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er Line" sheetId="4" state="visible" r:id="rId4"/>
    <sheet xmlns:r="http://schemas.openxmlformats.org/officeDocument/2006/relationships" name="Per Invoice" sheetId="5" state="visible" r:id="rId5"/>
    <sheet xmlns:r="http://schemas.openxmlformats.org/officeDocument/2006/relationships" name="INV&lt;10000" sheetId="6" state="visible" r:id="rId6"/>
    <sheet xmlns:r="http://schemas.openxmlformats.org/officeDocument/2006/relationships" name="Inv&gt;10000" sheetId="7" state="visible" r:id="rId7"/>
    <sheet xmlns:r="http://schemas.openxmlformats.org/officeDocument/2006/relationships" name="Template INV&lt;10000" sheetId="8" state="visible" r:id="rId8"/>
    <sheet xmlns:r="http://schemas.openxmlformats.org/officeDocument/2006/relationships" name="Template Inv&gt;10000" sheetId="9" state="visible" r:id="rId9"/>
  </sheets>
  <definedNames>
    <definedName name="_xlnm._FilterDatabase" localSheetId="3" hidden="1">'Per Line'!$A$1:$AO$7001</definedName>
    <definedName name="_xlnm._FilterDatabase" localSheetId="4" hidden="1">'Per Invoice'!$A$1:$AB$1201</definedName>
    <definedName name="_xlnm._FilterDatabase" localSheetId="5" hidden="1">'INV&lt;10000'!$A$1:$Z$1001</definedName>
    <definedName name="_xlnm._FilterDatabase" localSheetId="6" hidden="1">'Inv&gt;10000'!$A$1:$Z$1001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####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808080"/>
    </font>
    <font>
      <color rgb="FF0000FF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0" fillId="5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3" borderId="0" applyAlignment="1" pivotButton="0" quotePrefix="0" xfId="0">
      <alignment horizontal="center" vertical="center" wrapText="1"/>
    </xf>
    <xf numFmtId="165" fontId="1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AIN SHAMS UNIVERSITY - STAFF (Chronic)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A-M, O-X, AC-AJ (same order as the system export).</t>
        </is>
      </c>
    </row>
    <row r="6">
      <c r="A6" s="3" t="inlineStr">
        <is>
          <t>3. Green columns (N, Y, Z, AA, AB) and the grey helper columns (AK-AO)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ONLY manual column in 'Per Invoice' is column A 'Invoice' (blue): type it yourself. Everything else is formula.</t>
        </is>
      </c>
    </row>
    <row r="9">
      <c r="A9" s="3" t="inlineStr">
        <is>
          <t>6. The tabs, the Arabic 'Template ...' sheets and 'Summary' fill themselves from 'Per Invoice'. Column 'Site Tab (##)' decides which tab each invoice goes to (rule and limit are in Settings).</t>
        </is>
      </c>
    </row>
    <row r="10">
      <c r="A10" s="3" t="inlineStr">
        <is>
          <t>7. Open 'Settings' and check STATUS says OK (Per Line = Per Invoice, and every invoice has a payer that is listed in Settings).</t>
        </is>
      </c>
    </row>
    <row r="12">
      <c r="A12" s="2" t="inlineStr">
        <is>
          <t>Colour legend</t>
        </is>
      </c>
    </row>
    <row r="13">
      <c r="A13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5">
      <c r="A15" s="2" t="inlineStr">
        <is>
          <t>Calculation rules (taken from the September 2026 sheet)</t>
        </is>
      </c>
    </row>
    <row r="16">
      <c r="A16" s="3" t="inlineStr">
        <is>
          <t>Co val = Order Co Payment x Total / 100.   Discount = Total x Rebates / 100.   Subtotal = Total - Discount.   Net = Subtotal - Co val.   (Total = 'Product Total')</t>
        </is>
      </c>
    </row>
    <row r="17">
      <c r="A17" s="3" t="inlineStr">
        <is>
          <t>Rebates per line = Local rate (19%) if Local is TRUE, otherwise Imported rate (9%). Lines with 'Special Rebates?' = Yes get 0%. Rates are set in 'Settings'.</t>
        </is>
      </c>
    </row>
    <row r="19">
      <c r="A19" s="3" t="inlineStr">
        <is>
          <t>Per Invoice: IMP = sum of Total of non-local lines; Local = sum of Total of local lines; Special = sum of Total of special-rebate lines (no discount). Grand Total = Special + IMP + Local. Discount = IMP val + Local val. Subtotal = Grand Total - Discount. Co val = Co Payment x Grand Total / 100. Net = Subtotal - Co val.</t>
        </is>
      </c>
    </row>
    <row r="21">
      <c r="A21" s="3" t="inlineStr">
        <is>
          <t>Capacity: up to 7,000 lines and 1,200 invoices per month. A line with an empty Order # is ignored.</t>
        </is>
      </c>
    </row>
    <row r="22">
      <c r="A22" s="3" t="inlineStr">
        <is>
          <t>Max Limit rule (as in the old sheet): if an invoice's Grand Total is above its Max Limit, Co val = Co Payment x Max Limit / 100 + (Grand Total - Max Limit). Per Line keeps the plain Co val, so 'Settings' shows the difference as 'Max Limit adjustment'.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9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AIN SHAMS UNIVERSITY - STAFF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Ain Shams University Staff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Chronic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0.19</v>
      </c>
      <c r="D6" t="inlineStr">
        <is>
          <t>Source: Sep sheet (Rebates = 19 on Local lines).</t>
        </is>
      </c>
    </row>
    <row r="7">
      <c r="B7" t="inlineStr">
        <is>
          <t>Imported (IMP) products rebate %</t>
        </is>
      </c>
      <c r="C7" s="5" t="n">
        <v>0.09</v>
      </c>
      <c r="D7" t="inlineStr">
        <is>
          <t>Source: Sep sheet (Rebates = 9 on non-local lines).</t>
        </is>
      </c>
    </row>
    <row r="8">
      <c r="B8" t="inlineStr">
        <is>
          <t>Invoice amount limit (Grand Total)</t>
        </is>
      </c>
      <c r="C8" s="6" t="n">
        <v>10000</v>
      </c>
      <c r="D8" t="inlineStr">
        <is>
          <t>Invoices with Grand Total below this go to tab "INV&lt;10000", the rest to tab "Inv&gt;10000".</t>
        </is>
      </c>
    </row>
    <row r="9">
      <c r="B9" s="7" t="inlineStr">
        <is>
          <t>Month totals / reconciliation</t>
        </is>
      </c>
    </row>
    <row r="10">
      <c r="B10" t="inlineStr">
        <is>
          <t>Lines loaded</t>
        </is>
      </c>
      <c r="C10">
        <f>COUNTA('Per Line'!$D$2:$D$7001)</f>
        <v/>
      </c>
    </row>
    <row r="11">
      <c r="B11" t="inlineStr">
        <is>
          <t>Invoices (unique Order #)</t>
        </is>
      </c>
      <c r="C11">
        <f>MAX('Per Line'!$AL$2:$AL$7001)</f>
        <v/>
      </c>
    </row>
    <row r="12">
      <c r="B12" t="inlineStr">
        <is>
          <t>Invoices shown in Per Invoice</t>
        </is>
      </c>
      <c r="C12">
        <f>SUMPRODUCT(--('Per Invoice'!$B$2:$B$1201&lt;&gt;""))</f>
        <v/>
      </c>
    </row>
    <row r="13">
      <c r="B13" t="inlineStr">
        <is>
          <t>Grand Total - Per Line (Product Total)</t>
        </is>
      </c>
      <c r="C13" s="8">
        <f>SUM('Per Line'!$V$2:$V$7001)</f>
        <v/>
      </c>
    </row>
    <row r="14">
      <c r="B14" t="inlineStr">
        <is>
          <t>Grand Total - Per Invoice</t>
        </is>
      </c>
      <c r="C14" s="8">
        <f>SUM('Per Invoice'!$X$2:$X$1201)</f>
        <v/>
      </c>
    </row>
    <row r="15">
      <c r="B15" t="inlineStr">
        <is>
          <t>Discount - Per Line</t>
        </is>
      </c>
      <c r="C15" s="8">
        <f>SUM('Per Line'!$Z$2:$Z$7001)</f>
        <v/>
      </c>
    </row>
    <row r="16">
      <c r="B16" t="inlineStr">
        <is>
          <t>Discount - Per Invoice</t>
        </is>
      </c>
      <c r="C16" s="8">
        <f>SUM('Per Invoice'!$V$2:$V$1201)</f>
        <v/>
      </c>
    </row>
    <row r="17">
      <c r="B17" t="inlineStr">
        <is>
          <t>Co val - Per Line</t>
        </is>
      </c>
      <c r="C17" s="8">
        <f>SUM('Per Line'!$N$2:$N$7001)</f>
        <v/>
      </c>
    </row>
    <row r="18">
      <c r="B18" t="inlineStr">
        <is>
          <t>Co val - Per Invoice</t>
        </is>
      </c>
      <c r="C18" s="8">
        <f>SUM('Per Invoice'!$K$2:$K$1201)</f>
        <v/>
      </c>
    </row>
    <row r="19">
      <c r="B19" t="inlineStr">
        <is>
          <t>Net - Per Line</t>
        </is>
      </c>
      <c r="C19" s="8">
        <f>SUM('Per Line'!$AB$2:$AB$7001)</f>
        <v/>
      </c>
    </row>
    <row r="20">
      <c r="B20" t="inlineStr">
        <is>
          <t>Net - Per Invoice</t>
        </is>
      </c>
      <c r="C20" s="8">
        <f>SUM('Per Invoice'!$Y$2:$Y$1201)</f>
        <v/>
      </c>
    </row>
    <row r="21">
      <c r="B21" t="inlineStr">
        <is>
          <t>Max Limit adjustment (Co val, Per Invoice only)</t>
        </is>
      </c>
      <c r="C21" s="8">
        <f>SUM('Per Invoice'!$AA$2:$AA$1201)</f>
        <v/>
      </c>
      <c r="D21" t="inlineStr">
        <is>
          <t>Invoices whose Grand Total is above the Max Limit: Co val = Co% x Max Limit / 100 + (Grand Total - Max Limit). This difference exists only in Per Invoice, as in the old sheet.</t>
        </is>
      </c>
    </row>
    <row r="23">
      <c r="B23" s="7" t="inlineStr">
        <is>
          <t>STATUS</t>
        </is>
      </c>
      <c r="C23" s="7">
        <f>IF(C10=0,"No data loaded",IF(COUNTA('Per Line'!$D:$D)-1&gt;7000,"TOO MANY LINES - extend template",IF(C11&gt;1200,"TOO MANY INVOICES - extend template",IF(AND(ROUND(C13-C14,2)=0,ROUND(C15-C16,2)=0,ROUND(C17+C21-C18,2)=0,ROUND(C19-C21-C20,2)=0,C11=C12,C29=0,MAX(D26:D27)&lt;=1000),"OK","CHECK - Per Line and Per Invoice do not match"))))</f>
        <v/>
      </c>
      <c r="D23" t="inlineStr">
        <is>
          <t>Must say OK after you paste the month data.</t>
        </is>
      </c>
    </row>
    <row r="25">
      <c r="B25" s="7" t="inlineStr">
        <is>
          <t>Site tabs</t>
        </is>
      </c>
      <c r="C25" s="7" t="inlineStr">
        <is>
          <t>Site name exactly as in the Site Tab (##) column</t>
        </is>
      </c>
      <c r="D25" s="7" t="inlineStr">
        <is>
          <t>Invoices (formula)</t>
        </is>
      </c>
    </row>
    <row r="26">
      <c r="B26" t="inlineStr">
        <is>
          <t>INV&lt;10000</t>
        </is>
      </c>
      <c r="C26" s="6" t="inlineStr">
        <is>
          <t>INV&lt;10000</t>
        </is>
      </c>
      <c r="D26" s="9">
        <f>IF(C26="",0,COUNTIF('Per Invoice'!$C$2:$C$1201,C26))</f>
        <v/>
      </c>
    </row>
    <row r="27">
      <c r="B27" t="inlineStr">
        <is>
          <t>Inv&gt;10000</t>
        </is>
      </c>
      <c r="C27" s="6" t="inlineStr">
        <is>
          <t>Inv&gt;10000</t>
        </is>
      </c>
      <c r="D27" s="9">
        <f>IF(C27="",0,COUNTIF('Per Invoice'!$C$2:$C$1201,C27))</f>
        <v/>
      </c>
    </row>
    <row r="29">
      <c r="B29" t="inlineStr">
        <is>
          <t>Invoices not in any site tab (must be 0)</t>
        </is>
      </c>
      <c r="C29">
        <f>C11-SUM(D26:D27)</f>
        <v/>
      </c>
      <c r="D29" t="inlineStr">
        <is>
          <t>If not 0: a new site appeared. Type its exact name in one of the empty yellow cells above (Extra 1 ... Extra n); the tab Extra n then shows it. Each tab holds up to 1000 invoices.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0" t="inlineStr">
        <is>
          <t>Corporate</t>
        </is>
      </c>
      <c r="B1" s="10" t="inlineStr">
        <is>
          <t>Count</t>
        </is>
      </c>
      <c r="C1" s="10" t="inlineStr">
        <is>
          <t>اجمالي المحلي</t>
        </is>
      </c>
      <c r="D1" s="10" t="inlineStr">
        <is>
          <t>اجمالي المستورد</t>
        </is>
      </c>
      <c r="E1" s="10" t="inlineStr">
        <is>
          <t>الخصم</t>
        </is>
      </c>
      <c r="F1" s="10" t="inlineStr">
        <is>
          <t>التحمل</t>
        </is>
      </c>
      <c r="G1" s="10" t="inlineStr">
        <is>
          <t>الصافي</t>
        </is>
      </c>
    </row>
    <row r="2">
      <c r="A2">
        <f>IF(Settings!$C$26="","",Settings!$C$26)</f>
        <v/>
      </c>
      <c r="B2">
        <f>IF($A2="","",COUNTIF('Per Invoice'!$C$2:$C$1201,$A2))</f>
        <v/>
      </c>
      <c r="C2" s="8">
        <f>IF($A2="","",SUMIFS('Per Invoice'!$T$2:$T$1201,'Per Invoice'!$C$2:$C$1201,$A2))</f>
        <v/>
      </c>
      <c r="D2" s="8">
        <f>IF($A2="","",SUMIFS('Per Invoice'!$Q$2:$Q$1201,'Per Invoice'!$C$2:$C$1201,$A2))</f>
        <v/>
      </c>
      <c r="E2" s="8">
        <f>IF($A2="","",SUMIFS('Per Invoice'!$V$2:$V$1201,'Per Invoice'!$C$2:$C$1201,$A2))</f>
        <v/>
      </c>
      <c r="F2" s="8">
        <f>IF($A2="","",SUMIFS('Per Invoice'!$K$2:$K$1201,'Per Invoice'!$C$2:$C$1201,$A2))</f>
        <v/>
      </c>
      <c r="G2" s="8">
        <f>IF($A2="","",SUMIFS('Per Invoice'!$Y$2:$Y$1201,'Per Invoice'!$C$2:$C$1201,$A2))</f>
        <v/>
      </c>
    </row>
    <row r="3">
      <c r="A3">
        <f>IF(Settings!$C$27="","",Settings!$C$27)</f>
        <v/>
      </c>
      <c r="B3">
        <f>IF($A3="","",COUNTIF('Per Invoice'!$C$2:$C$1201,$A3))</f>
        <v/>
      </c>
      <c r="C3" s="8">
        <f>IF($A3="","",SUMIFS('Per Invoice'!$T$2:$T$1201,'Per Invoice'!$C$2:$C$1201,$A3))</f>
        <v/>
      </c>
      <c r="D3" s="8">
        <f>IF($A3="","",SUMIFS('Per Invoice'!$Q$2:$Q$1201,'Per Invoice'!$C$2:$C$1201,$A3))</f>
        <v/>
      </c>
      <c r="E3" s="8">
        <f>IF($A3="","",SUMIFS('Per Invoice'!$V$2:$V$1201,'Per Invoice'!$C$2:$C$1201,$A3))</f>
        <v/>
      </c>
      <c r="F3" s="8">
        <f>IF($A3="","",SUMIFS('Per Invoice'!$K$2:$K$1201,'Per Invoice'!$C$2:$C$1201,$A3))</f>
        <v/>
      </c>
      <c r="G3" s="8">
        <f>IF($A3="","",SUMIFS('Per Invoice'!$Y$2:$Y$1201,'Per Invoice'!$C$2:$C$1201,$A3))</f>
        <v/>
      </c>
    </row>
    <row r="4">
      <c r="A4" s="7" t="inlineStr">
        <is>
          <t>الاجمالي</t>
        </is>
      </c>
      <c r="B4" s="7">
        <f>SUM(B2:B3)</f>
        <v/>
      </c>
      <c r="C4" s="11">
        <f>SUM(C2:C3)</f>
        <v/>
      </c>
      <c r="D4" s="11">
        <f>SUM(D2:D3)</f>
        <v/>
      </c>
      <c r="E4" s="11">
        <f>SUM(E2:E3)</f>
        <v/>
      </c>
      <c r="F4" s="11">
        <f>SUM(F2:F3)</f>
        <v/>
      </c>
      <c r="G4" s="11">
        <f>SUM(G2:G3)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4" customWidth="1" min="5" max="5"/>
    <col width="17" customWidth="1" min="6" max="6"/>
    <col width="18" customWidth="1" min="7" max="7"/>
    <col width="12" customWidth="1" min="8" max="8"/>
    <col width="24" customWidth="1" min="9" max="9"/>
    <col width="12" customWidth="1" min="10" max="10"/>
    <col width="26" customWidth="1" min="11" max="11"/>
    <col width="14" customWidth="1" min="12" max="12"/>
    <col width="12" customWidth="1" min="13" max="13"/>
    <col width="11" customWidth="1" min="14" max="14"/>
    <col width="12" customWidth="1" min="15" max="15"/>
    <col width="12" customWidth="1" min="16" max="16"/>
    <col width="44" customWidth="1" min="17" max="17"/>
    <col width="12" customWidth="1" min="18" max="18"/>
    <col width="20" customWidth="1" min="19" max="19"/>
    <col width="12" customWidth="1" min="20" max="20"/>
    <col width="12" customWidth="1" min="21" max="21"/>
    <col width="12" customWidth="1" min="22" max="22"/>
    <col width="36" customWidth="1" min="23" max="23"/>
    <col width="12" customWidth="1" min="24" max="24"/>
    <col width="11" customWidth="1" min="25" max="25"/>
    <col width="11" customWidth="1" min="26" max="26"/>
    <col width="11" customWidth="1" min="27" max="27"/>
    <col width="11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7" customWidth="1" min="35" max="35"/>
    <col width="12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 ht="32" customHeight="1">
      <c r="A1" s="12" t="inlineStr">
        <is>
          <t>Cycle</t>
        </is>
      </c>
      <c r="B1" s="12" t="inlineStr">
        <is>
          <t>Ticket #</t>
        </is>
      </c>
      <c r="C1" s="12" t="inlineStr">
        <is>
          <t>Stage</t>
        </is>
      </c>
      <c r="D1" s="12" t="inlineStr">
        <is>
          <t>Order #</t>
        </is>
      </c>
      <c r="E1" s="12" t="inlineStr">
        <is>
          <t>Channel</t>
        </is>
      </c>
      <c r="F1" s="12" t="inlineStr">
        <is>
          <t>Create At</t>
        </is>
      </c>
      <c r="G1" s="12" t="inlineStr">
        <is>
          <t>Insurance Company</t>
        </is>
      </c>
      <c r="H1" s="12" t="inlineStr">
        <is>
          <t>Country Portal ID</t>
        </is>
      </c>
      <c r="I1" s="12" t="inlineStr">
        <is>
          <t>Corporate</t>
        </is>
      </c>
      <c r="J1" s="12" t="inlineStr">
        <is>
          <t>Card</t>
        </is>
      </c>
      <c r="K1" s="12" t="inlineStr">
        <is>
          <t>Name</t>
        </is>
      </c>
      <c r="L1" s="12" t="inlineStr">
        <is>
          <t>Status</t>
        </is>
      </c>
      <c r="M1" s="12" t="inlineStr">
        <is>
          <t>Order Co Payment</t>
        </is>
      </c>
      <c r="N1" s="10" t="inlineStr">
        <is>
          <t>Co val</t>
        </is>
      </c>
      <c r="O1" s="12" t="inlineStr">
        <is>
          <t>By Patient</t>
        </is>
      </c>
      <c r="P1" s="12" t="inlineStr">
        <is>
          <t>heisenberg id</t>
        </is>
      </c>
      <c r="Q1" s="12" t="inlineStr">
        <is>
          <t>Product Name</t>
        </is>
      </c>
      <c r="R1" s="12" t="inlineStr">
        <is>
          <t>Local</t>
        </is>
      </c>
      <c r="S1" s="12" t="inlineStr">
        <is>
          <t>Unit</t>
        </is>
      </c>
      <c r="T1" s="12" t="inlineStr">
        <is>
          <t>Quantity</t>
        </is>
      </c>
      <c r="U1" s="12" t="inlineStr">
        <is>
          <t>Unit Price</t>
        </is>
      </c>
      <c r="V1" s="12" t="inlineStr">
        <is>
          <t>Product Total</t>
        </is>
      </c>
      <c r="W1" s="12" t="inlineStr">
        <is>
          <t>ERX ID</t>
        </is>
      </c>
      <c r="X1" s="12" t="inlineStr">
        <is>
          <t>Special Rebates?</t>
        </is>
      </c>
      <c r="Y1" s="10" t="inlineStr">
        <is>
          <t>Rebates</t>
        </is>
      </c>
      <c r="Z1" s="10" t="inlineStr">
        <is>
          <t>Discount</t>
        </is>
      </c>
      <c r="AA1" s="10" t="inlineStr">
        <is>
          <t>Subtotal</t>
        </is>
      </c>
      <c r="AB1" s="10" t="inlineStr">
        <is>
          <t>Net</t>
        </is>
      </c>
      <c r="AC1" s="12" t="inlineStr">
        <is>
          <t>Approval Type</t>
        </is>
      </c>
      <c r="AD1" s="12" t="inlineStr">
        <is>
          <t>Max Limit</t>
        </is>
      </c>
      <c r="AE1" s="12" t="inlineStr">
        <is>
          <t>Exceeding Limit</t>
        </is>
      </c>
      <c r="AF1" s="12" t="inlineStr">
        <is>
          <t>Amount collected from customer</t>
        </is>
      </c>
      <c r="AG1" s="12" t="inlineStr">
        <is>
          <t>By Patient (Delivered)</t>
        </is>
      </c>
      <c r="AH1" s="12" t="inlineStr">
        <is>
          <t>Dispense Number</t>
        </is>
      </c>
      <c r="AI1" s="12" t="inlineStr">
        <is>
          <t>Dispense Date</t>
        </is>
      </c>
      <c r="AJ1" s="12" t="inlineStr">
        <is>
          <t>Has OTP?</t>
        </is>
      </c>
      <c r="AK1" s="13" t="inlineStr">
        <is>
          <t>Order 1st Row (helper)</t>
        </is>
      </c>
      <c r="AL1" s="13" t="inlineStr">
        <is>
          <t>Invoice # (helper)</t>
        </is>
      </c>
      <c r="AM1" s="13" t="inlineStr">
        <is>
          <t>Is Local (helper)</t>
        </is>
      </c>
      <c r="AN1" s="13" t="inlineStr">
        <is>
          <t>Is Special (helper)</t>
        </is>
      </c>
      <c r="AO1" s="13" t="inlineStr">
        <is>
          <t>Sort Key (helper)</t>
        </is>
      </c>
    </row>
    <row r="2">
      <c r="F2" s="14" t="n"/>
      <c r="N2" s="8">
        <f>IF($D2="","",M2*V2/100)</f>
        <v/>
      </c>
      <c r="O2" s="8" t="n"/>
      <c r="U2" s="8" t="n"/>
      <c r="V2" s="8" t="n"/>
      <c r="Y2">
        <f>IF($D2="","",IF($AN2=1,0,IF($AM2=1,Settings!$C$6,Settings!$C$7))*100)</f>
        <v/>
      </c>
      <c r="Z2" s="8">
        <f>IF($D2="","",V2*Y2/100)</f>
        <v/>
      </c>
      <c r="AA2" s="8">
        <f>IF($D2="","",V2-Z2)</f>
        <v/>
      </c>
      <c r="AB2" s="8">
        <f>IF($D2="","",AA2-N2)</f>
        <v/>
      </c>
      <c r="AF2" s="8" t="n"/>
      <c r="AI2" s="14" t="n"/>
      <c r="AK2">
        <f>IF($D2="","",IF(COUNTIF($D$2:$D2,$D2)=1,1,0))</f>
        <v/>
      </c>
      <c r="AL2">
        <f>IF($AK2=1,SUMPRODUCT(--($AO$2:$AO$7001&lt;$AO2))+1,"")</f>
        <v/>
      </c>
      <c r="AM2">
        <f>IF($D2="","",IF(OR($R2=TRUE(),$R2="TRUE"),1,0))</f>
        <v/>
      </c>
      <c r="AN2">
        <f>IF($D2="","",IF($X2="Yes",1,0))</f>
        <v/>
      </c>
      <c r="AO2">
        <f>IF($AK2=1,IFERROR(IF(VALUE($D2)&lt;100000000,VALUE($D2),1000000000),IFERROR(IF(VALUE(MID($D2,2,20))&lt;100000000,VALUE(MID($D2,2,20)),1000000000),1000000000))+ROW()/100000,"")</f>
        <v/>
      </c>
    </row>
    <row r="3">
      <c r="F3" s="14" t="n"/>
      <c r="N3" s="8">
        <f>IF($D3="","",M3*V3/100)</f>
        <v/>
      </c>
      <c r="O3" s="8" t="n"/>
      <c r="U3" s="8" t="n"/>
      <c r="V3" s="8" t="n"/>
      <c r="Y3">
        <f>IF($D3="","",IF($AN3=1,0,IF($AM3=1,Settings!$C$6,Settings!$C$7))*100)</f>
        <v/>
      </c>
      <c r="Z3" s="8">
        <f>IF($D3="","",V3*Y3/100)</f>
        <v/>
      </c>
      <c r="AA3" s="8">
        <f>IF($D3="","",V3-Z3)</f>
        <v/>
      </c>
      <c r="AB3" s="8">
        <f>IF($D3="","",AA3-N3)</f>
        <v/>
      </c>
      <c r="AF3" s="8" t="n"/>
      <c r="AI3" s="14" t="n"/>
      <c r="AK3">
        <f>IF($D3="","",IF(COUNTIF($D$2:$D3,$D3)=1,1,0))</f>
        <v/>
      </c>
      <c r="AL3">
        <f>IF($AK3=1,SUMPRODUCT(--($AO$2:$AO$7001&lt;$AO3))+1,"")</f>
        <v/>
      </c>
      <c r="AM3">
        <f>IF($D3="","",IF(OR($R3=TRUE(),$R3="TRUE"),1,0))</f>
        <v/>
      </c>
      <c r="AN3">
        <f>IF($D3="","",IF($X3="Yes",1,0))</f>
        <v/>
      </c>
      <c r="AO3">
        <f>IF($AK3=1,IFERROR(IF(VALUE($D3)&lt;100000000,VALUE($D3),1000000000),IFERROR(IF(VALUE(MID($D3,2,20))&lt;100000000,VALUE(MID($D3,2,20)),1000000000),1000000000))+ROW()/100000,"")</f>
        <v/>
      </c>
    </row>
    <row r="4">
      <c r="F4" s="14" t="n"/>
      <c r="N4" s="8">
        <f>IF($D4="","",M4*V4/100)</f>
        <v/>
      </c>
      <c r="O4" s="8" t="n"/>
      <c r="U4" s="8" t="n"/>
      <c r="V4" s="8" t="n"/>
      <c r="Y4">
        <f>IF($D4="","",IF($AN4=1,0,IF($AM4=1,Settings!$C$6,Settings!$C$7))*100)</f>
        <v/>
      </c>
      <c r="Z4" s="8">
        <f>IF($D4="","",V4*Y4/100)</f>
        <v/>
      </c>
      <c r="AA4" s="8">
        <f>IF($D4="","",V4-Z4)</f>
        <v/>
      </c>
      <c r="AB4" s="8">
        <f>IF($D4="","",AA4-N4)</f>
        <v/>
      </c>
      <c r="AF4" s="8" t="n"/>
      <c r="AI4" s="14" t="n"/>
      <c r="AK4">
        <f>IF($D4="","",IF(COUNTIF($D$2:$D4,$D4)=1,1,0))</f>
        <v/>
      </c>
      <c r="AL4">
        <f>IF($AK4=1,SUMPRODUCT(--($AO$2:$AO$7001&lt;$AO4))+1,"")</f>
        <v/>
      </c>
      <c r="AM4">
        <f>IF($D4="","",IF(OR($R4=TRUE(),$R4="TRUE"),1,0))</f>
        <v/>
      </c>
      <c r="AN4">
        <f>IF($D4="","",IF($X4="Yes",1,0))</f>
        <v/>
      </c>
      <c r="AO4">
        <f>IF($AK4=1,IFERROR(IF(VALUE($D4)&lt;100000000,VALUE($D4),1000000000),IFERROR(IF(VALUE(MID($D4,2,20))&lt;100000000,VALUE(MID($D4,2,20)),1000000000),1000000000))+ROW()/100000,"")</f>
        <v/>
      </c>
    </row>
    <row r="5">
      <c r="F5" s="14" t="n"/>
      <c r="N5" s="8">
        <f>IF($D5="","",M5*V5/100)</f>
        <v/>
      </c>
      <c r="O5" s="8" t="n"/>
      <c r="U5" s="8" t="n"/>
      <c r="V5" s="8" t="n"/>
      <c r="Y5">
        <f>IF($D5="","",IF($AN5=1,0,IF($AM5=1,Settings!$C$6,Settings!$C$7))*100)</f>
        <v/>
      </c>
      <c r="Z5" s="8">
        <f>IF($D5="","",V5*Y5/100)</f>
        <v/>
      </c>
      <c r="AA5" s="8">
        <f>IF($D5="","",V5-Z5)</f>
        <v/>
      </c>
      <c r="AB5" s="8">
        <f>IF($D5="","",AA5-N5)</f>
        <v/>
      </c>
      <c r="AF5" s="8" t="n"/>
      <c r="AI5" s="14" t="n"/>
      <c r="AK5">
        <f>IF($D5="","",IF(COUNTIF($D$2:$D5,$D5)=1,1,0))</f>
        <v/>
      </c>
      <c r="AL5">
        <f>IF($AK5=1,SUMPRODUCT(--($AO$2:$AO$7001&lt;$AO5))+1,"")</f>
        <v/>
      </c>
      <c r="AM5">
        <f>IF($D5="","",IF(OR($R5=TRUE(),$R5="TRUE"),1,0))</f>
        <v/>
      </c>
      <c r="AN5">
        <f>IF($D5="","",IF($X5="Yes",1,0))</f>
        <v/>
      </c>
      <c r="AO5">
        <f>IF($AK5=1,IFERROR(IF(VALUE($D5)&lt;100000000,VALUE($D5),1000000000),IFERROR(IF(VALUE(MID($D5,2,20))&lt;100000000,VALUE(MID($D5,2,20)),1000000000),1000000000))+ROW()/100000,"")</f>
        <v/>
      </c>
    </row>
    <row r="6">
      <c r="F6" s="14" t="n"/>
      <c r="N6" s="8">
        <f>IF($D6="","",M6*V6/100)</f>
        <v/>
      </c>
      <c r="O6" s="8" t="n"/>
      <c r="U6" s="8" t="n"/>
      <c r="V6" s="8" t="n"/>
      <c r="Y6">
        <f>IF($D6="","",IF($AN6=1,0,IF($AM6=1,Settings!$C$6,Settings!$C$7))*100)</f>
        <v/>
      </c>
      <c r="Z6" s="8">
        <f>IF($D6="","",V6*Y6/100)</f>
        <v/>
      </c>
      <c r="AA6" s="8">
        <f>IF($D6="","",V6-Z6)</f>
        <v/>
      </c>
      <c r="AB6" s="8">
        <f>IF($D6="","",AA6-N6)</f>
        <v/>
      </c>
      <c r="AF6" s="8" t="n"/>
      <c r="AI6" s="14" t="n"/>
      <c r="AK6">
        <f>IF($D6="","",IF(COUNTIF($D$2:$D6,$D6)=1,1,0))</f>
        <v/>
      </c>
      <c r="AL6">
        <f>IF($AK6=1,SUMPRODUCT(--($AO$2:$AO$7001&lt;$AO6))+1,"")</f>
        <v/>
      </c>
      <c r="AM6">
        <f>IF($D6="","",IF(OR($R6=TRUE(),$R6="TRUE"),1,0))</f>
        <v/>
      </c>
      <c r="AN6">
        <f>IF($D6="","",IF($X6="Yes",1,0))</f>
        <v/>
      </c>
      <c r="AO6">
        <f>IF($AK6=1,IFERROR(IF(VALUE($D6)&lt;100000000,VALUE($D6),1000000000),IFERROR(IF(VALUE(MID($D6,2,20))&lt;100000000,VALUE(MID($D6,2,20)),1000000000),1000000000))+ROW()/100000,"")</f>
        <v/>
      </c>
    </row>
    <row r="7">
      <c r="F7" s="14" t="n"/>
      <c r="N7" s="8">
        <f>IF($D7="","",M7*V7/100)</f>
        <v/>
      </c>
      <c r="O7" s="8" t="n"/>
      <c r="U7" s="8" t="n"/>
      <c r="V7" s="8" t="n"/>
      <c r="Y7">
        <f>IF($D7="","",IF($AN7=1,0,IF($AM7=1,Settings!$C$6,Settings!$C$7))*100)</f>
        <v/>
      </c>
      <c r="Z7" s="8">
        <f>IF($D7="","",V7*Y7/100)</f>
        <v/>
      </c>
      <c r="AA7" s="8">
        <f>IF($D7="","",V7-Z7)</f>
        <v/>
      </c>
      <c r="AB7" s="8">
        <f>IF($D7="","",AA7-N7)</f>
        <v/>
      </c>
      <c r="AF7" s="8" t="n"/>
      <c r="AI7" s="14" t="n"/>
      <c r="AK7">
        <f>IF($D7="","",IF(COUNTIF($D$2:$D7,$D7)=1,1,0))</f>
        <v/>
      </c>
      <c r="AL7">
        <f>IF($AK7=1,SUMPRODUCT(--($AO$2:$AO$7001&lt;$AO7))+1,"")</f>
        <v/>
      </c>
      <c r="AM7">
        <f>IF($D7="","",IF(OR($R7=TRUE(),$R7="TRUE"),1,0))</f>
        <v/>
      </c>
      <c r="AN7">
        <f>IF($D7="","",IF($X7="Yes",1,0))</f>
        <v/>
      </c>
      <c r="AO7">
        <f>IF($AK7=1,IFERROR(IF(VALUE($D7)&lt;100000000,VALUE($D7),1000000000),IFERROR(IF(VALUE(MID($D7,2,20))&lt;100000000,VALUE(MID($D7,2,20)),1000000000),1000000000))+ROW()/100000,"")</f>
        <v/>
      </c>
    </row>
    <row r="8">
      <c r="F8" s="14" t="n"/>
      <c r="N8" s="8">
        <f>IF($D8="","",M8*V8/100)</f>
        <v/>
      </c>
      <c r="O8" s="8" t="n"/>
      <c r="U8" s="8" t="n"/>
      <c r="V8" s="8" t="n"/>
      <c r="Y8">
        <f>IF($D8="","",IF($AN8=1,0,IF($AM8=1,Settings!$C$6,Settings!$C$7))*100)</f>
        <v/>
      </c>
      <c r="Z8" s="8">
        <f>IF($D8="","",V8*Y8/100)</f>
        <v/>
      </c>
      <c r="AA8" s="8">
        <f>IF($D8="","",V8-Z8)</f>
        <v/>
      </c>
      <c r="AB8" s="8">
        <f>IF($D8="","",AA8-N8)</f>
        <v/>
      </c>
      <c r="AF8" s="8" t="n"/>
      <c r="AI8" s="14" t="n"/>
      <c r="AK8">
        <f>IF($D8="","",IF(COUNTIF($D$2:$D8,$D8)=1,1,0))</f>
        <v/>
      </c>
      <c r="AL8">
        <f>IF($AK8=1,SUMPRODUCT(--($AO$2:$AO$7001&lt;$AO8))+1,"")</f>
        <v/>
      </c>
      <c r="AM8">
        <f>IF($D8="","",IF(OR($R8=TRUE(),$R8="TRUE"),1,0))</f>
        <v/>
      </c>
      <c r="AN8">
        <f>IF($D8="","",IF($X8="Yes",1,0))</f>
        <v/>
      </c>
      <c r="AO8">
        <f>IF($AK8=1,IFERROR(IF(VALUE($D8)&lt;100000000,VALUE($D8),1000000000),IFERROR(IF(VALUE(MID($D8,2,20))&lt;100000000,VALUE(MID($D8,2,20)),1000000000),1000000000))+ROW()/100000,"")</f>
        <v/>
      </c>
    </row>
    <row r="9">
      <c r="F9" s="14" t="n"/>
      <c r="N9" s="8">
        <f>IF($D9="","",M9*V9/100)</f>
        <v/>
      </c>
      <c r="O9" s="8" t="n"/>
      <c r="U9" s="8" t="n"/>
      <c r="V9" s="8" t="n"/>
      <c r="Y9">
        <f>IF($D9="","",IF($AN9=1,0,IF($AM9=1,Settings!$C$6,Settings!$C$7))*100)</f>
        <v/>
      </c>
      <c r="Z9" s="8">
        <f>IF($D9="","",V9*Y9/100)</f>
        <v/>
      </c>
      <c r="AA9" s="8">
        <f>IF($D9="","",V9-Z9)</f>
        <v/>
      </c>
      <c r="AB9" s="8">
        <f>IF($D9="","",AA9-N9)</f>
        <v/>
      </c>
      <c r="AF9" s="8" t="n"/>
      <c r="AI9" s="14" t="n"/>
      <c r="AK9">
        <f>IF($D9="","",IF(COUNTIF($D$2:$D9,$D9)=1,1,0))</f>
        <v/>
      </c>
      <c r="AL9">
        <f>IF($AK9=1,SUMPRODUCT(--($AO$2:$AO$7001&lt;$AO9))+1,"")</f>
        <v/>
      </c>
      <c r="AM9">
        <f>IF($D9="","",IF(OR($R9=TRUE(),$R9="TRUE"),1,0))</f>
        <v/>
      </c>
      <c r="AN9">
        <f>IF($D9="","",IF($X9="Yes",1,0))</f>
        <v/>
      </c>
      <c r="AO9">
        <f>IF($AK9=1,IFERROR(IF(VALUE($D9)&lt;100000000,VALUE($D9),1000000000),IFERROR(IF(VALUE(MID($D9,2,20))&lt;100000000,VALUE(MID($D9,2,20)),1000000000),1000000000))+ROW()/100000,"")</f>
        <v/>
      </c>
    </row>
    <row r="10">
      <c r="F10" s="14" t="n"/>
      <c r="N10" s="8">
        <f>IF($D10="","",M10*V10/100)</f>
        <v/>
      </c>
      <c r="O10" s="8" t="n"/>
      <c r="U10" s="8" t="n"/>
      <c r="V10" s="8" t="n"/>
      <c r="Y10">
        <f>IF($D10="","",IF($AN10=1,0,IF($AM10=1,Settings!$C$6,Settings!$C$7))*100)</f>
        <v/>
      </c>
      <c r="Z10" s="8">
        <f>IF($D10="","",V10*Y10/100)</f>
        <v/>
      </c>
      <c r="AA10" s="8">
        <f>IF($D10="","",V10-Z10)</f>
        <v/>
      </c>
      <c r="AB10" s="8">
        <f>IF($D10="","",AA10-N10)</f>
        <v/>
      </c>
      <c r="AF10" s="8" t="n"/>
      <c r="AI10" s="14" t="n"/>
      <c r="AK10">
        <f>IF($D10="","",IF(COUNTIF($D$2:$D10,$D10)=1,1,0))</f>
        <v/>
      </c>
      <c r="AL10">
        <f>IF($AK10=1,SUMPRODUCT(--($AO$2:$AO$7001&lt;$AO10))+1,"")</f>
        <v/>
      </c>
      <c r="AM10">
        <f>IF($D10="","",IF(OR($R10=TRUE(),$R10="TRUE"),1,0))</f>
        <v/>
      </c>
      <c r="AN10">
        <f>IF($D10="","",IF($X10="Yes",1,0))</f>
        <v/>
      </c>
      <c r="AO10">
        <f>IF($AK10=1,IFERROR(IF(VALUE($D10)&lt;100000000,VALUE($D10),1000000000),IFERROR(IF(VALUE(MID($D10,2,20))&lt;100000000,VALUE(MID($D10,2,20)),1000000000),1000000000))+ROW()/100000,"")</f>
        <v/>
      </c>
    </row>
    <row r="11">
      <c r="F11" s="14" t="n"/>
      <c r="N11" s="8">
        <f>IF($D11="","",M11*V11/100)</f>
        <v/>
      </c>
      <c r="O11" s="8" t="n"/>
      <c r="U11" s="8" t="n"/>
      <c r="V11" s="8" t="n"/>
      <c r="Y11">
        <f>IF($D11="","",IF($AN11=1,0,IF($AM11=1,Settings!$C$6,Settings!$C$7))*100)</f>
        <v/>
      </c>
      <c r="Z11" s="8">
        <f>IF($D11="","",V11*Y11/100)</f>
        <v/>
      </c>
      <c r="AA11" s="8">
        <f>IF($D11="","",V11-Z11)</f>
        <v/>
      </c>
      <c r="AB11" s="8">
        <f>IF($D11="","",AA11-N11)</f>
        <v/>
      </c>
      <c r="AF11" s="8" t="n"/>
      <c r="AI11" s="14" t="n"/>
      <c r="AK11">
        <f>IF($D11="","",IF(COUNTIF($D$2:$D11,$D11)=1,1,0))</f>
        <v/>
      </c>
      <c r="AL11">
        <f>IF($AK11=1,SUMPRODUCT(--($AO$2:$AO$7001&lt;$AO11))+1,"")</f>
        <v/>
      </c>
      <c r="AM11">
        <f>IF($D11="","",IF(OR($R11=TRUE(),$R11="TRUE"),1,0))</f>
        <v/>
      </c>
      <c r="AN11">
        <f>IF($D11="","",IF($X11="Yes",1,0))</f>
        <v/>
      </c>
      <c r="AO11">
        <f>IF($AK11=1,IFERROR(IF(VALUE($D11)&lt;100000000,VALUE($D11),1000000000),IFERROR(IF(VALUE(MID($D11,2,20))&lt;100000000,VALUE(MID($D11,2,20)),1000000000),1000000000))+ROW()/100000,"")</f>
        <v/>
      </c>
    </row>
    <row r="12">
      <c r="F12" s="14" t="n"/>
      <c r="N12" s="8">
        <f>IF($D12="","",M12*V12/100)</f>
        <v/>
      </c>
      <c r="O12" s="8" t="n"/>
      <c r="U12" s="8" t="n"/>
      <c r="V12" s="8" t="n"/>
      <c r="Y12">
        <f>IF($D12="","",IF($AN12=1,0,IF($AM12=1,Settings!$C$6,Settings!$C$7))*100)</f>
        <v/>
      </c>
      <c r="Z12" s="8">
        <f>IF($D12="","",V12*Y12/100)</f>
        <v/>
      </c>
      <c r="AA12" s="8">
        <f>IF($D12="","",V12-Z12)</f>
        <v/>
      </c>
      <c r="AB12" s="8">
        <f>IF($D12="","",AA12-N12)</f>
        <v/>
      </c>
      <c r="AF12" s="8" t="n"/>
      <c r="AI12" s="14" t="n"/>
      <c r="AK12">
        <f>IF($D12="","",IF(COUNTIF($D$2:$D12,$D12)=1,1,0))</f>
        <v/>
      </c>
      <c r="AL12">
        <f>IF($AK12=1,SUMPRODUCT(--($AO$2:$AO$7001&lt;$AO12))+1,"")</f>
        <v/>
      </c>
      <c r="AM12">
        <f>IF($D12="","",IF(OR($R12=TRUE(),$R12="TRUE"),1,0))</f>
        <v/>
      </c>
      <c r="AN12">
        <f>IF($D12="","",IF($X12="Yes",1,0))</f>
        <v/>
      </c>
      <c r="AO12">
        <f>IF($AK12=1,IFERROR(IF(VALUE($D12)&lt;100000000,VALUE($D12),1000000000),IFERROR(IF(VALUE(MID($D12,2,20))&lt;100000000,VALUE(MID($D12,2,20)),1000000000),1000000000))+ROW()/100000,"")</f>
        <v/>
      </c>
    </row>
    <row r="13">
      <c r="F13" s="14" t="n"/>
      <c r="N13" s="8">
        <f>IF($D13="","",M13*V13/100)</f>
        <v/>
      </c>
      <c r="O13" s="8" t="n"/>
      <c r="U13" s="8" t="n"/>
      <c r="V13" s="8" t="n"/>
      <c r="Y13">
        <f>IF($D13="","",IF($AN13=1,0,IF($AM13=1,Settings!$C$6,Settings!$C$7))*100)</f>
        <v/>
      </c>
      <c r="Z13" s="8">
        <f>IF($D13="","",V13*Y13/100)</f>
        <v/>
      </c>
      <c r="AA13" s="8">
        <f>IF($D13="","",V13-Z13)</f>
        <v/>
      </c>
      <c r="AB13" s="8">
        <f>IF($D13="","",AA13-N13)</f>
        <v/>
      </c>
      <c r="AF13" s="8" t="n"/>
      <c r="AI13" s="14" t="n"/>
      <c r="AK13">
        <f>IF($D13="","",IF(COUNTIF($D$2:$D13,$D13)=1,1,0))</f>
        <v/>
      </c>
      <c r="AL13">
        <f>IF($AK13=1,SUMPRODUCT(--($AO$2:$AO$7001&lt;$AO13))+1,"")</f>
        <v/>
      </c>
      <c r="AM13">
        <f>IF($D13="","",IF(OR($R13=TRUE(),$R13="TRUE"),1,0))</f>
        <v/>
      </c>
      <c r="AN13">
        <f>IF($D13="","",IF($X13="Yes",1,0))</f>
        <v/>
      </c>
      <c r="AO13">
        <f>IF($AK13=1,IFERROR(IF(VALUE($D13)&lt;100000000,VALUE($D13),1000000000),IFERROR(IF(VALUE(MID($D13,2,20))&lt;100000000,VALUE(MID($D13,2,20)),1000000000),1000000000))+ROW()/100000,"")</f>
        <v/>
      </c>
    </row>
    <row r="14">
      <c r="F14" s="14" t="n"/>
      <c r="N14" s="8">
        <f>IF($D14="","",M14*V14/100)</f>
        <v/>
      </c>
      <c r="O14" s="8" t="n"/>
      <c r="U14" s="8" t="n"/>
      <c r="V14" s="8" t="n"/>
      <c r="Y14">
        <f>IF($D14="","",IF($AN14=1,0,IF($AM14=1,Settings!$C$6,Settings!$C$7))*100)</f>
        <v/>
      </c>
      <c r="Z14" s="8">
        <f>IF($D14="","",V14*Y14/100)</f>
        <v/>
      </c>
      <c r="AA14" s="8">
        <f>IF($D14="","",V14-Z14)</f>
        <v/>
      </c>
      <c r="AB14" s="8">
        <f>IF($D14="","",AA14-N14)</f>
        <v/>
      </c>
      <c r="AF14" s="8" t="n"/>
      <c r="AI14" s="14" t="n"/>
      <c r="AK14">
        <f>IF($D14="","",IF(COUNTIF($D$2:$D14,$D14)=1,1,0))</f>
        <v/>
      </c>
      <c r="AL14">
        <f>IF($AK14=1,SUMPRODUCT(--($AO$2:$AO$7001&lt;$AO14))+1,"")</f>
        <v/>
      </c>
      <c r="AM14">
        <f>IF($D14="","",IF(OR($R14=TRUE(),$R14="TRUE"),1,0))</f>
        <v/>
      </c>
      <c r="AN14">
        <f>IF($D14="","",IF($X14="Yes",1,0))</f>
        <v/>
      </c>
      <c r="AO14">
        <f>IF($AK14=1,IFERROR(IF(VALUE($D14)&lt;100000000,VALUE($D14),1000000000),IFERROR(IF(VALUE(MID($D14,2,20))&lt;100000000,VALUE(MID($D14,2,20)),1000000000),1000000000))+ROW()/100000,"")</f>
        <v/>
      </c>
    </row>
    <row r="15">
      <c r="F15" s="14" t="n"/>
      <c r="N15" s="8">
        <f>IF($D15="","",M15*V15/100)</f>
        <v/>
      </c>
      <c r="O15" s="8" t="n"/>
      <c r="U15" s="8" t="n"/>
      <c r="V15" s="8" t="n"/>
      <c r="Y15">
        <f>IF($D15="","",IF($AN15=1,0,IF($AM15=1,Settings!$C$6,Settings!$C$7))*100)</f>
        <v/>
      </c>
      <c r="Z15" s="8">
        <f>IF($D15="","",V15*Y15/100)</f>
        <v/>
      </c>
      <c r="AA15" s="8">
        <f>IF($D15="","",V15-Z15)</f>
        <v/>
      </c>
      <c r="AB15" s="8">
        <f>IF($D15="","",AA15-N15)</f>
        <v/>
      </c>
      <c r="AF15" s="8" t="n"/>
      <c r="AI15" s="14" t="n"/>
      <c r="AK15">
        <f>IF($D15="","",IF(COUNTIF($D$2:$D15,$D15)=1,1,0))</f>
        <v/>
      </c>
      <c r="AL15">
        <f>IF($AK15=1,SUMPRODUCT(--($AO$2:$AO$7001&lt;$AO15))+1,"")</f>
        <v/>
      </c>
      <c r="AM15">
        <f>IF($D15="","",IF(OR($R15=TRUE(),$R15="TRUE"),1,0))</f>
        <v/>
      </c>
      <c r="AN15">
        <f>IF($D15="","",IF($X15="Yes",1,0))</f>
        <v/>
      </c>
      <c r="AO15">
        <f>IF($AK15=1,IFERROR(IF(VALUE($D15)&lt;100000000,VALUE($D15),1000000000),IFERROR(IF(VALUE(MID($D15,2,20))&lt;100000000,VALUE(MID($D15,2,20)),1000000000),1000000000))+ROW()/100000,"")</f>
        <v/>
      </c>
    </row>
    <row r="16">
      <c r="F16" s="14" t="n"/>
      <c r="N16" s="8">
        <f>IF($D16="","",M16*V16/100)</f>
        <v/>
      </c>
      <c r="O16" s="8" t="n"/>
      <c r="U16" s="8" t="n"/>
      <c r="V16" s="8" t="n"/>
      <c r="Y16">
        <f>IF($D16="","",IF($AN16=1,0,IF($AM16=1,Settings!$C$6,Settings!$C$7))*100)</f>
        <v/>
      </c>
      <c r="Z16" s="8">
        <f>IF($D16="","",V16*Y16/100)</f>
        <v/>
      </c>
      <c r="AA16" s="8">
        <f>IF($D16="","",V16-Z16)</f>
        <v/>
      </c>
      <c r="AB16" s="8">
        <f>IF($D16="","",AA16-N16)</f>
        <v/>
      </c>
      <c r="AF16" s="8" t="n"/>
      <c r="AI16" s="14" t="n"/>
      <c r="AK16">
        <f>IF($D16="","",IF(COUNTIF($D$2:$D16,$D16)=1,1,0))</f>
        <v/>
      </c>
      <c r="AL16">
        <f>IF($AK16=1,SUMPRODUCT(--($AO$2:$AO$7001&lt;$AO16))+1,"")</f>
        <v/>
      </c>
      <c r="AM16">
        <f>IF($D16="","",IF(OR($R16=TRUE(),$R16="TRUE"),1,0))</f>
        <v/>
      </c>
      <c r="AN16">
        <f>IF($D16="","",IF($X16="Yes",1,0))</f>
        <v/>
      </c>
      <c r="AO16">
        <f>IF($AK16=1,IFERROR(IF(VALUE($D16)&lt;100000000,VALUE($D16),1000000000),IFERROR(IF(VALUE(MID($D16,2,20))&lt;100000000,VALUE(MID($D16,2,20)),1000000000),1000000000))+ROW()/100000,"")</f>
        <v/>
      </c>
    </row>
    <row r="17">
      <c r="F17" s="14" t="n"/>
      <c r="N17" s="8">
        <f>IF($D17="","",M17*V17/100)</f>
        <v/>
      </c>
      <c r="O17" s="8" t="n"/>
      <c r="U17" s="8" t="n"/>
      <c r="V17" s="8" t="n"/>
      <c r="Y17">
        <f>IF($D17="","",IF($AN17=1,0,IF($AM17=1,Settings!$C$6,Settings!$C$7))*100)</f>
        <v/>
      </c>
      <c r="Z17" s="8">
        <f>IF($D17="","",V17*Y17/100)</f>
        <v/>
      </c>
      <c r="AA17" s="8">
        <f>IF($D17="","",V17-Z17)</f>
        <v/>
      </c>
      <c r="AB17" s="8">
        <f>IF($D17="","",AA17-N17)</f>
        <v/>
      </c>
      <c r="AF17" s="8" t="n"/>
      <c r="AI17" s="14" t="n"/>
      <c r="AK17">
        <f>IF($D17="","",IF(COUNTIF($D$2:$D17,$D17)=1,1,0))</f>
        <v/>
      </c>
      <c r="AL17">
        <f>IF($AK17=1,SUMPRODUCT(--($AO$2:$AO$7001&lt;$AO17))+1,"")</f>
        <v/>
      </c>
      <c r="AM17">
        <f>IF($D17="","",IF(OR($R17=TRUE(),$R17="TRUE"),1,0))</f>
        <v/>
      </c>
      <c r="AN17">
        <f>IF($D17="","",IF($X17="Yes",1,0))</f>
        <v/>
      </c>
      <c r="AO17">
        <f>IF($AK17=1,IFERROR(IF(VALUE($D17)&lt;100000000,VALUE($D17),1000000000),IFERROR(IF(VALUE(MID($D17,2,20))&lt;100000000,VALUE(MID($D17,2,20)),1000000000),1000000000))+ROW()/100000,"")</f>
        <v/>
      </c>
    </row>
    <row r="18">
      <c r="F18" s="14" t="n"/>
      <c r="N18" s="8">
        <f>IF($D18="","",M18*V18/100)</f>
        <v/>
      </c>
      <c r="O18" s="8" t="n"/>
      <c r="U18" s="8" t="n"/>
      <c r="V18" s="8" t="n"/>
      <c r="Y18">
        <f>IF($D18="","",IF($AN18=1,0,IF($AM18=1,Settings!$C$6,Settings!$C$7))*100)</f>
        <v/>
      </c>
      <c r="Z18" s="8">
        <f>IF($D18="","",V18*Y18/100)</f>
        <v/>
      </c>
      <c r="AA18" s="8">
        <f>IF($D18="","",V18-Z18)</f>
        <v/>
      </c>
      <c r="AB18" s="8">
        <f>IF($D18="","",AA18-N18)</f>
        <v/>
      </c>
      <c r="AF18" s="8" t="n"/>
      <c r="AI18" s="14" t="n"/>
      <c r="AK18">
        <f>IF($D18="","",IF(COUNTIF($D$2:$D18,$D18)=1,1,0))</f>
        <v/>
      </c>
      <c r="AL18">
        <f>IF($AK18=1,SUMPRODUCT(--($AO$2:$AO$7001&lt;$AO18))+1,"")</f>
        <v/>
      </c>
      <c r="AM18">
        <f>IF($D18="","",IF(OR($R18=TRUE(),$R18="TRUE"),1,0))</f>
        <v/>
      </c>
      <c r="AN18">
        <f>IF($D18="","",IF($X18="Yes",1,0))</f>
        <v/>
      </c>
      <c r="AO18">
        <f>IF($AK18=1,IFERROR(IF(VALUE($D18)&lt;100000000,VALUE($D18),1000000000),IFERROR(IF(VALUE(MID($D18,2,20))&lt;100000000,VALUE(MID($D18,2,20)),1000000000),1000000000))+ROW()/100000,"")</f>
        <v/>
      </c>
    </row>
    <row r="19">
      <c r="F19" s="14" t="n"/>
      <c r="N19" s="8">
        <f>IF($D19="","",M19*V19/100)</f>
        <v/>
      </c>
      <c r="O19" s="8" t="n"/>
      <c r="U19" s="8" t="n"/>
      <c r="V19" s="8" t="n"/>
      <c r="Y19">
        <f>IF($D19="","",IF($AN19=1,0,IF($AM19=1,Settings!$C$6,Settings!$C$7))*100)</f>
        <v/>
      </c>
      <c r="Z19" s="8">
        <f>IF($D19="","",V19*Y19/100)</f>
        <v/>
      </c>
      <c r="AA19" s="8">
        <f>IF($D19="","",V19-Z19)</f>
        <v/>
      </c>
      <c r="AB19" s="8">
        <f>IF($D19="","",AA19-N19)</f>
        <v/>
      </c>
      <c r="AF19" s="8" t="n"/>
      <c r="AI19" s="14" t="n"/>
      <c r="AK19">
        <f>IF($D19="","",IF(COUNTIF($D$2:$D19,$D19)=1,1,0))</f>
        <v/>
      </c>
      <c r="AL19">
        <f>IF($AK19=1,SUMPRODUCT(--($AO$2:$AO$7001&lt;$AO19))+1,"")</f>
        <v/>
      </c>
      <c r="AM19">
        <f>IF($D19="","",IF(OR($R19=TRUE(),$R19="TRUE"),1,0))</f>
        <v/>
      </c>
      <c r="AN19">
        <f>IF($D19="","",IF($X19="Yes",1,0))</f>
        <v/>
      </c>
      <c r="AO19">
        <f>IF($AK19=1,IFERROR(IF(VALUE($D19)&lt;100000000,VALUE($D19),1000000000),IFERROR(IF(VALUE(MID($D19,2,20))&lt;100000000,VALUE(MID($D19,2,20)),1000000000),1000000000))+ROW()/100000,"")</f>
        <v/>
      </c>
    </row>
    <row r="20">
      <c r="F20" s="14" t="n"/>
      <c r="N20" s="8">
        <f>IF($D20="","",M20*V20/100)</f>
        <v/>
      </c>
      <c r="O20" s="8" t="n"/>
      <c r="U20" s="8" t="n"/>
      <c r="V20" s="8" t="n"/>
      <c r="Y20">
        <f>IF($D20="","",IF($AN20=1,0,IF($AM20=1,Settings!$C$6,Settings!$C$7))*100)</f>
        <v/>
      </c>
      <c r="Z20" s="8">
        <f>IF($D20="","",V20*Y20/100)</f>
        <v/>
      </c>
      <c r="AA20" s="8">
        <f>IF($D20="","",V20-Z20)</f>
        <v/>
      </c>
      <c r="AB20" s="8">
        <f>IF($D20="","",AA20-N20)</f>
        <v/>
      </c>
      <c r="AF20" s="8" t="n"/>
      <c r="AI20" s="14" t="n"/>
      <c r="AK20">
        <f>IF($D20="","",IF(COUNTIF($D$2:$D20,$D20)=1,1,0))</f>
        <v/>
      </c>
      <c r="AL20">
        <f>IF($AK20=1,SUMPRODUCT(--($AO$2:$AO$7001&lt;$AO20))+1,"")</f>
        <v/>
      </c>
      <c r="AM20">
        <f>IF($D20="","",IF(OR($R20=TRUE(),$R20="TRUE"),1,0))</f>
        <v/>
      </c>
      <c r="AN20">
        <f>IF($D20="","",IF($X20="Yes",1,0))</f>
        <v/>
      </c>
      <c r="AO20">
        <f>IF($AK20=1,IFERROR(IF(VALUE($D20)&lt;100000000,VALUE($D20),1000000000),IFERROR(IF(VALUE(MID($D20,2,20))&lt;100000000,VALUE(MID($D20,2,20)),1000000000),1000000000))+ROW()/100000,"")</f>
        <v/>
      </c>
    </row>
    <row r="21">
      <c r="F21" s="14" t="n"/>
      <c r="N21" s="8">
        <f>IF($D21="","",M21*V21/100)</f>
        <v/>
      </c>
      <c r="O21" s="8" t="n"/>
      <c r="U21" s="8" t="n"/>
      <c r="V21" s="8" t="n"/>
      <c r="Y21">
        <f>IF($D21="","",IF($AN21=1,0,IF($AM21=1,Settings!$C$6,Settings!$C$7))*100)</f>
        <v/>
      </c>
      <c r="Z21" s="8">
        <f>IF($D21="","",V21*Y21/100)</f>
        <v/>
      </c>
      <c r="AA21" s="8">
        <f>IF($D21="","",V21-Z21)</f>
        <v/>
      </c>
      <c r="AB21" s="8">
        <f>IF($D21="","",AA21-N21)</f>
        <v/>
      </c>
      <c r="AF21" s="8" t="n"/>
      <c r="AI21" s="14" t="n"/>
      <c r="AK21">
        <f>IF($D21="","",IF(COUNTIF($D$2:$D21,$D21)=1,1,0))</f>
        <v/>
      </c>
      <c r="AL21">
        <f>IF($AK21=1,SUMPRODUCT(--($AO$2:$AO$7001&lt;$AO21))+1,"")</f>
        <v/>
      </c>
      <c r="AM21">
        <f>IF($D21="","",IF(OR($R21=TRUE(),$R21="TRUE"),1,0))</f>
        <v/>
      </c>
      <c r="AN21">
        <f>IF($D21="","",IF($X21="Yes",1,0))</f>
        <v/>
      </c>
      <c r="AO21">
        <f>IF($AK21=1,IFERROR(IF(VALUE($D21)&lt;100000000,VALUE($D21),1000000000),IFERROR(IF(VALUE(MID($D21,2,20))&lt;100000000,VALUE(MID($D21,2,20)),1000000000),1000000000))+ROW()/100000,"")</f>
        <v/>
      </c>
    </row>
    <row r="22">
      <c r="F22" s="14" t="n"/>
      <c r="N22" s="8">
        <f>IF($D22="","",M22*V22/100)</f>
        <v/>
      </c>
      <c r="O22" s="8" t="n"/>
      <c r="U22" s="8" t="n"/>
      <c r="V22" s="8" t="n"/>
      <c r="Y22">
        <f>IF($D22="","",IF($AN22=1,0,IF($AM22=1,Settings!$C$6,Settings!$C$7))*100)</f>
        <v/>
      </c>
      <c r="Z22" s="8">
        <f>IF($D22="","",V22*Y22/100)</f>
        <v/>
      </c>
      <c r="AA22" s="8">
        <f>IF($D22="","",V22-Z22)</f>
        <v/>
      </c>
      <c r="AB22" s="8">
        <f>IF($D22="","",AA22-N22)</f>
        <v/>
      </c>
      <c r="AF22" s="8" t="n"/>
      <c r="AI22" s="14" t="n"/>
      <c r="AK22">
        <f>IF($D22="","",IF(COUNTIF($D$2:$D22,$D22)=1,1,0))</f>
        <v/>
      </c>
      <c r="AL22">
        <f>IF($AK22=1,SUMPRODUCT(--($AO$2:$AO$7001&lt;$AO22))+1,"")</f>
        <v/>
      </c>
      <c r="AM22">
        <f>IF($D22="","",IF(OR($R22=TRUE(),$R22="TRUE"),1,0))</f>
        <v/>
      </c>
      <c r="AN22">
        <f>IF($D22="","",IF($X22="Yes",1,0))</f>
        <v/>
      </c>
      <c r="AO22">
        <f>IF($AK22=1,IFERROR(IF(VALUE($D22)&lt;100000000,VALUE($D22),1000000000),IFERROR(IF(VALUE(MID($D22,2,20))&lt;100000000,VALUE(MID($D22,2,20)),1000000000),1000000000))+ROW()/100000,"")</f>
        <v/>
      </c>
    </row>
    <row r="23">
      <c r="F23" s="14" t="n"/>
      <c r="N23" s="8">
        <f>IF($D23="","",M23*V23/100)</f>
        <v/>
      </c>
      <c r="O23" s="8" t="n"/>
      <c r="U23" s="8" t="n"/>
      <c r="V23" s="8" t="n"/>
      <c r="Y23">
        <f>IF($D23="","",IF($AN23=1,0,IF($AM23=1,Settings!$C$6,Settings!$C$7))*100)</f>
        <v/>
      </c>
      <c r="Z23" s="8">
        <f>IF($D23="","",V23*Y23/100)</f>
        <v/>
      </c>
      <c r="AA23" s="8">
        <f>IF($D23="","",V23-Z23)</f>
        <v/>
      </c>
      <c r="AB23" s="8">
        <f>IF($D23="","",AA23-N23)</f>
        <v/>
      </c>
      <c r="AF23" s="8" t="n"/>
      <c r="AI23" s="14" t="n"/>
      <c r="AK23">
        <f>IF($D23="","",IF(COUNTIF($D$2:$D23,$D23)=1,1,0))</f>
        <v/>
      </c>
      <c r="AL23">
        <f>IF($AK23=1,SUMPRODUCT(--($AO$2:$AO$7001&lt;$AO23))+1,"")</f>
        <v/>
      </c>
      <c r="AM23">
        <f>IF($D23="","",IF(OR($R23=TRUE(),$R23="TRUE"),1,0))</f>
        <v/>
      </c>
      <c r="AN23">
        <f>IF($D23="","",IF($X23="Yes",1,0))</f>
        <v/>
      </c>
      <c r="AO23">
        <f>IF($AK23=1,IFERROR(IF(VALUE($D23)&lt;100000000,VALUE($D23),1000000000),IFERROR(IF(VALUE(MID($D23,2,20))&lt;100000000,VALUE(MID($D23,2,20)),1000000000),1000000000))+ROW()/100000,"")</f>
        <v/>
      </c>
    </row>
    <row r="24">
      <c r="F24" s="14" t="n"/>
      <c r="N24" s="8">
        <f>IF($D24="","",M24*V24/100)</f>
        <v/>
      </c>
      <c r="O24" s="8" t="n"/>
      <c r="U24" s="8" t="n"/>
      <c r="V24" s="8" t="n"/>
      <c r="Y24">
        <f>IF($D24="","",IF($AN24=1,0,IF($AM24=1,Settings!$C$6,Settings!$C$7))*100)</f>
        <v/>
      </c>
      <c r="Z24" s="8">
        <f>IF($D24="","",V24*Y24/100)</f>
        <v/>
      </c>
      <c r="AA24" s="8">
        <f>IF($D24="","",V24-Z24)</f>
        <v/>
      </c>
      <c r="AB24" s="8">
        <f>IF($D24="","",AA24-N24)</f>
        <v/>
      </c>
      <c r="AF24" s="8" t="n"/>
      <c r="AI24" s="14" t="n"/>
      <c r="AK24">
        <f>IF($D24="","",IF(COUNTIF($D$2:$D24,$D24)=1,1,0))</f>
        <v/>
      </c>
      <c r="AL24">
        <f>IF($AK24=1,SUMPRODUCT(--($AO$2:$AO$7001&lt;$AO24))+1,"")</f>
        <v/>
      </c>
      <c r="AM24">
        <f>IF($D24="","",IF(OR($R24=TRUE(),$R24="TRUE"),1,0))</f>
        <v/>
      </c>
      <c r="AN24">
        <f>IF($D24="","",IF($X24="Yes",1,0))</f>
        <v/>
      </c>
      <c r="AO24">
        <f>IF($AK24=1,IFERROR(IF(VALUE($D24)&lt;100000000,VALUE($D24),1000000000),IFERROR(IF(VALUE(MID($D24,2,20))&lt;100000000,VALUE(MID($D24,2,20)),1000000000),1000000000))+ROW()/100000,"")</f>
        <v/>
      </c>
    </row>
    <row r="25">
      <c r="F25" s="14" t="n"/>
      <c r="N25" s="8">
        <f>IF($D25="","",M25*V25/100)</f>
        <v/>
      </c>
      <c r="O25" s="8" t="n"/>
      <c r="U25" s="8" t="n"/>
      <c r="V25" s="8" t="n"/>
      <c r="Y25">
        <f>IF($D25="","",IF($AN25=1,0,IF($AM25=1,Settings!$C$6,Settings!$C$7))*100)</f>
        <v/>
      </c>
      <c r="Z25" s="8">
        <f>IF($D25="","",V25*Y25/100)</f>
        <v/>
      </c>
      <c r="AA25" s="8">
        <f>IF($D25="","",V25-Z25)</f>
        <v/>
      </c>
      <c r="AB25" s="8">
        <f>IF($D25="","",AA25-N25)</f>
        <v/>
      </c>
      <c r="AF25" s="8" t="n"/>
      <c r="AI25" s="14" t="n"/>
      <c r="AK25">
        <f>IF($D25="","",IF(COUNTIF($D$2:$D25,$D25)=1,1,0))</f>
        <v/>
      </c>
      <c r="AL25">
        <f>IF($AK25=1,SUMPRODUCT(--($AO$2:$AO$7001&lt;$AO25))+1,"")</f>
        <v/>
      </c>
      <c r="AM25">
        <f>IF($D25="","",IF(OR($R25=TRUE(),$R25="TRUE"),1,0))</f>
        <v/>
      </c>
      <c r="AN25">
        <f>IF($D25="","",IF($X25="Yes",1,0))</f>
        <v/>
      </c>
      <c r="AO25">
        <f>IF($AK25=1,IFERROR(IF(VALUE($D25)&lt;100000000,VALUE($D25),1000000000),IFERROR(IF(VALUE(MID($D25,2,20))&lt;100000000,VALUE(MID($D25,2,20)),1000000000),1000000000))+ROW()/100000,"")</f>
        <v/>
      </c>
    </row>
    <row r="26">
      <c r="F26" s="14" t="n"/>
      <c r="N26" s="8">
        <f>IF($D26="","",M26*V26/100)</f>
        <v/>
      </c>
      <c r="O26" s="8" t="n"/>
      <c r="U26" s="8" t="n"/>
      <c r="V26" s="8" t="n"/>
      <c r="Y26">
        <f>IF($D26="","",IF($AN26=1,0,IF($AM26=1,Settings!$C$6,Settings!$C$7))*100)</f>
        <v/>
      </c>
      <c r="Z26" s="8">
        <f>IF($D26="","",V26*Y26/100)</f>
        <v/>
      </c>
      <c r="AA26" s="8">
        <f>IF($D26="","",V26-Z26)</f>
        <v/>
      </c>
      <c r="AB26" s="8">
        <f>IF($D26="","",AA26-N26)</f>
        <v/>
      </c>
      <c r="AF26" s="8" t="n"/>
      <c r="AI26" s="14" t="n"/>
      <c r="AK26">
        <f>IF($D26="","",IF(COUNTIF($D$2:$D26,$D26)=1,1,0))</f>
        <v/>
      </c>
      <c r="AL26">
        <f>IF($AK26=1,SUMPRODUCT(--($AO$2:$AO$7001&lt;$AO26))+1,"")</f>
        <v/>
      </c>
      <c r="AM26">
        <f>IF($D26="","",IF(OR($R26=TRUE(),$R26="TRUE"),1,0))</f>
        <v/>
      </c>
      <c r="AN26">
        <f>IF($D26="","",IF($X26="Yes",1,0))</f>
        <v/>
      </c>
      <c r="AO26">
        <f>IF($AK26=1,IFERROR(IF(VALUE($D26)&lt;100000000,VALUE($D26),1000000000),IFERROR(IF(VALUE(MID($D26,2,20))&lt;100000000,VALUE(MID($D26,2,20)),1000000000),1000000000))+ROW()/100000,"")</f>
        <v/>
      </c>
    </row>
    <row r="27">
      <c r="F27" s="14" t="n"/>
      <c r="N27" s="8">
        <f>IF($D27="","",M27*V27/100)</f>
        <v/>
      </c>
      <c r="O27" s="8" t="n"/>
      <c r="U27" s="8" t="n"/>
      <c r="V27" s="8" t="n"/>
      <c r="Y27">
        <f>IF($D27="","",IF($AN27=1,0,IF($AM27=1,Settings!$C$6,Settings!$C$7))*100)</f>
        <v/>
      </c>
      <c r="Z27" s="8">
        <f>IF($D27="","",V27*Y27/100)</f>
        <v/>
      </c>
      <c r="AA27" s="8">
        <f>IF($D27="","",V27-Z27)</f>
        <v/>
      </c>
      <c r="AB27" s="8">
        <f>IF($D27="","",AA27-N27)</f>
        <v/>
      </c>
      <c r="AF27" s="8" t="n"/>
      <c r="AI27" s="14" t="n"/>
      <c r="AK27">
        <f>IF($D27="","",IF(COUNTIF($D$2:$D27,$D27)=1,1,0))</f>
        <v/>
      </c>
      <c r="AL27">
        <f>IF($AK27=1,SUMPRODUCT(--($AO$2:$AO$7001&lt;$AO27))+1,"")</f>
        <v/>
      </c>
      <c r="AM27">
        <f>IF($D27="","",IF(OR($R27=TRUE(),$R27="TRUE"),1,0))</f>
        <v/>
      </c>
      <c r="AN27">
        <f>IF($D27="","",IF($X27="Yes",1,0))</f>
        <v/>
      </c>
      <c r="AO27">
        <f>IF($AK27=1,IFERROR(IF(VALUE($D27)&lt;100000000,VALUE($D27),1000000000),IFERROR(IF(VALUE(MID($D27,2,20))&lt;100000000,VALUE(MID($D27,2,20)),1000000000),1000000000))+ROW()/100000,"")</f>
        <v/>
      </c>
    </row>
    <row r="28">
      <c r="F28" s="14" t="n"/>
      <c r="N28" s="8">
        <f>IF($D28="","",M28*V28/100)</f>
        <v/>
      </c>
      <c r="O28" s="8" t="n"/>
      <c r="U28" s="8" t="n"/>
      <c r="V28" s="8" t="n"/>
      <c r="Y28">
        <f>IF($D28="","",IF($AN28=1,0,IF($AM28=1,Settings!$C$6,Settings!$C$7))*100)</f>
        <v/>
      </c>
      <c r="Z28" s="8">
        <f>IF($D28="","",V28*Y28/100)</f>
        <v/>
      </c>
      <c r="AA28" s="8">
        <f>IF($D28="","",V28-Z28)</f>
        <v/>
      </c>
      <c r="AB28" s="8">
        <f>IF($D28="","",AA28-N28)</f>
        <v/>
      </c>
      <c r="AF28" s="8" t="n"/>
      <c r="AI28" s="14" t="n"/>
      <c r="AK28">
        <f>IF($D28="","",IF(COUNTIF($D$2:$D28,$D28)=1,1,0))</f>
        <v/>
      </c>
      <c r="AL28">
        <f>IF($AK28=1,SUMPRODUCT(--($AO$2:$AO$7001&lt;$AO28))+1,"")</f>
        <v/>
      </c>
      <c r="AM28">
        <f>IF($D28="","",IF(OR($R28=TRUE(),$R28="TRUE"),1,0))</f>
        <v/>
      </c>
      <c r="AN28">
        <f>IF($D28="","",IF($X28="Yes",1,0))</f>
        <v/>
      </c>
      <c r="AO28">
        <f>IF($AK28=1,IFERROR(IF(VALUE($D28)&lt;100000000,VALUE($D28),1000000000),IFERROR(IF(VALUE(MID($D28,2,20))&lt;100000000,VALUE(MID($D28,2,20)),1000000000),1000000000))+ROW()/100000,"")</f>
        <v/>
      </c>
    </row>
    <row r="29">
      <c r="F29" s="14" t="n"/>
      <c r="N29" s="8">
        <f>IF($D29="","",M29*V29/100)</f>
        <v/>
      </c>
      <c r="O29" s="8" t="n"/>
      <c r="U29" s="8" t="n"/>
      <c r="V29" s="8" t="n"/>
      <c r="Y29">
        <f>IF($D29="","",IF($AN29=1,0,IF($AM29=1,Settings!$C$6,Settings!$C$7))*100)</f>
        <v/>
      </c>
      <c r="Z29" s="8">
        <f>IF($D29="","",V29*Y29/100)</f>
        <v/>
      </c>
      <c r="AA29" s="8">
        <f>IF($D29="","",V29-Z29)</f>
        <v/>
      </c>
      <c r="AB29" s="8">
        <f>IF($D29="","",AA29-N29)</f>
        <v/>
      </c>
      <c r="AF29" s="8" t="n"/>
      <c r="AI29" s="14" t="n"/>
      <c r="AK29">
        <f>IF($D29="","",IF(COUNTIF($D$2:$D29,$D29)=1,1,0))</f>
        <v/>
      </c>
      <c r="AL29">
        <f>IF($AK29=1,SUMPRODUCT(--($AO$2:$AO$7001&lt;$AO29))+1,"")</f>
        <v/>
      </c>
      <c r="AM29">
        <f>IF($D29="","",IF(OR($R29=TRUE(),$R29="TRUE"),1,0))</f>
        <v/>
      </c>
      <c r="AN29">
        <f>IF($D29="","",IF($X29="Yes",1,0))</f>
        <v/>
      </c>
      <c r="AO29">
        <f>IF($AK29=1,IFERROR(IF(VALUE($D29)&lt;100000000,VALUE($D29),1000000000),IFERROR(IF(VALUE(MID($D29,2,20))&lt;100000000,VALUE(MID($D29,2,20)),1000000000),1000000000))+ROW()/100000,"")</f>
        <v/>
      </c>
    </row>
    <row r="30">
      <c r="F30" s="14" t="n"/>
      <c r="N30" s="8">
        <f>IF($D30="","",M30*V30/100)</f>
        <v/>
      </c>
      <c r="O30" s="8" t="n"/>
      <c r="U30" s="8" t="n"/>
      <c r="V30" s="8" t="n"/>
      <c r="Y30">
        <f>IF($D30="","",IF($AN30=1,0,IF($AM30=1,Settings!$C$6,Settings!$C$7))*100)</f>
        <v/>
      </c>
      <c r="Z30" s="8">
        <f>IF($D30="","",V30*Y30/100)</f>
        <v/>
      </c>
      <c r="AA30" s="8">
        <f>IF($D30="","",V30-Z30)</f>
        <v/>
      </c>
      <c r="AB30" s="8">
        <f>IF($D30="","",AA30-N30)</f>
        <v/>
      </c>
      <c r="AF30" s="8" t="n"/>
      <c r="AI30" s="14" t="n"/>
      <c r="AK30">
        <f>IF($D30="","",IF(COUNTIF($D$2:$D30,$D30)=1,1,0))</f>
        <v/>
      </c>
      <c r="AL30">
        <f>IF($AK30=1,SUMPRODUCT(--($AO$2:$AO$7001&lt;$AO30))+1,"")</f>
        <v/>
      </c>
      <c r="AM30">
        <f>IF($D30="","",IF(OR($R30=TRUE(),$R30="TRUE"),1,0))</f>
        <v/>
      </c>
      <c r="AN30">
        <f>IF($D30="","",IF($X30="Yes",1,0))</f>
        <v/>
      </c>
      <c r="AO30">
        <f>IF($AK30=1,IFERROR(IF(VALUE($D30)&lt;100000000,VALUE($D30),1000000000),IFERROR(IF(VALUE(MID($D30,2,20))&lt;100000000,VALUE(MID($D30,2,20)),1000000000),1000000000))+ROW()/100000,"")</f>
        <v/>
      </c>
    </row>
    <row r="31">
      <c r="F31" s="14" t="n"/>
      <c r="N31" s="8">
        <f>IF($D31="","",M31*V31/100)</f>
        <v/>
      </c>
      <c r="O31" s="8" t="n"/>
      <c r="U31" s="8" t="n"/>
      <c r="V31" s="8" t="n"/>
      <c r="Y31">
        <f>IF($D31="","",IF($AN31=1,0,IF($AM31=1,Settings!$C$6,Settings!$C$7))*100)</f>
        <v/>
      </c>
      <c r="Z31" s="8">
        <f>IF($D31="","",V31*Y31/100)</f>
        <v/>
      </c>
      <c r="AA31" s="8">
        <f>IF($D31="","",V31-Z31)</f>
        <v/>
      </c>
      <c r="AB31" s="8">
        <f>IF($D31="","",AA31-N31)</f>
        <v/>
      </c>
      <c r="AF31" s="8" t="n"/>
      <c r="AI31" s="14" t="n"/>
      <c r="AK31">
        <f>IF($D31="","",IF(COUNTIF($D$2:$D31,$D31)=1,1,0))</f>
        <v/>
      </c>
      <c r="AL31">
        <f>IF($AK31=1,SUMPRODUCT(--($AO$2:$AO$7001&lt;$AO31))+1,"")</f>
        <v/>
      </c>
      <c r="AM31">
        <f>IF($D31="","",IF(OR($R31=TRUE(),$R31="TRUE"),1,0))</f>
        <v/>
      </c>
      <c r="AN31">
        <f>IF($D31="","",IF($X31="Yes",1,0))</f>
        <v/>
      </c>
      <c r="AO31">
        <f>IF($AK31=1,IFERROR(IF(VALUE($D31)&lt;100000000,VALUE($D31),1000000000),IFERROR(IF(VALUE(MID($D31,2,20))&lt;100000000,VALUE(MID($D31,2,20)),1000000000),1000000000))+ROW()/100000,"")</f>
        <v/>
      </c>
    </row>
    <row r="32">
      <c r="F32" s="14" t="n"/>
      <c r="N32" s="8">
        <f>IF($D32="","",M32*V32/100)</f>
        <v/>
      </c>
      <c r="O32" s="8" t="n"/>
      <c r="U32" s="8" t="n"/>
      <c r="V32" s="8" t="n"/>
      <c r="Y32">
        <f>IF($D32="","",IF($AN32=1,0,IF($AM32=1,Settings!$C$6,Settings!$C$7))*100)</f>
        <v/>
      </c>
      <c r="Z32" s="8">
        <f>IF($D32="","",V32*Y32/100)</f>
        <v/>
      </c>
      <c r="AA32" s="8">
        <f>IF($D32="","",V32-Z32)</f>
        <v/>
      </c>
      <c r="AB32" s="8">
        <f>IF($D32="","",AA32-N32)</f>
        <v/>
      </c>
      <c r="AF32" s="8" t="n"/>
      <c r="AI32" s="14" t="n"/>
      <c r="AK32">
        <f>IF($D32="","",IF(COUNTIF($D$2:$D32,$D32)=1,1,0))</f>
        <v/>
      </c>
      <c r="AL32">
        <f>IF($AK32=1,SUMPRODUCT(--($AO$2:$AO$7001&lt;$AO32))+1,"")</f>
        <v/>
      </c>
      <c r="AM32">
        <f>IF($D32="","",IF(OR($R32=TRUE(),$R32="TRUE"),1,0))</f>
        <v/>
      </c>
      <c r="AN32">
        <f>IF($D32="","",IF($X32="Yes",1,0))</f>
        <v/>
      </c>
      <c r="AO32">
        <f>IF($AK32=1,IFERROR(IF(VALUE($D32)&lt;100000000,VALUE($D32),1000000000),IFERROR(IF(VALUE(MID($D32,2,20))&lt;100000000,VALUE(MID($D32,2,20)),1000000000),1000000000))+ROW()/100000,"")</f>
        <v/>
      </c>
    </row>
    <row r="33">
      <c r="F33" s="14" t="n"/>
      <c r="N33" s="8">
        <f>IF($D33="","",M33*V33/100)</f>
        <v/>
      </c>
      <c r="O33" s="8" t="n"/>
      <c r="U33" s="8" t="n"/>
      <c r="V33" s="8" t="n"/>
      <c r="Y33">
        <f>IF($D33="","",IF($AN33=1,0,IF($AM33=1,Settings!$C$6,Settings!$C$7))*100)</f>
        <v/>
      </c>
      <c r="Z33" s="8">
        <f>IF($D33="","",V33*Y33/100)</f>
        <v/>
      </c>
      <c r="AA33" s="8">
        <f>IF($D33="","",V33-Z33)</f>
        <v/>
      </c>
      <c r="AB33" s="8">
        <f>IF($D33="","",AA33-N33)</f>
        <v/>
      </c>
      <c r="AF33" s="8" t="n"/>
      <c r="AI33" s="14" t="n"/>
      <c r="AK33">
        <f>IF($D33="","",IF(COUNTIF($D$2:$D33,$D33)=1,1,0))</f>
        <v/>
      </c>
      <c r="AL33">
        <f>IF($AK33=1,SUMPRODUCT(--($AO$2:$AO$7001&lt;$AO33))+1,"")</f>
        <v/>
      </c>
      <c r="AM33">
        <f>IF($D33="","",IF(OR($R33=TRUE(),$R33="TRUE"),1,0))</f>
        <v/>
      </c>
      <c r="AN33">
        <f>IF($D33="","",IF($X33="Yes",1,0))</f>
        <v/>
      </c>
      <c r="AO33">
        <f>IF($AK33=1,IFERROR(IF(VALUE($D33)&lt;100000000,VALUE($D33),1000000000),IFERROR(IF(VALUE(MID($D33,2,20))&lt;100000000,VALUE(MID($D33,2,20)),1000000000),1000000000))+ROW()/100000,"")</f>
        <v/>
      </c>
    </row>
    <row r="34">
      <c r="F34" s="14" t="n"/>
      <c r="N34" s="8">
        <f>IF($D34="","",M34*V34/100)</f>
        <v/>
      </c>
      <c r="O34" s="8" t="n"/>
      <c r="U34" s="8" t="n"/>
      <c r="V34" s="8" t="n"/>
      <c r="Y34">
        <f>IF($D34="","",IF($AN34=1,0,IF($AM34=1,Settings!$C$6,Settings!$C$7))*100)</f>
        <v/>
      </c>
      <c r="Z34" s="8">
        <f>IF($D34="","",V34*Y34/100)</f>
        <v/>
      </c>
      <c r="AA34" s="8">
        <f>IF($D34="","",V34-Z34)</f>
        <v/>
      </c>
      <c r="AB34" s="8">
        <f>IF($D34="","",AA34-N34)</f>
        <v/>
      </c>
      <c r="AF34" s="8" t="n"/>
      <c r="AI34" s="14" t="n"/>
      <c r="AK34">
        <f>IF($D34="","",IF(COUNTIF($D$2:$D34,$D34)=1,1,0))</f>
        <v/>
      </c>
      <c r="AL34">
        <f>IF($AK34=1,SUMPRODUCT(--($AO$2:$AO$7001&lt;$AO34))+1,"")</f>
        <v/>
      </c>
      <c r="AM34">
        <f>IF($D34="","",IF(OR($R34=TRUE(),$R34="TRUE"),1,0))</f>
        <v/>
      </c>
      <c r="AN34">
        <f>IF($D34="","",IF($X34="Yes",1,0))</f>
        <v/>
      </c>
      <c r="AO34">
        <f>IF($AK34=1,IFERROR(IF(VALUE($D34)&lt;100000000,VALUE($D34),1000000000),IFERROR(IF(VALUE(MID($D34,2,20))&lt;100000000,VALUE(MID($D34,2,20)),1000000000),1000000000))+ROW()/100000,"")</f>
        <v/>
      </c>
    </row>
    <row r="35">
      <c r="F35" s="14" t="n"/>
      <c r="N35" s="8">
        <f>IF($D35="","",M35*V35/100)</f>
        <v/>
      </c>
      <c r="O35" s="8" t="n"/>
      <c r="U35" s="8" t="n"/>
      <c r="V35" s="8" t="n"/>
      <c r="Y35">
        <f>IF($D35="","",IF($AN35=1,0,IF($AM35=1,Settings!$C$6,Settings!$C$7))*100)</f>
        <v/>
      </c>
      <c r="Z35" s="8">
        <f>IF($D35="","",V35*Y35/100)</f>
        <v/>
      </c>
      <c r="AA35" s="8">
        <f>IF($D35="","",V35-Z35)</f>
        <v/>
      </c>
      <c r="AB35" s="8">
        <f>IF($D35="","",AA35-N35)</f>
        <v/>
      </c>
      <c r="AF35" s="8" t="n"/>
      <c r="AI35" s="14" t="n"/>
      <c r="AK35">
        <f>IF($D35="","",IF(COUNTIF($D$2:$D35,$D35)=1,1,0))</f>
        <v/>
      </c>
      <c r="AL35">
        <f>IF($AK35=1,SUMPRODUCT(--($AO$2:$AO$7001&lt;$AO35))+1,"")</f>
        <v/>
      </c>
      <c r="AM35">
        <f>IF($D35="","",IF(OR($R35=TRUE(),$R35="TRUE"),1,0))</f>
        <v/>
      </c>
      <c r="AN35">
        <f>IF($D35="","",IF($X35="Yes",1,0))</f>
        <v/>
      </c>
      <c r="AO35">
        <f>IF($AK35=1,IFERROR(IF(VALUE($D35)&lt;100000000,VALUE($D35),1000000000),IFERROR(IF(VALUE(MID($D35,2,20))&lt;100000000,VALUE(MID($D35,2,20)),1000000000),1000000000))+ROW()/100000,"")</f>
        <v/>
      </c>
    </row>
    <row r="36">
      <c r="F36" s="14" t="n"/>
      <c r="N36" s="8">
        <f>IF($D36="","",M36*V36/100)</f>
        <v/>
      </c>
      <c r="O36" s="8" t="n"/>
      <c r="U36" s="8" t="n"/>
      <c r="V36" s="8" t="n"/>
      <c r="Y36">
        <f>IF($D36="","",IF($AN36=1,0,IF($AM36=1,Settings!$C$6,Settings!$C$7))*100)</f>
        <v/>
      </c>
      <c r="Z36" s="8">
        <f>IF($D36="","",V36*Y36/100)</f>
        <v/>
      </c>
      <c r="AA36" s="8">
        <f>IF($D36="","",V36-Z36)</f>
        <v/>
      </c>
      <c r="AB36" s="8">
        <f>IF($D36="","",AA36-N36)</f>
        <v/>
      </c>
      <c r="AF36" s="8" t="n"/>
      <c r="AI36" s="14" t="n"/>
      <c r="AK36">
        <f>IF($D36="","",IF(COUNTIF($D$2:$D36,$D36)=1,1,0))</f>
        <v/>
      </c>
      <c r="AL36">
        <f>IF($AK36=1,SUMPRODUCT(--($AO$2:$AO$7001&lt;$AO36))+1,"")</f>
        <v/>
      </c>
      <c r="AM36">
        <f>IF($D36="","",IF(OR($R36=TRUE(),$R36="TRUE"),1,0))</f>
        <v/>
      </c>
      <c r="AN36">
        <f>IF($D36="","",IF($X36="Yes",1,0))</f>
        <v/>
      </c>
      <c r="AO36">
        <f>IF($AK36=1,IFERROR(IF(VALUE($D36)&lt;100000000,VALUE($D36),1000000000),IFERROR(IF(VALUE(MID($D36,2,20))&lt;100000000,VALUE(MID($D36,2,20)),1000000000),1000000000))+ROW()/100000,"")</f>
        <v/>
      </c>
    </row>
    <row r="37">
      <c r="F37" s="14" t="n"/>
      <c r="N37" s="8">
        <f>IF($D37="","",M37*V37/100)</f>
        <v/>
      </c>
      <c r="O37" s="8" t="n"/>
      <c r="U37" s="8" t="n"/>
      <c r="V37" s="8" t="n"/>
      <c r="Y37">
        <f>IF($D37="","",IF($AN37=1,0,IF($AM37=1,Settings!$C$6,Settings!$C$7))*100)</f>
        <v/>
      </c>
      <c r="Z37" s="8">
        <f>IF($D37="","",V37*Y37/100)</f>
        <v/>
      </c>
      <c r="AA37" s="8">
        <f>IF($D37="","",V37-Z37)</f>
        <v/>
      </c>
      <c r="AB37" s="8">
        <f>IF($D37="","",AA37-N37)</f>
        <v/>
      </c>
      <c r="AF37" s="8" t="n"/>
      <c r="AI37" s="14" t="n"/>
      <c r="AK37">
        <f>IF($D37="","",IF(COUNTIF($D$2:$D37,$D37)=1,1,0))</f>
        <v/>
      </c>
      <c r="AL37">
        <f>IF($AK37=1,SUMPRODUCT(--($AO$2:$AO$7001&lt;$AO37))+1,"")</f>
        <v/>
      </c>
      <c r="AM37">
        <f>IF($D37="","",IF(OR($R37=TRUE(),$R37="TRUE"),1,0))</f>
        <v/>
      </c>
      <c r="AN37">
        <f>IF($D37="","",IF($X37="Yes",1,0))</f>
        <v/>
      </c>
      <c r="AO37">
        <f>IF($AK37=1,IFERROR(IF(VALUE($D37)&lt;100000000,VALUE($D37),1000000000),IFERROR(IF(VALUE(MID($D37,2,20))&lt;100000000,VALUE(MID($D37,2,20)),1000000000),1000000000))+ROW()/100000,"")</f>
        <v/>
      </c>
    </row>
    <row r="38">
      <c r="F38" s="14" t="n"/>
      <c r="N38" s="8">
        <f>IF($D38="","",M38*V38/100)</f>
        <v/>
      </c>
      <c r="O38" s="8" t="n"/>
      <c r="U38" s="8" t="n"/>
      <c r="V38" s="8" t="n"/>
      <c r="Y38">
        <f>IF($D38="","",IF($AN38=1,0,IF($AM38=1,Settings!$C$6,Settings!$C$7))*100)</f>
        <v/>
      </c>
      <c r="Z38" s="8">
        <f>IF($D38="","",V38*Y38/100)</f>
        <v/>
      </c>
      <c r="AA38" s="8">
        <f>IF($D38="","",V38-Z38)</f>
        <v/>
      </c>
      <c r="AB38" s="8">
        <f>IF($D38="","",AA38-N38)</f>
        <v/>
      </c>
      <c r="AF38" s="8" t="n"/>
      <c r="AI38" s="14" t="n"/>
      <c r="AK38">
        <f>IF($D38="","",IF(COUNTIF($D$2:$D38,$D38)=1,1,0))</f>
        <v/>
      </c>
      <c r="AL38">
        <f>IF($AK38=1,SUMPRODUCT(--($AO$2:$AO$7001&lt;$AO38))+1,"")</f>
        <v/>
      </c>
      <c r="AM38">
        <f>IF($D38="","",IF(OR($R38=TRUE(),$R38="TRUE"),1,0))</f>
        <v/>
      </c>
      <c r="AN38">
        <f>IF($D38="","",IF($X38="Yes",1,0))</f>
        <v/>
      </c>
      <c r="AO38">
        <f>IF($AK38=1,IFERROR(IF(VALUE($D38)&lt;100000000,VALUE($D38),1000000000),IFERROR(IF(VALUE(MID($D38,2,20))&lt;100000000,VALUE(MID($D38,2,20)),1000000000),1000000000))+ROW()/100000,"")</f>
        <v/>
      </c>
    </row>
    <row r="39">
      <c r="F39" s="14" t="n"/>
      <c r="N39" s="8">
        <f>IF($D39="","",M39*V39/100)</f>
        <v/>
      </c>
      <c r="O39" s="8" t="n"/>
      <c r="U39" s="8" t="n"/>
      <c r="V39" s="8" t="n"/>
      <c r="Y39">
        <f>IF($D39="","",IF($AN39=1,0,IF($AM39=1,Settings!$C$6,Settings!$C$7))*100)</f>
        <v/>
      </c>
      <c r="Z39" s="8">
        <f>IF($D39="","",V39*Y39/100)</f>
        <v/>
      </c>
      <c r="AA39" s="8">
        <f>IF($D39="","",V39-Z39)</f>
        <v/>
      </c>
      <c r="AB39" s="8">
        <f>IF($D39="","",AA39-N39)</f>
        <v/>
      </c>
      <c r="AF39" s="8" t="n"/>
      <c r="AI39" s="14" t="n"/>
      <c r="AK39">
        <f>IF($D39="","",IF(COUNTIF($D$2:$D39,$D39)=1,1,0))</f>
        <v/>
      </c>
      <c r="AL39">
        <f>IF($AK39=1,SUMPRODUCT(--($AO$2:$AO$7001&lt;$AO39))+1,"")</f>
        <v/>
      </c>
      <c r="AM39">
        <f>IF($D39="","",IF(OR($R39=TRUE(),$R39="TRUE"),1,0))</f>
        <v/>
      </c>
      <c r="AN39">
        <f>IF($D39="","",IF($X39="Yes",1,0))</f>
        <v/>
      </c>
      <c r="AO39">
        <f>IF($AK39=1,IFERROR(IF(VALUE($D39)&lt;100000000,VALUE($D39),1000000000),IFERROR(IF(VALUE(MID($D39,2,20))&lt;100000000,VALUE(MID($D39,2,20)),1000000000),1000000000))+ROW()/100000,"")</f>
        <v/>
      </c>
    </row>
    <row r="40">
      <c r="F40" s="14" t="n"/>
      <c r="N40" s="8">
        <f>IF($D40="","",M40*V40/100)</f>
        <v/>
      </c>
      <c r="O40" s="8" t="n"/>
      <c r="U40" s="8" t="n"/>
      <c r="V40" s="8" t="n"/>
      <c r="Y40">
        <f>IF($D40="","",IF($AN40=1,0,IF($AM40=1,Settings!$C$6,Settings!$C$7))*100)</f>
        <v/>
      </c>
      <c r="Z40" s="8">
        <f>IF($D40="","",V40*Y40/100)</f>
        <v/>
      </c>
      <c r="AA40" s="8">
        <f>IF($D40="","",V40-Z40)</f>
        <v/>
      </c>
      <c r="AB40" s="8">
        <f>IF($D40="","",AA40-N40)</f>
        <v/>
      </c>
      <c r="AF40" s="8" t="n"/>
      <c r="AI40" s="14" t="n"/>
      <c r="AK40">
        <f>IF($D40="","",IF(COUNTIF($D$2:$D40,$D40)=1,1,0))</f>
        <v/>
      </c>
      <c r="AL40">
        <f>IF($AK40=1,SUMPRODUCT(--($AO$2:$AO$7001&lt;$AO40))+1,"")</f>
        <v/>
      </c>
      <c r="AM40">
        <f>IF($D40="","",IF(OR($R40=TRUE(),$R40="TRUE"),1,0))</f>
        <v/>
      </c>
      <c r="AN40">
        <f>IF($D40="","",IF($X40="Yes",1,0))</f>
        <v/>
      </c>
      <c r="AO40">
        <f>IF($AK40=1,IFERROR(IF(VALUE($D40)&lt;100000000,VALUE($D40),1000000000),IFERROR(IF(VALUE(MID($D40,2,20))&lt;100000000,VALUE(MID($D40,2,20)),1000000000),1000000000))+ROW()/100000,"")</f>
        <v/>
      </c>
    </row>
    <row r="41">
      <c r="F41" s="14" t="n"/>
      <c r="N41" s="8">
        <f>IF($D41="","",M41*V41/100)</f>
        <v/>
      </c>
      <c r="O41" s="8" t="n"/>
      <c r="U41" s="8" t="n"/>
      <c r="V41" s="8" t="n"/>
      <c r="Y41">
        <f>IF($D41="","",IF($AN41=1,0,IF($AM41=1,Settings!$C$6,Settings!$C$7))*100)</f>
        <v/>
      </c>
      <c r="Z41" s="8">
        <f>IF($D41="","",V41*Y41/100)</f>
        <v/>
      </c>
      <c r="AA41" s="8">
        <f>IF($D41="","",V41-Z41)</f>
        <v/>
      </c>
      <c r="AB41" s="8">
        <f>IF($D41="","",AA41-N41)</f>
        <v/>
      </c>
      <c r="AF41" s="8" t="n"/>
      <c r="AI41" s="14" t="n"/>
      <c r="AK41">
        <f>IF($D41="","",IF(COUNTIF($D$2:$D41,$D41)=1,1,0))</f>
        <v/>
      </c>
      <c r="AL41">
        <f>IF($AK41=1,SUMPRODUCT(--($AO$2:$AO$7001&lt;$AO41))+1,"")</f>
        <v/>
      </c>
      <c r="AM41">
        <f>IF($D41="","",IF(OR($R41=TRUE(),$R41="TRUE"),1,0))</f>
        <v/>
      </c>
      <c r="AN41">
        <f>IF($D41="","",IF($X41="Yes",1,0))</f>
        <v/>
      </c>
      <c r="AO41">
        <f>IF($AK41=1,IFERROR(IF(VALUE($D41)&lt;100000000,VALUE($D41),1000000000),IFERROR(IF(VALUE(MID($D41,2,20))&lt;100000000,VALUE(MID($D41,2,20)),1000000000),1000000000))+ROW()/100000,"")</f>
        <v/>
      </c>
    </row>
    <row r="42">
      <c r="F42" s="14" t="n"/>
      <c r="N42" s="8">
        <f>IF($D42="","",M42*V42/100)</f>
        <v/>
      </c>
      <c r="O42" s="8" t="n"/>
      <c r="U42" s="8" t="n"/>
      <c r="V42" s="8" t="n"/>
      <c r="Y42">
        <f>IF($D42="","",IF($AN42=1,0,IF($AM42=1,Settings!$C$6,Settings!$C$7))*100)</f>
        <v/>
      </c>
      <c r="Z42" s="8">
        <f>IF($D42="","",V42*Y42/100)</f>
        <v/>
      </c>
      <c r="AA42" s="8">
        <f>IF($D42="","",V42-Z42)</f>
        <v/>
      </c>
      <c r="AB42" s="8">
        <f>IF($D42="","",AA42-N42)</f>
        <v/>
      </c>
      <c r="AF42" s="8" t="n"/>
      <c r="AI42" s="14" t="n"/>
      <c r="AK42">
        <f>IF($D42="","",IF(COUNTIF($D$2:$D42,$D42)=1,1,0))</f>
        <v/>
      </c>
      <c r="AL42">
        <f>IF($AK42=1,SUMPRODUCT(--($AO$2:$AO$7001&lt;$AO42))+1,"")</f>
        <v/>
      </c>
      <c r="AM42">
        <f>IF($D42="","",IF(OR($R42=TRUE(),$R42="TRUE"),1,0))</f>
        <v/>
      </c>
      <c r="AN42">
        <f>IF($D42="","",IF($X42="Yes",1,0))</f>
        <v/>
      </c>
      <c r="AO42">
        <f>IF($AK42=1,IFERROR(IF(VALUE($D42)&lt;100000000,VALUE($D42),1000000000),IFERROR(IF(VALUE(MID($D42,2,20))&lt;100000000,VALUE(MID($D42,2,20)),1000000000),1000000000))+ROW()/100000,"")</f>
        <v/>
      </c>
    </row>
    <row r="43">
      <c r="F43" s="14" t="n"/>
      <c r="N43" s="8">
        <f>IF($D43="","",M43*V43/100)</f>
        <v/>
      </c>
      <c r="O43" s="8" t="n"/>
      <c r="U43" s="8" t="n"/>
      <c r="V43" s="8" t="n"/>
      <c r="Y43">
        <f>IF($D43="","",IF($AN43=1,0,IF($AM43=1,Settings!$C$6,Settings!$C$7))*100)</f>
        <v/>
      </c>
      <c r="Z43" s="8">
        <f>IF($D43="","",V43*Y43/100)</f>
        <v/>
      </c>
      <c r="AA43" s="8">
        <f>IF($D43="","",V43-Z43)</f>
        <v/>
      </c>
      <c r="AB43" s="8">
        <f>IF($D43="","",AA43-N43)</f>
        <v/>
      </c>
      <c r="AF43" s="8" t="n"/>
      <c r="AI43" s="14" t="n"/>
      <c r="AK43">
        <f>IF($D43="","",IF(COUNTIF($D$2:$D43,$D43)=1,1,0))</f>
        <v/>
      </c>
      <c r="AL43">
        <f>IF($AK43=1,SUMPRODUCT(--($AO$2:$AO$7001&lt;$AO43))+1,"")</f>
        <v/>
      </c>
      <c r="AM43">
        <f>IF($D43="","",IF(OR($R43=TRUE(),$R43="TRUE"),1,0))</f>
        <v/>
      </c>
      <c r="AN43">
        <f>IF($D43="","",IF($X43="Yes",1,0))</f>
        <v/>
      </c>
      <c r="AO43">
        <f>IF($AK43=1,IFERROR(IF(VALUE($D43)&lt;100000000,VALUE($D43),1000000000),IFERROR(IF(VALUE(MID($D43,2,20))&lt;100000000,VALUE(MID($D43,2,20)),1000000000),1000000000))+ROW()/100000,"")</f>
        <v/>
      </c>
    </row>
    <row r="44">
      <c r="F44" s="14" t="n"/>
      <c r="N44" s="8">
        <f>IF($D44="","",M44*V44/100)</f>
        <v/>
      </c>
      <c r="O44" s="8" t="n"/>
      <c r="U44" s="8" t="n"/>
      <c r="V44" s="8" t="n"/>
      <c r="Y44">
        <f>IF($D44="","",IF($AN44=1,0,IF($AM44=1,Settings!$C$6,Settings!$C$7))*100)</f>
        <v/>
      </c>
      <c r="Z44" s="8">
        <f>IF($D44="","",V44*Y44/100)</f>
        <v/>
      </c>
      <c r="AA44" s="8">
        <f>IF($D44="","",V44-Z44)</f>
        <v/>
      </c>
      <c r="AB44" s="8">
        <f>IF($D44="","",AA44-N44)</f>
        <v/>
      </c>
      <c r="AF44" s="8" t="n"/>
      <c r="AI44" s="14" t="n"/>
      <c r="AK44">
        <f>IF($D44="","",IF(COUNTIF($D$2:$D44,$D44)=1,1,0))</f>
        <v/>
      </c>
      <c r="AL44">
        <f>IF($AK44=1,SUMPRODUCT(--($AO$2:$AO$7001&lt;$AO44))+1,"")</f>
        <v/>
      </c>
      <c r="AM44">
        <f>IF($D44="","",IF(OR($R44=TRUE(),$R44="TRUE"),1,0))</f>
        <v/>
      </c>
      <c r="AN44">
        <f>IF($D44="","",IF($X44="Yes",1,0))</f>
        <v/>
      </c>
      <c r="AO44">
        <f>IF($AK44=1,IFERROR(IF(VALUE($D44)&lt;100000000,VALUE($D44),1000000000),IFERROR(IF(VALUE(MID($D44,2,20))&lt;100000000,VALUE(MID($D44,2,20)),1000000000),1000000000))+ROW()/100000,"")</f>
        <v/>
      </c>
    </row>
    <row r="45">
      <c r="F45" s="14" t="n"/>
      <c r="N45" s="8">
        <f>IF($D45="","",M45*V45/100)</f>
        <v/>
      </c>
      <c r="O45" s="8" t="n"/>
      <c r="U45" s="8" t="n"/>
      <c r="V45" s="8" t="n"/>
      <c r="Y45">
        <f>IF($D45="","",IF($AN45=1,0,IF($AM45=1,Settings!$C$6,Settings!$C$7))*100)</f>
        <v/>
      </c>
      <c r="Z45" s="8">
        <f>IF($D45="","",V45*Y45/100)</f>
        <v/>
      </c>
      <c r="AA45" s="8">
        <f>IF($D45="","",V45-Z45)</f>
        <v/>
      </c>
      <c r="AB45" s="8">
        <f>IF($D45="","",AA45-N45)</f>
        <v/>
      </c>
      <c r="AF45" s="8" t="n"/>
      <c r="AI45" s="14" t="n"/>
      <c r="AK45">
        <f>IF($D45="","",IF(COUNTIF($D$2:$D45,$D45)=1,1,0))</f>
        <v/>
      </c>
      <c r="AL45">
        <f>IF($AK45=1,SUMPRODUCT(--($AO$2:$AO$7001&lt;$AO45))+1,"")</f>
        <v/>
      </c>
      <c r="AM45">
        <f>IF($D45="","",IF(OR($R45=TRUE(),$R45="TRUE"),1,0))</f>
        <v/>
      </c>
      <c r="AN45">
        <f>IF($D45="","",IF($X45="Yes",1,0))</f>
        <v/>
      </c>
      <c r="AO45">
        <f>IF($AK45=1,IFERROR(IF(VALUE($D45)&lt;100000000,VALUE($D45),1000000000),IFERROR(IF(VALUE(MID($D45,2,20))&lt;100000000,VALUE(MID($D45,2,20)),1000000000),1000000000))+ROW()/100000,"")</f>
        <v/>
      </c>
    </row>
    <row r="46">
      <c r="F46" s="14" t="n"/>
      <c r="N46" s="8">
        <f>IF($D46="","",M46*V46/100)</f>
        <v/>
      </c>
      <c r="O46" s="8" t="n"/>
      <c r="U46" s="8" t="n"/>
      <c r="V46" s="8" t="n"/>
      <c r="Y46">
        <f>IF($D46="","",IF($AN46=1,0,IF($AM46=1,Settings!$C$6,Settings!$C$7))*100)</f>
        <v/>
      </c>
      <c r="Z46" s="8">
        <f>IF($D46="","",V46*Y46/100)</f>
        <v/>
      </c>
      <c r="AA46" s="8">
        <f>IF($D46="","",V46-Z46)</f>
        <v/>
      </c>
      <c r="AB46" s="8">
        <f>IF($D46="","",AA46-N46)</f>
        <v/>
      </c>
      <c r="AF46" s="8" t="n"/>
      <c r="AI46" s="14" t="n"/>
      <c r="AK46">
        <f>IF($D46="","",IF(COUNTIF($D$2:$D46,$D46)=1,1,0))</f>
        <v/>
      </c>
      <c r="AL46">
        <f>IF($AK46=1,SUMPRODUCT(--($AO$2:$AO$7001&lt;$AO46))+1,"")</f>
        <v/>
      </c>
      <c r="AM46">
        <f>IF($D46="","",IF(OR($R46=TRUE(),$R46="TRUE"),1,0))</f>
        <v/>
      </c>
      <c r="AN46">
        <f>IF($D46="","",IF($X46="Yes",1,0))</f>
        <v/>
      </c>
      <c r="AO46">
        <f>IF($AK46=1,IFERROR(IF(VALUE($D46)&lt;100000000,VALUE($D46),1000000000),IFERROR(IF(VALUE(MID($D46,2,20))&lt;100000000,VALUE(MID($D46,2,20)),1000000000),1000000000))+ROW()/100000,"")</f>
        <v/>
      </c>
    </row>
    <row r="47">
      <c r="F47" s="14" t="n"/>
      <c r="N47" s="8">
        <f>IF($D47="","",M47*V47/100)</f>
        <v/>
      </c>
      <c r="O47" s="8" t="n"/>
      <c r="U47" s="8" t="n"/>
      <c r="V47" s="8" t="n"/>
      <c r="Y47">
        <f>IF($D47="","",IF($AN47=1,0,IF($AM47=1,Settings!$C$6,Settings!$C$7))*100)</f>
        <v/>
      </c>
      <c r="Z47" s="8">
        <f>IF($D47="","",V47*Y47/100)</f>
        <v/>
      </c>
      <c r="AA47" s="8">
        <f>IF($D47="","",V47-Z47)</f>
        <v/>
      </c>
      <c r="AB47" s="8">
        <f>IF($D47="","",AA47-N47)</f>
        <v/>
      </c>
      <c r="AF47" s="8" t="n"/>
      <c r="AI47" s="14" t="n"/>
      <c r="AK47">
        <f>IF($D47="","",IF(COUNTIF($D$2:$D47,$D47)=1,1,0))</f>
        <v/>
      </c>
      <c r="AL47">
        <f>IF($AK47=1,SUMPRODUCT(--($AO$2:$AO$7001&lt;$AO47))+1,"")</f>
        <v/>
      </c>
      <c r="AM47">
        <f>IF($D47="","",IF(OR($R47=TRUE(),$R47="TRUE"),1,0))</f>
        <v/>
      </c>
      <c r="AN47">
        <f>IF($D47="","",IF($X47="Yes",1,0))</f>
        <v/>
      </c>
      <c r="AO47">
        <f>IF($AK47=1,IFERROR(IF(VALUE($D47)&lt;100000000,VALUE($D47),1000000000),IFERROR(IF(VALUE(MID($D47,2,20))&lt;100000000,VALUE(MID($D47,2,20)),1000000000),1000000000))+ROW()/100000,"")</f>
        <v/>
      </c>
    </row>
    <row r="48">
      <c r="F48" s="14" t="n"/>
      <c r="N48" s="8">
        <f>IF($D48="","",M48*V48/100)</f>
        <v/>
      </c>
      <c r="O48" s="8" t="n"/>
      <c r="U48" s="8" t="n"/>
      <c r="V48" s="8" t="n"/>
      <c r="Y48">
        <f>IF($D48="","",IF($AN48=1,0,IF($AM48=1,Settings!$C$6,Settings!$C$7))*100)</f>
        <v/>
      </c>
      <c r="Z48" s="8">
        <f>IF($D48="","",V48*Y48/100)</f>
        <v/>
      </c>
      <c r="AA48" s="8">
        <f>IF($D48="","",V48-Z48)</f>
        <v/>
      </c>
      <c r="AB48" s="8">
        <f>IF($D48="","",AA48-N48)</f>
        <v/>
      </c>
      <c r="AF48" s="8" t="n"/>
      <c r="AI48" s="14" t="n"/>
      <c r="AK48">
        <f>IF($D48="","",IF(COUNTIF($D$2:$D48,$D48)=1,1,0))</f>
        <v/>
      </c>
      <c r="AL48">
        <f>IF($AK48=1,SUMPRODUCT(--($AO$2:$AO$7001&lt;$AO48))+1,"")</f>
        <v/>
      </c>
      <c r="AM48">
        <f>IF($D48="","",IF(OR($R48=TRUE(),$R48="TRUE"),1,0))</f>
        <v/>
      </c>
      <c r="AN48">
        <f>IF($D48="","",IF($X48="Yes",1,0))</f>
        <v/>
      </c>
      <c r="AO48">
        <f>IF($AK48=1,IFERROR(IF(VALUE($D48)&lt;100000000,VALUE($D48),1000000000),IFERROR(IF(VALUE(MID($D48,2,20))&lt;100000000,VALUE(MID($D48,2,20)),1000000000),1000000000))+ROW()/100000,"")</f>
        <v/>
      </c>
    </row>
    <row r="49">
      <c r="F49" s="14" t="n"/>
      <c r="N49" s="8">
        <f>IF($D49="","",M49*V49/100)</f>
        <v/>
      </c>
      <c r="O49" s="8" t="n"/>
      <c r="U49" s="8" t="n"/>
      <c r="V49" s="8" t="n"/>
      <c r="Y49">
        <f>IF($D49="","",IF($AN49=1,0,IF($AM49=1,Settings!$C$6,Settings!$C$7))*100)</f>
        <v/>
      </c>
      <c r="Z49" s="8">
        <f>IF($D49="","",V49*Y49/100)</f>
        <v/>
      </c>
      <c r="AA49" s="8">
        <f>IF($D49="","",V49-Z49)</f>
        <v/>
      </c>
      <c r="AB49" s="8">
        <f>IF($D49="","",AA49-N49)</f>
        <v/>
      </c>
      <c r="AF49" s="8" t="n"/>
      <c r="AI49" s="14" t="n"/>
      <c r="AK49">
        <f>IF($D49="","",IF(COUNTIF($D$2:$D49,$D49)=1,1,0))</f>
        <v/>
      </c>
      <c r="AL49">
        <f>IF($AK49=1,SUMPRODUCT(--($AO$2:$AO$7001&lt;$AO49))+1,"")</f>
        <v/>
      </c>
      <c r="AM49">
        <f>IF($D49="","",IF(OR($R49=TRUE(),$R49="TRUE"),1,0))</f>
        <v/>
      </c>
      <c r="AN49">
        <f>IF($D49="","",IF($X49="Yes",1,0))</f>
        <v/>
      </c>
      <c r="AO49">
        <f>IF($AK49=1,IFERROR(IF(VALUE($D49)&lt;100000000,VALUE($D49),1000000000),IFERROR(IF(VALUE(MID($D49,2,20))&lt;100000000,VALUE(MID($D49,2,20)),1000000000),1000000000))+ROW()/100000,"")</f>
        <v/>
      </c>
    </row>
    <row r="50">
      <c r="F50" s="14" t="n"/>
      <c r="N50" s="8">
        <f>IF($D50="","",M50*V50/100)</f>
        <v/>
      </c>
      <c r="O50" s="8" t="n"/>
      <c r="U50" s="8" t="n"/>
      <c r="V50" s="8" t="n"/>
      <c r="Y50">
        <f>IF($D50="","",IF($AN50=1,0,IF($AM50=1,Settings!$C$6,Settings!$C$7))*100)</f>
        <v/>
      </c>
      <c r="Z50" s="8">
        <f>IF($D50="","",V50*Y50/100)</f>
        <v/>
      </c>
      <c r="AA50" s="8">
        <f>IF($D50="","",V50-Z50)</f>
        <v/>
      </c>
      <c r="AB50" s="8">
        <f>IF($D50="","",AA50-N50)</f>
        <v/>
      </c>
      <c r="AF50" s="8" t="n"/>
      <c r="AI50" s="14" t="n"/>
      <c r="AK50">
        <f>IF($D50="","",IF(COUNTIF($D$2:$D50,$D50)=1,1,0))</f>
        <v/>
      </c>
      <c r="AL50">
        <f>IF($AK50=1,SUMPRODUCT(--($AO$2:$AO$7001&lt;$AO50))+1,"")</f>
        <v/>
      </c>
      <c r="AM50">
        <f>IF($D50="","",IF(OR($R50=TRUE(),$R50="TRUE"),1,0))</f>
        <v/>
      </c>
      <c r="AN50">
        <f>IF($D50="","",IF($X50="Yes",1,0))</f>
        <v/>
      </c>
      <c r="AO50">
        <f>IF($AK50=1,IFERROR(IF(VALUE($D50)&lt;100000000,VALUE($D50),1000000000),IFERROR(IF(VALUE(MID($D50,2,20))&lt;100000000,VALUE(MID($D50,2,20)),1000000000),1000000000))+ROW()/100000,"")</f>
        <v/>
      </c>
    </row>
    <row r="51">
      <c r="F51" s="14" t="n"/>
      <c r="N51" s="8">
        <f>IF($D51="","",M51*V51/100)</f>
        <v/>
      </c>
      <c r="O51" s="8" t="n"/>
      <c r="U51" s="8" t="n"/>
      <c r="V51" s="8" t="n"/>
      <c r="Y51">
        <f>IF($D51="","",IF($AN51=1,0,IF($AM51=1,Settings!$C$6,Settings!$C$7))*100)</f>
        <v/>
      </c>
      <c r="Z51" s="8">
        <f>IF($D51="","",V51*Y51/100)</f>
        <v/>
      </c>
      <c r="AA51" s="8">
        <f>IF($D51="","",V51-Z51)</f>
        <v/>
      </c>
      <c r="AB51" s="8">
        <f>IF($D51="","",AA51-N51)</f>
        <v/>
      </c>
      <c r="AF51" s="8" t="n"/>
      <c r="AI51" s="14" t="n"/>
      <c r="AK51">
        <f>IF($D51="","",IF(COUNTIF($D$2:$D51,$D51)=1,1,0))</f>
        <v/>
      </c>
      <c r="AL51">
        <f>IF($AK51=1,SUMPRODUCT(--($AO$2:$AO$7001&lt;$AO51))+1,"")</f>
        <v/>
      </c>
      <c r="AM51">
        <f>IF($D51="","",IF(OR($R51=TRUE(),$R51="TRUE"),1,0))</f>
        <v/>
      </c>
      <c r="AN51">
        <f>IF($D51="","",IF($X51="Yes",1,0))</f>
        <v/>
      </c>
      <c r="AO51">
        <f>IF($AK51=1,IFERROR(IF(VALUE($D51)&lt;100000000,VALUE($D51),1000000000),IFERROR(IF(VALUE(MID($D51,2,20))&lt;100000000,VALUE(MID($D51,2,20)),1000000000),1000000000))+ROW()/100000,"")</f>
        <v/>
      </c>
    </row>
    <row r="52">
      <c r="F52" s="14" t="n"/>
      <c r="N52" s="8">
        <f>IF($D52="","",M52*V52/100)</f>
        <v/>
      </c>
      <c r="O52" s="8" t="n"/>
      <c r="U52" s="8" t="n"/>
      <c r="V52" s="8" t="n"/>
      <c r="Y52">
        <f>IF($D52="","",IF($AN52=1,0,IF($AM52=1,Settings!$C$6,Settings!$C$7))*100)</f>
        <v/>
      </c>
      <c r="Z52" s="8">
        <f>IF($D52="","",V52*Y52/100)</f>
        <v/>
      </c>
      <c r="AA52" s="8">
        <f>IF($D52="","",V52-Z52)</f>
        <v/>
      </c>
      <c r="AB52" s="8">
        <f>IF($D52="","",AA52-N52)</f>
        <v/>
      </c>
      <c r="AF52" s="8" t="n"/>
      <c r="AI52" s="14" t="n"/>
      <c r="AK52">
        <f>IF($D52="","",IF(COUNTIF($D$2:$D52,$D52)=1,1,0))</f>
        <v/>
      </c>
      <c r="AL52">
        <f>IF($AK52=1,SUMPRODUCT(--($AO$2:$AO$7001&lt;$AO52))+1,"")</f>
        <v/>
      </c>
      <c r="AM52">
        <f>IF($D52="","",IF(OR($R52=TRUE(),$R52="TRUE"),1,0))</f>
        <v/>
      </c>
      <c r="AN52">
        <f>IF($D52="","",IF($X52="Yes",1,0))</f>
        <v/>
      </c>
      <c r="AO52">
        <f>IF($AK52=1,IFERROR(IF(VALUE($D52)&lt;100000000,VALUE($D52),1000000000),IFERROR(IF(VALUE(MID($D52,2,20))&lt;100000000,VALUE(MID($D52,2,20)),1000000000),1000000000))+ROW()/100000,"")</f>
        <v/>
      </c>
    </row>
    <row r="53">
      <c r="F53" s="14" t="n"/>
      <c r="N53" s="8">
        <f>IF($D53="","",M53*V53/100)</f>
        <v/>
      </c>
      <c r="O53" s="8" t="n"/>
      <c r="U53" s="8" t="n"/>
      <c r="V53" s="8" t="n"/>
      <c r="Y53">
        <f>IF($D53="","",IF($AN53=1,0,IF($AM53=1,Settings!$C$6,Settings!$C$7))*100)</f>
        <v/>
      </c>
      <c r="Z53" s="8">
        <f>IF($D53="","",V53*Y53/100)</f>
        <v/>
      </c>
      <c r="AA53" s="8">
        <f>IF($D53="","",V53-Z53)</f>
        <v/>
      </c>
      <c r="AB53" s="8">
        <f>IF($D53="","",AA53-N53)</f>
        <v/>
      </c>
      <c r="AF53" s="8" t="n"/>
      <c r="AI53" s="14" t="n"/>
      <c r="AK53">
        <f>IF($D53="","",IF(COUNTIF($D$2:$D53,$D53)=1,1,0))</f>
        <v/>
      </c>
      <c r="AL53">
        <f>IF($AK53=1,SUMPRODUCT(--($AO$2:$AO$7001&lt;$AO53))+1,"")</f>
        <v/>
      </c>
      <c r="AM53">
        <f>IF($D53="","",IF(OR($R53=TRUE(),$R53="TRUE"),1,0))</f>
        <v/>
      </c>
      <c r="AN53">
        <f>IF($D53="","",IF($X53="Yes",1,0))</f>
        <v/>
      </c>
      <c r="AO53">
        <f>IF($AK53=1,IFERROR(IF(VALUE($D53)&lt;100000000,VALUE($D53),1000000000),IFERROR(IF(VALUE(MID($D53,2,20))&lt;100000000,VALUE(MID($D53,2,20)),1000000000),1000000000))+ROW()/100000,"")</f>
        <v/>
      </c>
    </row>
    <row r="54">
      <c r="F54" s="14" t="n"/>
      <c r="N54" s="8">
        <f>IF($D54="","",M54*V54/100)</f>
        <v/>
      </c>
      <c r="O54" s="8" t="n"/>
      <c r="U54" s="8" t="n"/>
      <c r="V54" s="8" t="n"/>
      <c r="Y54">
        <f>IF($D54="","",IF($AN54=1,0,IF($AM54=1,Settings!$C$6,Settings!$C$7))*100)</f>
        <v/>
      </c>
      <c r="Z54" s="8">
        <f>IF($D54="","",V54*Y54/100)</f>
        <v/>
      </c>
      <c r="AA54" s="8">
        <f>IF($D54="","",V54-Z54)</f>
        <v/>
      </c>
      <c r="AB54" s="8">
        <f>IF($D54="","",AA54-N54)</f>
        <v/>
      </c>
      <c r="AF54" s="8" t="n"/>
      <c r="AI54" s="14" t="n"/>
      <c r="AK54">
        <f>IF($D54="","",IF(COUNTIF($D$2:$D54,$D54)=1,1,0))</f>
        <v/>
      </c>
      <c r="AL54">
        <f>IF($AK54=1,SUMPRODUCT(--($AO$2:$AO$7001&lt;$AO54))+1,"")</f>
        <v/>
      </c>
      <c r="AM54">
        <f>IF($D54="","",IF(OR($R54=TRUE(),$R54="TRUE"),1,0))</f>
        <v/>
      </c>
      <c r="AN54">
        <f>IF($D54="","",IF($X54="Yes",1,0))</f>
        <v/>
      </c>
      <c r="AO54">
        <f>IF($AK54=1,IFERROR(IF(VALUE($D54)&lt;100000000,VALUE($D54),1000000000),IFERROR(IF(VALUE(MID($D54,2,20))&lt;100000000,VALUE(MID($D54,2,20)),1000000000),1000000000))+ROW()/100000,"")</f>
        <v/>
      </c>
    </row>
    <row r="55">
      <c r="F55" s="14" t="n"/>
      <c r="N55" s="8">
        <f>IF($D55="","",M55*V55/100)</f>
        <v/>
      </c>
      <c r="O55" s="8" t="n"/>
      <c r="U55" s="8" t="n"/>
      <c r="V55" s="8" t="n"/>
      <c r="Y55">
        <f>IF($D55="","",IF($AN55=1,0,IF($AM55=1,Settings!$C$6,Settings!$C$7))*100)</f>
        <v/>
      </c>
      <c r="Z55" s="8">
        <f>IF($D55="","",V55*Y55/100)</f>
        <v/>
      </c>
      <c r="AA55" s="8">
        <f>IF($D55="","",V55-Z55)</f>
        <v/>
      </c>
      <c r="AB55" s="8">
        <f>IF($D55="","",AA55-N55)</f>
        <v/>
      </c>
      <c r="AF55" s="8" t="n"/>
      <c r="AI55" s="14" t="n"/>
      <c r="AK55">
        <f>IF($D55="","",IF(COUNTIF($D$2:$D55,$D55)=1,1,0))</f>
        <v/>
      </c>
      <c r="AL55">
        <f>IF($AK55=1,SUMPRODUCT(--($AO$2:$AO$7001&lt;$AO55))+1,"")</f>
        <v/>
      </c>
      <c r="AM55">
        <f>IF($D55="","",IF(OR($R55=TRUE(),$R55="TRUE"),1,0))</f>
        <v/>
      </c>
      <c r="AN55">
        <f>IF($D55="","",IF($X55="Yes",1,0))</f>
        <v/>
      </c>
      <c r="AO55">
        <f>IF($AK55=1,IFERROR(IF(VALUE($D55)&lt;100000000,VALUE($D55),1000000000),IFERROR(IF(VALUE(MID($D55,2,20))&lt;100000000,VALUE(MID($D55,2,20)),1000000000),1000000000))+ROW()/100000,"")</f>
        <v/>
      </c>
    </row>
    <row r="56">
      <c r="F56" s="14" t="n"/>
      <c r="N56" s="8">
        <f>IF($D56="","",M56*V56/100)</f>
        <v/>
      </c>
      <c r="O56" s="8" t="n"/>
      <c r="U56" s="8" t="n"/>
      <c r="V56" s="8" t="n"/>
      <c r="Y56">
        <f>IF($D56="","",IF($AN56=1,0,IF($AM56=1,Settings!$C$6,Settings!$C$7))*100)</f>
        <v/>
      </c>
      <c r="Z56" s="8">
        <f>IF($D56="","",V56*Y56/100)</f>
        <v/>
      </c>
      <c r="AA56" s="8">
        <f>IF($D56="","",V56-Z56)</f>
        <v/>
      </c>
      <c r="AB56" s="8">
        <f>IF($D56="","",AA56-N56)</f>
        <v/>
      </c>
      <c r="AF56" s="8" t="n"/>
      <c r="AI56" s="14" t="n"/>
      <c r="AK56">
        <f>IF($D56="","",IF(COUNTIF($D$2:$D56,$D56)=1,1,0))</f>
        <v/>
      </c>
      <c r="AL56">
        <f>IF($AK56=1,SUMPRODUCT(--($AO$2:$AO$7001&lt;$AO56))+1,"")</f>
        <v/>
      </c>
      <c r="AM56">
        <f>IF($D56="","",IF(OR($R56=TRUE(),$R56="TRUE"),1,0))</f>
        <v/>
      </c>
      <c r="AN56">
        <f>IF($D56="","",IF($X56="Yes",1,0))</f>
        <v/>
      </c>
      <c r="AO56">
        <f>IF($AK56=1,IFERROR(IF(VALUE($D56)&lt;100000000,VALUE($D56),1000000000),IFERROR(IF(VALUE(MID($D56,2,20))&lt;100000000,VALUE(MID($D56,2,20)),1000000000),1000000000))+ROW()/100000,"")</f>
        <v/>
      </c>
    </row>
    <row r="57">
      <c r="F57" s="14" t="n"/>
      <c r="N57" s="8">
        <f>IF($D57="","",M57*V57/100)</f>
        <v/>
      </c>
      <c r="O57" s="8" t="n"/>
      <c r="U57" s="8" t="n"/>
      <c r="V57" s="8" t="n"/>
      <c r="Y57">
        <f>IF($D57="","",IF($AN57=1,0,IF($AM57=1,Settings!$C$6,Settings!$C$7))*100)</f>
        <v/>
      </c>
      <c r="Z57" s="8">
        <f>IF($D57="","",V57*Y57/100)</f>
        <v/>
      </c>
      <c r="AA57" s="8">
        <f>IF($D57="","",V57-Z57)</f>
        <v/>
      </c>
      <c r="AB57" s="8">
        <f>IF($D57="","",AA57-N57)</f>
        <v/>
      </c>
      <c r="AF57" s="8" t="n"/>
      <c r="AI57" s="14" t="n"/>
      <c r="AK57">
        <f>IF($D57="","",IF(COUNTIF($D$2:$D57,$D57)=1,1,0))</f>
        <v/>
      </c>
      <c r="AL57">
        <f>IF($AK57=1,SUMPRODUCT(--($AO$2:$AO$7001&lt;$AO57))+1,"")</f>
        <v/>
      </c>
      <c r="AM57">
        <f>IF($D57="","",IF(OR($R57=TRUE(),$R57="TRUE"),1,0))</f>
        <v/>
      </c>
      <c r="AN57">
        <f>IF($D57="","",IF($X57="Yes",1,0))</f>
        <v/>
      </c>
      <c r="AO57">
        <f>IF($AK57=1,IFERROR(IF(VALUE($D57)&lt;100000000,VALUE($D57),1000000000),IFERROR(IF(VALUE(MID($D57,2,20))&lt;100000000,VALUE(MID($D57,2,20)),1000000000),1000000000))+ROW()/100000,"")</f>
        <v/>
      </c>
    </row>
    <row r="58">
      <c r="F58" s="14" t="n"/>
      <c r="N58" s="8">
        <f>IF($D58="","",M58*V58/100)</f>
        <v/>
      </c>
      <c r="O58" s="8" t="n"/>
      <c r="U58" s="8" t="n"/>
      <c r="V58" s="8" t="n"/>
      <c r="Y58">
        <f>IF($D58="","",IF($AN58=1,0,IF($AM58=1,Settings!$C$6,Settings!$C$7))*100)</f>
        <v/>
      </c>
      <c r="Z58" s="8">
        <f>IF($D58="","",V58*Y58/100)</f>
        <v/>
      </c>
      <c r="AA58" s="8">
        <f>IF($D58="","",V58-Z58)</f>
        <v/>
      </c>
      <c r="AB58" s="8">
        <f>IF($D58="","",AA58-N58)</f>
        <v/>
      </c>
      <c r="AF58" s="8" t="n"/>
      <c r="AI58" s="14" t="n"/>
      <c r="AK58">
        <f>IF($D58="","",IF(COUNTIF($D$2:$D58,$D58)=1,1,0))</f>
        <v/>
      </c>
      <c r="AL58">
        <f>IF($AK58=1,SUMPRODUCT(--($AO$2:$AO$7001&lt;$AO58))+1,"")</f>
        <v/>
      </c>
      <c r="AM58">
        <f>IF($D58="","",IF(OR($R58=TRUE(),$R58="TRUE"),1,0))</f>
        <v/>
      </c>
      <c r="AN58">
        <f>IF($D58="","",IF($X58="Yes",1,0))</f>
        <v/>
      </c>
      <c r="AO58">
        <f>IF($AK58=1,IFERROR(IF(VALUE($D58)&lt;100000000,VALUE($D58),1000000000),IFERROR(IF(VALUE(MID($D58,2,20))&lt;100000000,VALUE(MID($D58,2,20)),1000000000),1000000000))+ROW()/100000,"")</f>
        <v/>
      </c>
    </row>
    <row r="59">
      <c r="F59" s="14" t="n"/>
      <c r="N59" s="8">
        <f>IF($D59="","",M59*V59/100)</f>
        <v/>
      </c>
      <c r="O59" s="8" t="n"/>
      <c r="U59" s="8" t="n"/>
      <c r="V59" s="8" t="n"/>
      <c r="Y59">
        <f>IF($D59="","",IF($AN59=1,0,IF($AM59=1,Settings!$C$6,Settings!$C$7))*100)</f>
        <v/>
      </c>
      <c r="Z59" s="8">
        <f>IF($D59="","",V59*Y59/100)</f>
        <v/>
      </c>
      <c r="AA59" s="8">
        <f>IF($D59="","",V59-Z59)</f>
        <v/>
      </c>
      <c r="AB59" s="8">
        <f>IF($D59="","",AA59-N59)</f>
        <v/>
      </c>
      <c r="AF59" s="8" t="n"/>
      <c r="AI59" s="14" t="n"/>
      <c r="AK59">
        <f>IF($D59="","",IF(COUNTIF($D$2:$D59,$D59)=1,1,0))</f>
        <v/>
      </c>
      <c r="AL59">
        <f>IF($AK59=1,SUMPRODUCT(--($AO$2:$AO$7001&lt;$AO59))+1,"")</f>
        <v/>
      </c>
      <c r="AM59">
        <f>IF($D59="","",IF(OR($R59=TRUE(),$R59="TRUE"),1,0))</f>
        <v/>
      </c>
      <c r="AN59">
        <f>IF($D59="","",IF($X59="Yes",1,0))</f>
        <v/>
      </c>
      <c r="AO59">
        <f>IF($AK59=1,IFERROR(IF(VALUE($D59)&lt;100000000,VALUE($D59),1000000000),IFERROR(IF(VALUE(MID($D59,2,20))&lt;100000000,VALUE(MID($D59,2,20)),1000000000),1000000000))+ROW()/100000,"")</f>
        <v/>
      </c>
    </row>
    <row r="60">
      <c r="F60" s="14" t="n"/>
      <c r="N60" s="8">
        <f>IF($D60="","",M60*V60/100)</f>
        <v/>
      </c>
      <c r="O60" s="8" t="n"/>
      <c r="U60" s="8" t="n"/>
      <c r="V60" s="8" t="n"/>
      <c r="Y60">
        <f>IF($D60="","",IF($AN60=1,0,IF($AM60=1,Settings!$C$6,Settings!$C$7))*100)</f>
        <v/>
      </c>
      <c r="Z60" s="8">
        <f>IF($D60="","",V60*Y60/100)</f>
        <v/>
      </c>
      <c r="AA60" s="8">
        <f>IF($D60="","",V60-Z60)</f>
        <v/>
      </c>
      <c r="AB60" s="8">
        <f>IF($D60="","",AA60-N60)</f>
        <v/>
      </c>
      <c r="AF60" s="8" t="n"/>
      <c r="AI60" s="14" t="n"/>
      <c r="AK60">
        <f>IF($D60="","",IF(COUNTIF($D$2:$D60,$D60)=1,1,0))</f>
        <v/>
      </c>
      <c r="AL60">
        <f>IF($AK60=1,SUMPRODUCT(--($AO$2:$AO$7001&lt;$AO60))+1,"")</f>
        <v/>
      </c>
      <c r="AM60">
        <f>IF($D60="","",IF(OR($R60=TRUE(),$R60="TRUE"),1,0))</f>
        <v/>
      </c>
      <c r="AN60">
        <f>IF($D60="","",IF($X60="Yes",1,0))</f>
        <v/>
      </c>
      <c r="AO60">
        <f>IF($AK60=1,IFERROR(IF(VALUE($D60)&lt;100000000,VALUE($D60),1000000000),IFERROR(IF(VALUE(MID($D60,2,20))&lt;100000000,VALUE(MID($D60,2,20)),1000000000),1000000000))+ROW()/100000,"")</f>
        <v/>
      </c>
    </row>
    <row r="61">
      <c r="F61" s="14" t="n"/>
      <c r="N61" s="8">
        <f>IF($D61="","",M61*V61/100)</f>
        <v/>
      </c>
      <c r="O61" s="8" t="n"/>
      <c r="U61" s="8" t="n"/>
      <c r="V61" s="8" t="n"/>
      <c r="Y61">
        <f>IF($D61="","",IF($AN61=1,0,IF($AM61=1,Settings!$C$6,Settings!$C$7))*100)</f>
        <v/>
      </c>
      <c r="Z61" s="8">
        <f>IF($D61="","",V61*Y61/100)</f>
        <v/>
      </c>
      <c r="AA61" s="8">
        <f>IF($D61="","",V61-Z61)</f>
        <v/>
      </c>
      <c r="AB61" s="8">
        <f>IF($D61="","",AA61-N61)</f>
        <v/>
      </c>
      <c r="AF61" s="8" t="n"/>
      <c r="AI61" s="14" t="n"/>
      <c r="AK61">
        <f>IF($D61="","",IF(COUNTIF($D$2:$D61,$D61)=1,1,0))</f>
        <v/>
      </c>
      <c r="AL61">
        <f>IF($AK61=1,SUMPRODUCT(--($AO$2:$AO$7001&lt;$AO61))+1,"")</f>
        <v/>
      </c>
      <c r="AM61">
        <f>IF($D61="","",IF(OR($R61=TRUE(),$R61="TRUE"),1,0))</f>
        <v/>
      </c>
      <c r="AN61">
        <f>IF($D61="","",IF($X61="Yes",1,0))</f>
        <v/>
      </c>
      <c r="AO61">
        <f>IF($AK61=1,IFERROR(IF(VALUE($D61)&lt;100000000,VALUE($D61),1000000000),IFERROR(IF(VALUE(MID($D61,2,20))&lt;100000000,VALUE(MID($D61,2,20)),1000000000),1000000000))+ROW()/100000,"")</f>
        <v/>
      </c>
    </row>
    <row r="62">
      <c r="F62" s="14" t="n"/>
      <c r="N62" s="8">
        <f>IF($D62="","",M62*V62/100)</f>
        <v/>
      </c>
      <c r="O62" s="8" t="n"/>
      <c r="U62" s="8" t="n"/>
      <c r="V62" s="8" t="n"/>
      <c r="Y62">
        <f>IF($D62="","",IF($AN62=1,0,IF($AM62=1,Settings!$C$6,Settings!$C$7))*100)</f>
        <v/>
      </c>
      <c r="Z62" s="8">
        <f>IF($D62="","",V62*Y62/100)</f>
        <v/>
      </c>
      <c r="AA62" s="8">
        <f>IF($D62="","",V62-Z62)</f>
        <v/>
      </c>
      <c r="AB62" s="8">
        <f>IF($D62="","",AA62-N62)</f>
        <v/>
      </c>
      <c r="AF62" s="8" t="n"/>
      <c r="AI62" s="14" t="n"/>
      <c r="AK62">
        <f>IF($D62="","",IF(COUNTIF($D$2:$D62,$D62)=1,1,0))</f>
        <v/>
      </c>
      <c r="AL62">
        <f>IF($AK62=1,SUMPRODUCT(--($AO$2:$AO$7001&lt;$AO62))+1,"")</f>
        <v/>
      </c>
      <c r="AM62">
        <f>IF($D62="","",IF(OR($R62=TRUE(),$R62="TRUE"),1,0))</f>
        <v/>
      </c>
      <c r="AN62">
        <f>IF($D62="","",IF($X62="Yes",1,0))</f>
        <v/>
      </c>
      <c r="AO62">
        <f>IF($AK62=1,IFERROR(IF(VALUE($D62)&lt;100000000,VALUE($D62),1000000000),IFERROR(IF(VALUE(MID($D62,2,20))&lt;100000000,VALUE(MID($D62,2,20)),1000000000),1000000000))+ROW()/100000,"")</f>
        <v/>
      </c>
    </row>
    <row r="63">
      <c r="F63" s="14" t="n"/>
      <c r="N63" s="8">
        <f>IF($D63="","",M63*V63/100)</f>
        <v/>
      </c>
      <c r="O63" s="8" t="n"/>
      <c r="U63" s="8" t="n"/>
      <c r="V63" s="8" t="n"/>
      <c r="Y63">
        <f>IF($D63="","",IF($AN63=1,0,IF($AM63=1,Settings!$C$6,Settings!$C$7))*100)</f>
        <v/>
      </c>
      <c r="Z63" s="8">
        <f>IF($D63="","",V63*Y63/100)</f>
        <v/>
      </c>
      <c r="AA63" s="8">
        <f>IF($D63="","",V63-Z63)</f>
        <v/>
      </c>
      <c r="AB63" s="8">
        <f>IF($D63="","",AA63-N63)</f>
        <v/>
      </c>
      <c r="AF63" s="8" t="n"/>
      <c r="AI63" s="14" t="n"/>
      <c r="AK63">
        <f>IF($D63="","",IF(COUNTIF($D$2:$D63,$D63)=1,1,0))</f>
        <v/>
      </c>
      <c r="AL63">
        <f>IF($AK63=1,SUMPRODUCT(--($AO$2:$AO$7001&lt;$AO63))+1,"")</f>
        <v/>
      </c>
      <c r="AM63">
        <f>IF($D63="","",IF(OR($R63=TRUE(),$R63="TRUE"),1,0))</f>
        <v/>
      </c>
      <c r="AN63">
        <f>IF($D63="","",IF($X63="Yes",1,0))</f>
        <v/>
      </c>
      <c r="AO63">
        <f>IF($AK63=1,IFERROR(IF(VALUE($D63)&lt;100000000,VALUE($D63),1000000000),IFERROR(IF(VALUE(MID($D63,2,20))&lt;100000000,VALUE(MID($D63,2,20)),1000000000),1000000000))+ROW()/100000,"")</f>
        <v/>
      </c>
    </row>
    <row r="64">
      <c r="F64" s="14" t="n"/>
      <c r="N64" s="8">
        <f>IF($D64="","",M64*V64/100)</f>
        <v/>
      </c>
      <c r="O64" s="8" t="n"/>
      <c r="U64" s="8" t="n"/>
      <c r="V64" s="8" t="n"/>
      <c r="Y64">
        <f>IF($D64="","",IF($AN64=1,0,IF($AM64=1,Settings!$C$6,Settings!$C$7))*100)</f>
        <v/>
      </c>
      <c r="Z64" s="8">
        <f>IF($D64="","",V64*Y64/100)</f>
        <v/>
      </c>
      <c r="AA64" s="8">
        <f>IF($D64="","",V64-Z64)</f>
        <v/>
      </c>
      <c r="AB64" s="8">
        <f>IF($D64="","",AA64-N64)</f>
        <v/>
      </c>
      <c r="AF64" s="8" t="n"/>
      <c r="AI64" s="14" t="n"/>
      <c r="AK64">
        <f>IF($D64="","",IF(COUNTIF($D$2:$D64,$D64)=1,1,0))</f>
        <v/>
      </c>
      <c r="AL64">
        <f>IF($AK64=1,SUMPRODUCT(--($AO$2:$AO$7001&lt;$AO64))+1,"")</f>
        <v/>
      </c>
      <c r="AM64">
        <f>IF($D64="","",IF(OR($R64=TRUE(),$R64="TRUE"),1,0))</f>
        <v/>
      </c>
      <c r="AN64">
        <f>IF($D64="","",IF($X64="Yes",1,0))</f>
        <v/>
      </c>
      <c r="AO64">
        <f>IF($AK64=1,IFERROR(IF(VALUE($D64)&lt;100000000,VALUE($D64),1000000000),IFERROR(IF(VALUE(MID($D64,2,20))&lt;100000000,VALUE(MID($D64,2,20)),1000000000),1000000000))+ROW()/100000,"")</f>
        <v/>
      </c>
    </row>
    <row r="65">
      <c r="F65" s="14" t="n"/>
      <c r="N65" s="8">
        <f>IF($D65="","",M65*V65/100)</f>
        <v/>
      </c>
      <c r="O65" s="8" t="n"/>
      <c r="U65" s="8" t="n"/>
      <c r="V65" s="8" t="n"/>
      <c r="Y65">
        <f>IF($D65="","",IF($AN65=1,0,IF($AM65=1,Settings!$C$6,Settings!$C$7))*100)</f>
        <v/>
      </c>
      <c r="Z65" s="8">
        <f>IF($D65="","",V65*Y65/100)</f>
        <v/>
      </c>
      <c r="AA65" s="8">
        <f>IF($D65="","",V65-Z65)</f>
        <v/>
      </c>
      <c r="AB65" s="8">
        <f>IF($D65="","",AA65-N65)</f>
        <v/>
      </c>
      <c r="AF65" s="8" t="n"/>
      <c r="AI65" s="14" t="n"/>
      <c r="AK65">
        <f>IF($D65="","",IF(COUNTIF($D$2:$D65,$D65)=1,1,0))</f>
        <v/>
      </c>
      <c r="AL65">
        <f>IF($AK65=1,SUMPRODUCT(--($AO$2:$AO$7001&lt;$AO65))+1,"")</f>
        <v/>
      </c>
      <c r="AM65">
        <f>IF($D65="","",IF(OR($R65=TRUE(),$R65="TRUE"),1,0))</f>
        <v/>
      </c>
      <c r="AN65">
        <f>IF($D65="","",IF($X65="Yes",1,0))</f>
        <v/>
      </c>
      <c r="AO65">
        <f>IF($AK65=1,IFERROR(IF(VALUE($D65)&lt;100000000,VALUE($D65),1000000000),IFERROR(IF(VALUE(MID($D65,2,20))&lt;100000000,VALUE(MID($D65,2,20)),1000000000),1000000000))+ROW()/100000,"")</f>
        <v/>
      </c>
    </row>
    <row r="66">
      <c r="F66" s="14" t="n"/>
      <c r="N66" s="8">
        <f>IF($D66="","",M66*V66/100)</f>
        <v/>
      </c>
      <c r="O66" s="8" t="n"/>
      <c r="U66" s="8" t="n"/>
      <c r="V66" s="8" t="n"/>
      <c r="Y66">
        <f>IF($D66="","",IF($AN66=1,0,IF($AM66=1,Settings!$C$6,Settings!$C$7))*100)</f>
        <v/>
      </c>
      <c r="Z66" s="8">
        <f>IF($D66="","",V66*Y66/100)</f>
        <v/>
      </c>
      <c r="AA66" s="8">
        <f>IF($D66="","",V66-Z66)</f>
        <v/>
      </c>
      <c r="AB66" s="8">
        <f>IF($D66="","",AA66-N66)</f>
        <v/>
      </c>
      <c r="AF66" s="8" t="n"/>
      <c r="AI66" s="14" t="n"/>
      <c r="AK66">
        <f>IF($D66="","",IF(COUNTIF($D$2:$D66,$D66)=1,1,0))</f>
        <v/>
      </c>
      <c r="AL66">
        <f>IF($AK66=1,SUMPRODUCT(--($AO$2:$AO$7001&lt;$AO66))+1,"")</f>
        <v/>
      </c>
      <c r="AM66">
        <f>IF($D66="","",IF(OR($R66=TRUE(),$R66="TRUE"),1,0))</f>
        <v/>
      </c>
      <c r="AN66">
        <f>IF($D66="","",IF($X66="Yes",1,0))</f>
        <v/>
      </c>
      <c r="AO66">
        <f>IF($AK66=1,IFERROR(IF(VALUE($D66)&lt;100000000,VALUE($D66),1000000000),IFERROR(IF(VALUE(MID($D66,2,20))&lt;100000000,VALUE(MID($D66,2,20)),1000000000),1000000000))+ROW()/100000,"")</f>
        <v/>
      </c>
    </row>
    <row r="67">
      <c r="F67" s="14" t="n"/>
      <c r="N67" s="8">
        <f>IF($D67="","",M67*V67/100)</f>
        <v/>
      </c>
      <c r="O67" s="8" t="n"/>
      <c r="U67" s="8" t="n"/>
      <c r="V67" s="8" t="n"/>
      <c r="Y67">
        <f>IF($D67="","",IF($AN67=1,0,IF($AM67=1,Settings!$C$6,Settings!$C$7))*100)</f>
        <v/>
      </c>
      <c r="Z67" s="8">
        <f>IF($D67="","",V67*Y67/100)</f>
        <v/>
      </c>
      <c r="AA67" s="8">
        <f>IF($D67="","",V67-Z67)</f>
        <v/>
      </c>
      <c r="AB67" s="8">
        <f>IF($D67="","",AA67-N67)</f>
        <v/>
      </c>
      <c r="AF67" s="8" t="n"/>
      <c r="AI67" s="14" t="n"/>
      <c r="AK67">
        <f>IF($D67="","",IF(COUNTIF($D$2:$D67,$D67)=1,1,0))</f>
        <v/>
      </c>
      <c r="AL67">
        <f>IF($AK67=1,SUMPRODUCT(--($AO$2:$AO$7001&lt;$AO67))+1,"")</f>
        <v/>
      </c>
      <c r="AM67">
        <f>IF($D67="","",IF(OR($R67=TRUE(),$R67="TRUE"),1,0))</f>
        <v/>
      </c>
      <c r="AN67">
        <f>IF($D67="","",IF($X67="Yes",1,0))</f>
        <v/>
      </c>
      <c r="AO67">
        <f>IF($AK67=1,IFERROR(IF(VALUE($D67)&lt;100000000,VALUE($D67),1000000000),IFERROR(IF(VALUE(MID($D67,2,20))&lt;100000000,VALUE(MID($D67,2,20)),1000000000),1000000000))+ROW()/100000,"")</f>
        <v/>
      </c>
    </row>
    <row r="68">
      <c r="F68" s="14" t="n"/>
      <c r="N68" s="8">
        <f>IF($D68="","",M68*V68/100)</f>
        <v/>
      </c>
      <c r="O68" s="8" t="n"/>
      <c r="U68" s="8" t="n"/>
      <c r="V68" s="8" t="n"/>
      <c r="Y68">
        <f>IF($D68="","",IF($AN68=1,0,IF($AM68=1,Settings!$C$6,Settings!$C$7))*100)</f>
        <v/>
      </c>
      <c r="Z68" s="8">
        <f>IF($D68="","",V68*Y68/100)</f>
        <v/>
      </c>
      <c r="AA68" s="8">
        <f>IF($D68="","",V68-Z68)</f>
        <v/>
      </c>
      <c r="AB68" s="8">
        <f>IF($D68="","",AA68-N68)</f>
        <v/>
      </c>
      <c r="AF68" s="8" t="n"/>
      <c r="AI68" s="14" t="n"/>
      <c r="AK68">
        <f>IF($D68="","",IF(COUNTIF($D$2:$D68,$D68)=1,1,0))</f>
        <v/>
      </c>
      <c r="AL68">
        <f>IF($AK68=1,SUMPRODUCT(--($AO$2:$AO$7001&lt;$AO68))+1,"")</f>
        <v/>
      </c>
      <c r="AM68">
        <f>IF($D68="","",IF(OR($R68=TRUE(),$R68="TRUE"),1,0))</f>
        <v/>
      </c>
      <c r="AN68">
        <f>IF($D68="","",IF($X68="Yes",1,0))</f>
        <v/>
      </c>
      <c r="AO68">
        <f>IF($AK68=1,IFERROR(IF(VALUE($D68)&lt;100000000,VALUE($D68),1000000000),IFERROR(IF(VALUE(MID($D68,2,20))&lt;100000000,VALUE(MID($D68,2,20)),1000000000),1000000000))+ROW()/100000,"")</f>
        <v/>
      </c>
    </row>
    <row r="69">
      <c r="F69" s="14" t="n"/>
      <c r="N69" s="8">
        <f>IF($D69="","",M69*V69/100)</f>
        <v/>
      </c>
      <c r="O69" s="8" t="n"/>
      <c r="U69" s="8" t="n"/>
      <c r="V69" s="8" t="n"/>
      <c r="Y69">
        <f>IF($D69="","",IF($AN69=1,0,IF($AM69=1,Settings!$C$6,Settings!$C$7))*100)</f>
        <v/>
      </c>
      <c r="Z69" s="8">
        <f>IF($D69="","",V69*Y69/100)</f>
        <v/>
      </c>
      <c r="AA69" s="8">
        <f>IF($D69="","",V69-Z69)</f>
        <v/>
      </c>
      <c r="AB69" s="8">
        <f>IF($D69="","",AA69-N69)</f>
        <v/>
      </c>
      <c r="AF69" s="8" t="n"/>
      <c r="AI69" s="14" t="n"/>
      <c r="AK69">
        <f>IF($D69="","",IF(COUNTIF($D$2:$D69,$D69)=1,1,0))</f>
        <v/>
      </c>
      <c r="AL69">
        <f>IF($AK69=1,SUMPRODUCT(--($AO$2:$AO$7001&lt;$AO69))+1,"")</f>
        <v/>
      </c>
      <c r="AM69">
        <f>IF($D69="","",IF(OR($R69=TRUE(),$R69="TRUE"),1,0))</f>
        <v/>
      </c>
      <c r="AN69">
        <f>IF($D69="","",IF($X69="Yes",1,0))</f>
        <v/>
      </c>
      <c r="AO69">
        <f>IF($AK69=1,IFERROR(IF(VALUE($D69)&lt;100000000,VALUE($D69),1000000000),IFERROR(IF(VALUE(MID($D69,2,20))&lt;100000000,VALUE(MID($D69,2,20)),1000000000),1000000000))+ROW()/100000,"")</f>
        <v/>
      </c>
    </row>
    <row r="70">
      <c r="F70" s="14" t="n"/>
      <c r="N70" s="8">
        <f>IF($D70="","",M70*V70/100)</f>
        <v/>
      </c>
      <c r="O70" s="8" t="n"/>
      <c r="U70" s="8" t="n"/>
      <c r="V70" s="8" t="n"/>
      <c r="Y70">
        <f>IF($D70="","",IF($AN70=1,0,IF($AM70=1,Settings!$C$6,Settings!$C$7))*100)</f>
        <v/>
      </c>
      <c r="Z70" s="8">
        <f>IF($D70="","",V70*Y70/100)</f>
        <v/>
      </c>
      <c r="AA70" s="8">
        <f>IF($D70="","",V70-Z70)</f>
        <v/>
      </c>
      <c r="AB70" s="8">
        <f>IF($D70="","",AA70-N70)</f>
        <v/>
      </c>
      <c r="AF70" s="8" t="n"/>
      <c r="AI70" s="14" t="n"/>
      <c r="AK70">
        <f>IF($D70="","",IF(COUNTIF($D$2:$D70,$D70)=1,1,0))</f>
        <v/>
      </c>
      <c r="AL70">
        <f>IF($AK70=1,SUMPRODUCT(--($AO$2:$AO$7001&lt;$AO70))+1,"")</f>
        <v/>
      </c>
      <c r="AM70">
        <f>IF($D70="","",IF(OR($R70=TRUE(),$R70="TRUE"),1,0))</f>
        <v/>
      </c>
      <c r="AN70">
        <f>IF($D70="","",IF($X70="Yes",1,0))</f>
        <v/>
      </c>
      <c r="AO70">
        <f>IF($AK70=1,IFERROR(IF(VALUE($D70)&lt;100000000,VALUE($D70),1000000000),IFERROR(IF(VALUE(MID($D70,2,20))&lt;100000000,VALUE(MID($D70,2,20)),1000000000),1000000000))+ROW()/100000,"")</f>
        <v/>
      </c>
    </row>
    <row r="71">
      <c r="F71" s="14" t="n"/>
      <c r="N71" s="8">
        <f>IF($D71="","",M71*V71/100)</f>
        <v/>
      </c>
      <c r="O71" s="8" t="n"/>
      <c r="U71" s="8" t="n"/>
      <c r="V71" s="8" t="n"/>
      <c r="Y71">
        <f>IF($D71="","",IF($AN71=1,0,IF($AM71=1,Settings!$C$6,Settings!$C$7))*100)</f>
        <v/>
      </c>
      <c r="Z71" s="8">
        <f>IF($D71="","",V71*Y71/100)</f>
        <v/>
      </c>
      <c r="AA71" s="8">
        <f>IF($D71="","",V71-Z71)</f>
        <v/>
      </c>
      <c r="AB71" s="8">
        <f>IF($D71="","",AA71-N71)</f>
        <v/>
      </c>
      <c r="AF71" s="8" t="n"/>
      <c r="AI71" s="14" t="n"/>
      <c r="AK71">
        <f>IF($D71="","",IF(COUNTIF($D$2:$D71,$D71)=1,1,0))</f>
        <v/>
      </c>
      <c r="AL71">
        <f>IF($AK71=1,SUMPRODUCT(--($AO$2:$AO$7001&lt;$AO71))+1,"")</f>
        <v/>
      </c>
      <c r="AM71">
        <f>IF($D71="","",IF(OR($R71=TRUE(),$R71="TRUE"),1,0))</f>
        <v/>
      </c>
      <c r="AN71">
        <f>IF($D71="","",IF($X71="Yes",1,0))</f>
        <v/>
      </c>
      <c r="AO71">
        <f>IF($AK71=1,IFERROR(IF(VALUE($D71)&lt;100000000,VALUE($D71),1000000000),IFERROR(IF(VALUE(MID($D71,2,20))&lt;100000000,VALUE(MID($D71,2,20)),1000000000),1000000000))+ROW()/100000,"")</f>
        <v/>
      </c>
    </row>
    <row r="72">
      <c r="F72" s="14" t="n"/>
      <c r="N72" s="8">
        <f>IF($D72="","",M72*V72/100)</f>
        <v/>
      </c>
      <c r="O72" s="8" t="n"/>
      <c r="U72" s="8" t="n"/>
      <c r="V72" s="8" t="n"/>
      <c r="Y72">
        <f>IF($D72="","",IF($AN72=1,0,IF($AM72=1,Settings!$C$6,Settings!$C$7))*100)</f>
        <v/>
      </c>
      <c r="Z72" s="8">
        <f>IF($D72="","",V72*Y72/100)</f>
        <v/>
      </c>
      <c r="AA72" s="8">
        <f>IF($D72="","",V72-Z72)</f>
        <v/>
      </c>
      <c r="AB72" s="8">
        <f>IF($D72="","",AA72-N72)</f>
        <v/>
      </c>
      <c r="AF72" s="8" t="n"/>
      <c r="AI72" s="14" t="n"/>
      <c r="AK72">
        <f>IF($D72="","",IF(COUNTIF($D$2:$D72,$D72)=1,1,0))</f>
        <v/>
      </c>
      <c r="AL72">
        <f>IF($AK72=1,SUMPRODUCT(--($AO$2:$AO$7001&lt;$AO72))+1,"")</f>
        <v/>
      </c>
      <c r="AM72">
        <f>IF($D72="","",IF(OR($R72=TRUE(),$R72="TRUE"),1,0))</f>
        <v/>
      </c>
      <c r="AN72">
        <f>IF($D72="","",IF($X72="Yes",1,0))</f>
        <v/>
      </c>
      <c r="AO72">
        <f>IF($AK72=1,IFERROR(IF(VALUE($D72)&lt;100000000,VALUE($D72),1000000000),IFERROR(IF(VALUE(MID($D72,2,20))&lt;100000000,VALUE(MID($D72,2,20)),1000000000),1000000000))+ROW()/100000,"")</f>
        <v/>
      </c>
    </row>
    <row r="73">
      <c r="F73" s="14" t="n"/>
      <c r="N73" s="8">
        <f>IF($D73="","",M73*V73/100)</f>
        <v/>
      </c>
      <c r="O73" s="8" t="n"/>
      <c r="U73" s="8" t="n"/>
      <c r="V73" s="8" t="n"/>
      <c r="Y73">
        <f>IF($D73="","",IF($AN73=1,0,IF($AM73=1,Settings!$C$6,Settings!$C$7))*100)</f>
        <v/>
      </c>
      <c r="Z73" s="8">
        <f>IF($D73="","",V73*Y73/100)</f>
        <v/>
      </c>
      <c r="AA73" s="8">
        <f>IF($D73="","",V73-Z73)</f>
        <v/>
      </c>
      <c r="AB73" s="8">
        <f>IF($D73="","",AA73-N73)</f>
        <v/>
      </c>
      <c r="AF73" s="8" t="n"/>
      <c r="AI73" s="14" t="n"/>
      <c r="AK73">
        <f>IF($D73="","",IF(COUNTIF($D$2:$D73,$D73)=1,1,0))</f>
        <v/>
      </c>
      <c r="AL73">
        <f>IF($AK73=1,SUMPRODUCT(--($AO$2:$AO$7001&lt;$AO73))+1,"")</f>
        <v/>
      </c>
      <c r="AM73">
        <f>IF($D73="","",IF(OR($R73=TRUE(),$R73="TRUE"),1,0))</f>
        <v/>
      </c>
      <c r="AN73">
        <f>IF($D73="","",IF($X73="Yes",1,0))</f>
        <v/>
      </c>
      <c r="AO73">
        <f>IF($AK73=1,IFERROR(IF(VALUE($D73)&lt;100000000,VALUE($D73),1000000000),IFERROR(IF(VALUE(MID($D73,2,20))&lt;100000000,VALUE(MID($D73,2,20)),1000000000),1000000000))+ROW()/100000,"")</f>
        <v/>
      </c>
    </row>
    <row r="74">
      <c r="F74" s="14" t="n"/>
      <c r="N74" s="8">
        <f>IF($D74="","",M74*V74/100)</f>
        <v/>
      </c>
      <c r="O74" s="8" t="n"/>
      <c r="U74" s="8" t="n"/>
      <c r="V74" s="8" t="n"/>
      <c r="Y74">
        <f>IF($D74="","",IF($AN74=1,0,IF($AM74=1,Settings!$C$6,Settings!$C$7))*100)</f>
        <v/>
      </c>
      <c r="Z74" s="8">
        <f>IF($D74="","",V74*Y74/100)</f>
        <v/>
      </c>
      <c r="AA74" s="8">
        <f>IF($D74="","",V74-Z74)</f>
        <v/>
      </c>
      <c r="AB74" s="8">
        <f>IF($D74="","",AA74-N74)</f>
        <v/>
      </c>
      <c r="AF74" s="8" t="n"/>
      <c r="AI74" s="14" t="n"/>
      <c r="AK74">
        <f>IF($D74="","",IF(COUNTIF($D$2:$D74,$D74)=1,1,0))</f>
        <v/>
      </c>
      <c r="AL74">
        <f>IF($AK74=1,SUMPRODUCT(--($AO$2:$AO$7001&lt;$AO74))+1,"")</f>
        <v/>
      </c>
      <c r="AM74">
        <f>IF($D74="","",IF(OR($R74=TRUE(),$R74="TRUE"),1,0))</f>
        <v/>
      </c>
      <c r="AN74">
        <f>IF($D74="","",IF($X74="Yes",1,0))</f>
        <v/>
      </c>
      <c r="AO74">
        <f>IF($AK74=1,IFERROR(IF(VALUE($D74)&lt;100000000,VALUE($D74),1000000000),IFERROR(IF(VALUE(MID($D74,2,20))&lt;100000000,VALUE(MID($D74,2,20)),1000000000),1000000000))+ROW()/100000,"")</f>
        <v/>
      </c>
    </row>
    <row r="75">
      <c r="F75" s="14" t="n"/>
      <c r="N75" s="8">
        <f>IF($D75="","",M75*V75/100)</f>
        <v/>
      </c>
      <c r="O75" s="8" t="n"/>
      <c r="U75" s="8" t="n"/>
      <c r="V75" s="8" t="n"/>
      <c r="Y75">
        <f>IF($D75="","",IF($AN75=1,0,IF($AM75=1,Settings!$C$6,Settings!$C$7))*100)</f>
        <v/>
      </c>
      <c r="Z75" s="8">
        <f>IF($D75="","",V75*Y75/100)</f>
        <v/>
      </c>
      <c r="AA75" s="8">
        <f>IF($D75="","",V75-Z75)</f>
        <v/>
      </c>
      <c r="AB75" s="8">
        <f>IF($D75="","",AA75-N75)</f>
        <v/>
      </c>
      <c r="AF75" s="8" t="n"/>
      <c r="AI75" s="14" t="n"/>
      <c r="AK75">
        <f>IF($D75="","",IF(COUNTIF($D$2:$D75,$D75)=1,1,0))</f>
        <v/>
      </c>
      <c r="AL75">
        <f>IF($AK75=1,SUMPRODUCT(--($AO$2:$AO$7001&lt;$AO75))+1,"")</f>
        <v/>
      </c>
      <c r="AM75">
        <f>IF($D75="","",IF(OR($R75=TRUE(),$R75="TRUE"),1,0))</f>
        <v/>
      </c>
      <c r="AN75">
        <f>IF($D75="","",IF($X75="Yes",1,0))</f>
        <v/>
      </c>
      <c r="AO75">
        <f>IF($AK75=1,IFERROR(IF(VALUE($D75)&lt;100000000,VALUE($D75),1000000000),IFERROR(IF(VALUE(MID($D75,2,20))&lt;100000000,VALUE(MID($D75,2,20)),1000000000),1000000000))+ROW()/100000,"")</f>
        <v/>
      </c>
    </row>
    <row r="76">
      <c r="F76" s="14" t="n"/>
      <c r="N76" s="8">
        <f>IF($D76="","",M76*V76/100)</f>
        <v/>
      </c>
      <c r="O76" s="8" t="n"/>
      <c r="U76" s="8" t="n"/>
      <c r="V76" s="8" t="n"/>
      <c r="Y76">
        <f>IF($D76="","",IF($AN76=1,0,IF($AM76=1,Settings!$C$6,Settings!$C$7))*100)</f>
        <v/>
      </c>
      <c r="Z76" s="8">
        <f>IF($D76="","",V76*Y76/100)</f>
        <v/>
      </c>
      <c r="AA76" s="8">
        <f>IF($D76="","",V76-Z76)</f>
        <v/>
      </c>
      <c r="AB76" s="8">
        <f>IF($D76="","",AA76-N76)</f>
        <v/>
      </c>
      <c r="AF76" s="8" t="n"/>
      <c r="AI76" s="14" t="n"/>
      <c r="AK76">
        <f>IF($D76="","",IF(COUNTIF($D$2:$D76,$D76)=1,1,0))</f>
        <v/>
      </c>
      <c r="AL76">
        <f>IF($AK76=1,SUMPRODUCT(--($AO$2:$AO$7001&lt;$AO76))+1,"")</f>
        <v/>
      </c>
      <c r="AM76">
        <f>IF($D76="","",IF(OR($R76=TRUE(),$R76="TRUE"),1,0))</f>
        <v/>
      </c>
      <c r="AN76">
        <f>IF($D76="","",IF($X76="Yes",1,0))</f>
        <v/>
      </c>
      <c r="AO76">
        <f>IF($AK76=1,IFERROR(IF(VALUE($D76)&lt;100000000,VALUE($D76),1000000000),IFERROR(IF(VALUE(MID($D76,2,20))&lt;100000000,VALUE(MID($D76,2,20)),1000000000),1000000000))+ROW()/100000,"")</f>
        <v/>
      </c>
    </row>
    <row r="77">
      <c r="F77" s="14" t="n"/>
      <c r="N77" s="8">
        <f>IF($D77="","",M77*V77/100)</f>
        <v/>
      </c>
      <c r="O77" s="8" t="n"/>
      <c r="U77" s="8" t="n"/>
      <c r="V77" s="8" t="n"/>
      <c r="Y77">
        <f>IF($D77="","",IF($AN77=1,0,IF($AM77=1,Settings!$C$6,Settings!$C$7))*100)</f>
        <v/>
      </c>
      <c r="Z77" s="8">
        <f>IF($D77="","",V77*Y77/100)</f>
        <v/>
      </c>
      <c r="AA77" s="8">
        <f>IF($D77="","",V77-Z77)</f>
        <v/>
      </c>
      <c r="AB77" s="8">
        <f>IF($D77="","",AA77-N77)</f>
        <v/>
      </c>
      <c r="AF77" s="8" t="n"/>
      <c r="AI77" s="14" t="n"/>
      <c r="AK77">
        <f>IF($D77="","",IF(COUNTIF($D$2:$D77,$D77)=1,1,0))</f>
        <v/>
      </c>
      <c r="AL77">
        <f>IF($AK77=1,SUMPRODUCT(--($AO$2:$AO$7001&lt;$AO77))+1,"")</f>
        <v/>
      </c>
      <c r="AM77">
        <f>IF($D77="","",IF(OR($R77=TRUE(),$R77="TRUE"),1,0))</f>
        <v/>
      </c>
      <c r="AN77">
        <f>IF($D77="","",IF($X77="Yes",1,0))</f>
        <v/>
      </c>
      <c r="AO77">
        <f>IF($AK77=1,IFERROR(IF(VALUE($D77)&lt;100000000,VALUE($D77),1000000000),IFERROR(IF(VALUE(MID($D77,2,20))&lt;100000000,VALUE(MID($D77,2,20)),1000000000),1000000000))+ROW()/100000,"")</f>
        <v/>
      </c>
    </row>
    <row r="78">
      <c r="F78" s="14" t="n"/>
      <c r="N78" s="8">
        <f>IF($D78="","",M78*V78/100)</f>
        <v/>
      </c>
      <c r="O78" s="8" t="n"/>
      <c r="U78" s="8" t="n"/>
      <c r="V78" s="8" t="n"/>
      <c r="Y78">
        <f>IF($D78="","",IF($AN78=1,0,IF($AM78=1,Settings!$C$6,Settings!$C$7))*100)</f>
        <v/>
      </c>
      <c r="Z78" s="8">
        <f>IF($D78="","",V78*Y78/100)</f>
        <v/>
      </c>
      <c r="AA78" s="8">
        <f>IF($D78="","",V78-Z78)</f>
        <v/>
      </c>
      <c r="AB78" s="8">
        <f>IF($D78="","",AA78-N78)</f>
        <v/>
      </c>
      <c r="AF78" s="8" t="n"/>
      <c r="AI78" s="14" t="n"/>
      <c r="AK78">
        <f>IF($D78="","",IF(COUNTIF($D$2:$D78,$D78)=1,1,0))</f>
        <v/>
      </c>
      <c r="AL78">
        <f>IF($AK78=1,SUMPRODUCT(--($AO$2:$AO$7001&lt;$AO78))+1,"")</f>
        <v/>
      </c>
      <c r="AM78">
        <f>IF($D78="","",IF(OR($R78=TRUE(),$R78="TRUE"),1,0))</f>
        <v/>
      </c>
      <c r="AN78">
        <f>IF($D78="","",IF($X78="Yes",1,0))</f>
        <v/>
      </c>
      <c r="AO78">
        <f>IF($AK78=1,IFERROR(IF(VALUE($D78)&lt;100000000,VALUE($D78),1000000000),IFERROR(IF(VALUE(MID($D78,2,20))&lt;100000000,VALUE(MID($D78,2,20)),1000000000),1000000000))+ROW()/100000,"")</f>
        <v/>
      </c>
    </row>
    <row r="79">
      <c r="F79" s="14" t="n"/>
      <c r="N79" s="8">
        <f>IF($D79="","",M79*V79/100)</f>
        <v/>
      </c>
      <c r="O79" s="8" t="n"/>
      <c r="U79" s="8" t="n"/>
      <c r="V79" s="8" t="n"/>
      <c r="Y79">
        <f>IF($D79="","",IF($AN79=1,0,IF($AM79=1,Settings!$C$6,Settings!$C$7))*100)</f>
        <v/>
      </c>
      <c r="Z79" s="8">
        <f>IF($D79="","",V79*Y79/100)</f>
        <v/>
      </c>
      <c r="AA79" s="8">
        <f>IF($D79="","",V79-Z79)</f>
        <v/>
      </c>
      <c r="AB79" s="8">
        <f>IF($D79="","",AA79-N79)</f>
        <v/>
      </c>
      <c r="AF79" s="8" t="n"/>
      <c r="AI79" s="14" t="n"/>
      <c r="AK79">
        <f>IF($D79="","",IF(COUNTIF($D$2:$D79,$D79)=1,1,0))</f>
        <v/>
      </c>
      <c r="AL79">
        <f>IF($AK79=1,SUMPRODUCT(--($AO$2:$AO$7001&lt;$AO79))+1,"")</f>
        <v/>
      </c>
      <c r="AM79">
        <f>IF($D79="","",IF(OR($R79=TRUE(),$R79="TRUE"),1,0))</f>
        <v/>
      </c>
      <c r="AN79">
        <f>IF($D79="","",IF($X79="Yes",1,0))</f>
        <v/>
      </c>
      <c r="AO79">
        <f>IF($AK79=1,IFERROR(IF(VALUE($D79)&lt;100000000,VALUE($D79),1000000000),IFERROR(IF(VALUE(MID($D79,2,20))&lt;100000000,VALUE(MID($D79,2,20)),1000000000),1000000000))+ROW()/100000,"")</f>
        <v/>
      </c>
    </row>
    <row r="80">
      <c r="F80" s="14" t="n"/>
      <c r="N80" s="8">
        <f>IF($D80="","",M80*V80/100)</f>
        <v/>
      </c>
      <c r="O80" s="8" t="n"/>
      <c r="U80" s="8" t="n"/>
      <c r="V80" s="8" t="n"/>
      <c r="Y80">
        <f>IF($D80="","",IF($AN80=1,0,IF($AM80=1,Settings!$C$6,Settings!$C$7))*100)</f>
        <v/>
      </c>
      <c r="Z80" s="8">
        <f>IF($D80="","",V80*Y80/100)</f>
        <v/>
      </c>
      <c r="AA80" s="8">
        <f>IF($D80="","",V80-Z80)</f>
        <v/>
      </c>
      <c r="AB80" s="8">
        <f>IF($D80="","",AA80-N80)</f>
        <v/>
      </c>
      <c r="AF80" s="8" t="n"/>
      <c r="AI80" s="14" t="n"/>
      <c r="AK80">
        <f>IF($D80="","",IF(COUNTIF($D$2:$D80,$D80)=1,1,0))</f>
        <v/>
      </c>
      <c r="AL80">
        <f>IF($AK80=1,SUMPRODUCT(--($AO$2:$AO$7001&lt;$AO80))+1,"")</f>
        <v/>
      </c>
      <c r="AM80">
        <f>IF($D80="","",IF(OR($R80=TRUE(),$R80="TRUE"),1,0))</f>
        <v/>
      </c>
      <c r="AN80">
        <f>IF($D80="","",IF($X80="Yes",1,0))</f>
        <v/>
      </c>
      <c r="AO80">
        <f>IF($AK80=1,IFERROR(IF(VALUE($D80)&lt;100000000,VALUE($D80),1000000000),IFERROR(IF(VALUE(MID($D80,2,20))&lt;100000000,VALUE(MID($D80,2,20)),1000000000),1000000000))+ROW()/100000,"")</f>
        <v/>
      </c>
    </row>
    <row r="81">
      <c r="F81" s="14" t="n"/>
      <c r="N81" s="8">
        <f>IF($D81="","",M81*V81/100)</f>
        <v/>
      </c>
      <c r="O81" s="8" t="n"/>
      <c r="U81" s="8" t="n"/>
      <c r="V81" s="8" t="n"/>
      <c r="Y81">
        <f>IF($D81="","",IF($AN81=1,0,IF($AM81=1,Settings!$C$6,Settings!$C$7))*100)</f>
        <v/>
      </c>
      <c r="Z81" s="8">
        <f>IF($D81="","",V81*Y81/100)</f>
        <v/>
      </c>
      <c r="AA81" s="8">
        <f>IF($D81="","",V81-Z81)</f>
        <v/>
      </c>
      <c r="AB81" s="8">
        <f>IF($D81="","",AA81-N81)</f>
        <v/>
      </c>
      <c r="AF81" s="8" t="n"/>
      <c r="AI81" s="14" t="n"/>
      <c r="AK81">
        <f>IF($D81="","",IF(COUNTIF($D$2:$D81,$D81)=1,1,0))</f>
        <v/>
      </c>
      <c r="AL81">
        <f>IF($AK81=1,SUMPRODUCT(--($AO$2:$AO$7001&lt;$AO81))+1,"")</f>
        <v/>
      </c>
      <c r="AM81">
        <f>IF($D81="","",IF(OR($R81=TRUE(),$R81="TRUE"),1,0))</f>
        <v/>
      </c>
      <c r="AN81">
        <f>IF($D81="","",IF($X81="Yes",1,0))</f>
        <v/>
      </c>
      <c r="AO81">
        <f>IF($AK81=1,IFERROR(IF(VALUE($D81)&lt;100000000,VALUE($D81),1000000000),IFERROR(IF(VALUE(MID($D81,2,20))&lt;100000000,VALUE(MID($D81,2,20)),1000000000),1000000000))+ROW()/100000,"")</f>
        <v/>
      </c>
    </row>
    <row r="82">
      <c r="F82" s="14" t="n"/>
      <c r="N82" s="8">
        <f>IF($D82="","",M82*V82/100)</f>
        <v/>
      </c>
      <c r="O82" s="8" t="n"/>
      <c r="U82" s="8" t="n"/>
      <c r="V82" s="8" t="n"/>
      <c r="Y82">
        <f>IF($D82="","",IF($AN82=1,0,IF($AM82=1,Settings!$C$6,Settings!$C$7))*100)</f>
        <v/>
      </c>
      <c r="Z82" s="8">
        <f>IF($D82="","",V82*Y82/100)</f>
        <v/>
      </c>
      <c r="AA82" s="8">
        <f>IF($D82="","",V82-Z82)</f>
        <v/>
      </c>
      <c r="AB82" s="8">
        <f>IF($D82="","",AA82-N82)</f>
        <v/>
      </c>
      <c r="AF82" s="8" t="n"/>
      <c r="AI82" s="14" t="n"/>
      <c r="AK82">
        <f>IF($D82="","",IF(COUNTIF($D$2:$D82,$D82)=1,1,0))</f>
        <v/>
      </c>
      <c r="AL82">
        <f>IF($AK82=1,SUMPRODUCT(--($AO$2:$AO$7001&lt;$AO82))+1,"")</f>
        <v/>
      </c>
      <c r="AM82">
        <f>IF($D82="","",IF(OR($R82=TRUE(),$R82="TRUE"),1,0))</f>
        <v/>
      </c>
      <c r="AN82">
        <f>IF($D82="","",IF($X82="Yes",1,0))</f>
        <v/>
      </c>
      <c r="AO82">
        <f>IF($AK82=1,IFERROR(IF(VALUE($D82)&lt;100000000,VALUE($D82),1000000000),IFERROR(IF(VALUE(MID($D82,2,20))&lt;100000000,VALUE(MID($D82,2,20)),1000000000),1000000000))+ROW()/100000,"")</f>
        <v/>
      </c>
    </row>
    <row r="83">
      <c r="F83" s="14" t="n"/>
      <c r="N83" s="8">
        <f>IF($D83="","",M83*V83/100)</f>
        <v/>
      </c>
      <c r="O83" s="8" t="n"/>
      <c r="U83" s="8" t="n"/>
      <c r="V83" s="8" t="n"/>
      <c r="Y83">
        <f>IF($D83="","",IF($AN83=1,0,IF($AM83=1,Settings!$C$6,Settings!$C$7))*100)</f>
        <v/>
      </c>
      <c r="Z83" s="8">
        <f>IF($D83="","",V83*Y83/100)</f>
        <v/>
      </c>
      <c r="AA83" s="8">
        <f>IF($D83="","",V83-Z83)</f>
        <v/>
      </c>
      <c r="AB83" s="8">
        <f>IF($D83="","",AA83-N83)</f>
        <v/>
      </c>
      <c r="AF83" s="8" t="n"/>
      <c r="AI83" s="14" t="n"/>
      <c r="AK83">
        <f>IF($D83="","",IF(COUNTIF($D$2:$D83,$D83)=1,1,0))</f>
        <v/>
      </c>
      <c r="AL83">
        <f>IF($AK83=1,SUMPRODUCT(--($AO$2:$AO$7001&lt;$AO83))+1,"")</f>
        <v/>
      </c>
      <c r="AM83">
        <f>IF($D83="","",IF(OR($R83=TRUE(),$R83="TRUE"),1,0))</f>
        <v/>
      </c>
      <c r="AN83">
        <f>IF($D83="","",IF($X83="Yes",1,0))</f>
        <v/>
      </c>
      <c r="AO83">
        <f>IF($AK83=1,IFERROR(IF(VALUE($D83)&lt;100000000,VALUE($D83),1000000000),IFERROR(IF(VALUE(MID($D83,2,20))&lt;100000000,VALUE(MID($D83,2,20)),1000000000),1000000000))+ROW()/100000,"")</f>
        <v/>
      </c>
    </row>
    <row r="84">
      <c r="F84" s="14" t="n"/>
      <c r="N84" s="8">
        <f>IF($D84="","",M84*V84/100)</f>
        <v/>
      </c>
      <c r="O84" s="8" t="n"/>
      <c r="U84" s="8" t="n"/>
      <c r="V84" s="8" t="n"/>
      <c r="Y84">
        <f>IF($D84="","",IF($AN84=1,0,IF($AM84=1,Settings!$C$6,Settings!$C$7))*100)</f>
        <v/>
      </c>
      <c r="Z84" s="8">
        <f>IF($D84="","",V84*Y84/100)</f>
        <v/>
      </c>
      <c r="AA84" s="8">
        <f>IF($D84="","",V84-Z84)</f>
        <v/>
      </c>
      <c r="AB84" s="8">
        <f>IF($D84="","",AA84-N84)</f>
        <v/>
      </c>
      <c r="AF84" s="8" t="n"/>
      <c r="AI84" s="14" t="n"/>
      <c r="AK84">
        <f>IF($D84="","",IF(COUNTIF($D$2:$D84,$D84)=1,1,0))</f>
        <v/>
      </c>
      <c r="AL84">
        <f>IF($AK84=1,SUMPRODUCT(--($AO$2:$AO$7001&lt;$AO84))+1,"")</f>
        <v/>
      </c>
      <c r="AM84">
        <f>IF($D84="","",IF(OR($R84=TRUE(),$R84="TRUE"),1,0))</f>
        <v/>
      </c>
      <c r="AN84">
        <f>IF($D84="","",IF($X84="Yes",1,0))</f>
        <v/>
      </c>
      <c r="AO84">
        <f>IF($AK84=1,IFERROR(IF(VALUE($D84)&lt;100000000,VALUE($D84),1000000000),IFERROR(IF(VALUE(MID($D84,2,20))&lt;100000000,VALUE(MID($D84,2,20)),1000000000),1000000000))+ROW()/100000,"")</f>
        <v/>
      </c>
    </row>
    <row r="85">
      <c r="F85" s="14" t="n"/>
      <c r="N85" s="8">
        <f>IF($D85="","",M85*V85/100)</f>
        <v/>
      </c>
      <c r="O85" s="8" t="n"/>
      <c r="U85" s="8" t="n"/>
      <c r="V85" s="8" t="n"/>
      <c r="Y85">
        <f>IF($D85="","",IF($AN85=1,0,IF($AM85=1,Settings!$C$6,Settings!$C$7))*100)</f>
        <v/>
      </c>
      <c r="Z85" s="8">
        <f>IF($D85="","",V85*Y85/100)</f>
        <v/>
      </c>
      <c r="AA85" s="8">
        <f>IF($D85="","",V85-Z85)</f>
        <v/>
      </c>
      <c r="AB85" s="8">
        <f>IF($D85="","",AA85-N85)</f>
        <v/>
      </c>
      <c r="AF85" s="8" t="n"/>
      <c r="AI85" s="14" t="n"/>
      <c r="AK85">
        <f>IF($D85="","",IF(COUNTIF($D$2:$D85,$D85)=1,1,0))</f>
        <v/>
      </c>
      <c r="AL85">
        <f>IF($AK85=1,SUMPRODUCT(--($AO$2:$AO$7001&lt;$AO85))+1,"")</f>
        <v/>
      </c>
      <c r="AM85">
        <f>IF($D85="","",IF(OR($R85=TRUE(),$R85="TRUE"),1,0))</f>
        <v/>
      </c>
      <c r="AN85">
        <f>IF($D85="","",IF($X85="Yes",1,0))</f>
        <v/>
      </c>
      <c r="AO85">
        <f>IF($AK85=1,IFERROR(IF(VALUE($D85)&lt;100000000,VALUE($D85),1000000000),IFERROR(IF(VALUE(MID($D85,2,20))&lt;100000000,VALUE(MID($D85,2,20)),1000000000),1000000000))+ROW()/100000,"")</f>
        <v/>
      </c>
    </row>
    <row r="86">
      <c r="F86" s="14" t="n"/>
      <c r="N86" s="8">
        <f>IF($D86="","",M86*V86/100)</f>
        <v/>
      </c>
      <c r="O86" s="8" t="n"/>
      <c r="U86" s="8" t="n"/>
      <c r="V86" s="8" t="n"/>
      <c r="Y86">
        <f>IF($D86="","",IF($AN86=1,0,IF($AM86=1,Settings!$C$6,Settings!$C$7))*100)</f>
        <v/>
      </c>
      <c r="Z86" s="8">
        <f>IF($D86="","",V86*Y86/100)</f>
        <v/>
      </c>
      <c r="AA86" s="8">
        <f>IF($D86="","",V86-Z86)</f>
        <v/>
      </c>
      <c r="AB86" s="8">
        <f>IF($D86="","",AA86-N86)</f>
        <v/>
      </c>
      <c r="AF86" s="8" t="n"/>
      <c r="AI86" s="14" t="n"/>
      <c r="AK86">
        <f>IF($D86="","",IF(COUNTIF($D$2:$D86,$D86)=1,1,0))</f>
        <v/>
      </c>
      <c r="AL86">
        <f>IF($AK86=1,SUMPRODUCT(--($AO$2:$AO$7001&lt;$AO86))+1,"")</f>
        <v/>
      </c>
      <c r="AM86">
        <f>IF($D86="","",IF(OR($R86=TRUE(),$R86="TRUE"),1,0))</f>
        <v/>
      </c>
      <c r="AN86">
        <f>IF($D86="","",IF($X86="Yes",1,0))</f>
        <v/>
      </c>
      <c r="AO86">
        <f>IF($AK86=1,IFERROR(IF(VALUE($D86)&lt;100000000,VALUE($D86),1000000000),IFERROR(IF(VALUE(MID($D86,2,20))&lt;100000000,VALUE(MID($D86,2,20)),1000000000),1000000000))+ROW()/100000,"")</f>
        <v/>
      </c>
    </row>
    <row r="87">
      <c r="F87" s="14" t="n"/>
      <c r="N87" s="8">
        <f>IF($D87="","",M87*V87/100)</f>
        <v/>
      </c>
      <c r="O87" s="8" t="n"/>
      <c r="U87" s="8" t="n"/>
      <c r="V87" s="8" t="n"/>
      <c r="Y87">
        <f>IF($D87="","",IF($AN87=1,0,IF($AM87=1,Settings!$C$6,Settings!$C$7))*100)</f>
        <v/>
      </c>
      <c r="Z87" s="8">
        <f>IF($D87="","",V87*Y87/100)</f>
        <v/>
      </c>
      <c r="AA87" s="8">
        <f>IF($D87="","",V87-Z87)</f>
        <v/>
      </c>
      <c r="AB87" s="8">
        <f>IF($D87="","",AA87-N87)</f>
        <v/>
      </c>
      <c r="AF87" s="8" t="n"/>
      <c r="AI87" s="14" t="n"/>
      <c r="AK87">
        <f>IF($D87="","",IF(COUNTIF($D$2:$D87,$D87)=1,1,0))</f>
        <v/>
      </c>
      <c r="AL87">
        <f>IF($AK87=1,SUMPRODUCT(--($AO$2:$AO$7001&lt;$AO87))+1,"")</f>
        <v/>
      </c>
      <c r="AM87">
        <f>IF($D87="","",IF(OR($R87=TRUE(),$R87="TRUE"),1,0))</f>
        <v/>
      </c>
      <c r="AN87">
        <f>IF($D87="","",IF($X87="Yes",1,0))</f>
        <v/>
      </c>
      <c r="AO87">
        <f>IF($AK87=1,IFERROR(IF(VALUE($D87)&lt;100000000,VALUE($D87),1000000000),IFERROR(IF(VALUE(MID($D87,2,20))&lt;100000000,VALUE(MID($D87,2,20)),1000000000),1000000000))+ROW()/100000,"")</f>
        <v/>
      </c>
    </row>
    <row r="88">
      <c r="F88" s="14" t="n"/>
      <c r="N88" s="8">
        <f>IF($D88="","",M88*V88/100)</f>
        <v/>
      </c>
      <c r="O88" s="8" t="n"/>
      <c r="U88" s="8" t="n"/>
      <c r="V88" s="8" t="n"/>
      <c r="Y88">
        <f>IF($D88="","",IF($AN88=1,0,IF($AM88=1,Settings!$C$6,Settings!$C$7))*100)</f>
        <v/>
      </c>
      <c r="Z88" s="8">
        <f>IF($D88="","",V88*Y88/100)</f>
        <v/>
      </c>
      <c r="AA88" s="8">
        <f>IF($D88="","",V88-Z88)</f>
        <v/>
      </c>
      <c r="AB88" s="8">
        <f>IF($D88="","",AA88-N88)</f>
        <v/>
      </c>
      <c r="AF88" s="8" t="n"/>
      <c r="AI88" s="14" t="n"/>
      <c r="AK88">
        <f>IF($D88="","",IF(COUNTIF($D$2:$D88,$D88)=1,1,0))</f>
        <v/>
      </c>
      <c r="AL88">
        <f>IF($AK88=1,SUMPRODUCT(--($AO$2:$AO$7001&lt;$AO88))+1,"")</f>
        <v/>
      </c>
      <c r="AM88">
        <f>IF($D88="","",IF(OR($R88=TRUE(),$R88="TRUE"),1,0))</f>
        <v/>
      </c>
      <c r="AN88">
        <f>IF($D88="","",IF($X88="Yes",1,0))</f>
        <v/>
      </c>
      <c r="AO88">
        <f>IF($AK88=1,IFERROR(IF(VALUE($D88)&lt;100000000,VALUE($D88),1000000000),IFERROR(IF(VALUE(MID($D88,2,20))&lt;100000000,VALUE(MID($D88,2,20)),1000000000),1000000000))+ROW()/100000,"")</f>
        <v/>
      </c>
    </row>
    <row r="89">
      <c r="F89" s="14" t="n"/>
      <c r="N89" s="8">
        <f>IF($D89="","",M89*V89/100)</f>
        <v/>
      </c>
      <c r="O89" s="8" t="n"/>
      <c r="U89" s="8" t="n"/>
      <c r="V89" s="8" t="n"/>
      <c r="Y89">
        <f>IF($D89="","",IF($AN89=1,0,IF($AM89=1,Settings!$C$6,Settings!$C$7))*100)</f>
        <v/>
      </c>
      <c r="Z89" s="8">
        <f>IF($D89="","",V89*Y89/100)</f>
        <v/>
      </c>
      <c r="AA89" s="8">
        <f>IF($D89="","",V89-Z89)</f>
        <v/>
      </c>
      <c r="AB89" s="8">
        <f>IF($D89="","",AA89-N89)</f>
        <v/>
      </c>
      <c r="AF89" s="8" t="n"/>
      <c r="AI89" s="14" t="n"/>
      <c r="AK89">
        <f>IF($D89="","",IF(COUNTIF($D$2:$D89,$D89)=1,1,0))</f>
        <v/>
      </c>
      <c r="AL89">
        <f>IF($AK89=1,SUMPRODUCT(--($AO$2:$AO$7001&lt;$AO89))+1,"")</f>
        <v/>
      </c>
      <c r="AM89">
        <f>IF($D89="","",IF(OR($R89=TRUE(),$R89="TRUE"),1,0))</f>
        <v/>
      </c>
      <c r="AN89">
        <f>IF($D89="","",IF($X89="Yes",1,0))</f>
        <v/>
      </c>
      <c r="AO89">
        <f>IF($AK89=1,IFERROR(IF(VALUE($D89)&lt;100000000,VALUE($D89),1000000000),IFERROR(IF(VALUE(MID($D89,2,20))&lt;100000000,VALUE(MID($D89,2,20)),1000000000),1000000000))+ROW()/100000,"")</f>
        <v/>
      </c>
    </row>
    <row r="90">
      <c r="F90" s="14" t="n"/>
      <c r="N90" s="8">
        <f>IF($D90="","",M90*V90/100)</f>
        <v/>
      </c>
      <c r="O90" s="8" t="n"/>
      <c r="U90" s="8" t="n"/>
      <c r="V90" s="8" t="n"/>
      <c r="Y90">
        <f>IF($D90="","",IF($AN90=1,0,IF($AM90=1,Settings!$C$6,Settings!$C$7))*100)</f>
        <v/>
      </c>
      <c r="Z90" s="8">
        <f>IF($D90="","",V90*Y90/100)</f>
        <v/>
      </c>
      <c r="AA90" s="8">
        <f>IF($D90="","",V90-Z90)</f>
        <v/>
      </c>
      <c r="AB90" s="8">
        <f>IF($D90="","",AA90-N90)</f>
        <v/>
      </c>
      <c r="AF90" s="8" t="n"/>
      <c r="AI90" s="14" t="n"/>
      <c r="AK90">
        <f>IF($D90="","",IF(COUNTIF($D$2:$D90,$D90)=1,1,0))</f>
        <v/>
      </c>
      <c r="AL90">
        <f>IF($AK90=1,SUMPRODUCT(--($AO$2:$AO$7001&lt;$AO90))+1,"")</f>
        <v/>
      </c>
      <c r="AM90">
        <f>IF($D90="","",IF(OR($R90=TRUE(),$R90="TRUE"),1,0))</f>
        <v/>
      </c>
      <c r="AN90">
        <f>IF($D90="","",IF($X90="Yes",1,0))</f>
        <v/>
      </c>
      <c r="AO90">
        <f>IF($AK90=1,IFERROR(IF(VALUE($D90)&lt;100000000,VALUE($D90),1000000000),IFERROR(IF(VALUE(MID($D90,2,20))&lt;100000000,VALUE(MID($D90,2,20)),1000000000),1000000000))+ROW()/100000,"")</f>
        <v/>
      </c>
    </row>
    <row r="91">
      <c r="F91" s="14" t="n"/>
      <c r="N91" s="8">
        <f>IF($D91="","",M91*V91/100)</f>
        <v/>
      </c>
      <c r="O91" s="8" t="n"/>
      <c r="U91" s="8" t="n"/>
      <c r="V91" s="8" t="n"/>
      <c r="Y91">
        <f>IF($D91="","",IF($AN91=1,0,IF($AM91=1,Settings!$C$6,Settings!$C$7))*100)</f>
        <v/>
      </c>
      <c r="Z91" s="8">
        <f>IF($D91="","",V91*Y91/100)</f>
        <v/>
      </c>
      <c r="AA91" s="8">
        <f>IF($D91="","",V91-Z91)</f>
        <v/>
      </c>
      <c r="AB91" s="8">
        <f>IF($D91="","",AA91-N91)</f>
        <v/>
      </c>
      <c r="AF91" s="8" t="n"/>
      <c r="AI91" s="14" t="n"/>
      <c r="AK91">
        <f>IF($D91="","",IF(COUNTIF($D$2:$D91,$D91)=1,1,0))</f>
        <v/>
      </c>
      <c r="AL91">
        <f>IF($AK91=1,SUMPRODUCT(--($AO$2:$AO$7001&lt;$AO91))+1,"")</f>
        <v/>
      </c>
      <c r="AM91">
        <f>IF($D91="","",IF(OR($R91=TRUE(),$R91="TRUE"),1,0))</f>
        <v/>
      </c>
      <c r="AN91">
        <f>IF($D91="","",IF($X91="Yes",1,0))</f>
        <v/>
      </c>
      <c r="AO91">
        <f>IF($AK91=1,IFERROR(IF(VALUE($D91)&lt;100000000,VALUE($D91),1000000000),IFERROR(IF(VALUE(MID($D91,2,20))&lt;100000000,VALUE(MID($D91,2,20)),1000000000),1000000000))+ROW()/100000,"")</f>
        <v/>
      </c>
    </row>
    <row r="92">
      <c r="F92" s="14" t="n"/>
      <c r="N92" s="8">
        <f>IF($D92="","",M92*V92/100)</f>
        <v/>
      </c>
      <c r="O92" s="8" t="n"/>
      <c r="U92" s="8" t="n"/>
      <c r="V92" s="8" t="n"/>
      <c r="Y92">
        <f>IF($D92="","",IF($AN92=1,0,IF($AM92=1,Settings!$C$6,Settings!$C$7))*100)</f>
        <v/>
      </c>
      <c r="Z92" s="8">
        <f>IF($D92="","",V92*Y92/100)</f>
        <v/>
      </c>
      <c r="AA92" s="8">
        <f>IF($D92="","",V92-Z92)</f>
        <v/>
      </c>
      <c r="AB92" s="8">
        <f>IF($D92="","",AA92-N92)</f>
        <v/>
      </c>
      <c r="AF92" s="8" t="n"/>
      <c r="AI92" s="14" t="n"/>
      <c r="AK92">
        <f>IF($D92="","",IF(COUNTIF($D$2:$D92,$D92)=1,1,0))</f>
        <v/>
      </c>
      <c r="AL92">
        <f>IF($AK92=1,SUMPRODUCT(--($AO$2:$AO$7001&lt;$AO92))+1,"")</f>
        <v/>
      </c>
      <c r="AM92">
        <f>IF($D92="","",IF(OR($R92=TRUE(),$R92="TRUE"),1,0))</f>
        <v/>
      </c>
      <c r="AN92">
        <f>IF($D92="","",IF($X92="Yes",1,0))</f>
        <v/>
      </c>
      <c r="AO92">
        <f>IF($AK92=1,IFERROR(IF(VALUE($D92)&lt;100000000,VALUE($D92),1000000000),IFERROR(IF(VALUE(MID($D92,2,20))&lt;100000000,VALUE(MID($D92,2,20)),1000000000),1000000000))+ROW()/100000,"")</f>
        <v/>
      </c>
    </row>
    <row r="93">
      <c r="F93" s="14" t="n"/>
      <c r="N93" s="8">
        <f>IF($D93="","",M93*V93/100)</f>
        <v/>
      </c>
      <c r="O93" s="8" t="n"/>
      <c r="U93" s="8" t="n"/>
      <c r="V93" s="8" t="n"/>
      <c r="Y93">
        <f>IF($D93="","",IF($AN93=1,0,IF($AM93=1,Settings!$C$6,Settings!$C$7))*100)</f>
        <v/>
      </c>
      <c r="Z93" s="8">
        <f>IF($D93="","",V93*Y93/100)</f>
        <v/>
      </c>
      <c r="AA93" s="8">
        <f>IF($D93="","",V93-Z93)</f>
        <v/>
      </c>
      <c r="AB93" s="8">
        <f>IF($D93="","",AA93-N93)</f>
        <v/>
      </c>
      <c r="AF93" s="8" t="n"/>
      <c r="AI93" s="14" t="n"/>
      <c r="AK93">
        <f>IF($D93="","",IF(COUNTIF($D$2:$D93,$D93)=1,1,0))</f>
        <v/>
      </c>
      <c r="AL93">
        <f>IF($AK93=1,SUMPRODUCT(--($AO$2:$AO$7001&lt;$AO93))+1,"")</f>
        <v/>
      </c>
      <c r="AM93">
        <f>IF($D93="","",IF(OR($R93=TRUE(),$R93="TRUE"),1,0))</f>
        <v/>
      </c>
      <c r="AN93">
        <f>IF($D93="","",IF($X93="Yes",1,0))</f>
        <v/>
      </c>
      <c r="AO93">
        <f>IF($AK93=1,IFERROR(IF(VALUE($D93)&lt;100000000,VALUE($D93),1000000000),IFERROR(IF(VALUE(MID($D93,2,20))&lt;100000000,VALUE(MID($D93,2,20)),1000000000),1000000000))+ROW()/100000,"")</f>
        <v/>
      </c>
    </row>
    <row r="94">
      <c r="F94" s="14" t="n"/>
      <c r="N94" s="8">
        <f>IF($D94="","",M94*V94/100)</f>
        <v/>
      </c>
      <c r="O94" s="8" t="n"/>
      <c r="U94" s="8" t="n"/>
      <c r="V94" s="8" t="n"/>
      <c r="Y94">
        <f>IF($D94="","",IF($AN94=1,0,IF($AM94=1,Settings!$C$6,Settings!$C$7))*100)</f>
        <v/>
      </c>
      <c r="Z94" s="8">
        <f>IF($D94="","",V94*Y94/100)</f>
        <v/>
      </c>
      <c r="AA94" s="8">
        <f>IF($D94="","",V94-Z94)</f>
        <v/>
      </c>
      <c r="AB94" s="8">
        <f>IF($D94="","",AA94-N94)</f>
        <v/>
      </c>
      <c r="AF94" s="8" t="n"/>
      <c r="AI94" s="14" t="n"/>
      <c r="AK94">
        <f>IF($D94="","",IF(COUNTIF($D$2:$D94,$D94)=1,1,0))</f>
        <v/>
      </c>
      <c r="AL94">
        <f>IF($AK94=1,SUMPRODUCT(--($AO$2:$AO$7001&lt;$AO94))+1,"")</f>
        <v/>
      </c>
      <c r="AM94">
        <f>IF($D94="","",IF(OR($R94=TRUE(),$R94="TRUE"),1,0))</f>
        <v/>
      </c>
      <c r="AN94">
        <f>IF($D94="","",IF($X94="Yes",1,0))</f>
        <v/>
      </c>
      <c r="AO94">
        <f>IF($AK94=1,IFERROR(IF(VALUE($D94)&lt;100000000,VALUE($D94),1000000000),IFERROR(IF(VALUE(MID($D94,2,20))&lt;100000000,VALUE(MID($D94,2,20)),1000000000),1000000000))+ROW()/100000,"")</f>
        <v/>
      </c>
    </row>
    <row r="95">
      <c r="F95" s="14" t="n"/>
      <c r="N95" s="8">
        <f>IF($D95="","",M95*V95/100)</f>
        <v/>
      </c>
      <c r="O95" s="8" t="n"/>
      <c r="U95" s="8" t="n"/>
      <c r="V95" s="8" t="n"/>
      <c r="Y95">
        <f>IF($D95="","",IF($AN95=1,0,IF($AM95=1,Settings!$C$6,Settings!$C$7))*100)</f>
        <v/>
      </c>
      <c r="Z95" s="8">
        <f>IF($D95="","",V95*Y95/100)</f>
        <v/>
      </c>
      <c r="AA95" s="8">
        <f>IF($D95="","",V95-Z95)</f>
        <v/>
      </c>
      <c r="AB95" s="8">
        <f>IF($D95="","",AA95-N95)</f>
        <v/>
      </c>
      <c r="AF95" s="8" t="n"/>
      <c r="AI95" s="14" t="n"/>
      <c r="AK95">
        <f>IF($D95="","",IF(COUNTIF($D$2:$D95,$D95)=1,1,0))</f>
        <v/>
      </c>
      <c r="AL95">
        <f>IF($AK95=1,SUMPRODUCT(--($AO$2:$AO$7001&lt;$AO95))+1,"")</f>
        <v/>
      </c>
      <c r="AM95">
        <f>IF($D95="","",IF(OR($R95=TRUE(),$R95="TRUE"),1,0))</f>
        <v/>
      </c>
      <c r="AN95">
        <f>IF($D95="","",IF($X95="Yes",1,0))</f>
        <v/>
      </c>
      <c r="AO95">
        <f>IF($AK95=1,IFERROR(IF(VALUE($D95)&lt;100000000,VALUE($D95),1000000000),IFERROR(IF(VALUE(MID($D95,2,20))&lt;100000000,VALUE(MID($D95,2,20)),1000000000),1000000000))+ROW()/100000,"")</f>
        <v/>
      </c>
    </row>
    <row r="96">
      <c r="F96" s="14" t="n"/>
      <c r="N96" s="8">
        <f>IF($D96="","",M96*V96/100)</f>
        <v/>
      </c>
      <c r="O96" s="8" t="n"/>
      <c r="U96" s="8" t="n"/>
      <c r="V96" s="8" t="n"/>
      <c r="Y96">
        <f>IF($D96="","",IF($AN96=1,0,IF($AM96=1,Settings!$C$6,Settings!$C$7))*100)</f>
        <v/>
      </c>
      <c r="Z96" s="8">
        <f>IF($D96="","",V96*Y96/100)</f>
        <v/>
      </c>
      <c r="AA96" s="8">
        <f>IF($D96="","",V96-Z96)</f>
        <v/>
      </c>
      <c r="AB96" s="8">
        <f>IF($D96="","",AA96-N96)</f>
        <v/>
      </c>
      <c r="AF96" s="8" t="n"/>
      <c r="AI96" s="14" t="n"/>
      <c r="AK96">
        <f>IF($D96="","",IF(COUNTIF($D$2:$D96,$D96)=1,1,0))</f>
        <v/>
      </c>
      <c r="AL96">
        <f>IF($AK96=1,SUMPRODUCT(--($AO$2:$AO$7001&lt;$AO96))+1,"")</f>
        <v/>
      </c>
      <c r="AM96">
        <f>IF($D96="","",IF(OR($R96=TRUE(),$R96="TRUE"),1,0))</f>
        <v/>
      </c>
      <c r="AN96">
        <f>IF($D96="","",IF($X96="Yes",1,0))</f>
        <v/>
      </c>
      <c r="AO96">
        <f>IF($AK96=1,IFERROR(IF(VALUE($D96)&lt;100000000,VALUE($D96),1000000000),IFERROR(IF(VALUE(MID($D96,2,20))&lt;100000000,VALUE(MID($D96,2,20)),1000000000),1000000000))+ROW()/100000,"")</f>
        <v/>
      </c>
    </row>
    <row r="97">
      <c r="F97" s="14" t="n"/>
      <c r="N97" s="8">
        <f>IF($D97="","",M97*V97/100)</f>
        <v/>
      </c>
      <c r="O97" s="8" t="n"/>
      <c r="U97" s="8" t="n"/>
      <c r="V97" s="8" t="n"/>
      <c r="Y97">
        <f>IF($D97="","",IF($AN97=1,0,IF($AM97=1,Settings!$C$6,Settings!$C$7))*100)</f>
        <v/>
      </c>
      <c r="Z97" s="8">
        <f>IF($D97="","",V97*Y97/100)</f>
        <v/>
      </c>
      <c r="AA97" s="8">
        <f>IF($D97="","",V97-Z97)</f>
        <v/>
      </c>
      <c r="AB97" s="8">
        <f>IF($D97="","",AA97-N97)</f>
        <v/>
      </c>
      <c r="AF97" s="8" t="n"/>
      <c r="AI97" s="14" t="n"/>
      <c r="AK97">
        <f>IF($D97="","",IF(COUNTIF($D$2:$D97,$D97)=1,1,0))</f>
        <v/>
      </c>
      <c r="AL97">
        <f>IF($AK97=1,SUMPRODUCT(--($AO$2:$AO$7001&lt;$AO97))+1,"")</f>
        <v/>
      </c>
      <c r="AM97">
        <f>IF($D97="","",IF(OR($R97=TRUE(),$R97="TRUE"),1,0))</f>
        <v/>
      </c>
      <c r="AN97">
        <f>IF($D97="","",IF($X97="Yes",1,0))</f>
        <v/>
      </c>
      <c r="AO97">
        <f>IF($AK97=1,IFERROR(IF(VALUE($D97)&lt;100000000,VALUE($D97),1000000000),IFERROR(IF(VALUE(MID($D97,2,20))&lt;100000000,VALUE(MID($D97,2,20)),1000000000),1000000000))+ROW()/100000,"")</f>
        <v/>
      </c>
    </row>
    <row r="98">
      <c r="F98" s="14" t="n"/>
      <c r="N98" s="8">
        <f>IF($D98="","",M98*V98/100)</f>
        <v/>
      </c>
      <c r="O98" s="8" t="n"/>
      <c r="U98" s="8" t="n"/>
      <c r="V98" s="8" t="n"/>
      <c r="Y98">
        <f>IF($D98="","",IF($AN98=1,0,IF($AM98=1,Settings!$C$6,Settings!$C$7))*100)</f>
        <v/>
      </c>
      <c r="Z98" s="8">
        <f>IF($D98="","",V98*Y98/100)</f>
        <v/>
      </c>
      <c r="AA98" s="8">
        <f>IF($D98="","",V98-Z98)</f>
        <v/>
      </c>
      <c r="AB98" s="8">
        <f>IF($D98="","",AA98-N98)</f>
        <v/>
      </c>
      <c r="AF98" s="8" t="n"/>
      <c r="AI98" s="14" t="n"/>
      <c r="AK98">
        <f>IF($D98="","",IF(COUNTIF($D$2:$D98,$D98)=1,1,0))</f>
        <v/>
      </c>
      <c r="AL98">
        <f>IF($AK98=1,SUMPRODUCT(--($AO$2:$AO$7001&lt;$AO98))+1,"")</f>
        <v/>
      </c>
      <c r="AM98">
        <f>IF($D98="","",IF(OR($R98=TRUE(),$R98="TRUE"),1,0))</f>
        <v/>
      </c>
      <c r="AN98">
        <f>IF($D98="","",IF($X98="Yes",1,0))</f>
        <v/>
      </c>
      <c r="AO98">
        <f>IF($AK98=1,IFERROR(IF(VALUE($D98)&lt;100000000,VALUE($D98),1000000000),IFERROR(IF(VALUE(MID($D98,2,20))&lt;100000000,VALUE(MID($D98,2,20)),1000000000),1000000000))+ROW()/100000,"")</f>
        <v/>
      </c>
    </row>
    <row r="99">
      <c r="F99" s="14" t="n"/>
      <c r="N99" s="8">
        <f>IF($D99="","",M99*V99/100)</f>
        <v/>
      </c>
      <c r="O99" s="8" t="n"/>
      <c r="U99" s="8" t="n"/>
      <c r="V99" s="8" t="n"/>
      <c r="Y99">
        <f>IF($D99="","",IF($AN99=1,0,IF($AM99=1,Settings!$C$6,Settings!$C$7))*100)</f>
        <v/>
      </c>
      <c r="Z99" s="8">
        <f>IF($D99="","",V99*Y99/100)</f>
        <v/>
      </c>
      <c r="AA99" s="8">
        <f>IF($D99="","",V99-Z99)</f>
        <v/>
      </c>
      <c r="AB99" s="8">
        <f>IF($D99="","",AA99-N99)</f>
        <v/>
      </c>
      <c r="AF99" s="8" t="n"/>
      <c r="AI99" s="14" t="n"/>
      <c r="AK99">
        <f>IF($D99="","",IF(COUNTIF($D$2:$D99,$D99)=1,1,0))</f>
        <v/>
      </c>
      <c r="AL99">
        <f>IF($AK99=1,SUMPRODUCT(--($AO$2:$AO$7001&lt;$AO99))+1,"")</f>
        <v/>
      </c>
      <c r="AM99">
        <f>IF($D99="","",IF(OR($R99=TRUE(),$R99="TRUE"),1,0))</f>
        <v/>
      </c>
      <c r="AN99">
        <f>IF($D99="","",IF($X99="Yes",1,0))</f>
        <v/>
      </c>
      <c r="AO99">
        <f>IF($AK99=1,IFERROR(IF(VALUE($D99)&lt;100000000,VALUE($D99),1000000000),IFERROR(IF(VALUE(MID($D99,2,20))&lt;100000000,VALUE(MID($D99,2,20)),1000000000),1000000000))+ROW()/100000,"")</f>
        <v/>
      </c>
    </row>
    <row r="100">
      <c r="F100" s="14" t="n"/>
      <c r="N100" s="8">
        <f>IF($D100="","",M100*V100/100)</f>
        <v/>
      </c>
      <c r="O100" s="8" t="n"/>
      <c r="U100" s="8" t="n"/>
      <c r="V100" s="8" t="n"/>
      <c r="Y100">
        <f>IF($D100="","",IF($AN100=1,0,IF($AM100=1,Settings!$C$6,Settings!$C$7))*100)</f>
        <v/>
      </c>
      <c r="Z100" s="8">
        <f>IF($D100="","",V100*Y100/100)</f>
        <v/>
      </c>
      <c r="AA100" s="8">
        <f>IF($D100="","",V100-Z100)</f>
        <v/>
      </c>
      <c r="AB100" s="8">
        <f>IF($D100="","",AA100-N100)</f>
        <v/>
      </c>
      <c r="AF100" s="8" t="n"/>
      <c r="AI100" s="14" t="n"/>
      <c r="AK100">
        <f>IF($D100="","",IF(COUNTIF($D$2:$D100,$D100)=1,1,0))</f>
        <v/>
      </c>
      <c r="AL100">
        <f>IF($AK100=1,SUMPRODUCT(--($AO$2:$AO$7001&lt;$AO100))+1,"")</f>
        <v/>
      </c>
      <c r="AM100">
        <f>IF($D100="","",IF(OR($R100=TRUE(),$R100="TRUE"),1,0))</f>
        <v/>
      </c>
      <c r="AN100">
        <f>IF($D100="","",IF($X100="Yes",1,0))</f>
        <v/>
      </c>
      <c r="AO100">
        <f>IF($AK100=1,IFERROR(IF(VALUE($D100)&lt;100000000,VALUE($D100),1000000000),IFERROR(IF(VALUE(MID($D100,2,20))&lt;100000000,VALUE(MID($D100,2,20)),1000000000),1000000000))+ROW()/100000,"")</f>
        <v/>
      </c>
    </row>
    <row r="101">
      <c r="F101" s="14" t="n"/>
      <c r="N101" s="8">
        <f>IF($D101="","",M101*V101/100)</f>
        <v/>
      </c>
      <c r="O101" s="8" t="n"/>
      <c r="U101" s="8" t="n"/>
      <c r="V101" s="8" t="n"/>
      <c r="Y101">
        <f>IF($D101="","",IF($AN101=1,0,IF($AM101=1,Settings!$C$6,Settings!$C$7))*100)</f>
        <v/>
      </c>
      <c r="Z101" s="8">
        <f>IF($D101="","",V101*Y101/100)</f>
        <v/>
      </c>
      <c r="AA101" s="8">
        <f>IF($D101="","",V101-Z101)</f>
        <v/>
      </c>
      <c r="AB101" s="8">
        <f>IF($D101="","",AA101-N101)</f>
        <v/>
      </c>
      <c r="AF101" s="8" t="n"/>
      <c r="AI101" s="14" t="n"/>
      <c r="AK101">
        <f>IF($D101="","",IF(COUNTIF($D$2:$D101,$D101)=1,1,0))</f>
        <v/>
      </c>
      <c r="AL101">
        <f>IF($AK101=1,SUMPRODUCT(--($AO$2:$AO$7001&lt;$AO101))+1,"")</f>
        <v/>
      </c>
      <c r="AM101">
        <f>IF($D101="","",IF(OR($R101=TRUE(),$R101="TRUE"),1,0))</f>
        <v/>
      </c>
      <c r="AN101">
        <f>IF($D101="","",IF($X101="Yes",1,0))</f>
        <v/>
      </c>
      <c r="AO101">
        <f>IF($AK101=1,IFERROR(IF(VALUE($D101)&lt;100000000,VALUE($D101),1000000000),IFERROR(IF(VALUE(MID($D101,2,20))&lt;100000000,VALUE(MID($D101,2,20)),1000000000),1000000000))+ROW()/100000,"")</f>
        <v/>
      </c>
    </row>
    <row r="102">
      <c r="F102" s="14" t="n"/>
      <c r="N102" s="8">
        <f>IF($D102="","",M102*V102/100)</f>
        <v/>
      </c>
      <c r="O102" s="8" t="n"/>
      <c r="U102" s="8" t="n"/>
      <c r="V102" s="8" t="n"/>
      <c r="Y102">
        <f>IF($D102="","",IF($AN102=1,0,IF($AM102=1,Settings!$C$6,Settings!$C$7))*100)</f>
        <v/>
      </c>
      <c r="Z102" s="8">
        <f>IF($D102="","",V102*Y102/100)</f>
        <v/>
      </c>
      <c r="AA102" s="8">
        <f>IF($D102="","",V102-Z102)</f>
        <v/>
      </c>
      <c r="AB102" s="8">
        <f>IF($D102="","",AA102-N102)</f>
        <v/>
      </c>
      <c r="AF102" s="8" t="n"/>
      <c r="AI102" s="14" t="n"/>
      <c r="AK102">
        <f>IF($D102="","",IF(COUNTIF($D$2:$D102,$D102)=1,1,0))</f>
        <v/>
      </c>
      <c r="AL102">
        <f>IF($AK102=1,SUMPRODUCT(--($AO$2:$AO$7001&lt;$AO102))+1,"")</f>
        <v/>
      </c>
      <c r="AM102">
        <f>IF($D102="","",IF(OR($R102=TRUE(),$R102="TRUE"),1,0))</f>
        <v/>
      </c>
      <c r="AN102">
        <f>IF($D102="","",IF($X102="Yes",1,0))</f>
        <v/>
      </c>
      <c r="AO102">
        <f>IF($AK102=1,IFERROR(IF(VALUE($D102)&lt;100000000,VALUE($D102),1000000000),IFERROR(IF(VALUE(MID($D102,2,20))&lt;100000000,VALUE(MID($D102,2,20)),1000000000),1000000000))+ROW()/100000,"")</f>
        <v/>
      </c>
    </row>
    <row r="103">
      <c r="F103" s="14" t="n"/>
      <c r="N103" s="8">
        <f>IF($D103="","",M103*V103/100)</f>
        <v/>
      </c>
      <c r="O103" s="8" t="n"/>
      <c r="U103" s="8" t="n"/>
      <c r="V103" s="8" t="n"/>
      <c r="Y103">
        <f>IF($D103="","",IF($AN103=1,0,IF($AM103=1,Settings!$C$6,Settings!$C$7))*100)</f>
        <v/>
      </c>
      <c r="Z103" s="8">
        <f>IF($D103="","",V103*Y103/100)</f>
        <v/>
      </c>
      <c r="AA103" s="8">
        <f>IF($D103="","",V103-Z103)</f>
        <v/>
      </c>
      <c r="AB103" s="8">
        <f>IF($D103="","",AA103-N103)</f>
        <v/>
      </c>
      <c r="AF103" s="8" t="n"/>
      <c r="AI103" s="14" t="n"/>
      <c r="AK103">
        <f>IF($D103="","",IF(COUNTIF($D$2:$D103,$D103)=1,1,0))</f>
        <v/>
      </c>
      <c r="AL103">
        <f>IF($AK103=1,SUMPRODUCT(--($AO$2:$AO$7001&lt;$AO103))+1,"")</f>
        <v/>
      </c>
      <c r="AM103">
        <f>IF($D103="","",IF(OR($R103=TRUE(),$R103="TRUE"),1,0))</f>
        <v/>
      </c>
      <c r="AN103">
        <f>IF($D103="","",IF($X103="Yes",1,0))</f>
        <v/>
      </c>
      <c r="AO103">
        <f>IF($AK103=1,IFERROR(IF(VALUE($D103)&lt;100000000,VALUE($D103),1000000000),IFERROR(IF(VALUE(MID($D103,2,20))&lt;100000000,VALUE(MID($D103,2,20)),1000000000),1000000000))+ROW()/100000,"")</f>
        <v/>
      </c>
    </row>
    <row r="104">
      <c r="F104" s="14" t="n"/>
      <c r="N104" s="8">
        <f>IF($D104="","",M104*V104/100)</f>
        <v/>
      </c>
      <c r="O104" s="8" t="n"/>
      <c r="U104" s="8" t="n"/>
      <c r="V104" s="8" t="n"/>
      <c r="Y104">
        <f>IF($D104="","",IF($AN104=1,0,IF($AM104=1,Settings!$C$6,Settings!$C$7))*100)</f>
        <v/>
      </c>
      <c r="Z104" s="8">
        <f>IF($D104="","",V104*Y104/100)</f>
        <v/>
      </c>
      <c r="AA104" s="8">
        <f>IF($D104="","",V104-Z104)</f>
        <v/>
      </c>
      <c r="AB104" s="8">
        <f>IF($D104="","",AA104-N104)</f>
        <v/>
      </c>
      <c r="AF104" s="8" t="n"/>
      <c r="AI104" s="14" t="n"/>
      <c r="AK104">
        <f>IF($D104="","",IF(COUNTIF($D$2:$D104,$D104)=1,1,0))</f>
        <v/>
      </c>
      <c r="AL104">
        <f>IF($AK104=1,SUMPRODUCT(--($AO$2:$AO$7001&lt;$AO104))+1,"")</f>
        <v/>
      </c>
      <c r="AM104">
        <f>IF($D104="","",IF(OR($R104=TRUE(),$R104="TRUE"),1,0))</f>
        <v/>
      </c>
      <c r="AN104">
        <f>IF($D104="","",IF($X104="Yes",1,0))</f>
        <v/>
      </c>
      <c r="AO104">
        <f>IF($AK104=1,IFERROR(IF(VALUE($D104)&lt;100000000,VALUE($D104),1000000000),IFERROR(IF(VALUE(MID($D104,2,20))&lt;100000000,VALUE(MID($D104,2,20)),1000000000),1000000000))+ROW()/100000,"")</f>
        <v/>
      </c>
    </row>
    <row r="105">
      <c r="F105" s="14" t="n"/>
      <c r="N105" s="8">
        <f>IF($D105="","",M105*V105/100)</f>
        <v/>
      </c>
      <c r="O105" s="8" t="n"/>
      <c r="U105" s="8" t="n"/>
      <c r="V105" s="8" t="n"/>
      <c r="Y105">
        <f>IF($D105="","",IF($AN105=1,0,IF($AM105=1,Settings!$C$6,Settings!$C$7))*100)</f>
        <v/>
      </c>
      <c r="Z105" s="8">
        <f>IF($D105="","",V105*Y105/100)</f>
        <v/>
      </c>
      <c r="AA105" s="8">
        <f>IF($D105="","",V105-Z105)</f>
        <v/>
      </c>
      <c r="AB105" s="8">
        <f>IF($D105="","",AA105-N105)</f>
        <v/>
      </c>
      <c r="AF105" s="8" t="n"/>
      <c r="AI105" s="14" t="n"/>
      <c r="AK105">
        <f>IF($D105="","",IF(COUNTIF($D$2:$D105,$D105)=1,1,0))</f>
        <v/>
      </c>
      <c r="AL105">
        <f>IF($AK105=1,SUMPRODUCT(--($AO$2:$AO$7001&lt;$AO105))+1,"")</f>
        <v/>
      </c>
      <c r="AM105">
        <f>IF($D105="","",IF(OR($R105=TRUE(),$R105="TRUE"),1,0))</f>
        <v/>
      </c>
      <c r="AN105">
        <f>IF($D105="","",IF($X105="Yes",1,0))</f>
        <v/>
      </c>
      <c r="AO105">
        <f>IF($AK105=1,IFERROR(IF(VALUE($D105)&lt;100000000,VALUE($D105),1000000000),IFERROR(IF(VALUE(MID($D105,2,20))&lt;100000000,VALUE(MID($D105,2,20)),1000000000),1000000000))+ROW()/100000,"")</f>
        <v/>
      </c>
    </row>
    <row r="106">
      <c r="F106" s="14" t="n"/>
      <c r="N106" s="8">
        <f>IF($D106="","",M106*V106/100)</f>
        <v/>
      </c>
      <c r="O106" s="8" t="n"/>
      <c r="U106" s="8" t="n"/>
      <c r="V106" s="8" t="n"/>
      <c r="Y106">
        <f>IF($D106="","",IF($AN106=1,0,IF($AM106=1,Settings!$C$6,Settings!$C$7))*100)</f>
        <v/>
      </c>
      <c r="Z106" s="8">
        <f>IF($D106="","",V106*Y106/100)</f>
        <v/>
      </c>
      <c r="AA106" s="8">
        <f>IF($D106="","",V106-Z106)</f>
        <v/>
      </c>
      <c r="AB106" s="8">
        <f>IF($D106="","",AA106-N106)</f>
        <v/>
      </c>
      <c r="AF106" s="8" t="n"/>
      <c r="AI106" s="14" t="n"/>
      <c r="AK106">
        <f>IF($D106="","",IF(COUNTIF($D$2:$D106,$D106)=1,1,0))</f>
        <v/>
      </c>
      <c r="AL106">
        <f>IF($AK106=1,SUMPRODUCT(--($AO$2:$AO$7001&lt;$AO106))+1,"")</f>
        <v/>
      </c>
      <c r="AM106">
        <f>IF($D106="","",IF(OR($R106=TRUE(),$R106="TRUE"),1,0))</f>
        <v/>
      </c>
      <c r="AN106">
        <f>IF($D106="","",IF($X106="Yes",1,0))</f>
        <v/>
      </c>
      <c r="AO106">
        <f>IF($AK106=1,IFERROR(IF(VALUE($D106)&lt;100000000,VALUE($D106),1000000000),IFERROR(IF(VALUE(MID($D106,2,20))&lt;100000000,VALUE(MID($D106,2,20)),1000000000),1000000000))+ROW()/100000,"")</f>
        <v/>
      </c>
    </row>
    <row r="107">
      <c r="F107" s="14" t="n"/>
      <c r="N107" s="8">
        <f>IF($D107="","",M107*V107/100)</f>
        <v/>
      </c>
      <c r="O107" s="8" t="n"/>
      <c r="U107" s="8" t="n"/>
      <c r="V107" s="8" t="n"/>
      <c r="Y107">
        <f>IF($D107="","",IF($AN107=1,0,IF($AM107=1,Settings!$C$6,Settings!$C$7))*100)</f>
        <v/>
      </c>
      <c r="Z107" s="8">
        <f>IF($D107="","",V107*Y107/100)</f>
        <v/>
      </c>
      <c r="AA107" s="8">
        <f>IF($D107="","",V107-Z107)</f>
        <v/>
      </c>
      <c r="AB107" s="8">
        <f>IF($D107="","",AA107-N107)</f>
        <v/>
      </c>
      <c r="AF107" s="8" t="n"/>
      <c r="AI107" s="14" t="n"/>
      <c r="AK107">
        <f>IF($D107="","",IF(COUNTIF($D$2:$D107,$D107)=1,1,0))</f>
        <v/>
      </c>
      <c r="AL107">
        <f>IF($AK107=1,SUMPRODUCT(--($AO$2:$AO$7001&lt;$AO107))+1,"")</f>
        <v/>
      </c>
      <c r="AM107">
        <f>IF($D107="","",IF(OR($R107=TRUE(),$R107="TRUE"),1,0))</f>
        <v/>
      </c>
      <c r="AN107">
        <f>IF($D107="","",IF($X107="Yes",1,0))</f>
        <v/>
      </c>
      <c r="AO107">
        <f>IF($AK107=1,IFERROR(IF(VALUE($D107)&lt;100000000,VALUE($D107),1000000000),IFERROR(IF(VALUE(MID($D107,2,20))&lt;100000000,VALUE(MID($D107,2,20)),1000000000),1000000000))+ROW()/100000,"")</f>
        <v/>
      </c>
    </row>
    <row r="108">
      <c r="F108" s="14" t="n"/>
      <c r="N108" s="8">
        <f>IF($D108="","",M108*V108/100)</f>
        <v/>
      </c>
      <c r="O108" s="8" t="n"/>
      <c r="U108" s="8" t="n"/>
      <c r="V108" s="8" t="n"/>
      <c r="Y108">
        <f>IF($D108="","",IF($AN108=1,0,IF($AM108=1,Settings!$C$6,Settings!$C$7))*100)</f>
        <v/>
      </c>
      <c r="Z108" s="8">
        <f>IF($D108="","",V108*Y108/100)</f>
        <v/>
      </c>
      <c r="AA108" s="8">
        <f>IF($D108="","",V108-Z108)</f>
        <v/>
      </c>
      <c r="AB108" s="8">
        <f>IF($D108="","",AA108-N108)</f>
        <v/>
      </c>
      <c r="AF108" s="8" t="n"/>
      <c r="AI108" s="14" t="n"/>
      <c r="AK108">
        <f>IF($D108="","",IF(COUNTIF($D$2:$D108,$D108)=1,1,0))</f>
        <v/>
      </c>
      <c r="AL108">
        <f>IF($AK108=1,SUMPRODUCT(--($AO$2:$AO$7001&lt;$AO108))+1,"")</f>
        <v/>
      </c>
      <c r="AM108">
        <f>IF($D108="","",IF(OR($R108=TRUE(),$R108="TRUE"),1,0))</f>
        <v/>
      </c>
      <c r="AN108">
        <f>IF($D108="","",IF($X108="Yes",1,0))</f>
        <v/>
      </c>
      <c r="AO108">
        <f>IF($AK108=1,IFERROR(IF(VALUE($D108)&lt;100000000,VALUE($D108),1000000000),IFERROR(IF(VALUE(MID($D108,2,20))&lt;100000000,VALUE(MID($D108,2,20)),1000000000),1000000000))+ROW()/100000,"")</f>
        <v/>
      </c>
    </row>
    <row r="109">
      <c r="F109" s="14" t="n"/>
      <c r="N109" s="8">
        <f>IF($D109="","",M109*V109/100)</f>
        <v/>
      </c>
      <c r="O109" s="8" t="n"/>
      <c r="U109" s="8" t="n"/>
      <c r="V109" s="8" t="n"/>
      <c r="Y109">
        <f>IF($D109="","",IF($AN109=1,0,IF($AM109=1,Settings!$C$6,Settings!$C$7))*100)</f>
        <v/>
      </c>
      <c r="Z109" s="8">
        <f>IF($D109="","",V109*Y109/100)</f>
        <v/>
      </c>
      <c r="AA109" s="8">
        <f>IF($D109="","",V109-Z109)</f>
        <v/>
      </c>
      <c r="AB109" s="8">
        <f>IF($D109="","",AA109-N109)</f>
        <v/>
      </c>
      <c r="AF109" s="8" t="n"/>
      <c r="AI109" s="14" t="n"/>
      <c r="AK109">
        <f>IF($D109="","",IF(COUNTIF($D$2:$D109,$D109)=1,1,0))</f>
        <v/>
      </c>
      <c r="AL109">
        <f>IF($AK109=1,SUMPRODUCT(--($AO$2:$AO$7001&lt;$AO109))+1,"")</f>
        <v/>
      </c>
      <c r="AM109">
        <f>IF($D109="","",IF(OR($R109=TRUE(),$R109="TRUE"),1,0))</f>
        <v/>
      </c>
      <c r="AN109">
        <f>IF($D109="","",IF($X109="Yes",1,0))</f>
        <v/>
      </c>
      <c r="AO109">
        <f>IF($AK109=1,IFERROR(IF(VALUE($D109)&lt;100000000,VALUE($D109),1000000000),IFERROR(IF(VALUE(MID($D109,2,20))&lt;100000000,VALUE(MID($D109,2,20)),1000000000),1000000000))+ROW()/100000,"")</f>
        <v/>
      </c>
    </row>
    <row r="110">
      <c r="F110" s="14" t="n"/>
      <c r="N110" s="8">
        <f>IF($D110="","",M110*V110/100)</f>
        <v/>
      </c>
      <c r="O110" s="8" t="n"/>
      <c r="U110" s="8" t="n"/>
      <c r="V110" s="8" t="n"/>
      <c r="Y110">
        <f>IF($D110="","",IF($AN110=1,0,IF($AM110=1,Settings!$C$6,Settings!$C$7))*100)</f>
        <v/>
      </c>
      <c r="Z110" s="8">
        <f>IF($D110="","",V110*Y110/100)</f>
        <v/>
      </c>
      <c r="AA110" s="8">
        <f>IF($D110="","",V110-Z110)</f>
        <v/>
      </c>
      <c r="AB110" s="8">
        <f>IF($D110="","",AA110-N110)</f>
        <v/>
      </c>
      <c r="AF110" s="8" t="n"/>
      <c r="AI110" s="14" t="n"/>
      <c r="AK110">
        <f>IF($D110="","",IF(COUNTIF($D$2:$D110,$D110)=1,1,0))</f>
        <v/>
      </c>
      <c r="AL110">
        <f>IF($AK110=1,SUMPRODUCT(--($AO$2:$AO$7001&lt;$AO110))+1,"")</f>
        <v/>
      </c>
      <c r="AM110">
        <f>IF($D110="","",IF(OR($R110=TRUE(),$R110="TRUE"),1,0))</f>
        <v/>
      </c>
      <c r="AN110">
        <f>IF($D110="","",IF($X110="Yes",1,0))</f>
        <v/>
      </c>
      <c r="AO110">
        <f>IF($AK110=1,IFERROR(IF(VALUE($D110)&lt;100000000,VALUE($D110),1000000000),IFERROR(IF(VALUE(MID($D110,2,20))&lt;100000000,VALUE(MID($D110,2,20)),1000000000),1000000000))+ROW()/100000,"")</f>
        <v/>
      </c>
    </row>
    <row r="111">
      <c r="F111" s="14" t="n"/>
      <c r="N111" s="8">
        <f>IF($D111="","",M111*V111/100)</f>
        <v/>
      </c>
      <c r="O111" s="8" t="n"/>
      <c r="U111" s="8" t="n"/>
      <c r="V111" s="8" t="n"/>
      <c r="Y111">
        <f>IF($D111="","",IF($AN111=1,0,IF($AM111=1,Settings!$C$6,Settings!$C$7))*100)</f>
        <v/>
      </c>
      <c r="Z111" s="8">
        <f>IF($D111="","",V111*Y111/100)</f>
        <v/>
      </c>
      <c r="AA111" s="8">
        <f>IF($D111="","",V111-Z111)</f>
        <v/>
      </c>
      <c r="AB111" s="8">
        <f>IF($D111="","",AA111-N111)</f>
        <v/>
      </c>
      <c r="AF111" s="8" t="n"/>
      <c r="AI111" s="14" t="n"/>
      <c r="AK111">
        <f>IF($D111="","",IF(COUNTIF($D$2:$D111,$D111)=1,1,0))</f>
        <v/>
      </c>
      <c r="AL111">
        <f>IF($AK111=1,SUMPRODUCT(--($AO$2:$AO$7001&lt;$AO111))+1,"")</f>
        <v/>
      </c>
      <c r="AM111">
        <f>IF($D111="","",IF(OR($R111=TRUE(),$R111="TRUE"),1,0))</f>
        <v/>
      </c>
      <c r="AN111">
        <f>IF($D111="","",IF($X111="Yes",1,0))</f>
        <v/>
      </c>
      <c r="AO111">
        <f>IF($AK111=1,IFERROR(IF(VALUE($D111)&lt;100000000,VALUE($D111),1000000000),IFERROR(IF(VALUE(MID($D111,2,20))&lt;100000000,VALUE(MID($D111,2,20)),1000000000),1000000000))+ROW()/100000,"")</f>
        <v/>
      </c>
    </row>
    <row r="112">
      <c r="F112" s="14" t="n"/>
      <c r="N112" s="8">
        <f>IF($D112="","",M112*V112/100)</f>
        <v/>
      </c>
      <c r="O112" s="8" t="n"/>
      <c r="U112" s="8" t="n"/>
      <c r="V112" s="8" t="n"/>
      <c r="Y112">
        <f>IF($D112="","",IF($AN112=1,0,IF($AM112=1,Settings!$C$6,Settings!$C$7))*100)</f>
        <v/>
      </c>
      <c r="Z112" s="8">
        <f>IF($D112="","",V112*Y112/100)</f>
        <v/>
      </c>
      <c r="AA112" s="8">
        <f>IF($D112="","",V112-Z112)</f>
        <v/>
      </c>
      <c r="AB112" s="8">
        <f>IF($D112="","",AA112-N112)</f>
        <v/>
      </c>
      <c r="AF112" s="8" t="n"/>
      <c r="AI112" s="14" t="n"/>
      <c r="AK112">
        <f>IF($D112="","",IF(COUNTIF($D$2:$D112,$D112)=1,1,0))</f>
        <v/>
      </c>
      <c r="AL112">
        <f>IF($AK112=1,SUMPRODUCT(--($AO$2:$AO$7001&lt;$AO112))+1,"")</f>
        <v/>
      </c>
      <c r="AM112">
        <f>IF($D112="","",IF(OR($R112=TRUE(),$R112="TRUE"),1,0))</f>
        <v/>
      </c>
      <c r="AN112">
        <f>IF($D112="","",IF($X112="Yes",1,0))</f>
        <v/>
      </c>
      <c r="AO112">
        <f>IF($AK112=1,IFERROR(IF(VALUE($D112)&lt;100000000,VALUE($D112),1000000000),IFERROR(IF(VALUE(MID($D112,2,20))&lt;100000000,VALUE(MID($D112,2,20)),1000000000),1000000000))+ROW()/100000,"")</f>
        <v/>
      </c>
    </row>
    <row r="113">
      <c r="F113" s="14" t="n"/>
      <c r="N113" s="8">
        <f>IF($D113="","",M113*V113/100)</f>
        <v/>
      </c>
      <c r="O113" s="8" t="n"/>
      <c r="U113" s="8" t="n"/>
      <c r="V113" s="8" t="n"/>
      <c r="Y113">
        <f>IF($D113="","",IF($AN113=1,0,IF($AM113=1,Settings!$C$6,Settings!$C$7))*100)</f>
        <v/>
      </c>
      <c r="Z113" s="8">
        <f>IF($D113="","",V113*Y113/100)</f>
        <v/>
      </c>
      <c r="AA113" s="8">
        <f>IF($D113="","",V113-Z113)</f>
        <v/>
      </c>
      <c r="AB113" s="8">
        <f>IF($D113="","",AA113-N113)</f>
        <v/>
      </c>
      <c r="AF113" s="8" t="n"/>
      <c r="AI113" s="14" t="n"/>
      <c r="AK113">
        <f>IF($D113="","",IF(COUNTIF($D$2:$D113,$D113)=1,1,0))</f>
        <v/>
      </c>
      <c r="AL113">
        <f>IF($AK113=1,SUMPRODUCT(--($AO$2:$AO$7001&lt;$AO113))+1,"")</f>
        <v/>
      </c>
      <c r="AM113">
        <f>IF($D113="","",IF(OR($R113=TRUE(),$R113="TRUE"),1,0))</f>
        <v/>
      </c>
      <c r="AN113">
        <f>IF($D113="","",IF($X113="Yes",1,0))</f>
        <v/>
      </c>
      <c r="AO113">
        <f>IF($AK113=1,IFERROR(IF(VALUE($D113)&lt;100000000,VALUE($D113),1000000000),IFERROR(IF(VALUE(MID($D113,2,20))&lt;100000000,VALUE(MID($D113,2,20)),1000000000),1000000000))+ROW()/100000,"")</f>
        <v/>
      </c>
    </row>
    <row r="114">
      <c r="F114" s="14" t="n"/>
      <c r="N114" s="8">
        <f>IF($D114="","",M114*V114/100)</f>
        <v/>
      </c>
      <c r="O114" s="8" t="n"/>
      <c r="U114" s="8" t="n"/>
      <c r="V114" s="8" t="n"/>
      <c r="Y114">
        <f>IF($D114="","",IF($AN114=1,0,IF($AM114=1,Settings!$C$6,Settings!$C$7))*100)</f>
        <v/>
      </c>
      <c r="Z114" s="8">
        <f>IF($D114="","",V114*Y114/100)</f>
        <v/>
      </c>
      <c r="AA114" s="8">
        <f>IF($D114="","",V114-Z114)</f>
        <v/>
      </c>
      <c r="AB114" s="8">
        <f>IF($D114="","",AA114-N114)</f>
        <v/>
      </c>
      <c r="AF114" s="8" t="n"/>
      <c r="AI114" s="14" t="n"/>
      <c r="AK114">
        <f>IF($D114="","",IF(COUNTIF($D$2:$D114,$D114)=1,1,0))</f>
        <v/>
      </c>
      <c r="AL114">
        <f>IF($AK114=1,SUMPRODUCT(--($AO$2:$AO$7001&lt;$AO114))+1,"")</f>
        <v/>
      </c>
      <c r="AM114">
        <f>IF($D114="","",IF(OR($R114=TRUE(),$R114="TRUE"),1,0))</f>
        <v/>
      </c>
      <c r="AN114">
        <f>IF($D114="","",IF($X114="Yes",1,0))</f>
        <v/>
      </c>
      <c r="AO114">
        <f>IF($AK114=1,IFERROR(IF(VALUE($D114)&lt;100000000,VALUE($D114),1000000000),IFERROR(IF(VALUE(MID($D114,2,20))&lt;100000000,VALUE(MID($D114,2,20)),1000000000),1000000000))+ROW()/100000,"")</f>
        <v/>
      </c>
    </row>
    <row r="115">
      <c r="F115" s="14" t="n"/>
      <c r="N115" s="8">
        <f>IF($D115="","",M115*V115/100)</f>
        <v/>
      </c>
      <c r="O115" s="8" t="n"/>
      <c r="U115" s="8" t="n"/>
      <c r="V115" s="8" t="n"/>
      <c r="Y115">
        <f>IF($D115="","",IF($AN115=1,0,IF($AM115=1,Settings!$C$6,Settings!$C$7))*100)</f>
        <v/>
      </c>
      <c r="Z115" s="8">
        <f>IF($D115="","",V115*Y115/100)</f>
        <v/>
      </c>
      <c r="AA115" s="8">
        <f>IF($D115="","",V115-Z115)</f>
        <v/>
      </c>
      <c r="AB115" s="8">
        <f>IF($D115="","",AA115-N115)</f>
        <v/>
      </c>
      <c r="AF115" s="8" t="n"/>
      <c r="AI115" s="14" t="n"/>
      <c r="AK115">
        <f>IF($D115="","",IF(COUNTIF($D$2:$D115,$D115)=1,1,0))</f>
        <v/>
      </c>
      <c r="AL115">
        <f>IF($AK115=1,SUMPRODUCT(--($AO$2:$AO$7001&lt;$AO115))+1,"")</f>
        <v/>
      </c>
      <c r="AM115">
        <f>IF($D115="","",IF(OR($R115=TRUE(),$R115="TRUE"),1,0))</f>
        <v/>
      </c>
      <c r="AN115">
        <f>IF($D115="","",IF($X115="Yes",1,0))</f>
        <v/>
      </c>
      <c r="AO115">
        <f>IF($AK115=1,IFERROR(IF(VALUE($D115)&lt;100000000,VALUE($D115),1000000000),IFERROR(IF(VALUE(MID($D115,2,20))&lt;100000000,VALUE(MID($D115,2,20)),1000000000),1000000000))+ROW()/100000,"")</f>
        <v/>
      </c>
    </row>
    <row r="116">
      <c r="F116" s="14" t="n"/>
      <c r="N116" s="8">
        <f>IF($D116="","",M116*V116/100)</f>
        <v/>
      </c>
      <c r="O116" s="8" t="n"/>
      <c r="U116" s="8" t="n"/>
      <c r="V116" s="8" t="n"/>
      <c r="Y116">
        <f>IF($D116="","",IF($AN116=1,0,IF($AM116=1,Settings!$C$6,Settings!$C$7))*100)</f>
        <v/>
      </c>
      <c r="Z116" s="8">
        <f>IF($D116="","",V116*Y116/100)</f>
        <v/>
      </c>
      <c r="AA116" s="8">
        <f>IF($D116="","",V116-Z116)</f>
        <v/>
      </c>
      <c r="AB116" s="8">
        <f>IF($D116="","",AA116-N116)</f>
        <v/>
      </c>
      <c r="AF116" s="8" t="n"/>
      <c r="AI116" s="14" t="n"/>
      <c r="AK116">
        <f>IF($D116="","",IF(COUNTIF($D$2:$D116,$D116)=1,1,0))</f>
        <v/>
      </c>
      <c r="AL116">
        <f>IF($AK116=1,SUMPRODUCT(--($AO$2:$AO$7001&lt;$AO116))+1,"")</f>
        <v/>
      </c>
      <c r="AM116">
        <f>IF($D116="","",IF(OR($R116=TRUE(),$R116="TRUE"),1,0))</f>
        <v/>
      </c>
      <c r="AN116">
        <f>IF($D116="","",IF($X116="Yes",1,0))</f>
        <v/>
      </c>
      <c r="AO116">
        <f>IF($AK116=1,IFERROR(IF(VALUE($D116)&lt;100000000,VALUE($D116),1000000000),IFERROR(IF(VALUE(MID($D116,2,20))&lt;100000000,VALUE(MID($D116,2,20)),1000000000),1000000000))+ROW()/100000,"")</f>
        <v/>
      </c>
    </row>
    <row r="117">
      <c r="F117" s="14" t="n"/>
      <c r="N117" s="8">
        <f>IF($D117="","",M117*V117/100)</f>
        <v/>
      </c>
      <c r="O117" s="8" t="n"/>
      <c r="U117" s="8" t="n"/>
      <c r="V117" s="8" t="n"/>
      <c r="Y117">
        <f>IF($D117="","",IF($AN117=1,0,IF($AM117=1,Settings!$C$6,Settings!$C$7))*100)</f>
        <v/>
      </c>
      <c r="Z117" s="8">
        <f>IF($D117="","",V117*Y117/100)</f>
        <v/>
      </c>
      <c r="AA117" s="8">
        <f>IF($D117="","",V117-Z117)</f>
        <v/>
      </c>
      <c r="AB117" s="8">
        <f>IF($D117="","",AA117-N117)</f>
        <v/>
      </c>
      <c r="AF117" s="8" t="n"/>
      <c r="AI117" s="14" t="n"/>
      <c r="AK117">
        <f>IF($D117="","",IF(COUNTIF($D$2:$D117,$D117)=1,1,0))</f>
        <v/>
      </c>
      <c r="AL117">
        <f>IF($AK117=1,SUMPRODUCT(--($AO$2:$AO$7001&lt;$AO117))+1,"")</f>
        <v/>
      </c>
      <c r="AM117">
        <f>IF($D117="","",IF(OR($R117=TRUE(),$R117="TRUE"),1,0))</f>
        <v/>
      </c>
      <c r="AN117">
        <f>IF($D117="","",IF($X117="Yes",1,0))</f>
        <v/>
      </c>
      <c r="AO117">
        <f>IF($AK117=1,IFERROR(IF(VALUE($D117)&lt;100000000,VALUE($D117),1000000000),IFERROR(IF(VALUE(MID($D117,2,20))&lt;100000000,VALUE(MID($D117,2,20)),1000000000),1000000000))+ROW()/100000,"")</f>
        <v/>
      </c>
    </row>
    <row r="118">
      <c r="F118" s="14" t="n"/>
      <c r="N118" s="8">
        <f>IF($D118="","",M118*V118/100)</f>
        <v/>
      </c>
      <c r="O118" s="8" t="n"/>
      <c r="U118" s="8" t="n"/>
      <c r="V118" s="8" t="n"/>
      <c r="Y118">
        <f>IF($D118="","",IF($AN118=1,0,IF($AM118=1,Settings!$C$6,Settings!$C$7))*100)</f>
        <v/>
      </c>
      <c r="Z118" s="8">
        <f>IF($D118="","",V118*Y118/100)</f>
        <v/>
      </c>
      <c r="AA118" s="8">
        <f>IF($D118="","",V118-Z118)</f>
        <v/>
      </c>
      <c r="AB118" s="8">
        <f>IF($D118="","",AA118-N118)</f>
        <v/>
      </c>
      <c r="AF118" s="8" t="n"/>
      <c r="AI118" s="14" t="n"/>
      <c r="AK118">
        <f>IF($D118="","",IF(COUNTIF($D$2:$D118,$D118)=1,1,0))</f>
        <v/>
      </c>
      <c r="AL118">
        <f>IF($AK118=1,SUMPRODUCT(--($AO$2:$AO$7001&lt;$AO118))+1,"")</f>
        <v/>
      </c>
      <c r="AM118">
        <f>IF($D118="","",IF(OR($R118=TRUE(),$R118="TRUE"),1,0))</f>
        <v/>
      </c>
      <c r="AN118">
        <f>IF($D118="","",IF($X118="Yes",1,0))</f>
        <v/>
      </c>
      <c r="AO118">
        <f>IF($AK118=1,IFERROR(IF(VALUE($D118)&lt;100000000,VALUE($D118),1000000000),IFERROR(IF(VALUE(MID($D118,2,20))&lt;100000000,VALUE(MID($D118,2,20)),1000000000),1000000000))+ROW()/100000,"")</f>
        <v/>
      </c>
    </row>
    <row r="119">
      <c r="F119" s="14" t="n"/>
      <c r="N119" s="8">
        <f>IF($D119="","",M119*V119/100)</f>
        <v/>
      </c>
      <c r="O119" s="8" t="n"/>
      <c r="U119" s="8" t="n"/>
      <c r="V119" s="8" t="n"/>
      <c r="Y119">
        <f>IF($D119="","",IF($AN119=1,0,IF($AM119=1,Settings!$C$6,Settings!$C$7))*100)</f>
        <v/>
      </c>
      <c r="Z119" s="8">
        <f>IF($D119="","",V119*Y119/100)</f>
        <v/>
      </c>
      <c r="AA119" s="8">
        <f>IF($D119="","",V119-Z119)</f>
        <v/>
      </c>
      <c r="AB119" s="8">
        <f>IF($D119="","",AA119-N119)</f>
        <v/>
      </c>
      <c r="AF119" s="8" t="n"/>
      <c r="AI119" s="14" t="n"/>
      <c r="AK119">
        <f>IF($D119="","",IF(COUNTIF($D$2:$D119,$D119)=1,1,0))</f>
        <v/>
      </c>
      <c r="AL119">
        <f>IF($AK119=1,SUMPRODUCT(--($AO$2:$AO$7001&lt;$AO119))+1,"")</f>
        <v/>
      </c>
      <c r="AM119">
        <f>IF($D119="","",IF(OR($R119=TRUE(),$R119="TRUE"),1,0))</f>
        <v/>
      </c>
      <c r="AN119">
        <f>IF($D119="","",IF($X119="Yes",1,0))</f>
        <v/>
      </c>
      <c r="AO119">
        <f>IF($AK119=1,IFERROR(IF(VALUE($D119)&lt;100000000,VALUE($D119),1000000000),IFERROR(IF(VALUE(MID($D119,2,20))&lt;100000000,VALUE(MID($D119,2,20)),1000000000),1000000000))+ROW()/100000,"")</f>
        <v/>
      </c>
    </row>
    <row r="120">
      <c r="F120" s="14" t="n"/>
      <c r="N120" s="8">
        <f>IF($D120="","",M120*V120/100)</f>
        <v/>
      </c>
      <c r="O120" s="8" t="n"/>
      <c r="U120" s="8" t="n"/>
      <c r="V120" s="8" t="n"/>
      <c r="Y120">
        <f>IF($D120="","",IF($AN120=1,0,IF($AM120=1,Settings!$C$6,Settings!$C$7))*100)</f>
        <v/>
      </c>
      <c r="Z120" s="8">
        <f>IF($D120="","",V120*Y120/100)</f>
        <v/>
      </c>
      <c r="AA120" s="8">
        <f>IF($D120="","",V120-Z120)</f>
        <v/>
      </c>
      <c r="AB120" s="8">
        <f>IF($D120="","",AA120-N120)</f>
        <v/>
      </c>
      <c r="AF120" s="8" t="n"/>
      <c r="AI120" s="14" t="n"/>
      <c r="AK120">
        <f>IF($D120="","",IF(COUNTIF($D$2:$D120,$D120)=1,1,0))</f>
        <v/>
      </c>
      <c r="AL120">
        <f>IF($AK120=1,SUMPRODUCT(--($AO$2:$AO$7001&lt;$AO120))+1,"")</f>
        <v/>
      </c>
      <c r="AM120">
        <f>IF($D120="","",IF(OR($R120=TRUE(),$R120="TRUE"),1,0))</f>
        <v/>
      </c>
      <c r="AN120">
        <f>IF($D120="","",IF($X120="Yes",1,0))</f>
        <v/>
      </c>
      <c r="AO120">
        <f>IF($AK120=1,IFERROR(IF(VALUE($D120)&lt;100000000,VALUE($D120),1000000000),IFERROR(IF(VALUE(MID($D120,2,20))&lt;100000000,VALUE(MID($D120,2,20)),1000000000),1000000000))+ROW()/100000,"")</f>
        <v/>
      </c>
    </row>
    <row r="121">
      <c r="F121" s="14" t="n"/>
      <c r="N121" s="8">
        <f>IF($D121="","",M121*V121/100)</f>
        <v/>
      </c>
      <c r="O121" s="8" t="n"/>
      <c r="U121" s="8" t="n"/>
      <c r="V121" s="8" t="n"/>
      <c r="Y121">
        <f>IF($D121="","",IF($AN121=1,0,IF($AM121=1,Settings!$C$6,Settings!$C$7))*100)</f>
        <v/>
      </c>
      <c r="Z121" s="8">
        <f>IF($D121="","",V121*Y121/100)</f>
        <v/>
      </c>
      <c r="AA121" s="8">
        <f>IF($D121="","",V121-Z121)</f>
        <v/>
      </c>
      <c r="AB121" s="8">
        <f>IF($D121="","",AA121-N121)</f>
        <v/>
      </c>
      <c r="AF121" s="8" t="n"/>
      <c r="AI121" s="14" t="n"/>
      <c r="AK121">
        <f>IF($D121="","",IF(COUNTIF($D$2:$D121,$D121)=1,1,0))</f>
        <v/>
      </c>
      <c r="AL121">
        <f>IF($AK121=1,SUMPRODUCT(--($AO$2:$AO$7001&lt;$AO121))+1,"")</f>
        <v/>
      </c>
      <c r="AM121">
        <f>IF($D121="","",IF(OR($R121=TRUE(),$R121="TRUE"),1,0))</f>
        <v/>
      </c>
      <c r="AN121">
        <f>IF($D121="","",IF($X121="Yes",1,0))</f>
        <v/>
      </c>
      <c r="AO121">
        <f>IF($AK121=1,IFERROR(IF(VALUE($D121)&lt;100000000,VALUE($D121),1000000000),IFERROR(IF(VALUE(MID($D121,2,20))&lt;100000000,VALUE(MID($D121,2,20)),1000000000),1000000000))+ROW()/100000,"")</f>
        <v/>
      </c>
    </row>
    <row r="122">
      <c r="F122" s="14" t="n"/>
      <c r="N122" s="8">
        <f>IF($D122="","",M122*V122/100)</f>
        <v/>
      </c>
      <c r="O122" s="8" t="n"/>
      <c r="U122" s="8" t="n"/>
      <c r="V122" s="8" t="n"/>
      <c r="Y122">
        <f>IF($D122="","",IF($AN122=1,0,IF($AM122=1,Settings!$C$6,Settings!$C$7))*100)</f>
        <v/>
      </c>
      <c r="Z122" s="8">
        <f>IF($D122="","",V122*Y122/100)</f>
        <v/>
      </c>
      <c r="AA122" s="8">
        <f>IF($D122="","",V122-Z122)</f>
        <v/>
      </c>
      <c r="AB122" s="8">
        <f>IF($D122="","",AA122-N122)</f>
        <v/>
      </c>
      <c r="AF122" s="8" t="n"/>
      <c r="AI122" s="14" t="n"/>
      <c r="AK122">
        <f>IF($D122="","",IF(COUNTIF($D$2:$D122,$D122)=1,1,0))</f>
        <v/>
      </c>
      <c r="AL122">
        <f>IF($AK122=1,SUMPRODUCT(--($AO$2:$AO$7001&lt;$AO122))+1,"")</f>
        <v/>
      </c>
      <c r="AM122">
        <f>IF($D122="","",IF(OR($R122=TRUE(),$R122="TRUE"),1,0))</f>
        <v/>
      </c>
      <c r="AN122">
        <f>IF($D122="","",IF($X122="Yes",1,0))</f>
        <v/>
      </c>
      <c r="AO122">
        <f>IF($AK122=1,IFERROR(IF(VALUE($D122)&lt;100000000,VALUE($D122),1000000000),IFERROR(IF(VALUE(MID($D122,2,20))&lt;100000000,VALUE(MID($D122,2,20)),1000000000),1000000000))+ROW()/100000,"")</f>
        <v/>
      </c>
    </row>
    <row r="123">
      <c r="F123" s="14" t="n"/>
      <c r="N123" s="8">
        <f>IF($D123="","",M123*V123/100)</f>
        <v/>
      </c>
      <c r="O123" s="8" t="n"/>
      <c r="U123" s="8" t="n"/>
      <c r="V123" s="8" t="n"/>
      <c r="Y123">
        <f>IF($D123="","",IF($AN123=1,0,IF($AM123=1,Settings!$C$6,Settings!$C$7))*100)</f>
        <v/>
      </c>
      <c r="Z123" s="8">
        <f>IF($D123="","",V123*Y123/100)</f>
        <v/>
      </c>
      <c r="AA123" s="8">
        <f>IF($D123="","",V123-Z123)</f>
        <v/>
      </c>
      <c r="AB123" s="8">
        <f>IF($D123="","",AA123-N123)</f>
        <v/>
      </c>
      <c r="AF123" s="8" t="n"/>
      <c r="AI123" s="14" t="n"/>
      <c r="AK123">
        <f>IF($D123="","",IF(COUNTIF($D$2:$D123,$D123)=1,1,0))</f>
        <v/>
      </c>
      <c r="AL123">
        <f>IF($AK123=1,SUMPRODUCT(--($AO$2:$AO$7001&lt;$AO123))+1,"")</f>
        <v/>
      </c>
      <c r="AM123">
        <f>IF($D123="","",IF(OR($R123=TRUE(),$R123="TRUE"),1,0))</f>
        <v/>
      </c>
      <c r="AN123">
        <f>IF($D123="","",IF($X123="Yes",1,0))</f>
        <v/>
      </c>
      <c r="AO123">
        <f>IF($AK123=1,IFERROR(IF(VALUE($D123)&lt;100000000,VALUE($D123),1000000000),IFERROR(IF(VALUE(MID($D123,2,20))&lt;100000000,VALUE(MID($D123,2,20)),1000000000),1000000000))+ROW()/100000,"")</f>
        <v/>
      </c>
    </row>
    <row r="124">
      <c r="F124" s="14" t="n"/>
      <c r="N124" s="8">
        <f>IF($D124="","",M124*V124/100)</f>
        <v/>
      </c>
      <c r="O124" s="8" t="n"/>
      <c r="U124" s="8" t="n"/>
      <c r="V124" s="8" t="n"/>
      <c r="Y124">
        <f>IF($D124="","",IF($AN124=1,0,IF($AM124=1,Settings!$C$6,Settings!$C$7))*100)</f>
        <v/>
      </c>
      <c r="Z124" s="8">
        <f>IF($D124="","",V124*Y124/100)</f>
        <v/>
      </c>
      <c r="AA124" s="8">
        <f>IF($D124="","",V124-Z124)</f>
        <v/>
      </c>
      <c r="AB124" s="8">
        <f>IF($D124="","",AA124-N124)</f>
        <v/>
      </c>
      <c r="AF124" s="8" t="n"/>
      <c r="AI124" s="14" t="n"/>
      <c r="AK124">
        <f>IF($D124="","",IF(COUNTIF($D$2:$D124,$D124)=1,1,0))</f>
        <v/>
      </c>
      <c r="AL124">
        <f>IF($AK124=1,SUMPRODUCT(--($AO$2:$AO$7001&lt;$AO124))+1,"")</f>
        <v/>
      </c>
      <c r="AM124">
        <f>IF($D124="","",IF(OR($R124=TRUE(),$R124="TRUE"),1,0))</f>
        <v/>
      </c>
      <c r="AN124">
        <f>IF($D124="","",IF($X124="Yes",1,0))</f>
        <v/>
      </c>
      <c r="AO124">
        <f>IF($AK124=1,IFERROR(IF(VALUE($D124)&lt;100000000,VALUE($D124),1000000000),IFERROR(IF(VALUE(MID($D124,2,20))&lt;100000000,VALUE(MID($D124,2,20)),1000000000),1000000000))+ROW()/100000,"")</f>
        <v/>
      </c>
    </row>
    <row r="125">
      <c r="F125" s="14" t="n"/>
      <c r="N125" s="8">
        <f>IF($D125="","",M125*V125/100)</f>
        <v/>
      </c>
      <c r="O125" s="8" t="n"/>
      <c r="U125" s="8" t="n"/>
      <c r="V125" s="8" t="n"/>
      <c r="Y125">
        <f>IF($D125="","",IF($AN125=1,0,IF($AM125=1,Settings!$C$6,Settings!$C$7))*100)</f>
        <v/>
      </c>
      <c r="Z125" s="8">
        <f>IF($D125="","",V125*Y125/100)</f>
        <v/>
      </c>
      <c r="AA125" s="8">
        <f>IF($D125="","",V125-Z125)</f>
        <v/>
      </c>
      <c r="AB125" s="8">
        <f>IF($D125="","",AA125-N125)</f>
        <v/>
      </c>
      <c r="AF125" s="8" t="n"/>
      <c r="AI125" s="14" t="n"/>
      <c r="AK125">
        <f>IF($D125="","",IF(COUNTIF($D$2:$D125,$D125)=1,1,0))</f>
        <v/>
      </c>
      <c r="AL125">
        <f>IF($AK125=1,SUMPRODUCT(--($AO$2:$AO$7001&lt;$AO125))+1,"")</f>
        <v/>
      </c>
      <c r="AM125">
        <f>IF($D125="","",IF(OR($R125=TRUE(),$R125="TRUE"),1,0))</f>
        <v/>
      </c>
      <c r="AN125">
        <f>IF($D125="","",IF($X125="Yes",1,0))</f>
        <v/>
      </c>
      <c r="AO125">
        <f>IF($AK125=1,IFERROR(IF(VALUE($D125)&lt;100000000,VALUE($D125),1000000000),IFERROR(IF(VALUE(MID($D125,2,20))&lt;100000000,VALUE(MID($D125,2,20)),1000000000),1000000000))+ROW()/100000,"")</f>
        <v/>
      </c>
    </row>
    <row r="126">
      <c r="F126" s="14" t="n"/>
      <c r="N126" s="8">
        <f>IF($D126="","",M126*V126/100)</f>
        <v/>
      </c>
      <c r="O126" s="8" t="n"/>
      <c r="U126" s="8" t="n"/>
      <c r="V126" s="8" t="n"/>
      <c r="Y126">
        <f>IF($D126="","",IF($AN126=1,0,IF($AM126=1,Settings!$C$6,Settings!$C$7))*100)</f>
        <v/>
      </c>
      <c r="Z126" s="8">
        <f>IF($D126="","",V126*Y126/100)</f>
        <v/>
      </c>
      <c r="AA126" s="8">
        <f>IF($D126="","",V126-Z126)</f>
        <v/>
      </c>
      <c r="AB126" s="8">
        <f>IF($D126="","",AA126-N126)</f>
        <v/>
      </c>
      <c r="AF126" s="8" t="n"/>
      <c r="AI126" s="14" t="n"/>
      <c r="AK126">
        <f>IF($D126="","",IF(COUNTIF($D$2:$D126,$D126)=1,1,0))</f>
        <v/>
      </c>
      <c r="AL126">
        <f>IF($AK126=1,SUMPRODUCT(--($AO$2:$AO$7001&lt;$AO126))+1,"")</f>
        <v/>
      </c>
      <c r="AM126">
        <f>IF($D126="","",IF(OR($R126=TRUE(),$R126="TRUE"),1,0))</f>
        <v/>
      </c>
      <c r="AN126">
        <f>IF($D126="","",IF($X126="Yes",1,0))</f>
        <v/>
      </c>
      <c r="AO126">
        <f>IF($AK126=1,IFERROR(IF(VALUE($D126)&lt;100000000,VALUE($D126),1000000000),IFERROR(IF(VALUE(MID($D126,2,20))&lt;100000000,VALUE(MID($D126,2,20)),1000000000),1000000000))+ROW()/100000,"")</f>
        <v/>
      </c>
    </row>
    <row r="127">
      <c r="F127" s="14" t="n"/>
      <c r="N127" s="8">
        <f>IF($D127="","",M127*V127/100)</f>
        <v/>
      </c>
      <c r="O127" s="8" t="n"/>
      <c r="U127" s="8" t="n"/>
      <c r="V127" s="8" t="n"/>
      <c r="Y127">
        <f>IF($D127="","",IF($AN127=1,0,IF($AM127=1,Settings!$C$6,Settings!$C$7))*100)</f>
        <v/>
      </c>
      <c r="Z127" s="8">
        <f>IF($D127="","",V127*Y127/100)</f>
        <v/>
      </c>
      <c r="AA127" s="8">
        <f>IF($D127="","",V127-Z127)</f>
        <v/>
      </c>
      <c r="AB127" s="8">
        <f>IF($D127="","",AA127-N127)</f>
        <v/>
      </c>
      <c r="AF127" s="8" t="n"/>
      <c r="AI127" s="14" t="n"/>
      <c r="AK127">
        <f>IF($D127="","",IF(COUNTIF($D$2:$D127,$D127)=1,1,0))</f>
        <v/>
      </c>
      <c r="AL127">
        <f>IF($AK127=1,SUMPRODUCT(--($AO$2:$AO$7001&lt;$AO127))+1,"")</f>
        <v/>
      </c>
      <c r="AM127">
        <f>IF($D127="","",IF(OR($R127=TRUE(),$R127="TRUE"),1,0))</f>
        <v/>
      </c>
      <c r="AN127">
        <f>IF($D127="","",IF($X127="Yes",1,0))</f>
        <v/>
      </c>
      <c r="AO127">
        <f>IF($AK127=1,IFERROR(IF(VALUE($D127)&lt;100000000,VALUE($D127),1000000000),IFERROR(IF(VALUE(MID($D127,2,20))&lt;100000000,VALUE(MID($D127,2,20)),1000000000),1000000000))+ROW()/100000,"")</f>
        <v/>
      </c>
    </row>
    <row r="128">
      <c r="F128" s="14" t="n"/>
      <c r="N128" s="8">
        <f>IF($D128="","",M128*V128/100)</f>
        <v/>
      </c>
      <c r="O128" s="8" t="n"/>
      <c r="U128" s="8" t="n"/>
      <c r="V128" s="8" t="n"/>
      <c r="Y128">
        <f>IF($D128="","",IF($AN128=1,0,IF($AM128=1,Settings!$C$6,Settings!$C$7))*100)</f>
        <v/>
      </c>
      <c r="Z128" s="8">
        <f>IF($D128="","",V128*Y128/100)</f>
        <v/>
      </c>
      <c r="AA128" s="8">
        <f>IF($D128="","",V128-Z128)</f>
        <v/>
      </c>
      <c r="AB128" s="8">
        <f>IF($D128="","",AA128-N128)</f>
        <v/>
      </c>
      <c r="AF128" s="8" t="n"/>
      <c r="AI128" s="14" t="n"/>
      <c r="AK128">
        <f>IF($D128="","",IF(COUNTIF($D$2:$D128,$D128)=1,1,0))</f>
        <v/>
      </c>
      <c r="AL128">
        <f>IF($AK128=1,SUMPRODUCT(--($AO$2:$AO$7001&lt;$AO128))+1,"")</f>
        <v/>
      </c>
      <c r="AM128">
        <f>IF($D128="","",IF(OR($R128=TRUE(),$R128="TRUE"),1,0))</f>
        <v/>
      </c>
      <c r="AN128">
        <f>IF($D128="","",IF($X128="Yes",1,0))</f>
        <v/>
      </c>
      <c r="AO128">
        <f>IF($AK128=1,IFERROR(IF(VALUE($D128)&lt;100000000,VALUE($D128),1000000000),IFERROR(IF(VALUE(MID($D128,2,20))&lt;100000000,VALUE(MID($D128,2,20)),1000000000),1000000000))+ROW()/100000,"")</f>
        <v/>
      </c>
    </row>
    <row r="129">
      <c r="F129" s="14" t="n"/>
      <c r="N129" s="8">
        <f>IF($D129="","",M129*V129/100)</f>
        <v/>
      </c>
      <c r="O129" s="8" t="n"/>
      <c r="U129" s="8" t="n"/>
      <c r="V129" s="8" t="n"/>
      <c r="Y129">
        <f>IF($D129="","",IF($AN129=1,0,IF($AM129=1,Settings!$C$6,Settings!$C$7))*100)</f>
        <v/>
      </c>
      <c r="Z129" s="8">
        <f>IF($D129="","",V129*Y129/100)</f>
        <v/>
      </c>
      <c r="AA129" s="8">
        <f>IF($D129="","",V129-Z129)</f>
        <v/>
      </c>
      <c r="AB129" s="8">
        <f>IF($D129="","",AA129-N129)</f>
        <v/>
      </c>
      <c r="AF129" s="8" t="n"/>
      <c r="AI129" s="14" t="n"/>
      <c r="AK129">
        <f>IF($D129="","",IF(COUNTIF($D$2:$D129,$D129)=1,1,0))</f>
        <v/>
      </c>
      <c r="AL129">
        <f>IF($AK129=1,SUMPRODUCT(--($AO$2:$AO$7001&lt;$AO129))+1,"")</f>
        <v/>
      </c>
      <c r="AM129">
        <f>IF($D129="","",IF(OR($R129=TRUE(),$R129="TRUE"),1,0))</f>
        <v/>
      </c>
      <c r="AN129">
        <f>IF($D129="","",IF($X129="Yes",1,0))</f>
        <v/>
      </c>
      <c r="AO129">
        <f>IF($AK129=1,IFERROR(IF(VALUE($D129)&lt;100000000,VALUE($D129),1000000000),IFERROR(IF(VALUE(MID($D129,2,20))&lt;100000000,VALUE(MID($D129,2,20)),1000000000),1000000000))+ROW()/100000,"")</f>
        <v/>
      </c>
    </row>
    <row r="130">
      <c r="F130" s="14" t="n"/>
      <c r="N130" s="8">
        <f>IF($D130="","",M130*V130/100)</f>
        <v/>
      </c>
      <c r="O130" s="8" t="n"/>
      <c r="U130" s="8" t="n"/>
      <c r="V130" s="8" t="n"/>
      <c r="Y130">
        <f>IF($D130="","",IF($AN130=1,0,IF($AM130=1,Settings!$C$6,Settings!$C$7))*100)</f>
        <v/>
      </c>
      <c r="Z130" s="8">
        <f>IF($D130="","",V130*Y130/100)</f>
        <v/>
      </c>
      <c r="AA130" s="8">
        <f>IF($D130="","",V130-Z130)</f>
        <v/>
      </c>
      <c r="AB130" s="8">
        <f>IF($D130="","",AA130-N130)</f>
        <v/>
      </c>
      <c r="AF130" s="8" t="n"/>
      <c r="AI130" s="14" t="n"/>
      <c r="AK130">
        <f>IF($D130="","",IF(COUNTIF($D$2:$D130,$D130)=1,1,0))</f>
        <v/>
      </c>
      <c r="AL130">
        <f>IF($AK130=1,SUMPRODUCT(--($AO$2:$AO$7001&lt;$AO130))+1,"")</f>
        <v/>
      </c>
      <c r="AM130">
        <f>IF($D130="","",IF(OR($R130=TRUE(),$R130="TRUE"),1,0))</f>
        <v/>
      </c>
      <c r="AN130">
        <f>IF($D130="","",IF($X130="Yes",1,0))</f>
        <v/>
      </c>
      <c r="AO130">
        <f>IF($AK130=1,IFERROR(IF(VALUE($D130)&lt;100000000,VALUE($D130),1000000000),IFERROR(IF(VALUE(MID($D130,2,20))&lt;100000000,VALUE(MID($D130,2,20)),1000000000),1000000000))+ROW()/100000,"")</f>
        <v/>
      </c>
    </row>
    <row r="131">
      <c r="F131" s="14" t="n"/>
      <c r="N131" s="8">
        <f>IF($D131="","",M131*V131/100)</f>
        <v/>
      </c>
      <c r="O131" s="8" t="n"/>
      <c r="U131" s="8" t="n"/>
      <c r="V131" s="8" t="n"/>
      <c r="Y131">
        <f>IF($D131="","",IF($AN131=1,0,IF($AM131=1,Settings!$C$6,Settings!$C$7))*100)</f>
        <v/>
      </c>
      <c r="Z131" s="8">
        <f>IF($D131="","",V131*Y131/100)</f>
        <v/>
      </c>
      <c r="AA131" s="8">
        <f>IF($D131="","",V131-Z131)</f>
        <v/>
      </c>
      <c r="AB131" s="8">
        <f>IF($D131="","",AA131-N131)</f>
        <v/>
      </c>
      <c r="AF131" s="8" t="n"/>
      <c r="AI131" s="14" t="n"/>
      <c r="AK131">
        <f>IF($D131="","",IF(COUNTIF($D$2:$D131,$D131)=1,1,0))</f>
        <v/>
      </c>
      <c r="AL131">
        <f>IF($AK131=1,SUMPRODUCT(--($AO$2:$AO$7001&lt;$AO131))+1,"")</f>
        <v/>
      </c>
      <c r="AM131">
        <f>IF($D131="","",IF(OR($R131=TRUE(),$R131="TRUE"),1,0))</f>
        <v/>
      </c>
      <c r="AN131">
        <f>IF($D131="","",IF($X131="Yes",1,0))</f>
        <v/>
      </c>
      <c r="AO131">
        <f>IF($AK131=1,IFERROR(IF(VALUE($D131)&lt;100000000,VALUE($D131),1000000000),IFERROR(IF(VALUE(MID($D131,2,20))&lt;100000000,VALUE(MID($D131,2,20)),1000000000),1000000000))+ROW()/100000,"")</f>
        <v/>
      </c>
    </row>
    <row r="132">
      <c r="F132" s="14" t="n"/>
      <c r="N132" s="8">
        <f>IF($D132="","",M132*V132/100)</f>
        <v/>
      </c>
      <c r="O132" s="8" t="n"/>
      <c r="U132" s="8" t="n"/>
      <c r="V132" s="8" t="n"/>
      <c r="Y132">
        <f>IF($D132="","",IF($AN132=1,0,IF($AM132=1,Settings!$C$6,Settings!$C$7))*100)</f>
        <v/>
      </c>
      <c r="Z132" s="8">
        <f>IF($D132="","",V132*Y132/100)</f>
        <v/>
      </c>
      <c r="AA132" s="8">
        <f>IF($D132="","",V132-Z132)</f>
        <v/>
      </c>
      <c r="AB132" s="8">
        <f>IF($D132="","",AA132-N132)</f>
        <v/>
      </c>
      <c r="AF132" s="8" t="n"/>
      <c r="AI132" s="14" t="n"/>
      <c r="AK132">
        <f>IF($D132="","",IF(COUNTIF($D$2:$D132,$D132)=1,1,0))</f>
        <v/>
      </c>
      <c r="AL132">
        <f>IF($AK132=1,SUMPRODUCT(--($AO$2:$AO$7001&lt;$AO132))+1,"")</f>
        <v/>
      </c>
      <c r="AM132">
        <f>IF($D132="","",IF(OR($R132=TRUE(),$R132="TRUE"),1,0))</f>
        <v/>
      </c>
      <c r="AN132">
        <f>IF($D132="","",IF($X132="Yes",1,0))</f>
        <v/>
      </c>
      <c r="AO132">
        <f>IF($AK132=1,IFERROR(IF(VALUE($D132)&lt;100000000,VALUE($D132),1000000000),IFERROR(IF(VALUE(MID($D132,2,20))&lt;100000000,VALUE(MID($D132,2,20)),1000000000),1000000000))+ROW()/100000,"")</f>
        <v/>
      </c>
    </row>
    <row r="133">
      <c r="F133" s="14" t="n"/>
      <c r="N133" s="8">
        <f>IF($D133="","",M133*V133/100)</f>
        <v/>
      </c>
      <c r="O133" s="8" t="n"/>
      <c r="U133" s="8" t="n"/>
      <c r="V133" s="8" t="n"/>
      <c r="Y133">
        <f>IF($D133="","",IF($AN133=1,0,IF($AM133=1,Settings!$C$6,Settings!$C$7))*100)</f>
        <v/>
      </c>
      <c r="Z133" s="8">
        <f>IF($D133="","",V133*Y133/100)</f>
        <v/>
      </c>
      <c r="AA133" s="8">
        <f>IF($D133="","",V133-Z133)</f>
        <v/>
      </c>
      <c r="AB133" s="8">
        <f>IF($D133="","",AA133-N133)</f>
        <v/>
      </c>
      <c r="AF133" s="8" t="n"/>
      <c r="AI133" s="14" t="n"/>
      <c r="AK133">
        <f>IF($D133="","",IF(COUNTIF($D$2:$D133,$D133)=1,1,0))</f>
        <v/>
      </c>
      <c r="AL133">
        <f>IF($AK133=1,SUMPRODUCT(--($AO$2:$AO$7001&lt;$AO133))+1,"")</f>
        <v/>
      </c>
      <c r="AM133">
        <f>IF($D133="","",IF(OR($R133=TRUE(),$R133="TRUE"),1,0))</f>
        <v/>
      </c>
      <c r="AN133">
        <f>IF($D133="","",IF($X133="Yes",1,0))</f>
        <v/>
      </c>
      <c r="AO133">
        <f>IF($AK133=1,IFERROR(IF(VALUE($D133)&lt;100000000,VALUE($D133),1000000000),IFERROR(IF(VALUE(MID($D133,2,20))&lt;100000000,VALUE(MID($D133,2,20)),1000000000),1000000000))+ROW()/100000,"")</f>
        <v/>
      </c>
    </row>
    <row r="134">
      <c r="F134" s="14" t="n"/>
      <c r="N134" s="8">
        <f>IF($D134="","",M134*V134/100)</f>
        <v/>
      </c>
      <c r="O134" s="8" t="n"/>
      <c r="U134" s="8" t="n"/>
      <c r="V134" s="8" t="n"/>
      <c r="Y134">
        <f>IF($D134="","",IF($AN134=1,0,IF($AM134=1,Settings!$C$6,Settings!$C$7))*100)</f>
        <v/>
      </c>
      <c r="Z134" s="8">
        <f>IF($D134="","",V134*Y134/100)</f>
        <v/>
      </c>
      <c r="AA134" s="8">
        <f>IF($D134="","",V134-Z134)</f>
        <v/>
      </c>
      <c r="AB134" s="8">
        <f>IF($D134="","",AA134-N134)</f>
        <v/>
      </c>
      <c r="AF134" s="8" t="n"/>
      <c r="AI134" s="14" t="n"/>
      <c r="AK134">
        <f>IF($D134="","",IF(COUNTIF($D$2:$D134,$D134)=1,1,0))</f>
        <v/>
      </c>
      <c r="AL134">
        <f>IF($AK134=1,SUMPRODUCT(--($AO$2:$AO$7001&lt;$AO134))+1,"")</f>
        <v/>
      </c>
      <c r="AM134">
        <f>IF($D134="","",IF(OR($R134=TRUE(),$R134="TRUE"),1,0))</f>
        <v/>
      </c>
      <c r="AN134">
        <f>IF($D134="","",IF($X134="Yes",1,0))</f>
        <v/>
      </c>
      <c r="AO134">
        <f>IF($AK134=1,IFERROR(IF(VALUE($D134)&lt;100000000,VALUE($D134),1000000000),IFERROR(IF(VALUE(MID($D134,2,20))&lt;100000000,VALUE(MID($D134,2,20)),1000000000),1000000000))+ROW()/100000,"")</f>
        <v/>
      </c>
    </row>
    <row r="135">
      <c r="F135" s="14" t="n"/>
      <c r="N135" s="8">
        <f>IF($D135="","",M135*V135/100)</f>
        <v/>
      </c>
      <c r="O135" s="8" t="n"/>
      <c r="U135" s="8" t="n"/>
      <c r="V135" s="8" t="n"/>
      <c r="Y135">
        <f>IF($D135="","",IF($AN135=1,0,IF($AM135=1,Settings!$C$6,Settings!$C$7))*100)</f>
        <v/>
      </c>
      <c r="Z135" s="8">
        <f>IF($D135="","",V135*Y135/100)</f>
        <v/>
      </c>
      <c r="AA135" s="8">
        <f>IF($D135="","",V135-Z135)</f>
        <v/>
      </c>
      <c r="AB135" s="8">
        <f>IF($D135="","",AA135-N135)</f>
        <v/>
      </c>
      <c r="AF135" s="8" t="n"/>
      <c r="AI135" s="14" t="n"/>
      <c r="AK135">
        <f>IF($D135="","",IF(COUNTIF($D$2:$D135,$D135)=1,1,0))</f>
        <v/>
      </c>
      <c r="AL135">
        <f>IF($AK135=1,SUMPRODUCT(--($AO$2:$AO$7001&lt;$AO135))+1,"")</f>
        <v/>
      </c>
      <c r="AM135">
        <f>IF($D135="","",IF(OR($R135=TRUE(),$R135="TRUE"),1,0))</f>
        <v/>
      </c>
      <c r="AN135">
        <f>IF($D135="","",IF($X135="Yes",1,0))</f>
        <v/>
      </c>
      <c r="AO135">
        <f>IF($AK135=1,IFERROR(IF(VALUE($D135)&lt;100000000,VALUE($D135),1000000000),IFERROR(IF(VALUE(MID($D135,2,20))&lt;100000000,VALUE(MID($D135,2,20)),1000000000),1000000000))+ROW()/100000,"")</f>
        <v/>
      </c>
    </row>
    <row r="136">
      <c r="F136" s="14" t="n"/>
      <c r="N136" s="8">
        <f>IF($D136="","",M136*V136/100)</f>
        <v/>
      </c>
      <c r="O136" s="8" t="n"/>
      <c r="U136" s="8" t="n"/>
      <c r="V136" s="8" t="n"/>
      <c r="Y136">
        <f>IF($D136="","",IF($AN136=1,0,IF($AM136=1,Settings!$C$6,Settings!$C$7))*100)</f>
        <v/>
      </c>
      <c r="Z136" s="8">
        <f>IF($D136="","",V136*Y136/100)</f>
        <v/>
      </c>
      <c r="AA136" s="8">
        <f>IF($D136="","",V136-Z136)</f>
        <v/>
      </c>
      <c r="AB136" s="8">
        <f>IF($D136="","",AA136-N136)</f>
        <v/>
      </c>
      <c r="AF136" s="8" t="n"/>
      <c r="AI136" s="14" t="n"/>
      <c r="AK136">
        <f>IF($D136="","",IF(COUNTIF($D$2:$D136,$D136)=1,1,0))</f>
        <v/>
      </c>
      <c r="AL136">
        <f>IF($AK136=1,SUMPRODUCT(--($AO$2:$AO$7001&lt;$AO136))+1,"")</f>
        <v/>
      </c>
      <c r="AM136">
        <f>IF($D136="","",IF(OR($R136=TRUE(),$R136="TRUE"),1,0))</f>
        <v/>
      </c>
      <c r="AN136">
        <f>IF($D136="","",IF($X136="Yes",1,0))</f>
        <v/>
      </c>
      <c r="AO136">
        <f>IF($AK136=1,IFERROR(IF(VALUE($D136)&lt;100000000,VALUE($D136),1000000000),IFERROR(IF(VALUE(MID($D136,2,20))&lt;100000000,VALUE(MID($D136,2,20)),1000000000),1000000000))+ROW()/100000,"")</f>
        <v/>
      </c>
    </row>
    <row r="137">
      <c r="F137" s="14" t="n"/>
      <c r="N137" s="8">
        <f>IF($D137="","",M137*V137/100)</f>
        <v/>
      </c>
      <c r="O137" s="8" t="n"/>
      <c r="U137" s="8" t="n"/>
      <c r="V137" s="8" t="n"/>
      <c r="Y137">
        <f>IF($D137="","",IF($AN137=1,0,IF($AM137=1,Settings!$C$6,Settings!$C$7))*100)</f>
        <v/>
      </c>
      <c r="Z137" s="8">
        <f>IF($D137="","",V137*Y137/100)</f>
        <v/>
      </c>
      <c r="AA137" s="8">
        <f>IF($D137="","",V137-Z137)</f>
        <v/>
      </c>
      <c r="AB137" s="8">
        <f>IF($D137="","",AA137-N137)</f>
        <v/>
      </c>
      <c r="AF137" s="8" t="n"/>
      <c r="AI137" s="14" t="n"/>
      <c r="AK137">
        <f>IF($D137="","",IF(COUNTIF($D$2:$D137,$D137)=1,1,0))</f>
        <v/>
      </c>
      <c r="AL137">
        <f>IF($AK137=1,SUMPRODUCT(--($AO$2:$AO$7001&lt;$AO137))+1,"")</f>
        <v/>
      </c>
      <c r="AM137">
        <f>IF($D137="","",IF(OR($R137=TRUE(),$R137="TRUE"),1,0))</f>
        <v/>
      </c>
      <c r="AN137">
        <f>IF($D137="","",IF($X137="Yes",1,0))</f>
        <v/>
      </c>
      <c r="AO137">
        <f>IF($AK137=1,IFERROR(IF(VALUE($D137)&lt;100000000,VALUE($D137),1000000000),IFERROR(IF(VALUE(MID($D137,2,20))&lt;100000000,VALUE(MID($D137,2,20)),1000000000),1000000000))+ROW()/100000,"")</f>
        <v/>
      </c>
    </row>
    <row r="138">
      <c r="F138" s="14" t="n"/>
      <c r="N138" s="8">
        <f>IF($D138="","",M138*V138/100)</f>
        <v/>
      </c>
      <c r="O138" s="8" t="n"/>
      <c r="U138" s="8" t="n"/>
      <c r="V138" s="8" t="n"/>
      <c r="Y138">
        <f>IF($D138="","",IF($AN138=1,0,IF($AM138=1,Settings!$C$6,Settings!$C$7))*100)</f>
        <v/>
      </c>
      <c r="Z138" s="8">
        <f>IF($D138="","",V138*Y138/100)</f>
        <v/>
      </c>
      <c r="AA138" s="8">
        <f>IF($D138="","",V138-Z138)</f>
        <v/>
      </c>
      <c r="AB138" s="8">
        <f>IF($D138="","",AA138-N138)</f>
        <v/>
      </c>
      <c r="AF138" s="8" t="n"/>
      <c r="AI138" s="14" t="n"/>
      <c r="AK138">
        <f>IF($D138="","",IF(COUNTIF($D$2:$D138,$D138)=1,1,0))</f>
        <v/>
      </c>
      <c r="AL138">
        <f>IF($AK138=1,SUMPRODUCT(--($AO$2:$AO$7001&lt;$AO138))+1,"")</f>
        <v/>
      </c>
      <c r="AM138">
        <f>IF($D138="","",IF(OR($R138=TRUE(),$R138="TRUE"),1,0))</f>
        <v/>
      </c>
      <c r="AN138">
        <f>IF($D138="","",IF($X138="Yes",1,0))</f>
        <v/>
      </c>
      <c r="AO138">
        <f>IF($AK138=1,IFERROR(IF(VALUE($D138)&lt;100000000,VALUE($D138),1000000000),IFERROR(IF(VALUE(MID($D138,2,20))&lt;100000000,VALUE(MID($D138,2,20)),1000000000),1000000000))+ROW()/100000,"")</f>
        <v/>
      </c>
    </row>
    <row r="139">
      <c r="F139" s="14" t="n"/>
      <c r="N139" s="8">
        <f>IF($D139="","",M139*V139/100)</f>
        <v/>
      </c>
      <c r="O139" s="8" t="n"/>
      <c r="U139" s="8" t="n"/>
      <c r="V139" s="8" t="n"/>
      <c r="Y139">
        <f>IF($D139="","",IF($AN139=1,0,IF($AM139=1,Settings!$C$6,Settings!$C$7))*100)</f>
        <v/>
      </c>
      <c r="Z139" s="8">
        <f>IF($D139="","",V139*Y139/100)</f>
        <v/>
      </c>
      <c r="AA139" s="8">
        <f>IF($D139="","",V139-Z139)</f>
        <v/>
      </c>
      <c r="AB139" s="8">
        <f>IF($D139="","",AA139-N139)</f>
        <v/>
      </c>
      <c r="AF139" s="8" t="n"/>
      <c r="AI139" s="14" t="n"/>
      <c r="AK139">
        <f>IF($D139="","",IF(COUNTIF($D$2:$D139,$D139)=1,1,0))</f>
        <v/>
      </c>
      <c r="AL139">
        <f>IF($AK139=1,SUMPRODUCT(--($AO$2:$AO$7001&lt;$AO139))+1,"")</f>
        <v/>
      </c>
      <c r="AM139">
        <f>IF($D139="","",IF(OR($R139=TRUE(),$R139="TRUE"),1,0))</f>
        <v/>
      </c>
      <c r="AN139">
        <f>IF($D139="","",IF($X139="Yes",1,0))</f>
        <v/>
      </c>
      <c r="AO139">
        <f>IF($AK139=1,IFERROR(IF(VALUE($D139)&lt;100000000,VALUE($D139),1000000000),IFERROR(IF(VALUE(MID($D139,2,20))&lt;100000000,VALUE(MID($D139,2,20)),1000000000),1000000000))+ROW()/100000,"")</f>
        <v/>
      </c>
    </row>
    <row r="140">
      <c r="F140" s="14" t="n"/>
      <c r="N140" s="8">
        <f>IF($D140="","",M140*V140/100)</f>
        <v/>
      </c>
      <c r="O140" s="8" t="n"/>
      <c r="U140" s="8" t="n"/>
      <c r="V140" s="8" t="n"/>
      <c r="Y140">
        <f>IF($D140="","",IF($AN140=1,0,IF($AM140=1,Settings!$C$6,Settings!$C$7))*100)</f>
        <v/>
      </c>
      <c r="Z140" s="8">
        <f>IF($D140="","",V140*Y140/100)</f>
        <v/>
      </c>
      <c r="AA140" s="8">
        <f>IF($D140="","",V140-Z140)</f>
        <v/>
      </c>
      <c r="AB140" s="8">
        <f>IF($D140="","",AA140-N140)</f>
        <v/>
      </c>
      <c r="AF140" s="8" t="n"/>
      <c r="AI140" s="14" t="n"/>
      <c r="AK140">
        <f>IF($D140="","",IF(COUNTIF($D$2:$D140,$D140)=1,1,0))</f>
        <v/>
      </c>
      <c r="AL140">
        <f>IF($AK140=1,SUMPRODUCT(--($AO$2:$AO$7001&lt;$AO140))+1,"")</f>
        <v/>
      </c>
      <c r="AM140">
        <f>IF($D140="","",IF(OR($R140=TRUE(),$R140="TRUE"),1,0))</f>
        <v/>
      </c>
      <c r="AN140">
        <f>IF($D140="","",IF($X140="Yes",1,0))</f>
        <v/>
      </c>
      <c r="AO140">
        <f>IF($AK140=1,IFERROR(IF(VALUE($D140)&lt;100000000,VALUE($D140),1000000000),IFERROR(IF(VALUE(MID($D140,2,20))&lt;100000000,VALUE(MID($D140,2,20)),1000000000),1000000000))+ROW()/100000,"")</f>
        <v/>
      </c>
    </row>
    <row r="141">
      <c r="F141" s="14" t="n"/>
      <c r="N141" s="8">
        <f>IF($D141="","",M141*V141/100)</f>
        <v/>
      </c>
      <c r="O141" s="8" t="n"/>
      <c r="U141" s="8" t="n"/>
      <c r="V141" s="8" t="n"/>
      <c r="Y141">
        <f>IF($D141="","",IF($AN141=1,0,IF($AM141=1,Settings!$C$6,Settings!$C$7))*100)</f>
        <v/>
      </c>
      <c r="Z141" s="8">
        <f>IF($D141="","",V141*Y141/100)</f>
        <v/>
      </c>
      <c r="AA141" s="8">
        <f>IF($D141="","",V141-Z141)</f>
        <v/>
      </c>
      <c r="AB141" s="8">
        <f>IF($D141="","",AA141-N141)</f>
        <v/>
      </c>
      <c r="AF141" s="8" t="n"/>
      <c r="AI141" s="14" t="n"/>
      <c r="AK141">
        <f>IF($D141="","",IF(COUNTIF($D$2:$D141,$D141)=1,1,0))</f>
        <v/>
      </c>
      <c r="AL141">
        <f>IF($AK141=1,SUMPRODUCT(--($AO$2:$AO$7001&lt;$AO141))+1,"")</f>
        <v/>
      </c>
      <c r="AM141">
        <f>IF($D141="","",IF(OR($R141=TRUE(),$R141="TRUE"),1,0))</f>
        <v/>
      </c>
      <c r="AN141">
        <f>IF($D141="","",IF($X141="Yes",1,0))</f>
        <v/>
      </c>
      <c r="AO141">
        <f>IF($AK141=1,IFERROR(IF(VALUE($D141)&lt;100000000,VALUE($D141),1000000000),IFERROR(IF(VALUE(MID($D141,2,20))&lt;100000000,VALUE(MID($D141,2,20)),1000000000),1000000000))+ROW()/100000,"")</f>
        <v/>
      </c>
    </row>
    <row r="142">
      <c r="F142" s="14" t="n"/>
      <c r="N142" s="8">
        <f>IF($D142="","",M142*V142/100)</f>
        <v/>
      </c>
      <c r="O142" s="8" t="n"/>
      <c r="U142" s="8" t="n"/>
      <c r="V142" s="8" t="n"/>
      <c r="Y142">
        <f>IF($D142="","",IF($AN142=1,0,IF($AM142=1,Settings!$C$6,Settings!$C$7))*100)</f>
        <v/>
      </c>
      <c r="Z142" s="8">
        <f>IF($D142="","",V142*Y142/100)</f>
        <v/>
      </c>
      <c r="AA142" s="8">
        <f>IF($D142="","",V142-Z142)</f>
        <v/>
      </c>
      <c r="AB142" s="8">
        <f>IF($D142="","",AA142-N142)</f>
        <v/>
      </c>
      <c r="AF142" s="8" t="n"/>
      <c r="AI142" s="14" t="n"/>
      <c r="AK142">
        <f>IF($D142="","",IF(COUNTIF($D$2:$D142,$D142)=1,1,0))</f>
        <v/>
      </c>
      <c r="AL142">
        <f>IF($AK142=1,SUMPRODUCT(--($AO$2:$AO$7001&lt;$AO142))+1,"")</f>
        <v/>
      </c>
      <c r="AM142">
        <f>IF($D142="","",IF(OR($R142=TRUE(),$R142="TRUE"),1,0))</f>
        <v/>
      </c>
      <c r="AN142">
        <f>IF($D142="","",IF($X142="Yes",1,0))</f>
        <v/>
      </c>
      <c r="AO142">
        <f>IF($AK142=1,IFERROR(IF(VALUE($D142)&lt;100000000,VALUE($D142),1000000000),IFERROR(IF(VALUE(MID($D142,2,20))&lt;100000000,VALUE(MID($D142,2,20)),1000000000),1000000000))+ROW()/100000,"")</f>
        <v/>
      </c>
    </row>
    <row r="143">
      <c r="F143" s="14" t="n"/>
      <c r="N143" s="8">
        <f>IF($D143="","",M143*V143/100)</f>
        <v/>
      </c>
      <c r="O143" s="8" t="n"/>
      <c r="U143" s="8" t="n"/>
      <c r="V143" s="8" t="n"/>
      <c r="Y143">
        <f>IF($D143="","",IF($AN143=1,0,IF($AM143=1,Settings!$C$6,Settings!$C$7))*100)</f>
        <v/>
      </c>
      <c r="Z143" s="8">
        <f>IF($D143="","",V143*Y143/100)</f>
        <v/>
      </c>
      <c r="AA143" s="8">
        <f>IF($D143="","",V143-Z143)</f>
        <v/>
      </c>
      <c r="AB143" s="8">
        <f>IF($D143="","",AA143-N143)</f>
        <v/>
      </c>
      <c r="AF143" s="8" t="n"/>
      <c r="AI143" s="14" t="n"/>
      <c r="AK143">
        <f>IF($D143="","",IF(COUNTIF($D$2:$D143,$D143)=1,1,0))</f>
        <v/>
      </c>
      <c r="AL143">
        <f>IF($AK143=1,SUMPRODUCT(--($AO$2:$AO$7001&lt;$AO143))+1,"")</f>
        <v/>
      </c>
      <c r="AM143">
        <f>IF($D143="","",IF(OR($R143=TRUE(),$R143="TRUE"),1,0))</f>
        <v/>
      </c>
      <c r="AN143">
        <f>IF($D143="","",IF($X143="Yes",1,0))</f>
        <v/>
      </c>
      <c r="AO143">
        <f>IF($AK143=1,IFERROR(IF(VALUE($D143)&lt;100000000,VALUE($D143),1000000000),IFERROR(IF(VALUE(MID($D143,2,20))&lt;100000000,VALUE(MID($D143,2,20)),1000000000),1000000000))+ROW()/100000,"")</f>
        <v/>
      </c>
    </row>
    <row r="144">
      <c r="F144" s="14" t="n"/>
      <c r="N144" s="8">
        <f>IF($D144="","",M144*V144/100)</f>
        <v/>
      </c>
      <c r="O144" s="8" t="n"/>
      <c r="U144" s="8" t="n"/>
      <c r="V144" s="8" t="n"/>
      <c r="Y144">
        <f>IF($D144="","",IF($AN144=1,0,IF($AM144=1,Settings!$C$6,Settings!$C$7))*100)</f>
        <v/>
      </c>
      <c r="Z144" s="8">
        <f>IF($D144="","",V144*Y144/100)</f>
        <v/>
      </c>
      <c r="AA144" s="8">
        <f>IF($D144="","",V144-Z144)</f>
        <v/>
      </c>
      <c r="AB144" s="8">
        <f>IF($D144="","",AA144-N144)</f>
        <v/>
      </c>
      <c r="AF144" s="8" t="n"/>
      <c r="AI144" s="14" t="n"/>
      <c r="AK144">
        <f>IF($D144="","",IF(COUNTIF($D$2:$D144,$D144)=1,1,0))</f>
        <v/>
      </c>
      <c r="AL144">
        <f>IF($AK144=1,SUMPRODUCT(--($AO$2:$AO$7001&lt;$AO144))+1,"")</f>
        <v/>
      </c>
      <c r="AM144">
        <f>IF($D144="","",IF(OR($R144=TRUE(),$R144="TRUE"),1,0))</f>
        <v/>
      </c>
      <c r="AN144">
        <f>IF($D144="","",IF($X144="Yes",1,0))</f>
        <v/>
      </c>
      <c r="AO144">
        <f>IF($AK144=1,IFERROR(IF(VALUE($D144)&lt;100000000,VALUE($D144),1000000000),IFERROR(IF(VALUE(MID($D144,2,20))&lt;100000000,VALUE(MID($D144,2,20)),1000000000),1000000000))+ROW()/100000,"")</f>
        <v/>
      </c>
    </row>
    <row r="145">
      <c r="F145" s="14" t="n"/>
      <c r="N145" s="8">
        <f>IF($D145="","",M145*V145/100)</f>
        <v/>
      </c>
      <c r="O145" s="8" t="n"/>
      <c r="U145" s="8" t="n"/>
      <c r="V145" s="8" t="n"/>
      <c r="Y145">
        <f>IF($D145="","",IF($AN145=1,0,IF($AM145=1,Settings!$C$6,Settings!$C$7))*100)</f>
        <v/>
      </c>
      <c r="Z145" s="8">
        <f>IF($D145="","",V145*Y145/100)</f>
        <v/>
      </c>
      <c r="AA145" s="8">
        <f>IF($D145="","",V145-Z145)</f>
        <v/>
      </c>
      <c r="AB145" s="8">
        <f>IF($D145="","",AA145-N145)</f>
        <v/>
      </c>
      <c r="AF145" s="8" t="n"/>
      <c r="AI145" s="14" t="n"/>
      <c r="AK145">
        <f>IF($D145="","",IF(COUNTIF($D$2:$D145,$D145)=1,1,0))</f>
        <v/>
      </c>
      <c r="AL145">
        <f>IF($AK145=1,SUMPRODUCT(--($AO$2:$AO$7001&lt;$AO145))+1,"")</f>
        <v/>
      </c>
      <c r="AM145">
        <f>IF($D145="","",IF(OR($R145=TRUE(),$R145="TRUE"),1,0))</f>
        <v/>
      </c>
      <c r="AN145">
        <f>IF($D145="","",IF($X145="Yes",1,0))</f>
        <v/>
      </c>
      <c r="AO145">
        <f>IF($AK145=1,IFERROR(IF(VALUE($D145)&lt;100000000,VALUE($D145),1000000000),IFERROR(IF(VALUE(MID($D145,2,20))&lt;100000000,VALUE(MID($D145,2,20)),1000000000),1000000000))+ROW()/100000,"")</f>
        <v/>
      </c>
    </row>
    <row r="146">
      <c r="F146" s="14" t="n"/>
      <c r="N146" s="8">
        <f>IF($D146="","",M146*V146/100)</f>
        <v/>
      </c>
      <c r="O146" s="8" t="n"/>
      <c r="U146" s="8" t="n"/>
      <c r="V146" s="8" t="n"/>
      <c r="Y146">
        <f>IF($D146="","",IF($AN146=1,0,IF($AM146=1,Settings!$C$6,Settings!$C$7))*100)</f>
        <v/>
      </c>
      <c r="Z146" s="8">
        <f>IF($D146="","",V146*Y146/100)</f>
        <v/>
      </c>
      <c r="AA146" s="8">
        <f>IF($D146="","",V146-Z146)</f>
        <v/>
      </c>
      <c r="AB146" s="8">
        <f>IF($D146="","",AA146-N146)</f>
        <v/>
      </c>
      <c r="AF146" s="8" t="n"/>
      <c r="AI146" s="14" t="n"/>
      <c r="AK146">
        <f>IF($D146="","",IF(COUNTIF($D$2:$D146,$D146)=1,1,0))</f>
        <v/>
      </c>
      <c r="AL146">
        <f>IF($AK146=1,SUMPRODUCT(--($AO$2:$AO$7001&lt;$AO146))+1,"")</f>
        <v/>
      </c>
      <c r="AM146">
        <f>IF($D146="","",IF(OR($R146=TRUE(),$R146="TRUE"),1,0))</f>
        <v/>
      </c>
      <c r="AN146">
        <f>IF($D146="","",IF($X146="Yes",1,0))</f>
        <v/>
      </c>
      <c r="AO146">
        <f>IF($AK146=1,IFERROR(IF(VALUE($D146)&lt;100000000,VALUE($D146),1000000000),IFERROR(IF(VALUE(MID($D146,2,20))&lt;100000000,VALUE(MID($D146,2,20)),1000000000),1000000000))+ROW()/100000,"")</f>
        <v/>
      </c>
    </row>
    <row r="147">
      <c r="F147" s="14" t="n"/>
      <c r="N147" s="8">
        <f>IF($D147="","",M147*V147/100)</f>
        <v/>
      </c>
      <c r="O147" s="8" t="n"/>
      <c r="U147" s="8" t="n"/>
      <c r="V147" s="8" t="n"/>
      <c r="Y147">
        <f>IF($D147="","",IF($AN147=1,0,IF($AM147=1,Settings!$C$6,Settings!$C$7))*100)</f>
        <v/>
      </c>
      <c r="Z147" s="8">
        <f>IF($D147="","",V147*Y147/100)</f>
        <v/>
      </c>
      <c r="AA147" s="8">
        <f>IF($D147="","",V147-Z147)</f>
        <v/>
      </c>
      <c r="AB147" s="8">
        <f>IF($D147="","",AA147-N147)</f>
        <v/>
      </c>
      <c r="AF147" s="8" t="n"/>
      <c r="AI147" s="14" t="n"/>
      <c r="AK147">
        <f>IF($D147="","",IF(COUNTIF($D$2:$D147,$D147)=1,1,0))</f>
        <v/>
      </c>
      <c r="AL147">
        <f>IF($AK147=1,SUMPRODUCT(--($AO$2:$AO$7001&lt;$AO147))+1,"")</f>
        <v/>
      </c>
      <c r="AM147">
        <f>IF($D147="","",IF(OR($R147=TRUE(),$R147="TRUE"),1,0))</f>
        <v/>
      </c>
      <c r="AN147">
        <f>IF($D147="","",IF($X147="Yes",1,0))</f>
        <v/>
      </c>
      <c r="AO147">
        <f>IF($AK147=1,IFERROR(IF(VALUE($D147)&lt;100000000,VALUE($D147),1000000000),IFERROR(IF(VALUE(MID($D147,2,20))&lt;100000000,VALUE(MID($D147,2,20)),1000000000),1000000000))+ROW()/100000,"")</f>
        <v/>
      </c>
    </row>
    <row r="148">
      <c r="F148" s="14" t="n"/>
      <c r="N148" s="8">
        <f>IF($D148="","",M148*V148/100)</f>
        <v/>
      </c>
      <c r="O148" s="8" t="n"/>
      <c r="U148" s="8" t="n"/>
      <c r="V148" s="8" t="n"/>
      <c r="Y148">
        <f>IF($D148="","",IF($AN148=1,0,IF($AM148=1,Settings!$C$6,Settings!$C$7))*100)</f>
        <v/>
      </c>
      <c r="Z148" s="8">
        <f>IF($D148="","",V148*Y148/100)</f>
        <v/>
      </c>
      <c r="AA148" s="8">
        <f>IF($D148="","",V148-Z148)</f>
        <v/>
      </c>
      <c r="AB148" s="8">
        <f>IF($D148="","",AA148-N148)</f>
        <v/>
      </c>
      <c r="AF148" s="8" t="n"/>
      <c r="AI148" s="14" t="n"/>
      <c r="AK148">
        <f>IF($D148="","",IF(COUNTIF($D$2:$D148,$D148)=1,1,0))</f>
        <v/>
      </c>
      <c r="AL148">
        <f>IF($AK148=1,SUMPRODUCT(--($AO$2:$AO$7001&lt;$AO148))+1,"")</f>
        <v/>
      </c>
      <c r="AM148">
        <f>IF($D148="","",IF(OR($R148=TRUE(),$R148="TRUE"),1,0))</f>
        <v/>
      </c>
      <c r="AN148">
        <f>IF($D148="","",IF($X148="Yes",1,0))</f>
        <v/>
      </c>
      <c r="AO148">
        <f>IF($AK148=1,IFERROR(IF(VALUE($D148)&lt;100000000,VALUE($D148),1000000000),IFERROR(IF(VALUE(MID($D148,2,20))&lt;100000000,VALUE(MID($D148,2,20)),1000000000),1000000000))+ROW()/100000,"")</f>
        <v/>
      </c>
    </row>
    <row r="149">
      <c r="F149" s="14" t="n"/>
      <c r="N149" s="8">
        <f>IF($D149="","",M149*V149/100)</f>
        <v/>
      </c>
      <c r="O149" s="8" t="n"/>
      <c r="U149" s="8" t="n"/>
      <c r="V149" s="8" t="n"/>
      <c r="Y149">
        <f>IF($D149="","",IF($AN149=1,0,IF($AM149=1,Settings!$C$6,Settings!$C$7))*100)</f>
        <v/>
      </c>
      <c r="Z149" s="8">
        <f>IF($D149="","",V149*Y149/100)</f>
        <v/>
      </c>
      <c r="AA149" s="8">
        <f>IF($D149="","",V149-Z149)</f>
        <v/>
      </c>
      <c r="AB149" s="8">
        <f>IF($D149="","",AA149-N149)</f>
        <v/>
      </c>
      <c r="AF149" s="8" t="n"/>
      <c r="AI149" s="14" t="n"/>
      <c r="AK149">
        <f>IF($D149="","",IF(COUNTIF($D$2:$D149,$D149)=1,1,0))</f>
        <v/>
      </c>
      <c r="AL149">
        <f>IF($AK149=1,SUMPRODUCT(--($AO$2:$AO$7001&lt;$AO149))+1,"")</f>
        <v/>
      </c>
      <c r="AM149">
        <f>IF($D149="","",IF(OR($R149=TRUE(),$R149="TRUE"),1,0))</f>
        <v/>
      </c>
      <c r="AN149">
        <f>IF($D149="","",IF($X149="Yes",1,0))</f>
        <v/>
      </c>
      <c r="AO149">
        <f>IF($AK149=1,IFERROR(IF(VALUE($D149)&lt;100000000,VALUE($D149),1000000000),IFERROR(IF(VALUE(MID($D149,2,20))&lt;100000000,VALUE(MID($D149,2,20)),1000000000),1000000000))+ROW()/100000,"")</f>
        <v/>
      </c>
    </row>
    <row r="150">
      <c r="F150" s="14" t="n"/>
      <c r="N150" s="8">
        <f>IF($D150="","",M150*V150/100)</f>
        <v/>
      </c>
      <c r="O150" s="8" t="n"/>
      <c r="U150" s="8" t="n"/>
      <c r="V150" s="8" t="n"/>
      <c r="Y150">
        <f>IF($D150="","",IF($AN150=1,0,IF($AM150=1,Settings!$C$6,Settings!$C$7))*100)</f>
        <v/>
      </c>
      <c r="Z150" s="8">
        <f>IF($D150="","",V150*Y150/100)</f>
        <v/>
      </c>
      <c r="AA150" s="8">
        <f>IF($D150="","",V150-Z150)</f>
        <v/>
      </c>
      <c r="AB150" s="8">
        <f>IF($D150="","",AA150-N150)</f>
        <v/>
      </c>
      <c r="AF150" s="8" t="n"/>
      <c r="AI150" s="14" t="n"/>
      <c r="AK150">
        <f>IF($D150="","",IF(COUNTIF($D$2:$D150,$D150)=1,1,0))</f>
        <v/>
      </c>
      <c r="AL150">
        <f>IF($AK150=1,SUMPRODUCT(--($AO$2:$AO$7001&lt;$AO150))+1,"")</f>
        <v/>
      </c>
      <c r="AM150">
        <f>IF($D150="","",IF(OR($R150=TRUE(),$R150="TRUE"),1,0))</f>
        <v/>
      </c>
      <c r="AN150">
        <f>IF($D150="","",IF($X150="Yes",1,0))</f>
        <v/>
      </c>
      <c r="AO150">
        <f>IF($AK150=1,IFERROR(IF(VALUE($D150)&lt;100000000,VALUE($D150),1000000000),IFERROR(IF(VALUE(MID($D150,2,20))&lt;100000000,VALUE(MID($D150,2,20)),1000000000),1000000000))+ROW()/100000,"")</f>
        <v/>
      </c>
    </row>
    <row r="151">
      <c r="F151" s="14" t="n"/>
      <c r="N151" s="8">
        <f>IF($D151="","",M151*V151/100)</f>
        <v/>
      </c>
      <c r="O151" s="8" t="n"/>
      <c r="U151" s="8" t="n"/>
      <c r="V151" s="8" t="n"/>
      <c r="Y151">
        <f>IF($D151="","",IF($AN151=1,0,IF($AM151=1,Settings!$C$6,Settings!$C$7))*100)</f>
        <v/>
      </c>
      <c r="Z151" s="8">
        <f>IF($D151="","",V151*Y151/100)</f>
        <v/>
      </c>
      <c r="AA151" s="8">
        <f>IF($D151="","",V151-Z151)</f>
        <v/>
      </c>
      <c r="AB151" s="8">
        <f>IF($D151="","",AA151-N151)</f>
        <v/>
      </c>
      <c r="AF151" s="8" t="n"/>
      <c r="AI151" s="14" t="n"/>
      <c r="AK151">
        <f>IF($D151="","",IF(COUNTIF($D$2:$D151,$D151)=1,1,0))</f>
        <v/>
      </c>
      <c r="AL151">
        <f>IF($AK151=1,SUMPRODUCT(--($AO$2:$AO$7001&lt;$AO151))+1,"")</f>
        <v/>
      </c>
      <c r="AM151">
        <f>IF($D151="","",IF(OR($R151=TRUE(),$R151="TRUE"),1,0))</f>
        <v/>
      </c>
      <c r="AN151">
        <f>IF($D151="","",IF($X151="Yes",1,0))</f>
        <v/>
      </c>
      <c r="AO151">
        <f>IF($AK151=1,IFERROR(IF(VALUE($D151)&lt;100000000,VALUE($D151),1000000000),IFERROR(IF(VALUE(MID($D151,2,20))&lt;100000000,VALUE(MID($D151,2,20)),1000000000),1000000000))+ROW()/100000,"")</f>
        <v/>
      </c>
    </row>
    <row r="152">
      <c r="F152" s="14" t="n"/>
      <c r="N152" s="8">
        <f>IF($D152="","",M152*V152/100)</f>
        <v/>
      </c>
      <c r="O152" s="8" t="n"/>
      <c r="U152" s="8" t="n"/>
      <c r="V152" s="8" t="n"/>
      <c r="Y152">
        <f>IF($D152="","",IF($AN152=1,0,IF($AM152=1,Settings!$C$6,Settings!$C$7))*100)</f>
        <v/>
      </c>
      <c r="Z152" s="8">
        <f>IF($D152="","",V152*Y152/100)</f>
        <v/>
      </c>
      <c r="AA152" s="8">
        <f>IF($D152="","",V152-Z152)</f>
        <v/>
      </c>
      <c r="AB152" s="8">
        <f>IF($D152="","",AA152-N152)</f>
        <v/>
      </c>
      <c r="AF152" s="8" t="n"/>
      <c r="AI152" s="14" t="n"/>
      <c r="AK152">
        <f>IF($D152="","",IF(COUNTIF($D$2:$D152,$D152)=1,1,0))</f>
        <v/>
      </c>
      <c r="AL152">
        <f>IF($AK152=1,SUMPRODUCT(--($AO$2:$AO$7001&lt;$AO152))+1,"")</f>
        <v/>
      </c>
      <c r="AM152">
        <f>IF($D152="","",IF(OR($R152=TRUE(),$R152="TRUE"),1,0))</f>
        <v/>
      </c>
      <c r="AN152">
        <f>IF($D152="","",IF($X152="Yes",1,0))</f>
        <v/>
      </c>
      <c r="AO152">
        <f>IF($AK152=1,IFERROR(IF(VALUE($D152)&lt;100000000,VALUE($D152),1000000000),IFERROR(IF(VALUE(MID($D152,2,20))&lt;100000000,VALUE(MID($D152,2,20)),1000000000),1000000000))+ROW()/100000,"")</f>
        <v/>
      </c>
    </row>
    <row r="153">
      <c r="F153" s="14" t="n"/>
      <c r="N153" s="8">
        <f>IF($D153="","",M153*V153/100)</f>
        <v/>
      </c>
      <c r="O153" s="8" t="n"/>
      <c r="U153" s="8" t="n"/>
      <c r="V153" s="8" t="n"/>
      <c r="Y153">
        <f>IF($D153="","",IF($AN153=1,0,IF($AM153=1,Settings!$C$6,Settings!$C$7))*100)</f>
        <v/>
      </c>
      <c r="Z153" s="8">
        <f>IF($D153="","",V153*Y153/100)</f>
        <v/>
      </c>
      <c r="AA153" s="8">
        <f>IF($D153="","",V153-Z153)</f>
        <v/>
      </c>
      <c r="AB153" s="8">
        <f>IF($D153="","",AA153-N153)</f>
        <v/>
      </c>
      <c r="AF153" s="8" t="n"/>
      <c r="AI153" s="14" t="n"/>
      <c r="AK153">
        <f>IF($D153="","",IF(COUNTIF($D$2:$D153,$D153)=1,1,0))</f>
        <v/>
      </c>
      <c r="AL153">
        <f>IF($AK153=1,SUMPRODUCT(--($AO$2:$AO$7001&lt;$AO153))+1,"")</f>
        <v/>
      </c>
      <c r="AM153">
        <f>IF($D153="","",IF(OR($R153=TRUE(),$R153="TRUE"),1,0))</f>
        <v/>
      </c>
      <c r="AN153">
        <f>IF($D153="","",IF($X153="Yes",1,0))</f>
        <v/>
      </c>
      <c r="AO153">
        <f>IF($AK153=1,IFERROR(IF(VALUE($D153)&lt;100000000,VALUE($D153),1000000000),IFERROR(IF(VALUE(MID($D153,2,20))&lt;100000000,VALUE(MID($D153,2,20)),1000000000),1000000000))+ROW()/100000,"")</f>
        <v/>
      </c>
    </row>
    <row r="154">
      <c r="F154" s="14" t="n"/>
      <c r="N154" s="8">
        <f>IF($D154="","",M154*V154/100)</f>
        <v/>
      </c>
      <c r="O154" s="8" t="n"/>
      <c r="U154" s="8" t="n"/>
      <c r="V154" s="8" t="n"/>
      <c r="Y154">
        <f>IF($D154="","",IF($AN154=1,0,IF($AM154=1,Settings!$C$6,Settings!$C$7))*100)</f>
        <v/>
      </c>
      <c r="Z154" s="8">
        <f>IF($D154="","",V154*Y154/100)</f>
        <v/>
      </c>
      <c r="AA154" s="8">
        <f>IF($D154="","",V154-Z154)</f>
        <v/>
      </c>
      <c r="AB154" s="8">
        <f>IF($D154="","",AA154-N154)</f>
        <v/>
      </c>
      <c r="AF154" s="8" t="n"/>
      <c r="AI154" s="14" t="n"/>
      <c r="AK154">
        <f>IF($D154="","",IF(COUNTIF($D$2:$D154,$D154)=1,1,0))</f>
        <v/>
      </c>
      <c r="AL154">
        <f>IF($AK154=1,SUMPRODUCT(--($AO$2:$AO$7001&lt;$AO154))+1,"")</f>
        <v/>
      </c>
      <c r="AM154">
        <f>IF($D154="","",IF(OR($R154=TRUE(),$R154="TRUE"),1,0))</f>
        <v/>
      </c>
      <c r="AN154">
        <f>IF($D154="","",IF($X154="Yes",1,0))</f>
        <v/>
      </c>
      <c r="AO154">
        <f>IF($AK154=1,IFERROR(IF(VALUE($D154)&lt;100000000,VALUE($D154),1000000000),IFERROR(IF(VALUE(MID($D154,2,20))&lt;100000000,VALUE(MID($D154,2,20)),1000000000),1000000000))+ROW()/100000,"")</f>
        <v/>
      </c>
    </row>
    <row r="155">
      <c r="F155" s="14" t="n"/>
      <c r="N155" s="8">
        <f>IF($D155="","",M155*V155/100)</f>
        <v/>
      </c>
      <c r="O155" s="8" t="n"/>
      <c r="U155" s="8" t="n"/>
      <c r="V155" s="8" t="n"/>
      <c r="Y155">
        <f>IF($D155="","",IF($AN155=1,0,IF($AM155=1,Settings!$C$6,Settings!$C$7))*100)</f>
        <v/>
      </c>
      <c r="Z155" s="8">
        <f>IF($D155="","",V155*Y155/100)</f>
        <v/>
      </c>
      <c r="AA155" s="8">
        <f>IF($D155="","",V155-Z155)</f>
        <v/>
      </c>
      <c r="AB155" s="8">
        <f>IF($D155="","",AA155-N155)</f>
        <v/>
      </c>
      <c r="AF155" s="8" t="n"/>
      <c r="AI155" s="14" t="n"/>
      <c r="AK155">
        <f>IF($D155="","",IF(COUNTIF($D$2:$D155,$D155)=1,1,0))</f>
        <v/>
      </c>
      <c r="AL155">
        <f>IF($AK155=1,SUMPRODUCT(--($AO$2:$AO$7001&lt;$AO155))+1,"")</f>
        <v/>
      </c>
      <c r="AM155">
        <f>IF($D155="","",IF(OR($R155=TRUE(),$R155="TRUE"),1,0))</f>
        <v/>
      </c>
      <c r="AN155">
        <f>IF($D155="","",IF($X155="Yes",1,0))</f>
        <v/>
      </c>
      <c r="AO155">
        <f>IF($AK155=1,IFERROR(IF(VALUE($D155)&lt;100000000,VALUE($D155),1000000000),IFERROR(IF(VALUE(MID($D155,2,20))&lt;100000000,VALUE(MID($D155,2,20)),1000000000),1000000000))+ROW()/100000,"")</f>
        <v/>
      </c>
    </row>
    <row r="156">
      <c r="F156" s="14" t="n"/>
      <c r="N156" s="8">
        <f>IF($D156="","",M156*V156/100)</f>
        <v/>
      </c>
      <c r="O156" s="8" t="n"/>
      <c r="U156" s="8" t="n"/>
      <c r="V156" s="8" t="n"/>
      <c r="Y156">
        <f>IF($D156="","",IF($AN156=1,0,IF($AM156=1,Settings!$C$6,Settings!$C$7))*100)</f>
        <v/>
      </c>
      <c r="Z156" s="8">
        <f>IF($D156="","",V156*Y156/100)</f>
        <v/>
      </c>
      <c r="AA156" s="8">
        <f>IF($D156="","",V156-Z156)</f>
        <v/>
      </c>
      <c r="AB156" s="8">
        <f>IF($D156="","",AA156-N156)</f>
        <v/>
      </c>
      <c r="AF156" s="8" t="n"/>
      <c r="AI156" s="14" t="n"/>
      <c r="AK156">
        <f>IF($D156="","",IF(COUNTIF($D$2:$D156,$D156)=1,1,0))</f>
        <v/>
      </c>
      <c r="AL156">
        <f>IF($AK156=1,SUMPRODUCT(--($AO$2:$AO$7001&lt;$AO156))+1,"")</f>
        <v/>
      </c>
      <c r="AM156">
        <f>IF($D156="","",IF(OR($R156=TRUE(),$R156="TRUE"),1,0))</f>
        <v/>
      </c>
      <c r="AN156">
        <f>IF($D156="","",IF($X156="Yes",1,0))</f>
        <v/>
      </c>
      <c r="AO156">
        <f>IF($AK156=1,IFERROR(IF(VALUE($D156)&lt;100000000,VALUE($D156),1000000000),IFERROR(IF(VALUE(MID($D156,2,20))&lt;100000000,VALUE(MID($D156,2,20)),1000000000),1000000000))+ROW()/100000,"")</f>
        <v/>
      </c>
    </row>
    <row r="157">
      <c r="F157" s="14" t="n"/>
      <c r="N157" s="8">
        <f>IF($D157="","",M157*V157/100)</f>
        <v/>
      </c>
      <c r="O157" s="8" t="n"/>
      <c r="U157" s="8" t="n"/>
      <c r="V157" s="8" t="n"/>
      <c r="Y157">
        <f>IF($D157="","",IF($AN157=1,0,IF($AM157=1,Settings!$C$6,Settings!$C$7))*100)</f>
        <v/>
      </c>
      <c r="Z157" s="8">
        <f>IF($D157="","",V157*Y157/100)</f>
        <v/>
      </c>
      <c r="AA157" s="8">
        <f>IF($D157="","",V157-Z157)</f>
        <v/>
      </c>
      <c r="AB157" s="8">
        <f>IF($D157="","",AA157-N157)</f>
        <v/>
      </c>
      <c r="AF157" s="8" t="n"/>
      <c r="AI157" s="14" t="n"/>
      <c r="AK157">
        <f>IF($D157="","",IF(COUNTIF($D$2:$D157,$D157)=1,1,0))</f>
        <v/>
      </c>
      <c r="AL157">
        <f>IF($AK157=1,SUMPRODUCT(--($AO$2:$AO$7001&lt;$AO157))+1,"")</f>
        <v/>
      </c>
      <c r="AM157">
        <f>IF($D157="","",IF(OR($R157=TRUE(),$R157="TRUE"),1,0))</f>
        <v/>
      </c>
      <c r="AN157">
        <f>IF($D157="","",IF($X157="Yes",1,0))</f>
        <v/>
      </c>
      <c r="AO157">
        <f>IF($AK157=1,IFERROR(IF(VALUE($D157)&lt;100000000,VALUE($D157),1000000000),IFERROR(IF(VALUE(MID($D157,2,20))&lt;100000000,VALUE(MID($D157,2,20)),1000000000),1000000000))+ROW()/100000,"")</f>
        <v/>
      </c>
    </row>
    <row r="158">
      <c r="F158" s="14" t="n"/>
      <c r="N158" s="8">
        <f>IF($D158="","",M158*V158/100)</f>
        <v/>
      </c>
      <c r="O158" s="8" t="n"/>
      <c r="U158" s="8" t="n"/>
      <c r="V158" s="8" t="n"/>
      <c r="Y158">
        <f>IF($D158="","",IF($AN158=1,0,IF($AM158=1,Settings!$C$6,Settings!$C$7))*100)</f>
        <v/>
      </c>
      <c r="Z158" s="8">
        <f>IF($D158="","",V158*Y158/100)</f>
        <v/>
      </c>
      <c r="AA158" s="8">
        <f>IF($D158="","",V158-Z158)</f>
        <v/>
      </c>
      <c r="AB158" s="8">
        <f>IF($D158="","",AA158-N158)</f>
        <v/>
      </c>
      <c r="AF158" s="8" t="n"/>
      <c r="AI158" s="14" t="n"/>
      <c r="AK158">
        <f>IF($D158="","",IF(COUNTIF($D$2:$D158,$D158)=1,1,0))</f>
        <v/>
      </c>
      <c r="AL158">
        <f>IF($AK158=1,SUMPRODUCT(--($AO$2:$AO$7001&lt;$AO158))+1,"")</f>
        <v/>
      </c>
      <c r="AM158">
        <f>IF($D158="","",IF(OR($R158=TRUE(),$R158="TRUE"),1,0))</f>
        <v/>
      </c>
      <c r="AN158">
        <f>IF($D158="","",IF($X158="Yes",1,0))</f>
        <v/>
      </c>
      <c r="AO158">
        <f>IF($AK158=1,IFERROR(IF(VALUE($D158)&lt;100000000,VALUE($D158),1000000000),IFERROR(IF(VALUE(MID($D158,2,20))&lt;100000000,VALUE(MID($D158,2,20)),1000000000),1000000000))+ROW()/100000,"")</f>
        <v/>
      </c>
    </row>
    <row r="159">
      <c r="F159" s="14" t="n"/>
      <c r="N159" s="8">
        <f>IF($D159="","",M159*V159/100)</f>
        <v/>
      </c>
      <c r="O159" s="8" t="n"/>
      <c r="U159" s="8" t="n"/>
      <c r="V159" s="8" t="n"/>
      <c r="Y159">
        <f>IF($D159="","",IF($AN159=1,0,IF($AM159=1,Settings!$C$6,Settings!$C$7))*100)</f>
        <v/>
      </c>
      <c r="Z159" s="8">
        <f>IF($D159="","",V159*Y159/100)</f>
        <v/>
      </c>
      <c r="AA159" s="8">
        <f>IF($D159="","",V159-Z159)</f>
        <v/>
      </c>
      <c r="AB159" s="8">
        <f>IF($D159="","",AA159-N159)</f>
        <v/>
      </c>
      <c r="AF159" s="8" t="n"/>
      <c r="AI159" s="14" t="n"/>
      <c r="AK159">
        <f>IF($D159="","",IF(COUNTIF($D$2:$D159,$D159)=1,1,0))</f>
        <v/>
      </c>
      <c r="AL159">
        <f>IF($AK159=1,SUMPRODUCT(--($AO$2:$AO$7001&lt;$AO159))+1,"")</f>
        <v/>
      </c>
      <c r="AM159">
        <f>IF($D159="","",IF(OR($R159=TRUE(),$R159="TRUE"),1,0))</f>
        <v/>
      </c>
      <c r="AN159">
        <f>IF($D159="","",IF($X159="Yes",1,0))</f>
        <v/>
      </c>
      <c r="AO159">
        <f>IF($AK159=1,IFERROR(IF(VALUE($D159)&lt;100000000,VALUE($D159),1000000000),IFERROR(IF(VALUE(MID($D159,2,20))&lt;100000000,VALUE(MID($D159,2,20)),1000000000),1000000000))+ROW()/100000,"")</f>
        <v/>
      </c>
    </row>
    <row r="160">
      <c r="F160" s="14" t="n"/>
      <c r="N160" s="8">
        <f>IF($D160="","",M160*V160/100)</f>
        <v/>
      </c>
      <c r="O160" s="8" t="n"/>
      <c r="U160" s="8" t="n"/>
      <c r="V160" s="8" t="n"/>
      <c r="Y160">
        <f>IF($D160="","",IF($AN160=1,0,IF($AM160=1,Settings!$C$6,Settings!$C$7))*100)</f>
        <v/>
      </c>
      <c r="Z160" s="8">
        <f>IF($D160="","",V160*Y160/100)</f>
        <v/>
      </c>
      <c r="AA160" s="8">
        <f>IF($D160="","",V160-Z160)</f>
        <v/>
      </c>
      <c r="AB160" s="8">
        <f>IF($D160="","",AA160-N160)</f>
        <v/>
      </c>
      <c r="AF160" s="8" t="n"/>
      <c r="AI160" s="14" t="n"/>
      <c r="AK160">
        <f>IF($D160="","",IF(COUNTIF($D$2:$D160,$D160)=1,1,0))</f>
        <v/>
      </c>
      <c r="AL160">
        <f>IF($AK160=1,SUMPRODUCT(--($AO$2:$AO$7001&lt;$AO160))+1,"")</f>
        <v/>
      </c>
      <c r="AM160">
        <f>IF($D160="","",IF(OR($R160=TRUE(),$R160="TRUE"),1,0))</f>
        <v/>
      </c>
      <c r="AN160">
        <f>IF($D160="","",IF($X160="Yes",1,0))</f>
        <v/>
      </c>
      <c r="AO160">
        <f>IF($AK160=1,IFERROR(IF(VALUE($D160)&lt;100000000,VALUE($D160),1000000000),IFERROR(IF(VALUE(MID($D160,2,20))&lt;100000000,VALUE(MID($D160,2,20)),1000000000),1000000000))+ROW()/100000,"")</f>
        <v/>
      </c>
    </row>
    <row r="161">
      <c r="F161" s="14" t="n"/>
      <c r="N161" s="8">
        <f>IF($D161="","",M161*V161/100)</f>
        <v/>
      </c>
      <c r="O161" s="8" t="n"/>
      <c r="U161" s="8" t="n"/>
      <c r="V161" s="8" t="n"/>
      <c r="Y161">
        <f>IF($D161="","",IF($AN161=1,0,IF($AM161=1,Settings!$C$6,Settings!$C$7))*100)</f>
        <v/>
      </c>
      <c r="Z161" s="8">
        <f>IF($D161="","",V161*Y161/100)</f>
        <v/>
      </c>
      <c r="AA161" s="8">
        <f>IF($D161="","",V161-Z161)</f>
        <v/>
      </c>
      <c r="AB161" s="8">
        <f>IF($D161="","",AA161-N161)</f>
        <v/>
      </c>
      <c r="AF161" s="8" t="n"/>
      <c r="AI161" s="14" t="n"/>
      <c r="AK161">
        <f>IF($D161="","",IF(COUNTIF($D$2:$D161,$D161)=1,1,0))</f>
        <v/>
      </c>
      <c r="AL161">
        <f>IF($AK161=1,SUMPRODUCT(--($AO$2:$AO$7001&lt;$AO161))+1,"")</f>
        <v/>
      </c>
      <c r="AM161">
        <f>IF($D161="","",IF(OR($R161=TRUE(),$R161="TRUE"),1,0))</f>
        <v/>
      </c>
      <c r="AN161">
        <f>IF($D161="","",IF($X161="Yes",1,0))</f>
        <v/>
      </c>
      <c r="AO161">
        <f>IF($AK161=1,IFERROR(IF(VALUE($D161)&lt;100000000,VALUE($D161),1000000000),IFERROR(IF(VALUE(MID($D161,2,20))&lt;100000000,VALUE(MID($D161,2,20)),1000000000),1000000000))+ROW()/100000,"")</f>
        <v/>
      </c>
    </row>
    <row r="162">
      <c r="F162" s="14" t="n"/>
      <c r="N162" s="8">
        <f>IF($D162="","",M162*V162/100)</f>
        <v/>
      </c>
      <c r="O162" s="8" t="n"/>
      <c r="U162" s="8" t="n"/>
      <c r="V162" s="8" t="n"/>
      <c r="Y162">
        <f>IF($D162="","",IF($AN162=1,0,IF($AM162=1,Settings!$C$6,Settings!$C$7))*100)</f>
        <v/>
      </c>
      <c r="Z162" s="8">
        <f>IF($D162="","",V162*Y162/100)</f>
        <v/>
      </c>
      <c r="AA162" s="8">
        <f>IF($D162="","",V162-Z162)</f>
        <v/>
      </c>
      <c r="AB162" s="8">
        <f>IF($D162="","",AA162-N162)</f>
        <v/>
      </c>
      <c r="AF162" s="8" t="n"/>
      <c r="AI162" s="14" t="n"/>
      <c r="AK162">
        <f>IF($D162="","",IF(COUNTIF($D$2:$D162,$D162)=1,1,0))</f>
        <v/>
      </c>
      <c r="AL162">
        <f>IF($AK162=1,SUMPRODUCT(--($AO$2:$AO$7001&lt;$AO162))+1,"")</f>
        <v/>
      </c>
      <c r="AM162">
        <f>IF($D162="","",IF(OR($R162=TRUE(),$R162="TRUE"),1,0))</f>
        <v/>
      </c>
      <c r="AN162">
        <f>IF($D162="","",IF($X162="Yes",1,0))</f>
        <v/>
      </c>
      <c r="AO162">
        <f>IF($AK162=1,IFERROR(IF(VALUE($D162)&lt;100000000,VALUE($D162),1000000000),IFERROR(IF(VALUE(MID($D162,2,20))&lt;100000000,VALUE(MID($D162,2,20)),1000000000),1000000000))+ROW()/100000,"")</f>
        <v/>
      </c>
    </row>
    <row r="163">
      <c r="F163" s="14" t="n"/>
      <c r="N163" s="8">
        <f>IF($D163="","",M163*V163/100)</f>
        <v/>
      </c>
      <c r="O163" s="8" t="n"/>
      <c r="U163" s="8" t="n"/>
      <c r="V163" s="8" t="n"/>
      <c r="Y163">
        <f>IF($D163="","",IF($AN163=1,0,IF($AM163=1,Settings!$C$6,Settings!$C$7))*100)</f>
        <v/>
      </c>
      <c r="Z163" s="8">
        <f>IF($D163="","",V163*Y163/100)</f>
        <v/>
      </c>
      <c r="AA163" s="8">
        <f>IF($D163="","",V163-Z163)</f>
        <v/>
      </c>
      <c r="AB163" s="8">
        <f>IF($D163="","",AA163-N163)</f>
        <v/>
      </c>
      <c r="AF163" s="8" t="n"/>
      <c r="AI163" s="14" t="n"/>
      <c r="AK163">
        <f>IF($D163="","",IF(COUNTIF($D$2:$D163,$D163)=1,1,0))</f>
        <v/>
      </c>
      <c r="AL163">
        <f>IF($AK163=1,SUMPRODUCT(--($AO$2:$AO$7001&lt;$AO163))+1,"")</f>
        <v/>
      </c>
      <c r="AM163">
        <f>IF($D163="","",IF(OR($R163=TRUE(),$R163="TRUE"),1,0))</f>
        <v/>
      </c>
      <c r="AN163">
        <f>IF($D163="","",IF($X163="Yes",1,0))</f>
        <v/>
      </c>
      <c r="AO163">
        <f>IF($AK163=1,IFERROR(IF(VALUE($D163)&lt;100000000,VALUE($D163),1000000000),IFERROR(IF(VALUE(MID($D163,2,20))&lt;100000000,VALUE(MID($D163,2,20)),1000000000),1000000000))+ROW()/100000,"")</f>
        <v/>
      </c>
    </row>
    <row r="164">
      <c r="F164" s="14" t="n"/>
      <c r="N164" s="8">
        <f>IF($D164="","",M164*V164/100)</f>
        <v/>
      </c>
      <c r="O164" s="8" t="n"/>
      <c r="U164" s="8" t="n"/>
      <c r="V164" s="8" t="n"/>
      <c r="Y164">
        <f>IF($D164="","",IF($AN164=1,0,IF($AM164=1,Settings!$C$6,Settings!$C$7))*100)</f>
        <v/>
      </c>
      <c r="Z164" s="8">
        <f>IF($D164="","",V164*Y164/100)</f>
        <v/>
      </c>
      <c r="AA164" s="8">
        <f>IF($D164="","",V164-Z164)</f>
        <v/>
      </c>
      <c r="AB164" s="8">
        <f>IF($D164="","",AA164-N164)</f>
        <v/>
      </c>
      <c r="AF164" s="8" t="n"/>
      <c r="AI164" s="14" t="n"/>
      <c r="AK164">
        <f>IF($D164="","",IF(COUNTIF($D$2:$D164,$D164)=1,1,0))</f>
        <v/>
      </c>
      <c r="AL164">
        <f>IF($AK164=1,SUMPRODUCT(--($AO$2:$AO$7001&lt;$AO164))+1,"")</f>
        <v/>
      </c>
      <c r="AM164">
        <f>IF($D164="","",IF(OR($R164=TRUE(),$R164="TRUE"),1,0))</f>
        <v/>
      </c>
      <c r="AN164">
        <f>IF($D164="","",IF($X164="Yes",1,0))</f>
        <v/>
      </c>
      <c r="AO164">
        <f>IF($AK164=1,IFERROR(IF(VALUE($D164)&lt;100000000,VALUE($D164),1000000000),IFERROR(IF(VALUE(MID($D164,2,20))&lt;100000000,VALUE(MID($D164,2,20)),1000000000),1000000000))+ROW()/100000,"")</f>
        <v/>
      </c>
    </row>
    <row r="165">
      <c r="F165" s="14" t="n"/>
      <c r="N165" s="8">
        <f>IF($D165="","",M165*V165/100)</f>
        <v/>
      </c>
      <c r="O165" s="8" t="n"/>
      <c r="U165" s="8" t="n"/>
      <c r="V165" s="8" t="n"/>
      <c r="Y165">
        <f>IF($D165="","",IF($AN165=1,0,IF($AM165=1,Settings!$C$6,Settings!$C$7))*100)</f>
        <v/>
      </c>
      <c r="Z165" s="8">
        <f>IF($D165="","",V165*Y165/100)</f>
        <v/>
      </c>
      <c r="AA165" s="8">
        <f>IF($D165="","",V165-Z165)</f>
        <v/>
      </c>
      <c r="AB165" s="8">
        <f>IF($D165="","",AA165-N165)</f>
        <v/>
      </c>
      <c r="AF165" s="8" t="n"/>
      <c r="AI165" s="14" t="n"/>
      <c r="AK165">
        <f>IF($D165="","",IF(COUNTIF($D$2:$D165,$D165)=1,1,0))</f>
        <v/>
      </c>
      <c r="AL165">
        <f>IF($AK165=1,SUMPRODUCT(--($AO$2:$AO$7001&lt;$AO165))+1,"")</f>
        <v/>
      </c>
      <c r="AM165">
        <f>IF($D165="","",IF(OR($R165=TRUE(),$R165="TRUE"),1,0))</f>
        <v/>
      </c>
      <c r="AN165">
        <f>IF($D165="","",IF($X165="Yes",1,0))</f>
        <v/>
      </c>
      <c r="AO165">
        <f>IF($AK165=1,IFERROR(IF(VALUE($D165)&lt;100000000,VALUE($D165),1000000000),IFERROR(IF(VALUE(MID($D165,2,20))&lt;100000000,VALUE(MID($D165,2,20)),1000000000),1000000000))+ROW()/100000,"")</f>
        <v/>
      </c>
    </row>
    <row r="166">
      <c r="F166" s="14" t="n"/>
      <c r="N166" s="8">
        <f>IF($D166="","",M166*V166/100)</f>
        <v/>
      </c>
      <c r="O166" s="8" t="n"/>
      <c r="U166" s="8" t="n"/>
      <c r="V166" s="8" t="n"/>
      <c r="Y166">
        <f>IF($D166="","",IF($AN166=1,0,IF($AM166=1,Settings!$C$6,Settings!$C$7))*100)</f>
        <v/>
      </c>
      <c r="Z166" s="8">
        <f>IF($D166="","",V166*Y166/100)</f>
        <v/>
      </c>
      <c r="AA166" s="8">
        <f>IF($D166="","",V166-Z166)</f>
        <v/>
      </c>
      <c r="AB166" s="8">
        <f>IF($D166="","",AA166-N166)</f>
        <v/>
      </c>
      <c r="AF166" s="8" t="n"/>
      <c r="AI166" s="14" t="n"/>
      <c r="AK166">
        <f>IF($D166="","",IF(COUNTIF($D$2:$D166,$D166)=1,1,0))</f>
        <v/>
      </c>
      <c r="AL166">
        <f>IF($AK166=1,SUMPRODUCT(--($AO$2:$AO$7001&lt;$AO166))+1,"")</f>
        <v/>
      </c>
      <c r="AM166">
        <f>IF($D166="","",IF(OR($R166=TRUE(),$R166="TRUE"),1,0))</f>
        <v/>
      </c>
      <c r="AN166">
        <f>IF($D166="","",IF($X166="Yes",1,0))</f>
        <v/>
      </c>
      <c r="AO166">
        <f>IF($AK166=1,IFERROR(IF(VALUE($D166)&lt;100000000,VALUE($D166),1000000000),IFERROR(IF(VALUE(MID($D166,2,20))&lt;100000000,VALUE(MID($D166,2,20)),1000000000),1000000000))+ROW()/100000,"")</f>
        <v/>
      </c>
    </row>
    <row r="167">
      <c r="F167" s="14" t="n"/>
      <c r="N167" s="8">
        <f>IF($D167="","",M167*V167/100)</f>
        <v/>
      </c>
      <c r="O167" s="8" t="n"/>
      <c r="U167" s="8" t="n"/>
      <c r="V167" s="8" t="n"/>
      <c r="Y167">
        <f>IF($D167="","",IF($AN167=1,0,IF($AM167=1,Settings!$C$6,Settings!$C$7))*100)</f>
        <v/>
      </c>
      <c r="Z167" s="8">
        <f>IF($D167="","",V167*Y167/100)</f>
        <v/>
      </c>
      <c r="AA167" s="8">
        <f>IF($D167="","",V167-Z167)</f>
        <v/>
      </c>
      <c r="AB167" s="8">
        <f>IF($D167="","",AA167-N167)</f>
        <v/>
      </c>
      <c r="AF167" s="8" t="n"/>
      <c r="AI167" s="14" t="n"/>
      <c r="AK167">
        <f>IF($D167="","",IF(COUNTIF($D$2:$D167,$D167)=1,1,0))</f>
        <v/>
      </c>
      <c r="AL167">
        <f>IF($AK167=1,SUMPRODUCT(--($AO$2:$AO$7001&lt;$AO167))+1,"")</f>
        <v/>
      </c>
      <c r="AM167">
        <f>IF($D167="","",IF(OR($R167=TRUE(),$R167="TRUE"),1,0))</f>
        <v/>
      </c>
      <c r="AN167">
        <f>IF($D167="","",IF($X167="Yes",1,0))</f>
        <v/>
      </c>
      <c r="AO167">
        <f>IF($AK167=1,IFERROR(IF(VALUE($D167)&lt;100000000,VALUE($D167),1000000000),IFERROR(IF(VALUE(MID($D167,2,20))&lt;100000000,VALUE(MID($D167,2,20)),1000000000),1000000000))+ROW()/100000,"")</f>
        <v/>
      </c>
    </row>
    <row r="168">
      <c r="F168" s="14" t="n"/>
      <c r="N168" s="8">
        <f>IF($D168="","",M168*V168/100)</f>
        <v/>
      </c>
      <c r="O168" s="8" t="n"/>
      <c r="U168" s="8" t="n"/>
      <c r="V168" s="8" t="n"/>
      <c r="Y168">
        <f>IF($D168="","",IF($AN168=1,0,IF($AM168=1,Settings!$C$6,Settings!$C$7))*100)</f>
        <v/>
      </c>
      <c r="Z168" s="8">
        <f>IF($D168="","",V168*Y168/100)</f>
        <v/>
      </c>
      <c r="AA168" s="8">
        <f>IF($D168="","",V168-Z168)</f>
        <v/>
      </c>
      <c r="AB168" s="8">
        <f>IF($D168="","",AA168-N168)</f>
        <v/>
      </c>
      <c r="AF168" s="8" t="n"/>
      <c r="AI168" s="14" t="n"/>
      <c r="AK168">
        <f>IF($D168="","",IF(COUNTIF($D$2:$D168,$D168)=1,1,0))</f>
        <v/>
      </c>
      <c r="AL168">
        <f>IF($AK168=1,SUMPRODUCT(--($AO$2:$AO$7001&lt;$AO168))+1,"")</f>
        <v/>
      </c>
      <c r="AM168">
        <f>IF($D168="","",IF(OR($R168=TRUE(),$R168="TRUE"),1,0))</f>
        <v/>
      </c>
      <c r="AN168">
        <f>IF($D168="","",IF($X168="Yes",1,0))</f>
        <v/>
      </c>
      <c r="AO168">
        <f>IF($AK168=1,IFERROR(IF(VALUE($D168)&lt;100000000,VALUE($D168),1000000000),IFERROR(IF(VALUE(MID($D168,2,20))&lt;100000000,VALUE(MID($D168,2,20)),1000000000),1000000000))+ROW()/100000,"")</f>
        <v/>
      </c>
    </row>
    <row r="169">
      <c r="F169" s="14" t="n"/>
      <c r="N169" s="8">
        <f>IF($D169="","",M169*V169/100)</f>
        <v/>
      </c>
      <c r="O169" s="8" t="n"/>
      <c r="U169" s="8" t="n"/>
      <c r="V169" s="8" t="n"/>
      <c r="Y169">
        <f>IF($D169="","",IF($AN169=1,0,IF($AM169=1,Settings!$C$6,Settings!$C$7))*100)</f>
        <v/>
      </c>
      <c r="Z169" s="8">
        <f>IF($D169="","",V169*Y169/100)</f>
        <v/>
      </c>
      <c r="AA169" s="8">
        <f>IF($D169="","",V169-Z169)</f>
        <v/>
      </c>
      <c r="AB169" s="8">
        <f>IF($D169="","",AA169-N169)</f>
        <v/>
      </c>
      <c r="AF169" s="8" t="n"/>
      <c r="AI169" s="14" t="n"/>
      <c r="AK169">
        <f>IF($D169="","",IF(COUNTIF($D$2:$D169,$D169)=1,1,0))</f>
        <v/>
      </c>
      <c r="AL169">
        <f>IF($AK169=1,SUMPRODUCT(--($AO$2:$AO$7001&lt;$AO169))+1,"")</f>
        <v/>
      </c>
      <c r="AM169">
        <f>IF($D169="","",IF(OR($R169=TRUE(),$R169="TRUE"),1,0))</f>
        <v/>
      </c>
      <c r="AN169">
        <f>IF($D169="","",IF($X169="Yes",1,0))</f>
        <v/>
      </c>
      <c r="AO169">
        <f>IF($AK169=1,IFERROR(IF(VALUE($D169)&lt;100000000,VALUE($D169),1000000000),IFERROR(IF(VALUE(MID($D169,2,20))&lt;100000000,VALUE(MID($D169,2,20)),1000000000),1000000000))+ROW()/100000,"")</f>
        <v/>
      </c>
    </row>
    <row r="170">
      <c r="F170" s="14" t="n"/>
      <c r="N170" s="8">
        <f>IF($D170="","",M170*V170/100)</f>
        <v/>
      </c>
      <c r="O170" s="8" t="n"/>
      <c r="U170" s="8" t="n"/>
      <c r="V170" s="8" t="n"/>
      <c r="Y170">
        <f>IF($D170="","",IF($AN170=1,0,IF($AM170=1,Settings!$C$6,Settings!$C$7))*100)</f>
        <v/>
      </c>
      <c r="Z170" s="8">
        <f>IF($D170="","",V170*Y170/100)</f>
        <v/>
      </c>
      <c r="AA170" s="8">
        <f>IF($D170="","",V170-Z170)</f>
        <v/>
      </c>
      <c r="AB170" s="8">
        <f>IF($D170="","",AA170-N170)</f>
        <v/>
      </c>
      <c r="AF170" s="8" t="n"/>
      <c r="AI170" s="14" t="n"/>
      <c r="AK170">
        <f>IF($D170="","",IF(COUNTIF($D$2:$D170,$D170)=1,1,0))</f>
        <v/>
      </c>
      <c r="AL170">
        <f>IF($AK170=1,SUMPRODUCT(--($AO$2:$AO$7001&lt;$AO170))+1,"")</f>
        <v/>
      </c>
      <c r="AM170">
        <f>IF($D170="","",IF(OR($R170=TRUE(),$R170="TRUE"),1,0))</f>
        <v/>
      </c>
      <c r="AN170">
        <f>IF($D170="","",IF($X170="Yes",1,0))</f>
        <v/>
      </c>
      <c r="AO170">
        <f>IF($AK170=1,IFERROR(IF(VALUE($D170)&lt;100000000,VALUE($D170),1000000000),IFERROR(IF(VALUE(MID($D170,2,20))&lt;100000000,VALUE(MID($D170,2,20)),1000000000),1000000000))+ROW()/100000,"")</f>
        <v/>
      </c>
    </row>
    <row r="171">
      <c r="F171" s="14" t="n"/>
      <c r="N171" s="8">
        <f>IF($D171="","",M171*V171/100)</f>
        <v/>
      </c>
      <c r="O171" s="8" t="n"/>
      <c r="U171" s="8" t="n"/>
      <c r="V171" s="8" t="n"/>
      <c r="Y171">
        <f>IF($D171="","",IF($AN171=1,0,IF($AM171=1,Settings!$C$6,Settings!$C$7))*100)</f>
        <v/>
      </c>
      <c r="Z171" s="8">
        <f>IF($D171="","",V171*Y171/100)</f>
        <v/>
      </c>
      <c r="AA171" s="8">
        <f>IF($D171="","",V171-Z171)</f>
        <v/>
      </c>
      <c r="AB171" s="8">
        <f>IF($D171="","",AA171-N171)</f>
        <v/>
      </c>
      <c r="AF171" s="8" t="n"/>
      <c r="AI171" s="14" t="n"/>
      <c r="AK171">
        <f>IF($D171="","",IF(COUNTIF($D$2:$D171,$D171)=1,1,0))</f>
        <v/>
      </c>
      <c r="AL171">
        <f>IF($AK171=1,SUMPRODUCT(--($AO$2:$AO$7001&lt;$AO171))+1,"")</f>
        <v/>
      </c>
      <c r="AM171">
        <f>IF($D171="","",IF(OR($R171=TRUE(),$R171="TRUE"),1,0))</f>
        <v/>
      </c>
      <c r="AN171">
        <f>IF($D171="","",IF($X171="Yes",1,0))</f>
        <v/>
      </c>
      <c r="AO171">
        <f>IF($AK171=1,IFERROR(IF(VALUE($D171)&lt;100000000,VALUE($D171),1000000000),IFERROR(IF(VALUE(MID($D171,2,20))&lt;100000000,VALUE(MID($D171,2,20)),1000000000),1000000000))+ROW()/100000,"")</f>
        <v/>
      </c>
    </row>
    <row r="172">
      <c r="F172" s="14" t="n"/>
      <c r="N172" s="8">
        <f>IF($D172="","",M172*V172/100)</f>
        <v/>
      </c>
      <c r="O172" s="8" t="n"/>
      <c r="U172" s="8" t="n"/>
      <c r="V172" s="8" t="n"/>
      <c r="Y172">
        <f>IF($D172="","",IF($AN172=1,0,IF($AM172=1,Settings!$C$6,Settings!$C$7))*100)</f>
        <v/>
      </c>
      <c r="Z172" s="8">
        <f>IF($D172="","",V172*Y172/100)</f>
        <v/>
      </c>
      <c r="AA172" s="8">
        <f>IF($D172="","",V172-Z172)</f>
        <v/>
      </c>
      <c r="AB172" s="8">
        <f>IF($D172="","",AA172-N172)</f>
        <v/>
      </c>
      <c r="AF172" s="8" t="n"/>
      <c r="AI172" s="14" t="n"/>
      <c r="AK172">
        <f>IF($D172="","",IF(COUNTIF($D$2:$D172,$D172)=1,1,0))</f>
        <v/>
      </c>
      <c r="AL172">
        <f>IF($AK172=1,SUMPRODUCT(--($AO$2:$AO$7001&lt;$AO172))+1,"")</f>
        <v/>
      </c>
      <c r="AM172">
        <f>IF($D172="","",IF(OR($R172=TRUE(),$R172="TRUE"),1,0))</f>
        <v/>
      </c>
      <c r="AN172">
        <f>IF($D172="","",IF($X172="Yes",1,0))</f>
        <v/>
      </c>
      <c r="AO172">
        <f>IF($AK172=1,IFERROR(IF(VALUE($D172)&lt;100000000,VALUE($D172),1000000000),IFERROR(IF(VALUE(MID($D172,2,20))&lt;100000000,VALUE(MID($D172,2,20)),1000000000),1000000000))+ROW()/100000,"")</f>
        <v/>
      </c>
    </row>
    <row r="173">
      <c r="F173" s="14" t="n"/>
      <c r="N173" s="8">
        <f>IF($D173="","",M173*V173/100)</f>
        <v/>
      </c>
      <c r="O173" s="8" t="n"/>
      <c r="U173" s="8" t="n"/>
      <c r="V173" s="8" t="n"/>
      <c r="Y173">
        <f>IF($D173="","",IF($AN173=1,0,IF($AM173=1,Settings!$C$6,Settings!$C$7))*100)</f>
        <v/>
      </c>
      <c r="Z173" s="8">
        <f>IF($D173="","",V173*Y173/100)</f>
        <v/>
      </c>
      <c r="AA173" s="8">
        <f>IF($D173="","",V173-Z173)</f>
        <v/>
      </c>
      <c r="AB173" s="8">
        <f>IF($D173="","",AA173-N173)</f>
        <v/>
      </c>
      <c r="AF173" s="8" t="n"/>
      <c r="AI173" s="14" t="n"/>
      <c r="AK173">
        <f>IF($D173="","",IF(COUNTIF($D$2:$D173,$D173)=1,1,0))</f>
        <v/>
      </c>
      <c r="AL173">
        <f>IF($AK173=1,SUMPRODUCT(--($AO$2:$AO$7001&lt;$AO173))+1,"")</f>
        <v/>
      </c>
      <c r="AM173">
        <f>IF($D173="","",IF(OR($R173=TRUE(),$R173="TRUE"),1,0))</f>
        <v/>
      </c>
      <c r="AN173">
        <f>IF($D173="","",IF($X173="Yes",1,0))</f>
        <v/>
      </c>
      <c r="AO173">
        <f>IF($AK173=1,IFERROR(IF(VALUE($D173)&lt;100000000,VALUE($D173),1000000000),IFERROR(IF(VALUE(MID($D173,2,20))&lt;100000000,VALUE(MID($D173,2,20)),1000000000),1000000000))+ROW()/100000,"")</f>
        <v/>
      </c>
    </row>
    <row r="174">
      <c r="F174" s="14" t="n"/>
      <c r="N174" s="8">
        <f>IF($D174="","",M174*V174/100)</f>
        <v/>
      </c>
      <c r="O174" s="8" t="n"/>
      <c r="U174" s="8" t="n"/>
      <c r="V174" s="8" t="n"/>
      <c r="Y174">
        <f>IF($D174="","",IF($AN174=1,0,IF($AM174=1,Settings!$C$6,Settings!$C$7))*100)</f>
        <v/>
      </c>
      <c r="Z174" s="8">
        <f>IF($D174="","",V174*Y174/100)</f>
        <v/>
      </c>
      <c r="AA174" s="8">
        <f>IF($D174="","",V174-Z174)</f>
        <v/>
      </c>
      <c r="AB174" s="8">
        <f>IF($D174="","",AA174-N174)</f>
        <v/>
      </c>
      <c r="AF174" s="8" t="n"/>
      <c r="AI174" s="14" t="n"/>
      <c r="AK174">
        <f>IF($D174="","",IF(COUNTIF($D$2:$D174,$D174)=1,1,0))</f>
        <v/>
      </c>
      <c r="AL174">
        <f>IF($AK174=1,SUMPRODUCT(--($AO$2:$AO$7001&lt;$AO174))+1,"")</f>
        <v/>
      </c>
      <c r="AM174">
        <f>IF($D174="","",IF(OR($R174=TRUE(),$R174="TRUE"),1,0))</f>
        <v/>
      </c>
      <c r="AN174">
        <f>IF($D174="","",IF($X174="Yes",1,0))</f>
        <v/>
      </c>
      <c r="AO174">
        <f>IF($AK174=1,IFERROR(IF(VALUE($D174)&lt;100000000,VALUE($D174),1000000000),IFERROR(IF(VALUE(MID($D174,2,20))&lt;100000000,VALUE(MID($D174,2,20)),1000000000),1000000000))+ROW()/100000,"")</f>
        <v/>
      </c>
    </row>
    <row r="175">
      <c r="F175" s="14" t="n"/>
      <c r="N175" s="8">
        <f>IF($D175="","",M175*V175/100)</f>
        <v/>
      </c>
      <c r="O175" s="8" t="n"/>
      <c r="U175" s="8" t="n"/>
      <c r="V175" s="8" t="n"/>
      <c r="Y175">
        <f>IF($D175="","",IF($AN175=1,0,IF($AM175=1,Settings!$C$6,Settings!$C$7))*100)</f>
        <v/>
      </c>
      <c r="Z175" s="8">
        <f>IF($D175="","",V175*Y175/100)</f>
        <v/>
      </c>
      <c r="AA175" s="8">
        <f>IF($D175="","",V175-Z175)</f>
        <v/>
      </c>
      <c r="AB175" s="8">
        <f>IF($D175="","",AA175-N175)</f>
        <v/>
      </c>
      <c r="AF175" s="8" t="n"/>
      <c r="AI175" s="14" t="n"/>
      <c r="AK175">
        <f>IF($D175="","",IF(COUNTIF($D$2:$D175,$D175)=1,1,0))</f>
        <v/>
      </c>
      <c r="AL175">
        <f>IF($AK175=1,SUMPRODUCT(--($AO$2:$AO$7001&lt;$AO175))+1,"")</f>
        <v/>
      </c>
      <c r="AM175">
        <f>IF($D175="","",IF(OR($R175=TRUE(),$R175="TRUE"),1,0))</f>
        <v/>
      </c>
      <c r="AN175">
        <f>IF($D175="","",IF($X175="Yes",1,0))</f>
        <v/>
      </c>
      <c r="AO175">
        <f>IF($AK175=1,IFERROR(IF(VALUE($D175)&lt;100000000,VALUE($D175),1000000000),IFERROR(IF(VALUE(MID($D175,2,20))&lt;100000000,VALUE(MID($D175,2,20)),1000000000),1000000000))+ROW()/100000,"")</f>
        <v/>
      </c>
    </row>
    <row r="176">
      <c r="F176" s="14" t="n"/>
      <c r="N176" s="8">
        <f>IF($D176="","",M176*V176/100)</f>
        <v/>
      </c>
      <c r="O176" s="8" t="n"/>
      <c r="U176" s="8" t="n"/>
      <c r="V176" s="8" t="n"/>
      <c r="Y176">
        <f>IF($D176="","",IF($AN176=1,0,IF($AM176=1,Settings!$C$6,Settings!$C$7))*100)</f>
        <v/>
      </c>
      <c r="Z176" s="8">
        <f>IF($D176="","",V176*Y176/100)</f>
        <v/>
      </c>
      <c r="AA176" s="8">
        <f>IF($D176="","",V176-Z176)</f>
        <v/>
      </c>
      <c r="AB176" s="8">
        <f>IF($D176="","",AA176-N176)</f>
        <v/>
      </c>
      <c r="AF176" s="8" t="n"/>
      <c r="AI176" s="14" t="n"/>
      <c r="AK176">
        <f>IF($D176="","",IF(COUNTIF($D$2:$D176,$D176)=1,1,0))</f>
        <v/>
      </c>
      <c r="AL176">
        <f>IF($AK176=1,SUMPRODUCT(--($AO$2:$AO$7001&lt;$AO176))+1,"")</f>
        <v/>
      </c>
      <c r="AM176">
        <f>IF($D176="","",IF(OR($R176=TRUE(),$R176="TRUE"),1,0))</f>
        <v/>
      </c>
      <c r="AN176">
        <f>IF($D176="","",IF($X176="Yes",1,0))</f>
        <v/>
      </c>
      <c r="AO176">
        <f>IF($AK176=1,IFERROR(IF(VALUE($D176)&lt;100000000,VALUE($D176),1000000000),IFERROR(IF(VALUE(MID($D176,2,20))&lt;100000000,VALUE(MID($D176,2,20)),1000000000),1000000000))+ROW()/100000,"")</f>
        <v/>
      </c>
    </row>
    <row r="177">
      <c r="F177" s="14" t="n"/>
      <c r="N177" s="8">
        <f>IF($D177="","",M177*V177/100)</f>
        <v/>
      </c>
      <c r="O177" s="8" t="n"/>
      <c r="U177" s="8" t="n"/>
      <c r="V177" s="8" t="n"/>
      <c r="Y177">
        <f>IF($D177="","",IF($AN177=1,0,IF($AM177=1,Settings!$C$6,Settings!$C$7))*100)</f>
        <v/>
      </c>
      <c r="Z177" s="8">
        <f>IF($D177="","",V177*Y177/100)</f>
        <v/>
      </c>
      <c r="AA177" s="8">
        <f>IF($D177="","",V177-Z177)</f>
        <v/>
      </c>
      <c r="AB177" s="8">
        <f>IF($D177="","",AA177-N177)</f>
        <v/>
      </c>
      <c r="AF177" s="8" t="n"/>
      <c r="AI177" s="14" t="n"/>
      <c r="AK177">
        <f>IF($D177="","",IF(COUNTIF($D$2:$D177,$D177)=1,1,0))</f>
        <v/>
      </c>
      <c r="AL177">
        <f>IF($AK177=1,SUMPRODUCT(--($AO$2:$AO$7001&lt;$AO177))+1,"")</f>
        <v/>
      </c>
      <c r="AM177">
        <f>IF($D177="","",IF(OR($R177=TRUE(),$R177="TRUE"),1,0))</f>
        <v/>
      </c>
      <c r="AN177">
        <f>IF($D177="","",IF($X177="Yes",1,0))</f>
        <v/>
      </c>
      <c r="AO177">
        <f>IF($AK177=1,IFERROR(IF(VALUE($D177)&lt;100000000,VALUE($D177),1000000000),IFERROR(IF(VALUE(MID($D177,2,20))&lt;100000000,VALUE(MID($D177,2,20)),1000000000),1000000000))+ROW()/100000,"")</f>
        <v/>
      </c>
    </row>
    <row r="178">
      <c r="F178" s="14" t="n"/>
      <c r="N178" s="8">
        <f>IF($D178="","",M178*V178/100)</f>
        <v/>
      </c>
      <c r="O178" s="8" t="n"/>
      <c r="U178" s="8" t="n"/>
      <c r="V178" s="8" t="n"/>
      <c r="Y178">
        <f>IF($D178="","",IF($AN178=1,0,IF($AM178=1,Settings!$C$6,Settings!$C$7))*100)</f>
        <v/>
      </c>
      <c r="Z178" s="8">
        <f>IF($D178="","",V178*Y178/100)</f>
        <v/>
      </c>
      <c r="AA178" s="8">
        <f>IF($D178="","",V178-Z178)</f>
        <v/>
      </c>
      <c r="AB178" s="8">
        <f>IF($D178="","",AA178-N178)</f>
        <v/>
      </c>
      <c r="AF178" s="8" t="n"/>
      <c r="AI178" s="14" t="n"/>
      <c r="AK178">
        <f>IF($D178="","",IF(COUNTIF($D$2:$D178,$D178)=1,1,0))</f>
        <v/>
      </c>
      <c r="AL178">
        <f>IF($AK178=1,SUMPRODUCT(--($AO$2:$AO$7001&lt;$AO178))+1,"")</f>
        <v/>
      </c>
      <c r="AM178">
        <f>IF($D178="","",IF(OR($R178=TRUE(),$R178="TRUE"),1,0))</f>
        <v/>
      </c>
      <c r="AN178">
        <f>IF($D178="","",IF($X178="Yes",1,0))</f>
        <v/>
      </c>
      <c r="AO178">
        <f>IF($AK178=1,IFERROR(IF(VALUE($D178)&lt;100000000,VALUE($D178),1000000000),IFERROR(IF(VALUE(MID($D178,2,20))&lt;100000000,VALUE(MID($D178,2,20)),1000000000),1000000000))+ROW()/100000,"")</f>
        <v/>
      </c>
    </row>
    <row r="179">
      <c r="F179" s="14" t="n"/>
      <c r="N179" s="8">
        <f>IF($D179="","",M179*V179/100)</f>
        <v/>
      </c>
      <c r="O179" s="8" t="n"/>
      <c r="U179" s="8" t="n"/>
      <c r="V179" s="8" t="n"/>
      <c r="Y179">
        <f>IF($D179="","",IF($AN179=1,0,IF($AM179=1,Settings!$C$6,Settings!$C$7))*100)</f>
        <v/>
      </c>
      <c r="Z179" s="8">
        <f>IF($D179="","",V179*Y179/100)</f>
        <v/>
      </c>
      <c r="AA179" s="8">
        <f>IF($D179="","",V179-Z179)</f>
        <v/>
      </c>
      <c r="AB179" s="8">
        <f>IF($D179="","",AA179-N179)</f>
        <v/>
      </c>
      <c r="AF179" s="8" t="n"/>
      <c r="AI179" s="14" t="n"/>
      <c r="AK179">
        <f>IF($D179="","",IF(COUNTIF($D$2:$D179,$D179)=1,1,0))</f>
        <v/>
      </c>
      <c r="AL179">
        <f>IF($AK179=1,SUMPRODUCT(--($AO$2:$AO$7001&lt;$AO179))+1,"")</f>
        <v/>
      </c>
      <c r="AM179">
        <f>IF($D179="","",IF(OR($R179=TRUE(),$R179="TRUE"),1,0))</f>
        <v/>
      </c>
      <c r="AN179">
        <f>IF($D179="","",IF($X179="Yes",1,0))</f>
        <v/>
      </c>
      <c r="AO179">
        <f>IF($AK179=1,IFERROR(IF(VALUE($D179)&lt;100000000,VALUE($D179),1000000000),IFERROR(IF(VALUE(MID($D179,2,20))&lt;100000000,VALUE(MID($D179,2,20)),1000000000),1000000000))+ROW()/100000,"")</f>
        <v/>
      </c>
    </row>
    <row r="180">
      <c r="F180" s="14" t="n"/>
      <c r="N180" s="8">
        <f>IF($D180="","",M180*V180/100)</f>
        <v/>
      </c>
      <c r="O180" s="8" t="n"/>
      <c r="U180" s="8" t="n"/>
      <c r="V180" s="8" t="n"/>
      <c r="Y180">
        <f>IF($D180="","",IF($AN180=1,0,IF($AM180=1,Settings!$C$6,Settings!$C$7))*100)</f>
        <v/>
      </c>
      <c r="Z180" s="8">
        <f>IF($D180="","",V180*Y180/100)</f>
        <v/>
      </c>
      <c r="AA180" s="8">
        <f>IF($D180="","",V180-Z180)</f>
        <v/>
      </c>
      <c r="AB180" s="8">
        <f>IF($D180="","",AA180-N180)</f>
        <v/>
      </c>
      <c r="AF180" s="8" t="n"/>
      <c r="AI180" s="14" t="n"/>
      <c r="AK180">
        <f>IF($D180="","",IF(COUNTIF($D$2:$D180,$D180)=1,1,0))</f>
        <v/>
      </c>
      <c r="AL180">
        <f>IF($AK180=1,SUMPRODUCT(--($AO$2:$AO$7001&lt;$AO180))+1,"")</f>
        <v/>
      </c>
      <c r="AM180">
        <f>IF($D180="","",IF(OR($R180=TRUE(),$R180="TRUE"),1,0))</f>
        <v/>
      </c>
      <c r="AN180">
        <f>IF($D180="","",IF($X180="Yes",1,0))</f>
        <v/>
      </c>
      <c r="AO180">
        <f>IF($AK180=1,IFERROR(IF(VALUE($D180)&lt;100000000,VALUE($D180),1000000000),IFERROR(IF(VALUE(MID($D180,2,20))&lt;100000000,VALUE(MID($D180,2,20)),1000000000),1000000000))+ROW()/100000,"")</f>
        <v/>
      </c>
    </row>
    <row r="181">
      <c r="F181" s="14" t="n"/>
      <c r="N181" s="8">
        <f>IF($D181="","",M181*V181/100)</f>
        <v/>
      </c>
      <c r="O181" s="8" t="n"/>
      <c r="U181" s="8" t="n"/>
      <c r="V181" s="8" t="n"/>
      <c r="Y181">
        <f>IF($D181="","",IF($AN181=1,0,IF($AM181=1,Settings!$C$6,Settings!$C$7))*100)</f>
        <v/>
      </c>
      <c r="Z181" s="8">
        <f>IF($D181="","",V181*Y181/100)</f>
        <v/>
      </c>
      <c r="AA181" s="8">
        <f>IF($D181="","",V181-Z181)</f>
        <v/>
      </c>
      <c r="AB181" s="8">
        <f>IF($D181="","",AA181-N181)</f>
        <v/>
      </c>
      <c r="AF181" s="8" t="n"/>
      <c r="AI181" s="14" t="n"/>
      <c r="AK181">
        <f>IF($D181="","",IF(COUNTIF($D$2:$D181,$D181)=1,1,0))</f>
        <v/>
      </c>
      <c r="AL181">
        <f>IF($AK181=1,SUMPRODUCT(--($AO$2:$AO$7001&lt;$AO181))+1,"")</f>
        <v/>
      </c>
      <c r="AM181">
        <f>IF($D181="","",IF(OR($R181=TRUE(),$R181="TRUE"),1,0))</f>
        <v/>
      </c>
      <c r="AN181">
        <f>IF($D181="","",IF($X181="Yes",1,0))</f>
        <v/>
      </c>
      <c r="AO181">
        <f>IF($AK181=1,IFERROR(IF(VALUE($D181)&lt;100000000,VALUE($D181),1000000000),IFERROR(IF(VALUE(MID($D181,2,20))&lt;100000000,VALUE(MID($D181,2,20)),1000000000),1000000000))+ROW()/100000,"")</f>
        <v/>
      </c>
    </row>
    <row r="182">
      <c r="F182" s="14" t="n"/>
      <c r="N182" s="8">
        <f>IF($D182="","",M182*V182/100)</f>
        <v/>
      </c>
      <c r="O182" s="8" t="n"/>
      <c r="U182" s="8" t="n"/>
      <c r="V182" s="8" t="n"/>
      <c r="Y182">
        <f>IF($D182="","",IF($AN182=1,0,IF($AM182=1,Settings!$C$6,Settings!$C$7))*100)</f>
        <v/>
      </c>
      <c r="Z182" s="8">
        <f>IF($D182="","",V182*Y182/100)</f>
        <v/>
      </c>
      <c r="AA182" s="8">
        <f>IF($D182="","",V182-Z182)</f>
        <v/>
      </c>
      <c r="AB182" s="8">
        <f>IF($D182="","",AA182-N182)</f>
        <v/>
      </c>
      <c r="AF182" s="8" t="n"/>
      <c r="AI182" s="14" t="n"/>
      <c r="AK182">
        <f>IF($D182="","",IF(COUNTIF($D$2:$D182,$D182)=1,1,0))</f>
        <v/>
      </c>
      <c r="AL182">
        <f>IF($AK182=1,SUMPRODUCT(--($AO$2:$AO$7001&lt;$AO182))+1,"")</f>
        <v/>
      </c>
      <c r="AM182">
        <f>IF($D182="","",IF(OR($R182=TRUE(),$R182="TRUE"),1,0))</f>
        <v/>
      </c>
      <c r="AN182">
        <f>IF($D182="","",IF($X182="Yes",1,0))</f>
        <v/>
      </c>
      <c r="AO182">
        <f>IF($AK182=1,IFERROR(IF(VALUE($D182)&lt;100000000,VALUE($D182),1000000000),IFERROR(IF(VALUE(MID($D182,2,20))&lt;100000000,VALUE(MID($D182,2,20)),1000000000),1000000000))+ROW()/100000,"")</f>
        <v/>
      </c>
    </row>
    <row r="183">
      <c r="F183" s="14" t="n"/>
      <c r="N183" s="8">
        <f>IF($D183="","",M183*V183/100)</f>
        <v/>
      </c>
      <c r="O183" s="8" t="n"/>
      <c r="U183" s="8" t="n"/>
      <c r="V183" s="8" t="n"/>
      <c r="Y183">
        <f>IF($D183="","",IF($AN183=1,0,IF($AM183=1,Settings!$C$6,Settings!$C$7))*100)</f>
        <v/>
      </c>
      <c r="Z183" s="8">
        <f>IF($D183="","",V183*Y183/100)</f>
        <v/>
      </c>
      <c r="AA183" s="8">
        <f>IF($D183="","",V183-Z183)</f>
        <v/>
      </c>
      <c r="AB183" s="8">
        <f>IF($D183="","",AA183-N183)</f>
        <v/>
      </c>
      <c r="AF183" s="8" t="n"/>
      <c r="AI183" s="14" t="n"/>
      <c r="AK183">
        <f>IF($D183="","",IF(COUNTIF($D$2:$D183,$D183)=1,1,0))</f>
        <v/>
      </c>
      <c r="AL183">
        <f>IF($AK183=1,SUMPRODUCT(--($AO$2:$AO$7001&lt;$AO183))+1,"")</f>
        <v/>
      </c>
      <c r="AM183">
        <f>IF($D183="","",IF(OR($R183=TRUE(),$R183="TRUE"),1,0))</f>
        <v/>
      </c>
      <c r="AN183">
        <f>IF($D183="","",IF($X183="Yes",1,0))</f>
        <v/>
      </c>
      <c r="AO183">
        <f>IF($AK183=1,IFERROR(IF(VALUE($D183)&lt;100000000,VALUE($D183),1000000000),IFERROR(IF(VALUE(MID($D183,2,20))&lt;100000000,VALUE(MID($D183,2,20)),1000000000),1000000000))+ROW()/100000,"")</f>
        <v/>
      </c>
    </row>
    <row r="184">
      <c r="F184" s="14" t="n"/>
      <c r="N184" s="8">
        <f>IF($D184="","",M184*V184/100)</f>
        <v/>
      </c>
      <c r="O184" s="8" t="n"/>
      <c r="U184" s="8" t="n"/>
      <c r="V184" s="8" t="n"/>
      <c r="Y184">
        <f>IF($D184="","",IF($AN184=1,0,IF($AM184=1,Settings!$C$6,Settings!$C$7))*100)</f>
        <v/>
      </c>
      <c r="Z184" s="8">
        <f>IF($D184="","",V184*Y184/100)</f>
        <v/>
      </c>
      <c r="AA184" s="8">
        <f>IF($D184="","",V184-Z184)</f>
        <v/>
      </c>
      <c r="AB184" s="8">
        <f>IF($D184="","",AA184-N184)</f>
        <v/>
      </c>
      <c r="AF184" s="8" t="n"/>
      <c r="AI184" s="14" t="n"/>
      <c r="AK184">
        <f>IF($D184="","",IF(COUNTIF($D$2:$D184,$D184)=1,1,0))</f>
        <v/>
      </c>
      <c r="AL184">
        <f>IF($AK184=1,SUMPRODUCT(--($AO$2:$AO$7001&lt;$AO184))+1,"")</f>
        <v/>
      </c>
      <c r="AM184">
        <f>IF($D184="","",IF(OR($R184=TRUE(),$R184="TRUE"),1,0))</f>
        <v/>
      </c>
      <c r="AN184">
        <f>IF($D184="","",IF($X184="Yes",1,0))</f>
        <v/>
      </c>
      <c r="AO184">
        <f>IF($AK184=1,IFERROR(IF(VALUE($D184)&lt;100000000,VALUE($D184),1000000000),IFERROR(IF(VALUE(MID($D184,2,20))&lt;100000000,VALUE(MID($D184,2,20)),1000000000),1000000000))+ROW()/100000,"")</f>
        <v/>
      </c>
    </row>
    <row r="185">
      <c r="F185" s="14" t="n"/>
      <c r="N185" s="8">
        <f>IF($D185="","",M185*V185/100)</f>
        <v/>
      </c>
      <c r="O185" s="8" t="n"/>
      <c r="U185" s="8" t="n"/>
      <c r="V185" s="8" t="n"/>
      <c r="Y185">
        <f>IF($D185="","",IF($AN185=1,0,IF($AM185=1,Settings!$C$6,Settings!$C$7))*100)</f>
        <v/>
      </c>
      <c r="Z185" s="8">
        <f>IF($D185="","",V185*Y185/100)</f>
        <v/>
      </c>
      <c r="AA185" s="8">
        <f>IF($D185="","",V185-Z185)</f>
        <v/>
      </c>
      <c r="AB185" s="8">
        <f>IF($D185="","",AA185-N185)</f>
        <v/>
      </c>
      <c r="AF185" s="8" t="n"/>
      <c r="AI185" s="14" t="n"/>
      <c r="AK185">
        <f>IF($D185="","",IF(COUNTIF($D$2:$D185,$D185)=1,1,0))</f>
        <v/>
      </c>
      <c r="AL185">
        <f>IF($AK185=1,SUMPRODUCT(--($AO$2:$AO$7001&lt;$AO185))+1,"")</f>
        <v/>
      </c>
      <c r="AM185">
        <f>IF($D185="","",IF(OR($R185=TRUE(),$R185="TRUE"),1,0))</f>
        <v/>
      </c>
      <c r="AN185">
        <f>IF($D185="","",IF($X185="Yes",1,0))</f>
        <v/>
      </c>
      <c r="AO185">
        <f>IF($AK185=1,IFERROR(IF(VALUE($D185)&lt;100000000,VALUE($D185),1000000000),IFERROR(IF(VALUE(MID($D185,2,20))&lt;100000000,VALUE(MID($D185,2,20)),1000000000),1000000000))+ROW()/100000,"")</f>
        <v/>
      </c>
    </row>
    <row r="186">
      <c r="F186" s="14" t="n"/>
      <c r="N186" s="8">
        <f>IF($D186="","",M186*V186/100)</f>
        <v/>
      </c>
      <c r="O186" s="8" t="n"/>
      <c r="U186" s="8" t="n"/>
      <c r="V186" s="8" t="n"/>
      <c r="Y186">
        <f>IF($D186="","",IF($AN186=1,0,IF($AM186=1,Settings!$C$6,Settings!$C$7))*100)</f>
        <v/>
      </c>
      <c r="Z186" s="8">
        <f>IF($D186="","",V186*Y186/100)</f>
        <v/>
      </c>
      <c r="AA186" s="8">
        <f>IF($D186="","",V186-Z186)</f>
        <v/>
      </c>
      <c r="AB186" s="8">
        <f>IF($D186="","",AA186-N186)</f>
        <v/>
      </c>
      <c r="AF186" s="8" t="n"/>
      <c r="AI186" s="14" t="n"/>
      <c r="AK186">
        <f>IF($D186="","",IF(COUNTIF($D$2:$D186,$D186)=1,1,0))</f>
        <v/>
      </c>
      <c r="AL186">
        <f>IF($AK186=1,SUMPRODUCT(--($AO$2:$AO$7001&lt;$AO186))+1,"")</f>
        <v/>
      </c>
      <c r="AM186">
        <f>IF($D186="","",IF(OR($R186=TRUE(),$R186="TRUE"),1,0))</f>
        <v/>
      </c>
      <c r="AN186">
        <f>IF($D186="","",IF($X186="Yes",1,0))</f>
        <v/>
      </c>
      <c r="AO186">
        <f>IF($AK186=1,IFERROR(IF(VALUE($D186)&lt;100000000,VALUE($D186),1000000000),IFERROR(IF(VALUE(MID($D186,2,20))&lt;100000000,VALUE(MID($D186,2,20)),1000000000),1000000000))+ROW()/100000,"")</f>
        <v/>
      </c>
    </row>
    <row r="187">
      <c r="F187" s="14" t="n"/>
      <c r="N187" s="8">
        <f>IF($D187="","",M187*V187/100)</f>
        <v/>
      </c>
      <c r="O187" s="8" t="n"/>
      <c r="U187" s="8" t="n"/>
      <c r="V187" s="8" t="n"/>
      <c r="Y187">
        <f>IF($D187="","",IF($AN187=1,0,IF($AM187=1,Settings!$C$6,Settings!$C$7))*100)</f>
        <v/>
      </c>
      <c r="Z187" s="8">
        <f>IF($D187="","",V187*Y187/100)</f>
        <v/>
      </c>
      <c r="AA187" s="8">
        <f>IF($D187="","",V187-Z187)</f>
        <v/>
      </c>
      <c r="AB187" s="8">
        <f>IF($D187="","",AA187-N187)</f>
        <v/>
      </c>
      <c r="AF187" s="8" t="n"/>
      <c r="AI187" s="14" t="n"/>
      <c r="AK187">
        <f>IF($D187="","",IF(COUNTIF($D$2:$D187,$D187)=1,1,0))</f>
        <v/>
      </c>
      <c r="AL187">
        <f>IF($AK187=1,SUMPRODUCT(--($AO$2:$AO$7001&lt;$AO187))+1,"")</f>
        <v/>
      </c>
      <c r="AM187">
        <f>IF($D187="","",IF(OR($R187=TRUE(),$R187="TRUE"),1,0))</f>
        <v/>
      </c>
      <c r="AN187">
        <f>IF($D187="","",IF($X187="Yes",1,0))</f>
        <v/>
      </c>
      <c r="AO187">
        <f>IF($AK187=1,IFERROR(IF(VALUE($D187)&lt;100000000,VALUE($D187),1000000000),IFERROR(IF(VALUE(MID($D187,2,20))&lt;100000000,VALUE(MID($D187,2,20)),1000000000),1000000000))+ROW()/100000,"")</f>
        <v/>
      </c>
    </row>
    <row r="188">
      <c r="F188" s="14" t="n"/>
      <c r="N188" s="8">
        <f>IF($D188="","",M188*V188/100)</f>
        <v/>
      </c>
      <c r="O188" s="8" t="n"/>
      <c r="U188" s="8" t="n"/>
      <c r="V188" s="8" t="n"/>
      <c r="Y188">
        <f>IF($D188="","",IF($AN188=1,0,IF($AM188=1,Settings!$C$6,Settings!$C$7))*100)</f>
        <v/>
      </c>
      <c r="Z188" s="8">
        <f>IF($D188="","",V188*Y188/100)</f>
        <v/>
      </c>
      <c r="AA188" s="8">
        <f>IF($D188="","",V188-Z188)</f>
        <v/>
      </c>
      <c r="AB188" s="8">
        <f>IF($D188="","",AA188-N188)</f>
        <v/>
      </c>
      <c r="AF188" s="8" t="n"/>
      <c r="AI188" s="14" t="n"/>
      <c r="AK188">
        <f>IF($D188="","",IF(COUNTIF($D$2:$D188,$D188)=1,1,0))</f>
        <v/>
      </c>
      <c r="AL188">
        <f>IF($AK188=1,SUMPRODUCT(--($AO$2:$AO$7001&lt;$AO188))+1,"")</f>
        <v/>
      </c>
      <c r="AM188">
        <f>IF($D188="","",IF(OR($R188=TRUE(),$R188="TRUE"),1,0))</f>
        <v/>
      </c>
      <c r="AN188">
        <f>IF($D188="","",IF($X188="Yes",1,0))</f>
        <v/>
      </c>
      <c r="AO188">
        <f>IF($AK188=1,IFERROR(IF(VALUE($D188)&lt;100000000,VALUE($D188),1000000000),IFERROR(IF(VALUE(MID($D188,2,20))&lt;100000000,VALUE(MID($D188,2,20)),1000000000),1000000000))+ROW()/100000,"")</f>
        <v/>
      </c>
    </row>
    <row r="189">
      <c r="F189" s="14" t="n"/>
      <c r="N189" s="8">
        <f>IF($D189="","",M189*V189/100)</f>
        <v/>
      </c>
      <c r="O189" s="8" t="n"/>
      <c r="U189" s="8" t="n"/>
      <c r="V189" s="8" t="n"/>
      <c r="Y189">
        <f>IF($D189="","",IF($AN189=1,0,IF($AM189=1,Settings!$C$6,Settings!$C$7))*100)</f>
        <v/>
      </c>
      <c r="Z189" s="8">
        <f>IF($D189="","",V189*Y189/100)</f>
        <v/>
      </c>
      <c r="AA189" s="8">
        <f>IF($D189="","",V189-Z189)</f>
        <v/>
      </c>
      <c r="AB189" s="8">
        <f>IF($D189="","",AA189-N189)</f>
        <v/>
      </c>
      <c r="AF189" s="8" t="n"/>
      <c r="AI189" s="14" t="n"/>
      <c r="AK189">
        <f>IF($D189="","",IF(COUNTIF($D$2:$D189,$D189)=1,1,0))</f>
        <v/>
      </c>
      <c r="AL189">
        <f>IF($AK189=1,SUMPRODUCT(--($AO$2:$AO$7001&lt;$AO189))+1,"")</f>
        <v/>
      </c>
      <c r="AM189">
        <f>IF($D189="","",IF(OR($R189=TRUE(),$R189="TRUE"),1,0))</f>
        <v/>
      </c>
      <c r="AN189">
        <f>IF($D189="","",IF($X189="Yes",1,0))</f>
        <v/>
      </c>
      <c r="AO189">
        <f>IF($AK189=1,IFERROR(IF(VALUE($D189)&lt;100000000,VALUE($D189),1000000000),IFERROR(IF(VALUE(MID($D189,2,20))&lt;100000000,VALUE(MID($D189,2,20)),1000000000),1000000000))+ROW()/100000,"")</f>
        <v/>
      </c>
    </row>
    <row r="190">
      <c r="F190" s="14" t="n"/>
      <c r="N190" s="8">
        <f>IF($D190="","",M190*V190/100)</f>
        <v/>
      </c>
      <c r="O190" s="8" t="n"/>
      <c r="U190" s="8" t="n"/>
      <c r="V190" s="8" t="n"/>
      <c r="Y190">
        <f>IF($D190="","",IF($AN190=1,0,IF($AM190=1,Settings!$C$6,Settings!$C$7))*100)</f>
        <v/>
      </c>
      <c r="Z190" s="8">
        <f>IF($D190="","",V190*Y190/100)</f>
        <v/>
      </c>
      <c r="AA190" s="8">
        <f>IF($D190="","",V190-Z190)</f>
        <v/>
      </c>
      <c r="AB190" s="8">
        <f>IF($D190="","",AA190-N190)</f>
        <v/>
      </c>
      <c r="AF190" s="8" t="n"/>
      <c r="AI190" s="14" t="n"/>
      <c r="AK190">
        <f>IF($D190="","",IF(COUNTIF($D$2:$D190,$D190)=1,1,0))</f>
        <v/>
      </c>
      <c r="AL190">
        <f>IF($AK190=1,SUMPRODUCT(--($AO$2:$AO$7001&lt;$AO190))+1,"")</f>
        <v/>
      </c>
      <c r="AM190">
        <f>IF($D190="","",IF(OR($R190=TRUE(),$R190="TRUE"),1,0))</f>
        <v/>
      </c>
      <c r="AN190">
        <f>IF($D190="","",IF($X190="Yes",1,0))</f>
        <v/>
      </c>
      <c r="AO190">
        <f>IF($AK190=1,IFERROR(IF(VALUE($D190)&lt;100000000,VALUE($D190),1000000000),IFERROR(IF(VALUE(MID($D190,2,20))&lt;100000000,VALUE(MID($D190,2,20)),1000000000),1000000000))+ROW()/100000,"")</f>
        <v/>
      </c>
    </row>
    <row r="191">
      <c r="F191" s="14" t="n"/>
      <c r="N191" s="8">
        <f>IF($D191="","",M191*V191/100)</f>
        <v/>
      </c>
      <c r="O191" s="8" t="n"/>
      <c r="U191" s="8" t="n"/>
      <c r="V191" s="8" t="n"/>
      <c r="Y191">
        <f>IF($D191="","",IF($AN191=1,0,IF($AM191=1,Settings!$C$6,Settings!$C$7))*100)</f>
        <v/>
      </c>
      <c r="Z191" s="8">
        <f>IF($D191="","",V191*Y191/100)</f>
        <v/>
      </c>
      <c r="AA191" s="8">
        <f>IF($D191="","",V191-Z191)</f>
        <v/>
      </c>
      <c r="AB191" s="8">
        <f>IF($D191="","",AA191-N191)</f>
        <v/>
      </c>
      <c r="AF191" s="8" t="n"/>
      <c r="AI191" s="14" t="n"/>
      <c r="AK191">
        <f>IF($D191="","",IF(COUNTIF($D$2:$D191,$D191)=1,1,0))</f>
        <v/>
      </c>
      <c r="AL191">
        <f>IF($AK191=1,SUMPRODUCT(--($AO$2:$AO$7001&lt;$AO191))+1,"")</f>
        <v/>
      </c>
      <c r="AM191">
        <f>IF($D191="","",IF(OR($R191=TRUE(),$R191="TRUE"),1,0))</f>
        <v/>
      </c>
      <c r="AN191">
        <f>IF($D191="","",IF($X191="Yes",1,0))</f>
        <v/>
      </c>
      <c r="AO191">
        <f>IF($AK191=1,IFERROR(IF(VALUE($D191)&lt;100000000,VALUE($D191),1000000000),IFERROR(IF(VALUE(MID($D191,2,20))&lt;100000000,VALUE(MID($D191,2,20)),1000000000),1000000000))+ROW()/100000,"")</f>
        <v/>
      </c>
    </row>
    <row r="192">
      <c r="F192" s="14" t="n"/>
      <c r="N192" s="8">
        <f>IF($D192="","",M192*V192/100)</f>
        <v/>
      </c>
      <c r="O192" s="8" t="n"/>
      <c r="U192" s="8" t="n"/>
      <c r="V192" s="8" t="n"/>
      <c r="Y192">
        <f>IF($D192="","",IF($AN192=1,0,IF($AM192=1,Settings!$C$6,Settings!$C$7))*100)</f>
        <v/>
      </c>
      <c r="Z192" s="8">
        <f>IF($D192="","",V192*Y192/100)</f>
        <v/>
      </c>
      <c r="AA192" s="8">
        <f>IF($D192="","",V192-Z192)</f>
        <v/>
      </c>
      <c r="AB192" s="8">
        <f>IF($D192="","",AA192-N192)</f>
        <v/>
      </c>
      <c r="AF192" s="8" t="n"/>
      <c r="AI192" s="14" t="n"/>
      <c r="AK192">
        <f>IF($D192="","",IF(COUNTIF($D$2:$D192,$D192)=1,1,0))</f>
        <v/>
      </c>
      <c r="AL192">
        <f>IF($AK192=1,SUMPRODUCT(--($AO$2:$AO$7001&lt;$AO192))+1,"")</f>
        <v/>
      </c>
      <c r="AM192">
        <f>IF($D192="","",IF(OR($R192=TRUE(),$R192="TRUE"),1,0))</f>
        <v/>
      </c>
      <c r="AN192">
        <f>IF($D192="","",IF($X192="Yes",1,0))</f>
        <v/>
      </c>
      <c r="AO192">
        <f>IF($AK192=1,IFERROR(IF(VALUE($D192)&lt;100000000,VALUE($D192),1000000000),IFERROR(IF(VALUE(MID($D192,2,20))&lt;100000000,VALUE(MID($D192,2,20)),1000000000),1000000000))+ROW()/100000,"")</f>
        <v/>
      </c>
    </row>
    <row r="193">
      <c r="F193" s="14" t="n"/>
      <c r="N193" s="8">
        <f>IF($D193="","",M193*V193/100)</f>
        <v/>
      </c>
      <c r="O193" s="8" t="n"/>
      <c r="U193" s="8" t="n"/>
      <c r="V193" s="8" t="n"/>
      <c r="Y193">
        <f>IF($D193="","",IF($AN193=1,0,IF($AM193=1,Settings!$C$6,Settings!$C$7))*100)</f>
        <v/>
      </c>
      <c r="Z193" s="8">
        <f>IF($D193="","",V193*Y193/100)</f>
        <v/>
      </c>
      <c r="AA193" s="8">
        <f>IF($D193="","",V193-Z193)</f>
        <v/>
      </c>
      <c r="AB193" s="8">
        <f>IF($D193="","",AA193-N193)</f>
        <v/>
      </c>
      <c r="AF193" s="8" t="n"/>
      <c r="AI193" s="14" t="n"/>
      <c r="AK193">
        <f>IF($D193="","",IF(COUNTIF($D$2:$D193,$D193)=1,1,0))</f>
        <v/>
      </c>
      <c r="AL193">
        <f>IF($AK193=1,SUMPRODUCT(--($AO$2:$AO$7001&lt;$AO193))+1,"")</f>
        <v/>
      </c>
      <c r="AM193">
        <f>IF($D193="","",IF(OR($R193=TRUE(),$R193="TRUE"),1,0))</f>
        <v/>
      </c>
      <c r="AN193">
        <f>IF($D193="","",IF($X193="Yes",1,0))</f>
        <v/>
      </c>
      <c r="AO193">
        <f>IF($AK193=1,IFERROR(IF(VALUE($D193)&lt;100000000,VALUE($D193),1000000000),IFERROR(IF(VALUE(MID($D193,2,20))&lt;100000000,VALUE(MID($D193,2,20)),1000000000),1000000000))+ROW()/100000,"")</f>
        <v/>
      </c>
    </row>
    <row r="194">
      <c r="F194" s="14" t="n"/>
      <c r="N194" s="8">
        <f>IF($D194="","",M194*V194/100)</f>
        <v/>
      </c>
      <c r="O194" s="8" t="n"/>
      <c r="U194" s="8" t="n"/>
      <c r="V194" s="8" t="n"/>
      <c r="Y194">
        <f>IF($D194="","",IF($AN194=1,0,IF($AM194=1,Settings!$C$6,Settings!$C$7))*100)</f>
        <v/>
      </c>
      <c r="Z194" s="8">
        <f>IF($D194="","",V194*Y194/100)</f>
        <v/>
      </c>
      <c r="AA194" s="8">
        <f>IF($D194="","",V194-Z194)</f>
        <v/>
      </c>
      <c r="AB194" s="8">
        <f>IF($D194="","",AA194-N194)</f>
        <v/>
      </c>
      <c r="AF194" s="8" t="n"/>
      <c r="AI194" s="14" t="n"/>
      <c r="AK194">
        <f>IF($D194="","",IF(COUNTIF($D$2:$D194,$D194)=1,1,0))</f>
        <v/>
      </c>
      <c r="AL194">
        <f>IF($AK194=1,SUMPRODUCT(--($AO$2:$AO$7001&lt;$AO194))+1,"")</f>
        <v/>
      </c>
      <c r="AM194">
        <f>IF($D194="","",IF(OR($R194=TRUE(),$R194="TRUE"),1,0))</f>
        <v/>
      </c>
      <c r="AN194">
        <f>IF($D194="","",IF($X194="Yes",1,0))</f>
        <v/>
      </c>
      <c r="AO194">
        <f>IF($AK194=1,IFERROR(IF(VALUE($D194)&lt;100000000,VALUE($D194),1000000000),IFERROR(IF(VALUE(MID($D194,2,20))&lt;100000000,VALUE(MID($D194,2,20)),1000000000),1000000000))+ROW()/100000,"")</f>
        <v/>
      </c>
    </row>
    <row r="195">
      <c r="F195" s="14" t="n"/>
      <c r="N195" s="8">
        <f>IF($D195="","",M195*V195/100)</f>
        <v/>
      </c>
      <c r="O195" s="8" t="n"/>
      <c r="U195" s="8" t="n"/>
      <c r="V195" s="8" t="n"/>
      <c r="Y195">
        <f>IF($D195="","",IF($AN195=1,0,IF($AM195=1,Settings!$C$6,Settings!$C$7))*100)</f>
        <v/>
      </c>
      <c r="Z195" s="8">
        <f>IF($D195="","",V195*Y195/100)</f>
        <v/>
      </c>
      <c r="AA195" s="8">
        <f>IF($D195="","",V195-Z195)</f>
        <v/>
      </c>
      <c r="AB195" s="8">
        <f>IF($D195="","",AA195-N195)</f>
        <v/>
      </c>
      <c r="AF195" s="8" t="n"/>
      <c r="AI195" s="14" t="n"/>
      <c r="AK195">
        <f>IF($D195="","",IF(COUNTIF($D$2:$D195,$D195)=1,1,0))</f>
        <v/>
      </c>
      <c r="AL195">
        <f>IF($AK195=1,SUMPRODUCT(--($AO$2:$AO$7001&lt;$AO195))+1,"")</f>
        <v/>
      </c>
      <c r="AM195">
        <f>IF($D195="","",IF(OR($R195=TRUE(),$R195="TRUE"),1,0))</f>
        <v/>
      </c>
      <c r="AN195">
        <f>IF($D195="","",IF($X195="Yes",1,0))</f>
        <v/>
      </c>
      <c r="AO195">
        <f>IF($AK195=1,IFERROR(IF(VALUE($D195)&lt;100000000,VALUE($D195),1000000000),IFERROR(IF(VALUE(MID($D195,2,20))&lt;100000000,VALUE(MID($D195,2,20)),1000000000),1000000000))+ROW()/100000,"")</f>
        <v/>
      </c>
    </row>
    <row r="196">
      <c r="F196" s="14" t="n"/>
      <c r="N196" s="8">
        <f>IF($D196="","",M196*V196/100)</f>
        <v/>
      </c>
      <c r="O196" s="8" t="n"/>
      <c r="U196" s="8" t="n"/>
      <c r="V196" s="8" t="n"/>
      <c r="Y196">
        <f>IF($D196="","",IF($AN196=1,0,IF($AM196=1,Settings!$C$6,Settings!$C$7))*100)</f>
        <v/>
      </c>
      <c r="Z196" s="8">
        <f>IF($D196="","",V196*Y196/100)</f>
        <v/>
      </c>
      <c r="AA196" s="8">
        <f>IF($D196="","",V196-Z196)</f>
        <v/>
      </c>
      <c r="AB196" s="8">
        <f>IF($D196="","",AA196-N196)</f>
        <v/>
      </c>
      <c r="AF196" s="8" t="n"/>
      <c r="AI196" s="14" t="n"/>
      <c r="AK196">
        <f>IF($D196="","",IF(COUNTIF($D$2:$D196,$D196)=1,1,0))</f>
        <v/>
      </c>
      <c r="AL196">
        <f>IF($AK196=1,SUMPRODUCT(--($AO$2:$AO$7001&lt;$AO196))+1,"")</f>
        <v/>
      </c>
      <c r="AM196">
        <f>IF($D196="","",IF(OR($R196=TRUE(),$R196="TRUE"),1,0))</f>
        <v/>
      </c>
      <c r="AN196">
        <f>IF($D196="","",IF($X196="Yes",1,0))</f>
        <v/>
      </c>
      <c r="AO196">
        <f>IF($AK196=1,IFERROR(IF(VALUE($D196)&lt;100000000,VALUE($D196),1000000000),IFERROR(IF(VALUE(MID($D196,2,20))&lt;100000000,VALUE(MID($D196,2,20)),1000000000),1000000000))+ROW()/100000,"")</f>
        <v/>
      </c>
    </row>
    <row r="197">
      <c r="F197" s="14" t="n"/>
      <c r="N197" s="8">
        <f>IF($D197="","",M197*V197/100)</f>
        <v/>
      </c>
      <c r="O197" s="8" t="n"/>
      <c r="U197" s="8" t="n"/>
      <c r="V197" s="8" t="n"/>
      <c r="Y197">
        <f>IF($D197="","",IF($AN197=1,0,IF($AM197=1,Settings!$C$6,Settings!$C$7))*100)</f>
        <v/>
      </c>
      <c r="Z197" s="8">
        <f>IF($D197="","",V197*Y197/100)</f>
        <v/>
      </c>
      <c r="AA197" s="8">
        <f>IF($D197="","",V197-Z197)</f>
        <v/>
      </c>
      <c r="AB197" s="8">
        <f>IF($D197="","",AA197-N197)</f>
        <v/>
      </c>
      <c r="AF197" s="8" t="n"/>
      <c r="AI197" s="14" t="n"/>
      <c r="AK197">
        <f>IF($D197="","",IF(COUNTIF($D$2:$D197,$D197)=1,1,0))</f>
        <v/>
      </c>
      <c r="AL197">
        <f>IF($AK197=1,SUMPRODUCT(--($AO$2:$AO$7001&lt;$AO197))+1,"")</f>
        <v/>
      </c>
      <c r="AM197">
        <f>IF($D197="","",IF(OR($R197=TRUE(),$R197="TRUE"),1,0))</f>
        <v/>
      </c>
      <c r="AN197">
        <f>IF($D197="","",IF($X197="Yes",1,0))</f>
        <v/>
      </c>
      <c r="AO197">
        <f>IF($AK197=1,IFERROR(IF(VALUE($D197)&lt;100000000,VALUE($D197),1000000000),IFERROR(IF(VALUE(MID($D197,2,20))&lt;100000000,VALUE(MID($D197,2,20)),1000000000),1000000000))+ROW()/100000,"")</f>
        <v/>
      </c>
    </row>
    <row r="198">
      <c r="F198" s="14" t="n"/>
      <c r="N198" s="8">
        <f>IF($D198="","",M198*V198/100)</f>
        <v/>
      </c>
      <c r="O198" s="8" t="n"/>
      <c r="U198" s="8" t="n"/>
      <c r="V198" s="8" t="n"/>
      <c r="Y198">
        <f>IF($D198="","",IF($AN198=1,0,IF($AM198=1,Settings!$C$6,Settings!$C$7))*100)</f>
        <v/>
      </c>
      <c r="Z198" s="8">
        <f>IF($D198="","",V198*Y198/100)</f>
        <v/>
      </c>
      <c r="AA198" s="8">
        <f>IF($D198="","",V198-Z198)</f>
        <v/>
      </c>
      <c r="AB198" s="8">
        <f>IF($D198="","",AA198-N198)</f>
        <v/>
      </c>
      <c r="AF198" s="8" t="n"/>
      <c r="AI198" s="14" t="n"/>
      <c r="AK198">
        <f>IF($D198="","",IF(COUNTIF($D$2:$D198,$D198)=1,1,0))</f>
        <v/>
      </c>
      <c r="AL198">
        <f>IF($AK198=1,SUMPRODUCT(--($AO$2:$AO$7001&lt;$AO198))+1,"")</f>
        <v/>
      </c>
      <c r="AM198">
        <f>IF($D198="","",IF(OR($R198=TRUE(),$R198="TRUE"),1,0))</f>
        <v/>
      </c>
      <c r="AN198">
        <f>IF($D198="","",IF($X198="Yes",1,0))</f>
        <v/>
      </c>
      <c r="AO198">
        <f>IF($AK198=1,IFERROR(IF(VALUE($D198)&lt;100000000,VALUE($D198),1000000000),IFERROR(IF(VALUE(MID($D198,2,20))&lt;100000000,VALUE(MID($D198,2,20)),1000000000),1000000000))+ROW()/100000,"")</f>
        <v/>
      </c>
    </row>
    <row r="199">
      <c r="F199" s="14" t="n"/>
      <c r="N199" s="8">
        <f>IF($D199="","",M199*V199/100)</f>
        <v/>
      </c>
      <c r="O199" s="8" t="n"/>
      <c r="U199" s="8" t="n"/>
      <c r="V199" s="8" t="n"/>
      <c r="Y199">
        <f>IF($D199="","",IF($AN199=1,0,IF($AM199=1,Settings!$C$6,Settings!$C$7))*100)</f>
        <v/>
      </c>
      <c r="Z199" s="8">
        <f>IF($D199="","",V199*Y199/100)</f>
        <v/>
      </c>
      <c r="AA199" s="8">
        <f>IF($D199="","",V199-Z199)</f>
        <v/>
      </c>
      <c r="AB199" s="8">
        <f>IF($D199="","",AA199-N199)</f>
        <v/>
      </c>
      <c r="AF199" s="8" t="n"/>
      <c r="AI199" s="14" t="n"/>
      <c r="AK199">
        <f>IF($D199="","",IF(COUNTIF($D$2:$D199,$D199)=1,1,0))</f>
        <v/>
      </c>
      <c r="AL199">
        <f>IF($AK199=1,SUMPRODUCT(--($AO$2:$AO$7001&lt;$AO199))+1,"")</f>
        <v/>
      </c>
      <c r="AM199">
        <f>IF($D199="","",IF(OR($R199=TRUE(),$R199="TRUE"),1,0))</f>
        <v/>
      </c>
      <c r="AN199">
        <f>IF($D199="","",IF($X199="Yes",1,0))</f>
        <v/>
      </c>
      <c r="AO199">
        <f>IF($AK199=1,IFERROR(IF(VALUE($D199)&lt;100000000,VALUE($D199),1000000000),IFERROR(IF(VALUE(MID($D199,2,20))&lt;100000000,VALUE(MID($D199,2,20)),1000000000),1000000000))+ROW()/100000,"")</f>
        <v/>
      </c>
    </row>
    <row r="200">
      <c r="F200" s="14" t="n"/>
      <c r="N200" s="8">
        <f>IF($D200="","",M200*V200/100)</f>
        <v/>
      </c>
      <c r="O200" s="8" t="n"/>
      <c r="U200" s="8" t="n"/>
      <c r="V200" s="8" t="n"/>
      <c r="Y200">
        <f>IF($D200="","",IF($AN200=1,0,IF($AM200=1,Settings!$C$6,Settings!$C$7))*100)</f>
        <v/>
      </c>
      <c r="Z200" s="8">
        <f>IF($D200="","",V200*Y200/100)</f>
        <v/>
      </c>
      <c r="AA200" s="8">
        <f>IF($D200="","",V200-Z200)</f>
        <v/>
      </c>
      <c r="AB200" s="8">
        <f>IF($D200="","",AA200-N200)</f>
        <v/>
      </c>
      <c r="AF200" s="8" t="n"/>
      <c r="AI200" s="14" t="n"/>
      <c r="AK200">
        <f>IF($D200="","",IF(COUNTIF($D$2:$D200,$D200)=1,1,0))</f>
        <v/>
      </c>
      <c r="AL200">
        <f>IF($AK200=1,SUMPRODUCT(--($AO$2:$AO$7001&lt;$AO200))+1,"")</f>
        <v/>
      </c>
      <c r="AM200">
        <f>IF($D200="","",IF(OR($R200=TRUE(),$R200="TRUE"),1,0))</f>
        <v/>
      </c>
      <c r="AN200">
        <f>IF($D200="","",IF($X200="Yes",1,0))</f>
        <v/>
      </c>
      <c r="AO200">
        <f>IF($AK200=1,IFERROR(IF(VALUE($D200)&lt;100000000,VALUE($D200),1000000000),IFERROR(IF(VALUE(MID($D200,2,20))&lt;100000000,VALUE(MID($D200,2,20)),1000000000),1000000000))+ROW()/100000,"")</f>
        <v/>
      </c>
    </row>
    <row r="201">
      <c r="F201" s="14" t="n"/>
      <c r="N201" s="8">
        <f>IF($D201="","",M201*V201/100)</f>
        <v/>
      </c>
      <c r="O201" s="8" t="n"/>
      <c r="U201" s="8" t="n"/>
      <c r="V201" s="8" t="n"/>
      <c r="Y201">
        <f>IF($D201="","",IF($AN201=1,0,IF($AM201=1,Settings!$C$6,Settings!$C$7))*100)</f>
        <v/>
      </c>
      <c r="Z201" s="8">
        <f>IF($D201="","",V201*Y201/100)</f>
        <v/>
      </c>
      <c r="AA201" s="8">
        <f>IF($D201="","",V201-Z201)</f>
        <v/>
      </c>
      <c r="AB201" s="8">
        <f>IF($D201="","",AA201-N201)</f>
        <v/>
      </c>
      <c r="AF201" s="8" t="n"/>
      <c r="AI201" s="14" t="n"/>
      <c r="AK201">
        <f>IF($D201="","",IF(COUNTIF($D$2:$D201,$D201)=1,1,0))</f>
        <v/>
      </c>
      <c r="AL201">
        <f>IF($AK201=1,SUMPRODUCT(--($AO$2:$AO$7001&lt;$AO201))+1,"")</f>
        <v/>
      </c>
      <c r="AM201">
        <f>IF($D201="","",IF(OR($R201=TRUE(),$R201="TRUE"),1,0))</f>
        <v/>
      </c>
      <c r="AN201">
        <f>IF($D201="","",IF($X201="Yes",1,0))</f>
        <v/>
      </c>
      <c r="AO201">
        <f>IF($AK201=1,IFERROR(IF(VALUE($D201)&lt;100000000,VALUE($D201),1000000000),IFERROR(IF(VALUE(MID($D201,2,20))&lt;100000000,VALUE(MID($D201,2,20)),1000000000),1000000000))+ROW()/100000,"")</f>
        <v/>
      </c>
    </row>
    <row r="202">
      <c r="F202" s="14" t="n"/>
      <c r="N202" s="8">
        <f>IF($D202="","",M202*V202/100)</f>
        <v/>
      </c>
      <c r="O202" s="8" t="n"/>
      <c r="U202" s="8" t="n"/>
      <c r="V202" s="8" t="n"/>
      <c r="Y202">
        <f>IF($D202="","",IF($AN202=1,0,IF($AM202=1,Settings!$C$6,Settings!$C$7))*100)</f>
        <v/>
      </c>
      <c r="Z202" s="8">
        <f>IF($D202="","",V202*Y202/100)</f>
        <v/>
      </c>
      <c r="AA202" s="8">
        <f>IF($D202="","",V202-Z202)</f>
        <v/>
      </c>
      <c r="AB202" s="8">
        <f>IF($D202="","",AA202-N202)</f>
        <v/>
      </c>
      <c r="AF202" s="8" t="n"/>
      <c r="AI202" s="14" t="n"/>
      <c r="AK202">
        <f>IF($D202="","",IF(COUNTIF($D$2:$D202,$D202)=1,1,0))</f>
        <v/>
      </c>
      <c r="AL202">
        <f>IF($AK202=1,SUMPRODUCT(--($AO$2:$AO$7001&lt;$AO202))+1,"")</f>
        <v/>
      </c>
      <c r="AM202">
        <f>IF($D202="","",IF(OR($R202=TRUE(),$R202="TRUE"),1,0))</f>
        <v/>
      </c>
      <c r="AN202">
        <f>IF($D202="","",IF($X202="Yes",1,0))</f>
        <v/>
      </c>
      <c r="AO202">
        <f>IF($AK202=1,IFERROR(IF(VALUE($D202)&lt;100000000,VALUE($D202),1000000000),IFERROR(IF(VALUE(MID($D202,2,20))&lt;100000000,VALUE(MID($D202,2,20)),1000000000),1000000000))+ROW()/100000,"")</f>
        <v/>
      </c>
    </row>
    <row r="203">
      <c r="F203" s="14" t="n"/>
      <c r="N203" s="8">
        <f>IF($D203="","",M203*V203/100)</f>
        <v/>
      </c>
      <c r="O203" s="8" t="n"/>
      <c r="U203" s="8" t="n"/>
      <c r="V203" s="8" t="n"/>
      <c r="Y203">
        <f>IF($D203="","",IF($AN203=1,0,IF($AM203=1,Settings!$C$6,Settings!$C$7))*100)</f>
        <v/>
      </c>
      <c r="Z203" s="8">
        <f>IF($D203="","",V203*Y203/100)</f>
        <v/>
      </c>
      <c r="AA203" s="8">
        <f>IF($D203="","",V203-Z203)</f>
        <v/>
      </c>
      <c r="AB203" s="8">
        <f>IF($D203="","",AA203-N203)</f>
        <v/>
      </c>
      <c r="AF203" s="8" t="n"/>
      <c r="AI203" s="14" t="n"/>
      <c r="AK203">
        <f>IF($D203="","",IF(COUNTIF($D$2:$D203,$D203)=1,1,0))</f>
        <v/>
      </c>
      <c r="AL203">
        <f>IF($AK203=1,SUMPRODUCT(--($AO$2:$AO$7001&lt;$AO203))+1,"")</f>
        <v/>
      </c>
      <c r="AM203">
        <f>IF($D203="","",IF(OR($R203=TRUE(),$R203="TRUE"),1,0))</f>
        <v/>
      </c>
      <c r="AN203">
        <f>IF($D203="","",IF($X203="Yes",1,0))</f>
        <v/>
      </c>
      <c r="AO203">
        <f>IF($AK203=1,IFERROR(IF(VALUE($D203)&lt;100000000,VALUE($D203),1000000000),IFERROR(IF(VALUE(MID($D203,2,20))&lt;100000000,VALUE(MID($D203,2,20)),1000000000),1000000000))+ROW()/100000,"")</f>
        <v/>
      </c>
    </row>
    <row r="204">
      <c r="F204" s="14" t="n"/>
      <c r="N204" s="8">
        <f>IF($D204="","",M204*V204/100)</f>
        <v/>
      </c>
      <c r="O204" s="8" t="n"/>
      <c r="U204" s="8" t="n"/>
      <c r="V204" s="8" t="n"/>
      <c r="Y204">
        <f>IF($D204="","",IF($AN204=1,0,IF($AM204=1,Settings!$C$6,Settings!$C$7))*100)</f>
        <v/>
      </c>
      <c r="Z204" s="8">
        <f>IF($D204="","",V204*Y204/100)</f>
        <v/>
      </c>
      <c r="AA204" s="8">
        <f>IF($D204="","",V204-Z204)</f>
        <v/>
      </c>
      <c r="AB204" s="8">
        <f>IF($D204="","",AA204-N204)</f>
        <v/>
      </c>
      <c r="AF204" s="8" t="n"/>
      <c r="AI204" s="14" t="n"/>
      <c r="AK204">
        <f>IF($D204="","",IF(COUNTIF($D$2:$D204,$D204)=1,1,0))</f>
        <v/>
      </c>
      <c r="AL204">
        <f>IF($AK204=1,SUMPRODUCT(--($AO$2:$AO$7001&lt;$AO204))+1,"")</f>
        <v/>
      </c>
      <c r="AM204">
        <f>IF($D204="","",IF(OR($R204=TRUE(),$R204="TRUE"),1,0))</f>
        <v/>
      </c>
      <c r="AN204">
        <f>IF($D204="","",IF($X204="Yes",1,0))</f>
        <v/>
      </c>
      <c r="AO204">
        <f>IF($AK204=1,IFERROR(IF(VALUE($D204)&lt;100000000,VALUE($D204),1000000000),IFERROR(IF(VALUE(MID($D204,2,20))&lt;100000000,VALUE(MID($D204,2,20)),1000000000),1000000000))+ROW()/100000,"")</f>
        <v/>
      </c>
    </row>
    <row r="205">
      <c r="F205" s="14" t="n"/>
      <c r="N205" s="8">
        <f>IF($D205="","",M205*V205/100)</f>
        <v/>
      </c>
      <c r="O205" s="8" t="n"/>
      <c r="U205" s="8" t="n"/>
      <c r="V205" s="8" t="n"/>
      <c r="Y205">
        <f>IF($D205="","",IF($AN205=1,0,IF($AM205=1,Settings!$C$6,Settings!$C$7))*100)</f>
        <v/>
      </c>
      <c r="Z205" s="8">
        <f>IF($D205="","",V205*Y205/100)</f>
        <v/>
      </c>
      <c r="AA205" s="8">
        <f>IF($D205="","",V205-Z205)</f>
        <v/>
      </c>
      <c r="AB205" s="8">
        <f>IF($D205="","",AA205-N205)</f>
        <v/>
      </c>
      <c r="AF205" s="8" t="n"/>
      <c r="AI205" s="14" t="n"/>
      <c r="AK205">
        <f>IF($D205="","",IF(COUNTIF($D$2:$D205,$D205)=1,1,0))</f>
        <v/>
      </c>
      <c r="AL205">
        <f>IF($AK205=1,SUMPRODUCT(--($AO$2:$AO$7001&lt;$AO205))+1,"")</f>
        <v/>
      </c>
      <c r="AM205">
        <f>IF($D205="","",IF(OR($R205=TRUE(),$R205="TRUE"),1,0))</f>
        <v/>
      </c>
      <c r="AN205">
        <f>IF($D205="","",IF($X205="Yes",1,0))</f>
        <v/>
      </c>
      <c r="AO205">
        <f>IF($AK205=1,IFERROR(IF(VALUE($D205)&lt;100000000,VALUE($D205),1000000000),IFERROR(IF(VALUE(MID($D205,2,20))&lt;100000000,VALUE(MID($D205,2,20)),1000000000),1000000000))+ROW()/100000,"")</f>
        <v/>
      </c>
    </row>
    <row r="206">
      <c r="F206" s="14" t="n"/>
      <c r="N206" s="8">
        <f>IF($D206="","",M206*V206/100)</f>
        <v/>
      </c>
      <c r="O206" s="8" t="n"/>
      <c r="U206" s="8" t="n"/>
      <c r="V206" s="8" t="n"/>
      <c r="Y206">
        <f>IF($D206="","",IF($AN206=1,0,IF($AM206=1,Settings!$C$6,Settings!$C$7))*100)</f>
        <v/>
      </c>
      <c r="Z206" s="8">
        <f>IF($D206="","",V206*Y206/100)</f>
        <v/>
      </c>
      <c r="AA206" s="8">
        <f>IF($D206="","",V206-Z206)</f>
        <v/>
      </c>
      <c r="AB206" s="8">
        <f>IF($D206="","",AA206-N206)</f>
        <v/>
      </c>
      <c r="AF206" s="8" t="n"/>
      <c r="AI206" s="14" t="n"/>
      <c r="AK206">
        <f>IF($D206="","",IF(COUNTIF($D$2:$D206,$D206)=1,1,0))</f>
        <v/>
      </c>
      <c r="AL206">
        <f>IF($AK206=1,SUMPRODUCT(--($AO$2:$AO$7001&lt;$AO206))+1,"")</f>
        <v/>
      </c>
      <c r="AM206">
        <f>IF($D206="","",IF(OR($R206=TRUE(),$R206="TRUE"),1,0))</f>
        <v/>
      </c>
      <c r="AN206">
        <f>IF($D206="","",IF($X206="Yes",1,0))</f>
        <v/>
      </c>
      <c r="AO206">
        <f>IF($AK206=1,IFERROR(IF(VALUE($D206)&lt;100000000,VALUE($D206),1000000000),IFERROR(IF(VALUE(MID($D206,2,20))&lt;100000000,VALUE(MID($D206,2,20)),1000000000),1000000000))+ROW()/100000,"")</f>
        <v/>
      </c>
    </row>
    <row r="207">
      <c r="F207" s="14" t="n"/>
      <c r="N207" s="8">
        <f>IF($D207="","",M207*V207/100)</f>
        <v/>
      </c>
      <c r="O207" s="8" t="n"/>
      <c r="U207" s="8" t="n"/>
      <c r="V207" s="8" t="n"/>
      <c r="Y207">
        <f>IF($D207="","",IF($AN207=1,0,IF($AM207=1,Settings!$C$6,Settings!$C$7))*100)</f>
        <v/>
      </c>
      <c r="Z207" s="8">
        <f>IF($D207="","",V207*Y207/100)</f>
        <v/>
      </c>
      <c r="AA207" s="8">
        <f>IF($D207="","",V207-Z207)</f>
        <v/>
      </c>
      <c r="AB207" s="8">
        <f>IF($D207="","",AA207-N207)</f>
        <v/>
      </c>
      <c r="AF207" s="8" t="n"/>
      <c r="AI207" s="14" t="n"/>
      <c r="AK207">
        <f>IF($D207="","",IF(COUNTIF($D$2:$D207,$D207)=1,1,0))</f>
        <v/>
      </c>
      <c r="AL207">
        <f>IF($AK207=1,SUMPRODUCT(--($AO$2:$AO$7001&lt;$AO207))+1,"")</f>
        <v/>
      </c>
      <c r="AM207">
        <f>IF($D207="","",IF(OR($R207=TRUE(),$R207="TRUE"),1,0))</f>
        <v/>
      </c>
      <c r="AN207">
        <f>IF($D207="","",IF($X207="Yes",1,0))</f>
        <v/>
      </c>
      <c r="AO207">
        <f>IF($AK207=1,IFERROR(IF(VALUE($D207)&lt;100000000,VALUE($D207),1000000000),IFERROR(IF(VALUE(MID($D207,2,20))&lt;100000000,VALUE(MID($D207,2,20)),1000000000),1000000000))+ROW()/100000,"")</f>
        <v/>
      </c>
    </row>
    <row r="208">
      <c r="F208" s="14" t="n"/>
      <c r="N208" s="8">
        <f>IF($D208="","",M208*V208/100)</f>
        <v/>
      </c>
      <c r="O208" s="8" t="n"/>
      <c r="U208" s="8" t="n"/>
      <c r="V208" s="8" t="n"/>
      <c r="Y208">
        <f>IF($D208="","",IF($AN208=1,0,IF($AM208=1,Settings!$C$6,Settings!$C$7))*100)</f>
        <v/>
      </c>
      <c r="Z208" s="8">
        <f>IF($D208="","",V208*Y208/100)</f>
        <v/>
      </c>
      <c r="AA208" s="8">
        <f>IF($D208="","",V208-Z208)</f>
        <v/>
      </c>
      <c r="AB208" s="8">
        <f>IF($D208="","",AA208-N208)</f>
        <v/>
      </c>
      <c r="AF208" s="8" t="n"/>
      <c r="AI208" s="14" t="n"/>
      <c r="AK208">
        <f>IF($D208="","",IF(COUNTIF($D$2:$D208,$D208)=1,1,0))</f>
        <v/>
      </c>
      <c r="AL208">
        <f>IF($AK208=1,SUMPRODUCT(--($AO$2:$AO$7001&lt;$AO208))+1,"")</f>
        <v/>
      </c>
      <c r="AM208">
        <f>IF($D208="","",IF(OR($R208=TRUE(),$R208="TRUE"),1,0))</f>
        <v/>
      </c>
      <c r="AN208">
        <f>IF($D208="","",IF($X208="Yes",1,0))</f>
        <v/>
      </c>
      <c r="AO208">
        <f>IF($AK208=1,IFERROR(IF(VALUE($D208)&lt;100000000,VALUE($D208),1000000000),IFERROR(IF(VALUE(MID($D208,2,20))&lt;100000000,VALUE(MID($D208,2,20)),1000000000),1000000000))+ROW()/100000,"")</f>
        <v/>
      </c>
    </row>
    <row r="209">
      <c r="F209" s="14" t="n"/>
      <c r="N209" s="8">
        <f>IF($D209="","",M209*V209/100)</f>
        <v/>
      </c>
      <c r="O209" s="8" t="n"/>
      <c r="U209" s="8" t="n"/>
      <c r="V209" s="8" t="n"/>
      <c r="Y209">
        <f>IF($D209="","",IF($AN209=1,0,IF($AM209=1,Settings!$C$6,Settings!$C$7))*100)</f>
        <v/>
      </c>
      <c r="Z209" s="8">
        <f>IF($D209="","",V209*Y209/100)</f>
        <v/>
      </c>
      <c r="AA209" s="8">
        <f>IF($D209="","",V209-Z209)</f>
        <v/>
      </c>
      <c r="AB209" s="8">
        <f>IF($D209="","",AA209-N209)</f>
        <v/>
      </c>
      <c r="AF209" s="8" t="n"/>
      <c r="AI209" s="14" t="n"/>
      <c r="AK209">
        <f>IF($D209="","",IF(COUNTIF($D$2:$D209,$D209)=1,1,0))</f>
        <v/>
      </c>
      <c r="AL209">
        <f>IF($AK209=1,SUMPRODUCT(--($AO$2:$AO$7001&lt;$AO209))+1,"")</f>
        <v/>
      </c>
      <c r="AM209">
        <f>IF($D209="","",IF(OR($R209=TRUE(),$R209="TRUE"),1,0))</f>
        <v/>
      </c>
      <c r="AN209">
        <f>IF($D209="","",IF($X209="Yes",1,0))</f>
        <v/>
      </c>
      <c r="AO209">
        <f>IF($AK209=1,IFERROR(IF(VALUE($D209)&lt;100000000,VALUE($D209),1000000000),IFERROR(IF(VALUE(MID($D209,2,20))&lt;100000000,VALUE(MID($D209,2,20)),1000000000),1000000000))+ROW()/100000,"")</f>
        <v/>
      </c>
    </row>
    <row r="210">
      <c r="F210" s="14" t="n"/>
      <c r="N210" s="8">
        <f>IF($D210="","",M210*V210/100)</f>
        <v/>
      </c>
      <c r="O210" s="8" t="n"/>
      <c r="U210" s="8" t="n"/>
      <c r="V210" s="8" t="n"/>
      <c r="Y210">
        <f>IF($D210="","",IF($AN210=1,0,IF($AM210=1,Settings!$C$6,Settings!$C$7))*100)</f>
        <v/>
      </c>
      <c r="Z210" s="8">
        <f>IF($D210="","",V210*Y210/100)</f>
        <v/>
      </c>
      <c r="AA210" s="8">
        <f>IF($D210="","",V210-Z210)</f>
        <v/>
      </c>
      <c r="AB210" s="8">
        <f>IF($D210="","",AA210-N210)</f>
        <v/>
      </c>
      <c r="AF210" s="8" t="n"/>
      <c r="AI210" s="14" t="n"/>
      <c r="AK210">
        <f>IF($D210="","",IF(COUNTIF($D$2:$D210,$D210)=1,1,0))</f>
        <v/>
      </c>
      <c r="AL210">
        <f>IF($AK210=1,SUMPRODUCT(--($AO$2:$AO$7001&lt;$AO210))+1,"")</f>
        <v/>
      </c>
      <c r="AM210">
        <f>IF($D210="","",IF(OR($R210=TRUE(),$R210="TRUE"),1,0))</f>
        <v/>
      </c>
      <c r="AN210">
        <f>IF($D210="","",IF($X210="Yes",1,0))</f>
        <v/>
      </c>
      <c r="AO210">
        <f>IF($AK210=1,IFERROR(IF(VALUE($D210)&lt;100000000,VALUE($D210),1000000000),IFERROR(IF(VALUE(MID($D210,2,20))&lt;100000000,VALUE(MID($D210,2,20)),1000000000),1000000000))+ROW()/100000,"")</f>
        <v/>
      </c>
    </row>
    <row r="211">
      <c r="F211" s="14" t="n"/>
      <c r="N211" s="8">
        <f>IF($D211="","",M211*V211/100)</f>
        <v/>
      </c>
      <c r="O211" s="8" t="n"/>
      <c r="U211" s="8" t="n"/>
      <c r="V211" s="8" t="n"/>
      <c r="Y211">
        <f>IF($D211="","",IF($AN211=1,0,IF($AM211=1,Settings!$C$6,Settings!$C$7))*100)</f>
        <v/>
      </c>
      <c r="Z211" s="8">
        <f>IF($D211="","",V211*Y211/100)</f>
        <v/>
      </c>
      <c r="AA211" s="8">
        <f>IF($D211="","",V211-Z211)</f>
        <v/>
      </c>
      <c r="AB211" s="8">
        <f>IF($D211="","",AA211-N211)</f>
        <v/>
      </c>
      <c r="AF211" s="8" t="n"/>
      <c r="AI211" s="14" t="n"/>
      <c r="AK211">
        <f>IF($D211="","",IF(COUNTIF($D$2:$D211,$D211)=1,1,0))</f>
        <v/>
      </c>
      <c r="AL211">
        <f>IF($AK211=1,SUMPRODUCT(--($AO$2:$AO$7001&lt;$AO211))+1,"")</f>
        <v/>
      </c>
      <c r="AM211">
        <f>IF($D211="","",IF(OR($R211=TRUE(),$R211="TRUE"),1,0))</f>
        <v/>
      </c>
      <c r="AN211">
        <f>IF($D211="","",IF($X211="Yes",1,0))</f>
        <v/>
      </c>
      <c r="AO211">
        <f>IF($AK211=1,IFERROR(IF(VALUE($D211)&lt;100000000,VALUE($D211),1000000000),IFERROR(IF(VALUE(MID($D211,2,20))&lt;100000000,VALUE(MID($D211,2,20)),1000000000),1000000000))+ROW()/100000,"")</f>
        <v/>
      </c>
    </row>
    <row r="212">
      <c r="F212" s="14" t="n"/>
      <c r="N212" s="8">
        <f>IF($D212="","",M212*V212/100)</f>
        <v/>
      </c>
      <c r="O212" s="8" t="n"/>
      <c r="U212" s="8" t="n"/>
      <c r="V212" s="8" t="n"/>
      <c r="Y212">
        <f>IF($D212="","",IF($AN212=1,0,IF($AM212=1,Settings!$C$6,Settings!$C$7))*100)</f>
        <v/>
      </c>
      <c r="Z212" s="8">
        <f>IF($D212="","",V212*Y212/100)</f>
        <v/>
      </c>
      <c r="AA212" s="8">
        <f>IF($D212="","",V212-Z212)</f>
        <v/>
      </c>
      <c r="AB212" s="8">
        <f>IF($D212="","",AA212-N212)</f>
        <v/>
      </c>
      <c r="AF212" s="8" t="n"/>
      <c r="AI212" s="14" t="n"/>
      <c r="AK212">
        <f>IF($D212="","",IF(COUNTIF($D$2:$D212,$D212)=1,1,0))</f>
        <v/>
      </c>
      <c r="AL212">
        <f>IF($AK212=1,SUMPRODUCT(--($AO$2:$AO$7001&lt;$AO212))+1,"")</f>
        <v/>
      </c>
      <c r="AM212">
        <f>IF($D212="","",IF(OR($R212=TRUE(),$R212="TRUE"),1,0))</f>
        <v/>
      </c>
      <c r="AN212">
        <f>IF($D212="","",IF($X212="Yes",1,0))</f>
        <v/>
      </c>
      <c r="AO212">
        <f>IF($AK212=1,IFERROR(IF(VALUE($D212)&lt;100000000,VALUE($D212),1000000000),IFERROR(IF(VALUE(MID($D212,2,20))&lt;100000000,VALUE(MID($D212,2,20)),1000000000),1000000000))+ROW()/100000,"")</f>
        <v/>
      </c>
    </row>
    <row r="213">
      <c r="F213" s="14" t="n"/>
      <c r="N213" s="8">
        <f>IF($D213="","",M213*V213/100)</f>
        <v/>
      </c>
      <c r="O213" s="8" t="n"/>
      <c r="U213" s="8" t="n"/>
      <c r="V213" s="8" t="n"/>
      <c r="Y213">
        <f>IF($D213="","",IF($AN213=1,0,IF($AM213=1,Settings!$C$6,Settings!$C$7))*100)</f>
        <v/>
      </c>
      <c r="Z213" s="8">
        <f>IF($D213="","",V213*Y213/100)</f>
        <v/>
      </c>
      <c r="AA213" s="8">
        <f>IF($D213="","",V213-Z213)</f>
        <v/>
      </c>
      <c r="AB213" s="8">
        <f>IF($D213="","",AA213-N213)</f>
        <v/>
      </c>
      <c r="AF213" s="8" t="n"/>
      <c r="AI213" s="14" t="n"/>
      <c r="AK213">
        <f>IF($D213="","",IF(COUNTIF($D$2:$D213,$D213)=1,1,0))</f>
        <v/>
      </c>
      <c r="AL213">
        <f>IF($AK213=1,SUMPRODUCT(--($AO$2:$AO$7001&lt;$AO213))+1,"")</f>
        <v/>
      </c>
      <c r="AM213">
        <f>IF($D213="","",IF(OR($R213=TRUE(),$R213="TRUE"),1,0))</f>
        <v/>
      </c>
      <c r="AN213">
        <f>IF($D213="","",IF($X213="Yes",1,0))</f>
        <v/>
      </c>
      <c r="AO213">
        <f>IF($AK213=1,IFERROR(IF(VALUE($D213)&lt;100000000,VALUE($D213),1000000000),IFERROR(IF(VALUE(MID($D213,2,20))&lt;100000000,VALUE(MID($D213,2,20)),1000000000),1000000000))+ROW()/100000,"")</f>
        <v/>
      </c>
    </row>
    <row r="214">
      <c r="F214" s="14" t="n"/>
      <c r="N214" s="8">
        <f>IF($D214="","",M214*V214/100)</f>
        <v/>
      </c>
      <c r="O214" s="8" t="n"/>
      <c r="U214" s="8" t="n"/>
      <c r="V214" s="8" t="n"/>
      <c r="Y214">
        <f>IF($D214="","",IF($AN214=1,0,IF($AM214=1,Settings!$C$6,Settings!$C$7))*100)</f>
        <v/>
      </c>
      <c r="Z214" s="8">
        <f>IF($D214="","",V214*Y214/100)</f>
        <v/>
      </c>
      <c r="AA214" s="8">
        <f>IF($D214="","",V214-Z214)</f>
        <v/>
      </c>
      <c r="AB214" s="8">
        <f>IF($D214="","",AA214-N214)</f>
        <v/>
      </c>
      <c r="AF214" s="8" t="n"/>
      <c r="AI214" s="14" t="n"/>
      <c r="AK214">
        <f>IF($D214="","",IF(COUNTIF($D$2:$D214,$D214)=1,1,0))</f>
        <v/>
      </c>
      <c r="AL214">
        <f>IF($AK214=1,SUMPRODUCT(--($AO$2:$AO$7001&lt;$AO214))+1,"")</f>
        <v/>
      </c>
      <c r="AM214">
        <f>IF($D214="","",IF(OR($R214=TRUE(),$R214="TRUE"),1,0))</f>
        <v/>
      </c>
      <c r="AN214">
        <f>IF($D214="","",IF($X214="Yes",1,0))</f>
        <v/>
      </c>
      <c r="AO214">
        <f>IF($AK214=1,IFERROR(IF(VALUE($D214)&lt;100000000,VALUE($D214),1000000000),IFERROR(IF(VALUE(MID($D214,2,20))&lt;100000000,VALUE(MID($D214,2,20)),1000000000),1000000000))+ROW()/100000,"")</f>
        <v/>
      </c>
    </row>
    <row r="215">
      <c r="F215" s="14" t="n"/>
      <c r="N215" s="8">
        <f>IF($D215="","",M215*V215/100)</f>
        <v/>
      </c>
      <c r="O215" s="8" t="n"/>
      <c r="U215" s="8" t="n"/>
      <c r="V215" s="8" t="n"/>
      <c r="Y215">
        <f>IF($D215="","",IF($AN215=1,0,IF($AM215=1,Settings!$C$6,Settings!$C$7))*100)</f>
        <v/>
      </c>
      <c r="Z215" s="8">
        <f>IF($D215="","",V215*Y215/100)</f>
        <v/>
      </c>
      <c r="AA215" s="8">
        <f>IF($D215="","",V215-Z215)</f>
        <v/>
      </c>
      <c r="AB215" s="8">
        <f>IF($D215="","",AA215-N215)</f>
        <v/>
      </c>
      <c r="AF215" s="8" t="n"/>
      <c r="AI215" s="14" t="n"/>
      <c r="AK215">
        <f>IF($D215="","",IF(COUNTIF($D$2:$D215,$D215)=1,1,0))</f>
        <v/>
      </c>
      <c r="AL215">
        <f>IF($AK215=1,SUMPRODUCT(--($AO$2:$AO$7001&lt;$AO215))+1,"")</f>
        <v/>
      </c>
      <c r="AM215">
        <f>IF($D215="","",IF(OR($R215=TRUE(),$R215="TRUE"),1,0))</f>
        <v/>
      </c>
      <c r="AN215">
        <f>IF($D215="","",IF($X215="Yes",1,0))</f>
        <v/>
      </c>
      <c r="AO215">
        <f>IF($AK215=1,IFERROR(IF(VALUE($D215)&lt;100000000,VALUE($D215),1000000000),IFERROR(IF(VALUE(MID($D215,2,20))&lt;100000000,VALUE(MID($D215,2,20)),1000000000),1000000000))+ROW()/100000,"")</f>
        <v/>
      </c>
    </row>
    <row r="216">
      <c r="F216" s="14" t="n"/>
      <c r="N216" s="8">
        <f>IF($D216="","",M216*V216/100)</f>
        <v/>
      </c>
      <c r="O216" s="8" t="n"/>
      <c r="U216" s="8" t="n"/>
      <c r="V216" s="8" t="n"/>
      <c r="Y216">
        <f>IF($D216="","",IF($AN216=1,0,IF($AM216=1,Settings!$C$6,Settings!$C$7))*100)</f>
        <v/>
      </c>
      <c r="Z216" s="8">
        <f>IF($D216="","",V216*Y216/100)</f>
        <v/>
      </c>
      <c r="AA216" s="8">
        <f>IF($D216="","",V216-Z216)</f>
        <v/>
      </c>
      <c r="AB216" s="8">
        <f>IF($D216="","",AA216-N216)</f>
        <v/>
      </c>
      <c r="AF216" s="8" t="n"/>
      <c r="AI216" s="14" t="n"/>
      <c r="AK216">
        <f>IF($D216="","",IF(COUNTIF($D$2:$D216,$D216)=1,1,0))</f>
        <v/>
      </c>
      <c r="AL216">
        <f>IF($AK216=1,SUMPRODUCT(--($AO$2:$AO$7001&lt;$AO216))+1,"")</f>
        <v/>
      </c>
      <c r="AM216">
        <f>IF($D216="","",IF(OR($R216=TRUE(),$R216="TRUE"),1,0))</f>
        <v/>
      </c>
      <c r="AN216">
        <f>IF($D216="","",IF($X216="Yes",1,0))</f>
        <v/>
      </c>
      <c r="AO216">
        <f>IF($AK216=1,IFERROR(IF(VALUE($D216)&lt;100000000,VALUE($D216),1000000000),IFERROR(IF(VALUE(MID($D216,2,20))&lt;100000000,VALUE(MID($D216,2,20)),1000000000),1000000000))+ROW()/100000,"")</f>
        <v/>
      </c>
    </row>
    <row r="217">
      <c r="F217" s="14" t="n"/>
      <c r="N217" s="8">
        <f>IF($D217="","",M217*V217/100)</f>
        <v/>
      </c>
      <c r="O217" s="8" t="n"/>
      <c r="U217" s="8" t="n"/>
      <c r="V217" s="8" t="n"/>
      <c r="Y217">
        <f>IF($D217="","",IF($AN217=1,0,IF($AM217=1,Settings!$C$6,Settings!$C$7))*100)</f>
        <v/>
      </c>
      <c r="Z217" s="8">
        <f>IF($D217="","",V217*Y217/100)</f>
        <v/>
      </c>
      <c r="AA217" s="8">
        <f>IF($D217="","",V217-Z217)</f>
        <v/>
      </c>
      <c r="AB217" s="8">
        <f>IF($D217="","",AA217-N217)</f>
        <v/>
      </c>
      <c r="AF217" s="8" t="n"/>
      <c r="AI217" s="14" t="n"/>
      <c r="AK217">
        <f>IF($D217="","",IF(COUNTIF($D$2:$D217,$D217)=1,1,0))</f>
        <v/>
      </c>
      <c r="AL217">
        <f>IF($AK217=1,SUMPRODUCT(--($AO$2:$AO$7001&lt;$AO217))+1,"")</f>
        <v/>
      </c>
      <c r="AM217">
        <f>IF($D217="","",IF(OR($R217=TRUE(),$R217="TRUE"),1,0))</f>
        <v/>
      </c>
      <c r="AN217">
        <f>IF($D217="","",IF($X217="Yes",1,0))</f>
        <v/>
      </c>
      <c r="AO217">
        <f>IF($AK217=1,IFERROR(IF(VALUE($D217)&lt;100000000,VALUE($D217),1000000000),IFERROR(IF(VALUE(MID($D217,2,20))&lt;100000000,VALUE(MID($D217,2,20)),1000000000),1000000000))+ROW()/100000,"")</f>
        <v/>
      </c>
    </row>
    <row r="218">
      <c r="F218" s="14" t="n"/>
      <c r="N218" s="8">
        <f>IF($D218="","",M218*V218/100)</f>
        <v/>
      </c>
      <c r="O218" s="8" t="n"/>
      <c r="U218" s="8" t="n"/>
      <c r="V218" s="8" t="n"/>
      <c r="Y218">
        <f>IF($D218="","",IF($AN218=1,0,IF($AM218=1,Settings!$C$6,Settings!$C$7))*100)</f>
        <v/>
      </c>
      <c r="Z218" s="8">
        <f>IF($D218="","",V218*Y218/100)</f>
        <v/>
      </c>
      <c r="AA218" s="8">
        <f>IF($D218="","",V218-Z218)</f>
        <v/>
      </c>
      <c r="AB218" s="8">
        <f>IF($D218="","",AA218-N218)</f>
        <v/>
      </c>
      <c r="AF218" s="8" t="n"/>
      <c r="AI218" s="14" t="n"/>
      <c r="AK218">
        <f>IF($D218="","",IF(COUNTIF($D$2:$D218,$D218)=1,1,0))</f>
        <v/>
      </c>
      <c r="AL218">
        <f>IF($AK218=1,SUMPRODUCT(--($AO$2:$AO$7001&lt;$AO218))+1,"")</f>
        <v/>
      </c>
      <c r="AM218">
        <f>IF($D218="","",IF(OR($R218=TRUE(),$R218="TRUE"),1,0))</f>
        <v/>
      </c>
      <c r="AN218">
        <f>IF($D218="","",IF($X218="Yes",1,0))</f>
        <v/>
      </c>
      <c r="AO218">
        <f>IF($AK218=1,IFERROR(IF(VALUE($D218)&lt;100000000,VALUE($D218),1000000000),IFERROR(IF(VALUE(MID($D218,2,20))&lt;100000000,VALUE(MID($D218,2,20)),1000000000),1000000000))+ROW()/100000,"")</f>
        <v/>
      </c>
    </row>
    <row r="219">
      <c r="F219" s="14" t="n"/>
      <c r="N219" s="8">
        <f>IF($D219="","",M219*V219/100)</f>
        <v/>
      </c>
      <c r="O219" s="8" t="n"/>
      <c r="U219" s="8" t="n"/>
      <c r="V219" s="8" t="n"/>
      <c r="Y219">
        <f>IF($D219="","",IF($AN219=1,0,IF($AM219=1,Settings!$C$6,Settings!$C$7))*100)</f>
        <v/>
      </c>
      <c r="Z219" s="8">
        <f>IF($D219="","",V219*Y219/100)</f>
        <v/>
      </c>
      <c r="AA219" s="8">
        <f>IF($D219="","",V219-Z219)</f>
        <v/>
      </c>
      <c r="AB219" s="8">
        <f>IF($D219="","",AA219-N219)</f>
        <v/>
      </c>
      <c r="AF219" s="8" t="n"/>
      <c r="AI219" s="14" t="n"/>
      <c r="AK219">
        <f>IF($D219="","",IF(COUNTIF($D$2:$D219,$D219)=1,1,0))</f>
        <v/>
      </c>
      <c r="AL219">
        <f>IF($AK219=1,SUMPRODUCT(--($AO$2:$AO$7001&lt;$AO219))+1,"")</f>
        <v/>
      </c>
      <c r="AM219">
        <f>IF($D219="","",IF(OR($R219=TRUE(),$R219="TRUE"),1,0))</f>
        <v/>
      </c>
      <c r="AN219">
        <f>IF($D219="","",IF($X219="Yes",1,0))</f>
        <v/>
      </c>
      <c r="AO219">
        <f>IF($AK219=1,IFERROR(IF(VALUE($D219)&lt;100000000,VALUE($D219),1000000000),IFERROR(IF(VALUE(MID($D219,2,20))&lt;100000000,VALUE(MID($D219,2,20)),1000000000),1000000000))+ROW()/100000,"")</f>
        <v/>
      </c>
    </row>
    <row r="220">
      <c r="F220" s="14" t="n"/>
      <c r="N220" s="8">
        <f>IF($D220="","",M220*V220/100)</f>
        <v/>
      </c>
      <c r="O220" s="8" t="n"/>
      <c r="U220" s="8" t="n"/>
      <c r="V220" s="8" t="n"/>
      <c r="Y220">
        <f>IF($D220="","",IF($AN220=1,0,IF($AM220=1,Settings!$C$6,Settings!$C$7))*100)</f>
        <v/>
      </c>
      <c r="Z220" s="8">
        <f>IF($D220="","",V220*Y220/100)</f>
        <v/>
      </c>
      <c r="AA220" s="8">
        <f>IF($D220="","",V220-Z220)</f>
        <v/>
      </c>
      <c r="AB220" s="8">
        <f>IF($D220="","",AA220-N220)</f>
        <v/>
      </c>
      <c r="AF220" s="8" t="n"/>
      <c r="AI220" s="14" t="n"/>
      <c r="AK220">
        <f>IF($D220="","",IF(COUNTIF($D$2:$D220,$D220)=1,1,0))</f>
        <v/>
      </c>
      <c r="AL220">
        <f>IF($AK220=1,SUMPRODUCT(--($AO$2:$AO$7001&lt;$AO220))+1,"")</f>
        <v/>
      </c>
      <c r="AM220">
        <f>IF($D220="","",IF(OR($R220=TRUE(),$R220="TRUE"),1,0))</f>
        <v/>
      </c>
      <c r="AN220">
        <f>IF($D220="","",IF($X220="Yes",1,0))</f>
        <v/>
      </c>
      <c r="AO220">
        <f>IF($AK220=1,IFERROR(IF(VALUE($D220)&lt;100000000,VALUE($D220),1000000000),IFERROR(IF(VALUE(MID($D220,2,20))&lt;100000000,VALUE(MID($D220,2,20)),1000000000),1000000000))+ROW()/100000,"")</f>
        <v/>
      </c>
    </row>
    <row r="221">
      <c r="F221" s="14" t="n"/>
      <c r="N221" s="8">
        <f>IF($D221="","",M221*V221/100)</f>
        <v/>
      </c>
      <c r="O221" s="8" t="n"/>
      <c r="U221" s="8" t="n"/>
      <c r="V221" s="8" t="n"/>
      <c r="Y221">
        <f>IF($D221="","",IF($AN221=1,0,IF($AM221=1,Settings!$C$6,Settings!$C$7))*100)</f>
        <v/>
      </c>
      <c r="Z221" s="8">
        <f>IF($D221="","",V221*Y221/100)</f>
        <v/>
      </c>
      <c r="AA221" s="8">
        <f>IF($D221="","",V221-Z221)</f>
        <v/>
      </c>
      <c r="AB221" s="8">
        <f>IF($D221="","",AA221-N221)</f>
        <v/>
      </c>
      <c r="AF221" s="8" t="n"/>
      <c r="AI221" s="14" t="n"/>
      <c r="AK221">
        <f>IF($D221="","",IF(COUNTIF($D$2:$D221,$D221)=1,1,0))</f>
        <v/>
      </c>
      <c r="AL221">
        <f>IF($AK221=1,SUMPRODUCT(--($AO$2:$AO$7001&lt;$AO221))+1,"")</f>
        <v/>
      </c>
      <c r="AM221">
        <f>IF($D221="","",IF(OR($R221=TRUE(),$R221="TRUE"),1,0))</f>
        <v/>
      </c>
      <c r="AN221">
        <f>IF($D221="","",IF($X221="Yes",1,0))</f>
        <v/>
      </c>
      <c r="AO221">
        <f>IF($AK221=1,IFERROR(IF(VALUE($D221)&lt;100000000,VALUE($D221),1000000000),IFERROR(IF(VALUE(MID($D221,2,20))&lt;100000000,VALUE(MID($D221,2,20)),1000000000),1000000000))+ROW()/100000,"")</f>
        <v/>
      </c>
    </row>
    <row r="222">
      <c r="F222" s="14" t="n"/>
      <c r="N222" s="8">
        <f>IF($D222="","",M222*V222/100)</f>
        <v/>
      </c>
      <c r="O222" s="8" t="n"/>
      <c r="U222" s="8" t="n"/>
      <c r="V222" s="8" t="n"/>
      <c r="Y222">
        <f>IF($D222="","",IF($AN222=1,0,IF($AM222=1,Settings!$C$6,Settings!$C$7))*100)</f>
        <v/>
      </c>
      <c r="Z222" s="8">
        <f>IF($D222="","",V222*Y222/100)</f>
        <v/>
      </c>
      <c r="AA222" s="8">
        <f>IF($D222="","",V222-Z222)</f>
        <v/>
      </c>
      <c r="AB222" s="8">
        <f>IF($D222="","",AA222-N222)</f>
        <v/>
      </c>
      <c r="AF222" s="8" t="n"/>
      <c r="AI222" s="14" t="n"/>
      <c r="AK222">
        <f>IF($D222="","",IF(COUNTIF($D$2:$D222,$D222)=1,1,0))</f>
        <v/>
      </c>
      <c r="AL222">
        <f>IF($AK222=1,SUMPRODUCT(--($AO$2:$AO$7001&lt;$AO222))+1,"")</f>
        <v/>
      </c>
      <c r="AM222">
        <f>IF($D222="","",IF(OR($R222=TRUE(),$R222="TRUE"),1,0))</f>
        <v/>
      </c>
      <c r="AN222">
        <f>IF($D222="","",IF($X222="Yes",1,0))</f>
        <v/>
      </c>
      <c r="AO222">
        <f>IF($AK222=1,IFERROR(IF(VALUE($D222)&lt;100000000,VALUE($D222),1000000000),IFERROR(IF(VALUE(MID($D222,2,20))&lt;100000000,VALUE(MID($D222,2,20)),1000000000),1000000000))+ROW()/100000,"")</f>
        <v/>
      </c>
    </row>
    <row r="223">
      <c r="F223" s="14" t="n"/>
      <c r="N223" s="8">
        <f>IF($D223="","",M223*V223/100)</f>
        <v/>
      </c>
      <c r="O223" s="8" t="n"/>
      <c r="U223" s="8" t="n"/>
      <c r="V223" s="8" t="n"/>
      <c r="Y223">
        <f>IF($D223="","",IF($AN223=1,0,IF($AM223=1,Settings!$C$6,Settings!$C$7))*100)</f>
        <v/>
      </c>
      <c r="Z223" s="8">
        <f>IF($D223="","",V223*Y223/100)</f>
        <v/>
      </c>
      <c r="AA223" s="8">
        <f>IF($D223="","",V223-Z223)</f>
        <v/>
      </c>
      <c r="AB223" s="8">
        <f>IF($D223="","",AA223-N223)</f>
        <v/>
      </c>
      <c r="AF223" s="8" t="n"/>
      <c r="AI223" s="14" t="n"/>
      <c r="AK223">
        <f>IF($D223="","",IF(COUNTIF($D$2:$D223,$D223)=1,1,0))</f>
        <v/>
      </c>
      <c r="AL223">
        <f>IF($AK223=1,SUMPRODUCT(--($AO$2:$AO$7001&lt;$AO223))+1,"")</f>
        <v/>
      </c>
      <c r="AM223">
        <f>IF($D223="","",IF(OR($R223=TRUE(),$R223="TRUE"),1,0))</f>
        <v/>
      </c>
      <c r="AN223">
        <f>IF($D223="","",IF($X223="Yes",1,0))</f>
        <v/>
      </c>
      <c r="AO223">
        <f>IF($AK223=1,IFERROR(IF(VALUE($D223)&lt;100000000,VALUE($D223),1000000000),IFERROR(IF(VALUE(MID($D223,2,20))&lt;100000000,VALUE(MID($D223,2,20)),1000000000),1000000000))+ROW()/100000,"")</f>
        <v/>
      </c>
    </row>
    <row r="224">
      <c r="F224" s="14" t="n"/>
      <c r="N224" s="8">
        <f>IF($D224="","",M224*V224/100)</f>
        <v/>
      </c>
      <c r="O224" s="8" t="n"/>
      <c r="U224" s="8" t="n"/>
      <c r="V224" s="8" t="n"/>
      <c r="Y224">
        <f>IF($D224="","",IF($AN224=1,0,IF($AM224=1,Settings!$C$6,Settings!$C$7))*100)</f>
        <v/>
      </c>
      <c r="Z224" s="8">
        <f>IF($D224="","",V224*Y224/100)</f>
        <v/>
      </c>
      <c r="AA224" s="8">
        <f>IF($D224="","",V224-Z224)</f>
        <v/>
      </c>
      <c r="AB224" s="8">
        <f>IF($D224="","",AA224-N224)</f>
        <v/>
      </c>
      <c r="AF224" s="8" t="n"/>
      <c r="AI224" s="14" t="n"/>
      <c r="AK224">
        <f>IF($D224="","",IF(COUNTIF($D$2:$D224,$D224)=1,1,0))</f>
        <v/>
      </c>
      <c r="AL224">
        <f>IF($AK224=1,SUMPRODUCT(--($AO$2:$AO$7001&lt;$AO224))+1,"")</f>
        <v/>
      </c>
      <c r="AM224">
        <f>IF($D224="","",IF(OR($R224=TRUE(),$R224="TRUE"),1,0))</f>
        <v/>
      </c>
      <c r="AN224">
        <f>IF($D224="","",IF($X224="Yes",1,0))</f>
        <v/>
      </c>
      <c r="AO224">
        <f>IF($AK224=1,IFERROR(IF(VALUE($D224)&lt;100000000,VALUE($D224),1000000000),IFERROR(IF(VALUE(MID($D224,2,20))&lt;100000000,VALUE(MID($D224,2,20)),1000000000),1000000000))+ROW()/100000,"")</f>
        <v/>
      </c>
    </row>
    <row r="225">
      <c r="F225" s="14" t="n"/>
      <c r="N225" s="8">
        <f>IF($D225="","",M225*V225/100)</f>
        <v/>
      </c>
      <c r="O225" s="8" t="n"/>
      <c r="U225" s="8" t="n"/>
      <c r="V225" s="8" t="n"/>
      <c r="Y225">
        <f>IF($D225="","",IF($AN225=1,0,IF($AM225=1,Settings!$C$6,Settings!$C$7))*100)</f>
        <v/>
      </c>
      <c r="Z225" s="8">
        <f>IF($D225="","",V225*Y225/100)</f>
        <v/>
      </c>
      <c r="AA225" s="8">
        <f>IF($D225="","",V225-Z225)</f>
        <v/>
      </c>
      <c r="AB225" s="8">
        <f>IF($D225="","",AA225-N225)</f>
        <v/>
      </c>
      <c r="AF225" s="8" t="n"/>
      <c r="AI225" s="14" t="n"/>
      <c r="AK225">
        <f>IF($D225="","",IF(COUNTIF($D$2:$D225,$D225)=1,1,0))</f>
        <v/>
      </c>
      <c r="AL225">
        <f>IF($AK225=1,SUMPRODUCT(--($AO$2:$AO$7001&lt;$AO225))+1,"")</f>
        <v/>
      </c>
      <c r="AM225">
        <f>IF($D225="","",IF(OR($R225=TRUE(),$R225="TRUE"),1,0))</f>
        <v/>
      </c>
      <c r="AN225">
        <f>IF($D225="","",IF($X225="Yes",1,0))</f>
        <v/>
      </c>
      <c r="AO225">
        <f>IF($AK225=1,IFERROR(IF(VALUE($D225)&lt;100000000,VALUE($D225),1000000000),IFERROR(IF(VALUE(MID($D225,2,20))&lt;100000000,VALUE(MID($D225,2,20)),1000000000),1000000000))+ROW()/100000,"")</f>
        <v/>
      </c>
    </row>
    <row r="226">
      <c r="F226" s="14" t="n"/>
      <c r="N226" s="8">
        <f>IF($D226="","",M226*V226/100)</f>
        <v/>
      </c>
      <c r="O226" s="8" t="n"/>
      <c r="U226" s="8" t="n"/>
      <c r="V226" s="8" t="n"/>
      <c r="Y226">
        <f>IF($D226="","",IF($AN226=1,0,IF($AM226=1,Settings!$C$6,Settings!$C$7))*100)</f>
        <v/>
      </c>
      <c r="Z226" s="8">
        <f>IF($D226="","",V226*Y226/100)</f>
        <v/>
      </c>
      <c r="AA226" s="8">
        <f>IF($D226="","",V226-Z226)</f>
        <v/>
      </c>
      <c r="AB226" s="8">
        <f>IF($D226="","",AA226-N226)</f>
        <v/>
      </c>
      <c r="AF226" s="8" t="n"/>
      <c r="AI226" s="14" t="n"/>
      <c r="AK226">
        <f>IF($D226="","",IF(COUNTIF($D$2:$D226,$D226)=1,1,0))</f>
        <v/>
      </c>
      <c r="AL226">
        <f>IF($AK226=1,SUMPRODUCT(--($AO$2:$AO$7001&lt;$AO226))+1,"")</f>
        <v/>
      </c>
      <c r="AM226">
        <f>IF($D226="","",IF(OR($R226=TRUE(),$R226="TRUE"),1,0))</f>
        <v/>
      </c>
      <c r="AN226">
        <f>IF($D226="","",IF($X226="Yes",1,0))</f>
        <v/>
      </c>
      <c r="AO226">
        <f>IF($AK226=1,IFERROR(IF(VALUE($D226)&lt;100000000,VALUE($D226),1000000000),IFERROR(IF(VALUE(MID($D226,2,20))&lt;100000000,VALUE(MID($D226,2,20)),1000000000),1000000000))+ROW()/100000,"")</f>
        <v/>
      </c>
    </row>
    <row r="227">
      <c r="F227" s="14" t="n"/>
      <c r="N227" s="8">
        <f>IF($D227="","",M227*V227/100)</f>
        <v/>
      </c>
      <c r="O227" s="8" t="n"/>
      <c r="U227" s="8" t="n"/>
      <c r="V227" s="8" t="n"/>
      <c r="Y227">
        <f>IF($D227="","",IF($AN227=1,0,IF($AM227=1,Settings!$C$6,Settings!$C$7))*100)</f>
        <v/>
      </c>
      <c r="Z227" s="8">
        <f>IF($D227="","",V227*Y227/100)</f>
        <v/>
      </c>
      <c r="AA227" s="8">
        <f>IF($D227="","",V227-Z227)</f>
        <v/>
      </c>
      <c r="AB227" s="8">
        <f>IF($D227="","",AA227-N227)</f>
        <v/>
      </c>
      <c r="AF227" s="8" t="n"/>
      <c r="AI227" s="14" t="n"/>
      <c r="AK227">
        <f>IF($D227="","",IF(COUNTIF($D$2:$D227,$D227)=1,1,0))</f>
        <v/>
      </c>
      <c r="AL227">
        <f>IF($AK227=1,SUMPRODUCT(--($AO$2:$AO$7001&lt;$AO227))+1,"")</f>
        <v/>
      </c>
      <c r="AM227">
        <f>IF($D227="","",IF(OR($R227=TRUE(),$R227="TRUE"),1,0))</f>
        <v/>
      </c>
      <c r="AN227">
        <f>IF($D227="","",IF($X227="Yes",1,0))</f>
        <v/>
      </c>
      <c r="AO227">
        <f>IF($AK227=1,IFERROR(IF(VALUE($D227)&lt;100000000,VALUE($D227),1000000000),IFERROR(IF(VALUE(MID($D227,2,20))&lt;100000000,VALUE(MID($D227,2,20)),1000000000),1000000000))+ROW()/100000,"")</f>
        <v/>
      </c>
    </row>
    <row r="228">
      <c r="F228" s="14" t="n"/>
      <c r="N228" s="8">
        <f>IF($D228="","",M228*V228/100)</f>
        <v/>
      </c>
      <c r="O228" s="8" t="n"/>
      <c r="U228" s="8" t="n"/>
      <c r="V228" s="8" t="n"/>
      <c r="Y228">
        <f>IF($D228="","",IF($AN228=1,0,IF($AM228=1,Settings!$C$6,Settings!$C$7))*100)</f>
        <v/>
      </c>
      <c r="Z228" s="8">
        <f>IF($D228="","",V228*Y228/100)</f>
        <v/>
      </c>
      <c r="AA228" s="8">
        <f>IF($D228="","",V228-Z228)</f>
        <v/>
      </c>
      <c r="AB228" s="8">
        <f>IF($D228="","",AA228-N228)</f>
        <v/>
      </c>
      <c r="AF228" s="8" t="n"/>
      <c r="AI228" s="14" t="n"/>
      <c r="AK228">
        <f>IF($D228="","",IF(COUNTIF($D$2:$D228,$D228)=1,1,0))</f>
        <v/>
      </c>
      <c r="AL228">
        <f>IF($AK228=1,SUMPRODUCT(--($AO$2:$AO$7001&lt;$AO228))+1,"")</f>
        <v/>
      </c>
      <c r="AM228">
        <f>IF($D228="","",IF(OR($R228=TRUE(),$R228="TRUE"),1,0))</f>
        <v/>
      </c>
      <c r="AN228">
        <f>IF($D228="","",IF($X228="Yes",1,0))</f>
        <v/>
      </c>
      <c r="AO228">
        <f>IF($AK228=1,IFERROR(IF(VALUE($D228)&lt;100000000,VALUE($D228),1000000000),IFERROR(IF(VALUE(MID($D228,2,20))&lt;100000000,VALUE(MID($D228,2,20)),1000000000),1000000000))+ROW()/100000,"")</f>
        <v/>
      </c>
    </row>
    <row r="229">
      <c r="F229" s="14" t="n"/>
      <c r="N229" s="8">
        <f>IF($D229="","",M229*V229/100)</f>
        <v/>
      </c>
      <c r="O229" s="8" t="n"/>
      <c r="U229" s="8" t="n"/>
      <c r="V229" s="8" t="n"/>
      <c r="Y229">
        <f>IF($D229="","",IF($AN229=1,0,IF($AM229=1,Settings!$C$6,Settings!$C$7))*100)</f>
        <v/>
      </c>
      <c r="Z229" s="8">
        <f>IF($D229="","",V229*Y229/100)</f>
        <v/>
      </c>
      <c r="AA229" s="8">
        <f>IF($D229="","",V229-Z229)</f>
        <v/>
      </c>
      <c r="AB229" s="8">
        <f>IF($D229="","",AA229-N229)</f>
        <v/>
      </c>
      <c r="AF229" s="8" t="n"/>
      <c r="AI229" s="14" t="n"/>
      <c r="AK229">
        <f>IF($D229="","",IF(COUNTIF($D$2:$D229,$D229)=1,1,0))</f>
        <v/>
      </c>
      <c r="AL229">
        <f>IF($AK229=1,SUMPRODUCT(--($AO$2:$AO$7001&lt;$AO229))+1,"")</f>
        <v/>
      </c>
      <c r="AM229">
        <f>IF($D229="","",IF(OR($R229=TRUE(),$R229="TRUE"),1,0))</f>
        <v/>
      </c>
      <c r="AN229">
        <f>IF($D229="","",IF($X229="Yes",1,0))</f>
        <v/>
      </c>
      <c r="AO229">
        <f>IF($AK229=1,IFERROR(IF(VALUE($D229)&lt;100000000,VALUE($D229),1000000000),IFERROR(IF(VALUE(MID($D229,2,20))&lt;100000000,VALUE(MID($D229,2,20)),1000000000),1000000000))+ROW()/100000,"")</f>
        <v/>
      </c>
    </row>
    <row r="230">
      <c r="F230" s="14" t="n"/>
      <c r="N230" s="8">
        <f>IF($D230="","",M230*V230/100)</f>
        <v/>
      </c>
      <c r="O230" s="8" t="n"/>
      <c r="U230" s="8" t="n"/>
      <c r="V230" s="8" t="n"/>
      <c r="Y230">
        <f>IF($D230="","",IF($AN230=1,0,IF($AM230=1,Settings!$C$6,Settings!$C$7))*100)</f>
        <v/>
      </c>
      <c r="Z230" s="8">
        <f>IF($D230="","",V230*Y230/100)</f>
        <v/>
      </c>
      <c r="AA230" s="8">
        <f>IF($D230="","",V230-Z230)</f>
        <v/>
      </c>
      <c r="AB230" s="8">
        <f>IF($D230="","",AA230-N230)</f>
        <v/>
      </c>
      <c r="AF230" s="8" t="n"/>
      <c r="AI230" s="14" t="n"/>
      <c r="AK230">
        <f>IF($D230="","",IF(COUNTIF($D$2:$D230,$D230)=1,1,0))</f>
        <v/>
      </c>
      <c r="AL230">
        <f>IF($AK230=1,SUMPRODUCT(--($AO$2:$AO$7001&lt;$AO230))+1,"")</f>
        <v/>
      </c>
      <c r="AM230">
        <f>IF($D230="","",IF(OR($R230=TRUE(),$R230="TRUE"),1,0))</f>
        <v/>
      </c>
      <c r="AN230">
        <f>IF($D230="","",IF($X230="Yes",1,0))</f>
        <v/>
      </c>
      <c r="AO230">
        <f>IF($AK230=1,IFERROR(IF(VALUE($D230)&lt;100000000,VALUE($D230),1000000000),IFERROR(IF(VALUE(MID($D230,2,20))&lt;100000000,VALUE(MID($D230,2,20)),1000000000),1000000000))+ROW()/100000,"")</f>
        <v/>
      </c>
    </row>
    <row r="231">
      <c r="F231" s="14" t="n"/>
      <c r="N231" s="8">
        <f>IF($D231="","",M231*V231/100)</f>
        <v/>
      </c>
      <c r="O231" s="8" t="n"/>
      <c r="U231" s="8" t="n"/>
      <c r="V231" s="8" t="n"/>
      <c r="Y231">
        <f>IF($D231="","",IF($AN231=1,0,IF($AM231=1,Settings!$C$6,Settings!$C$7))*100)</f>
        <v/>
      </c>
      <c r="Z231" s="8">
        <f>IF($D231="","",V231*Y231/100)</f>
        <v/>
      </c>
      <c r="AA231" s="8">
        <f>IF($D231="","",V231-Z231)</f>
        <v/>
      </c>
      <c r="AB231" s="8">
        <f>IF($D231="","",AA231-N231)</f>
        <v/>
      </c>
      <c r="AF231" s="8" t="n"/>
      <c r="AI231" s="14" t="n"/>
      <c r="AK231">
        <f>IF($D231="","",IF(COUNTIF($D$2:$D231,$D231)=1,1,0))</f>
        <v/>
      </c>
      <c r="AL231">
        <f>IF($AK231=1,SUMPRODUCT(--($AO$2:$AO$7001&lt;$AO231))+1,"")</f>
        <v/>
      </c>
      <c r="AM231">
        <f>IF($D231="","",IF(OR($R231=TRUE(),$R231="TRUE"),1,0))</f>
        <v/>
      </c>
      <c r="AN231">
        <f>IF($D231="","",IF($X231="Yes",1,0))</f>
        <v/>
      </c>
      <c r="AO231">
        <f>IF($AK231=1,IFERROR(IF(VALUE($D231)&lt;100000000,VALUE($D231),1000000000),IFERROR(IF(VALUE(MID($D231,2,20))&lt;100000000,VALUE(MID($D231,2,20)),1000000000),1000000000))+ROW()/100000,"")</f>
        <v/>
      </c>
    </row>
    <row r="232">
      <c r="F232" s="14" t="n"/>
      <c r="N232" s="8">
        <f>IF($D232="","",M232*V232/100)</f>
        <v/>
      </c>
      <c r="O232" s="8" t="n"/>
      <c r="U232" s="8" t="n"/>
      <c r="V232" s="8" t="n"/>
      <c r="Y232">
        <f>IF($D232="","",IF($AN232=1,0,IF($AM232=1,Settings!$C$6,Settings!$C$7))*100)</f>
        <v/>
      </c>
      <c r="Z232" s="8">
        <f>IF($D232="","",V232*Y232/100)</f>
        <v/>
      </c>
      <c r="AA232" s="8">
        <f>IF($D232="","",V232-Z232)</f>
        <v/>
      </c>
      <c r="AB232" s="8">
        <f>IF($D232="","",AA232-N232)</f>
        <v/>
      </c>
      <c r="AF232" s="8" t="n"/>
      <c r="AI232" s="14" t="n"/>
      <c r="AK232">
        <f>IF($D232="","",IF(COUNTIF($D$2:$D232,$D232)=1,1,0))</f>
        <v/>
      </c>
      <c r="AL232">
        <f>IF($AK232=1,SUMPRODUCT(--($AO$2:$AO$7001&lt;$AO232))+1,"")</f>
        <v/>
      </c>
      <c r="AM232">
        <f>IF($D232="","",IF(OR($R232=TRUE(),$R232="TRUE"),1,0))</f>
        <v/>
      </c>
      <c r="AN232">
        <f>IF($D232="","",IF($X232="Yes",1,0))</f>
        <v/>
      </c>
      <c r="AO232">
        <f>IF($AK232=1,IFERROR(IF(VALUE($D232)&lt;100000000,VALUE($D232),1000000000),IFERROR(IF(VALUE(MID($D232,2,20))&lt;100000000,VALUE(MID($D232,2,20)),1000000000),1000000000))+ROW()/100000,"")</f>
        <v/>
      </c>
    </row>
    <row r="233">
      <c r="F233" s="14" t="n"/>
      <c r="N233" s="8">
        <f>IF($D233="","",M233*V233/100)</f>
        <v/>
      </c>
      <c r="O233" s="8" t="n"/>
      <c r="U233" s="8" t="n"/>
      <c r="V233" s="8" t="n"/>
      <c r="Y233">
        <f>IF($D233="","",IF($AN233=1,0,IF($AM233=1,Settings!$C$6,Settings!$C$7))*100)</f>
        <v/>
      </c>
      <c r="Z233" s="8">
        <f>IF($D233="","",V233*Y233/100)</f>
        <v/>
      </c>
      <c r="AA233" s="8">
        <f>IF($D233="","",V233-Z233)</f>
        <v/>
      </c>
      <c r="AB233" s="8">
        <f>IF($D233="","",AA233-N233)</f>
        <v/>
      </c>
      <c r="AF233" s="8" t="n"/>
      <c r="AI233" s="14" t="n"/>
      <c r="AK233">
        <f>IF($D233="","",IF(COUNTIF($D$2:$D233,$D233)=1,1,0))</f>
        <v/>
      </c>
      <c r="AL233">
        <f>IF($AK233=1,SUMPRODUCT(--($AO$2:$AO$7001&lt;$AO233))+1,"")</f>
        <v/>
      </c>
      <c r="AM233">
        <f>IF($D233="","",IF(OR($R233=TRUE(),$R233="TRUE"),1,0))</f>
        <v/>
      </c>
      <c r="AN233">
        <f>IF($D233="","",IF($X233="Yes",1,0))</f>
        <v/>
      </c>
      <c r="AO233">
        <f>IF($AK233=1,IFERROR(IF(VALUE($D233)&lt;100000000,VALUE($D233),1000000000),IFERROR(IF(VALUE(MID($D233,2,20))&lt;100000000,VALUE(MID($D233,2,20)),1000000000),1000000000))+ROW()/100000,"")</f>
        <v/>
      </c>
    </row>
    <row r="234">
      <c r="F234" s="14" t="n"/>
      <c r="N234" s="8">
        <f>IF($D234="","",M234*V234/100)</f>
        <v/>
      </c>
      <c r="O234" s="8" t="n"/>
      <c r="U234" s="8" t="n"/>
      <c r="V234" s="8" t="n"/>
      <c r="Y234">
        <f>IF($D234="","",IF($AN234=1,0,IF($AM234=1,Settings!$C$6,Settings!$C$7))*100)</f>
        <v/>
      </c>
      <c r="Z234" s="8">
        <f>IF($D234="","",V234*Y234/100)</f>
        <v/>
      </c>
      <c r="AA234" s="8">
        <f>IF($D234="","",V234-Z234)</f>
        <v/>
      </c>
      <c r="AB234" s="8">
        <f>IF($D234="","",AA234-N234)</f>
        <v/>
      </c>
      <c r="AF234" s="8" t="n"/>
      <c r="AI234" s="14" t="n"/>
      <c r="AK234">
        <f>IF($D234="","",IF(COUNTIF($D$2:$D234,$D234)=1,1,0))</f>
        <v/>
      </c>
      <c r="AL234">
        <f>IF($AK234=1,SUMPRODUCT(--($AO$2:$AO$7001&lt;$AO234))+1,"")</f>
        <v/>
      </c>
      <c r="AM234">
        <f>IF($D234="","",IF(OR($R234=TRUE(),$R234="TRUE"),1,0))</f>
        <v/>
      </c>
      <c r="AN234">
        <f>IF($D234="","",IF($X234="Yes",1,0))</f>
        <v/>
      </c>
      <c r="AO234">
        <f>IF($AK234=1,IFERROR(IF(VALUE($D234)&lt;100000000,VALUE($D234),1000000000),IFERROR(IF(VALUE(MID($D234,2,20))&lt;100000000,VALUE(MID($D234,2,20)),1000000000),1000000000))+ROW()/100000,"")</f>
        <v/>
      </c>
    </row>
    <row r="235">
      <c r="F235" s="14" t="n"/>
      <c r="N235" s="8">
        <f>IF($D235="","",M235*V235/100)</f>
        <v/>
      </c>
      <c r="O235" s="8" t="n"/>
      <c r="U235" s="8" t="n"/>
      <c r="V235" s="8" t="n"/>
      <c r="Y235">
        <f>IF($D235="","",IF($AN235=1,0,IF($AM235=1,Settings!$C$6,Settings!$C$7))*100)</f>
        <v/>
      </c>
      <c r="Z235" s="8">
        <f>IF($D235="","",V235*Y235/100)</f>
        <v/>
      </c>
      <c r="AA235" s="8">
        <f>IF($D235="","",V235-Z235)</f>
        <v/>
      </c>
      <c r="AB235" s="8">
        <f>IF($D235="","",AA235-N235)</f>
        <v/>
      </c>
      <c r="AF235" s="8" t="n"/>
      <c r="AI235" s="14" t="n"/>
      <c r="AK235">
        <f>IF($D235="","",IF(COUNTIF($D$2:$D235,$D235)=1,1,0))</f>
        <v/>
      </c>
      <c r="AL235">
        <f>IF($AK235=1,SUMPRODUCT(--($AO$2:$AO$7001&lt;$AO235))+1,"")</f>
        <v/>
      </c>
      <c r="AM235">
        <f>IF($D235="","",IF(OR($R235=TRUE(),$R235="TRUE"),1,0))</f>
        <v/>
      </c>
      <c r="AN235">
        <f>IF($D235="","",IF($X235="Yes",1,0))</f>
        <v/>
      </c>
      <c r="AO235">
        <f>IF($AK235=1,IFERROR(IF(VALUE($D235)&lt;100000000,VALUE($D235),1000000000),IFERROR(IF(VALUE(MID($D235,2,20))&lt;100000000,VALUE(MID($D235,2,20)),1000000000),1000000000))+ROW()/100000,"")</f>
        <v/>
      </c>
    </row>
    <row r="236">
      <c r="F236" s="14" t="n"/>
      <c r="N236" s="8">
        <f>IF($D236="","",M236*V236/100)</f>
        <v/>
      </c>
      <c r="O236" s="8" t="n"/>
      <c r="U236" s="8" t="n"/>
      <c r="V236" s="8" t="n"/>
      <c r="Y236">
        <f>IF($D236="","",IF($AN236=1,0,IF($AM236=1,Settings!$C$6,Settings!$C$7))*100)</f>
        <v/>
      </c>
      <c r="Z236" s="8">
        <f>IF($D236="","",V236*Y236/100)</f>
        <v/>
      </c>
      <c r="AA236" s="8">
        <f>IF($D236="","",V236-Z236)</f>
        <v/>
      </c>
      <c r="AB236" s="8">
        <f>IF($D236="","",AA236-N236)</f>
        <v/>
      </c>
      <c r="AF236" s="8" t="n"/>
      <c r="AI236" s="14" t="n"/>
      <c r="AK236">
        <f>IF($D236="","",IF(COUNTIF($D$2:$D236,$D236)=1,1,0))</f>
        <v/>
      </c>
      <c r="AL236">
        <f>IF($AK236=1,SUMPRODUCT(--($AO$2:$AO$7001&lt;$AO236))+1,"")</f>
        <v/>
      </c>
      <c r="AM236">
        <f>IF($D236="","",IF(OR($R236=TRUE(),$R236="TRUE"),1,0))</f>
        <v/>
      </c>
      <c r="AN236">
        <f>IF($D236="","",IF($X236="Yes",1,0))</f>
        <v/>
      </c>
      <c r="AO236">
        <f>IF($AK236=1,IFERROR(IF(VALUE($D236)&lt;100000000,VALUE($D236),1000000000),IFERROR(IF(VALUE(MID($D236,2,20))&lt;100000000,VALUE(MID($D236,2,20)),1000000000),1000000000))+ROW()/100000,"")</f>
        <v/>
      </c>
    </row>
    <row r="237">
      <c r="F237" s="14" t="n"/>
      <c r="N237" s="8">
        <f>IF($D237="","",M237*V237/100)</f>
        <v/>
      </c>
      <c r="O237" s="8" t="n"/>
      <c r="U237" s="8" t="n"/>
      <c r="V237" s="8" t="n"/>
      <c r="Y237">
        <f>IF($D237="","",IF($AN237=1,0,IF($AM237=1,Settings!$C$6,Settings!$C$7))*100)</f>
        <v/>
      </c>
      <c r="Z237" s="8">
        <f>IF($D237="","",V237*Y237/100)</f>
        <v/>
      </c>
      <c r="AA237" s="8">
        <f>IF($D237="","",V237-Z237)</f>
        <v/>
      </c>
      <c r="AB237" s="8">
        <f>IF($D237="","",AA237-N237)</f>
        <v/>
      </c>
      <c r="AF237" s="8" t="n"/>
      <c r="AI237" s="14" t="n"/>
      <c r="AK237">
        <f>IF($D237="","",IF(COUNTIF($D$2:$D237,$D237)=1,1,0))</f>
        <v/>
      </c>
      <c r="AL237">
        <f>IF($AK237=1,SUMPRODUCT(--($AO$2:$AO$7001&lt;$AO237))+1,"")</f>
        <v/>
      </c>
      <c r="AM237">
        <f>IF($D237="","",IF(OR($R237=TRUE(),$R237="TRUE"),1,0))</f>
        <v/>
      </c>
      <c r="AN237">
        <f>IF($D237="","",IF($X237="Yes",1,0))</f>
        <v/>
      </c>
      <c r="AO237">
        <f>IF($AK237=1,IFERROR(IF(VALUE($D237)&lt;100000000,VALUE($D237),1000000000),IFERROR(IF(VALUE(MID($D237,2,20))&lt;100000000,VALUE(MID($D237,2,20)),1000000000),1000000000))+ROW()/100000,"")</f>
        <v/>
      </c>
    </row>
    <row r="238">
      <c r="F238" s="14" t="n"/>
      <c r="N238" s="8">
        <f>IF($D238="","",M238*V238/100)</f>
        <v/>
      </c>
      <c r="O238" s="8" t="n"/>
      <c r="U238" s="8" t="n"/>
      <c r="V238" s="8" t="n"/>
      <c r="Y238">
        <f>IF($D238="","",IF($AN238=1,0,IF($AM238=1,Settings!$C$6,Settings!$C$7))*100)</f>
        <v/>
      </c>
      <c r="Z238" s="8">
        <f>IF($D238="","",V238*Y238/100)</f>
        <v/>
      </c>
      <c r="AA238" s="8">
        <f>IF($D238="","",V238-Z238)</f>
        <v/>
      </c>
      <c r="AB238" s="8">
        <f>IF($D238="","",AA238-N238)</f>
        <v/>
      </c>
      <c r="AF238" s="8" t="n"/>
      <c r="AI238" s="14" t="n"/>
      <c r="AK238">
        <f>IF($D238="","",IF(COUNTIF($D$2:$D238,$D238)=1,1,0))</f>
        <v/>
      </c>
      <c r="AL238">
        <f>IF($AK238=1,SUMPRODUCT(--($AO$2:$AO$7001&lt;$AO238))+1,"")</f>
        <v/>
      </c>
      <c r="AM238">
        <f>IF($D238="","",IF(OR($R238=TRUE(),$R238="TRUE"),1,0))</f>
        <v/>
      </c>
      <c r="AN238">
        <f>IF($D238="","",IF($X238="Yes",1,0))</f>
        <v/>
      </c>
      <c r="AO238">
        <f>IF($AK238=1,IFERROR(IF(VALUE($D238)&lt;100000000,VALUE($D238),1000000000),IFERROR(IF(VALUE(MID($D238,2,20))&lt;100000000,VALUE(MID($D238,2,20)),1000000000),1000000000))+ROW()/100000,"")</f>
        <v/>
      </c>
    </row>
    <row r="239">
      <c r="F239" s="14" t="n"/>
      <c r="N239" s="8">
        <f>IF($D239="","",M239*V239/100)</f>
        <v/>
      </c>
      <c r="O239" s="8" t="n"/>
      <c r="U239" s="8" t="n"/>
      <c r="V239" s="8" t="n"/>
      <c r="Y239">
        <f>IF($D239="","",IF($AN239=1,0,IF($AM239=1,Settings!$C$6,Settings!$C$7))*100)</f>
        <v/>
      </c>
      <c r="Z239" s="8">
        <f>IF($D239="","",V239*Y239/100)</f>
        <v/>
      </c>
      <c r="AA239" s="8">
        <f>IF($D239="","",V239-Z239)</f>
        <v/>
      </c>
      <c r="AB239" s="8">
        <f>IF($D239="","",AA239-N239)</f>
        <v/>
      </c>
      <c r="AF239" s="8" t="n"/>
      <c r="AI239" s="14" t="n"/>
      <c r="AK239">
        <f>IF($D239="","",IF(COUNTIF($D$2:$D239,$D239)=1,1,0))</f>
        <v/>
      </c>
      <c r="AL239">
        <f>IF($AK239=1,SUMPRODUCT(--($AO$2:$AO$7001&lt;$AO239))+1,"")</f>
        <v/>
      </c>
      <c r="AM239">
        <f>IF($D239="","",IF(OR($R239=TRUE(),$R239="TRUE"),1,0))</f>
        <v/>
      </c>
      <c r="AN239">
        <f>IF($D239="","",IF($X239="Yes",1,0))</f>
        <v/>
      </c>
      <c r="AO239">
        <f>IF($AK239=1,IFERROR(IF(VALUE($D239)&lt;100000000,VALUE($D239),1000000000),IFERROR(IF(VALUE(MID($D239,2,20))&lt;100000000,VALUE(MID($D239,2,20)),1000000000),1000000000))+ROW()/100000,"")</f>
        <v/>
      </c>
    </row>
    <row r="240">
      <c r="F240" s="14" t="n"/>
      <c r="N240" s="8">
        <f>IF($D240="","",M240*V240/100)</f>
        <v/>
      </c>
      <c r="O240" s="8" t="n"/>
      <c r="U240" s="8" t="n"/>
      <c r="V240" s="8" t="n"/>
      <c r="Y240">
        <f>IF($D240="","",IF($AN240=1,0,IF($AM240=1,Settings!$C$6,Settings!$C$7))*100)</f>
        <v/>
      </c>
      <c r="Z240" s="8">
        <f>IF($D240="","",V240*Y240/100)</f>
        <v/>
      </c>
      <c r="AA240" s="8">
        <f>IF($D240="","",V240-Z240)</f>
        <v/>
      </c>
      <c r="AB240" s="8">
        <f>IF($D240="","",AA240-N240)</f>
        <v/>
      </c>
      <c r="AF240" s="8" t="n"/>
      <c r="AI240" s="14" t="n"/>
      <c r="AK240">
        <f>IF($D240="","",IF(COUNTIF($D$2:$D240,$D240)=1,1,0))</f>
        <v/>
      </c>
      <c r="AL240">
        <f>IF($AK240=1,SUMPRODUCT(--($AO$2:$AO$7001&lt;$AO240))+1,"")</f>
        <v/>
      </c>
      <c r="AM240">
        <f>IF($D240="","",IF(OR($R240=TRUE(),$R240="TRUE"),1,0))</f>
        <v/>
      </c>
      <c r="AN240">
        <f>IF($D240="","",IF($X240="Yes",1,0))</f>
        <v/>
      </c>
      <c r="AO240">
        <f>IF($AK240=1,IFERROR(IF(VALUE($D240)&lt;100000000,VALUE($D240),1000000000),IFERROR(IF(VALUE(MID($D240,2,20))&lt;100000000,VALUE(MID($D240,2,20)),1000000000),1000000000))+ROW()/100000,"")</f>
        <v/>
      </c>
    </row>
    <row r="241">
      <c r="F241" s="14" t="n"/>
      <c r="N241" s="8">
        <f>IF($D241="","",M241*V241/100)</f>
        <v/>
      </c>
      <c r="O241" s="8" t="n"/>
      <c r="U241" s="8" t="n"/>
      <c r="V241" s="8" t="n"/>
      <c r="Y241">
        <f>IF($D241="","",IF($AN241=1,0,IF($AM241=1,Settings!$C$6,Settings!$C$7))*100)</f>
        <v/>
      </c>
      <c r="Z241" s="8">
        <f>IF($D241="","",V241*Y241/100)</f>
        <v/>
      </c>
      <c r="AA241" s="8">
        <f>IF($D241="","",V241-Z241)</f>
        <v/>
      </c>
      <c r="AB241" s="8">
        <f>IF($D241="","",AA241-N241)</f>
        <v/>
      </c>
      <c r="AF241" s="8" t="n"/>
      <c r="AI241" s="14" t="n"/>
      <c r="AK241">
        <f>IF($D241="","",IF(COUNTIF($D$2:$D241,$D241)=1,1,0))</f>
        <v/>
      </c>
      <c r="AL241">
        <f>IF($AK241=1,SUMPRODUCT(--($AO$2:$AO$7001&lt;$AO241))+1,"")</f>
        <v/>
      </c>
      <c r="AM241">
        <f>IF($D241="","",IF(OR($R241=TRUE(),$R241="TRUE"),1,0))</f>
        <v/>
      </c>
      <c r="AN241">
        <f>IF($D241="","",IF($X241="Yes",1,0))</f>
        <v/>
      </c>
      <c r="AO241">
        <f>IF($AK241=1,IFERROR(IF(VALUE($D241)&lt;100000000,VALUE($D241),1000000000),IFERROR(IF(VALUE(MID($D241,2,20))&lt;100000000,VALUE(MID($D241,2,20)),1000000000),1000000000))+ROW()/100000,"")</f>
        <v/>
      </c>
    </row>
    <row r="242">
      <c r="F242" s="14" t="n"/>
      <c r="N242" s="8">
        <f>IF($D242="","",M242*V242/100)</f>
        <v/>
      </c>
      <c r="O242" s="8" t="n"/>
      <c r="U242" s="8" t="n"/>
      <c r="V242" s="8" t="n"/>
      <c r="Y242">
        <f>IF($D242="","",IF($AN242=1,0,IF($AM242=1,Settings!$C$6,Settings!$C$7))*100)</f>
        <v/>
      </c>
      <c r="Z242" s="8">
        <f>IF($D242="","",V242*Y242/100)</f>
        <v/>
      </c>
      <c r="AA242" s="8">
        <f>IF($D242="","",V242-Z242)</f>
        <v/>
      </c>
      <c r="AB242" s="8">
        <f>IF($D242="","",AA242-N242)</f>
        <v/>
      </c>
      <c r="AF242" s="8" t="n"/>
      <c r="AI242" s="14" t="n"/>
      <c r="AK242">
        <f>IF($D242="","",IF(COUNTIF($D$2:$D242,$D242)=1,1,0))</f>
        <v/>
      </c>
      <c r="AL242">
        <f>IF($AK242=1,SUMPRODUCT(--($AO$2:$AO$7001&lt;$AO242))+1,"")</f>
        <v/>
      </c>
      <c r="AM242">
        <f>IF($D242="","",IF(OR($R242=TRUE(),$R242="TRUE"),1,0))</f>
        <v/>
      </c>
      <c r="AN242">
        <f>IF($D242="","",IF($X242="Yes",1,0))</f>
        <v/>
      </c>
      <c r="AO242">
        <f>IF($AK242=1,IFERROR(IF(VALUE($D242)&lt;100000000,VALUE($D242),1000000000),IFERROR(IF(VALUE(MID($D242,2,20))&lt;100000000,VALUE(MID($D242,2,20)),1000000000),1000000000))+ROW()/100000,"")</f>
        <v/>
      </c>
    </row>
    <row r="243">
      <c r="F243" s="14" t="n"/>
      <c r="N243" s="8">
        <f>IF($D243="","",M243*V243/100)</f>
        <v/>
      </c>
      <c r="O243" s="8" t="n"/>
      <c r="U243" s="8" t="n"/>
      <c r="V243" s="8" t="n"/>
      <c r="Y243">
        <f>IF($D243="","",IF($AN243=1,0,IF($AM243=1,Settings!$C$6,Settings!$C$7))*100)</f>
        <v/>
      </c>
      <c r="Z243" s="8">
        <f>IF($D243="","",V243*Y243/100)</f>
        <v/>
      </c>
      <c r="AA243" s="8">
        <f>IF($D243="","",V243-Z243)</f>
        <v/>
      </c>
      <c r="AB243" s="8">
        <f>IF($D243="","",AA243-N243)</f>
        <v/>
      </c>
      <c r="AF243" s="8" t="n"/>
      <c r="AI243" s="14" t="n"/>
      <c r="AK243">
        <f>IF($D243="","",IF(COUNTIF($D$2:$D243,$D243)=1,1,0))</f>
        <v/>
      </c>
      <c r="AL243">
        <f>IF($AK243=1,SUMPRODUCT(--($AO$2:$AO$7001&lt;$AO243))+1,"")</f>
        <v/>
      </c>
      <c r="AM243">
        <f>IF($D243="","",IF(OR($R243=TRUE(),$R243="TRUE"),1,0))</f>
        <v/>
      </c>
      <c r="AN243">
        <f>IF($D243="","",IF($X243="Yes",1,0))</f>
        <v/>
      </c>
      <c r="AO243">
        <f>IF($AK243=1,IFERROR(IF(VALUE($D243)&lt;100000000,VALUE($D243),1000000000),IFERROR(IF(VALUE(MID($D243,2,20))&lt;100000000,VALUE(MID($D243,2,20)),1000000000),1000000000))+ROW()/100000,"")</f>
        <v/>
      </c>
    </row>
    <row r="244">
      <c r="F244" s="14" t="n"/>
      <c r="N244" s="8">
        <f>IF($D244="","",M244*V244/100)</f>
        <v/>
      </c>
      <c r="O244" s="8" t="n"/>
      <c r="U244" s="8" t="n"/>
      <c r="V244" s="8" t="n"/>
      <c r="Y244">
        <f>IF($D244="","",IF($AN244=1,0,IF($AM244=1,Settings!$C$6,Settings!$C$7))*100)</f>
        <v/>
      </c>
      <c r="Z244" s="8">
        <f>IF($D244="","",V244*Y244/100)</f>
        <v/>
      </c>
      <c r="AA244" s="8">
        <f>IF($D244="","",V244-Z244)</f>
        <v/>
      </c>
      <c r="AB244" s="8">
        <f>IF($D244="","",AA244-N244)</f>
        <v/>
      </c>
      <c r="AF244" s="8" t="n"/>
      <c r="AI244" s="14" t="n"/>
      <c r="AK244">
        <f>IF($D244="","",IF(COUNTIF($D$2:$D244,$D244)=1,1,0))</f>
        <v/>
      </c>
      <c r="AL244">
        <f>IF($AK244=1,SUMPRODUCT(--($AO$2:$AO$7001&lt;$AO244))+1,"")</f>
        <v/>
      </c>
      <c r="AM244">
        <f>IF($D244="","",IF(OR($R244=TRUE(),$R244="TRUE"),1,0))</f>
        <v/>
      </c>
      <c r="AN244">
        <f>IF($D244="","",IF($X244="Yes",1,0))</f>
        <v/>
      </c>
      <c r="AO244">
        <f>IF($AK244=1,IFERROR(IF(VALUE($D244)&lt;100000000,VALUE($D244),1000000000),IFERROR(IF(VALUE(MID($D244,2,20))&lt;100000000,VALUE(MID($D244,2,20)),1000000000),1000000000))+ROW()/100000,"")</f>
        <v/>
      </c>
    </row>
    <row r="245">
      <c r="F245" s="14" t="n"/>
      <c r="N245" s="8">
        <f>IF($D245="","",M245*V245/100)</f>
        <v/>
      </c>
      <c r="O245" s="8" t="n"/>
      <c r="U245" s="8" t="n"/>
      <c r="V245" s="8" t="n"/>
      <c r="Y245">
        <f>IF($D245="","",IF($AN245=1,0,IF($AM245=1,Settings!$C$6,Settings!$C$7))*100)</f>
        <v/>
      </c>
      <c r="Z245" s="8">
        <f>IF($D245="","",V245*Y245/100)</f>
        <v/>
      </c>
      <c r="AA245" s="8">
        <f>IF($D245="","",V245-Z245)</f>
        <v/>
      </c>
      <c r="AB245" s="8">
        <f>IF($D245="","",AA245-N245)</f>
        <v/>
      </c>
      <c r="AF245" s="8" t="n"/>
      <c r="AI245" s="14" t="n"/>
      <c r="AK245">
        <f>IF($D245="","",IF(COUNTIF($D$2:$D245,$D245)=1,1,0))</f>
        <v/>
      </c>
      <c r="AL245">
        <f>IF($AK245=1,SUMPRODUCT(--($AO$2:$AO$7001&lt;$AO245))+1,"")</f>
        <v/>
      </c>
      <c r="AM245">
        <f>IF($D245="","",IF(OR($R245=TRUE(),$R245="TRUE"),1,0))</f>
        <v/>
      </c>
      <c r="AN245">
        <f>IF($D245="","",IF($X245="Yes",1,0))</f>
        <v/>
      </c>
      <c r="AO245">
        <f>IF($AK245=1,IFERROR(IF(VALUE($D245)&lt;100000000,VALUE($D245),1000000000),IFERROR(IF(VALUE(MID($D245,2,20))&lt;100000000,VALUE(MID($D245,2,20)),1000000000),1000000000))+ROW()/100000,"")</f>
        <v/>
      </c>
    </row>
    <row r="246">
      <c r="F246" s="14" t="n"/>
      <c r="N246" s="8">
        <f>IF($D246="","",M246*V246/100)</f>
        <v/>
      </c>
      <c r="O246" s="8" t="n"/>
      <c r="U246" s="8" t="n"/>
      <c r="V246" s="8" t="n"/>
      <c r="Y246">
        <f>IF($D246="","",IF($AN246=1,0,IF($AM246=1,Settings!$C$6,Settings!$C$7))*100)</f>
        <v/>
      </c>
      <c r="Z246" s="8">
        <f>IF($D246="","",V246*Y246/100)</f>
        <v/>
      </c>
      <c r="AA246" s="8">
        <f>IF($D246="","",V246-Z246)</f>
        <v/>
      </c>
      <c r="AB246" s="8">
        <f>IF($D246="","",AA246-N246)</f>
        <v/>
      </c>
      <c r="AF246" s="8" t="n"/>
      <c r="AI246" s="14" t="n"/>
      <c r="AK246">
        <f>IF($D246="","",IF(COUNTIF($D$2:$D246,$D246)=1,1,0))</f>
        <v/>
      </c>
      <c r="AL246">
        <f>IF($AK246=1,SUMPRODUCT(--($AO$2:$AO$7001&lt;$AO246))+1,"")</f>
        <v/>
      </c>
      <c r="AM246">
        <f>IF($D246="","",IF(OR($R246=TRUE(),$R246="TRUE"),1,0))</f>
        <v/>
      </c>
      <c r="AN246">
        <f>IF($D246="","",IF($X246="Yes",1,0))</f>
        <v/>
      </c>
      <c r="AO246">
        <f>IF($AK246=1,IFERROR(IF(VALUE($D246)&lt;100000000,VALUE($D246),1000000000),IFERROR(IF(VALUE(MID($D246,2,20))&lt;100000000,VALUE(MID($D246,2,20)),1000000000),1000000000))+ROW()/100000,"")</f>
        <v/>
      </c>
    </row>
    <row r="247">
      <c r="F247" s="14" t="n"/>
      <c r="N247" s="8">
        <f>IF($D247="","",M247*V247/100)</f>
        <v/>
      </c>
      <c r="O247" s="8" t="n"/>
      <c r="U247" s="8" t="n"/>
      <c r="V247" s="8" t="n"/>
      <c r="Y247">
        <f>IF($D247="","",IF($AN247=1,0,IF($AM247=1,Settings!$C$6,Settings!$C$7))*100)</f>
        <v/>
      </c>
      <c r="Z247" s="8">
        <f>IF($D247="","",V247*Y247/100)</f>
        <v/>
      </c>
      <c r="AA247" s="8">
        <f>IF($D247="","",V247-Z247)</f>
        <v/>
      </c>
      <c r="AB247" s="8">
        <f>IF($D247="","",AA247-N247)</f>
        <v/>
      </c>
      <c r="AF247" s="8" t="n"/>
      <c r="AI247" s="14" t="n"/>
      <c r="AK247">
        <f>IF($D247="","",IF(COUNTIF($D$2:$D247,$D247)=1,1,0))</f>
        <v/>
      </c>
      <c r="AL247">
        <f>IF($AK247=1,SUMPRODUCT(--($AO$2:$AO$7001&lt;$AO247))+1,"")</f>
        <v/>
      </c>
      <c r="AM247">
        <f>IF($D247="","",IF(OR($R247=TRUE(),$R247="TRUE"),1,0))</f>
        <v/>
      </c>
      <c r="AN247">
        <f>IF($D247="","",IF($X247="Yes",1,0))</f>
        <v/>
      </c>
      <c r="AO247">
        <f>IF($AK247=1,IFERROR(IF(VALUE($D247)&lt;100000000,VALUE($D247),1000000000),IFERROR(IF(VALUE(MID($D247,2,20))&lt;100000000,VALUE(MID($D247,2,20)),1000000000),1000000000))+ROW()/100000,"")</f>
        <v/>
      </c>
    </row>
    <row r="248">
      <c r="F248" s="14" t="n"/>
      <c r="N248" s="8">
        <f>IF($D248="","",M248*V248/100)</f>
        <v/>
      </c>
      <c r="O248" s="8" t="n"/>
      <c r="U248" s="8" t="n"/>
      <c r="V248" s="8" t="n"/>
      <c r="Y248">
        <f>IF($D248="","",IF($AN248=1,0,IF($AM248=1,Settings!$C$6,Settings!$C$7))*100)</f>
        <v/>
      </c>
      <c r="Z248" s="8">
        <f>IF($D248="","",V248*Y248/100)</f>
        <v/>
      </c>
      <c r="AA248" s="8">
        <f>IF($D248="","",V248-Z248)</f>
        <v/>
      </c>
      <c r="AB248" s="8">
        <f>IF($D248="","",AA248-N248)</f>
        <v/>
      </c>
      <c r="AF248" s="8" t="n"/>
      <c r="AI248" s="14" t="n"/>
      <c r="AK248">
        <f>IF($D248="","",IF(COUNTIF($D$2:$D248,$D248)=1,1,0))</f>
        <v/>
      </c>
      <c r="AL248">
        <f>IF($AK248=1,SUMPRODUCT(--($AO$2:$AO$7001&lt;$AO248))+1,"")</f>
        <v/>
      </c>
      <c r="AM248">
        <f>IF($D248="","",IF(OR($R248=TRUE(),$R248="TRUE"),1,0))</f>
        <v/>
      </c>
      <c r="AN248">
        <f>IF($D248="","",IF($X248="Yes",1,0))</f>
        <v/>
      </c>
      <c r="AO248">
        <f>IF($AK248=1,IFERROR(IF(VALUE($D248)&lt;100000000,VALUE($D248),1000000000),IFERROR(IF(VALUE(MID($D248,2,20))&lt;100000000,VALUE(MID($D248,2,20)),1000000000),1000000000))+ROW()/100000,"")</f>
        <v/>
      </c>
    </row>
    <row r="249">
      <c r="F249" s="14" t="n"/>
      <c r="N249" s="8">
        <f>IF($D249="","",M249*V249/100)</f>
        <v/>
      </c>
      <c r="O249" s="8" t="n"/>
      <c r="U249" s="8" t="n"/>
      <c r="V249" s="8" t="n"/>
      <c r="Y249">
        <f>IF($D249="","",IF($AN249=1,0,IF($AM249=1,Settings!$C$6,Settings!$C$7))*100)</f>
        <v/>
      </c>
      <c r="Z249" s="8">
        <f>IF($D249="","",V249*Y249/100)</f>
        <v/>
      </c>
      <c r="AA249" s="8">
        <f>IF($D249="","",V249-Z249)</f>
        <v/>
      </c>
      <c r="AB249" s="8">
        <f>IF($D249="","",AA249-N249)</f>
        <v/>
      </c>
      <c r="AF249" s="8" t="n"/>
      <c r="AI249" s="14" t="n"/>
      <c r="AK249">
        <f>IF($D249="","",IF(COUNTIF($D$2:$D249,$D249)=1,1,0))</f>
        <v/>
      </c>
      <c r="AL249">
        <f>IF($AK249=1,SUMPRODUCT(--($AO$2:$AO$7001&lt;$AO249))+1,"")</f>
        <v/>
      </c>
      <c r="AM249">
        <f>IF($D249="","",IF(OR($R249=TRUE(),$R249="TRUE"),1,0))</f>
        <v/>
      </c>
      <c r="AN249">
        <f>IF($D249="","",IF($X249="Yes",1,0))</f>
        <v/>
      </c>
      <c r="AO249">
        <f>IF($AK249=1,IFERROR(IF(VALUE($D249)&lt;100000000,VALUE($D249),1000000000),IFERROR(IF(VALUE(MID($D249,2,20))&lt;100000000,VALUE(MID($D249,2,20)),1000000000),1000000000))+ROW()/100000,"")</f>
        <v/>
      </c>
    </row>
    <row r="250">
      <c r="F250" s="14" t="n"/>
      <c r="N250" s="8">
        <f>IF($D250="","",M250*V250/100)</f>
        <v/>
      </c>
      <c r="O250" s="8" t="n"/>
      <c r="U250" s="8" t="n"/>
      <c r="V250" s="8" t="n"/>
      <c r="Y250">
        <f>IF($D250="","",IF($AN250=1,0,IF($AM250=1,Settings!$C$6,Settings!$C$7))*100)</f>
        <v/>
      </c>
      <c r="Z250" s="8">
        <f>IF($D250="","",V250*Y250/100)</f>
        <v/>
      </c>
      <c r="AA250" s="8">
        <f>IF($D250="","",V250-Z250)</f>
        <v/>
      </c>
      <c r="AB250" s="8">
        <f>IF($D250="","",AA250-N250)</f>
        <v/>
      </c>
      <c r="AF250" s="8" t="n"/>
      <c r="AI250" s="14" t="n"/>
      <c r="AK250">
        <f>IF($D250="","",IF(COUNTIF($D$2:$D250,$D250)=1,1,0))</f>
        <v/>
      </c>
      <c r="AL250">
        <f>IF($AK250=1,SUMPRODUCT(--($AO$2:$AO$7001&lt;$AO250))+1,"")</f>
        <v/>
      </c>
      <c r="AM250">
        <f>IF($D250="","",IF(OR($R250=TRUE(),$R250="TRUE"),1,0))</f>
        <v/>
      </c>
      <c r="AN250">
        <f>IF($D250="","",IF($X250="Yes",1,0))</f>
        <v/>
      </c>
      <c r="AO250">
        <f>IF($AK250=1,IFERROR(IF(VALUE($D250)&lt;100000000,VALUE($D250),1000000000),IFERROR(IF(VALUE(MID($D250,2,20))&lt;100000000,VALUE(MID($D250,2,20)),1000000000),1000000000))+ROW()/100000,"")</f>
        <v/>
      </c>
    </row>
    <row r="251">
      <c r="F251" s="14" t="n"/>
      <c r="N251" s="8">
        <f>IF($D251="","",M251*V251/100)</f>
        <v/>
      </c>
      <c r="O251" s="8" t="n"/>
      <c r="U251" s="8" t="n"/>
      <c r="V251" s="8" t="n"/>
      <c r="Y251">
        <f>IF($D251="","",IF($AN251=1,0,IF($AM251=1,Settings!$C$6,Settings!$C$7))*100)</f>
        <v/>
      </c>
      <c r="Z251" s="8">
        <f>IF($D251="","",V251*Y251/100)</f>
        <v/>
      </c>
      <c r="AA251" s="8">
        <f>IF($D251="","",V251-Z251)</f>
        <v/>
      </c>
      <c r="AB251" s="8">
        <f>IF($D251="","",AA251-N251)</f>
        <v/>
      </c>
      <c r="AF251" s="8" t="n"/>
      <c r="AI251" s="14" t="n"/>
      <c r="AK251">
        <f>IF($D251="","",IF(COUNTIF($D$2:$D251,$D251)=1,1,0))</f>
        <v/>
      </c>
      <c r="AL251">
        <f>IF($AK251=1,SUMPRODUCT(--($AO$2:$AO$7001&lt;$AO251))+1,"")</f>
        <v/>
      </c>
      <c r="AM251">
        <f>IF($D251="","",IF(OR($R251=TRUE(),$R251="TRUE"),1,0))</f>
        <v/>
      </c>
      <c r="AN251">
        <f>IF($D251="","",IF($X251="Yes",1,0))</f>
        <v/>
      </c>
      <c r="AO251">
        <f>IF($AK251=1,IFERROR(IF(VALUE($D251)&lt;100000000,VALUE($D251),1000000000),IFERROR(IF(VALUE(MID($D251,2,20))&lt;100000000,VALUE(MID($D251,2,20)),1000000000),1000000000))+ROW()/100000,"")</f>
        <v/>
      </c>
    </row>
    <row r="252">
      <c r="F252" s="14" t="n"/>
      <c r="N252" s="8">
        <f>IF($D252="","",M252*V252/100)</f>
        <v/>
      </c>
      <c r="O252" s="8" t="n"/>
      <c r="U252" s="8" t="n"/>
      <c r="V252" s="8" t="n"/>
      <c r="Y252">
        <f>IF($D252="","",IF($AN252=1,0,IF($AM252=1,Settings!$C$6,Settings!$C$7))*100)</f>
        <v/>
      </c>
      <c r="Z252" s="8">
        <f>IF($D252="","",V252*Y252/100)</f>
        <v/>
      </c>
      <c r="AA252" s="8">
        <f>IF($D252="","",V252-Z252)</f>
        <v/>
      </c>
      <c r="AB252" s="8">
        <f>IF($D252="","",AA252-N252)</f>
        <v/>
      </c>
      <c r="AF252" s="8" t="n"/>
      <c r="AI252" s="14" t="n"/>
      <c r="AK252">
        <f>IF($D252="","",IF(COUNTIF($D$2:$D252,$D252)=1,1,0))</f>
        <v/>
      </c>
      <c r="AL252">
        <f>IF($AK252=1,SUMPRODUCT(--($AO$2:$AO$7001&lt;$AO252))+1,"")</f>
        <v/>
      </c>
      <c r="AM252">
        <f>IF($D252="","",IF(OR($R252=TRUE(),$R252="TRUE"),1,0))</f>
        <v/>
      </c>
      <c r="AN252">
        <f>IF($D252="","",IF($X252="Yes",1,0))</f>
        <v/>
      </c>
      <c r="AO252">
        <f>IF($AK252=1,IFERROR(IF(VALUE($D252)&lt;100000000,VALUE($D252),1000000000),IFERROR(IF(VALUE(MID($D252,2,20))&lt;100000000,VALUE(MID($D252,2,20)),1000000000),1000000000))+ROW()/100000,"")</f>
        <v/>
      </c>
    </row>
    <row r="253">
      <c r="F253" s="14" t="n"/>
      <c r="N253" s="8">
        <f>IF($D253="","",M253*V253/100)</f>
        <v/>
      </c>
      <c r="O253" s="8" t="n"/>
      <c r="U253" s="8" t="n"/>
      <c r="V253" s="8" t="n"/>
      <c r="Y253">
        <f>IF($D253="","",IF($AN253=1,0,IF($AM253=1,Settings!$C$6,Settings!$C$7))*100)</f>
        <v/>
      </c>
      <c r="Z253" s="8">
        <f>IF($D253="","",V253*Y253/100)</f>
        <v/>
      </c>
      <c r="AA253" s="8">
        <f>IF($D253="","",V253-Z253)</f>
        <v/>
      </c>
      <c r="AB253" s="8">
        <f>IF($D253="","",AA253-N253)</f>
        <v/>
      </c>
      <c r="AF253" s="8" t="n"/>
      <c r="AI253" s="14" t="n"/>
      <c r="AK253">
        <f>IF($D253="","",IF(COUNTIF($D$2:$D253,$D253)=1,1,0))</f>
        <v/>
      </c>
      <c r="AL253">
        <f>IF($AK253=1,SUMPRODUCT(--($AO$2:$AO$7001&lt;$AO253))+1,"")</f>
        <v/>
      </c>
      <c r="AM253">
        <f>IF($D253="","",IF(OR($R253=TRUE(),$R253="TRUE"),1,0))</f>
        <v/>
      </c>
      <c r="AN253">
        <f>IF($D253="","",IF($X253="Yes",1,0))</f>
        <v/>
      </c>
      <c r="AO253">
        <f>IF($AK253=1,IFERROR(IF(VALUE($D253)&lt;100000000,VALUE($D253),1000000000),IFERROR(IF(VALUE(MID($D253,2,20))&lt;100000000,VALUE(MID($D253,2,20)),1000000000),1000000000))+ROW()/100000,"")</f>
        <v/>
      </c>
    </row>
    <row r="254">
      <c r="F254" s="14" t="n"/>
      <c r="N254" s="8">
        <f>IF($D254="","",M254*V254/100)</f>
        <v/>
      </c>
      <c r="O254" s="8" t="n"/>
      <c r="U254" s="8" t="n"/>
      <c r="V254" s="8" t="n"/>
      <c r="Y254">
        <f>IF($D254="","",IF($AN254=1,0,IF($AM254=1,Settings!$C$6,Settings!$C$7))*100)</f>
        <v/>
      </c>
      <c r="Z254" s="8">
        <f>IF($D254="","",V254*Y254/100)</f>
        <v/>
      </c>
      <c r="AA254" s="8">
        <f>IF($D254="","",V254-Z254)</f>
        <v/>
      </c>
      <c r="AB254" s="8">
        <f>IF($D254="","",AA254-N254)</f>
        <v/>
      </c>
      <c r="AF254" s="8" t="n"/>
      <c r="AI254" s="14" t="n"/>
      <c r="AK254">
        <f>IF($D254="","",IF(COUNTIF($D$2:$D254,$D254)=1,1,0))</f>
        <v/>
      </c>
      <c r="AL254">
        <f>IF($AK254=1,SUMPRODUCT(--($AO$2:$AO$7001&lt;$AO254))+1,"")</f>
        <v/>
      </c>
      <c r="AM254">
        <f>IF($D254="","",IF(OR($R254=TRUE(),$R254="TRUE"),1,0))</f>
        <v/>
      </c>
      <c r="AN254">
        <f>IF($D254="","",IF($X254="Yes",1,0))</f>
        <v/>
      </c>
      <c r="AO254">
        <f>IF($AK254=1,IFERROR(IF(VALUE($D254)&lt;100000000,VALUE($D254),1000000000),IFERROR(IF(VALUE(MID($D254,2,20))&lt;100000000,VALUE(MID($D254,2,20)),1000000000),1000000000))+ROW()/100000,"")</f>
        <v/>
      </c>
    </row>
    <row r="255">
      <c r="F255" s="14" t="n"/>
      <c r="N255" s="8">
        <f>IF($D255="","",M255*V255/100)</f>
        <v/>
      </c>
      <c r="O255" s="8" t="n"/>
      <c r="U255" s="8" t="n"/>
      <c r="V255" s="8" t="n"/>
      <c r="Y255">
        <f>IF($D255="","",IF($AN255=1,0,IF($AM255=1,Settings!$C$6,Settings!$C$7))*100)</f>
        <v/>
      </c>
      <c r="Z255" s="8">
        <f>IF($D255="","",V255*Y255/100)</f>
        <v/>
      </c>
      <c r="AA255" s="8">
        <f>IF($D255="","",V255-Z255)</f>
        <v/>
      </c>
      <c r="AB255" s="8">
        <f>IF($D255="","",AA255-N255)</f>
        <v/>
      </c>
      <c r="AF255" s="8" t="n"/>
      <c r="AI255" s="14" t="n"/>
      <c r="AK255">
        <f>IF($D255="","",IF(COUNTIF($D$2:$D255,$D255)=1,1,0))</f>
        <v/>
      </c>
      <c r="AL255">
        <f>IF($AK255=1,SUMPRODUCT(--($AO$2:$AO$7001&lt;$AO255))+1,"")</f>
        <v/>
      </c>
      <c r="AM255">
        <f>IF($D255="","",IF(OR($R255=TRUE(),$R255="TRUE"),1,0))</f>
        <v/>
      </c>
      <c r="AN255">
        <f>IF($D255="","",IF($X255="Yes",1,0))</f>
        <v/>
      </c>
      <c r="AO255">
        <f>IF($AK255=1,IFERROR(IF(VALUE($D255)&lt;100000000,VALUE($D255),1000000000),IFERROR(IF(VALUE(MID($D255,2,20))&lt;100000000,VALUE(MID($D255,2,20)),1000000000),1000000000))+ROW()/100000,"")</f>
        <v/>
      </c>
    </row>
    <row r="256">
      <c r="F256" s="14" t="n"/>
      <c r="N256" s="8">
        <f>IF($D256="","",M256*V256/100)</f>
        <v/>
      </c>
      <c r="O256" s="8" t="n"/>
      <c r="U256" s="8" t="n"/>
      <c r="V256" s="8" t="n"/>
      <c r="Y256">
        <f>IF($D256="","",IF($AN256=1,0,IF($AM256=1,Settings!$C$6,Settings!$C$7))*100)</f>
        <v/>
      </c>
      <c r="Z256" s="8">
        <f>IF($D256="","",V256*Y256/100)</f>
        <v/>
      </c>
      <c r="AA256" s="8">
        <f>IF($D256="","",V256-Z256)</f>
        <v/>
      </c>
      <c r="AB256" s="8">
        <f>IF($D256="","",AA256-N256)</f>
        <v/>
      </c>
      <c r="AF256" s="8" t="n"/>
      <c r="AI256" s="14" t="n"/>
      <c r="AK256">
        <f>IF($D256="","",IF(COUNTIF($D$2:$D256,$D256)=1,1,0))</f>
        <v/>
      </c>
      <c r="AL256">
        <f>IF($AK256=1,SUMPRODUCT(--($AO$2:$AO$7001&lt;$AO256))+1,"")</f>
        <v/>
      </c>
      <c r="AM256">
        <f>IF($D256="","",IF(OR($R256=TRUE(),$R256="TRUE"),1,0))</f>
        <v/>
      </c>
      <c r="AN256">
        <f>IF($D256="","",IF($X256="Yes",1,0))</f>
        <v/>
      </c>
      <c r="AO256">
        <f>IF($AK256=1,IFERROR(IF(VALUE($D256)&lt;100000000,VALUE($D256),1000000000),IFERROR(IF(VALUE(MID($D256,2,20))&lt;100000000,VALUE(MID($D256,2,20)),1000000000),1000000000))+ROW()/100000,"")</f>
        <v/>
      </c>
    </row>
    <row r="257">
      <c r="F257" s="14" t="n"/>
      <c r="N257" s="8">
        <f>IF($D257="","",M257*V257/100)</f>
        <v/>
      </c>
      <c r="O257" s="8" t="n"/>
      <c r="U257" s="8" t="n"/>
      <c r="V257" s="8" t="n"/>
      <c r="Y257">
        <f>IF($D257="","",IF($AN257=1,0,IF($AM257=1,Settings!$C$6,Settings!$C$7))*100)</f>
        <v/>
      </c>
      <c r="Z257" s="8">
        <f>IF($D257="","",V257*Y257/100)</f>
        <v/>
      </c>
      <c r="AA257" s="8">
        <f>IF($D257="","",V257-Z257)</f>
        <v/>
      </c>
      <c r="AB257" s="8">
        <f>IF($D257="","",AA257-N257)</f>
        <v/>
      </c>
      <c r="AF257" s="8" t="n"/>
      <c r="AI257" s="14" t="n"/>
      <c r="AK257">
        <f>IF($D257="","",IF(COUNTIF($D$2:$D257,$D257)=1,1,0))</f>
        <v/>
      </c>
      <c r="AL257">
        <f>IF($AK257=1,SUMPRODUCT(--($AO$2:$AO$7001&lt;$AO257))+1,"")</f>
        <v/>
      </c>
      <c r="AM257">
        <f>IF($D257="","",IF(OR($R257=TRUE(),$R257="TRUE"),1,0))</f>
        <v/>
      </c>
      <c r="AN257">
        <f>IF($D257="","",IF($X257="Yes",1,0))</f>
        <v/>
      </c>
      <c r="AO257">
        <f>IF($AK257=1,IFERROR(IF(VALUE($D257)&lt;100000000,VALUE($D257),1000000000),IFERROR(IF(VALUE(MID($D257,2,20))&lt;100000000,VALUE(MID($D257,2,20)),1000000000),1000000000))+ROW()/100000,"")</f>
        <v/>
      </c>
    </row>
    <row r="258">
      <c r="F258" s="14" t="n"/>
      <c r="N258" s="8">
        <f>IF($D258="","",M258*V258/100)</f>
        <v/>
      </c>
      <c r="O258" s="8" t="n"/>
      <c r="U258" s="8" t="n"/>
      <c r="V258" s="8" t="n"/>
      <c r="Y258">
        <f>IF($D258="","",IF($AN258=1,0,IF($AM258=1,Settings!$C$6,Settings!$C$7))*100)</f>
        <v/>
      </c>
      <c r="Z258" s="8">
        <f>IF($D258="","",V258*Y258/100)</f>
        <v/>
      </c>
      <c r="AA258" s="8">
        <f>IF($D258="","",V258-Z258)</f>
        <v/>
      </c>
      <c r="AB258" s="8">
        <f>IF($D258="","",AA258-N258)</f>
        <v/>
      </c>
      <c r="AF258" s="8" t="n"/>
      <c r="AI258" s="14" t="n"/>
      <c r="AK258">
        <f>IF($D258="","",IF(COUNTIF($D$2:$D258,$D258)=1,1,0))</f>
        <v/>
      </c>
      <c r="AL258">
        <f>IF($AK258=1,SUMPRODUCT(--($AO$2:$AO$7001&lt;$AO258))+1,"")</f>
        <v/>
      </c>
      <c r="AM258">
        <f>IF($D258="","",IF(OR($R258=TRUE(),$R258="TRUE"),1,0))</f>
        <v/>
      </c>
      <c r="AN258">
        <f>IF($D258="","",IF($X258="Yes",1,0))</f>
        <v/>
      </c>
      <c r="AO258">
        <f>IF($AK258=1,IFERROR(IF(VALUE($D258)&lt;100000000,VALUE($D258),1000000000),IFERROR(IF(VALUE(MID($D258,2,20))&lt;100000000,VALUE(MID($D258,2,20)),1000000000),1000000000))+ROW()/100000,"")</f>
        <v/>
      </c>
    </row>
    <row r="259">
      <c r="F259" s="14" t="n"/>
      <c r="N259" s="8">
        <f>IF($D259="","",M259*V259/100)</f>
        <v/>
      </c>
      <c r="O259" s="8" t="n"/>
      <c r="U259" s="8" t="n"/>
      <c r="V259" s="8" t="n"/>
      <c r="Y259">
        <f>IF($D259="","",IF($AN259=1,0,IF($AM259=1,Settings!$C$6,Settings!$C$7))*100)</f>
        <v/>
      </c>
      <c r="Z259" s="8">
        <f>IF($D259="","",V259*Y259/100)</f>
        <v/>
      </c>
      <c r="AA259" s="8">
        <f>IF($D259="","",V259-Z259)</f>
        <v/>
      </c>
      <c r="AB259" s="8">
        <f>IF($D259="","",AA259-N259)</f>
        <v/>
      </c>
      <c r="AF259" s="8" t="n"/>
      <c r="AI259" s="14" t="n"/>
      <c r="AK259">
        <f>IF($D259="","",IF(COUNTIF($D$2:$D259,$D259)=1,1,0))</f>
        <v/>
      </c>
      <c r="AL259">
        <f>IF($AK259=1,SUMPRODUCT(--($AO$2:$AO$7001&lt;$AO259))+1,"")</f>
        <v/>
      </c>
      <c r="AM259">
        <f>IF($D259="","",IF(OR($R259=TRUE(),$R259="TRUE"),1,0))</f>
        <v/>
      </c>
      <c r="AN259">
        <f>IF($D259="","",IF($X259="Yes",1,0))</f>
        <v/>
      </c>
      <c r="AO259">
        <f>IF($AK259=1,IFERROR(IF(VALUE($D259)&lt;100000000,VALUE($D259),1000000000),IFERROR(IF(VALUE(MID($D259,2,20))&lt;100000000,VALUE(MID($D259,2,20)),1000000000),1000000000))+ROW()/100000,"")</f>
        <v/>
      </c>
    </row>
    <row r="260">
      <c r="F260" s="14" t="n"/>
      <c r="N260" s="8">
        <f>IF($D260="","",M260*V260/100)</f>
        <v/>
      </c>
      <c r="O260" s="8" t="n"/>
      <c r="U260" s="8" t="n"/>
      <c r="V260" s="8" t="n"/>
      <c r="Y260">
        <f>IF($D260="","",IF($AN260=1,0,IF($AM260=1,Settings!$C$6,Settings!$C$7))*100)</f>
        <v/>
      </c>
      <c r="Z260" s="8">
        <f>IF($D260="","",V260*Y260/100)</f>
        <v/>
      </c>
      <c r="AA260" s="8">
        <f>IF($D260="","",V260-Z260)</f>
        <v/>
      </c>
      <c r="AB260" s="8">
        <f>IF($D260="","",AA260-N260)</f>
        <v/>
      </c>
      <c r="AF260" s="8" t="n"/>
      <c r="AI260" s="14" t="n"/>
      <c r="AK260">
        <f>IF($D260="","",IF(COUNTIF($D$2:$D260,$D260)=1,1,0))</f>
        <v/>
      </c>
      <c r="AL260">
        <f>IF($AK260=1,SUMPRODUCT(--($AO$2:$AO$7001&lt;$AO260))+1,"")</f>
        <v/>
      </c>
      <c r="AM260">
        <f>IF($D260="","",IF(OR($R260=TRUE(),$R260="TRUE"),1,0))</f>
        <v/>
      </c>
      <c r="AN260">
        <f>IF($D260="","",IF($X260="Yes",1,0))</f>
        <v/>
      </c>
      <c r="AO260">
        <f>IF($AK260=1,IFERROR(IF(VALUE($D260)&lt;100000000,VALUE($D260),1000000000),IFERROR(IF(VALUE(MID($D260,2,20))&lt;100000000,VALUE(MID($D260,2,20)),1000000000),1000000000))+ROW()/100000,"")</f>
        <v/>
      </c>
    </row>
    <row r="261">
      <c r="F261" s="14" t="n"/>
      <c r="N261" s="8">
        <f>IF($D261="","",M261*V261/100)</f>
        <v/>
      </c>
      <c r="O261" s="8" t="n"/>
      <c r="U261" s="8" t="n"/>
      <c r="V261" s="8" t="n"/>
      <c r="Y261">
        <f>IF($D261="","",IF($AN261=1,0,IF($AM261=1,Settings!$C$6,Settings!$C$7))*100)</f>
        <v/>
      </c>
      <c r="Z261" s="8">
        <f>IF($D261="","",V261*Y261/100)</f>
        <v/>
      </c>
      <c r="AA261" s="8">
        <f>IF($D261="","",V261-Z261)</f>
        <v/>
      </c>
      <c r="AB261" s="8">
        <f>IF($D261="","",AA261-N261)</f>
        <v/>
      </c>
      <c r="AF261" s="8" t="n"/>
      <c r="AI261" s="14" t="n"/>
      <c r="AK261">
        <f>IF($D261="","",IF(COUNTIF($D$2:$D261,$D261)=1,1,0))</f>
        <v/>
      </c>
      <c r="AL261">
        <f>IF($AK261=1,SUMPRODUCT(--($AO$2:$AO$7001&lt;$AO261))+1,"")</f>
        <v/>
      </c>
      <c r="AM261">
        <f>IF($D261="","",IF(OR($R261=TRUE(),$R261="TRUE"),1,0))</f>
        <v/>
      </c>
      <c r="AN261">
        <f>IF($D261="","",IF($X261="Yes",1,0))</f>
        <v/>
      </c>
      <c r="AO261">
        <f>IF($AK261=1,IFERROR(IF(VALUE($D261)&lt;100000000,VALUE($D261),1000000000),IFERROR(IF(VALUE(MID($D261,2,20))&lt;100000000,VALUE(MID($D261,2,20)),1000000000),1000000000))+ROW()/100000,"")</f>
        <v/>
      </c>
    </row>
    <row r="262">
      <c r="F262" s="14" t="n"/>
      <c r="N262" s="8">
        <f>IF($D262="","",M262*V262/100)</f>
        <v/>
      </c>
      <c r="O262" s="8" t="n"/>
      <c r="U262" s="8" t="n"/>
      <c r="V262" s="8" t="n"/>
      <c r="Y262">
        <f>IF($D262="","",IF($AN262=1,0,IF($AM262=1,Settings!$C$6,Settings!$C$7))*100)</f>
        <v/>
      </c>
      <c r="Z262" s="8">
        <f>IF($D262="","",V262*Y262/100)</f>
        <v/>
      </c>
      <c r="AA262" s="8">
        <f>IF($D262="","",V262-Z262)</f>
        <v/>
      </c>
      <c r="AB262" s="8">
        <f>IF($D262="","",AA262-N262)</f>
        <v/>
      </c>
      <c r="AF262" s="8" t="n"/>
      <c r="AI262" s="14" t="n"/>
      <c r="AK262">
        <f>IF($D262="","",IF(COUNTIF($D$2:$D262,$D262)=1,1,0))</f>
        <v/>
      </c>
      <c r="AL262">
        <f>IF($AK262=1,SUMPRODUCT(--($AO$2:$AO$7001&lt;$AO262))+1,"")</f>
        <v/>
      </c>
      <c r="AM262">
        <f>IF($D262="","",IF(OR($R262=TRUE(),$R262="TRUE"),1,0))</f>
        <v/>
      </c>
      <c r="AN262">
        <f>IF($D262="","",IF($X262="Yes",1,0))</f>
        <v/>
      </c>
      <c r="AO262">
        <f>IF($AK262=1,IFERROR(IF(VALUE($D262)&lt;100000000,VALUE($D262),1000000000),IFERROR(IF(VALUE(MID($D262,2,20))&lt;100000000,VALUE(MID($D262,2,20)),1000000000),1000000000))+ROW()/100000,"")</f>
        <v/>
      </c>
    </row>
    <row r="263">
      <c r="F263" s="14" t="n"/>
      <c r="N263" s="8">
        <f>IF($D263="","",M263*V263/100)</f>
        <v/>
      </c>
      <c r="O263" s="8" t="n"/>
      <c r="U263" s="8" t="n"/>
      <c r="V263" s="8" t="n"/>
      <c r="Y263">
        <f>IF($D263="","",IF($AN263=1,0,IF($AM263=1,Settings!$C$6,Settings!$C$7))*100)</f>
        <v/>
      </c>
      <c r="Z263" s="8">
        <f>IF($D263="","",V263*Y263/100)</f>
        <v/>
      </c>
      <c r="AA263" s="8">
        <f>IF($D263="","",V263-Z263)</f>
        <v/>
      </c>
      <c r="AB263" s="8">
        <f>IF($D263="","",AA263-N263)</f>
        <v/>
      </c>
      <c r="AF263" s="8" t="n"/>
      <c r="AI263" s="14" t="n"/>
      <c r="AK263">
        <f>IF($D263="","",IF(COUNTIF($D$2:$D263,$D263)=1,1,0))</f>
        <v/>
      </c>
      <c r="AL263">
        <f>IF($AK263=1,SUMPRODUCT(--($AO$2:$AO$7001&lt;$AO263))+1,"")</f>
        <v/>
      </c>
      <c r="AM263">
        <f>IF($D263="","",IF(OR($R263=TRUE(),$R263="TRUE"),1,0))</f>
        <v/>
      </c>
      <c r="AN263">
        <f>IF($D263="","",IF($X263="Yes",1,0))</f>
        <v/>
      </c>
      <c r="AO263">
        <f>IF($AK263=1,IFERROR(IF(VALUE($D263)&lt;100000000,VALUE($D263),1000000000),IFERROR(IF(VALUE(MID($D263,2,20))&lt;100000000,VALUE(MID($D263,2,20)),1000000000),1000000000))+ROW()/100000,"")</f>
        <v/>
      </c>
    </row>
    <row r="264">
      <c r="F264" s="14" t="n"/>
      <c r="N264" s="8">
        <f>IF($D264="","",M264*V264/100)</f>
        <v/>
      </c>
      <c r="O264" s="8" t="n"/>
      <c r="U264" s="8" t="n"/>
      <c r="V264" s="8" t="n"/>
      <c r="Y264">
        <f>IF($D264="","",IF($AN264=1,0,IF($AM264=1,Settings!$C$6,Settings!$C$7))*100)</f>
        <v/>
      </c>
      <c r="Z264" s="8">
        <f>IF($D264="","",V264*Y264/100)</f>
        <v/>
      </c>
      <c r="AA264" s="8">
        <f>IF($D264="","",V264-Z264)</f>
        <v/>
      </c>
      <c r="AB264" s="8">
        <f>IF($D264="","",AA264-N264)</f>
        <v/>
      </c>
      <c r="AF264" s="8" t="n"/>
      <c r="AI264" s="14" t="n"/>
      <c r="AK264">
        <f>IF($D264="","",IF(COUNTIF($D$2:$D264,$D264)=1,1,0))</f>
        <v/>
      </c>
      <c r="AL264">
        <f>IF($AK264=1,SUMPRODUCT(--($AO$2:$AO$7001&lt;$AO264))+1,"")</f>
        <v/>
      </c>
      <c r="AM264">
        <f>IF($D264="","",IF(OR($R264=TRUE(),$R264="TRUE"),1,0))</f>
        <v/>
      </c>
      <c r="AN264">
        <f>IF($D264="","",IF($X264="Yes",1,0))</f>
        <v/>
      </c>
      <c r="AO264">
        <f>IF($AK264=1,IFERROR(IF(VALUE($D264)&lt;100000000,VALUE($D264),1000000000),IFERROR(IF(VALUE(MID($D264,2,20))&lt;100000000,VALUE(MID($D264,2,20)),1000000000),1000000000))+ROW()/100000,"")</f>
        <v/>
      </c>
    </row>
    <row r="265">
      <c r="F265" s="14" t="n"/>
      <c r="N265" s="8">
        <f>IF($D265="","",M265*V265/100)</f>
        <v/>
      </c>
      <c r="O265" s="8" t="n"/>
      <c r="U265" s="8" t="n"/>
      <c r="V265" s="8" t="n"/>
      <c r="Y265">
        <f>IF($D265="","",IF($AN265=1,0,IF($AM265=1,Settings!$C$6,Settings!$C$7))*100)</f>
        <v/>
      </c>
      <c r="Z265" s="8">
        <f>IF($D265="","",V265*Y265/100)</f>
        <v/>
      </c>
      <c r="AA265" s="8">
        <f>IF($D265="","",V265-Z265)</f>
        <v/>
      </c>
      <c r="AB265" s="8">
        <f>IF($D265="","",AA265-N265)</f>
        <v/>
      </c>
      <c r="AF265" s="8" t="n"/>
      <c r="AI265" s="14" t="n"/>
      <c r="AK265">
        <f>IF($D265="","",IF(COUNTIF($D$2:$D265,$D265)=1,1,0))</f>
        <v/>
      </c>
      <c r="AL265">
        <f>IF($AK265=1,SUMPRODUCT(--($AO$2:$AO$7001&lt;$AO265))+1,"")</f>
        <v/>
      </c>
      <c r="AM265">
        <f>IF($D265="","",IF(OR($R265=TRUE(),$R265="TRUE"),1,0))</f>
        <v/>
      </c>
      <c r="AN265">
        <f>IF($D265="","",IF($X265="Yes",1,0))</f>
        <v/>
      </c>
      <c r="AO265">
        <f>IF($AK265=1,IFERROR(IF(VALUE($D265)&lt;100000000,VALUE($D265),1000000000),IFERROR(IF(VALUE(MID($D265,2,20))&lt;100000000,VALUE(MID($D265,2,20)),1000000000),1000000000))+ROW()/100000,"")</f>
        <v/>
      </c>
    </row>
    <row r="266">
      <c r="F266" s="14" t="n"/>
      <c r="N266" s="8">
        <f>IF($D266="","",M266*V266/100)</f>
        <v/>
      </c>
      <c r="O266" s="8" t="n"/>
      <c r="U266" s="8" t="n"/>
      <c r="V266" s="8" t="n"/>
      <c r="Y266">
        <f>IF($D266="","",IF($AN266=1,0,IF($AM266=1,Settings!$C$6,Settings!$C$7))*100)</f>
        <v/>
      </c>
      <c r="Z266" s="8">
        <f>IF($D266="","",V266*Y266/100)</f>
        <v/>
      </c>
      <c r="AA266" s="8">
        <f>IF($D266="","",V266-Z266)</f>
        <v/>
      </c>
      <c r="AB266" s="8">
        <f>IF($D266="","",AA266-N266)</f>
        <v/>
      </c>
      <c r="AF266" s="8" t="n"/>
      <c r="AI266" s="14" t="n"/>
      <c r="AK266">
        <f>IF($D266="","",IF(COUNTIF($D$2:$D266,$D266)=1,1,0))</f>
        <v/>
      </c>
      <c r="AL266">
        <f>IF($AK266=1,SUMPRODUCT(--($AO$2:$AO$7001&lt;$AO266))+1,"")</f>
        <v/>
      </c>
      <c r="AM266">
        <f>IF($D266="","",IF(OR($R266=TRUE(),$R266="TRUE"),1,0))</f>
        <v/>
      </c>
      <c r="AN266">
        <f>IF($D266="","",IF($X266="Yes",1,0))</f>
        <v/>
      </c>
      <c r="AO266">
        <f>IF($AK266=1,IFERROR(IF(VALUE($D266)&lt;100000000,VALUE($D266),1000000000),IFERROR(IF(VALUE(MID($D266,2,20))&lt;100000000,VALUE(MID($D266,2,20)),1000000000),1000000000))+ROW()/100000,"")</f>
        <v/>
      </c>
    </row>
    <row r="267">
      <c r="F267" s="14" t="n"/>
      <c r="N267" s="8">
        <f>IF($D267="","",M267*V267/100)</f>
        <v/>
      </c>
      <c r="O267" s="8" t="n"/>
      <c r="U267" s="8" t="n"/>
      <c r="V267" s="8" t="n"/>
      <c r="Y267">
        <f>IF($D267="","",IF($AN267=1,0,IF($AM267=1,Settings!$C$6,Settings!$C$7))*100)</f>
        <v/>
      </c>
      <c r="Z267" s="8">
        <f>IF($D267="","",V267*Y267/100)</f>
        <v/>
      </c>
      <c r="AA267" s="8">
        <f>IF($D267="","",V267-Z267)</f>
        <v/>
      </c>
      <c r="AB267" s="8">
        <f>IF($D267="","",AA267-N267)</f>
        <v/>
      </c>
      <c r="AF267" s="8" t="n"/>
      <c r="AI267" s="14" t="n"/>
      <c r="AK267">
        <f>IF($D267="","",IF(COUNTIF($D$2:$D267,$D267)=1,1,0))</f>
        <v/>
      </c>
      <c r="AL267">
        <f>IF($AK267=1,SUMPRODUCT(--($AO$2:$AO$7001&lt;$AO267))+1,"")</f>
        <v/>
      </c>
      <c r="AM267">
        <f>IF($D267="","",IF(OR($R267=TRUE(),$R267="TRUE"),1,0))</f>
        <v/>
      </c>
      <c r="AN267">
        <f>IF($D267="","",IF($X267="Yes",1,0))</f>
        <v/>
      </c>
      <c r="AO267">
        <f>IF($AK267=1,IFERROR(IF(VALUE($D267)&lt;100000000,VALUE($D267),1000000000),IFERROR(IF(VALUE(MID($D267,2,20))&lt;100000000,VALUE(MID($D267,2,20)),1000000000),1000000000))+ROW()/100000,"")</f>
        <v/>
      </c>
    </row>
    <row r="268">
      <c r="F268" s="14" t="n"/>
      <c r="N268" s="8">
        <f>IF($D268="","",M268*V268/100)</f>
        <v/>
      </c>
      <c r="O268" s="8" t="n"/>
      <c r="U268" s="8" t="n"/>
      <c r="V268" s="8" t="n"/>
      <c r="Y268">
        <f>IF($D268="","",IF($AN268=1,0,IF($AM268=1,Settings!$C$6,Settings!$C$7))*100)</f>
        <v/>
      </c>
      <c r="Z268" s="8">
        <f>IF($D268="","",V268*Y268/100)</f>
        <v/>
      </c>
      <c r="AA268" s="8">
        <f>IF($D268="","",V268-Z268)</f>
        <v/>
      </c>
      <c r="AB268" s="8">
        <f>IF($D268="","",AA268-N268)</f>
        <v/>
      </c>
      <c r="AF268" s="8" t="n"/>
      <c r="AI268" s="14" t="n"/>
      <c r="AK268">
        <f>IF($D268="","",IF(COUNTIF($D$2:$D268,$D268)=1,1,0))</f>
        <v/>
      </c>
      <c r="AL268">
        <f>IF($AK268=1,SUMPRODUCT(--($AO$2:$AO$7001&lt;$AO268))+1,"")</f>
        <v/>
      </c>
      <c r="AM268">
        <f>IF($D268="","",IF(OR($R268=TRUE(),$R268="TRUE"),1,0))</f>
        <v/>
      </c>
      <c r="AN268">
        <f>IF($D268="","",IF($X268="Yes",1,0))</f>
        <v/>
      </c>
      <c r="AO268">
        <f>IF($AK268=1,IFERROR(IF(VALUE($D268)&lt;100000000,VALUE($D268),1000000000),IFERROR(IF(VALUE(MID($D268,2,20))&lt;100000000,VALUE(MID($D268,2,20)),1000000000),1000000000))+ROW()/100000,"")</f>
        <v/>
      </c>
    </row>
    <row r="269">
      <c r="F269" s="14" t="n"/>
      <c r="N269" s="8">
        <f>IF($D269="","",M269*V269/100)</f>
        <v/>
      </c>
      <c r="O269" s="8" t="n"/>
      <c r="U269" s="8" t="n"/>
      <c r="V269" s="8" t="n"/>
      <c r="Y269">
        <f>IF($D269="","",IF($AN269=1,0,IF($AM269=1,Settings!$C$6,Settings!$C$7))*100)</f>
        <v/>
      </c>
      <c r="Z269" s="8">
        <f>IF($D269="","",V269*Y269/100)</f>
        <v/>
      </c>
      <c r="AA269" s="8">
        <f>IF($D269="","",V269-Z269)</f>
        <v/>
      </c>
      <c r="AB269" s="8">
        <f>IF($D269="","",AA269-N269)</f>
        <v/>
      </c>
      <c r="AF269" s="8" t="n"/>
      <c r="AI269" s="14" t="n"/>
      <c r="AK269">
        <f>IF($D269="","",IF(COUNTIF($D$2:$D269,$D269)=1,1,0))</f>
        <v/>
      </c>
      <c r="AL269">
        <f>IF($AK269=1,SUMPRODUCT(--($AO$2:$AO$7001&lt;$AO269))+1,"")</f>
        <v/>
      </c>
      <c r="AM269">
        <f>IF($D269="","",IF(OR($R269=TRUE(),$R269="TRUE"),1,0))</f>
        <v/>
      </c>
      <c r="AN269">
        <f>IF($D269="","",IF($X269="Yes",1,0))</f>
        <v/>
      </c>
      <c r="AO269">
        <f>IF($AK269=1,IFERROR(IF(VALUE($D269)&lt;100000000,VALUE($D269),1000000000),IFERROR(IF(VALUE(MID($D269,2,20))&lt;100000000,VALUE(MID($D269,2,20)),1000000000),1000000000))+ROW()/100000,"")</f>
        <v/>
      </c>
    </row>
    <row r="270">
      <c r="F270" s="14" t="n"/>
      <c r="N270" s="8">
        <f>IF($D270="","",M270*V270/100)</f>
        <v/>
      </c>
      <c r="O270" s="8" t="n"/>
      <c r="U270" s="8" t="n"/>
      <c r="V270" s="8" t="n"/>
      <c r="Y270">
        <f>IF($D270="","",IF($AN270=1,0,IF($AM270=1,Settings!$C$6,Settings!$C$7))*100)</f>
        <v/>
      </c>
      <c r="Z270" s="8">
        <f>IF($D270="","",V270*Y270/100)</f>
        <v/>
      </c>
      <c r="AA270" s="8">
        <f>IF($D270="","",V270-Z270)</f>
        <v/>
      </c>
      <c r="AB270" s="8">
        <f>IF($D270="","",AA270-N270)</f>
        <v/>
      </c>
      <c r="AF270" s="8" t="n"/>
      <c r="AI270" s="14" t="n"/>
      <c r="AK270">
        <f>IF($D270="","",IF(COUNTIF($D$2:$D270,$D270)=1,1,0))</f>
        <v/>
      </c>
      <c r="AL270">
        <f>IF($AK270=1,SUMPRODUCT(--($AO$2:$AO$7001&lt;$AO270))+1,"")</f>
        <v/>
      </c>
      <c r="AM270">
        <f>IF($D270="","",IF(OR($R270=TRUE(),$R270="TRUE"),1,0))</f>
        <v/>
      </c>
      <c r="AN270">
        <f>IF($D270="","",IF($X270="Yes",1,0))</f>
        <v/>
      </c>
      <c r="AO270">
        <f>IF($AK270=1,IFERROR(IF(VALUE($D270)&lt;100000000,VALUE($D270),1000000000),IFERROR(IF(VALUE(MID($D270,2,20))&lt;100000000,VALUE(MID($D270,2,20)),1000000000),1000000000))+ROW()/100000,"")</f>
        <v/>
      </c>
    </row>
    <row r="271">
      <c r="F271" s="14" t="n"/>
      <c r="N271" s="8">
        <f>IF($D271="","",M271*V271/100)</f>
        <v/>
      </c>
      <c r="O271" s="8" t="n"/>
      <c r="U271" s="8" t="n"/>
      <c r="V271" s="8" t="n"/>
      <c r="Y271">
        <f>IF($D271="","",IF($AN271=1,0,IF($AM271=1,Settings!$C$6,Settings!$C$7))*100)</f>
        <v/>
      </c>
      <c r="Z271" s="8">
        <f>IF($D271="","",V271*Y271/100)</f>
        <v/>
      </c>
      <c r="AA271" s="8">
        <f>IF($D271="","",V271-Z271)</f>
        <v/>
      </c>
      <c r="AB271" s="8">
        <f>IF($D271="","",AA271-N271)</f>
        <v/>
      </c>
      <c r="AF271" s="8" t="n"/>
      <c r="AI271" s="14" t="n"/>
      <c r="AK271">
        <f>IF($D271="","",IF(COUNTIF($D$2:$D271,$D271)=1,1,0))</f>
        <v/>
      </c>
      <c r="AL271">
        <f>IF($AK271=1,SUMPRODUCT(--($AO$2:$AO$7001&lt;$AO271))+1,"")</f>
        <v/>
      </c>
      <c r="AM271">
        <f>IF($D271="","",IF(OR($R271=TRUE(),$R271="TRUE"),1,0))</f>
        <v/>
      </c>
      <c r="AN271">
        <f>IF($D271="","",IF($X271="Yes",1,0))</f>
        <v/>
      </c>
      <c r="AO271">
        <f>IF($AK271=1,IFERROR(IF(VALUE($D271)&lt;100000000,VALUE($D271),1000000000),IFERROR(IF(VALUE(MID($D271,2,20))&lt;100000000,VALUE(MID($D271,2,20)),1000000000),1000000000))+ROW()/100000,"")</f>
        <v/>
      </c>
    </row>
    <row r="272">
      <c r="F272" s="14" t="n"/>
      <c r="N272" s="8">
        <f>IF($D272="","",M272*V272/100)</f>
        <v/>
      </c>
      <c r="O272" s="8" t="n"/>
      <c r="U272" s="8" t="n"/>
      <c r="V272" s="8" t="n"/>
      <c r="Y272">
        <f>IF($D272="","",IF($AN272=1,0,IF($AM272=1,Settings!$C$6,Settings!$C$7))*100)</f>
        <v/>
      </c>
      <c r="Z272" s="8">
        <f>IF($D272="","",V272*Y272/100)</f>
        <v/>
      </c>
      <c r="AA272" s="8">
        <f>IF($D272="","",V272-Z272)</f>
        <v/>
      </c>
      <c r="AB272" s="8">
        <f>IF($D272="","",AA272-N272)</f>
        <v/>
      </c>
      <c r="AF272" s="8" t="n"/>
      <c r="AI272" s="14" t="n"/>
      <c r="AK272">
        <f>IF($D272="","",IF(COUNTIF($D$2:$D272,$D272)=1,1,0))</f>
        <v/>
      </c>
      <c r="AL272">
        <f>IF($AK272=1,SUMPRODUCT(--($AO$2:$AO$7001&lt;$AO272))+1,"")</f>
        <v/>
      </c>
      <c r="AM272">
        <f>IF($D272="","",IF(OR($R272=TRUE(),$R272="TRUE"),1,0))</f>
        <v/>
      </c>
      <c r="AN272">
        <f>IF($D272="","",IF($X272="Yes",1,0))</f>
        <v/>
      </c>
      <c r="AO272">
        <f>IF($AK272=1,IFERROR(IF(VALUE($D272)&lt;100000000,VALUE($D272),1000000000),IFERROR(IF(VALUE(MID($D272,2,20))&lt;100000000,VALUE(MID($D272,2,20)),1000000000),1000000000))+ROW()/100000,"")</f>
        <v/>
      </c>
    </row>
    <row r="273">
      <c r="F273" s="14" t="n"/>
      <c r="N273" s="8">
        <f>IF($D273="","",M273*V273/100)</f>
        <v/>
      </c>
      <c r="O273" s="8" t="n"/>
      <c r="U273" s="8" t="n"/>
      <c r="V273" s="8" t="n"/>
      <c r="Y273">
        <f>IF($D273="","",IF($AN273=1,0,IF($AM273=1,Settings!$C$6,Settings!$C$7))*100)</f>
        <v/>
      </c>
      <c r="Z273" s="8">
        <f>IF($D273="","",V273*Y273/100)</f>
        <v/>
      </c>
      <c r="AA273" s="8">
        <f>IF($D273="","",V273-Z273)</f>
        <v/>
      </c>
      <c r="AB273" s="8">
        <f>IF($D273="","",AA273-N273)</f>
        <v/>
      </c>
      <c r="AF273" s="8" t="n"/>
      <c r="AI273" s="14" t="n"/>
      <c r="AK273">
        <f>IF($D273="","",IF(COUNTIF($D$2:$D273,$D273)=1,1,0))</f>
        <v/>
      </c>
      <c r="AL273">
        <f>IF($AK273=1,SUMPRODUCT(--($AO$2:$AO$7001&lt;$AO273))+1,"")</f>
        <v/>
      </c>
      <c r="AM273">
        <f>IF($D273="","",IF(OR($R273=TRUE(),$R273="TRUE"),1,0))</f>
        <v/>
      </c>
      <c r="AN273">
        <f>IF($D273="","",IF($X273="Yes",1,0))</f>
        <v/>
      </c>
      <c r="AO273">
        <f>IF($AK273=1,IFERROR(IF(VALUE($D273)&lt;100000000,VALUE($D273),1000000000),IFERROR(IF(VALUE(MID($D273,2,20))&lt;100000000,VALUE(MID($D273,2,20)),1000000000),1000000000))+ROW()/100000,"")</f>
        <v/>
      </c>
    </row>
    <row r="274">
      <c r="F274" s="14" t="n"/>
      <c r="N274" s="8">
        <f>IF($D274="","",M274*V274/100)</f>
        <v/>
      </c>
      <c r="O274" s="8" t="n"/>
      <c r="U274" s="8" t="n"/>
      <c r="V274" s="8" t="n"/>
      <c r="Y274">
        <f>IF($D274="","",IF($AN274=1,0,IF($AM274=1,Settings!$C$6,Settings!$C$7))*100)</f>
        <v/>
      </c>
      <c r="Z274" s="8">
        <f>IF($D274="","",V274*Y274/100)</f>
        <v/>
      </c>
      <c r="AA274" s="8">
        <f>IF($D274="","",V274-Z274)</f>
        <v/>
      </c>
      <c r="AB274" s="8">
        <f>IF($D274="","",AA274-N274)</f>
        <v/>
      </c>
      <c r="AF274" s="8" t="n"/>
      <c r="AI274" s="14" t="n"/>
      <c r="AK274">
        <f>IF($D274="","",IF(COUNTIF($D$2:$D274,$D274)=1,1,0))</f>
        <v/>
      </c>
      <c r="AL274">
        <f>IF($AK274=1,SUMPRODUCT(--($AO$2:$AO$7001&lt;$AO274))+1,"")</f>
        <v/>
      </c>
      <c r="AM274">
        <f>IF($D274="","",IF(OR($R274=TRUE(),$R274="TRUE"),1,0))</f>
        <v/>
      </c>
      <c r="AN274">
        <f>IF($D274="","",IF($X274="Yes",1,0))</f>
        <v/>
      </c>
      <c r="AO274">
        <f>IF($AK274=1,IFERROR(IF(VALUE($D274)&lt;100000000,VALUE($D274),1000000000),IFERROR(IF(VALUE(MID($D274,2,20))&lt;100000000,VALUE(MID($D274,2,20)),1000000000),1000000000))+ROW()/100000,"")</f>
        <v/>
      </c>
    </row>
    <row r="275">
      <c r="F275" s="14" t="n"/>
      <c r="N275" s="8">
        <f>IF($D275="","",M275*V275/100)</f>
        <v/>
      </c>
      <c r="O275" s="8" t="n"/>
      <c r="U275" s="8" t="n"/>
      <c r="V275" s="8" t="n"/>
      <c r="Y275">
        <f>IF($D275="","",IF($AN275=1,0,IF($AM275=1,Settings!$C$6,Settings!$C$7))*100)</f>
        <v/>
      </c>
      <c r="Z275" s="8">
        <f>IF($D275="","",V275*Y275/100)</f>
        <v/>
      </c>
      <c r="AA275" s="8">
        <f>IF($D275="","",V275-Z275)</f>
        <v/>
      </c>
      <c r="AB275" s="8">
        <f>IF($D275="","",AA275-N275)</f>
        <v/>
      </c>
      <c r="AF275" s="8" t="n"/>
      <c r="AI275" s="14" t="n"/>
      <c r="AK275">
        <f>IF($D275="","",IF(COUNTIF($D$2:$D275,$D275)=1,1,0))</f>
        <v/>
      </c>
      <c r="AL275">
        <f>IF($AK275=1,SUMPRODUCT(--($AO$2:$AO$7001&lt;$AO275))+1,"")</f>
        <v/>
      </c>
      <c r="AM275">
        <f>IF($D275="","",IF(OR($R275=TRUE(),$R275="TRUE"),1,0))</f>
        <v/>
      </c>
      <c r="AN275">
        <f>IF($D275="","",IF($X275="Yes",1,0))</f>
        <v/>
      </c>
      <c r="AO275">
        <f>IF($AK275=1,IFERROR(IF(VALUE($D275)&lt;100000000,VALUE($D275),1000000000),IFERROR(IF(VALUE(MID($D275,2,20))&lt;100000000,VALUE(MID($D275,2,20)),1000000000),1000000000))+ROW()/100000,"")</f>
        <v/>
      </c>
    </row>
    <row r="276">
      <c r="F276" s="14" t="n"/>
      <c r="N276" s="8">
        <f>IF($D276="","",M276*V276/100)</f>
        <v/>
      </c>
      <c r="O276" s="8" t="n"/>
      <c r="U276" s="8" t="n"/>
      <c r="V276" s="8" t="n"/>
      <c r="Y276">
        <f>IF($D276="","",IF($AN276=1,0,IF($AM276=1,Settings!$C$6,Settings!$C$7))*100)</f>
        <v/>
      </c>
      <c r="Z276" s="8">
        <f>IF($D276="","",V276*Y276/100)</f>
        <v/>
      </c>
      <c r="AA276" s="8">
        <f>IF($D276="","",V276-Z276)</f>
        <v/>
      </c>
      <c r="AB276" s="8">
        <f>IF($D276="","",AA276-N276)</f>
        <v/>
      </c>
      <c r="AF276" s="8" t="n"/>
      <c r="AI276" s="14" t="n"/>
      <c r="AK276">
        <f>IF($D276="","",IF(COUNTIF($D$2:$D276,$D276)=1,1,0))</f>
        <v/>
      </c>
      <c r="AL276">
        <f>IF($AK276=1,SUMPRODUCT(--($AO$2:$AO$7001&lt;$AO276))+1,"")</f>
        <v/>
      </c>
      <c r="AM276">
        <f>IF($D276="","",IF(OR($R276=TRUE(),$R276="TRUE"),1,0))</f>
        <v/>
      </c>
      <c r="AN276">
        <f>IF($D276="","",IF($X276="Yes",1,0))</f>
        <v/>
      </c>
      <c r="AO276">
        <f>IF($AK276=1,IFERROR(IF(VALUE($D276)&lt;100000000,VALUE($D276),1000000000),IFERROR(IF(VALUE(MID($D276,2,20))&lt;100000000,VALUE(MID($D276,2,20)),1000000000),1000000000))+ROW()/100000,"")</f>
        <v/>
      </c>
    </row>
    <row r="277">
      <c r="F277" s="14" t="n"/>
      <c r="N277" s="8">
        <f>IF($D277="","",M277*V277/100)</f>
        <v/>
      </c>
      <c r="O277" s="8" t="n"/>
      <c r="U277" s="8" t="n"/>
      <c r="V277" s="8" t="n"/>
      <c r="Y277">
        <f>IF($D277="","",IF($AN277=1,0,IF($AM277=1,Settings!$C$6,Settings!$C$7))*100)</f>
        <v/>
      </c>
      <c r="Z277" s="8">
        <f>IF($D277="","",V277*Y277/100)</f>
        <v/>
      </c>
      <c r="AA277" s="8">
        <f>IF($D277="","",V277-Z277)</f>
        <v/>
      </c>
      <c r="AB277" s="8">
        <f>IF($D277="","",AA277-N277)</f>
        <v/>
      </c>
      <c r="AF277" s="8" t="n"/>
      <c r="AI277" s="14" t="n"/>
      <c r="AK277">
        <f>IF($D277="","",IF(COUNTIF($D$2:$D277,$D277)=1,1,0))</f>
        <v/>
      </c>
      <c r="AL277">
        <f>IF($AK277=1,SUMPRODUCT(--($AO$2:$AO$7001&lt;$AO277))+1,"")</f>
        <v/>
      </c>
      <c r="AM277">
        <f>IF($D277="","",IF(OR($R277=TRUE(),$R277="TRUE"),1,0))</f>
        <v/>
      </c>
      <c r="AN277">
        <f>IF($D277="","",IF($X277="Yes",1,0))</f>
        <v/>
      </c>
      <c r="AO277">
        <f>IF($AK277=1,IFERROR(IF(VALUE($D277)&lt;100000000,VALUE($D277),1000000000),IFERROR(IF(VALUE(MID($D277,2,20))&lt;100000000,VALUE(MID($D277,2,20)),1000000000),1000000000))+ROW()/100000,"")</f>
        <v/>
      </c>
    </row>
    <row r="278">
      <c r="F278" s="14" t="n"/>
      <c r="N278" s="8">
        <f>IF($D278="","",M278*V278/100)</f>
        <v/>
      </c>
      <c r="O278" s="8" t="n"/>
      <c r="U278" s="8" t="n"/>
      <c r="V278" s="8" t="n"/>
      <c r="Y278">
        <f>IF($D278="","",IF($AN278=1,0,IF($AM278=1,Settings!$C$6,Settings!$C$7))*100)</f>
        <v/>
      </c>
      <c r="Z278" s="8">
        <f>IF($D278="","",V278*Y278/100)</f>
        <v/>
      </c>
      <c r="AA278" s="8">
        <f>IF($D278="","",V278-Z278)</f>
        <v/>
      </c>
      <c r="AB278" s="8">
        <f>IF($D278="","",AA278-N278)</f>
        <v/>
      </c>
      <c r="AF278" s="8" t="n"/>
      <c r="AI278" s="14" t="n"/>
      <c r="AK278">
        <f>IF($D278="","",IF(COUNTIF($D$2:$D278,$D278)=1,1,0))</f>
        <v/>
      </c>
      <c r="AL278">
        <f>IF($AK278=1,SUMPRODUCT(--($AO$2:$AO$7001&lt;$AO278))+1,"")</f>
        <v/>
      </c>
      <c r="AM278">
        <f>IF($D278="","",IF(OR($R278=TRUE(),$R278="TRUE"),1,0))</f>
        <v/>
      </c>
      <c r="AN278">
        <f>IF($D278="","",IF($X278="Yes",1,0))</f>
        <v/>
      </c>
      <c r="AO278">
        <f>IF($AK278=1,IFERROR(IF(VALUE($D278)&lt;100000000,VALUE($D278),1000000000),IFERROR(IF(VALUE(MID($D278,2,20))&lt;100000000,VALUE(MID($D278,2,20)),1000000000),1000000000))+ROW()/100000,"")</f>
        <v/>
      </c>
    </row>
    <row r="279">
      <c r="F279" s="14" t="n"/>
      <c r="N279" s="8">
        <f>IF($D279="","",M279*V279/100)</f>
        <v/>
      </c>
      <c r="O279" s="8" t="n"/>
      <c r="U279" s="8" t="n"/>
      <c r="V279" s="8" t="n"/>
      <c r="Y279">
        <f>IF($D279="","",IF($AN279=1,0,IF($AM279=1,Settings!$C$6,Settings!$C$7))*100)</f>
        <v/>
      </c>
      <c r="Z279" s="8">
        <f>IF($D279="","",V279*Y279/100)</f>
        <v/>
      </c>
      <c r="AA279" s="8">
        <f>IF($D279="","",V279-Z279)</f>
        <v/>
      </c>
      <c r="AB279" s="8">
        <f>IF($D279="","",AA279-N279)</f>
        <v/>
      </c>
      <c r="AF279" s="8" t="n"/>
      <c r="AI279" s="14" t="n"/>
      <c r="AK279">
        <f>IF($D279="","",IF(COUNTIF($D$2:$D279,$D279)=1,1,0))</f>
        <v/>
      </c>
      <c r="AL279">
        <f>IF($AK279=1,SUMPRODUCT(--($AO$2:$AO$7001&lt;$AO279))+1,"")</f>
        <v/>
      </c>
      <c r="AM279">
        <f>IF($D279="","",IF(OR($R279=TRUE(),$R279="TRUE"),1,0))</f>
        <v/>
      </c>
      <c r="AN279">
        <f>IF($D279="","",IF($X279="Yes",1,0))</f>
        <v/>
      </c>
      <c r="AO279">
        <f>IF($AK279=1,IFERROR(IF(VALUE($D279)&lt;100000000,VALUE($D279),1000000000),IFERROR(IF(VALUE(MID($D279,2,20))&lt;100000000,VALUE(MID($D279,2,20)),1000000000),1000000000))+ROW()/100000,"")</f>
        <v/>
      </c>
    </row>
    <row r="280">
      <c r="F280" s="14" t="n"/>
      <c r="N280" s="8">
        <f>IF($D280="","",M280*V280/100)</f>
        <v/>
      </c>
      <c r="O280" s="8" t="n"/>
      <c r="U280" s="8" t="n"/>
      <c r="V280" s="8" t="n"/>
      <c r="Y280">
        <f>IF($D280="","",IF($AN280=1,0,IF($AM280=1,Settings!$C$6,Settings!$C$7))*100)</f>
        <v/>
      </c>
      <c r="Z280" s="8">
        <f>IF($D280="","",V280*Y280/100)</f>
        <v/>
      </c>
      <c r="AA280" s="8">
        <f>IF($D280="","",V280-Z280)</f>
        <v/>
      </c>
      <c r="AB280" s="8">
        <f>IF($D280="","",AA280-N280)</f>
        <v/>
      </c>
      <c r="AF280" s="8" t="n"/>
      <c r="AI280" s="14" t="n"/>
      <c r="AK280">
        <f>IF($D280="","",IF(COUNTIF($D$2:$D280,$D280)=1,1,0))</f>
        <v/>
      </c>
      <c r="AL280">
        <f>IF($AK280=1,SUMPRODUCT(--($AO$2:$AO$7001&lt;$AO280))+1,"")</f>
        <v/>
      </c>
      <c r="AM280">
        <f>IF($D280="","",IF(OR($R280=TRUE(),$R280="TRUE"),1,0))</f>
        <v/>
      </c>
      <c r="AN280">
        <f>IF($D280="","",IF($X280="Yes",1,0))</f>
        <v/>
      </c>
      <c r="AO280">
        <f>IF($AK280=1,IFERROR(IF(VALUE($D280)&lt;100000000,VALUE($D280),1000000000),IFERROR(IF(VALUE(MID($D280,2,20))&lt;100000000,VALUE(MID($D280,2,20)),1000000000),1000000000))+ROW()/100000,"")</f>
        <v/>
      </c>
    </row>
    <row r="281">
      <c r="F281" s="14" t="n"/>
      <c r="N281" s="8">
        <f>IF($D281="","",M281*V281/100)</f>
        <v/>
      </c>
      <c r="O281" s="8" t="n"/>
      <c r="U281" s="8" t="n"/>
      <c r="V281" s="8" t="n"/>
      <c r="Y281">
        <f>IF($D281="","",IF($AN281=1,0,IF($AM281=1,Settings!$C$6,Settings!$C$7))*100)</f>
        <v/>
      </c>
      <c r="Z281" s="8">
        <f>IF($D281="","",V281*Y281/100)</f>
        <v/>
      </c>
      <c r="AA281" s="8">
        <f>IF($D281="","",V281-Z281)</f>
        <v/>
      </c>
      <c r="AB281" s="8">
        <f>IF($D281="","",AA281-N281)</f>
        <v/>
      </c>
      <c r="AF281" s="8" t="n"/>
      <c r="AI281" s="14" t="n"/>
      <c r="AK281">
        <f>IF($D281="","",IF(COUNTIF($D$2:$D281,$D281)=1,1,0))</f>
        <v/>
      </c>
      <c r="AL281">
        <f>IF($AK281=1,SUMPRODUCT(--($AO$2:$AO$7001&lt;$AO281))+1,"")</f>
        <v/>
      </c>
      <c r="AM281">
        <f>IF($D281="","",IF(OR($R281=TRUE(),$R281="TRUE"),1,0))</f>
        <v/>
      </c>
      <c r="AN281">
        <f>IF($D281="","",IF($X281="Yes",1,0))</f>
        <v/>
      </c>
      <c r="AO281">
        <f>IF($AK281=1,IFERROR(IF(VALUE($D281)&lt;100000000,VALUE($D281),1000000000),IFERROR(IF(VALUE(MID($D281,2,20))&lt;100000000,VALUE(MID($D281,2,20)),1000000000),1000000000))+ROW()/100000,"")</f>
        <v/>
      </c>
    </row>
    <row r="282">
      <c r="F282" s="14" t="n"/>
      <c r="N282" s="8">
        <f>IF($D282="","",M282*V282/100)</f>
        <v/>
      </c>
      <c r="O282" s="8" t="n"/>
      <c r="U282" s="8" t="n"/>
      <c r="V282" s="8" t="n"/>
      <c r="Y282">
        <f>IF($D282="","",IF($AN282=1,0,IF($AM282=1,Settings!$C$6,Settings!$C$7))*100)</f>
        <v/>
      </c>
      <c r="Z282" s="8">
        <f>IF($D282="","",V282*Y282/100)</f>
        <v/>
      </c>
      <c r="AA282" s="8">
        <f>IF($D282="","",V282-Z282)</f>
        <v/>
      </c>
      <c r="AB282" s="8">
        <f>IF($D282="","",AA282-N282)</f>
        <v/>
      </c>
      <c r="AF282" s="8" t="n"/>
      <c r="AI282" s="14" t="n"/>
      <c r="AK282">
        <f>IF($D282="","",IF(COUNTIF($D$2:$D282,$D282)=1,1,0))</f>
        <v/>
      </c>
      <c r="AL282">
        <f>IF($AK282=1,SUMPRODUCT(--($AO$2:$AO$7001&lt;$AO282))+1,"")</f>
        <v/>
      </c>
      <c r="AM282">
        <f>IF($D282="","",IF(OR($R282=TRUE(),$R282="TRUE"),1,0))</f>
        <v/>
      </c>
      <c r="AN282">
        <f>IF($D282="","",IF($X282="Yes",1,0))</f>
        <v/>
      </c>
      <c r="AO282">
        <f>IF($AK282=1,IFERROR(IF(VALUE($D282)&lt;100000000,VALUE($D282),1000000000),IFERROR(IF(VALUE(MID($D282,2,20))&lt;100000000,VALUE(MID($D282,2,20)),1000000000),1000000000))+ROW()/100000,"")</f>
        <v/>
      </c>
    </row>
    <row r="283">
      <c r="F283" s="14" t="n"/>
      <c r="N283" s="8">
        <f>IF($D283="","",M283*V283/100)</f>
        <v/>
      </c>
      <c r="O283" s="8" t="n"/>
      <c r="U283" s="8" t="n"/>
      <c r="V283" s="8" t="n"/>
      <c r="Y283">
        <f>IF($D283="","",IF($AN283=1,0,IF($AM283=1,Settings!$C$6,Settings!$C$7))*100)</f>
        <v/>
      </c>
      <c r="Z283" s="8">
        <f>IF($D283="","",V283*Y283/100)</f>
        <v/>
      </c>
      <c r="AA283" s="8">
        <f>IF($D283="","",V283-Z283)</f>
        <v/>
      </c>
      <c r="AB283" s="8">
        <f>IF($D283="","",AA283-N283)</f>
        <v/>
      </c>
      <c r="AF283" s="8" t="n"/>
      <c r="AI283" s="14" t="n"/>
      <c r="AK283">
        <f>IF($D283="","",IF(COUNTIF($D$2:$D283,$D283)=1,1,0))</f>
        <v/>
      </c>
      <c r="AL283">
        <f>IF($AK283=1,SUMPRODUCT(--($AO$2:$AO$7001&lt;$AO283))+1,"")</f>
        <v/>
      </c>
      <c r="AM283">
        <f>IF($D283="","",IF(OR($R283=TRUE(),$R283="TRUE"),1,0))</f>
        <v/>
      </c>
      <c r="AN283">
        <f>IF($D283="","",IF($X283="Yes",1,0))</f>
        <v/>
      </c>
      <c r="AO283">
        <f>IF($AK283=1,IFERROR(IF(VALUE($D283)&lt;100000000,VALUE($D283),1000000000),IFERROR(IF(VALUE(MID($D283,2,20))&lt;100000000,VALUE(MID($D283,2,20)),1000000000),1000000000))+ROW()/100000,"")</f>
        <v/>
      </c>
    </row>
    <row r="284">
      <c r="F284" s="14" t="n"/>
      <c r="N284" s="8">
        <f>IF($D284="","",M284*V284/100)</f>
        <v/>
      </c>
      <c r="O284" s="8" t="n"/>
      <c r="U284" s="8" t="n"/>
      <c r="V284" s="8" t="n"/>
      <c r="Y284">
        <f>IF($D284="","",IF($AN284=1,0,IF($AM284=1,Settings!$C$6,Settings!$C$7))*100)</f>
        <v/>
      </c>
      <c r="Z284" s="8">
        <f>IF($D284="","",V284*Y284/100)</f>
        <v/>
      </c>
      <c r="AA284" s="8">
        <f>IF($D284="","",V284-Z284)</f>
        <v/>
      </c>
      <c r="AB284" s="8">
        <f>IF($D284="","",AA284-N284)</f>
        <v/>
      </c>
      <c r="AF284" s="8" t="n"/>
      <c r="AI284" s="14" t="n"/>
      <c r="AK284">
        <f>IF($D284="","",IF(COUNTIF($D$2:$D284,$D284)=1,1,0))</f>
        <v/>
      </c>
      <c r="AL284">
        <f>IF($AK284=1,SUMPRODUCT(--($AO$2:$AO$7001&lt;$AO284))+1,"")</f>
        <v/>
      </c>
      <c r="AM284">
        <f>IF($D284="","",IF(OR($R284=TRUE(),$R284="TRUE"),1,0))</f>
        <v/>
      </c>
      <c r="AN284">
        <f>IF($D284="","",IF($X284="Yes",1,0))</f>
        <v/>
      </c>
      <c r="AO284">
        <f>IF($AK284=1,IFERROR(IF(VALUE($D284)&lt;100000000,VALUE($D284),1000000000),IFERROR(IF(VALUE(MID($D284,2,20))&lt;100000000,VALUE(MID($D284,2,20)),1000000000),1000000000))+ROW()/100000,"")</f>
        <v/>
      </c>
    </row>
    <row r="285">
      <c r="F285" s="14" t="n"/>
      <c r="N285" s="8">
        <f>IF($D285="","",M285*V285/100)</f>
        <v/>
      </c>
      <c r="O285" s="8" t="n"/>
      <c r="U285" s="8" t="n"/>
      <c r="V285" s="8" t="n"/>
      <c r="Y285">
        <f>IF($D285="","",IF($AN285=1,0,IF($AM285=1,Settings!$C$6,Settings!$C$7))*100)</f>
        <v/>
      </c>
      <c r="Z285" s="8">
        <f>IF($D285="","",V285*Y285/100)</f>
        <v/>
      </c>
      <c r="AA285" s="8">
        <f>IF($D285="","",V285-Z285)</f>
        <v/>
      </c>
      <c r="AB285" s="8">
        <f>IF($D285="","",AA285-N285)</f>
        <v/>
      </c>
      <c r="AF285" s="8" t="n"/>
      <c r="AI285" s="14" t="n"/>
      <c r="AK285">
        <f>IF($D285="","",IF(COUNTIF($D$2:$D285,$D285)=1,1,0))</f>
        <v/>
      </c>
      <c r="AL285">
        <f>IF($AK285=1,SUMPRODUCT(--($AO$2:$AO$7001&lt;$AO285))+1,"")</f>
        <v/>
      </c>
      <c r="AM285">
        <f>IF($D285="","",IF(OR($R285=TRUE(),$R285="TRUE"),1,0))</f>
        <v/>
      </c>
      <c r="AN285">
        <f>IF($D285="","",IF($X285="Yes",1,0))</f>
        <v/>
      </c>
      <c r="AO285">
        <f>IF($AK285=1,IFERROR(IF(VALUE($D285)&lt;100000000,VALUE($D285),1000000000),IFERROR(IF(VALUE(MID($D285,2,20))&lt;100000000,VALUE(MID($D285,2,20)),1000000000),1000000000))+ROW()/100000,"")</f>
        <v/>
      </c>
    </row>
    <row r="286">
      <c r="F286" s="14" t="n"/>
      <c r="N286" s="8">
        <f>IF($D286="","",M286*V286/100)</f>
        <v/>
      </c>
      <c r="O286" s="8" t="n"/>
      <c r="U286" s="8" t="n"/>
      <c r="V286" s="8" t="n"/>
      <c r="Y286">
        <f>IF($D286="","",IF($AN286=1,0,IF($AM286=1,Settings!$C$6,Settings!$C$7))*100)</f>
        <v/>
      </c>
      <c r="Z286" s="8">
        <f>IF($D286="","",V286*Y286/100)</f>
        <v/>
      </c>
      <c r="AA286" s="8">
        <f>IF($D286="","",V286-Z286)</f>
        <v/>
      </c>
      <c r="AB286" s="8">
        <f>IF($D286="","",AA286-N286)</f>
        <v/>
      </c>
      <c r="AF286" s="8" t="n"/>
      <c r="AI286" s="14" t="n"/>
      <c r="AK286">
        <f>IF($D286="","",IF(COUNTIF($D$2:$D286,$D286)=1,1,0))</f>
        <v/>
      </c>
      <c r="AL286">
        <f>IF($AK286=1,SUMPRODUCT(--($AO$2:$AO$7001&lt;$AO286))+1,"")</f>
        <v/>
      </c>
      <c r="AM286">
        <f>IF($D286="","",IF(OR($R286=TRUE(),$R286="TRUE"),1,0))</f>
        <v/>
      </c>
      <c r="AN286">
        <f>IF($D286="","",IF($X286="Yes",1,0))</f>
        <v/>
      </c>
      <c r="AO286">
        <f>IF($AK286=1,IFERROR(IF(VALUE($D286)&lt;100000000,VALUE($D286),1000000000),IFERROR(IF(VALUE(MID($D286,2,20))&lt;100000000,VALUE(MID($D286,2,20)),1000000000),1000000000))+ROW()/100000,"")</f>
        <v/>
      </c>
    </row>
    <row r="287">
      <c r="F287" s="14" t="n"/>
      <c r="N287" s="8">
        <f>IF($D287="","",M287*V287/100)</f>
        <v/>
      </c>
      <c r="O287" s="8" t="n"/>
      <c r="U287" s="8" t="n"/>
      <c r="V287" s="8" t="n"/>
      <c r="Y287">
        <f>IF($D287="","",IF($AN287=1,0,IF($AM287=1,Settings!$C$6,Settings!$C$7))*100)</f>
        <v/>
      </c>
      <c r="Z287" s="8">
        <f>IF($D287="","",V287*Y287/100)</f>
        <v/>
      </c>
      <c r="AA287" s="8">
        <f>IF($D287="","",V287-Z287)</f>
        <v/>
      </c>
      <c r="AB287" s="8">
        <f>IF($D287="","",AA287-N287)</f>
        <v/>
      </c>
      <c r="AF287" s="8" t="n"/>
      <c r="AI287" s="14" t="n"/>
      <c r="AK287">
        <f>IF($D287="","",IF(COUNTIF($D$2:$D287,$D287)=1,1,0))</f>
        <v/>
      </c>
      <c r="AL287">
        <f>IF($AK287=1,SUMPRODUCT(--($AO$2:$AO$7001&lt;$AO287))+1,"")</f>
        <v/>
      </c>
      <c r="AM287">
        <f>IF($D287="","",IF(OR($R287=TRUE(),$R287="TRUE"),1,0))</f>
        <v/>
      </c>
      <c r="AN287">
        <f>IF($D287="","",IF($X287="Yes",1,0))</f>
        <v/>
      </c>
      <c r="AO287">
        <f>IF($AK287=1,IFERROR(IF(VALUE($D287)&lt;100000000,VALUE($D287),1000000000),IFERROR(IF(VALUE(MID($D287,2,20))&lt;100000000,VALUE(MID($D287,2,20)),1000000000),1000000000))+ROW()/100000,"")</f>
        <v/>
      </c>
    </row>
    <row r="288">
      <c r="F288" s="14" t="n"/>
      <c r="N288" s="8">
        <f>IF($D288="","",M288*V288/100)</f>
        <v/>
      </c>
      <c r="O288" s="8" t="n"/>
      <c r="U288" s="8" t="n"/>
      <c r="V288" s="8" t="n"/>
      <c r="Y288">
        <f>IF($D288="","",IF($AN288=1,0,IF($AM288=1,Settings!$C$6,Settings!$C$7))*100)</f>
        <v/>
      </c>
      <c r="Z288" s="8">
        <f>IF($D288="","",V288*Y288/100)</f>
        <v/>
      </c>
      <c r="AA288" s="8">
        <f>IF($D288="","",V288-Z288)</f>
        <v/>
      </c>
      <c r="AB288" s="8">
        <f>IF($D288="","",AA288-N288)</f>
        <v/>
      </c>
      <c r="AF288" s="8" t="n"/>
      <c r="AI288" s="14" t="n"/>
      <c r="AK288">
        <f>IF($D288="","",IF(COUNTIF($D$2:$D288,$D288)=1,1,0))</f>
        <v/>
      </c>
      <c r="AL288">
        <f>IF($AK288=1,SUMPRODUCT(--($AO$2:$AO$7001&lt;$AO288))+1,"")</f>
        <v/>
      </c>
      <c r="AM288">
        <f>IF($D288="","",IF(OR($R288=TRUE(),$R288="TRUE"),1,0))</f>
        <v/>
      </c>
      <c r="AN288">
        <f>IF($D288="","",IF($X288="Yes",1,0))</f>
        <v/>
      </c>
      <c r="AO288">
        <f>IF($AK288=1,IFERROR(IF(VALUE($D288)&lt;100000000,VALUE($D288),1000000000),IFERROR(IF(VALUE(MID($D288,2,20))&lt;100000000,VALUE(MID($D288,2,20)),1000000000),1000000000))+ROW()/100000,"")</f>
        <v/>
      </c>
    </row>
    <row r="289">
      <c r="F289" s="14" t="n"/>
      <c r="N289" s="8">
        <f>IF($D289="","",M289*V289/100)</f>
        <v/>
      </c>
      <c r="O289" s="8" t="n"/>
      <c r="U289" s="8" t="n"/>
      <c r="V289" s="8" t="n"/>
      <c r="Y289">
        <f>IF($D289="","",IF($AN289=1,0,IF($AM289=1,Settings!$C$6,Settings!$C$7))*100)</f>
        <v/>
      </c>
      <c r="Z289" s="8">
        <f>IF($D289="","",V289*Y289/100)</f>
        <v/>
      </c>
      <c r="AA289" s="8">
        <f>IF($D289="","",V289-Z289)</f>
        <v/>
      </c>
      <c r="AB289" s="8">
        <f>IF($D289="","",AA289-N289)</f>
        <v/>
      </c>
      <c r="AF289" s="8" t="n"/>
      <c r="AI289" s="14" t="n"/>
      <c r="AK289">
        <f>IF($D289="","",IF(COUNTIF($D$2:$D289,$D289)=1,1,0))</f>
        <v/>
      </c>
      <c r="AL289">
        <f>IF($AK289=1,SUMPRODUCT(--($AO$2:$AO$7001&lt;$AO289))+1,"")</f>
        <v/>
      </c>
      <c r="AM289">
        <f>IF($D289="","",IF(OR($R289=TRUE(),$R289="TRUE"),1,0))</f>
        <v/>
      </c>
      <c r="AN289">
        <f>IF($D289="","",IF($X289="Yes",1,0))</f>
        <v/>
      </c>
      <c r="AO289">
        <f>IF($AK289=1,IFERROR(IF(VALUE($D289)&lt;100000000,VALUE($D289),1000000000),IFERROR(IF(VALUE(MID($D289,2,20))&lt;100000000,VALUE(MID($D289,2,20)),1000000000),1000000000))+ROW()/100000,"")</f>
        <v/>
      </c>
    </row>
    <row r="290">
      <c r="F290" s="14" t="n"/>
      <c r="N290" s="8">
        <f>IF($D290="","",M290*V290/100)</f>
        <v/>
      </c>
      <c r="O290" s="8" t="n"/>
      <c r="U290" s="8" t="n"/>
      <c r="V290" s="8" t="n"/>
      <c r="Y290">
        <f>IF($D290="","",IF($AN290=1,0,IF($AM290=1,Settings!$C$6,Settings!$C$7))*100)</f>
        <v/>
      </c>
      <c r="Z290" s="8">
        <f>IF($D290="","",V290*Y290/100)</f>
        <v/>
      </c>
      <c r="AA290" s="8">
        <f>IF($D290="","",V290-Z290)</f>
        <v/>
      </c>
      <c r="AB290" s="8">
        <f>IF($D290="","",AA290-N290)</f>
        <v/>
      </c>
      <c r="AF290" s="8" t="n"/>
      <c r="AI290" s="14" t="n"/>
      <c r="AK290">
        <f>IF($D290="","",IF(COUNTIF($D$2:$D290,$D290)=1,1,0))</f>
        <v/>
      </c>
      <c r="AL290">
        <f>IF($AK290=1,SUMPRODUCT(--($AO$2:$AO$7001&lt;$AO290))+1,"")</f>
        <v/>
      </c>
      <c r="AM290">
        <f>IF($D290="","",IF(OR($R290=TRUE(),$R290="TRUE"),1,0))</f>
        <v/>
      </c>
      <c r="AN290">
        <f>IF($D290="","",IF($X290="Yes",1,0))</f>
        <v/>
      </c>
      <c r="AO290">
        <f>IF($AK290=1,IFERROR(IF(VALUE($D290)&lt;100000000,VALUE($D290),1000000000),IFERROR(IF(VALUE(MID($D290,2,20))&lt;100000000,VALUE(MID($D290,2,20)),1000000000),1000000000))+ROW()/100000,"")</f>
        <v/>
      </c>
    </row>
    <row r="291">
      <c r="F291" s="14" t="n"/>
      <c r="N291" s="8">
        <f>IF($D291="","",M291*V291/100)</f>
        <v/>
      </c>
      <c r="O291" s="8" t="n"/>
      <c r="U291" s="8" t="n"/>
      <c r="V291" s="8" t="n"/>
      <c r="Y291">
        <f>IF($D291="","",IF($AN291=1,0,IF($AM291=1,Settings!$C$6,Settings!$C$7))*100)</f>
        <v/>
      </c>
      <c r="Z291" s="8">
        <f>IF($D291="","",V291*Y291/100)</f>
        <v/>
      </c>
      <c r="AA291" s="8">
        <f>IF($D291="","",V291-Z291)</f>
        <v/>
      </c>
      <c r="AB291" s="8">
        <f>IF($D291="","",AA291-N291)</f>
        <v/>
      </c>
      <c r="AF291" s="8" t="n"/>
      <c r="AI291" s="14" t="n"/>
      <c r="AK291">
        <f>IF($D291="","",IF(COUNTIF($D$2:$D291,$D291)=1,1,0))</f>
        <v/>
      </c>
      <c r="AL291">
        <f>IF($AK291=1,SUMPRODUCT(--($AO$2:$AO$7001&lt;$AO291))+1,"")</f>
        <v/>
      </c>
      <c r="AM291">
        <f>IF($D291="","",IF(OR($R291=TRUE(),$R291="TRUE"),1,0))</f>
        <v/>
      </c>
      <c r="AN291">
        <f>IF($D291="","",IF($X291="Yes",1,0))</f>
        <v/>
      </c>
      <c r="AO291">
        <f>IF($AK291=1,IFERROR(IF(VALUE($D291)&lt;100000000,VALUE($D291),1000000000),IFERROR(IF(VALUE(MID($D291,2,20))&lt;100000000,VALUE(MID($D291,2,20)),1000000000),1000000000))+ROW()/100000,"")</f>
        <v/>
      </c>
    </row>
    <row r="292">
      <c r="F292" s="14" t="n"/>
      <c r="N292" s="8">
        <f>IF($D292="","",M292*V292/100)</f>
        <v/>
      </c>
      <c r="O292" s="8" t="n"/>
      <c r="U292" s="8" t="n"/>
      <c r="V292" s="8" t="n"/>
      <c r="Y292">
        <f>IF($D292="","",IF($AN292=1,0,IF($AM292=1,Settings!$C$6,Settings!$C$7))*100)</f>
        <v/>
      </c>
      <c r="Z292" s="8">
        <f>IF($D292="","",V292*Y292/100)</f>
        <v/>
      </c>
      <c r="AA292" s="8">
        <f>IF($D292="","",V292-Z292)</f>
        <v/>
      </c>
      <c r="AB292" s="8">
        <f>IF($D292="","",AA292-N292)</f>
        <v/>
      </c>
      <c r="AF292" s="8" t="n"/>
      <c r="AI292" s="14" t="n"/>
      <c r="AK292">
        <f>IF($D292="","",IF(COUNTIF($D$2:$D292,$D292)=1,1,0))</f>
        <v/>
      </c>
      <c r="AL292">
        <f>IF($AK292=1,SUMPRODUCT(--($AO$2:$AO$7001&lt;$AO292))+1,"")</f>
        <v/>
      </c>
      <c r="AM292">
        <f>IF($D292="","",IF(OR($R292=TRUE(),$R292="TRUE"),1,0))</f>
        <v/>
      </c>
      <c r="AN292">
        <f>IF($D292="","",IF($X292="Yes",1,0))</f>
        <v/>
      </c>
      <c r="AO292">
        <f>IF($AK292=1,IFERROR(IF(VALUE($D292)&lt;100000000,VALUE($D292),1000000000),IFERROR(IF(VALUE(MID($D292,2,20))&lt;100000000,VALUE(MID($D292,2,20)),1000000000),1000000000))+ROW()/100000,"")</f>
        <v/>
      </c>
    </row>
    <row r="293">
      <c r="F293" s="14" t="n"/>
      <c r="N293" s="8">
        <f>IF($D293="","",M293*V293/100)</f>
        <v/>
      </c>
      <c r="O293" s="8" t="n"/>
      <c r="U293" s="8" t="n"/>
      <c r="V293" s="8" t="n"/>
      <c r="Y293">
        <f>IF($D293="","",IF($AN293=1,0,IF($AM293=1,Settings!$C$6,Settings!$C$7))*100)</f>
        <v/>
      </c>
      <c r="Z293" s="8">
        <f>IF($D293="","",V293*Y293/100)</f>
        <v/>
      </c>
      <c r="AA293" s="8">
        <f>IF($D293="","",V293-Z293)</f>
        <v/>
      </c>
      <c r="AB293" s="8">
        <f>IF($D293="","",AA293-N293)</f>
        <v/>
      </c>
      <c r="AF293" s="8" t="n"/>
      <c r="AI293" s="14" t="n"/>
      <c r="AK293">
        <f>IF($D293="","",IF(COUNTIF($D$2:$D293,$D293)=1,1,0))</f>
        <v/>
      </c>
      <c r="AL293">
        <f>IF($AK293=1,SUMPRODUCT(--($AO$2:$AO$7001&lt;$AO293))+1,"")</f>
        <v/>
      </c>
      <c r="AM293">
        <f>IF($D293="","",IF(OR($R293=TRUE(),$R293="TRUE"),1,0))</f>
        <v/>
      </c>
      <c r="AN293">
        <f>IF($D293="","",IF($X293="Yes",1,0))</f>
        <v/>
      </c>
      <c r="AO293">
        <f>IF($AK293=1,IFERROR(IF(VALUE($D293)&lt;100000000,VALUE($D293),1000000000),IFERROR(IF(VALUE(MID($D293,2,20))&lt;100000000,VALUE(MID($D293,2,20)),1000000000),1000000000))+ROW()/100000,"")</f>
        <v/>
      </c>
    </row>
    <row r="294">
      <c r="F294" s="14" t="n"/>
      <c r="N294" s="8">
        <f>IF($D294="","",M294*V294/100)</f>
        <v/>
      </c>
      <c r="O294" s="8" t="n"/>
      <c r="U294" s="8" t="n"/>
      <c r="V294" s="8" t="n"/>
      <c r="Y294">
        <f>IF($D294="","",IF($AN294=1,0,IF($AM294=1,Settings!$C$6,Settings!$C$7))*100)</f>
        <v/>
      </c>
      <c r="Z294" s="8">
        <f>IF($D294="","",V294*Y294/100)</f>
        <v/>
      </c>
      <c r="AA294" s="8">
        <f>IF($D294="","",V294-Z294)</f>
        <v/>
      </c>
      <c r="AB294" s="8">
        <f>IF($D294="","",AA294-N294)</f>
        <v/>
      </c>
      <c r="AF294" s="8" t="n"/>
      <c r="AI294" s="14" t="n"/>
      <c r="AK294">
        <f>IF($D294="","",IF(COUNTIF($D$2:$D294,$D294)=1,1,0))</f>
        <v/>
      </c>
      <c r="AL294">
        <f>IF($AK294=1,SUMPRODUCT(--($AO$2:$AO$7001&lt;$AO294))+1,"")</f>
        <v/>
      </c>
      <c r="AM294">
        <f>IF($D294="","",IF(OR($R294=TRUE(),$R294="TRUE"),1,0))</f>
        <v/>
      </c>
      <c r="AN294">
        <f>IF($D294="","",IF($X294="Yes",1,0))</f>
        <v/>
      </c>
      <c r="AO294">
        <f>IF($AK294=1,IFERROR(IF(VALUE($D294)&lt;100000000,VALUE($D294),1000000000),IFERROR(IF(VALUE(MID($D294,2,20))&lt;100000000,VALUE(MID($D294,2,20)),1000000000),1000000000))+ROW()/100000,"")</f>
        <v/>
      </c>
    </row>
    <row r="295">
      <c r="F295" s="14" t="n"/>
      <c r="N295" s="8">
        <f>IF($D295="","",M295*V295/100)</f>
        <v/>
      </c>
      <c r="O295" s="8" t="n"/>
      <c r="U295" s="8" t="n"/>
      <c r="V295" s="8" t="n"/>
      <c r="Y295">
        <f>IF($D295="","",IF($AN295=1,0,IF($AM295=1,Settings!$C$6,Settings!$C$7))*100)</f>
        <v/>
      </c>
      <c r="Z295" s="8">
        <f>IF($D295="","",V295*Y295/100)</f>
        <v/>
      </c>
      <c r="AA295" s="8">
        <f>IF($D295="","",V295-Z295)</f>
        <v/>
      </c>
      <c r="AB295" s="8">
        <f>IF($D295="","",AA295-N295)</f>
        <v/>
      </c>
      <c r="AF295" s="8" t="n"/>
      <c r="AI295" s="14" t="n"/>
      <c r="AK295">
        <f>IF($D295="","",IF(COUNTIF($D$2:$D295,$D295)=1,1,0))</f>
        <v/>
      </c>
      <c r="AL295">
        <f>IF($AK295=1,SUMPRODUCT(--($AO$2:$AO$7001&lt;$AO295))+1,"")</f>
        <v/>
      </c>
      <c r="AM295">
        <f>IF($D295="","",IF(OR($R295=TRUE(),$R295="TRUE"),1,0))</f>
        <v/>
      </c>
      <c r="AN295">
        <f>IF($D295="","",IF($X295="Yes",1,0))</f>
        <v/>
      </c>
      <c r="AO295">
        <f>IF($AK295=1,IFERROR(IF(VALUE($D295)&lt;100000000,VALUE($D295),1000000000),IFERROR(IF(VALUE(MID($D295,2,20))&lt;100000000,VALUE(MID($D295,2,20)),1000000000),1000000000))+ROW()/100000,"")</f>
        <v/>
      </c>
    </row>
    <row r="296">
      <c r="F296" s="14" t="n"/>
      <c r="N296" s="8">
        <f>IF($D296="","",M296*V296/100)</f>
        <v/>
      </c>
      <c r="O296" s="8" t="n"/>
      <c r="U296" s="8" t="n"/>
      <c r="V296" s="8" t="n"/>
      <c r="Y296">
        <f>IF($D296="","",IF($AN296=1,0,IF($AM296=1,Settings!$C$6,Settings!$C$7))*100)</f>
        <v/>
      </c>
      <c r="Z296" s="8">
        <f>IF($D296="","",V296*Y296/100)</f>
        <v/>
      </c>
      <c r="AA296" s="8">
        <f>IF($D296="","",V296-Z296)</f>
        <v/>
      </c>
      <c r="AB296" s="8">
        <f>IF($D296="","",AA296-N296)</f>
        <v/>
      </c>
      <c r="AF296" s="8" t="n"/>
      <c r="AI296" s="14" t="n"/>
      <c r="AK296">
        <f>IF($D296="","",IF(COUNTIF($D$2:$D296,$D296)=1,1,0))</f>
        <v/>
      </c>
      <c r="AL296">
        <f>IF($AK296=1,SUMPRODUCT(--($AO$2:$AO$7001&lt;$AO296))+1,"")</f>
        <v/>
      </c>
      <c r="AM296">
        <f>IF($D296="","",IF(OR($R296=TRUE(),$R296="TRUE"),1,0))</f>
        <v/>
      </c>
      <c r="AN296">
        <f>IF($D296="","",IF($X296="Yes",1,0))</f>
        <v/>
      </c>
      <c r="AO296">
        <f>IF($AK296=1,IFERROR(IF(VALUE($D296)&lt;100000000,VALUE($D296),1000000000),IFERROR(IF(VALUE(MID($D296,2,20))&lt;100000000,VALUE(MID($D296,2,20)),1000000000),1000000000))+ROW()/100000,"")</f>
        <v/>
      </c>
    </row>
    <row r="297">
      <c r="F297" s="14" t="n"/>
      <c r="N297" s="8">
        <f>IF($D297="","",M297*V297/100)</f>
        <v/>
      </c>
      <c r="O297" s="8" t="n"/>
      <c r="U297" s="8" t="n"/>
      <c r="V297" s="8" t="n"/>
      <c r="Y297">
        <f>IF($D297="","",IF($AN297=1,0,IF($AM297=1,Settings!$C$6,Settings!$C$7))*100)</f>
        <v/>
      </c>
      <c r="Z297" s="8">
        <f>IF($D297="","",V297*Y297/100)</f>
        <v/>
      </c>
      <c r="AA297" s="8">
        <f>IF($D297="","",V297-Z297)</f>
        <v/>
      </c>
      <c r="AB297" s="8">
        <f>IF($D297="","",AA297-N297)</f>
        <v/>
      </c>
      <c r="AF297" s="8" t="n"/>
      <c r="AI297" s="14" t="n"/>
      <c r="AK297">
        <f>IF($D297="","",IF(COUNTIF($D$2:$D297,$D297)=1,1,0))</f>
        <v/>
      </c>
      <c r="AL297">
        <f>IF($AK297=1,SUMPRODUCT(--($AO$2:$AO$7001&lt;$AO297))+1,"")</f>
        <v/>
      </c>
      <c r="AM297">
        <f>IF($D297="","",IF(OR($R297=TRUE(),$R297="TRUE"),1,0))</f>
        <v/>
      </c>
      <c r="AN297">
        <f>IF($D297="","",IF($X297="Yes",1,0))</f>
        <v/>
      </c>
      <c r="AO297">
        <f>IF($AK297=1,IFERROR(IF(VALUE($D297)&lt;100000000,VALUE($D297),1000000000),IFERROR(IF(VALUE(MID($D297,2,20))&lt;100000000,VALUE(MID($D297,2,20)),1000000000),1000000000))+ROW()/100000,"")</f>
        <v/>
      </c>
    </row>
    <row r="298">
      <c r="F298" s="14" t="n"/>
      <c r="N298" s="8">
        <f>IF($D298="","",M298*V298/100)</f>
        <v/>
      </c>
      <c r="O298" s="8" t="n"/>
      <c r="U298" s="8" t="n"/>
      <c r="V298" s="8" t="n"/>
      <c r="Y298">
        <f>IF($D298="","",IF($AN298=1,0,IF($AM298=1,Settings!$C$6,Settings!$C$7))*100)</f>
        <v/>
      </c>
      <c r="Z298" s="8">
        <f>IF($D298="","",V298*Y298/100)</f>
        <v/>
      </c>
      <c r="AA298" s="8">
        <f>IF($D298="","",V298-Z298)</f>
        <v/>
      </c>
      <c r="AB298" s="8">
        <f>IF($D298="","",AA298-N298)</f>
        <v/>
      </c>
      <c r="AF298" s="8" t="n"/>
      <c r="AI298" s="14" t="n"/>
      <c r="AK298">
        <f>IF($D298="","",IF(COUNTIF($D$2:$D298,$D298)=1,1,0))</f>
        <v/>
      </c>
      <c r="AL298">
        <f>IF($AK298=1,SUMPRODUCT(--($AO$2:$AO$7001&lt;$AO298))+1,"")</f>
        <v/>
      </c>
      <c r="AM298">
        <f>IF($D298="","",IF(OR($R298=TRUE(),$R298="TRUE"),1,0))</f>
        <v/>
      </c>
      <c r="AN298">
        <f>IF($D298="","",IF($X298="Yes",1,0))</f>
        <v/>
      </c>
      <c r="AO298">
        <f>IF($AK298=1,IFERROR(IF(VALUE($D298)&lt;100000000,VALUE($D298),1000000000),IFERROR(IF(VALUE(MID($D298,2,20))&lt;100000000,VALUE(MID($D298,2,20)),1000000000),1000000000))+ROW()/100000,"")</f>
        <v/>
      </c>
    </row>
    <row r="299">
      <c r="F299" s="14" t="n"/>
      <c r="N299" s="8">
        <f>IF($D299="","",M299*V299/100)</f>
        <v/>
      </c>
      <c r="O299" s="8" t="n"/>
      <c r="U299" s="8" t="n"/>
      <c r="V299" s="8" t="n"/>
      <c r="Y299">
        <f>IF($D299="","",IF($AN299=1,0,IF($AM299=1,Settings!$C$6,Settings!$C$7))*100)</f>
        <v/>
      </c>
      <c r="Z299" s="8">
        <f>IF($D299="","",V299*Y299/100)</f>
        <v/>
      </c>
      <c r="AA299" s="8">
        <f>IF($D299="","",V299-Z299)</f>
        <v/>
      </c>
      <c r="AB299" s="8">
        <f>IF($D299="","",AA299-N299)</f>
        <v/>
      </c>
      <c r="AF299" s="8" t="n"/>
      <c r="AI299" s="14" t="n"/>
      <c r="AK299">
        <f>IF($D299="","",IF(COUNTIF($D$2:$D299,$D299)=1,1,0))</f>
        <v/>
      </c>
      <c r="AL299">
        <f>IF($AK299=1,SUMPRODUCT(--($AO$2:$AO$7001&lt;$AO299))+1,"")</f>
        <v/>
      </c>
      <c r="AM299">
        <f>IF($D299="","",IF(OR($R299=TRUE(),$R299="TRUE"),1,0))</f>
        <v/>
      </c>
      <c r="AN299">
        <f>IF($D299="","",IF($X299="Yes",1,0))</f>
        <v/>
      </c>
      <c r="AO299">
        <f>IF($AK299=1,IFERROR(IF(VALUE($D299)&lt;100000000,VALUE($D299),1000000000),IFERROR(IF(VALUE(MID($D299,2,20))&lt;100000000,VALUE(MID($D299,2,20)),1000000000),1000000000))+ROW()/100000,"")</f>
        <v/>
      </c>
    </row>
    <row r="300">
      <c r="F300" s="14" t="n"/>
      <c r="N300" s="8">
        <f>IF($D300="","",M300*V300/100)</f>
        <v/>
      </c>
      <c r="O300" s="8" t="n"/>
      <c r="U300" s="8" t="n"/>
      <c r="V300" s="8" t="n"/>
      <c r="Y300">
        <f>IF($D300="","",IF($AN300=1,0,IF($AM300=1,Settings!$C$6,Settings!$C$7))*100)</f>
        <v/>
      </c>
      <c r="Z300" s="8">
        <f>IF($D300="","",V300*Y300/100)</f>
        <v/>
      </c>
      <c r="AA300" s="8">
        <f>IF($D300="","",V300-Z300)</f>
        <v/>
      </c>
      <c r="AB300" s="8">
        <f>IF($D300="","",AA300-N300)</f>
        <v/>
      </c>
      <c r="AF300" s="8" t="n"/>
      <c r="AI300" s="14" t="n"/>
      <c r="AK300">
        <f>IF($D300="","",IF(COUNTIF($D$2:$D300,$D300)=1,1,0))</f>
        <v/>
      </c>
      <c r="AL300">
        <f>IF($AK300=1,SUMPRODUCT(--($AO$2:$AO$7001&lt;$AO300))+1,"")</f>
        <v/>
      </c>
      <c r="AM300">
        <f>IF($D300="","",IF(OR($R300=TRUE(),$R300="TRUE"),1,0))</f>
        <v/>
      </c>
      <c r="AN300">
        <f>IF($D300="","",IF($X300="Yes",1,0))</f>
        <v/>
      </c>
      <c r="AO300">
        <f>IF($AK300=1,IFERROR(IF(VALUE($D300)&lt;100000000,VALUE($D300),1000000000),IFERROR(IF(VALUE(MID($D300,2,20))&lt;100000000,VALUE(MID($D300,2,20)),1000000000),1000000000))+ROW()/100000,"")</f>
        <v/>
      </c>
    </row>
    <row r="301">
      <c r="F301" s="14" t="n"/>
      <c r="N301" s="8">
        <f>IF($D301="","",M301*V301/100)</f>
        <v/>
      </c>
      <c r="O301" s="8" t="n"/>
      <c r="U301" s="8" t="n"/>
      <c r="V301" s="8" t="n"/>
      <c r="Y301">
        <f>IF($D301="","",IF($AN301=1,0,IF($AM301=1,Settings!$C$6,Settings!$C$7))*100)</f>
        <v/>
      </c>
      <c r="Z301" s="8">
        <f>IF($D301="","",V301*Y301/100)</f>
        <v/>
      </c>
      <c r="AA301" s="8">
        <f>IF($D301="","",V301-Z301)</f>
        <v/>
      </c>
      <c r="AB301" s="8">
        <f>IF($D301="","",AA301-N301)</f>
        <v/>
      </c>
      <c r="AF301" s="8" t="n"/>
      <c r="AI301" s="14" t="n"/>
      <c r="AK301">
        <f>IF($D301="","",IF(COUNTIF($D$2:$D301,$D301)=1,1,0))</f>
        <v/>
      </c>
      <c r="AL301">
        <f>IF($AK301=1,SUMPRODUCT(--($AO$2:$AO$7001&lt;$AO301))+1,"")</f>
        <v/>
      </c>
      <c r="AM301">
        <f>IF($D301="","",IF(OR($R301=TRUE(),$R301="TRUE"),1,0))</f>
        <v/>
      </c>
      <c r="AN301">
        <f>IF($D301="","",IF($X301="Yes",1,0))</f>
        <v/>
      </c>
      <c r="AO301">
        <f>IF($AK301=1,IFERROR(IF(VALUE($D301)&lt;100000000,VALUE($D301),1000000000),IFERROR(IF(VALUE(MID($D301,2,20))&lt;100000000,VALUE(MID($D301,2,20)),1000000000),1000000000))+ROW()/100000,"")</f>
        <v/>
      </c>
    </row>
    <row r="302">
      <c r="F302" s="14" t="n"/>
      <c r="N302" s="8">
        <f>IF($D302="","",M302*V302/100)</f>
        <v/>
      </c>
      <c r="O302" s="8" t="n"/>
      <c r="U302" s="8" t="n"/>
      <c r="V302" s="8" t="n"/>
      <c r="Y302">
        <f>IF($D302="","",IF($AN302=1,0,IF($AM302=1,Settings!$C$6,Settings!$C$7))*100)</f>
        <v/>
      </c>
      <c r="Z302" s="8">
        <f>IF($D302="","",V302*Y302/100)</f>
        <v/>
      </c>
      <c r="AA302" s="8">
        <f>IF($D302="","",V302-Z302)</f>
        <v/>
      </c>
      <c r="AB302" s="8">
        <f>IF($D302="","",AA302-N302)</f>
        <v/>
      </c>
      <c r="AF302" s="8" t="n"/>
      <c r="AI302" s="14" t="n"/>
      <c r="AK302">
        <f>IF($D302="","",IF(COUNTIF($D$2:$D302,$D302)=1,1,0))</f>
        <v/>
      </c>
      <c r="AL302">
        <f>IF($AK302=1,SUMPRODUCT(--($AO$2:$AO$7001&lt;$AO302))+1,"")</f>
        <v/>
      </c>
      <c r="AM302">
        <f>IF($D302="","",IF(OR($R302=TRUE(),$R302="TRUE"),1,0))</f>
        <v/>
      </c>
      <c r="AN302">
        <f>IF($D302="","",IF($X302="Yes",1,0))</f>
        <v/>
      </c>
      <c r="AO302">
        <f>IF($AK302=1,IFERROR(IF(VALUE($D302)&lt;100000000,VALUE($D302),1000000000),IFERROR(IF(VALUE(MID($D302,2,20))&lt;100000000,VALUE(MID($D302,2,20)),1000000000),1000000000))+ROW()/100000,"")</f>
        <v/>
      </c>
    </row>
    <row r="303">
      <c r="F303" s="14" t="n"/>
      <c r="N303" s="8">
        <f>IF($D303="","",M303*V303/100)</f>
        <v/>
      </c>
      <c r="O303" s="8" t="n"/>
      <c r="U303" s="8" t="n"/>
      <c r="V303" s="8" t="n"/>
      <c r="Y303">
        <f>IF($D303="","",IF($AN303=1,0,IF($AM303=1,Settings!$C$6,Settings!$C$7))*100)</f>
        <v/>
      </c>
      <c r="Z303" s="8">
        <f>IF($D303="","",V303*Y303/100)</f>
        <v/>
      </c>
      <c r="AA303" s="8">
        <f>IF($D303="","",V303-Z303)</f>
        <v/>
      </c>
      <c r="AB303" s="8">
        <f>IF($D303="","",AA303-N303)</f>
        <v/>
      </c>
      <c r="AF303" s="8" t="n"/>
      <c r="AI303" s="14" t="n"/>
      <c r="AK303">
        <f>IF($D303="","",IF(COUNTIF($D$2:$D303,$D303)=1,1,0))</f>
        <v/>
      </c>
      <c r="AL303">
        <f>IF($AK303=1,SUMPRODUCT(--($AO$2:$AO$7001&lt;$AO303))+1,"")</f>
        <v/>
      </c>
      <c r="AM303">
        <f>IF($D303="","",IF(OR($R303=TRUE(),$R303="TRUE"),1,0))</f>
        <v/>
      </c>
      <c r="AN303">
        <f>IF($D303="","",IF($X303="Yes",1,0))</f>
        <v/>
      </c>
      <c r="AO303">
        <f>IF($AK303=1,IFERROR(IF(VALUE($D303)&lt;100000000,VALUE($D303),1000000000),IFERROR(IF(VALUE(MID($D303,2,20))&lt;100000000,VALUE(MID($D303,2,20)),1000000000),1000000000))+ROW()/100000,"")</f>
        <v/>
      </c>
    </row>
    <row r="304">
      <c r="F304" s="14" t="n"/>
      <c r="N304" s="8">
        <f>IF($D304="","",M304*V304/100)</f>
        <v/>
      </c>
      <c r="O304" s="8" t="n"/>
      <c r="U304" s="8" t="n"/>
      <c r="V304" s="8" t="n"/>
      <c r="Y304">
        <f>IF($D304="","",IF($AN304=1,0,IF($AM304=1,Settings!$C$6,Settings!$C$7))*100)</f>
        <v/>
      </c>
      <c r="Z304" s="8">
        <f>IF($D304="","",V304*Y304/100)</f>
        <v/>
      </c>
      <c r="AA304" s="8">
        <f>IF($D304="","",V304-Z304)</f>
        <v/>
      </c>
      <c r="AB304" s="8">
        <f>IF($D304="","",AA304-N304)</f>
        <v/>
      </c>
      <c r="AF304" s="8" t="n"/>
      <c r="AI304" s="14" t="n"/>
      <c r="AK304">
        <f>IF($D304="","",IF(COUNTIF($D$2:$D304,$D304)=1,1,0))</f>
        <v/>
      </c>
      <c r="AL304">
        <f>IF($AK304=1,SUMPRODUCT(--($AO$2:$AO$7001&lt;$AO304))+1,"")</f>
        <v/>
      </c>
      <c r="AM304">
        <f>IF($D304="","",IF(OR($R304=TRUE(),$R304="TRUE"),1,0))</f>
        <v/>
      </c>
      <c r="AN304">
        <f>IF($D304="","",IF($X304="Yes",1,0))</f>
        <v/>
      </c>
      <c r="AO304">
        <f>IF($AK304=1,IFERROR(IF(VALUE($D304)&lt;100000000,VALUE($D304),1000000000),IFERROR(IF(VALUE(MID($D304,2,20))&lt;100000000,VALUE(MID($D304,2,20)),1000000000),1000000000))+ROW()/100000,"")</f>
        <v/>
      </c>
    </row>
    <row r="305">
      <c r="F305" s="14" t="n"/>
      <c r="N305" s="8">
        <f>IF($D305="","",M305*V305/100)</f>
        <v/>
      </c>
      <c r="O305" s="8" t="n"/>
      <c r="U305" s="8" t="n"/>
      <c r="V305" s="8" t="n"/>
      <c r="Y305">
        <f>IF($D305="","",IF($AN305=1,0,IF($AM305=1,Settings!$C$6,Settings!$C$7))*100)</f>
        <v/>
      </c>
      <c r="Z305" s="8">
        <f>IF($D305="","",V305*Y305/100)</f>
        <v/>
      </c>
      <c r="AA305" s="8">
        <f>IF($D305="","",V305-Z305)</f>
        <v/>
      </c>
      <c r="AB305" s="8">
        <f>IF($D305="","",AA305-N305)</f>
        <v/>
      </c>
      <c r="AF305" s="8" t="n"/>
      <c r="AI305" s="14" t="n"/>
      <c r="AK305">
        <f>IF($D305="","",IF(COUNTIF($D$2:$D305,$D305)=1,1,0))</f>
        <v/>
      </c>
      <c r="AL305">
        <f>IF($AK305=1,SUMPRODUCT(--($AO$2:$AO$7001&lt;$AO305))+1,"")</f>
        <v/>
      </c>
      <c r="AM305">
        <f>IF($D305="","",IF(OR($R305=TRUE(),$R305="TRUE"),1,0))</f>
        <v/>
      </c>
      <c r="AN305">
        <f>IF($D305="","",IF($X305="Yes",1,0))</f>
        <v/>
      </c>
      <c r="AO305">
        <f>IF($AK305=1,IFERROR(IF(VALUE($D305)&lt;100000000,VALUE($D305),1000000000),IFERROR(IF(VALUE(MID($D305,2,20))&lt;100000000,VALUE(MID($D305,2,20)),1000000000),1000000000))+ROW()/100000,"")</f>
        <v/>
      </c>
    </row>
    <row r="306">
      <c r="F306" s="14" t="n"/>
      <c r="N306" s="8">
        <f>IF($D306="","",M306*V306/100)</f>
        <v/>
      </c>
      <c r="O306" s="8" t="n"/>
      <c r="U306" s="8" t="n"/>
      <c r="V306" s="8" t="n"/>
      <c r="Y306">
        <f>IF($D306="","",IF($AN306=1,0,IF($AM306=1,Settings!$C$6,Settings!$C$7))*100)</f>
        <v/>
      </c>
      <c r="Z306" s="8">
        <f>IF($D306="","",V306*Y306/100)</f>
        <v/>
      </c>
      <c r="AA306" s="8">
        <f>IF($D306="","",V306-Z306)</f>
        <v/>
      </c>
      <c r="AB306" s="8">
        <f>IF($D306="","",AA306-N306)</f>
        <v/>
      </c>
      <c r="AF306" s="8" t="n"/>
      <c r="AI306" s="14" t="n"/>
      <c r="AK306">
        <f>IF($D306="","",IF(COUNTIF($D$2:$D306,$D306)=1,1,0))</f>
        <v/>
      </c>
      <c r="AL306">
        <f>IF($AK306=1,SUMPRODUCT(--($AO$2:$AO$7001&lt;$AO306))+1,"")</f>
        <v/>
      </c>
      <c r="AM306">
        <f>IF($D306="","",IF(OR($R306=TRUE(),$R306="TRUE"),1,0))</f>
        <v/>
      </c>
      <c r="AN306">
        <f>IF($D306="","",IF($X306="Yes",1,0))</f>
        <v/>
      </c>
      <c r="AO306">
        <f>IF($AK306=1,IFERROR(IF(VALUE($D306)&lt;100000000,VALUE($D306),1000000000),IFERROR(IF(VALUE(MID($D306,2,20))&lt;100000000,VALUE(MID($D306,2,20)),1000000000),1000000000))+ROW()/100000,"")</f>
        <v/>
      </c>
    </row>
    <row r="307">
      <c r="F307" s="14" t="n"/>
      <c r="N307" s="8">
        <f>IF($D307="","",M307*V307/100)</f>
        <v/>
      </c>
      <c r="O307" s="8" t="n"/>
      <c r="U307" s="8" t="n"/>
      <c r="V307" s="8" t="n"/>
      <c r="Y307">
        <f>IF($D307="","",IF($AN307=1,0,IF($AM307=1,Settings!$C$6,Settings!$C$7))*100)</f>
        <v/>
      </c>
      <c r="Z307" s="8">
        <f>IF($D307="","",V307*Y307/100)</f>
        <v/>
      </c>
      <c r="AA307" s="8">
        <f>IF($D307="","",V307-Z307)</f>
        <v/>
      </c>
      <c r="AB307" s="8">
        <f>IF($D307="","",AA307-N307)</f>
        <v/>
      </c>
      <c r="AF307" s="8" t="n"/>
      <c r="AI307" s="14" t="n"/>
      <c r="AK307">
        <f>IF($D307="","",IF(COUNTIF($D$2:$D307,$D307)=1,1,0))</f>
        <v/>
      </c>
      <c r="AL307">
        <f>IF($AK307=1,SUMPRODUCT(--($AO$2:$AO$7001&lt;$AO307))+1,"")</f>
        <v/>
      </c>
      <c r="AM307">
        <f>IF($D307="","",IF(OR($R307=TRUE(),$R307="TRUE"),1,0))</f>
        <v/>
      </c>
      <c r="AN307">
        <f>IF($D307="","",IF($X307="Yes",1,0))</f>
        <v/>
      </c>
      <c r="AO307">
        <f>IF($AK307=1,IFERROR(IF(VALUE($D307)&lt;100000000,VALUE($D307),1000000000),IFERROR(IF(VALUE(MID($D307,2,20))&lt;100000000,VALUE(MID($D307,2,20)),1000000000),1000000000))+ROW()/100000,"")</f>
        <v/>
      </c>
    </row>
    <row r="308">
      <c r="F308" s="14" t="n"/>
      <c r="N308" s="8">
        <f>IF($D308="","",M308*V308/100)</f>
        <v/>
      </c>
      <c r="O308" s="8" t="n"/>
      <c r="U308" s="8" t="n"/>
      <c r="V308" s="8" t="n"/>
      <c r="Y308">
        <f>IF($D308="","",IF($AN308=1,0,IF($AM308=1,Settings!$C$6,Settings!$C$7))*100)</f>
        <v/>
      </c>
      <c r="Z308" s="8">
        <f>IF($D308="","",V308*Y308/100)</f>
        <v/>
      </c>
      <c r="AA308" s="8">
        <f>IF($D308="","",V308-Z308)</f>
        <v/>
      </c>
      <c r="AB308" s="8">
        <f>IF($D308="","",AA308-N308)</f>
        <v/>
      </c>
      <c r="AF308" s="8" t="n"/>
      <c r="AI308" s="14" t="n"/>
      <c r="AK308">
        <f>IF($D308="","",IF(COUNTIF($D$2:$D308,$D308)=1,1,0))</f>
        <v/>
      </c>
      <c r="AL308">
        <f>IF($AK308=1,SUMPRODUCT(--($AO$2:$AO$7001&lt;$AO308))+1,"")</f>
        <v/>
      </c>
      <c r="AM308">
        <f>IF($D308="","",IF(OR($R308=TRUE(),$R308="TRUE"),1,0))</f>
        <v/>
      </c>
      <c r="AN308">
        <f>IF($D308="","",IF($X308="Yes",1,0))</f>
        <v/>
      </c>
      <c r="AO308">
        <f>IF($AK308=1,IFERROR(IF(VALUE($D308)&lt;100000000,VALUE($D308),1000000000),IFERROR(IF(VALUE(MID($D308,2,20))&lt;100000000,VALUE(MID($D308,2,20)),1000000000),1000000000))+ROW()/100000,"")</f>
        <v/>
      </c>
    </row>
    <row r="309">
      <c r="F309" s="14" t="n"/>
      <c r="N309" s="8">
        <f>IF($D309="","",M309*V309/100)</f>
        <v/>
      </c>
      <c r="O309" s="8" t="n"/>
      <c r="U309" s="8" t="n"/>
      <c r="V309" s="8" t="n"/>
      <c r="Y309">
        <f>IF($D309="","",IF($AN309=1,0,IF($AM309=1,Settings!$C$6,Settings!$C$7))*100)</f>
        <v/>
      </c>
      <c r="Z309" s="8">
        <f>IF($D309="","",V309*Y309/100)</f>
        <v/>
      </c>
      <c r="AA309" s="8">
        <f>IF($D309="","",V309-Z309)</f>
        <v/>
      </c>
      <c r="AB309" s="8">
        <f>IF($D309="","",AA309-N309)</f>
        <v/>
      </c>
      <c r="AF309" s="8" t="n"/>
      <c r="AI309" s="14" t="n"/>
      <c r="AK309">
        <f>IF($D309="","",IF(COUNTIF($D$2:$D309,$D309)=1,1,0))</f>
        <v/>
      </c>
      <c r="AL309">
        <f>IF($AK309=1,SUMPRODUCT(--($AO$2:$AO$7001&lt;$AO309))+1,"")</f>
        <v/>
      </c>
      <c r="AM309">
        <f>IF($D309="","",IF(OR($R309=TRUE(),$R309="TRUE"),1,0))</f>
        <v/>
      </c>
      <c r="AN309">
        <f>IF($D309="","",IF($X309="Yes",1,0))</f>
        <v/>
      </c>
      <c r="AO309">
        <f>IF($AK309=1,IFERROR(IF(VALUE($D309)&lt;100000000,VALUE($D309),1000000000),IFERROR(IF(VALUE(MID($D309,2,20))&lt;100000000,VALUE(MID($D309,2,20)),1000000000),1000000000))+ROW()/100000,"")</f>
        <v/>
      </c>
    </row>
    <row r="310">
      <c r="F310" s="14" t="n"/>
      <c r="N310" s="8">
        <f>IF($D310="","",M310*V310/100)</f>
        <v/>
      </c>
      <c r="O310" s="8" t="n"/>
      <c r="U310" s="8" t="n"/>
      <c r="V310" s="8" t="n"/>
      <c r="Y310">
        <f>IF($D310="","",IF($AN310=1,0,IF($AM310=1,Settings!$C$6,Settings!$C$7))*100)</f>
        <v/>
      </c>
      <c r="Z310" s="8">
        <f>IF($D310="","",V310*Y310/100)</f>
        <v/>
      </c>
      <c r="AA310" s="8">
        <f>IF($D310="","",V310-Z310)</f>
        <v/>
      </c>
      <c r="AB310" s="8">
        <f>IF($D310="","",AA310-N310)</f>
        <v/>
      </c>
      <c r="AF310" s="8" t="n"/>
      <c r="AI310" s="14" t="n"/>
      <c r="AK310">
        <f>IF($D310="","",IF(COUNTIF($D$2:$D310,$D310)=1,1,0))</f>
        <v/>
      </c>
      <c r="AL310">
        <f>IF($AK310=1,SUMPRODUCT(--($AO$2:$AO$7001&lt;$AO310))+1,"")</f>
        <v/>
      </c>
      <c r="AM310">
        <f>IF($D310="","",IF(OR($R310=TRUE(),$R310="TRUE"),1,0))</f>
        <v/>
      </c>
      <c r="AN310">
        <f>IF($D310="","",IF($X310="Yes",1,0))</f>
        <v/>
      </c>
      <c r="AO310">
        <f>IF($AK310=1,IFERROR(IF(VALUE($D310)&lt;100000000,VALUE($D310),1000000000),IFERROR(IF(VALUE(MID($D310,2,20))&lt;100000000,VALUE(MID($D310,2,20)),1000000000),1000000000))+ROW()/100000,"")</f>
        <v/>
      </c>
    </row>
    <row r="311">
      <c r="F311" s="14" t="n"/>
      <c r="N311" s="8">
        <f>IF($D311="","",M311*V311/100)</f>
        <v/>
      </c>
      <c r="O311" s="8" t="n"/>
      <c r="U311" s="8" t="n"/>
      <c r="V311" s="8" t="n"/>
      <c r="Y311">
        <f>IF($D311="","",IF($AN311=1,0,IF($AM311=1,Settings!$C$6,Settings!$C$7))*100)</f>
        <v/>
      </c>
      <c r="Z311" s="8">
        <f>IF($D311="","",V311*Y311/100)</f>
        <v/>
      </c>
      <c r="AA311" s="8">
        <f>IF($D311="","",V311-Z311)</f>
        <v/>
      </c>
      <c r="AB311" s="8">
        <f>IF($D311="","",AA311-N311)</f>
        <v/>
      </c>
      <c r="AF311" s="8" t="n"/>
      <c r="AI311" s="14" t="n"/>
      <c r="AK311">
        <f>IF($D311="","",IF(COUNTIF($D$2:$D311,$D311)=1,1,0))</f>
        <v/>
      </c>
      <c r="AL311">
        <f>IF($AK311=1,SUMPRODUCT(--($AO$2:$AO$7001&lt;$AO311))+1,"")</f>
        <v/>
      </c>
      <c r="AM311">
        <f>IF($D311="","",IF(OR($R311=TRUE(),$R311="TRUE"),1,0))</f>
        <v/>
      </c>
      <c r="AN311">
        <f>IF($D311="","",IF($X311="Yes",1,0))</f>
        <v/>
      </c>
      <c r="AO311">
        <f>IF($AK311=1,IFERROR(IF(VALUE($D311)&lt;100000000,VALUE($D311),1000000000),IFERROR(IF(VALUE(MID($D311,2,20))&lt;100000000,VALUE(MID($D311,2,20)),1000000000),1000000000))+ROW()/100000,"")</f>
        <v/>
      </c>
    </row>
    <row r="312">
      <c r="F312" s="14" t="n"/>
      <c r="N312" s="8">
        <f>IF($D312="","",M312*V312/100)</f>
        <v/>
      </c>
      <c r="O312" s="8" t="n"/>
      <c r="U312" s="8" t="n"/>
      <c r="V312" s="8" t="n"/>
      <c r="Y312">
        <f>IF($D312="","",IF($AN312=1,0,IF($AM312=1,Settings!$C$6,Settings!$C$7))*100)</f>
        <v/>
      </c>
      <c r="Z312" s="8">
        <f>IF($D312="","",V312*Y312/100)</f>
        <v/>
      </c>
      <c r="AA312" s="8">
        <f>IF($D312="","",V312-Z312)</f>
        <v/>
      </c>
      <c r="AB312" s="8">
        <f>IF($D312="","",AA312-N312)</f>
        <v/>
      </c>
      <c r="AF312" s="8" t="n"/>
      <c r="AI312" s="14" t="n"/>
      <c r="AK312">
        <f>IF($D312="","",IF(COUNTIF($D$2:$D312,$D312)=1,1,0))</f>
        <v/>
      </c>
      <c r="AL312">
        <f>IF($AK312=1,SUMPRODUCT(--($AO$2:$AO$7001&lt;$AO312))+1,"")</f>
        <v/>
      </c>
      <c r="AM312">
        <f>IF($D312="","",IF(OR($R312=TRUE(),$R312="TRUE"),1,0))</f>
        <v/>
      </c>
      <c r="AN312">
        <f>IF($D312="","",IF($X312="Yes",1,0))</f>
        <v/>
      </c>
      <c r="AO312">
        <f>IF($AK312=1,IFERROR(IF(VALUE($D312)&lt;100000000,VALUE($D312),1000000000),IFERROR(IF(VALUE(MID($D312,2,20))&lt;100000000,VALUE(MID($D312,2,20)),1000000000),1000000000))+ROW()/100000,"")</f>
        <v/>
      </c>
    </row>
    <row r="313">
      <c r="F313" s="14" t="n"/>
      <c r="N313" s="8">
        <f>IF($D313="","",M313*V313/100)</f>
        <v/>
      </c>
      <c r="O313" s="8" t="n"/>
      <c r="U313" s="8" t="n"/>
      <c r="V313" s="8" t="n"/>
      <c r="Y313">
        <f>IF($D313="","",IF($AN313=1,0,IF($AM313=1,Settings!$C$6,Settings!$C$7))*100)</f>
        <v/>
      </c>
      <c r="Z313" s="8">
        <f>IF($D313="","",V313*Y313/100)</f>
        <v/>
      </c>
      <c r="AA313" s="8">
        <f>IF($D313="","",V313-Z313)</f>
        <v/>
      </c>
      <c r="AB313" s="8">
        <f>IF($D313="","",AA313-N313)</f>
        <v/>
      </c>
      <c r="AF313" s="8" t="n"/>
      <c r="AI313" s="14" t="n"/>
      <c r="AK313">
        <f>IF($D313="","",IF(COUNTIF($D$2:$D313,$D313)=1,1,0))</f>
        <v/>
      </c>
      <c r="AL313">
        <f>IF($AK313=1,SUMPRODUCT(--($AO$2:$AO$7001&lt;$AO313))+1,"")</f>
        <v/>
      </c>
      <c r="AM313">
        <f>IF($D313="","",IF(OR($R313=TRUE(),$R313="TRUE"),1,0))</f>
        <v/>
      </c>
      <c r="AN313">
        <f>IF($D313="","",IF($X313="Yes",1,0))</f>
        <v/>
      </c>
      <c r="AO313">
        <f>IF($AK313=1,IFERROR(IF(VALUE($D313)&lt;100000000,VALUE($D313),1000000000),IFERROR(IF(VALUE(MID($D313,2,20))&lt;100000000,VALUE(MID($D313,2,20)),1000000000),1000000000))+ROW()/100000,"")</f>
        <v/>
      </c>
    </row>
    <row r="314">
      <c r="F314" s="14" t="n"/>
      <c r="N314" s="8">
        <f>IF($D314="","",M314*V314/100)</f>
        <v/>
      </c>
      <c r="O314" s="8" t="n"/>
      <c r="U314" s="8" t="n"/>
      <c r="V314" s="8" t="n"/>
      <c r="Y314">
        <f>IF($D314="","",IF($AN314=1,0,IF($AM314=1,Settings!$C$6,Settings!$C$7))*100)</f>
        <v/>
      </c>
      <c r="Z314" s="8">
        <f>IF($D314="","",V314*Y314/100)</f>
        <v/>
      </c>
      <c r="AA314" s="8">
        <f>IF($D314="","",V314-Z314)</f>
        <v/>
      </c>
      <c r="AB314" s="8">
        <f>IF($D314="","",AA314-N314)</f>
        <v/>
      </c>
      <c r="AF314" s="8" t="n"/>
      <c r="AI314" s="14" t="n"/>
      <c r="AK314">
        <f>IF($D314="","",IF(COUNTIF($D$2:$D314,$D314)=1,1,0))</f>
        <v/>
      </c>
      <c r="AL314">
        <f>IF($AK314=1,SUMPRODUCT(--($AO$2:$AO$7001&lt;$AO314))+1,"")</f>
        <v/>
      </c>
      <c r="AM314">
        <f>IF($D314="","",IF(OR($R314=TRUE(),$R314="TRUE"),1,0))</f>
        <v/>
      </c>
      <c r="AN314">
        <f>IF($D314="","",IF($X314="Yes",1,0))</f>
        <v/>
      </c>
      <c r="AO314">
        <f>IF($AK314=1,IFERROR(IF(VALUE($D314)&lt;100000000,VALUE($D314),1000000000),IFERROR(IF(VALUE(MID($D314,2,20))&lt;100000000,VALUE(MID($D314,2,20)),1000000000),1000000000))+ROW()/100000,"")</f>
        <v/>
      </c>
    </row>
    <row r="315">
      <c r="F315" s="14" t="n"/>
      <c r="N315" s="8">
        <f>IF($D315="","",M315*V315/100)</f>
        <v/>
      </c>
      <c r="O315" s="8" t="n"/>
      <c r="U315" s="8" t="n"/>
      <c r="V315" s="8" t="n"/>
      <c r="Y315">
        <f>IF($D315="","",IF($AN315=1,0,IF($AM315=1,Settings!$C$6,Settings!$C$7))*100)</f>
        <v/>
      </c>
      <c r="Z315" s="8">
        <f>IF($D315="","",V315*Y315/100)</f>
        <v/>
      </c>
      <c r="AA315" s="8">
        <f>IF($D315="","",V315-Z315)</f>
        <v/>
      </c>
      <c r="AB315" s="8">
        <f>IF($D315="","",AA315-N315)</f>
        <v/>
      </c>
      <c r="AF315" s="8" t="n"/>
      <c r="AI315" s="14" t="n"/>
      <c r="AK315">
        <f>IF($D315="","",IF(COUNTIF($D$2:$D315,$D315)=1,1,0))</f>
        <v/>
      </c>
      <c r="AL315">
        <f>IF($AK315=1,SUMPRODUCT(--($AO$2:$AO$7001&lt;$AO315))+1,"")</f>
        <v/>
      </c>
      <c r="AM315">
        <f>IF($D315="","",IF(OR($R315=TRUE(),$R315="TRUE"),1,0))</f>
        <v/>
      </c>
      <c r="AN315">
        <f>IF($D315="","",IF($X315="Yes",1,0))</f>
        <v/>
      </c>
      <c r="AO315">
        <f>IF($AK315=1,IFERROR(IF(VALUE($D315)&lt;100000000,VALUE($D315),1000000000),IFERROR(IF(VALUE(MID($D315,2,20))&lt;100000000,VALUE(MID($D315,2,20)),1000000000),1000000000))+ROW()/100000,"")</f>
        <v/>
      </c>
    </row>
    <row r="316">
      <c r="F316" s="14" t="n"/>
      <c r="N316" s="8">
        <f>IF($D316="","",M316*V316/100)</f>
        <v/>
      </c>
      <c r="O316" s="8" t="n"/>
      <c r="U316" s="8" t="n"/>
      <c r="V316" s="8" t="n"/>
      <c r="Y316">
        <f>IF($D316="","",IF($AN316=1,0,IF($AM316=1,Settings!$C$6,Settings!$C$7))*100)</f>
        <v/>
      </c>
      <c r="Z316" s="8">
        <f>IF($D316="","",V316*Y316/100)</f>
        <v/>
      </c>
      <c r="AA316" s="8">
        <f>IF($D316="","",V316-Z316)</f>
        <v/>
      </c>
      <c r="AB316" s="8">
        <f>IF($D316="","",AA316-N316)</f>
        <v/>
      </c>
      <c r="AF316" s="8" t="n"/>
      <c r="AI316" s="14" t="n"/>
      <c r="AK316">
        <f>IF($D316="","",IF(COUNTIF($D$2:$D316,$D316)=1,1,0))</f>
        <v/>
      </c>
      <c r="AL316">
        <f>IF($AK316=1,SUMPRODUCT(--($AO$2:$AO$7001&lt;$AO316))+1,"")</f>
        <v/>
      </c>
      <c r="AM316">
        <f>IF($D316="","",IF(OR($R316=TRUE(),$R316="TRUE"),1,0))</f>
        <v/>
      </c>
      <c r="AN316">
        <f>IF($D316="","",IF($X316="Yes",1,0))</f>
        <v/>
      </c>
      <c r="AO316">
        <f>IF($AK316=1,IFERROR(IF(VALUE($D316)&lt;100000000,VALUE($D316),1000000000),IFERROR(IF(VALUE(MID($D316,2,20))&lt;100000000,VALUE(MID($D316,2,20)),1000000000),1000000000))+ROW()/100000,"")</f>
        <v/>
      </c>
    </row>
    <row r="317">
      <c r="F317" s="14" t="n"/>
      <c r="N317" s="8">
        <f>IF($D317="","",M317*V317/100)</f>
        <v/>
      </c>
      <c r="O317" s="8" t="n"/>
      <c r="U317" s="8" t="n"/>
      <c r="V317" s="8" t="n"/>
      <c r="Y317">
        <f>IF($D317="","",IF($AN317=1,0,IF($AM317=1,Settings!$C$6,Settings!$C$7))*100)</f>
        <v/>
      </c>
      <c r="Z317" s="8">
        <f>IF($D317="","",V317*Y317/100)</f>
        <v/>
      </c>
      <c r="AA317" s="8">
        <f>IF($D317="","",V317-Z317)</f>
        <v/>
      </c>
      <c r="AB317" s="8">
        <f>IF($D317="","",AA317-N317)</f>
        <v/>
      </c>
      <c r="AF317" s="8" t="n"/>
      <c r="AI317" s="14" t="n"/>
      <c r="AK317">
        <f>IF($D317="","",IF(COUNTIF($D$2:$D317,$D317)=1,1,0))</f>
        <v/>
      </c>
      <c r="AL317">
        <f>IF($AK317=1,SUMPRODUCT(--($AO$2:$AO$7001&lt;$AO317))+1,"")</f>
        <v/>
      </c>
      <c r="AM317">
        <f>IF($D317="","",IF(OR($R317=TRUE(),$R317="TRUE"),1,0))</f>
        <v/>
      </c>
      <c r="AN317">
        <f>IF($D317="","",IF($X317="Yes",1,0))</f>
        <v/>
      </c>
      <c r="AO317">
        <f>IF($AK317=1,IFERROR(IF(VALUE($D317)&lt;100000000,VALUE($D317),1000000000),IFERROR(IF(VALUE(MID($D317,2,20))&lt;100000000,VALUE(MID($D317,2,20)),1000000000),1000000000))+ROW()/100000,"")</f>
        <v/>
      </c>
    </row>
    <row r="318">
      <c r="F318" s="14" t="n"/>
      <c r="N318" s="8">
        <f>IF($D318="","",M318*V318/100)</f>
        <v/>
      </c>
      <c r="O318" s="8" t="n"/>
      <c r="U318" s="8" t="n"/>
      <c r="V318" s="8" t="n"/>
      <c r="Y318">
        <f>IF($D318="","",IF($AN318=1,0,IF($AM318=1,Settings!$C$6,Settings!$C$7))*100)</f>
        <v/>
      </c>
      <c r="Z318" s="8">
        <f>IF($D318="","",V318*Y318/100)</f>
        <v/>
      </c>
      <c r="AA318" s="8">
        <f>IF($D318="","",V318-Z318)</f>
        <v/>
      </c>
      <c r="AB318" s="8">
        <f>IF($D318="","",AA318-N318)</f>
        <v/>
      </c>
      <c r="AF318" s="8" t="n"/>
      <c r="AI318" s="14" t="n"/>
      <c r="AK318">
        <f>IF($D318="","",IF(COUNTIF($D$2:$D318,$D318)=1,1,0))</f>
        <v/>
      </c>
      <c r="AL318">
        <f>IF($AK318=1,SUMPRODUCT(--($AO$2:$AO$7001&lt;$AO318))+1,"")</f>
        <v/>
      </c>
      <c r="AM318">
        <f>IF($D318="","",IF(OR($R318=TRUE(),$R318="TRUE"),1,0))</f>
        <v/>
      </c>
      <c r="AN318">
        <f>IF($D318="","",IF($X318="Yes",1,0))</f>
        <v/>
      </c>
      <c r="AO318">
        <f>IF($AK318=1,IFERROR(IF(VALUE($D318)&lt;100000000,VALUE($D318),1000000000),IFERROR(IF(VALUE(MID($D318,2,20))&lt;100000000,VALUE(MID($D318,2,20)),1000000000),1000000000))+ROW()/100000,"")</f>
        <v/>
      </c>
    </row>
    <row r="319">
      <c r="F319" s="14" t="n"/>
      <c r="N319" s="8">
        <f>IF($D319="","",M319*V319/100)</f>
        <v/>
      </c>
      <c r="O319" s="8" t="n"/>
      <c r="U319" s="8" t="n"/>
      <c r="V319" s="8" t="n"/>
      <c r="Y319">
        <f>IF($D319="","",IF($AN319=1,0,IF($AM319=1,Settings!$C$6,Settings!$C$7))*100)</f>
        <v/>
      </c>
      <c r="Z319" s="8">
        <f>IF($D319="","",V319*Y319/100)</f>
        <v/>
      </c>
      <c r="AA319" s="8">
        <f>IF($D319="","",V319-Z319)</f>
        <v/>
      </c>
      <c r="AB319" s="8">
        <f>IF($D319="","",AA319-N319)</f>
        <v/>
      </c>
      <c r="AF319" s="8" t="n"/>
      <c r="AI319" s="14" t="n"/>
      <c r="AK319">
        <f>IF($D319="","",IF(COUNTIF($D$2:$D319,$D319)=1,1,0))</f>
        <v/>
      </c>
      <c r="AL319">
        <f>IF($AK319=1,SUMPRODUCT(--($AO$2:$AO$7001&lt;$AO319))+1,"")</f>
        <v/>
      </c>
      <c r="AM319">
        <f>IF($D319="","",IF(OR($R319=TRUE(),$R319="TRUE"),1,0))</f>
        <v/>
      </c>
      <c r="AN319">
        <f>IF($D319="","",IF($X319="Yes",1,0))</f>
        <v/>
      </c>
      <c r="AO319">
        <f>IF($AK319=1,IFERROR(IF(VALUE($D319)&lt;100000000,VALUE($D319),1000000000),IFERROR(IF(VALUE(MID($D319,2,20))&lt;100000000,VALUE(MID($D319,2,20)),1000000000),1000000000))+ROW()/100000,"")</f>
        <v/>
      </c>
    </row>
    <row r="320">
      <c r="F320" s="14" t="n"/>
      <c r="N320" s="8">
        <f>IF($D320="","",M320*V320/100)</f>
        <v/>
      </c>
      <c r="O320" s="8" t="n"/>
      <c r="U320" s="8" t="n"/>
      <c r="V320" s="8" t="n"/>
      <c r="Y320">
        <f>IF($D320="","",IF($AN320=1,0,IF($AM320=1,Settings!$C$6,Settings!$C$7))*100)</f>
        <v/>
      </c>
      <c r="Z320" s="8">
        <f>IF($D320="","",V320*Y320/100)</f>
        <v/>
      </c>
      <c r="AA320" s="8">
        <f>IF($D320="","",V320-Z320)</f>
        <v/>
      </c>
      <c r="AB320" s="8">
        <f>IF($D320="","",AA320-N320)</f>
        <v/>
      </c>
      <c r="AF320" s="8" t="n"/>
      <c r="AI320" s="14" t="n"/>
      <c r="AK320">
        <f>IF($D320="","",IF(COUNTIF($D$2:$D320,$D320)=1,1,0))</f>
        <v/>
      </c>
      <c r="AL320">
        <f>IF($AK320=1,SUMPRODUCT(--($AO$2:$AO$7001&lt;$AO320))+1,"")</f>
        <v/>
      </c>
      <c r="AM320">
        <f>IF($D320="","",IF(OR($R320=TRUE(),$R320="TRUE"),1,0))</f>
        <v/>
      </c>
      <c r="AN320">
        <f>IF($D320="","",IF($X320="Yes",1,0))</f>
        <v/>
      </c>
      <c r="AO320">
        <f>IF($AK320=1,IFERROR(IF(VALUE($D320)&lt;100000000,VALUE($D320),1000000000),IFERROR(IF(VALUE(MID($D320,2,20))&lt;100000000,VALUE(MID($D320,2,20)),1000000000),1000000000))+ROW()/100000,"")</f>
        <v/>
      </c>
    </row>
    <row r="321">
      <c r="F321" s="14" t="n"/>
      <c r="N321" s="8">
        <f>IF($D321="","",M321*V321/100)</f>
        <v/>
      </c>
      <c r="O321" s="8" t="n"/>
      <c r="U321" s="8" t="n"/>
      <c r="V321" s="8" t="n"/>
      <c r="Y321">
        <f>IF($D321="","",IF($AN321=1,0,IF($AM321=1,Settings!$C$6,Settings!$C$7))*100)</f>
        <v/>
      </c>
      <c r="Z321" s="8">
        <f>IF($D321="","",V321*Y321/100)</f>
        <v/>
      </c>
      <c r="AA321" s="8">
        <f>IF($D321="","",V321-Z321)</f>
        <v/>
      </c>
      <c r="AB321" s="8">
        <f>IF($D321="","",AA321-N321)</f>
        <v/>
      </c>
      <c r="AF321" s="8" t="n"/>
      <c r="AI321" s="14" t="n"/>
      <c r="AK321">
        <f>IF($D321="","",IF(COUNTIF($D$2:$D321,$D321)=1,1,0))</f>
        <v/>
      </c>
      <c r="AL321">
        <f>IF($AK321=1,SUMPRODUCT(--($AO$2:$AO$7001&lt;$AO321))+1,"")</f>
        <v/>
      </c>
      <c r="AM321">
        <f>IF($D321="","",IF(OR($R321=TRUE(),$R321="TRUE"),1,0))</f>
        <v/>
      </c>
      <c r="AN321">
        <f>IF($D321="","",IF($X321="Yes",1,0))</f>
        <v/>
      </c>
      <c r="AO321">
        <f>IF($AK321=1,IFERROR(IF(VALUE($D321)&lt;100000000,VALUE($D321),1000000000),IFERROR(IF(VALUE(MID($D321,2,20))&lt;100000000,VALUE(MID($D321,2,20)),1000000000),1000000000))+ROW()/100000,"")</f>
        <v/>
      </c>
    </row>
    <row r="322">
      <c r="F322" s="14" t="n"/>
      <c r="N322" s="8">
        <f>IF($D322="","",M322*V322/100)</f>
        <v/>
      </c>
      <c r="O322" s="8" t="n"/>
      <c r="U322" s="8" t="n"/>
      <c r="V322" s="8" t="n"/>
      <c r="Y322">
        <f>IF($D322="","",IF($AN322=1,0,IF($AM322=1,Settings!$C$6,Settings!$C$7))*100)</f>
        <v/>
      </c>
      <c r="Z322" s="8">
        <f>IF($D322="","",V322*Y322/100)</f>
        <v/>
      </c>
      <c r="AA322" s="8">
        <f>IF($D322="","",V322-Z322)</f>
        <v/>
      </c>
      <c r="AB322" s="8">
        <f>IF($D322="","",AA322-N322)</f>
        <v/>
      </c>
      <c r="AF322" s="8" t="n"/>
      <c r="AI322" s="14" t="n"/>
      <c r="AK322">
        <f>IF($D322="","",IF(COUNTIF($D$2:$D322,$D322)=1,1,0))</f>
        <v/>
      </c>
      <c r="AL322">
        <f>IF($AK322=1,SUMPRODUCT(--($AO$2:$AO$7001&lt;$AO322))+1,"")</f>
        <v/>
      </c>
      <c r="AM322">
        <f>IF($D322="","",IF(OR($R322=TRUE(),$R322="TRUE"),1,0))</f>
        <v/>
      </c>
      <c r="AN322">
        <f>IF($D322="","",IF($X322="Yes",1,0))</f>
        <v/>
      </c>
      <c r="AO322">
        <f>IF($AK322=1,IFERROR(IF(VALUE($D322)&lt;100000000,VALUE($D322),1000000000),IFERROR(IF(VALUE(MID($D322,2,20))&lt;100000000,VALUE(MID($D322,2,20)),1000000000),1000000000))+ROW()/100000,"")</f>
        <v/>
      </c>
    </row>
    <row r="323">
      <c r="F323" s="14" t="n"/>
      <c r="N323" s="8">
        <f>IF($D323="","",M323*V323/100)</f>
        <v/>
      </c>
      <c r="O323" s="8" t="n"/>
      <c r="U323" s="8" t="n"/>
      <c r="V323" s="8" t="n"/>
      <c r="Y323">
        <f>IF($D323="","",IF($AN323=1,0,IF($AM323=1,Settings!$C$6,Settings!$C$7))*100)</f>
        <v/>
      </c>
      <c r="Z323" s="8">
        <f>IF($D323="","",V323*Y323/100)</f>
        <v/>
      </c>
      <c r="AA323" s="8">
        <f>IF($D323="","",V323-Z323)</f>
        <v/>
      </c>
      <c r="AB323" s="8">
        <f>IF($D323="","",AA323-N323)</f>
        <v/>
      </c>
      <c r="AF323" s="8" t="n"/>
      <c r="AI323" s="14" t="n"/>
      <c r="AK323">
        <f>IF($D323="","",IF(COUNTIF($D$2:$D323,$D323)=1,1,0))</f>
        <v/>
      </c>
      <c r="AL323">
        <f>IF($AK323=1,SUMPRODUCT(--($AO$2:$AO$7001&lt;$AO323))+1,"")</f>
        <v/>
      </c>
      <c r="AM323">
        <f>IF($D323="","",IF(OR($R323=TRUE(),$R323="TRUE"),1,0))</f>
        <v/>
      </c>
      <c r="AN323">
        <f>IF($D323="","",IF($X323="Yes",1,0))</f>
        <v/>
      </c>
      <c r="AO323">
        <f>IF($AK323=1,IFERROR(IF(VALUE($D323)&lt;100000000,VALUE($D323),1000000000),IFERROR(IF(VALUE(MID($D323,2,20))&lt;100000000,VALUE(MID($D323,2,20)),1000000000),1000000000))+ROW()/100000,"")</f>
        <v/>
      </c>
    </row>
    <row r="324">
      <c r="F324" s="14" t="n"/>
      <c r="N324" s="8">
        <f>IF($D324="","",M324*V324/100)</f>
        <v/>
      </c>
      <c r="O324" s="8" t="n"/>
      <c r="U324" s="8" t="n"/>
      <c r="V324" s="8" t="n"/>
      <c r="Y324">
        <f>IF($D324="","",IF($AN324=1,0,IF($AM324=1,Settings!$C$6,Settings!$C$7))*100)</f>
        <v/>
      </c>
      <c r="Z324" s="8">
        <f>IF($D324="","",V324*Y324/100)</f>
        <v/>
      </c>
      <c r="AA324" s="8">
        <f>IF($D324="","",V324-Z324)</f>
        <v/>
      </c>
      <c r="AB324" s="8">
        <f>IF($D324="","",AA324-N324)</f>
        <v/>
      </c>
      <c r="AF324" s="8" t="n"/>
      <c r="AI324" s="14" t="n"/>
      <c r="AK324">
        <f>IF($D324="","",IF(COUNTIF($D$2:$D324,$D324)=1,1,0))</f>
        <v/>
      </c>
      <c r="AL324">
        <f>IF($AK324=1,SUMPRODUCT(--($AO$2:$AO$7001&lt;$AO324))+1,"")</f>
        <v/>
      </c>
      <c r="AM324">
        <f>IF($D324="","",IF(OR($R324=TRUE(),$R324="TRUE"),1,0))</f>
        <v/>
      </c>
      <c r="AN324">
        <f>IF($D324="","",IF($X324="Yes",1,0))</f>
        <v/>
      </c>
      <c r="AO324">
        <f>IF($AK324=1,IFERROR(IF(VALUE($D324)&lt;100000000,VALUE($D324),1000000000),IFERROR(IF(VALUE(MID($D324,2,20))&lt;100000000,VALUE(MID($D324,2,20)),1000000000),1000000000))+ROW()/100000,"")</f>
        <v/>
      </c>
    </row>
    <row r="325">
      <c r="F325" s="14" t="n"/>
      <c r="N325" s="8">
        <f>IF($D325="","",M325*V325/100)</f>
        <v/>
      </c>
      <c r="O325" s="8" t="n"/>
      <c r="U325" s="8" t="n"/>
      <c r="V325" s="8" t="n"/>
      <c r="Y325">
        <f>IF($D325="","",IF($AN325=1,0,IF($AM325=1,Settings!$C$6,Settings!$C$7))*100)</f>
        <v/>
      </c>
      <c r="Z325" s="8">
        <f>IF($D325="","",V325*Y325/100)</f>
        <v/>
      </c>
      <c r="AA325" s="8">
        <f>IF($D325="","",V325-Z325)</f>
        <v/>
      </c>
      <c r="AB325" s="8">
        <f>IF($D325="","",AA325-N325)</f>
        <v/>
      </c>
      <c r="AF325" s="8" t="n"/>
      <c r="AI325" s="14" t="n"/>
      <c r="AK325">
        <f>IF($D325="","",IF(COUNTIF($D$2:$D325,$D325)=1,1,0))</f>
        <v/>
      </c>
      <c r="AL325">
        <f>IF($AK325=1,SUMPRODUCT(--($AO$2:$AO$7001&lt;$AO325))+1,"")</f>
        <v/>
      </c>
      <c r="AM325">
        <f>IF($D325="","",IF(OR($R325=TRUE(),$R325="TRUE"),1,0))</f>
        <v/>
      </c>
      <c r="AN325">
        <f>IF($D325="","",IF($X325="Yes",1,0))</f>
        <v/>
      </c>
      <c r="AO325">
        <f>IF($AK325=1,IFERROR(IF(VALUE($D325)&lt;100000000,VALUE($D325),1000000000),IFERROR(IF(VALUE(MID($D325,2,20))&lt;100000000,VALUE(MID($D325,2,20)),1000000000),1000000000))+ROW()/100000,"")</f>
        <v/>
      </c>
    </row>
    <row r="326">
      <c r="F326" s="14" t="n"/>
      <c r="N326" s="8">
        <f>IF($D326="","",M326*V326/100)</f>
        <v/>
      </c>
      <c r="O326" s="8" t="n"/>
      <c r="U326" s="8" t="n"/>
      <c r="V326" s="8" t="n"/>
      <c r="Y326">
        <f>IF($D326="","",IF($AN326=1,0,IF($AM326=1,Settings!$C$6,Settings!$C$7))*100)</f>
        <v/>
      </c>
      <c r="Z326" s="8">
        <f>IF($D326="","",V326*Y326/100)</f>
        <v/>
      </c>
      <c r="AA326" s="8">
        <f>IF($D326="","",V326-Z326)</f>
        <v/>
      </c>
      <c r="AB326" s="8">
        <f>IF($D326="","",AA326-N326)</f>
        <v/>
      </c>
      <c r="AF326" s="8" t="n"/>
      <c r="AI326" s="14" t="n"/>
      <c r="AK326">
        <f>IF($D326="","",IF(COUNTIF($D$2:$D326,$D326)=1,1,0))</f>
        <v/>
      </c>
      <c r="AL326">
        <f>IF($AK326=1,SUMPRODUCT(--($AO$2:$AO$7001&lt;$AO326))+1,"")</f>
        <v/>
      </c>
      <c r="AM326">
        <f>IF($D326="","",IF(OR($R326=TRUE(),$R326="TRUE"),1,0))</f>
        <v/>
      </c>
      <c r="AN326">
        <f>IF($D326="","",IF($X326="Yes",1,0))</f>
        <v/>
      </c>
      <c r="AO326">
        <f>IF($AK326=1,IFERROR(IF(VALUE($D326)&lt;100000000,VALUE($D326),1000000000),IFERROR(IF(VALUE(MID($D326,2,20))&lt;100000000,VALUE(MID($D326,2,20)),1000000000),1000000000))+ROW()/100000,"")</f>
        <v/>
      </c>
    </row>
    <row r="327">
      <c r="F327" s="14" t="n"/>
      <c r="N327" s="8">
        <f>IF($D327="","",M327*V327/100)</f>
        <v/>
      </c>
      <c r="O327" s="8" t="n"/>
      <c r="U327" s="8" t="n"/>
      <c r="V327" s="8" t="n"/>
      <c r="Y327">
        <f>IF($D327="","",IF($AN327=1,0,IF($AM327=1,Settings!$C$6,Settings!$C$7))*100)</f>
        <v/>
      </c>
      <c r="Z327" s="8">
        <f>IF($D327="","",V327*Y327/100)</f>
        <v/>
      </c>
      <c r="AA327" s="8">
        <f>IF($D327="","",V327-Z327)</f>
        <v/>
      </c>
      <c r="AB327" s="8">
        <f>IF($D327="","",AA327-N327)</f>
        <v/>
      </c>
      <c r="AF327" s="8" t="n"/>
      <c r="AI327" s="14" t="n"/>
      <c r="AK327">
        <f>IF($D327="","",IF(COUNTIF($D$2:$D327,$D327)=1,1,0))</f>
        <v/>
      </c>
      <c r="AL327">
        <f>IF($AK327=1,SUMPRODUCT(--($AO$2:$AO$7001&lt;$AO327))+1,"")</f>
        <v/>
      </c>
      <c r="AM327">
        <f>IF($D327="","",IF(OR($R327=TRUE(),$R327="TRUE"),1,0))</f>
        <v/>
      </c>
      <c r="AN327">
        <f>IF($D327="","",IF($X327="Yes",1,0))</f>
        <v/>
      </c>
      <c r="AO327">
        <f>IF($AK327=1,IFERROR(IF(VALUE($D327)&lt;100000000,VALUE($D327),1000000000),IFERROR(IF(VALUE(MID($D327,2,20))&lt;100000000,VALUE(MID($D327,2,20)),1000000000),1000000000))+ROW()/100000,"")</f>
        <v/>
      </c>
    </row>
    <row r="328">
      <c r="F328" s="14" t="n"/>
      <c r="N328" s="8">
        <f>IF($D328="","",M328*V328/100)</f>
        <v/>
      </c>
      <c r="O328" s="8" t="n"/>
      <c r="U328" s="8" t="n"/>
      <c r="V328" s="8" t="n"/>
      <c r="Y328">
        <f>IF($D328="","",IF($AN328=1,0,IF($AM328=1,Settings!$C$6,Settings!$C$7))*100)</f>
        <v/>
      </c>
      <c r="Z328" s="8">
        <f>IF($D328="","",V328*Y328/100)</f>
        <v/>
      </c>
      <c r="AA328" s="8">
        <f>IF($D328="","",V328-Z328)</f>
        <v/>
      </c>
      <c r="AB328" s="8">
        <f>IF($D328="","",AA328-N328)</f>
        <v/>
      </c>
      <c r="AF328" s="8" t="n"/>
      <c r="AI328" s="14" t="n"/>
      <c r="AK328">
        <f>IF($D328="","",IF(COUNTIF($D$2:$D328,$D328)=1,1,0))</f>
        <v/>
      </c>
      <c r="AL328">
        <f>IF($AK328=1,SUMPRODUCT(--($AO$2:$AO$7001&lt;$AO328))+1,"")</f>
        <v/>
      </c>
      <c r="AM328">
        <f>IF($D328="","",IF(OR($R328=TRUE(),$R328="TRUE"),1,0))</f>
        <v/>
      </c>
      <c r="AN328">
        <f>IF($D328="","",IF($X328="Yes",1,0))</f>
        <v/>
      </c>
      <c r="AO328">
        <f>IF($AK328=1,IFERROR(IF(VALUE($D328)&lt;100000000,VALUE($D328),1000000000),IFERROR(IF(VALUE(MID($D328,2,20))&lt;100000000,VALUE(MID($D328,2,20)),1000000000),1000000000))+ROW()/100000,"")</f>
        <v/>
      </c>
    </row>
    <row r="329">
      <c r="F329" s="14" t="n"/>
      <c r="N329" s="8">
        <f>IF($D329="","",M329*V329/100)</f>
        <v/>
      </c>
      <c r="O329" s="8" t="n"/>
      <c r="U329" s="8" t="n"/>
      <c r="V329" s="8" t="n"/>
      <c r="Y329">
        <f>IF($D329="","",IF($AN329=1,0,IF($AM329=1,Settings!$C$6,Settings!$C$7))*100)</f>
        <v/>
      </c>
      <c r="Z329" s="8">
        <f>IF($D329="","",V329*Y329/100)</f>
        <v/>
      </c>
      <c r="AA329" s="8">
        <f>IF($D329="","",V329-Z329)</f>
        <v/>
      </c>
      <c r="AB329" s="8">
        <f>IF($D329="","",AA329-N329)</f>
        <v/>
      </c>
      <c r="AF329" s="8" t="n"/>
      <c r="AI329" s="14" t="n"/>
      <c r="AK329">
        <f>IF($D329="","",IF(COUNTIF($D$2:$D329,$D329)=1,1,0))</f>
        <v/>
      </c>
      <c r="AL329">
        <f>IF($AK329=1,SUMPRODUCT(--($AO$2:$AO$7001&lt;$AO329))+1,"")</f>
        <v/>
      </c>
      <c r="AM329">
        <f>IF($D329="","",IF(OR($R329=TRUE(),$R329="TRUE"),1,0))</f>
        <v/>
      </c>
      <c r="AN329">
        <f>IF($D329="","",IF($X329="Yes",1,0))</f>
        <v/>
      </c>
      <c r="AO329">
        <f>IF($AK329=1,IFERROR(IF(VALUE($D329)&lt;100000000,VALUE($D329),1000000000),IFERROR(IF(VALUE(MID($D329,2,20))&lt;100000000,VALUE(MID($D329,2,20)),1000000000),1000000000))+ROW()/100000,"")</f>
        <v/>
      </c>
    </row>
    <row r="330">
      <c r="F330" s="14" t="n"/>
      <c r="N330" s="8">
        <f>IF($D330="","",M330*V330/100)</f>
        <v/>
      </c>
      <c r="O330" s="8" t="n"/>
      <c r="U330" s="8" t="n"/>
      <c r="V330" s="8" t="n"/>
      <c r="Y330">
        <f>IF($D330="","",IF($AN330=1,0,IF($AM330=1,Settings!$C$6,Settings!$C$7))*100)</f>
        <v/>
      </c>
      <c r="Z330" s="8">
        <f>IF($D330="","",V330*Y330/100)</f>
        <v/>
      </c>
      <c r="AA330" s="8">
        <f>IF($D330="","",V330-Z330)</f>
        <v/>
      </c>
      <c r="AB330" s="8">
        <f>IF($D330="","",AA330-N330)</f>
        <v/>
      </c>
      <c r="AF330" s="8" t="n"/>
      <c r="AI330" s="14" t="n"/>
      <c r="AK330">
        <f>IF($D330="","",IF(COUNTIF($D$2:$D330,$D330)=1,1,0))</f>
        <v/>
      </c>
      <c r="AL330">
        <f>IF($AK330=1,SUMPRODUCT(--($AO$2:$AO$7001&lt;$AO330))+1,"")</f>
        <v/>
      </c>
      <c r="AM330">
        <f>IF($D330="","",IF(OR($R330=TRUE(),$R330="TRUE"),1,0))</f>
        <v/>
      </c>
      <c r="AN330">
        <f>IF($D330="","",IF($X330="Yes",1,0))</f>
        <v/>
      </c>
      <c r="AO330">
        <f>IF($AK330=1,IFERROR(IF(VALUE($D330)&lt;100000000,VALUE($D330),1000000000),IFERROR(IF(VALUE(MID($D330,2,20))&lt;100000000,VALUE(MID($D330,2,20)),1000000000),1000000000))+ROW()/100000,"")</f>
        <v/>
      </c>
    </row>
    <row r="331">
      <c r="F331" s="14" t="n"/>
      <c r="N331" s="8">
        <f>IF($D331="","",M331*V331/100)</f>
        <v/>
      </c>
      <c r="O331" s="8" t="n"/>
      <c r="U331" s="8" t="n"/>
      <c r="V331" s="8" t="n"/>
      <c r="Y331">
        <f>IF($D331="","",IF($AN331=1,0,IF($AM331=1,Settings!$C$6,Settings!$C$7))*100)</f>
        <v/>
      </c>
      <c r="Z331" s="8">
        <f>IF($D331="","",V331*Y331/100)</f>
        <v/>
      </c>
      <c r="AA331" s="8">
        <f>IF($D331="","",V331-Z331)</f>
        <v/>
      </c>
      <c r="AB331" s="8">
        <f>IF($D331="","",AA331-N331)</f>
        <v/>
      </c>
      <c r="AF331" s="8" t="n"/>
      <c r="AI331" s="14" t="n"/>
      <c r="AK331">
        <f>IF($D331="","",IF(COUNTIF($D$2:$D331,$D331)=1,1,0))</f>
        <v/>
      </c>
      <c r="AL331">
        <f>IF($AK331=1,SUMPRODUCT(--($AO$2:$AO$7001&lt;$AO331))+1,"")</f>
        <v/>
      </c>
      <c r="AM331">
        <f>IF($D331="","",IF(OR($R331=TRUE(),$R331="TRUE"),1,0))</f>
        <v/>
      </c>
      <c r="AN331">
        <f>IF($D331="","",IF($X331="Yes",1,0))</f>
        <v/>
      </c>
      <c r="AO331">
        <f>IF($AK331=1,IFERROR(IF(VALUE($D331)&lt;100000000,VALUE($D331),1000000000),IFERROR(IF(VALUE(MID($D331,2,20))&lt;100000000,VALUE(MID($D331,2,20)),1000000000),1000000000))+ROW()/100000,"")</f>
        <v/>
      </c>
    </row>
    <row r="332">
      <c r="F332" s="14" t="n"/>
      <c r="N332" s="8">
        <f>IF($D332="","",M332*V332/100)</f>
        <v/>
      </c>
      <c r="O332" s="8" t="n"/>
      <c r="U332" s="8" t="n"/>
      <c r="V332" s="8" t="n"/>
      <c r="Y332">
        <f>IF($D332="","",IF($AN332=1,0,IF($AM332=1,Settings!$C$6,Settings!$C$7))*100)</f>
        <v/>
      </c>
      <c r="Z332" s="8">
        <f>IF($D332="","",V332*Y332/100)</f>
        <v/>
      </c>
      <c r="AA332" s="8">
        <f>IF($D332="","",V332-Z332)</f>
        <v/>
      </c>
      <c r="AB332" s="8">
        <f>IF($D332="","",AA332-N332)</f>
        <v/>
      </c>
      <c r="AF332" s="8" t="n"/>
      <c r="AI332" s="14" t="n"/>
      <c r="AK332">
        <f>IF($D332="","",IF(COUNTIF($D$2:$D332,$D332)=1,1,0))</f>
        <v/>
      </c>
      <c r="AL332">
        <f>IF($AK332=1,SUMPRODUCT(--($AO$2:$AO$7001&lt;$AO332))+1,"")</f>
        <v/>
      </c>
      <c r="AM332">
        <f>IF($D332="","",IF(OR($R332=TRUE(),$R332="TRUE"),1,0))</f>
        <v/>
      </c>
      <c r="AN332">
        <f>IF($D332="","",IF($X332="Yes",1,0))</f>
        <v/>
      </c>
      <c r="AO332">
        <f>IF($AK332=1,IFERROR(IF(VALUE($D332)&lt;100000000,VALUE($D332),1000000000),IFERROR(IF(VALUE(MID($D332,2,20))&lt;100000000,VALUE(MID($D332,2,20)),1000000000),1000000000))+ROW()/100000,"")</f>
        <v/>
      </c>
    </row>
    <row r="333">
      <c r="F333" s="14" t="n"/>
      <c r="N333" s="8">
        <f>IF($D333="","",M333*V333/100)</f>
        <v/>
      </c>
      <c r="O333" s="8" t="n"/>
      <c r="U333" s="8" t="n"/>
      <c r="V333" s="8" t="n"/>
      <c r="Y333">
        <f>IF($D333="","",IF($AN333=1,0,IF($AM333=1,Settings!$C$6,Settings!$C$7))*100)</f>
        <v/>
      </c>
      <c r="Z333" s="8">
        <f>IF($D333="","",V333*Y333/100)</f>
        <v/>
      </c>
      <c r="AA333" s="8">
        <f>IF($D333="","",V333-Z333)</f>
        <v/>
      </c>
      <c r="AB333" s="8">
        <f>IF($D333="","",AA333-N333)</f>
        <v/>
      </c>
      <c r="AF333" s="8" t="n"/>
      <c r="AI333" s="14" t="n"/>
      <c r="AK333">
        <f>IF($D333="","",IF(COUNTIF($D$2:$D333,$D333)=1,1,0))</f>
        <v/>
      </c>
      <c r="AL333">
        <f>IF($AK333=1,SUMPRODUCT(--($AO$2:$AO$7001&lt;$AO333))+1,"")</f>
        <v/>
      </c>
      <c r="AM333">
        <f>IF($D333="","",IF(OR($R333=TRUE(),$R333="TRUE"),1,0))</f>
        <v/>
      </c>
      <c r="AN333">
        <f>IF($D333="","",IF($X333="Yes",1,0))</f>
        <v/>
      </c>
      <c r="AO333">
        <f>IF($AK333=1,IFERROR(IF(VALUE($D333)&lt;100000000,VALUE($D333),1000000000),IFERROR(IF(VALUE(MID($D333,2,20))&lt;100000000,VALUE(MID($D333,2,20)),1000000000),1000000000))+ROW()/100000,"")</f>
        <v/>
      </c>
    </row>
    <row r="334">
      <c r="F334" s="14" t="n"/>
      <c r="N334" s="8">
        <f>IF($D334="","",M334*V334/100)</f>
        <v/>
      </c>
      <c r="O334" s="8" t="n"/>
      <c r="U334" s="8" t="n"/>
      <c r="V334" s="8" t="n"/>
      <c r="Y334">
        <f>IF($D334="","",IF($AN334=1,0,IF($AM334=1,Settings!$C$6,Settings!$C$7))*100)</f>
        <v/>
      </c>
      <c r="Z334" s="8">
        <f>IF($D334="","",V334*Y334/100)</f>
        <v/>
      </c>
      <c r="AA334" s="8">
        <f>IF($D334="","",V334-Z334)</f>
        <v/>
      </c>
      <c r="AB334" s="8">
        <f>IF($D334="","",AA334-N334)</f>
        <v/>
      </c>
      <c r="AF334" s="8" t="n"/>
      <c r="AI334" s="14" t="n"/>
      <c r="AK334">
        <f>IF($D334="","",IF(COUNTIF($D$2:$D334,$D334)=1,1,0))</f>
        <v/>
      </c>
      <c r="AL334">
        <f>IF($AK334=1,SUMPRODUCT(--($AO$2:$AO$7001&lt;$AO334))+1,"")</f>
        <v/>
      </c>
      <c r="AM334">
        <f>IF($D334="","",IF(OR($R334=TRUE(),$R334="TRUE"),1,0))</f>
        <v/>
      </c>
      <c r="AN334">
        <f>IF($D334="","",IF($X334="Yes",1,0))</f>
        <v/>
      </c>
      <c r="AO334">
        <f>IF($AK334=1,IFERROR(IF(VALUE($D334)&lt;100000000,VALUE($D334),1000000000),IFERROR(IF(VALUE(MID($D334,2,20))&lt;100000000,VALUE(MID($D334,2,20)),1000000000),1000000000))+ROW()/100000,"")</f>
        <v/>
      </c>
    </row>
    <row r="335">
      <c r="F335" s="14" t="n"/>
      <c r="N335" s="8">
        <f>IF($D335="","",M335*V335/100)</f>
        <v/>
      </c>
      <c r="O335" s="8" t="n"/>
      <c r="U335" s="8" t="n"/>
      <c r="V335" s="8" t="n"/>
      <c r="Y335">
        <f>IF($D335="","",IF($AN335=1,0,IF($AM335=1,Settings!$C$6,Settings!$C$7))*100)</f>
        <v/>
      </c>
      <c r="Z335" s="8">
        <f>IF($D335="","",V335*Y335/100)</f>
        <v/>
      </c>
      <c r="AA335" s="8">
        <f>IF($D335="","",V335-Z335)</f>
        <v/>
      </c>
      <c r="AB335" s="8">
        <f>IF($D335="","",AA335-N335)</f>
        <v/>
      </c>
      <c r="AF335" s="8" t="n"/>
      <c r="AI335" s="14" t="n"/>
      <c r="AK335">
        <f>IF($D335="","",IF(COUNTIF($D$2:$D335,$D335)=1,1,0))</f>
        <v/>
      </c>
      <c r="AL335">
        <f>IF($AK335=1,SUMPRODUCT(--($AO$2:$AO$7001&lt;$AO335))+1,"")</f>
        <v/>
      </c>
      <c r="AM335">
        <f>IF($D335="","",IF(OR($R335=TRUE(),$R335="TRUE"),1,0))</f>
        <v/>
      </c>
      <c r="AN335">
        <f>IF($D335="","",IF($X335="Yes",1,0))</f>
        <v/>
      </c>
      <c r="AO335">
        <f>IF($AK335=1,IFERROR(IF(VALUE($D335)&lt;100000000,VALUE($D335),1000000000),IFERROR(IF(VALUE(MID($D335,2,20))&lt;100000000,VALUE(MID($D335,2,20)),1000000000),1000000000))+ROW()/100000,"")</f>
        <v/>
      </c>
    </row>
    <row r="336">
      <c r="F336" s="14" t="n"/>
      <c r="N336" s="8">
        <f>IF($D336="","",M336*V336/100)</f>
        <v/>
      </c>
      <c r="O336" s="8" t="n"/>
      <c r="U336" s="8" t="n"/>
      <c r="V336" s="8" t="n"/>
      <c r="Y336">
        <f>IF($D336="","",IF($AN336=1,0,IF($AM336=1,Settings!$C$6,Settings!$C$7))*100)</f>
        <v/>
      </c>
      <c r="Z336" s="8">
        <f>IF($D336="","",V336*Y336/100)</f>
        <v/>
      </c>
      <c r="AA336" s="8">
        <f>IF($D336="","",V336-Z336)</f>
        <v/>
      </c>
      <c r="AB336" s="8">
        <f>IF($D336="","",AA336-N336)</f>
        <v/>
      </c>
      <c r="AF336" s="8" t="n"/>
      <c r="AI336" s="14" t="n"/>
      <c r="AK336">
        <f>IF($D336="","",IF(COUNTIF($D$2:$D336,$D336)=1,1,0))</f>
        <v/>
      </c>
      <c r="AL336">
        <f>IF($AK336=1,SUMPRODUCT(--($AO$2:$AO$7001&lt;$AO336))+1,"")</f>
        <v/>
      </c>
      <c r="AM336">
        <f>IF($D336="","",IF(OR($R336=TRUE(),$R336="TRUE"),1,0))</f>
        <v/>
      </c>
      <c r="AN336">
        <f>IF($D336="","",IF($X336="Yes",1,0))</f>
        <v/>
      </c>
      <c r="AO336">
        <f>IF($AK336=1,IFERROR(IF(VALUE($D336)&lt;100000000,VALUE($D336),1000000000),IFERROR(IF(VALUE(MID($D336,2,20))&lt;100000000,VALUE(MID($D336,2,20)),1000000000),1000000000))+ROW()/100000,"")</f>
        <v/>
      </c>
    </row>
    <row r="337">
      <c r="F337" s="14" t="n"/>
      <c r="N337" s="8">
        <f>IF($D337="","",M337*V337/100)</f>
        <v/>
      </c>
      <c r="O337" s="8" t="n"/>
      <c r="U337" s="8" t="n"/>
      <c r="V337" s="8" t="n"/>
      <c r="Y337">
        <f>IF($D337="","",IF($AN337=1,0,IF($AM337=1,Settings!$C$6,Settings!$C$7))*100)</f>
        <v/>
      </c>
      <c r="Z337" s="8">
        <f>IF($D337="","",V337*Y337/100)</f>
        <v/>
      </c>
      <c r="AA337" s="8">
        <f>IF($D337="","",V337-Z337)</f>
        <v/>
      </c>
      <c r="AB337" s="8">
        <f>IF($D337="","",AA337-N337)</f>
        <v/>
      </c>
      <c r="AF337" s="8" t="n"/>
      <c r="AI337" s="14" t="n"/>
      <c r="AK337">
        <f>IF($D337="","",IF(COUNTIF($D$2:$D337,$D337)=1,1,0))</f>
        <v/>
      </c>
      <c r="AL337">
        <f>IF($AK337=1,SUMPRODUCT(--($AO$2:$AO$7001&lt;$AO337))+1,"")</f>
        <v/>
      </c>
      <c r="AM337">
        <f>IF($D337="","",IF(OR($R337=TRUE(),$R337="TRUE"),1,0))</f>
        <v/>
      </c>
      <c r="AN337">
        <f>IF($D337="","",IF($X337="Yes",1,0))</f>
        <v/>
      </c>
      <c r="AO337">
        <f>IF($AK337=1,IFERROR(IF(VALUE($D337)&lt;100000000,VALUE($D337),1000000000),IFERROR(IF(VALUE(MID($D337,2,20))&lt;100000000,VALUE(MID($D337,2,20)),1000000000),1000000000))+ROW()/100000,"")</f>
        <v/>
      </c>
    </row>
    <row r="338">
      <c r="F338" s="14" t="n"/>
      <c r="N338" s="8">
        <f>IF($D338="","",M338*V338/100)</f>
        <v/>
      </c>
      <c r="O338" s="8" t="n"/>
      <c r="U338" s="8" t="n"/>
      <c r="V338" s="8" t="n"/>
      <c r="Y338">
        <f>IF($D338="","",IF($AN338=1,0,IF($AM338=1,Settings!$C$6,Settings!$C$7))*100)</f>
        <v/>
      </c>
      <c r="Z338" s="8">
        <f>IF($D338="","",V338*Y338/100)</f>
        <v/>
      </c>
      <c r="AA338" s="8">
        <f>IF($D338="","",V338-Z338)</f>
        <v/>
      </c>
      <c r="AB338" s="8">
        <f>IF($D338="","",AA338-N338)</f>
        <v/>
      </c>
      <c r="AF338" s="8" t="n"/>
      <c r="AI338" s="14" t="n"/>
      <c r="AK338">
        <f>IF($D338="","",IF(COUNTIF($D$2:$D338,$D338)=1,1,0))</f>
        <v/>
      </c>
      <c r="AL338">
        <f>IF($AK338=1,SUMPRODUCT(--($AO$2:$AO$7001&lt;$AO338))+1,"")</f>
        <v/>
      </c>
      <c r="AM338">
        <f>IF($D338="","",IF(OR($R338=TRUE(),$R338="TRUE"),1,0))</f>
        <v/>
      </c>
      <c r="AN338">
        <f>IF($D338="","",IF($X338="Yes",1,0))</f>
        <v/>
      </c>
      <c r="AO338">
        <f>IF($AK338=1,IFERROR(IF(VALUE($D338)&lt;100000000,VALUE($D338),1000000000),IFERROR(IF(VALUE(MID($D338,2,20))&lt;100000000,VALUE(MID($D338,2,20)),1000000000),1000000000))+ROW()/100000,"")</f>
        <v/>
      </c>
    </row>
    <row r="339">
      <c r="F339" s="14" t="n"/>
      <c r="N339" s="8">
        <f>IF($D339="","",M339*V339/100)</f>
        <v/>
      </c>
      <c r="O339" s="8" t="n"/>
      <c r="U339" s="8" t="n"/>
      <c r="V339" s="8" t="n"/>
      <c r="Y339">
        <f>IF($D339="","",IF($AN339=1,0,IF($AM339=1,Settings!$C$6,Settings!$C$7))*100)</f>
        <v/>
      </c>
      <c r="Z339" s="8">
        <f>IF($D339="","",V339*Y339/100)</f>
        <v/>
      </c>
      <c r="AA339" s="8">
        <f>IF($D339="","",V339-Z339)</f>
        <v/>
      </c>
      <c r="AB339" s="8">
        <f>IF($D339="","",AA339-N339)</f>
        <v/>
      </c>
      <c r="AF339" s="8" t="n"/>
      <c r="AI339" s="14" t="n"/>
      <c r="AK339">
        <f>IF($D339="","",IF(COUNTIF($D$2:$D339,$D339)=1,1,0))</f>
        <v/>
      </c>
      <c r="AL339">
        <f>IF($AK339=1,SUMPRODUCT(--($AO$2:$AO$7001&lt;$AO339))+1,"")</f>
        <v/>
      </c>
      <c r="AM339">
        <f>IF($D339="","",IF(OR($R339=TRUE(),$R339="TRUE"),1,0))</f>
        <v/>
      </c>
      <c r="AN339">
        <f>IF($D339="","",IF($X339="Yes",1,0))</f>
        <v/>
      </c>
      <c r="AO339">
        <f>IF($AK339=1,IFERROR(IF(VALUE($D339)&lt;100000000,VALUE($D339),1000000000),IFERROR(IF(VALUE(MID($D339,2,20))&lt;100000000,VALUE(MID($D339,2,20)),1000000000),1000000000))+ROW()/100000,"")</f>
        <v/>
      </c>
    </row>
    <row r="340">
      <c r="F340" s="14" t="n"/>
      <c r="N340" s="8">
        <f>IF($D340="","",M340*V340/100)</f>
        <v/>
      </c>
      <c r="O340" s="8" t="n"/>
      <c r="U340" s="8" t="n"/>
      <c r="V340" s="8" t="n"/>
      <c r="Y340">
        <f>IF($D340="","",IF($AN340=1,0,IF($AM340=1,Settings!$C$6,Settings!$C$7))*100)</f>
        <v/>
      </c>
      <c r="Z340" s="8">
        <f>IF($D340="","",V340*Y340/100)</f>
        <v/>
      </c>
      <c r="AA340" s="8">
        <f>IF($D340="","",V340-Z340)</f>
        <v/>
      </c>
      <c r="AB340" s="8">
        <f>IF($D340="","",AA340-N340)</f>
        <v/>
      </c>
      <c r="AF340" s="8" t="n"/>
      <c r="AI340" s="14" t="n"/>
      <c r="AK340">
        <f>IF($D340="","",IF(COUNTIF($D$2:$D340,$D340)=1,1,0))</f>
        <v/>
      </c>
      <c r="AL340">
        <f>IF($AK340=1,SUMPRODUCT(--($AO$2:$AO$7001&lt;$AO340))+1,"")</f>
        <v/>
      </c>
      <c r="AM340">
        <f>IF($D340="","",IF(OR($R340=TRUE(),$R340="TRUE"),1,0))</f>
        <v/>
      </c>
      <c r="AN340">
        <f>IF($D340="","",IF($X340="Yes",1,0))</f>
        <v/>
      </c>
      <c r="AO340">
        <f>IF($AK340=1,IFERROR(IF(VALUE($D340)&lt;100000000,VALUE($D340),1000000000),IFERROR(IF(VALUE(MID($D340,2,20))&lt;100000000,VALUE(MID($D340,2,20)),1000000000),1000000000))+ROW()/100000,"")</f>
        <v/>
      </c>
    </row>
    <row r="341">
      <c r="F341" s="14" t="n"/>
      <c r="N341" s="8">
        <f>IF($D341="","",M341*V341/100)</f>
        <v/>
      </c>
      <c r="O341" s="8" t="n"/>
      <c r="U341" s="8" t="n"/>
      <c r="V341" s="8" t="n"/>
      <c r="Y341">
        <f>IF($D341="","",IF($AN341=1,0,IF($AM341=1,Settings!$C$6,Settings!$C$7))*100)</f>
        <v/>
      </c>
      <c r="Z341" s="8">
        <f>IF($D341="","",V341*Y341/100)</f>
        <v/>
      </c>
      <c r="AA341" s="8">
        <f>IF($D341="","",V341-Z341)</f>
        <v/>
      </c>
      <c r="AB341" s="8">
        <f>IF($D341="","",AA341-N341)</f>
        <v/>
      </c>
      <c r="AF341" s="8" t="n"/>
      <c r="AI341" s="14" t="n"/>
      <c r="AK341">
        <f>IF($D341="","",IF(COUNTIF($D$2:$D341,$D341)=1,1,0))</f>
        <v/>
      </c>
      <c r="AL341">
        <f>IF($AK341=1,SUMPRODUCT(--($AO$2:$AO$7001&lt;$AO341))+1,"")</f>
        <v/>
      </c>
      <c r="AM341">
        <f>IF($D341="","",IF(OR($R341=TRUE(),$R341="TRUE"),1,0))</f>
        <v/>
      </c>
      <c r="AN341">
        <f>IF($D341="","",IF($X341="Yes",1,0))</f>
        <v/>
      </c>
      <c r="AO341">
        <f>IF($AK341=1,IFERROR(IF(VALUE($D341)&lt;100000000,VALUE($D341),1000000000),IFERROR(IF(VALUE(MID($D341,2,20))&lt;100000000,VALUE(MID($D341,2,20)),1000000000),1000000000))+ROW()/100000,"")</f>
        <v/>
      </c>
    </row>
    <row r="342">
      <c r="F342" s="14" t="n"/>
      <c r="N342" s="8">
        <f>IF($D342="","",M342*V342/100)</f>
        <v/>
      </c>
      <c r="O342" s="8" t="n"/>
      <c r="U342" s="8" t="n"/>
      <c r="V342" s="8" t="n"/>
      <c r="Y342">
        <f>IF($D342="","",IF($AN342=1,0,IF($AM342=1,Settings!$C$6,Settings!$C$7))*100)</f>
        <v/>
      </c>
      <c r="Z342" s="8">
        <f>IF($D342="","",V342*Y342/100)</f>
        <v/>
      </c>
      <c r="AA342" s="8">
        <f>IF($D342="","",V342-Z342)</f>
        <v/>
      </c>
      <c r="AB342" s="8">
        <f>IF($D342="","",AA342-N342)</f>
        <v/>
      </c>
      <c r="AF342" s="8" t="n"/>
      <c r="AI342" s="14" t="n"/>
      <c r="AK342">
        <f>IF($D342="","",IF(COUNTIF($D$2:$D342,$D342)=1,1,0))</f>
        <v/>
      </c>
      <c r="AL342">
        <f>IF($AK342=1,SUMPRODUCT(--($AO$2:$AO$7001&lt;$AO342))+1,"")</f>
        <v/>
      </c>
      <c r="AM342">
        <f>IF($D342="","",IF(OR($R342=TRUE(),$R342="TRUE"),1,0))</f>
        <v/>
      </c>
      <c r="AN342">
        <f>IF($D342="","",IF($X342="Yes",1,0))</f>
        <v/>
      </c>
      <c r="AO342">
        <f>IF($AK342=1,IFERROR(IF(VALUE($D342)&lt;100000000,VALUE($D342),1000000000),IFERROR(IF(VALUE(MID($D342,2,20))&lt;100000000,VALUE(MID($D342,2,20)),1000000000),1000000000))+ROW()/100000,"")</f>
        <v/>
      </c>
    </row>
    <row r="343">
      <c r="F343" s="14" t="n"/>
      <c r="N343" s="8">
        <f>IF($D343="","",M343*V343/100)</f>
        <v/>
      </c>
      <c r="O343" s="8" t="n"/>
      <c r="U343" s="8" t="n"/>
      <c r="V343" s="8" t="n"/>
      <c r="Y343">
        <f>IF($D343="","",IF($AN343=1,0,IF($AM343=1,Settings!$C$6,Settings!$C$7))*100)</f>
        <v/>
      </c>
      <c r="Z343" s="8">
        <f>IF($D343="","",V343*Y343/100)</f>
        <v/>
      </c>
      <c r="AA343" s="8">
        <f>IF($D343="","",V343-Z343)</f>
        <v/>
      </c>
      <c r="AB343" s="8">
        <f>IF($D343="","",AA343-N343)</f>
        <v/>
      </c>
      <c r="AF343" s="8" t="n"/>
      <c r="AI343" s="14" t="n"/>
      <c r="AK343">
        <f>IF($D343="","",IF(COUNTIF($D$2:$D343,$D343)=1,1,0))</f>
        <v/>
      </c>
      <c r="AL343">
        <f>IF($AK343=1,SUMPRODUCT(--($AO$2:$AO$7001&lt;$AO343))+1,"")</f>
        <v/>
      </c>
      <c r="AM343">
        <f>IF($D343="","",IF(OR($R343=TRUE(),$R343="TRUE"),1,0))</f>
        <v/>
      </c>
      <c r="AN343">
        <f>IF($D343="","",IF($X343="Yes",1,0))</f>
        <v/>
      </c>
      <c r="AO343">
        <f>IF($AK343=1,IFERROR(IF(VALUE($D343)&lt;100000000,VALUE($D343),1000000000),IFERROR(IF(VALUE(MID($D343,2,20))&lt;100000000,VALUE(MID($D343,2,20)),1000000000),1000000000))+ROW()/100000,"")</f>
        <v/>
      </c>
    </row>
    <row r="344">
      <c r="F344" s="14" t="n"/>
      <c r="N344" s="8">
        <f>IF($D344="","",M344*V344/100)</f>
        <v/>
      </c>
      <c r="O344" s="8" t="n"/>
      <c r="U344" s="8" t="n"/>
      <c r="V344" s="8" t="n"/>
      <c r="Y344">
        <f>IF($D344="","",IF($AN344=1,0,IF($AM344=1,Settings!$C$6,Settings!$C$7))*100)</f>
        <v/>
      </c>
      <c r="Z344" s="8">
        <f>IF($D344="","",V344*Y344/100)</f>
        <v/>
      </c>
      <c r="AA344" s="8">
        <f>IF($D344="","",V344-Z344)</f>
        <v/>
      </c>
      <c r="AB344" s="8">
        <f>IF($D344="","",AA344-N344)</f>
        <v/>
      </c>
      <c r="AF344" s="8" t="n"/>
      <c r="AI344" s="14" t="n"/>
      <c r="AK344">
        <f>IF($D344="","",IF(COUNTIF($D$2:$D344,$D344)=1,1,0))</f>
        <v/>
      </c>
      <c r="AL344">
        <f>IF($AK344=1,SUMPRODUCT(--($AO$2:$AO$7001&lt;$AO344))+1,"")</f>
        <v/>
      </c>
      <c r="AM344">
        <f>IF($D344="","",IF(OR($R344=TRUE(),$R344="TRUE"),1,0))</f>
        <v/>
      </c>
      <c r="AN344">
        <f>IF($D344="","",IF($X344="Yes",1,0))</f>
        <v/>
      </c>
      <c r="AO344">
        <f>IF($AK344=1,IFERROR(IF(VALUE($D344)&lt;100000000,VALUE($D344),1000000000),IFERROR(IF(VALUE(MID($D344,2,20))&lt;100000000,VALUE(MID($D344,2,20)),1000000000),1000000000))+ROW()/100000,"")</f>
        <v/>
      </c>
    </row>
    <row r="345">
      <c r="F345" s="14" t="n"/>
      <c r="N345" s="8">
        <f>IF($D345="","",M345*V345/100)</f>
        <v/>
      </c>
      <c r="O345" s="8" t="n"/>
      <c r="U345" s="8" t="n"/>
      <c r="V345" s="8" t="n"/>
      <c r="Y345">
        <f>IF($D345="","",IF($AN345=1,0,IF($AM345=1,Settings!$C$6,Settings!$C$7))*100)</f>
        <v/>
      </c>
      <c r="Z345" s="8">
        <f>IF($D345="","",V345*Y345/100)</f>
        <v/>
      </c>
      <c r="AA345" s="8">
        <f>IF($D345="","",V345-Z345)</f>
        <v/>
      </c>
      <c r="AB345" s="8">
        <f>IF($D345="","",AA345-N345)</f>
        <v/>
      </c>
      <c r="AF345" s="8" t="n"/>
      <c r="AI345" s="14" t="n"/>
      <c r="AK345">
        <f>IF($D345="","",IF(COUNTIF($D$2:$D345,$D345)=1,1,0))</f>
        <v/>
      </c>
      <c r="AL345">
        <f>IF($AK345=1,SUMPRODUCT(--($AO$2:$AO$7001&lt;$AO345))+1,"")</f>
        <v/>
      </c>
      <c r="AM345">
        <f>IF($D345="","",IF(OR($R345=TRUE(),$R345="TRUE"),1,0))</f>
        <v/>
      </c>
      <c r="AN345">
        <f>IF($D345="","",IF($X345="Yes",1,0))</f>
        <v/>
      </c>
      <c r="AO345">
        <f>IF($AK345=1,IFERROR(IF(VALUE($D345)&lt;100000000,VALUE($D345),1000000000),IFERROR(IF(VALUE(MID($D345,2,20))&lt;100000000,VALUE(MID($D345,2,20)),1000000000),1000000000))+ROW()/100000,"")</f>
        <v/>
      </c>
    </row>
    <row r="346">
      <c r="F346" s="14" t="n"/>
      <c r="N346" s="8">
        <f>IF($D346="","",M346*V346/100)</f>
        <v/>
      </c>
      <c r="O346" s="8" t="n"/>
      <c r="U346" s="8" t="n"/>
      <c r="V346" s="8" t="n"/>
      <c r="Y346">
        <f>IF($D346="","",IF($AN346=1,0,IF($AM346=1,Settings!$C$6,Settings!$C$7))*100)</f>
        <v/>
      </c>
      <c r="Z346" s="8">
        <f>IF($D346="","",V346*Y346/100)</f>
        <v/>
      </c>
      <c r="AA346" s="8">
        <f>IF($D346="","",V346-Z346)</f>
        <v/>
      </c>
      <c r="AB346" s="8">
        <f>IF($D346="","",AA346-N346)</f>
        <v/>
      </c>
      <c r="AF346" s="8" t="n"/>
      <c r="AI346" s="14" t="n"/>
      <c r="AK346">
        <f>IF($D346="","",IF(COUNTIF($D$2:$D346,$D346)=1,1,0))</f>
        <v/>
      </c>
      <c r="AL346">
        <f>IF($AK346=1,SUMPRODUCT(--($AO$2:$AO$7001&lt;$AO346))+1,"")</f>
        <v/>
      </c>
      <c r="AM346">
        <f>IF($D346="","",IF(OR($R346=TRUE(),$R346="TRUE"),1,0))</f>
        <v/>
      </c>
      <c r="AN346">
        <f>IF($D346="","",IF($X346="Yes",1,0))</f>
        <v/>
      </c>
      <c r="AO346">
        <f>IF($AK346=1,IFERROR(IF(VALUE($D346)&lt;100000000,VALUE($D346),1000000000),IFERROR(IF(VALUE(MID($D346,2,20))&lt;100000000,VALUE(MID($D346,2,20)),1000000000),1000000000))+ROW()/100000,"")</f>
        <v/>
      </c>
    </row>
    <row r="347">
      <c r="F347" s="14" t="n"/>
      <c r="N347" s="8">
        <f>IF($D347="","",M347*V347/100)</f>
        <v/>
      </c>
      <c r="O347" s="8" t="n"/>
      <c r="U347" s="8" t="n"/>
      <c r="V347" s="8" t="n"/>
      <c r="Y347">
        <f>IF($D347="","",IF($AN347=1,0,IF($AM347=1,Settings!$C$6,Settings!$C$7))*100)</f>
        <v/>
      </c>
      <c r="Z347" s="8">
        <f>IF($D347="","",V347*Y347/100)</f>
        <v/>
      </c>
      <c r="AA347" s="8">
        <f>IF($D347="","",V347-Z347)</f>
        <v/>
      </c>
      <c r="AB347" s="8">
        <f>IF($D347="","",AA347-N347)</f>
        <v/>
      </c>
      <c r="AF347" s="8" t="n"/>
      <c r="AI347" s="14" t="n"/>
      <c r="AK347">
        <f>IF($D347="","",IF(COUNTIF($D$2:$D347,$D347)=1,1,0))</f>
        <v/>
      </c>
      <c r="AL347">
        <f>IF($AK347=1,SUMPRODUCT(--($AO$2:$AO$7001&lt;$AO347))+1,"")</f>
        <v/>
      </c>
      <c r="AM347">
        <f>IF($D347="","",IF(OR($R347=TRUE(),$R347="TRUE"),1,0))</f>
        <v/>
      </c>
      <c r="AN347">
        <f>IF($D347="","",IF($X347="Yes",1,0))</f>
        <v/>
      </c>
      <c r="AO347">
        <f>IF($AK347=1,IFERROR(IF(VALUE($D347)&lt;100000000,VALUE($D347),1000000000),IFERROR(IF(VALUE(MID($D347,2,20))&lt;100000000,VALUE(MID($D347,2,20)),1000000000),1000000000))+ROW()/100000,"")</f>
        <v/>
      </c>
    </row>
    <row r="348">
      <c r="F348" s="14" t="n"/>
      <c r="N348" s="8">
        <f>IF($D348="","",M348*V348/100)</f>
        <v/>
      </c>
      <c r="O348" s="8" t="n"/>
      <c r="U348" s="8" t="n"/>
      <c r="V348" s="8" t="n"/>
      <c r="Y348">
        <f>IF($D348="","",IF($AN348=1,0,IF($AM348=1,Settings!$C$6,Settings!$C$7))*100)</f>
        <v/>
      </c>
      <c r="Z348" s="8">
        <f>IF($D348="","",V348*Y348/100)</f>
        <v/>
      </c>
      <c r="AA348" s="8">
        <f>IF($D348="","",V348-Z348)</f>
        <v/>
      </c>
      <c r="AB348" s="8">
        <f>IF($D348="","",AA348-N348)</f>
        <v/>
      </c>
      <c r="AF348" s="8" t="n"/>
      <c r="AI348" s="14" t="n"/>
      <c r="AK348">
        <f>IF($D348="","",IF(COUNTIF($D$2:$D348,$D348)=1,1,0))</f>
        <v/>
      </c>
      <c r="AL348">
        <f>IF($AK348=1,SUMPRODUCT(--($AO$2:$AO$7001&lt;$AO348))+1,"")</f>
        <v/>
      </c>
      <c r="AM348">
        <f>IF($D348="","",IF(OR($R348=TRUE(),$R348="TRUE"),1,0))</f>
        <v/>
      </c>
      <c r="AN348">
        <f>IF($D348="","",IF($X348="Yes",1,0))</f>
        <v/>
      </c>
      <c r="AO348">
        <f>IF($AK348=1,IFERROR(IF(VALUE($D348)&lt;100000000,VALUE($D348),1000000000),IFERROR(IF(VALUE(MID($D348,2,20))&lt;100000000,VALUE(MID($D348,2,20)),1000000000),1000000000))+ROW()/100000,"")</f>
        <v/>
      </c>
    </row>
    <row r="349">
      <c r="F349" s="14" t="n"/>
      <c r="N349" s="8">
        <f>IF($D349="","",M349*V349/100)</f>
        <v/>
      </c>
      <c r="O349" s="8" t="n"/>
      <c r="U349" s="8" t="n"/>
      <c r="V349" s="8" t="n"/>
      <c r="Y349">
        <f>IF($D349="","",IF($AN349=1,0,IF($AM349=1,Settings!$C$6,Settings!$C$7))*100)</f>
        <v/>
      </c>
      <c r="Z349" s="8">
        <f>IF($D349="","",V349*Y349/100)</f>
        <v/>
      </c>
      <c r="AA349" s="8">
        <f>IF($D349="","",V349-Z349)</f>
        <v/>
      </c>
      <c r="AB349" s="8">
        <f>IF($D349="","",AA349-N349)</f>
        <v/>
      </c>
      <c r="AF349" s="8" t="n"/>
      <c r="AI349" s="14" t="n"/>
      <c r="AK349">
        <f>IF($D349="","",IF(COUNTIF($D$2:$D349,$D349)=1,1,0))</f>
        <v/>
      </c>
      <c r="AL349">
        <f>IF($AK349=1,SUMPRODUCT(--($AO$2:$AO$7001&lt;$AO349))+1,"")</f>
        <v/>
      </c>
      <c r="AM349">
        <f>IF($D349="","",IF(OR($R349=TRUE(),$R349="TRUE"),1,0))</f>
        <v/>
      </c>
      <c r="AN349">
        <f>IF($D349="","",IF($X349="Yes",1,0))</f>
        <v/>
      </c>
      <c r="AO349">
        <f>IF($AK349=1,IFERROR(IF(VALUE($D349)&lt;100000000,VALUE($D349),1000000000),IFERROR(IF(VALUE(MID($D349,2,20))&lt;100000000,VALUE(MID($D349,2,20)),1000000000),1000000000))+ROW()/100000,"")</f>
        <v/>
      </c>
    </row>
    <row r="350">
      <c r="F350" s="14" t="n"/>
      <c r="N350" s="8">
        <f>IF($D350="","",M350*V350/100)</f>
        <v/>
      </c>
      <c r="O350" s="8" t="n"/>
      <c r="U350" s="8" t="n"/>
      <c r="V350" s="8" t="n"/>
      <c r="Y350">
        <f>IF($D350="","",IF($AN350=1,0,IF($AM350=1,Settings!$C$6,Settings!$C$7))*100)</f>
        <v/>
      </c>
      <c r="Z350" s="8">
        <f>IF($D350="","",V350*Y350/100)</f>
        <v/>
      </c>
      <c r="AA350" s="8">
        <f>IF($D350="","",V350-Z350)</f>
        <v/>
      </c>
      <c r="AB350" s="8">
        <f>IF($D350="","",AA350-N350)</f>
        <v/>
      </c>
      <c r="AF350" s="8" t="n"/>
      <c r="AI350" s="14" t="n"/>
      <c r="AK350">
        <f>IF($D350="","",IF(COUNTIF($D$2:$D350,$D350)=1,1,0))</f>
        <v/>
      </c>
      <c r="AL350">
        <f>IF($AK350=1,SUMPRODUCT(--($AO$2:$AO$7001&lt;$AO350))+1,"")</f>
        <v/>
      </c>
      <c r="AM350">
        <f>IF($D350="","",IF(OR($R350=TRUE(),$R350="TRUE"),1,0))</f>
        <v/>
      </c>
      <c r="AN350">
        <f>IF($D350="","",IF($X350="Yes",1,0))</f>
        <v/>
      </c>
      <c r="AO350">
        <f>IF($AK350=1,IFERROR(IF(VALUE($D350)&lt;100000000,VALUE($D350),1000000000),IFERROR(IF(VALUE(MID($D350,2,20))&lt;100000000,VALUE(MID($D350,2,20)),1000000000),1000000000))+ROW()/100000,"")</f>
        <v/>
      </c>
    </row>
    <row r="351">
      <c r="F351" s="14" t="n"/>
      <c r="N351" s="8">
        <f>IF($D351="","",M351*V351/100)</f>
        <v/>
      </c>
      <c r="O351" s="8" t="n"/>
      <c r="U351" s="8" t="n"/>
      <c r="V351" s="8" t="n"/>
      <c r="Y351">
        <f>IF($D351="","",IF($AN351=1,0,IF($AM351=1,Settings!$C$6,Settings!$C$7))*100)</f>
        <v/>
      </c>
      <c r="Z351" s="8">
        <f>IF($D351="","",V351*Y351/100)</f>
        <v/>
      </c>
      <c r="AA351" s="8">
        <f>IF($D351="","",V351-Z351)</f>
        <v/>
      </c>
      <c r="AB351" s="8">
        <f>IF($D351="","",AA351-N351)</f>
        <v/>
      </c>
      <c r="AF351" s="8" t="n"/>
      <c r="AI351" s="14" t="n"/>
      <c r="AK351">
        <f>IF($D351="","",IF(COUNTIF($D$2:$D351,$D351)=1,1,0))</f>
        <v/>
      </c>
      <c r="AL351">
        <f>IF($AK351=1,SUMPRODUCT(--($AO$2:$AO$7001&lt;$AO351))+1,"")</f>
        <v/>
      </c>
      <c r="AM351">
        <f>IF($D351="","",IF(OR($R351=TRUE(),$R351="TRUE"),1,0))</f>
        <v/>
      </c>
      <c r="AN351">
        <f>IF($D351="","",IF($X351="Yes",1,0))</f>
        <v/>
      </c>
      <c r="AO351">
        <f>IF($AK351=1,IFERROR(IF(VALUE($D351)&lt;100000000,VALUE($D351),1000000000),IFERROR(IF(VALUE(MID($D351,2,20))&lt;100000000,VALUE(MID($D351,2,20)),1000000000),1000000000))+ROW()/100000,"")</f>
        <v/>
      </c>
    </row>
    <row r="352">
      <c r="F352" s="14" t="n"/>
      <c r="N352" s="8">
        <f>IF($D352="","",M352*V352/100)</f>
        <v/>
      </c>
      <c r="O352" s="8" t="n"/>
      <c r="U352" s="8" t="n"/>
      <c r="V352" s="8" t="n"/>
      <c r="Y352">
        <f>IF($D352="","",IF($AN352=1,0,IF($AM352=1,Settings!$C$6,Settings!$C$7))*100)</f>
        <v/>
      </c>
      <c r="Z352" s="8">
        <f>IF($D352="","",V352*Y352/100)</f>
        <v/>
      </c>
      <c r="AA352" s="8">
        <f>IF($D352="","",V352-Z352)</f>
        <v/>
      </c>
      <c r="AB352" s="8">
        <f>IF($D352="","",AA352-N352)</f>
        <v/>
      </c>
      <c r="AF352" s="8" t="n"/>
      <c r="AI352" s="14" t="n"/>
      <c r="AK352">
        <f>IF($D352="","",IF(COUNTIF($D$2:$D352,$D352)=1,1,0))</f>
        <v/>
      </c>
      <c r="AL352">
        <f>IF($AK352=1,SUMPRODUCT(--($AO$2:$AO$7001&lt;$AO352))+1,"")</f>
        <v/>
      </c>
      <c r="AM352">
        <f>IF($D352="","",IF(OR($R352=TRUE(),$R352="TRUE"),1,0))</f>
        <v/>
      </c>
      <c r="AN352">
        <f>IF($D352="","",IF($X352="Yes",1,0))</f>
        <v/>
      </c>
      <c r="AO352">
        <f>IF($AK352=1,IFERROR(IF(VALUE($D352)&lt;100000000,VALUE($D352),1000000000),IFERROR(IF(VALUE(MID($D352,2,20))&lt;100000000,VALUE(MID($D352,2,20)),1000000000),1000000000))+ROW()/100000,"")</f>
        <v/>
      </c>
    </row>
    <row r="353">
      <c r="F353" s="14" t="n"/>
      <c r="N353" s="8">
        <f>IF($D353="","",M353*V353/100)</f>
        <v/>
      </c>
      <c r="O353" s="8" t="n"/>
      <c r="U353" s="8" t="n"/>
      <c r="V353" s="8" t="n"/>
      <c r="Y353">
        <f>IF($D353="","",IF($AN353=1,0,IF($AM353=1,Settings!$C$6,Settings!$C$7))*100)</f>
        <v/>
      </c>
      <c r="Z353" s="8">
        <f>IF($D353="","",V353*Y353/100)</f>
        <v/>
      </c>
      <c r="AA353" s="8">
        <f>IF($D353="","",V353-Z353)</f>
        <v/>
      </c>
      <c r="AB353" s="8">
        <f>IF($D353="","",AA353-N353)</f>
        <v/>
      </c>
      <c r="AF353" s="8" t="n"/>
      <c r="AI353" s="14" t="n"/>
      <c r="AK353">
        <f>IF($D353="","",IF(COUNTIF($D$2:$D353,$D353)=1,1,0))</f>
        <v/>
      </c>
      <c r="AL353">
        <f>IF($AK353=1,SUMPRODUCT(--($AO$2:$AO$7001&lt;$AO353))+1,"")</f>
        <v/>
      </c>
      <c r="AM353">
        <f>IF($D353="","",IF(OR($R353=TRUE(),$R353="TRUE"),1,0))</f>
        <v/>
      </c>
      <c r="AN353">
        <f>IF($D353="","",IF($X353="Yes",1,0))</f>
        <v/>
      </c>
      <c r="AO353">
        <f>IF($AK353=1,IFERROR(IF(VALUE($D353)&lt;100000000,VALUE($D353),1000000000),IFERROR(IF(VALUE(MID($D353,2,20))&lt;100000000,VALUE(MID($D353,2,20)),1000000000),1000000000))+ROW()/100000,"")</f>
        <v/>
      </c>
    </row>
    <row r="354">
      <c r="F354" s="14" t="n"/>
      <c r="N354" s="8">
        <f>IF($D354="","",M354*V354/100)</f>
        <v/>
      </c>
      <c r="O354" s="8" t="n"/>
      <c r="U354" s="8" t="n"/>
      <c r="V354" s="8" t="n"/>
      <c r="Y354">
        <f>IF($D354="","",IF($AN354=1,0,IF($AM354=1,Settings!$C$6,Settings!$C$7))*100)</f>
        <v/>
      </c>
      <c r="Z354" s="8">
        <f>IF($D354="","",V354*Y354/100)</f>
        <v/>
      </c>
      <c r="AA354" s="8">
        <f>IF($D354="","",V354-Z354)</f>
        <v/>
      </c>
      <c r="AB354" s="8">
        <f>IF($D354="","",AA354-N354)</f>
        <v/>
      </c>
      <c r="AF354" s="8" t="n"/>
      <c r="AI354" s="14" t="n"/>
      <c r="AK354">
        <f>IF($D354="","",IF(COUNTIF($D$2:$D354,$D354)=1,1,0))</f>
        <v/>
      </c>
      <c r="AL354">
        <f>IF($AK354=1,SUMPRODUCT(--($AO$2:$AO$7001&lt;$AO354))+1,"")</f>
        <v/>
      </c>
      <c r="AM354">
        <f>IF($D354="","",IF(OR($R354=TRUE(),$R354="TRUE"),1,0))</f>
        <v/>
      </c>
      <c r="AN354">
        <f>IF($D354="","",IF($X354="Yes",1,0))</f>
        <v/>
      </c>
      <c r="AO354">
        <f>IF($AK354=1,IFERROR(IF(VALUE($D354)&lt;100000000,VALUE($D354),1000000000),IFERROR(IF(VALUE(MID($D354,2,20))&lt;100000000,VALUE(MID($D354,2,20)),1000000000),1000000000))+ROW()/100000,"")</f>
        <v/>
      </c>
    </row>
    <row r="355">
      <c r="F355" s="14" t="n"/>
      <c r="N355" s="8">
        <f>IF($D355="","",M355*V355/100)</f>
        <v/>
      </c>
      <c r="O355" s="8" t="n"/>
      <c r="U355" s="8" t="n"/>
      <c r="V355" s="8" t="n"/>
      <c r="Y355">
        <f>IF($D355="","",IF($AN355=1,0,IF($AM355=1,Settings!$C$6,Settings!$C$7))*100)</f>
        <v/>
      </c>
      <c r="Z355" s="8">
        <f>IF($D355="","",V355*Y355/100)</f>
        <v/>
      </c>
      <c r="AA355" s="8">
        <f>IF($D355="","",V355-Z355)</f>
        <v/>
      </c>
      <c r="AB355" s="8">
        <f>IF($D355="","",AA355-N355)</f>
        <v/>
      </c>
      <c r="AF355" s="8" t="n"/>
      <c r="AI355" s="14" t="n"/>
      <c r="AK355">
        <f>IF($D355="","",IF(COUNTIF($D$2:$D355,$D355)=1,1,0))</f>
        <v/>
      </c>
      <c r="AL355">
        <f>IF($AK355=1,SUMPRODUCT(--($AO$2:$AO$7001&lt;$AO355))+1,"")</f>
        <v/>
      </c>
      <c r="AM355">
        <f>IF($D355="","",IF(OR($R355=TRUE(),$R355="TRUE"),1,0))</f>
        <v/>
      </c>
      <c r="AN355">
        <f>IF($D355="","",IF($X355="Yes",1,0))</f>
        <v/>
      </c>
      <c r="AO355">
        <f>IF($AK355=1,IFERROR(IF(VALUE($D355)&lt;100000000,VALUE($D355),1000000000),IFERROR(IF(VALUE(MID($D355,2,20))&lt;100000000,VALUE(MID($D355,2,20)),1000000000),1000000000))+ROW()/100000,"")</f>
        <v/>
      </c>
    </row>
    <row r="356">
      <c r="F356" s="14" t="n"/>
      <c r="N356" s="8">
        <f>IF($D356="","",M356*V356/100)</f>
        <v/>
      </c>
      <c r="O356" s="8" t="n"/>
      <c r="U356" s="8" t="n"/>
      <c r="V356" s="8" t="n"/>
      <c r="Y356">
        <f>IF($D356="","",IF($AN356=1,0,IF($AM356=1,Settings!$C$6,Settings!$C$7))*100)</f>
        <v/>
      </c>
      <c r="Z356" s="8">
        <f>IF($D356="","",V356*Y356/100)</f>
        <v/>
      </c>
      <c r="AA356" s="8">
        <f>IF($D356="","",V356-Z356)</f>
        <v/>
      </c>
      <c r="AB356" s="8">
        <f>IF($D356="","",AA356-N356)</f>
        <v/>
      </c>
      <c r="AF356" s="8" t="n"/>
      <c r="AI356" s="14" t="n"/>
      <c r="AK356">
        <f>IF($D356="","",IF(COUNTIF($D$2:$D356,$D356)=1,1,0))</f>
        <v/>
      </c>
      <c r="AL356">
        <f>IF($AK356=1,SUMPRODUCT(--($AO$2:$AO$7001&lt;$AO356))+1,"")</f>
        <v/>
      </c>
      <c r="AM356">
        <f>IF($D356="","",IF(OR($R356=TRUE(),$R356="TRUE"),1,0))</f>
        <v/>
      </c>
      <c r="AN356">
        <f>IF($D356="","",IF($X356="Yes",1,0))</f>
        <v/>
      </c>
      <c r="AO356">
        <f>IF($AK356=1,IFERROR(IF(VALUE($D356)&lt;100000000,VALUE($D356),1000000000),IFERROR(IF(VALUE(MID($D356,2,20))&lt;100000000,VALUE(MID($D356,2,20)),1000000000),1000000000))+ROW()/100000,"")</f>
        <v/>
      </c>
    </row>
    <row r="357">
      <c r="F357" s="14" t="n"/>
      <c r="N357" s="8">
        <f>IF($D357="","",M357*V357/100)</f>
        <v/>
      </c>
      <c r="O357" s="8" t="n"/>
      <c r="U357" s="8" t="n"/>
      <c r="V357" s="8" t="n"/>
      <c r="Y357">
        <f>IF($D357="","",IF($AN357=1,0,IF($AM357=1,Settings!$C$6,Settings!$C$7))*100)</f>
        <v/>
      </c>
      <c r="Z357" s="8">
        <f>IF($D357="","",V357*Y357/100)</f>
        <v/>
      </c>
      <c r="AA357" s="8">
        <f>IF($D357="","",V357-Z357)</f>
        <v/>
      </c>
      <c r="AB357" s="8">
        <f>IF($D357="","",AA357-N357)</f>
        <v/>
      </c>
      <c r="AF357" s="8" t="n"/>
      <c r="AI357" s="14" t="n"/>
      <c r="AK357">
        <f>IF($D357="","",IF(COUNTIF($D$2:$D357,$D357)=1,1,0))</f>
        <v/>
      </c>
      <c r="AL357">
        <f>IF($AK357=1,SUMPRODUCT(--($AO$2:$AO$7001&lt;$AO357))+1,"")</f>
        <v/>
      </c>
      <c r="AM357">
        <f>IF($D357="","",IF(OR($R357=TRUE(),$R357="TRUE"),1,0))</f>
        <v/>
      </c>
      <c r="AN357">
        <f>IF($D357="","",IF($X357="Yes",1,0))</f>
        <v/>
      </c>
      <c r="AO357">
        <f>IF($AK357=1,IFERROR(IF(VALUE($D357)&lt;100000000,VALUE($D357),1000000000),IFERROR(IF(VALUE(MID($D357,2,20))&lt;100000000,VALUE(MID($D357,2,20)),1000000000),1000000000))+ROW()/100000,"")</f>
        <v/>
      </c>
    </row>
    <row r="358">
      <c r="F358" s="14" t="n"/>
      <c r="N358" s="8">
        <f>IF($D358="","",M358*V358/100)</f>
        <v/>
      </c>
      <c r="O358" s="8" t="n"/>
      <c r="U358" s="8" t="n"/>
      <c r="V358" s="8" t="n"/>
      <c r="Y358">
        <f>IF($D358="","",IF($AN358=1,0,IF($AM358=1,Settings!$C$6,Settings!$C$7))*100)</f>
        <v/>
      </c>
      <c r="Z358" s="8">
        <f>IF($D358="","",V358*Y358/100)</f>
        <v/>
      </c>
      <c r="AA358" s="8">
        <f>IF($D358="","",V358-Z358)</f>
        <v/>
      </c>
      <c r="AB358" s="8">
        <f>IF($D358="","",AA358-N358)</f>
        <v/>
      </c>
      <c r="AF358" s="8" t="n"/>
      <c r="AI358" s="14" t="n"/>
      <c r="AK358">
        <f>IF($D358="","",IF(COUNTIF($D$2:$D358,$D358)=1,1,0))</f>
        <v/>
      </c>
      <c r="AL358">
        <f>IF($AK358=1,SUMPRODUCT(--($AO$2:$AO$7001&lt;$AO358))+1,"")</f>
        <v/>
      </c>
      <c r="AM358">
        <f>IF($D358="","",IF(OR($R358=TRUE(),$R358="TRUE"),1,0))</f>
        <v/>
      </c>
      <c r="AN358">
        <f>IF($D358="","",IF($X358="Yes",1,0))</f>
        <v/>
      </c>
      <c r="AO358">
        <f>IF($AK358=1,IFERROR(IF(VALUE($D358)&lt;100000000,VALUE($D358),1000000000),IFERROR(IF(VALUE(MID($D358,2,20))&lt;100000000,VALUE(MID($D358,2,20)),1000000000),1000000000))+ROW()/100000,"")</f>
        <v/>
      </c>
    </row>
    <row r="359">
      <c r="F359" s="14" t="n"/>
      <c r="N359" s="8">
        <f>IF($D359="","",M359*V359/100)</f>
        <v/>
      </c>
      <c r="O359" s="8" t="n"/>
      <c r="U359" s="8" t="n"/>
      <c r="V359" s="8" t="n"/>
      <c r="Y359">
        <f>IF($D359="","",IF($AN359=1,0,IF($AM359=1,Settings!$C$6,Settings!$C$7))*100)</f>
        <v/>
      </c>
      <c r="Z359" s="8">
        <f>IF($D359="","",V359*Y359/100)</f>
        <v/>
      </c>
      <c r="AA359" s="8">
        <f>IF($D359="","",V359-Z359)</f>
        <v/>
      </c>
      <c r="AB359" s="8">
        <f>IF($D359="","",AA359-N359)</f>
        <v/>
      </c>
      <c r="AF359" s="8" t="n"/>
      <c r="AI359" s="14" t="n"/>
      <c r="AK359">
        <f>IF($D359="","",IF(COUNTIF($D$2:$D359,$D359)=1,1,0))</f>
        <v/>
      </c>
      <c r="AL359">
        <f>IF($AK359=1,SUMPRODUCT(--($AO$2:$AO$7001&lt;$AO359))+1,"")</f>
        <v/>
      </c>
      <c r="AM359">
        <f>IF($D359="","",IF(OR($R359=TRUE(),$R359="TRUE"),1,0))</f>
        <v/>
      </c>
      <c r="AN359">
        <f>IF($D359="","",IF($X359="Yes",1,0))</f>
        <v/>
      </c>
      <c r="AO359">
        <f>IF($AK359=1,IFERROR(IF(VALUE($D359)&lt;100000000,VALUE($D359),1000000000),IFERROR(IF(VALUE(MID($D359,2,20))&lt;100000000,VALUE(MID($D359,2,20)),1000000000),1000000000))+ROW()/100000,"")</f>
        <v/>
      </c>
    </row>
    <row r="360">
      <c r="F360" s="14" t="n"/>
      <c r="N360" s="8">
        <f>IF($D360="","",M360*V360/100)</f>
        <v/>
      </c>
      <c r="O360" s="8" t="n"/>
      <c r="U360" s="8" t="n"/>
      <c r="V360" s="8" t="n"/>
      <c r="Y360">
        <f>IF($D360="","",IF($AN360=1,0,IF($AM360=1,Settings!$C$6,Settings!$C$7))*100)</f>
        <v/>
      </c>
      <c r="Z360" s="8">
        <f>IF($D360="","",V360*Y360/100)</f>
        <v/>
      </c>
      <c r="AA360" s="8">
        <f>IF($D360="","",V360-Z360)</f>
        <v/>
      </c>
      <c r="AB360" s="8">
        <f>IF($D360="","",AA360-N360)</f>
        <v/>
      </c>
      <c r="AF360" s="8" t="n"/>
      <c r="AI360" s="14" t="n"/>
      <c r="AK360">
        <f>IF($D360="","",IF(COUNTIF($D$2:$D360,$D360)=1,1,0))</f>
        <v/>
      </c>
      <c r="AL360">
        <f>IF($AK360=1,SUMPRODUCT(--($AO$2:$AO$7001&lt;$AO360))+1,"")</f>
        <v/>
      </c>
      <c r="AM360">
        <f>IF($D360="","",IF(OR($R360=TRUE(),$R360="TRUE"),1,0))</f>
        <v/>
      </c>
      <c r="AN360">
        <f>IF($D360="","",IF($X360="Yes",1,0))</f>
        <v/>
      </c>
      <c r="AO360">
        <f>IF($AK360=1,IFERROR(IF(VALUE($D360)&lt;100000000,VALUE($D360),1000000000),IFERROR(IF(VALUE(MID($D360,2,20))&lt;100000000,VALUE(MID($D360,2,20)),1000000000),1000000000))+ROW()/100000,"")</f>
        <v/>
      </c>
    </row>
    <row r="361">
      <c r="F361" s="14" t="n"/>
      <c r="N361" s="8">
        <f>IF($D361="","",M361*V361/100)</f>
        <v/>
      </c>
      <c r="O361" s="8" t="n"/>
      <c r="U361" s="8" t="n"/>
      <c r="V361" s="8" t="n"/>
      <c r="Y361">
        <f>IF($D361="","",IF($AN361=1,0,IF($AM361=1,Settings!$C$6,Settings!$C$7))*100)</f>
        <v/>
      </c>
      <c r="Z361" s="8">
        <f>IF($D361="","",V361*Y361/100)</f>
        <v/>
      </c>
      <c r="AA361" s="8">
        <f>IF($D361="","",V361-Z361)</f>
        <v/>
      </c>
      <c r="AB361" s="8">
        <f>IF($D361="","",AA361-N361)</f>
        <v/>
      </c>
      <c r="AF361" s="8" t="n"/>
      <c r="AI361" s="14" t="n"/>
      <c r="AK361">
        <f>IF($D361="","",IF(COUNTIF($D$2:$D361,$D361)=1,1,0))</f>
        <v/>
      </c>
      <c r="AL361">
        <f>IF($AK361=1,SUMPRODUCT(--($AO$2:$AO$7001&lt;$AO361))+1,"")</f>
        <v/>
      </c>
      <c r="AM361">
        <f>IF($D361="","",IF(OR($R361=TRUE(),$R361="TRUE"),1,0))</f>
        <v/>
      </c>
      <c r="AN361">
        <f>IF($D361="","",IF($X361="Yes",1,0))</f>
        <v/>
      </c>
      <c r="AO361">
        <f>IF($AK361=1,IFERROR(IF(VALUE($D361)&lt;100000000,VALUE($D361),1000000000),IFERROR(IF(VALUE(MID($D361,2,20))&lt;100000000,VALUE(MID($D361,2,20)),1000000000),1000000000))+ROW()/100000,"")</f>
        <v/>
      </c>
    </row>
    <row r="362">
      <c r="F362" s="14" t="n"/>
      <c r="N362" s="8">
        <f>IF($D362="","",M362*V362/100)</f>
        <v/>
      </c>
      <c r="O362" s="8" t="n"/>
      <c r="U362" s="8" t="n"/>
      <c r="V362" s="8" t="n"/>
      <c r="Y362">
        <f>IF($D362="","",IF($AN362=1,0,IF($AM362=1,Settings!$C$6,Settings!$C$7))*100)</f>
        <v/>
      </c>
      <c r="Z362" s="8">
        <f>IF($D362="","",V362*Y362/100)</f>
        <v/>
      </c>
      <c r="AA362" s="8">
        <f>IF($D362="","",V362-Z362)</f>
        <v/>
      </c>
      <c r="AB362" s="8">
        <f>IF($D362="","",AA362-N362)</f>
        <v/>
      </c>
      <c r="AF362" s="8" t="n"/>
      <c r="AI362" s="14" t="n"/>
      <c r="AK362">
        <f>IF($D362="","",IF(COUNTIF($D$2:$D362,$D362)=1,1,0))</f>
        <v/>
      </c>
      <c r="AL362">
        <f>IF($AK362=1,SUMPRODUCT(--($AO$2:$AO$7001&lt;$AO362))+1,"")</f>
        <v/>
      </c>
      <c r="AM362">
        <f>IF($D362="","",IF(OR($R362=TRUE(),$R362="TRUE"),1,0))</f>
        <v/>
      </c>
      <c r="AN362">
        <f>IF($D362="","",IF($X362="Yes",1,0))</f>
        <v/>
      </c>
      <c r="AO362">
        <f>IF($AK362=1,IFERROR(IF(VALUE($D362)&lt;100000000,VALUE($D362),1000000000),IFERROR(IF(VALUE(MID($D362,2,20))&lt;100000000,VALUE(MID($D362,2,20)),1000000000),1000000000))+ROW()/100000,"")</f>
        <v/>
      </c>
    </row>
    <row r="363">
      <c r="F363" s="14" t="n"/>
      <c r="N363" s="8">
        <f>IF($D363="","",M363*V363/100)</f>
        <v/>
      </c>
      <c r="O363" s="8" t="n"/>
      <c r="U363" s="8" t="n"/>
      <c r="V363" s="8" t="n"/>
      <c r="Y363">
        <f>IF($D363="","",IF($AN363=1,0,IF($AM363=1,Settings!$C$6,Settings!$C$7))*100)</f>
        <v/>
      </c>
      <c r="Z363" s="8">
        <f>IF($D363="","",V363*Y363/100)</f>
        <v/>
      </c>
      <c r="AA363" s="8">
        <f>IF($D363="","",V363-Z363)</f>
        <v/>
      </c>
      <c r="AB363" s="8">
        <f>IF($D363="","",AA363-N363)</f>
        <v/>
      </c>
      <c r="AF363" s="8" t="n"/>
      <c r="AI363" s="14" t="n"/>
      <c r="AK363">
        <f>IF($D363="","",IF(COUNTIF($D$2:$D363,$D363)=1,1,0))</f>
        <v/>
      </c>
      <c r="AL363">
        <f>IF($AK363=1,SUMPRODUCT(--($AO$2:$AO$7001&lt;$AO363))+1,"")</f>
        <v/>
      </c>
      <c r="AM363">
        <f>IF($D363="","",IF(OR($R363=TRUE(),$R363="TRUE"),1,0))</f>
        <v/>
      </c>
      <c r="AN363">
        <f>IF($D363="","",IF($X363="Yes",1,0))</f>
        <v/>
      </c>
      <c r="AO363">
        <f>IF($AK363=1,IFERROR(IF(VALUE($D363)&lt;100000000,VALUE($D363),1000000000),IFERROR(IF(VALUE(MID($D363,2,20))&lt;100000000,VALUE(MID($D363,2,20)),1000000000),1000000000))+ROW()/100000,"")</f>
        <v/>
      </c>
    </row>
    <row r="364">
      <c r="F364" s="14" t="n"/>
      <c r="N364" s="8">
        <f>IF($D364="","",M364*V364/100)</f>
        <v/>
      </c>
      <c r="O364" s="8" t="n"/>
      <c r="U364" s="8" t="n"/>
      <c r="V364" s="8" t="n"/>
      <c r="Y364">
        <f>IF($D364="","",IF($AN364=1,0,IF($AM364=1,Settings!$C$6,Settings!$C$7))*100)</f>
        <v/>
      </c>
      <c r="Z364" s="8">
        <f>IF($D364="","",V364*Y364/100)</f>
        <v/>
      </c>
      <c r="AA364" s="8">
        <f>IF($D364="","",V364-Z364)</f>
        <v/>
      </c>
      <c r="AB364" s="8">
        <f>IF($D364="","",AA364-N364)</f>
        <v/>
      </c>
      <c r="AF364" s="8" t="n"/>
      <c r="AI364" s="14" t="n"/>
      <c r="AK364">
        <f>IF($D364="","",IF(COUNTIF($D$2:$D364,$D364)=1,1,0))</f>
        <v/>
      </c>
      <c r="AL364">
        <f>IF($AK364=1,SUMPRODUCT(--($AO$2:$AO$7001&lt;$AO364))+1,"")</f>
        <v/>
      </c>
      <c r="AM364">
        <f>IF($D364="","",IF(OR($R364=TRUE(),$R364="TRUE"),1,0))</f>
        <v/>
      </c>
      <c r="AN364">
        <f>IF($D364="","",IF($X364="Yes",1,0))</f>
        <v/>
      </c>
      <c r="AO364">
        <f>IF($AK364=1,IFERROR(IF(VALUE($D364)&lt;100000000,VALUE($D364),1000000000),IFERROR(IF(VALUE(MID($D364,2,20))&lt;100000000,VALUE(MID($D364,2,20)),1000000000),1000000000))+ROW()/100000,"")</f>
        <v/>
      </c>
    </row>
    <row r="365">
      <c r="F365" s="14" t="n"/>
      <c r="N365" s="8">
        <f>IF($D365="","",M365*V365/100)</f>
        <v/>
      </c>
      <c r="O365" s="8" t="n"/>
      <c r="U365" s="8" t="n"/>
      <c r="V365" s="8" t="n"/>
      <c r="Y365">
        <f>IF($D365="","",IF($AN365=1,0,IF($AM365=1,Settings!$C$6,Settings!$C$7))*100)</f>
        <v/>
      </c>
      <c r="Z365" s="8">
        <f>IF($D365="","",V365*Y365/100)</f>
        <v/>
      </c>
      <c r="AA365" s="8">
        <f>IF($D365="","",V365-Z365)</f>
        <v/>
      </c>
      <c r="AB365" s="8">
        <f>IF($D365="","",AA365-N365)</f>
        <v/>
      </c>
      <c r="AF365" s="8" t="n"/>
      <c r="AI365" s="14" t="n"/>
      <c r="AK365">
        <f>IF($D365="","",IF(COUNTIF($D$2:$D365,$D365)=1,1,0))</f>
        <v/>
      </c>
      <c r="AL365">
        <f>IF($AK365=1,SUMPRODUCT(--($AO$2:$AO$7001&lt;$AO365))+1,"")</f>
        <v/>
      </c>
      <c r="AM365">
        <f>IF($D365="","",IF(OR($R365=TRUE(),$R365="TRUE"),1,0))</f>
        <v/>
      </c>
      <c r="AN365">
        <f>IF($D365="","",IF($X365="Yes",1,0))</f>
        <v/>
      </c>
      <c r="AO365">
        <f>IF($AK365=1,IFERROR(IF(VALUE($D365)&lt;100000000,VALUE($D365),1000000000),IFERROR(IF(VALUE(MID($D365,2,20))&lt;100000000,VALUE(MID($D365,2,20)),1000000000),1000000000))+ROW()/100000,"")</f>
        <v/>
      </c>
    </row>
    <row r="366">
      <c r="F366" s="14" t="n"/>
      <c r="N366" s="8">
        <f>IF($D366="","",M366*V366/100)</f>
        <v/>
      </c>
      <c r="O366" s="8" t="n"/>
      <c r="U366" s="8" t="n"/>
      <c r="V366" s="8" t="n"/>
      <c r="Y366">
        <f>IF($D366="","",IF($AN366=1,0,IF($AM366=1,Settings!$C$6,Settings!$C$7))*100)</f>
        <v/>
      </c>
      <c r="Z366" s="8">
        <f>IF($D366="","",V366*Y366/100)</f>
        <v/>
      </c>
      <c r="AA366" s="8">
        <f>IF($D366="","",V366-Z366)</f>
        <v/>
      </c>
      <c r="AB366" s="8">
        <f>IF($D366="","",AA366-N366)</f>
        <v/>
      </c>
      <c r="AF366" s="8" t="n"/>
      <c r="AI366" s="14" t="n"/>
      <c r="AK366">
        <f>IF($D366="","",IF(COUNTIF($D$2:$D366,$D366)=1,1,0))</f>
        <v/>
      </c>
      <c r="AL366">
        <f>IF($AK366=1,SUMPRODUCT(--($AO$2:$AO$7001&lt;$AO366))+1,"")</f>
        <v/>
      </c>
      <c r="AM366">
        <f>IF($D366="","",IF(OR($R366=TRUE(),$R366="TRUE"),1,0))</f>
        <v/>
      </c>
      <c r="AN366">
        <f>IF($D366="","",IF($X366="Yes",1,0))</f>
        <v/>
      </c>
      <c r="AO366">
        <f>IF($AK366=1,IFERROR(IF(VALUE($D366)&lt;100000000,VALUE($D366),1000000000),IFERROR(IF(VALUE(MID($D366,2,20))&lt;100000000,VALUE(MID($D366,2,20)),1000000000),1000000000))+ROW()/100000,"")</f>
        <v/>
      </c>
    </row>
    <row r="367">
      <c r="F367" s="14" t="n"/>
      <c r="N367" s="8">
        <f>IF($D367="","",M367*V367/100)</f>
        <v/>
      </c>
      <c r="O367" s="8" t="n"/>
      <c r="U367" s="8" t="n"/>
      <c r="V367" s="8" t="n"/>
      <c r="Y367">
        <f>IF($D367="","",IF($AN367=1,0,IF($AM367=1,Settings!$C$6,Settings!$C$7))*100)</f>
        <v/>
      </c>
      <c r="Z367" s="8">
        <f>IF($D367="","",V367*Y367/100)</f>
        <v/>
      </c>
      <c r="AA367" s="8">
        <f>IF($D367="","",V367-Z367)</f>
        <v/>
      </c>
      <c r="AB367" s="8">
        <f>IF($D367="","",AA367-N367)</f>
        <v/>
      </c>
      <c r="AF367" s="8" t="n"/>
      <c r="AI367" s="14" t="n"/>
      <c r="AK367">
        <f>IF($D367="","",IF(COUNTIF($D$2:$D367,$D367)=1,1,0))</f>
        <v/>
      </c>
      <c r="AL367">
        <f>IF($AK367=1,SUMPRODUCT(--($AO$2:$AO$7001&lt;$AO367))+1,"")</f>
        <v/>
      </c>
      <c r="AM367">
        <f>IF($D367="","",IF(OR($R367=TRUE(),$R367="TRUE"),1,0))</f>
        <v/>
      </c>
      <c r="AN367">
        <f>IF($D367="","",IF($X367="Yes",1,0))</f>
        <v/>
      </c>
      <c r="AO367">
        <f>IF($AK367=1,IFERROR(IF(VALUE($D367)&lt;100000000,VALUE($D367),1000000000),IFERROR(IF(VALUE(MID($D367,2,20))&lt;100000000,VALUE(MID($D367,2,20)),1000000000),1000000000))+ROW()/100000,"")</f>
        <v/>
      </c>
    </row>
    <row r="368">
      <c r="F368" s="14" t="n"/>
      <c r="N368" s="8">
        <f>IF($D368="","",M368*V368/100)</f>
        <v/>
      </c>
      <c r="O368" s="8" t="n"/>
      <c r="U368" s="8" t="n"/>
      <c r="V368" s="8" t="n"/>
      <c r="Y368">
        <f>IF($D368="","",IF($AN368=1,0,IF($AM368=1,Settings!$C$6,Settings!$C$7))*100)</f>
        <v/>
      </c>
      <c r="Z368" s="8">
        <f>IF($D368="","",V368*Y368/100)</f>
        <v/>
      </c>
      <c r="AA368" s="8">
        <f>IF($D368="","",V368-Z368)</f>
        <v/>
      </c>
      <c r="AB368" s="8">
        <f>IF($D368="","",AA368-N368)</f>
        <v/>
      </c>
      <c r="AF368" s="8" t="n"/>
      <c r="AI368" s="14" t="n"/>
      <c r="AK368">
        <f>IF($D368="","",IF(COUNTIF($D$2:$D368,$D368)=1,1,0))</f>
        <v/>
      </c>
      <c r="AL368">
        <f>IF($AK368=1,SUMPRODUCT(--($AO$2:$AO$7001&lt;$AO368))+1,"")</f>
        <v/>
      </c>
      <c r="AM368">
        <f>IF($D368="","",IF(OR($R368=TRUE(),$R368="TRUE"),1,0))</f>
        <v/>
      </c>
      <c r="AN368">
        <f>IF($D368="","",IF($X368="Yes",1,0))</f>
        <v/>
      </c>
      <c r="AO368">
        <f>IF($AK368=1,IFERROR(IF(VALUE($D368)&lt;100000000,VALUE($D368),1000000000),IFERROR(IF(VALUE(MID($D368,2,20))&lt;100000000,VALUE(MID($D368,2,20)),1000000000),1000000000))+ROW()/100000,"")</f>
        <v/>
      </c>
    </row>
    <row r="369">
      <c r="F369" s="14" t="n"/>
      <c r="N369" s="8">
        <f>IF($D369="","",M369*V369/100)</f>
        <v/>
      </c>
      <c r="O369" s="8" t="n"/>
      <c r="U369" s="8" t="n"/>
      <c r="V369" s="8" t="n"/>
      <c r="Y369">
        <f>IF($D369="","",IF($AN369=1,0,IF($AM369=1,Settings!$C$6,Settings!$C$7))*100)</f>
        <v/>
      </c>
      <c r="Z369" s="8">
        <f>IF($D369="","",V369*Y369/100)</f>
        <v/>
      </c>
      <c r="AA369" s="8">
        <f>IF($D369="","",V369-Z369)</f>
        <v/>
      </c>
      <c r="AB369" s="8">
        <f>IF($D369="","",AA369-N369)</f>
        <v/>
      </c>
      <c r="AF369" s="8" t="n"/>
      <c r="AI369" s="14" t="n"/>
      <c r="AK369">
        <f>IF($D369="","",IF(COUNTIF($D$2:$D369,$D369)=1,1,0))</f>
        <v/>
      </c>
      <c r="AL369">
        <f>IF($AK369=1,SUMPRODUCT(--($AO$2:$AO$7001&lt;$AO369))+1,"")</f>
        <v/>
      </c>
      <c r="AM369">
        <f>IF($D369="","",IF(OR($R369=TRUE(),$R369="TRUE"),1,0))</f>
        <v/>
      </c>
      <c r="AN369">
        <f>IF($D369="","",IF($X369="Yes",1,0))</f>
        <v/>
      </c>
      <c r="AO369">
        <f>IF($AK369=1,IFERROR(IF(VALUE($D369)&lt;100000000,VALUE($D369),1000000000),IFERROR(IF(VALUE(MID($D369,2,20))&lt;100000000,VALUE(MID($D369,2,20)),1000000000),1000000000))+ROW()/100000,"")</f>
        <v/>
      </c>
    </row>
    <row r="370">
      <c r="F370" s="14" t="n"/>
      <c r="N370" s="8">
        <f>IF($D370="","",M370*V370/100)</f>
        <v/>
      </c>
      <c r="O370" s="8" t="n"/>
      <c r="U370" s="8" t="n"/>
      <c r="V370" s="8" t="n"/>
      <c r="Y370">
        <f>IF($D370="","",IF($AN370=1,0,IF($AM370=1,Settings!$C$6,Settings!$C$7))*100)</f>
        <v/>
      </c>
      <c r="Z370" s="8">
        <f>IF($D370="","",V370*Y370/100)</f>
        <v/>
      </c>
      <c r="AA370" s="8">
        <f>IF($D370="","",V370-Z370)</f>
        <v/>
      </c>
      <c r="AB370" s="8">
        <f>IF($D370="","",AA370-N370)</f>
        <v/>
      </c>
      <c r="AF370" s="8" t="n"/>
      <c r="AI370" s="14" t="n"/>
      <c r="AK370">
        <f>IF($D370="","",IF(COUNTIF($D$2:$D370,$D370)=1,1,0))</f>
        <v/>
      </c>
      <c r="AL370">
        <f>IF($AK370=1,SUMPRODUCT(--($AO$2:$AO$7001&lt;$AO370))+1,"")</f>
        <v/>
      </c>
      <c r="AM370">
        <f>IF($D370="","",IF(OR($R370=TRUE(),$R370="TRUE"),1,0))</f>
        <v/>
      </c>
      <c r="AN370">
        <f>IF($D370="","",IF($X370="Yes",1,0))</f>
        <v/>
      </c>
      <c r="AO370">
        <f>IF($AK370=1,IFERROR(IF(VALUE($D370)&lt;100000000,VALUE($D370),1000000000),IFERROR(IF(VALUE(MID($D370,2,20))&lt;100000000,VALUE(MID($D370,2,20)),1000000000),1000000000))+ROW()/100000,"")</f>
        <v/>
      </c>
    </row>
    <row r="371">
      <c r="F371" s="14" t="n"/>
      <c r="N371" s="8">
        <f>IF($D371="","",M371*V371/100)</f>
        <v/>
      </c>
      <c r="O371" s="8" t="n"/>
      <c r="U371" s="8" t="n"/>
      <c r="V371" s="8" t="n"/>
      <c r="Y371">
        <f>IF($D371="","",IF($AN371=1,0,IF($AM371=1,Settings!$C$6,Settings!$C$7))*100)</f>
        <v/>
      </c>
      <c r="Z371" s="8">
        <f>IF($D371="","",V371*Y371/100)</f>
        <v/>
      </c>
      <c r="AA371" s="8">
        <f>IF($D371="","",V371-Z371)</f>
        <v/>
      </c>
      <c r="AB371" s="8">
        <f>IF($D371="","",AA371-N371)</f>
        <v/>
      </c>
      <c r="AF371" s="8" t="n"/>
      <c r="AI371" s="14" t="n"/>
      <c r="AK371">
        <f>IF($D371="","",IF(COUNTIF($D$2:$D371,$D371)=1,1,0))</f>
        <v/>
      </c>
      <c r="AL371">
        <f>IF($AK371=1,SUMPRODUCT(--($AO$2:$AO$7001&lt;$AO371))+1,"")</f>
        <v/>
      </c>
      <c r="AM371">
        <f>IF($D371="","",IF(OR($R371=TRUE(),$R371="TRUE"),1,0))</f>
        <v/>
      </c>
      <c r="AN371">
        <f>IF($D371="","",IF($X371="Yes",1,0))</f>
        <v/>
      </c>
      <c r="AO371">
        <f>IF($AK371=1,IFERROR(IF(VALUE($D371)&lt;100000000,VALUE($D371),1000000000),IFERROR(IF(VALUE(MID($D371,2,20))&lt;100000000,VALUE(MID($D371,2,20)),1000000000),1000000000))+ROW()/100000,"")</f>
        <v/>
      </c>
    </row>
    <row r="372">
      <c r="F372" s="14" t="n"/>
      <c r="N372" s="8">
        <f>IF($D372="","",M372*V372/100)</f>
        <v/>
      </c>
      <c r="O372" s="8" t="n"/>
      <c r="U372" s="8" t="n"/>
      <c r="V372" s="8" t="n"/>
      <c r="Y372">
        <f>IF($D372="","",IF($AN372=1,0,IF($AM372=1,Settings!$C$6,Settings!$C$7))*100)</f>
        <v/>
      </c>
      <c r="Z372" s="8">
        <f>IF($D372="","",V372*Y372/100)</f>
        <v/>
      </c>
      <c r="AA372" s="8">
        <f>IF($D372="","",V372-Z372)</f>
        <v/>
      </c>
      <c r="AB372" s="8">
        <f>IF($D372="","",AA372-N372)</f>
        <v/>
      </c>
      <c r="AF372" s="8" t="n"/>
      <c r="AI372" s="14" t="n"/>
      <c r="AK372">
        <f>IF($D372="","",IF(COUNTIF($D$2:$D372,$D372)=1,1,0))</f>
        <v/>
      </c>
      <c r="AL372">
        <f>IF($AK372=1,SUMPRODUCT(--($AO$2:$AO$7001&lt;$AO372))+1,"")</f>
        <v/>
      </c>
      <c r="AM372">
        <f>IF($D372="","",IF(OR($R372=TRUE(),$R372="TRUE"),1,0))</f>
        <v/>
      </c>
      <c r="AN372">
        <f>IF($D372="","",IF($X372="Yes",1,0))</f>
        <v/>
      </c>
      <c r="AO372">
        <f>IF($AK372=1,IFERROR(IF(VALUE($D372)&lt;100000000,VALUE($D372),1000000000),IFERROR(IF(VALUE(MID($D372,2,20))&lt;100000000,VALUE(MID($D372,2,20)),1000000000),1000000000))+ROW()/100000,"")</f>
        <v/>
      </c>
    </row>
    <row r="373">
      <c r="F373" s="14" t="n"/>
      <c r="N373" s="8">
        <f>IF($D373="","",M373*V373/100)</f>
        <v/>
      </c>
      <c r="O373" s="8" t="n"/>
      <c r="U373" s="8" t="n"/>
      <c r="V373" s="8" t="n"/>
      <c r="Y373">
        <f>IF($D373="","",IF($AN373=1,0,IF($AM373=1,Settings!$C$6,Settings!$C$7))*100)</f>
        <v/>
      </c>
      <c r="Z373" s="8">
        <f>IF($D373="","",V373*Y373/100)</f>
        <v/>
      </c>
      <c r="AA373" s="8">
        <f>IF($D373="","",V373-Z373)</f>
        <v/>
      </c>
      <c r="AB373" s="8">
        <f>IF($D373="","",AA373-N373)</f>
        <v/>
      </c>
      <c r="AF373" s="8" t="n"/>
      <c r="AI373" s="14" t="n"/>
      <c r="AK373">
        <f>IF($D373="","",IF(COUNTIF($D$2:$D373,$D373)=1,1,0))</f>
        <v/>
      </c>
      <c r="AL373">
        <f>IF($AK373=1,SUMPRODUCT(--($AO$2:$AO$7001&lt;$AO373))+1,"")</f>
        <v/>
      </c>
      <c r="AM373">
        <f>IF($D373="","",IF(OR($R373=TRUE(),$R373="TRUE"),1,0))</f>
        <v/>
      </c>
      <c r="AN373">
        <f>IF($D373="","",IF($X373="Yes",1,0))</f>
        <v/>
      </c>
      <c r="AO373">
        <f>IF($AK373=1,IFERROR(IF(VALUE($D373)&lt;100000000,VALUE($D373),1000000000),IFERROR(IF(VALUE(MID($D373,2,20))&lt;100000000,VALUE(MID($D373,2,20)),1000000000),1000000000))+ROW()/100000,"")</f>
        <v/>
      </c>
    </row>
    <row r="374">
      <c r="F374" s="14" t="n"/>
      <c r="N374" s="8">
        <f>IF($D374="","",M374*V374/100)</f>
        <v/>
      </c>
      <c r="O374" s="8" t="n"/>
      <c r="U374" s="8" t="n"/>
      <c r="V374" s="8" t="n"/>
      <c r="Y374">
        <f>IF($D374="","",IF($AN374=1,0,IF($AM374=1,Settings!$C$6,Settings!$C$7))*100)</f>
        <v/>
      </c>
      <c r="Z374" s="8">
        <f>IF($D374="","",V374*Y374/100)</f>
        <v/>
      </c>
      <c r="AA374" s="8">
        <f>IF($D374="","",V374-Z374)</f>
        <v/>
      </c>
      <c r="AB374" s="8">
        <f>IF($D374="","",AA374-N374)</f>
        <v/>
      </c>
      <c r="AF374" s="8" t="n"/>
      <c r="AI374" s="14" t="n"/>
      <c r="AK374">
        <f>IF($D374="","",IF(COUNTIF($D$2:$D374,$D374)=1,1,0))</f>
        <v/>
      </c>
      <c r="AL374">
        <f>IF($AK374=1,SUMPRODUCT(--($AO$2:$AO$7001&lt;$AO374))+1,"")</f>
        <v/>
      </c>
      <c r="AM374">
        <f>IF($D374="","",IF(OR($R374=TRUE(),$R374="TRUE"),1,0))</f>
        <v/>
      </c>
      <c r="AN374">
        <f>IF($D374="","",IF($X374="Yes",1,0))</f>
        <v/>
      </c>
      <c r="AO374">
        <f>IF($AK374=1,IFERROR(IF(VALUE($D374)&lt;100000000,VALUE($D374),1000000000),IFERROR(IF(VALUE(MID($D374,2,20))&lt;100000000,VALUE(MID($D374,2,20)),1000000000),1000000000))+ROW()/100000,"")</f>
        <v/>
      </c>
    </row>
    <row r="375">
      <c r="F375" s="14" t="n"/>
      <c r="N375" s="8">
        <f>IF($D375="","",M375*V375/100)</f>
        <v/>
      </c>
      <c r="O375" s="8" t="n"/>
      <c r="U375" s="8" t="n"/>
      <c r="V375" s="8" t="n"/>
      <c r="Y375">
        <f>IF($D375="","",IF($AN375=1,0,IF($AM375=1,Settings!$C$6,Settings!$C$7))*100)</f>
        <v/>
      </c>
      <c r="Z375" s="8">
        <f>IF($D375="","",V375*Y375/100)</f>
        <v/>
      </c>
      <c r="AA375" s="8">
        <f>IF($D375="","",V375-Z375)</f>
        <v/>
      </c>
      <c r="AB375" s="8">
        <f>IF($D375="","",AA375-N375)</f>
        <v/>
      </c>
      <c r="AF375" s="8" t="n"/>
      <c r="AI375" s="14" t="n"/>
      <c r="AK375">
        <f>IF($D375="","",IF(COUNTIF($D$2:$D375,$D375)=1,1,0))</f>
        <v/>
      </c>
      <c r="AL375">
        <f>IF($AK375=1,SUMPRODUCT(--($AO$2:$AO$7001&lt;$AO375))+1,"")</f>
        <v/>
      </c>
      <c r="AM375">
        <f>IF($D375="","",IF(OR($R375=TRUE(),$R375="TRUE"),1,0))</f>
        <v/>
      </c>
      <c r="AN375">
        <f>IF($D375="","",IF($X375="Yes",1,0))</f>
        <v/>
      </c>
      <c r="AO375">
        <f>IF($AK375=1,IFERROR(IF(VALUE($D375)&lt;100000000,VALUE($D375),1000000000),IFERROR(IF(VALUE(MID($D375,2,20))&lt;100000000,VALUE(MID($D375,2,20)),1000000000),1000000000))+ROW()/100000,"")</f>
        <v/>
      </c>
    </row>
    <row r="376">
      <c r="F376" s="14" t="n"/>
      <c r="N376" s="8">
        <f>IF($D376="","",M376*V376/100)</f>
        <v/>
      </c>
      <c r="O376" s="8" t="n"/>
      <c r="U376" s="8" t="n"/>
      <c r="V376" s="8" t="n"/>
      <c r="Y376">
        <f>IF($D376="","",IF($AN376=1,0,IF($AM376=1,Settings!$C$6,Settings!$C$7))*100)</f>
        <v/>
      </c>
      <c r="Z376" s="8">
        <f>IF($D376="","",V376*Y376/100)</f>
        <v/>
      </c>
      <c r="AA376" s="8">
        <f>IF($D376="","",V376-Z376)</f>
        <v/>
      </c>
      <c r="AB376" s="8">
        <f>IF($D376="","",AA376-N376)</f>
        <v/>
      </c>
      <c r="AF376" s="8" t="n"/>
      <c r="AI376" s="14" t="n"/>
      <c r="AK376">
        <f>IF($D376="","",IF(COUNTIF($D$2:$D376,$D376)=1,1,0))</f>
        <v/>
      </c>
      <c r="AL376">
        <f>IF($AK376=1,SUMPRODUCT(--($AO$2:$AO$7001&lt;$AO376))+1,"")</f>
        <v/>
      </c>
      <c r="AM376">
        <f>IF($D376="","",IF(OR($R376=TRUE(),$R376="TRUE"),1,0))</f>
        <v/>
      </c>
      <c r="AN376">
        <f>IF($D376="","",IF($X376="Yes",1,0))</f>
        <v/>
      </c>
      <c r="AO376">
        <f>IF($AK376=1,IFERROR(IF(VALUE($D376)&lt;100000000,VALUE($D376),1000000000),IFERROR(IF(VALUE(MID($D376,2,20))&lt;100000000,VALUE(MID($D376,2,20)),1000000000),1000000000))+ROW()/100000,"")</f>
        <v/>
      </c>
    </row>
    <row r="377">
      <c r="F377" s="14" t="n"/>
      <c r="N377" s="8">
        <f>IF($D377="","",M377*V377/100)</f>
        <v/>
      </c>
      <c r="O377" s="8" t="n"/>
      <c r="U377" s="8" t="n"/>
      <c r="V377" s="8" t="n"/>
      <c r="Y377">
        <f>IF($D377="","",IF($AN377=1,0,IF($AM377=1,Settings!$C$6,Settings!$C$7))*100)</f>
        <v/>
      </c>
      <c r="Z377" s="8">
        <f>IF($D377="","",V377*Y377/100)</f>
        <v/>
      </c>
      <c r="AA377" s="8">
        <f>IF($D377="","",V377-Z377)</f>
        <v/>
      </c>
      <c r="AB377" s="8">
        <f>IF($D377="","",AA377-N377)</f>
        <v/>
      </c>
      <c r="AF377" s="8" t="n"/>
      <c r="AI377" s="14" t="n"/>
      <c r="AK377">
        <f>IF($D377="","",IF(COUNTIF($D$2:$D377,$D377)=1,1,0))</f>
        <v/>
      </c>
      <c r="AL377">
        <f>IF($AK377=1,SUMPRODUCT(--($AO$2:$AO$7001&lt;$AO377))+1,"")</f>
        <v/>
      </c>
      <c r="AM377">
        <f>IF($D377="","",IF(OR($R377=TRUE(),$R377="TRUE"),1,0))</f>
        <v/>
      </c>
      <c r="AN377">
        <f>IF($D377="","",IF($X377="Yes",1,0))</f>
        <v/>
      </c>
      <c r="AO377">
        <f>IF($AK377=1,IFERROR(IF(VALUE($D377)&lt;100000000,VALUE($D377),1000000000),IFERROR(IF(VALUE(MID($D377,2,20))&lt;100000000,VALUE(MID($D377,2,20)),1000000000),1000000000))+ROW()/100000,"")</f>
        <v/>
      </c>
    </row>
    <row r="378">
      <c r="F378" s="14" t="n"/>
      <c r="N378" s="8">
        <f>IF($D378="","",M378*V378/100)</f>
        <v/>
      </c>
      <c r="O378" s="8" t="n"/>
      <c r="U378" s="8" t="n"/>
      <c r="V378" s="8" t="n"/>
      <c r="Y378">
        <f>IF($D378="","",IF($AN378=1,0,IF($AM378=1,Settings!$C$6,Settings!$C$7))*100)</f>
        <v/>
      </c>
      <c r="Z378" s="8">
        <f>IF($D378="","",V378*Y378/100)</f>
        <v/>
      </c>
      <c r="AA378" s="8">
        <f>IF($D378="","",V378-Z378)</f>
        <v/>
      </c>
      <c r="AB378" s="8">
        <f>IF($D378="","",AA378-N378)</f>
        <v/>
      </c>
      <c r="AF378" s="8" t="n"/>
      <c r="AI378" s="14" t="n"/>
      <c r="AK378">
        <f>IF($D378="","",IF(COUNTIF($D$2:$D378,$D378)=1,1,0))</f>
        <v/>
      </c>
      <c r="AL378">
        <f>IF($AK378=1,SUMPRODUCT(--($AO$2:$AO$7001&lt;$AO378))+1,"")</f>
        <v/>
      </c>
      <c r="AM378">
        <f>IF($D378="","",IF(OR($R378=TRUE(),$R378="TRUE"),1,0))</f>
        <v/>
      </c>
      <c r="AN378">
        <f>IF($D378="","",IF($X378="Yes",1,0))</f>
        <v/>
      </c>
      <c r="AO378">
        <f>IF($AK378=1,IFERROR(IF(VALUE($D378)&lt;100000000,VALUE($D378),1000000000),IFERROR(IF(VALUE(MID($D378,2,20))&lt;100000000,VALUE(MID($D378,2,20)),1000000000),1000000000))+ROW()/100000,"")</f>
        <v/>
      </c>
    </row>
    <row r="379">
      <c r="F379" s="14" t="n"/>
      <c r="N379" s="8">
        <f>IF($D379="","",M379*V379/100)</f>
        <v/>
      </c>
      <c r="O379" s="8" t="n"/>
      <c r="U379" s="8" t="n"/>
      <c r="V379" s="8" t="n"/>
      <c r="Y379">
        <f>IF($D379="","",IF($AN379=1,0,IF($AM379=1,Settings!$C$6,Settings!$C$7))*100)</f>
        <v/>
      </c>
      <c r="Z379" s="8">
        <f>IF($D379="","",V379*Y379/100)</f>
        <v/>
      </c>
      <c r="AA379" s="8">
        <f>IF($D379="","",V379-Z379)</f>
        <v/>
      </c>
      <c r="AB379" s="8">
        <f>IF($D379="","",AA379-N379)</f>
        <v/>
      </c>
      <c r="AF379" s="8" t="n"/>
      <c r="AI379" s="14" t="n"/>
      <c r="AK379">
        <f>IF($D379="","",IF(COUNTIF($D$2:$D379,$D379)=1,1,0))</f>
        <v/>
      </c>
      <c r="AL379">
        <f>IF($AK379=1,SUMPRODUCT(--($AO$2:$AO$7001&lt;$AO379))+1,"")</f>
        <v/>
      </c>
      <c r="AM379">
        <f>IF($D379="","",IF(OR($R379=TRUE(),$R379="TRUE"),1,0))</f>
        <v/>
      </c>
      <c r="AN379">
        <f>IF($D379="","",IF($X379="Yes",1,0))</f>
        <v/>
      </c>
      <c r="AO379">
        <f>IF($AK379=1,IFERROR(IF(VALUE($D379)&lt;100000000,VALUE($D379),1000000000),IFERROR(IF(VALUE(MID($D379,2,20))&lt;100000000,VALUE(MID($D379,2,20)),1000000000),1000000000))+ROW()/100000,"")</f>
        <v/>
      </c>
    </row>
    <row r="380">
      <c r="F380" s="14" t="n"/>
      <c r="N380" s="8">
        <f>IF($D380="","",M380*V380/100)</f>
        <v/>
      </c>
      <c r="O380" s="8" t="n"/>
      <c r="U380" s="8" t="n"/>
      <c r="V380" s="8" t="n"/>
      <c r="Y380">
        <f>IF($D380="","",IF($AN380=1,0,IF($AM380=1,Settings!$C$6,Settings!$C$7))*100)</f>
        <v/>
      </c>
      <c r="Z380" s="8">
        <f>IF($D380="","",V380*Y380/100)</f>
        <v/>
      </c>
      <c r="AA380" s="8">
        <f>IF($D380="","",V380-Z380)</f>
        <v/>
      </c>
      <c r="AB380" s="8">
        <f>IF($D380="","",AA380-N380)</f>
        <v/>
      </c>
      <c r="AF380" s="8" t="n"/>
      <c r="AI380" s="14" t="n"/>
      <c r="AK380">
        <f>IF($D380="","",IF(COUNTIF($D$2:$D380,$D380)=1,1,0))</f>
        <v/>
      </c>
      <c r="AL380">
        <f>IF($AK380=1,SUMPRODUCT(--($AO$2:$AO$7001&lt;$AO380))+1,"")</f>
        <v/>
      </c>
      <c r="AM380">
        <f>IF($D380="","",IF(OR($R380=TRUE(),$R380="TRUE"),1,0))</f>
        <v/>
      </c>
      <c r="AN380">
        <f>IF($D380="","",IF($X380="Yes",1,0))</f>
        <v/>
      </c>
      <c r="AO380">
        <f>IF($AK380=1,IFERROR(IF(VALUE($D380)&lt;100000000,VALUE($D380),1000000000),IFERROR(IF(VALUE(MID($D380,2,20))&lt;100000000,VALUE(MID($D380,2,20)),1000000000),1000000000))+ROW()/100000,"")</f>
        <v/>
      </c>
    </row>
    <row r="381">
      <c r="F381" s="14" t="n"/>
      <c r="N381" s="8">
        <f>IF($D381="","",M381*V381/100)</f>
        <v/>
      </c>
      <c r="O381" s="8" t="n"/>
      <c r="U381" s="8" t="n"/>
      <c r="V381" s="8" t="n"/>
      <c r="Y381">
        <f>IF($D381="","",IF($AN381=1,0,IF($AM381=1,Settings!$C$6,Settings!$C$7))*100)</f>
        <v/>
      </c>
      <c r="Z381" s="8">
        <f>IF($D381="","",V381*Y381/100)</f>
        <v/>
      </c>
      <c r="AA381" s="8">
        <f>IF($D381="","",V381-Z381)</f>
        <v/>
      </c>
      <c r="AB381" s="8">
        <f>IF($D381="","",AA381-N381)</f>
        <v/>
      </c>
      <c r="AF381" s="8" t="n"/>
      <c r="AI381" s="14" t="n"/>
      <c r="AK381">
        <f>IF($D381="","",IF(COUNTIF($D$2:$D381,$D381)=1,1,0))</f>
        <v/>
      </c>
      <c r="AL381">
        <f>IF($AK381=1,SUMPRODUCT(--($AO$2:$AO$7001&lt;$AO381))+1,"")</f>
        <v/>
      </c>
      <c r="AM381">
        <f>IF($D381="","",IF(OR($R381=TRUE(),$R381="TRUE"),1,0))</f>
        <v/>
      </c>
      <c r="AN381">
        <f>IF($D381="","",IF($X381="Yes",1,0))</f>
        <v/>
      </c>
      <c r="AO381">
        <f>IF($AK381=1,IFERROR(IF(VALUE($D381)&lt;100000000,VALUE($D381),1000000000),IFERROR(IF(VALUE(MID($D381,2,20))&lt;100000000,VALUE(MID($D381,2,20)),1000000000),1000000000))+ROW()/100000,"")</f>
        <v/>
      </c>
    </row>
    <row r="382">
      <c r="F382" s="14" t="n"/>
      <c r="N382" s="8">
        <f>IF($D382="","",M382*V382/100)</f>
        <v/>
      </c>
      <c r="O382" s="8" t="n"/>
      <c r="U382" s="8" t="n"/>
      <c r="V382" s="8" t="n"/>
      <c r="Y382">
        <f>IF($D382="","",IF($AN382=1,0,IF($AM382=1,Settings!$C$6,Settings!$C$7))*100)</f>
        <v/>
      </c>
      <c r="Z382" s="8">
        <f>IF($D382="","",V382*Y382/100)</f>
        <v/>
      </c>
      <c r="AA382" s="8">
        <f>IF($D382="","",V382-Z382)</f>
        <v/>
      </c>
      <c r="AB382" s="8">
        <f>IF($D382="","",AA382-N382)</f>
        <v/>
      </c>
      <c r="AF382" s="8" t="n"/>
      <c r="AI382" s="14" t="n"/>
      <c r="AK382">
        <f>IF($D382="","",IF(COUNTIF($D$2:$D382,$D382)=1,1,0))</f>
        <v/>
      </c>
      <c r="AL382">
        <f>IF($AK382=1,SUMPRODUCT(--($AO$2:$AO$7001&lt;$AO382))+1,"")</f>
        <v/>
      </c>
      <c r="AM382">
        <f>IF($D382="","",IF(OR($R382=TRUE(),$R382="TRUE"),1,0))</f>
        <v/>
      </c>
      <c r="AN382">
        <f>IF($D382="","",IF($X382="Yes",1,0))</f>
        <v/>
      </c>
      <c r="AO382">
        <f>IF($AK382=1,IFERROR(IF(VALUE($D382)&lt;100000000,VALUE($D382),1000000000),IFERROR(IF(VALUE(MID($D382,2,20))&lt;100000000,VALUE(MID($D382,2,20)),1000000000),1000000000))+ROW()/100000,"")</f>
        <v/>
      </c>
    </row>
    <row r="383">
      <c r="F383" s="14" t="n"/>
      <c r="N383" s="8">
        <f>IF($D383="","",M383*V383/100)</f>
        <v/>
      </c>
      <c r="O383" s="8" t="n"/>
      <c r="U383" s="8" t="n"/>
      <c r="V383" s="8" t="n"/>
      <c r="Y383">
        <f>IF($D383="","",IF($AN383=1,0,IF($AM383=1,Settings!$C$6,Settings!$C$7))*100)</f>
        <v/>
      </c>
      <c r="Z383" s="8">
        <f>IF($D383="","",V383*Y383/100)</f>
        <v/>
      </c>
      <c r="AA383" s="8">
        <f>IF($D383="","",V383-Z383)</f>
        <v/>
      </c>
      <c r="AB383" s="8">
        <f>IF($D383="","",AA383-N383)</f>
        <v/>
      </c>
      <c r="AF383" s="8" t="n"/>
      <c r="AI383" s="14" t="n"/>
      <c r="AK383">
        <f>IF($D383="","",IF(COUNTIF($D$2:$D383,$D383)=1,1,0))</f>
        <v/>
      </c>
      <c r="AL383">
        <f>IF($AK383=1,SUMPRODUCT(--($AO$2:$AO$7001&lt;$AO383))+1,"")</f>
        <v/>
      </c>
      <c r="AM383">
        <f>IF($D383="","",IF(OR($R383=TRUE(),$R383="TRUE"),1,0))</f>
        <v/>
      </c>
      <c r="AN383">
        <f>IF($D383="","",IF($X383="Yes",1,0))</f>
        <v/>
      </c>
      <c r="AO383">
        <f>IF($AK383=1,IFERROR(IF(VALUE($D383)&lt;100000000,VALUE($D383),1000000000),IFERROR(IF(VALUE(MID($D383,2,20))&lt;100000000,VALUE(MID($D383,2,20)),1000000000),1000000000))+ROW()/100000,"")</f>
        <v/>
      </c>
    </row>
    <row r="384">
      <c r="F384" s="14" t="n"/>
      <c r="N384" s="8">
        <f>IF($D384="","",M384*V384/100)</f>
        <v/>
      </c>
      <c r="O384" s="8" t="n"/>
      <c r="U384" s="8" t="n"/>
      <c r="V384" s="8" t="n"/>
      <c r="Y384">
        <f>IF($D384="","",IF($AN384=1,0,IF($AM384=1,Settings!$C$6,Settings!$C$7))*100)</f>
        <v/>
      </c>
      <c r="Z384" s="8">
        <f>IF($D384="","",V384*Y384/100)</f>
        <v/>
      </c>
      <c r="AA384" s="8">
        <f>IF($D384="","",V384-Z384)</f>
        <v/>
      </c>
      <c r="AB384" s="8">
        <f>IF($D384="","",AA384-N384)</f>
        <v/>
      </c>
      <c r="AF384" s="8" t="n"/>
      <c r="AI384" s="14" t="n"/>
      <c r="AK384">
        <f>IF($D384="","",IF(COUNTIF($D$2:$D384,$D384)=1,1,0))</f>
        <v/>
      </c>
      <c r="AL384">
        <f>IF($AK384=1,SUMPRODUCT(--($AO$2:$AO$7001&lt;$AO384))+1,"")</f>
        <v/>
      </c>
      <c r="AM384">
        <f>IF($D384="","",IF(OR($R384=TRUE(),$R384="TRUE"),1,0))</f>
        <v/>
      </c>
      <c r="AN384">
        <f>IF($D384="","",IF($X384="Yes",1,0))</f>
        <v/>
      </c>
      <c r="AO384">
        <f>IF($AK384=1,IFERROR(IF(VALUE($D384)&lt;100000000,VALUE($D384),1000000000),IFERROR(IF(VALUE(MID($D384,2,20))&lt;100000000,VALUE(MID($D384,2,20)),1000000000),1000000000))+ROW()/100000,"")</f>
        <v/>
      </c>
    </row>
    <row r="385">
      <c r="F385" s="14" t="n"/>
      <c r="N385" s="8">
        <f>IF($D385="","",M385*V385/100)</f>
        <v/>
      </c>
      <c r="O385" s="8" t="n"/>
      <c r="U385" s="8" t="n"/>
      <c r="V385" s="8" t="n"/>
      <c r="Y385">
        <f>IF($D385="","",IF($AN385=1,0,IF($AM385=1,Settings!$C$6,Settings!$C$7))*100)</f>
        <v/>
      </c>
      <c r="Z385" s="8">
        <f>IF($D385="","",V385*Y385/100)</f>
        <v/>
      </c>
      <c r="AA385" s="8">
        <f>IF($D385="","",V385-Z385)</f>
        <v/>
      </c>
      <c r="AB385" s="8">
        <f>IF($D385="","",AA385-N385)</f>
        <v/>
      </c>
      <c r="AF385" s="8" t="n"/>
      <c r="AI385" s="14" t="n"/>
      <c r="AK385">
        <f>IF($D385="","",IF(COUNTIF($D$2:$D385,$D385)=1,1,0))</f>
        <v/>
      </c>
      <c r="AL385">
        <f>IF($AK385=1,SUMPRODUCT(--($AO$2:$AO$7001&lt;$AO385))+1,"")</f>
        <v/>
      </c>
      <c r="AM385">
        <f>IF($D385="","",IF(OR($R385=TRUE(),$R385="TRUE"),1,0))</f>
        <v/>
      </c>
      <c r="AN385">
        <f>IF($D385="","",IF($X385="Yes",1,0))</f>
        <v/>
      </c>
      <c r="AO385">
        <f>IF($AK385=1,IFERROR(IF(VALUE($D385)&lt;100000000,VALUE($D385),1000000000),IFERROR(IF(VALUE(MID($D385,2,20))&lt;100000000,VALUE(MID($D385,2,20)),1000000000),1000000000))+ROW()/100000,"")</f>
        <v/>
      </c>
    </row>
    <row r="386">
      <c r="F386" s="14" t="n"/>
      <c r="N386" s="8">
        <f>IF($D386="","",M386*V386/100)</f>
        <v/>
      </c>
      <c r="O386" s="8" t="n"/>
      <c r="U386" s="8" t="n"/>
      <c r="V386" s="8" t="n"/>
      <c r="Y386">
        <f>IF($D386="","",IF($AN386=1,0,IF($AM386=1,Settings!$C$6,Settings!$C$7))*100)</f>
        <v/>
      </c>
      <c r="Z386" s="8">
        <f>IF($D386="","",V386*Y386/100)</f>
        <v/>
      </c>
      <c r="AA386" s="8">
        <f>IF($D386="","",V386-Z386)</f>
        <v/>
      </c>
      <c r="AB386" s="8">
        <f>IF($D386="","",AA386-N386)</f>
        <v/>
      </c>
      <c r="AF386" s="8" t="n"/>
      <c r="AI386" s="14" t="n"/>
      <c r="AK386">
        <f>IF($D386="","",IF(COUNTIF($D$2:$D386,$D386)=1,1,0))</f>
        <v/>
      </c>
      <c r="AL386">
        <f>IF($AK386=1,SUMPRODUCT(--($AO$2:$AO$7001&lt;$AO386))+1,"")</f>
        <v/>
      </c>
      <c r="AM386">
        <f>IF($D386="","",IF(OR($R386=TRUE(),$R386="TRUE"),1,0))</f>
        <v/>
      </c>
      <c r="AN386">
        <f>IF($D386="","",IF($X386="Yes",1,0))</f>
        <v/>
      </c>
      <c r="AO386">
        <f>IF($AK386=1,IFERROR(IF(VALUE($D386)&lt;100000000,VALUE($D386),1000000000),IFERROR(IF(VALUE(MID($D386,2,20))&lt;100000000,VALUE(MID($D386,2,20)),1000000000),1000000000))+ROW()/100000,"")</f>
        <v/>
      </c>
    </row>
    <row r="387">
      <c r="F387" s="14" t="n"/>
      <c r="N387" s="8">
        <f>IF($D387="","",M387*V387/100)</f>
        <v/>
      </c>
      <c r="O387" s="8" t="n"/>
      <c r="U387" s="8" t="n"/>
      <c r="V387" s="8" t="n"/>
      <c r="Y387">
        <f>IF($D387="","",IF($AN387=1,0,IF($AM387=1,Settings!$C$6,Settings!$C$7))*100)</f>
        <v/>
      </c>
      <c r="Z387" s="8">
        <f>IF($D387="","",V387*Y387/100)</f>
        <v/>
      </c>
      <c r="AA387" s="8">
        <f>IF($D387="","",V387-Z387)</f>
        <v/>
      </c>
      <c r="AB387" s="8">
        <f>IF($D387="","",AA387-N387)</f>
        <v/>
      </c>
      <c r="AF387" s="8" t="n"/>
      <c r="AI387" s="14" t="n"/>
      <c r="AK387">
        <f>IF($D387="","",IF(COUNTIF($D$2:$D387,$D387)=1,1,0))</f>
        <v/>
      </c>
      <c r="AL387">
        <f>IF($AK387=1,SUMPRODUCT(--($AO$2:$AO$7001&lt;$AO387))+1,"")</f>
        <v/>
      </c>
      <c r="AM387">
        <f>IF($D387="","",IF(OR($R387=TRUE(),$R387="TRUE"),1,0))</f>
        <v/>
      </c>
      <c r="AN387">
        <f>IF($D387="","",IF($X387="Yes",1,0))</f>
        <v/>
      </c>
      <c r="AO387">
        <f>IF($AK387=1,IFERROR(IF(VALUE($D387)&lt;100000000,VALUE($D387),1000000000),IFERROR(IF(VALUE(MID($D387,2,20))&lt;100000000,VALUE(MID($D387,2,20)),1000000000),1000000000))+ROW()/100000,"")</f>
        <v/>
      </c>
    </row>
    <row r="388">
      <c r="F388" s="14" t="n"/>
      <c r="N388" s="8">
        <f>IF($D388="","",M388*V388/100)</f>
        <v/>
      </c>
      <c r="O388" s="8" t="n"/>
      <c r="U388" s="8" t="n"/>
      <c r="V388" s="8" t="n"/>
      <c r="Y388">
        <f>IF($D388="","",IF($AN388=1,0,IF($AM388=1,Settings!$C$6,Settings!$C$7))*100)</f>
        <v/>
      </c>
      <c r="Z388" s="8">
        <f>IF($D388="","",V388*Y388/100)</f>
        <v/>
      </c>
      <c r="AA388" s="8">
        <f>IF($D388="","",V388-Z388)</f>
        <v/>
      </c>
      <c r="AB388" s="8">
        <f>IF($D388="","",AA388-N388)</f>
        <v/>
      </c>
      <c r="AF388" s="8" t="n"/>
      <c r="AI388" s="14" t="n"/>
      <c r="AK388">
        <f>IF($D388="","",IF(COUNTIF($D$2:$D388,$D388)=1,1,0))</f>
        <v/>
      </c>
      <c r="AL388">
        <f>IF($AK388=1,SUMPRODUCT(--($AO$2:$AO$7001&lt;$AO388))+1,"")</f>
        <v/>
      </c>
      <c r="AM388">
        <f>IF($D388="","",IF(OR($R388=TRUE(),$R388="TRUE"),1,0))</f>
        <v/>
      </c>
      <c r="AN388">
        <f>IF($D388="","",IF($X388="Yes",1,0))</f>
        <v/>
      </c>
      <c r="AO388">
        <f>IF($AK388=1,IFERROR(IF(VALUE($D388)&lt;100000000,VALUE($D388),1000000000),IFERROR(IF(VALUE(MID($D388,2,20))&lt;100000000,VALUE(MID($D388,2,20)),1000000000),1000000000))+ROW()/100000,"")</f>
        <v/>
      </c>
    </row>
    <row r="389">
      <c r="F389" s="14" t="n"/>
      <c r="N389" s="8">
        <f>IF($D389="","",M389*V389/100)</f>
        <v/>
      </c>
      <c r="O389" s="8" t="n"/>
      <c r="U389" s="8" t="n"/>
      <c r="V389" s="8" t="n"/>
      <c r="Y389">
        <f>IF($D389="","",IF($AN389=1,0,IF($AM389=1,Settings!$C$6,Settings!$C$7))*100)</f>
        <v/>
      </c>
      <c r="Z389" s="8">
        <f>IF($D389="","",V389*Y389/100)</f>
        <v/>
      </c>
      <c r="AA389" s="8">
        <f>IF($D389="","",V389-Z389)</f>
        <v/>
      </c>
      <c r="AB389" s="8">
        <f>IF($D389="","",AA389-N389)</f>
        <v/>
      </c>
      <c r="AF389" s="8" t="n"/>
      <c r="AI389" s="14" t="n"/>
      <c r="AK389">
        <f>IF($D389="","",IF(COUNTIF($D$2:$D389,$D389)=1,1,0))</f>
        <v/>
      </c>
      <c r="AL389">
        <f>IF($AK389=1,SUMPRODUCT(--($AO$2:$AO$7001&lt;$AO389))+1,"")</f>
        <v/>
      </c>
      <c r="AM389">
        <f>IF($D389="","",IF(OR($R389=TRUE(),$R389="TRUE"),1,0))</f>
        <v/>
      </c>
      <c r="AN389">
        <f>IF($D389="","",IF($X389="Yes",1,0))</f>
        <v/>
      </c>
      <c r="AO389">
        <f>IF($AK389=1,IFERROR(IF(VALUE($D389)&lt;100000000,VALUE($D389),1000000000),IFERROR(IF(VALUE(MID($D389,2,20))&lt;100000000,VALUE(MID($D389,2,20)),1000000000),1000000000))+ROW()/100000,"")</f>
        <v/>
      </c>
    </row>
    <row r="390">
      <c r="F390" s="14" t="n"/>
      <c r="N390" s="8">
        <f>IF($D390="","",M390*V390/100)</f>
        <v/>
      </c>
      <c r="O390" s="8" t="n"/>
      <c r="U390" s="8" t="n"/>
      <c r="V390" s="8" t="n"/>
      <c r="Y390">
        <f>IF($D390="","",IF($AN390=1,0,IF($AM390=1,Settings!$C$6,Settings!$C$7))*100)</f>
        <v/>
      </c>
      <c r="Z390" s="8">
        <f>IF($D390="","",V390*Y390/100)</f>
        <v/>
      </c>
      <c r="AA390" s="8">
        <f>IF($D390="","",V390-Z390)</f>
        <v/>
      </c>
      <c r="AB390" s="8">
        <f>IF($D390="","",AA390-N390)</f>
        <v/>
      </c>
      <c r="AF390" s="8" t="n"/>
      <c r="AI390" s="14" t="n"/>
      <c r="AK390">
        <f>IF($D390="","",IF(COUNTIF($D$2:$D390,$D390)=1,1,0))</f>
        <v/>
      </c>
      <c r="AL390">
        <f>IF($AK390=1,SUMPRODUCT(--($AO$2:$AO$7001&lt;$AO390))+1,"")</f>
        <v/>
      </c>
      <c r="AM390">
        <f>IF($D390="","",IF(OR($R390=TRUE(),$R390="TRUE"),1,0))</f>
        <v/>
      </c>
      <c r="AN390">
        <f>IF($D390="","",IF($X390="Yes",1,0))</f>
        <v/>
      </c>
      <c r="AO390">
        <f>IF($AK390=1,IFERROR(IF(VALUE($D390)&lt;100000000,VALUE($D390),1000000000),IFERROR(IF(VALUE(MID($D390,2,20))&lt;100000000,VALUE(MID($D390,2,20)),1000000000),1000000000))+ROW()/100000,"")</f>
        <v/>
      </c>
    </row>
    <row r="391">
      <c r="F391" s="14" t="n"/>
      <c r="N391" s="8">
        <f>IF($D391="","",M391*V391/100)</f>
        <v/>
      </c>
      <c r="O391" s="8" t="n"/>
      <c r="U391" s="8" t="n"/>
      <c r="V391" s="8" t="n"/>
      <c r="Y391">
        <f>IF($D391="","",IF($AN391=1,0,IF($AM391=1,Settings!$C$6,Settings!$C$7))*100)</f>
        <v/>
      </c>
      <c r="Z391" s="8">
        <f>IF($D391="","",V391*Y391/100)</f>
        <v/>
      </c>
      <c r="AA391" s="8">
        <f>IF($D391="","",V391-Z391)</f>
        <v/>
      </c>
      <c r="AB391" s="8">
        <f>IF($D391="","",AA391-N391)</f>
        <v/>
      </c>
      <c r="AF391" s="8" t="n"/>
      <c r="AI391" s="14" t="n"/>
      <c r="AK391">
        <f>IF($D391="","",IF(COUNTIF($D$2:$D391,$D391)=1,1,0))</f>
        <v/>
      </c>
      <c r="AL391">
        <f>IF($AK391=1,SUMPRODUCT(--($AO$2:$AO$7001&lt;$AO391))+1,"")</f>
        <v/>
      </c>
      <c r="AM391">
        <f>IF($D391="","",IF(OR($R391=TRUE(),$R391="TRUE"),1,0))</f>
        <v/>
      </c>
      <c r="AN391">
        <f>IF($D391="","",IF($X391="Yes",1,0))</f>
        <v/>
      </c>
      <c r="AO391">
        <f>IF($AK391=1,IFERROR(IF(VALUE($D391)&lt;100000000,VALUE($D391),1000000000),IFERROR(IF(VALUE(MID($D391,2,20))&lt;100000000,VALUE(MID($D391,2,20)),1000000000),1000000000))+ROW()/100000,"")</f>
        <v/>
      </c>
    </row>
    <row r="392">
      <c r="F392" s="14" t="n"/>
      <c r="N392" s="8">
        <f>IF($D392="","",M392*V392/100)</f>
        <v/>
      </c>
      <c r="O392" s="8" t="n"/>
      <c r="U392" s="8" t="n"/>
      <c r="V392" s="8" t="n"/>
      <c r="Y392">
        <f>IF($D392="","",IF($AN392=1,0,IF($AM392=1,Settings!$C$6,Settings!$C$7))*100)</f>
        <v/>
      </c>
      <c r="Z392" s="8">
        <f>IF($D392="","",V392*Y392/100)</f>
        <v/>
      </c>
      <c r="AA392" s="8">
        <f>IF($D392="","",V392-Z392)</f>
        <v/>
      </c>
      <c r="AB392" s="8">
        <f>IF($D392="","",AA392-N392)</f>
        <v/>
      </c>
      <c r="AF392" s="8" t="n"/>
      <c r="AI392" s="14" t="n"/>
      <c r="AK392">
        <f>IF($D392="","",IF(COUNTIF($D$2:$D392,$D392)=1,1,0))</f>
        <v/>
      </c>
      <c r="AL392">
        <f>IF($AK392=1,SUMPRODUCT(--($AO$2:$AO$7001&lt;$AO392))+1,"")</f>
        <v/>
      </c>
      <c r="AM392">
        <f>IF($D392="","",IF(OR($R392=TRUE(),$R392="TRUE"),1,0))</f>
        <v/>
      </c>
      <c r="AN392">
        <f>IF($D392="","",IF($X392="Yes",1,0))</f>
        <v/>
      </c>
      <c r="AO392">
        <f>IF($AK392=1,IFERROR(IF(VALUE($D392)&lt;100000000,VALUE($D392),1000000000),IFERROR(IF(VALUE(MID($D392,2,20))&lt;100000000,VALUE(MID($D392,2,20)),1000000000),1000000000))+ROW()/100000,"")</f>
        <v/>
      </c>
    </row>
    <row r="393">
      <c r="F393" s="14" t="n"/>
      <c r="N393" s="8">
        <f>IF($D393="","",M393*V393/100)</f>
        <v/>
      </c>
      <c r="O393" s="8" t="n"/>
      <c r="U393" s="8" t="n"/>
      <c r="V393" s="8" t="n"/>
      <c r="Y393">
        <f>IF($D393="","",IF($AN393=1,0,IF($AM393=1,Settings!$C$6,Settings!$C$7))*100)</f>
        <v/>
      </c>
      <c r="Z393" s="8">
        <f>IF($D393="","",V393*Y393/100)</f>
        <v/>
      </c>
      <c r="AA393" s="8">
        <f>IF($D393="","",V393-Z393)</f>
        <v/>
      </c>
      <c r="AB393" s="8">
        <f>IF($D393="","",AA393-N393)</f>
        <v/>
      </c>
      <c r="AF393" s="8" t="n"/>
      <c r="AI393" s="14" t="n"/>
      <c r="AK393">
        <f>IF($D393="","",IF(COUNTIF($D$2:$D393,$D393)=1,1,0))</f>
        <v/>
      </c>
      <c r="AL393">
        <f>IF($AK393=1,SUMPRODUCT(--($AO$2:$AO$7001&lt;$AO393))+1,"")</f>
        <v/>
      </c>
      <c r="AM393">
        <f>IF($D393="","",IF(OR($R393=TRUE(),$R393="TRUE"),1,0))</f>
        <v/>
      </c>
      <c r="AN393">
        <f>IF($D393="","",IF($X393="Yes",1,0))</f>
        <v/>
      </c>
      <c r="AO393">
        <f>IF($AK393=1,IFERROR(IF(VALUE($D393)&lt;100000000,VALUE($D393),1000000000),IFERROR(IF(VALUE(MID($D393,2,20))&lt;100000000,VALUE(MID($D393,2,20)),1000000000),1000000000))+ROW()/100000,"")</f>
        <v/>
      </c>
    </row>
    <row r="394">
      <c r="F394" s="14" t="n"/>
      <c r="N394" s="8">
        <f>IF($D394="","",M394*V394/100)</f>
        <v/>
      </c>
      <c r="O394" s="8" t="n"/>
      <c r="U394" s="8" t="n"/>
      <c r="V394" s="8" t="n"/>
      <c r="Y394">
        <f>IF($D394="","",IF($AN394=1,0,IF($AM394=1,Settings!$C$6,Settings!$C$7))*100)</f>
        <v/>
      </c>
      <c r="Z394" s="8">
        <f>IF($D394="","",V394*Y394/100)</f>
        <v/>
      </c>
      <c r="AA394" s="8">
        <f>IF($D394="","",V394-Z394)</f>
        <v/>
      </c>
      <c r="AB394" s="8">
        <f>IF($D394="","",AA394-N394)</f>
        <v/>
      </c>
      <c r="AF394" s="8" t="n"/>
      <c r="AI394" s="14" t="n"/>
      <c r="AK394">
        <f>IF($D394="","",IF(COUNTIF($D$2:$D394,$D394)=1,1,0))</f>
        <v/>
      </c>
      <c r="AL394">
        <f>IF($AK394=1,SUMPRODUCT(--($AO$2:$AO$7001&lt;$AO394))+1,"")</f>
        <v/>
      </c>
      <c r="AM394">
        <f>IF($D394="","",IF(OR($R394=TRUE(),$R394="TRUE"),1,0))</f>
        <v/>
      </c>
      <c r="AN394">
        <f>IF($D394="","",IF($X394="Yes",1,0))</f>
        <v/>
      </c>
      <c r="AO394">
        <f>IF($AK394=1,IFERROR(IF(VALUE($D394)&lt;100000000,VALUE($D394),1000000000),IFERROR(IF(VALUE(MID($D394,2,20))&lt;100000000,VALUE(MID($D394,2,20)),1000000000),1000000000))+ROW()/100000,"")</f>
        <v/>
      </c>
    </row>
    <row r="395">
      <c r="F395" s="14" t="n"/>
      <c r="N395" s="8">
        <f>IF($D395="","",M395*V395/100)</f>
        <v/>
      </c>
      <c r="O395" s="8" t="n"/>
      <c r="U395" s="8" t="n"/>
      <c r="V395" s="8" t="n"/>
      <c r="Y395">
        <f>IF($D395="","",IF($AN395=1,0,IF($AM395=1,Settings!$C$6,Settings!$C$7))*100)</f>
        <v/>
      </c>
      <c r="Z395" s="8">
        <f>IF($D395="","",V395*Y395/100)</f>
        <v/>
      </c>
      <c r="AA395" s="8">
        <f>IF($D395="","",V395-Z395)</f>
        <v/>
      </c>
      <c r="AB395" s="8">
        <f>IF($D395="","",AA395-N395)</f>
        <v/>
      </c>
      <c r="AF395" s="8" t="n"/>
      <c r="AI395" s="14" t="n"/>
      <c r="AK395">
        <f>IF($D395="","",IF(COUNTIF($D$2:$D395,$D395)=1,1,0))</f>
        <v/>
      </c>
      <c r="AL395">
        <f>IF($AK395=1,SUMPRODUCT(--($AO$2:$AO$7001&lt;$AO395))+1,"")</f>
        <v/>
      </c>
      <c r="AM395">
        <f>IF($D395="","",IF(OR($R395=TRUE(),$R395="TRUE"),1,0))</f>
        <v/>
      </c>
      <c r="AN395">
        <f>IF($D395="","",IF($X395="Yes",1,0))</f>
        <v/>
      </c>
      <c r="AO395">
        <f>IF($AK395=1,IFERROR(IF(VALUE($D395)&lt;100000000,VALUE($D395),1000000000),IFERROR(IF(VALUE(MID($D395,2,20))&lt;100000000,VALUE(MID($D395,2,20)),1000000000),1000000000))+ROW()/100000,"")</f>
        <v/>
      </c>
    </row>
    <row r="396">
      <c r="F396" s="14" t="n"/>
      <c r="N396" s="8">
        <f>IF($D396="","",M396*V396/100)</f>
        <v/>
      </c>
      <c r="O396" s="8" t="n"/>
      <c r="U396" s="8" t="n"/>
      <c r="V396" s="8" t="n"/>
      <c r="Y396">
        <f>IF($D396="","",IF($AN396=1,0,IF($AM396=1,Settings!$C$6,Settings!$C$7))*100)</f>
        <v/>
      </c>
      <c r="Z396" s="8">
        <f>IF($D396="","",V396*Y396/100)</f>
        <v/>
      </c>
      <c r="AA396" s="8">
        <f>IF($D396="","",V396-Z396)</f>
        <v/>
      </c>
      <c r="AB396" s="8">
        <f>IF($D396="","",AA396-N396)</f>
        <v/>
      </c>
      <c r="AF396" s="8" t="n"/>
      <c r="AI396" s="14" t="n"/>
      <c r="AK396">
        <f>IF($D396="","",IF(COUNTIF($D$2:$D396,$D396)=1,1,0))</f>
        <v/>
      </c>
      <c r="AL396">
        <f>IF($AK396=1,SUMPRODUCT(--($AO$2:$AO$7001&lt;$AO396))+1,"")</f>
        <v/>
      </c>
      <c r="AM396">
        <f>IF($D396="","",IF(OR($R396=TRUE(),$R396="TRUE"),1,0))</f>
        <v/>
      </c>
      <c r="AN396">
        <f>IF($D396="","",IF($X396="Yes",1,0))</f>
        <v/>
      </c>
      <c r="AO396">
        <f>IF($AK396=1,IFERROR(IF(VALUE($D396)&lt;100000000,VALUE($D396),1000000000),IFERROR(IF(VALUE(MID($D396,2,20))&lt;100000000,VALUE(MID($D396,2,20)),1000000000),1000000000))+ROW()/100000,"")</f>
        <v/>
      </c>
    </row>
    <row r="397">
      <c r="F397" s="14" t="n"/>
      <c r="N397" s="8">
        <f>IF($D397="","",M397*V397/100)</f>
        <v/>
      </c>
      <c r="O397" s="8" t="n"/>
      <c r="U397" s="8" t="n"/>
      <c r="V397" s="8" t="n"/>
      <c r="Y397">
        <f>IF($D397="","",IF($AN397=1,0,IF($AM397=1,Settings!$C$6,Settings!$C$7))*100)</f>
        <v/>
      </c>
      <c r="Z397" s="8">
        <f>IF($D397="","",V397*Y397/100)</f>
        <v/>
      </c>
      <c r="AA397" s="8">
        <f>IF($D397="","",V397-Z397)</f>
        <v/>
      </c>
      <c r="AB397" s="8">
        <f>IF($D397="","",AA397-N397)</f>
        <v/>
      </c>
      <c r="AF397" s="8" t="n"/>
      <c r="AI397" s="14" t="n"/>
      <c r="AK397">
        <f>IF($D397="","",IF(COUNTIF($D$2:$D397,$D397)=1,1,0))</f>
        <v/>
      </c>
      <c r="AL397">
        <f>IF($AK397=1,SUMPRODUCT(--($AO$2:$AO$7001&lt;$AO397))+1,"")</f>
        <v/>
      </c>
      <c r="AM397">
        <f>IF($D397="","",IF(OR($R397=TRUE(),$R397="TRUE"),1,0))</f>
        <v/>
      </c>
      <c r="AN397">
        <f>IF($D397="","",IF($X397="Yes",1,0))</f>
        <v/>
      </c>
      <c r="AO397">
        <f>IF($AK397=1,IFERROR(IF(VALUE($D397)&lt;100000000,VALUE($D397),1000000000),IFERROR(IF(VALUE(MID($D397,2,20))&lt;100000000,VALUE(MID($D397,2,20)),1000000000),1000000000))+ROW()/100000,"")</f>
        <v/>
      </c>
    </row>
    <row r="398">
      <c r="F398" s="14" t="n"/>
      <c r="N398" s="8">
        <f>IF($D398="","",M398*V398/100)</f>
        <v/>
      </c>
      <c r="O398" s="8" t="n"/>
      <c r="U398" s="8" t="n"/>
      <c r="V398" s="8" t="n"/>
      <c r="Y398">
        <f>IF($D398="","",IF($AN398=1,0,IF($AM398=1,Settings!$C$6,Settings!$C$7))*100)</f>
        <v/>
      </c>
      <c r="Z398" s="8">
        <f>IF($D398="","",V398*Y398/100)</f>
        <v/>
      </c>
      <c r="AA398" s="8">
        <f>IF($D398="","",V398-Z398)</f>
        <v/>
      </c>
      <c r="AB398" s="8">
        <f>IF($D398="","",AA398-N398)</f>
        <v/>
      </c>
      <c r="AF398" s="8" t="n"/>
      <c r="AI398" s="14" t="n"/>
      <c r="AK398">
        <f>IF($D398="","",IF(COUNTIF($D$2:$D398,$D398)=1,1,0))</f>
        <v/>
      </c>
      <c r="AL398">
        <f>IF($AK398=1,SUMPRODUCT(--($AO$2:$AO$7001&lt;$AO398))+1,"")</f>
        <v/>
      </c>
      <c r="AM398">
        <f>IF($D398="","",IF(OR($R398=TRUE(),$R398="TRUE"),1,0))</f>
        <v/>
      </c>
      <c r="AN398">
        <f>IF($D398="","",IF($X398="Yes",1,0))</f>
        <v/>
      </c>
      <c r="AO398">
        <f>IF($AK398=1,IFERROR(IF(VALUE($D398)&lt;100000000,VALUE($D398),1000000000),IFERROR(IF(VALUE(MID($D398,2,20))&lt;100000000,VALUE(MID($D398,2,20)),1000000000),1000000000))+ROW()/100000,"")</f>
        <v/>
      </c>
    </row>
    <row r="399">
      <c r="F399" s="14" t="n"/>
      <c r="N399" s="8">
        <f>IF($D399="","",M399*V399/100)</f>
        <v/>
      </c>
      <c r="O399" s="8" t="n"/>
      <c r="U399" s="8" t="n"/>
      <c r="V399" s="8" t="n"/>
      <c r="Y399">
        <f>IF($D399="","",IF($AN399=1,0,IF($AM399=1,Settings!$C$6,Settings!$C$7))*100)</f>
        <v/>
      </c>
      <c r="Z399" s="8">
        <f>IF($D399="","",V399*Y399/100)</f>
        <v/>
      </c>
      <c r="AA399" s="8">
        <f>IF($D399="","",V399-Z399)</f>
        <v/>
      </c>
      <c r="AB399" s="8">
        <f>IF($D399="","",AA399-N399)</f>
        <v/>
      </c>
      <c r="AF399" s="8" t="n"/>
      <c r="AI399" s="14" t="n"/>
      <c r="AK399">
        <f>IF($D399="","",IF(COUNTIF($D$2:$D399,$D399)=1,1,0))</f>
        <v/>
      </c>
      <c r="AL399">
        <f>IF($AK399=1,SUMPRODUCT(--($AO$2:$AO$7001&lt;$AO399))+1,"")</f>
        <v/>
      </c>
      <c r="AM399">
        <f>IF($D399="","",IF(OR($R399=TRUE(),$R399="TRUE"),1,0))</f>
        <v/>
      </c>
      <c r="AN399">
        <f>IF($D399="","",IF($X399="Yes",1,0))</f>
        <v/>
      </c>
      <c r="AO399">
        <f>IF($AK399=1,IFERROR(IF(VALUE($D399)&lt;100000000,VALUE($D399),1000000000),IFERROR(IF(VALUE(MID($D399,2,20))&lt;100000000,VALUE(MID($D399,2,20)),1000000000),1000000000))+ROW()/100000,"")</f>
        <v/>
      </c>
    </row>
    <row r="400">
      <c r="F400" s="14" t="n"/>
      <c r="N400" s="8">
        <f>IF($D400="","",M400*V400/100)</f>
        <v/>
      </c>
      <c r="O400" s="8" t="n"/>
      <c r="U400" s="8" t="n"/>
      <c r="V400" s="8" t="n"/>
      <c r="Y400">
        <f>IF($D400="","",IF($AN400=1,0,IF($AM400=1,Settings!$C$6,Settings!$C$7))*100)</f>
        <v/>
      </c>
      <c r="Z400" s="8">
        <f>IF($D400="","",V400*Y400/100)</f>
        <v/>
      </c>
      <c r="AA400" s="8">
        <f>IF($D400="","",V400-Z400)</f>
        <v/>
      </c>
      <c r="AB400" s="8">
        <f>IF($D400="","",AA400-N400)</f>
        <v/>
      </c>
      <c r="AF400" s="8" t="n"/>
      <c r="AI400" s="14" t="n"/>
      <c r="AK400">
        <f>IF($D400="","",IF(COUNTIF($D$2:$D400,$D400)=1,1,0))</f>
        <v/>
      </c>
      <c r="AL400">
        <f>IF($AK400=1,SUMPRODUCT(--($AO$2:$AO$7001&lt;$AO400))+1,"")</f>
        <v/>
      </c>
      <c r="AM400">
        <f>IF($D400="","",IF(OR($R400=TRUE(),$R400="TRUE"),1,0))</f>
        <v/>
      </c>
      <c r="AN400">
        <f>IF($D400="","",IF($X400="Yes",1,0))</f>
        <v/>
      </c>
      <c r="AO400">
        <f>IF($AK400=1,IFERROR(IF(VALUE($D400)&lt;100000000,VALUE($D400),1000000000),IFERROR(IF(VALUE(MID($D400,2,20))&lt;100000000,VALUE(MID($D400,2,20)),1000000000),1000000000))+ROW()/100000,"")</f>
        <v/>
      </c>
    </row>
    <row r="401">
      <c r="F401" s="14" t="n"/>
      <c r="N401" s="8">
        <f>IF($D401="","",M401*V401/100)</f>
        <v/>
      </c>
      <c r="O401" s="8" t="n"/>
      <c r="U401" s="8" t="n"/>
      <c r="V401" s="8" t="n"/>
      <c r="Y401">
        <f>IF($D401="","",IF($AN401=1,0,IF($AM401=1,Settings!$C$6,Settings!$C$7))*100)</f>
        <v/>
      </c>
      <c r="Z401" s="8">
        <f>IF($D401="","",V401*Y401/100)</f>
        <v/>
      </c>
      <c r="AA401" s="8">
        <f>IF($D401="","",V401-Z401)</f>
        <v/>
      </c>
      <c r="AB401" s="8">
        <f>IF($D401="","",AA401-N401)</f>
        <v/>
      </c>
      <c r="AF401" s="8" t="n"/>
      <c r="AI401" s="14" t="n"/>
      <c r="AK401">
        <f>IF($D401="","",IF(COUNTIF($D$2:$D401,$D401)=1,1,0))</f>
        <v/>
      </c>
      <c r="AL401">
        <f>IF($AK401=1,SUMPRODUCT(--($AO$2:$AO$7001&lt;$AO401))+1,"")</f>
        <v/>
      </c>
      <c r="AM401">
        <f>IF($D401="","",IF(OR($R401=TRUE(),$R401="TRUE"),1,0))</f>
        <v/>
      </c>
      <c r="AN401">
        <f>IF($D401="","",IF($X401="Yes",1,0))</f>
        <v/>
      </c>
      <c r="AO401">
        <f>IF($AK401=1,IFERROR(IF(VALUE($D401)&lt;100000000,VALUE($D401),1000000000),IFERROR(IF(VALUE(MID($D401,2,20))&lt;100000000,VALUE(MID($D401,2,20)),1000000000),1000000000))+ROW()/100000,"")</f>
        <v/>
      </c>
    </row>
    <row r="402">
      <c r="F402" s="14" t="n"/>
      <c r="N402" s="8">
        <f>IF($D402="","",M402*V402/100)</f>
        <v/>
      </c>
      <c r="O402" s="8" t="n"/>
      <c r="U402" s="8" t="n"/>
      <c r="V402" s="8" t="n"/>
      <c r="Y402">
        <f>IF($D402="","",IF($AN402=1,0,IF($AM402=1,Settings!$C$6,Settings!$C$7))*100)</f>
        <v/>
      </c>
      <c r="Z402" s="8">
        <f>IF($D402="","",V402*Y402/100)</f>
        <v/>
      </c>
      <c r="AA402" s="8">
        <f>IF($D402="","",V402-Z402)</f>
        <v/>
      </c>
      <c r="AB402" s="8">
        <f>IF($D402="","",AA402-N402)</f>
        <v/>
      </c>
      <c r="AF402" s="8" t="n"/>
      <c r="AI402" s="14" t="n"/>
      <c r="AK402">
        <f>IF($D402="","",IF(COUNTIF($D$2:$D402,$D402)=1,1,0))</f>
        <v/>
      </c>
      <c r="AL402">
        <f>IF($AK402=1,SUMPRODUCT(--($AO$2:$AO$7001&lt;$AO402))+1,"")</f>
        <v/>
      </c>
      <c r="AM402">
        <f>IF($D402="","",IF(OR($R402=TRUE(),$R402="TRUE"),1,0))</f>
        <v/>
      </c>
      <c r="AN402">
        <f>IF($D402="","",IF($X402="Yes",1,0))</f>
        <v/>
      </c>
      <c r="AO402">
        <f>IF($AK402=1,IFERROR(IF(VALUE($D402)&lt;100000000,VALUE($D402),1000000000),IFERROR(IF(VALUE(MID($D402,2,20))&lt;100000000,VALUE(MID($D402,2,20)),1000000000),1000000000))+ROW()/100000,"")</f>
        <v/>
      </c>
    </row>
    <row r="403">
      <c r="F403" s="14" t="n"/>
      <c r="N403" s="8">
        <f>IF($D403="","",M403*V403/100)</f>
        <v/>
      </c>
      <c r="O403" s="8" t="n"/>
      <c r="U403" s="8" t="n"/>
      <c r="V403" s="8" t="n"/>
      <c r="Y403">
        <f>IF($D403="","",IF($AN403=1,0,IF($AM403=1,Settings!$C$6,Settings!$C$7))*100)</f>
        <v/>
      </c>
      <c r="Z403" s="8">
        <f>IF($D403="","",V403*Y403/100)</f>
        <v/>
      </c>
      <c r="AA403" s="8">
        <f>IF($D403="","",V403-Z403)</f>
        <v/>
      </c>
      <c r="AB403" s="8">
        <f>IF($D403="","",AA403-N403)</f>
        <v/>
      </c>
      <c r="AF403" s="8" t="n"/>
      <c r="AI403" s="14" t="n"/>
      <c r="AK403">
        <f>IF($D403="","",IF(COUNTIF($D$2:$D403,$D403)=1,1,0))</f>
        <v/>
      </c>
      <c r="AL403">
        <f>IF($AK403=1,SUMPRODUCT(--($AO$2:$AO$7001&lt;$AO403))+1,"")</f>
        <v/>
      </c>
      <c r="AM403">
        <f>IF($D403="","",IF(OR($R403=TRUE(),$R403="TRUE"),1,0))</f>
        <v/>
      </c>
      <c r="AN403">
        <f>IF($D403="","",IF($X403="Yes",1,0))</f>
        <v/>
      </c>
      <c r="AO403">
        <f>IF($AK403=1,IFERROR(IF(VALUE($D403)&lt;100000000,VALUE($D403),1000000000),IFERROR(IF(VALUE(MID($D403,2,20))&lt;100000000,VALUE(MID($D403,2,20)),1000000000),1000000000))+ROW()/100000,"")</f>
        <v/>
      </c>
    </row>
    <row r="404">
      <c r="F404" s="14" t="n"/>
      <c r="N404" s="8">
        <f>IF($D404="","",M404*V404/100)</f>
        <v/>
      </c>
      <c r="O404" s="8" t="n"/>
      <c r="U404" s="8" t="n"/>
      <c r="V404" s="8" t="n"/>
      <c r="Y404">
        <f>IF($D404="","",IF($AN404=1,0,IF($AM404=1,Settings!$C$6,Settings!$C$7))*100)</f>
        <v/>
      </c>
      <c r="Z404" s="8">
        <f>IF($D404="","",V404*Y404/100)</f>
        <v/>
      </c>
      <c r="AA404" s="8">
        <f>IF($D404="","",V404-Z404)</f>
        <v/>
      </c>
      <c r="AB404" s="8">
        <f>IF($D404="","",AA404-N404)</f>
        <v/>
      </c>
      <c r="AF404" s="8" t="n"/>
      <c r="AI404" s="14" t="n"/>
      <c r="AK404">
        <f>IF($D404="","",IF(COUNTIF($D$2:$D404,$D404)=1,1,0))</f>
        <v/>
      </c>
      <c r="AL404">
        <f>IF($AK404=1,SUMPRODUCT(--($AO$2:$AO$7001&lt;$AO404))+1,"")</f>
        <v/>
      </c>
      <c r="AM404">
        <f>IF($D404="","",IF(OR($R404=TRUE(),$R404="TRUE"),1,0))</f>
        <v/>
      </c>
      <c r="AN404">
        <f>IF($D404="","",IF($X404="Yes",1,0))</f>
        <v/>
      </c>
      <c r="AO404">
        <f>IF($AK404=1,IFERROR(IF(VALUE($D404)&lt;100000000,VALUE($D404),1000000000),IFERROR(IF(VALUE(MID($D404,2,20))&lt;100000000,VALUE(MID($D404,2,20)),1000000000),1000000000))+ROW()/100000,"")</f>
        <v/>
      </c>
    </row>
    <row r="405">
      <c r="F405" s="14" t="n"/>
      <c r="N405" s="8">
        <f>IF($D405="","",M405*V405/100)</f>
        <v/>
      </c>
      <c r="O405" s="8" t="n"/>
      <c r="U405" s="8" t="n"/>
      <c r="V405" s="8" t="n"/>
      <c r="Y405">
        <f>IF($D405="","",IF($AN405=1,0,IF($AM405=1,Settings!$C$6,Settings!$C$7))*100)</f>
        <v/>
      </c>
      <c r="Z405" s="8">
        <f>IF($D405="","",V405*Y405/100)</f>
        <v/>
      </c>
      <c r="AA405" s="8">
        <f>IF($D405="","",V405-Z405)</f>
        <v/>
      </c>
      <c r="AB405" s="8">
        <f>IF($D405="","",AA405-N405)</f>
        <v/>
      </c>
      <c r="AF405" s="8" t="n"/>
      <c r="AI405" s="14" t="n"/>
      <c r="AK405">
        <f>IF($D405="","",IF(COUNTIF($D$2:$D405,$D405)=1,1,0))</f>
        <v/>
      </c>
      <c r="AL405">
        <f>IF($AK405=1,SUMPRODUCT(--($AO$2:$AO$7001&lt;$AO405))+1,"")</f>
        <v/>
      </c>
      <c r="AM405">
        <f>IF($D405="","",IF(OR($R405=TRUE(),$R405="TRUE"),1,0))</f>
        <v/>
      </c>
      <c r="AN405">
        <f>IF($D405="","",IF($X405="Yes",1,0))</f>
        <v/>
      </c>
      <c r="AO405">
        <f>IF($AK405=1,IFERROR(IF(VALUE($D405)&lt;100000000,VALUE($D405),1000000000),IFERROR(IF(VALUE(MID($D405,2,20))&lt;100000000,VALUE(MID($D405,2,20)),1000000000),1000000000))+ROW()/100000,"")</f>
        <v/>
      </c>
    </row>
    <row r="406">
      <c r="F406" s="14" t="n"/>
      <c r="N406" s="8">
        <f>IF($D406="","",M406*V406/100)</f>
        <v/>
      </c>
      <c r="O406" s="8" t="n"/>
      <c r="U406" s="8" t="n"/>
      <c r="V406" s="8" t="n"/>
      <c r="Y406">
        <f>IF($D406="","",IF($AN406=1,0,IF($AM406=1,Settings!$C$6,Settings!$C$7))*100)</f>
        <v/>
      </c>
      <c r="Z406" s="8">
        <f>IF($D406="","",V406*Y406/100)</f>
        <v/>
      </c>
      <c r="AA406" s="8">
        <f>IF($D406="","",V406-Z406)</f>
        <v/>
      </c>
      <c r="AB406" s="8">
        <f>IF($D406="","",AA406-N406)</f>
        <v/>
      </c>
      <c r="AF406" s="8" t="n"/>
      <c r="AI406" s="14" t="n"/>
      <c r="AK406">
        <f>IF($D406="","",IF(COUNTIF($D$2:$D406,$D406)=1,1,0))</f>
        <v/>
      </c>
      <c r="AL406">
        <f>IF($AK406=1,SUMPRODUCT(--($AO$2:$AO$7001&lt;$AO406))+1,"")</f>
        <v/>
      </c>
      <c r="AM406">
        <f>IF($D406="","",IF(OR($R406=TRUE(),$R406="TRUE"),1,0))</f>
        <v/>
      </c>
      <c r="AN406">
        <f>IF($D406="","",IF($X406="Yes",1,0))</f>
        <v/>
      </c>
      <c r="AO406">
        <f>IF($AK406=1,IFERROR(IF(VALUE($D406)&lt;100000000,VALUE($D406),1000000000),IFERROR(IF(VALUE(MID($D406,2,20))&lt;100000000,VALUE(MID($D406,2,20)),1000000000),1000000000))+ROW()/100000,"")</f>
        <v/>
      </c>
    </row>
    <row r="407">
      <c r="F407" s="14" t="n"/>
      <c r="N407" s="8">
        <f>IF($D407="","",M407*V407/100)</f>
        <v/>
      </c>
      <c r="O407" s="8" t="n"/>
      <c r="U407" s="8" t="n"/>
      <c r="V407" s="8" t="n"/>
      <c r="Y407">
        <f>IF($D407="","",IF($AN407=1,0,IF($AM407=1,Settings!$C$6,Settings!$C$7))*100)</f>
        <v/>
      </c>
      <c r="Z407" s="8">
        <f>IF($D407="","",V407*Y407/100)</f>
        <v/>
      </c>
      <c r="AA407" s="8">
        <f>IF($D407="","",V407-Z407)</f>
        <v/>
      </c>
      <c r="AB407" s="8">
        <f>IF($D407="","",AA407-N407)</f>
        <v/>
      </c>
      <c r="AF407" s="8" t="n"/>
      <c r="AI407" s="14" t="n"/>
      <c r="AK407">
        <f>IF($D407="","",IF(COUNTIF($D$2:$D407,$D407)=1,1,0))</f>
        <v/>
      </c>
      <c r="AL407">
        <f>IF($AK407=1,SUMPRODUCT(--($AO$2:$AO$7001&lt;$AO407))+1,"")</f>
        <v/>
      </c>
      <c r="AM407">
        <f>IF($D407="","",IF(OR($R407=TRUE(),$R407="TRUE"),1,0))</f>
        <v/>
      </c>
      <c r="AN407">
        <f>IF($D407="","",IF($X407="Yes",1,0))</f>
        <v/>
      </c>
      <c r="AO407">
        <f>IF($AK407=1,IFERROR(IF(VALUE($D407)&lt;100000000,VALUE($D407),1000000000),IFERROR(IF(VALUE(MID($D407,2,20))&lt;100000000,VALUE(MID($D407,2,20)),1000000000),1000000000))+ROW()/100000,"")</f>
        <v/>
      </c>
    </row>
    <row r="408">
      <c r="F408" s="14" t="n"/>
      <c r="N408" s="8">
        <f>IF($D408="","",M408*V408/100)</f>
        <v/>
      </c>
      <c r="O408" s="8" t="n"/>
      <c r="U408" s="8" t="n"/>
      <c r="V408" s="8" t="n"/>
      <c r="Y408">
        <f>IF($D408="","",IF($AN408=1,0,IF($AM408=1,Settings!$C$6,Settings!$C$7))*100)</f>
        <v/>
      </c>
      <c r="Z408" s="8">
        <f>IF($D408="","",V408*Y408/100)</f>
        <v/>
      </c>
      <c r="AA408" s="8">
        <f>IF($D408="","",V408-Z408)</f>
        <v/>
      </c>
      <c r="AB408" s="8">
        <f>IF($D408="","",AA408-N408)</f>
        <v/>
      </c>
      <c r="AF408" s="8" t="n"/>
      <c r="AI408" s="14" t="n"/>
      <c r="AK408">
        <f>IF($D408="","",IF(COUNTIF($D$2:$D408,$D408)=1,1,0))</f>
        <v/>
      </c>
      <c r="AL408">
        <f>IF($AK408=1,SUMPRODUCT(--($AO$2:$AO$7001&lt;$AO408))+1,"")</f>
        <v/>
      </c>
      <c r="AM408">
        <f>IF($D408="","",IF(OR($R408=TRUE(),$R408="TRUE"),1,0))</f>
        <v/>
      </c>
      <c r="AN408">
        <f>IF($D408="","",IF($X408="Yes",1,0))</f>
        <v/>
      </c>
      <c r="AO408">
        <f>IF($AK408=1,IFERROR(IF(VALUE($D408)&lt;100000000,VALUE($D408),1000000000),IFERROR(IF(VALUE(MID($D408,2,20))&lt;100000000,VALUE(MID($D408,2,20)),1000000000),1000000000))+ROW()/100000,"")</f>
        <v/>
      </c>
    </row>
    <row r="409">
      <c r="F409" s="14" t="n"/>
      <c r="N409" s="8">
        <f>IF($D409="","",M409*V409/100)</f>
        <v/>
      </c>
      <c r="O409" s="8" t="n"/>
      <c r="U409" s="8" t="n"/>
      <c r="V409" s="8" t="n"/>
      <c r="Y409">
        <f>IF($D409="","",IF($AN409=1,0,IF($AM409=1,Settings!$C$6,Settings!$C$7))*100)</f>
        <v/>
      </c>
      <c r="Z409" s="8">
        <f>IF($D409="","",V409*Y409/100)</f>
        <v/>
      </c>
      <c r="AA409" s="8">
        <f>IF($D409="","",V409-Z409)</f>
        <v/>
      </c>
      <c r="AB409" s="8">
        <f>IF($D409="","",AA409-N409)</f>
        <v/>
      </c>
      <c r="AF409" s="8" t="n"/>
      <c r="AI409" s="14" t="n"/>
      <c r="AK409">
        <f>IF($D409="","",IF(COUNTIF($D$2:$D409,$D409)=1,1,0))</f>
        <v/>
      </c>
      <c r="AL409">
        <f>IF($AK409=1,SUMPRODUCT(--($AO$2:$AO$7001&lt;$AO409))+1,"")</f>
        <v/>
      </c>
      <c r="AM409">
        <f>IF($D409="","",IF(OR($R409=TRUE(),$R409="TRUE"),1,0))</f>
        <v/>
      </c>
      <c r="AN409">
        <f>IF($D409="","",IF($X409="Yes",1,0))</f>
        <v/>
      </c>
      <c r="AO409">
        <f>IF($AK409=1,IFERROR(IF(VALUE($D409)&lt;100000000,VALUE($D409),1000000000),IFERROR(IF(VALUE(MID($D409,2,20))&lt;100000000,VALUE(MID($D409,2,20)),1000000000),1000000000))+ROW()/100000,"")</f>
        <v/>
      </c>
    </row>
    <row r="410">
      <c r="F410" s="14" t="n"/>
      <c r="N410" s="8">
        <f>IF($D410="","",M410*V410/100)</f>
        <v/>
      </c>
      <c r="O410" s="8" t="n"/>
      <c r="U410" s="8" t="n"/>
      <c r="V410" s="8" t="n"/>
      <c r="Y410">
        <f>IF($D410="","",IF($AN410=1,0,IF($AM410=1,Settings!$C$6,Settings!$C$7))*100)</f>
        <v/>
      </c>
      <c r="Z410" s="8">
        <f>IF($D410="","",V410*Y410/100)</f>
        <v/>
      </c>
      <c r="AA410" s="8">
        <f>IF($D410="","",V410-Z410)</f>
        <v/>
      </c>
      <c r="AB410" s="8">
        <f>IF($D410="","",AA410-N410)</f>
        <v/>
      </c>
      <c r="AF410" s="8" t="n"/>
      <c r="AI410" s="14" t="n"/>
      <c r="AK410">
        <f>IF($D410="","",IF(COUNTIF($D$2:$D410,$D410)=1,1,0))</f>
        <v/>
      </c>
      <c r="AL410">
        <f>IF($AK410=1,SUMPRODUCT(--($AO$2:$AO$7001&lt;$AO410))+1,"")</f>
        <v/>
      </c>
      <c r="AM410">
        <f>IF($D410="","",IF(OR($R410=TRUE(),$R410="TRUE"),1,0))</f>
        <v/>
      </c>
      <c r="AN410">
        <f>IF($D410="","",IF($X410="Yes",1,0))</f>
        <v/>
      </c>
      <c r="AO410">
        <f>IF($AK410=1,IFERROR(IF(VALUE($D410)&lt;100000000,VALUE($D410),1000000000),IFERROR(IF(VALUE(MID($D410,2,20))&lt;100000000,VALUE(MID($D410,2,20)),1000000000),1000000000))+ROW()/100000,"")</f>
        <v/>
      </c>
    </row>
    <row r="411">
      <c r="F411" s="14" t="n"/>
      <c r="N411" s="8">
        <f>IF($D411="","",M411*V411/100)</f>
        <v/>
      </c>
      <c r="O411" s="8" t="n"/>
      <c r="U411" s="8" t="n"/>
      <c r="V411" s="8" t="n"/>
      <c r="Y411">
        <f>IF($D411="","",IF($AN411=1,0,IF($AM411=1,Settings!$C$6,Settings!$C$7))*100)</f>
        <v/>
      </c>
      <c r="Z411" s="8">
        <f>IF($D411="","",V411*Y411/100)</f>
        <v/>
      </c>
      <c r="AA411" s="8">
        <f>IF($D411="","",V411-Z411)</f>
        <v/>
      </c>
      <c r="AB411" s="8">
        <f>IF($D411="","",AA411-N411)</f>
        <v/>
      </c>
      <c r="AF411" s="8" t="n"/>
      <c r="AI411" s="14" t="n"/>
      <c r="AK411">
        <f>IF($D411="","",IF(COUNTIF($D$2:$D411,$D411)=1,1,0))</f>
        <v/>
      </c>
      <c r="AL411">
        <f>IF($AK411=1,SUMPRODUCT(--($AO$2:$AO$7001&lt;$AO411))+1,"")</f>
        <v/>
      </c>
      <c r="AM411">
        <f>IF($D411="","",IF(OR($R411=TRUE(),$R411="TRUE"),1,0))</f>
        <v/>
      </c>
      <c r="AN411">
        <f>IF($D411="","",IF($X411="Yes",1,0))</f>
        <v/>
      </c>
      <c r="AO411">
        <f>IF($AK411=1,IFERROR(IF(VALUE($D411)&lt;100000000,VALUE($D411),1000000000),IFERROR(IF(VALUE(MID($D411,2,20))&lt;100000000,VALUE(MID($D411,2,20)),1000000000),1000000000))+ROW()/100000,"")</f>
        <v/>
      </c>
    </row>
    <row r="412">
      <c r="F412" s="14" t="n"/>
      <c r="N412" s="8">
        <f>IF($D412="","",M412*V412/100)</f>
        <v/>
      </c>
      <c r="O412" s="8" t="n"/>
      <c r="U412" s="8" t="n"/>
      <c r="V412" s="8" t="n"/>
      <c r="Y412">
        <f>IF($D412="","",IF($AN412=1,0,IF($AM412=1,Settings!$C$6,Settings!$C$7))*100)</f>
        <v/>
      </c>
      <c r="Z412" s="8">
        <f>IF($D412="","",V412*Y412/100)</f>
        <v/>
      </c>
      <c r="AA412" s="8">
        <f>IF($D412="","",V412-Z412)</f>
        <v/>
      </c>
      <c r="AB412" s="8">
        <f>IF($D412="","",AA412-N412)</f>
        <v/>
      </c>
      <c r="AF412" s="8" t="n"/>
      <c r="AI412" s="14" t="n"/>
      <c r="AK412">
        <f>IF($D412="","",IF(COUNTIF($D$2:$D412,$D412)=1,1,0))</f>
        <v/>
      </c>
      <c r="AL412">
        <f>IF($AK412=1,SUMPRODUCT(--($AO$2:$AO$7001&lt;$AO412))+1,"")</f>
        <v/>
      </c>
      <c r="AM412">
        <f>IF($D412="","",IF(OR($R412=TRUE(),$R412="TRUE"),1,0))</f>
        <v/>
      </c>
      <c r="AN412">
        <f>IF($D412="","",IF($X412="Yes",1,0))</f>
        <v/>
      </c>
      <c r="AO412">
        <f>IF($AK412=1,IFERROR(IF(VALUE($D412)&lt;100000000,VALUE($D412),1000000000),IFERROR(IF(VALUE(MID($D412,2,20))&lt;100000000,VALUE(MID($D412,2,20)),1000000000),1000000000))+ROW()/100000,"")</f>
        <v/>
      </c>
    </row>
    <row r="413">
      <c r="F413" s="14" t="n"/>
      <c r="N413" s="8">
        <f>IF($D413="","",M413*V413/100)</f>
        <v/>
      </c>
      <c r="O413" s="8" t="n"/>
      <c r="U413" s="8" t="n"/>
      <c r="V413" s="8" t="n"/>
      <c r="Y413">
        <f>IF($D413="","",IF($AN413=1,0,IF($AM413=1,Settings!$C$6,Settings!$C$7))*100)</f>
        <v/>
      </c>
      <c r="Z413" s="8">
        <f>IF($D413="","",V413*Y413/100)</f>
        <v/>
      </c>
      <c r="AA413" s="8">
        <f>IF($D413="","",V413-Z413)</f>
        <v/>
      </c>
      <c r="AB413" s="8">
        <f>IF($D413="","",AA413-N413)</f>
        <v/>
      </c>
      <c r="AF413" s="8" t="n"/>
      <c r="AI413" s="14" t="n"/>
      <c r="AK413">
        <f>IF($D413="","",IF(COUNTIF($D$2:$D413,$D413)=1,1,0))</f>
        <v/>
      </c>
      <c r="AL413">
        <f>IF($AK413=1,SUMPRODUCT(--($AO$2:$AO$7001&lt;$AO413))+1,"")</f>
        <v/>
      </c>
      <c r="AM413">
        <f>IF($D413="","",IF(OR($R413=TRUE(),$R413="TRUE"),1,0))</f>
        <v/>
      </c>
      <c r="AN413">
        <f>IF($D413="","",IF($X413="Yes",1,0))</f>
        <v/>
      </c>
      <c r="AO413">
        <f>IF($AK413=1,IFERROR(IF(VALUE($D413)&lt;100000000,VALUE($D413),1000000000),IFERROR(IF(VALUE(MID($D413,2,20))&lt;100000000,VALUE(MID($D413,2,20)),1000000000),1000000000))+ROW()/100000,"")</f>
        <v/>
      </c>
    </row>
    <row r="414">
      <c r="F414" s="14" t="n"/>
      <c r="N414" s="8">
        <f>IF($D414="","",M414*V414/100)</f>
        <v/>
      </c>
      <c r="O414" s="8" t="n"/>
      <c r="U414" s="8" t="n"/>
      <c r="V414" s="8" t="n"/>
      <c r="Y414">
        <f>IF($D414="","",IF($AN414=1,0,IF($AM414=1,Settings!$C$6,Settings!$C$7))*100)</f>
        <v/>
      </c>
      <c r="Z414" s="8">
        <f>IF($D414="","",V414*Y414/100)</f>
        <v/>
      </c>
      <c r="AA414" s="8">
        <f>IF($D414="","",V414-Z414)</f>
        <v/>
      </c>
      <c r="AB414" s="8">
        <f>IF($D414="","",AA414-N414)</f>
        <v/>
      </c>
      <c r="AF414" s="8" t="n"/>
      <c r="AI414" s="14" t="n"/>
      <c r="AK414">
        <f>IF($D414="","",IF(COUNTIF($D$2:$D414,$D414)=1,1,0))</f>
        <v/>
      </c>
      <c r="AL414">
        <f>IF($AK414=1,SUMPRODUCT(--($AO$2:$AO$7001&lt;$AO414))+1,"")</f>
        <v/>
      </c>
      <c r="AM414">
        <f>IF($D414="","",IF(OR($R414=TRUE(),$R414="TRUE"),1,0))</f>
        <v/>
      </c>
      <c r="AN414">
        <f>IF($D414="","",IF($X414="Yes",1,0))</f>
        <v/>
      </c>
      <c r="AO414">
        <f>IF($AK414=1,IFERROR(IF(VALUE($D414)&lt;100000000,VALUE($D414),1000000000),IFERROR(IF(VALUE(MID($D414,2,20))&lt;100000000,VALUE(MID($D414,2,20)),1000000000),1000000000))+ROW()/100000,"")</f>
        <v/>
      </c>
    </row>
    <row r="415">
      <c r="F415" s="14" t="n"/>
      <c r="N415" s="8">
        <f>IF($D415="","",M415*V415/100)</f>
        <v/>
      </c>
      <c r="O415" s="8" t="n"/>
      <c r="U415" s="8" t="n"/>
      <c r="V415" s="8" t="n"/>
      <c r="Y415">
        <f>IF($D415="","",IF($AN415=1,0,IF($AM415=1,Settings!$C$6,Settings!$C$7))*100)</f>
        <v/>
      </c>
      <c r="Z415" s="8">
        <f>IF($D415="","",V415*Y415/100)</f>
        <v/>
      </c>
      <c r="AA415" s="8">
        <f>IF($D415="","",V415-Z415)</f>
        <v/>
      </c>
      <c r="AB415" s="8">
        <f>IF($D415="","",AA415-N415)</f>
        <v/>
      </c>
      <c r="AF415" s="8" t="n"/>
      <c r="AI415" s="14" t="n"/>
      <c r="AK415">
        <f>IF($D415="","",IF(COUNTIF($D$2:$D415,$D415)=1,1,0))</f>
        <v/>
      </c>
      <c r="AL415">
        <f>IF($AK415=1,SUMPRODUCT(--($AO$2:$AO$7001&lt;$AO415))+1,"")</f>
        <v/>
      </c>
      <c r="AM415">
        <f>IF($D415="","",IF(OR($R415=TRUE(),$R415="TRUE"),1,0))</f>
        <v/>
      </c>
      <c r="AN415">
        <f>IF($D415="","",IF($X415="Yes",1,0))</f>
        <v/>
      </c>
      <c r="AO415">
        <f>IF($AK415=1,IFERROR(IF(VALUE($D415)&lt;100000000,VALUE($D415),1000000000),IFERROR(IF(VALUE(MID($D415,2,20))&lt;100000000,VALUE(MID($D415,2,20)),1000000000),1000000000))+ROW()/100000,"")</f>
        <v/>
      </c>
    </row>
    <row r="416">
      <c r="F416" s="14" t="n"/>
      <c r="N416" s="8">
        <f>IF($D416="","",M416*V416/100)</f>
        <v/>
      </c>
      <c r="O416" s="8" t="n"/>
      <c r="U416" s="8" t="n"/>
      <c r="V416" s="8" t="n"/>
      <c r="Y416">
        <f>IF($D416="","",IF($AN416=1,0,IF($AM416=1,Settings!$C$6,Settings!$C$7))*100)</f>
        <v/>
      </c>
      <c r="Z416" s="8">
        <f>IF($D416="","",V416*Y416/100)</f>
        <v/>
      </c>
      <c r="AA416" s="8">
        <f>IF($D416="","",V416-Z416)</f>
        <v/>
      </c>
      <c r="AB416" s="8">
        <f>IF($D416="","",AA416-N416)</f>
        <v/>
      </c>
      <c r="AF416" s="8" t="n"/>
      <c r="AI416" s="14" t="n"/>
      <c r="AK416">
        <f>IF($D416="","",IF(COUNTIF($D$2:$D416,$D416)=1,1,0))</f>
        <v/>
      </c>
      <c r="AL416">
        <f>IF($AK416=1,SUMPRODUCT(--($AO$2:$AO$7001&lt;$AO416))+1,"")</f>
        <v/>
      </c>
      <c r="AM416">
        <f>IF($D416="","",IF(OR($R416=TRUE(),$R416="TRUE"),1,0))</f>
        <v/>
      </c>
      <c r="AN416">
        <f>IF($D416="","",IF($X416="Yes",1,0))</f>
        <v/>
      </c>
      <c r="AO416">
        <f>IF($AK416=1,IFERROR(IF(VALUE($D416)&lt;100000000,VALUE($D416),1000000000),IFERROR(IF(VALUE(MID($D416,2,20))&lt;100000000,VALUE(MID($D416,2,20)),1000000000),1000000000))+ROW()/100000,"")</f>
        <v/>
      </c>
    </row>
    <row r="417">
      <c r="F417" s="14" t="n"/>
      <c r="N417" s="8">
        <f>IF($D417="","",M417*V417/100)</f>
        <v/>
      </c>
      <c r="O417" s="8" t="n"/>
      <c r="U417" s="8" t="n"/>
      <c r="V417" s="8" t="n"/>
      <c r="Y417">
        <f>IF($D417="","",IF($AN417=1,0,IF($AM417=1,Settings!$C$6,Settings!$C$7))*100)</f>
        <v/>
      </c>
      <c r="Z417" s="8">
        <f>IF($D417="","",V417*Y417/100)</f>
        <v/>
      </c>
      <c r="AA417" s="8">
        <f>IF($D417="","",V417-Z417)</f>
        <v/>
      </c>
      <c r="AB417" s="8">
        <f>IF($D417="","",AA417-N417)</f>
        <v/>
      </c>
      <c r="AF417" s="8" t="n"/>
      <c r="AI417" s="14" t="n"/>
      <c r="AK417">
        <f>IF($D417="","",IF(COUNTIF($D$2:$D417,$D417)=1,1,0))</f>
        <v/>
      </c>
      <c r="AL417">
        <f>IF($AK417=1,SUMPRODUCT(--($AO$2:$AO$7001&lt;$AO417))+1,"")</f>
        <v/>
      </c>
      <c r="AM417">
        <f>IF($D417="","",IF(OR($R417=TRUE(),$R417="TRUE"),1,0))</f>
        <v/>
      </c>
      <c r="AN417">
        <f>IF($D417="","",IF($X417="Yes",1,0))</f>
        <v/>
      </c>
      <c r="AO417">
        <f>IF($AK417=1,IFERROR(IF(VALUE($D417)&lt;100000000,VALUE($D417),1000000000),IFERROR(IF(VALUE(MID($D417,2,20))&lt;100000000,VALUE(MID($D417,2,20)),1000000000),1000000000))+ROW()/100000,"")</f>
        <v/>
      </c>
    </row>
    <row r="418">
      <c r="F418" s="14" t="n"/>
      <c r="N418" s="8">
        <f>IF($D418="","",M418*V418/100)</f>
        <v/>
      </c>
      <c r="O418" s="8" t="n"/>
      <c r="U418" s="8" t="n"/>
      <c r="V418" s="8" t="n"/>
      <c r="Y418">
        <f>IF($D418="","",IF($AN418=1,0,IF($AM418=1,Settings!$C$6,Settings!$C$7))*100)</f>
        <v/>
      </c>
      <c r="Z418" s="8">
        <f>IF($D418="","",V418*Y418/100)</f>
        <v/>
      </c>
      <c r="AA418" s="8">
        <f>IF($D418="","",V418-Z418)</f>
        <v/>
      </c>
      <c r="AB418" s="8">
        <f>IF($D418="","",AA418-N418)</f>
        <v/>
      </c>
      <c r="AF418" s="8" t="n"/>
      <c r="AI418" s="14" t="n"/>
      <c r="AK418">
        <f>IF($D418="","",IF(COUNTIF($D$2:$D418,$D418)=1,1,0))</f>
        <v/>
      </c>
      <c r="AL418">
        <f>IF($AK418=1,SUMPRODUCT(--($AO$2:$AO$7001&lt;$AO418))+1,"")</f>
        <v/>
      </c>
      <c r="AM418">
        <f>IF($D418="","",IF(OR($R418=TRUE(),$R418="TRUE"),1,0))</f>
        <v/>
      </c>
      <c r="AN418">
        <f>IF($D418="","",IF($X418="Yes",1,0))</f>
        <v/>
      </c>
      <c r="AO418">
        <f>IF($AK418=1,IFERROR(IF(VALUE($D418)&lt;100000000,VALUE($D418),1000000000),IFERROR(IF(VALUE(MID($D418,2,20))&lt;100000000,VALUE(MID($D418,2,20)),1000000000),1000000000))+ROW()/100000,"")</f>
        <v/>
      </c>
    </row>
    <row r="419">
      <c r="F419" s="14" t="n"/>
      <c r="N419" s="8">
        <f>IF($D419="","",M419*V419/100)</f>
        <v/>
      </c>
      <c r="O419" s="8" t="n"/>
      <c r="U419" s="8" t="n"/>
      <c r="V419" s="8" t="n"/>
      <c r="Y419">
        <f>IF($D419="","",IF($AN419=1,0,IF($AM419=1,Settings!$C$6,Settings!$C$7))*100)</f>
        <v/>
      </c>
      <c r="Z419" s="8">
        <f>IF($D419="","",V419*Y419/100)</f>
        <v/>
      </c>
      <c r="AA419" s="8">
        <f>IF($D419="","",V419-Z419)</f>
        <v/>
      </c>
      <c r="AB419" s="8">
        <f>IF($D419="","",AA419-N419)</f>
        <v/>
      </c>
      <c r="AF419" s="8" t="n"/>
      <c r="AI419" s="14" t="n"/>
      <c r="AK419">
        <f>IF($D419="","",IF(COUNTIF($D$2:$D419,$D419)=1,1,0))</f>
        <v/>
      </c>
      <c r="AL419">
        <f>IF($AK419=1,SUMPRODUCT(--($AO$2:$AO$7001&lt;$AO419))+1,"")</f>
        <v/>
      </c>
      <c r="AM419">
        <f>IF($D419="","",IF(OR($R419=TRUE(),$R419="TRUE"),1,0))</f>
        <v/>
      </c>
      <c r="AN419">
        <f>IF($D419="","",IF($X419="Yes",1,0))</f>
        <v/>
      </c>
      <c r="AO419">
        <f>IF($AK419=1,IFERROR(IF(VALUE($D419)&lt;100000000,VALUE($D419),1000000000),IFERROR(IF(VALUE(MID($D419,2,20))&lt;100000000,VALUE(MID($D419,2,20)),1000000000),1000000000))+ROW()/100000,"")</f>
        <v/>
      </c>
    </row>
    <row r="420">
      <c r="F420" s="14" t="n"/>
      <c r="N420" s="8">
        <f>IF($D420="","",M420*V420/100)</f>
        <v/>
      </c>
      <c r="O420" s="8" t="n"/>
      <c r="U420" s="8" t="n"/>
      <c r="V420" s="8" t="n"/>
      <c r="Y420">
        <f>IF($D420="","",IF($AN420=1,0,IF($AM420=1,Settings!$C$6,Settings!$C$7))*100)</f>
        <v/>
      </c>
      <c r="Z420" s="8">
        <f>IF($D420="","",V420*Y420/100)</f>
        <v/>
      </c>
      <c r="AA420" s="8">
        <f>IF($D420="","",V420-Z420)</f>
        <v/>
      </c>
      <c r="AB420" s="8">
        <f>IF($D420="","",AA420-N420)</f>
        <v/>
      </c>
      <c r="AF420" s="8" t="n"/>
      <c r="AI420" s="14" t="n"/>
      <c r="AK420">
        <f>IF($D420="","",IF(COUNTIF($D$2:$D420,$D420)=1,1,0))</f>
        <v/>
      </c>
      <c r="AL420">
        <f>IF($AK420=1,SUMPRODUCT(--($AO$2:$AO$7001&lt;$AO420))+1,"")</f>
        <v/>
      </c>
      <c r="AM420">
        <f>IF($D420="","",IF(OR($R420=TRUE(),$R420="TRUE"),1,0))</f>
        <v/>
      </c>
      <c r="AN420">
        <f>IF($D420="","",IF($X420="Yes",1,0))</f>
        <v/>
      </c>
      <c r="AO420">
        <f>IF($AK420=1,IFERROR(IF(VALUE($D420)&lt;100000000,VALUE($D420),1000000000),IFERROR(IF(VALUE(MID($D420,2,20))&lt;100000000,VALUE(MID($D420,2,20)),1000000000),1000000000))+ROW()/100000,"")</f>
        <v/>
      </c>
    </row>
    <row r="421">
      <c r="F421" s="14" t="n"/>
      <c r="N421" s="8">
        <f>IF($D421="","",M421*V421/100)</f>
        <v/>
      </c>
      <c r="O421" s="8" t="n"/>
      <c r="U421" s="8" t="n"/>
      <c r="V421" s="8" t="n"/>
      <c r="Y421">
        <f>IF($D421="","",IF($AN421=1,0,IF($AM421=1,Settings!$C$6,Settings!$C$7))*100)</f>
        <v/>
      </c>
      <c r="Z421" s="8">
        <f>IF($D421="","",V421*Y421/100)</f>
        <v/>
      </c>
      <c r="AA421" s="8">
        <f>IF($D421="","",V421-Z421)</f>
        <v/>
      </c>
      <c r="AB421" s="8">
        <f>IF($D421="","",AA421-N421)</f>
        <v/>
      </c>
      <c r="AF421" s="8" t="n"/>
      <c r="AI421" s="14" t="n"/>
      <c r="AK421">
        <f>IF($D421="","",IF(COUNTIF($D$2:$D421,$D421)=1,1,0))</f>
        <v/>
      </c>
      <c r="AL421">
        <f>IF($AK421=1,SUMPRODUCT(--($AO$2:$AO$7001&lt;$AO421))+1,"")</f>
        <v/>
      </c>
      <c r="AM421">
        <f>IF($D421="","",IF(OR($R421=TRUE(),$R421="TRUE"),1,0))</f>
        <v/>
      </c>
      <c r="AN421">
        <f>IF($D421="","",IF($X421="Yes",1,0))</f>
        <v/>
      </c>
      <c r="AO421">
        <f>IF($AK421=1,IFERROR(IF(VALUE($D421)&lt;100000000,VALUE($D421),1000000000),IFERROR(IF(VALUE(MID($D421,2,20))&lt;100000000,VALUE(MID($D421,2,20)),1000000000),1000000000))+ROW()/100000,"")</f>
        <v/>
      </c>
    </row>
    <row r="422">
      <c r="F422" s="14" t="n"/>
      <c r="N422" s="8">
        <f>IF($D422="","",M422*V422/100)</f>
        <v/>
      </c>
      <c r="O422" s="8" t="n"/>
      <c r="U422" s="8" t="n"/>
      <c r="V422" s="8" t="n"/>
      <c r="Y422">
        <f>IF($D422="","",IF($AN422=1,0,IF($AM422=1,Settings!$C$6,Settings!$C$7))*100)</f>
        <v/>
      </c>
      <c r="Z422" s="8">
        <f>IF($D422="","",V422*Y422/100)</f>
        <v/>
      </c>
      <c r="AA422" s="8">
        <f>IF($D422="","",V422-Z422)</f>
        <v/>
      </c>
      <c r="AB422" s="8">
        <f>IF($D422="","",AA422-N422)</f>
        <v/>
      </c>
      <c r="AF422" s="8" t="n"/>
      <c r="AI422" s="14" t="n"/>
      <c r="AK422">
        <f>IF($D422="","",IF(COUNTIF($D$2:$D422,$D422)=1,1,0))</f>
        <v/>
      </c>
      <c r="AL422">
        <f>IF($AK422=1,SUMPRODUCT(--($AO$2:$AO$7001&lt;$AO422))+1,"")</f>
        <v/>
      </c>
      <c r="AM422">
        <f>IF($D422="","",IF(OR($R422=TRUE(),$R422="TRUE"),1,0))</f>
        <v/>
      </c>
      <c r="AN422">
        <f>IF($D422="","",IF($X422="Yes",1,0))</f>
        <v/>
      </c>
      <c r="AO422">
        <f>IF($AK422=1,IFERROR(IF(VALUE($D422)&lt;100000000,VALUE($D422),1000000000),IFERROR(IF(VALUE(MID($D422,2,20))&lt;100000000,VALUE(MID($D422,2,20)),1000000000),1000000000))+ROW()/100000,"")</f>
        <v/>
      </c>
    </row>
    <row r="423">
      <c r="F423" s="14" t="n"/>
      <c r="N423" s="8">
        <f>IF($D423="","",M423*V423/100)</f>
        <v/>
      </c>
      <c r="O423" s="8" t="n"/>
      <c r="U423" s="8" t="n"/>
      <c r="V423" s="8" t="n"/>
      <c r="Y423">
        <f>IF($D423="","",IF($AN423=1,0,IF($AM423=1,Settings!$C$6,Settings!$C$7))*100)</f>
        <v/>
      </c>
      <c r="Z423" s="8">
        <f>IF($D423="","",V423*Y423/100)</f>
        <v/>
      </c>
      <c r="AA423" s="8">
        <f>IF($D423="","",V423-Z423)</f>
        <v/>
      </c>
      <c r="AB423" s="8">
        <f>IF($D423="","",AA423-N423)</f>
        <v/>
      </c>
      <c r="AF423" s="8" t="n"/>
      <c r="AI423" s="14" t="n"/>
      <c r="AK423">
        <f>IF($D423="","",IF(COUNTIF($D$2:$D423,$D423)=1,1,0))</f>
        <v/>
      </c>
      <c r="AL423">
        <f>IF($AK423=1,SUMPRODUCT(--($AO$2:$AO$7001&lt;$AO423))+1,"")</f>
        <v/>
      </c>
      <c r="AM423">
        <f>IF($D423="","",IF(OR($R423=TRUE(),$R423="TRUE"),1,0))</f>
        <v/>
      </c>
      <c r="AN423">
        <f>IF($D423="","",IF($X423="Yes",1,0))</f>
        <v/>
      </c>
      <c r="AO423">
        <f>IF($AK423=1,IFERROR(IF(VALUE($D423)&lt;100000000,VALUE($D423),1000000000),IFERROR(IF(VALUE(MID($D423,2,20))&lt;100000000,VALUE(MID($D423,2,20)),1000000000),1000000000))+ROW()/100000,"")</f>
        <v/>
      </c>
    </row>
    <row r="424">
      <c r="F424" s="14" t="n"/>
      <c r="N424" s="8">
        <f>IF($D424="","",M424*V424/100)</f>
        <v/>
      </c>
      <c r="O424" s="8" t="n"/>
      <c r="U424" s="8" t="n"/>
      <c r="V424" s="8" t="n"/>
      <c r="Y424">
        <f>IF($D424="","",IF($AN424=1,0,IF($AM424=1,Settings!$C$6,Settings!$C$7))*100)</f>
        <v/>
      </c>
      <c r="Z424" s="8">
        <f>IF($D424="","",V424*Y424/100)</f>
        <v/>
      </c>
      <c r="AA424" s="8">
        <f>IF($D424="","",V424-Z424)</f>
        <v/>
      </c>
      <c r="AB424" s="8">
        <f>IF($D424="","",AA424-N424)</f>
        <v/>
      </c>
      <c r="AF424" s="8" t="n"/>
      <c r="AI424" s="14" t="n"/>
      <c r="AK424">
        <f>IF($D424="","",IF(COUNTIF($D$2:$D424,$D424)=1,1,0))</f>
        <v/>
      </c>
      <c r="AL424">
        <f>IF($AK424=1,SUMPRODUCT(--($AO$2:$AO$7001&lt;$AO424))+1,"")</f>
        <v/>
      </c>
      <c r="AM424">
        <f>IF($D424="","",IF(OR($R424=TRUE(),$R424="TRUE"),1,0))</f>
        <v/>
      </c>
      <c r="AN424">
        <f>IF($D424="","",IF($X424="Yes",1,0))</f>
        <v/>
      </c>
      <c r="AO424">
        <f>IF($AK424=1,IFERROR(IF(VALUE($D424)&lt;100000000,VALUE($D424),1000000000),IFERROR(IF(VALUE(MID($D424,2,20))&lt;100000000,VALUE(MID($D424,2,20)),1000000000),1000000000))+ROW()/100000,"")</f>
        <v/>
      </c>
    </row>
    <row r="425">
      <c r="F425" s="14" t="n"/>
      <c r="N425" s="8">
        <f>IF($D425="","",M425*V425/100)</f>
        <v/>
      </c>
      <c r="O425" s="8" t="n"/>
      <c r="U425" s="8" t="n"/>
      <c r="V425" s="8" t="n"/>
      <c r="Y425">
        <f>IF($D425="","",IF($AN425=1,0,IF($AM425=1,Settings!$C$6,Settings!$C$7))*100)</f>
        <v/>
      </c>
      <c r="Z425" s="8">
        <f>IF($D425="","",V425*Y425/100)</f>
        <v/>
      </c>
      <c r="AA425" s="8">
        <f>IF($D425="","",V425-Z425)</f>
        <v/>
      </c>
      <c r="AB425" s="8">
        <f>IF($D425="","",AA425-N425)</f>
        <v/>
      </c>
      <c r="AF425" s="8" t="n"/>
      <c r="AI425" s="14" t="n"/>
      <c r="AK425">
        <f>IF($D425="","",IF(COUNTIF($D$2:$D425,$D425)=1,1,0))</f>
        <v/>
      </c>
      <c r="AL425">
        <f>IF($AK425=1,SUMPRODUCT(--($AO$2:$AO$7001&lt;$AO425))+1,"")</f>
        <v/>
      </c>
      <c r="AM425">
        <f>IF($D425="","",IF(OR($R425=TRUE(),$R425="TRUE"),1,0))</f>
        <v/>
      </c>
      <c r="AN425">
        <f>IF($D425="","",IF($X425="Yes",1,0))</f>
        <v/>
      </c>
      <c r="AO425">
        <f>IF($AK425=1,IFERROR(IF(VALUE($D425)&lt;100000000,VALUE($D425),1000000000),IFERROR(IF(VALUE(MID($D425,2,20))&lt;100000000,VALUE(MID($D425,2,20)),1000000000),1000000000))+ROW()/100000,"")</f>
        <v/>
      </c>
    </row>
    <row r="426">
      <c r="F426" s="14" t="n"/>
      <c r="N426" s="8">
        <f>IF($D426="","",M426*V426/100)</f>
        <v/>
      </c>
      <c r="O426" s="8" t="n"/>
      <c r="U426" s="8" t="n"/>
      <c r="V426" s="8" t="n"/>
      <c r="Y426">
        <f>IF($D426="","",IF($AN426=1,0,IF($AM426=1,Settings!$C$6,Settings!$C$7))*100)</f>
        <v/>
      </c>
      <c r="Z426" s="8">
        <f>IF($D426="","",V426*Y426/100)</f>
        <v/>
      </c>
      <c r="AA426" s="8">
        <f>IF($D426="","",V426-Z426)</f>
        <v/>
      </c>
      <c r="AB426" s="8">
        <f>IF($D426="","",AA426-N426)</f>
        <v/>
      </c>
      <c r="AF426" s="8" t="n"/>
      <c r="AI426" s="14" t="n"/>
      <c r="AK426">
        <f>IF($D426="","",IF(COUNTIF($D$2:$D426,$D426)=1,1,0))</f>
        <v/>
      </c>
      <c r="AL426">
        <f>IF($AK426=1,SUMPRODUCT(--($AO$2:$AO$7001&lt;$AO426))+1,"")</f>
        <v/>
      </c>
      <c r="AM426">
        <f>IF($D426="","",IF(OR($R426=TRUE(),$R426="TRUE"),1,0))</f>
        <v/>
      </c>
      <c r="AN426">
        <f>IF($D426="","",IF($X426="Yes",1,0))</f>
        <v/>
      </c>
      <c r="AO426">
        <f>IF($AK426=1,IFERROR(IF(VALUE($D426)&lt;100000000,VALUE($D426),1000000000),IFERROR(IF(VALUE(MID($D426,2,20))&lt;100000000,VALUE(MID($D426,2,20)),1000000000),1000000000))+ROW()/100000,"")</f>
        <v/>
      </c>
    </row>
    <row r="427">
      <c r="F427" s="14" t="n"/>
      <c r="N427" s="8">
        <f>IF($D427="","",M427*V427/100)</f>
        <v/>
      </c>
      <c r="O427" s="8" t="n"/>
      <c r="U427" s="8" t="n"/>
      <c r="V427" s="8" t="n"/>
      <c r="Y427">
        <f>IF($D427="","",IF($AN427=1,0,IF($AM427=1,Settings!$C$6,Settings!$C$7))*100)</f>
        <v/>
      </c>
      <c r="Z427" s="8">
        <f>IF($D427="","",V427*Y427/100)</f>
        <v/>
      </c>
      <c r="AA427" s="8">
        <f>IF($D427="","",V427-Z427)</f>
        <v/>
      </c>
      <c r="AB427" s="8">
        <f>IF($D427="","",AA427-N427)</f>
        <v/>
      </c>
      <c r="AF427" s="8" t="n"/>
      <c r="AI427" s="14" t="n"/>
      <c r="AK427">
        <f>IF($D427="","",IF(COUNTIF($D$2:$D427,$D427)=1,1,0))</f>
        <v/>
      </c>
      <c r="AL427">
        <f>IF($AK427=1,SUMPRODUCT(--($AO$2:$AO$7001&lt;$AO427))+1,"")</f>
        <v/>
      </c>
      <c r="AM427">
        <f>IF($D427="","",IF(OR($R427=TRUE(),$R427="TRUE"),1,0))</f>
        <v/>
      </c>
      <c r="AN427">
        <f>IF($D427="","",IF($X427="Yes",1,0))</f>
        <v/>
      </c>
      <c r="AO427">
        <f>IF($AK427=1,IFERROR(IF(VALUE($D427)&lt;100000000,VALUE($D427),1000000000),IFERROR(IF(VALUE(MID($D427,2,20))&lt;100000000,VALUE(MID($D427,2,20)),1000000000),1000000000))+ROW()/100000,"")</f>
        <v/>
      </c>
    </row>
    <row r="428">
      <c r="F428" s="14" t="n"/>
      <c r="N428" s="8">
        <f>IF($D428="","",M428*V428/100)</f>
        <v/>
      </c>
      <c r="O428" s="8" t="n"/>
      <c r="U428" s="8" t="n"/>
      <c r="V428" s="8" t="n"/>
      <c r="Y428">
        <f>IF($D428="","",IF($AN428=1,0,IF($AM428=1,Settings!$C$6,Settings!$C$7))*100)</f>
        <v/>
      </c>
      <c r="Z428" s="8">
        <f>IF($D428="","",V428*Y428/100)</f>
        <v/>
      </c>
      <c r="AA428" s="8">
        <f>IF($D428="","",V428-Z428)</f>
        <v/>
      </c>
      <c r="AB428" s="8">
        <f>IF($D428="","",AA428-N428)</f>
        <v/>
      </c>
      <c r="AF428" s="8" t="n"/>
      <c r="AI428" s="14" t="n"/>
      <c r="AK428">
        <f>IF($D428="","",IF(COUNTIF($D$2:$D428,$D428)=1,1,0))</f>
        <v/>
      </c>
      <c r="AL428">
        <f>IF($AK428=1,SUMPRODUCT(--($AO$2:$AO$7001&lt;$AO428))+1,"")</f>
        <v/>
      </c>
      <c r="AM428">
        <f>IF($D428="","",IF(OR($R428=TRUE(),$R428="TRUE"),1,0))</f>
        <v/>
      </c>
      <c r="AN428">
        <f>IF($D428="","",IF($X428="Yes",1,0))</f>
        <v/>
      </c>
      <c r="AO428">
        <f>IF($AK428=1,IFERROR(IF(VALUE($D428)&lt;100000000,VALUE($D428),1000000000),IFERROR(IF(VALUE(MID($D428,2,20))&lt;100000000,VALUE(MID($D428,2,20)),1000000000),1000000000))+ROW()/100000,"")</f>
        <v/>
      </c>
    </row>
    <row r="429">
      <c r="F429" s="14" t="n"/>
      <c r="N429" s="8">
        <f>IF($D429="","",M429*V429/100)</f>
        <v/>
      </c>
      <c r="O429" s="8" t="n"/>
      <c r="U429" s="8" t="n"/>
      <c r="V429" s="8" t="n"/>
      <c r="Y429">
        <f>IF($D429="","",IF($AN429=1,0,IF($AM429=1,Settings!$C$6,Settings!$C$7))*100)</f>
        <v/>
      </c>
      <c r="Z429" s="8">
        <f>IF($D429="","",V429*Y429/100)</f>
        <v/>
      </c>
      <c r="AA429" s="8">
        <f>IF($D429="","",V429-Z429)</f>
        <v/>
      </c>
      <c r="AB429" s="8">
        <f>IF($D429="","",AA429-N429)</f>
        <v/>
      </c>
      <c r="AF429" s="8" t="n"/>
      <c r="AI429" s="14" t="n"/>
      <c r="AK429">
        <f>IF($D429="","",IF(COUNTIF($D$2:$D429,$D429)=1,1,0))</f>
        <v/>
      </c>
      <c r="AL429">
        <f>IF($AK429=1,SUMPRODUCT(--($AO$2:$AO$7001&lt;$AO429))+1,"")</f>
        <v/>
      </c>
      <c r="AM429">
        <f>IF($D429="","",IF(OR($R429=TRUE(),$R429="TRUE"),1,0))</f>
        <v/>
      </c>
      <c r="AN429">
        <f>IF($D429="","",IF($X429="Yes",1,0))</f>
        <v/>
      </c>
      <c r="AO429">
        <f>IF($AK429=1,IFERROR(IF(VALUE($D429)&lt;100000000,VALUE($D429),1000000000),IFERROR(IF(VALUE(MID($D429,2,20))&lt;100000000,VALUE(MID($D429,2,20)),1000000000),1000000000))+ROW()/100000,"")</f>
        <v/>
      </c>
    </row>
    <row r="430">
      <c r="F430" s="14" t="n"/>
      <c r="N430" s="8">
        <f>IF($D430="","",M430*V430/100)</f>
        <v/>
      </c>
      <c r="O430" s="8" t="n"/>
      <c r="U430" s="8" t="n"/>
      <c r="V430" s="8" t="n"/>
      <c r="Y430">
        <f>IF($D430="","",IF($AN430=1,0,IF($AM430=1,Settings!$C$6,Settings!$C$7))*100)</f>
        <v/>
      </c>
      <c r="Z430" s="8">
        <f>IF($D430="","",V430*Y430/100)</f>
        <v/>
      </c>
      <c r="AA430" s="8">
        <f>IF($D430="","",V430-Z430)</f>
        <v/>
      </c>
      <c r="AB430" s="8">
        <f>IF($D430="","",AA430-N430)</f>
        <v/>
      </c>
      <c r="AF430" s="8" t="n"/>
      <c r="AI430" s="14" t="n"/>
      <c r="AK430">
        <f>IF($D430="","",IF(COUNTIF($D$2:$D430,$D430)=1,1,0))</f>
        <v/>
      </c>
      <c r="AL430">
        <f>IF($AK430=1,SUMPRODUCT(--($AO$2:$AO$7001&lt;$AO430))+1,"")</f>
        <v/>
      </c>
      <c r="AM430">
        <f>IF($D430="","",IF(OR($R430=TRUE(),$R430="TRUE"),1,0))</f>
        <v/>
      </c>
      <c r="AN430">
        <f>IF($D430="","",IF($X430="Yes",1,0))</f>
        <v/>
      </c>
      <c r="AO430">
        <f>IF($AK430=1,IFERROR(IF(VALUE($D430)&lt;100000000,VALUE($D430),1000000000),IFERROR(IF(VALUE(MID($D430,2,20))&lt;100000000,VALUE(MID($D430,2,20)),1000000000),1000000000))+ROW()/100000,"")</f>
        <v/>
      </c>
    </row>
    <row r="431">
      <c r="F431" s="14" t="n"/>
      <c r="N431" s="8">
        <f>IF($D431="","",M431*V431/100)</f>
        <v/>
      </c>
      <c r="O431" s="8" t="n"/>
      <c r="U431" s="8" t="n"/>
      <c r="V431" s="8" t="n"/>
      <c r="Y431">
        <f>IF($D431="","",IF($AN431=1,0,IF($AM431=1,Settings!$C$6,Settings!$C$7))*100)</f>
        <v/>
      </c>
      <c r="Z431" s="8">
        <f>IF($D431="","",V431*Y431/100)</f>
        <v/>
      </c>
      <c r="AA431" s="8">
        <f>IF($D431="","",V431-Z431)</f>
        <v/>
      </c>
      <c r="AB431" s="8">
        <f>IF($D431="","",AA431-N431)</f>
        <v/>
      </c>
      <c r="AF431" s="8" t="n"/>
      <c r="AI431" s="14" t="n"/>
      <c r="AK431">
        <f>IF($D431="","",IF(COUNTIF($D$2:$D431,$D431)=1,1,0))</f>
        <v/>
      </c>
      <c r="AL431">
        <f>IF($AK431=1,SUMPRODUCT(--($AO$2:$AO$7001&lt;$AO431))+1,"")</f>
        <v/>
      </c>
      <c r="AM431">
        <f>IF($D431="","",IF(OR($R431=TRUE(),$R431="TRUE"),1,0))</f>
        <v/>
      </c>
      <c r="AN431">
        <f>IF($D431="","",IF($X431="Yes",1,0))</f>
        <v/>
      </c>
      <c r="AO431">
        <f>IF($AK431=1,IFERROR(IF(VALUE($D431)&lt;100000000,VALUE($D431),1000000000),IFERROR(IF(VALUE(MID($D431,2,20))&lt;100000000,VALUE(MID($D431,2,20)),1000000000),1000000000))+ROW()/100000,"")</f>
        <v/>
      </c>
    </row>
    <row r="432">
      <c r="F432" s="14" t="n"/>
      <c r="N432" s="8">
        <f>IF($D432="","",M432*V432/100)</f>
        <v/>
      </c>
      <c r="O432" s="8" t="n"/>
      <c r="U432" s="8" t="n"/>
      <c r="V432" s="8" t="n"/>
      <c r="Y432">
        <f>IF($D432="","",IF($AN432=1,0,IF($AM432=1,Settings!$C$6,Settings!$C$7))*100)</f>
        <v/>
      </c>
      <c r="Z432" s="8">
        <f>IF($D432="","",V432*Y432/100)</f>
        <v/>
      </c>
      <c r="AA432" s="8">
        <f>IF($D432="","",V432-Z432)</f>
        <v/>
      </c>
      <c r="AB432" s="8">
        <f>IF($D432="","",AA432-N432)</f>
        <v/>
      </c>
      <c r="AF432" s="8" t="n"/>
      <c r="AI432" s="14" t="n"/>
      <c r="AK432">
        <f>IF($D432="","",IF(COUNTIF($D$2:$D432,$D432)=1,1,0))</f>
        <v/>
      </c>
      <c r="AL432">
        <f>IF($AK432=1,SUMPRODUCT(--($AO$2:$AO$7001&lt;$AO432))+1,"")</f>
        <v/>
      </c>
      <c r="AM432">
        <f>IF($D432="","",IF(OR($R432=TRUE(),$R432="TRUE"),1,0))</f>
        <v/>
      </c>
      <c r="AN432">
        <f>IF($D432="","",IF($X432="Yes",1,0))</f>
        <v/>
      </c>
      <c r="AO432">
        <f>IF($AK432=1,IFERROR(IF(VALUE($D432)&lt;100000000,VALUE($D432),1000000000),IFERROR(IF(VALUE(MID($D432,2,20))&lt;100000000,VALUE(MID($D432,2,20)),1000000000),1000000000))+ROW()/100000,"")</f>
        <v/>
      </c>
    </row>
    <row r="433">
      <c r="F433" s="14" t="n"/>
      <c r="N433" s="8">
        <f>IF($D433="","",M433*V433/100)</f>
        <v/>
      </c>
      <c r="O433" s="8" t="n"/>
      <c r="U433" s="8" t="n"/>
      <c r="V433" s="8" t="n"/>
      <c r="Y433">
        <f>IF($D433="","",IF($AN433=1,0,IF($AM433=1,Settings!$C$6,Settings!$C$7))*100)</f>
        <v/>
      </c>
      <c r="Z433" s="8">
        <f>IF($D433="","",V433*Y433/100)</f>
        <v/>
      </c>
      <c r="AA433" s="8">
        <f>IF($D433="","",V433-Z433)</f>
        <v/>
      </c>
      <c r="AB433" s="8">
        <f>IF($D433="","",AA433-N433)</f>
        <v/>
      </c>
      <c r="AF433" s="8" t="n"/>
      <c r="AI433" s="14" t="n"/>
      <c r="AK433">
        <f>IF($D433="","",IF(COUNTIF($D$2:$D433,$D433)=1,1,0))</f>
        <v/>
      </c>
      <c r="AL433">
        <f>IF($AK433=1,SUMPRODUCT(--($AO$2:$AO$7001&lt;$AO433))+1,"")</f>
        <v/>
      </c>
      <c r="AM433">
        <f>IF($D433="","",IF(OR($R433=TRUE(),$R433="TRUE"),1,0))</f>
        <v/>
      </c>
      <c r="AN433">
        <f>IF($D433="","",IF($X433="Yes",1,0))</f>
        <v/>
      </c>
      <c r="AO433">
        <f>IF($AK433=1,IFERROR(IF(VALUE($D433)&lt;100000000,VALUE($D433),1000000000),IFERROR(IF(VALUE(MID($D433,2,20))&lt;100000000,VALUE(MID($D433,2,20)),1000000000),1000000000))+ROW()/100000,"")</f>
        <v/>
      </c>
    </row>
    <row r="434">
      <c r="F434" s="14" t="n"/>
      <c r="N434" s="8">
        <f>IF($D434="","",M434*V434/100)</f>
        <v/>
      </c>
      <c r="O434" s="8" t="n"/>
      <c r="U434" s="8" t="n"/>
      <c r="V434" s="8" t="n"/>
      <c r="Y434">
        <f>IF($D434="","",IF($AN434=1,0,IF($AM434=1,Settings!$C$6,Settings!$C$7))*100)</f>
        <v/>
      </c>
      <c r="Z434" s="8">
        <f>IF($D434="","",V434*Y434/100)</f>
        <v/>
      </c>
      <c r="AA434" s="8">
        <f>IF($D434="","",V434-Z434)</f>
        <v/>
      </c>
      <c r="AB434" s="8">
        <f>IF($D434="","",AA434-N434)</f>
        <v/>
      </c>
      <c r="AF434" s="8" t="n"/>
      <c r="AI434" s="14" t="n"/>
      <c r="AK434">
        <f>IF($D434="","",IF(COUNTIF($D$2:$D434,$D434)=1,1,0))</f>
        <v/>
      </c>
      <c r="AL434">
        <f>IF($AK434=1,SUMPRODUCT(--($AO$2:$AO$7001&lt;$AO434))+1,"")</f>
        <v/>
      </c>
      <c r="AM434">
        <f>IF($D434="","",IF(OR($R434=TRUE(),$R434="TRUE"),1,0))</f>
        <v/>
      </c>
      <c r="AN434">
        <f>IF($D434="","",IF($X434="Yes",1,0))</f>
        <v/>
      </c>
      <c r="AO434">
        <f>IF($AK434=1,IFERROR(IF(VALUE($D434)&lt;100000000,VALUE($D434),1000000000),IFERROR(IF(VALUE(MID($D434,2,20))&lt;100000000,VALUE(MID($D434,2,20)),1000000000),1000000000))+ROW()/100000,"")</f>
        <v/>
      </c>
    </row>
    <row r="435">
      <c r="F435" s="14" t="n"/>
      <c r="N435" s="8">
        <f>IF($D435="","",M435*V435/100)</f>
        <v/>
      </c>
      <c r="O435" s="8" t="n"/>
      <c r="U435" s="8" t="n"/>
      <c r="V435" s="8" t="n"/>
      <c r="Y435">
        <f>IF($D435="","",IF($AN435=1,0,IF($AM435=1,Settings!$C$6,Settings!$C$7))*100)</f>
        <v/>
      </c>
      <c r="Z435" s="8">
        <f>IF($D435="","",V435*Y435/100)</f>
        <v/>
      </c>
      <c r="AA435" s="8">
        <f>IF($D435="","",V435-Z435)</f>
        <v/>
      </c>
      <c r="AB435" s="8">
        <f>IF($D435="","",AA435-N435)</f>
        <v/>
      </c>
      <c r="AF435" s="8" t="n"/>
      <c r="AI435" s="14" t="n"/>
      <c r="AK435">
        <f>IF($D435="","",IF(COUNTIF($D$2:$D435,$D435)=1,1,0))</f>
        <v/>
      </c>
      <c r="AL435">
        <f>IF($AK435=1,SUMPRODUCT(--($AO$2:$AO$7001&lt;$AO435))+1,"")</f>
        <v/>
      </c>
      <c r="AM435">
        <f>IF($D435="","",IF(OR($R435=TRUE(),$R435="TRUE"),1,0))</f>
        <v/>
      </c>
      <c r="AN435">
        <f>IF($D435="","",IF($X435="Yes",1,0))</f>
        <v/>
      </c>
      <c r="AO435">
        <f>IF($AK435=1,IFERROR(IF(VALUE($D435)&lt;100000000,VALUE($D435),1000000000),IFERROR(IF(VALUE(MID($D435,2,20))&lt;100000000,VALUE(MID($D435,2,20)),1000000000),1000000000))+ROW()/100000,"")</f>
        <v/>
      </c>
    </row>
    <row r="436">
      <c r="F436" s="14" t="n"/>
      <c r="N436" s="8">
        <f>IF($D436="","",M436*V436/100)</f>
        <v/>
      </c>
      <c r="O436" s="8" t="n"/>
      <c r="U436" s="8" t="n"/>
      <c r="V436" s="8" t="n"/>
      <c r="Y436">
        <f>IF($D436="","",IF($AN436=1,0,IF($AM436=1,Settings!$C$6,Settings!$C$7))*100)</f>
        <v/>
      </c>
      <c r="Z436" s="8">
        <f>IF($D436="","",V436*Y436/100)</f>
        <v/>
      </c>
      <c r="AA436" s="8">
        <f>IF($D436="","",V436-Z436)</f>
        <v/>
      </c>
      <c r="AB436" s="8">
        <f>IF($D436="","",AA436-N436)</f>
        <v/>
      </c>
      <c r="AF436" s="8" t="n"/>
      <c r="AI436" s="14" t="n"/>
      <c r="AK436">
        <f>IF($D436="","",IF(COUNTIF($D$2:$D436,$D436)=1,1,0))</f>
        <v/>
      </c>
      <c r="AL436">
        <f>IF($AK436=1,SUMPRODUCT(--($AO$2:$AO$7001&lt;$AO436))+1,"")</f>
        <v/>
      </c>
      <c r="AM436">
        <f>IF($D436="","",IF(OR($R436=TRUE(),$R436="TRUE"),1,0))</f>
        <v/>
      </c>
      <c r="AN436">
        <f>IF($D436="","",IF($X436="Yes",1,0))</f>
        <v/>
      </c>
      <c r="AO436">
        <f>IF($AK436=1,IFERROR(IF(VALUE($D436)&lt;100000000,VALUE($D436),1000000000),IFERROR(IF(VALUE(MID($D436,2,20))&lt;100000000,VALUE(MID($D436,2,20)),1000000000),1000000000))+ROW()/100000,"")</f>
        <v/>
      </c>
    </row>
    <row r="437">
      <c r="F437" s="14" t="n"/>
      <c r="N437" s="8">
        <f>IF($D437="","",M437*V437/100)</f>
        <v/>
      </c>
      <c r="O437" s="8" t="n"/>
      <c r="U437" s="8" t="n"/>
      <c r="V437" s="8" t="n"/>
      <c r="Y437">
        <f>IF($D437="","",IF($AN437=1,0,IF($AM437=1,Settings!$C$6,Settings!$C$7))*100)</f>
        <v/>
      </c>
      <c r="Z437" s="8">
        <f>IF($D437="","",V437*Y437/100)</f>
        <v/>
      </c>
      <c r="AA437" s="8">
        <f>IF($D437="","",V437-Z437)</f>
        <v/>
      </c>
      <c r="AB437" s="8">
        <f>IF($D437="","",AA437-N437)</f>
        <v/>
      </c>
      <c r="AF437" s="8" t="n"/>
      <c r="AI437" s="14" t="n"/>
      <c r="AK437">
        <f>IF($D437="","",IF(COUNTIF($D$2:$D437,$D437)=1,1,0))</f>
        <v/>
      </c>
      <c r="AL437">
        <f>IF($AK437=1,SUMPRODUCT(--($AO$2:$AO$7001&lt;$AO437))+1,"")</f>
        <v/>
      </c>
      <c r="AM437">
        <f>IF($D437="","",IF(OR($R437=TRUE(),$R437="TRUE"),1,0))</f>
        <v/>
      </c>
      <c r="AN437">
        <f>IF($D437="","",IF($X437="Yes",1,0))</f>
        <v/>
      </c>
      <c r="AO437">
        <f>IF($AK437=1,IFERROR(IF(VALUE($D437)&lt;100000000,VALUE($D437),1000000000),IFERROR(IF(VALUE(MID($D437,2,20))&lt;100000000,VALUE(MID($D437,2,20)),1000000000),1000000000))+ROW()/100000,"")</f>
        <v/>
      </c>
    </row>
    <row r="438">
      <c r="F438" s="14" t="n"/>
      <c r="N438" s="8">
        <f>IF($D438="","",M438*V438/100)</f>
        <v/>
      </c>
      <c r="O438" s="8" t="n"/>
      <c r="U438" s="8" t="n"/>
      <c r="V438" s="8" t="n"/>
      <c r="Y438">
        <f>IF($D438="","",IF($AN438=1,0,IF($AM438=1,Settings!$C$6,Settings!$C$7))*100)</f>
        <v/>
      </c>
      <c r="Z438" s="8">
        <f>IF($D438="","",V438*Y438/100)</f>
        <v/>
      </c>
      <c r="AA438" s="8">
        <f>IF($D438="","",V438-Z438)</f>
        <v/>
      </c>
      <c r="AB438" s="8">
        <f>IF($D438="","",AA438-N438)</f>
        <v/>
      </c>
      <c r="AF438" s="8" t="n"/>
      <c r="AI438" s="14" t="n"/>
      <c r="AK438">
        <f>IF($D438="","",IF(COUNTIF($D$2:$D438,$D438)=1,1,0))</f>
        <v/>
      </c>
      <c r="AL438">
        <f>IF($AK438=1,SUMPRODUCT(--($AO$2:$AO$7001&lt;$AO438))+1,"")</f>
        <v/>
      </c>
      <c r="AM438">
        <f>IF($D438="","",IF(OR($R438=TRUE(),$R438="TRUE"),1,0))</f>
        <v/>
      </c>
      <c r="AN438">
        <f>IF($D438="","",IF($X438="Yes",1,0))</f>
        <v/>
      </c>
      <c r="AO438">
        <f>IF($AK438=1,IFERROR(IF(VALUE($D438)&lt;100000000,VALUE($D438),1000000000),IFERROR(IF(VALUE(MID($D438,2,20))&lt;100000000,VALUE(MID($D438,2,20)),1000000000),1000000000))+ROW()/100000,"")</f>
        <v/>
      </c>
    </row>
    <row r="439">
      <c r="F439" s="14" t="n"/>
      <c r="N439" s="8">
        <f>IF($D439="","",M439*V439/100)</f>
        <v/>
      </c>
      <c r="O439" s="8" t="n"/>
      <c r="U439" s="8" t="n"/>
      <c r="V439" s="8" t="n"/>
      <c r="Y439">
        <f>IF($D439="","",IF($AN439=1,0,IF($AM439=1,Settings!$C$6,Settings!$C$7))*100)</f>
        <v/>
      </c>
      <c r="Z439" s="8">
        <f>IF($D439="","",V439*Y439/100)</f>
        <v/>
      </c>
      <c r="AA439" s="8">
        <f>IF($D439="","",V439-Z439)</f>
        <v/>
      </c>
      <c r="AB439" s="8">
        <f>IF($D439="","",AA439-N439)</f>
        <v/>
      </c>
      <c r="AF439" s="8" t="n"/>
      <c r="AI439" s="14" t="n"/>
      <c r="AK439">
        <f>IF($D439="","",IF(COUNTIF($D$2:$D439,$D439)=1,1,0))</f>
        <v/>
      </c>
      <c r="AL439">
        <f>IF($AK439=1,SUMPRODUCT(--($AO$2:$AO$7001&lt;$AO439))+1,"")</f>
        <v/>
      </c>
      <c r="AM439">
        <f>IF($D439="","",IF(OR($R439=TRUE(),$R439="TRUE"),1,0))</f>
        <v/>
      </c>
      <c r="AN439">
        <f>IF($D439="","",IF($X439="Yes",1,0))</f>
        <v/>
      </c>
      <c r="AO439">
        <f>IF($AK439=1,IFERROR(IF(VALUE($D439)&lt;100000000,VALUE($D439),1000000000),IFERROR(IF(VALUE(MID($D439,2,20))&lt;100000000,VALUE(MID($D439,2,20)),1000000000),1000000000))+ROW()/100000,"")</f>
        <v/>
      </c>
    </row>
    <row r="440">
      <c r="F440" s="14" t="n"/>
      <c r="N440" s="8">
        <f>IF($D440="","",M440*V440/100)</f>
        <v/>
      </c>
      <c r="O440" s="8" t="n"/>
      <c r="U440" s="8" t="n"/>
      <c r="V440" s="8" t="n"/>
      <c r="Y440">
        <f>IF($D440="","",IF($AN440=1,0,IF($AM440=1,Settings!$C$6,Settings!$C$7))*100)</f>
        <v/>
      </c>
      <c r="Z440" s="8">
        <f>IF($D440="","",V440*Y440/100)</f>
        <v/>
      </c>
      <c r="AA440" s="8">
        <f>IF($D440="","",V440-Z440)</f>
        <v/>
      </c>
      <c r="AB440" s="8">
        <f>IF($D440="","",AA440-N440)</f>
        <v/>
      </c>
      <c r="AF440" s="8" t="n"/>
      <c r="AI440" s="14" t="n"/>
      <c r="AK440">
        <f>IF($D440="","",IF(COUNTIF($D$2:$D440,$D440)=1,1,0))</f>
        <v/>
      </c>
      <c r="AL440">
        <f>IF($AK440=1,SUMPRODUCT(--($AO$2:$AO$7001&lt;$AO440))+1,"")</f>
        <v/>
      </c>
      <c r="AM440">
        <f>IF($D440="","",IF(OR($R440=TRUE(),$R440="TRUE"),1,0))</f>
        <v/>
      </c>
      <c r="AN440">
        <f>IF($D440="","",IF($X440="Yes",1,0))</f>
        <v/>
      </c>
      <c r="AO440">
        <f>IF($AK440=1,IFERROR(IF(VALUE($D440)&lt;100000000,VALUE($D440),1000000000),IFERROR(IF(VALUE(MID($D440,2,20))&lt;100000000,VALUE(MID($D440,2,20)),1000000000),1000000000))+ROW()/100000,"")</f>
        <v/>
      </c>
    </row>
    <row r="441">
      <c r="F441" s="14" t="n"/>
      <c r="N441" s="8">
        <f>IF($D441="","",M441*V441/100)</f>
        <v/>
      </c>
      <c r="O441" s="8" t="n"/>
      <c r="U441" s="8" t="n"/>
      <c r="V441" s="8" t="n"/>
      <c r="Y441">
        <f>IF($D441="","",IF($AN441=1,0,IF($AM441=1,Settings!$C$6,Settings!$C$7))*100)</f>
        <v/>
      </c>
      <c r="Z441" s="8">
        <f>IF($D441="","",V441*Y441/100)</f>
        <v/>
      </c>
      <c r="AA441" s="8">
        <f>IF($D441="","",V441-Z441)</f>
        <v/>
      </c>
      <c r="AB441" s="8">
        <f>IF($D441="","",AA441-N441)</f>
        <v/>
      </c>
      <c r="AF441" s="8" t="n"/>
      <c r="AI441" s="14" t="n"/>
      <c r="AK441">
        <f>IF($D441="","",IF(COUNTIF($D$2:$D441,$D441)=1,1,0))</f>
        <v/>
      </c>
      <c r="AL441">
        <f>IF($AK441=1,SUMPRODUCT(--($AO$2:$AO$7001&lt;$AO441))+1,"")</f>
        <v/>
      </c>
      <c r="AM441">
        <f>IF($D441="","",IF(OR($R441=TRUE(),$R441="TRUE"),1,0))</f>
        <v/>
      </c>
      <c r="AN441">
        <f>IF($D441="","",IF($X441="Yes",1,0))</f>
        <v/>
      </c>
      <c r="AO441">
        <f>IF($AK441=1,IFERROR(IF(VALUE($D441)&lt;100000000,VALUE($D441),1000000000),IFERROR(IF(VALUE(MID($D441,2,20))&lt;100000000,VALUE(MID($D441,2,20)),1000000000),1000000000))+ROW()/100000,"")</f>
        <v/>
      </c>
    </row>
    <row r="442">
      <c r="F442" s="14" t="n"/>
      <c r="N442" s="8">
        <f>IF($D442="","",M442*V442/100)</f>
        <v/>
      </c>
      <c r="O442" s="8" t="n"/>
      <c r="U442" s="8" t="n"/>
      <c r="V442" s="8" t="n"/>
      <c r="Y442">
        <f>IF($D442="","",IF($AN442=1,0,IF($AM442=1,Settings!$C$6,Settings!$C$7))*100)</f>
        <v/>
      </c>
      <c r="Z442" s="8">
        <f>IF($D442="","",V442*Y442/100)</f>
        <v/>
      </c>
      <c r="AA442" s="8">
        <f>IF($D442="","",V442-Z442)</f>
        <v/>
      </c>
      <c r="AB442" s="8">
        <f>IF($D442="","",AA442-N442)</f>
        <v/>
      </c>
      <c r="AF442" s="8" t="n"/>
      <c r="AI442" s="14" t="n"/>
      <c r="AK442">
        <f>IF($D442="","",IF(COUNTIF($D$2:$D442,$D442)=1,1,0))</f>
        <v/>
      </c>
      <c r="AL442">
        <f>IF($AK442=1,SUMPRODUCT(--($AO$2:$AO$7001&lt;$AO442))+1,"")</f>
        <v/>
      </c>
      <c r="AM442">
        <f>IF($D442="","",IF(OR($R442=TRUE(),$R442="TRUE"),1,0))</f>
        <v/>
      </c>
      <c r="AN442">
        <f>IF($D442="","",IF($X442="Yes",1,0))</f>
        <v/>
      </c>
      <c r="AO442">
        <f>IF($AK442=1,IFERROR(IF(VALUE($D442)&lt;100000000,VALUE($D442),1000000000),IFERROR(IF(VALUE(MID($D442,2,20))&lt;100000000,VALUE(MID($D442,2,20)),1000000000),1000000000))+ROW()/100000,"")</f>
        <v/>
      </c>
    </row>
    <row r="443">
      <c r="F443" s="14" t="n"/>
      <c r="N443" s="8">
        <f>IF($D443="","",M443*V443/100)</f>
        <v/>
      </c>
      <c r="O443" s="8" t="n"/>
      <c r="U443" s="8" t="n"/>
      <c r="V443" s="8" t="n"/>
      <c r="Y443">
        <f>IF($D443="","",IF($AN443=1,0,IF($AM443=1,Settings!$C$6,Settings!$C$7))*100)</f>
        <v/>
      </c>
      <c r="Z443" s="8">
        <f>IF($D443="","",V443*Y443/100)</f>
        <v/>
      </c>
      <c r="AA443" s="8">
        <f>IF($D443="","",V443-Z443)</f>
        <v/>
      </c>
      <c r="AB443" s="8">
        <f>IF($D443="","",AA443-N443)</f>
        <v/>
      </c>
      <c r="AF443" s="8" t="n"/>
      <c r="AI443" s="14" t="n"/>
      <c r="AK443">
        <f>IF($D443="","",IF(COUNTIF($D$2:$D443,$D443)=1,1,0))</f>
        <v/>
      </c>
      <c r="AL443">
        <f>IF($AK443=1,SUMPRODUCT(--($AO$2:$AO$7001&lt;$AO443))+1,"")</f>
        <v/>
      </c>
      <c r="AM443">
        <f>IF($D443="","",IF(OR($R443=TRUE(),$R443="TRUE"),1,0))</f>
        <v/>
      </c>
      <c r="AN443">
        <f>IF($D443="","",IF($X443="Yes",1,0))</f>
        <v/>
      </c>
      <c r="AO443">
        <f>IF($AK443=1,IFERROR(IF(VALUE($D443)&lt;100000000,VALUE($D443),1000000000),IFERROR(IF(VALUE(MID($D443,2,20))&lt;100000000,VALUE(MID($D443,2,20)),1000000000),1000000000))+ROW()/100000,"")</f>
        <v/>
      </c>
    </row>
    <row r="444">
      <c r="F444" s="14" t="n"/>
      <c r="N444" s="8">
        <f>IF($D444="","",M444*V444/100)</f>
        <v/>
      </c>
      <c r="O444" s="8" t="n"/>
      <c r="U444" s="8" t="n"/>
      <c r="V444" s="8" t="n"/>
      <c r="Y444">
        <f>IF($D444="","",IF($AN444=1,0,IF($AM444=1,Settings!$C$6,Settings!$C$7))*100)</f>
        <v/>
      </c>
      <c r="Z444" s="8">
        <f>IF($D444="","",V444*Y444/100)</f>
        <v/>
      </c>
      <c r="AA444" s="8">
        <f>IF($D444="","",V444-Z444)</f>
        <v/>
      </c>
      <c r="AB444" s="8">
        <f>IF($D444="","",AA444-N444)</f>
        <v/>
      </c>
      <c r="AF444" s="8" t="n"/>
      <c r="AI444" s="14" t="n"/>
      <c r="AK444">
        <f>IF($D444="","",IF(COUNTIF($D$2:$D444,$D444)=1,1,0))</f>
        <v/>
      </c>
      <c r="AL444">
        <f>IF($AK444=1,SUMPRODUCT(--($AO$2:$AO$7001&lt;$AO444))+1,"")</f>
        <v/>
      </c>
      <c r="AM444">
        <f>IF($D444="","",IF(OR($R444=TRUE(),$R444="TRUE"),1,0))</f>
        <v/>
      </c>
      <c r="AN444">
        <f>IF($D444="","",IF($X444="Yes",1,0))</f>
        <v/>
      </c>
      <c r="AO444">
        <f>IF($AK444=1,IFERROR(IF(VALUE($D444)&lt;100000000,VALUE($D444),1000000000),IFERROR(IF(VALUE(MID($D444,2,20))&lt;100000000,VALUE(MID($D444,2,20)),1000000000),1000000000))+ROW()/100000,"")</f>
        <v/>
      </c>
    </row>
    <row r="445">
      <c r="F445" s="14" t="n"/>
      <c r="N445" s="8">
        <f>IF($D445="","",M445*V445/100)</f>
        <v/>
      </c>
      <c r="O445" s="8" t="n"/>
      <c r="U445" s="8" t="n"/>
      <c r="V445" s="8" t="n"/>
      <c r="Y445">
        <f>IF($D445="","",IF($AN445=1,0,IF($AM445=1,Settings!$C$6,Settings!$C$7))*100)</f>
        <v/>
      </c>
      <c r="Z445" s="8">
        <f>IF($D445="","",V445*Y445/100)</f>
        <v/>
      </c>
      <c r="AA445" s="8">
        <f>IF($D445="","",V445-Z445)</f>
        <v/>
      </c>
      <c r="AB445" s="8">
        <f>IF($D445="","",AA445-N445)</f>
        <v/>
      </c>
      <c r="AF445" s="8" t="n"/>
      <c r="AI445" s="14" t="n"/>
      <c r="AK445">
        <f>IF($D445="","",IF(COUNTIF($D$2:$D445,$D445)=1,1,0))</f>
        <v/>
      </c>
      <c r="AL445">
        <f>IF($AK445=1,SUMPRODUCT(--($AO$2:$AO$7001&lt;$AO445))+1,"")</f>
        <v/>
      </c>
      <c r="AM445">
        <f>IF($D445="","",IF(OR($R445=TRUE(),$R445="TRUE"),1,0))</f>
        <v/>
      </c>
      <c r="AN445">
        <f>IF($D445="","",IF($X445="Yes",1,0))</f>
        <v/>
      </c>
      <c r="AO445">
        <f>IF($AK445=1,IFERROR(IF(VALUE($D445)&lt;100000000,VALUE($D445),1000000000),IFERROR(IF(VALUE(MID($D445,2,20))&lt;100000000,VALUE(MID($D445,2,20)),1000000000),1000000000))+ROW()/100000,"")</f>
        <v/>
      </c>
    </row>
    <row r="446">
      <c r="F446" s="14" t="n"/>
      <c r="N446" s="8">
        <f>IF($D446="","",M446*V446/100)</f>
        <v/>
      </c>
      <c r="O446" s="8" t="n"/>
      <c r="U446" s="8" t="n"/>
      <c r="V446" s="8" t="n"/>
      <c r="Y446">
        <f>IF($D446="","",IF($AN446=1,0,IF($AM446=1,Settings!$C$6,Settings!$C$7))*100)</f>
        <v/>
      </c>
      <c r="Z446" s="8">
        <f>IF($D446="","",V446*Y446/100)</f>
        <v/>
      </c>
      <c r="AA446" s="8">
        <f>IF($D446="","",V446-Z446)</f>
        <v/>
      </c>
      <c r="AB446" s="8">
        <f>IF($D446="","",AA446-N446)</f>
        <v/>
      </c>
      <c r="AF446" s="8" t="n"/>
      <c r="AI446" s="14" t="n"/>
      <c r="AK446">
        <f>IF($D446="","",IF(COUNTIF($D$2:$D446,$D446)=1,1,0))</f>
        <v/>
      </c>
      <c r="AL446">
        <f>IF($AK446=1,SUMPRODUCT(--($AO$2:$AO$7001&lt;$AO446))+1,"")</f>
        <v/>
      </c>
      <c r="AM446">
        <f>IF($D446="","",IF(OR($R446=TRUE(),$R446="TRUE"),1,0))</f>
        <v/>
      </c>
      <c r="AN446">
        <f>IF($D446="","",IF($X446="Yes",1,0))</f>
        <v/>
      </c>
      <c r="AO446">
        <f>IF($AK446=1,IFERROR(IF(VALUE($D446)&lt;100000000,VALUE($D446),1000000000),IFERROR(IF(VALUE(MID($D446,2,20))&lt;100000000,VALUE(MID($D446,2,20)),1000000000),1000000000))+ROW()/100000,"")</f>
        <v/>
      </c>
    </row>
    <row r="447">
      <c r="F447" s="14" t="n"/>
      <c r="N447" s="8">
        <f>IF($D447="","",M447*V447/100)</f>
        <v/>
      </c>
      <c r="O447" s="8" t="n"/>
      <c r="U447" s="8" t="n"/>
      <c r="V447" s="8" t="n"/>
      <c r="Y447">
        <f>IF($D447="","",IF($AN447=1,0,IF($AM447=1,Settings!$C$6,Settings!$C$7))*100)</f>
        <v/>
      </c>
      <c r="Z447" s="8">
        <f>IF($D447="","",V447*Y447/100)</f>
        <v/>
      </c>
      <c r="AA447" s="8">
        <f>IF($D447="","",V447-Z447)</f>
        <v/>
      </c>
      <c r="AB447" s="8">
        <f>IF($D447="","",AA447-N447)</f>
        <v/>
      </c>
      <c r="AF447" s="8" t="n"/>
      <c r="AI447" s="14" t="n"/>
      <c r="AK447">
        <f>IF($D447="","",IF(COUNTIF($D$2:$D447,$D447)=1,1,0))</f>
        <v/>
      </c>
      <c r="AL447">
        <f>IF($AK447=1,SUMPRODUCT(--($AO$2:$AO$7001&lt;$AO447))+1,"")</f>
        <v/>
      </c>
      <c r="AM447">
        <f>IF($D447="","",IF(OR($R447=TRUE(),$R447="TRUE"),1,0))</f>
        <v/>
      </c>
      <c r="AN447">
        <f>IF($D447="","",IF($X447="Yes",1,0))</f>
        <v/>
      </c>
      <c r="AO447">
        <f>IF($AK447=1,IFERROR(IF(VALUE($D447)&lt;100000000,VALUE($D447),1000000000),IFERROR(IF(VALUE(MID($D447,2,20))&lt;100000000,VALUE(MID($D447,2,20)),1000000000),1000000000))+ROW()/100000,"")</f>
        <v/>
      </c>
    </row>
    <row r="448">
      <c r="F448" s="14" t="n"/>
      <c r="N448" s="8">
        <f>IF($D448="","",M448*V448/100)</f>
        <v/>
      </c>
      <c r="O448" s="8" t="n"/>
      <c r="U448" s="8" t="n"/>
      <c r="V448" s="8" t="n"/>
      <c r="Y448">
        <f>IF($D448="","",IF($AN448=1,0,IF($AM448=1,Settings!$C$6,Settings!$C$7))*100)</f>
        <v/>
      </c>
      <c r="Z448" s="8">
        <f>IF($D448="","",V448*Y448/100)</f>
        <v/>
      </c>
      <c r="AA448" s="8">
        <f>IF($D448="","",V448-Z448)</f>
        <v/>
      </c>
      <c r="AB448" s="8">
        <f>IF($D448="","",AA448-N448)</f>
        <v/>
      </c>
      <c r="AF448" s="8" t="n"/>
      <c r="AI448" s="14" t="n"/>
      <c r="AK448">
        <f>IF($D448="","",IF(COUNTIF($D$2:$D448,$D448)=1,1,0))</f>
        <v/>
      </c>
      <c r="AL448">
        <f>IF($AK448=1,SUMPRODUCT(--($AO$2:$AO$7001&lt;$AO448))+1,"")</f>
        <v/>
      </c>
      <c r="AM448">
        <f>IF($D448="","",IF(OR($R448=TRUE(),$R448="TRUE"),1,0))</f>
        <v/>
      </c>
      <c r="AN448">
        <f>IF($D448="","",IF($X448="Yes",1,0))</f>
        <v/>
      </c>
      <c r="AO448">
        <f>IF($AK448=1,IFERROR(IF(VALUE($D448)&lt;100000000,VALUE($D448),1000000000),IFERROR(IF(VALUE(MID($D448,2,20))&lt;100000000,VALUE(MID($D448,2,20)),1000000000),1000000000))+ROW()/100000,"")</f>
        <v/>
      </c>
    </row>
    <row r="449">
      <c r="F449" s="14" t="n"/>
      <c r="N449" s="8">
        <f>IF($D449="","",M449*V449/100)</f>
        <v/>
      </c>
      <c r="O449" s="8" t="n"/>
      <c r="U449" s="8" t="n"/>
      <c r="V449" s="8" t="n"/>
      <c r="Y449">
        <f>IF($D449="","",IF($AN449=1,0,IF($AM449=1,Settings!$C$6,Settings!$C$7))*100)</f>
        <v/>
      </c>
      <c r="Z449" s="8">
        <f>IF($D449="","",V449*Y449/100)</f>
        <v/>
      </c>
      <c r="AA449" s="8">
        <f>IF($D449="","",V449-Z449)</f>
        <v/>
      </c>
      <c r="AB449" s="8">
        <f>IF($D449="","",AA449-N449)</f>
        <v/>
      </c>
      <c r="AF449" s="8" t="n"/>
      <c r="AI449" s="14" t="n"/>
      <c r="AK449">
        <f>IF($D449="","",IF(COUNTIF($D$2:$D449,$D449)=1,1,0))</f>
        <v/>
      </c>
      <c r="AL449">
        <f>IF($AK449=1,SUMPRODUCT(--($AO$2:$AO$7001&lt;$AO449))+1,"")</f>
        <v/>
      </c>
      <c r="AM449">
        <f>IF($D449="","",IF(OR($R449=TRUE(),$R449="TRUE"),1,0))</f>
        <v/>
      </c>
      <c r="AN449">
        <f>IF($D449="","",IF($X449="Yes",1,0))</f>
        <v/>
      </c>
      <c r="AO449">
        <f>IF($AK449=1,IFERROR(IF(VALUE($D449)&lt;100000000,VALUE($D449),1000000000),IFERROR(IF(VALUE(MID($D449,2,20))&lt;100000000,VALUE(MID($D449,2,20)),1000000000),1000000000))+ROW()/100000,"")</f>
        <v/>
      </c>
    </row>
    <row r="450">
      <c r="F450" s="14" t="n"/>
      <c r="N450" s="8">
        <f>IF($D450="","",M450*V450/100)</f>
        <v/>
      </c>
      <c r="O450" s="8" t="n"/>
      <c r="U450" s="8" t="n"/>
      <c r="V450" s="8" t="n"/>
      <c r="Y450">
        <f>IF($D450="","",IF($AN450=1,0,IF($AM450=1,Settings!$C$6,Settings!$C$7))*100)</f>
        <v/>
      </c>
      <c r="Z450" s="8">
        <f>IF($D450="","",V450*Y450/100)</f>
        <v/>
      </c>
      <c r="AA450" s="8">
        <f>IF($D450="","",V450-Z450)</f>
        <v/>
      </c>
      <c r="AB450" s="8">
        <f>IF($D450="","",AA450-N450)</f>
        <v/>
      </c>
      <c r="AF450" s="8" t="n"/>
      <c r="AI450" s="14" t="n"/>
      <c r="AK450">
        <f>IF($D450="","",IF(COUNTIF($D$2:$D450,$D450)=1,1,0))</f>
        <v/>
      </c>
      <c r="AL450">
        <f>IF($AK450=1,SUMPRODUCT(--($AO$2:$AO$7001&lt;$AO450))+1,"")</f>
        <v/>
      </c>
      <c r="AM450">
        <f>IF($D450="","",IF(OR($R450=TRUE(),$R450="TRUE"),1,0))</f>
        <v/>
      </c>
      <c r="AN450">
        <f>IF($D450="","",IF($X450="Yes",1,0))</f>
        <v/>
      </c>
      <c r="AO450">
        <f>IF($AK450=1,IFERROR(IF(VALUE($D450)&lt;100000000,VALUE($D450),1000000000),IFERROR(IF(VALUE(MID($D450,2,20))&lt;100000000,VALUE(MID($D450,2,20)),1000000000),1000000000))+ROW()/100000,"")</f>
        <v/>
      </c>
    </row>
    <row r="451">
      <c r="F451" s="14" t="n"/>
      <c r="N451" s="8">
        <f>IF($D451="","",M451*V451/100)</f>
        <v/>
      </c>
      <c r="O451" s="8" t="n"/>
      <c r="U451" s="8" t="n"/>
      <c r="V451" s="8" t="n"/>
      <c r="Y451">
        <f>IF($D451="","",IF($AN451=1,0,IF($AM451=1,Settings!$C$6,Settings!$C$7))*100)</f>
        <v/>
      </c>
      <c r="Z451" s="8">
        <f>IF($D451="","",V451*Y451/100)</f>
        <v/>
      </c>
      <c r="AA451" s="8">
        <f>IF($D451="","",V451-Z451)</f>
        <v/>
      </c>
      <c r="AB451" s="8">
        <f>IF($D451="","",AA451-N451)</f>
        <v/>
      </c>
      <c r="AF451" s="8" t="n"/>
      <c r="AI451" s="14" t="n"/>
      <c r="AK451">
        <f>IF($D451="","",IF(COUNTIF($D$2:$D451,$D451)=1,1,0))</f>
        <v/>
      </c>
      <c r="AL451">
        <f>IF($AK451=1,SUMPRODUCT(--($AO$2:$AO$7001&lt;$AO451))+1,"")</f>
        <v/>
      </c>
      <c r="AM451">
        <f>IF($D451="","",IF(OR($R451=TRUE(),$R451="TRUE"),1,0))</f>
        <v/>
      </c>
      <c r="AN451">
        <f>IF($D451="","",IF($X451="Yes",1,0))</f>
        <v/>
      </c>
      <c r="AO451">
        <f>IF($AK451=1,IFERROR(IF(VALUE($D451)&lt;100000000,VALUE($D451),1000000000),IFERROR(IF(VALUE(MID($D451,2,20))&lt;100000000,VALUE(MID($D451,2,20)),1000000000),1000000000))+ROW()/100000,"")</f>
        <v/>
      </c>
    </row>
    <row r="452">
      <c r="F452" s="14" t="n"/>
      <c r="N452" s="8">
        <f>IF($D452="","",M452*V452/100)</f>
        <v/>
      </c>
      <c r="O452" s="8" t="n"/>
      <c r="U452" s="8" t="n"/>
      <c r="V452" s="8" t="n"/>
      <c r="Y452">
        <f>IF($D452="","",IF($AN452=1,0,IF($AM452=1,Settings!$C$6,Settings!$C$7))*100)</f>
        <v/>
      </c>
      <c r="Z452" s="8">
        <f>IF($D452="","",V452*Y452/100)</f>
        <v/>
      </c>
      <c r="AA452" s="8">
        <f>IF($D452="","",V452-Z452)</f>
        <v/>
      </c>
      <c r="AB452" s="8">
        <f>IF($D452="","",AA452-N452)</f>
        <v/>
      </c>
      <c r="AF452" s="8" t="n"/>
      <c r="AI452" s="14" t="n"/>
      <c r="AK452">
        <f>IF($D452="","",IF(COUNTIF($D$2:$D452,$D452)=1,1,0))</f>
        <v/>
      </c>
      <c r="AL452">
        <f>IF($AK452=1,SUMPRODUCT(--($AO$2:$AO$7001&lt;$AO452))+1,"")</f>
        <v/>
      </c>
      <c r="AM452">
        <f>IF($D452="","",IF(OR($R452=TRUE(),$R452="TRUE"),1,0))</f>
        <v/>
      </c>
      <c r="AN452">
        <f>IF($D452="","",IF($X452="Yes",1,0))</f>
        <v/>
      </c>
      <c r="AO452">
        <f>IF($AK452=1,IFERROR(IF(VALUE($D452)&lt;100000000,VALUE($D452),1000000000),IFERROR(IF(VALUE(MID($D452,2,20))&lt;100000000,VALUE(MID($D452,2,20)),1000000000),1000000000))+ROW()/100000,"")</f>
        <v/>
      </c>
    </row>
    <row r="453">
      <c r="F453" s="14" t="n"/>
      <c r="N453" s="8">
        <f>IF($D453="","",M453*V453/100)</f>
        <v/>
      </c>
      <c r="O453" s="8" t="n"/>
      <c r="U453" s="8" t="n"/>
      <c r="V453" s="8" t="n"/>
      <c r="Y453">
        <f>IF($D453="","",IF($AN453=1,0,IF($AM453=1,Settings!$C$6,Settings!$C$7))*100)</f>
        <v/>
      </c>
      <c r="Z453" s="8">
        <f>IF($D453="","",V453*Y453/100)</f>
        <v/>
      </c>
      <c r="AA453" s="8">
        <f>IF($D453="","",V453-Z453)</f>
        <v/>
      </c>
      <c r="AB453" s="8">
        <f>IF($D453="","",AA453-N453)</f>
        <v/>
      </c>
      <c r="AF453" s="8" t="n"/>
      <c r="AI453" s="14" t="n"/>
      <c r="AK453">
        <f>IF($D453="","",IF(COUNTIF($D$2:$D453,$D453)=1,1,0))</f>
        <v/>
      </c>
      <c r="AL453">
        <f>IF($AK453=1,SUMPRODUCT(--($AO$2:$AO$7001&lt;$AO453))+1,"")</f>
        <v/>
      </c>
      <c r="AM453">
        <f>IF($D453="","",IF(OR($R453=TRUE(),$R453="TRUE"),1,0))</f>
        <v/>
      </c>
      <c r="AN453">
        <f>IF($D453="","",IF($X453="Yes",1,0))</f>
        <v/>
      </c>
      <c r="AO453">
        <f>IF($AK453=1,IFERROR(IF(VALUE($D453)&lt;100000000,VALUE($D453),1000000000),IFERROR(IF(VALUE(MID($D453,2,20))&lt;100000000,VALUE(MID($D453,2,20)),1000000000),1000000000))+ROW()/100000,"")</f>
        <v/>
      </c>
    </row>
    <row r="454">
      <c r="F454" s="14" t="n"/>
      <c r="N454" s="8">
        <f>IF($D454="","",M454*V454/100)</f>
        <v/>
      </c>
      <c r="O454" s="8" t="n"/>
      <c r="U454" s="8" t="n"/>
      <c r="V454" s="8" t="n"/>
      <c r="Y454">
        <f>IF($D454="","",IF($AN454=1,0,IF($AM454=1,Settings!$C$6,Settings!$C$7))*100)</f>
        <v/>
      </c>
      <c r="Z454" s="8">
        <f>IF($D454="","",V454*Y454/100)</f>
        <v/>
      </c>
      <c r="AA454" s="8">
        <f>IF($D454="","",V454-Z454)</f>
        <v/>
      </c>
      <c r="AB454" s="8">
        <f>IF($D454="","",AA454-N454)</f>
        <v/>
      </c>
      <c r="AF454" s="8" t="n"/>
      <c r="AI454" s="14" t="n"/>
      <c r="AK454">
        <f>IF($D454="","",IF(COUNTIF($D$2:$D454,$D454)=1,1,0))</f>
        <v/>
      </c>
      <c r="AL454">
        <f>IF($AK454=1,SUMPRODUCT(--($AO$2:$AO$7001&lt;$AO454))+1,"")</f>
        <v/>
      </c>
      <c r="AM454">
        <f>IF($D454="","",IF(OR($R454=TRUE(),$R454="TRUE"),1,0))</f>
        <v/>
      </c>
      <c r="AN454">
        <f>IF($D454="","",IF($X454="Yes",1,0))</f>
        <v/>
      </c>
      <c r="AO454">
        <f>IF($AK454=1,IFERROR(IF(VALUE($D454)&lt;100000000,VALUE($D454),1000000000),IFERROR(IF(VALUE(MID($D454,2,20))&lt;100000000,VALUE(MID($D454,2,20)),1000000000),1000000000))+ROW()/100000,"")</f>
        <v/>
      </c>
    </row>
    <row r="455">
      <c r="F455" s="14" t="n"/>
      <c r="N455" s="8">
        <f>IF($D455="","",M455*V455/100)</f>
        <v/>
      </c>
      <c r="O455" s="8" t="n"/>
      <c r="U455" s="8" t="n"/>
      <c r="V455" s="8" t="n"/>
      <c r="Y455">
        <f>IF($D455="","",IF($AN455=1,0,IF($AM455=1,Settings!$C$6,Settings!$C$7))*100)</f>
        <v/>
      </c>
      <c r="Z455" s="8">
        <f>IF($D455="","",V455*Y455/100)</f>
        <v/>
      </c>
      <c r="AA455" s="8">
        <f>IF($D455="","",V455-Z455)</f>
        <v/>
      </c>
      <c r="AB455" s="8">
        <f>IF($D455="","",AA455-N455)</f>
        <v/>
      </c>
      <c r="AF455" s="8" t="n"/>
      <c r="AI455" s="14" t="n"/>
      <c r="AK455">
        <f>IF($D455="","",IF(COUNTIF($D$2:$D455,$D455)=1,1,0))</f>
        <v/>
      </c>
      <c r="AL455">
        <f>IF($AK455=1,SUMPRODUCT(--($AO$2:$AO$7001&lt;$AO455))+1,"")</f>
        <v/>
      </c>
      <c r="AM455">
        <f>IF($D455="","",IF(OR($R455=TRUE(),$R455="TRUE"),1,0))</f>
        <v/>
      </c>
      <c r="AN455">
        <f>IF($D455="","",IF($X455="Yes",1,0))</f>
        <v/>
      </c>
      <c r="AO455">
        <f>IF($AK455=1,IFERROR(IF(VALUE($D455)&lt;100000000,VALUE($D455),1000000000),IFERROR(IF(VALUE(MID($D455,2,20))&lt;100000000,VALUE(MID($D455,2,20)),1000000000),1000000000))+ROW()/100000,"")</f>
        <v/>
      </c>
    </row>
    <row r="456">
      <c r="F456" s="14" t="n"/>
      <c r="N456" s="8">
        <f>IF($D456="","",M456*V456/100)</f>
        <v/>
      </c>
      <c r="O456" s="8" t="n"/>
      <c r="U456" s="8" t="n"/>
      <c r="V456" s="8" t="n"/>
      <c r="Y456">
        <f>IF($D456="","",IF($AN456=1,0,IF($AM456=1,Settings!$C$6,Settings!$C$7))*100)</f>
        <v/>
      </c>
      <c r="Z456" s="8">
        <f>IF($D456="","",V456*Y456/100)</f>
        <v/>
      </c>
      <c r="AA456" s="8">
        <f>IF($D456="","",V456-Z456)</f>
        <v/>
      </c>
      <c r="AB456" s="8">
        <f>IF($D456="","",AA456-N456)</f>
        <v/>
      </c>
      <c r="AF456" s="8" t="n"/>
      <c r="AI456" s="14" t="n"/>
      <c r="AK456">
        <f>IF($D456="","",IF(COUNTIF($D$2:$D456,$D456)=1,1,0))</f>
        <v/>
      </c>
      <c r="AL456">
        <f>IF($AK456=1,SUMPRODUCT(--($AO$2:$AO$7001&lt;$AO456))+1,"")</f>
        <v/>
      </c>
      <c r="AM456">
        <f>IF($D456="","",IF(OR($R456=TRUE(),$R456="TRUE"),1,0))</f>
        <v/>
      </c>
      <c r="AN456">
        <f>IF($D456="","",IF($X456="Yes",1,0))</f>
        <v/>
      </c>
      <c r="AO456">
        <f>IF($AK456=1,IFERROR(IF(VALUE($D456)&lt;100000000,VALUE($D456),1000000000),IFERROR(IF(VALUE(MID($D456,2,20))&lt;100000000,VALUE(MID($D456,2,20)),1000000000),1000000000))+ROW()/100000,"")</f>
        <v/>
      </c>
    </row>
    <row r="457">
      <c r="F457" s="14" t="n"/>
      <c r="N457" s="8">
        <f>IF($D457="","",M457*V457/100)</f>
        <v/>
      </c>
      <c r="O457" s="8" t="n"/>
      <c r="U457" s="8" t="n"/>
      <c r="V457" s="8" t="n"/>
      <c r="Y457">
        <f>IF($D457="","",IF($AN457=1,0,IF($AM457=1,Settings!$C$6,Settings!$C$7))*100)</f>
        <v/>
      </c>
      <c r="Z457" s="8">
        <f>IF($D457="","",V457*Y457/100)</f>
        <v/>
      </c>
      <c r="AA457" s="8">
        <f>IF($D457="","",V457-Z457)</f>
        <v/>
      </c>
      <c r="AB457" s="8">
        <f>IF($D457="","",AA457-N457)</f>
        <v/>
      </c>
      <c r="AF457" s="8" t="n"/>
      <c r="AI457" s="14" t="n"/>
      <c r="AK457">
        <f>IF($D457="","",IF(COUNTIF($D$2:$D457,$D457)=1,1,0))</f>
        <v/>
      </c>
      <c r="AL457">
        <f>IF($AK457=1,SUMPRODUCT(--($AO$2:$AO$7001&lt;$AO457))+1,"")</f>
        <v/>
      </c>
      <c r="AM457">
        <f>IF($D457="","",IF(OR($R457=TRUE(),$R457="TRUE"),1,0))</f>
        <v/>
      </c>
      <c r="AN457">
        <f>IF($D457="","",IF($X457="Yes",1,0))</f>
        <v/>
      </c>
      <c r="AO457">
        <f>IF($AK457=1,IFERROR(IF(VALUE($D457)&lt;100000000,VALUE($D457),1000000000),IFERROR(IF(VALUE(MID($D457,2,20))&lt;100000000,VALUE(MID($D457,2,20)),1000000000),1000000000))+ROW()/100000,"")</f>
        <v/>
      </c>
    </row>
    <row r="458">
      <c r="F458" s="14" t="n"/>
      <c r="N458" s="8">
        <f>IF($D458="","",M458*V458/100)</f>
        <v/>
      </c>
      <c r="O458" s="8" t="n"/>
      <c r="U458" s="8" t="n"/>
      <c r="V458" s="8" t="n"/>
      <c r="Y458">
        <f>IF($D458="","",IF($AN458=1,0,IF($AM458=1,Settings!$C$6,Settings!$C$7))*100)</f>
        <v/>
      </c>
      <c r="Z458" s="8">
        <f>IF($D458="","",V458*Y458/100)</f>
        <v/>
      </c>
      <c r="AA458" s="8">
        <f>IF($D458="","",V458-Z458)</f>
        <v/>
      </c>
      <c r="AB458" s="8">
        <f>IF($D458="","",AA458-N458)</f>
        <v/>
      </c>
      <c r="AF458" s="8" t="n"/>
      <c r="AI458" s="14" t="n"/>
      <c r="AK458">
        <f>IF($D458="","",IF(COUNTIF($D$2:$D458,$D458)=1,1,0))</f>
        <v/>
      </c>
      <c r="AL458">
        <f>IF($AK458=1,SUMPRODUCT(--($AO$2:$AO$7001&lt;$AO458))+1,"")</f>
        <v/>
      </c>
      <c r="AM458">
        <f>IF($D458="","",IF(OR($R458=TRUE(),$R458="TRUE"),1,0))</f>
        <v/>
      </c>
      <c r="AN458">
        <f>IF($D458="","",IF($X458="Yes",1,0))</f>
        <v/>
      </c>
      <c r="AO458">
        <f>IF($AK458=1,IFERROR(IF(VALUE($D458)&lt;100000000,VALUE($D458),1000000000),IFERROR(IF(VALUE(MID($D458,2,20))&lt;100000000,VALUE(MID($D458,2,20)),1000000000),1000000000))+ROW()/100000,"")</f>
        <v/>
      </c>
    </row>
    <row r="459">
      <c r="F459" s="14" t="n"/>
      <c r="N459" s="8">
        <f>IF($D459="","",M459*V459/100)</f>
        <v/>
      </c>
      <c r="O459" s="8" t="n"/>
      <c r="U459" s="8" t="n"/>
      <c r="V459" s="8" t="n"/>
      <c r="Y459">
        <f>IF($D459="","",IF($AN459=1,0,IF($AM459=1,Settings!$C$6,Settings!$C$7))*100)</f>
        <v/>
      </c>
      <c r="Z459" s="8">
        <f>IF($D459="","",V459*Y459/100)</f>
        <v/>
      </c>
      <c r="AA459" s="8">
        <f>IF($D459="","",V459-Z459)</f>
        <v/>
      </c>
      <c r="AB459" s="8">
        <f>IF($D459="","",AA459-N459)</f>
        <v/>
      </c>
      <c r="AF459" s="8" t="n"/>
      <c r="AI459" s="14" t="n"/>
      <c r="AK459">
        <f>IF($D459="","",IF(COUNTIF($D$2:$D459,$D459)=1,1,0))</f>
        <v/>
      </c>
      <c r="AL459">
        <f>IF($AK459=1,SUMPRODUCT(--($AO$2:$AO$7001&lt;$AO459))+1,"")</f>
        <v/>
      </c>
      <c r="AM459">
        <f>IF($D459="","",IF(OR($R459=TRUE(),$R459="TRUE"),1,0))</f>
        <v/>
      </c>
      <c r="AN459">
        <f>IF($D459="","",IF($X459="Yes",1,0))</f>
        <v/>
      </c>
      <c r="AO459">
        <f>IF($AK459=1,IFERROR(IF(VALUE($D459)&lt;100000000,VALUE($D459),1000000000),IFERROR(IF(VALUE(MID($D459,2,20))&lt;100000000,VALUE(MID($D459,2,20)),1000000000),1000000000))+ROW()/100000,"")</f>
        <v/>
      </c>
    </row>
    <row r="460">
      <c r="F460" s="14" t="n"/>
      <c r="N460" s="8">
        <f>IF($D460="","",M460*V460/100)</f>
        <v/>
      </c>
      <c r="O460" s="8" t="n"/>
      <c r="U460" s="8" t="n"/>
      <c r="V460" s="8" t="n"/>
      <c r="Y460">
        <f>IF($D460="","",IF($AN460=1,0,IF($AM460=1,Settings!$C$6,Settings!$C$7))*100)</f>
        <v/>
      </c>
      <c r="Z460" s="8">
        <f>IF($D460="","",V460*Y460/100)</f>
        <v/>
      </c>
      <c r="AA460" s="8">
        <f>IF($D460="","",V460-Z460)</f>
        <v/>
      </c>
      <c r="AB460" s="8">
        <f>IF($D460="","",AA460-N460)</f>
        <v/>
      </c>
      <c r="AF460" s="8" t="n"/>
      <c r="AI460" s="14" t="n"/>
      <c r="AK460">
        <f>IF($D460="","",IF(COUNTIF($D$2:$D460,$D460)=1,1,0))</f>
        <v/>
      </c>
      <c r="AL460">
        <f>IF($AK460=1,SUMPRODUCT(--($AO$2:$AO$7001&lt;$AO460))+1,"")</f>
        <v/>
      </c>
      <c r="AM460">
        <f>IF($D460="","",IF(OR($R460=TRUE(),$R460="TRUE"),1,0))</f>
        <v/>
      </c>
      <c r="AN460">
        <f>IF($D460="","",IF($X460="Yes",1,0))</f>
        <v/>
      </c>
      <c r="AO460">
        <f>IF($AK460=1,IFERROR(IF(VALUE($D460)&lt;100000000,VALUE($D460),1000000000),IFERROR(IF(VALUE(MID($D460,2,20))&lt;100000000,VALUE(MID($D460,2,20)),1000000000),1000000000))+ROW()/100000,"")</f>
        <v/>
      </c>
    </row>
    <row r="461">
      <c r="F461" s="14" t="n"/>
      <c r="N461" s="8">
        <f>IF($D461="","",M461*V461/100)</f>
        <v/>
      </c>
      <c r="O461" s="8" t="n"/>
      <c r="U461" s="8" t="n"/>
      <c r="V461" s="8" t="n"/>
      <c r="Y461">
        <f>IF($D461="","",IF($AN461=1,0,IF($AM461=1,Settings!$C$6,Settings!$C$7))*100)</f>
        <v/>
      </c>
      <c r="Z461" s="8">
        <f>IF($D461="","",V461*Y461/100)</f>
        <v/>
      </c>
      <c r="AA461" s="8">
        <f>IF($D461="","",V461-Z461)</f>
        <v/>
      </c>
      <c r="AB461" s="8">
        <f>IF($D461="","",AA461-N461)</f>
        <v/>
      </c>
      <c r="AF461" s="8" t="n"/>
      <c r="AI461" s="14" t="n"/>
      <c r="AK461">
        <f>IF($D461="","",IF(COUNTIF($D$2:$D461,$D461)=1,1,0))</f>
        <v/>
      </c>
      <c r="AL461">
        <f>IF($AK461=1,SUMPRODUCT(--($AO$2:$AO$7001&lt;$AO461))+1,"")</f>
        <v/>
      </c>
      <c r="AM461">
        <f>IF($D461="","",IF(OR($R461=TRUE(),$R461="TRUE"),1,0))</f>
        <v/>
      </c>
      <c r="AN461">
        <f>IF($D461="","",IF($X461="Yes",1,0))</f>
        <v/>
      </c>
      <c r="AO461">
        <f>IF($AK461=1,IFERROR(IF(VALUE($D461)&lt;100000000,VALUE($D461),1000000000),IFERROR(IF(VALUE(MID($D461,2,20))&lt;100000000,VALUE(MID($D461,2,20)),1000000000),1000000000))+ROW()/100000,"")</f>
        <v/>
      </c>
    </row>
    <row r="462">
      <c r="F462" s="14" t="n"/>
      <c r="N462" s="8">
        <f>IF($D462="","",M462*V462/100)</f>
        <v/>
      </c>
      <c r="O462" s="8" t="n"/>
      <c r="U462" s="8" t="n"/>
      <c r="V462" s="8" t="n"/>
      <c r="Y462">
        <f>IF($D462="","",IF($AN462=1,0,IF($AM462=1,Settings!$C$6,Settings!$C$7))*100)</f>
        <v/>
      </c>
      <c r="Z462" s="8">
        <f>IF($D462="","",V462*Y462/100)</f>
        <v/>
      </c>
      <c r="AA462" s="8">
        <f>IF($D462="","",V462-Z462)</f>
        <v/>
      </c>
      <c r="AB462" s="8">
        <f>IF($D462="","",AA462-N462)</f>
        <v/>
      </c>
      <c r="AF462" s="8" t="n"/>
      <c r="AI462" s="14" t="n"/>
      <c r="AK462">
        <f>IF($D462="","",IF(COUNTIF($D$2:$D462,$D462)=1,1,0))</f>
        <v/>
      </c>
      <c r="AL462">
        <f>IF($AK462=1,SUMPRODUCT(--($AO$2:$AO$7001&lt;$AO462))+1,"")</f>
        <v/>
      </c>
      <c r="AM462">
        <f>IF($D462="","",IF(OR($R462=TRUE(),$R462="TRUE"),1,0))</f>
        <v/>
      </c>
      <c r="AN462">
        <f>IF($D462="","",IF($X462="Yes",1,0))</f>
        <v/>
      </c>
      <c r="AO462">
        <f>IF($AK462=1,IFERROR(IF(VALUE($D462)&lt;100000000,VALUE($D462),1000000000),IFERROR(IF(VALUE(MID($D462,2,20))&lt;100000000,VALUE(MID($D462,2,20)),1000000000),1000000000))+ROW()/100000,"")</f>
        <v/>
      </c>
    </row>
    <row r="463">
      <c r="F463" s="14" t="n"/>
      <c r="N463" s="8">
        <f>IF($D463="","",M463*V463/100)</f>
        <v/>
      </c>
      <c r="O463" s="8" t="n"/>
      <c r="U463" s="8" t="n"/>
      <c r="V463" s="8" t="n"/>
      <c r="Y463">
        <f>IF($D463="","",IF($AN463=1,0,IF($AM463=1,Settings!$C$6,Settings!$C$7))*100)</f>
        <v/>
      </c>
      <c r="Z463" s="8">
        <f>IF($D463="","",V463*Y463/100)</f>
        <v/>
      </c>
      <c r="AA463" s="8">
        <f>IF($D463="","",V463-Z463)</f>
        <v/>
      </c>
      <c r="AB463" s="8">
        <f>IF($D463="","",AA463-N463)</f>
        <v/>
      </c>
      <c r="AF463" s="8" t="n"/>
      <c r="AI463" s="14" t="n"/>
      <c r="AK463">
        <f>IF($D463="","",IF(COUNTIF($D$2:$D463,$D463)=1,1,0))</f>
        <v/>
      </c>
      <c r="AL463">
        <f>IF($AK463=1,SUMPRODUCT(--($AO$2:$AO$7001&lt;$AO463))+1,"")</f>
        <v/>
      </c>
      <c r="AM463">
        <f>IF($D463="","",IF(OR($R463=TRUE(),$R463="TRUE"),1,0))</f>
        <v/>
      </c>
      <c r="AN463">
        <f>IF($D463="","",IF($X463="Yes",1,0))</f>
        <v/>
      </c>
      <c r="AO463">
        <f>IF($AK463=1,IFERROR(IF(VALUE($D463)&lt;100000000,VALUE($D463),1000000000),IFERROR(IF(VALUE(MID($D463,2,20))&lt;100000000,VALUE(MID($D463,2,20)),1000000000),1000000000))+ROW()/100000,"")</f>
        <v/>
      </c>
    </row>
    <row r="464">
      <c r="F464" s="14" t="n"/>
      <c r="N464" s="8">
        <f>IF($D464="","",M464*V464/100)</f>
        <v/>
      </c>
      <c r="O464" s="8" t="n"/>
      <c r="U464" s="8" t="n"/>
      <c r="V464" s="8" t="n"/>
      <c r="Y464">
        <f>IF($D464="","",IF($AN464=1,0,IF($AM464=1,Settings!$C$6,Settings!$C$7))*100)</f>
        <v/>
      </c>
      <c r="Z464" s="8">
        <f>IF($D464="","",V464*Y464/100)</f>
        <v/>
      </c>
      <c r="AA464" s="8">
        <f>IF($D464="","",V464-Z464)</f>
        <v/>
      </c>
      <c r="AB464" s="8">
        <f>IF($D464="","",AA464-N464)</f>
        <v/>
      </c>
      <c r="AF464" s="8" t="n"/>
      <c r="AI464" s="14" t="n"/>
      <c r="AK464">
        <f>IF($D464="","",IF(COUNTIF($D$2:$D464,$D464)=1,1,0))</f>
        <v/>
      </c>
      <c r="AL464">
        <f>IF($AK464=1,SUMPRODUCT(--($AO$2:$AO$7001&lt;$AO464))+1,"")</f>
        <v/>
      </c>
      <c r="AM464">
        <f>IF($D464="","",IF(OR($R464=TRUE(),$R464="TRUE"),1,0))</f>
        <v/>
      </c>
      <c r="AN464">
        <f>IF($D464="","",IF($X464="Yes",1,0))</f>
        <v/>
      </c>
      <c r="AO464">
        <f>IF($AK464=1,IFERROR(IF(VALUE($D464)&lt;100000000,VALUE($D464),1000000000),IFERROR(IF(VALUE(MID($D464,2,20))&lt;100000000,VALUE(MID($D464,2,20)),1000000000),1000000000))+ROW()/100000,"")</f>
        <v/>
      </c>
    </row>
    <row r="465">
      <c r="F465" s="14" t="n"/>
      <c r="N465" s="8">
        <f>IF($D465="","",M465*V465/100)</f>
        <v/>
      </c>
      <c r="O465" s="8" t="n"/>
      <c r="U465" s="8" t="n"/>
      <c r="V465" s="8" t="n"/>
      <c r="Y465">
        <f>IF($D465="","",IF($AN465=1,0,IF($AM465=1,Settings!$C$6,Settings!$C$7))*100)</f>
        <v/>
      </c>
      <c r="Z465" s="8">
        <f>IF($D465="","",V465*Y465/100)</f>
        <v/>
      </c>
      <c r="AA465" s="8">
        <f>IF($D465="","",V465-Z465)</f>
        <v/>
      </c>
      <c r="AB465" s="8">
        <f>IF($D465="","",AA465-N465)</f>
        <v/>
      </c>
      <c r="AF465" s="8" t="n"/>
      <c r="AI465" s="14" t="n"/>
      <c r="AK465">
        <f>IF($D465="","",IF(COUNTIF($D$2:$D465,$D465)=1,1,0))</f>
        <v/>
      </c>
      <c r="AL465">
        <f>IF($AK465=1,SUMPRODUCT(--($AO$2:$AO$7001&lt;$AO465))+1,"")</f>
        <v/>
      </c>
      <c r="AM465">
        <f>IF($D465="","",IF(OR($R465=TRUE(),$R465="TRUE"),1,0))</f>
        <v/>
      </c>
      <c r="AN465">
        <f>IF($D465="","",IF($X465="Yes",1,0))</f>
        <v/>
      </c>
      <c r="AO465">
        <f>IF($AK465=1,IFERROR(IF(VALUE($D465)&lt;100000000,VALUE($D465),1000000000),IFERROR(IF(VALUE(MID($D465,2,20))&lt;100000000,VALUE(MID($D465,2,20)),1000000000),1000000000))+ROW()/100000,"")</f>
        <v/>
      </c>
    </row>
    <row r="466">
      <c r="F466" s="14" t="n"/>
      <c r="N466" s="8">
        <f>IF($D466="","",M466*V466/100)</f>
        <v/>
      </c>
      <c r="O466" s="8" t="n"/>
      <c r="U466" s="8" t="n"/>
      <c r="V466" s="8" t="n"/>
      <c r="Y466">
        <f>IF($D466="","",IF($AN466=1,0,IF($AM466=1,Settings!$C$6,Settings!$C$7))*100)</f>
        <v/>
      </c>
      <c r="Z466" s="8">
        <f>IF($D466="","",V466*Y466/100)</f>
        <v/>
      </c>
      <c r="AA466" s="8">
        <f>IF($D466="","",V466-Z466)</f>
        <v/>
      </c>
      <c r="AB466" s="8">
        <f>IF($D466="","",AA466-N466)</f>
        <v/>
      </c>
      <c r="AF466" s="8" t="n"/>
      <c r="AI466" s="14" t="n"/>
      <c r="AK466">
        <f>IF($D466="","",IF(COUNTIF($D$2:$D466,$D466)=1,1,0))</f>
        <v/>
      </c>
      <c r="AL466">
        <f>IF($AK466=1,SUMPRODUCT(--($AO$2:$AO$7001&lt;$AO466))+1,"")</f>
        <v/>
      </c>
      <c r="AM466">
        <f>IF($D466="","",IF(OR($R466=TRUE(),$R466="TRUE"),1,0))</f>
        <v/>
      </c>
      <c r="AN466">
        <f>IF($D466="","",IF($X466="Yes",1,0))</f>
        <v/>
      </c>
      <c r="AO466">
        <f>IF($AK466=1,IFERROR(IF(VALUE($D466)&lt;100000000,VALUE($D466),1000000000),IFERROR(IF(VALUE(MID($D466,2,20))&lt;100000000,VALUE(MID($D466,2,20)),1000000000),1000000000))+ROW()/100000,"")</f>
        <v/>
      </c>
    </row>
    <row r="467">
      <c r="F467" s="14" t="n"/>
      <c r="N467" s="8">
        <f>IF($D467="","",M467*V467/100)</f>
        <v/>
      </c>
      <c r="O467" s="8" t="n"/>
      <c r="U467" s="8" t="n"/>
      <c r="V467" s="8" t="n"/>
      <c r="Y467">
        <f>IF($D467="","",IF($AN467=1,0,IF($AM467=1,Settings!$C$6,Settings!$C$7))*100)</f>
        <v/>
      </c>
      <c r="Z467" s="8">
        <f>IF($D467="","",V467*Y467/100)</f>
        <v/>
      </c>
      <c r="AA467" s="8">
        <f>IF($D467="","",V467-Z467)</f>
        <v/>
      </c>
      <c r="AB467" s="8">
        <f>IF($D467="","",AA467-N467)</f>
        <v/>
      </c>
      <c r="AF467" s="8" t="n"/>
      <c r="AI467" s="14" t="n"/>
      <c r="AK467">
        <f>IF($D467="","",IF(COUNTIF($D$2:$D467,$D467)=1,1,0))</f>
        <v/>
      </c>
      <c r="AL467">
        <f>IF($AK467=1,SUMPRODUCT(--($AO$2:$AO$7001&lt;$AO467))+1,"")</f>
        <v/>
      </c>
      <c r="AM467">
        <f>IF($D467="","",IF(OR($R467=TRUE(),$R467="TRUE"),1,0))</f>
        <v/>
      </c>
      <c r="AN467">
        <f>IF($D467="","",IF($X467="Yes",1,0))</f>
        <v/>
      </c>
      <c r="AO467">
        <f>IF($AK467=1,IFERROR(IF(VALUE($D467)&lt;100000000,VALUE($D467),1000000000),IFERROR(IF(VALUE(MID($D467,2,20))&lt;100000000,VALUE(MID($D467,2,20)),1000000000),1000000000))+ROW()/100000,"")</f>
        <v/>
      </c>
    </row>
    <row r="468">
      <c r="F468" s="14" t="n"/>
      <c r="N468" s="8">
        <f>IF($D468="","",M468*V468/100)</f>
        <v/>
      </c>
      <c r="O468" s="8" t="n"/>
      <c r="U468" s="8" t="n"/>
      <c r="V468" s="8" t="n"/>
      <c r="Y468">
        <f>IF($D468="","",IF($AN468=1,0,IF($AM468=1,Settings!$C$6,Settings!$C$7))*100)</f>
        <v/>
      </c>
      <c r="Z468" s="8">
        <f>IF($D468="","",V468*Y468/100)</f>
        <v/>
      </c>
      <c r="AA468" s="8">
        <f>IF($D468="","",V468-Z468)</f>
        <v/>
      </c>
      <c r="AB468" s="8">
        <f>IF($D468="","",AA468-N468)</f>
        <v/>
      </c>
      <c r="AF468" s="8" t="n"/>
      <c r="AI468" s="14" t="n"/>
      <c r="AK468">
        <f>IF($D468="","",IF(COUNTIF($D$2:$D468,$D468)=1,1,0))</f>
        <v/>
      </c>
      <c r="AL468">
        <f>IF($AK468=1,SUMPRODUCT(--($AO$2:$AO$7001&lt;$AO468))+1,"")</f>
        <v/>
      </c>
      <c r="AM468">
        <f>IF($D468="","",IF(OR($R468=TRUE(),$R468="TRUE"),1,0))</f>
        <v/>
      </c>
      <c r="AN468">
        <f>IF($D468="","",IF($X468="Yes",1,0))</f>
        <v/>
      </c>
      <c r="AO468">
        <f>IF($AK468=1,IFERROR(IF(VALUE($D468)&lt;100000000,VALUE($D468),1000000000),IFERROR(IF(VALUE(MID($D468,2,20))&lt;100000000,VALUE(MID($D468,2,20)),1000000000),1000000000))+ROW()/100000,"")</f>
        <v/>
      </c>
    </row>
    <row r="469">
      <c r="F469" s="14" t="n"/>
      <c r="N469" s="8">
        <f>IF($D469="","",M469*V469/100)</f>
        <v/>
      </c>
      <c r="O469" s="8" t="n"/>
      <c r="U469" s="8" t="n"/>
      <c r="V469" s="8" t="n"/>
      <c r="Y469">
        <f>IF($D469="","",IF($AN469=1,0,IF($AM469=1,Settings!$C$6,Settings!$C$7))*100)</f>
        <v/>
      </c>
      <c r="Z469" s="8">
        <f>IF($D469="","",V469*Y469/100)</f>
        <v/>
      </c>
      <c r="AA469" s="8">
        <f>IF($D469="","",V469-Z469)</f>
        <v/>
      </c>
      <c r="AB469" s="8">
        <f>IF($D469="","",AA469-N469)</f>
        <v/>
      </c>
      <c r="AF469" s="8" t="n"/>
      <c r="AI469" s="14" t="n"/>
      <c r="AK469">
        <f>IF($D469="","",IF(COUNTIF($D$2:$D469,$D469)=1,1,0))</f>
        <v/>
      </c>
      <c r="AL469">
        <f>IF($AK469=1,SUMPRODUCT(--($AO$2:$AO$7001&lt;$AO469))+1,"")</f>
        <v/>
      </c>
      <c r="AM469">
        <f>IF($D469="","",IF(OR($R469=TRUE(),$R469="TRUE"),1,0))</f>
        <v/>
      </c>
      <c r="AN469">
        <f>IF($D469="","",IF($X469="Yes",1,0))</f>
        <v/>
      </c>
      <c r="AO469">
        <f>IF($AK469=1,IFERROR(IF(VALUE($D469)&lt;100000000,VALUE($D469),1000000000),IFERROR(IF(VALUE(MID($D469,2,20))&lt;100000000,VALUE(MID($D469,2,20)),1000000000),1000000000))+ROW()/100000,"")</f>
        <v/>
      </c>
    </row>
    <row r="470">
      <c r="F470" s="14" t="n"/>
      <c r="N470" s="8">
        <f>IF($D470="","",M470*V470/100)</f>
        <v/>
      </c>
      <c r="O470" s="8" t="n"/>
      <c r="U470" s="8" t="n"/>
      <c r="V470" s="8" t="n"/>
      <c r="Y470">
        <f>IF($D470="","",IF($AN470=1,0,IF($AM470=1,Settings!$C$6,Settings!$C$7))*100)</f>
        <v/>
      </c>
      <c r="Z470" s="8">
        <f>IF($D470="","",V470*Y470/100)</f>
        <v/>
      </c>
      <c r="AA470" s="8">
        <f>IF($D470="","",V470-Z470)</f>
        <v/>
      </c>
      <c r="AB470" s="8">
        <f>IF($D470="","",AA470-N470)</f>
        <v/>
      </c>
      <c r="AF470" s="8" t="n"/>
      <c r="AI470" s="14" t="n"/>
      <c r="AK470">
        <f>IF($D470="","",IF(COUNTIF($D$2:$D470,$D470)=1,1,0))</f>
        <v/>
      </c>
      <c r="AL470">
        <f>IF($AK470=1,SUMPRODUCT(--($AO$2:$AO$7001&lt;$AO470))+1,"")</f>
        <v/>
      </c>
      <c r="AM470">
        <f>IF($D470="","",IF(OR($R470=TRUE(),$R470="TRUE"),1,0))</f>
        <v/>
      </c>
      <c r="AN470">
        <f>IF($D470="","",IF($X470="Yes",1,0))</f>
        <v/>
      </c>
      <c r="AO470">
        <f>IF($AK470=1,IFERROR(IF(VALUE($D470)&lt;100000000,VALUE($D470),1000000000),IFERROR(IF(VALUE(MID($D470,2,20))&lt;100000000,VALUE(MID($D470,2,20)),1000000000),1000000000))+ROW()/100000,"")</f>
        <v/>
      </c>
    </row>
    <row r="471">
      <c r="F471" s="14" t="n"/>
      <c r="N471" s="8">
        <f>IF($D471="","",M471*V471/100)</f>
        <v/>
      </c>
      <c r="O471" s="8" t="n"/>
      <c r="U471" s="8" t="n"/>
      <c r="V471" s="8" t="n"/>
      <c r="Y471">
        <f>IF($D471="","",IF($AN471=1,0,IF($AM471=1,Settings!$C$6,Settings!$C$7))*100)</f>
        <v/>
      </c>
      <c r="Z471" s="8">
        <f>IF($D471="","",V471*Y471/100)</f>
        <v/>
      </c>
      <c r="AA471" s="8">
        <f>IF($D471="","",V471-Z471)</f>
        <v/>
      </c>
      <c r="AB471" s="8">
        <f>IF($D471="","",AA471-N471)</f>
        <v/>
      </c>
      <c r="AF471" s="8" t="n"/>
      <c r="AI471" s="14" t="n"/>
      <c r="AK471">
        <f>IF($D471="","",IF(COUNTIF($D$2:$D471,$D471)=1,1,0))</f>
        <v/>
      </c>
      <c r="AL471">
        <f>IF($AK471=1,SUMPRODUCT(--($AO$2:$AO$7001&lt;$AO471))+1,"")</f>
        <v/>
      </c>
      <c r="AM471">
        <f>IF($D471="","",IF(OR($R471=TRUE(),$R471="TRUE"),1,0))</f>
        <v/>
      </c>
      <c r="AN471">
        <f>IF($D471="","",IF($X471="Yes",1,0))</f>
        <v/>
      </c>
      <c r="AO471">
        <f>IF($AK471=1,IFERROR(IF(VALUE($D471)&lt;100000000,VALUE($D471),1000000000),IFERROR(IF(VALUE(MID($D471,2,20))&lt;100000000,VALUE(MID($D471,2,20)),1000000000),1000000000))+ROW()/100000,"")</f>
        <v/>
      </c>
    </row>
    <row r="472">
      <c r="F472" s="14" t="n"/>
      <c r="N472" s="8">
        <f>IF($D472="","",M472*V472/100)</f>
        <v/>
      </c>
      <c r="O472" s="8" t="n"/>
      <c r="U472" s="8" t="n"/>
      <c r="V472" s="8" t="n"/>
      <c r="Y472">
        <f>IF($D472="","",IF($AN472=1,0,IF($AM472=1,Settings!$C$6,Settings!$C$7))*100)</f>
        <v/>
      </c>
      <c r="Z472" s="8">
        <f>IF($D472="","",V472*Y472/100)</f>
        <v/>
      </c>
      <c r="AA472" s="8">
        <f>IF($D472="","",V472-Z472)</f>
        <v/>
      </c>
      <c r="AB472" s="8">
        <f>IF($D472="","",AA472-N472)</f>
        <v/>
      </c>
      <c r="AF472" s="8" t="n"/>
      <c r="AI472" s="14" t="n"/>
      <c r="AK472">
        <f>IF($D472="","",IF(COUNTIF($D$2:$D472,$D472)=1,1,0))</f>
        <v/>
      </c>
      <c r="AL472">
        <f>IF($AK472=1,SUMPRODUCT(--($AO$2:$AO$7001&lt;$AO472))+1,"")</f>
        <v/>
      </c>
      <c r="AM472">
        <f>IF($D472="","",IF(OR($R472=TRUE(),$R472="TRUE"),1,0))</f>
        <v/>
      </c>
      <c r="AN472">
        <f>IF($D472="","",IF($X472="Yes",1,0))</f>
        <v/>
      </c>
      <c r="AO472">
        <f>IF($AK472=1,IFERROR(IF(VALUE($D472)&lt;100000000,VALUE($D472),1000000000),IFERROR(IF(VALUE(MID($D472,2,20))&lt;100000000,VALUE(MID($D472,2,20)),1000000000),1000000000))+ROW()/100000,"")</f>
        <v/>
      </c>
    </row>
    <row r="473">
      <c r="F473" s="14" t="n"/>
      <c r="N473" s="8">
        <f>IF($D473="","",M473*V473/100)</f>
        <v/>
      </c>
      <c r="O473" s="8" t="n"/>
      <c r="U473" s="8" t="n"/>
      <c r="V473" s="8" t="n"/>
      <c r="Y473">
        <f>IF($D473="","",IF($AN473=1,0,IF($AM473=1,Settings!$C$6,Settings!$C$7))*100)</f>
        <v/>
      </c>
      <c r="Z473" s="8">
        <f>IF($D473="","",V473*Y473/100)</f>
        <v/>
      </c>
      <c r="AA473" s="8">
        <f>IF($D473="","",V473-Z473)</f>
        <v/>
      </c>
      <c r="AB473" s="8">
        <f>IF($D473="","",AA473-N473)</f>
        <v/>
      </c>
      <c r="AF473" s="8" t="n"/>
      <c r="AI473" s="14" t="n"/>
      <c r="AK473">
        <f>IF($D473="","",IF(COUNTIF($D$2:$D473,$D473)=1,1,0))</f>
        <v/>
      </c>
      <c r="AL473">
        <f>IF($AK473=1,SUMPRODUCT(--($AO$2:$AO$7001&lt;$AO473))+1,"")</f>
        <v/>
      </c>
      <c r="AM473">
        <f>IF($D473="","",IF(OR($R473=TRUE(),$R473="TRUE"),1,0))</f>
        <v/>
      </c>
      <c r="AN473">
        <f>IF($D473="","",IF($X473="Yes",1,0))</f>
        <v/>
      </c>
      <c r="AO473">
        <f>IF($AK473=1,IFERROR(IF(VALUE($D473)&lt;100000000,VALUE($D473),1000000000),IFERROR(IF(VALUE(MID($D473,2,20))&lt;100000000,VALUE(MID($D473,2,20)),1000000000),1000000000))+ROW()/100000,"")</f>
        <v/>
      </c>
    </row>
    <row r="474">
      <c r="F474" s="14" t="n"/>
      <c r="N474" s="8">
        <f>IF($D474="","",M474*V474/100)</f>
        <v/>
      </c>
      <c r="O474" s="8" t="n"/>
      <c r="U474" s="8" t="n"/>
      <c r="V474" s="8" t="n"/>
      <c r="Y474">
        <f>IF($D474="","",IF($AN474=1,0,IF($AM474=1,Settings!$C$6,Settings!$C$7))*100)</f>
        <v/>
      </c>
      <c r="Z474" s="8">
        <f>IF($D474="","",V474*Y474/100)</f>
        <v/>
      </c>
      <c r="AA474" s="8">
        <f>IF($D474="","",V474-Z474)</f>
        <v/>
      </c>
      <c r="AB474" s="8">
        <f>IF($D474="","",AA474-N474)</f>
        <v/>
      </c>
      <c r="AF474" s="8" t="n"/>
      <c r="AI474" s="14" t="n"/>
      <c r="AK474">
        <f>IF($D474="","",IF(COUNTIF($D$2:$D474,$D474)=1,1,0))</f>
        <v/>
      </c>
      <c r="AL474">
        <f>IF($AK474=1,SUMPRODUCT(--($AO$2:$AO$7001&lt;$AO474))+1,"")</f>
        <v/>
      </c>
      <c r="AM474">
        <f>IF($D474="","",IF(OR($R474=TRUE(),$R474="TRUE"),1,0))</f>
        <v/>
      </c>
      <c r="AN474">
        <f>IF($D474="","",IF($X474="Yes",1,0))</f>
        <v/>
      </c>
      <c r="AO474">
        <f>IF($AK474=1,IFERROR(IF(VALUE($D474)&lt;100000000,VALUE($D474),1000000000),IFERROR(IF(VALUE(MID($D474,2,20))&lt;100000000,VALUE(MID($D474,2,20)),1000000000),1000000000))+ROW()/100000,"")</f>
        <v/>
      </c>
    </row>
    <row r="475">
      <c r="F475" s="14" t="n"/>
      <c r="N475" s="8">
        <f>IF($D475="","",M475*V475/100)</f>
        <v/>
      </c>
      <c r="O475" s="8" t="n"/>
      <c r="U475" s="8" t="n"/>
      <c r="V475" s="8" t="n"/>
      <c r="Y475">
        <f>IF($D475="","",IF($AN475=1,0,IF($AM475=1,Settings!$C$6,Settings!$C$7))*100)</f>
        <v/>
      </c>
      <c r="Z475" s="8">
        <f>IF($D475="","",V475*Y475/100)</f>
        <v/>
      </c>
      <c r="AA475" s="8">
        <f>IF($D475="","",V475-Z475)</f>
        <v/>
      </c>
      <c r="AB475" s="8">
        <f>IF($D475="","",AA475-N475)</f>
        <v/>
      </c>
      <c r="AF475" s="8" t="n"/>
      <c r="AI475" s="14" t="n"/>
      <c r="AK475">
        <f>IF($D475="","",IF(COUNTIF($D$2:$D475,$D475)=1,1,0))</f>
        <v/>
      </c>
      <c r="AL475">
        <f>IF($AK475=1,SUMPRODUCT(--($AO$2:$AO$7001&lt;$AO475))+1,"")</f>
        <v/>
      </c>
      <c r="AM475">
        <f>IF($D475="","",IF(OR($R475=TRUE(),$R475="TRUE"),1,0))</f>
        <v/>
      </c>
      <c r="AN475">
        <f>IF($D475="","",IF($X475="Yes",1,0))</f>
        <v/>
      </c>
      <c r="AO475">
        <f>IF($AK475=1,IFERROR(IF(VALUE($D475)&lt;100000000,VALUE($D475),1000000000),IFERROR(IF(VALUE(MID($D475,2,20))&lt;100000000,VALUE(MID($D475,2,20)),1000000000),1000000000))+ROW()/100000,"")</f>
        <v/>
      </c>
    </row>
    <row r="476">
      <c r="F476" s="14" t="n"/>
      <c r="N476" s="8">
        <f>IF($D476="","",M476*V476/100)</f>
        <v/>
      </c>
      <c r="O476" s="8" t="n"/>
      <c r="U476" s="8" t="n"/>
      <c r="V476" s="8" t="n"/>
      <c r="Y476">
        <f>IF($D476="","",IF($AN476=1,0,IF($AM476=1,Settings!$C$6,Settings!$C$7))*100)</f>
        <v/>
      </c>
      <c r="Z476" s="8">
        <f>IF($D476="","",V476*Y476/100)</f>
        <v/>
      </c>
      <c r="AA476" s="8">
        <f>IF($D476="","",V476-Z476)</f>
        <v/>
      </c>
      <c r="AB476" s="8">
        <f>IF($D476="","",AA476-N476)</f>
        <v/>
      </c>
      <c r="AF476" s="8" t="n"/>
      <c r="AI476" s="14" t="n"/>
      <c r="AK476">
        <f>IF($D476="","",IF(COUNTIF($D$2:$D476,$D476)=1,1,0))</f>
        <v/>
      </c>
      <c r="AL476">
        <f>IF($AK476=1,SUMPRODUCT(--($AO$2:$AO$7001&lt;$AO476))+1,"")</f>
        <v/>
      </c>
      <c r="AM476">
        <f>IF($D476="","",IF(OR($R476=TRUE(),$R476="TRUE"),1,0))</f>
        <v/>
      </c>
      <c r="AN476">
        <f>IF($D476="","",IF($X476="Yes",1,0))</f>
        <v/>
      </c>
      <c r="AO476">
        <f>IF($AK476=1,IFERROR(IF(VALUE($D476)&lt;100000000,VALUE($D476),1000000000),IFERROR(IF(VALUE(MID($D476,2,20))&lt;100000000,VALUE(MID($D476,2,20)),1000000000),1000000000))+ROW()/100000,"")</f>
        <v/>
      </c>
    </row>
    <row r="477">
      <c r="F477" s="14" t="n"/>
      <c r="N477" s="8">
        <f>IF($D477="","",M477*V477/100)</f>
        <v/>
      </c>
      <c r="O477" s="8" t="n"/>
      <c r="U477" s="8" t="n"/>
      <c r="V477" s="8" t="n"/>
      <c r="Y477">
        <f>IF($D477="","",IF($AN477=1,0,IF($AM477=1,Settings!$C$6,Settings!$C$7))*100)</f>
        <v/>
      </c>
      <c r="Z477" s="8">
        <f>IF($D477="","",V477*Y477/100)</f>
        <v/>
      </c>
      <c r="AA477" s="8">
        <f>IF($D477="","",V477-Z477)</f>
        <v/>
      </c>
      <c r="AB477" s="8">
        <f>IF($D477="","",AA477-N477)</f>
        <v/>
      </c>
      <c r="AF477" s="8" t="n"/>
      <c r="AI477" s="14" t="n"/>
      <c r="AK477">
        <f>IF($D477="","",IF(COUNTIF($D$2:$D477,$D477)=1,1,0))</f>
        <v/>
      </c>
      <c r="AL477">
        <f>IF($AK477=1,SUMPRODUCT(--($AO$2:$AO$7001&lt;$AO477))+1,"")</f>
        <v/>
      </c>
      <c r="AM477">
        <f>IF($D477="","",IF(OR($R477=TRUE(),$R477="TRUE"),1,0))</f>
        <v/>
      </c>
      <c r="AN477">
        <f>IF($D477="","",IF($X477="Yes",1,0))</f>
        <v/>
      </c>
      <c r="AO477">
        <f>IF($AK477=1,IFERROR(IF(VALUE($D477)&lt;100000000,VALUE($D477),1000000000),IFERROR(IF(VALUE(MID($D477,2,20))&lt;100000000,VALUE(MID($D477,2,20)),1000000000),1000000000))+ROW()/100000,"")</f>
        <v/>
      </c>
    </row>
    <row r="478">
      <c r="F478" s="14" t="n"/>
      <c r="N478" s="8">
        <f>IF($D478="","",M478*V478/100)</f>
        <v/>
      </c>
      <c r="O478" s="8" t="n"/>
      <c r="U478" s="8" t="n"/>
      <c r="V478" s="8" t="n"/>
      <c r="Y478">
        <f>IF($D478="","",IF($AN478=1,0,IF($AM478=1,Settings!$C$6,Settings!$C$7))*100)</f>
        <v/>
      </c>
      <c r="Z478" s="8">
        <f>IF($D478="","",V478*Y478/100)</f>
        <v/>
      </c>
      <c r="AA478" s="8">
        <f>IF($D478="","",V478-Z478)</f>
        <v/>
      </c>
      <c r="AB478" s="8">
        <f>IF($D478="","",AA478-N478)</f>
        <v/>
      </c>
      <c r="AF478" s="8" t="n"/>
      <c r="AI478" s="14" t="n"/>
      <c r="AK478">
        <f>IF($D478="","",IF(COUNTIF($D$2:$D478,$D478)=1,1,0))</f>
        <v/>
      </c>
      <c r="AL478">
        <f>IF($AK478=1,SUMPRODUCT(--($AO$2:$AO$7001&lt;$AO478))+1,"")</f>
        <v/>
      </c>
      <c r="AM478">
        <f>IF($D478="","",IF(OR($R478=TRUE(),$R478="TRUE"),1,0))</f>
        <v/>
      </c>
      <c r="AN478">
        <f>IF($D478="","",IF($X478="Yes",1,0))</f>
        <v/>
      </c>
      <c r="AO478">
        <f>IF($AK478=1,IFERROR(IF(VALUE($D478)&lt;100000000,VALUE($D478),1000000000),IFERROR(IF(VALUE(MID($D478,2,20))&lt;100000000,VALUE(MID($D478,2,20)),1000000000),1000000000))+ROW()/100000,"")</f>
        <v/>
      </c>
    </row>
    <row r="479">
      <c r="F479" s="14" t="n"/>
      <c r="N479" s="8">
        <f>IF($D479="","",M479*V479/100)</f>
        <v/>
      </c>
      <c r="O479" s="8" t="n"/>
      <c r="U479" s="8" t="n"/>
      <c r="V479" s="8" t="n"/>
      <c r="Y479">
        <f>IF($D479="","",IF($AN479=1,0,IF($AM479=1,Settings!$C$6,Settings!$C$7))*100)</f>
        <v/>
      </c>
      <c r="Z479" s="8">
        <f>IF($D479="","",V479*Y479/100)</f>
        <v/>
      </c>
      <c r="AA479" s="8">
        <f>IF($D479="","",V479-Z479)</f>
        <v/>
      </c>
      <c r="AB479" s="8">
        <f>IF($D479="","",AA479-N479)</f>
        <v/>
      </c>
      <c r="AF479" s="8" t="n"/>
      <c r="AI479" s="14" t="n"/>
      <c r="AK479">
        <f>IF($D479="","",IF(COUNTIF($D$2:$D479,$D479)=1,1,0))</f>
        <v/>
      </c>
      <c r="AL479">
        <f>IF($AK479=1,SUMPRODUCT(--($AO$2:$AO$7001&lt;$AO479))+1,"")</f>
        <v/>
      </c>
      <c r="AM479">
        <f>IF($D479="","",IF(OR($R479=TRUE(),$R479="TRUE"),1,0))</f>
        <v/>
      </c>
      <c r="AN479">
        <f>IF($D479="","",IF($X479="Yes",1,0))</f>
        <v/>
      </c>
      <c r="AO479">
        <f>IF($AK479=1,IFERROR(IF(VALUE($D479)&lt;100000000,VALUE($D479),1000000000),IFERROR(IF(VALUE(MID($D479,2,20))&lt;100000000,VALUE(MID($D479,2,20)),1000000000),1000000000))+ROW()/100000,"")</f>
        <v/>
      </c>
    </row>
    <row r="480">
      <c r="F480" s="14" t="n"/>
      <c r="N480" s="8">
        <f>IF($D480="","",M480*V480/100)</f>
        <v/>
      </c>
      <c r="O480" s="8" t="n"/>
      <c r="U480" s="8" t="n"/>
      <c r="V480" s="8" t="n"/>
      <c r="Y480">
        <f>IF($D480="","",IF($AN480=1,0,IF($AM480=1,Settings!$C$6,Settings!$C$7))*100)</f>
        <v/>
      </c>
      <c r="Z480" s="8">
        <f>IF($D480="","",V480*Y480/100)</f>
        <v/>
      </c>
      <c r="AA480" s="8">
        <f>IF($D480="","",V480-Z480)</f>
        <v/>
      </c>
      <c r="AB480" s="8">
        <f>IF($D480="","",AA480-N480)</f>
        <v/>
      </c>
      <c r="AF480" s="8" t="n"/>
      <c r="AI480" s="14" t="n"/>
      <c r="AK480">
        <f>IF($D480="","",IF(COUNTIF($D$2:$D480,$D480)=1,1,0))</f>
        <v/>
      </c>
      <c r="AL480">
        <f>IF($AK480=1,SUMPRODUCT(--($AO$2:$AO$7001&lt;$AO480))+1,"")</f>
        <v/>
      </c>
      <c r="AM480">
        <f>IF($D480="","",IF(OR($R480=TRUE(),$R480="TRUE"),1,0))</f>
        <v/>
      </c>
      <c r="AN480">
        <f>IF($D480="","",IF($X480="Yes",1,0))</f>
        <v/>
      </c>
      <c r="AO480">
        <f>IF($AK480=1,IFERROR(IF(VALUE($D480)&lt;100000000,VALUE($D480),1000000000),IFERROR(IF(VALUE(MID($D480,2,20))&lt;100000000,VALUE(MID($D480,2,20)),1000000000),1000000000))+ROW()/100000,"")</f>
        <v/>
      </c>
    </row>
    <row r="481">
      <c r="F481" s="14" t="n"/>
      <c r="N481" s="8">
        <f>IF($D481="","",M481*V481/100)</f>
        <v/>
      </c>
      <c r="O481" s="8" t="n"/>
      <c r="U481" s="8" t="n"/>
      <c r="V481" s="8" t="n"/>
      <c r="Y481">
        <f>IF($D481="","",IF($AN481=1,0,IF($AM481=1,Settings!$C$6,Settings!$C$7))*100)</f>
        <v/>
      </c>
      <c r="Z481" s="8">
        <f>IF($D481="","",V481*Y481/100)</f>
        <v/>
      </c>
      <c r="AA481" s="8">
        <f>IF($D481="","",V481-Z481)</f>
        <v/>
      </c>
      <c r="AB481" s="8">
        <f>IF($D481="","",AA481-N481)</f>
        <v/>
      </c>
      <c r="AF481" s="8" t="n"/>
      <c r="AI481" s="14" t="n"/>
      <c r="AK481">
        <f>IF($D481="","",IF(COUNTIF($D$2:$D481,$D481)=1,1,0))</f>
        <v/>
      </c>
      <c r="AL481">
        <f>IF($AK481=1,SUMPRODUCT(--($AO$2:$AO$7001&lt;$AO481))+1,"")</f>
        <v/>
      </c>
      <c r="AM481">
        <f>IF($D481="","",IF(OR($R481=TRUE(),$R481="TRUE"),1,0))</f>
        <v/>
      </c>
      <c r="AN481">
        <f>IF($D481="","",IF($X481="Yes",1,0))</f>
        <v/>
      </c>
      <c r="AO481">
        <f>IF($AK481=1,IFERROR(IF(VALUE($D481)&lt;100000000,VALUE($D481),1000000000),IFERROR(IF(VALUE(MID($D481,2,20))&lt;100000000,VALUE(MID($D481,2,20)),1000000000),1000000000))+ROW()/100000,"")</f>
        <v/>
      </c>
    </row>
    <row r="482">
      <c r="F482" s="14" t="n"/>
      <c r="N482" s="8">
        <f>IF($D482="","",M482*V482/100)</f>
        <v/>
      </c>
      <c r="O482" s="8" t="n"/>
      <c r="U482" s="8" t="n"/>
      <c r="V482" s="8" t="n"/>
      <c r="Y482">
        <f>IF($D482="","",IF($AN482=1,0,IF($AM482=1,Settings!$C$6,Settings!$C$7))*100)</f>
        <v/>
      </c>
      <c r="Z482" s="8">
        <f>IF($D482="","",V482*Y482/100)</f>
        <v/>
      </c>
      <c r="AA482" s="8">
        <f>IF($D482="","",V482-Z482)</f>
        <v/>
      </c>
      <c r="AB482" s="8">
        <f>IF($D482="","",AA482-N482)</f>
        <v/>
      </c>
      <c r="AF482" s="8" t="n"/>
      <c r="AI482" s="14" t="n"/>
      <c r="AK482">
        <f>IF($D482="","",IF(COUNTIF($D$2:$D482,$D482)=1,1,0))</f>
        <v/>
      </c>
      <c r="AL482">
        <f>IF($AK482=1,SUMPRODUCT(--($AO$2:$AO$7001&lt;$AO482))+1,"")</f>
        <v/>
      </c>
      <c r="AM482">
        <f>IF($D482="","",IF(OR($R482=TRUE(),$R482="TRUE"),1,0))</f>
        <v/>
      </c>
      <c r="AN482">
        <f>IF($D482="","",IF($X482="Yes",1,0))</f>
        <v/>
      </c>
      <c r="AO482">
        <f>IF($AK482=1,IFERROR(IF(VALUE($D482)&lt;100000000,VALUE($D482),1000000000),IFERROR(IF(VALUE(MID($D482,2,20))&lt;100000000,VALUE(MID($D482,2,20)),1000000000),1000000000))+ROW()/100000,"")</f>
        <v/>
      </c>
    </row>
    <row r="483">
      <c r="F483" s="14" t="n"/>
      <c r="N483" s="8">
        <f>IF($D483="","",M483*V483/100)</f>
        <v/>
      </c>
      <c r="O483" s="8" t="n"/>
      <c r="U483" s="8" t="n"/>
      <c r="V483" s="8" t="n"/>
      <c r="Y483">
        <f>IF($D483="","",IF($AN483=1,0,IF($AM483=1,Settings!$C$6,Settings!$C$7))*100)</f>
        <v/>
      </c>
      <c r="Z483" s="8">
        <f>IF($D483="","",V483*Y483/100)</f>
        <v/>
      </c>
      <c r="AA483" s="8">
        <f>IF($D483="","",V483-Z483)</f>
        <v/>
      </c>
      <c r="AB483" s="8">
        <f>IF($D483="","",AA483-N483)</f>
        <v/>
      </c>
      <c r="AF483" s="8" t="n"/>
      <c r="AI483" s="14" t="n"/>
      <c r="AK483">
        <f>IF($D483="","",IF(COUNTIF($D$2:$D483,$D483)=1,1,0))</f>
        <v/>
      </c>
      <c r="AL483">
        <f>IF($AK483=1,SUMPRODUCT(--($AO$2:$AO$7001&lt;$AO483))+1,"")</f>
        <v/>
      </c>
      <c r="AM483">
        <f>IF($D483="","",IF(OR($R483=TRUE(),$R483="TRUE"),1,0))</f>
        <v/>
      </c>
      <c r="AN483">
        <f>IF($D483="","",IF($X483="Yes",1,0))</f>
        <v/>
      </c>
      <c r="AO483">
        <f>IF($AK483=1,IFERROR(IF(VALUE($D483)&lt;100000000,VALUE($D483),1000000000),IFERROR(IF(VALUE(MID($D483,2,20))&lt;100000000,VALUE(MID($D483,2,20)),1000000000),1000000000))+ROW()/100000,"")</f>
        <v/>
      </c>
    </row>
    <row r="484">
      <c r="F484" s="14" t="n"/>
      <c r="N484" s="8">
        <f>IF($D484="","",M484*V484/100)</f>
        <v/>
      </c>
      <c r="O484" s="8" t="n"/>
      <c r="U484" s="8" t="n"/>
      <c r="V484" s="8" t="n"/>
      <c r="Y484">
        <f>IF($D484="","",IF($AN484=1,0,IF($AM484=1,Settings!$C$6,Settings!$C$7))*100)</f>
        <v/>
      </c>
      <c r="Z484" s="8">
        <f>IF($D484="","",V484*Y484/100)</f>
        <v/>
      </c>
      <c r="AA484" s="8">
        <f>IF($D484="","",V484-Z484)</f>
        <v/>
      </c>
      <c r="AB484" s="8">
        <f>IF($D484="","",AA484-N484)</f>
        <v/>
      </c>
      <c r="AF484" s="8" t="n"/>
      <c r="AI484" s="14" t="n"/>
      <c r="AK484">
        <f>IF($D484="","",IF(COUNTIF($D$2:$D484,$D484)=1,1,0))</f>
        <v/>
      </c>
      <c r="AL484">
        <f>IF($AK484=1,SUMPRODUCT(--($AO$2:$AO$7001&lt;$AO484))+1,"")</f>
        <v/>
      </c>
      <c r="AM484">
        <f>IF($D484="","",IF(OR($R484=TRUE(),$R484="TRUE"),1,0))</f>
        <v/>
      </c>
      <c r="AN484">
        <f>IF($D484="","",IF($X484="Yes",1,0))</f>
        <v/>
      </c>
      <c r="AO484">
        <f>IF($AK484=1,IFERROR(IF(VALUE($D484)&lt;100000000,VALUE($D484),1000000000),IFERROR(IF(VALUE(MID($D484,2,20))&lt;100000000,VALUE(MID($D484,2,20)),1000000000),1000000000))+ROW()/100000,"")</f>
        <v/>
      </c>
    </row>
    <row r="485">
      <c r="F485" s="14" t="n"/>
      <c r="N485" s="8">
        <f>IF($D485="","",M485*V485/100)</f>
        <v/>
      </c>
      <c r="O485" s="8" t="n"/>
      <c r="U485" s="8" t="n"/>
      <c r="V485" s="8" t="n"/>
      <c r="Y485">
        <f>IF($D485="","",IF($AN485=1,0,IF($AM485=1,Settings!$C$6,Settings!$C$7))*100)</f>
        <v/>
      </c>
      <c r="Z485" s="8">
        <f>IF($D485="","",V485*Y485/100)</f>
        <v/>
      </c>
      <c r="AA485" s="8">
        <f>IF($D485="","",V485-Z485)</f>
        <v/>
      </c>
      <c r="AB485" s="8">
        <f>IF($D485="","",AA485-N485)</f>
        <v/>
      </c>
      <c r="AF485" s="8" t="n"/>
      <c r="AI485" s="14" t="n"/>
      <c r="AK485">
        <f>IF($D485="","",IF(COUNTIF($D$2:$D485,$D485)=1,1,0))</f>
        <v/>
      </c>
      <c r="AL485">
        <f>IF($AK485=1,SUMPRODUCT(--($AO$2:$AO$7001&lt;$AO485))+1,"")</f>
        <v/>
      </c>
      <c r="AM485">
        <f>IF($D485="","",IF(OR($R485=TRUE(),$R485="TRUE"),1,0))</f>
        <v/>
      </c>
      <c r="AN485">
        <f>IF($D485="","",IF($X485="Yes",1,0))</f>
        <v/>
      </c>
      <c r="AO485">
        <f>IF($AK485=1,IFERROR(IF(VALUE($D485)&lt;100000000,VALUE($D485),1000000000),IFERROR(IF(VALUE(MID($D485,2,20))&lt;100000000,VALUE(MID($D485,2,20)),1000000000),1000000000))+ROW()/100000,"")</f>
        <v/>
      </c>
    </row>
    <row r="486">
      <c r="F486" s="14" t="n"/>
      <c r="N486" s="8">
        <f>IF($D486="","",M486*V486/100)</f>
        <v/>
      </c>
      <c r="O486" s="8" t="n"/>
      <c r="U486" s="8" t="n"/>
      <c r="V486" s="8" t="n"/>
      <c r="Y486">
        <f>IF($D486="","",IF($AN486=1,0,IF($AM486=1,Settings!$C$6,Settings!$C$7))*100)</f>
        <v/>
      </c>
      <c r="Z486" s="8">
        <f>IF($D486="","",V486*Y486/100)</f>
        <v/>
      </c>
      <c r="AA486" s="8">
        <f>IF($D486="","",V486-Z486)</f>
        <v/>
      </c>
      <c r="AB486" s="8">
        <f>IF($D486="","",AA486-N486)</f>
        <v/>
      </c>
      <c r="AF486" s="8" t="n"/>
      <c r="AI486" s="14" t="n"/>
      <c r="AK486">
        <f>IF($D486="","",IF(COUNTIF($D$2:$D486,$D486)=1,1,0))</f>
        <v/>
      </c>
      <c r="AL486">
        <f>IF($AK486=1,SUMPRODUCT(--($AO$2:$AO$7001&lt;$AO486))+1,"")</f>
        <v/>
      </c>
      <c r="AM486">
        <f>IF($D486="","",IF(OR($R486=TRUE(),$R486="TRUE"),1,0))</f>
        <v/>
      </c>
      <c r="AN486">
        <f>IF($D486="","",IF($X486="Yes",1,0))</f>
        <v/>
      </c>
      <c r="AO486">
        <f>IF($AK486=1,IFERROR(IF(VALUE($D486)&lt;100000000,VALUE($D486),1000000000),IFERROR(IF(VALUE(MID($D486,2,20))&lt;100000000,VALUE(MID($D486,2,20)),1000000000),1000000000))+ROW()/100000,"")</f>
        <v/>
      </c>
    </row>
    <row r="487">
      <c r="F487" s="14" t="n"/>
      <c r="N487" s="8">
        <f>IF($D487="","",M487*V487/100)</f>
        <v/>
      </c>
      <c r="O487" s="8" t="n"/>
      <c r="U487" s="8" t="n"/>
      <c r="V487" s="8" t="n"/>
      <c r="Y487">
        <f>IF($D487="","",IF($AN487=1,0,IF($AM487=1,Settings!$C$6,Settings!$C$7))*100)</f>
        <v/>
      </c>
      <c r="Z487" s="8">
        <f>IF($D487="","",V487*Y487/100)</f>
        <v/>
      </c>
      <c r="AA487" s="8">
        <f>IF($D487="","",V487-Z487)</f>
        <v/>
      </c>
      <c r="AB487" s="8">
        <f>IF($D487="","",AA487-N487)</f>
        <v/>
      </c>
      <c r="AF487" s="8" t="n"/>
      <c r="AI487" s="14" t="n"/>
      <c r="AK487">
        <f>IF($D487="","",IF(COUNTIF($D$2:$D487,$D487)=1,1,0))</f>
        <v/>
      </c>
      <c r="AL487">
        <f>IF($AK487=1,SUMPRODUCT(--($AO$2:$AO$7001&lt;$AO487))+1,"")</f>
        <v/>
      </c>
      <c r="AM487">
        <f>IF($D487="","",IF(OR($R487=TRUE(),$R487="TRUE"),1,0))</f>
        <v/>
      </c>
      <c r="AN487">
        <f>IF($D487="","",IF($X487="Yes",1,0))</f>
        <v/>
      </c>
      <c r="AO487">
        <f>IF($AK487=1,IFERROR(IF(VALUE($D487)&lt;100000000,VALUE($D487),1000000000),IFERROR(IF(VALUE(MID($D487,2,20))&lt;100000000,VALUE(MID($D487,2,20)),1000000000),1000000000))+ROW()/100000,"")</f>
        <v/>
      </c>
    </row>
    <row r="488">
      <c r="F488" s="14" t="n"/>
      <c r="N488" s="8">
        <f>IF($D488="","",M488*V488/100)</f>
        <v/>
      </c>
      <c r="O488" s="8" t="n"/>
      <c r="U488" s="8" t="n"/>
      <c r="V488" s="8" t="n"/>
      <c r="Y488">
        <f>IF($D488="","",IF($AN488=1,0,IF($AM488=1,Settings!$C$6,Settings!$C$7))*100)</f>
        <v/>
      </c>
      <c r="Z488" s="8">
        <f>IF($D488="","",V488*Y488/100)</f>
        <v/>
      </c>
      <c r="AA488" s="8">
        <f>IF($D488="","",V488-Z488)</f>
        <v/>
      </c>
      <c r="AB488" s="8">
        <f>IF($D488="","",AA488-N488)</f>
        <v/>
      </c>
      <c r="AF488" s="8" t="n"/>
      <c r="AI488" s="14" t="n"/>
      <c r="AK488">
        <f>IF($D488="","",IF(COUNTIF($D$2:$D488,$D488)=1,1,0))</f>
        <v/>
      </c>
      <c r="AL488">
        <f>IF($AK488=1,SUMPRODUCT(--($AO$2:$AO$7001&lt;$AO488))+1,"")</f>
        <v/>
      </c>
      <c r="AM488">
        <f>IF($D488="","",IF(OR($R488=TRUE(),$R488="TRUE"),1,0))</f>
        <v/>
      </c>
      <c r="AN488">
        <f>IF($D488="","",IF($X488="Yes",1,0))</f>
        <v/>
      </c>
      <c r="AO488">
        <f>IF($AK488=1,IFERROR(IF(VALUE($D488)&lt;100000000,VALUE($D488),1000000000),IFERROR(IF(VALUE(MID($D488,2,20))&lt;100000000,VALUE(MID($D488,2,20)),1000000000),1000000000))+ROW()/100000,"")</f>
        <v/>
      </c>
    </row>
    <row r="489">
      <c r="F489" s="14" t="n"/>
      <c r="N489" s="8">
        <f>IF($D489="","",M489*V489/100)</f>
        <v/>
      </c>
      <c r="O489" s="8" t="n"/>
      <c r="U489" s="8" t="n"/>
      <c r="V489" s="8" t="n"/>
      <c r="Y489">
        <f>IF($D489="","",IF($AN489=1,0,IF($AM489=1,Settings!$C$6,Settings!$C$7))*100)</f>
        <v/>
      </c>
      <c r="Z489" s="8">
        <f>IF($D489="","",V489*Y489/100)</f>
        <v/>
      </c>
      <c r="AA489" s="8">
        <f>IF($D489="","",V489-Z489)</f>
        <v/>
      </c>
      <c r="AB489" s="8">
        <f>IF($D489="","",AA489-N489)</f>
        <v/>
      </c>
      <c r="AF489" s="8" t="n"/>
      <c r="AI489" s="14" t="n"/>
      <c r="AK489">
        <f>IF($D489="","",IF(COUNTIF($D$2:$D489,$D489)=1,1,0))</f>
        <v/>
      </c>
      <c r="AL489">
        <f>IF($AK489=1,SUMPRODUCT(--($AO$2:$AO$7001&lt;$AO489))+1,"")</f>
        <v/>
      </c>
      <c r="AM489">
        <f>IF($D489="","",IF(OR($R489=TRUE(),$R489="TRUE"),1,0))</f>
        <v/>
      </c>
      <c r="AN489">
        <f>IF($D489="","",IF($X489="Yes",1,0))</f>
        <v/>
      </c>
      <c r="AO489">
        <f>IF($AK489=1,IFERROR(IF(VALUE($D489)&lt;100000000,VALUE($D489),1000000000),IFERROR(IF(VALUE(MID($D489,2,20))&lt;100000000,VALUE(MID($D489,2,20)),1000000000),1000000000))+ROW()/100000,"")</f>
        <v/>
      </c>
    </row>
    <row r="490">
      <c r="F490" s="14" t="n"/>
      <c r="N490" s="8">
        <f>IF($D490="","",M490*V490/100)</f>
        <v/>
      </c>
      <c r="O490" s="8" t="n"/>
      <c r="U490" s="8" t="n"/>
      <c r="V490" s="8" t="n"/>
      <c r="Y490">
        <f>IF($D490="","",IF($AN490=1,0,IF($AM490=1,Settings!$C$6,Settings!$C$7))*100)</f>
        <v/>
      </c>
      <c r="Z490" s="8">
        <f>IF($D490="","",V490*Y490/100)</f>
        <v/>
      </c>
      <c r="AA490" s="8">
        <f>IF($D490="","",V490-Z490)</f>
        <v/>
      </c>
      <c r="AB490" s="8">
        <f>IF($D490="","",AA490-N490)</f>
        <v/>
      </c>
      <c r="AF490" s="8" t="n"/>
      <c r="AI490" s="14" t="n"/>
      <c r="AK490">
        <f>IF($D490="","",IF(COUNTIF($D$2:$D490,$D490)=1,1,0))</f>
        <v/>
      </c>
      <c r="AL490">
        <f>IF($AK490=1,SUMPRODUCT(--($AO$2:$AO$7001&lt;$AO490))+1,"")</f>
        <v/>
      </c>
      <c r="AM490">
        <f>IF($D490="","",IF(OR($R490=TRUE(),$R490="TRUE"),1,0))</f>
        <v/>
      </c>
      <c r="AN490">
        <f>IF($D490="","",IF($X490="Yes",1,0))</f>
        <v/>
      </c>
      <c r="AO490">
        <f>IF($AK490=1,IFERROR(IF(VALUE($D490)&lt;100000000,VALUE($D490),1000000000),IFERROR(IF(VALUE(MID($D490,2,20))&lt;100000000,VALUE(MID($D490,2,20)),1000000000),1000000000))+ROW()/100000,"")</f>
        <v/>
      </c>
    </row>
    <row r="491">
      <c r="F491" s="14" t="n"/>
      <c r="N491" s="8">
        <f>IF($D491="","",M491*V491/100)</f>
        <v/>
      </c>
      <c r="O491" s="8" t="n"/>
      <c r="U491" s="8" t="n"/>
      <c r="V491" s="8" t="n"/>
      <c r="Y491">
        <f>IF($D491="","",IF($AN491=1,0,IF($AM491=1,Settings!$C$6,Settings!$C$7))*100)</f>
        <v/>
      </c>
      <c r="Z491" s="8">
        <f>IF($D491="","",V491*Y491/100)</f>
        <v/>
      </c>
      <c r="AA491" s="8">
        <f>IF($D491="","",V491-Z491)</f>
        <v/>
      </c>
      <c r="AB491" s="8">
        <f>IF($D491="","",AA491-N491)</f>
        <v/>
      </c>
      <c r="AF491" s="8" t="n"/>
      <c r="AI491" s="14" t="n"/>
      <c r="AK491">
        <f>IF($D491="","",IF(COUNTIF($D$2:$D491,$D491)=1,1,0))</f>
        <v/>
      </c>
      <c r="AL491">
        <f>IF($AK491=1,SUMPRODUCT(--($AO$2:$AO$7001&lt;$AO491))+1,"")</f>
        <v/>
      </c>
      <c r="AM491">
        <f>IF($D491="","",IF(OR($R491=TRUE(),$R491="TRUE"),1,0))</f>
        <v/>
      </c>
      <c r="AN491">
        <f>IF($D491="","",IF($X491="Yes",1,0))</f>
        <v/>
      </c>
      <c r="AO491">
        <f>IF($AK491=1,IFERROR(IF(VALUE($D491)&lt;100000000,VALUE($D491),1000000000),IFERROR(IF(VALUE(MID($D491,2,20))&lt;100000000,VALUE(MID($D491,2,20)),1000000000),1000000000))+ROW()/100000,"")</f>
        <v/>
      </c>
    </row>
    <row r="492">
      <c r="F492" s="14" t="n"/>
      <c r="N492" s="8">
        <f>IF($D492="","",M492*V492/100)</f>
        <v/>
      </c>
      <c r="O492" s="8" t="n"/>
      <c r="U492" s="8" t="n"/>
      <c r="V492" s="8" t="n"/>
      <c r="Y492">
        <f>IF($D492="","",IF($AN492=1,0,IF($AM492=1,Settings!$C$6,Settings!$C$7))*100)</f>
        <v/>
      </c>
      <c r="Z492" s="8">
        <f>IF($D492="","",V492*Y492/100)</f>
        <v/>
      </c>
      <c r="AA492" s="8">
        <f>IF($D492="","",V492-Z492)</f>
        <v/>
      </c>
      <c r="AB492" s="8">
        <f>IF($D492="","",AA492-N492)</f>
        <v/>
      </c>
      <c r="AF492" s="8" t="n"/>
      <c r="AI492" s="14" t="n"/>
      <c r="AK492">
        <f>IF($D492="","",IF(COUNTIF($D$2:$D492,$D492)=1,1,0))</f>
        <v/>
      </c>
      <c r="AL492">
        <f>IF($AK492=1,SUMPRODUCT(--($AO$2:$AO$7001&lt;$AO492))+1,"")</f>
        <v/>
      </c>
      <c r="AM492">
        <f>IF($D492="","",IF(OR($R492=TRUE(),$R492="TRUE"),1,0))</f>
        <v/>
      </c>
      <c r="AN492">
        <f>IF($D492="","",IF($X492="Yes",1,0))</f>
        <v/>
      </c>
      <c r="AO492">
        <f>IF($AK492=1,IFERROR(IF(VALUE($D492)&lt;100000000,VALUE($D492),1000000000),IFERROR(IF(VALUE(MID($D492,2,20))&lt;100000000,VALUE(MID($D492,2,20)),1000000000),1000000000))+ROW()/100000,"")</f>
        <v/>
      </c>
    </row>
    <row r="493">
      <c r="F493" s="14" t="n"/>
      <c r="N493" s="8">
        <f>IF($D493="","",M493*V493/100)</f>
        <v/>
      </c>
      <c r="O493" s="8" t="n"/>
      <c r="U493" s="8" t="n"/>
      <c r="V493" s="8" t="n"/>
      <c r="Y493">
        <f>IF($D493="","",IF($AN493=1,0,IF($AM493=1,Settings!$C$6,Settings!$C$7))*100)</f>
        <v/>
      </c>
      <c r="Z493" s="8">
        <f>IF($D493="","",V493*Y493/100)</f>
        <v/>
      </c>
      <c r="AA493" s="8">
        <f>IF($D493="","",V493-Z493)</f>
        <v/>
      </c>
      <c r="AB493" s="8">
        <f>IF($D493="","",AA493-N493)</f>
        <v/>
      </c>
      <c r="AF493" s="8" t="n"/>
      <c r="AI493" s="14" t="n"/>
      <c r="AK493">
        <f>IF($D493="","",IF(COUNTIF($D$2:$D493,$D493)=1,1,0))</f>
        <v/>
      </c>
      <c r="AL493">
        <f>IF($AK493=1,SUMPRODUCT(--($AO$2:$AO$7001&lt;$AO493))+1,"")</f>
        <v/>
      </c>
      <c r="AM493">
        <f>IF($D493="","",IF(OR($R493=TRUE(),$R493="TRUE"),1,0))</f>
        <v/>
      </c>
      <c r="AN493">
        <f>IF($D493="","",IF($X493="Yes",1,0))</f>
        <v/>
      </c>
      <c r="AO493">
        <f>IF($AK493=1,IFERROR(IF(VALUE($D493)&lt;100000000,VALUE($D493),1000000000),IFERROR(IF(VALUE(MID($D493,2,20))&lt;100000000,VALUE(MID($D493,2,20)),1000000000),1000000000))+ROW()/100000,"")</f>
        <v/>
      </c>
    </row>
    <row r="494">
      <c r="F494" s="14" t="n"/>
      <c r="N494" s="8">
        <f>IF($D494="","",M494*V494/100)</f>
        <v/>
      </c>
      <c r="O494" s="8" t="n"/>
      <c r="U494" s="8" t="n"/>
      <c r="V494" s="8" t="n"/>
      <c r="Y494">
        <f>IF($D494="","",IF($AN494=1,0,IF($AM494=1,Settings!$C$6,Settings!$C$7))*100)</f>
        <v/>
      </c>
      <c r="Z494" s="8">
        <f>IF($D494="","",V494*Y494/100)</f>
        <v/>
      </c>
      <c r="AA494" s="8">
        <f>IF($D494="","",V494-Z494)</f>
        <v/>
      </c>
      <c r="AB494" s="8">
        <f>IF($D494="","",AA494-N494)</f>
        <v/>
      </c>
      <c r="AF494" s="8" t="n"/>
      <c r="AI494" s="14" t="n"/>
      <c r="AK494">
        <f>IF($D494="","",IF(COUNTIF($D$2:$D494,$D494)=1,1,0))</f>
        <v/>
      </c>
      <c r="AL494">
        <f>IF($AK494=1,SUMPRODUCT(--($AO$2:$AO$7001&lt;$AO494))+1,"")</f>
        <v/>
      </c>
      <c r="AM494">
        <f>IF($D494="","",IF(OR($R494=TRUE(),$R494="TRUE"),1,0))</f>
        <v/>
      </c>
      <c r="AN494">
        <f>IF($D494="","",IF($X494="Yes",1,0))</f>
        <v/>
      </c>
      <c r="AO494">
        <f>IF($AK494=1,IFERROR(IF(VALUE($D494)&lt;100000000,VALUE($D494),1000000000),IFERROR(IF(VALUE(MID($D494,2,20))&lt;100000000,VALUE(MID($D494,2,20)),1000000000),1000000000))+ROW()/100000,"")</f>
        <v/>
      </c>
    </row>
    <row r="495">
      <c r="F495" s="14" t="n"/>
      <c r="N495" s="8">
        <f>IF($D495="","",M495*V495/100)</f>
        <v/>
      </c>
      <c r="O495" s="8" t="n"/>
      <c r="U495" s="8" t="n"/>
      <c r="V495" s="8" t="n"/>
      <c r="Y495">
        <f>IF($D495="","",IF($AN495=1,0,IF($AM495=1,Settings!$C$6,Settings!$C$7))*100)</f>
        <v/>
      </c>
      <c r="Z495" s="8">
        <f>IF($D495="","",V495*Y495/100)</f>
        <v/>
      </c>
      <c r="AA495" s="8">
        <f>IF($D495="","",V495-Z495)</f>
        <v/>
      </c>
      <c r="AB495" s="8">
        <f>IF($D495="","",AA495-N495)</f>
        <v/>
      </c>
      <c r="AF495" s="8" t="n"/>
      <c r="AI495" s="14" t="n"/>
      <c r="AK495">
        <f>IF($D495="","",IF(COUNTIF($D$2:$D495,$D495)=1,1,0))</f>
        <v/>
      </c>
      <c r="AL495">
        <f>IF($AK495=1,SUMPRODUCT(--($AO$2:$AO$7001&lt;$AO495))+1,"")</f>
        <v/>
      </c>
      <c r="AM495">
        <f>IF($D495="","",IF(OR($R495=TRUE(),$R495="TRUE"),1,0))</f>
        <v/>
      </c>
      <c r="AN495">
        <f>IF($D495="","",IF($X495="Yes",1,0))</f>
        <v/>
      </c>
      <c r="AO495">
        <f>IF($AK495=1,IFERROR(IF(VALUE($D495)&lt;100000000,VALUE($D495),1000000000),IFERROR(IF(VALUE(MID($D495,2,20))&lt;100000000,VALUE(MID($D495,2,20)),1000000000),1000000000))+ROW()/100000,"")</f>
        <v/>
      </c>
    </row>
    <row r="496">
      <c r="F496" s="14" t="n"/>
      <c r="N496" s="8">
        <f>IF($D496="","",M496*V496/100)</f>
        <v/>
      </c>
      <c r="O496" s="8" t="n"/>
      <c r="U496" s="8" t="n"/>
      <c r="V496" s="8" t="n"/>
      <c r="Y496">
        <f>IF($D496="","",IF($AN496=1,0,IF($AM496=1,Settings!$C$6,Settings!$C$7))*100)</f>
        <v/>
      </c>
      <c r="Z496" s="8">
        <f>IF($D496="","",V496*Y496/100)</f>
        <v/>
      </c>
      <c r="AA496" s="8">
        <f>IF($D496="","",V496-Z496)</f>
        <v/>
      </c>
      <c r="AB496" s="8">
        <f>IF($D496="","",AA496-N496)</f>
        <v/>
      </c>
      <c r="AF496" s="8" t="n"/>
      <c r="AI496" s="14" t="n"/>
      <c r="AK496">
        <f>IF($D496="","",IF(COUNTIF($D$2:$D496,$D496)=1,1,0))</f>
        <v/>
      </c>
      <c r="AL496">
        <f>IF($AK496=1,SUMPRODUCT(--($AO$2:$AO$7001&lt;$AO496))+1,"")</f>
        <v/>
      </c>
      <c r="AM496">
        <f>IF($D496="","",IF(OR($R496=TRUE(),$R496="TRUE"),1,0))</f>
        <v/>
      </c>
      <c r="AN496">
        <f>IF($D496="","",IF($X496="Yes",1,0))</f>
        <v/>
      </c>
      <c r="AO496">
        <f>IF($AK496=1,IFERROR(IF(VALUE($D496)&lt;100000000,VALUE($D496),1000000000),IFERROR(IF(VALUE(MID($D496,2,20))&lt;100000000,VALUE(MID($D496,2,20)),1000000000),1000000000))+ROW()/100000,"")</f>
        <v/>
      </c>
    </row>
    <row r="497">
      <c r="F497" s="14" t="n"/>
      <c r="N497" s="8">
        <f>IF($D497="","",M497*V497/100)</f>
        <v/>
      </c>
      <c r="O497" s="8" t="n"/>
      <c r="U497" s="8" t="n"/>
      <c r="V497" s="8" t="n"/>
      <c r="Y497">
        <f>IF($D497="","",IF($AN497=1,0,IF($AM497=1,Settings!$C$6,Settings!$C$7))*100)</f>
        <v/>
      </c>
      <c r="Z497" s="8">
        <f>IF($D497="","",V497*Y497/100)</f>
        <v/>
      </c>
      <c r="AA497" s="8">
        <f>IF($D497="","",V497-Z497)</f>
        <v/>
      </c>
      <c r="AB497" s="8">
        <f>IF($D497="","",AA497-N497)</f>
        <v/>
      </c>
      <c r="AF497" s="8" t="n"/>
      <c r="AI497" s="14" t="n"/>
      <c r="AK497">
        <f>IF($D497="","",IF(COUNTIF($D$2:$D497,$D497)=1,1,0))</f>
        <v/>
      </c>
      <c r="AL497">
        <f>IF($AK497=1,SUMPRODUCT(--($AO$2:$AO$7001&lt;$AO497))+1,"")</f>
        <v/>
      </c>
      <c r="AM497">
        <f>IF($D497="","",IF(OR($R497=TRUE(),$R497="TRUE"),1,0))</f>
        <v/>
      </c>
      <c r="AN497">
        <f>IF($D497="","",IF($X497="Yes",1,0))</f>
        <v/>
      </c>
      <c r="AO497">
        <f>IF($AK497=1,IFERROR(IF(VALUE($D497)&lt;100000000,VALUE($D497),1000000000),IFERROR(IF(VALUE(MID($D497,2,20))&lt;100000000,VALUE(MID($D497,2,20)),1000000000),1000000000))+ROW()/100000,"")</f>
        <v/>
      </c>
    </row>
    <row r="498">
      <c r="F498" s="14" t="n"/>
      <c r="N498" s="8">
        <f>IF($D498="","",M498*V498/100)</f>
        <v/>
      </c>
      <c r="O498" s="8" t="n"/>
      <c r="U498" s="8" t="n"/>
      <c r="V498" s="8" t="n"/>
      <c r="Y498">
        <f>IF($D498="","",IF($AN498=1,0,IF($AM498=1,Settings!$C$6,Settings!$C$7))*100)</f>
        <v/>
      </c>
      <c r="Z498" s="8">
        <f>IF($D498="","",V498*Y498/100)</f>
        <v/>
      </c>
      <c r="AA498" s="8">
        <f>IF($D498="","",V498-Z498)</f>
        <v/>
      </c>
      <c r="AB498" s="8">
        <f>IF($D498="","",AA498-N498)</f>
        <v/>
      </c>
      <c r="AF498" s="8" t="n"/>
      <c r="AI498" s="14" t="n"/>
      <c r="AK498">
        <f>IF($D498="","",IF(COUNTIF($D$2:$D498,$D498)=1,1,0))</f>
        <v/>
      </c>
      <c r="AL498">
        <f>IF($AK498=1,SUMPRODUCT(--($AO$2:$AO$7001&lt;$AO498))+1,"")</f>
        <v/>
      </c>
      <c r="AM498">
        <f>IF($D498="","",IF(OR($R498=TRUE(),$R498="TRUE"),1,0))</f>
        <v/>
      </c>
      <c r="AN498">
        <f>IF($D498="","",IF($X498="Yes",1,0))</f>
        <v/>
      </c>
      <c r="AO498">
        <f>IF($AK498=1,IFERROR(IF(VALUE($D498)&lt;100000000,VALUE($D498),1000000000),IFERROR(IF(VALUE(MID($D498,2,20))&lt;100000000,VALUE(MID($D498,2,20)),1000000000),1000000000))+ROW()/100000,"")</f>
        <v/>
      </c>
    </row>
    <row r="499">
      <c r="F499" s="14" t="n"/>
      <c r="N499" s="8">
        <f>IF($D499="","",M499*V499/100)</f>
        <v/>
      </c>
      <c r="O499" s="8" t="n"/>
      <c r="U499" s="8" t="n"/>
      <c r="V499" s="8" t="n"/>
      <c r="Y499">
        <f>IF($D499="","",IF($AN499=1,0,IF($AM499=1,Settings!$C$6,Settings!$C$7))*100)</f>
        <v/>
      </c>
      <c r="Z499" s="8">
        <f>IF($D499="","",V499*Y499/100)</f>
        <v/>
      </c>
      <c r="AA499" s="8">
        <f>IF($D499="","",V499-Z499)</f>
        <v/>
      </c>
      <c r="AB499" s="8">
        <f>IF($D499="","",AA499-N499)</f>
        <v/>
      </c>
      <c r="AF499" s="8" t="n"/>
      <c r="AI499" s="14" t="n"/>
      <c r="AK499">
        <f>IF($D499="","",IF(COUNTIF($D$2:$D499,$D499)=1,1,0))</f>
        <v/>
      </c>
      <c r="AL499">
        <f>IF($AK499=1,SUMPRODUCT(--($AO$2:$AO$7001&lt;$AO499))+1,"")</f>
        <v/>
      </c>
      <c r="AM499">
        <f>IF($D499="","",IF(OR($R499=TRUE(),$R499="TRUE"),1,0))</f>
        <v/>
      </c>
      <c r="AN499">
        <f>IF($D499="","",IF($X499="Yes",1,0))</f>
        <v/>
      </c>
      <c r="AO499">
        <f>IF($AK499=1,IFERROR(IF(VALUE($D499)&lt;100000000,VALUE($D499),1000000000),IFERROR(IF(VALUE(MID($D499,2,20))&lt;100000000,VALUE(MID($D499,2,20)),1000000000),1000000000))+ROW()/100000,"")</f>
        <v/>
      </c>
    </row>
    <row r="500">
      <c r="F500" s="14" t="n"/>
      <c r="N500" s="8">
        <f>IF($D500="","",M500*V500/100)</f>
        <v/>
      </c>
      <c r="O500" s="8" t="n"/>
      <c r="U500" s="8" t="n"/>
      <c r="V500" s="8" t="n"/>
      <c r="Y500">
        <f>IF($D500="","",IF($AN500=1,0,IF($AM500=1,Settings!$C$6,Settings!$C$7))*100)</f>
        <v/>
      </c>
      <c r="Z500" s="8">
        <f>IF($D500="","",V500*Y500/100)</f>
        <v/>
      </c>
      <c r="AA500" s="8">
        <f>IF($D500="","",V500-Z500)</f>
        <v/>
      </c>
      <c r="AB500" s="8">
        <f>IF($D500="","",AA500-N500)</f>
        <v/>
      </c>
      <c r="AF500" s="8" t="n"/>
      <c r="AI500" s="14" t="n"/>
      <c r="AK500">
        <f>IF($D500="","",IF(COUNTIF($D$2:$D500,$D500)=1,1,0))</f>
        <v/>
      </c>
      <c r="AL500">
        <f>IF($AK500=1,SUMPRODUCT(--($AO$2:$AO$7001&lt;$AO500))+1,"")</f>
        <v/>
      </c>
      <c r="AM500">
        <f>IF($D500="","",IF(OR($R500=TRUE(),$R500="TRUE"),1,0))</f>
        <v/>
      </c>
      <c r="AN500">
        <f>IF($D500="","",IF($X500="Yes",1,0))</f>
        <v/>
      </c>
      <c r="AO500">
        <f>IF($AK500=1,IFERROR(IF(VALUE($D500)&lt;100000000,VALUE($D500),1000000000),IFERROR(IF(VALUE(MID($D500,2,20))&lt;100000000,VALUE(MID($D500,2,20)),1000000000),1000000000))+ROW()/100000,"")</f>
        <v/>
      </c>
    </row>
    <row r="501">
      <c r="F501" s="14" t="n"/>
      <c r="N501" s="8">
        <f>IF($D501="","",M501*V501/100)</f>
        <v/>
      </c>
      <c r="O501" s="8" t="n"/>
      <c r="U501" s="8" t="n"/>
      <c r="V501" s="8" t="n"/>
      <c r="Y501">
        <f>IF($D501="","",IF($AN501=1,0,IF($AM501=1,Settings!$C$6,Settings!$C$7))*100)</f>
        <v/>
      </c>
      <c r="Z501" s="8">
        <f>IF($D501="","",V501*Y501/100)</f>
        <v/>
      </c>
      <c r="AA501" s="8">
        <f>IF($D501="","",V501-Z501)</f>
        <v/>
      </c>
      <c r="AB501" s="8">
        <f>IF($D501="","",AA501-N501)</f>
        <v/>
      </c>
      <c r="AF501" s="8" t="n"/>
      <c r="AI501" s="14" t="n"/>
      <c r="AK501">
        <f>IF($D501="","",IF(COUNTIF($D$2:$D501,$D501)=1,1,0))</f>
        <v/>
      </c>
      <c r="AL501">
        <f>IF($AK501=1,SUMPRODUCT(--($AO$2:$AO$7001&lt;$AO501))+1,"")</f>
        <v/>
      </c>
      <c r="AM501">
        <f>IF($D501="","",IF(OR($R501=TRUE(),$R501="TRUE"),1,0))</f>
        <v/>
      </c>
      <c r="AN501">
        <f>IF($D501="","",IF($X501="Yes",1,0))</f>
        <v/>
      </c>
      <c r="AO501">
        <f>IF($AK501=1,IFERROR(IF(VALUE($D501)&lt;100000000,VALUE($D501),1000000000),IFERROR(IF(VALUE(MID($D501,2,20))&lt;100000000,VALUE(MID($D501,2,20)),1000000000),1000000000))+ROW()/100000,"")</f>
        <v/>
      </c>
    </row>
    <row r="502">
      <c r="F502" s="14" t="n"/>
      <c r="N502" s="8">
        <f>IF($D502="","",M502*V502/100)</f>
        <v/>
      </c>
      <c r="O502" s="8" t="n"/>
      <c r="U502" s="8" t="n"/>
      <c r="V502" s="8" t="n"/>
      <c r="Y502">
        <f>IF($D502="","",IF($AN502=1,0,IF($AM502=1,Settings!$C$6,Settings!$C$7))*100)</f>
        <v/>
      </c>
      <c r="Z502" s="8">
        <f>IF($D502="","",V502*Y502/100)</f>
        <v/>
      </c>
      <c r="AA502" s="8">
        <f>IF($D502="","",V502-Z502)</f>
        <v/>
      </c>
      <c r="AB502" s="8">
        <f>IF($D502="","",AA502-N502)</f>
        <v/>
      </c>
      <c r="AF502" s="8" t="n"/>
      <c r="AI502" s="14" t="n"/>
      <c r="AK502">
        <f>IF($D502="","",IF(COUNTIF($D$2:$D502,$D502)=1,1,0))</f>
        <v/>
      </c>
      <c r="AL502">
        <f>IF($AK502=1,SUMPRODUCT(--($AO$2:$AO$7001&lt;$AO502))+1,"")</f>
        <v/>
      </c>
      <c r="AM502">
        <f>IF($D502="","",IF(OR($R502=TRUE(),$R502="TRUE"),1,0))</f>
        <v/>
      </c>
      <c r="AN502">
        <f>IF($D502="","",IF($X502="Yes",1,0))</f>
        <v/>
      </c>
      <c r="AO502">
        <f>IF($AK502=1,IFERROR(IF(VALUE($D502)&lt;100000000,VALUE($D502),1000000000),IFERROR(IF(VALUE(MID($D502,2,20))&lt;100000000,VALUE(MID($D502,2,20)),1000000000),1000000000))+ROW()/100000,"")</f>
        <v/>
      </c>
    </row>
    <row r="503">
      <c r="F503" s="14" t="n"/>
      <c r="N503" s="8">
        <f>IF($D503="","",M503*V503/100)</f>
        <v/>
      </c>
      <c r="O503" s="8" t="n"/>
      <c r="U503" s="8" t="n"/>
      <c r="V503" s="8" t="n"/>
      <c r="Y503">
        <f>IF($D503="","",IF($AN503=1,0,IF($AM503=1,Settings!$C$6,Settings!$C$7))*100)</f>
        <v/>
      </c>
      <c r="Z503" s="8">
        <f>IF($D503="","",V503*Y503/100)</f>
        <v/>
      </c>
      <c r="AA503" s="8">
        <f>IF($D503="","",V503-Z503)</f>
        <v/>
      </c>
      <c r="AB503" s="8">
        <f>IF($D503="","",AA503-N503)</f>
        <v/>
      </c>
      <c r="AF503" s="8" t="n"/>
      <c r="AI503" s="14" t="n"/>
      <c r="AK503">
        <f>IF($D503="","",IF(COUNTIF($D$2:$D503,$D503)=1,1,0))</f>
        <v/>
      </c>
      <c r="AL503">
        <f>IF($AK503=1,SUMPRODUCT(--($AO$2:$AO$7001&lt;$AO503))+1,"")</f>
        <v/>
      </c>
      <c r="AM503">
        <f>IF($D503="","",IF(OR($R503=TRUE(),$R503="TRUE"),1,0))</f>
        <v/>
      </c>
      <c r="AN503">
        <f>IF($D503="","",IF($X503="Yes",1,0))</f>
        <v/>
      </c>
      <c r="AO503">
        <f>IF($AK503=1,IFERROR(IF(VALUE($D503)&lt;100000000,VALUE($D503),1000000000),IFERROR(IF(VALUE(MID($D503,2,20))&lt;100000000,VALUE(MID($D503,2,20)),1000000000),1000000000))+ROW()/100000,"")</f>
        <v/>
      </c>
    </row>
    <row r="504">
      <c r="F504" s="14" t="n"/>
      <c r="N504" s="8">
        <f>IF($D504="","",M504*V504/100)</f>
        <v/>
      </c>
      <c r="O504" s="8" t="n"/>
      <c r="U504" s="8" t="n"/>
      <c r="V504" s="8" t="n"/>
      <c r="Y504">
        <f>IF($D504="","",IF($AN504=1,0,IF($AM504=1,Settings!$C$6,Settings!$C$7))*100)</f>
        <v/>
      </c>
      <c r="Z504" s="8">
        <f>IF($D504="","",V504*Y504/100)</f>
        <v/>
      </c>
      <c r="AA504" s="8">
        <f>IF($D504="","",V504-Z504)</f>
        <v/>
      </c>
      <c r="AB504" s="8">
        <f>IF($D504="","",AA504-N504)</f>
        <v/>
      </c>
      <c r="AF504" s="8" t="n"/>
      <c r="AI504" s="14" t="n"/>
      <c r="AK504">
        <f>IF($D504="","",IF(COUNTIF($D$2:$D504,$D504)=1,1,0))</f>
        <v/>
      </c>
      <c r="AL504">
        <f>IF($AK504=1,SUMPRODUCT(--($AO$2:$AO$7001&lt;$AO504))+1,"")</f>
        <v/>
      </c>
      <c r="AM504">
        <f>IF($D504="","",IF(OR($R504=TRUE(),$R504="TRUE"),1,0))</f>
        <v/>
      </c>
      <c r="AN504">
        <f>IF($D504="","",IF($X504="Yes",1,0))</f>
        <v/>
      </c>
      <c r="AO504">
        <f>IF($AK504=1,IFERROR(IF(VALUE($D504)&lt;100000000,VALUE($D504),1000000000),IFERROR(IF(VALUE(MID($D504,2,20))&lt;100000000,VALUE(MID($D504,2,20)),1000000000),1000000000))+ROW()/100000,"")</f>
        <v/>
      </c>
    </row>
    <row r="505">
      <c r="F505" s="14" t="n"/>
      <c r="N505" s="8">
        <f>IF($D505="","",M505*V505/100)</f>
        <v/>
      </c>
      <c r="O505" s="8" t="n"/>
      <c r="U505" s="8" t="n"/>
      <c r="V505" s="8" t="n"/>
      <c r="Y505">
        <f>IF($D505="","",IF($AN505=1,0,IF($AM505=1,Settings!$C$6,Settings!$C$7))*100)</f>
        <v/>
      </c>
      <c r="Z505" s="8">
        <f>IF($D505="","",V505*Y505/100)</f>
        <v/>
      </c>
      <c r="AA505" s="8">
        <f>IF($D505="","",V505-Z505)</f>
        <v/>
      </c>
      <c r="AB505" s="8">
        <f>IF($D505="","",AA505-N505)</f>
        <v/>
      </c>
      <c r="AF505" s="8" t="n"/>
      <c r="AI505" s="14" t="n"/>
      <c r="AK505">
        <f>IF($D505="","",IF(COUNTIF($D$2:$D505,$D505)=1,1,0))</f>
        <v/>
      </c>
      <c r="AL505">
        <f>IF($AK505=1,SUMPRODUCT(--($AO$2:$AO$7001&lt;$AO505))+1,"")</f>
        <v/>
      </c>
      <c r="AM505">
        <f>IF($D505="","",IF(OR($R505=TRUE(),$R505="TRUE"),1,0))</f>
        <v/>
      </c>
      <c r="AN505">
        <f>IF($D505="","",IF($X505="Yes",1,0))</f>
        <v/>
      </c>
      <c r="AO505">
        <f>IF($AK505=1,IFERROR(IF(VALUE($D505)&lt;100000000,VALUE($D505),1000000000),IFERROR(IF(VALUE(MID($D505,2,20))&lt;100000000,VALUE(MID($D505,2,20)),1000000000),1000000000))+ROW()/100000,"")</f>
        <v/>
      </c>
    </row>
    <row r="506">
      <c r="F506" s="14" t="n"/>
      <c r="N506" s="8">
        <f>IF($D506="","",M506*V506/100)</f>
        <v/>
      </c>
      <c r="O506" s="8" t="n"/>
      <c r="U506" s="8" t="n"/>
      <c r="V506" s="8" t="n"/>
      <c r="Y506">
        <f>IF($D506="","",IF($AN506=1,0,IF($AM506=1,Settings!$C$6,Settings!$C$7))*100)</f>
        <v/>
      </c>
      <c r="Z506" s="8">
        <f>IF($D506="","",V506*Y506/100)</f>
        <v/>
      </c>
      <c r="AA506" s="8">
        <f>IF($D506="","",V506-Z506)</f>
        <v/>
      </c>
      <c r="AB506" s="8">
        <f>IF($D506="","",AA506-N506)</f>
        <v/>
      </c>
      <c r="AF506" s="8" t="n"/>
      <c r="AI506" s="14" t="n"/>
      <c r="AK506">
        <f>IF($D506="","",IF(COUNTIF($D$2:$D506,$D506)=1,1,0))</f>
        <v/>
      </c>
      <c r="AL506">
        <f>IF($AK506=1,SUMPRODUCT(--($AO$2:$AO$7001&lt;$AO506))+1,"")</f>
        <v/>
      </c>
      <c r="AM506">
        <f>IF($D506="","",IF(OR($R506=TRUE(),$R506="TRUE"),1,0))</f>
        <v/>
      </c>
      <c r="AN506">
        <f>IF($D506="","",IF($X506="Yes",1,0))</f>
        <v/>
      </c>
      <c r="AO506">
        <f>IF($AK506=1,IFERROR(IF(VALUE($D506)&lt;100000000,VALUE($D506),1000000000),IFERROR(IF(VALUE(MID($D506,2,20))&lt;100000000,VALUE(MID($D506,2,20)),1000000000),1000000000))+ROW()/100000,"")</f>
        <v/>
      </c>
    </row>
    <row r="507">
      <c r="F507" s="14" t="n"/>
      <c r="N507" s="8">
        <f>IF($D507="","",M507*V507/100)</f>
        <v/>
      </c>
      <c r="O507" s="8" t="n"/>
      <c r="U507" s="8" t="n"/>
      <c r="V507" s="8" t="n"/>
      <c r="Y507">
        <f>IF($D507="","",IF($AN507=1,0,IF($AM507=1,Settings!$C$6,Settings!$C$7))*100)</f>
        <v/>
      </c>
      <c r="Z507" s="8">
        <f>IF($D507="","",V507*Y507/100)</f>
        <v/>
      </c>
      <c r="AA507" s="8">
        <f>IF($D507="","",V507-Z507)</f>
        <v/>
      </c>
      <c r="AB507" s="8">
        <f>IF($D507="","",AA507-N507)</f>
        <v/>
      </c>
      <c r="AF507" s="8" t="n"/>
      <c r="AI507" s="14" t="n"/>
      <c r="AK507">
        <f>IF($D507="","",IF(COUNTIF($D$2:$D507,$D507)=1,1,0))</f>
        <v/>
      </c>
      <c r="AL507">
        <f>IF($AK507=1,SUMPRODUCT(--($AO$2:$AO$7001&lt;$AO507))+1,"")</f>
        <v/>
      </c>
      <c r="AM507">
        <f>IF($D507="","",IF(OR($R507=TRUE(),$R507="TRUE"),1,0))</f>
        <v/>
      </c>
      <c r="AN507">
        <f>IF($D507="","",IF($X507="Yes",1,0))</f>
        <v/>
      </c>
      <c r="AO507">
        <f>IF($AK507=1,IFERROR(IF(VALUE($D507)&lt;100000000,VALUE($D507),1000000000),IFERROR(IF(VALUE(MID($D507,2,20))&lt;100000000,VALUE(MID($D507,2,20)),1000000000),1000000000))+ROW()/100000,"")</f>
        <v/>
      </c>
    </row>
    <row r="508">
      <c r="F508" s="14" t="n"/>
      <c r="N508" s="8">
        <f>IF($D508="","",M508*V508/100)</f>
        <v/>
      </c>
      <c r="O508" s="8" t="n"/>
      <c r="U508" s="8" t="n"/>
      <c r="V508" s="8" t="n"/>
      <c r="Y508">
        <f>IF($D508="","",IF($AN508=1,0,IF($AM508=1,Settings!$C$6,Settings!$C$7))*100)</f>
        <v/>
      </c>
      <c r="Z508" s="8">
        <f>IF($D508="","",V508*Y508/100)</f>
        <v/>
      </c>
      <c r="AA508" s="8">
        <f>IF($D508="","",V508-Z508)</f>
        <v/>
      </c>
      <c r="AB508" s="8">
        <f>IF($D508="","",AA508-N508)</f>
        <v/>
      </c>
      <c r="AF508" s="8" t="n"/>
      <c r="AI508" s="14" t="n"/>
      <c r="AK508">
        <f>IF($D508="","",IF(COUNTIF($D$2:$D508,$D508)=1,1,0))</f>
        <v/>
      </c>
      <c r="AL508">
        <f>IF($AK508=1,SUMPRODUCT(--($AO$2:$AO$7001&lt;$AO508))+1,"")</f>
        <v/>
      </c>
      <c r="AM508">
        <f>IF($D508="","",IF(OR($R508=TRUE(),$R508="TRUE"),1,0))</f>
        <v/>
      </c>
      <c r="AN508">
        <f>IF($D508="","",IF($X508="Yes",1,0))</f>
        <v/>
      </c>
      <c r="AO508">
        <f>IF($AK508=1,IFERROR(IF(VALUE($D508)&lt;100000000,VALUE($D508),1000000000),IFERROR(IF(VALUE(MID($D508,2,20))&lt;100000000,VALUE(MID($D508,2,20)),1000000000),1000000000))+ROW()/100000,"")</f>
        <v/>
      </c>
    </row>
    <row r="509">
      <c r="F509" s="14" t="n"/>
      <c r="N509" s="8">
        <f>IF($D509="","",M509*V509/100)</f>
        <v/>
      </c>
      <c r="O509" s="8" t="n"/>
      <c r="U509" s="8" t="n"/>
      <c r="V509" s="8" t="n"/>
      <c r="Y509">
        <f>IF($D509="","",IF($AN509=1,0,IF($AM509=1,Settings!$C$6,Settings!$C$7))*100)</f>
        <v/>
      </c>
      <c r="Z509" s="8">
        <f>IF($D509="","",V509*Y509/100)</f>
        <v/>
      </c>
      <c r="AA509" s="8">
        <f>IF($D509="","",V509-Z509)</f>
        <v/>
      </c>
      <c r="AB509" s="8">
        <f>IF($D509="","",AA509-N509)</f>
        <v/>
      </c>
      <c r="AF509" s="8" t="n"/>
      <c r="AI509" s="14" t="n"/>
      <c r="AK509">
        <f>IF($D509="","",IF(COUNTIF($D$2:$D509,$D509)=1,1,0))</f>
        <v/>
      </c>
      <c r="AL509">
        <f>IF($AK509=1,SUMPRODUCT(--($AO$2:$AO$7001&lt;$AO509))+1,"")</f>
        <v/>
      </c>
      <c r="AM509">
        <f>IF($D509="","",IF(OR($R509=TRUE(),$R509="TRUE"),1,0))</f>
        <v/>
      </c>
      <c r="AN509">
        <f>IF($D509="","",IF($X509="Yes",1,0))</f>
        <v/>
      </c>
      <c r="AO509">
        <f>IF($AK509=1,IFERROR(IF(VALUE($D509)&lt;100000000,VALUE($D509),1000000000),IFERROR(IF(VALUE(MID($D509,2,20))&lt;100000000,VALUE(MID($D509,2,20)),1000000000),1000000000))+ROW()/100000,"")</f>
        <v/>
      </c>
    </row>
    <row r="510">
      <c r="F510" s="14" t="n"/>
      <c r="N510" s="8">
        <f>IF($D510="","",M510*V510/100)</f>
        <v/>
      </c>
      <c r="O510" s="8" t="n"/>
      <c r="U510" s="8" t="n"/>
      <c r="V510" s="8" t="n"/>
      <c r="Y510">
        <f>IF($D510="","",IF($AN510=1,0,IF($AM510=1,Settings!$C$6,Settings!$C$7))*100)</f>
        <v/>
      </c>
      <c r="Z510" s="8">
        <f>IF($D510="","",V510*Y510/100)</f>
        <v/>
      </c>
      <c r="AA510" s="8">
        <f>IF($D510="","",V510-Z510)</f>
        <v/>
      </c>
      <c r="AB510" s="8">
        <f>IF($D510="","",AA510-N510)</f>
        <v/>
      </c>
      <c r="AF510" s="8" t="n"/>
      <c r="AI510" s="14" t="n"/>
      <c r="AK510">
        <f>IF($D510="","",IF(COUNTIF($D$2:$D510,$D510)=1,1,0))</f>
        <v/>
      </c>
      <c r="AL510">
        <f>IF($AK510=1,SUMPRODUCT(--($AO$2:$AO$7001&lt;$AO510))+1,"")</f>
        <v/>
      </c>
      <c r="AM510">
        <f>IF($D510="","",IF(OR($R510=TRUE(),$R510="TRUE"),1,0))</f>
        <v/>
      </c>
      <c r="AN510">
        <f>IF($D510="","",IF($X510="Yes",1,0))</f>
        <v/>
      </c>
      <c r="AO510">
        <f>IF($AK510=1,IFERROR(IF(VALUE($D510)&lt;100000000,VALUE($D510),1000000000),IFERROR(IF(VALUE(MID($D510,2,20))&lt;100000000,VALUE(MID($D510,2,20)),1000000000),1000000000))+ROW()/100000,"")</f>
        <v/>
      </c>
    </row>
    <row r="511">
      <c r="F511" s="14" t="n"/>
      <c r="N511" s="8">
        <f>IF($D511="","",M511*V511/100)</f>
        <v/>
      </c>
      <c r="O511" s="8" t="n"/>
      <c r="U511" s="8" t="n"/>
      <c r="V511" s="8" t="n"/>
      <c r="Y511">
        <f>IF($D511="","",IF($AN511=1,0,IF($AM511=1,Settings!$C$6,Settings!$C$7))*100)</f>
        <v/>
      </c>
      <c r="Z511" s="8">
        <f>IF($D511="","",V511*Y511/100)</f>
        <v/>
      </c>
      <c r="AA511" s="8">
        <f>IF($D511="","",V511-Z511)</f>
        <v/>
      </c>
      <c r="AB511" s="8">
        <f>IF($D511="","",AA511-N511)</f>
        <v/>
      </c>
      <c r="AF511" s="8" t="n"/>
      <c r="AI511" s="14" t="n"/>
      <c r="AK511">
        <f>IF($D511="","",IF(COUNTIF($D$2:$D511,$D511)=1,1,0))</f>
        <v/>
      </c>
      <c r="AL511">
        <f>IF($AK511=1,SUMPRODUCT(--($AO$2:$AO$7001&lt;$AO511))+1,"")</f>
        <v/>
      </c>
      <c r="AM511">
        <f>IF($D511="","",IF(OR($R511=TRUE(),$R511="TRUE"),1,0))</f>
        <v/>
      </c>
      <c r="AN511">
        <f>IF($D511="","",IF($X511="Yes",1,0))</f>
        <v/>
      </c>
      <c r="AO511">
        <f>IF($AK511=1,IFERROR(IF(VALUE($D511)&lt;100000000,VALUE($D511),1000000000),IFERROR(IF(VALUE(MID($D511,2,20))&lt;100000000,VALUE(MID($D511,2,20)),1000000000),1000000000))+ROW()/100000,"")</f>
        <v/>
      </c>
    </row>
    <row r="512">
      <c r="F512" s="14" t="n"/>
      <c r="N512" s="8">
        <f>IF($D512="","",M512*V512/100)</f>
        <v/>
      </c>
      <c r="O512" s="8" t="n"/>
      <c r="U512" s="8" t="n"/>
      <c r="V512" s="8" t="n"/>
      <c r="Y512">
        <f>IF($D512="","",IF($AN512=1,0,IF($AM512=1,Settings!$C$6,Settings!$C$7))*100)</f>
        <v/>
      </c>
      <c r="Z512" s="8">
        <f>IF($D512="","",V512*Y512/100)</f>
        <v/>
      </c>
      <c r="AA512" s="8">
        <f>IF($D512="","",V512-Z512)</f>
        <v/>
      </c>
      <c r="AB512" s="8">
        <f>IF($D512="","",AA512-N512)</f>
        <v/>
      </c>
      <c r="AF512" s="8" t="n"/>
      <c r="AI512" s="14" t="n"/>
      <c r="AK512">
        <f>IF($D512="","",IF(COUNTIF($D$2:$D512,$D512)=1,1,0))</f>
        <v/>
      </c>
      <c r="AL512">
        <f>IF($AK512=1,SUMPRODUCT(--($AO$2:$AO$7001&lt;$AO512))+1,"")</f>
        <v/>
      </c>
      <c r="AM512">
        <f>IF($D512="","",IF(OR($R512=TRUE(),$R512="TRUE"),1,0))</f>
        <v/>
      </c>
      <c r="AN512">
        <f>IF($D512="","",IF($X512="Yes",1,0))</f>
        <v/>
      </c>
      <c r="AO512">
        <f>IF($AK512=1,IFERROR(IF(VALUE($D512)&lt;100000000,VALUE($D512),1000000000),IFERROR(IF(VALUE(MID($D512,2,20))&lt;100000000,VALUE(MID($D512,2,20)),1000000000),1000000000))+ROW()/100000,"")</f>
        <v/>
      </c>
    </row>
    <row r="513">
      <c r="F513" s="14" t="n"/>
      <c r="N513" s="8">
        <f>IF($D513="","",M513*V513/100)</f>
        <v/>
      </c>
      <c r="O513" s="8" t="n"/>
      <c r="U513" s="8" t="n"/>
      <c r="V513" s="8" t="n"/>
      <c r="Y513">
        <f>IF($D513="","",IF($AN513=1,0,IF($AM513=1,Settings!$C$6,Settings!$C$7))*100)</f>
        <v/>
      </c>
      <c r="Z513" s="8">
        <f>IF($D513="","",V513*Y513/100)</f>
        <v/>
      </c>
      <c r="AA513" s="8">
        <f>IF($D513="","",V513-Z513)</f>
        <v/>
      </c>
      <c r="AB513" s="8">
        <f>IF($D513="","",AA513-N513)</f>
        <v/>
      </c>
      <c r="AF513" s="8" t="n"/>
      <c r="AI513" s="14" t="n"/>
      <c r="AK513">
        <f>IF($D513="","",IF(COUNTIF($D$2:$D513,$D513)=1,1,0))</f>
        <v/>
      </c>
      <c r="AL513">
        <f>IF($AK513=1,SUMPRODUCT(--($AO$2:$AO$7001&lt;$AO513))+1,"")</f>
        <v/>
      </c>
      <c r="AM513">
        <f>IF($D513="","",IF(OR($R513=TRUE(),$R513="TRUE"),1,0))</f>
        <v/>
      </c>
      <c r="AN513">
        <f>IF($D513="","",IF($X513="Yes",1,0))</f>
        <v/>
      </c>
      <c r="AO513">
        <f>IF($AK513=1,IFERROR(IF(VALUE($D513)&lt;100000000,VALUE($D513),1000000000),IFERROR(IF(VALUE(MID($D513,2,20))&lt;100000000,VALUE(MID($D513,2,20)),1000000000),1000000000))+ROW()/100000,"")</f>
        <v/>
      </c>
    </row>
    <row r="514">
      <c r="F514" s="14" t="n"/>
      <c r="N514" s="8">
        <f>IF($D514="","",M514*V514/100)</f>
        <v/>
      </c>
      <c r="O514" s="8" t="n"/>
      <c r="U514" s="8" t="n"/>
      <c r="V514" s="8" t="n"/>
      <c r="Y514">
        <f>IF($D514="","",IF($AN514=1,0,IF($AM514=1,Settings!$C$6,Settings!$C$7))*100)</f>
        <v/>
      </c>
      <c r="Z514" s="8">
        <f>IF($D514="","",V514*Y514/100)</f>
        <v/>
      </c>
      <c r="AA514" s="8">
        <f>IF($D514="","",V514-Z514)</f>
        <v/>
      </c>
      <c r="AB514" s="8">
        <f>IF($D514="","",AA514-N514)</f>
        <v/>
      </c>
      <c r="AF514" s="8" t="n"/>
      <c r="AI514" s="14" t="n"/>
      <c r="AK514">
        <f>IF($D514="","",IF(COUNTIF($D$2:$D514,$D514)=1,1,0))</f>
        <v/>
      </c>
      <c r="AL514">
        <f>IF($AK514=1,SUMPRODUCT(--($AO$2:$AO$7001&lt;$AO514))+1,"")</f>
        <v/>
      </c>
      <c r="AM514">
        <f>IF($D514="","",IF(OR($R514=TRUE(),$R514="TRUE"),1,0))</f>
        <v/>
      </c>
      <c r="AN514">
        <f>IF($D514="","",IF($X514="Yes",1,0))</f>
        <v/>
      </c>
      <c r="AO514">
        <f>IF($AK514=1,IFERROR(IF(VALUE($D514)&lt;100000000,VALUE($D514),1000000000),IFERROR(IF(VALUE(MID($D514,2,20))&lt;100000000,VALUE(MID($D514,2,20)),1000000000),1000000000))+ROW()/100000,"")</f>
        <v/>
      </c>
    </row>
    <row r="515">
      <c r="F515" s="14" t="n"/>
      <c r="N515" s="8">
        <f>IF($D515="","",M515*V515/100)</f>
        <v/>
      </c>
      <c r="O515" s="8" t="n"/>
      <c r="U515" s="8" t="n"/>
      <c r="V515" s="8" t="n"/>
      <c r="Y515">
        <f>IF($D515="","",IF($AN515=1,0,IF($AM515=1,Settings!$C$6,Settings!$C$7))*100)</f>
        <v/>
      </c>
      <c r="Z515" s="8">
        <f>IF($D515="","",V515*Y515/100)</f>
        <v/>
      </c>
      <c r="AA515" s="8">
        <f>IF($D515="","",V515-Z515)</f>
        <v/>
      </c>
      <c r="AB515" s="8">
        <f>IF($D515="","",AA515-N515)</f>
        <v/>
      </c>
      <c r="AF515" s="8" t="n"/>
      <c r="AI515" s="14" t="n"/>
      <c r="AK515">
        <f>IF($D515="","",IF(COUNTIF($D$2:$D515,$D515)=1,1,0))</f>
        <v/>
      </c>
      <c r="AL515">
        <f>IF($AK515=1,SUMPRODUCT(--($AO$2:$AO$7001&lt;$AO515))+1,"")</f>
        <v/>
      </c>
      <c r="AM515">
        <f>IF($D515="","",IF(OR($R515=TRUE(),$R515="TRUE"),1,0))</f>
        <v/>
      </c>
      <c r="AN515">
        <f>IF($D515="","",IF($X515="Yes",1,0))</f>
        <v/>
      </c>
      <c r="AO515">
        <f>IF($AK515=1,IFERROR(IF(VALUE($D515)&lt;100000000,VALUE($D515),1000000000),IFERROR(IF(VALUE(MID($D515,2,20))&lt;100000000,VALUE(MID($D515,2,20)),1000000000),1000000000))+ROW()/100000,"")</f>
        <v/>
      </c>
    </row>
    <row r="516">
      <c r="F516" s="14" t="n"/>
      <c r="N516" s="8">
        <f>IF($D516="","",M516*V516/100)</f>
        <v/>
      </c>
      <c r="O516" s="8" t="n"/>
      <c r="U516" s="8" t="n"/>
      <c r="V516" s="8" t="n"/>
      <c r="Y516">
        <f>IF($D516="","",IF($AN516=1,0,IF($AM516=1,Settings!$C$6,Settings!$C$7))*100)</f>
        <v/>
      </c>
      <c r="Z516" s="8">
        <f>IF($D516="","",V516*Y516/100)</f>
        <v/>
      </c>
      <c r="AA516" s="8">
        <f>IF($D516="","",V516-Z516)</f>
        <v/>
      </c>
      <c r="AB516" s="8">
        <f>IF($D516="","",AA516-N516)</f>
        <v/>
      </c>
      <c r="AF516" s="8" t="n"/>
      <c r="AI516" s="14" t="n"/>
      <c r="AK516">
        <f>IF($D516="","",IF(COUNTIF($D$2:$D516,$D516)=1,1,0))</f>
        <v/>
      </c>
      <c r="AL516">
        <f>IF($AK516=1,SUMPRODUCT(--($AO$2:$AO$7001&lt;$AO516))+1,"")</f>
        <v/>
      </c>
      <c r="AM516">
        <f>IF($D516="","",IF(OR($R516=TRUE(),$R516="TRUE"),1,0))</f>
        <v/>
      </c>
      <c r="AN516">
        <f>IF($D516="","",IF($X516="Yes",1,0))</f>
        <v/>
      </c>
      <c r="AO516">
        <f>IF($AK516=1,IFERROR(IF(VALUE($D516)&lt;100000000,VALUE($D516),1000000000),IFERROR(IF(VALUE(MID($D516,2,20))&lt;100000000,VALUE(MID($D516,2,20)),1000000000),1000000000))+ROW()/100000,"")</f>
        <v/>
      </c>
    </row>
    <row r="517">
      <c r="F517" s="14" t="n"/>
      <c r="N517" s="8">
        <f>IF($D517="","",M517*V517/100)</f>
        <v/>
      </c>
      <c r="O517" s="8" t="n"/>
      <c r="U517" s="8" t="n"/>
      <c r="V517" s="8" t="n"/>
      <c r="Y517">
        <f>IF($D517="","",IF($AN517=1,0,IF($AM517=1,Settings!$C$6,Settings!$C$7))*100)</f>
        <v/>
      </c>
      <c r="Z517" s="8">
        <f>IF($D517="","",V517*Y517/100)</f>
        <v/>
      </c>
      <c r="AA517" s="8">
        <f>IF($D517="","",V517-Z517)</f>
        <v/>
      </c>
      <c r="AB517" s="8">
        <f>IF($D517="","",AA517-N517)</f>
        <v/>
      </c>
      <c r="AF517" s="8" t="n"/>
      <c r="AI517" s="14" t="n"/>
      <c r="AK517">
        <f>IF($D517="","",IF(COUNTIF($D$2:$D517,$D517)=1,1,0))</f>
        <v/>
      </c>
      <c r="AL517">
        <f>IF($AK517=1,SUMPRODUCT(--($AO$2:$AO$7001&lt;$AO517))+1,"")</f>
        <v/>
      </c>
      <c r="AM517">
        <f>IF($D517="","",IF(OR($R517=TRUE(),$R517="TRUE"),1,0))</f>
        <v/>
      </c>
      <c r="AN517">
        <f>IF($D517="","",IF($X517="Yes",1,0))</f>
        <v/>
      </c>
      <c r="AO517">
        <f>IF($AK517=1,IFERROR(IF(VALUE($D517)&lt;100000000,VALUE($D517),1000000000),IFERROR(IF(VALUE(MID($D517,2,20))&lt;100000000,VALUE(MID($D517,2,20)),1000000000),1000000000))+ROW()/100000,"")</f>
        <v/>
      </c>
    </row>
    <row r="518">
      <c r="F518" s="14" t="n"/>
      <c r="N518" s="8">
        <f>IF($D518="","",M518*V518/100)</f>
        <v/>
      </c>
      <c r="O518" s="8" t="n"/>
      <c r="U518" s="8" t="n"/>
      <c r="V518" s="8" t="n"/>
      <c r="Y518">
        <f>IF($D518="","",IF($AN518=1,0,IF($AM518=1,Settings!$C$6,Settings!$C$7))*100)</f>
        <v/>
      </c>
      <c r="Z518" s="8">
        <f>IF($D518="","",V518*Y518/100)</f>
        <v/>
      </c>
      <c r="AA518" s="8">
        <f>IF($D518="","",V518-Z518)</f>
        <v/>
      </c>
      <c r="AB518" s="8">
        <f>IF($D518="","",AA518-N518)</f>
        <v/>
      </c>
      <c r="AF518" s="8" t="n"/>
      <c r="AI518" s="14" t="n"/>
      <c r="AK518">
        <f>IF($D518="","",IF(COUNTIF($D$2:$D518,$D518)=1,1,0))</f>
        <v/>
      </c>
      <c r="AL518">
        <f>IF($AK518=1,SUMPRODUCT(--($AO$2:$AO$7001&lt;$AO518))+1,"")</f>
        <v/>
      </c>
      <c r="AM518">
        <f>IF($D518="","",IF(OR($R518=TRUE(),$R518="TRUE"),1,0))</f>
        <v/>
      </c>
      <c r="AN518">
        <f>IF($D518="","",IF($X518="Yes",1,0))</f>
        <v/>
      </c>
      <c r="AO518">
        <f>IF($AK518=1,IFERROR(IF(VALUE($D518)&lt;100000000,VALUE($D518),1000000000),IFERROR(IF(VALUE(MID($D518,2,20))&lt;100000000,VALUE(MID($D518,2,20)),1000000000),1000000000))+ROW()/100000,"")</f>
        <v/>
      </c>
    </row>
    <row r="519">
      <c r="F519" s="14" t="n"/>
      <c r="N519" s="8">
        <f>IF($D519="","",M519*V519/100)</f>
        <v/>
      </c>
      <c r="O519" s="8" t="n"/>
      <c r="U519" s="8" t="n"/>
      <c r="V519" s="8" t="n"/>
      <c r="Y519">
        <f>IF($D519="","",IF($AN519=1,0,IF($AM519=1,Settings!$C$6,Settings!$C$7))*100)</f>
        <v/>
      </c>
      <c r="Z519" s="8">
        <f>IF($D519="","",V519*Y519/100)</f>
        <v/>
      </c>
      <c r="AA519" s="8">
        <f>IF($D519="","",V519-Z519)</f>
        <v/>
      </c>
      <c r="AB519" s="8">
        <f>IF($D519="","",AA519-N519)</f>
        <v/>
      </c>
      <c r="AF519" s="8" t="n"/>
      <c r="AI519" s="14" t="n"/>
      <c r="AK519">
        <f>IF($D519="","",IF(COUNTIF($D$2:$D519,$D519)=1,1,0))</f>
        <v/>
      </c>
      <c r="AL519">
        <f>IF($AK519=1,SUMPRODUCT(--($AO$2:$AO$7001&lt;$AO519))+1,"")</f>
        <v/>
      </c>
      <c r="AM519">
        <f>IF($D519="","",IF(OR($R519=TRUE(),$R519="TRUE"),1,0))</f>
        <v/>
      </c>
      <c r="AN519">
        <f>IF($D519="","",IF($X519="Yes",1,0))</f>
        <v/>
      </c>
      <c r="AO519">
        <f>IF($AK519=1,IFERROR(IF(VALUE($D519)&lt;100000000,VALUE($D519),1000000000),IFERROR(IF(VALUE(MID($D519,2,20))&lt;100000000,VALUE(MID($D519,2,20)),1000000000),1000000000))+ROW()/100000,"")</f>
        <v/>
      </c>
    </row>
    <row r="520">
      <c r="F520" s="14" t="n"/>
      <c r="N520" s="8">
        <f>IF($D520="","",M520*V520/100)</f>
        <v/>
      </c>
      <c r="O520" s="8" t="n"/>
      <c r="U520" s="8" t="n"/>
      <c r="V520" s="8" t="n"/>
      <c r="Y520">
        <f>IF($D520="","",IF($AN520=1,0,IF($AM520=1,Settings!$C$6,Settings!$C$7))*100)</f>
        <v/>
      </c>
      <c r="Z520" s="8">
        <f>IF($D520="","",V520*Y520/100)</f>
        <v/>
      </c>
      <c r="AA520" s="8">
        <f>IF($D520="","",V520-Z520)</f>
        <v/>
      </c>
      <c r="AB520" s="8">
        <f>IF($D520="","",AA520-N520)</f>
        <v/>
      </c>
      <c r="AF520" s="8" t="n"/>
      <c r="AI520" s="14" t="n"/>
      <c r="AK520">
        <f>IF($D520="","",IF(COUNTIF($D$2:$D520,$D520)=1,1,0))</f>
        <v/>
      </c>
      <c r="AL520">
        <f>IF($AK520=1,SUMPRODUCT(--($AO$2:$AO$7001&lt;$AO520))+1,"")</f>
        <v/>
      </c>
      <c r="AM520">
        <f>IF($D520="","",IF(OR($R520=TRUE(),$R520="TRUE"),1,0))</f>
        <v/>
      </c>
      <c r="AN520">
        <f>IF($D520="","",IF($X520="Yes",1,0))</f>
        <v/>
      </c>
      <c r="AO520">
        <f>IF($AK520=1,IFERROR(IF(VALUE($D520)&lt;100000000,VALUE($D520),1000000000),IFERROR(IF(VALUE(MID($D520,2,20))&lt;100000000,VALUE(MID($D520,2,20)),1000000000),1000000000))+ROW()/100000,"")</f>
        <v/>
      </c>
    </row>
    <row r="521">
      <c r="F521" s="14" t="n"/>
      <c r="N521" s="8">
        <f>IF($D521="","",M521*V521/100)</f>
        <v/>
      </c>
      <c r="O521" s="8" t="n"/>
      <c r="U521" s="8" t="n"/>
      <c r="V521" s="8" t="n"/>
      <c r="Y521">
        <f>IF($D521="","",IF($AN521=1,0,IF($AM521=1,Settings!$C$6,Settings!$C$7))*100)</f>
        <v/>
      </c>
      <c r="Z521" s="8">
        <f>IF($D521="","",V521*Y521/100)</f>
        <v/>
      </c>
      <c r="AA521" s="8">
        <f>IF($D521="","",V521-Z521)</f>
        <v/>
      </c>
      <c r="AB521" s="8">
        <f>IF($D521="","",AA521-N521)</f>
        <v/>
      </c>
      <c r="AF521" s="8" t="n"/>
      <c r="AI521" s="14" t="n"/>
      <c r="AK521">
        <f>IF($D521="","",IF(COUNTIF($D$2:$D521,$D521)=1,1,0))</f>
        <v/>
      </c>
      <c r="AL521">
        <f>IF($AK521=1,SUMPRODUCT(--($AO$2:$AO$7001&lt;$AO521))+1,"")</f>
        <v/>
      </c>
      <c r="AM521">
        <f>IF($D521="","",IF(OR($R521=TRUE(),$R521="TRUE"),1,0))</f>
        <v/>
      </c>
      <c r="AN521">
        <f>IF($D521="","",IF($X521="Yes",1,0))</f>
        <v/>
      </c>
      <c r="AO521">
        <f>IF($AK521=1,IFERROR(IF(VALUE($D521)&lt;100000000,VALUE($D521),1000000000),IFERROR(IF(VALUE(MID($D521,2,20))&lt;100000000,VALUE(MID($D521,2,20)),1000000000),1000000000))+ROW()/100000,"")</f>
        <v/>
      </c>
    </row>
    <row r="522">
      <c r="F522" s="14" t="n"/>
      <c r="N522" s="8">
        <f>IF($D522="","",M522*V522/100)</f>
        <v/>
      </c>
      <c r="O522" s="8" t="n"/>
      <c r="U522" s="8" t="n"/>
      <c r="V522" s="8" t="n"/>
      <c r="Y522">
        <f>IF($D522="","",IF($AN522=1,0,IF($AM522=1,Settings!$C$6,Settings!$C$7))*100)</f>
        <v/>
      </c>
      <c r="Z522" s="8">
        <f>IF($D522="","",V522*Y522/100)</f>
        <v/>
      </c>
      <c r="AA522" s="8">
        <f>IF($D522="","",V522-Z522)</f>
        <v/>
      </c>
      <c r="AB522" s="8">
        <f>IF($D522="","",AA522-N522)</f>
        <v/>
      </c>
      <c r="AF522" s="8" t="n"/>
      <c r="AI522" s="14" t="n"/>
      <c r="AK522">
        <f>IF($D522="","",IF(COUNTIF($D$2:$D522,$D522)=1,1,0))</f>
        <v/>
      </c>
      <c r="AL522">
        <f>IF($AK522=1,SUMPRODUCT(--($AO$2:$AO$7001&lt;$AO522))+1,"")</f>
        <v/>
      </c>
      <c r="AM522">
        <f>IF($D522="","",IF(OR($R522=TRUE(),$R522="TRUE"),1,0))</f>
        <v/>
      </c>
      <c r="AN522">
        <f>IF($D522="","",IF($X522="Yes",1,0))</f>
        <v/>
      </c>
      <c r="AO522">
        <f>IF($AK522=1,IFERROR(IF(VALUE($D522)&lt;100000000,VALUE($D522),1000000000),IFERROR(IF(VALUE(MID($D522,2,20))&lt;100000000,VALUE(MID($D522,2,20)),1000000000),1000000000))+ROW()/100000,"")</f>
        <v/>
      </c>
    </row>
    <row r="523">
      <c r="F523" s="14" t="n"/>
      <c r="N523" s="8">
        <f>IF($D523="","",M523*V523/100)</f>
        <v/>
      </c>
      <c r="O523" s="8" t="n"/>
      <c r="U523" s="8" t="n"/>
      <c r="V523" s="8" t="n"/>
      <c r="Y523">
        <f>IF($D523="","",IF($AN523=1,0,IF($AM523=1,Settings!$C$6,Settings!$C$7))*100)</f>
        <v/>
      </c>
      <c r="Z523" s="8">
        <f>IF($D523="","",V523*Y523/100)</f>
        <v/>
      </c>
      <c r="AA523" s="8">
        <f>IF($D523="","",V523-Z523)</f>
        <v/>
      </c>
      <c r="AB523" s="8">
        <f>IF($D523="","",AA523-N523)</f>
        <v/>
      </c>
      <c r="AF523" s="8" t="n"/>
      <c r="AI523" s="14" t="n"/>
      <c r="AK523">
        <f>IF($D523="","",IF(COUNTIF($D$2:$D523,$D523)=1,1,0))</f>
        <v/>
      </c>
      <c r="AL523">
        <f>IF($AK523=1,SUMPRODUCT(--($AO$2:$AO$7001&lt;$AO523))+1,"")</f>
        <v/>
      </c>
      <c r="AM523">
        <f>IF($D523="","",IF(OR($R523=TRUE(),$R523="TRUE"),1,0))</f>
        <v/>
      </c>
      <c r="AN523">
        <f>IF($D523="","",IF($X523="Yes",1,0))</f>
        <v/>
      </c>
      <c r="AO523">
        <f>IF($AK523=1,IFERROR(IF(VALUE($D523)&lt;100000000,VALUE($D523),1000000000),IFERROR(IF(VALUE(MID($D523,2,20))&lt;100000000,VALUE(MID($D523,2,20)),1000000000),1000000000))+ROW()/100000,"")</f>
        <v/>
      </c>
    </row>
    <row r="524">
      <c r="F524" s="14" t="n"/>
      <c r="N524" s="8">
        <f>IF($D524="","",M524*V524/100)</f>
        <v/>
      </c>
      <c r="O524" s="8" t="n"/>
      <c r="U524" s="8" t="n"/>
      <c r="V524" s="8" t="n"/>
      <c r="Y524">
        <f>IF($D524="","",IF($AN524=1,0,IF($AM524=1,Settings!$C$6,Settings!$C$7))*100)</f>
        <v/>
      </c>
      <c r="Z524" s="8">
        <f>IF($D524="","",V524*Y524/100)</f>
        <v/>
      </c>
      <c r="AA524" s="8">
        <f>IF($D524="","",V524-Z524)</f>
        <v/>
      </c>
      <c r="AB524" s="8">
        <f>IF($D524="","",AA524-N524)</f>
        <v/>
      </c>
      <c r="AF524" s="8" t="n"/>
      <c r="AI524" s="14" t="n"/>
      <c r="AK524">
        <f>IF($D524="","",IF(COUNTIF($D$2:$D524,$D524)=1,1,0))</f>
        <v/>
      </c>
      <c r="AL524">
        <f>IF($AK524=1,SUMPRODUCT(--($AO$2:$AO$7001&lt;$AO524))+1,"")</f>
        <v/>
      </c>
      <c r="AM524">
        <f>IF($D524="","",IF(OR($R524=TRUE(),$R524="TRUE"),1,0))</f>
        <v/>
      </c>
      <c r="AN524">
        <f>IF($D524="","",IF($X524="Yes",1,0))</f>
        <v/>
      </c>
      <c r="AO524">
        <f>IF($AK524=1,IFERROR(IF(VALUE($D524)&lt;100000000,VALUE($D524),1000000000),IFERROR(IF(VALUE(MID($D524,2,20))&lt;100000000,VALUE(MID($D524,2,20)),1000000000),1000000000))+ROW()/100000,"")</f>
        <v/>
      </c>
    </row>
    <row r="525">
      <c r="F525" s="14" t="n"/>
      <c r="N525" s="8">
        <f>IF($D525="","",M525*V525/100)</f>
        <v/>
      </c>
      <c r="O525" s="8" t="n"/>
      <c r="U525" s="8" t="n"/>
      <c r="V525" s="8" t="n"/>
      <c r="Y525">
        <f>IF($D525="","",IF($AN525=1,0,IF($AM525=1,Settings!$C$6,Settings!$C$7))*100)</f>
        <v/>
      </c>
      <c r="Z525" s="8">
        <f>IF($D525="","",V525*Y525/100)</f>
        <v/>
      </c>
      <c r="AA525" s="8">
        <f>IF($D525="","",V525-Z525)</f>
        <v/>
      </c>
      <c r="AB525" s="8">
        <f>IF($D525="","",AA525-N525)</f>
        <v/>
      </c>
      <c r="AF525" s="8" t="n"/>
      <c r="AI525" s="14" t="n"/>
      <c r="AK525">
        <f>IF($D525="","",IF(COUNTIF($D$2:$D525,$D525)=1,1,0))</f>
        <v/>
      </c>
      <c r="AL525">
        <f>IF($AK525=1,SUMPRODUCT(--($AO$2:$AO$7001&lt;$AO525))+1,"")</f>
        <v/>
      </c>
      <c r="AM525">
        <f>IF($D525="","",IF(OR($R525=TRUE(),$R525="TRUE"),1,0))</f>
        <v/>
      </c>
      <c r="AN525">
        <f>IF($D525="","",IF($X525="Yes",1,0))</f>
        <v/>
      </c>
      <c r="AO525">
        <f>IF($AK525=1,IFERROR(IF(VALUE($D525)&lt;100000000,VALUE($D525),1000000000),IFERROR(IF(VALUE(MID($D525,2,20))&lt;100000000,VALUE(MID($D525,2,20)),1000000000),1000000000))+ROW()/100000,"")</f>
        <v/>
      </c>
    </row>
    <row r="526">
      <c r="F526" s="14" t="n"/>
      <c r="N526" s="8">
        <f>IF($D526="","",M526*V526/100)</f>
        <v/>
      </c>
      <c r="O526" s="8" t="n"/>
      <c r="U526" s="8" t="n"/>
      <c r="V526" s="8" t="n"/>
      <c r="Y526">
        <f>IF($D526="","",IF($AN526=1,0,IF($AM526=1,Settings!$C$6,Settings!$C$7))*100)</f>
        <v/>
      </c>
      <c r="Z526" s="8">
        <f>IF($D526="","",V526*Y526/100)</f>
        <v/>
      </c>
      <c r="AA526" s="8">
        <f>IF($D526="","",V526-Z526)</f>
        <v/>
      </c>
      <c r="AB526" s="8">
        <f>IF($D526="","",AA526-N526)</f>
        <v/>
      </c>
      <c r="AF526" s="8" t="n"/>
      <c r="AI526" s="14" t="n"/>
      <c r="AK526">
        <f>IF($D526="","",IF(COUNTIF($D$2:$D526,$D526)=1,1,0))</f>
        <v/>
      </c>
      <c r="AL526">
        <f>IF($AK526=1,SUMPRODUCT(--($AO$2:$AO$7001&lt;$AO526))+1,"")</f>
        <v/>
      </c>
      <c r="AM526">
        <f>IF($D526="","",IF(OR($R526=TRUE(),$R526="TRUE"),1,0))</f>
        <v/>
      </c>
      <c r="AN526">
        <f>IF($D526="","",IF($X526="Yes",1,0))</f>
        <v/>
      </c>
      <c r="AO526">
        <f>IF($AK526=1,IFERROR(IF(VALUE($D526)&lt;100000000,VALUE($D526),1000000000),IFERROR(IF(VALUE(MID($D526,2,20))&lt;100000000,VALUE(MID($D526,2,20)),1000000000),1000000000))+ROW()/100000,"")</f>
        <v/>
      </c>
    </row>
    <row r="527">
      <c r="F527" s="14" t="n"/>
      <c r="N527" s="8">
        <f>IF($D527="","",M527*V527/100)</f>
        <v/>
      </c>
      <c r="O527" s="8" t="n"/>
      <c r="U527" s="8" t="n"/>
      <c r="V527" s="8" t="n"/>
      <c r="Y527">
        <f>IF($D527="","",IF($AN527=1,0,IF($AM527=1,Settings!$C$6,Settings!$C$7))*100)</f>
        <v/>
      </c>
      <c r="Z527" s="8">
        <f>IF($D527="","",V527*Y527/100)</f>
        <v/>
      </c>
      <c r="AA527" s="8">
        <f>IF($D527="","",V527-Z527)</f>
        <v/>
      </c>
      <c r="AB527" s="8">
        <f>IF($D527="","",AA527-N527)</f>
        <v/>
      </c>
      <c r="AF527" s="8" t="n"/>
      <c r="AI527" s="14" t="n"/>
      <c r="AK527">
        <f>IF($D527="","",IF(COUNTIF($D$2:$D527,$D527)=1,1,0))</f>
        <v/>
      </c>
      <c r="AL527">
        <f>IF($AK527=1,SUMPRODUCT(--($AO$2:$AO$7001&lt;$AO527))+1,"")</f>
        <v/>
      </c>
      <c r="AM527">
        <f>IF($D527="","",IF(OR($R527=TRUE(),$R527="TRUE"),1,0))</f>
        <v/>
      </c>
      <c r="AN527">
        <f>IF($D527="","",IF($X527="Yes",1,0))</f>
        <v/>
      </c>
      <c r="AO527">
        <f>IF($AK527=1,IFERROR(IF(VALUE($D527)&lt;100000000,VALUE($D527),1000000000),IFERROR(IF(VALUE(MID($D527,2,20))&lt;100000000,VALUE(MID($D527,2,20)),1000000000),1000000000))+ROW()/100000,"")</f>
        <v/>
      </c>
    </row>
    <row r="528">
      <c r="F528" s="14" t="n"/>
      <c r="N528" s="8">
        <f>IF($D528="","",M528*V528/100)</f>
        <v/>
      </c>
      <c r="O528" s="8" t="n"/>
      <c r="U528" s="8" t="n"/>
      <c r="V528" s="8" t="n"/>
      <c r="Y528">
        <f>IF($D528="","",IF($AN528=1,0,IF($AM528=1,Settings!$C$6,Settings!$C$7))*100)</f>
        <v/>
      </c>
      <c r="Z528" s="8">
        <f>IF($D528="","",V528*Y528/100)</f>
        <v/>
      </c>
      <c r="AA528" s="8">
        <f>IF($D528="","",V528-Z528)</f>
        <v/>
      </c>
      <c r="AB528" s="8">
        <f>IF($D528="","",AA528-N528)</f>
        <v/>
      </c>
      <c r="AF528" s="8" t="n"/>
      <c r="AI528" s="14" t="n"/>
      <c r="AK528">
        <f>IF($D528="","",IF(COUNTIF($D$2:$D528,$D528)=1,1,0))</f>
        <v/>
      </c>
      <c r="AL528">
        <f>IF($AK528=1,SUMPRODUCT(--($AO$2:$AO$7001&lt;$AO528))+1,"")</f>
        <v/>
      </c>
      <c r="AM528">
        <f>IF($D528="","",IF(OR($R528=TRUE(),$R528="TRUE"),1,0))</f>
        <v/>
      </c>
      <c r="AN528">
        <f>IF($D528="","",IF($X528="Yes",1,0))</f>
        <v/>
      </c>
      <c r="AO528">
        <f>IF($AK528=1,IFERROR(IF(VALUE($D528)&lt;100000000,VALUE($D528),1000000000),IFERROR(IF(VALUE(MID($D528,2,20))&lt;100000000,VALUE(MID($D528,2,20)),1000000000),1000000000))+ROW()/100000,"")</f>
        <v/>
      </c>
    </row>
    <row r="529">
      <c r="F529" s="14" t="n"/>
      <c r="N529" s="8">
        <f>IF($D529="","",M529*V529/100)</f>
        <v/>
      </c>
      <c r="O529" s="8" t="n"/>
      <c r="U529" s="8" t="n"/>
      <c r="V529" s="8" t="n"/>
      <c r="Y529">
        <f>IF($D529="","",IF($AN529=1,0,IF($AM529=1,Settings!$C$6,Settings!$C$7))*100)</f>
        <v/>
      </c>
      <c r="Z529" s="8">
        <f>IF($D529="","",V529*Y529/100)</f>
        <v/>
      </c>
      <c r="AA529" s="8">
        <f>IF($D529="","",V529-Z529)</f>
        <v/>
      </c>
      <c r="AB529" s="8">
        <f>IF($D529="","",AA529-N529)</f>
        <v/>
      </c>
      <c r="AF529" s="8" t="n"/>
      <c r="AI529" s="14" t="n"/>
      <c r="AK529">
        <f>IF($D529="","",IF(COUNTIF($D$2:$D529,$D529)=1,1,0))</f>
        <v/>
      </c>
      <c r="AL529">
        <f>IF($AK529=1,SUMPRODUCT(--($AO$2:$AO$7001&lt;$AO529))+1,"")</f>
        <v/>
      </c>
      <c r="AM529">
        <f>IF($D529="","",IF(OR($R529=TRUE(),$R529="TRUE"),1,0))</f>
        <v/>
      </c>
      <c r="AN529">
        <f>IF($D529="","",IF($X529="Yes",1,0))</f>
        <v/>
      </c>
      <c r="AO529">
        <f>IF($AK529=1,IFERROR(IF(VALUE($D529)&lt;100000000,VALUE($D529),1000000000),IFERROR(IF(VALUE(MID($D529,2,20))&lt;100000000,VALUE(MID($D529,2,20)),1000000000),1000000000))+ROW()/100000,"")</f>
        <v/>
      </c>
    </row>
    <row r="530">
      <c r="F530" s="14" t="n"/>
      <c r="N530" s="8">
        <f>IF($D530="","",M530*V530/100)</f>
        <v/>
      </c>
      <c r="O530" s="8" t="n"/>
      <c r="U530" s="8" t="n"/>
      <c r="V530" s="8" t="n"/>
      <c r="Y530">
        <f>IF($D530="","",IF($AN530=1,0,IF($AM530=1,Settings!$C$6,Settings!$C$7))*100)</f>
        <v/>
      </c>
      <c r="Z530" s="8">
        <f>IF($D530="","",V530*Y530/100)</f>
        <v/>
      </c>
      <c r="AA530" s="8">
        <f>IF($D530="","",V530-Z530)</f>
        <v/>
      </c>
      <c r="AB530" s="8">
        <f>IF($D530="","",AA530-N530)</f>
        <v/>
      </c>
      <c r="AF530" s="8" t="n"/>
      <c r="AI530" s="14" t="n"/>
      <c r="AK530">
        <f>IF($D530="","",IF(COUNTIF($D$2:$D530,$D530)=1,1,0))</f>
        <v/>
      </c>
      <c r="AL530">
        <f>IF($AK530=1,SUMPRODUCT(--($AO$2:$AO$7001&lt;$AO530))+1,"")</f>
        <v/>
      </c>
      <c r="AM530">
        <f>IF($D530="","",IF(OR($R530=TRUE(),$R530="TRUE"),1,0))</f>
        <v/>
      </c>
      <c r="AN530">
        <f>IF($D530="","",IF($X530="Yes",1,0))</f>
        <v/>
      </c>
      <c r="AO530">
        <f>IF($AK530=1,IFERROR(IF(VALUE($D530)&lt;100000000,VALUE($D530),1000000000),IFERROR(IF(VALUE(MID($D530,2,20))&lt;100000000,VALUE(MID($D530,2,20)),1000000000),1000000000))+ROW()/100000,"")</f>
        <v/>
      </c>
    </row>
    <row r="531">
      <c r="F531" s="14" t="n"/>
      <c r="N531" s="8">
        <f>IF($D531="","",M531*V531/100)</f>
        <v/>
      </c>
      <c r="O531" s="8" t="n"/>
      <c r="U531" s="8" t="n"/>
      <c r="V531" s="8" t="n"/>
      <c r="Y531">
        <f>IF($D531="","",IF($AN531=1,0,IF($AM531=1,Settings!$C$6,Settings!$C$7))*100)</f>
        <v/>
      </c>
      <c r="Z531" s="8">
        <f>IF($D531="","",V531*Y531/100)</f>
        <v/>
      </c>
      <c r="AA531" s="8">
        <f>IF($D531="","",V531-Z531)</f>
        <v/>
      </c>
      <c r="AB531" s="8">
        <f>IF($D531="","",AA531-N531)</f>
        <v/>
      </c>
      <c r="AF531" s="8" t="n"/>
      <c r="AI531" s="14" t="n"/>
      <c r="AK531">
        <f>IF($D531="","",IF(COUNTIF($D$2:$D531,$D531)=1,1,0))</f>
        <v/>
      </c>
      <c r="AL531">
        <f>IF($AK531=1,SUMPRODUCT(--($AO$2:$AO$7001&lt;$AO531))+1,"")</f>
        <v/>
      </c>
      <c r="AM531">
        <f>IF($D531="","",IF(OR($R531=TRUE(),$R531="TRUE"),1,0))</f>
        <v/>
      </c>
      <c r="AN531">
        <f>IF($D531="","",IF($X531="Yes",1,0))</f>
        <v/>
      </c>
      <c r="AO531">
        <f>IF($AK531=1,IFERROR(IF(VALUE($D531)&lt;100000000,VALUE($D531),1000000000),IFERROR(IF(VALUE(MID($D531,2,20))&lt;100000000,VALUE(MID($D531,2,20)),1000000000),1000000000))+ROW()/100000,"")</f>
        <v/>
      </c>
    </row>
    <row r="532">
      <c r="F532" s="14" t="n"/>
      <c r="N532" s="8">
        <f>IF($D532="","",M532*V532/100)</f>
        <v/>
      </c>
      <c r="O532" s="8" t="n"/>
      <c r="U532" s="8" t="n"/>
      <c r="V532" s="8" t="n"/>
      <c r="Y532">
        <f>IF($D532="","",IF($AN532=1,0,IF($AM532=1,Settings!$C$6,Settings!$C$7))*100)</f>
        <v/>
      </c>
      <c r="Z532" s="8">
        <f>IF($D532="","",V532*Y532/100)</f>
        <v/>
      </c>
      <c r="AA532" s="8">
        <f>IF($D532="","",V532-Z532)</f>
        <v/>
      </c>
      <c r="AB532" s="8">
        <f>IF($D532="","",AA532-N532)</f>
        <v/>
      </c>
      <c r="AF532" s="8" t="n"/>
      <c r="AI532" s="14" t="n"/>
      <c r="AK532">
        <f>IF($D532="","",IF(COUNTIF($D$2:$D532,$D532)=1,1,0))</f>
        <v/>
      </c>
      <c r="AL532">
        <f>IF($AK532=1,SUMPRODUCT(--($AO$2:$AO$7001&lt;$AO532))+1,"")</f>
        <v/>
      </c>
      <c r="AM532">
        <f>IF($D532="","",IF(OR($R532=TRUE(),$R532="TRUE"),1,0))</f>
        <v/>
      </c>
      <c r="AN532">
        <f>IF($D532="","",IF($X532="Yes",1,0))</f>
        <v/>
      </c>
      <c r="AO532">
        <f>IF($AK532=1,IFERROR(IF(VALUE($D532)&lt;100000000,VALUE($D532),1000000000),IFERROR(IF(VALUE(MID($D532,2,20))&lt;100000000,VALUE(MID($D532,2,20)),1000000000),1000000000))+ROW()/100000,"")</f>
        <v/>
      </c>
    </row>
    <row r="533">
      <c r="F533" s="14" t="n"/>
      <c r="N533" s="8">
        <f>IF($D533="","",M533*V533/100)</f>
        <v/>
      </c>
      <c r="O533" s="8" t="n"/>
      <c r="U533" s="8" t="n"/>
      <c r="V533" s="8" t="n"/>
      <c r="Y533">
        <f>IF($D533="","",IF($AN533=1,0,IF($AM533=1,Settings!$C$6,Settings!$C$7))*100)</f>
        <v/>
      </c>
      <c r="Z533" s="8">
        <f>IF($D533="","",V533*Y533/100)</f>
        <v/>
      </c>
      <c r="AA533" s="8">
        <f>IF($D533="","",V533-Z533)</f>
        <v/>
      </c>
      <c r="AB533" s="8">
        <f>IF($D533="","",AA533-N533)</f>
        <v/>
      </c>
      <c r="AF533" s="8" t="n"/>
      <c r="AI533" s="14" t="n"/>
      <c r="AK533">
        <f>IF($D533="","",IF(COUNTIF($D$2:$D533,$D533)=1,1,0))</f>
        <v/>
      </c>
      <c r="AL533">
        <f>IF($AK533=1,SUMPRODUCT(--($AO$2:$AO$7001&lt;$AO533))+1,"")</f>
        <v/>
      </c>
      <c r="AM533">
        <f>IF($D533="","",IF(OR($R533=TRUE(),$R533="TRUE"),1,0))</f>
        <v/>
      </c>
      <c r="AN533">
        <f>IF($D533="","",IF($X533="Yes",1,0))</f>
        <v/>
      </c>
      <c r="AO533">
        <f>IF($AK533=1,IFERROR(IF(VALUE($D533)&lt;100000000,VALUE($D533),1000000000),IFERROR(IF(VALUE(MID($D533,2,20))&lt;100000000,VALUE(MID($D533,2,20)),1000000000),1000000000))+ROW()/100000,"")</f>
        <v/>
      </c>
    </row>
    <row r="534">
      <c r="F534" s="14" t="n"/>
      <c r="N534" s="8">
        <f>IF($D534="","",M534*V534/100)</f>
        <v/>
      </c>
      <c r="O534" s="8" t="n"/>
      <c r="U534" s="8" t="n"/>
      <c r="V534" s="8" t="n"/>
      <c r="Y534">
        <f>IF($D534="","",IF($AN534=1,0,IF($AM534=1,Settings!$C$6,Settings!$C$7))*100)</f>
        <v/>
      </c>
      <c r="Z534" s="8">
        <f>IF($D534="","",V534*Y534/100)</f>
        <v/>
      </c>
      <c r="AA534" s="8">
        <f>IF($D534="","",V534-Z534)</f>
        <v/>
      </c>
      <c r="AB534" s="8">
        <f>IF($D534="","",AA534-N534)</f>
        <v/>
      </c>
      <c r="AF534" s="8" t="n"/>
      <c r="AI534" s="14" t="n"/>
      <c r="AK534">
        <f>IF($D534="","",IF(COUNTIF($D$2:$D534,$D534)=1,1,0))</f>
        <v/>
      </c>
      <c r="AL534">
        <f>IF($AK534=1,SUMPRODUCT(--($AO$2:$AO$7001&lt;$AO534))+1,"")</f>
        <v/>
      </c>
      <c r="AM534">
        <f>IF($D534="","",IF(OR($R534=TRUE(),$R534="TRUE"),1,0))</f>
        <v/>
      </c>
      <c r="AN534">
        <f>IF($D534="","",IF($X534="Yes",1,0))</f>
        <v/>
      </c>
      <c r="AO534">
        <f>IF($AK534=1,IFERROR(IF(VALUE($D534)&lt;100000000,VALUE($D534),1000000000),IFERROR(IF(VALUE(MID($D534,2,20))&lt;100000000,VALUE(MID($D534,2,20)),1000000000),1000000000))+ROW()/100000,"")</f>
        <v/>
      </c>
    </row>
    <row r="535">
      <c r="F535" s="14" t="n"/>
      <c r="N535" s="8">
        <f>IF($D535="","",M535*V535/100)</f>
        <v/>
      </c>
      <c r="O535" s="8" t="n"/>
      <c r="U535" s="8" t="n"/>
      <c r="V535" s="8" t="n"/>
      <c r="Y535">
        <f>IF($D535="","",IF($AN535=1,0,IF($AM535=1,Settings!$C$6,Settings!$C$7))*100)</f>
        <v/>
      </c>
      <c r="Z535" s="8">
        <f>IF($D535="","",V535*Y535/100)</f>
        <v/>
      </c>
      <c r="AA535" s="8">
        <f>IF($D535="","",V535-Z535)</f>
        <v/>
      </c>
      <c r="AB535" s="8">
        <f>IF($D535="","",AA535-N535)</f>
        <v/>
      </c>
      <c r="AF535" s="8" t="n"/>
      <c r="AI535" s="14" t="n"/>
      <c r="AK535">
        <f>IF($D535="","",IF(COUNTIF($D$2:$D535,$D535)=1,1,0))</f>
        <v/>
      </c>
      <c r="AL535">
        <f>IF($AK535=1,SUMPRODUCT(--($AO$2:$AO$7001&lt;$AO535))+1,"")</f>
        <v/>
      </c>
      <c r="AM535">
        <f>IF($D535="","",IF(OR($R535=TRUE(),$R535="TRUE"),1,0))</f>
        <v/>
      </c>
      <c r="AN535">
        <f>IF($D535="","",IF($X535="Yes",1,0))</f>
        <v/>
      </c>
      <c r="AO535">
        <f>IF($AK535=1,IFERROR(IF(VALUE($D535)&lt;100000000,VALUE($D535),1000000000),IFERROR(IF(VALUE(MID($D535,2,20))&lt;100000000,VALUE(MID($D535,2,20)),1000000000),1000000000))+ROW()/100000,"")</f>
        <v/>
      </c>
    </row>
    <row r="536">
      <c r="F536" s="14" t="n"/>
      <c r="N536" s="8">
        <f>IF($D536="","",M536*V536/100)</f>
        <v/>
      </c>
      <c r="O536" s="8" t="n"/>
      <c r="U536" s="8" t="n"/>
      <c r="V536" s="8" t="n"/>
      <c r="Y536">
        <f>IF($D536="","",IF($AN536=1,0,IF($AM536=1,Settings!$C$6,Settings!$C$7))*100)</f>
        <v/>
      </c>
      <c r="Z536" s="8">
        <f>IF($D536="","",V536*Y536/100)</f>
        <v/>
      </c>
      <c r="AA536" s="8">
        <f>IF($D536="","",V536-Z536)</f>
        <v/>
      </c>
      <c r="AB536" s="8">
        <f>IF($D536="","",AA536-N536)</f>
        <v/>
      </c>
      <c r="AF536" s="8" t="n"/>
      <c r="AI536" s="14" t="n"/>
      <c r="AK536">
        <f>IF($D536="","",IF(COUNTIF($D$2:$D536,$D536)=1,1,0))</f>
        <v/>
      </c>
      <c r="AL536">
        <f>IF($AK536=1,SUMPRODUCT(--($AO$2:$AO$7001&lt;$AO536))+1,"")</f>
        <v/>
      </c>
      <c r="AM536">
        <f>IF($D536="","",IF(OR($R536=TRUE(),$R536="TRUE"),1,0))</f>
        <v/>
      </c>
      <c r="AN536">
        <f>IF($D536="","",IF($X536="Yes",1,0))</f>
        <v/>
      </c>
      <c r="AO536">
        <f>IF($AK536=1,IFERROR(IF(VALUE($D536)&lt;100000000,VALUE($D536),1000000000),IFERROR(IF(VALUE(MID($D536,2,20))&lt;100000000,VALUE(MID($D536,2,20)),1000000000),1000000000))+ROW()/100000,"")</f>
        <v/>
      </c>
    </row>
    <row r="537">
      <c r="F537" s="14" t="n"/>
      <c r="N537" s="8">
        <f>IF($D537="","",M537*V537/100)</f>
        <v/>
      </c>
      <c r="O537" s="8" t="n"/>
      <c r="U537" s="8" t="n"/>
      <c r="V537" s="8" t="n"/>
      <c r="Y537">
        <f>IF($D537="","",IF($AN537=1,0,IF($AM537=1,Settings!$C$6,Settings!$C$7))*100)</f>
        <v/>
      </c>
      <c r="Z537" s="8">
        <f>IF($D537="","",V537*Y537/100)</f>
        <v/>
      </c>
      <c r="AA537" s="8">
        <f>IF($D537="","",V537-Z537)</f>
        <v/>
      </c>
      <c r="AB537" s="8">
        <f>IF($D537="","",AA537-N537)</f>
        <v/>
      </c>
      <c r="AF537" s="8" t="n"/>
      <c r="AI537" s="14" t="n"/>
      <c r="AK537">
        <f>IF($D537="","",IF(COUNTIF($D$2:$D537,$D537)=1,1,0))</f>
        <v/>
      </c>
      <c r="AL537">
        <f>IF($AK537=1,SUMPRODUCT(--($AO$2:$AO$7001&lt;$AO537))+1,"")</f>
        <v/>
      </c>
      <c r="AM537">
        <f>IF($D537="","",IF(OR($R537=TRUE(),$R537="TRUE"),1,0))</f>
        <v/>
      </c>
      <c r="AN537">
        <f>IF($D537="","",IF($X537="Yes",1,0))</f>
        <v/>
      </c>
      <c r="AO537">
        <f>IF($AK537=1,IFERROR(IF(VALUE($D537)&lt;100000000,VALUE($D537),1000000000),IFERROR(IF(VALUE(MID($D537,2,20))&lt;100000000,VALUE(MID($D537,2,20)),1000000000),1000000000))+ROW()/100000,"")</f>
        <v/>
      </c>
    </row>
    <row r="538">
      <c r="F538" s="14" t="n"/>
      <c r="N538" s="8">
        <f>IF($D538="","",M538*V538/100)</f>
        <v/>
      </c>
      <c r="O538" s="8" t="n"/>
      <c r="U538" s="8" t="n"/>
      <c r="V538" s="8" t="n"/>
      <c r="Y538">
        <f>IF($D538="","",IF($AN538=1,0,IF($AM538=1,Settings!$C$6,Settings!$C$7))*100)</f>
        <v/>
      </c>
      <c r="Z538" s="8">
        <f>IF($D538="","",V538*Y538/100)</f>
        <v/>
      </c>
      <c r="AA538" s="8">
        <f>IF($D538="","",V538-Z538)</f>
        <v/>
      </c>
      <c r="AB538" s="8">
        <f>IF($D538="","",AA538-N538)</f>
        <v/>
      </c>
      <c r="AF538" s="8" t="n"/>
      <c r="AI538" s="14" t="n"/>
      <c r="AK538">
        <f>IF($D538="","",IF(COUNTIF($D$2:$D538,$D538)=1,1,0))</f>
        <v/>
      </c>
      <c r="AL538">
        <f>IF($AK538=1,SUMPRODUCT(--($AO$2:$AO$7001&lt;$AO538))+1,"")</f>
        <v/>
      </c>
      <c r="AM538">
        <f>IF($D538="","",IF(OR($R538=TRUE(),$R538="TRUE"),1,0))</f>
        <v/>
      </c>
      <c r="AN538">
        <f>IF($D538="","",IF($X538="Yes",1,0))</f>
        <v/>
      </c>
      <c r="AO538">
        <f>IF($AK538=1,IFERROR(IF(VALUE($D538)&lt;100000000,VALUE($D538),1000000000),IFERROR(IF(VALUE(MID($D538,2,20))&lt;100000000,VALUE(MID($D538,2,20)),1000000000),1000000000))+ROW()/100000,"")</f>
        <v/>
      </c>
    </row>
    <row r="539">
      <c r="F539" s="14" t="n"/>
      <c r="N539" s="8">
        <f>IF($D539="","",M539*V539/100)</f>
        <v/>
      </c>
      <c r="O539" s="8" t="n"/>
      <c r="U539" s="8" t="n"/>
      <c r="V539" s="8" t="n"/>
      <c r="Y539">
        <f>IF($D539="","",IF($AN539=1,0,IF($AM539=1,Settings!$C$6,Settings!$C$7))*100)</f>
        <v/>
      </c>
      <c r="Z539" s="8">
        <f>IF($D539="","",V539*Y539/100)</f>
        <v/>
      </c>
      <c r="AA539" s="8">
        <f>IF($D539="","",V539-Z539)</f>
        <v/>
      </c>
      <c r="AB539" s="8">
        <f>IF($D539="","",AA539-N539)</f>
        <v/>
      </c>
      <c r="AF539" s="8" t="n"/>
      <c r="AI539" s="14" t="n"/>
      <c r="AK539">
        <f>IF($D539="","",IF(COUNTIF($D$2:$D539,$D539)=1,1,0))</f>
        <v/>
      </c>
      <c r="AL539">
        <f>IF($AK539=1,SUMPRODUCT(--($AO$2:$AO$7001&lt;$AO539))+1,"")</f>
        <v/>
      </c>
      <c r="AM539">
        <f>IF($D539="","",IF(OR($R539=TRUE(),$R539="TRUE"),1,0))</f>
        <v/>
      </c>
      <c r="AN539">
        <f>IF($D539="","",IF($X539="Yes",1,0))</f>
        <v/>
      </c>
      <c r="AO539">
        <f>IF($AK539=1,IFERROR(IF(VALUE($D539)&lt;100000000,VALUE($D539),1000000000),IFERROR(IF(VALUE(MID($D539,2,20))&lt;100000000,VALUE(MID($D539,2,20)),1000000000),1000000000))+ROW()/100000,"")</f>
        <v/>
      </c>
    </row>
    <row r="540">
      <c r="F540" s="14" t="n"/>
      <c r="N540" s="8">
        <f>IF($D540="","",M540*V540/100)</f>
        <v/>
      </c>
      <c r="O540" s="8" t="n"/>
      <c r="U540" s="8" t="n"/>
      <c r="V540" s="8" t="n"/>
      <c r="Y540">
        <f>IF($D540="","",IF($AN540=1,0,IF($AM540=1,Settings!$C$6,Settings!$C$7))*100)</f>
        <v/>
      </c>
      <c r="Z540" s="8">
        <f>IF($D540="","",V540*Y540/100)</f>
        <v/>
      </c>
      <c r="AA540" s="8">
        <f>IF($D540="","",V540-Z540)</f>
        <v/>
      </c>
      <c r="AB540" s="8">
        <f>IF($D540="","",AA540-N540)</f>
        <v/>
      </c>
      <c r="AF540" s="8" t="n"/>
      <c r="AI540" s="14" t="n"/>
      <c r="AK540">
        <f>IF($D540="","",IF(COUNTIF($D$2:$D540,$D540)=1,1,0))</f>
        <v/>
      </c>
      <c r="AL540">
        <f>IF($AK540=1,SUMPRODUCT(--($AO$2:$AO$7001&lt;$AO540))+1,"")</f>
        <v/>
      </c>
      <c r="AM540">
        <f>IF($D540="","",IF(OR($R540=TRUE(),$R540="TRUE"),1,0))</f>
        <v/>
      </c>
      <c r="AN540">
        <f>IF($D540="","",IF($X540="Yes",1,0))</f>
        <v/>
      </c>
      <c r="AO540">
        <f>IF($AK540=1,IFERROR(IF(VALUE($D540)&lt;100000000,VALUE($D540),1000000000),IFERROR(IF(VALUE(MID($D540,2,20))&lt;100000000,VALUE(MID($D540,2,20)),1000000000),1000000000))+ROW()/100000,"")</f>
        <v/>
      </c>
    </row>
    <row r="541">
      <c r="F541" s="14" t="n"/>
      <c r="N541" s="8">
        <f>IF($D541="","",M541*V541/100)</f>
        <v/>
      </c>
      <c r="O541" s="8" t="n"/>
      <c r="U541" s="8" t="n"/>
      <c r="V541" s="8" t="n"/>
      <c r="Y541">
        <f>IF($D541="","",IF($AN541=1,0,IF($AM541=1,Settings!$C$6,Settings!$C$7))*100)</f>
        <v/>
      </c>
      <c r="Z541" s="8">
        <f>IF($D541="","",V541*Y541/100)</f>
        <v/>
      </c>
      <c r="AA541" s="8">
        <f>IF($D541="","",V541-Z541)</f>
        <v/>
      </c>
      <c r="AB541" s="8">
        <f>IF($D541="","",AA541-N541)</f>
        <v/>
      </c>
      <c r="AF541" s="8" t="n"/>
      <c r="AI541" s="14" t="n"/>
      <c r="AK541">
        <f>IF($D541="","",IF(COUNTIF($D$2:$D541,$D541)=1,1,0))</f>
        <v/>
      </c>
      <c r="AL541">
        <f>IF($AK541=1,SUMPRODUCT(--($AO$2:$AO$7001&lt;$AO541))+1,"")</f>
        <v/>
      </c>
      <c r="AM541">
        <f>IF($D541="","",IF(OR($R541=TRUE(),$R541="TRUE"),1,0))</f>
        <v/>
      </c>
      <c r="AN541">
        <f>IF($D541="","",IF($X541="Yes",1,0))</f>
        <v/>
      </c>
      <c r="AO541">
        <f>IF($AK541=1,IFERROR(IF(VALUE($D541)&lt;100000000,VALUE($D541),1000000000),IFERROR(IF(VALUE(MID($D541,2,20))&lt;100000000,VALUE(MID($D541,2,20)),1000000000),1000000000))+ROW()/100000,"")</f>
        <v/>
      </c>
    </row>
    <row r="542">
      <c r="F542" s="14" t="n"/>
      <c r="N542" s="8">
        <f>IF($D542="","",M542*V542/100)</f>
        <v/>
      </c>
      <c r="O542" s="8" t="n"/>
      <c r="U542" s="8" t="n"/>
      <c r="V542" s="8" t="n"/>
      <c r="Y542">
        <f>IF($D542="","",IF($AN542=1,0,IF($AM542=1,Settings!$C$6,Settings!$C$7))*100)</f>
        <v/>
      </c>
      <c r="Z542" s="8">
        <f>IF($D542="","",V542*Y542/100)</f>
        <v/>
      </c>
      <c r="AA542" s="8">
        <f>IF($D542="","",V542-Z542)</f>
        <v/>
      </c>
      <c r="AB542" s="8">
        <f>IF($D542="","",AA542-N542)</f>
        <v/>
      </c>
      <c r="AF542" s="8" t="n"/>
      <c r="AI542" s="14" t="n"/>
      <c r="AK542">
        <f>IF($D542="","",IF(COUNTIF($D$2:$D542,$D542)=1,1,0))</f>
        <v/>
      </c>
      <c r="AL542">
        <f>IF($AK542=1,SUMPRODUCT(--($AO$2:$AO$7001&lt;$AO542))+1,"")</f>
        <v/>
      </c>
      <c r="AM542">
        <f>IF($D542="","",IF(OR($R542=TRUE(),$R542="TRUE"),1,0))</f>
        <v/>
      </c>
      <c r="AN542">
        <f>IF($D542="","",IF($X542="Yes",1,0))</f>
        <v/>
      </c>
      <c r="AO542">
        <f>IF($AK542=1,IFERROR(IF(VALUE($D542)&lt;100000000,VALUE($D542),1000000000),IFERROR(IF(VALUE(MID($D542,2,20))&lt;100000000,VALUE(MID($D542,2,20)),1000000000),1000000000))+ROW()/100000,"")</f>
        <v/>
      </c>
    </row>
    <row r="543">
      <c r="F543" s="14" t="n"/>
      <c r="N543" s="8">
        <f>IF($D543="","",M543*V543/100)</f>
        <v/>
      </c>
      <c r="O543" s="8" t="n"/>
      <c r="U543" s="8" t="n"/>
      <c r="V543" s="8" t="n"/>
      <c r="Y543">
        <f>IF($D543="","",IF($AN543=1,0,IF($AM543=1,Settings!$C$6,Settings!$C$7))*100)</f>
        <v/>
      </c>
      <c r="Z543" s="8">
        <f>IF($D543="","",V543*Y543/100)</f>
        <v/>
      </c>
      <c r="AA543" s="8">
        <f>IF($D543="","",V543-Z543)</f>
        <v/>
      </c>
      <c r="AB543" s="8">
        <f>IF($D543="","",AA543-N543)</f>
        <v/>
      </c>
      <c r="AF543" s="8" t="n"/>
      <c r="AI543" s="14" t="n"/>
      <c r="AK543">
        <f>IF($D543="","",IF(COUNTIF($D$2:$D543,$D543)=1,1,0))</f>
        <v/>
      </c>
      <c r="AL543">
        <f>IF($AK543=1,SUMPRODUCT(--($AO$2:$AO$7001&lt;$AO543))+1,"")</f>
        <v/>
      </c>
      <c r="AM543">
        <f>IF($D543="","",IF(OR($R543=TRUE(),$R543="TRUE"),1,0))</f>
        <v/>
      </c>
      <c r="AN543">
        <f>IF($D543="","",IF($X543="Yes",1,0))</f>
        <v/>
      </c>
      <c r="AO543">
        <f>IF($AK543=1,IFERROR(IF(VALUE($D543)&lt;100000000,VALUE($D543),1000000000),IFERROR(IF(VALUE(MID($D543,2,20))&lt;100000000,VALUE(MID($D543,2,20)),1000000000),1000000000))+ROW()/100000,"")</f>
        <v/>
      </c>
    </row>
    <row r="544">
      <c r="F544" s="14" t="n"/>
      <c r="N544" s="8">
        <f>IF($D544="","",M544*V544/100)</f>
        <v/>
      </c>
      <c r="O544" s="8" t="n"/>
      <c r="U544" s="8" t="n"/>
      <c r="V544" s="8" t="n"/>
      <c r="Y544">
        <f>IF($D544="","",IF($AN544=1,0,IF($AM544=1,Settings!$C$6,Settings!$C$7))*100)</f>
        <v/>
      </c>
      <c r="Z544" s="8">
        <f>IF($D544="","",V544*Y544/100)</f>
        <v/>
      </c>
      <c r="AA544" s="8">
        <f>IF($D544="","",V544-Z544)</f>
        <v/>
      </c>
      <c r="AB544" s="8">
        <f>IF($D544="","",AA544-N544)</f>
        <v/>
      </c>
      <c r="AF544" s="8" t="n"/>
      <c r="AI544" s="14" t="n"/>
      <c r="AK544">
        <f>IF($D544="","",IF(COUNTIF($D$2:$D544,$D544)=1,1,0))</f>
        <v/>
      </c>
      <c r="AL544">
        <f>IF($AK544=1,SUMPRODUCT(--($AO$2:$AO$7001&lt;$AO544))+1,"")</f>
        <v/>
      </c>
      <c r="AM544">
        <f>IF($D544="","",IF(OR($R544=TRUE(),$R544="TRUE"),1,0))</f>
        <v/>
      </c>
      <c r="AN544">
        <f>IF($D544="","",IF($X544="Yes",1,0))</f>
        <v/>
      </c>
      <c r="AO544">
        <f>IF($AK544=1,IFERROR(IF(VALUE($D544)&lt;100000000,VALUE($D544),1000000000),IFERROR(IF(VALUE(MID($D544,2,20))&lt;100000000,VALUE(MID($D544,2,20)),1000000000),1000000000))+ROW()/100000,"")</f>
        <v/>
      </c>
    </row>
    <row r="545">
      <c r="F545" s="14" t="n"/>
      <c r="N545" s="8">
        <f>IF($D545="","",M545*V545/100)</f>
        <v/>
      </c>
      <c r="O545" s="8" t="n"/>
      <c r="U545" s="8" t="n"/>
      <c r="V545" s="8" t="n"/>
      <c r="Y545">
        <f>IF($D545="","",IF($AN545=1,0,IF($AM545=1,Settings!$C$6,Settings!$C$7))*100)</f>
        <v/>
      </c>
      <c r="Z545" s="8">
        <f>IF($D545="","",V545*Y545/100)</f>
        <v/>
      </c>
      <c r="AA545" s="8">
        <f>IF($D545="","",V545-Z545)</f>
        <v/>
      </c>
      <c r="AB545" s="8">
        <f>IF($D545="","",AA545-N545)</f>
        <v/>
      </c>
      <c r="AF545" s="8" t="n"/>
      <c r="AI545" s="14" t="n"/>
      <c r="AK545">
        <f>IF($D545="","",IF(COUNTIF($D$2:$D545,$D545)=1,1,0))</f>
        <v/>
      </c>
      <c r="AL545">
        <f>IF($AK545=1,SUMPRODUCT(--($AO$2:$AO$7001&lt;$AO545))+1,"")</f>
        <v/>
      </c>
      <c r="AM545">
        <f>IF($D545="","",IF(OR($R545=TRUE(),$R545="TRUE"),1,0))</f>
        <v/>
      </c>
      <c r="AN545">
        <f>IF($D545="","",IF($X545="Yes",1,0))</f>
        <v/>
      </c>
      <c r="AO545">
        <f>IF($AK545=1,IFERROR(IF(VALUE($D545)&lt;100000000,VALUE($D545),1000000000),IFERROR(IF(VALUE(MID($D545,2,20))&lt;100000000,VALUE(MID($D545,2,20)),1000000000),1000000000))+ROW()/100000,"")</f>
        <v/>
      </c>
    </row>
    <row r="546">
      <c r="F546" s="14" t="n"/>
      <c r="N546" s="8">
        <f>IF($D546="","",M546*V546/100)</f>
        <v/>
      </c>
      <c r="O546" s="8" t="n"/>
      <c r="U546" s="8" t="n"/>
      <c r="V546" s="8" t="n"/>
      <c r="Y546">
        <f>IF($D546="","",IF($AN546=1,0,IF($AM546=1,Settings!$C$6,Settings!$C$7))*100)</f>
        <v/>
      </c>
      <c r="Z546" s="8">
        <f>IF($D546="","",V546*Y546/100)</f>
        <v/>
      </c>
      <c r="AA546" s="8">
        <f>IF($D546="","",V546-Z546)</f>
        <v/>
      </c>
      <c r="AB546" s="8">
        <f>IF($D546="","",AA546-N546)</f>
        <v/>
      </c>
      <c r="AF546" s="8" t="n"/>
      <c r="AI546" s="14" t="n"/>
      <c r="AK546">
        <f>IF($D546="","",IF(COUNTIF($D$2:$D546,$D546)=1,1,0))</f>
        <v/>
      </c>
      <c r="AL546">
        <f>IF($AK546=1,SUMPRODUCT(--($AO$2:$AO$7001&lt;$AO546))+1,"")</f>
        <v/>
      </c>
      <c r="AM546">
        <f>IF($D546="","",IF(OR($R546=TRUE(),$R546="TRUE"),1,0))</f>
        <v/>
      </c>
      <c r="AN546">
        <f>IF($D546="","",IF($X546="Yes",1,0))</f>
        <v/>
      </c>
      <c r="AO546">
        <f>IF($AK546=1,IFERROR(IF(VALUE($D546)&lt;100000000,VALUE($D546),1000000000),IFERROR(IF(VALUE(MID($D546,2,20))&lt;100000000,VALUE(MID($D546,2,20)),1000000000),1000000000))+ROW()/100000,"")</f>
        <v/>
      </c>
    </row>
    <row r="547">
      <c r="F547" s="14" t="n"/>
      <c r="N547" s="8">
        <f>IF($D547="","",M547*V547/100)</f>
        <v/>
      </c>
      <c r="O547" s="8" t="n"/>
      <c r="U547" s="8" t="n"/>
      <c r="V547" s="8" t="n"/>
      <c r="Y547">
        <f>IF($D547="","",IF($AN547=1,0,IF($AM547=1,Settings!$C$6,Settings!$C$7))*100)</f>
        <v/>
      </c>
      <c r="Z547" s="8">
        <f>IF($D547="","",V547*Y547/100)</f>
        <v/>
      </c>
      <c r="AA547" s="8">
        <f>IF($D547="","",V547-Z547)</f>
        <v/>
      </c>
      <c r="AB547" s="8">
        <f>IF($D547="","",AA547-N547)</f>
        <v/>
      </c>
      <c r="AF547" s="8" t="n"/>
      <c r="AI547" s="14" t="n"/>
      <c r="AK547">
        <f>IF($D547="","",IF(COUNTIF($D$2:$D547,$D547)=1,1,0))</f>
        <v/>
      </c>
      <c r="AL547">
        <f>IF($AK547=1,SUMPRODUCT(--($AO$2:$AO$7001&lt;$AO547))+1,"")</f>
        <v/>
      </c>
      <c r="AM547">
        <f>IF($D547="","",IF(OR($R547=TRUE(),$R547="TRUE"),1,0))</f>
        <v/>
      </c>
      <c r="AN547">
        <f>IF($D547="","",IF($X547="Yes",1,0))</f>
        <v/>
      </c>
      <c r="AO547">
        <f>IF($AK547=1,IFERROR(IF(VALUE($D547)&lt;100000000,VALUE($D547),1000000000),IFERROR(IF(VALUE(MID($D547,2,20))&lt;100000000,VALUE(MID($D547,2,20)),1000000000),1000000000))+ROW()/100000,"")</f>
        <v/>
      </c>
    </row>
    <row r="548">
      <c r="F548" s="14" t="n"/>
      <c r="N548" s="8">
        <f>IF($D548="","",M548*V548/100)</f>
        <v/>
      </c>
      <c r="O548" s="8" t="n"/>
      <c r="U548" s="8" t="n"/>
      <c r="V548" s="8" t="n"/>
      <c r="Y548">
        <f>IF($D548="","",IF($AN548=1,0,IF($AM548=1,Settings!$C$6,Settings!$C$7))*100)</f>
        <v/>
      </c>
      <c r="Z548" s="8">
        <f>IF($D548="","",V548*Y548/100)</f>
        <v/>
      </c>
      <c r="AA548" s="8">
        <f>IF($D548="","",V548-Z548)</f>
        <v/>
      </c>
      <c r="AB548" s="8">
        <f>IF($D548="","",AA548-N548)</f>
        <v/>
      </c>
      <c r="AF548" s="8" t="n"/>
      <c r="AI548" s="14" t="n"/>
      <c r="AK548">
        <f>IF($D548="","",IF(COUNTIF($D$2:$D548,$D548)=1,1,0))</f>
        <v/>
      </c>
      <c r="AL548">
        <f>IF($AK548=1,SUMPRODUCT(--($AO$2:$AO$7001&lt;$AO548))+1,"")</f>
        <v/>
      </c>
      <c r="AM548">
        <f>IF($D548="","",IF(OR($R548=TRUE(),$R548="TRUE"),1,0))</f>
        <v/>
      </c>
      <c r="AN548">
        <f>IF($D548="","",IF($X548="Yes",1,0))</f>
        <v/>
      </c>
      <c r="AO548">
        <f>IF($AK548=1,IFERROR(IF(VALUE($D548)&lt;100000000,VALUE($D548),1000000000),IFERROR(IF(VALUE(MID($D548,2,20))&lt;100000000,VALUE(MID($D548,2,20)),1000000000),1000000000))+ROW()/100000,"")</f>
        <v/>
      </c>
    </row>
    <row r="549">
      <c r="F549" s="14" t="n"/>
      <c r="N549" s="8">
        <f>IF($D549="","",M549*V549/100)</f>
        <v/>
      </c>
      <c r="O549" s="8" t="n"/>
      <c r="U549" s="8" t="n"/>
      <c r="V549" s="8" t="n"/>
      <c r="Y549">
        <f>IF($D549="","",IF($AN549=1,0,IF($AM549=1,Settings!$C$6,Settings!$C$7))*100)</f>
        <v/>
      </c>
      <c r="Z549" s="8">
        <f>IF($D549="","",V549*Y549/100)</f>
        <v/>
      </c>
      <c r="AA549" s="8">
        <f>IF($D549="","",V549-Z549)</f>
        <v/>
      </c>
      <c r="AB549" s="8">
        <f>IF($D549="","",AA549-N549)</f>
        <v/>
      </c>
      <c r="AF549" s="8" t="n"/>
      <c r="AI549" s="14" t="n"/>
      <c r="AK549">
        <f>IF($D549="","",IF(COUNTIF($D$2:$D549,$D549)=1,1,0))</f>
        <v/>
      </c>
      <c r="AL549">
        <f>IF($AK549=1,SUMPRODUCT(--($AO$2:$AO$7001&lt;$AO549))+1,"")</f>
        <v/>
      </c>
      <c r="AM549">
        <f>IF($D549="","",IF(OR($R549=TRUE(),$R549="TRUE"),1,0))</f>
        <v/>
      </c>
      <c r="AN549">
        <f>IF($D549="","",IF($X549="Yes",1,0))</f>
        <v/>
      </c>
      <c r="AO549">
        <f>IF($AK549=1,IFERROR(IF(VALUE($D549)&lt;100000000,VALUE($D549),1000000000),IFERROR(IF(VALUE(MID($D549,2,20))&lt;100000000,VALUE(MID($D549,2,20)),1000000000),1000000000))+ROW()/100000,"")</f>
        <v/>
      </c>
    </row>
    <row r="550">
      <c r="F550" s="14" t="n"/>
      <c r="N550" s="8">
        <f>IF($D550="","",M550*V550/100)</f>
        <v/>
      </c>
      <c r="O550" s="8" t="n"/>
      <c r="U550" s="8" t="n"/>
      <c r="V550" s="8" t="n"/>
      <c r="Y550">
        <f>IF($D550="","",IF($AN550=1,0,IF($AM550=1,Settings!$C$6,Settings!$C$7))*100)</f>
        <v/>
      </c>
      <c r="Z550" s="8">
        <f>IF($D550="","",V550*Y550/100)</f>
        <v/>
      </c>
      <c r="AA550" s="8">
        <f>IF($D550="","",V550-Z550)</f>
        <v/>
      </c>
      <c r="AB550" s="8">
        <f>IF($D550="","",AA550-N550)</f>
        <v/>
      </c>
      <c r="AF550" s="8" t="n"/>
      <c r="AI550" s="14" t="n"/>
      <c r="AK550">
        <f>IF($D550="","",IF(COUNTIF($D$2:$D550,$D550)=1,1,0))</f>
        <v/>
      </c>
      <c r="AL550">
        <f>IF($AK550=1,SUMPRODUCT(--($AO$2:$AO$7001&lt;$AO550))+1,"")</f>
        <v/>
      </c>
      <c r="AM550">
        <f>IF($D550="","",IF(OR($R550=TRUE(),$R550="TRUE"),1,0))</f>
        <v/>
      </c>
      <c r="AN550">
        <f>IF($D550="","",IF($X550="Yes",1,0))</f>
        <v/>
      </c>
      <c r="AO550">
        <f>IF($AK550=1,IFERROR(IF(VALUE($D550)&lt;100000000,VALUE($D550),1000000000),IFERROR(IF(VALUE(MID($D550,2,20))&lt;100000000,VALUE(MID($D550,2,20)),1000000000),1000000000))+ROW()/100000,"")</f>
        <v/>
      </c>
    </row>
    <row r="551">
      <c r="F551" s="14" t="n"/>
      <c r="N551" s="8">
        <f>IF($D551="","",M551*V551/100)</f>
        <v/>
      </c>
      <c r="O551" s="8" t="n"/>
      <c r="U551" s="8" t="n"/>
      <c r="V551" s="8" t="n"/>
      <c r="Y551">
        <f>IF($D551="","",IF($AN551=1,0,IF($AM551=1,Settings!$C$6,Settings!$C$7))*100)</f>
        <v/>
      </c>
      <c r="Z551" s="8">
        <f>IF($D551="","",V551*Y551/100)</f>
        <v/>
      </c>
      <c r="AA551" s="8">
        <f>IF($D551="","",V551-Z551)</f>
        <v/>
      </c>
      <c r="AB551" s="8">
        <f>IF($D551="","",AA551-N551)</f>
        <v/>
      </c>
      <c r="AF551" s="8" t="n"/>
      <c r="AI551" s="14" t="n"/>
      <c r="AK551">
        <f>IF($D551="","",IF(COUNTIF($D$2:$D551,$D551)=1,1,0))</f>
        <v/>
      </c>
      <c r="AL551">
        <f>IF($AK551=1,SUMPRODUCT(--($AO$2:$AO$7001&lt;$AO551))+1,"")</f>
        <v/>
      </c>
      <c r="AM551">
        <f>IF($D551="","",IF(OR($R551=TRUE(),$R551="TRUE"),1,0))</f>
        <v/>
      </c>
      <c r="AN551">
        <f>IF($D551="","",IF($X551="Yes",1,0))</f>
        <v/>
      </c>
      <c r="AO551">
        <f>IF($AK551=1,IFERROR(IF(VALUE($D551)&lt;100000000,VALUE($D551),1000000000),IFERROR(IF(VALUE(MID($D551,2,20))&lt;100000000,VALUE(MID($D551,2,20)),1000000000),1000000000))+ROW()/100000,"")</f>
        <v/>
      </c>
    </row>
    <row r="552">
      <c r="F552" s="14" t="n"/>
      <c r="N552" s="8">
        <f>IF($D552="","",M552*V552/100)</f>
        <v/>
      </c>
      <c r="O552" s="8" t="n"/>
      <c r="U552" s="8" t="n"/>
      <c r="V552" s="8" t="n"/>
      <c r="Y552">
        <f>IF($D552="","",IF($AN552=1,0,IF($AM552=1,Settings!$C$6,Settings!$C$7))*100)</f>
        <v/>
      </c>
      <c r="Z552" s="8">
        <f>IF($D552="","",V552*Y552/100)</f>
        <v/>
      </c>
      <c r="AA552" s="8">
        <f>IF($D552="","",V552-Z552)</f>
        <v/>
      </c>
      <c r="AB552" s="8">
        <f>IF($D552="","",AA552-N552)</f>
        <v/>
      </c>
      <c r="AF552" s="8" t="n"/>
      <c r="AI552" s="14" t="n"/>
      <c r="AK552">
        <f>IF($D552="","",IF(COUNTIF($D$2:$D552,$D552)=1,1,0))</f>
        <v/>
      </c>
      <c r="AL552">
        <f>IF($AK552=1,SUMPRODUCT(--($AO$2:$AO$7001&lt;$AO552))+1,"")</f>
        <v/>
      </c>
      <c r="AM552">
        <f>IF($D552="","",IF(OR($R552=TRUE(),$R552="TRUE"),1,0))</f>
        <v/>
      </c>
      <c r="AN552">
        <f>IF($D552="","",IF($X552="Yes",1,0))</f>
        <v/>
      </c>
      <c r="AO552">
        <f>IF($AK552=1,IFERROR(IF(VALUE($D552)&lt;100000000,VALUE($D552),1000000000),IFERROR(IF(VALUE(MID($D552,2,20))&lt;100000000,VALUE(MID($D552,2,20)),1000000000),1000000000))+ROW()/100000,"")</f>
        <v/>
      </c>
    </row>
    <row r="553">
      <c r="F553" s="14" t="n"/>
      <c r="N553" s="8">
        <f>IF($D553="","",M553*V553/100)</f>
        <v/>
      </c>
      <c r="O553" s="8" t="n"/>
      <c r="U553" s="8" t="n"/>
      <c r="V553" s="8" t="n"/>
      <c r="Y553">
        <f>IF($D553="","",IF($AN553=1,0,IF($AM553=1,Settings!$C$6,Settings!$C$7))*100)</f>
        <v/>
      </c>
      <c r="Z553" s="8">
        <f>IF($D553="","",V553*Y553/100)</f>
        <v/>
      </c>
      <c r="AA553" s="8">
        <f>IF($D553="","",V553-Z553)</f>
        <v/>
      </c>
      <c r="AB553" s="8">
        <f>IF($D553="","",AA553-N553)</f>
        <v/>
      </c>
      <c r="AF553" s="8" t="n"/>
      <c r="AI553" s="14" t="n"/>
      <c r="AK553">
        <f>IF($D553="","",IF(COUNTIF($D$2:$D553,$D553)=1,1,0))</f>
        <v/>
      </c>
      <c r="AL553">
        <f>IF($AK553=1,SUMPRODUCT(--($AO$2:$AO$7001&lt;$AO553))+1,"")</f>
        <v/>
      </c>
      <c r="AM553">
        <f>IF($D553="","",IF(OR($R553=TRUE(),$R553="TRUE"),1,0))</f>
        <v/>
      </c>
      <c r="AN553">
        <f>IF($D553="","",IF($X553="Yes",1,0))</f>
        <v/>
      </c>
      <c r="AO553">
        <f>IF($AK553=1,IFERROR(IF(VALUE($D553)&lt;100000000,VALUE($D553),1000000000),IFERROR(IF(VALUE(MID($D553,2,20))&lt;100000000,VALUE(MID($D553,2,20)),1000000000),1000000000))+ROW()/100000,"")</f>
        <v/>
      </c>
    </row>
    <row r="554">
      <c r="F554" s="14" t="n"/>
      <c r="N554" s="8">
        <f>IF($D554="","",M554*V554/100)</f>
        <v/>
      </c>
      <c r="O554" s="8" t="n"/>
      <c r="U554" s="8" t="n"/>
      <c r="V554" s="8" t="n"/>
      <c r="Y554">
        <f>IF($D554="","",IF($AN554=1,0,IF($AM554=1,Settings!$C$6,Settings!$C$7))*100)</f>
        <v/>
      </c>
      <c r="Z554" s="8">
        <f>IF($D554="","",V554*Y554/100)</f>
        <v/>
      </c>
      <c r="AA554" s="8">
        <f>IF($D554="","",V554-Z554)</f>
        <v/>
      </c>
      <c r="AB554" s="8">
        <f>IF($D554="","",AA554-N554)</f>
        <v/>
      </c>
      <c r="AF554" s="8" t="n"/>
      <c r="AI554" s="14" t="n"/>
      <c r="AK554">
        <f>IF($D554="","",IF(COUNTIF($D$2:$D554,$D554)=1,1,0))</f>
        <v/>
      </c>
      <c r="AL554">
        <f>IF($AK554=1,SUMPRODUCT(--($AO$2:$AO$7001&lt;$AO554))+1,"")</f>
        <v/>
      </c>
      <c r="AM554">
        <f>IF($D554="","",IF(OR($R554=TRUE(),$R554="TRUE"),1,0))</f>
        <v/>
      </c>
      <c r="AN554">
        <f>IF($D554="","",IF($X554="Yes",1,0))</f>
        <v/>
      </c>
      <c r="AO554">
        <f>IF($AK554=1,IFERROR(IF(VALUE($D554)&lt;100000000,VALUE($D554),1000000000),IFERROR(IF(VALUE(MID($D554,2,20))&lt;100000000,VALUE(MID($D554,2,20)),1000000000),1000000000))+ROW()/100000,"")</f>
        <v/>
      </c>
    </row>
    <row r="555">
      <c r="F555" s="14" t="n"/>
      <c r="N555" s="8">
        <f>IF($D555="","",M555*V555/100)</f>
        <v/>
      </c>
      <c r="O555" s="8" t="n"/>
      <c r="U555" s="8" t="n"/>
      <c r="V555" s="8" t="n"/>
      <c r="Y555">
        <f>IF($D555="","",IF($AN555=1,0,IF($AM555=1,Settings!$C$6,Settings!$C$7))*100)</f>
        <v/>
      </c>
      <c r="Z555" s="8">
        <f>IF($D555="","",V555*Y555/100)</f>
        <v/>
      </c>
      <c r="AA555" s="8">
        <f>IF($D555="","",V555-Z555)</f>
        <v/>
      </c>
      <c r="AB555" s="8">
        <f>IF($D555="","",AA555-N555)</f>
        <v/>
      </c>
      <c r="AF555" s="8" t="n"/>
      <c r="AI555" s="14" t="n"/>
      <c r="AK555">
        <f>IF($D555="","",IF(COUNTIF($D$2:$D555,$D555)=1,1,0))</f>
        <v/>
      </c>
      <c r="AL555">
        <f>IF($AK555=1,SUMPRODUCT(--($AO$2:$AO$7001&lt;$AO555))+1,"")</f>
        <v/>
      </c>
      <c r="AM555">
        <f>IF($D555="","",IF(OR($R555=TRUE(),$R555="TRUE"),1,0))</f>
        <v/>
      </c>
      <c r="AN555">
        <f>IF($D555="","",IF($X555="Yes",1,0))</f>
        <v/>
      </c>
      <c r="AO555">
        <f>IF($AK555=1,IFERROR(IF(VALUE($D555)&lt;100000000,VALUE($D555),1000000000),IFERROR(IF(VALUE(MID($D555,2,20))&lt;100000000,VALUE(MID($D555,2,20)),1000000000),1000000000))+ROW()/100000,"")</f>
        <v/>
      </c>
    </row>
    <row r="556">
      <c r="F556" s="14" t="n"/>
      <c r="N556" s="8">
        <f>IF($D556="","",M556*V556/100)</f>
        <v/>
      </c>
      <c r="O556" s="8" t="n"/>
      <c r="U556" s="8" t="n"/>
      <c r="V556" s="8" t="n"/>
      <c r="Y556">
        <f>IF($D556="","",IF($AN556=1,0,IF($AM556=1,Settings!$C$6,Settings!$C$7))*100)</f>
        <v/>
      </c>
      <c r="Z556" s="8">
        <f>IF($D556="","",V556*Y556/100)</f>
        <v/>
      </c>
      <c r="AA556" s="8">
        <f>IF($D556="","",V556-Z556)</f>
        <v/>
      </c>
      <c r="AB556" s="8">
        <f>IF($D556="","",AA556-N556)</f>
        <v/>
      </c>
      <c r="AF556" s="8" t="n"/>
      <c r="AI556" s="14" t="n"/>
      <c r="AK556">
        <f>IF($D556="","",IF(COUNTIF($D$2:$D556,$D556)=1,1,0))</f>
        <v/>
      </c>
      <c r="AL556">
        <f>IF($AK556=1,SUMPRODUCT(--($AO$2:$AO$7001&lt;$AO556))+1,"")</f>
        <v/>
      </c>
      <c r="AM556">
        <f>IF($D556="","",IF(OR($R556=TRUE(),$R556="TRUE"),1,0))</f>
        <v/>
      </c>
      <c r="AN556">
        <f>IF($D556="","",IF($X556="Yes",1,0))</f>
        <v/>
      </c>
      <c r="AO556">
        <f>IF($AK556=1,IFERROR(IF(VALUE($D556)&lt;100000000,VALUE($D556),1000000000),IFERROR(IF(VALUE(MID($D556,2,20))&lt;100000000,VALUE(MID($D556,2,20)),1000000000),1000000000))+ROW()/100000,"")</f>
        <v/>
      </c>
    </row>
    <row r="557">
      <c r="F557" s="14" t="n"/>
      <c r="N557" s="8">
        <f>IF($D557="","",M557*V557/100)</f>
        <v/>
      </c>
      <c r="O557" s="8" t="n"/>
      <c r="U557" s="8" t="n"/>
      <c r="V557" s="8" t="n"/>
      <c r="Y557">
        <f>IF($D557="","",IF($AN557=1,0,IF($AM557=1,Settings!$C$6,Settings!$C$7))*100)</f>
        <v/>
      </c>
      <c r="Z557" s="8">
        <f>IF($D557="","",V557*Y557/100)</f>
        <v/>
      </c>
      <c r="AA557" s="8">
        <f>IF($D557="","",V557-Z557)</f>
        <v/>
      </c>
      <c r="AB557" s="8">
        <f>IF($D557="","",AA557-N557)</f>
        <v/>
      </c>
      <c r="AF557" s="8" t="n"/>
      <c r="AI557" s="14" t="n"/>
      <c r="AK557">
        <f>IF($D557="","",IF(COUNTIF($D$2:$D557,$D557)=1,1,0))</f>
        <v/>
      </c>
      <c r="AL557">
        <f>IF($AK557=1,SUMPRODUCT(--($AO$2:$AO$7001&lt;$AO557))+1,"")</f>
        <v/>
      </c>
      <c r="AM557">
        <f>IF($D557="","",IF(OR($R557=TRUE(),$R557="TRUE"),1,0))</f>
        <v/>
      </c>
      <c r="AN557">
        <f>IF($D557="","",IF($X557="Yes",1,0))</f>
        <v/>
      </c>
      <c r="AO557">
        <f>IF($AK557=1,IFERROR(IF(VALUE($D557)&lt;100000000,VALUE($D557),1000000000),IFERROR(IF(VALUE(MID($D557,2,20))&lt;100000000,VALUE(MID($D557,2,20)),1000000000),1000000000))+ROW()/100000,"")</f>
        <v/>
      </c>
    </row>
    <row r="558">
      <c r="F558" s="14" t="n"/>
      <c r="N558" s="8">
        <f>IF($D558="","",M558*V558/100)</f>
        <v/>
      </c>
      <c r="O558" s="8" t="n"/>
      <c r="U558" s="8" t="n"/>
      <c r="V558" s="8" t="n"/>
      <c r="Y558">
        <f>IF($D558="","",IF($AN558=1,0,IF($AM558=1,Settings!$C$6,Settings!$C$7))*100)</f>
        <v/>
      </c>
      <c r="Z558" s="8">
        <f>IF($D558="","",V558*Y558/100)</f>
        <v/>
      </c>
      <c r="AA558" s="8">
        <f>IF($D558="","",V558-Z558)</f>
        <v/>
      </c>
      <c r="AB558" s="8">
        <f>IF($D558="","",AA558-N558)</f>
        <v/>
      </c>
      <c r="AF558" s="8" t="n"/>
      <c r="AI558" s="14" t="n"/>
      <c r="AK558">
        <f>IF($D558="","",IF(COUNTIF($D$2:$D558,$D558)=1,1,0))</f>
        <v/>
      </c>
      <c r="AL558">
        <f>IF($AK558=1,SUMPRODUCT(--($AO$2:$AO$7001&lt;$AO558))+1,"")</f>
        <v/>
      </c>
      <c r="AM558">
        <f>IF($D558="","",IF(OR($R558=TRUE(),$R558="TRUE"),1,0))</f>
        <v/>
      </c>
      <c r="AN558">
        <f>IF($D558="","",IF($X558="Yes",1,0))</f>
        <v/>
      </c>
      <c r="AO558">
        <f>IF($AK558=1,IFERROR(IF(VALUE($D558)&lt;100000000,VALUE($D558),1000000000),IFERROR(IF(VALUE(MID($D558,2,20))&lt;100000000,VALUE(MID($D558,2,20)),1000000000),1000000000))+ROW()/100000,"")</f>
        <v/>
      </c>
    </row>
    <row r="559">
      <c r="F559" s="14" t="n"/>
      <c r="N559" s="8">
        <f>IF($D559="","",M559*V559/100)</f>
        <v/>
      </c>
      <c r="O559" s="8" t="n"/>
      <c r="U559" s="8" t="n"/>
      <c r="V559" s="8" t="n"/>
      <c r="Y559">
        <f>IF($D559="","",IF($AN559=1,0,IF($AM559=1,Settings!$C$6,Settings!$C$7))*100)</f>
        <v/>
      </c>
      <c r="Z559" s="8">
        <f>IF($D559="","",V559*Y559/100)</f>
        <v/>
      </c>
      <c r="AA559" s="8">
        <f>IF($D559="","",V559-Z559)</f>
        <v/>
      </c>
      <c r="AB559" s="8">
        <f>IF($D559="","",AA559-N559)</f>
        <v/>
      </c>
      <c r="AF559" s="8" t="n"/>
      <c r="AI559" s="14" t="n"/>
      <c r="AK559">
        <f>IF($D559="","",IF(COUNTIF($D$2:$D559,$D559)=1,1,0))</f>
        <v/>
      </c>
      <c r="AL559">
        <f>IF($AK559=1,SUMPRODUCT(--($AO$2:$AO$7001&lt;$AO559))+1,"")</f>
        <v/>
      </c>
      <c r="AM559">
        <f>IF($D559="","",IF(OR($R559=TRUE(),$R559="TRUE"),1,0))</f>
        <v/>
      </c>
      <c r="AN559">
        <f>IF($D559="","",IF($X559="Yes",1,0))</f>
        <v/>
      </c>
      <c r="AO559">
        <f>IF($AK559=1,IFERROR(IF(VALUE($D559)&lt;100000000,VALUE($D559),1000000000),IFERROR(IF(VALUE(MID($D559,2,20))&lt;100000000,VALUE(MID($D559,2,20)),1000000000),1000000000))+ROW()/100000,"")</f>
        <v/>
      </c>
    </row>
    <row r="560">
      <c r="F560" s="14" t="n"/>
      <c r="N560" s="8">
        <f>IF($D560="","",M560*V560/100)</f>
        <v/>
      </c>
      <c r="O560" s="8" t="n"/>
      <c r="U560" s="8" t="n"/>
      <c r="V560" s="8" t="n"/>
      <c r="Y560">
        <f>IF($D560="","",IF($AN560=1,0,IF($AM560=1,Settings!$C$6,Settings!$C$7))*100)</f>
        <v/>
      </c>
      <c r="Z560" s="8">
        <f>IF($D560="","",V560*Y560/100)</f>
        <v/>
      </c>
      <c r="AA560" s="8">
        <f>IF($D560="","",V560-Z560)</f>
        <v/>
      </c>
      <c r="AB560" s="8">
        <f>IF($D560="","",AA560-N560)</f>
        <v/>
      </c>
      <c r="AF560" s="8" t="n"/>
      <c r="AI560" s="14" t="n"/>
      <c r="AK560">
        <f>IF($D560="","",IF(COUNTIF($D$2:$D560,$D560)=1,1,0))</f>
        <v/>
      </c>
      <c r="AL560">
        <f>IF($AK560=1,SUMPRODUCT(--($AO$2:$AO$7001&lt;$AO560))+1,"")</f>
        <v/>
      </c>
      <c r="AM560">
        <f>IF($D560="","",IF(OR($R560=TRUE(),$R560="TRUE"),1,0))</f>
        <v/>
      </c>
      <c r="AN560">
        <f>IF($D560="","",IF($X560="Yes",1,0))</f>
        <v/>
      </c>
      <c r="AO560">
        <f>IF($AK560=1,IFERROR(IF(VALUE($D560)&lt;100000000,VALUE($D560),1000000000),IFERROR(IF(VALUE(MID($D560,2,20))&lt;100000000,VALUE(MID($D560,2,20)),1000000000),1000000000))+ROW()/100000,"")</f>
        <v/>
      </c>
    </row>
    <row r="561">
      <c r="F561" s="14" t="n"/>
      <c r="N561" s="8">
        <f>IF($D561="","",M561*V561/100)</f>
        <v/>
      </c>
      <c r="O561" s="8" t="n"/>
      <c r="U561" s="8" t="n"/>
      <c r="V561" s="8" t="n"/>
      <c r="Y561">
        <f>IF($D561="","",IF($AN561=1,0,IF($AM561=1,Settings!$C$6,Settings!$C$7))*100)</f>
        <v/>
      </c>
      <c r="Z561" s="8">
        <f>IF($D561="","",V561*Y561/100)</f>
        <v/>
      </c>
      <c r="AA561" s="8">
        <f>IF($D561="","",V561-Z561)</f>
        <v/>
      </c>
      <c r="AB561" s="8">
        <f>IF($D561="","",AA561-N561)</f>
        <v/>
      </c>
      <c r="AF561" s="8" t="n"/>
      <c r="AI561" s="14" t="n"/>
      <c r="AK561">
        <f>IF($D561="","",IF(COUNTIF($D$2:$D561,$D561)=1,1,0))</f>
        <v/>
      </c>
      <c r="AL561">
        <f>IF($AK561=1,SUMPRODUCT(--($AO$2:$AO$7001&lt;$AO561))+1,"")</f>
        <v/>
      </c>
      <c r="AM561">
        <f>IF($D561="","",IF(OR($R561=TRUE(),$R561="TRUE"),1,0))</f>
        <v/>
      </c>
      <c r="AN561">
        <f>IF($D561="","",IF($X561="Yes",1,0))</f>
        <v/>
      </c>
      <c r="AO561">
        <f>IF($AK561=1,IFERROR(IF(VALUE($D561)&lt;100000000,VALUE($D561),1000000000),IFERROR(IF(VALUE(MID($D561,2,20))&lt;100000000,VALUE(MID($D561,2,20)),1000000000),1000000000))+ROW()/100000,"")</f>
        <v/>
      </c>
    </row>
    <row r="562">
      <c r="F562" s="14" t="n"/>
      <c r="N562" s="8">
        <f>IF($D562="","",M562*V562/100)</f>
        <v/>
      </c>
      <c r="O562" s="8" t="n"/>
      <c r="U562" s="8" t="n"/>
      <c r="V562" s="8" t="n"/>
      <c r="Y562">
        <f>IF($D562="","",IF($AN562=1,0,IF($AM562=1,Settings!$C$6,Settings!$C$7))*100)</f>
        <v/>
      </c>
      <c r="Z562" s="8">
        <f>IF($D562="","",V562*Y562/100)</f>
        <v/>
      </c>
      <c r="AA562" s="8">
        <f>IF($D562="","",V562-Z562)</f>
        <v/>
      </c>
      <c r="AB562" s="8">
        <f>IF($D562="","",AA562-N562)</f>
        <v/>
      </c>
      <c r="AF562" s="8" t="n"/>
      <c r="AI562" s="14" t="n"/>
      <c r="AK562">
        <f>IF($D562="","",IF(COUNTIF($D$2:$D562,$D562)=1,1,0))</f>
        <v/>
      </c>
      <c r="AL562">
        <f>IF($AK562=1,SUMPRODUCT(--($AO$2:$AO$7001&lt;$AO562))+1,"")</f>
        <v/>
      </c>
      <c r="AM562">
        <f>IF($D562="","",IF(OR($R562=TRUE(),$R562="TRUE"),1,0))</f>
        <v/>
      </c>
      <c r="AN562">
        <f>IF($D562="","",IF($X562="Yes",1,0))</f>
        <v/>
      </c>
      <c r="AO562">
        <f>IF($AK562=1,IFERROR(IF(VALUE($D562)&lt;100000000,VALUE($D562),1000000000),IFERROR(IF(VALUE(MID($D562,2,20))&lt;100000000,VALUE(MID($D562,2,20)),1000000000),1000000000))+ROW()/100000,"")</f>
        <v/>
      </c>
    </row>
    <row r="563">
      <c r="F563" s="14" t="n"/>
      <c r="N563" s="8">
        <f>IF($D563="","",M563*V563/100)</f>
        <v/>
      </c>
      <c r="O563" s="8" t="n"/>
      <c r="U563" s="8" t="n"/>
      <c r="V563" s="8" t="n"/>
      <c r="Y563">
        <f>IF($D563="","",IF($AN563=1,0,IF($AM563=1,Settings!$C$6,Settings!$C$7))*100)</f>
        <v/>
      </c>
      <c r="Z563" s="8">
        <f>IF($D563="","",V563*Y563/100)</f>
        <v/>
      </c>
      <c r="AA563" s="8">
        <f>IF($D563="","",V563-Z563)</f>
        <v/>
      </c>
      <c r="AB563" s="8">
        <f>IF($D563="","",AA563-N563)</f>
        <v/>
      </c>
      <c r="AF563" s="8" t="n"/>
      <c r="AI563" s="14" t="n"/>
      <c r="AK563">
        <f>IF($D563="","",IF(COUNTIF($D$2:$D563,$D563)=1,1,0))</f>
        <v/>
      </c>
      <c r="AL563">
        <f>IF($AK563=1,SUMPRODUCT(--($AO$2:$AO$7001&lt;$AO563))+1,"")</f>
        <v/>
      </c>
      <c r="AM563">
        <f>IF($D563="","",IF(OR($R563=TRUE(),$R563="TRUE"),1,0))</f>
        <v/>
      </c>
      <c r="AN563">
        <f>IF($D563="","",IF($X563="Yes",1,0))</f>
        <v/>
      </c>
      <c r="AO563">
        <f>IF($AK563=1,IFERROR(IF(VALUE($D563)&lt;100000000,VALUE($D563),1000000000),IFERROR(IF(VALUE(MID($D563,2,20))&lt;100000000,VALUE(MID($D563,2,20)),1000000000),1000000000))+ROW()/100000,"")</f>
        <v/>
      </c>
    </row>
    <row r="564">
      <c r="F564" s="14" t="n"/>
      <c r="N564" s="8">
        <f>IF($D564="","",M564*V564/100)</f>
        <v/>
      </c>
      <c r="O564" s="8" t="n"/>
      <c r="U564" s="8" t="n"/>
      <c r="V564" s="8" t="n"/>
      <c r="Y564">
        <f>IF($D564="","",IF($AN564=1,0,IF($AM564=1,Settings!$C$6,Settings!$C$7))*100)</f>
        <v/>
      </c>
      <c r="Z564" s="8">
        <f>IF($D564="","",V564*Y564/100)</f>
        <v/>
      </c>
      <c r="AA564" s="8">
        <f>IF($D564="","",V564-Z564)</f>
        <v/>
      </c>
      <c r="AB564" s="8">
        <f>IF($D564="","",AA564-N564)</f>
        <v/>
      </c>
      <c r="AF564" s="8" t="n"/>
      <c r="AI564" s="14" t="n"/>
      <c r="AK564">
        <f>IF($D564="","",IF(COUNTIF($D$2:$D564,$D564)=1,1,0))</f>
        <v/>
      </c>
      <c r="AL564">
        <f>IF($AK564=1,SUMPRODUCT(--($AO$2:$AO$7001&lt;$AO564))+1,"")</f>
        <v/>
      </c>
      <c r="AM564">
        <f>IF($D564="","",IF(OR($R564=TRUE(),$R564="TRUE"),1,0))</f>
        <v/>
      </c>
      <c r="AN564">
        <f>IF($D564="","",IF($X564="Yes",1,0))</f>
        <v/>
      </c>
      <c r="AO564">
        <f>IF($AK564=1,IFERROR(IF(VALUE($D564)&lt;100000000,VALUE($D564),1000000000),IFERROR(IF(VALUE(MID($D564,2,20))&lt;100000000,VALUE(MID($D564,2,20)),1000000000),1000000000))+ROW()/100000,"")</f>
        <v/>
      </c>
    </row>
    <row r="565">
      <c r="F565" s="14" t="n"/>
      <c r="N565" s="8">
        <f>IF($D565="","",M565*V565/100)</f>
        <v/>
      </c>
      <c r="O565" s="8" t="n"/>
      <c r="U565" s="8" t="n"/>
      <c r="V565" s="8" t="n"/>
      <c r="Y565">
        <f>IF($D565="","",IF($AN565=1,0,IF($AM565=1,Settings!$C$6,Settings!$C$7))*100)</f>
        <v/>
      </c>
      <c r="Z565" s="8">
        <f>IF($D565="","",V565*Y565/100)</f>
        <v/>
      </c>
      <c r="AA565" s="8">
        <f>IF($D565="","",V565-Z565)</f>
        <v/>
      </c>
      <c r="AB565" s="8">
        <f>IF($D565="","",AA565-N565)</f>
        <v/>
      </c>
      <c r="AF565" s="8" t="n"/>
      <c r="AI565" s="14" t="n"/>
      <c r="AK565">
        <f>IF($D565="","",IF(COUNTIF($D$2:$D565,$D565)=1,1,0))</f>
        <v/>
      </c>
      <c r="AL565">
        <f>IF($AK565=1,SUMPRODUCT(--($AO$2:$AO$7001&lt;$AO565))+1,"")</f>
        <v/>
      </c>
      <c r="AM565">
        <f>IF($D565="","",IF(OR($R565=TRUE(),$R565="TRUE"),1,0))</f>
        <v/>
      </c>
      <c r="AN565">
        <f>IF($D565="","",IF($X565="Yes",1,0))</f>
        <v/>
      </c>
      <c r="AO565">
        <f>IF($AK565=1,IFERROR(IF(VALUE($D565)&lt;100000000,VALUE($D565),1000000000),IFERROR(IF(VALUE(MID($D565,2,20))&lt;100000000,VALUE(MID($D565,2,20)),1000000000),1000000000))+ROW()/100000,"")</f>
        <v/>
      </c>
    </row>
    <row r="566">
      <c r="F566" s="14" t="n"/>
      <c r="N566" s="8">
        <f>IF($D566="","",M566*V566/100)</f>
        <v/>
      </c>
      <c r="O566" s="8" t="n"/>
      <c r="U566" s="8" t="n"/>
      <c r="V566" s="8" t="n"/>
      <c r="Y566">
        <f>IF($D566="","",IF($AN566=1,0,IF($AM566=1,Settings!$C$6,Settings!$C$7))*100)</f>
        <v/>
      </c>
      <c r="Z566" s="8">
        <f>IF($D566="","",V566*Y566/100)</f>
        <v/>
      </c>
      <c r="AA566" s="8">
        <f>IF($D566="","",V566-Z566)</f>
        <v/>
      </c>
      <c r="AB566" s="8">
        <f>IF($D566="","",AA566-N566)</f>
        <v/>
      </c>
      <c r="AF566" s="8" t="n"/>
      <c r="AI566" s="14" t="n"/>
      <c r="AK566">
        <f>IF($D566="","",IF(COUNTIF($D$2:$D566,$D566)=1,1,0))</f>
        <v/>
      </c>
      <c r="AL566">
        <f>IF($AK566=1,SUMPRODUCT(--($AO$2:$AO$7001&lt;$AO566))+1,"")</f>
        <v/>
      </c>
      <c r="AM566">
        <f>IF($D566="","",IF(OR($R566=TRUE(),$R566="TRUE"),1,0))</f>
        <v/>
      </c>
      <c r="AN566">
        <f>IF($D566="","",IF($X566="Yes",1,0))</f>
        <v/>
      </c>
      <c r="AO566">
        <f>IF($AK566=1,IFERROR(IF(VALUE($D566)&lt;100000000,VALUE($D566),1000000000),IFERROR(IF(VALUE(MID($D566,2,20))&lt;100000000,VALUE(MID($D566,2,20)),1000000000),1000000000))+ROW()/100000,"")</f>
        <v/>
      </c>
    </row>
    <row r="567">
      <c r="F567" s="14" t="n"/>
      <c r="N567" s="8">
        <f>IF($D567="","",M567*V567/100)</f>
        <v/>
      </c>
      <c r="O567" s="8" t="n"/>
      <c r="U567" s="8" t="n"/>
      <c r="V567" s="8" t="n"/>
      <c r="Y567">
        <f>IF($D567="","",IF($AN567=1,0,IF($AM567=1,Settings!$C$6,Settings!$C$7))*100)</f>
        <v/>
      </c>
      <c r="Z567" s="8">
        <f>IF($D567="","",V567*Y567/100)</f>
        <v/>
      </c>
      <c r="AA567" s="8">
        <f>IF($D567="","",V567-Z567)</f>
        <v/>
      </c>
      <c r="AB567" s="8">
        <f>IF($D567="","",AA567-N567)</f>
        <v/>
      </c>
      <c r="AF567" s="8" t="n"/>
      <c r="AI567" s="14" t="n"/>
      <c r="AK567">
        <f>IF($D567="","",IF(COUNTIF($D$2:$D567,$D567)=1,1,0))</f>
        <v/>
      </c>
      <c r="AL567">
        <f>IF($AK567=1,SUMPRODUCT(--($AO$2:$AO$7001&lt;$AO567))+1,"")</f>
        <v/>
      </c>
      <c r="AM567">
        <f>IF($D567="","",IF(OR($R567=TRUE(),$R567="TRUE"),1,0))</f>
        <v/>
      </c>
      <c r="AN567">
        <f>IF($D567="","",IF($X567="Yes",1,0))</f>
        <v/>
      </c>
      <c r="AO567">
        <f>IF($AK567=1,IFERROR(IF(VALUE($D567)&lt;100000000,VALUE($D567),1000000000),IFERROR(IF(VALUE(MID($D567,2,20))&lt;100000000,VALUE(MID($D567,2,20)),1000000000),1000000000))+ROW()/100000,"")</f>
        <v/>
      </c>
    </row>
    <row r="568">
      <c r="F568" s="14" t="n"/>
      <c r="N568" s="8">
        <f>IF($D568="","",M568*V568/100)</f>
        <v/>
      </c>
      <c r="O568" s="8" t="n"/>
      <c r="U568" s="8" t="n"/>
      <c r="V568" s="8" t="n"/>
      <c r="Y568">
        <f>IF($D568="","",IF($AN568=1,0,IF($AM568=1,Settings!$C$6,Settings!$C$7))*100)</f>
        <v/>
      </c>
      <c r="Z568" s="8">
        <f>IF($D568="","",V568*Y568/100)</f>
        <v/>
      </c>
      <c r="AA568" s="8">
        <f>IF($D568="","",V568-Z568)</f>
        <v/>
      </c>
      <c r="AB568" s="8">
        <f>IF($D568="","",AA568-N568)</f>
        <v/>
      </c>
      <c r="AF568" s="8" t="n"/>
      <c r="AI568" s="14" t="n"/>
      <c r="AK568">
        <f>IF($D568="","",IF(COUNTIF($D$2:$D568,$D568)=1,1,0))</f>
        <v/>
      </c>
      <c r="AL568">
        <f>IF($AK568=1,SUMPRODUCT(--($AO$2:$AO$7001&lt;$AO568))+1,"")</f>
        <v/>
      </c>
      <c r="AM568">
        <f>IF($D568="","",IF(OR($R568=TRUE(),$R568="TRUE"),1,0))</f>
        <v/>
      </c>
      <c r="AN568">
        <f>IF($D568="","",IF($X568="Yes",1,0))</f>
        <v/>
      </c>
      <c r="AO568">
        <f>IF($AK568=1,IFERROR(IF(VALUE($D568)&lt;100000000,VALUE($D568),1000000000),IFERROR(IF(VALUE(MID($D568,2,20))&lt;100000000,VALUE(MID($D568,2,20)),1000000000),1000000000))+ROW()/100000,"")</f>
        <v/>
      </c>
    </row>
    <row r="569">
      <c r="F569" s="14" t="n"/>
      <c r="N569" s="8">
        <f>IF($D569="","",M569*V569/100)</f>
        <v/>
      </c>
      <c r="O569" s="8" t="n"/>
      <c r="U569" s="8" t="n"/>
      <c r="V569" s="8" t="n"/>
      <c r="Y569">
        <f>IF($D569="","",IF($AN569=1,0,IF($AM569=1,Settings!$C$6,Settings!$C$7))*100)</f>
        <v/>
      </c>
      <c r="Z569" s="8">
        <f>IF($D569="","",V569*Y569/100)</f>
        <v/>
      </c>
      <c r="AA569" s="8">
        <f>IF($D569="","",V569-Z569)</f>
        <v/>
      </c>
      <c r="AB569" s="8">
        <f>IF($D569="","",AA569-N569)</f>
        <v/>
      </c>
      <c r="AF569" s="8" t="n"/>
      <c r="AI569" s="14" t="n"/>
      <c r="AK569">
        <f>IF($D569="","",IF(COUNTIF($D$2:$D569,$D569)=1,1,0))</f>
        <v/>
      </c>
      <c r="AL569">
        <f>IF($AK569=1,SUMPRODUCT(--($AO$2:$AO$7001&lt;$AO569))+1,"")</f>
        <v/>
      </c>
      <c r="AM569">
        <f>IF($D569="","",IF(OR($R569=TRUE(),$R569="TRUE"),1,0))</f>
        <v/>
      </c>
      <c r="AN569">
        <f>IF($D569="","",IF($X569="Yes",1,0))</f>
        <v/>
      </c>
      <c r="AO569">
        <f>IF($AK569=1,IFERROR(IF(VALUE($D569)&lt;100000000,VALUE($D569),1000000000),IFERROR(IF(VALUE(MID($D569,2,20))&lt;100000000,VALUE(MID($D569,2,20)),1000000000),1000000000))+ROW()/100000,"")</f>
        <v/>
      </c>
    </row>
    <row r="570">
      <c r="F570" s="14" t="n"/>
      <c r="N570" s="8">
        <f>IF($D570="","",M570*V570/100)</f>
        <v/>
      </c>
      <c r="O570" s="8" t="n"/>
      <c r="U570" s="8" t="n"/>
      <c r="V570" s="8" t="n"/>
      <c r="Y570">
        <f>IF($D570="","",IF($AN570=1,0,IF($AM570=1,Settings!$C$6,Settings!$C$7))*100)</f>
        <v/>
      </c>
      <c r="Z570" s="8">
        <f>IF($D570="","",V570*Y570/100)</f>
        <v/>
      </c>
      <c r="AA570" s="8">
        <f>IF($D570="","",V570-Z570)</f>
        <v/>
      </c>
      <c r="AB570" s="8">
        <f>IF($D570="","",AA570-N570)</f>
        <v/>
      </c>
      <c r="AF570" s="8" t="n"/>
      <c r="AI570" s="14" t="n"/>
      <c r="AK570">
        <f>IF($D570="","",IF(COUNTIF($D$2:$D570,$D570)=1,1,0))</f>
        <v/>
      </c>
      <c r="AL570">
        <f>IF($AK570=1,SUMPRODUCT(--($AO$2:$AO$7001&lt;$AO570))+1,"")</f>
        <v/>
      </c>
      <c r="AM570">
        <f>IF($D570="","",IF(OR($R570=TRUE(),$R570="TRUE"),1,0))</f>
        <v/>
      </c>
      <c r="AN570">
        <f>IF($D570="","",IF($X570="Yes",1,0))</f>
        <v/>
      </c>
      <c r="AO570">
        <f>IF($AK570=1,IFERROR(IF(VALUE($D570)&lt;100000000,VALUE($D570),1000000000),IFERROR(IF(VALUE(MID($D570,2,20))&lt;100000000,VALUE(MID($D570,2,20)),1000000000),1000000000))+ROW()/100000,"")</f>
        <v/>
      </c>
    </row>
    <row r="571">
      <c r="F571" s="14" t="n"/>
      <c r="N571" s="8">
        <f>IF($D571="","",M571*V571/100)</f>
        <v/>
      </c>
      <c r="O571" s="8" t="n"/>
      <c r="U571" s="8" t="n"/>
      <c r="V571" s="8" t="n"/>
      <c r="Y571">
        <f>IF($D571="","",IF($AN571=1,0,IF($AM571=1,Settings!$C$6,Settings!$C$7))*100)</f>
        <v/>
      </c>
      <c r="Z571" s="8">
        <f>IF($D571="","",V571*Y571/100)</f>
        <v/>
      </c>
      <c r="AA571" s="8">
        <f>IF($D571="","",V571-Z571)</f>
        <v/>
      </c>
      <c r="AB571" s="8">
        <f>IF($D571="","",AA571-N571)</f>
        <v/>
      </c>
      <c r="AF571" s="8" t="n"/>
      <c r="AI571" s="14" t="n"/>
      <c r="AK571">
        <f>IF($D571="","",IF(COUNTIF($D$2:$D571,$D571)=1,1,0))</f>
        <v/>
      </c>
      <c r="AL571">
        <f>IF($AK571=1,SUMPRODUCT(--($AO$2:$AO$7001&lt;$AO571))+1,"")</f>
        <v/>
      </c>
      <c r="AM571">
        <f>IF($D571="","",IF(OR($R571=TRUE(),$R571="TRUE"),1,0))</f>
        <v/>
      </c>
      <c r="AN571">
        <f>IF($D571="","",IF($X571="Yes",1,0))</f>
        <v/>
      </c>
      <c r="AO571">
        <f>IF($AK571=1,IFERROR(IF(VALUE($D571)&lt;100000000,VALUE($D571),1000000000),IFERROR(IF(VALUE(MID($D571,2,20))&lt;100000000,VALUE(MID($D571,2,20)),1000000000),1000000000))+ROW()/100000,"")</f>
        <v/>
      </c>
    </row>
    <row r="572">
      <c r="F572" s="14" t="n"/>
      <c r="N572" s="8">
        <f>IF($D572="","",M572*V572/100)</f>
        <v/>
      </c>
      <c r="O572" s="8" t="n"/>
      <c r="U572" s="8" t="n"/>
      <c r="V572" s="8" t="n"/>
      <c r="Y572">
        <f>IF($D572="","",IF($AN572=1,0,IF($AM572=1,Settings!$C$6,Settings!$C$7))*100)</f>
        <v/>
      </c>
      <c r="Z572" s="8">
        <f>IF($D572="","",V572*Y572/100)</f>
        <v/>
      </c>
      <c r="AA572" s="8">
        <f>IF($D572="","",V572-Z572)</f>
        <v/>
      </c>
      <c r="AB572" s="8">
        <f>IF($D572="","",AA572-N572)</f>
        <v/>
      </c>
      <c r="AF572" s="8" t="n"/>
      <c r="AI572" s="14" t="n"/>
      <c r="AK572">
        <f>IF($D572="","",IF(COUNTIF($D$2:$D572,$D572)=1,1,0))</f>
        <v/>
      </c>
      <c r="AL572">
        <f>IF($AK572=1,SUMPRODUCT(--($AO$2:$AO$7001&lt;$AO572))+1,"")</f>
        <v/>
      </c>
      <c r="AM572">
        <f>IF($D572="","",IF(OR($R572=TRUE(),$R572="TRUE"),1,0))</f>
        <v/>
      </c>
      <c r="AN572">
        <f>IF($D572="","",IF($X572="Yes",1,0))</f>
        <v/>
      </c>
      <c r="AO572">
        <f>IF($AK572=1,IFERROR(IF(VALUE($D572)&lt;100000000,VALUE($D572),1000000000),IFERROR(IF(VALUE(MID($D572,2,20))&lt;100000000,VALUE(MID($D572,2,20)),1000000000),1000000000))+ROW()/100000,"")</f>
        <v/>
      </c>
    </row>
    <row r="573">
      <c r="F573" s="14" t="n"/>
      <c r="N573" s="8">
        <f>IF($D573="","",M573*V573/100)</f>
        <v/>
      </c>
      <c r="O573" s="8" t="n"/>
      <c r="U573" s="8" t="n"/>
      <c r="V573" s="8" t="n"/>
      <c r="Y573">
        <f>IF($D573="","",IF($AN573=1,0,IF($AM573=1,Settings!$C$6,Settings!$C$7))*100)</f>
        <v/>
      </c>
      <c r="Z573" s="8">
        <f>IF($D573="","",V573*Y573/100)</f>
        <v/>
      </c>
      <c r="AA573" s="8">
        <f>IF($D573="","",V573-Z573)</f>
        <v/>
      </c>
      <c r="AB573" s="8">
        <f>IF($D573="","",AA573-N573)</f>
        <v/>
      </c>
      <c r="AF573" s="8" t="n"/>
      <c r="AI573" s="14" t="n"/>
      <c r="AK573">
        <f>IF($D573="","",IF(COUNTIF($D$2:$D573,$D573)=1,1,0))</f>
        <v/>
      </c>
      <c r="AL573">
        <f>IF($AK573=1,SUMPRODUCT(--($AO$2:$AO$7001&lt;$AO573))+1,"")</f>
        <v/>
      </c>
      <c r="AM573">
        <f>IF($D573="","",IF(OR($R573=TRUE(),$R573="TRUE"),1,0))</f>
        <v/>
      </c>
      <c r="AN573">
        <f>IF($D573="","",IF($X573="Yes",1,0))</f>
        <v/>
      </c>
      <c r="AO573">
        <f>IF($AK573=1,IFERROR(IF(VALUE($D573)&lt;100000000,VALUE($D573),1000000000),IFERROR(IF(VALUE(MID($D573,2,20))&lt;100000000,VALUE(MID($D573,2,20)),1000000000),1000000000))+ROW()/100000,"")</f>
        <v/>
      </c>
    </row>
    <row r="574">
      <c r="F574" s="14" t="n"/>
      <c r="N574" s="8">
        <f>IF($D574="","",M574*V574/100)</f>
        <v/>
      </c>
      <c r="O574" s="8" t="n"/>
      <c r="U574" s="8" t="n"/>
      <c r="V574" s="8" t="n"/>
      <c r="Y574">
        <f>IF($D574="","",IF($AN574=1,0,IF($AM574=1,Settings!$C$6,Settings!$C$7))*100)</f>
        <v/>
      </c>
      <c r="Z574" s="8">
        <f>IF($D574="","",V574*Y574/100)</f>
        <v/>
      </c>
      <c r="AA574" s="8">
        <f>IF($D574="","",V574-Z574)</f>
        <v/>
      </c>
      <c r="AB574" s="8">
        <f>IF($D574="","",AA574-N574)</f>
        <v/>
      </c>
      <c r="AF574" s="8" t="n"/>
      <c r="AI574" s="14" t="n"/>
      <c r="AK574">
        <f>IF($D574="","",IF(COUNTIF($D$2:$D574,$D574)=1,1,0))</f>
        <v/>
      </c>
      <c r="AL574">
        <f>IF($AK574=1,SUMPRODUCT(--($AO$2:$AO$7001&lt;$AO574))+1,"")</f>
        <v/>
      </c>
      <c r="AM574">
        <f>IF($D574="","",IF(OR($R574=TRUE(),$R574="TRUE"),1,0))</f>
        <v/>
      </c>
      <c r="AN574">
        <f>IF($D574="","",IF($X574="Yes",1,0))</f>
        <v/>
      </c>
      <c r="AO574">
        <f>IF($AK574=1,IFERROR(IF(VALUE($D574)&lt;100000000,VALUE($D574),1000000000),IFERROR(IF(VALUE(MID($D574,2,20))&lt;100000000,VALUE(MID($D574,2,20)),1000000000),1000000000))+ROW()/100000,"")</f>
        <v/>
      </c>
    </row>
    <row r="575">
      <c r="F575" s="14" t="n"/>
      <c r="N575" s="8">
        <f>IF($D575="","",M575*V575/100)</f>
        <v/>
      </c>
      <c r="O575" s="8" t="n"/>
      <c r="U575" s="8" t="n"/>
      <c r="V575" s="8" t="n"/>
      <c r="Y575">
        <f>IF($D575="","",IF($AN575=1,0,IF($AM575=1,Settings!$C$6,Settings!$C$7))*100)</f>
        <v/>
      </c>
      <c r="Z575" s="8">
        <f>IF($D575="","",V575*Y575/100)</f>
        <v/>
      </c>
      <c r="AA575" s="8">
        <f>IF($D575="","",V575-Z575)</f>
        <v/>
      </c>
      <c r="AB575" s="8">
        <f>IF($D575="","",AA575-N575)</f>
        <v/>
      </c>
      <c r="AF575" s="8" t="n"/>
      <c r="AI575" s="14" t="n"/>
      <c r="AK575">
        <f>IF($D575="","",IF(COUNTIF($D$2:$D575,$D575)=1,1,0))</f>
        <v/>
      </c>
      <c r="AL575">
        <f>IF($AK575=1,SUMPRODUCT(--($AO$2:$AO$7001&lt;$AO575))+1,"")</f>
        <v/>
      </c>
      <c r="AM575">
        <f>IF($D575="","",IF(OR($R575=TRUE(),$R575="TRUE"),1,0))</f>
        <v/>
      </c>
      <c r="AN575">
        <f>IF($D575="","",IF($X575="Yes",1,0))</f>
        <v/>
      </c>
      <c r="AO575">
        <f>IF($AK575=1,IFERROR(IF(VALUE($D575)&lt;100000000,VALUE($D575),1000000000),IFERROR(IF(VALUE(MID($D575,2,20))&lt;100000000,VALUE(MID($D575,2,20)),1000000000),1000000000))+ROW()/100000,"")</f>
        <v/>
      </c>
    </row>
    <row r="576">
      <c r="F576" s="14" t="n"/>
      <c r="N576" s="8">
        <f>IF($D576="","",M576*V576/100)</f>
        <v/>
      </c>
      <c r="O576" s="8" t="n"/>
      <c r="U576" s="8" t="n"/>
      <c r="V576" s="8" t="n"/>
      <c r="Y576">
        <f>IF($D576="","",IF($AN576=1,0,IF($AM576=1,Settings!$C$6,Settings!$C$7))*100)</f>
        <v/>
      </c>
      <c r="Z576" s="8">
        <f>IF($D576="","",V576*Y576/100)</f>
        <v/>
      </c>
      <c r="AA576" s="8">
        <f>IF($D576="","",V576-Z576)</f>
        <v/>
      </c>
      <c r="AB576" s="8">
        <f>IF($D576="","",AA576-N576)</f>
        <v/>
      </c>
      <c r="AF576" s="8" t="n"/>
      <c r="AI576" s="14" t="n"/>
      <c r="AK576">
        <f>IF($D576="","",IF(COUNTIF($D$2:$D576,$D576)=1,1,0))</f>
        <v/>
      </c>
      <c r="AL576">
        <f>IF($AK576=1,SUMPRODUCT(--($AO$2:$AO$7001&lt;$AO576))+1,"")</f>
        <v/>
      </c>
      <c r="AM576">
        <f>IF($D576="","",IF(OR($R576=TRUE(),$R576="TRUE"),1,0))</f>
        <v/>
      </c>
      <c r="AN576">
        <f>IF($D576="","",IF($X576="Yes",1,0))</f>
        <v/>
      </c>
      <c r="AO576">
        <f>IF($AK576=1,IFERROR(IF(VALUE($D576)&lt;100000000,VALUE($D576),1000000000),IFERROR(IF(VALUE(MID($D576,2,20))&lt;100000000,VALUE(MID($D576,2,20)),1000000000),1000000000))+ROW()/100000,"")</f>
        <v/>
      </c>
    </row>
    <row r="577">
      <c r="F577" s="14" t="n"/>
      <c r="N577" s="8">
        <f>IF($D577="","",M577*V577/100)</f>
        <v/>
      </c>
      <c r="O577" s="8" t="n"/>
      <c r="U577" s="8" t="n"/>
      <c r="V577" s="8" t="n"/>
      <c r="Y577">
        <f>IF($D577="","",IF($AN577=1,0,IF($AM577=1,Settings!$C$6,Settings!$C$7))*100)</f>
        <v/>
      </c>
      <c r="Z577" s="8">
        <f>IF($D577="","",V577*Y577/100)</f>
        <v/>
      </c>
      <c r="AA577" s="8">
        <f>IF($D577="","",V577-Z577)</f>
        <v/>
      </c>
      <c r="AB577" s="8">
        <f>IF($D577="","",AA577-N577)</f>
        <v/>
      </c>
      <c r="AF577" s="8" t="n"/>
      <c r="AI577" s="14" t="n"/>
      <c r="AK577">
        <f>IF($D577="","",IF(COUNTIF($D$2:$D577,$D577)=1,1,0))</f>
        <v/>
      </c>
      <c r="AL577">
        <f>IF($AK577=1,SUMPRODUCT(--($AO$2:$AO$7001&lt;$AO577))+1,"")</f>
        <v/>
      </c>
      <c r="AM577">
        <f>IF($D577="","",IF(OR($R577=TRUE(),$R577="TRUE"),1,0))</f>
        <v/>
      </c>
      <c r="AN577">
        <f>IF($D577="","",IF($X577="Yes",1,0))</f>
        <v/>
      </c>
      <c r="AO577">
        <f>IF($AK577=1,IFERROR(IF(VALUE($D577)&lt;100000000,VALUE($D577),1000000000),IFERROR(IF(VALUE(MID($D577,2,20))&lt;100000000,VALUE(MID($D577,2,20)),1000000000),1000000000))+ROW()/100000,"")</f>
        <v/>
      </c>
    </row>
    <row r="578">
      <c r="F578" s="14" t="n"/>
      <c r="N578" s="8">
        <f>IF($D578="","",M578*V578/100)</f>
        <v/>
      </c>
      <c r="O578" s="8" t="n"/>
      <c r="U578" s="8" t="n"/>
      <c r="V578" s="8" t="n"/>
      <c r="Y578">
        <f>IF($D578="","",IF($AN578=1,0,IF($AM578=1,Settings!$C$6,Settings!$C$7))*100)</f>
        <v/>
      </c>
      <c r="Z578" s="8">
        <f>IF($D578="","",V578*Y578/100)</f>
        <v/>
      </c>
      <c r="AA578" s="8">
        <f>IF($D578="","",V578-Z578)</f>
        <v/>
      </c>
      <c r="AB578" s="8">
        <f>IF($D578="","",AA578-N578)</f>
        <v/>
      </c>
      <c r="AF578" s="8" t="n"/>
      <c r="AI578" s="14" t="n"/>
      <c r="AK578">
        <f>IF($D578="","",IF(COUNTIF($D$2:$D578,$D578)=1,1,0))</f>
        <v/>
      </c>
      <c r="AL578">
        <f>IF($AK578=1,SUMPRODUCT(--($AO$2:$AO$7001&lt;$AO578))+1,"")</f>
        <v/>
      </c>
      <c r="AM578">
        <f>IF($D578="","",IF(OR($R578=TRUE(),$R578="TRUE"),1,0))</f>
        <v/>
      </c>
      <c r="AN578">
        <f>IF($D578="","",IF($X578="Yes",1,0))</f>
        <v/>
      </c>
      <c r="AO578">
        <f>IF($AK578=1,IFERROR(IF(VALUE($D578)&lt;100000000,VALUE($D578),1000000000),IFERROR(IF(VALUE(MID($D578,2,20))&lt;100000000,VALUE(MID($D578,2,20)),1000000000),1000000000))+ROW()/100000,"")</f>
        <v/>
      </c>
    </row>
    <row r="579">
      <c r="F579" s="14" t="n"/>
      <c r="N579" s="8">
        <f>IF($D579="","",M579*V579/100)</f>
        <v/>
      </c>
      <c r="O579" s="8" t="n"/>
      <c r="U579" s="8" t="n"/>
      <c r="V579" s="8" t="n"/>
      <c r="Y579">
        <f>IF($D579="","",IF($AN579=1,0,IF($AM579=1,Settings!$C$6,Settings!$C$7))*100)</f>
        <v/>
      </c>
      <c r="Z579" s="8">
        <f>IF($D579="","",V579*Y579/100)</f>
        <v/>
      </c>
      <c r="AA579" s="8">
        <f>IF($D579="","",V579-Z579)</f>
        <v/>
      </c>
      <c r="AB579" s="8">
        <f>IF($D579="","",AA579-N579)</f>
        <v/>
      </c>
      <c r="AF579" s="8" t="n"/>
      <c r="AI579" s="14" t="n"/>
      <c r="AK579">
        <f>IF($D579="","",IF(COUNTIF($D$2:$D579,$D579)=1,1,0))</f>
        <v/>
      </c>
      <c r="AL579">
        <f>IF($AK579=1,SUMPRODUCT(--($AO$2:$AO$7001&lt;$AO579))+1,"")</f>
        <v/>
      </c>
      <c r="AM579">
        <f>IF($D579="","",IF(OR($R579=TRUE(),$R579="TRUE"),1,0))</f>
        <v/>
      </c>
      <c r="AN579">
        <f>IF($D579="","",IF($X579="Yes",1,0))</f>
        <v/>
      </c>
      <c r="AO579">
        <f>IF($AK579=1,IFERROR(IF(VALUE($D579)&lt;100000000,VALUE($D579),1000000000),IFERROR(IF(VALUE(MID($D579,2,20))&lt;100000000,VALUE(MID($D579,2,20)),1000000000),1000000000))+ROW()/100000,"")</f>
        <v/>
      </c>
    </row>
    <row r="580">
      <c r="F580" s="14" t="n"/>
      <c r="N580" s="8">
        <f>IF($D580="","",M580*V580/100)</f>
        <v/>
      </c>
      <c r="O580" s="8" t="n"/>
      <c r="U580" s="8" t="n"/>
      <c r="V580" s="8" t="n"/>
      <c r="Y580">
        <f>IF($D580="","",IF($AN580=1,0,IF($AM580=1,Settings!$C$6,Settings!$C$7))*100)</f>
        <v/>
      </c>
      <c r="Z580" s="8">
        <f>IF($D580="","",V580*Y580/100)</f>
        <v/>
      </c>
      <c r="AA580" s="8">
        <f>IF($D580="","",V580-Z580)</f>
        <v/>
      </c>
      <c r="AB580" s="8">
        <f>IF($D580="","",AA580-N580)</f>
        <v/>
      </c>
      <c r="AF580" s="8" t="n"/>
      <c r="AI580" s="14" t="n"/>
      <c r="AK580">
        <f>IF($D580="","",IF(COUNTIF($D$2:$D580,$D580)=1,1,0))</f>
        <v/>
      </c>
      <c r="AL580">
        <f>IF($AK580=1,SUMPRODUCT(--($AO$2:$AO$7001&lt;$AO580))+1,"")</f>
        <v/>
      </c>
      <c r="AM580">
        <f>IF($D580="","",IF(OR($R580=TRUE(),$R580="TRUE"),1,0))</f>
        <v/>
      </c>
      <c r="AN580">
        <f>IF($D580="","",IF($X580="Yes",1,0))</f>
        <v/>
      </c>
      <c r="AO580">
        <f>IF($AK580=1,IFERROR(IF(VALUE($D580)&lt;100000000,VALUE($D580),1000000000),IFERROR(IF(VALUE(MID($D580,2,20))&lt;100000000,VALUE(MID($D580,2,20)),1000000000),1000000000))+ROW()/100000,"")</f>
        <v/>
      </c>
    </row>
    <row r="581">
      <c r="F581" s="14" t="n"/>
      <c r="N581" s="8">
        <f>IF($D581="","",M581*V581/100)</f>
        <v/>
      </c>
      <c r="O581" s="8" t="n"/>
      <c r="U581" s="8" t="n"/>
      <c r="V581" s="8" t="n"/>
      <c r="Y581">
        <f>IF($D581="","",IF($AN581=1,0,IF($AM581=1,Settings!$C$6,Settings!$C$7))*100)</f>
        <v/>
      </c>
      <c r="Z581" s="8">
        <f>IF($D581="","",V581*Y581/100)</f>
        <v/>
      </c>
      <c r="AA581" s="8">
        <f>IF($D581="","",V581-Z581)</f>
        <v/>
      </c>
      <c r="AB581" s="8">
        <f>IF($D581="","",AA581-N581)</f>
        <v/>
      </c>
      <c r="AF581" s="8" t="n"/>
      <c r="AI581" s="14" t="n"/>
      <c r="AK581">
        <f>IF($D581="","",IF(COUNTIF($D$2:$D581,$D581)=1,1,0))</f>
        <v/>
      </c>
      <c r="AL581">
        <f>IF($AK581=1,SUMPRODUCT(--($AO$2:$AO$7001&lt;$AO581))+1,"")</f>
        <v/>
      </c>
      <c r="AM581">
        <f>IF($D581="","",IF(OR($R581=TRUE(),$R581="TRUE"),1,0))</f>
        <v/>
      </c>
      <c r="AN581">
        <f>IF($D581="","",IF($X581="Yes",1,0))</f>
        <v/>
      </c>
      <c r="AO581">
        <f>IF($AK581=1,IFERROR(IF(VALUE($D581)&lt;100000000,VALUE($D581),1000000000),IFERROR(IF(VALUE(MID($D581,2,20))&lt;100000000,VALUE(MID($D581,2,20)),1000000000),1000000000))+ROW()/100000,"")</f>
        <v/>
      </c>
    </row>
    <row r="582">
      <c r="F582" s="14" t="n"/>
      <c r="N582" s="8">
        <f>IF($D582="","",M582*V582/100)</f>
        <v/>
      </c>
      <c r="O582" s="8" t="n"/>
      <c r="U582" s="8" t="n"/>
      <c r="V582" s="8" t="n"/>
      <c r="Y582">
        <f>IF($D582="","",IF($AN582=1,0,IF($AM582=1,Settings!$C$6,Settings!$C$7))*100)</f>
        <v/>
      </c>
      <c r="Z582" s="8">
        <f>IF($D582="","",V582*Y582/100)</f>
        <v/>
      </c>
      <c r="AA582" s="8">
        <f>IF($D582="","",V582-Z582)</f>
        <v/>
      </c>
      <c r="AB582" s="8">
        <f>IF($D582="","",AA582-N582)</f>
        <v/>
      </c>
      <c r="AF582" s="8" t="n"/>
      <c r="AI582" s="14" t="n"/>
      <c r="AK582">
        <f>IF($D582="","",IF(COUNTIF($D$2:$D582,$D582)=1,1,0))</f>
        <v/>
      </c>
      <c r="AL582">
        <f>IF($AK582=1,SUMPRODUCT(--($AO$2:$AO$7001&lt;$AO582))+1,"")</f>
        <v/>
      </c>
      <c r="AM582">
        <f>IF($D582="","",IF(OR($R582=TRUE(),$R582="TRUE"),1,0))</f>
        <v/>
      </c>
      <c r="AN582">
        <f>IF($D582="","",IF($X582="Yes",1,0))</f>
        <v/>
      </c>
      <c r="AO582">
        <f>IF($AK582=1,IFERROR(IF(VALUE($D582)&lt;100000000,VALUE($D582),1000000000),IFERROR(IF(VALUE(MID($D582,2,20))&lt;100000000,VALUE(MID($D582,2,20)),1000000000),1000000000))+ROW()/100000,"")</f>
        <v/>
      </c>
    </row>
    <row r="583">
      <c r="F583" s="14" t="n"/>
      <c r="N583" s="8">
        <f>IF($D583="","",M583*V583/100)</f>
        <v/>
      </c>
      <c r="O583" s="8" t="n"/>
      <c r="U583" s="8" t="n"/>
      <c r="V583" s="8" t="n"/>
      <c r="Y583">
        <f>IF($D583="","",IF($AN583=1,0,IF($AM583=1,Settings!$C$6,Settings!$C$7))*100)</f>
        <v/>
      </c>
      <c r="Z583" s="8">
        <f>IF($D583="","",V583*Y583/100)</f>
        <v/>
      </c>
      <c r="AA583" s="8">
        <f>IF($D583="","",V583-Z583)</f>
        <v/>
      </c>
      <c r="AB583" s="8">
        <f>IF($D583="","",AA583-N583)</f>
        <v/>
      </c>
      <c r="AF583" s="8" t="n"/>
      <c r="AI583" s="14" t="n"/>
      <c r="AK583">
        <f>IF($D583="","",IF(COUNTIF($D$2:$D583,$D583)=1,1,0))</f>
        <v/>
      </c>
      <c r="AL583">
        <f>IF($AK583=1,SUMPRODUCT(--($AO$2:$AO$7001&lt;$AO583))+1,"")</f>
        <v/>
      </c>
      <c r="AM583">
        <f>IF($D583="","",IF(OR($R583=TRUE(),$R583="TRUE"),1,0))</f>
        <v/>
      </c>
      <c r="AN583">
        <f>IF($D583="","",IF($X583="Yes",1,0))</f>
        <v/>
      </c>
      <c r="AO583">
        <f>IF($AK583=1,IFERROR(IF(VALUE($D583)&lt;100000000,VALUE($D583),1000000000),IFERROR(IF(VALUE(MID($D583,2,20))&lt;100000000,VALUE(MID($D583,2,20)),1000000000),1000000000))+ROW()/100000,"")</f>
        <v/>
      </c>
    </row>
    <row r="584">
      <c r="F584" s="14" t="n"/>
      <c r="N584" s="8">
        <f>IF($D584="","",M584*V584/100)</f>
        <v/>
      </c>
      <c r="O584" s="8" t="n"/>
      <c r="U584" s="8" t="n"/>
      <c r="V584" s="8" t="n"/>
      <c r="Y584">
        <f>IF($D584="","",IF($AN584=1,0,IF($AM584=1,Settings!$C$6,Settings!$C$7))*100)</f>
        <v/>
      </c>
      <c r="Z584" s="8">
        <f>IF($D584="","",V584*Y584/100)</f>
        <v/>
      </c>
      <c r="AA584" s="8">
        <f>IF($D584="","",V584-Z584)</f>
        <v/>
      </c>
      <c r="AB584" s="8">
        <f>IF($D584="","",AA584-N584)</f>
        <v/>
      </c>
      <c r="AF584" s="8" t="n"/>
      <c r="AI584" s="14" t="n"/>
      <c r="AK584">
        <f>IF($D584="","",IF(COUNTIF($D$2:$D584,$D584)=1,1,0))</f>
        <v/>
      </c>
      <c r="AL584">
        <f>IF($AK584=1,SUMPRODUCT(--($AO$2:$AO$7001&lt;$AO584))+1,"")</f>
        <v/>
      </c>
      <c r="AM584">
        <f>IF($D584="","",IF(OR($R584=TRUE(),$R584="TRUE"),1,0))</f>
        <v/>
      </c>
      <c r="AN584">
        <f>IF($D584="","",IF($X584="Yes",1,0))</f>
        <v/>
      </c>
      <c r="AO584">
        <f>IF($AK584=1,IFERROR(IF(VALUE($D584)&lt;100000000,VALUE($D584),1000000000),IFERROR(IF(VALUE(MID($D584,2,20))&lt;100000000,VALUE(MID($D584,2,20)),1000000000),1000000000))+ROW()/100000,"")</f>
        <v/>
      </c>
    </row>
    <row r="585">
      <c r="F585" s="14" t="n"/>
      <c r="N585" s="8">
        <f>IF($D585="","",M585*V585/100)</f>
        <v/>
      </c>
      <c r="O585" s="8" t="n"/>
      <c r="U585" s="8" t="n"/>
      <c r="V585" s="8" t="n"/>
      <c r="Y585">
        <f>IF($D585="","",IF($AN585=1,0,IF($AM585=1,Settings!$C$6,Settings!$C$7))*100)</f>
        <v/>
      </c>
      <c r="Z585" s="8">
        <f>IF($D585="","",V585*Y585/100)</f>
        <v/>
      </c>
      <c r="AA585" s="8">
        <f>IF($D585="","",V585-Z585)</f>
        <v/>
      </c>
      <c r="AB585" s="8">
        <f>IF($D585="","",AA585-N585)</f>
        <v/>
      </c>
      <c r="AF585" s="8" t="n"/>
      <c r="AI585" s="14" t="n"/>
      <c r="AK585">
        <f>IF($D585="","",IF(COUNTIF($D$2:$D585,$D585)=1,1,0))</f>
        <v/>
      </c>
      <c r="AL585">
        <f>IF($AK585=1,SUMPRODUCT(--($AO$2:$AO$7001&lt;$AO585))+1,"")</f>
        <v/>
      </c>
      <c r="AM585">
        <f>IF($D585="","",IF(OR($R585=TRUE(),$R585="TRUE"),1,0))</f>
        <v/>
      </c>
      <c r="AN585">
        <f>IF($D585="","",IF($X585="Yes",1,0))</f>
        <v/>
      </c>
      <c r="AO585">
        <f>IF($AK585=1,IFERROR(IF(VALUE($D585)&lt;100000000,VALUE($D585),1000000000),IFERROR(IF(VALUE(MID($D585,2,20))&lt;100000000,VALUE(MID($D585,2,20)),1000000000),1000000000))+ROW()/100000,"")</f>
        <v/>
      </c>
    </row>
    <row r="586">
      <c r="F586" s="14" t="n"/>
      <c r="N586" s="8">
        <f>IF($D586="","",M586*V586/100)</f>
        <v/>
      </c>
      <c r="O586" s="8" t="n"/>
      <c r="U586" s="8" t="n"/>
      <c r="V586" s="8" t="n"/>
      <c r="Y586">
        <f>IF($D586="","",IF($AN586=1,0,IF($AM586=1,Settings!$C$6,Settings!$C$7))*100)</f>
        <v/>
      </c>
      <c r="Z586" s="8">
        <f>IF($D586="","",V586*Y586/100)</f>
        <v/>
      </c>
      <c r="AA586" s="8">
        <f>IF($D586="","",V586-Z586)</f>
        <v/>
      </c>
      <c r="AB586" s="8">
        <f>IF($D586="","",AA586-N586)</f>
        <v/>
      </c>
      <c r="AF586" s="8" t="n"/>
      <c r="AI586" s="14" t="n"/>
      <c r="AK586">
        <f>IF($D586="","",IF(COUNTIF($D$2:$D586,$D586)=1,1,0))</f>
        <v/>
      </c>
      <c r="AL586">
        <f>IF($AK586=1,SUMPRODUCT(--($AO$2:$AO$7001&lt;$AO586))+1,"")</f>
        <v/>
      </c>
      <c r="AM586">
        <f>IF($D586="","",IF(OR($R586=TRUE(),$R586="TRUE"),1,0))</f>
        <v/>
      </c>
      <c r="AN586">
        <f>IF($D586="","",IF($X586="Yes",1,0))</f>
        <v/>
      </c>
      <c r="AO586">
        <f>IF($AK586=1,IFERROR(IF(VALUE($D586)&lt;100000000,VALUE($D586),1000000000),IFERROR(IF(VALUE(MID($D586,2,20))&lt;100000000,VALUE(MID($D586,2,20)),1000000000),1000000000))+ROW()/100000,"")</f>
        <v/>
      </c>
    </row>
    <row r="587">
      <c r="F587" s="14" t="n"/>
      <c r="N587" s="8">
        <f>IF($D587="","",M587*V587/100)</f>
        <v/>
      </c>
      <c r="O587" s="8" t="n"/>
      <c r="U587" s="8" t="n"/>
      <c r="V587" s="8" t="n"/>
      <c r="Y587">
        <f>IF($D587="","",IF($AN587=1,0,IF($AM587=1,Settings!$C$6,Settings!$C$7))*100)</f>
        <v/>
      </c>
      <c r="Z587" s="8">
        <f>IF($D587="","",V587*Y587/100)</f>
        <v/>
      </c>
      <c r="AA587" s="8">
        <f>IF($D587="","",V587-Z587)</f>
        <v/>
      </c>
      <c r="AB587" s="8">
        <f>IF($D587="","",AA587-N587)</f>
        <v/>
      </c>
      <c r="AF587" s="8" t="n"/>
      <c r="AI587" s="14" t="n"/>
      <c r="AK587">
        <f>IF($D587="","",IF(COUNTIF($D$2:$D587,$D587)=1,1,0))</f>
        <v/>
      </c>
      <c r="AL587">
        <f>IF($AK587=1,SUMPRODUCT(--($AO$2:$AO$7001&lt;$AO587))+1,"")</f>
        <v/>
      </c>
      <c r="AM587">
        <f>IF($D587="","",IF(OR($R587=TRUE(),$R587="TRUE"),1,0))</f>
        <v/>
      </c>
      <c r="AN587">
        <f>IF($D587="","",IF($X587="Yes",1,0))</f>
        <v/>
      </c>
      <c r="AO587">
        <f>IF($AK587=1,IFERROR(IF(VALUE($D587)&lt;100000000,VALUE($D587),1000000000),IFERROR(IF(VALUE(MID($D587,2,20))&lt;100000000,VALUE(MID($D587,2,20)),1000000000),1000000000))+ROW()/100000,"")</f>
        <v/>
      </c>
    </row>
    <row r="588">
      <c r="F588" s="14" t="n"/>
      <c r="N588" s="8">
        <f>IF($D588="","",M588*V588/100)</f>
        <v/>
      </c>
      <c r="O588" s="8" t="n"/>
      <c r="U588" s="8" t="n"/>
      <c r="V588" s="8" t="n"/>
      <c r="Y588">
        <f>IF($D588="","",IF($AN588=1,0,IF($AM588=1,Settings!$C$6,Settings!$C$7))*100)</f>
        <v/>
      </c>
      <c r="Z588" s="8">
        <f>IF($D588="","",V588*Y588/100)</f>
        <v/>
      </c>
      <c r="AA588" s="8">
        <f>IF($D588="","",V588-Z588)</f>
        <v/>
      </c>
      <c r="AB588" s="8">
        <f>IF($D588="","",AA588-N588)</f>
        <v/>
      </c>
      <c r="AF588" s="8" t="n"/>
      <c r="AI588" s="14" t="n"/>
      <c r="AK588">
        <f>IF($D588="","",IF(COUNTIF($D$2:$D588,$D588)=1,1,0))</f>
        <v/>
      </c>
      <c r="AL588">
        <f>IF($AK588=1,SUMPRODUCT(--($AO$2:$AO$7001&lt;$AO588))+1,"")</f>
        <v/>
      </c>
      <c r="AM588">
        <f>IF($D588="","",IF(OR($R588=TRUE(),$R588="TRUE"),1,0))</f>
        <v/>
      </c>
      <c r="AN588">
        <f>IF($D588="","",IF($X588="Yes",1,0))</f>
        <v/>
      </c>
      <c r="AO588">
        <f>IF($AK588=1,IFERROR(IF(VALUE($D588)&lt;100000000,VALUE($D588),1000000000),IFERROR(IF(VALUE(MID($D588,2,20))&lt;100000000,VALUE(MID($D588,2,20)),1000000000),1000000000))+ROW()/100000,"")</f>
        <v/>
      </c>
    </row>
    <row r="589">
      <c r="F589" s="14" t="n"/>
      <c r="N589" s="8">
        <f>IF($D589="","",M589*V589/100)</f>
        <v/>
      </c>
      <c r="O589" s="8" t="n"/>
      <c r="U589" s="8" t="n"/>
      <c r="V589" s="8" t="n"/>
      <c r="Y589">
        <f>IF($D589="","",IF($AN589=1,0,IF($AM589=1,Settings!$C$6,Settings!$C$7))*100)</f>
        <v/>
      </c>
      <c r="Z589" s="8">
        <f>IF($D589="","",V589*Y589/100)</f>
        <v/>
      </c>
      <c r="AA589" s="8">
        <f>IF($D589="","",V589-Z589)</f>
        <v/>
      </c>
      <c r="AB589" s="8">
        <f>IF($D589="","",AA589-N589)</f>
        <v/>
      </c>
      <c r="AF589" s="8" t="n"/>
      <c r="AI589" s="14" t="n"/>
      <c r="AK589">
        <f>IF($D589="","",IF(COUNTIF($D$2:$D589,$D589)=1,1,0))</f>
        <v/>
      </c>
      <c r="AL589">
        <f>IF($AK589=1,SUMPRODUCT(--($AO$2:$AO$7001&lt;$AO589))+1,"")</f>
        <v/>
      </c>
      <c r="AM589">
        <f>IF($D589="","",IF(OR($R589=TRUE(),$R589="TRUE"),1,0))</f>
        <v/>
      </c>
      <c r="AN589">
        <f>IF($D589="","",IF($X589="Yes",1,0))</f>
        <v/>
      </c>
      <c r="AO589">
        <f>IF($AK589=1,IFERROR(IF(VALUE($D589)&lt;100000000,VALUE($D589),1000000000),IFERROR(IF(VALUE(MID($D589,2,20))&lt;100000000,VALUE(MID($D589,2,20)),1000000000),1000000000))+ROW()/100000,"")</f>
        <v/>
      </c>
    </row>
    <row r="590">
      <c r="F590" s="14" t="n"/>
      <c r="N590" s="8">
        <f>IF($D590="","",M590*V590/100)</f>
        <v/>
      </c>
      <c r="O590" s="8" t="n"/>
      <c r="U590" s="8" t="n"/>
      <c r="V590" s="8" t="n"/>
      <c r="Y590">
        <f>IF($D590="","",IF($AN590=1,0,IF($AM590=1,Settings!$C$6,Settings!$C$7))*100)</f>
        <v/>
      </c>
      <c r="Z590" s="8">
        <f>IF($D590="","",V590*Y590/100)</f>
        <v/>
      </c>
      <c r="AA590" s="8">
        <f>IF($D590="","",V590-Z590)</f>
        <v/>
      </c>
      <c r="AB590" s="8">
        <f>IF($D590="","",AA590-N590)</f>
        <v/>
      </c>
      <c r="AF590" s="8" t="n"/>
      <c r="AI590" s="14" t="n"/>
      <c r="AK590">
        <f>IF($D590="","",IF(COUNTIF($D$2:$D590,$D590)=1,1,0))</f>
        <v/>
      </c>
      <c r="AL590">
        <f>IF($AK590=1,SUMPRODUCT(--($AO$2:$AO$7001&lt;$AO590))+1,"")</f>
        <v/>
      </c>
      <c r="AM590">
        <f>IF($D590="","",IF(OR($R590=TRUE(),$R590="TRUE"),1,0))</f>
        <v/>
      </c>
      <c r="AN590">
        <f>IF($D590="","",IF($X590="Yes",1,0))</f>
        <v/>
      </c>
      <c r="AO590">
        <f>IF($AK590=1,IFERROR(IF(VALUE($D590)&lt;100000000,VALUE($D590),1000000000),IFERROR(IF(VALUE(MID($D590,2,20))&lt;100000000,VALUE(MID($D590,2,20)),1000000000),1000000000))+ROW()/100000,"")</f>
        <v/>
      </c>
    </row>
    <row r="591">
      <c r="F591" s="14" t="n"/>
      <c r="N591" s="8">
        <f>IF($D591="","",M591*V591/100)</f>
        <v/>
      </c>
      <c r="O591" s="8" t="n"/>
      <c r="U591" s="8" t="n"/>
      <c r="V591" s="8" t="n"/>
      <c r="Y591">
        <f>IF($D591="","",IF($AN591=1,0,IF($AM591=1,Settings!$C$6,Settings!$C$7))*100)</f>
        <v/>
      </c>
      <c r="Z591" s="8">
        <f>IF($D591="","",V591*Y591/100)</f>
        <v/>
      </c>
      <c r="AA591" s="8">
        <f>IF($D591="","",V591-Z591)</f>
        <v/>
      </c>
      <c r="AB591" s="8">
        <f>IF($D591="","",AA591-N591)</f>
        <v/>
      </c>
      <c r="AF591" s="8" t="n"/>
      <c r="AI591" s="14" t="n"/>
      <c r="AK591">
        <f>IF($D591="","",IF(COUNTIF($D$2:$D591,$D591)=1,1,0))</f>
        <v/>
      </c>
      <c r="AL591">
        <f>IF($AK591=1,SUMPRODUCT(--($AO$2:$AO$7001&lt;$AO591))+1,"")</f>
        <v/>
      </c>
      <c r="AM591">
        <f>IF($D591="","",IF(OR($R591=TRUE(),$R591="TRUE"),1,0))</f>
        <v/>
      </c>
      <c r="AN591">
        <f>IF($D591="","",IF($X591="Yes",1,0))</f>
        <v/>
      </c>
      <c r="AO591">
        <f>IF($AK591=1,IFERROR(IF(VALUE($D591)&lt;100000000,VALUE($D591),1000000000),IFERROR(IF(VALUE(MID($D591,2,20))&lt;100000000,VALUE(MID($D591,2,20)),1000000000),1000000000))+ROW()/100000,"")</f>
        <v/>
      </c>
    </row>
    <row r="592">
      <c r="F592" s="14" t="n"/>
      <c r="N592" s="8">
        <f>IF($D592="","",M592*V592/100)</f>
        <v/>
      </c>
      <c r="O592" s="8" t="n"/>
      <c r="U592" s="8" t="n"/>
      <c r="V592" s="8" t="n"/>
      <c r="Y592">
        <f>IF($D592="","",IF($AN592=1,0,IF($AM592=1,Settings!$C$6,Settings!$C$7))*100)</f>
        <v/>
      </c>
      <c r="Z592" s="8">
        <f>IF($D592="","",V592*Y592/100)</f>
        <v/>
      </c>
      <c r="AA592" s="8">
        <f>IF($D592="","",V592-Z592)</f>
        <v/>
      </c>
      <c r="AB592" s="8">
        <f>IF($D592="","",AA592-N592)</f>
        <v/>
      </c>
      <c r="AF592" s="8" t="n"/>
      <c r="AI592" s="14" t="n"/>
      <c r="AK592">
        <f>IF($D592="","",IF(COUNTIF($D$2:$D592,$D592)=1,1,0))</f>
        <v/>
      </c>
      <c r="AL592">
        <f>IF($AK592=1,SUMPRODUCT(--($AO$2:$AO$7001&lt;$AO592))+1,"")</f>
        <v/>
      </c>
      <c r="AM592">
        <f>IF($D592="","",IF(OR($R592=TRUE(),$R592="TRUE"),1,0))</f>
        <v/>
      </c>
      <c r="AN592">
        <f>IF($D592="","",IF($X592="Yes",1,0))</f>
        <v/>
      </c>
      <c r="AO592">
        <f>IF($AK592=1,IFERROR(IF(VALUE($D592)&lt;100000000,VALUE($D592),1000000000),IFERROR(IF(VALUE(MID($D592,2,20))&lt;100000000,VALUE(MID($D592,2,20)),1000000000),1000000000))+ROW()/100000,"")</f>
        <v/>
      </c>
    </row>
    <row r="593">
      <c r="F593" s="14" t="n"/>
      <c r="N593" s="8">
        <f>IF($D593="","",M593*V593/100)</f>
        <v/>
      </c>
      <c r="O593" s="8" t="n"/>
      <c r="U593" s="8" t="n"/>
      <c r="V593" s="8" t="n"/>
      <c r="Y593">
        <f>IF($D593="","",IF($AN593=1,0,IF($AM593=1,Settings!$C$6,Settings!$C$7))*100)</f>
        <v/>
      </c>
      <c r="Z593" s="8">
        <f>IF($D593="","",V593*Y593/100)</f>
        <v/>
      </c>
      <c r="AA593" s="8">
        <f>IF($D593="","",V593-Z593)</f>
        <v/>
      </c>
      <c r="AB593" s="8">
        <f>IF($D593="","",AA593-N593)</f>
        <v/>
      </c>
      <c r="AF593" s="8" t="n"/>
      <c r="AI593" s="14" t="n"/>
      <c r="AK593">
        <f>IF($D593="","",IF(COUNTIF($D$2:$D593,$D593)=1,1,0))</f>
        <v/>
      </c>
      <c r="AL593">
        <f>IF($AK593=1,SUMPRODUCT(--($AO$2:$AO$7001&lt;$AO593))+1,"")</f>
        <v/>
      </c>
      <c r="AM593">
        <f>IF($D593="","",IF(OR($R593=TRUE(),$R593="TRUE"),1,0))</f>
        <v/>
      </c>
      <c r="AN593">
        <f>IF($D593="","",IF($X593="Yes",1,0))</f>
        <v/>
      </c>
      <c r="AO593">
        <f>IF($AK593=1,IFERROR(IF(VALUE($D593)&lt;100000000,VALUE($D593),1000000000),IFERROR(IF(VALUE(MID($D593,2,20))&lt;100000000,VALUE(MID($D593,2,20)),1000000000),1000000000))+ROW()/100000,"")</f>
        <v/>
      </c>
    </row>
    <row r="594">
      <c r="F594" s="14" t="n"/>
      <c r="N594" s="8">
        <f>IF($D594="","",M594*V594/100)</f>
        <v/>
      </c>
      <c r="O594" s="8" t="n"/>
      <c r="U594" s="8" t="n"/>
      <c r="V594" s="8" t="n"/>
      <c r="Y594">
        <f>IF($D594="","",IF($AN594=1,0,IF($AM594=1,Settings!$C$6,Settings!$C$7))*100)</f>
        <v/>
      </c>
      <c r="Z594" s="8">
        <f>IF($D594="","",V594*Y594/100)</f>
        <v/>
      </c>
      <c r="AA594" s="8">
        <f>IF($D594="","",V594-Z594)</f>
        <v/>
      </c>
      <c r="AB594" s="8">
        <f>IF($D594="","",AA594-N594)</f>
        <v/>
      </c>
      <c r="AF594" s="8" t="n"/>
      <c r="AI594" s="14" t="n"/>
      <c r="AK594">
        <f>IF($D594="","",IF(COUNTIF($D$2:$D594,$D594)=1,1,0))</f>
        <v/>
      </c>
      <c r="AL594">
        <f>IF($AK594=1,SUMPRODUCT(--($AO$2:$AO$7001&lt;$AO594))+1,"")</f>
        <v/>
      </c>
      <c r="AM594">
        <f>IF($D594="","",IF(OR($R594=TRUE(),$R594="TRUE"),1,0))</f>
        <v/>
      </c>
      <c r="AN594">
        <f>IF($D594="","",IF($X594="Yes",1,0))</f>
        <v/>
      </c>
      <c r="AO594">
        <f>IF($AK594=1,IFERROR(IF(VALUE($D594)&lt;100000000,VALUE($D594),1000000000),IFERROR(IF(VALUE(MID($D594,2,20))&lt;100000000,VALUE(MID($D594,2,20)),1000000000),1000000000))+ROW()/100000,"")</f>
        <v/>
      </c>
    </row>
    <row r="595">
      <c r="F595" s="14" t="n"/>
      <c r="N595" s="8">
        <f>IF($D595="","",M595*V595/100)</f>
        <v/>
      </c>
      <c r="O595" s="8" t="n"/>
      <c r="U595" s="8" t="n"/>
      <c r="V595" s="8" t="n"/>
      <c r="Y595">
        <f>IF($D595="","",IF($AN595=1,0,IF($AM595=1,Settings!$C$6,Settings!$C$7))*100)</f>
        <v/>
      </c>
      <c r="Z595" s="8">
        <f>IF($D595="","",V595*Y595/100)</f>
        <v/>
      </c>
      <c r="AA595" s="8">
        <f>IF($D595="","",V595-Z595)</f>
        <v/>
      </c>
      <c r="AB595" s="8">
        <f>IF($D595="","",AA595-N595)</f>
        <v/>
      </c>
      <c r="AF595" s="8" t="n"/>
      <c r="AI595" s="14" t="n"/>
      <c r="AK595">
        <f>IF($D595="","",IF(COUNTIF($D$2:$D595,$D595)=1,1,0))</f>
        <v/>
      </c>
      <c r="AL595">
        <f>IF($AK595=1,SUMPRODUCT(--($AO$2:$AO$7001&lt;$AO595))+1,"")</f>
        <v/>
      </c>
      <c r="AM595">
        <f>IF($D595="","",IF(OR($R595=TRUE(),$R595="TRUE"),1,0))</f>
        <v/>
      </c>
      <c r="AN595">
        <f>IF($D595="","",IF($X595="Yes",1,0))</f>
        <v/>
      </c>
      <c r="AO595">
        <f>IF($AK595=1,IFERROR(IF(VALUE($D595)&lt;100000000,VALUE($D595),1000000000),IFERROR(IF(VALUE(MID($D595,2,20))&lt;100000000,VALUE(MID($D595,2,20)),1000000000),1000000000))+ROW()/100000,"")</f>
        <v/>
      </c>
    </row>
    <row r="596">
      <c r="F596" s="14" t="n"/>
      <c r="N596" s="8">
        <f>IF($D596="","",M596*V596/100)</f>
        <v/>
      </c>
      <c r="O596" s="8" t="n"/>
      <c r="U596" s="8" t="n"/>
      <c r="V596" s="8" t="n"/>
      <c r="Y596">
        <f>IF($D596="","",IF($AN596=1,0,IF($AM596=1,Settings!$C$6,Settings!$C$7))*100)</f>
        <v/>
      </c>
      <c r="Z596" s="8">
        <f>IF($D596="","",V596*Y596/100)</f>
        <v/>
      </c>
      <c r="AA596" s="8">
        <f>IF($D596="","",V596-Z596)</f>
        <v/>
      </c>
      <c r="AB596" s="8">
        <f>IF($D596="","",AA596-N596)</f>
        <v/>
      </c>
      <c r="AF596" s="8" t="n"/>
      <c r="AI596" s="14" t="n"/>
      <c r="AK596">
        <f>IF($D596="","",IF(COUNTIF($D$2:$D596,$D596)=1,1,0))</f>
        <v/>
      </c>
      <c r="AL596">
        <f>IF($AK596=1,SUMPRODUCT(--($AO$2:$AO$7001&lt;$AO596))+1,"")</f>
        <v/>
      </c>
      <c r="AM596">
        <f>IF($D596="","",IF(OR($R596=TRUE(),$R596="TRUE"),1,0))</f>
        <v/>
      </c>
      <c r="AN596">
        <f>IF($D596="","",IF($X596="Yes",1,0))</f>
        <v/>
      </c>
      <c r="AO596">
        <f>IF($AK596=1,IFERROR(IF(VALUE($D596)&lt;100000000,VALUE($D596),1000000000),IFERROR(IF(VALUE(MID($D596,2,20))&lt;100000000,VALUE(MID($D596,2,20)),1000000000),1000000000))+ROW()/100000,"")</f>
        <v/>
      </c>
    </row>
    <row r="597">
      <c r="F597" s="14" t="n"/>
      <c r="N597" s="8">
        <f>IF($D597="","",M597*V597/100)</f>
        <v/>
      </c>
      <c r="O597" s="8" t="n"/>
      <c r="U597" s="8" t="n"/>
      <c r="V597" s="8" t="n"/>
      <c r="Y597">
        <f>IF($D597="","",IF($AN597=1,0,IF($AM597=1,Settings!$C$6,Settings!$C$7))*100)</f>
        <v/>
      </c>
      <c r="Z597" s="8">
        <f>IF($D597="","",V597*Y597/100)</f>
        <v/>
      </c>
      <c r="AA597" s="8">
        <f>IF($D597="","",V597-Z597)</f>
        <v/>
      </c>
      <c r="AB597" s="8">
        <f>IF($D597="","",AA597-N597)</f>
        <v/>
      </c>
      <c r="AF597" s="8" t="n"/>
      <c r="AI597" s="14" t="n"/>
      <c r="AK597">
        <f>IF($D597="","",IF(COUNTIF($D$2:$D597,$D597)=1,1,0))</f>
        <v/>
      </c>
      <c r="AL597">
        <f>IF($AK597=1,SUMPRODUCT(--($AO$2:$AO$7001&lt;$AO597))+1,"")</f>
        <v/>
      </c>
      <c r="AM597">
        <f>IF($D597="","",IF(OR($R597=TRUE(),$R597="TRUE"),1,0))</f>
        <v/>
      </c>
      <c r="AN597">
        <f>IF($D597="","",IF($X597="Yes",1,0))</f>
        <v/>
      </c>
      <c r="AO597">
        <f>IF($AK597=1,IFERROR(IF(VALUE($D597)&lt;100000000,VALUE($D597),1000000000),IFERROR(IF(VALUE(MID($D597,2,20))&lt;100000000,VALUE(MID($D597,2,20)),1000000000),1000000000))+ROW()/100000,"")</f>
        <v/>
      </c>
    </row>
    <row r="598">
      <c r="F598" s="14" t="n"/>
      <c r="N598" s="8">
        <f>IF($D598="","",M598*V598/100)</f>
        <v/>
      </c>
      <c r="O598" s="8" t="n"/>
      <c r="U598" s="8" t="n"/>
      <c r="V598" s="8" t="n"/>
      <c r="Y598">
        <f>IF($D598="","",IF($AN598=1,0,IF($AM598=1,Settings!$C$6,Settings!$C$7))*100)</f>
        <v/>
      </c>
      <c r="Z598" s="8">
        <f>IF($D598="","",V598*Y598/100)</f>
        <v/>
      </c>
      <c r="AA598" s="8">
        <f>IF($D598="","",V598-Z598)</f>
        <v/>
      </c>
      <c r="AB598" s="8">
        <f>IF($D598="","",AA598-N598)</f>
        <v/>
      </c>
      <c r="AF598" s="8" t="n"/>
      <c r="AI598" s="14" t="n"/>
      <c r="AK598">
        <f>IF($D598="","",IF(COUNTIF($D$2:$D598,$D598)=1,1,0))</f>
        <v/>
      </c>
      <c r="AL598">
        <f>IF($AK598=1,SUMPRODUCT(--($AO$2:$AO$7001&lt;$AO598))+1,"")</f>
        <v/>
      </c>
      <c r="AM598">
        <f>IF($D598="","",IF(OR($R598=TRUE(),$R598="TRUE"),1,0))</f>
        <v/>
      </c>
      <c r="AN598">
        <f>IF($D598="","",IF($X598="Yes",1,0))</f>
        <v/>
      </c>
      <c r="AO598">
        <f>IF($AK598=1,IFERROR(IF(VALUE($D598)&lt;100000000,VALUE($D598),1000000000),IFERROR(IF(VALUE(MID($D598,2,20))&lt;100000000,VALUE(MID($D598,2,20)),1000000000),1000000000))+ROW()/100000,"")</f>
        <v/>
      </c>
    </row>
    <row r="599">
      <c r="F599" s="14" t="n"/>
      <c r="N599" s="8">
        <f>IF($D599="","",M599*V599/100)</f>
        <v/>
      </c>
      <c r="O599" s="8" t="n"/>
      <c r="U599" s="8" t="n"/>
      <c r="V599" s="8" t="n"/>
      <c r="Y599">
        <f>IF($D599="","",IF($AN599=1,0,IF($AM599=1,Settings!$C$6,Settings!$C$7))*100)</f>
        <v/>
      </c>
      <c r="Z599" s="8">
        <f>IF($D599="","",V599*Y599/100)</f>
        <v/>
      </c>
      <c r="AA599" s="8">
        <f>IF($D599="","",V599-Z599)</f>
        <v/>
      </c>
      <c r="AB599" s="8">
        <f>IF($D599="","",AA599-N599)</f>
        <v/>
      </c>
      <c r="AF599" s="8" t="n"/>
      <c r="AI599" s="14" t="n"/>
      <c r="AK599">
        <f>IF($D599="","",IF(COUNTIF($D$2:$D599,$D599)=1,1,0))</f>
        <v/>
      </c>
      <c r="AL599">
        <f>IF($AK599=1,SUMPRODUCT(--($AO$2:$AO$7001&lt;$AO599))+1,"")</f>
        <v/>
      </c>
      <c r="AM599">
        <f>IF($D599="","",IF(OR($R599=TRUE(),$R599="TRUE"),1,0))</f>
        <v/>
      </c>
      <c r="AN599">
        <f>IF($D599="","",IF($X599="Yes",1,0))</f>
        <v/>
      </c>
      <c r="AO599">
        <f>IF($AK599=1,IFERROR(IF(VALUE($D599)&lt;100000000,VALUE($D599),1000000000),IFERROR(IF(VALUE(MID($D599,2,20))&lt;100000000,VALUE(MID($D599,2,20)),1000000000),1000000000))+ROW()/100000,"")</f>
        <v/>
      </c>
    </row>
    <row r="600">
      <c r="F600" s="14" t="n"/>
      <c r="N600" s="8">
        <f>IF($D600="","",M600*V600/100)</f>
        <v/>
      </c>
      <c r="O600" s="8" t="n"/>
      <c r="U600" s="8" t="n"/>
      <c r="V600" s="8" t="n"/>
      <c r="Y600">
        <f>IF($D600="","",IF($AN600=1,0,IF($AM600=1,Settings!$C$6,Settings!$C$7))*100)</f>
        <v/>
      </c>
      <c r="Z600" s="8">
        <f>IF($D600="","",V600*Y600/100)</f>
        <v/>
      </c>
      <c r="AA600" s="8">
        <f>IF($D600="","",V600-Z600)</f>
        <v/>
      </c>
      <c r="AB600" s="8">
        <f>IF($D600="","",AA600-N600)</f>
        <v/>
      </c>
      <c r="AF600" s="8" t="n"/>
      <c r="AI600" s="14" t="n"/>
      <c r="AK600">
        <f>IF($D600="","",IF(COUNTIF($D$2:$D600,$D600)=1,1,0))</f>
        <v/>
      </c>
      <c r="AL600">
        <f>IF($AK600=1,SUMPRODUCT(--($AO$2:$AO$7001&lt;$AO600))+1,"")</f>
        <v/>
      </c>
      <c r="AM600">
        <f>IF($D600="","",IF(OR($R600=TRUE(),$R600="TRUE"),1,0))</f>
        <v/>
      </c>
      <c r="AN600">
        <f>IF($D600="","",IF($X600="Yes",1,0))</f>
        <v/>
      </c>
      <c r="AO600">
        <f>IF($AK600=1,IFERROR(IF(VALUE($D600)&lt;100000000,VALUE($D600),1000000000),IFERROR(IF(VALUE(MID($D600,2,20))&lt;100000000,VALUE(MID($D600,2,20)),1000000000),1000000000))+ROW()/100000,"")</f>
        <v/>
      </c>
    </row>
    <row r="601">
      <c r="F601" s="14" t="n"/>
      <c r="N601" s="8">
        <f>IF($D601="","",M601*V601/100)</f>
        <v/>
      </c>
      <c r="O601" s="8" t="n"/>
      <c r="U601" s="8" t="n"/>
      <c r="V601" s="8" t="n"/>
      <c r="Y601">
        <f>IF($D601="","",IF($AN601=1,0,IF($AM601=1,Settings!$C$6,Settings!$C$7))*100)</f>
        <v/>
      </c>
      <c r="Z601" s="8">
        <f>IF($D601="","",V601*Y601/100)</f>
        <v/>
      </c>
      <c r="AA601" s="8">
        <f>IF($D601="","",V601-Z601)</f>
        <v/>
      </c>
      <c r="AB601" s="8">
        <f>IF($D601="","",AA601-N601)</f>
        <v/>
      </c>
      <c r="AF601" s="8" t="n"/>
      <c r="AI601" s="14" t="n"/>
      <c r="AK601">
        <f>IF($D601="","",IF(COUNTIF($D$2:$D601,$D601)=1,1,0))</f>
        <v/>
      </c>
      <c r="AL601">
        <f>IF($AK601=1,SUMPRODUCT(--($AO$2:$AO$7001&lt;$AO601))+1,"")</f>
        <v/>
      </c>
      <c r="AM601">
        <f>IF($D601="","",IF(OR($R601=TRUE(),$R601="TRUE"),1,0))</f>
        <v/>
      </c>
      <c r="AN601">
        <f>IF($D601="","",IF($X601="Yes",1,0))</f>
        <v/>
      </c>
      <c r="AO601">
        <f>IF($AK601=1,IFERROR(IF(VALUE($D601)&lt;100000000,VALUE($D601),1000000000),IFERROR(IF(VALUE(MID($D601,2,20))&lt;100000000,VALUE(MID($D601,2,20)),1000000000),1000000000))+ROW()/100000,"")</f>
        <v/>
      </c>
    </row>
    <row r="602">
      <c r="F602" s="14" t="n"/>
      <c r="N602" s="8">
        <f>IF($D602="","",M602*V602/100)</f>
        <v/>
      </c>
      <c r="O602" s="8" t="n"/>
      <c r="U602" s="8" t="n"/>
      <c r="V602" s="8" t="n"/>
      <c r="Y602">
        <f>IF($D602="","",IF($AN602=1,0,IF($AM602=1,Settings!$C$6,Settings!$C$7))*100)</f>
        <v/>
      </c>
      <c r="Z602" s="8">
        <f>IF($D602="","",V602*Y602/100)</f>
        <v/>
      </c>
      <c r="AA602" s="8">
        <f>IF($D602="","",V602-Z602)</f>
        <v/>
      </c>
      <c r="AB602" s="8">
        <f>IF($D602="","",AA602-N602)</f>
        <v/>
      </c>
      <c r="AF602" s="8" t="n"/>
      <c r="AI602" s="14" t="n"/>
      <c r="AK602">
        <f>IF($D602="","",IF(COUNTIF($D$2:$D602,$D602)=1,1,0))</f>
        <v/>
      </c>
      <c r="AL602">
        <f>IF($AK602=1,SUMPRODUCT(--($AO$2:$AO$7001&lt;$AO602))+1,"")</f>
        <v/>
      </c>
      <c r="AM602">
        <f>IF($D602="","",IF(OR($R602=TRUE(),$R602="TRUE"),1,0))</f>
        <v/>
      </c>
      <c r="AN602">
        <f>IF($D602="","",IF($X602="Yes",1,0))</f>
        <v/>
      </c>
      <c r="AO602">
        <f>IF($AK602=1,IFERROR(IF(VALUE($D602)&lt;100000000,VALUE($D602),1000000000),IFERROR(IF(VALUE(MID($D602,2,20))&lt;100000000,VALUE(MID($D602,2,20)),1000000000),1000000000))+ROW()/100000,"")</f>
        <v/>
      </c>
    </row>
    <row r="603">
      <c r="F603" s="14" t="n"/>
      <c r="N603" s="8">
        <f>IF($D603="","",M603*V603/100)</f>
        <v/>
      </c>
      <c r="O603" s="8" t="n"/>
      <c r="U603" s="8" t="n"/>
      <c r="V603" s="8" t="n"/>
      <c r="Y603">
        <f>IF($D603="","",IF($AN603=1,0,IF($AM603=1,Settings!$C$6,Settings!$C$7))*100)</f>
        <v/>
      </c>
      <c r="Z603" s="8">
        <f>IF($D603="","",V603*Y603/100)</f>
        <v/>
      </c>
      <c r="AA603" s="8">
        <f>IF($D603="","",V603-Z603)</f>
        <v/>
      </c>
      <c r="AB603" s="8">
        <f>IF($D603="","",AA603-N603)</f>
        <v/>
      </c>
      <c r="AF603" s="8" t="n"/>
      <c r="AI603" s="14" t="n"/>
      <c r="AK603">
        <f>IF($D603="","",IF(COUNTIF($D$2:$D603,$D603)=1,1,0))</f>
        <v/>
      </c>
      <c r="AL603">
        <f>IF($AK603=1,SUMPRODUCT(--($AO$2:$AO$7001&lt;$AO603))+1,"")</f>
        <v/>
      </c>
      <c r="AM603">
        <f>IF($D603="","",IF(OR($R603=TRUE(),$R603="TRUE"),1,0))</f>
        <v/>
      </c>
      <c r="AN603">
        <f>IF($D603="","",IF($X603="Yes",1,0))</f>
        <v/>
      </c>
      <c r="AO603">
        <f>IF($AK603=1,IFERROR(IF(VALUE($D603)&lt;100000000,VALUE($D603),1000000000),IFERROR(IF(VALUE(MID($D603,2,20))&lt;100000000,VALUE(MID($D603,2,20)),1000000000),1000000000))+ROW()/100000,"")</f>
        <v/>
      </c>
    </row>
    <row r="604">
      <c r="F604" s="14" t="n"/>
      <c r="N604" s="8">
        <f>IF($D604="","",M604*V604/100)</f>
        <v/>
      </c>
      <c r="O604" s="8" t="n"/>
      <c r="U604" s="8" t="n"/>
      <c r="V604" s="8" t="n"/>
      <c r="Y604">
        <f>IF($D604="","",IF($AN604=1,0,IF($AM604=1,Settings!$C$6,Settings!$C$7))*100)</f>
        <v/>
      </c>
      <c r="Z604" s="8">
        <f>IF($D604="","",V604*Y604/100)</f>
        <v/>
      </c>
      <c r="AA604" s="8">
        <f>IF($D604="","",V604-Z604)</f>
        <v/>
      </c>
      <c r="AB604" s="8">
        <f>IF($D604="","",AA604-N604)</f>
        <v/>
      </c>
      <c r="AF604" s="8" t="n"/>
      <c r="AI604" s="14" t="n"/>
      <c r="AK604">
        <f>IF($D604="","",IF(COUNTIF($D$2:$D604,$D604)=1,1,0))</f>
        <v/>
      </c>
      <c r="AL604">
        <f>IF($AK604=1,SUMPRODUCT(--($AO$2:$AO$7001&lt;$AO604))+1,"")</f>
        <v/>
      </c>
      <c r="AM604">
        <f>IF($D604="","",IF(OR($R604=TRUE(),$R604="TRUE"),1,0))</f>
        <v/>
      </c>
      <c r="AN604">
        <f>IF($D604="","",IF($X604="Yes",1,0))</f>
        <v/>
      </c>
      <c r="AO604">
        <f>IF($AK604=1,IFERROR(IF(VALUE($D604)&lt;100000000,VALUE($D604),1000000000),IFERROR(IF(VALUE(MID($D604,2,20))&lt;100000000,VALUE(MID($D604,2,20)),1000000000),1000000000))+ROW()/100000,"")</f>
        <v/>
      </c>
    </row>
    <row r="605">
      <c r="F605" s="14" t="n"/>
      <c r="N605" s="8">
        <f>IF($D605="","",M605*V605/100)</f>
        <v/>
      </c>
      <c r="O605" s="8" t="n"/>
      <c r="U605" s="8" t="n"/>
      <c r="V605" s="8" t="n"/>
      <c r="Y605">
        <f>IF($D605="","",IF($AN605=1,0,IF($AM605=1,Settings!$C$6,Settings!$C$7))*100)</f>
        <v/>
      </c>
      <c r="Z605" s="8">
        <f>IF($D605="","",V605*Y605/100)</f>
        <v/>
      </c>
      <c r="AA605" s="8">
        <f>IF($D605="","",V605-Z605)</f>
        <v/>
      </c>
      <c r="AB605" s="8">
        <f>IF($D605="","",AA605-N605)</f>
        <v/>
      </c>
      <c r="AF605" s="8" t="n"/>
      <c r="AI605" s="14" t="n"/>
      <c r="AK605">
        <f>IF($D605="","",IF(COUNTIF($D$2:$D605,$D605)=1,1,0))</f>
        <v/>
      </c>
      <c r="AL605">
        <f>IF($AK605=1,SUMPRODUCT(--($AO$2:$AO$7001&lt;$AO605))+1,"")</f>
        <v/>
      </c>
      <c r="AM605">
        <f>IF($D605="","",IF(OR($R605=TRUE(),$R605="TRUE"),1,0))</f>
        <v/>
      </c>
      <c r="AN605">
        <f>IF($D605="","",IF($X605="Yes",1,0))</f>
        <v/>
      </c>
      <c r="AO605">
        <f>IF($AK605=1,IFERROR(IF(VALUE($D605)&lt;100000000,VALUE($D605),1000000000),IFERROR(IF(VALUE(MID($D605,2,20))&lt;100000000,VALUE(MID($D605,2,20)),1000000000),1000000000))+ROW()/100000,"")</f>
        <v/>
      </c>
    </row>
    <row r="606">
      <c r="F606" s="14" t="n"/>
      <c r="N606" s="8">
        <f>IF($D606="","",M606*V606/100)</f>
        <v/>
      </c>
      <c r="O606" s="8" t="n"/>
      <c r="U606" s="8" t="n"/>
      <c r="V606" s="8" t="n"/>
      <c r="Y606">
        <f>IF($D606="","",IF($AN606=1,0,IF($AM606=1,Settings!$C$6,Settings!$C$7))*100)</f>
        <v/>
      </c>
      <c r="Z606" s="8">
        <f>IF($D606="","",V606*Y606/100)</f>
        <v/>
      </c>
      <c r="AA606" s="8">
        <f>IF($D606="","",V606-Z606)</f>
        <v/>
      </c>
      <c r="AB606" s="8">
        <f>IF($D606="","",AA606-N606)</f>
        <v/>
      </c>
      <c r="AF606" s="8" t="n"/>
      <c r="AI606" s="14" t="n"/>
      <c r="AK606">
        <f>IF($D606="","",IF(COUNTIF($D$2:$D606,$D606)=1,1,0))</f>
        <v/>
      </c>
      <c r="AL606">
        <f>IF($AK606=1,SUMPRODUCT(--($AO$2:$AO$7001&lt;$AO606))+1,"")</f>
        <v/>
      </c>
      <c r="AM606">
        <f>IF($D606="","",IF(OR($R606=TRUE(),$R606="TRUE"),1,0))</f>
        <v/>
      </c>
      <c r="AN606">
        <f>IF($D606="","",IF($X606="Yes",1,0))</f>
        <v/>
      </c>
      <c r="AO606">
        <f>IF($AK606=1,IFERROR(IF(VALUE($D606)&lt;100000000,VALUE($D606),1000000000),IFERROR(IF(VALUE(MID($D606,2,20))&lt;100000000,VALUE(MID($D606,2,20)),1000000000),1000000000))+ROW()/100000,"")</f>
        <v/>
      </c>
    </row>
    <row r="607">
      <c r="F607" s="14" t="n"/>
      <c r="N607" s="8">
        <f>IF($D607="","",M607*V607/100)</f>
        <v/>
      </c>
      <c r="O607" s="8" t="n"/>
      <c r="U607" s="8" t="n"/>
      <c r="V607" s="8" t="n"/>
      <c r="Y607">
        <f>IF($D607="","",IF($AN607=1,0,IF($AM607=1,Settings!$C$6,Settings!$C$7))*100)</f>
        <v/>
      </c>
      <c r="Z607" s="8">
        <f>IF($D607="","",V607*Y607/100)</f>
        <v/>
      </c>
      <c r="AA607" s="8">
        <f>IF($D607="","",V607-Z607)</f>
        <v/>
      </c>
      <c r="AB607" s="8">
        <f>IF($D607="","",AA607-N607)</f>
        <v/>
      </c>
      <c r="AF607" s="8" t="n"/>
      <c r="AI607" s="14" t="n"/>
      <c r="AK607">
        <f>IF($D607="","",IF(COUNTIF($D$2:$D607,$D607)=1,1,0))</f>
        <v/>
      </c>
      <c r="AL607">
        <f>IF($AK607=1,SUMPRODUCT(--($AO$2:$AO$7001&lt;$AO607))+1,"")</f>
        <v/>
      </c>
      <c r="AM607">
        <f>IF($D607="","",IF(OR($R607=TRUE(),$R607="TRUE"),1,0))</f>
        <v/>
      </c>
      <c r="AN607">
        <f>IF($D607="","",IF($X607="Yes",1,0))</f>
        <v/>
      </c>
      <c r="AO607">
        <f>IF($AK607=1,IFERROR(IF(VALUE($D607)&lt;100000000,VALUE($D607),1000000000),IFERROR(IF(VALUE(MID($D607,2,20))&lt;100000000,VALUE(MID($D607,2,20)),1000000000),1000000000))+ROW()/100000,"")</f>
        <v/>
      </c>
    </row>
    <row r="608">
      <c r="F608" s="14" t="n"/>
      <c r="N608" s="8">
        <f>IF($D608="","",M608*V608/100)</f>
        <v/>
      </c>
      <c r="O608" s="8" t="n"/>
      <c r="U608" s="8" t="n"/>
      <c r="V608" s="8" t="n"/>
      <c r="Y608">
        <f>IF($D608="","",IF($AN608=1,0,IF($AM608=1,Settings!$C$6,Settings!$C$7))*100)</f>
        <v/>
      </c>
      <c r="Z608" s="8">
        <f>IF($D608="","",V608*Y608/100)</f>
        <v/>
      </c>
      <c r="AA608" s="8">
        <f>IF($D608="","",V608-Z608)</f>
        <v/>
      </c>
      <c r="AB608" s="8">
        <f>IF($D608="","",AA608-N608)</f>
        <v/>
      </c>
      <c r="AF608" s="8" t="n"/>
      <c r="AI608" s="14" t="n"/>
      <c r="AK608">
        <f>IF($D608="","",IF(COUNTIF($D$2:$D608,$D608)=1,1,0))</f>
        <v/>
      </c>
      <c r="AL608">
        <f>IF($AK608=1,SUMPRODUCT(--($AO$2:$AO$7001&lt;$AO608))+1,"")</f>
        <v/>
      </c>
      <c r="AM608">
        <f>IF($D608="","",IF(OR($R608=TRUE(),$R608="TRUE"),1,0))</f>
        <v/>
      </c>
      <c r="AN608">
        <f>IF($D608="","",IF($X608="Yes",1,0))</f>
        <v/>
      </c>
      <c r="AO608">
        <f>IF($AK608=1,IFERROR(IF(VALUE($D608)&lt;100000000,VALUE($D608),1000000000),IFERROR(IF(VALUE(MID($D608,2,20))&lt;100000000,VALUE(MID($D608,2,20)),1000000000),1000000000))+ROW()/100000,"")</f>
        <v/>
      </c>
    </row>
    <row r="609">
      <c r="F609" s="14" t="n"/>
      <c r="N609" s="8">
        <f>IF($D609="","",M609*V609/100)</f>
        <v/>
      </c>
      <c r="O609" s="8" t="n"/>
      <c r="U609" s="8" t="n"/>
      <c r="V609" s="8" t="n"/>
      <c r="Y609">
        <f>IF($D609="","",IF($AN609=1,0,IF($AM609=1,Settings!$C$6,Settings!$C$7))*100)</f>
        <v/>
      </c>
      <c r="Z609" s="8">
        <f>IF($D609="","",V609*Y609/100)</f>
        <v/>
      </c>
      <c r="AA609" s="8">
        <f>IF($D609="","",V609-Z609)</f>
        <v/>
      </c>
      <c r="AB609" s="8">
        <f>IF($D609="","",AA609-N609)</f>
        <v/>
      </c>
      <c r="AF609" s="8" t="n"/>
      <c r="AI609" s="14" t="n"/>
      <c r="AK609">
        <f>IF($D609="","",IF(COUNTIF($D$2:$D609,$D609)=1,1,0))</f>
        <v/>
      </c>
      <c r="AL609">
        <f>IF($AK609=1,SUMPRODUCT(--($AO$2:$AO$7001&lt;$AO609))+1,"")</f>
        <v/>
      </c>
      <c r="AM609">
        <f>IF($D609="","",IF(OR($R609=TRUE(),$R609="TRUE"),1,0))</f>
        <v/>
      </c>
      <c r="AN609">
        <f>IF($D609="","",IF($X609="Yes",1,0))</f>
        <v/>
      </c>
      <c r="AO609">
        <f>IF($AK609=1,IFERROR(IF(VALUE($D609)&lt;100000000,VALUE($D609),1000000000),IFERROR(IF(VALUE(MID($D609,2,20))&lt;100000000,VALUE(MID($D609,2,20)),1000000000),1000000000))+ROW()/100000,"")</f>
        <v/>
      </c>
    </row>
    <row r="610">
      <c r="F610" s="14" t="n"/>
      <c r="N610" s="8">
        <f>IF($D610="","",M610*V610/100)</f>
        <v/>
      </c>
      <c r="O610" s="8" t="n"/>
      <c r="U610" s="8" t="n"/>
      <c r="V610" s="8" t="n"/>
      <c r="Y610">
        <f>IF($D610="","",IF($AN610=1,0,IF($AM610=1,Settings!$C$6,Settings!$C$7))*100)</f>
        <v/>
      </c>
      <c r="Z610" s="8">
        <f>IF($D610="","",V610*Y610/100)</f>
        <v/>
      </c>
      <c r="AA610" s="8">
        <f>IF($D610="","",V610-Z610)</f>
        <v/>
      </c>
      <c r="AB610" s="8">
        <f>IF($D610="","",AA610-N610)</f>
        <v/>
      </c>
      <c r="AF610" s="8" t="n"/>
      <c r="AI610" s="14" t="n"/>
      <c r="AK610">
        <f>IF($D610="","",IF(COUNTIF($D$2:$D610,$D610)=1,1,0))</f>
        <v/>
      </c>
      <c r="AL610">
        <f>IF($AK610=1,SUMPRODUCT(--($AO$2:$AO$7001&lt;$AO610))+1,"")</f>
        <v/>
      </c>
      <c r="AM610">
        <f>IF($D610="","",IF(OR($R610=TRUE(),$R610="TRUE"),1,0))</f>
        <v/>
      </c>
      <c r="AN610">
        <f>IF($D610="","",IF($X610="Yes",1,0))</f>
        <v/>
      </c>
      <c r="AO610">
        <f>IF($AK610=1,IFERROR(IF(VALUE($D610)&lt;100000000,VALUE($D610),1000000000),IFERROR(IF(VALUE(MID($D610,2,20))&lt;100000000,VALUE(MID($D610,2,20)),1000000000),1000000000))+ROW()/100000,"")</f>
        <v/>
      </c>
    </row>
    <row r="611">
      <c r="F611" s="14" t="n"/>
      <c r="N611" s="8">
        <f>IF($D611="","",M611*V611/100)</f>
        <v/>
      </c>
      <c r="O611" s="8" t="n"/>
      <c r="U611" s="8" t="n"/>
      <c r="V611" s="8" t="n"/>
      <c r="Y611">
        <f>IF($D611="","",IF($AN611=1,0,IF($AM611=1,Settings!$C$6,Settings!$C$7))*100)</f>
        <v/>
      </c>
      <c r="Z611" s="8">
        <f>IF($D611="","",V611*Y611/100)</f>
        <v/>
      </c>
      <c r="AA611" s="8">
        <f>IF($D611="","",V611-Z611)</f>
        <v/>
      </c>
      <c r="AB611" s="8">
        <f>IF($D611="","",AA611-N611)</f>
        <v/>
      </c>
      <c r="AF611" s="8" t="n"/>
      <c r="AI611" s="14" t="n"/>
      <c r="AK611">
        <f>IF($D611="","",IF(COUNTIF($D$2:$D611,$D611)=1,1,0))</f>
        <v/>
      </c>
      <c r="AL611">
        <f>IF($AK611=1,SUMPRODUCT(--($AO$2:$AO$7001&lt;$AO611))+1,"")</f>
        <v/>
      </c>
      <c r="AM611">
        <f>IF($D611="","",IF(OR($R611=TRUE(),$R611="TRUE"),1,0))</f>
        <v/>
      </c>
      <c r="AN611">
        <f>IF($D611="","",IF($X611="Yes",1,0))</f>
        <v/>
      </c>
      <c r="AO611">
        <f>IF($AK611=1,IFERROR(IF(VALUE($D611)&lt;100000000,VALUE($D611),1000000000),IFERROR(IF(VALUE(MID($D611,2,20))&lt;100000000,VALUE(MID($D611,2,20)),1000000000),1000000000))+ROW()/100000,"")</f>
        <v/>
      </c>
    </row>
    <row r="612">
      <c r="F612" s="14" t="n"/>
      <c r="N612" s="8">
        <f>IF($D612="","",M612*V612/100)</f>
        <v/>
      </c>
      <c r="O612" s="8" t="n"/>
      <c r="U612" s="8" t="n"/>
      <c r="V612" s="8" t="n"/>
      <c r="Y612">
        <f>IF($D612="","",IF($AN612=1,0,IF($AM612=1,Settings!$C$6,Settings!$C$7))*100)</f>
        <v/>
      </c>
      <c r="Z612" s="8">
        <f>IF($D612="","",V612*Y612/100)</f>
        <v/>
      </c>
      <c r="AA612" s="8">
        <f>IF($D612="","",V612-Z612)</f>
        <v/>
      </c>
      <c r="AB612" s="8">
        <f>IF($D612="","",AA612-N612)</f>
        <v/>
      </c>
      <c r="AF612" s="8" t="n"/>
      <c r="AI612" s="14" t="n"/>
      <c r="AK612">
        <f>IF($D612="","",IF(COUNTIF($D$2:$D612,$D612)=1,1,0))</f>
        <v/>
      </c>
      <c r="AL612">
        <f>IF($AK612=1,SUMPRODUCT(--($AO$2:$AO$7001&lt;$AO612))+1,"")</f>
        <v/>
      </c>
      <c r="AM612">
        <f>IF($D612="","",IF(OR($R612=TRUE(),$R612="TRUE"),1,0))</f>
        <v/>
      </c>
      <c r="AN612">
        <f>IF($D612="","",IF($X612="Yes",1,0))</f>
        <v/>
      </c>
      <c r="AO612">
        <f>IF($AK612=1,IFERROR(IF(VALUE($D612)&lt;100000000,VALUE($D612),1000000000),IFERROR(IF(VALUE(MID($D612,2,20))&lt;100000000,VALUE(MID($D612,2,20)),1000000000),1000000000))+ROW()/100000,"")</f>
        <v/>
      </c>
    </row>
    <row r="613">
      <c r="F613" s="14" t="n"/>
      <c r="N613" s="8">
        <f>IF($D613="","",M613*V613/100)</f>
        <v/>
      </c>
      <c r="O613" s="8" t="n"/>
      <c r="U613" s="8" t="n"/>
      <c r="V613" s="8" t="n"/>
      <c r="Y613">
        <f>IF($D613="","",IF($AN613=1,0,IF($AM613=1,Settings!$C$6,Settings!$C$7))*100)</f>
        <v/>
      </c>
      <c r="Z613" s="8">
        <f>IF($D613="","",V613*Y613/100)</f>
        <v/>
      </c>
      <c r="AA613" s="8">
        <f>IF($D613="","",V613-Z613)</f>
        <v/>
      </c>
      <c r="AB613" s="8">
        <f>IF($D613="","",AA613-N613)</f>
        <v/>
      </c>
      <c r="AF613" s="8" t="n"/>
      <c r="AI613" s="14" t="n"/>
      <c r="AK613">
        <f>IF($D613="","",IF(COUNTIF($D$2:$D613,$D613)=1,1,0))</f>
        <v/>
      </c>
      <c r="AL613">
        <f>IF($AK613=1,SUMPRODUCT(--($AO$2:$AO$7001&lt;$AO613))+1,"")</f>
        <v/>
      </c>
      <c r="AM613">
        <f>IF($D613="","",IF(OR($R613=TRUE(),$R613="TRUE"),1,0))</f>
        <v/>
      </c>
      <c r="AN613">
        <f>IF($D613="","",IF($X613="Yes",1,0))</f>
        <v/>
      </c>
      <c r="AO613">
        <f>IF($AK613=1,IFERROR(IF(VALUE($D613)&lt;100000000,VALUE($D613),1000000000),IFERROR(IF(VALUE(MID($D613,2,20))&lt;100000000,VALUE(MID($D613,2,20)),1000000000),1000000000))+ROW()/100000,"")</f>
        <v/>
      </c>
    </row>
    <row r="614">
      <c r="F614" s="14" t="n"/>
      <c r="N614" s="8">
        <f>IF($D614="","",M614*V614/100)</f>
        <v/>
      </c>
      <c r="O614" s="8" t="n"/>
      <c r="U614" s="8" t="n"/>
      <c r="V614" s="8" t="n"/>
      <c r="Y614">
        <f>IF($D614="","",IF($AN614=1,0,IF($AM614=1,Settings!$C$6,Settings!$C$7))*100)</f>
        <v/>
      </c>
      <c r="Z614" s="8">
        <f>IF($D614="","",V614*Y614/100)</f>
        <v/>
      </c>
      <c r="AA614" s="8">
        <f>IF($D614="","",V614-Z614)</f>
        <v/>
      </c>
      <c r="AB614" s="8">
        <f>IF($D614="","",AA614-N614)</f>
        <v/>
      </c>
      <c r="AF614" s="8" t="n"/>
      <c r="AI614" s="14" t="n"/>
      <c r="AK614">
        <f>IF($D614="","",IF(COUNTIF($D$2:$D614,$D614)=1,1,0))</f>
        <v/>
      </c>
      <c r="AL614">
        <f>IF($AK614=1,SUMPRODUCT(--($AO$2:$AO$7001&lt;$AO614))+1,"")</f>
        <v/>
      </c>
      <c r="AM614">
        <f>IF($D614="","",IF(OR($R614=TRUE(),$R614="TRUE"),1,0))</f>
        <v/>
      </c>
      <c r="AN614">
        <f>IF($D614="","",IF($X614="Yes",1,0))</f>
        <v/>
      </c>
      <c r="AO614">
        <f>IF($AK614=1,IFERROR(IF(VALUE($D614)&lt;100000000,VALUE($D614),1000000000),IFERROR(IF(VALUE(MID($D614,2,20))&lt;100000000,VALUE(MID($D614,2,20)),1000000000),1000000000))+ROW()/100000,"")</f>
        <v/>
      </c>
    </row>
    <row r="615">
      <c r="F615" s="14" t="n"/>
      <c r="N615" s="8">
        <f>IF($D615="","",M615*V615/100)</f>
        <v/>
      </c>
      <c r="O615" s="8" t="n"/>
      <c r="U615" s="8" t="n"/>
      <c r="V615" s="8" t="n"/>
      <c r="Y615">
        <f>IF($D615="","",IF($AN615=1,0,IF($AM615=1,Settings!$C$6,Settings!$C$7))*100)</f>
        <v/>
      </c>
      <c r="Z615" s="8">
        <f>IF($D615="","",V615*Y615/100)</f>
        <v/>
      </c>
      <c r="AA615" s="8">
        <f>IF($D615="","",V615-Z615)</f>
        <v/>
      </c>
      <c r="AB615" s="8">
        <f>IF($D615="","",AA615-N615)</f>
        <v/>
      </c>
      <c r="AF615" s="8" t="n"/>
      <c r="AI615" s="14" t="n"/>
      <c r="AK615">
        <f>IF($D615="","",IF(COUNTIF($D$2:$D615,$D615)=1,1,0))</f>
        <v/>
      </c>
      <c r="AL615">
        <f>IF($AK615=1,SUMPRODUCT(--($AO$2:$AO$7001&lt;$AO615))+1,"")</f>
        <v/>
      </c>
      <c r="AM615">
        <f>IF($D615="","",IF(OR($R615=TRUE(),$R615="TRUE"),1,0))</f>
        <v/>
      </c>
      <c r="AN615">
        <f>IF($D615="","",IF($X615="Yes",1,0))</f>
        <v/>
      </c>
      <c r="AO615">
        <f>IF($AK615=1,IFERROR(IF(VALUE($D615)&lt;100000000,VALUE($D615),1000000000),IFERROR(IF(VALUE(MID($D615,2,20))&lt;100000000,VALUE(MID($D615,2,20)),1000000000),1000000000))+ROW()/100000,"")</f>
        <v/>
      </c>
    </row>
    <row r="616">
      <c r="F616" s="14" t="n"/>
      <c r="N616" s="8">
        <f>IF($D616="","",M616*V616/100)</f>
        <v/>
      </c>
      <c r="O616" s="8" t="n"/>
      <c r="U616" s="8" t="n"/>
      <c r="V616" s="8" t="n"/>
      <c r="Y616">
        <f>IF($D616="","",IF($AN616=1,0,IF($AM616=1,Settings!$C$6,Settings!$C$7))*100)</f>
        <v/>
      </c>
      <c r="Z616" s="8">
        <f>IF($D616="","",V616*Y616/100)</f>
        <v/>
      </c>
      <c r="AA616" s="8">
        <f>IF($D616="","",V616-Z616)</f>
        <v/>
      </c>
      <c r="AB616" s="8">
        <f>IF($D616="","",AA616-N616)</f>
        <v/>
      </c>
      <c r="AF616" s="8" t="n"/>
      <c r="AI616" s="14" t="n"/>
      <c r="AK616">
        <f>IF($D616="","",IF(COUNTIF($D$2:$D616,$D616)=1,1,0))</f>
        <v/>
      </c>
      <c r="AL616">
        <f>IF($AK616=1,SUMPRODUCT(--($AO$2:$AO$7001&lt;$AO616))+1,"")</f>
        <v/>
      </c>
      <c r="AM616">
        <f>IF($D616="","",IF(OR($R616=TRUE(),$R616="TRUE"),1,0))</f>
        <v/>
      </c>
      <c r="AN616">
        <f>IF($D616="","",IF($X616="Yes",1,0))</f>
        <v/>
      </c>
      <c r="AO616">
        <f>IF($AK616=1,IFERROR(IF(VALUE($D616)&lt;100000000,VALUE($D616),1000000000),IFERROR(IF(VALUE(MID($D616,2,20))&lt;100000000,VALUE(MID($D616,2,20)),1000000000),1000000000))+ROW()/100000,"")</f>
        <v/>
      </c>
    </row>
    <row r="617">
      <c r="F617" s="14" t="n"/>
      <c r="N617" s="8">
        <f>IF($D617="","",M617*V617/100)</f>
        <v/>
      </c>
      <c r="O617" s="8" t="n"/>
      <c r="U617" s="8" t="n"/>
      <c r="V617" s="8" t="n"/>
      <c r="Y617">
        <f>IF($D617="","",IF($AN617=1,0,IF($AM617=1,Settings!$C$6,Settings!$C$7))*100)</f>
        <v/>
      </c>
      <c r="Z617" s="8">
        <f>IF($D617="","",V617*Y617/100)</f>
        <v/>
      </c>
      <c r="AA617" s="8">
        <f>IF($D617="","",V617-Z617)</f>
        <v/>
      </c>
      <c r="AB617" s="8">
        <f>IF($D617="","",AA617-N617)</f>
        <v/>
      </c>
      <c r="AF617" s="8" t="n"/>
      <c r="AI617" s="14" t="n"/>
      <c r="AK617">
        <f>IF($D617="","",IF(COUNTIF($D$2:$D617,$D617)=1,1,0))</f>
        <v/>
      </c>
      <c r="AL617">
        <f>IF($AK617=1,SUMPRODUCT(--($AO$2:$AO$7001&lt;$AO617))+1,"")</f>
        <v/>
      </c>
      <c r="AM617">
        <f>IF($D617="","",IF(OR($R617=TRUE(),$R617="TRUE"),1,0))</f>
        <v/>
      </c>
      <c r="AN617">
        <f>IF($D617="","",IF($X617="Yes",1,0))</f>
        <v/>
      </c>
      <c r="AO617">
        <f>IF($AK617=1,IFERROR(IF(VALUE($D617)&lt;100000000,VALUE($D617),1000000000),IFERROR(IF(VALUE(MID($D617,2,20))&lt;100000000,VALUE(MID($D617,2,20)),1000000000),1000000000))+ROW()/100000,"")</f>
        <v/>
      </c>
    </row>
    <row r="618">
      <c r="F618" s="14" t="n"/>
      <c r="N618" s="8">
        <f>IF($D618="","",M618*V618/100)</f>
        <v/>
      </c>
      <c r="O618" s="8" t="n"/>
      <c r="U618" s="8" t="n"/>
      <c r="V618" s="8" t="n"/>
      <c r="Y618">
        <f>IF($D618="","",IF($AN618=1,0,IF($AM618=1,Settings!$C$6,Settings!$C$7))*100)</f>
        <v/>
      </c>
      <c r="Z618" s="8">
        <f>IF($D618="","",V618*Y618/100)</f>
        <v/>
      </c>
      <c r="AA618" s="8">
        <f>IF($D618="","",V618-Z618)</f>
        <v/>
      </c>
      <c r="AB618" s="8">
        <f>IF($D618="","",AA618-N618)</f>
        <v/>
      </c>
      <c r="AF618" s="8" t="n"/>
      <c r="AI618" s="14" t="n"/>
      <c r="AK618">
        <f>IF($D618="","",IF(COUNTIF($D$2:$D618,$D618)=1,1,0))</f>
        <v/>
      </c>
      <c r="AL618">
        <f>IF($AK618=1,SUMPRODUCT(--($AO$2:$AO$7001&lt;$AO618))+1,"")</f>
        <v/>
      </c>
      <c r="AM618">
        <f>IF($D618="","",IF(OR($R618=TRUE(),$R618="TRUE"),1,0))</f>
        <v/>
      </c>
      <c r="AN618">
        <f>IF($D618="","",IF($X618="Yes",1,0))</f>
        <v/>
      </c>
      <c r="AO618">
        <f>IF($AK618=1,IFERROR(IF(VALUE($D618)&lt;100000000,VALUE($D618),1000000000),IFERROR(IF(VALUE(MID($D618,2,20))&lt;100000000,VALUE(MID($D618,2,20)),1000000000),1000000000))+ROW()/100000,"")</f>
        <v/>
      </c>
    </row>
    <row r="619">
      <c r="F619" s="14" t="n"/>
      <c r="N619" s="8">
        <f>IF($D619="","",M619*V619/100)</f>
        <v/>
      </c>
      <c r="O619" s="8" t="n"/>
      <c r="U619" s="8" t="n"/>
      <c r="V619" s="8" t="n"/>
      <c r="Y619">
        <f>IF($D619="","",IF($AN619=1,0,IF($AM619=1,Settings!$C$6,Settings!$C$7))*100)</f>
        <v/>
      </c>
      <c r="Z619" s="8">
        <f>IF($D619="","",V619*Y619/100)</f>
        <v/>
      </c>
      <c r="AA619" s="8">
        <f>IF($D619="","",V619-Z619)</f>
        <v/>
      </c>
      <c r="AB619" s="8">
        <f>IF($D619="","",AA619-N619)</f>
        <v/>
      </c>
      <c r="AF619" s="8" t="n"/>
      <c r="AI619" s="14" t="n"/>
      <c r="AK619">
        <f>IF($D619="","",IF(COUNTIF($D$2:$D619,$D619)=1,1,0))</f>
        <v/>
      </c>
      <c r="AL619">
        <f>IF($AK619=1,SUMPRODUCT(--($AO$2:$AO$7001&lt;$AO619))+1,"")</f>
        <v/>
      </c>
      <c r="AM619">
        <f>IF($D619="","",IF(OR($R619=TRUE(),$R619="TRUE"),1,0))</f>
        <v/>
      </c>
      <c r="AN619">
        <f>IF($D619="","",IF($X619="Yes",1,0))</f>
        <v/>
      </c>
      <c r="AO619">
        <f>IF($AK619=1,IFERROR(IF(VALUE($D619)&lt;100000000,VALUE($D619),1000000000),IFERROR(IF(VALUE(MID($D619,2,20))&lt;100000000,VALUE(MID($D619,2,20)),1000000000),1000000000))+ROW()/100000,"")</f>
        <v/>
      </c>
    </row>
    <row r="620">
      <c r="F620" s="14" t="n"/>
      <c r="N620" s="8">
        <f>IF($D620="","",M620*V620/100)</f>
        <v/>
      </c>
      <c r="O620" s="8" t="n"/>
      <c r="U620" s="8" t="n"/>
      <c r="V620" s="8" t="n"/>
      <c r="Y620">
        <f>IF($D620="","",IF($AN620=1,0,IF($AM620=1,Settings!$C$6,Settings!$C$7))*100)</f>
        <v/>
      </c>
      <c r="Z620" s="8">
        <f>IF($D620="","",V620*Y620/100)</f>
        <v/>
      </c>
      <c r="AA620" s="8">
        <f>IF($D620="","",V620-Z620)</f>
        <v/>
      </c>
      <c r="AB620" s="8">
        <f>IF($D620="","",AA620-N620)</f>
        <v/>
      </c>
      <c r="AF620" s="8" t="n"/>
      <c r="AI620" s="14" t="n"/>
      <c r="AK620">
        <f>IF($D620="","",IF(COUNTIF($D$2:$D620,$D620)=1,1,0))</f>
        <v/>
      </c>
      <c r="AL620">
        <f>IF($AK620=1,SUMPRODUCT(--($AO$2:$AO$7001&lt;$AO620))+1,"")</f>
        <v/>
      </c>
      <c r="AM620">
        <f>IF($D620="","",IF(OR($R620=TRUE(),$R620="TRUE"),1,0))</f>
        <v/>
      </c>
      <c r="AN620">
        <f>IF($D620="","",IF($X620="Yes",1,0))</f>
        <v/>
      </c>
      <c r="AO620">
        <f>IF($AK620=1,IFERROR(IF(VALUE($D620)&lt;100000000,VALUE($D620),1000000000),IFERROR(IF(VALUE(MID($D620,2,20))&lt;100000000,VALUE(MID($D620,2,20)),1000000000),1000000000))+ROW()/100000,"")</f>
        <v/>
      </c>
    </row>
    <row r="621">
      <c r="F621" s="14" t="n"/>
      <c r="N621" s="8">
        <f>IF($D621="","",M621*V621/100)</f>
        <v/>
      </c>
      <c r="O621" s="8" t="n"/>
      <c r="U621" s="8" t="n"/>
      <c r="V621" s="8" t="n"/>
      <c r="Y621">
        <f>IF($D621="","",IF($AN621=1,0,IF($AM621=1,Settings!$C$6,Settings!$C$7))*100)</f>
        <v/>
      </c>
      <c r="Z621" s="8">
        <f>IF($D621="","",V621*Y621/100)</f>
        <v/>
      </c>
      <c r="AA621" s="8">
        <f>IF($D621="","",V621-Z621)</f>
        <v/>
      </c>
      <c r="AB621" s="8">
        <f>IF($D621="","",AA621-N621)</f>
        <v/>
      </c>
      <c r="AF621" s="8" t="n"/>
      <c r="AI621" s="14" t="n"/>
      <c r="AK621">
        <f>IF($D621="","",IF(COUNTIF($D$2:$D621,$D621)=1,1,0))</f>
        <v/>
      </c>
      <c r="AL621">
        <f>IF($AK621=1,SUMPRODUCT(--($AO$2:$AO$7001&lt;$AO621))+1,"")</f>
        <v/>
      </c>
      <c r="AM621">
        <f>IF($D621="","",IF(OR($R621=TRUE(),$R621="TRUE"),1,0))</f>
        <v/>
      </c>
      <c r="AN621">
        <f>IF($D621="","",IF($X621="Yes",1,0))</f>
        <v/>
      </c>
      <c r="AO621">
        <f>IF($AK621=1,IFERROR(IF(VALUE($D621)&lt;100000000,VALUE($D621),1000000000),IFERROR(IF(VALUE(MID($D621,2,20))&lt;100000000,VALUE(MID($D621,2,20)),1000000000),1000000000))+ROW()/100000,"")</f>
        <v/>
      </c>
    </row>
    <row r="622">
      <c r="F622" s="14" t="n"/>
      <c r="N622" s="8">
        <f>IF($D622="","",M622*V622/100)</f>
        <v/>
      </c>
      <c r="O622" s="8" t="n"/>
      <c r="U622" s="8" t="n"/>
      <c r="V622" s="8" t="n"/>
      <c r="Y622">
        <f>IF($D622="","",IF($AN622=1,0,IF($AM622=1,Settings!$C$6,Settings!$C$7))*100)</f>
        <v/>
      </c>
      <c r="Z622" s="8">
        <f>IF($D622="","",V622*Y622/100)</f>
        <v/>
      </c>
      <c r="AA622" s="8">
        <f>IF($D622="","",V622-Z622)</f>
        <v/>
      </c>
      <c r="AB622" s="8">
        <f>IF($D622="","",AA622-N622)</f>
        <v/>
      </c>
      <c r="AF622" s="8" t="n"/>
      <c r="AI622" s="14" t="n"/>
      <c r="AK622">
        <f>IF($D622="","",IF(COUNTIF($D$2:$D622,$D622)=1,1,0))</f>
        <v/>
      </c>
      <c r="AL622">
        <f>IF($AK622=1,SUMPRODUCT(--($AO$2:$AO$7001&lt;$AO622))+1,"")</f>
        <v/>
      </c>
      <c r="AM622">
        <f>IF($D622="","",IF(OR($R622=TRUE(),$R622="TRUE"),1,0))</f>
        <v/>
      </c>
      <c r="AN622">
        <f>IF($D622="","",IF($X622="Yes",1,0))</f>
        <v/>
      </c>
      <c r="AO622">
        <f>IF($AK622=1,IFERROR(IF(VALUE($D622)&lt;100000000,VALUE($D622),1000000000),IFERROR(IF(VALUE(MID($D622,2,20))&lt;100000000,VALUE(MID($D622,2,20)),1000000000),1000000000))+ROW()/100000,"")</f>
        <v/>
      </c>
    </row>
    <row r="623">
      <c r="F623" s="14" t="n"/>
      <c r="N623" s="8">
        <f>IF($D623="","",M623*V623/100)</f>
        <v/>
      </c>
      <c r="O623" s="8" t="n"/>
      <c r="U623" s="8" t="n"/>
      <c r="V623" s="8" t="n"/>
      <c r="Y623">
        <f>IF($D623="","",IF($AN623=1,0,IF($AM623=1,Settings!$C$6,Settings!$C$7))*100)</f>
        <v/>
      </c>
      <c r="Z623" s="8">
        <f>IF($D623="","",V623*Y623/100)</f>
        <v/>
      </c>
      <c r="AA623" s="8">
        <f>IF($D623="","",V623-Z623)</f>
        <v/>
      </c>
      <c r="AB623" s="8">
        <f>IF($D623="","",AA623-N623)</f>
        <v/>
      </c>
      <c r="AF623" s="8" t="n"/>
      <c r="AI623" s="14" t="n"/>
      <c r="AK623">
        <f>IF($D623="","",IF(COUNTIF($D$2:$D623,$D623)=1,1,0))</f>
        <v/>
      </c>
      <c r="AL623">
        <f>IF($AK623=1,SUMPRODUCT(--($AO$2:$AO$7001&lt;$AO623))+1,"")</f>
        <v/>
      </c>
      <c r="AM623">
        <f>IF($D623="","",IF(OR($R623=TRUE(),$R623="TRUE"),1,0))</f>
        <v/>
      </c>
      <c r="AN623">
        <f>IF($D623="","",IF($X623="Yes",1,0))</f>
        <v/>
      </c>
      <c r="AO623">
        <f>IF($AK623=1,IFERROR(IF(VALUE($D623)&lt;100000000,VALUE($D623),1000000000),IFERROR(IF(VALUE(MID($D623,2,20))&lt;100000000,VALUE(MID($D623,2,20)),1000000000),1000000000))+ROW()/100000,"")</f>
        <v/>
      </c>
    </row>
    <row r="624">
      <c r="F624" s="14" t="n"/>
      <c r="N624" s="8">
        <f>IF($D624="","",M624*V624/100)</f>
        <v/>
      </c>
      <c r="O624" s="8" t="n"/>
      <c r="U624" s="8" t="n"/>
      <c r="V624" s="8" t="n"/>
      <c r="Y624">
        <f>IF($D624="","",IF($AN624=1,0,IF($AM624=1,Settings!$C$6,Settings!$C$7))*100)</f>
        <v/>
      </c>
      <c r="Z624" s="8">
        <f>IF($D624="","",V624*Y624/100)</f>
        <v/>
      </c>
      <c r="AA624" s="8">
        <f>IF($D624="","",V624-Z624)</f>
        <v/>
      </c>
      <c r="AB624" s="8">
        <f>IF($D624="","",AA624-N624)</f>
        <v/>
      </c>
      <c r="AF624" s="8" t="n"/>
      <c r="AI624" s="14" t="n"/>
      <c r="AK624">
        <f>IF($D624="","",IF(COUNTIF($D$2:$D624,$D624)=1,1,0))</f>
        <v/>
      </c>
      <c r="AL624">
        <f>IF($AK624=1,SUMPRODUCT(--($AO$2:$AO$7001&lt;$AO624))+1,"")</f>
        <v/>
      </c>
      <c r="AM624">
        <f>IF($D624="","",IF(OR($R624=TRUE(),$R624="TRUE"),1,0))</f>
        <v/>
      </c>
      <c r="AN624">
        <f>IF($D624="","",IF($X624="Yes",1,0))</f>
        <v/>
      </c>
      <c r="AO624">
        <f>IF($AK624=1,IFERROR(IF(VALUE($D624)&lt;100000000,VALUE($D624),1000000000),IFERROR(IF(VALUE(MID($D624,2,20))&lt;100000000,VALUE(MID($D624,2,20)),1000000000),1000000000))+ROW()/100000,"")</f>
        <v/>
      </c>
    </row>
    <row r="625">
      <c r="F625" s="14" t="n"/>
      <c r="N625" s="8">
        <f>IF($D625="","",M625*V625/100)</f>
        <v/>
      </c>
      <c r="O625" s="8" t="n"/>
      <c r="U625" s="8" t="n"/>
      <c r="V625" s="8" t="n"/>
      <c r="Y625">
        <f>IF($D625="","",IF($AN625=1,0,IF($AM625=1,Settings!$C$6,Settings!$C$7))*100)</f>
        <v/>
      </c>
      <c r="Z625" s="8">
        <f>IF($D625="","",V625*Y625/100)</f>
        <v/>
      </c>
      <c r="AA625" s="8">
        <f>IF($D625="","",V625-Z625)</f>
        <v/>
      </c>
      <c r="AB625" s="8">
        <f>IF($D625="","",AA625-N625)</f>
        <v/>
      </c>
      <c r="AF625" s="8" t="n"/>
      <c r="AI625" s="14" t="n"/>
      <c r="AK625">
        <f>IF($D625="","",IF(COUNTIF($D$2:$D625,$D625)=1,1,0))</f>
        <v/>
      </c>
      <c r="AL625">
        <f>IF($AK625=1,SUMPRODUCT(--($AO$2:$AO$7001&lt;$AO625))+1,"")</f>
        <v/>
      </c>
      <c r="AM625">
        <f>IF($D625="","",IF(OR($R625=TRUE(),$R625="TRUE"),1,0))</f>
        <v/>
      </c>
      <c r="AN625">
        <f>IF($D625="","",IF($X625="Yes",1,0))</f>
        <v/>
      </c>
      <c r="AO625">
        <f>IF($AK625=1,IFERROR(IF(VALUE($D625)&lt;100000000,VALUE($D625),1000000000),IFERROR(IF(VALUE(MID($D625,2,20))&lt;100000000,VALUE(MID($D625,2,20)),1000000000),1000000000))+ROW()/100000,"")</f>
        <v/>
      </c>
    </row>
    <row r="626">
      <c r="F626" s="14" t="n"/>
      <c r="N626" s="8">
        <f>IF($D626="","",M626*V626/100)</f>
        <v/>
      </c>
      <c r="O626" s="8" t="n"/>
      <c r="U626" s="8" t="n"/>
      <c r="V626" s="8" t="n"/>
      <c r="Y626">
        <f>IF($D626="","",IF($AN626=1,0,IF($AM626=1,Settings!$C$6,Settings!$C$7))*100)</f>
        <v/>
      </c>
      <c r="Z626" s="8">
        <f>IF($D626="","",V626*Y626/100)</f>
        <v/>
      </c>
      <c r="AA626" s="8">
        <f>IF($D626="","",V626-Z626)</f>
        <v/>
      </c>
      <c r="AB626" s="8">
        <f>IF($D626="","",AA626-N626)</f>
        <v/>
      </c>
      <c r="AF626" s="8" t="n"/>
      <c r="AI626" s="14" t="n"/>
      <c r="AK626">
        <f>IF($D626="","",IF(COUNTIF($D$2:$D626,$D626)=1,1,0))</f>
        <v/>
      </c>
      <c r="AL626">
        <f>IF($AK626=1,SUMPRODUCT(--($AO$2:$AO$7001&lt;$AO626))+1,"")</f>
        <v/>
      </c>
      <c r="AM626">
        <f>IF($D626="","",IF(OR($R626=TRUE(),$R626="TRUE"),1,0))</f>
        <v/>
      </c>
      <c r="AN626">
        <f>IF($D626="","",IF($X626="Yes",1,0))</f>
        <v/>
      </c>
      <c r="AO626">
        <f>IF($AK626=1,IFERROR(IF(VALUE($D626)&lt;100000000,VALUE($D626),1000000000),IFERROR(IF(VALUE(MID($D626,2,20))&lt;100000000,VALUE(MID($D626,2,20)),1000000000),1000000000))+ROW()/100000,"")</f>
        <v/>
      </c>
    </row>
    <row r="627">
      <c r="F627" s="14" t="n"/>
      <c r="N627" s="8">
        <f>IF($D627="","",M627*V627/100)</f>
        <v/>
      </c>
      <c r="O627" s="8" t="n"/>
      <c r="U627" s="8" t="n"/>
      <c r="V627" s="8" t="n"/>
      <c r="Y627">
        <f>IF($D627="","",IF($AN627=1,0,IF($AM627=1,Settings!$C$6,Settings!$C$7))*100)</f>
        <v/>
      </c>
      <c r="Z627" s="8">
        <f>IF($D627="","",V627*Y627/100)</f>
        <v/>
      </c>
      <c r="AA627" s="8">
        <f>IF($D627="","",V627-Z627)</f>
        <v/>
      </c>
      <c r="AB627" s="8">
        <f>IF($D627="","",AA627-N627)</f>
        <v/>
      </c>
      <c r="AF627" s="8" t="n"/>
      <c r="AI627" s="14" t="n"/>
      <c r="AK627">
        <f>IF($D627="","",IF(COUNTIF($D$2:$D627,$D627)=1,1,0))</f>
        <v/>
      </c>
      <c r="AL627">
        <f>IF($AK627=1,SUMPRODUCT(--($AO$2:$AO$7001&lt;$AO627))+1,"")</f>
        <v/>
      </c>
      <c r="AM627">
        <f>IF($D627="","",IF(OR($R627=TRUE(),$R627="TRUE"),1,0))</f>
        <v/>
      </c>
      <c r="AN627">
        <f>IF($D627="","",IF($X627="Yes",1,0))</f>
        <v/>
      </c>
      <c r="AO627">
        <f>IF($AK627=1,IFERROR(IF(VALUE($D627)&lt;100000000,VALUE($D627),1000000000),IFERROR(IF(VALUE(MID($D627,2,20))&lt;100000000,VALUE(MID($D627,2,20)),1000000000),1000000000))+ROW()/100000,"")</f>
        <v/>
      </c>
    </row>
    <row r="628">
      <c r="F628" s="14" t="n"/>
      <c r="N628" s="8">
        <f>IF($D628="","",M628*V628/100)</f>
        <v/>
      </c>
      <c r="O628" s="8" t="n"/>
      <c r="U628" s="8" t="n"/>
      <c r="V628" s="8" t="n"/>
      <c r="Y628">
        <f>IF($D628="","",IF($AN628=1,0,IF($AM628=1,Settings!$C$6,Settings!$C$7))*100)</f>
        <v/>
      </c>
      <c r="Z628" s="8">
        <f>IF($D628="","",V628*Y628/100)</f>
        <v/>
      </c>
      <c r="AA628" s="8">
        <f>IF($D628="","",V628-Z628)</f>
        <v/>
      </c>
      <c r="AB628" s="8">
        <f>IF($D628="","",AA628-N628)</f>
        <v/>
      </c>
      <c r="AF628" s="8" t="n"/>
      <c r="AI628" s="14" t="n"/>
      <c r="AK628">
        <f>IF($D628="","",IF(COUNTIF($D$2:$D628,$D628)=1,1,0))</f>
        <v/>
      </c>
      <c r="AL628">
        <f>IF($AK628=1,SUMPRODUCT(--($AO$2:$AO$7001&lt;$AO628))+1,"")</f>
        <v/>
      </c>
      <c r="AM628">
        <f>IF($D628="","",IF(OR($R628=TRUE(),$R628="TRUE"),1,0))</f>
        <v/>
      </c>
      <c r="AN628">
        <f>IF($D628="","",IF($X628="Yes",1,0))</f>
        <v/>
      </c>
      <c r="AO628">
        <f>IF($AK628=1,IFERROR(IF(VALUE($D628)&lt;100000000,VALUE($D628),1000000000),IFERROR(IF(VALUE(MID($D628,2,20))&lt;100000000,VALUE(MID($D628,2,20)),1000000000),1000000000))+ROW()/100000,"")</f>
        <v/>
      </c>
    </row>
    <row r="629">
      <c r="F629" s="14" t="n"/>
      <c r="N629" s="8">
        <f>IF($D629="","",M629*V629/100)</f>
        <v/>
      </c>
      <c r="O629" s="8" t="n"/>
      <c r="U629" s="8" t="n"/>
      <c r="V629" s="8" t="n"/>
      <c r="Y629">
        <f>IF($D629="","",IF($AN629=1,0,IF($AM629=1,Settings!$C$6,Settings!$C$7))*100)</f>
        <v/>
      </c>
      <c r="Z629" s="8">
        <f>IF($D629="","",V629*Y629/100)</f>
        <v/>
      </c>
      <c r="AA629" s="8">
        <f>IF($D629="","",V629-Z629)</f>
        <v/>
      </c>
      <c r="AB629" s="8">
        <f>IF($D629="","",AA629-N629)</f>
        <v/>
      </c>
      <c r="AF629" s="8" t="n"/>
      <c r="AI629" s="14" t="n"/>
      <c r="AK629">
        <f>IF($D629="","",IF(COUNTIF($D$2:$D629,$D629)=1,1,0))</f>
        <v/>
      </c>
      <c r="AL629">
        <f>IF($AK629=1,SUMPRODUCT(--($AO$2:$AO$7001&lt;$AO629))+1,"")</f>
        <v/>
      </c>
      <c r="AM629">
        <f>IF($D629="","",IF(OR($R629=TRUE(),$R629="TRUE"),1,0))</f>
        <v/>
      </c>
      <c r="AN629">
        <f>IF($D629="","",IF($X629="Yes",1,0))</f>
        <v/>
      </c>
      <c r="AO629">
        <f>IF($AK629=1,IFERROR(IF(VALUE($D629)&lt;100000000,VALUE($D629),1000000000),IFERROR(IF(VALUE(MID($D629,2,20))&lt;100000000,VALUE(MID($D629,2,20)),1000000000),1000000000))+ROW()/100000,"")</f>
        <v/>
      </c>
    </row>
    <row r="630">
      <c r="F630" s="14" t="n"/>
      <c r="N630" s="8">
        <f>IF($D630="","",M630*V630/100)</f>
        <v/>
      </c>
      <c r="O630" s="8" t="n"/>
      <c r="U630" s="8" t="n"/>
      <c r="V630" s="8" t="n"/>
      <c r="Y630">
        <f>IF($D630="","",IF($AN630=1,0,IF($AM630=1,Settings!$C$6,Settings!$C$7))*100)</f>
        <v/>
      </c>
      <c r="Z630" s="8">
        <f>IF($D630="","",V630*Y630/100)</f>
        <v/>
      </c>
      <c r="AA630" s="8">
        <f>IF($D630="","",V630-Z630)</f>
        <v/>
      </c>
      <c r="AB630" s="8">
        <f>IF($D630="","",AA630-N630)</f>
        <v/>
      </c>
      <c r="AF630" s="8" t="n"/>
      <c r="AI630" s="14" t="n"/>
      <c r="AK630">
        <f>IF($D630="","",IF(COUNTIF($D$2:$D630,$D630)=1,1,0))</f>
        <v/>
      </c>
      <c r="AL630">
        <f>IF($AK630=1,SUMPRODUCT(--($AO$2:$AO$7001&lt;$AO630))+1,"")</f>
        <v/>
      </c>
      <c r="AM630">
        <f>IF($D630="","",IF(OR($R630=TRUE(),$R630="TRUE"),1,0))</f>
        <v/>
      </c>
      <c r="AN630">
        <f>IF($D630="","",IF($X630="Yes",1,0))</f>
        <v/>
      </c>
      <c r="AO630">
        <f>IF($AK630=1,IFERROR(IF(VALUE($D630)&lt;100000000,VALUE($D630),1000000000),IFERROR(IF(VALUE(MID($D630,2,20))&lt;100000000,VALUE(MID($D630,2,20)),1000000000),1000000000))+ROW()/100000,"")</f>
        <v/>
      </c>
    </row>
    <row r="631">
      <c r="F631" s="14" t="n"/>
      <c r="N631" s="8">
        <f>IF($D631="","",M631*V631/100)</f>
        <v/>
      </c>
      <c r="O631" s="8" t="n"/>
      <c r="U631" s="8" t="n"/>
      <c r="V631" s="8" t="n"/>
      <c r="Y631">
        <f>IF($D631="","",IF($AN631=1,0,IF($AM631=1,Settings!$C$6,Settings!$C$7))*100)</f>
        <v/>
      </c>
      <c r="Z631" s="8">
        <f>IF($D631="","",V631*Y631/100)</f>
        <v/>
      </c>
      <c r="AA631" s="8">
        <f>IF($D631="","",V631-Z631)</f>
        <v/>
      </c>
      <c r="AB631" s="8">
        <f>IF($D631="","",AA631-N631)</f>
        <v/>
      </c>
      <c r="AF631" s="8" t="n"/>
      <c r="AI631" s="14" t="n"/>
      <c r="AK631">
        <f>IF($D631="","",IF(COUNTIF($D$2:$D631,$D631)=1,1,0))</f>
        <v/>
      </c>
      <c r="AL631">
        <f>IF($AK631=1,SUMPRODUCT(--($AO$2:$AO$7001&lt;$AO631))+1,"")</f>
        <v/>
      </c>
      <c r="AM631">
        <f>IF($D631="","",IF(OR($R631=TRUE(),$R631="TRUE"),1,0))</f>
        <v/>
      </c>
      <c r="AN631">
        <f>IF($D631="","",IF($X631="Yes",1,0))</f>
        <v/>
      </c>
      <c r="AO631">
        <f>IF($AK631=1,IFERROR(IF(VALUE($D631)&lt;100000000,VALUE($D631),1000000000),IFERROR(IF(VALUE(MID($D631,2,20))&lt;100000000,VALUE(MID($D631,2,20)),1000000000),1000000000))+ROW()/100000,"")</f>
        <v/>
      </c>
    </row>
    <row r="632">
      <c r="F632" s="14" t="n"/>
      <c r="N632" s="8">
        <f>IF($D632="","",M632*V632/100)</f>
        <v/>
      </c>
      <c r="O632" s="8" t="n"/>
      <c r="U632" s="8" t="n"/>
      <c r="V632" s="8" t="n"/>
      <c r="Y632">
        <f>IF($D632="","",IF($AN632=1,0,IF($AM632=1,Settings!$C$6,Settings!$C$7))*100)</f>
        <v/>
      </c>
      <c r="Z632" s="8">
        <f>IF($D632="","",V632*Y632/100)</f>
        <v/>
      </c>
      <c r="AA632" s="8">
        <f>IF($D632="","",V632-Z632)</f>
        <v/>
      </c>
      <c r="AB632" s="8">
        <f>IF($D632="","",AA632-N632)</f>
        <v/>
      </c>
      <c r="AF632" s="8" t="n"/>
      <c r="AI632" s="14" t="n"/>
      <c r="AK632">
        <f>IF($D632="","",IF(COUNTIF($D$2:$D632,$D632)=1,1,0))</f>
        <v/>
      </c>
      <c r="AL632">
        <f>IF($AK632=1,SUMPRODUCT(--($AO$2:$AO$7001&lt;$AO632))+1,"")</f>
        <v/>
      </c>
      <c r="AM632">
        <f>IF($D632="","",IF(OR($R632=TRUE(),$R632="TRUE"),1,0))</f>
        <v/>
      </c>
      <c r="AN632">
        <f>IF($D632="","",IF($X632="Yes",1,0))</f>
        <v/>
      </c>
      <c r="AO632">
        <f>IF($AK632=1,IFERROR(IF(VALUE($D632)&lt;100000000,VALUE($D632),1000000000),IFERROR(IF(VALUE(MID($D632,2,20))&lt;100000000,VALUE(MID($D632,2,20)),1000000000),1000000000))+ROW()/100000,"")</f>
        <v/>
      </c>
    </row>
    <row r="633">
      <c r="F633" s="14" t="n"/>
      <c r="N633" s="8">
        <f>IF($D633="","",M633*V633/100)</f>
        <v/>
      </c>
      <c r="O633" s="8" t="n"/>
      <c r="U633" s="8" t="n"/>
      <c r="V633" s="8" t="n"/>
      <c r="Y633">
        <f>IF($D633="","",IF($AN633=1,0,IF($AM633=1,Settings!$C$6,Settings!$C$7))*100)</f>
        <v/>
      </c>
      <c r="Z633" s="8">
        <f>IF($D633="","",V633*Y633/100)</f>
        <v/>
      </c>
      <c r="AA633" s="8">
        <f>IF($D633="","",V633-Z633)</f>
        <v/>
      </c>
      <c r="AB633" s="8">
        <f>IF($D633="","",AA633-N633)</f>
        <v/>
      </c>
      <c r="AF633" s="8" t="n"/>
      <c r="AI633" s="14" t="n"/>
      <c r="AK633">
        <f>IF($D633="","",IF(COUNTIF($D$2:$D633,$D633)=1,1,0))</f>
        <v/>
      </c>
      <c r="AL633">
        <f>IF($AK633=1,SUMPRODUCT(--($AO$2:$AO$7001&lt;$AO633))+1,"")</f>
        <v/>
      </c>
      <c r="AM633">
        <f>IF($D633="","",IF(OR($R633=TRUE(),$R633="TRUE"),1,0))</f>
        <v/>
      </c>
      <c r="AN633">
        <f>IF($D633="","",IF($X633="Yes",1,0))</f>
        <v/>
      </c>
      <c r="AO633">
        <f>IF($AK633=1,IFERROR(IF(VALUE($D633)&lt;100000000,VALUE($D633),1000000000),IFERROR(IF(VALUE(MID($D633,2,20))&lt;100000000,VALUE(MID($D633,2,20)),1000000000),1000000000))+ROW()/100000,"")</f>
        <v/>
      </c>
    </row>
    <row r="634">
      <c r="F634" s="14" t="n"/>
      <c r="N634" s="8">
        <f>IF($D634="","",M634*V634/100)</f>
        <v/>
      </c>
      <c r="O634" s="8" t="n"/>
      <c r="U634" s="8" t="n"/>
      <c r="V634" s="8" t="n"/>
      <c r="Y634">
        <f>IF($D634="","",IF($AN634=1,0,IF($AM634=1,Settings!$C$6,Settings!$C$7))*100)</f>
        <v/>
      </c>
      <c r="Z634" s="8">
        <f>IF($D634="","",V634*Y634/100)</f>
        <v/>
      </c>
      <c r="AA634" s="8">
        <f>IF($D634="","",V634-Z634)</f>
        <v/>
      </c>
      <c r="AB634" s="8">
        <f>IF($D634="","",AA634-N634)</f>
        <v/>
      </c>
      <c r="AF634" s="8" t="n"/>
      <c r="AI634" s="14" t="n"/>
      <c r="AK634">
        <f>IF($D634="","",IF(COUNTIF($D$2:$D634,$D634)=1,1,0))</f>
        <v/>
      </c>
      <c r="AL634">
        <f>IF($AK634=1,SUMPRODUCT(--($AO$2:$AO$7001&lt;$AO634))+1,"")</f>
        <v/>
      </c>
      <c r="AM634">
        <f>IF($D634="","",IF(OR($R634=TRUE(),$R634="TRUE"),1,0))</f>
        <v/>
      </c>
      <c r="AN634">
        <f>IF($D634="","",IF($X634="Yes",1,0))</f>
        <v/>
      </c>
      <c r="AO634">
        <f>IF($AK634=1,IFERROR(IF(VALUE($D634)&lt;100000000,VALUE($D634),1000000000),IFERROR(IF(VALUE(MID($D634,2,20))&lt;100000000,VALUE(MID($D634,2,20)),1000000000),1000000000))+ROW()/100000,"")</f>
        <v/>
      </c>
    </row>
    <row r="635">
      <c r="F635" s="14" t="n"/>
      <c r="N635" s="8">
        <f>IF($D635="","",M635*V635/100)</f>
        <v/>
      </c>
      <c r="O635" s="8" t="n"/>
      <c r="U635" s="8" t="n"/>
      <c r="V635" s="8" t="n"/>
      <c r="Y635">
        <f>IF($D635="","",IF($AN635=1,0,IF($AM635=1,Settings!$C$6,Settings!$C$7))*100)</f>
        <v/>
      </c>
      <c r="Z635" s="8">
        <f>IF($D635="","",V635*Y635/100)</f>
        <v/>
      </c>
      <c r="AA635" s="8">
        <f>IF($D635="","",V635-Z635)</f>
        <v/>
      </c>
      <c r="AB635" s="8">
        <f>IF($D635="","",AA635-N635)</f>
        <v/>
      </c>
      <c r="AF635" s="8" t="n"/>
      <c r="AI635" s="14" t="n"/>
      <c r="AK635">
        <f>IF($D635="","",IF(COUNTIF($D$2:$D635,$D635)=1,1,0))</f>
        <v/>
      </c>
      <c r="AL635">
        <f>IF($AK635=1,SUMPRODUCT(--($AO$2:$AO$7001&lt;$AO635))+1,"")</f>
        <v/>
      </c>
      <c r="AM635">
        <f>IF($D635="","",IF(OR($R635=TRUE(),$R635="TRUE"),1,0))</f>
        <v/>
      </c>
      <c r="AN635">
        <f>IF($D635="","",IF($X635="Yes",1,0))</f>
        <v/>
      </c>
      <c r="AO635">
        <f>IF($AK635=1,IFERROR(IF(VALUE($D635)&lt;100000000,VALUE($D635),1000000000),IFERROR(IF(VALUE(MID($D635,2,20))&lt;100000000,VALUE(MID($D635,2,20)),1000000000),1000000000))+ROW()/100000,"")</f>
        <v/>
      </c>
    </row>
    <row r="636">
      <c r="F636" s="14" t="n"/>
      <c r="N636" s="8">
        <f>IF($D636="","",M636*V636/100)</f>
        <v/>
      </c>
      <c r="O636" s="8" t="n"/>
      <c r="U636" s="8" t="n"/>
      <c r="V636" s="8" t="n"/>
      <c r="Y636">
        <f>IF($D636="","",IF($AN636=1,0,IF($AM636=1,Settings!$C$6,Settings!$C$7))*100)</f>
        <v/>
      </c>
      <c r="Z636" s="8">
        <f>IF($D636="","",V636*Y636/100)</f>
        <v/>
      </c>
      <c r="AA636" s="8">
        <f>IF($D636="","",V636-Z636)</f>
        <v/>
      </c>
      <c r="AB636" s="8">
        <f>IF($D636="","",AA636-N636)</f>
        <v/>
      </c>
      <c r="AF636" s="8" t="n"/>
      <c r="AI636" s="14" t="n"/>
      <c r="AK636">
        <f>IF($D636="","",IF(COUNTIF($D$2:$D636,$D636)=1,1,0))</f>
        <v/>
      </c>
      <c r="AL636">
        <f>IF($AK636=1,SUMPRODUCT(--($AO$2:$AO$7001&lt;$AO636))+1,"")</f>
        <v/>
      </c>
      <c r="AM636">
        <f>IF($D636="","",IF(OR($R636=TRUE(),$R636="TRUE"),1,0))</f>
        <v/>
      </c>
      <c r="AN636">
        <f>IF($D636="","",IF($X636="Yes",1,0))</f>
        <v/>
      </c>
      <c r="AO636">
        <f>IF($AK636=1,IFERROR(IF(VALUE($D636)&lt;100000000,VALUE($D636),1000000000),IFERROR(IF(VALUE(MID($D636,2,20))&lt;100000000,VALUE(MID($D636,2,20)),1000000000),1000000000))+ROW()/100000,"")</f>
        <v/>
      </c>
    </row>
    <row r="637">
      <c r="F637" s="14" t="n"/>
      <c r="N637" s="8">
        <f>IF($D637="","",M637*V637/100)</f>
        <v/>
      </c>
      <c r="O637" s="8" t="n"/>
      <c r="U637" s="8" t="n"/>
      <c r="V637" s="8" t="n"/>
      <c r="Y637">
        <f>IF($D637="","",IF($AN637=1,0,IF($AM637=1,Settings!$C$6,Settings!$C$7))*100)</f>
        <v/>
      </c>
      <c r="Z637" s="8">
        <f>IF($D637="","",V637*Y637/100)</f>
        <v/>
      </c>
      <c r="AA637" s="8">
        <f>IF($D637="","",V637-Z637)</f>
        <v/>
      </c>
      <c r="AB637" s="8">
        <f>IF($D637="","",AA637-N637)</f>
        <v/>
      </c>
      <c r="AF637" s="8" t="n"/>
      <c r="AI637" s="14" t="n"/>
      <c r="AK637">
        <f>IF($D637="","",IF(COUNTIF($D$2:$D637,$D637)=1,1,0))</f>
        <v/>
      </c>
      <c r="AL637">
        <f>IF($AK637=1,SUMPRODUCT(--($AO$2:$AO$7001&lt;$AO637))+1,"")</f>
        <v/>
      </c>
      <c r="AM637">
        <f>IF($D637="","",IF(OR($R637=TRUE(),$R637="TRUE"),1,0))</f>
        <v/>
      </c>
      <c r="AN637">
        <f>IF($D637="","",IF($X637="Yes",1,0))</f>
        <v/>
      </c>
      <c r="AO637">
        <f>IF($AK637=1,IFERROR(IF(VALUE($D637)&lt;100000000,VALUE($D637),1000000000),IFERROR(IF(VALUE(MID($D637,2,20))&lt;100000000,VALUE(MID($D637,2,20)),1000000000),1000000000))+ROW()/100000,"")</f>
        <v/>
      </c>
    </row>
    <row r="638">
      <c r="F638" s="14" t="n"/>
      <c r="N638" s="8">
        <f>IF($D638="","",M638*V638/100)</f>
        <v/>
      </c>
      <c r="O638" s="8" t="n"/>
      <c r="U638" s="8" t="n"/>
      <c r="V638" s="8" t="n"/>
      <c r="Y638">
        <f>IF($D638="","",IF($AN638=1,0,IF($AM638=1,Settings!$C$6,Settings!$C$7))*100)</f>
        <v/>
      </c>
      <c r="Z638" s="8">
        <f>IF($D638="","",V638*Y638/100)</f>
        <v/>
      </c>
      <c r="AA638" s="8">
        <f>IF($D638="","",V638-Z638)</f>
        <v/>
      </c>
      <c r="AB638" s="8">
        <f>IF($D638="","",AA638-N638)</f>
        <v/>
      </c>
      <c r="AF638" s="8" t="n"/>
      <c r="AI638" s="14" t="n"/>
      <c r="AK638">
        <f>IF($D638="","",IF(COUNTIF($D$2:$D638,$D638)=1,1,0))</f>
        <v/>
      </c>
      <c r="AL638">
        <f>IF($AK638=1,SUMPRODUCT(--($AO$2:$AO$7001&lt;$AO638))+1,"")</f>
        <v/>
      </c>
      <c r="AM638">
        <f>IF($D638="","",IF(OR($R638=TRUE(),$R638="TRUE"),1,0))</f>
        <v/>
      </c>
      <c r="AN638">
        <f>IF($D638="","",IF($X638="Yes",1,0))</f>
        <v/>
      </c>
      <c r="AO638">
        <f>IF($AK638=1,IFERROR(IF(VALUE($D638)&lt;100000000,VALUE($D638),1000000000),IFERROR(IF(VALUE(MID($D638,2,20))&lt;100000000,VALUE(MID($D638,2,20)),1000000000),1000000000))+ROW()/100000,"")</f>
        <v/>
      </c>
    </row>
    <row r="639">
      <c r="F639" s="14" t="n"/>
      <c r="N639" s="8">
        <f>IF($D639="","",M639*V639/100)</f>
        <v/>
      </c>
      <c r="O639" s="8" t="n"/>
      <c r="U639" s="8" t="n"/>
      <c r="V639" s="8" t="n"/>
      <c r="Y639">
        <f>IF($D639="","",IF($AN639=1,0,IF($AM639=1,Settings!$C$6,Settings!$C$7))*100)</f>
        <v/>
      </c>
      <c r="Z639" s="8">
        <f>IF($D639="","",V639*Y639/100)</f>
        <v/>
      </c>
      <c r="AA639" s="8">
        <f>IF($D639="","",V639-Z639)</f>
        <v/>
      </c>
      <c r="AB639" s="8">
        <f>IF($D639="","",AA639-N639)</f>
        <v/>
      </c>
      <c r="AF639" s="8" t="n"/>
      <c r="AI639" s="14" t="n"/>
      <c r="AK639">
        <f>IF($D639="","",IF(COUNTIF($D$2:$D639,$D639)=1,1,0))</f>
        <v/>
      </c>
      <c r="AL639">
        <f>IF($AK639=1,SUMPRODUCT(--($AO$2:$AO$7001&lt;$AO639))+1,"")</f>
        <v/>
      </c>
      <c r="AM639">
        <f>IF($D639="","",IF(OR($R639=TRUE(),$R639="TRUE"),1,0))</f>
        <v/>
      </c>
      <c r="AN639">
        <f>IF($D639="","",IF($X639="Yes",1,0))</f>
        <v/>
      </c>
      <c r="AO639">
        <f>IF($AK639=1,IFERROR(IF(VALUE($D639)&lt;100000000,VALUE($D639),1000000000),IFERROR(IF(VALUE(MID($D639,2,20))&lt;100000000,VALUE(MID($D639,2,20)),1000000000),1000000000))+ROW()/100000,"")</f>
        <v/>
      </c>
    </row>
    <row r="640">
      <c r="F640" s="14" t="n"/>
      <c r="N640" s="8">
        <f>IF($D640="","",M640*V640/100)</f>
        <v/>
      </c>
      <c r="O640" s="8" t="n"/>
      <c r="U640" s="8" t="n"/>
      <c r="V640" s="8" t="n"/>
      <c r="Y640">
        <f>IF($D640="","",IF($AN640=1,0,IF($AM640=1,Settings!$C$6,Settings!$C$7))*100)</f>
        <v/>
      </c>
      <c r="Z640" s="8">
        <f>IF($D640="","",V640*Y640/100)</f>
        <v/>
      </c>
      <c r="AA640" s="8">
        <f>IF($D640="","",V640-Z640)</f>
        <v/>
      </c>
      <c r="AB640" s="8">
        <f>IF($D640="","",AA640-N640)</f>
        <v/>
      </c>
      <c r="AF640" s="8" t="n"/>
      <c r="AI640" s="14" t="n"/>
      <c r="AK640">
        <f>IF($D640="","",IF(COUNTIF($D$2:$D640,$D640)=1,1,0))</f>
        <v/>
      </c>
      <c r="AL640">
        <f>IF($AK640=1,SUMPRODUCT(--($AO$2:$AO$7001&lt;$AO640))+1,"")</f>
        <v/>
      </c>
      <c r="AM640">
        <f>IF($D640="","",IF(OR($R640=TRUE(),$R640="TRUE"),1,0))</f>
        <v/>
      </c>
      <c r="AN640">
        <f>IF($D640="","",IF($X640="Yes",1,0))</f>
        <v/>
      </c>
      <c r="AO640">
        <f>IF($AK640=1,IFERROR(IF(VALUE($D640)&lt;100000000,VALUE($D640),1000000000),IFERROR(IF(VALUE(MID($D640,2,20))&lt;100000000,VALUE(MID($D640,2,20)),1000000000),1000000000))+ROW()/100000,"")</f>
        <v/>
      </c>
    </row>
    <row r="641">
      <c r="F641" s="14" t="n"/>
      <c r="N641" s="8">
        <f>IF($D641="","",M641*V641/100)</f>
        <v/>
      </c>
      <c r="O641" s="8" t="n"/>
      <c r="U641" s="8" t="n"/>
      <c r="V641" s="8" t="n"/>
      <c r="Y641">
        <f>IF($D641="","",IF($AN641=1,0,IF($AM641=1,Settings!$C$6,Settings!$C$7))*100)</f>
        <v/>
      </c>
      <c r="Z641" s="8">
        <f>IF($D641="","",V641*Y641/100)</f>
        <v/>
      </c>
      <c r="AA641" s="8">
        <f>IF($D641="","",V641-Z641)</f>
        <v/>
      </c>
      <c r="AB641" s="8">
        <f>IF($D641="","",AA641-N641)</f>
        <v/>
      </c>
      <c r="AF641" s="8" t="n"/>
      <c r="AI641" s="14" t="n"/>
      <c r="AK641">
        <f>IF($D641="","",IF(COUNTIF($D$2:$D641,$D641)=1,1,0))</f>
        <v/>
      </c>
      <c r="AL641">
        <f>IF($AK641=1,SUMPRODUCT(--($AO$2:$AO$7001&lt;$AO641))+1,"")</f>
        <v/>
      </c>
      <c r="AM641">
        <f>IF($D641="","",IF(OR($R641=TRUE(),$R641="TRUE"),1,0))</f>
        <v/>
      </c>
      <c r="AN641">
        <f>IF($D641="","",IF($X641="Yes",1,0))</f>
        <v/>
      </c>
      <c r="AO641">
        <f>IF($AK641=1,IFERROR(IF(VALUE($D641)&lt;100000000,VALUE($D641),1000000000),IFERROR(IF(VALUE(MID($D641,2,20))&lt;100000000,VALUE(MID($D641,2,20)),1000000000),1000000000))+ROW()/100000,"")</f>
        <v/>
      </c>
    </row>
    <row r="642">
      <c r="F642" s="14" t="n"/>
      <c r="N642" s="8">
        <f>IF($D642="","",M642*V642/100)</f>
        <v/>
      </c>
      <c r="O642" s="8" t="n"/>
      <c r="U642" s="8" t="n"/>
      <c r="V642" s="8" t="n"/>
      <c r="Y642">
        <f>IF($D642="","",IF($AN642=1,0,IF($AM642=1,Settings!$C$6,Settings!$C$7))*100)</f>
        <v/>
      </c>
      <c r="Z642" s="8">
        <f>IF($D642="","",V642*Y642/100)</f>
        <v/>
      </c>
      <c r="AA642" s="8">
        <f>IF($D642="","",V642-Z642)</f>
        <v/>
      </c>
      <c r="AB642" s="8">
        <f>IF($D642="","",AA642-N642)</f>
        <v/>
      </c>
      <c r="AF642" s="8" t="n"/>
      <c r="AI642" s="14" t="n"/>
      <c r="AK642">
        <f>IF($D642="","",IF(COUNTIF($D$2:$D642,$D642)=1,1,0))</f>
        <v/>
      </c>
      <c r="AL642">
        <f>IF($AK642=1,SUMPRODUCT(--($AO$2:$AO$7001&lt;$AO642))+1,"")</f>
        <v/>
      </c>
      <c r="AM642">
        <f>IF($D642="","",IF(OR($R642=TRUE(),$R642="TRUE"),1,0))</f>
        <v/>
      </c>
      <c r="AN642">
        <f>IF($D642="","",IF($X642="Yes",1,0))</f>
        <v/>
      </c>
      <c r="AO642">
        <f>IF($AK642=1,IFERROR(IF(VALUE($D642)&lt;100000000,VALUE($D642),1000000000),IFERROR(IF(VALUE(MID($D642,2,20))&lt;100000000,VALUE(MID($D642,2,20)),1000000000),1000000000))+ROW()/100000,"")</f>
        <v/>
      </c>
    </row>
    <row r="643">
      <c r="F643" s="14" t="n"/>
      <c r="N643" s="8">
        <f>IF($D643="","",M643*V643/100)</f>
        <v/>
      </c>
      <c r="O643" s="8" t="n"/>
      <c r="U643" s="8" t="n"/>
      <c r="V643" s="8" t="n"/>
      <c r="Y643">
        <f>IF($D643="","",IF($AN643=1,0,IF($AM643=1,Settings!$C$6,Settings!$C$7))*100)</f>
        <v/>
      </c>
      <c r="Z643" s="8">
        <f>IF($D643="","",V643*Y643/100)</f>
        <v/>
      </c>
      <c r="AA643" s="8">
        <f>IF($D643="","",V643-Z643)</f>
        <v/>
      </c>
      <c r="AB643" s="8">
        <f>IF($D643="","",AA643-N643)</f>
        <v/>
      </c>
      <c r="AF643" s="8" t="n"/>
      <c r="AI643" s="14" t="n"/>
      <c r="AK643">
        <f>IF($D643="","",IF(COUNTIF($D$2:$D643,$D643)=1,1,0))</f>
        <v/>
      </c>
      <c r="AL643">
        <f>IF($AK643=1,SUMPRODUCT(--($AO$2:$AO$7001&lt;$AO643))+1,"")</f>
        <v/>
      </c>
      <c r="AM643">
        <f>IF($D643="","",IF(OR($R643=TRUE(),$R643="TRUE"),1,0))</f>
        <v/>
      </c>
      <c r="AN643">
        <f>IF($D643="","",IF($X643="Yes",1,0))</f>
        <v/>
      </c>
      <c r="AO643">
        <f>IF($AK643=1,IFERROR(IF(VALUE($D643)&lt;100000000,VALUE($D643),1000000000),IFERROR(IF(VALUE(MID($D643,2,20))&lt;100000000,VALUE(MID($D643,2,20)),1000000000),1000000000))+ROW()/100000,"")</f>
        <v/>
      </c>
    </row>
    <row r="644">
      <c r="F644" s="14" t="n"/>
      <c r="N644" s="8">
        <f>IF($D644="","",M644*V644/100)</f>
        <v/>
      </c>
      <c r="O644" s="8" t="n"/>
      <c r="U644" s="8" t="n"/>
      <c r="V644" s="8" t="n"/>
      <c r="Y644">
        <f>IF($D644="","",IF($AN644=1,0,IF($AM644=1,Settings!$C$6,Settings!$C$7))*100)</f>
        <v/>
      </c>
      <c r="Z644" s="8">
        <f>IF($D644="","",V644*Y644/100)</f>
        <v/>
      </c>
      <c r="AA644" s="8">
        <f>IF($D644="","",V644-Z644)</f>
        <v/>
      </c>
      <c r="AB644" s="8">
        <f>IF($D644="","",AA644-N644)</f>
        <v/>
      </c>
      <c r="AF644" s="8" t="n"/>
      <c r="AI644" s="14" t="n"/>
      <c r="AK644">
        <f>IF($D644="","",IF(COUNTIF($D$2:$D644,$D644)=1,1,0))</f>
        <v/>
      </c>
      <c r="AL644">
        <f>IF($AK644=1,SUMPRODUCT(--($AO$2:$AO$7001&lt;$AO644))+1,"")</f>
        <v/>
      </c>
      <c r="AM644">
        <f>IF($D644="","",IF(OR($R644=TRUE(),$R644="TRUE"),1,0))</f>
        <v/>
      </c>
      <c r="AN644">
        <f>IF($D644="","",IF($X644="Yes",1,0))</f>
        <v/>
      </c>
      <c r="AO644">
        <f>IF($AK644=1,IFERROR(IF(VALUE($D644)&lt;100000000,VALUE($D644),1000000000),IFERROR(IF(VALUE(MID($D644,2,20))&lt;100000000,VALUE(MID($D644,2,20)),1000000000),1000000000))+ROW()/100000,"")</f>
        <v/>
      </c>
    </row>
    <row r="645">
      <c r="F645" s="14" t="n"/>
      <c r="N645" s="8">
        <f>IF($D645="","",M645*V645/100)</f>
        <v/>
      </c>
      <c r="O645" s="8" t="n"/>
      <c r="U645" s="8" t="n"/>
      <c r="V645" s="8" t="n"/>
      <c r="Y645">
        <f>IF($D645="","",IF($AN645=1,0,IF($AM645=1,Settings!$C$6,Settings!$C$7))*100)</f>
        <v/>
      </c>
      <c r="Z645" s="8">
        <f>IF($D645="","",V645*Y645/100)</f>
        <v/>
      </c>
      <c r="AA645" s="8">
        <f>IF($D645="","",V645-Z645)</f>
        <v/>
      </c>
      <c r="AB645" s="8">
        <f>IF($D645="","",AA645-N645)</f>
        <v/>
      </c>
      <c r="AF645" s="8" t="n"/>
      <c r="AI645" s="14" t="n"/>
      <c r="AK645">
        <f>IF($D645="","",IF(COUNTIF($D$2:$D645,$D645)=1,1,0))</f>
        <v/>
      </c>
      <c r="AL645">
        <f>IF($AK645=1,SUMPRODUCT(--($AO$2:$AO$7001&lt;$AO645))+1,"")</f>
        <v/>
      </c>
      <c r="AM645">
        <f>IF($D645="","",IF(OR($R645=TRUE(),$R645="TRUE"),1,0))</f>
        <v/>
      </c>
      <c r="AN645">
        <f>IF($D645="","",IF($X645="Yes",1,0))</f>
        <v/>
      </c>
      <c r="AO645">
        <f>IF($AK645=1,IFERROR(IF(VALUE($D645)&lt;100000000,VALUE($D645),1000000000),IFERROR(IF(VALUE(MID($D645,2,20))&lt;100000000,VALUE(MID($D645,2,20)),1000000000),1000000000))+ROW()/100000,"")</f>
        <v/>
      </c>
    </row>
    <row r="646">
      <c r="F646" s="14" t="n"/>
      <c r="N646" s="8">
        <f>IF($D646="","",M646*V646/100)</f>
        <v/>
      </c>
      <c r="O646" s="8" t="n"/>
      <c r="U646" s="8" t="n"/>
      <c r="V646" s="8" t="n"/>
      <c r="Y646">
        <f>IF($D646="","",IF($AN646=1,0,IF($AM646=1,Settings!$C$6,Settings!$C$7))*100)</f>
        <v/>
      </c>
      <c r="Z646" s="8">
        <f>IF($D646="","",V646*Y646/100)</f>
        <v/>
      </c>
      <c r="AA646" s="8">
        <f>IF($D646="","",V646-Z646)</f>
        <v/>
      </c>
      <c r="AB646" s="8">
        <f>IF($D646="","",AA646-N646)</f>
        <v/>
      </c>
      <c r="AF646" s="8" t="n"/>
      <c r="AI646" s="14" t="n"/>
      <c r="AK646">
        <f>IF($D646="","",IF(COUNTIF($D$2:$D646,$D646)=1,1,0))</f>
        <v/>
      </c>
      <c r="AL646">
        <f>IF($AK646=1,SUMPRODUCT(--($AO$2:$AO$7001&lt;$AO646))+1,"")</f>
        <v/>
      </c>
      <c r="AM646">
        <f>IF($D646="","",IF(OR($R646=TRUE(),$R646="TRUE"),1,0))</f>
        <v/>
      </c>
      <c r="AN646">
        <f>IF($D646="","",IF($X646="Yes",1,0))</f>
        <v/>
      </c>
      <c r="AO646">
        <f>IF($AK646=1,IFERROR(IF(VALUE($D646)&lt;100000000,VALUE($D646),1000000000),IFERROR(IF(VALUE(MID($D646,2,20))&lt;100000000,VALUE(MID($D646,2,20)),1000000000),1000000000))+ROW()/100000,"")</f>
        <v/>
      </c>
    </row>
    <row r="647">
      <c r="F647" s="14" t="n"/>
      <c r="N647" s="8">
        <f>IF($D647="","",M647*V647/100)</f>
        <v/>
      </c>
      <c r="O647" s="8" t="n"/>
      <c r="U647" s="8" t="n"/>
      <c r="V647" s="8" t="n"/>
      <c r="Y647">
        <f>IF($D647="","",IF($AN647=1,0,IF($AM647=1,Settings!$C$6,Settings!$C$7))*100)</f>
        <v/>
      </c>
      <c r="Z647" s="8">
        <f>IF($D647="","",V647*Y647/100)</f>
        <v/>
      </c>
      <c r="AA647" s="8">
        <f>IF($D647="","",V647-Z647)</f>
        <v/>
      </c>
      <c r="AB647" s="8">
        <f>IF($D647="","",AA647-N647)</f>
        <v/>
      </c>
      <c r="AF647" s="8" t="n"/>
      <c r="AI647" s="14" t="n"/>
      <c r="AK647">
        <f>IF($D647="","",IF(COUNTIF($D$2:$D647,$D647)=1,1,0))</f>
        <v/>
      </c>
      <c r="AL647">
        <f>IF($AK647=1,SUMPRODUCT(--($AO$2:$AO$7001&lt;$AO647))+1,"")</f>
        <v/>
      </c>
      <c r="AM647">
        <f>IF($D647="","",IF(OR($R647=TRUE(),$R647="TRUE"),1,0))</f>
        <v/>
      </c>
      <c r="AN647">
        <f>IF($D647="","",IF($X647="Yes",1,0))</f>
        <v/>
      </c>
      <c r="AO647">
        <f>IF($AK647=1,IFERROR(IF(VALUE($D647)&lt;100000000,VALUE($D647),1000000000),IFERROR(IF(VALUE(MID($D647,2,20))&lt;100000000,VALUE(MID($D647,2,20)),1000000000),1000000000))+ROW()/100000,"")</f>
        <v/>
      </c>
    </row>
    <row r="648">
      <c r="F648" s="14" t="n"/>
      <c r="N648" s="8">
        <f>IF($D648="","",M648*V648/100)</f>
        <v/>
      </c>
      <c r="O648" s="8" t="n"/>
      <c r="U648" s="8" t="n"/>
      <c r="V648" s="8" t="n"/>
      <c r="Y648">
        <f>IF($D648="","",IF($AN648=1,0,IF($AM648=1,Settings!$C$6,Settings!$C$7))*100)</f>
        <v/>
      </c>
      <c r="Z648" s="8">
        <f>IF($D648="","",V648*Y648/100)</f>
        <v/>
      </c>
      <c r="AA648" s="8">
        <f>IF($D648="","",V648-Z648)</f>
        <v/>
      </c>
      <c r="AB648" s="8">
        <f>IF($D648="","",AA648-N648)</f>
        <v/>
      </c>
      <c r="AF648" s="8" t="n"/>
      <c r="AI648" s="14" t="n"/>
      <c r="AK648">
        <f>IF($D648="","",IF(COUNTIF($D$2:$D648,$D648)=1,1,0))</f>
        <v/>
      </c>
      <c r="AL648">
        <f>IF($AK648=1,SUMPRODUCT(--($AO$2:$AO$7001&lt;$AO648))+1,"")</f>
        <v/>
      </c>
      <c r="AM648">
        <f>IF($D648="","",IF(OR($R648=TRUE(),$R648="TRUE"),1,0))</f>
        <v/>
      </c>
      <c r="AN648">
        <f>IF($D648="","",IF($X648="Yes",1,0))</f>
        <v/>
      </c>
      <c r="AO648">
        <f>IF($AK648=1,IFERROR(IF(VALUE($D648)&lt;100000000,VALUE($D648),1000000000),IFERROR(IF(VALUE(MID($D648,2,20))&lt;100000000,VALUE(MID($D648,2,20)),1000000000),1000000000))+ROW()/100000,"")</f>
        <v/>
      </c>
    </row>
    <row r="649">
      <c r="F649" s="14" t="n"/>
      <c r="N649" s="8">
        <f>IF($D649="","",M649*V649/100)</f>
        <v/>
      </c>
      <c r="O649" s="8" t="n"/>
      <c r="U649" s="8" t="n"/>
      <c r="V649" s="8" t="n"/>
      <c r="Y649">
        <f>IF($D649="","",IF($AN649=1,0,IF($AM649=1,Settings!$C$6,Settings!$C$7))*100)</f>
        <v/>
      </c>
      <c r="Z649" s="8">
        <f>IF($D649="","",V649*Y649/100)</f>
        <v/>
      </c>
      <c r="AA649" s="8">
        <f>IF($D649="","",V649-Z649)</f>
        <v/>
      </c>
      <c r="AB649" s="8">
        <f>IF($D649="","",AA649-N649)</f>
        <v/>
      </c>
      <c r="AF649" s="8" t="n"/>
      <c r="AI649" s="14" t="n"/>
      <c r="AK649">
        <f>IF($D649="","",IF(COUNTIF($D$2:$D649,$D649)=1,1,0))</f>
        <v/>
      </c>
      <c r="AL649">
        <f>IF($AK649=1,SUMPRODUCT(--($AO$2:$AO$7001&lt;$AO649))+1,"")</f>
        <v/>
      </c>
      <c r="AM649">
        <f>IF($D649="","",IF(OR($R649=TRUE(),$R649="TRUE"),1,0))</f>
        <v/>
      </c>
      <c r="AN649">
        <f>IF($D649="","",IF($X649="Yes",1,0))</f>
        <v/>
      </c>
      <c r="AO649">
        <f>IF($AK649=1,IFERROR(IF(VALUE($D649)&lt;100000000,VALUE($D649),1000000000),IFERROR(IF(VALUE(MID($D649,2,20))&lt;100000000,VALUE(MID($D649,2,20)),1000000000),1000000000))+ROW()/100000,"")</f>
        <v/>
      </c>
    </row>
    <row r="650">
      <c r="F650" s="14" t="n"/>
      <c r="N650" s="8">
        <f>IF($D650="","",M650*V650/100)</f>
        <v/>
      </c>
      <c r="O650" s="8" t="n"/>
      <c r="U650" s="8" t="n"/>
      <c r="V650" s="8" t="n"/>
      <c r="Y650">
        <f>IF($D650="","",IF($AN650=1,0,IF($AM650=1,Settings!$C$6,Settings!$C$7))*100)</f>
        <v/>
      </c>
      <c r="Z650" s="8">
        <f>IF($D650="","",V650*Y650/100)</f>
        <v/>
      </c>
      <c r="AA650" s="8">
        <f>IF($D650="","",V650-Z650)</f>
        <v/>
      </c>
      <c r="AB650" s="8">
        <f>IF($D650="","",AA650-N650)</f>
        <v/>
      </c>
      <c r="AF650" s="8" t="n"/>
      <c r="AI650" s="14" t="n"/>
      <c r="AK650">
        <f>IF($D650="","",IF(COUNTIF($D$2:$D650,$D650)=1,1,0))</f>
        <v/>
      </c>
      <c r="AL650">
        <f>IF($AK650=1,SUMPRODUCT(--($AO$2:$AO$7001&lt;$AO650))+1,"")</f>
        <v/>
      </c>
      <c r="AM650">
        <f>IF($D650="","",IF(OR($R650=TRUE(),$R650="TRUE"),1,0))</f>
        <v/>
      </c>
      <c r="AN650">
        <f>IF($D650="","",IF($X650="Yes",1,0))</f>
        <v/>
      </c>
      <c r="AO650">
        <f>IF($AK650=1,IFERROR(IF(VALUE($D650)&lt;100000000,VALUE($D650),1000000000),IFERROR(IF(VALUE(MID($D650,2,20))&lt;100000000,VALUE(MID($D650,2,20)),1000000000),1000000000))+ROW()/100000,"")</f>
        <v/>
      </c>
    </row>
    <row r="651">
      <c r="F651" s="14" t="n"/>
      <c r="N651" s="8">
        <f>IF($D651="","",M651*V651/100)</f>
        <v/>
      </c>
      <c r="O651" s="8" t="n"/>
      <c r="U651" s="8" t="n"/>
      <c r="V651" s="8" t="n"/>
      <c r="Y651">
        <f>IF($D651="","",IF($AN651=1,0,IF($AM651=1,Settings!$C$6,Settings!$C$7))*100)</f>
        <v/>
      </c>
      <c r="Z651" s="8">
        <f>IF($D651="","",V651*Y651/100)</f>
        <v/>
      </c>
      <c r="AA651" s="8">
        <f>IF($D651="","",V651-Z651)</f>
        <v/>
      </c>
      <c r="AB651" s="8">
        <f>IF($D651="","",AA651-N651)</f>
        <v/>
      </c>
      <c r="AF651" s="8" t="n"/>
      <c r="AI651" s="14" t="n"/>
      <c r="AK651">
        <f>IF($D651="","",IF(COUNTIF($D$2:$D651,$D651)=1,1,0))</f>
        <v/>
      </c>
      <c r="AL651">
        <f>IF($AK651=1,SUMPRODUCT(--($AO$2:$AO$7001&lt;$AO651))+1,"")</f>
        <v/>
      </c>
      <c r="AM651">
        <f>IF($D651="","",IF(OR($R651=TRUE(),$R651="TRUE"),1,0))</f>
        <v/>
      </c>
      <c r="AN651">
        <f>IF($D651="","",IF($X651="Yes",1,0))</f>
        <v/>
      </c>
      <c r="AO651">
        <f>IF($AK651=1,IFERROR(IF(VALUE($D651)&lt;100000000,VALUE($D651),1000000000),IFERROR(IF(VALUE(MID($D651,2,20))&lt;100000000,VALUE(MID($D651,2,20)),1000000000),1000000000))+ROW()/100000,"")</f>
        <v/>
      </c>
    </row>
    <row r="652">
      <c r="F652" s="14" t="n"/>
      <c r="N652" s="8">
        <f>IF($D652="","",M652*V652/100)</f>
        <v/>
      </c>
      <c r="O652" s="8" t="n"/>
      <c r="U652" s="8" t="n"/>
      <c r="V652" s="8" t="n"/>
      <c r="Y652">
        <f>IF($D652="","",IF($AN652=1,0,IF($AM652=1,Settings!$C$6,Settings!$C$7))*100)</f>
        <v/>
      </c>
      <c r="Z652" s="8">
        <f>IF($D652="","",V652*Y652/100)</f>
        <v/>
      </c>
      <c r="AA652" s="8">
        <f>IF($D652="","",V652-Z652)</f>
        <v/>
      </c>
      <c r="AB652" s="8">
        <f>IF($D652="","",AA652-N652)</f>
        <v/>
      </c>
      <c r="AF652" s="8" t="n"/>
      <c r="AI652" s="14" t="n"/>
      <c r="AK652">
        <f>IF($D652="","",IF(COUNTIF($D$2:$D652,$D652)=1,1,0))</f>
        <v/>
      </c>
      <c r="AL652">
        <f>IF($AK652=1,SUMPRODUCT(--($AO$2:$AO$7001&lt;$AO652))+1,"")</f>
        <v/>
      </c>
      <c r="AM652">
        <f>IF($D652="","",IF(OR($R652=TRUE(),$R652="TRUE"),1,0))</f>
        <v/>
      </c>
      <c r="AN652">
        <f>IF($D652="","",IF($X652="Yes",1,0))</f>
        <v/>
      </c>
      <c r="AO652">
        <f>IF($AK652=1,IFERROR(IF(VALUE($D652)&lt;100000000,VALUE($D652),1000000000),IFERROR(IF(VALUE(MID($D652,2,20))&lt;100000000,VALUE(MID($D652,2,20)),1000000000),1000000000))+ROW()/100000,"")</f>
        <v/>
      </c>
    </row>
    <row r="653">
      <c r="F653" s="14" t="n"/>
      <c r="N653" s="8">
        <f>IF($D653="","",M653*V653/100)</f>
        <v/>
      </c>
      <c r="O653" s="8" t="n"/>
      <c r="U653" s="8" t="n"/>
      <c r="V653" s="8" t="n"/>
      <c r="Y653">
        <f>IF($D653="","",IF($AN653=1,0,IF($AM653=1,Settings!$C$6,Settings!$C$7))*100)</f>
        <v/>
      </c>
      <c r="Z653" s="8">
        <f>IF($D653="","",V653*Y653/100)</f>
        <v/>
      </c>
      <c r="AA653" s="8">
        <f>IF($D653="","",V653-Z653)</f>
        <v/>
      </c>
      <c r="AB653" s="8">
        <f>IF($D653="","",AA653-N653)</f>
        <v/>
      </c>
      <c r="AF653" s="8" t="n"/>
      <c r="AI653" s="14" t="n"/>
      <c r="AK653">
        <f>IF($D653="","",IF(COUNTIF($D$2:$D653,$D653)=1,1,0))</f>
        <v/>
      </c>
      <c r="AL653">
        <f>IF($AK653=1,SUMPRODUCT(--($AO$2:$AO$7001&lt;$AO653))+1,"")</f>
        <v/>
      </c>
      <c r="AM653">
        <f>IF($D653="","",IF(OR($R653=TRUE(),$R653="TRUE"),1,0))</f>
        <v/>
      </c>
      <c r="AN653">
        <f>IF($D653="","",IF($X653="Yes",1,0))</f>
        <v/>
      </c>
      <c r="AO653">
        <f>IF($AK653=1,IFERROR(IF(VALUE($D653)&lt;100000000,VALUE($D653),1000000000),IFERROR(IF(VALUE(MID($D653,2,20))&lt;100000000,VALUE(MID($D653,2,20)),1000000000),1000000000))+ROW()/100000,"")</f>
        <v/>
      </c>
    </row>
    <row r="654">
      <c r="F654" s="14" t="n"/>
      <c r="N654" s="8">
        <f>IF($D654="","",M654*V654/100)</f>
        <v/>
      </c>
      <c r="O654" s="8" t="n"/>
      <c r="U654" s="8" t="n"/>
      <c r="V654" s="8" t="n"/>
      <c r="Y654">
        <f>IF($D654="","",IF($AN654=1,0,IF($AM654=1,Settings!$C$6,Settings!$C$7))*100)</f>
        <v/>
      </c>
      <c r="Z654" s="8">
        <f>IF($D654="","",V654*Y654/100)</f>
        <v/>
      </c>
      <c r="AA654" s="8">
        <f>IF($D654="","",V654-Z654)</f>
        <v/>
      </c>
      <c r="AB654" s="8">
        <f>IF($D654="","",AA654-N654)</f>
        <v/>
      </c>
      <c r="AF654" s="8" t="n"/>
      <c r="AI654" s="14" t="n"/>
      <c r="AK654">
        <f>IF($D654="","",IF(COUNTIF($D$2:$D654,$D654)=1,1,0))</f>
        <v/>
      </c>
      <c r="AL654">
        <f>IF($AK654=1,SUMPRODUCT(--($AO$2:$AO$7001&lt;$AO654))+1,"")</f>
        <v/>
      </c>
      <c r="AM654">
        <f>IF($D654="","",IF(OR($R654=TRUE(),$R654="TRUE"),1,0))</f>
        <v/>
      </c>
      <c r="AN654">
        <f>IF($D654="","",IF($X654="Yes",1,0))</f>
        <v/>
      </c>
      <c r="AO654">
        <f>IF($AK654=1,IFERROR(IF(VALUE($D654)&lt;100000000,VALUE($D654),1000000000),IFERROR(IF(VALUE(MID($D654,2,20))&lt;100000000,VALUE(MID($D654,2,20)),1000000000),1000000000))+ROW()/100000,"")</f>
        <v/>
      </c>
    </row>
    <row r="655">
      <c r="F655" s="14" t="n"/>
      <c r="N655" s="8">
        <f>IF($D655="","",M655*V655/100)</f>
        <v/>
      </c>
      <c r="O655" s="8" t="n"/>
      <c r="U655" s="8" t="n"/>
      <c r="V655" s="8" t="n"/>
      <c r="Y655">
        <f>IF($D655="","",IF($AN655=1,0,IF($AM655=1,Settings!$C$6,Settings!$C$7))*100)</f>
        <v/>
      </c>
      <c r="Z655" s="8">
        <f>IF($D655="","",V655*Y655/100)</f>
        <v/>
      </c>
      <c r="AA655" s="8">
        <f>IF($D655="","",V655-Z655)</f>
        <v/>
      </c>
      <c r="AB655" s="8">
        <f>IF($D655="","",AA655-N655)</f>
        <v/>
      </c>
      <c r="AF655" s="8" t="n"/>
      <c r="AI655" s="14" t="n"/>
      <c r="AK655">
        <f>IF($D655="","",IF(COUNTIF($D$2:$D655,$D655)=1,1,0))</f>
        <v/>
      </c>
      <c r="AL655">
        <f>IF($AK655=1,SUMPRODUCT(--($AO$2:$AO$7001&lt;$AO655))+1,"")</f>
        <v/>
      </c>
      <c r="AM655">
        <f>IF($D655="","",IF(OR($R655=TRUE(),$R655="TRUE"),1,0))</f>
        <v/>
      </c>
      <c r="AN655">
        <f>IF($D655="","",IF($X655="Yes",1,0))</f>
        <v/>
      </c>
      <c r="AO655">
        <f>IF($AK655=1,IFERROR(IF(VALUE($D655)&lt;100000000,VALUE($D655),1000000000),IFERROR(IF(VALUE(MID($D655,2,20))&lt;100000000,VALUE(MID($D655,2,20)),1000000000),1000000000))+ROW()/100000,"")</f>
        <v/>
      </c>
    </row>
    <row r="656">
      <c r="F656" s="14" t="n"/>
      <c r="N656" s="8">
        <f>IF($D656="","",M656*V656/100)</f>
        <v/>
      </c>
      <c r="O656" s="8" t="n"/>
      <c r="U656" s="8" t="n"/>
      <c r="V656" s="8" t="n"/>
      <c r="Y656">
        <f>IF($D656="","",IF($AN656=1,0,IF($AM656=1,Settings!$C$6,Settings!$C$7))*100)</f>
        <v/>
      </c>
      <c r="Z656" s="8">
        <f>IF($D656="","",V656*Y656/100)</f>
        <v/>
      </c>
      <c r="AA656" s="8">
        <f>IF($D656="","",V656-Z656)</f>
        <v/>
      </c>
      <c r="AB656" s="8">
        <f>IF($D656="","",AA656-N656)</f>
        <v/>
      </c>
      <c r="AF656" s="8" t="n"/>
      <c r="AI656" s="14" t="n"/>
      <c r="AK656">
        <f>IF($D656="","",IF(COUNTIF($D$2:$D656,$D656)=1,1,0))</f>
        <v/>
      </c>
      <c r="AL656">
        <f>IF($AK656=1,SUMPRODUCT(--($AO$2:$AO$7001&lt;$AO656))+1,"")</f>
        <v/>
      </c>
      <c r="AM656">
        <f>IF($D656="","",IF(OR($R656=TRUE(),$R656="TRUE"),1,0))</f>
        <v/>
      </c>
      <c r="AN656">
        <f>IF($D656="","",IF($X656="Yes",1,0))</f>
        <v/>
      </c>
      <c r="AO656">
        <f>IF($AK656=1,IFERROR(IF(VALUE($D656)&lt;100000000,VALUE($D656),1000000000),IFERROR(IF(VALUE(MID($D656,2,20))&lt;100000000,VALUE(MID($D656,2,20)),1000000000),1000000000))+ROW()/100000,"")</f>
        <v/>
      </c>
    </row>
    <row r="657">
      <c r="F657" s="14" t="n"/>
      <c r="N657" s="8">
        <f>IF($D657="","",M657*V657/100)</f>
        <v/>
      </c>
      <c r="O657" s="8" t="n"/>
      <c r="U657" s="8" t="n"/>
      <c r="V657" s="8" t="n"/>
      <c r="Y657">
        <f>IF($D657="","",IF($AN657=1,0,IF($AM657=1,Settings!$C$6,Settings!$C$7))*100)</f>
        <v/>
      </c>
      <c r="Z657" s="8">
        <f>IF($D657="","",V657*Y657/100)</f>
        <v/>
      </c>
      <c r="AA657" s="8">
        <f>IF($D657="","",V657-Z657)</f>
        <v/>
      </c>
      <c r="AB657" s="8">
        <f>IF($D657="","",AA657-N657)</f>
        <v/>
      </c>
      <c r="AF657" s="8" t="n"/>
      <c r="AI657" s="14" t="n"/>
      <c r="AK657">
        <f>IF($D657="","",IF(COUNTIF($D$2:$D657,$D657)=1,1,0))</f>
        <v/>
      </c>
      <c r="AL657">
        <f>IF($AK657=1,SUMPRODUCT(--($AO$2:$AO$7001&lt;$AO657))+1,"")</f>
        <v/>
      </c>
      <c r="AM657">
        <f>IF($D657="","",IF(OR($R657=TRUE(),$R657="TRUE"),1,0))</f>
        <v/>
      </c>
      <c r="AN657">
        <f>IF($D657="","",IF($X657="Yes",1,0))</f>
        <v/>
      </c>
      <c r="AO657">
        <f>IF($AK657=1,IFERROR(IF(VALUE($D657)&lt;100000000,VALUE($D657),1000000000),IFERROR(IF(VALUE(MID($D657,2,20))&lt;100000000,VALUE(MID($D657,2,20)),1000000000),1000000000))+ROW()/100000,"")</f>
        <v/>
      </c>
    </row>
    <row r="658">
      <c r="F658" s="14" t="n"/>
      <c r="N658" s="8">
        <f>IF($D658="","",M658*V658/100)</f>
        <v/>
      </c>
      <c r="O658" s="8" t="n"/>
      <c r="U658" s="8" t="n"/>
      <c r="V658" s="8" t="n"/>
      <c r="Y658">
        <f>IF($D658="","",IF($AN658=1,0,IF($AM658=1,Settings!$C$6,Settings!$C$7))*100)</f>
        <v/>
      </c>
      <c r="Z658" s="8">
        <f>IF($D658="","",V658*Y658/100)</f>
        <v/>
      </c>
      <c r="AA658" s="8">
        <f>IF($D658="","",V658-Z658)</f>
        <v/>
      </c>
      <c r="AB658" s="8">
        <f>IF($D658="","",AA658-N658)</f>
        <v/>
      </c>
      <c r="AF658" s="8" t="n"/>
      <c r="AI658" s="14" t="n"/>
      <c r="AK658">
        <f>IF($D658="","",IF(COUNTIF($D$2:$D658,$D658)=1,1,0))</f>
        <v/>
      </c>
      <c r="AL658">
        <f>IF($AK658=1,SUMPRODUCT(--($AO$2:$AO$7001&lt;$AO658))+1,"")</f>
        <v/>
      </c>
      <c r="AM658">
        <f>IF($D658="","",IF(OR($R658=TRUE(),$R658="TRUE"),1,0))</f>
        <v/>
      </c>
      <c r="AN658">
        <f>IF($D658="","",IF($X658="Yes",1,0))</f>
        <v/>
      </c>
      <c r="AO658">
        <f>IF($AK658=1,IFERROR(IF(VALUE($D658)&lt;100000000,VALUE($D658),1000000000),IFERROR(IF(VALUE(MID($D658,2,20))&lt;100000000,VALUE(MID($D658,2,20)),1000000000),1000000000))+ROW()/100000,"")</f>
        <v/>
      </c>
    </row>
    <row r="659">
      <c r="F659" s="14" t="n"/>
      <c r="N659" s="8">
        <f>IF($D659="","",M659*V659/100)</f>
        <v/>
      </c>
      <c r="O659" s="8" t="n"/>
      <c r="U659" s="8" t="n"/>
      <c r="V659" s="8" t="n"/>
      <c r="Y659">
        <f>IF($D659="","",IF($AN659=1,0,IF($AM659=1,Settings!$C$6,Settings!$C$7))*100)</f>
        <v/>
      </c>
      <c r="Z659" s="8">
        <f>IF($D659="","",V659*Y659/100)</f>
        <v/>
      </c>
      <c r="AA659" s="8">
        <f>IF($D659="","",V659-Z659)</f>
        <v/>
      </c>
      <c r="AB659" s="8">
        <f>IF($D659="","",AA659-N659)</f>
        <v/>
      </c>
      <c r="AF659" s="8" t="n"/>
      <c r="AI659" s="14" t="n"/>
      <c r="AK659">
        <f>IF($D659="","",IF(COUNTIF($D$2:$D659,$D659)=1,1,0))</f>
        <v/>
      </c>
      <c r="AL659">
        <f>IF($AK659=1,SUMPRODUCT(--($AO$2:$AO$7001&lt;$AO659))+1,"")</f>
        <v/>
      </c>
      <c r="AM659">
        <f>IF($D659="","",IF(OR($R659=TRUE(),$R659="TRUE"),1,0))</f>
        <v/>
      </c>
      <c r="AN659">
        <f>IF($D659="","",IF($X659="Yes",1,0))</f>
        <v/>
      </c>
      <c r="AO659">
        <f>IF($AK659=1,IFERROR(IF(VALUE($D659)&lt;100000000,VALUE($D659),1000000000),IFERROR(IF(VALUE(MID($D659,2,20))&lt;100000000,VALUE(MID($D659,2,20)),1000000000),1000000000))+ROW()/100000,"")</f>
        <v/>
      </c>
    </row>
    <row r="660">
      <c r="F660" s="14" t="n"/>
      <c r="N660" s="8">
        <f>IF($D660="","",M660*V660/100)</f>
        <v/>
      </c>
      <c r="O660" s="8" t="n"/>
      <c r="U660" s="8" t="n"/>
      <c r="V660" s="8" t="n"/>
      <c r="Y660">
        <f>IF($D660="","",IF($AN660=1,0,IF($AM660=1,Settings!$C$6,Settings!$C$7))*100)</f>
        <v/>
      </c>
      <c r="Z660" s="8">
        <f>IF($D660="","",V660*Y660/100)</f>
        <v/>
      </c>
      <c r="AA660" s="8">
        <f>IF($D660="","",V660-Z660)</f>
        <v/>
      </c>
      <c r="AB660" s="8">
        <f>IF($D660="","",AA660-N660)</f>
        <v/>
      </c>
      <c r="AF660" s="8" t="n"/>
      <c r="AI660" s="14" t="n"/>
      <c r="AK660">
        <f>IF($D660="","",IF(COUNTIF($D$2:$D660,$D660)=1,1,0))</f>
        <v/>
      </c>
      <c r="AL660">
        <f>IF($AK660=1,SUMPRODUCT(--($AO$2:$AO$7001&lt;$AO660))+1,"")</f>
        <v/>
      </c>
      <c r="AM660">
        <f>IF($D660="","",IF(OR($R660=TRUE(),$R660="TRUE"),1,0))</f>
        <v/>
      </c>
      <c r="AN660">
        <f>IF($D660="","",IF($X660="Yes",1,0))</f>
        <v/>
      </c>
      <c r="AO660">
        <f>IF($AK660=1,IFERROR(IF(VALUE($D660)&lt;100000000,VALUE($D660),1000000000),IFERROR(IF(VALUE(MID($D660,2,20))&lt;100000000,VALUE(MID($D660,2,20)),1000000000),1000000000))+ROW()/100000,"")</f>
        <v/>
      </c>
    </row>
    <row r="661">
      <c r="F661" s="14" t="n"/>
      <c r="N661" s="8">
        <f>IF($D661="","",M661*V661/100)</f>
        <v/>
      </c>
      <c r="O661" s="8" t="n"/>
      <c r="U661" s="8" t="n"/>
      <c r="V661" s="8" t="n"/>
      <c r="Y661">
        <f>IF($D661="","",IF($AN661=1,0,IF($AM661=1,Settings!$C$6,Settings!$C$7))*100)</f>
        <v/>
      </c>
      <c r="Z661" s="8">
        <f>IF($D661="","",V661*Y661/100)</f>
        <v/>
      </c>
      <c r="AA661" s="8">
        <f>IF($D661="","",V661-Z661)</f>
        <v/>
      </c>
      <c r="AB661" s="8">
        <f>IF($D661="","",AA661-N661)</f>
        <v/>
      </c>
      <c r="AF661" s="8" t="n"/>
      <c r="AI661" s="14" t="n"/>
      <c r="AK661">
        <f>IF($D661="","",IF(COUNTIF($D$2:$D661,$D661)=1,1,0))</f>
        <v/>
      </c>
      <c r="AL661">
        <f>IF($AK661=1,SUMPRODUCT(--($AO$2:$AO$7001&lt;$AO661))+1,"")</f>
        <v/>
      </c>
      <c r="AM661">
        <f>IF($D661="","",IF(OR($R661=TRUE(),$R661="TRUE"),1,0))</f>
        <v/>
      </c>
      <c r="AN661">
        <f>IF($D661="","",IF($X661="Yes",1,0))</f>
        <v/>
      </c>
      <c r="AO661">
        <f>IF($AK661=1,IFERROR(IF(VALUE($D661)&lt;100000000,VALUE($D661),1000000000),IFERROR(IF(VALUE(MID($D661,2,20))&lt;100000000,VALUE(MID($D661,2,20)),1000000000),1000000000))+ROW()/100000,"")</f>
        <v/>
      </c>
    </row>
    <row r="662">
      <c r="F662" s="14" t="n"/>
      <c r="N662" s="8">
        <f>IF($D662="","",M662*V662/100)</f>
        <v/>
      </c>
      <c r="O662" s="8" t="n"/>
      <c r="U662" s="8" t="n"/>
      <c r="V662" s="8" t="n"/>
      <c r="Y662">
        <f>IF($D662="","",IF($AN662=1,0,IF($AM662=1,Settings!$C$6,Settings!$C$7))*100)</f>
        <v/>
      </c>
      <c r="Z662" s="8">
        <f>IF($D662="","",V662*Y662/100)</f>
        <v/>
      </c>
      <c r="AA662" s="8">
        <f>IF($D662="","",V662-Z662)</f>
        <v/>
      </c>
      <c r="AB662" s="8">
        <f>IF($D662="","",AA662-N662)</f>
        <v/>
      </c>
      <c r="AF662" s="8" t="n"/>
      <c r="AI662" s="14" t="n"/>
      <c r="AK662">
        <f>IF($D662="","",IF(COUNTIF($D$2:$D662,$D662)=1,1,0))</f>
        <v/>
      </c>
      <c r="AL662">
        <f>IF($AK662=1,SUMPRODUCT(--($AO$2:$AO$7001&lt;$AO662))+1,"")</f>
        <v/>
      </c>
      <c r="AM662">
        <f>IF($D662="","",IF(OR($R662=TRUE(),$R662="TRUE"),1,0))</f>
        <v/>
      </c>
      <c r="AN662">
        <f>IF($D662="","",IF($X662="Yes",1,0))</f>
        <v/>
      </c>
      <c r="AO662">
        <f>IF($AK662=1,IFERROR(IF(VALUE($D662)&lt;100000000,VALUE($D662),1000000000),IFERROR(IF(VALUE(MID($D662,2,20))&lt;100000000,VALUE(MID($D662,2,20)),1000000000),1000000000))+ROW()/100000,"")</f>
        <v/>
      </c>
    </row>
    <row r="663">
      <c r="F663" s="14" t="n"/>
      <c r="N663" s="8">
        <f>IF($D663="","",M663*V663/100)</f>
        <v/>
      </c>
      <c r="O663" s="8" t="n"/>
      <c r="U663" s="8" t="n"/>
      <c r="V663" s="8" t="n"/>
      <c r="Y663">
        <f>IF($D663="","",IF($AN663=1,0,IF($AM663=1,Settings!$C$6,Settings!$C$7))*100)</f>
        <v/>
      </c>
      <c r="Z663" s="8">
        <f>IF($D663="","",V663*Y663/100)</f>
        <v/>
      </c>
      <c r="AA663" s="8">
        <f>IF($D663="","",V663-Z663)</f>
        <v/>
      </c>
      <c r="AB663" s="8">
        <f>IF($D663="","",AA663-N663)</f>
        <v/>
      </c>
      <c r="AF663" s="8" t="n"/>
      <c r="AI663" s="14" t="n"/>
      <c r="AK663">
        <f>IF($D663="","",IF(COUNTIF($D$2:$D663,$D663)=1,1,0))</f>
        <v/>
      </c>
      <c r="AL663">
        <f>IF($AK663=1,SUMPRODUCT(--($AO$2:$AO$7001&lt;$AO663))+1,"")</f>
        <v/>
      </c>
      <c r="AM663">
        <f>IF($D663="","",IF(OR($R663=TRUE(),$R663="TRUE"),1,0))</f>
        <v/>
      </c>
      <c r="AN663">
        <f>IF($D663="","",IF($X663="Yes",1,0))</f>
        <v/>
      </c>
      <c r="AO663">
        <f>IF($AK663=1,IFERROR(IF(VALUE($D663)&lt;100000000,VALUE($D663),1000000000),IFERROR(IF(VALUE(MID($D663,2,20))&lt;100000000,VALUE(MID($D663,2,20)),1000000000),1000000000))+ROW()/100000,"")</f>
        <v/>
      </c>
    </row>
    <row r="664">
      <c r="F664" s="14" t="n"/>
      <c r="N664" s="8">
        <f>IF($D664="","",M664*V664/100)</f>
        <v/>
      </c>
      <c r="O664" s="8" t="n"/>
      <c r="U664" s="8" t="n"/>
      <c r="V664" s="8" t="n"/>
      <c r="Y664">
        <f>IF($D664="","",IF($AN664=1,0,IF($AM664=1,Settings!$C$6,Settings!$C$7))*100)</f>
        <v/>
      </c>
      <c r="Z664" s="8">
        <f>IF($D664="","",V664*Y664/100)</f>
        <v/>
      </c>
      <c r="AA664" s="8">
        <f>IF($D664="","",V664-Z664)</f>
        <v/>
      </c>
      <c r="AB664" s="8">
        <f>IF($D664="","",AA664-N664)</f>
        <v/>
      </c>
      <c r="AF664" s="8" t="n"/>
      <c r="AI664" s="14" t="n"/>
      <c r="AK664">
        <f>IF($D664="","",IF(COUNTIF($D$2:$D664,$D664)=1,1,0))</f>
        <v/>
      </c>
      <c r="AL664">
        <f>IF($AK664=1,SUMPRODUCT(--($AO$2:$AO$7001&lt;$AO664))+1,"")</f>
        <v/>
      </c>
      <c r="AM664">
        <f>IF($D664="","",IF(OR($R664=TRUE(),$R664="TRUE"),1,0))</f>
        <v/>
      </c>
      <c r="AN664">
        <f>IF($D664="","",IF($X664="Yes",1,0))</f>
        <v/>
      </c>
      <c r="AO664">
        <f>IF($AK664=1,IFERROR(IF(VALUE($D664)&lt;100000000,VALUE($D664),1000000000),IFERROR(IF(VALUE(MID($D664,2,20))&lt;100000000,VALUE(MID($D664,2,20)),1000000000),1000000000))+ROW()/100000,"")</f>
        <v/>
      </c>
    </row>
    <row r="665">
      <c r="F665" s="14" t="n"/>
      <c r="N665" s="8">
        <f>IF($D665="","",M665*V665/100)</f>
        <v/>
      </c>
      <c r="O665" s="8" t="n"/>
      <c r="U665" s="8" t="n"/>
      <c r="V665" s="8" t="n"/>
      <c r="Y665">
        <f>IF($D665="","",IF($AN665=1,0,IF($AM665=1,Settings!$C$6,Settings!$C$7))*100)</f>
        <v/>
      </c>
      <c r="Z665" s="8">
        <f>IF($D665="","",V665*Y665/100)</f>
        <v/>
      </c>
      <c r="AA665" s="8">
        <f>IF($D665="","",V665-Z665)</f>
        <v/>
      </c>
      <c r="AB665" s="8">
        <f>IF($D665="","",AA665-N665)</f>
        <v/>
      </c>
      <c r="AF665" s="8" t="n"/>
      <c r="AI665" s="14" t="n"/>
      <c r="AK665">
        <f>IF($D665="","",IF(COUNTIF($D$2:$D665,$D665)=1,1,0))</f>
        <v/>
      </c>
      <c r="AL665">
        <f>IF($AK665=1,SUMPRODUCT(--($AO$2:$AO$7001&lt;$AO665))+1,"")</f>
        <v/>
      </c>
      <c r="AM665">
        <f>IF($D665="","",IF(OR($R665=TRUE(),$R665="TRUE"),1,0))</f>
        <v/>
      </c>
      <c r="AN665">
        <f>IF($D665="","",IF($X665="Yes",1,0))</f>
        <v/>
      </c>
      <c r="AO665">
        <f>IF($AK665=1,IFERROR(IF(VALUE($D665)&lt;100000000,VALUE($D665),1000000000),IFERROR(IF(VALUE(MID($D665,2,20))&lt;100000000,VALUE(MID($D665,2,20)),1000000000),1000000000))+ROW()/100000,"")</f>
        <v/>
      </c>
    </row>
    <row r="666">
      <c r="F666" s="14" t="n"/>
      <c r="N666" s="8">
        <f>IF($D666="","",M666*V666/100)</f>
        <v/>
      </c>
      <c r="O666" s="8" t="n"/>
      <c r="U666" s="8" t="n"/>
      <c r="V666" s="8" t="n"/>
      <c r="Y666">
        <f>IF($D666="","",IF($AN666=1,0,IF($AM666=1,Settings!$C$6,Settings!$C$7))*100)</f>
        <v/>
      </c>
      <c r="Z666" s="8">
        <f>IF($D666="","",V666*Y666/100)</f>
        <v/>
      </c>
      <c r="AA666" s="8">
        <f>IF($D666="","",V666-Z666)</f>
        <v/>
      </c>
      <c r="AB666" s="8">
        <f>IF($D666="","",AA666-N666)</f>
        <v/>
      </c>
      <c r="AF666" s="8" t="n"/>
      <c r="AI666" s="14" t="n"/>
      <c r="AK666">
        <f>IF($D666="","",IF(COUNTIF($D$2:$D666,$D666)=1,1,0))</f>
        <v/>
      </c>
      <c r="AL666">
        <f>IF($AK666=1,SUMPRODUCT(--($AO$2:$AO$7001&lt;$AO666))+1,"")</f>
        <v/>
      </c>
      <c r="AM666">
        <f>IF($D666="","",IF(OR($R666=TRUE(),$R666="TRUE"),1,0))</f>
        <v/>
      </c>
      <c r="AN666">
        <f>IF($D666="","",IF($X666="Yes",1,0))</f>
        <v/>
      </c>
      <c r="AO666">
        <f>IF($AK666=1,IFERROR(IF(VALUE($D666)&lt;100000000,VALUE($D666),1000000000),IFERROR(IF(VALUE(MID($D666,2,20))&lt;100000000,VALUE(MID($D666,2,20)),1000000000),1000000000))+ROW()/100000,"")</f>
        <v/>
      </c>
    </row>
    <row r="667">
      <c r="F667" s="14" t="n"/>
      <c r="N667" s="8">
        <f>IF($D667="","",M667*V667/100)</f>
        <v/>
      </c>
      <c r="O667" s="8" t="n"/>
      <c r="U667" s="8" t="n"/>
      <c r="V667" s="8" t="n"/>
      <c r="Y667">
        <f>IF($D667="","",IF($AN667=1,0,IF($AM667=1,Settings!$C$6,Settings!$C$7))*100)</f>
        <v/>
      </c>
      <c r="Z667" s="8">
        <f>IF($D667="","",V667*Y667/100)</f>
        <v/>
      </c>
      <c r="AA667" s="8">
        <f>IF($D667="","",V667-Z667)</f>
        <v/>
      </c>
      <c r="AB667" s="8">
        <f>IF($D667="","",AA667-N667)</f>
        <v/>
      </c>
      <c r="AF667" s="8" t="n"/>
      <c r="AI667" s="14" t="n"/>
      <c r="AK667">
        <f>IF($D667="","",IF(COUNTIF($D$2:$D667,$D667)=1,1,0))</f>
        <v/>
      </c>
      <c r="AL667">
        <f>IF($AK667=1,SUMPRODUCT(--($AO$2:$AO$7001&lt;$AO667))+1,"")</f>
        <v/>
      </c>
      <c r="AM667">
        <f>IF($D667="","",IF(OR($R667=TRUE(),$R667="TRUE"),1,0))</f>
        <v/>
      </c>
      <c r="AN667">
        <f>IF($D667="","",IF($X667="Yes",1,0))</f>
        <v/>
      </c>
      <c r="AO667">
        <f>IF($AK667=1,IFERROR(IF(VALUE($D667)&lt;100000000,VALUE($D667),1000000000),IFERROR(IF(VALUE(MID($D667,2,20))&lt;100000000,VALUE(MID($D667,2,20)),1000000000),1000000000))+ROW()/100000,"")</f>
        <v/>
      </c>
    </row>
    <row r="668">
      <c r="F668" s="14" t="n"/>
      <c r="N668" s="8">
        <f>IF($D668="","",M668*V668/100)</f>
        <v/>
      </c>
      <c r="O668" s="8" t="n"/>
      <c r="U668" s="8" t="n"/>
      <c r="V668" s="8" t="n"/>
      <c r="Y668">
        <f>IF($D668="","",IF($AN668=1,0,IF($AM668=1,Settings!$C$6,Settings!$C$7))*100)</f>
        <v/>
      </c>
      <c r="Z668" s="8">
        <f>IF($D668="","",V668*Y668/100)</f>
        <v/>
      </c>
      <c r="AA668" s="8">
        <f>IF($D668="","",V668-Z668)</f>
        <v/>
      </c>
      <c r="AB668" s="8">
        <f>IF($D668="","",AA668-N668)</f>
        <v/>
      </c>
      <c r="AF668" s="8" t="n"/>
      <c r="AI668" s="14" t="n"/>
      <c r="AK668">
        <f>IF($D668="","",IF(COUNTIF($D$2:$D668,$D668)=1,1,0))</f>
        <v/>
      </c>
      <c r="AL668">
        <f>IF($AK668=1,SUMPRODUCT(--($AO$2:$AO$7001&lt;$AO668))+1,"")</f>
        <v/>
      </c>
      <c r="AM668">
        <f>IF($D668="","",IF(OR($R668=TRUE(),$R668="TRUE"),1,0))</f>
        <v/>
      </c>
      <c r="AN668">
        <f>IF($D668="","",IF($X668="Yes",1,0))</f>
        <v/>
      </c>
      <c r="AO668">
        <f>IF($AK668=1,IFERROR(IF(VALUE($D668)&lt;100000000,VALUE($D668),1000000000),IFERROR(IF(VALUE(MID($D668,2,20))&lt;100000000,VALUE(MID($D668,2,20)),1000000000),1000000000))+ROW()/100000,"")</f>
        <v/>
      </c>
    </row>
    <row r="669">
      <c r="F669" s="14" t="n"/>
      <c r="N669" s="8">
        <f>IF($D669="","",M669*V669/100)</f>
        <v/>
      </c>
      <c r="O669" s="8" t="n"/>
      <c r="U669" s="8" t="n"/>
      <c r="V669" s="8" t="n"/>
      <c r="Y669">
        <f>IF($D669="","",IF($AN669=1,0,IF($AM669=1,Settings!$C$6,Settings!$C$7))*100)</f>
        <v/>
      </c>
      <c r="Z669" s="8">
        <f>IF($D669="","",V669*Y669/100)</f>
        <v/>
      </c>
      <c r="AA669" s="8">
        <f>IF($D669="","",V669-Z669)</f>
        <v/>
      </c>
      <c r="AB669" s="8">
        <f>IF($D669="","",AA669-N669)</f>
        <v/>
      </c>
      <c r="AF669" s="8" t="n"/>
      <c r="AI669" s="14" t="n"/>
      <c r="AK669">
        <f>IF($D669="","",IF(COUNTIF($D$2:$D669,$D669)=1,1,0))</f>
        <v/>
      </c>
      <c r="AL669">
        <f>IF($AK669=1,SUMPRODUCT(--($AO$2:$AO$7001&lt;$AO669))+1,"")</f>
        <v/>
      </c>
      <c r="AM669">
        <f>IF($D669="","",IF(OR($R669=TRUE(),$R669="TRUE"),1,0))</f>
        <v/>
      </c>
      <c r="AN669">
        <f>IF($D669="","",IF($X669="Yes",1,0))</f>
        <v/>
      </c>
      <c r="AO669">
        <f>IF($AK669=1,IFERROR(IF(VALUE($D669)&lt;100000000,VALUE($D669),1000000000),IFERROR(IF(VALUE(MID($D669,2,20))&lt;100000000,VALUE(MID($D669,2,20)),1000000000),1000000000))+ROW()/100000,"")</f>
        <v/>
      </c>
    </row>
    <row r="670">
      <c r="F670" s="14" t="n"/>
      <c r="N670" s="8">
        <f>IF($D670="","",M670*V670/100)</f>
        <v/>
      </c>
      <c r="O670" s="8" t="n"/>
      <c r="U670" s="8" t="n"/>
      <c r="V670" s="8" t="n"/>
      <c r="Y670">
        <f>IF($D670="","",IF($AN670=1,0,IF($AM670=1,Settings!$C$6,Settings!$C$7))*100)</f>
        <v/>
      </c>
      <c r="Z670" s="8">
        <f>IF($D670="","",V670*Y670/100)</f>
        <v/>
      </c>
      <c r="AA670" s="8">
        <f>IF($D670="","",V670-Z670)</f>
        <v/>
      </c>
      <c r="AB670" s="8">
        <f>IF($D670="","",AA670-N670)</f>
        <v/>
      </c>
      <c r="AF670" s="8" t="n"/>
      <c r="AI670" s="14" t="n"/>
      <c r="AK670">
        <f>IF($D670="","",IF(COUNTIF($D$2:$D670,$D670)=1,1,0))</f>
        <v/>
      </c>
      <c r="AL670">
        <f>IF($AK670=1,SUMPRODUCT(--($AO$2:$AO$7001&lt;$AO670))+1,"")</f>
        <v/>
      </c>
      <c r="AM670">
        <f>IF($D670="","",IF(OR($R670=TRUE(),$R670="TRUE"),1,0))</f>
        <v/>
      </c>
      <c r="AN670">
        <f>IF($D670="","",IF($X670="Yes",1,0))</f>
        <v/>
      </c>
      <c r="AO670">
        <f>IF($AK670=1,IFERROR(IF(VALUE($D670)&lt;100000000,VALUE($D670),1000000000),IFERROR(IF(VALUE(MID($D670,2,20))&lt;100000000,VALUE(MID($D670,2,20)),1000000000),1000000000))+ROW()/100000,"")</f>
        <v/>
      </c>
    </row>
    <row r="671">
      <c r="F671" s="14" t="n"/>
      <c r="N671" s="8">
        <f>IF($D671="","",M671*V671/100)</f>
        <v/>
      </c>
      <c r="O671" s="8" t="n"/>
      <c r="U671" s="8" t="n"/>
      <c r="V671" s="8" t="n"/>
      <c r="Y671">
        <f>IF($D671="","",IF($AN671=1,0,IF($AM671=1,Settings!$C$6,Settings!$C$7))*100)</f>
        <v/>
      </c>
      <c r="Z671" s="8">
        <f>IF($D671="","",V671*Y671/100)</f>
        <v/>
      </c>
      <c r="AA671" s="8">
        <f>IF($D671="","",V671-Z671)</f>
        <v/>
      </c>
      <c r="AB671" s="8">
        <f>IF($D671="","",AA671-N671)</f>
        <v/>
      </c>
      <c r="AF671" s="8" t="n"/>
      <c r="AI671" s="14" t="n"/>
      <c r="AK671">
        <f>IF($D671="","",IF(COUNTIF($D$2:$D671,$D671)=1,1,0))</f>
        <v/>
      </c>
      <c r="AL671">
        <f>IF($AK671=1,SUMPRODUCT(--($AO$2:$AO$7001&lt;$AO671))+1,"")</f>
        <v/>
      </c>
      <c r="AM671">
        <f>IF($D671="","",IF(OR($R671=TRUE(),$R671="TRUE"),1,0))</f>
        <v/>
      </c>
      <c r="AN671">
        <f>IF($D671="","",IF($X671="Yes",1,0))</f>
        <v/>
      </c>
      <c r="AO671">
        <f>IF($AK671=1,IFERROR(IF(VALUE($D671)&lt;100000000,VALUE($D671),1000000000),IFERROR(IF(VALUE(MID($D671,2,20))&lt;100000000,VALUE(MID($D671,2,20)),1000000000),1000000000))+ROW()/100000,"")</f>
        <v/>
      </c>
    </row>
    <row r="672">
      <c r="F672" s="14" t="n"/>
      <c r="N672" s="8">
        <f>IF($D672="","",M672*V672/100)</f>
        <v/>
      </c>
      <c r="O672" s="8" t="n"/>
      <c r="U672" s="8" t="n"/>
      <c r="V672" s="8" t="n"/>
      <c r="Y672">
        <f>IF($D672="","",IF($AN672=1,0,IF($AM672=1,Settings!$C$6,Settings!$C$7))*100)</f>
        <v/>
      </c>
      <c r="Z672" s="8">
        <f>IF($D672="","",V672*Y672/100)</f>
        <v/>
      </c>
      <c r="AA672" s="8">
        <f>IF($D672="","",V672-Z672)</f>
        <v/>
      </c>
      <c r="AB672" s="8">
        <f>IF($D672="","",AA672-N672)</f>
        <v/>
      </c>
      <c r="AF672" s="8" t="n"/>
      <c r="AI672" s="14" t="n"/>
      <c r="AK672">
        <f>IF($D672="","",IF(COUNTIF($D$2:$D672,$D672)=1,1,0))</f>
        <v/>
      </c>
      <c r="AL672">
        <f>IF($AK672=1,SUMPRODUCT(--($AO$2:$AO$7001&lt;$AO672))+1,"")</f>
        <v/>
      </c>
      <c r="AM672">
        <f>IF($D672="","",IF(OR($R672=TRUE(),$R672="TRUE"),1,0))</f>
        <v/>
      </c>
      <c r="AN672">
        <f>IF($D672="","",IF($X672="Yes",1,0))</f>
        <v/>
      </c>
      <c r="AO672">
        <f>IF($AK672=1,IFERROR(IF(VALUE($D672)&lt;100000000,VALUE($D672),1000000000),IFERROR(IF(VALUE(MID($D672,2,20))&lt;100000000,VALUE(MID($D672,2,20)),1000000000),1000000000))+ROW()/100000,"")</f>
        <v/>
      </c>
    </row>
    <row r="673">
      <c r="F673" s="14" t="n"/>
      <c r="N673" s="8">
        <f>IF($D673="","",M673*V673/100)</f>
        <v/>
      </c>
      <c r="O673" s="8" t="n"/>
      <c r="U673" s="8" t="n"/>
      <c r="V673" s="8" t="n"/>
      <c r="Y673">
        <f>IF($D673="","",IF($AN673=1,0,IF($AM673=1,Settings!$C$6,Settings!$C$7))*100)</f>
        <v/>
      </c>
      <c r="Z673" s="8">
        <f>IF($D673="","",V673*Y673/100)</f>
        <v/>
      </c>
      <c r="AA673" s="8">
        <f>IF($D673="","",V673-Z673)</f>
        <v/>
      </c>
      <c r="AB673" s="8">
        <f>IF($D673="","",AA673-N673)</f>
        <v/>
      </c>
      <c r="AF673" s="8" t="n"/>
      <c r="AI673" s="14" t="n"/>
      <c r="AK673">
        <f>IF($D673="","",IF(COUNTIF($D$2:$D673,$D673)=1,1,0))</f>
        <v/>
      </c>
      <c r="AL673">
        <f>IF($AK673=1,SUMPRODUCT(--($AO$2:$AO$7001&lt;$AO673))+1,"")</f>
        <v/>
      </c>
      <c r="AM673">
        <f>IF($D673="","",IF(OR($R673=TRUE(),$R673="TRUE"),1,0))</f>
        <v/>
      </c>
      <c r="AN673">
        <f>IF($D673="","",IF($X673="Yes",1,0))</f>
        <v/>
      </c>
      <c r="AO673">
        <f>IF($AK673=1,IFERROR(IF(VALUE($D673)&lt;100000000,VALUE($D673),1000000000),IFERROR(IF(VALUE(MID($D673,2,20))&lt;100000000,VALUE(MID($D673,2,20)),1000000000),1000000000))+ROW()/100000,"")</f>
        <v/>
      </c>
    </row>
    <row r="674">
      <c r="F674" s="14" t="n"/>
      <c r="N674" s="8">
        <f>IF($D674="","",M674*V674/100)</f>
        <v/>
      </c>
      <c r="O674" s="8" t="n"/>
      <c r="U674" s="8" t="n"/>
      <c r="V674" s="8" t="n"/>
      <c r="Y674">
        <f>IF($D674="","",IF($AN674=1,0,IF($AM674=1,Settings!$C$6,Settings!$C$7))*100)</f>
        <v/>
      </c>
      <c r="Z674" s="8">
        <f>IF($D674="","",V674*Y674/100)</f>
        <v/>
      </c>
      <c r="AA674" s="8">
        <f>IF($D674="","",V674-Z674)</f>
        <v/>
      </c>
      <c r="AB674" s="8">
        <f>IF($D674="","",AA674-N674)</f>
        <v/>
      </c>
      <c r="AF674" s="8" t="n"/>
      <c r="AI674" s="14" t="n"/>
      <c r="AK674">
        <f>IF($D674="","",IF(COUNTIF($D$2:$D674,$D674)=1,1,0))</f>
        <v/>
      </c>
      <c r="AL674">
        <f>IF($AK674=1,SUMPRODUCT(--($AO$2:$AO$7001&lt;$AO674))+1,"")</f>
        <v/>
      </c>
      <c r="AM674">
        <f>IF($D674="","",IF(OR($R674=TRUE(),$R674="TRUE"),1,0))</f>
        <v/>
      </c>
      <c r="AN674">
        <f>IF($D674="","",IF($X674="Yes",1,0))</f>
        <v/>
      </c>
      <c r="AO674">
        <f>IF($AK674=1,IFERROR(IF(VALUE($D674)&lt;100000000,VALUE($D674),1000000000),IFERROR(IF(VALUE(MID($D674,2,20))&lt;100000000,VALUE(MID($D674,2,20)),1000000000),1000000000))+ROW()/100000,"")</f>
        <v/>
      </c>
    </row>
    <row r="675">
      <c r="F675" s="14" t="n"/>
      <c r="N675" s="8">
        <f>IF($D675="","",M675*V675/100)</f>
        <v/>
      </c>
      <c r="O675" s="8" t="n"/>
      <c r="U675" s="8" t="n"/>
      <c r="V675" s="8" t="n"/>
      <c r="Y675">
        <f>IF($D675="","",IF($AN675=1,0,IF($AM675=1,Settings!$C$6,Settings!$C$7))*100)</f>
        <v/>
      </c>
      <c r="Z675" s="8">
        <f>IF($D675="","",V675*Y675/100)</f>
        <v/>
      </c>
      <c r="AA675" s="8">
        <f>IF($D675="","",V675-Z675)</f>
        <v/>
      </c>
      <c r="AB675" s="8">
        <f>IF($D675="","",AA675-N675)</f>
        <v/>
      </c>
      <c r="AF675" s="8" t="n"/>
      <c r="AI675" s="14" t="n"/>
      <c r="AK675">
        <f>IF($D675="","",IF(COUNTIF($D$2:$D675,$D675)=1,1,0))</f>
        <v/>
      </c>
      <c r="AL675">
        <f>IF($AK675=1,SUMPRODUCT(--($AO$2:$AO$7001&lt;$AO675))+1,"")</f>
        <v/>
      </c>
      <c r="AM675">
        <f>IF($D675="","",IF(OR($R675=TRUE(),$R675="TRUE"),1,0))</f>
        <v/>
      </c>
      <c r="AN675">
        <f>IF($D675="","",IF($X675="Yes",1,0))</f>
        <v/>
      </c>
      <c r="AO675">
        <f>IF($AK675=1,IFERROR(IF(VALUE($D675)&lt;100000000,VALUE($D675),1000000000),IFERROR(IF(VALUE(MID($D675,2,20))&lt;100000000,VALUE(MID($D675,2,20)),1000000000),1000000000))+ROW()/100000,"")</f>
        <v/>
      </c>
    </row>
    <row r="676">
      <c r="F676" s="14" t="n"/>
      <c r="N676" s="8">
        <f>IF($D676="","",M676*V676/100)</f>
        <v/>
      </c>
      <c r="O676" s="8" t="n"/>
      <c r="U676" s="8" t="n"/>
      <c r="V676" s="8" t="n"/>
      <c r="Y676">
        <f>IF($D676="","",IF($AN676=1,0,IF($AM676=1,Settings!$C$6,Settings!$C$7))*100)</f>
        <v/>
      </c>
      <c r="Z676" s="8">
        <f>IF($D676="","",V676*Y676/100)</f>
        <v/>
      </c>
      <c r="AA676" s="8">
        <f>IF($D676="","",V676-Z676)</f>
        <v/>
      </c>
      <c r="AB676" s="8">
        <f>IF($D676="","",AA676-N676)</f>
        <v/>
      </c>
      <c r="AF676" s="8" t="n"/>
      <c r="AI676" s="14" t="n"/>
      <c r="AK676">
        <f>IF($D676="","",IF(COUNTIF($D$2:$D676,$D676)=1,1,0))</f>
        <v/>
      </c>
      <c r="AL676">
        <f>IF($AK676=1,SUMPRODUCT(--($AO$2:$AO$7001&lt;$AO676))+1,"")</f>
        <v/>
      </c>
      <c r="AM676">
        <f>IF($D676="","",IF(OR($R676=TRUE(),$R676="TRUE"),1,0))</f>
        <v/>
      </c>
      <c r="AN676">
        <f>IF($D676="","",IF($X676="Yes",1,0))</f>
        <v/>
      </c>
      <c r="AO676">
        <f>IF($AK676=1,IFERROR(IF(VALUE($D676)&lt;100000000,VALUE($D676),1000000000),IFERROR(IF(VALUE(MID($D676,2,20))&lt;100000000,VALUE(MID($D676,2,20)),1000000000),1000000000))+ROW()/100000,"")</f>
        <v/>
      </c>
    </row>
    <row r="677">
      <c r="F677" s="14" t="n"/>
      <c r="N677" s="8">
        <f>IF($D677="","",M677*V677/100)</f>
        <v/>
      </c>
      <c r="O677" s="8" t="n"/>
      <c r="U677" s="8" t="n"/>
      <c r="V677" s="8" t="n"/>
      <c r="Y677">
        <f>IF($D677="","",IF($AN677=1,0,IF($AM677=1,Settings!$C$6,Settings!$C$7))*100)</f>
        <v/>
      </c>
      <c r="Z677" s="8">
        <f>IF($D677="","",V677*Y677/100)</f>
        <v/>
      </c>
      <c r="AA677" s="8">
        <f>IF($D677="","",V677-Z677)</f>
        <v/>
      </c>
      <c r="AB677" s="8">
        <f>IF($D677="","",AA677-N677)</f>
        <v/>
      </c>
      <c r="AF677" s="8" t="n"/>
      <c r="AI677" s="14" t="n"/>
      <c r="AK677">
        <f>IF($D677="","",IF(COUNTIF($D$2:$D677,$D677)=1,1,0))</f>
        <v/>
      </c>
      <c r="AL677">
        <f>IF($AK677=1,SUMPRODUCT(--($AO$2:$AO$7001&lt;$AO677))+1,"")</f>
        <v/>
      </c>
      <c r="AM677">
        <f>IF($D677="","",IF(OR($R677=TRUE(),$R677="TRUE"),1,0))</f>
        <v/>
      </c>
      <c r="AN677">
        <f>IF($D677="","",IF($X677="Yes",1,0))</f>
        <v/>
      </c>
      <c r="AO677">
        <f>IF($AK677=1,IFERROR(IF(VALUE($D677)&lt;100000000,VALUE($D677),1000000000),IFERROR(IF(VALUE(MID($D677,2,20))&lt;100000000,VALUE(MID($D677,2,20)),1000000000),1000000000))+ROW()/100000,"")</f>
        <v/>
      </c>
    </row>
    <row r="678">
      <c r="F678" s="14" t="n"/>
      <c r="N678" s="8">
        <f>IF($D678="","",M678*V678/100)</f>
        <v/>
      </c>
      <c r="O678" s="8" t="n"/>
      <c r="U678" s="8" t="n"/>
      <c r="V678" s="8" t="n"/>
      <c r="Y678">
        <f>IF($D678="","",IF($AN678=1,0,IF($AM678=1,Settings!$C$6,Settings!$C$7))*100)</f>
        <v/>
      </c>
      <c r="Z678" s="8">
        <f>IF($D678="","",V678*Y678/100)</f>
        <v/>
      </c>
      <c r="AA678" s="8">
        <f>IF($D678="","",V678-Z678)</f>
        <v/>
      </c>
      <c r="AB678" s="8">
        <f>IF($D678="","",AA678-N678)</f>
        <v/>
      </c>
      <c r="AF678" s="8" t="n"/>
      <c r="AI678" s="14" t="n"/>
      <c r="AK678">
        <f>IF($D678="","",IF(COUNTIF($D$2:$D678,$D678)=1,1,0))</f>
        <v/>
      </c>
      <c r="AL678">
        <f>IF($AK678=1,SUMPRODUCT(--($AO$2:$AO$7001&lt;$AO678))+1,"")</f>
        <v/>
      </c>
      <c r="AM678">
        <f>IF($D678="","",IF(OR($R678=TRUE(),$R678="TRUE"),1,0))</f>
        <v/>
      </c>
      <c r="AN678">
        <f>IF($D678="","",IF($X678="Yes",1,0))</f>
        <v/>
      </c>
      <c r="AO678">
        <f>IF($AK678=1,IFERROR(IF(VALUE($D678)&lt;100000000,VALUE($D678),1000000000),IFERROR(IF(VALUE(MID($D678,2,20))&lt;100000000,VALUE(MID($D678,2,20)),1000000000),1000000000))+ROW()/100000,"")</f>
        <v/>
      </c>
    </row>
    <row r="679">
      <c r="F679" s="14" t="n"/>
      <c r="N679" s="8">
        <f>IF($D679="","",M679*V679/100)</f>
        <v/>
      </c>
      <c r="O679" s="8" t="n"/>
      <c r="U679" s="8" t="n"/>
      <c r="V679" s="8" t="n"/>
      <c r="Y679">
        <f>IF($D679="","",IF($AN679=1,0,IF($AM679=1,Settings!$C$6,Settings!$C$7))*100)</f>
        <v/>
      </c>
      <c r="Z679" s="8">
        <f>IF($D679="","",V679*Y679/100)</f>
        <v/>
      </c>
      <c r="AA679" s="8">
        <f>IF($D679="","",V679-Z679)</f>
        <v/>
      </c>
      <c r="AB679" s="8">
        <f>IF($D679="","",AA679-N679)</f>
        <v/>
      </c>
      <c r="AF679" s="8" t="n"/>
      <c r="AI679" s="14" t="n"/>
      <c r="AK679">
        <f>IF($D679="","",IF(COUNTIF($D$2:$D679,$D679)=1,1,0))</f>
        <v/>
      </c>
      <c r="AL679">
        <f>IF($AK679=1,SUMPRODUCT(--($AO$2:$AO$7001&lt;$AO679))+1,"")</f>
        <v/>
      </c>
      <c r="AM679">
        <f>IF($D679="","",IF(OR($R679=TRUE(),$R679="TRUE"),1,0))</f>
        <v/>
      </c>
      <c r="AN679">
        <f>IF($D679="","",IF($X679="Yes",1,0))</f>
        <v/>
      </c>
      <c r="AO679">
        <f>IF($AK679=1,IFERROR(IF(VALUE($D679)&lt;100000000,VALUE($D679),1000000000),IFERROR(IF(VALUE(MID($D679,2,20))&lt;100000000,VALUE(MID($D679,2,20)),1000000000),1000000000))+ROW()/100000,"")</f>
        <v/>
      </c>
    </row>
    <row r="680">
      <c r="F680" s="14" t="n"/>
      <c r="N680" s="8">
        <f>IF($D680="","",M680*V680/100)</f>
        <v/>
      </c>
      <c r="O680" s="8" t="n"/>
      <c r="U680" s="8" t="n"/>
      <c r="V680" s="8" t="n"/>
      <c r="Y680">
        <f>IF($D680="","",IF($AN680=1,0,IF($AM680=1,Settings!$C$6,Settings!$C$7))*100)</f>
        <v/>
      </c>
      <c r="Z680" s="8">
        <f>IF($D680="","",V680*Y680/100)</f>
        <v/>
      </c>
      <c r="AA680" s="8">
        <f>IF($D680="","",V680-Z680)</f>
        <v/>
      </c>
      <c r="AB680" s="8">
        <f>IF($D680="","",AA680-N680)</f>
        <v/>
      </c>
      <c r="AF680" s="8" t="n"/>
      <c r="AI680" s="14" t="n"/>
      <c r="AK680">
        <f>IF($D680="","",IF(COUNTIF($D$2:$D680,$D680)=1,1,0))</f>
        <v/>
      </c>
      <c r="AL680">
        <f>IF($AK680=1,SUMPRODUCT(--($AO$2:$AO$7001&lt;$AO680))+1,"")</f>
        <v/>
      </c>
      <c r="AM680">
        <f>IF($D680="","",IF(OR($R680=TRUE(),$R680="TRUE"),1,0))</f>
        <v/>
      </c>
      <c r="AN680">
        <f>IF($D680="","",IF($X680="Yes",1,0))</f>
        <v/>
      </c>
      <c r="AO680">
        <f>IF($AK680=1,IFERROR(IF(VALUE($D680)&lt;100000000,VALUE($D680),1000000000),IFERROR(IF(VALUE(MID($D680,2,20))&lt;100000000,VALUE(MID($D680,2,20)),1000000000),1000000000))+ROW()/100000,"")</f>
        <v/>
      </c>
    </row>
    <row r="681">
      <c r="F681" s="14" t="n"/>
      <c r="N681" s="8">
        <f>IF($D681="","",M681*V681/100)</f>
        <v/>
      </c>
      <c r="O681" s="8" t="n"/>
      <c r="U681" s="8" t="n"/>
      <c r="V681" s="8" t="n"/>
      <c r="Y681">
        <f>IF($D681="","",IF($AN681=1,0,IF($AM681=1,Settings!$C$6,Settings!$C$7))*100)</f>
        <v/>
      </c>
      <c r="Z681" s="8">
        <f>IF($D681="","",V681*Y681/100)</f>
        <v/>
      </c>
      <c r="AA681" s="8">
        <f>IF($D681="","",V681-Z681)</f>
        <v/>
      </c>
      <c r="AB681" s="8">
        <f>IF($D681="","",AA681-N681)</f>
        <v/>
      </c>
      <c r="AF681" s="8" t="n"/>
      <c r="AI681" s="14" t="n"/>
      <c r="AK681">
        <f>IF($D681="","",IF(COUNTIF($D$2:$D681,$D681)=1,1,0))</f>
        <v/>
      </c>
      <c r="AL681">
        <f>IF($AK681=1,SUMPRODUCT(--($AO$2:$AO$7001&lt;$AO681))+1,"")</f>
        <v/>
      </c>
      <c r="AM681">
        <f>IF($D681="","",IF(OR($R681=TRUE(),$R681="TRUE"),1,0))</f>
        <v/>
      </c>
      <c r="AN681">
        <f>IF($D681="","",IF($X681="Yes",1,0))</f>
        <v/>
      </c>
      <c r="AO681">
        <f>IF($AK681=1,IFERROR(IF(VALUE($D681)&lt;100000000,VALUE($D681),1000000000),IFERROR(IF(VALUE(MID($D681,2,20))&lt;100000000,VALUE(MID($D681,2,20)),1000000000),1000000000))+ROW()/100000,"")</f>
        <v/>
      </c>
    </row>
    <row r="682">
      <c r="F682" s="14" t="n"/>
      <c r="N682" s="8">
        <f>IF($D682="","",M682*V682/100)</f>
        <v/>
      </c>
      <c r="O682" s="8" t="n"/>
      <c r="U682" s="8" t="n"/>
      <c r="V682" s="8" t="n"/>
      <c r="Y682">
        <f>IF($D682="","",IF($AN682=1,0,IF($AM682=1,Settings!$C$6,Settings!$C$7))*100)</f>
        <v/>
      </c>
      <c r="Z682" s="8">
        <f>IF($D682="","",V682*Y682/100)</f>
        <v/>
      </c>
      <c r="AA682" s="8">
        <f>IF($D682="","",V682-Z682)</f>
        <v/>
      </c>
      <c r="AB682" s="8">
        <f>IF($D682="","",AA682-N682)</f>
        <v/>
      </c>
      <c r="AF682" s="8" t="n"/>
      <c r="AI682" s="14" t="n"/>
      <c r="AK682">
        <f>IF($D682="","",IF(COUNTIF($D$2:$D682,$D682)=1,1,0))</f>
        <v/>
      </c>
      <c r="AL682">
        <f>IF($AK682=1,SUMPRODUCT(--($AO$2:$AO$7001&lt;$AO682))+1,"")</f>
        <v/>
      </c>
      <c r="AM682">
        <f>IF($D682="","",IF(OR($R682=TRUE(),$R682="TRUE"),1,0))</f>
        <v/>
      </c>
      <c r="AN682">
        <f>IF($D682="","",IF($X682="Yes",1,0))</f>
        <v/>
      </c>
      <c r="AO682">
        <f>IF($AK682=1,IFERROR(IF(VALUE($D682)&lt;100000000,VALUE($D682),1000000000),IFERROR(IF(VALUE(MID($D682,2,20))&lt;100000000,VALUE(MID($D682,2,20)),1000000000),1000000000))+ROW()/100000,"")</f>
        <v/>
      </c>
    </row>
    <row r="683">
      <c r="F683" s="14" t="n"/>
      <c r="N683" s="8">
        <f>IF($D683="","",M683*V683/100)</f>
        <v/>
      </c>
      <c r="O683" s="8" t="n"/>
      <c r="U683" s="8" t="n"/>
      <c r="V683" s="8" t="n"/>
      <c r="Y683">
        <f>IF($D683="","",IF($AN683=1,0,IF($AM683=1,Settings!$C$6,Settings!$C$7))*100)</f>
        <v/>
      </c>
      <c r="Z683" s="8">
        <f>IF($D683="","",V683*Y683/100)</f>
        <v/>
      </c>
      <c r="AA683" s="8">
        <f>IF($D683="","",V683-Z683)</f>
        <v/>
      </c>
      <c r="AB683" s="8">
        <f>IF($D683="","",AA683-N683)</f>
        <v/>
      </c>
      <c r="AF683" s="8" t="n"/>
      <c r="AI683" s="14" t="n"/>
      <c r="AK683">
        <f>IF($D683="","",IF(COUNTIF($D$2:$D683,$D683)=1,1,0))</f>
        <v/>
      </c>
      <c r="AL683">
        <f>IF($AK683=1,SUMPRODUCT(--($AO$2:$AO$7001&lt;$AO683))+1,"")</f>
        <v/>
      </c>
      <c r="AM683">
        <f>IF($D683="","",IF(OR($R683=TRUE(),$R683="TRUE"),1,0))</f>
        <v/>
      </c>
      <c r="AN683">
        <f>IF($D683="","",IF($X683="Yes",1,0))</f>
        <v/>
      </c>
      <c r="AO683">
        <f>IF($AK683=1,IFERROR(IF(VALUE($D683)&lt;100000000,VALUE($D683),1000000000),IFERROR(IF(VALUE(MID($D683,2,20))&lt;100000000,VALUE(MID($D683,2,20)),1000000000),1000000000))+ROW()/100000,"")</f>
        <v/>
      </c>
    </row>
    <row r="684">
      <c r="F684" s="14" t="n"/>
      <c r="N684" s="8">
        <f>IF($D684="","",M684*V684/100)</f>
        <v/>
      </c>
      <c r="O684" s="8" t="n"/>
      <c r="U684" s="8" t="n"/>
      <c r="V684" s="8" t="n"/>
      <c r="Y684">
        <f>IF($D684="","",IF($AN684=1,0,IF($AM684=1,Settings!$C$6,Settings!$C$7))*100)</f>
        <v/>
      </c>
      <c r="Z684" s="8">
        <f>IF($D684="","",V684*Y684/100)</f>
        <v/>
      </c>
      <c r="AA684" s="8">
        <f>IF($D684="","",V684-Z684)</f>
        <v/>
      </c>
      <c r="AB684" s="8">
        <f>IF($D684="","",AA684-N684)</f>
        <v/>
      </c>
      <c r="AF684" s="8" t="n"/>
      <c r="AI684" s="14" t="n"/>
      <c r="AK684">
        <f>IF($D684="","",IF(COUNTIF($D$2:$D684,$D684)=1,1,0))</f>
        <v/>
      </c>
      <c r="AL684">
        <f>IF($AK684=1,SUMPRODUCT(--($AO$2:$AO$7001&lt;$AO684))+1,"")</f>
        <v/>
      </c>
      <c r="AM684">
        <f>IF($D684="","",IF(OR($R684=TRUE(),$R684="TRUE"),1,0))</f>
        <v/>
      </c>
      <c r="AN684">
        <f>IF($D684="","",IF($X684="Yes",1,0))</f>
        <v/>
      </c>
      <c r="AO684">
        <f>IF($AK684=1,IFERROR(IF(VALUE($D684)&lt;100000000,VALUE($D684),1000000000),IFERROR(IF(VALUE(MID($D684,2,20))&lt;100000000,VALUE(MID($D684,2,20)),1000000000),1000000000))+ROW()/100000,"")</f>
        <v/>
      </c>
    </row>
    <row r="685">
      <c r="F685" s="14" t="n"/>
      <c r="N685" s="8">
        <f>IF($D685="","",M685*V685/100)</f>
        <v/>
      </c>
      <c r="O685" s="8" t="n"/>
      <c r="U685" s="8" t="n"/>
      <c r="V685" s="8" t="n"/>
      <c r="Y685">
        <f>IF($D685="","",IF($AN685=1,0,IF($AM685=1,Settings!$C$6,Settings!$C$7))*100)</f>
        <v/>
      </c>
      <c r="Z685" s="8">
        <f>IF($D685="","",V685*Y685/100)</f>
        <v/>
      </c>
      <c r="AA685" s="8">
        <f>IF($D685="","",V685-Z685)</f>
        <v/>
      </c>
      <c r="AB685" s="8">
        <f>IF($D685="","",AA685-N685)</f>
        <v/>
      </c>
      <c r="AF685" s="8" t="n"/>
      <c r="AI685" s="14" t="n"/>
      <c r="AK685">
        <f>IF($D685="","",IF(COUNTIF($D$2:$D685,$D685)=1,1,0))</f>
        <v/>
      </c>
      <c r="AL685">
        <f>IF($AK685=1,SUMPRODUCT(--($AO$2:$AO$7001&lt;$AO685))+1,"")</f>
        <v/>
      </c>
      <c r="AM685">
        <f>IF($D685="","",IF(OR($R685=TRUE(),$R685="TRUE"),1,0))</f>
        <v/>
      </c>
      <c r="AN685">
        <f>IF($D685="","",IF($X685="Yes",1,0))</f>
        <v/>
      </c>
      <c r="AO685">
        <f>IF($AK685=1,IFERROR(IF(VALUE($D685)&lt;100000000,VALUE($D685),1000000000),IFERROR(IF(VALUE(MID($D685,2,20))&lt;100000000,VALUE(MID($D685,2,20)),1000000000),1000000000))+ROW()/100000,"")</f>
        <v/>
      </c>
    </row>
    <row r="686">
      <c r="F686" s="14" t="n"/>
      <c r="N686" s="8">
        <f>IF($D686="","",M686*V686/100)</f>
        <v/>
      </c>
      <c r="O686" s="8" t="n"/>
      <c r="U686" s="8" t="n"/>
      <c r="V686" s="8" t="n"/>
      <c r="Y686">
        <f>IF($D686="","",IF($AN686=1,0,IF($AM686=1,Settings!$C$6,Settings!$C$7))*100)</f>
        <v/>
      </c>
      <c r="Z686" s="8">
        <f>IF($D686="","",V686*Y686/100)</f>
        <v/>
      </c>
      <c r="AA686" s="8">
        <f>IF($D686="","",V686-Z686)</f>
        <v/>
      </c>
      <c r="AB686" s="8">
        <f>IF($D686="","",AA686-N686)</f>
        <v/>
      </c>
      <c r="AF686" s="8" t="n"/>
      <c r="AI686" s="14" t="n"/>
      <c r="AK686">
        <f>IF($D686="","",IF(COUNTIF($D$2:$D686,$D686)=1,1,0))</f>
        <v/>
      </c>
      <c r="AL686">
        <f>IF($AK686=1,SUMPRODUCT(--($AO$2:$AO$7001&lt;$AO686))+1,"")</f>
        <v/>
      </c>
      <c r="AM686">
        <f>IF($D686="","",IF(OR($R686=TRUE(),$R686="TRUE"),1,0))</f>
        <v/>
      </c>
      <c r="AN686">
        <f>IF($D686="","",IF($X686="Yes",1,0))</f>
        <v/>
      </c>
      <c r="AO686">
        <f>IF($AK686=1,IFERROR(IF(VALUE($D686)&lt;100000000,VALUE($D686),1000000000),IFERROR(IF(VALUE(MID($D686,2,20))&lt;100000000,VALUE(MID($D686,2,20)),1000000000),1000000000))+ROW()/100000,"")</f>
        <v/>
      </c>
    </row>
    <row r="687">
      <c r="F687" s="14" t="n"/>
      <c r="N687" s="8">
        <f>IF($D687="","",M687*V687/100)</f>
        <v/>
      </c>
      <c r="O687" s="8" t="n"/>
      <c r="U687" s="8" t="n"/>
      <c r="V687" s="8" t="n"/>
      <c r="Y687">
        <f>IF($D687="","",IF($AN687=1,0,IF($AM687=1,Settings!$C$6,Settings!$C$7))*100)</f>
        <v/>
      </c>
      <c r="Z687" s="8">
        <f>IF($D687="","",V687*Y687/100)</f>
        <v/>
      </c>
      <c r="AA687" s="8">
        <f>IF($D687="","",V687-Z687)</f>
        <v/>
      </c>
      <c r="AB687" s="8">
        <f>IF($D687="","",AA687-N687)</f>
        <v/>
      </c>
      <c r="AF687" s="8" t="n"/>
      <c r="AI687" s="14" t="n"/>
      <c r="AK687">
        <f>IF($D687="","",IF(COUNTIF($D$2:$D687,$D687)=1,1,0))</f>
        <v/>
      </c>
      <c r="AL687">
        <f>IF($AK687=1,SUMPRODUCT(--($AO$2:$AO$7001&lt;$AO687))+1,"")</f>
        <v/>
      </c>
      <c r="AM687">
        <f>IF($D687="","",IF(OR($R687=TRUE(),$R687="TRUE"),1,0))</f>
        <v/>
      </c>
      <c r="AN687">
        <f>IF($D687="","",IF($X687="Yes",1,0))</f>
        <v/>
      </c>
      <c r="AO687">
        <f>IF($AK687=1,IFERROR(IF(VALUE($D687)&lt;100000000,VALUE($D687),1000000000),IFERROR(IF(VALUE(MID($D687,2,20))&lt;100000000,VALUE(MID($D687,2,20)),1000000000),1000000000))+ROW()/100000,"")</f>
        <v/>
      </c>
    </row>
    <row r="688">
      <c r="F688" s="14" t="n"/>
      <c r="N688" s="8">
        <f>IF($D688="","",M688*V688/100)</f>
        <v/>
      </c>
      <c r="O688" s="8" t="n"/>
      <c r="U688" s="8" t="n"/>
      <c r="V688" s="8" t="n"/>
      <c r="Y688">
        <f>IF($D688="","",IF($AN688=1,0,IF($AM688=1,Settings!$C$6,Settings!$C$7))*100)</f>
        <v/>
      </c>
      <c r="Z688" s="8">
        <f>IF($D688="","",V688*Y688/100)</f>
        <v/>
      </c>
      <c r="AA688" s="8">
        <f>IF($D688="","",V688-Z688)</f>
        <v/>
      </c>
      <c r="AB688" s="8">
        <f>IF($D688="","",AA688-N688)</f>
        <v/>
      </c>
      <c r="AF688" s="8" t="n"/>
      <c r="AI688" s="14" t="n"/>
      <c r="AK688">
        <f>IF($D688="","",IF(COUNTIF($D$2:$D688,$D688)=1,1,0))</f>
        <v/>
      </c>
      <c r="AL688">
        <f>IF($AK688=1,SUMPRODUCT(--($AO$2:$AO$7001&lt;$AO688))+1,"")</f>
        <v/>
      </c>
      <c r="AM688">
        <f>IF($D688="","",IF(OR($R688=TRUE(),$R688="TRUE"),1,0))</f>
        <v/>
      </c>
      <c r="AN688">
        <f>IF($D688="","",IF($X688="Yes",1,0))</f>
        <v/>
      </c>
      <c r="AO688">
        <f>IF($AK688=1,IFERROR(IF(VALUE($D688)&lt;100000000,VALUE($D688),1000000000),IFERROR(IF(VALUE(MID($D688,2,20))&lt;100000000,VALUE(MID($D688,2,20)),1000000000),1000000000))+ROW()/100000,"")</f>
        <v/>
      </c>
    </row>
    <row r="689">
      <c r="F689" s="14" t="n"/>
      <c r="N689" s="8">
        <f>IF($D689="","",M689*V689/100)</f>
        <v/>
      </c>
      <c r="O689" s="8" t="n"/>
      <c r="U689" s="8" t="n"/>
      <c r="V689" s="8" t="n"/>
      <c r="Y689">
        <f>IF($D689="","",IF($AN689=1,0,IF($AM689=1,Settings!$C$6,Settings!$C$7))*100)</f>
        <v/>
      </c>
      <c r="Z689" s="8">
        <f>IF($D689="","",V689*Y689/100)</f>
        <v/>
      </c>
      <c r="AA689" s="8">
        <f>IF($D689="","",V689-Z689)</f>
        <v/>
      </c>
      <c r="AB689" s="8">
        <f>IF($D689="","",AA689-N689)</f>
        <v/>
      </c>
      <c r="AF689" s="8" t="n"/>
      <c r="AI689" s="14" t="n"/>
      <c r="AK689">
        <f>IF($D689="","",IF(COUNTIF($D$2:$D689,$D689)=1,1,0))</f>
        <v/>
      </c>
      <c r="AL689">
        <f>IF($AK689=1,SUMPRODUCT(--($AO$2:$AO$7001&lt;$AO689))+1,"")</f>
        <v/>
      </c>
      <c r="AM689">
        <f>IF($D689="","",IF(OR($R689=TRUE(),$R689="TRUE"),1,0))</f>
        <v/>
      </c>
      <c r="AN689">
        <f>IF($D689="","",IF($X689="Yes",1,0))</f>
        <v/>
      </c>
      <c r="AO689">
        <f>IF($AK689=1,IFERROR(IF(VALUE($D689)&lt;100000000,VALUE($D689),1000000000),IFERROR(IF(VALUE(MID($D689,2,20))&lt;100000000,VALUE(MID($D689,2,20)),1000000000),1000000000))+ROW()/100000,"")</f>
        <v/>
      </c>
    </row>
    <row r="690">
      <c r="F690" s="14" t="n"/>
      <c r="N690" s="8">
        <f>IF($D690="","",M690*V690/100)</f>
        <v/>
      </c>
      <c r="O690" s="8" t="n"/>
      <c r="U690" s="8" t="n"/>
      <c r="V690" s="8" t="n"/>
      <c r="Y690">
        <f>IF($D690="","",IF($AN690=1,0,IF($AM690=1,Settings!$C$6,Settings!$C$7))*100)</f>
        <v/>
      </c>
      <c r="Z690" s="8">
        <f>IF($D690="","",V690*Y690/100)</f>
        <v/>
      </c>
      <c r="AA690" s="8">
        <f>IF($D690="","",V690-Z690)</f>
        <v/>
      </c>
      <c r="AB690" s="8">
        <f>IF($D690="","",AA690-N690)</f>
        <v/>
      </c>
      <c r="AF690" s="8" t="n"/>
      <c r="AI690" s="14" t="n"/>
      <c r="AK690">
        <f>IF($D690="","",IF(COUNTIF($D$2:$D690,$D690)=1,1,0))</f>
        <v/>
      </c>
      <c r="AL690">
        <f>IF($AK690=1,SUMPRODUCT(--($AO$2:$AO$7001&lt;$AO690))+1,"")</f>
        <v/>
      </c>
      <c r="AM690">
        <f>IF($D690="","",IF(OR($R690=TRUE(),$R690="TRUE"),1,0))</f>
        <v/>
      </c>
      <c r="AN690">
        <f>IF($D690="","",IF($X690="Yes",1,0))</f>
        <v/>
      </c>
      <c r="AO690">
        <f>IF($AK690=1,IFERROR(IF(VALUE($D690)&lt;100000000,VALUE($D690),1000000000),IFERROR(IF(VALUE(MID($D690,2,20))&lt;100000000,VALUE(MID($D690,2,20)),1000000000),1000000000))+ROW()/100000,"")</f>
        <v/>
      </c>
    </row>
    <row r="691">
      <c r="F691" s="14" t="n"/>
      <c r="N691" s="8">
        <f>IF($D691="","",M691*V691/100)</f>
        <v/>
      </c>
      <c r="O691" s="8" t="n"/>
      <c r="U691" s="8" t="n"/>
      <c r="V691" s="8" t="n"/>
      <c r="Y691">
        <f>IF($D691="","",IF($AN691=1,0,IF($AM691=1,Settings!$C$6,Settings!$C$7))*100)</f>
        <v/>
      </c>
      <c r="Z691" s="8">
        <f>IF($D691="","",V691*Y691/100)</f>
        <v/>
      </c>
      <c r="AA691" s="8">
        <f>IF($D691="","",V691-Z691)</f>
        <v/>
      </c>
      <c r="AB691" s="8">
        <f>IF($D691="","",AA691-N691)</f>
        <v/>
      </c>
      <c r="AF691" s="8" t="n"/>
      <c r="AI691" s="14" t="n"/>
      <c r="AK691">
        <f>IF($D691="","",IF(COUNTIF($D$2:$D691,$D691)=1,1,0))</f>
        <v/>
      </c>
      <c r="AL691">
        <f>IF($AK691=1,SUMPRODUCT(--($AO$2:$AO$7001&lt;$AO691))+1,"")</f>
        <v/>
      </c>
      <c r="AM691">
        <f>IF($D691="","",IF(OR($R691=TRUE(),$R691="TRUE"),1,0))</f>
        <v/>
      </c>
      <c r="AN691">
        <f>IF($D691="","",IF($X691="Yes",1,0))</f>
        <v/>
      </c>
      <c r="AO691">
        <f>IF($AK691=1,IFERROR(IF(VALUE($D691)&lt;100000000,VALUE($D691),1000000000),IFERROR(IF(VALUE(MID($D691,2,20))&lt;100000000,VALUE(MID($D691,2,20)),1000000000),1000000000))+ROW()/100000,"")</f>
        <v/>
      </c>
    </row>
    <row r="692">
      <c r="F692" s="14" t="n"/>
      <c r="N692" s="8">
        <f>IF($D692="","",M692*V692/100)</f>
        <v/>
      </c>
      <c r="O692" s="8" t="n"/>
      <c r="U692" s="8" t="n"/>
      <c r="V692" s="8" t="n"/>
      <c r="Y692">
        <f>IF($D692="","",IF($AN692=1,0,IF($AM692=1,Settings!$C$6,Settings!$C$7))*100)</f>
        <v/>
      </c>
      <c r="Z692" s="8">
        <f>IF($D692="","",V692*Y692/100)</f>
        <v/>
      </c>
      <c r="AA692" s="8">
        <f>IF($D692="","",V692-Z692)</f>
        <v/>
      </c>
      <c r="AB692" s="8">
        <f>IF($D692="","",AA692-N692)</f>
        <v/>
      </c>
      <c r="AF692" s="8" t="n"/>
      <c r="AI692" s="14" t="n"/>
      <c r="AK692">
        <f>IF($D692="","",IF(COUNTIF($D$2:$D692,$D692)=1,1,0))</f>
        <v/>
      </c>
      <c r="AL692">
        <f>IF($AK692=1,SUMPRODUCT(--($AO$2:$AO$7001&lt;$AO692))+1,"")</f>
        <v/>
      </c>
      <c r="AM692">
        <f>IF($D692="","",IF(OR($R692=TRUE(),$R692="TRUE"),1,0))</f>
        <v/>
      </c>
      <c r="AN692">
        <f>IF($D692="","",IF($X692="Yes",1,0))</f>
        <v/>
      </c>
      <c r="AO692">
        <f>IF($AK692=1,IFERROR(IF(VALUE($D692)&lt;100000000,VALUE($D692),1000000000),IFERROR(IF(VALUE(MID($D692,2,20))&lt;100000000,VALUE(MID($D692,2,20)),1000000000),1000000000))+ROW()/100000,"")</f>
        <v/>
      </c>
    </row>
    <row r="693">
      <c r="F693" s="14" t="n"/>
      <c r="N693" s="8">
        <f>IF($D693="","",M693*V693/100)</f>
        <v/>
      </c>
      <c r="O693" s="8" t="n"/>
      <c r="U693" s="8" t="n"/>
      <c r="V693" s="8" t="n"/>
      <c r="Y693">
        <f>IF($D693="","",IF($AN693=1,0,IF($AM693=1,Settings!$C$6,Settings!$C$7))*100)</f>
        <v/>
      </c>
      <c r="Z693" s="8">
        <f>IF($D693="","",V693*Y693/100)</f>
        <v/>
      </c>
      <c r="AA693" s="8">
        <f>IF($D693="","",V693-Z693)</f>
        <v/>
      </c>
      <c r="AB693" s="8">
        <f>IF($D693="","",AA693-N693)</f>
        <v/>
      </c>
      <c r="AF693" s="8" t="n"/>
      <c r="AI693" s="14" t="n"/>
      <c r="AK693">
        <f>IF($D693="","",IF(COUNTIF($D$2:$D693,$D693)=1,1,0))</f>
        <v/>
      </c>
      <c r="AL693">
        <f>IF($AK693=1,SUMPRODUCT(--($AO$2:$AO$7001&lt;$AO693))+1,"")</f>
        <v/>
      </c>
      <c r="AM693">
        <f>IF($D693="","",IF(OR($R693=TRUE(),$R693="TRUE"),1,0))</f>
        <v/>
      </c>
      <c r="AN693">
        <f>IF($D693="","",IF($X693="Yes",1,0))</f>
        <v/>
      </c>
      <c r="AO693">
        <f>IF($AK693=1,IFERROR(IF(VALUE($D693)&lt;100000000,VALUE($D693),1000000000),IFERROR(IF(VALUE(MID($D693,2,20))&lt;100000000,VALUE(MID($D693,2,20)),1000000000),1000000000))+ROW()/100000,"")</f>
        <v/>
      </c>
    </row>
    <row r="694">
      <c r="F694" s="14" t="n"/>
      <c r="N694" s="8">
        <f>IF($D694="","",M694*V694/100)</f>
        <v/>
      </c>
      <c r="O694" s="8" t="n"/>
      <c r="U694" s="8" t="n"/>
      <c r="V694" s="8" t="n"/>
      <c r="Y694">
        <f>IF($D694="","",IF($AN694=1,0,IF($AM694=1,Settings!$C$6,Settings!$C$7))*100)</f>
        <v/>
      </c>
      <c r="Z694" s="8">
        <f>IF($D694="","",V694*Y694/100)</f>
        <v/>
      </c>
      <c r="AA694" s="8">
        <f>IF($D694="","",V694-Z694)</f>
        <v/>
      </c>
      <c r="AB694" s="8">
        <f>IF($D694="","",AA694-N694)</f>
        <v/>
      </c>
      <c r="AF694" s="8" t="n"/>
      <c r="AI694" s="14" t="n"/>
      <c r="AK694">
        <f>IF($D694="","",IF(COUNTIF($D$2:$D694,$D694)=1,1,0))</f>
        <v/>
      </c>
      <c r="AL694">
        <f>IF($AK694=1,SUMPRODUCT(--($AO$2:$AO$7001&lt;$AO694))+1,"")</f>
        <v/>
      </c>
      <c r="AM694">
        <f>IF($D694="","",IF(OR($R694=TRUE(),$R694="TRUE"),1,0))</f>
        <v/>
      </c>
      <c r="AN694">
        <f>IF($D694="","",IF($X694="Yes",1,0))</f>
        <v/>
      </c>
      <c r="AO694">
        <f>IF($AK694=1,IFERROR(IF(VALUE($D694)&lt;100000000,VALUE($D694),1000000000),IFERROR(IF(VALUE(MID($D694,2,20))&lt;100000000,VALUE(MID($D694,2,20)),1000000000),1000000000))+ROW()/100000,"")</f>
        <v/>
      </c>
    </row>
    <row r="695">
      <c r="F695" s="14" t="n"/>
      <c r="N695" s="8">
        <f>IF($D695="","",M695*V695/100)</f>
        <v/>
      </c>
      <c r="O695" s="8" t="n"/>
      <c r="U695" s="8" t="n"/>
      <c r="V695" s="8" t="n"/>
      <c r="Y695">
        <f>IF($D695="","",IF($AN695=1,0,IF($AM695=1,Settings!$C$6,Settings!$C$7))*100)</f>
        <v/>
      </c>
      <c r="Z695" s="8">
        <f>IF($D695="","",V695*Y695/100)</f>
        <v/>
      </c>
      <c r="AA695" s="8">
        <f>IF($D695="","",V695-Z695)</f>
        <v/>
      </c>
      <c r="AB695" s="8">
        <f>IF($D695="","",AA695-N695)</f>
        <v/>
      </c>
      <c r="AF695" s="8" t="n"/>
      <c r="AI695" s="14" t="n"/>
      <c r="AK695">
        <f>IF($D695="","",IF(COUNTIF($D$2:$D695,$D695)=1,1,0))</f>
        <v/>
      </c>
      <c r="AL695">
        <f>IF($AK695=1,SUMPRODUCT(--($AO$2:$AO$7001&lt;$AO695))+1,"")</f>
        <v/>
      </c>
      <c r="AM695">
        <f>IF($D695="","",IF(OR($R695=TRUE(),$R695="TRUE"),1,0))</f>
        <v/>
      </c>
      <c r="AN695">
        <f>IF($D695="","",IF($X695="Yes",1,0))</f>
        <v/>
      </c>
      <c r="AO695">
        <f>IF($AK695=1,IFERROR(IF(VALUE($D695)&lt;100000000,VALUE($D695),1000000000),IFERROR(IF(VALUE(MID($D695,2,20))&lt;100000000,VALUE(MID($D695,2,20)),1000000000),1000000000))+ROW()/100000,"")</f>
        <v/>
      </c>
    </row>
    <row r="696">
      <c r="F696" s="14" t="n"/>
      <c r="N696" s="8">
        <f>IF($D696="","",M696*V696/100)</f>
        <v/>
      </c>
      <c r="O696" s="8" t="n"/>
      <c r="U696" s="8" t="n"/>
      <c r="V696" s="8" t="n"/>
      <c r="Y696">
        <f>IF($D696="","",IF($AN696=1,0,IF($AM696=1,Settings!$C$6,Settings!$C$7))*100)</f>
        <v/>
      </c>
      <c r="Z696" s="8">
        <f>IF($D696="","",V696*Y696/100)</f>
        <v/>
      </c>
      <c r="AA696" s="8">
        <f>IF($D696="","",V696-Z696)</f>
        <v/>
      </c>
      <c r="AB696" s="8">
        <f>IF($D696="","",AA696-N696)</f>
        <v/>
      </c>
      <c r="AF696" s="8" t="n"/>
      <c r="AI696" s="14" t="n"/>
      <c r="AK696">
        <f>IF($D696="","",IF(COUNTIF($D$2:$D696,$D696)=1,1,0))</f>
        <v/>
      </c>
      <c r="AL696">
        <f>IF($AK696=1,SUMPRODUCT(--($AO$2:$AO$7001&lt;$AO696))+1,"")</f>
        <v/>
      </c>
      <c r="AM696">
        <f>IF($D696="","",IF(OR($R696=TRUE(),$R696="TRUE"),1,0))</f>
        <v/>
      </c>
      <c r="AN696">
        <f>IF($D696="","",IF($X696="Yes",1,0))</f>
        <v/>
      </c>
      <c r="AO696">
        <f>IF($AK696=1,IFERROR(IF(VALUE($D696)&lt;100000000,VALUE($D696),1000000000),IFERROR(IF(VALUE(MID($D696,2,20))&lt;100000000,VALUE(MID($D696,2,20)),1000000000),1000000000))+ROW()/100000,"")</f>
        <v/>
      </c>
    </row>
    <row r="697">
      <c r="F697" s="14" t="n"/>
      <c r="N697" s="8">
        <f>IF($D697="","",M697*V697/100)</f>
        <v/>
      </c>
      <c r="O697" s="8" t="n"/>
      <c r="U697" s="8" t="n"/>
      <c r="V697" s="8" t="n"/>
      <c r="Y697">
        <f>IF($D697="","",IF($AN697=1,0,IF($AM697=1,Settings!$C$6,Settings!$C$7))*100)</f>
        <v/>
      </c>
      <c r="Z697" s="8">
        <f>IF($D697="","",V697*Y697/100)</f>
        <v/>
      </c>
      <c r="AA697" s="8">
        <f>IF($D697="","",V697-Z697)</f>
        <v/>
      </c>
      <c r="AB697" s="8">
        <f>IF($D697="","",AA697-N697)</f>
        <v/>
      </c>
      <c r="AF697" s="8" t="n"/>
      <c r="AI697" s="14" t="n"/>
      <c r="AK697">
        <f>IF($D697="","",IF(COUNTIF($D$2:$D697,$D697)=1,1,0))</f>
        <v/>
      </c>
      <c r="AL697">
        <f>IF($AK697=1,SUMPRODUCT(--($AO$2:$AO$7001&lt;$AO697))+1,"")</f>
        <v/>
      </c>
      <c r="AM697">
        <f>IF($D697="","",IF(OR($R697=TRUE(),$R697="TRUE"),1,0))</f>
        <v/>
      </c>
      <c r="AN697">
        <f>IF($D697="","",IF($X697="Yes",1,0))</f>
        <v/>
      </c>
      <c r="AO697">
        <f>IF($AK697=1,IFERROR(IF(VALUE($D697)&lt;100000000,VALUE($D697),1000000000),IFERROR(IF(VALUE(MID($D697,2,20))&lt;100000000,VALUE(MID($D697,2,20)),1000000000),1000000000))+ROW()/100000,"")</f>
        <v/>
      </c>
    </row>
    <row r="698">
      <c r="F698" s="14" t="n"/>
      <c r="N698" s="8">
        <f>IF($D698="","",M698*V698/100)</f>
        <v/>
      </c>
      <c r="O698" s="8" t="n"/>
      <c r="U698" s="8" t="n"/>
      <c r="V698" s="8" t="n"/>
      <c r="Y698">
        <f>IF($D698="","",IF($AN698=1,0,IF($AM698=1,Settings!$C$6,Settings!$C$7))*100)</f>
        <v/>
      </c>
      <c r="Z698" s="8">
        <f>IF($D698="","",V698*Y698/100)</f>
        <v/>
      </c>
      <c r="AA698" s="8">
        <f>IF($D698="","",V698-Z698)</f>
        <v/>
      </c>
      <c r="AB698" s="8">
        <f>IF($D698="","",AA698-N698)</f>
        <v/>
      </c>
      <c r="AF698" s="8" t="n"/>
      <c r="AI698" s="14" t="n"/>
      <c r="AK698">
        <f>IF($D698="","",IF(COUNTIF($D$2:$D698,$D698)=1,1,0))</f>
        <v/>
      </c>
      <c r="AL698">
        <f>IF($AK698=1,SUMPRODUCT(--($AO$2:$AO$7001&lt;$AO698))+1,"")</f>
        <v/>
      </c>
      <c r="AM698">
        <f>IF($D698="","",IF(OR($R698=TRUE(),$R698="TRUE"),1,0))</f>
        <v/>
      </c>
      <c r="AN698">
        <f>IF($D698="","",IF($X698="Yes",1,0))</f>
        <v/>
      </c>
      <c r="AO698">
        <f>IF($AK698=1,IFERROR(IF(VALUE($D698)&lt;100000000,VALUE($D698),1000000000),IFERROR(IF(VALUE(MID($D698,2,20))&lt;100000000,VALUE(MID($D698,2,20)),1000000000),1000000000))+ROW()/100000,"")</f>
        <v/>
      </c>
    </row>
    <row r="699">
      <c r="F699" s="14" t="n"/>
      <c r="N699" s="8">
        <f>IF($D699="","",M699*V699/100)</f>
        <v/>
      </c>
      <c r="O699" s="8" t="n"/>
      <c r="U699" s="8" t="n"/>
      <c r="V699" s="8" t="n"/>
      <c r="Y699">
        <f>IF($D699="","",IF($AN699=1,0,IF($AM699=1,Settings!$C$6,Settings!$C$7))*100)</f>
        <v/>
      </c>
      <c r="Z699" s="8">
        <f>IF($D699="","",V699*Y699/100)</f>
        <v/>
      </c>
      <c r="AA699" s="8">
        <f>IF($D699="","",V699-Z699)</f>
        <v/>
      </c>
      <c r="AB699" s="8">
        <f>IF($D699="","",AA699-N699)</f>
        <v/>
      </c>
      <c r="AF699" s="8" t="n"/>
      <c r="AI699" s="14" t="n"/>
      <c r="AK699">
        <f>IF($D699="","",IF(COUNTIF($D$2:$D699,$D699)=1,1,0))</f>
        <v/>
      </c>
      <c r="AL699">
        <f>IF($AK699=1,SUMPRODUCT(--($AO$2:$AO$7001&lt;$AO699))+1,"")</f>
        <v/>
      </c>
      <c r="AM699">
        <f>IF($D699="","",IF(OR($R699=TRUE(),$R699="TRUE"),1,0))</f>
        <v/>
      </c>
      <c r="AN699">
        <f>IF($D699="","",IF($X699="Yes",1,0))</f>
        <v/>
      </c>
      <c r="AO699">
        <f>IF($AK699=1,IFERROR(IF(VALUE($D699)&lt;100000000,VALUE($D699),1000000000),IFERROR(IF(VALUE(MID($D699,2,20))&lt;100000000,VALUE(MID($D699,2,20)),1000000000),1000000000))+ROW()/100000,"")</f>
        <v/>
      </c>
    </row>
    <row r="700">
      <c r="F700" s="14" t="n"/>
      <c r="N700" s="8">
        <f>IF($D700="","",M700*V700/100)</f>
        <v/>
      </c>
      <c r="O700" s="8" t="n"/>
      <c r="U700" s="8" t="n"/>
      <c r="V700" s="8" t="n"/>
      <c r="Y700">
        <f>IF($D700="","",IF($AN700=1,0,IF($AM700=1,Settings!$C$6,Settings!$C$7))*100)</f>
        <v/>
      </c>
      <c r="Z700" s="8">
        <f>IF($D700="","",V700*Y700/100)</f>
        <v/>
      </c>
      <c r="AA700" s="8">
        <f>IF($D700="","",V700-Z700)</f>
        <v/>
      </c>
      <c r="AB700" s="8">
        <f>IF($D700="","",AA700-N700)</f>
        <v/>
      </c>
      <c r="AF700" s="8" t="n"/>
      <c r="AI700" s="14" t="n"/>
      <c r="AK700">
        <f>IF($D700="","",IF(COUNTIF($D$2:$D700,$D700)=1,1,0))</f>
        <v/>
      </c>
      <c r="AL700">
        <f>IF($AK700=1,SUMPRODUCT(--($AO$2:$AO$7001&lt;$AO700))+1,"")</f>
        <v/>
      </c>
      <c r="AM700">
        <f>IF($D700="","",IF(OR($R700=TRUE(),$R700="TRUE"),1,0))</f>
        <v/>
      </c>
      <c r="AN700">
        <f>IF($D700="","",IF($X700="Yes",1,0))</f>
        <v/>
      </c>
      <c r="AO700">
        <f>IF($AK700=1,IFERROR(IF(VALUE($D700)&lt;100000000,VALUE($D700),1000000000),IFERROR(IF(VALUE(MID($D700,2,20))&lt;100000000,VALUE(MID($D700,2,20)),1000000000),1000000000))+ROW()/100000,"")</f>
        <v/>
      </c>
    </row>
    <row r="701">
      <c r="F701" s="14" t="n"/>
      <c r="N701" s="8">
        <f>IF($D701="","",M701*V701/100)</f>
        <v/>
      </c>
      <c r="O701" s="8" t="n"/>
      <c r="U701" s="8" t="n"/>
      <c r="V701" s="8" t="n"/>
      <c r="Y701">
        <f>IF($D701="","",IF($AN701=1,0,IF($AM701=1,Settings!$C$6,Settings!$C$7))*100)</f>
        <v/>
      </c>
      <c r="Z701" s="8">
        <f>IF($D701="","",V701*Y701/100)</f>
        <v/>
      </c>
      <c r="AA701" s="8">
        <f>IF($D701="","",V701-Z701)</f>
        <v/>
      </c>
      <c r="AB701" s="8">
        <f>IF($D701="","",AA701-N701)</f>
        <v/>
      </c>
      <c r="AF701" s="8" t="n"/>
      <c r="AI701" s="14" t="n"/>
      <c r="AK701">
        <f>IF($D701="","",IF(COUNTIF($D$2:$D701,$D701)=1,1,0))</f>
        <v/>
      </c>
      <c r="AL701">
        <f>IF($AK701=1,SUMPRODUCT(--($AO$2:$AO$7001&lt;$AO701))+1,"")</f>
        <v/>
      </c>
      <c r="AM701">
        <f>IF($D701="","",IF(OR($R701=TRUE(),$R701="TRUE"),1,0))</f>
        <v/>
      </c>
      <c r="AN701">
        <f>IF($D701="","",IF($X701="Yes",1,0))</f>
        <v/>
      </c>
      <c r="AO701">
        <f>IF($AK701=1,IFERROR(IF(VALUE($D701)&lt;100000000,VALUE($D701),1000000000),IFERROR(IF(VALUE(MID($D701,2,20))&lt;100000000,VALUE(MID($D701,2,20)),1000000000),1000000000))+ROW()/100000,"")</f>
        <v/>
      </c>
    </row>
    <row r="702">
      <c r="F702" s="14" t="n"/>
      <c r="N702" s="8">
        <f>IF($D702="","",M702*V702/100)</f>
        <v/>
      </c>
      <c r="O702" s="8" t="n"/>
      <c r="U702" s="8" t="n"/>
      <c r="V702" s="8" t="n"/>
      <c r="Y702">
        <f>IF($D702="","",IF($AN702=1,0,IF($AM702=1,Settings!$C$6,Settings!$C$7))*100)</f>
        <v/>
      </c>
      <c r="Z702" s="8">
        <f>IF($D702="","",V702*Y702/100)</f>
        <v/>
      </c>
      <c r="AA702" s="8">
        <f>IF($D702="","",V702-Z702)</f>
        <v/>
      </c>
      <c r="AB702" s="8">
        <f>IF($D702="","",AA702-N702)</f>
        <v/>
      </c>
      <c r="AF702" s="8" t="n"/>
      <c r="AI702" s="14" t="n"/>
      <c r="AK702">
        <f>IF($D702="","",IF(COUNTIF($D$2:$D702,$D702)=1,1,0))</f>
        <v/>
      </c>
      <c r="AL702">
        <f>IF($AK702=1,SUMPRODUCT(--($AO$2:$AO$7001&lt;$AO702))+1,"")</f>
        <v/>
      </c>
      <c r="AM702">
        <f>IF($D702="","",IF(OR($R702=TRUE(),$R702="TRUE"),1,0))</f>
        <v/>
      </c>
      <c r="AN702">
        <f>IF($D702="","",IF($X702="Yes",1,0))</f>
        <v/>
      </c>
      <c r="AO702">
        <f>IF($AK702=1,IFERROR(IF(VALUE($D702)&lt;100000000,VALUE($D702),1000000000),IFERROR(IF(VALUE(MID($D702,2,20))&lt;100000000,VALUE(MID($D702,2,20)),1000000000),1000000000))+ROW()/100000,"")</f>
        <v/>
      </c>
    </row>
    <row r="703">
      <c r="F703" s="14" t="n"/>
      <c r="N703" s="8">
        <f>IF($D703="","",M703*V703/100)</f>
        <v/>
      </c>
      <c r="O703" s="8" t="n"/>
      <c r="U703" s="8" t="n"/>
      <c r="V703" s="8" t="n"/>
      <c r="Y703">
        <f>IF($D703="","",IF($AN703=1,0,IF($AM703=1,Settings!$C$6,Settings!$C$7))*100)</f>
        <v/>
      </c>
      <c r="Z703" s="8">
        <f>IF($D703="","",V703*Y703/100)</f>
        <v/>
      </c>
      <c r="AA703" s="8">
        <f>IF($D703="","",V703-Z703)</f>
        <v/>
      </c>
      <c r="AB703" s="8">
        <f>IF($D703="","",AA703-N703)</f>
        <v/>
      </c>
      <c r="AF703" s="8" t="n"/>
      <c r="AI703" s="14" t="n"/>
      <c r="AK703">
        <f>IF($D703="","",IF(COUNTIF($D$2:$D703,$D703)=1,1,0))</f>
        <v/>
      </c>
      <c r="AL703">
        <f>IF($AK703=1,SUMPRODUCT(--($AO$2:$AO$7001&lt;$AO703))+1,"")</f>
        <v/>
      </c>
      <c r="AM703">
        <f>IF($D703="","",IF(OR($R703=TRUE(),$R703="TRUE"),1,0))</f>
        <v/>
      </c>
      <c r="AN703">
        <f>IF($D703="","",IF($X703="Yes",1,0))</f>
        <v/>
      </c>
      <c r="AO703">
        <f>IF($AK703=1,IFERROR(IF(VALUE($D703)&lt;100000000,VALUE($D703),1000000000),IFERROR(IF(VALUE(MID($D703,2,20))&lt;100000000,VALUE(MID($D703,2,20)),1000000000),1000000000))+ROW()/100000,"")</f>
        <v/>
      </c>
    </row>
    <row r="704">
      <c r="F704" s="14" t="n"/>
      <c r="N704" s="8">
        <f>IF($D704="","",M704*V704/100)</f>
        <v/>
      </c>
      <c r="O704" s="8" t="n"/>
      <c r="U704" s="8" t="n"/>
      <c r="V704" s="8" t="n"/>
      <c r="Y704">
        <f>IF($D704="","",IF($AN704=1,0,IF($AM704=1,Settings!$C$6,Settings!$C$7))*100)</f>
        <v/>
      </c>
      <c r="Z704" s="8">
        <f>IF($D704="","",V704*Y704/100)</f>
        <v/>
      </c>
      <c r="AA704" s="8">
        <f>IF($D704="","",V704-Z704)</f>
        <v/>
      </c>
      <c r="AB704" s="8">
        <f>IF($D704="","",AA704-N704)</f>
        <v/>
      </c>
      <c r="AF704" s="8" t="n"/>
      <c r="AI704" s="14" t="n"/>
      <c r="AK704">
        <f>IF($D704="","",IF(COUNTIF($D$2:$D704,$D704)=1,1,0))</f>
        <v/>
      </c>
      <c r="AL704">
        <f>IF($AK704=1,SUMPRODUCT(--($AO$2:$AO$7001&lt;$AO704))+1,"")</f>
        <v/>
      </c>
      <c r="AM704">
        <f>IF($D704="","",IF(OR($R704=TRUE(),$R704="TRUE"),1,0))</f>
        <v/>
      </c>
      <c r="AN704">
        <f>IF($D704="","",IF($X704="Yes",1,0))</f>
        <v/>
      </c>
      <c r="AO704">
        <f>IF($AK704=1,IFERROR(IF(VALUE($D704)&lt;100000000,VALUE($D704),1000000000),IFERROR(IF(VALUE(MID($D704,2,20))&lt;100000000,VALUE(MID($D704,2,20)),1000000000),1000000000))+ROW()/100000,"")</f>
        <v/>
      </c>
    </row>
    <row r="705">
      <c r="F705" s="14" t="n"/>
      <c r="N705" s="8">
        <f>IF($D705="","",M705*V705/100)</f>
        <v/>
      </c>
      <c r="O705" s="8" t="n"/>
      <c r="U705" s="8" t="n"/>
      <c r="V705" s="8" t="n"/>
      <c r="Y705">
        <f>IF($D705="","",IF($AN705=1,0,IF($AM705=1,Settings!$C$6,Settings!$C$7))*100)</f>
        <v/>
      </c>
      <c r="Z705" s="8">
        <f>IF($D705="","",V705*Y705/100)</f>
        <v/>
      </c>
      <c r="AA705" s="8">
        <f>IF($D705="","",V705-Z705)</f>
        <v/>
      </c>
      <c r="AB705" s="8">
        <f>IF($D705="","",AA705-N705)</f>
        <v/>
      </c>
      <c r="AF705" s="8" t="n"/>
      <c r="AI705" s="14" t="n"/>
      <c r="AK705">
        <f>IF($D705="","",IF(COUNTIF($D$2:$D705,$D705)=1,1,0))</f>
        <v/>
      </c>
      <c r="AL705">
        <f>IF($AK705=1,SUMPRODUCT(--($AO$2:$AO$7001&lt;$AO705))+1,"")</f>
        <v/>
      </c>
      <c r="AM705">
        <f>IF($D705="","",IF(OR($R705=TRUE(),$R705="TRUE"),1,0))</f>
        <v/>
      </c>
      <c r="AN705">
        <f>IF($D705="","",IF($X705="Yes",1,0))</f>
        <v/>
      </c>
      <c r="AO705">
        <f>IF($AK705=1,IFERROR(IF(VALUE($D705)&lt;100000000,VALUE($D705),1000000000),IFERROR(IF(VALUE(MID($D705,2,20))&lt;100000000,VALUE(MID($D705,2,20)),1000000000),1000000000))+ROW()/100000,"")</f>
        <v/>
      </c>
    </row>
    <row r="706">
      <c r="F706" s="14" t="n"/>
      <c r="N706" s="8">
        <f>IF($D706="","",M706*V706/100)</f>
        <v/>
      </c>
      <c r="O706" s="8" t="n"/>
      <c r="U706" s="8" t="n"/>
      <c r="V706" s="8" t="n"/>
      <c r="Y706">
        <f>IF($D706="","",IF($AN706=1,0,IF($AM706=1,Settings!$C$6,Settings!$C$7))*100)</f>
        <v/>
      </c>
      <c r="Z706" s="8">
        <f>IF($D706="","",V706*Y706/100)</f>
        <v/>
      </c>
      <c r="AA706" s="8">
        <f>IF($D706="","",V706-Z706)</f>
        <v/>
      </c>
      <c r="AB706" s="8">
        <f>IF($D706="","",AA706-N706)</f>
        <v/>
      </c>
      <c r="AF706" s="8" t="n"/>
      <c r="AI706" s="14" t="n"/>
      <c r="AK706">
        <f>IF($D706="","",IF(COUNTIF($D$2:$D706,$D706)=1,1,0))</f>
        <v/>
      </c>
      <c r="AL706">
        <f>IF($AK706=1,SUMPRODUCT(--($AO$2:$AO$7001&lt;$AO706))+1,"")</f>
        <v/>
      </c>
      <c r="AM706">
        <f>IF($D706="","",IF(OR($R706=TRUE(),$R706="TRUE"),1,0))</f>
        <v/>
      </c>
      <c r="AN706">
        <f>IF($D706="","",IF($X706="Yes",1,0))</f>
        <v/>
      </c>
      <c r="AO706">
        <f>IF($AK706=1,IFERROR(IF(VALUE($D706)&lt;100000000,VALUE($D706),1000000000),IFERROR(IF(VALUE(MID($D706,2,20))&lt;100000000,VALUE(MID($D706,2,20)),1000000000),1000000000))+ROW()/100000,"")</f>
        <v/>
      </c>
    </row>
    <row r="707">
      <c r="F707" s="14" t="n"/>
      <c r="N707" s="8">
        <f>IF($D707="","",M707*V707/100)</f>
        <v/>
      </c>
      <c r="O707" s="8" t="n"/>
      <c r="U707" s="8" t="n"/>
      <c r="V707" s="8" t="n"/>
      <c r="Y707">
        <f>IF($D707="","",IF($AN707=1,0,IF($AM707=1,Settings!$C$6,Settings!$C$7))*100)</f>
        <v/>
      </c>
      <c r="Z707" s="8">
        <f>IF($D707="","",V707*Y707/100)</f>
        <v/>
      </c>
      <c r="AA707" s="8">
        <f>IF($D707="","",V707-Z707)</f>
        <v/>
      </c>
      <c r="AB707" s="8">
        <f>IF($D707="","",AA707-N707)</f>
        <v/>
      </c>
      <c r="AF707" s="8" t="n"/>
      <c r="AI707" s="14" t="n"/>
      <c r="AK707">
        <f>IF($D707="","",IF(COUNTIF($D$2:$D707,$D707)=1,1,0))</f>
        <v/>
      </c>
      <c r="AL707">
        <f>IF($AK707=1,SUMPRODUCT(--($AO$2:$AO$7001&lt;$AO707))+1,"")</f>
        <v/>
      </c>
      <c r="AM707">
        <f>IF($D707="","",IF(OR($R707=TRUE(),$R707="TRUE"),1,0))</f>
        <v/>
      </c>
      <c r="AN707">
        <f>IF($D707="","",IF($X707="Yes",1,0))</f>
        <v/>
      </c>
      <c r="AO707">
        <f>IF($AK707=1,IFERROR(IF(VALUE($D707)&lt;100000000,VALUE($D707),1000000000),IFERROR(IF(VALUE(MID($D707,2,20))&lt;100000000,VALUE(MID($D707,2,20)),1000000000),1000000000))+ROW()/100000,"")</f>
        <v/>
      </c>
    </row>
    <row r="708">
      <c r="F708" s="14" t="n"/>
      <c r="N708" s="8">
        <f>IF($D708="","",M708*V708/100)</f>
        <v/>
      </c>
      <c r="O708" s="8" t="n"/>
      <c r="U708" s="8" t="n"/>
      <c r="V708" s="8" t="n"/>
      <c r="Y708">
        <f>IF($D708="","",IF($AN708=1,0,IF($AM708=1,Settings!$C$6,Settings!$C$7))*100)</f>
        <v/>
      </c>
      <c r="Z708" s="8">
        <f>IF($D708="","",V708*Y708/100)</f>
        <v/>
      </c>
      <c r="AA708" s="8">
        <f>IF($D708="","",V708-Z708)</f>
        <v/>
      </c>
      <c r="AB708" s="8">
        <f>IF($D708="","",AA708-N708)</f>
        <v/>
      </c>
      <c r="AF708" s="8" t="n"/>
      <c r="AI708" s="14" t="n"/>
      <c r="AK708">
        <f>IF($D708="","",IF(COUNTIF($D$2:$D708,$D708)=1,1,0))</f>
        <v/>
      </c>
      <c r="AL708">
        <f>IF($AK708=1,SUMPRODUCT(--($AO$2:$AO$7001&lt;$AO708))+1,"")</f>
        <v/>
      </c>
      <c r="AM708">
        <f>IF($D708="","",IF(OR($R708=TRUE(),$R708="TRUE"),1,0))</f>
        <v/>
      </c>
      <c r="AN708">
        <f>IF($D708="","",IF($X708="Yes",1,0))</f>
        <v/>
      </c>
      <c r="AO708">
        <f>IF($AK708=1,IFERROR(IF(VALUE($D708)&lt;100000000,VALUE($D708),1000000000),IFERROR(IF(VALUE(MID($D708,2,20))&lt;100000000,VALUE(MID($D708,2,20)),1000000000),1000000000))+ROW()/100000,"")</f>
        <v/>
      </c>
    </row>
    <row r="709">
      <c r="F709" s="14" t="n"/>
      <c r="N709" s="8">
        <f>IF($D709="","",M709*V709/100)</f>
        <v/>
      </c>
      <c r="O709" s="8" t="n"/>
      <c r="U709" s="8" t="n"/>
      <c r="V709" s="8" t="n"/>
      <c r="Y709">
        <f>IF($D709="","",IF($AN709=1,0,IF($AM709=1,Settings!$C$6,Settings!$C$7))*100)</f>
        <v/>
      </c>
      <c r="Z709" s="8">
        <f>IF($D709="","",V709*Y709/100)</f>
        <v/>
      </c>
      <c r="AA709" s="8">
        <f>IF($D709="","",V709-Z709)</f>
        <v/>
      </c>
      <c r="AB709" s="8">
        <f>IF($D709="","",AA709-N709)</f>
        <v/>
      </c>
      <c r="AF709" s="8" t="n"/>
      <c r="AI709" s="14" t="n"/>
      <c r="AK709">
        <f>IF($D709="","",IF(COUNTIF($D$2:$D709,$D709)=1,1,0))</f>
        <v/>
      </c>
      <c r="AL709">
        <f>IF($AK709=1,SUMPRODUCT(--($AO$2:$AO$7001&lt;$AO709))+1,"")</f>
        <v/>
      </c>
      <c r="AM709">
        <f>IF($D709="","",IF(OR($R709=TRUE(),$R709="TRUE"),1,0))</f>
        <v/>
      </c>
      <c r="AN709">
        <f>IF($D709="","",IF($X709="Yes",1,0))</f>
        <v/>
      </c>
      <c r="AO709">
        <f>IF($AK709=1,IFERROR(IF(VALUE($D709)&lt;100000000,VALUE($D709),1000000000),IFERROR(IF(VALUE(MID($D709,2,20))&lt;100000000,VALUE(MID($D709,2,20)),1000000000),1000000000))+ROW()/100000,"")</f>
        <v/>
      </c>
    </row>
    <row r="710">
      <c r="F710" s="14" t="n"/>
      <c r="N710" s="8">
        <f>IF($D710="","",M710*V710/100)</f>
        <v/>
      </c>
      <c r="O710" s="8" t="n"/>
      <c r="U710" s="8" t="n"/>
      <c r="V710" s="8" t="n"/>
      <c r="Y710">
        <f>IF($D710="","",IF($AN710=1,0,IF($AM710=1,Settings!$C$6,Settings!$C$7))*100)</f>
        <v/>
      </c>
      <c r="Z710" s="8">
        <f>IF($D710="","",V710*Y710/100)</f>
        <v/>
      </c>
      <c r="AA710" s="8">
        <f>IF($D710="","",V710-Z710)</f>
        <v/>
      </c>
      <c r="AB710" s="8">
        <f>IF($D710="","",AA710-N710)</f>
        <v/>
      </c>
      <c r="AF710" s="8" t="n"/>
      <c r="AI710" s="14" t="n"/>
      <c r="AK710">
        <f>IF($D710="","",IF(COUNTIF($D$2:$D710,$D710)=1,1,0))</f>
        <v/>
      </c>
      <c r="AL710">
        <f>IF($AK710=1,SUMPRODUCT(--($AO$2:$AO$7001&lt;$AO710))+1,"")</f>
        <v/>
      </c>
      <c r="AM710">
        <f>IF($D710="","",IF(OR($R710=TRUE(),$R710="TRUE"),1,0))</f>
        <v/>
      </c>
      <c r="AN710">
        <f>IF($D710="","",IF($X710="Yes",1,0))</f>
        <v/>
      </c>
      <c r="AO710">
        <f>IF($AK710=1,IFERROR(IF(VALUE($D710)&lt;100000000,VALUE($D710),1000000000),IFERROR(IF(VALUE(MID($D710,2,20))&lt;100000000,VALUE(MID($D710,2,20)),1000000000),1000000000))+ROW()/100000,"")</f>
        <v/>
      </c>
    </row>
    <row r="711">
      <c r="F711" s="14" t="n"/>
      <c r="N711" s="8">
        <f>IF($D711="","",M711*V711/100)</f>
        <v/>
      </c>
      <c r="O711" s="8" t="n"/>
      <c r="U711" s="8" t="n"/>
      <c r="V711" s="8" t="n"/>
      <c r="Y711">
        <f>IF($D711="","",IF($AN711=1,0,IF($AM711=1,Settings!$C$6,Settings!$C$7))*100)</f>
        <v/>
      </c>
      <c r="Z711" s="8">
        <f>IF($D711="","",V711*Y711/100)</f>
        <v/>
      </c>
      <c r="AA711" s="8">
        <f>IF($D711="","",V711-Z711)</f>
        <v/>
      </c>
      <c r="AB711" s="8">
        <f>IF($D711="","",AA711-N711)</f>
        <v/>
      </c>
      <c r="AF711" s="8" t="n"/>
      <c r="AI711" s="14" t="n"/>
      <c r="AK711">
        <f>IF($D711="","",IF(COUNTIF($D$2:$D711,$D711)=1,1,0))</f>
        <v/>
      </c>
      <c r="AL711">
        <f>IF($AK711=1,SUMPRODUCT(--($AO$2:$AO$7001&lt;$AO711))+1,"")</f>
        <v/>
      </c>
      <c r="AM711">
        <f>IF($D711="","",IF(OR($R711=TRUE(),$R711="TRUE"),1,0))</f>
        <v/>
      </c>
      <c r="AN711">
        <f>IF($D711="","",IF($X711="Yes",1,0))</f>
        <v/>
      </c>
      <c r="AO711">
        <f>IF($AK711=1,IFERROR(IF(VALUE($D711)&lt;100000000,VALUE($D711),1000000000),IFERROR(IF(VALUE(MID($D711,2,20))&lt;100000000,VALUE(MID($D711,2,20)),1000000000),1000000000))+ROW()/100000,"")</f>
        <v/>
      </c>
    </row>
    <row r="712">
      <c r="F712" s="14" t="n"/>
      <c r="N712" s="8">
        <f>IF($D712="","",M712*V712/100)</f>
        <v/>
      </c>
      <c r="O712" s="8" t="n"/>
      <c r="U712" s="8" t="n"/>
      <c r="V712" s="8" t="n"/>
      <c r="Y712">
        <f>IF($D712="","",IF($AN712=1,0,IF($AM712=1,Settings!$C$6,Settings!$C$7))*100)</f>
        <v/>
      </c>
      <c r="Z712" s="8">
        <f>IF($D712="","",V712*Y712/100)</f>
        <v/>
      </c>
      <c r="AA712" s="8">
        <f>IF($D712="","",V712-Z712)</f>
        <v/>
      </c>
      <c r="AB712" s="8">
        <f>IF($D712="","",AA712-N712)</f>
        <v/>
      </c>
      <c r="AF712" s="8" t="n"/>
      <c r="AI712" s="14" t="n"/>
      <c r="AK712">
        <f>IF($D712="","",IF(COUNTIF($D$2:$D712,$D712)=1,1,0))</f>
        <v/>
      </c>
      <c r="AL712">
        <f>IF($AK712=1,SUMPRODUCT(--($AO$2:$AO$7001&lt;$AO712))+1,"")</f>
        <v/>
      </c>
      <c r="AM712">
        <f>IF($D712="","",IF(OR($R712=TRUE(),$R712="TRUE"),1,0))</f>
        <v/>
      </c>
      <c r="AN712">
        <f>IF($D712="","",IF($X712="Yes",1,0))</f>
        <v/>
      </c>
      <c r="AO712">
        <f>IF($AK712=1,IFERROR(IF(VALUE($D712)&lt;100000000,VALUE($D712),1000000000),IFERROR(IF(VALUE(MID($D712,2,20))&lt;100000000,VALUE(MID($D712,2,20)),1000000000),1000000000))+ROW()/100000,"")</f>
        <v/>
      </c>
    </row>
    <row r="713">
      <c r="F713" s="14" t="n"/>
      <c r="N713" s="8">
        <f>IF($D713="","",M713*V713/100)</f>
        <v/>
      </c>
      <c r="O713" s="8" t="n"/>
      <c r="U713" s="8" t="n"/>
      <c r="V713" s="8" t="n"/>
      <c r="Y713">
        <f>IF($D713="","",IF($AN713=1,0,IF($AM713=1,Settings!$C$6,Settings!$C$7))*100)</f>
        <v/>
      </c>
      <c r="Z713" s="8">
        <f>IF($D713="","",V713*Y713/100)</f>
        <v/>
      </c>
      <c r="AA713" s="8">
        <f>IF($D713="","",V713-Z713)</f>
        <v/>
      </c>
      <c r="AB713" s="8">
        <f>IF($D713="","",AA713-N713)</f>
        <v/>
      </c>
      <c r="AF713" s="8" t="n"/>
      <c r="AI713" s="14" t="n"/>
      <c r="AK713">
        <f>IF($D713="","",IF(COUNTIF($D$2:$D713,$D713)=1,1,0))</f>
        <v/>
      </c>
      <c r="AL713">
        <f>IF($AK713=1,SUMPRODUCT(--($AO$2:$AO$7001&lt;$AO713))+1,"")</f>
        <v/>
      </c>
      <c r="AM713">
        <f>IF($D713="","",IF(OR($R713=TRUE(),$R713="TRUE"),1,0))</f>
        <v/>
      </c>
      <c r="AN713">
        <f>IF($D713="","",IF($X713="Yes",1,0))</f>
        <v/>
      </c>
      <c r="AO713">
        <f>IF($AK713=1,IFERROR(IF(VALUE($D713)&lt;100000000,VALUE($D713),1000000000),IFERROR(IF(VALUE(MID($D713,2,20))&lt;100000000,VALUE(MID($D713,2,20)),1000000000),1000000000))+ROW()/100000,"")</f>
        <v/>
      </c>
    </row>
    <row r="714">
      <c r="F714" s="14" t="n"/>
      <c r="N714" s="8">
        <f>IF($D714="","",M714*V714/100)</f>
        <v/>
      </c>
      <c r="O714" s="8" t="n"/>
      <c r="U714" s="8" t="n"/>
      <c r="V714" s="8" t="n"/>
      <c r="Y714">
        <f>IF($D714="","",IF($AN714=1,0,IF($AM714=1,Settings!$C$6,Settings!$C$7))*100)</f>
        <v/>
      </c>
      <c r="Z714" s="8">
        <f>IF($D714="","",V714*Y714/100)</f>
        <v/>
      </c>
      <c r="AA714" s="8">
        <f>IF($D714="","",V714-Z714)</f>
        <v/>
      </c>
      <c r="AB714" s="8">
        <f>IF($D714="","",AA714-N714)</f>
        <v/>
      </c>
      <c r="AF714" s="8" t="n"/>
      <c r="AI714" s="14" t="n"/>
      <c r="AK714">
        <f>IF($D714="","",IF(COUNTIF($D$2:$D714,$D714)=1,1,0))</f>
        <v/>
      </c>
      <c r="AL714">
        <f>IF($AK714=1,SUMPRODUCT(--($AO$2:$AO$7001&lt;$AO714))+1,"")</f>
        <v/>
      </c>
      <c r="AM714">
        <f>IF($D714="","",IF(OR($R714=TRUE(),$R714="TRUE"),1,0))</f>
        <v/>
      </c>
      <c r="AN714">
        <f>IF($D714="","",IF($X714="Yes",1,0))</f>
        <v/>
      </c>
      <c r="AO714">
        <f>IF($AK714=1,IFERROR(IF(VALUE($D714)&lt;100000000,VALUE($D714),1000000000),IFERROR(IF(VALUE(MID($D714,2,20))&lt;100000000,VALUE(MID($D714,2,20)),1000000000),1000000000))+ROW()/100000,"")</f>
        <v/>
      </c>
    </row>
    <row r="715">
      <c r="F715" s="14" t="n"/>
      <c r="N715" s="8">
        <f>IF($D715="","",M715*V715/100)</f>
        <v/>
      </c>
      <c r="O715" s="8" t="n"/>
      <c r="U715" s="8" t="n"/>
      <c r="V715" s="8" t="n"/>
      <c r="Y715">
        <f>IF($D715="","",IF($AN715=1,0,IF($AM715=1,Settings!$C$6,Settings!$C$7))*100)</f>
        <v/>
      </c>
      <c r="Z715" s="8">
        <f>IF($D715="","",V715*Y715/100)</f>
        <v/>
      </c>
      <c r="AA715" s="8">
        <f>IF($D715="","",V715-Z715)</f>
        <v/>
      </c>
      <c r="AB715" s="8">
        <f>IF($D715="","",AA715-N715)</f>
        <v/>
      </c>
      <c r="AF715" s="8" t="n"/>
      <c r="AI715" s="14" t="n"/>
      <c r="AK715">
        <f>IF($D715="","",IF(COUNTIF($D$2:$D715,$D715)=1,1,0))</f>
        <v/>
      </c>
      <c r="AL715">
        <f>IF($AK715=1,SUMPRODUCT(--($AO$2:$AO$7001&lt;$AO715))+1,"")</f>
        <v/>
      </c>
      <c r="AM715">
        <f>IF($D715="","",IF(OR($R715=TRUE(),$R715="TRUE"),1,0))</f>
        <v/>
      </c>
      <c r="AN715">
        <f>IF($D715="","",IF($X715="Yes",1,0))</f>
        <v/>
      </c>
      <c r="AO715">
        <f>IF($AK715=1,IFERROR(IF(VALUE($D715)&lt;100000000,VALUE($D715),1000000000),IFERROR(IF(VALUE(MID($D715,2,20))&lt;100000000,VALUE(MID($D715,2,20)),1000000000),1000000000))+ROW()/100000,"")</f>
        <v/>
      </c>
    </row>
    <row r="716">
      <c r="F716" s="14" t="n"/>
      <c r="N716" s="8">
        <f>IF($D716="","",M716*V716/100)</f>
        <v/>
      </c>
      <c r="O716" s="8" t="n"/>
      <c r="U716" s="8" t="n"/>
      <c r="V716" s="8" t="n"/>
      <c r="Y716">
        <f>IF($D716="","",IF($AN716=1,0,IF($AM716=1,Settings!$C$6,Settings!$C$7))*100)</f>
        <v/>
      </c>
      <c r="Z716" s="8">
        <f>IF($D716="","",V716*Y716/100)</f>
        <v/>
      </c>
      <c r="AA716" s="8">
        <f>IF($D716="","",V716-Z716)</f>
        <v/>
      </c>
      <c r="AB716" s="8">
        <f>IF($D716="","",AA716-N716)</f>
        <v/>
      </c>
      <c r="AF716" s="8" t="n"/>
      <c r="AI716" s="14" t="n"/>
      <c r="AK716">
        <f>IF($D716="","",IF(COUNTIF($D$2:$D716,$D716)=1,1,0))</f>
        <v/>
      </c>
      <c r="AL716">
        <f>IF($AK716=1,SUMPRODUCT(--($AO$2:$AO$7001&lt;$AO716))+1,"")</f>
        <v/>
      </c>
      <c r="AM716">
        <f>IF($D716="","",IF(OR($R716=TRUE(),$R716="TRUE"),1,0))</f>
        <v/>
      </c>
      <c r="AN716">
        <f>IF($D716="","",IF($X716="Yes",1,0))</f>
        <v/>
      </c>
      <c r="AO716">
        <f>IF($AK716=1,IFERROR(IF(VALUE($D716)&lt;100000000,VALUE($D716),1000000000),IFERROR(IF(VALUE(MID($D716,2,20))&lt;100000000,VALUE(MID($D716,2,20)),1000000000),1000000000))+ROW()/100000,"")</f>
        <v/>
      </c>
    </row>
    <row r="717">
      <c r="F717" s="14" t="n"/>
      <c r="N717" s="8">
        <f>IF($D717="","",M717*V717/100)</f>
        <v/>
      </c>
      <c r="O717" s="8" t="n"/>
      <c r="U717" s="8" t="n"/>
      <c r="V717" s="8" t="n"/>
      <c r="Y717">
        <f>IF($D717="","",IF($AN717=1,0,IF($AM717=1,Settings!$C$6,Settings!$C$7))*100)</f>
        <v/>
      </c>
      <c r="Z717" s="8">
        <f>IF($D717="","",V717*Y717/100)</f>
        <v/>
      </c>
      <c r="AA717" s="8">
        <f>IF($D717="","",V717-Z717)</f>
        <v/>
      </c>
      <c r="AB717" s="8">
        <f>IF($D717="","",AA717-N717)</f>
        <v/>
      </c>
      <c r="AF717" s="8" t="n"/>
      <c r="AI717" s="14" t="n"/>
      <c r="AK717">
        <f>IF($D717="","",IF(COUNTIF($D$2:$D717,$D717)=1,1,0))</f>
        <v/>
      </c>
      <c r="AL717">
        <f>IF($AK717=1,SUMPRODUCT(--($AO$2:$AO$7001&lt;$AO717))+1,"")</f>
        <v/>
      </c>
      <c r="AM717">
        <f>IF($D717="","",IF(OR($R717=TRUE(),$R717="TRUE"),1,0))</f>
        <v/>
      </c>
      <c r="AN717">
        <f>IF($D717="","",IF($X717="Yes",1,0))</f>
        <v/>
      </c>
      <c r="AO717">
        <f>IF($AK717=1,IFERROR(IF(VALUE($D717)&lt;100000000,VALUE($D717),1000000000),IFERROR(IF(VALUE(MID($D717,2,20))&lt;100000000,VALUE(MID($D717,2,20)),1000000000),1000000000))+ROW()/100000,"")</f>
        <v/>
      </c>
    </row>
    <row r="718">
      <c r="F718" s="14" t="n"/>
      <c r="N718" s="8">
        <f>IF($D718="","",M718*V718/100)</f>
        <v/>
      </c>
      <c r="O718" s="8" t="n"/>
      <c r="U718" s="8" t="n"/>
      <c r="V718" s="8" t="n"/>
      <c r="Y718">
        <f>IF($D718="","",IF($AN718=1,0,IF($AM718=1,Settings!$C$6,Settings!$C$7))*100)</f>
        <v/>
      </c>
      <c r="Z718" s="8">
        <f>IF($D718="","",V718*Y718/100)</f>
        <v/>
      </c>
      <c r="AA718" s="8">
        <f>IF($D718="","",V718-Z718)</f>
        <v/>
      </c>
      <c r="AB718" s="8">
        <f>IF($D718="","",AA718-N718)</f>
        <v/>
      </c>
      <c r="AF718" s="8" t="n"/>
      <c r="AI718" s="14" t="n"/>
      <c r="AK718">
        <f>IF($D718="","",IF(COUNTIF($D$2:$D718,$D718)=1,1,0))</f>
        <v/>
      </c>
      <c r="AL718">
        <f>IF($AK718=1,SUMPRODUCT(--($AO$2:$AO$7001&lt;$AO718))+1,"")</f>
        <v/>
      </c>
      <c r="AM718">
        <f>IF($D718="","",IF(OR($R718=TRUE(),$R718="TRUE"),1,0))</f>
        <v/>
      </c>
      <c r="AN718">
        <f>IF($D718="","",IF($X718="Yes",1,0))</f>
        <v/>
      </c>
      <c r="AO718">
        <f>IF($AK718=1,IFERROR(IF(VALUE($D718)&lt;100000000,VALUE($D718),1000000000),IFERROR(IF(VALUE(MID($D718,2,20))&lt;100000000,VALUE(MID($D718,2,20)),1000000000),1000000000))+ROW()/100000,"")</f>
        <v/>
      </c>
    </row>
    <row r="719">
      <c r="F719" s="14" t="n"/>
      <c r="N719" s="8">
        <f>IF($D719="","",M719*V719/100)</f>
        <v/>
      </c>
      <c r="O719" s="8" t="n"/>
      <c r="U719" s="8" t="n"/>
      <c r="V719" s="8" t="n"/>
      <c r="Y719">
        <f>IF($D719="","",IF($AN719=1,0,IF($AM719=1,Settings!$C$6,Settings!$C$7))*100)</f>
        <v/>
      </c>
      <c r="Z719" s="8">
        <f>IF($D719="","",V719*Y719/100)</f>
        <v/>
      </c>
      <c r="AA719" s="8">
        <f>IF($D719="","",V719-Z719)</f>
        <v/>
      </c>
      <c r="AB719" s="8">
        <f>IF($D719="","",AA719-N719)</f>
        <v/>
      </c>
      <c r="AF719" s="8" t="n"/>
      <c r="AI719" s="14" t="n"/>
      <c r="AK719">
        <f>IF($D719="","",IF(COUNTIF($D$2:$D719,$D719)=1,1,0))</f>
        <v/>
      </c>
      <c r="AL719">
        <f>IF($AK719=1,SUMPRODUCT(--($AO$2:$AO$7001&lt;$AO719))+1,"")</f>
        <v/>
      </c>
      <c r="AM719">
        <f>IF($D719="","",IF(OR($R719=TRUE(),$R719="TRUE"),1,0))</f>
        <v/>
      </c>
      <c r="AN719">
        <f>IF($D719="","",IF($X719="Yes",1,0))</f>
        <v/>
      </c>
      <c r="AO719">
        <f>IF($AK719=1,IFERROR(IF(VALUE($D719)&lt;100000000,VALUE($D719),1000000000),IFERROR(IF(VALUE(MID($D719,2,20))&lt;100000000,VALUE(MID($D719,2,20)),1000000000),1000000000))+ROW()/100000,"")</f>
        <v/>
      </c>
    </row>
    <row r="720">
      <c r="F720" s="14" t="n"/>
      <c r="N720" s="8">
        <f>IF($D720="","",M720*V720/100)</f>
        <v/>
      </c>
      <c r="O720" s="8" t="n"/>
      <c r="U720" s="8" t="n"/>
      <c r="V720" s="8" t="n"/>
      <c r="Y720">
        <f>IF($D720="","",IF($AN720=1,0,IF($AM720=1,Settings!$C$6,Settings!$C$7))*100)</f>
        <v/>
      </c>
      <c r="Z720" s="8">
        <f>IF($D720="","",V720*Y720/100)</f>
        <v/>
      </c>
      <c r="AA720" s="8">
        <f>IF($D720="","",V720-Z720)</f>
        <v/>
      </c>
      <c r="AB720" s="8">
        <f>IF($D720="","",AA720-N720)</f>
        <v/>
      </c>
      <c r="AF720" s="8" t="n"/>
      <c r="AI720" s="14" t="n"/>
      <c r="AK720">
        <f>IF($D720="","",IF(COUNTIF($D$2:$D720,$D720)=1,1,0))</f>
        <v/>
      </c>
      <c r="AL720">
        <f>IF($AK720=1,SUMPRODUCT(--($AO$2:$AO$7001&lt;$AO720))+1,"")</f>
        <v/>
      </c>
      <c r="AM720">
        <f>IF($D720="","",IF(OR($R720=TRUE(),$R720="TRUE"),1,0))</f>
        <v/>
      </c>
      <c r="AN720">
        <f>IF($D720="","",IF($X720="Yes",1,0))</f>
        <v/>
      </c>
      <c r="AO720">
        <f>IF($AK720=1,IFERROR(IF(VALUE($D720)&lt;100000000,VALUE($D720),1000000000),IFERROR(IF(VALUE(MID($D720,2,20))&lt;100000000,VALUE(MID($D720,2,20)),1000000000),1000000000))+ROW()/100000,"")</f>
        <v/>
      </c>
    </row>
    <row r="721">
      <c r="F721" s="14" t="n"/>
      <c r="N721" s="8">
        <f>IF($D721="","",M721*V721/100)</f>
        <v/>
      </c>
      <c r="O721" s="8" t="n"/>
      <c r="U721" s="8" t="n"/>
      <c r="V721" s="8" t="n"/>
      <c r="Y721">
        <f>IF($D721="","",IF($AN721=1,0,IF($AM721=1,Settings!$C$6,Settings!$C$7))*100)</f>
        <v/>
      </c>
      <c r="Z721" s="8">
        <f>IF($D721="","",V721*Y721/100)</f>
        <v/>
      </c>
      <c r="AA721" s="8">
        <f>IF($D721="","",V721-Z721)</f>
        <v/>
      </c>
      <c r="AB721" s="8">
        <f>IF($D721="","",AA721-N721)</f>
        <v/>
      </c>
      <c r="AF721" s="8" t="n"/>
      <c r="AI721" s="14" t="n"/>
      <c r="AK721">
        <f>IF($D721="","",IF(COUNTIF($D$2:$D721,$D721)=1,1,0))</f>
        <v/>
      </c>
      <c r="AL721">
        <f>IF($AK721=1,SUMPRODUCT(--($AO$2:$AO$7001&lt;$AO721))+1,"")</f>
        <v/>
      </c>
      <c r="AM721">
        <f>IF($D721="","",IF(OR($R721=TRUE(),$R721="TRUE"),1,0))</f>
        <v/>
      </c>
      <c r="AN721">
        <f>IF($D721="","",IF($X721="Yes",1,0))</f>
        <v/>
      </c>
      <c r="AO721">
        <f>IF($AK721=1,IFERROR(IF(VALUE($D721)&lt;100000000,VALUE($D721),1000000000),IFERROR(IF(VALUE(MID($D721,2,20))&lt;100000000,VALUE(MID($D721,2,20)),1000000000),1000000000))+ROW()/100000,"")</f>
        <v/>
      </c>
    </row>
    <row r="722">
      <c r="F722" s="14" t="n"/>
      <c r="N722" s="8">
        <f>IF($D722="","",M722*V722/100)</f>
        <v/>
      </c>
      <c r="O722" s="8" t="n"/>
      <c r="U722" s="8" t="n"/>
      <c r="V722" s="8" t="n"/>
      <c r="Y722">
        <f>IF($D722="","",IF($AN722=1,0,IF($AM722=1,Settings!$C$6,Settings!$C$7))*100)</f>
        <v/>
      </c>
      <c r="Z722" s="8">
        <f>IF($D722="","",V722*Y722/100)</f>
        <v/>
      </c>
      <c r="AA722" s="8">
        <f>IF($D722="","",V722-Z722)</f>
        <v/>
      </c>
      <c r="AB722" s="8">
        <f>IF($D722="","",AA722-N722)</f>
        <v/>
      </c>
      <c r="AF722" s="8" t="n"/>
      <c r="AI722" s="14" t="n"/>
      <c r="AK722">
        <f>IF($D722="","",IF(COUNTIF($D$2:$D722,$D722)=1,1,0))</f>
        <v/>
      </c>
      <c r="AL722">
        <f>IF($AK722=1,SUMPRODUCT(--($AO$2:$AO$7001&lt;$AO722))+1,"")</f>
        <v/>
      </c>
      <c r="AM722">
        <f>IF($D722="","",IF(OR($R722=TRUE(),$R722="TRUE"),1,0))</f>
        <v/>
      </c>
      <c r="AN722">
        <f>IF($D722="","",IF($X722="Yes",1,0))</f>
        <v/>
      </c>
      <c r="AO722">
        <f>IF($AK722=1,IFERROR(IF(VALUE($D722)&lt;100000000,VALUE($D722),1000000000),IFERROR(IF(VALUE(MID($D722,2,20))&lt;100000000,VALUE(MID($D722,2,20)),1000000000),1000000000))+ROW()/100000,"")</f>
        <v/>
      </c>
    </row>
    <row r="723">
      <c r="F723" s="14" t="n"/>
      <c r="N723" s="8">
        <f>IF($D723="","",M723*V723/100)</f>
        <v/>
      </c>
      <c r="O723" s="8" t="n"/>
      <c r="U723" s="8" t="n"/>
      <c r="V723" s="8" t="n"/>
      <c r="Y723">
        <f>IF($D723="","",IF($AN723=1,0,IF($AM723=1,Settings!$C$6,Settings!$C$7))*100)</f>
        <v/>
      </c>
      <c r="Z723" s="8">
        <f>IF($D723="","",V723*Y723/100)</f>
        <v/>
      </c>
      <c r="AA723" s="8">
        <f>IF($D723="","",V723-Z723)</f>
        <v/>
      </c>
      <c r="AB723" s="8">
        <f>IF($D723="","",AA723-N723)</f>
        <v/>
      </c>
      <c r="AF723" s="8" t="n"/>
      <c r="AI723" s="14" t="n"/>
      <c r="AK723">
        <f>IF($D723="","",IF(COUNTIF($D$2:$D723,$D723)=1,1,0))</f>
        <v/>
      </c>
      <c r="AL723">
        <f>IF($AK723=1,SUMPRODUCT(--($AO$2:$AO$7001&lt;$AO723))+1,"")</f>
        <v/>
      </c>
      <c r="AM723">
        <f>IF($D723="","",IF(OR($R723=TRUE(),$R723="TRUE"),1,0))</f>
        <v/>
      </c>
      <c r="AN723">
        <f>IF($D723="","",IF($X723="Yes",1,0))</f>
        <v/>
      </c>
      <c r="AO723">
        <f>IF($AK723=1,IFERROR(IF(VALUE($D723)&lt;100000000,VALUE($D723),1000000000),IFERROR(IF(VALUE(MID($D723,2,20))&lt;100000000,VALUE(MID($D723,2,20)),1000000000),1000000000))+ROW()/100000,"")</f>
        <v/>
      </c>
    </row>
    <row r="724">
      <c r="F724" s="14" t="n"/>
      <c r="N724" s="8">
        <f>IF($D724="","",M724*V724/100)</f>
        <v/>
      </c>
      <c r="O724" s="8" t="n"/>
      <c r="U724" s="8" t="n"/>
      <c r="V724" s="8" t="n"/>
      <c r="Y724">
        <f>IF($D724="","",IF($AN724=1,0,IF($AM724=1,Settings!$C$6,Settings!$C$7))*100)</f>
        <v/>
      </c>
      <c r="Z724" s="8">
        <f>IF($D724="","",V724*Y724/100)</f>
        <v/>
      </c>
      <c r="AA724" s="8">
        <f>IF($D724="","",V724-Z724)</f>
        <v/>
      </c>
      <c r="AB724" s="8">
        <f>IF($D724="","",AA724-N724)</f>
        <v/>
      </c>
      <c r="AF724" s="8" t="n"/>
      <c r="AI724" s="14" t="n"/>
      <c r="AK724">
        <f>IF($D724="","",IF(COUNTIF($D$2:$D724,$D724)=1,1,0))</f>
        <v/>
      </c>
      <c r="AL724">
        <f>IF($AK724=1,SUMPRODUCT(--($AO$2:$AO$7001&lt;$AO724))+1,"")</f>
        <v/>
      </c>
      <c r="AM724">
        <f>IF($D724="","",IF(OR($R724=TRUE(),$R724="TRUE"),1,0))</f>
        <v/>
      </c>
      <c r="AN724">
        <f>IF($D724="","",IF($X724="Yes",1,0))</f>
        <v/>
      </c>
      <c r="AO724">
        <f>IF($AK724=1,IFERROR(IF(VALUE($D724)&lt;100000000,VALUE($D724),1000000000),IFERROR(IF(VALUE(MID($D724,2,20))&lt;100000000,VALUE(MID($D724,2,20)),1000000000),1000000000))+ROW()/100000,"")</f>
        <v/>
      </c>
    </row>
    <row r="725">
      <c r="F725" s="14" t="n"/>
      <c r="N725" s="8">
        <f>IF($D725="","",M725*V725/100)</f>
        <v/>
      </c>
      <c r="O725" s="8" t="n"/>
      <c r="U725" s="8" t="n"/>
      <c r="V725" s="8" t="n"/>
      <c r="Y725">
        <f>IF($D725="","",IF($AN725=1,0,IF($AM725=1,Settings!$C$6,Settings!$C$7))*100)</f>
        <v/>
      </c>
      <c r="Z725" s="8">
        <f>IF($D725="","",V725*Y725/100)</f>
        <v/>
      </c>
      <c r="AA725" s="8">
        <f>IF($D725="","",V725-Z725)</f>
        <v/>
      </c>
      <c r="AB725" s="8">
        <f>IF($D725="","",AA725-N725)</f>
        <v/>
      </c>
      <c r="AF725" s="8" t="n"/>
      <c r="AI725" s="14" t="n"/>
      <c r="AK725">
        <f>IF($D725="","",IF(COUNTIF($D$2:$D725,$D725)=1,1,0))</f>
        <v/>
      </c>
      <c r="AL725">
        <f>IF($AK725=1,SUMPRODUCT(--($AO$2:$AO$7001&lt;$AO725))+1,"")</f>
        <v/>
      </c>
      <c r="AM725">
        <f>IF($D725="","",IF(OR($R725=TRUE(),$R725="TRUE"),1,0))</f>
        <v/>
      </c>
      <c r="AN725">
        <f>IF($D725="","",IF($X725="Yes",1,0))</f>
        <v/>
      </c>
      <c r="AO725">
        <f>IF($AK725=1,IFERROR(IF(VALUE($D725)&lt;100000000,VALUE($D725),1000000000),IFERROR(IF(VALUE(MID($D725,2,20))&lt;100000000,VALUE(MID($D725,2,20)),1000000000),1000000000))+ROW()/100000,"")</f>
        <v/>
      </c>
    </row>
    <row r="726">
      <c r="F726" s="14" t="n"/>
      <c r="N726" s="8">
        <f>IF($D726="","",M726*V726/100)</f>
        <v/>
      </c>
      <c r="O726" s="8" t="n"/>
      <c r="U726" s="8" t="n"/>
      <c r="V726" s="8" t="n"/>
      <c r="Y726">
        <f>IF($D726="","",IF($AN726=1,0,IF($AM726=1,Settings!$C$6,Settings!$C$7))*100)</f>
        <v/>
      </c>
      <c r="Z726" s="8">
        <f>IF($D726="","",V726*Y726/100)</f>
        <v/>
      </c>
      <c r="AA726" s="8">
        <f>IF($D726="","",V726-Z726)</f>
        <v/>
      </c>
      <c r="AB726" s="8">
        <f>IF($D726="","",AA726-N726)</f>
        <v/>
      </c>
      <c r="AF726" s="8" t="n"/>
      <c r="AI726" s="14" t="n"/>
      <c r="AK726">
        <f>IF($D726="","",IF(COUNTIF($D$2:$D726,$D726)=1,1,0))</f>
        <v/>
      </c>
      <c r="AL726">
        <f>IF($AK726=1,SUMPRODUCT(--($AO$2:$AO$7001&lt;$AO726))+1,"")</f>
        <v/>
      </c>
      <c r="AM726">
        <f>IF($D726="","",IF(OR($R726=TRUE(),$R726="TRUE"),1,0))</f>
        <v/>
      </c>
      <c r="AN726">
        <f>IF($D726="","",IF($X726="Yes",1,0))</f>
        <v/>
      </c>
      <c r="AO726">
        <f>IF($AK726=1,IFERROR(IF(VALUE($D726)&lt;100000000,VALUE($D726),1000000000),IFERROR(IF(VALUE(MID($D726,2,20))&lt;100000000,VALUE(MID($D726,2,20)),1000000000),1000000000))+ROW()/100000,"")</f>
        <v/>
      </c>
    </row>
    <row r="727">
      <c r="F727" s="14" t="n"/>
      <c r="N727" s="8">
        <f>IF($D727="","",M727*V727/100)</f>
        <v/>
      </c>
      <c r="O727" s="8" t="n"/>
      <c r="U727" s="8" t="n"/>
      <c r="V727" s="8" t="n"/>
      <c r="Y727">
        <f>IF($D727="","",IF($AN727=1,0,IF($AM727=1,Settings!$C$6,Settings!$C$7))*100)</f>
        <v/>
      </c>
      <c r="Z727" s="8">
        <f>IF($D727="","",V727*Y727/100)</f>
        <v/>
      </c>
      <c r="AA727" s="8">
        <f>IF($D727="","",V727-Z727)</f>
        <v/>
      </c>
      <c r="AB727" s="8">
        <f>IF($D727="","",AA727-N727)</f>
        <v/>
      </c>
      <c r="AF727" s="8" t="n"/>
      <c r="AI727" s="14" t="n"/>
      <c r="AK727">
        <f>IF($D727="","",IF(COUNTIF($D$2:$D727,$D727)=1,1,0))</f>
        <v/>
      </c>
      <c r="AL727">
        <f>IF($AK727=1,SUMPRODUCT(--($AO$2:$AO$7001&lt;$AO727))+1,"")</f>
        <v/>
      </c>
      <c r="AM727">
        <f>IF($D727="","",IF(OR($R727=TRUE(),$R727="TRUE"),1,0))</f>
        <v/>
      </c>
      <c r="AN727">
        <f>IF($D727="","",IF($X727="Yes",1,0))</f>
        <v/>
      </c>
      <c r="AO727">
        <f>IF($AK727=1,IFERROR(IF(VALUE($D727)&lt;100000000,VALUE($D727),1000000000),IFERROR(IF(VALUE(MID($D727,2,20))&lt;100000000,VALUE(MID($D727,2,20)),1000000000),1000000000))+ROW()/100000,"")</f>
        <v/>
      </c>
    </row>
    <row r="728">
      <c r="F728" s="14" t="n"/>
      <c r="N728" s="8">
        <f>IF($D728="","",M728*V728/100)</f>
        <v/>
      </c>
      <c r="O728" s="8" t="n"/>
      <c r="U728" s="8" t="n"/>
      <c r="V728" s="8" t="n"/>
      <c r="Y728">
        <f>IF($D728="","",IF($AN728=1,0,IF($AM728=1,Settings!$C$6,Settings!$C$7))*100)</f>
        <v/>
      </c>
      <c r="Z728" s="8">
        <f>IF($D728="","",V728*Y728/100)</f>
        <v/>
      </c>
      <c r="AA728" s="8">
        <f>IF($D728="","",V728-Z728)</f>
        <v/>
      </c>
      <c r="AB728" s="8">
        <f>IF($D728="","",AA728-N728)</f>
        <v/>
      </c>
      <c r="AF728" s="8" t="n"/>
      <c r="AI728" s="14" t="n"/>
      <c r="AK728">
        <f>IF($D728="","",IF(COUNTIF($D$2:$D728,$D728)=1,1,0))</f>
        <v/>
      </c>
      <c r="AL728">
        <f>IF($AK728=1,SUMPRODUCT(--($AO$2:$AO$7001&lt;$AO728))+1,"")</f>
        <v/>
      </c>
      <c r="AM728">
        <f>IF($D728="","",IF(OR($R728=TRUE(),$R728="TRUE"),1,0))</f>
        <v/>
      </c>
      <c r="AN728">
        <f>IF($D728="","",IF($X728="Yes",1,0))</f>
        <v/>
      </c>
      <c r="AO728">
        <f>IF($AK728=1,IFERROR(IF(VALUE($D728)&lt;100000000,VALUE($D728),1000000000),IFERROR(IF(VALUE(MID($D728,2,20))&lt;100000000,VALUE(MID($D728,2,20)),1000000000),1000000000))+ROW()/100000,"")</f>
        <v/>
      </c>
    </row>
    <row r="729">
      <c r="F729" s="14" t="n"/>
      <c r="N729" s="8">
        <f>IF($D729="","",M729*V729/100)</f>
        <v/>
      </c>
      <c r="O729" s="8" t="n"/>
      <c r="U729" s="8" t="n"/>
      <c r="V729" s="8" t="n"/>
      <c r="Y729">
        <f>IF($D729="","",IF($AN729=1,0,IF($AM729=1,Settings!$C$6,Settings!$C$7))*100)</f>
        <v/>
      </c>
      <c r="Z729" s="8">
        <f>IF($D729="","",V729*Y729/100)</f>
        <v/>
      </c>
      <c r="AA729" s="8">
        <f>IF($D729="","",V729-Z729)</f>
        <v/>
      </c>
      <c r="AB729" s="8">
        <f>IF($D729="","",AA729-N729)</f>
        <v/>
      </c>
      <c r="AF729" s="8" t="n"/>
      <c r="AI729" s="14" t="n"/>
      <c r="AK729">
        <f>IF($D729="","",IF(COUNTIF($D$2:$D729,$D729)=1,1,0))</f>
        <v/>
      </c>
      <c r="AL729">
        <f>IF($AK729=1,SUMPRODUCT(--($AO$2:$AO$7001&lt;$AO729))+1,"")</f>
        <v/>
      </c>
      <c r="AM729">
        <f>IF($D729="","",IF(OR($R729=TRUE(),$R729="TRUE"),1,0))</f>
        <v/>
      </c>
      <c r="AN729">
        <f>IF($D729="","",IF($X729="Yes",1,0))</f>
        <v/>
      </c>
      <c r="AO729">
        <f>IF($AK729=1,IFERROR(IF(VALUE($D729)&lt;100000000,VALUE($D729),1000000000),IFERROR(IF(VALUE(MID($D729,2,20))&lt;100000000,VALUE(MID($D729,2,20)),1000000000),1000000000))+ROW()/100000,"")</f>
        <v/>
      </c>
    </row>
    <row r="730">
      <c r="F730" s="14" t="n"/>
      <c r="N730" s="8">
        <f>IF($D730="","",M730*V730/100)</f>
        <v/>
      </c>
      <c r="O730" s="8" t="n"/>
      <c r="U730" s="8" t="n"/>
      <c r="V730" s="8" t="n"/>
      <c r="Y730">
        <f>IF($D730="","",IF($AN730=1,0,IF($AM730=1,Settings!$C$6,Settings!$C$7))*100)</f>
        <v/>
      </c>
      <c r="Z730" s="8">
        <f>IF($D730="","",V730*Y730/100)</f>
        <v/>
      </c>
      <c r="AA730" s="8">
        <f>IF($D730="","",V730-Z730)</f>
        <v/>
      </c>
      <c r="AB730" s="8">
        <f>IF($D730="","",AA730-N730)</f>
        <v/>
      </c>
      <c r="AF730" s="8" t="n"/>
      <c r="AI730" s="14" t="n"/>
      <c r="AK730">
        <f>IF($D730="","",IF(COUNTIF($D$2:$D730,$D730)=1,1,0))</f>
        <v/>
      </c>
      <c r="AL730">
        <f>IF($AK730=1,SUMPRODUCT(--($AO$2:$AO$7001&lt;$AO730))+1,"")</f>
        <v/>
      </c>
      <c r="AM730">
        <f>IF($D730="","",IF(OR($R730=TRUE(),$R730="TRUE"),1,0))</f>
        <v/>
      </c>
      <c r="AN730">
        <f>IF($D730="","",IF($X730="Yes",1,0))</f>
        <v/>
      </c>
      <c r="AO730">
        <f>IF($AK730=1,IFERROR(IF(VALUE($D730)&lt;100000000,VALUE($D730),1000000000),IFERROR(IF(VALUE(MID($D730,2,20))&lt;100000000,VALUE(MID($D730,2,20)),1000000000),1000000000))+ROW()/100000,"")</f>
        <v/>
      </c>
    </row>
    <row r="731">
      <c r="F731" s="14" t="n"/>
      <c r="N731" s="8">
        <f>IF($D731="","",M731*V731/100)</f>
        <v/>
      </c>
      <c r="O731" s="8" t="n"/>
      <c r="U731" s="8" t="n"/>
      <c r="V731" s="8" t="n"/>
      <c r="Y731">
        <f>IF($D731="","",IF($AN731=1,0,IF($AM731=1,Settings!$C$6,Settings!$C$7))*100)</f>
        <v/>
      </c>
      <c r="Z731" s="8">
        <f>IF($D731="","",V731*Y731/100)</f>
        <v/>
      </c>
      <c r="AA731" s="8">
        <f>IF($D731="","",V731-Z731)</f>
        <v/>
      </c>
      <c r="AB731" s="8">
        <f>IF($D731="","",AA731-N731)</f>
        <v/>
      </c>
      <c r="AF731" s="8" t="n"/>
      <c r="AI731" s="14" t="n"/>
      <c r="AK731">
        <f>IF($D731="","",IF(COUNTIF($D$2:$D731,$D731)=1,1,0))</f>
        <v/>
      </c>
      <c r="AL731">
        <f>IF($AK731=1,SUMPRODUCT(--($AO$2:$AO$7001&lt;$AO731))+1,"")</f>
        <v/>
      </c>
      <c r="AM731">
        <f>IF($D731="","",IF(OR($R731=TRUE(),$R731="TRUE"),1,0))</f>
        <v/>
      </c>
      <c r="AN731">
        <f>IF($D731="","",IF($X731="Yes",1,0))</f>
        <v/>
      </c>
      <c r="AO731">
        <f>IF($AK731=1,IFERROR(IF(VALUE($D731)&lt;100000000,VALUE($D731),1000000000),IFERROR(IF(VALUE(MID($D731,2,20))&lt;100000000,VALUE(MID($D731,2,20)),1000000000),1000000000))+ROW()/100000,"")</f>
        <v/>
      </c>
    </row>
    <row r="732">
      <c r="F732" s="14" t="n"/>
      <c r="N732" s="8">
        <f>IF($D732="","",M732*V732/100)</f>
        <v/>
      </c>
      <c r="O732" s="8" t="n"/>
      <c r="U732" s="8" t="n"/>
      <c r="V732" s="8" t="n"/>
      <c r="Y732">
        <f>IF($D732="","",IF($AN732=1,0,IF($AM732=1,Settings!$C$6,Settings!$C$7))*100)</f>
        <v/>
      </c>
      <c r="Z732" s="8">
        <f>IF($D732="","",V732*Y732/100)</f>
        <v/>
      </c>
      <c r="AA732" s="8">
        <f>IF($D732="","",V732-Z732)</f>
        <v/>
      </c>
      <c r="AB732" s="8">
        <f>IF($D732="","",AA732-N732)</f>
        <v/>
      </c>
      <c r="AF732" s="8" t="n"/>
      <c r="AI732" s="14" t="n"/>
      <c r="AK732">
        <f>IF($D732="","",IF(COUNTIF($D$2:$D732,$D732)=1,1,0))</f>
        <v/>
      </c>
      <c r="AL732">
        <f>IF($AK732=1,SUMPRODUCT(--($AO$2:$AO$7001&lt;$AO732))+1,"")</f>
        <v/>
      </c>
      <c r="AM732">
        <f>IF($D732="","",IF(OR($R732=TRUE(),$R732="TRUE"),1,0))</f>
        <v/>
      </c>
      <c r="AN732">
        <f>IF($D732="","",IF($X732="Yes",1,0))</f>
        <v/>
      </c>
      <c r="AO732">
        <f>IF($AK732=1,IFERROR(IF(VALUE($D732)&lt;100000000,VALUE($D732),1000000000),IFERROR(IF(VALUE(MID($D732,2,20))&lt;100000000,VALUE(MID($D732,2,20)),1000000000),1000000000))+ROW()/100000,"")</f>
        <v/>
      </c>
    </row>
    <row r="733">
      <c r="F733" s="14" t="n"/>
      <c r="N733" s="8">
        <f>IF($D733="","",M733*V733/100)</f>
        <v/>
      </c>
      <c r="O733" s="8" t="n"/>
      <c r="U733" s="8" t="n"/>
      <c r="V733" s="8" t="n"/>
      <c r="Y733">
        <f>IF($D733="","",IF($AN733=1,0,IF($AM733=1,Settings!$C$6,Settings!$C$7))*100)</f>
        <v/>
      </c>
      <c r="Z733" s="8">
        <f>IF($D733="","",V733*Y733/100)</f>
        <v/>
      </c>
      <c r="AA733" s="8">
        <f>IF($D733="","",V733-Z733)</f>
        <v/>
      </c>
      <c r="AB733" s="8">
        <f>IF($D733="","",AA733-N733)</f>
        <v/>
      </c>
      <c r="AF733" s="8" t="n"/>
      <c r="AI733" s="14" t="n"/>
      <c r="AK733">
        <f>IF($D733="","",IF(COUNTIF($D$2:$D733,$D733)=1,1,0))</f>
        <v/>
      </c>
      <c r="AL733">
        <f>IF($AK733=1,SUMPRODUCT(--($AO$2:$AO$7001&lt;$AO733))+1,"")</f>
        <v/>
      </c>
      <c r="AM733">
        <f>IF($D733="","",IF(OR($R733=TRUE(),$R733="TRUE"),1,0))</f>
        <v/>
      </c>
      <c r="AN733">
        <f>IF($D733="","",IF($X733="Yes",1,0))</f>
        <v/>
      </c>
      <c r="AO733">
        <f>IF($AK733=1,IFERROR(IF(VALUE($D733)&lt;100000000,VALUE($D733),1000000000),IFERROR(IF(VALUE(MID($D733,2,20))&lt;100000000,VALUE(MID($D733,2,20)),1000000000),1000000000))+ROW()/100000,"")</f>
        <v/>
      </c>
    </row>
    <row r="734">
      <c r="F734" s="14" t="n"/>
      <c r="N734" s="8">
        <f>IF($D734="","",M734*V734/100)</f>
        <v/>
      </c>
      <c r="O734" s="8" t="n"/>
      <c r="U734" s="8" t="n"/>
      <c r="V734" s="8" t="n"/>
      <c r="Y734">
        <f>IF($D734="","",IF($AN734=1,0,IF($AM734=1,Settings!$C$6,Settings!$C$7))*100)</f>
        <v/>
      </c>
      <c r="Z734" s="8">
        <f>IF($D734="","",V734*Y734/100)</f>
        <v/>
      </c>
      <c r="AA734" s="8">
        <f>IF($D734="","",V734-Z734)</f>
        <v/>
      </c>
      <c r="AB734" s="8">
        <f>IF($D734="","",AA734-N734)</f>
        <v/>
      </c>
      <c r="AF734" s="8" t="n"/>
      <c r="AI734" s="14" t="n"/>
      <c r="AK734">
        <f>IF($D734="","",IF(COUNTIF($D$2:$D734,$D734)=1,1,0))</f>
        <v/>
      </c>
      <c r="AL734">
        <f>IF($AK734=1,SUMPRODUCT(--($AO$2:$AO$7001&lt;$AO734))+1,"")</f>
        <v/>
      </c>
      <c r="AM734">
        <f>IF($D734="","",IF(OR($R734=TRUE(),$R734="TRUE"),1,0))</f>
        <v/>
      </c>
      <c r="AN734">
        <f>IF($D734="","",IF($X734="Yes",1,0))</f>
        <v/>
      </c>
      <c r="AO734">
        <f>IF($AK734=1,IFERROR(IF(VALUE($D734)&lt;100000000,VALUE($D734),1000000000),IFERROR(IF(VALUE(MID($D734,2,20))&lt;100000000,VALUE(MID($D734,2,20)),1000000000),1000000000))+ROW()/100000,"")</f>
        <v/>
      </c>
    </row>
    <row r="735">
      <c r="F735" s="14" t="n"/>
      <c r="N735" s="8">
        <f>IF($D735="","",M735*V735/100)</f>
        <v/>
      </c>
      <c r="O735" s="8" t="n"/>
      <c r="U735" s="8" t="n"/>
      <c r="V735" s="8" t="n"/>
      <c r="Y735">
        <f>IF($D735="","",IF($AN735=1,0,IF($AM735=1,Settings!$C$6,Settings!$C$7))*100)</f>
        <v/>
      </c>
      <c r="Z735" s="8">
        <f>IF($D735="","",V735*Y735/100)</f>
        <v/>
      </c>
      <c r="AA735" s="8">
        <f>IF($D735="","",V735-Z735)</f>
        <v/>
      </c>
      <c r="AB735" s="8">
        <f>IF($D735="","",AA735-N735)</f>
        <v/>
      </c>
      <c r="AF735" s="8" t="n"/>
      <c r="AI735" s="14" t="n"/>
      <c r="AK735">
        <f>IF($D735="","",IF(COUNTIF($D$2:$D735,$D735)=1,1,0))</f>
        <v/>
      </c>
      <c r="AL735">
        <f>IF($AK735=1,SUMPRODUCT(--($AO$2:$AO$7001&lt;$AO735))+1,"")</f>
        <v/>
      </c>
      <c r="AM735">
        <f>IF($D735="","",IF(OR($R735=TRUE(),$R735="TRUE"),1,0))</f>
        <v/>
      </c>
      <c r="AN735">
        <f>IF($D735="","",IF($X735="Yes",1,0))</f>
        <v/>
      </c>
      <c r="AO735">
        <f>IF($AK735=1,IFERROR(IF(VALUE($D735)&lt;100000000,VALUE($D735),1000000000),IFERROR(IF(VALUE(MID($D735,2,20))&lt;100000000,VALUE(MID($D735,2,20)),1000000000),1000000000))+ROW()/100000,"")</f>
        <v/>
      </c>
    </row>
    <row r="736">
      <c r="F736" s="14" t="n"/>
      <c r="N736" s="8">
        <f>IF($D736="","",M736*V736/100)</f>
        <v/>
      </c>
      <c r="O736" s="8" t="n"/>
      <c r="U736" s="8" t="n"/>
      <c r="V736" s="8" t="n"/>
      <c r="Y736">
        <f>IF($D736="","",IF($AN736=1,0,IF($AM736=1,Settings!$C$6,Settings!$C$7))*100)</f>
        <v/>
      </c>
      <c r="Z736" s="8">
        <f>IF($D736="","",V736*Y736/100)</f>
        <v/>
      </c>
      <c r="AA736" s="8">
        <f>IF($D736="","",V736-Z736)</f>
        <v/>
      </c>
      <c r="AB736" s="8">
        <f>IF($D736="","",AA736-N736)</f>
        <v/>
      </c>
      <c r="AF736" s="8" t="n"/>
      <c r="AI736" s="14" t="n"/>
      <c r="AK736">
        <f>IF($D736="","",IF(COUNTIF($D$2:$D736,$D736)=1,1,0))</f>
        <v/>
      </c>
      <c r="AL736">
        <f>IF($AK736=1,SUMPRODUCT(--($AO$2:$AO$7001&lt;$AO736))+1,"")</f>
        <v/>
      </c>
      <c r="AM736">
        <f>IF($D736="","",IF(OR($R736=TRUE(),$R736="TRUE"),1,0))</f>
        <v/>
      </c>
      <c r="AN736">
        <f>IF($D736="","",IF($X736="Yes",1,0))</f>
        <v/>
      </c>
      <c r="AO736">
        <f>IF($AK736=1,IFERROR(IF(VALUE($D736)&lt;100000000,VALUE($D736),1000000000),IFERROR(IF(VALUE(MID($D736,2,20))&lt;100000000,VALUE(MID($D736,2,20)),1000000000),1000000000))+ROW()/100000,"")</f>
        <v/>
      </c>
    </row>
    <row r="737">
      <c r="F737" s="14" t="n"/>
      <c r="N737" s="8">
        <f>IF($D737="","",M737*V737/100)</f>
        <v/>
      </c>
      <c r="O737" s="8" t="n"/>
      <c r="U737" s="8" t="n"/>
      <c r="V737" s="8" t="n"/>
      <c r="Y737">
        <f>IF($D737="","",IF($AN737=1,0,IF($AM737=1,Settings!$C$6,Settings!$C$7))*100)</f>
        <v/>
      </c>
      <c r="Z737" s="8">
        <f>IF($D737="","",V737*Y737/100)</f>
        <v/>
      </c>
      <c r="AA737" s="8">
        <f>IF($D737="","",V737-Z737)</f>
        <v/>
      </c>
      <c r="AB737" s="8">
        <f>IF($D737="","",AA737-N737)</f>
        <v/>
      </c>
      <c r="AF737" s="8" t="n"/>
      <c r="AI737" s="14" t="n"/>
      <c r="AK737">
        <f>IF($D737="","",IF(COUNTIF($D$2:$D737,$D737)=1,1,0))</f>
        <v/>
      </c>
      <c r="AL737">
        <f>IF($AK737=1,SUMPRODUCT(--($AO$2:$AO$7001&lt;$AO737))+1,"")</f>
        <v/>
      </c>
      <c r="AM737">
        <f>IF($D737="","",IF(OR($R737=TRUE(),$R737="TRUE"),1,0))</f>
        <v/>
      </c>
      <c r="AN737">
        <f>IF($D737="","",IF($X737="Yes",1,0))</f>
        <v/>
      </c>
      <c r="AO737">
        <f>IF($AK737=1,IFERROR(IF(VALUE($D737)&lt;100000000,VALUE($D737),1000000000),IFERROR(IF(VALUE(MID($D737,2,20))&lt;100000000,VALUE(MID($D737,2,20)),1000000000),1000000000))+ROW()/100000,"")</f>
        <v/>
      </c>
    </row>
    <row r="738">
      <c r="F738" s="14" t="n"/>
      <c r="N738" s="8">
        <f>IF($D738="","",M738*V738/100)</f>
        <v/>
      </c>
      <c r="O738" s="8" t="n"/>
      <c r="U738" s="8" t="n"/>
      <c r="V738" s="8" t="n"/>
      <c r="Y738">
        <f>IF($D738="","",IF($AN738=1,0,IF($AM738=1,Settings!$C$6,Settings!$C$7))*100)</f>
        <v/>
      </c>
      <c r="Z738" s="8">
        <f>IF($D738="","",V738*Y738/100)</f>
        <v/>
      </c>
      <c r="AA738" s="8">
        <f>IF($D738="","",V738-Z738)</f>
        <v/>
      </c>
      <c r="AB738" s="8">
        <f>IF($D738="","",AA738-N738)</f>
        <v/>
      </c>
      <c r="AF738" s="8" t="n"/>
      <c r="AI738" s="14" t="n"/>
      <c r="AK738">
        <f>IF($D738="","",IF(COUNTIF($D$2:$D738,$D738)=1,1,0))</f>
        <v/>
      </c>
      <c r="AL738">
        <f>IF($AK738=1,SUMPRODUCT(--($AO$2:$AO$7001&lt;$AO738))+1,"")</f>
        <v/>
      </c>
      <c r="AM738">
        <f>IF($D738="","",IF(OR($R738=TRUE(),$R738="TRUE"),1,0))</f>
        <v/>
      </c>
      <c r="AN738">
        <f>IF($D738="","",IF($X738="Yes",1,0))</f>
        <v/>
      </c>
      <c r="AO738">
        <f>IF($AK738=1,IFERROR(IF(VALUE($D738)&lt;100000000,VALUE($D738),1000000000),IFERROR(IF(VALUE(MID($D738,2,20))&lt;100000000,VALUE(MID($D738,2,20)),1000000000),1000000000))+ROW()/100000,"")</f>
        <v/>
      </c>
    </row>
    <row r="739">
      <c r="F739" s="14" t="n"/>
      <c r="N739" s="8">
        <f>IF($D739="","",M739*V739/100)</f>
        <v/>
      </c>
      <c r="O739" s="8" t="n"/>
      <c r="U739" s="8" t="n"/>
      <c r="V739" s="8" t="n"/>
      <c r="Y739">
        <f>IF($D739="","",IF($AN739=1,0,IF($AM739=1,Settings!$C$6,Settings!$C$7))*100)</f>
        <v/>
      </c>
      <c r="Z739" s="8">
        <f>IF($D739="","",V739*Y739/100)</f>
        <v/>
      </c>
      <c r="AA739" s="8">
        <f>IF($D739="","",V739-Z739)</f>
        <v/>
      </c>
      <c r="AB739" s="8">
        <f>IF($D739="","",AA739-N739)</f>
        <v/>
      </c>
      <c r="AF739" s="8" t="n"/>
      <c r="AI739" s="14" t="n"/>
      <c r="AK739">
        <f>IF($D739="","",IF(COUNTIF($D$2:$D739,$D739)=1,1,0))</f>
        <v/>
      </c>
      <c r="AL739">
        <f>IF($AK739=1,SUMPRODUCT(--($AO$2:$AO$7001&lt;$AO739))+1,"")</f>
        <v/>
      </c>
      <c r="AM739">
        <f>IF($D739="","",IF(OR($R739=TRUE(),$R739="TRUE"),1,0))</f>
        <v/>
      </c>
      <c r="AN739">
        <f>IF($D739="","",IF($X739="Yes",1,0))</f>
        <v/>
      </c>
      <c r="AO739">
        <f>IF($AK739=1,IFERROR(IF(VALUE($D739)&lt;100000000,VALUE($D739),1000000000),IFERROR(IF(VALUE(MID($D739,2,20))&lt;100000000,VALUE(MID($D739,2,20)),1000000000),1000000000))+ROW()/100000,"")</f>
        <v/>
      </c>
    </row>
    <row r="740">
      <c r="F740" s="14" t="n"/>
      <c r="N740" s="8">
        <f>IF($D740="","",M740*V740/100)</f>
        <v/>
      </c>
      <c r="O740" s="8" t="n"/>
      <c r="U740" s="8" t="n"/>
      <c r="V740" s="8" t="n"/>
      <c r="Y740">
        <f>IF($D740="","",IF($AN740=1,0,IF($AM740=1,Settings!$C$6,Settings!$C$7))*100)</f>
        <v/>
      </c>
      <c r="Z740" s="8">
        <f>IF($D740="","",V740*Y740/100)</f>
        <v/>
      </c>
      <c r="AA740" s="8">
        <f>IF($D740="","",V740-Z740)</f>
        <v/>
      </c>
      <c r="AB740" s="8">
        <f>IF($D740="","",AA740-N740)</f>
        <v/>
      </c>
      <c r="AF740" s="8" t="n"/>
      <c r="AI740" s="14" t="n"/>
      <c r="AK740">
        <f>IF($D740="","",IF(COUNTIF($D$2:$D740,$D740)=1,1,0))</f>
        <v/>
      </c>
      <c r="AL740">
        <f>IF($AK740=1,SUMPRODUCT(--($AO$2:$AO$7001&lt;$AO740))+1,"")</f>
        <v/>
      </c>
      <c r="AM740">
        <f>IF($D740="","",IF(OR($R740=TRUE(),$R740="TRUE"),1,0))</f>
        <v/>
      </c>
      <c r="AN740">
        <f>IF($D740="","",IF($X740="Yes",1,0))</f>
        <v/>
      </c>
      <c r="AO740">
        <f>IF($AK740=1,IFERROR(IF(VALUE($D740)&lt;100000000,VALUE($D740),1000000000),IFERROR(IF(VALUE(MID($D740,2,20))&lt;100000000,VALUE(MID($D740,2,20)),1000000000),1000000000))+ROW()/100000,"")</f>
        <v/>
      </c>
    </row>
    <row r="741">
      <c r="F741" s="14" t="n"/>
      <c r="N741" s="8">
        <f>IF($D741="","",M741*V741/100)</f>
        <v/>
      </c>
      <c r="O741" s="8" t="n"/>
      <c r="U741" s="8" t="n"/>
      <c r="V741" s="8" t="n"/>
      <c r="Y741">
        <f>IF($D741="","",IF($AN741=1,0,IF($AM741=1,Settings!$C$6,Settings!$C$7))*100)</f>
        <v/>
      </c>
      <c r="Z741" s="8">
        <f>IF($D741="","",V741*Y741/100)</f>
        <v/>
      </c>
      <c r="AA741" s="8">
        <f>IF($D741="","",V741-Z741)</f>
        <v/>
      </c>
      <c r="AB741" s="8">
        <f>IF($D741="","",AA741-N741)</f>
        <v/>
      </c>
      <c r="AF741" s="8" t="n"/>
      <c r="AI741" s="14" t="n"/>
      <c r="AK741">
        <f>IF($D741="","",IF(COUNTIF($D$2:$D741,$D741)=1,1,0))</f>
        <v/>
      </c>
      <c r="AL741">
        <f>IF($AK741=1,SUMPRODUCT(--($AO$2:$AO$7001&lt;$AO741))+1,"")</f>
        <v/>
      </c>
      <c r="AM741">
        <f>IF($D741="","",IF(OR($R741=TRUE(),$R741="TRUE"),1,0))</f>
        <v/>
      </c>
      <c r="AN741">
        <f>IF($D741="","",IF($X741="Yes",1,0))</f>
        <v/>
      </c>
      <c r="AO741">
        <f>IF($AK741=1,IFERROR(IF(VALUE($D741)&lt;100000000,VALUE($D741),1000000000),IFERROR(IF(VALUE(MID($D741,2,20))&lt;100000000,VALUE(MID($D741,2,20)),1000000000),1000000000))+ROW()/100000,"")</f>
        <v/>
      </c>
    </row>
    <row r="742">
      <c r="F742" s="14" t="n"/>
      <c r="N742" s="8">
        <f>IF($D742="","",M742*V742/100)</f>
        <v/>
      </c>
      <c r="O742" s="8" t="n"/>
      <c r="U742" s="8" t="n"/>
      <c r="V742" s="8" t="n"/>
      <c r="Y742">
        <f>IF($D742="","",IF($AN742=1,0,IF($AM742=1,Settings!$C$6,Settings!$C$7))*100)</f>
        <v/>
      </c>
      <c r="Z742" s="8">
        <f>IF($D742="","",V742*Y742/100)</f>
        <v/>
      </c>
      <c r="AA742" s="8">
        <f>IF($D742="","",V742-Z742)</f>
        <v/>
      </c>
      <c r="AB742" s="8">
        <f>IF($D742="","",AA742-N742)</f>
        <v/>
      </c>
      <c r="AF742" s="8" t="n"/>
      <c r="AI742" s="14" t="n"/>
      <c r="AK742">
        <f>IF($D742="","",IF(COUNTIF($D$2:$D742,$D742)=1,1,0))</f>
        <v/>
      </c>
      <c r="AL742">
        <f>IF($AK742=1,SUMPRODUCT(--($AO$2:$AO$7001&lt;$AO742))+1,"")</f>
        <v/>
      </c>
      <c r="AM742">
        <f>IF($D742="","",IF(OR($R742=TRUE(),$R742="TRUE"),1,0))</f>
        <v/>
      </c>
      <c r="AN742">
        <f>IF($D742="","",IF($X742="Yes",1,0))</f>
        <v/>
      </c>
      <c r="AO742">
        <f>IF($AK742=1,IFERROR(IF(VALUE($D742)&lt;100000000,VALUE($D742),1000000000),IFERROR(IF(VALUE(MID($D742,2,20))&lt;100000000,VALUE(MID($D742,2,20)),1000000000),1000000000))+ROW()/100000,"")</f>
        <v/>
      </c>
    </row>
    <row r="743">
      <c r="F743" s="14" t="n"/>
      <c r="N743" s="8">
        <f>IF($D743="","",M743*V743/100)</f>
        <v/>
      </c>
      <c r="O743" s="8" t="n"/>
      <c r="U743" s="8" t="n"/>
      <c r="V743" s="8" t="n"/>
      <c r="Y743">
        <f>IF($D743="","",IF($AN743=1,0,IF($AM743=1,Settings!$C$6,Settings!$C$7))*100)</f>
        <v/>
      </c>
      <c r="Z743" s="8">
        <f>IF($D743="","",V743*Y743/100)</f>
        <v/>
      </c>
      <c r="AA743" s="8">
        <f>IF($D743="","",V743-Z743)</f>
        <v/>
      </c>
      <c r="AB743" s="8">
        <f>IF($D743="","",AA743-N743)</f>
        <v/>
      </c>
      <c r="AF743" s="8" t="n"/>
      <c r="AI743" s="14" t="n"/>
      <c r="AK743">
        <f>IF($D743="","",IF(COUNTIF($D$2:$D743,$D743)=1,1,0))</f>
        <v/>
      </c>
      <c r="AL743">
        <f>IF($AK743=1,SUMPRODUCT(--($AO$2:$AO$7001&lt;$AO743))+1,"")</f>
        <v/>
      </c>
      <c r="AM743">
        <f>IF($D743="","",IF(OR($R743=TRUE(),$R743="TRUE"),1,0))</f>
        <v/>
      </c>
      <c r="AN743">
        <f>IF($D743="","",IF($X743="Yes",1,0))</f>
        <v/>
      </c>
      <c r="AO743">
        <f>IF($AK743=1,IFERROR(IF(VALUE($D743)&lt;100000000,VALUE($D743),1000000000),IFERROR(IF(VALUE(MID($D743,2,20))&lt;100000000,VALUE(MID($D743,2,20)),1000000000),1000000000))+ROW()/100000,"")</f>
        <v/>
      </c>
    </row>
    <row r="744">
      <c r="F744" s="14" t="n"/>
      <c r="N744" s="8">
        <f>IF($D744="","",M744*V744/100)</f>
        <v/>
      </c>
      <c r="O744" s="8" t="n"/>
      <c r="U744" s="8" t="n"/>
      <c r="V744" s="8" t="n"/>
      <c r="Y744">
        <f>IF($D744="","",IF($AN744=1,0,IF($AM744=1,Settings!$C$6,Settings!$C$7))*100)</f>
        <v/>
      </c>
      <c r="Z744" s="8">
        <f>IF($D744="","",V744*Y744/100)</f>
        <v/>
      </c>
      <c r="AA744" s="8">
        <f>IF($D744="","",V744-Z744)</f>
        <v/>
      </c>
      <c r="AB744" s="8">
        <f>IF($D744="","",AA744-N744)</f>
        <v/>
      </c>
      <c r="AF744" s="8" t="n"/>
      <c r="AI744" s="14" t="n"/>
      <c r="AK744">
        <f>IF($D744="","",IF(COUNTIF($D$2:$D744,$D744)=1,1,0))</f>
        <v/>
      </c>
      <c r="AL744">
        <f>IF($AK744=1,SUMPRODUCT(--($AO$2:$AO$7001&lt;$AO744))+1,"")</f>
        <v/>
      </c>
      <c r="AM744">
        <f>IF($D744="","",IF(OR($R744=TRUE(),$R744="TRUE"),1,0))</f>
        <v/>
      </c>
      <c r="AN744">
        <f>IF($D744="","",IF($X744="Yes",1,0))</f>
        <v/>
      </c>
      <c r="AO744">
        <f>IF($AK744=1,IFERROR(IF(VALUE($D744)&lt;100000000,VALUE($D744),1000000000),IFERROR(IF(VALUE(MID($D744,2,20))&lt;100000000,VALUE(MID($D744,2,20)),1000000000),1000000000))+ROW()/100000,"")</f>
        <v/>
      </c>
    </row>
    <row r="745">
      <c r="F745" s="14" t="n"/>
      <c r="N745" s="8">
        <f>IF($D745="","",M745*V745/100)</f>
        <v/>
      </c>
      <c r="O745" s="8" t="n"/>
      <c r="U745" s="8" t="n"/>
      <c r="V745" s="8" t="n"/>
      <c r="Y745">
        <f>IF($D745="","",IF($AN745=1,0,IF($AM745=1,Settings!$C$6,Settings!$C$7))*100)</f>
        <v/>
      </c>
      <c r="Z745" s="8">
        <f>IF($D745="","",V745*Y745/100)</f>
        <v/>
      </c>
      <c r="AA745" s="8">
        <f>IF($D745="","",V745-Z745)</f>
        <v/>
      </c>
      <c r="AB745" s="8">
        <f>IF($D745="","",AA745-N745)</f>
        <v/>
      </c>
      <c r="AF745" s="8" t="n"/>
      <c r="AI745" s="14" t="n"/>
      <c r="AK745">
        <f>IF($D745="","",IF(COUNTIF($D$2:$D745,$D745)=1,1,0))</f>
        <v/>
      </c>
      <c r="AL745">
        <f>IF($AK745=1,SUMPRODUCT(--($AO$2:$AO$7001&lt;$AO745))+1,"")</f>
        <v/>
      </c>
      <c r="AM745">
        <f>IF($D745="","",IF(OR($R745=TRUE(),$R745="TRUE"),1,0))</f>
        <v/>
      </c>
      <c r="AN745">
        <f>IF($D745="","",IF($X745="Yes",1,0))</f>
        <v/>
      </c>
      <c r="AO745">
        <f>IF($AK745=1,IFERROR(IF(VALUE($D745)&lt;100000000,VALUE($D745),1000000000),IFERROR(IF(VALUE(MID($D745,2,20))&lt;100000000,VALUE(MID($D745,2,20)),1000000000),1000000000))+ROW()/100000,"")</f>
        <v/>
      </c>
    </row>
    <row r="746">
      <c r="F746" s="14" t="n"/>
      <c r="N746" s="8">
        <f>IF($D746="","",M746*V746/100)</f>
        <v/>
      </c>
      <c r="O746" s="8" t="n"/>
      <c r="U746" s="8" t="n"/>
      <c r="V746" s="8" t="n"/>
      <c r="Y746">
        <f>IF($D746="","",IF($AN746=1,0,IF($AM746=1,Settings!$C$6,Settings!$C$7))*100)</f>
        <v/>
      </c>
      <c r="Z746" s="8">
        <f>IF($D746="","",V746*Y746/100)</f>
        <v/>
      </c>
      <c r="AA746" s="8">
        <f>IF($D746="","",V746-Z746)</f>
        <v/>
      </c>
      <c r="AB746" s="8">
        <f>IF($D746="","",AA746-N746)</f>
        <v/>
      </c>
      <c r="AF746" s="8" t="n"/>
      <c r="AI746" s="14" t="n"/>
      <c r="AK746">
        <f>IF($D746="","",IF(COUNTIF($D$2:$D746,$D746)=1,1,0))</f>
        <v/>
      </c>
      <c r="AL746">
        <f>IF($AK746=1,SUMPRODUCT(--($AO$2:$AO$7001&lt;$AO746))+1,"")</f>
        <v/>
      </c>
      <c r="AM746">
        <f>IF($D746="","",IF(OR($R746=TRUE(),$R746="TRUE"),1,0))</f>
        <v/>
      </c>
      <c r="AN746">
        <f>IF($D746="","",IF($X746="Yes",1,0))</f>
        <v/>
      </c>
      <c r="AO746">
        <f>IF($AK746=1,IFERROR(IF(VALUE($D746)&lt;100000000,VALUE($D746),1000000000),IFERROR(IF(VALUE(MID($D746,2,20))&lt;100000000,VALUE(MID($D746,2,20)),1000000000),1000000000))+ROW()/100000,"")</f>
        <v/>
      </c>
    </row>
    <row r="747">
      <c r="F747" s="14" t="n"/>
      <c r="N747" s="8">
        <f>IF($D747="","",M747*V747/100)</f>
        <v/>
      </c>
      <c r="O747" s="8" t="n"/>
      <c r="U747" s="8" t="n"/>
      <c r="V747" s="8" t="n"/>
      <c r="Y747">
        <f>IF($D747="","",IF($AN747=1,0,IF($AM747=1,Settings!$C$6,Settings!$C$7))*100)</f>
        <v/>
      </c>
      <c r="Z747" s="8">
        <f>IF($D747="","",V747*Y747/100)</f>
        <v/>
      </c>
      <c r="AA747" s="8">
        <f>IF($D747="","",V747-Z747)</f>
        <v/>
      </c>
      <c r="AB747" s="8">
        <f>IF($D747="","",AA747-N747)</f>
        <v/>
      </c>
      <c r="AF747" s="8" t="n"/>
      <c r="AI747" s="14" t="n"/>
      <c r="AK747">
        <f>IF($D747="","",IF(COUNTIF($D$2:$D747,$D747)=1,1,0))</f>
        <v/>
      </c>
      <c r="AL747">
        <f>IF($AK747=1,SUMPRODUCT(--($AO$2:$AO$7001&lt;$AO747))+1,"")</f>
        <v/>
      </c>
      <c r="AM747">
        <f>IF($D747="","",IF(OR($R747=TRUE(),$R747="TRUE"),1,0))</f>
        <v/>
      </c>
      <c r="AN747">
        <f>IF($D747="","",IF($X747="Yes",1,0))</f>
        <v/>
      </c>
      <c r="AO747">
        <f>IF($AK747=1,IFERROR(IF(VALUE($D747)&lt;100000000,VALUE($D747),1000000000),IFERROR(IF(VALUE(MID($D747,2,20))&lt;100000000,VALUE(MID($D747,2,20)),1000000000),1000000000))+ROW()/100000,"")</f>
        <v/>
      </c>
    </row>
    <row r="748">
      <c r="F748" s="14" t="n"/>
      <c r="N748" s="8">
        <f>IF($D748="","",M748*V748/100)</f>
        <v/>
      </c>
      <c r="O748" s="8" t="n"/>
      <c r="U748" s="8" t="n"/>
      <c r="V748" s="8" t="n"/>
      <c r="Y748">
        <f>IF($D748="","",IF($AN748=1,0,IF($AM748=1,Settings!$C$6,Settings!$C$7))*100)</f>
        <v/>
      </c>
      <c r="Z748" s="8">
        <f>IF($D748="","",V748*Y748/100)</f>
        <v/>
      </c>
      <c r="AA748" s="8">
        <f>IF($D748="","",V748-Z748)</f>
        <v/>
      </c>
      <c r="AB748" s="8">
        <f>IF($D748="","",AA748-N748)</f>
        <v/>
      </c>
      <c r="AF748" s="8" t="n"/>
      <c r="AI748" s="14" t="n"/>
      <c r="AK748">
        <f>IF($D748="","",IF(COUNTIF($D$2:$D748,$D748)=1,1,0))</f>
        <v/>
      </c>
      <c r="AL748">
        <f>IF($AK748=1,SUMPRODUCT(--($AO$2:$AO$7001&lt;$AO748))+1,"")</f>
        <v/>
      </c>
      <c r="AM748">
        <f>IF($D748="","",IF(OR($R748=TRUE(),$R748="TRUE"),1,0))</f>
        <v/>
      </c>
      <c r="AN748">
        <f>IF($D748="","",IF($X748="Yes",1,0))</f>
        <v/>
      </c>
      <c r="AO748">
        <f>IF($AK748=1,IFERROR(IF(VALUE($D748)&lt;100000000,VALUE($D748),1000000000),IFERROR(IF(VALUE(MID($D748,2,20))&lt;100000000,VALUE(MID($D748,2,20)),1000000000),1000000000))+ROW()/100000,"")</f>
        <v/>
      </c>
    </row>
    <row r="749">
      <c r="F749" s="14" t="n"/>
      <c r="N749" s="8">
        <f>IF($D749="","",M749*V749/100)</f>
        <v/>
      </c>
      <c r="O749" s="8" t="n"/>
      <c r="U749" s="8" t="n"/>
      <c r="V749" s="8" t="n"/>
      <c r="Y749">
        <f>IF($D749="","",IF($AN749=1,0,IF($AM749=1,Settings!$C$6,Settings!$C$7))*100)</f>
        <v/>
      </c>
      <c r="Z749" s="8">
        <f>IF($D749="","",V749*Y749/100)</f>
        <v/>
      </c>
      <c r="AA749" s="8">
        <f>IF($D749="","",V749-Z749)</f>
        <v/>
      </c>
      <c r="AB749" s="8">
        <f>IF($D749="","",AA749-N749)</f>
        <v/>
      </c>
      <c r="AF749" s="8" t="n"/>
      <c r="AI749" s="14" t="n"/>
      <c r="AK749">
        <f>IF($D749="","",IF(COUNTIF($D$2:$D749,$D749)=1,1,0))</f>
        <v/>
      </c>
      <c r="AL749">
        <f>IF($AK749=1,SUMPRODUCT(--($AO$2:$AO$7001&lt;$AO749))+1,"")</f>
        <v/>
      </c>
      <c r="AM749">
        <f>IF($D749="","",IF(OR($R749=TRUE(),$R749="TRUE"),1,0))</f>
        <v/>
      </c>
      <c r="AN749">
        <f>IF($D749="","",IF($X749="Yes",1,0))</f>
        <v/>
      </c>
      <c r="AO749">
        <f>IF($AK749=1,IFERROR(IF(VALUE($D749)&lt;100000000,VALUE($D749),1000000000),IFERROR(IF(VALUE(MID($D749,2,20))&lt;100000000,VALUE(MID($D749,2,20)),1000000000),1000000000))+ROW()/100000,"")</f>
        <v/>
      </c>
    </row>
    <row r="750">
      <c r="F750" s="14" t="n"/>
      <c r="N750" s="8">
        <f>IF($D750="","",M750*V750/100)</f>
        <v/>
      </c>
      <c r="O750" s="8" t="n"/>
      <c r="U750" s="8" t="n"/>
      <c r="V750" s="8" t="n"/>
      <c r="Y750">
        <f>IF($D750="","",IF($AN750=1,0,IF($AM750=1,Settings!$C$6,Settings!$C$7))*100)</f>
        <v/>
      </c>
      <c r="Z750" s="8">
        <f>IF($D750="","",V750*Y750/100)</f>
        <v/>
      </c>
      <c r="AA750" s="8">
        <f>IF($D750="","",V750-Z750)</f>
        <v/>
      </c>
      <c r="AB750" s="8">
        <f>IF($D750="","",AA750-N750)</f>
        <v/>
      </c>
      <c r="AF750" s="8" t="n"/>
      <c r="AI750" s="14" t="n"/>
      <c r="AK750">
        <f>IF($D750="","",IF(COUNTIF($D$2:$D750,$D750)=1,1,0))</f>
        <v/>
      </c>
      <c r="AL750">
        <f>IF($AK750=1,SUMPRODUCT(--($AO$2:$AO$7001&lt;$AO750))+1,"")</f>
        <v/>
      </c>
      <c r="AM750">
        <f>IF($D750="","",IF(OR($R750=TRUE(),$R750="TRUE"),1,0))</f>
        <v/>
      </c>
      <c r="AN750">
        <f>IF($D750="","",IF($X750="Yes",1,0))</f>
        <v/>
      </c>
      <c r="AO750">
        <f>IF($AK750=1,IFERROR(IF(VALUE($D750)&lt;100000000,VALUE($D750),1000000000),IFERROR(IF(VALUE(MID($D750,2,20))&lt;100000000,VALUE(MID($D750,2,20)),1000000000),1000000000))+ROW()/100000,"")</f>
        <v/>
      </c>
    </row>
    <row r="751">
      <c r="F751" s="14" t="n"/>
      <c r="N751" s="8">
        <f>IF($D751="","",M751*V751/100)</f>
        <v/>
      </c>
      <c r="O751" s="8" t="n"/>
      <c r="U751" s="8" t="n"/>
      <c r="V751" s="8" t="n"/>
      <c r="Y751">
        <f>IF($D751="","",IF($AN751=1,0,IF($AM751=1,Settings!$C$6,Settings!$C$7))*100)</f>
        <v/>
      </c>
      <c r="Z751" s="8">
        <f>IF($D751="","",V751*Y751/100)</f>
        <v/>
      </c>
      <c r="AA751" s="8">
        <f>IF($D751="","",V751-Z751)</f>
        <v/>
      </c>
      <c r="AB751" s="8">
        <f>IF($D751="","",AA751-N751)</f>
        <v/>
      </c>
      <c r="AF751" s="8" t="n"/>
      <c r="AI751" s="14" t="n"/>
      <c r="AK751">
        <f>IF($D751="","",IF(COUNTIF($D$2:$D751,$D751)=1,1,0))</f>
        <v/>
      </c>
      <c r="AL751">
        <f>IF($AK751=1,SUMPRODUCT(--($AO$2:$AO$7001&lt;$AO751))+1,"")</f>
        <v/>
      </c>
      <c r="AM751">
        <f>IF($D751="","",IF(OR($R751=TRUE(),$R751="TRUE"),1,0))</f>
        <v/>
      </c>
      <c r="AN751">
        <f>IF($D751="","",IF($X751="Yes",1,0))</f>
        <v/>
      </c>
      <c r="AO751">
        <f>IF($AK751=1,IFERROR(IF(VALUE($D751)&lt;100000000,VALUE($D751),1000000000),IFERROR(IF(VALUE(MID($D751,2,20))&lt;100000000,VALUE(MID($D751,2,20)),1000000000),1000000000))+ROW()/100000,"")</f>
        <v/>
      </c>
    </row>
    <row r="752">
      <c r="F752" s="14" t="n"/>
      <c r="N752" s="8">
        <f>IF($D752="","",M752*V752/100)</f>
        <v/>
      </c>
      <c r="O752" s="8" t="n"/>
      <c r="U752" s="8" t="n"/>
      <c r="V752" s="8" t="n"/>
      <c r="Y752">
        <f>IF($D752="","",IF($AN752=1,0,IF($AM752=1,Settings!$C$6,Settings!$C$7))*100)</f>
        <v/>
      </c>
      <c r="Z752" s="8">
        <f>IF($D752="","",V752*Y752/100)</f>
        <v/>
      </c>
      <c r="AA752" s="8">
        <f>IF($D752="","",V752-Z752)</f>
        <v/>
      </c>
      <c r="AB752" s="8">
        <f>IF($D752="","",AA752-N752)</f>
        <v/>
      </c>
      <c r="AF752" s="8" t="n"/>
      <c r="AI752" s="14" t="n"/>
      <c r="AK752">
        <f>IF($D752="","",IF(COUNTIF($D$2:$D752,$D752)=1,1,0))</f>
        <v/>
      </c>
      <c r="AL752">
        <f>IF($AK752=1,SUMPRODUCT(--($AO$2:$AO$7001&lt;$AO752))+1,"")</f>
        <v/>
      </c>
      <c r="AM752">
        <f>IF($D752="","",IF(OR($R752=TRUE(),$R752="TRUE"),1,0))</f>
        <v/>
      </c>
      <c r="AN752">
        <f>IF($D752="","",IF($X752="Yes",1,0))</f>
        <v/>
      </c>
      <c r="AO752">
        <f>IF($AK752=1,IFERROR(IF(VALUE($D752)&lt;100000000,VALUE($D752),1000000000),IFERROR(IF(VALUE(MID($D752,2,20))&lt;100000000,VALUE(MID($D752,2,20)),1000000000),1000000000))+ROW()/100000,"")</f>
        <v/>
      </c>
    </row>
    <row r="753">
      <c r="F753" s="14" t="n"/>
      <c r="N753" s="8">
        <f>IF($D753="","",M753*V753/100)</f>
        <v/>
      </c>
      <c r="O753" s="8" t="n"/>
      <c r="U753" s="8" t="n"/>
      <c r="V753" s="8" t="n"/>
      <c r="Y753">
        <f>IF($D753="","",IF($AN753=1,0,IF($AM753=1,Settings!$C$6,Settings!$C$7))*100)</f>
        <v/>
      </c>
      <c r="Z753" s="8">
        <f>IF($D753="","",V753*Y753/100)</f>
        <v/>
      </c>
      <c r="AA753" s="8">
        <f>IF($D753="","",V753-Z753)</f>
        <v/>
      </c>
      <c r="AB753" s="8">
        <f>IF($D753="","",AA753-N753)</f>
        <v/>
      </c>
      <c r="AF753" s="8" t="n"/>
      <c r="AI753" s="14" t="n"/>
      <c r="AK753">
        <f>IF($D753="","",IF(COUNTIF($D$2:$D753,$D753)=1,1,0))</f>
        <v/>
      </c>
      <c r="AL753">
        <f>IF($AK753=1,SUMPRODUCT(--($AO$2:$AO$7001&lt;$AO753))+1,"")</f>
        <v/>
      </c>
      <c r="AM753">
        <f>IF($D753="","",IF(OR($R753=TRUE(),$R753="TRUE"),1,0))</f>
        <v/>
      </c>
      <c r="AN753">
        <f>IF($D753="","",IF($X753="Yes",1,0))</f>
        <v/>
      </c>
      <c r="AO753">
        <f>IF($AK753=1,IFERROR(IF(VALUE($D753)&lt;100000000,VALUE($D753),1000000000),IFERROR(IF(VALUE(MID($D753,2,20))&lt;100000000,VALUE(MID($D753,2,20)),1000000000),1000000000))+ROW()/100000,"")</f>
        <v/>
      </c>
    </row>
    <row r="754">
      <c r="F754" s="14" t="n"/>
      <c r="N754" s="8">
        <f>IF($D754="","",M754*V754/100)</f>
        <v/>
      </c>
      <c r="O754" s="8" t="n"/>
      <c r="U754" s="8" t="n"/>
      <c r="V754" s="8" t="n"/>
      <c r="Y754">
        <f>IF($D754="","",IF($AN754=1,0,IF($AM754=1,Settings!$C$6,Settings!$C$7))*100)</f>
        <v/>
      </c>
      <c r="Z754" s="8">
        <f>IF($D754="","",V754*Y754/100)</f>
        <v/>
      </c>
      <c r="AA754" s="8">
        <f>IF($D754="","",V754-Z754)</f>
        <v/>
      </c>
      <c r="AB754" s="8">
        <f>IF($D754="","",AA754-N754)</f>
        <v/>
      </c>
      <c r="AF754" s="8" t="n"/>
      <c r="AI754" s="14" t="n"/>
      <c r="AK754">
        <f>IF($D754="","",IF(COUNTIF($D$2:$D754,$D754)=1,1,0))</f>
        <v/>
      </c>
      <c r="AL754">
        <f>IF($AK754=1,SUMPRODUCT(--($AO$2:$AO$7001&lt;$AO754))+1,"")</f>
        <v/>
      </c>
      <c r="AM754">
        <f>IF($D754="","",IF(OR($R754=TRUE(),$R754="TRUE"),1,0))</f>
        <v/>
      </c>
      <c r="AN754">
        <f>IF($D754="","",IF($X754="Yes",1,0))</f>
        <v/>
      </c>
      <c r="AO754">
        <f>IF($AK754=1,IFERROR(IF(VALUE($D754)&lt;100000000,VALUE($D754),1000000000),IFERROR(IF(VALUE(MID($D754,2,20))&lt;100000000,VALUE(MID($D754,2,20)),1000000000),1000000000))+ROW()/100000,"")</f>
        <v/>
      </c>
    </row>
    <row r="755">
      <c r="F755" s="14" t="n"/>
      <c r="N755" s="8">
        <f>IF($D755="","",M755*V755/100)</f>
        <v/>
      </c>
      <c r="O755" s="8" t="n"/>
      <c r="U755" s="8" t="n"/>
      <c r="V755" s="8" t="n"/>
      <c r="Y755">
        <f>IF($D755="","",IF($AN755=1,0,IF($AM755=1,Settings!$C$6,Settings!$C$7))*100)</f>
        <v/>
      </c>
      <c r="Z755" s="8">
        <f>IF($D755="","",V755*Y755/100)</f>
        <v/>
      </c>
      <c r="AA755" s="8">
        <f>IF($D755="","",V755-Z755)</f>
        <v/>
      </c>
      <c r="AB755" s="8">
        <f>IF($D755="","",AA755-N755)</f>
        <v/>
      </c>
      <c r="AF755" s="8" t="n"/>
      <c r="AI755" s="14" t="n"/>
      <c r="AK755">
        <f>IF($D755="","",IF(COUNTIF($D$2:$D755,$D755)=1,1,0))</f>
        <v/>
      </c>
      <c r="AL755">
        <f>IF($AK755=1,SUMPRODUCT(--($AO$2:$AO$7001&lt;$AO755))+1,"")</f>
        <v/>
      </c>
      <c r="AM755">
        <f>IF($D755="","",IF(OR($R755=TRUE(),$R755="TRUE"),1,0))</f>
        <v/>
      </c>
      <c r="AN755">
        <f>IF($D755="","",IF($X755="Yes",1,0))</f>
        <v/>
      </c>
      <c r="AO755">
        <f>IF($AK755=1,IFERROR(IF(VALUE($D755)&lt;100000000,VALUE($D755),1000000000),IFERROR(IF(VALUE(MID($D755,2,20))&lt;100000000,VALUE(MID($D755,2,20)),1000000000),1000000000))+ROW()/100000,"")</f>
        <v/>
      </c>
    </row>
    <row r="756">
      <c r="F756" s="14" t="n"/>
      <c r="N756" s="8">
        <f>IF($D756="","",M756*V756/100)</f>
        <v/>
      </c>
      <c r="O756" s="8" t="n"/>
      <c r="U756" s="8" t="n"/>
      <c r="V756" s="8" t="n"/>
      <c r="Y756">
        <f>IF($D756="","",IF($AN756=1,0,IF($AM756=1,Settings!$C$6,Settings!$C$7))*100)</f>
        <v/>
      </c>
      <c r="Z756" s="8">
        <f>IF($D756="","",V756*Y756/100)</f>
        <v/>
      </c>
      <c r="AA756" s="8">
        <f>IF($D756="","",V756-Z756)</f>
        <v/>
      </c>
      <c r="AB756" s="8">
        <f>IF($D756="","",AA756-N756)</f>
        <v/>
      </c>
      <c r="AF756" s="8" t="n"/>
      <c r="AI756" s="14" t="n"/>
      <c r="AK756">
        <f>IF($D756="","",IF(COUNTIF($D$2:$D756,$D756)=1,1,0))</f>
        <v/>
      </c>
      <c r="AL756">
        <f>IF($AK756=1,SUMPRODUCT(--($AO$2:$AO$7001&lt;$AO756))+1,"")</f>
        <v/>
      </c>
      <c r="AM756">
        <f>IF($D756="","",IF(OR($R756=TRUE(),$R756="TRUE"),1,0))</f>
        <v/>
      </c>
      <c r="AN756">
        <f>IF($D756="","",IF($X756="Yes",1,0))</f>
        <v/>
      </c>
      <c r="AO756">
        <f>IF($AK756=1,IFERROR(IF(VALUE($D756)&lt;100000000,VALUE($D756),1000000000),IFERROR(IF(VALUE(MID($D756,2,20))&lt;100000000,VALUE(MID($D756,2,20)),1000000000),1000000000))+ROW()/100000,"")</f>
        <v/>
      </c>
    </row>
    <row r="757">
      <c r="F757" s="14" t="n"/>
      <c r="N757" s="8">
        <f>IF($D757="","",M757*V757/100)</f>
        <v/>
      </c>
      <c r="O757" s="8" t="n"/>
      <c r="U757" s="8" t="n"/>
      <c r="V757" s="8" t="n"/>
      <c r="Y757">
        <f>IF($D757="","",IF($AN757=1,0,IF($AM757=1,Settings!$C$6,Settings!$C$7))*100)</f>
        <v/>
      </c>
      <c r="Z757" s="8">
        <f>IF($D757="","",V757*Y757/100)</f>
        <v/>
      </c>
      <c r="AA757" s="8">
        <f>IF($D757="","",V757-Z757)</f>
        <v/>
      </c>
      <c r="AB757" s="8">
        <f>IF($D757="","",AA757-N757)</f>
        <v/>
      </c>
      <c r="AF757" s="8" t="n"/>
      <c r="AI757" s="14" t="n"/>
      <c r="AK757">
        <f>IF($D757="","",IF(COUNTIF($D$2:$D757,$D757)=1,1,0))</f>
        <v/>
      </c>
      <c r="AL757">
        <f>IF($AK757=1,SUMPRODUCT(--($AO$2:$AO$7001&lt;$AO757))+1,"")</f>
        <v/>
      </c>
      <c r="AM757">
        <f>IF($D757="","",IF(OR($R757=TRUE(),$R757="TRUE"),1,0))</f>
        <v/>
      </c>
      <c r="AN757">
        <f>IF($D757="","",IF($X757="Yes",1,0))</f>
        <v/>
      </c>
      <c r="AO757">
        <f>IF($AK757=1,IFERROR(IF(VALUE($D757)&lt;100000000,VALUE($D757),1000000000),IFERROR(IF(VALUE(MID($D757,2,20))&lt;100000000,VALUE(MID($D757,2,20)),1000000000),1000000000))+ROW()/100000,"")</f>
        <v/>
      </c>
    </row>
    <row r="758">
      <c r="F758" s="14" t="n"/>
      <c r="N758" s="8">
        <f>IF($D758="","",M758*V758/100)</f>
        <v/>
      </c>
      <c r="O758" s="8" t="n"/>
      <c r="U758" s="8" t="n"/>
      <c r="V758" s="8" t="n"/>
      <c r="Y758">
        <f>IF($D758="","",IF($AN758=1,0,IF($AM758=1,Settings!$C$6,Settings!$C$7))*100)</f>
        <v/>
      </c>
      <c r="Z758" s="8">
        <f>IF($D758="","",V758*Y758/100)</f>
        <v/>
      </c>
      <c r="AA758" s="8">
        <f>IF($D758="","",V758-Z758)</f>
        <v/>
      </c>
      <c r="AB758" s="8">
        <f>IF($D758="","",AA758-N758)</f>
        <v/>
      </c>
      <c r="AF758" s="8" t="n"/>
      <c r="AI758" s="14" t="n"/>
      <c r="AK758">
        <f>IF($D758="","",IF(COUNTIF($D$2:$D758,$D758)=1,1,0))</f>
        <v/>
      </c>
      <c r="AL758">
        <f>IF($AK758=1,SUMPRODUCT(--($AO$2:$AO$7001&lt;$AO758))+1,"")</f>
        <v/>
      </c>
      <c r="AM758">
        <f>IF($D758="","",IF(OR($R758=TRUE(),$R758="TRUE"),1,0))</f>
        <v/>
      </c>
      <c r="AN758">
        <f>IF($D758="","",IF($X758="Yes",1,0))</f>
        <v/>
      </c>
      <c r="AO758">
        <f>IF($AK758=1,IFERROR(IF(VALUE($D758)&lt;100000000,VALUE($D758),1000000000),IFERROR(IF(VALUE(MID($D758,2,20))&lt;100000000,VALUE(MID($D758,2,20)),1000000000),1000000000))+ROW()/100000,"")</f>
        <v/>
      </c>
    </row>
    <row r="759">
      <c r="F759" s="14" t="n"/>
      <c r="N759" s="8">
        <f>IF($D759="","",M759*V759/100)</f>
        <v/>
      </c>
      <c r="O759" s="8" t="n"/>
      <c r="U759" s="8" t="n"/>
      <c r="V759" s="8" t="n"/>
      <c r="Y759">
        <f>IF($D759="","",IF($AN759=1,0,IF($AM759=1,Settings!$C$6,Settings!$C$7))*100)</f>
        <v/>
      </c>
      <c r="Z759" s="8">
        <f>IF($D759="","",V759*Y759/100)</f>
        <v/>
      </c>
      <c r="AA759" s="8">
        <f>IF($D759="","",V759-Z759)</f>
        <v/>
      </c>
      <c r="AB759" s="8">
        <f>IF($D759="","",AA759-N759)</f>
        <v/>
      </c>
      <c r="AF759" s="8" t="n"/>
      <c r="AI759" s="14" t="n"/>
      <c r="AK759">
        <f>IF($D759="","",IF(COUNTIF($D$2:$D759,$D759)=1,1,0))</f>
        <v/>
      </c>
      <c r="AL759">
        <f>IF($AK759=1,SUMPRODUCT(--($AO$2:$AO$7001&lt;$AO759))+1,"")</f>
        <v/>
      </c>
      <c r="AM759">
        <f>IF($D759="","",IF(OR($R759=TRUE(),$R759="TRUE"),1,0))</f>
        <v/>
      </c>
      <c r="AN759">
        <f>IF($D759="","",IF($X759="Yes",1,0))</f>
        <v/>
      </c>
      <c r="AO759">
        <f>IF($AK759=1,IFERROR(IF(VALUE($D759)&lt;100000000,VALUE($D759),1000000000),IFERROR(IF(VALUE(MID($D759,2,20))&lt;100000000,VALUE(MID($D759,2,20)),1000000000),1000000000))+ROW()/100000,"")</f>
        <v/>
      </c>
    </row>
    <row r="760">
      <c r="F760" s="14" t="n"/>
      <c r="N760" s="8">
        <f>IF($D760="","",M760*V760/100)</f>
        <v/>
      </c>
      <c r="O760" s="8" t="n"/>
      <c r="U760" s="8" t="n"/>
      <c r="V760" s="8" t="n"/>
      <c r="Y760">
        <f>IF($D760="","",IF($AN760=1,0,IF($AM760=1,Settings!$C$6,Settings!$C$7))*100)</f>
        <v/>
      </c>
      <c r="Z760" s="8">
        <f>IF($D760="","",V760*Y760/100)</f>
        <v/>
      </c>
      <c r="AA760" s="8">
        <f>IF($D760="","",V760-Z760)</f>
        <v/>
      </c>
      <c r="AB760" s="8">
        <f>IF($D760="","",AA760-N760)</f>
        <v/>
      </c>
      <c r="AF760" s="8" t="n"/>
      <c r="AI760" s="14" t="n"/>
      <c r="AK760">
        <f>IF($D760="","",IF(COUNTIF($D$2:$D760,$D760)=1,1,0))</f>
        <v/>
      </c>
      <c r="AL760">
        <f>IF($AK760=1,SUMPRODUCT(--($AO$2:$AO$7001&lt;$AO760))+1,"")</f>
        <v/>
      </c>
      <c r="AM760">
        <f>IF($D760="","",IF(OR($R760=TRUE(),$R760="TRUE"),1,0))</f>
        <v/>
      </c>
      <c r="AN760">
        <f>IF($D760="","",IF($X760="Yes",1,0))</f>
        <v/>
      </c>
      <c r="AO760">
        <f>IF($AK760=1,IFERROR(IF(VALUE($D760)&lt;100000000,VALUE($D760),1000000000),IFERROR(IF(VALUE(MID($D760,2,20))&lt;100000000,VALUE(MID($D760,2,20)),1000000000),1000000000))+ROW()/100000,"")</f>
        <v/>
      </c>
    </row>
    <row r="761">
      <c r="F761" s="14" t="n"/>
      <c r="N761" s="8">
        <f>IF($D761="","",M761*V761/100)</f>
        <v/>
      </c>
      <c r="O761" s="8" t="n"/>
      <c r="U761" s="8" t="n"/>
      <c r="V761" s="8" t="n"/>
      <c r="Y761">
        <f>IF($D761="","",IF($AN761=1,0,IF($AM761=1,Settings!$C$6,Settings!$C$7))*100)</f>
        <v/>
      </c>
      <c r="Z761" s="8">
        <f>IF($D761="","",V761*Y761/100)</f>
        <v/>
      </c>
      <c r="AA761" s="8">
        <f>IF($D761="","",V761-Z761)</f>
        <v/>
      </c>
      <c r="AB761" s="8">
        <f>IF($D761="","",AA761-N761)</f>
        <v/>
      </c>
      <c r="AF761" s="8" t="n"/>
      <c r="AI761" s="14" t="n"/>
      <c r="AK761">
        <f>IF($D761="","",IF(COUNTIF($D$2:$D761,$D761)=1,1,0))</f>
        <v/>
      </c>
      <c r="AL761">
        <f>IF($AK761=1,SUMPRODUCT(--($AO$2:$AO$7001&lt;$AO761))+1,"")</f>
        <v/>
      </c>
      <c r="AM761">
        <f>IF($D761="","",IF(OR($R761=TRUE(),$R761="TRUE"),1,0))</f>
        <v/>
      </c>
      <c r="AN761">
        <f>IF($D761="","",IF($X761="Yes",1,0))</f>
        <v/>
      </c>
      <c r="AO761">
        <f>IF($AK761=1,IFERROR(IF(VALUE($D761)&lt;100000000,VALUE($D761),1000000000),IFERROR(IF(VALUE(MID($D761,2,20))&lt;100000000,VALUE(MID($D761,2,20)),1000000000),1000000000))+ROW()/100000,"")</f>
        <v/>
      </c>
    </row>
    <row r="762">
      <c r="F762" s="14" t="n"/>
      <c r="N762" s="8">
        <f>IF($D762="","",M762*V762/100)</f>
        <v/>
      </c>
      <c r="O762" s="8" t="n"/>
      <c r="U762" s="8" t="n"/>
      <c r="V762" s="8" t="n"/>
      <c r="Y762">
        <f>IF($D762="","",IF($AN762=1,0,IF($AM762=1,Settings!$C$6,Settings!$C$7))*100)</f>
        <v/>
      </c>
      <c r="Z762" s="8">
        <f>IF($D762="","",V762*Y762/100)</f>
        <v/>
      </c>
      <c r="AA762" s="8">
        <f>IF($D762="","",V762-Z762)</f>
        <v/>
      </c>
      <c r="AB762" s="8">
        <f>IF($D762="","",AA762-N762)</f>
        <v/>
      </c>
      <c r="AF762" s="8" t="n"/>
      <c r="AI762" s="14" t="n"/>
      <c r="AK762">
        <f>IF($D762="","",IF(COUNTIF($D$2:$D762,$D762)=1,1,0))</f>
        <v/>
      </c>
      <c r="AL762">
        <f>IF($AK762=1,SUMPRODUCT(--($AO$2:$AO$7001&lt;$AO762))+1,"")</f>
        <v/>
      </c>
      <c r="AM762">
        <f>IF($D762="","",IF(OR($R762=TRUE(),$R762="TRUE"),1,0))</f>
        <v/>
      </c>
      <c r="AN762">
        <f>IF($D762="","",IF($X762="Yes",1,0))</f>
        <v/>
      </c>
      <c r="AO762">
        <f>IF($AK762=1,IFERROR(IF(VALUE($D762)&lt;100000000,VALUE($D762),1000000000),IFERROR(IF(VALUE(MID($D762,2,20))&lt;100000000,VALUE(MID($D762,2,20)),1000000000),1000000000))+ROW()/100000,"")</f>
        <v/>
      </c>
    </row>
    <row r="763">
      <c r="F763" s="14" t="n"/>
      <c r="N763" s="8">
        <f>IF($D763="","",M763*V763/100)</f>
        <v/>
      </c>
      <c r="O763" s="8" t="n"/>
      <c r="U763" s="8" t="n"/>
      <c r="V763" s="8" t="n"/>
      <c r="Y763">
        <f>IF($D763="","",IF($AN763=1,0,IF($AM763=1,Settings!$C$6,Settings!$C$7))*100)</f>
        <v/>
      </c>
      <c r="Z763" s="8">
        <f>IF($D763="","",V763*Y763/100)</f>
        <v/>
      </c>
      <c r="AA763" s="8">
        <f>IF($D763="","",V763-Z763)</f>
        <v/>
      </c>
      <c r="AB763" s="8">
        <f>IF($D763="","",AA763-N763)</f>
        <v/>
      </c>
      <c r="AF763" s="8" t="n"/>
      <c r="AI763" s="14" t="n"/>
      <c r="AK763">
        <f>IF($D763="","",IF(COUNTIF($D$2:$D763,$D763)=1,1,0))</f>
        <v/>
      </c>
      <c r="AL763">
        <f>IF($AK763=1,SUMPRODUCT(--($AO$2:$AO$7001&lt;$AO763))+1,"")</f>
        <v/>
      </c>
      <c r="AM763">
        <f>IF($D763="","",IF(OR($R763=TRUE(),$R763="TRUE"),1,0))</f>
        <v/>
      </c>
      <c r="AN763">
        <f>IF($D763="","",IF($X763="Yes",1,0))</f>
        <v/>
      </c>
      <c r="AO763">
        <f>IF($AK763=1,IFERROR(IF(VALUE($D763)&lt;100000000,VALUE($D763),1000000000),IFERROR(IF(VALUE(MID($D763,2,20))&lt;100000000,VALUE(MID($D763,2,20)),1000000000),1000000000))+ROW()/100000,"")</f>
        <v/>
      </c>
    </row>
    <row r="764">
      <c r="F764" s="14" t="n"/>
      <c r="N764" s="8">
        <f>IF($D764="","",M764*V764/100)</f>
        <v/>
      </c>
      <c r="O764" s="8" t="n"/>
      <c r="U764" s="8" t="n"/>
      <c r="V764" s="8" t="n"/>
      <c r="Y764">
        <f>IF($D764="","",IF($AN764=1,0,IF($AM764=1,Settings!$C$6,Settings!$C$7))*100)</f>
        <v/>
      </c>
      <c r="Z764" s="8">
        <f>IF($D764="","",V764*Y764/100)</f>
        <v/>
      </c>
      <c r="AA764" s="8">
        <f>IF($D764="","",V764-Z764)</f>
        <v/>
      </c>
      <c r="AB764" s="8">
        <f>IF($D764="","",AA764-N764)</f>
        <v/>
      </c>
      <c r="AF764" s="8" t="n"/>
      <c r="AI764" s="14" t="n"/>
      <c r="AK764">
        <f>IF($D764="","",IF(COUNTIF($D$2:$D764,$D764)=1,1,0))</f>
        <v/>
      </c>
      <c r="AL764">
        <f>IF($AK764=1,SUMPRODUCT(--($AO$2:$AO$7001&lt;$AO764))+1,"")</f>
        <v/>
      </c>
      <c r="AM764">
        <f>IF($D764="","",IF(OR($R764=TRUE(),$R764="TRUE"),1,0))</f>
        <v/>
      </c>
      <c r="AN764">
        <f>IF($D764="","",IF($X764="Yes",1,0))</f>
        <v/>
      </c>
      <c r="AO764">
        <f>IF($AK764=1,IFERROR(IF(VALUE($D764)&lt;100000000,VALUE($D764),1000000000),IFERROR(IF(VALUE(MID($D764,2,20))&lt;100000000,VALUE(MID($D764,2,20)),1000000000),1000000000))+ROW()/100000,"")</f>
        <v/>
      </c>
    </row>
    <row r="765">
      <c r="F765" s="14" t="n"/>
      <c r="N765" s="8">
        <f>IF($D765="","",M765*V765/100)</f>
        <v/>
      </c>
      <c r="O765" s="8" t="n"/>
      <c r="U765" s="8" t="n"/>
      <c r="V765" s="8" t="n"/>
      <c r="Y765">
        <f>IF($D765="","",IF($AN765=1,0,IF($AM765=1,Settings!$C$6,Settings!$C$7))*100)</f>
        <v/>
      </c>
      <c r="Z765" s="8">
        <f>IF($D765="","",V765*Y765/100)</f>
        <v/>
      </c>
      <c r="AA765" s="8">
        <f>IF($D765="","",V765-Z765)</f>
        <v/>
      </c>
      <c r="AB765" s="8">
        <f>IF($D765="","",AA765-N765)</f>
        <v/>
      </c>
      <c r="AF765" s="8" t="n"/>
      <c r="AI765" s="14" t="n"/>
      <c r="AK765">
        <f>IF($D765="","",IF(COUNTIF($D$2:$D765,$D765)=1,1,0))</f>
        <v/>
      </c>
      <c r="AL765">
        <f>IF($AK765=1,SUMPRODUCT(--($AO$2:$AO$7001&lt;$AO765))+1,"")</f>
        <v/>
      </c>
      <c r="AM765">
        <f>IF($D765="","",IF(OR($R765=TRUE(),$R765="TRUE"),1,0))</f>
        <v/>
      </c>
      <c r="AN765">
        <f>IF($D765="","",IF($X765="Yes",1,0))</f>
        <v/>
      </c>
      <c r="AO765">
        <f>IF($AK765=1,IFERROR(IF(VALUE($D765)&lt;100000000,VALUE($D765),1000000000),IFERROR(IF(VALUE(MID($D765,2,20))&lt;100000000,VALUE(MID($D765,2,20)),1000000000),1000000000))+ROW()/100000,"")</f>
        <v/>
      </c>
    </row>
    <row r="766">
      <c r="F766" s="14" t="n"/>
      <c r="N766" s="8">
        <f>IF($D766="","",M766*V766/100)</f>
        <v/>
      </c>
      <c r="O766" s="8" t="n"/>
      <c r="U766" s="8" t="n"/>
      <c r="V766" s="8" t="n"/>
      <c r="Y766">
        <f>IF($D766="","",IF($AN766=1,0,IF($AM766=1,Settings!$C$6,Settings!$C$7))*100)</f>
        <v/>
      </c>
      <c r="Z766" s="8">
        <f>IF($D766="","",V766*Y766/100)</f>
        <v/>
      </c>
      <c r="AA766" s="8">
        <f>IF($D766="","",V766-Z766)</f>
        <v/>
      </c>
      <c r="AB766" s="8">
        <f>IF($D766="","",AA766-N766)</f>
        <v/>
      </c>
      <c r="AF766" s="8" t="n"/>
      <c r="AI766" s="14" t="n"/>
      <c r="AK766">
        <f>IF($D766="","",IF(COUNTIF($D$2:$D766,$D766)=1,1,0))</f>
        <v/>
      </c>
      <c r="AL766">
        <f>IF($AK766=1,SUMPRODUCT(--($AO$2:$AO$7001&lt;$AO766))+1,"")</f>
        <v/>
      </c>
      <c r="AM766">
        <f>IF($D766="","",IF(OR($R766=TRUE(),$R766="TRUE"),1,0))</f>
        <v/>
      </c>
      <c r="AN766">
        <f>IF($D766="","",IF($X766="Yes",1,0))</f>
        <v/>
      </c>
      <c r="AO766">
        <f>IF($AK766=1,IFERROR(IF(VALUE($D766)&lt;100000000,VALUE($D766),1000000000),IFERROR(IF(VALUE(MID($D766,2,20))&lt;100000000,VALUE(MID($D766,2,20)),1000000000),1000000000))+ROW()/100000,"")</f>
        <v/>
      </c>
    </row>
    <row r="767">
      <c r="F767" s="14" t="n"/>
      <c r="N767" s="8">
        <f>IF($D767="","",M767*V767/100)</f>
        <v/>
      </c>
      <c r="O767" s="8" t="n"/>
      <c r="U767" s="8" t="n"/>
      <c r="V767" s="8" t="n"/>
      <c r="Y767">
        <f>IF($D767="","",IF($AN767=1,0,IF($AM767=1,Settings!$C$6,Settings!$C$7))*100)</f>
        <v/>
      </c>
      <c r="Z767" s="8">
        <f>IF($D767="","",V767*Y767/100)</f>
        <v/>
      </c>
      <c r="AA767" s="8">
        <f>IF($D767="","",V767-Z767)</f>
        <v/>
      </c>
      <c r="AB767" s="8">
        <f>IF($D767="","",AA767-N767)</f>
        <v/>
      </c>
      <c r="AF767" s="8" t="n"/>
      <c r="AI767" s="14" t="n"/>
      <c r="AK767">
        <f>IF($D767="","",IF(COUNTIF($D$2:$D767,$D767)=1,1,0))</f>
        <v/>
      </c>
      <c r="AL767">
        <f>IF($AK767=1,SUMPRODUCT(--($AO$2:$AO$7001&lt;$AO767))+1,"")</f>
        <v/>
      </c>
      <c r="AM767">
        <f>IF($D767="","",IF(OR($R767=TRUE(),$R767="TRUE"),1,0))</f>
        <v/>
      </c>
      <c r="AN767">
        <f>IF($D767="","",IF($X767="Yes",1,0))</f>
        <v/>
      </c>
      <c r="AO767">
        <f>IF($AK767=1,IFERROR(IF(VALUE($D767)&lt;100000000,VALUE($D767),1000000000),IFERROR(IF(VALUE(MID($D767,2,20))&lt;100000000,VALUE(MID($D767,2,20)),1000000000),1000000000))+ROW()/100000,"")</f>
        <v/>
      </c>
    </row>
    <row r="768">
      <c r="F768" s="14" t="n"/>
      <c r="N768" s="8">
        <f>IF($D768="","",M768*V768/100)</f>
        <v/>
      </c>
      <c r="O768" s="8" t="n"/>
      <c r="U768" s="8" t="n"/>
      <c r="V768" s="8" t="n"/>
      <c r="Y768">
        <f>IF($D768="","",IF($AN768=1,0,IF($AM768=1,Settings!$C$6,Settings!$C$7))*100)</f>
        <v/>
      </c>
      <c r="Z768" s="8">
        <f>IF($D768="","",V768*Y768/100)</f>
        <v/>
      </c>
      <c r="AA768" s="8">
        <f>IF($D768="","",V768-Z768)</f>
        <v/>
      </c>
      <c r="AB768" s="8">
        <f>IF($D768="","",AA768-N768)</f>
        <v/>
      </c>
      <c r="AF768" s="8" t="n"/>
      <c r="AI768" s="14" t="n"/>
      <c r="AK768">
        <f>IF($D768="","",IF(COUNTIF($D$2:$D768,$D768)=1,1,0))</f>
        <v/>
      </c>
      <c r="AL768">
        <f>IF($AK768=1,SUMPRODUCT(--($AO$2:$AO$7001&lt;$AO768))+1,"")</f>
        <v/>
      </c>
      <c r="AM768">
        <f>IF($D768="","",IF(OR($R768=TRUE(),$R768="TRUE"),1,0))</f>
        <v/>
      </c>
      <c r="AN768">
        <f>IF($D768="","",IF($X768="Yes",1,0))</f>
        <v/>
      </c>
      <c r="AO768">
        <f>IF($AK768=1,IFERROR(IF(VALUE($D768)&lt;100000000,VALUE($D768),1000000000),IFERROR(IF(VALUE(MID($D768,2,20))&lt;100000000,VALUE(MID($D768,2,20)),1000000000),1000000000))+ROW()/100000,"")</f>
        <v/>
      </c>
    </row>
    <row r="769">
      <c r="F769" s="14" t="n"/>
      <c r="N769" s="8">
        <f>IF($D769="","",M769*V769/100)</f>
        <v/>
      </c>
      <c r="O769" s="8" t="n"/>
      <c r="U769" s="8" t="n"/>
      <c r="V769" s="8" t="n"/>
      <c r="Y769">
        <f>IF($D769="","",IF($AN769=1,0,IF($AM769=1,Settings!$C$6,Settings!$C$7))*100)</f>
        <v/>
      </c>
      <c r="Z769" s="8">
        <f>IF($D769="","",V769*Y769/100)</f>
        <v/>
      </c>
      <c r="AA769" s="8">
        <f>IF($D769="","",V769-Z769)</f>
        <v/>
      </c>
      <c r="AB769" s="8">
        <f>IF($D769="","",AA769-N769)</f>
        <v/>
      </c>
      <c r="AF769" s="8" t="n"/>
      <c r="AI769" s="14" t="n"/>
      <c r="AK769">
        <f>IF($D769="","",IF(COUNTIF($D$2:$D769,$D769)=1,1,0))</f>
        <v/>
      </c>
      <c r="AL769">
        <f>IF($AK769=1,SUMPRODUCT(--($AO$2:$AO$7001&lt;$AO769))+1,"")</f>
        <v/>
      </c>
      <c r="AM769">
        <f>IF($D769="","",IF(OR($R769=TRUE(),$R769="TRUE"),1,0))</f>
        <v/>
      </c>
      <c r="AN769">
        <f>IF($D769="","",IF($X769="Yes",1,0))</f>
        <v/>
      </c>
      <c r="AO769">
        <f>IF($AK769=1,IFERROR(IF(VALUE($D769)&lt;100000000,VALUE($D769),1000000000),IFERROR(IF(VALUE(MID($D769,2,20))&lt;100000000,VALUE(MID($D769,2,20)),1000000000),1000000000))+ROW()/100000,"")</f>
        <v/>
      </c>
    </row>
    <row r="770">
      <c r="F770" s="14" t="n"/>
      <c r="N770" s="8">
        <f>IF($D770="","",M770*V770/100)</f>
        <v/>
      </c>
      <c r="O770" s="8" t="n"/>
      <c r="U770" s="8" t="n"/>
      <c r="V770" s="8" t="n"/>
      <c r="Y770">
        <f>IF($D770="","",IF($AN770=1,0,IF($AM770=1,Settings!$C$6,Settings!$C$7))*100)</f>
        <v/>
      </c>
      <c r="Z770" s="8">
        <f>IF($D770="","",V770*Y770/100)</f>
        <v/>
      </c>
      <c r="AA770" s="8">
        <f>IF($D770="","",V770-Z770)</f>
        <v/>
      </c>
      <c r="AB770" s="8">
        <f>IF($D770="","",AA770-N770)</f>
        <v/>
      </c>
      <c r="AF770" s="8" t="n"/>
      <c r="AI770" s="14" t="n"/>
      <c r="AK770">
        <f>IF($D770="","",IF(COUNTIF($D$2:$D770,$D770)=1,1,0))</f>
        <v/>
      </c>
      <c r="AL770">
        <f>IF($AK770=1,SUMPRODUCT(--($AO$2:$AO$7001&lt;$AO770))+1,"")</f>
        <v/>
      </c>
      <c r="AM770">
        <f>IF($D770="","",IF(OR($R770=TRUE(),$R770="TRUE"),1,0))</f>
        <v/>
      </c>
      <c r="AN770">
        <f>IF($D770="","",IF($X770="Yes",1,0))</f>
        <v/>
      </c>
      <c r="AO770">
        <f>IF($AK770=1,IFERROR(IF(VALUE($D770)&lt;100000000,VALUE($D770),1000000000),IFERROR(IF(VALUE(MID($D770,2,20))&lt;100000000,VALUE(MID($D770,2,20)),1000000000),1000000000))+ROW()/100000,"")</f>
        <v/>
      </c>
    </row>
    <row r="771">
      <c r="F771" s="14" t="n"/>
      <c r="N771" s="8">
        <f>IF($D771="","",M771*V771/100)</f>
        <v/>
      </c>
      <c r="O771" s="8" t="n"/>
      <c r="U771" s="8" t="n"/>
      <c r="V771" s="8" t="n"/>
      <c r="Y771">
        <f>IF($D771="","",IF($AN771=1,0,IF($AM771=1,Settings!$C$6,Settings!$C$7))*100)</f>
        <v/>
      </c>
      <c r="Z771" s="8">
        <f>IF($D771="","",V771*Y771/100)</f>
        <v/>
      </c>
      <c r="AA771" s="8">
        <f>IF($D771="","",V771-Z771)</f>
        <v/>
      </c>
      <c r="AB771" s="8">
        <f>IF($D771="","",AA771-N771)</f>
        <v/>
      </c>
      <c r="AF771" s="8" t="n"/>
      <c r="AI771" s="14" t="n"/>
      <c r="AK771">
        <f>IF($D771="","",IF(COUNTIF($D$2:$D771,$D771)=1,1,0))</f>
        <v/>
      </c>
      <c r="AL771">
        <f>IF($AK771=1,SUMPRODUCT(--($AO$2:$AO$7001&lt;$AO771))+1,"")</f>
        <v/>
      </c>
      <c r="AM771">
        <f>IF($D771="","",IF(OR($R771=TRUE(),$R771="TRUE"),1,0))</f>
        <v/>
      </c>
      <c r="AN771">
        <f>IF($D771="","",IF($X771="Yes",1,0))</f>
        <v/>
      </c>
      <c r="AO771">
        <f>IF($AK771=1,IFERROR(IF(VALUE($D771)&lt;100000000,VALUE($D771),1000000000),IFERROR(IF(VALUE(MID($D771,2,20))&lt;100000000,VALUE(MID($D771,2,20)),1000000000),1000000000))+ROW()/100000,"")</f>
        <v/>
      </c>
    </row>
    <row r="772">
      <c r="F772" s="14" t="n"/>
      <c r="N772" s="8">
        <f>IF($D772="","",M772*V772/100)</f>
        <v/>
      </c>
      <c r="O772" s="8" t="n"/>
      <c r="U772" s="8" t="n"/>
      <c r="V772" s="8" t="n"/>
      <c r="Y772">
        <f>IF($D772="","",IF($AN772=1,0,IF($AM772=1,Settings!$C$6,Settings!$C$7))*100)</f>
        <v/>
      </c>
      <c r="Z772" s="8">
        <f>IF($D772="","",V772*Y772/100)</f>
        <v/>
      </c>
      <c r="AA772" s="8">
        <f>IF($D772="","",V772-Z772)</f>
        <v/>
      </c>
      <c r="AB772" s="8">
        <f>IF($D772="","",AA772-N772)</f>
        <v/>
      </c>
      <c r="AF772" s="8" t="n"/>
      <c r="AI772" s="14" t="n"/>
      <c r="AK772">
        <f>IF($D772="","",IF(COUNTIF($D$2:$D772,$D772)=1,1,0))</f>
        <v/>
      </c>
      <c r="AL772">
        <f>IF($AK772=1,SUMPRODUCT(--($AO$2:$AO$7001&lt;$AO772))+1,"")</f>
        <v/>
      </c>
      <c r="AM772">
        <f>IF($D772="","",IF(OR($R772=TRUE(),$R772="TRUE"),1,0))</f>
        <v/>
      </c>
      <c r="AN772">
        <f>IF($D772="","",IF($X772="Yes",1,0))</f>
        <v/>
      </c>
      <c r="AO772">
        <f>IF($AK772=1,IFERROR(IF(VALUE($D772)&lt;100000000,VALUE($D772),1000000000),IFERROR(IF(VALUE(MID($D772,2,20))&lt;100000000,VALUE(MID($D772,2,20)),1000000000),1000000000))+ROW()/100000,"")</f>
        <v/>
      </c>
    </row>
    <row r="773">
      <c r="F773" s="14" t="n"/>
      <c r="N773" s="8">
        <f>IF($D773="","",M773*V773/100)</f>
        <v/>
      </c>
      <c r="O773" s="8" t="n"/>
      <c r="U773" s="8" t="n"/>
      <c r="V773" s="8" t="n"/>
      <c r="Y773">
        <f>IF($D773="","",IF($AN773=1,0,IF($AM773=1,Settings!$C$6,Settings!$C$7))*100)</f>
        <v/>
      </c>
      <c r="Z773" s="8">
        <f>IF($D773="","",V773*Y773/100)</f>
        <v/>
      </c>
      <c r="AA773" s="8">
        <f>IF($D773="","",V773-Z773)</f>
        <v/>
      </c>
      <c r="AB773" s="8">
        <f>IF($D773="","",AA773-N773)</f>
        <v/>
      </c>
      <c r="AF773" s="8" t="n"/>
      <c r="AI773" s="14" t="n"/>
      <c r="AK773">
        <f>IF($D773="","",IF(COUNTIF($D$2:$D773,$D773)=1,1,0))</f>
        <v/>
      </c>
      <c r="AL773">
        <f>IF($AK773=1,SUMPRODUCT(--($AO$2:$AO$7001&lt;$AO773))+1,"")</f>
        <v/>
      </c>
      <c r="AM773">
        <f>IF($D773="","",IF(OR($R773=TRUE(),$R773="TRUE"),1,0))</f>
        <v/>
      </c>
      <c r="AN773">
        <f>IF($D773="","",IF($X773="Yes",1,0))</f>
        <v/>
      </c>
      <c r="AO773">
        <f>IF($AK773=1,IFERROR(IF(VALUE($D773)&lt;100000000,VALUE($D773),1000000000),IFERROR(IF(VALUE(MID($D773,2,20))&lt;100000000,VALUE(MID($D773,2,20)),1000000000),1000000000))+ROW()/100000,"")</f>
        <v/>
      </c>
    </row>
    <row r="774">
      <c r="F774" s="14" t="n"/>
      <c r="N774" s="8">
        <f>IF($D774="","",M774*V774/100)</f>
        <v/>
      </c>
      <c r="O774" s="8" t="n"/>
      <c r="U774" s="8" t="n"/>
      <c r="V774" s="8" t="n"/>
      <c r="Y774">
        <f>IF($D774="","",IF($AN774=1,0,IF($AM774=1,Settings!$C$6,Settings!$C$7))*100)</f>
        <v/>
      </c>
      <c r="Z774" s="8">
        <f>IF($D774="","",V774*Y774/100)</f>
        <v/>
      </c>
      <c r="AA774" s="8">
        <f>IF($D774="","",V774-Z774)</f>
        <v/>
      </c>
      <c r="AB774" s="8">
        <f>IF($D774="","",AA774-N774)</f>
        <v/>
      </c>
      <c r="AF774" s="8" t="n"/>
      <c r="AI774" s="14" t="n"/>
      <c r="AK774">
        <f>IF($D774="","",IF(COUNTIF($D$2:$D774,$D774)=1,1,0))</f>
        <v/>
      </c>
      <c r="AL774">
        <f>IF($AK774=1,SUMPRODUCT(--($AO$2:$AO$7001&lt;$AO774))+1,"")</f>
        <v/>
      </c>
      <c r="AM774">
        <f>IF($D774="","",IF(OR($R774=TRUE(),$R774="TRUE"),1,0))</f>
        <v/>
      </c>
      <c r="AN774">
        <f>IF($D774="","",IF($X774="Yes",1,0))</f>
        <v/>
      </c>
      <c r="AO774">
        <f>IF($AK774=1,IFERROR(IF(VALUE($D774)&lt;100000000,VALUE($D774),1000000000),IFERROR(IF(VALUE(MID($D774,2,20))&lt;100000000,VALUE(MID($D774,2,20)),1000000000),1000000000))+ROW()/100000,"")</f>
        <v/>
      </c>
    </row>
    <row r="775">
      <c r="F775" s="14" t="n"/>
      <c r="N775" s="8">
        <f>IF($D775="","",M775*V775/100)</f>
        <v/>
      </c>
      <c r="O775" s="8" t="n"/>
      <c r="U775" s="8" t="n"/>
      <c r="V775" s="8" t="n"/>
      <c r="Y775">
        <f>IF($D775="","",IF($AN775=1,0,IF($AM775=1,Settings!$C$6,Settings!$C$7))*100)</f>
        <v/>
      </c>
      <c r="Z775" s="8">
        <f>IF($D775="","",V775*Y775/100)</f>
        <v/>
      </c>
      <c r="AA775" s="8">
        <f>IF($D775="","",V775-Z775)</f>
        <v/>
      </c>
      <c r="AB775" s="8">
        <f>IF($D775="","",AA775-N775)</f>
        <v/>
      </c>
      <c r="AF775" s="8" t="n"/>
      <c r="AI775" s="14" t="n"/>
      <c r="AK775">
        <f>IF($D775="","",IF(COUNTIF($D$2:$D775,$D775)=1,1,0))</f>
        <v/>
      </c>
      <c r="AL775">
        <f>IF($AK775=1,SUMPRODUCT(--($AO$2:$AO$7001&lt;$AO775))+1,"")</f>
        <v/>
      </c>
      <c r="AM775">
        <f>IF($D775="","",IF(OR($R775=TRUE(),$R775="TRUE"),1,0))</f>
        <v/>
      </c>
      <c r="AN775">
        <f>IF($D775="","",IF($X775="Yes",1,0))</f>
        <v/>
      </c>
      <c r="AO775">
        <f>IF($AK775=1,IFERROR(IF(VALUE($D775)&lt;100000000,VALUE($D775),1000000000),IFERROR(IF(VALUE(MID($D775,2,20))&lt;100000000,VALUE(MID($D775,2,20)),1000000000),1000000000))+ROW()/100000,"")</f>
        <v/>
      </c>
    </row>
    <row r="776">
      <c r="F776" s="14" t="n"/>
      <c r="N776" s="8">
        <f>IF($D776="","",M776*V776/100)</f>
        <v/>
      </c>
      <c r="O776" s="8" t="n"/>
      <c r="U776" s="8" t="n"/>
      <c r="V776" s="8" t="n"/>
      <c r="Y776">
        <f>IF($D776="","",IF($AN776=1,0,IF($AM776=1,Settings!$C$6,Settings!$C$7))*100)</f>
        <v/>
      </c>
      <c r="Z776" s="8">
        <f>IF($D776="","",V776*Y776/100)</f>
        <v/>
      </c>
      <c r="AA776" s="8">
        <f>IF($D776="","",V776-Z776)</f>
        <v/>
      </c>
      <c r="AB776" s="8">
        <f>IF($D776="","",AA776-N776)</f>
        <v/>
      </c>
      <c r="AF776" s="8" t="n"/>
      <c r="AI776" s="14" t="n"/>
      <c r="AK776">
        <f>IF($D776="","",IF(COUNTIF($D$2:$D776,$D776)=1,1,0))</f>
        <v/>
      </c>
      <c r="AL776">
        <f>IF($AK776=1,SUMPRODUCT(--($AO$2:$AO$7001&lt;$AO776))+1,"")</f>
        <v/>
      </c>
      <c r="AM776">
        <f>IF($D776="","",IF(OR($R776=TRUE(),$R776="TRUE"),1,0))</f>
        <v/>
      </c>
      <c r="AN776">
        <f>IF($D776="","",IF($X776="Yes",1,0))</f>
        <v/>
      </c>
      <c r="AO776">
        <f>IF($AK776=1,IFERROR(IF(VALUE($D776)&lt;100000000,VALUE($D776),1000000000),IFERROR(IF(VALUE(MID($D776,2,20))&lt;100000000,VALUE(MID($D776,2,20)),1000000000),1000000000))+ROW()/100000,"")</f>
        <v/>
      </c>
    </row>
    <row r="777">
      <c r="F777" s="14" t="n"/>
      <c r="N777" s="8">
        <f>IF($D777="","",M777*V777/100)</f>
        <v/>
      </c>
      <c r="O777" s="8" t="n"/>
      <c r="U777" s="8" t="n"/>
      <c r="V777" s="8" t="n"/>
      <c r="Y777">
        <f>IF($D777="","",IF($AN777=1,0,IF($AM777=1,Settings!$C$6,Settings!$C$7))*100)</f>
        <v/>
      </c>
      <c r="Z777" s="8">
        <f>IF($D777="","",V777*Y777/100)</f>
        <v/>
      </c>
      <c r="AA777" s="8">
        <f>IF($D777="","",V777-Z777)</f>
        <v/>
      </c>
      <c r="AB777" s="8">
        <f>IF($D777="","",AA777-N777)</f>
        <v/>
      </c>
      <c r="AF777" s="8" t="n"/>
      <c r="AI777" s="14" t="n"/>
      <c r="AK777">
        <f>IF($D777="","",IF(COUNTIF($D$2:$D777,$D777)=1,1,0))</f>
        <v/>
      </c>
      <c r="AL777">
        <f>IF($AK777=1,SUMPRODUCT(--($AO$2:$AO$7001&lt;$AO777))+1,"")</f>
        <v/>
      </c>
      <c r="AM777">
        <f>IF($D777="","",IF(OR($R777=TRUE(),$R777="TRUE"),1,0))</f>
        <v/>
      </c>
      <c r="AN777">
        <f>IF($D777="","",IF($X777="Yes",1,0))</f>
        <v/>
      </c>
      <c r="AO777">
        <f>IF($AK777=1,IFERROR(IF(VALUE($D777)&lt;100000000,VALUE($D777),1000000000),IFERROR(IF(VALUE(MID($D777,2,20))&lt;100000000,VALUE(MID($D777,2,20)),1000000000),1000000000))+ROW()/100000,"")</f>
        <v/>
      </c>
    </row>
    <row r="778">
      <c r="F778" s="14" t="n"/>
      <c r="N778" s="8">
        <f>IF($D778="","",M778*V778/100)</f>
        <v/>
      </c>
      <c r="O778" s="8" t="n"/>
      <c r="U778" s="8" t="n"/>
      <c r="V778" s="8" t="n"/>
      <c r="Y778">
        <f>IF($D778="","",IF($AN778=1,0,IF($AM778=1,Settings!$C$6,Settings!$C$7))*100)</f>
        <v/>
      </c>
      <c r="Z778" s="8">
        <f>IF($D778="","",V778*Y778/100)</f>
        <v/>
      </c>
      <c r="AA778" s="8">
        <f>IF($D778="","",V778-Z778)</f>
        <v/>
      </c>
      <c r="AB778" s="8">
        <f>IF($D778="","",AA778-N778)</f>
        <v/>
      </c>
      <c r="AF778" s="8" t="n"/>
      <c r="AI778" s="14" t="n"/>
      <c r="AK778">
        <f>IF($D778="","",IF(COUNTIF($D$2:$D778,$D778)=1,1,0))</f>
        <v/>
      </c>
      <c r="AL778">
        <f>IF($AK778=1,SUMPRODUCT(--($AO$2:$AO$7001&lt;$AO778))+1,"")</f>
        <v/>
      </c>
      <c r="AM778">
        <f>IF($D778="","",IF(OR($R778=TRUE(),$R778="TRUE"),1,0))</f>
        <v/>
      </c>
      <c r="AN778">
        <f>IF($D778="","",IF($X778="Yes",1,0))</f>
        <v/>
      </c>
      <c r="AO778">
        <f>IF($AK778=1,IFERROR(IF(VALUE($D778)&lt;100000000,VALUE($D778),1000000000),IFERROR(IF(VALUE(MID($D778,2,20))&lt;100000000,VALUE(MID($D778,2,20)),1000000000),1000000000))+ROW()/100000,"")</f>
        <v/>
      </c>
    </row>
    <row r="779">
      <c r="F779" s="14" t="n"/>
      <c r="N779" s="8">
        <f>IF($D779="","",M779*V779/100)</f>
        <v/>
      </c>
      <c r="O779" s="8" t="n"/>
      <c r="U779" s="8" t="n"/>
      <c r="V779" s="8" t="n"/>
      <c r="Y779">
        <f>IF($D779="","",IF($AN779=1,0,IF($AM779=1,Settings!$C$6,Settings!$C$7))*100)</f>
        <v/>
      </c>
      <c r="Z779" s="8">
        <f>IF($D779="","",V779*Y779/100)</f>
        <v/>
      </c>
      <c r="AA779" s="8">
        <f>IF($D779="","",V779-Z779)</f>
        <v/>
      </c>
      <c r="AB779" s="8">
        <f>IF($D779="","",AA779-N779)</f>
        <v/>
      </c>
      <c r="AF779" s="8" t="n"/>
      <c r="AI779" s="14" t="n"/>
      <c r="AK779">
        <f>IF($D779="","",IF(COUNTIF($D$2:$D779,$D779)=1,1,0))</f>
        <v/>
      </c>
      <c r="AL779">
        <f>IF($AK779=1,SUMPRODUCT(--($AO$2:$AO$7001&lt;$AO779))+1,"")</f>
        <v/>
      </c>
      <c r="AM779">
        <f>IF($D779="","",IF(OR($R779=TRUE(),$R779="TRUE"),1,0))</f>
        <v/>
      </c>
      <c r="AN779">
        <f>IF($D779="","",IF($X779="Yes",1,0))</f>
        <v/>
      </c>
      <c r="AO779">
        <f>IF($AK779=1,IFERROR(IF(VALUE($D779)&lt;100000000,VALUE($D779),1000000000),IFERROR(IF(VALUE(MID($D779,2,20))&lt;100000000,VALUE(MID($D779,2,20)),1000000000),1000000000))+ROW()/100000,"")</f>
        <v/>
      </c>
    </row>
    <row r="780">
      <c r="F780" s="14" t="n"/>
      <c r="N780" s="8">
        <f>IF($D780="","",M780*V780/100)</f>
        <v/>
      </c>
      <c r="O780" s="8" t="n"/>
      <c r="U780" s="8" t="n"/>
      <c r="V780" s="8" t="n"/>
      <c r="Y780">
        <f>IF($D780="","",IF($AN780=1,0,IF($AM780=1,Settings!$C$6,Settings!$C$7))*100)</f>
        <v/>
      </c>
      <c r="Z780" s="8">
        <f>IF($D780="","",V780*Y780/100)</f>
        <v/>
      </c>
      <c r="AA780" s="8">
        <f>IF($D780="","",V780-Z780)</f>
        <v/>
      </c>
      <c r="AB780" s="8">
        <f>IF($D780="","",AA780-N780)</f>
        <v/>
      </c>
      <c r="AF780" s="8" t="n"/>
      <c r="AI780" s="14" t="n"/>
      <c r="AK780">
        <f>IF($D780="","",IF(COUNTIF($D$2:$D780,$D780)=1,1,0))</f>
        <v/>
      </c>
      <c r="AL780">
        <f>IF($AK780=1,SUMPRODUCT(--($AO$2:$AO$7001&lt;$AO780))+1,"")</f>
        <v/>
      </c>
      <c r="AM780">
        <f>IF($D780="","",IF(OR($R780=TRUE(),$R780="TRUE"),1,0))</f>
        <v/>
      </c>
      <c r="AN780">
        <f>IF($D780="","",IF($X780="Yes",1,0))</f>
        <v/>
      </c>
      <c r="AO780">
        <f>IF($AK780=1,IFERROR(IF(VALUE($D780)&lt;100000000,VALUE($D780),1000000000),IFERROR(IF(VALUE(MID($D780,2,20))&lt;100000000,VALUE(MID($D780,2,20)),1000000000),1000000000))+ROW()/100000,"")</f>
        <v/>
      </c>
    </row>
    <row r="781">
      <c r="F781" s="14" t="n"/>
      <c r="N781" s="8">
        <f>IF($D781="","",M781*V781/100)</f>
        <v/>
      </c>
      <c r="O781" s="8" t="n"/>
      <c r="U781" s="8" t="n"/>
      <c r="V781" s="8" t="n"/>
      <c r="Y781">
        <f>IF($D781="","",IF($AN781=1,0,IF($AM781=1,Settings!$C$6,Settings!$C$7))*100)</f>
        <v/>
      </c>
      <c r="Z781" s="8">
        <f>IF($D781="","",V781*Y781/100)</f>
        <v/>
      </c>
      <c r="AA781" s="8">
        <f>IF($D781="","",V781-Z781)</f>
        <v/>
      </c>
      <c r="AB781" s="8">
        <f>IF($D781="","",AA781-N781)</f>
        <v/>
      </c>
      <c r="AF781" s="8" t="n"/>
      <c r="AI781" s="14" t="n"/>
      <c r="AK781">
        <f>IF($D781="","",IF(COUNTIF($D$2:$D781,$D781)=1,1,0))</f>
        <v/>
      </c>
      <c r="AL781">
        <f>IF($AK781=1,SUMPRODUCT(--($AO$2:$AO$7001&lt;$AO781))+1,"")</f>
        <v/>
      </c>
      <c r="AM781">
        <f>IF($D781="","",IF(OR($R781=TRUE(),$R781="TRUE"),1,0))</f>
        <v/>
      </c>
      <c r="AN781">
        <f>IF($D781="","",IF($X781="Yes",1,0))</f>
        <v/>
      </c>
      <c r="AO781">
        <f>IF($AK781=1,IFERROR(IF(VALUE($D781)&lt;100000000,VALUE($D781),1000000000),IFERROR(IF(VALUE(MID($D781,2,20))&lt;100000000,VALUE(MID($D781,2,20)),1000000000),1000000000))+ROW()/100000,"")</f>
        <v/>
      </c>
    </row>
    <row r="782">
      <c r="F782" s="14" t="n"/>
      <c r="N782" s="8">
        <f>IF($D782="","",M782*V782/100)</f>
        <v/>
      </c>
      <c r="O782" s="8" t="n"/>
      <c r="U782" s="8" t="n"/>
      <c r="V782" s="8" t="n"/>
      <c r="Y782">
        <f>IF($D782="","",IF($AN782=1,0,IF($AM782=1,Settings!$C$6,Settings!$C$7))*100)</f>
        <v/>
      </c>
      <c r="Z782" s="8">
        <f>IF($D782="","",V782*Y782/100)</f>
        <v/>
      </c>
      <c r="AA782" s="8">
        <f>IF($D782="","",V782-Z782)</f>
        <v/>
      </c>
      <c r="AB782" s="8">
        <f>IF($D782="","",AA782-N782)</f>
        <v/>
      </c>
      <c r="AF782" s="8" t="n"/>
      <c r="AI782" s="14" t="n"/>
      <c r="AK782">
        <f>IF($D782="","",IF(COUNTIF($D$2:$D782,$D782)=1,1,0))</f>
        <v/>
      </c>
      <c r="AL782">
        <f>IF($AK782=1,SUMPRODUCT(--($AO$2:$AO$7001&lt;$AO782))+1,"")</f>
        <v/>
      </c>
      <c r="AM782">
        <f>IF($D782="","",IF(OR($R782=TRUE(),$R782="TRUE"),1,0))</f>
        <v/>
      </c>
      <c r="AN782">
        <f>IF($D782="","",IF($X782="Yes",1,0))</f>
        <v/>
      </c>
      <c r="AO782">
        <f>IF($AK782=1,IFERROR(IF(VALUE($D782)&lt;100000000,VALUE($D782),1000000000),IFERROR(IF(VALUE(MID($D782,2,20))&lt;100000000,VALUE(MID($D782,2,20)),1000000000),1000000000))+ROW()/100000,"")</f>
        <v/>
      </c>
    </row>
    <row r="783">
      <c r="F783" s="14" t="n"/>
      <c r="N783" s="8">
        <f>IF($D783="","",M783*V783/100)</f>
        <v/>
      </c>
      <c r="O783" s="8" t="n"/>
      <c r="U783" s="8" t="n"/>
      <c r="V783" s="8" t="n"/>
      <c r="Y783">
        <f>IF($D783="","",IF($AN783=1,0,IF($AM783=1,Settings!$C$6,Settings!$C$7))*100)</f>
        <v/>
      </c>
      <c r="Z783" s="8">
        <f>IF($D783="","",V783*Y783/100)</f>
        <v/>
      </c>
      <c r="AA783" s="8">
        <f>IF($D783="","",V783-Z783)</f>
        <v/>
      </c>
      <c r="AB783" s="8">
        <f>IF($D783="","",AA783-N783)</f>
        <v/>
      </c>
      <c r="AF783" s="8" t="n"/>
      <c r="AI783" s="14" t="n"/>
      <c r="AK783">
        <f>IF($D783="","",IF(COUNTIF($D$2:$D783,$D783)=1,1,0))</f>
        <v/>
      </c>
      <c r="AL783">
        <f>IF($AK783=1,SUMPRODUCT(--($AO$2:$AO$7001&lt;$AO783))+1,"")</f>
        <v/>
      </c>
      <c r="AM783">
        <f>IF($D783="","",IF(OR($R783=TRUE(),$R783="TRUE"),1,0))</f>
        <v/>
      </c>
      <c r="AN783">
        <f>IF($D783="","",IF($X783="Yes",1,0))</f>
        <v/>
      </c>
      <c r="AO783">
        <f>IF($AK783=1,IFERROR(IF(VALUE($D783)&lt;100000000,VALUE($D783),1000000000),IFERROR(IF(VALUE(MID($D783,2,20))&lt;100000000,VALUE(MID($D783,2,20)),1000000000),1000000000))+ROW()/100000,"")</f>
        <v/>
      </c>
    </row>
    <row r="784">
      <c r="F784" s="14" t="n"/>
      <c r="N784" s="8">
        <f>IF($D784="","",M784*V784/100)</f>
        <v/>
      </c>
      <c r="O784" s="8" t="n"/>
      <c r="U784" s="8" t="n"/>
      <c r="V784" s="8" t="n"/>
      <c r="Y784">
        <f>IF($D784="","",IF($AN784=1,0,IF($AM784=1,Settings!$C$6,Settings!$C$7))*100)</f>
        <v/>
      </c>
      <c r="Z784" s="8">
        <f>IF($D784="","",V784*Y784/100)</f>
        <v/>
      </c>
      <c r="AA784" s="8">
        <f>IF($D784="","",V784-Z784)</f>
        <v/>
      </c>
      <c r="AB784" s="8">
        <f>IF($D784="","",AA784-N784)</f>
        <v/>
      </c>
      <c r="AF784" s="8" t="n"/>
      <c r="AI784" s="14" t="n"/>
      <c r="AK784">
        <f>IF($D784="","",IF(COUNTIF($D$2:$D784,$D784)=1,1,0))</f>
        <v/>
      </c>
      <c r="AL784">
        <f>IF($AK784=1,SUMPRODUCT(--($AO$2:$AO$7001&lt;$AO784))+1,"")</f>
        <v/>
      </c>
      <c r="AM784">
        <f>IF($D784="","",IF(OR($R784=TRUE(),$R784="TRUE"),1,0))</f>
        <v/>
      </c>
      <c r="AN784">
        <f>IF($D784="","",IF($X784="Yes",1,0))</f>
        <v/>
      </c>
      <c r="AO784">
        <f>IF($AK784=1,IFERROR(IF(VALUE($D784)&lt;100000000,VALUE($D784),1000000000),IFERROR(IF(VALUE(MID($D784,2,20))&lt;100000000,VALUE(MID($D784,2,20)),1000000000),1000000000))+ROW()/100000,"")</f>
        <v/>
      </c>
    </row>
    <row r="785">
      <c r="F785" s="14" t="n"/>
      <c r="N785" s="8">
        <f>IF($D785="","",M785*V785/100)</f>
        <v/>
      </c>
      <c r="O785" s="8" t="n"/>
      <c r="U785" s="8" t="n"/>
      <c r="V785" s="8" t="n"/>
      <c r="Y785">
        <f>IF($D785="","",IF($AN785=1,0,IF($AM785=1,Settings!$C$6,Settings!$C$7))*100)</f>
        <v/>
      </c>
      <c r="Z785" s="8">
        <f>IF($D785="","",V785*Y785/100)</f>
        <v/>
      </c>
      <c r="AA785" s="8">
        <f>IF($D785="","",V785-Z785)</f>
        <v/>
      </c>
      <c r="AB785" s="8">
        <f>IF($D785="","",AA785-N785)</f>
        <v/>
      </c>
      <c r="AF785" s="8" t="n"/>
      <c r="AI785" s="14" t="n"/>
      <c r="AK785">
        <f>IF($D785="","",IF(COUNTIF($D$2:$D785,$D785)=1,1,0))</f>
        <v/>
      </c>
      <c r="AL785">
        <f>IF($AK785=1,SUMPRODUCT(--($AO$2:$AO$7001&lt;$AO785))+1,"")</f>
        <v/>
      </c>
      <c r="AM785">
        <f>IF($D785="","",IF(OR($R785=TRUE(),$R785="TRUE"),1,0))</f>
        <v/>
      </c>
      <c r="AN785">
        <f>IF($D785="","",IF($X785="Yes",1,0))</f>
        <v/>
      </c>
      <c r="AO785">
        <f>IF($AK785=1,IFERROR(IF(VALUE($D785)&lt;100000000,VALUE($D785),1000000000),IFERROR(IF(VALUE(MID($D785,2,20))&lt;100000000,VALUE(MID($D785,2,20)),1000000000),1000000000))+ROW()/100000,"")</f>
        <v/>
      </c>
    </row>
    <row r="786">
      <c r="F786" s="14" t="n"/>
      <c r="N786" s="8">
        <f>IF($D786="","",M786*V786/100)</f>
        <v/>
      </c>
      <c r="O786" s="8" t="n"/>
      <c r="U786" s="8" t="n"/>
      <c r="V786" s="8" t="n"/>
      <c r="Y786">
        <f>IF($D786="","",IF($AN786=1,0,IF($AM786=1,Settings!$C$6,Settings!$C$7))*100)</f>
        <v/>
      </c>
      <c r="Z786" s="8">
        <f>IF($D786="","",V786*Y786/100)</f>
        <v/>
      </c>
      <c r="AA786" s="8">
        <f>IF($D786="","",V786-Z786)</f>
        <v/>
      </c>
      <c r="AB786" s="8">
        <f>IF($D786="","",AA786-N786)</f>
        <v/>
      </c>
      <c r="AF786" s="8" t="n"/>
      <c r="AI786" s="14" t="n"/>
      <c r="AK786">
        <f>IF($D786="","",IF(COUNTIF($D$2:$D786,$D786)=1,1,0))</f>
        <v/>
      </c>
      <c r="AL786">
        <f>IF($AK786=1,SUMPRODUCT(--($AO$2:$AO$7001&lt;$AO786))+1,"")</f>
        <v/>
      </c>
      <c r="AM786">
        <f>IF($D786="","",IF(OR($R786=TRUE(),$R786="TRUE"),1,0))</f>
        <v/>
      </c>
      <c r="AN786">
        <f>IF($D786="","",IF($X786="Yes",1,0))</f>
        <v/>
      </c>
      <c r="AO786">
        <f>IF($AK786=1,IFERROR(IF(VALUE($D786)&lt;100000000,VALUE($D786),1000000000),IFERROR(IF(VALUE(MID($D786,2,20))&lt;100000000,VALUE(MID($D786,2,20)),1000000000),1000000000))+ROW()/100000,"")</f>
        <v/>
      </c>
    </row>
    <row r="787">
      <c r="F787" s="14" t="n"/>
      <c r="N787" s="8">
        <f>IF($D787="","",M787*V787/100)</f>
        <v/>
      </c>
      <c r="O787" s="8" t="n"/>
      <c r="U787" s="8" t="n"/>
      <c r="V787" s="8" t="n"/>
      <c r="Y787">
        <f>IF($D787="","",IF($AN787=1,0,IF($AM787=1,Settings!$C$6,Settings!$C$7))*100)</f>
        <v/>
      </c>
      <c r="Z787" s="8">
        <f>IF($D787="","",V787*Y787/100)</f>
        <v/>
      </c>
      <c r="AA787" s="8">
        <f>IF($D787="","",V787-Z787)</f>
        <v/>
      </c>
      <c r="AB787" s="8">
        <f>IF($D787="","",AA787-N787)</f>
        <v/>
      </c>
      <c r="AF787" s="8" t="n"/>
      <c r="AI787" s="14" t="n"/>
      <c r="AK787">
        <f>IF($D787="","",IF(COUNTIF($D$2:$D787,$D787)=1,1,0))</f>
        <v/>
      </c>
      <c r="AL787">
        <f>IF($AK787=1,SUMPRODUCT(--($AO$2:$AO$7001&lt;$AO787))+1,"")</f>
        <v/>
      </c>
      <c r="AM787">
        <f>IF($D787="","",IF(OR($R787=TRUE(),$R787="TRUE"),1,0))</f>
        <v/>
      </c>
      <c r="AN787">
        <f>IF($D787="","",IF($X787="Yes",1,0))</f>
        <v/>
      </c>
      <c r="AO787">
        <f>IF($AK787=1,IFERROR(IF(VALUE($D787)&lt;100000000,VALUE($D787),1000000000),IFERROR(IF(VALUE(MID($D787,2,20))&lt;100000000,VALUE(MID($D787,2,20)),1000000000),1000000000))+ROW()/100000,"")</f>
        <v/>
      </c>
    </row>
    <row r="788">
      <c r="F788" s="14" t="n"/>
      <c r="N788" s="8">
        <f>IF($D788="","",M788*V788/100)</f>
        <v/>
      </c>
      <c r="O788" s="8" t="n"/>
      <c r="U788" s="8" t="n"/>
      <c r="V788" s="8" t="n"/>
      <c r="Y788">
        <f>IF($D788="","",IF($AN788=1,0,IF($AM788=1,Settings!$C$6,Settings!$C$7))*100)</f>
        <v/>
      </c>
      <c r="Z788" s="8">
        <f>IF($D788="","",V788*Y788/100)</f>
        <v/>
      </c>
      <c r="AA788" s="8">
        <f>IF($D788="","",V788-Z788)</f>
        <v/>
      </c>
      <c r="AB788" s="8">
        <f>IF($D788="","",AA788-N788)</f>
        <v/>
      </c>
      <c r="AF788" s="8" t="n"/>
      <c r="AI788" s="14" t="n"/>
      <c r="AK788">
        <f>IF($D788="","",IF(COUNTIF($D$2:$D788,$D788)=1,1,0))</f>
        <v/>
      </c>
      <c r="AL788">
        <f>IF($AK788=1,SUMPRODUCT(--($AO$2:$AO$7001&lt;$AO788))+1,"")</f>
        <v/>
      </c>
      <c r="AM788">
        <f>IF($D788="","",IF(OR($R788=TRUE(),$R788="TRUE"),1,0))</f>
        <v/>
      </c>
      <c r="AN788">
        <f>IF($D788="","",IF($X788="Yes",1,0))</f>
        <v/>
      </c>
      <c r="AO788">
        <f>IF($AK788=1,IFERROR(IF(VALUE($D788)&lt;100000000,VALUE($D788),1000000000),IFERROR(IF(VALUE(MID($D788,2,20))&lt;100000000,VALUE(MID($D788,2,20)),1000000000),1000000000))+ROW()/100000,"")</f>
        <v/>
      </c>
    </row>
    <row r="789">
      <c r="F789" s="14" t="n"/>
      <c r="N789" s="8">
        <f>IF($D789="","",M789*V789/100)</f>
        <v/>
      </c>
      <c r="O789" s="8" t="n"/>
      <c r="U789" s="8" t="n"/>
      <c r="V789" s="8" t="n"/>
      <c r="Y789">
        <f>IF($D789="","",IF($AN789=1,0,IF($AM789=1,Settings!$C$6,Settings!$C$7))*100)</f>
        <v/>
      </c>
      <c r="Z789" s="8">
        <f>IF($D789="","",V789*Y789/100)</f>
        <v/>
      </c>
      <c r="AA789" s="8">
        <f>IF($D789="","",V789-Z789)</f>
        <v/>
      </c>
      <c r="AB789" s="8">
        <f>IF($D789="","",AA789-N789)</f>
        <v/>
      </c>
      <c r="AF789" s="8" t="n"/>
      <c r="AI789" s="14" t="n"/>
      <c r="AK789">
        <f>IF($D789="","",IF(COUNTIF($D$2:$D789,$D789)=1,1,0))</f>
        <v/>
      </c>
      <c r="AL789">
        <f>IF($AK789=1,SUMPRODUCT(--($AO$2:$AO$7001&lt;$AO789))+1,"")</f>
        <v/>
      </c>
      <c r="AM789">
        <f>IF($D789="","",IF(OR($R789=TRUE(),$R789="TRUE"),1,0))</f>
        <v/>
      </c>
      <c r="AN789">
        <f>IF($D789="","",IF($X789="Yes",1,0))</f>
        <v/>
      </c>
      <c r="AO789">
        <f>IF($AK789=1,IFERROR(IF(VALUE($D789)&lt;100000000,VALUE($D789),1000000000),IFERROR(IF(VALUE(MID($D789,2,20))&lt;100000000,VALUE(MID($D789,2,20)),1000000000),1000000000))+ROW()/100000,"")</f>
        <v/>
      </c>
    </row>
    <row r="790">
      <c r="F790" s="14" t="n"/>
      <c r="N790" s="8">
        <f>IF($D790="","",M790*V790/100)</f>
        <v/>
      </c>
      <c r="O790" s="8" t="n"/>
      <c r="U790" s="8" t="n"/>
      <c r="V790" s="8" t="n"/>
      <c r="Y790">
        <f>IF($D790="","",IF($AN790=1,0,IF($AM790=1,Settings!$C$6,Settings!$C$7))*100)</f>
        <v/>
      </c>
      <c r="Z790" s="8">
        <f>IF($D790="","",V790*Y790/100)</f>
        <v/>
      </c>
      <c r="AA790" s="8">
        <f>IF($D790="","",V790-Z790)</f>
        <v/>
      </c>
      <c r="AB790" s="8">
        <f>IF($D790="","",AA790-N790)</f>
        <v/>
      </c>
      <c r="AF790" s="8" t="n"/>
      <c r="AI790" s="14" t="n"/>
      <c r="AK790">
        <f>IF($D790="","",IF(COUNTIF($D$2:$D790,$D790)=1,1,0))</f>
        <v/>
      </c>
      <c r="AL790">
        <f>IF($AK790=1,SUMPRODUCT(--($AO$2:$AO$7001&lt;$AO790))+1,"")</f>
        <v/>
      </c>
      <c r="AM790">
        <f>IF($D790="","",IF(OR($R790=TRUE(),$R790="TRUE"),1,0))</f>
        <v/>
      </c>
      <c r="AN790">
        <f>IF($D790="","",IF($X790="Yes",1,0))</f>
        <v/>
      </c>
      <c r="AO790">
        <f>IF($AK790=1,IFERROR(IF(VALUE($D790)&lt;100000000,VALUE($D790),1000000000),IFERROR(IF(VALUE(MID($D790,2,20))&lt;100000000,VALUE(MID($D790,2,20)),1000000000),1000000000))+ROW()/100000,"")</f>
        <v/>
      </c>
    </row>
    <row r="791">
      <c r="F791" s="14" t="n"/>
      <c r="N791" s="8">
        <f>IF($D791="","",M791*V791/100)</f>
        <v/>
      </c>
      <c r="O791" s="8" t="n"/>
      <c r="U791" s="8" t="n"/>
      <c r="V791" s="8" t="n"/>
      <c r="Y791">
        <f>IF($D791="","",IF($AN791=1,0,IF($AM791=1,Settings!$C$6,Settings!$C$7))*100)</f>
        <v/>
      </c>
      <c r="Z791" s="8">
        <f>IF($D791="","",V791*Y791/100)</f>
        <v/>
      </c>
      <c r="AA791" s="8">
        <f>IF($D791="","",V791-Z791)</f>
        <v/>
      </c>
      <c r="AB791" s="8">
        <f>IF($D791="","",AA791-N791)</f>
        <v/>
      </c>
      <c r="AF791" s="8" t="n"/>
      <c r="AI791" s="14" t="n"/>
      <c r="AK791">
        <f>IF($D791="","",IF(COUNTIF($D$2:$D791,$D791)=1,1,0))</f>
        <v/>
      </c>
      <c r="AL791">
        <f>IF($AK791=1,SUMPRODUCT(--($AO$2:$AO$7001&lt;$AO791))+1,"")</f>
        <v/>
      </c>
      <c r="AM791">
        <f>IF($D791="","",IF(OR($R791=TRUE(),$R791="TRUE"),1,0))</f>
        <v/>
      </c>
      <c r="AN791">
        <f>IF($D791="","",IF($X791="Yes",1,0))</f>
        <v/>
      </c>
      <c r="AO791">
        <f>IF($AK791=1,IFERROR(IF(VALUE($D791)&lt;100000000,VALUE($D791),1000000000),IFERROR(IF(VALUE(MID($D791,2,20))&lt;100000000,VALUE(MID($D791,2,20)),1000000000),1000000000))+ROW()/100000,"")</f>
        <v/>
      </c>
    </row>
    <row r="792">
      <c r="F792" s="14" t="n"/>
      <c r="N792" s="8">
        <f>IF($D792="","",M792*V792/100)</f>
        <v/>
      </c>
      <c r="O792" s="8" t="n"/>
      <c r="U792" s="8" t="n"/>
      <c r="V792" s="8" t="n"/>
      <c r="Y792">
        <f>IF($D792="","",IF($AN792=1,0,IF($AM792=1,Settings!$C$6,Settings!$C$7))*100)</f>
        <v/>
      </c>
      <c r="Z792" s="8">
        <f>IF($D792="","",V792*Y792/100)</f>
        <v/>
      </c>
      <c r="AA792" s="8">
        <f>IF($D792="","",V792-Z792)</f>
        <v/>
      </c>
      <c r="AB792" s="8">
        <f>IF($D792="","",AA792-N792)</f>
        <v/>
      </c>
      <c r="AF792" s="8" t="n"/>
      <c r="AI792" s="14" t="n"/>
      <c r="AK792">
        <f>IF($D792="","",IF(COUNTIF($D$2:$D792,$D792)=1,1,0))</f>
        <v/>
      </c>
      <c r="AL792">
        <f>IF($AK792=1,SUMPRODUCT(--($AO$2:$AO$7001&lt;$AO792))+1,"")</f>
        <v/>
      </c>
      <c r="AM792">
        <f>IF($D792="","",IF(OR($R792=TRUE(),$R792="TRUE"),1,0))</f>
        <v/>
      </c>
      <c r="AN792">
        <f>IF($D792="","",IF($X792="Yes",1,0))</f>
        <v/>
      </c>
      <c r="AO792">
        <f>IF($AK792=1,IFERROR(IF(VALUE($D792)&lt;100000000,VALUE($D792),1000000000),IFERROR(IF(VALUE(MID($D792,2,20))&lt;100000000,VALUE(MID($D792,2,20)),1000000000),1000000000))+ROW()/100000,"")</f>
        <v/>
      </c>
    </row>
    <row r="793">
      <c r="F793" s="14" t="n"/>
      <c r="N793" s="8">
        <f>IF($D793="","",M793*V793/100)</f>
        <v/>
      </c>
      <c r="O793" s="8" t="n"/>
      <c r="U793" s="8" t="n"/>
      <c r="V793" s="8" t="n"/>
      <c r="Y793">
        <f>IF($D793="","",IF($AN793=1,0,IF($AM793=1,Settings!$C$6,Settings!$C$7))*100)</f>
        <v/>
      </c>
      <c r="Z793" s="8">
        <f>IF($D793="","",V793*Y793/100)</f>
        <v/>
      </c>
      <c r="AA793" s="8">
        <f>IF($D793="","",V793-Z793)</f>
        <v/>
      </c>
      <c r="AB793" s="8">
        <f>IF($D793="","",AA793-N793)</f>
        <v/>
      </c>
      <c r="AF793" s="8" t="n"/>
      <c r="AI793" s="14" t="n"/>
      <c r="AK793">
        <f>IF($D793="","",IF(COUNTIF($D$2:$D793,$D793)=1,1,0))</f>
        <v/>
      </c>
      <c r="AL793">
        <f>IF($AK793=1,SUMPRODUCT(--($AO$2:$AO$7001&lt;$AO793))+1,"")</f>
        <v/>
      </c>
      <c r="AM793">
        <f>IF($D793="","",IF(OR($R793=TRUE(),$R793="TRUE"),1,0))</f>
        <v/>
      </c>
      <c r="AN793">
        <f>IF($D793="","",IF($X793="Yes",1,0))</f>
        <v/>
      </c>
      <c r="AO793">
        <f>IF($AK793=1,IFERROR(IF(VALUE($D793)&lt;100000000,VALUE($D793),1000000000),IFERROR(IF(VALUE(MID($D793,2,20))&lt;100000000,VALUE(MID($D793,2,20)),1000000000),1000000000))+ROW()/100000,"")</f>
        <v/>
      </c>
    </row>
    <row r="794">
      <c r="F794" s="14" t="n"/>
      <c r="N794" s="8">
        <f>IF($D794="","",M794*V794/100)</f>
        <v/>
      </c>
      <c r="O794" s="8" t="n"/>
      <c r="U794" s="8" t="n"/>
      <c r="V794" s="8" t="n"/>
      <c r="Y794">
        <f>IF($D794="","",IF($AN794=1,0,IF($AM794=1,Settings!$C$6,Settings!$C$7))*100)</f>
        <v/>
      </c>
      <c r="Z794" s="8">
        <f>IF($D794="","",V794*Y794/100)</f>
        <v/>
      </c>
      <c r="AA794" s="8">
        <f>IF($D794="","",V794-Z794)</f>
        <v/>
      </c>
      <c r="AB794" s="8">
        <f>IF($D794="","",AA794-N794)</f>
        <v/>
      </c>
      <c r="AF794" s="8" t="n"/>
      <c r="AI794" s="14" t="n"/>
      <c r="AK794">
        <f>IF($D794="","",IF(COUNTIF($D$2:$D794,$D794)=1,1,0))</f>
        <v/>
      </c>
      <c r="AL794">
        <f>IF($AK794=1,SUMPRODUCT(--($AO$2:$AO$7001&lt;$AO794))+1,"")</f>
        <v/>
      </c>
      <c r="AM794">
        <f>IF($D794="","",IF(OR($R794=TRUE(),$R794="TRUE"),1,0))</f>
        <v/>
      </c>
      <c r="AN794">
        <f>IF($D794="","",IF($X794="Yes",1,0))</f>
        <v/>
      </c>
      <c r="AO794">
        <f>IF($AK794=1,IFERROR(IF(VALUE($D794)&lt;100000000,VALUE($D794),1000000000),IFERROR(IF(VALUE(MID($D794,2,20))&lt;100000000,VALUE(MID($D794,2,20)),1000000000),1000000000))+ROW()/100000,"")</f>
        <v/>
      </c>
    </row>
    <row r="795">
      <c r="F795" s="14" t="n"/>
      <c r="N795" s="8">
        <f>IF($D795="","",M795*V795/100)</f>
        <v/>
      </c>
      <c r="O795" s="8" t="n"/>
      <c r="U795" s="8" t="n"/>
      <c r="V795" s="8" t="n"/>
      <c r="Y795">
        <f>IF($D795="","",IF($AN795=1,0,IF($AM795=1,Settings!$C$6,Settings!$C$7))*100)</f>
        <v/>
      </c>
      <c r="Z795" s="8">
        <f>IF($D795="","",V795*Y795/100)</f>
        <v/>
      </c>
      <c r="AA795" s="8">
        <f>IF($D795="","",V795-Z795)</f>
        <v/>
      </c>
      <c r="AB795" s="8">
        <f>IF($D795="","",AA795-N795)</f>
        <v/>
      </c>
      <c r="AF795" s="8" t="n"/>
      <c r="AI795" s="14" t="n"/>
      <c r="AK795">
        <f>IF($D795="","",IF(COUNTIF($D$2:$D795,$D795)=1,1,0))</f>
        <v/>
      </c>
      <c r="AL795">
        <f>IF($AK795=1,SUMPRODUCT(--($AO$2:$AO$7001&lt;$AO795))+1,"")</f>
        <v/>
      </c>
      <c r="AM795">
        <f>IF($D795="","",IF(OR($R795=TRUE(),$R795="TRUE"),1,0))</f>
        <v/>
      </c>
      <c r="AN795">
        <f>IF($D795="","",IF($X795="Yes",1,0))</f>
        <v/>
      </c>
      <c r="AO795">
        <f>IF($AK795=1,IFERROR(IF(VALUE($D795)&lt;100000000,VALUE($D795),1000000000),IFERROR(IF(VALUE(MID($D795,2,20))&lt;100000000,VALUE(MID($D795,2,20)),1000000000),1000000000))+ROW()/100000,"")</f>
        <v/>
      </c>
    </row>
    <row r="796">
      <c r="F796" s="14" t="n"/>
      <c r="N796" s="8">
        <f>IF($D796="","",M796*V796/100)</f>
        <v/>
      </c>
      <c r="O796" s="8" t="n"/>
      <c r="U796" s="8" t="n"/>
      <c r="V796" s="8" t="n"/>
      <c r="Y796">
        <f>IF($D796="","",IF($AN796=1,0,IF($AM796=1,Settings!$C$6,Settings!$C$7))*100)</f>
        <v/>
      </c>
      <c r="Z796" s="8">
        <f>IF($D796="","",V796*Y796/100)</f>
        <v/>
      </c>
      <c r="AA796" s="8">
        <f>IF($D796="","",V796-Z796)</f>
        <v/>
      </c>
      <c r="AB796" s="8">
        <f>IF($D796="","",AA796-N796)</f>
        <v/>
      </c>
      <c r="AF796" s="8" t="n"/>
      <c r="AI796" s="14" t="n"/>
      <c r="AK796">
        <f>IF($D796="","",IF(COUNTIF($D$2:$D796,$D796)=1,1,0))</f>
        <v/>
      </c>
      <c r="AL796">
        <f>IF($AK796=1,SUMPRODUCT(--($AO$2:$AO$7001&lt;$AO796))+1,"")</f>
        <v/>
      </c>
      <c r="AM796">
        <f>IF($D796="","",IF(OR($R796=TRUE(),$R796="TRUE"),1,0))</f>
        <v/>
      </c>
      <c r="AN796">
        <f>IF($D796="","",IF($X796="Yes",1,0))</f>
        <v/>
      </c>
      <c r="AO796">
        <f>IF($AK796=1,IFERROR(IF(VALUE($D796)&lt;100000000,VALUE($D796),1000000000),IFERROR(IF(VALUE(MID($D796,2,20))&lt;100000000,VALUE(MID($D796,2,20)),1000000000),1000000000))+ROW()/100000,"")</f>
        <v/>
      </c>
    </row>
    <row r="797">
      <c r="F797" s="14" t="n"/>
      <c r="N797" s="8">
        <f>IF($D797="","",M797*V797/100)</f>
        <v/>
      </c>
      <c r="O797" s="8" t="n"/>
      <c r="U797" s="8" t="n"/>
      <c r="V797" s="8" t="n"/>
      <c r="Y797">
        <f>IF($D797="","",IF($AN797=1,0,IF($AM797=1,Settings!$C$6,Settings!$C$7))*100)</f>
        <v/>
      </c>
      <c r="Z797" s="8">
        <f>IF($D797="","",V797*Y797/100)</f>
        <v/>
      </c>
      <c r="AA797" s="8">
        <f>IF($D797="","",V797-Z797)</f>
        <v/>
      </c>
      <c r="AB797" s="8">
        <f>IF($D797="","",AA797-N797)</f>
        <v/>
      </c>
      <c r="AF797" s="8" t="n"/>
      <c r="AI797" s="14" t="n"/>
      <c r="AK797">
        <f>IF($D797="","",IF(COUNTIF($D$2:$D797,$D797)=1,1,0))</f>
        <v/>
      </c>
      <c r="AL797">
        <f>IF($AK797=1,SUMPRODUCT(--($AO$2:$AO$7001&lt;$AO797))+1,"")</f>
        <v/>
      </c>
      <c r="AM797">
        <f>IF($D797="","",IF(OR($R797=TRUE(),$R797="TRUE"),1,0))</f>
        <v/>
      </c>
      <c r="AN797">
        <f>IF($D797="","",IF($X797="Yes",1,0))</f>
        <v/>
      </c>
      <c r="AO797">
        <f>IF($AK797=1,IFERROR(IF(VALUE($D797)&lt;100000000,VALUE($D797),1000000000),IFERROR(IF(VALUE(MID($D797,2,20))&lt;100000000,VALUE(MID($D797,2,20)),1000000000),1000000000))+ROW()/100000,"")</f>
        <v/>
      </c>
    </row>
    <row r="798">
      <c r="F798" s="14" t="n"/>
      <c r="N798" s="8">
        <f>IF($D798="","",M798*V798/100)</f>
        <v/>
      </c>
      <c r="O798" s="8" t="n"/>
      <c r="U798" s="8" t="n"/>
      <c r="V798" s="8" t="n"/>
      <c r="Y798">
        <f>IF($D798="","",IF($AN798=1,0,IF($AM798=1,Settings!$C$6,Settings!$C$7))*100)</f>
        <v/>
      </c>
      <c r="Z798" s="8">
        <f>IF($D798="","",V798*Y798/100)</f>
        <v/>
      </c>
      <c r="AA798" s="8">
        <f>IF($D798="","",V798-Z798)</f>
        <v/>
      </c>
      <c r="AB798" s="8">
        <f>IF($D798="","",AA798-N798)</f>
        <v/>
      </c>
      <c r="AF798" s="8" t="n"/>
      <c r="AI798" s="14" t="n"/>
      <c r="AK798">
        <f>IF($D798="","",IF(COUNTIF($D$2:$D798,$D798)=1,1,0))</f>
        <v/>
      </c>
      <c r="AL798">
        <f>IF($AK798=1,SUMPRODUCT(--($AO$2:$AO$7001&lt;$AO798))+1,"")</f>
        <v/>
      </c>
      <c r="AM798">
        <f>IF($D798="","",IF(OR($R798=TRUE(),$R798="TRUE"),1,0))</f>
        <v/>
      </c>
      <c r="AN798">
        <f>IF($D798="","",IF($X798="Yes",1,0))</f>
        <v/>
      </c>
      <c r="AO798">
        <f>IF($AK798=1,IFERROR(IF(VALUE($D798)&lt;100000000,VALUE($D798),1000000000),IFERROR(IF(VALUE(MID($D798,2,20))&lt;100000000,VALUE(MID($D798,2,20)),1000000000),1000000000))+ROW()/100000,"")</f>
        <v/>
      </c>
    </row>
    <row r="799">
      <c r="F799" s="14" t="n"/>
      <c r="N799" s="8">
        <f>IF($D799="","",M799*V799/100)</f>
        <v/>
      </c>
      <c r="O799" s="8" t="n"/>
      <c r="U799" s="8" t="n"/>
      <c r="V799" s="8" t="n"/>
      <c r="Y799">
        <f>IF($D799="","",IF($AN799=1,0,IF($AM799=1,Settings!$C$6,Settings!$C$7))*100)</f>
        <v/>
      </c>
      <c r="Z799" s="8">
        <f>IF($D799="","",V799*Y799/100)</f>
        <v/>
      </c>
      <c r="AA799" s="8">
        <f>IF($D799="","",V799-Z799)</f>
        <v/>
      </c>
      <c r="AB799" s="8">
        <f>IF($D799="","",AA799-N799)</f>
        <v/>
      </c>
      <c r="AF799" s="8" t="n"/>
      <c r="AI799" s="14" t="n"/>
      <c r="AK799">
        <f>IF($D799="","",IF(COUNTIF($D$2:$D799,$D799)=1,1,0))</f>
        <v/>
      </c>
      <c r="AL799">
        <f>IF($AK799=1,SUMPRODUCT(--($AO$2:$AO$7001&lt;$AO799))+1,"")</f>
        <v/>
      </c>
      <c r="AM799">
        <f>IF($D799="","",IF(OR($R799=TRUE(),$R799="TRUE"),1,0))</f>
        <v/>
      </c>
      <c r="AN799">
        <f>IF($D799="","",IF($X799="Yes",1,0))</f>
        <v/>
      </c>
      <c r="AO799">
        <f>IF($AK799=1,IFERROR(IF(VALUE($D799)&lt;100000000,VALUE($D799),1000000000),IFERROR(IF(VALUE(MID($D799,2,20))&lt;100000000,VALUE(MID($D799,2,20)),1000000000),1000000000))+ROW()/100000,"")</f>
        <v/>
      </c>
    </row>
    <row r="800">
      <c r="F800" s="14" t="n"/>
      <c r="N800" s="8">
        <f>IF($D800="","",M800*V800/100)</f>
        <v/>
      </c>
      <c r="O800" s="8" t="n"/>
      <c r="U800" s="8" t="n"/>
      <c r="V800" s="8" t="n"/>
      <c r="Y800">
        <f>IF($D800="","",IF($AN800=1,0,IF($AM800=1,Settings!$C$6,Settings!$C$7))*100)</f>
        <v/>
      </c>
      <c r="Z800" s="8">
        <f>IF($D800="","",V800*Y800/100)</f>
        <v/>
      </c>
      <c r="AA800" s="8">
        <f>IF($D800="","",V800-Z800)</f>
        <v/>
      </c>
      <c r="AB800" s="8">
        <f>IF($D800="","",AA800-N800)</f>
        <v/>
      </c>
      <c r="AF800" s="8" t="n"/>
      <c r="AI800" s="14" t="n"/>
      <c r="AK800">
        <f>IF($D800="","",IF(COUNTIF($D$2:$D800,$D800)=1,1,0))</f>
        <v/>
      </c>
      <c r="AL800">
        <f>IF($AK800=1,SUMPRODUCT(--($AO$2:$AO$7001&lt;$AO800))+1,"")</f>
        <v/>
      </c>
      <c r="AM800">
        <f>IF($D800="","",IF(OR($R800=TRUE(),$R800="TRUE"),1,0))</f>
        <v/>
      </c>
      <c r="AN800">
        <f>IF($D800="","",IF($X800="Yes",1,0))</f>
        <v/>
      </c>
      <c r="AO800">
        <f>IF($AK800=1,IFERROR(IF(VALUE($D800)&lt;100000000,VALUE($D800),1000000000),IFERROR(IF(VALUE(MID($D800,2,20))&lt;100000000,VALUE(MID($D800,2,20)),1000000000),1000000000))+ROW()/100000,"")</f>
        <v/>
      </c>
    </row>
    <row r="801">
      <c r="F801" s="14" t="n"/>
      <c r="N801" s="8">
        <f>IF($D801="","",M801*V801/100)</f>
        <v/>
      </c>
      <c r="O801" s="8" t="n"/>
      <c r="U801" s="8" t="n"/>
      <c r="V801" s="8" t="n"/>
      <c r="Y801">
        <f>IF($D801="","",IF($AN801=1,0,IF($AM801=1,Settings!$C$6,Settings!$C$7))*100)</f>
        <v/>
      </c>
      <c r="Z801" s="8">
        <f>IF($D801="","",V801*Y801/100)</f>
        <v/>
      </c>
      <c r="AA801" s="8">
        <f>IF($D801="","",V801-Z801)</f>
        <v/>
      </c>
      <c r="AB801" s="8">
        <f>IF($D801="","",AA801-N801)</f>
        <v/>
      </c>
      <c r="AF801" s="8" t="n"/>
      <c r="AI801" s="14" t="n"/>
      <c r="AK801">
        <f>IF($D801="","",IF(COUNTIF($D$2:$D801,$D801)=1,1,0))</f>
        <v/>
      </c>
      <c r="AL801">
        <f>IF($AK801=1,SUMPRODUCT(--($AO$2:$AO$7001&lt;$AO801))+1,"")</f>
        <v/>
      </c>
      <c r="AM801">
        <f>IF($D801="","",IF(OR($R801=TRUE(),$R801="TRUE"),1,0))</f>
        <v/>
      </c>
      <c r="AN801">
        <f>IF($D801="","",IF($X801="Yes",1,0))</f>
        <v/>
      </c>
      <c r="AO801">
        <f>IF($AK801=1,IFERROR(IF(VALUE($D801)&lt;100000000,VALUE($D801),1000000000),IFERROR(IF(VALUE(MID($D801,2,20))&lt;100000000,VALUE(MID($D801,2,20)),1000000000),1000000000))+ROW()/100000,"")</f>
        <v/>
      </c>
    </row>
    <row r="802">
      <c r="F802" s="14" t="n"/>
      <c r="N802" s="8">
        <f>IF($D802="","",M802*V802/100)</f>
        <v/>
      </c>
      <c r="O802" s="8" t="n"/>
      <c r="U802" s="8" t="n"/>
      <c r="V802" s="8" t="n"/>
      <c r="Y802">
        <f>IF($D802="","",IF($AN802=1,0,IF($AM802=1,Settings!$C$6,Settings!$C$7))*100)</f>
        <v/>
      </c>
      <c r="Z802" s="8">
        <f>IF($D802="","",V802*Y802/100)</f>
        <v/>
      </c>
      <c r="AA802" s="8">
        <f>IF($D802="","",V802-Z802)</f>
        <v/>
      </c>
      <c r="AB802" s="8">
        <f>IF($D802="","",AA802-N802)</f>
        <v/>
      </c>
      <c r="AF802" s="8" t="n"/>
      <c r="AI802" s="14" t="n"/>
      <c r="AK802">
        <f>IF($D802="","",IF(COUNTIF($D$2:$D802,$D802)=1,1,0))</f>
        <v/>
      </c>
      <c r="AL802">
        <f>IF($AK802=1,SUMPRODUCT(--($AO$2:$AO$7001&lt;$AO802))+1,"")</f>
        <v/>
      </c>
      <c r="AM802">
        <f>IF($D802="","",IF(OR($R802=TRUE(),$R802="TRUE"),1,0))</f>
        <v/>
      </c>
      <c r="AN802">
        <f>IF($D802="","",IF($X802="Yes",1,0))</f>
        <v/>
      </c>
      <c r="AO802">
        <f>IF($AK802=1,IFERROR(IF(VALUE($D802)&lt;100000000,VALUE($D802),1000000000),IFERROR(IF(VALUE(MID($D802,2,20))&lt;100000000,VALUE(MID($D802,2,20)),1000000000),1000000000))+ROW()/100000,"")</f>
        <v/>
      </c>
    </row>
    <row r="803">
      <c r="F803" s="14" t="n"/>
      <c r="N803" s="8">
        <f>IF($D803="","",M803*V803/100)</f>
        <v/>
      </c>
      <c r="O803" s="8" t="n"/>
      <c r="U803" s="8" t="n"/>
      <c r="V803" s="8" t="n"/>
      <c r="Y803">
        <f>IF($D803="","",IF($AN803=1,0,IF($AM803=1,Settings!$C$6,Settings!$C$7))*100)</f>
        <v/>
      </c>
      <c r="Z803" s="8">
        <f>IF($D803="","",V803*Y803/100)</f>
        <v/>
      </c>
      <c r="AA803" s="8">
        <f>IF($D803="","",V803-Z803)</f>
        <v/>
      </c>
      <c r="AB803" s="8">
        <f>IF($D803="","",AA803-N803)</f>
        <v/>
      </c>
      <c r="AF803" s="8" t="n"/>
      <c r="AI803" s="14" t="n"/>
      <c r="AK803">
        <f>IF($D803="","",IF(COUNTIF($D$2:$D803,$D803)=1,1,0))</f>
        <v/>
      </c>
      <c r="AL803">
        <f>IF($AK803=1,SUMPRODUCT(--($AO$2:$AO$7001&lt;$AO803))+1,"")</f>
        <v/>
      </c>
      <c r="AM803">
        <f>IF($D803="","",IF(OR($R803=TRUE(),$R803="TRUE"),1,0))</f>
        <v/>
      </c>
      <c r="AN803">
        <f>IF($D803="","",IF($X803="Yes",1,0))</f>
        <v/>
      </c>
      <c r="AO803">
        <f>IF($AK803=1,IFERROR(IF(VALUE($D803)&lt;100000000,VALUE($D803),1000000000),IFERROR(IF(VALUE(MID($D803,2,20))&lt;100000000,VALUE(MID($D803,2,20)),1000000000),1000000000))+ROW()/100000,"")</f>
        <v/>
      </c>
    </row>
    <row r="804">
      <c r="F804" s="14" t="n"/>
      <c r="N804" s="8">
        <f>IF($D804="","",M804*V804/100)</f>
        <v/>
      </c>
      <c r="O804" s="8" t="n"/>
      <c r="U804" s="8" t="n"/>
      <c r="V804" s="8" t="n"/>
      <c r="Y804">
        <f>IF($D804="","",IF($AN804=1,0,IF($AM804=1,Settings!$C$6,Settings!$C$7))*100)</f>
        <v/>
      </c>
      <c r="Z804" s="8">
        <f>IF($D804="","",V804*Y804/100)</f>
        <v/>
      </c>
      <c r="AA804" s="8">
        <f>IF($D804="","",V804-Z804)</f>
        <v/>
      </c>
      <c r="AB804" s="8">
        <f>IF($D804="","",AA804-N804)</f>
        <v/>
      </c>
      <c r="AF804" s="8" t="n"/>
      <c r="AI804" s="14" t="n"/>
      <c r="AK804">
        <f>IF($D804="","",IF(COUNTIF($D$2:$D804,$D804)=1,1,0))</f>
        <v/>
      </c>
      <c r="AL804">
        <f>IF($AK804=1,SUMPRODUCT(--($AO$2:$AO$7001&lt;$AO804))+1,"")</f>
        <v/>
      </c>
      <c r="AM804">
        <f>IF($D804="","",IF(OR($R804=TRUE(),$R804="TRUE"),1,0))</f>
        <v/>
      </c>
      <c r="AN804">
        <f>IF($D804="","",IF($X804="Yes",1,0))</f>
        <v/>
      </c>
      <c r="AO804">
        <f>IF($AK804=1,IFERROR(IF(VALUE($D804)&lt;100000000,VALUE($D804),1000000000),IFERROR(IF(VALUE(MID($D804,2,20))&lt;100000000,VALUE(MID($D804,2,20)),1000000000),1000000000))+ROW()/100000,"")</f>
        <v/>
      </c>
    </row>
    <row r="805">
      <c r="F805" s="14" t="n"/>
      <c r="N805" s="8">
        <f>IF($D805="","",M805*V805/100)</f>
        <v/>
      </c>
      <c r="O805" s="8" t="n"/>
      <c r="U805" s="8" t="n"/>
      <c r="V805" s="8" t="n"/>
      <c r="Y805">
        <f>IF($D805="","",IF($AN805=1,0,IF($AM805=1,Settings!$C$6,Settings!$C$7))*100)</f>
        <v/>
      </c>
      <c r="Z805" s="8">
        <f>IF($D805="","",V805*Y805/100)</f>
        <v/>
      </c>
      <c r="AA805" s="8">
        <f>IF($D805="","",V805-Z805)</f>
        <v/>
      </c>
      <c r="AB805" s="8">
        <f>IF($D805="","",AA805-N805)</f>
        <v/>
      </c>
      <c r="AF805" s="8" t="n"/>
      <c r="AI805" s="14" t="n"/>
      <c r="AK805">
        <f>IF($D805="","",IF(COUNTIF($D$2:$D805,$D805)=1,1,0))</f>
        <v/>
      </c>
      <c r="AL805">
        <f>IF($AK805=1,SUMPRODUCT(--($AO$2:$AO$7001&lt;$AO805))+1,"")</f>
        <v/>
      </c>
      <c r="AM805">
        <f>IF($D805="","",IF(OR($R805=TRUE(),$R805="TRUE"),1,0))</f>
        <v/>
      </c>
      <c r="AN805">
        <f>IF($D805="","",IF($X805="Yes",1,0))</f>
        <v/>
      </c>
      <c r="AO805">
        <f>IF($AK805=1,IFERROR(IF(VALUE($D805)&lt;100000000,VALUE($D805),1000000000),IFERROR(IF(VALUE(MID($D805,2,20))&lt;100000000,VALUE(MID($D805,2,20)),1000000000),1000000000))+ROW()/100000,"")</f>
        <v/>
      </c>
    </row>
    <row r="806">
      <c r="F806" s="14" t="n"/>
      <c r="N806" s="8">
        <f>IF($D806="","",M806*V806/100)</f>
        <v/>
      </c>
      <c r="O806" s="8" t="n"/>
      <c r="U806" s="8" t="n"/>
      <c r="V806" s="8" t="n"/>
      <c r="Y806">
        <f>IF($D806="","",IF($AN806=1,0,IF($AM806=1,Settings!$C$6,Settings!$C$7))*100)</f>
        <v/>
      </c>
      <c r="Z806" s="8">
        <f>IF($D806="","",V806*Y806/100)</f>
        <v/>
      </c>
      <c r="AA806" s="8">
        <f>IF($D806="","",V806-Z806)</f>
        <v/>
      </c>
      <c r="AB806" s="8">
        <f>IF($D806="","",AA806-N806)</f>
        <v/>
      </c>
      <c r="AF806" s="8" t="n"/>
      <c r="AI806" s="14" t="n"/>
      <c r="AK806">
        <f>IF($D806="","",IF(COUNTIF($D$2:$D806,$D806)=1,1,0))</f>
        <v/>
      </c>
      <c r="AL806">
        <f>IF($AK806=1,SUMPRODUCT(--($AO$2:$AO$7001&lt;$AO806))+1,"")</f>
        <v/>
      </c>
      <c r="AM806">
        <f>IF($D806="","",IF(OR($R806=TRUE(),$R806="TRUE"),1,0))</f>
        <v/>
      </c>
      <c r="AN806">
        <f>IF($D806="","",IF($X806="Yes",1,0))</f>
        <v/>
      </c>
      <c r="AO806">
        <f>IF($AK806=1,IFERROR(IF(VALUE($D806)&lt;100000000,VALUE($D806),1000000000),IFERROR(IF(VALUE(MID($D806,2,20))&lt;100000000,VALUE(MID($D806,2,20)),1000000000),1000000000))+ROW()/100000,"")</f>
        <v/>
      </c>
    </row>
    <row r="807">
      <c r="F807" s="14" t="n"/>
      <c r="N807" s="8">
        <f>IF($D807="","",M807*V807/100)</f>
        <v/>
      </c>
      <c r="O807" s="8" t="n"/>
      <c r="U807" s="8" t="n"/>
      <c r="V807" s="8" t="n"/>
      <c r="Y807">
        <f>IF($D807="","",IF($AN807=1,0,IF($AM807=1,Settings!$C$6,Settings!$C$7))*100)</f>
        <v/>
      </c>
      <c r="Z807" s="8">
        <f>IF($D807="","",V807*Y807/100)</f>
        <v/>
      </c>
      <c r="AA807" s="8">
        <f>IF($D807="","",V807-Z807)</f>
        <v/>
      </c>
      <c r="AB807" s="8">
        <f>IF($D807="","",AA807-N807)</f>
        <v/>
      </c>
      <c r="AF807" s="8" t="n"/>
      <c r="AI807" s="14" t="n"/>
      <c r="AK807">
        <f>IF($D807="","",IF(COUNTIF($D$2:$D807,$D807)=1,1,0))</f>
        <v/>
      </c>
      <c r="AL807">
        <f>IF($AK807=1,SUMPRODUCT(--($AO$2:$AO$7001&lt;$AO807))+1,"")</f>
        <v/>
      </c>
      <c r="AM807">
        <f>IF($D807="","",IF(OR($R807=TRUE(),$R807="TRUE"),1,0))</f>
        <v/>
      </c>
      <c r="AN807">
        <f>IF($D807="","",IF($X807="Yes",1,0))</f>
        <v/>
      </c>
      <c r="AO807">
        <f>IF($AK807=1,IFERROR(IF(VALUE($D807)&lt;100000000,VALUE($D807),1000000000),IFERROR(IF(VALUE(MID($D807,2,20))&lt;100000000,VALUE(MID($D807,2,20)),1000000000),1000000000))+ROW()/100000,"")</f>
        <v/>
      </c>
    </row>
    <row r="808">
      <c r="F808" s="14" t="n"/>
      <c r="N808" s="8">
        <f>IF($D808="","",M808*V808/100)</f>
        <v/>
      </c>
      <c r="O808" s="8" t="n"/>
      <c r="U808" s="8" t="n"/>
      <c r="V808" s="8" t="n"/>
      <c r="Y808">
        <f>IF($D808="","",IF($AN808=1,0,IF($AM808=1,Settings!$C$6,Settings!$C$7))*100)</f>
        <v/>
      </c>
      <c r="Z808" s="8">
        <f>IF($D808="","",V808*Y808/100)</f>
        <v/>
      </c>
      <c r="AA808" s="8">
        <f>IF($D808="","",V808-Z808)</f>
        <v/>
      </c>
      <c r="AB808" s="8">
        <f>IF($D808="","",AA808-N808)</f>
        <v/>
      </c>
      <c r="AF808" s="8" t="n"/>
      <c r="AI808" s="14" t="n"/>
      <c r="AK808">
        <f>IF($D808="","",IF(COUNTIF($D$2:$D808,$D808)=1,1,0))</f>
        <v/>
      </c>
      <c r="AL808">
        <f>IF($AK808=1,SUMPRODUCT(--($AO$2:$AO$7001&lt;$AO808))+1,"")</f>
        <v/>
      </c>
      <c r="AM808">
        <f>IF($D808="","",IF(OR($R808=TRUE(),$R808="TRUE"),1,0))</f>
        <v/>
      </c>
      <c r="AN808">
        <f>IF($D808="","",IF($X808="Yes",1,0))</f>
        <v/>
      </c>
      <c r="AO808">
        <f>IF($AK808=1,IFERROR(IF(VALUE($D808)&lt;100000000,VALUE($D808),1000000000),IFERROR(IF(VALUE(MID($D808,2,20))&lt;100000000,VALUE(MID($D808,2,20)),1000000000),1000000000))+ROW()/100000,"")</f>
        <v/>
      </c>
    </row>
    <row r="809">
      <c r="F809" s="14" t="n"/>
      <c r="N809" s="8">
        <f>IF($D809="","",M809*V809/100)</f>
        <v/>
      </c>
      <c r="O809" s="8" t="n"/>
      <c r="U809" s="8" t="n"/>
      <c r="V809" s="8" t="n"/>
      <c r="Y809">
        <f>IF($D809="","",IF($AN809=1,0,IF($AM809=1,Settings!$C$6,Settings!$C$7))*100)</f>
        <v/>
      </c>
      <c r="Z809" s="8">
        <f>IF($D809="","",V809*Y809/100)</f>
        <v/>
      </c>
      <c r="AA809" s="8">
        <f>IF($D809="","",V809-Z809)</f>
        <v/>
      </c>
      <c r="AB809" s="8">
        <f>IF($D809="","",AA809-N809)</f>
        <v/>
      </c>
      <c r="AF809" s="8" t="n"/>
      <c r="AI809" s="14" t="n"/>
      <c r="AK809">
        <f>IF($D809="","",IF(COUNTIF($D$2:$D809,$D809)=1,1,0))</f>
        <v/>
      </c>
      <c r="AL809">
        <f>IF($AK809=1,SUMPRODUCT(--($AO$2:$AO$7001&lt;$AO809))+1,"")</f>
        <v/>
      </c>
      <c r="AM809">
        <f>IF($D809="","",IF(OR($R809=TRUE(),$R809="TRUE"),1,0))</f>
        <v/>
      </c>
      <c r="AN809">
        <f>IF($D809="","",IF($X809="Yes",1,0))</f>
        <v/>
      </c>
      <c r="AO809">
        <f>IF($AK809=1,IFERROR(IF(VALUE($D809)&lt;100000000,VALUE($D809),1000000000),IFERROR(IF(VALUE(MID($D809,2,20))&lt;100000000,VALUE(MID($D809,2,20)),1000000000),1000000000))+ROW()/100000,"")</f>
        <v/>
      </c>
    </row>
    <row r="810">
      <c r="F810" s="14" t="n"/>
      <c r="N810" s="8">
        <f>IF($D810="","",M810*V810/100)</f>
        <v/>
      </c>
      <c r="O810" s="8" t="n"/>
      <c r="U810" s="8" t="n"/>
      <c r="V810" s="8" t="n"/>
      <c r="Y810">
        <f>IF($D810="","",IF($AN810=1,0,IF($AM810=1,Settings!$C$6,Settings!$C$7))*100)</f>
        <v/>
      </c>
      <c r="Z810" s="8">
        <f>IF($D810="","",V810*Y810/100)</f>
        <v/>
      </c>
      <c r="AA810" s="8">
        <f>IF($D810="","",V810-Z810)</f>
        <v/>
      </c>
      <c r="AB810" s="8">
        <f>IF($D810="","",AA810-N810)</f>
        <v/>
      </c>
      <c r="AF810" s="8" t="n"/>
      <c r="AI810" s="14" t="n"/>
      <c r="AK810">
        <f>IF($D810="","",IF(COUNTIF($D$2:$D810,$D810)=1,1,0))</f>
        <v/>
      </c>
      <c r="AL810">
        <f>IF($AK810=1,SUMPRODUCT(--($AO$2:$AO$7001&lt;$AO810))+1,"")</f>
        <v/>
      </c>
      <c r="AM810">
        <f>IF($D810="","",IF(OR($R810=TRUE(),$R810="TRUE"),1,0))</f>
        <v/>
      </c>
      <c r="AN810">
        <f>IF($D810="","",IF($X810="Yes",1,0))</f>
        <v/>
      </c>
      <c r="AO810">
        <f>IF($AK810=1,IFERROR(IF(VALUE($D810)&lt;100000000,VALUE($D810),1000000000),IFERROR(IF(VALUE(MID($D810,2,20))&lt;100000000,VALUE(MID($D810,2,20)),1000000000),1000000000))+ROW()/100000,"")</f>
        <v/>
      </c>
    </row>
    <row r="811">
      <c r="F811" s="14" t="n"/>
      <c r="N811" s="8">
        <f>IF($D811="","",M811*V811/100)</f>
        <v/>
      </c>
      <c r="O811" s="8" t="n"/>
      <c r="U811" s="8" t="n"/>
      <c r="V811" s="8" t="n"/>
      <c r="Y811">
        <f>IF($D811="","",IF($AN811=1,0,IF($AM811=1,Settings!$C$6,Settings!$C$7))*100)</f>
        <v/>
      </c>
      <c r="Z811" s="8">
        <f>IF($D811="","",V811*Y811/100)</f>
        <v/>
      </c>
      <c r="AA811" s="8">
        <f>IF($D811="","",V811-Z811)</f>
        <v/>
      </c>
      <c r="AB811" s="8">
        <f>IF($D811="","",AA811-N811)</f>
        <v/>
      </c>
      <c r="AF811" s="8" t="n"/>
      <c r="AI811" s="14" t="n"/>
      <c r="AK811">
        <f>IF($D811="","",IF(COUNTIF($D$2:$D811,$D811)=1,1,0))</f>
        <v/>
      </c>
      <c r="AL811">
        <f>IF($AK811=1,SUMPRODUCT(--($AO$2:$AO$7001&lt;$AO811))+1,"")</f>
        <v/>
      </c>
      <c r="AM811">
        <f>IF($D811="","",IF(OR($R811=TRUE(),$R811="TRUE"),1,0))</f>
        <v/>
      </c>
      <c r="AN811">
        <f>IF($D811="","",IF($X811="Yes",1,0))</f>
        <v/>
      </c>
      <c r="AO811">
        <f>IF($AK811=1,IFERROR(IF(VALUE($D811)&lt;100000000,VALUE($D811),1000000000),IFERROR(IF(VALUE(MID($D811,2,20))&lt;100000000,VALUE(MID($D811,2,20)),1000000000),1000000000))+ROW()/100000,"")</f>
        <v/>
      </c>
    </row>
    <row r="812">
      <c r="F812" s="14" t="n"/>
      <c r="N812" s="8">
        <f>IF($D812="","",M812*V812/100)</f>
        <v/>
      </c>
      <c r="O812" s="8" t="n"/>
      <c r="U812" s="8" t="n"/>
      <c r="V812" s="8" t="n"/>
      <c r="Y812">
        <f>IF($D812="","",IF($AN812=1,0,IF($AM812=1,Settings!$C$6,Settings!$C$7))*100)</f>
        <v/>
      </c>
      <c r="Z812" s="8">
        <f>IF($D812="","",V812*Y812/100)</f>
        <v/>
      </c>
      <c r="AA812" s="8">
        <f>IF($D812="","",V812-Z812)</f>
        <v/>
      </c>
      <c r="AB812" s="8">
        <f>IF($D812="","",AA812-N812)</f>
        <v/>
      </c>
      <c r="AF812" s="8" t="n"/>
      <c r="AI812" s="14" t="n"/>
      <c r="AK812">
        <f>IF($D812="","",IF(COUNTIF($D$2:$D812,$D812)=1,1,0))</f>
        <v/>
      </c>
      <c r="AL812">
        <f>IF($AK812=1,SUMPRODUCT(--($AO$2:$AO$7001&lt;$AO812))+1,"")</f>
        <v/>
      </c>
      <c r="AM812">
        <f>IF($D812="","",IF(OR($R812=TRUE(),$R812="TRUE"),1,0))</f>
        <v/>
      </c>
      <c r="AN812">
        <f>IF($D812="","",IF($X812="Yes",1,0))</f>
        <v/>
      </c>
      <c r="AO812">
        <f>IF($AK812=1,IFERROR(IF(VALUE($D812)&lt;100000000,VALUE($D812),1000000000),IFERROR(IF(VALUE(MID($D812,2,20))&lt;100000000,VALUE(MID($D812,2,20)),1000000000),1000000000))+ROW()/100000,"")</f>
        <v/>
      </c>
    </row>
    <row r="813">
      <c r="F813" s="14" t="n"/>
      <c r="N813" s="8">
        <f>IF($D813="","",M813*V813/100)</f>
        <v/>
      </c>
      <c r="O813" s="8" t="n"/>
      <c r="U813" s="8" t="n"/>
      <c r="V813" s="8" t="n"/>
      <c r="Y813">
        <f>IF($D813="","",IF($AN813=1,0,IF($AM813=1,Settings!$C$6,Settings!$C$7))*100)</f>
        <v/>
      </c>
      <c r="Z813" s="8">
        <f>IF($D813="","",V813*Y813/100)</f>
        <v/>
      </c>
      <c r="AA813" s="8">
        <f>IF($D813="","",V813-Z813)</f>
        <v/>
      </c>
      <c r="AB813" s="8">
        <f>IF($D813="","",AA813-N813)</f>
        <v/>
      </c>
      <c r="AF813" s="8" t="n"/>
      <c r="AI813" s="14" t="n"/>
      <c r="AK813">
        <f>IF($D813="","",IF(COUNTIF($D$2:$D813,$D813)=1,1,0))</f>
        <v/>
      </c>
      <c r="AL813">
        <f>IF($AK813=1,SUMPRODUCT(--($AO$2:$AO$7001&lt;$AO813))+1,"")</f>
        <v/>
      </c>
      <c r="AM813">
        <f>IF($D813="","",IF(OR($R813=TRUE(),$R813="TRUE"),1,0))</f>
        <v/>
      </c>
      <c r="AN813">
        <f>IF($D813="","",IF($X813="Yes",1,0))</f>
        <v/>
      </c>
      <c r="AO813">
        <f>IF($AK813=1,IFERROR(IF(VALUE($D813)&lt;100000000,VALUE($D813),1000000000),IFERROR(IF(VALUE(MID($D813,2,20))&lt;100000000,VALUE(MID($D813,2,20)),1000000000),1000000000))+ROW()/100000,"")</f>
        <v/>
      </c>
    </row>
    <row r="814">
      <c r="F814" s="14" t="n"/>
      <c r="N814" s="8">
        <f>IF($D814="","",M814*V814/100)</f>
        <v/>
      </c>
      <c r="O814" s="8" t="n"/>
      <c r="U814" s="8" t="n"/>
      <c r="V814" s="8" t="n"/>
      <c r="Y814">
        <f>IF($D814="","",IF($AN814=1,0,IF($AM814=1,Settings!$C$6,Settings!$C$7))*100)</f>
        <v/>
      </c>
      <c r="Z814" s="8">
        <f>IF($D814="","",V814*Y814/100)</f>
        <v/>
      </c>
      <c r="AA814" s="8">
        <f>IF($D814="","",V814-Z814)</f>
        <v/>
      </c>
      <c r="AB814" s="8">
        <f>IF($D814="","",AA814-N814)</f>
        <v/>
      </c>
      <c r="AF814" s="8" t="n"/>
      <c r="AI814" s="14" t="n"/>
      <c r="AK814">
        <f>IF($D814="","",IF(COUNTIF($D$2:$D814,$D814)=1,1,0))</f>
        <v/>
      </c>
      <c r="AL814">
        <f>IF($AK814=1,SUMPRODUCT(--($AO$2:$AO$7001&lt;$AO814))+1,"")</f>
        <v/>
      </c>
      <c r="AM814">
        <f>IF($D814="","",IF(OR($R814=TRUE(),$R814="TRUE"),1,0))</f>
        <v/>
      </c>
      <c r="AN814">
        <f>IF($D814="","",IF($X814="Yes",1,0))</f>
        <v/>
      </c>
      <c r="AO814">
        <f>IF($AK814=1,IFERROR(IF(VALUE($D814)&lt;100000000,VALUE($D814),1000000000),IFERROR(IF(VALUE(MID($D814,2,20))&lt;100000000,VALUE(MID($D814,2,20)),1000000000),1000000000))+ROW()/100000,"")</f>
        <v/>
      </c>
    </row>
    <row r="815">
      <c r="F815" s="14" t="n"/>
      <c r="N815" s="8">
        <f>IF($D815="","",M815*V815/100)</f>
        <v/>
      </c>
      <c r="O815" s="8" t="n"/>
      <c r="U815" s="8" t="n"/>
      <c r="V815" s="8" t="n"/>
      <c r="Y815">
        <f>IF($D815="","",IF($AN815=1,0,IF($AM815=1,Settings!$C$6,Settings!$C$7))*100)</f>
        <v/>
      </c>
      <c r="Z815" s="8">
        <f>IF($D815="","",V815*Y815/100)</f>
        <v/>
      </c>
      <c r="AA815" s="8">
        <f>IF($D815="","",V815-Z815)</f>
        <v/>
      </c>
      <c r="AB815" s="8">
        <f>IF($D815="","",AA815-N815)</f>
        <v/>
      </c>
      <c r="AF815" s="8" t="n"/>
      <c r="AI815" s="14" t="n"/>
      <c r="AK815">
        <f>IF($D815="","",IF(COUNTIF($D$2:$D815,$D815)=1,1,0))</f>
        <v/>
      </c>
      <c r="AL815">
        <f>IF($AK815=1,SUMPRODUCT(--($AO$2:$AO$7001&lt;$AO815))+1,"")</f>
        <v/>
      </c>
      <c r="AM815">
        <f>IF($D815="","",IF(OR($R815=TRUE(),$R815="TRUE"),1,0))</f>
        <v/>
      </c>
      <c r="AN815">
        <f>IF($D815="","",IF($X815="Yes",1,0))</f>
        <v/>
      </c>
      <c r="AO815">
        <f>IF($AK815=1,IFERROR(IF(VALUE($D815)&lt;100000000,VALUE($D815),1000000000),IFERROR(IF(VALUE(MID($D815,2,20))&lt;100000000,VALUE(MID($D815,2,20)),1000000000),1000000000))+ROW()/100000,"")</f>
        <v/>
      </c>
    </row>
    <row r="816">
      <c r="F816" s="14" t="n"/>
      <c r="N816" s="8">
        <f>IF($D816="","",M816*V816/100)</f>
        <v/>
      </c>
      <c r="O816" s="8" t="n"/>
      <c r="U816" s="8" t="n"/>
      <c r="V816" s="8" t="n"/>
      <c r="Y816">
        <f>IF($D816="","",IF($AN816=1,0,IF($AM816=1,Settings!$C$6,Settings!$C$7))*100)</f>
        <v/>
      </c>
      <c r="Z816" s="8">
        <f>IF($D816="","",V816*Y816/100)</f>
        <v/>
      </c>
      <c r="AA816" s="8">
        <f>IF($D816="","",V816-Z816)</f>
        <v/>
      </c>
      <c r="AB816" s="8">
        <f>IF($D816="","",AA816-N816)</f>
        <v/>
      </c>
      <c r="AF816" s="8" t="n"/>
      <c r="AI816" s="14" t="n"/>
      <c r="AK816">
        <f>IF($D816="","",IF(COUNTIF($D$2:$D816,$D816)=1,1,0))</f>
        <v/>
      </c>
      <c r="AL816">
        <f>IF($AK816=1,SUMPRODUCT(--($AO$2:$AO$7001&lt;$AO816))+1,"")</f>
        <v/>
      </c>
      <c r="AM816">
        <f>IF($D816="","",IF(OR($R816=TRUE(),$R816="TRUE"),1,0))</f>
        <v/>
      </c>
      <c r="AN816">
        <f>IF($D816="","",IF($X816="Yes",1,0))</f>
        <v/>
      </c>
      <c r="AO816">
        <f>IF($AK816=1,IFERROR(IF(VALUE($D816)&lt;100000000,VALUE($D816),1000000000),IFERROR(IF(VALUE(MID($D816,2,20))&lt;100000000,VALUE(MID($D816,2,20)),1000000000),1000000000))+ROW()/100000,"")</f>
        <v/>
      </c>
    </row>
    <row r="817">
      <c r="F817" s="14" t="n"/>
      <c r="N817" s="8">
        <f>IF($D817="","",M817*V817/100)</f>
        <v/>
      </c>
      <c r="O817" s="8" t="n"/>
      <c r="U817" s="8" t="n"/>
      <c r="V817" s="8" t="n"/>
      <c r="Y817">
        <f>IF($D817="","",IF($AN817=1,0,IF($AM817=1,Settings!$C$6,Settings!$C$7))*100)</f>
        <v/>
      </c>
      <c r="Z817" s="8">
        <f>IF($D817="","",V817*Y817/100)</f>
        <v/>
      </c>
      <c r="AA817" s="8">
        <f>IF($D817="","",V817-Z817)</f>
        <v/>
      </c>
      <c r="AB817" s="8">
        <f>IF($D817="","",AA817-N817)</f>
        <v/>
      </c>
      <c r="AF817" s="8" t="n"/>
      <c r="AI817" s="14" t="n"/>
      <c r="AK817">
        <f>IF($D817="","",IF(COUNTIF($D$2:$D817,$D817)=1,1,0))</f>
        <v/>
      </c>
      <c r="AL817">
        <f>IF($AK817=1,SUMPRODUCT(--($AO$2:$AO$7001&lt;$AO817))+1,"")</f>
        <v/>
      </c>
      <c r="AM817">
        <f>IF($D817="","",IF(OR($R817=TRUE(),$R817="TRUE"),1,0))</f>
        <v/>
      </c>
      <c r="AN817">
        <f>IF($D817="","",IF($X817="Yes",1,0))</f>
        <v/>
      </c>
      <c r="AO817">
        <f>IF($AK817=1,IFERROR(IF(VALUE($D817)&lt;100000000,VALUE($D817),1000000000),IFERROR(IF(VALUE(MID($D817,2,20))&lt;100000000,VALUE(MID($D817,2,20)),1000000000),1000000000))+ROW()/100000,"")</f>
        <v/>
      </c>
    </row>
    <row r="818">
      <c r="F818" s="14" t="n"/>
      <c r="N818" s="8">
        <f>IF($D818="","",M818*V818/100)</f>
        <v/>
      </c>
      <c r="O818" s="8" t="n"/>
      <c r="U818" s="8" t="n"/>
      <c r="V818" s="8" t="n"/>
      <c r="Y818">
        <f>IF($D818="","",IF($AN818=1,0,IF($AM818=1,Settings!$C$6,Settings!$C$7))*100)</f>
        <v/>
      </c>
      <c r="Z818" s="8">
        <f>IF($D818="","",V818*Y818/100)</f>
        <v/>
      </c>
      <c r="AA818" s="8">
        <f>IF($D818="","",V818-Z818)</f>
        <v/>
      </c>
      <c r="AB818" s="8">
        <f>IF($D818="","",AA818-N818)</f>
        <v/>
      </c>
      <c r="AF818" s="8" t="n"/>
      <c r="AI818" s="14" t="n"/>
      <c r="AK818">
        <f>IF($D818="","",IF(COUNTIF($D$2:$D818,$D818)=1,1,0))</f>
        <v/>
      </c>
      <c r="AL818">
        <f>IF($AK818=1,SUMPRODUCT(--($AO$2:$AO$7001&lt;$AO818))+1,"")</f>
        <v/>
      </c>
      <c r="AM818">
        <f>IF($D818="","",IF(OR($R818=TRUE(),$R818="TRUE"),1,0))</f>
        <v/>
      </c>
      <c r="AN818">
        <f>IF($D818="","",IF($X818="Yes",1,0))</f>
        <v/>
      </c>
      <c r="AO818">
        <f>IF($AK818=1,IFERROR(IF(VALUE($D818)&lt;100000000,VALUE($D818),1000000000),IFERROR(IF(VALUE(MID($D818,2,20))&lt;100000000,VALUE(MID($D818,2,20)),1000000000),1000000000))+ROW()/100000,"")</f>
        <v/>
      </c>
    </row>
    <row r="819">
      <c r="F819" s="14" t="n"/>
      <c r="N819" s="8">
        <f>IF($D819="","",M819*V819/100)</f>
        <v/>
      </c>
      <c r="O819" s="8" t="n"/>
      <c r="U819" s="8" t="n"/>
      <c r="V819" s="8" t="n"/>
      <c r="Y819">
        <f>IF($D819="","",IF($AN819=1,0,IF($AM819=1,Settings!$C$6,Settings!$C$7))*100)</f>
        <v/>
      </c>
      <c r="Z819" s="8">
        <f>IF($D819="","",V819*Y819/100)</f>
        <v/>
      </c>
      <c r="AA819" s="8">
        <f>IF($D819="","",V819-Z819)</f>
        <v/>
      </c>
      <c r="AB819" s="8">
        <f>IF($D819="","",AA819-N819)</f>
        <v/>
      </c>
      <c r="AF819" s="8" t="n"/>
      <c r="AI819" s="14" t="n"/>
      <c r="AK819">
        <f>IF($D819="","",IF(COUNTIF($D$2:$D819,$D819)=1,1,0))</f>
        <v/>
      </c>
      <c r="AL819">
        <f>IF($AK819=1,SUMPRODUCT(--($AO$2:$AO$7001&lt;$AO819))+1,"")</f>
        <v/>
      </c>
      <c r="AM819">
        <f>IF($D819="","",IF(OR($R819=TRUE(),$R819="TRUE"),1,0))</f>
        <v/>
      </c>
      <c r="AN819">
        <f>IF($D819="","",IF($X819="Yes",1,0))</f>
        <v/>
      </c>
      <c r="AO819">
        <f>IF($AK819=1,IFERROR(IF(VALUE($D819)&lt;100000000,VALUE($D819),1000000000),IFERROR(IF(VALUE(MID($D819,2,20))&lt;100000000,VALUE(MID($D819,2,20)),1000000000),1000000000))+ROW()/100000,"")</f>
        <v/>
      </c>
    </row>
    <row r="820">
      <c r="F820" s="14" t="n"/>
      <c r="N820" s="8">
        <f>IF($D820="","",M820*V820/100)</f>
        <v/>
      </c>
      <c r="O820" s="8" t="n"/>
      <c r="U820" s="8" t="n"/>
      <c r="V820" s="8" t="n"/>
      <c r="Y820">
        <f>IF($D820="","",IF($AN820=1,0,IF($AM820=1,Settings!$C$6,Settings!$C$7))*100)</f>
        <v/>
      </c>
      <c r="Z820" s="8">
        <f>IF($D820="","",V820*Y820/100)</f>
        <v/>
      </c>
      <c r="AA820" s="8">
        <f>IF($D820="","",V820-Z820)</f>
        <v/>
      </c>
      <c r="AB820" s="8">
        <f>IF($D820="","",AA820-N820)</f>
        <v/>
      </c>
      <c r="AF820" s="8" t="n"/>
      <c r="AI820" s="14" t="n"/>
      <c r="AK820">
        <f>IF($D820="","",IF(COUNTIF($D$2:$D820,$D820)=1,1,0))</f>
        <v/>
      </c>
      <c r="AL820">
        <f>IF($AK820=1,SUMPRODUCT(--($AO$2:$AO$7001&lt;$AO820))+1,"")</f>
        <v/>
      </c>
      <c r="AM820">
        <f>IF($D820="","",IF(OR($R820=TRUE(),$R820="TRUE"),1,0))</f>
        <v/>
      </c>
      <c r="AN820">
        <f>IF($D820="","",IF($X820="Yes",1,0))</f>
        <v/>
      </c>
      <c r="AO820">
        <f>IF($AK820=1,IFERROR(IF(VALUE($D820)&lt;100000000,VALUE($D820),1000000000),IFERROR(IF(VALUE(MID($D820,2,20))&lt;100000000,VALUE(MID($D820,2,20)),1000000000),1000000000))+ROW()/100000,"")</f>
        <v/>
      </c>
    </row>
    <row r="821">
      <c r="F821" s="14" t="n"/>
      <c r="N821" s="8">
        <f>IF($D821="","",M821*V821/100)</f>
        <v/>
      </c>
      <c r="O821" s="8" t="n"/>
      <c r="U821" s="8" t="n"/>
      <c r="V821" s="8" t="n"/>
      <c r="Y821">
        <f>IF($D821="","",IF($AN821=1,0,IF($AM821=1,Settings!$C$6,Settings!$C$7))*100)</f>
        <v/>
      </c>
      <c r="Z821" s="8">
        <f>IF($D821="","",V821*Y821/100)</f>
        <v/>
      </c>
      <c r="AA821" s="8">
        <f>IF($D821="","",V821-Z821)</f>
        <v/>
      </c>
      <c r="AB821" s="8">
        <f>IF($D821="","",AA821-N821)</f>
        <v/>
      </c>
      <c r="AF821" s="8" t="n"/>
      <c r="AI821" s="14" t="n"/>
      <c r="AK821">
        <f>IF($D821="","",IF(COUNTIF($D$2:$D821,$D821)=1,1,0))</f>
        <v/>
      </c>
      <c r="AL821">
        <f>IF($AK821=1,SUMPRODUCT(--($AO$2:$AO$7001&lt;$AO821))+1,"")</f>
        <v/>
      </c>
      <c r="AM821">
        <f>IF($D821="","",IF(OR($R821=TRUE(),$R821="TRUE"),1,0))</f>
        <v/>
      </c>
      <c r="AN821">
        <f>IF($D821="","",IF($X821="Yes",1,0))</f>
        <v/>
      </c>
      <c r="AO821">
        <f>IF($AK821=1,IFERROR(IF(VALUE($D821)&lt;100000000,VALUE($D821),1000000000),IFERROR(IF(VALUE(MID($D821,2,20))&lt;100000000,VALUE(MID($D821,2,20)),1000000000),1000000000))+ROW()/100000,"")</f>
        <v/>
      </c>
    </row>
    <row r="822">
      <c r="F822" s="14" t="n"/>
      <c r="N822" s="8">
        <f>IF($D822="","",M822*V822/100)</f>
        <v/>
      </c>
      <c r="O822" s="8" t="n"/>
      <c r="U822" s="8" t="n"/>
      <c r="V822" s="8" t="n"/>
      <c r="Y822">
        <f>IF($D822="","",IF($AN822=1,0,IF($AM822=1,Settings!$C$6,Settings!$C$7))*100)</f>
        <v/>
      </c>
      <c r="Z822" s="8">
        <f>IF($D822="","",V822*Y822/100)</f>
        <v/>
      </c>
      <c r="AA822" s="8">
        <f>IF($D822="","",V822-Z822)</f>
        <v/>
      </c>
      <c r="AB822" s="8">
        <f>IF($D822="","",AA822-N822)</f>
        <v/>
      </c>
      <c r="AF822" s="8" t="n"/>
      <c r="AI822" s="14" t="n"/>
      <c r="AK822">
        <f>IF($D822="","",IF(COUNTIF($D$2:$D822,$D822)=1,1,0))</f>
        <v/>
      </c>
      <c r="AL822">
        <f>IF($AK822=1,SUMPRODUCT(--($AO$2:$AO$7001&lt;$AO822))+1,"")</f>
        <v/>
      </c>
      <c r="AM822">
        <f>IF($D822="","",IF(OR($R822=TRUE(),$R822="TRUE"),1,0))</f>
        <v/>
      </c>
      <c r="AN822">
        <f>IF($D822="","",IF($X822="Yes",1,0))</f>
        <v/>
      </c>
      <c r="AO822">
        <f>IF($AK822=1,IFERROR(IF(VALUE($D822)&lt;100000000,VALUE($D822),1000000000),IFERROR(IF(VALUE(MID($D822,2,20))&lt;100000000,VALUE(MID($D822,2,20)),1000000000),1000000000))+ROW()/100000,"")</f>
        <v/>
      </c>
    </row>
    <row r="823">
      <c r="F823" s="14" t="n"/>
      <c r="N823" s="8">
        <f>IF($D823="","",M823*V823/100)</f>
        <v/>
      </c>
      <c r="O823" s="8" t="n"/>
      <c r="U823" s="8" t="n"/>
      <c r="V823" s="8" t="n"/>
      <c r="Y823">
        <f>IF($D823="","",IF($AN823=1,0,IF($AM823=1,Settings!$C$6,Settings!$C$7))*100)</f>
        <v/>
      </c>
      <c r="Z823" s="8">
        <f>IF($D823="","",V823*Y823/100)</f>
        <v/>
      </c>
      <c r="AA823" s="8">
        <f>IF($D823="","",V823-Z823)</f>
        <v/>
      </c>
      <c r="AB823" s="8">
        <f>IF($D823="","",AA823-N823)</f>
        <v/>
      </c>
      <c r="AF823" s="8" t="n"/>
      <c r="AI823" s="14" t="n"/>
      <c r="AK823">
        <f>IF($D823="","",IF(COUNTIF($D$2:$D823,$D823)=1,1,0))</f>
        <v/>
      </c>
      <c r="AL823">
        <f>IF($AK823=1,SUMPRODUCT(--($AO$2:$AO$7001&lt;$AO823))+1,"")</f>
        <v/>
      </c>
      <c r="AM823">
        <f>IF($D823="","",IF(OR($R823=TRUE(),$R823="TRUE"),1,0))</f>
        <v/>
      </c>
      <c r="AN823">
        <f>IF($D823="","",IF($X823="Yes",1,0))</f>
        <v/>
      </c>
      <c r="AO823">
        <f>IF($AK823=1,IFERROR(IF(VALUE($D823)&lt;100000000,VALUE($D823),1000000000),IFERROR(IF(VALUE(MID($D823,2,20))&lt;100000000,VALUE(MID($D823,2,20)),1000000000),1000000000))+ROW()/100000,"")</f>
        <v/>
      </c>
    </row>
    <row r="824">
      <c r="F824" s="14" t="n"/>
      <c r="N824" s="8">
        <f>IF($D824="","",M824*V824/100)</f>
        <v/>
      </c>
      <c r="O824" s="8" t="n"/>
      <c r="U824" s="8" t="n"/>
      <c r="V824" s="8" t="n"/>
      <c r="Y824">
        <f>IF($D824="","",IF($AN824=1,0,IF($AM824=1,Settings!$C$6,Settings!$C$7))*100)</f>
        <v/>
      </c>
      <c r="Z824" s="8">
        <f>IF($D824="","",V824*Y824/100)</f>
        <v/>
      </c>
      <c r="AA824" s="8">
        <f>IF($D824="","",V824-Z824)</f>
        <v/>
      </c>
      <c r="AB824" s="8">
        <f>IF($D824="","",AA824-N824)</f>
        <v/>
      </c>
      <c r="AF824" s="8" t="n"/>
      <c r="AI824" s="14" t="n"/>
      <c r="AK824">
        <f>IF($D824="","",IF(COUNTIF($D$2:$D824,$D824)=1,1,0))</f>
        <v/>
      </c>
      <c r="AL824">
        <f>IF($AK824=1,SUMPRODUCT(--($AO$2:$AO$7001&lt;$AO824))+1,"")</f>
        <v/>
      </c>
      <c r="AM824">
        <f>IF($D824="","",IF(OR($R824=TRUE(),$R824="TRUE"),1,0))</f>
        <v/>
      </c>
      <c r="AN824">
        <f>IF($D824="","",IF($X824="Yes",1,0))</f>
        <v/>
      </c>
      <c r="AO824">
        <f>IF($AK824=1,IFERROR(IF(VALUE($D824)&lt;100000000,VALUE($D824),1000000000),IFERROR(IF(VALUE(MID($D824,2,20))&lt;100000000,VALUE(MID($D824,2,20)),1000000000),1000000000))+ROW()/100000,"")</f>
        <v/>
      </c>
    </row>
    <row r="825">
      <c r="F825" s="14" t="n"/>
      <c r="N825" s="8">
        <f>IF($D825="","",M825*V825/100)</f>
        <v/>
      </c>
      <c r="O825" s="8" t="n"/>
      <c r="U825" s="8" t="n"/>
      <c r="V825" s="8" t="n"/>
      <c r="Y825">
        <f>IF($D825="","",IF($AN825=1,0,IF($AM825=1,Settings!$C$6,Settings!$C$7))*100)</f>
        <v/>
      </c>
      <c r="Z825" s="8">
        <f>IF($D825="","",V825*Y825/100)</f>
        <v/>
      </c>
      <c r="AA825" s="8">
        <f>IF($D825="","",V825-Z825)</f>
        <v/>
      </c>
      <c r="AB825" s="8">
        <f>IF($D825="","",AA825-N825)</f>
        <v/>
      </c>
      <c r="AF825" s="8" t="n"/>
      <c r="AI825" s="14" t="n"/>
      <c r="AK825">
        <f>IF($D825="","",IF(COUNTIF($D$2:$D825,$D825)=1,1,0))</f>
        <v/>
      </c>
      <c r="AL825">
        <f>IF($AK825=1,SUMPRODUCT(--($AO$2:$AO$7001&lt;$AO825))+1,"")</f>
        <v/>
      </c>
      <c r="AM825">
        <f>IF($D825="","",IF(OR($R825=TRUE(),$R825="TRUE"),1,0))</f>
        <v/>
      </c>
      <c r="AN825">
        <f>IF($D825="","",IF($X825="Yes",1,0))</f>
        <v/>
      </c>
      <c r="AO825">
        <f>IF($AK825=1,IFERROR(IF(VALUE($D825)&lt;100000000,VALUE($D825),1000000000),IFERROR(IF(VALUE(MID($D825,2,20))&lt;100000000,VALUE(MID($D825,2,20)),1000000000),1000000000))+ROW()/100000,"")</f>
        <v/>
      </c>
    </row>
    <row r="826">
      <c r="F826" s="14" t="n"/>
      <c r="N826" s="8">
        <f>IF($D826="","",M826*V826/100)</f>
        <v/>
      </c>
      <c r="O826" s="8" t="n"/>
      <c r="U826" s="8" t="n"/>
      <c r="V826" s="8" t="n"/>
      <c r="Y826">
        <f>IF($D826="","",IF($AN826=1,0,IF($AM826=1,Settings!$C$6,Settings!$C$7))*100)</f>
        <v/>
      </c>
      <c r="Z826" s="8">
        <f>IF($D826="","",V826*Y826/100)</f>
        <v/>
      </c>
      <c r="AA826" s="8">
        <f>IF($D826="","",V826-Z826)</f>
        <v/>
      </c>
      <c r="AB826" s="8">
        <f>IF($D826="","",AA826-N826)</f>
        <v/>
      </c>
      <c r="AF826" s="8" t="n"/>
      <c r="AI826" s="14" t="n"/>
      <c r="AK826">
        <f>IF($D826="","",IF(COUNTIF($D$2:$D826,$D826)=1,1,0))</f>
        <v/>
      </c>
      <c r="AL826">
        <f>IF($AK826=1,SUMPRODUCT(--($AO$2:$AO$7001&lt;$AO826))+1,"")</f>
        <v/>
      </c>
      <c r="AM826">
        <f>IF($D826="","",IF(OR($R826=TRUE(),$R826="TRUE"),1,0))</f>
        <v/>
      </c>
      <c r="AN826">
        <f>IF($D826="","",IF($X826="Yes",1,0))</f>
        <v/>
      </c>
      <c r="AO826">
        <f>IF($AK826=1,IFERROR(IF(VALUE($D826)&lt;100000000,VALUE($D826),1000000000),IFERROR(IF(VALUE(MID($D826,2,20))&lt;100000000,VALUE(MID($D826,2,20)),1000000000),1000000000))+ROW()/100000,"")</f>
        <v/>
      </c>
    </row>
    <row r="827">
      <c r="F827" s="14" t="n"/>
      <c r="N827" s="8">
        <f>IF($D827="","",M827*V827/100)</f>
        <v/>
      </c>
      <c r="O827" s="8" t="n"/>
      <c r="U827" s="8" t="n"/>
      <c r="V827" s="8" t="n"/>
      <c r="Y827">
        <f>IF($D827="","",IF($AN827=1,0,IF($AM827=1,Settings!$C$6,Settings!$C$7))*100)</f>
        <v/>
      </c>
      <c r="Z827" s="8">
        <f>IF($D827="","",V827*Y827/100)</f>
        <v/>
      </c>
      <c r="AA827" s="8">
        <f>IF($D827="","",V827-Z827)</f>
        <v/>
      </c>
      <c r="AB827" s="8">
        <f>IF($D827="","",AA827-N827)</f>
        <v/>
      </c>
      <c r="AF827" s="8" t="n"/>
      <c r="AI827" s="14" t="n"/>
      <c r="AK827">
        <f>IF($D827="","",IF(COUNTIF($D$2:$D827,$D827)=1,1,0))</f>
        <v/>
      </c>
      <c r="AL827">
        <f>IF($AK827=1,SUMPRODUCT(--($AO$2:$AO$7001&lt;$AO827))+1,"")</f>
        <v/>
      </c>
      <c r="AM827">
        <f>IF($D827="","",IF(OR($R827=TRUE(),$R827="TRUE"),1,0))</f>
        <v/>
      </c>
      <c r="AN827">
        <f>IF($D827="","",IF($X827="Yes",1,0))</f>
        <v/>
      </c>
      <c r="AO827">
        <f>IF($AK827=1,IFERROR(IF(VALUE($D827)&lt;100000000,VALUE($D827),1000000000),IFERROR(IF(VALUE(MID($D827,2,20))&lt;100000000,VALUE(MID($D827,2,20)),1000000000),1000000000))+ROW()/100000,"")</f>
        <v/>
      </c>
    </row>
    <row r="828">
      <c r="F828" s="14" t="n"/>
      <c r="N828" s="8">
        <f>IF($D828="","",M828*V828/100)</f>
        <v/>
      </c>
      <c r="O828" s="8" t="n"/>
      <c r="U828" s="8" t="n"/>
      <c r="V828" s="8" t="n"/>
      <c r="Y828">
        <f>IF($D828="","",IF($AN828=1,0,IF($AM828=1,Settings!$C$6,Settings!$C$7))*100)</f>
        <v/>
      </c>
      <c r="Z828" s="8">
        <f>IF($D828="","",V828*Y828/100)</f>
        <v/>
      </c>
      <c r="AA828" s="8">
        <f>IF($D828="","",V828-Z828)</f>
        <v/>
      </c>
      <c r="AB828" s="8">
        <f>IF($D828="","",AA828-N828)</f>
        <v/>
      </c>
      <c r="AF828" s="8" t="n"/>
      <c r="AI828" s="14" t="n"/>
      <c r="AK828">
        <f>IF($D828="","",IF(COUNTIF($D$2:$D828,$D828)=1,1,0))</f>
        <v/>
      </c>
      <c r="AL828">
        <f>IF($AK828=1,SUMPRODUCT(--($AO$2:$AO$7001&lt;$AO828))+1,"")</f>
        <v/>
      </c>
      <c r="AM828">
        <f>IF($D828="","",IF(OR($R828=TRUE(),$R828="TRUE"),1,0))</f>
        <v/>
      </c>
      <c r="AN828">
        <f>IF($D828="","",IF($X828="Yes",1,0))</f>
        <v/>
      </c>
      <c r="AO828">
        <f>IF($AK828=1,IFERROR(IF(VALUE($D828)&lt;100000000,VALUE($D828),1000000000),IFERROR(IF(VALUE(MID($D828,2,20))&lt;100000000,VALUE(MID($D828,2,20)),1000000000),1000000000))+ROW()/100000,"")</f>
        <v/>
      </c>
    </row>
    <row r="829">
      <c r="F829" s="14" t="n"/>
      <c r="N829" s="8">
        <f>IF($D829="","",M829*V829/100)</f>
        <v/>
      </c>
      <c r="O829" s="8" t="n"/>
      <c r="U829" s="8" t="n"/>
      <c r="V829" s="8" t="n"/>
      <c r="Y829">
        <f>IF($D829="","",IF($AN829=1,0,IF($AM829=1,Settings!$C$6,Settings!$C$7))*100)</f>
        <v/>
      </c>
      <c r="Z829" s="8">
        <f>IF($D829="","",V829*Y829/100)</f>
        <v/>
      </c>
      <c r="AA829" s="8">
        <f>IF($D829="","",V829-Z829)</f>
        <v/>
      </c>
      <c r="AB829" s="8">
        <f>IF($D829="","",AA829-N829)</f>
        <v/>
      </c>
      <c r="AF829" s="8" t="n"/>
      <c r="AI829" s="14" t="n"/>
      <c r="AK829">
        <f>IF($D829="","",IF(COUNTIF($D$2:$D829,$D829)=1,1,0))</f>
        <v/>
      </c>
      <c r="AL829">
        <f>IF($AK829=1,SUMPRODUCT(--($AO$2:$AO$7001&lt;$AO829))+1,"")</f>
        <v/>
      </c>
      <c r="AM829">
        <f>IF($D829="","",IF(OR($R829=TRUE(),$R829="TRUE"),1,0))</f>
        <v/>
      </c>
      <c r="AN829">
        <f>IF($D829="","",IF($X829="Yes",1,0))</f>
        <v/>
      </c>
      <c r="AO829">
        <f>IF($AK829=1,IFERROR(IF(VALUE($D829)&lt;100000000,VALUE($D829),1000000000),IFERROR(IF(VALUE(MID($D829,2,20))&lt;100000000,VALUE(MID($D829,2,20)),1000000000),1000000000))+ROW()/100000,"")</f>
        <v/>
      </c>
    </row>
    <row r="830">
      <c r="F830" s="14" t="n"/>
      <c r="N830" s="8">
        <f>IF($D830="","",M830*V830/100)</f>
        <v/>
      </c>
      <c r="O830" s="8" t="n"/>
      <c r="U830" s="8" t="n"/>
      <c r="V830" s="8" t="n"/>
      <c r="Y830">
        <f>IF($D830="","",IF($AN830=1,0,IF($AM830=1,Settings!$C$6,Settings!$C$7))*100)</f>
        <v/>
      </c>
      <c r="Z830" s="8">
        <f>IF($D830="","",V830*Y830/100)</f>
        <v/>
      </c>
      <c r="AA830" s="8">
        <f>IF($D830="","",V830-Z830)</f>
        <v/>
      </c>
      <c r="AB830" s="8">
        <f>IF($D830="","",AA830-N830)</f>
        <v/>
      </c>
      <c r="AF830" s="8" t="n"/>
      <c r="AI830" s="14" t="n"/>
      <c r="AK830">
        <f>IF($D830="","",IF(COUNTIF($D$2:$D830,$D830)=1,1,0))</f>
        <v/>
      </c>
      <c r="AL830">
        <f>IF($AK830=1,SUMPRODUCT(--($AO$2:$AO$7001&lt;$AO830))+1,"")</f>
        <v/>
      </c>
      <c r="AM830">
        <f>IF($D830="","",IF(OR($R830=TRUE(),$R830="TRUE"),1,0))</f>
        <v/>
      </c>
      <c r="AN830">
        <f>IF($D830="","",IF($X830="Yes",1,0))</f>
        <v/>
      </c>
      <c r="AO830">
        <f>IF($AK830=1,IFERROR(IF(VALUE($D830)&lt;100000000,VALUE($D830),1000000000),IFERROR(IF(VALUE(MID($D830,2,20))&lt;100000000,VALUE(MID($D830,2,20)),1000000000),1000000000))+ROW()/100000,"")</f>
        <v/>
      </c>
    </row>
    <row r="831">
      <c r="F831" s="14" t="n"/>
      <c r="N831" s="8">
        <f>IF($D831="","",M831*V831/100)</f>
        <v/>
      </c>
      <c r="O831" s="8" t="n"/>
      <c r="U831" s="8" t="n"/>
      <c r="V831" s="8" t="n"/>
      <c r="Y831">
        <f>IF($D831="","",IF($AN831=1,0,IF($AM831=1,Settings!$C$6,Settings!$C$7))*100)</f>
        <v/>
      </c>
      <c r="Z831" s="8">
        <f>IF($D831="","",V831*Y831/100)</f>
        <v/>
      </c>
      <c r="AA831" s="8">
        <f>IF($D831="","",V831-Z831)</f>
        <v/>
      </c>
      <c r="AB831" s="8">
        <f>IF($D831="","",AA831-N831)</f>
        <v/>
      </c>
      <c r="AF831" s="8" t="n"/>
      <c r="AI831" s="14" t="n"/>
      <c r="AK831">
        <f>IF($D831="","",IF(COUNTIF($D$2:$D831,$D831)=1,1,0))</f>
        <v/>
      </c>
      <c r="AL831">
        <f>IF($AK831=1,SUMPRODUCT(--($AO$2:$AO$7001&lt;$AO831))+1,"")</f>
        <v/>
      </c>
      <c r="AM831">
        <f>IF($D831="","",IF(OR($R831=TRUE(),$R831="TRUE"),1,0))</f>
        <v/>
      </c>
      <c r="AN831">
        <f>IF($D831="","",IF($X831="Yes",1,0))</f>
        <v/>
      </c>
      <c r="AO831">
        <f>IF($AK831=1,IFERROR(IF(VALUE($D831)&lt;100000000,VALUE($D831),1000000000),IFERROR(IF(VALUE(MID($D831,2,20))&lt;100000000,VALUE(MID($D831,2,20)),1000000000),1000000000))+ROW()/100000,"")</f>
        <v/>
      </c>
    </row>
    <row r="832">
      <c r="F832" s="14" t="n"/>
      <c r="N832" s="8">
        <f>IF($D832="","",M832*V832/100)</f>
        <v/>
      </c>
      <c r="O832" s="8" t="n"/>
      <c r="U832" s="8" t="n"/>
      <c r="V832" s="8" t="n"/>
      <c r="Y832">
        <f>IF($D832="","",IF($AN832=1,0,IF($AM832=1,Settings!$C$6,Settings!$C$7))*100)</f>
        <v/>
      </c>
      <c r="Z832" s="8">
        <f>IF($D832="","",V832*Y832/100)</f>
        <v/>
      </c>
      <c r="AA832" s="8">
        <f>IF($D832="","",V832-Z832)</f>
        <v/>
      </c>
      <c r="AB832" s="8">
        <f>IF($D832="","",AA832-N832)</f>
        <v/>
      </c>
      <c r="AF832" s="8" t="n"/>
      <c r="AI832" s="14" t="n"/>
      <c r="AK832">
        <f>IF($D832="","",IF(COUNTIF($D$2:$D832,$D832)=1,1,0))</f>
        <v/>
      </c>
      <c r="AL832">
        <f>IF($AK832=1,SUMPRODUCT(--($AO$2:$AO$7001&lt;$AO832))+1,"")</f>
        <v/>
      </c>
      <c r="AM832">
        <f>IF($D832="","",IF(OR($R832=TRUE(),$R832="TRUE"),1,0))</f>
        <v/>
      </c>
      <c r="AN832">
        <f>IF($D832="","",IF($X832="Yes",1,0))</f>
        <v/>
      </c>
      <c r="AO832">
        <f>IF($AK832=1,IFERROR(IF(VALUE($D832)&lt;100000000,VALUE($D832),1000000000),IFERROR(IF(VALUE(MID($D832,2,20))&lt;100000000,VALUE(MID($D832,2,20)),1000000000),1000000000))+ROW()/100000,"")</f>
        <v/>
      </c>
    </row>
    <row r="833">
      <c r="F833" s="14" t="n"/>
      <c r="N833" s="8">
        <f>IF($D833="","",M833*V833/100)</f>
        <v/>
      </c>
      <c r="O833" s="8" t="n"/>
      <c r="U833" s="8" t="n"/>
      <c r="V833" s="8" t="n"/>
      <c r="Y833">
        <f>IF($D833="","",IF($AN833=1,0,IF($AM833=1,Settings!$C$6,Settings!$C$7))*100)</f>
        <v/>
      </c>
      <c r="Z833" s="8">
        <f>IF($D833="","",V833*Y833/100)</f>
        <v/>
      </c>
      <c r="AA833" s="8">
        <f>IF($D833="","",V833-Z833)</f>
        <v/>
      </c>
      <c r="AB833" s="8">
        <f>IF($D833="","",AA833-N833)</f>
        <v/>
      </c>
      <c r="AF833" s="8" t="n"/>
      <c r="AI833" s="14" t="n"/>
      <c r="AK833">
        <f>IF($D833="","",IF(COUNTIF($D$2:$D833,$D833)=1,1,0))</f>
        <v/>
      </c>
      <c r="AL833">
        <f>IF($AK833=1,SUMPRODUCT(--($AO$2:$AO$7001&lt;$AO833))+1,"")</f>
        <v/>
      </c>
      <c r="AM833">
        <f>IF($D833="","",IF(OR($R833=TRUE(),$R833="TRUE"),1,0))</f>
        <v/>
      </c>
      <c r="AN833">
        <f>IF($D833="","",IF($X833="Yes",1,0))</f>
        <v/>
      </c>
      <c r="AO833">
        <f>IF($AK833=1,IFERROR(IF(VALUE($D833)&lt;100000000,VALUE($D833),1000000000),IFERROR(IF(VALUE(MID($D833,2,20))&lt;100000000,VALUE(MID($D833,2,20)),1000000000),1000000000))+ROW()/100000,"")</f>
        <v/>
      </c>
    </row>
    <row r="834">
      <c r="F834" s="14" t="n"/>
      <c r="N834" s="8">
        <f>IF($D834="","",M834*V834/100)</f>
        <v/>
      </c>
      <c r="O834" s="8" t="n"/>
      <c r="U834" s="8" t="n"/>
      <c r="V834" s="8" t="n"/>
      <c r="Y834">
        <f>IF($D834="","",IF($AN834=1,0,IF($AM834=1,Settings!$C$6,Settings!$C$7))*100)</f>
        <v/>
      </c>
      <c r="Z834" s="8">
        <f>IF($D834="","",V834*Y834/100)</f>
        <v/>
      </c>
      <c r="AA834" s="8">
        <f>IF($D834="","",V834-Z834)</f>
        <v/>
      </c>
      <c r="AB834" s="8">
        <f>IF($D834="","",AA834-N834)</f>
        <v/>
      </c>
      <c r="AF834" s="8" t="n"/>
      <c r="AI834" s="14" t="n"/>
      <c r="AK834">
        <f>IF($D834="","",IF(COUNTIF($D$2:$D834,$D834)=1,1,0))</f>
        <v/>
      </c>
      <c r="AL834">
        <f>IF($AK834=1,SUMPRODUCT(--($AO$2:$AO$7001&lt;$AO834))+1,"")</f>
        <v/>
      </c>
      <c r="AM834">
        <f>IF($D834="","",IF(OR($R834=TRUE(),$R834="TRUE"),1,0))</f>
        <v/>
      </c>
      <c r="AN834">
        <f>IF($D834="","",IF($X834="Yes",1,0))</f>
        <v/>
      </c>
      <c r="AO834">
        <f>IF($AK834=1,IFERROR(IF(VALUE($D834)&lt;100000000,VALUE($D834),1000000000),IFERROR(IF(VALUE(MID($D834,2,20))&lt;100000000,VALUE(MID($D834,2,20)),1000000000),1000000000))+ROW()/100000,"")</f>
        <v/>
      </c>
    </row>
    <row r="835">
      <c r="F835" s="14" t="n"/>
      <c r="N835" s="8">
        <f>IF($D835="","",M835*V835/100)</f>
        <v/>
      </c>
      <c r="O835" s="8" t="n"/>
      <c r="U835" s="8" t="n"/>
      <c r="V835" s="8" t="n"/>
      <c r="Y835">
        <f>IF($D835="","",IF($AN835=1,0,IF($AM835=1,Settings!$C$6,Settings!$C$7))*100)</f>
        <v/>
      </c>
      <c r="Z835" s="8">
        <f>IF($D835="","",V835*Y835/100)</f>
        <v/>
      </c>
      <c r="AA835" s="8">
        <f>IF($D835="","",V835-Z835)</f>
        <v/>
      </c>
      <c r="AB835" s="8">
        <f>IF($D835="","",AA835-N835)</f>
        <v/>
      </c>
      <c r="AF835" s="8" t="n"/>
      <c r="AI835" s="14" t="n"/>
      <c r="AK835">
        <f>IF($D835="","",IF(COUNTIF($D$2:$D835,$D835)=1,1,0))</f>
        <v/>
      </c>
      <c r="AL835">
        <f>IF($AK835=1,SUMPRODUCT(--($AO$2:$AO$7001&lt;$AO835))+1,"")</f>
        <v/>
      </c>
      <c r="AM835">
        <f>IF($D835="","",IF(OR($R835=TRUE(),$R835="TRUE"),1,0))</f>
        <v/>
      </c>
      <c r="AN835">
        <f>IF($D835="","",IF($X835="Yes",1,0))</f>
        <v/>
      </c>
      <c r="AO835">
        <f>IF($AK835=1,IFERROR(IF(VALUE($D835)&lt;100000000,VALUE($D835),1000000000),IFERROR(IF(VALUE(MID($D835,2,20))&lt;100000000,VALUE(MID($D835,2,20)),1000000000),1000000000))+ROW()/100000,"")</f>
        <v/>
      </c>
    </row>
    <row r="836">
      <c r="F836" s="14" t="n"/>
      <c r="N836" s="8">
        <f>IF($D836="","",M836*V836/100)</f>
        <v/>
      </c>
      <c r="O836" s="8" t="n"/>
      <c r="U836" s="8" t="n"/>
      <c r="V836" s="8" t="n"/>
      <c r="Y836">
        <f>IF($D836="","",IF($AN836=1,0,IF($AM836=1,Settings!$C$6,Settings!$C$7))*100)</f>
        <v/>
      </c>
      <c r="Z836" s="8">
        <f>IF($D836="","",V836*Y836/100)</f>
        <v/>
      </c>
      <c r="AA836" s="8">
        <f>IF($D836="","",V836-Z836)</f>
        <v/>
      </c>
      <c r="AB836" s="8">
        <f>IF($D836="","",AA836-N836)</f>
        <v/>
      </c>
      <c r="AF836" s="8" t="n"/>
      <c r="AI836" s="14" t="n"/>
      <c r="AK836">
        <f>IF($D836="","",IF(COUNTIF($D$2:$D836,$D836)=1,1,0))</f>
        <v/>
      </c>
      <c r="AL836">
        <f>IF($AK836=1,SUMPRODUCT(--($AO$2:$AO$7001&lt;$AO836))+1,"")</f>
        <v/>
      </c>
      <c r="AM836">
        <f>IF($D836="","",IF(OR($R836=TRUE(),$R836="TRUE"),1,0))</f>
        <v/>
      </c>
      <c r="AN836">
        <f>IF($D836="","",IF($X836="Yes",1,0))</f>
        <v/>
      </c>
      <c r="AO836">
        <f>IF($AK836=1,IFERROR(IF(VALUE($D836)&lt;100000000,VALUE($D836),1000000000),IFERROR(IF(VALUE(MID($D836,2,20))&lt;100000000,VALUE(MID($D836,2,20)),1000000000),1000000000))+ROW()/100000,"")</f>
        <v/>
      </c>
    </row>
    <row r="837">
      <c r="F837" s="14" t="n"/>
      <c r="N837" s="8">
        <f>IF($D837="","",M837*V837/100)</f>
        <v/>
      </c>
      <c r="O837" s="8" t="n"/>
      <c r="U837" s="8" t="n"/>
      <c r="V837" s="8" t="n"/>
      <c r="Y837">
        <f>IF($D837="","",IF($AN837=1,0,IF($AM837=1,Settings!$C$6,Settings!$C$7))*100)</f>
        <v/>
      </c>
      <c r="Z837" s="8">
        <f>IF($D837="","",V837*Y837/100)</f>
        <v/>
      </c>
      <c r="AA837" s="8">
        <f>IF($D837="","",V837-Z837)</f>
        <v/>
      </c>
      <c r="AB837" s="8">
        <f>IF($D837="","",AA837-N837)</f>
        <v/>
      </c>
      <c r="AF837" s="8" t="n"/>
      <c r="AI837" s="14" t="n"/>
      <c r="AK837">
        <f>IF($D837="","",IF(COUNTIF($D$2:$D837,$D837)=1,1,0))</f>
        <v/>
      </c>
      <c r="AL837">
        <f>IF($AK837=1,SUMPRODUCT(--($AO$2:$AO$7001&lt;$AO837))+1,"")</f>
        <v/>
      </c>
      <c r="AM837">
        <f>IF($D837="","",IF(OR($R837=TRUE(),$R837="TRUE"),1,0))</f>
        <v/>
      </c>
      <c r="AN837">
        <f>IF($D837="","",IF($X837="Yes",1,0))</f>
        <v/>
      </c>
      <c r="AO837">
        <f>IF($AK837=1,IFERROR(IF(VALUE($D837)&lt;100000000,VALUE($D837),1000000000),IFERROR(IF(VALUE(MID($D837,2,20))&lt;100000000,VALUE(MID($D837,2,20)),1000000000),1000000000))+ROW()/100000,"")</f>
        <v/>
      </c>
    </row>
    <row r="838">
      <c r="F838" s="14" t="n"/>
      <c r="N838" s="8">
        <f>IF($D838="","",M838*V838/100)</f>
        <v/>
      </c>
      <c r="O838" s="8" t="n"/>
      <c r="U838" s="8" t="n"/>
      <c r="V838" s="8" t="n"/>
      <c r="Y838">
        <f>IF($D838="","",IF($AN838=1,0,IF($AM838=1,Settings!$C$6,Settings!$C$7))*100)</f>
        <v/>
      </c>
      <c r="Z838" s="8">
        <f>IF($D838="","",V838*Y838/100)</f>
        <v/>
      </c>
      <c r="AA838" s="8">
        <f>IF($D838="","",V838-Z838)</f>
        <v/>
      </c>
      <c r="AB838" s="8">
        <f>IF($D838="","",AA838-N838)</f>
        <v/>
      </c>
      <c r="AF838" s="8" t="n"/>
      <c r="AI838" s="14" t="n"/>
      <c r="AK838">
        <f>IF($D838="","",IF(COUNTIF($D$2:$D838,$D838)=1,1,0))</f>
        <v/>
      </c>
      <c r="AL838">
        <f>IF($AK838=1,SUMPRODUCT(--($AO$2:$AO$7001&lt;$AO838))+1,"")</f>
        <v/>
      </c>
      <c r="AM838">
        <f>IF($D838="","",IF(OR($R838=TRUE(),$R838="TRUE"),1,0))</f>
        <v/>
      </c>
      <c r="AN838">
        <f>IF($D838="","",IF($X838="Yes",1,0))</f>
        <v/>
      </c>
      <c r="AO838">
        <f>IF($AK838=1,IFERROR(IF(VALUE($D838)&lt;100000000,VALUE($D838),1000000000),IFERROR(IF(VALUE(MID($D838,2,20))&lt;100000000,VALUE(MID($D838,2,20)),1000000000),1000000000))+ROW()/100000,"")</f>
        <v/>
      </c>
    </row>
    <row r="839">
      <c r="F839" s="14" t="n"/>
      <c r="N839" s="8">
        <f>IF($D839="","",M839*V839/100)</f>
        <v/>
      </c>
      <c r="O839" s="8" t="n"/>
      <c r="U839" s="8" t="n"/>
      <c r="V839" s="8" t="n"/>
      <c r="Y839">
        <f>IF($D839="","",IF($AN839=1,0,IF($AM839=1,Settings!$C$6,Settings!$C$7))*100)</f>
        <v/>
      </c>
      <c r="Z839" s="8">
        <f>IF($D839="","",V839*Y839/100)</f>
        <v/>
      </c>
      <c r="AA839" s="8">
        <f>IF($D839="","",V839-Z839)</f>
        <v/>
      </c>
      <c r="AB839" s="8">
        <f>IF($D839="","",AA839-N839)</f>
        <v/>
      </c>
      <c r="AF839" s="8" t="n"/>
      <c r="AI839" s="14" t="n"/>
      <c r="AK839">
        <f>IF($D839="","",IF(COUNTIF($D$2:$D839,$D839)=1,1,0))</f>
        <v/>
      </c>
      <c r="AL839">
        <f>IF($AK839=1,SUMPRODUCT(--($AO$2:$AO$7001&lt;$AO839))+1,"")</f>
        <v/>
      </c>
      <c r="AM839">
        <f>IF($D839="","",IF(OR($R839=TRUE(),$R839="TRUE"),1,0))</f>
        <v/>
      </c>
      <c r="AN839">
        <f>IF($D839="","",IF($X839="Yes",1,0))</f>
        <v/>
      </c>
      <c r="AO839">
        <f>IF($AK839=1,IFERROR(IF(VALUE($D839)&lt;100000000,VALUE($D839),1000000000),IFERROR(IF(VALUE(MID($D839,2,20))&lt;100000000,VALUE(MID($D839,2,20)),1000000000),1000000000))+ROW()/100000,"")</f>
        <v/>
      </c>
    </row>
    <row r="840">
      <c r="F840" s="14" t="n"/>
      <c r="N840" s="8">
        <f>IF($D840="","",M840*V840/100)</f>
        <v/>
      </c>
      <c r="O840" s="8" t="n"/>
      <c r="U840" s="8" t="n"/>
      <c r="V840" s="8" t="n"/>
      <c r="Y840">
        <f>IF($D840="","",IF($AN840=1,0,IF($AM840=1,Settings!$C$6,Settings!$C$7))*100)</f>
        <v/>
      </c>
      <c r="Z840" s="8">
        <f>IF($D840="","",V840*Y840/100)</f>
        <v/>
      </c>
      <c r="AA840" s="8">
        <f>IF($D840="","",V840-Z840)</f>
        <v/>
      </c>
      <c r="AB840" s="8">
        <f>IF($D840="","",AA840-N840)</f>
        <v/>
      </c>
      <c r="AF840" s="8" t="n"/>
      <c r="AI840" s="14" t="n"/>
      <c r="AK840">
        <f>IF($D840="","",IF(COUNTIF($D$2:$D840,$D840)=1,1,0))</f>
        <v/>
      </c>
      <c r="AL840">
        <f>IF($AK840=1,SUMPRODUCT(--($AO$2:$AO$7001&lt;$AO840))+1,"")</f>
        <v/>
      </c>
      <c r="AM840">
        <f>IF($D840="","",IF(OR($R840=TRUE(),$R840="TRUE"),1,0))</f>
        <v/>
      </c>
      <c r="AN840">
        <f>IF($D840="","",IF($X840="Yes",1,0))</f>
        <v/>
      </c>
      <c r="AO840">
        <f>IF($AK840=1,IFERROR(IF(VALUE($D840)&lt;100000000,VALUE($D840),1000000000),IFERROR(IF(VALUE(MID($D840,2,20))&lt;100000000,VALUE(MID($D840,2,20)),1000000000),1000000000))+ROW()/100000,"")</f>
        <v/>
      </c>
    </row>
    <row r="841">
      <c r="F841" s="14" t="n"/>
      <c r="N841" s="8">
        <f>IF($D841="","",M841*V841/100)</f>
        <v/>
      </c>
      <c r="O841" s="8" t="n"/>
      <c r="U841" s="8" t="n"/>
      <c r="V841" s="8" t="n"/>
      <c r="Y841">
        <f>IF($D841="","",IF($AN841=1,0,IF($AM841=1,Settings!$C$6,Settings!$C$7))*100)</f>
        <v/>
      </c>
      <c r="Z841" s="8">
        <f>IF($D841="","",V841*Y841/100)</f>
        <v/>
      </c>
      <c r="AA841" s="8">
        <f>IF($D841="","",V841-Z841)</f>
        <v/>
      </c>
      <c r="AB841" s="8">
        <f>IF($D841="","",AA841-N841)</f>
        <v/>
      </c>
      <c r="AF841" s="8" t="n"/>
      <c r="AI841" s="14" t="n"/>
      <c r="AK841">
        <f>IF($D841="","",IF(COUNTIF($D$2:$D841,$D841)=1,1,0))</f>
        <v/>
      </c>
      <c r="AL841">
        <f>IF($AK841=1,SUMPRODUCT(--($AO$2:$AO$7001&lt;$AO841))+1,"")</f>
        <v/>
      </c>
      <c r="AM841">
        <f>IF($D841="","",IF(OR($R841=TRUE(),$R841="TRUE"),1,0))</f>
        <v/>
      </c>
      <c r="AN841">
        <f>IF($D841="","",IF($X841="Yes",1,0))</f>
        <v/>
      </c>
      <c r="AO841">
        <f>IF($AK841=1,IFERROR(IF(VALUE($D841)&lt;100000000,VALUE($D841),1000000000),IFERROR(IF(VALUE(MID($D841,2,20))&lt;100000000,VALUE(MID($D841,2,20)),1000000000),1000000000))+ROW()/100000,"")</f>
        <v/>
      </c>
    </row>
    <row r="842">
      <c r="F842" s="14" t="n"/>
      <c r="N842" s="8">
        <f>IF($D842="","",M842*V842/100)</f>
        <v/>
      </c>
      <c r="O842" s="8" t="n"/>
      <c r="U842" s="8" t="n"/>
      <c r="V842" s="8" t="n"/>
      <c r="Y842">
        <f>IF($D842="","",IF($AN842=1,0,IF($AM842=1,Settings!$C$6,Settings!$C$7))*100)</f>
        <v/>
      </c>
      <c r="Z842" s="8">
        <f>IF($D842="","",V842*Y842/100)</f>
        <v/>
      </c>
      <c r="AA842" s="8">
        <f>IF($D842="","",V842-Z842)</f>
        <v/>
      </c>
      <c r="AB842" s="8">
        <f>IF($D842="","",AA842-N842)</f>
        <v/>
      </c>
      <c r="AF842" s="8" t="n"/>
      <c r="AI842" s="14" t="n"/>
      <c r="AK842">
        <f>IF($D842="","",IF(COUNTIF($D$2:$D842,$D842)=1,1,0))</f>
        <v/>
      </c>
      <c r="AL842">
        <f>IF($AK842=1,SUMPRODUCT(--($AO$2:$AO$7001&lt;$AO842))+1,"")</f>
        <v/>
      </c>
      <c r="AM842">
        <f>IF($D842="","",IF(OR($R842=TRUE(),$R842="TRUE"),1,0))</f>
        <v/>
      </c>
      <c r="AN842">
        <f>IF($D842="","",IF($X842="Yes",1,0))</f>
        <v/>
      </c>
      <c r="AO842">
        <f>IF($AK842=1,IFERROR(IF(VALUE($D842)&lt;100000000,VALUE($D842),1000000000),IFERROR(IF(VALUE(MID($D842,2,20))&lt;100000000,VALUE(MID($D842,2,20)),1000000000),1000000000))+ROW()/100000,"")</f>
        <v/>
      </c>
    </row>
    <row r="843">
      <c r="F843" s="14" t="n"/>
      <c r="N843" s="8">
        <f>IF($D843="","",M843*V843/100)</f>
        <v/>
      </c>
      <c r="O843" s="8" t="n"/>
      <c r="U843" s="8" t="n"/>
      <c r="V843" s="8" t="n"/>
      <c r="Y843">
        <f>IF($D843="","",IF($AN843=1,0,IF($AM843=1,Settings!$C$6,Settings!$C$7))*100)</f>
        <v/>
      </c>
      <c r="Z843" s="8">
        <f>IF($D843="","",V843*Y843/100)</f>
        <v/>
      </c>
      <c r="AA843" s="8">
        <f>IF($D843="","",V843-Z843)</f>
        <v/>
      </c>
      <c r="AB843" s="8">
        <f>IF($D843="","",AA843-N843)</f>
        <v/>
      </c>
      <c r="AF843" s="8" t="n"/>
      <c r="AI843" s="14" t="n"/>
      <c r="AK843">
        <f>IF($D843="","",IF(COUNTIF($D$2:$D843,$D843)=1,1,0))</f>
        <v/>
      </c>
      <c r="AL843">
        <f>IF($AK843=1,SUMPRODUCT(--($AO$2:$AO$7001&lt;$AO843))+1,"")</f>
        <v/>
      </c>
      <c r="AM843">
        <f>IF($D843="","",IF(OR($R843=TRUE(),$R843="TRUE"),1,0))</f>
        <v/>
      </c>
      <c r="AN843">
        <f>IF($D843="","",IF($X843="Yes",1,0))</f>
        <v/>
      </c>
      <c r="AO843">
        <f>IF($AK843=1,IFERROR(IF(VALUE($D843)&lt;100000000,VALUE($D843),1000000000),IFERROR(IF(VALUE(MID($D843,2,20))&lt;100000000,VALUE(MID($D843,2,20)),1000000000),1000000000))+ROW()/100000,"")</f>
        <v/>
      </c>
    </row>
    <row r="844">
      <c r="F844" s="14" t="n"/>
      <c r="N844" s="8">
        <f>IF($D844="","",M844*V844/100)</f>
        <v/>
      </c>
      <c r="O844" s="8" t="n"/>
      <c r="U844" s="8" t="n"/>
      <c r="V844" s="8" t="n"/>
      <c r="Y844">
        <f>IF($D844="","",IF($AN844=1,0,IF($AM844=1,Settings!$C$6,Settings!$C$7))*100)</f>
        <v/>
      </c>
      <c r="Z844" s="8">
        <f>IF($D844="","",V844*Y844/100)</f>
        <v/>
      </c>
      <c r="AA844" s="8">
        <f>IF($D844="","",V844-Z844)</f>
        <v/>
      </c>
      <c r="AB844" s="8">
        <f>IF($D844="","",AA844-N844)</f>
        <v/>
      </c>
      <c r="AF844" s="8" t="n"/>
      <c r="AI844" s="14" t="n"/>
      <c r="AK844">
        <f>IF($D844="","",IF(COUNTIF($D$2:$D844,$D844)=1,1,0))</f>
        <v/>
      </c>
      <c r="AL844">
        <f>IF($AK844=1,SUMPRODUCT(--($AO$2:$AO$7001&lt;$AO844))+1,"")</f>
        <v/>
      </c>
      <c r="AM844">
        <f>IF($D844="","",IF(OR($R844=TRUE(),$R844="TRUE"),1,0))</f>
        <v/>
      </c>
      <c r="AN844">
        <f>IF($D844="","",IF($X844="Yes",1,0))</f>
        <v/>
      </c>
      <c r="AO844">
        <f>IF($AK844=1,IFERROR(IF(VALUE($D844)&lt;100000000,VALUE($D844),1000000000),IFERROR(IF(VALUE(MID($D844,2,20))&lt;100000000,VALUE(MID($D844,2,20)),1000000000),1000000000))+ROW()/100000,"")</f>
        <v/>
      </c>
    </row>
    <row r="845">
      <c r="F845" s="14" t="n"/>
      <c r="N845" s="8">
        <f>IF($D845="","",M845*V845/100)</f>
        <v/>
      </c>
      <c r="O845" s="8" t="n"/>
      <c r="U845" s="8" t="n"/>
      <c r="V845" s="8" t="n"/>
      <c r="Y845">
        <f>IF($D845="","",IF($AN845=1,0,IF($AM845=1,Settings!$C$6,Settings!$C$7))*100)</f>
        <v/>
      </c>
      <c r="Z845" s="8">
        <f>IF($D845="","",V845*Y845/100)</f>
        <v/>
      </c>
      <c r="AA845" s="8">
        <f>IF($D845="","",V845-Z845)</f>
        <v/>
      </c>
      <c r="AB845" s="8">
        <f>IF($D845="","",AA845-N845)</f>
        <v/>
      </c>
      <c r="AF845" s="8" t="n"/>
      <c r="AI845" s="14" t="n"/>
      <c r="AK845">
        <f>IF($D845="","",IF(COUNTIF($D$2:$D845,$D845)=1,1,0))</f>
        <v/>
      </c>
      <c r="AL845">
        <f>IF($AK845=1,SUMPRODUCT(--($AO$2:$AO$7001&lt;$AO845))+1,"")</f>
        <v/>
      </c>
      <c r="AM845">
        <f>IF($D845="","",IF(OR($R845=TRUE(),$R845="TRUE"),1,0))</f>
        <v/>
      </c>
      <c r="AN845">
        <f>IF($D845="","",IF($X845="Yes",1,0))</f>
        <v/>
      </c>
      <c r="AO845">
        <f>IF($AK845=1,IFERROR(IF(VALUE($D845)&lt;100000000,VALUE($D845),1000000000),IFERROR(IF(VALUE(MID($D845,2,20))&lt;100000000,VALUE(MID($D845,2,20)),1000000000),1000000000))+ROW()/100000,"")</f>
        <v/>
      </c>
    </row>
    <row r="846">
      <c r="F846" s="14" t="n"/>
      <c r="N846" s="8">
        <f>IF($D846="","",M846*V846/100)</f>
        <v/>
      </c>
      <c r="O846" s="8" t="n"/>
      <c r="U846" s="8" t="n"/>
      <c r="V846" s="8" t="n"/>
      <c r="Y846">
        <f>IF($D846="","",IF($AN846=1,0,IF($AM846=1,Settings!$C$6,Settings!$C$7))*100)</f>
        <v/>
      </c>
      <c r="Z846" s="8">
        <f>IF($D846="","",V846*Y846/100)</f>
        <v/>
      </c>
      <c r="AA846" s="8">
        <f>IF($D846="","",V846-Z846)</f>
        <v/>
      </c>
      <c r="AB846" s="8">
        <f>IF($D846="","",AA846-N846)</f>
        <v/>
      </c>
      <c r="AF846" s="8" t="n"/>
      <c r="AI846" s="14" t="n"/>
      <c r="AK846">
        <f>IF($D846="","",IF(COUNTIF($D$2:$D846,$D846)=1,1,0))</f>
        <v/>
      </c>
      <c r="AL846">
        <f>IF($AK846=1,SUMPRODUCT(--($AO$2:$AO$7001&lt;$AO846))+1,"")</f>
        <v/>
      </c>
      <c r="AM846">
        <f>IF($D846="","",IF(OR($R846=TRUE(),$R846="TRUE"),1,0))</f>
        <v/>
      </c>
      <c r="AN846">
        <f>IF($D846="","",IF($X846="Yes",1,0))</f>
        <v/>
      </c>
      <c r="AO846">
        <f>IF($AK846=1,IFERROR(IF(VALUE($D846)&lt;100000000,VALUE($D846),1000000000),IFERROR(IF(VALUE(MID($D846,2,20))&lt;100000000,VALUE(MID($D846,2,20)),1000000000),1000000000))+ROW()/100000,"")</f>
        <v/>
      </c>
    </row>
    <row r="847">
      <c r="F847" s="14" t="n"/>
      <c r="N847" s="8">
        <f>IF($D847="","",M847*V847/100)</f>
        <v/>
      </c>
      <c r="O847" s="8" t="n"/>
      <c r="U847" s="8" t="n"/>
      <c r="V847" s="8" t="n"/>
      <c r="Y847">
        <f>IF($D847="","",IF($AN847=1,0,IF($AM847=1,Settings!$C$6,Settings!$C$7))*100)</f>
        <v/>
      </c>
      <c r="Z847" s="8">
        <f>IF($D847="","",V847*Y847/100)</f>
        <v/>
      </c>
      <c r="AA847" s="8">
        <f>IF($D847="","",V847-Z847)</f>
        <v/>
      </c>
      <c r="AB847" s="8">
        <f>IF($D847="","",AA847-N847)</f>
        <v/>
      </c>
      <c r="AF847" s="8" t="n"/>
      <c r="AI847" s="14" t="n"/>
      <c r="AK847">
        <f>IF($D847="","",IF(COUNTIF($D$2:$D847,$D847)=1,1,0))</f>
        <v/>
      </c>
      <c r="AL847">
        <f>IF($AK847=1,SUMPRODUCT(--($AO$2:$AO$7001&lt;$AO847))+1,"")</f>
        <v/>
      </c>
      <c r="AM847">
        <f>IF($D847="","",IF(OR($R847=TRUE(),$R847="TRUE"),1,0))</f>
        <v/>
      </c>
      <c r="AN847">
        <f>IF($D847="","",IF($X847="Yes",1,0))</f>
        <v/>
      </c>
      <c r="AO847">
        <f>IF($AK847=1,IFERROR(IF(VALUE($D847)&lt;100000000,VALUE($D847),1000000000),IFERROR(IF(VALUE(MID($D847,2,20))&lt;100000000,VALUE(MID($D847,2,20)),1000000000),1000000000))+ROW()/100000,"")</f>
        <v/>
      </c>
    </row>
    <row r="848">
      <c r="F848" s="14" t="n"/>
      <c r="N848" s="8">
        <f>IF($D848="","",M848*V848/100)</f>
        <v/>
      </c>
      <c r="O848" s="8" t="n"/>
      <c r="U848" s="8" t="n"/>
      <c r="V848" s="8" t="n"/>
      <c r="Y848">
        <f>IF($D848="","",IF($AN848=1,0,IF($AM848=1,Settings!$C$6,Settings!$C$7))*100)</f>
        <v/>
      </c>
      <c r="Z848" s="8">
        <f>IF($D848="","",V848*Y848/100)</f>
        <v/>
      </c>
      <c r="AA848" s="8">
        <f>IF($D848="","",V848-Z848)</f>
        <v/>
      </c>
      <c r="AB848" s="8">
        <f>IF($D848="","",AA848-N848)</f>
        <v/>
      </c>
      <c r="AF848" s="8" t="n"/>
      <c r="AI848" s="14" t="n"/>
      <c r="AK848">
        <f>IF($D848="","",IF(COUNTIF($D$2:$D848,$D848)=1,1,0))</f>
        <v/>
      </c>
      <c r="AL848">
        <f>IF($AK848=1,SUMPRODUCT(--($AO$2:$AO$7001&lt;$AO848))+1,"")</f>
        <v/>
      </c>
      <c r="AM848">
        <f>IF($D848="","",IF(OR($R848=TRUE(),$R848="TRUE"),1,0))</f>
        <v/>
      </c>
      <c r="AN848">
        <f>IF($D848="","",IF($X848="Yes",1,0))</f>
        <v/>
      </c>
      <c r="AO848">
        <f>IF($AK848=1,IFERROR(IF(VALUE($D848)&lt;100000000,VALUE($D848),1000000000),IFERROR(IF(VALUE(MID($D848,2,20))&lt;100000000,VALUE(MID($D848,2,20)),1000000000),1000000000))+ROW()/100000,"")</f>
        <v/>
      </c>
    </row>
    <row r="849">
      <c r="F849" s="14" t="n"/>
      <c r="N849" s="8">
        <f>IF($D849="","",M849*V849/100)</f>
        <v/>
      </c>
      <c r="O849" s="8" t="n"/>
      <c r="U849" s="8" t="n"/>
      <c r="V849" s="8" t="n"/>
      <c r="Y849">
        <f>IF($D849="","",IF($AN849=1,0,IF($AM849=1,Settings!$C$6,Settings!$C$7))*100)</f>
        <v/>
      </c>
      <c r="Z849" s="8">
        <f>IF($D849="","",V849*Y849/100)</f>
        <v/>
      </c>
      <c r="AA849" s="8">
        <f>IF($D849="","",V849-Z849)</f>
        <v/>
      </c>
      <c r="AB849" s="8">
        <f>IF($D849="","",AA849-N849)</f>
        <v/>
      </c>
      <c r="AF849" s="8" t="n"/>
      <c r="AI849" s="14" t="n"/>
      <c r="AK849">
        <f>IF($D849="","",IF(COUNTIF($D$2:$D849,$D849)=1,1,0))</f>
        <v/>
      </c>
      <c r="AL849">
        <f>IF($AK849=1,SUMPRODUCT(--($AO$2:$AO$7001&lt;$AO849))+1,"")</f>
        <v/>
      </c>
      <c r="AM849">
        <f>IF($D849="","",IF(OR($R849=TRUE(),$R849="TRUE"),1,0))</f>
        <v/>
      </c>
      <c r="AN849">
        <f>IF($D849="","",IF($X849="Yes",1,0))</f>
        <v/>
      </c>
      <c r="AO849">
        <f>IF($AK849=1,IFERROR(IF(VALUE($D849)&lt;100000000,VALUE($D849),1000000000),IFERROR(IF(VALUE(MID($D849,2,20))&lt;100000000,VALUE(MID($D849,2,20)),1000000000),1000000000))+ROW()/100000,"")</f>
        <v/>
      </c>
    </row>
    <row r="850">
      <c r="F850" s="14" t="n"/>
      <c r="N850" s="8">
        <f>IF($D850="","",M850*V850/100)</f>
        <v/>
      </c>
      <c r="O850" s="8" t="n"/>
      <c r="U850" s="8" t="n"/>
      <c r="V850" s="8" t="n"/>
      <c r="Y850">
        <f>IF($D850="","",IF($AN850=1,0,IF($AM850=1,Settings!$C$6,Settings!$C$7))*100)</f>
        <v/>
      </c>
      <c r="Z850" s="8">
        <f>IF($D850="","",V850*Y850/100)</f>
        <v/>
      </c>
      <c r="AA850" s="8">
        <f>IF($D850="","",V850-Z850)</f>
        <v/>
      </c>
      <c r="AB850" s="8">
        <f>IF($D850="","",AA850-N850)</f>
        <v/>
      </c>
      <c r="AF850" s="8" t="n"/>
      <c r="AI850" s="14" t="n"/>
      <c r="AK850">
        <f>IF($D850="","",IF(COUNTIF($D$2:$D850,$D850)=1,1,0))</f>
        <v/>
      </c>
      <c r="AL850">
        <f>IF($AK850=1,SUMPRODUCT(--($AO$2:$AO$7001&lt;$AO850))+1,"")</f>
        <v/>
      </c>
      <c r="AM850">
        <f>IF($D850="","",IF(OR($R850=TRUE(),$R850="TRUE"),1,0))</f>
        <v/>
      </c>
      <c r="AN850">
        <f>IF($D850="","",IF($X850="Yes",1,0))</f>
        <v/>
      </c>
      <c r="AO850">
        <f>IF($AK850=1,IFERROR(IF(VALUE($D850)&lt;100000000,VALUE($D850),1000000000),IFERROR(IF(VALUE(MID($D850,2,20))&lt;100000000,VALUE(MID($D850,2,20)),1000000000),1000000000))+ROW()/100000,"")</f>
        <v/>
      </c>
    </row>
    <row r="851">
      <c r="F851" s="14" t="n"/>
      <c r="N851" s="8">
        <f>IF($D851="","",M851*V851/100)</f>
        <v/>
      </c>
      <c r="O851" s="8" t="n"/>
      <c r="U851" s="8" t="n"/>
      <c r="V851" s="8" t="n"/>
      <c r="Y851">
        <f>IF($D851="","",IF($AN851=1,0,IF($AM851=1,Settings!$C$6,Settings!$C$7))*100)</f>
        <v/>
      </c>
      <c r="Z851" s="8">
        <f>IF($D851="","",V851*Y851/100)</f>
        <v/>
      </c>
      <c r="AA851" s="8">
        <f>IF($D851="","",V851-Z851)</f>
        <v/>
      </c>
      <c r="AB851" s="8">
        <f>IF($D851="","",AA851-N851)</f>
        <v/>
      </c>
      <c r="AF851" s="8" t="n"/>
      <c r="AI851" s="14" t="n"/>
      <c r="AK851">
        <f>IF($D851="","",IF(COUNTIF($D$2:$D851,$D851)=1,1,0))</f>
        <v/>
      </c>
      <c r="AL851">
        <f>IF($AK851=1,SUMPRODUCT(--($AO$2:$AO$7001&lt;$AO851))+1,"")</f>
        <v/>
      </c>
      <c r="AM851">
        <f>IF($D851="","",IF(OR($R851=TRUE(),$R851="TRUE"),1,0))</f>
        <v/>
      </c>
      <c r="AN851">
        <f>IF($D851="","",IF($X851="Yes",1,0))</f>
        <v/>
      </c>
      <c r="AO851">
        <f>IF($AK851=1,IFERROR(IF(VALUE($D851)&lt;100000000,VALUE($D851),1000000000),IFERROR(IF(VALUE(MID($D851,2,20))&lt;100000000,VALUE(MID($D851,2,20)),1000000000),1000000000))+ROW()/100000,"")</f>
        <v/>
      </c>
    </row>
    <row r="852">
      <c r="F852" s="14" t="n"/>
      <c r="N852" s="8">
        <f>IF($D852="","",M852*V852/100)</f>
        <v/>
      </c>
      <c r="O852" s="8" t="n"/>
      <c r="U852" s="8" t="n"/>
      <c r="V852" s="8" t="n"/>
      <c r="Y852">
        <f>IF($D852="","",IF($AN852=1,0,IF($AM852=1,Settings!$C$6,Settings!$C$7))*100)</f>
        <v/>
      </c>
      <c r="Z852" s="8">
        <f>IF($D852="","",V852*Y852/100)</f>
        <v/>
      </c>
      <c r="AA852" s="8">
        <f>IF($D852="","",V852-Z852)</f>
        <v/>
      </c>
      <c r="AB852" s="8">
        <f>IF($D852="","",AA852-N852)</f>
        <v/>
      </c>
      <c r="AF852" s="8" t="n"/>
      <c r="AI852" s="14" t="n"/>
      <c r="AK852">
        <f>IF($D852="","",IF(COUNTIF($D$2:$D852,$D852)=1,1,0))</f>
        <v/>
      </c>
      <c r="AL852">
        <f>IF($AK852=1,SUMPRODUCT(--($AO$2:$AO$7001&lt;$AO852))+1,"")</f>
        <v/>
      </c>
      <c r="AM852">
        <f>IF($D852="","",IF(OR($R852=TRUE(),$R852="TRUE"),1,0))</f>
        <v/>
      </c>
      <c r="AN852">
        <f>IF($D852="","",IF($X852="Yes",1,0))</f>
        <v/>
      </c>
      <c r="AO852">
        <f>IF($AK852=1,IFERROR(IF(VALUE($D852)&lt;100000000,VALUE($D852),1000000000),IFERROR(IF(VALUE(MID($D852,2,20))&lt;100000000,VALUE(MID($D852,2,20)),1000000000),1000000000))+ROW()/100000,"")</f>
        <v/>
      </c>
    </row>
    <row r="853">
      <c r="F853" s="14" t="n"/>
      <c r="N853" s="8">
        <f>IF($D853="","",M853*V853/100)</f>
        <v/>
      </c>
      <c r="O853" s="8" t="n"/>
      <c r="U853" s="8" t="n"/>
      <c r="V853" s="8" t="n"/>
      <c r="Y853">
        <f>IF($D853="","",IF($AN853=1,0,IF($AM853=1,Settings!$C$6,Settings!$C$7))*100)</f>
        <v/>
      </c>
      <c r="Z853" s="8">
        <f>IF($D853="","",V853*Y853/100)</f>
        <v/>
      </c>
      <c r="AA853" s="8">
        <f>IF($D853="","",V853-Z853)</f>
        <v/>
      </c>
      <c r="AB853" s="8">
        <f>IF($D853="","",AA853-N853)</f>
        <v/>
      </c>
      <c r="AF853" s="8" t="n"/>
      <c r="AI853" s="14" t="n"/>
      <c r="AK853">
        <f>IF($D853="","",IF(COUNTIF($D$2:$D853,$D853)=1,1,0))</f>
        <v/>
      </c>
      <c r="AL853">
        <f>IF($AK853=1,SUMPRODUCT(--($AO$2:$AO$7001&lt;$AO853))+1,"")</f>
        <v/>
      </c>
      <c r="AM853">
        <f>IF($D853="","",IF(OR($R853=TRUE(),$R853="TRUE"),1,0))</f>
        <v/>
      </c>
      <c r="AN853">
        <f>IF($D853="","",IF($X853="Yes",1,0))</f>
        <v/>
      </c>
      <c r="AO853">
        <f>IF($AK853=1,IFERROR(IF(VALUE($D853)&lt;100000000,VALUE($D853),1000000000),IFERROR(IF(VALUE(MID($D853,2,20))&lt;100000000,VALUE(MID($D853,2,20)),1000000000),1000000000))+ROW()/100000,"")</f>
        <v/>
      </c>
    </row>
    <row r="854">
      <c r="F854" s="14" t="n"/>
      <c r="N854" s="8">
        <f>IF($D854="","",M854*V854/100)</f>
        <v/>
      </c>
      <c r="O854" s="8" t="n"/>
      <c r="U854" s="8" t="n"/>
      <c r="V854" s="8" t="n"/>
      <c r="Y854">
        <f>IF($D854="","",IF($AN854=1,0,IF($AM854=1,Settings!$C$6,Settings!$C$7))*100)</f>
        <v/>
      </c>
      <c r="Z854" s="8">
        <f>IF($D854="","",V854*Y854/100)</f>
        <v/>
      </c>
      <c r="AA854" s="8">
        <f>IF($D854="","",V854-Z854)</f>
        <v/>
      </c>
      <c r="AB854" s="8">
        <f>IF($D854="","",AA854-N854)</f>
        <v/>
      </c>
      <c r="AF854" s="8" t="n"/>
      <c r="AI854" s="14" t="n"/>
      <c r="AK854">
        <f>IF($D854="","",IF(COUNTIF($D$2:$D854,$D854)=1,1,0))</f>
        <v/>
      </c>
      <c r="AL854">
        <f>IF($AK854=1,SUMPRODUCT(--($AO$2:$AO$7001&lt;$AO854))+1,"")</f>
        <v/>
      </c>
      <c r="AM854">
        <f>IF($D854="","",IF(OR($R854=TRUE(),$R854="TRUE"),1,0))</f>
        <v/>
      </c>
      <c r="AN854">
        <f>IF($D854="","",IF($X854="Yes",1,0))</f>
        <v/>
      </c>
      <c r="AO854">
        <f>IF($AK854=1,IFERROR(IF(VALUE($D854)&lt;100000000,VALUE($D854),1000000000),IFERROR(IF(VALUE(MID($D854,2,20))&lt;100000000,VALUE(MID($D854,2,20)),1000000000),1000000000))+ROW()/100000,"")</f>
        <v/>
      </c>
    </row>
    <row r="855">
      <c r="F855" s="14" t="n"/>
      <c r="N855" s="8">
        <f>IF($D855="","",M855*V855/100)</f>
        <v/>
      </c>
      <c r="O855" s="8" t="n"/>
      <c r="U855" s="8" t="n"/>
      <c r="V855" s="8" t="n"/>
      <c r="Y855">
        <f>IF($D855="","",IF($AN855=1,0,IF($AM855=1,Settings!$C$6,Settings!$C$7))*100)</f>
        <v/>
      </c>
      <c r="Z855" s="8">
        <f>IF($D855="","",V855*Y855/100)</f>
        <v/>
      </c>
      <c r="AA855" s="8">
        <f>IF($D855="","",V855-Z855)</f>
        <v/>
      </c>
      <c r="AB855" s="8">
        <f>IF($D855="","",AA855-N855)</f>
        <v/>
      </c>
      <c r="AF855" s="8" t="n"/>
      <c r="AI855" s="14" t="n"/>
      <c r="AK855">
        <f>IF($D855="","",IF(COUNTIF($D$2:$D855,$D855)=1,1,0))</f>
        <v/>
      </c>
      <c r="AL855">
        <f>IF($AK855=1,SUMPRODUCT(--($AO$2:$AO$7001&lt;$AO855))+1,"")</f>
        <v/>
      </c>
      <c r="AM855">
        <f>IF($D855="","",IF(OR($R855=TRUE(),$R855="TRUE"),1,0))</f>
        <v/>
      </c>
      <c r="AN855">
        <f>IF($D855="","",IF($X855="Yes",1,0))</f>
        <v/>
      </c>
      <c r="AO855">
        <f>IF($AK855=1,IFERROR(IF(VALUE($D855)&lt;100000000,VALUE($D855),1000000000),IFERROR(IF(VALUE(MID($D855,2,20))&lt;100000000,VALUE(MID($D855,2,20)),1000000000),1000000000))+ROW()/100000,"")</f>
        <v/>
      </c>
    </row>
    <row r="856">
      <c r="F856" s="14" t="n"/>
      <c r="N856" s="8">
        <f>IF($D856="","",M856*V856/100)</f>
        <v/>
      </c>
      <c r="O856" s="8" t="n"/>
      <c r="U856" s="8" t="n"/>
      <c r="V856" s="8" t="n"/>
      <c r="Y856">
        <f>IF($D856="","",IF($AN856=1,0,IF($AM856=1,Settings!$C$6,Settings!$C$7))*100)</f>
        <v/>
      </c>
      <c r="Z856" s="8">
        <f>IF($D856="","",V856*Y856/100)</f>
        <v/>
      </c>
      <c r="AA856" s="8">
        <f>IF($D856="","",V856-Z856)</f>
        <v/>
      </c>
      <c r="AB856" s="8">
        <f>IF($D856="","",AA856-N856)</f>
        <v/>
      </c>
      <c r="AF856" s="8" t="n"/>
      <c r="AI856" s="14" t="n"/>
      <c r="AK856">
        <f>IF($D856="","",IF(COUNTIF($D$2:$D856,$D856)=1,1,0))</f>
        <v/>
      </c>
      <c r="AL856">
        <f>IF($AK856=1,SUMPRODUCT(--($AO$2:$AO$7001&lt;$AO856))+1,"")</f>
        <v/>
      </c>
      <c r="AM856">
        <f>IF($D856="","",IF(OR($R856=TRUE(),$R856="TRUE"),1,0))</f>
        <v/>
      </c>
      <c r="AN856">
        <f>IF($D856="","",IF($X856="Yes",1,0))</f>
        <v/>
      </c>
      <c r="AO856">
        <f>IF($AK856=1,IFERROR(IF(VALUE($D856)&lt;100000000,VALUE($D856),1000000000),IFERROR(IF(VALUE(MID($D856,2,20))&lt;100000000,VALUE(MID($D856,2,20)),1000000000),1000000000))+ROW()/100000,"")</f>
        <v/>
      </c>
    </row>
    <row r="857">
      <c r="F857" s="14" t="n"/>
      <c r="N857" s="8">
        <f>IF($D857="","",M857*V857/100)</f>
        <v/>
      </c>
      <c r="O857" s="8" t="n"/>
      <c r="U857" s="8" t="n"/>
      <c r="V857" s="8" t="n"/>
      <c r="Y857">
        <f>IF($D857="","",IF($AN857=1,0,IF($AM857=1,Settings!$C$6,Settings!$C$7))*100)</f>
        <v/>
      </c>
      <c r="Z857" s="8">
        <f>IF($D857="","",V857*Y857/100)</f>
        <v/>
      </c>
      <c r="AA857" s="8">
        <f>IF($D857="","",V857-Z857)</f>
        <v/>
      </c>
      <c r="AB857" s="8">
        <f>IF($D857="","",AA857-N857)</f>
        <v/>
      </c>
      <c r="AF857" s="8" t="n"/>
      <c r="AI857" s="14" t="n"/>
      <c r="AK857">
        <f>IF($D857="","",IF(COUNTIF($D$2:$D857,$D857)=1,1,0))</f>
        <v/>
      </c>
      <c r="AL857">
        <f>IF($AK857=1,SUMPRODUCT(--($AO$2:$AO$7001&lt;$AO857))+1,"")</f>
        <v/>
      </c>
      <c r="AM857">
        <f>IF($D857="","",IF(OR($R857=TRUE(),$R857="TRUE"),1,0))</f>
        <v/>
      </c>
      <c r="AN857">
        <f>IF($D857="","",IF($X857="Yes",1,0))</f>
        <v/>
      </c>
      <c r="AO857">
        <f>IF($AK857=1,IFERROR(IF(VALUE($D857)&lt;100000000,VALUE($D857),1000000000),IFERROR(IF(VALUE(MID($D857,2,20))&lt;100000000,VALUE(MID($D857,2,20)),1000000000),1000000000))+ROW()/100000,"")</f>
        <v/>
      </c>
    </row>
    <row r="858">
      <c r="F858" s="14" t="n"/>
      <c r="N858" s="8">
        <f>IF($D858="","",M858*V858/100)</f>
        <v/>
      </c>
      <c r="O858" s="8" t="n"/>
      <c r="U858" s="8" t="n"/>
      <c r="V858" s="8" t="n"/>
      <c r="Y858">
        <f>IF($D858="","",IF($AN858=1,0,IF($AM858=1,Settings!$C$6,Settings!$C$7))*100)</f>
        <v/>
      </c>
      <c r="Z858" s="8">
        <f>IF($D858="","",V858*Y858/100)</f>
        <v/>
      </c>
      <c r="AA858" s="8">
        <f>IF($D858="","",V858-Z858)</f>
        <v/>
      </c>
      <c r="AB858" s="8">
        <f>IF($D858="","",AA858-N858)</f>
        <v/>
      </c>
      <c r="AF858" s="8" t="n"/>
      <c r="AI858" s="14" t="n"/>
      <c r="AK858">
        <f>IF($D858="","",IF(COUNTIF($D$2:$D858,$D858)=1,1,0))</f>
        <v/>
      </c>
      <c r="AL858">
        <f>IF($AK858=1,SUMPRODUCT(--($AO$2:$AO$7001&lt;$AO858))+1,"")</f>
        <v/>
      </c>
      <c r="AM858">
        <f>IF($D858="","",IF(OR($R858=TRUE(),$R858="TRUE"),1,0))</f>
        <v/>
      </c>
      <c r="AN858">
        <f>IF($D858="","",IF($X858="Yes",1,0))</f>
        <v/>
      </c>
      <c r="AO858">
        <f>IF($AK858=1,IFERROR(IF(VALUE($D858)&lt;100000000,VALUE($D858),1000000000),IFERROR(IF(VALUE(MID($D858,2,20))&lt;100000000,VALUE(MID($D858,2,20)),1000000000),1000000000))+ROW()/100000,"")</f>
        <v/>
      </c>
    </row>
    <row r="859">
      <c r="F859" s="14" t="n"/>
      <c r="N859" s="8">
        <f>IF($D859="","",M859*V859/100)</f>
        <v/>
      </c>
      <c r="O859" s="8" t="n"/>
      <c r="U859" s="8" t="n"/>
      <c r="V859" s="8" t="n"/>
      <c r="Y859">
        <f>IF($D859="","",IF($AN859=1,0,IF($AM859=1,Settings!$C$6,Settings!$C$7))*100)</f>
        <v/>
      </c>
      <c r="Z859" s="8">
        <f>IF($D859="","",V859*Y859/100)</f>
        <v/>
      </c>
      <c r="AA859" s="8">
        <f>IF($D859="","",V859-Z859)</f>
        <v/>
      </c>
      <c r="AB859" s="8">
        <f>IF($D859="","",AA859-N859)</f>
        <v/>
      </c>
      <c r="AF859" s="8" t="n"/>
      <c r="AI859" s="14" t="n"/>
      <c r="AK859">
        <f>IF($D859="","",IF(COUNTIF($D$2:$D859,$D859)=1,1,0))</f>
        <v/>
      </c>
      <c r="AL859">
        <f>IF($AK859=1,SUMPRODUCT(--($AO$2:$AO$7001&lt;$AO859))+1,"")</f>
        <v/>
      </c>
      <c r="AM859">
        <f>IF($D859="","",IF(OR($R859=TRUE(),$R859="TRUE"),1,0))</f>
        <v/>
      </c>
      <c r="AN859">
        <f>IF($D859="","",IF($X859="Yes",1,0))</f>
        <v/>
      </c>
      <c r="AO859">
        <f>IF($AK859=1,IFERROR(IF(VALUE($D859)&lt;100000000,VALUE($D859),1000000000),IFERROR(IF(VALUE(MID($D859,2,20))&lt;100000000,VALUE(MID($D859,2,20)),1000000000),1000000000))+ROW()/100000,"")</f>
        <v/>
      </c>
    </row>
    <row r="860">
      <c r="F860" s="14" t="n"/>
      <c r="N860" s="8">
        <f>IF($D860="","",M860*V860/100)</f>
        <v/>
      </c>
      <c r="O860" s="8" t="n"/>
      <c r="U860" s="8" t="n"/>
      <c r="V860" s="8" t="n"/>
      <c r="Y860">
        <f>IF($D860="","",IF($AN860=1,0,IF($AM860=1,Settings!$C$6,Settings!$C$7))*100)</f>
        <v/>
      </c>
      <c r="Z860" s="8">
        <f>IF($D860="","",V860*Y860/100)</f>
        <v/>
      </c>
      <c r="AA860" s="8">
        <f>IF($D860="","",V860-Z860)</f>
        <v/>
      </c>
      <c r="AB860" s="8">
        <f>IF($D860="","",AA860-N860)</f>
        <v/>
      </c>
      <c r="AF860" s="8" t="n"/>
      <c r="AI860" s="14" t="n"/>
      <c r="AK860">
        <f>IF($D860="","",IF(COUNTIF($D$2:$D860,$D860)=1,1,0))</f>
        <v/>
      </c>
      <c r="AL860">
        <f>IF($AK860=1,SUMPRODUCT(--($AO$2:$AO$7001&lt;$AO860))+1,"")</f>
        <v/>
      </c>
      <c r="AM860">
        <f>IF($D860="","",IF(OR($R860=TRUE(),$R860="TRUE"),1,0))</f>
        <v/>
      </c>
      <c r="AN860">
        <f>IF($D860="","",IF($X860="Yes",1,0))</f>
        <v/>
      </c>
      <c r="AO860">
        <f>IF($AK860=1,IFERROR(IF(VALUE($D860)&lt;100000000,VALUE($D860),1000000000),IFERROR(IF(VALUE(MID($D860,2,20))&lt;100000000,VALUE(MID($D860,2,20)),1000000000),1000000000))+ROW()/100000,"")</f>
        <v/>
      </c>
    </row>
    <row r="861">
      <c r="F861" s="14" t="n"/>
      <c r="N861" s="8">
        <f>IF($D861="","",M861*V861/100)</f>
        <v/>
      </c>
      <c r="O861" s="8" t="n"/>
      <c r="U861" s="8" t="n"/>
      <c r="V861" s="8" t="n"/>
      <c r="Y861">
        <f>IF($D861="","",IF($AN861=1,0,IF($AM861=1,Settings!$C$6,Settings!$C$7))*100)</f>
        <v/>
      </c>
      <c r="Z861" s="8">
        <f>IF($D861="","",V861*Y861/100)</f>
        <v/>
      </c>
      <c r="AA861" s="8">
        <f>IF($D861="","",V861-Z861)</f>
        <v/>
      </c>
      <c r="AB861" s="8">
        <f>IF($D861="","",AA861-N861)</f>
        <v/>
      </c>
      <c r="AF861" s="8" t="n"/>
      <c r="AI861" s="14" t="n"/>
      <c r="AK861">
        <f>IF($D861="","",IF(COUNTIF($D$2:$D861,$D861)=1,1,0))</f>
        <v/>
      </c>
      <c r="AL861">
        <f>IF($AK861=1,SUMPRODUCT(--($AO$2:$AO$7001&lt;$AO861))+1,"")</f>
        <v/>
      </c>
      <c r="AM861">
        <f>IF($D861="","",IF(OR($R861=TRUE(),$R861="TRUE"),1,0))</f>
        <v/>
      </c>
      <c r="AN861">
        <f>IF($D861="","",IF($X861="Yes",1,0))</f>
        <v/>
      </c>
      <c r="AO861">
        <f>IF($AK861=1,IFERROR(IF(VALUE($D861)&lt;100000000,VALUE($D861),1000000000),IFERROR(IF(VALUE(MID($D861,2,20))&lt;100000000,VALUE(MID($D861,2,20)),1000000000),1000000000))+ROW()/100000,"")</f>
        <v/>
      </c>
    </row>
    <row r="862">
      <c r="F862" s="14" t="n"/>
      <c r="N862" s="8">
        <f>IF($D862="","",M862*V862/100)</f>
        <v/>
      </c>
      <c r="O862" s="8" t="n"/>
      <c r="U862" s="8" t="n"/>
      <c r="V862" s="8" t="n"/>
      <c r="Y862">
        <f>IF($D862="","",IF($AN862=1,0,IF($AM862=1,Settings!$C$6,Settings!$C$7))*100)</f>
        <v/>
      </c>
      <c r="Z862" s="8">
        <f>IF($D862="","",V862*Y862/100)</f>
        <v/>
      </c>
      <c r="AA862" s="8">
        <f>IF($D862="","",V862-Z862)</f>
        <v/>
      </c>
      <c r="AB862" s="8">
        <f>IF($D862="","",AA862-N862)</f>
        <v/>
      </c>
      <c r="AF862" s="8" t="n"/>
      <c r="AI862" s="14" t="n"/>
      <c r="AK862">
        <f>IF($D862="","",IF(COUNTIF($D$2:$D862,$D862)=1,1,0))</f>
        <v/>
      </c>
      <c r="AL862">
        <f>IF($AK862=1,SUMPRODUCT(--($AO$2:$AO$7001&lt;$AO862))+1,"")</f>
        <v/>
      </c>
      <c r="AM862">
        <f>IF($D862="","",IF(OR($R862=TRUE(),$R862="TRUE"),1,0))</f>
        <v/>
      </c>
      <c r="AN862">
        <f>IF($D862="","",IF($X862="Yes",1,0))</f>
        <v/>
      </c>
      <c r="AO862">
        <f>IF($AK862=1,IFERROR(IF(VALUE($D862)&lt;100000000,VALUE($D862),1000000000),IFERROR(IF(VALUE(MID($D862,2,20))&lt;100000000,VALUE(MID($D862,2,20)),1000000000),1000000000))+ROW()/100000,"")</f>
        <v/>
      </c>
    </row>
    <row r="863">
      <c r="F863" s="14" t="n"/>
      <c r="N863" s="8">
        <f>IF($D863="","",M863*V863/100)</f>
        <v/>
      </c>
      <c r="O863" s="8" t="n"/>
      <c r="U863" s="8" t="n"/>
      <c r="V863" s="8" t="n"/>
      <c r="Y863">
        <f>IF($D863="","",IF($AN863=1,0,IF($AM863=1,Settings!$C$6,Settings!$C$7))*100)</f>
        <v/>
      </c>
      <c r="Z863" s="8">
        <f>IF($D863="","",V863*Y863/100)</f>
        <v/>
      </c>
      <c r="AA863" s="8">
        <f>IF($D863="","",V863-Z863)</f>
        <v/>
      </c>
      <c r="AB863" s="8">
        <f>IF($D863="","",AA863-N863)</f>
        <v/>
      </c>
      <c r="AF863" s="8" t="n"/>
      <c r="AI863" s="14" t="n"/>
      <c r="AK863">
        <f>IF($D863="","",IF(COUNTIF($D$2:$D863,$D863)=1,1,0))</f>
        <v/>
      </c>
      <c r="AL863">
        <f>IF($AK863=1,SUMPRODUCT(--($AO$2:$AO$7001&lt;$AO863))+1,"")</f>
        <v/>
      </c>
      <c r="AM863">
        <f>IF($D863="","",IF(OR($R863=TRUE(),$R863="TRUE"),1,0))</f>
        <v/>
      </c>
      <c r="AN863">
        <f>IF($D863="","",IF($X863="Yes",1,0))</f>
        <v/>
      </c>
      <c r="AO863">
        <f>IF($AK863=1,IFERROR(IF(VALUE($D863)&lt;100000000,VALUE($D863),1000000000),IFERROR(IF(VALUE(MID($D863,2,20))&lt;100000000,VALUE(MID($D863,2,20)),1000000000),1000000000))+ROW()/100000,"")</f>
        <v/>
      </c>
    </row>
    <row r="864">
      <c r="F864" s="14" t="n"/>
      <c r="N864" s="8">
        <f>IF($D864="","",M864*V864/100)</f>
        <v/>
      </c>
      <c r="O864" s="8" t="n"/>
      <c r="U864" s="8" t="n"/>
      <c r="V864" s="8" t="n"/>
      <c r="Y864">
        <f>IF($D864="","",IF($AN864=1,0,IF($AM864=1,Settings!$C$6,Settings!$C$7))*100)</f>
        <v/>
      </c>
      <c r="Z864" s="8">
        <f>IF($D864="","",V864*Y864/100)</f>
        <v/>
      </c>
      <c r="AA864" s="8">
        <f>IF($D864="","",V864-Z864)</f>
        <v/>
      </c>
      <c r="AB864" s="8">
        <f>IF($D864="","",AA864-N864)</f>
        <v/>
      </c>
      <c r="AF864" s="8" t="n"/>
      <c r="AI864" s="14" t="n"/>
      <c r="AK864">
        <f>IF($D864="","",IF(COUNTIF($D$2:$D864,$D864)=1,1,0))</f>
        <v/>
      </c>
      <c r="AL864">
        <f>IF($AK864=1,SUMPRODUCT(--($AO$2:$AO$7001&lt;$AO864))+1,"")</f>
        <v/>
      </c>
      <c r="AM864">
        <f>IF($D864="","",IF(OR($R864=TRUE(),$R864="TRUE"),1,0))</f>
        <v/>
      </c>
      <c r="AN864">
        <f>IF($D864="","",IF($X864="Yes",1,0))</f>
        <v/>
      </c>
      <c r="AO864">
        <f>IF($AK864=1,IFERROR(IF(VALUE($D864)&lt;100000000,VALUE($D864),1000000000),IFERROR(IF(VALUE(MID($D864,2,20))&lt;100000000,VALUE(MID($D864,2,20)),1000000000),1000000000))+ROW()/100000,"")</f>
        <v/>
      </c>
    </row>
    <row r="865">
      <c r="F865" s="14" t="n"/>
      <c r="N865" s="8">
        <f>IF($D865="","",M865*V865/100)</f>
        <v/>
      </c>
      <c r="O865" s="8" t="n"/>
      <c r="U865" s="8" t="n"/>
      <c r="V865" s="8" t="n"/>
      <c r="Y865">
        <f>IF($D865="","",IF($AN865=1,0,IF($AM865=1,Settings!$C$6,Settings!$C$7))*100)</f>
        <v/>
      </c>
      <c r="Z865" s="8">
        <f>IF($D865="","",V865*Y865/100)</f>
        <v/>
      </c>
      <c r="AA865" s="8">
        <f>IF($D865="","",V865-Z865)</f>
        <v/>
      </c>
      <c r="AB865" s="8">
        <f>IF($D865="","",AA865-N865)</f>
        <v/>
      </c>
      <c r="AF865" s="8" t="n"/>
      <c r="AI865" s="14" t="n"/>
      <c r="AK865">
        <f>IF($D865="","",IF(COUNTIF($D$2:$D865,$D865)=1,1,0))</f>
        <v/>
      </c>
      <c r="AL865">
        <f>IF($AK865=1,SUMPRODUCT(--($AO$2:$AO$7001&lt;$AO865))+1,"")</f>
        <v/>
      </c>
      <c r="AM865">
        <f>IF($D865="","",IF(OR($R865=TRUE(),$R865="TRUE"),1,0))</f>
        <v/>
      </c>
      <c r="AN865">
        <f>IF($D865="","",IF($X865="Yes",1,0))</f>
        <v/>
      </c>
      <c r="AO865">
        <f>IF($AK865=1,IFERROR(IF(VALUE($D865)&lt;100000000,VALUE($D865),1000000000),IFERROR(IF(VALUE(MID($D865,2,20))&lt;100000000,VALUE(MID($D865,2,20)),1000000000),1000000000))+ROW()/100000,"")</f>
        <v/>
      </c>
    </row>
    <row r="866">
      <c r="F866" s="14" t="n"/>
      <c r="N866" s="8">
        <f>IF($D866="","",M866*V866/100)</f>
        <v/>
      </c>
      <c r="O866" s="8" t="n"/>
      <c r="U866" s="8" t="n"/>
      <c r="V866" s="8" t="n"/>
      <c r="Y866">
        <f>IF($D866="","",IF($AN866=1,0,IF($AM866=1,Settings!$C$6,Settings!$C$7))*100)</f>
        <v/>
      </c>
      <c r="Z866" s="8">
        <f>IF($D866="","",V866*Y866/100)</f>
        <v/>
      </c>
      <c r="AA866" s="8">
        <f>IF($D866="","",V866-Z866)</f>
        <v/>
      </c>
      <c r="AB866" s="8">
        <f>IF($D866="","",AA866-N866)</f>
        <v/>
      </c>
      <c r="AF866" s="8" t="n"/>
      <c r="AI866" s="14" t="n"/>
      <c r="AK866">
        <f>IF($D866="","",IF(COUNTIF($D$2:$D866,$D866)=1,1,0))</f>
        <v/>
      </c>
      <c r="AL866">
        <f>IF($AK866=1,SUMPRODUCT(--($AO$2:$AO$7001&lt;$AO866))+1,"")</f>
        <v/>
      </c>
      <c r="AM866">
        <f>IF($D866="","",IF(OR($R866=TRUE(),$R866="TRUE"),1,0))</f>
        <v/>
      </c>
      <c r="AN866">
        <f>IF($D866="","",IF($X866="Yes",1,0))</f>
        <v/>
      </c>
      <c r="AO866">
        <f>IF($AK866=1,IFERROR(IF(VALUE($D866)&lt;100000000,VALUE($D866),1000000000),IFERROR(IF(VALUE(MID($D866,2,20))&lt;100000000,VALUE(MID($D866,2,20)),1000000000),1000000000))+ROW()/100000,"")</f>
        <v/>
      </c>
    </row>
    <row r="867">
      <c r="F867" s="14" t="n"/>
      <c r="N867" s="8">
        <f>IF($D867="","",M867*V867/100)</f>
        <v/>
      </c>
      <c r="O867" s="8" t="n"/>
      <c r="U867" s="8" t="n"/>
      <c r="V867" s="8" t="n"/>
      <c r="Y867">
        <f>IF($D867="","",IF($AN867=1,0,IF($AM867=1,Settings!$C$6,Settings!$C$7))*100)</f>
        <v/>
      </c>
      <c r="Z867" s="8">
        <f>IF($D867="","",V867*Y867/100)</f>
        <v/>
      </c>
      <c r="AA867" s="8">
        <f>IF($D867="","",V867-Z867)</f>
        <v/>
      </c>
      <c r="AB867" s="8">
        <f>IF($D867="","",AA867-N867)</f>
        <v/>
      </c>
      <c r="AF867" s="8" t="n"/>
      <c r="AI867" s="14" t="n"/>
      <c r="AK867">
        <f>IF($D867="","",IF(COUNTIF($D$2:$D867,$D867)=1,1,0))</f>
        <v/>
      </c>
      <c r="AL867">
        <f>IF($AK867=1,SUMPRODUCT(--($AO$2:$AO$7001&lt;$AO867))+1,"")</f>
        <v/>
      </c>
      <c r="AM867">
        <f>IF($D867="","",IF(OR($R867=TRUE(),$R867="TRUE"),1,0))</f>
        <v/>
      </c>
      <c r="AN867">
        <f>IF($D867="","",IF($X867="Yes",1,0))</f>
        <v/>
      </c>
      <c r="AO867">
        <f>IF($AK867=1,IFERROR(IF(VALUE($D867)&lt;100000000,VALUE($D867),1000000000),IFERROR(IF(VALUE(MID($D867,2,20))&lt;100000000,VALUE(MID($D867,2,20)),1000000000),1000000000))+ROW()/100000,"")</f>
        <v/>
      </c>
    </row>
    <row r="868">
      <c r="F868" s="14" t="n"/>
      <c r="N868" s="8">
        <f>IF($D868="","",M868*V868/100)</f>
        <v/>
      </c>
      <c r="O868" s="8" t="n"/>
      <c r="U868" s="8" t="n"/>
      <c r="V868" s="8" t="n"/>
      <c r="Y868">
        <f>IF($D868="","",IF($AN868=1,0,IF($AM868=1,Settings!$C$6,Settings!$C$7))*100)</f>
        <v/>
      </c>
      <c r="Z868" s="8">
        <f>IF($D868="","",V868*Y868/100)</f>
        <v/>
      </c>
      <c r="AA868" s="8">
        <f>IF($D868="","",V868-Z868)</f>
        <v/>
      </c>
      <c r="AB868" s="8">
        <f>IF($D868="","",AA868-N868)</f>
        <v/>
      </c>
      <c r="AF868" s="8" t="n"/>
      <c r="AI868" s="14" t="n"/>
      <c r="AK868">
        <f>IF($D868="","",IF(COUNTIF($D$2:$D868,$D868)=1,1,0))</f>
        <v/>
      </c>
      <c r="AL868">
        <f>IF($AK868=1,SUMPRODUCT(--($AO$2:$AO$7001&lt;$AO868))+1,"")</f>
        <v/>
      </c>
      <c r="AM868">
        <f>IF($D868="","",IF(OR($R868=TRUE(),$R868="TRUE"),1,0))</f>
        <v/>
      </c>
      <c r="AN868">
        <f>IF($D868="","",IF($X868="Yes",1,0))</f>
        <v/>
      </c>
      <c r="AO868">
        <f>IF($AK868=1,IFERROR(IF(VALUE($D868)&lt;100000000,VALUE($D868),1000000000),IFERROR(IF(VALUE(MID($D868,2,20))&lt;100000000,VALUE(MID($D868,2,20)),1000000000),1000000000))+ROW()/100000,"")</f>
        <v/>
      </c>
    </row>
    <row r="869">
      <c r="F869" s="14" t="n"/>
      <c r="N869" s="8">
        <f>IF($D869="","",M869*V869/100)</f>
        <v/>
      </c>
      <c r="O869" s="8" t="n"/>
      <c r="U869" s="8" t="n"/>
      <c r="V869" s="8" t="n"/>
      <c r="Y869">
        <f>IF($D869="","",IF($AN869=1,0,IF($AM869=1,Settings!$C$6,Settings!$C$7))*100)</f>
        <v/>
      </c>
      <c r="Z869" s="8">
        <f>IF($D869="","",V869*Y869/100)</f>
        <v/>
      </c>
      <c r="AA869" s="8">
        <f>IF($D869="","",V869-Z869)</f>
        <v/>
      </c>
      <c r="AB869" s="8">
        <f>IF($D869="","",AA869-N869)</f>
        <v/>
      </c>
      <c r="AF869" s="8" t="n"/>
      <c r="AI869" s="14" t="n"/>
      <c r="AK869">
        <f>IF($D869="","",IF(COUNTIF($D$2:$D869,$D869)=1,1,0))</f>
        <v/>
      </c>
      <c r="AL869">
        <f>IF($AK869=1,SUMPRODUCT(--($AO$2:$AO$7001&lt;$AO869))+1,"")</f>
        <v/>
      </c>
      <c r="AM869">
        <f>IF($D869="","",IF(OR($R869=TRUE(),$R869="TRUE"),1,0))</f>
        <v/>
      </c>
      <c r="AN869">
        <f>IF($D869="","",IF($X869="Yes",1,0))</f>
        <v/>
      </c>
      <c r="AO869">
        <f>IF($AK869=1,IFERROR(IF(VALUE($D869)&lt;100000000,VALUE($D869),1000000000),IFERROR(IF(VALUE(MID($D869,2,20))&lt;100000000,VALUE(MID($D869,2,20)),1000000000),1000000000))+ROW()/100000,"")</f>
        <v/>
      </c>
    </row>
    <row r="870">
      <c r="F870" s="14" t="n"/>
      <c r="N870" s="8">
        <f>IF($D870="","",M870*V870/100)</f>
        <v/>
      </c>
      <c r="O870" s="8" t="n"/>
      <c r="U870" s="8" t="n"/>
      <c r="V870" s="8" t="n"/>
      <c r="Y870">
        <f>IF($D870="","",IF($AN870=1,0,IF($AM870=1,Settings!$C$6,Settings!$C$7))*100)</f>
        <v/>
      </c>
      <c r="Z870" s="8">
        <f>IF($D870="","",V870*Y870/100)</f>
        <v/>
      </c>
      <c r="AA870" s="8">
        <f>IF($D870="","",V870-Z870)</f>
        <v/>
      </c>
      <c r="AB870" s="8">
        <f>IF($D870="","",AA870-N870)</f>
        <v/>
      </c>
      <c r="AF870" s="8" t="n"/>
      <c r="AI870" s="14" t="n"/>
      <c r="AK870">
        <f>IF($D870="","",IF(COUNTIF($D$2:$D870,$D870)=1,1,0))</f>
        <v/>
      </c>
      <c r="AL870">
        <f>IF($AK870=1,SUMPRODUCT(--($AO$2:$AO$7001&lt;$AO870))+1,"")</f>
        <v/>
      </c>
      <c r="AM870">
        <f>IF($D870="","",IF(OR($R870=TRUE(),$R870="TRUE"),1,0))</f>
        <v/>
      </c>
      <c r="AN870">
        <f>IF($D870="","",IF($X870="Yes",1,0))</f>
        <v/>
      </c>
      <c r="AO870">
        <f>IF($AK870=1,IFERROR(IF(VALUE($D870)&lt;100000000,VALUE($D870),1000000000),IFERROR(IF(VALUE(MID($D870,2,20))&lt;100000000,VALUE(MID($D870,2,20)),1000000000),1000000000))+ROW()/100000,"")</f>
        <v/>
      </c>
    </row>
    <row r="871">
      <c r="F871" s="14" t="n"/>
      <c r="N871" s="8">
        <f>IF($D871="","",M871*V871/100)</f>
        <v/>
      </c>
      <c r="O871" s="8" t="n"/>
      <c r="U871" s="8" t="n"/>
      <c r="V871" s="8" t="n"/>
      <c r="Y871">
        <f>IF($D871="","",IF($AN871=1,0,IF($AM871=1,Settings!$C$6,Settings!$C$7))*100)</f>
        <v/>
      </c>
      <c r="Z871" s="8">
        <f>IF($D871="","",V871*Y871/100)</f>
        <v/>
      </c>
      <c r="AA871" s="8">
        <f>IF($D871="","",V871-Z871)</f>
        <v/>
      </c>
      <c r="AB871" s="8">
        <f>IF($D871="","",AA871-N871)</f>
        <v/>
      </c>
      <c r="AF871" s="8" t="n"/>
      <c r="AI871" s="14" t="n"/>
      <c r="AK871">
        <f>IF($D871="","",IF(COUNTIF($D$2:$D871,$D871)=1,1,0))</f>
        <v/>
      </c>
      <c r="AL871">
        <f>IF($AK871=1,SUMPRODUCT(--($AO$2:$AO$7001&lt;$AO871))+1,"")</f>
        <v/>
      </c>
      <c r="AM871">
        <f>IF($D871="","",IF(OR($R871=TRUE(),$R871="TRUE"),1,0))</f>
        <v/>
      </c>
      <c r="AN871">
        <f>IF($D871="","",IF($X871="Yes",1,0))</f>
        <v/>
      </c>
      <c r="AO871">
        <f>IF($AK871=1,IFERROR(IF(VALUE($D871)&lt;100000000,VALUE($D871),1000000000),IFERROR(IF(VALUE(MID($D871,2,20))&lt;100000000,VALUE(MID($D871,2,20)),1000000000),1000000000))+ROW()/100000,"")</f>
        <v/>
      </c>
    </row>
    <row r="872">
      <c r="F872" s="14" t="n"/>
      <c r="N872" s="8">
        <f>IF($D872="","",M872*V872/100)</f>
        <v/>
      </c>
      <c r="O872" s="8" t="n"/>
      <c r="U872" s="8" t="n"/>
      <c r="V872" s="8" t="n"/>
      <c r="Y872">
        <f>IF($D872="","",IF($AN872=1,0,IF($AM872=1,Settings!$C$6,Settings!$C$7))*100)</f>
        <v/>
      </c>
      <c r="Z872" s="8">
        <f>IF($D872="","",V872*Y872/100)</f>
        <v/>
      </c>
      <c r="AA872" s="8">
        <f>IF($D872="","",V872-Z872)</f>
        <v/>
      </c>
      <c r="AB872" s="8">
        <f>IF($D872="","",AA872-N872)</f>
        <v/>
      </c>
      <c r="AF872" s="8" t="n"/>
      <c r="AI872" s="14" t="n"/>
      <c r="AK872">
        <f>IF($D872="","",IF(COUNTIF($D$2:$D872,$D872)=1,1,0))</f>
        <v/>
      </c>
      <c r="AL872">
        <f>IF($AK872=1,SUMPRODUCT(--($AO$2:$AO$7001&lt;$AO872))+1,"")</f>
        <v/>
      </c>
      <c r="AM872">
        <f>IF($D872="","",IF(OR($R872=TRUE(),$R872="TRUE"),1,0))</f>
        <v/>
      </c>
      <c r="AN872">
        <f>IF($D872="","",IF($X872="Yes",1,0))</f>
        <v/>
      </c>
      <c r="AO872">
        <f>IF($AK872=1,IFERROR(IF(VALUE($D872)&lt;100000000,VALUE($D872),1000000000),IFERROR(IF(VALUE(MID($D872,2,20))&lt;100000000,VALUE(MID($D872,2,20)),1000000000),1000000000))+ROW()/100000,"")</f>
        <v/>
      </c>
    </row>
    <row r="873">
      <c r="F873" s="14" t="n"/>
      <c r="N873" s="8">
        <f>IF($D873="","",M873*V873/100)</f>
        <v/>
      </c>
      <c r="O873" s="8" t="n"/>
      <c r="U873" s="8" t="n"/>
      <c r="V873" s="8" t="n"/>
      <c r="Y873">
        <f>IF($D873="","",IF($AN873=1,0,IF($AM873=1,Settings!$C$6,Settings!$C$7))*100)</f>
        <v/>
      </c>
      <c r="Z873" s="8">
        <f>IF($D873="","",V873*Y873/100)</f>
        <v/>
      </c>
      <c r="AA873" s="8">
        <f>IF($D873="","",V873-Z873)</f>
        <v/>
      </c>
      <c r="AB873" s="8">
        <f>IF($D873="","",AA873-N873)</f>
        <v/>
      </c>
      <c r="AF873" s="8" t="n"/>
      <c r="AI873" s="14" t="n"/>
      <c r="AK873">
        <f>IF($D873="","",IF(COUNTIF($D$2:$D873,$D873)=1,1,0))</f>
        <v/>
      </c>
      <c r="AL873">
        <f>IF($AK873=1,SUMPRODUCT(--($AO$2:$AO$7001&lt;$AO873))+1,"")</f>
        <v/>
      </c>
      <c r="AM873">
        <f>IF($D873="","",IF(OR($R873=TRUE(),$R873="TRUE"),1,0))</f>
        <v/>
      </c>
      <c r="AN873">
        <f>IF($D873="","",IF($X873="Yes",1,0))</f>
        <v/>
      </c>
      <c r="AO873">
        <f>IF($AK873=1,IFERROR(IF(VALUE($D873)&lt;100000000,VALUE($D873),1000000000),IFERROR(IF(VALUE(MID($D873,2,20))&lt;100000000,VALUE(MID($D873,2,20)),1000000000),1000000000))+ROW()/100000,"")</f>
        <v/>
      </c>
    </row>
    <row r="874">
      <c r="F874" s="14" t="n"/>
      <c r="N874" s="8">
        <f>IF($D874="","",M874*V874/100)</f>
        <v/>
      </c>
      <c r="O874" s="8" t="n"/>
      <c r="U874" s="8" t="n"/>
      <c r="V874" s="8" t="n"/>
      <c r="Y874">
        <f>IF($D874="","",IF($AN874=1,0,IF($AM874=1,Settings!$C$6,Settings!$C$7))*100)</f>
        <v/>
      </c>
      <c r="Z874" s="8">
        <f>IF($D874="","",V874*Y874/100)</f>
        <v/>
      </c>
      <c r="AA874" s="8">
        <f>IF($D874="","",V874-Z874)</f>
        <v/>
      </c>
      <c r="AB874" s="8">
        <f>IF($D874="","",AA874-N874)</f>
        <v/>
      </c>
      <c r="AF874" s="8" t="n"/>
      <c r="AI874" s="14" t="n"/>
      <c r="AK874">
        <f>IF($D874="","",IF(COUNTIF($D$2:$D874,$D874)=1,1,0))</f>
        <v/>
      </c>
      <c r="AL874">
        <f>IF($AK874=1,SUMPRODUCT(--($AO$2:$AO$7001&lt;$AO874))+1,"")</f>
        <v/>
      </c>
      <c r="AM874">
        <f>IF($D874="","",IF(OR($R874=TRUE(),$R874="TRUE"),1,0))</f>
        <v/>
      </c>
      <c r="AN874">
        <f>IF($D874="","",IF($X874="Yes",1,0))</f>
        <v/>
      </c>
      <c r="AO874">
        <f>IF($AK874=1,IFERROR(IF(VALUE($D874)&lt;100000000,VALUE($D874),1000000000),IFERROR(IF(VALUE(MID($D874,2,20))&lt;100000000,VALUE(MID($D874,2,20)),1000000000),1000000000))+ROW()/100000,"")</f>
        <v/>
      </c>
    </row>
    <row r="875">
      <c r="F875" s="14" t="n"/>
      <c r="N875" s="8">
        <f>IF($D875="","",M875*V875/100)</f>
        <v/>
      </c>
      <c r="O875" s="8" t="n"/>
      <c r="U875" s="8" t="n"/>
      <c r="V875" s="8" t="n"/>
      <c r="Y875">
        <f>IF($D875="","",IF($AN875=1,0,IF($AM875=1,Settings!$C$6,Settings!$C$7))*100)</f>
        <v/>
      </c>
      <c r="Z875" s="8">
        <f>IF($D875="","",V875*Y875/100)</f>
        <v/>
      </c>
      <c r="AA875" s="8">
        <f>IF($D875="","",V875-Z875)</f>
        <v/>
      </c>
      <c r="AB875" s="8">
        <f>IF($D875="","",AA875-N875)</f>
        <v/>
      </c>
      <c r="AF875" s="8" t="n"/>
      <c r="AI875" s="14" t="n"/>
      <c r="AK875">
        <f>IF($D875="","",IF(COUNTIF($D$2:$D875,$D875)=1,1,0))</f>
        <v/>
      </c>
      <c r="AL875">
        <f>IF($AK875=1,SUMPRODUCT(--($AO$2:$AO$7001&lt;$AO875))+1,"")</f>
        <v/>
      </c>
      <c r="AM875">
        <f>IF($D875="","",IF(OR($R875=TRUE(),$R875="TRUE"),1,0))</f>
        <v/>
      </c>
      <c r="AN875">
        <f>IF($D875="","",IF($X875="Yes",1,0))</f>
        <v/>
      </c>
      <c r="AO875">
        <f>IF($AK875=1,IFERROR(IF(VALUE($D875)&lt;100000000,VALUE($D875),1000000000),IFERROR(IF(VALUE(MID($D875,2,20))&lt;100000000,VALUE(MID($D875,2,20)),1000000000),1000000000))+ROW()/100000,"")</f>
        <v/>
      </c>
    </row>
    <row r="876">
      <c r="F876" s="14" t="n"/>
      <c r="N876" s="8">
        <f>IF($D876="","",M876*V876/100)</f>
        <v/>
      </c>
      <c r="O876" s="8" t="n"/>
      <c r="U876" s="8" t="n"/>
      <c r="V876" s="8" t="n"/>
      <c r="Y876">
        <f>IF($D876="","",IF($AN876=1,0,IF($AM876=1,Settings!$C$6,Settings!$C$7))*100)</f>
        <v/>
      </c>
      <c r="Z876" s="8">
        <f>IF($D876="","",V876*Y876/100)</f>
        <v/>
      </c>
      <c r="AA876" s="8">
        <f>IF($D876="","",V876-Z876)</f>
        <v/>
      </c>
      <c r="AB876" s="8">
        <f>IF($D876="","",AA876-N876)</f>
        <v/>
      </c>
      <c r="AF876" s="8" t="n"/>
      <c r="AI876" s="14" t="n"/>
      <c r="AK876">
        <f>IF($D876="","",IF(COUNTIF($D$2:$D876,$D876)=1,1,0))</f>
        <v/>
      </c>
      <c r="AL876">
        <f>IF($AK876=1,SUMPRODUCT(--($AO$2:$AO$7001&lt;$AO876))+1,"")</f>
        <v/>
      </c>
      <c r="AM876">
        <f>IF($D876="","",IF(OR($R876=TRUE(),$R876="TRUE"),1,0))</f>
        <v/>
      </c>
      <c r="AN876">
        <f>IF($D876="","",IF($X876="Yes",1,0))</f>
        <v/>
      </c>
      <c r="AO876">
        <f>IF($AK876=1,IFERROR(IF(VALUE($D876)&lt;100000000,VALUE($D876),1000000000),IFERROR(IF(VALUE(MID($D876,2,20))&lt;100000000,VALUE(MID($D876,2,20)),1000000000),1000000000))+ROW()/100000,"")</f>
        <v/>
      </c>
    </row>
    <row r="877">
      <c r="F877" s="14" t="n"/>
      <c r="N877" s="8">
        <f>IF($D877="","",M877*V877/100)</f>
        <v/>
      </c>
      <c r="O877" s="8" t="n"/>
      <c r="U877" s="8" t="n"/>
      <c r="V877" s="8" t="n"/>
      <c r="Y877">
        <f>IF($D877="","",IF($AN877=1,0,IF($AM877=1,Settings!$C$6,Settings!$C$7))*100)</f>
        <v/>
      </c>
      <c r="Z877" s="8">
        <f>IF($D877="","",V877*Y877/100)</f>
        <v/>
      </c>
      <c r="AA877" s="8">
        <f>IF($D877="","",V877-Z877)</f>
        <v/>
      </c>
      <c r="AB877" s="8">
        <f>IF($D877="","",AA877-N877)</f>
        <v/>
      </c>
      <c r="AF877" s="8" t="n"/>
      <c r="AI877" s="14" t="n"/>
      <c r="AK877">
        <f>IF($D877="","",IF(COUNTIF($D$2:$D877,$D877)=1,1,0))</f>
        <v/>
      </c>
      <c r="AL877">
        <f>IF($AK877=1,SUMPRODUCT(--($AO$2:$AO$7001&lt;$AO877))+1,"")</f>
        <v/>
      </c>
      <c r="AM877">
        <f>IF($D877="","",IF(OR($R877=TRUE(),$R877="TRUE"),1,0))</f>
        <v/>
      </c>
      <c r="AN877">
        <f>IF($D877="","",IF($X877="Yes",1,0))</f>
        <v/>
      </c>
      <c r="AO877">
        <f>IF($AK877=1,IFERROR(IF(VALUE($D877)&lt;100000000,VALUE($D877),1000000000),IFERROR(IF(VALUE(MID($D877,2,20))&lt;100000000,VALUE(MID($D877,2,20)),1000000000),1000000000))+ROW()/100000,"")</f>
        <v/>
      </c>
    </row>
    <row r="878">
      <c r="F878" s="14" t="n"/>
      <c r="N878" s="8">
        <f>IF($D878="","",M878*V878/100)</f>
        <v/>
      </c>
      <c r="O878" s="8" t="n"/>
      <c r="U878" s="8" t="n"/>
      <c r="V878" s="8" t="n"/>
      <c r="Y878">
        <f>IF($D878="","",IF($AN878=1,0,IF($AM878=1,Settings!$C$6,Settings!$C$7))*100)</f>
        <v/>
      </c>
      <c r="Z878" s="8">
        <f>IF($D878="","",V878*Y878/100)</f>
        <v/>
      </c>
      <c r="AA878" s="8">
        <f>IF($D878="","",V878-Z878)</f>
        <v/>
      </c>
      <c r="AB878" s="8">
        <f>IF($D878="","",AA878-N878)</f>
        <v/>
      </c>
      <c r="AF878" s="8" t="n"/>
      <c r="AI878" s="14" t="n"/>
      <c r="AK878">
        <f>IF($D878="","",IF(COUNTIF($D$2:$D878,$D878)=1,1,0))</f>
        <v/>
      </c>
      <c r="AL878">
        <f>IF($AK878=1,SUMPRODUCT(--($AO$2:$AO$7001&lt;$AO878))+1,"")</f>
        <v/>
      </c>
      <c r="AM878">
        <f>IF($D878="","",IF(OR($R878=TRUE(),$R878="TRUE"),1,0))</f>
        <v/>
      </c>
      <c r="AN878">
        <f>IF($D878="","",IF($X878="Yes",1,0))</f>
        <v/>
      </c>
      <c r="AO878">
        <f>IF($AK878=1,IFERROR(IF(VALUE($D878)&lt;100000000,VALUE($D878),1000000000),IFERROR(IF(VALUE(MID($D878,2,20))&lt;100000000,VALUE(MID($D878,2,20)),1000000000),1000000000))+ROW()/100000,"")</f>
        <v/>
      </c>
    </row>
    <row r="879">
      <c r="F879" s="14" t="n"/>
      <c r="N879" s="8">
        <f>IF($D879="","",M879*V879/100)</f>
        <v/>
      </c>
      <c r="O879" s="8" t="n"/>
      <c r="U879" s="8" t="n"/>
      <c r="V879" s="8" t="n"/>
      <c r="Y879">
        <f>IF($D879="","",IF($AN879=1,0,IF($AM879=1,Settings!$C$6,Settings!$C$7))*100)</f>
        <v/>
      </c>
      <c r="Z879" s="8">
        <f>IF($D879="","",V879*Y879/100)</f>
        <v/>
      </c>
      <c r="AA879" s="8">
        <f>IF($D879="","",V879-Z879)</f>
        <v/>
      </c>
      <c r="AB879" s="8">
        <f>IF($D879="","",AA879-N879)</f>
        <v/>
      </c>
      <c r="AF879" s="8" t="n"/>
      <c r="AI879" s="14" t="n"/>
      <c r="AK879">
        <f>IF($D879="","",IF(COUNTIF($D$2:$D879,$D879)=1,1,0))</f>
        <v/>
      </c>
      <c r="AL879">
        <f>IF($AK879=1,SUMPRODUCT(--($AO$2:$AO$7001&lt;$AO879))+1,"")</f>
        <v/>
      </c>
      <c r="AM879">
        <f>IF($D879="","",IF(OR($R879=TRUE(),$R879="TRUE"),1,0))</f>
        <v/>
      </c>
      <c r="AN879">
        <f>IF($D879="","",IF($X879="Yes",1,0))</f>
        <v/>
      </c>
      <c r="AO879">
        <f>IF($AK879=1,IFERROR(IF(VALUE($D879)&lt;100000000,VALUE($D879),1000000000),IFERROR(IF(VALUE(MID($D879,2,20))&lt;100000000,VALUE(MID($D879,2,20)),1000000000),1000000000))+ROW()/100000,"")</f>
        <v/>
      </c>
    </row>
    <row r="880">
      <c r="F880" s="14" t="n"/>
      <c r="N880" s="8">
        <f>IF($D880="","",M880*V880/100)</f>
        <v/>
      </c>
      <c r="O880" s="8" t="n"/>
      <c r="U880" s="8" t="n"/>
      <c r="V880" s="8" t="n"/>
      <c r="Y880">
        <f>IF($D880="","",IF($AN880=1,0,IF($AM880=1,Settings!$C$6,Settings!$C$7))*100)</f>
        <v/>
      </c>
      <c r="Z880" s="8">
        <f>IF($D880="","",V880*Y880/100)</f>
        <v/>
      </c>
      <c r="AA880" s="8">
        <f>IF($D880="","",V880-Z880)</f>
        <v/>
      </c>
      <c r="AB880" s="8">
        <f>IF($D880="","",AA880-N880)</f>
        <v/>
      </c>
      <c r="AF880" s="8" t="n"/>
      <c r="AI880" s="14" t="n"/>
      <c r="AK880">
        <f>IF($D880="","",IF(COUNTIF($D$2:$D880,$D880)=1,1,0))</f>
        <v/>
      </c>
      <c r="AL880">
        <f>IF($AK880=1,SUMPRODUCT(--($AO$2:$AO$7001&lt;$AO880))+1,"")</f>
        <v/>
      </c>
      <c r="AM880">
        <f>IF($D880="","",IF(OR($R880=TRUE(),$R880="TRUE"),1,0))</f>
        <v/>
      </c>
      <c r="AN880">
        <f>IF($D880="","",IF($X880="Yes",1,0))</f>
        <v/>
      </c>
      <c r="AO880">
        <f>IF($AK880=1,IFERROR(IF(VALUE($D880)&lt;100000000,VALUE($D880),1000000000),IFERROR(IF(VALUE(MID($D880,2,20))&lt;100000000,VALUE(MID($D880,2,20)),1000000000),1000000000))+ROW()/100000,"")</f>
        <v/>
      </c>
    </row>
    <row r="881">
      <c r="F881" s="14" t="n"/>
      <c r="N881" s="8">
        <f>IF($D881="","",M881*V881/100)</f>
        <v/>
      </c>
      <c r="O881" s="8" t="n"/>
      <c r="U881" s="8" t="n"/>
      <c r="V881" s="8" t="n"/>
      <c r="Y881">
        <f>IF($D881="","",IF($AN881=1,0,IF($AM881=1,Settings!$C$6,Settings!$C$7))*100)</f>
        <v/>
      </c>
      <c r="Z881" s="8">
        <f>IF($D881="","",V881*Y881/100)</f>
        <v/>
      </c>
      <c r="AA881" s="8">
        <f>IF($D881="","",V881-Z881)</f>
        <v/>
      </c>
      <c r="AB881" s="8">
        <f>IF($D881="","",AA881-N881)</f>
        <v/>
      </c>
      <c r="AF881" s="8" t="n"/>
      <c r="AI881" s="14" t="n"/>
      <c r="AK881">
        <f>IF($D881="","",IF(COUNTIF($D$2:$D881,$D881)=1,1,0))</f>
        <v/>
      </c>
      <c r="AL881">
        <f>IF($AK881=1,SUMPRODUCT(--($AO$2:$AO$7001&lt;$AO881))+1,"")</f>
        <v/>
      </c>
      <c r="AM881">
        <f>IF($D881="","",IF(OR($R881=TRUE(),$R881="TRUE"),1,0))</f>
        <v/>
      </c>
      <c r="AN881">
        <f>IF($D881="","",IF($X881="Yes",1,0))</f>
        <v/>
      </c>
      <c r="AO881">
        <f>IF($AK881=1,IFERROR(IF(VALUE($D881)&lt;100000000,VALUE($D881),1000000000),IFERROR(IF(VALUE(MID($D881,2,20))&lt;100000000,VALUE(MID($D881,2,20)),1000000000),1000000000))+ROW()/100000,"")</f>
        <v/>
      </c>
    </row>
    <row r="882">
      <c r="F882" s="14" t="n"/>
      <c r="N882" s="8">
        <f>IF($D882="","",M882*V882/100)</f>
        <v/>
      </c>
      <c r="O882" s="8" t="n"/>
      <c r="U882" s="8" t="n"/>
      <c r="V882" s="8" t="n"/>
      <c r="Y882">
        <f>IF($D882="","",IF($AN882=1,0,IF($AM882=1,Settings!$C$6,Settings!$C$7))*100)</f>
        <v/>
      </c>
      <c r="Z882" s="8">
        <f>IF($D882="","",V882*Y882/100)</f>
        <v/>
      </c>
      <c r="AA882" s="8">
        <f>IF($D882="","",V882-Z882)</f>
        <v/>
      </c>
      <c r="AB882" s="8">
        <f>IF($D882="","",AA882-N882)</f>
        <v/>
      </c>
      <c r="AF882" s="8" t="n"/>
      <c r="AI882" s="14" t="n"/>
      <c r="AK882">
        <f>IF($D882="","",IF(COUNTIF($D$2:$D882,$D882)=1,1,0))</f>
        <v/>
      </c>
      <c r="AL882">
        <f>IF($AK882=1,SUMPRODUCT(--($AO$2:$AO$7001&lt;$AO882))+1,"")</f>
        <v/>
      </c>
      <c r="AM882">
        <f>IF($D882="","",IF(OR($R882=TRUE(),$R882="TRUE"),1,0))</f>
        <v/>
      </c>
      <c r="AN882">
        <f>IF($D882="","",IF($X882="Yes",1,0))</f>
        <v/>
      </c>
      <c r="AO882">
        <f>IF($AK882=1,IFERROR(IF(VALUE($D882)&lt;100000000,VALUE($D882),1000000000),IFERROR(IF(VALUE(MID($D882,2,20))&lt;100000000,VALUE(MID($D882,2,20)),1000000000),1000000000))+ROW()/100000,"")</f>
        <v/>
      </c>
    </row>
    <row r="883">
      <c r="F883" s="14" t="n"/>
      <c r="N883" s="8">
        <f>IF($D883="","",M883*V883/100)</f>
        <v/>
      </c>
      <c r="O883" s="8" t="n"/>
      <c r="U883" s="8" t="n"/>
      <c r="V883" s="8" t="n"/>
      <c r="Y883">
        <f>IF($D883="","",IF($AN883=1,0,IF($AM883=1,Settings!$C$6,Settings!$C$7))*100)</f>
        <v/>
      </c>
      <c r="Z883" s="8">
        <f>IF($D883="","",V883*Y883/100)</f>
        <v/>
      </c>
      <c r="AA883" s="8">
        <f>IF($D883="","",V883-Z883)</f>
        <v/>
      </c>
      <c r="AB883" s="8">
        <f>IF($D883="","",AA883-N883)</f>
        <v/>
      </c>
      <c r="AF883" s="8" t="n"/>
      <c r="AI883" s="14" t="n"/>
      <c r="AK883">
        <f>IF($D883="","",IF(COUNTIF($D$2:$D883,$D883)=1,1,0))</f>
        <v/>
      </c>
      <c r="AL883">
        <f>IF($AK883=1,SUMPRODUCT(--($AO$2:$AO$7001&lt;$AO883))+1,"")</f>
        <v/>
      </c>
      <c r="AM883">
        <f>IF($D883="","",IF(OR($R883=TRUE(),$R883="TRUE"),1,0))</f>
        <v/>
      </c>
      <c r="AN883">
        <f>IF($D883="","",IF($X883="Yes",1,0))</f>
        <v/>
      </c>
      <c r="AO883">
        <f>IF($AK883=1,IFERROR(IF(VALUE($D883)&lt;100000000,VALUE($D883),1000000000),IFERROR(IF(VALUE(MID($D883,2,20))&lt;100000000,VALUE(MID($D883,2,20)),1000000000),1000000000))+ROW()/100000,"")</f>
        <v/>
      </c>
    </row>
    <row r="884">
      <c r="F884" s="14" t="n"/>
      <c r="N884" s="8">
        <f>IF($D884="","",M884*V884/100)</f>
        <v/>
      </c>
      <c r="O884" s="8" t="n"/>
      <c r="U884" s="8" t="n"/>
      <c r="V884" s="8" t="n"/>
      <c r="Y884">
        <f>IF($D884="","",IF($AN884=1,0,IF($AM884=1,Settings!$C$6,Settings!$C$7))*100)</f>
        <v/>
      </c>
      <c r="Z884" s="8">
        <f>IF($D884="","",V884*Y884/100)</f>
        <v/>
      </c>
      <c r="AA884" s="8">
        <f>IF($D884="","",V884-Z884)</f>
        <v/>
      </c>
      <c r="AB884" s="8">
        <f>IF($D884="","",AA884-N884)</f>
        <v/>
      </c>
      <c r="AF884" s="8" t="n"/>
      <c r="AI884" s="14" t="n"/>
      <c r="AK884">
        <f>IF($D884="","",IF(COUNTIF($D$2:$D884,$D884)=1,1,0))</f>
        <v/>
      </c>
      <c r="AL884">
        <f>IF($AK884=1,SUMPRODUCT(--($AO$2:$AO$7001&lt;$AO884))+1,"")</f>
        <v/>
      </c>
      <c r="AM884">
        <f>IF($D884="","",IF(OR($R884=TRUE(),$R884="TRUE"),1,0))</f>
        <v/>
      </c>
      <c r="AN884">
        <f>IF($D884="","",IF($X884="Yes",1,0))</f>
        <v/>
      </c>
      <c r="AO884">
        <f>IF($AK884=1,IFERROR(IF(VALUE($D884)&lt;100000000,VALUE($D884),1000000000),IFERROR(IF(VALUE(MID($D884,2,20))&lt;100000000,VALUE(MID($D884,2,20)),1000000000),1000000000))+ROW()/100000,"")</f>
        <v/>
      </c>
    </row>
    <row r="885">
      <c r="F885" s="14" t="n"/>
      <c r="N885" s="8">
        <f>IF($D885="","",M885*V885/100)</f>
        <v/>
      </c>
      <c r="O885" s="8" t="n"/>
      <c r="U885" s="8" t="n"/>
      <c r="V885" s="8" t="n"/>
      <c r="Y885">
        <f>IF($D885="","",IF($AN885=1,0,IF($AM885=1,Settings!$C$6,Settings!$C$7))*100)</f>
        <v/>
      </c>
      <c r="Z885" s="8">
        <f>IF($D885="","",V885*Y885/100)</f>
        <v/>
      </c>
      <c r="AA885" s="8">
        <f>IF($D885="","",V885-Z885)</f>
        <v/>
      </c>
      <c r="AB885" s="8">
        <f>IF($D885="","",AA885-N885)</f>
        <v/>
      </c>
      <c r="AF885" s="8" t="n"/>
      <c r="AI885" s="14" t="n"/>
      <c r="AK885">
        <f>IF($D885="","",IF(COUNTIF($D$2:$D885,$D885)=1,1,0))</f>
        <v/>
      </c>
      <c r="AL885">
        <f>IF($AK885=1,SUMPRODUCT(--($AO$2:$AO$7001&lt;$AO885))+1,"")</f>
        <v/>
      </c>
      <c r="AM885">
        <f>IF($D885="","",IF(OR($R885=TRUE(),$R885="TRUE"),1,0))</f>
        <v/>
      </c>
      <c r="AN885">
        <f>IF($D885="","",IF($X885="Yes",1,0))</f>
        <v/>
      </c>
      <c r="AO885">
        <f>IF($AK885=1,IFERROR(IF(VALUE($D885)&lt;100000000,VALUE($D885),1000000000),IFERROR(IF(VALUE(MID($D885,2,20))&lt;100000000,VALUE(MID($D885,2,20)),1000000000),1000000000))+ROW()/100000,"")</f>
        <v/>
      </c>
    </row>
    <row r="886">
      <c r="F886" s="14" t="n"/>
      <c r="N886" s="8">
        <f>IF($D886="","",M886*V886/100)</f>
        <v/>
      </c>
      <c r="O886" s="8" t="n"/>
      <c r="U886" s="8" t="n"/>
      <c r="V886" s="8" t="n"/>
      <c r="Y886">
        <f>IF($D886="","",IF($AN886=1,0,IF($AM886=1,Settings!$C$6,Settings!$C$7))*100)</f>
        <v/>
      </c>
      <c r="Z886" s="8">
        <f>IF($D886="","",V886*Y886/100)</f>
        <v/>
      </c>
      <c r="AA886" s="8">
        <f>IF($D886="","",V886-Z886)</f>
        <v/>
      </c>
      <c r="AB886" s="8">
        <f>IF($D886="","",AA886-N886)</f>
        <v/>
      </c>
      <c r="AF886" s="8" t="n"/>
      <c r="AI886" s="14" t="n"/>
      <c r="AK886">
        <f>IF($D886="","",IF(COUNTIF($D$2:$D886,$D886)=1,1,0))</f>
        <v/>
      </c>
      <c r="AL886">
        <f>IF($AK886=1,SUMPRODUCT(--($AO$2:$AO$7001&lt;$AO886))+1,"")</f>
        <v/>
      </c>
      <c r="AM886">
        <f>IF($D886="","",IF(OR($R886=TRUE(),$R886="TRUE"),1,0))</f>
        <v/>
      </c>
      <c r="AN886">
        <f>IF($D886="","",IF($X886="Yes",1,0))</f>
        <v/>
      </c>
      <c r="AO886">
        <f>IF($AK886=1,IFERROR(IF(VALUE($D886)&lt;100000000,VALUE($D886),1000000000),IFERROR(IF(VALUE(MID($D886,2,20))&lt;100000000,VALUE(MID($D886,2,20)),1000000000),1000000000))+ROW()/100000,"")</f>
        <v/>
      </c>
    </row>
    <row r="887">
      <c r="F887" s="14" t="n"/>
      <c r="N887" s="8">
        <f>IF($D887="","",M887*V887/100)</f>
        <v/>
      </c>
      <c r="O887" s="8" t="n"/>
      <c r="U887" s="8" t="n"/>
      <c r="V887" s="8" t="n"/>
      <c r="Y887">
        <f>IF($D887="","",IF($AN887=1,0,IF($AM887=1,Settings!$C$6,Settings!$C$7))*100)</f>
        <v/>
      </c>
      <c r="Z887" s="8">
        <f>IF($D887="","",V887*Y887/100)</f>
        <v/>
      </c>
      <c r="AA887" s="8">
        <f>IF($D887="","",V887-Z887)</f>
        <v/>
      </c>
      <c r="AB887" s="8">
        <f>IF($D887="","",AA887-N887)</f>
        <v/>
      </c>
      <c r="AF887" s="8" t="n"/>
      <c r="AI887" s="14" t="n"/>
      <c r="AK887">
        <f>IF($D887="","",IF(COUNTIF($D$2:$D887,$D887)=1,1,0))</f>
        <v/>
      </c>
      <c r="AL887">
        <f>IF($AK887=1,SUMPRODUCT(--($AO$2:$AO$7001&lt;$AO887))+1,"")</f>
        <v/>
      </c>
      <c r="AM887">
        <f>IF($D887="","",IF(OR($R887=TRUE(),$R887="TRUE"),1,0))</f>
        <v/>
      </c>
      <c r="AN887">
        <f>IF($D887="","",IF($X887="Yes",1,0))</f>
        <v/>
      </c>
      <c r="AO887">
        <f>IF($AK887=1,IFERROR(IF(VALUE($D887)&lt;100000000,VALUE($D887),1000000000),IFERROR(IF(VALUE(MID($D887,2,20))&lt;100000000,VALUE(MID($D887,2,20)),1000000000),1000000000))+ROW()/100000,"")</f>
        <v/>
      </c>
    </row>
    <row r="888">
      <c r="F888" s="14" t="n"/>
      <c r="N888" s="8">
        <f>IF($D888="","",M888*V888/100)</f>
        <v/>
      </c>
      <c r="O888" s="8" t="n"/>
      <c r="U888" s="8" t="n"/>
      <c r="V888" s="8" t="n"/>
      <c r="Y888">
        <f>IF($D888="","",IF($AN888=1,0,IF($AM888=1,Settings!$C$6,Settings!$C$7))*100)</f>
        <v/>
      </c>
      <c r="Z888" s="8">
        <f>IF($D888="","",V888*Y888/100)</f>
        <v/>
      </c>
      <c r="AA888" s="8">
        <f>IF($D888="","",V888-Z888)</f>
        <v/>
      </c>
      <c r="AB888" s="8">
        <f>IF($D888="","",AA888-N888)</f>
        <v/>
      </c>
      <c r="AF888" s="8" t="n"/>
      <c r="AI888" s="14" t="n"/>
      <c r="AK888">
        <f>IF($D888="","",IF(COUNTIF($D$2:$D888,$D888)=1,1,0))</f>
        <v/>
      </c>
      <c r="AL888">
        <f>IF($AK888=1,SUMPRODUCT(--($AO$2:$AO$7001&lt;$AO888))+1,"")</f>
        <v/>
      </c>
      <c r="AM888">
        <f>IF($D888="","",IF(OR($R888=TRUE(),$R888="TRUE"),1,0))</f>
        <v/>
      </c>
      <c r="AN888">
        <f>IF($D888="","",IF($X888="Yes",1,0))</f>
        <v/>
      </c>
      <c r="AO888">
        <f>IF($AK888=1,IFERROR(IF(VALUE($D888)&lt;100000000,VALUE($D888),1000000000),IFERROR(IF(VALUE(MID($D888,2,20))&lt;100000000,VALUE(MID($D888,2,20)),1000000000),1000000000))+ROW()/100000,"")</f>
        <v/>
      </c>
    </row>
    <row r="889">
      <c r="F889" s="14" t="n"/>
      <c r="N889" s="8">
        <f>IF($D889="","",M889*V889/100)</f>
        <v/>
      </c>
      <c r="O889" s="8" t="n"/>
      <c r="U889" s="8" t="n"/>
      <c r="V889" s="8" t="n"/>
      <c r="Y889">
        <f>IF($D889="","",IF($AN889=1,0,IF($AM889=1,Settings!$C$6,Settings!$C$7))*100)</f>
        <v/>
      </c>
      <c r="Z889" s="8">
        <f>IF($D889="","",V889*Y889/100)</f>
        <v/>
      </c>
      <c r="AA889" s="8">
        <f>IF($D889="","",V889-Z889)</f>
        <v/>
      </c>
      <c r="AB889" s="8">
        <f>IF($D889="","",AA889-N889)</f>
        <v/>
      </c>
      <c r="AF889" s="8" t="n"/>
      <c r="AI889" s="14" t="n"/>
      <c r="AK889">
        <f>IF($D889="","",IF(COUNTIF($D$2:$D889,$D889)=1,1,0))</f>
        <v/>
      </c>
      <c r="AL889">
        <f>IF($AK889=1,SUMPRODUCT(--($AO$2:$AO$7001&lt;$AO889))+1,"")</f>
        <v/>
      </c>
      <c r="AM889">
        <f>IF($D889="","",IF(OR($R889=TRUE(),$R889="TRUE"),1,0))</f>
        <v/>
      </c>
      <c r="AN889">
        <f>IF($D889="","",IF($X889="Yes",1,0))</f>
        <v/>
      </c>
      <c r="AO889">
        <f>IF($AK889=1,IFERROR(IF(VALUE($D889)&lt;100000000,VALUE($D889),1000000000),IFERROR(IF(VALUE(MID($D889,2,20))&lt;100000000,VALUE(MID($D889,2,20)),1000000000),1000000000))+ROW()/100000,"")</f>
        <v/>
      </c>
    </row>
    <row r="890">
      <c r="F890" s="14" t="n"/>
      <c r="N890" s="8">
        <f>IF($D890="","",M890*V890/100)</f>
        <v/>
      </c>
      <c r="O890" s="8" t="n"/>
      <c r="U890" s="8" t="n"/>
      <c r="V890" s="8" t="n"/>
      <c r="Y890">
        <f>IF($D890="","",IF($AN890=1,0,IF($AM890=1,Settings!$C$6,Settings!$C$7))*100)</f>
        <v/>
      </c>
      <c r="Z890" s="8">
        <f>IF($D890="","",V890*Y890/100)</f>
        <v/>
      </c>
      <c r="AA890" s="8">
        <f>IF($D890="","",V890-Z890)</f>
        <v/>
      </c>
      <c r="AB890" s="8">
        <f>IF($D890="","",AA890-N890)</f>
        <v/>
      </c>
      <c r="AF890" s="8" t="n"/>
      <c r="AI890" s="14" t="n"/>
      <c r="AK890">
        <f>IF($D890="","",IF(COUNTIF($D$2:$D890,$D890)=1,1,0))</f>
        <v/>
      </c>
      <c r="AL890">
        <f>IF($AK890=1,SUMPRODUCT(--($AO$2:$AO$7001&lt;$AO890))+1,"")</f>
        <v/>
      </c>
      <c r="AM890">
        <f>IF($D890="","",IF(OR($R890=TRUE(),$R890="TRUE"),1,0))</f>
        <v/>
      </c>
      <c r="AN890">
        <f>IF($D890="","",IF($X890="Yes",1,0))</f>
        <v/>
      </c>
      <c r="AO890">
        <f>IF($AK890=1,IFERROR(IF(VALUE($D890)&lt;100000000,VALUE($D890),1000000000),IFERROR(IF(VALUE(MID($D890,2,20))&lt;100000000,VALUE(MID($D890,2,20)),1000000000),1000000000))+ROW()/100000,"")</f>
        <v/>
      </c>
    </row>
    <row r="891">
      <c r="F891" s="14" t="n"/>
      <c r="N891" s="8">
        <f>IF($D891="","",M891*V891/100)</f>
        <v/>
      </c>
      <c r="O891" s="8" t="n"/>
      <c r="U891" s="8" t="n"/>
      <c r="V891" s="8" t="n"/>
      <c r="Y891">
        <f>IF($D891="","",IF($AN891=1,0,IF($AM891=1,Settings!$C$6,Settings!$C$7))*100)</f>
        <v/>
      </c>
      <c r="Z891" s="8">
        <f>IF($D891="","",V891*Y891/100)</f>
        <v/>
      </c>
      <c r="AA891" s="8">
        <f>IF($D891="","",V891-Z891)</f>
        <v/>
      </c>
      <c r="AB891" s="8">
        <f>IF($D891="","",AA891-N891)</f>
        <v/>
      </c>
      <c r="AF891" s="8" t="n"/>
      <c r="AI891" s="14" t="n"/>
      <c r="AK891">
        <f>IF($D891="","",IF(COUNTIF($D$2:$D891,$D891)=1,1,0))</f>
        <v/>
      </c>
      <c r="AL891">
        <f>IF($AK891=1,SUMPRODUCT(--($AO$2:$AO$7001&lt;$AO891))+1,"")</f>
        <v/>
      </c>
      <c r="AM891">
        <f>IF($D891="","",IF(OR($R891=TRUE(),$R891="TRUE"),1,0))</f>
        <v/>
      </c>
      <c r="AN891">
        <f>IF($D891="","",IF($X891="Yes",1,0))</f>
        <v/>
      </c>
      <c r="AO891">
        <f>IF($AK891=1,IFERROR(IF(VALUE($D891)&lt;100000000,VALUE($D891),1000000000),IFERROR(IF(VALUE(MID($D891,2,20))&lt;100000000,VALUE(MID($D891,2,20)),1000000000),1000000000))+ROW()/100000,"")</f>
        <v/>
      </c>
    </row>
    <row r="892">
      <c r="F892" s="14" t="n"/>
      <c r="N892" s="8">
        <f>IF($D892="","",M892*V892/100)</f>
        <v/>
      </c>
      <c r="O892" s="8" t="n"/>
      <c r="U892" s="8" t="n"/>
      <c r="V892" s="8" t="n"/>
      <c r="Y892">
        <f>IF($D892="","",IF($AN892=1,0,IF($AM892=1,Settings!$C$6,Settings!$C$7))*100)</f>
        <v/>
      </c>
      <c r="Z892" s="8">
        <f>IF($D892="","",V892*Y892/100)</f>
        <v/>
      </c>
      <c r="AA892" s="8">
        <f>IF($D892="","",V892-Z892)</f>
        <v/>
      </c>
      <c r="AB892" s="8">
        <f>IF($D892="","",AA892-N892)</f>
        <v/>
      </c>
      <c r="AF892" s="8" t="n"/>
      <c r="AI892" s="14" t="n"/>
      <c r="AK892">
        <f>IF($D892="","",IF(COUNTIF($D$2:$D892,$D892)=1,1,0))</f>
        <v/>
      </c>
      <c r="AL892">
        <f>IF($AK892=1,SUMPRODUCT(--($AO$2:$AO$7001&lt;$AO892))+1,"")</f>
        <v/>
      </c>
      <c r="AM892">
        <f>IF($D892="","",IF(OR($R892=TRUE(),$R892="TRUE"),1,0))</f>
        <v/>
      </c>
      <c r="AN892">
        <f>IF($D892="","",IF($X892="Yes",1,0))</f>
        <v/>
      </c>
      <c r="AO892">
        <f>IF($AK892=1,IFERROR(IF(VALUE($D892)&lt;100000000,VALUE($D892),1000000000),IFERROR(IF(VALUE(MID($D892,2,20))&lt;100000000,VALUE(MID($D892,2,20)),1000000000),1000000000))+ROW()/100000,"")</f>
        <v/>
      </c>
    </row>
    <row r="893">
      <c r="F893" s="14" t="n"/>
      <c r="N893" s="8">
        <f>IF($D893="","",M893*V893/100)</f>
        <v/>
      </c>
      <c r="O893" s="8" t="n"/>
      <c r="U893" s="8" t="n"/>
      <c r="V893" s="8" t="n"/>
      <c r="Y893">
        <f>IF($D893="","",IF($AN893=1,0,IF($AM893=1,Settings!$C$6,Settings!$C$7))*100)</f>
        <v/>
      </c>
      <c r="Z893" s="8">
        <f>IF($D893="","",V893*Y893/100)</f>
        <v/>
      </c>
      <c r="AA893" s="8">
        <f>IF($D893="","",V893-Z893)</f>
        <v/>
      </c>
      <c r="AB893" s="8">
        <f>IF($D893="","",AA893-N893)</f>
        <v/>
      </c>
      <c r="AF893" s="8" t="n"/>
      <c r="AI893" s="14" t="n"/>
      <c r="AK893">
        <f>IF($D893="","",IF(COUNTIF($D$2:$D893,$D893)=1,1,0))</f>
        <v/>
      </c>
      <c r="AL893">
        <f>IF($AK893=1,SUMPRODUCT(--($AO$2:$AO$7001&lt;$AO893))+1,"")</f>
        <v/>
      </c>
      <c r="AM893">
        <f>IF($D893="","",IF(OR($R893=TRUE(),$R893="TRUE"),1,0))</f>
        <v/>
      </c>
      <c r="AN893">
        <f>IF($D893="","",IF($X893="Yes",1,0))</f>
        <v/>
      </c>
      <c r="AO893">
        <f>IF($AK893=1,IFERROR(IF(VALUE($D893)&lt;100000000,VALUE($D893),1000000000),IFERROR(IF(VALUE(MID($D893,2,20))&lt;100000000,VALUE(MID($D893,2,20)),1000000000),1000000000))+ROW()/100000,"")</f>
        <v/>
      </c>
    </row>
    <row r="894">
      <c r="F894" s="14" t="n"/>
      <c r="N894" s="8">
        <f>IF($D894="","",M894*V894/100)</f>
        <v/>
      </c>
      <c r="O894" s="8" t="n"/>
      <c r="U894" s="8" t="n"/>
      <c r="V894" s="8" t="n"/>
      <c r="Y894">
        <f>IF($D894="","",IF($AN894=1,0,IF($AM894=1,Settings!$C$6,Settings!$C$7))*100)</f>
        <v/>
      </c>
      <c r="Z894" s="8">
        <f>IF($D894="","",V894*Y894/100)</f>
        <v/>
      </c>
      <c r="AA894" s="8">
        <f>IF($D894="","",V894-Z894)</f>
        <v/>
      </c>
      <c r="AB894" s="8">
        <f>IF($D894="","",AA894-N894)</f>
        <v/>
      </c>
      <c r="AF894" s="8" t="n"/>
      <c r="AI894" s="14" t="n"/>
      <c r="AK894">
        <f>IF($D894="","",IF(COUNTIF($D$2:$D894,$D894)=1,1,0))</f>
        <v/>
      </c>
      <c r="AL894">
        <f>IF($AK894=1,SUMPRODUCT(--($AO$2:$AO$7001&lt;$AO894))+1,"")</f>
        <v/>
      </c>
      <c r="AM894">
        <f>IF($D894="","",IF(OR($R894=TRUE(),$R894="TRUE"),1,0))</f>
        <v/>
      </c>
      <c r="AN894">
        <f>IF($D894="","",IF($X894="Yes",1,0))</f>
        <v/>
      </c>
      <c r="AO894">
        <f>IF($AK894=1,IFERROR(IF(VALUE($D894)&lt;100000000,VALUE($D894),1000000000),IFERROR(IF(VALUE(MID($D894,2,20))&lt;100000000,VALUE(MID($D894,2,20)),1000000000),1000000000))+ROW()/100000,"")</f>
        <v/>
      </c>
    </row>
    <row r="895">
      <c r="F895" s="14" t="n"/>
      <c r="N895" s="8">
        <f>IF($D895="","",M895*V895/100)</f>
        <v/>
      </c>
      <c r="O895" s="8" t="n"/>
      <c r="U895" s="8" t="n"/>
      <c r="V895" s="8" t="n"/>
      <c r="Y895">
        <f>IF($D895="","",IF($AN895=1,0,IF($AM895=1,Settings!$C$6,Settings!$C$7))*100)</f>
        <v/>
      </c>
      <c r="Z895" s="8">
        <f>IF($D895="","",V895*Y895/100)</f>
        <v/>
      </c>
      <c r="AA895" s="8">
        <f>IF($D895="","",V895-Z895)</f>
        <v/>
      </c>
      <c r="AB895" s="8">
        <f>IF($D895="","",AA895-N895)</f>
        <v/>
      </c>
      <c r="AF895" s="8" t="n"/>
      <c r="AI895" s="14" t="n"/>
      <c r="AK895">
        <f>IF($D895="","",IF(COUNTIF($D$2:$D895,$D895)=1,1,0))</f>
        <v/>
      </c>
      <c r="AL895">
        <f>IF($AK895=1,SUMPRODUCT(--($AO$2:$AO$7001&lt;$AO895))+1,"")</f>
        <v/>
      </c>
      <c r="AM895">
        <f>IF($D895="","",IF(OR($R895=TRUE(),$R895="TRUE"),1,0))</f>
        <v/>
      </c>
      <c r="AN895">
        <f>IF($D895="","",IF($X895="Yes",1,0))</f>
        <v/>
      </c>
      <c r="AO895">
        <f>IF($AK895=1,IFERROR(IF(VALUE($D895)&lt;100000000,VALUE($D895),1000000000),IFERROR(IF(VALUE(MID($D895,2,20))&lt;100000000,VALUE(MID($D895,2,20)),1000000000),1000000000))+ROW()/100000,"")</f>
        <v/>
      </c>
    </row>
    <row r="896">
      <c r="F896" s="14" t="n"/>
      <c r="N896" s="8">
        <f>IF($D896="","",M896*V896/100)</f>
        <v/>
      </c>
      <c r="O896" s="8" t="n"/>
      <c r="U896" s="8" t="n"/>
      <c r="V896" s="8" t="n"/>
      <c r="Y896">
        <f>IF($D896="","",IF($AN896=1,0,IF($AM896=1,Settings!$C$6,Settings!$C$7))*100)</f>
        <v/>
      </c>
      <c r="Z896" s="8">
        <f>IF($D896="","",V896*Y896/100)</f>
        <v/>
      </c>
      <c r="AA896" s="8">
        <f>IF($D896="","",V896-Z896)</f>
        <v/>
      </c>
      <c r="AB896" s="8">
        <f>IF($D896="","",AA896-N896)</f>
        <v/>
      </c>
      <c r="AF896" s="8" t="n"/>
      <c r="AI896" s="14" t="n"/>
      <c r="AK896">
        <f>IF($D896="","",IF(COUNTIF($D$2:$D896,$D896)=1,1,0))</f>
        <v/>
      </c>
      <c r="AL896">
        <f>IF($AK896=1,SUMPRODUCT(--($AO$2:$AO$7001&lt;$AO896))+1,"")</f>
        <v/>
      </c>
      <c r="AM896">
        <f>IF($D896="","",IF(OR($R896=TRUE(),$R896="TRUE"),1,0))</f>
        <v/>
      </c>
      <c r="AN896">
        <f>IF($D896="","",IF($X896="Yes",1,0))</f>
        <v/>
      </c>
      <c r="AO896">
        <f>IF($AK896=1,IFERROR(IF(VALUE($D896)&lt;100000000,VALUE($D896),1000000000),IFERROR(IF(VALUE(MID($D896,2,20))&lt;100000000,VALUE(MID($D896,2,20)),1000000000),1000000000))+ROW()/100000,"")</f>
        <v/>
      </c>
    </row>
    <row r="897">
      <c r="F897" s="14" t="n"/>
      <c r="N897" s="8">
        <f>IF($D897="","",M897*V897/100)</f>
        <v/>
      </c>
      <c r="O897" s="8" t="n"/>
      <c r="U897" s="8" t="n"/>
      <c r="V897" s="8" t="n"/>
      <c r="Y897">
        <f>IF($D897="","",IF($AN897=1,0,IF($AM897=1,Settings!$C$6,Settings!$C$7))*100)</f>
        <v/>
      </c>
      <c r="Z897" s="8">
        <f>IF($D897="","",V897*Y897/100)</f>
        <v/>
      </c>
      <c r="AA897" s="8">
        <f>IF($D897="","",V897-Z897)</f>
        <v/>
      </c>
      <c r="AB897" s="8">
        <f>IF($D897="","",AA897-N897)</f>
        <v/>
      </c>
      <c r="AF897" s="8" t="n"/>
      <c r="AI897" s="14" t="n"/>
      <c r="AK897">
        <f>IF($D897="","",IF(COUNTIF($D$2:$D897,$D897)=1,1,0))</f>
        <v/>
      </c>
      <c r="AL897">
        <f>IF($AK897=1,SUMPRODUCT(--($AO$2:$AO$7001&lt;$AO897))+1,"")</f>
        <v/>
      </c>
      <c r="AM897">
        <f>IF($D897="","",IF(OR($R897=TRUE(),$R897="TRUE"),1,0))</f>
        <v/>
      </c>
      <c r="AN897">
        <f>IF($D897="","",IF($X897="Yes",1,0))</f>
        <v/>
      </c>
      <c r="AO897">
        <f>IF($AK897=1,IFERROR(IF(VALUE($D897)&lt;100000000,VALUE($D897),1000000000),IFERROR(IF(VALUE(MID($D897,2,20))&lt;100000000,VALUE(MID($D897,2,20)),1000000000),1000000000))+ROW()/100000,"")</f>
        <v/>
      </c>
    </row>
    <row r="898">
      <c r="F898" s="14" t="n"/>
      <c r="N898" s="8">
        <f>IF($D898="","",M898*V898/100)</f>
        <v/>
      </c>
      <c r="O898" s="8" t="n"/>
      <c r="U898" s="8" t="n"/>
      <c r="V898" s="8" t="n"/>
      <c r="Y898">
        <f>IF($D898="","",IF($AN898=1,0,IF($AM898=1,Settings!$C$6,Settings!$C$7))*100)</f>
        <v/>
      </c>
      <c r="Z898" s="8">
        <f>IF($D898="","",V898*Y898/100)</f>
        <v/>
      </c>
      <c r="AA898" s="8">
        <f>IF($D898="","",V898-Z898)</f>
        <v/>
      </c>
      <c r="AB898" s="8">
        <f>IF($D898="","",AA898-N898)</f>
        <v/>
      </c>
      <c r="AF898" s="8" t="n"/>
      <c r="AI898" s="14" t="n"/>
      <c r="AK898">
        <f>IF($D898="","",IF(COUNTIF($D$2:$D898,$D898)=1,1,0))</f>
        <v/>
      </c>
      <c r="AL898">
        <f>IF($AK898=1,SUMPRODUCT(--($AO$2:$AO$7001&lt;$AO898))+1,"")</f>
        <v/>
      </c>
      <c r="AM898">
        <f>IF($D898="","",IF(OR($R898=TRUE(),$R898="TRUE"),1,0))</f>
        <v/>
      </c>
      <c r="AN898">
        <f>IF($D898="","",IF($X898="Yes",1,0))</f>
        <v/>
      </c>
      <c r="AO898">
        <f>IF($AK898=1,IFERROR(IF(VALUE($D898)&lt;100000000,VALUE($D898),1000000000),IFERROR(IF(VALUE(MID($D898,2,20))&lt;100000000,VALUE(MID($D898,2,20)),1000000000),1000000000))+ROW()/100000,"")</f>
        <v/>
      </c>
    </row>
    <row r="899">
      <c r="F899" s="14" t="n"/>
      <c r="N899" s="8">
        <f>IF($D899="","",M899*V899/100)</f>
        <v/>
      </c>
      <c r="O899" s="8" t="n"/>
      <c r="U899" s="8" t="n"/>
      <c r="V899" s="8" t="n"/>
      <c r="Y899">
        <f>IF($D899="","",IF($AN899=1,0,IF($AM899=1,Settings!$C$6,Settings!$C$7))*100)</f>
        <v/>
      </c>
      <c r="Z899" s="8">
        <f>IF($D899="","",V899*Y899/100)</f>
        <v/>
      </c>
      <c r="AA899" s="8">
        <f>IF($D899="","",V899-Z899)</f>
        <v/>
      </c>
      <c r="AB899" s="8">
        <f>IF($D899="","",AA899-N899)</f>
        <v/>
      </c>
      <c r="AF899" s="8" t="n"/>
      <c r="AI899" s="14" t="n"/>
      <c r="AK899">
        <f>IF($D899="","",IF(COUNTIF($D$2:$D899,$D899)=1,1,0))</f>
        <v/>
      </c>
      <c r="AL899">
        <f>IF($AK899=1,SUMPRODUCT(--($AO$2:$AO$7001&lt;$AO899))+1,"")</f>
        <v/>
      </c>
      <c r="AM899">
        <f>IF($D899="","",IF(OR($R899=TRUE(),$R899="TRUE"),1,0))</f>
        <v/>
      </c>
      <c r="AN899">
        <f>IF($D899="","",IF($X899="Yes",1,0))</f>
        <v/>
      </c>
      <c r="AO899">
        <f>IF($AK899=1,IFERROR(IF(VALUE($D899)&lt;100000000,VALUE($D899),1000000000),IFERROR(IF(VALUE(MID($D899,2,20))&lt;100000000,VALUE(MID($D899,2,20)),1000000000),1000000000))+ROW()/100000,"")</f>
        <v/>
      </c>
    </row>
    <row r="900">
      <c r="F900" s="14" t="n"/>
      <c r="N900" s="8">
        <f>IF($D900="","",M900*V900/100)</f>
        <v/>
      </c>
      <c r="O900" s="8" t="n"/>
      <c r="U900" s="8" t="n"/>
      <c r="V900" s="8" t="n"/>
      <c r="Y900">
        <f>IF($D900="","",IF($AN900=1,0,IF($AM900=1,Settings!$C$6,Settings!$C$7))*100)</f>
        <v/>
      </c>
      <c r="Z900" s="8">
        <f>IF($D900="","",V900*Y900/100)</f>
        <v/>
      </c>
      <c r="AA900" s="8">
        <f>IF($D900="","",V900-Z900)</f>
        <v/>
      </c>
      <c r="AB900" s="8">
        <f>IF($D900="","",AA900-N900)</f>
        <v/>
      </c>
      <c r="AF900" s="8" t="n"/>
      <c r="AI900" s="14" t="n"/>
      <c r="AK900">
        <f>IF($D900="","",IF(COUNTIF($D$2:$D900,$D900)=1,1,0))</f>
        <v/>
      </c>
      <c r="AL900">
        <f>IF($AK900=1,SUMPRODUCT(--($AO$2:$AO$7001&lt;$AO900))+1,"")</f>
        <v/>
      </c>
      <c r="AM900">
        <f>IF($D900="","",IF(OR($R900=TRUE(),$R900="TRUE"),1,0))</f>
        <v/>
      </c>
      <c r="AN900">
        <f>IF($D900="","",IF($X900="Yes",1,0))</f>
        <v/>
      </c>
      <c r="AO900">
        <f>IF($AK900=1,IFERROR(IF(VALUE($D900)&lt;100000000,VALUE($D900),1000000000),IFERROR(IF(VALUE(MID($D900,2,20))&lt;100000000,VALUE(MID($D900,2,20)),1000000000),1000000000))+ROW()/100000,"")</f>
        <v/>
      </c>
    </row>
    <row r="901">
      <c r="F901" s="14" t="n"/>
      <c r="N901" s="8">
        <f>IF($D901="","",M901*V901/100)</f>
        <v/>
      </c>
      <c r="O901" s="8" t="n"/>
      <c r="U901" s="8" t="n"/>
      <c r="V901" s="8" t="n"/>
      <c r="Y901">
        <f>IF($D901="","",IF($AN901=1,0,IF($AM901=1,Settings!$C$6,Settings!$C$7))*100)</f>
        <v/>
      </c>
      <c r="Z901" s="8">
        <f>IF($D901="","",V901*Y901/100)</f>
        <v/>
      </c>
      <c r="AA901" s="8">
        <f>IF($D901="","",V901-Z901)</f>
        <v/>
      </c>
      <c r="AB901" s="8">
        <f>IF($D901="","",AA901-N901)</f>
        <v/>
      </c>
      <c r="AF901" s="8" t="n"/>
      <c r="AI901" s="14" t="n"/>
      <c r="AK901">
        <f>IF($D901="","",IF(COUNTIF($D$2:$D901,$D901)=1,1,0))</f>
        <v/>
      </c>
      <c r="AL901">
        <f>IF($AK901=1,SUMPRODUCT(--($AO$2:$AO$7001&lt;$AO901))+1,"")</f>
        <v/>
      </c>
      <c r="AM901">
        <f>IF($D901="","",IF(OR($R901=TRUE(),$R901="TRUE"),1,0))</f>
        <v/>
      </c>
      <c r="AN901">
        <f>IF($D901="","",IF($X901="Yes",1,0))</f>
        <v/>
      </c>
      <c r="AO901">
        <f>IF($AK901=1,IFERROR(IF(VALUE($D901)&lt;100000000,VALUE($D901),1000000000),IFERROR(IF(VALUE(MID($D901,2,20))&lt;100000000,VALUE(MID($D901,2,20)),1000000000),1000000000))+ROW()/100000,"")</f>
        <v/>
      </c>
    </row>
    <row r="902">
      <c r="F902" s="14" t="n"/>
      <c r="N902" s="8">
        <f>IF($D902="","",M902*V902/100)</f>
        <v/>
      </c>
      <c r="O902" s="8" t="n"/>
      <c r="U902" s="8" t="n"/>
      <c r="V902" s="8" t="n"/>
      <c r="Y902">
        <f>IF($D902="","",IF($AN902=1,0,IF($AM902=1,Settings!$C$6,Settings!$C$7))*100)</f>
        <v/>
      </c>
      <c r="Z902" s="8">
        <f>IF($D902="","",V902*Y902/100)</f>
        <v/>
      </c>
      <c r="AA902" s="8">
        <f>IF($D902="","",V902-Z902)</f>
        <v/>
      </c>
      <c r="AB902" s="8">
        <f>IF($D902="","",AA902-N902)</f>
        <v/>
      </c>
      <c r="AF902" s="8" t="n"/>
      <c r="AI902" s="14" t="n"/>
      <c r="AK902">
        <f>IF($D902="","",IF(COUNTIF($D$2:$D902,$D902)=1,1,0))</f>
        <v/>
      </c>
      <c r="AL902">
        <f>IF($AK902=1,SUMPRODUCT(--($AO$2:$AO$7001&lt;$AO902))+1,"")</f>
        <v/>
      </c>
      <c r="AM902">
        <f>IF($D902="","",IF(OR($R902=TRUE(),$R902="TRUE"),1,0))</f>
        <v/>
      </c>
      <c r="AN902">
        <f>IF($D902="","",IF($X902="Yes",1,0))</f>
        <v/>
      </c>
      <c r="AO902">
        <f>IF($AK902=1,IFERROR(IF(VALUE($D902)&lt;100000000,VALUE($D902),1000000000),IFERROR(IF(VALUE(MID($D902,2,20))&lt;100000000,VALUE(MID($D902,2,20)),1000000000),1000000000))+ROW()/100000,"")</f>
        <v/>
      </c>
    </row>
    <row r="903">
      <c r="F903" s="14" t="n"/>
      <c r="N903" s="8">
        <f>IF($D903="","",M903*V903/100)</f>
        <v/>
      </c>
      <c r="O903" s="8" t="n"/>
      <c r="U903" s="8" t="n"/>
      <c r="V903" s="8" t="n"/>
      <c r="Y903">
        <f>IF($D903="","",IF($AN903=1,0,IF($AM903=1,Settings!$C$6,Settings!$C$7))*100)</f>
        <v/>
      </c>
      <c r="Z903" s="8">
        <f>IF($D903="","",V903*Y903/100)</f>
        <v/>
      </c>
      <c r="AA903" s="8">
        <f>IF($D903="","",V903-Z903)</f>
        <v/>
      </c>
      <c r="AB903" s="8">
        <f>IF($D903="","",AA903-N903)</f>
        <v/>
      </c>
      <c r="AF903" s="8" t="n"/>
      <c r="AI903" s="14" t="n"/>
      <c r="AK903">
        <f>IF($D903="","",IF(COUNTIF($D$2:$D903,$D903)=1,1,0))</f>
        <v/>
      </c>
      <c r="AL903">
        <f>IF($AK903=1,SUMPRODUCT(--($AO$2:$AO$7001&lt;$AO903))+1,"")</f>
        <v/>
      </c>
      <c r="AM903">
        <f>IF($D903="","",IF(OR($R903=TRUE(),$R903="TRUE"),1,0))</f>
        <v/>
      </c>
      <c r="AN903">
        <f>IF($D903="","",IF($X903="Yes",1,0))</f>
        <v/>
      </c>
      <c r="AO903">
        <f>IF($AK903=1,IFERROR(IF(VALUE($D903)&lt;100000000,VALUE($D903),1000000000),IFERROR(IF(VALUE(MID($D903,2,20))&lt;100000000,VALUE(MID($D903,2,20)),1000000000),1000000000))+ROW()/100000,"")</f>
        <v/>
      </c>
    </row>
    <row r="904">
      <c r="F904" s="14" t="n"/>
      <c r="N904" s="8">
        <f>IF($D904="","",M904*V904/100)</f>
        <v/>
      </c>
      <c r="O904" s="8" t="n"/>
      <c r="U904" s="8" t="n"/>
      <c r="V904" s="8" t="n"/>
      <c r="Y904">
        <f>IF($D904="","",IF($AN904=1,0,IF($AM904=1,Settings!$C$6,Settings!$C$7))*100)</f>
        <v/>
      </c>
      <c r="Z904" s="8">
        <f>IF($D904="","",V904*Y904/100)</f>
        <v/>
      </c>
      <c r="AA904" s="8">
        <f>IF($D904="","",V904-Z904)</f>
        <v/>
      </c>
      <c r="AB904" s="8">
        <f>IF($D904="","",AA904-N904)</f>
        <v/>
      </c>
      <c r="AF904" s="8" t="n"/>
      <c r="AI904" s="14" t="n"/>
      <c r="AK904">
        <f>IF($D904="","",IF(COUNTIF($D$2:$D904,$D904)=1,1,0))</f>
        <v/>
      </c>
      <c r="AL904">
        <f>IF($AK904=1,SUMPRODUCT(--($AO$2:$AO$7001&lt;$AO904))+1,"")</f>
        <v/>
      </c>
      <c r="AM904">
        <f>IF($D904="","",IF(OR($R904=TRUE(),$R904="TRUE"),1,0))</f>
        <v/>
      </c>
      <c r="AN904">
        <f>IF($D904="","",IF($X904="Yes",1,0))</f>
        <v/>
      </c>
      <c r="AO904">
        <f>IF($AK904=1,IFERROR(IF(VALUE($D904)&lt;100000000,VALUE($D904),1000000000),IFERROR(IF(VALUE(MID($D904,2,20))&lt;100000000,VALUE(MID($D904,2,20)),1000000000),1000000000))+ROW()/100000,"")</f>
        <v/>
      </c>
    </row>
    <row r="905">
      <c r="F905" s="14" t="n"/>
      <c r="N905" s="8">
        <f>IF($D905="","",M905*V905/100)</f>
        <v/>
      </c>
      <c r="O905" s="8" t="n"/>
      <c r="U905" s="8" t="n"/>
      <c r="V905" s="8" t="n"/>
      <c r="Y905">
        <f>IF($D905="","",IF($AN905=1,0,IF($AM905=1,Settings!$C$6,Settings!$C$7))*100)</f>
        <v/>
      </c>
      <c r="Z905" s="8">
        <f>IF($D905="","",V905*Y905/100)</f>
        <v/>
      </c>
      <c r="AA905" s="8">
        <f>IF($D905="","",V905-Z905)</f>
        <v/>
      </c>
      <c r="AB905" s="8">
        <f>IF($D905="","",AA905-N905)</f>
        <v/>
      </c>
      <c r="AF905" s="8" t="n"/>
      <c r="AI905" s="14" t="n"/>
      <c r="AK905">
        <f>IF($D905="","",IF(COUNTIF($D$2:$D905,$D905)=1,1,0))</f>
        <v/>
      </c>
      <c r="AL905">
        <f>IF($AK905=1,SUMPRODUCT(--($AO$2:$AO$7001&lt;$AO905))+1,"")</f>
        <v/>
      </c>
      <c r="AM905">
        <f>IF($D905="","",IF(OR($R905=TRUE(),$R905="TRUE"),1,0))</f>
        <v/>
      </c>
      <c r="AN905">
        <f>IF($D905="","",IF($X905="Yes",1,0))</f>
        <v/>
      </c>
      <c r="AO905">
        <f>IF($AK905=1,IFERROR(IF(VALUE($D905)&lt;100000000,VALUE($D905),1000000000),IFERROR(IF(VALUE(MID($D905,2,20))&lt;100000000,VALUE(MID($D905,2,20)),1000000000),1000000000))+ROW()/100000,"")</f>
        <v/>
      </c>
    </row>
    <row r="906">
      <c r="F906" s="14" t="n"/>
      <c r="N906" s="8">
        <f>IF($D906="","",M906*V906/100)</f>
        <v/>
      </c>
      <c r="O906" s="8" t="n"/>
      <c r="U906" s="8" t="n"/>
      <c r="V906" s="8" t="n"/>
      <c r="Y906">
        <f>IF($D906="","",IF($AN906=1,0,IF($AM906=1,Settings!$C$6,Settings!$C$7))*100)</f>
        <v/>
      </c>
      <c r="Z906" s="8">
        <f>IF($D906="","",V906*Y906/100)</f>
        <v/>
      </c>
      <c r="AA906" s="8">
        <f>IF($D906="","",V906-Z906)</f>
        <v/>
      </c>
      <c r="AB906" s="8">
        <f>IF($D906="","",AA906-N906)</f>
        <v/>
      </c>
      <c r="AF906" s="8" t="n"/>
      <c r="AI906" s="14" t="n"/>
      <c r="AK906">
        <f>IF($D906="","",IF(COUNTIF($D$2:$D906,$D906)=1,1,0))</f>
        <v/>
      </c>
      <c r="AL906">
        <f>IF($AK906=1,SUMPRODUCT(--($AO$2:$AO$7001&lt;$AO906))+1,"")</f>
        <v/>
      </c>
      <c r="AM906">
        <f>IF($D906="","",IF(OR($R906=TRUE(),$R906="TRUE"),1,0))</f>
        <v/>
      </c>
      <c r="AN906">
        <f>IF($D906="","",IF($X906="Yes",1,0))</f>
        <v/>
      </c>
      <c r="AO906">
        <f>IF($AK906=1,IFERROR(IF(VALUE($D906)&lt;100000000,VALUE($D906),1000000000),IFERROR(IF(VALUE(MID($D906,2,20))&lt;100000000,VALUE(MID($D906,2,20)),1000000000),1000000000))+ROW()/100000,"")</f>
        <v/>
      </c>
    </row>
    <row r="907">
      <c r="F907" s="14" t="n"/>
      <c r="N907" s="8">
        <f>IF($D907="","",M907*V907/100)</f>
        <v/>
      </c>
      <c r="O907" s="8" t="n"/>
      <c r="U907" s="8" t="n"/>
      <c r="V907" s="8" t="n"/>
      <c r="Y907">
        <f>IF($D907="","",IF($AN907=1,0,IF($AM907=1,Settings!$C$6,Settings!$C$7))*100)</f>
        <v/>
      </c>
      <c r="Z907" s="8">
        <f>IF($D907="","",V907*Y907/100)</f>
        <v/>
      </c>
      <c r="AA907" s="8">
        <f>IF($D907="","",V907-Z907)</f>
        <v/>
      </c>
      <c r="AB907" s="8">
        <f>IF($D907="","",AA907-N907)</f>
        <v/>
      </c>
      <c r="AF907" s="8" t="n"/>
      <c r="AI907" s="14" t="n"/>
      <c r="AK907">
        <f>IF($D907="","",IF(COUNTIF($D$2:$D907,$D907)=1,1,0))</f>
        <v/>
      </c>
      <c r="AL907">
        <f>IF($AK907=1,SUMPRODUCT(--($AO$2:$AO$7001&lt;$AO907))+1,"")</f>
        <v/>
      </c>
      <c r="AM907">
        <f>IF($D907="","",IF(OR($R907=TRUE(),$R907="TRUE"),1,0))</f>
        <v/>
      </c>
      <c r="AN907">
        <f>IF($D907="","",IF($X907="Yes",1,0))</f>
        <v/>
      </c>
      <c r="AO907">
        <f>IF($AK907=1,IFERROR(IF(VALUE($D907)&lt;100000000,VALUE($D907),1000000000),IFERROR(IF(VALUE(MID($D907,2,20))&lt;100000000,VALUE(MID($D907,2,20)),1000000000),1000000000))+ROW()/100000,"")</f>
        <v/>
      </c>
    </row>
    <row r="908">
      <c r="F908" s="14" t="n"/>
      <c r="N908" s="8">
        <f>IF($D908="","",M908*V908/100)</f>
        <v/>
      </c>
      <c r="O908" s="8" t="n"/>
      <c r="U908" s="8" t="n"/>
      <c r="V908" s="8" t="n"/>
      <c r="Y908">
        <f>IF($D908="","",IF($AN908=1,0,IF($AM908=1,Settings!$C$6,Settings!$C$7))*100)</f>
        <v/>
      </c>
      <c r="Z908" s="8">
        <f>IF($D908="","",V908*Y908/100)</f>
        <v/>
      </c>
      <c r="AA908" s="8">
        <f>IF($D908="","",V908-Z908)</f>
        <v/>
      </c>
      <c r="AB908" s="8">
        <f>IF($D908="","",AA908-N908)</f>
        <v/>
      </c>
      <c r="AF908" s="8" t="n"/>
      <c r="AI908" s="14" t="n"/>
      <c r="AK908">
        <f>IF($D908="","",IF(COUNTIF($D$2:$D908,$D908)=1,1,0))</f>
        <v/>
      </c>
      <c r="AL908">
        <f>IF($AK908=1,SUMPRODUCT(--($AO$2:$AO$7001&lt;$AO908))+1,"")</f>
        <v/>
      </c>
      <c r="AM908">
        <f>IF($D908="","",IF(OR($R908=TRUE(),$R908="TRUE"),1,0))</f>
        <v/>
      </c>
      <c r="AN908">
        <f>IF($D908="","",IF($X908="Yes",1,0))</f>
        <v/>
      </c>
      <c r="AO908">
        <f>IF($AK908=1,IFERROR(IF(VALUE($D908)&lt;100000000,VALUE($D908),1000000000),IFERROR(IF(VALUE(MID($D908,2,20))&lt;100000000,VALUE(MID($D908,2,20)),1000000000),1000000000))+ROW()/100000,"")</f>
        <v/>
      </c>
    </row>
    <row r="909">
      <c r="F909" s="14" t="n"/>
      <c r="N909" s="8">
        <f>IF($D909="","",M909*V909/100)</f>
        <v/>
      </c>
      <c r="O909" s="8" t="n"/>
      <c r="U909" s="8" t="n"/>
      <c r="V909" s="8" t="n"/>
      <c r="Y909">
        <f>IF($D909="","",IF($AN909=1,0,IF($AM909=1,Settings!$C$6,Settings!$C$7))*100)</f>
        <v/>
      </c>
      <c r="Z909" s="8">
        <f>IF($D909="","",V909*Y909/100)</f>
        <v/>
      </c>
      <c r="AA909" s="8">
        <f>IF($D909="","",V909-Z909)</f>
        <v/>
      </c>
      <c r="AB909" s="8">
        <f>IF($D909="","",AA909-N909)</f>
        <v/>
      </c>
      <c r="AF909" s="8" t="n"/>
      <c r="AI909" s="14" t="n"/>
      <c r="AK909">
        <f>IF($D909="","",IF(COUNTIF($D$2:$D909,$D909)=1,1,0))</f>
        <v/>
      </c>
      <c r="AL909">
        <f>IF($AK909=1,SUMPRODUCT(--($AO$2:$AO$7001&lt;$AO909))+1,"")</f>
        <v/>
      </c>
      <c r="AM909">
        <f>IF($D909="","",IF(OR($R909=TRUE(),$R909="TRUE"),1,0))</f>
        <v/>
      </c>
      <c r="AN909">
        <f>IF($D909="","",IF($X909="Yes",1,0))</f>
        <v/>
      </c>
      <c r="AO909">
        <f>IF($AK909=1,IFERROR(IF(VALUE($D909)&lt;100000000,VALUE($D909),1000000000),IFERROR(IF(VALUE(MID($D909,2,20))&lt;100000000,VALUE(MID($D909,2,20)),1000000000),1000000000))+ROW()/100000,"")</f>
        <v/>
      </c>
    </row>
    <row r="910">
      <c r="F910" s="14" t="n"/>
      <c r="N910" s="8">
        <f>IF($D910="","",M910*V910/100)</f>
        <v/>
      </c>
      <c r="O910" s="8" t="n"/>
      <c r="U910" s="8" t="n"/>
      <c r="V910" s="8" t="n"/>
      <c r="Y910">
        <f>IF($D910="","",IF($AN910=1,0,IF($AM910=1,Settings!$C$6,Settings!$C$7))*100)</f>
        <v/>
      </c>
      <c r="Z910" s="8">
        <f>IF($D910="","",V910*Y910/100)</f>
        <v/>
      </c>
      <c r="AA910" s="8">
        <f>IF($D910="","",V910-Z910)</f>
        <v/>
      </c>
      <c r="AB910" s="8">
        <f>IF($D910="","",AA910-N910)</f>
        <v/>
      </c>
      <c r="AF910" s="8" t="n"/>
      <c r="AI910" s="14" t="n"/>
      <c r="AK910">
        <f>IF($D910="","",IF(COUNTIF($D$2:$D910,$D910)=1,1,0))</f>
        <v/>
      </c>
      <c r="AL910">
        <f>IF($AK910=1,SUMPRODUCT(--($AO$2:$AO$7001&lt;$AO910))+1,"")</f>
        <v/>
      </c>
      <c r="AM910">
        <f>IF($D910="","",IF(OR($R910=TRUE(),$R910="TRUE"),1,0))</f>
        <v/>
      </c>
      <c r="AN910">
        <f>IF($D910="","",IF($X910="Yes",1,0))</f>
        <v/>
      </c>
      <c r="AO910">
        <f>IF($AK910=1,IFERROR(IF(VALUE($D910)&lt;100000000,VALUE($D910),1000000000),IFERROR(IF(VALUE(MID($D910,2,20))&lt;100000000,VALUE(MID($D910,2,20)),1000000000),1000000000))+ROW()/100000,"")</f>
        <v/>
      </c>
    </row>
    <row r="911">
      <c r="F911" s="14" t="n"/>
      <c r="N911" s="8">
        <f>IF($D911="","",M911*V911/100)</f>
        <v/>
      </c>
      <c r="O911" s="8" t="n"/>
      <c r="U911" s="8" t="n"/>
      <c r="V911" s="8" t="n"/>
      <c r="Y911">
        <f>IF($D911="","",IF($AN911=1,0,IF($AM911=1,Settings!$C$6,Settings!$C$7))*100)</f>
        <v/>
      </c>
      <c r="Z911" s="8">
        <f>IF($D911="","",V911*Y911/100)</f>
        <v/>
      </c>
      <c r="AA911" s="8">
        <f>IF($D911="","",V911-Z911)</f>
        <v/>
      </c>
      <c r="AB911" s="8">
        <f>IF($D911="","",AA911-N911)</f>
        <v/>
      </c>
      <c r="AF911" s="8" t="n"/>
      <c r="AI911" s="14" t="n"/>
      <c r="AK911">
        <f>IF($D911="","",IF(COUNTIF($D$2:$D911,$D911)=1,1,0))</f>
        <v/>
      </c>
      <c r="AL911">
        <f>IF($AK911=1,SUMPRODUCT(--($AO$2:$AO$7001&lt;$AO911))+1,"")</f>
        <v/>
      </c>
      <c r="AM911">
        <f>IF($D911="","",IF(OR($R911=TRUE(),$R911="TRUE"),1,0))</f>
        <v/>
      </c>
      <c r="AN911">
        <f>IF($D911="","",IF($X911="Yes",1,0))</f>
        <v/>
      </c>
      <c r="AO911">
        <f>IF($AK911=1,IFERROR(IF(VALUE($D911)&lt;100000000,VALUE($D911),1000000000),IFERROR(IF(VALUE(MID($D911,2,20))&lt;100000000,VALUE(MID($D911,2,20)),1000000000),1000000000))+ROW()/100000,"")</f>
        <v/>
      </c>
    </row>
    <row r="912">
      <c r="F912" s="14" t="n"/>
      <c r="N912" s="8">
        <f>IF($D912="","",M912*V912/100)</f>
        <v/>
      </c>
      <c r="O912" s="8" t="n"/>
      <c r="U912" s="8" t="n"/>
      <c r="V912" s="8" t="n"/>
      <c r="Y912">
        <f>IF($D912="","",IF($AN912=1,0,IF($AM912=1,Settings!$C$6,Settings!$C$7))*100)</f>
        <v/>
      </c>
      <c r="Z912" s="8">
        <f>IF($D912="","",V912*Y912/100)</f>
        <v/>
      </c>
      <c r="AA912" s="8">
        <f>IF($D912="","",V912-Z912)</f>
        <v/>
      </c>
      <c r="AB912" s="8">
        <f>IF($D912="","",AA912-N912)</f>
        <v/>
      </c>
      <c r="AF912" s="8" t="n"/>
      <c r="AI912" s="14" t="n"/>
      <c r="AK912">
        <f>IF($D912="","",IF(COUNTIF($D$2:$D912,$D912)=1,1,0))</f>
        <v/>
      </c>
      <c r="AL912">
        <f>IF($AK912=1,SUMPRODUCT(--($AO$2:$AO$7001&lt;$AO912))+1,"")</f>
        <v/>
      </c>
      <c r="AM912">
        <f>IF($D912="","",IF(OR($R912=TRUE(),$R912="TRUE"),1,0))</f>
        <v/>
      </c>
      <c r="AN912">
        <f>IF($D912="","",IF($X912="Yes",1,0))</f>
        <v/>
      </c>
      <c r="AO912">
        <f>IF($AK912=1,IFERROR(IF(VALUE($D912)&lt;100000000,VALUE($D912),1000000000),IFERROR(IF(VALUE(MID($D912,2,20))&lt;100000000,VALUE(MID($D912,2,20)),1000000000),1000000000))+ROW()/100000,"")</f>
        <v/>
      </c>
    </row>
    <row r="913">
      <c r="F913" s="14" t="n"/>
      <c r="N913" s="8">
        <f>IF($D913="","",M913*V913/100)</f>
        <v/>
      </c>
      <c r="O913" s="8" t="n"/>
      <c r="U913" s="8" t="n"/>
      <c r="V913" s="8" t="n"/>
      <c r="Y913">
        <f>IF($D913="","",IF($AN913=1,0,IF($AM913=1,Settings!$C$6,Settings!$C$7))*100)</f>
        <v/>
      </c>
      <c r="Z913" s="8">
        <f>IF($D913="","",V913*Y913/100)</f>
        <v/>
      </c>
      <c r="AA913" s="8">
        <f>IF($D913="","",V913-Z913)</f>
        <v/>
      </c>
      <c r="AB913" s="8">
        <f>IF($D913="","",AA913-N913)</f>
        <v/>
      </c>
      <c r="AF913" s="8" t="n"/>
      <c r="AI913" s="14" t="n"/>
      <c r="AK913">
        <f>IF($D913="","",IF(COUNTIF($D$2:$D913,$D913)=1,1,0))</f>
        <v/>
      </c>
      <c r="AL913">
        <f>IF($AK913=1,SUMPRODUCT(--($AO$2:$AO$7001&lt;$AO913))+1,"")</f>
        <v/>
      </c>
      <c r="AM913">
        <f>IF($D913="","",IF(OR($R913=TRUE(),$R913="TRUE"),1,0))</f>
        <v/>
      </c>
      <c r="AN913">
        <f>IF($D913="","",IF($X913="Yes",1,0))</f>
        <v/>
      </c>
      <c r="AO913">
        <f>IF($AK913=1,IFERROR(IF(VALUE($D913)&lt;100000000,VALUE($D913),1000000000),IFERROR(IF(VALUE(MID($D913,2,20))&lt;100000000,VALUE(MID($D913,2,20)),1000000000),1000000000))+ROW()/100000,"")</f>
        <v/>
      </c>
    </row>
    <row r="914">
      <c r="F914" s="14" t="n"/>
      <c r="N914" s="8">
        <f>IF($D914="","",M914*V914/100)</f>
        <v/>
      </c>
      <c r="O914" s="8" t="n"/>
      <c r="U914" s="8" t="n"/>
      <c r="V914" s="8" t="n"/>
      <c r="Y914">
        <f>IF($D914="","",IF($AN914=1,0,IF($AM914=1,Settings!$C$6,Settings!$C$7))*100)</f>
        <v/>
      </c>
      <c r="Z914" s="8">
        <f>IF($D914="","",V914*Y914/100)</f>
        <v/>
      </c>
      <c r="AA914" s="8">
        <f>IF($D914="","",V914-Z914)</f>
        <v/>
      </c>
      <c r="AB914" s="8">
        <f>IF($D914="","",AA914-N914)</f>
        <v/>
      </c>
      <c r="AF914" s="8" t="n"/>
      <c r="AI914" s="14" t="n"/>
      <c r="AK914">
        <f>IF($D914="","",IF(COUNTIF($D$2:$D914,$D914)=1,1,0))</f>
        <v/>
      </c>
      <c r="AL914">
        <f>IF($AK914=1,SUMPRODUCT(--($AO$2:$AO$7001&lt;$AO914))+1,"")</f>
        <v/>
      </c>
      <c r="AM914">
        <f>IF($D914="","",IF(OR($R914=TRUE(),$R914="TRUE"),1,0))</f>
        <v/>
      </c>
      <c r="AN914">
        <f>IF($D914="","",IF($X914="Yes",1,0))</f>
        <v/>
      </c>
      <c r="AO914">
        <f>IF($AK914=1,IFERROR(IF(VALUE($D914)&lt;100000000,VALUE($D914),1000000000),IFERROR(IF(VALUE(MID($D914,2,20))&lt;100000000,VALUE(MID($D914,2,20)),1000000000),1000000000))+ROW()/100000,"")</f>
        <v/>
      </c>
    </row>
    <row r="915">
      <c r="F915" s="14" t="n"/>
      <c r="N915" s="8">
        <f>IF($D915="","",M915*V915/100)</f>
        <v/>
      </c>
      <c r="O915" s="8" t="n"/>
      <c r="U915" s="8" t="n"/>
      <c r="V915" s="8" t="n"/>
      <c r="Y915">
        <f>IF($D915="","",IF($AN915=1,0,IF($AM915=1,Settings!$C$6,Settings!$C$7))*100)</f>
        <v/>
      </c>
      <c r="Z915" s="8">
        <f>IF($D915="","",V915*Y915/100)</f>
        <v/>
      </c>
      <c r="AA915" s="8">
        <f>IF($D915="","",V915-Z915)</f>
        <v/>
      </c>
      <c r="AB915" s="8">
        <f>IF($D915="","",AA915-N915)</f>
        <v/>
      </c>
      <c r="AF915" s="8" t="n"/>
      <c r="AI915" s="14" t="n"/>
      <c r="AK915">
        <f>IF($D915="","",IF(COUNTIF($D$2:$D915,$D915)=1,1,0))</f>
        <v/>
      </c>
      <c r="AL915">
        <f>IF($AK915=1,SUMPRODUCT(--($AO$2:$AO$7001&lt;$AO915))+1,"")</f>
        <v/>
      </c>
      <c r="AM915">
        <f>IF($D915="","",IF(OR($R915=TRUE(),$R915="TRUE"),1,0))</f>
        <v/>
      </c>
      <c r="AN915">
        <f>IF($D915="","",IF($X915="Yes",1,0))</f>
        <v/>
      </c>
      <c r="AO915">
        <f>IF($AK915=1,IFERROR(IF(VALUE($D915)&lt;100000000,VALUE($D915),1000000000),IFERROR(IF(VALUE(MID($D915,2,20))&lt;100000000,VALUE(MID($D915,2,20)),1000000000),1000000000))+ROW()/100000,"")</f>
        <v/>
      </c>
    </row>
    <row r="916">
      <c r="F916" s="14" t="n"/>
      <c r="N916" s="8">
        <f>IF($D916="","",M916*V916/100)</f>
        <v/>
      </c>
      <c r="O916" s="8" t="n"/>
      <c r="U916" s="8" t="n"/>
      <c r="V916" s="8" t="n"/>
      <c r="Y916">
        <f>IF($D916="","",IF($AN916=1,0,IF($AM916=1,Settings!$C$6,Settings!$C$7))*100)</f>
        <v/>
      </c>
      <c r="Z916" s="8">
        <f>IF($D916="","",V916*Y916/100)</f>
        <v/>
      </c>
      <c r="AA916" s="8">
        <f>IF($D916="","",V916-Z916)</f>
        <v/>
      </c>
      <c r="AB916" s="8">
        <f>IF($D916="","",AA916-N916)</f>
        <v/>
      </c>
      <c r="AF916" s="8" t="n"/>
      <c r="AI916" s="14" t="n"/>
      <c r="AK916">
        <f>IF($D916="","",IF(COUNTIF($D$2:$D916,$D916)=1,1,0))</f>
        <v/>
      </c>
      <c r="AL916">
        <f>IF($AK916=1,SUMPRODUCT(--($AO$2:$AO$7001&lt;$AO916))+1,"")</f>
        <v/>
      </c>
      <c r="AM916">
        <f>IF($D916="","",IF(OR($R916=TRUE(),$R916="TRUE"),1,0))</f>
        <v/>
      </c>
      <c r="AN916">
        <f>IF($D916="","",IF($X916="Yes",1,0))</f>
        <v/>
      </c>
      <c r="AO916">
        <f>IF($AK916=1,IFERROR(IF(VALUE($D916)&lt;100000000,VALUE($D916),1000000000),IFERROR(IF(VALUE(MID($D916,2,20))&lt;100000000,VALUE(MID($D916,2,20)),1000000000),1000000000))+ROW()/100000,"")</f>
        <v/>
      </c>
    </row>
    <row r="917">
      <c r="F917" s="14" t="n"/>
      <c r="N917" s="8">
        <f>IF($D917="","",M917*V917/100)</f>
        <v/>
      </c>
      <c r="O917" s="8" t="n"/>
      <c r="U917" s="8" t="n"/>
      <c r="V917" s="8" t="n"/>
      <c r="Y917">
        <f>IF($D917="","",IF($AN917=1,0,IF($AM917=1,Settings!$C$6,Settings!$C$7))*100)</f>
        <v/>
      </c>
      <c r="Z917" s="8">
        <f>IF($D917="","",V917*Y917/100)</f>
        <v/>
      </c>
      <c r="AA917" s="8">
        <f>IF($D917="","",V917-Z917)</f>
        <v/>
      </c>
      <c r="AB917" s="8">
        <f>IF($D917="","",AA917-N917)</f>
        <v/>
      </c>
      <c r="AF917" s="8" t="n"/>
      <c r="AI917" s="14" t="n"/>
      <c r="AK917">
        <f>IF($D917="","",IF(COUNTIF($D$2:$D917,$D917)=1,1,0))</f>
        <v/>
      </c>
      <c r="AL917">
        <f>IF($AK917=1,SUMPRODUCT(--($AO$2:$AO$7001&lt;$AO917))+1,"")</f>
        <v/>
      </c>
      <c r="AM917">
        <f>IF($D917="","",IF(OR($R917=TRUE(),$R917="TRUE"),1,0))</f>
        <v/>
      </c>
      <c r="AN917">
        <f>IF($D917="","",IF($X917="Yes",1,0))</f>
        <v/>
      </c>
      <c r="AO917">
        <f>IF($AK917=1,IFERROR(IF(VALUE($D917)&lt;100000000,VALUE($D917),1000000000),IFERROR(IF(VALUE(MID($D917,2,20))&lt;100000000,VALUE(MID($D917,2,20)),1000000000),1000000000))+ROW()/100000,"")</f>
        <v/>
      </c>
    </row>
    <row r="918">
      <c r="F918" s="14" t="n"/>
      <c r="N918" s="8">
        <f>IF($D918="","",M918*V918/100)</f>
        <v/>
      </c>
      <c r="O918" s="8" t="n"/>
      <c r="U918" s="8" t="n"/>
      <c r="V918" s="8" t="n"/>
      <c r="Y918">
        <f>IF($D918="","",IF($AN918=1,0,IF($AM918=1,Settings!$C$6,Settings!$C$7))*100)</f>
        <v/>
      </c>
      <c r="Z918" s="8">
        <f>IF($D918="","",V918*Y918/100)</f>
        <v/>
      </c>
      <c r="AA918" s="8">
        <f>IF($D918="","",V918-Z918)</f>
        <v/>
      </c>
      <c r="AB918" s="8">
        <f>IF($D918="","",AA918-N918)</f>
        <v/>
      </c>
      <c r="AF918" s="8" t="n"/>
      <c r="AI918" s="14" t="n"/>
      <c r="AK918">
        <f>IF($D918="","",IF(COUNTIF($D$2:$D918,$D918)=1,1,0))</f>
        <v/>
      </c>
      <c r="AL918">
        <f>IF($AK918=1,SUMPRODUCT(--($AO$2:$AO$7001&lt;$AO918))+1,"")</f>
        <v/>
      </c>
      <c r="AM918">
        <f>IF($D918="","",IF(OR($R918=TRUE(),$R918="TRUE"),1,0))</f>
        <v/>
      </c>
      <c r="AN918">
        <f>IF($D918="","",IF($X918="Yes",1,0))</f>
        <v/>
      </c>
      <c r="AO918">
        <f>IF($AK918=1,IFERROR(IF(VALUE($D918)&lt;100000000,VALUE($D918),1000000000),IFERROR(IF(VALUE(MID($D918,2,20))&lt;100000000,VALUE(MID($D918,2,20)),1000000000),1000000000))+ROW()/100000,"")</f>
        <v/>
      </c>
    </row>
    <row r="919">
      <c r="F919" s="14" t="n"/>
      <c r="N919" s="8">
        <f>IF($D919="","",M919*V919/100)</f>
        <v/>
      </c>
      <c r="O919" s="8" t="n"/>
      <c r="U919" s="8" t="n"/>
      <c r="V919" s="8" t="n"/>
      <c r="Y919">
        <f>IF($D919="","",IF($AN919=1,0,IF($AM919=1,Settings!$C$6,Settings!$C$7))*100)</f>
        <v/>
      </c>
      <c r="Z919" s="8">
        <f>IF($D919="","",V919*Y919/100)</f>
        <v/>
      </c>
      <c r="AA919" s="8">
        <f>IF($D919="","",V919-Z919)</f>
        <v/>
      </c>
      <c r="AB919" s="8">
        <f>IF($D919="","",AA919-N919)</f>
        <v/>
      </c>
      <c r="AF919" s="8" t="n"/>
      <c r="AI919" s="14" t="n"/>
      <c r="AK919">
        <f>IF($D919="","",IF(COUNTIF($D$2:$D919,$D919)=1,1,0))</f>
        <v/>
      </c>
      <c r="AL919">
        <f>IF($AK919=1,SUMPRODUCT(--($AO$2:$AO$7001&lt;$AO919))+1,"")</f>
        <v/>
      </c>
      <c r="AM919">
        <f>IF($D919="","",IF(OR($R919=TRUE(),$R919="TRUE"),1,0))</f>
        <v/>
      </c>
      <c r="AN919">
        <f>IF($D919="","",IF($X919="Yes",1,0))</f>
        <v/>
      </c>
      <c r="AO919">
        <f>IF($AK919=1,IFERROR(IF(VALUE($D919)&lt;100000000,VALUE($D919),1000000000),IFERROR(IF(VALUE(MID($D919,2,20))&lt;100000000,VALUE(MID($D919,2,20)),1000000000),1000000000))+ROW()/100000,"")</f>
        <v/>
      </c>
    </row>
    <row r="920">
      <c r="F920" s="14" t="n"/>
      <c r="N920" s="8">
        <f>IF($D920="","",M920*V920/100)</f>
        <v/>
      </c>
      <c r="O920" s="8" t="n"/>
      <c r="U920" s="8" t="n"/>
      <c r="V920" s="8" t="n"/>
      <c r="Y920">
        <f>IF($D920="","",IF($AN920=1,0,IF($AM920=1,Settings!$C$6,Settings!$C$7))*100)</f>
        <v/>
      </c>
      <c r="Z920" s="8">
        <f>IF($D920="","",V920*Y920/100)</f>
        <v/>
      </c>
      <c r="AA920" s="8">
        <f>IF($D920="","",V920-Z920)</f>
        <v/>
      </c>
      <c r="AB920" s="8">
        <f>IF($D920="","",AA920-N920)</f>
        <v/>
      </c>
      <c r="AF920" s="8" t="n"/>
      <c r="AI920" s="14" t="n"/>
      <c r="AK920">
        <f>IF($D920="","",IF(COUNTIF($D$2:$D920,$D920)=1,1,0))</f>
        <v/>
      </c>
      <c r="AL920">
        <f>IF($AK920=1,SUMPRODUCT(--($AO$2:$AO$7001&lt;$AO920))+1,"")</f>
        <v/>
      </c>
      <c r="AM920">
        <f>IF($D920="","",IF(OR($R920=TRUE(),$R920="TRUE"),1,0))</f>
        <v/>
      </c>
      <c r="AN920">
        <f>IF($D920="","",IF($X920="Yes",1,0))</f>
        <v/>
      </c>
      <c r="AO920">
        <f>IF($AK920=1,IFERROR(IF(VALUE($D920)&lt;100000000,VALUE($D920),1000000000),IFERROR(IF(VALUE(MID($D920,2,20))&lt;100000000,VALUE(MID($D920,2,20)),1000000000),1000000000))+ROW()/100000,"")</f>
        <v/>
      </c>
    </row>
    <row r="921">
      <c r="F921" s="14" t="n"/>
      <c r="N921" s="8">
        <f>IF($D921="","",M921*V921/100)</f>
        <v/>
      </c>
      <c r="O921" s="8" t="n"/>
      <c r="U921" s="8" t="n"/>
      <c r="V921" s="8" t="n"/>
      <c r="Y921">
        <f>IF($D921="","",IF($AN921=1,0,IF($AM921=1,Settings!$C$6,Settings!$C$7))*100)</f>
        <v/>
      </c>
      <c r="Z921" s="8">
        <f>IF($D921="","",V921*Y921/100)</f>
        <v/>
      </c>
      <c r="AA921" s="8">
        <f>IF($D921="","",V921-Z921)</f>
        <v/>
      </c>
      <c r="AB921" s="8">
        <f>IF($D921="","",AA921-N921)</f>
        <v/>
      </c>
      <c r="AF921" s="8" t="n"/>
      <c r="AI921" s="14" t="n"/>
      <c r="AK921">
        <f>IF($D921="","",IF(COUNTIF($D$2:$D921,$D921)=1,1,0))</f>
        <v/>
      </c>
      <c r="AL921">
        <f>IF($AK921=1,SUMPRODUCT(--($AO$2:$AO$7001&lt;$AO921))+1,"")</f>
        <v/>
      </c>
      <c r="AM921">
        <f>IF($D921="","",IF(OR($R921=TRUE(),$R921="TRUE"),1,0))</f>
        <v/>
      </c>
      <c r="AN921">
        <f>IF($D921="","",IF($X921="Yes",1,0))</f>
        <v/>
      </c>
      <c r="AO921">
        <f>IF($AK921=1,IFERROR(IF(VALUE($D921)&lt;100000000,VALUE($D921),1000000000),IFERROR(IF(VALUE(MID($D921,2,20))&lt;100000000,VALUE(MID($D921,2,20)),1000000000),1000000000))+ROW()/100000,"")</f>
        <v/>
      </c>
    </row>
    <row r="922">
      <c r="F922" s="14" t="n"/>
      <c r="N922" s="8">
        <f>IF($D922="","",M922*V922/100)</f>
        <v/>
      </c>
      <c r="O922" s="8" t="n"/>
      <c r="U922" s="8" t="n"/>
      <c r="V922" s="8" t="n"/>
      <c r="Y922">
        <f>IF($D922="","",IF($AN922=1,0,IF($AM922=1,Settings!$C$6,Settings!$C$7))*100)</f>
        <v/>
      </c>
      <c r="Z922" s="8">
        <f>IF($D922="","",V922*Y922/100)</f>
        <v/>
      </c>
      <c r="AA922" s="8">
        <f>IF($D922="","",V922-Z922)</f>
        <v/>
      </c>
      <c r="AB922" s="8">
        <f>IF($D922="","",AA922-N922)</f>
        <v/>
      </c>
      <c r="AF922" s="8" t="n"/>
      <c r="AI922" s="14" t="n"/>
      <c r="AK922">
        <f>IF($D922="","",IF(COUNTIF($D$2:$D922,$D922)=1,1,0))</f>
        <v/>
      </c>
      <c r="AL922">
        <f>IF($AK922=1,SUMPRODUCT(--($AO$2:$AO$7001&lt;$AO922))+1,"")</f>
        <v/>
      </c>
      <c r="AM922">
        <f>IF($D922="","",IF(OR($R922=TRUE(),$R922="TRUE"),1,0))</f>
        <v/>
      </c>
      <c r="AN922">
        <f>IF($D922="","",IF($X922="Yes",1,0))</f>
        <v/>
      </c>
      <c r="AO922">
        <f>IF($AK922=1,IFERROR(IF(VALUE($D922)&lt;100000000,VALUE($D922),1000000000),IFERROR(IF(VALUE(MID($D922,2,20))&lt;100000000,VALUE(MID($D922,2,20)),1000000000),1000000000))+ROW()/100000,"")</f>
        <v/>
      </c>
    </row>
    <row r="923">
      <c r="F923" s="14" t="n"/>
      <c r="N923" s="8">
        <f>IF($D923="","",M923*V923/100)</f>
        <v/>
      </c>
      <c r="O923" s="8" t="n"/>
      <c r="U923" s="8" t="n"/>
      <c r="V923" s="8" t="n"/>
      <c r="Y923">
        <f>IF($D923="","",IF($AN923=1,0,IF($AM923=1,Settings!$C$6,Settings!$C$7))*100)</f>
        <v/>
      </c>
      <c r="Z923" s="8">
        <f>IF($D923="","",V923*Y923/100)</f>
        <v/>
      </c>
      <c r="AA923" s="8">
        <f>IF($D923="","",V923-Z923)</f>
        <v/>
      </c>
      <c r="AB923" s="8">
        <f>IF($D923="","",AA923-N923)</f>
        <v/>
      </c>
      <c r="AF923" s="8" t="n"/>
      <c r="AI923" s="14" t="n"/>
      <c r="AK923">
        <f>IF($D923="","",IF(COUNTIF($D$2:$D923,$D923)=1,1,0))</f>
        <v/>
      </c>
      <c r="AL923">
        <f>IF($AK923=1,SUMPRODUCT(--($AO$2:$AO$7001&lt;$AO923))+1,"")</f>
        <v/>
      </c>
      <c r="AM923">
        <f>IF($D923="","",IF(OR($R923=TRUE(),$R923="TRUE"),1,0))</f>
        <v/>
      </c>
      <c r="AN923">
        <f>IF($D923="","",IF($X923="Yes",1,0))</f>
        <v/>
      </c>
      <c r="AO923">
        <f>IF($AK923=1,IFERROR(IF(VALUE($D923)&lt;100000000,VALUE($D923),1000000000),IFERROR(IF(VALUE(MID($D923,2,20))&lt;100000000,VALUE(MID($D923,2,20)),1000000000),1000000000))+ROW()/100000,"")</f>
        <v/>
      </c>
    </row>
    <row r="924">
      <c r="F924" s="14" t="n"/>
      <c r="N924" s="8">
        <f>IF($D924="","",M924*V924/100)</f>
        <v/>
      </c>
      <c r="O924" s="8" t="n"/>
      <c r="U924" s="8" t="n"/>
      <c r="V924" s="8" t="n"/>
      <c r="Y924">
        <f>IF($D924="","",IF($AN924=1,0,IF($AM924=1,Settings!$C$6,Settings!$C$7))*100)</f>
        <v/>
      </c>
      <c r="Z924" s="8">
        <f>IF($D924="","",V924*Y924/100)</f>
        <v/>
      </c>
      <c r="AA924" s="8">
        <f>IF($D924="","",V924-Z924)</f>
        <v/>
      </c>
      <c r="AB924" s="8">
        <f>IF($D924="","",AA924-N924)</f>
        <v/>
      </c>
      <c r="AF924" s="8" t="n"/>
      <c r="AI924" s="14" t="n"/>
      <c r="AK924">
        <f>IF($D924="","",IF(COUNTIF($D$2:$D924,$D924)=1,1,0))</f>
        <v/>
      </c>
      <c r="AL924">
        <f>IF($AK924=1,SUMPRODUCT(--($AO$2:$AO$7001&lt;$AO924))+1,"")</f>
        <v/>
      </c>
      <c r="AM924">
        <f>IF($D924="","",IF(OR($R924=TRUE(),$R924="TRUE"),1,0))</f>
        <v/>
      </c>
      <c r="AN924">
        <f>IF($D924="","",IF($X924="Yes",1,0))</f>
        <v/>
      </c>
      <c r="AO924">
        <f>IF($AK924=1,IFERROR(IF(VALUE($D924)&lt;100000000,VALUE($D924),1000000000),IFERROR(IF(VALUE(MID($D924,2,20))&lt;100000000,VALUE(MID($D924,2,20)),1000000000),1000000000))+ROW()/100000,"")</f>
        <v/>
      </c>
    </row>
    <row r="925">
      <c r="F925" s="14" t="n"/>
      <c r="N925" s="8">
        <f>IF($D925="","",M925*V925/100)</f>
        <v/>
      </c>
      <c r="O925" s="8" t="n"/>
      <c r="U925" s="8" t="n"/>
      <c r="V925" s="8" t="n"/>
      <c r="Y925">
        <f>IF($D925="","",IF($AN925=1,0,IF($AM925=1,Settings!$C$6,Settings!$C$7))*100)</f>
        <v/>
      </c>
      <c r="Z925" s="8">
        <f>IF($D925="","",V925*Y925/100)</f>
        <v/>
      </c>
      <c r="AA925" s="8">
        <f>IF($D925="","",V925-Z925)</f>
        <v/>
      </c>
      <c r="AB925" s="8">
        <f>IF($D925="","",AA925-N925)</f>
        <v/>
      </c>
      <c r="AF925" s="8" t="n"/>
      <c r="AI925" s="14" t="n"/>
      <c r="AK925">
        <f>IF($D925="","",IF(COUNTIF($D$2:$D925,$D925)=1,1,0))</f>
        <v/>
      </c>
      <c r="AL925">
        <f>IF($AK925=1,SUMPRODUCT(--($AO$2:$AO$7001&lt;$AO925))+1,"")</f>
        <v/>
      </c>
      <c r="AM925">
        <f>IF($D925="","",IF(OR($R925=TRUE(),$R925="TRUE"),1,0))</f>
        <v/>
      </c>
      <c r="AN925">
        <f>IF($D925="","",IF($X925="Yes",1,0))</f>
        <v/>
      </c>
      <c r="AO925">
        <f>IF($AK925=1,IFERROR(IF(VALUE($D925)&lt;100000000,VALUE($D925),1000000000),IFERROR(IF(VALUE(MID($D925,2,20))&lt;100000000,VALUE(MID($D925,2,20)),1000000000),1000000000))+ROW()/100000,"")</f>
        <v/>
      </c>
    </row>
    <row r="926">
      <c r="F926" s="14" t="n"/>
      <c r="N926" s="8">
        <f>IF($D926="","",M926*V926/100)</f>
        <v/>
      </c>
      <c r="O926" s="8" t="n"/>
      <c r="U926" s="8" t="n"/>
      <c r="V926" s="8" t="n"/>
      <c r="Y926">
        <f>IF($D926="","",IF($AN926=1,0,IF($AM926=1,Settings!$C$6,Settings!$C$7))*100)</f>
        <v/>
      </c>
      <c r="Z926" s="8">
        <f>IF($D926="","",V926*Y926/100)</f>
        <v/>
      </c>
      <c r="AA926" s="8">
        <f>IF($D926="","",V926-Z926)</f>
        <v/>
      </c>
      <c r="AB926" s="8">
        <f>IF($D926="","",AA926-N926)</f>
        <v/>
      </c>
      <c r="AF926" s="8" t="n"/>
      <c r="AI926" s="14" t="n"/>
      <c r="AK926">
        <f>IF($D926="","",IF(COUNTIF($D$2:$D926,$D926)=1,1,0))</f>
        <v/>
      </c>
      <c r="AL926">
        <f>IF($AK926=1,SUMPRODUCT(--($AO$2:$AO$7001&lt;$AO926))+1,"")</f>
        <v/>
      </c>
      <c r="AM926">
        <f>IF($D926="","",IF(OR($R926=TRUE(),$R926="TRUE"),1,0))</f>
        <v/>
      </c>
      <c r="AN926">
        <f>IF($D926="","",IF($X926="Yes",1,0))</f>
        <v/>
      </c>
      <c r="AO926">
        <f>IF($AK926=1,IFERROR(IF(VALUE($D926)&lt;100000000,VALUE($D926),1000000000),IFERROR(IF(VALUE(MID($D926,2,20))&lt;100000000,VALUE(MID($D926,2,20)),1000000000),1000000000))+ROW()/100000,"")</f>
        <v/>
      </c>
    </row>
    <row r="927">
      <c r="F927" s="14" t="n"/>
      <c r="N927" s="8">
        <f>IF($D927="","",M927*V927/100)</f>
        <v/>
      </c>
      <c r="O927" s="8" t="n"/>
      <c r="U927" s="8" t="n"/>
      <c r="V927" s="8" t="n"/>
      <c r="Y927">
        <f>IF($D927="","",IF($AN927=1,0,IF($AM927=1,Settings!$C$6,Settings!$C$7))*100)</f>
        <v/>
      </c>
      <c r="Z927" s="8">
        <f>IF($D927="","",V927*Y927/100)</f>
        <v/>
      </c>
      <c r="AA927" s="8">
        <f>IF($D927="","",V927-Z927)</f>
        <v/>
      </c>
      <c r="AB927" s="8">
        <f>IF($D927="","",AA927-N927)</f>
        <v/>
      </c>
      <c r="AF927" s="8" t="n"/>
      <c r="AI927" s="14" t="n"/>
      <c r="AK927">
        <f>IF($D927="","",IF(COUNTIF($D$2:$D927,$D927)=1,1,0))</f>
        <v/>
      </c>
      <c r="AL927">
        <f>IF($AK927=1,SUMPRODUCT(--($AO$2:$AO$7001&lt;$AO927))+1,"")</f>
        <v/>
      </c>
      <c r="AM927">
        <f>IF($D927="","",IF(OR($R927=TRUE(),$R927="TRUE"),1,0))</f>
        <v/>
      </c>
      <c r="AN927">
        <f>IF($D927="","",IF($X927="Yes",1,0))</f>
        <v/>
      </c>
      <c r="AO927">
        <f>IF($AK927=1,IFERROR(IF(VALUE($D927)&lt;100000000,VALUE($D927),1000000000),IFERROR(IF(VALUE(MID($D927,2,20))&lt;100000000,VALUE(MID($D927,2,20)),1000000000),1000000000))+ROW()/100000,"")</f>
        <v/>
      </c>
    </row>
    <row r="928">
      <c r="F928" s="14" t="n"/>
      <c r="N928" s="8">
        <f>IF($D928="","",M928*V928/100)</f>
        <v/>
      </c>
      <c r="O928" s="8" t="n"/>
      <c r="U928" s="8" t="n"/>
      <c r="V928" s="8" t="n"/>
      <c r="Y928">
        <f>IF($D928="","",IF($AN928=1,0,IF($AM928=1,Settings!$C$6,Settings!$C$7))*100)</f>
        <v/>
      </c>
      <c r="Z928" s="8">
        <f>IF($D928="","",V928*Y928/100)</f>
        <v/>
      </c>
      <c r="AA928" s="8">
        <f>IF($D928="","",V928-Z928)</f>
        <v/>
      </c>
      <c r="AB928" s="8">
        <f>IF($D928="","",AA928-N928)</f>
        <v/>
      </c>
      <c r="AF928" s="8" t="n"/>
      <c r="AI928" s="14" t="n"/>
      <c r="AK928">
        <f>IF($D928="","",IF(COUNTIF($D$2:$D928,$D928)=1,1,0))</f>
        <v/>
      </c>
      <c r="AL928">
        <f>IF($AK928=1,SUMPRODUCT(--($AO$2:$AO$7001&lt;$AO928))+1,"")</f>
        <v/>
      </c>
      <c r="AM928">
        <f>IF($D928="","",IF(OR($R928=TRUE(),$R928="TRUE"),1,0))</f>
        <v/>
      </c>
      <c r="AN928">
        <f>IF($D928="","",IF($X928="Yes",1,0))</f>
        <v/>
      </c>
      <c r="AO928">
        <f>IF($AK928=1,IFERROR(IF(VALUE($D928)&lt;100000000,VALUE($D928),1000000000),IFERROR(IF(VALUE(MID($D928,2,20))&lt;100000000,VALUE(MID($D928,2,20)),1000000000),1000000000))+ROW()/100000,"")</f>
        <v/>
      </c>
    </row>
    <row r="929">
      <c r="F929" s="14" t="n"/>
      <c r="N929" s="8">
        <f>IF($D929="","",M929*V929/100)</f>
        <v/>
      </c>
      <c r="O929" s="8" t="n"/>
      <c r="U929" s="8" t="n"/>
      <c r="V929" s="8" t="n"/>
      <c r="Y929">
        <f>IF($D929="","",IF($AN929=1,0,IF($AM929=1,Settings!$C$6,Settings!$C$7))*100)</f>
        <v/>
      </c>
      <c r="Z929" s="8">
        <f>IF($D929="","",V929*Y929/100)</f>
        <v/>
      </c>
      <c r="AA929" s="8">
        <f>IF($D929="","",V929-Z929)</f>
        <v/>
      </c>
      <c r="AB929" s="8">
        <f>IF($D929="","",AA929-N929)</f>
        <v/>
      </c>
      <c r="AF929" s="8" t="n"/>
      <c r="AI929" s="14" t="n"/>
      <c r="AK929">
        <f>IF($D929="","",IF(COUNTIF($D$2:$D929,$D929)=1,1,0))</f>
        <v/>
      </c>
      <c r="AL929">
        <f>IF($AK929=1,SUMPRODUCT(--($AO$2:$AO$7001&lt;$AO929))+1,"")</f>
        <v/>
      </c>
      <c r="AM929">
        <f>IF($D929="","",IF(OR($R929=TRUE(),$R929="TRUE"),1,0))</f>
        <v/>
      </c>
      <c r="AN929">
        <f>IF($D929="","",IF($X929="Yes",1,0))</f>
        <v/>
      </c>
      <c r="AO929">
        <f>IF($AK929=1,IFERROR(IF(VALUE($D929)&lt;100000000,VALUE($D929),1000000000),IFERROR(IF(VALUE(MID($D929,2,20))&lt;100000000,VALUE(MID($D929,2,20)),1000000000),1000000000))+ROW()/100000,"")</f>
        <v/>
      </c>
    </row>
    <row r="930">
      <c r="F930" s="14" t="n"/>
      <c r="N930" s="8">
        <f>IF($D930="","",M930*V930/100)</f>
        <v/>
      </c>
      <c r="O930" s="8" t="n"/>
      <c r="U930" s="8" t="n"/>
      <c r="V930" s="8" t="n"/>
      <c r="Y930">
        <f>IF($D930="","",IF($AN930=1,0,IF($AM930=1,Settings!$C$6,Settings!$C$7))*100)</f>
        <v/>
      </c>
      <c r="Z930" s="8">
        <f>IF($D930="","",V930*Y930/100)</f>
        <v/>
      </c>
      <c r="AA930" s="8">
        <f>IF($D930="","",V930-Z930)</f>
        <v/>
      </c>
      <c r="AB930" s="8">
        <f>IF($D930="","",AA930-N930)</f>
        <v/>
      </c>
      <c r="AF930" s="8" t="n"/>
      <c r="AI930" s="14" t="n"/>
      <c r="AK930">
        <f>IF($D930="","",IF(COUNTIF($D$2:$D930,$D930)=1,1,0))</f>
        <v/>
      </c>
      <c r="AL930">
        <f>IF($AK930=1,SUMPRODUCT(--($AO$2:$AO$7001&lt;$AO930))+1,"")</f>
        <v/>
      </c>
      <c r="AM930">
        <f>IF($D930="","",IF(OR($R930=TRUE(),$R930="TRUE"),1,0))</f>
        <v/>
      </c>
      <c r="AN930">
        <f>IF($D930="","",IF($X930="Yes",1,0))</f>
        <v/>
      </c>
      <c r="AO930">
        <f>IF($AK930=1,IFERROR(IF(VALUE($D930)&lt;100000000,VALUE($D930),1000000000),IFERROR(IF(VALUE(MID($D930,2,20))&lt;100000000,VALUE(MID($D930,2,20)),1000000000),1000000000))+ROW()/100000,"")</f>
        <v/>
      </c>
    </row>
    <row r="931">
      <c r="F931" s="14" t="n"/>
      <c r="N931" s="8">
        <f>IF($D931="","",M931*V931/100)</f>
        <v/>
      </c>
      <c r="O931" s="8" t="n"/>
      <c r="U931" s="8" t="n"/>
      <c r="V931" s="8" t="n"/>
      <c r="Y931">
        <f>IF($D931="","",IF($AN931=1,0,IF($AM931=1,Settings!$C$6,Settings!$C$7))*100)</f>
        <v/>
      </c>
      <c r="Z931" s="8">
        <f>IF($D931="","",V931*Y931/100)</f>
        <v/>
      </c>
      <c r="AA931" s="8">
        <f>IF($D931="","",V931-Z931)</f>
        <v/>
      </c>
      <c r="AB931" s="8">
        <f>IF($D931="","",AA931-N931)</f>
        <v/>
      </c>
      <c r="AF931" s="8" t="n"/>
      <c r="AI931" s="14" t="n"/>
      <c r="AK931">
        <f>IF($D931="","",IF(COUNTIF($D$2:$D931,$D931)=1,1,0))</f>
        <v/>
      </c>
      <c r="AL931">
        <f>IF($AK931=1,SUMPRODUCT(--($AO$2:$AO$7001&lt;$AO931))+1,"")</f>
        <v/>
      </c>
      <c r="AM931">
        <f>IF($D931="","",IF(OR($R931=TRUE(),$R931="TRUE"),1,0))</f>
        <v/>
      </c>
      <c r="AN931">
        <f>IF($D931="","",IF($X931="Yes",1,0))</f>
        <v/>
      </c>
      <c r="AO931">
        <f>IF($AK931=1,IFERROR(IF(VALUE($D931)&lt;100000000,VALUE($D931),1000000000),IFERROR(IF(VALUE(MID($D931,2,20))&lt;100000000,VALUE(MID($D931,2,20)),1000000000),1000000000))+ROW()/100000,"")</f>
        <v/>
      </c>
    </row>
    <row r="932">
      <c r="F932" s="14" t="n"/>
      <c r="N932" s="8">
        <f>IF($D932="","",M932*V932/100)</f>
        <v/>
      </c>
      <c r="O932" s="8" t="n"/>
      <c r="U932" s="8" t="n"/>
      <c r="V932" s="8" t="n"/>
      <c r="Y932">
        <f>IF($D932="","",IF($AN932=1,0,IF($AM932=1,Settings!$C$6,Settings!$C$7))*100)</f>
        <v/>
      </c>
      <c r="Z932" s="8">
        <f>IF($D932="","",V932*Y932/100)</f>
        <v/>
      </c>
      <c r="AA932" s="8">
        <f>IF($D932="","",V932-Z932)</f>
        <v/>
      </c>
      <c r="AB932" s="8">
        <f>IF($D932="","",AA932-N932)</f>
        <v/>
      </c>
      <c r="AF932" s="8" t="n"/>
      <c r="AI932" s="14" t="n"/>
      <c r="AK932">
        <f>IF($D932="","",IF(COUNTIF($D$2:$D932,$D932)=1,1,0))</f>
        <v/>
      </c>
      <c r="AL932">
        <f>IF($AK932=1,SUMPRODUCT(--($AO$2:$AO$7001&lt;$AO932))+1,"")</f>
        <v/>
      </c>
      <c r="AM932">
        <f>IF($D932="","",IF(OR($R932=TRUE(),$R932="TRUE"),1,0))</f>
        <v/>
      </c>
      <c r="AN932">
        <f>IF($D932="","",IF($X932="Yes",1,0))</f>
        <v/>
      </c>
      <c r="AO932">
        <f>IF($AK932=1,IFERROR(IF(VALUE($D932)&lt;100000000,VALUE($D932),1000000000),IFERROR(IF(VALUE(MID($D932,2,20))&lt;100000000,VALUE(MID($D932,2,20)),1000000000),1000000000))+ROW()/100000,"")</f>
        <v/>
      </c>
    </row>
    <row r="933">
      <c r="F933" s="14" t="n"/>
      <c r="N933" s="8">
        <f>IF($D933="","",M933*V933/100)</f>
        <v/>
      </c>
      <c r="O933" s="8" t="n"/>
      <c r="U933" s="8" t="n"/>
      <c r="V933" s="8" t="n"/>
      <c r="Y933">
        <f>IF($D933="","",IF($AN933=1,0,IF($AM933=1,Settings!$C$6,Settings!$C$7))*100)</f>
        <v/>
      </c>
      <c r="Z933" s="8">
        <f>IF($D933="","",V933*Y933/100)</f>
        <v/>
      </c>
      <c r="AA933" s="8">
        <f>IF($D933="","",V933-Z933)</f>
        <v/>
      </c>
      <c r="AB933" s="8">
        <f>IF($D933="","",AA933-N933)</f>
        <v/>
      </c>
      <c r="AF933" s="8" t="n"/>
      <c r="AI933" s="14" t="n"/>
      <c r="AK933">
        <f>IF($D933="","",IF(COUNTIF($D$2:$D933,$D933)=1,1,0))</f>
        <v/>
      </c>
      <c r="AL933">
        <f>IF($AK933=1,SUMPRODUCT(--($AO$2:$AO$7001&lt;$AO933))+1,"")</f>
        <v/>
      </c>
      <c r="AM933">
        <f>IF($D933="","",IF(OR($R933=TRUE(),$R933="TRUE"),1,0))</f>
        <v/>
      </c>
      <c r="AN933">
        <f>IF($D933="","",IF($X933="Yes",1,0))</f>
        <v/>
      </c>
      <c r="AO933">
        <f>IF($AK933=1,IFERROR(IF(VALUE($D933)&lt;100000000,VALUE($D933),1000000000),IFERROR(IF(VALUE(MID($D933,2,20))&lt;100000000,VALUE(MID($D933,2,20)),1000000000),1000000000))+ROW()/100000,"")</f>
        <v/>
      </c>
    </row>
    <row r="934">
      <c r="F934" s="14" t="n"/>
      <c r="N934" s="8">
        <f>IF($D934="","",M934*V934/100)</f>
        <v/>
      </c>
      <c r="O934" s="8" t="n"/>
      <c r="U934" s="8" t="n"/>
      <c r="V934" s="8" t="n"/>
      <c r="Y934">
        <f>IF($D934="","",IF($AN934=1,0,IF($AM934=1,Settings!$C$6,Settings!$C$7))*100)</f>
        <v/>
      </c>
      <c r="Z934" s="8">
        <f>IF($D934="","",V934*Y934/100)</f>
        <v/>
      </c>
      <c r="AA934" s="8">
        <f>IF($D934="","",V934-Z934)</f>
        <v/>
      </c>
      <c r="AB934" s="8">
        <f>IF($D934="","",AA934-N934)</f>
        <v/>
      </c>
      <c r="AF934" s="8" t="n"/>
      <c r="AI934" s="14" t="n"/>
      <c r="AK934">
        <f>IF($D934="","",IF(COUNTIF($D$2:$D934,$D934)=1,1,0))</f>
        <v/>
      </c>
      <c r="AL934">
        <f>IF($AK934=1,SUMPRODUCT(--($AO$2:$AO$7001&lt;$AO934))+1,"")</f>
        <v/>
      </c>
      <c r="AM934">
        <f>IF($D934="","",IF(OR($R934=TRUE(),$R934="TRUE"),1,0))</f>
        <v/>
      </c>
      <c r="AN934">
        <f>IF($D934="","",IF($X934="Yes",1,0))</f>
        <v/>
      </c>
      <c r="AO934">
        <f>IF($AK934=1,IFERROR(IF(VALUE($D934)&lt;100000000,VALUE($D934),1000000000),IFERROR(IF(VALUE(MID($D934,2,20))&lt;100000000,VALUE(MID($D934,2,20)),1000000000),1000000000))+ROW()/100000,"")</f>
        <v/>
      </c>
    </row>
    <row r="935">
      <c r="F935" s="14" t="n"/>
      <c r="N935" s="8">
        <f>IF($D935="","",M935*V935/100)</f>
        <v/>
      </c>
      <c r="O935" s="8" t="n"/>
      <c r="U935" s="8" t="n"/>
      <c r="V935" s="8" t="n"/>
      <c r="Y935">
        <f>IF($D935="","",IF($AN935=1,0,IF($AM935=1,Settings!$C$6,Settings!$C$7))*100)</f>
        <v/>
      </c>
      <c r="Z935" s="8">
        <f>IF($D935="","",V935*Y935/100)</f>
        <v/>
      </c>
      <c r="AA935" s="8">
        <f>IF($D935="","",V935-Z935)</f>
        <v/>
      </c>
      <c r="AB935" s="8">
        <f>IF($D935="","",AA935-N935)</f>
        <v/>
      </c>
      <c r="AF935" s="8" t="n"/>
      <c r="AI935" s="14" t="n"/>
      <c r="AK935">
        <f>IF($D935="","",IF(COUNTIF($D$2:$D935,$D935)=1,1,0))</f>
        <v/>
      </c>
      <c r="AL935">
        <f>IF($AK935=1,SUMPRODUCT(--($AO$2:$AO$7001&lt;$AO935))+1,"")</f>
        <v/>
      </c>
      <c r="AM935">
        <f>IF($D935="","",IF(OR($R935=TRUE(),$R935="TRUE"),1,0))</f>
        <v/>
      </c>
      <c r="AN935">
        <f>IF($D935="","",IF($X935="Yes",1,0))</f>
        <v/>
      </c>
      <c r="AO935">
        <f>IF($AK935=1,IFERROR(IF(VALUE($D935)&lt;100000000,VALUE($D935),1000000000),IFERROR(IF(VALUE(MID($D935,2,20))&lt;100000000,VALUE(MID($D935,2,20)),1000000000),1000000000))+ROW()/100000,"")</f>
        <v/>
      </c>
    </row>
    <row r="936">
      <c r="F936" s="14" t="n"/>
      <c r="N936" s="8">
        <f>IF($D936="","",M936*V936/100)</f>
        <v/>
      </c>
      <c r="O936" s="8" t="n"/>
      <c r="U936" s="8" t="n"/>
      <c r="V936" s="8" t="n"/>
      <c r="Y936">
        <f>IF($D936="","",IF($AN936=1,0,IF($AM936=1,Settings!$C$6,Settings!$C$7))*100)</f>
        <v/>
      </c>
      <c r="Z936" s="8">
        <f>IF($D936="","",V936*Y936/100)</f>
        <v/>
      </c>
      <c r="AA936" s="8">
        <f>IF($D936="","",V936-Z936)</f>
        <v/>
      </c>
      <c r="AB936" s="8">
        <f>IF($D936="","",AA936-N936)</f>
        <v/>
      </c>
      <c r="AF936" s="8" t="n"/>
      <c r="AI936" s="14" t="n"/>
      <c r="AK936">
        <f>IF($D936="","",IF(COUNTIF($D$2:$D936,$D936)=1,1,0))</f>
        <v/>
      </c>
      <c r="AL936">
        <f>IF($AK936=1,SUMPRODUCT(--($AO$2:$AO$7001&lt;$AO936))+1,"")</f>
        <v/>
      </c>
      <c r="AM936">
        <f>IF($D936="","",IF(OR($R936=TRUE(),$R936="TRUE"),1,0))</f>
        <v/>
      </c>
      <c r="AN936">
        <f>IF($D936="","",IF($X936="Yes",1,0))</f>
        <v/>
      </c>
      <c r="AO936">
        <f>IF($AK936=1,IFERROR(IF(VALUE($D936)&lt;100000000,VALUE($D936),1000000000),IFERROR(IF(VALUE(MID($D936,2,20))&lt;100000000,VALUE(MID($D936,2,20)),1000000000),1000000000))+ROW()/100000,"")</f>
        <v/>
      </c>
    </row>
    <row r="937">
      <c r="F937" s="14" t="n"/>
      <c r="N937" s="8">
        <f>IF($D937="","",M937*V937/100)</f>
        <v/>
      </c>
      <c r="O937" s="8" t="n"/>
      <c r="U937" s="8" t="n"/>
      <c r="V937" s="8" t="n"/>
      <c r="Y937">
        <f>IF($D937="","",IF($AN937=1,0,IF($AM937=1,Settings!$C$6,Settings!$C$7))*100)</f>
        <v/>
      </c>
      <c r="Z937" s="8">
        <f>IF($D937="","",V937*Y937/100)</f>
        <v/>
      </c>
      <c r="AA937" s="8">
        <f>IF($D937="","",V937-Z937)</f>
        <v/>
      </c>
      <c r="AB937" s="8">
        <f>IF($D937="","",AA937-N937)</f>
        <v/>
      </c>
      <c r="AF937" s="8" t="n"/>
      <c r="AI937" s="14" t="n"/>
      <c r="AK937">
        <f>IF($D937="","",IF(COUNTIF($D$2:$D937,$D937)=1,1,0))</f>
        <v/>
      </c>
      <c r="AL937">
        <f>IF($AK937=1,SUMPRODUCT(--($AO$2:$AO$7001&lt;$AO937))+1,"")</f>
        <v/>
      </c>
      <c r="AM937">
        <f>IF($D937="","",IF(OR($R937=TRUE(),$R937="TRUE"),1,0))</f>
        <v/>
      </c>
      <c r="AN937">
        <f>IF($D937="","",IF($X937="Yes",1,0))</f>
        <v/>
      </c>
      <c r="AO937">
        <f>IF($AK937=1,IFERROR(IF(VALUE($D937)&lt;100000000,VALUE($D937),1000000000),IFERROR(IF(VALUE(MID($D937,2,20))&lt;100000000,VALUE(MID($D937,2,20)),1000000000),1000000000))+ROW()/100000,"")</f>
        <v/>
      </c>
    </row>
    <row r="938">
      <c r="F938" s="14" t="n"/>
      <c r="N938" s="8">
        <f>IF($D938="","",M938*V938/100)</f>
        <v/>
      </c>
      <c r="O938" s="8" t="n"/>
      <c r="U938" s="8" t="n"/>
      <c r="V938" s="8" t="n"/>
      <c r="Y938">
        <f>IF($D938="","",IF($AN938=1,0,IF($AM938=1,Settings!$C$6,Settings!$C$7))*100)</f>
        <v/>
      </c>
      <c r="Z938" s="8">
        <f>IF($D938="","",V938*Y938/100)</f>
        <v/>
      </c>
      <c r="AA938" s="8">
        <f>IF($D938="","",V938-Z938)</f>
        <v/>
      </c>
      <c r="AB938" s="8">
        <f>IF($D938="","",AA938-N938)</f>
        <v/>
      </c>
      <c r="AF938" s="8" t="n"/>
      <c r="AI938" s="14" t="n"/>
      <c r="AK938">
        <f>IF($D938="","",IF(COUNTIF($D$2:$D938,$D938)=1,1,0))</f>
        <v/>
      </c>
      <c r="AL938">
        <f>IF($AK938=1,SUMPRODUCT(--($AO$2:$AO$7001&lt;$AO938))+1,"")</f>
        <v/>
      </c>
      <c r="AM938">
        <f>IF($D938="","",IF(OR($R938=TRUE(),$R938="TRUE"),1,0))</f>
        <v/>
      </c>
      <c r="AN938">
        <f>IF($D938="","",IF($X938="Yes",1,0))</f>
        <v/>
      </c>
      <c r="AO938">
        <f>IF($AK938=1,IFERROR(IF(VALUE($D938)&lt;100000000,VALUE($D938),1000000000),IFERROR(IF(VALUE(MID($D938,2,20))&lt;100000000,VALUE(MID($D938,2,20)),1000000000),1000000000))+ROW()/100000,"")</f>
        <v/>
      </c>
    </row>
    <row r="939">
      <c r="F939" s="14" t="n"/>
      <c r="N939" s="8">
        <f>IF($D939="","",M939*V939/100)</f>
        <v/>
      </c>
      <c r="O939" s="8" t="n"/>
      <c r="U939" s="8" t="n"/>
      <c r="V939" s="8" t="n"/>
      <c r="Y939">
        <f>IF($D939="","",IF($AN939=1,0,IF($AM939=1,Settings!$C$6,Settings!$C$7))*100)</f>
        <v/>
      </c>
      <c r="Z939" s="8">
        <f>IF($D939="","",V939*Y939/100)</f>
        <v/>
      </c>
      <c r="AA939" s="8">
        <f>IF($D939="","",V939-Z939)</f>
        <v/>
      </c>
      <c r="AB939" s="8">
        <f>IF($D939="","",AA939-N939)</f>
        <v/>
      </c>
      <c r="AF939" s="8" t="n"/>
      <c r="AI939" s="14" t="n"/>
      <c r="AK939">
        <f>IF($D939="","",IF(COUNTIF($D$2:$D939,$D939)=1,1,0))</f>
        <v/>
      </c>
      <c r="AL939">
        <f>IF($AK939=1,SUMPRODUCT(--($AO$2:$AO$7001&lt;$AO939))+1,"")</f>
        <v/>
      </c>
      <c r="AM939">
        <f>IF($D939="","",IF(OR($R939=TRUE(),$R939="TRUE"),1,0))</f>
        <v/>
      </c>
      <c r="AN939">
        <f>IF($D939="","",IF($X939="Yes",1,0))</f>
        <v/>
      </c>
      <c r="AO939">
        <f>IF($AK939=1,IFERROR(IF(VALUE($D939)&lt;100000000,VALUE($D939),1000000000),IFERROR(IF(VALUE(MID($D939,2,20))&lt;100000000,VALUE(MID($D939,2,20)),1000000000),1000000000))+ROW()/100000,"")</f>
        <v/>
      </c>
    </row>
    <row r="940">
      <c r="F940" s="14" t="n"/>
      <c r="N940" s="8">
        <f>IF($D940="","",M940*V940/100)</f>
        <v/>
      </c>
      <c r="O940" s="8" t="n"/>
      <c r="U940" s="8" t="n"/>
      <c r="V940" s="8" t="n"/>
      <c r="Y940">
        <f>IF($D940="","",IF($AN940=1,0,IF($AM940=1,Settings!$C$6,Settings!$C$7))*100)</f>
        <v/>
      </c>
      <c r="Z940" s="8">
        <f>IF($D940="","",V940*Y940/100)</f>
        <v/>
      </c>
      <c r="AA940" s="8">
        <f>IF($D940="","",V940-Z940)</f>
        <v/>
      </c>
      <c r="AB940" s="8">
        <f>IF($D940="","",AA940-N940)</f>
        <v/>
      </c>
      <c r="AF940" s="8" t="n"/>
      <c r="AI940" s="14" t="n"/>
      <c r="AK940">
        <f>IF($D940="","",IF(COUNTIF($D$2:$D940,$D940)=1,1,0))</f>
        <v/>
      </c>
      <c r="AL940">
        <f>IF($AK940=1,SUMPRODUCT(--($AO$2:$AO$7001&lt;$AO940))+1,"")</f>
        <v/>
      </c>
      <c r="AM940">
        <f>IF($D940="","",IF(OR($R940=TRUE(),$R940="TRUE"),1,0))</f>
        <v/>
      </c>
      <c r="AN940">
        <f>IF($D940="","",IF($X940="Yes",1,0))</f>
        <v/>
      </c>
      <c r="AO940">
        <f>IF($AK940=1,IFERROR(IF(VALUE($D940)&lt;100000000,VALUE($D940),1000000000),IFERROR(IF(VALUE(MID($D940,2,20))&lt;100000000,VALUE(MID($D940,2,20)),1000000000),1000000000))+ROW()/100000,"")</f>
        <v/>
      </c>
    </row>
    <row r="941">
      <c r="F941" s="14" t="n"/>
      <c r="N941" s="8">
        <f>IF($D941="","",M941*V941/100)</f>
        <v/>
      </c>
      <c r="O941" s="8" t="n"/>
      <c r="U941" s="8" t="n"/>
      <c r="V941" s="8" t="n"/>
      <c r="Y941">
        <f>IF($D941="","",IF($AN941=1,0,IF($AM941=1,Settings!$C$6,Settings!$C$7))*100)</f>
        <v/>
      </c>
      <c r="Z941" s="8">
        <f>IF($D941="","",V941*Y941/100)</f>
        <v/>
      </c>
      <c r="AA941" s="8">
        <f>IF($D941="","",V941-Z941)</f>
        <v/>
      </c>
      <c r="AB941" s="8">
        <f>IF($D941="","",AA941-N941)</f>
        <v/>
      </c>
      <c r="AF941" s="8" t="n"/>
      <c r="AI941" s="14" t="n"/>
      <c r="AK941">
        <f>IF($D941="","",IF(COUNTIF($D$2:$D941,$D941)=1,1,0))</f>
        <v/>
      </c>
      <c r="AL941">
        <f>IF($AK941=1,SUMPRODUCT(--($AO$2:$AO$7001&lt;$AO941))+1,"")</f>
        <v/>
      </c>
      <c r="AM941">
        <f>IF($D941="","",IF(OR($R941=TRUE(),$R941="TRUE"),1,0))</f>
        <v/>
      </c>
      <c r="AN941">
        <f>IF($D941="","",IF($X941="Yes",1,0))</f>
        <v/>
      </c>
      <c r="AO941">
        <f>IF($AK941=1,IFERROR(IF(VALUE($D941)&lt;100000000,VALUE($D941),1000000000),IFERROR(IF(VALUE(MID($D941,2,20))&lt;100000000,VALUE(MID($D941,2,20)),1000000000),1000000000))+ROW()/100000,"")</f>
        <v/>
      </c>
    </row>
    <row r="942">
      <c r="F942" s="14" t="n"/>
      <c r="N942" s="8">
        <f>IF($D942="","",M942*V942/100)</f>
        <v/>
      </c>
      <c r="O942" s="8" t="n"/>
      <c r="U942" s="8" t="n"/>
      <c r="V942" s="8" t="n"/>
      <c r="Y942">
        <f>IF($D942="","",IF($AN942=1,0,IF($AM942=1,Settings!$C$6,Settings!$C$7))*100)</f>
        <v/>
      </c>
      <c r="Z942" s="8">
        <f>IF($D942="","",V942*Y942/100)</f>
        <v/>
      </c>
      <c r="AA942" s="8">
        <f>IF($D942="","",V942-Z942)</f>
        <v/>
      </c>
      <c r="AB942" s="8">
        <f>IF($D942="","",AA942-N942)</f>
        <v/>
      </c>
      <c r="AF942" s="8" t="n"/>
      <c r="AI942" s="14" t="n"/>
      <c r="AK942">
        <f>IF($D942="","",IF(COUNTIF($D$2:$D942,$D942)=1,1,0))</f>
        <v/>
      </c>
      <c r="AL942">
        <f>IF($AK942=1,SUMPRODUCT(--($AO$2:$AO$7001&lt;$AO942))+1,"")</f>
        <v/>
      </c>
      <c r="AM942">
        <f>IF($D942="","",IF(OR($R942=TRUE(),$R942="TRUE"),1,0))</f>
        <v/>
      </c>
      <c r="AN942">
        <f>IF($D942="","",IF($X942="Yes",1,0))</f>
        <v/>
      </c>
      <c r="AO942">
        <f>IF($AK942=1,IFERROR(IF(VALUE($D942)&lt;100000000,VALUE($D942),1000000000),IFERROR(IF(VALUE(MID($D942,2,20))&lt;100000000,VALUE(MID($D942,2,20)),1000000000),1000000000))+ROW()/100000,"")</f>
        <v/>
      </c>
    </row>
    <row r="943">
      <c r="F943" s="14" t="n"/>
      <c r="N943" s="8">
        <f>IF($D943="","",M943*V943/100)</f>
        <v/>
      </c>
      <c r="O943" s="8" t="n"/>
      <c r="U943" s="8" t="n"/>
      <c r="V943" s="8" t="n"/>
      <c r="Y943">
        <f>IF($D943="","",IF($AN943=1,0,IF($AM943=1,Settings!$C$6,Settings!$C$7))*100)</f>
        <v/>
      </c>
      <c r="Z943" s="8">
        <f>IF($D943="","",V943*Y943/100)</f>
        <v/>
      </c>
      <c r="AA943" s="8">
        <f>IF($D943="","",V943-Z943)</f>
        <v/>
      </c>
      <c r="AB943" s="8">
        <f>IF($D943="","",AA943-N943)</f>
        <v/>
      </c>
      <c r="AF943" s="8" t="n"/>
      <c r="AI943" s="14" t="n"/>
      <c r="AK943">
        <f>IF($D943="","",IF(COUNTIF($D$2:$D943,$D943)=1,1,0))</f>
        <v/>
      </c>
      <c r="AL943">
        <f>IF($AK943=1,SUMPRODUCT(--($AO$2:$AO$7001&lt;$AO943))+1,"")</f>
        <v/>
      </c>
      <c r="AM943">
        <f>IF($D943="","",IF(OR($R943=TRUE(),$R943="TRUE"),1,0))</f>
        <v/>
      </c>
      <c r="AN943">
        <f>IF($D943="","",IF($X943="Yes",1,0))</f>
        <v/>
      </c>
      <c r="AO943">
        <f>IF($AK943=1,IFERROR(IF(VALUE($D943)&lt;100000000,VALUE($D943),1000000000),IFERROR(IF(VALUE(MID($D943,2,20))&lt;100000000,VALUE(MID($D943,2,20)),1000000000),1000000000))+ROW()/100000,"")</f>
        <v/>
      </c>
    </row>
    <row r="944">
      <c r="F944" s="14" t="n"/>
      <c r="N944" s="8">
        <f>IF($D944="","",M944*V944/100)</f>
        <v/>
      </c>
      <c r="O944" s="8" t="n"/>
      <c r="U944" s="8" t="n"/>
      <c r="V944" s="8" t="n"/>
      <c r="Y944">
        <f>IF($D944="","",IF($AN944=1,0,IF($AM944=1,Settings!$C$6,Settings!$C$7))*100)</f>
        <v/>
      </c>
      <c r="Z944" s="8">
        <f>IF($D944="","",V944*Y944/100)</f>
        <v/>
      </c>
      <c r="AA944" s="8">
        <f>IF($D944="","",V944-Z944)</f>
        <v/>
      </c>
      <c r="AB944" s="8">
        <f>IF($D944="","",AA944-N944)</f>
        <v/>
      </c>
      <c r="AF944" s="8" t="n"/>
      <c r="AI944" s="14" t="n"/>
      <c r="AK944">
        <f>IF($D944="","",IF(COUNTIF($D$2:$D944,$D944)=1,1,0))</f>
        <v/>
      </c>
      <c r="AL944">
        <f>IF($AK944=1,SUMPRODUCT(--($AO$2:$AO$7001&lt;$AO944))+1,"")</f>
        <v/>
      </c>
      <c r="AM944">
        <f>IF($D944="","",IF(OR($R944=TRUE(),$R944="TRUE"),1,0))</f>
        <v/>
      </c>
      <c r="AN944">
        <f>IF($D944="","",IF($X944="Yes",1,0))</f>
        <v/>
      </c>
      <c r="AO944">
        <f>IF($AK944=1,IFERROR(IF(VALUE($D944)&lt;100000000,VALUE($D944),1000000000),IFERROR(IF(VALUE(MID($D944,2,20))&lt;100000000,VALUE(MID($D944,2,20)),1000000000),1000000000))+ROW()/100000,"")</f>
        <v/>
      </c>
    </row>
    <row r="945">
      <c r="F945" s="14" t="n"/>
      <c r="N945" s="8">
        <f>IF($D945="","",M945*V945/100)</f>
        <v/>
      </c>
      <c r="O945" s="8" t="n"/>
      <c r="U945" s="8" t="n"/>
      <c r="V945" s="8" t="n"/>
      <c r="Y945">
        <f>IF($D945="","",IF($AN945=1,0,IF($AM945=1,Settings!$C$6,Settings!$C$7))*100)</f>
        <v/>
      </c>
      <c r="Z945" s="8">
        <f>IF($D945="","",V945*Y945/100)</f>
        <v/>
      </c>
      <c r="AA945" s="8">
        <f>IF($D945="","",V945-Z945)</f>
        <v/>
      </c>
      <c r="AB945" s="8">
        <f>IF($D945="","",AA945-N945)</f>
        <v/>
      </c>
      <c r="AF945" s="8" t="n"/>
      <c r="AI945" s="14" t="n"/>
      <c r="AK945">
        <f>IF($D945="","",IF(COUNTIF($D$2:$D945,$D945)=1,1,0))</f>
        <v/>
      </c>
      <c r="AL945">
        <f>IF($AK945=1,SUMPRODUCT(--($AO$2:$AO$7001&lt;$AO945))+1,"")</f>
        <v/>
      </c>
      <c r="AM945">
        <f>IF($D945="","",IF(OR($R945=TRUE(),$R945="TRUE"),1,0))</f>
        <v/>
      </c>
      <c r="AN945">
        <f>IF($D945="","",IF($X945="Yes",1,0))</f>
        <v/>
      </c>
      <c r="AO945">
        <f>IF($AK945=1,IFERROR(IF(VALUE($D945)&lt;100000000,VALUE($D945),1000000000),IFERROR(IF(VALUE(MID($D945,2,20))&lt;100000000,VALUE(MID($D945,2,20)),1000000000),1000000000))+ROW()/100000,"")</f>
        <v/>
      </c>
    </row>
    <row r="946">
      <c r="F946" s="14" t="n"/>
      <c r="N946" s="8">
        <f>IF($D946="","",M946*V946/100)</f>
        <v/>
      </c>
      <c r="O946" s="8" t="n"/>
      <c r="U946" s="8" t="n"/>
      <c r="V946" s="8" t="n"/>
      <c r="Y946">
        <f>IF($D946="","",IF($AN946=1,0,IF($AM946=1,Settings!$C$6,Settings!$C$7))*100)</f>
        <v/>
      </c>
      <c r="Z946" s="8">
        <f>IF($D946="","",V946*Y946/100)</f>
        <v/>
      </c>
      <c r="AA946" s="8">
        <f>IF($D946="","",V946-Z946)</f>
        <v/>
      </c>
      <c r="AB946" s="8">
        <f>IF($D946="","",AA946-N946)</f>
        <v/>
      </c>
      <c r="AF946" s="8" t="n"/>
      <c r="AI946" s="14" t="n"/>
      <c r="AK946">
        <f>IF($D946="","",IF(COUNTIF($D$2:$D946,$D946)=1,1,0))</f>
        <v/>
      </c>
      <c r="AL946">
        <f>IF($AK946=1,SUMPRODUCT(--($AO$2:$AO$7001&lt;$AO946))+1,"")</f>
        <v/>
      </c>
      <c r="AM946">
        <f>IF($D946="","",IF(OR($R946=TRUE(),$R946="TRUE"),1,0))</f>
        <v/>
      </c>
      <c r="AN946">
        <f>IF($D946="","",IF($X946="Yes",1,0))</f>
        <v/>
      </c>
      <c r="AO946">
        <f>IF($AK946=1,IFERROR(IF(VALUE($D946)&lt;100000000,VALUE($D946),1000000000),IFERROR(IF(VALUE(MID($D946,2,20))&lt;100000000,VALUE(MID($D946,2,20)),1000000000),1000000000))+ROW()/100000,"")</f>
        <v/>
      </c>
    </row>
    <row r="947">
      <c r="F947" s="14" t="n"/>
      <c r="N947" s="8">
        <f>IF($D947="","",M947*V947/100)</f>
        <v/>
      </c>
      <c r="O947" s="8" t="n"/>
      <c r="U947" s="8" t="n"/>
      <c r="V947" s="8" t="n"/>
      <c r="Y947">
        <f>IF($D947="","",IF($AN947=1,0,IF($AM947=1,Settings!$C$6,Settings!$C$7))*100)</f>
        <v/>
      </c>
      <c r="Z947" s="8">
        <f>IF($D947="","",V947*Y947/100)</f>
        <v/>
      </c>
      <c r="AA947" s="8">
        <f>IF($D947="","",V947-Z947)</f>
        <v/>
      </c>
      <c r="AB947" s="8">
        <f>IF($D947="","",AA947-N947)</f>
        <v/>
      </c>
      <c r="AF947" s="8" t="n"/>
      <c r="AI947" s="14" t="n"/>
      <c r="AK947">
        <f>IF($D947="","",IF(COUNTIF($D$2:$D947,$D947)=1,1,0))</f>
        <v/>
      </c>
      <c r="AL947">
        <f>IF($AK947=1,SUMPRODUCT(--($AO$2:$AO$7001&lt;$AO947))+1,"")</f>
        <v/>
      </c>
      <c r="AM947">
        <f>IF($D947="","",IF(OR($R947=TRUE(),$R947="TRUE"),1,0))</f>
        <v/>
      </c>
      <c r="AN947">
        <f>IF($D947="","",IF($X947="Yes",1,0))</f>
        <v/>
      </c>
      <c r="AO947">
        <f>IF($AK947=1,IFERROR(IF(VALUE($D947)&lt;100000000,VALUE($D947),1000000000),IFERROR(IF(VALUE(MID($D947,2,20))&lt;100000000,VALUE(MID($D947,2,20)),1000000000),1000000000))+ROW()/100000,"")</f>
        <v/>
      </c>
    </row>
    <row r="948">
      <c r="F948" s="14" t="n"/>
      <c r="N948" s="8">
        <f>IF($D948="","",M948*V948/100)</f>
        <v/>
      </c>
      <c r="O948" s="8" t="n"/>
      <c r="U948" s="8" t="n"/>
      <c r="V948" s="8" t="n"/>
      <c r="Y948">
        <f>IF($D948="","",IF($AN948=1,0,IF($AM948=1,Settings!$C$6,Settings!$C$7))*100)</f>
        <v/>
      </c>
      <c r="Z948" s="8">
        <f>IF($D948="","",V948*Y948/100)</f>
        <v/>
      </c>
      <c r="AA948" s="8">
        <f>IF($D948="","",V948-Z948)</f>
        <v/>
      </c>
      <c r="AB948" s="8">
        <f>IF($D948="","",AA948-N948)</f>
        <v/>
      </c>
      <c r="AF948" s="8" t="n"/>
      <c r="AI948" s="14" t="n"/>
      <c r="AK948">
        <f>IF($D948="","",IF(COUNTIF($D$2:$D948,$D948)=1,1,0))</f>
        <v/>
      </c>
      <c r="AL948">
        <f>IF($AK948=1,SUMPRODUCT(--($AO$2:$AO$7001&lt;$AO948))+1,"")</f>
        <v/>
      </c>
      <c r="AM948">
        <f>IF($D948="","",IF(OR($R948=TRUE(),$R948="TRUE"),1,0))</f>
        <v/>
      </c>
      <c r="AN948">
        <f>IF($D948="","",IF($X948="Yes",1,0))</f>
        <v/>
      </c>
      <c r="AO948">
        <f>IF($AK948=1,IFERROR(IF(VALUE($D948)&lt;100000000,VALUE($D948),1000000000),IFERROR(IF(VALUE(MID($D948,2,20))&lt;100000000,VALUE(MID($D948,2,20)),1000000000),1000000000))+ROW()/100000,"")</f>
        <v/>
      </c>
    </row>
    <row r="949">
      <c r="F949" s="14" t="n"/>
      <c r="N949" s="8">
        <f>IF($D949="","",M949*V949/100)</f>
        <v/>
      </c>
      <c r="O949" s="8" t="n"/>
      <c r="U949" s="8" t="n"/>
      <c r="V949" s="8" t="n"/>
      <c r="Y949">
        <f>IF($D949="","",IF($AN949=1,0,IF($AM949=1,Settings!$C$6,Settings!$C$7))*100)</f>
        <v/>
      </c>
      <c r="Z949" s="8">
        <f>IF($D949="","",V949*Y949/100)</f>
        <v/>
      </c>
      <c r="AA949" s="8">
        <f>IF($D949="","",V949-Z949)</f>
        <v/>
      </c>
      <c r="AB949" s="8">
        <f>IF($D949="","",AA949-N949)</f>
        <v/>
      </c>
      <c r="AF949" s="8" t="n"/>
      <c r="AI949" s="14" t="n"/>
      <c r="AK949">
        <f>IF($D949="","",IF(COUNTIF($D$2:$D949,$D949)=1,1,0))</f>
        <v/>
      </c>
      <c r="AL949">
        <f>IF($AK949=1,SUMPRODUCT(--($AO$2:$AO$7001&lt;$AO949))+1,"")</f>
        <v/>
      </c>
      <c r="AM949">
        <f>IF($D949="","",IF(OR($R949=TRUE(),$R949="TRUE"),1,0))</f>
        <v/>
      </c>
      <c r="AN949">
        <f>IF($D949="","",IF($X949="Yes",1,0))</f>
        <v/>
      </c>
      <c r="AO949">
        <f>IF($AK949=1,IFERROR(IF(VALUE($D949)&lt;100000000,VALUE($D949),1000000000),IFERROR(IF(VALUE(MID($D949,2,20))&lt;100000000,VALUE(MID($D949,2,20)),1000000000),1000000000))+ROW()/100000,"")</f>
        <v/>
      </c>
    </row>
    <row r="950">
      <c r="F950" s="14" t="n"/>
      <c r="N950" s="8">
        <f>IF($D950="","",M950*V950/100)</f>
        <v/>
      </c>
      <c r="O950" s="8" t="n"/>
      <c r="U950" s="8" t="n"/>
      <c r="V950" s="8" t="n"/>
      <c r="Y950">
        <f>IF($D950="","",IF($AN950=1,0,IF($AM950=1,Settings!$C$6,Settings!$C$7))*100)</f>
        <v/>
      </c>
      <c r="Z950" s="8">
        <f>IF($D950="","",V950*Y950/100)</f>
        <v/>
      </c>
      <c r="AA950" s="8">
        <f>IF($D950="","",V950-Z950)</f>
        <v/>
      </c>
      <c r="AB950" s="8">
        <f>IF($D950="","",AA950-N950)</f>
        <v/>
      </c>
      <c r="AF950" s="8" t="n"/>
      <c r="AI950" s="14" t="n"/>
      <c r="AK950">
        <f>IF($D950="","",IF(COUNTIF($D$2:$D950,$D950)=1,1,0))</f>
        <v/>
      </c>
      <c r="AL950">
        <f>IF($AK950=1,SUMPRODUCT(--($AO$2:$AO$7001&lt;$AO950))+1,"")</f>
        <v/>
      </c>
      <c r="AM950">
        <f>IF($D950="","",IF(OR($R950=TRUE(),$R950="TRUE"),1,0))</f>
        <v/>
      </c>
      <c r="AN950">
        <f>IF($D950="","",IF($X950="Yes",1,0))</f>
        <v/>
      </c>
      <c r="AO950">
        <f>IF($AK950=1,IFERROR(IF(VALUE($D950)&lt;100000000,VALUE($D950),1000000000),IFERROR(IF(VALUE(MID($D950,2,20))&lt;100000000,VALUE(MID($D950,2,20)),1000000000),1000000000))+ROW()/100000,"")</f>
        <v/>
      </c>
    </row>
    <row r="951">
      <c r="F951" s="14" t="n"/>
      <c r="N951" s="8">
        <f>IF($D951="","",M951*V951/100)</f>
        <v/>
      </c>
      <c r="O951" s="8" t="n"/>
      <c r="U951" s="8" t="n"/>
      <c r="V951" s="8" t="n"/>
      <c r="Y951">
        <f>IF($D951="","",IF($AN951=1,0,IF($AM951=1,Settings!$C$6,Settings!$C$7))*100)</f>
        <v/>
      </c>
      <c r="Z951" s="8">
        <f>IF($D951="","",V951*Y951/100)</f>
        <v/>
      </c>
      <c r="AA951" s="8">
        <f>IF($D951="","",V951-Z951)</f>
        <v/>
      </c>
      <c r="AB951" s="8">
        <f>IF($D951="","",AA951-N951)</f>
        <v/>
      </c>
      <c r="AF951" s="8" t="n"/>
      <c r="AI951" s="14" t="n"/>
      <c r="AK951">
        <f>IF($D951="","",IF(COUNTIF($D$2:$D951,$D951)=1,1,0))</f>
        <v/>
      </c>
      <c r="AL951">
        <f>IF($AK951=1,SUMPRODUCT(--($AO$2:$AO$7001&lt;$AO951))+1,"")</f>
        <v/>
      </c>
      <c r="AM951">
        <f>IF($D951="","",IF(OR($R951=TRUE(),$R951="TRUE"),1,0))</f>
        <v/>
      </c>
      <c r="AN951">
        <f>IF($D951="","",IF($X951="Yes",1,0))</f>
        <v/>
      </c>
      <c r="AO951">
        <f>IF($AK951=1,IFERROR(IF(VALUE($D951)&lt;100000000,VALUE($D951),1000000000),IFERROR(IF(VALUE(MID($D951,2,20))&lt;100000000,VALUE(MID($D951,2,20)),1000000000),1000000000))+ROW()/100000,"")</f>
        <v/>
      </c>
    </row>
    <row r="952">
      <c r="F952" s="14" t="n"/>
      <c r="N952" s="8">
        <f>IF($D952="","",M952*V952/100)</f>
        <v/>
      </c>
      <c r="O952" s="8" t="n"/>
      <c r="U952" s="8" t="n"/>
      <c r="V952" s="8" t="n"/>
      <c r="Y952">
        <f>IF($D952="","",IF($AN952=1,0,IF($AM952=1,Settings!$C$6,Settings!$C$7))*100)</f>
        <v/>
      </c>
      <c r="Z952" s="8">
        <f>IF($D952="","",V952*Y952/100)</f>
        <v/>
      </c>
      <c r="AA952" s="8">
        <f>IF($D952="","",V952-Z952)</f>
        <v/>
      </c>
      <c r="AB952" s="8">
        <f>IF($D952="","",AA952-N952)</f>
        <v/>
      </c>
      <c r="AF952" s="8" t="n"/>
      <c r="AI952" s="14" t="n"/>
      <c r="AK952">
        <f>IF($D952="","",IF(COUNTIF($D$2:$D952,$D952)=1,1,0))</f>
        <v/>
      </c>
      <c r="AL952">
        <f>IF($AK952=1,SUMPRODUCT(--($AO$2:$AO$7001&lt;$AO952))+1,"")</f>
        <v/>
      </c>
      <c r="AM952">
        <f>IF($D952="","",IF(OR($R952=TRUE(),$R952="TRUE"),1,0))</f>
        <v/>
      </c>
      <c r="AN952">
        <f>IF($D952="","",IF($X952="Yes",1,0))</f>
        <v/>
      </c>
      <c r="AO952">
        <f>IF($AK952=1,IFERROR(IF(VALUE($D952)&lt;100000000,VALUE($D952),1000000000),IFERROR(IF(VALUE(MID($D952,2,20))&lt;100000000,VALUE(MID($D952,2,20)),1000000000),1000000000))+ROW()/100000,"")</f>
        <v/>
      </c>
    </row>
    <row r="953">
      <c r="F953" s="14" t="n"/>
      <c r="N953" s="8">
        <f>IF($D953="","",M953*V953/100)</f>
        <v/>
      </c>
      <c r="O953" s="8" t="n"/>
      <c r="U953" s="8" t="n"/>
      <c r="V953" s="8" t="n"/>
      <c r="Y953">
        <f>IF($D953="","",IF($AN953=1,0,IF($AM953=1,Settings!$C$6,Settings!$C$7))*100)</f>
        <v/>
      </c>
      <c r="Z953" s="8">
        <f>IF($D953="","",V953*Y953/100)</f>
        <v/>
      </c>
      <c r="AA953" s="8">
        <f>IF($D953="","",V953-Z953)</f>
        <v/>
      </c>
      <c r="AB953" s="8">
        <f>IF($D953="","",AA953-N953)</f>
        <v/>
      </c>
      <c r="AF953" s="8" t="n"/>
      <c r="AI953" s="14" t="n"/>
      <c r="AK953">
        <f>IF($D953="","",IF(COUNTIF($D$2:$D953,$D953)=1,1,0))</f>
        <v/>
      </c>
      <c r="AL953">
        <f>IF($AK953=1,SUMPRODUCT(--($AO$2:$AO$7001&lt;$AO953))+1,"")</f>
        <v/>
      </c>
      <c r="AM953">
        <f>IF($D953="","",IF(OR($R953=TRUE(),$R953="TRUE"),1,0))</f>
        <v/>
      </c>
      <c r="AN953">
        <f>IF($D953="","",IF($X953="Yes",1,0))</f>
        <v/>
      </c>
      <c r="AO953">
        <f>IF($AK953=1,IFERROR(IF(VALUE($D953)&lt;100000000,VALUE($D953),1000000000),IFERROR(IF(VALUE(MID($D953,2,20))&lt;100000000,VALUE(MID($D953,2,20)),1000000000),1000000000))+ROW()/100000,"")</f>
        <v/>
      </c>
    </row>
    <row r="954">
      <c r="F954" s="14" t="n"/>
      <c r="N954" s="8">
        <f>IF($D954="","",M954*V954/100)</f>
        <v/>
      </c>
      <c r="O954" s="8" t="n"/>
      <c r="U954" s="8" t="n"/>
      <c r="V954" s="8" t="n"/>
      <c r="Y954">
        <f>IF($D954="","",IF($AN954=1,0,IF($AM954=1,Settings!$C$6,Settings!$C$7))*100)</f>
        <v/>
      </c>
      <c r="Z954" s="8">
        <f>IF($D954="","",V954*Y954/100)</f>
        <v/>
      </c>
      <c r="AA954" s="8">
        <f>IF($D954="","",V954-Z954)</f>
        <v/>
      </c>
      <c r="AB954" s="8">
        <f>IF($D954="","",AA954-N954)</f>
        <v/>
      </c>
      <c r="AF954" s="8" t="n"/>
      <c r="AI954" s="14" t="n"/>
      <c r="AK954">
        <f>IF($D954="","",IF(COUNTIF($D$2:$D954,$D954)=1,1,0))</f>
        <v/>
      </c>
      <c r="AL954">
        <f>IF($AK954=1,SUMPRODUCT(--($AO$2:$AO$7001&lt;$AO954))+1,"")</f>
        <v/>
      </c>
      <c r="AM954">
        <f>IF($D954="","",IF(OR($R954=TRUE(),$R954="TRUE"),1,0))</f>
        <v/>
      </c>
      <c r="AN954">
        <f>IF($D954="","",IF($X954="Yes",1,0))</f>
        <v/>
      </c>
      <c r="AO954">
        <f>IF($AK954=1,IFERROR(IF(VALUE($D954)&lt;100000000,VALUE($D954),1000000000),IFERROR(IF(VALUE(MID($D954,2,20))&lt;100000000,VALUE(MID($D954,2,20)),1000000000),1000000000))+ROW()/100000,"")</f>
        <v/>
      </c>
    </row>
    <row r="955">
      <c r="F955" s="14" t="n"/>
      <c r="N955" s="8">
        <f>IF($D955="","",M955*V955/100)</f>
        <v/>
      </c>
      <c r="O955" s="8" t="n"/>
      <c r="U955" s="8" t="n"/>
      <c r="V955" s="8" t="n"/>
      <c r="Y955">
        <f>IF($D955="","",IF($AN955=1,0,IF($AM955=1,Settings!$C$6,Settings!$C$7))*100)</f>
        <v/>
      </c>
      <c r="Z955" s="8">
        <f>IF($D955="","",V955*Y955/100)</f>
        <v/>
      </c>
      <c r="AA955" s="8">
        <f>IF($D955="","",V955-Z955)</f>
        <v/>
      </c>
      <c r="AB955" s="8">
        <f>IF($D955="","",AA955-N955)</f>
        <v/>
      </c>
      <c r="AF955" s="8" t="n"/>
      <c r="AI955" s="14" t="n"/>
      <c r="AK955">
        <f>IF($D955="","",IF(COUNTIF($D$2:$D955,$D955)=1,1,0))</f>
        <v/>
      </c>
      <c r="AL955">
        <f>IF($AK955=1,SUMPRODUCT(--($AO$2:$AO$7001&lt;$AO955))+1,"")</f>
        <v/>
      </c>
      <c r="AM955">
        <f>IF($D955="","",IF(OR($R955=TRUE(),$R955="TRUE"),1,0))</f>
        <v/>
      </c>
      <c r="AN955">
        <f>IF($D955="","",IF($X955="Yes",1,0))</f>
        <v/>
      </c>
      <c r="AO955">
        <f>IF($AK955=1,IFERROR(IF(VALUE($D955)&lt;100000000,VALUE($D955),1000000000),IFERROR(IF(VALUE(MID($D955,2,20))&lt;100000000,VALUE(MID($D955,2,20)),1000000000),1000000000))+ROW()/100000,"")</f>
        <v/>
      </c>
    </row>
    <row r="956">
      <c r="F956" s="14" t="n"/>
      <c r="N956" s="8">
        <f>IF($D956="","",M956*V956/100)</f>
        <v/>
      </c>
      <c r="O956" s="8" t="n"/>
      <c r="U956" s="8" t="n"/>
      <c r="V956" s="8" t="n"/>
      <c r="Y956">
        <f>IF($D956="","",IF($AN956=1,0,IF($AM956=1,Settings!$C$6,Settings!$C$7))*100)</f>
        <v/>
      </c>
      <c r="Z956" s="8">
        <f>IF($D956="","",V956*Y956/100)</f>
        <v/>
      </c>
      <c r="AA956" s="8">
        <f>IF($D956="","",V956-Z956)</f>
        <v/>
      </c>
      <c r="AB956" s="8">
        <f>IF($D956="","",AA956-N956)</f>
        <v/>
      </c>
      <c r="AF956" s="8" t="n"/>
      <c r="AI956" s="14" t="n"/>
      <c r="AK956">
        <f>IF($D956="","",IF(COUNTIF($D$2:$D956,$D956)=1,1,0))</f>
        <v/>
      </c>
      <c r="AL956">
        <f>IF($AK956=1,SUMPRODUCT(--($AO$2:$AO$7001&lt;$AO956))+1,"")</f>
        <v/>
      </c>
      <c r="AM956">
        <f>IF($D956="","",IF(OR($R956=TRUE(),$R956="TRUE"),1,0))</f>
        <v/>
      </c>
      <c r="AN956">
        <f>IF($D956="","",IF($X956="Yes",1,0))</f>
        <v/>
      </c>
      <c r="AO956">
        <f>IF($AK956=1,IFERROR(IF(VALUE($D956)&lt;100000000,VALUE($D956),1000000000),IFERROR(IF(VALUE(MID($D956,2,20))&lt;100000000,VALUE(MID($D956,2,20)),1000000000),1000000000))+ROW()/100000,"")</f>
        <v/>
      </c>
    </row>
    <row r="957">
      <c r="F957" s="14" t="n"/>
      <c r="N957" s="8">
        <f>IF($D957="","",M957*V957/100)</f>
        <v/>
      </c>
      <c r="O957" s="8" t="n"/>
      <c r="U957" s="8" t="n"/>
      <c r="V957" s="8" t="n"/>
      <c r="Y957">
        <f>IF($D957="","",IF($AN957=1,0,IF($AM957=1,Settings!$C$6,Settings!$C$7))*100)</f>
        <v/>
      </c>
      <c r="Z957" s="8">
        <f>IF($D957="","",V957*Y957/100)</f>
        <v/>
      </c>
      <c r="AA957" s="8">
        <f>IF($D957="","",V957-Z957)</f>
        <v/>
      </c>
      <c r="AB957" s="8">
        <f>IF($D957="","",AA957-N957)</f>
        <v/>
      </c>
      <c r="AF957" s="8" t="n"/>
      <c r="AI957" s="14" t="n"/>
      <c r="AK957">
        <f>IF($D957="","",IF(COUNTIF($D$2:$D957,$D957)=1,1,0))</f>
        <v/>
      </c>
      <c r="AL957">
        <f>IF($AK957=1,SUMPRODUCT(--($AO$2:$AO$7001&lt;$AO957))+1,"")</f>
        <v/>
      </c>
      <c r="AM957">
        <f>IF($D957="","",IF(OR($R957=TRUE(),$R957="TRUE"),1,0))</f>
        <v/>
      </c>
      <c r="AN957">
        <f>IF($D957="","",IF($X957="Yes",1,0))</f>
        <v/>
      </c>
      <c r="AO957">
        <f>IF($AK957=1,IFERROR(IF(VALUE($D957)&lt;100000000,VALUE($D957),1000000000),IFERROR(IF(VALUE(MID($D957,2,20))&lt;100000000,VALUE(MID($D957,2,20)),1000000000),1000000000))+ROW()/100000,"")</f>
        <v/>
      </c>
    </row>
    <row r="958">
      <c r="F958" s="14" t="n"/>
      <c r="N958" s="8">
        <f>IF($D958="","",M958*V958/100)</f>
        <v/>
      </c>
      <c r="O958" s="8" t="n"/>
      <c r="U958" s="8" t="n"/>
      <c r="V958" s="8" t="n"/>
      <c r="Y958">
        <f>IF($D958="","",IF($AN958=1,0,IF($AM958=1,Settings!$C$6,Settings!$C$7))*100)</f>
        <v/>
      </c>
      <c r="Z958" s="8">
        <f>IF($D958="","",V958*Y958/100)</f>
        <v/>
      </c>
      <c r="AA958" s="8">
        <f>IF($D958="","",V958-Z958)</f>
        <v/>
      </c>
      <c r="AB958" s="8">
        <f>IF($D958="","",AA958-N958)</f>
        <v/>
      </c>
      <c r="AF958" s="8" t="n"/>
      <c r="AI958" s="14" t="n"/>
      <c r="AK958">
        <f>IF($D958="","",IF(COUNTIF($D$2:$D958,$D958)=1,1,0))</f>
        <v/>
      </c>
      <c r="AL958">
        <f>IF($AK958=1,SUMPRODUCT(--($AO$2:$AO$7001&lt;$AO958))+1,"")</f>
        <v/>
      </c>
      <c r="AM958">
        <f>IF($D958="","",IF(OR($R958=TRUE(),$R958="TRUE"),1,0))</f>
        <v/>
      </c>
      <c r="AN958">
        <f>IF($D958="","",IF($X958="Yes",1,0))</f>
        <v/>
      </c>
      <c r="AO958">
        <f>IF($AK958=1,IFERROR(IF(VALUE($D958)&lt;100000000,VALUE($D958),1000000000),IFERROR(IF(VALUE(MID($D958,2,20))&lt;100000000,VALUE(MID($D958,2,20)),1000000000),1000000000))+ROW()/100000,"")</f>
        <v/>
      </c>
    </row>
    <row r="959">
      <c r="F959" s="14" t="n"/>
      <c r="N959" s="8">
        <f>IF($D959="","",M959*V959/100)</f>
        <v/>
      </c>
      <c r="O959" s="8" t="n"/>
      <c r="U959" s="8" t="n"/>
      <c r="V959" s="8" t="n"/>
      <c r="Y959">
        <f>IF($D959="","",IF($AN959=1,0,IF($AM959=1,Settings!$C$6,Settings!$C$7))*100)</f>
        <v/>
      </c>
      <c r="Z959" s="8">
        <f>IF($D959="","",V959*Y959/100)</f>
        <v/>
      </c>
      <c r="AA959" s="8">
        <f>IF($D959="","",V959-Z959)</f>
        <v/>
      </c>
      <c r="AB959" s="8">
        <f>IF($D959="","",AA959-N959)</f>
        <v/>
      </c>
      <c r="AF959" s="8" t="n"/>
      <c r="AI959" s="14" t="n"/>
      <c r="AK959">
        <f>IF($D959="","",IF(COUNTIF($D$2:$D959,$D959)=1,1,0))</f>
        <v/>
      </c>
      <c r="AL959">
        <f>IF($AK959=1,SUMPRODUCT(--($AO$2:$AO$7001&lt;$AO959))+1,"")</f>
        <v/>
      </c>
      <c r="AM959">
        <f>IF($D959="","",IF(OR($R959=TRUE(),$R959="TRUE"),1,0))</f>
        <v/>
      </c>
      <c r="AN959">
        <f>IF($D959="","",IF($X959="Yes",1,0))</f>
        <v/>
      </c>
      <c r="AO959">
        <f>IF($AK959=1,IFERROR(IF(VALUE($D959)&lt;100000000,VALUE($D959),1000000000),IFERROR(IF(VALUE(MID($D959,2,20))&lt;100000000,VALUE(MID($D959,2,20)),1000000000),1000000000))+ROW()/100000,"")</f>
        <v/>
      </c>
    </row>
    <row r="960">
      <c r="F960" s="14" t="n"/>
      <c r="N960" s="8">
        <f>IF($D960="","",M960*V960/100)</f>
        <v/>
      </c>
      <c r="O960" s="8" t="n"/>
      <c r="U960" s="8" t="n"/>
      <c r="V960" s="8" t="n"/>
      <c r="Y960">
        <f>IF($D960="","",IF($AN960=1,0,IF($AM960=1,Settings!$C$6,Settings!$C$7))*100)</f>
        <v/>
      </c>
      <c r="Z960" s="8">
        <f>IF($D960="","",V960*Y960/100)</f>
        <v/>
      </c>
      <c r="AA960" s="8">
        <f>IF($D960="","",V960-Z960)</f>
        <v/>
      </c>
      <c r="AB960" s="8">
        <f>IF($D960="","",AA960-N960)</f>
        <v/>
      </c>
      <c r="AF960" s="8" t="n"/>
      <c r="AI960" s="14" t="n"/>
      <c r="AK960">
        <f>IF($D960="","",IF(COUNTIF($D$2:$D960,$D960)=1,1,0))</f>
        <v/>
      </c>
      <c r="AL960">
        <f>IF($AK960=1,SUMPRODUCT(--($AO$2:$AO$7001&lt;$AO960))+1,"")</f>
        <v/>
      </c>
      <c r="AM960">
        <f>IF($D960="","",IF(OR($R960=TRUE(),$R960="TRUE"),1,0))</f>
        <v/>
      </c>
      <c r="AN960">
        <f>IF($D960="","",IF($X960="Yes",1,0))</f>
        <v/>
      </c>
      <c r="AO960">
        <f>IF($AK960=1,IFERROR(IF(VALUE($D960)&lt;100000000,VALUE($D960),1000000000),IFERROR(IF(VALUE(MID($D960,2,20))&lt;100000000,VALUE(MID($D960,2,20)),1000000000),1000000000))+ROW()/100000,"")</f>
        <v/>
      </c>
    </row>
    <row r="961">
      <c r="F961" s="14" t="n"/>
      <c r="N961" s="8">
        <f>IF($D961="","",M961*V961/100)</f>
        <v/>
      </c>
      <c r="O961" s="8" t="n"/>
      <c r="U961" s="8" t="n"/>
      <c r="V961" s="8" t="n"/>
      <c r="Y961">
        <f>IF($D961="","",IF($AN961=1,0,IF($AM961=1,Settings!$C$6,Settings!$C$7))*100)</f>
        <v/>
      </c>
      <c r="Z961" s="8">
        <f>IF($D961="","",V961*Y961/100)</f>
        <v/>
      </c>
      <c r="AA961" s="8">
        <f>IF($D961="","",V961-Z961)</f>
        <v/>
      </c>
      <c r="AB961" s="8">
        <f>IF($D961="","",AA961-N961)</f>
        <v/>
      </c>
      <c r="AF961" s="8" t="n"/>
      <c r="AI961" s="14" t="n"/>
      <c r="AK961">
        <f>IF($D961="","",IF(COUNTIF($D$2:$D961,$D961)=1,1,0))</f>
        <v/>
      </c>
      <c r="AL961">
        <f>IF($AK961=1,SUMPRODUCT(--($AO$2:$AO$7001&lt;$AO961))+1,"")</f>
        <v/>
      </c>
      <c r="AM961">
        <f>IF($D961="","",IF(OR($R961=TRUE(),$R961="TRUE"),1,0))</f>
        <v/>
      </c>
      <c r="AN961">
        <f>IF($D961="","",IF($X961="Yes",1,0))</f>
        <v/>
      </c>
      <c r="AO961">
        <f>IF($AK961=1,IFERROR(IF(VALUE($D961)&lt;100000000,VALUE($D961),1000000000),IFERROR(IF(VALUE(MID($D961,2,20))&lt;100000000,VALUE(MID($D961,2,20)),1000000000),1000000000))+ROW()/100000,"")</f>
        <v/>
      </c>
    </row>
    <row r="962">
      <c r="F962" s="14" t="n"/>
      <c r="N962" s="8">
        <f>IF($D962="","",M962*V962/100)</f>
        <v/>
      </c>
      <c r="O962" s="8" t="n"/>
      <c r="U962" s="8" t="n"/>
      <c r="V962" s="8" t="n"/>
      <c r="Y962">
        <f>IF($D962="","",IF($AN962=1,0,IF($AM962=1,Settings!$C$6,Settings!$C$7))*100)</f>
        <v/>
      </c>
      <c r="Z962" s="8">
        <f>IF($D962="","",V962*Y962/100)</f>
        <v/>
      </c>
      <c r="AA962" s="8">
        <f>IF($D962="","",V962-Z962)</f>
        <v/>
      </c>
      <c r="AB962" s="8">
        <f>IF($D962="","",AA962-N962)</f>
        <v/>
      </c>
      <c r="AF962" s="8" t="n"/>
      <c r="AI962" s="14" t="n"/>
      <c r="AK962">
        <f>IF($D962="","",IF(COUNTIF($D$2:$D962,$D962)=1,1,0))</f>
        <v/>
      </c>
      <c r="AL962">
        <f>IF($AK962=1,SUMPRODUCT(--($AO$2:$AO$7001&lt;$AO962))+1,"")</f>
        <v/>
      </c>
      <c r="AM962">
        <f>IF($D962="","",IF(OR($R962=TRUE(),$R962="TRUE"),1,0))</f>
        <v/>
      </c>
      <c r="AN962">
        <f>IF($D962="","",IF($X962="Yes",1,0))</f>
        <v/>
      </c>
      <c r="AO962">
        <f>IF($AK962=1,IFERROR(IF(VALUE($D962)&lt;100000000,VALUE($D962),1000000000),IFERROR(IF(VALUE(MID($D962,2,20))&lt;100000000,VALUE(MID($D962,2,20)),1000000000),1000000000))+ROW()/100000,"")</f>
        <v/>
      </c>
    </row>
    <row r="963">
      <c r="F963" s="14" t="n"/>
      <c r="N963" s="8">
        <f>IF($D963="","",M963*V963/100)</f>
        <v/>
      </c>
      <c r="O963" s="8" t="n"/>
      <c r="U963" s="8" t="n"/>
      <c r="V963" s="8" t="n"/>
      <c r="Y963">
        <f>IF($D963="","",IF($AN963=1,0,IF($AM963=1,Settings!$C$6,Settings!$C$7))*100)</f>
        <v/>
      </c>
      <c r="Z963" s="8">
        <f>IF($D963="","",V963*Y963/100)</f>
        <v/>
      </c>
      <c r="AA963" s="8">
        <f>IF($D963="","",V963-Z963)</f>
        <v/>
      </c>
      <c r="AB963" s="8">
        <f>IF($D963="","",AA963-N963)</f>
        <v/>
      </c>
      <c r="AF963" s="8" t="n"/>
      <c r="AI963" s="14" t="n"/>
      <c r="AK963">
        <f>IF($D963="","",IF(COUNTIF($D$2:$D963,$D963)=1,1,0))</f>
        <v/>
      </c>
      <c r="AL963">
        <f>IF($AK963=1,SUMPRODUCT(--($AO$2:$AO$7001&lt;$AO963))+1,"")</f>
        <v/>
      </c>
      <c r="AM963">
        <f>IF($D963="","",IF(OR($R963=TRUE(),$R963="TRUE"),1,0))</f>
        <v/>
      </c>
      <c r="AN963">
        <f>IF($D963="","",IF($X963="Yes",1,0))</f>
        <v/>
      </c>
      <c r="AO963">
        <f>IF($AK963=1,IFERROR(IF(VALUE($D963)&lt;100000000,VALUE($D963),1000000000),IFERROR(IF(VALUE(MID($D963,2,20))&lt;100000000,VALUE(MID($D963,2,20)),1000000000),1000000000))+ROW()/100000,"")</f>
        <v/>
      </c>
    </row>
    <row r="964">
      <c r="F964" s="14" t="n"/>
      <c r="N964" s="8">
        <f>IF($D964="","",M964*V964/100)</f>
        <v/>
      </c>
      <c r="O964" s="8" t="n"/>
      <c r="U964" s="8" t="n"/>
      <c r="V964" s="8" t="n"/>
      <c r="Y964">
        <f>IF($D964="","",IF($AN964=1,0,IF($AM964=1,Settings!$C$6,Settings!$C$7))*100)</f>
        <v/>
      </c>
      <c r="Z964" s="8">
        <f>IF($D964="","",V964*Y964/100)</f>
        <v/>
      </c>
      <c r="AA964" s="8">
        <f>IF($D964="","",V964-Z964)</f>
        <v/>
      </c>
      <c r="AB964" s="8">
        <f>IF($D964="","",AA964-N964)</f>
        <v/>
      </c>
      <c r="AF964" s="8" t="n"/>
      <c r="AI964" s="14" t="n"/>
      <c r="AK964">
        <f>IF($D964="","",IF(COUNTIF($D$2:$D964,$D964)=1,1,0))</f>
        <v/>
      </c>
      <c r="AL964">
        <f>IF($AK964=1,SUMPRODUCT(--($AO$2:$AO$7001&lt;$AO964))+1,"")</f>
        <v/>
      </c>
      <c r="AM964">
        <f>IF($D964="","",IF(OR($R964=TRUE(),$R964="TRUE"),1,0))</f>
        <v/>
      </c>
      <c r="AN964">
        <f>IF($D964="","",IF($X964="Yes",1,0))</f>
        <v/>
      </c>
      <c r="AO964">
        <f>IF($AK964=1,IFERROR(IF(VALUE($D964)&lt;100000000,VALUE($D964),1000000000),IFERROR(IF(VALUE(MID($D964,2,20))&lt;100000000,VALUE(MID($D964,2,20)),1000000000),1000000000))+ROW()/100000,"")</f>
        <v/>
      </c>
    </row>
    <row r="965">
      <c r="F965" s="14" t="n"/>
      <c r="N965" s="8">
        <f>IF($D965="","",M965*V965/100)</f>
        <v/>
      </c>
      <c r="O965" s="8" t="n"/>
      <c r="U965" s="8" t="n"/>
      <c r="V965" s="8" t="n"/>
      <c r="Y965">
        <f>IF($D965="","",IF($AN965=1,0,IF($AM965=1,Settings!$C$6,Settings!$C$7))*100)</f>
        <v/>
      </c>
      <c r="Z965" s="8">
        <f>IF($D965="","",V965*Y965/100)</f>
        <v/>
      </c>
      <c r="AA965" s="8">
        <f>IF($D965="","",V965-Z965)</f>
        <v/>
      </c>
      <c r="AB965" s="8">
        <f>IF($D965="","",AA965-N965)</f>
        <v/>
      </c>
      <c r="AF965" s="8" t="n"/>
      <c r="AI965" s="14" t="n"/>
      <c r="AK965">
        <f>IF($D965="","",IF(COUNTIF($D$2:$D965,$D965)=1,1,0))</f>
        <v/>
      </c>
      <c r="AL965">
        <f>IF($AK965=1,SUMPRODUCT(--($AO$2:$AO$7001&lt;$AO965))+1,"")</f>
        <v/>
      </c>
      <c r="AM965">
        <f>IF($D965="","",IF(OR($R965=TRUE(),$R965="TRUE"),1,0))</f>
        <v/>
      </c>
      <c r="AN965">
        <f>IF($D965="","",IF($X965="Yes",1,0))</f>
        <v/>
      </c>
      <c r="AO965">
        <f>IF($AK965=1,IFERROR(IF(VALUE($D965)&lt;100000000,VALUE($D965),1000000000),IFERROR(IF(VALUE(MID($D965,2,20))&lt;100000000,VALUE(MID($D965,2,20)),1000000000),1000000000))+ROW()/100000,"")</f>
        <v/>
      </c>
    </row>
    <row r="966">
      <c r="F966" s="14" t="n"/>
      <c r="N966" s="8">
        <f>IF($D966="","",M966*V966/100)</f>
        <v/>
      </c>
      <c r="O966" s="8" t="n"/>
      <c r="U966" s="8" t="n"/>
      <c r="V966" s="8" t="n"/>
      <c r="Y966">
        <f>IF($D966="","",IF($AN966=1,0,IF($AM966=1,Settings!$C$6,Settings!$C$7))*100)</f>
        <v/>
      </c>
      <c r="Z966" s="8">
        <f>IF($D966="","",V966*Y966/100)</f>
        <v/>
      </c>
      <c r="AA966" s="8">
        <f>IF($D966="","",V966-Z966)</f>
        <v/>
      </c>
      <c r="AB966" s="8">
        <f>IF($D966="","",AA966-N966)</f>
        <v/>
      </c>
      <c r="AF966" s="8" t="n"/>
      <c r="AI966" s="14" t="n"/>
      <c r="AK966">
        <f>IF($D966="","",IF(COUNTIF($D$2:$D966,$D966)=1,1,0))</f>
        <v/>
      </c>
      <c r="AL966">
        <f>IF($AK966=1,SUMPRODUCT(--($AO$2:$AO$7001&lt;$AO966))+1,"")</f>
        <v/>
      </c>
      <c r="AM966">
        <f>IF($D966="","",IF(OR($R966=TRUE(),$R966="TRUE"),1,0))</f>
        <v/>
      </c>
      <c r="AN966">
        <f>IF($D966="","",IF($X966="Yes",1,0))</f>
        <v/>
      </c>
      <c r="AO966">
        <f>IF($AK966=1,IFERROR(IF(VALUE($D966)&lt;100000000,VALUE($D966),1000000000),IFERROR(IF(VALUE(MID($D966,2,20))&lt;100000000,VALUE(MID($D966,2,20)),1000000000),1000000000))+ROW()/100000,"")</f>
        <v/>
      </c>
    </row>
    <row r="967">
      <c r="F967" s="14" t="n"/>
      <c r="N967" s="8">
        <f>IF($D967="","",M967*V967/100)</f>
        <v/>
      </c>
      <c r="O967" s="8" t="n"/>
      <c r="U967" s="8" t="n"/>
      <c r="V967" s="8" t="n"/>
      <c r="Y967">
        <f>IF($D967="","",IF($AN967=1,0,IF($AM967=1,Settings!$C$6,Settings!$C$7))*100)</f>
        <v/>
      </c>
      <c r="Z967" s="8">
        <f>IF($D967="","",V967*Y967/100)</f>
        <v/>
      </c>
      <c r="AA967" s="8">
        <f>IF($D967="","",V967-Z967)</f>
        <v/>
      </c>
      <c r="AB967" s="8">
        <f>IF($D967="","",AA967-N967)</f>
        <v/>
      </c>
      <c r="AF967" s="8" t="n"/>
      <c r="AI967" s="14" t="n"/>
      <c r="AK967">
        <f>IF($D967="","",IF(COUNTIF($D$2:$D967,$D967)=1,1,0))</f>
        <v/>
      </c>
      <c r="AL967">
        <f>IF($AK967=1,SUMPRODUCT(--($AO$2:$AO$7001&lt;$AO967))+1,"")</f>
        <v/>
      </c>
      <c r="AM967">
        <f>IF($D967="","",IF(OR($R967=TRUE(),$R967="TRUE"),1,0))</f>
        <v/>
      </c>
      <c r="AN967">
        <f>IF($D967="","",IF($X967="Yes",1,0))</f>
        <v/>
      </c>
      <c r="AO967">
        <f>IF($AK967=1,IFERROR(IF(VALUE($D967)&lt;100000000,VALUE($D967),1000000000),IFERROR(IF(VALUE(MID($D967,2,20))&lt;100000000,VALUE(MID($D967,2,20)),1000000000),1000000000))+ROW()/100000,"")</f>
        <v/>
      </c>
    </row>
    <row r="968">
      <c r="F968" s="14" t="n"/>
      <c r="N968" s="8">
        <f>IF($D968="","",M968*V968/100)</f>
        <v/>
      </c>
      <c r="O968" s="8" t="n"/>
      <c r="U968" s="8" t="n"/>
      <c r="V968" s="8" t="n"/>
      <c r="Y968">
        <f>IF($D968="","",IF($AN968=1,0,IF($AM968=1,Settings!$C$6,Settings!$C$7))*100)</f>
        <v/>
      </c>
      <c r="Z968" s="8">
        <f>IF($D968="","",V968*Y968/100)</f>
        <v/>
      </c>
      <c r="AA968" s="8">
        <f>IF($D968="","",V968-Z968)</f>
        <v/>
      </c>
      <c r="AB968" s="8">
        <f>IF($D968="","",AA968-N968)</f>
        <v/>
      </c>
      <c r="AF968" s="8" t="n"/>
      <c r="AI968" s="14" t="n"/>
      <c r="AK968">
        <f>IF($D968="","",IF(COUNTIF($D$2:$D968,$D968)=1,1,0))</f>
        <v/>
      </c>
      <c r="AL968">
        <f>IF($AK968=1,SUMPRODUCT(--($AO$2:$AO$7001&lt;$AO968))+1,"")</f>
        <v/>
      </c>
      <c r="AM968">
        <f>IF($D968="","",IF(OR($R968=TRUE(),$R968="TRUE"),1,0))</f>
        <v/>
      </c>
      <c r="AN968">
        <f>IF($D968="","",IF($X968="Yes",1,0))</f>
        <v/>
      </c>
      <c r="AO968">
        <f>IF($AK968=1,IFERROR(IF(VALUE($D968)&lt;100000000,VALUE($D968),1000000000),IFERROR(IF(VALUE(MID($D968,2,20))&lt;100000000,VALUE(MID($D968,2,20)),1000000000),1000000000))+ROW()/100000,"")</f>
        <v/>
      </c>
    </row>
    <row r="969">
      <c r="F969" s="14" t="n"/>
      <c r="N969" s="8">
        <f>IF($D969="","",M969*V969/100)</f>
        <v/>
      </c>
      <c r="O969" s="8" t="n"/>
      <c r="U969" s="8" t="n"/>
      <c r="V969" s="8" t="n"/>
      <c r="Y969">
        <f>IF($D969="","",IF($AN969=1,0,IF($AM969=1,Settings!$C$6,Settings!$C$7))*100)</f>
        <v/>
      </c>
      <c r="Z969" s="8">
        <f>IF($D969="","",V969*Y969/100)</f>
        <v/>
      </c>
      <c r="AA969" s="8">
        <f>IF($D969="","",V969-Z969)</f>
        <v/>
      </c>
      <c r="AB969" s="8">
        <f>IF($D969="","",AA969-N969)</f>
        <v/>
      </c>
      <c r="AF969" s="8" t="n"/>
      <c r="AI969" s="14" t="n"/>
      <c r="AK969">
        <f>IF($D969="","",IF(COUNTIF($D$2:$D969,$D969)=1,1,0))</f>
        <v/>
      </c>
      <c r="AL969">
        <f>IF($AK969=1,SUMPRODUCT(--($AO$2:$AO$7001&lt;$AO969))+1,"")</f>
        <v/>
      </c>
      <c r="AM969">
        <f>IF($D969="","",IF(OR($R969=TRUE(),$R969="TRUE"),1,0))</f>
        <v/>
      </c>
      <c r="AN969">
        <f>IF($D969="","",IF($X969="Yes",1,0))</f>
        <v/>
      </c>
      <c r="AO969">
        <f>IF($AK969=1,IFERROR(IF(VALUE($D969)&lt;100000000,VALUE($D969),1000000000),IFERROR(IF(VALUE(MID($D969,2,20))&lt;100000000,VALUE(MID($D969,2,20)),1000000000),1000000000))+ROW()/100000,"")</f>
        <v/>
      </c>
    </row>
    <row r="970">
      <c r="F970" s="14" t="n"/>
      <c r="N970" s="8">
        <f>IF($D970="","",M970*V970/100)</f>
        <v/>
      </c>
      <c r="O970" s="8" t="n"/>
      <c r="U970" s="8" t="n"/>
      <c r="V970" s="8" t="n"/>
      <c r="Y970">
        <f>IF($D970="","",IF($AN970=1,0,IF($AM970=1,Settings!$C$6,Settings!$C$7))*100)</f>
        <v/>
      </c>
      <c r="Z970" s="8">
        <f>IF($D970="","",V970*Y970/100)</f>
        <v/>
      </c>
      <c r="AA970" s="8">
        <f>IF($D970="","",V970-Z970)</f>
        <v/>
      </c>
      <c r="AB970" s="8">
        <f>IF($D970="","",AA970-N970)</f>
        <v/>
      </c>
      <c r="AF970" s="8" t="n"/>
      <c r="AI970" s="14" t="n"/>
      <c r="AK970">
        <f>IF($D970="","",IF(COUNTIF($D$2:$D970,$D970)=1,1,0))</f>
        <v/>
      </c>
      <c r="AL970">
        <f>IF($AK970=1,SUMPRODUCT(--($AO$2:$AO$7001&lt;$AO970))+1,"")</f>
        <v/>
      </c>
      <c r="AM970">
        <f>IF($D970="","",IF(OR($R970=TRUE(),$R970="TRUE"),1,0))</f>
        <v/>
      </c>
      <c r="AN970">
        <f>IF($D970="","",IF($X970="Yes",1,0))</f>
        <v/>
      </c>
      <c r="AO970">
        <f>IF($AK970=1,IFERROR(IF(VALUE($D970)&lt;100000000,VALUE($D970),1000000000),IFERROR(IF(VALUE(MID($D970,2,20))&lt;100000000,VALUE(MID($D970,2,20)),1000000000),1000000000))+ROW()/100000,"")</f>
        <v/>
      </c>
    </row>
    <row r="971">
      <c r="F971" s="14" t="n"/>
      <c r="N971" s="8">
        <f>IF($D971="","",M971*V971/100)</f>
        <v/>
      </c>
      <c r="O971" s="8" t="n"/>
      <c r="U971" s="8" t="n"/>
      <c r="V971" s="8" t="n"/>
      <c r="Y971">
        <f>IF($D971="","",IF($AN971=1,0,IF($AM971=1,Settings!$C$6,Settings!$C$7))*100)</f>
        <v/>
      </c>
      <c r="Z971" s="8">
        <f>IF($D971="","",V971*Y971/100)</f>
        <v/>
      </c>
      <c r="AA971" s="8">
        <f>IF($D971="","",V971-Z971)</f>
        <v/>
      </c>
      <c r="AB971" s="8">
        <f>IF($D971="","",AA971-N971)</f>
        <v/>
      </c>
      <c r="AF971" s="8" t="n"/>
      <c r="AI971" s="14" t="n"/>
      <c r="AK971">
        <f>IF($D971="","",IF(COUNTIF($D$2:$D971,$D971)=1,1,0))</f>
        <v/>
      </c>
      <c r="AL971">
        <f>IF($AK971=1,SUMPRODUCT(--($AO$2:$AO$7001&lt;$AO971))+1,"")</f>
        <v/>
      </c>
      <c r="AM971">
        <f>IF($D971="","",IF(OR($R971=TRUE(),$R971="TRUE"),1,0))</f>
        <v/>
      </c>
      <c r="AN971">
        <f>IF($D971="","",IF($X971="Yes",1,0))</f>
        <v/>
      </c>
      <c r="AO971">
        <f>IF($AK971=1,IFERROR(IF(VALUE($D971)&lt;100000000,VALUE($D971),1000000000),IFERROR(IF(VALUE(MID($D971,2,20))&lt;100000000,VALUE(MID($D971,2,20)),1000000000),1000000000))+ROW()/100000,"")</f>
        <v/>
      </c>
    </row>
    <row r="972">
      <c r="F972" s="14" t="n"/>
      <c r="N972" s="8">
        <f>IF($D972="","",M972*V972/100)</f>
        <v/>
      </c>
      <c r="O972" s="8" t="n"/>
      <c r="U972" s="8" t="n"/>
      <c r="V972" s="8" t="n"/>
      <c r="Y972">
        <f>IF($D972="","",IF($AN972=1,0,IF($AM972=1,Settings!$C$6,Settings!$C$7))*100)</f>
        <v/>
      </c>
      <c r="Z972" s="8">
        <f>IF($D972="","",V972*Y972/100)</f>
        <v/>
      </c>
      <c r="AA972" s="8">
        <f>IF($D972="","",V972-Z972)</f>
        <v/>
      </c>
      <c r="AB972" s="8">
        <f>IF($D972="","",AA972-N972)</f>
        <v/>
      </c>
      <c r="AF972" s="8" t="n"/>
      <c r="AI972" s="14" t="n"/>
      <c r="AK972">
        <f>IF($D972="","",IF(COUNTIF($D$2:$D972,$D972)=1,1,0))</f>
        <v/>
      </c>
      <c r="AL972">
        <f>IF($AK972=1,SUMPRODUCT(--($AO$2:$AO$7001&lt;$AO972))+1,"")</f>
        <v/>
      </c>
      <c r="AM972">
        <f>IF($D972="","",IF(OR($R972=TRUE(),$R972="TRUE"),1,0))</f>
        <v/>
      </c>
      <c r="AN972">
        <f>IF($D972="","",IF($X972="Yes",1,0))</f>
        <v/>
      </c>
      <c r="AO972">
        <f>IF($AK972=1,IFERROR(IF(VALUE($D972)&lt;100000000,VALUE($D972),1000000000),IFERROR(IF(VALUE(MID($D972,2,20))&lt;100000000,VALUE(MID($D972,2,20)),1000000000),1000000000))+ROW()/100000,"")</f>
        <v/>
      </c>
    </row>
    <row r="973">
      <c r="F973" s="14" t="n"/>
      <c r="N973" s="8">
        <f>IF($D973="","",M973*V973/100)</f>
        <v/>
      </c>
      <c r="O973" s="8" t="n"/>
      <c r="U973" s="8" t="n"/>
      <c r="V973" s="8" t="n"/>
      <c r="Y973">
        <f>IF($D973="","",IF($AN973=1,0,IF($AM973=1,Settings!$C$6,Settings!$C$7))*100)</f>
        <v/>
      </c>
      <c r="Z973" s="8">
        <f>IF($D973="","",V973*Y973/100)</f>
        <v/>
      </c>
      <c r="AA973" s="8">
        <f>IF($D973="","",V973-Z973)</f>
        <v/>
      </c>
      <c r="AB973" s="8">
        <f>IF($D973="","",AA973-N973)</f>
        <v/>
      </c>
      <c r="AF973" s="8" t="n"/>
      <c r="AI973" s="14" t="n"/>
      <c r="AK973">
        <f>IF($D973="","",IF(COUNTIF($D$2:$D973,$D973)=1,1,0))</f>
        <v/>
      </c>
      <c r="AL973">
        <f>IF($AK973=1,SUMPRODUCT(--($AO$2:$AO$7001&lt;$AO973))+1,"")</f>
        <v/>
      </c>
      <c r="AM973">
        <f>IF($D973="","",IF(OR($R973=TRUE(),$R973="TRUE"),1,0))</f>
        <v/>
      </c>
      <c r="AN973">
        <f>IF($D973="","",IF($X973="Yes",1,0))</f>
        <v/>
      </c>
      <c r="AO973">
        <f>IF($AK973=1,IFERROR(IF(VALUE($D973)&lt;100000000,VALUE($D973),1000000000),IFERROR(IF(VALUE(MID($D973,2,20))&lt;100000000,VALUE(MID($D973,2,20)),1000000000),1000000000))+ROW()/100000,"")</f>
        <v/>
      </c>
    </row>
    <row r="974">
      <c r="F974" s="14" t="n"/>
      <c r="N974" s="8">
        <f>IF($D974="","",M974*V974/100)</f>
        <v/>
      </c>
      <c r="O974" s="8" t="n"/>
      <c r="U974" s="8" t="n"/>
      <c r="V974" s="8" t="n"/>
      <c r="Y974">
        <f>IF($D974="","",IF($AN974=1,0,IF($AM974=1,Settings!$C$6,Settings!$C$7))*100)</f>
        <v/>
      </c>
      <c r="Z974" s="8">
        <f>IF($D974="","",V974*Y974/100)</f>
        <v/>
      </c>
      <c r="AA974" s="8">
        <f>IF($D974="","",V974-Z974)</f>
        <v/>
      </c>
      <c r="AB974" s="8">
        <f>IF($D974="","",AA974-N974)</f>
        <v/>
      </c>
      <c r="AF974" s="8" t="n"/>
      <c r="AI974" s="14" t="n"/>
      <c r="AK974">
        <f>IF($D974="","",IF(COUNTIF($D$2:$D974,$D974)=1,1,0))</f>
        <v/>
      </c>
      <c r="AL974">
        <f>IF($AK974=1,SUMPRODUCT(--($AO$2:$AO$7001&lt;$AO974))+1,"")</f>
        <v/>
      </c>
      <c r="AM974">
        <f>IF($D974="","",IF(OR($R974=TRUE(),$R974="TRUE"),1,0))</f>
        <v/>
      </c>
      <c r="AN974">
        <f>IF($D974="","",IF($X974="Yes",1,0))</f>
        <v/>
      </c>
      <c r="AO974">
        <f>IF($AK974=1,IFERROR(IF(VALUE($D974)&lt;100000000,VALUE($D974),1000000000),IFERROR(IF(VALUE(MID($D974,2,20))&lt;100000000,VALUE(MID($D974,2,20)),1000000000),1000000000))+ROW()/100000,"")</f>
        <v/>
      </c>
    </row>
    <row r="975">
      <c r="F975" s="14" t="n"/>
      <c r="N975" s="8">
        <f>IF($D975="","",M975*V975/100)</f>
        <v/>
      </c>
      <c r="O975" s="8" t="n"/>
      <c r="U975" s="8" t="n"/>
      <c r="V975" s="8" t="n"/>
      <c r="Y975">
        <f>IF($D975="","",IF($AN975=1,0,IF($AM975=1,Settings!$C$6,Settings!$C$7))*100)</f>
        <v/>
      </c>
      <c r="Z975" s="8">
        <f>IF($D975="","",V975*Y975/100)</f>
        <v/>
      </c>
      <c r="AA975" s="8">
        <f>IF($D975="","",V975-Z975)</f>
        <v/>
      </c>
      <c r="AB975" s="8">
        <f>IF($D975="","",AA975-N975)</f>
        <v/>
      </c>
      <c r="AF975" s="8" t="n"/>
      <c r="AI975" s="14" t="n"/>
      <c r="AK975">
        <f>IF($D975="","",IF(COUNTIF($D$2:$D975,$D975)=1,1,0))</f>
        <v/>
      </c>
      <c r="AL975">
        <f>IF($AK975=1,SUMPRODUCT(--($AO$2:$AO$7001&lt;$AO975))+1,"")</f>
        <v/>
      </c>
      <c r="AM975">
        <f>IF($D975="","",IF(OR($R975=TRUE(),$R975="TRUE"),1,0))</f>
        <v/>
      </c>
      <c r="AN975">
        <f>IF($D975="","",IF($X975="Yes",1,0))</f>
        <v/>
      </c>
      <c r="AO975">
        <f>IF($AK975=1,IFERROR(IF(VALUE($D975)&lt;100000000,VALUE($D975),1000000000),IFERROR(IF(VALUE(MID($D975,2,20))&lt;100000000,VALUE(MID($D975,2,20)),1000000000),1000000000))+ROW()/100000,"")</f>
        <v/>
      </c>
    </row>
    <row r="976">
      <c r="F976" s="14" t="n"/>
      <c r="N976" s="8">
        <f>IF($D976="","",M976*V976/100)</f>
        <v/>
      </c>
      <c r="O976" s="8" t="n"/>
      <c r="U976" s="8" t="n"/>
      <c r="V976" s="8" t="n"/>
      <c r="Y976">
        <f>IF($D976="","",IF($AN976=1,0,IF($AM976=1,Settings!$C$6,Settings!$C$7))*100)</f>
        <v/>
      </c>
      <c r="Z976" s="8">
        <f>IF($D976="","",V976*Y976/100)</f>
        <v/>
      </c>
      <c r="AA976" s="8">
        <f>IF($D976="","",V976-Z976)</f>
        <v/>
      </c>
      <c r="AB976" s="8">
        <f>IF($D976="","",AA976-N976)</f>
        <v/>
      </c>
      <c r="AF976" s="8" t="n"/>
      <c r="AI976" s="14" t="n"/>
      <c r="AK976">
        <f>IF($D976="","",IF(COUNTIF($D$2:$D976,$D976)=1,1,0))</f>
        <v/>
      </c>
      <c r="AL976">
        <f>IF($AK976=1,SUMPRODUCT(--($AO$2:$AO$7001&lt;$AO976))+1,"")</f>
        <v/>
      </c>
      <c r="AM976">
        <f>IF($D976="","",IF(OR($R976=TRUE(),$R976="TRUE"),1,0))</f>
        <v/>
      </c>
      <c r="AN976">
        <f>IF($D976="","",IF($X976="Yes",1,0))</f>
        <v/>
      </c>
      <c r="AO976">
        <f>IF($AK976=1,IFERROR(IF(VALUE($D976)&lt;100000000,VALUE($D976),1000000000),IFERROR(IF(VALUE(MID($D976,2,20))&lt;100000000,VALUE(MID($D976,2,20)),1000000000),1000000000))+ROW()/100000,"")</f>
        <v/>
      </c>
    </row>
    <row r="977">
      <c r="F977" s="14" t="n"/>
      <c r="N977" s="8">
        <f>IF($D977="","",M977*V977/100)</f>
        <v/>
      </c>
      <c r="O977" s="8" t="n"/>
      <c r="U977" s="8" t="n"/>
      <c r="V977" s="8" t="n"/>
      <c r="Y977">
        <f>IF($D977="","",IF($AN977=1,0,IF($AM977=1,Settings!$C$6,Settings!$C$7))*100)</f>
        <v/>
      </c>
      <c r="Z977" s="8">
        <f>IF($D977="","",V977*Y977/100)</f>
        <v/>
      </c>
      <c r="AA977" s="8">
        <f>IF($D977="","",V977-Z977)</f>
        <v/>
      </c>
      <c r="AB977" s="8">
        <f>IF($D977="","",AA977-N977)</f>
        <v/>
      </c>
      <c r="AF977" s="8" t="n"/>
      <c r="AI977" s="14" t="n"/>
      <c r="AK977">
        <f>IF($D977="","",IF(COUNTIF($D$2:$D977,$D977)=1,1,0))</f>
        <v/>
      </c>
      <c r="AL977">
        <f>IF($AK977=1,SUMPRODUCT(--($AO$2:$AO$7001&lt;$AO977))+1,"")</f>
        <v/>
      </c>
      <c r="AM977">
        <f>IF($D977="","",IF(OR($R977=TRUE(),$R977="TRUE"),1,0))</f>
        <v/>
      </c>
      <c r="AN977">
        <f>IF($D977="","",IF($X977="Yes",1,0))</f>
        <v/>
      </c>
      <c r="AO977">
        <f>IF($AK977=1,IFERROR(IF(VALUE($D977)&lt;100000000,VALUE($D977),1000000000),IFERROR(IF(VALUE(MID($D977,2,20))&lt;100000000,VALUE(MID($D977,2,20)),1000000000),1000000000))+ROW()/100000,"")</f>
        <v/>
      </c>
    </row>
    <row r="978">
      <c r="F978" s="14" t="n"/>
      <c r="N978" s="8">
        <f>IF($D978="","",M978*V978/100)</f>
        <v/>
      </c>
      <c r="O978" s="8" t="n"/>
      <c r="U978" s="8" t="n"/>
      <c r="V978" s="8" t="n"/>
      <c r="Y978">
        <f>IF($D978="","",IF($AN978=1,0,IF($AM978=1,Settings!$C$6,Settings!$C$7))*100)</f>
        <v/>
      </c>
      <c r="Z978" s="8">
        <f>IF($D978="","",V978*Y978/100)</f>
        <v/>
      </c>
      <c r="AA978" s="8">
        <f>IF($D978="","",V978-Z978)</f>
        <v/>
      </c>
      <c r="AB978" s="8">
        <f>IF($D978="","",AA978-N978)</f>
        <v/>
      </c>
      <c r="AF978" s="8" t="n"/>
      <c r="AI978" s="14" t="n"/>
      <c r="AK978">
        <f>IF($D978="","",IF(COUNTIF($D$2:$D978,$D978)=1,1,0))</f>
        <v/>
      </c>
      <c r="AL978">
        <f>IF($AK978=1,SUMPRODUCT(--($AO$2:$AO$7001&lt;$AO978))+1,"")</f>
        <v/>
      </c>
      <c r="AM978">
        <f>IF($D978="","",IF(OR($R978=TRUE(),$R978="TRUE"),1,0))</f>
        <v/>
      </c>
      <c r="AN978">
        <f>IF($D978="","",IF($X978="Yes",1,0))</f>
        <v/>
      </c>
      <c r="AO978">
        <f>IF($AK978=1,IFERROR(IF(VALUE($D978)&lt;100000000,VALUE($D978),1000000000),IFERROR(IF(VALUE(MID($D978,2,20))&lt;100000000,VALUE(MID($D978,2,20)),1000000000),1000000000))+ROW()/100000,"")</f>
        <v/>
      </c>
    </row>
    <row r="979">
      <c r="F979" s="14" t="n"/>
      <c r="N979" s="8">
        <f>IF($D979="","",M979*V979/100)</f>
        <v/>
      </c>
      <c r="O979" s="8" t="n"/>
      <c r="U979" s="8" t="n"/>
      <c r="V979" s="8" t="n"/>
      <c r="Y979">
        <f>IF($D979="","",IF($AN979=1,0,IF($AM979=1,Settings!$C$6,Settings!$C$7))*100)</f>
        <v/>
      </c>
      <c r="Z979" s="8">
        <f>IF($D979="","",V979*Y979/100)</f>
        <v/>
      </c>
      <c r="AA979" s="8">
        <f>IF($D979="","",V979-Z979)</f>
        <v/>
      </c>
      <c r="AB979" s="8">
        <f>IF($D979="","",AA979-N979)</f>
        <v/>
      </c>
      <c r="AF979" s="8" t="n"/>
      <c r="AI979" s="14" t="n"/>
      <c r="AK979">
        <f>IF($D979="","",IF(COUNTIF($D$2:$D979,$D979)=1,1,0))</f>
        <v/>
      </c>
      <c r="AL979">
        <f>IF($AK979=1,SUMPRODUCT(--($AO$2:$AO$7001&lt;$AO979))+1,"")</f>
        <v/>
      </c>
      <c r="AM979">
        <f>IF($D979="","",IF(OR($R979=TRUE(),$R979="TRUE"),1,0))</f>
        <v/>
      </c>
      <c r="AN979">
        <f>IF($D979="","",IF($X979="Yes",1,0))</f>
        <v/>
      </c>
      <c r="AO979">
        <f>IF($AK979=1,IFERROR(IF(VALUE($D979)&lt;100000000,VALUE($D979),1000000000),IFERROR(IF(VALUE(MID($D979,2,20))&lt;100000000,VALUE(MID($D979,2,20)),1000000000),1000000000))+ROW()/100000,"")</f>
        <v/>
      </c>
    </row>
    <row r="980">
      <c r="F980" s="14" t="n"/>
      <c r="N980" s="8">
        <f>IF($D980="","",M980*V980/100)</f>
        <v/>
      </c>
      <c r="O980" s="8" t="n"/>
      <c r="U980" s="8" t="n"/>
      <c r="V980" s="8" t="n"/>
      <c r="Y980">
        <f>IF($D980="","",IF($AN980=1,0,IF($AM980=1,Settings!$C$6,Settings!$C$7))*100)</f>
        <v/>
      </c>
      <c r="Z980" s="8">
        <f>IF($D980="","",V980*Y980/100)</f>
        <v/>
      </c>
      <c r="AA980" s="8">
        <f>IF($D980="","",V980-Z980)</f>
        <v/>
      </c>
      <c r="AB980" s="8">
        <f>IF($D980="","",AA980-N980)</f>
        <v/>
      </c>
      <c r="AF980" s="8" t="n"/>
      <c r="AI980" s="14" t="n"/>
      <c r="AK980">
        <f>IF($D980="","",IF(COUNTIF($D$2:$D980,$D980)=1,1,0))</f>
        <v/>
      </c>
      <c r="AL980">
        <f>IF($AK980=1,SUMPRODUCT(--($AO$2:$AO$7001&lt;$AO980))+1,"")</f>
        <v/>
      </c>
      <c r="AM980">
        <f>IF($D980="","",IF(OR($R980=TRUE(),$R980="TRUE"),1,0))</f>
        <v/>
      </c>
      <c r="AN980">
        <f>IF($D980="","",IF($X980="Yes",1,0))</f>
        <v/>
      </c>
      <c r="AO980">
        <f>IF($AK980=1,IFERROR(IF(VALUE($D980)&lt;100000000,VALUE($D980),1000000000),IFERROR(IF(VALUE(MID($D980,2,20))&lt;100000000,VALUE(MID($D980,2,20)),1000000000),1000000000))+ROW()/100000,"")</f>
        <v/>
      </c>
    </row>
    <row r="981">
      <c r="F981" s="14" t="n"/>
      <c r="N981" s="8">
        <f>IF($D981="","",M981*V981/100)</f>
        <v/>
      </c>
      <c r="O981" s="8" t="n"/>
      <c r="U981" s="8" t="n"/>
      <c r="V981" s="8" t="n"/>
      <c r="Y981">
        <f>IF($D981="","",IF($AN981=1,0,IF($AM981=1,Settings!$C$6,Settings!$C$7))*100)</f>
        <v/>
      </c>
      <c r="Z981" s="8">
        <f>IF($D981="","",V981*Y981/100)</f>
        <v/>
      </c>
      <c r="AA981" s="8">
        <f>IF($D981="","",V981-Z981)</f>
        <v/>
      </c>
      <c r="AB981" s="8">
        <f>IF($D981="","",AA981-N981)</f>
        <v/>
      </c>
      <c r="AF981" s="8" t="n"/>
      <c r="AI981" s="14" t="n"/>
      <c r="AK981">
        <f>IF($D981="","",IF(COUNTIF($D$2:$D981,$D981)=1,1,0))</f>
        <v/>
      </c>
      <c r="AL981">
        <f>IF($AK981=1,SUMPRODUCT(--($AO$2:$AO$7001&lt;$AO981))+1,"")</f>
        <v/>
      </c>
      <c r="AM981">
        <f>IF($D981="","",IF(OR($R981=TRUE(),$R981="TRUE"),1,0))</f>
        <v/>
      </c>
      <c r="AN981">
        <f>IF($D981="","",IF($X981="Yes",1,0))</f>
        <v/>
      </c>
      <c r="AO981">
        <f>IF($AK981=1,IFERROR(IF(VALUE($D981)&lt;100000000,VALUE($D981),1000000000),IFERROR(IF(VALUE(MID($D981,2,20))&lt;100000000,VALUE(MID($D981,2,20)),1000000000),1000000000))+ROW()/100000,"")</f>
        <v/>
      </c>
    </row>
    <row r="982">
      <c r="F982" s="14" t="n"/>
      <c r="N982" s="8">
        <f>IF($D982="","",M982*V982/100)</f>
        <v/>
      </c>
      <c r="O982" s="8" t="n"/>
      <c r="U982" s="8" t="n"/>
      <c r="V982" s="8" t="n"/>
      <c r="Y982">
        <f>IF($D982="","",IF($AN982=1,0,IF($AM982=1,Settings!$C$6,Settings!$C$7))*100)</f>
        <v/>
      </c>
      <c r="Z982" s="8">
        <f>IF($D982="","",V982*Y982/100)</f>
        <v/>
      </c>
      <c r="AA982" s="8">
        <f>IF($D982="","",V982-Z982)</f>
        <v/>
      </c>
      <c r="AB982" s="8">
        <f>IF($D982="","",AA982-N982)</f>
        <v/>
      </c>
      <c r="AF982" s="8" t="n"/>
      <c r="AI982" s="14" t="n"/>
      <c r="AK982">
        <f>IF($D982="","",IF(COUNTIF($D$2:$D982,$D982)=1,1,0))</f>
        <v/>
      </c>
      <c r="AL982">
        <f>IF($AK982=1,SUMPRODUCT(--($AO$2:$AO$7001&lt;$AO982))+1,"")</f>
        <v/>
      </c>
      <c r="AM982">
        <f>IF($D982="","",IF(OR($R982=TRUE(),$R982="TRUE"),1,0))</f>
        <v/>
      </c>
      <c r="AN982">
        <f>IF($D982="","",IF($X982="Yes",1,0))</f>
        <v/>
      </c>
      <c r="AO982">
        <f>IF($AK982=1,IFERROR(IF(VALUE($D982)&lt;100000000,VALUE($D982),1000000000),IFERROR(IF(VALUE(MID($D982,2,20))&lt;100000000,VALUE(MID($D982,2,20)),1000000000),1000000000))+ROW()/100000,"")</f>
        <v/>
      </c>
    </row>
    <row r="983">
      <c r="F983" s="14" t="n"/>
      <c r="N983" s="8">
        <f>IF($D983="","",M983*V983/100)</f>
        <v/>
      </c>
      <c r="O983" s="8" t="n"/>
      <c r="U983" s="8" t="n"/>
      <c r="V983" s="8" t="n"/>
      <c r="Y983">
        <f>IF($D983="","",IF($AN983=1,0,IF($AM983=1,Settings!$C$6,Settings!$C$7))*100)</f>
        <v/>
      </c>
      <c r="Z983" s="8">
        <f>IF($D983="","",V983*Y983/100)</f>
        <v/>
      </c>
      <c r="AA983" s="8">
        <f>IF($D983="","",V983-Z983)</f>
        <v/>
      </c>
      <c r="AB983" s="8">
        <f>IF($D983="","",AA983-N983)</f>
        <v/>
      </c>
      <c r="AF983" s="8" t="n"/>
      <c r="AI983" s="14" t="n"/>
      <c r="AK983">
        <f>IF($D983="","",IF(COUNTIF($D$2:$D983,$D983)=1,1,0))</f>
        <v/>
      </c>
      <c r="AL983">
        <f>IF($AK983=1,SUMPRODUCT(--($AO$2:$AO$7001&lt;$AO983))+1,"")</f>
        <v/>
      </c>
      <c r="AM983">
        <f>IF($D983="","",IF(OR($R983=TRUE(),$R983="TRUE"),1,0))</f>
        <v/>
      </c>
      <c r="AN983">
        <f>IF($D983="","",IF($X983="Yes",1,0))</f>
        <v/>
      </c>
      <c r="AO983">
        <f>IF($AK983=1,IFERROR(IF(VALUE($D983)&lt;100000000,VALUE($D983),1000000000),IFERROR(IF(VALUE(MID($D983,2,20))&lt;100000000,VALUE(MID($D983,2,20)),1000000000),1000000000))+ROW()/100000,"")</f>
        <v/>
      </c>
    </row>
    <row r="984">
      <c r="F984" s="14" t="n"/>
      <c r="N984" s="8">
        <f>IF($D984="","",M984*V984/100)</f>
        <v/>
      </c>
      <c r="O984" s="8" t="n"/>
      <c r="U984" s="8" t="n"/>
      <c r="V984" s="8" t="n"/>
      <c r="Y984">
        <f>IF($D984="","",IF($AN984=1,0,IF($AM984=1,Settings!$C$6,Settings!$C$7))*100)</f>
        <v/>
      </c>
      <c r="Z984" s="8">
        <f>IF($D984="","",V984*Y984/100)</f>
        <v/>
      </c>
      <c r="AA984" s="8">
        <f>IF($D984="","",V984-Z984)</f>
        <v/>
      </c>
      <c r="AB984" s="8">
        <f>IF($D984="","",AA984-N984)</f>
        <v/>
      </c>
      <c r="AF984" s="8" t="n"/>
      <c r="AI984" s="14" t="n"/>
      <c r="AK984">
        <f>IF($D984="","",IF(COUNTIF($D$2:$D984,$D984)=1,1,0))</f>
        <v/>
      </c>
      <c r="AL984">
        <f>IF($AK984=1,SUMPRODUCT(--($AO$2:$AO$7001&lt;$AO984))+1,"")</f>
        <v/>
      </c>
      <c r="AM984">
        <f>IF($D984="","",IF(OR($R984=TRUE(),$R984="TRUE"),1,0))</f>
        <v/>
      </c>
      <c r="AN984">
        <f>IF($D984="","",IF($X984="Yes",1,0))</f>
        <v/>
      </c>
      <c r="AO984">
        <f>IF($AK984=1,IFERROR(IF(VALUE($D984)&lt;100000000,VALUE($D984),1000000000),IFERROR(IF(VALUE(MID($D984,2,20))&lt;100000000,VALUE(MID($D984,2,20)),1000000000),1000000000))+ROW()/100000,"")</f>
        <v/>
      </c>
    </row>
    <row r="985">
      <c r="F985" s="14" t="n"/>
      <c r="N985" s="8">
        <f>IF($D985="","",M985*V985/100)</f>
        <v/>
      </c>
      <c r="O985" s="8" t="n"/>
      <c r="U985" s="8" t="n"/>
      <c r="V985" s="8" t="n"/>
      <c r="Y985">
        <f>IF($D985="","",IF($AN985=1,0,IF($AM985=1,Settings!$C$6,Settings!$C$7))*100)</f>
        <v/>
      </c>
      <c r="Z985" s="8">
        <f>IF($D985="","",V985*Y985/100)</f>
        <v/>
      </c>
      <c r="AA985" s="8">
        <f>IF($D985="","",V985-Z985)</f>
        <v/>
      </c>
      <c r="AB985" s="8">
        <f>IF($D985="","",AA985-N985)</f>
        <v/>
      </c>
      <c r="AF985" s="8" t="n"/>
      <c r="AI985" s="14" t="n"/>
      <c r="AK985">
        <f>IF($D985="","",IF(COUNTIF($D$2:$D985,$D985)=1,1,0))</f>
        <v/>
      </c>
      <c r="AL985">
        <f>IF($AK985=1,SUMPRODUCT(--($AO$2:$AO$7001&lt;$AO985))+1,"")</f>
        <v/>
      </c>
      <c r="AM985">
        <f>IF($D985="","",IF(OR($R985=TRUE(),$R985="TRUE"),1,0))</f>
        <v/>
      </c>
      <c r="AN985">
        <f>IF($D985="","",IF($X985="Yes",1,0))</f>
        <v/>
      </c>
      <c r="AO985">
        <f>IF($AK985=1,IFERROR(IF(VALUE($D985)&lt;100000000,VALUE($D985),1000000000),IFERROR(IF(VALUE(MID($D985,2,20))&lt;100000000,VALUE(MID($D985,2,20)),1000000000),1000000000))+ROW()/100000,"")</f>
        <v/>
      </c>
    </row>
    <row r="986">
      <c r="F986" s="14" t="n"/>
      <c r="N986" s="8">
        <f>IF($D986="","",M986*V986/100)</f>
        <v/>
      </c>
      <c r="O986" s="8" t="n"/>
      <c r="U986" s="8" t="n"/>
      <c r="V986" s="8" t="n"/>
      <c r="Y986">
        <f>IF($D986="","",IF($AN986=1,0,IF($AM986=1,Settings!$C$6,Settings!$C$7))*100)</f>
        <v/>
      </c>
      <c r="Z986" s="8">
        <f>IF($D986="","",V986*Y986/100)</f>
        <v/>
      </c>
      <c r="AA986" s="8">
        <f>IF($D986="","",V986-Z986)</f>
        <v/>
      </c>
      <c r="AB986" s="8">
        <f>IF($D986="","",AA986-N986)</f>
        <v/>
      </c>
      <c r="AF986" s="8" t="n"/>
      <c r="AI986" s="14" t="n"/>
      <c r="AK986">
        <f>IF($D986="","",IF(COUNTIF($D$2:$D986,$D986)=1,1,0))</f>
        <v/>
      </c>
      <c r="AL986">
        <f>IF($AK986=1,SUMPRODUCT(--($AO$2:$AO$7001&lt;$AO986))+1,"")</f>
        <v/>
      </c>
      <c r="AM986">
        <f>IF($D986="","",IF(OR($R986=TRUE(),$R986="TRUE"),1,0))</f>
        <v/>
      </c>
      <c r="AN986">
        <f>IF($D986="","",IF($X986="Yes",1,0))</f>
        <v/>
      </c>
      <c r="AO986">
        <f>IF($AK986=1,IFERROR(IF(VALUE($D986)&lt;100000000,VALUE($D986),1000000000),IFERROR(IF(VALUE(MID($D986,2,20))&lt;100000000,VALUE(MID($D986,2,20)),1000000000),1000000000))+ROW()/100000,"")</f>
        <v/>
      </c>
    </row>
    <row r="987">
      <c r="F987" s="14" t="n"/>
      <c r="N987" s="8">
        <f>IF($D987="","",M987*V987/100)</f>
        <v/>
      </c>
      <c r="O987" s="8" t="n"/>
      <c r="U987" s="8" t="n"/>
      <c r="V987" s="8" t="n"/>
      <c r="Y987">
        <f>IF($D987="","",IF($AN987=1,0,IF($AM987=1,Settings!$C$6,Settings!$C$7))*100)</f>
        <v/>
      </c>
      <c r="Z987" s="8">
        <f>IF($D987="","",V987*Y987/100)</f>
        <v/>
      </c>
      <c r="AA987" s="8">
        <f>IF($D987="","",V987-Z987)</f>
        <v/>
      </c>
      <c r="AB987" s="8">
        <f>IF($D987="","",AA987-N987)</f>
        <v/>
      </c>
      <c r="AF987" s="8" t="n"/>
      <c r="AI987" s="14" t="n"/>
      <c r="AK987">
        <f>IF($D987="","",IF(COUNTIF($D$2:$D987,$D987)=1,1,0))</f>
        <v/>
      </c>
      <c r="AL987">
        <f>IF($AK987=1,SUMPRODUCT(--($AO$2:$AO$7001&lt;$AO987))+1,"")</f>
        <v/>
      </c>
      <c r="AM987">
        <f>IF($D987="","",IF(OR($R987=TRUE(),$R987="TRUE"),1,0))</f>
        <v/>
      </c>
      <c r="AN987">
        <f>IF($D987="","",IF($X987="Yes",1,0))</f>
        <v/>
      </c>
      <c r="AO987">
        <f>IF($AK987=1,IFERROR(IF(VALUE($D987)&lt;100000000,VALUE($D987),1000000000),IFERROR(IF(VALUE(MID($D987,2,20))&lt;100000000,VALUE(MID($D987,2,20)),1000000000),1000000000))+ROW()/100000,"")</f>
        <v/>
      </c>
    </row>
    <row r="988">
      <c r="F988" s="14" t="n"/>
      <c r="N988" s="8">
        <f>IF($D988="","",M988*V988/100)</f>
        <v/>
      </c>
      <c r="O988" s="8" t="n"/>
      <c r="U988" s="8" t="n"/>
      <c r="V988" s="8" t="n"/>
      <c r="Y988">
        <f>IF($D988="","",IF($AN988=1,0,IF($AM988=1,Settings!$C$6,Settings!$C$7))*100)</f>
        <v/>
      </c>
      <c r="Z988" s="8">
        <f>IF($D988="","",V988*Y988/100)</f>
        <v/>
      </c>
      <c r="AA988" s="8">
        <f>IF($D988="","",V988-Z988)</f>
        <v/>
      </c>
      <c r="AB988" s="8">
        <f>IF($D988="","",AA988-N988)</f>
        <v/>
      </c>
      <c r="AF988" s="8" t="n"/>
      <c r="AI988" s="14" t="n"/>
      <c r="AK988">
        <f>IF($D988="","",IF(COUNTIF($D$2:$D988,$D988)=1,1,0))</f>
        <v/>
      </c>
      <c r="AL988">
        <f>IF($AK988=1,SUMPRODUCT(--($AO$2:$AO$7001&lt;$AO988))+1,"")</f>
        <v/>
      </c>
      <c r="AM988">
        <f>IF($D988="","",IF(OR($R988=TRUE(),$R988="TRUE"),1,0))</f>
        <v/>
      </c>
      <c r="AN988">
        <f>IF($D988="","",IF($X988="Yes",1,0))</f>
        <v/>
      </c>
      <c r="AO988">
        <f>IF($AK988=1,IFERROR(IF(VALUE($D988)&lt;100000000,VALUE($D988),1000000000),IFERROR(IF(VALUE(MID($D988,2,20))&lt;100000000,VALUE(MID($D988,2,20)),1000000000),1000000000))+ROW()/100000,"")</f>
        <v/>
      </c>
    </row>
    <row r="989">
      <c r="F989" s="14" t="n"/>
      <c r="N989" s="8">
        <f>IF($D989="","",M989*V989/100)</f>
        <v/>
      </c>
      <c r="O989" s="8" t="n"/>
      <c r="U989" s="8" t="n"/>
      <c r="V989" s="8" t="n"/>
      <c r="Y989">
        <f>IF($D989="","",IF($AN989=1,0,IF($AM989=1,Settings!$C$6,Settings!$C$7))*100)</f>
        <v/>
      </c>
      <c r="Z989" s="8">
        <f>IF($D989="","",V989*Y989/100)</f>
        <v/>
      </c>
      <c r="AA989" s="8">
        <f>IF($D989="","",V989-Z989)</f>
        <v/>
      </c>
      <c r="AB989" s="8">
        <f>IF($D989="","",AA989-N989)</f>
        <v/>
      </c>
      <c r="AF989" s="8" t="n"/>
      <c r="AI989" s="14" t="n"/>
      <c r="AK989">
        <f>IF($D989="","",IF(COUNTIF($D$2:$D989,$D989)=1,1,0))</f>
        <v/>
      </c>
      <c r="AL989">
        <f>IF($AK989=1,SUMPRODUCT(--($AO$2:$AO$7001&lt;$AO989))+1,"")</f>
        <v/>
      </c>
      <c r="AM989">
        <f>IF($D989="","",IF(OR($R989=TRUE(),$R989="TRUE"),1,0))</f>
        <v/>
      </c>
      <c r="AN989">
        <f>IF($D989="","",IF($X989="Yes",1,0))</f>
        <v/>
      </c>
      <c r="AO989">
        <f>IF($AK989=1,IFERROR(IF(VALUE($D989)&lt;100000000,VALUE($D989),1000000000),IFERROR(IF(VALUE(MID($D989,2,20))&lt;100000000,VALUE(MID($D989,2,20)),1000000000),1000000000))+ROW()/100000,"")</f>
        <v/>
      </c>
    </row>
    <row r="990">
      <c r="F990" s="14" t="n"/>
      <c r="N990" s="8">
        <f>IF($D990="","",M990*V990/100)</f>
        <v/>
      </c>
      <c r="O990" s="8" t="n"/>
      <c r="U990" s="8" t="n"/>
      <c r="V990" s="8" t="n"/>
      <c r="Y990">
        <f>IF($D990="","",IF($AN990=1,0,IF($AM990=1,Settings!$C$6,Settings!$C$7))*100)</f>
        <v/>
      </c>
      <c r="Z990" s="8">
        <f>IF($D990="","",V990*Y990/100)</f>
        <v/>
      </c>
      <c r="AA990" s="8">
        <f>IF($D990="","",V990-Z990)</f>
        <v/>
      </c>
      <c r="AB990" s="8">
        <f>IF($D990="","",AA990-N990)</f>
        <v/>
      </c>
      <c r="AF990" s="8" t="n"/>
      <c r="AI990" s="14" t="n"/>
      <c r="AK990">
        <f>IF($D990="","",IF(COUNTIF($D$2:$D990,$D990)=1,1,0))</f>
        <v/>
      </c>
      <c r="AL990">
        <f>IF($AK990=1,SUMPRODUCT(--($AO$2:$AO$7001&lt;$AO990))+1,"")</f>
        <v/>
      </c>
      <c r="AM990">
        <f>IF($D990="","",IF(OR($R990=TRUE(),$R990="TRUE"),1,0))</f>
        <v/>
      </c>
      <c r="AN990">
        <f>IF($D990="","",IF($X990="Yes",1,0))</f>
        <v/>
      </c>
      <c r="AO990">
        <f>IF($AK990=1,IFERROR(IF(VALUE($D990)&lt;100000000,VALUE($D990),1000000000),IFERROR(IF(VALUE(MID($D990,2,20))&lt;100000000,VALUE(MID($D990,2,20)),1000000000),1000000000))+ROW()/100000,"")</f>
        <v/>
      </c>
    </row>
    <row r="991">
      <c r="F991" s="14" t="n"/>
      <c r="N991" s="8">
        <f>IF($D991="","",M991*V991/100)</f>
        <v/>
      </c>
      <c r="O991" s="8" t="n"/>
      <c r="U991" s="8" t="n"/>
      <c r="V991" s="8" t="n"/>
      <c r="Y991">
        <f>IF($D991="","",IF($AN991=1,0,IF($AM991=1,Settings!$C$6,Settings!$C$7))*100)</f>
        <v/>
      </c>
      <c r="Z991" s="8">
        <f>IF($D991="","",V991*Y991/100)</f>
        <v/>
      </c>
      <c r="AA991" s="8">
        <f>IF($D991="","",V991-Z991)</f>
        <v/>
      </c>
      <c r="AB991" s="8">
        <f>IF($D991="","",AA991-N991)</f>
        <v/>
      </c>
      <c r="AF991" s="8" t="n"/>
      <c r="AI991" s="14" t="n"/>
      <c r="AK991">
        <f>IF($D991="","",IF(COUNTIF($D$2:$D991,$D991)=1,1,0))</f>
        <v/>
      </c>
      <c r="AL991">
        <f>IF($AK991=1,SUMPRODUCT(--($AO$2:$AO$7001&lt;$AO991))+1,"")</f>
        <v/>
      </c>
      <c r="AM991">
        <f>IF($D991="","",IF(OR($R991=TRUE(),$R991="TRUE"),1,0))</f>
        <v/>
      </c>
      <c r="AN991">
        <f>IF($D991="","",IF($X991="Yes",1,0))</f>
        <v/>
      </c>
      <c r="AO991">
        <f>IF($AK991=1,IFERROR(IF(VALUE($D991)&lt;100000000,VALUE($D991),1000000000),IFERROR(IF(VALUE(MID($D991,2,20))&lt;100000000,VALUE(MID($D991,2,20)),1000000000),1000000000))+ROW()/100000,"")</f>
        <v/>
      </c>
    </row>
    <row r="992">
      <c r="F992" s="14" t="n"/>
      <c r="N992" s="8">
        <f>IF($D992="","",M992*V992/100)</f>
        <v/>
      </c>
      <c r="O992" s="8" t="n"/>
      <c r="U992" s="8" t="n"/>
      <c r="V992" s="8" t="n"/>
      <c r="Y992">
        <f>IF($D992="","",IF($AN992=1,0,IF($AM992=1,Settings!$C$6,Settings!$C$7))*100)</f>
        <v/>
      </c>
      <c r="Z992" s="8">
        <f>IF($D992="","",V992*Y992/100)</f>
        <v/>
      </c>
      <c r="AA992" s="8">
        <f>IF($D992="","",V992-Z992)</f>
        <v/>
      </c>
      <c r="AB992" s="8">
        <f>IF($D992="","",AA992-N992)</f>
        <v/>
      </c>
      <c r="AF992" s="8" t="n"/>
      <c r="AI992" s="14" t="n"/>
      <c r="AK992">
        <f>IF($D992="","",IF(COUNTIF($D$2:$D992,$D992)=1,1,0))</f>
        <v/>
      </c>
      <c r="AL992">
        <f>IF($AK992=1,SUMPRODUCT(--($AO$2:$AO$7001&lt;$AO992))+1,"")</f>
        <v/>
      </c>
      <c r="AM992">
        <f>IF($D992="","",IF(OR($R992=TRUE(),$R992="TRUE"),1,0))</f>
        <v/>
      </c>
      <c r="AN992">
        <f>IF($D992="","",IF($X992="Yes",1,0))</f>
        <v/>
      </c>
      <c r="AO992">
        <f>IF($AK992=1,IFERROR(IF(VALUE($D992)&lt;100000000,VALUE($D992),1000000000),IFERROR(IF(VALUE(MID($D992,2,20))&lt;100000000,VALUE(MID($D992,2,20)),1000000000),1000000000))+ROW()/100000,"")</f>
        <v/>
      </c>
    </row>
    <row r="993">
      <c r="F993" s="14" t="n"/>
      <c r="N993" s="8">
        <f>IF($D993="","",M993*V993/100)</f>
        <v/>
      </c>
      <c r="O993" s="8" t="n"/>
      <c r="U993" s="8" t="n"/>
      <c r="V993" s="8" t="n"/>
      <c r="Y993">
        <f>IF($D993="","",IF($AN993=1,0,IF($AM993=1,Settings!$C$6,Settings!$C$7))*100)</f>
        <v/>
      </c>
      <c r="Z993" s="8">
        <f>IF($D993="","",V993*Y993/100)</f>
        <v/>
      </c>
      <c r="AA993" s="8">
        <f>IF($D993="","",V993-Z993)</f>
        <v/>
      </c>
      <c r="AB993" s="8">
        <f>IF($D993="","",AA993-N993)</f>
        <v/>
      </c>
      <c r="AF993" s="8" t="n"/>
      <c r="AI993" s="14" t="n"/>
      <c r="AK993">
        <f>IF($D993="","",IF(COUNTIF($D$2:$D993,$D993)=1,1,0))</f>
        <v/>
      </c>
      <c r="AL993">
        <f>IF($AK993=1,SUMPRODUCT(--($AO$2:$AO$7001&lt;$AO993))+1,"")</f>
        <v/>
      </c>
      <c r="AM993">
        <f>IF($D993="","",IF(OR($R993=TRUE(),$R993="TRUE"),1,0))</f>
        <v/>
      </c>
      <c r="AN993">
        <f>IF($D993="","",IF($X993="Yes",1,0))</f>
        <v/>
      </c>
      <c r="AO993">
        <f>IF($AK993=1,IFERROR(IF(VALUE($D993)&lt;100000000,VALUE($D993),1000000000),IFERROR(IF(VALUE(MID($D993,2,20))&lt;100000000,VALUE(MID($D993,2,20)),1000000000),1000000000))+ROW()/100000,"")</f>
        <v/>
      </c>
    </row>
    <row r="994">
      <c r="F994" s="14" t="n"/>
      <c r="N994" s="8">
        <f>IF($D994="","",M994*V994/100)</f>
        <v/>
      </c>
      <c r="O994" s="8" t="n"/>
      <c r="U994" s="8" t="n"/>
      <c r="V994" s="8" t="n"/>
      <c r="Y994">
        <f>IF($D994="","",IF($AN994=1,0,IF($AM994=1,Settings!$C$6,Settings!$C$7))*100)</f>
        <v/>
      </c>
      <c r="Z994" s="8">
        <f>IF($D994="","",V994*Y994/100)</f>
        <v/>
      </c>
      <c r="AA994" s="8">
        <f>IF($D994="","",V994-Z994)</f>
        <v/>
      </c>
      <c r="AB994" s="8">
        <f>IF($D994="","",AA994-N994)</f>
        <v/>
      </c>
      <c r="AF994" s="8" t="n"/>
      <c r="AI994" s="14" t="n"/>
      <c r="AK994">
        <f>IF($D994="","",IF(COUNTIF($D$2:$D994,$D994)=1,1,0))</f>
        <v/>
      </c>
      <c r="AL994">
        <f>IF($AK994=1,SUMPRODUCT(--($AO$2:$AO$7001&lt;$AO994))+1,"")</f>
        <v/>
      </c>
      <c r="AM994">
        <f>IF($D994="","",IF(OR($R994=TRUE(),$R994="TRUE"),1,0))</f>
        <v/>
      </c>
      <c r="AN994">
        <f>IF($D994="","",IF($X994="Yes",1,0))</f>
        <v/>
      </c>
      <c r="AO994">
        <f>IF($AK994=1,IFERROR(IF(VALUE($D994)&lt;100000000,VALUE($D994),1000000000),IFERROR(IF(VALUE(MID($D994,2,20))&lt;100000000,VALUE(MID($D994,2,20)),1000000000),1000000000))+ROW()/100000,"")</f>
        <v/>
      </c>
    </row>
    <row r="995">
      <c r="F995" s="14" t="n"/>
      <c r="N995" s="8">
        <f>IF($D995="","",M995*V995/100)</f>
        <v/>
      </c>
      <c r="O995" s="8" t="n"/>
      <c r="U995" s="8" t="n"/>
      <c r="V995" s="8" t="n"/>
      <c r="Y995">
        <f>IF($D995="","",IF($AN995=1,0,IF($AM995=1,Settings!$C$6,Settings!$C$7))*100)</f>
        <v/>
      </c>
      <c r="Z995" s="8">
        <f>IF($D995="","",V995*Y995/100)</f>
        <v/>
      </c>
      <c r="AA995" s="8">
        <f>IF($D995="","",V995-Z995)</f>
        <v/>
      </c>
      <c r="AB995" s="8">
        <f>IF($D995="","",AA995-N995)</f>
        <v/>
      </c>
      <c r="AF995" s="8" t="n"/>
      <c r="AI995" s="14" t="n"/>
      <c r="AK995">
        <f>IF($D995="","",IF(COUNTIF($D$2:$D995,$D995)=1,1,0))</f>
        <v/>
      </c>
      <c r="AL995">
        <f>IF($AK995=1,SUMPRODUCT(--($AO$2:$AO$7001&lt;$AO995))+1,"")</f>
        <v/>
      </c>
      <c r="AM995">
        <f>IF($D995="","",IF(OR($R995=TRUE(),$R995="TRUE"),1,0))</f>
        <v/>
      </c>
      <c r="AN995">
        <f>IF($D995="","",IF($X995="Yes",1,0))</f>
        <v/>
      </c>
      <c r="AO995">
        <f>IF($AK995=1,IFERROR(IF(VALUE($D995)&lt;100000000,VALUE($D995),1000000000),IFERROR(IF(VALUE(MID($D995,2,20))&lt;100000000,VALUE(MID($D995,2,20)),1000000000),1000000000))+ROW()/100000,"")</f>
        <v/>
      </c>
    </row>
    <row r="996">
      <c r="F996" s="14" t="n"/>
      <c r="N996" s="8">
        <f>IF($D996="","",M996*V996/100)</f>
        <v/>
      </c>
      <c r="O996" s="8" t="n"/>
      <c r="U996" s="8" t="n"/>
      <c r="V996" s="8" t="n"/>
      <c r="Y996">
        <f>IF($D996="","",IF($AN996=1,0,IF($AM996=1,Settings!$C$6,Settings!$C$7))*100)</f>
        <v/>
      </c>
      <c r="Z996" s="8">
        <f>IF($D996="","",V996*Y996/100)</f>
        <v/>
      </c>
      <c r="AA996" s="8">
        <f>IF($D996="","",V996-Z996)</f>
        <v/>
      </c>
      <c r="AB996" s="8">
        <f>IF($D996="","",AA996-N996)</f>
        <v/>
      </c>
      <c r="AF996" s="8" t="n"/>
      <c r="AI996" s="14" t="n"/>
      <c r="AK996">
        <f>IF($D996="","",IF(COUNTIF($D$2:$D996,$D996)=1,1,0))</f>
        <v/>
      </c>
      <c r="AL996">
        <f>IF($AK996=1,SUMPRODUCT(--($AO$2:$AO$7001&lt;$AO996))+1,"")</f>
        <v/>
      </c>
      <c r="AM996">
        <f>IF($D996="","",IF(OR($R996=TRUE(),$R996="TRUE"),1,0))</f>
        <v/>
      </c>
      <c r="AN996">
        <f>IF($D996="","",IF($X996="Yes",1,0))</f>
        <v/>
      </c>
      <c r="AO996">
        <f>IF($AK996=1,IFERROR(IF(VALUE($D996)&lt;100000000,VALUE($D996),1000000000),IFERROR(IF(VALUE(MID($D996,2,20))&lt;100000000,VALUE(MID($D996,2,20)),1000000000),1000000000))+ROW()/100000,"")</f>
        <v/>
      </c>
    </row>
    <row r="997">
      <c r="F997" s="14" t="n"/>
      <c r="N997" s="8">
        <f>IF($D997="","",M997*V997/100)</f>
        <v/>
      </c>
      <c r="O997" s="8" t="n"/>
      <c r="U997" s="8" t="n"/>
      <c r="V997" s="8" t="n"/>
      <c r="Y997">
        <f>IF($D997="","",IF($AN997=1,0,IF($AM997=1,Settings!$C$6,Settings!$C$7))*100)</f>
        <v/>
      </c>
      <c r="Z997" s="8">
        <f>IF($D997="","",V997*Y997/100)</f>
        <v/>
      </c>
      <c r="AA997" s="8">
        <f>IF($D997="","",V997-Z997)</f>
        <v/>
      </c>
      <c r="AB997" s="8">
        <f>IF($D997="","",AA997-N997)</f>
        <v/>
      </c>
      <c r="AF997" s="8" t="n"/>
      <c r="AI997" s="14" t="n"/>
      <c r="AK997">
        <f>IF($D997="","",IF(COUNTIF($D$2:$D997,$D997)=1,1,0))</f>
        <v/>
      </c>
      <c r="AL997">
        <f>IF($AK997=1,SUMPRODUCT(--($AO$2:$AO$7001&lt;$AO997))+1,"")</f>
        <v/>
      </c>
      <c r="AM997">
        <f>IF($D997="","",IF(OR($R997=TRUE(),$R997="TRUE"),1,0))</f>
        <v/>
      </c>
      <c r="AN997">
        <f>IF($D997="","",IF($X997="Yes",1,0))</f>
        <v/>
      </c>
      <c r="AO997">
        <f>IF($AK997=1,IFERROR(IF(VALUE($D997)&lt;100000000,VALUE($D997),1000000000),IFERROR(IF(VALUE(MID($D997,2,20))&lt;100000000,VALUE(MID($D997,2,20)),1000000000),1000000000))+ROW()/100000,"")</f>
        <v/>
      </c>
    </row>
    <row r="998">
      <c r="F998" s="14" t="n"/>
      <c r="N998" s="8">
        <f>IF($D998="","",M998*V998/100)</f>
        <v/>
      </c>
      <c r="O998" s="8" t="n"/>
      <c r="U998" s="8" t="n"/>
      <c r="V998" s="8" t="n"/>
      <c r="Y998">
        <f>IF($D998="","",IF($AN998=1,0,IF($AM998=1,Settings!$C$6,Settings!$C$7))*100)</f>
        <v/>
      </c>
      <c r="Z998" s="8">
        <f>IF($D998="","",V998*Y998/100)</f>
        <v/>
      </c>
      <c r="AA998" s="8">
        <f>IF($D998="","",V998-Z998)</f>
        <v/>
      </c>
      <c r="AB998" s="8">
        <f>IF($D998="","",AA998-N998)</f>
        <v/>
      </c>
      <c r="AF998" s="8" t="n"/>
      <c r="AI998" s="14" t="n"/>
      <c r="AK998">
        <f>IF($D998="","",IF(COUNTIF($D$2:$D998,$D998)=1,1,0))</f>
        <v/>
      </c>
      <c r="AL998">
        <f>IF($AK998=1,SUMPRODUCT(--($AO$2:$AO$7001&lt;$AO998))+1,"")</f>
        <v/>
      </c>
      <c r="AM998">
        <f>IF($D998="","",IF(OR($R998=TRUE(),$R998="TRUE"),1,0))</f>
        <v/>
      </c>
      <c r="AN998">
        <f>IF($D998="","",IF($X998="Yes",1,0))</f>
        <v/>
      </c>
      <c r="AO998">
        <f>IF($AK998=1,IFERROR(IF(VALUE($D998)&lt;100000000,VALUE($D998),1000000000),IFERROR(IF(VALUE(MID($D998,2,20))&lt;100000000,VALUE(MID($D998,2,20)),1000000000),1000000000))+ROW()/100000,"")</f>
        <v/>
      </c>
    </row>
    <row r="999">
      <c r="F999" s="14" t="n"/>
      <c r="N999" s="8">
        <f>IF($D999="","",M999*V999/100)</f>
        <v/>
      </c>
      <c r="O999" s="8" t="n"/>
      <c r="U999" s="8" t="n"/>
      <c r="V999" s="8" t="n"/>
      <c r="Y999">
        <f>IF($D999="","",IF($AN999=1,0,IF($AM999=1,Settings!$C$6,Settings!$C$7))*100)</f>
        <v/>
      </c>
      <c r="Z999" s="8">
        <f>IF($D999="","",V999*Y999/100)</f>
        <v/>
      </c>
      <c r="AA999" s="8">
        <f>IF($D999="","",V999-Z999)</f>
        <v/>
      </c>
      <c r="AB999" s="8">
        <f>IF($D999="","",AA999-N999)</f>
        <v/>
      </c>
      <c r="AF999" s="8" t="n"/>
      <c r="AI999" s="14" t="n"/>
      <c r="AK999">
        <f>IF($D999="","",IF(COUNTIF($D$2:$D999,$D999)=1,1,0))</f>
        <v/>
      </c>
      <c r="AL999">
        <f>IF($AK999=1,SUMPRODUCT(--($AO$2:$AO$7001&lt;$AO999))+1,"")</f>
        <v/>
      </c>
      <c r="AM999">
        <f>IF($D999="","",IF(OR($R999=TRUE(),$R999="TRUE"),1,0))</f>
        <v/>
      </c>
      <c r="AN999">
        <f>IF($D999="","",IF($X999="Yes",1,0))</f>
        <v/>
      </c>
      <c r="AO999">
        <f>IF($AK999=1,IFERROR(IF(VALUE($D999)&lt;100000000,VALUE($D999),1000000000),IFERROR(IF(VALUE(MID($D999,2,20))&lt;100000000,VALUE(MID($D999,2,20)),1000000000),1000000000))+ROW()/100000,"")</f>
        <v/>
      </c>
    </row>
    <row r="1000">
      <c r="F1000" s="14" t="n"/>
      <c r="N1000" s="8">
        <f>IF($D1000="","",M1000*V1000/100)</f>
        <v/>
      </c>
      <c r="O1000" s="8" t="n"/>
      <c r="U1000" s="8" t="n"/>
      <c r="V1000" s="8" t="n"/>
      <c r="Y1000">
        <f>IF($D1000="","",IF($AN1000=1,0,IF($AM1000=1,Settings!$C$6,Settings!$C$7))*100)</f>
        <v/>
      </c>
      <c r="Z1000" s="8">
        <f>IF($D1000="","",V1000*Y1000/100)</f>
        <v/>
      </c>
      <c r="AA1000" s="8">
        <f>IF($D1000="","",V1000-Z1000)</f>
        <v/>
      </c>
      <c r="AB1000" s="8">
        <f>IF($D1000="","",AA1000-N1000)</f>
        <v/>
      </c>
      <c r="AF1000" s="8" t="n"/>
      <c r="AI1000" s="14" t="n"/>
      <c r="AK1000">
        <f>IF($D1000="","",IF(COUNTIF($D$2:$D1000,$D1000)=1,1,0))</f>
        <v/>
      </c>
      <c r="AL1000">
        <f>IF($AK1000=1,SUMPRODUCT(--($AO$2:$AO$7001&lt;$AO1000))+1,"")</f>
        <v/>
      </c>
      <c r="AM1000">
        <f>IF($D1000="","",IF(OR($R1000=TRUE(),$R1000="TRUE"),1,0))</f>
        <v/>
      </c>
      <c r="AN1000">
        <f>IF($D1000="","",IF($X1000="Yes",1,0))</f>
        <v/>
      </c>
      <c r="AO1000">
        <f>IF($AK1000=1,IFERROR(IF(VALUE($D1000)&lt;100000000,VALUE($D1000),1000000000),IFERROR(IF(VALUE(MID($D1000,2,20))&lt;100000000,VALUE(MID($D1000,2,20)),1000000000),1000000000))+ROW()/100000,"")</f>
        <v/>
      </c>
    </row>
    <row r="1001">
      <c r="F1001" s="14" t="n"/>
      <c r="N1001" s="8">
        <f>IF($D1001="","",M1001*V1001/100)</f>
        <v/>
      </c>
      <c r="O1001" s="8" t="n"/>
      <c r="U1001" s="8" t="n"/>
      <c r="V1001" s="8" t="n"/>
      <c r="Y1001">
        <f>IF($D1001="","",IF($AN1001=1,0,IF($AM1001=1,Settings!$C$6,Settings!$C$7))*100)</f>
        <v/>
      </c>
      <c r="Z1001" s="8">
        <f>IF($D1001="","",V1001*Y1001/100)</f>
        <v/>
      </c>
      <c r="AA1001" s="8">
        <f>IF($D1001="","",V1001-Z1001)</f>
        <v/>
      </c>
      <c r="AB1001" s="8">
        <f>IF($D1001="","",AA1001-N1001)</f>
        <v/>
      </c>
      <c r="AF1001" s="8" t="n"/>
      <c r="AI1001" s="14" t="n"/>
      <c r="AK1001">
        <f>IF($D1001="","",IF(COUNTIF($D$2:$D1001,$D1001)=1,1,0))</f>
        <v/>
      </c>
      <c r="AL1001">
        <f>IF($AK1001=1,SUMPRODUCT(--($AO$2:$AO$7001&lt;$AO1001))+1,"")</f>
        <v/>
      </c>
      <c r="AM1001">
        <f>IF($D1001="","",IF(OR($R1001=TRUE(),$R1001="TRUE"),1,0))</f>
        <v/>
      </c>
      <c r="AN1001">
        <f>IF($D1001="","",IF($X1001="Yes",1,0))</f>
        <v/>
      </c>
      <c r="AO1001">
        <f>IF($AK1001=1,IFERROR(IF(VALUE($D1001)&lt;100000000,VALUE($D1001),1000000000),IFERROR(IF(VALUE(MID($D1001,2,20))&lt;100000000,VALUE(MID($D1001,2,20)),1000000000),1000000000))+ROW()/100000,"")</f>
        <v/>
      </c>
    </row>
    <row r="1002">
      <c r="F1002" s="14" t="n"/>
      <c r="N1002" s="8">
        <f>IF($D1002="","",M1002*V1002/100)</f>
        <v/>
      </c>
      <c r="O1002" s="8" t="n"/>
      <c r="U1002" s="8" t="n"/>
      <c r="V1002" s="8" t="n"/>
      <c r="Y1002">
        <f>IF($D1002="","",IF($AN1002=1,0,IF($AM1002=1,Settings!$C$6,Settings!$C$7))*100)</f>
        <v/>
      </c>
      <c r="Z1002" s="8">
        <f>IF($D1002="","",V1002*Y1002/100)</f>
        <v/>
      </c>
      <c r="AA1002" s="8">
        <f>IF($D1002="","",V1002-Z1002)</f>
        <v/>
      </c>
      <c r="AB1002" s="8">
        <f>IF($D1002="","",AA1002-N1002)</f>
        <v/>
      </c>
      <c r="AF1002" s="8" t="n"/>
      <c r="AI1002" s="14" t="n"/>
      <c r="AK1002">
        <f>IF($D1002="","",IF(COUNTIF($D$2:$D1002,$D1002)=1,1,0))</f>
        <v/>
      </c>
      <c r="AL1002">
        <f>IF($AK1002=1,SUMPRODUCT(--($AO$2:$AO$7001&lt;$AO1002))+1,"")</f>
        <v/>
      </c>
      <c r="AM1002">
        <f>IF($D1002="","",IF(OR($R1002=TRUE(),$R1002="TRUE"),1,0))</f>
        <v/>
      </c>
      <c r="AN1002">
        <f>IF($D1002="","",IF($X1002="Yes",1,0))</f>
        <v/>
      </c>
      <c r="AO1002">
        <f>IF($AK1002=1,IFERROR(IF(VALUE($D1002)&lt;100000000,VALUE($D1002),1000000000),IFERROR(IF(VALUE(MID($D1002,2,20))&lt;100000000,VALUE(MID($D1002,2,20)),1000000000),1000000000))+ROW()/100000,"")</f>
        <v/>
      </c>
    </row>
    <row r="1003">
      <c r="F1003" s="14" t="n"/>
      <c r="N1003" s="8">
        <f>IF($D1003="","",M1003*V1003/100)</f>
        <v/>
      </c>
      <c r="O1003" s="8" t="n"/>
      <c r="U1003" s="8" t="n"/>
      <c r="V1003" s="8" t="n"/>
      <c r="Y1003">
        <f>IF($D1003="","",IF($AN1003=1,0,IF($AM1003=1,Settings!$C$6,Settings!$C$7))*100)</f>
        <v/>
      </c>
      <c r="Z1003" s="8">
        <f>IF($D1003="","",V1003*Y1003/100)</f>
        <v/>
      </c>
      <c r="AA1003" s="8">
        <f>IF($D1003="","",V1003-Z1003)</f>
        <v/>
      </c>
      <c r="AB1003" s="8">
        <f>IF($D1003="","",AA1003-N1003)</f>
        <v/>
      </c>
      <c r="AF1003" s="8" t="n"/>
      <c r="AI1003" s="14" t="n"/>
      <c r="AK1003">
        <f>IF($D1003="","",IF(COUNTIF($D$2:$D1003,$D1003)=1,1,0))</f>
        <v/>
      </c>
      <c r="AL1003">
        <f>IF($AK1003=1,SUMPRODUCT(--($AO$2:$AO$7001&lt;$AO1003))+1,"")</f>
        <v/>
      </c>
      <c r="AM1003">
        <f>IF($D1003="","",IF(OR($R1003=TRUE(),$R1003="TRUE"),1,0))</f>
        <v/>
      </c>
      <c r="AN1003">
        <f>IF($D1003="","",IF($X1003="Yes",1,0))</f>
        <v/>
      </c>
      <c r="AO1003">
        <f>IF($AK1003=1,IFERROR(IF(VALUE($D1003)&lt;100000000,VALUE($D1003),1000000000),IFERROR(IF(VALUE(MID($D1003,2,20))&lt;100000000,VALUE(MID($D1003,2,20)),1000000000),1000000000))+ROW()/100000,"")</f>
        <v/>
      </c>
    </row>
    <row r="1004">
      <c r="F1004" s="14" t="n"/>
      <c r="N1004" s="8">
        <f>IF($D1004="","",M1004*V1004/100)</f>
        <v/>
      </c>
      <c r="O1004" s="8" t="n"/>
      <c r="U1004" s="8" t="n"/>
      <c r="V1004" s="8" t="n"/>
      <c r="Y1004">
        <f>IF($D1004="","",IF($AN1004=1,0,IF($AM1004=1,Settings!$C$6,Settings!$C$7))*100)</f>
        <v/>
      </c>
      <c r="Z1004" s="8">
        <f>IF($D1004="","",V1004*Y1004/100)</f>
        <v/>
      </c>
      <c r="AA1004" s="8">
        <f>IF($D1004="","",V1004-Z1004)</f>
        <v/>
      </c>
      <c r="AB1004" s="8">
        <f>IF($D1004="","",AA1004-N1004)</f>
        <v/>
      </c>
      <c r="AF1004" s="8" t="n"/>
      <c r="AI1004" s="14" t="n"/>
      <c r="AK1004">
        <f>IF($D1004="","",IF(COUNTIF($D$2:$D1004,$D1004)=1,1,0))</f>
        <v/>
      </c>
      <c r="AL1004">
        <f>IF($AK1004=1,SUMPRODUCT(--($AO$2:$AO$7001&lt;$AO1004))+1,"")</f>
        <v/>
      </c>
      <c r="AM1004">
        <f>IF($D1004="","",IF(OR($R1004=TRUE(),$R1004="TRUE"),1,0))</f>
        <v/>
      </c>
      <c r="AN1004">
        <f>IF($D1004="","",IF($X1004="Yes",1,0))</f>
        <v/>
      </c>
      <c r="AO1004">
        <f>IF($AK1004=1,IFERROR(IF(VALUE($D1004)&lt;100000000,VALUE($D1004),1000000000),IFERROR(IF(VALUE(MID($D1004,2,20))&lt;100000000,VALUE(MID($D1004,2,20)),1000000000),1000000000))+ROW()/100000,"")</f>
        <v/>
      </c>
    </row>
    <row r="1005">
      <c r="F1005" s="14" t="n"/>
      <c r="N1005" s="8">
        <f>IF($D1005="","",M1005*V1005/100)</f>
        <v/>
      </c>
      <c r="O1005" s="8" t="n"/>
      <c r="U1005" s="8" t="n"/>
      <c r="V1005" s="8" t="n"/>
      <c r="Y1005">
        <f>IF($D1005="","",IF($AN1005=1,0,IF($AM1005=1,Settings!$C$6,Settings!$C$7))*100)</f>
        <v/>
      </c>
      <c r="Z1005" s="8">
        <f>IF($D1005="","",V1005*Y1005/100)</f>
        <v/>
      </c>
      <c r="AA1005" s="8">
        <f>IF($D1005="","",V1005-Z1005)</f>
        <v/>
      </c>
      <c r="AB1005" s="8">
        <f>IF($D1005="","",AA1005-N1005)</f>
        <v/>
      </c>
      <c r="AF1005" s="8" t="n"/>
      <c r="AI1005" s="14" t="n"/>
      <c r="AK1005">
        <f>IF($D1005="","",IF(COUNTIF($D$2:$D1005,$D1005)=1,1,0))</f>
        <v/>
      </c>
      <c r="AL1005">
        <f>IF($AK1005=1,SUMPRODUCT(--($AO$2:$AO$7001&lt;$AO1005))+1,"")</f>
        <v/>
      </c>
      <c r="AM1005">
        <f>IF($D1005="","",IF(OR($R1005=TRUE(),$R1005="TRUE"),1,0))</f>
        <v/>
      </c>
      <c r="AN1005">
        <f>IF($D1005="","",IF($X1005="Yes",1,0))</f>
        <v/>
      </c>
      <c r="AO1005">
        <f>IF($AK1005=1,IFERROR(IF(VALUE($D1005)&lt;100000000,VALUE($D1005),1000000000),IFERROR(IF(VALUE(MID($D1005,2,20))&lt;100000000,VALUE(MID($D1005,2,20)),1000000000),1000000000))+ROW()/100000,"")</f>
        <v/>
      </c>
    </row>
    <row r="1006">
      <c r="F1006" s="14" t="n"/>
      <c r="N1006" s="8">
        <f>IF($D1006="","",M1006*V1006/100)</f>
        <v/>
      </c>
      <c r="O1006" s="8" t="n"/>
      <c r="U1006" s="8" t="n"/>
      <c r="V1006" s="8" t="n"/>
      <c r="Y1006">
        <f>IF($D1006="","",IF($AN1006=1,0,IF($AM1006=1,Settings!$C$6,Settings!$C$7))*100)</f>
        <v/>
      </c>
      <c r="Z1006" s="8">
        <f>IF($D1006="","",V1006*Y1006/100)</f>
        <v/>
      </c>
      <c r="AA1006" s="8">
        <f>IF($D1006="","",V1006-Z1006)</f>
        <v/>
      </c>
      <c r="AB1006" s="8">
        <f>IF($D1006="","",AA1006-N1006)</f>
        <v/>
      </c>
      <c r="AF1006" s="8" t="n"/>
      <c r="AI1006" s="14" t="n"/>
      <c r="AK1006">
        <f>IF($D1006="","",IF(COUNTIF($D$2:$D1006,$D1006)=1,1,0))</f>
        <v/>
      </c>
      <c r="AL1006">
        <f>IF($AK1006=1,SUMPRODUCT(--($AO$2:$AO$7001&lt;$AO1006))+1,"")</f>
        <v/>
      </c>
      <c r="AM1006">
        <f>IF($D1006="","",IF(OR($R1006=TRUE(),$R1006="TRUE"),1,0))</f>
        <v/>
      </c>
      <c r="AN1006">
        <f>IF($D1006="","",IF($X1006="Yes",1,0))</f>
        <v/>
      </c>
      <c r="AO1006">
        <f>IF($AK1006=1,IFERROR(IF(VALUE($D1006)&lt;100000000,VALUE($D1006),1000000000),IFERROR(IF(VALUE(MID($D1006,2,20))&lt;100000000,VALUE(MID($D1006,2,20)),1000000000),1000000000))+ROW()/100000,"")</f>
        <v/>
      </c>
    </row>
    <row r="1007">
      <c r="F1007" s="14" t="n"/>
      <c r="N1007" s="8">
        <f>IF($D1007="","",M1007*V1007/100)</f>
        <v/>
      </c>
      <c r="O1007" s="8" t="n"/>
      <c r="U1007" s="8" t="n"/>
      <c r="V1007" s="8" t="n"/>
      <c r="Y1007">
        <f>IF($D1007="","",IF($AN1007=1,0,IF($AM1007=1,Settings!$C$6,Settings!$C$7))*100)</f>
        <v/>
      </c>
      <c r="Z1007" s="8">
        <f>IF($D1007="","",V1007*Y1007/100)</f>
        <v/>
      </c>
      <c r="AA1007" s="8">
        <f>IF($D1007="","",V1007-Z1007)</f>
        <v/>
      </c>
      <c r="AB1007" s="8">
        <f>IF($D1007="","",AA1007-N1007)</f>
        <v/>
      </c>
      <c r="AF1007" s="8" t="n"/>
      <c r="AI1007" s="14" t="n"/>
      <c r="AK1007">
        <f>IF($D1007="","",IF(COUNTIF($D$2:$D1007,$D1007)=1,1,0))</f>
        <v/>
      </c>
      <c r="AL1007">
        <f>IF($AK1007=1,SUMPRODUCT(--($AO$2:$AO$7001&lt;$AO1007))+1,"")</f>
        <v/>
      </c>
      <c r="AM1007">
        <f>IF($D1007="","",IF(OR($R1007=TRUE(),$R1007="TRUE"),1,0))</f>
        <v/>
      </c>
      <c r="AN1007">
        <f>IF($D1007="","",IF($X1007="Yes",1,0))</f>
        <v/>
      </c>
      <c r="AO1007">
        <f>IF($AK1007=1,IFERROR(IF(VALUE($D1007)&lt;100000000,VALUE($D1007),1000000000),IFERROR(IF(VALUE(MID($D1007,2,20))&lt;100000000,VALUE(MID($D1007,2,20)),1000000000),1000000000))+ROW()/100000,"")</f>
        <v/>
      </c>
    </row>
    <row r="1008">
      <c r="F1008" s="14" t="n"/>
      <c r="N1008" s="8">
        <f>IF($D1008="","",M1008*V1008/100)</f>
        <v/>
      </c>
      <c r="O1008" s="8" t="n"/>
      <c r="U1008" s="8" t="n"/>
      <c r="V1008" s="8" t="n"/>
      <c r="Y1008">
        <f>IF($D1008="","",IF($AN1008=1,0,IF($AM1008=1,Settings!$C$6,Settings!$C$7))*100)</f>
        <v/>
      </c>
      <c r="Z1008" s="8">
        <f>IF($D1008="","",V1008*Y1008/100)</f>
        <v/>
      </c>
      <c r="AA1008" s="8">
        <f>IF($D1008="","",V1008-Z1008)</f>
        <v/>
      </c>
      <c r="AB1008" s="8">
        <f>IF($D1008="","",AA1008-N1008)</f>
        <v/>
      </c>
      <c r="AF1008" s="8" t="n"/>
      <c r="AI1008" s="14" t="n"/>
      <c r="AK1008">
        <f>IF($D1008="","",IF(COUNTIF($D$2:$D1008,$D1008)=1,1,0))</f>
        <v/>
      </c>
      <c r="AL1008">
        <f>IF($AK1008=1,SUMPRODUCT(--($AO$2:$AO$7001&lt;$AO1008))+1,"")</f>
        <v/>
      </c>
      <c r="AM1008">
        <f>IF($D1008="","",IF(OR($R1008=TRUE(),$R1008="TRUE"),1,0))</f>
        <v/>
      </c>
      <c r="AN1008">
        <f>IF($D1008="","",IF($X1008="Yes",1,0))</f>
        <v/>
      </c>
      <c r="AO1008">
        <f>IF($AK1008=1,IFERROR(IF(VALUE($D1008)&lt;100000000,VALUE($D1008),1000000000),IFERROR(IF(VALUE(MID($D1008,2,20))&lt;100000000,VALUE(MID($D1008,2,20)),1000000000),1000000000))+ROW()/100000,"")</f>
        <v/>
      </c>
    </row>
    <row r="1009">
      <c r="F1009" s="14" t="n"/>
      <c r="N1009" s="8">
        <f>IF($D1009="","",M1009*V1009/100)</f>
        <v/>
      </c>
      <c r="O1009" s="8" t="n"/>
      <c r="U1009" s="8" t="n"/>
      <c r="V1009" s="8" t="n"/>
      <c r="Y1009">
        <f>IF($D1009="","",IF($AN1009=1,0,IF($AM1009=1,Settings!$C$6,Settings!$C$7))*100)</f>
        <v/>
      </c>
      <c r="Z1009" s="8">
        <f>IF($D1009="","",V1009*Y1009/100)</f>
        <v/>
      </c>
      <c r="AA1009" s="8">
        <f>IF($D1009="","",V1009-Z1009)</f>
        <v/>
      </c>
      <c r="AB1009" s="8">
        <f>IF($D1009="","",AA1009-N1009)</f>
        <v/>
      </c>
      <c r="AF1009" s="8" t="n"/>
      <c r="AI1009" s="14" t="n"/>
      <c r="AK1009">
        <f>IF($D1009="","",IF(COUNTIF($D$2:$D1009,$D1009)=1,1,0))</f>
        <v/>
      </c>
      <c r="AL1009">
        <f>IF($AK1009=1,SUMPRODUCT(--($AO$2:$AO$7001&lt;$AO1009))+1,"")</f>
        <v/>
      </c>
      <c r="AM1009">
        <f>IF($D1009="","",IF(OR($R1009=TRUE(),$R1009="TRUE"),1,0))</f>
        <v/>
      </c>
      <c r="AN1009">
        <f>IF($D1009="","",IF($X1009="Yes",1,0))</f>
        <v/>
      </c>
      <c r="AO1009">
        <f>IF($AK1009=1,IFERROR(IF(VALUE($D1009)&lt;100000000,VALUE($D1009),1000000000),IFERROR(IF(VALUE(MID($D1009,2,20))&lt;100000000,VALUE(MID($D1009,2,20)),1000000000),1000000000))+ROW()/100000,"")</f>
        <v/>
      </c>
    </row>
    <row r="1010">
      <c r="F1010" s="14" t="n"/>
      <c r="N1010" s="8">
        <f>IF($D1010="","",M1010*V1010/100)</f>
        <v/>
      </c>
      <c r="O1010" s="8" t="n"/>
      <c r="U1010" s="8" t="n"/>
      <c r="V1010" s="8" t="n"/>
      <c r="Y1010">
        <f>IF($D1010="","",IF($AN1010=1,0,IF($AM1010=1,Settings!$C$6,Settings!$C$7))*100)</f>
        <v/>
      </c>
      <c r="Z1010" s="8">
        <f>IF($D1010="","",V1010*Y1010/100)</f>
        <v/>
      </c>
      <c r="AA1010" s="8">
        <f>IF($D1010="","",V1010-Z1010)</f>
        <v/>
      </c>
      <c r="AB1010" s="8">
        <f>IF($D1010="","",AA1010-N1010)</f>
        <v/>
      </c>
      <c r="AF1010" s="8" t="n"/>
      <c r="AI1010" s="14" t="n"/>
      <c r="AK1010">
        <f>IF($D1010="","",IF(COUNTIF($D$2:$D1010,$D1010)=1,1,0))</f>
        <v/>
      </c>
      <c r="AL1010">
        <f>IF($AK1010=1,SUMPRODUCT(--($AO$2:$AO$7001&lt;$AO1010))+1,"")</f>
        <v/>
      </c>
      <c r="AM1010">
        <f>IF($D1010="","",IF(OR($R1010=TRUE(),$R1010="TRUE"),1,0))</f>
        <v/>
      </c>
      <c r="AN1010">
        <f>IF($D1010="","",IF($X1010="Yes",1,0))</f>
        <v/>
      </c>
      <c r="AO1010">
        <f>IF($AK1010=1,IFERROR(IF(VALUE($D1010)&lt;100000000,VALUE($D1010),1000000000),IFERROR(IF(VALUE(MID($D1010,2,20))&lt;100000000,VALUE(MID($D1010,2,20)),1000000000),1000000000))+ROW()/100000,"")</f>
        <v/>
      </c>
    </row>
    <row r="1011">
      <c r="F1011" s="14" t="n"/>
      <c r="N1011" s="8">
        <f>IF($D1011="","",M1011*V1011/100)</f>
        <v/>
      </c>
      <c r="O1011" s="8" t="n"/>
      <c r="U1011" s="8" t="n"/>
      <c r="V1011" s="8" t="n"/>
      <c r="Y1011">
        <f>IF($D1011="","",IF($AN1011=1,0,IF($AM1011=1,Settings!$C$6,Settings!$C$7))*100)</f>
        <v/>
      </c>
      <c r="Z1011" s="8">
        <f>IF($D1011="","",V1011*Y1011/100)</f>
        <v/>
      </c>
      <c r="AA1011" s="8">
        <f>IF($D1011="","",V1011-Z1011)</f>
        <v/>
      </c>
      <c r="AB1011" s="8">
        <f>IF($D1011="","",AA1011-N1011)</f>
        <v/>
      </c>
      <c r="AF1011" s="8" t="n"/>
      <c r="AI1011" s="14" t="n"/>
      <c r="AK1011">
        <f>IF($D1011="","",IF(COUNTIF($D$2:$D1011,$D1011)=1,1,0))</f>
        <v/>
      </c>
      <c r="AL1011">
        <f>IF($AK1011=1,SUMPRODUCT(--($AO$2:$AO$7001&lt;$AO1011))+1,"")</f>
        <v/>
      </c>
      <c r="AM1011">
        <f>IF($D1011="","",IF(OR($R1011=TRUE(),$R1011="TRUE"),1,0))</f>
        <v/>
      </c>
      <c r="AN1011">
        <f>IF($D1011="","",IF($X1011="Yes",1,0))</f>
        <v/>
      </c>
      <c r="AO1011">
        <f>IF($AK1011=1,IFERROR(IF(VALUE($D1011)&lt;100000000,VALUE($D1011),1000000000),IFERROR(IF(VALUE(MID($D1011,2,20))&lt;100000000,VALUE(MID($D1011,2,20)),1000000000),1000000000))+ROW()/100000,"")</f>
        <v/>
      </c>
    </row>
    <row r="1012">
      <c r="F1012" s="14" t="n"/>
      <c r="N1012" s="8">
        <f>IF($D1012="","",M1012*V1012/100)</f>
        <v/>
      </c>
      <c r="O1012" s="8" t="n"/>
      <c r="U1012" s="8" t="n"/>
      <c r="V1012" s="8" t="n"/>
      <c r="Y1012">
        <f>IF($D1012="","",IF($AN1012=1,0,IF($AM1012=1,Settings!$C$6,Settings!$C$7))*100)</f>
        <v/>
      </c>
      <c r="Z1012" s="8">
        <f>IF($D1012="","",V1012*Y1012/100)</f>
        <v/>
      </c>
      <c r="AA1012" s="8">
        <f>IF($D1012="","",V1012-Z1012)</f>
        <v/>
      </c>
      <c r="AB1012" s="8">
        <f>IF($D1012="","",AA1012-N1012)</f>
        <v/>
      </c>
      <c r="AF1012" s="8" t="n"/>
      <c r="AI1012" s="14" t="n"/>
      <c r="AK1012">
        <f>IF($D1012="","",IF(COUNTIF($D$2:$D1012,$D1012)=1,1,0))</f>
        <v/>
      </c>
      <c r="AL1012">
        <f>IF($AK1012=1,SUMPRODUCT(--($AO$2:$AO$7001&lt;$AO1012))+1,"")</f>
        <v/>
      </c>
      <c r="AM1012">
        <f>IF($D1012="","",IF(OR($R1012=TRUE(),$R1012="TRUE"),1,0))</f>
        <v/>
      </c>
      <c r="AN1012">
        <f>IF($D1012="","",IF($X1012="Yes",1,0))</f>
        <v/>
      </c>
      <c r="AO1012">
        <f>IF($AK1012=1,IFERROR(IF(VALUE($D1012)&lt;100000000,VALUE($D1012),1000000000),IFERROR(IF(VALUE(MID($D1012,2,20))&lt;100000000,VALUE(MID($D1012,2,20)),1000000000),1000000000))+ROW()/100000,"")</f>
        <v/>
      </c>
    </row>
    <row r="1013">
      <c r="F1013" s="14" t="n"/>
      <c r="N1013" s="8">
        <f>IF($D1013="","",M1013*V1013/100)</f>
        <v/>
      </c>
      <c r="O1013" s="8" t="n"/>
      <c r="U1013" s="8" t="n"/>
      <c r="V1013" s="8" t="n"/>
      <c r="Y1013">
        <f>IF($D1013="","",IF($AN1013=1,0,IF($AM1013=1,Settings!$C$6,Settings!$C$7))*100)</f>
        <v/>
      </c>
      <c r="Z1013" s="8">
        <f>IF($D1013="","",V1013*Y1013/100)</f>
        <v/>
      </c>
      <c r="AA1013" s="8">
        <f>IF($D1013="","",V1013-Z1013)</f>
        <v/>
      </c>
      <c r="AB1013" s="8">
        <f>IF($D1013="","",AA1013-N1013)</f>
        <v/>
      </c>
      <c r="AF1013" s="8" t="n"/>
      <c r="AI1013" s="14" t="n"/>
      <c r="AK1013">
        <f>IF($D1013="","",IF(COUNTIF($D$2:$D1013,$D1013)=1,1,0))</f>
        <v/>
      </c>
      <c r="AL1013">
        <f>IF($AK1013=1,SUMPRODUCT(--($AO$2:$AO$7001&lt;$AO1013))+1,"")</f>
        <v/>
      </c>
      <c r="AM1013">
        <f>IF($D1013="","",IF(OR($R1013=TRUE(),$R1013="TRUE"),1,0))</f>
        <v/>
      </c>
      <c r="AN1013">
        <f>IF($D1013="","",IF($X1013="Yes",1,0))</f>
        <v/>
      </c>
      <c r="AO1013">
        <f>IF($AK1013=1,IFERROR(IF(VALUE($D1013)&lt;100000000,VALUE($D1013),1000000000),IFERROR(IF(VALUE(MID($D1013,2,20))&lt;100000000,VALUE(MID($D1013,2,20)),1000000000),1000000000))+ROW()/100000,"")</f>
        <v/>
      </c>
    </row>
    <row r="1014">
      <c r="F1014" s="14" t="n"/>
      <c r="N1014" s="8">
        <f>IF($D1014="","",M1014*V1014/100)</f>
        <v/>
      </c>
      <c r="O1014" s="8" t="n"/>
      <c r="U1014" s="8" t="n"/>
      <c r="V1014" s="8" t="n"/>
      <c r="Y1014">
        <f>IF($D1014="","",IF($AN1014=1,0,IF($AM1014=1,Settings!$C$6,Settings!$C$7))*100)</f>
        <v/>
      </c>
      <c r="Z1014" s="8">
        <f>IF($D1014="","",V1014*Y1014/100)</f>
        <v/>
      </c>
      <c r="AA1014" s="8">
        <f>IF($D1014="","",V1014-Z1014)</f>
        <v/>
      </c>
      <c r="AB1014" s="8">
        <f>IF($D1014="","",AA1014-N1014)</f>
        <v/>
      </c>
      <c r="AF1014" s="8" t="n"/>
      <c r="AI1014" s="14" t="n"/>
      <c r="AK1014">
        <f>IF($D1014="","",IF(COUNTIF($D$2:$D1014,$D1014)=1,1,0))</f>
        <v/>
      </c>
      <c r="AL1014">
        <f>IF($AK1014=1,SUMPRODUCT(--($AO$2:$AO$7001&lt;$AO1014))+1,"")</f>
        <v/>
      </c>
      <c r="AM1014">
        <f>IF($D1014="","",IF(OR($R1014=TRUE(),$R1014="TRUE"),1,0))</f>
        <v/>
      </c>
      <c r="AN1014">
        <f>IF($D1014="","",IF($X1014="Yes",1,0))</f>
        <v/>
      </c>
      <c r="AO1014">
        <f>IF($AK1014=1,IFERROR(IF(VALUE($D1014)&lt;100000000,VALUE($D1014),1000000000),IFERROR(IF(VALUE(MID($D1014,2,20))&lt;100000000,VALUE(MID($D1014,2,20)),1000000000),1000000000))+ROW()/100000,"")</f>
        <v/>
      </c>
    </row>
    <row r="1015">
      <c r="F1015" s="14" t="n"/>
      <c r="N1015" s="8">
        <f>IF($D1015="","",M1015*V1015/100)</f>
        <v/>
      </c>
      <c r="O1015" s="8" t="n"/>
      <c r="U1015" s="8" t="n"/>
      <c r="V1015" s="8" t="n"/>
      <c r="Y1015">
        <f>IF($D1015="","",IF($AN1015=1,0,IF($AM1015=1,Settings!$C$6,Settings!$C$7))*100)</f>
        <v/>
      </c>
      <c r="Z1015" s="8">
        <f>IF($D1015="","",V1015*Y1015/100)</f>
        <v/>
      </c>
      <c r="AA1015" s="8">
        <f>IF($D1015="","",V1015-Z1015)</f>
        <v/>
      </c>
      <c r="AB1015" s="8">
        <f>IF($D1015="","",AA1015-N1015)</f>
        <v/>
      </c>
      <c r="AF1015" s="8" t="n"/>
      <c r="AI1015" s="14" t="n"/>
      <c r="AK1015">
        <f>IF($D1015="","",IF(COUNTIF($D$2:$D1015,$D1015)=1,1,0))</f>
        <v/>
      </c>
      <c r="AL1015">
        <f>IF($AK1015=1,SUMPRODUCT(--($AO$2:$AO$7001&lt;$AO1015))+1,"")</f>
        <v/>
      </c>
      <c r="AM1015">
        <f>IF($D1015="","",IF(OR($R1015=TRUE(),$R1015="TRUE"),1,0))</f>
        <v/>
      </c>
      <c r="AN1015">
        <f>IF($D1015="","",IF($X1015="Yes",1,0))</f>
        <v/>
      </c>
      <c r="AO1015">
        <f>IF($AK1015=1,IFERROR(IF(VALUE($D1015)&lt;100000000,VALUE($D1015),1000000000),IFERROR(IF(VALUE(MID($D1015,2,20))&lt;100000000,VALUE(MID($D1015,2,20)),1000000000),1000000000))+ROW()/100000,"")</f>
        <v/>
      </c>
    </row>
    <row r="1016">
      <c r="F1016" s="14" t="n"/>
      <c r="N1016" s="8">
        <f>IF($D1016="","",M1016*V1016/100)</f>
        <v/>
      </c>
      <c r="O1016" s="8" t="n"/>
      <c r="U1016" s="8" t="n"/>
      <c r="V1016" s="8" t="n"/>
      <c r="Y1016">
        <f>IF($D1016="","",IF($AN1016=1,0,IF($AM1016=1,Settings!$C$6,Settings!$C$7))*100)</f>
        <v/>
      </c>
      <c r="Z1016" s="8">
        <f>IF($D1016="","",V1016*Y1016/100)</f>
        <v/>
      </c>
      <c r="AA1016" s="8">
        <f>IF($D1016="","",V1016-Z1016)</f>
        <v/>
      </c>
      <c r="AB1016" s="8">
        <f>IF($D1016="","",AA1016-N1016)</f>
        <v/>
      </c>
      <c r="AF1016" s="8" t="n"/>
      <c r="AI1016" s="14" t="n"/>
      <c r="AK1016">
        <f>IF($D1016="","",IF(COUNTIF($D$2:$D1016,$D1016)=1,1,0))</f>
        <v/>
      </c>
      <c r="AL1016">
        <f>IF($AK1016=1,SUMPRODUCT(--($AO$2:$AO$7001&lt;$AO1016))+1,"")</f>
        <v/>
      </c>
      <c r="AM1016">
        <f>IF($D1016="","",IF(OR($R1016=TRUE(),$R1016="TRUE"),1,0))</f>
        <v/>
      </c>
      <c r="AN1016">
        <f>IF($D1016="","",IF($X1016="Yes",1,0))</f>
        <v/>
      </c>
      <c r="AO1016">
        <f>IF($AK1016=1,IFERROR(IF(VALUE($D1016)&lt;100000000,VALUE($D1016),1000000000),IFERROR(IF(VALUE(MID($D1016,2,20))&lt;100000000,VALUE(MID($D1016,2,20)),1000000000),1000000000))+ROW()/100000,"")</f>
        <v/>
      </c>
    </row>
    <row r="1017">
      <c r="F1017" s="14" t="n"/>
      <c r="N1017" s="8">
        <f>IF($D1017="","",M1017*V1017/100)</f>
        <v/>
      </c>
      <c r="O1017" s="8" t="n"/>
      <c r="U1017" s="8" t="n"/>
      <c r="V1017" s="8" t="n"/>
      <c r="Y1017">
        <f>IF($D1017="","",IF($AN1017=1,0,IF($AM1017=1,Settings!$C$6,Settings!$C$7))*100)</f>
        <v/>
      </c>
      <c r="Z1017" s="8">
        <f>IF($D1017="","",V1017*Y1017/100)</f>
        <v/>
      </c>
      <c r="AA1017" s="8">
        <f>IF($D1017="","",V1017-Z1017)</f>
        <v/>
      </c>
      <c r="AB1017" s="8">
        <f>IF($D1017="","",AA1017-N1017)</f>
        <v/>
      </c>
      <c r="AF1017" s="8" t="n"/>
      <c r="AI1017" s="14" t="n"/>
      <c r="AK1017">
        <f>IF($D1017="","",IF(COUNTIF($D$2:$D1017,$D1017)=1,1,0))</f>
        <v/>
      </c>
      <c r="AL1017">
        <f>IF($AK1017=1,SUMPRODUCT(--($AO$2:$AO$7001&lt;$AO1017))+1,"")</f>
        <v/>
      </c>
      <c r="AM1017">
        <f>IF($D1017="","",IF(OR($R1017=TRUE(),$R1017="TRUE"),1,0))</f>
        <v/>
      </c>
      <c r="AN1017">
        <f>IF($D1017="","",IF($X1017="Yes",1,0))</f>
        <v/>
      </c>
      <c r="AO1017">
        <f>IF($AK1017=1,IFERROR(IF(VALUE($D1017)&lt;100000000,VALUE($D1017),1000000000),IFERROR(IF(VALUE(MID($D1017,2,20))&lt;100000000,VALUE(MID($D1017,2,20)),1000000000),1000000000))+ROW()/100000,"")</f>
        <v/>
      </c>
    </row>
    <row r="1018">
      <c r="F1018" s="14" t="n"/>
      <c r="N1018" s="8">
        <f>IF($D1018="","",M1018*V1018/100)</f>
        <v/>
      </c>
      <c r="O1018" s="8" t="n"/>
      <c r="U1018" s="8" t="n"/>
      <c r="V1018" s="8" t="n"/>
      <c r="Y1018">
        <f>IF($D1018="","",IF($AN1018=1,0,IF($AM1018=1,Settings!$C$6,Settings!$C$7))*100)</f>
        <v/>
      </c>
      <c r="Z1018" s="8">
        <f>IF($D1018="","",V1018*Y1018/100)</f>
        <v/>
      </c>
      <c r="AA1018" s="8">
        <f>IF($D1018="","",V1018-Z1018)</f>
        <v/>
      </c>
      <c r="AB1018" s="8">
        <f>IF($D1018="","",AA1018-N1018)</f>
        <v/>
      </c>
      <c r="AF1018" s="8" t="n"/>
      <c r="AI1018" s="14" t="n"/>
      <c r="AK1018">
        <f>IF($D1018="","",IF(COUNTIF($D$2:$D1018,$D1018)=1,1,0))</f>
        <v/>
      </c>
      <c r="AL1018">
        <f>IF($AK1018=1,SUMPRODUCT(--($AO$2:$AO$7001&lt;$AO1018))+1,"")</f>
        <v/>
      </c>
      <c r="AM1018">
        <f>IF($D1018="","",IF(OR($R1018=TRUE(),$R1018="TRUE"),1,0))</f>
        <v/>
      </c>
      <c r="AN1018">
        <f>IF($D1018="","",IF($X1018="Yes",1,0))</f>
        <v/>
      </c>
      <c r="AO1018">
        <f>IF($AK1018=1,IFERROR(IF(VALUE($D1018)&lt;100000000,VALUE($D1018),1000000000),IFERROR(IF(VALUE(MID($D1018,2,20))&lt;100000000,VALUE(MID($D1018,2,20)),1000000000),1000000000))+ROW()/100000,"")</f>
        <v/>
      </c>
    </row>
    <row r="1019">
      <c r="F1019" s="14" t="n"/>
      <c r="N1019" s="8">
        <f>IF($D1019="","",M1019*V1019/100)</f>
        <v/>
      </c>
      <c r="O1019" s="8" t="n"/>
      <c r="U1019" s="8" t="n"/>
      <c r="V1019" s="8" t="n"/>
      <c r="Y1019">
        <f>IF($D1019="","",IF($AN1019=1,0,IF($AM1019=1,Settings!$C$6,Settings!$C$7))*100)</f>
        <v/>
      </c>
      <c r="Z1019" s="8">
        <f>IF($D1019="","",V1019*Y1019/100)</f>
        <v/>
      </c>
      <c r="AA1019" s="8">
        <f>IF($D1019="","",V1019-Z1019)</f>
        <v/>
      </c>
      <c r="AB1019" s="8">
        <f>IF($D1019="","",AA1019-N1019)</f>
        <v/>
      </c>
      <c r="AF1019" s="8" t="n"/>
      <c r="AI1019" s="14" t="n"/>
      <c r="AK1019">
        <f>IF($D1019="","",IF(COUNTIF($D$2:$D1019,$D1019)=1,1,0))</f>
        <v/>
      </c>
      <c r="AL1019">
        <f>IF($AK1019=1,SUMPRODUCT(--($AO$2:$AO$7001&lt;$AO1019))+1,"")</f>
        <v/>
      </c>
      <c r="AM1019">
        <f>IF($D1019="","",IF(OR($R1019=TRUE(),$R1019="TRUE"),1,0))</f>
        <v/>
      </c>
      <c r="AN1019">
        <f>IF($D1019="","",IF($X1019="Yes",1,0))</f>
        <v/>
      </c>
      <c r="AO1019">
        <f>IF($AK1019=1,IFERROR(IF(VALUE($D1019)&lt;100000000,VALUE($D1019),1000000000),IFERROR(IF(VALUE(MID($D1019,2,20))&lt;100000000,VALUE(MID($D1019,2,20)),1000000000),1000000000))+ROW()/100000,"")</f>
        <v/>
      </c>
    </row>
    <row r="1020">
      <c r="F1020" s="14" t="n"/>
      <c r="N1020" s="8">
        <f>IF($D1020="","",M1020*V1020/100)</f>
        <v/>
      </c>
      <c r="O1020" s="8" t="n"/>
      <c r="U1020" s="8" t="n"/>
      <c r="V1020" s="8" t="n"/>
      <c r="Y1020">
        <f>IF($D1020="","",IF($AN1020=1,0,IF($AM1020=1,Settings!$C$6,Settings!$C$7))*100)</f>
        <v/>
      </c>
      <c r="Z1020" s="8">
        <f>IF($D1020="","",V1020*Y1020/100)</f>
        <v/>
      </c>
      <c r="AA1020" s="8">
        <f>IF($D1020="","",V1020-Z1020)</f>
        <v/>
      </c>
      <c r="AB1020" s="8">
        <f>IF($D1020="","",AA1020-N1020)</f>
        <v/>
      </c>
      <c r="AF1020" s="8" t="n"/>
      <c r="AI1020" s="14" t="n"/>
      <c r="AK1020">
        <f>IF($D1020="","",IF(COUNTIF($D$2:$D1020,$D1020)=1,1,0))</f>
        <v/>
      </c>
      <c r="AL1020">
        <f>IF($AK1020=1,SUMPRODUCT(--($AO$2:$AO$7001&lt;$AO1020))+1,"")</f>
        <v/>
      </c>
      <c r="AM1020">
        <f>IF($D1020="","",IF(OR($R1020=TRUE(),$R1020="TRUE"),1,0))</f>
        <v/>
      </c>
      <c r="AN1020">
        <f>IF($D1020="","",IF($X1020="Yes",1,0))</f>
        <v/>
      </c>
      <c r="AO1020">
        <f>IF($AK1020=1,IFERROR(IF(VALUE($D1020)&lt;100000000,VALUE($D1020),1000000000),IFERROR(IF(VALUE(MID($D1020,2,20))&lt;100000000,VALUE(MID($D1020,2,20)),1000000000),1000000000))+ROW()/100000,"")</f>
        <v/>
      </c>
    </row>
    <row r="1021">
      <c r="F1021" s="14" t="n"/>
      <c r="N1021" s="8">
        <f>IF($D1021="","",M1021*V1021/100)</f>
        <v/>
      </c>
      <c r="O1021" s="8" t="n"/>
      <c r="U1021" s="8" t="n"/>
      <c r="V1021" s="8" t="n"/>
      <c r="Y1021">
        <f>IF($D1021="","",IF($AN1021=1,0,IF($AM1021=1,Settings!$C$6,Settings!$C$7))*100)</f>
        <v/>
      </c>
      <c r="Z1021" s="8">
        <f>IF($D1021="","",V1021*Y1021/100)</f>
        <v/>
      </c>
      <c r="AA1021" s="8">
        <f>IF($D1021="","",V1021-Z1021)</f>
        <v/>
      </c>
      <c r="AB1021" s="8">
        <f>IF($D1021="","",AA1021-N1021)</f>
        <v/>
      </c>
      <c r="AF1021" s="8" t="n"/>
      <c r="AI1021" s="14" t="n"/>
      <c r="AK1021">
        <f>IF($D1021="","",IF(COUNTIF($D$2:$D1021,$D1021)=1,1,0))</f>
        <v/>
      </c>
      <c r="AL1021">
        <f>IF($AK1021=1,SUMPRODUCT(--($AO$2:$AO$7001&lt;$AO1021))+1,"")</f>
        <v/>
      </c>
      <c r="AM1021">
        <f>IF($D1021="","",IF(OR($R1021=TRUE(),$R1021="TRUE"),1,0))</f>
        <v/>
      </c>
      <c r="AN1021">
        <f>IF($D1021="","",IF($X1021="Yes",1,0))</f>
        <v/>
      </c>
      <c r="AO1021">
        <f>IF($AK1021=1,IFERROR(IF(VALUE($D1021)&lt;100000000,VALUE($D1021),1000000000),IFERROR(IF(VALUE(MID($D1021,2,20))&lt;100000000,VALUE(MID($D1021,2,20)),1000000000),1000000000))+ROW()/100000,"")</f>
        <v/>
      </c>
    </row>
    <row r="1022">
      <c r="F1022" s="14" t="n"/>
      <c r="N1022" s="8">
        <f>IF($D1022="","",M1022*V1022/100)</f>
        <v/>
      </c>
      <c r="O1022" s="8" t="n"/>
      <c r="U1022" s="8" t="n"/>
      <c r="V1022" s="8" t="n"/>
      <c r="Y1022">
        <f>IF($D1022="","",IF($AN1022=1,0,IF($AM1022=1,Settings!$C$6,Settings!$C$7))*100)</f>
        <v/>
      </c>
      <c r="Z1022" s="8">
        <f>IF($D1022="","",V1022*Y1022/100)</f>
        <v/>
      </c>
      <c r="AA1022" s="8">
        <f>IF($D1022="","",V1022-Z1022)</f>
        <v/>
      </c>
      <c r="AB1022" s="8">
        <f>IF($D1022="","",AA1022-N1022)</f>
        <v/>
      </c>
      <c r="AF1022" s="8" t="n"/>
      <c r="AI1022" s="14" t="n"/>
      <c r="AK1022">
        <f>IF($D1022="","",IF(COUNTIF($D$2:$D1022,$D1022)=1,1,0))</f>
        <v/>
      </c>
      <c r="AL1022">
        <f>IF($AK1022=1,SUMPRODUCT(--($AO$2:$AO$7001&lt;$AO1022))+1,"")</f>
        <v/>
      </c>
      <c r="AM1022">
        <f>IF($D1022="","",IF(OR($R1022=TRUE(),$R1022="TRUE"),1,0))</f>
        <v/>
      </c>
      <c r="AN1022">
        <f>IF($D1022="","",IF($X1022="Yes",1,0))</f>
        <v/>
      </c>
      <c r="AO1022">
        <f>IF($AK1022=1,IFERROR(IF(VALUE($D1022)&lt;100000000,VALUE($D1022),1000000000),IFERROR(IF(VALUE(MID($D1022,2,20))&lt;100000000,VALUE(MID($D1022,2,20)),1000000000),1000000000))+ROW()/100000,"")</f>
        <v/>
      </c>
    </row>
    <row r="1023">
      <c r="F1023" s="14" t="n"/>
      <c r="N1023" s="8">
        <f>IF($D1023="","",M1023*V1023/100)</f>
        <v/>
      </c>
      <c r="O1023" s="8" t="n"/>
      <c r="U1023" s="8" t="n"/>
      <c r="V1023" s="8" t="n"/>
      <c r="Y1023">
        <f>IF($D1023="","",IF($AN1023=1,0,IF($AM1023=1,Settings!$C$6,Settings!$C$7))*100)</f>
        <v/>
      </c>
      <c r="Z1023" s="8">
        <f>IF($D1023="","",V1023*Y1023/100)</f>
        <v/>
      </c>
      <c r="AA1023" s="8">
        <f>IF($D1023="","",V1023-Z1023)</f>
        <v/>
      </c>
      <c r="AB1023" s="8">
        <f>IF($D1023="","",AA1023-N1023)</f>
        <v/>
      </c>
      <c r="AF1023" s="8" t="n"/>
      <c r="AI1023" s="14" t="n"/>
      <c r="AK1023">
        <f>IF($D1023="","",IF(COUNTIF($D$2:$D1023,$D1023)=1,1,0))</f>
        <v/>
      </c>
      <c r="AL1023">
        <f>IF($AK1023=1,SUMPRODUCT(--($AO$2:$AO$7001&lt;$AO1023))+1,"")</f>
        <v/>
      </c>
      <c r="AM1023">
        <f>IF($D1023="","",IF(OR($R1023=TRUE(),$R1023="TRUE"),1,0))</f>
        <v/>
      </c>
      <c r="AN1023">
        <f>IF($D1023="","",IF($X1023="Yes",1,0))</f>
        <v/>
      </c>
      <c r="AO1023">
        <f>IF($AK1023=1,IFERROR(IF(VALUE($D1023)&lt;100000000,VALUE($D1023),1000000000),IFERROR(IF(VALUE(MID($D1023,2,20))&lt;100000000,VALUE(MID($D1023,2,20)),1000000000),1000000000))+ROW()/100000,"")</f>
        <v/>
      </c>
    </row>
    <row r="1024">
      <c r="F1024" s="14" t="n"/>
      <c r="N1024" s="8">
        <f>IF($D1024="","",M1024*V1024/100)</f>
        <v/>
      </c>
      <c r="O1024" s="8" t="n"/>
      <c r="U1024" s="8" t="n"/>
      <c r="V1024" s="8" t="n"/>
      <c r="Y1024">
        <f>IF($D1024="","",IF($AN1024=1,0,IF($AM1024=1,Settings!$C$6,Settings!$C$7))*100)</f>
        <v/>
      </c>
      <c r="Z1024" s="8">
        <f>IF($D1024="","",V1024*Y1024/100)</f>
        <v/>
      </c>
      <c r="AA1024" s="8">
        <f>IF($D1024="","",V1024-Z1024)</f>
        <v/>
      </c>
      <c r="AB1024" s="8">
        <f>IF($D1024="","",AA1024-N1024)</f>
        <v/>
      </c>
      <c r="AF1024" s="8" t="n"/>
      <c r="AI1024" s="14" t="n"/>
      <c r="AK1024">
        <f>IF($D1024="","",IF(COUNTIF($D$2:$D1024,$D1024)=1,1,0))</f>
        <v/>
      </c>
      <c r="AL1024">
        <f>IF($AK1024=1,SUMPRODUCT(--($AO$2:$AO$7001&lt;$AO1024))+1,"")</f>
        <v/>
      </c>
      <c r="AM1024">
        <f>IF($D1024="","",IF(OR($R1024=TRUE(),$R1024="TRUE"),1,0))</f>
        <v/>
      </c>
      <c r="AN1024">
        <f>IF($D1024="","",IF($X1024="Yes",1,0))</f>
        <v/>
      </c>
      <c r="AO1024">
        <f>IF($AK1024=1,IFERROR(IF(VALUE($D1024)&lt;100000000,VALUE($D1024),1000000000),IFERROR(IF(VALUE(MID($D1024,2,20))&lt;100000000,VALUE(MID($D1024,2,20)),1000000000),1000000000))+ROW()/100000,"")</f>
        <v/>
      </c>
    </row>
    <row r="1025">
      <c r="F1025" s="14" t="n"/>
      <c r="N1025" s="8">
        <f>IF($D1025="","",M1025*V1025/100)</f>
        <v/>
      </c>
      <c r="O1025" s="8" t="n"/>
      <c r="U1025" s="8" t="n"/>
      <c r="V1025" s="8" t="n"/>
      <c r="Y1025">
        <f>IF($D1025="","",IF($AN1025=1,0,IF($AM1025=1,Settings!$C$6,Settings!$C$7))*100)</f>
        <v/>
      </c>
      <c r="Z1025" s="8">
        <f>IF($D1025="","",V1025*Y1025/100)</f>
        <v/>
      </c>
      <c r="AA1025" s="8">
        <f>IF($D1025="","",V1025-Z1025)</f>
        <v/>
      </c>
      <c r="AB1025" s="8">
        <f>IF($D1025="","",AA1025-N1025)</f>
        <v/>
      </c>
      <c r="AF1025" s="8" t="n"/>
      <c r="AI1025" s="14" t="n"/>
      <c r="AK1025">
        <f>IF($D1025="","",IF(COUNTIF($D$2:$D1025,$D1025)=1,1,0))</f>
        <v/>
      </c>
      <c r="AL1025">
        <f>IF($AK1025=1,SUMPRODUCT(--($AO$2:$AO$7001&lt;$AO1025))+1,"")</f>
        <v/>
      </c>
      <c r="AM1025">
        <f>IF($D1025="","",IF(OR($R1025=TRUE(),$R1025="TRUE"),1,0))</f>
        <v/>
      </c>
      <c r="AN1025">
        <f>IF($D1025="","",IF($X1025="Yes",1,0))</f>
        <v/>
      </c>
      <c r="AO1025">
        <f>IF($AK1025=1,IFERROR(IF(VALUE($D1025)&lt;100000000,VALUE($D1025),1000000000),IFERROR(IF(VALUE(MID($D1025,2,20))&lt;100000000,VALUE(MID($D1025,2,20)),1000000000),1000000000))+ROW()/100000,"")</f>
        <v/>
      </c>
    </row>
    <row r="1026">
      <c r="F1026" s="14" t="n"/>
      <c r="N1026" s="8">
        <f>IF($D1026="","",M1026*V1026/100)</f>
        <v/>
      </c>
      <c r="O1026" s="8" t="n"/>
      <c r="U1026" s="8" t="n"/>
      <c r="V1026" s="8" t="n"/>
      <c r="Y1026">
        <f>IF($D1026="","",IF($AN1026=1,0,IF($AM1026=1,Settings!$C$6,Settings!$C$7))*100)</f>
        <v/>
      </c>
      <c r="Z1026" s="8">
        <f>IF($D1026="","",V1026*Y1026/100)</f>
        <v/>
      </c>
      <c r="AA1026" s="8">
        <f>IF($D1026="","",V1026-Z1026)</f>
        <v/>
      </c>
      <c r="AB1026" s="8">
        <f>IF($D1026="","",AA1026-N1026)</f>
        <v/>
      </c>
      <c r="AF1026" s="8" t="n"/>
      <c r="AI1026" s="14" t="n"/>
      <c r="AK1026">
        <f>IF($D1026="","",IF(COUNTIF($D$2:$D1026,$D1026)=1,1,0))</f>
        <v/>
      </c>
      <c r="AL1026">
        <f>IF($AK1026=1,SUMPRODUCT(--($AO$2:$AO$7001&lt;$AO1026))+1,"")</f>
        <v/>
      </c>
      <c r="AM1026">
        <f>IF($D1026="","",IF(OR($R1026=TRUE(),$R1026="TRUE"),1,0))</f>
        <v/>
      </c>
      <c r="AN1026">
        <f>IF($D1026="","",IF($X1026="Yes",1,0))</f>
        <v/>
      </c>
      <c r="AO1026">
        <f>IF($AK1026=1,IFERROR(IF(VALUE($D1026)&lt;100000000,VALUE($D1026),1000000000),IFERROR(IF(VALUE(MID($D1026,2,20))&lt;100000000,VALUE(MID($D1026,2,20)),1000000000),1000000000))+ROW()/100000,"")</f>
        <v/>
      </c>
    </row>
    <row r="1027">
      <c r="F1027" s="14" t="n"/>
      <c r="N1027" s="8">
        <f>IF($D1027="","",M1027*V1027/100)</f>
        <v/>
      </c>
      <c r="O1027" s="8" t="n"/>
      <c r="U1027" s="8" t="n"/>
      <c r="V1027" s="8" t="n"/>
      <c r="Y1027">
        <f>IF($D1027="","",IF($AN1027=1,0,IF($AM1027=1,Settings!$C$6,Settings!$C$7))*100)</f>
        <v/>
      </c>
      <c r="Z1027" s="8">
        <f>IF($D1027="","",V1027*Y1027/100)</f>
        <v/>
      </c>
      <c r="AA1027" s="8">
        <f>IF($D1027="","",V1027-Z1027)</f>
        <v/>
      </c>
      <c r="AB1027" s="8">
        <f>IF($D1027="","",AA1027-N1027)</f>
        <v/>
      </c>
      <c r="AF1027" s="8" t="n"/>
      <c r="AI1027" s="14" t="n"/>
      <c r="AK1027">
        <f>IF($D1027="","",IF(COUNTIF($D$2:$D1027,$D1027)=1,1,0))</f>
        <v/>
      </c>
      <c r="AL1027">
        <f>IF($AK1027=1,SUMPRODUCT(--($AO$2:$AO$7001&lt;$AO1027))+1,"")</f>
        <v/>
      </c>
      <c r="AM1027">
        <f>IF($D1027="","",IF(OR($R1027=TRUE(),$R1027="TRUE"),1,0))</f>
        <v/>
      </c>
      <c r="AN1027">
        <f>IF($D1027="","",IF($X1027="Yes",1,0))</f>
        <v/>
      </c>
      <c r="AO1027">
        <f>IF($AK1027=1,IFERROR(IF(VALUE($D1027)&lt;100000000,VALUE($D1027),1000000000),IFERROR(IF(VALUE(MID($D1027,2,20))&lt;100000000,VALUE(MID($D1027,2,20)),1000000000),1000000000))+ROW()/100000,"")</f>
        <v/>
      </c>
    </row>
    <row r="1028">
      <c r="F1028" s="14" t="n"/>
      <c r="N1028" s="8">
        <f>IF($D1028="","",M1028*V1028/100)</f>
        <v/>
      </c>
      <c r="O1028" s="8" t="n"/>
      <c r="U1028" s="8" t="n"/>
      <c r="V1028" s="8" t="n"/>
      <c r="Y1028">
        <f>IF($D1028="","",IF($AN1028=1,0,IF($AM1028=1,Settings!$C$6,Settings!$C$7))*100)</f>
        <v/>
      </c>
      <c r="Z1028" s="8">
        <f>IF($D1028="","",V1028*Y1028/100)</f>
        <v/>
      </c>
      <c r="AA1028" s="8">
        <f>IF($D1028="","",V1028-Z1028)</f>
        <v/>
      </c>
      <c r="AB1028" s="8">
        <f>IF($D1028="","",AA1028-N1028)</f>
        <v/>
      </c>
      <c r="AF1028" s="8" t="n"/>
      <c r="AI1028" s="14" t="n"/>
      <c r="AK1028">
        <f>IF($D1028="","",IF(COUNTIF($D$2:$D1028,$D1028)=1,1,0))</f>
        <v/>
      </c>
      <c r="AL1028">
        <f>IF($AK1028=1,SUMPRODUCT(--($AO$2:$AO$7001&lt;$AO1028))+1,"")</f>
        <v/>
      </c>
      <c r="AM1028">
        <f>IF($D1028="","",IF(OR($R1028=TRUE(),$R1028="TRUE"),1,0))</f>
        <v/>
      </c>
      <c r="AN1028">
        <f>IF($D1028="","",IF($X1028="Yes",1,0))</f>
        <v/>
      </c>
      <c r="AO1028">
        <f>IF($AK1028=1,IFERROR(IF(VALUE($D1028)&lt;100000000,VALUE($D1028),1000000000),IFERROR(IF(VALUE(MID($D1028,2,20))&lt;100000000,VALUE(MID($D1028,2,20)),1000000000),1000000000))+ROW()/100000,"")</f>
        <v/>
      </c>
    </row>
    <row r="1029">
      <c r="F1029" s="14" t="n"/>
      <c r="N1029" s="8">
        <f>IF($D1029="","",M1029*V1029/100)</f>
        <v/>
      </c>
      <c r="O1029" s="8" t="n"/>
      <c r="U1029" s="8" t="n"/>
      <c r="V1029" s="8" t="n"/>
      <c r="Y1029">
        <f>IF($D1029="","",IF($AN1029=1,0,IF($AM1029=1,Settings!$C$6,Settings!$C$7))*100)</f>
        <v/>
      </c>
      <c r="Z1029" s="8">
        <f>IF($D1029="","",V1029*Y1029/100)</f>
        <v/>
      </c>
      <c r="AA1029" s="8">
        <f>IF($D1029="","",V1029-Z1029)</f>
        <v/>
      </c>
      <c r="AB1029" s="8">
        <f>IF($D1029="","",AA1029-N1029)</f>
        <v/>
      </c>
      <c r="AF1029" s="8" t="n"/>
      <c r="AI1029" s="14" t="n"/>
      <c r="AK1029">
        <f>IF($D1029="","",IF(COUNTIF($D$2:$D1029,$D1029)=1,1,0))</f>
        <v/>
      </c>
      <c r="AL1029">
        <f>IF($AK1029=1,SUMPRODUCT(--($AO$2:$AO$7001&lt;$AO1029))+1,"")</f>
        <v/>
      </c>
      <c r="AM1029">
        <f>IF($D1029="","",IF(OR($R1029=TRUE(),$R1029="TRUE"),1,0))</f>
        <v/>
      </c>
      <c r="AN1029">
        <f>IF($D1029="","",IF($X1029="Yes",1,0))</f>
        <v/>
      </c>
      <c r="AO1029">
        <f>IF($AK1029=1,IFERROR(IF(VALUE($D1029)&lt;100000000,VALUE($D1029),1000000000),IFERROR(IF(VALUE(MID($D1029,2,20))&lt;100000000,VALUE(MID($D1029,2,20)),1000000000),1000000000))+ROW()/100000,"")</f>
        <v/>
      </c>
    </row>
    <row r="1030">
      <c r="F1030" s="14" t="n"/>
      <c r="N1030" s="8">
        <f>IF($D1030="","",M1030*V1030/100)</f>
        <v/>
      </c>
      <c r="O1030" s="8" t="n"/>
      <c r="U1030" s="8" t="n"/>
      <c r="V1030" s="8" t="n"/>
      <c r="Y1030">
        <f>IF($D1030="","",IF($AN1030=1,0,IF($AM1030=1,Settings!$C$6,Settings!$C$7))*100)</f>
        <v/>
      </c>
      <c r="Z1030" s="8">
        <f>IF($D1030="","",V1030*Y1030/100)</f>
        <v/>
      </c>
      <c r="AA1030" s="8">
        <f>IF($D1030="","",V1030-Z1030)</f>
        <v/>
      </c>
      <c r="AB1030" s="8">
        <f>IF($D1030="","",AA1030-N1030)</f>
        <v/>
      </c>
      <c r="AF1030" s="8" t="n"/>
      <c r="AI1030" s="14" t="n"/>
      <c r="AK1030">
        <f>IF($D1030="","",IF(COUNTIF($D$2:$D1030,$D1030)=1,1,0))</f>
        <v/>
      </c>
      <c r="AL1030">
        <f>IF($AK1030=1,SUMPRODUCT(--($AO$2:$AO$7001&lt;$AO1030))+1,"")</f>
        <v/>
      </c>
      <c r="AM1030">
        <f>IF($D1030="","",IF(OR($R1030=TRUE(),$R1030="TRUE"),1,0))</f>
        <v/>
      </c>
      <c r="AN1030">
        <f>IF($D1030="","",IF($X1030="Yes",1,0))</f>
        <v/>
      </c>
      <c r="AO1030">
        <f>IF($AK1030=1,IFERROR(IF(VALUE($D1030)&lt;100000000,VALUE($D1030),1000000000),IFERROR(IF(VALUE(MID($D1030,2,20))&lt;100000000,VALUE(MID($D1030,2,20)),1000000000),1000000000))+ROW()/100000,"")</f>
        <v/>
      </c>
    </row>
    <row r="1031">
      <c r="F1031" s="14" t="n"/>
      <c r="N1031" s="8">
        <f>IF($D1031="","",M1031*V1031/100)</f>
        <v/>
      </c>
      <c r="O1031" s="8" t="n"/>
      <c r="U1031" s="8" t="n"/>
      <c r="V1031" s="8" t="n"/>
      <c r="Y1031">
        <f>IF($D1031="","",IF($AN1031=1,0,IF($AM1031=1,Settings!$C$6,Settings!$C$7))*100)</f>
        <v/>
      </c>
      <c r="Z1031" s="8">
        <f>IF($D1031="","",V1031*Y1031/100)</f>
        <v/>
      </c>
      <c r="AA1031" s="8">
        <f>IF($D1031="","",V1031-Z1031)</f>
        <v/>
      </c>
      <c r="AB1031" s="8">
        <f>IF($D1031="","",AA1031-N1031)</f>
        <v/>
      </c>
      <c r="AF1031" s="8" t="n"/>
      <c r="AI1031" s="14" t="n"/>
      <c r="AK1031">
        <f>IF($D1031="","",IF(COUNTIF($D$2:$D1031,$D1031)=1,1,0))</f>
        <v/>
      </c>
      <c r="AL1031">
        <f>IF($AK1031=1,SUMPRODUCT(--($AO$2:$AO$7001&lt;$AO1031))+1,"")</f>
        <v/>
      </c>
      <c r="AM1031">
        <f>IF($D1031="","",IF(OR($R1031=TRUE(),$R1031="TRUE"),1,0))</f>
        <v/>
      </c>
      <c r="AN1031">
        <f>IF($D1031="","",IF($X1031="Yes",1,0))</f>
        <v/>
      </c>
      <c r="AO1031">
        <f>IF($AK1031=1,IFERROR(IF(VALUE($D1031)&lt;100000000,VALUE($D1031),1000000000),IFERROR(IF(VALUE(MID($D1031,2,20))&lt;100000000,VALUE(MID($D1031,2,20)),1000000000),1000000000))+ROW()/100000,"")</f>
        <v/>
      </c>
    </row>
    <row r="1032">
      <c r="F1032" s="14" t="n"/>
      <c r="N1032" s="8">
        <f>IF($D1032="","",M1032*V1032/100)</f>
        <v/>
      </c>
      <c r="O1032" s="8" t="n"/>
      <c r="U1032" s="8" t="n"/>
      <c r="V1032" s="8" t="n"/>
      <c r="Y1032">
        <f>IF($D1032="","",IF($AN1032=1,0,IF($AM1032=1,Settings!$C$6,Settings!$C$7))*100)</f>
        <v/>
      </c>
      <c r="Z1032" s="8">
        <f>IF($D1032="","",V1032*Y1032/100)</f>
        <v/>
      </c>
      <c r="AA1032" s="8">
        <f>IF($D1032="","",V1032-Z1032)</f>
        <v/>
      </c>
      <c r="AB1032" s="8">
        <f>IF($D1032="","",AA1032-N1032)</f>
        <v/>
      </c>
      <c r="AF1032" s="8" t="n"/>
      <c r="AI1032" s="14" t="n"/>
      <c r="AK1032">
        <f>IF($D1032="","",IF(COUNTIF($D$2:$D1032,$D1032)=1,1,0))</f>
        <v/>
      </c>
      <c r="AL1032">
        <f>IF($AK1032=1,SUMPRODUCT(--($AO$2:$AO$7001&lt;$AO1032))+1,"")</f>
        <v/>
      </c>
      <c r="AM1032">
        <f>IF($D1032="","",IF(OR($R1032=TRUE(),$R1032="TRUE"),1,0))</f>
        <v/>
      </c>
      <c r="AN1032">
        <f>IF($D1032="","",IF($X1032="Yes",1,0))</f>
        <v/>
      </c>
      <c r="AO1032">
        <f>IF($AK1032=1,IFERROR(IF(VALUE($D1032)&lt;100000000,VALUE($D1032),1000000000),IFERROR(IF(VALUE(MID($D1032,2,20))&lt;100000000,VALUE(MID($D1032,2,20)),1000000000),1000000000))+ROW()/100000,"")</f>
        <v/>
      </c>
    </row>
    <row r="1033">
      <c r="F1033" s="14" t="n"/>
      <c r="N1033" s="8">
        <f>IF($D1033="","",M1033*V1033/100)</f>
        <v/>
      </c>
      <c r="O1033" s="8" t="n"/>
      <c r="U1033" s="8" t="n"/>
      <c r="V1033" s="8" t="n"/>
      <c r="Y1033">
        <f>IF($D1033="","",IF($AN1033=1,0,IF($AM1033=1,Settings!$C$6,Settings!$C$7))*100)</f>
        <v/>
      </c>
      <c r="Z1033" s="8">
        <f>IF($D1033="","",V1033*Y1033/100)</f>
        <v/>
      </c>
      <c r="AA1033" s="8">
        <f>IF($D1033="","",V1033-Z1033)</f>
        <v/>
      </c>
      <c r="AB1033" s="8">
        <f>IF($D1033="","",AA1033-N1033)</f>
        <v/>
      </c>
      <c r="AF1033" s="8" t="n"/>
      <c r="AI1033" s="14" t="n"/>
      <c r="AK1033">
        <f>IF($D1033="","",IF(COUNTIF($D$2:$D1033,$D1033)=1,1,0))</f>
        <v/>
      </c>
      <c r="AL1033">
        <f>IF($AK1033=1,SUMPRODUCT(--($AO$2:$AO$7001&lt;$AO1033))+1,"")</f>
        <v/>
      </c>
      <c r="AM1033">
        <f>IF($D1033="","",IF(OR($R1033=TRUE(),$R1033="TRUE"),1,0))</f>
        <v/>
      </c>
      <c r="AN1033">
        <f>IF($D1033="","",IF($X1033="Yes",1,0))</f>
        <v/>
      </c>
      <c r="AO1033">
        <f>IF($AK1033=1,IFERROR(IF(VALUE($D1033)&lt;100000000,VALUE($D1033),1000000000),IFERROR(IF(VALUE(MID($D1033,2,20))&lt;100000000,VALUE(MID($D1033,2,20)),1000000000),1000000000))+ROW()/100000,"")</f>
        <v/>
      </c>
    </row>
    <row r="1034">
      <c r="F1034" s="14" t="n"/>
      <c r="N1034" s="8">
        <f>IF($D1034="","",M1034*V1034/100)</f>
        <v/>
      </c>
      <c r="O1034" s="8" t="n"/>
      <c r="U1034" s="8" t="n"/>
      <c r="V1034" s="8" t="n"/>
      <c r="Y1034">
        <f>IF($D1034="","",IF($AN1034=1,0,IF($AM1034=1,Settings!$C$6,Settings!$C$7))*100)</f>
        <v/>
      </c>
      <c r="Z1034" s="8">
        <f>IF($D1034="","",V1034*Y1034/100)</f>
        <v/>
      </c>
      <c r="AA1034" s="8">
        <f>IF($D1034="","",V1034-Z1034)</f>
        <v/>
      </c>
      <c r="AB1034" s="8">
        <f>IF($D1034="","",AA1034-N1034)</f>
        <v/>
      </c>
      <c r="AF1034" s="8" t="n"/>
      <c r="AI1034" s="14" t="n"/>
      <c r="AK1034">
        <f>IF($D1034="","",IF(COUNTIF($D$2:$D1034,$D1034)=1,1,0))</f>
        <v/>
      </c>
      <c r="AL1034">
        <f>IF($AK1034=1,SUMPRODUCT(--($AO$2:$AO$7001&lt;$AO1034))+1,"")</f>
        <v/>
      </c>
      <c r="AM1034">
        <f>IF($D1034="","",IF(OR($R1034=TRUE(),$R1034="TRUE"),1,0))</f>
        <v/>
      </c>
      <c r="AN1034">
        <f>IF($D1034="","",IF($X1034="Yes",1,0))</f>
        <v/>
      </c>
      <c r="AO1034">
        <f>IF($AK1034=1,IFERROR(IF(VALUE($D1034)&lt;100000000,VALUE($D1034),1000000000),IFERROR(IF(VALUE(MID($D1034,2,20))&lt;100000000,VALUE(MID($D1034,2,20)),1000000000),1000000000))+ROW()/100000,"")</f>
        <v/>
      </c>
    </row>
    <row r="1035">
      <c r="F1035" s="14" t="n"/>
      <c r="N1035" s="8">
        <f>IF($D1035="","",M1035*V1035/100)</f>
        <v/>
      </c>
      <c r="O1035" s="8" t="n"/>
      <c r="U1035" s="8" t="n"/>
      <c r="V1035" s="8" t="n"/>
      <c r="Y1035">
        <f>IF($D1035="","",IF($AN1035=1,0,IF($AM1035=1,Settings!$C$6,Settings!$C$7))*100)</f>
        <v/>
      </c>
      <c r="Z1035" s="8">
        <f>IF($D1035="","",V1035*Y1035/100)</f>
        <v/>
      </c>
      <c r="AA1035" s="8">
        <f>IF($D1035="","",V1035-Z1035)</f>
        <v/>
      </c>
      <c r="AB1035" s="8">
        <f>IF($D1035="","",AA1035-N1035)</f>
        <v/>
      </c>
      <c r="AF1035" s="8" t="n"/>
      <c r="AI1035" s="14" t="n"/>
      <c r="AK1035">
        <f>IF($D1035="","",IF(COUNTIF($D$2:$D1035,$D1035)=1,1,0))</f>
        <v/>
      </c>
      <c r="AL1035">
        <f>IF($AK1035=1,SUMPRODUCT(--($AO$2:$AO$7001&lt;$AO1035))+1,"")</f>
        <v/>
      </c>
      <c r="AM1035">
        <f>IF($D1035="","",IF(OR($R1035=TRUE(),$R1035="TRUE"),1,0))</f>
        <v/>
      </c>
      <c r="AN1035">
        <f>IF($D1035="","",IF($X1035="Yes",1,0))</f>
        <v/>
      </c>
      <c r="AO1035">
        <f>IF($AK1035=1,IFERROR(IF(VALUE($D1035)&lt;100000000,VALUE($D1035),1000000000),IFERROR(IF(VALUE(MID($D1035,2,20))&lt;100000000,VALUE(MID($D1035,2,20)),1000000000),1000000000))+ROW()/100000,"")</f>
        <v/>
      </c>
    </row>
    <row r="1036">
      <c r="F1036" s="14" t="n"/>
      <c r="N1036" s="8">
        <f>IF($D1036="","",M1036*V1036/100)</f>
        <v/>
      </c>
      <c r="O1036" s="8" t="n"/>
      <c r="U1036" s="8" t="n"/>
      <c r="V1036" s="8" t="n"/>
      <c r="Y1036">
        <f>IF($D1036="","",IF($AN1036=1,0,IF($AM1036=1,Settings!$C$6,Settings!$C$7))*100)</f>
        <v/>
      </c>
      <c r="Z1036" s="8">
        <f>IF($D1036="","",V1036*Y1036/100)</f>
        <v/>
      </c>
      <c r="AA1036" s="8">
        <f>IF($D1036="","",V1036-Z1036)</f>
        <v/>
      </c>
      <c r="AB1036" s="8">
        <f>IF($D1036="","",AA1036-N1036)</f>
        <v/>
      </c>
      <c r="AF1036" s="8" t="n"/>
      <c r="AI1036" s="14" t="n"/>
      <c r="AK1036">
        <f>IF($D1036="","",IF(COUNTIF($D$2:$D1036,$D1036)=1,1,0))</f>
        <v/>
      </c>
      <c r="AL1036">
        <f>IF($AK1036=1,SUMPRODUCT(--($AO$2:$AO$7001&lt;$AO1036))+1,"")</f>
        <v/>
      </c>
      <c r="AM1036">
        <f>IF($D1036="","",IF(OR($R1036=TRUE(),$R1036="TRUE"),1,0))</f>
        <v/>
      </c>
      <c r="AN1036">
        <f>IF($D1036="","",IF($X1036="Yes",1,0))</f>
        <v/>
      </c>
      <c r="AO1036">
        <f>IF($AK1036=1,IFERROR(IF(VALUE($D1036)&lt;100000000,VALUE($D1036),1000000000),IFERROR(IF(VALUE(MID($D1036,2,20))&lt;100000000,VALUE(MID($D1036,2,20)),1000000000),1000000000))+ROW()/100000,"")</f>
        <v/>
      </c>
    </row>
    <row r="1037">
      <c r="F1037" s="14" t="n"/>
      <c r="N1037" s="8">
        <f>IF($D1037="","",M1037*V1037/100)</f>
        <v/>
      </c>
      <c r="O1037" s="8" t="n"/>
      <c r="U1037" s="8" t="n"/>
      <c r="V1037" s="8" t="n"/>
      <c r="Y1037">
        <f>IF($D1037="","",IF($AN1037=1,0,IF($AM1037=1,Settings!$C$6,Settings!$C$7))*100)</f>
        <v/>
      </c>
      <c r="Z1037" s="8">
        <f>IF($D1037="","",V1037*Y1037/100)</f>
        <v/>
      </c>
      <c r="AA1037" s="8">
        <f>IF($D1037="","",V1037-Z1037)</f>
        <v/>
      </c>
      <c r="AB1037" s="8">
        <f>IF($D1037="","",AA1037-N1037)</f>
        <v/>
      </c>
      <c r="AF1037" s="8" t="n"/>
      <c r="AI1037" s="14" t="n"/>
      <c r="AK1037">
        <f>IF($D1037="","",IF(COUNTIF($D$2:$D1037,$D1037)=1,1,0))</f>
        <v/>
      </c>
      <c r="AL1037">
        <f>IF($AK1037=1,SUMPRODUCT(--($AO$2:$AO$7001&lt;$AO1037))+1,"")</f>
        <v/>
      </c>
      <c r="AM1037">
        <f>IF($D1037="","",IF(OR($R1037=TRUE(),$R1037="TRUE"),1,0))</f>
        <v/>
      </c>
      <c r="AN1037">
        <f>IF($D1037="","",IF($X1037="Yes",1,0))</f>
        <v/>
      </c>
      <c r="AO1037">
        <f>IF($AK1037=1,IFERROR(IF(VALUE($D1037)&lt;100000000,VALUE($D1037),1000000000),IFERROR(IF(VALUE(MID($D1037,2,20))&lt;100000000,VALUE(MID($D1037,2,20)),1000000000),1000000000))+ROW()/100000,"")</f>
        <v/>
      </c>
    </row>
    <row r="1038">
      <c r="F1038" s="14" t="n"/>
      <c r="N1038" s="8">
        <f>IF($D1038="","",M1038*V1038/100)</f>
        <v/>
      </c>
      <c r="O1038" s="8" t="n"/>
      <c r="U1038" s="8" t="n"/>
      <c r="V1038" s="8" t="n"/>
      <c r="Y1038">
        <f>IF($D1038="","",IF($AN1038=1,0,IF($AM1038=1,Settings!$C$6,Settings!$C$7))*100)</f>
        <v/>
      </c>
      <c r="Z1038" s="8">
        <f>IF($D1038="","",V1038*Y1038/100)</f>
        <v/>
      </c>
      <c r="AA1038" s="8">
        <f>IF($D1038="","",V1038-Z1038)</f>
        <v/>
      </c>
      <c r="AB1038" s="8">
        <f>IF($D1038="","",AA1038-N1038)</f>
        <v/>
      </c>
      <c r="AF1038" s="8" t="n"/>
      <c r="AI1038" s="14" t="n"/>
      <c r="AK1038">
        <f>IF($D1038="","",IF(COUNTIF($D$2:$D1038,$D1038)=1,1,0))</f>
        <v/>
      </c>
      <c r="AL1038">
        <f>IF($AK1038=1,SUMPRODUCT(--($AO$2:$AO$7001&lt;$AO1038))+1,"")</f>
        <v/>
      </c>
      <c r="AM1038">
        <f>IF($D1038="","",IF(OR($R1038=TRUE(),$R1038="TRUE"),1,0))</f>
        <v/>
      </c>
      <c r="AN1038">
        <f>IF($D1038="","",IF($X1038="Yes",1,0))</f>
        <v/>
      </c>
      <c r="AO1038">
        <f>IF($AK1038=1,IFERROR(IF(VALUE($D1038)&lt;100000000,VALUE($D1038),1000000000),IFERROR(IF(VALUE(MID($D1038,2,20))&lt;100000000,VALUE(MID($D1038,2,20)),1000000000),1000000000))+ROW()/100000,"")</f>
        <v/>
      </c>
    </row>
    <row r="1039">
      <c r="F1039" s="14" t="n"/>
      <c r="N1039" s="8">
        <f>IF($D1039="","",M1039*V1039/100)</f>
        <v/>
      </c>
      <c r="O1039" s="8" t="n"/>
      <c r="U1039" s="8" t="n"/>
      <c r="V1039" s="8" t="n"/>
      <c r="Y1039">
        <f>IF($D1039="","",IF($AN1039=1,0,IF($AM1039=1,Settings!$C$6,Settings!$C$7))*100)</f>
        <v/>
      </c>
      <c r="Z1039" s="8">
        <f>IF($D1039="","",V1039*Y1039/100)</f>
        <v/>
      </c>
      <c r="AA1039" s="8">
        <f>IF($D1039="","",V1039-Z1039)</f>
        <v/>
      </c>
      <c r="AB1039" s="8">
        <f>IF($D1039="","",AA1039-N1039)</f>
        <v/>
      </c>
      <c r="AF1039" s="8" t="n"/>
      <c r="AI1039" s="14" t="n"/>
      <c r="AK1039">
        <f>IF($D1039="","",IF(COUNTIF($D$2:$D1039,$D1039)=1,1,0))</f>
        <v/>
      </c>
      <c r="AL1039">
        <f>IF($AK1039=1,SUMPRODUCT(--($AO$2:$AO$7001&lt;$AO1039))+1,"")</f>
        <v/>
      </c>
      <c r="AM1039">
        <f>IF($D1039="","",IF(OR($R1039=TRUE(),$R1039="TRUE"),1,0))</f>
        <v/>
      </c>
      <c r="AN1039">
        <f>IF($D1039="","",IF($X1039="Yes",1,0))</f>
        <v/>
      </c>
      <c r="AO1039">
        <f>IF($AK1039=1,IFERROR(IF(VALUE($D1039)&lt;100000000,VALUE($D1039),1000000000),IFERROR(IF(VALUE(MID($D1039,2,20))&lt;100000000,VALUE(MID($D1039,2,20)),1000000000),1000000000))+ROW()/100000,"")</f>
        <v/>
      </c>
    </row>
    <row r="1040">
      <c r="F1040" s="14" t="n"/>
      <c r="N1040" s="8">
        <f>IF($D1040="","",M1040*V1040/100)</f>
        <v/>
      </c>
      <c r="O1040" s="8" t="n"/>
      <c r="U1040" s="8" t="n"/>
      <c r="V1040" s="8" t="n"/>
      <c r="Y1040">
        <f>IF($D1040="","",IF($AN1040=1,0,IF($AM1040=1,Settings!$C$6,Settings!$C$7))*100)</f>
        <v/>
      </c>
      <c r="Z1040" s="8">
        <f>IF($D1040="","",V1040*Y1040/100)</f>
        <v/>
      </c>
      <c r="AA1040" s="8">
        <f>IF($D1040="","",V1040-Z1040)</f>
        <v/>
      </c>
      <c r="AB1040" s="8">
        <f>IF($D1040="","",AA1040-N1040)</f>
        <v/>
      </c>
      <c r="AF1040" s="8" t="n"/>
      <c r="AI1040" s="14" t="n"/>
      <c r="AK1040">
        <f>IF($D1040="","",IF(COUNTIF($D$2:$D1040,$D1040)=1,1,0))</f>
        <v/>
      </c>
      <c r="AL1040">
        <f>IF($AK1040=1,SUMPRODUCT(--($AO$2:$AO$7001&lt;$AO1040))+1,"")</f>
        <v/>
      </c>
      <c r="AM1040">
        <f>IF($D1040="","",IF(OR($R1040=TRUE(),$R1040="TRUE"),1,0))</f>
        <v/>
      </c>
      <c r="AN1040">
        <f>IF($D1040="","",IF($X1040="Yes",1,0))</f>
        <v/>
      </c>
      <c r="AO1040">
        <f>IF($AK1040=1,IFERROR(IF(VALUE($D1040)&lt;100000000,VALUE($D1040),1000000000),IFERROR(IF(VALUE(MID($D1040,2,20))&lt;100000000,VALUE(MID($D1040,2,20)),1000000000),1000000000))+ROW()/100000,"")</f>
        <v/>
      </c>
    </row>
    <row r="1041">
      <c r="F1041" s="14" t="n"/>
      <c r="N1041" s="8">
        <f>IF($D1041="","",M1041*V1041/100)</f>
        <v/>
      </c>
      <c r="O1041" s="8" t="n"/>
      <c r="U1041" s="8" t="n"/>
      <c r="V1041" s="8" t="n"/>
      <c r="Y1041">
        <f>IF($D1041="","",IF($AN1041=1,0,IF($AM1041=1,Settings!$C$6,Settings!$C$7))*100)</f>
        <v/>
      </c>
      <c r="Z1041" s="8">
        <f>IF($D1041="","",V1041*Y1041/100)</f>
        <v/>
      </c>
      <c r="AA1041" s="8">
        <f>IF($D1041="","",V1041-Z1041)</f>
        <v/>
      </c>
      <c r="AB1041" s="8">
        <f>IF($D1041="","",AA1041-N1041)</f>
        <v/>
      </c>
      <c r="AF1041" s="8" t="n"/>
      <c r="AI1041" s="14" t="n"/>
      <c r="AK1041">
        <f>IF($D1041="","",IF(COUNTIF($D$2:$D1041,$D1041)=1,1,0))</f>
        <v/>
      </c>
      <c r="AL1041">
        <f>IF($AK1041=1,SUMPRODUCT(--($AO$2:$AO$7001&lt;$AO1041))+1,"")</f>
        <v/>
      </c>
      <c r="AM1041">
        <f>IF($D1041="","",IF(OR($R1041=TRUE(),$R1041="TRUE"),1,0))</f>
        <v/>
      </c>
      <c r="AN1041">
        <f>IF($D1041="","",IF($X1041="Yes",1,0))</f>
        <v/>
      </c>
      <c r="AO1041">
        <f>IF($AK1041=1,IFERROR(IF(VALUE($D1041)&lt;100000000,VALUE($D1041),1000000000),IFERROR(IF(VALUE(MID($D1041,2,20))&lt;100000000,VALUE(MID($D1041,2,20)),1000000000),1000000000))+ROW()/100000,"")</f>
        <v/>
      </c>
    </row>
    <row r="1042">
      <c r="F1042" s="14" t="n"/>
      <c r="N1042" s="8">
        <f>IF($D1042="","",M1042*V1042/100)</f>
        <v/>
      </c>
      <c r="O1042" s="8" t="n"/>
      <c r="U1042" s="8" t="n"/>
      <c r="V1042" s="8" t="n"/>
      <c r="Y1042">
        <f>IF($D1042="","",IF($AN1042=1,0,IF($AM1042=1,Settings!$C$6,Settings!$C$7))*100)</f>
        <v/>
      </c>
      <c r="Z1042" s="8">
        <f>IF($D1042="","",V1042*Y1042/100)</f>
        <v/>
      </c>
      <c r="AA1042" s="8">
        <f>IF($D1042="","",V1042-Z1042)</f>
        <v/>
      </c>
      <c r="AB1042" s="8">
        <f>IF($D1042="","",AA1042-N1042)</f>
        <v/>
      </c>
      <c r="AF1042" s="8" t="n"/>
      <c r="AI1042" s="14" t="n"/>
      <c r="AK1042">
        <f>IF($D1042="","",IF(COUNTIF($D$2:$D1042,$D1042)=1,1,0))</f>
        <v/>
      </c>
      <c r="AL1042">
        <f>IF($AK1042=1,SUMPRODUCT(--($AO$2:$AO$7001&lt;$AO1042))+1,"")</f>
        <v/>
      </c>
      <c r="AM1042">
        <f>IF($D1042="","",IF(OR($R1042=TRUE(),$R1042="TRUE"),1,0))</f>
        <v/>
      </c>
      <c r="AN1042">
        <f>IF($D1042="","",IF($X1042="Yes",1,0))</f>
        <v/>
      </c>
      <c r="AO1042">
        <f>IF($AK1042=1,IFERROR(IF(VALUE($D1042)&lt;100000000,VALUE($D1042),1000000000),IFERROR(IF(VALUE(MID($D1042,2,20))&lt;100000000,VALUE(MID($D1042,2,20)),1000000000),1000000000))+ROW()/100000,"")</f>
        <v/>
      </c>
    </row>
    <row r="1043">
      <c r="F1043" s="14" t="n"/>
      <c r="N1043" s="8">
        <f>IF($D1043="","",M1043*V1043/100)</f>
        <v/>
      </c>
      <c r="O1043" s="8" t="n"/>
      <c r="U1043" s="8" t="n"/>
      <c r="V1043" s="8" t="n"/>
      <c r="Y1043">
        <f>IF($D1043="","",IF($AN1043=1,0,IF($AM1043=1,Settings!$C$6,Settings!$C$7))*100)</f>
        <v/>
      </c>
      <c r="Z1043" s="8">
        <f>IF($D1043="","",V1043*Y1043/100)</f>
        <v/>
      </c>
      <c r="AA1043" s="8">
        <f>IF($D1043="","",V1043-Z1043)</f>
        <v/>
      </c>
      <c r="AB1043" s="8">
        <f>IF($D1043="","",AA1043-N1043)</f>
        <v/>
      </c>
      <c r="AF1043" s="8" t="n"/>
      <c r="AI1043" s="14" t="n"/>
      <c r="AK1043">
        <f>IF($D1043="","",IF(COUNTIF($D$2:$D1043,$D1043)=1,1,0))</f>
        <v/>
      </c>
      <c r="AL1043">
        <f>IF($AK1043=1,SUMPRODUCT(--($AO$2:$AO$7001&lt;$AO1043))+1,"")</f>
        <v/>
      </c>
      <c r="AM1043">
        <f>IF($D1043="","",IF(OR($R1043=TRUE(),$R1043="TRUE"),1,0))</f>
        <v/>
      </c>
      <c r="AN1043">
        <f>IF($D1043="","",IF($X1043="Yes",1,0))</f>
        <v/>
      </c>
      <c r="AO1043">
        <f>IF($AK1043=1,IFERROR(IF(VALUE($D1043)&lt;100000000,VALUE($D1043),1000000000),IFERROR(IF(VALUE(MID($D1043,2,20))&lt;100000000,VALUE(MID($D1043,2,20)),1000000000),1000000000))+ROW()/100000,"")</f>
        <v/>
      </c>
    </row>
    <row r="1044">
      <c r="F1044" s="14" t="n"/>
      <c r="N1044" s="8">
        <f>IF($D1044="","",M1044*V1044/100)</f>
        <v/>
      </c>
      <c r="O1044" s="8" t="n"/>
      <c r="U1044" s="8" t="n"/>
      <c r="V1044" s="8" t="n"/>
      <c r="Y1044">
        <f>IF($D1044="","",IF($AN1044=1,0,IF($AM1044=1,Settings!$C$6,Settings!$C$7))*100)</f>
        <v/>
      </c>
      <c r="Z1044" s="8">
        <f>IF($D1044="","",V1044*Y1044/100)</f>
        <v/>
      </c>
      <c r="AA1044" s="8">
        <f>IF($D1044="","",V1044-Z1044)</f>
        <v/>
      </c>
      <c r="AB1044" s="8">
        <f>IF($D1044="","",AA1044-N1044)</f>
        <v/>
      </c>
      <c r="AF1044" s="8" t="n"/>
      <c r="AI1044" s="14" t="n"/>
      <c r="AK1044">
        <f>IF($D1044="","",IF(COUNTIF($D$2:$D1044,$D1044)=1,1,0))</f>
        <v/>
      </c>
      <c r="AL1044">
        <f>IF($AK1044=1,SUMPRODUCT(--($AO$2:$AO$7001&lt;$AO1044))+1,"")</f>
        <v/>
      </c>
      <c r="AM1044">
        <f>IF($D1044="","",IF(OR($R1044=TRUE(),$R1044="TRUE"),1,0))</f>
        <v/>
      </c>
      <c r="AN1044">
        <f>IF($D1044="","",IF($X1044="Yes",1,0))</f>
        <v/>
      </c>
      <c r="AO1044">
        <f>IF($AK1044=1,IFERROR(IF(VALUE($D1044)&lt;100000000,VALUE($D1044),1000000000),IFERROR(IF(VALUE(MID($D1044,2,20))&lt;100000000,VALUE(MID($D1044,2,20)),1000000000),1000000000))+ROW()/100000,"")</f>
        <v/>
      </c>
    </row>
    <row r="1045">
      <c r="F1045" s="14" t="n"/>
      <c r="N1045" s="8">
        <f>IF($D1045="","",M1045*V1045/100)</f>
        <v/>
      </c>
      <c r="O1045" s="8" t="n"/>
      <c r="U1045" s="8" t="n"/>
      <c r="V1045" s="8" t="n"/>
      <c r="Y1045">
        <f>IF($D1045="","",IF($AN1045=1,0,IF($AM1045=1,Settings!$C$6,Settings!$C$7))*100)</f>
        <v/>
      </c>
      <c r="Z1045" s="8">
        <f>IF($D1045="","",V1045*Y1045/100)</f>
        <v/>
      </c>
      <c r="AA1045" s="8">
        <f>IF($D1045="","",V1045-Z1045)</f>
        <v/>
      </c>
      <c r="AB1045" s="8">
        <f>IF($D1045="","",AA1045-N1045)</f>
        <v/>
      </c>
      <c r="AF1045" s="8" t="n"/>
      <c r="AI1045" s="14" t="n"/>
      <c r="AK1045">
        <f>IF($D1045="","",IF(COUNTIF($D$2:$D1045,$D1045)=1,1,0))</f>
        <v/>
      </c>
      <c r="AL1045">
        <f>IF($AK1045=1,SUMPRODUCT(--($AO$2:$AO$7001&lt;$AO1045))+1,"")</f>
        <v/>
      </c>
      <c r="AM1045">
        <f>IF($D1045="","",IF(OR($R1045=TRUE(),$R1045="TRUE"),1,0))</f>
        <v/>
      </c>
      <c r="AN1045">
        <f>IF($D1045="","",IF($X1045="Yes",1,0))</f>
        <v/>
      </c>
      <c r="AO1045">
        <f>IF($AK1045=1,IFERROR(IF(VALUE($D1045)&lt;100000000,VALUE($D1045),1000000000),IFERROR(IF(VALUE(MID($D1045,2,20))&lt;100000000,VALUE(MID($D1045,2,20)),1000000000),1000000000))+ROW()/100000,"")</f>
        <v/>
      </c>
    </row>
    <row r="1046">
      <c r="F1046" s="14" t="n"/>
      <c r="N1046" s="8">
        <f>IF($D1046="","",M1046*V1046/100)</f>
        <v/>
      </c>
      <c r="O1046" s="8" t="n"/>
      <c r="U1046" s="8" t="n"/>
      <c r="V1046" s="8" t="n"/>
      <c r="Y1046">
        <f>IF($D1046="","",IF($AN1046=1,0,IF($AM1046=1,Settings!$C$6,Settings!$C$7))*100)</f>
        <v/>
      </c>
      <c r="Z1046" s="8">
        <f>IF($D1046="","",V1046*Y1046/100)</f>
        <v/>
      </c>
      <c r="AA1046" s="8">
        <f>IF($D1046="","",V1046-Z1046)</f>
        <v/>
      </c>
      <c r="AB1046" s="8">
        <f>IF($D1046="","",AA1046-N1046)</f>
        <v/>
      </c>
      <c r="AF1046" s="8" t="n"/>
      <c r="AI1046" s="14" t="n"/>
      <c r="AK1046">
        <f>IF($D1046="","",IF(COUNTIF($D$2:$D1046,$D1046)=1,1,0))</f>
        <v/>
      </c>
      <c r="AL1046">
        <f>IF($AK1046=1,SUMPRODUCT(--($AO$2:$AO$7001&lt;$AO1046))+1,"")</f>
        <v/>
      </c>
      <c r="AM1046">
        <f>IF($D1046="","",IF(OR($R1046=TRUE(),$R1046="TRUE"),1,0))</f>
        <v/>
      </c>
      <c r="AN1046">
        <f>IF($D1046="","",IF($X1046="Yes",1,0))</f>
        <v/>
      </c>
      <c r="AO1046">
        <f>IF($AK1046=1,IFERROR(IF(VALUE($D1046)&lt;100000000,VALUE($D1046),1000000000),IFERROR(IF(VALUE(MID($D1046,2,20))&lt;100000000,VALUE(MID($D1046,2,20)),1000000000),1000000000))+ROW()/100000,"")</f>
        <v/>
      </c>
    </row>
    <row r="1047">
      <c r="F1047" s="14" t="n"/>
      <c r="N1047" s="8">
        <f>IF($D1047="","",M1047*V1047/100)</f>
        <v/>
      </c>
      <c r="O1047" s="8" t="n"/>
      <c r="U1047" s="8" t="n"/>
      <c r="V1047" s="8" t="n"/>
      <c r="Y1047">
        <f>IF($D1047="","",IF($AN1047=1,0,IF($AM1047=1,Settings!$C$6,Settings!$C$7))*100)</f>
        <v/>
      </c>
      <c r="Z1047" s="8">
        <f>IF($D1047="","",V1047*Y1047/100)</f>
        <v/>
      </c>
      <c r="AA1047" s="8">
        <f>IF($D1047="","",V1047-Z1047)</f>
        <v/>
      </c>
      <c r="AB1047" s="8">
        <f>IF($D1047="","",AA1047-N1047)</f>
        <v/>
      </c>
      <c r="AF1047" s="8" t="n"/>
      <c r="AI1047" s="14" t="n"/>
      <c r="AK1047">
        <f>IF($D1047="","",IF(COUNTIF($D$2:$D1047,$D1047)=1,1,0))</f>
        <v/>
      </c>
      <c r="AL1047">
        <f>IF($AK1047=1,SUMPRODUCT(--($AO$2:$AO$7001&lt;$AO1047))+1,"")</f>
        <v/>
      </c>
      <c r="AM1047">
        <f>IF($D1047="","",IF(OR($R1047=TRUE(),$R1047="TRUE"),1,0))</f>
        <v/>
      </c>
      <c r="AN1047">
        <f>IF($D1047="","",IF($X1047="Yes",1,0))</f>
        <v/>
      </c>
      <c r="AO1047">
        <f>IF($AK1047=1,IFERROR(IF(VALUE($D1047)&lt;100000000,VALUE($D1047),1000000000),IFERROR(IF(VALUE(MID($D1047,2,20))&lt;100000000,VALUE(MID($D1047,2,20)),1000000000),1000000000))+ROW()/100000,"")</f>
        <v/>
      </c>
    </row>
    <row r="1048">
      <c r="F1048" s="14" t="n"/>
      <c r="N1048" s="8">
        <f>IF($D1048="","",M1048*V1048/100)</f>
        <v/>
      </c>
      <c r="O1048" s="8" t="n"/>
      <c r="U1048" s="8" t="n"/>
      <c r="V1048" s="8" t="n"/>
      <c r="Y1048">
        <f>IF($D1048="","",IF($AN1048=1,0,IF($AM1048=1,Settings!$C$6,Settings!$C$7))*100)</f>
        <v/>
      </c>
      <c r="Z1048" s="8">
        <f>IF($D1048="","",V1048*Y1048/100)</f>
        <v/>
      </c>
      <c r="AA1048" s="8">
        <f>IF($D1048="","",V1048-Z1048)</f>
        <v/>
      </c>
      <c r="AB1048" s="8">
        <f>IF($D1048="","",AA1048-N1048)</f>
        <v/>
      </c>
      <c r="AF1048" s="8" t="n"/>
      <c r="AI1048" s="14" t="n"/>
      <c r="AK1048">
        <f>IF($D1048="","",IF(COUNTIF($D$2:$D1048,$D1048)=1,1,0))</f>
        <v/>
      </c>
      <c r="AL1048">
        <f>IF($AK1048=1,SUMPRODUCT(--($AO$2:$AO$7001&lt;$AO1048))+1,"")</f>
        <v/>
      </c>
      <c r="AM1048">
        <f>IF($D1048="","",IF(OR($R1048=TRUE(),$R1048="TRUE"),1,0))</f>
        <v/>
      </c>
      <c r="AN1048">
        <f>IF($D1048="","",IF($X1048="Yes",1,0))</f>
        <v/>
      </c>
      <c r="AO1048">
        <f>IF($AK1048=1,IFERROR(IF(VALUE($D1048)&lt;100000000,VALUE($D1048),1000000000),IFERROR(IF(VALUE(MID($D1048,2,20))&lt;100000000,VALUE(MID($D1048,2,20)),1000000000),1000000000))+ROW()/100000,"")</f>
        <v/>
      </c>
    </row>
    <row r="1049">
      <c r="F1049" s="14" t="n"/>
      <c r="N1049" s="8">
        <f>IF($D1049="","",M1049*V1049/100)</f>
        <v/>
      </c>
      <c r="O1049" s="8" t="n"/>
      <c r="U1049" s="8" t="n"/>
      <c r="V1049" s="8" t="n"/>
      <c r="Y1049">
        <f>IF($D1049="","",IF($AN1049=1,0,IF($AM1049=1,Settings!$C$6,Settings!$C$7))*100)</f>
        <v/>
      </c>
      <c r="Z1049" s="8">
        <f>IF($D1049="","",V1049*Y1049/100)</f>
        <v/>
      </c>
      <c r="AA1049" s="8">
        <f>IF($D1049="","",V1049-Z1049)</f>
        <v/>
      </c>
      <c r="AB1049" s="8">
        <f>IF($D1049="","",AA1049-N1049)</f>
        <v/>
      </c>
      <c r="AF1049" s="8" t="n"/>
      <c r="AI1049" s="14" t="n"/>
      <c r="AK1049">
        <f>IF($D1049="","",IF(COUNTIF($D$2:$D1049,$D1049)=1,1,0))</f>
        <v/>
      </c>
      <c r="AL1049">
        <f>IF($AK1049=1,SUMPRODUCT(--($AO$2:$AO$7001&lt;$AO1049))+1,"")</f>
        <v/>
      </c>
      <c r="AM1049">
        <f>IF($D1049="","",IF(OR($R1049=TRUE(),$R1049="TRUE"),1,0))</f>
        <v/>
      </c>
      <c r="AN1049">
        <f>IF($D1049="","",IF($X1049="Yes",1,0))</f>
        <v/>
      </c>
      <c r="AO1049">
        <f>IF($AK1049=1,IFERROR(IF(VALUE($D1049)&lt;100000000,VALUE($D1049),1000000000),IFERROR(IF(VALUE(MID($D1049,2,20))&lt;100000000,VALUE(MID($D1049,2,20)),1000000000),1000000000))+ROW()/100000,"")</f>
        <v/>
      </c>
    </row>
    <row r="1050">
      <c r="F1050" s="14" t="n"/>
      <c r="N1050" s="8">
        <f>IF($D1050="","",M1050*V1050/100)</f>
        <v/>
      </c>
      <c r="O1050" s="8" t="n"/>
      <c r="U1050" s="8" t="n"/>
      <c r="V1050" s="8" t="n"/>
      <c r="Y1050">
        <f>IF($D1050="","",IF($AN1050=1,0,IF($AM1050=1,Settings!$C$6,Settings!$C$7))*100)</f>
        <v/>
      </c>
      <c r="Z1050" s="8">
        <f>IF($D1050="","",V1050*Y1050/100)</f>
        <v/>
      </c>
      <c r="AA1050" s="8">
        <f>IF($D1050="","",V1050-Z1050)</f>
        <v/>
      </c>
      <c r="AB1050" s="8">
        <f>IF($D1050="","",AA1050-N1050)</f>
        <v/>
      </c>
      <c r="AF1050" s="8" t="n"/>
      <c r="AI1050" s="14" t="n"/>
      <c r="AK1050">
        <f>IF($D1050="","",IF(COUNTIF($D$2:$D1050,$D1050)=1,1,0))</f>
        <v/>
      </c>
      <c r="AL1050">
        <f>IF($AK1050=1,SUMPRODUCT(--($AO$2:$AO$7001&lt;$AO1050))+1,"")</f>
        <v/>
      </c>
      <c r="AM1050">
        <f>IF($D1050="","",IF(OR($R1050=TRUE(),$R1050="TRUE"),1,0))</f>
        <v/>
      </c>
      <c r="AN1050">
        <f>IF($D1050="","",IF($X1050="Yes",1,0))</f>
        <v/>
      </c>
      <c r="AO1050">
        <f>IF($AK1050=1,IFERROR(IF(VALUE($D1050)&lt;100000000,VALUE($D1050),1000000000),IFERROR(IF(VALUE(MID($D1050,2,20))&lt;100000000,VALUE(MID($D1050,2,20)),1000000000),1000000000))+ROW()/100000,"")</f>
        <v/>
      </c>
    </row>
    <row r="1051">
      <c r="F1051" s="14" t="n"/>
      <c r="N1051" s="8">
        <f>IF($D1051="","",M1051*V1051/100)</f>
        <v/>
      </c>
      <c r="O1051" s="8" t="n"/>
      <c r="U1051" s="8" t="n"/>
      <c r="V1051" s="8" t="n"/>
      <c r="Y1051">
        <f>IF($D1051="","",IF($AN1051=1,0,IF($AM1051=1,Settings!$C$6,Settings!$C$7))*100)</f>
        <v/>
      </c>
      <c r="Z1051" s="8">
        <f>IF($D1051="","",V1051*Y1051/100)</f>
        <v/>
      </c>
      <c r="AA1051" s="8">
        <f>IF($D1051="","",V1051-Z1051)</f>
        <v/>
      </c>
      <c r="AB1051" s="8">
        <f>IF($D1051="","",AA1051-N1051)</f>
        <v/>
      </c>
      <c r="AF1051" s="8" t="n"/>
      <c r="AI1051" s="14" t="n"/>
      <c r="AK1051">
        <f>IF($D1051="","",IF(COUNTIF($D$2:$D1051,$D1051)=1,1,0))</f>
        <v/>
      </c>
      <c r="AL1051">
        <f>IF($AK1051=1,SUMPRODUCT(--($AO$2:$AO$7001&lt;$AO1051))+1,"")</f>
        <v/>
      </c>
      <c r="AM1051">
        <f>IF($D1051="","",IF(OR($R1051=TRUE(),$R1051="TRUE"),1,0))</f>
        <v/>
      </c>
      <c r="AN1051">
        <f>IF($D1051="","",IF($X1051="Yes",1,0))</f>
        <v/>
      </c>
      <c r="AO1051">
        <f>IF($AK1051=1,IFERROR(IF(VALUE($D1051)&lt;100000000,VALUE($D1051),1000000000),IFERROR(IF(VALUE(MID($D1051,2,20))&lt;100000000,VALUE(MID($D1051,2,20)),1000000000),1000000000))+ROW()/100000,"")</f>
        <v/>
      </c>
    </row>
    <row r="1052">
      <c r="F1052" s="14" t="n"/>
      <c r="N1052" s="8">
        <f>IF($D1052="","",M1052*V1052/100)</f>
        <v/>
      </c>
      <c r="O1052" s="8" t="n"/>
      <c r="U1052" s="8" t="n"/>
      <c r="V1052" s="8" t="n"/>
      <c r="Y1052">
        <f>IF($D1052="","",IF($AN1052=1,0,IF($AM1052=1,Settings!$C$6,Settings!$C$7))*100)</f>
        <v/>
      </c>
      <c r="Z1052" s="8">
        <f>IF($D1052="","",V1052*Y1052/100)</f>
        <v/>
      </c>
      <c r="AA1052" s="8">
        <f>IF($D1052="","",V1052-Z1052)</f>
        <v/>
      </c>
      <c r="AB1052" s="8">
        <f>IF($D1052="","",AA1052-N1052)</f>
        <v/>
      </c>
      <c r="AF1052" s="8" t="n"/>
      <c r="AI1052" s="14" t="n"/>
      <c r="AK1052">
        <f>IF($D1052="","",IF(COUNTIF($D$2:$D1052,$D1052)=1,1,0))</f>
        <v/>
      </c>
      <c r="AL1052">
        <f>IF($AK1052=1,SUMPRODUCT(--($AO$2:$AO$7001&lt;$AO1052))+1,"")</f>
        <v/>
      </c>
      <c r="AM1052">
        <f>IF($D1052="","",IF(OR($R1052=TRUE(),$R1052="TRUE"),1,0))</f>
        <v/>
      </c>
      <c r="AN1052">
        <f>IF($D1052="","",IF($X1052="Yes",1,0))</f>
        <v/>
      </c>
      <c r="AO1052">
        <f>IF($AK1052=1,IFERROR(IF(VALUE($D1052)&lt;100000000,VALUE($D1052),1000000000),IFERROR(IF(VALUE(MID($D1052,2,20))&lt;100000000,VALUE(MID($D1052,2,20)),1000000000),1000000000))+ROW()/100000,"")</f>
        <v/>
      </c>
    </row>
    <row r="1053">
      <c r="F1053" s="14" t="n"/>
      <c r="N1053" s="8">
        <f>IF($D1053="","",M1053*V1053/100)</f>
        <v/>
      </c>
      <c r="O1053" s="8" t="n"/>
      <c r="U1053" s="8" t="n"/>
      <c r="V1053" s="8" t="n"/>
      <c r="Y1053">
        <f>IF($D1053="","",IF($AN1053=1,0,IF($AM1053=1,Settings!$C$6,Settings!$C$7))*100)</f>
        <v/>
      </c>
      <c r="Z1053" s="8">
        <f>IF($D1053="","",V1053*Y1053/100)</f>
        <v/>
      </c>
      <c r="AA1053" s="8">
        <f>IF($D1053="","",V1053-Z1053)</f>
        <v/>
      </c>
      <c r="AB1053" s="8">
        <f>IF($D1053="","",AA1053-N1053)</f>
        <v/>
      </c>
      <c r="AF1053" s="8" t="n"/>
      <c r="AI1053" s="14" t="n"/>
      <c r="AK1053">
        <f>IF($D1053="","",IF(COUNTIF($D$2:$D1053,$D1053)=1,1,0))</f>
        <v/>
      </c>
      <c r="AL1053">
        <f>IF($AK1053=1,SUMPRODUCT(--($AO$2:$AO$7001&lt;$AO1053))+1,"")</f>
        <v/>
      </c>
      <c r="AM1053">
        <f>IF($D1053="","",IF(OR($R1053=TRUE(),$R1053="TRUE"),1,0))</f>
        <v/>
      </c>
      <c r="AN1053">
        <f>IF($D1053="","",IF($X1053="Yes",1,0))</f>
        <v/>
      </c>
      <c r="AO1053">
        <f>IF($AK1053=1,IFERROR(IF(VALUE($D1053)&lt;100000000,VALUE($D1053),1000000000),IFERROR(IF(VALUE(MID($D1053,2,20))&lt;100000000,VALUE(MID($D1053,2,20)),1000000000),1000000000))+ROW()/100000,"")</f>
        <v/>
      </c>
    </row>
    <row r="1054">
      <c r="F1054" s="14" t="n"/>
      <c r="N1054" s="8">
        <f>IF($D1054="","",M1054*V1054/100)</f>
        <v/>
      </c>
      <c r="O1054" s="8" t="n"/>
      <c r="U1054" s="8" t="n"/>
      <c r="V1054" s="8" t="n"/>
      <c r="Y1054">
        <f>IF($D1054="","",IF($AN1054=1,0,IF($AM1054=1,Settings!$C$6,Settings!$C$7))*100)</f>
        <v/>
      </c>
      <c r="Z1054" s="8">
        <f>IF($D1054="","",V1054*Y1054/100)</f>
        <v/>
      </c>
      <c r="AA1054" s="8">
        <f>IF($D1054="","",V1054-Z1054)</f>
        <v/>
      </c>
      <c r="AB1054" s="8">
        <f>IF($D1054="","",AA1054-N1054)</f>
        <v/>
      </c>
      <c r="AF1054" s="8" t="n"/>
      <c r="AI1054" s="14" t="n"/>
      <c r="AK1054">
        <f>IF($D1054="","",IF(COUNTIF($D$2:$D1054,$D1054)=1,1,0))</f>
        <v/>
      </c>
      <c r="AL1054">
        <f>IF($AK1054=1,SUMPRODUCT(--($AO$2:$AO$7001&lt;$AO1054))+1,"")</f>
        <v/>
      </c>
      <c r="AM1054">
        <f>IF($D1054="","",IF(OR($R1054=TRUE(),$R1054="TRUE"),1,0))</f>
        <v/>
      </c>
      <c r="AN1054">
        <f>IF($D1054="","",IF($X1054="Yes",1,0))</f>
        <v/>
      </c>
      <c r="AO1054">
        <f>IF($AK1054=1,IFERROR(IF(VALUE($D1054)&lt;100000000,VALUE($D1054),1000000000),IFERROR(IF(VALUE(MID($D1054,2,20))&lt;100000000,VALUE(MID($D1054,2,20)),1000000000),1000000000))+ROW()/100000,"")</f>
        <v/>
      </c>
    </row>
    <row r="1055">
      <c r="F1055" s="14" t="n"/>
      <c r="N1055" s="8">
        <f>IF($D1055="","",M1055*V1055/100)</f>
        <v/>
      </c>
      <c r="O1055" s="8" t="n"/>
      <c r="U1055" s="8" t="n"/>
      <c r="V1055" s="8" t="n"/>
      <c r="Y1055">
        <f>IF($D1055="","",IF($AN1055=1,0,IF($AM1055=1,Settings!$C$6,Settings!$C$7))*100)</f>
        <v/>
      </c>
      <c r="Z1055" s="8">
        <f>IF($D1055="","",V1055*Y1055/100)</f>
        <v/>
      </c>
      <c r="AA1055" s="8">
        <f>IF($D1055="","",V1055-Z1055)</f>
        <v/>
      </c>
      <c r="AB1055" s="8">
        <f>IF($D1055="","",AA1055-N1055)</f>
        <v/>
      </c>
      <c r="AF1055" s="8" t="n"/>
      <c r="AI1055" s="14" t="n"/>
      <c r="AK1055">
        <f>IF($D1055="","",IF(COUNTIF($D$2:$D1055,$D1055)=1,1,0))</f>
        <v/>
      </c>
      <c r="AL1055">
        <f>IF($AK1055=1,SUMPRODUCT(--($AO$2:$AO$7001&lt;$AO1055))+1,"")</f>
        <v/>
      </c>
      <c r="AM1055">
        <f>IF($D1055="","",IF(OR($R1055=TRUE(),$R1055="TRUE"),1,0))</f>
        <v/>
      </c>
      <c r="AN1055">
        <f>IF($D1055="","",IF($X1055="Yes",1,0))</f>
        <v/>
      </c>
      <c r="AO1055">
        <f>IF($AK1055=1,IFERROR(IF(VALUE($D1055)&lt;100000000,VALUE($D1055),1000000000),IFERROR(IF(VALUE(MID($D1055,2,20))&lt;100000000,VALUE(MID($D1055,2,20)),1000000000),1000000000))+ROW()/100000,"")</f>
        <v/>
      </c>
    </row>
    <row r="1056">
      <c r="F1056" s="14" t="n"/>
      <c r="N1056" s="8">
        <f>IF($D1056="","",M1056*V1056/100)</f>
        <v/>
      </c>
      <c r="O1056" s="8" t="n"/>
      <c r="U1056" s="8" t="n"/>
      <c r="V1056" s="8" t="n"/>
      <c r="Y1056">
        <f>IF($D1056="","",IF($AN1056=1,0,IF($AM1056=1,Settings!$C$6,Settings!$C$7))*100)</f>
        <v/>
      </c>
      <c r="Z1056" s="8">
        <f>IF($D1056="","",V1056*Y1056/100)</f>
        <v/>
      </c>
      <c r="AA1056" s="8">
        <f>IF($D1056="","",V1056-Z1056)</f>
        <v/>
      </c>
      <c r="AB1056" s="8">
        <f>IF($D1056="","",AA1056-N1056)</f>
        <v/>
      </c>
      <c r="AF1056" s="8" t="n"/>
      <c r="AI1056" s="14" t="n"/>
      <c r="AK1056">
        <f>IF($D1056="","",IF(COUNTIF($D$2:$D1056,$D1056)=1,1,0))</f>
        <v/>
      </c>
      <c r="AL1056">
        <f>IF($AK1056=1,SUMPRODUCT(--($AO$2:$AO$7001&lt;$AO1056))+1,"")</f>
        <v/>
      </c>
      <c r="AM1056">
        <f>IF($D1056="","",IF(OR($R1056=TRUE(),$R1056="TRUE"),1,0))</f>
        <v/>
      </c>
      <c r="AN1056">
        <f>IF($D1056="","",IF($X1056="Yes",1,0))</f>
        <v/>
      </c>
      <c r="AO1056">
        <f>IF($AK1056=1,IFERROR(IF(VALUE($D1056)&lt;100000000,VALUE($D1056),1000000000),IFERROR(IF(VALUE(MID($D1056,2,20))&lt;100000000,VALUE(MID($D1056,2,20)),1000000000),1000000000))+ROW()/100000,"")</f>
        <v/>
      </c>
    </row>
    <row r="1057">
      <c r="F1057" s="14" t="n"/>
      <c r="N1057" s="8">
        <f>IF($D1057="","",M1057*V1057/100)</f>
        <v/>
      </c>
      <c r="O1057" s="8" t="n"/>
      <c r="U1057" s="8" t="n"/>
      <c r="V1057" s="8" t="n"/>
      <c r="Y1057">
        <f>IF($D1057="","",IF($AN1057=1,0,IF($AM1057=1,Settings!$C$6,Settings!$C$7))*100)</f>
        <v/>
      </c>
      <c r="Z1057" s="8">
        <f>IF($D1057="","",V1057*Y1057/100)</f>
        <v/>
      </c>
      <c r="AA1057" s="8">
        <f>IF($D1057="","",V1057-Z1057)</f>
        <v/>
      </c>
      <c r="AB1057" s="8">
        <f>IF($D1057="","",AA1057-N1057)</f>
        <v/>
      </c>
      <c r="AF1057" s="8" t="n"/>
      <c r="AI1057" s="14" t="n"/>
      <c r="AK1057">
        <f>IF($D1057="","",IF(COUNTIF($D$2:$D1057,$D1057)=1,1,0))</f>
        <v/>
      </c>
      <c r="AL1057">
        <f>IF($AK1057=1,SUMPRODUCT(--($AO$2:$AO$7001&lt;$AO1057))+1,"")</f>
        <v/>
      </c>
      <c r="AM1057">
        <f>IF($D1057="","",IF(OR($R1057=TRUE(),$R1057="TRUE"),1,0))</f>
        <v/>
      </c>
      <c r="AN1057">
        <f>IF($D1057="","",IF($X1057="Yes",1,0))</f>
        <v/>
      </c>
      <c r="AO1057">
        <f>IF($AK1057=1,IFERROR(IF(VALUE($D1057)&lt;100000000,VALUE($D1057),1000000000),IFERROR(IF(VALUE(MID($D1057,2,20))&lt;100000000,VALUE(MID($D1057,2,20)),1000000000),1000000000))+ROW()/100000,"")</f>
        <v/>
      </c>
    </row>
    <row r="1058">
      <c r="F1058" s="14" t="n"/>
      <c r="N1058" s="8">
        <f>IF($D1058="","",M1058*V1058/100)</f>
        <v/>
      </c>
      <c r="O1058" s="8" t="n"/>
      <c r="U1058" s="8" t="n"/>
      <c r="V1058" s="8" t="n"/>
      <c r="Y1058">
        <f>IF($D1058="","",IF($AN1058=1,0,IF($AM1058=1,Settings!$C$6,Settings!$C$7))*100)</f>
        <v/>
      </c>
      <c r="Z1058" s="8">
        <f>IF($D1058="","",V1058*Y1058/100)</f>
        <v/>
      </c>
      <c r="AA1058" s="8">
        <f>IF($D1058="","",V1058-Z1058)</f>
        <v/>
      </c>
      <c r="AB1058" s="8">
        <f>IF($D1058="","",AA1058-N1058)</f>
        <v/>
      </c>
      <c r="AF1058" s="8" t="n"/>
      <c r="AI1058" s="14" t="n"/>
      <c r="AK1058">
        <f>IF($D1058="","",IF(COUNTIF($D$2:$D1058,$D1058)=1,1,0))</f>
        <v/>
      </c>
      <c r="AL1058">
        <f>IF($AK1058=1,SUMPRODUCT(--($AO$2:$AO$7001&lt;$AO1058))+1,"")</f>
        <v/>
      </c>
      <c r="AM1058">
        <f>IF($D1058="","",IF(OR($R1058=TRUE(),$R1058="TRUE"),1,0))</f>
        <v/>
      </c>
      <c r="AN1058">
        <f>IF($D1058="","",IF($X1058="Yes",1,0))</f>
        <v/>
      </c>
      <c r="AO1058">
        <f>IF($AK1058=1,IFERROR(IF(VALUE($D1058)&lt;100000000,VALUE($D1058),1000000000),IFERROR(IF(VALUE(MID($D1058,2,20))&lt;100000000,VALUE(MID($D1058,2,20)),1000000000),1000000000))+ROW()/100000,"")</f>
        <v/>
      </c>
    </row>
    <row r="1059">
      <c r="F1059" s="14" t="n"/>
      <c r="N1059" s="8">
        <f>IF($D1059="","",M1059*V1059/100)</f>
        <v/>
      </c>
      <c r="O1059" s="8" t="n"/>
      <c r="U1059" s="8" t="n"/>
      <c r="V1059" s="8" t="n"/>
      <c r="Y1059">
        <f>IF($D1059="","",IF($AN1059=1,0,IF($AM1059=1,Settings!$C$6,Settings!$C$7))*100)</f>
        <v/>
      </c>
      <c r="Z1059" s="8">
        <f>IF($D1059="","",V1059*Y1059/100)</f>
        <v/>
      </c>
      <c r="AA1059" s="8">
        <f>IF($D1059="","",V1059-Z1059)</f>
        <v/>
      </c>
      <c r="AB1059" s="8">
        <f>IF($D1059="","",AA1059-N1059)</f>
        <v/>
      </c>
      <c r="AF1059" s="8" t="n"/>
      <c r="AI1059" s="14" t="n"/>
      <c r="AK1059">
        <f>IF($D1059="","",IF(COUNTIF($D$2:$D1059,$D1059)=1,1,0))</f>
        <v/>
      </c>
      <c r="AL1059">
        <f>IF($AK1059=1,SUMPRODUCT(--($AO$2:$AO$7001&lt;$AO1059))+1,"")</f>
        <v/>
      </c>
      <c r="AM1059">
        <f>IF($D1059="","",IF(OR($R1059=TRUE(),$R1059="TRUE"),1,0))</f>
        <v/>
      </c>
      <c r="AN1059">
        <f>IF($D1059="","",IF($X1059="Yes",1,0))</f>
        <v/>
      </c>
      <c r="AO1059">
        <f>IF($AK1059=1,IFERROR(IF(VALUE($D1059)&lt;100000000,VALUE($D1059),1000000000),IFERROR(IF(VALUE(MID($D1059,2,20))&lt;100000000,VALUE(MID($D1059,2,20)),1000000000),1000000000))+ROW()/100000,"")</f>
        <v/>
      </c>
    </row>
    <row r="1060">
      <c r="F1060" s="14" t="n"/>
      <c r="N1060" s="8">
        <f>IF($D1060="","",M1060*V1060/100)</f>
        <v/>
      </c>
      <c r="O1060" s="8" t="n"/>
      <c r="U1060" s="8" t="n"/>
      <c r="V1060" s="8" t="n"/>
      <c r="Y1060">
        <f>IF($D1060="","",IF($AN1060=1,0,IF($AM1060=1,Settings!$C$6,Settings!$C$7))*100)</f>
        <v/>
      </c>
      <c r="Z1060" s="8">
        <f>IF($D1060="","",V1060*Y1060/100)</f>
        <v/>
      </c>
      <c r="AA1060" s="8">
        <f>IF($D1060="","",V1060-Z1060)</f>
        <v/>
      </c>
      <c r="AB1060" s="8">
        <f>IF($D1060="","",AA1060-N1060)</f>
        <v/>
      </c>
      <c r="AF1060" s="8" t="n"/>
      <c r="AI1060" s="14" t="n"/>
      <c r="AK1060">
        <f>IF($D1060="","",IF(COUNTIF($D$2:$D1060,$D1060)=1,1,0))</f>
        <v/>
      </c>
      <c r="AL1060">
        <f>IF($AK1060=1,SUMPRODUCT(--($AO$2:$AO$7001&lt;$AO1060))+1,"")</f>
        <v/>
      </c>
      <c r="AM1060">
        <f>IF($D1060="","",IF(OR($R1060=TRUE(),$R1060="TRUE"),1,0))</f>
        <v/>
      </c>
      <c r="AN1060">
        <f>IF($D1060="","",IF($X1060="Yes",1,0))</f>
        <v/>
      </c>
      <c r="AO1060">
        <f>IF($AK1060=1,IFERROR(IF(VALUE($D1060)&lt;100000000,VALUE($D1060),1000000000),IFERROR(IF(VALUE(MID($D1060,2,20))&lt;100000000,VALUE(MID($D1060,2,20)),1000000000),1000000000))+ROW()/100000,"")</f>
        <v/>
      </c>
    </row>
    <row r="1061">
      <c r="F1061" s="14" t="n"/>
      <c r="N1061" s="8">
        <f>IF($D1061="","",M1061*V1061/100)</f>
        <v/>
      </c>
      <c r="O1061" s="8" t="n"/>
      <c r="U1061" s="8" t="n"/>
      <c r="V1061" s="8" t="n"/>
      <c r="Y1061">
        <f>IF($D1061="","",IF($AN1061=1,0,IF($AM1061=1,Settings!$C$6,Settings!$C$7))*100)</f>
        <v/>
      </c>
      <c r="Z1061" s="8">
        <f>IF($D1061="","",V1061*Y1061/100)</f>
        <v/>
      </c>
      <c r="AA1061" s="8">
        <f>IF($D1061="","",V1061-Z1061)</f>
        <v/>
      </c>
      <c r="AB1061" s="8">
        <f>IF($D1061="","",AA1061-N1061)</f>
        <v/>
      </c>
      <c r="AF1061" s="8" t="n"/>
      <c r="AI1061" s="14" t="n"/>
      <c r="AK1061">
        <f>IF($D1061="","",IF(COUNTIF($D$2:$D1061,$D1061)=1,1,0))</f>
        <v/>
      </c>
      <c r="AL1061">
        <f>IF($AK1061=1,SUMPRODUCT(--($AO$2:$AO$7001&lt;$AO1061))+1,"")</f>
        <v/>
      </c>
      <c r="AM1061">
        <f>IF($D1061="","",IF(OR($R1061=TRUE(),$R1061="TRUE"),1,0))</f>
        <v/>
      </c>
      <c r="AN1061">
        <f>IF($D1061="","",IF($X1061="Yes",1,0))</f>
        <v/>
      </c>
      <c r="AO1061">
        <f>IF($AK1061=1,IFERROR(IF(VALUE($D1061)&lt;100000000,VALUE($D1061),1000000000),IFERROR(IF(VALUE(MID($D1061,2,20))&lt;100000000,VALUE(MID($D1061,2,20)),1000000000),1000000000))+ROW()/100000,"")</f>
        <v/>
      </c>
    </row>
    <row r="1062">
      <c r="F1062" s="14" t="n"/>
      <c r="N1062" s="8">
        <f>IF($D1062="","",M1062*V1062/100)</f>
        <v/>
      </c>
      <c r="O1062" s="8" t="n"/>
      <c r="U1062" s="8" t="n"/>
      <c r="V1062" s="8" t="n"/>
      <c r="Y1062">
        <f>IF($D1062="","",IF($AN1062=1,0,IF($AM1062=1,Settings!$C$6,Settings!$C$7))*100)</f>
        <v/>
      </c>
      <c r="Z1062" s="8">
        <f>IF($D1062="","",V1062*Y1062/100)</f>
        <v/>
      </c>
      <c r="AA1062" s="8">
        <f>IF($D1062="","",V1062-Z1062)</f>
        <v/>
      </c>
      <c r="AB1062" s="8">
        <f>IF($D1062="","",AA1062-N1062)</f>
        <v/>
      </c>
      <c r="AF1062" s="8" t="n"/>
      <c r="AI1062" s="14" t="n"/>
      <c r="AK1062">
        <f>IF($D1062="","",IF(COUNTIF($D$2:$D1062,$D1062)=1,1,0))</f>
        <v/>
      </c>
      <c r="AL1062">
        <f>IF($AK1062=1,SUMPRODUCT(--($AO$2:$AO$7001&lt;$AO1062))+1,"")</f>
        <v/>
      </c>
      <c r="AM1062">
        <f>IF($D1062="","",IF(OR($R1062=TRUE(),$R1062="TRUE"),1,0))</f>
        <v/>
      </c>
      <c r="AN1062">
        <f>IF($D1062="","",IF($X1062="Yes",1,0))</f>
        <v/>
      </c>
      <c r="AO1062">
        <f>IF($AK1062=1,IFERROR(IF(VALUE($D1062)&lt;100000000,VALUE($D1062),1000000000),IFERROR(IF(VALUE(MID($D1062,2,20))&lt;100000000,VALUE(MID($D1062,2,20)),1000000000),1000000000))+ROW()/100000,"")</f>
        <v/>
      </c>
    </row>
    <row r="1063">
      <c r="F1063" s="14" t="n"/>
      <c r="N1063" s="8">
        <f>IF($D1063="","",M1063*V1063/100)</f>
        <v/>
      </c>
      <c r="O1063" s="8" t="n"/>
      <c r="U1063" s="8" t="n"/>
      <c r="V1063" s="8" t="n"/>
      <c r="Y1063">
        <f>IF($D1063="","",IF($AN1063=1,0,IF($AM1063=1,Settings!$C$6,Settings!$C$7))*100)</f>
        <v/>
      </c>
      <c r="Z1063" s="8">
        <f>IF($D1063="","",V1063*Y1063/100)</f>
        <v/>
      </c>
      <c r="AA1063" s="8">
        <f>IF($D1063="","",V1063-Z1063)</f>
        <v/>
      </c>
      <c r="AB1063" s="8">
        <f>IF($D1063="","",AA1063-N1063)</f>
        <v/>
      </c>
      <c r="AF1063" s="8" t="n"/>
      <c r="AI1063" s="14" t="n"/>
      <c r="AK1063">
        <f>IF($D1063="","",IF(COUNTIF($D$2:$D1063,$D1063)=1,1,0))</f>
        <v/>
      </c>
      <c r="AL1063">
        <f>IF($AK1063=1,SUMPRODUCT(--($AO$2:$AO$7001&lt;$AO1063))+1,"")</f>
        <v/>
      </c>
      <c r="AM1063">
        <f>IF($D1063="","",IF(OR($R1063=TRUE(),$R1063="TRUE"),1,0))</f>
        <v/>
      </c>
      <c r="AN1063">
        <f>IF($D1063="","",IF($X1063="Yes",1,0))</f>
        <v/>
      </c>
      <c r="AO1063">
        <f>IF($AK1063=1,IFERROR(IF(VALUE($D1063)&lt;100000000,VALUE($D1063),1000000000),IFERROR(IF(VALUE(MID($D1063,2,20))&lt;100000000,VALUE(MID($D1063,2,20)),1000000000),1000000000))+ROW()/100000,"")</f>
        <v/>
      </c>
    </row>
    <row r="1064">
      <c r="F1064" s="14" t="n"/>
      <c r="N1064" s="8">
        <f>IF($D1064="","",M1064*V1064/100)</f>
        <v/>
      </c>
      <c r="O1064" s="8" t="n"/>
      <c r="U1064" s="8" t="n"/>
      <c r="V1064" s="8" t="n"/>
      <c r="Y1064">
        <f>IF($D1064="","",IF($AN1064=1,0,IF($AM1064=1,Settings!$C$6,Settings!$C$7))*100)</f>
        <v/>
      </c>
      <c r="Z1064" s="8">
        <f>IF($D1064="","",V1064*Y1064/100)</f>
        <v/>
      </c>
      <c r="AA1064" s="8">
        <f>IF($D1064="","",V1064-Z1064)</f>
        <v/>
      </c>
      <c r="AB1064" s="8">
        <f>IF($D1064="","",AA1064-N1064)</f>
        <v/>
      </c>
      <c r="AF1064" s="8" t="n"/>
      <c r="AI1064" s="14" t="n"/>
      <c r="AK1064">
        <f>IF($D1064="","",IF(COUNTIF($D$2:$D1064,$D1064)=1,1,0))</f>
        <v/>
      </c>
      <c r="AL1064">
        <f>IF($AK1064=1,SUMPRODUCT(--($AO$2:$AO$7001&lt;$AO1064))+1,"")</f>
        <v/>
      </c>
      <c r="AM1064">
        <f>IF($D1064="","",IF(OR($R1064=TRUE(),$R1064="TRUE"),1,0))</f>
        <v/>
      </c>
      <c r="AN1064">
        <f>IF($D1064="","",IF($X1064="Yes",1,0))</f>
        <v/>
      </c>
      <c r="AO1064">
        <f>IF($AK1064=1,IFERROR(IF(VALUE($D1064)&lt;100000000,VALUE($D1064),1000000000),IFERROR(IF(VALUE(MID($D1064,2,20))&lt;100000000,VALUE(MID($D1064,2,20)),1000000000),1000000000))+ROW()/100000,"")</f>
        <v/>
      </c>
    </row>
    <row r="1065">
      <c r="F1065" s="14" t="n"/>
      <c r="N1065" s="8">
        <f>IF($D1065="","",M1065*V1065/100)</f>
        <v/>
      </c>
      <c r="O1065" s="8" t="n"/>
      <c r="U1065" s="8" t="n"/>
      <c r="V1065" s="8" t="n"/>
      <c r="Y1065">
        <f>IF($D1065="","",IF($AN1065=1,0,IF($AM1065=1,Settings!$C$6,Settings!$C$7))*100)</f>
        <v/>
      </c>
      <c r="Z1065" s="8">
        <f>IF($D1065="","",V1065*Y1065/100)</f>
        <v/>
      </c>
      <c r="AA1065" s="8">
        <f>IF($D1065="","",V1065-Z1065)</f>
        <v/>
      </c>
      <c r="AB1065" s="8">
        <f>IF($D1065="","",AA1065-N1065)</f>
        <v/>
      </c>
      <c r="AF1065" s="8" t="n"/>
      <c r="AI1065" s="14" t="n"/>
      <c r="AK1065">
        <f>IF($D1065="","",IF(COUNTIF($D$2:$D1065,$D1065)=1,1,0))</f>
        <v/>
      </c>
      <c r="AL1065">
        <f>IF($AK1065=1,SUMPRODUCT(--($AO$2:$AO$7001&lt;$AO1065))+1,"")</f>
        <v/>
      </c>
      <c r="AM1065">
        <f>IF($D1065="","",IF(OR($R1065=TRUE(),$R1065="TRUE"),1,0))</f>
        <v/>
      </c>
      <c r="AN1065">
        <f>IF($D1065="","",IF($X1065="Yes",1,0))</f>
        <v/>
      </c>
      <c r="AO1065">
        <f>IF($AK1065=1,IFERROR(IF(VALUE($D1065)&lt;100000000,VALUE($D1065),1000000000),IFERROR(IF(VALUE(MID($D1065,2,20))&lt;100000000,VALUE(MID($D1065,2,20)),1000000000),1000000000))+ROW()/100000,"")</f>
        <v/>
      </c>
    </row>
    <row r="1066">
      <c r="F1066" s="14" t="n"/>
      <c r="N1066" s="8">
        <f>IF($D1066="","",M1066*V1066/100)</f>
        <v/>
      </c>
      <c r="O1066" s="8" t="n"/>
      <c r="U1066" s="8" t="n"/>
      <c r="V1066" s="8" t="n"/>
      <c r="Y1066">
        <f>IF($D1066="","",IF($AN1066=1,0,IF($AM1066=1,Settings!$C$6,Settings!$C$7))*100)</f>
        <v/>
      </c>
      <c r="Z1066" s="8">
        <f>IF($D1066="","",V1066*Y1066/100)</f>
        <v/>
      </c>
      <c r="AA1066" s="8">
        <f>IF($D1066="","",V1066-Z1066)</f>
        <v/>
      </c>
      <c r="AB1066" s="8">
        <f>IF($D1066="","",AA1066-N1066)</f>
        <v/>
      </c>
      <c r="AF1066" s="8" t="n"/>
      <c r="AI1066" s="14" t="n"/>
      <c r="AK1066">
        <f>IF($D1066="","",IF(COUNTIF($D$2:$D1066,$D1066)=1,1,0))</f>
        <v/>
      </c>
      <c r="AL1066">
        <f>IF($AK1066=1,SUMPRODUCT(--($AO$2:$AO$7001&lt;$AO1066))+1,"")</f>
        <v/>
      </c>
      <c r="AM1066">
        <f>IF($D1066="","",IF(OR($R1066=TRUE(),$R1066="TRUE"),1,0))</f>
        <v/>
      </c>
      <c r="AN1066">
        <f>IF($D1066="","",IF($X1066="Yes",1,0))</f>
        <v/>
      </c>
      <c r="AO1066">
        <f>IF($AK1066=1,IFERROR(IF(VALUE($D1066)&lt;100000000,VALUE($D1066),1000000000),IFERROR(IF(VALUE(MID($D1066,2,20))&lt;100000000,VALUE(MID($D1066,2,20)),1000000000),1000000000))+ROW()/100000,"")</f>
        <v/>
      </c>
    </row>
    <row r="1067">
      <c r="F1067" s="14" t="n"/>
      <c r="N1067" s="8">
        <f>IF($D1067="","",M1067*V1067/100)</f>
        <v/>
      </c>
      <c r="O1067" s="8" t="n"/>
      <c r="U1067" s="8" t="n"/>
      <c r="V1067" s="8" t="n"/>
      <c r="Y1067">
        <f>IF($D1067="","",IF($AN1067=1,0,IF($AM1067=1,Settings!$C$6,Settings!$C$7))*100)</f>
        <v/>
      </c>
      <c r="Z1067" s="8">
        <f>IF($D1067="","",V1067*Y1067/100)</f>
        <v/>
      </c>
      <c r="AA1067" s="8">
        <f>IF($D1067="","",V1067-Z1067)</f>
        <v/>
      </c>
      <c r="AB1067" s="8">
        <f>IF($D1067="","",AA1067-N1067)</f>
        <v/>
      </c>
      <c r="AF1067" s="8" t="n"/>
      <c r="AI1067" s="14" t="n"/>
      <c r="AK1067">
        <f>IF($D1067="","",IF(COUNTIF($D$2:$D1067,$D1067)=1,1,0))</f>
        <v/>
      </c>
      <c r="AL1067">
        <f>IF($AK1067=1,SUMPRODUCT(--($AO$2:$AO$7001&lt;$AO1067))+1,"")</f>
        <v/>
      </c>
      <c r="AM1067">
        <f>IF($D1067="","",IF(OR($R1067=TRUE(),$R1067="TRUE"),1,0))</f>
        <v/>
      </c>
      <c r="AN1067">
        <f>IF($D1067="","",IF($X1067="Yes",1,0))</f>
        <v/>
      </c>
      <c r="AO1067">
        <f>IF($AK1067=1,IFERROR(IF(VALUE($D1067)&lt;100000000,VALUE($D1067),1000000000),IFERROR(IF(VALUE(MID($D1067,2,20))&lt;100000000,VALUE(MID($D1067,2,20)),1000000000),1000000000))+ROW()/100000,"")</f>
        <v/>
      </c>
    </row>
    <row r="1068">
      <c r="F1068" s="14" t="n"/>
      <c r="N1068" s="8">
        <f>IF($D1068="","",M1068*V1068/100)</f>
        <v/>
      </c>
      <c r="O1068" s="8" t="n"/>
      <c r="U1068" s="8" t="n"/>
      <c r="V1068" s="8" t="n"/>
      <c r="Y1068">
        <f>IF($D1068="","",IF($AN1068=1,0,IF($AM1068=1,Settings!$C$6,Settings!$C$7))*100)</f>
        <v/>
      </c>
      <c r="Z1068" s="8">
        <f>IF($D1068="","",V1068*Y1068/100)</f>
        <v/>
      </c>
      <c r="AA1068" s="8">
        <f>IF($D1068="","",V1068-Z1068)</f>
        <v/>
      </c>
      <c r="AB1068" s="8">
        <f>IF($D1068="","",AA1068-N1068)</f>
        <v/>
      </c>
      <c r="AF1068" s="8" t="n"/>
      <c r="AI1068" s="14" t="n"/>
      <c r="AK1068">
        <f>IF($D1068="","",IF(COUNTIF($D$2:$D1068,$D1068)=1,1,0))</f>
        <v/>
      </c>
      <c r="AL1068">
        <f>IF($AK1068=1,SUMPRODUCT(--($AO$2:$AO$7001&lt;$AO1068))+1,"")</f>
        <v/>
      </c>
      <c r="AM1068">
        <f>IF($D1068="","",IF(OR($R1068=TRUE(),$R1068="TRUE"),1,0))</f>
        <v/>
      </c>
      <c r="AN1068">
        <f>IF($D1068="","",IF($X1068="Yes",1,0))</f>
        <v/>
      </c>
      <c r="AO1068">
        <f>IF($AK1068=1,IFERROR(IF(VALUE($D1068)&lt;100000000,VALUE($D1068),1000000000),IFERROR(IF(VALUE(MID($D1068,2,20))&lt;100000000,VALUE(MID($D1068,2,20)),1000000000),1000000000))+ROW()/100000,"")</f>
        <v/>
      </c>
    </row>
    <row r="1069">
      <c r="F1069" s="14" t="n"/>
      <c r="N1069" s="8">
        <f>IF($D1069="","",M1069*V1069/100)</f>
        <v/>
      </c>
      <c r="O1069" s="8" t="n"/>
      <c r="U1069" s="8" t="n"/>
      <c r="V1069" s="8" t="n"/>
      <c r="Y1069">
        <f>IF($D1069="","",IF($AN1069=1,0,IF($AM1069=1,Settings!$C$6,Settings!$C$7))*100)</f>
        <v/>
      </c>
      <c r="Z1069" s="8">
        <f>IF($D1069="","",V1069*Y1069/100)</f>
        <v/>
      </c>
      <c r="AA1069" s="8">
        <f>IF($D1069="","",V1069-Z1069)</f>
        <v/>
      </c>
      <c r="AB1069" s="8">
        <f>IF($D1069="","",AA1069-N1069)</f>
        <v/>
      </c>
      <c r="AF1069" s="8" t="n"/>
      <c r="AI1069" s="14" t="n"/>
      <c r="AK1069">
        <f>IF($D1069="","",IF(COUNTIF($D$2:$D1069,$D1069)=1,1,0))</f>
        <v/>
      </c>
      <c r="AL1069">
        <f>IF($AK1069=1,SUMPRODUCT(--($AO$2:$AO$7001&lt;$AO1069))+1,"")</f>
        <v/>
      </c>
      <c r="AM1069">
        <f>IF($D1069="","",IF(OR($R1069=TRUE(),$R1069="TRUE"),1,0))</f>
        <v/>
      </c>
      <c r="AN1069">
        <f>IF($D1069="","",IF($X1069="Yes",1,0))</f>
        <v/>
      </c>
      <c r="AO1069">
        <f>IF($AK1069=1,IFERROR(IF(VALUE($D1069)&lt;100000000,VALUE($D1069),1000000000),IFERROR(IF(VALUE(MID($D1069,2,20))&lt;100000000,VALUE(MID($D1069,2,20)),1000000000),1000000000))+ROW()/100000,"")</f>
        <v/>
      </c>
    </row>
    <row r="1070">
      <c r="F1070" s="14" t="n"/>
      <c r="N1070" s="8">
        <f>IF($D1070="","",M1070*V1070/100)</f>
        <v/>
      </c>
      <c r="O1070" s="8" t="n"/>
      <c r="U1070" s="8" t="n"/>
      <c r="V1070" s="8" t="n"/>
      <c r="Y1070">
        <f>IF($D1070="","",IF($AN1070=1,0,IF($AM1070=1,Settings!$C$6,Settings!$C$7))*100)</f>
        <v/>
      </c>
      <c r="Z1070" s="8">
        <f>IF($D1070="","",V1070*Y1070/100)</f>
        <v/>
      </c>
      <c r="AA1070" s="8">
        <f>IF($D1070="","",V1070-Z1070)</f>
        <v/>
      </c>
      <c r="AB1070" s="8">
        <f>IF($D1070="","",AA1070-N1070)</f>
        <v/>
      </c>
      <c r="AF1070" s="8" t="n"/>
      <c r="AI1070" s="14" t="n"/>
      <c r="AK1070">
        <f>IF($D1070="","",IF(COUNTIF($D$2:$D1070,$D1070)=1,1,0))</f>
        <v/>
      </c>
      <c r="AL1070">
        <f>IF($AK1070=1,SUMPRODUCT(--($AO$2:$AO$7001&lt;$AO1070))+1,"")</f>
        <v/>
      </c>
      <c r="AM1070">
        <f>IF($D1070="","",IF(OR($R1070=TRUE(),$R1070="TRUE"),1,0))</f>
        <v/>
      </c>
      <c r="AN1070">
        <f>IF($D1070="","",IF($X1070="Yes",1,0))</f>
        <v/>
      </c>
      <c r="AO1070">
        <f>IF($AK1070=1,IFERROR(IF(VALUE($D1070)&lt;100000000,VALUE($D1070),1000000000),IFERROR(IF(VALUE(MID($D1070,2,20))&lt;100000000,VALUE(MID($D1070,2,20)),1000000000),1000000000))+ROW()/100000,"")</f>
        <v/>
      </c>
    </row>
    <row r="1071">
      <c r="F1071" s="14" t="n"/>
      <c r="N1071" s="8">
        <f>IF($D1071="","",M1071*V1071/100)</f>
        <v/>
      </c>
      <c r="O1071" s="8" t="n"/>
      <c r="U1071" s="8" t="n"/>
      <c r="V1071" s="8" t="n"/>
      <c r="Y1071">
        <f>IF($D1071="","",IF($AN1071=1,0,IF($AM1071=1,Settings!$C$6,Settings!$C$7))*100)</f>
        <v/>
      </c>
      <c r="Z1071" s="8">
        <f>IF($D1071="","",V1071*Y1071/100)</f>
        <v/>
      </c>
      <c r="AA1071" s="8">
        <f>IF($D1071="","",V1071-Z1071)</f>
        <v/>
      </c>
      <c r="AB1071" s="8">
        <f>IF($D1071="","",AA1071-N1071)</f>
        <v/>
      </c>
      <c r="AF1071" s="8" t="n"/>
      <c r="AI1071" s="14" t="n"/>
      <c r="AK1071">
        <f>IF($D1071="","",IF(COUNTIF($D$2:$D1071,$D1071)=1,1,0))</f>
        <v/>
      </c>
      <c r="AL1071">
        <f>IF($AK1071=1,SUMPRODUCT(--($AO$2:$AO$7001&lt;$AO1071))+1,"")</f>
        <v/>
      </c>
      <c r="AM1071">
        <f>IF($D1071="","",IF(OR($R1071=TRUE(),$R1071="TRUE"),1,0))</f>
        <v/>
      </c>
      <c r="AN1071">
        <f>IF($D1071="","",IF($X1071="Yes",1,0))</f>
        <v/>
      </c>
      <c r="AO1071">
        <f>IF($AK1071=1,IFERROR(IF(VALUE($D1071)&lt;100000000,VALUE($D1071),1000000000),IFERROR(IF(VALUE(MID($D1071,2,20))&lt;100000000,VALUE(MID($D1071,2,20)),1000000000),1000000000))+ROW()/100000,"")</f>
        <v/>
      </c>
    </row>
    <row r="1072">
      <c r="F1072" s="14" t="n"/>
      <c r="N1072" s="8">
        <f>IF($D1072="","",M1072*V1072/100)</f>
        <v/>
      </c>
      <c r="O1072" s="8" t="n"/>
      <c r="U1072" s="8" t="n"/>
      <c r="V1072" s="8" t="n"/>
      <c r="Y1072">
        <f>IF($D1072="","",IF($AN1072=1,0,IF($AM1072=1,Settings!$C$6,Settings!$C$7))*100)</f>
        <v/>
      </c>
      <c r="Z1072" s="8">
        <f>IF($D1072="","",V1072*Y1072/100)</f>
        <v/>
      </c>
      <c r="AA1072" s="8">
        <f>IF($D1072="","",V1072-Z1072)</f>
        <v/>
      </c>
      <c r="AB1072" s="8">
        <f>IF($D1072="","",AA1072-N1072)</f>
        <v/>
      </c>
      <c r="AF1072" s="8" t="n"/>
      <c r="AI1072" s="14" t="n"/>
      <c r="AK1072">
        <f>IF($D1072="","",IF(COUNTIF($D$2:$D1072,$D1072)=1,1,0))</f>
        <v/>
      </c>
      <c r="AL1072">
        <f>IF($AK1072=1,SUMPRODUCT(--($AO$2:$AO$7001&lt;$AO1072))+1,"")</f>
        <v/>
      </c>
      <c r="AM1072">
        <f>IF($D1072="","",IF(OR($R1072=TRUE(),$R1072="TRUE"),1,0))</f>
        <v/>
      </c>
      <c r="AN1072">
        <f>IF($D1072="","",IF($X1072="Yes",1,0))</f>
        <v/>
      </c>
      <c r="AO1072">
        <f>IF($AK1072=1,IFERROR(IF(VALUE($D1072)&lt;100000000,VALUE($D1072),1000000000),IFERROR(IF(VALUE(MID($D1072,2,20))&lt;100000000,VALUE(MID($D1072,2,20)),1000000000),1000000000))+ROW()/100000,"")</f>
        <v/>
      </c>
    </row>
    <row r="1073">
      <c r="F1073" s="14" t="n"/>
      <c r="N1073" s="8">
        <f>IF($D1073="","",M1073*V1073/100)</f>
        <v/>
      </c>
      <c r="O1073" s="8" t="n"/>
      <c r="U1073" s="8" t="n"/>
      <c r="V1073" s="8" t="n"/>
      <c r="Y1073">
        <f>IF($D1073="","",IF($AN1073=1,0,IF($AM1073=1,Settings!$C$6,Settings!$C$7))*100)</f>
        <v/>
      </c>
      <c r="Z1073" s="8">
        <f>IF($D1073="","",V1073*Y1073/100)</f>
        <v/>
      </c>
      <c r="AA1073" s="8">
        <f>IF($D1073="","",V1073-Z1073)</f>
        <v/>
      </c>
      <c r="AB1073" s="8">
        <f>IF($D1073="","",AA1073-N1073)</f>
        <v/>
      </c>
      <c r="AF1073" s="8" t="n"/>
      <c r="AI1073" s="14" t="n"/>
      <c r="AK1073">
        <f>IF($D1073="","",IF(COUNTIF($D$2:$D1073,$D1073)=1,1,0))</f>
        <v/>
      </c>
      <c r="AL1073">
        <f>IF($AK1073=1,SUMPRODUCT(--($AO$2:$AO$7001&lt;$AO1073))+1,"")</f>
        <v/>
      </c>
      <c r="AM1073">
        <f>IF($D1073="","",IF(OR($R1073=TRUE(),$R1073="TRUE"),1,0))</f>
        <v/>
      </c>
      <c r="AN1073">
        <f>IF($D1073="","",IF($X1073="Yes",1,0))</f>
        <v/>
      </c>
      <c r="AO1073">
        <f>IF($AK1073=1,IFERROR(IF(VALUE($D1073)&lt;100000000,VALUE($D1073),1000000000),IFERROR(IF(VALUE(MID($D1073,2,20))&lt;100000000,VALUE(MID($D1073,2,20)),1000000000),1000000000))+ROW()/100000,"")</f>
        <v/>
      </c>
    </row>
    <row r="1074">
      <c r="F1074" s="14" t="n"/>
      <c r="N1074" s="8">
        <f>IF($D1074="","",M1074*V1074/100)</f>
        <v/>
      </c>
      <c r="O1074" s="8" t="n"/>
      <c r="U1074" s="8" t="n"/>
      <c r="V1074" s="8" t="n"/>
      <c r="Y1074">
        <f>IF($D1074="","",IF($AN1074=1,0,IF($AM1074=1,Settings!$C$6,Settings!$C$7))*100)</f>
        <v/>
      </c>
      <c r="Z1074" s="8">
        <f>IF($D1074="","",V1074*Y1074/100)</f>
        <v/>
      </c>
      <c r="AA1074" s="8">
        <f>IF($D1074="","",V1074-Z1074)</f>
        <v/>
      </c>
      <c r="AB1074" s="8">
        <f>IF($D1074="","",AA1074-N1074)</f>
        <v/>
      </c>
      <c r="AF1074" s="8" t="n"/>
      <c r="AI1074" s="14" t="n"/>
      <c r="AK1074">
        <f>IF($D1074="","",IF(COUNTIF($D$2:$D1074,$D1074)=1,1,0))</f>
        <v/>
      </c>
      <c r="AL1074">
        <f>IF($AK1074=1,SUMPRODUCT(--($AO$2:$AO$7001&lt;$AO1074))+1,"")</f>
        <v/>
      </c>
      <c r="AM1074">
        <f>IF($D1074="","",IF(OR($R1074=TRUE(),$R1074="TRUE"),1,0))</f>
        <v/>
      </c>
      <c r="AN1074">
        <f>IF($D1074="","",IF($X1074="Yes",1,0))</f>
        <v/>
      </c>
      <c r="AO1074">
        <f>IF($AK1074=1,IFERROR(IF(VALUE($D1074)&lt;100000000,VALUE($D1074),1000000000),IFERROR(IF(VALUE(MID($D1074,2,20))&lt;100000000,VALUE(MID($D1074,2,20)),1000000000),1000000000))+ROW()/100000,"")</f>
        <v/>
      </c>
    </row>
    <row r="1075">
      <c r="F1075" s="14" t="n"/>
      <c r="N1075" s="8">
        <f>IF($D1075="","",M1075*V1075/100)</f>
        <v/>
      </c>
      <c r="O1075" s="8" t="n"/>
      <c r="U1075" s="8" t="n"/>
      <c r="V1075" s="8" t="n"/>
      <c r="Y1075">
        <f>IF($D1075="","",IF($AN1075=1,0,IF($AM1075=1,Settings!$C$6,Settings!$C$7))*100)</f>
        <v/>
      </c>
      <c r="Z1075" s="8">
        <f>IF($D1075="","",V1075*Y1075/100)</f>
        <v/>
      </c>
      <c r="AA1075" s="8">
        <f>IF($D1075="","",V1075-Z1075)</f>
        <v/>
      </c>
      <c r="AB1075" s="8">
        <f>IF($D1075="","",AA1075-N1075)</f>
        <v/>
      </c>
      <c r="AF1075" s="8" t="n"/>
      <c r="AI1075" s="14" t="n"/>
      <c r="AK1075">
        <f>IF($D1075="","",IF(COUNTIF($D$2:$D1075,$D1075)=1,1,0))</f>
        <v/>
      </c>
      <c r="AL1075">
        <f>IF($AK1075=1,SUMPRODUCT(--($AO$2:$AO$7001&lt;$AO1075))+1,"")</f>
        <v/>
      </c>
      <c r="AM1075">
        <f>IF($D1075="","",IF(OR($R1075=TRUE(),$R1075="TRUE"),1,0))</f>
        <v/>
      </c>
      <c r="AN1075">
        <f>IF($D1075="","",IF($X1075="Yes",1,0))</f>
        <v/>
      </c>
      <c r="AO1075">
        <f>IF($AK1075=1,IFERROR(IF(VALUE($D1075)&lt;100000000,VALUE($D1075),1000000000),IFERROR(IF(VALUE(MID($D1075,2,20))&lt;100000000,VALUE(MID($D1075,2,20)),1000000000),1000000000))+ROW()/100000,"")</f>
        <v/>
      </c>
    </row>
    <row r="1076">
      <c r="F1076" s="14" t="n"/>
      <c r="N1076" s="8">
        <f>IF($D1076="","",M1076*V1076/100)</f>
        <v/>
      </c>
      <c r="O1076" s="8" t="n"/>
      <c r="U1076" s="8" t="n"/>
      <c r="V1076" s="8" t="n"/>
      <c r="Y1076">
        <f>IF($D1076="","",IF($AN1076=1,0,IF($AM1076=1,Settings!$C$6,Settings!$C$7))*100)</f>
        <v/>
      </c>
      <c r="Z1076" s="8">
        <f>IF($D1076="","",V1076*Y1076/100)</f>
        <v/>
      </c>
      <c r="AA1076" s="8">
        <f>IF($D1076="","",V1076-Z1076)</f>
        <v/>
      </c>
      <c r="AB1076" s="8">
        <f>IF($D1076="","",AA1076-N1076)</f>
        <v/>
      </c>
      <c r="AF1076" s="8" t="n"/>
      <c r="AI1076" s="14" t="n"/>
      <c r="AK1076">
        <f>IF($D1076="","",IF(COUNTIF($D$2:$D1076,$D1076)=1,1,0))</f>
        <v/>
      </c>
      <c r="AL1076">
        <f>IF($AK1076=1,SUMPRODUCT(--($AO$2:$AO$7001&lt;$AO1076))+1,"")</f>
        <v/>
      </c>
      <c r="AM1076">
        <f>IF($D1076="","",IF(OR($R1076=TRUE(),$R1076="TRUE"),1,0))</f>
        <v/>
      </c>
      <c r="AN1076">
        <f>IF($D1076="","",IF($X1076="Yes",1,0))</f>
        <v/>
      </c>
      <c r="AO1076">
        <f>IF($AK1076=1,IFERROR(IF(VALUE($D1076)&lt;100000000,VALUE($D1076),1000000000),IFERROR(IF(VALUE(MID($D1076,2,20))&lt;100000000,VALUE(MID($D1076,2,20)),1000000000),1000000000))+ROW()/100000,"")</f>
        <v/>
      </c>
    </row>
    <row r="1077">
      <c r="F1077" s="14" t="n"/>
      <c r="N1077" s="8">
        <f>IF($D1077="","",M1077*V1077/100)</f>
        <v/>
      </c>
      <c r="O1077" s="8" t="n"/>
      <c r="U1077" s="8" t="n"/>
      <c r="V1077" s="8" t="n"/>
      <c r="Y1077">
        <f>IF($D1077="","",IF($AN1077=1,0,IF($AM1077=1,Settings!$C$6,Settings!$C$7))*100)</f>
        <v/>
      </c>
      <c r="Z1077" s="8">
        <f>IF($D1077="","",V1077*Y1077/100)</f>
        <v/>
      </c>
      <c r="AA1077" s="8">
        <f>IF($D1077="","",V1077-Z1077)</f>
        <v/>
      </c>
      <c r="AB1077" s="8">
        <f>IF($D1077="","",AA1077-N1077)</f>
        <v/>
      </c>
      <c r="AF1077" s="8" t="n"/>
      <c r="AI1077" s="14" t="n"/>
      <c r="AK1077">
        <f>IF($D1077="","",IF(COUNTIF($D$2:$D1077,$D1077)=1,1,0))</f>
        <v/>
      </c>
      <c r="AL1077">
        <f>IF($AK1077=1,SUMPRODUCT(--($AO$2:$AO$7001&lt;$AO1077))+1,"")</f>
        <v/>
      </c>
      <c r="AM1077">
        <f>IF($D1077="","",IF(OR($R1077=TRUE(),$R1077="TRUE"),1,0))</f>
        <v/>
      </c>
      <c r="AN1077">
        <f>IF($D1077="","",IF($X1077="Yes",1,0))</f>
        <v/>
      </c>
      <c r="AO1077">
        <f>IF($AK1077=1,IFERROR(IF(VALUE($D1077)&lt;100000000,VALUE($D1077),1000000000),IFERROR(IF(VALUE(MID($D1077,2,20))&lt;100000000,VALUE(MID($D1077,2,20)),1000000000),1000000000))+ROW()/100000,"")</f>
        <v/>
      </c>
    </row>
    <row r="1078">
      <c r="F1078" s="14" t="n"/>
      <c r="N1078" s="8">
        <f>IF($D1078="","",M1078*V1078/100)</f>
        <v/>
      </c>
      <c r="O1078" s="8" t="n"/>
      <c r="U1078" s="8" t="n"/>
      <c r="V1078" s="8" t="n"/>
      <c r="Y1078">
        <f>IF($D1078="","",IF($AN1078=1,0,IF($AM1078=1,Settings!$C$6,Settings!$C$7))*100)</f>
        <v/>
      </c>
      <c r="Z1078" s="8">
        <f>IF($D1078="","",V1078*Y1078/100)</f>
        <v/>
      </c>
      <c r="AA1078" s="8">
        <f>IF($D1078="","",V1078-Z1078)</f>
        <v/>
      </c>
      <c r="AB1078" s="8">
        <f>IF($D1078="","",AA1078-N1078)</f>
        <v/>
      </c>
      <c r="AF1078" s="8" t="n"/>
      <c r="AI1078" s="14" t="n"/>
      <c r="AK1078">
        <f>IF($D1078="","",IF(COUNTIF($D$2:$D1078,$D1078)=1,1,0))</f>
        <v/>
      </c>
      <c r="AL1078">
        <f>IF($AK1078=1,SUMPRODUCT(--($AO$2:$AO$7001&lt;$AO1078))+1,"")</f>
        <v/>
      </c>
      <c r="AM1078">
        <f>IF($D1078="","",IF(OR($R1078=TRUE(),$R1078="TRUE"),1,0))</f>
        <v/>
      </c>
      <c r="AN1078">
        <f>IF($D1078="","",IF($X1078="Yes",1,0))</f>
        <v/>
      </c>
      <c r="AO1078">
        <f>IF($AK1078=1,IFERROR(IF(VALUE($D1078)&lt;100000000,VALUE($D1078),1000000000),IFERROR(IF(VALUE(MID($D1078,2,20))&lt;100000000,VALUE(MID($D1078,2,20)),1000000000),1000000000))+ROW()/100000,"")</f>
        <v/>
      </c>
    </row>
    <row r="1079">
      <c r="F1079" s="14" t="n"/>
      <c r="N1079" s="8">
        <f>IF($D1079="","",M1079*V1079/100)</f>
        <v/>
      </c>
      <c r="O1079" s="8" t="n"/>
      <c r="U1079" s="8" t="n"/>
      <c r="V1079" s="8" t="n"/>
      <c r="Y1079">
        <f>IF($D1079="","",IF($AN1079=1,0,IF($AM1079=1,Settings!$C$6,Settings!$C$7))*100)</f>
        <v/>
      </c>
      <c r="Z1079" s="8">
        <f>IF($D1079="","",V1079*Y1079/100)</f>
        <v/>
      </c>
      <c r="AA1079" s="8">
        <f>IF($D1079="","",V1079-Z1079)</f>
        <v/>
      </c>
      <c r="AB1079" s="8">
        <f>IF($D1079="","",AA1079-N1079)</f>
        <v/>
      </c>
      <c r="AF1079" s="8" t="n"/>
      <c r="AI1079" s="14" t="n"/>
      <c r="AK1079">
        <f>IF($D1079="","",IF(COUNTIF($D$2:$D1079,$D1079)=1,1,0))</f>
        <v/>
      </c>
      <c r="AL1079">
        <f>IF($AK1079=1,SUMPRODUCT(--($AO$2:$AO$7001&lt;$AO1079))+1,"")</f>
        <v/>
      </c>
      <c r="AM1079">
        <f>IF($D1079="","",IF(OR($R1079=TRUE(),$R1079="TRUE"),1,0))</f>
        <v/>
      </c>
      <c r="AN1079">
        <f>IF($D1079="","",IF($X1079="Yes",1,0))</f>
        <v/>
      </c>
      <c r="AO1079">
        <f>IF($AK1079=1,IFERROR(IF(VALUE($D1079)&lt;100000000,VALUE($D1079),1000000000),IFERROR(IF(VALUE(MID($D1079,2,20))&lt;100000000,VALUE(MID($D1079,2,20)),1000000000),1000000000))+ROW()/100000,"")</f>
        <v/>
      </c>
    </row>
    <row r="1080">
      <c r="F1080" s="14" t="n"/>
      <c r="N1080" s="8">
        <f>IF($D1080="","",M1080*V1080/100)</f>
        <v/>
      </c>
      <c r="O1080" s="8" t="n"/>
      <c r="U1080" s="8" t="n"/>
      <c r="V1080" s="8" t="n"/>
      <c r="Y1080">
        <f>IF($D1080="","",IF($AN1080=1,0,IF($AM1080=1,Settings!$C$6,Settings!$C$7))*100)</f>
        <v/>
      </c>
      <c r="Z1080" s="8">
        <f>IF($D1080="","",V1080*Y1080/100)</f>
        <v/>
      </c>
      <c r="AA1080" s="8">
        <f>IF($D1080="","",V1080-Z1080)</f>
        <v/>
      </c>
      <c r="AB1080" s="8">
        <f>IF($D1080="","",AA1080-N1080)</f>
        <v/>
      </c>
      <c r="AF1080" s="8" t="n"/>
      <c r="AI1080" s="14" t="n"/>
      <c r="AK1080">
        <f>IF($D1080="","",IF(COUNTIF($D$2:$D1080,$D1080)=1,1,0))</f>
        <v/>
      </c>
      <c r="AL1080">
        <f>IF($AK1080=1,SUMPRODUCT(--($AO$2:$AO$7001&lt;$AO1080))+1,"")</f>
        <v/>
      </c>
      <c r="AM1080">
        <f>IF($D1080="","",IF(OR($R1080=TRUE(),$R1080="TRUE"),1,0))</f>
        <v/>
      </c>
      <c r="AN1080">
        <f>IF($D1080="","",IF($X1080="Yes",1,0))</f>
        <v/>
      </c>
      <c r="AO1080">
        <f>IF($AK1080=1,IFERROR(IF(VALUE($D1080)&lt;100000000,VALUE($D1080),1000000000),IFERROR(IF(VALUE(MID($D1080,2,20))&lt;100000000,VALUE(MID($D1080,2,20)),1000000000),1000000000))+ROW()/100000,"")</f>
        <v/>
      </c>
    </row>
    <row r="1081">
      <c r="F1081" s="14" t="n"/>
      <c r="N1081" s="8">
        <f>IF($D1081="","",M1081*V1081/100)</f>
        <v/>
      </c>
      <c r="O1081" s="8" t="n"/>
      <c r="U1081" s="8" t="n"/>
      <c r="V1081" s="8" t="n"/>
      <c r="Y1081">
        <f>IF($D1081="","",IF($AN1081=1,0,IF($AM1081=1,Settings!$C$6,Settings!$C$7))*100)</f>
        <v/>
      </c>
      <c r="Z1081" s="8">
        <f>IF($D1081="","",V1081*Y1081/100)</f>
        <v/>
      </c>
      <c r="AA1081" s="8">
        <f>IF($D1081="","",V1081-Z1081)</f>
        <v/>
      </c>
      <c r="AB1081" s="8">
        <f>IF($D1081="","",AA1081-N1081)</f>
        <v/>
      </c>
      <c r="AF1081" s="8" t="n"/>
      <c r="AI1081" s="14" t="n"/>
      <c r="AK1081">
        <f>IF($D1081="","",IF(COUNTIF($D$2:$D1081,$D1081)=1,1,0))</f>
        <v/>
      </c>
      <c r="AL1081">
        <f>IF($AK1081=1,SUMPRODUCT(--($AO$2:$AO$7001&lt;$AO1081))+1,"")</f>
        <v/>
      </c>
      <c r="AM1081">
        <f>IF($D1081="","",IF(OR($R1081=TRUE(),$R1081="TRUE"),1,0))</f>
        <v/>
      </c>
      <c r="AN1081">
        <f>IF($D1081="","",IF($X1081="Yes",1,0))</f>
        <v/>
      </c>
      <c r="AO1081">
        <f>IF($AK1081=1,IFERROR(IF(VALUE($D1081)&lt;100000000,VALUE($D1081),1000000000),IFERROR(IF(VALUE(MID($D1081,2,20))&lt;100000000,VALUE(MID($D1081,2,20)),1000000000),1000000000))+ROW()/100000,"")</f>
        <v/>
      </c>
    </row>
    <row r="1082">
      <c r="F1082" s="14" t="n"/>
      <c r="N1082" s="8">
        <f>IF($D1082="","",M1082*V1082/100)</f>
        <v/>
      </c>
      <c r="O1082" s="8" t="n"/>
      <c r="U1082" s="8" t="n"/>
      <c r="V1082" s="8" t="n"/>
      <c r="Y1082">
        <f>IF($D1082="","",IF($AN1082=1,0,IF($AM1082=1,Settings!$C$6,Settings!$C$7))*100)</f>
        <v/>
      </c>
      <c r="Z1082" s="8">
        <f>IF($D1082="","",V1082*Y1082/100)</f>
        <v/>
      </c>
      <c r="AA1082" s="8">
        <f>IF($D1082="","",V1082-Z1082)</f>
        <v/>
      </c>
      <c r="AB1082" s="8">
        <f>IF($D1082="","",AA1082-N1082)</f>
        <v/>
      </c>
      <c r="AF1082" s="8" t="n"/>
      <c r="AI1082" s="14" t="n"/>
      <c r="AK1082">
        <f>IF($D1082="","",IF(COUNTIF($D$2:$D1082,$D1082)=1,1,0))</f>
        <v/>
      </c>
      <c r="AL1082">
        <f>IF($AK1082=1,SUMPRODUCT(--($AO$2:$AO$7001&lt;$AO1082))+1,"")</f>
        <v/>
      </c>
      <c r="AM1082">
        <f>IF($D1082="","",IF(OR($R1082=TRUE(),$R1082="TRUE"),1,0))</f>
        <v/>
      </c>
      <c r="AN1082">
        <f>IF($D1082="","",IF($X1082="Yes",1,0))</f>
        <v/>
      </c>
      <c r="AO1082">
        <f>IF($AK1082=1,IFERROR(IF(VALUE($D1082)&lt;100000000,VALUE($D1082),1000000000),IFERROR(IF(VALUE(MID($D1082,2,20))&lt;100000000,VALUE(MID($D1082,2,20)),1000000000),1000000000))+ROW()/100000,"")</f>
        <v/>
      </c>
    </row>
    <row r="1083">
      <c r="F1083" s="14" t="n"/>
      <c r="N1083" s="8">
        <f>IF($D1083="","",M1083*V1083/100)</f>
        <v/>
      </c>
      <c r="O1083" s="8" t="n"/>
      <c r="U1083" s="8" t="n"/>
      <c r="V1083" s="8" t="n"/>
      <c r="Y1083">
        <f>IF($D1083="","",IF($AN1083=1,0,IF($AM1083=1,Settings!$C$6,Settings!$C$7))*100)</f>
        <v/>
      </c>
      <c r="Z1083" s="8">
        <f>IF($D1083="","",V1083*Y1083/100)</f>
        <v/>
      </c>
      <c r="AA1083" s="8">
        <f>IF($D1083="","",V1083-Z1083)</f>
        <v/>
      </c>
      <c r="AB1083" s="8">
        <f>IF($D1083="","",AA1083-N1083)</f>
        <v/>
      </c>
      <c r="AF1083" s="8" t="n"/>
      <c r="AI1083" s="14" t="n"/>
      <c r="AK1083">
        <f>IF($D1083="","",IF(COUNTIF($D$2:$D1083,$D1083)=1,1,0))</f>
        <v/>
      </c>
      <c r="AL1083">
        <f>IF($AK1083=1,SUMPRODUCT(--($AO$2:$AO$7001&lt;$AO1083))+1,"")</f>
        <v/>
      </c>
      <c r="AM1083">
        <f>IF($D1083="","",IF(OR($R1083=TRUE(),$R1083="TRUE"),1,0))</f>
        <v/>
      </c>
      <c r="AN1083">
        <f>IF($D1083="","",IF($X1083="Yes",1,0))</f>
        <v/>
      </c>
      <c r="AO1083">
        <f>IF($AK1083=1,IFERROR(IF(VALUE($D1083)&lt;100000000,VALUE($D1083),1000000000),IFERROR(IF(VALUE(MID($D1083,2,20))&lt;100000000,VALUE(MID($D1083,2,20)),1000000000),1000000000))+ROW()/100000,"")</f>
        <v/>
      </c>
    </row>
    <row r="1084">
      <c r="F1084" s="14" t="n"/>
      <c r="N1084" s="8">
        <f>IF($D1084="","",M1084*V1084/100)</f>
        <v/>
      </c>
      <c r="O1084" s="8" t="n"/>
      <c r="U1084" s="8" t="n"/>
      <c r="V1084" s="8" t="n"/>
      <c r="Y1084">
        <f>IF($D1084="","",IF($AN1084=1,0,IF($AM1084=1,Settings!$C$6,Settings!$C$7))*100)</f>
        <v/>
      </c>
      <c r="Z1084" s="8">
        <f>IF($D1084="","",V1084*Y1084/100)</f>
        <v/>
      </c>
      <c r="AA1084" s="8">
        <f>IF($D1084="","",V1084-Z1084)</f>
        <v/>
      </c>
      <c r="AB1084" s="8">
        <f>IF($D1084="","",AA1084-N1084)</f>
        <v/>
      </c>
      <c r="AF1084" s="8" t="n"/>
      <c r="AI1084" s="14" t="n"/>
      <c r="AK1084">
        <f>IF($D1084="","",IF(COUNTIF($D$2:$D1084,$D1084)=1,1,0))</f>
        <v/>
      </c>
      <c r="AL1084">
        <f>IF($AK1084=1,SUMPRODUCT(--($AO$2:$AO$7001&lt;$AO1084))+1,"")</f>
        <v/>
      </c>
      <c r="AM1084">
        <f>IF($D1084="","",IF(OR($R1084=TRUE(),$R1084="TRUE"),1,0))</f>
        <v/>
      </c>
      <c r="AN1084">
        <f>IF($D1084="","",IF($X1084="Yes",1,0))</f>
        <v/>
      </c>
      <c r="AO1084">
        <f>IF($AK1084=1,IFERROR(IF(VALUE($D1084)&lt;100000000,VALUE($D1084),1000000000),IFERROR(IF(VALUE(MID($D1084,2,20))&lt;100000000,VALUE(MID($D1084,2,20)),1000000000),1000000000))+ROW()/100000,"")</f>
        <v/>
      </c>
    </row>
    <row r="1085">
      <c r="F1085" s="14" t="n"/>
      <c r="N1085" s="8">
        <f>IF($D1085="","",M1085*V1085/100)</f>
        <v/>
      </c>
      <c r="O1085" s="8" t="n"/>
      <c r="U1085" s="8" t="n"/>
      <c r="V1085" s="8" t="n"/>
      <c r="Y1085">
        <f>IF($D1085="","",IF($AN1085=1,0,IF($AM1085=1,Settings!$C$6,Settings!$C$7))*100)</f>
        <v/>
      </c>
      <c r="Z1085" s="8">
        <f>IF($D1085="","",V1085*Y1085/100)</f>
        <v/>
      </c>
      <c r="AA1085" s="8">
        <f>IF($D1085="","",V1085-Z1085)</f>
        <v/>
      </c>
      <c r="AB1085" s="8">
        <f>IF($D1085="","",AA1085-N1085)</f>
        <v/>
      </c>
      <c r="AF1085" s="8" t="n"/>
      <c r="AI1085" s="14" t="n"/>
      <c r="AK1085">
        <f>IF($D1085="","",IF(COUNTIF($D$2:$D1085,$D1085)=1,1,0))</f>
        <v/>
      </c>
      <c r="AL1085">
        <f>IF($AK1085=1,SUMPRODUCT(--($AO$2:$AO$7001&lt;$AO1085))+1,"")</f>
        <v/>
      </c>
      <c r="AM1085">
        <f>IF($D1085="","",IF(OR($R1085=TRUE(),$R1085="TRUE"),1,0))</f>
        <v/>
      </c>
      <c r="AN1085">
        <f>IF($D1085="","",IF($X1085="Yes",1,0))</f>
        <v/>
      </c>
      <c r="AO1085">
        <f>IF($AK1085=1,IFERROR(IF(VALUE($D1085)&lt;100000000,VALUE($D1085),1000000000),IFERROR(IF(VALUE(MID($D1085,2,20))&lt;100000000,VALUE(MID($D1085,2,20)),1000000000),1000000000))+ROW()/100000,"")</f>
        <v/>
      </c>
    </row>
    <row r="1086">
      <c r="F1086" s="14" t="n"/>
      <c r="N1086" s="8">
        <f>IF($D1086="","",M1086*V1086/100)</f>
        <v/>
      </c>
      <c r="O1086" s="8" t="n"/>
      <c r="U1086" s="8" t="n"/>
      <c r="V1086" s="8" t="n"/>
      <c r="Y1086">
        <f>IF($D1086="","",IF($AN1086=1,0,IF($AM1086=1,Settings!$C$6,Settings!$C$7))*100)</f>
        <v/>
      </c>
      <c r="Z1086" s="8">
        <f>IF($D1086="","",V1086*Y1086/100)</f>
        <v/>
      </c>
      <c r="AA1086" s="8">
        <f>IF($D1086="","",V1086-Z1086)</f>
        <v/>
      </c>
      <c r="AB1086" s="8">
        <f>IF($D1086="","",AA1086-N1086)</f>
        <v/>
      </c>
      <c r="AF1086" s="8" t="n"/>
      <c r="AI1086" s="14" t="n"/>
      <c r="AK1086">
        <f>IF($D1086="","",IF(COUNTIF($D$2:$D1086,$D1086)=1,1,0))</f>
        <v/>
      </c>
      <c r="AL1086">
        <f>IF($AK1086=1,SUMPRODUCT(--($AO$2:$AO$7001&lt;$AO1086))+1,"")</f>
        <v/>
      </c>
      <c r="AM1086">
        <f>IF($D1086="","",IF(OR($R1086=TRUE(),$R1086="TRUE"),1,0))</f>
        <v/>
      </c>
      <c r="AN1086">
        <f>IF($D1086="","",IF($X1086="Yes",1,0))</f>
        <v/>
      </c>
      <c r="AO1086">
        <f>IF($AK1086=1,IFERROR(IF(VALUE($D1086)&lt;100000000,VALUE($D1086),1000000000),IFERROR(IF(VALUE(MID($D1086,2,20))&lt;100000000,VALUE(MID($D1086,2,20)),1000000000),1000000000))+ROW()/100000,"")</f>
        <v/>
      </c>
    </row>
    <row r="1087">
      <c r="F1087" s="14" t="n"/>
      <c r="N1087" s="8">
        <f>IF($D1087="","",M1087*V1087/100)</f>
        <v/>
      </c>
      <c r="O1087" s="8" t="n"/>
      <c r="U1087" s="8" t="n"/>
      <c r="V1087" s="8" t="n"/>
      <c r="Y1087">
        <f>IF($D1087="","",IF($AN1087=1,0,IF($AM1087=1,Settings!$C$6,Settings!$C$7))*100)</f>
        <v/>
      </c>
      <c r="Z1087" s="8">
        <f>IF($D1087="","",V1087*Y1087/100)</f>
        <v/>
      </c>
      <c r="AA1087" s="8">
        <f>IF($D1087="","",V1087-Z1087)</f>
        <v/>
      </c>
      <c r="AB1087" s="8">
        <f>IF($D1087="","",AA1087-N1087)</f>
        <v/>
      </c>
      <c r="AF1087" s="8" t="n"/>
      <c r="AI1087" s="14" t="n"/>
      <c r="AK1087">
        <f>IF($D1087="","",IF(COUNTIF($D$2:$D1087,$D1087)=1,1,0))</f>
        <v/>
      </c>
      <c r="AL1087">
        <f>IF($AK1087=1,SUMPRODUCT(--($AO$2:$AO$7001&lt;$AO1087))+1,"")</f>
        <v/>
      </c>
      <c r="AM1087">
        <f>IF($D1087="","",IF(OR($R1087=TRUE(),$R1087="TRUE"),1,0))</f>
        <v/>
      </c>
      <c r="AN1087">
        <f>IF($D1087="","",IF($X1087="Yes",1,0))</f>
        <v/>
      </c>
      <c r="AO1087">
        <f>IF($AK1087=1,IFERROR(IF(VALUE($D1087)&lt;100000000,VALUE($D1087),1000000000),IFERROR(IF(VALUE(MID($D1087,2,20))&lt;100000000,VALUE(MID($D1087,2,20)),1000000000),1000000000))+ROW()/100000,"")</f>
        <v/>
      </c>
    </row>
    <row r="1088">
      <c r="F1088" s="14" t="n"/>
      <c r="N1088" s="8">
        <f>IF($D1088="","",M1088*V1088/100)</f>
        <v/>
      </c>
      <c r="O1088" s="8" t="n"/>
      <c r="U1088" s="8" t="n"/>
      <c r="V1088" s="8" t="n"/>
      <c r="Y1088">
        <f>IF($D1088="","",IF($AN1088=1,0,IF($AM1088=1,Settings!$C$6,Settings!$C$7))*100)</f>
        <v/>
      </c>
      <c r="Z1088" s="8">
        <f>IF($D1088="","",V1088*Y1088/100)</f>
        <v/>
      </c>
      <c r="AA1088" s="8">
        <f>IF($D1088="","",V1088-Z1088)</f>
        <v/>
      </c>
      <c r="AB1088" s="8">
        <f>IF($D1088="","",AA1088-N1088)</f>
        <v/>
      </c>
      <c r="AF1088" s="8" t="n"/>
      <c r="AI1088" s="14" t="n"/>
      <c r="AK1088">
        <f>IF($D1088="","",IF(COUNTIF($D$2:$D1088,$D1088)=1,1,0))</f>
        <v/>
      </c>
      <c r="AL1088">
        <f>IF($AK1088=1,SUMPRODUCT(--($AO$2:$AO$7001&lt;$AO1088))+1,"")</f>
        <v/>
      </c>
      <c r="AM1088">
        <f>IF($D1088="","",IF(OR($R1088=TRUE(),$R1088="TRUE"),1,0))</f>
        <v/>
      </c>
      <c r="AN1088">
        <f>IF($D1088="","",IF($X1088="Yes",1,0))</f>
        <v/>
      </c>
      <c r="AO1088">
        <f>IF($AK1088=1,IFERROR(IF(VALUE($D1088)&lt;100000000,VALUE($D1088),1000000000),IFERROR(IF(VALUE(MID($D1088,2,20))&lt;100000000,VALUE(MID($D1088,2,20)),1000000000),1000000000))+ROW()/100000,"")</f>
        <v/>
      </c>
    </row>
    <row r="1089">
      <c r="F1089" s="14" t="n"/>
      <c r="N1089" s="8">
        <f>IF($D1089="","",M1089*V1089/100)</f>
        <v/>
      </c>
      <c r="O1089" s="8" t="n"/>
      <c r="U1089" s="8" t="n"/>
      <c r="V1089" s="8" t="n"/>
      <c r="Y1089">
        <f>IF($D1089="","",IF($AN1089=1,0,IF($AM1089=1,Settings!$C$6,Settings!$C$7))*100)</f>
        <v/>
      </c>
      <c r="Z1089" s="8">
        <f>IF($D1089="","",V1089*Y1089/100)</f>
        <v/>
      </c>
      <c r="AA1089" s="8">
        <f>IF($D1089="","",V1089-Z1089)</f>
        <v/>
      </c>
      <c r="AB1089" s="8">
        <f>IF($D1089="","",AA1089-N1089)</f>
        <v/>
      </c>
      <c r="AF1089" s="8" t="n"/>
      <c r="AI1089" s="14" t="n"/>
      <c r="AK1089">
        <f>IF($D1089="","",IF(COUNTIF($D$2:$D1089,$D1089)=1,1,0))</f>
        <v/>
      </c>
      <c r="AL1089">
        <f>IF($AK1089=1,SUMPRODUCT(--($AO$2:$AO$7001&lt;$AO1089))+1,"")</f>
        <v/>
      </c>
      <c r="AM1089">
        <f>IF($D1089="","",IF(OR($R1089=TRUE(),$R1089="TRUE"),1,0))</f>
        <v/>
      </c>
      <c r="AN1089">
        <f>IF($D1089="","",IF($X1089="Yes",1,0))</f>
        <v/>
      </c>
      <c r="AO1089">
        <f>IF($AK1089=1,IFERROR(IF(VALUE($D1089)&lt;100000000,VALUE($D1089),1000000000),IFERROR(IF(VALUE(MID($D1089,2,20))&lt;100000000,VALUE(MID($D1089,2,20)),1000000000),1000000000))+ROW()/100000,"")</f>
        <v/>
      </c>
    </row>
    <row r="1090">
      <c r="F1090" s="14" t="n"/>
      <c r="N1090" s="8">
        <f>IF($D1090="","",M1090*V1090/100)</f>
        <v/>
      </c>
      <c r="O1090" s="8" t="n"/>
      <c r="U1090" s="8" t="n"/>
      <c r="V1090" s="8" t="n"/>
      <c r="Y1090">
        <f>IF($D1090="","",IF($AN1090=1,0,IF($AM1090=1,Settings!$C$6,Settings!$C$7))*100)</f>
        <v/>
      </c>
      <c r="Z1090" s="8">
        <f>IF($D1090="","",V1090*Y1090/100)</f>
        <v/>
      </c>
      <c r="AA1090" s="8">
        <f>IF($D1090="","",V1090-Z1090)</f>
        <v/>
      </c>
      <c r="AB1090" s="8">
        <f>IF($D1090="","",AA1090-N1090)</f>
        <v/>
      </c>
      <c r="AF1090" s="8" t="n"/>
      <c r="AI1090" s="14" t="n"/>
      <c r="AK1090">
        <f>IF($D1090="","",IF(COUNTIF($D$2:$D1090,$D1090)=1,1,0))</f>
        <v/>
      </c>
      <c r="AL1090">
        <f>IF($AK1090=1,SUMPRODUCT(--($AO$2:$AO$7001&lt;$AO1090))+1,"")</f>
        <v/>
      </c>
      <c r="AM1090">
        <f>IF($D1090="","",IF(OR($R1090=TRUE(),$R1090="TRUE"),1,0))</f>
        <v/>
      </c>
      <c r="AN1090">
        <f>IF($D1090="","",IF($X1090="Yes",1,0))</f>
        <v/>
      </c>
      <c r="AO1090">
        <f>IF($AK1090=1,IFERROR(IF(VALUE($D1090)&lt;100000000,VALUE($D1090),1000000000),IFERROR(IF(VALUE(MID($D1090,2,20))&lt;100000000,VALUE(MID($D1090,2,20)),1000000000),1000000000))+ROW()/100000,"")</f>
        <v/>
      </c>
    </row>
    <row r="1091">
      <c r="F1091" s="14" t="n"/>
      <c r="N1091" s="8">
        <f>IF($D1091="","",M1091*V1091/100)</f>
        <v/>
      </c>
      <c r="O1091" s="8" t="n"/>
      <c r="U1091" s="8" t="n"/>
      <c r="V1091" s="8" t="n"/>
      <c r="Y1091">
        <f>IF($D1091="","",IF($AN1091=1,0,IF($AM1091=1,Settings!$C$6,Settings!$C$7))*100)</f>
        <v/>
      </c>
      <c r="Z1091" s="8">
        <f>IF($D1091="","",V1091*Y1091/100)</f>
        <v/>
      </c>
      <c r="AA1091" s="8">
        <f>IF($D1091="","",V1091-Z1091)</f>
        <v/>
      </c>
      <c r="AB1091" s="8">
        <f>IF($D1091="","",AA1091-N1091)</f>
        <v/>
      </c>
      <c r="AF1091" s="8" t="n"/>
      <c r="AI1091" s="14" t="n"/>
      <c r="AK1091">
        <f>IF($D1091="","",IF(COUNTIF($D$2:$D1091,$D1091)=1,1,0))</f>
        <v/>
      </c>
      <c r="AL1091">
        <f>IF($AK1091=1,SUMPRODUCT(--($AO$2:$AO$7001&lt;$AO1091))+1,"")</f>
        <v/>
      </c>
      <c r="AM1091">
        <f>IF($D1091="","",IF(OR($R1091=TRUE(),$R1091="TRUE"),1,0))</f>
        <v/>
      </c>
      <c r="AN1091">
        <f>IF($D1091="","",IF($X1091="Yes",1,0))</f>
        <v/>
      </c>
      <c r="AO1091">
        <f>IF($AK1091=1,IFERROR(IF(VALUE($D1091)&lt;100000000,VALUE($D1091),1000000000),IFERROR(IF(VALUE(MID($D1091,2,20))&lt;100000000,VALUE(MID($D1091,2,20)),1000000000),1000000000))+ROW()/100000,"")</f>
        <v/>
      </c>
    </row>
    <row r="1092">
      <c r="F1092" s="14" t="n"/>
      <c r="N1092" s="8">
        <f>IF($D1092="","",M1092*V1092/100)</f>
        <v/>
      </c>
      <c r="O1092" s="8" t="n"/>
      <c r="U1092" s="8" t="n"/>
      <c r="V1092" s="8" t="n"/>
      <c r="Y1092">
        <f>IF($D1092="","",IF($AN1092=1,0,IF($AM1092=1,Settings!$C$6,Settings!$C$7))*100)</f>
        <v/>
      </c>
      <c r="Z1092" s="8">
        <f>IF($D1092="","",V1092*Y1092/100)</f>
        <v/>
      </c>
      <c r="AA1092" s="8">
        <f>IF($D1092="","",V1092-Z1092)</f>
        <v/>
      </c>
      <c r="AB1092" s="8">
        <f>IF($D1092="","",AA1092-N1092)</f>
        <v/>
      </c>
      <c r="AF1092" s="8" t="n"/>
      <c r="AI1092" s="14" t="n"/>
      <c r="AK1092">
        <f>IF($D1092="","",IF(COUNTIF($D$2:$D1092,$D1092)=1,1,0))</f>
        <v/>
      </c>
      <c r="AL1092">
        <f>IF($AK1092=1,SUMPRODUCT(--($AO$2:$AO$7001&lt;$AO1092))+1,"")</f>
        <v/>
      </c>
      <c r="AM1092">
        <f>IF($D1092="","",IF(OR($R1092=TRUE(),$R1092="TRUE"),1,0))</f>
        <v/>
      </c>
      <c r="AN1092">
        <f>IF($D1092="","",IF($X1092="Yes",1,0))</f>
        <v/>
      </c>
      <c r="AO1092">
        <f>IF($AK1092=1,IFERROR(IF(VALUE($D1092)&lt;100000000,VALUE($D1092),1000000000),IFERROR(IF(VALUE(MID($D1092,2,20))&lt;100000000,VALUE(MID($D1092,2,20)),1000000000),1000000000))+ROW()/100000,"")</f>
        <v/>
      </c>
    </row>
    <row r="1093">
      <c r="F1093" s="14" t="n"/>
      <c r="N1093" s="8">
        <f>IF($D1093="","",M1093*V1093/100)</f>
        <v/>
      </c>
      <c r="O1093" s="8" t="n"/>
      <c r="U1093" s="8" t="n"/>
      <c r="V1093" s="8" t="n"/>
      <c r="Y1093">
        <f>IF($D1093="","",IF($AN1093=1,0,IF($AM1093=1,Settings!$C$6,Settings!$C$7))*100)</f>
        <v/>
      </c>
      <c r="Z1093" s="8">
        <f>IF($D1093="","",V1093*Y1093/100)</f>
        <v/>
      </c>
      <c r="AA1093" s="8">
        <f>IF($D1093="","",V1093-Z1093)</f>
        <v/>
      </c>
      <c r="AB1093" s="8">
        <f>IF($D1093="","",AA1093-N1093)</f>
        <v/>
      </c>
      <c r="AF1093" s="8" t="n"/>
      <c r="AI1093" s="14" t="n"/>
      <c r="AK1093">
        <f>IF($D1093="","",IF(COUNTIF($D$2:$D1093,$D1093)=1,1,0))</f>
        <v/>
      </c>
      <c r="AL1093">
        <f>IF($AK1093=1,SUMPRODUCT(--($AO$2:$AO$7001&lt;$AO1093))+1,"")</f>
        <v/>
      </c>
      <c r="AM1093">
        <f>IF($D1093="","",IF(OR($R1093=TRUE(),$R1093="TRUE"),1,0))</f>
        <v/>
      </c>
      <c r="AN1093">
        <f>IF($D1093="","",IF($X1093="Yes",1,0))</f>
        <v/>
      </c>
      <c r="AO1093">
        <f>IF($AK1093=1,IFERROR(IF(VALUE($D1093)&lt;100000000,VALUE($D1093),1000000000),IFERROR(IF(VALUE(MID($D1093,2,20))&lt;100000000,VALUE(MID($D1093,2,20)),1000000000),1000000000))+ROW()/100000,"")</f>
        <v/>
      </c>
    </row>
    <row r="1094">
      <c r="F1094" s="14" t="n"/>
      <c r="N1094" s="8">
        <f>IF($D1094="","",M1094*V1094/100)</f>
        <v/>
      </c>
      <c r="O1094" s="8" t="n"/>
      <c r="U1094" s="8" t="n"/>
      <c r="V1094" s="8" t="n"/>
      <c r="Y1094">
        <f>IF($D1094="","",IF($AN1094=1,0,IF($AM1094=1,Settings!$C$6,Settings!$C$7))*100)</f>
        <v/>
      </c>
      <c r="Z1094" s="8">
        <f>IF($D1094="","",V1094*Y1094/100)</f>
        <v/>
      </c>
      <c r="AA1094" s="8">
        <f>IF($D1094="","",V1094-Z1094)</f>
        <v/>
      </c>
      <c r="AB1094" s="8">
        <f>IF($D1094="","",AA1094-N1094)</f>
        <v/>
      </c>
      <c r="AF1094" s="8" t="n"/>
      <c r="AI1094" s="14" t="n"/>
      <c r="AK1094">
        <f>IF($D1094="","",IF(COUNTIF($D$2:$D1094,$D1094)=1,1,0))</f>
        <v/>
      </c>
      <c r="AL1094">
        <f>IF($AK1094=1,SUMPRODUCT(--($AO$2:$AO$7001&lt;$AO1094))+1,"")</f>
        <v/>
      </c>
      <c r="AM1094">
        <f>IF($D1094="","",IF(OR($R1094=TRUE(),$R1094="TRUE"),1,0))</f>
        <v/>
      </c>
      <c r="AN1094">
        <f>IF($D1094="","",IF($X1094="Yes",1,0))</f>
        <v/>
      </c>
      <c r="AO1094">
        <f>IF($AK1094=1,IFERROR(IF(VALUE($D1094)&lt;100000000,VALUE($D1094),1000000000),IFERROR(IF(VALUE(MID($D1094,2,20))&lt;100000000,VALUE(MID($D1094,2,20)),1000000000),1000000000))+ROW()/100000,"")</f>
        <v/>
      </c>
    </row>
    <row r="1095">
      <c r="F1095" s="14" t="n"/>
      <c r="N1095" s="8">
        <f>IF($D1095="","",M1095*V1095/100)</f>
        <v/>
      </c>
      <c r="O1095" s="8" t="n"/>
      <c r="U1095" s="8" t="n"/>
      <c r="V1095" s="8" t="n"/>
      <c r="Y1095">
        <f>IF($D1095="","",IF($AN1095=1,0,IF($AM1095=1,Settings!$C$6,Settings!$C$7))*100)</f>
        <v/>
      </c>
      <c r="Z1095" s="8">
        <f>IF($D1095="","",V1095*Y1095/100)</f>
        <v/>
      </c>
      <c r="AA1095" s="8">
        <f>IF($D1095="","",V1095-Z1095)</f>
        <v/>
      </c>
      <c r="AB1095" s="8">
        <f>IF($D1095="","",AA1095-N1095)</f>
        <v/>
      </c>
      <c r="AF1095" s="8" t="n"/>
      <c r="AI1095" s="14" t="n"/>
      <c r="AK1095">
        <f>IF($D1095="","",IF(COUNTIF($D$2:$D1095,$D1095)=1,1,0))</f>
        <v/>
      </c>
      <c r="AL1095">
        <f>IF($AK1095=1,SUMPRODUCT(--($AO$2:$AO$7001&lt;$AO1095))+1,"")</f>
        <v/>
      </c>
      <c r="AM1095">
        <f>IF($D1095="","",IF(OR($R1095=TRUE(),$R1095="TRUE"),1,0))</f>
        <v/>
      </c>
      <c r="AN1095">
        <f>IF($D1095="","",IF($X1095="Yes",1,0))</f>
        <v/>
      </c>
      <c r="AO1095">
        <f>IF($AK1095=1,IFERROR(IF(VALUE($D1095)&lt;100000000,VALUE($D1095),1000000000),IFERROR(IF(VALUE(MID($D1095,2,20))&lt;100000000,VALUE(MID($D1095,2,20)),1000000000),1000000000))+ROW()/100000,"")</f>
        <v/>
      </c>
    </row>
    <row r="1096">
      <c r="F1096" s="14" t="n"/>
      <c r="N1096" s="8">
        <f>IF($D1096="","",M1096*V1096/100)</f>
        <v/>
      </c>
      <c r="O1096" s="8" t="n"/>
      <c r="U1096" s="8" t="n"/>
      <c r="V1096" s="8" t="n"/>
      <c r="Y1096">
        <f>IF($D1096="","",IF($AN1096=1,0,IF($AM1096=1,Settings!$C$6,Settings!$C$7))*100)</f>
        <v/>
      </c>
      <c r="Z1096" s="8">
        <f>IF($D1096="","",V1096*Y1096/100)</f>
        <v/>
      </c>
      <c r="AA1096" s="8">
        <f>IF($D1096="","",V1096-Z1096)</f>
        <v/>
      </c>
      <c r="AB1096" s="8">
        <f>IF($D1096="","",AA1096-N1096)</f>
        <v/>
      </c>
      <c r="AF1096" s="8" t="n"/>
      <c r="AI1096" s="14" t="n"/>
      <c r="AK1096">
        <f>IF($D1096="","",IF(COUNTIF($D$2:$D1096,$D1096)=1,1,0))</f>
        <v/>
      </c>
      <c r="AL1096">
        <f>IF($AK1096=1,SUMPRODUCT(--($AO$2:$AO$7001&lt;$AO1096))+1,"")</f>
        <v/>
      </c>
      <c r="AM1096">
        <f>IF($D1096="","",IF(OR($R1096=TRUE(),$R1096="TRUE"),1,0))</f>
        <v/>
      </c>
      <c r="AN1096">
        <f>IF($D1096="","",IF($X1096="Yes",1,0))</f>
        <v/>
      </c>
      <c r="AO1096">
        <f>IF($AK1096=1,IFERROR(IF(VALUE($D1096)&lt;100000000,VALUE($D1096),1000000000),IFERROR(IF(VALUE(MID($D1096,2,20))&lt;100000000,VALUE(MID($D1096,2,20)),1000000000),1000000000))+ROW()/100000,"")</f>
        <v/>
      </c>
    </row>
    <row r="1097">
      <c r="F1097" s="14" t="n"/>
      <c r="N1097" s="8">
        <f>IF($D1097="","",M1097*V1097/100)</f>
        <v/>
      </c>
      <c r="O1097" s="8" t="n"/>
      <c r="U1097" s="8" t="n"/>
      <c r="V1097" s="8" t="n"/>
      <c r="Y1097">
        <f>IF($D1097="","",IF($AN1097=1,0,IF($AM1097=1,Settings!$C$6,Settings!$C$7))*100)</f>
        <v/>
      </c>
      <c r="Z1097" s="8">
        <f>IF($D1097="","",V1097*Y1097/100)</f>
        <v/>
      </c>
      <c r="AA1097" s="8">
        <f>IF($D1097="","",V1097-Z1097)</f>
        <v/>
      </c>
      <c r="AB1097" s="8">
        <f>IF($D1097="","",AA1097-N1097)</f>
        <v/>
      </c>
      <c r="AF1097" s="8" t="n"/>
      <c r="AI1097" s="14" t="n"/>
      <c r="AK1097">
        <f>IF($D1097="","",IF(COUNTIF($D$2:$D1097,$D1097)=1,1,0))</f>
        <v/>
      </c>
      <c r="AL1097">
        <f>IF($AK1097=1,SUMPRODUCT(--($AO$2:$AO$7001&lt;$AO1097))+1,"")</f>
        <v/>
      </c>
      <c r="AM1097">
        <f>IF($D1097="","",IF(OR($R1097=TRUE(),$R1097="TRUE"),1,0))</f>
        <v/>
      </c>
      <c r="AN1097">
        <f>IF($D1097="","",IF($X1097="Yes",1,0))</f>
        <v/>
      </c>
      <c r="AO1097">
        <f>IF($AK1097=1,IFERROR(IF(VALUE($D1097)&lt;100000000,VALUE($D1097),1000000000),IFERROR(IF(VALUE(MID($D1097,2,20))&lt;100000000,VALUE(MID($D1097,2,20)),1000000000),1000000000))+ROW()/100000,"")</f>
        <v/>
      </c>
    </row>
    <row r="1098">
      <c r="F1098" s="14" t="n"/>
      <c r="N1098" s="8">
        <f>IF($D1098="","",M1098*V1098/100)</f>
        <v/>
      </c>
      <c r="O1098" s="8" t="n"/>
      <c r="U1098" s="8" t="n"/>
      <c r="V1098" s="8" t="n"/>
      <c r="Y1098">
        <f>IF($D1098="","",IF($AN1098=1,0,IF($AM1098=1,Settings!$C$6,Settings!$C$7))*100)</f>
        <v/>
      </c>
      <c r="Z1098" s="8">
        <f>IF($D1098="","",V1098*Y1098/100)</f>
        <v/>
      </c>
      <c r="AA1098" s="8">
        <f>IF($D1098="","",V1098-Z1098)</f>
        <v/>
      </c>
      <c r="AB1098" s="8">
        <f>IF($D1098="","",AA1098-N1098)</f>
        <v/>
      </c>
      <c r="AF1098" s="8" t="n"/>
      <c r="AI1098" s="14" t="n"/>
      <c r="AK1098">
        <f>IF($D1098="","",IF(COUNTIF($D$2:$D1098,$D1098)=1,1,0))</f>
        <v/>
      </c>
      <c r="AL1098">
        <f>IF($AK1098=1,SUMPRODUCT(--($AO$2:$AO$7001&lt;$AO1098))+1,"")</f>
        <v/>
      </c>
      <c r="AM1098">
        <f>IF($D1098="","",IF(OR($R1098=TRUE(),$R1098="TRUE"),1,0))</f>
        <v/>
      </c>
      <c r="AN1098">
        <f>IF($D1098="","",IF($X1098="Yes",1,0))</f>
        <v/>
      </c>
      <c r="AO1098">
        <f>IF($AK1098=1,IFERROR(IF(VALUE($D1098)&lt;100000000,VALUE($D1098),1000000000),IFERROR(IF(VALUE(MID($D1098,2,20))&lt;100000000,VALUE(MID($D1098,2,20)),1000000000),1000000000))+ROW()/100000,"")</f>
        <v/>
      </c>
    </row>
    <row r="1099">
      <c r="F1099" s="14" t="n"/>
      <c r="N1099" s="8">
        <f>IF($D1099="","",M1099*V1099/100)</f>
        <v/>
      </c>
      <c r="O1099" s="8" t="n"/>
      <c r="U1099" s="8" t="n"/>
      <c r="V1099" s="8" t="n"/>
      <c r="Y1099">
        <f>IF($D1099="","",IF($AN1099=1,0,IF($AM1099=1,Settings!$C$6,Settings!$C$7))*100)</f>
        <v/>
      </c>
      <c r="Z1099" s="8">
        <f>IF($D1099="","",V1099*Y1099/100)</f>
        <v/>
      </c>
      <c r="AA1099" s="8">
        <f>IF($D1099="","",V1099-Z1099)</f>
        <v/>
      </c>
      <c r="AB1099" s="8">
        <f>IF($D1099="","",AA1099-N1099)</f>
        <v/>
      </c>
      <c r="AF1099" s="8" t="n"/>
      <c r="AI1099" s="14" t="n"/>
      <c r="AK1099">
        <f>IF($D1099="","",IF(COUNTIF($D$2:$D1099,$D1099)=1,1,0))</f>
        <v/>
      </c>
      <c r="AL1099">
        <f>IF($AK1099=1,SUMPRODUCT(--($AO$2:$AO$7001&lt;$AO1099))+1,"")</f>
        <v/>
      </c>
      <c r="AM1099">
        <f>IF($D1099="","",IF(OR($R1099=TRUE(),$R1099="TRUE"),1,0))</f>
        <v/>
      </c>
      <c r="AN1099">
        <f>IF($D1099="","",IF($X1099="Yes",1,0))</f>
        <v/>
      </c>
      <c r="AO1099">
        <f>IF($AK1099=1,IFERROR(IF(VALUE($D1099)&lt;100000000,VALUE($D1099),1000000000),IFERROR(IF(VALUE(MID($D1099,2,20))&lt;100000000,VALUE(MID($D1099,2,20)),1000000000),1000000000))+ROW()/100000,"")</f>
        <v/>
      </c>
    </row>
    <row r="1100">
      <c r="F1100" s="14" t="n"/>
      <c r="N1100" s="8">
        <f>IF($D1100="","",M1100*V1100/100)</f>
        <v/>
      </c>
      <c r="O1100" s="8" t="n"/>
      <c r="U1100" s="8" t="n"/>
      <c r="V1100" s="8" t="n"/>
      <c r="Y1100">
        <f>IF($D1100="","",IF($AN1100=1,0,IF($AM1100=1,Settings!$C$6,Settings!$C$7))*100)</f>
        <v/>
      </c>
      <c r="Z1100" s="8">
        <f>IF($D1100="","",V1100*Y1100/100)</f>
        <v/>
      </c>
      <c r="AA1100" s="8">
        <f>IF($D1100="","",V1100-Z1100)</f>
        <v/>
      </c>
      <c r="AB1100" s="8">
        <f>IF($D1100="","",AA1100-N1100)</f>
        <v/>
      </c>
      <c r="AF1100" s="8" t="n"/>
      <c r="AI1100" s="14" t="n"/>
      <c r="AK1100">
        <f>IF($D1100="","",IF(COUNTIF($D$2:$D1100,$D1100)=1,1,0))</f>
        <v/>
      </c>
      <c r="AL1100">
        <f>IF($AK1100=1,SUMPRODUCT(--($AO$2:$AO$7001&lt;$AO1100))+1,"")</f>
        <v/>
      </c>
      <c r="AM1100">
        <f>IF($D1100="","",IF(OR($R1100=TRUE(),$R1100="TRUE"),1,0))</f>
        <v/>
      </c>
      <c r="AN1100">
        <f>IF($D1100="","",IF($X1100="Yes",1,0))</f>
        <v/>
      </c>
      <c r="AO1100">
        <f>IF($AK1100=1,IFERROR(IF(VALUE($D1100)&lt;100000000,VALUE($D1100),1000000000),IFERROR(IF(VALUE(MID($D1100,2,20))&lt;100000000,VALUE(MID($D1100,2,20)),1000000000),1000000000))+ROW()/100000,"")</f>
        <v/>
      </c>
    </row>
    <row r="1101">
      <c r="F1101" s="14" t="n"/>
      <c r="N1101" s="8">
        <f>IF($D1101="","",M1101*V1101/100)</f>
        <v/>
      </c>
      <c r="O1101" s="8" t="n"/>
      <c r="U1101" s="8" t="n"/>
      <c r="V1101" s="8" t="n"/>
      <c r="Y1101">
        <f>IF($D1101="","",IF($AN1101=1,0,IF($AM1101=1,Settings!$C$6,Settings!$C$7))*100)</f>
        <v/>
      </c>
      <c r="Z1101" s="8">
        <f>IF($D1101="","",V1101*Y1101/100)</f>
        <v/>
      </c>
      <c r="AA1101" s="8">
        <f>IF($D1101="","",V1101-Z1101)</f>
        <v/>
      </c>
      <c r="AB1101" s="8">
        <f>IF($D1101="","",AA1101-N1101)</f>
        <v/>
      </c>
      <c r="AF1101" s="8" t="n"/>
      <c r="AI1101" s="14" t="n"/>
      <c r="AK1101">
        <f>IF($D1101="","",IF(COUNTIF($D$2:$D1101,$D1101)=1,1,0))</f>
        <v/>
      </c>
      <c r="AL1101">
        <f>IF($AK1101=1,SUMPRODUCT(--($AO$2:$AO$7001&lt;$AO1101))+1,"")</f>
        <v/>
      </c>
      <c r="AM1101">
        <f>IF($D1101="","",IF(OR($R1101=TRUE(),$R1101="TRUE"),1,0))</f>
        <v/>
      </c>
      <c r="AN1101">
        <f>IF($D1101="","",IF($X1101="Yes",1,0))</f>
        <v/>
      </c>
      <c r="AO1101">
        <f>IF($AK1101=1,IFERROR(IF(VALUE($D1101)&lt;100000000,VALUE($D1101),1000000000),IFERROR(IF(VALUE(MID($D1101,2,20))&lt;100000000,VALUE(MID($D1101,2,20)),1000000000),1000000000))+ROW()/100000,"")</f>
        <v/>
      </c>
    </row>
    <row r="1102">
      <c r="F1102" s="14" t="n"/>
      <c r="N1102" s="8">
        <f>IF($D1102="","",M1102*V1102/100)</f>
        <v/>
      </c>
      <c r="O1102" s="8" t="n"/>
      <c r="U1102" s="8" t="n"/>
      <c r="V1102" s="8" t="n"/>
      <c r="Y1102">
        <f>IF($D1102="","",IF($AN1102=1,0,IF($AM1102=1,Settings!$C$6,Settings!$C$7))*100)</f>
        <v/>
      </c>
      <c r="Z1102" s="8">
        <f>IF($D1102="","",V1102*Y1102/100)</f>
        <v/>
      </c>
      <c r="AA1102" s="8">
        <f>IF($D1102="","",V1102-Z1102)</f>
        <v/>
      </c>
      <c r="AB1102" s="8">
        <f>IF($D1102="","",AA1102-N1102)</f>
        <v/>
      </c>
      <c r="AF1102" s="8" t="n"/>
      <c r="AI1102" s="14" t="n"/>
      <c r="AK1102">
        <f>IF($D1102="","",IF(COUNTIF($D$2:$D1102,$D1102)=1,1,0))</f>
        <v/>
      </c>
      <c r="AL1102">
        <f>IF($AK1102=1,SUMPRODUCT(--($AO$2:$AO$7001&lt;$AO1102))+1,"")</f>
        <v/>
      </c>
      <c r="AM1102">
        <f>IF($D1102="","",IF(OR($R1102=TRUE(),$R1102="TRUE"),1,0))</f>
        <v/>
      </c>
      <c r="AN1102">
        <f>IF($D1102="","",IF($X1102="Yes",1,0))</f>
        <v/>
      </c>
      <c r="AO1102">
        <f>IF($AK1102=1,IFERROR(IF(VALUE($D1102)&lt;100000000,VALUE($D1102),1000000000),IFERROR(IF(VALUE(MID($D1102,2,20))&lt;100000000,VALUE(MID($D1102,2,20)),1000000000),1000000000))+ROW()/100000,"")</f>
        <v/>
      </c>
    </row>
    <row r="1103">
      <c r="F1103" s="14" t="n"/>
      <c r="N1103" s="8">
        <f>IF($D1103="","",M1103*V1103/100)</f>
        <v/>
      </c>
      <c r="O1103" s="8" t="n"/>
      <c r="U1103" s="8" t="n"/>
      <c r="V1103" s="8" t="n"/>
      <c r="Y1103">
        <f>IF($D1103="","",IF($AN1103=1,0,IF($AM1103=1,Settings!$C$6,Settings!$C$7))*100)</f>
        <v/>
      </c>
      <c r="Z1103" s="8">
        <f>IF($D1103="","",V1103*Y1103/100)</f>
        <v/>
      </c>
      <c r="AA1103" s="8">
        <f>IF($D1103="","",V1103-Z1103)</f>
        <v/>
      </c>
      <c r="AB1103" s="8">
        <f>IF($D1103="","",AA1103-N1103)</f>
        <v/>
      </c>
      <c r="AF1103" s="8" t="n"/>
      <c r="AI1103" s="14" t="n"/>
      <c r="AK1103">
        <f>IF($D1103="","",IF(COUNTIF($D$2:$D1103,$D1103)=1,1,0))</f>
        <v/>
      </c>
      <c r="AL1103">
        <f>IF($AK1103=1,SUMPRODUCT(--($AO$2:$AO$7001&lt;$AO1103))+1,"")</f>
        <v/>
      </c>
      <c r="AM1103">
        <f>IF($D1103="","",IF(OR($R1103=TRUE(),$R1103="TRUE"),1,0))</f>
        <v/>
      </c>
      <c r="AN1103">
        <f>IF($D1103="","",IF($X1103="Yes",1,0))</f>
        <v/>
      </c>
      <c r="AO1103">
        <f>IF($AK1103=1,IFERROR(IF(VALUE($D1103)&lt;100000000,VALUE($D1103),1000000000),IFERROR(IF(VALUE(MID($D1103,2,20))&lt;100000000,VALUE(MID($D1103,2,20)),1000000000),1000000000))+ROW()/100000,"")</f>
        <v/>
      </c>
    </row>
    <row r="1104">
      <c r="F1104" s="14" t="n"/>
      <c r="N1104" s="8">
        <f>IF($D1104="","",M1104*V1104/100)</f>
        <v/>
      </c>
      <c r="O1104" s="8" t="n"/>
      <c r="U1104" s="8" t="n"/>
      <c r="V1104" s="8" t="n"/>
      <c r="Y1104">
        <f>IF($D1104="","",IF($AN1104=1,0,IF($AM1104=1,Settings!$C$6,Settings!$C$7))*100)</f>
        <v/>
      </c>
      <c r="Z1104" s="8">
        <f>IF($D1104="","",V1104*Y1104/100)</f>
        <v/>
      </c>
      <c r="AA1104" s="8">
        <f>IF($D1104="","",V1104-Z1104)</f>
        <v/>
      </c>
      <c r="AB1104" s="8">
        <f>IF($D1104="","",AA1104-N1104)</f>
        <v/>
      </c>
      <c r="AF1104" s="8" t="n"/>
      <c r="AI1104" s="14" t="n"/>
      <c r="AK1104">
        <f>IF($D1104="","",IF(COUNTIF($D$2:$D1104,$D1104)=1,1,0))</f>
        <v/>
      </c>
      <c r="AL1104">
        <f>IF($AK1104=1,SUMPRODUCT(--($AO$2:$AO$7001&lt;$AO1104))+1,"")</f>
        <v/>
      </c>
      <c r="AM1104">
        <f>IF($D1104="","",IF(OR($R1104=TRUE(),$R1104="TRUE"),1,0))</f>
        <v/>
      </c>
      <c r="AN1104">
        <f>IF($D1104="","",IF($X1104="Yes",1,0))</f>
        <v/>
      </c>
      <c r="AO1104">
        <f>IF($AK1104=1,IFERROR(IF(VALUE($D1104)&lt;100000000,VALUE($D1104),1000000000),IFERROR(IF(VALUE(MID($D1104,2,20))&lt;100000000,VALUE(MID($D1104,2,20)),1000000000),1000000000))+ROW()/100000,"")</f>
        <v/>
      </c>
    </row>
    <row r="1105">
      <c r="F1105" s="14" t="n"/>
      <c r="N1105" s="8">
        <f>IF($D1105="","",M1105*V1105/100)</f>
        <v/>
      </c>
      <c r="O1105" s="8" t="n"/>
      <c r="U1105" s="8" t="n"/>
      <c r="V1105" s="8" t="n"/>
      <c r="Y1105">
        <f>IF($D1105="","",IF($AN1105=1,0,IF($AM1105=1,Settings!$C$6,Settings!$C$7))*100)</f>
        <v/>
      </c>
      <c r="Z1105" s="8">
        <f>IF($D1105="","",V1105*Y1105/100)</f>
        <v/>
      </c>
      <c r="AA1105" s="8">
        <f>IF($D1105="","",V1105-Z1105)</f>
        <v/>
      </c>
      <c r="AB1105" s="8">
        <f>IF($D1105="","",AA1105-N1105)</f>
        <v/>
      </c>
      <c r="AF1105" s="8" t="n"/>
      <c r="AI1105" s="14" t="n"/>
      <c r="AK1105">
        <f>IF($D1105="","",IF(COUNTIF($D$2:$D1105,$D1105)=1,1,0))</f>
        <v/>
      </c>
      <c r="AL1105">
        <f>IF($AK1105=1,SUMPRODUCT(--($AO$2:$AO$7001&lt;$AO1105))+1,"")</f>
        <v/>
      </c>
      <c r="AM1105">
        <f>IF($D1105="","",IF(OR($R1105=TRUE(),$R1105="TRUE"),1,0))</f>
        <v/>
      </c>
      <c r="AN1105">
        <f>IF($D1105="","",IF($X1105="Yes",1,0))</f>
        <v/>
      </c>
      <c r="AO1105">
        <f>IF($AK1105=1,IFERROR(IF(VALUE($D1105)&lt;100000000,VALUE($D1105),1000000000),IFERROR(IF(VALUE(MID($D1105,2,20))&lt;100000000,VALUE(MID($D1105,2,20)),1000000000),1000000000))+ROW()/100000,"")</f>
        <v/>
      </c>
    </row>
    <row r="1106">
      <c r="F1106" s="14" t="n"/>
      <c r="N1106" s="8">
        <f>IF($D1106="","",M1106*V1106/100)</f>
        <v/>
      </c>
      <c r="O1106" s="8" t="n"/>
      <c r="U1106" s="8" t="n"/>
      <c r="V1106" s="8" t="n"/>
      <c r="Y1106">
        <f>IF($D1106="","",IF($AN1106=1,0,IF($AM1106=1,Settings!$C$6,Settings!$C$7))*100)</f>
        <v/>
      </c>
      <c r="Z1106" s="8">
        <f>IF($D1106="","",V1106*Y1106/100)</f>
        <v/>
      </c>
      <c r="AA1106" s="8">
        <f>IF($D1106="","",V1106-Z1106)</f>
        <v/>
      </c>
      <c r="AB1106" s="8">
        <f>IF($D1106="","",AA1106-N1106)</f>
        <v/>
      </c>
      <c r="AF1106" s="8" t="n"/>
      <c r="AI1106" s="14" t="n"/>
      <c r="AK1106">
        <f>IF($D1106="","",IF(COUNTIF($D$2:$D1106,$D1106)=1,1,0))</f>
        <v/>
      </c>
      <c r="AL1106">
        <f>IF($AK1106=1,SUMPRODUCT(--($AO$2:$AO$7001&lt;$AO1106))+1,"")</f>
        <v/>
      </c>
      <c r="AM1106">
        <f>IF($D1106="","",IF(OR($R1106=TRUE(),$R1106="TRUE"),1,0))</f>
        <v/>
      </c>
      <c r="AN1106">
        <f>IF($D1106="","",IF($X1106="Yes",1,0))</f>
        <v/>
      </c>
      <c r="AO1106">
        <f>IF($AK1106=1,IFERROR(IF(VALUE($D1106)&lt;100000000,VALUE($D1106),1000000000),IFERROR(IF(VALUE(MID($D1106,2,20))&lt;100000000,VALUE(MID($D1106,2,20)),1000000000),1000000000))+ROW()/100000,"")</f>
        <v/>
      </c>
    </row>
    <row r="1107">
      <c r="F1107" s="14" t="n"/>
      <c r="N1107" s="8">
        <f>IF($D1107="","",M1107*V1107/100)</f>
        <v/>
      </c>
      <c r="O1107" s="8" t="n"/>
      <c r="U1107" s="8" t="n"/>
      <c r="V1107" s="8" t="n"/>
      <c r="Y1107">
        <f>IF($D1107="","",IF($AN1107=1,0,IF($AM1107=1,Settings!$C$6,Settings!$C$7))*100)</f>
        <v/>
      </c>
      <c r="Z1107" s="8">
        <f>IF($D1107="","",V1107*Y1107/100)</f>
        <v/>
      </c>
      <c r="AA1107" s="8">
        <f>IF($D1107="","",V1107-Z1107)</f>
        <v/>
      </c>
      <c r="AB1107" s="8">
        <f>IF($D1107="","",AA1107-N1107)</f>
        <v/>
      </c>
      <c r="AF1107" s="8" t="n"/>
      <c r="AI1107" s="14" t="n"/>
      <c r="AK1107">
        <f>IF($D1107="","",IF(COUNTIF($D$2:$D1107,$D1107)=1,1,0))</f>
        <v/>
      </c>
      <c r="AL1107">
        <f>IF($AK1107=1,SUMPRODUCT(--($AO$2:$AO$7001&lt;$AO1107))+1,"")</f>
        <v/>
      </c>
      <c r="AM1107">
        <f>IF($D1107="","",IF(OR($R1107=TRUE(),$R1107="TRUE"),1,0))</f>
        <v/>
      </c>
      <c r="AN1107">
        <f>IF($D1107="","",IF($X1107="Yes",1,0))</f>
        <v/>
      </c>
      <c r="AO1107">
        <f>IF($AK1107=1,IFERROR(IF(VALUE($D1107)&lt;100000000,VALUE($D1107),1000000000),IFERROR(IF(VALUE(MID($D1107,2,20))&lt;100000000,VALUE(MID($D1107,2,20)),1000000000),1000000000))+ROW()/100000,"")</f>
        <v/>
      </c>
    </row>
    <row r="1108">
      <c r="F1108" s="14" t="n"/>
      <c r="N1108" s="8">
        <f>IF($D1108="","",M1108*V1108/100)</f>
        <v/>
      </c>
      <c r="O1108" s="8" t="n"/>
      <c r="U1108" s="8" t="n"/>
      <c r="V1108" s="8" t="n"/>
      <c r="Y1108">
        <f>IF($D1108="","",IF($AN1108=1,0,IF($AM1108=1,Settings!$C$6,Settings!$C$7))*100)</f>
        <v/>
      </c>
      <c r="Z1108" s="8">
        <f>IF($D1108="","",V1108*Y1108/100)</f>
        <v/>
      </c>
      <c r="AA1108" s="8">
        <f>IF($D1108="","",V1108-Z1108)</f>
        <v/>
      </c>
      <c r="AB1108" s="8">
        <f>IF($D1108="","",AA1108-N1108)</f>
        <v/>
      </c>
      <c r="AF1108" s="8" t="n"/>
      <c r="AI1108" s="14" t="n"/>
      <c r="AK1108">
        <f>IF($D1108="","",IF(COUNTIF($D$2:$D1108,$D1108)=1,1,0))</f>
        <v/>
      </c>
      <c r="AL1108">
        <f>IF($AK1108=1,SUMPRODUCT(--($AO$2:$AO$7001&lt;$AO1108))+1,"")</f>
        <v/>
      </c>
      <c r="AM1108">
        <f>IF($D1108="","",IF(OR($R1108=TRUE(),$R1108="TRUE"),1,0))</f>
        <v/>
      </c>
      <c r="AN1108">
        <f>IF($D1108="","",IF($X1108="Yes",1,0))</f>
        <v/>
      </c>
      <c r="AO1108">
        <f>IF($AK1108=1,IFERROR(IF(VALUE($D1108)&lt;100000000,VALUE($D1108),1000000000),IFERROR(IF(VALUE(MID($D1108,2,20))&lt;100000000,VALUE(MID($D1108,2,20)),1000000000),1000000000))+ROW()/100000,"")</f>
        <v/>
      </c>
    </row>
    <row r="1109">
      <c r="F1109" s="14" t="n"/>
      <c r="N1109" s="8">
        <f>IF($D1109="","",M1109*V1109/100)</f>
        <v/>
      </c>
      <c r="O1109" s="8" t="n"/>
      <c r="U1109" s="8" t="n"/>
      <c r="V1109" s="8" t="n"/>
      <c r="Y1109">
        <f>IF($D1109="","",IF($AN1109=1,0,IF($AM1109=1,Settings!$C$6,Settings!$C$7))*100)</f>
        <v/>
      </c>
      <c r="Z1109" s="8">
        <f>IF($D1109="","",V1109*Y1109/100)</f>
        <v/>
      </c>
      <c r="AA1109" s="8">
        <f>IF($D1109="","",V1109-Z1109)</f>
        <v/>
      </c>
      <c r="AB1109" s="8">
        <f>IF($D1109="","",AA1109-N1109)</f>
        <v/>
      </c>
      <c r="AF1109" s="8" t="n"/>
      <c r="AI1109" s="14" t="n"/>
      <c r="AK1109">
        <f>IF($D1109="","",IF(COUNTIF($D$2:$D1109,$D1109)=1,1,0))</f>
        <v/>
      </c>
      <c r="AL1109">
        <f>IF($AK1109=1,SUMPRODUCT(--($AO$2:$AO$7001&lt;$AO1109))+1,"")</f>
        <v/>
      </c>
      <c r="AM1109">
        <f>IF($D1109="","",IF(OR($R1109=TRUE(),$R1109="TRUE"),1,0))</f>
        <v/>
      </c>
      <c r="AN1109">
        <f>IF($D1109="","",IF($X1109="Yes",1,0))</f>
        <v/>
      </c>
      <c r="AO1109">
        <f>IF($AK1109=1,IFERROR(IF(VALUE($D1109)&lt;100000000,VALUE($D1109),1000000000),IFERROR(IF(VALUE(MID($D1109,2,20))&lt;100000000,VALUE(MID($D1109,2,20)),1000000000),1000000000))+ROW()/100000,"")</f>
        <v/>
      </c>
    </row>
    <row r="1110">
      <c r="F1110" s="14" t="n"/>
      <c r="N1110" s="8">
        <f>IF($D1110="","",M1110*V1110/100)</f>
        <v/>
      </c>
      <c r="O1110" s="8" t="n"/>
      <c r="U1110" s="8" t="n"/>
      <c r="V1110" s="8" t="n"/>
      <c r="Y1110">
        <f>IF($D1110="","",IF($AN1110=1,0,IF($AM1110=1,Settings!$C$6,Settings!$C$7))*100)</f>
        <v/>
      </c>
      <c r="Z1110" s="8">
        <f>IF($D1110="","",V1110*Y1110/100)</f>
        <v/>
      </c>
      <c r="AA1110" s="8">
        <f>IF($D1110="","",V1110-Z1110)</f>
        <v/>
      </c>
      <c r="AB1110" s="8">
        <f>IF($D1110="","",AA1110-N1110)</f>
        <v/>
      </c>
      <c r="AF1110" s="8" t="n"/>
      <c r="AI1110" s="14" t="n"/>
      <c r="AK1110">
        <f>IF($D1110="","",IF(COUNTIF($D$2:$D1110,$D1110)=1,1,0))</f>
        <v/>
      </c>
      <c r="AL1110">
        <f>IF($AK1110=1,SUMPRODUCT(--($AO$2:$AO$7001&lt;$AO1110))+1,"")</f>
        <v/>
      </c>
      <c r="AM1110">
        <f>IF($D1110="","",IF(OR($R1110=TRUE(),$R1110="TRUE"),1,0))</f>
        <v/>
      </c>
      <c r="AN1110">
        <f>IF($D1110="","",IF($X1110="Yes",1,0))</f>
        <v/>
      </c>
      <c r="AO1110">
        <f>IF($AK1110=1,IFERROR(IF(VALUE($D1110)&lt;100000000,VALUE($D1110),1000000000),IFERROR(IF(VALUE(MID($D1110,2,20))&lt;100000000,VALUE(MID($D1110,2,20)),1000000000),1000000000))+ROW()/100000,"")</f>
        <v/>
      </c>
    </row>
    <row r="1111">
      <c r="F1111" s="14" t="n"/>
      <c r="N1111" s="8">
        <f>IF($D1111="","",M1111*V1111/100)</f>
        <v/>
      </c>
      <c r="O1111" s="8" t="n"/>
      <c r="U1111" s="8" t="n"/>
      <c r="V1111" s="8" t="n"/>
      <c r="Y1111">
        <f>IF($D1111="","",IF($AN1111=1,0,IF($AM1111=1,Settings!$C$6,Settings!$C$7))*100)</f>
        <v/>
      </c>
      <c r="Z1111" s="8">
        <f>IF($D1111="","",V1111*Y1111/100)</f>
        <v/>
      </c>
      <c r="AA1111" s="8">
        <f>IF($D1111="","",V1111-Z1111)</f>
        <v/>
      </c>
      <c r="AB1111" s="8">
        <f>IF($D1111="","",AA1111-N1111)</f>
        <v/>
      </c>
      <c r="AF1111" s="8" t="n"/>
      <c r="AI1111" s="14" t="n"/>
      <c r="AK1111">
        <f>IF($D1111="","",IF(COUNTIF($D$2:$D1111,$D1111)=1,1,0))</f>
        <v/>
      </c>
      <c r="AL1111">
        <f>IF($AK1111=1,SUMPRODUCT(--($AO$2:$AO$7001&lt;$AO1111))+1,"")</f>
        <v/>
      </c>
      <c r="AM1111">
        <f>IF($D1111="","",IF(OR($R1111=TRUE(),$R1111="TRUE"),1,0))</f>
        <v/>
      </c>
      <c r="AN1111">
        <f>IF($D1111="","",IF($X1111="Yes",1,0))</f>
        <v/>
      </c>
      <c r="AO1111">
        <f>IF($AK1111=1,IFERROR(IF(VALUE($D1111)&lt;100000000,VALUE($D1111),1000000000),IFERROR(IF(VALUE(MID($D1111,2,20))&lt;100000000,VALUE(MID($D1111,2,20)),1000000000),1000000000))+ROW()/100000,"")</f>
        <v/>
      </c>
    </row>
    <row r="1112">
      <c r="F1112" s="14" t="n"/>
      <c r="N1112" s="8">
        <f>IF($D1112="","",M1112*V1112/100)</f>
        <v/>
      </c>
      <c r="O1112" s="8" t="n"/>
      <c r="U1112" s="8" t="n"/>
      <c r="V1112" s="8" t="n"/>
      <c r="Y1112">
        <f>IF($D1112="","",IF($AN1112=1,0,IF($AM1112=1,Settings!$C$6,Settings!$C$7))*100)</f>
        <v/>
      </c>
      <c r="Z1112" s="8">
        <f>IF($D1112="","",V1112*Y1112/100)</f>
        <v/>
      </c>
      <c r="AA1112" s="8">
        <f>IF($D1112="","",V1112-Z1112)</f>
        <v/>
      </c>
      <c r="AB1112" s="8">
        <f>IF($D1112="","",AA1112-N1112)</f>
        <v/>
      </c>
      <c r="AF1112" s="8" t="n"/>
      <c r="AI1112" s="14" t="n"/>
      <c r="AK1112">
        <f>IF($D1112="","",IF(COUNTIF($D$2:$D1112,$D1112)=1,1,0))</f>
        <v/>
      </c>
      <c r="AL1112">
        <f>IF($AK1112=1,SUMPRODUCT(--($AO$2:$AO$7001&lt;$AO1112))+1,"")</f>
        <v/>
      </c>
      <c r="AM1112">
        <f>IF($D1112="","",IF(OR($R1112=TRUE(),$R1112="TRUE"),1,0))</f>
        <v/>
      </c>
      <c r="AN1112">
        <f>IF($D1112="","",IF($X1112="Yes",1,0))</f>
        <v/>
      </c>
      <c r="AO1112">
        <f>IF($AK1112=1,IFERROR(IF(VALUE($D1112)&lt;100000000,VALUE($D1112),1000000000),IFERROR(IF(VALUE(MID($D1112,2,20))&lt;100000000,VALUE(MID($D1112,2,20)),1000000000),1000000000))+ROW()/100000,"")</f>
        <v/>
      </c>
    </row>
    <row r="1113">
      <c r="F1113" s="14" t="n"/>
      <c r="N1113" s="8">
        <f>IF($D1113="","",M1113*V1113/100)</f>
        <v/>
      </c>
      <c r="O1113" s="8" t="n"/>
      <c r="U1113" s="8" t="n"/>
      <c r="V1113" s="8" t="n"/>
      <c r="Y1113">
        <f>IF($D1113="","",IF($AN1113=1,0,IF($AM1113=1,Settings!$C$6,Settings!$C$7))*100)</f>
        <v/>
      </c>
      <c r="Z1113" s="8">
        <f>IF($D1113="","",V1113*Y1113/100)</f>
        <v/>
      </c>
      <c r="AA1113" s="8">
        <f>IF($D1113="","",V1113-Z1113)</f>
        <v/>
      </c>
      <c r="AB1113" s="8">
        <f>IF($D1113="","",AA1113-N1113)</f>
        <v/>
      </c>
      <c r="AF1113" s="8" t="n"/>
      <c r="AI1113" s="14" t="n"/>
      <c r="AK1113">
        <f>IF($D1113="","",IF(COUNTIF($D$2:$D1113,$D1113)=1,1,0))</f>
        <v/>
      </c>
      <c r="AL1113">
        <f>IF($AK1113=1,SUMPRODUCT(--($AO$2:$AO$7001&lt;$AO1113))+1,"")</f>
        <v/>
      </c>
      <c r="AM1113">
        <f>IF($D1113="","",IF(OR($R1113=TRUE(),$R1113="TRUE"),1,0))</f>
        <v/>
      </c>
      <c r="AN1113">
        <f>IF($D1113="","",IF($X1113="Yes",1,0))</f>
        <v/>
      </c>
      <c r="AO1113">
        <f>IF($AK1113=1,IFERROR(IF(VALUE($D1113)&lt;100000000,VALUE($D1113),1000000000),IFERROR(IF(VALUE(MID($D1113,2,20))&lt;100000000,VALUE(MID($D1113,2,20)),1000000000),1000000000))+ROW()/100000,"")</f>
        <v/>
      </c>
    </row>
    <row r="1114">
      <c r="F1114" s="14" t="n"/>
      <c r="N1114" s="8">
        <f>IF($D1114="","",M1114*V1114/100)</f>
        <v/>
      </c>
      <c r="O1114" s="8" t="n"/>
      <c r="U1114" s="8" t="n"/>
      <c r="V1114" s="8" t="n"/>
      <c r="Y1114">
        <f>IF($D1114="","",IF($AN1114=1,0,IF($AM1114=1,Settings!$C$6,Settings!$C$7))*100)</f>
        <v/>
      </c>
      <c r="Z1114" s="8">
        <f>IF($D1114="","",V1114*Y1114/100)</f>
        <v/>
      </c>
      <c r="AA1114" s="8">
        <f>IF($D1114="","",V1114-Z1114)</f>
        <v/>
      </c>
      <c r="AB1114" s="8">
        <f>IF($D1114="","",AA1114-N1114)</f>
        <v/>
      </c>
      <c r="AF1114" s="8" t="n"/>
      <c r="AI1114" s="14" t="n"/>
      <c r="AK1114">
        <f>IF($D1114="","",IF(COUNTIF($D$2:$D1114,$D1114)=1,1,0))</f>
        <v/>
      </c>
      <c r="AL1114">
        <f>IF($AK1114=1,SUMPRODUCT(--($AO$2:$AO$7001&lt;$AO1114))+1,"")</f>
        <v/>
      </c>
      <c r="AM1114">
        <f>IF($D1114="","",IF(OR($R1114=TRUE(),$R1114="TRUE"),1,0))</f>
        <v/>
      </c>
      <c r="AN1114">
        <f>IF($D1114="","",IF($X1114="Yes",1,0))</f>
        <v/>
      </c>
      <c r="AO1114">
        <f>IF($AK1114=1,IFERROR(IF(VALUE($D1114)&lt;100000000,VALUE($D1114),1000000000),IFERROR(IF(VALUE(MID($D1114,2,20))&lt;100000000,VALUE(MID($D1114,2,20)),1000000000),1000000000))+ROW()/100000,"")</f>
        <v/>
      </c>
    </row>
    <row r="1115">
      <c r="F1115" s="14" t="n"/>
      <c r="N1115" s="8">
        <f>IF($D1115="","",M1115*V1115/100)</f>
        <v/>
      </c>
      <c r="O1115" s="8" t="n"/>
      <c r="U1115" s="8" t="n"/>
      <c r="V1115" s="8" t="n"/>
      <c r="Y1115">
        <f>IF($D1115="","",IF($AN1115=1,0,IF($AM1115=1,Settings!$C$6,Settings!$C$7))*100)</f>
        <v/>
      </c>
      <c r="Z1115" s="8">
        <f>IF($D1115="","",V1115*Y1115/100)</f>
        <v/>
      </c>
      <c r="AA1115" s="8">
        <f>IF($D1115="","",V1115-Z1115)</f>
        <v/>
      </c>
      <c r="AB1115" s="8">
        <f>IF($D1115="","",AA1115-N1115)</f>
        <v/>
      </c>
      <c r="AF1115" s="8" t="n"/>
      <c r="AI1115" s="14" t="n"/>
      <c r="AK1115">
        <f>IF($D1115="","",IF(COUNTIF($D$2:$D1115,$D1115)=1,1,0))</f>
        <v/>
      </c>
      <c r="AL1115">
        <f>IF($AK1115=1,SUMPRODUCT(--($AO$2:$AO$7001&lt;$AO1115))+1,"")</f>
        <v/>
      </c>
      <c r="AM1115">
        <f>IF($D1115="","",IF(OR($R1115=TRUE(),$R1115="TRUE"),1,0))</f>
        <v/>
      </c>
      <c r="AN1115">
        <f>IF($D1115="","",IF($X1115="Yes",1,0))</f>
        <v/>
      </c>
      <c r="AO1115">
        <f>IF($AK1115=1,IFERROR(IF(VALUE($D1115)&lt;100000000,VALUE($D1115),1000000000),IFERROR(IF(VALUE(MID($D1115,2,20))&lt;100000000,VALUE(MID($D1115,2,20)),1000000000),1000000000))+ROW()/100000,"")</f>
        <v/>
      </c>
    </row>
    <row r="1116">
      <c r="F1116" s="14" t="n"/>
      <c r="N1116" s="8">
        <f>IF($D1116="","",M1116*V1116/100)</f>
        <v/>
      </c>
      <c r="O1116" s="8" t="n"/>
      <c r="U1116" s="8" t="n"/>
      <c r="V1116" s="8" t="n"/>
      <c r="Y1116">
        <f>IF($D1116="","",IF($AN1116=1,0,IF($AM1116=1,Settings!$C$6,Settings!$C$7))*100)</f>
        <v/>
      </c>
      <c r="Z1116" s="8">
        <f>IF($D1116="","",V1116*Y1116/100)</f>
        <v/>
      </c>
      <c r="AA1116" s="8">
        <f>IF($D1116="","",V1116-Z1116)</f>
        <v/>
      </c>
      <c r="AB1116" s="8">
        <f>IF($D1116="","",AA1116-N1116)</f>
        <v/>
      </c>
      <c r="AF1116" s="8" t="n"/>
      <c r="AI1116" s="14" t="n"/>
      <c r="AK1116">
        <f>IF($D1116="","",IF(COUNTIF($D$2:$D1116,$D1116)=1,1,0))</f>
        <v/>
      </c>
      <c r="AL1116">
        <f>IF($AK1116=1,SUMPRODUCT(--($AO$2:$AO$7001&lt;$AO1116))+1,"")</f>
        <v/>
      </c>
      <c r="AM1116">
        <f>IF($D1116="","",IF(OR($R1116=TRUE(),$R1116="TRUE"),1,0))</f>
        <v/>
      </c>
      <c r="AN1116">
        <f>IF($D1116="","",IF($X1116="Yes",1,0))</f>
        <v/>
      </c>
      <c r="AO1116">
        <f>IF($AK1116=1,IFERROR(IF(VALUE($D1116)&lt;100000000,VALUE($D1116),1000000000),IFERROR(IF(VALUE(MID($D1116,2,20))&lt;100000000,VALUE(MID($D1116,2,20)),1000000000),1000000000))+ROW()/100000,"")</f>
        <v/>
      </c>
    </row>
    <row r="1117">
      <c r="F1117" s="14" t="n"/>
      <c r="N1117" s="8">
        <f>IF($D1117="","",M1117*V1117/100)</f>
        <v/>
      </c>
      <c r="O1117" s="8" t="n"/>
      <c r="U1117" s="8" t="n"/>
      <c r="V1117" s="8" t="n"/>
      <c r="Y1117">
        <f>IF($D1117="","",IF($AN1117=1,0,IF($AM1117=1,Settings!$C$6,Settings!$C$7))*100)</f>
        <v/>
      </c>
      <c r="Z1117" s="8">
        <f>IF($D1117="","",V1117*Y1117/100)</f>
        <v/>
      </c>
      <c r="AA1117" s="8">
        <f>IF($D1117="","",V1117-Z1117)</f>
        <v/>
      </c>
      <c r="AB1117" s="8">
        <f>IF($D1117="","",AA1117-N1117)</f>
        <v/>
      </c>
      <c r="AF1117" s="8" t="n"/>
      <c r="AI1117" s="14" t="n"/>
      <c r="AK1117">
        <f>IF($D1117="","",IF(COUNTIF($D$2:$D1117,$D1117)=1,1,0))</f>
        <v/>
      </c>
      <c r="AL1117">
        <f>IF($AK1117=1,SUMPRODUCT(--($AO$2:$AO$7001&lt;$AO1117))+1,"")</f>
        <v/>
      </c>
      <c r="AM1117">
        <f>IF($D1117="","",IF(OR($R1117=TRUE(),$R1117="TRUE"),1,0))</f>
        <v/>
      </c>
      <c r="AN1117">
        <f>IF($D1117="","",IF($X1117="Yes",1,0))</f>
        <v/>
      </c>
      <c r="AO1117">
        <f>IF($AK1117=1,IFERROR(IF(VALUE($D1117)&lt;100000000,VALUE($D1117),1000000000),IFERROR(IF(VALUE(MID($D1117,2,20))&lt;100000000,VALUE(MID($D1117,2,20)),1000000000),1000000000))+ROW()/100000,"")</f>
        <v/>
      </c>
    </row>
    <row r="1118">
      <c r="F1118" s="14" t="n"/>
      <c r="N1118" s="8">
        <f>IF($D1118="","",M1118*V1118/100)</f>
        <v/>
      </c>
      <c r="O1118" s="8" t="n"/>
      <c r="U1118" s="8" t="n"/>
      <c r="V1118" s="8" t="n"/>
      <c r="Y1118">
        <f>IF($D1118="","",IF($AN1118=1,0,IF($AM1118=1,Settings!$C$6,Settings!$C$7))*100)</f>
        <v/>
      </c>
      <c r="Z1118" s="8">
        <f>IF($D1118="","",V1118*Y1118/100)</f>
        <v/>
      </c>
      <c r="AA1118" s="8">
        <f>IF($D1118="","",V1118-Z1118)</f>
        <v/>
      </c>
      <c r="AB1118" s="8">
        <f>IF($D1118="","",AA1118-N1118)</f>
        <v/>
      </c>
      <c r="AF1118" s="8" t="n"/>
      <c r="AI1118" s="14" t="n"/>
      <c r="AK1118">
        <f>IF($D1118="","",IF(COUNTIF($D$2:$D1118,$D1118)=1,1,0))</f>
        <v/>
      </c>
      <c r="AL1118">
        <f>IF($AK1118=1,SUMPRODUCT(--($AO$2:$AO$7001&lt;$AO1118))+1,"")</f>
        <v/>
      </c>
      <c r="AM1118">
        <f>IF($D1118="","",IF(OR($R1118=TRUE(),$R1118="TRUE"),1,0))</f>
        <v/>
      </c>
      <c r="AN1118">
        <f>IF($D1118="","",IF($X1118="Yes",1,0))</f>
        <v/>
      </c>
      <c r="AO1118">
        <f>IF($AK1118=1,IFERROR(IF(VALUE($D1118)&lt;100000000,VALUE($D1118),1000000000),IFERROR(IF(VALUE(MID($D1118,2,20))&lt;100000000,VALUE(MID($D1118,2,20)),1000000000),1000000000))+ROW()/100000,"")</f>
        <v/>
      </c>
    </row>
    <row r="1119">
      <c r="F1119" s="14" t="n"/>
      <c r="N1119" s="8">
        <f>IF($D1119="","",M1119*V1119/100)</f>
        <v/>
      </c>
      <c r="O1119" s="8" t="n"/>
      <c r="U1119" s="8" t="n"/>
      <c r="V1119" s="8" t="n"/>
      <c r="Y1119">
        <f>IF($D1119="","",IF($AN1119=1,0,IF($AM1119=1,Settings!$C$6,Settings!$C$7))*100)</f>
        <v/>
      </c>
      <c r="Z1119" s="8">
        <f>IF($D1119="","",V1119*Y1119/100)</f>
        <v/>
      </c>
      <c r="AA1119" s="8">
        <f>IF($D1119="","",V1119-Z1119)</f>
        <v/>
      </c>
      <c r="AB1119" s="8">
        <f>IF($D1119="","",AA1119-N1119)</f>
        <v/>
      </c>
      <c r="AF1119" s="8" t="n"/>
      <c r="AI1119" s="14" t="n"/>
      <c r="AK1119">
        <f>IF($D1119="","",IF(COUNTIF($D$2:$D1119,$D1119)=1,1,0))</f>
        <v/>
      </c>
      <c r="AL1119">
        <f>IF($AK1119=1,SUMPRODUCT(--($AO$2:$AO$7001&lt;$AO1119))+1,"")</f>
        <v/>
      </c>
      <c r="AM1119">
        <f>IF($D1119="","",IF(OR($R1119=TRUE(),$R1119="TRUE"),1,0))</f>
        <v/>
      </c>
      <c r="AN1119">
        <f>IF($D1119="","",IF($X1119="Yes",1,0))</f>
        <v/>
      </c>
      <c r="AO1119">
        <f>IF($AK1119=1,IFERROR(IF(VALUE($D1119)&lt;100000000,VALUE($D1119),1000000000),IFERROR(IF(VALUE(MID($D1119,2,20))&lt;100000000,VALUE(MID($D1119,2,20)),1000000000),1000000000))+ROW()/100000,"")</f>
        <v/>
      </c>
    </row>
    <row r="1120">
      <c r="F1120" s="14" t="n"/>
      <c r="N1120" s="8">
        <f>IF($D1120="","",M1120*V1120/100)</f>
        <v/>
      </c>
      <c r="O1120" s="8" t="n"/>
      <c r="U1120" s="8" t="n"/>
      <c r="V1120" s="8" t="n"/>
      <c r="Y1120">
        <f>IF($D1120="","",IF($AN1120=1,0,IF($AM1120=1,Settings!$C$6,Settings!$C$7))*100)</f>
        <v/>
      </c>
      <c r="Z1120" s="8">
        <f>IF($D1120="","",V1120*Y1120/100)</f>
        <v/>
      </c>
      <c r="AA1120" s="8">
        <f>IF($D1120="","",V1120-Z1120)</f>
        <v/>
      </c>
      <c r="AB1120" s="8">
        <f>IF($D1120="","",AA1120-N1120)</f>
        <v/>
      </c>
      <c r="AF1120" s="8" t="n"/>
      <c r="AI1120" s="14" t="n"/>
      <c r="AK1120">
        <f>IF($D1120="","",IF(COUNTIF($D$2:$D1120,$D1120)=1,1,0))</f>
        <v/>
      </c>
      <c r="AL1120">
        <f>IF($AK1120=1,SUMPRODUCT(--($AO$2:$AO$7001&lt;$AO1120))+1,"")</f>
        <v/>
      </c>
      <c r="AM1120">
        <f>IF($D1120="","",IF(OR($R1120=TRUE(),$R1120="TRUE"),1,0))</f>
        <v/>
      </c>
      <c r="AN1120">
        <f>IF($D1120="","",IF($X1120="Yes",1,0))</f>
        <v/>
      </c>
      <c r="AO1120">
        <f>IF($AK1120=1,IFERROR(IF(VALUE($D1120)&lt;100000000,VALUE($D1120),1000000000),IFERROR(IF(VALUE(MID($D1120,2,20))&lt;100000000,VALUE(MID($D1120,2,20)),1000000000),1000000000))+ROW()/100000,"")</f>
        <v/>
      </c>
    </row>
    <row r="1121">
      <c r="F1121" s="14" t="n"/>
      <c r="N1121" s="8">
        <f>IF($D1121="","",M1121*V1121/100)</f>
        <v/>
      </c>
      <c r="O1121" s="8" t="n"/>
      <c r="U1121" s="8" t="n"/>
      <c r="V1121" s="8" t="n"/>
      <c r="Y1121">
        <f>IF($D1121="","",IF($AN1121=1,0,IF($AM1121=1,Settings!$C$6,Settings!$C$7))*100)</f>
        <v/>
      </c>
      <c r="Z1121" s="8">
        <f>IF($D1121="","",V1121*Y1121/100)</f>
        <v/>
      </c>
      <c r="AA1121" s="8">
        <f>IF($D1121="","",V1121-Z1121)</f>
        <v/>
      </c>
      <c r="AB1121" s="8">
        <f>IF($D1121="","",AA1121-N1121)</f>
        <v/>
      </c>
      <c r="AF1121" s="8" t="n"/>
      <c r="AI1121" s="14" t="n"/>
      <c r="AK1121">
        <f>IF($D1121="","",IF(COUNTIF($D$2:$D1121,$D1121)=1,1,0))</f>
        <v/>
      </c>
      <c r="AL1121">
        <f>IF($AK1121=1,SUMPRODUCT(--($AO$2:$AO$7001&lt;$AO1121))+1,"")</f>
        <v/>
      </c>
      <c r="AM1121">
        <f>IF($D1121="","",IF(OR($R1121=TRUE(),$R1121="TRUE"),1,0))</f>
        <v/>
      </c>
      <c r="AN1121">
        <f>IF($D1121="","",IF($X1121="Yes",1,0))</f>
        <v/>
      </c>
      <c r="AO1121">
        <f>IF($AK1121=1,IFERROR(IF(VALUE($D1121)&lt;100000000,VALUE($D1121),1000000000),IFERROR(IF(VALUE(MID($D1121,2,20))&lt;100000000,VALUE(MID($D1121,2,20)),1000000000),1000000000))+ROW()/100000,"")</f>
        <v/>
      </c>
    </row>
    <row r="1122">
      <c r="F1122" s="14" t="n"/>
      <c r="N1122" s="8">
        <f>IF($D1122="","",M1122*V1122/100)</f>
        <v/>
      </c>
      <c r="O1122" s="8" t="n"/>
      <c r="U1122" s="8" t="n"/>
      <c r="V1122" s="8" t="n"/>
      <c r="Y1122">
        <f>IF($D1122="","",IF($AN1122=1,0,IF($AM1122=1,Settings!$C$6,Settings!$C$7))*100)</f>
        <v/>
      </c>
      <c r="Z1122" s="8">
        <f>IF($D1122="","",V1122*Y1122/100)</f>
        <v/>
      </c>
      <c r="AA1122" s="8">
        <f>IF($D1122="","",V1122-Z1122)</f>
        <v/>
      </c>
      <c r="AB1122" s="8">
        <f>IF($D1122="","",AA1122-N1122)</f>
        <v/>
      </c>
      <c r="AF1122" s="8" t="n"/>
      <c r="AI1122" s="14" t="n"/>
      <c r="AK1122">
        <f>IF($D1122="","",IF(COUNTIF($D$2:$D1122,$D1122)=1,1,0))</f>
        <v/>
      </c>
      <c r="AL1122">
        <f>IF($AK1122=1,SUMPRODUCT(--($AO$2:$AO$7001&lt;$AO1122))+1,"")</f>
        <v/>
      </c>
      <c r="AM1122">
        <f>IF($D1122="","",IF(OR($R1122=TRUE(),$R1122="TRUE"),1,0))</f>
        <v/>
      </c>
      <c r="AN1122">
        <f>IF($D1122="","",IF($X1122="Yes",1,0))</f>
        <v/>
      </c>
      <c r="AO1122">
        <f>IF($AK1122=1,IFERROR(IF(VALUE($D1122)&lt;100000000,VALUE($D1122),1000000000),IFERROR(IF(VALUE(MID($D1122,2,20))&lt;100000000,VALUE(MID($D1122,2,20)),1000000000),1000000000))+ROW()/100000,"")</f>
        <v/>
      </c>
    </row>
    <row r="1123">
      <c r="F1123" s="14" t="n"/>
      <c r="N1123" s="8">
        <f>IF($D1123="","",M1123*V1123/100)</f>
        <v/>
      </c>
      <c r="O1123" s="8" t="n"/>
      <c r="U1123" s="8" t="n"/>
      <c r="V1123" s="8" t="n"/>
      <c r="Y1123">
        <f>IF($D1123="","",IF($AN1123=1,0,IF($AM1123=1,Settings!$C$6,Settings!$C$7))*100)</f>
        <v/>
      </c>
      <c r="Z1123" s="8">
        <f>IF($D1123="","",V1123*Y1123/100)</f>
        <v/>
      </c>
      <c r="AA1123" s="8">
        <f>IF($D1123="","",V1123-Z1123)</f>
        <v/>
      </c>
      <c r="AB1123" s="8">
        <f>IF($D1123="","",AA1123-N1123)</f>
        <v/>
      </c>
      <c r="AF1123" s="8" t="n"/>
      <c r="AI1123" s="14" t="n"/>
      <c r="AK1123">
        <f>IF($D1123="","",IF(COUNTIF($D$2:$D1123,$D1123)=1,1,0))</f>
        <v/>
      </c>
      <c r="AL1123">
        <f>IF($AK1123=1,SUMPRODUCT(--($AO$2:$AO$7001&lt;$AO1123))+1,"")</f>
        <v/>
      </c>
      <c r="AM1123">
        <f>IF($D1123="","",IF(OR($R1123=TRUE(),$R1123="TRUE"),1,0))</f>
        <v/>
      </c>
      <c r="AN1123">
        <f>IF($D1123="","",IF($X1123="Yes",1,0))</f>
        <v/>
      </c>
      <c r="AO1123">
        <f>IF($AK1123=1,IFERROR(IF(VALUE($D1123)&lt;100000000,VALUE($D1123),1000000000),IFERROR(IF(VALUE(MID($D1123,2,20))&lt;100000000,VALUE(MID($D1123,2,20)),1000000000),1000000000))+ROW()/100000,"")</f>
        <v/>
      </c>
    </row>
    <row r="1124">
      <c r="F1124" s="14" t="n"/>
      <c r="N1124" s="8">
        <f>IF($D1124="","",M1124*V1124/100)</f>
        <v/>
      </c>
      <c r="O1124" s="8" t="n"/>
      <c r="U1124" s="8" t="n"/>
      <c r="V1124" s="8" t="n"/>
      <c r="Y1124">
        <f>IF($D1124="","",IF($AN1124=1,0,IF($AM1124=1,Settings!$C$6,Settings!$C$7))*100)</f>
        <v/>
      </c>
      <c r="Z1124" s="8">
        <f>IF($D1124="","",V1124*Y1124/100)</f>
        <v/>
      </c>
      <c r="AA1124" s="8">
        <f>IF($D1124="","",V1124-Z1124)</f>
        <v/>
      </c>
      <c r="AB1124" s="8">
        <f>IF($D1124="","",AA1124-N1124)</f>
        <v/>
      </c>
      <c r="AF1124" s="8" t="n"/>
      <c r="AI1124" s="14" t="n"/>
      <c r="AK1124">
        <f>IF($D1124="","",IF(COUNTIF($D$2:$D1124,$D1124)=1,1,0))</f>
        <v/>
      </c>
      <c r="AL1124">
        <f>IF($AK1124=1,SUMPRODUCT(--($AO$2:$AO$7001&lt;$AO1124))+1,"")</f>
        <v/>
      </c>
      <c r="AM1124">
        <f>IF($D1124="","",IF(OR($R1124=TRUE(),$R1124="TRUE"),1,0))</f>
        <v/>
      </c>
      <c r="AN1124">
        <f>IF($D1124="","",IF($X1124="Yes",1,0))</f>
        <v/>
      </c>
      <c r="AO1124">
        <f>IF($AK1124=1,IFERROR(IF(VALUE($D1124)&lt;100000000,VALUE($D1124),1000000000),IFERROR(IF(VALUE(MID($D1124,2,20))&lt;100000000,VALUE(MID($D1124,2,20)),1000000000),1000000000))+ROW()/100000,"")</f>
        <v/>
      </c>
    </row>
    <row r="1125">
      <c r="F1125" s="14" t="n"/>
      <c r="N1125" s="8">
        <f>IF($D1125="","",M1125*V1125/100)</f>
        <v/>
      </c>
      <c r="O1125" s="8" t="n"/>
      <c r="U1125" s="8" t="n"/>
      <c r="V1125" s="8" t="n"/>
      <c r="Y1125">
        <f>IF($D1125="","",IF($AN1125=1,0,IF($AM1125=1,Settings!$C$6,Settings!$C$7))*100)</f>
        <v/>
      </c>
      <c r="Z1125" s="8">
        <f>IF($D1125="","",V1125*Y1125/100)</f>
        <v/>
      </c>
      <c r="AA1125" s="8">
        <f>IF($D1125="","",V1125-Z1125)</f>
        <v/>
      </c>
      <c r="AB1125" s="8">
        <f>IF($D1125="","",AA1125-N1125)</f>
        <v/>
      </c>
      <c r="AF1125" s="8" t="n"/>
      <c r="AI1125" s="14" t="n"/>
      <c r="AK1125">
        <f>IF($D1125="","",IF(COUNTIF($D$2:$D1125,$D1125)=1,1,0))</f>
        <v/>
      </c>
      <c r="AL1125">
        <f>IF($AK1125=1,SUMPRODUCT(--($AO$2:$AO$7001&lt;$AO1125))+1,"")</f>
        <v/>
      </c>
      <c r="AM1125">
        <f>IF($D1125="","",IF(OR($R1125=TRUE(),$R1125="TRUE"),1,0))</f>
        <v/>
      </c>
      <c r="AN1125">
        <f>IF($D1125="","",IF($X1125="Yes",1,0))</f>
        <v/>
      </c>
      <c r="AO1125">
        <f>IF($AK1125=1,IFERROR(IF(VALUE($D1125)&lt;100000000,VALUE($D1125),1000000000),IFERROR(IF(VALUE(MID($D1125,2,20))&lt;100000000,VALUE(MID($D1125,2,20)),1000000000),1000000000))+ROW()/100000,"")</f>
        <v/>
      </c>
    </row>
    <row r="1126">
      <c r="F1126" s="14" t="n"/>
      <c r="N1126" s="8">
        <f>IF($D1126="","",M1126*V1126/100)</f>
        <v/>
      </c>
      <c r="O1126" s="8" t="n"/>
      <c r="U1126" s="8" t="n"/>
      <c r="V1126" s="8" t="n"/>
      <c r="Y1126">
        <f>IF($D1126="","",IF($AN1126=1,0,IF($AM1126=1,Settings!$C$6,Settings!$C$7))*100)</f>
        <v/>
      </c>
      <c r="Z1126" s="8">
        <f>IF($D1126="","",V1126*Y1126/100)</f>
        <v/>
      </c>
      <c r="AA1126" s="8">
        <f>IF($D1126="","",V1126-Z1126)</f>
        <v/>
      </c>
      <c r="AB1126" s="8">
        <f>IF($D1126="","",AA1126-N1126)</f>
        <v/>
      </c>
      <c r="AF1126" s="8" t="n"/>
      <c r="AI1126" s="14" t="n"/>
      <c r="AK1126">
        <f>IF($D1126="","",IF(COUNTIF($D$2:$D1126,$D1126)=1,1,0))</f>
        <v/>
      </c>
      <c r="AL1126">
        <f>IF($AK1126=1,SUMPRODUCT(--($AO$2:$AO$7001&lt;$AO1126))+1,"")</f>
        <v/>
      </c>
      <c r="AM1126">
        <f>IF($D1126="","",IF(OR($R1126=TRUE(),$R1126="TRUE"),1,0))</f>
        <v/>
      </c>
      <c r="AN1126">
        <f>IF($D1126="","",IF($X1126="Yes",1,0))</f>
        <v/>
      </c>
      <c r="AO1126">
        <f>IF($AK1126=1,IFERROR(IF(VALUE($D1126)&lt;100000000,VALUE($D1126),1000000000),IFERROR(IF(VALUE(MID($D1126,2,20))&lt;100000000,VALUE(MID($D1126,2,20)),1000000000),1000000000))+ROW()/100000,"")</f>
        <v/>
      </c>
    </row>
    <row r="1127">
      <c r="F1127" s="14" t="n"/>
      <c r="N1127" s="8">
        <f>IF($D1127="","",M1127*V1127/100)</f>
        <v/>
      </c>
      <c r="O1127" s="8" t="n"/>
      <c r="U1127" s="8" t="n"/>
      <c r="V1127" s="8" t="n"/>
      <c r="Y1127">
        <f>IF($D1127="","",IF($AN1127=1,0,IF($AM1127=1,Settings!$C$6,Settings!$C$7))*100)</f>
        <v/>
      </c>
      <c r="Z1127" s="8">
        <f>IF($D1127="","",V1127*Y1127/100)</f>
        <v/>
      </c>
      <c r="AA1127" s="8">
        <f>IF($D1127="","",V1127-Z1127)</f>
        <v/>
      </c>
      <c r="AB1127" s="8">
        <f>IF($D1127="","",AA1127-N1127)</f>
        <v/>
      </c>
      <c r="AF1127" s="8" t="n"/>
      <c r="AI1127" s="14" t="n"/>
      <c r="AK1127">
        <f>IF($D1127="","",IF(COUNTIF($D$2:$D1127,$D1127)=1,1,0))</f>
        <v/>
      </c>
      <c r="AL1127">
        <f>IF($AK1127=1,SUMPRODUCT(--($AO$2:$AO$7001&lt;$AO1127))+1,"")</f>
        <v/>
      </c>
      <c r="AM1127">
        <f>IF($D1127="","",IF(OR($R1127=TRUE(),$R1127="TRUE"),1,0))</f>
        <v/>
      </c>
      <c r="AN1127">
        <f>IF($D1127="","",IF($X1127="Yes",1,0))</f>
        <v/>
      </c>
      <c r="AO1127">
        <f>IF($AK1127=1,IFERROR(IF(VALUE($D1127)&lt;100000000,VALUE($D1127),1000000000),IFERROR(IF(VALUE(MID($D1127,2,20))&lt;100000000,VALUE(MID($D1127,2,20)),1000000000),1000000000))+ROW()/100000,"")</f>
        <v/>
      </c>
    </row>
    <row r="1128">
      <c r="F1128" s="14" t="n"/>
      <c r="N1128" s="8">
        <f>IF($D1128="","",M1128*V1128/100)</f>
        <v/>
      </c>
      <c r="O1128" s="8" t="n"/>
      <c r="U1128" s="8" t="n"/>
      <c r="V1128" s="8" t="n"/>
      <c r="Y1128">
        <f>IF($D1128="","",IF($AN1128=1,0,IF($AM1128=1,Settings!$C$6,Settings!$C$7))*100)</f>
        <v/>
      </c>
      <c r="Z1128" s="8">
        <f>IF($D1128="","",V1128*Y1128/100)</f>
        <v/>
      </c>
      <c r="AA1128" s="8">
        <f>IF($D1128="","",V1128-Z1128)</f>
        <v/>
      </c>
      <c r="AB1128" s="8">
        <f>IF($D1128="","",AA1128-N1128)</f>
        <v/>
      </c>
      <c r="AF1128" s="8" t="n"/>
      <c r="AI1128" s="14" t="n"/>
      <c r="AK1128">
        <f>IF($D1128="","",IF(COUNTIF($D$2:$D1128,$D1128)=1,1,0))</f>
        <v/>
      </c>
      <c r="AL1128">
        <f>IF($AK1128=1,SUMPRODUCT(--($AO$2:$AO$7001&lt;$AO1128))+1,"")</f>
        <v/>
      </c>
      <c r="AM1128">
        <f>IF($D1128="","",IF(OR($R1128=TRUE(),$R1128="TRUE"),1,0))</f>
        <v/>
      </c>
      <c r="AN1128">
        <f>IF($D1128="","",IF($X1128="Yes",1,0))</f>
        <v/>
      </c>
      <c r="AO1128">
        <f>IF($AK1128=1,IFERROR(IF(VALUE($D1128)&lt;100000000,VALUE($D1128),1000000000),IFERROR(IF(VALUE(MID($D1128,2,20))&lt;100000000,VALUE(MID($D1128,2,20)),1000000000),1000000000))+ROW()/100000,"")</f>
        <v/>
      </c>
    </row>
    <row r="1129">
      <c r="F1129" s="14" t="n"/>
      <c r="N1129" s="8">
        <f>IF($D1129="","",M1129*V1129/100)</f>
        <v/>
      </c>
      <c r="O1129" s="8" t="n"/>
      <c r="U1129" s="8" t="n"/>
      <c r="V1129" s="8" t="n"/>
      <c r="Y1129">
        <f>IF($D1129="","",IF($AN1129=1,0,IF($AM1129=1,Settings!$C$6,Settings!$C$7))*100)</f>
        <v/>
      </c>
      <c r="Z1129" s="8">
        <f>IF($D1129="","",V1129*Y1129/100)</f>
        <v/>
      </c>
      <c r="AA1129" s="8">
        <f>IF($D1129="","",V1129-Z1129)</f>
        <v/>
      </c>
      <c r="AB1129" s="8">
        <f>IF($D1129="","",AA1129-N1129)</f>
        <v/>
      </c>
      <c r="AF1129" s="8" t="n"/>
      <c r="AI1129" s="14" t="n"/>
      <c r="AK1129">
        <f>IF($D1129="","",IF(COUNTIF($D$2:$D1129,$D1129)=1,1,0))</f>
        <v/>
      </c>
      <c r="AL1129">
        <f>IF($AK1129=1,SUMPRODUCT(--($AO$2:$AO$7001&lt;$AO1129))+1,"")</f>
        <v/>
      </c>
      <c r="AM1129">
        <f>IF($D1129="","",IF(OR($R1129=TRUE(),$R1129="TRUE"),1,0))</f>
        <v/>
      </c>
      <c r="AN1129">
        <f>IF($D1129="","",IF($X1129="Yes",1,0))</f>
        <v/>
      </c>
      <c r="AO1129">
        <f>IF($AK1129=1,IFERROR(IF(VALUE($D1129)&lt;100000000,VALUE($D1129),1000000000),IFERROR(IF(VALUE(MID($D1129,2,20))&lt;100000000,VALUE(MID($D1129,2,20)),1000000000),1000000000))+ROW()/100000,"")</f>
        <v/>
      </c>
    </row>
    <row r="1130">
      <c r="F1130" s="14" t="n"/>
      <c r="N1130" s="8">
        <f>IF($D1130="","",M1130*V1130/100)</f>
        <v/>
      </c>
      <c r="O1130" s="8" t="n"/>
      <c r="U1130" s="8" t="n"/>
      <c r="V1130" s="8" t="n"/>
      <c r="Y1130">
        <f>IF($D1130="","",IF($AN1130=1,0,IF($AM1130=1,Settings!$C$6,Settings!$C$7))*100)</f>
        <v/>
      </c>
      <c r="Z1130" s="8">
        <f>IF($D1130="","",V1130*Y1130/100)</f>
        <v/>
      </c>
      <c r="AA1130" s="8">
        <f>IF($D1130="","",V1130-Z1130)</f>
        <v/>
      </c>
      <c r="AB1130" s="8">
        <f>IF($D1130="","",AA1130-N1130)</f>
        <v/>
      </c>
      <c r="AF1130" s="8" t="n"/>
      <c r="AI1130" s="14" t="n"/>
      <c r="AK1130">
        <f>IF($D1130="","",IF(COUNTIF($D$2:$D1130,$D1130)=1,1,0))</f>
        <v/>
      </c>
      <c r="AL1130">
        <f>IF($AK1130=1,SUMPRODUCT(--($AO$2:$AO$7001&lt;$AO1130))+1,"")</f>
        <v/>
      </c>
      <c r="AM1130">
        <f>IF($D1130="","",IF(OR($R1130=TRUE(),$R1130="TRUE"),1,0))</f>
        <v/>
      </c>
      <c r="AN1130">
        <f>IF($D1130="","",IF($X1130="Yes",1,0))</f>
        <v/>
      </c>
      <c r="AO1130">
        <f>IF($AK1130=1,IFERROR(IF(VALUE($D1130)&lt;100000000,VALUE($D1130),1000000000),IFERROR(IF(VALUE(MID($D1130,2,20))&lt;100000000,VALUE(MID($D1130,2,20)),1000000000),1000000000))+ROW()/100000,"")</f>
        <v/>
      </c>
    </row>
    <row r="1131">
      <c r="F1131" s="14" t="n"/>
      <c r="N1131" s="8">
        <f>IF($D1131="","",M1131*V1131/100)</f>
        <v/>
      </c>
      <c r="O1131" s="8" t="n"/>
      <c r="U1131" s="8" t="n"/>
      <c r="V1131" s="8" t="n"/>
      <c r="Y1131">
        <f>IF($D1131="","",IF($AN1131=1,0,IF($AM1131=1,Settings!$C$6,Settings!$C$7))*100)</f>
        <v/>
      </c>
      <c r="Z1131" s="8">
        <f>IF($D1131="","",V1131*Y1131/100)</f>
        <v/>
      </c>
      <c r="AA1131" s="8">
        <f>IF($D1131="","",V1131-Z1131)</f>
        <v/>
      </c>
      <c r="AB1131" s="8">
        <f>IF($D1131="","",AA1131-N1131)</f>
        <v/>
      </c>
      <c r="AF1131" s="8" t="n"/>
      <c r="AI1131" s="14" t="n"/>
      <c r="AK1131">
        <f>IF($D1131="","",IF(COUNTIF($D$2:$D1131,$D1131)=1,1,0))</f>
        <v/>
      </c>
      <c r="AL1131">
        <f>IF($AK1131=1,SUMPRODUCT(--($AO$2:$AO$7001&lt;$AO1131))+1,"")</f>
        <v/>
      </c>
      <c r="AM1131">
        <f>IF($D1131="","",IF(OR($R1131=TRUE(),$R1131="TRUE"),1,0))</f>
        <v/>
      </c>
      <c r="AN1131">
        <f>IF($D1131="","",IF($X1131="Yes",1,0))</f>
        <v/>
      </c>
      <c r="AO1131">
        <f>IF($AK1131=1,IFERROR(IF(VALUE($D1131)&lt;100000000,VALUE($D1131),1000000000),IFERROR(IF(VALUE(MID($D1131,2,20))&lt;100000000,VALUE(MID($D1131,2,20)),1000000000),1000000000))+ROW()/100000,"")</f>
        <v/>
      </c>
    </row>
    <row r="1132">
      <c r="F1132" s="14" t="n"/>
      <c r="N1132" s="8">
        <f>IF($D1132="","",M1132*V1132/100)</f>
        <v/>
      </c>
      <c r="O1132" s="8" t="n"/>
      <c r="U1132" s="8" t="n"/>
      <c r="V1132" s="8" t="n"/>
      <c r="Y1132">
        <f>IF($D1132="","",IF($AN1132=1,0,IF($AM1132=1,Settings!$C$6,Settings!$C$7))*100)</f>
        <v/>
      </c>
      <c r="Z1132" s="8">
        <f>IF($D1132="","",V1132*Y1132/100)</f>
        <v/>
      </c>
      <c r="AA1132" s="8">
        <f>IF($D1132="","",V1132-Z1132)</f>
        <v/>
      </c>
      <c r="AB1132" s="8">
        <f>IF($D1132="","",AA1132-N1132)</f>
        <v/>
      </c>
      <c r="AF1132" s="8" t="n"/>
      <c r="AI1132" s="14" t="n"/>
      <c r="AK1132">
        <f>IF($D1132="","",IF(COUNTIF($D$2:$D1132,$D1132)=1,1,0))</f>
        <v/>
      </c>
      <c r="AL1132">
        <f>IF($AK1132=1,SUMPRODUCT(--($AO$2:$AO$7001&lt;$AO1132))+1,"")</f>
        <v/>
      </c>
      <c r="AM1132">
        <f>IF($D1132="","",IF(OR($R1132=TRUE(),$R1132="TRUE"),1,0))</f>
        <v/>
      </c>
      <c r="AN1132">
        <f>IF($D1132="","",IF($X1132="Yes",1,0))</f>
        <v/>
      </c>
      <c r="AO1132">
        <f>IF($AK1132=1,IFERROR(IF(VALUE($D1132)&lt;100000000,VALUE($D1132),1000000000),IFERROR(IF(VALUE(MID($D1132,2,20))&lt;100000000,VALUE(MID($D1132,2,20)),1000000000),1000000000))+ROW()/100000,"")</f>
        <v/>
      </c>
    </row>
    <row r="1133">
      <c r="F1133" s="14" t="n"/>
      <c r="N1133" s="8">
        <f>IF($D1133="","",M1133*V1133/100)</f>
        <v/>
      </c>
      <c r="O1133" s="8" t="n"/>
      <c r="U1133" s="8" t="n"/>
      <c r="V1133" s="8" t="n"/>
      <c r="Y1133">
        <f>IF($D1133="","",IF($AN1133=1,0,IF($AM1133=1,Settings!$C$6,Settings!$C$7))*100)</f>
        <v/>
      </c>
      <c r="Z1133" s="8">
        <f>IF($D1133="","",V1133*Y1133/100)</f>
        <v/>
      </c>
      <c r="AA1133" s="8">
        <f>IF($D1133="","",V1133-Z1133)</f>
        <v/>
      </c>
      <c r="AB1133" s="8">
        <f>IF($D1133="","",AA1133-N1133)</f>
        <v/>
      </c>
      <c r="AF1133" s="8" t="n"/>
      <c r="AI1133" s="14" t="n"/>
      <c r="AK1133">
        <f>IF($D1133="","",IF(COUNTIF($D$2:$D1133,$D1133)=1,1,0))</f>
        <v/>
      </c>
      <c r="AL1133">
        <f>IF($AK1133=1,SUMPRODUCT(--($AO$2:$AO$7001&lt;$AO1133))+1,"")</f>
        <v/>
      </c>
      <c r="AM1133">
        <f>IF($D1133="","",IF(OR($R1133=TRUE(),$R1133="TRUE"),1,0))</f>
        <v/>
      </c>
      <c r="AN1133">
        <f>IF($D1133="","",IF($X1133="Yes",1,0))</f>
        <v/>
      </c>
      <c r="AO1133">
        <f>IF($AK1133=1,IFERROR(IF(VALUE($D1133)&lt;100000000,VALUE($D1133),1000000000),IFERROR(IF(VALUE(MID($D1133,2,20))&lt;100000000,VALUE(MID($D1133,2,20)),1000000000),1000000000))+ROW()/100000,"")</f>
        <v/>
      </c>
    </row>
    <row r="1134">
      <c r="F1134" s="14" t="n"/>
      <c r="N1134" s="8">
        <f>IF($D1134="","",M1134*V1134/100)</f>
        <v/>
      </c>
      <c r="O1134" s="8" t="n"/>
      <c r="U1134" s="8" t="n"/>
      <c r="V1134" s="8" t="n"/>
      <c r="Y1134">
        <f>IF($D1134="","",IF($AN1134=1,0,IF($AM1134=1,Settings!$C$6,Settings!$C$7))*100)</f>
        <v/>
      </c>
      <c r="Z1134" s="8">
        <f>IF($D1134="","",V1134*Y1134/100)</f>
        <v/>
      </c>
      <c r="AA1134" s="8">
        <f>IF($D1134="","",V1134-Z1134)</f>
        <v/>
      </c>
      <c r="AB1134" s="8">
        <f>IF($D1134="","",AA1134-N1134)</f>
        <v/>
      </c>
      <c r="AF1134" s="8" t="n"/>
      <c r="AI1134" s="14" t="n"/>
      <c r="AK1134">
        <f>IF($D1134="","",IF(COUNTIF($D$2:$D1134,$D1134)=1,1,0))</f>
        <v/>
      </c>
      <c r="AL1134">
        <f>IF($AK1134=1,SUMPRODUCT(--($AO$2:$AO$7001&lt;$AO1134))+1,"")</f>
        <v/>
      </c>
      <c r="AM1134">
        <f>IF($D1134="","",IF(OR($R1134=TRUE(),$R1134="TRUE"),1,0))</f>
        <v/>
      </c>
      <c r="AN1134">
        <f>IF($D1134="","",IF($X1134="Yes",1,0))</f>
        <v/>
      </c>
      <c r="AO1134">
        <f>IF($AK1134=1,IFERROR(IF(VALUE($D1134)&lt;100000000,VALUE($D1134),1000000000),IFERROR(IF(VALUE(MID($D1134,2,20))&lt;100000000,VALUE(MID($D1134,2,20)),1000000000),1000000000))+ROW()/100000,"")</f>
        <v/>
      </c>
    </row>
    <row r="1135">
      <c r="F1135" s="14" t="n"/>
      <c r="N1135" s="8">
        <f>IF($D1135="","",M1135*V1135/100)</f>
        <v/>
      </c>
      <c r="O1135" s="8" t="n"/>
      <c r="U1135" s="8" t="n"/>
      <c r="V1135" s="8" t="n"/>
      <c r="Y1135">
        <f>IF($D1135="","",IF($AN1135=1,0,IF($AM1135=1,Settings!$C$6,Settings!$C$7))*100)</f>
        <v/>
      </c>
      <c r="Z1135" s="8">
        <f>IF($D1135="","",V1135*Y1135/100)</f>
        <v/>
      </c>
      <c r="AA1135" s="8">
        <f>IF($D1135="","",V1135-Z1135)</f>
        <v/>
      </c>
      <c r="AB1135" s="8">
        <f>IF($D1135="","",AA1135-N1135)</f>
        <v/>
      </c>
      <c r="AF1135" s="8" t="n"/>
      <c r="AI1135" s="14" t="n"/>
      <c r="AK1135">
        <f>IF($D1135="","",IF(COUNTIF($D$2:$D1135,$D1135)=1,1,0))</f>
        <v/>
      </c>
      <c r="AL1135">
        <f>IF($AK1135=1,SUMPRODUCT(--($AO$2:$AO$7001&lt;$AO1135))+1,"")</f>
        <v/>
      </c>
      <c r="AM1135">
        <f>IF($D1135="","",IF(OR($R1135=TRUE(),$R1135="TRUE"),1,0))</f>
        <v/>
      </c>
      <c r="AN1135">
        <f>IF($D1135="","",IF($X1135="Yes",1,0))</f>
        <v/>
      </c>
      <c r="AO1135">
        <f>IF($AK1135=1,IFERROR(IF(VALUE($D1135)&lt;100000000,VALUE($D1135),1000000000),IFERROR(IF(VALUE(MID($D1135,2,20))&lt;100000000,VALUE(MID($D1135,2,20)),1000000000),1000000000))+ROW()/100000,"")</f>
        <v/>
      </c>
    </row>
    <row r="1136">
      <c r="F1136" s="14" t="n"/>
      <c r="N1136" s="8">
        <f>IF($D1136="","",M1136*V1136/100)</f>
        <v/>
      </c>
      <c r="O1136" s="8" t="n"/>
      <c r="U1136" s="8" t="n"/>
      <c r="V1136" s="8" t="n"/>
      <c r="Y1136">
        <f>IF($D1136="","",IF($AN1136=1,0,IF($AM1136=1,Settings!$C$6,Settings!$C$7))*100)</f>
        <v/>
      </c>
      <c r="Z1136" s="8">
        <f>IF($D1136="","",V1136*Y1136/100)</f>
        <v/>
      </c>
      <c r="AA1136" s="8">
        <f>IF($D1136="","",V1136-Z1136)</f>
        <v/>
      </c>
      <c r="AB1136" s="8">
        <f>IF($D1136="","",AA1136-N1136)</f>
        <v/>
      </c>
      <c r="AF1136" s="8" t="n"/>
      <c r="AI1136" s="14" t="n"/>
      <c r="AK1136">
        <f>IF($D1136="","",IF(COUNTIF($D$2:$D1136,$D1136)=1,1,0))</f>
        <v/>
      </c>
      <c r="AL1136">
        <f>IF($AK1136=1,SUMPRODUCT(--($AO$2:$AO$7001&lt;$AO1136))+1,"")</f>
        <v/>
      </c>
      <c r="AM1136">
        <f>IF($D1136="","",IF(OR($R1136=TRUE(),$R1136="TRUE"),1,0))</f>
        <v/>
      </c>
      <c r="AN1136">
        <f>IF($D1136="","",IF($X1136="Yes",1,0))</f>
        <v/>
      </c>
      <c r="AO1136">
        <f>IF($AK1136=1,IFERROR(IF(VALUE($D1136)&lt;100000000,VALUE($D1136),1000000000),IFERROR(IF(VALUE(MID($D1136,2,20))&lt;100000000,VALUE(MID($D1136,2,20)),1000000000),1000000000))+ROW()/100000,"")</f>
        <v/>
      </c>
    </row>
    <row r="1137">
      <c r="F1137" s="14" t="n"/>
      <c r="N1137" s="8">
        <f>IF($D1137="","",M1137*V1137/100)</f>
        <v/>
      </c>
      <c r="O1137" s="8" t="n"/>
      <c r="U1137" s="8" t="n"/>
      <c r="V1137" s="8" t="n"/>
      <c r="Y1137">
        <f>IF($D1137="","",IF($AN1137=1,0,IF($AM1137=1,Settings!$C$6,Settings!$C$7))*100)</f>
        <v/>
      </c>
      <c r="Z1137" s="8">
        <f>IF($D1137="","",V1137*Y1137/100)</f>
        <v/>
      </c>
      <c r="AA1137" s="8">
        <f>IF($D1137="","",V1137-Z1137)</f>
        <v/>
      </c>
      <c r="AB1137" s="8">
        <f>IF($D1137="","",AA1137-N1137)</f>
        <v/>
      </c>
      <c r="AF1137" s="8" t="n"/>
      <c r="AI1137" s="14" t="n"/>
      <c r="AK1137">
        <f>IF($D1137="","",IF(COUNTIF($D$2:$D1137,$D1137)=1,1,0))</f>
        <v/>
      </c>
      <c r="AL1137">
        <f>IF($AK1137=1,SUMPRODUCT(--($AO$2:$AO$7001&lt;$AO1137))+1,"")</f>
        <v/>
      </c>
      <c r="AM1137">
        <f>IF($D1137="","",IF(OR($R1137=TRUE(),$R1137="TRUE"),1,0))</f>
        <v/>
      </c>
      <c r="AN1137">
        <f>IF($D1137="","",IF($X1137="Yes",1,0))</f>
        <v/>
      </c>
      <c r="AO1137">
        <f>IF($AK1137=1,IFERROR(IF(VALUE($D1137)&lt;100000000,VALUE($D1137),1000000000),IFERROR(IF(VALUE(MID($D1137,2,20))&lt;100000000,VALUE(MID($D1137,2,20)),1000000000),1000000000))+ROW()/100000,"")</f>
        <v/>
      </c>
    </row>
    <row r="1138">
      <c r="F1138" s="14" t="n"/>
      <c r="N1138" s="8">
        <f>IF($D1138="","",M1138*V1138/100)</f>
        <v/>
      </c>
      <c r="O1138" s="8" t="n"/>
      <c r="U1138" s="8" t="n"/>
      <c r="V1138" s="8" t="n"/>
      <c r="Y1138">
        <f>IF($D1138="","",IF($AN1138=1,0,IF($AM1138=1,Settings!$C$6,Settings!$C$7))*100)</f>
        <v/>
      </c>
      <c r="Z1138" s="8">
        <f>IF($D1138="","",V1138*Y1138/100)</f>
        <v/>
      </c>
      <c r="AA1138" s="8">
        <f>IF($D1138="","",V1138-Z1138)</f>
        <v/>
      </c>
      <c r="AB1138" s="8">
        <f>IF($D1138="","",AA1138-N1138)</f>
        <v/>
      </c>
      <c r="AF1138" s="8" t="n"/>
      <c r="AI1138" s="14" t="n"/>
      <c r="AK1138">
        <f>IF($D1138="","",IF(COUNTIF($D$2:$D1138,$D1138)=1,1,0))</f>
        <v/>
      </c>
      <c r="AL1138">
        <f>IF($AK1138=1,SUMPRODUCT(--($AO$2:$AO$7001&lt;$AO1138))+1,"")</f>
        <v/>
      </c>
      <c r="AM1138">
        <f>IF($D1138="","",IF(OR($R1138=TRUE(),$R1138="TRUE"),1,0))</f>
        <v/>
      </c>
      <c r="AN1138">
        <f>IF($D1138="","",IF($X1138="Yes",1,0))</f>
        <v/>
      </c>
      <c r="AO1138">
        <f>IF($AK1138=1,IFERROR(IF(VALUE($D1138)&lt;100000000,VALUE($D1138),1000000000),IFERROR(IF(VALUE(MID($D1138,2,20))&lt;100000000,VALUE(MID($D1138,2,20)),1000000000),1000000000))+ROW()/100000,"")</f>
        <v/>
      </c>
    </row>
    <row r="1139">
      <c r="F1139" s="14" t="n"/>
      <c r="N1139" s="8">
        <f>IF($D1139="","",M1139*V1139/100)</f>
        <v/>
      </c>
      <c r="O1139" s="8" t="n"/>
      <c r="U1139" s="8" t="n"/>
      <c r="V1139" s="8" t="n"/>
      <c r="Y1139">
        <f>IF($D1139="","",IF($AN1139=1,0,IF($AM1139=1,Settings!$C$6,Settings!$C$7))*100)</f>
        <v/>
      </c>
      <c r="Z1139" s="8">
        <f>IF($D1139="","",V1139*Y1139/100)</f>
        <v/>
      </c>
      <c r="AA1139" s="8">
        <f>IF($D1139="","",V1139-Z1139)</f>
        <v/>
      </c>
      <c r="AB1139" s="8">
        <f>IF($D1139="","",AA1139-N1139)</f>
        <v/>
      </c>
      <c r="AF1139" s="8" t="n"/>
      <c r="AI1139" s="14" t="n"/>
      <c r="AK1139">
        <f>IF($D1139="","",IF(COUNTIF($D$2:$D1139,$D1139)=1,1,0))</f>
        <v/>
      </c>
      <c r="AL1139">
        <f>IF($AK1139=1,SUMPRODUCT(--($AO$2:$AO$7001&lt;$AO1139))+1,"")</f>
        <v/>
      </c>
      <c r="AM1139">
        <f>IF($D1139="","",IF(OR($R1139=TRUE(),$R1139="TRUE"),1,0))</f>
        <v/>
      </c>
      <c r="AN1139">
        <f>IF($D1139="","",IF($X1139="Yes",1,0))</f>
        <v/>
      </c>
      <c r="AO1139">
        <f>IF($AK1139=1,IFERROR(IF(VALUE($D1139)&lt;100000000,VALUE($D1139),1000000000),IFERROR(IF(VALUE(MID($D1139,2,20))&lt;100000000,VALUE(MID($D1139,2,20)),1000000000),1000000000))+ROW()/100000,"")</f>
        <v/>
      </c>
    </row>
    <row r="1140">
      <c r="F1140" s="14" t="n"/>
      <c r="N1140" s="8">
        <f>IF($D1140="","",M1140*V1140/100)</f>
        <v/>
      </c>
      <c r="O1140" s="8" t="n"/>
      <c r="U1140" s="8" t="n"/>
      <c r="V1140" s="8" t="n"/>
      <c r="Y1140">
        <f>IF($D1140="","",IF($AN1140=1,0,IF($AM1140=1,Settings!$C$6,Settings!$C$7))*100)</f>
        <v/>
      </c>
      <c r="Z1140" s="8">
        <f>IF($D1140="","",V1140*Y1140/100)</f>
        <v/>
      </c>
      <c r="AA1140" s="8">
        <f>IF($D1140="","",V1140-Z1140)</f>
        <v/>
      </c>
      <c r="AB1140" s="8">
        <f>IF($D1140="","",AA1140-N1140)</f>
        <v/>
      </c>
      <c r="AF1140" s="8" t="n"/>
      <c r="AI1140" s="14" t="n"/>
      <c r="AK1140">
        <f>IF($D1140="","",IF(COUNTIF($D$2:$D1140,$D1140)=1,1,0))</f>
        <v/>
      </c>
      <c r="AL1140">
        <f>IF($AK1140=1,SUMPRODUCT(--($AO$2:$AO$7001&lt;$AO1140))+1,"")</f>
        <v/>
      </c>
      <c r="AM1140">
        <f>IF($D1140="","",IF(OR($R1140=TRUE(),$R1140="TRUE"),1,0))</f>
        <v/>
      </c>
      <c r="AN1140">
        <f>IF($D1140="","",IF($X1140="Yes",1,0))</f>
        <v/>
      </c>
      <c r="AO1140">
        <f>IF($AK1140=1,IFERROR(IF(VALUE($D1140)&lt;100000000,VALUE($D1140),1000000000),IFERROR(IF(VALUE(MID($D1140,2,20))&lt;100000000,VALUE(MID($D1140,2,20)),1000000000),1000000000))+ROW()/100000,"")</f>
        <v/>
      </c>
    </row>
    <row r="1141">
      <c r="F1141" s="14" t="n"/>
      <c r="N1141" s="8">
        <f>IF($D1141="","",M1141*V1141/100)</f>
        <v/>
      </c>
      <c r="O1141" s="8" t="n"/>
      <c r="U1141" s="8" t="n"/>
      <c r="V1141" s="8" t="n"/>
      <c r="Y1141">
        <f>IF($D1141="","",IF($AN1141=1,0,IF($AM1141=1,Settings!$C$6,Settings!$C$7))*100)</f>
        <v/>
      </c>
      <c r="Z1141" s="8">
        <f>IF($D1141="","",V1141*Y1141/100)</f>
        <v/>
      </c>
      <c r="AA1141" s="8">
        <f>IF($D1141="","",V1141-Z1141)</f>
        <v/>
      </c>
      <c r="AB1141" s="8">
        <f>IF($D1141="","",AA1141-N1141)</f>
        <v/>
      </c>
      <c r="AF1141" s="8" t="n"/>
      <c r="AI1141" s="14" t="n"/>
      <c r="AK1141">
        <f>IF($D1141="","",IF(COUNTIF($D$2:$D1141,$D1141)=1,1,0))</f>
        <v/>
      </c>
      <c r="AL1141">
        <f>IF($AK1141=1,SUMPRODUCT(--($AO$2:$AO$7001&lt;$AO1141))+1,"")</f>
        <v/>
      </c>
      <c r="AM1141">
        <f>IF($D1141="","",IF(OR($R1141=TRUE(),$R1141="TRUE"),1,0))</f>
        <v/>
      </c>
      <c r="AN1141">
        <f>IF($D1141="","",IF($X1141="Yes",1,0))</f>
        <v/>
      </c>
      <c r="AO1141">
        <f>IF($AK1141=1,IFERROR(IF(VALUE($D1141)&lt;100000000,VALUE($D1141),1000000000),IFERROR(IF(VALUE(MID($D1141,2,20))&lt;100000000,VALUE(MID($D1141,2,20)),1000000000),1000000000))+ROW()/100000,"")</f>
        <v/>
      </c>
    </row>
    <row r="1142">
      <c r="F1142" s="14" t="n"/>
      <c r="N1142" s="8">
        <f>IF($D1142="","",M1142*V1142/100)</f>
        <v/>
      </c>
      <c r="O1142" s="8" t="n"/>
      <c r="U1142" s="8" t="n"/>
      <c r="V1142" s="8" t="n"/>
      <c r="Y1142">
        <f>IF($D1142="","",IF($AN1142=1,0,IF($AM1142=1,Settings!$C$6,Settings!$C$7))*100)</f>
        <v/>
      </c>
      <c r="Z1142" s="8">
        <f>IF($D1142="","",V1142*Y1142/100)</f>
        <v/>
      </c>
      <c r="AA1142" s="8">
        <f>IF($D1142="","",V1142-Z1142)</f>
        <v/>
      </c>
      <c r="AB1142" s="8">
        <f>IF($D1142="","",AA1142-N1142)</f>
        <v/>
      </c>
      <c r="AF1142" s="8" t="n"/>
      <c r="AI1142" s="14" t="n"/>
      <c r="AK1142">
        <f>IF($D1142="","",IF(COUNTIF($D$2:$D1142,$D1142)=1,1,0))</f>
        <v/>
      </c>
      <c r="AL1142">
        <f>IF($AK1142=1,SUMPRODUCT(--($AO$2:$AO$7001&lt;$AO1142))+1,"")</f>
        <v/>
      </c>
      <c r="AM1142">
        <f>IF($D1142="","",IF(OR($R1142=TRUE(),$R1142="TRUE"),1,0))</f>
        <v/>
      </c>
      <c r="AN1142">
        <f>IF($D1142="","",IF($X1142="Yes",1,0))</f>
        <v/>
      </c>
      <c r="AO1142">
        <f>IF($AK1142=1,IFERROR(IF(VALUE($D1142)&lt;100000000,VALUE($D1142),1000000000),IFERROR(IF(VALUE(MID($D1142,2,20))&lt;100000000,VALUE(MID($D1142,2,20)),1000000000),1000000000))+ROW()/100000,"")</f>
        <v/>
      </c>
    </row>
    <row r="1143">
      <c r="F1143" s="14" t="n"/>
      <c r="N1143" s="8">
        <f>IF($D1143="","",M1143*V1143/100)</f>
        <v/>
      </c>
      <c r="O1143" s="8" t="n"/>
      <c r="U1143" s="8" t="n"/>
      <c r="V1143" s="8" t="n"/>
      <c r="Y1143">
        <f>IF($D1143="","",IF($AN1143=1,0,IF($AM1143=1,Settings!$C$6,Settings!$C$7))*100)</f>
        <v/>
      </c>
      <c r="Z1143" s="8">
        <f>IF($D1143="","",V1143*Y1143/100)</f>
        <v/>
      </c>
      <c r="AA1143" s="8">
        <f>IF($D1143="","",V1143-Z1143)</f>
        <v/>
      </c>
      <c r="AB1143" s="8">
        <f>IF($D1143="","",AA1143-N1143)</f>
        <v/>
      </c>
      <c r="AF1143" s="8" t="n"/>
      <c r="AI1143" s="14" t="n"/>
      <c r="AK1143">
        <f>IF($D1143="","",IF(COUNTIF($D$2:$D1143,$D1143)=1,1,0))</f>
        <v/>
      </c>
      <c r="AL1143">
        <f>IF($AK1143=1,SUMPRODUCT(--($AO$2:$AO$7001&lt;$AO1143))+1,"")</f>
        <v/>
      </c>
      <c r="AM1143">
        <f>IF($D1143="","",IF(OR($R1143=TRUE(),$R1143="TRUE"),1,0))</f>
        <v/>
      </c>
      <c r="AN1143">
        <f>IF($D1143="","",IF($X1143="Yes",1,0))</f>
        <v/>
      </c>
      <c r="AO1143">
        <f>IF($AK1143=1,IFERROR(IF(VALUE($D1143)&lt;100000000,VALUE($D1143),1000000000),IFERROR(IF(VALUE(MID($D1143,2,20))&lt;100000000,VALUE(MID($D1143,2,20)),1000000000),1000000000))+ROW()/100000,"")</f>
        <v/>
      </c>
    </row>
    <row r="1144">
      <c r="F1144" s="14" t="n"/>
      <c r="N1144" s="8">
        <f>IF($D1144="","",M1144*V1144/100)</f>
        <v/>
      </c>
      <c r="O1144" s="8" t="n"/>
      <c r="U1144" s="8" t="n"/>
      <c r="V1144" s="8" t="n"/>
      <c r="Y1144">
        <f>IF($D1144="","",IF($AN1144=1,0,IF($AM1144=1,Settings!$C$6,Settings!$C$7))*100)</f>
        <v/>
      </c>
      <c r="Z1144" s="8">
        <f>IF($D1144="","",V1144*Y1144/100)</f>
        <v/>
      </c>
      <c r="AA1144" s="8">
        <f>IF($D1144="","",V1144-Z1144)</f>
        <v/>
      </c>
      <c r="AB1144" s="8">
        <f>IF($D1144="","",AA1144-N1144)</f>
        <v/>
      </c>
      <c r="AF1144" s="8" t="n"/>
      <c r="AI1144" s="14" t="n"/>
      <c r="AK1144">
        <f>IF($D1144="","",IF(COUNTIF($D$2:$D1144,$D1144)=1,1,0))</f>
        <v/>
      </c>
      <c r="AL1144">
        <f>IF($AK1144=1,SUMPRODUCT(--($AO$2:$AO$7001&lt;$AO1144))+1,"")</f>
        <v/>
      </c>
      <c r="AM1144">
        <f>IF($D1144="","",IF(OR($R1144=TRUE(),$R1144="TRUE"),1,0))</f>
        <v/>
      </c>
      <c r="AN1144">
        <f>IF($D1144="","",IF($X1144="Yes",1,0))</f>
        <v/>
      </c>
      <c r="AO1144">
        <f>IF($AK1144=1,IFERROR(IF(VALUE($D1144)&lt;100000000,VALUE($D1144),1000000000),IFERROR(IF(VALUE(MID($D1144,2,20))&lt;100000000,VALUE(MID($D1144,2,20)),1000000000),1000000000))+ROW()/100000,"")</f>
        <v/>
      </c>
    </row>
    <row r="1145">
      <c r="F1145" s="14" t="n"/>
      <c r="N1145" s="8">
        <f>IF($D1145="","",M1145*V1145/100)</f>
        <v/>
      </c>
      <c r="O1145" s="8" t="n"/>
      <c r="U1145" s="8" t="n"/>
      <c r="V1145" s="8" t="n"/>
      <c r="Y1145">
        <f>IF($D1145="","",IF($AN1145=1,0,IF($AM1145=1,Settings!$C$6,Settings!$C$7))*100)</f>
        <v/>
      </c>
      <c r="Z1145" s="8">
        <f>IF($D1145="","",V1145*Y1145/100)</f>
        <v/>
      </c>
      <c r="AA1145" s="8">
        <f>IF($D1145="","",V1145-Z1145)</f>
        <v/>
      </c>
      <c r="AB1145" s="8">
        <f>IF($D1145="","",AA1145-N1145)</f>
        <v/>
      </c>
      <c r="AF1145" s="8" t="n"/>
      <c r="AI1145" s="14" t="n"/>
      <c r="AK1145">
        <f>IF($D1145="","",IF(COUNTIF($D$2:$D1145,$D1145)=1,1,0))</f>
        <v/>
      </c>
      <c r="AL1145">
        <f>IF($AK1145=1,SUMPRODUCT(--($AO$2:$AO$7001&lt;$AO1145))+1,"")</f>
        <v/>
      </c>
      <c r="AM1145">
        <f>IF($D1145="","",IF(OR($R1145=TRUE(),$R1145="TRUE"),1,0))</f>
        <v/>
      </c>
      <c r="AN1145">
        <f>IF($D1145="","",IF($X1145="Yes",1,0))</f>
        <v/>
      </c>
      <c r="AO1145">
        <f>IF($AK1145=1,IFERROR(IF(VALUE($D1145)&lt;100000000,VALUE($D1145),1000000000),IFERROR(IF(VALUE(MID($D1145,2,20))&lt;100000000,VALUE(MID($D1145,2,20)),1000000000),1000000000))+ROW()/100000,"")</f>
        <v/>
      </c>
    </row>
    <row r="1146">
      <c r="F1146" s="14" t="n"/>
      <c r="N1146" s="8">
        <f>IF($D1146="","",M1146*V1146/100)</f>
        <v/>
      </c>
      <c r="O1146" s="8" t="n"/>
      <c r="U1146" s="8" t="n"/>
      <c r="V1146" s="8" t="n"/>
      <c r="Y1146">
        <f>IF($D1146="","",IF($AN1146=1,0,IF($AM1146=1,Settings!$C$6,Settings!$C$7))*100)</f>
        <v/>
      </c>
      <c r="Z1146" s="8">
        <f>IF($D1146="","",V1146*Y1146/100)</f>
        <v/>
      </c>
      <c r="AA1146" s="8">
        <f>IF($D1146="","",V1146-Z1146)</f>
        <v/>
      </c>
      <c r="AB1146" s="8">
        <f>IF($D1146="","",AA1146-N1146)</f>
        <v/>
      </c>
      <c r="AF1146" s="8" t="n"/>
      <c r="AI1146" s="14" t="n"/>
      <c r="AK1146">
        <f>IF($D1146="","",IF(COUNTIF($D$2:$D1146,$D1146)=1,1,0))</f>
        <v/>
      </c>
      <c r="AL1146">
        <f>IF($AK1146=1,SUMPRODUCT(--($AO$2:$AO$7001&lt;$AO1146))+1,"")</f>
        <v/>
      </c>
      <c r="AM1146">
        <f>IF($D1146="","",IF(OR($R1146=TRUE(),$R1146="TRUE"),1,0))</f>
        <v/>
      </c>
      <c r="AN1146">
        <f>IF($D1146="","",IF($X1146="Yes",1,0))</f>
        <v/>
      </c>
      <c r="AO1146">
        <f>IF($AK1146=1,IFERROR(IF(VALUE($D1146)&lt;100000000,VALUE($D1146),1000000000),IFERROR(IF(VALUE(MID($D1146,2,20))&lt;100000000,VALUE(MID($D1146,2,20)),1000000000),1000000000))+ROW()/100000,"")</f>
        <v/>
      </c>
    </row>
    <row r="1147">
      <c r="F1147" s="14" t="n"/>
      <c r="N1147" s="8">
        <f>IF($D1147="","",M1147*V1147/100)</f>
        <v/>
      </c>
      <c r="O1147" s="8" t="n"/>
      <c r="U1147" s="8" t="n"/>
      <c r="V1147" s="8" t="n"/>
      <c r="Y1147">
        <f>IF($D1147="","",IF($AN1147=1,0,IF($AM1147=1,Settings!$C$6,Settings!$C$7))*100)</f>
        <v/>
      </c>
      <c r="Z1147" s="8">
        <f>IF($D1147="","",V1147*Y1147/100)</f>
        <v/>
      </c>
      <c r="AA1147" s="8">
        <f>IF($D1147="","",V1147-Z1147)</f>
        <v/>
      </c>
      <c r="AB1147" s="8">
        <f>IF($D1147="","",AA1147-N1147)</f>
        <v/>
      </c>
      <c r="AF1147" s="8" t="n"/>
      <c r="AI1147" s="14" t="n"/>
      <c r="AK1147">
        <f>IF($D1147="","",IF(COUNTIF($D$2:$D1147,$D1147)=1,1,0))</f>
        <v/>
      </c>
      <c r="AL1147">
        <f>IF($AK1147=1,SUMPRODUCT(--($AO$2:$AO$7001&lt;$AO1147))+1,"")</f>
        <v/>
      </c>
      <c r="AM1147">
        <f>IF($D1147="","",IF(OR($R1147=TRUE(),$R1147="TRUE"),1,0))</f>
        <v/>
      </c>
      <c r="AN1147">
        <f>IF($D1147="","",IF($X1147="Yes",1,0))</f>
        <v/>
      </c>
      <c r="AO1147">
        <f>IF($AK1147=1,IFERROR(IF(VALUE($D1147)&lt;100000000,VALUE($D1147),1000000000),IFERROR(IF(VALUE(MID($D1147,2,20))&lt;100000000,VALUE(MID($D1147,2,20)),1000000000),1000000000))+ROW()/100000,"")</f>
        <v/>
      </c>
    </row>
    <row r="1148">
      <c r="F1148" s="14" t="n"/>
      <c r="N1148" s="8">
        <f>IF($D1148="","",M1148*V1148/100)</f>
        <v/>
      </c>
      <c r="O1148" s="8" t="n"/>
      <c r="U1148" s="8" t="n"/>
      <c r="V1148" s="8" t="n"/>
      <c r="Y1148">
        <f>IF($D1148="","",IF($AN1148=1,0,IF($AM1148=1,Settings!$C$6,Settings!$C$7))*100)</f>
        <v/>
      </c>
      <c r="Z1148" s="8">
        <f>IF($D1148="","",V1148*Y1148/100)</f>
        <v/>
      </c>
      <c r="AA1148" s="8">
        <f>IF($D1148="","",V1148-Z1148)</f>
        <v/>
      </c>
      <c r="AB1148" s="8">
        <f>IF($D1148="","",AA1148-N1148)</f>
        <v/>
      </c>
      <c r="AF1148" s="8" t="n"/>
      <c r="AI1148" s="14" t="n"/>
      <c r="AK1148">
        <f>IF($D1148="","",IF(COUNTIF($D$2:$D1148,$D1148)=1,1,0))</f>
        <v/>
      </c>
      <c r="AL1148">
        <f>IF($AK1148=1,SUMPRODUCT(--($AO$2:$AO$7001&lt;$AO1148))+1,"")</f>
        <v/>
      </c>
      <c r="AM1148">
        <f>IF($D1148="","",IF(OR($R1148=TRUE(),$R1148="TRUE"),1,0))</f>
        <v/>
      </c>
      <c r="AN1148">
        <f>IF($D1148="","",IF($X1148="Yes",1,0))</f>
        <v/>
      </c>
      <c r="AO1148">
        <f>IF($AK1148=1,IFERROR(IF(VALUE($D1148)&lt;100000000,VALUE($D1148),1000000000),IFERROR(IF(VALUE(MID($D1148,2,20))&lt;100000000,VALUE(MID($D1148,2,20)),1000000000),1000000000))+ROW()/100000,"")</f>
        <v/>
      </c>
    </row>
    <row r="1149">
      <c r="F1149" s="14" t="n"/>
      <c r="N1149" s="8">
        <f>IF($D1149="","",M1149*V1149/100)</f>
        <v/>
      </c>
      <c r="O1149" s="8" t="n"/>
      <c r="U1149" s="8" t="n"/>
      <c r="V1149" s="8" t="n"/>
      <c r="Y1149">
        <f>IF($D1149="","",IF($AN1149=1,0,IF($AM1149=1,Settings!$C$6,Settings!$C$7))*100)</f>
        <v/>
      </c>
      <c r="Z1149" s="8">
        <f>IF($D1149="","",V1149*Y1149/100)</f>
        <v/>
      </c>
      <c r="AA1149" s="8">
        <f>IF($D1149="","",V1149-Z1149)</f>
        <v/>
      </c>
      <c r="AB1149" s="8">
        <f>IF($D1149="","",AA1149-N1149)</f>
        <v/>
      </c>
      <c r="AF1149" s="8" t="n"/>
      <c r="AI1149" s="14" t="n"/>
      <c r="AK1149">
        <f>IF($D1149="","",IF(COUNTIF($D$2:$D1149,$D1149)=1,1,0))</f>
        <v/>
      </c>
      <c r="AL1149">
        <f>IF($AK1149=1,SUMPRODUCT(--($AO$2:$AO$7001&lt;$AO1149))+1,"")</f>
        <v/>
      </c>
      <c r="AM1149">
        <f>IF($D1149="","",IF(OR($R1149=TRUE(),$R1149="TRUE"),1,0))</f>
        <v/>
      </c>
      <c r="AN1149">
        <f>IF($D1149="","",IF($X1149="Yes",1,0))</f>
        <v/>
      </c>
      <c r="AO1149">
        <f>IF($AK1149=1,IFERROR(IF(VALUE($D1149)&lt;100000000,VALUE($D1149),1000000000),IFERROR(IF(VALUE(MID($D1149,2,20))&lt;100000000,VALUE(MID($D1149,2,20)),1000000000),1000000000))+ROW()/100000,"")</f>
        <v/>
      </c>
    </row>
    <row r="1150">
      <c r="F1150" s="14" t="n"/>
      <c r="N1150" s="8">
        <f>IF($D1150="","",M1150*V1150/100)</f>
        <v/>
      </c>
      <c r="O1150" s="8" t="n"/>
      <c r="U1150" s="8" t="n"/>
      <c r="V1150" s="8" t="n"/>
      <c r="Y1150">
        <f>IF($D1150="","",IF($AN1150=1,0,IF($AM1150=1,Settings!$C$6,Settings!$C$7))*100)</f>
        <v/>
      </c>
      <c r="Z1150" s="8">
        <f>IF($D1150="","",V1150*Y1150/100)</f>
        <v/>
      </c>
      <c r="AA1150" s="8">
        <f>IF($D1150="","",V1150-Z1150)</f>
        <v/>
      </c>
      <c r="AB1150" s="8">
        <f>IF($D1150="","",AA1150-N1150)</f>
        <v/>
      </c>
      <c r="AF1150" s="8" t="n"/>
      <c r="AI1150" s="14" t="n"/>
      <c r="AK1150">
        <f>IF($D1150="","",IF(COUNTIF($D$2:$D1150,$D1150)=1,1,0))</f>
        <v/>
      </c>
      <c r="AL1150">
        <f>IF($AK1150=1,SUMPRODUCT(--($AO$2:$AO$7001&lt;$AO1150))+1,"")</f>
        <v/>
      </c>
      <c r="AM1150">
        <f>IF($D1150="","",IF(OR($R1150=TRUE(),$R1150="TRUE"),1,0))</f>
        <v/>
      </c>
      <c r="AN1150">
        <f>IF($D1150="","",IF($X1150="Yes",1,0))</f>
        <v/>
      </c>
      <c r="AO1150">
        <f>IF($AK1150=1,IFERROR(IF(VALUE($D1150)&lt;100000000,VALUE($D1150),1000000000),IFERROR(IF(VALUE(MID($D1150,2,20))&lt;100000000,VALUE(MID($D1150,2,20)),1000000000),1000000000))+ROW()/100000,"")</f>
        <v/>
      </c>
    </row>
    <row r="1151">
      <c r="F1151" s="14" t="n"/>
      <c r="N1151" s="8">
        <f>IF($D1151="","",M1151*V1151/100)</f>
        <v/>
      </c>
      <c r="O1151" s="8" t="n"/>
      <c r="U1151" s="8" t="n"/>
      <c r="V1151" s="8" t="n"/>
      <c r="Y1151">
        <f>IF($D1151="","",IF($AN1151=1,0,IF($AM1151=1,Settings!$C$6,Settings!$C$7))*100)</f>
        <v/>
      </c>
      <c r="Z1151" s="8">
        <f>IF($D1151="","",V1151*Y1151/100)</f>
        <v/>
      </c>
      <c r="AA1151" s="8">
        <f>IF($D1151="","",V1151-Z1151)</f>
        <v/>
      </c>
      <c r="AB1151" s="8">
        <f>IF($D1151="","",AA1151-N1151)</f>
        <v/>
      </c>
      <c r="AF1151" s="8" t="n"/>
      <c r="AI1151" s="14" t="n"/>
      <c r="AK1151">
        <f>IF($D1151="","",IF(COUNTIF($D$2:$D1151,$D1151)=1,1,0))</f>
        <v/>
      </c>
      <c r="AL1151">
        <f>IF($AK1151=1,SUMPRODUCT(--($AO$2:$AO$7001&lt;$AO1151))+1,"")</f>
        <v/>
      </c>
      <c r="AM1151">
        <f>IF($D1151="","",IF(OR($R1151=TRUE(),$R1151="TRUE"),1,0))</f>
        <v/>
      </c>
      <c r="AN1151">
        <f>IF($D1151="","",IF($X1151="Yes",1,0))</f>
        <v/>
      </c>
      <c r="AO1151">
        <f>IF($AK1151=1,IFERROR(IF(VALUE($D1151)&lt;100000000,VALUE($D1151),1000000000),IFERROR(IF(VALUE(MID($D1151,2,20))&lt;100000000,VALUE(MID($D1151,2,20)),1000000000),1000000000))+ROW()/100000,"")</f>
        <v/>
      </c>
    </row>
    <row r="1152">
      <c r="F1152" s="14" t="n"/>
      <c r="N1152" s="8">
        <f>IF($D1152="","",M1152*V1152/100)</f>
        <v/>
      </c>
      <c r="O1152" s="8" t="n"/>
      <c r="U1152" s="8" t="n"/>
      <c r="V1152" s="8" t="n"/>
      <c r="Y1152">
        <f>IF($D1152="","",IF($AN1152=1,0,IF($AM1152=1,Settings!$C$6,Settings!$C$7))*100)</f>
        <v/>
      </c>
      <c r="Z1152" s="8">
        <f>IF($D1152="","",V1152*Y1152/100)</f>
        <v/>
      </c>
      <c r="AA1152" s="8">
        <f>IF($D1152="","",V1152-Z1152)</f>
        <v/>
      </c>
      <c r="AB1152" s="8">
        <f>IF($D1152="","",AA1152-N1152)</f>
        <v/>
      </c>
      <c r="AF1152" s="8" t="n"/>
      <c r="AI1152" s="14" t="n"/>
      <c r="AK1152">
        <f>IF($D1152="","",IF(COUNTIF($D$2:$D1152,$D1152)=1,1,0))</f>
        <v/>
      </c>
      <c r="AL1152">
        <f>IF($AK1152=1,SUMPRODUCT(--($AO$2:$AO$7001&lt;$AO1152))+1,"")</f>
        <v/>
      </c>
      <c r="AM1152">
        <f>IF($D1152="","",IF(OR($R1152=TRUE(),$R1152="TRUE"),1,0))</f>
        <v/>
      </c>
      <c r="AN1152">
        <f>IF($D1152="","",IF($X1152="Yes",1,0))</f>
        <v/>
      </c>
      <c r="AO1152">
        <f>IF($AK1152=1,IFERROR(IF(VALUE($D1152)&lt;100000000,VALUE($D1152),1000000000),IFERROR(IF(VALUE(MID($D1152,2,20))&lt;100000000,VALUE(MID($D1152,2,20)),1000000000),1000000000))+ROW()/100000,"")</f>
        <v/>
      </c>
    </row>
    <row r="1153">
      <c r="F1153" s="14" t="n"/>
      <c r="N1153" s="8">
        <f>IF($D1153="","",M1153*V1153/100)</f>
        <v/>
      </c>
      <c r="O1153" s="8" t="n"/>
      <c r="U1153" s="8" t="n"/>
      <c r="V1153" s="8" t="n"/>
      <c r="Y1153">
        <f>IF($D1153="","",IF($AN1153=1,0,IF($AM1153=1,Settings!$C$6,Settings!$C$7))*100)</f>
        <v/>
      </c>
      <c r="Z1153" s="8">
        <f>IF($D1153="","",V1153*Y1153/100)</f>
        <v/>
      </c>
      <c r="AA1153" s="8">
        <f>IF($D1153="","",V1153-Z1153)</f>
        <v/>
      </c>
      <c r="AB1153" s="8">
        <f>IF($D1153="","",AA1153-N1153)</f>
        <v/>
      </c>
      <c r="AF1153" s="8" t="n"/>
      <c r="AI1153" s="14" t="n"/>
      <c r="AK1153">
        <f>IF($D1153="","",IF(COUNTIF($D$2:$D1153,$D1153)=1,1,0))</f>
        <v/>
      </c>
      <c r="AL1153">
        <f>IF($AK1153=1,SUMPRODUCT(--($AO$2:$AO$7001&lt;$AO1153))+1,"")</f>
        <v/>
      </c>
      <c r="AM1153">
        <f>IF($D1153="","",IF(OR($R1153=TRUE(),$R1153="TRUE"),1,0))</f>
        <v/>
      </c>
      <c r="AN1153">
        <f>IF($D1153="","",IF($X1153="Yes",1,0))</f>
        <v/>
      </c>
      <c r="AO1153">
        <f>IF($AK1153=1,IFERROR(IF(VALUE($D1153)&lt;100000000,VALUE($D1153),1000000000),IFERROR(IF(VALUE(MID($D1153,2,20))&lt;100000000,VALUE(MID($D1153,2,20)),1000000000),1000000000))+ROW()/100000,"")</f>
        <v/>
      </c>
    </row>
    <row r="1154">
      <c r="F1154" s="14" t="n"/>
      <c r="N1154" s="8">
        <f>IF($D1154="","",M1154*V1154/100)</f>
        <v/>
      </c>
      <c r="O1154" s="8" t="n"/>
      <c r="U1154" s="8" t="n"/>
      <c r="V1154" s="8" t="n"/>
      <c r="Y1154">
        <f>IF($D1154="","",IF($AN1154=1,0,IF($AM1154=1,Settings!$C$6,Settings!$C$7))*100)</f>
        <v/>
      </c>
      <c r="Z1154" s="8">
        <f>IF($D1154="","",V1154*Y1154/100)</f>
        <v/>
      </c>
      <c r="AA1154" s="8">
        <f>IF($D1154="","",V1154-Z1154)</f>
        <v/>
      </c>
      <c r="AB1154" s="8">
        <f>IF($D1154="","",AA1154-N1154)</f>
        <v/>
      </c>
      <c r="AF1154" s="8" t="n"/>
      <c r="AI1154" s="14" t="n"/>
      <c r="AK1154">
        <f>IF($D1154="","",IF(COUNTIF($D$2:$D1154,$D1154)=1,1,0))</f>
        <v/>
      </c>
      <c r="AL1154">
        <f>IF($AK1154=1,SUMPRODUCT(--($AO$2:$AO$7001&lt;$AO1154))+1,"")</f>
        <v/>
      </c>
      <c r="AM1154">
        <f>IF($D1154="","",IF(OR($R1154=TRUE(),$R1154="TRUE"),1,0))</f>
        <v/>
      </c>
      <c r="AN1154">
        <f>IF($D1154="","",IF($X1154="Yes",1,0))</f>
        <v/>
      </c>
      <c r="AO1154">
        <f>IF($AK1154=1,IFERROR(IF(VALUE($D1154)&lt;100000000,VALUE($D1154),1000000000),IFERROR(IF(VALUE(MID($D1154,2,20))&lt;100000000,VALUE(MID($D1154,2,20)),1000000000),1000000000))+ROW()/100000,"")</f>
        <v/>
      </c>
    </row>
    <row r="1155">
      <c r="F1155" s="14" t="n"/>
      <c r="N1155" s="8">
        <f>IF($D1155="","",M1155*V1155/100)</f>
        <v/>
      </c>
      <c r="O1155" s="8" t="n"/>
      <c r="U1155" s="8" t="n"/>
      <c r="V1155" s="8" t="n"/>
      <c r="Y1155">
        <f>IF($D1155="","",IF($AN1155=1,0,IF($AM1155=1,Settings!$C$6,Settings!$C$7))*100)</f>
        <v/>
      </c>
      <c r="Z1155" s="8">
        <f>IF($D1155="","",V1155*Y1155/100)</f>
        <v/>
      </c>
      <c r="AA1155" s="8">
        <f>IF($D1155="","",V1155-Z1155)</f>
        <v/>
      </c>
      <c r="AB1155" s="8">
        <f>IF($D1155="","",AA1155-N1155)</f>
        <v/>
      </c>
      <c r="AF1155" s="8" t="n"/>
      <c r="AI1155" s="14" t="n"/>
      <c r="AK1155">
        <f>IF($D1155="","",IF(COUNTIF($D$2:$D1155,$D1155)=1,1,0))</f>
        <v/>
      </c>
      <c r="AL1155">
        <f>IF($AK1155=1,SUMPRODUCT(--($AO$2:$AO$7001&lt;$AO1155))+1,"")</f>
        <v/>
      </c>
      <c r="AM1155">
        <f>IF($D1155="","",IF(OR($R1155=TRUE(),$R1155="TRUE"),1,0))</f>
        <v/>
      </c>
      <c r="AN1155">
        <f>IF($D1155="","",IF($X1155="Yes",1,0))</f>
        <v/>
      </c>
      <c r="AO1155">
        <f>IF($AK1155=1,IFERROR(IF(VALUE($D1155)&lt;100000000,VALUE($D1155),1000000000),IFERROR(IF(VALUE(MID($D1155,2,20))&lt;100000000,VALUE(MID($D1155,2,20)),1000000000),1000000000))+ROW()/100000,"")</f>
        <v/>
      </c>
    </row>
    <row r="1156">
      <c r="F1156" s="14" t="n"/>
      <c r="N1156" s="8">
        <f>IF($D1156="","",M1156*V1156/100)</f>
        <v/>
      </c>
      <c r="O1156" s="8" t="n"/>
      <c r="U1156" s="8" t="n"/>
      <c r="V1156" s="8" t="n"/>
      <c r="Y1156">
        <f>IF($D1156="","",IF($AN1156=1,0,IF($AM1156=1,Settings!$C$6,Settings!$C$7))*100)</f>
        <v/>
      </c>
      <c r="Z1156" s="8">
        <f>IF($D1156="","",V1156*Y1156/100)</f>
        <v/>
      </c>
      <c r="AA1156" s="8">
        <f>IF($D1156="","",V1156-Z1156)</f>
        <v/>
      </c>
      <c r="AB1156" s="8">
        <f>IF($D1156="","",AA1156-N1156)</f>
        <v/>
      </c>
      <c r="AF1156" s="8" t="n"/>
      <c r="AI1156" s="14" t="n"/>
      <c r="AK1156">
        <f>IF($D1156="","",IF(COUNTIF($D$2:$D1156,$D1156)=1,1,0))</f>
        <v/>
      </c>
      <c r="AL1156">
        <f>IF($AK1156=1,SUMPRODUCT(--($AO$2:$AO$7001&lt;$AO1156))+1,"")</f>
        <v/>
      </c>
      <c r="AM1156">
        <f>IF($D1156="","",IF(OR($R1156=TRUE(),$R1156="TRUE"),1,0))</f>
        <v/>
      </c>
      <c r="AN1156">
        <f>IF($D1156="","",IF($X1156="Yes",1,0))</f>
        <v/>
      </c>
      <c r="AO1156">
        <f>IF($AK1156=1,IFERROR(IF(VALUE($D1156)&lt;100000000,VALUE($D1156),1000000000),IFERROR(IF(VALUE(MID($D1156,2,20))&lt;100000000,VALUE(MID($D1156,2,20)),1000000000),1000000000))+ROW()/100000,"")</f>
        <v/>
      </c>
    </row>
    <row r="1157">
      <c r="F1157" s="14" t="n"/>
      <c r="N1157" s="8">
        <f>IF($D1157="","",M1157*V1157/100)</f>
        <v/>
      </c>
      <c r="O1157" s="8" t="n"/>
      <c r="U1157" s="8" t="n"/>
      <c r="V1157" s="8" t="n"/>
      <c r="Y1157">
        <f>IF($D1157="","",IF($AN1157=1,0,IF($AM1157=1,Settings!$C$6,Settings!$C$7))*100)</f>
        <v/>
      </c>
      <c r="Z1157" s="8">
        <f>IF($D1157="","",V1157*Y1157/100)</f>
        <v/>
      </c>
      <c r="AA1157" s="8">
        <f>IF($D1157="","",V1157-Z1157)</f>
        <v/>
      </c>
      <c r="AB1157" s="8">
        <f>IF($D1157="","",AA1157-N1157)</f>
        <v/>
      </c>
      <c r="AF1157" s="8" t="n"/>
      <c r="AI1157" s="14" t="n"/>
      <c r="AK1157">
        <f>IF($D1157="","",IF(COUNTIF($D$2:$D1157,$D1157)=1,1,0))</f>
        <v/>
      </c>
      <c r="AL1157">
        <f>IF($AK1157=1,SUMPRODUCT(--($AO$2:$AO$7001&lt;$AO1157))+1,"")</f>
        <v/>
      </c>
      <c r="AM1157">
        <f>IF($D1157="","",IF(OR($R1157=TRUE(),$R1157="TRUE"),1,0))</f>
        <v/>
      </c>
      <c r="AN1157">
        <f>IF($D1157="","",IF($X1157="Yes",1,0))</f>
        <v/>
      </c>
      <c r="AO1157">
        <f>IF($AK1157=1,IFERROR(IF(VALUE($D1157)&lt;100000000,VALUE($D1157),1000000000),IFERROR(IF(VALUE(MID($D1157,2,20))&lt;100000000,VALUE(MID($D1157,2,20)),1000000000),1000000000))+ROW()/100000,"")</f>
        <v/>
      </c>
    </row>
    <row r="1158">
      <c r="F1158" s="14" t="n"/>
      <c r="N1158" s="8">
        <f>IF($D1158="","",M1158*V1158/100)</f>
        <v/>
      </c>
      <c r="O1158" s="8" t="n"/>
      <c r="U1158" s="8" t="n"/>
      <c r="V1158" s="8" t="n"/>
      <c r="Y1158">
        <f>IF($D1158="","",IF($AN1158=1,0,IF($AM1158=1,Settings!$C$6,Settings!$C$7))*100)</f>
        <v/>
      </c>
      <c r="Z1158" s="8">
        <f>IF($D1158="","",V1158*Y1158/100)</f>
        <v/>
      </c>
      <c r="AA1158" s="8">
        <f>IF($D1158="","",V1158-Z1158)</f>
        <v/>
      </c>
      <c r="AB1158" s="8">
        <f>IF($D1158="","",AA1158-N1158)</f>
        <v/>
      </c>
      <c r="AF1158" s="8" t="n"/>
      <c r="AI1158" s="14" t="n"/>
      <c r="AK1158">
        <f>IF($D1158="","",IF(COUNTIF($D$2:$D1158,$D1158)=1,1,0))</f>
        <v/>
      </c>
      <c r="AL1158">
        <f>IF($AK1158=1,SUMPRODUCT(--($AO$2:$AO$7001&lt;$AO1158))+1,"")</f>
        <v/>
      </c>
      <c r="AM1158">
        <f>IF($D1158="","",IF(OR($R1158=TRUE(),$R1158="TRUE"),1,0))</f>
        <v/>
      </c>
      <c r="AN1158">
        <f>IF($D1158="","",IF($X1158="Yes",1,0))</f>
        <v/>
      </c>
      <c r="AO1158">
        <f>IF($AK1158=1,IFERROR(IF(VALUE($D1158)&lt;100000000,VALUE($D1158),1000000000),IFERROR(IF(VALUE(MID($D1158,2,20))&lt;100000000,VALUE(MID($D1158,2,20)),1000000000),1000000000))+ROW()/100000,"")</f>
        <v/>
      </c>
    </row>
    <row r="1159">
      <c r="F1159" s="14" t="n"/>
      <c r="N1159" s="8">
        <f>IF($D1159="","",M1159*V1159/100)</f>
        <v/>
      </c>
      <c r="O1159" s="8" t="n"/>
      <c r="U1159" s="8" t="n"/>
      <c r="V1159" s="8" t="n"/>
      <c r="Y1159">
        <f>IF($D1159="","",IF($AN1159=1,0,IF($AM1159=1,Settings!$C$6,Settings!$C$7))*100)</f>
        <v/>
      </c>
      <c r="Z1159" s="8">
        <f>IF($D1159="","",V1159*Y1159/100)</f>
        <v/>
      </c>
      <c r="AA1159" s="8">
        <f>IF($D1159="","",V1159-Z1159)</f>
        <v/>
      </c>
      <c r="AB1159" s="8">
        <f>IF($D1159="","",AA1159-N1159)</f>
        <v/>
      </c>
      <c r="AF1159" s="8" t="n"/>
      <c r="AI1159" s="14" t="n"/>
      <c r="AK1159">
        <f>IF($D1159="","",IF(COUNTIF($D$2:$D1159,$D1159)=1,1,0))</f>
        <v/>
      </c>
      <c r="AL1159">
        <f>IF($AK1159=1,SUMPRODUCT(--($AO$2:$AO$7001&lt;$AO1159))+1,"")</f>
        <v/>
      </c>
      <c r="AM1159">
        <f>IF($D1159="","",IF(OR($R1159=TRUE(),$R1159="TRUE"),1,0))</f>
        <v/>
      </c>
      <c r="AN1159">
        <f>IF($D1159="","",IF($X1159="Yes",1,0))</f>
        <v/>
      </c>
      <c r="AO1159">
        <f>IF($AK1159=1,IFERROR(IF(VALUE($D1159)&lt;100000000,VALUE($D1159),1000000000),IFERROR(IF(VALUE(MID($D1159,2,20))&lt;100000000,VALUE(MID($D1159,2,20)),1000000000),1000000000))+ROW()/100000,"")</f>
        <v/>
      </c>
    </row>
    <row r="1160">
      <c r="F1160" s="14" t="n"/>
      <c r="N1160" s="8">
        <f>IF($D1160="","",M1160*V1160/100)</f>
        <v/>
      </c>
      <c r="O1160" s="8" t="n"/>
      <c r="U1160" s="8" t="n"/>
      <c r="V1160" s="8" t="n"/>
      <c r="Y1160">
        <f>IF($D1160="","",IF($AN1160=1,0,IF($AM1160=1,Settings!$C$6,Settings!$C$7))*100)</f>
        <v/>
      </c>
      <c r="Z1160" s="8">
        <f>IF($D1160="","",V1160*Y1160/100)</f>
        <v/>
      </c>
      <c r="AA1160" s="8">
        <f>IF($D1160="","",V1160-Z1160)</f>
        <v/>
      </c>
      <c r="AB1160" s="8">
        <f>IF($D1160="","",AA1160-N1160)</f>
        <v/>
      </c>
      <c r="AF1160" s="8" t="n"/>
      <c r="AI1160" s="14" t="n"/>
      <c r="AK1160">
        <f>IF($D1160="","",IF(COUNTIF($D$2:$D1160,$D1160)=1,1,0))</f>
        <v/>
      </c>
      <c r="AL1160">
        <f>IF($AK1160=1,SUMPRODUCT(--($AO$2:$AO$7001&lt;$AO1160))+1,"")</f>
        <v/>
      </c>
      <c r="AM1160">
        <f>IF($D1160="","",IF(OR($R1160=TRUE(),$R1160="TRUE"),1,0))</f>
        <v/>
      </c>
      <c r="AN1160">
        <f>IF($D1160="","",IF($X1160="Yes",1,0))</f>
        <v/>
      </c>
      <c r="AO1160">
        <f>IF($AK1160=1,IFERROR(IF(VALUE($D1160)&lt;100000000,VALUE($D1160),1000000000),IFERROR(IF(VALUE(MID($D1160,2,20))&lt;100000000,VALUE(MID($D1160,2,20)),1000000000),1000000000))+ROW()/100000,"")</f>
        <v/>
      </c>
    </row>
    <row r="1161">
      <c r="F1161" s="14" t="n"/>
      <c r="N1161" s="8">
        <f>IF($D1161="","",M1161*V1161/100)</f>
        <v/>
      </c>
      <c r="O1161" s="8" t="n"/>
      <c r="U1161" s="8" t="n"/>
      <c r="V1161" s="8" t="n"/>
      <c r="Y1161">
        <f>IF($D1161="","",IF($AN1161=1,0,IF($AM1161=1,Settings!$C$6,Settings!$C$7))*100)</f>
        <v/>
      </c>
      <c r="Z1161" s="8">
        <f>IF($D1161="","",V1161*Y1161/100)</f>
        <v/>
      </c>
      <c r="AA1161" s="8">
        <f>IF($D1161="","",V1161-Z1161)</f>
        <v/>
      </c>
      <c r="AB1161" s="8">
        <f>IF($D1161="","",AA1161-N1161)</f>
        <v/>
      </c>
      <c r="AF1161" s="8" t="n"/>
      <c r="AI1161" s="14" t="n"/>
      <c r="AK1161">
        <f>IF($D1161="","",IF(COUNTIF($D$2:$D1161,$D1161)=1,1,0))</f>
        <v/>
      </c>
      <c r="AL1161">
        <f>IF($AK1161=1,SUMPRODUCT(--($AO$2:$AO$7001&lt;$AO1161))+1,"")</f>
        <v/>
      </c>
      <c r="AM1161">
        <f>IF($D1161="","",IF(OR($R1161=TRUE(),$R1161="TRUE"),1,0))</f>
        <v/>
      </c>
      <c r="AN1161">
        <f>IF($D1161="","",IF($X1161="Yes",1,0))</f>
        <v/>
      </c>
      <c r="AO1161">
        <f>IF($AK1161=1,IFERROR(IF(VALUE($D1161)&lt;100000000,VALUE($D1161),1000000000),IFERROR(IF(VALUE(MID($D1161,2,20))&lt;100000000,VALUE(MID($D1161,2,20)),1000000000),1000000000))+ROW()/100000,"")</f>
        <v/>
      </c>
    </row>
    <row r="1162">
      <c r="F1162" s="14" t="n"/>
      <c r="N1162" s="8">
        <f>IF($D1162="","",M1162*V1162/100)</f>
        <v/>
      </c>
      <c r="O1162" s="8" t="n"/>
      <c r="U1162" s="8" t="n"/>
      <c r="V1162" s="8" t="n"/>
      <c r="Y1162">
        <f>IF($D1162="","",IF($AN1162=1,0,IF($AM1162=1,Settings!$C$6,Settings!$C$7))*100)</f>
        <v/>
      </c>
      <c r="Z1162" s="8">
        <f>IF($D1162="","",V1162*Y1162/100)</f>
        <v/>
      </c>
      <c r="AA1162" s="8">
        <f>IF($D1162="","",V1162-Z1162)</f>
        <v/>
      </c>
      <c r="AB1162" s="8">
        <f>IF($D1162="","",AA1162-N1162)</f>
        <v/>
      </c>
      <c r="AF1162" s="8" t="n"/>
      <c r="AI1162" s="14" t="n"/>
      <c r="AK1162">
        <f>IF($D1162="","",IF(COUNTIF($D$2:$D1162,$D1162)=1,1,0))</f>
        <v/>
      </c>
      <c r="AL1162">
        <f>IF($AK1162=1,SUMPRODUCT(--($AO$2:$AO$7001&lt;$AO1162))+1,"")</f>
        <v/>
      </c>
      <c r="AM1162">
        <f>IF($D1162="","",IF(OR($R1162=TRUE(),$R1162="TRUE"),1,0))</f>
        <v/>
      </c>
      <c r="AN1162">
        <f>IF($D1162="","",IF($X1162="Yes",1,0))</f>
        <v/>
      </c>
      <c r="AO1162">
        <f>IF($AK1162=1,IFERROR(IF(VALUE($D1162)&lt;100000000,VALUE($D1162),1000000000),IFERROR(IF(VALUE(MID($D1162,2,20))&lt;100000000,VALUE(MID($D1162,2,20)),1000000000),1000000000))+ROW()/100000,"")</f>
        <v/>
      </c>
    </row>
    <row r="1163">
      <c r="F1163" s="14" t="n"/>
      <c r="N1163" s="8">
        <f>IF($D1163="","",M1163*V1163/100)</f>
        <v/>
      </c>
      <c r="O1163" s="8" t="n"/>
      <c r="U1163" s="8" t="n"/>
      <c r="V1163" s="8" t="n"/>
      <c r="Y1163">
        <f>IF($D1163="","",IF($AN1163=1,0,IF($AM1163=1,Settings!$C$6,Settings!$C$7))*100)</f>
        <v/>
      </c>
      <c r="Z1163" s="8">
        <f>IF($D1163="","",V1163*Y1163/100)</f>
        <v/>
      </c>
      <c r="AA1163" s="8">
        <f>IF($D1163="","",V1163-Z1163)</f>
        <v/>
      </c>
      <c r="AB1163" s="8">
        <f>IF($D1163="","",AA1163-N1163)</f>
        <v/>
      </c>
      <c r="AF1163" s="8" t="n"/>
      <c r="AI1163" s="14" t="n"/>
      <c r="AK1163">
        <f>IF($D1163="","",IF(COUNTIF($D$2:$D1163,$D1163)=1,1,0))</f>
        <v/>
      </c>
      <c r="AL1163">
        <f>IF($AK1163=1,SUMPRODUCT(--($AO$2:$AO$7001&lt;$AO1163))+1,"")</f>
        <v/>
      </c>
      <c r="AM1163">
        <f>IF($D1163="","",IF(OR($R1163=TRUE(),$R1163="TRUE"),1,0))</f>
        <v/>
      </c>
      <c r="AN1163">
        <f>IF($D1163="","",IF($X1163="Yes",1,0))</f>
        <v/>
      </c>
      <c r="AO1163">
        <f>IF($AK1163=1,IFERROR(IF(VALUE($D1163)&lt;100000000,VALUE($D1163),1000000000),IFERROR(IF(VALUE(MID($D1163,2,20))&lt;100000000,VALUE(MID($D1163,2,20)),1000000000),1000000000))+ROW()/100000,"")</f>
        <v/>
      </c>
    </row>
    <row r="1164">
      <c r="F1164" s="14" t="n"/>
      <c r="N1164" s="8">
        <f>IF($D1164="","",M1164*V1164/100)</f>
        <v/>
      </c>
      <c r="O1164" s="8" t="n"/>
      <c r="U1164" s="8" t="n"/>
      <c r="V1164" s="8" t="n"/>
      <c r="Y1164">
        <f>IF($D1164="","",IF($AN1164=1,0,IF($AM1164=1,Settings!$C$6,Settings!$C$7))*100)</f>
        <v/>
      </c>
      <c r="Z1164" s="8">
        <f>IF($D1164="","",V1164*Y1164/100)</f>
        <v/>
      </c>
      <c r="AA1164" s="8">
        <f>IF($D1164="","",V1164-Z1164)</f>
        <v/>
      </c>
      <c r="AB1164" s="8">
        <f>IF($D1164="","",AA1164-N1164)</f>
        <v/>
      </c>
      <c r="AF1164" s="8" t="n"/>
      <c r="AI1164" s="14" t="n"/>
      <c r="AK1164">
        <f>IF($D1164="","",IF(COUNTIF($D$2:$D1164,$D1164)=1,1,0))</f>
        <v/>
      </c>
      <c r="AL1164">
        <f>IF($AK1164=1,SUMPRODUCT(--($AO$2:$AO$7001&lt;$AO1164))+1,"")</f>
        <v/>
      </c>
      <c r="AM1164">
        <f>IF($D1164="","",IF(OR($R1164=TRUE(),$R1164="TRUE"),1,0))</f>
        <v/>
      </c>
      <c r="AN1164">
        <f>IF($D1164="","",IF($X1164="Yes",1,0))</f>
        <v/>
      </c>
      <c r="AO1164">
        <f>IF($AK1164=1,IFERROR(IF(VALUE($D1164)&lt;100000000,VALUE($D1164),1000000000),IFERROR(IF(VALUE(MID($D1164,2,20))&lt;100000000,VALUE(MID($D1164,2,20)),1000000000),1000000000))+ROW()/100000,"")</f>
        <v/>
      </c>
    </row>
    <row r="1165">
      <c r="F1165" s="14" t="n"/>
      <c r="N1165" s="8">
        <f>IF($D1165="","",M1165*V1165/100)</f>
        <v/>
      </c>
      <c r="O1165" s="8" t="n"/>
      <c r="U1165" s="8" t="n"/>
      <c r="V1165" s="8" t="n"/>
      <c r="Y1165">
        <f>IF($D1165="","",IF($AN1165=1,0,IF($AM1165=1,Settings!$C$6,Settings!$C$7))*100)</f>
        <v/>
      </c>
      <c r="Z1165" s="8">
        <f>IF($D1165="","",V1165*Y1165/100)</f>
        <v/>
      </c>
      <c r="AA1165" s="8">
        <f>IF($D1165="","",V1165-Z1165)</f>
        <v/>
      </c>
      <c r="AB1165" s="8">
        <f>IF($D1165="","",AA1165-N1165)</f>
        <v/>
      </c>
      <c r="AF1165" s="8" t="n"/>
      <c r="AI1165" s="14" t="n"/>
      <c r="AK1165">
        <f>IF($D1165="","",IF(COUNTIF($D$2:$D1165,$D1165)=1,1,0))</f>
        <v/>
      </c>
      <c r="AL1165">
        <f>IF($AK1165=1,SUMPRODUCT(--($AO$2:$AO$7001&lt;$AO1165))+1,"")</f>
        <v/>
      </c>
      <c r="AM1165">
        <f>IF($D1165="","",IF(OR($R1165=TRUE(),$R1165="TRUE"),1,0))</f>
        <v/>
      </c>
      <c r="AN1165">
        <f>IF($D1165="","",IF($X1165="Yes",1,0))</f>
        <v/>
      </c>
      <c r="AO1165">
        <f>IF($AK1165=1,IFERROR(IF(VALUE($D1165)&lt;100000000,VALUE($D1165),1000000000),IFERROR(IF(VALUE(MID($D1165,2,20))&lt;100000000,VALUE(MID($D1165,2,20)),1000000000),1000000000))+ROW()/100000,"")</f>
        <v/>
      </c>
    </row>
    <row r="1166">
      <c r="F1166" s="14" t="n"/>
      <c r="N1166" s="8">
        <f>IF($D1166="","",M1166*V1166/100)</f>
        <v/>
      </c>
      <c r="O1166" s="8" t="n"/>
      <c r="U1166" s="8" t="n"/>
      <c r="V1166" s="8" t="n"/>
      <c r="Y1166">
        <f>IF($D1166="","",IF($AN1166=1,0,IF($AM1166=1,Settings!$C$6,Settings!$C$7))*100)</f>
        <v/>
      </c>
      <c r="Z1166" s="8">
        <f>IF($D1166="","",V1166*Y1166/100)</f>
        <v/>
      </c>
      <c r="AA1166" s="8">
        <f>IF($D1166="","",V1166-Z1166)</f>
        <v/>
      </c>
      <c r="AB1166" s="8">
        <f>IF($D1166="","",AA1166-N1166)</f>
        <v/>
      </c>
      <c r="AF1166" s="8" t="n"/>
      <c r="AI1166" s="14" t="n"/>
      <c r="AK1166">
        <f>IF($D1166="","",IF(COUNTIF($D$2:$D1166,$D1166)=1,1,0))</f>
        <v/>
      </c>
      <c r="AL1166">
        <f>IF($AK1166=1,SUMPRODUCT(--($AO$2:$AO$7001&lt;$AO1166))+1,"")</f>
        <v/>
      </c>
      <c r="AM1166">
        <f>IF($D1166="","",IF(OR($R1166=TRUE(),$R1166="TRUE"),1,0))</f>
        <v/>
      </c>
      <c r="AN1166">
        <f>IF($D1166="","",IF($X1166="Yes",1,0))</f>
        <v/>
      </c>
      <c r="AO1166">
        <f>IF($AK1166=1,IFERROR(IF(VALUE($D1166)&lt;100000000,VALUE($D1166),1000000000),IFERROR(IF(VALUE(MID($D1166,2,20))&lt;100000000,VALUE(MID($D1166,2,20)),1000000000),1000000000))+ROW()/100000,"")</f>
        <v/>
      </c>
    </row>
    <row r="1167">
      <c r="F1167" s="14" t="n"/>
      <c r="N1167" s="8">
        <f>IF($D1167="","",M1167*V1167/100)</f>
        <v/>
      </c>
      <c r="O1167" s="8" t="n"/>
      <c r="U1167" s="8" t="n"/>
      <c r="V1167" s="8" t="n"/>
      <c r="Y1167">
        <f>IF($D1167="","",IF($AN1167=1,0,IF($AM1167=1,Settings!$C$6,Settings!$C$7))*100)</f>
        <v/>
      </c>
      <c r="Z1167" s="8">
        <f>IF($D1167="","",V1167*Y1167/100)</f>
        <v/>
      </c>
      <c r="AA1167" s="8">
        <f>IF($D1167="","",V1167-Z1167)</f>
        <v/>
      </c>
      <c r="AB1167" s="8">
        <f>IF($D1167="","",AA1167-N1167)</f>
        <v/>
      </c>
      <c r="AF1167" s="8" t="n"/>
      <c r="AI1167" s="14" t="n"/>
      <c r="AK1167">
        <f>IF($D1167="","",IF(COUNTIF($D$2:$D1167,$D1167)=1,1,0))</f>
        <v/>
      </c>
      <c r="AL1167">
        <f>IF($AK1167=1,SUMPRODUCT(--($AO$2:$AO$7001&lt;$AO1167))+1,"")</f>
        <v/>
      </c>
      <c r="AM1167">
        <f>IF($D1167="","",IF(OR($R1167=TRUE(),$R1167="TRUE"),1,0))</f>
        <v/>
      </c>
      <c r="AN1167">
        <f>IF($D1167="","",IF($X1167="Yes",1,0))</f>
        <v/>
      </c>
      <c r="AO1167">
        <f>IF($AK1167=1,IFERROR(IF(VALUE($D1167)&lt;100000000,VALUE($D1167),1000000000),IFERROR(IF(VALUE(MID($D1167,2,20))&lt;100000000,VALUE(MID($D1167,2,20)),1000000000),1000000000))+ROW()/100000,"")</f>
        <v/>
      </c>
    </row>
    <row r="1168">
      <c r="F1168" s="14" t="n"/>
      <c r="N1168" s="8">
        <f>IF($D1168="","",M1168*V1168/100)</f>
        <v/>
      </c>
      <c r="O1168" s="8" t="n"/>
      <c r="U1168" s="8" t="n"/>
      <c r="V1168" s="8" t="n"/>
      <c r="Y1168">
        <f>IF($D1168="","",IF($AN1168=1,0,IF($AM1168=1,Settings!$C$6,Settings!$C$7))*100)</f>
        <v/>
      </c>
      <c r="Z1168" s="8">
        <f>IF($D1168="","",V1168*Y1168/100)</f>
        <v/>
      </c>
      <c r="AA1168" s="8">
        <f>IF($D1168="","",V1168-Z1168)</f>
        <v/>
      </c>
      <c r="AB1168" s="8">
        <f>IF($D1168="","",AA1168-N1168)</f>
        <v/>
      </c>
      <c r="AF1168" s="8" t="n"/>
      <c r="AI1168" s="14" t="n"/>
      <c r="AK1168">
        <f>IF($D1168="","",IF(COUNTIF($D$2:$D1168,$D1168)=1,1,0))</f>
        <v/>
      </c>
      <c r="AL1168">
        <f>IF($AK1168=1,SUMPRODUCT(--($AO$2:$AO$7001&lt;$AO1168))+1,"")</f>
        <v/>
      </c>
      <c r="AM1168">
        <f>IF($D1168="","",IF(OR($R1168=TRUE(),$R1168="TRUE"),1,0))</f>
        <v/>
      </c>
      <c r="AN1168">
        <f>IF($D1168="","",IF($X1168="Yes",1,0))</f>
        <v/>
      </c>
      <c r="AO1168">
        <f>IF($AK1168=1,IFERROR(IF(VALUE($D1168)&lt;100000000,VALUE($D1168),1000000000),IFERROR(IF(VALUE(MID($D1168,2,20))&lt;100000000,VALUE(MID($D1168,2,20)),1000000000),1000000000))+ROW()/100000,"")</f>
        <v/>
      </c>
    </row>
    <row r="1169">
      <c r="F1169" s="14" t="n"/>
      <c r="N1169" s="8">
        <f>IF($D1169="","",M1169*V1169/100)</f>
        <v/>
      </c>
      <c r="O1169" s="8" t="n"/>
      <c r="U1169" s="8" t="n"/>
      <c r="V1169" s="8" t="n"/>
      <c r="Y1169">
        <f>IF($D1169="","",IF($AN1169=1,0,IF($AM1169=1,Settings!$C$6,Settings!$C$7))*100)</f>
        <v/>
      </c>
      <c r="Z1169" s="8">
        <f>IF($D1169="","",V1169*Y1169/100)</f>
        <v/>
      </c>
      <c r="AA1169" s="8">
        <f>IF($D1169="","",V1169-Z1169)</f>
        <v/>
      </c>
      <c r="AB1169" s="8">
        <f>IF($D1169="","",AA1169-N1169)</f>
        <v/>
      </c>
      <c r="AF1169" s="8" t="n"/>
      <c r="AI1169" s="14" t="n"/>
      <c r="AK1169">
        <f>IF($D1169="","",IF(COUNTIF($D$2:$D1169,$D1169)=1,1,0))</f>
        <v/>
      </c>
      <c r="AL1169">
        <f>IF($AK1169=1,SUMPRODUCT(--($AO$2:$AO$7001&lt;$AO1169))+1,"")</f>
        <v/>
      </c>
      <c r="AM1169">
        <f>IF($D1169="","",IF(OR($R1169=TRUE(),$R1169="TRUE"),1,0))</f>
        <v/>
      </c>
      <c r="AN1169">
        <f>IF($D1169="","",IF($X1169="Yes",1,0))</f>
        <v/>
      </c>
      <c r="AO1169">
        <f>IF($AK1169=1,IFERROR(IF(VALUE($D1169)&lt;100000000,VALUE($D1169),1000000000),IFERROR(IF(VALUE(MID($D1169,2,20))&lt;100000000,VALUE(MID($D1169,2,20)),1000000000),1000000000))+ROW()/100000,"")</f>
        <v/>
      </c>
    </row>
    <row r="1170">
      <c r="F1170" s="14" t="n"/>
      <c r="N1170" s="8">
        <f>IF($D1170="","",M1170*V1170/100)</f>
        <v/>
      </c>
      <c r="O1170" s="8" t="n"/>
      <c r="U1170" s="8" t="n"/>
      <c r="V1170" s="8" t="n"/>
      <c r="Y1170">
        <f>IF($D1170="","",IF($AN1170=1,0,IF($AM1170=1,Settings!$C$6,Settings!$C$7))*100)</f>
        <v/>
      </c>
      <c r="Z1170" s="8">
        <f>IF($D1170="","",V1170*Y1170/100)</f>
        <v/>
      </c>
      <c r="AA1170" s="8">
        <f>IF($D1170="","",V1170-Z1170)</f>
        <v/>
      </c>
      <c r="AB1170" s="8">
        <f>IF($D1170="","",AA1170-N1170)</f>
        <v/>
      </c>
      <c r="AF1170" s="8" t="n"/>
      <c r="AI1170" s="14" t="n"/>
      <c r="AK1170">
        <f>IF($D1170="","",IF(COUNTIF($D$2:$D1170,$D1170)=1,1,0))</f>
        <v/>
      </c>
      <c r="AL1170">
        <f>IF($AK1170=1,SUMPRODUCT(--($AO$2:$AO$7001&lt;$AO1170))+1,"")</f>
        <v/>
      </c>
      <c r="AM1170">
        <f>IF($D1170="","",IF(OR($R1170=TRUE(),$R1170="TRUE"),1,0))</f>
        <v/>
      </c>
      <c r="AN1170">
        <f>IF($D1170="","",IF($X1170="Yes",1,0))</f>
        <v/>
      </c>
      <c r="AO1170">
        <f>IF($AK1170=1,IFERROR(IF(VALUE($D1170)&lt;100000000,VALUE($D1170),1000000000),IFERROR(IF(VALUE(MID($D1170,2,20))&lt;100000000,VALUE(MID($D1170,2,20)),1000000000),1000000000))+ROW()/100000,"")</f>
        <v/>
      </c>
    </row>
    <row r="1171">
      <c r="F1171" s="14" t="n"/>
      <c r="N1171" s="8">
        <f>IF($D1171="","",M1171*V1171/100)</f>
        <v/>
      </c>
      <c r="O1171" s="8" t="n"/>
      <c r="U1171" s="8" t="n"/>
      <c r="V1171" s="8" t="n"/>
      <c r="Y1171">
        <f>IF($D1171="","",IF($AN1171=1,0,IF($AM1171=1,Settings!$C$6,Settings!$C$7))*100)</f>
        <v/>
      </c>
      <c r="Z1171" s="8">
        <f>IF($D1171="","",V1171*Y1171/100)</f>
        <v/>
      </c>
      <c r="AA1171" s="8">
        <f>IF($D1171="","",V1171-Z1171)</f>
        <v/>
      </c>
      <c r="AB1171" s="8">
        <f>IF($D1171="","",AA1171-N1171)</f>
        <v/>
      </c>
      <c r="AF1171" s="8" t="n"/>
      <c r="AI1171" s="14" t="n"/>
      <c r="AK1171">
        <f>IF($D1171="","",IF(COUNTIF($D$2:$D1171,$D1171)=1,1,0))</f>
        <v/>
      </c>
      <c r="AL1171">
        <f>IF($AK1171=1,SUMPRODUCT(--($AO$2:$AO$7001&lt;$AO1171))+1,"")</f>
        <v/>
      </c>
      <c r="AM1171">
        <f>IF($D1171="","",IF(OR($R1171=TRUE(),$R1171="TRUE"),1,0))</f>
        <v/>
      </c>
      <c r="AN1171">
        <f>IF($D1171="","",IF($X1171="Yes",1,0))</f>
        <v/>
      </c>
      <c r="AO1171">
        <f>IF($AK1171=1,IFERROR(IF(VALUE($D1171)&lt;100000000,VALUE($D1171),1000000000),IFERROR(IF(VALUE(MID($D1171,2,20))&lt;100000000,VALUE(MID($D1171,2,20)),1000000000),1000000000))+ROW()/100000,"")</f>
        <v/>
      </c>
    </row>
    <row r="1172">
      <c r="F1172" s="14" t="n"/>
      <c r="N1172" s="8">
        <f>IF($D1172="","",M1172*V1172/100)</f>
        <v/>
      </c>
      <c r="O1172" s="8" t="n"/>
      <c r="U1172" s="8" t="n"/>
      <c r="V1172" s="8" t="n"/>
      <c r="Y1172">
        <f>IF($D1172="","",IF($AN1172=1,0,IF($AM1172=1,Settings!$C$6,Settings!$C$7))*100)</f>
        <v/>
      </c>
      <c r="Z1172" s="8">
        <f>IF($D1172="","",V1172*Y1172/100)</f>
        <v/>
      </c>
      <c r="AA1172" s="8">
        <f>IF($D1172="","",V1172-Z1172)</f>
        <v/>
      </c>
      <c r="AB1172" s="8">
        <f>IF($D1172="","",AA1172-N1172)</f>
        <v/>
      </c>
      <c r="AF1172" s="8" t="n"/>
      <c r="AI1172" s="14" t="n"/>
      <c r="AK1172">
        <f>IF($D1172="","",IF(COUNTIF($D$2:$D1172,$D1172)=1,1,0))</f>
        <v/>
      </c>
      <c r="AL1172">
        <f>IF($AK1172=1,SUMPRODUCT(--($AO$2:$AO$7001&lt;$AO1172))+1,"")</f>
        <v/>
      </c>
      <c r="AM1172">
        <f>IF($D1172="","",IF(OR($R1172=TRUE(),$R1172="TRUE"),1,0))</f>
        <v/>
      </c>
      <c r="AN1172">
        <f>IF($D1172="","",IF($X1172="Yes",1,0))</f>
        <v/>
      </c>
      <c r="AO1172">
        <f>IF($AK1172=1,IFERROR(IF(VALUE($D1172)&lt;100000000,VALUE($D1172),1000000000),IFERROR(IF(VALUE(MID($D1172,2,20))&lt;100000000,VALUE(MID($D1172,2,20)),1000000000),1000000000))+ROW()/100000,"")</f>
        <v/>
      </c>
    </row>
    <row r="1173">
      <c r="F1173" s="14" t="n"/>
      <c r="N1173" s="8">
        <f>IF($D1173="","",M1173*V1173/100)</f>
        <v/>
      </c>
      <c r="O1173" s="8" t="n"/>
      <c r="U1173" s="8" t="n"/>
      <c r="V1173" s="8" t="n"/>
      <c r="Y1173">
        <f>IF($D1173="","",IF($AN1173=1,0,IF($AM1173=1,Settings!$C$6,Settings!$C$7))*100)</f>
        <v/>
      </c>
      <c r="Z1173" s="8">
        <f>IF($D1173="","",V1173*Y1173/100)</f>
        <v/>
      </c>
      <c r="AA1173" s="8">
        <f>IF($D1173="","",V1173-Z1173)</f>
        <v/>
      </c>
      <c r="AB1173" s="8">
        <f>IF($D1173="","",AA1173-N1173)</f>
        <v/>
      </c>
      <c r="AF1173" s="8" t="n"/>
      <c r="AI1173" s="14" t="n"/>
      <c r="AK1173">
        <f>IF($D1173="","",IF(COUNTIF($D$2:$D1173,$D1173)=1,1,0))</f>
        <v/>
      </c>
      <c r="AL1173">
        <f>IF($AK1173=1,SUMPRODUCT(--($AO$2:$AO$7001&lt;$AO1173))+1,"")</f>
        <v/>
      </c>
      <c r="AM1173">
        <f>IF($D1173="","",IF(OR($R1173=TRUE(),$R1173="TRUE"),1,0))</f>
        <v/>
      </c>
      <c r="AN1173">
        <f>IF($D1173="","",IF($X1173="Yes",1,0))</f>
        <v/>
      </c>
      <c r="AO1173">
        <f>IF($AK1173=1,IFERROR(IF(VALUE($D1173)&lt;100000000,VALUE($D1173),1000000000),IFERROR(IF(VALUE(MID($D1173,2,20))&lt;100000000,VALUE(MID($D1173,2,20)),1000000000),1000000000))+ROW()/100000,"")</f>
        <v/>
      </c>
    </row>
    <row r="1174">
      <c r="F1174" s="14" t="n"/>
      <c r="N1174" s="8">
        <f>IF($D1174="","",M1174*V1174/100)</f>
        <v/>
      </c>
      <c r="O1174" s="8" t="n"/>
      <c r="U1174" s="8" t="n"/>
      <c r="V1174" s="8" t="n"/>
      <c r="Y1174">
        <f>IF($D1174="","",IF($AN1174=1,0,IF($AM1174=1,Settings!$C$6,Settings!$C$7))*100)</f>
        <v/>
      </c>
      <c r="Z1174" s="8">
        <f>IF($D1174="","",V1174*Y1174/100)</f>
        <v/>
      </c>
      <c r="AA1174" s="8">
        <f>IF($D1174="","",V1174-Z1174)</f>
        <v/>
      </c>
      <c r="AB1174" s="8">
        <f>IF($D1174="","",AA1174-N1174)</f>
        <v/>
      </c>
      <c r="AF1174" s="8" t="n"/>
      <c r="AI1174" s="14" t="n"/>
      <c r="AK1174">
        <f>IF($D1174="","",IF(COUNTIF($D$2:$D1174,$D1174)=1,1,0))</f>
        <v/>
      </c>
      <c r="AL1174">
        <f>IF($AK1174=1,SUMPRODUCT(--($AO$2:$AO$7001&lt;$AO1174))+1,"")</f>
        <v/>
      </c>
      <c r="AM1174">
        <f>IF($D1174="","",IF(OR($R1174=TRUE(),$R1174="TRUE"),1,0))</f>
        <v/>
      </c>
      <c r="AN1174">
        <f>IF($D1174="","",IF($X1174="Yes",1,0))</f>
        <v/>
      </c>
      <c r="AO1174">
        <f>IF($AK1174=1,IFERROR(IF(VALUE($D1174)&lt;100000000,VALUE($D1174),1000000000),IFERROR(IF(VALUE(MID($D1174,2,20))&lt;100000000,VALUE(MID($D1174,2,20)),1000000000),1000000000))+ROW()/100000,"")</f>
        <v/>
      </c>
    </row>
    <row r="1175">
      <c r="F1175" s="14" t="n"/>
      <c r="N1175" s="8">
        <f>IF($D1175="","",M1175*V1175/100)</f>
        <v/>
      </c>
      <c r="O1175" s="8" t="n"/>
      <c r="U1175" s="8" t="n"/>
      <c r="V1175" s="8" t="n"/>
      <c r="Y1175">
        <f>IF($D1175="","",IF($AN1175=1,0,IF($AM1175=1,Settings!$C$6,Settings!$C$7))*100)</f>
        <v/>
      </c>
      <c r="Z1175" s="8">
        <f>IF($D1175="","",V1175*Y1175/100)</f>
        <v/>
      </c>
      <c r="AA1175" s="8">
        <f>IF($D1175="","",V1175-Z1175)</f>
        <v/>
      </c>
      <c r="AB1175" s="8">
        <f>IF($D1175="","",AA1175-N1175)</f>
        <v/>
      </c>
      <c r="AF1175" s="8" t="n"/>
      <c r="AI1175" s="14" t="n"/>
      <c r="AK1175">
        <f>IF($D1175="","",IF(COUNTIF($D$2:$D1175,$D1175)=1,1,0))</f>
        <v/>
      </c>
      <c r="AL1175">
        <f>IF($AK1175=1,SUMPRODUCT(--($AO$2:$AO$7001&lt;$AO1175))+1,"")</f>
        <v/>
      </c>
      <c r="AM1175">
        <f>IF($D1175="","",IF(OR($R1175=TRUE(),$R1175="TRUE"),1,0))</f>
        <v/>
      </c>
      <c r="AN1175">
        <f>IF($D1175="","",IF($X1175="Yes",1,0))</f>
        <v/>
      </c>
      <c r="AO1175">
        <f>IF($AK1175=1,IFERROR(IF(VALUE($D1175)&lt;100000000,VALUE($D1175),1000000000),IFERROR(IF(VALUE(MID($D1175,2,20))&lt;100000000,VALUE(MID($D1175,2,20)),1000000000),1000000000))+ROW()/100000,"")</f>
        <v/>
      </c>
    </row>
    <row r="1176">
      <c r="F1176" s="14" t="n"/>
      <c r="N1176" s="8">
        <f>IF($D1176="","",M1176*V1176/100)</f>
        <v/>
      </c>
      <c r="O1176" s="8" t="n"/>
      <c r="U1176" s="8" t="n"/>
      <c r="V1176" s="8" t="n"/>
      <c r="Y1176">
        <f>IF($D1176="","",IF($AN1176=1,0,IF($AM1176=1,Settings!$C$6,Settings!$C$7))*100)</f>
        <v/>
      </c>
      <c r="Z1176" s="8">
        <f>IF($D1176="","",V1176*Y1176/100)</f>
        <v/>
      </c>
      <c r="AA1176" s="8">
        <f>IF($D1176="","",V1176-Z1176)</f>
        <v/>
      </c>
      <c r="AB1176" s="8">
        <f>IF($D1176="","",AA1176-N1176)</f>
        <v/>
      </c>
      <c r="AF1176" s="8" t="n"/>
      <c r="AI1176" s="14" t="n"/>
      <c r="AK1176">
        <f>IF($D1176="","",IF(COUNTIF($D$2:$D1176,$D1176)=1,1,0))</f>
        <v/>
      </c>
      <c r="AL1176">
        <f>IF($AK1176=1,SUMPRODUCT(--($AO$2:$AO$7001&lt;$AO1176))+1,"")</f>
        <v/>
      </c>
      <c r="AM1176">
        <f>IF($D1176="","",IF(OR($R1176=TRUE(),$R1176="TRUE"),1,0))</f>
        <v/>
      </c>
      <c r="AN1176">
        <f>IF($D1176="","",IF($X1176="Yes",1,0))</f>
        <v/>
      </c>
      <c r="AO1176">
        <f>IF($AK1176=1,IFERROR(IF(VALUE($D1176)&lt;100000000,VALUE($D1176),1000000000),IFERROR(IF(VALUE(MID($D1176,2,20))&lt;100000000,VALUE(MID($D1176,2,20)),1000000000),1000000000))+ROW()/100000,"")</f>
        <v/>
      </c>
    </row>
    <row r="1177">
      <c r="F1177" s="14" t="n"/>
      <c r="N1177" s="8">
        <f>IF($D1177="","",M1177*V1177/100)</f>
        <v/>
      </c>
      <c r="O1177" s="8" t="n"/>
      <c r="U1177" s="8" t="n"/>
      <c r="V1177" s="8" t="n"/>
      <c r="Y1177">
        <f>IF($D1177="","",IF($AN1177=1,0,IF($AM1177=1,Settings!$C$6,Settings!$C$7))*100)</f>
        <v/>
      </c>
      <c r="Z1177" s="8">
        <f>IF($D1177="","",V1177*Y1177/100)</f>
        <v/>
      </c>
      <c r="AA1177" s="8">
        <f>IF($D1177="","",V1177-Z1177)</f>
        <v/>
      </c>
      <c r="AB1177" s="8">
        <f>IF($D1177="","",AA1177-N1177)</f>
        <v/>
      </c>
      <c r="AF1177" s="8" t="n"/>
      <c r="AI1177" s="14" t="n"/>
      <c r="AK1177">
        <f>IF($D1177="","",IF(COUNTIF($D$2:$D1177,$D1177)=1,1,0))</f>
        <v/>
      </c>
      <c r="AL1177">
        <f>IF($AK1177=1,SUMPRODUCT(--($AO$2:$AO$7001&lt;$AO1177))+1,"")</f>
        <v/>
      </c>
      <c r="AM1177">
        <f>IF($D1177="","",IF(OR($R1177=TRUE(),$R1177="TRUE"),1,0))</f>
        <v/>
      </c>
      <c r="AN1177">
        <f>IF($D1177="","",IF($X1177="Yes",1,0))</f>
        <v/>
      </c>
      <c r="AO1177">
        <f>IF($AK1177=1,IFERROR(IF(VALUE($D1177)&lt;100000000,VALUE($D1177),1000000000),IFERROR(IF(VALUE(MID($D1177,2,20))&lt;100000000,VALUE(MID($D1177,2,20)),1000000000),1000000000))+ROW()/100000,"")</f>
        <v/>
      </c>
    </row>
    <row r="1178">
      <c r="F1178" s="14" t="n"/>
      <c r="N1178" s="8">
        <f>IF($D1178="","",M1178*V1178/100)</f>
        <v/>
      </c>
      <c r="O1178" s="8" t="n"/>
      <c r="U1178" s="8" t="n"/>
      <c r="V1178" s="8" t="n"/>
      <c r="Y1178">
        <f>IF($D1178="","",IF($AN1178=1,0,IF($AM1178=1,Settings!$C$6,Settings!$C$7))*100)</f>
        <v/>
      </c>
      <c r="Z1178" s="8">
        <f>IF($D1178="","",V1178*Y1178/100)</f>
        <v/>
      </c>
      <c r="AA1178" s="8">
        <f>IF($D1178="","",V1178-Z1178)</f>
        <v/>
      </c>
      <c r="AB1178" s="8">
        <f>IF($D1178="","",AA1178-N1178)</f>
        <v/>
      </c>
      <c r="AF1178" s="8" t="n"/>
      <c r="AI1178" s="14" t="n"/>
      <c r="AK1178">
        <f>IF($D1178="","",IF(COUNTIF($D$2:$D1178,$D1178)=1,1,0))</f>
        <v/>
      </c>
      <c r="AL1178">
        <f>IF($AK1178=1,SUMPRODUCT(--($AO$2:$AO$7001&lt;$AO1178))+1,"")</f>
        <v/>
      </c>
      <c r="AM1178">
        <f>IF($D1178="","",IF(OR($R1178=TRUE(),$R1178="TRUE"),1,0))</f>
        <v/>
      </c>
      <c r="AN1178">
        <f>IF($D1178="","",IF($X1178="Yes",1,0))</f>
        <v/>
      </c>
      <c r="AO1178">
        <f>IF($AK1178=1,IFERROR(IF(VALUE($D1178)&lt;100000000,VALUE($D1178),1000000000),IFERROR(IF(VALUE(MID($D1178,2,20))&lt;100000000,VALUE(MID($D1178,2,20)),1000000000),1000000000))+ROW()/100000,"")</f>
        <v/>
      </c>
    </row>
    <row r="1179">
      <c r="F1179" s="14" t="n"/>
      <c r="N1179" s="8">
        <f>IF($D1179="","",M1179*V1179/100)</f>
        <v/>
      </c>
      <c r="O1179" s="8" t="n"/>
      <c r="U1179" s="8" t="n"/>
      <c r="V1179" s="8" t="n"/>
      <c r="Y1179">
        <f>IF($D1179="","",IF($AN1179=1,0,IF($AM1179=1,Settings!$C$6,Settings!$C$7))*100)</f>
        <v/>
      </c>
      <c r="Z1179" s="8">
        <f>IF($D1179="","",V1179*Y1179/100)</f>
        <v/>
      </c>
      <c r="AA1179" s="8">
        <f>IF($D1179="","",V1179-Z1179)</f>
        <v/>
      </c>
      <c r="AB1179" s="8">
        <f>IF($D1179="","",AA1179-N1179)</f>
        <v/>
      </c>
      <c r="AF1179" s="8" t="n"/>
      <c r="AI1179" s="14" t="n"/>
      <c r="AK1179">
        <f>IF($D1179="","",IF(COUNTIF($D$2:$D1179,$D1179)=1,1,0))</f>
        <v/>
      </c>
      <c r="AL1179">
        <f>IF($AK1179=1,SUMPRODUCT(--($AO$2:$AO$7001&lt;$AO1179))+1,"")</f>
        <v/>
      </c>
      <c r="AM1179">
        <f>IF($D1179="","",IF(OR($R1179=TRUE(),$R1179="TRUE"),1,0))</f>
        <v/>
      </c>
      <c r="AN1179">
        <f>IF($D1179="","",IF($X1179="Yes",1,0))</f>
        <v/>
      </c>
      <c r="AO1179">
        <f>IF($AK1179=1,IFERROR(IF(VALUE($D1179)&lt;100000000,VALUE($D1179),1000000000),IFERROR(IF(VALUE(MID($D1179,2,20))&lt;100000000,VALUE(MID($D1179,2,20)),1000000000),1000000000))+ROW()/100000,"")</f>
        <v/>
      </c>
    </row>
    <row r="1180">
      <c r="F1180" s="14" t="n"/>
      <c r="N1180" s="8">
        <f>IF($D1180="","",M1180*V1180/100)</f>
        <v/>
      </c>
      <c r="O1180" s="8" t="n"/>
      <c r="U1180" s="8" t="n"/>
      <c r="V1180" s="8" t="n"/>
      <c r="Y1180">
        <f>IF($D1180="","",IF($AN1180=1,0,IF($AM1180=1,Settings!$C$6,Settings!$C$7))*100)</f>
        <v/>
      </c>
      <c r="Z1180" s="8">
        <f>IF($D1180="","",V1180*Y1180/100)</f>
        <v/>
      </c>
      <c r="AA1180" s="8">
        <f>IF($D1180="","",V1180-Z1180)</f>
        <v/>
      </c>
      <c r="AB1180" s="8">
        <f>IF($D1180="","",AA1180-N1180)</f>
        <v/>
      </c>
      <c r="AF1180" s="8" t="n"/>
      <c r="AI1180" s="14" t="n"/>
      <c r="AK1180">
        <f>IF($D1180="","",IF(COUNTIF($D$2:$D1180,$D1180)=1,1,0))</f>
        <v/>
      </c>
      <c r="AL1180">
        <f>IF($AK1180=1,SUMPRODUCT(--($AO$2:$AO$7001&lt;$AO1180))+1,"")</f>
        <v/>
      </c>
      <c r="AM1180">
        <f>IF($D1180="","",IF(OR($R1180=TRUE(),$R1180="TRUE"),1,0))</f>
        <v/>
      </c>
      <c r="AN1180">
        <f>IF($D1180="","",IF($X1180="Yes",1,0))</f>
        <v/>
      </c>
      <c r="AO1180">
        <f>IF($AK1180=1,IFERROR(IF(VALUE($D1180)&lt;100000000,VALUE($D1180),1000000000),IFERROR(IF(VALUE(MID($D1180,2,20))&lt;100000000,VALUE(MID($D1180,2,20)),1000000000),1000000000))+ROW()/100000,"")</f>
        <v/>
      </c>
    </row>
    <row r="1181">
      <c r="F1181" s="14" t="n"/>
      <c r="N1181" s="8">
        <f>IF($D1181="","",M1181*V1181/100)</f>
        <v/>
      </c>
      <c r="O1181" s="8" t="n"/>
      <c r="U1181" s="8" t="n"/>
      <c r="V1181" s="8" t="n"/>
      <c r="Y1181">
        <f>IF($D1181="","",IF($AN1181=1,0,IF($AM1181=1,Settings!$C$6,Settings!$C$7))*100)</f>
        <v/>
      </c>
      <c r="Z1181" s="8">
        <f>IF($D1181="","",V1181*Y1181/100)</f>
        <v/>
      </c>
      <c r="AA1181" s="8">
        <f>IF($D1181="","",V1181-Z1181)</f>
        <v/>
      </c>
      <c r="AB1181" s="8">
        <f>IF($D1181="","",AA1181-N1181)</f>
        <v/>
      </c>
      <c r="AF1181" s="8" t="n"/>
      <c r="AI1181" s="14" t="n"/>
      <c r="AK1181">
        <f>IF($D1181="","",IF(COUNTIF($D$2:$D1181,$D1181)=1,1,0))</f>
        <v/>
      </c>
      <c r="AL1181">
        <f>IF($AK1181=1,SUMPRODUCT(--($AO$2:$AO$7001&lt;$AO1181))+1,"")</f>
        <v/>
      </c>
      <c r="AM1181">
        <f>IF($D1181="","",IF(OR($R1181=TRUE(),$R1181="TRUE"),1,0))</f>
        <v/>
      </c>
      <c r="AN1181">
        <f>IF($D1181="","",IF($X1181="Yes",1,0))</f>
        <v/>
      </c>
      <c r="AO1181">
        <f>IF($AK1181=1,IFERROR(IF(VALUE($D1181)&lt;100000000,VALUE($D1181),1000000000),IFERROR(IF(VALUE(MID($D1181,2,20))&lt;100000000,VALUE(MID($D1181,2,20)),1000000000),1000000000))+ROW()/100000,"")</f>
        <v/>
      </c>
    </row>
    <row r="1182">
      <c r="F1182" s="14" t="n"/>
      <c r="N1182" s="8">
        <f>IF($D1182="","",M1182*V1182/100)</f>
        <v/>
      </c>
      <c r="O1182" s="8" t="n"/>
      <c r="U1182" s="8" t="n"/>
      <c r="V1182" s="8" t="n"/>
      <c r="Y1182">
        <f>IF($D1182="","",IF($AN1182=1,0,IF($AM1182=1,Settings!$C$6,Settings!$C$7))*100)</f>
        <v/>
      </c>
      <c r="Z1182" s="8">
        <f>IF($D1182="","",V1182*Y1182/100)</f>
        <v/>
      </c>
      <c r="AA1182" s="8">
        <f>IF($D1182="","",V1182-Z1182)</f>
        <v/>
      </c>
      <c r="AB1182" s="8">
        <f>IF($D1182="","",AA1182-N1182)</f>
        <v/>
      </c>
      <c r="AF1182" s="8" t="n"/>
      <c r="AI1182" s="14" t="n"/>
      <c r="AK1182">
        <f>IF($D1182="","",IF(COUNTIF($D$2:$D1182,$D1182)=1,1,0))</f>
        <v/>
      </c>
      <c r="AL1182">
        <f>IF($AK1182=1,SUMPRODUCT(--($AO$2:$AO$7001&lt;$AO1182))+1,"")</f>
        <v/>
      </c>
      <c r="AM1182">
        <f>IF($D1182="","",IF(OR($R1182=TRUE(),$R1182="TRUE"),1,0))</f>
        <v/>
      </c>
      <c r="AN1182">
        <f>IF($D1182="","",IF($X1182="Yes",1,0))</f>
        <v/>
      </c>
      <c r="AO1182">
        <f>IF($AK1182=1,IFERROR(IF(VALUE($D1182)&lt;100000000,VALUE($D1182),1000000000),IFERROR(IF(VALUE(MID($D1182,2,20))&lt;100000000,VALUE(MID($D1182,2,20)),1000000000),1000000000))+ROW()/100000,"")</f>
        <v/>
      </c>
    </row>
    <row r="1183">
      <c r="F1183" s="14" t="n"/>
      <c r="N1183" s="8">
        <f>IF($D1183="","",M1183*V1183/100)</f>
        <v/>
      </c>
      <c r="O1183" s="8" t="n"/>
      <c r="U1183" s="8" t="n"/>
      <c r="V1183" s="8" t="n"/>
      <c r="Y1183">
        <f>IF($D1183="","",IF($AN1183=1,0,IF($AM1183=1,Settings!$C$6,Settings!$C$7))*100)</f>
        <v/>
      </c>
      <c r="Z1183" s="8">
        <f>IF($D1183="","",V1183*Y1183/100)</f>
        <v/>
      </c>
      <c r="AA1183" s="8">
        <f>IF($D1183="","",V1183-Z1183)</f>
        <v/>
      </c>
      <c r="AB1183" s="8">
        <f>IF($D1183="","",AA1183-N1183)</f>
        <v/>
      </c>
      <c r="AF1183" s="8" t="n"/>
      <c r="AI1183" s="14" t="n"/>
      <c r="AK1183">
        <f>IF($D1183="","",IF(COUNTIF($D$2:$D1183,$D1183)=1,1,0))</f>
        <v/>
      </c>
      <c r="AL1183">
        <f>IF($AK1183=1,SUMPRODUCT(--($AO$2:$AO$7001&lt;$AO1183))+1,"")</f>
        <v/>
      </c>
      <c r="AM1183">
        <f>IF($D1183="","",IF(OR($R1183=TRUE(),$R1183="TRUE"),1,0))</f>
        <v/>
      </c>
      <c r="AN1183">
        <f>IF($D1183="","",IF($X1183="Yes",1,0))</f>
        <v/>
      </c>
      <c r="AO1183">
        <f>IF($AK1183=1,IFERROR(IF(VALUE($D1183)&lt;100000000,VALUE($D1183),1000000000),IFERROR(IF(VALUE(MID($D1183,2,20))&lt;100000000,VALUE(MID($D1183,2,20)),1000000000),1000000000))+ROW()/100000,"")</f>
        <v/>
      </c>
    </row>
    <row r="1184">
      <c r="F1184" s="14" t="n"/>
      <c r="N1184" s="8">
        <f>IF($D1184="","",M1184*V1184/100)</f>
        <v/>
      </c>
      <c r="O1184" s="8" t="n"/>
      <c r="U1184" s="8" t="n"/>
      <c r="V1184" s="8" t="n"/>
      <c r="Y1184">
        <f>IF($D1184="","",IF($AN1184=1,0,IF($AM1184=1,Settings!$C$6,Settings!$C$7))*100)</f>
        <v/>
      </c>
      <c r="Z1184" s="8">
        <f>IF($D1184="","",V1184*Y1184/100)</f>
        <v/>
      </c>
      <c r="AA1184" s="8">
        <f>IF($D1184="","",V1184-Z1184)</f>
        <v/>
      </c>
      <c r="AB1184" s="8">
        <f>IF($D1184="","",AA1184-N1184)</f>
        <v/>
      </c>
      <c r="AF1184" s="8" t="n"/>
      <c r="AI1184" s="14" t="n"/>
      <c r="AK1184">
        <f>IF($D1184="","",IF(COUNTIF($D$2:$D1184,$D1184)=1,1,0))</f>
        <v/>
      </c>
      <c r="AL1184">
        <f>IF($AK1184=1,SUMPRODUCT(--($AO$2:$AO$7001&lt;$AO1184))+1,"")</f>
        <v/>
      </c>
      <c r="AM1184">
        <f>IF($D1184="","",IF(OR($R1184=TRUE(),$R1184="TRUE"),1,0))</f>
        <v/>
      </c>
      <c r="AN1184">
        <f>IF($D1184="","",IF($X1184="Yes",1,0))</f>
        <v/>
      </c>
      <c r="AO1184">
        <f>IF($AK1184=1,IFERROR(IF(VALUE($D1184)&lt;100000000,VALUE($D1184),1000000000),IFERROR(IF(VALUE(MID($D1184,2,20))&lt;100000000,VALUE(MID($D1184,2,20)),1000000000),1000000000))+ROW()/100000,"")</f>
        <v/>
      </c>
    </row>
    <row r="1185">
      <c r="F1185" s="14" t="n"/>
      <c r="N1185" s="8">
        <f>IF($D1185="","",M1185*V1185/100)</f>
        <v/>
      </c>
      <c r="O1185" s="8" t="n"/>
      <c r="U1185" s="8" t="n"/>
      <c r="V1185" s="8" t="n"/>
      <c r="Y1185">
        <f>IF($D1185="","",IF($AN1185=1,0,IF($AM1185=1,Settings!$C$6,Settings!$C$7))*100)</f>
        <v/>
      </c>
      <c r="Z1185" s="8">
        <f>IF($D1185="","",V1185*Y1185/100)</f>
        <v/>
      </c>
      <c r="AA1185" s="8">
        <f>IF($D1185="","",V1185-Z1185)</f>
        <v/>
      </c>
      <c r="AB1185" s="8">
        <f>IF($D1185="","",AA1185-N1185)</f>
        <v/>
      </c>
      <c r="AF1185" s="8" t="n"/>
      <c r="AI1185" s="14" t="n"/>
      <c r="AK1185">
        <f>IF($D1185="","",IF(COUNTIF($D$2:$D1185,$D1185)=1,1,0))</f>
        <v/>
      </c>
      <c r="AL1185">
        <f>IF($AK1185=1,SUMPRODUCT(--($AO$2:$AO$7001&lt;$AO1185))+1,"")</f>
        <v/>
      </c>
      <c r="AM1185">
        <f>IF($D1185="","",IF(OR($R1185=TRUE(),$R1185="TRUE"),1,0))</f>
        <v/>
      </c>
      <c r="AN1185">
        <f>IF($D1185="","",IF($X1185="Yes",1,0))</f>
        <v/>
      </c>
      <c r="AO1185">
        <f>IF($AK1185=1,IFERROR(IF(VALUE($D1185)&lt;100000000,VALUE($D1185),1000000000),IFERROR(IF(VALUE(MID($D1185,2,20))&lt;100000000,VALUE(MID($D1185,2,20)),1000000000),1000000000))+ROW()/100000,"")</f>
        <v/>
      </c>
    </row>
    <row r="1186">
      <c r="F1186" s="14" t="n"/>
      <c r="N1186" s="8">
        <f>IF($D1186="","",M1186*V1186/100)</f>
        <v/>
      </c>
      <c r="O1186" s="8" t="n"/>
      <c r="U1186" s="8" t="n"/>
      <c r="V1186" s="8" t="n"/>
      <c r="Y1186">
        <f>IF($D1186="","",IF($AN1186=1,0,IF($AM1186=1,Settings!$C$6,Settings!$C$7))*100)</f>
        <v/>
      </c>
      <c r="Z1186" s="8">
        <f>IF($D1186="","",V1186*Y1186/100)</f>
        <v/>
      </c>
      <c r="AA1186" s="8">
        <f>IF($D1186="","",V1186-Z1186)</f>
        <v/>
      </c>
      <c r="AB1186" s="8">
        <f>IF($D1186="","",AA1186-N1186)</f>
        <v/>
      </c>
      <c r="AF1186" s="8" t="n"/>
      <c r="AI1186" s="14" t="n"/>
      <c r="AK1186">
        <f>IF($D1186="","",IF(COUNTIF($D$2:$D1186,$D1186)=1,1,0))</f>
        <v/>
      </c>
      <c r="AL1186">
        <f>IF($AK1186=1,SUMPRODUCT(--($AO$2:$AO$7001&lt;$AO1186))+1,"")</f>
        <v/>
      </c>
      <c r="AM1186">
        <f>IF($D1186="","",IF(OR($R1186=TRUE(),$R1186="TRUE"),1,0))</f>
        <v/>
      </c>
      <c r="AN1186">
        <f>IF($D1186="","",IF($X1186="Yes",1,0))</f>
        <v/>
      </c>
      <c r="AO1186">
        <f>IF($AK1186=1,IFERROR(IF(VALUE($D1186)&lt;100000000,VALUE($D1186),1000000000),IFERROR(IF(VALUE(MID($D1186,2,20))&lt;100000000,VALUE(MID($D1186,2,20)),1000000000),1000000000))+ROW()/100000,"")</f>
        <v/>
      </c>
    </row>
    <row r="1187">
      <c r="F1187" s="14" t="n"/>
      <c r="N1187" s="8">
        <f>IF($D1187="","",M1187*V1187/100)</f>
        <v/>
      </c>
      <c r="O1187" s="8" t="n"/>
      <c r="U1187" s="8" t="n"/>
      <c r="V1187" s="8" t="n"/>
      <c r="Y1187">
        <f>IF($D1187="","",IF($AN1187=1,0,IF($AM1187=1,Settings!$C$6,Settings!$C$7))*100)</f>
        <v/>
      </c>
      <c r="Z1187" s="8">
        <f>IF($D1187="","",V1187*Y1187/100)</f>
        <v/>
      </c>
      <c r="AA1187" s="8">
        <f>IF($D1187="","",V1187-Z1187)</f>
        <v/>
      </c>
      <c r="AB1187" s="8">
        <f>IF($D1187="","",AA1187-N1187)</f>
        <v/>
      </c>
      <c r="AF1187" s="8" t="n"/>
      <c r="AI1187" s="14" t="n"/>
      <c r="AK1187">
        <f>IF($D1187="","",IF(COUNTIF($D$2:$D1187,$D1187)=1,1,0))</f>
        <v/>
      </c>
      <c r="AL1187">
        <f>IF($AK1187=1,SUMPRODUCT(--($AO$2:$AO$7001&lt;$AO1187))+1,"")</f>
        <v/>
      </c>
      <c r="AM1187">
        <f>IF($D1187="","",IF(OR($R1187=TRUE(),$R1187="TRUE"),1,0))</f>
        <v/>
      </c>
      <c r="AN1187">
        <f>IF($D1187="","",IF($X1187="Yes",1,0))</f>
        <v/>
      </c>
      <c r="AO1187">
        <f>IF($AK1187=1,IFERROR(IF(VALUE($D1187)&lt;100000000,VALUE($D1187),1000000000),IFERROR(IF(VALUE(MID($D1187,2,20))&lt;100000000,VALUE(MID($D1187,2,20)),1000000000),1000000000))+ROW()/100000,"")</f>
        <v/>
      </c>
    </row>
    <row r="1188">
      <c r="F1188" s="14" t="n"/>
      <c r="N1188" s="8">
        <f>IF($D1188="","",M1188*V1188/100)</f>
        <v/>
      </c>
      <c r="O1188" s="8" t="n"/>
      <c r="U1188" s="8" t="n"/>
      <c r="V1188" s="8" t="n"/>
      <c r="Y1188">
        <f>IF($D1188="","",IF($AN1188=1,0,IF($AM1188=1,Settings!$C$6,Settings!$C$7))*100)</f>
        <v/>
      </c>
      <c r="Z1188" s="8">
        <f>IF($D1188="","",V1188*Y1188/100)</f>
        <v/>
      </c>
      <c r="AA1188" s="8">
        <f>IF($D1188="","",V1188-Z1188)</f>
        <v/>
      </c>
      <c r="AB1188" s="8">
        <f>IF($D1188="","",AA1188-N1188)</f>
        <v/>
      </c>
      <c r="AF1188" s="8" t="n"/>
      <c r="AI1188" s="14" t="n"/>
      <c r="AK1188">
        <f>IF($D1188="","",IF(COUNTIF($D$2:$D1188,$D1188)=1,1,0))</f>
        <v/>
      </c>
      <c r="AL1188">
        <f>IF($AK1188=1,SUMPRODUCT(--($AO$2:$AO$7001&lt;$AO1188))+1,"")</f>
        <v/>
      </c>
      <c r="AM1188">
        <f>IF($D1188="","",IF(OR($R1188=TRUE(),$R1188="TRUE"),1,0))</f>
        <v/>
      </c>
      <c r="AN1188">
        <f>IF($D1188="","",IF($X1188="Yes",1,0))</f>
        <v/>
      </c>
      <c r="AO1188">
        <f>IF($AK1188=1,IFERROR(IF(VALUE($D1188)&lt;100000000,VALUE($D1188),1000000000),IFERROR(IF(VALUE(MID($D1188,2,20))&lt;100000000,VALUE(MID($D1188,2,20)),1000000000),1000000000))+ROW()/100000,"")</f>
        <v/>
      </c>
    </row>
    <row r="1189">
      <c r="F1189" s="14" t="n"/>
      <c r="N1189" s="8">
        <f>IF($D1189="","",M1189*V1189/100)</f>
        <v/>
      </c>
      <c r="O1189" s="8" t="n"/>
      <c r="U1189" s="8" t="n"/>
      <c r="V1189" s="8" t="n"/>
      <c r="Y1189">
        <f>IF($D1189="","",IF($AN1189=1,0,IF($AM1189=1,Settings!$C$6,Settings!$C$7))*100)</f>
        <v/>
      </c>
      <c r="Z1189" s="8">
        <f>IF($D1189="","",V1189*Y1189/100)</f>
        <v/>
      </c>
      <c r="AA1189" s="8">
        <f>IF($D1189="","",V1189-Z1189)</f>
        <v/>
      </c>
      <c r="AB1189" s="8">
        <f>IF($D1189="","",AA1189-N1189)</f>
        <v/>
      </c>
      <c r="AF1189" s="8" t="n"/>
      <c r="AI1189" s="14" t="n"/>
      <c r="AK1189">
        <f>IF($D1189="","",IF(COUNTIF($D$2:$D1189,$D1189)=1,1,0))</f>
        <v/>
      </c>
      <c r="AL1189">
        <f>IF($AK1189=1,SUMPRODUCT(--($AO$2:$AO$7001&lt;$AO1189))+1,"")</f>
        <v/>
      </c>
      <c r="AM1189">
        <f>IF($D1189="","",IF(OR($R1189=TRUE(),$R1189="TRUE"),1,0))</f>
        <v/>
      </c>
      <c r="AN1189">
        <f>IF($D1189="","",IF($X1189="Yes",1,0))</f>
        <v/>
      </c>
      <c r="AO1189">
        <f>IF($AK1189=1,IFERROR(IF(VALUE($D1189)&lt;100000000,VALUE($D1189),1000000000),IFERROR(IF(VALUE(MID($D1189,2,20))&lt;100000000,VALUE(MID($D1189,2,20)),1000000000),1000000000))+ROW()/100000,"")</f>
        <v/>
      </c>
    </row>
    <row r="1190">
      <c r="F1190" s="14" t="n"/>
      <c r="N1190" s="8">
        <f>IF($D1190="","",M1190*V1190/100)</f>
        <v/>
      </c>
      <c r="O1190" s="8" t="n"/>
      <c r="U1190" s="8" t="n"/>
      <c r="V1190" s="8" t="n"/>
      <c r="Y1190">
        <f>IF($D1190="","",IF($AN1190=1,0,IF($AM1190=1,Settings!$C$6,Settings!$C$7))*100)</f>
        <v/>
      </c>
      <c r="Z1190" s="8">
        <f>IF($D1190="","",V1190*Y1190/100)</f>
        <v/>
      </c>
      <c r="AA1190" s="8">
        <f>IF($D1190="","",V1190-Z1190)</f>
        <v/>
      </c>
      <c r="AB1190" s="8">
        <f>IF($D1190="","",AA1190-N1190)</f>
        <v/>
      </c>
      <c r="AF1190" s="8" t="n"/>
      <c r="AI1190" s="14" t="n"/>
      <c r="AK1190">
        <f>IF($D1190="","",IF(COUNTIF($D$2:$D1190,$D1190)=1,1,0))</f>
        <v/>
      </c>
      <c r="AL1190">
        <f>IF($AK1190=1,SUMPRODUCT(--($AO$2:$AO$7001&lt;$AO1190))+1,"")</f>
        <v/>
      </c>
      <c r="AM1190">
        <f>IF($D1190="","",IF(OR($R1190=TRUE(),$R1190="TRUE"),1,0))</f>
        <v/>
      </c>
      <c r="AN1190">
        <f>IF($D1190="","",IF($X1190="Yes",1,0))</f>
        <v/>
      </c>
      <c r="AO1190">
        <f>IF($AK1190=1,IFERROR(IF(VALUE($D1190)&lt;100000000,VALUE($D1190),1000000000),IFERROR(IF(VALUE(MID($D1190,2,20))&lt;100000000,VALUE(MID($D1190,2,20)),1000000000),1000000000))+ROW()/100000,"")</f>
        <v/>
      </c>
    </row>
    <row r="1191">
      <c r="F1191" s="14" t="n"/>
      <c r="N1191" s="8">
        <f>IF($D1191="","",M1191*V1191/100)</f>
        <v/>
      </c>
      <c r="O1191" s="8" t="n"/>
      <c r="U1191" s="8" t="n"/>
      <c r="V1191" s="8" t="n"/>
      <c r="Y1191">
        <f>IF($D1191="","",IF($AN1191=1,0,IF($AM1191=1,Settings!$C$6,Settings!$C$7))*100)</f>
        <v/>
      </c>
      <c r="Z1191" s="8">
        <f>IF($D1191="","",V1191*Y1191/100)</f>
        <v/>
      </c>
      <c r="AA1191" s="8">
        <f>IF($D1191="","",V1191-Z1191)</f>
        <v/>
      </c>
      <c r="AB1191" s="8">
        <f>IF($D1191="","",AA1191-N1191)</f>
        <v/>
      </c>
      <c r="AF1191" s="8" t="n"/>
      <c r="AI1191" s="14" t="n"/>
      <c r="AK1191">
        <f>IF($D1191="","",IF(COUNTIF($D$2:$D1191,$D1191)=1,1,0))</f>
        <v/>
      </c>
      <c r="AL1191">
        <f>IF($AK1191=1,SUMPRODUCT(--($AO$2:$AO$7001&lt;$AO1191))+1,"")</f>
        <v/>
      </c>
      <c r="AM1191">
        <f>IF($D1191="","",IF(OR($R1191=TRUE(),$R1191="TRUE"),1,0))</f>
        <v/>
      </c>
      <c r="AN1191">
        <f>IF($D1191="","",IF($X1191="Yes",1,0))</f>
        <v/>
      </c>
      <c r="AO1191">
        <f>IF($AK1191=1,IFERROR(IF(VALUE($D1191)&lt;100000000,VALUE($D1191),1000000000),IFERROR(IF(VALUE(MID($D1191,2,20))&lt;100000000,VALUE(MID($D1191,2,20)),1000000000),1000000000))+ROW()/100000,"")</f>
        <v/>
      </c>
    </row>
    <row r="1192">
      <c r="F1192" s="14" t="n"/>
      <c r="N1192" s="8">
        <f>IF($D1192="","",M1192*V1192/100)</f>
        <v/>
      </c>
      <c r="O1192" s="8" t="n"/>
      <c r="U1192" s="8" t="n"/>
      <c r="V1192" s="8" t="n"/>
      <c r="Y1192">
        <f>IF($D1192="","",IF($AN1192=1,0,IF($AM1192=1,Settings!$C$6,Settings!$C$7))*100)</f>
        <v/>
      </c>
      <c r="Z1192" s="8">
        <f>IF($D1192="","",V1192*Y1192/100)</f>
        <v/>
      </c>
      <c r="AA1192" s="8">
        <f>IF($D1192="","",V1192-Z1192)</f>
        <v/>
      </c>
      <c r="AB1192" s="8">
        <f>IF($D1192="","",AA1192-N1192)</f>
        <v/>
      </c>
      <c r="AF1192" s="8" t="n"/>
      <c r="AI1192" s="14" t="n"/>
      <c r="AK1192">
        <f>IF($D1192="","",IF(COUNTIF($D$2:$D1192,$D1192)=1,1,0))</f>
        <v/>
      </c>
      <c r="AL1192">
        <f>IF($AK1192=1,SUMPRODUCT(--($AO$2:$AO$7001&lt;$AO1192))+1,"")</f>
        <v/>
      </c>
      <c r="AM1192">
        <f>IF($D1192="","",IF(OR($R1192=TRUE(),$R1192="TRUE"),1,0))</f>
        <v/>
      </c>
      <c r="AN1192">
        <f>IF($D1192="","",IF($X1192="Yes",1,0))</f>
        <v/>
      </c>
      <c r="AO1192">
        <f>IF($AK1192=1,IFERROR(IF(VALUE($D1192)&lt;100000000,VALUE($D1192),1000000000),IFERROR(IF(VALUE(MID($D1192,2,20))&lt;100000000,VALUE(MID($D1192,2,20)),1000000000),1000000000))+ROW()/100000,"")</f>
        <v/>
      </c>
    </row>
    <row r="1193">
      <c r="F1193" s="14" t="n"/>
      <c r="N1193" s="8">
        <f>IF($D1193="","",M1193*V1193/100)</f>
        <v/>
      </c>
      <c r="O1193" s="8" t="n"/>
      <c r="U1193" s="8" t="n"/>
      <c r="V1193" s="8" t="n"/>
      <c r="Y1193">
        <f>IF($D1193="","",IF($AN1193=1,0,IF($AM1193=1,Settings!$C$6,Settings!$C$7))*100)</f>
        <v/>
      </c>
      <c r="Z1193" s="8">
        <f>IF($D1193="","",V1193*Y1193/100)</f>
        <v/>
      </c>
      <c r="AA1193" s="8">
        <f>IF($D1193="","",V1193-Z1193)</f>
        <v/>
      </c>
      <c r="AB1193" s="8">
        <f>IF($D1193="","",AA1193-N1193)</f>
        <v/>
      </c>
      <c r="AF1193" s="8" t="n"/>
      <c r="AI1193" s="14" t="n"/>
      <c r="AK1193">
        <f>IF($D1193="","",IF(COUNTIF($D$2:$D1193,$D1193)=1,1,0))</f>
        <v/>
      </c>
      <c r="AL1193">
        <f>IF($AK1193=1,SUMPRODUCT(--($AO$2:$AO$7001&lt;$AO1193))+1,"")</f>
        <v/>
      </c>
      <c r="AM1193">
        <f>IF($D1193="","",IF(OR($R1193=TRUE(),$R1193="TRUE"),1,0))</f>
        <v/>
      </c>
      <c r="AN1193">
        <f>IF($D1193="","",IF($X1193="Yes",1,0))</f>
        <v/>
      </c>
      <c r="AO1193">
        <f>IF($AK1193=1,IFERROR(IF(VALUE($D1193)&lt;100000000,VALUE($D1193),1000000000),IFERROR(IF(VALUE(MID($D1193,2,20))&lt;100000000,VALUE(MID($D1193,2,20)),1000000000),1000000000))+ROW()/100000,"")</f>
        <v/>
      </c>
    </row>
    <row r="1194">
      <c r="F1194" s="14" t="n"/>
      <c r="N1194" s="8">
        <f>IF($D1194="","",M1194*V1194/100)</f>
        <v/>
      </c>
      <c r="O1194" s="8" t="n"/>
      <c r="U1194" s="8" t="n"/>
      <c r="V1194" s="8" t="n"/>
      <c r="Y1194">
        <f>IF($D1194="","",IF($AN1194=1,0,IF($AM1194=1,Settings!$C$6,Settings!$C$7))*100)</f>
        <v/>
      </c>
      <c r="Z1194" s="8">
        <f>IF($D1194="","",V1194*Y1194/100)</f>
        <v/>
      </c>
      <c r="AA1194" s="8">
        <f>IF($D1194="","",V1194-Z1194)</f>
        <v/>
      </c>
      <c r="AB1194" s="8">
        <f>IF($D1194="","",AA1194-N1194)</f>
        <v/>
      </c>
      <c r="AF1194" s="8" t="n"/>
      <c r="AI1194" s="14" t="n"/>
      <c r="AK1194">
        <f>IF($D1194="","",IF(COUNTIF($D$2:$D1194,$D1194)=1,1,0))</f>
        <v/>
      </c>
      <c r="AL1194">
        <f>IF($AK1194=1,SUMPRODUCT(--($AO$2:$AO$7001&lt;$AO1194))+1,"")</f>
        <v/>
      </c>
      <c r="AM1194">
        <f>IF($D1194="","",IF(OR($R1194=TRUE(),$R1194="TRUE"),1,0))</f>
        <v/>
      </c>
      <c r="AN1194">
        <f>IF($D1194="","",IF($X1194="Yes",1,0))</f>
        <v/>
      </c>
      <c r="AO1194">
        <f>IF($AK1194=1,IFERROR(IF(VALUE($D1194)&lt;100000000,VALUE($D1194),1000000000),IFERROR(IF(VALUE(MID($D1194,2,20))&lt;100000000,VALUE(MID($D1194,2,20)),1000000000),1000000000))+ROW()/100000,"")</f>
        <v/>
      </c>
    </row>
    <row r="1195">
      <c r="F1195" s="14" t="n"/>
      <c r="N1195" s="8">
        <f>IF($D1195="","",M1195*V1195/100)</f>
        <v/>
      </c>
      <c r="O1195" s="8" t="n"/>
      <c r="U1195" s="8" t="n"/>
      <c r="V1195" s="8" t="n"/>
      <c r="Y1195">
        <f>IF($D1195="","",IF($AN1195=1,0,IF($AM1195=1,Settings!$C$6,Settings!$C$7))*100)</f>
        <v/>
      </c>
      <c r="Z1195" s="8">
        <f>IF($D1195="","",V1195*Y1195/100)</f>
        <v/>
      </c>
      <c r="AA1195" s="8">
        <f>IF($D1195="","",V1195-Z1195)</f>
        <v/>
      </c>
      <c r="AB1195" s="8">
        <f>IF($D1195="","",AA1195-N1195)</f>
        <v/>
      </c>
      <c r="AF1195" s="8" t="n"/>
      <c r="AI1195" s="14" t="n"/>
      <c r="AK1195">
        <f>IF($D1195="","",IF(COUNTIF($D$2:$D1195,$D1195)=1,1,0))</f>
        <v/>
      </c>
      <c r="AL1195">
        <f>IF($AK1195=1,SUMPRODUCT(--($AO$2:$AO$7001&lt;$AO1195))+1,"")</f>
        <v/>
      </c>
      <c r="AM1195">
        <f>IF($D1195="","",IF(OR($R1195=TRUE(),$R1195="TRUE"),1,0))</f>
        <v/>
      </c>
      <c r="AN1195">
        <f>IF($D1195="","",IF($X1195="Yes",1,0))</f>
        <v/>
      </c>
      <c r="AO1195">
        <f>IF($AK1195=1,IFERROR(IF(VALUE($D1195)&lt;100000000,VALUE($D1195),1000000000),IFERROR(IF(VALUE(MID($D1195,2,20))&lt;100000000,VALUE(MID($D1195,2,20)),1000000000),1000000000))+ROW()/100000,"")</f>
        <v/>
      </c>
    </row>
    <row r="1196">
      <c r="F1196" s="14" t="n"/>
      <c r="N1196" s="8">
        <f>IF($D1196="","",M1196*V1196/100)</f>
        <v/>
      </c>
      <c r="O1196" s="8" t="n"/>
      <c r="U1196" s="8" t="n"/>
      <c r="V1196" s="8" t="n"/>
      <c r="Y1196">
        <f>IF($D1196="","",IF($AN1196=1,0,IF($AM1196=1,Settings!$C$6,Settings!$C$7))*100)</f>
        <v/>
      </c>
      <c r="Z1196" s="8">
        <f>IF($D1196="","",V1196*Y1196/100)</f>
        <v/>
      </c>
      <c r="AA1196" s="8">
        <f>IF($D1196="","",V1196-Z1196)</f>
        <v/>
      </c>
      <c r="AB1196" s="8">
        <f>IF($D1196="","",AA1196-N1196)</f>
        <v/>
      </c>
      <c r="AF1196" s="8" t="n"/>
      <c r="AI1196" s="14" t="n"/>
      <c r="AK1196">
        <f>IF($D1196="","",IF(COUNTIF($D$2:$D1196,$D1196)=1,1,0))</f>
        <v/>
      </c>
      <c r="AL1196">
        <f>IF($AK1196=1,SUMPRODUCT(--($AO$2:$AO$7001&lt;$AO1196))+1,"")</f>
        <v/>
      </c>
      <c r="AM1196">
        <f>IF($D1196="","",IF(OR($R1196=TRUE(),$R1196="TRUE"),1,0))</f>
        <v/>
      </c>
      <c r="AN1196">
        <f>IF($D1196="","",IF($X1196="Yes",1,0))</f>
        <v/>
      </c>
      <c r="AO1196">
        <f>IF($AK1196=1,IFERROR(IF(VALUE($D1196)&lt;100000000,VALUE($D1196),1000000000),IFERROR(IF(VALUE(MID($D1196,2,20))&lt;100000000,VALUE(MID($D1196,2,20)),1000000000),1000000000))+ROW()/100000,"")</f>
        <v/>
      </c>
    </row>
    <row r="1197">
      <c r="F1197" s="14" t="n"/>
      <c r="N1197" s="8">
        <f>IF($D1197="","",M1197*V1197/100)</f>
        <v/>
      </c>
      <c r="O1197" s="8" t="n"/>
      <c r="U1197" s="8" t="n"/>
      <c r="V1197" s="8" t="n"/>
      <c r="Y1197">
        <f>IF($D1197="","",IF($AN1197=1,0,IF($AM1197=1,Settings!$C$6,Settings!$C$7))*100)</f>
        <v/>
      </c>
      <c r="Z1197" s="8">
        <f>IF($D1197="","",V1197*Y1197/100)</f>
        <v/>
      </c>
      <c r="AA1197" s="8">
        <f>IF($D1197="","",V1197-Z1197)</f>
        <v/>
      </c>
      <c r="AB1197" s="8">
        <f>IF($D1197="","",AA1197-N1197)</f>
        <v/>
      </c>
      <c r="AF1197" s="8" t="n"/>
      <c r="AI1197" s="14" t="n"/>
      <c r="AK1197">
        <f>IF($D1197="","",IF(COUNTIF($D$2:$D1197,$D1197)=1,1,0))</f>
        <v/>
      </c>
      <c r="AL1197">
        <f>IF($AK1197=1,SUMPRODUCT(--($AO$2:$AO$7001&lt;$AO1197))+1,"")</f>
        <v/>
      </c>
      <c r="AM1197">
        <f>IF($D1197="","",IF(OR($R1197=TRUE(),$R1197="TRUE"),1,0))</f>
        <v/>
      </c>
      <c r="AN1197">
        <f>IF($D1197="","",IF($X1197="Yes",1,0))</f>
        <v/>
      </c>
      <c r="AO1197">
        <f>IF($AK1197=1,IFERROR(IF(VALUE($D1197)&lt;100000000,VALUE($D1197),1000000000),IFERROR(IF(VALUE(MID($D1197,2,20))&lt;100000000,VALUE(MID($D1197,2,20)),1000000000),1000000000))+ROW()/100000,"")</f>
        <v/>
      </c>
    </row>
    <row r="1198">
      <c r="F1198" s="14" t="n"/>
      <c r="N1198" s="8">
        <f>IF($D1198="","",M1198*V1198/100)</f>
        <v/>
      </c>
      <c r="O1198" s="8" t="n"/>
      <c r="U1198" s="8" t="n"/>
      <c r="V1198" s="8" t="n"/>
      <c r="Y1198">
        <f>IF($D1198="","",IF($AN1198=1,0,IF($AM1198=1,Settings!$C$6,Settings!$C$7))*100)</f>
        <v/>
      </c>
      <c r="Z1198" s="8">
        <f>IF($D1198="","",V1198*Y1198/100)</f>
        <v/>
      </c>
      <c r="AA1198" s="8">
        <f>IF($D1198="","",V1198-Z1198)</f>
        <v/>
      </c>
      <c r="AB1198" s="8">
        <f>IF($D1198="","",AA1198-N1198)</f>
        <v/>
      </c>
      <c r="AF1198" s="8" t="n"/>
      <c r="AI1198" s="14" t="n"/>
      <c r="AK1198">
        <f>IF($D1198="","",IF(COUNTIF($D$2:$D1198,$D1198)=1,1,0))</f>
        <v/>
      </c>
      <c r="AL1198">
        <f>IF($AK1198=1,SUMPRODUCT(--($AO$2:$AO$7001&lt;$AO1198))+1,"")</f>
        <v/>
      </c>
      <c r="AM1198">
        <f>IF($D1198="","",IF(OR($R1198=TRUE(),$R1198="TRUE"),1,0))</f>
        <v/>
      </c>
      <c r="AN1198">
        <f>IF($D1198="","",IF($X1198="Yes",1,0))</f>
        <v/>
      </c>
      <c r="AO1198">
        <f>IF($AK1198=1,IFERROR(IF(VALUE($D1198)&lt;100000000,VALUE($D1198),1000000000),IFERROR(IF(VALUE(MID($D1198,2,20))&lt;100000000,VALUE(MID($D1198,2,20)),1000000000),1000000000))+ROW()/100000,"")</f>
        <v/>
      </c>
    </row>
    <row r="1199">
      <c r="F1199" s="14" t="n"/>
      <c r="N1199" s="8">
        <f>IF($D1199="","",M1199*V1199/100)</f>
        <v/>
      </c>
      <c r="O1199" s="8" t="n"/>
      <c r="U1199" s="8" t="n"/>
      <c r="V1199" s="8" t="n"/>
      <c r="Y1199">
        <f>IF($D1199="","",IF($AN1199=1,0,IF($AM1199=1,Settings!$C$6,Settings!$C$7))*100)</f>
        <v/>
      </c>
      <c r="Z1199" s="8">
        <f>IF($D1199="","",V1199*Y1199/100)</f>
        <v/>
      </c>
      <c r="AA1199" s="8">
        <f>IF($D1199="","",V1199-Z1199)</f>
        <v/>
      </c>
      <c r="AB1199" s="8">
        <f>IF($D1199="","",AA1199-N1199)</f>
        <v/>
      </c>
      <c r="AF1199" s="8" t="n"/>
      <c r="AI1199" s="14" t="n"/>
      <c r="AK1199">
        <f>IF($D1199="","",IF(COUNTIF($D$2:$D1199,$D1199)=1,1,0))</f>
        <v/>
      </c>
      <c r="AL1199">
        <f>IF($AK1199=1,SUMPRODUCT(--($AO$2:$AO$7001&lt;$AO1199))+1,"")</f>
        <v/>
      </c>
      <c r="AM1199">
        <f>IF($D1199="","",IF(OR($R1199=TRUE(),$R1199="TRUE"),1,0))</f>
        <v/>
      </c>
      <c r="AN1199">
        <f>IF($D1199="","",IF($X1199="Yes",1,0))</f>
        <v/>
      </c>
      <c r="AO1199">
        <f>IF($AK1199=1,IFERROR(IF(VALUE($D1199)&lt;100000000,VALUE($D1199),1000000000),IFERROR(IF(VALUE(MID($D1199,2,20))&lt;100000000,VALUE(MID($D1199,2,20)),1000000000),1000000000))+ROW()/100000,"")</f>
        <v/>
      </c>
    </row>
    <row r="1200">
      <c r="F1200" s="14" t="n"/>
      <c r="N1200" s="8">
        <f>IF($D1200="","",M1200*V1200/100)</f>
        <v/>
      </c>
      <c r="O1200" s="8" t="n"/>
      <c r="U1200" s="8" t="n"/>
      <c r="V1200" s="8" t="n"/>
      <c r="Y1200">
        <f>IF($D1200="","",IF($AN1200=1,0,IF($AM1200=1,Settings!$C$6,Settings!$C$7))*100)</f>
        <v/>
      </c>
      <c r="Z1200" s="8">
        <f>IF($D1200="","",V1200*Y1200/100)</f>
        <v/>
      </c>
      <c r="AA1200" s="8">
        <f>IF($D1200="","",V1200-Z1200)</f>
        <v/>
      </c>
      <c r="AB1200" s="8">
        <f>IF($D1200="","",AA1200-N1200)</f>
        <v/>
      </c>
      <c r="AF1200" s="8" t="n"/>
      <c r="AI1200" s="14" t="n"/>
      <c r="AK1200">
        <f>IF($D1200="","",IF(COUNTIF($D$2:$D1200,$D1200)=1,1,0))</f>
        <v/>
      </c>
      <c r="AL1200">
        <f>IF($AK1200=1,SUMPRODUCT(--($AO$2:$AO$7001&lt;$AO1200))+1,"")</f>
        <v/>
      </c>
      <c r="AM1200">
        <f>IF($D1200="","",IF(OR($R1200=TRUE(),$R1200="TRUE"),1,0))</f>
        <v/>
      </c>
      <c r="AN1200">
        <f>IF($D1200="","",IF($X1200="Yes",1,0))</f>
        <v/>
      </c>
      <c r="AO1200">
        <f>IF($AK1200=1,IFERROR(IF(VALUE($D1200)&lt;100000000,VALUE($D1200),1000000000),IFERROR(IF(VALUE(MID($D1200,2,20))&lt;100000000,VALUE(MID($D1200,2,20)),1000000000),1000000000))+ROW()/100000,"")</f>
        <v/>
      </c>
    </row>
    <row r="1201">
      <c r="F1201" s="14" t="n"/>
      <c r="N1201" s="8">
        <f>IF($D1201="","",M1201*V1201/100)</f>
        <v/>
      </c>
      <c r="O1201" s="8" t="n"/>
      <c r="U1201" s="8" t="n"/>
      <c r="V1201" s="8" t="n"/>
      <c r="Y1201">
        <f>IF($D1201="","",IF($AN1201=1,0,IF($AM1201=1,Settings!$C$6,Settings!$C$7))*100)</f>
        <v/>
      </c>
      <c r="Z1201" s="8">
        <f>IF($D1201="","",V1201*Y1201/100)</f>
        <v/>
      </c>
      <c r="AA1201" s="8">
        <f>IF($D1201="","",V1201-Z1201)</f>
        <v/>
      </c>
      <c r="AB1201" s="8">
        <f>IF($D1201="","",AA1201-N1201)</f>
        <v/>
      </c>
      <c r="AF1201" s="8" t="n"/>
      <c r="AI1201" s="14" t="n"/>
      <c r="AK1201">
        <f>IF($D1201="","",IF(COUNTIF($D$2:$D1201,$D1201)=1,1,0))</f>
        <v/>
      </c>
      <c r="AL1201">
        <f>IF($AK1201=1,SUMPRODUCT(--($AO$2:$AO$7001&lt;$AO1201))+1,"")</f>
        <v/>
      </c>
      <c r="AM1201">
        <f>IF($D1201="","",IF(OR($R1201=TRUE(),$R1201="TRUE"),1,0))</f>
        <v/>
      </c>
      <c r="AN1201">
        <f>IF($D1201="","",IF($X1201="Yes",1,0))</f>
        <v/>
      </c>
      <c r="AO1201">
        <f>IF($AK1201=1,IFERROR(IF(VALUE($D1201)&lt;100000000,VALUE($D1201),1000000000),IFERROR(IF(VALUE(MID($D1201,2,20))&lt;100000000,VALUE(MID($D1201,2,20)),1000000000),1000000000))+ROW()/100000,"")</f>
        <v/>
      </c>
    </row>
    <row r="1202">
      <c r="F1202" s="14" t="n"/>
      <c r="N1202" s="8">
        <f>IF($D1202="","",M1202*V1202/100)</f>
        <v/>
      </c>
      <c r="O1202" s="8" t="n"/>
      <c r="U1202" s="8" t="n"/>
      <c r="V1202" s="8" t="n"/>
      <c r="Y1202">
        <f>IF($D1202="","",IF($AN1202=1,0,IF($AM1202=1,Settings!$C$6,Settings!$C$7))*100)</f>
        <v/>
      </c>
      <c r="Z1202" s="8">
        <f>IF($D1202="","",V1202*Y1202/100)</f>
        <v/>
      </c>
      <c r="AA1202" s="8">
        <f>IF($D1202="","",V1202-Z1202)</f>
        <v/>
      </c>
      <c r="AB1202" s="8">
        <f>IF($D1202="","",AA1202-N1202)</f>
        <v/>
      </c>
      <c r="AF1202" s="8" t="n"/>
      <c r="AI1202" s="14" t="n"/>
      <c r="AK1202">
        <f>IF($D1202="","",IF(COUNTIF($D$2:$D1202,$D1202)=1,1,0))</f>
        <v/>
      </c>
      <c r="AL1202">
        <f>IF($AK1202=1,SUMPRODUCT(--($AO$2:$AO$7001&lt;$AO1202))+1,"")</f>
        <v/>
      </c>
      <c r="AM1202">
        <f>IF($D1202="","",IF(OR($R1202=TRUE(),$R1202="TRUE"),1,0))</f>
        <v/>
      </c>
      <c r="AN1202">
        <f>IF($D1202="","",IF($X1202="Yes",1,0))</f>
        <v/>
      </c>
      <c r="AO1202">
        <f>IF($AK1202=1,IFERROR(IF(VALUE($D1202)&lt;100000000,VALUE($D1202),1000000000),IFERROR(IF(VALUE(MID($D1202,2,20))&lt;100000000,VALUE(MID($D1202,2,20)),1000000000),1000000000))+ROW()/100000,"")</f>
        <v/>
      </c>
    </row>
    <row r="1203">
      <c r="F1203" s="14" t="n"/>
      <c r="N1203" s="8">
        <f>IF($D1203="","",M1203*V1203/100)</f>
        <v/>
      </c>
      <c r="O1203" s="8" t="n"/>
      <c r="U1203" s="8" t="n"/>
      <c r="V1203" s="8" t="n"/>
      <c r="Y1203">
        <f>IF($D1203="","",IF($AN1203=1,0,IF($AM1203=1,Settings!$C$6,Settings!$C$7))*100)</f>
        <v/>
      </c>
      <c r="Z1203" s="8">
        <f>IF($D1203="","",V1203*Y1203/100)</f>
        <v/>
      </c>
      <c r="AA1203" s="8">
        <f>IF($D1203="","",V1203-Z1203)</f>
        <v/>
      </c>
      <c r="AB1203" s="8">
        <f>IF($D1203="","",AA1203-N1203)</f>
        <v/>
      </c>
      <c r="AF1203" s="8" t="n"/>
      <c r="AI1203" s="14" t="n"/>
      <c r="AK1203">
        <f>IF($D1203="","",IF(COUNTIF($D$2:$D1203,$D1203)=1,1,0))</f>
        <v/>
      </c>
      <c r="AL1203">
        <f>IF($AK1203=1,SUMPRODUCT(--($AO$2:$AO$7001&lt;$AO1203))+1,"")</f>
        <v/>
      </c>
      <c r="AM1203">
        <f>IF($D1203="","",IF(OR($R1203=TRUE(),$R1203="TRUE"),1,0))</f>
        <v/>
      </c>
      <c r="AN1203">
        <f>IF($D1203="","",IF($X1203="Yes",1,0))</f>
        <v/>
      </c>
      <c r="AO1203">
        <f>IF($AK1203=1,IFERROR(IF(VALUE($D1203)&lt;100000000,VALUE($D1203),1000000000),IFERROR(IF(VALUE(MID($D1203,2,20))&lt;100000000,VALUE(MID($D1203,2,20)),1000000000),1000000000))+ROW()/100000,"")</f>
        <v/>
      </c>
    </row>
    <row r="1204">
      <c r="F1204" s="14" t="n"/>
      <c r="N1204" s="8">
        <f>IF($D1204="","",M1204*V1204/100)</f>
        <v/>
      </c>
      <c r="O1204" s="8" t="n"/>
      <c r="U1204" s="8" t="n"/>
      <c r="V1204" s="8" t="n"/>
      <c r="Y1204">
        <f>IF($D1204="","",IF($AN1204=1,0,IF($AM1204=1,Settings!$C$6,Settings!$C$7))*100)</f>
        <v/>
      </c>
      <c r="Z1204" s="8">
        <f>IF($D1204="","",V1204*Y1204/100)</f>
        <v/>
      </c>
      <c r="AA1204" s="8">
        <f>IF($D1204="","",V1204-Z1204)</f>
        <v/>
      </c>
      <c r="AB1204" s="8">
        <f>IF($D1204="","",AA1204-N1204)</f>
        <v/>
      </c>
      <c r="AF1204" s="8" t="n"/>
      <c r="AI1204" s="14" t="n"/>
      <c r="AK1204">
        <f>IF($D1204="","",IF(COUNTIF($D$2:$D1204,$D1204)=1,1,0))</f>
        <v/>
      </c>
      <c r="AL1204">
        <f>IF($AK1204=1,SUMPRODUCT(--($AO$2:$AO$7001&lt;$AO1204))+1,"")</f>
        <v/>
      </c>
      <c r="AM1204">
        <f>IF($D1204="","",IF(OR($R1204=TRUE(),$R1204="TRUE"),1,0))</f>
        <v/>
      </c>
      <c r="AN1204">
        <f>IF($D1204="","",IF($X1204="Yes",1,0))</f>
        <v/>
      </c>
      <c r="AO1204">
        <f>IF($AK1204=1,IFERROR(IF(VALUE($D1204)&lt;100000000,VALUE($D1204),1000000000),IFERROR(IF(VALUE(MID($D1204,2,20))&lt;100000000,VALUE(MID($D1204,2,20)),1000000000),1000000000))+ROW()/100000,"")</f>
        <v/>
      </c>
    </row>
    <row r="1205">
      <c r="F1205" s="14" t="n"/>
      <c r="N1205" s="8">
        <f>IF($D1205="","",M1205*V1205/100)</f>
        <v/>
      </c>
      <c r="O1205" s="8" t="n"/>
      <c r="U1205" s="8" t="n"/>
      <c r="V1205" s="8" t="n"/>
      <c r="Y1205">
        <f>IF($D1205="","",IF($AN1205=1,0,IF($AM1205=1,Settings!$C$6,Settings!$C$7))*100)</f>
        <v/>
      </c>
      <c r="Z1205" s="8">
        <f>IF($D1205="","",V1205*Y1205/100)</f>
        <v/>
      </c>
      <c r="AA1205" s="8">
        <f>IF($D1205="","",V1205-Z1205)</f>
        <v/>
      </c>
      <c r="AB1205" s="8">
        <f>IF($D1205="","",AA1205-N1205)</f>
        <v/>
      </c>
      <c r="AF1205" s="8" t="n"/>
      <c r="AI1205" s="14" t="n"/>
      <c r="AK1205">
        <f>IF($D1205="","",IF(COUNTIF($D$2:$D1205,$D1205)=1,1,0))</f>
        <v/>
      </c>
      <c r="AL1205">
        <f>IF($AK1205=1,SUMPRODUCT(--($AO$2:$AO$7001&lt;$AO1205))+1,"")</f>
        <v/>
      </c>
      <c r="AM1205">
        <f>IF($D1205="","",IF(OR($R1205=TRUE(),$R1205="TRUE"),1,0))</f>
        <v/>
      </c>
      <c r="AN1205">
        <f>IF($D1205="","",IF($X1205="Yes",1,0))</f>
        <v/>
      </c>
      <c r="AO1205">
        <f>IF($AK1205=1,IFERROR(IF(VALUE($D1205)&lt;100000000,VALUE($D1205),1000000000),IFERROR(IF(VALUE(MID($D1205,2,20))&lt;100000000,VALUE(MID($D1205,2,20)),1000000000),1000000000))+ROW()/100000,"")</f>
        <v/>
      </c>
    </row>
    <row r="1206">
      <c r="F1206" s="14" t="n"/>
      <c r="N1206" s="8">
        <f>IF($D1206="","",M1206*V1206/100)</f>
        <v/>
      </c>
      <c r="O1206" s="8" t="n"/>
      <c r="U1206" s="8" t="n"/>
      <c r="V1206" s="8" t="n"/>
      <c r="Y1206">
        <f>IF($D1206="","",IF($AN1206=1,0,IF($AM1206=1,Settings!$C$6,Settings!$C$7))*100)</f>
        <v/>
      </c>
      <c r="Z1206" s="8">
        <f>IF($D1206="","",V1206*Y1206/100)</f>
        <v/>
      </c>
      <c r="AA1206" s="8">
        <f>IF($D1206="","",V1206-Z1206)</f>
        <v/>
      </c>
      <c r="AB1206" s="8">
        <f>IF($D1206="","",AA1206-N1206)</f>
        <v/>
      </c>
      <c r="AF1206" s="8" t="n"/>
      <c r="AI1206" s="14" t="n"/>
      <c r="AK1206">
        <f>IF($D1206="","",IF(COUNTIF($D$2:$D1206,$D1206)=1,1,0))</f>
        <v/>
      </c>
      <c r="AL1206">
        <f>IF($AK1206=1,SUMPRODUCT(--($AO$2:$AO$7001&lt;$AO1206))+1,"")</f>
        <v/>
      </c>
      <c r="AM1206">
        <f>IF($D1206="","",IF(OR($R1206=TRUE(),$R1206="TRUE"),1,0))</f>
        <v/>
      </c>
      <c r="AN1206">
        <f>IF($D1206="","",IF($X1206="Yes",1,0))</f>
        <v/>
      </c>
      <c r="AO1206">
        <f>IF($AK1206=1,IFERROR(IF(VALUE($D1206)&lt;100000000,VALUE($D1206),1000000000),IFERROR(IF(VALUE(MID($D1206,2,20))&lt;100000000,VALUE(MID($D1206,2,20)),1000000000),1000000000))+ROW()/100000,"")</f>
        <v/>
      </c>
    </row>
    <row r="1207">
      <c r="F1207" s="14" t="n"/>
      <c r="N1207" s="8">
        <f>IF($D1207="","",M1207*V1207/100)</f>
        <v/>
      </c>
      <c r="O1207" s="8" t="n"/>
      <c r="U1207" s="8" t="n"/>
      <c r="V1207" s="8" t="n"/>
      <c r="Y1207">
        <f>IF($D1207="","",IF($AN1207=1,0,IF($AM1207=1,Settings!$C$6,Settings!$C$7))*100)</f>
        <v/>
      </c>
      <c r="Z1207" s="8">
        <f>IF($D1207="","",V1207*Y1207/100)</f>
        <v/>
      </c>
      <c r="AA1207" s="8">
        <f>IF($D1207="","",V1207-Z1207)</f>
        <v/>
      </c>
      <c r="AB1207" s="8">
        <f>IF($D1207="","",AA1207-N1207)</f>
        <v/>
      </c>
      <c r="AF1207" s="8" t="n"/>
      <c r="AI1207" s="14" t="n"/>
      <c r="AK1207">
        <f>IF($D1207="","",IF(COUNTIF($D$2:$D1207,$D1207)=1,1,0))</f>
        <v/>
      </c>
      <c r="AL1207">
        <f>IF($AK1207=1,SUMPRODUCT(--($AO$2:$AO$7001&lt;$AO1207))+1,"")</f>
        <v/>
      </c>
      <c r="AM1207">
        <f>IF($D1207="","",IF(OR($R1207=TRUE(),$R1207="TRUE"),1,0))</f>
        <v/>
      </c>
      <c r="AN1207">
        <f>IF($D1207="","",IF($X1207="Yes",1,0))</f>
        <v/>
      </c>
      <c r="AO1207">
        <f>IF($AK1207=1,IFERROR(IF(VALUE($D1207)&lt;100000000,VALUE($D1207),1000000000),IFERROR(IF(VALUE(MID($D1207,2,20))&lt;100000000,VALUE(MID($D1207,2,20)),1000000000),1000000000))+ROW()/100000,"")</f>
        <v/>
      </c>
    </row>
    <row r="1208">
      <c r="F1208" s="14" t="n"/>
      <c r="N1208" s="8">
        <f>IF($D1208="","",M1208*V1208/100)</f>
        <v/>
      </c>
      <c r="O1208" s="8" t="n"/>
      <c r="U1208" s="8" t="n"/>
      <c r="V1208" s="8" t="n"/>
      <c r="Y1208">
        <f>IF($D1208="","",IF($AN1208=1,0,IF($AM1208=1,Settings!$C$6,Settings!$C$7))*100)</f>
        <v/>
      </c>
      <c r="Z1208" s="8">
        <f>IF($D1208="","",V1208*Y1208/100)</f>
        <v/>
      </c>
      <c r="AA1208" s="8">
        <f>IF($D1208="","",V1208-Z1208)</f>
        <v/>
      </c>
      <c r="AB1208" s="8">
        <f>IF($D1208="","",AA1208-N1208)</f>
        <v/>
      </c>
      <c r="AF1208" s="8" t="n"/>
      <c r="AI1208" s="14" t="n"/>
      <c r="AK1208">
        <f>IF($D1208="","",IF(COUNTIF($D$2:$D1208,$D1208)=1,1,0))</f>
        <v/>
      </c>
      <c r="AL1208">
        <f>IF($AK1208=1,SUMPRODUCT(--($AO$2:$AO$7001&lt;$AO1208))+1,"")</f>
        <v/>
      </c>
      <c r="AM1208">
        <f>IF($D1208="","",IF(OR($R1208=TRUE(),$R1208="TRUE"),1,0))</f>
        <v/>
      </c>
      <c r="AN1208">
        <f>IF($D1208="","",IF($X1208="Yes",1,0))</f>
        <v/>
      </c>
      <c r="AO1208">
        <f>IF($AK1208=1,IFERROR(IF(VALUE($D1208)&lt;100000000,VALUE($D1208),1000000000),IFERROR(IF(VALUE(MID($D1208,2,20))&lt;100000000,VALUE(MID($D1208,2,20)),1000000000),1000000000))+ROW()/100000,"")</f>
        <v/>
      </c>
    </row>
    <row r="1209">
      <c r="F1209" s="14" t="n"/>
      <c r="N1209" s="8">
        <f>IF($D1209="","",M1209*V1209/100)</f>
        <v/>
      </c>
      <c r="O1209" s="8" t="n"/>
      <c r="U1209" s="8" t="n"/>
      <c r="V1209" s="8" t="n"/>
      <c r="Y1209">
        <f>IF($D1209="","",IF($AN1209=1,0,IF($AM1209=1,Settings!$C$6,Settings!$C$7))*100)</f>
        <v/>
      </c>
      <c r="Z1209" s="8">
        <f>IF($D1209="","",V1209*Y1209/100)</f>
        <v/>
      </c>
      <c r="AA1209" s="8">
        <f>IF($D1209="","",V1209-Z1209)</f>
        <v/>
      </c>
      <c r="AB1209" s="8">
        <f>IF($D1209="","",AA1209-N1209)</f>
        <v/>
      </c>
      <c r="AF1209" s="8" t="n"/>
      <c r="AI1209" s="14" t="n"/>
      <c r="AK1209">
        <f>IF($D1209="","",IF(COUNTIF($D$2:$D1209,$D1209)=1,1,0))</f>
        <v/>
      </c>
      <c r="AL1209">
        <f>IF($AK1209=1,SUMPRODUCT(--($AO$2:$AO$7001&lt;$AO1209))+1,"")</f>
        <v/>
      </c>
      <c r="AM1209">
        <f>IF($D1209="","",IF(OR($R1209=TRUE(),$R1209="TRUE"),1,0))</f>
        <v/>
      </c>
      <c r="AN1209">
        <f>IF($D1209="","",IF($X1209="Yes",1,0))</f>
        <v/>
      </c>
      <c r="AO1209">
        <f>IF($AK1209=1,IFERROR(IF(VALUE($D1209)&lt;100000000,VALUE($D1209),1000000000),IFERROR(IF(VALUE(MID($D1209,2,20))&lt;100000000,VALUE(MID($D1209,2,20)),1000000000),1000000000))+ROW()/100000,"")</f>
        <v/>
      </c>
    </row>
    <row r="1210">
      <c r="F1210" s="14" t="n"/>
      <c r="N1210" s="8">
        <f>IF($D1210="","",M1210*V1210/100)</f>
        <v/>
      </c>
      <c r="O1210" s="8" t="n"/>
      <c r="U1210" s="8" t="n"/>
      <c r="V1210" s="8" t="n"/>
      <c r="Y1210">
        <f>IF($D1210="","",IF($AN1210=1,0,IF($AM1210=1,Settings!$C$6,Settings!$C$7))*100)</f>
        <v/>
      </c>
      <c r="Z1210" s="8">
        <f>IF($D1210="","",V1210*Y1210/100)</f>
        <v/>
      </c>
      <c r="AA1210" s="8">
        <f>IF($D1210="","",V1210-Z1210)</f>
        <v/>
      </c>
      <c r="AB1210" s="8">
        <f>IF($D1210="","",AA1210-N1210)</f>
        <v/>
      </c>
      <c r="AF1210" s="8" t="n"/>
      <c r="AI1210" s="14" t="n"/>
      <c r="AK1210">
        <f>IF($D1210="","",IF(COUNTIF($D$2:$D1210,$D1210)=1,1,0))</f>
        <v/>
      </c>
      <c r="AL1210">
        <f>IF($AK1210=1,SUMPRODUCT(--($AO$2:$AO$7001&lt;$AO1210))+1,"")</f>
        <v/>
      </c>
      <c r="AM1210">
        <f>IF($D1210="","",IF(OR($R1210=TRUE(),$R1210="TRUE"),1,0))</f>
        <v/>
      </c>
      <c r="AN1210">
        <f>IF($D1210="","",IF($X1210="Yes",1,0))</f>
        <v/>
      </c>
      <c r="AO1210">
        <f>IF($AK1210=1,IFERROR(IF(VALUE($D1210)&lt;100000000,VALUE($D1210),1000000000),IFERROR(IF(VALUE(MID($D1210,2,20))&lt;100000000,VALUE(MID($D1210,2,20)),1000000000),1000000000))+ROW()/100000,"")</f>
        <v/>
      </c>
    </row>
    <row r="1211">
      <c r="F1211" s="14" t="n"/>
      <c r="N1211" s="8">
        <f>IF($D1211="","",M1211*V1211/100)</f>
        <v/>
      </c>
      <c r="O1211" s="8" t="n"/>
      <c r="U1211" s="8" t="n"/>
      <c r="V1211" s="8" t="n"/>
      <c r="Y1211">
        <f>IF($D1211="","",IF($AN1211=1,0,IF($AM1211=1,Settings!$C$6,Settings!$C$7))*100)</f>
        <v/>
      </c>
      <c r="Z1211" s="8">
        <f>IF($D1211="","",V1211*Y1211/100)</f>
        <v/>
      </c>
      <c r="AA1211" s="8">
        <f>IF($D1211="","",V1211-Z1211)</f>
        <v/>
      </c>
      <c r="AB1211" s="8">
        <f>IF($D1211="","",AA1211-N1211)</f>
        <v/>
      </c>
      <c r="AF1211" s="8" t="n"/>
      <c r="AI1211" s="14" t="n"/>
      <c r="AK1211">
        <f>IF($D1211="","",IF(COUNTIF($D$2:$D1211,$D1211)=1,1,0))</f>
        <v/>
      </c>
      <c r="AL1211">
        <f>IF($AK1211=1,SUMPRODUCT(--($AO$2:$AO$7001&lt;$AO1211))+1,"")</f>
        <v/>
      </c>
      <c r="AM1211">
        <f>IF($D1211="","",IF(OR($R1211=TRUE(),$R1211="TRUE"),1,0))</f>
        <v/>
      </c>
      <c r="AN1211">
        <f>IF($D1211="","",IF($X1211="Yes",1,0))</f>
        <v/>
      </c>
      <c r="AO1211">
        <f>IF($AK1211=1,IFERROR(IF(VALUE($D1211)&lt;100000000,VALUE($D1211),1000000000),IFERROR(IF(VALUE(MID($D1211,2,20))&lt;100000000,VALUE(MID($D1211,2,20)),1000000000),1000000000))+ROW()/100000,"")</f>
        <v/>
      </c>
    </row>
    <row r="1212">
      <c r="F1212" s="14" t="n"/>
      <c r="N1212" s="8">
        <f>IF($D1212="","",M1212*V1212/100)</f>
        <v/>
      </c>
      <c r="O1212" s="8" t="n"/>
      <c r="U1212" s="8" t="n"/>
      <c r="V1212" s="8" t="n"/>
      <c r="Y1212">
        <f>IF($D1212="","",IF($AN1212=1,0,IF($AM1212=1,Settings!$C$6,Settings!$C$7))*100)</f>
        <v/>
      </c>
      <c r="Z1212" s="8">
        <f>IF($D1212="","",V1212*Y1212/100)</f>
        <v/>
      </c>
      <c r="AA1212" s="8">
        <f>IF($D1212="","",V1212-Z1212)</f>
        <v/>
      </c>
      <c r="AB1212" s="8">
        <f>IF($D1212="","",AA1212-N1212)</f>
        <v/>
      </c>
      <c r="AF1212" s="8" t="n"/>
      <c r="AI1212" s="14" t="n"/>
      <c r="AK1212">
        <f>IF($D1212="","",IF(COUNTIF($D$2:$D1212,$D1212)=1,1,0))</f>
        <v/>
      </c>
      <c r="AL1212">
        <f>IF($AK1212=1,SUMPRODUCT(--($AO$2:$AO$7001&lt;$AO1212))+1,"")</f>
        <v/>
      </c>
      <c r="AM1212">
        <f>IF($D1212="","",IF(OR($R1212=TRUE(),$R1212="TRUE"),1,0))</f>
        <v/>
      </c>
      <c r="AN1212">
        <f>IF($D1212="","",IF($X1212="Yes",1,0))</f>
        <v/>
      </c>
      <c r="AO1212">
        <f>IF($AK1212=1,IFERROR(IF(VALUE($D1212)&lt;100000000,VALUE($D1212),1000000000),IFERROR(IF(VALUE(MID($D1212,2,20))&lt;100000000,VALUE(MID($D1212,2,20)),1000000000),1000000000))+ROW()/100000,"")</f>
        <v/>
      </c>
    </row>
    <row r="1213">
      <c r="F1213" s="14" t="n"/>
      <c r="N1213" s="8">
        <f>IF($D1213="","",M1213*V1213/100)</f>
        <v/>
      </c>
      <c r="O1213" s="8" t="n"/>
      <c r="U1213" s="8" t="n"/>
      <c r="V1213" s="8" t="n"/>
      <c r="Y1213">
        <f>IF($D1213="","",IF($AN1213=1,0,IF($AM1213=1,Settings!$C$6,Settings!$C$7))*100)</f>
        <v/>
      </c>
      <c r="Z1213" s="8">
        <f>IF($D1213="","",V1213*Y1213/100)</f>
        <v/>
      </c>
      <c r="AA1213" s="8">
        <f>IF($D1213="","",V1213-Z1213)</f>
        <v/>
      </c>
      <c r="AB1213" s="8">
        <f>IF($D1213="","",AA1213-N1213)</f>
        <v/>
      </c>
      <c r="AF1213" s="8" t="n"/>
      <c r="AI1213" s="14" t="n"/>
      <c r="AK1213">
        <f>IF($D1213="","",IF(COUNTIF($D$2:$D1213,$D1213)=1,1,0))</f>
        <v/>
      </c>
      <c r="AL1213">
        <f>IF($AK1213=1,SUMPRODUCT(--($AO$2:$AO$7001&lt;$AO1213))+1,"")</f>
        <v/>
      </c>
      <c r="AM1213">
        <f>IF($D1213="","",IF(OR($R1213=TRUE(),$R1213="TRUE"),1,0))</f>
        <v/>
      </c>
      <c r="AN1213">
        <f>IF($D1213="","",IF($X1213="Yes",1,0))</f>
        <v/>
      </c>
      <c r="AO1213">
        <f>IF($AK1213=1,IFERROR(IF(VALUE($D1213)&lt;100000000,VALUE($D1213),1000000000),IFERROR(IF(VALUE(MID($D1213,2,20))&lt;100000000,VALUE(MID($D1213,2,20)),1000000000),1000000000))+ROW()/100000,"")</f>
        <v/>
      </c>
    </row>
    <row r="1214">
      <c r="F1214" s="14" t="n"/>
      <c r="N1214" s="8">
        <f>IF($D1214="","",M1214*V1214/100)</f>
        <v/>
      </c>
      <c r="O1214" s="8" t="n"/>
      <c r="U1214" s="8" t="n"/>
      <c r="V1214" s="8" t="n"/>
      <c r="Y1214">
        <f>IF($D1214="","",IF($AN1214=1,0,IF($AM1214=1,Settings!$C$6,Settings!$C$7))*100)</f>
        <v/>
      </c>
      <c r="Z1214" s="8">
        <f>IF($D1214="","",V1214*Y1214/100)</f>
        <v/>
      </c>
      <c r="AA1214" s="8">
        <f>IF($D1214="","",V1214-Z1214)</f>
        <v/>
      </c>
      <c r="AB1214" s="8">
        <f>IF($D1214="","",AA1214-N1214)</f>
        <v/>
      </c>
      <c r="AF1214" s="8" t="n"/>
      <c r="AI1214" s="14" t="n"/>
      <c r="AK1214">
        <f>IF($D1214="","",IF(COUNTIF($D$2:$D1214,$D1214)=1,1,0))</f>
        <v/>
      </c>
      <c r="AL1214">
        <f>IF($AK1214=1,SUMPRODUCT(--($AO$2:$AO$7001&lt;$AO1214))+1,"")</f>
        <v/>
      </c>
      <c r="AM1214">
        <f>IF($D1214="","",IF(OR($R1214=TRUE(),$R1214="TRUE"),1,0))</f>
        <v/>
      </c>
      <c r="AN1214">
        <f>IF($D1214="","",IF($X1214="Yes",1,0))</f>
        <v/>
      </c>
      <c r="AO1214">
        <f>IF($AK1214=1,IFERROR(IF(VALUE($D1214)&lt;100000000,VALUE($D1214),1000000000),IFERROR(IF(VALUE(MID($D1214,2,20))&lt;100000000,VALUE(MID($D1214,2,20)),1000000000),1000000000))+ROW()/100000,"")</f>
        <v/>
      </c>
    </row>
    <row r="1215">
      <c r="F1215" s="14" t="n"/>
      <c r="N1215" s="8">
        <f>IF($D1215="","",M1215*V1215/100)</f>
        <v/>
      </c>
      <c r="O1215" s="8" t="n"/>
      <c r="U1215" s="8" t="n"/>
      <c r="V1215" s="8" t="n"/>
      <c r="Y1215">
        <f>IF($D1215="","",IF($AN1215=1,0,IF($AM1215=1,Settings!$C$6,Settings!$C$7))*100)</f>
        <v/>
      </c>
      <c r="Z1215" s="8">
        <f>IF($D1215="","",V1215*Y1215/100)</f>
        <v/>
      </c>
      <c r="AA1215" s="8">
        <f>IF($D1215="","",V1215-Z1215)</f>
        <v/>
      </c>
      <c r="AB1215" s="8">
        <f>IF($D1215="","",AA1215-N1215)</f>
        <v/>
      </c>
      <c r="AF1215" s="8" t="n"/>
      <c r="AI1215" s="14" t="n"/>
      <c r="AK1215">
        <f>IF($D1215="","",IF(COUNTIF($D$2:$D1215,$D1215)=1,1,0))</f>
        <v/>
      </c>
      <c r="AL1215">
        <f>IF($AK1215=1,SUMPRODUCT(--($AO$2:$AO$7001&lt;$AO1215))+1,"")</f>
        <v/>
      </c>
      <c r="AM1215">
        <f>IF($D1215="","",IF(OR($R1215=TRUE(),$R1215="TRUE"),1,0))</f>
        <v/>
      </c>
      <c r="AN1215">
        <f>IF($D1215="","",IF($X1215="Yes",1,0))</f>
        <v/>
      </c>
      <c r="AO1215">
        <f>IF($AK1215=1,IFERROR(IF(VALUE($D1215)&lt;100000000,VALUE($D1215),1000000000),IFERROR(IF(VALUE(MID($D1215,2,20))&lt;100000000,VALUE(MID($D1215,2,20)),1000000000),1000000000))+ROW()/100000,"")</f>
        <v/>
      </c>
    </row>
    <row r="1216">
      <c r="F1216" s="14" t="n"/>
      <c r="N1216" s="8">
        <f>IF($D1216="","",M1216*V1216/100)</f>
        <v/>
      </c>
      <c r="O1216" s="8" t="n"/>
      <c r="U1216" s="8" t="n"/>
      <c r="V1216" s="8" t="n"/>
      <c r="Y1216">
        <f>IF($D1216="","",IF($AN1216=1,0,IF($AM1216=1,Settings!$C$6,Settings!$C$7))*100)</f>
        <v/>
      </c>
      <c r="Z1216" s="8">
        <f>IF($D1216="","",V1216*Y1216/100)</f>
        <v/>
      </c>
      <c r="AA1216" s="8">
        <f>IF($D1216="","",V1216-Z1216)</f>
        <v/>
      </c>
      <c r="AB1216" s="8">
        <f>IF($D1216="","",AA1216-N1216)</f>
        <v/>
      </c>
      <c r="AF1216" s="8" t="n"/>
      <c r="AI1216" s="14" t="n"/>
      <c r="AK1216">
        <f>IF($D1216="","",IF(COUNTIF($D$2:$D1216,$D1216)=1,1,0))</f>
        <v/>
      </c>
      <c r="AL1216">
        <f>IF($AK1216=1,SUMPRODUCT(--($AO$2:$AO$7001&lt;$AO1216))+1,"")</f>
        <v/>
      </c>
      <c r="AM1216">
        <f>IF($D1216="","",IF(OR($R1216=TRUE(),$R1216="TRUE"),1,0))</f>
        <v/>
      </c>
      <c r="AN1216">
        <f>IF($D1216="","",IF($X1216="Yes",1,0))</f>
        <v/>
      </c>
      <c r="AO1216">
        <f>IF($AK1216=1,IFERROR(IF(VALUE($D1216)&lt;100000000,VALUE($D1216),1000000000),IFERROR(IF(VALUE(MID($D1216,2,20))&lt;100000000,VALUE(MID($D1216,2,20)),1000000000),1000000000))+ROW()/100000,"")</f>
        <v/>
      </c>
    </row>
    <row r="1217">
      <c r="F1217" s="14" t="n"/>
      <c r="N1217" s="8">
        <f>IF($D1217="","",M1217*V1217/100)</f>
        <v/>
      </c>
      <c r="O1217" s="8" t="n"/>
      <c r="U1217" s="8" t="n"/>
      <c r="V1217" s="8" t="n"/>
      <c r="Y1217">
        <f>IF($D1217="","",IF($AN1217=1,0,IF($AM1217=1,Settings!$C$6,Settings!$C$7))*100)</f>
        <v/>
      </c>
      <c r="Z1217" s="8">
        <f>IF($D1217="","",V1217*Y1217/100)</f>
        <v/>
      </c>
      <c r="AA1217" s="8">
        <f>IF($D1217="","",V1217-Z1217)</f>
        <v/>
      </c>
      <c r="AB1217" s="8">
        <f>IF($D1217="","",AA1217-N1217)</f>
        <v/>
      </c>
      <c r="AF1217" s="8" t="n"/>
      <c r="AI1217" s="14" t="n"/>
      <c r="AK1217">
        <f>IF($D1217="","",IF(COUNTIF($D$2:$D1217,$D1217)=1,1,0))</f>
        <v/>
      </c>
      <c r="AL1217">
        <f>IF($AK1217=1,SUMPRODUCT(--($AO$2:$AO$7001&lt;$AO1217))+1,"")</f>
        <v/>
      </c>
      <c r="AM1217">
        <f>IF($D1217="","",IF(OR($R1217=TRUE(),$R1217="TRUE"),1,0))</f>
        <v/>
      </c>
      <c r="AN1217">
        <f>IF($D1217="","",IF($X1217="Yes",1,0))</f>
        <v/>
      </c>
      <c r="AO1217">
        <f>IF($AK1217=1,IFERROR(IF(VALUE($D1217)&lt;100000000,VALUE($D1217),1000000000),IFERROR(IF(VALUE(MID($D1217,2,20))&lt;100000000,VALUE(MID($D1217,2,20)),1000000000),1000000000))+ROW()/100000,"")</f>
        <v/>
      </c>
    </row>
    <row r="1218">
      <c r="F1218" s="14" t="n"/>
      <c r="N1218" s="8">
        <f>IF($D1218="","",M1218*V1218/100)</f>
        <v/>
      </c>
      <c r="O1218" s="8" t="n"/>
      <c r="U1218" s="8" t="n"/>
      <c r="V1218" s="8" t="n"/>
      <c r="Y1218">
        <f>IF($D1218="","",IF($AN1218=1,0,IF($AM1218=1,Settings!$C$6,Settings!$C$7))*100)</f>
        <v/>
      </c>
      <c r="Z1218" s="8">
        <f>IF($D1218="","",V1218*Y1218/100)</f>
        <v/>
      </c>
      <c r="AA1218" s="8">
        <f>IF($D1218="","",V1218-Z1218)</f>
        <v/>
      </c>
      <c r="AB1218" s="8">
        <f>IF($D1218="","",AA1218-N1218)</f>
        <v/>
      </c>
      <c r="AF1218" s="8" t="n"/>
      <c r="AI1218" s="14" t="n"/>
      <c r="AK1218">
        <f>IF($D1218="","",IF(COUNTIF($D$2:$D1218,$D1218)=1,1,0))</f>
        <v/>
      </c>
      <c r="AL1218">
        <f>IF($AK1218=1,SUMPRODUCT(--($AO$2:$AO$7001&lt;$AO1218))+1,"")</f>
        <v/>
      </c>
      <c r="AM1218">
        <f>IF($D1218="","",IF(OR($R1218=TRUE(),$R1218="TRUE"),1,0))</f>
        <v/>
      </c>
      <c r="AN1218">
        <f>IF($D1218="","",IF($X1218="Yes",1,0))</f>
        <v/>
      </c>
      <c r="AO1218">
        <f>IF($AK1218=1,IFERROR(IF(VALUE($D1218)&lt;100000000,VALUE($D1218),1000000000),IFERROR(IF(VALUE(MID($D1218,2,20))&lt;100000000,VALUE(MID($D1218,2,20)),1000000000),1000000000))+ROW()/100000,"")</f>
        <v/>
      </c>
    </row>
    <row r="1219">
      <c r="F1219" s="14" t="n"/>
      <c r="N1219" s="8">
        <f>IF($D1219="","",M1219*V1219/100)</f>
        <v/>
      </c>
      <c r="O1219" s="8" t="n"/>
      <c r="U1219" s="8" t="n"/>
      <c r="V1219" s="8" t="n"/>
      <c r="Y1219">
        <f>IF($D1219="","",IF($AN1219=1,0,IF($AM1219=1,Settings!$C$6,Settings!$C$7))*100)</f>
        <v/>
      </c>
      <c r="Z1219" s="8">
        <f>IF($D1219="","",V1219*Y1219/100)</f>
        <v/>
      </c>
      <c r="AA1219" s="8">
        <f>IF($D1219="","",V1219-Z1219)</f>
        <v/>
      </c>
      <c r="AB1219" s="8">
        <f>IF($D1219="","",AA1219-N1219)</f>
        <v/>
      </c>
      <c r="AF1219" s="8" t="n"/>
      <c r="AI1219" s="14" t="n"/>
      <c r="AK1219">
        <f>IF($D1219="","",IF(COUNTIF($D$2:$D1219,$D1219)=1,1,0))</f>
        <v/>
      </c>
      <c r="AL1219">
        <f>IF($AK1219=1,SUMPRODUCT(--($AO$2:$AO$7001&lt;$AO1219))+1,"")</f>
        <v/>
      </c>
      <c r="AM1219">
        <f>IF($D1219="","",IF(OR($R1219=TRUE(),$R1219="TRUE"),1,0))</f>
        <v/>
      </c>
      <c r="AN1219">
        <f>IF($D1219="","",IF($X1219="Yes",1,0))</f>
        <v/>
      </c>
      <c r="AO1219">
        <f>IF($AK1219=1,IFERROR(IF(VALUE($D1219)&lt;100000000,VALUE($D1219),1000000000),IFERROR(IF(VALUE(MID($D1219,2,20))&lt;100000000,VALUE(MID($D1219,2,20)),1000000000),1000000000))+ROW()/100000,"")</f>
        <v/>
      </c>
    </row>
    <row r="1220">
      <c r="F1220" s="14" t="n"/>
      <c r="N1220" s="8">
        <f>IF($D1220="","",M1220*V1220/100)</f>
        <v/>
      </c>
      <c r="O1220" s="8" t="n"/>
      <c r="U1220" s="8" t="n"/>
      <c r="V1220" s="8" t="n"/>
      <c r="Y1220">
        <f>IF($D1220="","",IF($AN1220=1,0,IF($AM1220=1,Settings!$C$6,Settings!$C$7))*100)</f>
        <v/>
      </c>
      <c r="Z1220" s="8">
        <f>IF($D1220="","",V1220*Y1220/100)</f>
        <v/>
      </c>
      <c r="AA1220" s="8">
        <f>IF($D1220="","",V1220-Z1220)</f>
        <v/>
      </c>
      <c r="AB1220" s="8">
        <f>IF($D1220="","",AA1220-N1220)</f>
        <v/>
      </c>
      <c r="AF1220" s="8" t="n"/>
      <c r="AI1220" s="14" t="n"/>
      <c r="AK1220">
        <f>IF($D1220="","",IF(COUNTIF($D$2:$D1220,$D1220)=1,1,0))</f>
        <v/>
      </c>
      <c r="AL1220">
        <f>IF($AK1220=1,SUMPRODUCT(--($AO$2:$AO$7001&lt;$AO1220))+1,"")</f>
        <v/>
      </c>
      <c r="AM1220">
        <f>IF($D1220="","",IF(OR($R1220=TRUE(),$R1220="TRUE"),1,0))</f>
        <v/>
      </c>
      <c r="AN1220">
        <f>IF($D1220="","",IF($X1220="Yes",1,0))</f>
        <v/>
      </c>
      <c r="AO1220">
        <f>IF($AK1220=1,IFERROR(IF(VALUE($D1220)&lt;100000000,VALUE($D1220),1000000000),IFERROR(IF(VALUE(MID($D1220,2,20))&lt;100000000,VALUE(MID($D1220,2,20)),1000000000),1000000000))+ROW()/100000,"")</f>
        <v/>
      </c>
    </row>
    <row r="1221">
      <c r="F1221" s="14" t="n"/>
      <c r="N1221" s="8">
        <f>IF($D1221="","",M1221*V1221/100)</f>
        <v/>
      </c>
      <c r="O1221" s="8" t="n"/>
      <c r="U1221" s="8" t="n"/>
      <c r="V1221" s="8" t="n"/>
      <c r="Y1221">
        <f>IF($D1221="","",IF($AN1221=1,0,IF($AM1221=1,Settings!$C$6,Settings!$C$7))*100)</f>
        <v/>
      </c>
      <c r="Z1221" s="8">
        <f>IF($D1221="","",V1221*Y1221/100)</f>
        <v/>
      </c>
      <c r="AA1221" s="8">
        <f>IF($D1221="","",V1221-Z1221)</f>
        <v/>
      </c>
      <c r="AB1221" s="8">
        <f>IF($D1221="","",AA1221-N1221)</f>
        <v/>
      </c>
      <c r="AF1221" s="8" t="n"/>
      <c r="AI1221" s="14" t="n"/>
      <c r="AK1221">
        <f>IF($D1221="","",IF(COUNTIF($D$2:$D1221,$D1221)=1,1,0))</f>
        <v/>
      </c>
      <c r="AL1221">
        <f>IF($AK1221=1,SUMPRODUCT(--($AO$2:$AO$7001&lt;$AO1221))+1,"")</f>
        <v/>
      </c>
      <c r="AM1221">
        <f>IF($D1221="","",IF(OR($R1221=TRUE(),$R1221="TRUE"),1,0))</f>
        <v/>
      </c>
      <c r="AN1221">
        <f>IF($D1221="","",IF($X1221="Yes",1,0))</f>
        <v/>
      </c>
      <c r="AO1221">
        <f>IF($AK1221=1,IFERROR(IF(VALUE($D1221)&lt;100000000,VALUE($D1221),1000000000),IFERROR(IF(VALUE(MID($D1221,2,20))&lt;100000000,VALUE(MID($D1221,2,20)),1000000000),1000000000))+ROW()/100000,"")</f>
        <v/>
      </c>
    </row>
    <row r="1222">
      <c r="F1222" s="14" t="n"/>
      <c r="N1222" s="8">
        <f>IF($D1222="","",M1222*V1222/100)</f>
        <v/>
      </c>
      <c r="O1222" s="8" t="n"/>
      <c r="U1222" s="8" t="n"/>
      <c r="V1222" s="8" t="n"/>
      <c r="Y1222">
        <f>IF($D1222="","",IF($AN1222=1,0,IF($AM1222=1,Settings!$C$6,Settings!$C$7))*100)</f>
        <v/>
      </c>
      <c r="Z1222" s="8">
        <f>IF($D1222="","",V1222*Y1222/100)</f>
        <v/>
      </c>
      <c r="AA1222" s="8">
        <f>IF($D1222="","",V1222-Z1222)</f>
        <v/>
      </c>
      <c r="AB1222" s="8">
        <f>IF($D1222="","",AA1222-N1222)</f>
        <v/>
      </c>
      <c r="AF1222" s="8" t="n"/>
      <c r="AI1222" s="14" t="n"/>
      <c r="AK1222">
        <f>IF($D1222="","",IF(COUNTIF($D$2:$D1222,$D1222)=1,1,0))</f>
        <v/>
      </c>
      <c r="AL1222">
        <f>IF($AK1222=1,SUMPRODUCT(--($AO$2:$AO$7001&lt;$AO1222))+1,"")</f>
        <v/>
      </c>
      <c r="AM1222">
        <f>IF($D1222="","",IF(OR($R1222=TRUE(),$R1222="TRUE"),1,0))</f>
        <v/>
      </c>
      <c r="AN1222">
        <f>IF($D1222="","",IF($X1222="Yes",1,0))</f>
        <v/>
      </c>
      <c r="AO1222">
        <f>IF($AK1222=1,IFERROR(IF(VALUE($D1222)&lt;100000000,VALUE($D1222),1000000000),IFERROR(IF(VALUE(MID($D1222,2,20))&lt;100000000,VALUE(MID($D1222,2,20)),1000000000),1000000000))+ROW()/100000,"")</f>
        <v/>
      </c>
    </row>
    <row r="1223">
      <c r="F1223" s="14" t="n"/>
      <c r="N1223" s="8">
        <f>IF($D1223="","",M1223*V1223/100)</f>
        <v/>
      </c>
      <c r="O1223" s="8" t="n"/>
      <c r="U1223" s="8" t="n"/>
      <c r="V1223" s="8" t="n"/>
      <c r="Y1223">
        <f>IF($D1223="","",IF($AN1223=1,0,IF($AM1223=1,Settings!$C$6,Settings!$C$7))*100)</f>
        <v/>
      </c>
      <c r="Z1223" s="8">
        <f>IF($D1223="","",V1223*Y1223/100)</f>
        <v/>
      </c>
      <c r="AA1223" s="8">
        <f>IF($D1223="","",V1223-Z1223)</f>
        <v/>
      </c>
      <c r="AB1223" s="8">
        <f>IF($D1223="","",AA1223-N1223)</f>
        <v/>
      </c>
      <c r="AF1223" s="8" t="n"/>
      <c r="AI1223" s="14" t="n"/>
      <c r="AK1223">
        <f>IF($D1223="","",IF(COUNTIF($D$2:$D1223,$D1223)=1,1,0))</f>
        <v/>
      </c>
      <c r="AL1223">
        <f>IF($AK1223=1,SUMPRODUCT(--($AO$2:$AO$7001&lt;$AO1223))+1,"")</f>
        <v/>
      </c>
      <c r="AM1223">
        <f>IF($D1223="","",IF(OR($R1223=TRUE(),$R1223="TRUE"),1,0))</f>
        <v/>
      </c>
      <c r="AN1223">
        <f>IF($D1223="","",IF($X1223="Yes",1,0))</f>
        <v/>
      </c>
      <c r="AO1223">
        <f>IF($AK1223=1,IFERROR(IF(VALUE($D1223)&lt;100000000,VALUE($D1223),1000000000),IFERROR(IF(VALUE(MID($D1223,2,20))&lt;100000000,VALUE(MID($D1223,2,20)),1000000000),1000000000))+ROW()/100000,"")</f>
        <v/>
      </c>
    </row>
    <row r="1224">
      <c r="F1224" s="14" t="n"/>
      <c r="N1224" s="8">
        <f>IF($D1224="","",M1224*V1224/100)</f>
        <v/>
      </c>
      <c r="O1224" s="8" t="n"/>
      <c r="U1224" s="8" t="n"/>
      <c r="V1224" s="8" t="n"/>
      <c r="Y1224">
        <f>IF($D1224="","",IF($AN1224=1,0,IF($AM1224=1,Settings!$C$6,Settings!$C$7))*100)</f>
        <v/>
      </c>
      <c r="Z1224" s="8">
        <f>IF($D1224="","",V1224*Y1224/100)</f>
        <v/>
      </c>
      <c r="AA1224" s="8">
        <f>IF($D1224="","",V1224-Z1224)</f>
        <v/>
      </c>
      <c r="AB1224" s="8">
        <f>IF($D1224="","",AA1224-N1224)</f>
        <v/>
      </c>
      <c r="AF1224" s="8" t="n"/>
      <c r="AI1224" s="14" t="n"/>
      <c r="AK1224">
        <f>IF($D1224="","",IF(COUNTIF($D$2:$D1224,$D1224)=1,1,0))</f>
        <v/>
      </c>
      <c r="AL1224">
        <f>IF($AK1224=1,SUMPRODUCT(--($AO$2:$AO$7001&lt;$AO1224))+1,"")</f>
        <v/>
      </c>
      <c r="AM1224">
        <f>IF($D1224="","",IF(OR($R1224=TRUE(),$R1224="TRUE"),1,0))</f>
        <v/>
      </c>
      <c r="AN1224">
        <f>IF($D1224="","",IF($X1224="Yes",1,0))</f>
        <v/>
      </c>
      <c r="AO1224">
        <f>IF($AK1224=1,IFERROR(IF(VALUE($D1224)&lt;100000000,VALUE($D1224),1000000000),IFERROR(IF(VALUE(MID($D1224,2,20))&lt;100000000,VALUE(MID($D1224,2,20)),1000000000),1000000000))+ROW()/100000,"")</f>
        <v/>
      </c>
    </row>
    <row r="1225">
      <c r="F1225" s="14" t="n"/>
      <c r="N1225" s="8">
        <f>IF($D1225="","",M1225*V1225/100)</f>
        <v/>
      </c>
      <c r="O1225" s="8" t="n"/>
      <c r="U1225" s="8" t="n"/>
      <c r="V1225" s="8" t="n"/>
      <c r="Y1225">
        <f>IF($D1225="","",IF($AN1225=1,0,IF($AM1225=1,Settings!$C$6,Settings!$C$7))*100)</f>
        <v/>
      </c>
      <c r="Z1225" s="8">
        <f>IF($D1225="","",V1225*Y1225/100)</f>
        <v/>
      </c>
      <c r="AA1225" s="8">
        <f>IF($D1225="","",V1225-Z1225)</f>
        <v/>
      </c>
      <c r="AB1225" s="8">
        <f>IF($D1225="","",AA1225-N1225)</f>
        <v/>
      </c>
      <c r="AF1225" s="8" t="n"/>
      <c r="AI1225" s="14" t="n"/>
      <c r="AK1225">
        <f>IF($D1225="","",IF(COUNTIF($D$2:$D1225,$D1225)=1,1,0))</f>
        <v/>
      </c>
      <c r="AL1225">
        <f>IF($AK1225=1,SUMPRODUCT(--($AO$2:$AO$7001&lt;$AO1225))+1,"")</f>
        <v/>
      </c>
      <c r="AM1225">
        <f>IF($D1225="","",IF(OR($R1225=TRUE(),$R1225="TRUE"),1,0))</f>
        <v/>
      </c>
      <c r="AN1225">
        <f>IF($D1225="","",IF($X1225="Yes",1,0))</f>
        <v/>
      </c>
      <c r="AO1225">
        <f>IF($AK1225=1,IFERROR(IF(VALUE($D1225)&lt;100000000,VALUE($D1225),1000000000),IFERROR(IF(VALUE(MID($D1225,2,20))&lt;100000000,VALUE(MID($D1225,2,20)),1000000000),1000000000))+ROW()/100000,"")</f>
        <v/>
      </c>
    </row>
    <row r="1226">
      <c r="F1226" s="14" t="n"/>
      <c r="N1226" s="8">
        <f>IF($D1226="","",M1226*V1226/100)</f>
        <v/>
      </c>
      <c r="O1226" s="8" t="n"/>
      <c r="U1226" s="8" t="n"/>
      <c r="V1226" s="8" t="n"/>
      <c r="Y1226">
        <f>IF($D1226="","",IF($AN1226=1,0,IF($AM1226=1,Settings!$C$6,Settings!$C$7))*100)</f>
        <v/>
      </c>
      <c r="Z1226" s="8">
        <f>IF($D1226="","",V1226*Y1226/100)</f>
        <v/>
      </c>
      <c r="AA1226" s="8">
        <f>IF($D1226="","",V1226-Z1226)</f>
        <v/>
      </c>
      <c r="AB1226" s="8">
        <f>IF($D1226="","",AA1226-N1226)</f>
        <v/>
      </c>
      <c r="AF1226" s="8" t="n"/>
      <c r="AI1226" s="14" t="n"/>
      <c r="AK1226">
        <f>IF($D1226="","",IF(COUNTIF($D$2:$D1226,$D1226)=1,1,0))</f>
        <v/>
      </c>
      <c r="AL1226">
        <f>IF($AK1226=1,SUMPRODUCT(--($AO$2:$AO$7001&lt;$AO1226))+1,"")</f>
        <v/>
      </c>
      <c r="AM1226">
        <f>IF($D1226="","",IF(OR($R1226=TRUE(),$R1226="TRUE"),1,0))</f>
        <v/>
      </c>
      <c r="AN1226">
        <f>IF($D1226="","",IF($X1226="Yes",1,0))</f>
        <v/>
      </c>
      <c r="AO1226">
        <f>IF($AK1226=1,IFERROR(IF(VALUE($D1226)&lt;100000000,VALUE($D1226),1000000000),IFERROR(IF(VALUE(MID($D1226,2,20))&lt;100000000,VALUE(MID($D1226,2,20)),1000000000),1000000000))+ROW()/100000,"")</f>
        <v/>
      </c>
    </row>
    <row r="1227">
      <c r="F1227" s="14" t="n"/>
      <c r="N1227" s="8">
        <f>IF($D1227="","",M1227*V1227/100)</f>
        <v/>
      </c>
      <c r="O1227" s="8" t="n"/>
      <c r="U1227" s="8" t="n"/>
      <c r="V1227" s="8" t="n"/>
      <c r="Y1227">
        <f>IF($D1227="","",IF($AN1227=1,0,IF($AM1227=1,Settings!$C$6,Settings!$C$7))*100)</f>
        <v/>
      </c>
      <c r="Z1227" s="8">
        <f>IF($D1227="","",V1227*Y1227/100)</f>
        <v/>
      </c>
      <c r="AA1227" s="8">
        <f>IF($D1227="","",V1227-Z1227)</f>
        <v/>
      </c>
      <c r="AB1227" s="8">
        <f>IF($D1227="","",AA1227-N1227)</f>
        <v/>
      </c>
      <c r="AF1227" s="8" t="n"/>
      <c r="AI1227" s="14" t="n"/>
      <c r="AK1227">
        <f>IF($D1227="","",IF(COUNTIF($D$2:$D1227,$D1227)=1,1,0))</f>
        <v/>
      </c>
      <c r="AL1227">
        <f>IF($AK1227=1,SUMPRODUCT(--($AO$2:$AO$7001&lt;$AO1227))+1,"")</f>
        <v/>
      </c>
      <c r="AM1227">
        <f>IF($D1227="","",IF(OR($R1227=TRUE(),$R1227="TRUE"),1,0))</f>
        <v/>
      </c>
      <c r="AN1227">
        <f>IF($D1227="","",IF($X1227="Yes",1,0))</f>
        <v/>
      </c>
      <c r="AO1227">
        <f>IF($AK1227=1,IFERROR(IF(VALUE($D1227)&lt;100000000,VALUE($D1227),1000000000),IFERROR(IF(VALUE(MID($D1227,2,20))&lt;100000000,VALUE(MID($D1227,2,20)),1000000000),1000000000))+ROW()/100000,"")</f>
        <v/>
      </c>
    </row>
    <row r="1228">
      <c r="F1228" s="14" t="n"/>
      <c r="N1228" s="8">
        <f>IF($D1228="","",M1228*V1228/100)</f>
        <v/>
      </c>
      <c r="O1228" s="8" t="n"/>
      <c r="U1228" s="8" t="n"/>
      <c r="V1228" s="8" t="n"/>
      <c r="Y1228">
        <f>IF($D1228="","",IF($AN1228=1,0,IF($AM1228=1,Settings!$C$6,Settings!$C$7))*100)</f>
        <v/>
      </c>
      <c r="Z1228" s="8">
        <f>IF($D1228="","",V1228*Y1228/100)</f>
        <v/>
      </c>
      <c r="AA1228" s="8">
        <f>IF($D1228="","",V1228-Z1228)</f>
        <v/>
      </c>
      <c r="AB1228" s="8">
        <f>IF($D1228="","",AA1228-N1228)</f>
        <v/>
      </c>
      <c r="AF1228" s="8" t="n"/>
      <c r="AI1228" s="14" t="n"/>
      <c r="AK1228">
        <f>IF($D1228="","",IF(COUNTIF($D$2:$D1228,$D1228)=1,1,0))</f>
        <v/>
      </c>
      <c r="AL1228">
        <f>IF($AK1228=1,SUMPRODUCT(--($AO$2:$AO$7001&lt;$AO1228))+1,"")</f>
        <v/>
      </c>
      <c r="AM1228">
        <f>IF($D1228="","",IF(OR($R1228=TRUE(),$R1228="TRUE"),1,0))</f>
        <v/>
      </c>
      <c r="AN1228">
        <f>IF($D1228="","",IF($X1228="Yes",1,0))</f>
        <v/>
      </c>
      <c r="AO1228">
        <f>IF($AK1228=1,IFERROR(IF(VALUE($D1228)&lt;100000000,VALUE($D1228),1000000000),IFERROR(IF(VALUE(MID($D1228,2,20))&lt;100000000,VALUE(MID($D1228,2,20)),1000000000),1000000000))+ROW()/100000,"")</f>
        <v/>
      </c>
    </row>
    <row r="1229">
      <c r="F1229" s="14" t="n"/>
      <c r="N1229" s="8">
        <f>IF($D1229="","",M1229*V1229/100)</f>
        <v/>
      </c>
      <c r="O1229" s="8" t="n"/>
      <c r="U1229" s="8" t="n"/>
      <c r="V1229" s="8" t="n"/>
      <c r="Y1229">
        <f>IF($D1229="","",IF($AN1229=1,0,IF($AM1229=1,Settings!$C$6,Settings!$C$7))*100)</f>
        <v/>
      </c>
      <c r="Z1229" s="8">
        <f>IF($D1229="","",V1229*Y1229/100)</f>
        <v/>
      </c>
      <c r="AA1229" s="8">
        <f>IF($D1229="","",V1229-Z1229)</f>
        <v/>
      </c>
      <c r="AB1229" s="8">
        <f>IF($D1229="","",AA1229-N1229)</f>
        <v/>
      </c>
      <c r="AF1229" s="8" t="n"/>
      <c r="AI1229" s="14" t="n"/>
      <c r="AK1229">
        <f>IF($D1229="","",IF(COUNTIF($D$2:$D1229,$D1229)=1,1,0))</f>
        <v/>
      </c>
      <c r="AL1229">
        <f>IF($AK1229=1,SUMPRODUCT(--($AO$2:$AO$7001&lt;$AO1229))+1,"")</f>
        <v/>
      </c>
      <c r="AM1229">
        <f>IF($D1229="","",IF(OR($R1229=TRUE(),$R1229="TRUE"),1,0))</f>
        <v/>
      </c>
      <c r="AN1229">
        <f>IF($D1229="","",IF($X1229="Yes",1,0))</f>
        <v/>
      </c>
      <c r="AO1229">
        <f>IF($AK1229=1,IFERROR(IF(VALUE($D1229)&lt;100000000,VALUE($D1229),1000000000),IFERROR(IF(VALUE(MID($D1229,2,20))&lt;100000000,VALUE(MID($D1229,2,20)),1000000000),1000000000))+ROW()/100000,"")</f>
        <v/>
      </c>
    </row>
    <row r="1230">
      <c r="F1230" s="14" t="n"/>
      <c r="N1230" s="8">
        <f>IF($D1230="","",M1230*V1230/100)</f>
        <v/>
      </c>
      <c r="O1230" s="8" t="n"/>
      <c r="U1230" s="8" t="n"/>
      <c r="V1230" s="8" t="n"/>
      <c r="Y1230">
        <f>IF($D1230="","",IF($AN1230=1,0,IF($AM1230=1,Settings!$C$6,Settings!$C$7))*100)</f>
        <v/>
      </c>
      <c r="Z1230" s="8">
        <f>IF($D1230="","",V1230*Y1230/100)</f>
        <v/>
      </c>
      <c r="AA1230" s="8">
        <f>IF($D1230="","",V1230-Z1230)</f>
        <v/>
      </c>
      <c r="AB1230" s="8">
        <f>IF($D1230="","",AA1230-N1230)</f>
        <v/>
      </c>
      <c r="AF1230" s="8" t="n"/>
      <c r="AI1230" s="14" t="n"/>
      <c r="AK1230">
        <f>IF($D1230="","",IF(COUNTIF($D$2:$D1230,$D1230)=1,1,0))</f>
        <v/>
      </c>
      <c r="AL1230">
        <f>IF($AK1230=1,SUMPRODUCT(--($AO$2:$AO$7001&lt;$AO1230))+1,"")</f>
        <v/>
      </c>
      <c r="AM1230">
        <f>IF($D1230="","",IF(OR($R1230=TRUE(),$R1230="TRUE"),1,0))</f>
        <v/>
      </c>
      <c r="AN1230">
        <f>IF($D1230="","",IF($X1230="Yes",1,0))</f>
        <v/>
      </c>
      <c r="AO1230">
        <f>IF($AK1230=1,IFERROR(IF(VALUE($D1230)&lt;100000000,VALUE($D1230),1000000000),IFERROR(IF(VALUE(MID($D1230,2,20))&lt;100000000,VALUE(MID($D1230,2,20)),1000000000),1000000000))+ROW()/100000,"")</f>
        <v/>
      </c>
    </row>
    <row r="1231">
      <c r="F1231" s="14" t="n"/>
      <c r="N1231" s="8">
        <f>IF($D1231="","",M1231*V1231/100)</f>
        <v/>
      </c>
      <c r="O1231" s="8" t="n"/>
      <c r="U1231" s="8" t="n"/>
      <c r="V1231" s="8" t="n"/>
      <c r="Y1231">
        <f>IF($D1231="","",IF($AN1231=1,0,IF($AM1231=1,Settings!$C$6,Settings!$C$7))*100)</f>
        <v/>
      </c>
      <c r="Z1231" s="8">
        <f>IF($D1231="","",V1231*Y1231/100)</f>
        <v/>
      </c>
      <c r="AA1231" s="8">
        <f>IF($D1231="","",V1231-Z1231)</f>
        <v/>
      </c>
      <c r="AB1231" s="8">
        <f>IF($D1231="","",AA1231-N1231)</f>
        <v/>
      </c>
      <c r="AF1231" s="8" t="n"/>
      <c r="AI1231" s="14" t="n"/>
      <c r="AK1231">
        <f>IF($D1231="","",IF(COUNTIF($D$2:$D1231,$D1231)=1,1,0))</f>
        <v/>
      </c>
      <c r="AL1231">
        <f>IF($AK1231=1,SUMPRODUCT(--($AO$2:$AO$7001&lt;$AO1231))+1,"")</f>
        <v/>
      </c>
      <c r="AM1231">
        <f>IF($D1231="","",IF(OR($R1231=TRUE(),$R1231="TRUE"),1,0))</f>
        <v/>
      </c>
      <c r="AN1231">
        <f>IF($D1231="","",IF($X1231="Yes",1,0))</f>
        <v/>
      </c>
      <c r="AO1231">
        <f>IF($AK1231=1,IFERROR(IF(VALUE($D1231)&lt;100000000,VALUE($D1231),1000000000),IFERROR(IF(VALUE(MID($D1231,2,20))&lt;100000000,VALUE(MID($D1231,2,20)),1000000000),1000000000))+ROW()/100000,"")</f>
        <v/>
      </c>
    </row>
    <row r="1232">
      <c r="F1232" s="14" t="n"/>
      <c r="N1232" s="8">
        <f>IF($D1232="","",M1232*V1232/100)</f>
        <v/>
      </c>
      <c r="O1232" s="8" t="n"/>
      <c r="U1232" s="8" t="n"/>
      <c r="V1232" s="8" t="n"/>
      <c r="Y1232">
        <f>IF($D1232="","",IF($AN1232=1,0,IF($AM1232=1,Settings!$C$6,Settings!$C$7))*100)</f>
        <v/>
      </c>
      <c r="Z1232" s="8">
        <f>IF($D1232="","",V1232*Y1232/100)</f>
        <v/>
      </c>
      <c r="AA1232" s="8">
        <f>IF($D1232="","",V1232-Z1232)</f>
        <v/>
      </c>
      <c r="AB1232" s="8">
        <f>IF($D1232="","",AA1232-N1232)</f>
        <v/>
      </c>
      <c r="AF1232" s="8" t="n"/>
      <c r="AI1232" s="14" t="n"/>
      <c r="AK1232">
        <f>IF($D1232="","",IF(COUNTIF($D$2:$D1232,$D1232)=1,1,0))</f>
        <v/>
      </c>
      <c r="AL1232">
        <f>IF($AK1232=1,SUMPRODUCT(--($AO$2:$AO$7001&lt;$AO1232))+1,"")</f>
        <v/>
      </c>
      <c r="AM1232">
        <f>IF($D1232="","",IF(OR($R1232=TRUE(),$R1232="TRUE"),1,0))</f>
        <v/>
      </c>
      <c r="AN1232">
        <f>IF($D1232="","",IF($X1232="Yes",1,0))</f>
        <v/>
      </c>
      <c r="AO1232">
        <f>IF($AK1232=1,IFERROR(IF(VALUE($D1232)&lt;100000000,VALUE($D1232),1000000000),IFERROR(IF(VALUE(MID($D1232,2,20))&lt;100000000,VALUE(MID($D1232,2,20)),1000000000),1000000000))+ROW()/100000,"")</f>
        <v/>
      </c>
    </row>
    <row r="1233">
      <c r="F1233" s="14" t="n"/>
      <c r="N1233" s="8">
        <f>IF($D1233="","",M1233*V1233/100)</f>
        <v/>
      </c>
      <c r="O1233" s="8" t="n"/>
      <c r="U1233" s="8" t="n"/>
      <c r="V1233" s="8" t="n"/>
      <c r="Y1233">
        <f>IF($D1233="","",IF($AN1233=1,0,IF($AM1233=1,Settings!$C$6,Settings!$C$7))*100)</f>
        <v/>
      </c>
      <c r="Z1233" s="8">
        <f>IF($D1233="","",V1233*Y1233/100)</f>
        <v/>
      </c>
      <c r="AA1233" s="8">
        <f>IF($D1233="","",V1233-Z1233)</f>
        <v/>
      </c>
      <c r="AB1233" s="8">
        <f>IF($D1233="","",AA1233-N1233)</f>
        <v/>
      </c>
      <c r="AF1233" s="8" t="n"/>
      <c r="AI1233" s="14" t="n"/>
      <c r="AK1233">
        <f>IF($D1233="","",IF(COUNTIF($D$2:$D1233,$D1233)=1,1,0))</f>
        <v/>
      </c>
      <c r="AL1233">
        <f>IF($AK1233=1,SUMPRODUCT(--($AO$2:$AO$7001&lt;$AO1233))+1,"")</f>
        <v/>
      </c>
      <c r="AM1233">
        <f>IF($D1233="","",IF(OR($R1233=TRUE(),$R1233="TRUE"),1,0))</f>
        <v/>
      </c>
      <c r="AN1233">
        <f>IF($D1233="","",IF($X1233="Yes",1,0))</f>
        <v/>
      </c>
      <c r="AO1233">
        <f>IF($AK1233=1,IFERROR(IF(VALUE($D1233)&lt;100000000,VALUE($D1233),1000000000),IFERROR(IF(VALUE(MID($D1233,2,20))&lt;100000000,VALUE(MID($D1233,2,20)),1000000000),1000000000))+ROW()/100000,"")</f>
        <v/>
      </c>
    </row>
    <row r="1234">
      <c r="F1234" s="14" t="n"/>
      <c r="N1234" s="8">
        <f>IF($D1234="","",M1234*V1234/100)</f>
        <v/>
      </c>
      <c r="O1234" s="8" t="n"/>
      <c r="U1234" s="8" t="n"/>
      <c r="V1234" s="8" t="n"/>
      <c r="Y1234">
        <f>IF($D1234="","",IF($AN1234=1,0,IF($AM1234=1,Settings!$C$6,Settings!$C$7))*100)</f>
        <v/>
      </c>
      <c r="Z1234" s="8">
        <f>IF($D1234="","",V1234*Y1234/100)</f>
        <v/>
      </c>
      <c r="AA1234" s="8">
        <f>IF($D1234="","",V1234-Z1234)</f>
        <v/>
      </c>
      <c r="AB1234" s="8">
        <f>IF($D1234="","",AA1234-N1234)</f>
        <v/>
      </c>
      <c r="AF1234" s="8" t="n"/>
      <c r="AI1234" s="14" t="n"/>
      <c r="AK1234">
        <f>IF($D1234="","",IF(COUNTIF($D$2:$D1234,$D1234)=1,1,0))</f>
        <v/>
      </c>
      <c r="AL1234">
        <f>IF($AK1234=1,SUMPRODUCT(--($AO$2:$AO$7001&lt;$AO1234))+1,"")</f>
        <v/>
      </c>
      <c r="AM1234">
        <f>IF($D1234="","",IF(OR($R1234=TRUE(),$R1234="TRUE"),1,0))</f>
        <v/>
      </c>
      <c r="AN1234">
        <f>IF($D1234="","",IF($X1234="Yes",1,0))</f>
        <v/>
      </c>
      <c r="AO1234">
        <f>IF($AK1234=1,IFERROR(IF(VALUE($D1234)&lt;100000000,VALUE($D1234),1000000000),IFERROR(IF(VALUE(MID($D1234,2,20))&lt;100000000,VALUE(MID($D1234,2,20)),1000000000),1000000000))+ROW()/100000,"")</f>
        <v/>
      </c>
    </row>
    <row r="1235">
      <c r="F1235" s="14" t="n"/>
      <c r="N1235" s="8">
        <f>IF($D1235="","",M1235*V1235/100)</f>
        <v/>
      </c>
      <c r="O1235" s="8" t="n"/>
      <c r="U1235" s="8" t="n"/>
      <c r="V1235" s="8" t="n"/>
      <c r="Y1235">
        <f>IF($D1235="","",IF($AN1235=1,0,IF($AM1235=1,Settings!$C$6,Settings!$C$7))*100)</f>
        <v/>
      </c>
      <c r="Z1235" s="8">
        <f>IF($D1235="","",V1235*Y1235/100)</f>
        <v/>
      </c>
      <c r="AA1235" s="8">
        <f>IF($D1235="","",V1235-Z1235)</f>
        <v/>
      </c>
      <c r="AB1235" s="8">
        <f>IF($D1235="","",AA1235-N1235)</f>
        <v/>
      </c>
      <c r="AF1235" s="8" t="n"/>
      <c r="AI1235" s="14" t="n"/>
      <c r="AK1235">
        <f>IF($D1235="","",IF(COUNTIF($D$2:$D1235,$D1235)=1,1,0))</f>
        <v/>
      </c>
      <c r="AL1235">
        <f>IF($AK1235=1,SUMPRODUCT(--($AO$2:$AO$7001&lt;$AO1235))+1,"")</f>
        <v/>
      </c>
      <c r="AM1235">
        <f>IF($D1235="","",IF(OR($R1235=TRUE(),$R1235="TRUE"),1,0))</f>
        <v/>
      </c>
      <c r="AN1235">
        <f>IF($D1235="","",IF($X1235="Yes",1,0))</f>
        <v/>
      </c>
      <c r="AO1235">
        <f>IF($AK1235=1,IFERROR(IF(VALUE($D1235)&lt;100000000,VALUE($D1235),1000000000),IFERROR(IF(VALUE(MID($D1235,2,20))&lt;100000000,VALUE(MID($D1235,2,20)),1000000000),1000000000))+ROW()/100000,"")</f>
        <v/>
      </c>
    </row>
    <row r="1236">
      <c r="F1236" s="14" t="n"/>
      <c r="N1236" s="8">
        <f>IF($D1236="","",M1236*V1236/100)</f>
        <v/>
      </c>
      <c r="O1236" s="8" t="n"/>
      <c r="U1236" s="8" t="n"/>
      <c r="V1236" s="8" t="n"/>
      <c r="Y1236">
        <f>IF($D1236="","",IF($AN1236=1,0,IF($AM1236=1,Settings!$C$6,Settings!$C$7))*100)</f>
        <v/>
      </c>
      <c r="Z1236" s="8">
        <f>IF($D1236="","",V1236*Y1236/100)</f>
        <v/>
      </c>
      <c r="AA1236" s="8">
        <f>IF($D1236="","",V1236-Z1236)</f>
        <v/>
      </c>
      <c r="AB1236" s="8">
        <f>IF($D1236="","",AA1236-N1236)</f>
        <v/>
      </c>
      <c r="AF1236" s="8" t="n"/>
      <c r="AI1236" s="14" t="n"/>
      <c r="AK1236">
        <f>IF($D1236="","",IF(COUNTIF($D$2:$D1236,$D1236)=1,1,0))</f>
        <v/>
      </c>
      <c r="AL1236">
        <f>IF($AK1236=1,SUMPRODUCT(--($AO$2:$AO$7001&lt;$AO1236))+1,"")</f>
        <v/>
      </c>
      <c r="AM1236">
        <f>IF($D1236="","",IF(OR($R1236=TRUE(),$R1236="TRUE"),1,0))</f>
        <v/>
      </c>
      <c r="AN1236">
        <f>IF($D1236="","",IF($X1236="Yes",1,0))</f>
        <v/>
      </c>
      <c r="AO1236">
        <f>IF($AK1236=1,IFERROR(IF(VALUE($D1236)&lt;100000000,VALUE($D1236),1000000000),IFERROR(IF(VALUE(MID($D1236,2,20))&lt;100000000,VALUE(MID($D1236,2,20)),1000000000),1000000000))+ROW()/100000,"")</f>
        <v/>
      </c>
    </row>
    <row r="1237">
      <c r="F1237" s="14" t="n"/>
      <c r="N1237" s="8">
        <f>IF($D1237="","",M1237*V1237/100)</f>
        <v/>
      </c>
      <c r="O1237" s="8" t="n"/>
      <c r="U1237" s="8" t="n"/>
      <c r="V1237" s="8" t="n"/>
      <c r="Y1237">
        <f>IF($D1237="","",IF($AN1237=1,0,IF($AM1237=1,Settings!$C$6,Settings!$C$7))*100)</f>
        <v/>
      </c>
      <c r="Z1237" s="8">
        <f>IF($D1237="","",V1237*Y1237/100)</f>
        <v/>
      </c>
      <c r="AA1237" s="8">
        <f>IF($D1237="","",V1237-Z1237)</f>
        <v/>
      </c>
      <c r="AB1237" s="8">
        <f>IF($D1237="","",AA1237-N1237)</f>
        <v/>
      </c>
      <c r="AF1237" s="8" t="n"/>
      <c r="AI1237" s="14" t="n"/>
      <c r="AK1237">
        <f>IF($D1237="","",IF(COUNTIF($D$2:$D1237,$D1237)=1,1,0))</f>
        <v/>
      </c>
      <c r="AL1237">
        <f>IF($AK1237=1,SUMPRODUCT(--($AO$2:$AO$7001&lt;$AO1237))+1,"")</f>
        <v/>
      </c>
      <c r="AM1237">
        <f>IF($D1237="","",IF(OR($R1237=TRUE(),$R1237="TRUE"),1,0))</f>
        <v/>
      </c>
      <c r="AN1237">
        <f>IF($D1237="","",IF($X1237="Yes",1,0))</f>
        <v/>
      </c>
      <c r="AO1237">
        <f>IF($AK1237=1,IFERROR(IF(VALUE($D1237)&lt;100000000,VALUE($D1237),1000000000),IFERROR(IF(VALUE(MID($D1237,2,20))&lt;100000000,VALUE(MID($D1237,2,20)),1000000000),1000000000))+ROW()/100000,"")</f>
        <v/>
      </c>
    </row>
    <row r="1238">
      <c r="F1238" s="14" t="n"/>
      <c r="N1238" s="8">
        <f>IF($D1238="","",M1238*V1238/100)</f>
        <v/>
      </c>
      <c r="O1238" s="8" t="n"/>
      <c r="U1238" s="8" t="n"/>
      <c r="V1238" s="8" t="n"/>
      <c r="Y1238">
        <f>IF($D1238="","",IF($AN1238=1,0,IF($AM1238=1,Settings!$C$6,Settings!$C$7))*100)</f>
        <v/>
      </c>
      <c r="Z1238" s="8">
        <f>IF($D1238="","",V1238*Y1238/100)</f>
        <v/>
      </c>
      <c r="AA1238" s="8">
        <f>IF($D1238="","",V1238-Z1238)</f>
        <v/>
      </c>
      <c r="AB1238" s="8">
        <f>IF($D1238="","",AA1238-N1238)</f>
        <v/>
      </c>
      <c r="AF1238" s="8" t="n"/>
      <c r="AI1238" s="14" t="n"/>
      <c r="AK1238">
        <f>IF($D1238="","",IF(COUNTIF($D$2:$D1238,$D1238)=1,1,0))</f>
        <v/>
      </c>
      <c r="AL1238">
        <f>IF($AK1238=1,SUMPRODUCT(--($AO$2:$AO$7001&lt;$AO1238))+1,"")</f>
        <v/>
      </c>
      <c r="AM1238">
        <f>IF($D1238="","",IF(OR($R1238=TRUE(),$R1238="TRUE"),1,0))</f>
        <v/>
      </c>
      <c r="AN1238">
        <f>IF($D1238="","",IF($X1238="Yes",1,0))</f>
        <v/>
      </c>
      <c r="AO1238">
        <f>IF($AK1238=1,IFERROR(IF(VALUE($D1238)&lt;100000000,VALUE($D1238),1000000000),IFERROR(IF(VALUE(MID($D1238,2,20))&lt;100000000,VALUE(MID($D1238,2,20)),1000000000),1000000000))+ROW()/100000,"")</f>
        <v/>
      </c>
    </row>
    <row r="1239">
      <c r="F1239" s="14" t="n"/>
      <c r="N1239" s="8">
        <f>IF($D1239="","",M1239*V1239/100)</f>
        <v/>
      </c>
      <c r="O1239" s="8" t="n"/>
      <c r="U1239" s="8" t="n"/>
      <c r="V1239" s="8" t="n"/>
      <c r="Y1239">
        <f>IF($D1239="","",IF($AN1239=1,0,IF($AM1239=1,Settings!$C$6,Settings!$C$7))*100)</f>
        <v/>
      </c>
      <c r="Z1239" s="8">
        <f>IF($D1239="","",V1239*Y1239/100)</f>
        <v/>
      </c>
      <c r="AA1239" s="8">
        <f>IF($D1239="","",V1239-Z1239)</f>
        <v/>
      </c>
      <c r="AB1239" s="8">
        <f>IF($D1239="","",AA1239-N1239)</f>
        <v/>
      </c>
      <c r="AF1239" s="8" t="n"/>
      <c r="AI1239" s="14" t="n"/>
      <c r="AK1239">
        <f>IF($D1239="","",IF(COUNTIF($D$2:$D1239,$D1239)=1,1,0))</f>
        <v/>
      </c>
      <c r="AL1239">
        <f>IF($AK1239=1,SUMPRODUCT(--($AO$2:$AO$7001&lt;$AO1239))+1,"")</f>
        <v/>
      </c>
      <c r="AM1239">
        <f>IF($D1239="","",IF(OR($R1239=TRUE(),$R1239="TRUE"),1,0))</f>
        <v/>
      </c>
      <c r="AN1239">
        <f>IF($D1239="","",IF($X1239="Yes",1,0))</f>
        <v/>
      </c>
      <c r="AO1239">
        <f>IF($AK1239=1,IFERROR(IF(VALUE($D1239)&lt;100000000,VALUE($D1239),1000000000),IFERROR(IF(VALUE(MID($D1239,2,20))&lt;100000000,VALUE(MID($D1239,2,20)),1000000000),1000000000))+ROW()/100000,"")</f>
        <v/>
      </c>
    </row>
    <row r="1240">
      <c r="F1240" s="14" t="n"/>
      <c r="N1240" s="8">
        <f>IF($D1240="","",M1240*V1240/100)</f>
        <v/>
      </c>
      <c r="O1240" s="8" t="n"/>
      <c r="U1240" s="8" t="n"/>
      <c r="V1240" s="8" t="n"/>
      <c r="Y1240">
        <f>IF($D1240="","",IF($AN1240=1,0,IF($AM1240=1,Settings!$C$6,Settings!$C$7))*100)</f>
        <v/>
      </c>
      <c r="Z1240" s="8">
        <f>IF($D1240="","",V1240*Y1240/100)</f>
        <v/>
      </c>
      <c r="AA1240" s="8">
        <f>IF($D1240="","",V1240-Z1240)</f>
        <v/>
      </c>
      <c r="AB1240" s="8">
        <f>IF($D1240="","",AA1240-N1240)</f>
        <v/>
      </c>
      <c r="AF1240" s="8" t="n"/>
      <c r="AI1240" s="14" t="n"/>
      <c r="AK1240">
        <f>IF($D1240="","",IF(COUNTIF($D$2:$D1240,$D1240)=1,1,0))</f>
        <v/>
      </c>
      <c r="AL1240">
        <f>IF($AK1240=1,SUMPRODUCT(--($AO$2:$AO$7001&lt;$AO1240))+1,"")</f>
        <v/>
      </c>
      <c r="AM1240">
        <f>IF($D1240="","",IF(OR($R1240=TRUE(),$R1240="TRUE"),1,0))</f>
        <v/>
      </c>
      <c r="AN1240">
        <f>IF($D1240="","",IF($X1240="Yes",1,0))</f>
        <v/>
      </c>
      <c r="AO1240">
        <f>IF($AK1240=1,IFERROR(IF(VALUE($D1240)&lt;100000000,VALUE($D1240),1000000000),IFERROR(IF(VALUE(MID($D1240,2,20))&lt;100000000,VALUE(MID($D1240,2,20)),1000000000),1000000000))+ROW()/100000,"")</f>
        <v/>
      </c>
    </row>
    <row r="1241">
      <c r="F1241" s="14" t="n"/>
      <c r="N1241" s="8">
        <f>IF($D1241="","",M1241*V1241/100)</f>
        <v/>
      </c>
      <c r="O1241" s="8" t="n"/>
      <c r="U1241" s="8" t="n"/>
      <c r="V1241" s="8" t="n"/>
      <c r="Y1241">
        <f>IF($D1241="","",IF($AN1241=1,0,IF($AM1241=1,Settings!$C$6,Settings!$C$7))*100)</f>
        <v/>
      </c>
      <c r="Z1241" s="8">
        <f>IF($D1241="","",V1241*Y1241/100)</f>
        <v/>
      </c>
      <c r="AA1241" s="8">
        <f>IF($D1241="","",V1241-Z1241)</f>
        <v/>
      </c>
      <c r="AB1241" s="8">
        <f>IF($D1241="","",AA1241-N1241)</f>
        <v/>
      </c>
      <c r="AF1241" s="8" t="n"/>
      <c r="AI1241" s="14" t="n"/>
      <c r="AK1241">
        <f>IF($D1241="","",IF(COUNTIF($D$2:$D1241,$D1241)=1,1,0))</f>
        <v/>
      </c>
      <c r="AL1241">
        <f>IF($AK1241=1,SUMPRODUCT(--($AO$2:$AO$7001&lt;$AO1241))+1,"")</f>
        <v/>
      </c>
      <c r="AM1241">
        <f>IF($D1241="","",IF(OR($R1241=TRUE(),$R1241="TRUE"),1,0))</f>
        <v/>
      </c>
      <c r="AN1241">
        <f>IF($D1241="","",IF($X1241="Yes",1,0))</f>
        <v/>
      </c>
      <c r="AO1241">
        <f>IF($AK1241=1,IFERROR(IF(VALUE($D1241)&lt;100000000,VALUE($D1241),1000000000),IFERROR(IF(VALUE(MID($D1241,2,20))&lt;100000000,VALUE(MID($D1241,2,20)),1000000000),1000000000))+ROW()/100000,"")</f>
        <v/>
      </c>
    </row>
    <row r="1242">
      <c r="F1242" s="14" t="n"/>
      <c r="N1242" s="8">
        <f>IF($D1242="","",M1242*V1242/100)</f>
        <v/>
      </c>
      <c r="O1242" s="8" t="n"/>
      <c r="U1242" s="8" t="n"/>
      <c r="V1242" s="8" t="n"/>
      <c r="Y1242">
        <f>IF($D1242="","",IF($AN1242=1,0,IF($AM1242=1,Settings!$C$6,Settings!$C$7))*100)</f>
        <v/>
      </c>
      <c r="Z1242" s="8">
        <f>IF($D1242="","",V1242*Y1242/100)</f>
        <v/>
      </c>
      <c r="AA1242" s="8">
        <f>IF($D1242="","",V1242-Z1242)</f>
        <v/>
      </c>
      <c r="AB1242" s="8">
        <f>IF($D1242="","",AA1242-N1242)</f>
        <v/>
      </c>
      <c r="AF1242" s="8" t="n"/>
      <c r="AI1242" s="14" t="n"/>
      <c r="AK1242">
        <f>IF($D1242="","",IF(COUNTIF($D$2:$D1242,$D1242)=1,1,0))</f>
        <v/>
      </c>
      <c r="AL1242">
        <f>IF($AK1242=1,SUMPRODUCT(--($AO$2:$AO$7001&lt;$AO1242))+1,"")</f>
        <v/>
      </c>
      <c r="AM1242">
        <f>IF($D1242="","",IF(OR($R1242=TRUE(),$R1242="TRUE"),1,0))</f>
        <v/>
      </c>
      <c r="AN1242">
        <f>IF($D1242="","",IF($X1242="Yes",1,0))</f>
        <v/>
      </c>
      <c r="AO1242">
        <f>IF($AK1242=1,IFERROR(IF(VALUE($D1242)&lt;100000000,VALUE($D1242),1000000000),IFERROR(IF(VALUE(MID($D1242,2,20))&lt;100000000,VALUE(MID($D1242,2,20)),1000000000),1000000000))+ROW()/100000,"")</f>
        <v/>
      </c>
    </row>
    <row r="1243">
      <c r="F1243" s="14" t="n"/>
      <c r="N1243" s="8">
        <f>IF($D1243="","",M1243*V1243/100)</f>
        <v/>
      </c>
      <c r="O1243" s="8" t="n"/>
      <c r="U1243" s="8" t="n"/>
      <c r="V1243" s="8" t="n"/>
      <c r="Y1243">
        <f>IF($D1243="","",IF($AN1243=1,0,IF($AM1243=1,Settings!$C$6,Settings!$C$7))*100)</f>
        <v/>
      </c>
      <c r="Z1243" s="8">
        <f>IF($D1243="","",V1243*Y1243/100)</f>
        <v/>
      </c>
      <c r="AA1243" s="8">
        <f>IF($D1243="","",V1243-Z1243)</f>
        <v/>
      </c>
      <c r="AB1243" s="8">
        <f>IF($D1243="","",AA1243-N1243)</f>
        <v/>
      </c>
      <c r="AF1243" s="8" t="n"/>
      <c r="AI1243" s="14" t="n"/>
      <c r="AK1243">
        <f>IF($D1243="","",IF(COUNTIF($D$2:$D1243,$D1243)=1,1,0))</f>
        <v/>
      </c>
      <c r="AL1243">
        <f>IF($AK1243=1,SUMPRODUCT(--($AO$2:$AO$7001&lt;$AO1243))+1,"")</f>
        <v/>
      </c>
      <c r="AM1243">
        <f>IF($D1243="","",IF(OR($R1243=TRUE(),$R1243="TRUE"),1,0))</f>
        <v/>
      </c>
      <c r="AN1243">
        <f>IF($D1243="","",IF($X1243="Yes",1,0))</f>
        <v/>
      </c>
      <c r="AO1243">
        <f>IF($AK1243=1,IFERROR(IF(VALUE($D1243)&lt;100000000,VALUE($D1243),1000000000),IFERROR(IF(VALUE(MID($D1243,2,20))&lt;100000000,VALUE(MID($D1243,2,20)),1000000000),1000000000))+ROW()/100000,"")</f>
        <v/>
      </c>
    </row>
    <row r="1244">
      <c r="F1244" s="14" t="n"/>
      <c r="N1244" s="8">
        <f>IF($D1244="","",M1244*V1244/100)</f>
        <v/>
      </c>
      <c r="O1244" s="8" t="n"/>
      <c r="U1244" s="8" t="n"/>
      <c r="V1244" s="8" t="n"/>
      <c r="Y1244">
        <f>IF($D1244="","",IF($AN1244=1,0,IF($AM1244=1,Settings!$C$6,Settings!$C$7))*100)</f>
        <v/>
      </c>
      <c r="Z1244" s="8">
        <f>IF($D1244="","",V1244*Y1244/100)</f>
        <v/>
      </c>
      <c r="AA1244" s="8">
        <f>IF($D1244="","",V1244-Z1244)</f>
        <v/>
      </c>
      <c r="AB1244" s="8">
        <f>IF($D1244="","",AA1244-N1244)</f>
        <v/>
      </c>
      <c r="AF1244" s="8" t="n"/>
      <c r="AI1244" s="14" t="n"/>
      <c r="AK1244">
        <f>IF($D1244="","",IF(COUNTIF($D$2:$D1244,$D1244)=1,1,0))</f>
        <v/>
      </c>
      <c r="AL1244">
        <f>IF($AK1244=1,SUMPRODUCT(--($AO$2:$AO$7001&lt;$AO1244))+1,"")</f>
        <v/>
      </c>
      <c r="AM1244">
        <f>IF($D1244="","",IF(OR($R1244=TRUE(),$R1244="TRUE"),1,0))</f>
        <v/>
      </c>
      <c r="AN1244">
        <f>IF($D1244="","",IF($X1244="Yes",1,0))</f>
        <v/>
      </c>
      <c r="AO1244">
        <f>IF($AK1244=1,IFERROR(IF(VALUE($D1244)&lt;100000000,VALUE($D1244),1000000000),IFERROR(IF(VALUE(MID($D1244,2,20))&lt;100000000,VALUE(MID($D1244,2,20)),1000000000),1000000000))+ROW()/100000,"")</f>
        <v/>
      </c>
    </row>
    <row r="1245">
      <c r="F1245" s="14" t="n"/>
      <c r="N1245" s="8">
        <f>IF($D1245="","",M1245*V1245/100)</f>
        <v/>
      </c>
      <c r="O1245" s="8" t="n"/>
      <c r="U1245" s="8" t="n"/>
      <c r="V1245" s="8" t="n"/>
      <c r="Y1245">
        <f>IF($D1245="","",IF($AN1245=1,0,IF($AM1245=1,Settings!$C$6,Settings!$C$7))*100)</f>
        <v/>
      </c>
      <c r="Z1245" s="8">
        <f>IF($D1245="","",V1245*Y1245/100)</f>
        <v/>
      </c>
      <c r="AA1245" s="8">
        <f>IF($D1245="","",V1245-Z1245)</f>
        <v/>
      </c>
      <c r="AB1245" s="8">
        <f>IF($D1245="","",AA1245-N1245)</f>
        <v/>
      </c>
      <c r="AF1245" s="8" t="n"/>
      <c r="AI1245" s="14" t="n"/>
      <c r="AK1245">
        <f>IF($D1245="","",IF(COUNTIF($D$2:$D1245,$D1245)=1,1,0))</f>
        <v/>
      </c>
      <c r="AL1245">
        <f>IF($AK1245=1,SUMPRODUCT(--($AO$2:$AO$7001&lt;$AO1245))+1,"")</f>
        <v/>
      </c>
      <c r="AM1245">
        <f>IF($D1245="","",IF(OR($R1245=TRUE(),$R1245="TRUE"),1,0))</f>
        <v/>
      </c>
      <c r="AN1245">
        <f>IF($D1245="","",IF($X1245="Yes",1,0))</f>
        <v/>
      </c>
      <c r="AO1245">
        <f>IF($AK1245=1,IFERROR(IF(VALUE($D1245)&lt;100000000,VALUE($D1245),1000000000),IFERROR(IF(VALUE(MID($D1245,2,20))&lt;100000000,VALUE(MID($D1245,2,20)),1000000000),1000000000))+ROW()/100000,"")</f>
        <v/>
      </c>
    </row>
    <row r="1246">
      <c r="F1246" s="14" t="n"/>
      <c r="N1246" s="8">
        <f>IF($D1246="","",M1246*V1246/100)</f>
        <v/>
      </c>
      <c r="O1246" s="8" t="n"/>
      <c r="U1246" s="8" t="n"/>
      <c r="V1246" s="8" t="n"/>
      <c r="Y1246">
        <f>IF($D1246="","",IF($AN1246=1,0,IF($AM1246=1,Settings!$C$6,Settings!$C$7))*100)</f>
        <v/>
      </c>
      <c r="Z1246" s="8">
        <f>IF($D1246="","",V1246*Y1246/100)</f>
        <v/>
      </c>
      <c r="AA1246" s="8">
        <f>IF($D1246="","",V1246-Z1246)</f>
        <v/>
      </c>
      <c r="AB1246" s="8">
        <f>IF($D1246="","",AA1246-N1246)</f>
        <v/>
      </c>
      <c r="AF1246" s="8" t="n"/>
      <c r="AI1246" s="14" t="n"/>
      <c r="AK1246">
        <f>IF($D1246="","",IF(COUNTIF($D$2:$D1246,$D1246)=1,1,0))</f>
        <v/>
      </c>
      <c r="AL1246">
        <f>IF($AK1246=1,SUMPRODUCT(--($AO$2:$AO$7001&lt;$AO1246))+1,"")</f>
        <v/>
      </c>
      <c r="AM1246">
        <f>IF($D1246="","",IF(OR($R1246=TRUE(),$R1246="TRUE"),1,0))</f>
        <v/>
      </c>
      <c r="AN1246">
        <f>IF($D1246="","",IF($X1246="Yes",1,0))</f>
        <v/>
      </c>
      <c r="AO1246">
        <f>IF($AK1246=1,IFERROR(IF(VALUE($D1246)&lt;100000000,VALUE($D1246),1000000000),IFERROR(IF(VALUE(MID($D1246,2,20))&lt;100000000,VALUE(MID($D1246,2,20)),1000000000),1000000000))+ROW()/100000,"")</f>
        <v/>
      </c>
    </row>
    <row r="1247">
      <c r="F1247" s="14" t="n"/>
      <c r="N1247" s="8">
        <f>IF($D1247="","",M1247*V1247/100)</f>
        <v/>
      </c>
      <c r="O1247" s="8" t="n"/>
      <c r="U1247" s="8" t="n"/>
      <c r="V1247" s="8" t="n"/>
      <c r="Y1247">
        <f>IF($D1247="","",IF($AN1247=1,0,IF($AM1247=1,Settings!$C$6,Settings!$C$7))*100)</f>
        <v/>
      </c>
      <c r="Z1247" s="8">
        <f>IF($D1247="","",V1247*Y1247/100)</f>
        <v/>
      </c>
      <c r="AA1247" s="8">
        <f>IF($D1247="","",V1247-Z1247)</f>
        <v/>
      </c>
      <c r="AB1247" s="8">
        <f>IF($D1247="","",AA1247-N1247)</f>
        <v/>
      </c>
      <c r="AF1247" s="8" t="n"/>
      <c r="AI1247" s="14" t="n"/>
      <c r="AK1247">
        <f>IF($D1247="","",IF(COUNTIF($D$2:$D1247,$D1247)=1,1,0))</f>
        <v/>
      </c>
      <c r="AL1247">
        <f>IF($AK1247=1,SUMPRODUCT(--($AO$2:$AO$7001&lt;$AO1247))+1,"")</f>
        <v/>
      </c>
      <c r="AM1247">
        <f>IF($D1247="","",IF(OR($R1247=TRUE(),$R1247="TRUE"),1,0))</f>
        <v/>
      </c>
      <c r="AN1247">
        <f>IF($D1247="","",IF($X1247="Yes",1,0))</f>
        <v/>
      </c>
      <c r="AO1247">
        <f>IF($AK1247=1,IFERROR(IF(VALUE($D1247)&lt;100000000,VALUE($D1247),1000000000),IFERROR(IF(VALUE(MID($D1247,2,20))&lt;100000000,VALUE(MID($D1247,2,20)),1000000000),1000000000))+ROW()/100000,"")</f>
        <v/>
      </c>
    </row>
    <row r="1248">
      <c r="F1248" s="14" t="n"/>
      <c r="N1248" s="8">
        <f>IF($D1248="","",M1248*V1248/100)</f>
        <v/>
      </c>
      <c r="O1248" s="8" t="n"/>
      <c r="U1248" s="8" t="n"/>
      <c r="V1248" s="8" t="n"/>
      <c r="Y1248">
        <f>IF($D1248="","",IF($AN1248=1,0,IF($AM1248=1,Settings!$C$6,Settings!$C$7))*100)</f>
        <v/>
      </c>
      <c r="Z1248" s="8">
        <f>IF($D1248="","",V1248*Y1248/100)</f>
        <v/>
      </c>
      <c r="AA1248" s="8">
        <f>IF($D1248="","",V1248-Z1248)</f>
        <v/>
      </c>
      <c r="AB1248" s="8">
        <f>IF($D1248="","",AA1248-N1248)</f>
        <v/>
      </c>
      <c r="AF1248" s="8" t="n"/>
      <c r="AI1248" s="14" t="n"/>
      <c r="AK1248">
        <f>IF($D1248="","",IF(COUNTIF($D$2:$D1248,$D1248)=1,1,0))</f>
        <v/>
      </c>
      <c r="AL1248">
        <f>IF($AK1248=1,SUMPRODUCT(--($AO$2:$AO$7001&lt;$AO1248))+1,"")</f>
        <v/>
      </c>
      <c r="AM1248">
        <f>IF($D1248="","",IF(OR($R1248=TRUE(),$R1248="TRUE"),1,0))</f>
        <v/>
      </c>
      <c r="AN1248">
        <f>IF($D1248="","",IF($X1248="Yes",1,0))</f>
        <v/>
      </c>
      <c r="AO1248">
        <f>IF($AK1248=1,IFERROR(IF(VALUE($D1248)&lt;100000000,VALUE($D1248),1000000000),IFERROR(IF(VALUE(MID($D1248,2,20))&lt;100000000,VALUE(MID($D1248,2,20)),1000000000),1000000000))+ROW()/100000,"")</f>
        <v/>
      </c>
    </row>
    <row r="1249">
      <c r="F1249" s="14" t="n"/>
      <c r="N1249" s="8">
        <f>IF($D1249="","",M1249*V1249/100)</f>
        <v/>
      </c>
      <c r="O1249" s="8" t="n"/>
      <c r="U1249" s="8" t="n"/>
      <c r="V1249" s="8" t="n"/>
      <c r="Y1249">
        <f>IF($D1249="","",IF($AN1249=1,0,IF($AM1249=1,Settings!$C$6,Settings!$C$7))*100)</f>
        <v/>
      </c>
      <c r="Z1249" s="8">
        <f>IF($D1249="","",V1249*Y1249/100)</f>
        <v/>
      </c>
      <c r="AA1249" s="8">
        <f>IF($D1249="","",V1249-Z1249)</f>
        <v/>
      </c>
      <c r="AB1249" s="8">
        <f>IF($D1249="","",AA1249-N1249)</f>
        <v/>
      </c>
      <c r="AF1249" s="8" t="n"/>
      <c r="AI1249" s="14" t="n"/>
      <c r="AK1249">
        <f>IF($D1249="","",IF(COUNTIF($D$2:$D1249,$D1249)=1,1,0))</f>
        <v/>
      </c>
      <c r="AL1249">
        <f>IF($AK1249=1,SUMPRODUCT(--($AO$2:$AO$7001&lt;$AO1249))+1,"")</f>
        <v/>
      </c>
      <c r="AM1249">
        <f>IF($D1249="","",IF(OR($R1249=TRUE(),$R1249="TRUE"),1,0))</f>
        <v/>
      </c>
      <c r="AN1249">
        <f>IF($D1249="","",IF($X1249="Yes",1,0))</f>
        <v/>
      </c>
      <c r="AO1249">
        <f>IF($AK1249=1,IFERROR(IF(VALUE($D1249)&lt;100000000,VALUE($D1249),1000000000),IFERROR(IF(VALUE(MID($D1249,2,20))&lt;100000000,VALUE(MID($D1249,2,20)),1000000000),1000000000))+ROW()/100000,"")</f>
        <v/>
      </c>
    </row>
    <row r="1250">
      <c r="F1250" s="14" t="n"/>
      <c r="N1250" s="8">
        <f>IF($D1250="","",M1250*V1250/100)</f>
        <v/>
      </c>
      <c r="O1250" s="8" t="n"/>
      <c r="U1250" s="8" t="n"/>
      <c r="V1250" s="8" t="n"/>
      <c r="Y1250">
        <f>IF($D1250="","",IF($AN1250=1,0,IF($AM1250=1,Settings!$C$6,Settings!$C$7))*100)</f>
        <v/>
      </c>
      <c r="Z1250" s="8">
        <f>IF($D1250="","",V1250*Y1250/100)</f>
        <v/>
      </c>
      <c r="AA1250" s="8">
        <f>IF($D1250="","",V1250-Z1250)</f>
        <v/>
      </c>
      <c r="AB1250" s="8">
        <f>IF($D1250="","",AA1250-N1250)</f>
        <v/>
      </c>
      <c r="AF1250" s="8" t="n"/>
      <c r="AI1250" s="14" t="n"/>
      <c r="AK1250">
        <f>IF($D1250="","",IF(COUNTIF($D$2:$D1250,$D1250)=1,1,0))</f>
        <v/>
      </c>
      <c r="AL1250">
        <f>IF($AK1250=1,SUMPRODUCT(--($AO$2:$AO$7001&lt;$AO1250))+1,"")</f>
        <v/>
      </c>
      <c r="AM1250">
        <f>IF($D1250="","",IF(OR($R1250=TRUE(),$R1250="TRUE"),1,0))</f>
        <v/>
      </c>
      <c r="AN1250">
        <f>IF($D1250="","",IF($X1250="Yes",1,0))</f>
        <v/>
      </c>
      <c r="AO1250">
        <f>IF($AK1250=1,IFERROR(IF(VALUE($D1250)&lt;100000000,VALUE($D1250),1000000000),IFERROR(IF(VALUE(MID($D1250,2,20))&lt;100000000,VALUE(MID($D1250,2,20)),1000000000),1000000000))+ROW()/100000,"")</f>
        <v/>
      </c>
    </row>
    <row r="1251">
      <c r="F1251" s="14" t="n"/>
      <c r="N1251" s="8">
        <f>IF($D1251="","",M1251*V1251/100)</f>
        <v/>
      </c>
      <c r="O1251" s="8" t="n"/>
      <c r="U1251" s="8" t="n"/>
      <c r="V1251" s="8" t="n"/>
      <c r="Y1251">
        <f>IF($D1251="","",IF($AN1251=1,0,IF($AM1251=1,Settings!$C$6,Settings!$C$7))*100)</f>
        <v/>
      </c>
      <c r="Z1251" s="8">
        <f>IF($D1251="","",V1251*Y1251/100)</f>
        <v/>
      </c>
      <c r="AA1251" s="8">
        <f>IF($D1251="","",V1251-Z1251)</f>
        <v/>
      </c>
      <c r="AB1251" s="8">
        <f>IF($D1251="","",AA1251-N1251)</f>
        <v/>
      </c>
      <c r="AF1251" s="8" t="n"/>
      <c r="AI1251" s="14" t="n"/>
      <c r="AK1251">
        <f>IF($D1251="","",IF(COUNTIF($D$2:$D1251,$D1251)=1,1,0))</f>
        <v/>
      </c>
      <c r="AL1251">
        <f>IF($AK1251=1,SUMPRODUCT(--($AO$2:$AO$7001&lt;$AO1251))+1,"")</f>
        <v/>
      </c>
      <c r="AM1251">
        <f>IF($D1251="","",IF(OR($R1251=TRUE(),$R1251="TRUE"),1,0))</f>
        <v/>
      </c>
      <c r="AN1251">
        <f>IF($D1251="","",IF($X1251="Yes",1,0))</f>
        <v/>
      </c>
      <c r="AO1251">
        <f>IF($AK1251=1,IFERROR(IF(VALUE($D1251)&lt;100000000,VALUE($D1251),1000000000),IFERROR(IF(VALUE(MID($D1251,2,20))&lt;100000000,VALUE(MID($D1251,2,20)),1000000000),1000000000))+ROW()/100000,"")</f>
        <v/>
      </c>
    </row>
    <row r="1252">
      <c r="F1252" s="14" t="n"/>
      <c r="N1252" s="8">
        <f>IF($D1252="","",M1252*V1252/100)</f>
        <v/>
      </c>
      <c r="O1252" s="8" t="n"/>
      <c r="U1252" s="8" t="n"/>
      <c r="V1252" s="8" t="n"/>
      <c r="Y1252">
        <f>IF($D1252="","",IF($AN1252=1,0,IF($AM1252=1,Settings!$C$6,Settings!$C$7))*100)</f>
        <v/>
      </c>
      <c r="Z1252" s="8">
        <f>IF($D1252="","",V1252*Y1252/100)</f>
        <v/>
      </c>
      <c r="AA1252" s="8">
        <f>IF($D1252="","",V1252-Z1252)</f>
        <v/>
      </c>
      <c r="AB1252" s="8">
        <f>IF($D1252="","",AA1252-N1252)</f>
        <v/>
      </c>
      <c r="AF1252" s="8" t="n"/>
      <c r="AI1252" s="14" t="n"/>
      <c r="AK1252">
        <f>IF($D1252="","",IF(COUNTIF($D$2:$D1252,$D1252)=1,1,0))</f>
        <v/>
      </c>
      <c r="AL1252">
        <f>IF($AK1252=1,SUMPRODUCT(--($AO$2:$AO$7001&lt;$AO1252))+1,"")</f>
        <v/>
      </c>
      <c r="AM1252">
        <f>IF($D1252="","",IF(OR($R1252=TRUE(),$R1252="TRUE"),1,0))</f>
        <v/>
      </c>
      <c r="AN1252">
        <f>IF($D1252="","",IF($X1252="Yes",1,0))</f>
        <v/>
      </c>
      <c r="AO1252">
        <f>IF($AK1252=1,IFERROR(IF(VALUE($D1252)&lt;100000000,VALUE($D1252),1000000000),IFERROR(IF(VALUE(MID($D1252,2,20))&lt;100000000,VALUE(MID($D1252,2,20)),1000000000),1000000000))+ROW()/100000,"")</f>
        <v/>
      </c>
    </row>
    <row r="1253">
      <c r="F1253" s="14" t="n"/>
      <c r="N1253" s="8">
        <f>IF($D1253="","",M1253*V1253/100)</f>
        <v/>
      </c>
      <c r="O1253" s="8" t="n"/>
      <c r="U1253" s="8" t="n"/>
      <c r="V1253" s="8" t="n"/>
      <c r="Y1253">
        <f>IF($D1253="","",IF($AN1253=1,0,IF($AM1253=1,Settings!$C$6,Settings!$C$7))*100)</f>
        <v/>
      </c>
      <c r="Z1253" s="8">
        <f>IF($D1253="","",V1253*Y1253/100)</f>
        <v/>
      </c>
      <c r="AA1253" s="8">
        <f>IF($D1253="","",V1253-Z1253)</f>
        <v/>
      </c>
      <c r="AB1253" s="8">
        <f>IF($D1253="","",AA1253-N1253)</f>
        <v/>
      </c>
      <c r="AF1253" s="8" t="n"/>
      <c r="AI1253" s="14" t="n"/>
      <c r="AK1253">
        <f>IF($D1253="","",IF(COUNTIF($D$2:$D1253,$D1253)=1,1,0))</f>
        <v/>
      </c>
      <c r="AL1253">
        <f>IF($AK1253=1,SUMPRODUCT(--($AO$2:$AO$7001&lt;$AO1253))+1,"")</f>
        <v/>
      </c>
      <c r="AM1253">
        <f>IF($D1253="","",IF(OR($R1253=TRUE(),$R1253="TRUE"),1,0))</f>
        <v/>
      </c>
      <c r="AN1253">
        <f>IF($D1253="","",IF($X1253="Yes",1,0))</f>
        <v/>
      </c>
      <c r="AO1253">
        <f>IF($AK1253=1,IFERROR(IF(VALUE($D1253)&lt;100000000,VALUE($D1253),1000000000),IFERROR(IF(VALUE(MID($D1253,2,20))&lt;100000000,VALUE(MID($D1253,2,20)),1000000000),1000000000))+ROW()/100000,"")</f>
        <v/>
      </c>
    </row>
    <row r="1254">
      <c r="F1254" s="14" t="n"/>
      <c r="N1254" s="8">
        <f>IF($D1254="","",M1254*V1254/100)</f>
        <v/>
      </c>
      <c r="O1254" s="8" t="n"/>
      <c r="U1254" s="8" t="n"/>
      <c r="V1254" s="8" t="n"/>
      <c r="Y1254">
        <f>IF($D1254="","",IF($AN1254=1,0,IF($AM1254=1,Settings!$C$6,Settings!$C$7))*100)</f>
        <v/>
      </c>
      <c r="Z1254" s="8">
        <f>IF($D1254="","",V1254*Y1254/100)</f>
        <v/>
      </c>
      <c r="AA1254" s="8">
        <f>IF($D1254="","",V1254-Z1254)</f>
        <v/>
      </c>
      <c r="AB1254" s="8">
        <f>IF($D1254="","",AA1254-N1254)</f>
        <v/>
      </c>
      <c r="AF1254" s="8" t="n"/>
      <c r="AI1254" s="14" t="n"/>
      <c r="AK1254">
        <f>IF($D1254="","",IF(COUNTIF($D$2:$D1254,$D1254)=1,1,0))</f>
        <v/>
      </c>
      <c r="AL1254">
        <f>IF($AK1254=1,SUMPRODUCT(--($AO$2:$AO$7001&lt;$AO1254))+1,"")</f>
        <v/>
      </c>
      <c r="AM1254">
        <f>IF($D1254="","",IF(OR($R1254=TRUE(),$R1254="TRUE"),1,0))</f>
        <v/>
      </c>
      <c r="AN1254">
        <f>IF($D1254="","",IF($X1254="Yes",1,0))</f>
        <v/>
      </c>
      <c r="AO1254">
        <f>IF($AK1254=1,IFERROR(IF(VALUE($D1254)&lt;100000000,VALUE($D1254),1000000000),IFERROR(IF(VALUE(MID($D1254,2,20))&lt;100000000,VALUE(MID($D1254,2,20)),1000000000),1000000000))+ROW()/100000,"")</f>
        <v/>
      </c>
    </row>
    <row r="1255">
      <c r="F1255" s="14" t="n"/>
      <c r="N1255" s="8">
        <f>IF($D1255="","",M1255*V1255/100)</f>
        <v/>
      </c>
      <c r="O1255" s="8" t="n"/>
      <c r="U1255" s="8" t="n"/>
      <c r="V1255" s="8" t="n"/>
      <c r="Y1255">
        <f>IF($D1255="","",IF($AN1255=1,0,IF($AM1255=1,Settings!$C$6,Settings!$C$7))*100)</f>
        <v/>
      </c>
      <c r="Z1255" s="8">
        <f>IF($D1255="","",V1255*Y1255/100)</f>
        <v/>
      </c>
      <c r="AA1255" s="8">
        <f>IF($D1255="","",V1255-Z1255)</f>
        <v/>
      </c>
      <c r="AB1255" s="8">
        <f>IF($D1255="","",AA1255-N1255)</f>
        <v/>
      </c>
      <c r="AF1255" s="8" t="n"/>
      <c r="AI1255" s="14" t="n"/>
      <c r="AK1255">
        <f>IF($D1255="","",IF(COUNTIF($D$2:$D1255,$D1255)=1,1,0))</f>
        <v/>
      </c>
      <c r="AL1255">
        <f>IF($AK1255=1,SUMPRODUCT(--($AO$2:$AO$7001&lt;$AO1255))+1,"")</f>
        <v/>
      </c>
      <c r="AM1255">
        <f>IF($D1255="","",IF(OR($R1255=TRUE(),$R1255="TRUE"),1,0))</f>
        <v/>
      </c>
      <c r="AN1255">
        <f>IF($D1255="","",IF($X1255="Yes",1,0))</f>
        <v/>
      </c>
      <c r="AO1255">
        <f>IF($AK1255=1,IFERROR(IF(VALUE($D1255)&lt;100000000,VALUE($D1255),1000000000),IFERROR(IF(VALUE(MID($D1255,2,20))&lt;100000000,VALUE(MID($D1255,2,20)),1000000000),1000000000))+ROW()/100000,"")</f>
        <v/>
      </c>
    </row>
    <row r="1256">
      <c r="F1256" s="14" t="n"/>
      <c r="N1256" s="8">
        <f>IF($D1256="","",M1256*V1256/100)</f>
        <v/>
      </c>
      <c r="O1256" s="8" t="n"/>
      <c r="U1256" s="8" t="n"/>
      <c r="V1256" s="8" t="n"/>
      <c r="Y1256">
        <f>IF($D1256="","",IF($AN1256=1,0,IF($AM1256=1,Settings!$C$6,Settings!$C$7))*100)</f>
        <v/>
      </c>
      <c r="Z1256" s="8">
        <f>IF($D1256="","",V1256*Y1256/100)</f>
        <v/>
      </c>
      <c r="AA1256" s="8">
        <f>IF($D1256="","",V1256-Z1256)</f>
        <v/>
      </c>
      <c r="AB1256" s="8">
        <f>IF($D1256="","",AA1256-N1256)</f>
        <v/>
      </c>
      <c r="AF1256" s="8" t="n"/>
      <c r="AI1256" s="14" t="n"/>
      <c r="AK1256">
        <f>IF($D1256="","",IF(COUNTIF($D$2:$D1256,$D1256)=1,1,0))</f>
        <v/>
      </c>
      <c r="AL1256">
        <f>IF($AK1256=1,SUMPRODUCT(--($AO$2:$AO$7001&lt;$AO1256))+1,"")</f>
        <v/>
      </c>
      <c r="AM1256">
        <f>IF($D1256="","",IF(OR($R1256=TRUE(),$R1256="TRUE"),1,0))</f>
        <v/>
      </c>
      <c r="AN1256">
        <f>IF($D1256="","",IF($X1256="Yes",1,0))</f>
        <v/>
      </c>
      <c r="AO1256">
        <f>IF($AK1256=1,IFERROR(IF(VALUE($D1256)&lt;100000000,VALUE($D1256),1000000000),IFERROR(IF(VALUE(MID($D1256,2,20))&lt;100000000,VALUE(MID($D1256,2,20)),1000000000),1000000000))+ROW()/100000,"")</f>
        <v/>
      </c>
    </row>
    <row r="1257">
      <c r="F1257" s="14" t="n"/>
      <c r="N1257" s="8">
        <f>IF($D1257="","",M1257*V1257/100)</f>
        <v/>
      </c>
      <c r="O1257" s="8" t="n"/>
      <c r="U1257" s="8" t="n"/>
      <c r="V1257" s="8" t="n"/>
      <c r="Y1257">
        <f>IF($D1257="","",IF($AN1257=1,0,IF($AM1257=1,Settings!$C$6,Settings!$C$7))*100)</f>
        <v/>
      </c>
      <c r="Z1257" s="8">
        <f>IF($D1257="","",V1257*Y1257/100)</f>
        <v/>
      </c>
      <c r="AA1257" s="8">
        <f>IF($D1257="","",V1257-Z1257)</f>
        <v/>
      </c>
      <c r="AB1257" s="8">
        <f>IF($D1257="","",AA1257-N1257)</f>
        <v/>
      </c>
      <c r="AF1257" s="8" t="n"/>
      <c r="AI1257" s="14" t="n"/>
      <c r="AK1257">
        <f>IF($D1257="","",IF(COUNTIF($D$2:$D1257,$D1257)=1,1,0))</f>
        <v/>
      </c>
      <c r="AL1257">
        <f>IF($AK1257=1,SUMPRODUCT(--($AO$2:$AO$7001&lt;$AO1257))+1,"")</f>
        <v/>
      </c>
      <c r="AM1257">
        <f>IF($D1257="","",IF(OR($R1257=TRUE(),$R1257="TRUE"),1,0))</f>
        <v/>
      </c>
      <c r="AN1257">
        <f>IF($D1257="","",IF($X1257="Yes",1,0))</f>
        <v/>
      </c>
      <c r="AO1257">
        <f>IF($AK1257=1,IFERROR(IF(VALUE($D1257)&lt;100000000,VALUE($D1257),1000000000),IFERROR(IF(VALUE(MID($D1257,2,20))&lt;100000000,VALUE(MID($D1257,2,20)),1000000000),1000000000))+ROW()/100000,"")</f>
        <v/>
      </c>
    </row>
    <row r="1258">
      <c r="F1258" s="14" t="n"/>
      <c r="N1258" s="8">
        <f>IF($D1258="","",M1258*V1258/100)</f>
        <v/>
      </c>
      <c r="O1258" s="8" t="n"/>
      <c r="U1258" s="8" t="n"/>
      <c r="V1258" s="8" t="n"/>
      <c r="Y1258">
        <f>IF($D1258="","",IF($AN1258=1,0,IF($AM1258=1,Settings!$C$6,Settings!$C$7))*100)</f>
        <v/>
      </c>
      <c r="Z1258" s="8">
        <f>IF($D1258="","",V1258*Y1258/100)</f>
        <v/>
      </c>
      <c r="AA1258" s="8">
        <f>IF($D1258="","",V1258-Z1258)</f>
        <v/>
      </c>
      <c r="AB1258" s="8">
        <f>IF($D1258="","",AA1258-N1258)</f>
        <v/>
      </c>
      <c r="AF1258" s="8" t="n"/>
      <c r="AI1258" s="14" t="n"/>
      <c r="AK1258">
        <f>IF($D1258="","",IF(COUNTIF($D$2:$D1258,$D1258)=1,1,0))</f>
        <v/>
      </c>
      <c r="AL1258">
        <f>IF($AK1258=1,SUMPRODUCT(--($AO$2:$AO$7001&lt;$AO1258))+1,"")</f>
        <v/>
      </c>
      <c r="AM1258">
        <f>IF($D1258="","",IF(OR($R1258=TRUE(),$R1258="TRUE"),1,0))</f>
        <v/>
      </c>
      <c r="AN1258">
        <f>IF($D1258="","",IF($X1258="Yes",1,0))</f>
        <v/>
      </c>
      <c r="AO1258">
        <f>IF($AK1258=1,IFERROR(IF(VALUE($D1258)&lt;100000000,VALUE($D1258),1000000000),IFERROR(IF(VALUE(MID($D1258,2,20))&lt;100000000,VALUE(MID($D1258,2,20)),1000000000),1000000000))+ROW()/100000,"")</f>
        <v/>
      </c>
    </row>
    <row r="1259">
      <c r="F1259" s="14" t="n"/>
      <c r="N1259" s="8">
        <f>IF($D1259="","",M1259*V1259/100)</f>
        <v/>
      </c>
      <c r="O1259" s="8" t="n"/>
      <c r="U1259" s="8" t="n"/>
      <c r="V1259" s="8" t="n"/>
      <c r="Y1259">
        <f>IF($D1259="","",IF($AN1259=1,0,IF($AM1259=1,Settings!$C$6,Settings!$C$7))*100)</f>
        <v/>
      </c>
      <c r="Z1259" s="8">
        <f>IF($D1259="","",V1259*Y1259/100)</f>
        <v/>
      </c>
      <c r="AA1259" s="8">
        <f>IF($D1259="","",V1259-Z1259)</f>
        <v/>
      </c>
      <c r="AB1259" s="8">
        <f>IF($D1259="","",AA1259-N1259)</f>
        <v/>
      </c>
      <c r="AF1259" s="8" t="n"/>
      <c r="AI1259" s="14" t="n"/>
      <c r="AK1259">
        <f>IF($D1259="","",IF(COUNTIF($D$2:$D1259,$D1259)=1,1,0))</f>
        <v/>
      </c>
      <c r="AL1259">
        <f>IF($AK1259=1,SUMPRODUCT(--($AO$2:$AO$7001&lt;$AO1259))+1,"")</f>
        <v/>
      </c>
      <c r="AM1259">
        <f>IF($D1259="","",IF(OR($R1259=TRUE(),$R1259="TRUE"),1,0))</f>
        <v/>
      </c>
      <c r="AN1259">
        <f>IF($D1259="","",IF($X1259="Yes",1,0))</f>
        <v/>
      </c>
      <c r="AO1259">
        <f>IF($AK1259=1,IFERROR(IF(VALUE($D1259)&lt;100000000,VALUE($D1259),1000000000),IFERROR(IF(VALUE(MID($D1259,2,20))&lt;100000000,VALUE(MID($D1259,2,20)),1000000000),1000000000))+ROW()/100000,"")</f>
        <v/>
      </c>
    </row>
    <row r="1260">
      <c r="F1260" s="14" t="n"/>
      <c r="N1260" s="8">
        <f>IF($D1260="","",M1260*V1260/100)</f>
        <v/>
      </c>
      <c r="O1260" s="8" t="n"/>
      <c r="U1260" s="8" t="n"/>
      <c r="V1260" s="8" t="n"/>
      <c r="Y1260">
        <f>IF($D1260="","",IF($AN1260=1,0,IF($AM1260=1,Settings!$C$6,Settings!$C$7))*100)</f>
        <v/>
      </c>
      <c r="Z1260" s="8">
        <f>IF($D1260="","",V1260*Y1260/100)</f>
        <v/>
      </c>
      <c r="AA1260" s="8">
        <f>IF($D1260="","",V1260-Z1260)</f>
        <v/>
      </c>
      <c r="AB1260" s="8">
        <f>IF($D1260="","",AA1260-N1260)</f>
        <v/>
      </c>
      <c r="AF1260" s="8" t="n"/>
      <c r="AI1260" s="14" t="n"/>
      <c r="AK1260">
        <f>IF($D1260="","",IF(COUNTIF($D$2:$D1260,$D1260)=1,1,0))</f>
        <v/>
      </c>
      <c r="AL1260">
        <f>IF($AK1260=1,SUMPRODUCT(--($AO$2:$AO$7001&lt;$AO1260))+1,"")</f>
        <v/>
      </c>
      <c r="AM1260">
        <f>IF($D1260="","",IF(OR($R1260=TRUE(),$R1260="TRUE"),1,0))</f>
        <v/>
      </c>
      <c r="AN1260">
        <f>IF($D1260="","",IF($X1260="Yes",1,0))</f>
        <v/>
      </c>
      <c r="AO1260">
        <f>IF($AK1260=1,IFERROR(IF(VALUE($D1260)&lt;100000000,VALUE($D1260),1000000000),IFERROR(IF(VALUE(MID($D1260,2,20))&lt;100000000,VALUE(MID($D1260,2,20)),1000000000),1000000000))+ROW()/100000,"")</f>
        <v/>
      </c>
    </row>
    <row r="1261">
      <c r="F1261" s="14" t="n"/>
      <c r="N1261" s="8">
        <f>IF($D1261="","",M1261*V1261/100)</f>
        <v/>
      </c>
      <c r="O1261" s="8" t="n"/>
      <c r="U1261" s="8" t="n"/>
      <c r="V1261" s="8" t="n"/>
      <c r="Y1261">
        <f>IF($D1261="","",IF($AN1261=1,0,IF($AM1261=1,Settings!$C$6,Settings!$C$7))*100)</f>
        <v/>
      </c>
      <c r="Z1261" s="8">
        <f>IF($D1261="","",V1261*Y1261/100)</f>
        <v/>
      </c>
      <c r="AA1261" s="8">
        <f>IF($D1261="","",V1261-Z1261)</f>
        <v/>
      </c>
      <c r="AB1261" s="8">
        <f>IF($D1261="","",AA1261-N1261)</f>
        <v/>
      </c>
      <c r="AF1261" s="8" t="n"/>
      <c r="AI1261" s="14" t="n"/>
      <c r="AK1261">
        <f>IF($D1261="","",IF(COUNTIF($D$2:$D1261,$D1261)=1,1,0))</f>
        <v/>
      </c>
      <c r="AL1261">
        <f>IF($AK1261=1,SUMPRODUCT(--($AO$2:$AO$7001&lt;$AO1261))+1,"")</f>
        <v/>
      </c>
      <c r="AM1261">
        <f>IF($D1261="","",IF(OR($R1261=TRUE(),$R1261="TRUE"),1,0))</f>
        <v/>
      </c>
      <c r="AN1261">
        <f>IF($D1261="","",IF($X1261="Yes",1,0))</f>
        <v/>
      </c>
      <c r="AO1261">
        <f>IF($AK1261=1,IFERROR(IF(VALUE($D1261)&lt;100000000,VALUE($D1261),1000000000),IFERROR(IF(VALUE(MID($D1261,2,20))&lt;100000000,VALUE(MID($D1261,2,20)),1000000000),1000000000))+ROW()/100000,"")</f>
        <v/>
      </c>
    </row>
    <row r="1262">
      <c r="F1262" s="14" t="n"/>
      <c r="N1262" s="8">
        <f>IF($D1262="","",M1262*V1262/100)</f>
        <v/>
      </c>
      <c r="O1262" s="8" t="n"/>
      <c r="U1262" s="8" t="n"/>
      <c r="V1262" s="8" t="n"/>
      <c r="Y1262">
        <f>IF($D1262="","",IF($AN1262=1,0,IF($AM1262=1,Settings!$C$6,Settings!$C$7))*100)</f>
        <v/>
      </c>
      <c r="Z1262" s="8">
        <f>IF($D1262="","",V1262*Y1262/100)</f>
        <v/>
      </c>
      <c r="AA1262" s="8">
        <f>IF($D1262="","",V1262-Z1262)</f>
        <v/>
      </c>
      <c r="AB1262" s="8">
        <f>IF($D1262="","",AA1262-N1262)</f>
        <v/>
      </c>
      <c r="AF1262" s="8" t="n"/>
      <c r="AI1262" s="14" t="n"/>
      <c r="AK1262">
        <f>IF($D1262="","",IF(COUNTIF($D$2:$D1262,$D1262)=1,1,0))</f>
        <v/>
      </c>
      <c r="AL1262">
        <f>IF($AK1262=1,SUMPRODUCT(--($AO$2:$AO$7001&lt;$AO1262))+1,"")</f>
        <v/>
      </c>
      <c r="AM1262">
        <f>IF($D1262="","",IF(OR($R1262=TRUE(),$R1262="TRUE"),1,0))</f>
        <v/>
      </c>
      <c r="AN1262">
        <f>IF($D1262="","",IF($X1262="Yes",1,0))</f>
        <v/>
      </c>
      <c r="AO1262">
        <f>IF($AK1262=1,IFERROR(IF(VALUE($D1262)&lt;100000000,VALUE($D1262),1000000000),IFERROR(IF(VALUE(MID($D1262,2,20))&lt;100000000,VALUE(MID($D1262,2,20)),1000000000),1000000000))+ROW()/100000,"")</f>
        <v/>
      </c>
    </row>
    <row r="1263">
      <c r="F1263" s="14" t="n"/>
      <c r="N1263" s="8">
        <f>IF($D1263="","",M1263*V1263/100)</f>
        <v/>
      </c>
      <c r="O1263" s="8" t="n"/>
      <c r="U1263" s="8" t="n"/>
      <c r="V1263" s="8" t="n"/>
      <c r="Y1263">
        <f>IF($D1263="","",IF($AN1263=1,0,IF($AM1263=1,Settings!$C$6,Settings!$C$7))*100)</f>
        <v/>
      </c>
      <c r="Z1263" s="8">
        <f>IF($D1263="","",V1263*Y1263/100)</f>
        <v/>
      </c>
      <c r="AA1263" s="8">
        <f>IF($D1263="","",V1263-Z1263)</f>
        <v/>
      </c>
      <c r="AB1263" s="8">
        <f>IF($D1263="","",AA1263-N1263)</f>
        <v/>
      </c>
      <c r="AF1263" s="8" t="n"/>
      <c r="AI1263" s="14" t="n"/>
      <c r="AK1263">
        <f>IF($D1263="","",IF(COUNTIF($D$2:$D1263,$D1263)=1,1,0))</f>
        <v/>
      </c>
      <c r="AL1263">
        <f>IF($AK1263=1,SUMPRODUCT(--($AO$2:$AO$7001&lt;$AO1263))+1,"")</f>
        <v/>
      </c>
      <c r="AM1263">
        <f>IF($D1263="","",IF(OR($R1263=TRUE(),$R1263="TRUE"),1,0))</f>
        <v/>
      </c>
      <c r="AN1263">
        <f>IF($D1263="","",IF($X1263="Yes",1,0))</f>
        <v/>
      </c>
      <c r="AO1263">
        <f>IF($AK1263=1,IFERROR(IF(VALUE($D1263)&lt;100000000,VALUE($D1263),1000000000),IFERROR(IF(VALUE(MID($D1263,2,20))&lt;100000000,VALUE(MID($D1263,2,20)),1000000000),1000000000))+ROW()/100000,"")</f>
        <v/>
      </c>
    </row>
    <row r="1264">
      <c r="F1264" s="14" t="n"/>
      <c r="N1264" s="8">
        <f>IF($D1264="","",M1264*V1264/100)</f>
        <v/>
      </c>
      <c r="O1264" s="8" t="n"/>
      <c r="U1264" s="8" t="n"/>
      <c r="V1264" s="8" t="n"/>
      <c r="Y1264">
        <f>IF($D1264="","",IF($AN1264=1,0,IF($AM1264=1,Settings!$C$6,Settings!$C$7))*100)</f>
        <v/>
      </c>
      <c r="Z1264" s="8">
        <f>IF($D1264="","",V1264*Y1264/100)</f>
        <v/>
      </c>
      <c r="AA1264" s="8">
        <f>IF($D1264="","",V1264-Z1264)</f>
        <v/>
      </c>
      <c r="AB1264" s="8">
        <f>IF($D1264="","",AA1264-N1264)</f>
        <v/>
      </c>
      <c r="AF1264" s="8" t="n"/>
      <c r="AI1264" s="14" t="n"/>
      <c r="AK1264">
        <f>IF($D1264="","",IF(COUNTIF($D$2:$D1264,$D1264)=1,1,0))</f>
        <v/>
      </c>
      <c r="AL1264">
        <f>IF($AK1264=1,SUMPRODUCT(--($AO$2:$AO$7001&lt;$AO1264))+1,"")</f>
        <v/>
      </c>
      <c r="AM1264">
        <f>IF($D1264="","",IF(OR($R1264=TRUE(),$R1264="TRUE"),1,0))</f>
        <v/>
      </c>
      <c r="AN1264">
        <f>IF($D1264="","",IF($X1264="Yes",1,0))</f>
        <v/>
      </c>
      <c r="AO1264">
        <f>IF($AK1264=1,IFERROR(IF(VALUE($D1264)&lt;100000000,VALUE($D1264),1000000000),IFERROR(IF(VALUE(MID($D1264,2,20))&lt;100000000,VALUE(MID($D1264,2,20)),1000000000),1000000000))+ROW()/100000,"")</f>
        <v/>
      </c>
    </row>
    <row r="1265">
      <c r="F1265" s="14" t="n"/>
      <c r="N1265" s="8">
        <f>IF($D1265="","",M1265*V1265/100)</f>
        <v/>
      </c>
      <c r="O1265" s="8" t="n"/>
      <c r="U1265" s="8" t="n"/>
      <c r="V1265" s="8" t="n"/>
      <c r="Y1265">
        <f>IF($D1265="","",IF($AN1265=1,0,IF($AM1265=1,Settings!$C$6,Settings!$C$7))*100)</f>
        <v/>
      </c>
      <c r="Z1265" s="8">
        <f>IF($D1265="","",V1265*Y1265/100)</f>
        <v/>
      </c>
      <c r="AA1265" s="8">
        <f>IF($D1265="","",V1265-Z1265)</f>
        <v/>
      </c>
      <c r="AB1265" s="8">
        <f>IF($D1265="","",AA1265-N1265)</f>
        <v/>
      </c>
      <c r="AF1265" s="8" t="n"/>
      <c r="AI1265" s="14" t="n"/>
      <c r="AK1265">
        <f>IF($D1265="","",IF(COUNTIF($D$2:$D1265,$D1265)=1,1,0))</f>
        <v/>
      </c>
      <c r="AL1265">
        <f>IF($AK1265=1,SUMPRODUCT(--($AO$2:$AO$7001&lt;$AO1265))+1,"")</f>
        <v/>
      </c>
      <c r="AM1265">
        <f>IF($D1265="","",IF(OR($R1265=TRUE(),$R1265="TRUE"),1,0))</f>
        <v/>
      </c>
      <c r="AN1265">
        <f>IF($D1265="","",IF($X1265="Yes",1,0))</f>
        <v/>
      </c>
      <c r="AO1265">
        <f>IF($AK1265=1,IFERROR(IF(VALUE($D1265)&lt;100000000,VALUE($D1265),1000000000),IFERROR(IF(VALUE(MID($D1265,2,20))&lt;100000000,VALUE(MID($D1265,2,20)),1000000000),1000000000))+ROW()/100000,"")</f>
        <v/>
      </c>
    </row>
    <row r="1266">
      <c r="F1266" s="14" t="n"/>
      <c r="N1266" s="8">
        <f>IF($D1266="","",M1266*V1266/100)</f>
        <v/>
      </c>
      <c r="O1266" s="8" t="n"/>
      <c r="U1266" s="8" t="n"/>
      <c r="V1266" s="8" t="n"/>
      <c r="Y1266">
        <f>IF($D1266="","",IF($AN1266=1,0,IF($AM1266=1,Settings!$C$6,Settings!$C$7))*100)</f>
        <v/>
      </c>
      <c r="Z1266" s="8">
        <f>IF($D1266="","",V1266*Y1266/100)</f>
        <v/>
      </c>
      <c r="AA1266" s="8">
        <f>IF($D1266="","",V1266-Z1266)</f>
        <v/>
      </c>
      <c r="AB1266" s="8">
        <f>IF($D1266="","",AA1266-N1266)</f>
        <v/>
      </c>
      <c r="AF1266" s="8" t="n"/>
      <c r="AI1266" s="14" t="n"/>
      <c r="AK1266">
        <f>IF($D1266="","",IF(COUNTIF($D$2:$D1266,$D1266)=1,1,0))</f>
        <v/>
      </c>
      <c r="AL1266">
        <f>IF($AK1266=1,SUMPRODUCT(--($AO$2:$AO$7001&lt;$AO1266))+1,"")</f>
        <v/>
      </c>
      <c r="AM1266">
        <f>IF($D1266="","",IF(OR($R1266=TRUE(),$R1266="TRUE"),1,0))</f>
        <v/>
      </c>
      <c r="AN1266">
        <f>IF($D1266="","",IF($X1266="Yes",1,0))</f>
        <v/>
      </c>
      <c r="AO1266">
        <f>IF($AK1266=1,IFERROR(IF(VALUE($D1266)&lt;100000000,VALUE($D1266),1000000000),IFERROR(IF(VALUE(MID($D1266,2,20))&lt;100000000,VALUE(MID($D1266,2,20)),1000000000),1000000000))+ROW()/100000,"")</f>
        <v/>
      </c>
    </row>
    <row r="1267">
      <c r="F1267" s="14" t="n"/>
      <c r="N1267" s="8">
        <f>IF($D1267="","",M1267*V1267/100)</f>
        <v/>
      </c>
      <c r="O1267" s="8" t="n"/>
      <c r="U1267" s="8" t="n"/>
      <c r="V1267" s="8" t="n"/>
      <c r="Y1267">
        <f>IF($D1267="","",IF($AN1267=1,0,IF($AM1267=1,Settings!$C$6,Settings!$C$7))*100)</f>
        <v/>
      </c>
      <c r="Z1267" s="8">
        <f>IF($D1267="","",V1267*Y1267/100)</f>
        <v/>
      </c>
      <c r="AA1267" s="8">
        <f>IF($D1267="","",V1267-Z1267)</f>
        <v/>
      </c>
      <c r="AB1267" s="8">
        <f>IF($D1267="","",AA1267-N1267)</f>
        <v/>
      </c>
      <c r="AF1267" s="8" t="n"/>
      <c r="AI1267" s="14" t="n"/>
      <c r="AK1267">
        <f>IF($D1267="","",IF(COUNTIF($D$2:$D1267,$D1267)=1,1,0))</f>
        <v/>
      </c>
      <c r="AL1267">
        <f>IF($AK1267=1,SUMPRODUCT(--($AO$2:$AO$7001&lt;$AO1267))+1,"")</f>
        <v/>
      </c>
      <c r="AM1267">
        <f>IF($D1267="","",IF(OR($R1267=TRUE(),$R1267="TRUE"),1,0))</f>
        <v/>
      </c>
      <c r="AN1267">
        <f>IF($D1267="","",IF($X1267="Yes",1,0))</f>
        <v/>
      </c>
      <c r="AO1267">
        <f>IF($AK1267=1,IFERROR(IF(VALUE($D1267)&lt;100000000,VALUE($D1267),1000000000),IFERROR(IF(VALUE(MID($D1267,2,20))&lt;100000000,VALUE(MID($D1267,2,20)),1000000000),1000000000))+ROW()/100000,"")</f>
        <v/>
      </c>
    </row>
    <row r="1268">
      <c r="F1268" s="14" t="n"/>
      <c r="N1268" s="8">
        <f>IF($D1268="","",M1268*V1268/100)</f>
        <v/>
      </c>
      <c r="O1268" s="8" t="n"/>
      <c r="U1268" s="8" t="n"/>
      <c r="V1268" s="8" t="n"/>
      <c r="Y1268">
        <f>IF($D1268="","",IF($AN1268=1,0,IF($AM1268=1,Settings!$C$6,Settings!$C$7))*100)</f>
        <v/>
      </c>
      <c r="Z1268" s="8">
        <f>IF($D1268="","",V1268*Y1268/100)</f>
        <v/>
      </c>
      <c r="AA1268" s="8">
        <f>IF($D1268="","",V1268-Z1268)</f>
        <v/>
      </c>
      <c r="AB1268" s="8">
        <f>IF($D1268="","",AA1268-N1268)</f>
        <v/>
      </c>
      <c r="AF1268" s="8" t="n"/>
      <c r="AI1268" s="14" t="n"/>
      <c r="AK1268">
        <f>IF($D1268="","",IF(COUNTIF($D$2:$D1268,$D1268)=1,1,0))</f>
        <v/>
      </c>
      <c r="AL1268">
        <f>IF($AK1268=1,SUMPRODUCT(--($AO$2:$AO$7001&lt;$AO1268))+1,"")</f>
        <v/>
      </c>
      <c r="AM1268">
        <f>IF($D1268="","",IF(OR($R1268=TRUE(),$R1268="TRUE"),1,0))</f>
        <v/>
      </c>
      <c r="AN1268">
        <f>IF($D1268="","",IF($X1268="Yes",1,0))</f>
        <v/>
      </c>
      <c r="AO1268">
        <f>IF($AK1268=1,IFERROR(IF(VALUE($D1268)&lt;100000000,VALUE($D1268),1000000000),IFERROR(IF(VALUE(MID($D1268,2,20))&lt;100000000,VALUE(MID($D1268,2,20)),1000000000),1000000000))+ROW()/100000,"")</f>
        <v/>
      </c>
    </row>
    <row r="1269">
      <c r="F1269" s="14" t="n"/>
      <c r="N1269" s="8">
        <f>IF($D1269="","",M1269*V1269/100)</f>
        <v/>
      </c>
      <c r="O1269" s="8" t="n"/>
      <c r="U1269" s="8" t="n"/>
      <c r="V1269" s="8" t="n"/>
      <c r="Y1269">
        <f>IF($D1269="","",IF($AN1269=1,0,IF($AM1269=1,Settings!$C$6,Settings!$C$7))*100)</f>
        <v/>
      </c>
      <c r="Z1269" s="8">
        <f>IF($D1269="","",V1269*Y1269/100)</f>
        <v/>
      </c>
      <c r="AA1269" s="8">
        <f>IF($D1269="","",V1269-Z1269)</f>
        <v/>
      </c>
      <c r="AB1269" s="8">
        <f>IF($D1269="","",AA1269-N1269)</f>
        <v/>
      </c>
      <c r="AF1269" s="8" t="n"/>
      <c r="AI1269" s="14" t="n"/>
      <c r="AK1269">
        <f>IF($D1269="","",IF(COUNTIF($D$2:$D1269,$D1269)=1,1,0))</f>
        <v/>
      </c>
      <c r="AL1269">
        <f>IF($AK1269=1,SUMPRODUCT(--($AO$2:$AO$7001&lt;$AO1269))+1,"")</f>
        <v/>
      </c>
      <c r="AM1269">
        <f>IF($D1269="","",IF(OR($R1269=TRUE(),$R1269="TRUE"),1,0))</f>
        <v/>
      </c>
      <c r="AN1269">
        <f>IF($D1269="","",IF($X1269="Yes",1,0))</f>
        <v/>
      </c>
      <c r="AO1269">
        <f>IF($AK1269=1,IFERROR(IF(VALUE($D1269)&lt;100000000,VALUE($D1269),1000000000),IFERROR(IF(VALUE(MID($D1269,2,20))&lt;100000000,VALUE(MID($D1269,2,20)),1000000000),1000000000))+ROW()/100000,"")</f>
        <v/>
      </c>
    </row>
    <row r="1270">
      <c r="F1270" s="14" t="n"/>
      <c r="N1270" s="8">
        <f>IF($D1270="","",M1270*V1270/100)</f>
        <v/>
      </c>
      <c r="O1270" s="8" t="n"/>
      <c r="U1270" s="8" t="n"/>
      <c r="V1270" s="8" t="n"/>
      <c r="Y1270">
        <f>IF($D1270="","",IF($AN1270=1,0,IF($AM1270=1,Settings!$C$6,Settings!$C$7))*100)</f>
        <v/>
      </c>
      <c r="Z1270" s="8">
        <f>IF($D1270="","",V1270*Y1270/100)</f>
        <v/>
      </c>
      <c r="AA1270" s="8">
        <f>IF($D1270="","",V1270-Z1270)</f>
        <v/>
      </c>
      <c r="AB1270" s="8">
        <f>IF($D1270="","",AA1270-N1270)</f>
        <v/>
      </c>
      <c r="AF1270" s="8" t="n"/>
      <c r="AI1270" s="14" t="n"/>
      <c r="AK1270">
        <f>IF($D1270="","",IF(COUNTIF($D$2:$D1270,$D1270)=1,1,0))</f>
        <v/>
      </c>
      <c r="AL1270">
        <f>IF($AK1270=1,SUMPRODUCT(--($AO$2:$AO$7001&lt;$AO1270))+1,"")</f>
        <v/>
      </c>
      <c r="AM1270">
        <f>IF($D1270="","",IF(OR($R1270=TRUE(),$R1270="TRUE"),1,0))</f>
        <v/>
      </c>
      <c r="AN1270">
        <f>IF($D1270="","",IF($X1270="Yes",1,0))</f>
        <v/>
      </c>
      <c r="AO1270">
        <f>IF($AK1270=1,IFERROR(IF(VALUE($D1270)&lt;100000000,VALUE($D1270),1000000000),IFERROR(IF(VALUE(MID($D1270,2,20))&lt;100000000,VALUE(MID($D1270,2,20)),1000000000),1000000000))+ROW()/100000,"")</f>
        <v/>
      </c>
    </row>
    <row r="1271">
      <c r="F1271" s="14" t="n"/>
      <c r="N1271" s="8">
        <f>IF($D1271="","",M1271*V1271/100)</f>
        <v/>
      </c>
      <c r="O1271" s="8" t="n"/>
      <c r="U1271" s="8" t="n"/>
      <c r="V1271" s="8" t="n"/>
      <c r="Y1271">
        <f>IF($D1271="","",IF($AN1271=1,0,IF($AM1271=1,Settings!$C$6,Settings!$C$7))*100)</f>
        <v/>
      </c>
      <c r="Z1271" s="8">
        <f>IF($D1271="","",V1271*Y1271/100)</f>
        <v/>
      </c>
      <c r="AA1271" s="8">
        <f>IF($D1271="","",V1271-Z1271)</f>
        <v/>
      </c>
      <c r="AB1271" s="8">
        <f>IF($D1271="","",AA1271-N1271)</f>
        <v/>
      </c>
      <c r="AF1271" s="8" t="n"/>
      <c r="AI1271" s="14" t="n"/>
      <c r="AK1271">
        <f>IF($D1271="","",IF(COUNTIF($D$2:$D1271,$D1271)=1,1,0))</f>
        <v/>
      </c>
      <c r="AL1271">
        <f>IF($AK1271=1,SUMPRODUCT(--($AO$2:$AO$7001&lt;$AO1271))+1,"")</f>
        <v/>
      </c>
      <c r="AM1271">
        <f>IF($D1271="","",IF(OR($R1271=TRUE(),$R1271="TRUE"),1,0))</f>
        <v/>
      </c>
      <c r="AN1271">
        <f>IF($D1271="","",IF($X1271="Yes",1,0))</f>
        <v/>
      </c>
      <c r="AO1271">
        <f>IF($AK1271=1,IFERROR(IF(VALUE($D1271)&lt;100000000,VALUE($D1271),1000000000),IFERROR(IF(VALUE(MID($D1271,2,20))&lt;100000000,VALUE(MID($D1271,2,20)),1000000000),1000000000))+ROW()/100000,"")</f>
        <v/>
      </c>
    </row>
    <row r="1272">
      <c r="F1272" s="14" t="n"/>
      <c r="N1272" s="8">
        <f>IF($D1272="","",M1272*V1272/100)</f>
        <v/>
      </c>
      <c r="O1272" s="8" t="n"/>
      <c r="U1272" s="8" t="n"/>
      <c r="V1272" s="8" t="n"/>
      <c r="Y1272">
        <f>IF($D1272="","",IF($AN1272=1,0,IF($AM1272=1,Settings!$C$6,Settings!$C$7))*100)</f>
        <v/>
      </c>
      <c r="Z1272" s="8">
        <f>IF($D1272="","",V1272*Y1272/100)</f>
        <v/>
      </c>
      <c r="AA1272" s="8">
        <f>IF($D1272="","",V1272-Z1272)</f>
        <v/>
      </c>
      <c r="AB1272" s="8">
        <f>IF($D1272="","",AA1272-N1272)</f>
        <v/>
      </c>
      <c r="AF1272" s="8" t="n"/>
      <c r="AI1272" s="14" t="n"/>
      <c r="AK1272">
        <f>IF($D1272="","",IF(COUNTIF($D$2:$D1272,$D1272)=1,1,0))</f>
        <v/>
      </c>
      <c r="AL1272">
        <f>IF($AK1272=1,SUMPRODUCT(--($AO$2:$AO$7001&lt;$AO1272))+1,"")</f>
        <v/>
      </c>
      <c r="AM1272">
        <f>IF($D1272="","",IF(OR($R1272=TRUE(),$R1272="TRUE"),1,0))</f>
        <v/>
      </c>
      <c r="AN1272">
        <f>IF($D1272="","",IF($X1272="Yes",1,0))</f>
        <v/>
      </c>
      <c r="AO1272">
        <f>IF($AK1272=1,IFERROR(IF(VALUE($D1272)&lt;100000000,VALUE($D1272),1000000000),IFERROR(IF(VALUE(MID($D1272,2,20))&lt;100000000,VALUE(MID($D1272,2,20)),1000000000),1000000000))+ROW()/100000,"")</f>
        <v/>
      </c>
    </row>
    <row r="1273">
      <c r="F1273" s="14" t="n"/>
      <c r="N1273" s="8">
        <f>IF($D1273="","",M1273*V1273/100)</f>
        <v/>
      </c>
      <c r="O1273" s="8" t="n"/>
      <c r="U1273" s="8" t="n"/>
      <c r="V1273" s="8" t="n"/>
      <c r="Y1273">
        <f>IF($D1273="","",IF($AN1273=1,0,IF($AM1273=1,Settings!$C$6,Settings!$C$7))*100)</f>
        <v/>
      </c>
      <c r="Z1273" s="8">
        <f>IF($D1273="","",V1273*Y1273/100)</f>
        <v/>
      </c>
      <c r="AA1273" s="8">
        <f>IF($D1273="","",V1273-Z1273)</f>
        <v/>
      </c>
      <c r="AB1273" s="8">
        <f>IF($D1273="","",AA1273-N1273)</f>
        <v/>
      </c>
      <c r="AF1273" s="8" t="n"/>
      <c r="AI1273" s="14" t="n"/>
      <c r="AK1273">
        <f>IF($D1273="","",IF(COUNTIF($D$2:$D1273,$D1273)=1,1,0))</f>
        <v/>
      </c>
      <c r="AL1273">
        <f>IF($AK1273=1,SUMPRODUCT(--($AO$2:$AO$7001&lt;$AO1273))+1,"")</f>
        <v/>
      </c>
      <c r="AM1273">
        <f>IF($D1273="","",IF(OR($R1273=TRUE(),$R1273="TRUE"),1,0))</f>
        <v/>
      </c>
      <c r="AN1273">
        <f>IF($D1273="","",IF($X1273="Yes",1,0))</f>
        <v/>
      </c>
      <c r="AO1273">
        <f>IF($AK1273=1,IFERROR(IF(VALUE($D1273)&lt;100000000,VALUE($D1273),1000000000),IFERROR(IF(VALUE(MID($D1273,2,20))&lt;100000000,VALUE(MID($D1273,2,20)),1000000000),1000000000))+ROW()/100000,"")</f>
        <v/>
      </c>
    </row>
    <row r="1274">
      <c r="F1274" s="14" t="n"/>
      <c r="N1274" s="8">
        <f>IF($D1274="","",M1274*V1274/100)</f>
        <v/>
      </c>
      <c r="O1274" s="8" t="n"/>
      <c r="U1274" s="8" t="n"/>
      <c r="V1274" s="8" t="n"/>
      <c r="Y1274">
        <f>IF($D1274="","",IF($AN1274=1,0,IF($AM1274=1,Settings!$C$6,Settings!$C$7))*100)</f>
        <v/>
      </c>
      <c r="Z1274" s="8">
        <f>IF($D1274="","",V1274*Y1274/100)</f>
        <v/>
      </c>
      <c r="AA1274" s="8">
        <f>IF($D1274="","",V1274-Z1274)</f>
        <v/>
      </c>
      <c r="AB1274" s="8">
        <f>IF($D1274="","",AA1274-N1274)</f>
        <v/>
      </c>
      <c r="AF1274" s="8" t="n"/>
      <c r="AI1274" s="14" t="n"/>
      <c r="AK1274">
        <f>IF($D1274="","",IF(COUNTIF($D$2:$D1274,$D1274)=1,1,0))</f>
        <v/>
      </c>
      <c r="AL1274">
        <f>IF($AK1274=1,SUMPRODUCT(--($AO$2:$AO$7001&lt;$AO1274))+1,"")</f>
        <v/>
      </c>
      <c r="AM1274">
        <f>IF($D1274="","",IF(OR($R1274=TRUE(),$R1274="TRUE"),1,0))</f>
        <v/>
      </c>
      <c r="AN1274">
        <f>IF($D1274="","",IF($X1274="Yes",1,0))</f>
        <v/>
      </c>
      <c r="AO1274">
        <f>IF($AK1274=1,IFERROR(IF(VALUE($D1274)&lt;100000000,VALUE($D1274),1000000000),IFERROR(IF(VALUE(MID($D1274,2,20))&lt;100000000,VALUE(MID($D1274,2,20)),1000000000),1000000000))+ROW()/100000,"")</f>
        <v/>
      </c>
    </row>
    <row r="1275">
      <c r="F1275" s="14" t="n"/>
      <c r="N1275" s="8">
        <f>IF($D1275="","",M1275*V1275/100)</f>
        <v/>
      </c>
      <c r="O1275" s="8" t="n"/>
      <c r="U1275" s="8" t="n"/>
      <c r="V1275" s="8" t="n"/>
      <c r="Y1275">
        <f>IF($D1275="","",IF($AN1275=1,0,IF($AM1275=1,Settings!$C$6,Settings!$C$7))*100)</f>
        <v/>
      </c>
      <c r="Z1275" s="8">
        <f>IF($D1275="","",V1275*Y1275/100)</f>
        <v/>
      </c>
      <c r="AA1275" s="8">
        <f>IF($D1275="","",V1275-Z1275)</f>
        <v/>
      </c>
      <c r="AB1275" s="8">
        <f>IF($D1275="","",AA1275-N1275)</f>
        <v/>
      </c>
      <c r="AF1275" s="8" t="n"/>
      <c r="AI1275" s="14" t="n"/>
      <c r="AK1275">
        <f>IF($D1275="","",IF(COUNTIF($D$2:$D1275,$D1275)=1,1,0))</f>
        <v/>
      </c>
      <c r="AL1275">
        <f>IF($AK1275=1,SUMPRODUCT(--($AO$2:$AO$7001&lt;$AO1275))+1,"")</f>
        <v/>
      </c>
      <c r="AM1275">
        <f>IF($D1275="","",IF(OR($R1275=TRUE(),$R1275="TRUE"),1,0))</f>
        <v/>
      </c>
      <c r="AN1275">
        <f>IF($D1275="","",IF($X1275="Yes",1,0))</f>
        <v/>
      </c>
      <c r="AO1275">
        <f>IF($AK1275=1,IFERROR(IF(VALUE($D1275)&lt;100000000,VALUE($D1275),1000000000),IFERROR(IF(VALUE(MID($D1275,2,20))&lt;100000000,VALUE(MID($D1275,2,20)),1000000000),1000000000))+ROW()/100000,"")</f>
        <v/>
      </c>
    </row>
    <row r="1276">
      <c r="F1276" s="14" t="n"/>
      <c r="N1276" s="8">
        <f>IF($D1276="","",M1276*V1276/100)</f>
        <v/>
      </c>
      <c r="O1276" s="8" t="n"/>
      <c r="U1276" s="8" t="n"/>
      <c r="V1276" s="8" t="n"/>
      <c r="Y1276">
        <f>IF($D1276="","",IF($AN1276=1,0,IF($AM1276=1,Settings!$C$6,Settings!$C$7))*100)</f>
        <v/>
      </c>
      <c r="Z1276" s="8">
        <f>IF($D1276="","",V1276*Y1276/100)</f>
        <v/>
      </c>
      <c r="AA1276" s="8">
        <f>IF($D1276="","",V1276-Z1276)</f>
        <v/>
      </c>
      <c r="AB1276" s="8">
        <f>IF($D1276="","",AA1276-N1276)</f>
        <v/>
      </c>
      <c r="AF1276" s="8" t="n"/>
      <c r="AI1276" s="14" t="n"/>
      <c r="AK1276">
        <f>IF($D1276="","",IF(COUNTIF($D$2:$D1276,$D1276)=1,1,0))</f>
        <v/>
      </c>
      <c r="AL1276">
        <f>IF($AK1276=1,SUMPRODUCT(--($AO$2:$AO$7001&lt;$AO1276))+1,"")</f>
        <v/>
      </c>
      <c r="AM1276">
        <f>IF($D1276="","",IF(OR($R1276=TRUE(),$R1276="TRUE"),1,0))</f>
        <v/>
      </c>
      <c r="AN1276">
        <f>IF($D1276="","",IF($X1276="Yes",1,0))</f>
        <v/>
      </c>
      <c r="AO1276">
        <f>IF($AK1276=1,IFERROR(IF(VALUE($D1276)&lt;100000000,VALUE($D1276),1000000000),IFERROR(IF(VALUE(MID($D1276,2,20))&lt;100000000,VALUE(MID($D1276,2,20)),1000000000),1000000000))+ROW()/100000,"")</f>
        <v/>
      </c>
    </row>
    <row r="1277">
      <c r="F1277" s="14" t="n"/>
      <c r="N1277" s="8">
        <f>IF($D1277="","",M1277*V1277/100)</f>
        <v/>
      </c>
      <c r="O1277" s="8" t="n"/>
      <c r="U1277" s="8" t="n"/>
      <c r="V1277" s="8" t="n"/>
      <c r="Y1277">
        <f>IF($D1277="","",IF($AN1277=1,0,IF($AM1277=1,Settings!$C$6,Settings!$C$7))*100)</f>
        <v/>
      </c>
      <c r="Z1277" s="8">
        <f>IF($D1277="","",V1277*Y1277/100)</f>
        <v/>
      </c>
      <c r="AA1277" s="8">
        <f>IF($D1277="","",V1277-Z1277)</f>
        <v/>
      </c>
      <c r="AB1277" s="8">
        <f>IF($D1277="","",AA1277-N1277)</f>
        <v/>
      </c>
      <c r="AF1277" s="8" t="n"/>
      <c r="AI1277" s="14" t="n"/>
      <c r="AK1277">
        <f>IF($D1277="","",IF(COUNTIF($D$2:$D1277,$D1277)=1,1,0))</f>
        <v/>
      </c>
      <c r="AL1277">
        <f>IF($AK1277=1,SUMPRODUCT(--($AO$2:$AO$7001&lt;$AO1277))+1,"")</f>
        <v/>
      </c>
      <c r="AM1277">
        <f>IF($D1277="","",IF(OR($R1277=TRUE(),$R1277="TRUE"),1,0))</f>
        <v/>
      </c>
      <c r="AN1277">
        <f>IF($D1277="","",IF($X1277="Yes",1,0))</f>
        <v/>
      </c>
      <c r="AO1277">
        <f>IF($AK1277=1,IFERROR(IF(VALUE($D1277)&lt;100000000,VALUE($D1277),1000000000),IFERROR(IF(VALUE(MID($D1277,2,20))&lt;100000000,VALUE(MID($D1277,2,20)),1000000000),1000000000))+ROW()/100000,"")</f>
        <v/>
      </c>
    </row>
    <row r="1278">
      <c r="F1278" s="14" t="n"/>
      <c r="N1278" s="8">
        <f>IF($D1278="","",M1278*V1278/100)</f>
        <v/>
      </c>
      <c r="O1278" s="8" t="n"/>
      <c r="U1278" s="8" t="n"/>
      <c r="V1278" s="8" t="n"/>
      <c r="Y1278">
        <f>IF($D1278="","",IF($AN1278=1,0,IF($AM1278=1,Settings!$C$6,Settings!$C$7))*100)</f>
        <v/>
      </c>
      <c r="Z1278" s="8">
        <f>IF($D1278="","",V1278*Y1278/100)</f>
        <v/>
      </c>
      <c r="AA1278" s="8">
        <f>IF($D1278="","",V1278-Z1278)</f>
        <v/>
      </c>
      <c r="AB1278" s="8">
        <f>IF($D1278="","",AA1278-N1278)</f>
        <v/>
      </c>
      <c r="AF1278" s="8" t="n"/>
      <c r="AI1278" s="14" t="n"/>
      <c r="AK1278">
        <f>IF($D1278="","",IF(COUNTIF($D$2:$D1278,$D1278)=1,1,0))</f>
        <v/>
      </c>
      <c r="AL1278">
        <f>IF($AK1278=1,SUMPRODUCT(--($AO$2:$AO$7001&lt;$AO1278))+1,"")</f>
        <v/>
      </c>
      <c r="AM1278">
        <f>IF($D1278="","",IF(OR($R1278=TRUE(),$R1278="TRUE"),1,0))</f>
        <v/>
      </c>
      <c r="AN1278">
        <f>IF($D1278="","",IF($X1278="Yes",1,0))</f>
        <v/>
      </c>
      <c r="AO1278">
        <f>IF($AK1278=1,IFERROR(IF(VALUE($D1278)&lt;100000000,VALUE($D1278),1000000000),IFERROR(IF(VALUE(MID($D1278,2,20))&lt;100000000,VALUE(MID($D1278,2,20)),1000000000),1000000000))+ROW()/100000,"")</f>
        <v/>
      </c>
    </row>
    <row r="1279">
      <c r="F1279" s="14" t="n"/>
      <c r="N1279" s="8">
        <f>IF($D1279="","",M1279*V1279/100)</f>
        <v/>
      </c>
      <c r="O1279" s="8" t="n"/>
      <c r="U1279" s="8" t="n"/>
      <c r="V1279" s="8" t="n"/>
      <c r="Y1279">
        <f>IF($D1279="","",IF($AN1279=1,0,IF($AM1279=1,Settings!$C$6,Settings!$C$7))*100)</f>
        <v/>
      </c>
      <c r="Z1279" s="8">
        <f>IF($D1279="","",V1279*Y1279/100)</f>
        <v/>
      </c>
      <c r="AA1279" s="8">
        <f>IF($D1279="","",V1279-Z1279)</f>
        <v/>
      </c>
      <c r="AB1279" s="8">
        <f>IF($D1279="","",AA1279-N1279)</f>
        <v/>
      </c>
      <c r="AF1279" s="8" t="n"/>
      <c r="AI1279" s="14" t="n"/>
      <c r="AK1279">
        <f>IF($D1279="","",IF(COUNTIF($D$2:$D1279,$D1279)=1,1,0))</f>
        <v/>
      </c>
      <c r="AL1279">
        <f>IF($AK1279=1,SUMPRODUCT(--($AO$2:$AO$7001&lt;$AO1279))+1,"")</f>
        <v/>
      </c>
      <c r="AM1279">
        <f>IF($D1279="","",IF(OR($R1279=TRUE(),$R1279="TRUE"),1,0))</f>
        <v/>
      </c>
      <c r="AN1279">
        <f>IF($D1279="","",IF($X1279="Yes",1,0))</f>
        <v/>
      </c>
      <c r="AO1279">
        <f>IF($AK1279=1,IFERROR(IF(VALUE($D1279)&lt;100000000,VALUE($D1279),1000000000),IFERROR(IF(VALUE(MID($D1279,2,20))&lt;100000000,VALUE(MID($D1279,2,20)),1000000000),1000000000))+ROW()/100000,"")</f>
        <v/>
      </c>
    </row>
    <row r="1280">
      <c r="F1280" s="14" t="n"/>
      <c r="N1280" s="8">
        <f>IF($D1280="","",M1280*V1280/100)</f>
        <v/>
      </c>
      <c r="O1280" s="8" t="n"/>
      <c r="U1280" s="8" t="n"/>
      <c r="V1280" s="8" t="n"/>
      <c r="Y1280">
        <f>IF($D1280="","",IF($AN1280=1,0,IF($AM1280=1,Settings!$C$6,Settings!$C$7))*100)</f>
        <v/>
      </c>
      <c r="Z1280" s="8">
        <f>IF($D1280="","",V1280*Y1280/100)</f>
        <v/>
      </c>
      <c r="AA1280" s="8">
        <f>IF($D1280="","",V1280-Z1280)</f>
        <v/>
      </c>
      <c r="AB1280" s="8">
        <f>IF($D1280="","",AA1280-N1280)</f>
        <v/>
      </c>
      <c r="AF1280" s="8" t="n"/>
      <c r="AI1280" s="14" t="n"/>
      <c r="AK1280">
        <f>IF($D1280="","",IF(COUNTIF($D$2:$D1280,$D1280)=1,1,0))</f>
        <v/>
      </c>
      <c r="AL1280">
        <f>IF($AK1280=1,SUMPRODUCT(--($AO$2:$AO$7001&lt;$AO1280))+1,"")</f>
        <v/>
      </c>
      <c r="AM1280">
        <f>IF($D1280="","",IF(OR($R1280=TRUE(),$R1280="TRUE"),1,0))</f>
        <v/>
      </c>
      <c r="AN1280">
        <f>IF($D1280="","",IF($X1280="Yes",1,0))</f>
        <v/>
      </c>
      <c r="AO1280">
        <f>IF($AK1280=1,IFERROR(IF(VALUE($D1280)&lt;100000000,VALUE($D1280),1000000000),IFERROR(IF(VALUE(MID($D1280,2,20))&lt;100000000,VALUE(MID($D1280,2,20)),1000000000),1000000000))+ROW()/100000,"")</f>
        <v/>
      </c>
    </row>
    <row r="1281">
      <c r="F1281" s="14" t="n"/>
      <c r="N1281" s="8">
        <f>IF($D1281="","",M1281*V1281/100)</f>
        <v/>
      </c>
      <c r="O1281" s="8" t="n"/>
      <c r="U1281" s="8" t="n"/>
      <c r="V1281" s="8" t="n"/>
      <c r="Y1281">
        <f>IF($D1281="","",IF($AN1281=1,0,IF($AM1281=1,Settings!$C$6,Settings!$C$7))*100)</f>
        <v/>
      </c>
      <c r="Z1281" s="8">
        <f>IF($D1281="","",V1281*Y1281/100)</f>
        <v/>
      </c>
      <c r="AA1281" s="8">
        <f>IF($D1281="","",V1281-Z1281)</f>
        <v/>
      </c>
      <c r="AB1281" s="8">
        <f>IF($D1281="","",AA1281-N1281)</f>
        <v/>
      </c>
      <c r="AF1281" s="8" t="n"/>
      <c r="AI1281" s="14" t="n"/>
      <c r="AK1281">
        <f>IF($D1281="","",IF(COUNTIF($D$2:$D1281,$D1281)=1,1,0))</f>
        <v/>
      </c>
      <c r="AL1281">
        <f>IF($AK1281=1,SUMPRODUCT(--($AO$2:$AO$7001&lt;$AO1281))+1,"")</f>
        <v/>
      </c>
      <c r="AM1281">
        <f>IF($D1281="","",IF(OR($R1281=TRUE(),$R1281="TRUE"),1,0))</f>
        <v/>
      </c>
      <c r="AN1281">
        <f>IF($D1281="","",IF($X1281="Yes",1,0))</f>
        <v/>
      </c>
      <c r="AO1281">
        <f>IF($AK1281=1,IFERROR(IF(VALUE($D1281)&lt;100000000,VALUE($D1281),1000000000),IFERROR(IF(VALUE(MID($D1281,2,20))&lt;100000000,VALUE(MID($D1281,2,20)),1000000000),1000000000))+ROW()/100000,"")</f>
        <v/>
      </c>
    </row>
    <row r="1282">
      <c r="F1282" s="14" t="n"/>
      <c r="N1282" s="8">
        <f>IF($D1282="","",M1282*V1282/100)</f>
        <v/>
      </c>
      <c r="O1282" s="8" t="n"/>
      <c r="U1282" s="8" t="n"/>
      <c r="V1282" s="8" t="n"/>
      <c r="Y1282">
        <f>IF($D1282="","",IF($AN1282=1,0,IF($AM1282=1,Settings!$C$6,Settings!$C$7))*100)</f>
        <v/>
      </c>
      <c r="Z1282" s="8">
        <f>IF($D1282="","",V1282*Y1282/100)</f>
        <v/>
      </c>
      <c r="AA1282" s="8">
        <f>IF($D1282="","",V1282-Z1282)</f>
        <v/>
      </c>
      <c r="AB1282" s="8">
        <f>IF($D1282="","",AA1282-N1282)</f>
        <v/>
      </c>
      <c r="AF1282" s="8" t="n"/>
      <c r="AI1282" s="14" t="n"/>
      <c r="AK1282">
        <f>IF($D1282="","",IF(COUNTIF($D$2:$D1282,$D1282)=1,1,0))</f>
        <v/>
      </c>
      <c r="AL1282">
        <f>IF($AK1282=1,SUMPRODUCT(--($AO$2:$AO$7001&lt;$AO1282))+1,"")</f>
        <v/>
      </c>
      <c r="AM1282">
        <f>IF($D1282="","",IF(OR($R1282=TRUE(),$R1282="TRUE"),1,0))</f>
        <v/>
      </c>
      <c r="AN1282">
        <f>IF($D1282="","",IF($X1282="Yes",1,0))</f>
        <v/>
      </c>
      <c r="AO1282">
        <f>IF($AK1282=1,IFERROR(IF(VALUE($D1282)&lt;100000000,VALUE($D1282),1000000000),IFERROR(IF(VALUE(MID($D1282,2,20))&lt;100000000,VALUE(MID($D1282,2,20)),1000000000),1000000000))+ROW()/100000,"")</f>
        <v/>
      </c>
    </row>
    <row r="1283">
      <c r="F1283" s="14" t="n"/>
      <c r="N1283" s="8">
        <f>IF($D1283="","",M1283*V1283/100)</f>
        <v/>
      </c>
      <c r="O1283" s="8" t="n"/>
      <c r="U1283" s="8" t="n"/>
      <c r="V1283" s="8" t="n"/>
      <c r="Y1283">
        <f>IF($D1283="","",IF($AN1283=1,0,IF($AM1283=1,Settings!$C$6,Settings!$C$7))*100)</f>
        <v/>
      </c>
      <c r="Z1283" s="8">
        <f>IF($D1283="","",V1283*Y1283/100)</f>
        <v/>
      </c>
      <c r="AA1283" s="8">
        <f>IF($D1283="","",V1283-Z1283)</f>
        <v/>
      </c>
      <c r="AB1283" s="8">
        <f>IF($D1283="","",AA1283-N1283)</f>
        <v/>
      </c>
      <c r="AF1283" s="8" t="n"/>
      <c r="AI1283" s="14" t="n"/>
      <c r="AK1283">
        <f>IF($D1283="","",IF(COUNTIF($D$2:$D1283,$D1283)=1,1,0))</f>
        <v/>
      </c>
      <c r="AL1283">
        <f>IF($AK1283=1,SUMPRODUCT(--($AO$2:$AO$7001&lt;$AO1283))+1,"")</f>
        <v/>
      </c>
      <c r="AM1283">
        <f>IF($D1283="","",IF(OR($R1283=TRUE(),$R1283="TRUE"),1,0))</f>
        <v/>
      </c>
      <c r="AN1283">
        <f>IF($D1283="","",IF($X1283="Yes",1,0))</f>
        <v/>
      </c>
      <c r="AO1283">
        <f>IF($AK1283=1,IFERROR(IF(VALUE($D1283)&lt;100000000,VALUE($D1283),1000000000),IFERROR(IF(VALUE(MID($D1283,2,20))&lt;100000000,VALUE(MID($D1283,2,20)),1000000000),1000000000))+ROW()/100000,"")</f>
        <v/>
      </c>
    </row>
    <row r="1284">
      <c r="F1284" s="14" t="n"/>
      <c r="N1284" s="8">
        <f>IF($D1284="","",M1284*V1284/100)</f>
        <v/>
      </c>
      <c r="O1284" s="8" t="n"/>
      <c r="U1284" s="8" t="n"/>
      <c r="V1284" s="8" t="n"/>
      <c r="Y1284">
        <f>IF($D1284="","",IF($AN1284=1,0,IF($AM1284=1,Settings!$C$6,Settings!$C$7))*100)</f>
        <v/>
      </c>
      <c r="Z1284" s="8">
        <f>IF($D1284="","",V1284*Y1284/100)</f>
        <v/>
      </c>
      <c r="AA1284" s="8">
        <f>IF($D1284="","",V1284-Z1284)</f>
        <v/>
      </c>
      <c r="AB1284" s="8">
        <f>IF($D1284="","",AA1284-N1284)</f>
        <v/>
      </c>
      <c r="AF1284" s="8" t="n"/>
      <c r="AI1284" s="14" t="n"/>
      <c r="AK1284">
        <f>IF($D1284="","",IF(COUNTIF($D$2:$D1284,$D1284)=1,1,0))</f>
        <v/>
      </c>
      <c r="AL1284">
        <f>IF($AK1284=1,SUMPRODUCT(--($AO$2:$AO$7001&lt;$AO1284))+1,"")</f>
        <v/>
      </c>
      <c r="AM1284">
        <f>IF($D1284="","",IF(OR($R1284=TRUE(),$R1284="TRUE"),1,0))</f>
        <v/>
      </c>
      <c r="AN1284">
        <f>IF($D1284="","",IF($X1284="Yes",1,0))</f>
        <v/>
      </c>
      <c r="AO1284">
        <f>IF($AK1284=1,IFERROR(IF(VALUE($D1284)&lt;100000000,VALUE($D1284),1000000000),IFERROR(IF(VALUE(MID($D1284,2,20))&lt;100000000,VALUE(MID($D1284,2,20)),1000000000),1000000000))+ROW()/100000,"")</f>
        <v/>
      </c>
    </row>
    <row r="1285">
      <c r="F1285" s="14" t="n"/>
      <c r="N1285" s="8">
        <f>IF($D1285="","",M1285*V1285/100)</f>
        <v/>
      </c>
      <c r="O1285" s="8" t="n"/>
      <c r="U1285" s="8" t="n"/>
      <c r="V1285" s="8" t="n"/>
      <c r="Y1285">
        <f>IF($D1285="","",IF($AN1285=1,0,IF($AM1285=1,Settings!$C$6,Settings!$C$7))*100)</f>
        <v/>
      </c>
      <c r="Z1285" s="8">
        <f>IF($D1285="","",V1285*Y1285/100)</f>
        <v/>
      </c>
      <c r="AA1285" s="8">
        <f>IF($D1285="","",V1285-Z1285)</f>
        <v/>
      </c>
      <c r="AB1285" s="8">
        <f>IF($D1285="","",AA1285-N1285)</f>
        <v/>
      </c>
      <c r="AF1285" s="8" t="n"/>
      <c r="AI1285" s="14" t="n"/>
      <c r="AK1285">
        <f>IF($D1285="","",IF(COUNTIF($D$2:$D1285,$D1285)=1,1,0))</f>
        <v/>
      </c>
      <c r="AL1285">
        <f>IF($AK1285=1,SUMPRODUCT(--($AO$2:$AO$7001&lt;$AO1285))+1,"")</f>
        <v/>
      </c>
      <c r="AM1285">
        <f>IF($D1285="","",IF(OR($R1285=TRUE(),$R1285="TRUE"),1,0))</f>
        <v/>
      </c>
      <c r="AN1285">
        <f>IF($D1285="","",IF($X1285="Yes",1,0))</f>
        <v/>
      </c>
      <c r="AO1285">
        <f>IF($AK1285=1,IFERROR(IF(VALUE($D1285)&lt;100000000,VALUE($D1285),1000000000),IFERROR(IF(VALUE(MID($D1285,2,20))&lt;100000000,VALUE(MID($D1285,2,20)),1000000000),1000000000))+ROW()/100000,"")</f>
        <v/>
      </c>
    </row>
    <row r="1286">
      <c r="F1286" s="14" t="n"/>
      <c r="N1286" s="8">
        <f>IF($D1286="","",M1286*V1286/100)</f>
        <v/>
      </c>
      <c r="O1286" s="8" t="n"/>
      <c r="U1286" s="8" t="n"/>
      <c r="V1286" s="8" t="n"/>
      <c r="Y1286">
        <f>IF($D1286="","",IF($AN1286=1,0,IF($AM1286=1,Settings!$C$6,Settings!$C$7))*100)</f>
        <v/>
      </c>
      <c r="Z1286" s="8">
        <f>IF($D1286="","",V1286*Y1286/100)</f>
        <v/>
      </c>
      <c r="AA1286" s="8">
        <f>IF($D1286="","",V1286-Z1286)</f>
        <v/>
      </c>
      <c r="AB1286" s="8">
        <f>IF($D1286="","",AA1286-N1286)</f>
        <v/>
      </c>
      <c r="AF1286" s="8" t="n"/>
      <c r="AI1286" s="14" t="n"/>
      <c r="AK1286">
        <f>IF($D1286="","",IF(COUNTIF($D$2:$D1286,$D1286)=1,1,0))</f>
        <v/>
      </c>
      <c r="AL1286">
        <f>IF($AK1286=1,SUMPRODUCT(--($AO$2:$AO$7001&lt;$AO1286))+1,"")</f>
        <v/>
      </c>
      <c r="AM1286">
        <f>IF($D1286="","",IF(OR($R1286=TRUE(),$R1286="TRUE"),1,0))</f>
        <v/>
      </c>
      <c r="AN1286">
        <f>IF($D1286="","",IF($X1286="Yes",1,0))</f>
        <v/>
      </c>
      <c r="AO1286">
        <f>IF($AK1286=1,IFERROR(IF(VALUE($D1286)&lt;100000000,VALUE($D1286),1000000000),IFERROR(IF(VALUE(MID($D1286,2,20))&lt;100000000,VALUE(MID($D1286,2,20)),1000000000),1000000000))+ROW()/100000,"")</f>
        <v/>
      </c>
    </row>
    <row r="1287">
      <c r="F1287" s="14" t="n"/>
      <c r="N1287" s="8">
        <f>IF($D1287="","",M1287*V1287/100)</f>
        <v/>
      </c>
      <c r="O1287" s="8" t="n"/>
      <c r="U1287" s="8" t="n"/>
      <c r="V1287" s="8" t="n"/>
      <c r="Y1287">
        <f>IF($D1287="","",IF($AN1287=1,0,IF($AM1287=1,Settings!$C$6,Settings!$C$7))*100)</f>
        <v/>
      </c>
      <c r="Z1287" s="8">
        <f>IF($D1287="","",V1287*Y1287/100)</f>
        <v/>
      </c>
      <c r="AA1287" s="8">
        <f>IF($D1287="","",V1287-Z1287)</f>
        <v/>
      </c>
      <c r="AB1287" s="8">
        <f>IF($D1287="","",AA1287-N1287)</f>
        <v/>
      </c>
      <c r="AF1287" s="8" t="n"/>
      <c r="AI1287" s="14" t="n"/>
      <c r="AK1287">
        <f>IF($D1287="","",IF(COUNTIF($D$2:$D1287,$D1287)=1,1,0))</f>
        <v/>
      </c>
      <c r="AL1287">
        <f>IF($AK1287=1,SUMPRODUCT(--($AO$2:$AO$7001&lt;$AO1287))+1,"")</f>
        <v/>
      </c>
      <c r="AM1287">
        <f>IF($D1287="","",IF(OR($R1287=TRUE(),$R1287="TRUE"),1,0))</f>
        <v/>
      </c>
      <c r="AN1287">
        <f>IF($D1287="","",IF($X1287="Yes",1,0))</f>
        <v/>
      </c>
      <c r="AO1287">
        <f>IF($AK1287=1,IFERROR(IF(VALUE($D1287)&lt;100000000,VALUE($D1287),1000000000),IFERROR(IF(VALUE(MID($D1287,2,20))&lt;100000000,VALUE(MID($D1287,2,20)),1000000000),1000000000))+ROW()/100000,"")</f>
        <v/>
      </c>
    </row>
    <row r="1288">
      <c r="F1288" s="14" t="n"/>
      <c r="N1288" s="8">
        <f>IF($D1288="","",M1288*V1288/100)</f>
        <v/>
      </c>
      <c r="O1288" s="8" t="n"/>
      <c r="U1288" s="8" t="n"/>
      <c r="V1288" s="8" t="n"/>
      <c r="Y1288">
        <f>IF($D1288="","",IF($AN1288=1,0,IF($AM1288=1,Settings!$C$6,Settings!$C$7))*100)</f>
        <v/>
      </c>
      <c r="Z1288" s="8">
        <f>IF($D1288="","",V1288*Y1288/100)</f>
        <v/>
      </c>
      <c r="AA1288" s="8">
        <f>IF($D1288="","",V1288-Z1288)</f>
        <v/>
      </c>
      <c r="AB1288" s="8">
        <f>IF($D1288="","",AA1288-N1288)</f>
        <v/>
      </c>
      <c r="AF1288" s="8" t="n"/>
      <c r="AI1288" s="14" t="n"/>
      <c r="AK1288">
        <f>IF($D1288="","",IF(COUNTIF($D$2:$D1288,$D1288)=1,1,0))</f>
        <v/>
      </c>
      <c r="AL1288">
        <f>IF($AK1288=1,SUMPRODUCT(--($AO$2:$AO$7001&lt;$AO1288))+1,"")</f>
        <v/>
      </c>
      <c r="AM1288">
        <f>IF($D1288="","",IF(OR($R1288=TRUE(),$R1288="TRUE"),1,0))</f>
        <v/>
      </c>
      <c r="AN1288">
        <f>IF($D1288="","",IF($X1288="Yes",1,0))</f>
        <v/>
      </c>
      <c r="AO1288">
        <f>IF($AK1288=1,IFERROR(IF(VALUE($D1288)&lt;100000000,VALUE($D1288),1000000000),IFERROR(IF(VALUE(MID($D1288,2,20))&lt;100000000,VALUE(MID($D1288,2,20)),1000000000),1000000000))+ROW()/100000,"")</f>
        <v/>
      </c>
    </row>
    <row r="1289">
      <c r="F1289" s="14" t="n"/>
      <c r="N1289" s="8">
        <f>IF($D1289="","",M1289*V1289/100)</f>
        <v/>
      </c>
      <c r="O1289" s="8" t="n"/>
      <c r="U1289" s="8" t="n"/>
      <c r="V1289" s="8" t="n"/>
      <c r="Y1289">
        <f>IF($D1289="","",IF($AN1289=1,0,IF($AM1289=1,Settings!$C$6,Settings!$C$7))*100)</f>
        <v/>
      </c>
      <c r="Z1289" s="8">
        <f>IF($D1289="","",V1289*Y1289/100)</f>
        <v/>
      </c>
      <c r="AA1289" s="8">
        <f>IF($D1289="","",V1289-Z1289)</f>
        <v/>
      </c>
      <c r="AB1289" s="8">
        <f>IF($D1289="","",AA1289-N1289)</f>
        <v/>
      </c>
      <c r="AF1289" s="8" t="n"/>
      <c r="AI1289" s="14" t="n"/>
      <c r="AK1289">
        <f>IF($D1289="","",IF(COUNTIF($D$2:$D1289,$D1289)=1,1,0))</f>
        <v/>
      </c>
      <c r="AL1289">
        <f>IF($AK1289=1,SUMPRODUCT(--($AO$2:$AO$7001&lt;$AO1289))+1,"")</f>
        <v/>
      </c>
      <c r="AM1289">
        <f>IF($D1289="","",IF(OR($R1289=TRUE(),$R1289="TRUE"),1,0))</f>
        <v/>
      </c>
      <c r="AN1289">
        <f>IF($D1289="","",IF($X1289="Yes",1,0))</f>
        <v/>
      </c>
      <c r="AO1289">
        <f>IF($AK1289=1,IFERROR(IF(VALUE($D1289)&lt;100000000,VALUE($D1289),1000000000),IFERROR(IF(VALUE(MID($D1289,2,20))&lt;100000000,VALUE(MID($D1289,2,20)),1000000000),1000000000))+ROW()/100000,"")</f>
        <v/>
      </c>
    </row>
    <row r="1290">
      <c r="F1290" s="14" t="n"/>
      <c r="N1290" s="8">
        <f>IF($D1290="","",M1290*V1290/100)</f>
        <v/>
      </c>
      <c r="O1290" s="8" t="n"/>
      <c r="U1290" s="8" t="n"/>
      <c r="V1290" s="8" t="n"/>
      <c r="Y1290">
        <f>IF($D1290="","",IF($AN1290=1,0,IF($AM1290=1,Settings!$C$6,Settings!$C$7))*100)</f>
        <v/>
      </c>
      <c r="Z1290" s="8">
        <f>IF($D1290="","",V1290*Y1290/100)</f>
        <v/>
      </c>
      <c r="AA1290" s="8">
        <f>IF($D1290="","",V1290-Z1290)</f>
        <v/>
      </c>
      <c r="AB1290" s="8">
        <f>IF($D1290="","",AA1290-N1290)</f>
        <v/>
      </c>
      <c r="AF1290" s="8" t="n"/>
      <c r="AI1290" s="14" t="n"/>
      <c r="AK1290">
        <f>IF($D1290="","",IF(COUNTIF($D$2:$D1290,$D1290)=1,1,0))</f>
        <v/>
      </c>
      <c r="AL1290">
        <f>IF($AK1290=1,SUMPRODUCT(--($AO$2:$AO$7001&lt;$AO1290))+1,"")</f>
        <v/>
      </c>
      <c r="AM1290">
        <f>IF($D1290="","",IF(OR($R1290=TRUE(),$R1290="TRUE"),1,0))</f>
        <v/>
      </c>
      <c r="AN1290">
        <f>IF($D1290="","",IF($X1290="Yes",1,0))</f>
        <v/>
      </c>
      <c r="AO1290">
        <f>IF($AK1290=1,IFERROR(IF(VALUE($D1290)&lt;100000000,VALUE($D1290),1000000000),IFERROR(IF(VALUE(MID($D1290,2,20))&lt;100000000,VALUE(MID($D1290,2,20)),1000000000),1000000000))+ROW()/100000,"")</f>
        <v/>
      </c>
    </row>
    <row r="1291">
      <c r="F1291" s="14" t="n"/>
      <c r="N1291" s="8">
        <f>IF($D1291="","",M1291*V1291/100)</f>
        <v/>
      </c>
      <c r="O1291" s="8" t="n"/>
      <c r="U1291" s="8" t="n"/>
      <c r="V1291" s="8" t="n"/>
      <c r="Y1291">
        <f>IF($D1291="","",IF($AN1291=1,0,IF($AM1291=1,Settings!$C$6,Settings!$C$7))*100)</f>
        <v/>
      </c>
      <c r="Z1291" s="8">
        <f>IF($D1291="","",V1291*Y1291/100)</f>
        <v/>
      </c>
      <c r="AA1291" s="8">
        <f>IF($D1291="","",V1291-Z1291)</f>
        <v/>
      </c>
      <c r="AB1291" s="8">
        <f>IF($D1291="","",AA1291-N1291)</f>
        <v/>
      </c>
      <c r="AF1291" s="8" t="n"/>
      <c r="AI1291" s="14" t="n"/>
      <c r="AK1291">
        <f>IF($D1291="","",IF(COUNTIF($D$2:$D1291,$D1291)=1,1,0))</f>
        <v/>
      </c>
      <c r="AL1291">
        <f>IF($AK1291=1,SUMPRODUCT(--($AO$2:$AO$7001&lt;$AO1291))+1,"")</f>
        <v/>
      </c>
      <c r="AM1291">
        <f>IF($D1291="","",IF(OR($R1291=TRUE(),$R1291="TRUE"),1,0))</f>
        <v/>
      </c>
      <c r="AN1291">
        <f>IF($D1291="","",IF($X1291="Yes",1,0))</f>
        <v/>
      </c>
      <c r="AO1291">
        <f>IF($AK1291=1,IFERROR(IF(VALUE($D1291)&lt;100000000,VALUE($D1291),1000000000),IFERROR(IF(VALUE(MID($D1291,2,20))&lt;100000000,VALUE(MID($D1291,2,20)),1000000000),1000000000))+ROW()/100000,"")</f>
        <v/>
      </c>
    </row>
    <row r="1292">
      <c r="F1292" s="14" t="n"/>
      <c r="N1292" s="8">
        <f>IF($D1292="","",M1292*V1292/100)</f>
        <v/>
      </c>
      <c r="O1292" s="8" t="n"/>
      <c r="U1292" s="8" t="n"/>
      <c r="V1292" s="8" t="n"/>
      <c r="Y1292">
        <f>IF($D1292="","",IF($AN1292=1,0,IF($AM1292=1,Settings!$C$6,Settings!$C$7))*100)</f>
        <v/>
      </c>
      <c r="Z1292" s="8">
        <f>IF($D1292="","",V1292*Y1292/100)</f>
        <v/>
      </c>
      <c r="AA1292" s="8">
        <f>IF($D1292="","",V1292-Z1292)</f>
        <v/>
      </c>
      <c r="AB1292" s="8">
        <f>IF($D1292="","",AA1292-N1292)</f>
        <v/>
      </c>
      <c r="AF1292" s="8" t="n"/>
      <c r="AI1292" s="14" t="n"/>
      <c r="AK1292">
        <f>IF($D1292="","",IF(COUNTIF($D$2:$D1292,$D1292)=1,1,0))</f>
        <v/>
      </c>
      <c r="AL1292">
        <f>IF($AK1292=1,SUMPRODUCT(--($AO$2:$AO$7001&lt;$AO1292))+1,"")</f>
        <v/>
      </c>
      <c r="AM1292">
        <f>IF($D1292="","",IF(OR($R1292=TRUE(),$R1292="TRUE"),1,0))</f>
        <v/>
      </c>
      <c r="AN1292">
        <f>IF($D1292="","",IF($X1292="Yes",1,0))</f>
        <v/>
      </c>
      <c r="AO1292">
        <f>IF($AK1292=1,IFERROR(IF(VALUE($D1292)&lt;100000000,VALUE($D1292),1000000000),IFERROR(IF(VALUE(MID($D1292,2,20))&lt;100000000,VALUE(MID($D1292,2,20)),1000000000),1000000000))+ROW()/100000,"")</f>
        <v/>
      </c>
    </row>
    <row r="1293">
      <c r="F1293" s="14" t="n"/>
      <c r="N1293" s="8">
        <f>IF($D1293="","",M1293*V1293/100)</f>
        <v/>
      </c>
      <c r="O1293" s="8" t="n"/>
      <c r="U1293" s="8" t="n"/>
      <c r="V1293" s="8" t="n"/>
      <c r="Y1293">
        <f>IF($D1293="","",IF($AN1293=1,0,IF($AM1293=1,Settings!$C$6,Settings!$C$7))*100)</f>
        <v/>
      </c>
      <c r="Z1293" s="8">
        <f>IF($D1293="","",V1293*Y1293/100)</f>
        <v/>
      </c>
      <c r="AA1293" s="8">
        <f>IF($D1293="","",V1293-Z1293)</f>
        <v/>
      </c>
      <c r="AB1293" s="8">
        <f>IF($D1293="","",AA1293-N1293)</f>
        <v/>
      </c>
      <c r="AF1293" s="8" t="n"/>
      <c r="AI1293" s="14" t="n"/>
      <c r="AK1293">
        <f>IF($D1293="","",IF(COUNTIF($D$2:$D1293,$D1293)=1,1,0))</f>
        <v/>
      </c>
      <c r="AL1293">
        <f>IF($AK1293=1,SUMPRODUCT(--($AO$2:$AO$7001&lt;$AO1293))+1,"")</f>
        <v/>
      </c>
      <c r="AM1293">
        <f>IF($D1293="","",IF(OR($R1293=TRUE(),$R1293="TRUE"),1,0))</f>
        <v/>
      </c>
      <c r="AN1293">
        <f>IF($D1293="","",IF($X1293="Yes",1,0))</f>
        <v/>
      </c>
      <c r="AO1293">
        <f>IF($AK1293=1,IFERROR(IF(VALUE($D1293)&lt;100000000,VALUE($D1293),1000000000),IFERROR(IF(VALUE(MID($D1293,2,20))&lt;100000000,VALUE(MID($D1293,2,20)),1000000000),1000000000))+ROW()/100000,"")</f>
        <v/>
      </c>
    </row>
    <row r="1294">
      <c r="F1294" s="14" t="n"/>
      <c r="N1294" s="8">
        <f>IF($D1294="","",M1294*V1294/100)</f>
        <v/>
      </c>
      <c r="O1294" s="8" t="n"/>
      <c r="U1294" s="8" t="n"/>
      <c r="V1294" s="8" t="n"/>
      <c r="Y1294">
        <f>IF($D1294="","",IF($AN1294=1,0,IF($AM1294=1,Settings!$C$6,Settings!$C$7))*100)</f>
        <v/>
      </c>
      <c r="Z1294" s="8">
        <f>IF($D1294="","",V1294*Y1294/100)</f>
        <v/>
      </c>
      <c r="AA1294" s="8">
        <f>IF($D1294="","",V1294-Z1294)</f>
        <v/>
      </c>
      <c r="AB1294" s="8">
        <f>IF($D1294="","",AA1294-N1294)</f>
        <v/>
      </c>
      <c r="AF1294" s="8" t="n"/>
      <c r="AI1294" s="14" t="n"/>
      <c r="AK1294">
        <f>IF($D1294="","",IF(COUNTIF($D$2:$D1294,$D1294)=1,1,0))</f>
        <v/>
      </c>
      <c r="AL1294">
        <f>IF($AK1294=1,SUMPRODUCT(--($AO$2:$AO$7001&lt;$AO1294))+1,"")</f>
        <v/>
      </c>
      <c r="AM1294">
        <f>IF($D1294="","",IF(OR($R1294=TRUE(),$R1294="TRUE"),1,0))</f>
        <v/>
      </c>
      <c r="AN1294">
        <f>IF($D1294="","",IF($X1294="Yes",1,0))</f>
        <v/>
      </c>
      <c r="AO1294">
        <f>IF($AK1294=1,IFERROR(IF(VALUE($D1294)&lt;100000000,VALUE($D1294),1000000000),IFERROR(IF(VALUE(MID($D1294,2,20))&lt;100000000,VALUE(MID($D1294,2,20)),1000000000),1000000000))+ROW()/100000,"")</f>
        <v/>
      </c>
    </row>
    <row r="1295">
      <c r="F1295" s="14" t="n"/>
      <c r="N1295" s="8">
        <f>IF($D1295="","",M1295*V1295/100)</f>
        <v/>
      </c>
      <c r="O1295" s="8" t="n"/>
      <c r="U1295" s="8" t="n"/>
      <c r="V1295" s="8" t="n"/>
      <c r="Y1295">
        <f>IF($D1295="","",IF($AN1295=1,0,IF($AM1295=1,Settings!$C$6,Settings!$C$7))*100)</f>
        <v/>
      </c>
      <c r="Z1295" s="8">
        <f>IF($D1295="","",V1295*Y1295/100)</f>
        <v/>
      </c>
      <c r="AA1295" s="8">
        <f>IF($D1295="","",V1295-Z1295)</f>
        <v/>
      </c>
      <c r="AB1295" s="8">
        <f>IF($D1295="","",AA1295-N1295)</f>
        <v/>
      </c>
      <c r="AF1295" s="8" t="n"/>
      <c r="AI1295" s="14" t="n"/>
      <c r="AK1295">
        <f>IF($D1295="","",IF(COUNTIF($D$2:$D1295,$D1295)=1,1,0))</f>
        <v/>
      </c>
      <c r="AL1295">
        <f>IF($AK1295=1,SUMPRODUCT(--($AO$2:$AO$7001&lt;$AO1295))+1,"")</f>
        <v/>
      </c>
      <c r="AM1295">
        <f>IF($D1295="","",IF(OR($R1295=TRUE(),$R1295="TRUE"),1,0))</f>
        <v/>
      </c>
      <c r="AN1295">
        <f>IF($D1295="","",IF($X1295="Yes",1,0))</f>
        <v/>
      </c>
      <c r="AO1295">
        <f>IF($AK1295=1,IFERROR(IF(VALUE($D1295)&lt;100000000,VALUE($D1295),1000000000),IFERROR(IF(VALUE(MID($D1295,2,20))&lt;100000000,VALUE(MID($D1295,2,20)),1000000000),1000000000))+ROW()/100000,"")</f>
        <v/>
      </c>
    </row>
    <row r="1296">
      <c r="F1296" s="14" t="n"/>
      <c r="N1296" s="8">
        <f>IF($D1296="","",M1296*V1296/100)</f>
        <v/>
      </c>
      <c r="O1296" s="8" t="n"/>
      <c r="U1296" s="8" t="n"/>
      <c r="V1296" s="8" t="n"/>
      <c r="Y1296">
        <f>IF($D1296="","",IF($AN1296=1,0,IF($AM1296=1,Settings!$C$6,Settings!$C$7))*100)</f>
        <v/>
      </c>
      <c r="Z1296" s="8">
        <f>IF($D1296="","",V1296*Y1296/100)</f>
        <v/>
      </c>
      <c r="AA1296" s="8">
        <f>IF($D1296="","",V1296-Z1296)</f>
        <v/>
      </c>
      <c r="AB1296" s="8">
        <f>IF($D1296="","",AA1296-N1296)</f>
        <v/>
      </c>
      <c r="AF1296" s="8" t="n"/>
      <c r="AI1296" s="14" t="n"/>
      <c r="AK1296">
        <f>IF($D1296="","",IF(COUNTIF($D$2:$D1296,$D1296)=1,1,0))</f>
        <v/>
      </c>
      <c r="AL1296">
        <f>IF($AK1296=1,SUMPRODUCT(--($AO$2:$AO$7001&lt;$AO1296))+1,"")</f>
        <v/>
      </c>
      <c r="AM1296">
        <f>IF($D1296="","",IF(OR($R1296=TRUE(),$R1296="TRUE"),1,0))</f>
        <v/>
      </c>
      <c r="AN1296">
        <f>IF($D1296="","",IF($X1296="Yes",1,0))</f>
        <v/>
      </c>
      <c r="AO1296">
        <f>IF($AK1296=1,IFERROR(IF(VALUE($D1296)&lt;100000000,VALUE($D1296),1000000000),IFERROR(IF(VALUE(MID($D1296,2,20))&lt;100000000,VALUE(MID($D1296,2,20)),1000000000),1000000000))+ROW()/100000,"")</f>
        <v/>
      </c>
    </row>
    <row r="1297">
      <c r="F1297" s="14" t="n"/>
      <c r="N1297" s="8">
        <f>IF($D1297="","",M1297*V1297/100)</f>
        <v/>
      </c>
      <c r="O1297" s="8" t="n"/>
      <c r="U1297" s="8" t="n"/>
      <c r="V1297" s="8" t="n"/>
      <c r="Y1297">
        <f>IF($D1297="","",IF($AN1297=1,0,IF($AM1297=1,Settings!$C$6,Settings!$C$7))*100)</f>
        <v/>
      </c>
      <c r="Z1297" s="8">
        <f>IF($D1297="","",V1297*Y1297/100)</f>
        <v/>
      </c>
      <c r="AA1297" s="8">
        <f>IF($D1297="","",V1297-Z1297)</f>
        <v/>
      </c>
      <c r="AB1297" s="8">
        <f>IF($D1297="","",AA1297-N1297)</f>
        <v/>
      </c>
      <c r="AF1297" s="8" t="n"/>
      <c r="AI1297" s="14" t="n"/>
      <c r="AK1297">
        <f>IF($D1297="","",IF(COUNTIF($D$2:$D1297,$D1297)=1,1,0))</f>
        <v/>
      </c>
      <c r="AL1297">
        <f>IF($AK1297=1,SUMPRODUCT(--($AO$2:$AO$7001&lt;$AO1297))+1,"")</f>
        <v/>
      </c>
      <c r="AM1297">
        <f>IF($D1297="","",IF(OR($R1297=TRUE(),$R1297="TRUE"),1,0))</f>
        <v/>
      </c>
      <c r="AN1297">
        <f>IF($D1297="","",IF($X1297="Yes",1,0))</f>
        <v/>
      </c>
      <c r="AO1297">
        <f>IF($AK1297=1,IFERROR(IF(VALUE($D1297)&lt;100000000,VALUE($D1297),1000000000),IFERROR(IF(VALUE(MID($D1297,2,20))&lt;100000000,VALUE(MID($D1297,2,20)),1000000000),1000000000))+ROW()/100000,"")</f>
        <v/>
      </c>
    </row>
    <row r="1298">
      <c r="F1298" s="14" t="n"/>
      <c r="N1298" s="8">
        <f>IF($D1298="","",M1298*V1298/100)</f>
        <v/>
      </c>
      <c r="O1298" s="8" t="n"/>
      <c r="U1298" s="8" t="n"/>
      <c r="V1298" s="8" t="n"/>
      <c r="Y1298">
        <f>IF($D1298="","",IF($AN1298=1,0,IF($AM1298=1,Settings!$C$6,Settings!$C$7))*100)</f>
        <v/>
      </c>
      <c r="Z1298" s="8">
        <f>IF($D1298="","",V1298*Y1298/100)</f>
        <v/>
      </c>
      <c r="AA1298" s="8">
        <f>IF($D1298="","",V1298-Z1298)</f>
        <v/>
      </c>
      <c r="AB1298" s="8">
        <f>IF($D1298="","",AA1298-N1298)</f>
        <v/>
      </c>
      <c r="AF1298" s="8" t="n"/>
      <c r="AI1298" s="14" t="n"/>
      <c r="AK1298">
        <f>IF($D1298="","",IF(COUNTIF($D$2:$D1298,$D1298)=1,1,0))</f>
        <v/>
      </c>
      <c r="AL1298">
        <f>IF($AK1298=1,SUMPRODUCT(--($AO$2:$AO$7001&lt;$AO1298))+1,"")</f>
        <v/>
      </c>
      <c r="AM1298">
        <f>IF($D1298="","",IF(OR($R1298=TRUE(),$R1298="TRUE"),1,0))</f>
        <v/>
      </c>
      <c r="AN1298">
        <f>IF($D1298="","",IF($X1298="Yes",1,0))</f>
        <v/>
      </c>
      <c r="AO1298">
        <f>IF($AK1298=1,IFERROR(IF(VALUE($D1298)&lt;100000000,VALUE($D1298),1000000000),IFERROR(IF(VALUE(MID($D1298,2,20))&lt;100000000,VALUE(MID($D1298,2,20)),1000000000),1000000000))+ROW()/100000,"")</f>
        <v/>
      </c>
    </row>
    <row r="1299">
      <c r="F1299" s="14" t="n"/>
      <c r="N1299" s="8">
        <f>IF($D1299="","",M1299*V1299/100)</f>
        <v/>
      </c>
      <c r="O1299" s="8" t="n"/>
      <c r="U1299" s="8" t="n"/>
      <c r="V1299" s="8" t="n"/>
      <c r="Y1299">
        <f>IF($D1299="","",IF($AN1299=1,0,IF($AM1299=1,Settings!$C$6,Settings!$C$7))*100)</f>
        <v/>
      </c>
      <c r="Z1299" s="8">
        <f>IF($D1299="","",V1299*Y1299/100)</f>
        <v/>
      </c>
      <c r="AA1299" s="8">
        <f>IF($D1299="","",V1299-Z1299)</f>
        <v/>
      </c>
      <c r="AB1299" s="8">
        <f>IF($D1299="","",AA1299-N1299)</f>
        <v/>
      </c>
      <c r="AF1299" s="8" t="n"/>
      <c r="AI1299" s="14" t="n"/>
      <c r="AK1299">
        <f>IF($D1299="","",IF(COUNTIF($D$2:$D1299,$D1299)=1,1,0))</f>
        <v/>
      </c>
      <c r="AL1299">
        <f>IF($AK1299=1,SUMPRODUCT(--($AO$2:$AO$7001&lt;$AO1299))+1,"")</f>
        <v/>
      </c>
      <c r="AM1299">
        <f>IF($D1299="","",IF(OR($R1299=TRUE(),$R1299="TRUE"),1,0))</f>
        <v/>
      </c>
      <c r="AN1299">
        <f>IF($D1299="","",IF($X1299="Yes",1,0))</f>
        <v/>
      </c>
      <c r="AO1299">
        <f>IF($AK1299=1,IFERROR(IF(VALUE($D1299)&lt;100000000,VALUE($D1299),1000000000),IFERROR(IF(VALUE(MID($D1299,2,20))&lt;100000000,VALUE(MID($D1299,2,20)),1000000000),1000000000))+ROW()/100000,"")</f>
        <v/>
      </c>
    </row>
    <row r="1300">
      <c r="F1300" s="14" t="n"/>
      <c r="N1300" s="8">
        <f>IF($D1300="","",M1300*V1300/100)</f>
        <v/>
      </c>
      <c r="O1300" s="8" t="n"/>
      <c r="U1300" s="8" t="n"/>
      <c r="V1300" s="8" t="n"/>
      <c r="Y1300">
        <f>IF($D1300="","",IF($AN1300=1,0,IF($AM1300=1,Settings!$C$6,Settings!$C$7))*100)</f>
        <v/>
      </c>
      <c r="Z1300" s="8">
        <f>IF($D1300="","",V1300*Y1300/100)</f>
        <v/>
      </c>
      <c r="AA1300" s="8">
        <f>IF($D1300="","",V1300-Z1300)</f>
        <v/>
      </c>
      <c r="AB1300" s="8">
        <f>IF($D1300="","",AA1300-N1300)</f>
        <v/>
      </c>
      <c r="AF1300" s="8" t="n"/>
      <c r="AI1300" s="14" t="n"/>
      <c r="AK1300">
        <f>IF($D1300="","",IF(COUNTIF($D$2:$D1300,$D1300)=1,1,0))</f>
        <v/>
      </c>
      <c r="AL1300">
        <f>IF($AK1300=1,SUMPRODUCT(--($AO$2:$AO$7001&lt;$AO1300))+1,"")</f>
        <v/>
      </c>
      <c r="AM1300">
        <f>IF($D1300="","",IF(OR($R1300=TRUE(),$R1300="TRUE"),1,0))</f>
        <v/>
      </c>
      <c r="AN1300">
        <f>IF($D1300="","",IF($X1300="Yes",1,0))</f>
        <v/>
      </c>
      <c r="AO1300">
        <f>IF($AK1300=1,IFERROR(IF(VALUE($D1300)&lt;100000000,VALUE($D1300),1000000000),IFERROR(IF(VALUE(MID($D1300,2,20))&lt;100000000,VALUE(MID($D1300,2,20)),1000000000),1000000000))+ROW()/100000,"")</f>
        <v/>
      </c>
    </row>
    <row r="1301">
      <c r="F1301" s="14" t="n"/>
      <c r="N1301" s="8">
        <f>IF($D1301="","",M1301*V1301/100)</f>
        <v/>
      </c>
      <c r="O1301" s="8" t="n"/>
      <c r="U1301" s="8" t="n"/>
      <c r="V1301" s="8" t="n"/>
      <c r="Y1301">
        <f>IF($D1301="","",IF($AN1301=1,0,IF($AM1301=1,Settings!$C$6,Settings!$C$7))*100)</f>
        <v/>
      </c>
      <c r="Z1301" s="8">
        <f>IF($D1301="","",V1301*Y1301/100)</f>
        <v/>
      </c>
      <c r="AA1301" s="8">
        <f>IF($D1301="","",V1301-Z1301)</f>
        <v/>
      </c>
      <c r="AB1301" s="8">
        <f>IF($D1301="","",AA1301-N1301)</f>
        <v/>
      </c>
      <c r="AF1301" s="8" t="n"/>
      <c r="AI1301" s="14" t="n"/>
      <c r="AK1301">
        <f>IF($D1301="","",IF(COUNTIF($D$2:$D1301,$D1301)=1,1,0))</f>
        <v/>
      </c>
      <c r="AL1301">
        <f>IF($AK1301=1,SUMPRODUCT(--($AO$2:$AO$7001&lt;$AO1301))+1,"")</f>
        <v/>
      </c>
      <c r="AM1301">
        <f>IF($D1301="","",IF(OR($R1301=TRUE(),$R1301="TRUE"),1,0))</f>
        <v/>
      </c>
      <c r="AN1301">
        <f>IF($D1301="","",IF($X1301="Yes",1,0))</f>
        <v/>
      </c>
      <c r="AO1301">
        <f>IF($AK1301=1,IFERROR(IF(VALUE($D1301)&lt;100000000,VALUE($D1301),1000000000),IFERROR(IF(VALUE(MID($D1301,2,20))&lt;100000000,VALUE(MID($D1301,2,20)),1000000000),1000000000))+ROW()/100000,"")</f>
        <v/>
      </c>
    </row>
    <row r="1302">
      <c r="F1302" s="14" t="n"/>
      <c r="N1302" s="8">
        <f>IF($D1302="","",M1302*V1302/100)</f>
        <v/>
      </c>
      <c r="O1302" s="8" t="n"/>
      <c r="U1302" s="8" t="n"/>
      <c r="V1302" s="8" t="n"/>
      <c r="Y1302">
        <f>IF($D1302="","",IF($AN1302=1,0,IF($AM1302=1,Settings!$C$6,Settings!$C$7))*100)</f>
        <v/>
      </c>
      <c r="Z1302" s="8">
        <f>IF($D1302="","",V1302*Y1302/100)</f>
        <v/>
      </c>
      <c r="AA1302" s="8">
        <f>IF($D1302="","",V1302-Z1302)</f>
        <v/>
      </c>
      <c r="AB1302" s="8">
        <f>IF($D1302="","",AA1302-N1302)</f>
        <v/>
      </c>
      <c r="AF1302" s="8" t="n"/>
      <c r="AI1302" s="14" t="n"/>
      <c r="AK1302">
        <f>IF($D1302="","",IF(COUNTIF($D$2:$D1302,$D1302)=1,1,0))</f>
        <v/>
      </c>
      <c r="AL1302">
        <f>IF($AK1302=1,SUMPRODUCT(--($AO$2:$AO$7001&lt;$AO1302))+1,"")</f>
        <v/>
      </c>
      <c r="AM1302">
        <f>IF($D1302="","",IF(OR($R1302=TRUE(),$R1302="TRUE"),1,0))</f>
        <v/>
      </c>
      <c r="AN1302">
        <f>IF($D1302="","",IF($X1302="Yes",1,0))</f>
        <v/>
      </c>
      <c r="AO1302">
        <f>IF($AK1302=1,IFERROR(IF(VALUE($D1302)&lt;100000000,VALUE($D1302),1000000000),IFERROR(IF(VALUE(MID($D1302,2,20))&lt;100000000,VALUE(MID($D1302,2,20)),1000000000),1000000000))+ROW()/100000,"")</f>
        <v/>
      </c>
    </row>
    <row r="1303">
      <c r="F1303" s="14" t="n"/>
      <c r="N1303" s="8">
        <f>IF($D1303="","",M1303*V1303/100)</f>
        <v/>
      </c>
      <c r="O1303" s="8" t="n"/>
      <c r="U1303" s="8" t="n"/>
      <c r="V1303" s="8" t="n"/>
      <c r="Y1303">
        <f>IF($D1303="","",IF($AN1303=1,0,IF($AM1303=1,Settings!$C$6,Settings!$C$7))*100)</f>
        <v/>
      </c>
      <c r="Z1303" s="8">
        <f>IF($D1303="","",V1303*Y1303/100)</f>
        <v/>
      </c>
      <c r="AA1303" s="8">
        <f>IF($D1303="","",V1303-Z1303)</f>
        <v/>
      </c>
      <c r="AB1303" s="8">
        <f>IF($D1303="","",AA1303-N1303)</f>
        <v/>
      </c>
      <c r="AF1303" s="8" t="n"/>
      <c r="AI1303" s="14" t="n"/>
      <c r="AK1303">
        <f>IF($D1303="","",IF(COUNTIF($D$2:$D1303,$D1303)=1,1,0))</f>
        <v/>
      </c>
      <c r="AL1303">
        <f>IF($AK1303=1,SUMPRODUCT(--($AO$2:$AO$7001&lt;$AO1303))+1,"")</f>
        <v/>
      </c>
      <c r="AM1303">
        <f>IF($D1303="","",IF(OR($R1303=TRUE(),$R1303="TRUE"),1,0))</f>
        <v/>
      </c>
      <c r="AN1303">
        <f>IF($D1303="","",IF($X1303="Yes",1,0))</f>
        <v/>
      </c>
      <c r="AO1303">
        <f>IF($AK1303=1,IFERROR(IF(VALUE($D1303)&lt;100000000,VALUE($D1303),1000000000),IFERROR(IF(VALUE(MID($D1303,2,20))&lt;100000000,VALUE(MID($D1303,2,20)),1000000000),1000000000))+ROW()/100000,"")</f>
        <v/>
      </c>
    </row>
    <row r="1304">
      <c r="F1304" s="14" t="n"/>
      <c r="N1304" s="8">
        <f>IF($D1304="","",M1304*V1304/100)</f>
        <v/>
      </c>
      <c r="O1304" s="8" t="n"/>
      <c r="U1304" s="8" t="n"/>
      <c r="V1304" s="8" t="n"/>
      <c r="Y1304">
        <f>IF($D1304="","",IF($AN1304=1,0,IF($AM1304=1,Settings!$C$6,Settings!$C$7))*100)</f>
        <v/>
      </c>
      <c r="Z1304" s="8">
        <f>IF($D1304="","",V1304*Y1304/100)</f>
        <v/>
      </c>
      <c r="AA1304" s="8">
        <f>IF($D1304="","",V1304-Z1304)</f>
        <v/>
      </c>
      <c r="AB1304" s="8">
        <f>IF($D1304="","",AA1304-N1304)</f>
        <v/>
      </c>
      <c r="AF1304" s="8" t="n"/>
      <c r="AI1304" s="14" t="n"/>
      <c r="AK1304">
        <f>IF($D1304="","",IF(COUNTIF($D$2:$D1304,$D1304)=1,1,0))</f>
        <v/>
      </c>
      <c r="AL1304">
        <f>IF($AK1304=1,SUMPRODUCT(--($AO$2:$AO$7001&lt;$AO1304))+1,"")</f>
        <v/>
      </c>
      <c r="AM1304">
        <f>IF($D1304="","",IF(OR($R1304=TRUE(),$R1304="TRUE"),1,0))</f>
        <v/>
      </c>
      <c r="AN1304">
        <f>IF($D1304="","",IF($X1304="Yes",1,0))</f>
        <v/>
      </c>
      <c r="AO1304">
        <f>IF($AK1304=1,IFERROR(IF(VALUE($D1304)&lt;100000000,VALUE($D1304),1000000000),IFERROR(IF(VALUE(MID($D1304,2,20))&lt;100000000,VALUE(MID($D1304,2,20)),1000000000),1000000000))+ROW()/100000,"")</f>
        <v/>
      </c>
    </row>
    <row r="1305">
      <c r="F1305" s="14" t="n"/>
      <c r="N1305" s="8">
        <f>IF($D1305="","",M1305*V1305/100)</f>
        <v/>
      </c>
      <c r="O1305" s="8" t="n"/>
      <c r="U1305" s="8" t="n"/>
      <c r="V1305" s="8" t="n"/>
      <c r="Y1305">
        <f>IF($D1305="","",IF($AN1305=1,0,IF($AM1305=1,Settings!$C$6,Settings!$C$7))*100)</f>
        <v/>
      </c>
      <c r="Z1305" s="8">
        <f>IF($D1305="","",V1305*Y1305/100)</f>
        <v/>
      </c>
      <c r="AA1305" s="8">
        <f>IF($D1305="","",V1305-Z1305)</f>
        <v/>
      </c>
      <c r="AB1305" s="8">
        <f>IF($D1305="","",AA1305-N1305)</f>
        <v/>
      </c>
      <c r="AF1305" s="8" t="n"/>
      <c r="AI1305" s="14" t="n"/>
      <c r="AK1305">
        <f>IF($D1305="","",IF(COUNTIF($D$2:$D1305,$D1305)=1,1,0))</f>
        <v/>
      </c>
      <c r="AL1305">
        <f>IF($AK1305=1,SUMPRODUCT(--($AO$2:$AO$7001&lt;$AO1305))+1,"")</f>
        <v/>
      </c>
      <c r="AM1305">
        <f>IF($D1305="","",IF(OR($R1305=TRUE(),$R1305="TRUE"),1,0))</f>
        <v/>
      </c>
      <c r="AN1305">
        <f>IF($D1305="","",IF($X1305="Yes",1,0))</f>
        <v/>
      </c>
      <c r="AO1305">
        <f>IF($AK1305=1,IFERROR(IF(VALUE($D1305)&lt;100000000,VALUE($D1305),1000000000),IFERROR(IF(VALUE(MID($D1305,2,20))&lt;100000000,VALUE(MID($D1305,2,20)),1000000000),1000000000))+ROW()/100000,"")</f>
        <v/>
      </c>
    </row>
    <row r="1306">
      <c r="F1306" s="14" t="n"/>
      <c r="N1306" s="8">
        <f>IF($D1306="","",M1306*V1306/100)</f>
        <v/>
      </c>
      <c r="O1306" s="8" t="n"/>
      <c r="U1306" s="8" t="n"/>
      <c r="V1306" s="8" t="n"/>
      <c r="Y1306">
        <f>IF($D1306="","",IF($AN1306=1,0,IF($AM1306=1,Settings!$C$6,Settings!$C$7))*100)</f>
        <v/>
      </c>
      <c r="Z1306" s="8">
        <f>IF($D1306="","",V1306*Y1306/100)</f>
        <v/>
      </c>
      <c r="AA1306" s="8">
        <f>IF($D1306="","",V1306-Z1306)</f>
        <v/>
      </c>
      <c r="AB1306" s="8">
        <f>IF($D1306="","",AA1306-N1306)</f>
        <v/>
      </c>
      <c r="AF1306" s="8" t="n"/>
      <c r="AI1306" s="14" t="n"/>
      <c r="AK1306">
        <f>IF($D1306="","",IF(COUNTIF($D$2:$D1306,$D1306)=1,1,0))</f>
        <v/>
      </c>
      <c r="AL1306">
        <f>IF($AK1306=1,SUMPRODUCT(--($AO$2:$AO$7001&lt;$AO1306))+1,"")</f>
        <v/>
      </c>
      <c r="AM1306">
        <f>IF($D1306="","",IF(OR($R1306=TRUE(),$R1306="TRUE"),1,0))</f>
        <v/>
      </c>
      <c r="AN1306">
        <f>IF($D1306="","",IF($X1306="Yes",1,0))</f>
        <v/>
      </c>
      <c r="AO1306">
        <f>IF($AK1306=1,IFERROR(IF(VALUE($D1306)&lt;100000000,VALUE($D1306),1000000000),IFERROR(IF(VALUE(MID($D1306,2,20))&lt;100000000,VALUE(MID($D1306,2,20)),1000000000),1000000000))+ROW()/100000,"")</f>
        <v/>
      </c>
    </row>
    <row r="1307">
      <c r="F1307" s="14" t="n"/>
      <c r="N1307" s="8">
        <f>IF($D1307="","",M1307*V1307/100)</f>
        <v/>
      </c>
      <c r="O1307" s="8" t="n"/>
      <c r="U1307" s="8" t="n"/>
      <c r="V1307" s="8" t="n"/>
      <c r="Y1307">
        <f>IF($D1307="","",IF($AN1307=1,0,IF($AM1307=1,Settings!$C$6,Settings!$C$7))*100)</f>
        <v/>
      </c>
      <c r="Z1307" s="8">
        <f>IF($D1307="","",V1307*Y1307/100)</f>
        <v/>
      </c>
      <c r="AA1307" s="8">
        <f>IF($D1307="","",V1307-Z1307)</f>
        <v/>
      </c>
      <c r="AB1307" s="8">
        <f>IF($D1307="","",AA1307-N1307)</f>
        <v/>
      </c>
      <c r="AF1307" s="8" t="n"/>
      <c r="AI1307" s="14" t="n"/>
      <c r="AK1307">
        <f>IF($D1307="","",IF(COUNTIF($D$2:$D1307,$D1307)=1,1,0))</f>
        <v/>
      </c>
      <c r="AL1307">
        <f>IF($AK1307=1,SUMPRODUCT(--($AO$2:$AO$7001&lt;$AO1307))+1,"")</f>
        <v/>
      </c>
      <c r="AM1307">
        <f>IF($D1307="","",IF(OR($R1307=TRUE(),$R1307="TRUE"),1,0))</f>
        <v/>
      </c>
      <c r="AN1307">
        <f>IF($D1307="","",IF($X1307="Yes",1,0))</f>
        <v/>
      </c>
      <c r="AO1307">
        <f>IF($AK1307=1,IFERROR(IF(VALUE($D1307)&lt;100000000,VALUE($D1307),1000000000),IFERROR(IF(VALUE(MID($D1307,2,20))&lt;100000000,VALUE(MID($D1307,2,20)),1000000000),1000000000))+ROW()/100000,"")</f>
        <v/>
      </c>
    </row>
    <row r="1308">
      <c r="F1308" s="14" t="n"/>
      <c r="N1308" s="8">
        <f>IF($D1308="","",M1308*V1308/100)</f>
        <v/>
      </c>
      <c r="O1308" s="8" t="n"/>
      <c r="U1308" s="8" t="n"/>
      <c r="V1308" s="8" t="n"/>
      <c r="Y1308">
        <f>IF($D1308="","",IF($AN1308=1,0,IF($AM1308=1,Settings!$C$6,Settings!$C$7))*100)</f>
        <v/>
      </c>
      <c r="Z1308" s="8">
        <f>IF($D1308="","",V1308*Y1308/100)</f>
        <v/>
      </c>
      <c r="AA1308" s="8">
        <f>IF($D1308="","",V1308-Z1308)</f>
        <v/>
      </c>
      <c r="AB1308" s="8">
        <f>IF($D1308="","",AA1308-N1308)</f>
        <v/>
      </c>
      <c r="AF1308" s="8" t="n"/>
      <c r="AI1308" s="14" t="n"/>
      <c r="AK1308">
        <f>IF($D1308="","",IF(COUNTIF($D$2:$D1308,$D1308)=1,1,0))</f>
        <v/>
      </c>
      <c r="AL1308">
        <f>IF($AK1308=1,SUMPRODUCT(--($AO$2:$AO$7001&lt;$AO1308))+1,"")</f>
        <v/>
      </c>
      <c r="AM1308">
        <f>IF($D1308="","",IF(OR($R1308=TRUE(),$R1308="TRUE"),1,0))</f>
        <v/>
      </c>
      <c r="AN1308">
        <f>IF($D1308="","",IF($X1308="Yes",1,0))</f>
        <v/>
      </c>
      <c r="AO1308">
        <f>IF($AK1308=1,IFERROR(IF(VALUE($D1308)&lt;100000000,VALUE($D1308),1000000000),IFERROR(IF(VALUE(MID($D1308,2,20))&lt;100000000,VALUE(MID($D1308,2,20)),1000000000),1000000000))+ROW()/100000,"")</f>
        <v/>
      </c>
    </row>
    <row r="1309">
      <c r="F1309" s="14" t="n"/>
      <c r="N1309" s="8">
        <f>IF($D1309="","",M1309*V1309/100)</f>
        <v/>
      </c>
      <c r="O1309" s="8" t="n"/>
      <c r="U1309" s="8" t="n"/>
      <c r="V1309" s="8" t="n"/>
      <c r="Y1309">
        <f>IF($D1309="","",IF($AN1309=1,0,IF($AM1309=1,Settings!$C$6,Settings!$C$7))*100)</f>
        <v/>
      </c>
      <c r="Z1309" s="8">
        <f>IF($D1309="","",V1309*Y1309/100)</f>
        <v/>
      </c>
      <c r="AA1309" s="8">
        <f>IF($D1309="","",V1309-Z1309)</f>
        <v/>
      </c>
      <c r="AB1309" s="8">
        <f>IF($D1309="","",AA1309-N1309)</f>
        <v/>
      </c>
      <c r="AF1309" s="8" t="n"/>
      <c r="AI1309" s="14" t="n"/>
      <c r="AK1309">
        <f>IF($D1309="","",IF(COUNTIF($D$2:$D1309,$D1309)=1,1,0))</f>
        <v/>
      </c>
      <c r="AL1309">
        <f>IF($AK1309=1,SUMPRODUCT(--($AO$2:$AO$7001&lt;$AO1309))+1,"")</f>
        <v/>
      </c>
      <c r="AM1309">
        <f>IF($D1309="","",IF(OR($R1309=TRUE(),$R1309="TRUE"),1,0))</f>
        <v/>
      </c>
      <c r="AN1309">
        <f>IF($D1309="","",IF($X1309="Yes",1,0))</f>
        <v/>
      </c>
      <c r="AO1309">
        <f>IF($AK1309=1,IFERROR(IF(VALUE($D1309)&lt;100000000,VALUE($D1309),1000000000),IFERROR(IF(VALUE(MID($D1309,2,20))&lt;100000000,VALUE(MID($D1309,2,20)),1000000000),1000000000))+ROW()/100000,"")</f>
        <v/>
      </c>
    </row>
    <row r="1310">
      <c r="F1310" s="14" t="n"/>
      <c r="N1310" s="8">
        <f>IF($D1310="","",M1310*V1310/100)</f>
        <v/>
      </c>
      <c r="O1310" s="8" t="n"/>
      <c r="U1310" s="8" t="n"/>
      <c r="V1310" s="8" t="n"/>
      <c r="Y1310">
        <f>IF($D1310="","",IF($AN1310=1,0,IF($AM1310=1,Settings!$C$6,Settings!$C$7))*100)</f>
        <v/>
      </c>
      <c r="Z1310" s="8">
        <f>IF($D1310="","",V1310*Y1310/100)</f>
        <v/>
      </c>
      <c r="AA1310" s="8">
        <f>IF($D1310="","",V1310-Z1310)</f>
        <v/>
      </c>
      <c r="AB1310" s="8">
        <f>IF($D1310="","",AA1310-N1310)</f>
        <v/>
      </c>
      <c r="AF1310" s="8" t="n"/>
      <c r="AI1310" s="14" t="n"/>
      <c r="AK1310">
        <f>IF($D1310="","",IF(COUNTIF($D$2:$D1310,$D1310)=1,1,0))</f>
        <v/>
      </c>
      <c r="AL1310">
        <f>IF($AK1310=1,SUMPRODUCT(--($AO$2:$AO$7001&lt;$AO1310))+1,"")</f>
        <v/>
      </c>
      <c r="AM1310">
        <f>IF($D1310="","",IF(OR($R1310=TRUE(),$R1310="TRUE"),1,0))</f>
        <v/>
      </c>
      <c r="AN1310">
        <f>IF($D1310="","",IF($X1310="Yes",1,0))</f>
        <v/>
      </c>
      <c r="AO1310">
        <f>IF($AK1310=1,IFERROR(IF(VALUE($D1310)&lt;100000000,VALUE($D1310),1000000000),IFERROR(IF(VALUE(MID($D1310,2,20))&lt;100000000,VALUE(MID($D1310,2,20)),1000000000),1000000000))+ROW()/100000,"")</f>
        <v/>
      </c>
    </row>
    <row r="1311">
      <c r="F1311" s="14" t="n"/>
      <c r="N1311" s="8">
        <f>IF($D1311="","",M1311*V1311/100)</f>
        <v/>
      </c>
      <c r="O1311" s="8" t="n"/>
      <c r="U1311" s="8" t="n"/>
      <c r="V1311" s="8" t="n"/>
      <c r="Y1311">
        <f>IF($D1311="","",IF($AN1311=1,0,IF($AM1311=1,Settings!$C$6,Settings!$C$7))*100)</f>
        <v/>
      </c>
      <c r="Z1311" s="8">
        <f>IF($D1311="","",V1311*Y1311/100)</f>
        <v/>
      </c>
      <c r="AA1311" s="8">
        <f>IF($D1311="","",V1311-Z1311)</f>
        <v/>
      </c>
      <c r="AB1311" s="8">
        <f>IF($D1311="","",AA1311-N1311)</f>
        <v/>
      </c>
      <c r="AF1311" s="8" t="n"/>
      <c r="AI1311" s="14" t="n"/>
      <c r="AK1311">
        <f>IF($D1311="","",IF(COUNTIF($D$2:$D1311,$D1311)=1,1,0))</f>
        <v/>
      </c>
      <c r="AL1311">
        <f>IF($AK1311=1,SUMPRODUCT(--($AO$2:$AO$7001&lt;$AO1311))+1,"")</f>
        <v/>
      </c>
      <c r="AM1311">
        <f>IF($D1311="","",IF(OR($R1311=TRUE(),$R1311="TRUE"),1,0))</f>
        <v/>
      </c>
      <c r="AN1311">
        <f>IF($D1311="","",IF($X1311="Yes",1,0))</f>
        <v/>
      </c>
      <c r="AO1311">
        <f>IF($AK1311=1,IFERROR(IF(VALUE($D1311)&lt;100000000,VALUE($D1311),1000000000),IFERROR(IF(VALUE(MID($D1311,2,20))&lt;100000000,VALUE(MID($D1311,2,20)),1000000000),1000000000))+ROW()/100000,"")</f>
        <v/>
      </c>
    </row>
    <row r="1312">
      <c r="F1312" s="14" t="n"/>
      <c r="N1312" s="8">
        <f>IF($D1312="","",M1312*V1312/100)</f>
        <v/>
      </c>
      <c r="O1312" s="8" t="n"/>
      <c r="U1312" s="8" t="n"/>
      <c r="V1312" s="8" t="n"/>
      <c r="Y1312">
        <f>IF($D1312="","",IF($AN1312=1,0,IF($AM1312=1,Settings!$C$6,Settings!$C$7))*100)</f>
        <v/>
      </c>
      <c r="Z1312" s="8">
        <f>IF($D1312="","",V1312*Y1312/100)</f>
        <v/>
      </c>
      <c r="AA1312" s="8">
        <f>IF($D1312="","",V1312-Z1312)</f>
        <v/>
      </c>
      <c r="AB1312" s="8">
        <f>IF($D1312="","",AA1312-N1312)</f>
        <v/>
      </c>
      <c r="AF1312" s="8" t="n"/>
      <c r="AI1312" s="14" t="n"/>
      <c r="AK1312">
        <f>IF($D1312="","",IF(COUNTIF($D$2:$D1312,$D1312)=1,1,0))</f>
        <v/>
      </c>
      <c r="AL1312">
        <f>IF($AK1312=1,SUMPRODUCT(--($AO$2:$AO$7001&lt;$AO1312))+1,"")</f>
        <v/>
      </c>
      <c r="AM1312">
        <f>IF($D1312="","",IF(OR($R1312=TRUE(),$R1312="TRUE"),1,0))</f>
        <v/>
      </c>
      <c r="AN1312">
        <f>IF($D1312="","",IF($X1312="Yes",1,0))</f>
        <v/>
      </c>
      <c r="AO1312">
        <f>IF($AK1312=1,IFERROR(IF(VALUE($D1312)&lt;100000000,VALUE($D1312),1000000000),IFERROR(IF(VALUE(MID($D1312,2,20))&lt;100000000,VALUE(MID($D1312,2,20)),1000000000),1000000000))+ROW()/100000,"")</f>
        <v/>
      </c>
    </row>
    <row r="1313">
      <c r="F1313" s="14" t="n"/>
      <c r="N1313" s="8">
        <f>IF($D1313="","",M1313*V1313/100)</f>
        <v/>
      </c>
      <c r="O1313" s="8" t="n"/>
      <c r="U1313" s="8" t="n"/>
      <c r="V1313" s="8" t="n"/>
      <c r="Y1313">
        <f>IF($D1313="","",IF($AN1313=1,0,IF($AM1313=1,Settings!$C$6,Settings!$C$7))*100)</f>
        <v/>
      </c>
      <c r="Z1313" s="8">
        <f>IF($D1313="","",V1313*Y1313/100)</f>
        <v/>
      </c>
      <c r="AA1313" s="8">
        <f>IF($D1313="","",V1313-Z1313)</f>
        <v/>
      </c>
      <c r="AB1313" s="8">
        <f>IF($D1313="","",AA1313-N1313)</f>
        <v/>
      </c>
      <c r="AF1313" s="8" t="n"/>
      <c r="AI1313" s="14" t="n"/>
      <c r="AK1313">
        <f>IF($D1313="","",IF(COUNTIF($D$2:$D1313,$D1313)=1,1,0))</f>
        <v/>
      </c>
      <c r="AL1313">
        <f>IF($AK1313=1,SUMPRODUCT(--($AO$2:$AO$7001&lt;$AO1313))+1,"")</f>
        <v/>
      </c>
      <c r="AM1313">
        <f>IF($D1313="","",IF(OR($R1313=TRUE(),$R1313="TRUE"),1,0))</f>
        <v/>
      </c>
      <c r="AN1313">
        <f>IF($D1313="","",IF($X1313="Yes",1,0))</f>
        <v/>
      </c>
      <c r="AO1313">
        <f>IF($AK1313=1,IFERROR(IF(VALUE($D1313)&lt;100000000,VALUE($D1313),1000000000),IFERROR(IF(VALUE(MID($D1313,2,20))&lt;100000000,VALUE(MID($D1313,2,20)),1000000000),1000000000))+ROW()/100000,"")</f>
        <v/>
      </c>
    </row>
    <row r="1314">
      <c r="F1314" s="14" t="n"/>
      <c r="N1314" s="8">
        <f>IF($D1314="","",M1314*V1314/100)</f>
        <v/>
      </c>
      <c r="O1314" s="8" t="n"/>
      <c r="U1314" s="8" t="n"/>
      <c r="V1314" s="8" t="n"/>
      <c r="Y1314">
        <f>IF($D1314="","",IF($AN1314=1,0,IF($AM1314=1,Settings!$C$6,Settings!$C$7))*100)</f>
        <v/>
      </c>
      <c r="Z1314" s="8">
        <f>IF($D1314="","",V1314*Y1314/100)</f>
        <v/>
      </c>
      <c r="AA1314" s="8">
        <f>IF($D1314="","",V1314-Z1314)</f>
        <v/>
      </c>
      <c r="AB1314" s="8">
        <f>IF($D1314="","",AA1314-N1314)</f>
        <v/>
      </c>
      <c r="AF1314" s="8" t="n"/>
      <c r="AI1314" s="14" t="n"/>
      <c r="AK1314">
        <f>IF($D1314="","",IF(COUNTIF($D$2:$D1314,$D1314)=1,1,0))</f>
        <v/>
      </c>
      <c r="AL1314">
        <f>IF($AK1314=1,SUMPRODUCT(--($AO$2:$AO$7001&lt;$AO1314))+1,"")</f>
        <v/>
      </c>
      <c r="AM1314">
        <f>IF($D1314="","",IF(OR($R1314=TRUE(),$R1314="TRUE"),1,0))</f>
        <v/>
      </c>
      <c r="AN1314">
        <f>IF($D1314="","",IF($X1314="Yes",1,0))</f>
        <v/>
      </c>
      <c r="AO1314">
        <f>IF($AK1314=1,IFERROR(IF(VALUE($D1314)&lt;100000000,VALUE($D1314),1000000000),IFERROR(IF(VALUE(MID($D1314,2,20))&lt;100000000,VALUE(MID($D1314,2,20)),1000000000),1000000000))+ROW()/100000,"")</f>
        <v/>
      </c>
    </row>
    <row r="1315">
      <c r="F1315" s="14" t="n"/>
      <c r="N1315" s="8">
        <f>IF($D1315="","",M1315*V1315/100)</f>
        <v/>
      </c>
      <c r="O1315" s="8" t="n"/>
      <c r="U1315" s="8" t="n"/>
      <c r="V1315" s="8" t="n"/>
      <c r="Y1315">
        <f>IF($D1315="","",IF($AN1315=1,0,IF($AM1315=1,Settings!$C$6,Settings!$C$7))*100)</f>
        <v/>
      </c>
      <c r="Z1315" s="8">
        <f>IF($D1315="","",V1315*Y1315/100)</f>
        <v/>
      </c>
      <c r="AA1315" s="8">
        <f>IF($D1315="","",V1315-Z1315)</f>
        <v/>
      </c>
      <c r="AB1315" s="8">
        <f>IF($D1315="","",AA1315-N1315)</f>
        <v/>
      </c>
      <c r="AF1315" s="8" t="n"/>
      <c r="AI1315" s="14" t="n"/>
      <c r="AK1315">
        <f>IF($D1315="","",IF(COUNTIF($D$2:$D1315,$D1315)=1,1,0))</f>
        <v/>
      </c>
      <c r="AL1315">
        <f>IF($AK1315=1,SUMPRODUCT(--($AO$2:$AO$7001&lt;$AO1315))+1,"")</f>
        <v/>
      </c>
      <c r="AM1315">
        <f>IF($D1315="","",IF(OR($R1315=TRUE(),$R1315="TRUE"),1,0))</f>
        <v/>
      </c>
      <c r="AN1315">
        <f>IF($D1315="","",IF($X1315="Yes",1,0))</f>
        <v/>
      </c>
      <c r="AO1315">
        <f>IF($AK1315=1,IFERROR(IF(VALUE($D1315)&lt;100000000,VALUE($D1315),1000000000),IFERROR(IF(VALUE(MID($D1315,2,20))&lt;100000000,VALUE(MID($D1315,2,20)),1000000000),1000000000))+ROW()/100000,"")</f>
        <v/>
      </c>
    </row>
    <row r="1316">
      <c r="F1316" s="14" t="n"/>
      <c r="N1316" s="8">
        <f>IF($D1316="","",M1316*V1316/100)</f>
        <v/>
      </c>
      <c r="O1316" s="8" t="n"/>
      <c r="U1316" s="8" t="n"/>
      <c r="V1316" s="8" t="n"/>
      <c r="Y1316">
        <f>IF($D1316="","",IF($AN1316=1,0,IF($AM1316=1,Settings!$C$6,Settings!$C$7))*100)</f>
        <v/>
      </c>
      <c r="Z1316" s="8">
        <f>IF($D1316="","",V1316*Y1316/100)</f>
        <v/>
      </c>
      <c r="AA1316" s="8">
        <f>IF($D1316="","",V1316-Z1316)</f>
        <v/>
      </c>
      <c r="AB1316" s="8">
        <f>IF($D1316="","",AA1316-N1316)</f>
        <v/>
      </c>
      <c r="AF1316" s="8" t="n"/>
      <c r="AI1316" s="14" t="n"/>
      <c r="AK1316">
        <f>IF($D1316="","",IF(COUNTIF($D$2:$D1316,$D1316)=1,1,0))</f>
        <v/>
      </c>
      <c r="AL1316">
        <f>IF($AK1316=1,SUMPRODUCT(--($AO$2:$AO$7001&lt;$AO1316))+1,"")</f>
        <v/>
      </c>
      <c r="AM1316">
        <f>IF($D1316="","",IF(OR($R1316=TRUE(),$R1316="TRUE"),1,0))</f>
        <v/>
      </c>
      <c r="AN1316">
        <f>IF($D1316="","",IF($X1316="Yes",1,0))</f>
        <v/>
      </c>
      <c r="AO1316">
        <f>IF($AK1316=1,IFERROR(IF(VALUE($D1316)&lt;100000000,VALUE($D1316),1000000000),IFERROR(IF(VALUE(MID($D1316,2,20))&lt;100000000,VALUE(MID($D1316,2,20)),1000000000),1000000000))+ROW()/100000,"")</f>
        <v/>
      </c>
    </row>
    <row r="1317">
      <c r="F1317" s="14" t="n"/>
      <c r="N1317" s="8">
        <f>IF($D1317="","",M1317*V1317/100)</f>
        <v/>
      </c>
      <c r="O1317" s="8" t="n"/>
      <c r="U1317" s="8" t="n"/>
      <c r="V1317" s="8" t="n"/>
      <c r="Y1317">
        <f>IF($D1317="","",IF($AN1317=1,0,IF($AM1317=1,Settings!$C$6,Settings!$C$7))*100)</f>
        <v/>
      </c>
      <c r="Z1317" s="8">
        <f>IF($D1317="","",V1317*Y1317/100)</f>
        <v/>
      </c>
      <c r="AA1317" s="8">
        <f>IF($D1317="","",V1317-Z1317)</f>
        <v/>
      </c>
      <c r="AB1317" s="8">
        <f>IF($D1317="","",AA1317-N1317)</f>
        <v/>
      </c>
      <c r="AF1317" s="8" t="n"/>
      <c r="AI1317" s="14" t="n"/>
      <c r="AK1317">
        <f>IF($D1317="","",IF(COUNTIF($D$2:$D1317,$D1317)=1,1,0))</f>
        <v/>
      </c>
      <c r="AL1317">
        <f>IF($AK1317=1,SUMPRODUCT(--($AO$2:$AO$7001&lt;$AO1317))+1,"")</f>
        <v/>
      </c>
      <c r="AM1317">
        <f>IF($D1317="","",IF(OR($R1317=TRUE(),$R1317="TRUE"),1,0))</f>
        <v/>
      </c>
      <c r="AN1317">
        <f>IF($D1317="","",IF($X1317="Yes",1,0))</f>
        <v/>
      </c>
      <c r="AO1317">
        <f>IF($AK1317=1,IFERROR(IF(VALUE($D1317)&lt;100000000,VALUE($D1317),1000000000),IFERROR(IF(VALUE(MID($D1317,2,20))&lt;100000000,VALUE(MID($D1317,2,20)),1000000000),1000000000))+ROW()/100000,"")</f>
        <v/>
      </c>
    </row>
    <row r="1318">
      <c r="F1318" s="14" t="n"/>
      <c r="N1318" s="8">
        <f>IF($D1318="","",M1318*V1318/100)</f>
        <v/>
      </c>
      <c r="O1318" s="8" t="n"/>
      <c r="U1318" s="8" t="n"/>
      <c r="V1318" s="8" t="n"/>
      <c r="Y1318">
        <f>IF($D1318="","",IF($AN1318=1,0,IF($AM1318=1,Settings!$C$6,Settings!$C$7))*100)</f>
        <v/>
      </c>
      <c r="Z1318" s="8">
        <f>IF($D1318="","",V1318*Y1318/100)</f>
        <v/>
      </c>
      <c r="AA1318" s="8">
        <f>IF($D1318="","",V1318-Z1318)</f>
        <v/>
      </c>
      <c r="AB1318" s="8">
        <f>IF($D1318="","",AA1318-N1318)</f>
        <v/>
      </c>
      <c r="AF1318" s="8" t="n"/>
      <c r="AI1318" s="14" t="n"/>
      <c r="AK1318">
        <f>IF($D1318="","",IF(COUNTIF($D$2:$D1318,$D1318)=1,1,0))</f>
        <v/>
      </c>
      <c r="AL1318">
        <f>IF($AK1318=1,SUMPRODUCT(--($AO$2:$AO$7001&lt;$AO1318))+1,"")</f>
        <v/>
      </c>
      <c r="AM1318">
        <f>IF($D1318="","",IF(OR($R1318=TRUE(),$R1318="TRUE"),1,0))</f>
        <v/>
      </c>
      <c r="AN1318">
        <f>IF($D1318="","",IF($X1318="Yes",1,0))</f>
        <v/>
      </c>
      <c r="AO1318">
        <f>IF($AK1318=1,IFERROR(IF(VALUE($D1318)&lt;100000000,VALUE($D1318),1000000000),IFERROR(IF(VALUE(MID($D1318,2,20))&lt;100000000,VALUE(MID($D1318,2,20)),1000000000),1000000000))+ROW()/100000,"")</f>
        <v/>
      </c>
    </row>
    <row r="1319">
      <c r="F1319" s="14" t="n"/>
      <c r="N1319" s="8">
        <f>IF($D1319="","",M1319*V1319/100)</f>
        <v/>
      </c>
      <c r="O1319" s="8" t="n"/>
      <c r="U1319" s="8" t="n"/>
      <c r="V1319" s="8" t="n"/>
      <c r="Y1319">
        <f>IF($D1319="","",IF($AN1319=1,0,IF($AM1319=1,Settings!$C$6,Settings!$C$7))*100)</f>
        <v/>
      </c>
      <c r="Z1319" s="8">
        <f>IF($D1319="","",V1319*Y1319/100)</f>
        <v/>
      </c>
      <c r="AA1319" s="8">
        <f>IF($D1319="","",V1319-Z1319)</f>
        <v/>
      </c>
      <c r="AB1319" s="8">
        <f>IF($D1319="","",AA1319-N1319)</f>
        <v/>
      </c>
      <c r="AF1319" s="8" t="n"/>
      <c r="AI1319" s="14" t="n"/>
      <c r="AK1319">
        <f>IF($D1319="","",IF(COUNTIF($D$2:$D1319,$D1319)=1,1,0))</f>
        <v/>
      </c>
      <c r="AL1319">
        <f>IF($AK1319=1,SUMPRODUCT(--($AO$2:$AO$7001&lt;$AO1319))+1,"")</f>
        <v/>
      </c>
      <c r="AM1319">
        <f>IF($D1319="","",IF(OR($R1319=TRUE(),$R1319="TRUE"),1,0))</f>
        <v/>
      </c>
      <c r="AN1319">
        <f>IF($D1319="","",IF($X1319="Yes",1,0))</f>
        <v/>
      </c>
      <c r="AO1319">
        <f>IF($AK1319=1,IFERROR(IF(VALUE($D1319)&lt;100000000,VALUE($D1319),1000000000),IFERROR(IF(VALUE(MID($D1319,2,20))&lt;100000000,VALUE(MID($D1319,2,20)),1000000000),1000000000))+ROW()/100000,"")</f>
        <v/>
      </c>
    </row>
    <row r="1320">
      <c r="F1320" s="14" t="n"/>
      <c r="N1320" s="8">
        <f>IF($D1320="","",M1320*V1320/100)</f>
        <v/>
      </c>
      <c r="O1320" s="8" t="n"/>
      <c r="U1320" s="8" t="n"/>
      <c r="V1320" s="8" t="n"/>
      <c r="Y1320">
        <f>IF($D1320="","",IF($AN1320=1,0,IF($AM1320=1,Settings!$C$6,Settings!$C$7))*100)</f>
        <v/>
      </c>
      <c r="Z1320" s="8">
        <f>IF($D1320="","",V1320*Y1320/100)</f>
        <v/>
      </c>
      <c r="AA1320" s="8">
        <f>IF($D1320="","",V1320-Z1320)</f>
        <v/>
      </c>
      <c r="AB1320" s="8">
        <f>IF($D1320="","",AA1320-N1320)</f>
        <v/>
      </c>
      <c r="AF1320" s="8" t="n"/>
      <c r="AI1320" s="14" t="n"/>
      <c r="AK1320">
        <f>IF($D1320="","",IF(COUNTIF($D$2:$D1320,$D1320)=1,1,0))</f>
        <v/>
      </c>
      <c r="AL1320">
        <f>IF($AK1320=1,SUMPRODUCT(--($AO$2:$AO$7001&lt;$AO1320))+1,"")</f>
        <v/>
      </c>
      <c r="AM1320">
        <f>IF($D1320="","",IF(OR($R1320=TRUE(),$R1320="TRUE"),1,0))</f>
        <v/>
      </c>
      <c r="AN1320">
        <f>IF($D1320="","",IF($X1320="Yes",1,0))</f>
        <v/>
      </c>
      <c r="AO1320">
        <f>IF($AK1320=1,IFERROR(IF(VALUE($D1320)&lt;100000000,VALUE($D1320),1000000000),IFERROR(IF(VALUE(MID($D1320,2,20))&lt;100000000,VALUE(MID($D1320,2,20)),1000000000),1000000000))+ROW()/100000,"")</f>
        <v/>
      </c>
    </row>
    <row r="1321">
      <c r="F1321" s="14" t="n"/>
      <c r="N1321" s="8">
        <f>IF($D1321="","",M1321*V1321/100)</f>
        <v/>
      </c>
      <c r="O1321" s="8" t="n"/>
      <c r="U1321" s="8" t="n"/>
      <c r="V1321" s="8" t="n"/>
      <c r="Y1321">
        <f>IF($D1321="","",IF($AN1321=1,0,IF($AM1321=1,Settings!$C$6,Settings!$C$7))*100)</f>
        <v/>
      </c>
      <c r="Z1321" s="8">
        <f>IF($D1321="","",V1321*Y1321/100)</f>
        <v/>
      </c>
      <c r="AA1321" s="8">
        <f>IF($D1321="","",V1321-Z1321)</f>
        <v/>
      </c>
      <c r="AB1321" s="8">
        <f>IF($D1321="","",AA1321-N1321)</f>
        <v/>
      </c>
      <c r="AF1321" s="8" t="n"/>
      <c r="AI1321" s="14" t="n"/>
      <c r="AK1321">
        <f>IF($D1321="","",IF(COUNTIF($D$2:$D1321,$D1321)=1,1,0))</f>
        <v/>
      </c>
      <c r="AL1321">
        <f>IF($AK1321=1,SUMPRODUCT(--($AO$2:$AO$7001&lt;$AO1321))+1,"")</f>
        <v/>
      </c>
      <c r="AM1321">
        <f>IF($D1321="","",IF(OR($R1321=TRUE(),$R1321="TRUE"),1,0))</f>
        <v/>
      </c>
      <c r="AN1321">
        <f>IF($D1321="","",IF($X1321="Yes",1,0))</f>
        <v/>
      </c>
      <c r="AO1321">
        <f>IF($AK1321=1,IFERROR(IF(VALUE($D1321)&lt;100000000,VALUE($D1321),1000000000),IFERROR(IF(VALUE(MID($D1321,2,20))&lt;100000000,VALUE(MID($D1321,2,20)),1000000000),1000000000))+ROW()/100000,"")</f>
        <v/>
      </c>
    </row>
    <row r="1322">
      <c r="F1322" s="14" t="n"/>
      <c r="N1322" s="8">
        <f>IF($D1322="","",M1322*V1322/100)</f>
        <v/>
      </c>
      <c r="O1322" s="8" t="n"/>
      <c r="U1322" s="8" t="n"/>
      <c r="V1322" s="8" t="n"/>
      <c r="Y1322">
        <f>IF($D1322="","",IF($AN1322=1,0,IF($AM1322=1,Settings!$C$6,Settings!$C$7))*100)</f>
        <v/>
      </c>
      <c r="Z1322" s="8">
        <f>IF($D1322="","",V1322*Y1322/100)</f>
        <v/>
      </c>
      <c r="AA1322" s="8">
        <f>IF($D1322="","",V1322-Z1322)</f>
        <v/>
      </c>
      <c r="AB1322" s="8">
        <f>IF($D1322="","",AA1322-N1322)</f>
        <v/>
      </c>
      <c r="AF1322" s="8" t="n"/>
      <c r="AI1322" s="14" t="n"/>
      <c r="AK1322">
        <f>IF($D1322="","",IF(COUNTIF($D$2:$D1322,$D1322)=1,1,0))</f>
        <v/>
      </c>
      <c r="AL1322">
        <f>IF($AK1322=1,SUMPRODUCT(--($AO$2:$AO$7001&lt;$AO1322))+1,"")</f>
        <v/>
      </c>
      <c r="AM1322">
        <f>IF($D1322="","",IF(OR($R1322=TRUE(),$R1322="TRUE"),1,0))</f>
        <v/>
      </c>
      <c r="AN1322">
        <f>IF($D1322="","",IF($X1322="Yes",1,0))</f>
        <v/>
      </c>
      <c r="AO1322">
        <f>IF($AK1322=1,IFERROR(IF(VALUE($D1322)&lt;100000000,VALUE($D1322),1000000000),IFERROR(IF(VALUE(MID($D1322,2,20))&lt;100000000,VALUE(MID($D1322,2,20)),1000000000),1000000000))+ROW()/100000,"")</f>
        <v/>
      </c>
    </row>
    <row r="1323">
      <c r="F1323" s="14" t="n"/>
      <c r="N1323" s="8">
        <f>IF($D1323="","",M1323*V1323/100)</f>
        <v/>
      </c>
      <c r="O1323" s="8" t="n"/>
      <c r="U1323" s="8" t="n"/>
      <c r="V1323" s="8" t="n"/>
      <c r="Y1323">
        <f>IF($D1323="","",IF($AN1323=1,0,IF($AM1323=1,Settings!$C$6,Settings!$C$7))*100)</f>
        <v/>
      </c>
      <c r="Z1323" s="8">
        <f>IF($D1323="","",V1323*Y1323/100)</f>
        <v/>
      </c>
      <c r="AA1323" s="8">
        <f>IF($D1323="","",V1323-Z1323)</f>
        <v/>
      </c>
      <c r="AB1323" s="8">
        <f>IF($D1323="","",AA1323-N1323)</f>
        <v/>
      </c>
      <c r="AF1323" s="8" t="n"/>
      <c r="AI1323" s="14" t="n"/>
      <c r="AK1323">
        <f>IF($D1323="","",IF(COUNTIF($D$2:$D1323,$D1323)=1,1,0))</f>
        <v/>
      </c>
      <c r="AL1323">
        <f>IF($AK1323=1,SUMPRODUCT(--($AO$2:$AO$7001&lt;$AO1323))+1,"")</f>
        <v/>
      </c>
      <c r="AM1323">
        <f>IF($D1323="","",IF(OR($R1323=TRUE(),$R1323="TRUE"),1,0))</f>
        <v/>
      </c>
      <c r="AN1323">
        <f>IF($D1323="","",IF($X1323="Yes",1,0))</f>
        <v/>
      </c>
      <c r="AO1323">
        <f>IF($AK1323=1,IFERROR(IF(VALUE($D1323)&lt;100000000,VALUE($D1323),1000000000),IFERROR(IF(VALUE(MID($D1323,2,20))&lt;100000000,VALUE(MID($D1323,2,20)),1000000000),1000000000))+ROW()/100000,"")</f>
        <v/>
      </c>
    </row>
    <row r="1324">
      <c r="F1324" s="14" t="n"/>
      <c r="N1324" s="8">
        <f>IF($D1324="","",M1324*V1324/100)</f>
        <v/>
      </c>
      <c r="O1324" s="8" t="n"/>
      <c r="U1324" s="8" t="n"/>
      <c r="V1324" s="8" t="n"/>
      <c r="Y1324">
        <f>IF($D1324="","",IF($AN1324=1,0,IF($AM1324=1,Settings!$C$6,Settings!$C$7))*100)</f>
        <v/>
      </c>
      <c r="Z1324" s="8">
        <f>IF($D1324="","",V1324*Y1324/100)</f>
        <v/>
      </c>
      <c r="AA1324" s="8">
        <f>IF($D1324="","",V1324-Z1324)</f>
        <v/>
      </c>
      <c r="AB1324" s="8">
        <f>IF($D1324="","",AA1324-N1324)</f>
        <v/>
      </c>
      <c r="AF1324" s="8" t="n"/>
      <c r="AI1324" s="14" t="n"/>
      <c r="AK1324">
        <f>IF($D1324="","",IF(COUNTIF($D$2:$D1324,$D1324)=1,1,0))</f>
        <v/>
      </c>
      <c r="AL1324">
        <f>IF($AK1324=1,SUMPRODUCT(--($AO$2:$AO$7001&lt;$AO1324))+1,"")</f>
        <v/>
      </c>
      <c r="AM1324">
        <f>IF($D1324="","",IF(OR($R1324=TRUE(),$R1324="TRUE"),1,0))</f>
        <v/>
      </c>
      <c r="AN1324">
        <f>IF($D1324="","",IF($X1324="Yes",1,0))</f>
        <v/>
      </c>
      <c r="AO1324">
        <f>IF($AK1324=1,IFERROR(IF(VALUE($D1324)&lt;100000000,VALUE($D1324),1000000000),IFERROR(IF(VALUE(MID($D1324,2,20))&lt;100000000,VALUE(MID($D1324,2,20)),1000000000),1000000000))+ROW()/100000,"")</f>
        <v/>
      </c>
    </row>
    <row r="1325">
      <c r="F1325" s="14" t="n"/>
      <c r="N1325" s="8">
        <f>IF($D1325="","",M1325*V1325/100)</f>
        <v/>
      </c>
      <c r="O1325" s="8" t="n"/>
      <c r="U1325" s="8" t="n"/>
      <c r="V1325" s="8" t="n"/>
      <c r="Y1325">
        <f>IF($D1325="","",IF($AN1325=1,0,IF($AM1325=1,Settings!$C$6,Settings!$C$7))*100)</f>
        <v/>
      </c>
      <c r="Z1325" s="8">
        <f>IF($D1325="","",V1325*Y1325/100)</f>
        <v/>
      </c>
      <c r="AA1325" s="8">
        <f>IF($D1325="","",V1325-Z1325)</f>
        <v/>
      </c>
      <c r="AB1325" s="8">
        <f>IF($D1325="","",AA1325-N1325)</f>
        <v/>
      </c>
      <c r="AF1325" s="8" t="n"/>
      <c r="AI1325" s="14" t="n"/>
      <c r="AK1325">
        <f>IF($D1325="","",IF(COUNTIF($D$2:$D1325,$D1325)=1,1,0))</f>
        <v/>
      </c>
      <c r="AL1325">
        <f>IF($AK1325=1,SUMPRODUCT(--($AO$2:$AO$7001&lt;$AO1325))+1,"")</f>
        <v/>
      </c>
      <c r="AM1325">
        <f>IF($D1325="","",IF(OR($R1325=TRUE(),$R1325="TRUE"),1,0))</f>
        <v/>
      </c>
      <c r="AN1325">
        <f>IF($D1325="","",IF($X1325="Yes",1,0))</f>
        <v/>
      </c>
      <c r="AO1325">
        <f>IF($AK1325=1,IFERROR(IF(VALUE($D1325)&lt;100000000,VALUE($D1325),1000000000),IFERROR(IF(VALUE(MID($D1325,2,20))&lt;100000000,VALUE(MID($D1325,2,20)),1000000000),1000000000))+ROW()/100000,"")</f>
        <v/>
      </c>
    </row>
    <row r="1326">
      <c r="F1326" s="14" t="n"/>
      <c r="N1326" s="8">
        <f>IF($D1326="","",M1326*V1326/100)</f>
        <v/>
      </c>
      <c r="O1326" s="8" t="n"/>
      <c r="U1326" s="8" t="n"/>
      <c r="V1326" s="8" t="n"/>
      <c r="Y1326">
        <f>IF($D1326="","",IF($AN1326=1,0,IF($AM1326=1,Settings!$C$6,Settings!$C$7))*100)</f>
        <v/>
      </c>
      <c r="Z1326" s="8">
        <f>IF($D1326="","",V1326*Y1326/100)</f>
        <v/>
      </c>
      <c r="AA1326" s="8">
        <f>IF($D1326="","",V1326-Z1326)</f>
        <v/>
      </c>
      <c r="AB1326" s="8">
        <f>IF($D1326="","",AA1326-N1326)</f>
        <v/>
      </c>
      <c r="AF1326" s="8" t="n"/>
      <c r="AI1326" s="14" t="n"/>
      <c r="AK1326">
        <f>IF($D1326="","",IF(COUNTIF($D$2:$D1326,$D1326)=1,1,0))</f>
        <v/>
      </c>
      <c r="AL1326">
        <f>IF($AK1326=1,SUMPRODUCT(--($AO$2:$AO$7001&lt;$AO1326))+1,"")</f>
        <v/>
      </c>
      <c r="AM1326">
        <f>IF($D1326="","",IF(OR($R1326=TRUE(),$R1326="TRUE"),1,0))</f>
        <v/>
      </c>
      <c r="AN1326">
        <f>IF($D1326="","",IF($X1326="Yes",1,0))</f>
        <v/>
      </c>
      <c r="AO1326">
        <f>IF($AK1326=1,IFERROR(IF(VALUE($D1326)&lt;100000000,VALUE($D1326),1000000000),IFERROR(IF(VALUE(MID($D1326,2,20))&lt;100000000,VALUE(MID($D1326,2,20)),1000000000),1000000000))+ROW()/100000,"")</f>
        <v/>
      </c>
    </row>
    <row r="1327">
      <c r="F1327" s="14" t="n"/>
      <c r="N1327" s="8">
        <f>IF($D1327="","",M1327*V1327/100)</f>
        <v/>
      </c>
      <c r="O1327" s="8" t="n"/>
      <c r="U1327" s="8" t="n"/>
      <c r="V1327" s="8" t="n"/>
      <c r="Y1327">
        <f>IF($D1327="","",IF($AN1327=1,0,IF($AM1327=1,Settings!$C$6,Settings!$C$7))*100)</f>
        <v/>
      </c>
      <c r="Z1327" s="8">
        <f>IF($D1327="","",V1327*Y1327/100)</f>
        <v/>
      </c>
      <c r="AA1327" s="8">
        <f>IF($D1327="","",V1327-Z1327)</f>
        <v/>
      </c>
      <c r="AB1327" s="8">
        <f>IF($D1327="","",AA1327-N1327)</f>
        <v/>
      </c>
      <c r="AF1327" s="8" t="n"/>
      <c r="AI1327" s="14" t="n"/>
      <c r="AK1327">
        <f>IF($D1327="","",IF(COUNTIF($D$2:$D1327,$D1327)=1,1,0))</f>
        <v/>
      </c>
      <c r="AL1327">
        <f>IF($AK1327=1,SUMPRODUCT(--($AO$2:$AO$7001&lt;$AO1327))+1,"")</f>
        <v/>
      </c>
      <c r="AM1327">
        <f>IF($D1327="","",IF(OR($R1327=TRUE(),$R1327="TRUE"),1,0))</f>
        <v/>
      </c>
      <c r="AN1327">
        <f>IF($D1327="","",IF($X1327="Yes",1,0))</f>
        <v/>
      </c>
      <c r="AO1327">
        <f>IF($AK1327=1,IFERROR(IF(VALUE($D1327)&lt;100000000,VALUE($D1327),1000000000),IFERROR(IF(VALUE(MID($D1327,2,20))&lt;100000000,VALUE(MID($D1327,2,20)),1000000000),1000000000))+ROW()/100000,"")</f>
        <v/>
      </c>
    </row>
    <row r="1328">
      <c r="F1328" s="14" t="n"/>
      <c r="N1328" s="8">
        <f>IF($D1328="","",M1328*V1328/100)</f>
        <v/>
      </c>
      <c r="O1328" s="8" t="n"/>
      <c r="U1328" s="8" t="n"/>
      <c r="V1328" s="8" t="n"/>
      <c r="Y1328">
        <f>IF($D1328="","",IF($AN1328=1,0,IF($AM1328=1,Settings!$C$6,Settings!$C$7))*100)</f>
        <v/>
      </c>
      <c r="Z1328" s="8">
        <f>IF($D1328="","",V1328*Y1328/100)</f>
        <v/>
      </c>
      <c r="AA1328" s="8">
        <f>IF($D1328="","",V1328-Z1328)</f>
        <v/>
      </c>
      <c r="AB1328" s="8">
        <f>IF($D1328="","",AA1328-N1328)</f>
        <v/>
      </c>
      <c r="AF1328" s="8" t="n"/>
      <c r="AI1328" s="14" t="n"/>
      <c r="AK1328">
        <f>IF($D1328="","",IF(COUNTIF($D$2:$D1328,$D1328)=1,1,0))</f>
        <v/>
      </c>
      <c r="AL1328">
        <f>IF($AK1328=1,SUMPRODUCT(--($AO$2:$AO$7001&lt;$AO1328))+1,"")</f>
        <v/>
      </c>
      <c r="AM1328">
        <f>IF($D1328="","",IF(OR($R1328=TRUE(),$R1328="TRUE"),1,0))</f>
        <v/>
      </c>
      <c r="AN1328">
        <f>IF($D1328="","",IF($X1328="Yes",1,0))</f>
        <v/>
      </c>
      <c r="AO1328">
        <f>IF($AK1328=1,IFERROR(IF(VALUE($D1328)&lt;100000000,VALUE($D1328),1000000000),IFERROR(IF(VALUE(MID($D1328,2,20))&lt;100000000,VALUE(MID($D1328,2,20)),1000000000),1000000000))+ROW()/100000,"")</f>
        <v/>
      </c>
    </row>
    <row r="1329">
      <c r="F1329" s="14" t="n"/>
      <c r="N1329" s="8">
        <f>IF($D1329="","",M1329*V1329/100)</f>
        <v/>
      </c>
      <c r="O1329" s="8" t="n"/>
      <c r="U1329" s="8" t="n"/>
      <c r="V1329" s="8" t="n"/>
      <c r="Y1329">
        <f>IF($D1329="","",IF($AN1329=1,0,IF($AM1329=1,Settings!$C$6,Settings!$C$7))*100)</f>
        <v/>
      </c>
      <c r="Z1329" s="8">
        <f>IF($D1329="","",V1329*Y1329/100)</f>
        <v/>
      </c>
      <c r="AA1329" s="8">
        <f>IF($D1329="","",V1329-Z1329)</f>
        <v/>
      </c>
      <c r="AB1329" s="8">
        <f>IF($D1329="","",AA1329-N1329)</f>
        <v/>
      </c>
      <c r="AF1329" s="8" t="n"/>
      <c r="AI1329" s="14" t="n"/>
      <c r="AK1329">
        <f>IF($D1329="","",IF(COUNTIF($D$2:$D1329,$D1329)=1,1,0))</f>
        <v/>
      </c>
      <c r="AL1329">
        <f>IF($AK1329=1,SUMPRODUCT(--($AO$2:$AO$7001&lt;$AO1329))+1,"")</f>
        <v/>
      </c>
      <c r="AM1329">
        <f>IF($D1329="","",IF(OR($R1329=TRUE(),$R1329="TRUE"),1,0))</f>
        <v/>
      </c>
      <c r="AN1329">
        <f>IF($D1329="","",IF($X1329="Yes",1,0))</f>
        <v/>
      </c>
      <c r="AO1329">
        <f>IF($AK1329=1,IFERROR(IF(VALUE($D1329)&lt;100000000,VALUE($D1329),1000000000),IFERROR(IF(VALUE(MID($D1329,2,20))&lt;100000000,VALUE(MID($D1329,2,20)),1000000000),1000000000))+ROW()/100000,"")</f>
        <v/>
      </c>
    </row>
    <row r="1330">
      <c r="F1330" s="14" t="n"/>
      <c r="N1330" s="8">
        <f>IF($D1330="","",M1330*V1330/100)</f>
        <v/>
      </c>
      <c r="O1330" s="8" t="n"/>
      <c r="U1330" s="8" t="n"/>
      <c r="V1330" s="8" t="n"/>
      <c r="Y1330">
        <f>IF($D1330="","",IF($AN1330=1,0,IF($AM1330=1,Settings!$C$6,Settings!$C$7))*100)</f>
        <v/>
      </c>
      <c r="Z1330" s="8">
        <f>IF($D1330="","",V1330*Y1330/100)</f>
        <v/>
      </c>
      <c r="AA1330" s="8">
        <f>IF($D1330="","",V1330-Z1330)</f>
        <v/>
      </c>
      <c r="AB1330" s="8">
        <f>IF($D1330="","",AA1330-N1330)</f>
        <v/>
      </c>
      <c r="AF1330" s="8" t="n"/>
      <c r="AI1330" s="14" t="n"/>
      <c r="AK1330">
        <f>IF($D1330="","",IF(COUNTIF($D$2:$D1330,$D1330)=1,1,0))</f>
        <v/>
      </c>
      <c r="AL1330">
        <f>IF($AK1330=1,SUMPRODUCT(--($AO$2:$AO$7001&lt;$AO1330))+1,"")</f>
        <v/>
      </c>
      <c r="AM1330">
        <f>IF($D1330="","",IF(OR($R1330=TRUE(),$R1330="TRUE"),1,0))</f>
        <v/>
      </c>
      <c r="AN1330">
        <f>IF($D1330="","",IF($X1330="Yes",1,0))</f>
        <v/>
      </c>
      <c r="AO1330">
        <f>IF($AK1330=1,IFERROR(IF(VALUE($D1330)&lt;100000000,VALUE($D1330),1000000000),IFERROR(IF(VALUE(MID($D1330,2,20))&lt;100000000,VALUE(MID($D1330,2,20)),1000000000),1000000000))+ROW()/100000,"")</f>
        <v/>
      </c>
    </row>
    <row r="1331">
      <c r="F1331" s="14" t="n"/>
      <c r="N1331" s="8">
        <f>IF($D1331="","",M1331*V1331/100)</f>
        <v/>
      </c>
      <c r="O1331" s="8" t="n"/>
      <c r="U1331" s="8" t="n"/>
      <c r="V1331" s="8" t="n"/>
      <c r="Y1331">
        <f>IF($D1331="","",IF($AN1331=1,0,IF($AM1331=1,Settings!$C$6,Settings!$C$7))*100)</f>
        <v/>
      </c>
      <c r="Z1331" s="8">
        <f>IF($D1331="","",V1331*Y1331/100)</f>
        <v/>
      </c>
      <c r="AA1331" s="8">
        <f>IF($D1331="","",V1331-Z1331)</f>
        <v/>
      </c>
      <c r="AB1331" s="8">
        <f>IF($D1331="","",AA1331-N1331)</f>
        <v/>
      </c>
      <c r="AF1331" s="8" t="n"/>
      <c r="AI1331" s="14" t="n"/>
      <c r="AK1331">
        <f>IF($D1331="","",IF(COUNTIF($D$2:$D1331,$D1331)=1,1,0))</f>
        <v/>
      </c>
      <c r="AL1331">
        <f>IF($AK1331=1,SUMPRODUCT(--($AO$2:$AO$7001&lt;$AO1331))+1,"")</f>
        <v/>
      </c>
      <c r="AM1331">
        <f>IF($D1331="","",IF(OR($R1331=TRUE(),$R1331="TRUE"),1,0))</f>
        <v/>
      </c>
      <c r="AN1331">
        <f>IF($D1331="","",IF($X1331="Yes",1,0))</f>
        <v/>
      </c>
      <c r="AO1331">
        <f>IF($AK1331=1,IFERROR(IF(VALUE($D1331)&lt;100000000,VALUE($D1331),1000000000),IFERROR(IF(VALUE(MID($D1331,2,20))&lt;100000000,VALUE(MID($D1331,2,20)),1000000000),1000000000))+ROW()/100000,"")</f>
        <v/>
      </c>
    </row>
    <row r="1332">
      <c r="F1332" s="14" t="n"/>
      <c r="N1332" s="8">
        <f>IF($D1332="","",M1332*V1332/100)</f>
        <v/>
      </c>
      <c r="O1332" s="8" t="n"/>
      <c r="U1332" s="8" t="n"/>
      <c r="V1332" s="8" t="n"/>
      <c r="Y1332">
        <f>IF($D1332="","",IF($AN1332=1,0,IF($AM1332=1,Settings!$C$6,Settings!$C$7))*100)</f>
        <v/>
      </c>
      <c r="Z1332" s="8">
        <f>IF($D1332="","",V1332*Y1332/100)</f>
        <v/>
      </c>
      <c r="AA1332" s="8">
        <f>IF($D1332="","",V1332-Z1332)</f>
        <v/>
      </c>
      <c r="AB1332" s="8">
        <f>IF($D1332="","",AA1332-N1332)</f>
        <v/>
      </c>
      <c r="AF1332" s="8" t="n"/>
      <c r="AI1332" s="14" t="n"/>
      <c r="AK1332">
        <f>IF($D1332="","",IF(COUNTIF($D$2:$D1332,$D1332)=1,1,0))</f>
        <v/>
      </c>
      <c r="AL1332">
        <f>IF($AK1332=1,SUMPRODUCT(--($AO$2:$AO$7001&lt;$AO1332))+1,"")</f>
        <v/>
      </c>
      <c r="AM1332">
        <f>IF($D1332="","",IF(OR($R1332=TRUE(),$R1332="TRUE"),1,0))</f>
        <v/>
      </c>
      <c r="AN1332">
        <f>IF($D1332="","",IF($X1332="Yes",1,0))</f>
        <v/>
      </c>
      <c r="AO1332">
        <f>IF($AK1332=1,IFERROR(IF(VALUE($D1332)&lt;100000000,VALUE($D1332),1000000000),IFERROR(IF(VALUE(MID($D1332,2,20))&lt;100000000,VALUE(MID($D1332,2,20)),1000000000),1000000000))+ROW()/100000,"")</f>
        <v/>
      </c>
    </row>
    <row r="1333">
      <c r="F1333" s="14" t="n"/>
      <c r="N1333" s="8">
        <f>IF($D1333="","",M1333*V1333/100)</f>
        <v/>
      </c>
      <c r="O1333" s="8" t="n"/>
      <c r="U1333" s="8" t="n"/>
      <c r="V1333" s="8" t="n"/>
      <c r="Y1333">
        <f>IF($D1333="","",IF($AN1333=1,0,IF($AM1333=1,Settings!$C$6,Settings!$C$7))*100)</f>
        <v/>
      </c>
      <c r="Z1333" s="8">
        <f>IF($D1333="","",V1333*Y1333/100)</f>
        <v/>
      </c>
      <c r="AA1333" s="8">
        <f>IF($D1333="","",V1333-Z1333)</f>
        <v/>
      </c>
      <c r="AB1333" s="8">
        <f>IF($D1333="","",AA1333-N1333)</f>
        <v/>
      </c>
      <c r="AF1333" s="8" t="n"/>
      <c r="AI1333" s="14" t="n"/>
      <c r="AK1333">
        <f>IF($D1333="","",IF(COUNTIF($D$2:$D1333,$D1333)=1,1,0))</f>
        <v/>
      </c>
      <c r="AL1333">
        <f>IF($AK1333=1,SUMPRODUCT(--($AO$2:$AO$7001&lt;$AO1333))+1,"")</f>
        <v/>
      </c>
      <c r="AM1333">
        <f>IF($D1333="","",IF(OR($R1333=TRUE(),$R1333="TRUE"),1,0))</f>
        <v/>
      </c>
      <c r="AN1333">
        <f>IF($D1333="","",IF($X1333="Yes",1,0))</f>
        <v/>
      </c>
      <c r="AO1333">
        <f>IF($AK1333=1,IFERROR(IF(VALUE($D1333)&lt;100000000,VALUE($D1333),1000000000),IFERROR(IF(VALUE(MID($D1333,2,20))&lt;100000000,VALUE(MID($D1333,2,20)),1000000000),1000000000))+ROW()/100000,"")</f>
        <v/>
      </c>
    </row>
    <row r="1334">
      <c r="F1334" s="14" t="n"/>
      <c r="N1334" s="8">
        <f>IF($D1334="","",M1334*V1334/100)</f>
        <v/>
      </c>
      <c r="O1334" s="8" t="n"/>
      <c r="U1334" s="8" t="n"/>
      <c r="V1334" s="8" t="n"/>
      <c r="Y1334">
        <f>IF($D1334="","",IF($AN1334=1,0,IF($AM1334=1,Settings!$C$6,Settings!$C$7))*100)</f>
        <v/>
      </c>
      <c r="Z1334" s="8">
        <f>IF($D1334="","",V1334*Y1334/100)</f>
        <v/>
      </c>
      <c r="AA1334" s="8">
        <f>IF($D1334="","",V1334-Z1334)</f>
        <v/>
      </c>
      <c r="AB1334" s="8">
        <f>IF($D1334="","",AA1334-N1334)</f>
        <v/>
      </c>
      <c r="AF1334" s="8" t="n"/>
      <c r="AI1334" s="14" t="n"/>
      <c r="AK1334">
        <f>IF($D1334="","",IF(COUNTIF($D$2:$D1334,$D1334)=1,1,0))</f>
        <v/>
      </c>
      <c r="AL1334">
        <f>IF($AK1334=1,SUMPRODUCT(--($AO$2:$AO$7001&lt;$AO1334))+1,"")</f>
        <v/>
      </c>
      <c r="AM1334">
        <f>IF($D1334="","",IF(OR($R1334=TRUE(),$R1334="TRUE"),1,0))</f>
        <v/>
      </c>
      <c r="AN1334">
        <f>IF($D1334="","",IF($X1334="Yes",1,0))</f>
        <v/>
      </c>
      <c r="AO1334">
        <f>IF($AK1334=1,IFERROR(IF(VALUE($D1334)&lt;100000000,VALUE($D1334),1000000000),IFERROR(IF(VALUE(MID($D1334,2,20))&lt;100000000,VALUE(MID($D1334,2,20)),1000000000),1000000000))+ROW()/100000,"")</f>
        <v/>
      </c>
    </row>
    <row r="1335">
      <c r="F1335" s="14" t="n"/>
      <c r="N1335" s="8">
        <f>IF($D1335="","",M1335*V1335/100)</f>
        <v/>
      </c>
      <c r="O1335" s="8" t="n"/>
      <c r="U1335" s="8" t="n"/>
      <c r="V1335" s="8" t="n"/>
      <c r="Y1335">
        <f>IF($D1335="","",IF($AN1335=1,0,IF($AM1335=1,Settings!$C$6,Settings!$C$7))*100)</f>
        <v/>
      </c>
      <c r="Z1335" s="8">
        <f>IF($D1335="","",V1335*Y1335/100)</f>
        <v/>
      </c>
      <c r="AA1335" s="8">
        <f>IF($D1335="","",V1335-Z1335)</f>
        <v/>
      </c>
      <c r="AB1335" s="8">
        <f>IF($D1335="","",AA1335-N1335)</f>
        <v/>
      </c>
      <c r="AF1335" s="8" t="n"/>
      <c r="AI1335" s="14" t="n"/>
      <c r="AK1335">
        <f>IF($D1335="","",IF(COUNTIF($D$2:$D1335,$D1335)=1,1,0))</f>
        <v/>
      </c>
      <c r="AL1335">
        <f>IF($AK1335=1,SUMPRODUCT(--($AO$2:$AO$7001&lt;$AO1335))+1,"")</f>
        <v/>
      </c>
      <c r="AM1335">
        <f>IF($D1335="","",IF(OR($R1335=TRUE(),$R1335="TRUE"),1,0))</f>
        <v/>
      </c>
      <c r="AN1335">
        <f>IF($D1335="","",IF($X1335="Yes",1,0))</f>
        <v/>
      </c>
      <c r="AO1335">
        <f>IF($AK1335=1,IFERROR(IF(VALUE($D1335)&lt;100000000,VALUE($D1335),1000000000),IFERROR(IF(VALUE(MID($D1335,2,20))&lt;100000000,VALUE(MID($D1335,2,20)),1000000000),1000000000))+ROW()/100000,"")</f>
        <v/>
      </c>
    </row>
    <row r="1336">
      <c r="F1336" s="14" t="n"/>
      <c r="N1336" s="8">
        <f>IF($D1336="","",M1336*V1336/100)</f>
        <v/>
      </c>
      <c r="O1336" s="8" t="n"/>
      <c r="U1336" s="8" t="n"/>
      <c r="V1336" s="8" t="n"/>
      <c r="Y1336">
        <f>IF($D1336="","",IF($AN1336=1,0,IF($AM1336=1,Settings!$C$6,Settings!$C$7))*100)</f>
        <v/>
      </c>
      <c r="Z1336" s="8">
        <f>IF($D1336="","",V1336*Y1336/100)</f>
        <v/>
      </c>
      <c r="AA1336" s="8">
        <f>IF($D1336="","",V1336-Z1336)</f>
        <v/>
      </c>
      <c r="AB1336" s="8">
        <f>IF($D1336="","",AA1336-N1336)</f>
        <v/>
      </c>
      <c r="AF1336" s="8" t="n"/>
      <c r="AI1336" s="14" t="n"/>
      <c r="AK1336">
        <f>IF($D1336="","",IF(COUNTIF($D$2:$D1336,$D1336)=1,1,0))</f>
        <v/>
      </c>
      <c r="AL1336">
        <f>IF($AK1336=1,SUMPRODUCT(--($AO$2:$AO$7001&lt;$AO1336))+1,"")</f>
        <v/>
      </c>
      <c r="AM1336">
        <f>IF($D1336="","",IF(OR($R1336=TRUE(),$R1336="TRUE"),1,0))</f>
        <v/>
      </c>
      <c r="AN1336">
        <f>IF($D1336="","",IF($X1336="Yes",1,0))</f>
        <v/>
      </c>
      <c r="AO1336">
        <f>IF($AK1336=1,IFERROR(IF(VALUE($D1336)&lt;100000000,VALUE($D1336),1000000000),IFERROR(IF(VALUE(MID($D1336,2,20))&lt;100000000,VALUE(MID($D1336,2,20)),1000000000),1000000000))+ROW()/100000,"")</f>
        <v/>
      </c>
    </row>
    <row r="1337">
      <c r="F1337" s="14" t="n"/>
      <c r="N1337" s="8">
        <f>IF($D1337="","",M1337*V1337/100)</f>
        <v/>
      </c>
      <c r="O1337" s="8" t="n"/>
      <c r="U1337" s="8" t="n"/>
      <c r="V1337" s="8" t="n"/>
      <c r="Y1337">
        <f>IF($D1337="","",IF($AN1337=1,0,IF($AM1337=1,Settings!$C$6,Settings!$C$7))*100)</f>
        <v/>
      </c>
      <c r="Z1337" s="8">
        <f>IF($D1337="","",V1337*Y1337/100)</f>
        <v/>
      </c>
      <c r="AA1337" s="8">
        <f>IF($D1337="","",V1337-Z1337)</f>
        <v/>
      </c>
      <c r="AB1337" s="8">
        <f>IF($D1337="","",AA1337-N1337)</f>
        <v/>
      </c>
      <c r="AF1337" s="8" t="n"/>
      <c r="AI1337" s="14" t="n"/>
      <c r="AK1337">
        <f>IF($D1337="","",IF(COUNTIF($D$2:$D1337,$D1337)=1,1,0))</f>
        <v/>
      </c>
      <c r="AL1337">
        <f>IF($AK1337=1,SUMPRODUCT(--($AO$2:$AO$7001&lt;$AO1337))+1,"")</f>
        <v/>
      </c>
      <c r="AM1337">
        <f>IF($D1337="","",IF(OR($R1337=TRUE(),$R1337="TRUE"),1,0))</f>
        <v/>
      </c>
      <c r="AN1337">
        <f>IF($D1337="","",IF($X1337="Yes",1,0))</f>
        <v/>
      </c>
      <c r="AO1337">
        <f>IF($AK1337=1,IFERROR(IF(VALUE($D1337)&lt;100000000,VALUE($D1337),1000000000),IFERROR(IF(VALUE(MID($D1337,2,20))&lt;100000000,VALUE(MID($D1337,2,20)),1000000000),1000000000))+ROW()/100000,"")</f>
        <v/>
      </c>
    </row>
    <row r="1338">
      <c r="F1338" s="14" t="n"/>
      <c r="N1338" s="8">
        <f>IF($D1338="","",M1338*V1338/100)</f>
        <v/>
      </c>
      <c r="O1338" s="8" t="n"/>
      <c r="U1338" s="8" t="n"/>
      <c r="V1338" s="8" t="n"/>
      <c r="Y1338">
        <f>IF($D1338="","",IF($AN1338=1,0,IF($AM1338=1,Settings!$C$6,Settings!$C$7))*100)</f>
        <v/>
      </c>
      <c r="Z1338" s="8">
        <f>IF($D1338="","",V1338*Y1338/100)</f>
        <v/>
      </c>
      <c r="AA1338" s="8">
        <f>IF($D1338="","",V1338-Z1338)</f>
        <v/>
      </c>
      <c r="AB1338" s="8">
        <f>IF($D1338="","",AA1338-N1338)</f>
        <v/>
      </c>
      <c r="AF1338" s="8" t="n"/>
      <c r="AI1338" s="14" t="n"/>
      <c r="AK1338">
        <f>IF($D1338="","",IF(COUNTIF($D$2:$D1338,$D1338)=1,1,0))</f>
        <v/>
      </c>
      <c r="AL1338">
        <f>IF($AK1338=1,SUMPRODUCT(--($AO$2:$AO$7001&lt;$AO1338))+1,"")</f>
        <v/>
      </c>
      <c r="AM1338">
        <f>IF($D1338="","",IF(OR($R1338=TRUE(),$R1338="TRUE"),1,0))</f>
        <v/>
      </c>
      <c r="AN1338">
        <f>IF($D1338="","",IF($X1338="Yes",1,0))</f>
        <v/>
      </c>
      <c r="AO1338">
        <f>IF($AK1338=1,IFERROR(IF(VALUE($D1338)&lt;100000000,VALUE($D1338),1000000000),IFERROR(IF(VALUE(MID($D1338,2,20))&lt;100000000,VALUE(MID($D1338,2,20)),1000000000),1000000000))+ROW()/100000,"")</f>
        <v/>
      </c>
    </row>
    <row r="1339">
      <c r="F1339" s="14" t="n"/>
      <c r="N1339" s="8">
        <f>IF($D1339="","",M1339*V1339/100)</f>
        <v/>
      </c>
      <c r="O1339" s="8" t="n"/>
      <c r="U1339" s="8" t="n"/>
      <c r="V1339" s="8" t="n"/>
      <c r="Y1339">
        <f>IF($D1339="","",IF($AN1339=1,0,IF($AM1339=1,Settings!$C$6,Settings!$C$7))*100)</f>
        <v/>
      </c>
      <c r="Z1339" s="8">
        <f>IF($D1339="","",V1339*Y1339/100)</f>
        <v/>
      </c>
      <c r="AA1339" s="8">
        <f>IF($D1339="","",V1339-Z1339)</f>
        <v/>
      </c>
      <c r="AB1339" s="8">
        <f>IF($D1339="","",AA1339-N1339)</f>
        <v/>
      </c>
      <c r="AF1339" s="8" t="n"/>
      <c r="AI1339" s="14" t="n"/>
      <c r="AK1339">
        <f>IF($D1339="","",IF(COUNTIF($D$2:$D1339,$D1339)=1,1,0))</f>
        <v/>
      </c>
      <c r="AL1339">
        <f>IF($AK1339=1,SUMPRODUCT(--($AO$2:$AO$7001&lt;$AO1339))+1,"")</f>
        <v/>
      </c>
      <c r="AM1339">
        <f>IF($D1339="","",IF(OR($R1339=TRUE(),$R1339="TRUE"),1,0))</f>
        <v/>
      </c>
      <c r="AN1339">
        <f>IF($D1339="","",IF($X1339="Yes",1,0))</f>
        <v/>
      </c>
      <c r="AO1339">
        <f>IF($AK1339=1,IFERROR(IF(VALUE($D1339)&lt;100000000,VALUE($D1339),1000000000),IFERROR(IF(VALUE(MID($D1339,2,20))&lt;100000000,VALUE(MID($D1339,2,20)),1000000000),1000000000))+ROW()/100000,"")</f>
        <v/>
      </c>
    </row>
    <row r="1340">
      <c r="F1340" s="14" t="n"/>
      <c r="N1340" s="8">
        <f>IF($D1340="","",M1340*V1340/100)</f>
        <v/>
      </c>
      <c r="O1340" s="8" t="n"/>
      <c r="U1340" s="8" t="n"/>
      <c r="V1340" s="8" t="n"/>
      <c r="Y1340">
        <f>IF($D1340="","",IF($AN1340=1,0,IF($AM1340=1,Settings!$C$6,Settings!$C$7))*100)</f>
        <v/>
      </c>
      <c r="Z1340" s="8">
        <f>IF($D1340="","",V1340*Y1340/100)</f>
        <v/>
      </c>
      <c r="AA1340" s="8">
        <f>IF($D1340="","",V1340-Z1340)</f>
        <v/>
      </c>
      <c r="AB1340" s="8">
        <f>IF($D1340="","",AA1340-N1340)</f>
        <v/>
      </c>
      <c r="AF1340" s="8" t="n"/>
      <c r="AI1340" s="14" t="n"/>
      <c r="AK1340">
        <f>IF($D1340="","",IF(COUNTIF($D$2:$D1340,$D1340)=1,1,0))</f>
        <v/>
      </c>
      <c r="AL1340">
        <f>IF($AK1340=1,SUMPRODUCT(--($AO$2:$AO$7001&lt;$AO1340))+1,"")</f>
        <v/>
      </c>
      <c r="AM1340">
        <f>IF($D1340="","",IF(OR($R1340=TRUE(),$R1340="TRUE"),1,0))</f>
        <v/>
      </c>
      <c r="AN1340">
        <f>IF($D1340="","",IF($X1340="Yes",1,0))</f>
        <v/>
      </c>
      <c r="AO1340">
        <f>IF($AK1340=1,IFERROR(IF(VALUE($D1340)&lt;100000000,VALUE($D1340),1000000000),IFERROR(IF(VALUE(MID($D1340,2,20))&lt;100000000,VALUE(MID($D1340,2,20)),1000000000),1000000000))+ROW()/100000,"")</f>
        <v/>
      </c>
    </row>
    <row r="1341">
      <c r="F1341" s="14" t="n"/>
      <c r="N1341" s="8">
        <f>IF($D1341="","",M1341*V1341/100)</f>
        <v/>
      </c>
      <c r="O1341" s="8" t="n"/>
      <c r="U1341" s="8" t="n"/>
      <c r="V1341" s="8" t="n"/>
      <c r="Y1341">
        <f>IF($D1341="","",IF($AN1341=1,0,IF($AM1341=1,Settings!$C$6,Settings!$C$7))*100)</f>
        <v/>
      </c>
      <c r="Z1341" s="8">
        <f>IF($D1341="","",V1341*Y1341/100)</f>
        <v/>
      </c>
      <c r="AA1341" s="8">
        <f>IF($D1341="","",V1341-Z1341)</f>
        <v/>
      </c>
      <c r="AB1341" s="8">
        <f>IF($D1341="","",AA1341-N1341)</f>
        <v/>
      </c>
      <c r="AF1341" s="8" t="n"/>
      <c r="AI1341" s="14" t="n"/>
      <c r="AK1341">
        <f>IF($D1341="","",IF(COUNTIF($D$2:$D1341,$D1341)=1,1,0))</f>
        <v/>
      </c>
      <c r="AL1341">
        <f>IF($AK1341=1,SUMPRODUCT(--($AO$2:$AO$7001&lt;$AO1341))+1,"")</f>
        <v/>
      </c>
      <c r="AM1341">
        <f>IF($D1341="","",IF(OR($R1341=TRUE(),$R1341="TRUE"),1,0))</f>
        <v/>
      </c>
      <c r="AN1341">
        <f>IF($D1341="","",IF($X1341="Yes",1,0))</f>
        <v/>
      </c>
      <c r="AO1341">
        <f>IF($AK1341=1,IFERROR(IF(VALUE($D1341)&lt;100000000,VALUE($D1341),1000000000),IFERROR(IF(VALUE(MID($D1341,2,20))&lt;100000000,VALUE(MID($D1341,2,20)),1000000000),1000000000))+ROW()/100000,"")</f>
        <v/>
      </c>
    </row>
    <row r="1342">
      <c r="F1342" s="14" t="n"/>
      <c r="N1342" s="8">
        <f>IF($D1342="","",M1342*V1342/100)</f>
        <v/>
      </c>
      <c r="O1342" s="8" t="n"/>
      <c r="U1342" s="8" t="n"/>
      <c r="V1342" s="8" t="n"/>
      <c r="Y1342">
        <f>IF($D1342="","",IF($AN1342=1,0,IF($AM1342=1,Settings!$C$6,Settings!$C$7))*100)</f>
        <v/>
      </c>
      <c r="Z1342" s="8">
        <f>IF($D1342="","",V1342*Y1342/100)</f>
        <v/>
      </c>
      <c r="AA1342" s="8">
        <f>IF($D1342="","",V1342-Z1342)</f>
        <v/>
      </c>
      <c r="AB1342" s="8">
        <f>IF($D1342="","",AA1342-N1342)</f>
        <v/>
      </c>
      <c r="AF1342" s="8" t="n"/>
      <c r="AI1342" s="14" t="n"/>
      <c r="AK1342">
        <f>IF($D1342="","",IF(COUNTIF($D$2:$D1342,$D1342)=1,1,0))</f>
        <v/>
      </c>
      <c r="AL1342">
        <f>IF($AK1342=1,SUMPRODUCT(--($AO$2:$AO$7001&lt;$AO1342))+1,"")</f>
        <v/>
      </c>
      <c r="AM1342">
        <f>IF($D1342="","",IF(OR($R1342=TRUE(),$R1342="TRUE"),1,0))</f>
        <v/>
      </c>
      <c r="AN1342">
        <f>IF($D1342="","",IF($X1342="Yes",1,0))</f>
        <v/>
      </c>
      <c r="AO1342">
        <f>IF($AK1342=1,IFERROR(IF(VALUE($D1342)&lt;100000000,VALUE($D1342),1000000000),IFERROR(IF(VALUE(MID($D1342,2,20))&lt;100000000,VALUE(MID($D1342,2,20)),1000000000),1000000000))+ROW()/100000,"")</f>
        <v/>
      </c>
    </row>
    <row r="1343">
      <c r="F1343" s="14" t="n"/>
      <c r="N1343" s="8">
        <f>IF($D1343="","",M1343*V1343/100)</f>
        <v/>
      </c>
      <c r="O1343" s="8" t="n"/>
      <c r="U1343" s="8" t="n"/>
      <c r="V1343" s="8" t="n"/>
      <c r="Y1343">
        <f>IF($D1343="","",IF($AN1343=1,0,IF($AM1343=1,Settings!$C$6,Settings!$C$7))*100)</f>
        <v/>
      </c>
      <c r="Z1343" s="8">
        <f>IF($D1343="","",V1343*Y1343/100)</f>
        <v/>
      </c>
      <c r="AA1343" s="8">
        <f>IF($D1343="","",V1343-Z1343)</f>
        <v/>
      </c>
      <c r="AB1343" s="8">
        <f>IF($D1343="","",AA1343-N1343)</f>
        <v/>
      </c>
      <c r="AF1343" s="8" t="n"/>
      <c r="AI1343" s="14" t="n"/>
      <c r="AK1343">
        <f>IF($D1343="","",IF(COUNTIF($D$2:$D1343,$D1343)=1,1,0))</f>
        <v/>
      </c>
      <c r="AL1343">
        <f>IF($AK1343=1,SUMPRODUCT(--($AO$2:$AO$7001&lt;$AO1343))+1,"")</f>
        <v/>
      </c>
      <c r="AM1343">
        <f>IF($D1343="","",IF(OR($R1343=TRUE(),$R1343="TRUE"),1,0))</f>
        <v/>
      </c>
      <c r="AN1343">
        <f>IF($D1343="","",IF($X1343="Yes",1,0))</f>
        <v/>
      </c>
      <c r="AO1343">
        <f>IF($AK1343=1,IFERROR(IF(VALUE($D1343)&lt;100000000,VALUE($D1343),1000000000),IFERROR(IF(VALUE(MID($D1343,2,20))&lt;100000000,VALUE(MID($D1343,2,20)),1000000000),1000000000))+ROW()/100000,"")</f>
        <v/>
      </c>
    </row>
    <row r="1344">
      <c r="F1344" s="14" t="n"/>
      <c r="N1344" s="8">
        <f>IF($D1344="","",M1344*V1344/100)</f>
        <v/>
      </c>
      <c r="O1344" s="8" t="n"/>
      <c r="U1344" s="8" t="n"/>
      <c r="V1344" s="8" t="n"/>
      <c r="Y1344">
        <f>IF($D1344="","",IF($AN1344=1,0,IF($AM1344=1,Settings!$C$6,Settings!$C$7))*100)</f>
        <v/>
      </c>
      <c r="Z1344" s="8">
        <f>IF($D1344="","",V1344*Y1344/100)</f>
        <v/>
      </c>
      <c r="AA1344" s="8">
        <f>IF($D1344="","",V1344-Z1344)</f>
        <v/>
      </c>
      <c r="AB1344" s="8">
        <f>IF($D1344="","",AA1344-N1344)</f>
        <v/>
      </c>
      <c r="AF1344" s="8" t="n"/>
      <c r="AI1344" s="14" t="n"/>
      <c r="AK1344">
        <f>IF($D1344="","",IF(COUNTIF($D$2:$D1344,$D1344)=1,1,0))</f>
        <v/>
      </c>
      <c r="AL1344">
        <f>IF($AK1344=1,SUMPRODUCT(--($AO$2:$AO$7001&lt;$AO1344))+1,"")</f>
        <v/>
      </c>
      <c r="AM1344">
        <f>IF($D1344="","",IF(OR($R1344=TRUE(),$R1344="TRUE"),1,0))</f>
        <v/>
      </c>
      <c r="AN1344">
        <f>IF($D1344="","",IF($X1344="Yes",1,0))</f>
        <v/>
      </c>
      <c r="AO1344">
        <f>IF($AK1344=1,IFERROR(IF(VALUE($D1344)&lt;100000000,VALUE($D1344),1000000000),IFERROR(IF(VALUE(MID($D1344,2,20))&lt;100000000,VALUE(MID($D1344,2,20)),1000000000),1000000000))+ROW()/100000,"")</f>
        <v/>
      </c>
    </row>
    <row r="1345">
      <c r="F1345" s="14" t="n"/>
      <c r="N1345" s="8">
        <f>IF($D1345="","",M1345*V1345/100)</f>
        <v/>
      </c>
      <c r="O1345" s="8" t="n"/>
      <c r="U1345" s="8" t="n"/>
      <c r="V1345" s="8" t="n"/>
      <c r="Y1345">
        <f>IF($D1345="","",IF($AN1345=1,0,IF($AM1345=1,Settings!$C$6,Settings!$C$7))*100)</f>
        <v/>
      </c>
      <c r="Z1345" s="8">
        <f>IF($D1345="","",V1345*Y1345/100)</f>
        <v/>
      </c>
      <c r="AA1345" s="8">
        <f>IF($D1345="","",V1345-Z1345)</f>
        <v/>
      </c>
      <c r="AB1345" s="8">
        <f>IF($D1345="","",AA1345-N1345)</f>
        <v/>
      </c>
      <c r="AF1345" s="8" t="n"/>
      <c r="AI1345" s="14" t="n"/>
      <c r="AK1345">
        <f>IF($D1345="","",IF(COUNTIF($D$2:$D1345,$D1345)=1,1,0))</f>
        <v/>
      </c>
      <c r="AL1345">
        <f>IF($AK1345=1,SUMPRODUCT(--($AO$2:$AO$7001&lt;$AO1345))+1,"")</f>
        <v/>
      </c>
      <c r="AM1345">
        <f>IF($D1345="","",IF(OR($R1345=TRUE(),$R1345="TRUE"),1,0))</f>
        <v/>
      </c>
      <c r="AN1345">
        <f>IF($D1345="","",IF($X1345="Yes",1,0))</f>
        <v/>
      </c>
      <c r="AO1345">
        <f>IF($AK1345=1,IFERROR(IF(VALUE($D1345)&lt;100000000,VALUE($D1345),1000000000),IFERROR(IF(VALUE(MID($D1345,2,20))&lt;100000000,VALUE(MID($D1345,2,20)),1000000000),1000000000))+ROW()/100000,"")</f>
        <v/>
      </c>
    </row>
    <row r="1346">
      <c r="F1346" s="14" t="n"/>
      <c r="N1346" s="8">
        <f>IF($D1346="","",M1346*V1346/100)</f>
        <v/>
      </c>
      <c r="O1346" s="8" t="n"/>
      <c r="U1346" s="8" t="n"/>
      <c r="V1346" s="8" t="n"/>
      <c r="Y1346">
        <f>IF($D1346="","",IF($AN1346=1,0,IF($AM1346=1,Settings!$C$6,Settings!$C$7))*100)</f>
        <v/>
      </c>
      <c r="Z1346" s="8">
        <f>IF($D1346="","",V1346*Y1346/100)</f>
        <v/>
      </c>
      <c r="AA1346" s="8">
        <f>IF($D1346="","",V1346-Z1346)</f>
        <v/>
      </c>
      <c r="AB1346" s="8">
        <f>IF($D1346="","",AA1346-N1346)</f>
        <v/>
      </c>
      <c r="AF1346" s="8" t="n"/>
      <c r="AI1346" s="14" t="n"/>
      <c r="AK1346">
        <f>IF($D1346="","",IF(COUNTIF($D$2:$D1346,$D1346)=1,1,0))</f>
        <v/>
      </c>
      <c r="AL1346">
        <f>IF($AK1346=1,SUMPRODUCT(--($AO$2:$AO$7001&lt;$AO1346))+1,"")</f>
        <v/>
      </c>
      <c r="AM1346">
        <f>IF($D1346="","",IF(OR($R1346=TRUE(),$R1346="TRUE"),1,0))</f>
        <v/>
      </c>
      <c r="AN1346">
        <f>IF($D1346="","",IF($X1346="Yes",1,0))</f>
        <v/>
      </c>
      <c r="AO1346">
        <f>IF($AK1346=1,IFERROR(IF(VALUE($D1346)&lt;100000000,VALUE($D1346),1000000000),IFERROR(IF(VALUE(MID($D1346,2,20))&lt;100000000,VALUE(MID($D1346,2,20)),1000000000),1000000000))+ROW()/100000,"")</f>
        <v/>
      </c>
    </row>
    <row r="1347">
      <c r="F1347" s="14" t="n"/>
      <c r="N1347" s="8">
        <f>IF($D1347="","",M1347*V1347/100)</f>
        <v/>
      </c>
      <c r="O1347" s="8" t="n"/>
      <c r="U1347" s="8" t="n"/>
      <c r="V1347" s="8" t="n"/>
      <c r="Y1347">
        <f>IF($D1347="","",IF($AN1347=1,0,IF($AM1347=1,Settings!$C$6,Settings!$C$7))*100)</f>
        <v/>
      </c>
      <c r="Z1347" s="8">
        <f>IF($D1347="","",V1347*Y1347/100)</f>
        <v/>
      </c>
      <c r="AA1347" s="8">
        <f>IF($D1347="","",V1347-Z1347)</f>
        <v/>
      </c>
      <c r="AB1347" s="8">
        <f>IF($D1347="","",AA1347-N1347)</f>
        <v/>
      </c>
      <c r="AF1347" s="8" t="n"/>
      <c r="AI1347" s="14" t="n"/>
      <c r="AK1347">
        <f>IF($D1347="","",IF(COUNTIF($D$2:$D1347,$D1347)=1,1,0))</f>
        <v/>
      </c>
      <c r="AL1347">
        <f>IF($AK1347=1,SUMPRODUCT(--($AO$2:$AO$7001&lt;$AO1347))+1,"")</f>
        <v/>
      </c>
      <c r="AM1347">
        <f>IF($D1347="","",IF(OR($R1347=TRUE(),$R1347="TRUE"),1,0))</f>
        <v/>
      </c>
      <c r="AN1347">
        <f>IF($D1347="","",IF($X1347="Yes",1,0))</f>
        <v/>
      </c>
      <c r="AO1347">
        <f>IF($AK1347=1,IFERROR(IF(VALUE($D1347)&lt;100000000,VALUE($D1347),1000000000),IFERROR(IF(VALUE(MID($D1347,2,20))&lt;100000000,VALUE(MID($D1347,2,20)),1000000000),1000000000))+ROW()/100000,"")</f>
        <v/>
      </c>
    </row>
    <row r="1348">
      <c r="F1348" s="14" t="n"/>
      <c r="N1348" s="8">
        <f>IF($D1348="","",M1348*V1348/100)</f>
        <v/>
      </c>
      <c r="O1348" s="8" t="n"/>
      <c r="U1348" s="8" t="n"/>
      <c r="V1348" s="8" t="n"/>
      <c r="Y1348">
        <f>IF($D1348="","",IF($AN1348=1,0,IF($AM1348=1,Settings!$C$6,Settings!$C$7))*100)</f>
        <v/>
      </c>
      <c r="Z1348" s="8">
        <f>IF($D1348="","",V1348*Y1348/100)</f>
        <v/>
      </c>
      <c r="AA1348" s="8">
        <f>IF($D1348="","",V1348-Z1348)</f>
        <v/>
      </c>
      <c r="AB1348" s="8">
        <f>IF($D1348="","",AA1348-N1348)</f>
        <v/>
      </c>
      <c r="AF1348" s="8" t="n"/>
      <c r="AI1348" s="14" t="n"/>
      <c r="AK1348">
        <f>IF($D1348="","",IF(COUNTIF($D$2:$D1348,$D1348)=1,1,0))</f>
        <v/>
      </c>
      <c r="AL1348">
        <f>IF($AK1348=1,SUMPRODUCT(--($AO$2:$AO$7001&lt;$AO1348))+1,"")</f>
        <v/>
      </c>
      <c r="AM1348">
        <f>IF($D1348="","",IF(OR($R1348=TRUE(),$R1348="TRUE"),1,0))</f>
        <v/>
      </c>
      <c r="AN1348">
        <f>IF($D1348="","",IF($X1348="Yes",1,0))</f>
        <v/>
      </c>
      <c r="AO1348">
        <f>IF($AK1348=1,IFERROR(IF(VALUE($D1348)&lt;100000000,VALUE($D1348),1000000000),IFERROR(IF(VALUE(MID($D1348,2,20))&lt;100000000,VALUE(MID($D1348,2,20)),1000000000),1000000000))+ROW()/100000,"")</f>
        <v/>
      </c>
    </row>
    <row r="1349">
      <c r="F1349" s="14" t="n"/>
      <c r="N1349" s="8">
        <f>IF($D1349="","",M1349*V1349/100)</f>
        <v/>
      </c>
      <c r="O1349" s="8" t="n"/>
      <c r="U1349" s="8" t="n"/>
      <c r="V1349" s="8" t="n"/>
      <c r="Y1349">
        <f>IF($D1349="","",IF($AN1349=1,0,IF($AM1349=1,Settings!$C$6,Settings!$C$7))*100)</f>
        <v/>
      </c>
      <c r="Z1349" s="8">
        <f>IF($D1349="","",V1349*Y1349/100)</f>
        <v/>
      </c>
      <c r="AA1349" s="8">
        <f>IF($D1349="","",V1349-Z1349)</f>
        <v/>
      </c>
      <c r="AB1349" s="8">
        <f>IF($D1349="","",AA1349-N1349)</f>
        <v/>
      </c>
      <c r="AF1349" s="8" t="n"/>
      <c r="AI1349" s="14" t="n"/>
      <c r="AK1349">
        <f>IF($D1349="","",IF(COUNTIF($D$2:$D1349,$D1349)=1,1,0))</f>
        <v/>
      </c>
      <c r="AL1349">
        <f>IF($AK1349=1,SUMPRODUCT(--($AO$2:$AO$7001&lt;$AO1349))+1,"")</f>
        <v/>
      </c>
      <c r="AM1349">
        <f>IF($D1349="","",IF(OR($R1349=TRUE(),$R1349="TRUE"),1,0))</f>
        <v/>
      </c>
      <c r="AN1349">
        <f>IF($D1349="","",IF($X1349="Yes",1,0))</f>
        <v/>
      </c>
      <c r="AO1349">
        <f>IF($AK1349=1,IFERROR(IF(VALUE($D1349)&lt;100000000,VALUE($D1349),1000000000),IFERROR(IF(VALUE(MID($D1349,2,20))&lt;100000000,VALUE(MID($D1349,2,20)),1000000000),1000000000))+ROW()/100000,"")</f>
        <v/>
      </c>
    </row>
    <row r="1350">
      <c r="F1350" s="14" t="n"/>
      <c r="N1350" s="8">
        <f>IF($D1350="","",M1350*V1350/100)</f>
        <v/>
      </c>
      <c r="O1350" s="8" t="n"/>
      <c r="U1350" s="8" t="n"/>
      <c r="V1350" s="8" t="n"/>
      <c r="Y1350">
        <f>IF($D1350="","",IF($AN1350=1,0,IF($AM1350=1,Settings!$C$6,Settings!$C$7))*100)</f>
        <v/>
      </c>
      <c r="Z1350" s="8">
        <f>IF($D1350="","",V1350*Y1350/100)</f>
        <v/>
      </c>
      <c r="AA1350" s="8">
        <f>IF($D1350="","",V1350-Z1350)</f>
        <v/>
      </c>
      <c r="AB1350" s="8">
        <f>IF($D1350="","",AA1350-N1350)</f>
        <v/>
      </c>
      <c r="AF1350" s="8" t="n"/>
      <c r="AI1350" s="14" t="n"/>
      <c r="AK1350">
        <f>IF($D1350="","",IF(COUNTIF($D$2:$D1350,$D1350)=1,1,0))</f>
        <v/>
      </c>
      <c r="AL1350">
        <f>IF($AK1350=1,SUMPRODUCT(--($AO$2:$AO$7001&lt;$AO1350))+1,"")</f>
        <v/>
      </c>
      <c r="AM1350">
        <f>IF($D1350="","",IF(OR($R1350=TRUE(),$R1350="TRUE"),1,0))</f>
        <v/>
      </c>
      <c r="AN1350">
        <f>IF($D1350="","",IF($X1350="Yes",1,0))</f>
        <v/>
      </c>
      <c r="AO1350">
        <f>IF($AK1350=1,IFERROR(IF(VALUE($D1350)&lt;100000000,VALUE($D1350),1000000000),IFERROR(IF(VALUE(MID($D1350,2,20))&lt;100000000,VALUE(MID($D1350,2,20)),1000000000),1000000000))+ROW()/100000,"")</f>
        <v/>
      </c>
    </row>
    <row r="1351">
      <c r="F1351" s="14" t="n"/>
      <c r="N1351" s="8">
        <f>IF($D1351="","",M1351*V1351/100)</f>
        <v/>
      </c>
      <c r="O1351" s="8" t="n"/>
      <c r="U1351" s="8" t="n"/>
      <c r="V1351" s="8" t="n"/>
      <c r="Y1351">
        <f>IF($D1351="","",IF($AN1351=1,0,IF($AM1351=1,Settings!$C$6,Settings!$C$7))*100)</f>
        <v/>
      </c>
      <c r="Z1351" s="8">
        <f>IF($D1351="","",V1351*Y1351/100)</f>
        <v/>
      </c>
      <c r="AA1351" s="8">
        <f>IF($D1351="","",V1351-Z1351)</f>
        <v/>
      </c>
      <c r="AB1351" s="8">
        <f>IF($D1351="","",AA1351-N1351)</f>
        <v/>
      </c>
      <c r="AF1351" s="8" t="n"/>
      <c r="AI1351" s="14" t="n"/>
      <c r="AK1351">
        <f>IF($D1351="","",IF(COUNTIF($D$2:$D1351,$D1351)=1,1,0))</f>
        <v/>
      </c>
      <c r="AL1351">
        <f>IF($AK1351=1,SUMPRODUCT(--($AO$2:$AO$7001&lt;$AO1351))+1,"")</f>
        <v/>
      </c>
      <c r="AM1351">
        <f>IF($D1351="","",IF(OR($R1351=TRUE(),$R1351="TRUE"),1,0))</f>
        <v/>
      </c>
      <c r="AN1351">
        <f>IF($D1351="","",IF($X1351="Yes",1,0))</f>
        <v/>
      </c>
      <c r="AO1351">
        <f>IF($AK1351=1,IFERROR(IF(VALUE($D1351)&lt;100000000,VALUE($D1351),1000000000),IFERROR(IF(VALUE(MID($D1351,2,20))&lt;100000000,VALUE(MID($D1351,2,20)),1000000000),1000000000))+ROW()/100000,"")</f>
        <v/>
      </c>
    </row>
    <row r="1352">
      <c r="F1352" s="14" t="n"/>
      <c r="N1352" s="8">
        <f>IF($D1352="","",M1352*V1352/100)</f>
        <v/>
      </c>
      <c r="O1352" s="8" t="n"/>
      <c r="U1352" s="8" t="n"/>
      <c r="V1352" s="8" t="n"/>
      <c r="Y1352">
        <f>IF($D1352="","",IF($AN1352=1,0,IF($AM1352=1,Settings!$C$6,Settings!$C$7))*100)</f>
        <v/>
      </c>
      <c r="Z1352" s="8">
        <f>IF($D1352="","",V1352*Y1352/100)</f>
        <v/>
      </c>
      <c r="AA1352" s="8">
        <f>IF($D1352="","",V1352-Z1352)</f>
        <v/>
      </c>
      <c r="AB1352" s="8">
        <f>IF($D1352="","",AA1352-N1352)</f>
        <v/>
      </c>
      <c r="AF1352" s="8" t="n"/>
      <c r="AI1352" s="14" t="n"/>
      <c r="AK1352">
        <f>IF($D1352="","",IF(COUNTIF($D$2:$D1352,$D1352)=1,1,0))</f>
        <v/>
      </c>
      <c r="AL1352">
        <f>IF($AK1352=1,SUMPRODUCT(--($AO$2:$AO$7001&lt;$AO1352))+1,"")</f>
        <v/>
      </c>
      <c r="AM1352">
        <f>IF($D1352="","",IF(OR($R1352=TRUE(),$R1352="TRUE"),1,0))</f>
        <v/>
      </c>
      <c r="AN1352">
        <f>IF($D1352="","",IF($X1352="Yes",1,0))</f>
        <v/>
      </c>
      <c r="AO1352">
        <f>IF($AK1352=1,IFERROR(IF(VALUE($D1352)&lt;100000000,VALUE($D1352),1000000000),IFERROR(IF(VALUE(MID($D1352,2,20))&lt;100000000,VALUE(MID($D1352,2,20)),1000000000),1000000000))+ROW()/100000,"")</f>
        <v/>
      </c>
    </row>
    <row r="1353">
      <c r="F1353" s="14" t="n"/>
      <c r="N1353" s="8">
        <f>IF($D1353="","",M1353*V1353/100)</f>
        <v/>
      </c>
      <c r="O1353" s="8" t="n"/>
      <c r="U1353" s="8" t="n"/>
      <c r="V1353" s="8" t="n"/>
      <c r="Y1353">
        <f>IF($D1353="","",IF($AN1353=1,0,IF($AM1353=1,Settings!$C$6,Settings!$C$7))*100)</f>
        <v/>
      </c>
      <c r="Z1353" s="8">
        <f>IF($D1353="","",V1353*Y1353/100)</f>
        <v/>
      </c>
      <c r="AA1353" s="8">
        <f>IF($D1353="","",V1353-Z1353)</f>
        <v/>
      </c>
      <c r="AB1353" s="8">
        <f>IF($D1353="","",AA1353-N1353)</f>
        <v/>
      </c>
      <c r="AF1353" s="8" t="n"/>
      <c r="AI1353" s="14" t="n"/>
      <c r="AK1353">
        <f>IF($D1353="","",IF(COUNTIF($D$2:$D1353,$D1353)=1,1,0))</f>
        <v/>
      </c>
      <c r="AL1353">
        <f>IF($AK1353=1,SUMPRODUCT(--($AO$2:$AO$7001&lt;$AO1353))+1,"")</f>
        <v/>
      </c>
      <c r="AM1353">
        <f>IF($D1353="","",IF(OR($R1353=TRUE(),$R1353="TRUE"),1,0))</f>
        <v/>
      </c>
      <c r="AN1353">
        <f>IF($D1353="","",IF($X1353="Yes",1,0))</f>
        <v/>
      </c>
      <c r="AO1353">
        <f>IF($AK1353=1,IFERROR(IF(VALUE($D1353)&lt;100000000,VALUE($D1353),1000000000),IFERROR(IF(VALUE(MID($D1353,2,20))&lt;100000000,VALUE(MID($D1353,2,20)),1000000000),1000000000))+ROW()/100000,"")</f>
        <v/>
      </c>
    </row>
    <row r="1354">
      <c r="F1354" s="14" t="n"/>
      <c r="N1354" s="8">
        <f>IF($D1354="","",M1354*V1354/100)</f>
        <v/>
      </c>
      <c r="O1354" s="8" t="n"/>
      <c r="U1354" s="8" t="n"/>
      <c r="V1354" s="8" t="n"/>
      <c r="Y1354">
        <f>IF($D1354="","",IF($AN1354=1,0,IF($AM1354=1,Settings!$C$6,Settings!$C$7))*100)</f>
        <v/>
      </c>
      <c r="Z1354" s="8">
        <f>IF($D1354="","",V1354*Y1354/100)</f>
        <v/>
      </c>
      <c r="AA1354" s="8">
        <f>IF($D1354="","",V1354-Z1354)</f>
        <v/>
      </c>
      <c r="AB1354" s="8">
        <f>IF($D1354="","",AA1354-N1354)</f>
        <v/>
      </c>
      <c r="AF1354" s="8" t="n"/>
      <c r="AI1354" s="14" t="n"/>
      <c r="AK1354">
        <f>IF($D1354="","",IF(COUNTIF($D$2:$D1354,$D1354)=1,1,0))</f>
        <v/>
      </c>
      <c r="AL1354">
        <f>IF($AK1354=1,SUMPRODUCT(--($AO$2:$AO$7001&lt;$AO1354))+1,"")</f>
        <v/>
      </c>
      <c r="AM1354">
        <f>IF($D1354="","",IF(OR($R1354=TRUE(),$R1354="TRUE"),1,0))</f>
        <v/>
      </c>
      <c r="AN1354">
        <f>IF($D1354="","",IF($X1354="Yes",1,0))</f>
        <v/>
      </c>
      <c r="AO1354">
        <f>IF($AK1354=1,IFERROR(IF(VALUE($D1354)&lt;100000000,VALUE($D1354),1000000000),IFERROR(IF(VALUE(MID($D1354,2,20))&lt;100000000,VALUE(MID($D1354,2,20)),1000000000),1000000000))+ROW()/100000,"")</f>
        <v/>
      </c>
    </row>
    <row r="1355">
      <c r="F1355" s="14" t="n"/>
      <c r="N1355" s="8">
        <f>IF($D1355="","",M1355*V1355/100)</f>
        <v/>
      </c>
      <c r="O1355" s="8" t="n"/>
      <c r="U1355" s="8" t="n"/>
      <c r="V1355" s="8" t="n"/>
      <c r="Y1355">
        <f>IF($D1355="","",IF($AN1355=1,0,IF($AM1355=1,Settings!$C$6,Settings!$C$7))*100)</f>
        <v/>
      </c>
      <c r="Z1355" s="8">
        <f>IF($D1355="","",V1355*Y1355/100)</f>
        <v/>
      </c>
      <c r="AA1355" s="8">
        <f>IF($D1355="","",V1355-Z1355)</f>
        <v/>
      </c>
      <c r="AB1355" s="8">
        <f>IF($D1355="","",AA1355-N1355)</f>
        <v/>
      </c>
      <c r="AF1355" s="8" t="n"/>
      <c r="AI1355" s="14" t="n"/>
      <c r="AK1355">
        <f>IF($D1355="","",IF(COUNTIF($D$2:$D1355,$D1355)=1,1,0))</f>
        <v/>
      </c>
      <c r="AL1355">
        <f>IF($AK1355=1,SUMPRODUCT(--($AO$2:$AO$7001&lt;$AO1355))+1,"")</f>
        <v/>
      </c>
      <c r="AM1355">
        <f>IF($D1355="","",IF(OR($R1355=TRUE(),$R1355="TRUE"),1,0))</f>
        <v/>
      </c>
      <c r="AN1355">
        <f>IF($D1355="","",IF($X1355="Yes",1,0))</f>
        <v/>
      </c>
      <c r="AO1355">
        <f>IF($AK1355=1,IFERROR(IF(VALUE($D1355)&lt;100000000,VALUE($D1355),1000000000),IFERROR(IF(VALUE(MID($D1355,2,20))&lt;100000000,VALUE(MID($D1355,2,20)),1000000000),1000000000))+ROW()/100000,"")</f>
        <v/>
      </c>
    </row>
    <row r="1356">
      <c r="F1356" s="14" t="n"/>
      <c r="N1356" s="8">
        <f>IF($D1356="","",M1356*V1356/100)</f>
        <v/>
      </c>
      <c r="O1356" s="8" t="n"/>
      <c r="U1356" s="8" t="n"/>
      <c r="V1356" s="8" t="n"/>
      <c r="Y1356">
        <f>IF($D1356="","",IF($AN1356=1,0,IF($AM1356=1,Settings!$C$6,Settings!$C$7))*100)</f>
        <v/>
      </c>
      <c r="Z1356" s="8">
        <f>IF($D1356="","",V1356*Y1356/100)</f>
        <v/>
      </c>
      <c r="AA1356" s="8">
        <f>IF($D1356="","",V1356-Z1356)</f>
        <v/>
      </c>
      <c r="AB1356" s="8">
        <f>IF($D1356="","",AA1356-N1356)</f>
        <v/>
      </c>
      <c r="AF1356" s="8" t="n"/>
      <c r="AI1356" s="14" t="n"/>
      <c r="AK1356">
        <f>IF($D1356="","",IF(COUNTIF($D$2:$D1356,$D1356)=1,1,0))</f>
        <v/>
      </c>
      <c r="AL1356">
        <f>IF($AK1356=1,SUMPRODUCT(--($AO$2:$AO$7001&lt;$AO1356))+1,"")</f>
        <v/>
      </c>
      <c r="AM1356">
        <f>IF($D1356="","",IF(OR($R1356=TRUE(),$R1356="TRUE"),1,0))</f>
        <v/>
      </c>
      <c r="AN1356">
        <f>IF($D1356="","",IF($X1356="Yes",1,0))</f>
        <v/>
      </c>
      <c r="AO1356">
        <f>IF($AK1356=1,IFERROR(IF(VALUE($D1356)&lt;100000000,VALUE($D1356),1000000000),IFERROR(IF(VALUE(MID($D1356,2,20))&lt;100000000,VALUE(MID($D1356,2,20)),1000000000),1000000000))+ROW()/100000,"")</f>
        <v/>
      </c>
    </row>
    <row r="1357">
      <c r="F1357" s="14" t="n"/>
      <c r="N1357" s="8">
        <f>IF($D1357="","",M1357*V1357/100)</f>
        <v/>
      </c>
      <c r="O1357" s="8" t="n"/>
      <c r="U1357" s="8" t="n"/>
      <c r="V1357" s="8" t="n"/>
      <c r="Y1357">
        <f>IF($D1357="","",IF($AN1357=1,0,IF($AM1357=1,Settings!$C$6,Settings!$C$7))*100)</f>
        <v/>
      </c>
      <c r="Z1357" s="8">
        <f>IF($D1357="","",V1357*Y1357/100)</f>
        <v/>
      </c>
      <c r="AA1357" s="8">
        <f>IF($D1357="","",V1357-Z1357)</f>
        <v/>
      </c>
      <c r="AB1357" s="8">
        <f>IF($D1357="","",AA1357-N1357)</f>
        <v/>
      </c>
      <c r="AF1357" s="8" t="n"/>
      <c r="AI1357" s="14" t="n"/>
      <c r="AK1357">
        <f>IF($D1357="","",IF(COUNTIF($D$2:$D1357,$D1357)=1,1,0))</f>
        <v/>
      </c>
      <c r="AL1357">
        <f>IF($AK1357=1,SUMPRODUCT(--($AO$2:$AO$7001&lt;$AO1357))+1,"")</f>
        <v/>
      </c>
      <c r="AM1357">
        <f>IF($D1357="","",IF(OR($R1357=TRUE(),$R1357="TRUE"),1,0))</f>
        <v/>
      </c>
      <c r="AN1357">
        <f>IF($D1357="","",IF($X1357="Yes",1,0))</f>
        <v/>
      </c>
      <c r="AO1357">
        <f>IF($AK1357=1,IFERROR(IF(VALUE($D1357)&lt;100000000,VALUE($D1357),1000000000),IFERROR(IF(VALUE(MID($D1357,2,20))&lt;100000000,VALUE(MID($D1357,2,20)),1000000000),1000000000))+ROW()/100000,"")</f>
        <v/>
      </c>
    </row>
    <row r="1358">
      <c r="F1358" s="14" t="n"/>
      <c r="N1358" s="8">
        <f>IF($D1358="","",M1358*V1358/100)</f>
        <v/>
      </c>
      <c r="O1358" s="8" t="n"/>
      <c r="U1358" s="8" t="n"/>
      <c r="V1358" s="8" t="n"/>
      <c r="Y1358">
        <f>IF($D1358="","",IF($AN1358=1,0,IF($AM1358=1,Settings!$C$6,Settings!$C$7))*100)</f>
        <v/>
      </c>
      <c r="Z1358" s="8">
        <f>IF($D1358="","",V1358*Y1358/100)</f>
        <v/>
      </c>
      <c r="AA1358" s="8">
        <f>IF($D1358="","",V1358-Z1358)</f>
        <v/>
      </c>
      <c r="AB1358" s="8">
        <f>IF($D1358="","",AA1358-N1358)</f>
        <v/>
      </c>
      <c r="AF1358" s="8" t="n"/>
      <c r="AI1358" s="14" t="n"/>
      <c r="AK1358">
        <f>IF($D1358="","",IF(COUNTIF($D$2:$D1358,$D1358)=1,1,0))</f>
        <v/>
      </c>
      <c r="AL1358">
        <f>IF($AK1358=1,SUMPRODUCT(--($AO$2:$AO$7001&lt;$AO1358))+1,"")</f>
        <v/>
      </c>
      <c r="AM1358">
        <f>IF($D1358="","",IF(OR($R1358=TRUE(),$R1358="TRUE"),1,0))</f>
        <v/>
      </c>
      <c r="AN1358">
        <f>IF($D1358="","",IF($X1358="Yes",1,0))</f>
        <v/>
      </c>
      <c r="AO1358">
        <f>IF($AK1358=1,IFERROR(IF(VALUE($D1358)&lt;100000000,VALUE($D1358),1000000000),IFERROR(IF(VALUE(MID($D1358,2,20))&lt;100000000,VALUE(MID($D1358,2,20)),1000000000),1000000000))+ROW()/100000,"")</f>
        <v/>
      </c>
    </row>
    <row r="1359">
      <c r="F1359" s="14" t="n"/>
      <c r="N1359" s="8">
        <f>IF($D1359="","",M1359*V1359/100)</f>
        <v/>
      </c>
      <c r="O1359" s="8" t="n"/>
      <c r="U1359" s="8" t="n"/>
      <c r="V1359" s="8" t="n"/>
      <c r="Y1359">
        <f>IF($D1359="","",IF($AN1359=1,0,IF($AM1359=1,Settings!$C$6,Settings!$C$7))*100)</f>
        <v/>
      </c>
      <c r="Z1359" s="8">
        <f>IF($D1359="","",V1359*Y1359/100)</f>
        <v/>
      </c>
      <c r="AA1359" s="8">
        <f>IF($D1359="","",V1359-Z1359)</f>
        <v/>
      </c>
      <c r="AB1359" s="8">
        <f>IF($D1359="","",AA1359-N1359)</f>
        <v/>
      </c>
      <c r="AF1359" s="8" t="n"/>
      <c r="AI1359" s="14" t="n"/>
      <c r="AK1359">
        <f>IF($D1359="","",IF(COUNTIF($D$2:$D1359,$D1359)=1,1,0))</f>
        <v/>
      </c>
      <c r="AL1359">
        <f>IF($AK1359=1,SUMPRODUCT(--($AO$2:$AO$7001&lt;$AO1359))+1,"")</f>
        <v/>
      </c>
      <c r="AM1359">
        <f>IF($D1359="","",IF(OR($R1359=TRUE(),$R1359="TRUE"),1,0))</f>
        <v/>
      </c>
      <c r="AN1359">
        <f>IF($D1359="","",IF($X1359="Yes",1,0))</f>
        <v/>
      </c>
      <c r="AO1359">
        <f>IF($AK1359=1,IFERROR(IF(VALUE($D1359)&lt;100000000,VALUE($D1359),1000000000),IFERROR(IF(VALUE(MID($D1359,2,20))&lt;100000000,VALUE(MID($D1359,2,20)),1000000000),1000000000))+ROW()/100000,"")</f>
        <v/>
      </c>
    </row>
    <row r="1360">
      <c r="F1360" s="14" t="n"/>
      <c r="N1360" s="8">
        <f>IF($D1360="","",M1360*V1360/100)</f>
        <v/>
      </c>
      <c r="O1360" s="8" t="n"/>
      <c r="U1360" s="8" t="n"/>
      <c r="V1360" s="8" t="n"/>
      <c r="Y1360">
        <f>IF($D1360="","",IF($AN1360=1,0,IF($AM1360=1,Settings!$C$6,Settings!$C$7))*100)</f>
        <v/>
      </c>
      <c r="Z1360" s="8">
        <f>IF($D1360="","",V1360*Y1360/100)</f>
        <v/>
      </c>
      <c r="AA1360" s="8">
        <f>IF($D1360="","",V1360-Z1360)</f>
        <v/>
      </c>
      <c r="AB1360" s="8">
        <f>IF($D1360="","",AA1360-N1360)</f>
        <v/>
      </c>
      <c r="AF1360" s="8" t="n"/>
      <c r="AI1360" s="14" t="n"/>
      <c r="AK1360">
        <f>IF($D1360="","",IF(COUNTIF($D$2:$D1360,$D1360)=1,1,0))</f>
        <v/>
      </c>
      <c r="AL1360">
        <f>IF($AK1360=1,SUMPRODUCT(--($AO$2:$AO$7001&lt;$AO1360))+1,"")</f>
        <v/>
      </c>
      <c r="AM1360">
        <f>IF($D1360="","",IF(OR($R1360=TRUE(),$R1360="TRUE"),1,0))</f>
        <v/>
      </c>
      <c r="AN1360">
        <f>IF($D1360="","",IF($X1360="Yes",1,0))</f>
        <v/>
      </c>
      <c r="AO1360">
        <f>IF($AK1360=1,IFERROR(IF(VALUE($D1360)&lt;100000000,VALUE($D1360),1000000000),IFERROR(IF(VALUE(MID($D1360,2,20))&lt;100000000,VALUE(MID($D1360,2,20)),1000000000),1000000000))+ROW()/100000,"")</f>
        <v/>
      </c>
    </row>
    <row r="1361">
      <c r="F1361" s="14" t="n"/>
      <c r="N1361" s="8">
        <f>IF($D1361="","",M1361*V1361/100)</f>
        <v/>
      </c>
      <c r="O1361" s="8" t="n"/>
      <c r="U1361" s="8" t="n"/>
      <c r="V1361" s="8" t="n"/>
      <c r="Y1361">
        <f>IF($D1361="","",IF($AN1361=1,0,IF($AM1361=1,Settings!$C$6,Settings!$C$7))*100)</f>
        <v/>
      </c>
      <c r="Z1361" s="8">
        <f>IF($D1361="","",V1361*Y1361/100)</f>
        <v/>
      </c>
      <c r="AA1361" s="8">
        <f>IF($D1361="","",V1361-Z1361)</f>
        <v/>
      </c>
      <c r="AB1361" s="8">
        <f>IF($D1361="","",AA1361-N1361)</f>
        <v/>
      </c>
      <c r="AF1361" s="8" t="n"/>
      <c r="AI1361" s="14" t="n"/>
      <c r="AK1361">
        <f>IF($D1361="","",IF(COUNTIF($D$2:$D1361,$D1361)=1,1,0))</f>
        <v/>
      </c>
      <c r="AL1361">
        <f>IF($AK1361=1,SUMPRODUCT(--($AO$2:$AO$7001&lt;$AO1361))+1,"")</f>
        <v/>
      </c>
      <c r="AM1361">
        <f>IF($D1361="","",IF(OR($R1361=TRUE(),$R1361="TRUE"),1,0))</f>
        <v/>
      </c>
      <c r="AN1361">
        <f>IF($D1361="","",IF($X1361="Yes",1,0))</f>
        <v/>
      </c>
      <c r="AO1361">
        <f>IF($AK1361=1,IFERROR(IF(VALUE($D1361)&lt;100000000,VALUE($D1361),1000000000),IFERROR(IF(VALUE(MID($D1361,2,20))&lt;100000000,VALUE(MID($D1361,2,20)),1000000000),1000000000))+ROW()/100000,"")</f>
        <v/>
      </c>
    </row>
    <row r="1362">
      <c r="F1362" s="14" t="n"/>
      <c r="N1362" s="8">
        <f>IF($D1362="","",M1362*V1362/100)</f>
        <v/>
      </c>
      <c r="O1362" s="8" t="n"/>
      <c r="U1362" s="8" t="n"/>
      <c r="V1362" s="8" t="n"/>
      <c r="Y1362">
        <f>IF($D1362="","",IF($AN1362=1,0,IF($AM1362=1,Settings!$C$6,Settings!$C$7))*100)</f>
        <v/>
      </c>
      <c r="Z1362" s="8">
        <f>IF($D1362="","",V1362*Y1362/100)</f>
        <v/>
      </c>
      <c r="AA1362" s="8">
        <f>IF($D1362="","",V1362-Z1362)</f>
        <v/>
      </c>
      <c r="AB1362" s="8">
        <f>IF($D1362="","",AA1362-N1362)</f>
        <v/>
      </c>
      <c r="AF1362" s="8" t="n"/>
      <c r="AI1362" s="14" t="n"/>
      <c r="AK1362">
        <f>IF($D1362="","",IF(COUNTIF($D$2:$D1362,$D1362)=1,1,0))</f>
        <v/>
      </c>
      <c r="AL1362">
        <f>IF($AK1362=1,SUMPRODUCT(--($AO$2:$AO$7001&lt;$AO1362))+1,"")</f>
        <v/>
      </c>
      <c r="AM1362">
        <f>IF($D1362="","",IF(OR($R1362=TRUE(),$R1362="TRUE"),1,0))</f>
        <v/>
      </c>
      <c r="AN1362">
        <f>IF($D1362="","",IF($X1362="Yes",1,0))</f>
        <v/>
      </c>
      <c r="AO1362">
        <f>IF($AK1362=1,IFERROR(IF(VALUE($D1362)&lt;100000000,VALUE($D1362),1000000000),IFERROR(IF(VALUE(MID($D1362,2,20))&lt;100000000,VALUE(MID($D1362,2,20)),1000000000),1000000000))+ROW()/100000,"")</f>
        <v/>
      </c>
    </row>
    <row r="1363">
      <c r="F1363" s="14" t="n"/>
      <c r="N1363" s="8">
        <f>IF($D1363="","",M1363*V1363/100)</f>
        <v/>
      </c>
      <c r="O1363" s="8" t="n"/>
      <c r="U1363" s="8" t="n"/>
      <c r="V1363" s="8" t="n"/>
      <c r="Y1363">
        <f>IF($D1363="","",IF($AN1363=1,0,IF($AM1363=1,Settings!$C$6,Settings!$C$7))*100)</f>
        <v/>
      </c>
      <c r="Z1363" s="8">
        <f>IF($D1363="","",V1363*Y1363/100)</f>
        <v/>
      </c>
      <c r="AA1363" s="8">
        <f>IF($D1363="","",V1363-Z1363)</f>
        <v/>
      </c>
      <c r="AB1363" s="8">
        <f>IF($D1363="","",AA1363-N1363)</f>
        <v/>
      </c>
      <c r="AF1363" s="8" t="n"/>
      <c r="AI1363" s="14" t="n"/>
      <c r="AK1363">
        <f>IF($D1363="","",IF(COUNTIF($D$2:$D1363,$D1363)=1,1,0))</f>
        <v/>
      </c>
      <c r="AL1363">
        <f>IF($AK1363=1,SUMPRODUCT(--($AO$2:$AO$7001&lt;$AO1363))+1,"")</f>
        <v/>
      </c>
      <c r="AM1363">
        <f>IF($D1363="","",IF(OR($R1363=TRUE(),$R1363="TRUE"),1,0))</f>
        <v/>
      </c>
      <c r="AN1363">
        <f>IF($D1363="","",IF($X1363="Yes",1,0))</f>
        <v/>
      </c>
      <c r="AO1363">
        <f>IF($AK1363=1,IFERROR(IF(VALUE($D1363)&lt;100000000,VALUE($D1363),1000000000),IFERROR(IF(VALUE(MID($D1363,2,20))&lt;100000000,VALUE(MID($D1363,2,20)),1000000000),1000000000))+ROW()/100000,"")</f>
        <v/>
      </c>
    </row>
    <row r="1364">
      <c r="F1364" s="14" t="n"/>
      <c r="N1364" s="8">
        <f>IF($D1364="","",M1364*V1364/100)</f>
        <v/>
      </c>
      <c r="O1364" s="8" t="n"/>
      <c r="U1364" s="8" t="n"/>
      <c r="V1364" s="8" t="n"/>
      <c r="Y1364">
        <f>IF($D1364="","",IF($AN1364=1,0,IF($AM1364=1,Settings!$C$6,Settings!$C$7))*100)</f>
        <v/>
      </c>
      <c r="Z1364" s="8">
        <f>IF($D1364="","",V1364*Y1364/100)</f>
        <v/>
      </c>
      <c r="AA1364" s="8">
        <f>IF($D1364="","",V1364-Z1364)</f>
        <v/>
      </c>
      <c r="AB1364" s="8">
        <f>IF($D1364="","",AA1364-N1364)</f>
        <v/>
      </c>
      <c r="AF1364" s="8" t="n"/>
      <c r="AI1364" s="14" t="n"/>
      <c r="AK1364">
        <f>IF($D1364="","",IF(COUNTIF($D$2:$D1364,$D1364)=1,1,0))</f>
        <v/>
      </c>
      <c r="AL1364">
        <f>IF($AK1364=1,SUMPRODUCT(--($AO$2:$AO$7001&lt;$AO1364))+1,"")</f>
        <v/>
      </c>
      <c r="AM1364">
        <f>IF($D1364="","",IF(OR($R1364=TRUE(),$R1364="TRUE"),1,0))</f>
        <v/>
      </c>
      <c r="AN1364">
        <f>IF($D1364="","",IF($X1364="Yes",1,0))</f>
        <v/>
      </c>
      <c r="AO1364">
        <f>IF($AK1364=1,IFERROR(IF(VALUE($D1364)&lt;100000000,VALUE($D1364),1000000000),IFERROR(IF(VALUE(MID($D1364,2,20))&lt;100000000,VALUE(MID($D1364,2,20)),1000000000),1000000000))+ROW()/100000,"")</f>
        <v/>
      </c>
    </row>
    <row r="1365">
      <c r="F1365" s="14" t="n"/>
      <c r="N1365" s="8">
        <f>IF($D1365="","",M1365*V1365/100)</f>
        <v/>
      </c>
      <c r="O1365" s="8" t="n"/>
      <c r="U1365" s="8" t="n"/>
      <c r="V1365" s="8" t="n"/>
      <c r="Y1365">
        <f>IF($D1365="","",IF($AN1365=1,0,IF($AM1365=1,Settings!$C$6,Settings!$C$7))*100)</f>
        <v/>
      </c>
      <c r="Z1365" s="8">
        <f>IF($D1365="","",V1365*Y1365/100)</f>
        <v/>
      </c>
      <c r="AA1365" s="8">
        <f>IF($D1365="","",V1365-Z1365)</f>
        <v/>
      </c>
      <c r="AB1365" s="8">
        <f>IF($D1365="","",AA1365-N1365)</f>
        <v/>
      </c>
      <c r="AF1365" s="8" t="n"/>
      <c r="AI1365" s="14" t="n"/>
      <c r="AK1365">
        <f>IF($D1365="","",IF(COUNTIF($D$2:$D1365,$D1365)=1,1,0))</f>
        <v/>
      </c>
      <c r="AL1365">
        <f>IF($AK1365=1,SUMPRODUCT(--($AO$2:$AO$7001&lt;$AO1365))+1,"")</f>
        <v/>
      </c>
      <c r="AM1365">
        <f>IF($D1365="","",IF(OR($R1365=TRUE(),$R1365="TRUE"),1,0))</f>
        <v/>
      </c>
      <c r="AN1365">
        <f>IF($D1365="","",IF($X1365="Yes",1,0))</f>
        <v/>
      </c>
      <c r="AO1365">
        <f>IF($AK1365=1,IFERROR(IF(VALUE($D1365)&lt;100000000,VALUE($D1365),1000000000),IFERROR(IF(VALUE(MID($D1365,2,20))&lt;100000000,VALUE(MID($D1365,2,20)),1000000000),1000000000))+ROW()/100000,"")</f>
        <v/>
      </c>
    </row>
    <row r="1366">
      <c r="F1366" s="14" t="n"/>
      <c r="N1366" s="8">
        <f>IF($D1366="","",M1366*V1366/100)</f>
        <v/>
      </c>
      <c r="O1366" s="8" t="n"/>
      <c r="U1366" s="8" t="n"/>
      <c r="V1366" s="8" t="n"/>
      <c r="Y1366">
        <f>IF($D1366="","",IF($AN1366=1,0,IF($AM1366=1,Settings!$C$6,Settings!$C$7))*100)</f>
        <v/>
      </c>
      <c r="Z1366" s="8">
        <f>IF($D1366="","",V1366*Y1366/100)</f>
        <v/>
      </c>
      <c r="AA1366" s="8">
        <f>IF($D1366="","",V1366-Z1366)</f>
        <v/>
      </c>
      <c r="AB1366" s="8">
        <f>IF($D1366="","",AA1366-N1366)</f>
        <v/>
      </c>
      <c r="AF1366" s="8" t="n"/>
      <c r="AI1366" s="14" t="n"/>
      <c r="AK1366">
        <f>IF($D1366="","",IF(COUNTIF($D$2:$D1366,$D1366)=1,1,0))</f>
        <v/>
      </c>
      <c r="AL1366">
        <f>IF($AK1366=1,SUMPRODUCT(--($AO$2:$AO$7001&lt;$AO1366))+1,"")</f>
        <v/>
      </c>
      <c r="AM1366">
        <f>IF($D1366="","",IF(OR($R1366=TRUE(),$R1366="TRUE"),1,0))</f>
        <v/>
      </c>
      <c r="AN1366">
        <f>IF($D1366="","",IF($X1366="Yes",1,0))</f>
        <v/>
      </c>
      <c r="AO1366">
        <f>IF($AK1366=1,IFERROR(IF(VALUE($D1366)&lt;100000000,VALUE($D1366),1000000000),IFERROR(IF(VALUE(MID($D1366,2,20))&lt;100000000,VALUE(MID($D1366,2,20)),1000000000),1000000000))+ROW()/100000,"")</f>
        <v/>
      </c>
    </row>
    <row r="1367">
      <c r="F1367" s="14" t="n"/>
      <c r="N1367" s="8">
        <f>IF($D1367="","",M1367*V1367/100)</f>
        <v/>
      </c>
      <c r="O1367" s="8" t="n"/>
      <c r="U1367" s="8" t="n"/>
      <c r="V1367" s="8" t="n"/>
      <c r="Y1367">
        <f>IF($D1367="","",IF($AN1367=1,0,IF($AM1367=1,Settings!$C$6,Settings!$C$7))*100)</f>
        <v/>
      </c>
      <c r="Z1367" s="8">
        <f>IF($D1367="","",V1367*Y1367/100)</f>
        <v/>
      </c>
      <c r="AA1367" s="8">
        <f>IF($D1367="","",V1367-Z1367)</f>
        <v/>
      </c>
      <c r="AB1367" s="8">
        <f>IF($D1367="","",AA1367-N1367)</f>
        <v/>
      </c>
      <c r="AF1367" s="8" t="n"/>
      <c r="AI1367" s="14" t="n"/>
      <c r="AK1367">
        <f>IF($D1367="","",IF(COUNTIF($D$2:$D1367,$D1367)=1,1,0))</f>
        <v/>
      </c>
      <c r="AL1367">
        <f>IF($AK1367=1,SUMPRODUCT(--($AO$2:$AO$7001&lt;$AO1367))+1,"")</f>
        <v/>
      </c>
      <c r="AM1367">
        <f>IF($D1367="","",IF(OR($R1367=TRUE(),$R1367="TRUE"),1,0))</f>
        <v/>
      </c>
      <c r="AN1367">
        <f>IF($D1367="","",IF($X1367="Yes",1,0))</f>
        <v/>
      </c>
      <c r="AO1367">
        <f>IF($AK1367=1,IFERROR(IF(VALUE($D1367)&lt;100000000,VALUE($D1367),1000000000),IFERROR(IF(VALUE(MID($D1367,2,20))&lt;100000000,VALUE(MID($D1367,2,20)),1000000000),1000000000))+ROW()/100000,"")</f>
        <v/>
      </c>
    </row>
    <row r="1368">
      <c r="F1368" s="14" t="n"/>
      <c r="N1368" s="8">
        <f>IF($D1368="","",M1368*V1368/100)</f>
        <v/>
      </c>
      <c r="O1368" s="8" t="n"/>
      <c r="U1368" s="8" t="n"/>
      <c r="V1368" s="8" t="n"/>
      <c r="Y1368">
        <f>IF($D1368="","",IF($AN1368=1,0,IF($AM1368=1,Settings!$C$6,Settings!$C$7))*100)</f>
        <v/>
      </c>
      <c r="Z1368" s="8">
        <f>IF($D1368="","",V1368*Y1368/100)</f>
        <v/>
      </c>
      <c r="AA1368" s="8">
        <f>IF($D1368="","",V1368-Z1368)</f>
        <v/>
      </c>
      <c r="AB1368" s="8">
        <f>IF($D1368="","",AA1368-N1368)</f>
        <v/>
      </c>
      <c r="AF1368" s="8" t="n"/>
      <c r="AI1368" s="14" t="n"/>
      <c r="AK1368">
        <f>IF($D1368="","",IF(COUNTIF($D$2:$D1368,$D1368)=1,1,0))</f>
        <v/>
      </c>
      <c r="AL1368">
        <f>IF($AK1368=1,SUMPRODUCT(--($AO$2:$AO$7001&lt;$AO1368))+1,"")</f>
        <v/>
      </c>
      <c r="AM1368">
        <f>IF($D1368="","",IF(OR($R1368=TRUE(),$R1368="TRUE"),1,0))</f>
        <v/>
      </c>
      <c r="AN1368">
        <f>IF($D1368="","",IF($X1368="Yes",1,0))</f>
        <v/>
      </c>
      <c r="AO1368">
        <f>IF($AK1368=1,IFERROR(IF(VALUE($D1368)&lt;100000000,VALUE($D1368),1000000000),IFERROR(IF(VALUE(MID($D1368,2,20))&lt;100000000,VALUE(MID($D1368,2,20)),1000000000),1000000000))+ROW()/100000,"")</f>
        <v/>
      </c>
    </row>
    <row r="1369">
      <c r="F1369" s="14" t="n"/>
      <c r="N1369" s="8">
        <f>IF($D1369="","",M1369*V1369/100)</f>
        <v/>
      </c>
      <c r="O1369" s="8" t="n"/>
      <c r="U1369" s="8" t="n"/>
      <c r="V1369" s="8" t="n"/>
      <c r="Y1369">
        <f>IF($D1369="","",IF($AN1369=1,0,IF($AM1369=1,Settings!$C$6,Settings!$C$7))*100)</f>
        <v/>
      </c>
      <c r="Z1369" s="8">
        <f>IF($D1369="","",V1369*Y1369/100)</f>
        <v/>
      </c>
      <c r="AA1369" s="8">
        <f>IF($D1369="","",V1369-Z1369)</f>
        <v/>
      </c>
      <c r="AB1369" s="8">
        <f>IF($D1369="","",AA1369-N1369)</f>
        <v/>
      </c>
      <c r="AF1369" s="8" t="n"/>
      <c r="AI1369" s="14" t="n"/>
      <c r="AK1369">
        <f>IF($D1369="","",IF(COUNTIF($D$2:$D1369,$D1369)=1,1,0))</f>
        <v/>
      </c>
      <c r="AL1369">
        <f>IF($AK1369=1,SUMPRODUCT(--($AO$2:$AO$7001&lt;$AO1369))+1,"")</f>
        <v/>
      </c>
      <c r="AM1369">
        <f>IF($D1369="","",IF(OR($R1369=TRUE(),$R1369="TRUE"),1,0))</f>
        <v/>
      </c>
      <c r="AN1369">
        <f>IF($D1369="","",IF($X1369="Yes",1,0))</f>
        <v/>
      </c>
      <c r="AO1369">
        <f>IF($AK1369=1,IFERROR(IF(VALUE($D1369)&lt;100000000,VALUE($D1369),1000000000),IFERROR(IF(VALUE(MID($D1369,2,20))&lt;100000000,VALUE(MID($D1369,2,20)),1000000000),1000000000))+ROW()/100000,"")</f>
        <v/>
      </c>
    </row>
    <row r="1370">
      <c r="F1370" s="14" t="n"/>
      <c r="N1370" s="8">
        <f>IF($D1370="","",M1370*V1370/100)</f>
        <v/>
      </c>
      <c r="O1370" s="8" t="n"/>
      <c r="U1370" s="8" t="n"/>
      <c r="V1370" s="8" t="n"/>
      <c r="Y1370">
        <f>IF($D1370="","",IF($AN1370=1,0,IF($AM1370=1,Settings!$C$6,Settings!$C$7))*100)</f>
        <v/>
      </c>
      <c r="Z1370" s="8">
        <f>IF($D1370="","",V1370*Y1370/100)</f>
        <v/>
      </c>
      <c r="AA1370" s="8">
        <f>IF($D1370="","",V1370-Z1370)</f>
        <v/>
      </c>
      <c r="AB1370" s="8">
        <f>IF($D1370="","",AA1370-N1370)</f>
        <v/>
      </c>
      <c r="AF1370" s="8" t="n"/>
      <c r="AI1370" s="14" t="n"/>
      <c r="AK1370">
        <f>IF($D1370="","",IF(COUNTIF($D$2:$D1370,$D1370)=1,1,0))</f>
        <v/>
      </c>
      <c r="AL1370">
        <f>IF($AK1370=1,SUMPRODUCT(--($AO$2:$AO$7001&lt;$AO1370))+1,"")</f>
        <v/>
      </c>
      <c r="AM1370">
        <f>IF($D1370="","",IF(OR($R1370=TRUE(),$R1370="TRUE"),1,0))</f>
        <v/>
      </c>
      <c r="AN1370">
        <f>IF($D1370="","",IF($X1370="Yes",1,0))</f>
        <v/>
      </c>
      <c r="AO1370">
        <f>IF($AK1370=1,IFERROR(IF(VALUE($D1370)&lt;100000000,VALUE($D1370),1000000000),IFERROR(IF(VALUE(MID($D1370,2,20))&lt;100000000,VALUE(MID($D1370,2,20)),1000000000),1000000000))+ROW()/100000,"")</f>
        <v/>
      </c>
    </row>
    <row r="1371">
      <c r="F1371" s="14" t="n"/>
      <c r="N1371" s="8">
        <f>IF($D1371="","",M1371*V1371/100)</f>
        <v/>
      </c>
      <c r="O1371" s="8" t="n"/>
      <c r="U1371" s="8" t="n"/>
      <c r="V1371" s="8" t="n"/>
      <c r="Y1371">
        <f>IF($D1371="","",IF($AN1371=1,0,IF($AM1371=1,Settings!$C$6,Settings!$C$7))*100)</f>
        <v/>
      </c>
      <c r="Z1371" s="8">
        <f>IF($D1371="","",V1371*Y1371/100)</f>
        <v/>
      </c>
      <c r="AA1371" s="8">
        <f>IF($D1371="","",V1371-Z1371)</f>
        <v/>
      </c>
      <c r="AB1371" s="8">
        <f>IF($D1371="","",AA1371-N1371)</f>
        <v/>
      </c>
      <c r="AF1371" s="8" t="n"/>
      <c r="AI1371" s="14" t="n"/>
      <c r="AK1371">
        <f>IF($D1371="","",IF(COUNTIF($D$2:$D1371,$D1371)=1,1,0))</f>
        <v/>
      </c>
      <c r="AL1371">
        <f>IF($AK1371=1,SUMPRODUCT(--($AO$2:$AO$7001&lt;$AO1371))+1,"")</f>
        <v/>
      </c>
      <c r="AM1371">
        <f>IF($D1371="","",IF(OR($R1371=TRUE(),$R1371="TRUE"),1,0))</f>
        <v/>
      </c>
      <c r="AN1371">
        <f>IF($D1371="","",IF($X1371="Yes",1,0))</f>
        <v/>
      </c>
      <c r="AO1371">
        <f>IF($AK1371=1,IFERROR(IF(VALUE($D1371)&lt;100000000,VALUE($D1371),1000000000),IFERROR(IF(VALUE(MID($D1371,2,20))&lt;100000000,VALUE(MID($D1371,2,20)),1000000000),1000000000))+ROW()/100000,"")</f>
        <v/>
      </c>
    </row>
    <row r="1372">
      <c r="F1372" s="14" t="n"/>
      <c r="N1372" s="8">
        <f>IF($D1372="","",M1372*V1372/100)</f>
        <v/>
      </c>
      <c r="O1372" s="8" t="n"/>
      <c r="U1372" s="8" t="n"/>
      <c r="V1372" s="8" t="n"/>
      <c r="Y1372">
        <f>IF($D1372="","",IF($AN1372=1,0,IF($AM1372=1,Settings!$C$6,Settings!$C$7))*100)</f>
        <v/>
      </c>
      <c r="Z1372" s="8">
        <f>IF($D1372="","",V1372*Y1372/100)</f>
        <v/>
      </c>
      <c r="AA1372" s="8">
        <f>IF($D1372="","",V1372-Z1372)</f>
        <v/>
      </c>
      <c r="AB1372" s="8">
        <f>IF($D1372="","",AA1372-N1372)</f>
        <v/>
      </c>
      <c r="AF1372" s="8" t="n"/>
      <c r="AI1372" s="14" t="n"/>
      <c r="AK1372">
        <f>IF($D1372="","",IF(COUNTIF($D$2:$D1372,$D1372)=1,1,0))</f>
        <v/>
      </c>
      <c r="AL1372">
        <f>IF($AK1372=1,SUMPRODUCT(--($AO$2:$AO$7001&lt;$AO1372))+1,"")</f>
        <v/>
      </c>
      <c r="AM1372">
        <f>IF($D1372="","",IF(OR($R1372=TRUE(),$R1372="TRUE"),1,0))</f>
        <v/>
      </c>
      <c r="AN1372">
        <f>IF($D1372="","",IF($X1372="Yes",1,0))</f>
        <v/>
      </c>
      <c r="AO1372">
        <f>IF($AK1372=1,IFERROR(IF(VALUE($D1372)&lt;100000000,VALUE($D1372),1000000000),IFERROR(IF(VALUE(MID($D1372,2,20))&lt;100000000,VALUE(MID($D1372,2,20)),1000000000),1000000000))+ROW()/100000,"")</f>
        <v/>
      </c>
    </row>
    <row r="1373">
      <c r="F1373" s="14" t="n"/>
      <c r="N1373" s="8">
        <f>IF($D1373="","",M1373*V1373/100)</f>
        <v/>
      </c>
      <c r="O1373" s="8" t="n"/>
      <c r="U1373" s="8" t="n"/>
      <c r="V1373" s="8" t="n"/>
      <c r="Y1373">
        <f>IF($D1373="","",IF($AN1373=1,0,IF($AM1373=1,Settings!$C$6,Settings!$C$7))*100)</f>
        <v/>
      </c>
      <c r="Z1373" s="8">
        <f>IF($D1373="","",V1373*Y1373/100)</f>
        <v/>
      </c>
      <c r="AA1373" s="8">
        <f>IF($D1373="","",V1373-Z1373)</f>
        <v/>
      </c>
      <c r="AB1373" s="8">
        <f>IF($D1373="","",AA1373-N1373)</f>
        <v/>
      </c>
      <c r="AF1373" s="8" t="n"/>
      <c r="AI1373" s="14" t="n"/>
      <c r="AK1373">
        <f>IF($D1373="","",IF(COUNTIF($D$2:$D1373,$D1373)=1,1,0))</f>
        <v/>
      </c>
      <c r="AL1373">
        <f>IF($AK1373=1,SUMPRODUCT(--($AO$2:$AO$7001&lt;$AO1373))+1,"")</f>
        <v/>
      </c>
      <c r="AM1373">
        <f>IF($D1373="","",IF(OR($R1373=TRUE(),$R1373="TRUE"),1,0))</f>
        <v/>
      </c>
      <c r="AN1373">
        <f>IF($D1373="","",IF($X1373="Yes",1,0))</f>
        <v/>
      </c>
      <c r="AO1373">
        <f>IF($AK1373=1,IFERROR(IF(VALUE($D1373)&lt;100000000,VALUE($D1373),1000000000),IFERROR(IF(VALUE(MID($D1373,2,20))&lt;100000000,VALUE(MID($D1373,2,20)),1000000000),1000000000))+ROW()/100000,"")</f>
        <v/>
      </c>
    </row>
    <row r="1374">
      <c r="F1374" s="14" t="n"/>
      <c r="N1374" s="8">
        <f>IF($D1374="","",M1374*V1374/100)</f>
        <v/>
      </c>
      <c r="O1374" s="8" t="n"/>
      <c r="U1374" s="8" t="n"/>
      <c r="V1374" s="8" t="n"/>
      <c r="Y1374">
        <f>IF($D1374="","",IF($AN1374=1,0,IF($AM1374=1,Settings!$C$6,Settings!$C$7))*100)</f>
        <v/>
      </c>
      <c r="Z1374" s="8">
        <f>IF($D1374="","",V1374*Y1374/100)</f>
        <v/>
      </c>
      <c r="AA1374" s="8">
        <f>IF($D1374="","",V1374-Z1374)</f>
        <v/>
      </c>
      <c r="AB1374" s="8">
        <f>IF($D1374="","",AA1374-N1374)</f>
        <v/>
      </c>
      <c r="AF1374" s="8" t="n"/>
      <c r="AI1374" s="14" t="n"/>
      <c r="AK1374">
        <f>IF($D1374="","",IF(COUNTIF($D$2:$D1374,$D1374)=1,1,0))</f>
        <v/>
      </c>
      <c r="AL1374">
        <f>IF($AK1374=1,SUMPRODUCT(--($AO$2:$AO$7001&lt;$AO1374))+1,"")</f>
        <v/>
      </c>
      <c r="AM1374">
        <f>IF($D1374="","",IF(OR($R1374=TRUE(),$R1374="TRUE"),1,0))</f>
        <v/>
      </c>
      <c r="AN1374">
        <f>IF($D1374="","",IF($X1374="Yes",1,0))</f>
        <v/>
      </c>
      <c r="AO1374">
        <f>IF($AK1374=1,IFERROR(IF(VALUE($D1374)&lt;100000000,VALUE($D1374),1000000000),IFERROR(IF(VALUE(MID($D1374,2,20))&lt;100000000,VALUE(MID($D1374,2,20)),1000000000),1000000000))+ROW()/100000,"")</f>
        <v/>
      </c>
    </row>
    <row r="1375">
      <c r="F1375" s="14" t="n"/>
      <c r="N1375" s="8">
        <f>IF($D1375="","",M1375*V1375/100)</f>
        <v/>
      </c>
      <c r="O1375" s="8" t="n"/>
      <c r="U1375" s="8" t="n"/>
      <c r="V1375" s="8" t="n"/>
      <c r="Y1375">
        <f>IF($D1375="","",IF($AN1375=1,0,IF($AM1375=1,Settings!$C$6,Settings!$C$7))*100)</f>
        <v/>
      </c>
      <c r="Z1375" s="8">
        <f>IF($D1375="","",V1375*Y1375/100)</f>
        <v/>
      </c>
      <c r="AA1375" s="8">
        <f>IF($D1375="","",V1375-Z1375)</f>
        <v/>
      </c>
      <c r="AB1375" s="8">
        <f>IF($D1375="","",AA1375-N1375)</f>
        <v/>
      </c>
      <c r="AF1375" s="8" t="n"/>
      <c r="AI1375" s="14" t="n"/>
      <c r="AK1375">
        <f>IF($D1375="","",IF(COUNTIF($D$2:$D1375,$D1375)=1,1,0))</f>
        <v/>
      </c>
      <c r="AL1375">
        <f>IF($AK1375=1,SUMPRODUCT(--($AO$2:$AO$7001&lt;$AO1375))+1,"")</f>
        <v/>
      </c>
      <c r="AM1375">
        <f>IF($D1375="","",IF(OR($R1375=TRUE(),$R1375="TRUE"),1,0))</f>
        <v/>
      </c>
      <c r="AN1375">
        <f>IF($D1375="","",IF($X1375="Yes",1,0))</f>
        <v/>
      </c>
      <c r="AO1375">
        <f>IF($AK1375=1,IFERROR(IF(VALUE($D1375)&lt;100000000,VALUE($D1375),1000000000),IFERROR(IF(VALUE(MID($D1375,2,20))&lt;100000000,VALUE(MID($D1375,2,20)),1000000000),1000000000))+ROW()/100000,"")</f>
        <v/>
      </c>
    </row>
    <row r="1376">
      <c r="F1376" s="14" t="n"/>
      <c r="N1376" s="8">
        <f>IF($D1376="","",M1376*V1376/100)</f>
        <v/>
      </c>
      <c r="O1376" s="8" t="n"/>
      <c r="U1376" s="8" t="n"/>
      <c r="V1376" s="8" t="n"/>
      <c r="Y1376">
        <f>IF($D1376="","",IF($AN1376=1,0,IF($AM1376=1,Settings!$C$6,Settings!$C$7))*100)</f>
        <v/>
      </c>
      <c r="Z1376" s="8">
        <f>IF($D1376="","",V1376*Y1376/100)</f>
        <v/>
      </c>
      <c r="AA1376" s="8">
        <f>IF($D1376="","",V1376-Z1376)</f>
        <v/>
      </c>
      <c r="AB1376" s="8">
        <f>IF($D1376="","",AA1376-N1376)</f>
        <v/>
      </c>
      <c r="AF1376" s="8" t="n"/>
      <c r="AI1376" s="14" t="n"/>
      <c r="AK1376">
        <f>IF($D1376="","",IF(COUNTIF($D$2:$D1376,$D1376)=1,1,0))</f>
        <v/>
      </c>
      <c r="AL1376">
        <f>IF($AK1376=1,SUMPRODUCT(--($AO$2:$AO$7001&lt;$AO1376))+1,"")</f>
        <v/>
      </c>
      <c r="AM1376">
        <f>IF($D1376="","",IF(OR($R1376=TRUE(),$R1376="TRUE"),1,0))</f>
        <v/>
      </c>
      <c r="AN1376">
        <f>IF($D1376="","",IF($X1376="Yes",1,0))</f>
        <v/>
      </c>
      <c r="AO1376">
        <f>IF($AK1376=1,IFERROR(IF(VALUE($D1376)&lt;100000000,VALUE($D1376),1000000000),IFERROR(IF(VALUE(MID($D1376,2,20))&lt;100000000,VALUE(MID($D1376,2,20)),1000000000),1000000000))+ROW()/100000,"")</f>
        <v/>
      </c>
    </row>
    <row r="1377">
      <c r="F1377" s="14" t="n"/>
      <c r="N1377" s="8">
        <f>IF($D1377="","",M1377*V1377/100)</f>
        <v/>
      </c>
      <c r="O1377" s="8" t="n"/>
      <c r="U1377" s="8" t="n"/>
      <c r="V1377" s="8" t="n"/>
      <c r="Y1377">
        <f>IF($D1377="","",IF($AN1377=1,0,IF($AM1377=1,Settings!$C$6,Settings!$C$7))*100)</f>
        <v/>
      </c>
      <c r="Z1377" s="8">
        <f>IF($D1377="","",V1377*Y1377/100)</f>
        <v/>
      </c>
      <c r="AA1377" s="8">
        <f>IF($D1377="","",V1377-Z1377)</f>
        <v/>
      </c>
      <c r="AB1377" s="8">
        <f>IF($D1377="","",AA1377-N1377)</f>
        <v/>
      </c>
      <c r="AF1377" s="8" t="n"/>
      <c r="AI1377" s="14" t="n"/>
      <c r="AK1377">
        <f>IF($D1377="","",IF(COUNTIF($D$2:$D1377,$D1377)=1,1,0))</f>
        <v/>
      </c>
      <c r="AL1377">
        <f>IF($AK1377=1,SUMPRODUCT(--($AO$2:$AO$7001&lt;$AO1377))+1,"")</f>
        <v/>
      </c>
      <c r="AM1377">
        <f>IF($D1377="","",IF(OR($R1377=TRUE(),$R1377="TRUE"),1,0))</f>
        <v/>
      </c>
      <c r="AN1377">
        <f>IF($D1377="","",IF($X1377="Yes",1,0))</f>
        <v/>
      </c>
      <c r="AO1377">
        <f>IF($AK1377=1,IFERROR(IF(VALUE($D1377)&lt;100000000,VALUE($D1377),1000000000),IFERROR(IF(VALUE(MID($D1377,2,20))&lt;100000000,VALUE(MID($D1377,2,20)),1000000000),1000000000))+ROW()/100000,"")</f>
        <v/>
      </c>
    </row>
    <row r="1378">
      <c r="F1378" s="14" t="n"/>
      <c r="N1378" s="8">
        <f>IF($D1378="","",M1378*V1378/100)</f>
        <v/>
      </c>
      <c r="O1378" s="8" t="n"/>
      <c r="U1378" s="8" t="n"/>
      <c r="V1378" s="8" t="n"/>
      <c r="Y1378">
        <f>IF($D1378="","",IF($AN1378=1,0,IF($AM1378=1,Settings!$C$6,Settings!$C$7))*100)</f>
        <v/>
      </c>
      <c r="Z1378" s="8">
        <f>IF($D1378="","",V1378*Y1378/100)</f>
        <v/>
      </c>
      <c r="AA1378" s="8">
        <f>IF($D1378="","",V1378-Z1378)</f>
        <v/>
      </c>
      <c r="AB1378" s="8">
        <f>IF($D1378="","",AA1378-N1378)</f>
        <v/>
      </c>
      <c r="AF1378" s="8" t="n"/>
      <c r="AI1378" s="14" t="n"/>
      <c r="AK1378">
        <f>IF($D1378="","",IF(COUNTIF($D$2:$D1378,$D1378)=1,1,0))</f>
        <v/>
      </c>
      <c r="AL1378">
        <f>IF($AK1378=1,SUMPRODUCT(--($AO$2:$AO$7001&lt;$AO1378))+1,"")</f>
        <v/>
      </c>
      <c r="AM1378">
        <f>IF($D1378="","",IF(OR($R1378=TRUE(),$R1378="TRUE"),1,0))</f>
        <v/>
      </c>
      <c r="AN1378">
        <f>IF($D1378="","",IF($X1378="Yes",1,0))</f>
        <v/>
      </c>
      <c r="AO1378">
        <f>IF($AK1378=1,IFERROR(IF(VALUE($D1378)&lt;100000000,VALUE($D1378),1000000000),IFERROR(IF(VALUE(MID($D1378,2,20))&lt;100000000,VALUE(MID($D1378,2,20)),1000000000),1000000000))+ROW()/100000,"")</f>
        <v/>
      </c>
    </row>
    <row r="1379">
      <c r="F1379" s="14" t="n"/>
      <c r="N1379" s="8">
        <f>IF($D1379="","",M1379*V1379/100)</f>
        <v/>
      </c>
      <c r="O1379" s="8" t="n"/>
      <c r="U1379" s="8" t="n"/>
      <c r="V1379" s="8" t="n"/>
      <c r="Y1379">
        <f>IF($D1379="","",IF($AN1379=1,0,IF($AM1379=1,Settings!$C$6,Settings!$C$7))*100)</f>
        <v/>
      </c>
      <c r="Z1379" s="8">
        <f>IF($D1379="","",V1379*Y1379/100)</f>
        <v/>
      </c>
      <c r="AA1379" s="8">
        <f>IF($D1379="","",V1379-Z1379)</f>
        <v/>
      </c>
      <c r="AB1379" s="8">
        <f>IF($D1379="","",AA1379-N1379)</f>
        <v/>
      </c>
      <c r="AF1379" s="8" t="n"/>
      <c r="AI1379" s="14" t="n"/>
      <c r="AK1379">
        <f>IF($D1379="","",IF(COUNTIF($D$2:$D1379,$D1379)=1,1,0))</f>
        <v/>
      </c>
      <c r="AL1379">
        <f>IF($AK1379=1,SUMPRODUCT(--($AO$2:$AO$7001&lt;$AO1379))+1,"")</f>
        <v/>
      </c>
      <c r="AM1379">
        <f>IF($D1379="","",IF(OR($R1379=TRUE(),$R1379="TRUE"),1,0))</f>
        <v/>
      </c>
      <c r="AN1379">
        <f>IF($D1379="","",IF($X1379="Yes",1,0))</f>
        <v/>
      </c>
      <c r="AO1379">
        <f>IF($AK1379=1,IFERROR(IF(VALUE($D1379)&lt;100000000,VALUE($D1379),1000000000),IFERROR(IF(VALUE(MID($D1379,2,20))&lt;100000000,VALUE(MID($D1379,2,20)),1000000000),1000000000))+ROW()/100000,"")</f>
        <v/>
      </c>
    </row>
    <row r="1380">
      <c r="F1380" s="14" t="n"/>
      <c r="N1380" s="8">
        <f>IF($D1380="","",M1380*V1380/100)</f>
        <v/>
      </c>
      <c r="O1380" s="8" t="n"/>
      <c r="U1380" s="8" t="n"/>
      <c r="V1380" s="8" t="n"/>
      <c r="Y1380">
        <f>IF($D1380="","",IF($AN1380=1,0,IF($AM1380=1,Settings!$C$6,Settings!$C$7))*100)</f>
        <v/>
      </c>
      <c r="Z1380" s="8">
        <f>IF($D1380="","",V1380*Y1380/100)</f>
        <v/>
      </c>
      <c r="AA1380" s="8">
        <f>IF($D1380="","",V1380-Z1380)</f>
        <v/>
      </c>
      <c r="AB1380" s="8">
        <f>IF($D1380="","",AA1380-N1380)</f>
        <v/>
      </c>
      <c r="AF1380" s="8" t="n"/>
      <c r="AI1380" s="14" t="n"/>
      <c r="AK1380">
        <f>IF($D1380="","",IF(COUNTIF($D$2:$D1380,$D1380)=1,1,0))</f>
        <v/>
      </c>
      <c r="AL1380">
        <f>IF($AK1380=1,SUMPRODUCT(--($AO$2:$AO$7001&lt;$AO1380))+1,"")</f>
        <v/>
      </c>
      <c r="AM1380">
        <f>IF($D1380="","",IF(OR($R1380=TRUE(),$R1380="TRUE"),1,0))</f>
        <v/>
      </c>
      <c r="AN1380">
        <f>IF($D1380="","",IF($X1380="Yes",1,0))</f>
        <v/>
      </c>
      <c r="AO1380">
        <f>IF($AK1380=1,IFERROR(IF(VALUE($D1380)&lt;100000000,VALUE($D1380),1000000000),IFERROR(IF(VALUE(MID($D1380,2,20))&lt;100000000,VALUE(MID($D1380,2,20)),1000000000),1000000000))+ROW()/100000,"")</f>
        <v/>
      </c>
    </row>
    <row r="1381">
      <c r="F1381" s="14" t="n"/>
      <c r="N1381" s="8">
        <f>IF($D1381="","",M1381*V1381/100)</f>
        <v/>
      </c>
      <c r="O1381" s="8" t="n"/>
      <c r="U1381" s="8" t="n"/>
      <c r="V1381" s="8" t="n"/>
      <c r="Y1381">
        <f>IF($D1381="","",IF($AN1381=1,0,IF($AM1381=1,Settings!$C$6,Settings!$C$7))*100)</f>
        <v/>
      </c>
      <c r="Z1381" s="8">
        <f>IF($D1381="","",V1381*Y1381/100)</f>
        <v/>
      </c>
      <c r="AA1381" s="8">
        <f>IF($D1381="","",V1381-Z1381)</f>
        <v/>
      </c>
      <c r="AB1381" s="8">
        <f>IF($D1381="","",AA1381-N1381)</f>
        <v/>
      </c>
      <c r="AF1381" s="8" t="n"/>
      <c r="AI1381" s="14" t="n"/>
      <c r="AK1381">
        <f>IF($D1381="","",IF(COUNTIF($D$2:$D1381,$D1381)=1,1,0))</f>
        <v/>
      </c>
      <c r="AL1381">
        <f>IF($AK1381=1,SUMPRODUCT(--($AO$2:$AO$7001&lt;$AO1381))+1,"")</f>
        <v/>
      </c>
      <c r="AM1381">
        <f>IF($D1381="","",IF(OR($R1381=TRUE(),$R1381="TRUE"),1,0))</f>
        <v/>
      </c>
      <c r="AN1381">
        <f>IF($D1381="","",IF($X1381="Yes",1,0))</f>
        <v/>
      </c>
      <c r="AO1381">
        <f>IF($AK1381=1,IFERROR(IF(VALUE($D1381)&lt;100000000,VALUE($D1381),1000000000),IFERROR(IF(VALUE(MID($D1381,2,20))&lt;100000000,VALUE(MID($D1381,2,20)),1000000000),1000000000))+ROW()/100000,"")</f>
        <v/>
      </c>
    </row>
    <row r="1382">
      <c r="F1382" s="14" t="n"/>
      <c r="N1382" s="8">
        <f>IF($D1382="","",M1382*V1382/100)</f>
        <v/>
      </c>
      <c r="O1382" s="8" t="n"/>
      <c r="U1382" s="8" t="n"/>
      <c r="V1382" s="8" t="n"/>
      <c r="Y1382">
        <f>IF($D1382="","",IF($AN1382=1,0,IF($AM1382=1,Settings!$C$6,Settings!$C$7))*100)</f>
        <v/>
      </c>
      <c r="Z1382" s="8">
        <f>IF($D1382="","",V1382*Y1382/100)</f>
        <v/>
      </c>
      <c r="AA1382" s="8">
        <f>IF($D1382="","",V1382-Z1382)</f>
        <v/>
      </c>
      <c r="AB1382" s="8">
        <f>IF($D1382="","",AA1382-N1382)</f>
        <v/>
      </c>
      <c r="AF1382" s="8" t="n"/>
      <c r="AI1382" s="14" t="n"/>
      <c r="AK1382">
        <f>IF($D1382="","",IF(COUNTIF($D$2:$D1382,$D1382)=1,1,0))</f>
        <v/>
      </c>
      <c r="AL1382">
        <f>IF($AK1382=1,SUMPRODUCT(--($AO$2:$AO$7001&lt;$AO1382))+1,"")</f>
        <v/>
      </c>
      <c r="AM1382">
        <f>IF($D1382="","",IF(OR($R1382=TRUE(),$R1382="TRUE"),1,0))</f>
        <v/>
      </c>
      <c r="AN1382">
        <f>IF($D1382="","",IF($X1382="Yes",1,0))</f>
        <v/>
      </c>
      <c r="AO1382">
        <f>IF($AK1382=1,IFERROR(IF(VALUE($D1382)&lt;100000000,VALUE($D1382),1000000000),IFERROR(IF(VALUE(MID($D1382,2,20))&lt;100000000,VALUE(MID($D1382,2,20)),1000000000),1000000000))+ROW()/100000,"")</f>
        <v/>
      </c>
    </row>
    <row r="1383">
      <c r="F1383" s="14" t="n"/>
      <c r="N1383" s="8">
        <f>IF($D1383="","",M1383*V1383/100)</f>
        <v/>
      </c>
      <c r="O1383" s="8" t="n"/>
      <c r="U1383" s="8" t="n"/>
      <c r="V1383" s="8" t="n"/>
      <c r="Y1383">
        <f>IF($D1383="","",IF($AN1383=1,0,IF($AM1383=1,Settings!$C$6,Settings!$C$7))*100)</f>
        <v/>
      </c>
      <c r="Z1383" s="8">
        <f>IF($D1383="","",V1383*Y1383/100)</f>
        <v/>
      </c>
      <c r="AA1383" s="8">
        <f>IF($D1383="","",V1383-Z1383)</f>
        <v/>
      </c>
      <c r="AB1383" s="8">
        <f>IF($D1383="","",AA1383-N1383)</f>
        <v/>
      </c>
      <c r="AF1383" s="8" t="n"/>
      <c r="AI1383" s="14" t="n"/>
      <c r="AK1383">
        <f>IF($D1383="","",IF(COUNTIF($D$2:$D1383,$D1383)=1,1,0))</f>
        <v/>
      </c>
      <c r="AL1383">
        <f>IF($AK1383=1,SUMPRODUCT(--($AO$2:$AO$7001&lt;$AO1383))+1,"")</f>
        <v/>
      </c>
      <c r="AM1383">
        <f>IF($D1383="","",IF(OR($R1383=TRUE(),$R1383="TRUE"),1,0))</f>
        <v/>
      </c>
      <c r="AN1383">
        <f>IF($D1383="","",IF($X1383="Yes",1,0))</f>
        <v/>
      </c>
      <c r="AO1383">
        <f>IF($AK1383=1,IFERROR(IF(VALUE($D1383)&lt;100000000,VALUE($D1383),1000000000),IFERROR(IF(VALUE(MID($D1383,2,20))&lt;100000000,VALUE(MID($D1383,2,20)),1000000000),1000000000))+ROW()/100000,"")</f>
        <v/>
      </c>
    </row>
    <row r="1384">
      <c r="F1384" s="14" t="n"/>
      <c r="N1384" s="8">
        <f>IF($D1384="","",M1384*V1384/100)</f>
        <v/>
      </c>
      <c r="O1384" s="8" t="n"/>
      <c r="U1384" s="8" t="n"/>
      <c r="V1384" s="8" t="n"/>
      <c r="Y1384">
        <f>IF($D1384="","",IF($AN1384=1,0,IF($AM1384=1,Settings!$C$6,Settings!$C$7))*100)</f>
        <v/>
      </c>
      <c r="Z1384" s="8">
        <f>IF($D1384="","",V1384*Y1384/100)</f>
        <v/>
      </c>
      <c r="AA1384" s="8">
        <f>IF($D1384="","",V1384-Z1384)</f>
        <v/>
      </c>
      <c r="AB1384" s="8">
        <f>IF($D1384="","",AA1384-N1384)</f>
        <v/>
      </c>
      <c r="AF1384" s="8" t="n"/>
      <c r="AI1384" s="14" t="n"/>
      <c r="AK1384">
        <f>IF($D1384="","",IF(COUNTIF($D$2:$D1384,$D1384)=1,1,0))</f>
        <v/>
      </c>
      <c r="AL1384">
        <f>IF($AK1384=1,SUMPRODUCT(--($AO$2:$AO$7001&lt;$AO1384))+1,"")</f>
        <v/>
      </c>
      <c r="AM1384">
        <f>IF($D1384="","",IF(OR($R1384=TRUE(),$R1384="TRUE"),1,0))</f>
        <v/>
      </c>
      <c r="AN1384">
        <f>IF($D1384="","",IF($X1384="Yes",1,0))</f>
        <v/>
      </c>
      <c r="AO1384">
        <f>IF($AK1384=1,IFERROR(IF(VALUE($D1384)&lt;100000000,VALUE($D1384),1000000000),IFERROR(IF(VALUE(MID($D1384,2,20))&lt;100000000,VALUE(MID($D1384,2,20)),1000000000),1000000000))+ROW()/100000,"")</f>
        <v/>
      </c>
    </row>
    <row r="1385">
      <c r="F1385" s="14" t="n"/>
      <c r="N1385" s="8">
        <f>IF($D1385="","",M1385*V1385/100)</f>
        <v/>
      </c>
      <c r="O1385" s="8" t="n"/>
      <c r="U1385" s="8" t="n"/>
      <c r="V1385" s="8" t="n"/>
      <c r="Y1385">
        <f>IF($D1385="","",IF($AN1385=1,0,IF($AM1385=1,Settings!$C$6,Settings!$C$7))*100)</f>
        <v/>
      </c>
      <c r="Z1385" s="8">
        <f>IF($D1385="","",V1385*Y1385/100)</f>
        <v/>
      </c>
      <c r="AA1385" s="8">
        <f>IF($D1385="","",V1385-Z1385)</f>
        <v/>
      </c>
      <c r="AB1385" s="8">
        <f>IF($D1385="","",AA1385-N1385)</f>
        <v/>
      </c>
      <c r="AF1385" s="8" t="n"/>
      <c r="AI1385" s="14" t="n"/>
      <c r="AK1385">
        <f>IF($D1385="","",IF(COUNTIF($D$2:$D1385,$D1385)=1,1,0))</f>
        <v/>
      </c>
      <c r="AL1385">
        <f>IF($AK1385=1,SUMPRODUCT(--($AO$2:$AO$7001&lt;$AO1385))+1,"")</f>
        <v/>
      </c>
      <c r="AM1385">
        <f>IF($D1385="","",IF(OR($R1385=TRUE(),$R1385="TRUE"),1,0))</f>
        <v/>
      </c>
      <c r="AN1385">
        <f>IF($D1385="","",IF($X1385="Yes",1,0))</f>
        <v/>
      </c>
      <c r="AO1385">
        <f>IF($AK1385=1,IFERROR(IF(VALUE($D1385)&lt;100000000,VALUE($D1385),1000000000),IFERROR(IF(VALUE(MID($D1385,2,20))&lt;100000000,VALUE(MID($D1385,2,20)),1000000000),1000000000))+ROW()/100000,"")</f>
        <v/>
      </c>
    </row>
    <row r="1386">
      <c r="F1386" s="14" t="n"/>
      <c r="N1386" s="8">
        <f>IF($D1386="","",M1386*V1386/100)</f>
        <v/>
      </c>
      <c r="O1386" s="8" t="n"/>
      <c r="U1386" s="8" t="n"/>
      <c r="V1386" s="8" t="n"/>
      <c r="Y1386">
        <f>IF($D1386="","",IF($AN1386=1,0,IF($AM1386=1,Settings!$C$6,Settings!$C$7))*100)</f>
        <v/>
      </c>
      <c r="Z1386" s="8">
        <f>IF($D1386="","",V1386*Y1386/100)</f>
        <v/>
      </c>
      <c r="AA1386" s="8">
        <f>IF($D1386="","",V1386-Z1386)</f>
        <v/>
      </c>
      <c r="AB1386" s="8">
        <f>IF($D1386="","",AA1386-N1386)</f>
        <v/>
      </c>
      <c r="AF1386" s="8" t="n"/>
      <c r="AI1386" s="14" t="n"/>
      <c r="AK1386">
        <f>IF($D1386="","",IF(COUNTIF($D$2:$D1386,$D1386)=1,1,0))</f>
        <v/>
      </c>
      <c r="AL1386">
        <f>IF($AK1386=1,SUMPRODUCT(--($AO$2:$AO$7001&lt;$AO1386))+1,"")</f>
        <v/>
      </c>
      <c r="AM1386">
        <f>IF($D1386="","",IF(OR($R1386=TRUE(),$R1386="TRUE"),1,0))</f>
        <v/>
      </c>
      <c r="AN1386">
        <f>IF($D1386="","",IF($X1386="Yes",1,0))</f>
        <v/>
      </c>
      <c r="AO1386">
        <f>IF($AK1386=1,IFERROR(IF(VALUE($D1386)&lt;100000000,VALUE($D1386),1000000000),IFERROR(IF(VALUE(MID($D1386,2,20))&lt;100000000,VALUE(MID($D1386,2,20)),1000000000),1000000000))+ROW()/100000,"")</f>
        <v/>
      </c>
    </row>
    <row r="1387">
      <c r="F1387" s="14" t="n"/>
      <c r="N1387" s="8">
        <f>IF($D1387="","",M1387*V1387/100)</f>
        <v/>
      </c>
      <c r="O1387" s="8" t="n"/>
      <c r="U1387" s="8" t="n"/>
      <c r="V1387" s="8" t="n"/>
      <c r="Y1387">
        <f>IF($D1387="","",IF($AN1387=1,0,IF($AM1387=1,Settings!$C$6,Settings!$C$7))*100)</f>
        <v/>
      </c>
      <c r="Z1387" s="8">
        <f>IF($D1387="","",V1387*Y1387/100)</f>
        <v/>
      </c>
      <c r="AA1387" s="8">
        <f>IF($D1387="","",V1387-Z1387)</f>
        <v/>
      </c>
      <c r="AB1387" s="8">
        <f>IF($D1387="","",AA1387-N1387)</f>
        <v/>
      </c>
      <c r="AF1387" s="8" t="n"/>
      <c r="AI1387" s="14" t="n"/>
      <c r="AK1387">
        <f>IF($D1387="","",IF(COUNTIF($D$2:$D1387,$D1387)=1,1,0))</f>
        <v/>
      </c>
      <c r="AL1387">
        <f>IF($AK1387=1,SUMPRODUCT(--($AO$2:$AO$7001&lt;$AO1387))+1,"")</f>
        <v/>
      </c>
      <c r="AM1387">
        <f>IF($D1387="","",IF(OR($R1387=TRUE(),$R1387="TRUE"),1,0))</f>
        <v/>
      </c>
      <c r="AN1387">
        <f>IF($D1387="","",IF($X1387="Yes",1,0))</f>
        <v/>
      </c>
      <c r="AO1387">
        <f>IF($AK1387=1,IFERROR(IF(VALUE($D1387)&lt;100000000,VALUE($D1387),1000000000),IFERROR(IF(VALUE(MID($D1387,2,20))&lt;100000000,VALUE(MID($D1387,2,20)),1000000000),1000000000))+ROW()/100000,"")</f>
        <v/>
      </c>
    </row>
    <row r="1388">
      <c r="F1388" s="14" t="n"/>
      <c r="N1388" s="8">
        <f>IF($D1388="","",M1388*V1388/100)</f>
        <v/>
      </c>
      <c r="O1388" s="8" t="n"/>
      <c r="U1388" s="8" t="n"/>
      <c r="V1388" s="8" t="n"/>
      <c r="Y1388">
        <f>IF($D1388="","",IF($AN1388=1,0,IF($AM1388=1,Settings!$C$6,Settings!$C$7))*100)</f>
        <v/>
      </c>
      <c r="Z1388" s="8">
        <f>IF($D1388="","",V1388*Y1388/100)</f>
        <v/>
      </c>
      <c r="AA1388" s="8">
        <f>IF($D1388="","",V1388-Z1388)</f>
        <v/>
      </c>
      <c r="AB1388" s="8">
        <f>IF($D1388="","",AA1388-N1388)</f>
        <v/>
      </c>
      <c r="AF1388" s="8" t="n"/>
      <c r="AI1388" s="14" t="n"/>
      <c r="AK1388">
        <f>IF($D1388="","",IF(COUNTIF($D$2:$D1388,$D1388)=1,1,0))</f>
        <v/>
      </c>
      <c r="AL1388">
        <f>IF($AK1388=1,SUMPRODUCT(--($AO$2:$AO$7001&lt;$AO1388))+1,"")</f>
        <v/>
      </c>
      <c r="AM1388">
        <f>IF($D1388="","",IF(OR($R1388=TRUE(),$R1388="TRUE"),1,0))</f>
        <v/>
      </c>
      <c r="AN1388">
        <f>IF($D1388="","",IF($X1388="Yes",1,0))</f>
        <v/>
      </c>
      <c r="AO1388">
        <f>IF($AK1388=1,IFERROR(IF(VALUE($D1388)&lt;100000000,VALUE($D1388),1000000000),IFERROR(IF(VALUE(MID($D1388,2,20))&lt;100000000,VALUE(MID($D1388,2,20)),1000000000),1000000000))+ROW()/100000,"")</f>
        <v/>
      </c>
    </row>
    <row r="1389">
      <c r="F1389" s="14" t="n"/>
      <c r="N1389" s="8">
        <f>IF($D1389="","",M1389*V1389/100)</f>
        <v/>
      </c>
      <c r="O1389" s="8" t="n"/>
      <c r="U1389" s="8" t="n"/>
      <c r="V1389" s="8" t="n"/>
      <c r="Y1389">
        <f>IF($D1389="","",IF($AN1389=1,0,IF($AM1389=1,Settings!$C$6,Settings!$C$7))*100)</f>
        <v/>
      </c>
      <c r="Z1389" s="8">
        <f>IF($D1389="","",V1389*Y1389/100)</f>
        <v/>
      </c>
      <c r="AA1389" s="8">
        <f>IF($D1389="","",V1389-Z1389)</f>
        <v/>
      </c>
      <c r="AB1389" s="8">
        <f>IF($D1389="","",AA1389-N1389)</f>
        <v/>
      </c>
      <c r="AF1389" s="8" t="n"/>
      <c r="AI1389" s="14" t="n"/>
      <c r="AK1389">
        <f>IF($D1389="","",IF(COUNTIF($D$2:$D1389,$D1389)=1,1,0))</f>
        <v/>
      </c>
      <c r="AL1389">
        <f>IF($AK1389=1,SUMPRODUCT(--($AO$2:$AO$7001&lt;$AO1389))+1,"")</f>
        <v/>
      </c>
      <c r="AM1389">
        <f>IF($D1389="","",IF(OR($R1389=TRUE(),$R1389="TRUE"),1,0))</f>
        <v/>
      </c>
      <c r="AN1389">
        <f>IF($D1389="","",IF($X1389="Yes",1,0))</f>
        <v/>
      </c>
      <c r="AO1389">
        <f>IF($AK1389=1,IFERROR(IF(VALUE($D1389)&lt;100000000,VALUE($D1389),1000000000),IFERROR(IF(VALUE(MID($D1389,2,20))&lt;100000000,VALUE(MID($D1389,2,20)),1000000000),1000000000))+ROW()/100000,"")</f>
        <v/>
      </c>
    </row>
    <row r="1390">
      <c r="F1390" s="14" t="n"/>
      <c r="N1390" s="8">
        <f>IF($D1390="","",M1390*V1390/100)</f>
        <v/>
      </c>
      <c r="O1390" s="8" t="n"/>
      <c r="U1390" s="8" t="n"/>
      <c r="V1390" s="8" t="n"/>
      <c r="Y1390">
        <f>IF($D1390="","",IF($AN1390=1,0,IF($AM1390=1,Settings!$C$6,Settings!$C$7))*100)</f>
        <v/>
      </c>
      <c r="Z1390" s="8">
        <f>IF($D1390="","",V1390*Y1390/100)</f>
        <v/>
      </c>
      <c r="AA1390" s="8">
        <f>IF($D1390="","",V1390-Z1390)</f>
        <v/>
      </c>
      <c r="AB1390" s="8">
        <f>IF($D1390="","",AA1390-N1390)</f>
        <v/>
      </c>
      <c r="AF1390" s="8" t="n"/>
      <c r="AI1390" s="14" t="n"/>
      <c r="AK1390">
        <f>IF($D1390="","",IF(COUNTIF($D$2:$D1390,$D1390)=1,1,0))</f>
        <v/>
      </c>
      <c r="AL1390">
        <f>IF($AK1390=1,SUMPRODUCT(--($AO$2:$AO$7001&lt;$AO1390))+1,"")</f>
        <v/>
      </c>
      <c r="AM1390">
        <f>IF($D1390="","",IF(OR($R1390=TRUE(),$R1390="TRUE"),1,0))</f>
        <v/>
      </c>
      <c r="AN1390">
        <f>IF($D1390="","",IF($X1390="Yes",1,0))</f>
        <v/>
      </c>
      <c r="AO1390">
        <f>IF($AK1390=1,IFERROR(IF(VALUE($D1390)&lt;100000000,VALUE($D1390),1000000000),IFERROR(IF(VALUE(MID($D1390,2,20))&lt;100000000,VALUE(MID($D1390,2,20)),1000000000),1000000000))+ROW()/100000,"")</f>
        <v/>
      </c>
    </row>
    <row r="1391">
      <c r="F1391" s="14" t="n"/>
      <c r="N1391" s="8">
        <f>IF($D1391="","",M1391*V1391/100)</f>
        <v/>
      </c>
      <c r="O1391" s="8" t="n"/>
      <c r="U1391" s="8" t="n"/>
      <c r="V1391" s="8" t="n"/>
      <c r="Y1391">
        <f>IF($D1391="","",IF($AN1391=1,0,IF($AM1391=1,Settings!$C$6,Settings!$C$7))*100)</f>
        <v/>
      </c>
      <c r="Z1391" s="8">
        <f>IF($D1391="","",V1391*Y1391/100)</f>
        <v/>
      </c>
      <c r="AA1391" s="8">
        <f>IF($D1391="","",V1391-Z1391)</f>
        <v/>
      </c>
      <c r="AB1391" s="8">
        <f>IF($D1391="","",AA1391-N1391)</f>
        <v/>
      </c>
      <c r="AF1391" s="8" t="n"/>
      <c r="AI1391" s="14" t="n"/>
      <c r="AK1391">
        <f>IF($D1391="","",IF(COUNTIF($D$2:$D1391,$D1391)=1,1,0))</f>
        <v/>
      </c>
      <c r="AL1391">
        <f>IF($AK1391=1,SUMPRODUCT(--($AO$2:$AO$7001&lt;$AO1391))+1,"")</f>
        <v/>
      </c>
      <c r="AM1391">
        <f>IF($D1391="","",IF(OR($R1391=TRUE(),$R1391="TRUE"),1,0))</f>
        <v/>
      </c>
      <c r="AN1391">
        <f>IF($D1391="","",IF($X1391="Yes",1,0))</f>
        <v/>
      </c>
      <c r="AO1391">
        <f>IF($AK1391=1,IFERROR(IF(VALUE($D1391)&lt;100000000,VALUE($D1391),1000000000),IFERROR(IF(VALUE(MID($D1391,2,20))&lt;100000000,VALUE(MID($D1391,2,20)),1000000000),1000000000))+ROW()/100000,"")</f>
        <v/>
      </c>
    </row>
    <row r="1392">
      <c r="F1392" s="14" t="n"/>
      <c r="N1392" s="8">
        <f>IF($D1392="","",M1392*V1392/100)</f>
        <v/>
      </c>
      <c r="O1392" s="8" t="n"/>
      <c r="U1392" s="8" t="n"/>
      <c r="V1392" s="8" t="n"/>
      <c r="Y1392">
        <f>IF($D1392="","",IF($AN1392=1,0,IF($AM1392=1,Settings!$C$6,Settings!$C$7))*100)</f>
        <v/>
      </c>
      <c r="Z1392" s="8">
        <f>IF($D1392="","",V1392*Y1392/100)</f>
        <v/>
      </c>
      <c r="AA1392" s="8">
        <f>IF($D1392="","",V1392-Z1392)</f>
        <v/>
      </c>
      <c r="AB1392" s="8">
        <f>IF($D1392="","",AA1392-N1392)</f>
        <v/>
      </c>
      <c r="AF1392" s="8" t="n"/>
      <c r="AI1392" s="14" t="n"/>
      <c r="AK1392">
        <f>IF($D1392="","",IF(COUNTIF($D$2:$D1392,$D1392)=1,1,0))</f>
        <v/>
      </c>
      <c r="AL1392">
        <f>IF($AK1392=1,SUMPRODUCT(--($AO$2:$AO$7001&lt;$AO1392))+1,"")</f>
        <v/>
      </c>
      <c r="AM1392">
        <f>IF($D1392="","",IF(OR($R1392=TRUE(),$R1392="TRUE"),1,0))</f>
        <v/>
      </c>
      <c r="AN1392">
        <f>IF($D1392="","",IF($X1392="Yes",1,0))</f>
        <v/>
      </c>
      <c r="AO1392">
        <f>IF($AK1392=1,IFERROR(IF(VALUE($D1392)&lt;100000000,VALUE($D1392),1000000000),IFERROR(IF(VALUE(MID($D1392,2,20))&lt;100000000,VALUE(MID($D1392,2,20)),1000000000),1000000000))+ROW()/100000,"")</f>
        <v/>
      </c>
    </row>
    <row r="1393">
      <c r="F1393" s="14" t="n"/>
      <c r="N1393" s="8">
        <f>IF($D1393="","",M1393*V1393/100)</f>
        <v/>
      </c>
      <c r="O1393" s="8" t="n"/>
      <c r="U1393" s="8" t="n"/>
      <c r="V1393" s="8" t="n"/>
      <c r="Y1393">
        <f>IF($D1393="","",IF($AN1393=1,0,IF($AM1393=1,Settings!$C$6,Settings!$C$7))*100)</f>
        <v/>
      </c>
      <c r="Z1393" s="8">
        <f>IF($D1393="","",V1393*Y1393/100)</f>
        <v/>
      </c>
      <c r="AA1393" s="8">
        <f>IF($D1393="","",V1393-Z1393)</f>
        <v/>
      </c>
      <c r="AB1393" s="8">
        <f>IF($D1393="","",AA1393-N1393)</f>
        <v/>
      </c>
      <c r="AF1393" s="8" t="n"/>
      <c r="AI1393" s="14" t="n"/>
      <c r="AK1393">
        <f>IF($D1393="","",IF(COUNTIF($D$2:$D1393,$D1393)=1,1,0))</f>
        <v/>
      </c>
      <c r="AL1393">
        <f>IF($AK1393=1,SUMPRODUCT(--($AO$2:$AO$7001&lt;$AO1393))+1,"")</f>
        <v/>
      </c>
      <c r="AM1393">
        <f>IF($D1393="","",IF(OR($R1393=TRUE(),$R1393="TRUE"),1,0))</f>
        <v/>
      </c>
      <c r="AN1393">
        <f>IF($D1393="","",IF($X1393="Yes",1,0))</f>
        <v/>
      </c>
      <c r="AO1393">
        <f>IF($AK1393=1,IFERROR(IF(VALUE($D1393)&lt;100000000,VALUE($D1393),1000000000),IFERROR(IF(VALUE(MID($D1393,2,20))&lt;100000000,VALUE(MID($D1393,2,20)),1000000000),1000000000))+ROW()/100000,"")</f>
        <v/>
      </c>
    </row>
    <row r="1394">
      <c r="F1394" s="14" t="n"/>
      <c r="N1394" s="8">
        <f>IF($D1394="","",M1394*V1394/100)</f>
        <v/>
      </c>
      <c r="O1394" s="8" t="n"/>
      <c r="U1394" s="8" t="n"/>
      <c r="V1394" s="8" t="n"/>
      <c r="Y1394">
        <f>IF($D1394="","",IF($AN1394=1,0,IF($AM1394=1,Settings!$C$6,Settings!$C$7))*100)</f>
        <v/>
      </c>
      <c r="Z1394" s="8">
        <f>IF($D1394="","",V1394*Y1394/100)</f>
        <v/>
      </c>
      <c r="AA1394" s="8">
        <f>IF($D1394="","",V1394-Z1394)</f>
        <v/>
      </c>
      <c r="AB1394" s="8">
        <f>IF($D1394="","",AA1394-N1394)</f>
        <v/>
      </c>
      <c r="AF1394" s="8" t="n"/>
      <c r="AI1394" s="14" t="n"/>
      <c r="AK1394">
        <f>IF($D1394="","",IF(COUNTIF($D$2:$D1394,$D1394)=1,1,0))</f>
        <v/>
      </c>
      <c r="AL1394">
        <f>IF($AK1394=1,SUMPRODUCT(--($AO$2:$AO$7001&lt;$AO1394))+1,"")</f>
        <v/>
      </c>
      <c r="AM1394">
        <f>IF($D1394="","",IF(OR($R1394=TRUE(),$R1394="TRUE"),1,0))</f>
        <v/>
      </c>
      <c r="AN1394">
        <f>IF($D1394="","",IF($X1394="Yes",1,0))</f>
        <v/>
      </c>
      <c r="AO1394">
        <f>IF($AK1394=1,IFERROR(IF(VALUE($D1394)&lt;100000000,VALUE($D1394),1000000000),IFERROR(IF(VALUE(MID($D1394,2,20))&lt;100000000,VALUE(MID($D1394,2,20)),1000000000),1000000000))+ROW()/100000,"")</f>
        <v/>
      </c>
    </row>
    <row r="1395">
      <c r="F1395" s="14" t="n"/>
      <c r="N1395" s="8">
        <f>IF($D1395="","",M1395*V1395/100)</f>
        <v/>
      </c>
      <c r="O1395" s="8" t="n"/>
      <c r="U1395" s="8" t="n"/>
      <c r="V1395" s="8" t="n"/>
      <c r="Y1395">
        <f>IF($D1395="","",IF($AN1395=1,0,IF($AM1395=1,Settings!$C$6,Settings!$C$7))*100)</f>
        <v/>
      </c>
      <c r="Z1395" s="8">
        <f>IF($D1395="","",V1395*Y1395/100)</f>
        <v/>
      </c>
      <c r="AA1395" s="8">
        <f>IF($D1395="","",V1395-Z1395)</f>
        <v/>
      </c>
      <c r="AB1395" s="8">
        <f>IF($D1395="","",AA1395-N1395)</f>
        <v/>
      </c>
      <c r="AF1395" s="8" t="n"/>
      <c r="AI1395" s="14" t="n"/>
      <c r="AK1395">
        <f>IF($D1395="","",IF(COUNTIF($D$2:$D1395,$D1395)=1,1,0))</f>
        <v/>
      </c>
      <c r="AL1395">
        <f>IF($AK1395=1,SUMPRODUCT(--($AO$2:$AO$7001&lt;$AO1395))+1,"")</f>
        <v/>
      </c>
      <c r="AM1395">
        <f>IF($D1395="","",IF(OR($R1395=TRUE(),$R1395="TRUE"),1,0))</f>
        <v/>
      </c>
      <c r="AN1395">
        <f>IF($D1395="","",IF($X1395="Yes",1,0))</f>
        <v/>
      </c>
      <c r="AO1395">
        <f>IF($AK1395=1,IFERROR(IF(VALUE($D1395)&lt;100000000,VALUE($D1395),1000000000),IFERROR(IF(VALUE(MID($D1395,2,20))&lt;100000000,VALUE(MID($D1395,2,20)),1000000000),1000000000))+ROW()/100000,"")</f>
        <v/>
      </c>
    </row>
    <row r="1396">
      <c r="F1396" s="14" t="n"/>
      <c r="N1396" s="8">
        <f>IF($D1396="","",M1396*V1396/100)</f>
        <v/>
      </c>
      <c r="O1396" s="8" t="n"/>
      <c r="U1396" s="8" t="n"/>
      <c r="V1396" s="8" t="n"/>
      <c r="Y1396">
        <f>IF($D1396="","",IF($AN1396=1,0,IF($AM1396=1,Settings!$C$6,Settings!$C$7))*100)</f>
        <v/>
      </c>
      <c r="Z1396" s="8">
        <f>IF($D1396="","",V1396*Y1396/100)</f>
        <v/>
      </c>
      <c r="AA1396" s="8">
        <f>IF($D1396="","",V1396-Z1396)</f>
        <v/>
      </c>
      <c r="AB1396" s="8">
        <f>IF($D1396="","",AA1396-N1396)</f>
        <v/>
      </c>
      <c r="AF1396" s="8" t="n"/>
      <c r="AI1396" s="14" t="n"/>
      <c r="AK1396">
        <f>IF($D1396="","",IF(COUNTIF($D$2:$D1396,$D1396)=1,1,0))</f>
        <v/>
      </c>
      <c r="AL1396">
        <f>IF($AK1396=1,SUMPRODUCT(--($AO$2:$AO$7001&lt;$AO1396))+1,"")</f>
        <v/>
      </c>
      <c r="AM1396">
        <f>IF($D1396="","",IF(OR($R1396=TRUE(),$R1396="TRUE"),1,0))</f>
        <v/>
      </c>
      <c r="AN1396">
        <f>IF($D1396="","",IF($X1396="Yes",1,0))</f>
        <v/>
      </c>
      <c r="AO1396">
        <f>IF($AK1396=1,IFERROR(IF(VALUE($D1396)&lt;100000000,VALUE($D1396),1000000000),IFERROR(IF(VALUE(MID($D1396,2,20))&lt;100000000,VALUE(MID($D1396,2,20)),1000000000),1000000000))+ROW()/100000,"")</f>
        <v/>
      </c>
    </row>
    <row r="1397">
      <c r="F1397" s="14" t="n"/>
      <c r="N1397" s="8">
        <f>IF($D1397="","",M1397*V1397/100)</f>
        <v/>
      </c>
      <c r="O1397" s="8" t="n"/>
      <c r="U1397" s="8" t="n"/>
      <c r="V1397" s="8" t="n"/>
      <c r="Y1397">
        <f>IF($D1397="","",IF($AN1397=1,0,IF($AM1397=1,Settings!$C$6,Settings!$C$7))*100)</f>
        <v/>
      </c>
      <c r="Z1397" s="8">
        <f>IF($D1397="","",V1397*Y1397/100)</f>
        <v/>
      </c>
      <c r="AA1397" s="8">
        <f>IF($D1397="","",V1397-Z1397)</f>
        <v/>
      </c>
      <c r="AB1397" s="8">
        <f>IF($D1397="","",AA1397-N1397)</f>
        <v/>
      </c>
      <c r="AF1397" s="8" t="n"/>
      <c r="AI1397" s="14" t="n"/>
      <c r="AK1397">
        <f>IF($D1397="","",IF(COUNTIF($D$2:$D1397,$D1397)=1,1,0))</f>
        <v/>
      </c>
      <c r="AL1397">
        <f>IF($AK1397=1,SUMPRODUCT(--($AO$2:$AO$7001&lt;$AO1397))+1,"")</f>
        <v/>
      </c>
      <c r="AM1397">
        <f>IF($D1397="","",IF(OR($R1397=TRUE(),$R1397="TRUE"),1,0))</f>
        <v/>
      </c>
      <c r="AN1397">
        <f>IF($D1397="","",IF($X1397="Yes",1,0))</f>
        <v/>
      </c>
      <c r="AO1397">
        <f>IF($AK1397=1,IFERROR(IF(VALUE($D1397)&lt;100000000,VALUE($D1397),1000000000),IFERROR(IF(VALUE(MID($D1397,2,20))&lt;100000000,VALUE(MID($D1397,2,20)),1000000000),1000000000))+ROW()/100000,"")</f>
        <v/>
      </c>
    </row>
    <row r="1398">
      <c r="F1398" s="14" t="n"/>
      <c r="N1398" s="8">
        <f>IF($D1398="","",M1398*V1398/100)</f>
        <v/>
      </c>
      <c r="O1398" s="8" t="n"/>
      <c r="U1398" s="8" t="n"/>
      <c r="V1398" s="8" t="n"/>
      <c r="Y1398">
        <f>IF($D1398="","",IF($AN1398=1,0,IF($AM1398=1,Settings!$C$6,Settings!$C$7))*100)</f>
        <v/>
      </c>
      <c r="Z1398" s="8">
        <f>IF($D1398="","",V1398*Y1398/100)</f>
        <v/>
      </c>
      <c r="AA1398" s="8">
        <f>IF($D1398="","",V1398-Z1398)</f>
        <v/>
      </c>
      <c r="AB1398" s="8">
        <f>IF($D1398="","",AA1398-N1398)</f>
        <v/>
      </c>
      <c r="AF1398" s="8" t="n"/>
      <c r="AI1398" s="14" t="n"/>
      <c r="AK1398">
        <f>IF($D1398="","",IF(COUNTIF($D$2:$D1398,$D1398)=1,1,0))</f>
        <v/>
      </c>
      <c r="AL1398">
        <f>IF($AK1398=1,SUMPRODUCT(--($AO$2:$AO$7001&lt;$AO1398))+1,"")</f>
        <v/>
      </c>
      <c r="AM1398">
        <f>IF($D1398="","",IF(OR($R1398=TRUE(),$R1398="TRUE"),1,0))</f>
        <v/>
      </c>
      <c r="AN1398">
        <f>IF($D1398="","",IF($X1398="Yes",1,0))</f>
        <v/>
      </c>
      <c r="AO1398">
        <f>IF($AK1398=1,IFERROR(IF(VALUE($D1398)&lt;100000000,VALUE($D1398),1000000000),IFERROR(IF(VALUE(MID($D1398,2,20))&lt;100000000,VALUE(MID($D1398,2,20)),1000000000),1000000000))+ROW()/100000,"")</f>
        <v/>
      </c>
    </row>
    <row r="1399">
      <c r="F1399" s="14" t="n"/>
      <c r="N1399" s="8">
        <f>IF($D1399="","",M1399*V1399/100)</f>
        <v/>
      </c>
      <c r="O1399" s="8" t="n"/>
      <c r="U1399" s="8" t="n"/>
      <c r="V1399" s="8" t="n"/>
      <c r="Y1399">
        <f>IF($D1399="","",IF($AN1399=1,0,IF($AM1399=1,Settings!$C$6,Settings!$C$7))*100)</f>
        <v/>
      </c>
      <c r="Z1399" s="8">
        <f>IF($D1399="","",V1399*Y1399/100)</f>
        <v/>
      </c>
      <c r="AA1399" s="8">
        <f>IF($D1399="","",V1399-Z1399)</f>
        <v/>
      </c>
      <c r="AB1399" s="8">
        <f>IF($D1399="","",AA1399-N1399)</f>
        <v/>
      </c>
      <c r="AF1399" s="8" t="n"/>
      <c r="AI1399" s="14" t="n"/>
      <c r="AK1399">
        <f>IF($D1399="","",IF(COUNTIF($D$2:$D1399,$D1399)=1,1,0))</f>
        <v/>
      </c>
      <c r="AL1399">
        <f>IF($AK1399=1,SUMPRODUCT(--($AO$2:$AO$7001&lt;$AO1399))+1,"")</f>
        <v/>
      </c>
      <c r="AM1399">
        <f>IF($D1399="","",IF(OR($R1399=TRUE(),$R1399="TRUE"),1,0))</f>
        <v/>
      </c>
      <c r="AN1399">
        <f>IF($D1399="","",IF($X1399="Yes",1,0))</f>
        <v/>
      </c>
      <c r="AO1399">
        <f>IF($AK1399=1,IFERROR(IF(VALUE($D1399)&lt;100000000,VALUE($D1399),1000000000),IFERROR(IF(VALUE(MID($D1399,2,20))&lt;100000000,VALUE(MID($D1399,2,20)),1000000000),1000000000))+ROW()/100000,"")</f>
        <v/>
      </c>
    </row>
    <row r="1400">
      <c r="F1400" s="14" t="n"/>
      <c r="N1400" s="8">
        <f>IF($D1400="","",M1400*V1400/100)</f>
        <v/>
      </c>
      <c r="O1400" s="8" t="n"/>
      <c r="U1400" s="8" t="n"/>
      <c r="V1400" s="8" t="n"/>
      <c r="Y1400">
        <f>IF($D1400="","",IF($AN1400=1,0,IF($AM1400=1,Settings!$C$6,Settings!$C$7))*100)</f>
        <v/>
      </c>
      <c r="Z1400" s="8">
        <f>IF($D1400="","",V1400*Y1400/100)</f>
        <v/>
      </c>
      <c r="AA1400" s="8">
        <f>IF($D1400="","",V1400-Z1400)</f>
        <v/>
      </c>
      <c r="AB1400" s="8">
        <f>IF($D1400="","",AA1400-N1400)</f>
        <v/>
      </c>
      <c r="AF1400" s="8" t="n"/>
      <c r="AI1400" s="14" t="n"/>
      <c r="AK1400">
        <f>IF($D1400="","",IF(COUNTIF($D$2:$D1400,$D1400)=1,1,0))</f>
        <v/>
      </c>
      <c r="AL1400">
        <f>IF($AK1400=1,SUMPRODUCT(--($AO$2:$AO$7001&lt;$AO1400))+1,"")</f>
        <v/>
      </c>
      <c r="AM1400">
        <f>IF($D1400="","",IF(OR($R1400=TRUE(),$R1400="TRUE"),1,0))</f>
        <v/>
      </c>
      <c r="AN1400">
        <f>IF($D1400="","",IF($X1400="Yes",1,0))</f>
        <v/>
      </c>
      <c r="AO1400">
        <f>IF($AK1400=1,IFERROR(IF(VALUE($D1400)&lt;100000000,VALUE($D1400),1000000000),IFERROR(IF(VALUE(MID($D1400,2,20))&lt;100000000,VALUE(MID($D1400,2,20)),1000000000),1000000000))+ROW()/100000,"")</f>
        <v/>
      </c>
    </row>
    <row r="1401">
      <c r="F1401" s="14" t="n"/>
      <c r="N1401" s="8">
        <f>IF($D1401="","",M1401*V1401/100)</f>
        <v/>
      </c>
      <c r="O1401" s="8" t="n"/>
      <c r="U1401" s="8" t="n"/>
      <c r="V1401" s="8" t="n"/>
      <c r="Y1401">
        <f>IF($D1401="","",IF($AN1401=1,0,IF($AM1401=1,Settings!$C$6,Settings!$C$7))*100)</f>
        <v/>
      </c>
      <c r="Z1401" s="8">
        <f>IF($D1401="","",V1401*Y1401/100)</f>
        <v/>
      </c>
      <c r="AA1401" s="8">
        <f>IF($D1401="","",V1401-Z1401)</f>
        <v/>
      </c>
      <c r="AB1401" s="8">
        <f>IF($D1401="","",AA1401-N1401)</f>
        <v/>
      </c>
      <c r="AF1401" s="8" t="n"/>
      <c r="AI1401" s="14" t="n"/>
      <c r="AK1401">
        <f>IF($D1401="","",IF(COUNTIF($D$2:$D1401,$D1401)=1,1,0))</f>
        <v/>
      </c>
      <c r="AL1401">
        <f>IF($AK1401=1,SUMPRODUCT(--($AO$2:$AO$7001&lt;$AO1401))+1,"")</f>
        <v/>
      </c>
      <c r="AM1401">
        <f>IF($D1401="","",IF(OR($R1401=TRUE(),$R1401="TRUE"),1,0))</f>
        <v/>
      </c>
      <c r="AN1401">
        <f>IF($D1401="","",IF($X1401="Yes",1,0))</f>
        <v/>
      </c>
      <c r="AO1401">
        <f>IF($AK1401=1,IFERROR(IF(VALUE($D1401)&lt;100000000,VALUE($D1401),1000000000),IFERROR(IF(VALUE(MID($D1401,2,20))&lt;100000000,VALUE(MID($D1401,2,20)),1000000000),1000000000))+ROW()/100000,"")</f>
        <v/>
      </c>
    </row>
    <row r="1402">
      <c r="F1402" s="14" t="n"/>
      <c r="N1402" s="8">
        <f>IF($D1402="","",M1402*V1402/100)</f>
        <v/>
      </c>
      <c r="O1402" s="8" t="n"/>
      <c r="U1402" s="8" t="n"/>
      <c r="V1402" s="8" t="n"/>
      <c r="Y1402">
        <f>IF($D1402="","",IF($AN1402=1,0,IF($AM1402=1,Settings!$C$6,Settings!$C$7))*100)</f>
        <v/>
      </c>
      <c r="Z1402" s="8">
        <f>IF($D1402="","",V1402*Y1402/100)</f>
        <v/>
      </c>
      <c r="AA1402" s="8">
        <f>IF($D1402="","",V1402-Z1402)</f>
        <v/>
      </c>
      <c r="AB1402" s="8">
        <f>IF($D1402="","",AA1402-N1402)</f>
        <v/>
      </c>
      <c r="AF1402" s="8" t="n"/>
      <c r="AI1402" s="14" t="n"/>
      <c r="AK1402">
        <f>IF($D1402="","",IF(COUNTIF($D$2:$D1402,$D1402)=1,1,0))</f>
        <v/>
      </c>
      <c r="AL1402">
        <f>IF($AK1402=1,SUMPRODUCT(--($AO$2:$AO$7001&lt;$AO1402))+1,"")</f>
        <v/>
      </c>
      <c r="AM1402">
        <f>IF($D1402="","",IF(OR($R1402=TRUE(),$R1402="TRUE"),1,0))</f>
        <v/>
      </c>
      <c r="AN1402">
        <f>IF($D1402="","",IF($X1402="Yes",1,0))</f>
        <v/>
      </c>
      <c r="AO1402">
        <f>IF($AK1402=1,IFERROR(IF(VALUE($D1402)&lt;100000000,VALUE($D1402),1000000000),IFERROR(IF(VALUE(MID($D1402,2,20))&lt;100000000,VALUE(MID($D1402,2,20)),1000000000),1000000000))+ROW()/100000,"")</f>
        <v/>
      </c>
    </row>
    <row r="1403">
      <c r="F1403" s="14" t="n"/>
      <c r="N1403" s="8">
        <f>IF($D1403="","",M1403*V1403/100)</f>
        <v/>
      </c>
      <c r="O1403" s="8" t="n"/>
      <c r="U1403" s="8" t="n"/>
      <c r="V1403" s="8" t="n"/>
      <c r="Y1403">
        <f>IF($D1403="","",IF($AN1403=1,0,IF($AM1403=1,Settings!$C$6,Settings!$C$7))*100)</f>
        <v/>
      </c>
      <c r="Z1403" s="8">
        <f>IF($D1403="","",V1403*Y1403/100)</f>
        <v/>
      </c>
      <c r="AA1403" s="8">
        <f>IF($D1403="","",V1403-Z1403)</f>
        <v/>
      </c>
      <c r="AB1403" s="8">
        <f>IF($D1403="","",AA1403-N1403)</f>
        <v/>
      </c>
      <c r="AF1403" s="8" t="n"/>
      <c r="AI1403" s="14" t="n"/>
      <c r="AK1403">
        <f>IF($D1403="","",IF(COUNTIF($D$2:$D1403,$D1403)=1,1,0))</f>
        <v/>
      </c>
      <c r="AL1403">
        <f>IF($AK1403=1,SUMPRODUCT(--($AO$2:$AO$7001&lt;$AO1403))+1,"")</f>
        <v/>
      </c>
      <c r="AM1403">
        <f>IF($D1403="","",IF(OR($R1403=TRUE(),$R1403="TRUE"),1,0))</f>
        <v/>
      </c>
      <c r="AN1403">
        <f>IF($D1403="","",IF($X1403="Yes",1,0))</f>
        <v/>
      </c>
      <c r="AO1403">
        <f>IF($AK1403=1,IFERROR(IF(VALUE($D1403)&lt;100000000,VALUE($D1403),1000000000),IFERROR(IF(VALUE(MID($D1403,2,20))&lt;100000000,VALUE(MID($D1403,2,20)),1000000000),1000000000))+ROW()/100000,"")</f>
        <v/>
      </c>
    </row>
    <row r="1404">
      <c r="F1404" s="14" t="n"/>
      <c r="N1404" s="8">
        <f>IF($D1404="","",M1404*V1404/100)</f>
        <v/>
      </c>
      <c r="O1404" s="8" t="n"/>
      <c r="U1404" s="8" t="n"/>
      <c r="V1404" s="8" t="n"/>
      <c r="Y1404">
        <f>IF($D1404="","",IF($AN1404=1,0,IF($AM1404=1,Settings!$C$6,Settings!$C$7))*100)</f>
        <v/>
      </c>
      <c r="Z1404" s="8">
        <f>IF($D1404="","",V1404*Y1404/100)</f>
        <v/>
      </c>
      <c r="AA1404" s="8">
        <f>IF($D1404="","",V1404-Z1404)</f>
        <v/>
      </c>
      <c r="AB1404" s="8">
        <f>IF($D1404="","",AA1404-N1404)</f>
        <v/>
      </c>
      <c r="AF1404" s="8" t="n"/>
      <c r="AI1404" s="14" t="n"/>
      <c r="AK1404">
        <f>IF($D1404="","",IF(COUNTIF($D$2:$D1404,$D1404)=1,1,0))</f>
        <v/>
      </c>
      <c r="AL1404">
        <f>IF($AK1404=1,SUMPRODUCT(--($AO$2:$AO$7001&lt;$AO1404))+1,"")</f>
        <v/>
      </c>
      <c r="AM1404">
        <f>IF($D1404="","",IF(OR($R1404=TRUE(),$R1404="TRUE"),1,0))</f>
        <v/>
      </c>
      <c r="AN1404">
        <f>IF($D1404="","",IF($X1404="Yes",1,0))</f>
        <v/>
      </c>
      <c r="AO1404">
        <f>IF($AK1404=1,IFERROR(IF(VALUE($D1404)&lt;100000000,VALUE($D1404),1000000000),IFERROR(IF(VALUE(MID($D1404,2,20))&lt;100000000,VALUE(MID($D1404,2,20)),1000000000),1000000000))+ROW()/100000,"")</f>
        <v/>
      </c>
    </row>
    <row r="1405">
      <c r="F1405" s="14" t="n"/>
      <c r="N1405" s="8">
        <f>IF($D1405="","",M1405*V1405/100)</f>
        <v/>
      </c>
      <c r="O1405" s="8" t="n"/>
      <c r="U1405" s="8" t="n"/>
      <c r="V1405" s="8" t="n"/>
      <c r="Y1405">
        <f>IF($D1405="","",IF($AN1405=1,0,IF($AM1405=1,Settings!$C$6,Settings!$C$7))*100)</f>
        <v/>
      </c>
      <c r="Z1405" s="8">
        <f>IF($D1405="","",V1405*Y1405/100)</f>
        <v/>
      </c>
      <c r="AA1405" s="8">
        <f>IF($D1405="","",V1405-Z1405)</f>
        <v/>
      </c>
      <c r="AB1405" s="8">
        <f>IF($D1405="","",AA1405-N1405)</f>
        <v/>
      </c>
      <c r="AF1405" s="8" t="n"/>
      <c r="AI1405" s="14" t="n"/>
      <c r="AK1405">
        <f>IF($D1405="","",IF(COUNTIF($D$2:$D1405,$D1405)=1,1,0))</f>
        <v/>
      </c>
      <c r="AL1405">
        <f>IF($AK1405=1,SUMPRODUCT(--($AO$2:$AO$7001&lt;$AO1405))+1,"")</f>
        <v/>
      </c>
      <c r="AM1405">
        <f>IF($D1405="","",IF(OR($R1405=TRUE(),$R1405="TRUE"),1,0))</f>
        <v/>
      </c>
      <c r="AN1405">
        <f>IF($D1405="","",IF($X1405="Yes",1,0))</f>
        <v/>
      </c>
      <c r="AO1405">
        <f>IF($AK1405=1,IFERROR(IF(VALUE($D1405)&lt;100000000,VALUE($D1405),1000000000),IFERROR(IF(VALUE(MID($D1405,2,20))&lt;100000000,VALUE(MID($D1405,2,20)),1000000000),1000000000))+ROW()/100000,"")</f>
        <v/>
      </c>
    </row>
    <row r="1406">
      <c r="F1406" s="14" t="n"/>
      <c r="N1406" s="8">
        <f>IF($D1406="","",M1406*V1406/100)</f>
        <v/>
      </c>
      <c r="O1406" s="8" t="n"/>
      <c r="U1406" s="8" t="n"/>
      <c r="V1406" s="8" t="n"/>
      <c r="Y1406">
        <f>IF($D1406="","",IF($AN1406=1,0,IF($AM1406=1,Settings!$C$6,Settings!$C$7))*100)</f>
        <v/>
      </c>
      <c r="Z1406" s="8">
        <f>IF($D1406="","",V1406*Y1406/100)</f>
        <v/>
      </c>
      <c r="AA1406" s="8">
        <f>IF($D1406="","",V1406-Z1406)</f>
        <v/>
      </c>
      <c r="AB1406" s="8">
        <f>IF($D1406="","",AA1406-N1406)</f>
        <v/>
      </c>
      <c r="AF1406" s="8" t="n"/>
      <c r="AI1406" s="14" t="n"/>
      <c r="AK1406">
        <f>IF($D1406="","",IF(COUNTIF($D$2:$D1406,$D1406)=1,1,0))</f>
        <v/>
      </c>
      <c r="AL1406">
        <f>IF($AK1406=1,SUMPRODUCT(--($AO$2:$AO$7001&lt;$AO1406))+1,"")</f>
        <v/>
      </c>
      <c r="AM1406">
        <f>IF($D1406="","",IF(OR($R1406=TRUE(),$R1406="TRUE"),1,0))</f>
        <v/>
      </c>
      <c r="AN1406">
        <f>IF($D1406="","",IF($X1406="Yes",1,0))</f>
        <v/>
      </c>
      <c r="AO1406">
        <f>IF($AK1406=1,IFERROR(IF(VALUE($D1406)&lt;100000000,VALUE($D1406),1000000000),IFERROR(IF(VALUE(MID($D1406,2,20))&lt;100000000,VALUE(MID($D1406,2,20)),1000000000),1000000000))+ROW()/100000,"")</f>
        <v/>
      </c>
    </row>
    <row r="1407">
      <c r="F1407" s="14" t="n"/>
      <c r="N1407" s="8">
        <f>IF($D1407="","",M1407*V1407/100)</f>
        <v/>
      </c>
      <c r="O1407" s="8" t="n"/>
      <c r="U1407" s="8" t="n"/>
      <c r="V1407" s="8" t="n"/>
      <c r="Y1407">
        <f>IF($D1407="","",IF($AN1407=1,0,IF($AM1407=1,Settings!$C$6,Settings!$C$7))*100)</f>
        <v/>
      </c>
      <c r="Z1407" s="8">
        <f>IF($D1407="","",V1407*Y1407/100)</f>
        <v/>
      </c>
      <c r="AA1407" s="8">
        <f>IF($D1407="","",V1407-Z1407)</f>
        <v/>
      </c>
      <c r="AB1407" s="8">
        <f>IF($D1407="","",AA1407-N1407)</f>
        <v/>
      </c>
      <c r="AF1407" s="8" t="n"/>
      <c r="AI1407" s="14" t="n"/>
      <c r="AK1407">
        <f>IF($D1407="","",IF(COUNTIF($D$2:$D1407,$D1407)=1,1,0))</f>
        <v/>
      </c>
      <c r="AL1407">
        <f>IF($AK1407=1,SUMPRODUCT(--($AO$2:$AO$7001&lt;$AO1407))+1,"")</f>
        <v/>
      </c>
      <c r="AM1407">
        <f>IF($D1407="","",IF(OR($R1407=TRUE(),$R1407="TRUE"),1,0))</f>
        <v/>
      </c>
      <c r="AN1407">
        <f>IF($D1407="","",IF($X1407="Yes",1,0))</f>
        <v/>
      </c>
      <c r="AO1407">
        <f>IF($AK1407=1,IFERROR(IF(VALUE($D1407)&lt;100000000,VALUE($D1407),1000000000),IFERROR(IF(VALUE(MID($D1407,2,20))&lt;100000000,VALUE(MID($D1407,2,20)),1000000000),1000000000))+ROW()/100000,"")</f>
        <v/>
      </c>
    </row>
    <row r="1408">
      <c r="F1408" s="14" t="n"/>
      <c r="N1408" s="8">
        <f>IF($D1408="","",M1408*V1408/100)</f>
        <v/>
      </c>
      <c r="O1408" s="8" t="n"/>
      <c r="U1408" s="8" t="n"/>
      <c r="V1408" s="8" t="n"/>
      <c r="Y1408">
        <f>IF($D1408="","",IF($AN1408=1,0,IF($AM1408=1,Settings!$C$6,Settings!$C$7))*100)</f>
        <v/>
      </c>
      <c r="Z1408" s="8">
        <f>IF($D1408="","",V1408*Y1408/100)</f>
        <v/>
      </c>
      <c r="AA1408" s="8">
        <f>IF($D1408="","",V1408-Z1408)</f>
        <v/>
      </c>
      <c r="AB1408" s="8">
        <f>IF($D1408="","",AA1408-N1408)</f>
        <v/>
      </c>
      <c r="AF1408" s="8" t="n"/>
      <c r="AI1408" s="14" t="n"/>
      <c r="AK1408">
        <f>IF($D1408="","",IF(COUNTIF($D$2:$D1408,$D1408)=1,1,0))</f>
        <v/>
      </c>
      <c r="AL1408">
        <f>IF($AK1408=1,SUMPRODUCT(--($AO$2:$AO$7001&lt;$AO1408))+1,"")</f>
        <v/>
      </c>
      <c r="AM1408">
        <f>IF($D1408="","",IF(OR($R1408=TRUE(),$R1408="TRUE"),1,0))</f>
        <v/>
      </c>
      <c r="AN1408">
        <f>IF($D1408="","",IF($X1408="Yes",1,0))</f>
        <v/>
      </c>
      <c r="AO1408">
        <f>IF($AK1408=1,IFERROR(IF(VALUE($D1408)&lt;100000000,VALUE($D1408),1000000000),IFERROR(IF(VALUE(MID($D1408,2,20))&lt;100000000,VALUE(MID($D1408,2,20)),1000000000),1000000000))+ROW()/100000,"")</f>
        <v/>
      </c>
    </row>
    <row r="1409">
      <c r="F1409" s="14" t="n"/>
      <c r="N1409" s="8">
        <f>IF($D1409="","",M1409*V1409/100)</f>
        <v/>
      </c>
      <c r="O1409" s="8" t="n"/>
      <c r="U1409" s="8" t="n"/>
      <c r="V1409" s="8" t="n"/>
      <c r="Y1409">
        <f>IF($D1409="","",IF($AN1409=1,0,IF($AM1409=1,Settings!$C$6,Settings!$C$7))*100)</f>
        <v/>
      </c>
      <c r="Z1409" s="8">
        <f>IF($D1409="","",V1409*Y1409/100)</f>
        <v/>
      </c>
      <c r="AA1409" s="8">
        <f>IF($D1409="","",V1409-Z1409)</f>
        <v/>
      </c>
      <c r="AB1409" s="8">
        <f>IF($D1409="","",AA1409-N1409)</f>
        <v/>
      </c>
      <c r="AF1409" s="8" t="n"/>
      <c r="AI1409" s="14" t="n"/>
      <c r="AK1409">
        <f>IF($D1409="","",IF(COUNTIF($D$2:$D1409,$D1409)=1,1,0))</f>
        <v/>
      </c>
      <c r="AL1409">
        <f>IF($AK1409=1,SUMPRODUCT(--($AO$2:$AO$7001&lt;$AO1409))+1,"")</f>
        <v/>
      </c>
      <c r="AM1409">
        <f>IF($D1409="","",IF(OR($R1409=TRUE(),$R1409="TRUE"),1,0))</f>
        <v/>
      </c>
      <c r="AN1409">
        <f>IF($D1409="","",IF($X1409="Yes",1,0))</f>
        <v/>
      </c>
      <c r="AO1409">
        <f>IF($AK1409=1,IFERROR(IF(VALUE($D1409)&lt;100000000,VALUE($D1409),1000000000),IFERROR(IF(VALUE(MID($D1409,2,20))&lt;100000000,VALUE(MID($D1409,2,20)),1000000000),1000000000))+ROW()/100000,"")</f>
        <v/>
      </c>
    </row>
    <row r="1410">
      <c r="F1410" s="14" t="n"/>
      <c r="N1410" s="8">
        <f>IF($D1410="","",M1410*V1410/100)</f>
        <v/>
      </c>
      <c r="O1410" s="8" t="n"/>
      <c r="U1410" s="8" t="n"/>
      <c r="V1410" s="8" t="n"/>
      <c r="Y1410">
        <f>IF($D1410="","",IF($AN1410=1,0,IF($AM1410=1,Settings!$C$6,Settings!$C$7))*100)</f>
        <v/>
      </c>
      <c r="Z1410" s="8">
        <f>IF($D1410="","",V1410*Y1410/100)</f>
        <v/>
      </c>
      <c r="AA1410" s="8">
        <f>IF($D1410="","",V1410-Z1410)</f>
        <v/>
      </c>
      <c r="AB1410" s="8">
        <f>IF($D1410="","",AA1410-N1410)</f>
        <v/>
      </c>
      <c r="AF1410" s="8" t="n"/>
      <c r="AI1410" s="14" t="n"/>
      <c r="AK1410">
        <f>IF($D1410="","",IF(COUNTIF($D$2:$D1410,$D1410)=1,1,0))</f>
        <v/>
      </c>
      <c r="AL1410">
        <f>IF($AK1410=1,SUMPRODUCT(--($AO$2:$AO$7001&lt;$AO1410))+1,"")</f>
        <v/>
      </c>
      <c r="AM1410">
        <f>IF($D1410="","",IF(OR($R1410=TRUE(),$R1410="TRUE"),1,0))</f>
        <v/>
      </c>
      <c r="AN1410">
        <f>IF($D1410="","",IF($X1410="Yes",1,0))</f>
        <v/>
      </c>
      <c r="AO1410">
        <f>IF($AK1410=1,IFERROR(IF(VALUE($D1410)&lt;100000000,VALUE($D1410),1000000000),IFERROR(IF(VALUE(MID($D1410,2,20))&lt;100000000,VALUE(MID($D1410,2,20)),1000000000),1000000000))+ROW()/100000,"")</f>
        <v/>
      </c>
    </row>
    <row r="1411">
      <c r="F1411" s="14" t="n"/>
      <c r="N1411" s="8">
        <f>IF($D1411="","",M1411*V1411/100)</f>
        <v/>
      </c>
      <c r="O1411" s="8" t="n"/>
      <c r="U1411" s="8" t="n"/>
      <c r="V1411" s="8" t="n"/>
      <c r="Y1411">
        <f>IF($D1411="","",IF($AN1411=1,0,IF($AM1411=1,Settings!$C$6,Settings!$C$7))*100)</f>
        <v/>
      </c>
      <c r="Z1411" s="8">
        <f>IF($D1411="","",V1411*Y1411/100)</f>
        <v/>
      </c>
      <c r="AA1411" s="8">
        <f>IF($D1411="","",V1411-Z1411)</f>
        <v/>
      </c>
      <c r="AB1411" s="8">
        <f>IF($D1411="","",AA1411-N1411)</f>
        <v/>
      </c>
      <c r="AF1411" s="8" t="n"/>
      <c r="AI1411" s="14" t="n"/>
      <c r="AK1411">
        <f>IF($D1411="","",IF(COUNTIF($D$2:$D1411,$D1411)=1,1,0))</f>
        <v/>
      </c>
      <c r="AL1411">
        <f>IF($AK1411=1,SUMPRODUCT(--($AO$2:$AO$7001&lt;$AO1411))+1,"")</f>
        <v/>
      </c>
      <c r="AM1411">
        <f>IF($D1411="","",IF(OR($R1411=TRUE(),$R1411="TRUE"),1,0))</f>
        <v/>
      </c>
      <c r="AN1411">
        <f>IF($D1411="","",IF($X1411="Yes",1,0))</f>
        <v/>
      </c>
      <c r="AO1411">
        <f>IF($AK1411=1,IFERROR(IF(VALUE($D1411)&lt;100000000,VALUE($D1411),1000000000),IFERROR(IF(VALUE(MID($D1411,2,20))&lt;100000000,VALUE(MID($D1411,2,20)),1000000000),1000000000))+ROW()/100000,"")</f>
        <v/>
      </c>
    </row>
    <row r="1412">
      <c r="F1412" s="14" t="n"/>
      <c r="N1412" s="8">
        <f>IF($D1412="","",M1412*V1412/100)</f>
        <v/>
      </c>
      <c r="O1412" s="8" t="n"/>
      <c r="U1412" s="8" t="n"/>
      <c r="V1412" s="8" t="n"/>
      <c r="Y1412">
        <f>IF($D1412="","",IF($AN1412=1,0,IF($AM1412=1,Settings!$C$6,Settings!$C$7))*100)</f>
        <v/>
      </c>
      <c r="Z1412" s="8">
        <f>IF($D1412="","",V1412*Y1412/100)</f>
        <v/>
      </c>
      <c r="AA1412" s="8">
        <f>IF($D1412="","",V1412-Z1412)</f>
        <v/>
      </c>
      <c r="AB1412" s="8">
        <f>IF($D1412="","",AA1412-N1412)</f>
        <v/>
      </c>
      <c r="AF1412" s="8" t="n"/>
      <c r="AI1412" s="14" t="n"/>
      <c r="AK1412">
        <f>IF($D1412="","",IF(COUNTIF($D$2:$D1412,$D1412)=1,1,0))</f>
        <v/>
      </c>
      <c r="AL1412">
        <f>IF($AK1412=1,SUMPRODUCT(--($AO$2:$AO$7001&lt;$AO1412))+1,"")</f>
        <v/>
      </c>
      <c r="AM1412">
        <f>IF($D1412="","",IF(OR($R1412=TRUE(),$R1412="TRUE"),1,0))</f>
        <v/>
      </c>
      <c r="AN1412">
        <f>IF($D1412="","",IF($X1412="Yes",1,0))</f>
        <v/>
      </c>
      <c r="AO1412">
        <f>IF($AK1412=1,IFERROR(IF(VALUE($D1412)&lt;100000000,VALUE($D1412),1000000000),IFERROR(IF(VALUE(MID($D1412,2,20))&lt;100000000,VALUE(MID($D1412,2,20)),1000000000),1000000000))+ROW()/100000,"")</f>
        <v/>
      </c>
    </row>
    <row r="1413">
      <c r="F1413" s="14" t="n"/>
      <c r="N1413" s="8">
        <f>IF($D1413="","",M1413*V1413/100)</f>
        <v/>
      </c>
      <c r="O1413" s="8" t="n"/>
      <c r="U1413" s="8" t="n"/>
      <c r="V1413" s="8" t="n"/>
      <c r="Y1413">
        <f>IF($D1413="","",IF($AN1413=1,0,IF($AM1413=1,Settings!$C$6,Settings!$C$7))*100)</f>
        <v/>
      </c>
      <c r="Z1413" s="8">
        <f>IF($D1413="","",V1413*Y1413/100)</f>
        <v/>
      </c>
      <c r="AA1413" s="8">
        <f>IF($D1413="","",V1413-Z1413)</f>
        <v/>
      </c>
      <c r="AB1413" s="8">
        <f>IF($D1413="","",AA1413-N1413)</f>
        <v/>
      </c>
      <c r="AF1413" s="8" t="n"/>
      <c r="AI1413" s="14" t="n"/>
      <c r="AK1413">
        <f>IF($D1413="","",IF(COUNTIF($D$2:$D1413,$D1413)=1,1,0))</f>
        <v/>
      </c>
      <c r="AL1413">
        <f>IF($AK1413=1,SUMPRODUCT(--($AO$2:$AO$7001&lt;$AO1413))+1,"")</f>
        <v/>
      </c>
      <c r="AM1413">
        <f>IF($D1413="","",IF(OR($R1413=TRUE(),$R1413="TRUE"),1,0))</f>
        <v/>
      </c>
      <c r="AN1413">
        <f>IF($D1413="","",IF($X1413="Yes",1,0))</f>
        <v/>
      </c>
      <c r="AO1413">
        <f>IF($AK1413=1,IFERROR(IF(VALUE($D1413)&lt;100000000,VALUE($D1413),1000000000),IFERROR(IF(VALUE(MID($D1413,2,20))&lt;100000000,VALUE(MID($D1413,2,20)),1000000000),1000000000))+ROW()/100000,"")</f>
        <v/>
      </c>
    </row>
    <row r="1414">
      <c r="F1414" s="14" t="n"/>
      <c r="N1414" s="8">
        <f>IF($D1414="","",M1414*V1414/100)</f>
        <v/>
      </c>
      <c r="O1414" s="8" t="n"/>
      <c r="U1414" s="8" t="n"/>
      <c r="V1414" s="8" t="n"/>
      <c r="Y1414">
        <f>IF($D1414="","",IF($AN1414=1,0,IF($AM1414=1,Settings!$C$6,Settings!$C$7))*100)</f>
        <v/>
      </c>
      <c r="Z1414" s="8">
        <f>IF($D1414="","",V1414*Y1414/100)</f>
        <v/>
      </c>
      <c r="AA1414" s="8">
        <f>IF($D1414="","",V1414-Z1414)</f>
        <v/>
      </c>
      <c r="AB1414" s="8">
        <f>IF($D1414="","",AA1414-N1414)</f>
        <v/>
      </c>
      <c r="AF1414" s="8" t="n"/>
      <c r="AI1414" s="14" t="n"/>
      <c r="AK1414">
        <f>IF($D1414="","",IF(COUNTIF($D$2:$D1414,$D1414)=1,1,0))</f>
        <v/>
      </c>
      <c r="AL1414">
        <f>IF($AK1414=1,SUMPRODUCT(--($AO$2:$AO$7001&lt;$AO1414))+1,"")</f>
        <v/>
      </c>
      <c r="AM1414">
        <f>IF($D1414="","",IF(OR($R1414=TRUE(),$R1414="TRUE"),1,0))</f>
        <v/>
      </c>
      <c r="AN1414">
        <f>IF($D1414="","",IF($X1414="Yes",1,0))</f>
        <v/>
      </c>
      <c r="AO1414">
        <f>IF($AK1414=1,IFERROR(IF(VALUE($D1414)&lt;100000000,VALUE($D1414),1000000000),IFERROR(IF(VALUE(MID($D1414,2,20))&lt;100000000,VALUE(MID($D1414,2,20)),1000000000),1000000000))+ROW()/100000,"")</f>
        <v/>
      </c>
    </row>
    <row r="1415">
      <c r="F1415" s="14" t="n"/>
      <c r="N1415" s="8">
        <f>IF($D1415="","",M1415*V1415/100)</f>
        <v/>
      </c>
      <c r="O1415" s="8" t="n"/>
      <c r="U1415" s="8" t="n"/>
      <c r="V1415" s="8" t="n"/>
      <c r="Y1415">
        <f>IF($D1415="","",IF($AN1415=1,0,IF($AM1415=1,Settings!$C$6,Settings!$C$7))*100)</f>
        <v/>
      </c>
      <c r="Z1415" s="8">
        <f>IF($D1415="","",V1415*Y1415/100)</f>
        <v/>
      </c>
      <c r="AA1415" s="8">
        <f>IF($D1415="","",V1415-Z1415)</f>
        <v/>
      </c>
      <c r="AB1415" s="8">
        <f>IF($D1415="","",AA1415-N1415)</f>
        <v/>
      </c>
      <c r="AF1415" s="8" t="n"/>
      <c r="AI1415" s="14" t="n"/>
      <c r="AK1415">
        <f>IF($D1415="","",IF(COUNTIF($D$2:$D1415,$D1415)=1,1,0))</f>
        <v/>
      </c>
      <c r="AL1415">
        <f>IF($AK1415=1,SUMPRODUCT(--($AO$2:$AO$7001&lt;$AO1415))+1,"")</f>
        <v/>
      </c>
      <c r="AM1415">
        <f>IF($D1415="","",IF(OR($R1415=TRUE(),$R1415="TRUE"),1,0))</f>
        <v/>
      </c>
      <c r="AN1415">
        <f>IF($D1415="","",IF($X1415="Yes",1,0))</f>
        <v/>
      </c>
      <c r="AO1415">
        <f>IF($AK1415=1,IFERROR(IF(VALUE($D1415)&lt;100000000,VALUE($D1415),1000000000),IFERROR(IF(VALUE(MID($D1415,2,20))&lt;100000000,VALUE(MID($D1415,2,20)),1000000000),1000000000))+ROW()/100000,"")</f>
        <v/>
      </c>
    </row>
    <row r="1416">
      <c r="F1416" s="14" t="n"/>
      <c r="N1416" s="8">
        <f>IF($D1416="","",M1416*V1416/100)</f>
        <v/>
      </c>
      <c r="O1416" s="8" t="n"/>
      <c r="U1416" s="8" t="n"/>
      <c r="V1416" s="8" t="n"/>
      <c r="Y1416">
        <f>IF($D1416="","",IF($AN1416=1,0,IF($AM1416=1,Settings!$C$6,Settings!$C$7))*100)</f>
        <v/>
      </c>
      <c r="Z1416" s="8">
        <f>IF($D1416="","",V1416*Y1416/100)</f>
        <v/>
      </c>
      <c r="AA1416" s="8">
        <f>IF($D1416="","",V1416-Z1416)</f>
        <v/>
      </c>
      <c r="AB1416" s="8">
        <f>IF($D1416="","",AA1416-N1416)</f>
        <v/>
      </c>
      <c r="AF1416" s="8" t="n"/>
      <c r="AI1416" s="14" t="n"/>
      <c r="AK1416">
        <f>IF($D1416="","",IF(COUNTIF($D$2:$D1416,$D1416)=1,1,0))</f>
        <v/>
      </c>
      <c r="AL1416">
        <f>IF($AK1416=1,SUMPRODUCT(--($AO$2:$AO$7001&lt;$AO1416))+1,"")</f>
        <v/>
      </c>
      <c r="AM1416">
        <f>IF($D1416="","",IF(OR($R1416=TRUE(),$R1416="TRUE"),1,0))</f>
        <v/>
      </c>
      <c r="AN1416">
        <f>IF($D1416="","",IF($X1416="Yes",1,0))</f>
        <v/>
      </c>
      <c r="AO1416">
        <f>IF($AK1416=1,IFERROR(IF(VALUE($D1416)&lt;100000000,VALUE($D1416),1000000000),IFERROR(IF(VALUE(MID($D1416,2,20))&lt;100000000,VALUE(MID($D1416,2,20)),1000000000),1000000000))+ROW()/100000,"")</f>
        <v/>
      </c>
    </row>
    <row r="1417">
      <c r="F1417" s="14" t="n"/>
      <c r="N1417" s="8">
        <f>IF($D1417="","",M1417*V1417/100)</f>
        <v/>
      </c>
      <c r="O1417" s="8" t="n"/>
      <c r="U1417" s="8" t="n"/>
      <c r="V1417" s="8" t="n"/>
      <c r="Y1417">
        <f>IF($D1417="","",IF($AN1417=1,0,IF($AM1417=1,Settings!$C$6,Settings!$C$7))*100)</f>
        <v/>
      </c>
      <c r="Z1417" s="8">
        <f>IF($D1417="","",V1417*Y1417/100)</f>
        <v/>
      </c>
      <c r="AA1417" s="8">
        <f>IF($D1417="","",V1417-Z1417)</f>
        <v/>
      </c>
      <c r="AB1417" s="8">
        <f>IF($D1417="","",AA1417-N1417)</f>
        <v/>
      </c>
      <c r="AF1417" s="8" t="n"/>
      <c r="AI1417" s="14" t="n"/>
      <c r="AK1417">
        <f>IF($D1417="","",IF(COUNTIF($D$2:$D1417,$D1417)=1,1,0))</f>
        <v/>
      </c>
      <c r="AL1417">
        <f>IF($AK1417=1,SUMPRODUCT(--($AO$2:$AO$7001&lt;$AO1417))+1,"")</f>
        <v/>
      </c>
      <c r="AM1417">
        <f>IF($D1417="","",IF(OR($R1417=TRUE(),$R1417="TRUE"),1,0))</f>
        <v/>
      </c>
      <c r="AN1417">
        <f>IF($D1417="","",IF($X1417="Yes",1,0))</f>
        <v/>
      </c>
      <c r="AO1417">
        <f>IF($AK1417=1,IFERROR(IF(VALUE($D1417)&lt;100000000,VALUE($D1417),1000000000),IFERROR(IF(VALUE(MID($D1417,2,20))&lt;100000000,VALUE(MID($D1417,2,20)),1000000000),1000000000))+ROW()/100000,"")</f>
        <v/>
      </c>
    </row>
    <row r="1418">
      <c r="F1418" s="14" t="n"/>
      <c r="N1418" s="8">
        <f>IF($D1418="","",M1418*V1418/100)</f>
        <v/>
      </c>
      <c r="O1418" s="8" t="n"/>
      <c r="U1418" s="8" t="n"/>
      <c r="V1418" s="8" t="n"/>
      <c r="Y1418">
        <f>IF($D1418="","",IF($AN1418=1,0,IF($AM1418=1,Settings!$C$6,Settings!$C$7))*100)</f>
        <v/>
      </c>
      <c r="Z1418" s="8">
        <f>IF($D1418="","",V1418*Y1418/100)</f>
        <v/>
      </c>
      <c r="AA1418" s="8">
        <f>IF($D1418="","",V1418-Z1418)</f>
        <v/>
      </c>
      <c r="AB1418" s="8">
        <f>IF($D1418="","",AA1418-N1418)</f>
        <v/>
      </c>
      <c r="AF1418" s="8" t="n"/>
      <c r="AI1418" s="14" t="n"/>
      <c r="AK1418">
        <f>IF($D1418="","",IF(COUNTIF($D$2:$D1418,$D1418)=1,1,0))</f>
        <v/>
      </c>
      <c r="AL1418">
        <f>IF($AK1418=1,SUMPRODUCT(--($AO$2:$AO$7001&lt;$AO1418))+1,"")</f>
        <v/>
      </c>
      <c r="AM1418">
        <f>IF($D1418="","",IF(OR($R1418=TRUE(),$R1418="TRUE"),1,0))</f>
        <v/>
      </c>
      <c r="AN1418">
        <f>IF($D1418="","",IF($X1418="Yes",1,0))</f>
        <v/>
      </c>
      <c r="AO1418">
        <f>IF($AK1418=1,IFERROR(IF(VALUE($D1418)&lt;100000000,VALUE($D1418),1000000000),IFERROR(IF(VALUE(MID($D1418,2,20))&lt;100000000,VALUE(MID($D1418,2,20)),1000000000),1000000000))+ROW()/100000,"")</f>
        <v/>
      </c>
    </row>
    <row r="1419">
      <c r="F1419" s="14" t="n"/>
      <c r="N1419" s="8">
        <f>IF($D1419="","",M1419*V1419/100)</f>
        <v/>
      </c>
      <c r="O1419" s="8" t="n"/>
      <c r="U1419" s="8" t="n"/>
      <c r="V1419" s="8" t="n"/>
      <c r="Y1419">
        <f>IF($D1419="","",IF($AN1419=1,0,IF($AM1419=1,Settings!$C$6,Settings!$C$7))*100)</f>
        <v/>
      </c>
      <c r="Z1419" s="8">
        <f>IF($D1419="","",V1419*Y1419/100)</f>
        <v/>
      </c>
      <c r="AA1419" s="8">
        <f>IF($D1419="","",V1419-Z1419)</f>
        <v/>
      </c>
      <c r="AB1419" s="8">
        <f>IF($D1419="","",AA1419-N1419)</f>
        <v/>
      </c>
      <c r="AF1419" s="8" t="n"/>
      <c r="AI1419" s="14" t="n"/>
      <c r="AK1419">
        <f>IF($D1419="","",IF(COUNTIF($D$2:$D1419,$D1419)=1,1,0))</f>
        <v/>
      </c>
      <c r="AL1419">
        <f>IF($AK1419=1,SUMPRODUCT(--($AO$2:$AO$7001&lt;$AO1419))+1,"")</f>
        <v/>
      </c>
      <c r="AM1419">
        <f>IF($D1419="","",IF(OR($R1419=TRUE(),$R1419="TRUE"),1,0))</f>
        <v/>
      </c>
      <c r="AN1419">
        <f>IF($D1419="","",IF($X1419="Yes",1,0))</f>
        <v/>
      </c>
      <c r="AO1419">
        <f>IF($AK1419=1,IFERROR(IF(VALUE($D1419)&lt;100000000,VALUE($D1419),1000000000),IFERROR(IF(VALUE(MID($D1419,2,20))&lt;100000000,VALUE(MID($D1419,2,20)),1000000000),1000000000))+ROW()/100000,"")</f>
        <v/>
      </c>
    </row>
    <row r="1420">
      <c r="F1420" s="14" t="n"/>
      <c r="N1420" s="8">
        <f>IF($D1420="","",M1420*V1420/100)</f>
        <v/>
      </c>
      <c r="O1420" s="8" t="n"/>
      <c r="U1420" s="8" t="n"/>
      <c r="V1420" s="8" t="n"/>
      <c r="Y1420">
        <f>IF($D1420="","",IF($AN1420=1,0,IF($AM1420=1,Settings!$C$6,Settings!$C$7))*100)</f>
        <v/>
      </c>
      <c r="Z1420" s="8">
        <f>IF($D1420="","",V1420*Y1420/100)</f>
        <v/>
      </c>
      <c r="AA1420" s="8">
        <f>IF($D1420="","",V1420-Z1420)</f>
        <v/>
      </c>
      <c r="AB1420" s="8">
        <f>IF($D1420="","",AA1420-N1420)</f>
        <v/>
      </c>
      <c r="AF1420" s="8" t="n"/>
      <c r="AI1420" s="14" t="n"/>
      <c r="AK1420">
        <f>IF($D1420="","",IF(COUNTIF($D$2:$D1420,$D1420)=1,1,0))</f>
        <v/>
      </c>
      <c r="AL1420">
        <f>IF($AK1420=1,SUMPRODUCT(--($AO$2:$AO$7001&lt;$AO1420))+1,"")</f>
        <v/>
      </c>
      <c r="AM1420">
        <f>IF($D1420="","",IF(OR($R1420=TRUE(),$R1420="TRUE"),1,0))</f>
        <v/>
      </c>
      <c r="AN1420">
        <f>IF($D1420="","",IF($X1420="Yes",1,0))</f>
        <v/>
      </c>
      <c r="AO1420">
        <f>IF($AK1420=1,IFERROR(IF(VALUE($D1420)&lt;100000000,VALUE($D1420),1000000000),IFERROR(IF(VALUE(MID($D1420,2,20))&lt;100000000,VALUE(MID($D1420,2,20)),1000000000),1000000000))+ROW()/100000,"")</f>
        <v/>
      </c>
    </row>
    <row r="1421">
      <c r="F1421" s="14" t="n"/>
      <c r="N1421" s="8">
        <f>IF($D1421="","",M1421*V1421/100)</f>
        <v/>
      </c>
      <c r="O1421" s="8" t="n"/>
      <c r="U1421" s="8" t="n"/>
      <c r="V1421" s="8" t="n"/>
      <c r="Y1421">
        <f>IF($D1421="","",IF($AN1421=1,0,IF($AM1421=1,Settings!$C$6,Settings!$C$7))*100)</f>
        <v/>
      </c>
      <c r="Z1421" s="8">
        <f>IF($D1421="","",V1421*Y1421/100)</f>
        <v/>
      </c>
      <c r="AA1421" s="8">
        <f>IF($D1421="","",V1421-Z1421)</f>
        <v/>
      </c>
      <c r="AB1421" s="8">
        <f>IF($D1421="","",AA1421-N1421)</f>
        <v/>
      </c>
      <c r="AF1421" s="8" t="n"/>
      <c r="AI1421" s="14" t="n"/>
      <c r="AK1421">
        <f>IF($D1421="","",IF(COUNTIF($D$2:$D1421,$D1421)=1,1,0))</f>
        <v/>
      </c>
      <c r="AL1421">
        <f>IF($AK1421=1,SUMPRODUCT(--($AO$2:$AO$7001&lt;$AO1421))+1,"")</f>
        <v/>
      </c>
      <c r="AM1421">
        <f>IF($D1421="","",IF(OR($R1421=TRUE(),$R1421="TRUE"),1,0))</f>
        <v/>
      </c>
      <c r="AN1421">
        <f>IF($D1421="","",IF($X1421="Yes",1,0))</f>
        <v/>
      </c>
      <c r="AO1421">
        <f>IF($AK1421=1,IFERROR(IF(VALUE($D1421)&lt;100000000,VALUE($D1421),1000000000),IFERROR(IF(VALUE(MID($D1421,2,20))&lt;100000000,VALUE(MID($D1421,2,20)),1000000000),1000000000))+ROW()/100000,"")</f>
        <v/>
      </c>
    </row>
    <row r="1422">
      <c r="F1422" s="14" t="n"/>
      <c r="N1422" s="8">
        <f>IF($D1422="","",M1422*V1422/100)</f>
        <v/>
      </c>
      <c r="O1422" s="8" t="n"/>
      <c r="U1422" s="8" t="n"/>
      <c r="V1422" s="8" t="n"/>
      <c r="Y1422">
        <f>IF($D1422="","",IF($AN1422=1,0,IF($AM1422=1,Settings!$C$6,Settings!$C$7))*100)</f>
        <v/>
      </c>
      <c r="Z1422" s="8">
        <f>IF($D1422="","",V1422*Y1422/100)</f>
        <v/>
      </c>
      <c r="AA1422" s="8">
        <f>IF($D1422="","",V1422-Z1422)</f>
        <v/>
      </c>
      <c r="AB1422" s="8">
        <f>IF($D1422="","",AA1422-N1422)</f>
        <v/>
      </c>
      <c r="AF1422" s="8" t="n"/>
      <c r="AI1422" s="14" t="n"/>
      <c r="AK1422">
        <f>IF($D1422="","",IF(COUNTIF($D$2:$D1422,$D1422)=1,1,0))</f>
        <v/>
      </c>
      <c r="AL1422">
        <f>IF($AK1422=1,SUMPRODUCT(--($AO$2:$AO$7001&lt;$AO1422))+1,"")</f>
        <v/>
      </c>
      <c r="AM1422">
        <f>IF($D1422="","",IF(OR($R1422=TRUE(),$R1422="TRUE"),1,0))</f>
        <v/>
      </c>
      <c r="AN1422">
        <f>IF($D1422="","",IF($X1422="Yes",1,0))</f>
        <v/>
      </c>
      <c r="AO1422">
        <f>IF($AK1422=1,IFERROR(IF(VALUE($D1422)&lt;100000000,VALUE($D1422),1000000000),IFERROR(IF(VALUE(MID($D1422,2,20))&lt;100000000,VALUE(MID($D1422,2,20)),1000000000),1000000000))+ROW()/100000,"")</f>
        <v/>
      </c>
    </row>
    <row r="1423">
      <c r="F1423" s="14" t="n"/>
      <c r="N1423" s="8">
        <f>IF($D1423="","",M1423*V1423/100)</f>
        <v/>
      </c>
      <c r="O1423" s="8" t="n"/>
      <c r="U1423" s="8" t="n"/>
      <c r="V1423" s="8" t="n"/>
      <c r="Y1423">
        <f>IF($D1423="","",IF($AN1423=1,0,IF($AM1423=1,Settings!$C$6,Settings!$C$7))*100)</f>
        <v/>
      </c>
      <c r="Z1423" s="8">
        <f>IF($D1423="","",V1423*Y1423/100)</f>
        <v/>
      </c>
      <c r="AA1423" s="8">
        <f>IF($D1423="","",V1423-Z1423)</f>
        <v/>
      </c>
      <c r="AB1423" s="8">
        <f>IF($D1423="","",AA1423-N1423)</f>
        <v/>
      </c>
      <c r="AF1423" s="8" t="n"/>
      <c r="AI1423" s="14" t="n"/>
      <c r="AK1423">
        <f>IF($D1423="","",IF(COUNTIF($D$2:$D1423,$D1423)=1,1,0))</f>
        <v/>
      </c>
      <c r="AL1423">
        <f>IF($AK1423=1,SUMPRODUCT(--($AO$2:$AO$7001&lt;$AO1423))+1,"")</f>
        <v/>
      </c>
      <c r="AM1423">
        <f>IF($D1423="","",IF(OR($R1423=TRUE(),$R1423="TRUE"),1,0))</f>
        <v/>
      </c>
      <c r="AN1423">
        <f>IF($D1423="","",IF($X1423="Yes",1,0))</f>
        <v/>
      </c>
      <c r="AO1423">
        <f>IF($AK1423=1,IFERROR(IF(VALUE($D1423)&lt;100000000,VALUE($D1423),1000000000),IFERROR(IF(VALUE(MID($D1423,2,20))&lt;100000000,VALUE(MID($D1423,2,20)),1000000000),1000000000))+ROW()/100000,"")</f>
        <v/>
      </c>
    </row>
    <row r="1424">
      <c r="F1424" s="14" t="n"/>
      <c r="N1424" s="8">
        <f>IF($D1424="","",M1424*V1424/100)</f>
        <v/>
      </c>
      <c r="O1424" s="8" t="n"/>
      <c r="U1424" s="8" t="n"/>
      <c r="V1424" s="8" t="n"/>
      <c r="Y1424">
        <f>IF($D1424="","",IF($AN1424=1,0,IF($AM1424=1,Settings!$C$6,Settings!$C$7))*100)</f>
        <v/>
      </c>
      <c r="Z1424" s="8">
        <f>IF($D1424="","",V1424*Y1424/100)</f>
        <v/>
      </c>
      <c r="AA1424" s="8">
        <f>IF($D1424="","",V1424-Z1424)</f>
        <v/>
      </c>
      <c r="AB1424" s="8">
        <f>IF($D1424="","",AA1424-N1424)</f>
        <v/>
      </c>
      <c r="AF1424" s="8" t="n"/>
      <c r="AI1424" s="14" t="n"/>
      <c r="AK1424">
        <f>IF($D1424="","",IF(COUNTIF($D$2:$D1424,$D1424)=1,1,0))</f>
        <v/>
      </c>
      <c r="AL1424">
        <f>IF($AK1424=1,SUMPRODUCT(--($AO$2:$AO$7001&lt;$AO1424))+1,"")</f>
        <v/>
      </c>
      <c r="AM1424">
        <f>IF($D1424="","",IF(OR($R1424=TRUE(),$R1424="TRUE"),1,0))</f>
        <v/>
      </c>
      <c r="AN1424">
        <f>IF($D1424="","",IF($X1424="Yes",1,0))</f>
        <v/>
      </c>
      <c r="AO1424">
        <f>IF($AK1424=1,IFERROR(IF(VALUE($D1424)&lt;100000000,VALUE($D1424),1000000000),IFERROR(IF(VALUE(MID($D1424,2,20))&lt;100000000,VALUE(MID($D1424,2,20)),1000000000),1000000000))+ROW()/100000,"")</f>
        <v/>
      </c>
    </row>
    <row r="1425">
      <c r="F1425" s="14" t="n"/>
      <c r="N1425" s="8">
        <f>IF($D1425="","",M1425*V1425/100)</f>
        <v/>
      </c>
      <c r="O1425" s="8" t="n"/>
      <c r="U1425" s="8" t="n"/>
      <c r="V1425" s="8" t="n"/>
      <c r="Y1425">
        <f>IF($D1425="","",IF($AN1425=1,0,IF($AM1425=1,Settings!$C$6,Settings!$C$7))*100)</f>
        <v/>
      </c>
      <c r="Z1425" s="8">
        <f>IF($D1425="","",V1425*Y1425/100)</f>
        <v/>
      </c>
      <c r="AA1425" s="8">
        <f>IF($D1425="","",V1425-Z1425)</f>
        <v/>
      </c>
      <c r="AB1425" s="8">
        <f>IF($D1425="","",AA1425-N1425)</f>
        <v/>
      </c>
      <c r="AF1425" s="8" t="n"/>
      <c r="AI1425" s="14" t="n"/>
      <c r="AK1425">
        <f>IF($D1425="","",IF(COUNTIF($D$2:$D1425,$D1425)=1,1,0))</f>
        <v/>
      </c>
      <c r="AL1425">
        <f>IF($AK1425=1,SUMPRODUCT(--($AO$2:$AO$7001&lt;$AO1425))+1,"")</f>
        <v/>
      </c>
      <c r="AM1425">
        <f>IF($D1425="","",IF(OR($R1425=TRUE(),$R1425="TRUE"),1,0))</f>
        <v/>
      </c>
      <c r="AN1425">
        <f>IF($D1425="","",IF($X1425="Yes",1,0))</f>
        <v/>
      </c>
      <c r="AO1425">
        <f>IF($AK1425=1,IFERROR(IF(VALUE($D1425)&lt;100000000,VALUE($D1425),1000000000),IFERROR(IF(VALUE(MID($D1425,2,20))&lt;100000000,VALUE(MID($D1425,2,20)),1000000000),1000000000))+ROW()/100000,"")</f>
        <v/>
      </c>
    </row>
    <row r="1426">
      <c r="F1426" s="14" t="n"/>
      <c r="N1426" s="8">
        <f>IF($D1426="","",M1426*V1426/100)</f>
        <v/>
      </c>
      <c r="O1426" s="8" t="n"/>
      <c r="U1426" s="8" t="n"/>
      <c r="V1426" s="8" t="n"/>
      <c r="Y1426">
        <f>IF($D1426="","",IF($AN1426=1,0,IF($AM1426=1,Settings!$C$6,Settings!$C$7))*100)</f>
        <v/>
      </c>
      <c r="Z1426" s="8">
        <f>IF($D1426="","",V1426*Y1426/100)</f>
        <v/>
      </c>
      <c r="AA1426" s="8">
        <f>IF($D1426="","",V1426-Z1426)</f>
        <v/>
      </c>
      <c r="AB1426" s="8">
        <f>IF($D1426="","",AA1426-N1426)</f>
        <v/>
      </c>
      <c r="AF1426" s="8" t="n"/>
      <c r="AI1426" s="14" t="n"/>
      <c r="AK1426">
        <f>IF($D1426="","",IF(COUNTIF($D$2:$D1426,$D1426)=1,1,0))</f>
        <v/>
      </c>
      <c r="AL1426">
        <f>IF($AK1426=1,SUMPRODUCT(--($AO$2:$AO$7001&lt;$AO1426))+1,"")</f>
        <v/>
      </c>
      <c r="AM1426">
        <f>IF($D1426="","",IF(OR($R1426=TRUE(),$R1426="TRUE"),1,0))</f>
        <v/>
      </c>
      <c r="AN1426">
        <f>IF($D1426="","",IF($X1426="Yes",1,0))</f>
        <v/>
      </c>
      <c r="AO1426">
        <f>IF($AK1426=1,IFERROR(IF(VALUE($D1426)&lt;100000000,VALUE($D1426),1000000000),IFERROR(IF(VALUE(MID($D1426,2,20))&lt;100000000,VALUE(MID($D1426,2,20)),1000000000),1000000000))+ROW()/100000,"")</f>
        <v/>
      </c>
    </row>
    <row r="1427">
      <c r="F1427" s="14" t="n"/>
      <c r="N1427" s="8">
        <f>IF($D1427="","",M1427*V1427/100)</f>
        <v/>
      </c>
      <c r="O1427" s="8" t="n"/>
      <c r="U1427" s="8" t="n"/>
      <c r="V1427" s="8" t="n"/>
      <c r="Y1427">
        <f>IF($D1427="","",IF($AN1427=1,0,IF($AM1427=1,Settings!$C$6,Settings!$C$7))*100)</f>
        <v/>
      </c>
      <c r="Z1427" s="8">
        <f>IF($D1427="","",V1427*Y1427/100)</f>
        <v/>
      </c>
      <c r="AA1427" s="8">
        <f>IF($D1427="","",V1427-Z1427)</f>
        <v/>
      </c>
      <c r="AB1427" s="8">
        <f>IF($D1427="","",AA1427-N1427)</f>
        <v/>
      </c>
      <c r="AF1427" s="8" t="n"/>
      <c r="AI1427" s="14" t="n"/>
      <c r="AK1427">
        <f>IF($D1427="","",IF(COUNTIF($D$2:$D1427,$D1427)=1,1,0))</f>
        <v/>
      </c>
      <c r="AL1427">
        <f>IF($AK1427=1,SUMPRODUCT(--($AO$2:$AO$7001&lt;$AO1427))+1,"")</f>
        <v/>
      </c>
      <c r="AM1427">
        <f>IF($D1427="","",IF(OR($R1427=TRUE(),$R1427="TRUE"),1,0))</f>
        <v/>
      </c>
      <c r="AN1427">
        <f>IF($D1427="","",IF($X1427="Yes",1,0))</f>
        <v/>
      </c>
      <c r="AO1427">
        <f>IF($AK1427=1,IFERROR(IF(VALUE($D1427)&lt;100000000,VALUE($D1427),1000000000),IFERROR(IF(VALUE(MID($D1427,2,20))&lt;100000000,VALUE(MID($D1427,2,20)),1000000000),1000000000))+ROW()/100000,"")</f>
        <v/>
      </c>
    </row>
    <row r="1428">
      <c r="F1428" s="14" t="n"/>
      <c r="N1428" s="8">
        <f>IF($D1428="","",M1428*V1428/100)</f>
        <v/>
      </c>
      <c r="O1428" s="8" t="n"/>
      <c r="U1428" s="8" t="n"/>
      <c r="V1428" s="8" t="n"/>
      <c r="Y1428">
        <f>IF($D1428="","",IF($AN1428=1,0,IF($AM1428=1,Settings!$C$6,Settings!$C$7))*100)</f>
        <v/>
      </c>
      <c r="Z1428" s="8">
        <f>IF($D1428="","",V1428*Y1428/100)</f>
        <v/>
      </c>
      <c r="AA1428" s="8">
        <f>IF($D1428="","",V1428-Z1428)</f>
        <v/>
      </c>
      <c r="AB1428" s="8">
        <f>IF($D1428="","",AA1428-N1428)</f>
        <v/>
      </c>
      <c r="AF1428" s="8" t="n"/>
      <c r="AI1428" s="14" t="n"/>
      <c r="AK1428">
        <f>IF($D1428="","",IF(COUNTIF($D$2:$D1428,$D1428)=1,1,0))</f>
        <v/>
      </c>
      <c r="AL1428">
        <f>IF($AK1428=1,SUMPRODUCT(--($AO$2:$AO$7001&lt;$AO1428))+1,"")</f>
        <v/>
      </c>
      <c r="AM1428">
        <f>IF($D1428="","",IF(OR($R1428=TRUE(),$R1428="TRUE"),1,0))</f>
        <v/>
      </c>
      <c r="AN1428">
        <f>IF($D1428="","",IF($X1428="Yes",1,0))</f>
        <v/>
      </c>
      <c r="AO1428">
        <f>IF($AK1428=1,IFERROR(IF(VALUE($D1428)&lt;100000000,VALUE($D1428),1000000000),IFERROR(IF(VALUE(MID($D1428,2,20))&lt;100000000,VALUE(MID($D1428,2,20)),1000000000),1000000000))+ROW()/100000,"")</f>
        <v/>
      </c>
    </row>
    <row r="1429">
      <c r="F1429" s="14" t="n"/>
      <c r="N1429" s="8">
        <f>IF($D1429="","",M1429*V1429/100)</f>
        <v/>
      </c>
      <c r="O1429" s="8" t="n"/>
      <c r="U1429" s="8" t="n"/>
      <c r="V1429" s="8" t="n"/>
      <c r="Y1429">
        <f>IF($D1429="","",IF($AN1429=1,0,IF($AM1429=1,Settings!$C$6,Settings!$C$7))*100)</f>
        <v/>
      </c>
      <c r="Z1429" s="8">
        <f>IF($D1429="","",V1429*Y1429/100)</f>
        <v/>
      </c>
      <c r="AA1429" s="8">
        <f>IF($D1429="","",V1429-Z1429)</f>
        <v/>
      </c>
      <c r="AB1429" s="8">
        <f>IF($D1429="","",AA1429-N1429)</f>
        <v/>
      </c>
      <c r="AF1429" s="8" t="n"/>
      <c r="AI1429" s="14" t="n"/>
      <c r="AK1429">
        <f>IF($D1429="","",IF(COUNTIF($D$2:$D1429,$D1429)=1,1,0))</f>
        <v/>
      </c>
      <c r="AL1429">
        <f>IF($AK1429=1,SUMPRODUCT(--($AO$2:$AO$7001&lt;$AO1429))+1,"")</f>
        <v/>
      </c>
      <c r="AM1429">
        <f>IF($D1429="","",IF(OR($R1429=TRUE(),$R1429="TRUE"),1,0))</f>
        <v/>
      </c>
      <c r="AN1429">
        <f>IF($D1429="","",IF($X1429="Yes",1,0))</f>
        <v/>
      </c>
      <c r="AO1429">
        <f>IF($AK1429=1,IFERROR(IF(VALUE($D1429)&lt;100000000,VALUE($D1429),1000000000),IFERROR(IF(VALUE(MID($D1429,2,20))&lt;100000000,VALUE(MID($D1429,2,20)),1000000000),1000000000))+ROW()/100000,"")</f>
        <v/>
      </c>
    </row>
    <row r="1430">
      <c r="F1430" s="14" t="n"/>
      <c r="N1430" s="8">
        <f>IF($D1430="","",M1430*V1430/100)</f>
        <v/>
      </c>
      <c r="O1430" s="8" t="n"/>
      <c r="U1430" s="8" t="n"/>
      <c r="V1430" s="8" t="n"/>
      <c r="Y1430">
        <f>IF($D1430="","",IF($AN1430=1,0,IF($AM1430=1,Settings!$C$6,Settings!$C$7))*100)</f>
        <v/>
      </c>
      <c r="Z1430" s="8">
        <f>IF($D1430="","",V1430*Y1430/100)</f>
        <v/>
      </c>
      <c r="AA1430" s="8">
        <f>IF($D1430="","",V1430-Z1430)</f>
        <v/>
      </c>
      <c r="AB1430" s="8">
        <f>IF($D1430="","",AA1430-N1430)</f>
        <v/>
      </c>
      <c r="AF1430" s="8" t="n"/>
      <c r="AI1430" s="14" t="n"/>
      <c r="AK1430">
        <f>IF($D1430="","",IF(COUNTIF($D$2:$D1430,$D1430)=1,1,0))</f>
        <v/>
      </c>
      <c r="AL1430">
        <f>IF($AK1430=1,SUMPRODUCT(--($AO$2:$AO$7001&lt;$AO1430))+1,"")</f>
        <v/>
      </c>
      <c r="AM1430">
        <f>IF($D1430="","",IF(OR($R1430=TRUE(),$R1430="TRUE"),1,0))</f>
        <v/>
      </c>
      <c r="AN1430">
        <f>IF($D1430="","",IF($X1430="Yes",1,0))</f>
        <v/>
      </c>
      <c r="AO1430">
        <f>IF($AK1430=1,IFERROR(IF(VALUE($D1430)&lt;100000000,VALUE($D1430),1000000000),IFERROR(IF(VALUE(MID($D1430,2,20))&lt;100000000,VALUE(MID($D1430,2,20)),1000000000),1000000000))+ROW()/100000,"")</f>
        <v/>
      </c>
    </row>
    <row r="1431">
      <c r="F1431" s="14" t="n"/>
      <c r="N1431" s="8">
        <f>IF($D1431="","",M1431*V1431/100)</f>
        <v/>
      </c>
      <c r="O1431" s="8" t="n"/>
      <c r="U1431" s="8" t="n"/>
      <c r="V1431" s="8" t="n"/>
      <c r="Y1431">
        <f>IF($D1431="","",IF($AN1431=1,0,IF($AM1431=1,Settings!$C$6,Settings!$C$7))*100)</f>
        <v/>
      </c>
      <c r="Z1431" s="8">
        <f>IF($D1431="","",V1431*Y1431/100)</f>
        <v/>
      </c>
      <c r="AA1431" s="8">
        <f>IF($D1431="","",V1431-Z1431)</f>
        <v/>
      </c>
      <c r="AB1431" s="8">
        <f>IF($D1431="","",AA1431-N1431)</f>
        <v/>
      </c>
      <c r="AF1431" s="8" t="n"/>
      <c r="AI1431" s="14" t="n"/>
      <c r="AK1431">
        <f>IF($D1431="","",IF(COUNTIF($D$2:$D1431,$D1431)=1,1,0))</f>
        <v/>
      </c>
      <c r="AL1431">
        <f>IF($AK1431=1,SUMPRODUCT(--($AO$2:$AO$7001&lt;$AO1431))+1,"")</f>
        <v/>
      </c>
      <c r="AM1431">
        <f>IF($D1431="","",IF(OR($R1431=TRUE(),$R1431="TRUE"),1,0))</f>
        <v/>
      </c>
      <c r="AN1431">
        <f>IF($D1431="","",IF($X1431="Yes",1,0))</f>
        <v/>
      </c>
      <c r="AO1431">
        <f>IF($AK1431=1,IFERROR(IF(VALUE($D1431)&lt;100000000,VALUE($D1431),1000000000),IFERROR(IF(VALUE(MID($D1431,2,20))&lt;100000000,VALUE(MID($D1431,2,20)),1000000000),1000000000))+ROW()/100000,"")</f>
        <v/>
      </c>
    </row>
    <row r="1432">
      <c r="F1432" s="14" t="n"/>
      <c r="N1432" s="8">
        <f>IF($D1432="","",M1432*V1432/100)</f>
        <v/>
      </c>
      <c r="O1432" s="8" t="n"/>
      <c r="U1432" s="8" t="n"/>
      <c r="V1432" s="8" t="n"/>
      <c r="Y1432">
        <f>IF($D1432="","",IF($AN1432=1,0,IF($AM1432=1,Settings!$C$6,Settings!$C$7))*100)</f>
        <v/>
      </c>
      <c r="Z1432" s="8">
        <f>IF($D1432="","",V1432*Y1432/100)</f>
        <v/>
      </c>
      <c r="AA1432" s="8">
        <f>IF($D1432="","",V1432-Z1432)</f>
        <v/>
      </c>
      <c r="AB1432" s="8">
        <f>IF($D1432="","",AA1432-N1432)</f>
        <v/>
      </c>
      <c r="AF1432" s="8" t="n"/>
      <c r="AI1432" s="14" t="n"/>
      <c r="AK1432">
        <f>IF($D1432="","",IF(COUNTIF($D$2:$D1432,$D1432)=1,1,0))</f>
        <v/>
      </c>
      <c r="AL1432">
        <f>IF($AK1432=1,SUMPRODUCT(--($AO$2:$AO$7001&lt;$AO1432))+1,"")</f>
        <v/>
      </c>
      <c r="AM1432">
        <f>IF($D1432="","",IF(OR($R1432=TRUE(),$R1432="TRUE"),1,0))</f>
        <v/>
      </c>
      <c r="AN1432">
        <f>IF($D1432="","",IF($X1432="Yes",1,0))</f>
        <v/>
      </c>
      <c r="AO1432">
        <f>IF($AK1432=1,IFERROR(IF(VALUE($D1432)&lt;100000000,VALUE($D1432),1000000000),IFERROR(IF(VALUE(MID($D1432,2,20))&lt;100000000,VALUE(MID($D1432,2,20)),1000000000),1000000000))+ROW()/100000,"")</f>
        <v/>
      </c>
    </row>
    <row r="1433">
      <c r="F1433" s="14" t="n"/>
      <c r="N1433" s="8">
        <f>IF($D1433="","",M1433*V1433/100)</f>
        <v/>
      </c>
      <c r="O1433" s="8" t="n"/>
      <c r="U1433" s="8" t="n"/>
      <c r="V1433" s="8" t="n"/>
      <c r="Y1433">
        <f>IF($D1433="","",IF($AN1433=1,0,IF($AM1433=1,Settings!$C$6,Settings!$C$7))*100)</f>
        <v/>
      </c>
      <c r="Z1433" s="8">
        <f>IF($D1433="","",V1433*Y1433/100)</f>
        <v/>
      </c>
      <c r="AA1433" s="8">
        <f>IF($D1433="","",V1433-Z1433)</f>
        <v/>
      </c>
      <c r="AB1433" s="8">
        <f>IF($D1433="","",AA1433-N1433)</f>
        <v/>
      </c>
      <c r="AF1433" s="8" t="n"/>
      <c r="AI1433" s="14" t="n"/>
      <c r="AK1433">
        <f>IF($D1433="","",IF(COUNTIF($D$2:$D1433,$D1433)=1,1,0))</f>
        <v/>
      </c>
      <c r="AL1433">
        <f>IF($AK1433=1,SUMPRODUCT(--($AO$2:$AO$7001&lt;$AO1433))+1,"")</f>
        <v/>
      </c>
      <c r="AM1433">
        <f>IF($D1433="","",IF(OR($R1433=TRUE(),$R1433="TRUE"),1,0))</f>
        <v/>
      </c>
      <c r="AN1433">
        <f>IF($D1433="","",IF($X1433="Yes",1,0))</f>
        <v/>
      </c>
      <c r="AO1433">
        <f>IF($AK1433=1,IFERROR(IF(VALUE($D1433)&lt;100000000,VALUE($D1433),1000000000),IFERROR(IF(VALUE(MID($D1433,2,20))&lt;100000000,VALUE(MID($D1433,2,20)),1000000000),1000000000))+ROW()/100000,"")</f>
        <v/>
      </c>
    </row>
    <row r="1434">
      <c r="F1434" s="14" t="n"/>
      <c r="N1434" s="8">
        <f>IF($D1434="","",M1434*V1434/100)</f>
        <v/>
      </c>
      <c r="O1434" s="8" t="n"/>
      <c r="U1434" s="8" t="n"/>
      <c r="V1434" s="8" t="n"/>
      <c r="Y1434">
        <f>IF($D1434="","",IF($AN1434=1,0,IF($AM1434=1,Settings!$C$6,Settings!$C$7))*100)</f>
        <v/>
      </c>
      <c r="Z1434" s="8">
        <f>IF($D1434="","",V1434*Y1434/100)</f>
        <v/>
      </c>
      <c r="AA1434" s="8">
        <f>IF($D1434="","",V1434-Z1434)</f>
        <v/>
      </c>
      <c r="AB1434" s="8">
        <f>IF($D1434="","",AA1434-N1434)</f>
        <v/>
      </c>
      <c r="AF1434" s="8" t="n"/>
      <c r="AI1434" s="14" t="n"/>
      <c r="AK1434">
        <f>IF($D1434="","",IF(COUNTIF($D$2:$D1434,$D1434)=1,1,0))</f>
        <v/>
      </c>
      <c r="AL1434">
        <f>IF($AK1434=1,SUMPRODUCT(--($AO$2:$AO$7001&lt;$AO1434))+1,"")</f>
        <v/>
      </c>
      <c r="AM1434">
        <f>IF($D1434="","",IF(OR($R1434=TRUE(),$R1434="TRUE"),1,0))</f>
        <v/>
      </c>
      <c r="AN1434">
        <f>IF($D1434="","",IF($X1434="Yes",1,0))</f>
        <v/>
      </c>
      <c r="AO1434">
        <f>IF($AK1434=1,IFERROR(IF(VALUE($D1434)&lt;100000000,VALUE($D1434),1000000000),IFERROR(IF(VALUE(MID($D1434,2,20))&lt;100000000,VALUE(MID($D1434,2,20)),1000000000),1000000000))+ROW()/100000,"")</f>
        <v/>
      </c>
    </row>
    <row r="1435">
      <c r="F1435" s="14" t="n"/>
      <c r="N1435" s="8">
        <f>IF($D1435="","",M1435*V1435/100)</f>
        <v/>
      </c>
      <c r="O1435" s="8" t="n"/>
      <c r="U1435" s="8" t="n"/>
      <c r="V1435" s="8" t="n"/>
      <c r="Y1435">
        <f>IF($D1435="","",IF($AN1435=1,0,IF($AM1435=1,Settings!$C$6,Settings!$C$7))*100)</f>
        <v/>
      </c>
      <c r="Z1435" s="8">
        <f>IF($D1435="","",V1435*Y1435/100)</f>
        <v/>
      </c>
      <c r="AA1435" s="8">
        <f>IF($D1435="","",V1435-Z1435)</f>
        <v/>
      </c>
      <c r="AB1435" s="8">
        <f>IF($D1435="","",AA1435-N1435)</f>
        <v/>
      </c>
      <c r="AF1435" s="8" t="n"/>
      <c r="AI1435" s="14" t="n"/>
      <c r="AK1435">
        <f>IF($D1435="","",IF(COUNTIF($D$2:$D1435,$D1435)=1,1,0))</f>
        <v/>
      </c>
      <c r="AL1435">
        <f>IF($AK1435=1,SUMPRODUCT(--($AO$2:$AO$7001&lt;$AO1435))+1,"")</f>
        <v/>
      </c>
      <c r="AM1435">
        <f>IF($D1435="","",IF(OR($R1435=TRUE(),$R1435="TRUE"),1,0))</f>
        <v/>
      </c>
      <c r="AN1435">
        <f>IF($D1435="","",IF($X1435="Yes",1,0))</f>
        <v/>
      </c>
      <c r="AO1435">
        <f>IF($AK1435=1,IFERROR(IF(VALUE($D1435)&lt;100000000,VALUE($D1435),1000000000),IFERROR(IF(VALUE(MID($D1435,2,20))&lt;100000000,VALUE(MID($D1435,2,20)),1000000000),1000000000))+ROW()/100000,"")</f>
        <v/>
      </c>
    </row>
    <row r="1436">
      <c r="F1436" s="14" t="n"/>
      <c r="N1436" s="8">
        <f>IF($D1436="","",M1436*V1436/100)</f>
        <v/>
      </c>
      <c r="O1436" s="8" t="n"/>
      <c r="U1436" s="8" t="n"/>
      <c r="V1436" s="8" t="n"/>
      <c r="Y1436">
        <f>IF($D1436="","",IF($AN1436=1,0,IF($AM1436=1,Settings!$C$6,Settings!$C$7))*100)</f>
        <v/>
      </c>
      <c r="Z1436" s="8">
        <f>IF($D1436="","",V1436*Y1436/100)</f>
        <v/>
      </c>
      <c r="AA1436" s="8">
        <f>IF($D1436="","",V1436-Z1436)</f>
        <v/>
      </c>
      <c r="AB1436" s="8">
        <f>IF($D1436="","",AA1436-N1436)</f>
        <v/>
      </c>
      <c r="AF1436" s="8" t="n"/>
      <c r="AI1436" s="14" t="n"/>
      <c r="AK1436">
        <f>IF($D1436="","",IF(COUNTIF($D$2:$D1436,$D1436)=1,1,0))</f>
        <v/>
      </c>
      <c r="AL1436">
        <f>IF($AK1436=1,SUMPRODUCT(--($AO$2:$AO$7001&lt;$AO1436))+1,"")</f>
        <v/>
      </c>
      <c r="AM1436">
        <f>IF($D1436="","",IF(OR($R1436=TRUE(),$R1436="TRUE"),1,0))</f>
        <v/>
      </c>
      <c r="AN1436">
        <f>IF($D1436="","",IF($X1436="Yes",1,0))</f>
        <v/>
      </c>
      <c r="AO1436">
        <f>IF($AK1436=1,IFERROR(IF(VALUE($D1436)&lt;100000000,VALUE($D1436),1000000000),IFERROR(IF(VALUE(MID($D1436,2,20))&lt;100000000,VALUE(MID($D1436,2,20)),1000000000),1000000000))+ROW()/100000,"")</f>
        <v/>
      </c>
    </row>
    <row r="1437">
      <c r="F1437" s="14" t="n"/>
      <c r="N1437" s="8">
        <f>IF($D1437="","",M1437*V1437/100)</f>
        <v/>
      </c>
      <c r="O1437" s="8" t="n"/>
      <c r="U1437" s="8" t="n"/>
      <c r="V1437" s="8" t="n"/>
      <c r="Y1437">
        <f>IF($D1437="","",IF($AN1437=1,0,IF($AM1437=1,Settings!$C$6,Settings!$C$7))*100)</f>
        <v/>
      </c>
      <c r="Z1437" s="8">
        <f>IF($D1437="","",V1437*Y1437/100)</f>
        <v/>
      </c>
      <c r="AA1437" s="8">
        <f>IF($D1437="","",V1437-Z1437)</f>
        <v/>
      </c>
      <c r="AB1437" s="8">
        <f>IF($D1437="","",AA1437-N1437)</f>
        <v/>
      </c>
      <c r="AF1437" s="8" t="n"/>
      <c r="AI1437" s="14" t="n"/>
      <c r="AK1437">
        <f>IF($D1437="","",IF(COUNTIF($D$2:$D1437,$D1437)=1,1,0))</f>
        <v/>
      </c>
      <c r="AL1437">
        <f>IF($AK1437=1,SUMPRODUCT(--($AO$2:$AO$7001&lt;$AO1437))+1,"")</f>
        <v/>
      </c>
      <c r="AM1437">
        <f>IF($D1437="","",IF(OR($R1437=TRUE(),$R1437="TRUE"),1,0))</f>
        <v/>
      </c>
      <c r="AN1437">
        <f>IF($D1437="","",IF($X1437="Yes",1,0))</f>
        <v/>
      </c>
      <c r="AO1437">
        <f>IF($AK1437=1,IFERROR(IF(VALUE($D1437)&lt;100000000,VALUE($D1437),1000000000),IFERROR(IF(VALUE(MID($D1437,2,20))&lt;100000000,VALUE(MID($D1437,2,20)),1000000000),1000000000))+ROW()/100000,"")</f>
        <v/>
      </c>
    </row>
    <row r="1438">
      <c r="F1438" s="14" t="n"/>
      <c r="N1438" s="8">
        <f>IF($D1438="","",M1438*V1438/100)</f>
        <v/>
      </c>
      <c r="O1438" s="8" t="n"/>
      <c r="U1438" s="8" t="n"/>
      <c r="V1438" s="8" t="n"/>
      <c r="Y1438">
        <f>IF($D1438="","",IF($AN1438=1,0,IF($AM1438=1,Settings!$C$6,Settings!$C$7))*100)</f>
        <v/>
      </c>
      <c r="Z1438" s="8">
        <f>IF($D1438="","",V1438*Y1438/100)</f>
        <v/>
      </c>
      <c r="AA1438" s="8">
        <f>IF($D1438="","",V1438-Z1438)</f>
        <v/>
      </c>
      <c r="AB1438" s="8">
        <f>IF($D1438="","",AA1438-N1438)</f>
        <v/>
      </c>
      <c r="AF1438" s="8" t="n"/>
      <c r="AI1438" s="14" t="n"/>
      <c r="AK1438">
        <f>IF($D1438="","",IF(COUNTIF($D$2:$D1438,$D1438)=1,1,0))</f>
        <v/>
      </c>
      <c r="AL1438">
        <f>IF($AK1438=1,SUMPRODUCT(--($AO$2:$AO$7001&lt;$AO1438))+1,"")</f>
        <v/>
      </c>
      <c r="AM1438">
        <f>IF($D1438="","",IF(OR($R1438=TRUE(),$R1438="TRUE"),1,0))</f>
        <v/>
      </c>
      <c r="AN1438">
        <f>IF($D1438="","",IF($X1438="Yes",1,0))</f>
        <v/>
      </c>
      <c r="AO1438">
        <f>IF($AK1438=1,IFERROR(IF(VALUE($D1438)&lt;100000000,VALUE($D1438),1000000000),IFERROR(IF(VALUE(MID($D1438,2,20))&lt;100000000,VALUE(MID($D1438,2,20)),1000000000),1000000000))+ROW()/100000,"")</f>
        <v/>
      </c>
    </row>
    <row r="1439">
      <c r="F1439" s="14" t="n"/>
      <c r="N1439" s="8">
        <f>IF($D1439="","",M1439*V1439/100)</f>
        <v/>
      </c>
      <c r="O1439" s="8" t="n"/>
      <c r="U1439" s="8" t="n"/>
      <c r="V1439" s="8" t="n"/>
      <c r="Y1439">
        <f>IF($D1439="","",IF($AN1439=1,0,IF($AM1439=1,Settings!$C$6,Settings!$C$7))*100)</f>
        <v/>
      </c>
      <c r="Z1439" s="8">
        <f>IF($D1439="","",V1439*Y1439/100)</f>
        <v/>
      </c>
      <c r="AA1439" s="8">
        <f>IF($D1439="","",V1439-Z1439)</f>
        <v/>
      </c>
      <c r="AB1439" s="8">
        <f>IF($D1439="","",AA1439-N1439)</f>
        <v/>
      </c>
      <c r="AF1439" s="8" t="n"/>
      <c r="AI1439" s="14" t="n"/>
      <c r="AK1439">
        <f>IF($D1439="","",IF(COUNTIF($D$2:$D1439,$D1439)=1,1,0))</f>
        <v/>
      </c>
      <c r="AL1439">
        <f>IF($AK1439=1,SUMPRODUCT(--($AO$2:$AO$7001&lt;$AO1439))+1,"")</f>
        <v/>
      </c>
      <c r="AM1439">
        <f>IF($D1439="","",IF(OR($R1439=TRUE(),$R1439="TRUE"),1,0))</f>
        <v/>
      </c>
      <c r="AN1439">
        <f>IF($D1439="","",IF($X1439="Yes",1,0))</f>
        <v/>
      </c>
      <c r="AO1439">
        <f>IF($AK1439=1,IFERROR(IF(VALUE($D1439)&lt;100000000,VALUE($D1439),1000000000),IFERROR(IF(VALUE(MID($D1439,2,20))&lt;100000000,VALUE(MID($D1439,2,20)),1000000000),1000000000))+ROW()/100000,"")</f>
        <v/>
      </c>
    </row>
    <row r="1440">
      <c r="F1440" s="14" t="n"/>
      <c r="N1440" s="8">
        <f>IF($D1440="","",M1440*V1440/100)</f>
        <v/>
      </c>
      <c r="O1440" s="8" t="n"/>
      <c r="U1440" s="8" t="n"/>
      <c r="V1440" s="8" t="n"/>
      <c r="Y1440">
        <f>IF($D1440="","",IF($AN1440=1,0,IF($AM1440=1,Settings!$C$6,Settings!$C$7))*100)</f>
        <v/>
      </c>
      <c r="Z1440" s="8">
        <f>IF($D1440="","",V1440*Y1440/100)</f>
        <v/>
      </c>
      <c r="AA1440" s="8">
        <f>IF($D1440="","",V1440-Z1440)</f>
        <v/>
      </c>
      <c r="AB1440" s="8">
        <f>IF($D1440="","",AA1440-N1440)</f>
        <v/>
      </c>
      <c r="AF1440" s="8" t="n"/>
      <c r="AI1440" s="14" t="n"/>
      <c r="AK1440">
        <f>IF($D1440="","",IF(COUNTIF($D$2:$D1440,$D1440)=1,1,0))</f>
        <v/>
      </c>
      <c r="AL1440">
        <f>IF($AK1440=1,SUMPRODUCT(--($AO$2:$AO$7001&lt;$AO1440))+1,"")</f>
        <v/>
      </c>
      <c r="AM1440">
        <f>IF($D1440="","",IF(OR($R1440=TRUE(),$R1440="TRUE"),1,0))</f>
        <v/>
      </c>
      <c r="AN1440">
        <f>IF($D1440="","",IF($X1440="Yes",1,0))</f>
        <v/>
      </c>
      <c r="AO1440">
        <f>IF($AK1440=1,IFERROR(IF(VALUE($D1440)&lt;100000000,VALUE($D1440),1000000000),IFERROR(IF(VALUE(MID($D1440,2,20))&lt;100000000,VALUE(MID($D1440,2,20)),1000000000),1000000000))+ROW()/100000,"")</f>
        <v/>
      </c>
    </row>
    <row r="1441">
      <c r="F1441" s="14" t="n"/>
      <c r="N1441" s="8">
        <f>IF($D1441="","",M1441*V1441/100)</f>
        <v/>
      </c>
      <c r="O1441" s="8" t="n"/>
      <c r="U1441" s="8" t="n"/>
      <c r="V1441" s="8" t="n"/>
      <c r="Y1441">
        <f>IF($D1441="","",IF($AN1441=1,0,IF($AM1441=1,Settings!$C$6,Settings!$C$7))*100)</f>
        <v/>
      </c>
      <c r="Z1441" s="8">
        <f>IF($D1441="","",V1441*Y1441/100)</f>
        <v/>
      </c>
      <c r="AA1441" s="8">
        <f>IF($D1441="","",V1441-Z1441)</f>
        <v/>
      </c>
      <c r="AB1441" s="8">
        <f>IF($D1441="","",AA1441-N1441)</f>
        <v/>
      </c>
      <c r="AF1441" s="8" t="n"/>
      <c r="AI1441" s="14" t="n"/>
      <c r="AK1441">
        <f>IF($D1441="","",IF(COUNTIF($D$2:$D1441,$D1441)=1,1,0))</f>
        <v/>
      </c>
      <c r="AL1441">
        <f>IF($AK1441=1,SUMPRODUCT(--($AO$2:$AO$7001&lt;$AO1441))+1,"")</f>
        <v/>
      </c>
      <c r="AM1441">
        <f>IF($D1441="","",IF(OR($R1441=TRUE(),$R1441="TRUE"),1,0))</f>
        <v/>
      </c>
      <c r="AN1441">
        <f>IF($D1441="","",IF($X1441="Yes",1,0))</f>
        <v/>
      </c>
      <c r="AO1441">
        <f>IF($AK1441=1,IFERROR(IF(VALUE($D1441)&lt;100000000,VALUE($D1441),1000000000),IFERROR(IF(VALUE(MID($D1441,2,20))&lt;100000000,VALUE(MID($D1441,2,20)),1000000000),1000000000))+ROW()/100000,"")</f>
        <v/>
      </c>
    </row>
    <row r="1442">
      <c r="F1442" s="14" t="n"/>
      <c r="N1442" s="8">
        <f>IF($D1442="","",M1442*V1442/100)</f>
        <v/>
      </c>
      <c r="O1442" s="8" t="n"/>
      <c r="U1442" s="8" t="n"/>
      <c r="V1442" s="8" t="n"/>
      <c r="Y1442">
        <f>IF($D1442="","",IF($AN1442=1,0,IF($AM1442=1,Settings!$C$6,Settings!$C$7))*100)</f>
        <v/>
      </c>
      <c r="Z1442" s="8">
        <f>IF($D1442="","",V1442*Y1442/100)</f>
        <v/>
      </c>
      <c r="AA1442" s="8">
        <f>IF($D1442="","",V1442-Z1442)</f>
        <v/>
      </c>
      <c r="AB1442" s="8">
        <f>IF($D1442="","",AA1442-N1442)</f>
        <v/>
      </c>
      <c r="AF1442" s="8" t="n"/>
      <c r="AI1442" s="14" t="n"/>
      <c r="AK1442">
        <f>IF($D1442="","",IF(COUNTIF($D$2:$D1442,$D1442)=1,1,0))</f>
        <v/>
      </c>
      <c r="AL1442">
        <f>IF($AK1442=1,SUMPRODUCT(--($AO$2:$AO$7001&lt;$AO1442))+1,"")</f>
        <v/>
      </c>
      <c r="AM1442">
        <f>IF($D1442="","",IF(OR($R1442=TRUE(),$R1442="TRUE"),1,0))</f>
        <v/>
      </c>
      <c r="AN1442">
        <f>IF($D1442="","",IF($X1442="Yes",1,0))</f>
        <v/>
      </c>
      <c r="AO1442">
        <f>IF($AK1442=1,IFERROR(IF(VALUE($D1442)&lt;100000000,VALUE($D1442),1000000000),IFERROR(IF(VALUE(MID($D1442,2,20))&lt;100000000,VALUE(MID($D1442,2,20)),1000000000),1000000000))+ROW()/100000,"")</f>
        <v/>
      </c>
    </row>
    <row r="1443">
      <c r="F1443" s="14" t="n"/>
      <c r="N1443" s="8">
        <f>IF($D1443="","",M1443*V1443/100)</f>
        <v/>
      </c>
      <c r="O1443" s="8" t="n"/>
      <c r="U1443" s="8" t="n"/>
      <c r="V1443" s="8" t="n"/>
      <c r="Y1443">
        <f>IF($D1443="","",IF($AN1443=1,0,IF($AM1443=1,Settings!$C$6,Settings!$C$7))*100)</f>
        <v/>
      </c>
      <c r="Z1443" s="8">
        <f>IF($D1443="","",V1443*Y1443/100)</f>
        <v/>
      </c>
      <c r="AA1443" s="8">
        <f>IF($D1443="","",V1443-Z1443)</f>
        <v/>
      </c>
      <c r="AB1443" s="8">
        <f>IF($D1443="","",AA1443-N1443)</f>
        <v/>
      </c>
      <c r="AF1443" s="8" t="n"/>
      <c r="AI1443" s="14" t="n"/>
      <c r="AK1443">
        <f>IF($D1443="","",IF(COUNTIF($D$2:$D1443,$D1443)=1,1,0))</f>
        <v/>
      </c>
      <c r="AL1443">
        <f>IF($AK1443=1,SUMPRODUCT(--($AO$2:$AO$7001&lt;$AO1443))+1,"")</f>
        <v/>
      </c>
      <c r="AM1443">
        <f>IF($D1443="","",IF(OR($R1443=TRUE(),$R1443="TRUE"),1,0))</f>
        <v/>
      </c>
      <c r="AN1443">
        <f>IF($D1443="","",IF($X1443="Yes",1,0))</f>
        <v/>
      </c>
      <c r="AO1443">
        <f>IF($AK1443=1,IFERROR(IF(VALUE($D1443)&lt;100000000,VALUE($D1443),1000000000),IFERROR(IF(VALUE(MID($D1443,2,20))&lt;100000000,VALUE(MID($D1443,2,20)),1000000000),1000000000))+ROW()/100000,"")</f>
        <v/>
      </c>
    </row>
    <row r="1444">
      <c r="F1444" s="14" t="n"/>
      <c r="N1444" s="8">
        <f>IF($D1444="","",M1444*V1444/100)</f>
        <v/>
      </c>
      <c r="O1444" s="8" t="n"/>
      <c r="U1444" s="8" t="n"/>
      <c r="V1444" s="8" t="n"/>
      <c r="Y1444">
        <f>IF($D1444="","",IF($AN1444=1,0,IF($AM1444=1,Settings!$C$6,Settings!$C$7))*100)</f>
        <v/>
      </c>
      <c r="Z1444" s="8">
        <f>IF($D1444="","",V1444*Y1444/100)</f>
        <v/>
      </c>
      <c r="AA1444" s="8">
        <f>IF($D1444="","",V1444-Z1444)</f>
        <v/>
      </c>
      <c r="AB1444" s="8">
        <f>IF($D1444="","",AA1444-N1444)</f>
        <v/>
      </c>
      <c r="AF1444" s="8" t="n"/>
      <c r="AI1444" s="14" t="n"/>
      <c r="AK1444">
        <f>IF($D1444="","",IF(COUNTIF($D$2:$D1444,$D1444)=1,1,0))</f>
        <v/>
      </c>
      <c r="AL1444">
        <f>IF($AK1444=1,SUMPRODUCT(--($AO$2:$AO$7001&lt;$AO1444))+1,"")</f>
        <v/>
      </c>
      <c r="AM1444">
        <f>IF($D1444="","",IF(OR($R1444=TRUE(),$R1444="TRUE"),1,0))</f>
        <v/>
      </c>
      <c r="AN1444">
        <f>IF($D1444="","",IF($X1444="Yes",1,0))</f>
        <v/>
      </c>
      <c r="AO1444">
        <f>IF($AK1444=1,IFERROR(IF(VALUE($D1444)&lt;100000000,VALUE($D1444),1000000000),IFERROR(IF(VALUE(MID($D1444,2,20))&lt;100000000,VALUE(MID($D1444,2,20)),1000000000),1000000000))+ROW()/100000,"")</f>
        <v/>
      </c>
    </row>
    <row r="1445">
      <c r="F1445" s="14" t="n"/>
      <c r="N1445" s="8">
        <f>IF($D1445="","",M1445*V1445/100)</f>
        <v/>
      </c>
      <c r="O1445" s="8" t="n"/>
      <c r="U1445" s="8" t="n"/>
      <c r="V1445" s="8" t="n"/>
      <c r="Y1445">
        <f>IF($D1445="","",IF($AN1445=1,0,IF($AM1445=1,Settings!$C$6,Settings!$C$7))*100)</f>
        <v/>
      </c>
      <c r="Z1445" s="8">
        <f>IF($D1445="","",V1445*Y1445/100)</f>
        <v/>
      </c>
      <c r="AA1445" s="8">
        <f>IF($D1445="","",V1445-Z1445)</f>
        <v/>
      </c>
      <c r="AB1445" s="8">
        <f>IF($D1445="","",AA1445-N1445)</f>
        <v/>
      </c>
      <c r="AF1445" s="8" t="n"/>
      <c r="AI1445" s="14" t="n"/>
      <c r="AK1445">
        <f>IF($D1445="","",IF(COUNTIF($D$2:$D1445,$D1445)=1,1,0))</f>
        <v/>
      </c>
      <c r="AL1445">
        <f>IF($AK1445=1,SUMPRODUCT(--($AO$2:$AO$7001&lt;$AO1445))+1,"")</f>
        <v/>
      </c>
      <c r="AM1445">
        <f>IF($D1445="","",IF(OR($R1445=TRUE(),$R1445="TRUE"),1,0))</f>
        <v/>
      </c>
      <c r="AN1445">
        <f>IF($D1445="","",IF($X1445="Yes",1,0))</f>
        <v/>
      </c>
      <c r="AO1445">
        <f>IF($AK1445=1,IFERROR(IF(VALUE($D1445)&lt;100000000,VALUE($D1445),1000000000),IFERROR(IF(VALUE(MID($D1445,2,20))&lt;100000000,VALUE(MID($D1445,2,20)),1000000000),1000000000))+ROW()/100000,"")</f>
        <v/>
      </c>
    </row>
    <row r="1446">
      <c r="F1446" s="14" t="n"/>
      <c r="N1446" s="8">
        <f>IF($D1446="","",M1446*V1446/100)</f>
        <v/>
      </c>
      <c r="O1446" s="8" t="n"/>
      <c r="U1446" s="8" t="n"/>
      <c r="V1446" s="8" t="n"/>
      <c r="Y1446">
        <f>IF($D1446="","",IF($AN1446=1,0,IF($AM1446=1,Settings!$C$6,Settings!$C$7))*100)</f>
        <v/>
      </c>
      <c r="Z1446" s="8">
        <f>IF($D1446="","",V1446*Y1446/100)</f>
        <v/>
      </c>
      <c r="AA1446" s="8">
        <f>IF($D1446="","",V1446-Z1446)</f>
        <v/>
      </c>
      <c r="AB1446" s="8">
        <f>IF($D1446="","",AA1446-N1446)</f>
        <v/>
      </c>
      <c r="AF1446" s="8" t="n"/>
      <c r="AI1446" s="14" t="n"/>
      <c r="AK1446">
        <f>IF($D1446="","",IF(COUNTIF($D$2:$D1446,$D1446)=1,1,0))</f>
        <v/>
      </c>
      <c r="AL1446">
        <f>IF($AK1446=1,SUMPRODUCT(--($AO$2:$AO$7001&lt;$AO1446))+1,"")</f>
        <v/>
      </c>
      <c r="AM1446">
        <f>IF($D1446="","",IF(OR($R1446=TRUE(),$R1446="TRUE"),1,0))</f>
        <v/>
      </c>
      <c r="AN1446">
        <f>IF($D1446="","",IF($X1446="Yes",1,0))</f>
        <v/>
      </c>
      <c r="AO1446">
        <f>IF($AK1446=1,IFERROR(IF(VALUE($D1446)&lt;100000000,VALUE($D1446),1000000000),IFERROR(IF(VALUE(MID($D1446,2,20))&lt;100000000,VALUE(MID($D1446,2,20)),1000000000),1000000000))+ROW()/100000,"")</f>
        <v/>
      </c>
    </row>
    <row r="1447">
      <c r="F1447" s="14" t="n"/>
      <c r="N1447" s="8">
        <f>IF($D1447="","",M1447*V1447/100)</f>
        <v/>
      </c>
      <c r="O1447" s="8" t="n"/>
      <c r="U1447" s="8" t="n"/>
      <c r="V1447" s="8" t="n"/>
      <c r="Y1447">
        <f>IF($D1447="","",IF($AN1447=1,0,IF($AM1447=1,Settings!$C$6,Settings!$C$7))*100)</f>
        <v/>
      </c>
      <c r="Z1447" s="8">
        <f>IF($D1447="","",V1447*Y1447/100)</f>
        <v/>
      </c>
      <c r="AA1447" s="8">
        <f>IF($D1447="","",V1447-Z1447)</f>
        <v/>
      </c>
      <c r="AB1447" s="8">
        <f>IF($D1447="","",AA1447-N1447)</f>
        <v/>
      </c>
      <c r="AF1447" s="8" t="n"/>
      <c r="AI1447" s="14" t="n"/>
      <c r="AK1447">
        <f>IF($D1447="","",IF(COUNTIF($D$2:$D1447,$D1447)=1,1,0))</f>
        <v/>
      </c>
      <c r="AL1447">
        <f>IF($AK1447=1,SUMPRODUCT(--($AO$2:$AO$7001&lt;$AO1447))+1,"")</f>
        <v/>
      </c>
      <c r="AM1447">
        <f>IF($D1447="","",IF(OR($R1447=TRUE(),$R1447="TRUE"),1,0))</f>
        <v/>
      </c>
      <c r="AN1447">
        <f>IF($D1447="","",IF($X1447="Yes",1,0))</f>
        <v/>
      </c>
      <c r="AO1447">
        <f>IF($AK1447=1,IFERROR(IF(VALUE($D1447)&lt;100000000,VALUE($D1447),1000000000),IFERROR(IF(VALUE(MID($D1447,2,20))&lt;100000000,VALUE(MID($D1447,2,20)),1000000000),1000000000))+ROW()/100000,"")</f>
        <v/>
      </c>
    </row>
    <row r="1448">
      <c r="F1448" s="14" t="n"/>
      <c r="N1448" s="8">
        <f>IF($D1448="","",M1448*V1448/100)</f>
        <v/>
      </c>
      <c r="O1448" s="8" t="n"/>
      <c r="U1448" s="8" t="n"/>
      <c r="V1448" s="8" t="n"/>
      <c r="Y1448">
        <f>IF($D1448="","",IF($AN1448=1,0,IF($AM1448=1,Settings!$C$6,Settings!$C$7))*100)</f>
        <v/>
      </c>
      <c r="Z1448" s="8">
        <f>IF($D1448="","",V1448*Y1448/100)</f>
        <v/>
      </c>
      <c r="AA1448" s="8">
        <f>IF($D1448="","",V1448-Z1448)</f>
        <v/>
      </c>
      <c r="AB1448" s="8">
        <f>IF($D1448="","",AA1448-N1448)</f>
        <v/>
      </c>
      <c r="AF1448" s="8" t="n"/>
      <c r="AI1448" s="14" t="n"/>
      <c r="AK1448">
        <f>IF($D1448="","",IF(COUNTIF($D$2:$D1448,$D1448)=1,1,0))</f>
        <v/>
      </c>
      <c r="AL1448">
        <f>IF($AK1448=1,SUMPRODUCT(--($AO$2:$AO$7001&lt;$AO1448))+1,"")</f>
        <v/>
      </c>
      <c r="AM1448">
        <f>IF($D1448="","",IF(OR($R1448=TRUE(),$R1448="TRUE"),1,0))</f>
        <v/>
      </c>
      <c r="AN1448">
        <f>IF($D1448="","",IF($X1448="Yes",1,0))</f>
        <v/>
      </c>
      <c r="AO1448">
        <f>IF($AK1448=1,IFERROR(IF(VALUE($D1448)&lt;100000000,VALUE($D1448),1000000000),IFERROR(IF(VALUE(MID($D1448,2,20))&lt;100000000,VALUE(MID($D1448,2,20)),1000000000),1000000000))+ROW()/100000,"")</f>
        <v/>
      </c>
    </row>
    <row r="1449">
      <c r="F1449" s="14" t="n"/>
      <c r="N1449" s="8">
        <f>IF($D1449="","",M1449*V1449/100)</f>
        <v/>
      </c>
      <c r="O1449" s="8" t="n"/>
      <c r="U1449" s="8" t="n"/>
      <c r="V1449" s="8" t="n"/>
      <c r="Y1449">
        <f>IF($D1449="","",IF($AN1449=1,0,IF($AM1449=1,Settings!$C$6,Settings!$C$7))*100)</f>
        <v/>
      </c>
      <c r="Z1449" s="8">
        <f>IF($D1449="","",V1449*Y1449/100)</f>
        <v/>
      </c>
      <c r="AA1449" s="8">
        <f>IF($D1449="","",V1449-Z1449)</f>
        <v/>
      </c>
      <c r="AB1449" s="8">
        <f>IF($D1449="","",AA1449-N1449)</f>
        <v/>
      </c>
      <c r="AF1449" s="8" t="n"/>
      <c r="AI1449" s="14" t="n"/>
      <c r="AK1449">
        <f>IF($D1449="","",IF(COUNTIF($D$2:$D1449,$D1449)=1,1,0))</f>
        <v/>
      </c>
      <c r="AL1449">
        <f>IF($AK1449=1,SUMPRODUCT(--($AO$2:$AO$7001&lt;$AO1449))+1,"")</f>
        <v/>
      </c>
      <c r="AM1449">
        <f>IF($D1449="","",IF(OR($R1449=TRUE(),$R1449="TRUE"),1,0))</f>
        <v/>
      </c>
      <c r="AN1449">
        <f>IF($D1449="","",IF($X1449="Yes",1,0))</f>
        <v/>
      </c>
      <c r="AO1449">
        <f>IF($AK1449=1,IFERROR(IF(VALUE($D1449)&lt;100000000,VALUE($D1449),1000000000),IFERROR(IF(VALUE(MID($D1449,2,20))&lt;100000000,VALUE(MID($D1449,2,20)),1000000000),1000000000))+ROW()/100000,"")</f>
        <v/>
      </c>
    </row>
    <row r="1450">
      <c r="F1450" s="14" t="n"/>
      <c r="N1450" s="8">
        <f>IF($D1450="","",M1450*V1450/100)</f>
        <v/>
      </c>
      <c r="O1450" s="8" t="n"/>
      <c r="U1450" s="8" t="n"/>
      <c r="V1450" s="8" t="n"/>
      <c r="Y1450">
        <f>IF($D1450="","",IF($AN1450=1,0,IF($AM1450=1,Settings!$C$6,Settings!$C$7))*100)</f>
        <v/>
      </c>
      <c r="Z1450" s="8">
        <f>IF($D1450="","",V1450*Y1450/100)</f>
        <v/>
      </c>
      <c r="AA1450" s="8">
        <f>IF($D1450="","",V1450-Z1450)</f>
        <v/>
      </c>
      <c r="AB1450" s="8">
        <f>IF($D1450="","",AA1450-N1450)</f>
        <v/>
      </c>
      <c r="AF1450" s="8" t="n"/>
      <c r="AI1450" s="14" t="n"/>
      <c r="AK1450">
        <f>IF($D1450="","",IF(COUNTIF($D$2:$D1450,$D1450)=1,1,0))</f>
        <v/>
      </c>
      <c r="AL1450">
        <f>IF($AK1450=1,SUMPRODUCT(--($AO$2:$AO$7001&lt;$AO1450))+1,"")</f>
        <v/>
      </c>
      <c r="AM1450">
        <f>IF($D1450="","",IF(OR($R1450=TRUE(),$R1450="TRUE"),1,0))</f>
        <v/>
      </c>
      <c r="AN1450">
        <f>IF($D1450="","",IF($X1450="Yes",1,0))</f>
        <v/>
      </c>
      <c r="AO1450">
        <f>IF($AK1450=1,IFERROR(IF(VALUE($D1450)&lt;100000000,VALUE($D1450),1000000000),IFERROR(IF(VALUE(MID($D1450,2,20))&lt;100000000,VALUE(MID($D1450,2,20)),1000000000),1000000000))+ROW()/100000,"")</f>
        <v/>
      </c>
    </row>
    <row r="1451">
      <c r="F1451" s="14" t="n"/>
      <c r="N1451" s="8">
        <f>IF($D1451="","",M1451*V1451/100)</f>
        <v/>
      </c>
      <c r="O1451" s="8" t="n"/>
      <c r="U1451" s="8" t="n"/>
      <c r="V1451" s="8" t="n"/>
      <c r="Y1451">
        <f>IF($D1451="","",IF($AN1451=1,0,IF($AM1451=1,Settings!$C$6,Settings!$C$7))*100)</f>
        <v/>
      </c>
      <c r="Z1451" s="8">
        <f>IF($D1451="","",V1451*Y1451/100)</f>
        <v/>
      </c>
      <c r="AA1451" s="8">
        <f>IF($D1451="","",V1451-Z1451)</f>
        <v/>
      </c>
      <c r="AB1451" s="8">
        <f>IF($D1451="","",AA1451-N1451)</f>
        <v/>
      </c>
      <c r="AF1451" s="8" t="n"/>
      <c r="AI1451" s="14" t="n"/>
      <c r="AK1451">
        <f>IF($D1451="","",IF(COUNTIF($D$2:$D1451,$D1451)=1,1,0))</f>
        <v/>
      </c>
      <c r="AL1451">
        <f>IF($AK1451=1,SUMPRODUCT(--($AO$2:$AO$7001&lt;$AO1451))+1,"")</f>
        <v/>
      </c>
      <c r="AM1451">
        <f>IF($D1451="","",IF(OR($R1451=TRUE(),$R1451="TRUE"),1,0))</f>
        <v/>
      </c>
      <c r="AN1451">
        <f>IF($D1451="","",IF($X1451="Yes",1,0))</f>
        <v/>
      </c>
      <c r="AO1451">
        <f>IF($AK1451=1,IFERROR(IF(VALUE($D1451)&lt;100000000,VALUE($D1451),1000000000),IFERROR(IF(VALUE(MID($D1451,2,20))&lt;100000000,VALUE(MID($D1451,2,20)),1000000000),1000000000))+ROW()/100000,"")</f>
        <v/>
      </c>
    </row>
    <row r="1452">
      <c r="F1452" s="14" t="n"/>
      <c r="N1452" s="8">
        <f>IF($D1452="","",M1452*V1452/100)</f>
        <v/>
      </c>
      <c r="O1452" s="8" t="n"/>
      <c r="U1452" s="8" t="n"/>
      <c r="V1452" s="8" t="n"/>
      <c r="Y1452">
        <f>IF($D1452="","",IF($AN1452=1,0,IF($AM1452=1,Settings!$C$6,Settings!$C$7))*100)</f>
        <v/>
      </c>
      <c r="Z1452" s="8">
        <f>IF($D1452="","",V1452*Y1452/100)</f>
        <v/>
      </c>
      <c r="AA1452" s="8">
        <f>IF($D1452="","",V1452-Z1452)</f>
        <v/>
      </c>
      <c r="AB1452" s="8">
        <f>IF($D1452="","",AA1452-N1452)</f>
        <v/>
      </c>
      <c r="AF1452" s="8" t="n"/>
      <c r="AI1452" s="14" t="n"/>
      <c r="AK1452">
        <f>IF($D1452="","",IF(COUNTIF($D$2:$D1452,$D1452)=1,1,0))</f>
        <v/>
      </c>
      <c r="AL1452">
        <f>IF($AK1452=1,SUMPRODUCT(--($AO$2:$AO$7001&lt;$AO1452))+1,"")</f>
        <v/>
      </c>
      <c r="AM1452">
        <f>IF($D1452="","",IF(OR($R1452=TRUE(),$R1452="TRUE"),1,0))</f>
        <v/>
      </c>
      <c r="AN1452">
        <f>IF($D1452="","",IF($X1452="Yes",1,0))</f>
        <v/>
      </c>
      <c r="AO1452">
        <f>IF($AK1452=1,IFERROR(IF(VALUE($D1452)&lt;100000000,VALUE($D1452),1000000000),IFERROR(IF(VALUE(MID($D1452,2,20))&lt;100000000,VALUE(MID($D1452,2,20)),1000000000),1000000000))+ROW()/100000,"")</f>
        <v/>
      </c>
    </row>
    <row r="1453">
      <c r="F1453" s="14" t="n"/>
      <c r="N1453" s="8">
        <f>IF($D1453="","",M1453*V1453/100)</f>
        <v/>
      </c>
      <c r="O1453" s="8" t="n"/>
      <c r="U1453" s="8" t="n"/>
      <c r="V1453" s="8" t="n"/>
      <c r="Y1453">
        <f>IF($D1453="","",IF($AN1453=1,0,IF($AM1453=1,Settings!$C$6,Settings!$C$7))*100)</f>
        <v/>
      </c>
      <c r="Z1453" s="8">
        <f>IF($D1453="","",V1453*Y1453/100)</f>
        <v/>
      </c>
      <c r="AA1453" s="8">
        <f>IF($D1453="","",V1453-Z1453)</f>
        <v/>
      </c>
      <c r="AB1453" s="8">
        <f>IF($D1453="","",AA1453-N1453)</f>
        <v/>
      </c>
      <c r="AF1453" s="8" t="n"/>
      <c r="AI1453" s="14" t="n"/>
      <c r="AK1453">
        <f>IF($D1453="","",IF(COUNTIF($D$2:$D1453,$D1453)=1,1,0))</f>
        <v/>
      </c>
      <c r="AL1453">
        <f>IF($AK1453=1,SUMPRODUCT(--($AO$2:$AO$7001&lt;$AO1453))+1,"")</f>
        <v/>
      </c>
      <c r="AM1453">
        <f>IF($D1453="","",IF(OR($R1453=TRUE(),$R1453="TRUE"),1,0))</f>
        <v/>
      </c>
      <c r="AN1453">
        <f>IF($D1453="","",IF($X1453="Yes",1,0))</f>
        <v/>
      </c>
      <c r="AO1453">
        <f>IF($AK1453=1,IFERROR(IF(VALUE($D1453)&lt;100000000,VALUE($D1453),1000000000),IFERROR(IF(VALUE(MID($D1453,2,20))&lt;100000000,VALUE(MID($D1453,2,20)),1000000000),1000000000))+ROW()/100000,"")</f>
        <v/>
      </c>
    </row>
    <row r="1454">
      <c r="F1454" s="14" t="n"/>
      <c r="N1454" s="8">
        <f>IF($D1454="","",M1454*V1454/100)</f>
        <v/>
      </c>
      <c r="O1454" s="8" t="n"/>
      <c r="U1454" s="8" t="n"/>
      <c r="V1454" s="8" t="n"/>
      <c r="Y1454">
        <f>IF($D1454="","",IF($AN1454=1,0,IF($AM1454=1,Settings!$C$6,Settings!$C$7))*100)</f>
        <v/>
      </c>
      <c r="Z1454" s="8">
        <f>IF($D1454="","",V1454*Y1454/100)</f>
        <v/>
      </c>
      <c r="AA1454" s="8">
        <f>IF($D1454="","",V1454-Z1454)</f>
        <v/>
      </c>
      <c r="AB1454" s="8">
        <f>IF($D1454="","",AA1454-N1454)</f>
        <v/>
      </c>
      <c r="AF1454" s="8" t="n"/>
      <c r="AI1454" s="14" t="n"/>
      <c r="AK1454">
        <f>IF($D1454="","",IF(COUNTIF($D$2:$D1454,$D1454)=1,1,0))</f>
        <v/>
      </c>
      <c r="AL1454">
        <f>IF($AK1454=1,SUMPRODUCT(--($AO$2:$AO$7001&lt;$AO1454))+1,"")</f>
        <v/>
      </c>
      <c r="AM1454">
        <f>IF($D1454="","",IF(OR($R1454=TRUE(),$R1454="TRUE"),1,0))</f>
        <v/>
      </c>
      <c r="AN1454">
        <f>IF($D1454="","",IF($X1454="Yes",1,0))</f>
        <v/>
      </c>
      <c r="AO1454">
        <f>IF($AK1454=1,IFERROR(IF(VALUE($D1454)&lt;100000000,VALUE($D1454),1000000000),IFERROR(IF(VALUE(MID($D1454,2,20))&lt;100000000,VALUE(MID($D1454,2,20)),1000000000),1000000000))+ROW()/100000,"")</f>
        <v/>
      </c>
    </row>
    <row r="1455">
      <c r="F1455" s="14" t="n"/>
      <c r="N1455" s="8">
        <f>IF($D1455="","",M1455*V1455/100)</f>
        <v/>
      </c>
      <c r="O1455" s="8" t="n"/>
      <c r="U1455" s="8" t="n"/>
      <c r="V1455" s="8" t="n"/>
      <c r="Y1455">
        <f>IF($D1455="","",IF($AN1455=1,0,IF($AM1455=1,Settings!$C$6,Settings!$C$7))*100)</f>
        <v/>
      </c>
      <c r="Z1455" s="8">
        <f>IF($D1455="","",V1455*Y1455/100)</f>
        <v/>
      </c>
      <c r="AA1455" s="8">
        <f>IF($D1455="","",V1455-Z1455)</f>
        <v/>
      </c>
      <c r="AB1455" s="8">
        <f>IF($D1455="","",AA1455-N1455)</f>
        <v/>
      </c>
      <c r="AF1455" s="8" t="n"/>
      <c r="AI1455" s="14" t="n"/>
      <c r="AK1455">
        <f>IF($D1455="","",IF(COUNTIF($D$2:$D1455,$D1455)=1,1,0))</f>
        <v/>
      </c>
      <c r="AL1455">
        <f>IF($AK1455=1,SUMPRODUCT(--($AO$2:$AO$7001&lt;$AO1455))+1,"")</f>
        <v/>
      </c>
      <c r="AM1455">
        <f>IF($D1455="","",IF(OR($R1455=TRUE(),$R1455="TRUE"),1,0))</f>
        <v/>
      </c>
      <c r="AN1455">
        <f>IF($D1455="","",IF($X1455="Yes",1,0))</f>
        <v/>
      </c>
      <c r="AO1455">
        <f>IF($AK1455=1,IFERROR(IF(VALUE($D1455)&lt;100000000,VALUE($D1455),1000000000),IFERROR(IF(VALUE(MID($D1455,2,20))&lt;100000000,VALUE(MID($D1455,2,20)),1000000000),1000000000))+ROW()/100000,"")</f>
        <v/>
      </c>
    </row>
    <row r="1456">
      <c r="F1456" s="14" t="n"/>
      <c r="N1456" s="8">
        <f>IF($D1456="","",M1456*V1456/100)</f>
        <v/>
      </c>
      <c r="O1456" s="8" t="n"/>
      <c r="U1456" s="8" t="n"/>
      <c r="V1456" s="8" t="n"/>
      <c r="Y1456">
        <f>IF($D1456="","",IF($AN1456=1,0,IF($AM1456=1,Settings!$C$6,Settings!$C$7))*100)</f>
        <v/>
      </c>
      <c r="Z1456" s="8">
        <f>IF($D1456="","",V1456*Y1456/100)</f>
        <v/>
      </c>
      <c r="AA1456" s="8">
        <f>IF($D1456="","",V1456-Z1456)</f>
        <v/>
      </c>
      <c r="AB1456" s="8">
        <f>IF($D1456="","",AA1456-N1456)</f>
        <v/>
      </c>
      <c r="AF1456" s="8" t="n"/>
      <c r="AI1456" s="14" t="n"/>
      <c r="AK1456">
        <f>IF($D1456="","",IF(COUNTIF($D$2:$D1456,$D1456)=1,1,0))</f>
        <v/>
      </c>
      <c r="AL1456">
        <f>IF($AK1456=1,SUMPRODUCT(--($AO$2:$AO$7001&lt;$AO1456))+1,"")</f>
        <v/>
      </c>
      <c r="AM1456">
        <f>IF($D1456="","",IF(OR($R1456=TRUE(),$R1456="TRUE"),1,0))</f>
        <v/>
      </c>
      <c r="AN1456">
        <f>IF($D1456="","",IF($X1456="Yes",1,0))</f>
        <v/>
      </c>
      <c r="AO1456">
        <f>IF($AK1456=1,IFERROR(IF(VALUE($D1456)&lt;100000000,VALUE($D1456),1000000000),IFERROR(IF(VALUE(MID($D1456,2,20))&lt;100000000,VALUE(MID($D1456,2,20)),1000000000),1000000000))+ROW()/100000,"")</f>
        <v/>
      </c>
    </row>
    <row r="1457">
      <c r="F1457" s="14" t="n"/>
      <c r="N1457" s="8">
        <f>IF($D1457="","",M1457*V1457/100)</f>
        <v/>
      </c>
      <c r="O1457" s="8" t="n"/>
      <c r="U1457" s="8" t="n"/>
      <c r="V1457" s="8" t="n"/>
      <c r="Y1457">
        <f>IF($D1457="","",IF($AN1457=1,0,IF($AM1457=1,Settings!$C$6,Settings!$C$7))*100)</f>
        <v/>
      </c>
      <c r="Z1457" s="8">
        <f>IF($D1457="","",V1457*Y1457/100)</f>
        <v/>
      </c>
      <c r="AA1457" s="8">
        <f>IF($D1457="","",V1457-Z1457)</f>
        <v/>
      </c>
      <c r="AB1457" s="8">
        <f>IF($D1457="","",AA1457-N1457)</f>
        <v/>
      </c>
      <c r="AF1457" s="8" t="n"/>
      <c r="AI1457" s="14" t="n"/>
      <c r="AK1457">
        <f>IF($D1457="","",IF(COUNTIF($D$2:$D1457,$D1457)=1,1,0))</f>
        <v/>
      </c>
      <c r="AL1457">
        <f>IF($AK1457=1,SUMPRODUCT(--($AO$2:$AO$7001&lt;$AO1457))+1,"")</f>
        <v/>
      </c>
      <c r="AM1457">
        <f>IF($D1457="","",IF(OR($R1457=TRUE(),$R1457="TRUE"),1,0))</f>
        <v/>
      </c>
      <c r="AN1457">
        <f>IF($D1457="","",IF($X1457="Yes",1,0))</f>
        <v/>
      </c>
      <c r="AO1457">
        <f>IF($AK1457=1,IFERROR(IF(VALUE($D1457)&lt;100000000,VALUE($D1457),1000000000),IFERROR(IF(VALUE(MID($D1457,2,20))&lt;100000000,VALUE(MID($D1457,2,20)),1000000000),1000000000))+ROW()/100000,"")</f>
        <v/>
      </c>
    </row>
    <row r="1458">
      <c r="F1458" s="14" t="n"/>
      <c r="N1458" s="8">
        <f>IF($D1458="","",M1458*V1458/100)</f>
        <v/>
      </c>
      <c r="O1458" s="8" t="n"/>
      <c r="U1458" s="8" t="n"/>
      <c r="V1458" s="8" t="n"/>
      <c r="Y1458">
        <f>IF($D1458="","",IF($AN1458=1,0,IF($AM1458=1,Settings!$C$6,Settings!$C$7))*100)</f>
        <v/>
      </c>
      <c r="Z1458" s="8">
        <f>IF($D1458="","",V1458*Y1458/100)</f>
        <v/>
      </c>
      <c r="AA1458" s="8">
        <f>IF($D1458="","",V1458-Z1458)</f>
        <v/>
      </c>
      <c r="AB1458" s="8">
        <f>IF($D1458="","",AA1458-N1458)</f>
        <v/>
      </c>
      <c r="AF1458" s="8" t="n"/>
      <c r="AI1458" s="14" t="n"/>
      <c r="AK1458">
        <f>IF($D1458="","",IF(COUNTIF($D$2:$D1458,$D1458)=1,1,0))</f>
        <v/>
      </c>
      <c r="AL1458">
        <f>IF($AK1458=1,SUMPRODUCT(--($AO$2:$AO$7001&lt;$AO1458))+1,"")</f>
        <v/>
      </c>
      <c r="AM1458">
        <f>IF($D1458="","",IF(OR($R1458=TRUE(),$R1458="TRUE"),1,0))</f>
        <v/>
      </c>
      <c r="AN1458">
        <f>IF($D1458="","",IF($X1458="Yes",1,0))</f>
        <v/>
      </c>
      <c r="AO1458">
        <f>IF($AK1458=1,IFERROR(IF(VALUE($D1458)&lt;100000000,VALUE($D1458),1000000000),IFERROR(IF(VALUE(MID($D1458,2,20))&lt;100000000,VALUE(MID($D1458,2,20)),1000000000),1000000000))+ROW()/100000,"")</f>
        <v/>
      </c>
    </row>
    <row r="1459">
      <c r="F1459" s="14" t="n"/>
      <c r="N1459" s="8">
        <f>IF($D1459="","",M1459*V1459/100)</f>
        <v/>
      </c>
      <c r="O1459" s="8" t="n"/>
      <c r="U1459" s="8" t="n"/>
      <c r="V1459" s="8" t="n"/>
      <c r="Y1459">
        <f>IF($D1459="","",IF($AN1459=1,0,IF($AM1459=1,Settings!$C$6,Settings!$C$7))*100)</f>
        <v/>
      </c>
      <c r="Z1459" s="8">
        <f>IF($D1459="","",V1459*Y1459/100)</f>
        <v/>
      </c>
      <c r="AA1459" s="8">
        <f>IF($D1459="","",V1459-Z1459)</f>
        <v/>
      </c>
      <c r="AB1459" s="8">
        <f>IF($D1459="","",AA1459-N1459)</f>
        <v/>
      </c>
      <c r="AF1459" s="8" t="n"/>
      <c r="AI1459" s="14" t="n"/>
      <c r="AK1459">
        <f>IF($D1459="","",IF(COUNTIF($D$2:$D1459,$D1459)=1,1,0))</f>
        <v/>
      </c>
      <c r="AL1459">
        <f>IF($AK1459=1,SUMPRODUCT(--($AO$2:$AO$7001&lt;$AO1459))+1,"")</f>
        <v/>
      </c>
      <c r="AM1459">
        <f>IF($D1459="","",IF(OR($R1459=TRUE(),$R1459="TRUE"),1,0))</f>
        <v/>
      </c>
      <c r="AN1459">
        <f>IF($D1459="","",IF($X1459="Yes",1,0))</f>
        <v/>
      </c>
      <c r="AO1459">
        <f>IF($AK1459=1,IFERROR(IF(VALUE($D1459)&lt;100000000,VALUE($D1459),1000000000),IFERROR(IF(VALUE(MID($D1459,2,20))&lt;100000000,VALUE(MID($D1459,2,20)),1000000000),1000000000))+ROW()/100000,"")</f>
        <v/>
      </c>
    </row>
    <row r="1460">
      <c r="F1460" s="14" t="n"/>
      <c r="N1460" s="8">
        <f>IF($D1460="","",M1460*V1460/100)</f>
        <v/>
      </c>
      <c r="O1460" s="8" t="n"/>
      <c r="U1460" s="8" t="n"/>
      <c r="V1460" s="8" t="n"/>
      <c r="Y1460">
        <f>IF($D1460="","",IF($AN1460=1,0,IF($AM1460=1,Settings!$C$6,Settings!$C$7))*100)</f>
        <v/>
      </c>
      <c r="Z1460" s="8">
        <f>IF($D1460="","",V1460*Y1460/100)</f>
        <v/>
      </c>
      <c r="AA1460" s="8">
        <f>IF($D1460="","",V1460-Z1460)</f>
        <v/>
      </c>
      <c r="AB1460" s="8">
        <f>IF($D1460="","",AA1460-N1460)</f>
        <v/>
      </c>
      <c r="AF1460" s="8" t="n"/>
      <c r="AI1460" s="14" t="n"/>
      <c r="AK1460">
        <f>IF($D1460="","",IF(COUNTIF($D$2:$D1460,$D1460)=1,1,0))</f>
        <v/>
      </c>
      <c r="AL1460">
        <f>IF($AK1460=1,SUMPRODUCT(--($AO$2:$AO$7001&lt;$AO1460))+1,"")</f>
        <v/>
      </c>
      <c r="AM1460">
        <f>IF($D1460="","",IF(OR($R1460=TRUE(),$R1460="TRUE"),1,0))</f>
        <v/>
      </c>
      <c r="AN1460">
        <f>IF($D1460="","",IF($X1460="Yes",1,0))</f>
        <v/>
      </c>
      <c r="AO1460">
        <f>IF($AK1460=1,IFERROR(IF(VALUE($D1460)&lt;100000000,VALUE($D1460),1000000000),IFERROR(IF(VALUE(MID($D1460,2,20))&lt;100000000,VALUE(MID($D1460,2,20)),1000000000),1000000000))+ROW()/100000,"")</f>
        <v/>
      </c>
    </row>
    <row r="1461">
      <c r="F1461" s="14" t="n"/>
      <c r="N1461" s="8">
        <f>IF($D1461="","",M1461*V1461/100)</f>
        <v/>
      </c>
      <c r="O1461" s="8" t="n"/>
      <c r="U1461" s="8" t="n"/>
      <c r="V1461" s="8" t="n"/>
      <c r="Y1461">
        <f>IF($D1461="","",IF($AN1461=1,0,IF($AM1461=1,Settings!$C$6,Settings!$C$7))*100)</f>
        <v/>
      </c>
      <c r="Z1461" s="8">
        <f>IF($D1461="","",V1461*Y1461/100)</f>
        <v/>
      </c>
      <c r="AA1461" s="8">
        <f>IF($D1461="","",V1461-Z1461)</f>
        <v/>
      </c>
      <c r="AB1461" s="8">
        <f>IF($D1461="","",AA1461-N1461)</f>
        <v/>
      </c>
      <c r="AF1461" s="8" t="n"/>
      <c r="AI1461" s="14" t="n"/>
      <c r="AK1461">
        <f>IF($D1461="","",IF(COUNTIF($D$2:$D1461,$D1461)=1,1,0))</f>
        <v/>
      </c>
      <c r="AL1461">
        <f>IF($AK1461=1,SUMPRODUCT(--($AO$2:$AO$7001&lt;$AO1461))+1,"")</f>
        <v/>
      </c>
      <c r="AM1461">
        <f>IF($D1461="","",IF(OR($R1461=TRUE(),$R1461="TRUE"),1,0))</f>
        <v/>
      </c>
      <c r="AN1461">
        <f>IF($D1461="","",IF($X1461="Yes",1,0))</f>
        <v/>
      </c>
      <c r="AO1461">
        <f>IF($AK1461=1,IFERROR(IF(VALUE($D1461)&lt;100000000,VALUE($D1461),1000000000),IFERROR(IF(VALUE(MID($D1461,2,20))&lt;100000000,VALUE(MID($D1461,2,20)),1000000000),1000000000))+ROW()/100000,"")</f>
        <v/>
      </c>
    </row>
    <row r="1462">
      <c r="F1462" s="14" t="n"/>
      <c r="N1462" s="8">
        <f>IF($D1462="","",M1462*V1462/100)</f>
        <v/>
      </c>
      <c r="O1462" s="8" t="n"/>
      <c r="U1462" s="8" t="n"/>
      <c r="V1462" s="8" t="n"/>
      <c r="Y1462">
        <f>IF($D1462="","",IF($AN1462=1,0,IF($AM1462=1,Settings!$C$6,Settings!$C$7))*100)</f>
        <v/>
      </c>
      <c r="Z1462" s="8">
        <f>IF($D1462="","",V1462*Y1462/100)</f>
        <v/>
      </c>
      <c r="AA1462" s="8">
        <f>IF($D1462="","",V1462-Z1462)</f>
        <v/>
      </c>
      <c r="AB1462" s="8">
        <f>IF($D1462="","",AA1462-N1462)</f>
        <v/>
      </c>
      <c r="AF1462" s="8" t="n"/>
      <c r="AI1462" s="14" t="n"/>
      <c r="AK1462">
        <f>IF($D1462="","",IF(COUNTIF($D$2:$D1462,$D1462)=1,1,0))</f>
        <v/>
      </c>
      <c r="AL1462">
        <f>IF($AK1462=1,SUMPRODUCT(--($AO$2:$AO$7001&lt;$AO1462))+1,"")</f>
        <v/>
      </c>
      <c r="AM1462">
        <f>IF($D1462="","",IF(OR($R1462=TRUE(),$R1462="TRUE"),1,0))</f>
        <v/>
      </c>
      <c r="AN1462">
        <f>IF($D1462="","",IF($X1462="Yes",1,0))</f>
        <v/>
      </c>
      <c r="AO1462">
        <f>IF($AK1462=1,IFERROR(IF(VALUE($D1462)&lt;100000000,VALUE($D1462),1000000000),IFERROR(IF(VALUE(MID($D1462,2,20))&lt;100000000,VALUE(MID($D1462,2,20)),1000000000),1000000000))+ROW()/100000,"")</f>
        <v/>
      </c>
    </row>
    <row r="1463">
      <c r="F1463" s="14" t="n"/>
      <c r="N1463" s="8">
        <f>IF($D1463="","",M1463*V1463/100)</f>
        <v/>
      </c>
      <c r="O1463" s="8" t="n"/>
      <c r="U1463" s="8" t="n"/>
      <c r="V1463" s="8" t="n"/>
      <c r="Y1463">
        <f>IF($D1463="","",IF($AN1463=1,0,IF($AM1463=1,Settings!$C$6,Settings!$C$7))*100)</f>
        <v/>
      </c>
      <c r="Z1463" s="8">
        <f>IF($D1463="","",V1463*Y1463/100)</f>
        <v/>
      </c>
      <c r="AA1463" s="8">
        <f>IF($D1463="","",V1463-Z1463)</f>
        <v/>
      </c>
      <c r="AB1463" s="8">
        <f>IF($D1463="","",AA1463-N1463)</f>
        <v/>
      </c>
      <c r="AF1463" s="8" t="n"/>
      <c r="AI1463" s="14" t="n"/>
      <c r="AK1463">
        <f>IF($D1463="","",IF(COUNTIF($D$2:$D1463,$D1463)=1,1,0))</f>
        <v/>
      </c>
      <c r="AL1463">
        <f>IF($AK1463=1,SUMPRODUCT(--($AO$2:$AO$7001&lt;$AO1463))+1,"")</f>
        <v/>
      </c>
      <c r="AM1463">
        <f>IF($D1463="","",IF(OR($R1463=TRUE(),$R1463="TRUE"),1,0))</f>
        <v/>
      </c>
      <c r="AN1463">
        <f>IF($D1463="","",IF($X1463="Yes",1,0))</f>
        <v/>
      </c>
      <c r="AO1463">
        <f>IF($AK1463=1,IFERROR(IF(VALUE($D1463)&lt;100000000,VALUE($D1463),1000000000),IFERROR(IF(VALUE(MID($D1463,2,20))&lt;100000000,VALUE(MID($D1463,2,20)),1000000000),1000000000))+ROW()/100000,"")</f>
        <v/>
      </c>
    </row>
    <row r="1464">
      <c r="F1464" s="14" t="n"/>
      <c r="N1464" s="8">
        <f>IF($D1464="","",M1464*V1464/100)</f>
        <v/>
      </c>
      <c r="O1464" s="8" t="n"/>
      <c r="U1464" s="8" t="n"/>
      <c r="V1464" s="8" t="n"/>
      <c r="Y1464">
        <f>IF($D1464="","",IF($AN1464=1,0,IF($AM1464=1,Settings!$C$6,Settings!$C$7))*100)</f>
        <v/>
      </c>
      <c r="Z1464" s="8">
        <f>IF($D1464="","",V1464*Y1464/100)</f>
        <v/>
      </c>
      <c r="AA1464" s="8">
        <f>IF($D1464="","",V1464-Z1464)</f>
        <v/>
      </c>
      <c r="AB1464" s="8">
        <f>IF($D1464="","",AA1464-N1464)</f>
        <v/>
      </c>
      <c r="AF1464" s="8" t="n"/>
      <c r="AI1464" s="14" t="n"/>
      <c r="AK1464">
        <f>IF($D1464="","",IF(COUNTIF($D$2:$D1464,$D1464)=1,1,0))</f>
        <v/>
      </c>
      <c r="AL1464">
        <f>IF($AK1464=1,SUMPRODUCT(--($AO$2:$AO$7001&lt;$AO1464))+1,"")</f>
        <v/>
      </c>
      <c r="AM1464">
        <f>IF($D1464="","",IF(OR($R1464=TRUE(),$R1464="TRUE"),1,0))</f>
        <v/>
      </c>
      <c r="AN1464">
        <f>IF($D1464="","",IF($X1464="Yes",1,0))</f>
        <v/>
      </c>
      <c r="AO1464">
        <f>IF($AK1464=1,IFERROR(IF(VALUE($D1464)&lt;100000000,VALUE($D1464),1000000000),IFERROR(IF(VALUE(MID($D1464,2,20))&lt;100000000,VALUE(MID($D1464,2,20)),1000000000),1000000000))+ROW()/100000,"")</f>
        <v/>
      </c>
    </row>
    <row r="1465">
      <c r="F1465" s="14" t="n"/>
      <c r="N1465" s="8">
        <f>IF($D1465="","",M1465*V1465/100)</f>
        <v/>
      </c>
      <c r="O1465" s="8" t="n"/>
      <c r="U1465" s="8" t="n"/>
      <c r="V1465" s="8" t="n"/>
      <c r="Y1465">
        <f>IF($D1465="","",IF($AN1465=1,0,IF($AM1465=1,Settings!$C$6,Settings!$C$7))*100)</f>
        <v/>
      </c>
      <c r="Z1465" s="8">
        <f>IF($D1465="","",V1465*Y1465/100)</f>
        <v/>
      </c>
      <c r="AA1465" s="8">
        <f>IF($D1465="","",V1465-Z1465)</f>
        <v/>
      </c>
      <c r="AB1465" s="8">
        <f>IF($D1465="","",AA1465-N1465)</f>
        <v/>
      </c>
      <c r="AF1465" s="8" t="n"/>
      <c r="AI1465" s="14" t="n"/>
      <c r="AK1465">
        <f>IF($D1465="","",IF(COUNTIF($D$2:$D1465,$D1465)=1,1,0))</f>
        <v/>
      </c>
      <c r="AL1465">
        <f>IF($AK1465=1,SUMPRODUCT(--($AO$2:$AO$7001&lt;$AO1465))+1,"")</f>
        <v/>
      </c>
      <c r="AM1465">
        <f>IF($D1465="","",IF(OR($R1465=TRUE(),$R1465="TRUE"),1,0))</f>
        <v/>
      </c>
      <c r="AN1465">
        <f>IF($D1465="","",IF($X1465="Yes",1,0))</f>
        <v/>
      </c>
      <c r="AO1465">
        <f>IF($AK1465=1,IFERROR(IF(VALUE($D1465)&lt;100000000,VALUE($D1465),1000000000),IFERROR(IF(VALUE(MID($D1465,2,20))&lt;100000000,VALUE(MID($D1465,2,20)),1000000000),1000000000))+ROW()/100000,"")</f>
        <v/>
      </c>
    </row>
    <row r="1466">
      <c r="F1466" s="14" t="n"/>
      <c r="N1466" s="8">
        <f>IF($D1466="","",M1466*V1466/100)</f>
        <v/>
      </c>
      <c r="O1466" s="8" t="n"/>
      <c r="U1466" s="8" t="n"/>
      <c r="V1466" s="8" t="n"/>
      <c r="Y1466">
        <f>IF($D1466="","",IF($AN1466=1,0,IF($AM1466=1,Settings!$C$6,Settings!$C$7))*100)</f>
        <v/>
      </c>
      <c r="Z1466" s="8">
        <f>IF($D1466="","",V1466*Y1466/100)</f>
        <v/>
      </c>
      <c r="AA1466" s="8">
        <f>IF($D1466="","",V1466-Z1466)</f>
        <v/>
      </c>
      <c r="AB1466" s="8">
        <f>IF($D1466="","",AA1466-N1466)</f>
        <v/>
      </c>
      <c r="AF1466" s="8" t="n"/>
      <c r="AI1466" s="14" t="n"/>
      <c r="AK1466">
        <f>IF($D1466="","",IF(COUNTIF($D$2:$D1466,$D1466)=1,1,0))</f>
        <v/>
      </c>
      <c r="AL1466">
        <f>IF($AK1466=1,SUMPRODUCT(--($AO$2:$AO$7001&lt;$AO1466))+1,"")</f>
        <v/>
      </c>
      <c r="AM1466">
        <f>IF($D1466="","",IF(OR($R1466=TRUE(),$R1466="TRUE"),1,0))</f>
        <v/>
      </c>
      <c r="AN1466">
        <f>IF($D1466="","",IF($X1466="Yes",1,0))</f>
        <v/>
      </c>
      <c r="AO1466">
        <f>IF($AK1466=1,IFERROR(IF(VALUE($D1466)&lt;100000000,VALUE($D1466),1000000000),IFERROR(IF(VALUE(MID($D1466,2,20))&lt;100000000,VALUE(MID($D1466,2,20)),1000000000),1000000000))+ROW()/100000,"")</f>
        <v/>
      </c>
    </row>
    <row r="1467">
      <c r="F1467" s="14" t="n"/>
      <c r="N1467" s="8">
        <f>IF($D1467="","",M1467*V1467/100)</f>
        <v/>
      </c>
      <c r="O1467" s="8" t="n"/>
      <c r="U1467" s="8" t="n"/>
      <c r="V1467" s="8" t="n"/>
      <c r="Y1467">
        <f>IF($D1467="","",IF($AN1467=1,0,IF($AM1467=1,Settings!$C$6,Settings!$C$7))*100)</f>
        <v/>
      </c>
      <c r="Z1467" s="8">
        <f>IF($D1467="","",V1467*Y1467/100)</f>
        <v/>
      </c>
      <c r="AA1467" s="8">
        <f>IF($D1467="","",V1467-Z1467)</f>
        <v/>
      </c>
      <c r="AB1467" s="8">
        <f>IF($D1467="","",AA1467-N1467)</f>
        <v/>
      </c>
      <c r="AF1467" s="8" t="n"/>
      <c r="AI1467" s="14" t="n"/>
      <c r="AK1467">
        <f>IF($D1467="","",IF(COUNTIF($D$2:$D1467,$D1467)=1,1,0))</f>
        <v/>
      </c>
      <c r="AL1467">
        <f>IF($AK1467=1,SUMPRODUCT(--($AO$2:$AO$7001&lt;$AO1467))+1,"")</f>
        <v/>
      </c>
      <c r="AM1467">
        <f>IF($D1467="","",IF(OR($R1467=TRUE(),$R1467="TRUE"),1,0))</f>
        <v/>
      </c>
      <c r="AN1467">
        <f>IF($D1467="","",IF($X1467="Yes",1,0))</f>
        <v/>
      </c>
      <c r="AO1467">
        <f>IF($AK1467=1,IFERROR(IF(VALUE($D1467)&lt;100000000,VALUE($D1467),1000000000),IFERROR(IF(VALUE(MID($D1467,2,20))&lt;100000000,VALUE(MID($D1467,2,20)),1000000000),1000000000))+ROW()/100000,"")</f>
        <v/>
      </c>
    </row>
    <row r="1468">
      <c r="F1468" s="14" t="n"/>
      <c r="N1468" s="8">
        <f>IF($D1468="","",M1468*V1468/100)</f>
        <v/>
      </c>
      <c r="O1468" s="8" t="n"/>
      <c r="U1468" s="8" t="n"/>
      <c r="V1468" s="8" t="n"/>
      <c r="Y1468">
        <f>IF($D1468="","",IF($AN1468=1,0,IF($AM1468=1,Settings!$C$6,Settings!$C$7))*100)</f>
        <v/>
      </c>
      <c r="Z1468" s="8">
        <f>IF($D1468="","",V1468*Y1468/100)</f>
        <v/>
      </c>
      <c r="AA1468" s="8">
        <f>IF($D1468="","",V1468-Z1468)</f>
        <v/>
      </c>
      <c r="AB1468" s="8">
        <f>IF($D1468="","",AA1468-N1468)</f>
        <v/>
      </c>
      <c r="AF1468" s="8" t="n"/>
      <c r="AI1468" s="14" t="n"/>
      <c r="AK1468">
        <f>IF($D1468="","",IF(COUNTIF($D$2:$D1468,$D1468)=1,1,0))</f>
        <v/>
      </c>
      <c r="AL1468">
        <f>IF($AK1468=1,SUMPRODUCT(--($AO$2:$AO$7001&lt;$AO1468))+1,"")</f>
        <v/>
      </c>
      <c r="AM1468">
        <f>IF($D1468="","",IF(OR($R1468=TRUE(),$R1468="TRUE"),1,0))</f>
        <v/>
      </c>
      <c r="AN1468">
        <f>IF($D1468="","",IF($X1468="Yes",1,0))</f>
        <v/>
      </c>
      <c r="AO1468">
        <f>IF($AK1468=1,IFERROR(IF(VALUE($D1468)&lt;100000000,VALUE($D1468),1000000000),IFERROR(IF(VALUE(MID($D1468,2,20))&lt;100000000,VALUE(MID($D1468,2,20)),1000000000),1000000000))+ROW()/100000,"")</f>
        <v/>
      </c>
    </row>
    <row r="1469">
      <c r="F1469" s="14" t="n"/>
      <c r="N1469" s="8">
        <f>IF($D1469="","",M1469*V1469/100)</f>
        <v/>
      </c>
      <c r="O1469" s="8" t="n"/>
      <c r="U1469" s="8" t="n"/>
      <c r="V1469" s="8" t="n"/>
      <c r="Y1469">
        <f>IF($D1469="","",IF($AN1469=1,0,IF($AM1469=1,Settings!$C$6,Settings!$C$7))*100)</f>
        <v/>
      </c>
      <c r="Z1469" s="8">
        <f>IF($D1469="","",V1469*Y1469/100)</f>
        <v/>
      </c>
      <c r="AA1469" s="8">
        <f>IF($D1469="","",V1469-Z1469)</f>
        <v/>
      </c>
      <c r="AB1469" s="8">
        <f>IF($D1469="","",AA1469-N1469)</f>
        <v/>
      </c>
      <c r="AF1469" s="8" t="n"/>
      <c r="AI1469" s="14" t="n"/>
      <c r="AK1469">
        <f>IF($D1469="","",IF(COUNTIF($D$2:$D1469,$D1469)=1,1,0))</f>
        <v/>
      </c>
      <c r="AL1469">
        <f>IF($AK1469=1,SUMPRODUCT(--($AO$2:$AO$7001&lt;$AO1469))+1,"")</f>
        <v/>
      </c>
      <c r="AM1469">
        <f>IF($D1469="","",IF(OR($R1469=TRUE(),$R1469="TRUE"),1,0))</f>
        <v/>
      </c>
      <c r="AN1469">
        <f>IF($D1469="","",IF($X1469="Yes",1,0))</f>
        <v/>
      </c>
      <c r="AO1469">
        <f>IF($AK1469=1,IFERROR(IF(VALUE($D1469)&lt;100000000,VALUE($D1469),1000000000),IFERROR(IF(VALUE(MID($D1469,2,20))&lt;100000000,VALUE(MID($D1469,2,20)),1000000000),1000000000))+ROW()/100000,"")</f>
        <v/>
      </c>
    </row>
    <row r="1470">
      <c r="F1470" s="14" t="n"/>
      <c r="N1470" s="8">
        <f>IF($D1470="","",M1470*V1470/100)</f>
        <v/>
      </c>
      <c r="O1470" s="8" t="n"/>
      <c r="U1470" s="8" t="n"/>
      <c r="V1470" s="8" t="n"/>
      <c r="Y1470">
        <f>IF($D1470="","",IF($AN1470=1,0,IF($AM1470=1,Settings!$C$6,Settings!$C$7))*100)</f>
        <v/>
      </c>
      <c r="Z1470" s="8">
        <f>IF($D1470="","",V1470*Y1470/100)</f>
        <v/>
      </c>
      <c r="AA1470" s="8">
        <f>IF($D1470="","",V1470-Z1470)</f>
        <v/>
      </c>
      <c r="AB1470" s="8">
        <f>IF($D1470="","",AA1470-N1470)</f>
        <v/>
      </c>
      <c r="AF1470" s="8" t="n"/>
      <c r="AI1470" s="14" t="n"/>
      <c r="AK1470">
        <f>IF($D1470="","",IF(COUNTIF($D$2:$D1470,$D1470)=1,1,0))</f>
        <v/>
      </c>
      <c r="AL1470">
        <f>IF($AK1470=1,SUMPRODUCT(--($AO$2:$AO$7001&lt;$AO1470))+1,"")</f>
        <v/>
      </c>
      <c r="AM1470">
        <f>IF($D1470="","",IF(OR($R1470=TRUE(),$R1470="TRUE"),1,0))</f>
        <v/>
      </c>
      <c r="AN1470">
        <f>IF($D1470="","",IF($X1470="Yes",1,0))</f>
        <v/>
      </c>
      <c r="AO1470">
        <f>IF($AK1470=1,IFERROR(IF(VALUE($D1470)&lt;100000000,VALUE($D1470),1000000000),IFERROR(IF(VALUE(MID($D1470,2,20))&lt;100000000,VALUE(MID($D1470,2,20)),1000000000),1000000000))+ROW()/100000,"")</f>
        <v/>
      </c>
    </row>
    <row r="1471">
      <c r="F1471" s="14" t="n"/>
      <c r="N1471" s="8">
        <f>IF($D1471="","",M1471*V1471/100)</f>
        <v/>
      </c>
      <c r="O1471" s="8" t="n"/>
      <c r="U1471" s="8" t="n"/>
      <c r="V1471" s="8" t="n"/>
      <c r="Y1471">
        <f>IF($D1471="","",IF($AN1471=1,0,IF($AM1471=1,Settings!$C$6,Settings!$C$7))*100)</f>
        <v/>
      </c>
      <c r="Z1471" s="8">
        <f>IF($D1471="","",V1471*Y1471/100)</f>
        <v/>
      </c>
      <c r="AA1471" s="8">
        <f>IF($D1471="","",V1471-Z1471)</f>
        <v/>
      </c>
      <c r="AB1471" s="8">
        <f>IF($D1471="","",AA1471-N1471)</f>
        <v/>
      </c>
      <c r="AF1471" s="8" t="n"/>
      <c r="AI1471" s="14" t="n"/>
      <c r="AK1471">
        <f>IF($D1471="","",IF(COUNTIF($D$2:$D1471,$D1471)=1,1,0))</f>
        <v/>
      </c>
      <c r="AL1471">
        <f>IF($AK1471=1,SUMPRODUCT(--($AO$2:$AO$7001&lt;$AO1471))+1,"")</f>
        <v/>
      </c>
      <c r="AM1471">
        <f>IF($D1471="","",IF(OR($R1471=TRUE(),$R1471="TRUE"),1,0))</f>
        <v/>
      </c>
      <c r="AN1471">
        <f>IF($D1471="","",IF($X1471="Yes",1,0))</f>
        <v/>
      </c>
      <c r="AO1471">
        <f>IF($AK1471=1,IFERROR(IF(VALUE($D1471)&lt;100000000,VALUE($D1471),1000000000),IFERROR(IF(VALUE(MID($D1471,2,20))&lt;100000000,VALUE(MID($D1471,2,20)),1000000000),1000000000))+ROW()/100000,"")</f>
        <v/>
      </c>
    </row>
    <row r="1472">
      <c r="F1472" s="14" t="n"/>
      <c r="N1472" s="8">
        <f>IF($D1472="","",M1472*V1472/100)</f>
        <v/>
      </c>
      <c r="O1472" s="8" t="n"/>
      <c r="U1472" s="8" t="n"/>
      <c r="V1472" s="8" t="n"/>
      <c r="Y1472">
        <f>IF($D1472="","",IF($AN1472=1,0,IF($AM1472=1,Settings!$C$6,Settings!$C$7))*100)</f>
        <v/>
      </c>
      <c r="Z1472" s="8">
        <f>IF($D1472="","",V1472*Y1472/100)</f>
        <v/>
      </c>
      <c r="AA1472" s="8">
        <f>IF($D1472="","",V1472-Z1472)</f>
        <v/>
      </c>
      <c r="AB1472" s="8">
        <f>IF($D1472="","",AA1472-N1472)</f>
        <v/>
      </c>
      <c r="AF1472" s="8" t="n"/>
      <c r="AI1472" s="14" t="n"/>
      <c r="AK1472">
        <f>IF($D1472="","",IF(COUNTIF($D$2:$D1472,$D1472)=1,1,0))</f>
        <v/>
      </c>
      <c r="AL1472">
        <f>IF($AK1472=1,SUMPRODUCT(--($AO$2:$AO$7001&lt;$AO1472))+1,"")</f>
        <v/>
      </c>
      <c r="AM1472">
        <f>IF($D1472="","",IF(OR($R1472=TRUE(),$R1472="TRUE"),1,0))</f>
        <v/>
      </c>
      <c r="AN1472">
        <f>IF($D1472="","",IF($X1472="Yes",1,0))</f>
        <v/>
      </c>
      <c r="AO1472">
        <f>IF($AK1472=1,IFERROR(IF(VALUE($D1472)&lt;100000000,VALUE($D1472),1000000000),IFERROR(IF(VALUE(MID($D1472,2,20))&lt;100000000,VALUE(MID($D1472,2,20)),1000000000),1000000000))+ROW()/100000,"")</f>
        <v/>
      </c>
    </row>
    <row r="1473">
      <c r="F1473" s="14" t="n"/>
      <c r="N1473" s="8">
        <f>IF($D1473="","",M1473*V1473/100)</f>
        <v/>
      </c>
      <c r="O1473" s="8" t="n"/>
      <c r="U1473" s="8" t="n"/>
      <c r="V1473" s="8" t="n"/>
      <c r="Y1473">
        <f>IF($D1473="","",IF($AN1473=1,0,IF($AM1473=1,Settings!$C$6,Settings!$C$7))*100)</f>
        <v/>
      </c>
      <c r="Z1473" s="8">
        <f>IF($D1473="","",V1473*Y1473/100)</f>
        <v/>
      </c>
      <c r="AA1473" s="8">
        <f>IF($D1473="","",V1473-Z1473)</f>
        <v/>
      </c>
      <c r="AB1473" s="8">
        <f>IF($D1473="","",AA1473-N1473)</f>
        <v/>
      </c>
      <c r="AF1473" s="8" t="n"/>
      <c r="AI1473" s="14" t="n"/>
      <c r="AK1473">
        <f>IF($D1473="","",IF(COUNTIF($D$2:$D1473,$D1473)=1,1,0))</f>
        <v/>
      </c>
      <c r="AL1473">
        <f>IF($AK1473=1,SUMPRODUCT(--($AO$2:$AO$7001&lt;$AO1473))+1,"")</f>
        <v/>
      </c>
      <c r="AM1473">
        <f>IF($D1473="","",IF(OR($R1473=TRUE(),$R1473="TRUE"),1,0))</f>
        <v/>
      </c>
      <c r="AN1473">
        <f>IF($D1473="","",IF($X1473="Yes",1,0))</f>
        <v/>
      </c>
      <c r="AO1473">
        <f>IF($AK1473=1,IFERROR(IF(VALUE($D1473)&lt;100000000,VALUE($D1473),1000000000),IFERROR(IF(VALUE(MID($D1473,2,20))&lt;100000000,VALUE(MID($D1473,2,20)),1000000000),1000000000))+ROW()/100000,"")</f>
        <v/>
      </c>
    </row>
    <row r="1474">
      <c r="F1474" s="14" t="n"/>
      <c r="N1474" s="8">
        <f>IF($D1474="","",M1474*V1474/100)</f>
        <v/>
      </c>
      <c r="O1474" s="8" t="n"/>
      <c r="U1474" s="8" t="n"/>
      <c r="V1474" s="8" t="n"/>
      <c r="Y1474">
        <f>IF($D1474="","",IF($AN1474=1,0,IF($AM1474=1,Settings!$C$6,Settings!$C$7))*100)</f>
        <v/>
      </c>
      <c r="Z1474" s="8">
        <f>IF($D1474="","",V1474*Y1474/100)</f>
        <v/>
      </c>
      <c r="AA1474" s="8">
        <f>IF($D1474="","",V1474-Z1474)</f>
        <v/>
      </c>
      <c r="AB1474" s="8">
        <f>IF($D1474="","",AA1474-N1474)</f>
        <v/>
      </c>
      <c r="AF1474" s="8" t="n"/>
      <c r="AI1474" s="14" t="n"/>
      <c r="AK1474">
        <f>IF($D1474="","",IF(COUNTIF($D$2:$D1474,$D1474)=1,1,0))</f>
        <v/>
      </c>
      <c r="AL1474">
        <f>IF($AK1474=1,SUMPRODUCT(--($AO$2:$AO$7001&lt;$AO1474))+1,"")</f>
        <v/>
      </c>
      <c r="AM1474">
        <f>IF($D1474="","",IF(OR($R1474=TRUE(),$R1474="TRUE"),1,0))</f>
        <v/>
      </c>
      <c r="AN1474">
        <f>IF($D1474="","",IF($X1474="Yes",1,0))</f>
        <v/>
      </c>
      <c r="AO1474">
        <f>IF($AK1474=1,IFERROR(IF(VALUE($D1474)&lt;100000000,VALUE($D1474),1000000000),IFERROR(IF(VALUE(MID($D1474,2,20))&lt;100000000,VALUE(MID($D1474,2,20)),1000000000),1000000000))+ROW()/100000,"")</f>
        <v/>
      </c>
    </row>
    <row r="1475">
      <c r="F1475" s="14" t="n"/>
      <c r="N1475" s="8">
        <f>IF($D1475="","",M1475*V1475/100)</f>
        <v/>
      </c>
      <c r="O1475" s="8" t="n"/>
      <c r="U1475" s="8" t="n"/>
      <c r="V1475" s="8" t="n"/>
      <c r="Y1475">
        <f>IF($D1475="","",IF($AN1475=1,0,IF($AM1475=1,Settings!$C$6,Settings!$C$7))*100)</f>
        <v/>
      </c>
      <c r="Z1475" s="8">
        <f>IF($D1475="","",V1475*Y1475/100)</f>
        <v/>
      </c>
      <c r="AA1475" s="8">
        <f>IF($D1475="","",V1475-Z1475)</f>
        <v/>
      </c>
      <c r="AB1475" s="8">
        <f>IF($D1475="","",AA1475-N1475)</f>
        <v/>
      </c>
      <c r="AF1475" s="8" t="n"/>
      <c r="AI1475" s="14" t="n"/>
      <c r="AK1475">
        <f>IF($D1475="","",IF(COUNTIF($D$2:$D1475,$D1475)=1,1,0))</f>
        <v/>
      </c>
      <c r="AL1475">
        <f>IF($AK1475=1,SUMPRODUCT(--($AO$2:$AO$7001&lt;$AO1475))+1,"")</f>
        <v/>
      </c>
      <c r="AM1475">
        <f>IF($D1475="","",IF(OR($R1475=TRUE(),$R1475="TRUE"),1,0))</f>
        <v/>
      </c>
      <c r="AN1475">
        <f>IF($D1475="","",IF($X1475="Yes",1,0))</f>
        <v/>
      </c>
      <c r="AO1475">
        <f>IF($AK1475=1,IFERROR(IF(VALUE($D1475)&lt;100000000,VALUE($D1475),1000000000),IFERROR(IF(VALUE(MID($D1475,2,20))&lt;100000000,VALUE(MID($D1475,2,20)),1000000000),1000000000))+ROW()/100000,"")</f>
        <v/>
      </c>
    </row>
    <row r="1476">
      <c r="F1476" s="14" t="n"/>
      <c r="N1476" s="8">
        <f>IF($D1476="","",M1476*V1476/100)</f>
        <v/>
      </c>
      <c r="O1476" s="8" t="n"/>
      <c r="U1476" s="8" t="n"/>
      <c r="V1476" s="8" t="n"/>
      <c r="Y1476">
        <f>IF($D1476="","",IF($AN1476=1,0,IF($AM1476=1,Settings!$C$6,Settings!$C$7))*100)</f>
        <v/>
      </c>
      <c r="Z1476" s="8">
        <f>IF($D1476="","",V1476*Y1476/100)</f>
        <v/>
      </c>
      <c r="AA1476" s="8">
        <f>IF($D1476="","",V1476-Z1476)</f>
        <v/>
      </c>
      <c r="AB1476" s="8">
        <f>IF($D1476="","",AA1476-N1476)</f>
        <v/>
      </c>
      <c r="AF1476" s="8" t="n"/>
      <c r="AI1476" s="14" t="n"/>
      <c r="AK1476">
        <f>IF($D1476="","",IF(COUNTIF($D$2:$D1476,$D1476)=1,1,0))</f>
        <v/>
      </c>
      <c r="AL1476">
        <f>IF($AK1476=1,SUMPRODUCT(--($AO$2:$AO$7001&lt;$AO1476))+1,"")</f>
        <v/>
      </c>
      <c r="AM1476">
        <f>IF($D1476="","",IF(OR($R1476=TRUE(),$R1476="TRUE"),1,0))</f>
        <v/>
      </c>
      <c r="AN1476">
        <f>IF($D1476="","",IF($X1476="Yes",1,0))</f>
        <v/>
      </c>
      <c r="AO1476">
        <f>IF($AK1476=1,IFERROR(IF(VALUE($D1476)&lt;100000000,VALUE($D1476),1000000000),IFERROR(IF(VALUE(MID($D1476,2,20))&lt;100000000,VALUE(MID($D1476,2,20)),1000000000),1000000000))+ROW()/100000,"")</f>
        <v/>
      </c>
    </row>
    <row r="1477">
      <c r="F1477" s="14" t="n"/>
      <c r="N1477" s="8">
        <f>IF($D1477="","",M1477*V1477/100)</f>
        <v/>
      </c>
      <c r="O1477" s="8" t="n"/>
      <c r="U1477" s="8" t="n"/>
      <c r="V1477" s="8" t="n"/>
      <c r="Y1477">
        <f>IF($D1477="","",IF($AN1477=1,0,IF($AM1477=1,Settings!$C$6,Settings!$C$7))*100)</f>
        <v/>
      </c>
      <c r="Z1477" s="8">
        <f>IF($D1477="","",V1477*Y1477/100)</f>
        <v/>
      </c>
      <c r="AA1477" s="8">
        <f>IF($D1477="","",V1477-Z1477)</f>
        <v/>
      </c>
      <c r="AB1477" s="8">
        <f>IF($D1477="","",AA1477-N1477)</f>
        <v/>
      </c>
      <c r="AF1477" s="8" t="n"/>
      <c r="AI1477" s="14" t="n"/>
      <c r="AK1477">
        <f>IF($D1477="","",IF(COUNTIF($D$2:$D1477,$D1477)=1,1,0))</f>
        <v/>
      </c>
      <c r="AL1477">
        <f>IF($AK1477=1,SUMPRODUCT(--($AO$2:$AO$7001&lt;$AO1477))+1,"")</f>
        <v/>
      </c>
      <c r="AM1477">
        <f>IF($D1477="","",IF(OR($R1477=TRUE(),$R1477="TRUE"),1,0))</f>
        <v/>
      </c>
      <c r="AN1477">
        <f>IF($D1477="","",IF($X1477="Yes",1,0))</f>
        <v/>
      </c>
      <c r="AO1477">
        <f>IF($AK1477=1,IFERROR(IF(VALUE($D1477)&lt;100000000,VALUE($D1477),1000000000),IFERROR(IF(VALUE(MID($D1477,2,20))&lt;100000000,VALUE(MID($D1477,2,20)),1000000000),1000000000))+ROW()/100000,"")</f>
        <v/>
      </c>
    </row>
    <row r="1478">
      <c r="F1478" s="14" t="n"/>
      <c r="N1478" s="8">
        <f>IF($D1478="","",M1478*V1478/100)</f>
        <v/>
      </c>
      <c r="O1478" s="8" t="n"/>
      <c r="U1478" s="8" t="n"/>
      <c r="V1478" s="8" t="n"/>
      <c r="Y1478">
        <f>IF($D1478="","",IF($AN1478=1,0,IF($AM1478=1,Settings!$C$6,Settings!$C$7))*100)</f>
        <v/>
      </c>
      <c r="Z1478" s="8">
        <f>IF($D1478="","",V1478*Y1478/100)</f>
        <v/>
      </c>
      <c r="AA1478" s="8">
        <f>IF($D1478="","",V1478-Z1478)</f>
        <v/>
      </c>
      <c r="AB1478" s="8">
        <f>IF($D1478="","",AA1478-N1478)</f>
        <v/>
      </c>
      <c r="AF1478" s="8" t="n"/>
      <c r="AI1478" s="14" t="n"/>
      <c r="AK1478">
        <f>IF($D1478="","",IF(COUNTIF($D$2:$D1478,$D1478)=1,1,0))</f>
        <v/>
      </c>
      <c r="AL1478">
        <f>IF($AK1478=1,SUMPRODUCT(--($AO$2:$AO$7001&lt;$AO1478))+1,"")</f>
        <v/>
      </c>
      <c r="AM1478">
        <f>IF($D1478="","",IF(OR($R1478=TRUE(),$R1478="TRUE"),1,0))</f>
        <v/>
      </c>
      <c r="AN1478">
        <f>IF($D1478="","",IF($X1478="Yes",1,0))</f>
        <v/>
      </c>
      <c r="AO1478">
        <f>IF($AK1478=1,IFERROR(IF(VALUE($D1478)&lt;100000000,VALUE($D1478),1000000000),IFERROR(IF(VALUE(MID($D1478,2,20))&lt;100000000,VALUE(MID($D1478,2,20)),1000000000),1000000000))+ROW()/100000,"")</f>
        <v/>
      </c>
    </row>
    <row r="1479">
      <c r="F1479" s="14" t="n"/>
      <c r="N1479" s="8">
        <f>IF($D1479="","",M1479*V1479/100)</f>
        <v/>
      </c>
      <c r="O1479" s="8" t="n"/>
      <c r="U1479" s="8" t="n"/>
      <c r="V1479" s="8" t="n"/>
      <c r="Y1479">
        <f>IF($D1479="","",IF($AN1479=1,0,IF($AM1479=1,Settings!$C$6,Settings!$C$7))*100)</f>
        <v/>
      </c>
      <c r="Z1479" s="8">
        <f>IF($D1479="","",V1479*Y1479/100)</f>
        <v/>
      </c>
      <c r="AA1479" s="8">
        <f>IF($D1479="","",V1479-Z1479)</f>
        <v/>
      </c>
      <c r="AB1479" s="8">
        <f>IF($D1479="","",AA1479-N1479)</f>
        <v/>
      </c>
      <c r="AF1479" s="8" t="n"/>
      <c r="AI1479" s="14" t="n"/>
      <c r="AK1479">
        <f>IF($D1479="","",IF(COUNTIF($D$2:$D1479,$D1479)=1,1,0))</f>
        <v/>
      </c>
      <c r="AL1479">
        <f>IF($AK1479=1,SUMPRODUCT(--($AO$2:$AO$7001&lt;$AO1479))+1,"")</f>
        <v/>
      </c>
      <c r="AM1479">
        <f>IF($D1479="","",IF(OR($R1479=TRUE(),$R1479="TRUE"),1,0))</f>
        <v/>
      </c>
      <c r="AN1479">
        <f>IF($D1479="","",IF($X1479="Yes",1,0))</f>
        <v/>
      </c>
      <c r="AO1479">
        <f>IF($AK1479=1,IFERROR(IF(VALUE($D1479)&lt;100000000,VALUE($D1479),1000000000),IFERROR(IF(VALUE(MID($D1479,2,20))&lt;100000000,VALUE(MID($D1479,2,20)),1000000000),1000000000))+ROW()/100000,"")</f>
        <v/>
      </c>
    </row>
    <row r="1480">
      <c r="F1480" s="14" t="n"/>
      <c r="N1480" s="8">
        <f>IF($D1480="","",M1480*V1480/100)</f>
        <v/>
      </c>
      <c r="O1480" s="8" t="n"/>
      <c r="U1480" s="8" t="n"/>
      <c r="V1480" s="8" t="n"/>
      <c r="Y1480">
        <f>IF($D1480="","",IF($AN1480=1,0,IF($AM1480=1,Settings!$C$6,Settings!$C$7))*100)</f>
        <v/>
      </c>
      <c r="Z1480" s="8">
        <f>IF($D1480="","",V1480*Y1480/100)</f>
        <v/>
      </c>
      <c r="AA1480" s="8">
        <f>IF($D1480="","",V1480-Z1480)</f>
        <v/>
      </c>
      <c r="AB1480" s="8">
        <f>IF($D1480="","",AA1480-N1480)</f>
        <v/>
      </c>
      <c r="AF1480" s="8" t="n"/>
      <c r="AI1480" s="14" t="n"/>
      <c r="AK1480">
        <f>IF($D1480="","",IF(COUNTIF($D$2:$D1480,$D1480)=1,1,0))</f>
        <v/>
      </c>
      <c r="AL1480">
        <f>IF($AK1480=1,SUMPRODUCT(--($AO$2:$AO$7001&lt;$AO1480))+1,"")</f>
        <v/>
      </c>
      <c r="AM1480">
        <f>IF($D1480="","",IF(OR($R1480=TRUE(),$R1480="TRUE"),1,0))</f>
        <v/>
      </c>
      <c r="AN1480">
        <f>IF($D1480="","",IF($X1480="Yes",1,0))</f>
        <v/>
      </c>
      <c r="AO1480">
        <f>IF($AK1480=1,IFERROR(IF(VALUE($D1480)&lt;100000000,VALUE($D1480),1000000000),IFERROR(IF(VALUE(MID($D1480,2,20))&lt;100000000,VALUE(MID($D1480,2,20)),1000000000),1000000000))+ROW()/100000,"")</f>
        <v/>
      </c>
    </row>
    <row r="1481">
      <c r="F1481" s="14" t="n"/>
      <c r="N1481" s="8">
        <f>IF($D1481="","",M1481*V1481/100)</f>
        <v/>
      </c>
      <c r="O1481" s="8" t="n"/>
      <c r="U1481" s="8" t="n"/>
      <c r="V1481" s="8" t="n"/>
      <c r="Y1481">
        <f>IF($D1481="","",IF($AN1481=1,0,IF($AM1481=1,Settings!$C$6,Settings!$C$7))*100)</f>
        <v/>
      </c>
      <c r="Z1481" s="8">
        <f>IF($D1481="","",V1481*Y1481/100)</f>
        <v/>
      </c>
      <c r="AA1481" s="8">
        <f>IF($D1481="","",V1481-Z1481)</f>
        <v/>
      </c>
      <c r="AB1481" s="8">
        <f>IF($D1481="","",AA1481-N1481)</f>
        <v/>
      </c>
      <c r="AF1481" s="8" t="n"/>
      <c r="AI1481" s="14" t="n"/>
      <c r="AK1481">
        <f>IF($D1481="","",IF(COUNTIF($D$2:$D1481,$D1481)=1,1,0))</f>
        <v/>
      </c>
      <c r="AL1481">
        <f>IF($AK1481=1,SUMPRODUCT(--($AO$2:$AO$7001&lt;$AO1481))+1,"")</f>
        <v/>
      </c>
      <c r="AM1481">
        <f>IF($D1481="","",IF(OR($R1481=TRUE(),$R1481="TRUE"),1,0))</f>
        <v/>
      </c>
      <c r="AN1481">
        <f>IF($D1481="","",IF($X1481="Yes",1,0))</f>
        <v/>
      </c>
      <c r="AO1481">
        <f>IF($AK1481=1,IFERROR(IF(VALUE($D1481)&lt;100000000,VALUE($D1481),1000000000),IFERROR(IF(VALUE(MID($D1481,2,20))&lt;100000000,VALUE(MID($D1481,2,20)),1000000000),1000000000))+ROW()/100000,"")</f>
        <v/>
      </c>
    </row>
    <row r="1482">
      <c r="F1482" s="14" t="n"/>
      <c r="N1482" s="8">
        <f>IF($D1482="","",M1482*V1482/100)</f>
        <v/>
      </c>
      <c r="O1482" s="8" t="n"/>
      <c r="U1482" s="8" t="n"/>
      <c r="V1482" s="8" t="n"/>
      <c r="Y1482">
        <f>IF($D1482="","",IF($AN1482=1,0,IF($AM1482=1,Settings!$C$6,Settings!$C$7))*100)</f>
        <v/>
      </c>
      <c r="Z1482" s="8">
        <f>IF($D1482="","",V1482*Y1482/100)</f>
        <v/>
      </c>
      <c r="AA1482" s="8">
        <f>IF($D1482="","",V1482-Z1482)</f>
        <v/>
      </c>
      <c r="AB1482" s="8">
        <f>IF($D1482="","",AA1482-N1482)</f>
        <v/>
      </c>
      <c r="AF1482" s="8" t="n"/>
      <c r="AI1482" s="14" t="n"/>
      <c r="AK1482">
        <f>IF($D1482="","",IF(COUNTIF($D$2:$D1482,$D1482)=1,1,0))</f>
        <v/>
      </c>
      <c r="AL1482">
        <f>IF($AK1482=1,SUMPRODUCT(--($AO$2:$AO$7001&lt;$AO1482))+1,"")</f>
        <v/>
      </c>
      <c r="AM1482">
        <f>IF($D1482="","",IF(OR($R1482=TRUE(),$R1482="TRUE"),1,0))</f>
        <v/>
      </c>
      <c r="AN1482">
        <f>IF($D1482="","",IF($X1482="Yes",1,0))</f>
        <v/>
      </c>
      <c r="AO1482">
        <f>IF($AK1482=1,IFERROR(IF(VALUE($D1482)&lt;100000000,VALUE($D1482),1000000000),IFERROR(IF(VALUE(MID($D1482,2,20))&lt;100000000,VALUE(MID($D1482,2,20)),1000000000),1000000000))+ROW()/100000,"")</f>
        <v/>
      </c>
    </row>
    <row r="1483">
      <c r="F1483" s="14" t="n"/>
      <c r="N1483" s="8">
        <f>IF($D1483="","",M1483*V1483/100)</f>
        <v/>
      </c>
      <c r="O1483" s="8" t="n"/>
      <c r="U1483" s="8" t="n"/>
      <c r="V1483" s="8" t="n"/>
      <c r="Y1483">
        <f>IF($D1483="","",IF($AN1483=1,0,IF($AM1483=1,Settings!$C$6,Settings!$C$7))*100)</f>
        <v/>
      </c>
      <c r="Z1483" s="8">
        <f>IF($D1483="","",V1483*Y1483/100)</f>
        <v/>
      </c>
      <c r="AA1483" s="8">
        <f>IF($D1483="","",V1483-Z1483)</f>
        <v/>
      </c>
      <c r="AB1483" s="8">
        <f>IF($D1483="","",AA1483-N1483)</f>
        <v/>
      </c>
      <c r="AF1483" s="8" t="n"/>
      <c r="AI1483" s="14" t="n"/>
      <c r="AK1483">
        <f>IF($D1483="","",IF(COUNTIF($D$2:$D1483,$D1483)=1,1,0))</f>
        <v/>
      </c>
      <c r="AL1483">
        <f>IF($AK1483=1,SUMPRODUCT(--($AO$2:$AO$7001&lt;$AO1483))+1,"")</f>
        <v/>
      </c>
      <c r="AM1483">
        <f>IF($D1483="","",IF(OR($R1483=TRUE(),$R1483="TRUE"),1,0))</f>
        <v/>
      </c>
      <c r="AN1483">
        <f>IF($D1483="","",IF($X1483="Yes",1,0))</f>
        <v/>
      </c>
      <c r="AO1483">
        <f>IF($AK1483=1,IFERROR(IF(VALUE($D1483)&lt;100000000,VALUE($D1483),1000000000),IFERROR(IF(VALUE(MID($D1483,2,20))&lt;100000000,VALUE(MID($D1483,2,20)),1000000000),1000000000))+ROW()/100000,"")</f>
        <v/>
      </c>
    </row>
    <row r="1484">
      <c r="F1484" s="14" t="n"/>
      <c r="N1484" s="8">
        <f>IF($D1484="","",M1484*V1484/100)</f>
        <v/>
      </c>
      <c r="O1484" s="8" t="n"/>
      <c r="U1484" s="8" t="n"/>
      <c r="V1484" s="8" t="n"/>
      <c r="Y1484">
        <f>IF($D1484="","",IF($AN1484=1,0,IF($AM1484=1,Settings!$C$6,Settings!$C$7))*100)</f>
        <v/>
      </c>
      <c r="Z1484" s="8">
        <f>IF($D1484="","",V1484*Y1484/100)</f>
        <v/>
      </c>
      <c r="AA1484" s="8">
        <f>IF($D1484="","",V1484-Z1484)</f>
        <v/>
      </c>
      <c r="AB1484" s="8">
        <f>IF($D1484="","",AA1484-N1484)</f>
        <v/>
      </c>
      <c r="AF1484" s="8" t="n"/>
      <c r="AI1484" s="14" t="n"/>
      <c r="AK1484">
        <f>IF($D1484="","",IF(COUNTIF($D$2:$D1484,$D1484)=1,1,0))</f>
        <v/>
      </c>
      <c r="AL1484">
        <f>IF($AK1484=1,SUMPRODUCT(--($AO$2:$AO$7001&lt;$AO1484))+1,"")</f>
        <v/>
      </c>
      <c r="AM1484">
        <f>IF($D1484="","",IF(OR($R1484=TRUE(),$R1484="TRUE"),1,0))</f>
        <v/>
      </c>
      <c r="AN1484">
        <f>IF($D1484="","",IF($X1484="Yes",1,0))</f>
        <v/>
      </c>
      <c r="AO1484">
        <f>IF($AK1484=1,IFERROR(IF(VALUE($D1484)&lt;100000000,VALUE($D1484),1000000000),IFERROR(IF(VALUE(MID($D1484,2,20))&lt;100000000,VALUE(MID($D1484,2,20)),1000000000),1000000000))+ROW()/100000,"")</f>
        <v/>
      </c>
    </row>
    <row r="1485">
      <c r="F1485" s="14" t="n"/>
      <c r="N1485" s="8">
        <f>IF($D1485="","",M1485*V1485/100)</f>
        <v/>
      </c>
      <c r="O1485" s="8" t="n"/>
      <c r="U1485" s="8" t="n"/>
      <c r="V1485" s="8" t="n"/>
      <c r="Y1485">
        <f>IF($D1485="","",IF($AN1485=1,0,IF($AM1485=1,Settings!$C$6,Settings!$C$7))*100)</f>
        <v/>
      </c>
      <c r="Z1485" s="8">
        <f>IF($D1485="","",V1485*Y1485/100)</f>
        <v/>
      </c>
      <c r="AA1485" s="8">
        <f>IF($D1485="","",V1485-Z1485)</f>
        <v/>
      </c>
      <c r="AB1485" s="8">
        <f>IF($D1485="","",AA1485-N1485)</f>
        <v/>
      </c>
      <c r="AF1485" s="8" t="n"/>
      <c r="AI1485" s="14" t="n"/>
      <c r="AK1485">
        <f>IF($D1485="","",IF(COUNTIF($D$2:$D1485,$D1485)=1,1,0))</f>
        <v/>
      </c>
      <c r="AL1485">
        <f>IF($AK1485=1,SUMPRODUCT(--($AO$2:$AO$7001&lt;$AO1485))+1,"")</f>
        <v/>
      </c>
      <c r="AM1485">
        <f>IF($D1485="","",IF(OR($R1485=TRUE(),$R1485="TRUE"),1,0))</f>
        <v/>
      </c>
      <c r="AN1485">
        <f>IF($D1485="","",IF($X1485="Yes",1,0))</f>
        <v/>
      </c>
      <c r="AO1485">
        <f>IF($AK1485=1,IFERROR(IF(VALUE($D1485)&lt;100000000,VALUE($D1485),1000000000),IFERROR(IF(VALUE(MID($D1485,2,20))&lt;100000000,VALUE(MID($D1485,2,20)),1000000000),1000000000))+ROW()/100000,"")</f>
        <v/>
      </c>
    </row>
    <row r="1486">
      <c r="F1486" s="14" t="n"/>
      <c r="N1486" s="8">
        <f>IF($D1486="","",M1486*V1486/100)</f>
        <v/>
      </c>
      <c r="O1486" s="8" t="n"/>
      <c r="U1486" s="8" t="n"/>
      <c r="V1486" s="8" t="n"/>
      <c r="Y1486">
        <f>IF($D1486="","",IF($AN1486=1,0,IF($AM1486=1,Settings!$C$6,Settings!$C$7))*100)</f>
        <v/>
      </c>
      <c r="Z1486" s="8">
        <f>IF($D1486="","",V1486*Y1486/100)</f>
        <v/>
      </c>
      <c r="AA1486" s="8">
        <f>IF($D1486="","",V1486-Z1486)</f>
        <v/>
      </c>
      <c r="AB1486" s="8">
        <f>IF($D1486="","",AA1486-N1486)</f>
        <v/>
      </c>
      <c r="AF1486" s="8" t="n"/>
      <c r="AI1486" s="14" t="n"/>
      <c r="AK1486">
        <f>IF($D1486="","",IF(COUNTIF($D$2:$D1486,$D1486)=1,1,0))</f>
        <v/>
      </c>
      <c r="AL1486">
        <f>IF($AK1486=1,SUMPRODUCT(--($AO$2:$AO$7001&lt;$AO1486))+1,"")</f>
        <v/>
      </c>
      <c r="AM1486">
        <f>IF($D1486="","",IF(OR($R1486=TRUE(),$R1486="TRUE"),1,0))</f>
        <v/>
      </c>
      <c r="AN1486">
        <f>IF($D1486="","",IF($X1486="Yes",1,0))</f>
        <v/>
      </c>
      <c r="AO1486">
        <f>IF($AK1486=1,IFERROR(IF(VALUE($D1486)&lt;100000000,VALUE($D1486),1000000000),IFERROR(IF(VALUE(MID($D1486,2,20))&lt;100000000,VALUE(MID($D1486,2,20)),1000000000),1000000000))+ROW()/100000,"")</f>
        <v/>
      </c>
    </row>
    <row r="1487">
      <c r="F1487" s="14" t="n"/>
      <c r="N1487" s="8">
        <f>IF($D1487="","",M1487*V1487/100)</f>
        <v/>
      </c>
      <c r="O1487" s="8" t="n"/>
      <c r="U1487" s="8" t="n"/>
      <c r="V1487" s="8" t="n"/>
      <c r="Y1487">
        <f>IF($D1487="","",IF($AN1487=1,0,IF($AM1487=1,Settings!$C$6,Settings!$C$7))*100)</f>
        <v/>
      </c>
      <c r="Z1487" s="8">
        <f>IF($D1487="","",V1487*Y1487/100)</f>
        <v/>
      </c>
      <c r="AA1487" s="8">
        <f>IF($D1487="","",V1487-Z1487)</f>
        <v/>
      </c>
      <c r="AB1487" s="8">
        <f>IF($D1487="","",AA1487-N1487)</f>
        <v/>
      </c>
      <c r="AF1487" s="8" t="n"/>
      <c r="AI1487" s="14" t="n"/>
      <c r="AK1487">
        <f>IF($D1487="","",IF(COUNTIF($D$2:$D1487,$D1487)=1,1,0))</f>
        <v/>
      </c>
      <c r="AL1487">
        <f>IF($AK1487=1,SUMPRODUCT(--($AO$2:$AO$7001&lt;$AO1487))+1,"")</f>
        <v/>
      </c>
      <c r="AM1487">
        <f>IF($D1487="","",IF(OR($R1487=TRUE(),$R1487="TRUE"),1,0))</f>
        <v/>
      </c>
      <c r="AN1487">
        <f>IF($D1487="","",IF($X1487="Yes",1,0))</f>
        <v/>
      </c>
      <c r="AO1487">
        <f>IF($AK1487=1,IFERROR(IF(VALUE($D1487)&lt;100000000,VALUE($D1487),1000000000),IFERROR(IF(VALUE(MID($D1487,2,20))&lt;100000000,VALUE(MID($D1487,2,20)),1000000000),1000000000))+ROW()/100000,"")</f>
        <v/>
      </c>
    </row>
    <row r="1488">
      <c r="F1488" s="14" t="n"/>
      <c r="N1488" s="8">
        <f>IF($D1488="","",M1488*V1488/100)</f>
        <v/>
      </c>
      <c r="O1488" s="8" t="n"/>
      <c r="U1488" s="8" t="n"/>
      <c r="V1488" s="8" t="n"/>
      <c r="Y1488">
        <f>IF($D1488="","",IF($AN1488=1,0,IF($AM1488=1,Settings!$C$6,Settings!$C$7))*100)</f>
        <v/>
      </c>
      <c r="Z1488" s="8">
        <f>IF($D1488="","",V1488*Y1488/100)</f>
        <v/>
      </c>
      <c r="AA1488" s="8">
        <f>IF($D1488="","",V1488-Z1488)</f>
        <v/>
      </c>
      <c r="AB1488" s="8">
        <f>IF($D1488="","",AA1488-N1488)</f>
        <v/>
      </c>
      <c r="AF1488" s="8" t="n"/>
      <c r="AI1488" s="14" t="n"/>
      <c r="AK1488">
        <f>IF($D1488="","",IF(COUNTIF($D$2:$D1488,$D1488)=1,1,0))</f>
        <v/>
      </c>
      <c r="AL1488">
        <f>IF($AK1488=1,SUMPRODUCT(--($AO$2:$AO$7001&lt;$AO1488))+1,"")</f>
        <v/>
      </c>
      <c r="AM1488">
        <f>IF($D1488="","",IF(OR($R1488=TRUE(),$R1488="TRUE"),1,0))</f>
        <v/>
      </c>
      <c r="AN1488">
        <f>IF($D1488="","",IF($X1488="Yes",1,0))</f>
        <v/>
      </c>
      <c r="AO1488">
        <f>IF($AK1488=1,IFERROR(IF(VALUE($D1488)&lt;100000000,VALUE($D1488),1000000000),IFERROR(IF(VALUE(MID($D1488,2,20))&lt;100000000,VALUE(MID($D1488,2,20)),1000000000),1000000000))+ROW()/100000,"")</f>
        <v/>
      </c>
    </row>
    <row r="1489">
      <c r="F1489" s="14" t="n"/>
      <c r="N1489" s="8">
        <f>IF($D1489="","",M1489*V1489/100)</f>
        <v/>
      </c>
      <c r="O1489" s="8" t="n"/>
      <c r="U1489" s="8" t="n"/>
      <c r="V1489" s="8" t="n"/>
      <c r="Y1489">
        <f>IF($D1489="","",IF($AN1489=1,0,IF($AM1489=1,Settings!$C$6,Settings!$C$7))*100)</f>
        <v/>
      </c>
      <c r="Z1489" s="8">
        <f>IF($D1489="","",V1489*Y1489/100)</f>
        <v/>
      </c>
      <c r="AA1489" s="8">
        <f>IF($D1489="","",V1489-Z1489)</f>
        <v/>
      </c>
      <c r="AB1489" s="8">
        <f>IF($D1489="","",AA1489-N1489)</f>
        <v/>
      </c>
      <c r="AF1489" s="8" t="n"/>
      <c r="AI1489" s="14" t="n"/>
      <c r="AK1489">
        <f>IF($D1489="","",IF(COUNTIF($D$2:$D1489,$D1489)=1,1,0))</f>
        <v/>
      </c>
      <c r="AL1489">
        <f>IF($AK1489=1,SUMPRODUCT(--($AO$2:$AO$7001&lt;$AO1489))+1,"")</f>
        <v/>
      </c>
      <c r="AM1489">
        <f>IF($D1489="","",IF(OR($R1489=TRUE(),$R1489="TRUE"),1,0))</f>
        <v/>
      </c>
      <c r="AN1489">
        <f>IF($D1489="","",IF($X1489="Yes",1,0))</f>
        <v/>
      </c>
      <c r="AO1489">
        <f>IF($AK1489=1,IFERROR(IF(VALUE($D1489)&lt;100000000,VALUE($D1489),1000000000),IFERROR(IF(VALUE(MID($D1489,2,20))&lt;100000000,VALUE(MID($D1489,2,20)),1000000000),1000000000))+ROW()/100000,"")</f>
        <v/>
      </c>
    </row>
    <row r="1490">
      <c r="F1490" s="14" t="n"/>
      <c r="N1490" s="8">
        <f>IF($D1490="","",M1490*V1490/100)</f>
        <v/>
      </c>
      <c r="O1490" s="8" t="n"/>
      <c r="U1490" s="8" t="n"/>
      <c r="V1490" s="8" t="n"/>
      <c r="Y1490">
        <f>IF($D1490="","",IF($AN1490=1,0,IF($AM1490=1,Settings!$C$6,Settings!$C$7))*100)</f>
        <v/>
      </c>
      <c r="Z1490" s="8">
        <f>IF($D1490="","",V1490*Y1490/100)</f>
        <v/>
      </c>
      <c r="AA1490" s="8">
        <f>IF($D1490="","",V1490-Z1490)</f>
        <v/>
      </c>
      <c r="AB1490" s="8">
        <f>IF($D1490="","",AA1490-N1490)</f>
        <v/>
      </c>
      <c r="AF1490" s="8" t="n"/>
      <c r="AI1490" s="14" t="n"/>
      <c r="AK1490">
        <f>IF($D1490="","",IF(COUNTIF($D$2:$D1490,$D1490)=1,1,0))</f>
        <v/>
      </c>
      <c r="AL1490">
        <f>IF($AK1490=1,SUMPRODUCT(--($AO$2:$AO$7001&lt;$AO1490))+1,"")</f>
        <v/>
      </c>
      <c r="AM1490">
        <f>IF($D1490="","",IF(OR($R1490=TRUE(),$R1490="TRUE"),1,0))</f>
        <v/>
      </c>
      <c r="AN1490">
        <f>IF($D1490="","",IF($X1490="Yes",1,0))</f>
        <v/>
      </c>
      <c r="AO1490">
        <f>IF($AK1490=1,IFERROR(IF(VALUE($D1490)&lt;100000000,VALUE($D1490),1000000000),IFERROR(IF(VALUE(MID($D1490,2,20))&lt;100000000,VALUE(MID($D1490,2,20)),1000000000),1000000000))+ROW()/100000,"")</f>
        <v/>
      </c>
    </row>
    <row r="1491">
      <c r="F1491" s="14" t="n"/>
      <c r="N1491" s="8">
        <f>IF($D1491="","",M1491*V1491/100)</f>
        <v/>
      </c>
      <c r="O1491" s="8" t="n"/>
      <c r="U1491" s="8" t="n"/>
      <c r="V1491" s="8" t="n"/>
      <c r="Y1491">
        <f>IF($D1491="","",IF($AN1491=1,0,IF($AM1491=1,Settings!$C$6,Settings!$C$7))*100)</f>
        <v/>
      </c>
      <c r="Z1491" s="8">
        <f>IF($D1491="","",V1491*Y1491/100)</f>
        <v/>
      </c>
      <c r="AA1491" s="8">
        <f>IF($D1491="","",V1491-Z1491)</f>
        <v/>
      </c>
      <c r="AB1491" s="8">
        <f>IF($D1491="","",AA1491-N1491)</f>
        <v/>
      </c>
      <c r="AF1491" s="8" t="n"/>
      <c r="AI1491" s="14" t="n"/>
      <c r="AK1491">
        <f>IF($D1491="","",IF(COUNTIF($D$2:$D1491,$D1491)=1,1,0))</f>
        <v/>
      </c>
      <c r="AL1491">
        <f>IF($AK1491=1,SUMPRODUCT(--($AO$2:$AO$7001&lt;$AO1491))+1,"")</f>
        <v/>
      </c>
      <c r="AM1491">
        <f>IF($D1491="","",IF(OR($R1491=TRUE(),$R1491="TRUE"),1,0))</f>
        <v/>
      </c>
      <c r="AN1491">
        <f>IF($D1491="","",IF($X1491="Yes",1,0))</f>
        <v/>
      </c>
      <c r="AO1491">
        <f>IF($AK1491=1,IFERROR(IF(VALUE($D1491)&lt;100000000,VALUE($D1491),1000000000),IFERROR(IF(VALUE(MID($D1491,2,20))&lt;100000000,VALUE(MID($D1491,2,20)),1000000000),1000000000))+ROW()/100000,"")</f>
        <v/>
      </c>
    </row>
    <row r="1492">
      <c r="F1492" s="14" t="n"/>
      <c r="N1492" s="8">
        <f>IF($D1492="","",M1492*V1492/100)</f>
        <v/>
      </c>
      <c r="O1492" s="8" t="n"/>
      <c r="U1492" s="8" t="n"/>
      <c r="V1492" s="8" t="n"/>
      <c r="Y1492">
        <f>IF($D1492="","",IF($AN1492=1,0,IF($AM1492=1,Settings!$C$6,Settings!$C$7))*100)</f>
        <v/>
      </c>
      <c r="Z1492" s="8">
        <f>IF($D1492="","",V1492*Y1492/100)</f>
        <v/>
      </c>
      <c r="AA1492" s="8">
        <f>IF($D1492="","",V1492-Z1492)</f>
        <v/>
      </c>
      <c r="AB1492" s="8">
        <f>IF($D1492="","",AA1492-N1492)</f>
        <v/>
      </c>
      <c r="AF1492" s="8" t="n"/>
      <c r="AI1492" s="14" t="n"/>
      <c r="AK1492">
        <f>IF($D1492="","",IF(COUNTIF($D$2:$D1492,$D1492)=1,1,0))</f>
        <v/>
      </c>
      <c r="AL1492">
        <f>IF($AK1492=1,SUMPRODUCT(--($AO$2:$AO$7001&lt;$AO1492))+1,"")</f>
        <v/>
      </c>
      <c r="AM1492">
        <f>IF($D1492="","",IF(OR($R1492=TRUE(),$R1492="TRUE"),1,0))</f>
        <v/>
      </c>
      <c r="AN1492">
        <f>IF($D1492="","",IF($X1492="Yes",1,0))</f>
        <v/>
      </c>
      <c r="AO1492">
        <f>IF($AK1492=1,IFERROR(IF(VALUE($D1492)&lt;100000000,VALUE($D1492),1000000000),IFERROR(IF(VALUE(MID($D1492,2,20))&lt;100000000,VALUE(MID($D1492,2,20)),1000000000),1000000000))+ROW()/100000,"")</f>
        <v/>
      </c>
    </row>
    <row r="1493">
      <c r="F1493" s="14" t="n"/>
      <c r="N1493" s="8">
        <f>IF($D1493="","",M1493*V1493/100)</f>
        <v/>
      </c>
      <c r="O1493" s="8" t="n"/>
      <c r="U1493" s="8" t="n"/>
      <c r="V1493" s="8" t="n"/>
      <c r="Y1493">
        <f>IF($D1493="","",IF($AN1493=1,0,IF($AM1493=1,Settings!$C$6,Settings!$C$7))*100)</f>
        <v/>
      </c>
      <c r="Z1493" s="8">
        <f>IF($D1493="","",V1493*Y1493/100)</f>
        <v/>
      </c>
      <c r="AA1493" s="8">
        <f>IF($D1493="","",V1493-Z1493)</f>
        <v/>
      </c>
      <c r="AB1493" s="8">
        <f>IF($D1493="","",AA1493-N1493)</f>
        <v/>
      </c>
      <c r="AF1493" s="8" t="n"/>
      <c r="AI1493" s="14" t="n"/>
      <c r="AK1493">
        <f>IF($D1493="","",IF(COUNTIF($D$2:$D1493,$D1493)=1,1,0))</f>
        <v/>
      </c>
      <c r="AL1493">
        <f>IF($AK1493=1,SUMPRODUCT(--($AO$2:$AO$7001&lt;$AO1493))+1,"")</f>
        <v/>
      </c>
      <c r="AM1493">
        <f>IF($D1493="","",IF(OR($R1493=TRUE(),$R1493="TRUE"),1,0))</f>
        <v/>
      </c>
      <c r="AN1493">
        <f>IF($D1493="","",IF($X1493="Yes",1,0))</f>
        <v/>
      </c>
      <c r="AO1493">
        <f>IF($AK1493=1,IFERROR(IF(VALUE($D1493)&lt;100000000,VALUE($D1493),1000000000),IFERROR(IF(VALUE(MID($D1493,2,20))&lt;100000000,VALUE(MID($D1493,2,20)),1000000000),1000000000))+ROW()/100000,"")</f>
        <v/>
      </c>
    </row>
    <row r="1494">
      <c r="F1494" s="14" t="n"/>
      <c r="N1494" s="8">
        <f>IF($D1494="","",M1494*V1494/100)</f>
        <v/>
      </c>
      <c r="O1494" s="8" t="n"/>
      <c r="U1494" s="8" t="n"/>
      <c r="V1494" s="8" t="n"/>
      <c r="Y1494">
        <f>IF($D1494="","",IF($AN1494=1,0,IF($AM1494=1,Settings!$C$6,Settings!$C$7))*100)</f>
        <v/>
      </c>
      <c r="Z1494" s="8">
        <f>IF($D1494="","",V1494*Y1494/100)</f>
        <v/>
      </c>
      <c r="AA1494" s="8">
        <f>IF($D1494="","",V1494-Z1494)</f>
        <v/>
      </c>
      <c r="AB1494" s="8">
        <f>IF($D1494="","",AA1494-N1494)</f>
        <v/>
      </c>
      <c r="AF1494" s="8" t="n"/>
      <c r="AI1494" s="14" t="n"/>
      <c r="AK1494">
        <f>IF($D1494="","",IF(COUNTIF($D$2:$D1494,$D1494)=1,1,0))</f>
        <v/>
      </c>
      <c r="AL1494">
        <f>IF($AK1494=1,SUMPRODUCT(--($AO$2:$AO$7001&lt;$AO1494))+1,"")</f>
        <v/>
      </c>
      <c r="AM1494">
        <f>IF($D1494="","",IF(OR($R1494=TRUE(),$R1494="TRUE"),1,0))</f>
        <v/>
      </c>
      <c r="AN1494">
        <f>IF($D1494="","",IF($X1494="Yes",1,0))</f>
        <v/>
      </c>
      <c r="AO1494">
        <f>IF($AK1494=1,IFERROR(IF(VALUE($D1494)&lt;100000000,VALUE($D1494),1000000000),IFERROR(IF(VALUE(MID($D1494,2,20))&lt;100000000,VALUE(MID($D1494,2,20)),1000000000),1000000000))+ROW()/100000,"")</f>
        <v/>
      </c>
    </row>
    <row r="1495">
      <c r="F1495" s="14" t="n"/>
      <c r="N1495" s="8">
        <f>IF($D1495="","",M1495*V1495/100)</f>
        <v/>
      </c>
      <c r="O1495" s="8" t="n"/>
      <c r="U1495" s="8" t="n"/>
      <c r="V1495" s="8" t="n"/>
      <c r="Y1495">
        <f>IF($D1495="","",IF($AN1495=1,0,IF($AM1495=1,Settings!$C$6,Settings!$C$7))*100)</f>
        <v/>
      </c>
      <c r="Z1495" s="8">
        <f>IF($D1495="","",V1495*Y1495/100)</f>
        <v/>
      </c>
      <c r="AA1495" s="8">
        <f>IF($D1495="","",V1495-Z1495)</f>
        <v/>
      </c>
      <c r="AB1495" s="8">
        <f>IF($D1495="","",AA1495-N1495)</f>
        <v/>
      </c>
      <c r="AF1495" s="8" t="n"/>
      <c r="AI1495" s="14" t="n"/>
      <c r="AK1495">
        <f>IF($D1495="","",IF(COUNTIF($D$2:$D1495,$D1495)=1,1,0))</f>
        <v/>
      </c>
      <c r="AL1495">
        <f>IF($AK1495=1,SUMPRODUCT(--($AO$2:$AO$7001&lt;$AO1495))+1,"")</f>
        <v/>
      </c>
      <c r="AM1495">
        <f>IF($D1495="","",IF(OR($R1495=TRUE(),$R1495="TRUE"),1,0))</f>
        <v/>
      </c>
      <c r="AN1495">
        <f>IF($D1495="","",IF($X1495="Yes",1,0))</f>
        <v/>
      </c>
      <c r="AO1495">
        <f>IF($AK1495=1,IFERROR(IF(VALUE($D1495)&lt;100000000,VALUE($D1495),1000000000),IFERROR(IF(VALUE(MID($D1495,2,20))&lt;100000000,VALUE(MID($D1495,2,20)),1000000000),1000000000))+ROW()/100000,"")</f>
        <v/>
      </c>
    </row>
    <row r="1496">
      <c r="F1496" s="14" t="n"/>
      <c r="N1496" s="8">
        <f>IF($D1496="","",M1496*V1496/100)</f>
        <v/>
      </c>
      <c r="O1496" s="8" t="n"/>
      <c r="U1496" s="8" t="n"/>
      <c r="V1496" s="8" t="n"/>
      <c r="Y1496">
        <f>IF($D1496="","",IF($AN1496=1,0,IF($AM1496=1,Settings!$C$6,Settings!$C$7))*100)</f>
        <v/>
      </c>
      <c r="Z1496" s="8">
        <f>IF($D1496="","",V1496*Y1496/100)</f>
        <v/>
      </c>
      <c r="AA1496" s="8">
        <f>IF($D1496="","",V1496-Z1496)</f>
        <v/>
      </c>
      <c r="AB1496" s="8">
        <f>IF($D1496="","",AA1496-N1496)</f>
        <v/>
      </c>
      <c r="AF1496" s="8" t="n"/>
      <c r="AI1496" s="14" t="n"/>
      <c r="AK1496">
        <f>IF($D1496="","",IF(COUNTIF($D$2:$D1496,$D1496)=1,1,0))</f>
        <v/>
      </c>
      <c r="AL1496">
        <f>IF($AK1496=1,SUMPRODUCT(--($AO$2:$AO$7001&lt;$AO1496))+1,"")</f>
        <v/>
      </c>
      <c r="AM1496">
        <f>IF($D1496="","",IF(OR($R1496=TRUE(),$R1496="TRUE"),1,0))</f>
        <v/>
      </c>
      <c r="AN1496">
        <f>IF($D1496="","",IF($X1496="Yes",1,0))</f>
        <v/>
      </c>
      <c r="AO1496">
        <f>IF($AK1496=1,IFERROR(IF(VALUE($D1496)&lt;100000000,VALUE($D1496),1000000000),IFERROR(IF(VALUE(MID($D1496,2,20))&lt;100000000,VALUE(MID($D1496,2,20)),1000000000),1000000000))+ROW()/100000,"")</f>
        <v/>
      </c>
    </row>
    <row r="1497">
      <c r="F1497" s="14" t="n"/>
      <c r="N1497" s="8">
        <f>IF($D1497="","",M1497*V1497/100)</f>
        <v/>
      </c>
      <c r="O1497" s="8" t="n"/>
      <c r="U1497" s="8" t="n"/>
      <c r="V1497" s="8" t="n"/>
      <c r="Y1497">
        <f>IF($D1497="","",IF($AN1497=1,0,IF($AM1497=1,Settings!$C$6,Settings!$C$7))*100)</f>
        <v/>
      </c>
      <c r="Z1497" s="8">
        <f>IF($D1497="","",V1497*Y1497/100)</f>
        <v/>
      </c>
      <c r="AA1497" s="8">
        <f>IF($D1497="","",V1497-Z1497)</f>
        <v/>
      </c>
      <c r="AB1497" s="8">
        <f>IF($D1497="","",AA1497-N1497)</f>
        <v/>
      </c>
      <c r="AF1497" s="8" t="n"/>
      <c r="AI1497" s="14" t="n"/>
      <c r="AK1497">
        <f>IF($D1497="","",IF(COUNTIF($D$2:$D1497,$D1497)=1,1,0))</f>
        <v/>
      </c>
      <c r="AL1497">
        <f>IF($AK1497=1,SUMPRODUCT(--($AO$2:$AO$7001&lt;$AO1497))+1,"")</f>
        <v/>
      </c>
      <c r="AM1497">
        <f>IF($D1497="","",IF(OR($R1497=TRUE(),$R1497="TRUE"),1,0))</f>
        <v/>
      </c>
      <c r="AN1497">
        <f>IF($D1497="","",IF($X1497="Yes",1,0))</f>
        <v/>
      </c>
      <c r="AO1497">
        <f>IF($AK1497=1,IFERROR(IF(VALUE($D1497)&lt;100000000,VALUE($D1497),1000000000),IFERROR(IF(VALUE(MID($D1497,2,20))&lt;100000000,VALUE(MID($D1497,2,20)),1000000000),1000000000))+ROW()/100000,"")</f>
        <v/>
      </c>
    </row>
    <row r="1498">
      <c r="F1498" s="14" t="n"/>
      <c r="N1498" s="8">
        <f>IF($D1498="","",M1498*V1498/100)</f>
        <v/>
      </c>
      <c r="O1498" s="8" t="n"/>
      <c r="U1498" s="8" t="n"/>
      <c r="V1498" s="8" t="n"/>
      <c r="Y1498">
        <f>IF($D1498="","",IF($AN1498=1,0,IF($AM1498=1,Settings!$C$6,Settings!$C$7))*100)</f>
        <v/>
      </c>
      <c r="Z1498" s="8">
        <f>IF($D1498="","",V1498*Y1498/100)</f>
        <v/>
      </c>
      <c r="AA1498" s="8">
        <f>IF($D1498="","",V1498-Z1498)</f>
        <v/>
      </c>
      <c r="AB1498" s="8">
        <f>IF($D1498="","",AA1498-N1498)</f>
        <v/>
      </c>
      <c r="AF1498" s="8" t="n"/>
      <c r="AI1498" s="14" t="n"/>
      <c r="AK1498">
        <f>IF($D1498="","",IF(COUNTIF($D$2:$D1498,$D1498)=1,1,0))</f>
        <v/>
      </c>
      <c r="AL1498">
        <f>IF($AK1498=1,SUMPRODUCT(--($AO$2:$AO$7001&lt;$AO1498))+1,"")</f>
        <v/>
      </c>
      <c r="AM1498">
        <f>IF($D1498="","",IF(OR($R1498=TRUE(),$R1498="TRUE"),1,0))</f>
        <v/>
      </c>
      <c r="AN1498">
        <f>IF($D1498="","",IF($X1498="Yes",1,0))</f>
        <v/>
      </c>
      <c r="AO1498">
        <f>IF($AK1498=1,IFERROR(IF(VALUE($D1498)&lt;100000000,VALUE($D1498),1000000000),IFERROR(IF(VALUE(MID($D1498,2,20))&lt;100000000,VALUE(MID($D1498,2,20)),1000000000),1000000000))+ROW()/100000,"")</f>
        <v/>
      </c>
    </row>
    <row r="1499">
      <c r="F1499" s="14" t="n"/>
      <c r="N1499" s="8">
        <f>IF($D1499="","",M1499*V1499/100)</f>
        <v/>
      </c>
      <c r="O1499" s="8" t="n"/>
      <c r="U1499" s="8" t="n"/>
      <c r="V1499" s="8" t="n"/>
      <c r="Y1499">
        <f>IF($D1499="","",IF($AN1499=1,0,IF($AM1499=1,Settings!$C$6,Settings!$C$7))*100)</f>
        <v/>
      </c>
      <c r="Z1499" s="8">
        <f>IF($D1499="","",V1499*Y1499/100)</f>
        <v/>
      </c>
      <c r="AA1499" s="8">
        <f>IF($D1499="","",V1499-Z1499)</f>
        <v/>
      </c>
      <c r="AB1499" s="8">
        <f>IF($D1499="","",AA1499-N1499)</f>
        <v/>
      </c>
      <c r="AF1499" s="8" t="n"/>
      <c r="AI1499" s="14" t="n"/>
      <c r="AK1499">
        <f>IF($D1499="","",IF(COUNTIF($D$2:$D1499,$D1499)=1,1,0))</f>
        <v/>
      </c>
      <c r="AL1499">
        <f>IF($AK1499=1,SUMPRODUCT(--($AO$2:$AO$7001&lt;$AO1499))+1,"")</f>
        <v/>
      </c>
      <c r="AM1499">
        <f>IF($D1499="","",IF(OR($R1499=TRUE(),$R1499="TRUE"),1,0))</f>
        <v/>
      </c>
      <c r="AN1499">
        <f>IF($D1499="","",IF($X1499="Yes",1,0))</f>
        <v/>
      </c>
      <c r="AO1499">
        <f>IF($AK1499=1,IFERROR(IF(VALUE($D1499)&lt;100000000,VALUE($D1499),1000000000),IFERROR(IF(VALUE(MID($D1499,2,20))&lt;100000000,VALUE(MID($D1499,2,20)),1000000000),1000000000))+ROW()/100000,"")</f>
        <v/>
      </c>
    </row>
    <row r="1500">
      <c r="F1500" s="14" t="n"/>
      <c r="N1500" s="8">
        <f>IF($D1500="","",M1500*V1500/100)</f>
        <v/>
      </c>
      <c r="O1500" s="8" t="n"/>
      <c r="U1500" s="8" t="n"/>
      <c r="V1500" s="8" t="n"/>
      <c r="Y1500">
        <f>IF($D1500="","",IF($AN1500=1,0,IF($AM1500=1,Settings!$C$6,Settings!$C$7))*100)</f>
        <v/>
      </c>
      <c r="Z1500" s="8">
        <f>IF($D1500="","",V1500*Y1500/100)</f>
        <v/>
      </c>
      <c r="AA1500" s="8">
        <f>IF($D1500="","",V1500-Z1500)</f>
        <v/>
      </c>
      <c r="AB1500" s="8">
        <f>IF($D1500="","",AA1500-N1500)</f>
        <v/>
      </c>
      <c r="AF1500" s="8" t="n"/>
      <c r="AI1500" s="14" t="n"/>
      <c r="AK1500">
        <f>IF($D1500="","",IF(COUNTIF($D$2:$D1500,$D1500)=1,1,0))</f>
        <v/>
      </c>
      <c r="AL1500">
        <f>IF($AK1500=1,SUMPRODUCT(--($AO$2:$AO$7001&lt;$AO1500))+1,"")</f>
        <v/>
      </c>
      <c r="AM1500">
        <f>IF($D1500="","",IF(OR($R1500=TRUE(),$R1500="TRUE"),1,0))</f>
        <v/>
      </c>
      <c r="AN1500">
        <f>IF($D1500="","",IF($X1500="Yes",1,0))</f>
        <v/>
      </c>
      <c r="AO1500">
        <f>IF($AK1500=1,IFERROR(IF(VALUE($D1500)&lt;100000000,VALUE($D1500),1000000000),IFERROR(IF(VALUE(MID($D1500,2,20))&lt;100000000,VALUE(MID($D1500,2,20)),1000000000),1000000000))+ROW()/100000,"")</f>
        <v/>
      </c>
    </row>
    <row r="1501">
      <c r="F1501" s="14" t="n"/>
      <c r="N1501" s="8">
        <f>IF($D1501="","",M1501*V1501/100)</f>
        <v/>
      </c>
      <c r="O1501" s="8" t="n"/>
      <c r="U1501" s="8" t="n"/>
      <c r="V1501" s="8" t="n"/>
      <c r="Y1501">
        <f>IF($D1501="","",IF($AN1501=1,0,IF($AM1501=1,Settings!$C$6,Settings!$C$7))*100)</f>
        <v/>
      </c>
      <c r="Z1501" s="8">
        <f>IF($D1501="","",V1501*Y1501/100)</f>
        <v/>
      </c>
      <c r="AA1501" s="8">
        <f>IF($D1501="","",V1501-Z1501)</f>
        <v/>
      </c>
      <c r="AB1501" s="8">
        <f>IF($D1501="","",AA1501-N1501)</f>
        <v/>
      </c>
      <c r="AF1501" s="8" t="n"/>
      <c r="AI1501" s="14" t="n"/>
      <c r="AK1501">
        <f>IF($D1501="","",IF(COUNTIF($D$2:$D1501,$D1501)=1,1,0))</f>
        <v/>
      </c>
      <c r="AL1501">
        <f>IF($AK1501=1,SUMPRODUCT(--($AO$2:$AO$7001&lt;$AO1501))+1,"")</f>
        <v/>
      </c>
      <c r="AM1501">
        <f>IF($D1501="","",IF(OR($R1501=TRUE(),$R1501="TRUE"),1,0))</f>
        <v/>
      </c>
      <c r="AN1501">
        <f>IF($D1501="","",IF($X1501="Yes",1,0))</f>
        <v/>
      </c>
      <c r="AO1501">
        <f>IF($AK1501=1,IFERROR(IF(VALUE($D1501)&lt;100000000,VALUE($D1501),1000000000),IFERROR(IF(VALUE(MID($D1501,2,20))&lt;100000000,VALUE(MID($D1501,2,20)),1000000000),1000000000))+ROW()/100000,"")</f>
        <v/>
      </c>
    </row>
    <row r="1502">
      <c r="F1502" s="14" t="n"/>
      <c r="N1502" s="8">
        <f>IF($D1502="","",M1502*V1502/100)</f>
        <v/>
      </c>
      <c r="O1502" s="8" t="n"/>
      <c r="U1502" s="8" t="n"/>
      <c r="V1502" s="8" t="n"/>
      <c r="Y1502">
        <f>IF($D1502="","",IF($AN1502=1,0,IF($AM1502=1,Settings!$C$6,Settings!$C$7))*100)</f>
        <v/>
      </c>
      <c r="Z1502" s="8">
        <f>IF($D1502="","",V1502*Y1502/100)</f>
        <v/>
      </c>
      <c r="AA1502" s="8">
        <f>IF($D1502="","",V1502-Z1502)</f>
        <v/>
      </c>
      <c r="AB1502" s="8">
        <f>IF($D1502="","",AA1502-N1502)</f>
        <v/>
      </c>
      <c r="AF1502" s="8" t="n"/>
      <c r="AI1502" s="14" t="n"/>
      <c r="AK1502">
        <f>IF($D1502="","",IF(COUNTIF($D$2:$D1502,$D1502)=1,1,0))</f>
        <v/>
      </c>
      <c r="AL1502">
        <f>IF($AK1502=1,SUMPRODUCT(--($AO$2:$AO$7001&lt;$AO1502))+1,"")</f>
        <v/>
      </c>
      <c r="AM1502">
        <f>IF($D1502="","",IF(OR($R1502=TRUE(),$R1502="TRUE"),1,0))</f>
        <v/>
      </c>
      <c r="AN1502">
        <f>IF($D1502="","",IF($X1502="Yes",1,0))</f>
        <v/>
      </c>
      <c r="AO1502">
        <f>IF($AK1502=1,IFERROR(IF(VALUE($D1502)&lt;100000000,VALUE($D1502),1000000000),IFERROR(IF(VALUE(MID($D1502,2,20))&lt;100000000,VALUE(MID($D1502,2,20)),1000000000),1000000000))+ROW()/100000,"")</f>
        <v/>
      </c>
    </row>
    <row r="1503">
      <c r="F1503" s="14" t="n"/>
      <c r="N1503" s="8">
        <f>IF($D1503="","",M1503*V1503/100)</f>
        <v/>
      </c>
      <c r="O1503" s="8" t="n"/>
      <c r="U1503" s="8" t="n"/>
      <c r="V1503" s="8" t="n"/>
      <c r="Y1503">
        <f>IF($D1503="","",IF($AN1503=1,0,IF($AM1503=1,Settings!$C$6,Settings!$C$7))*100)</f>
        <v/>
      </c>
      <c r="Z1503" s="8">
        <f>IF($D1503="","",V1503*Y1503/100)</f>
        <v/>
      </c>
      <c r="AA1503" s="8">
        <f>IF($D1503="","",V1503-Z1503)</f>
        <v/>
      </c>
      <c r="AB1503" s="8">
        <f>IF($D1503="","",AA1503-N1503)</f>
        <v/>
      </c>
      <c r="AF1503" s="8" t="n"/>
      <c r="AI1503" s="14" t="n"/>
      <c r="AK1503">
        <f>IF($D1503="","",IF(COUNTIF($D$2:$D1503,$D1503)=1,1,0))</f>
        <v/>
      </c>
      <c r="AL1503">
        <f>IF($AK1503=1,SUMPRODUCT(--($AO$2:$AO$7001&lt;$AO1503))+1,"")</f>
        <v/>
      </c>
      <c r="AM1503">
        <f>IF($D1503="","",IF(OR($R1503=TRUE(),$R1503="TRUE"),1,0))</f>
        <v/>
      </c>
      <c r="AN1503">
        <f>IF($D1503="","",IF($X1503="Yes",1,0))</f>
        <v/>
      </c>
      <c r="AO1503">
        <f>IF($AK1503=1,IFERROR(IF(VALUE($D1503)&lt;100000000,VALUE($D1503),1000000000),IFERROR(IF(VALUE(MID($D1503,2,20))&lt;100000000,VALUE(MID($D1503,2,20)),1000000000),1000000000))+ROW()/100000,"")</f>
        <v/>
      </c>
    </row>
    <row r="1504">
      <c r="F1504" s="14" t="n"/>
      <c r="N1504" s="8">
        <f>IF($D1504="","",M1504*V1504/100)</f>
        <v/>
      </c>
      <c r="O1504" s="8" t="n"/>
      <c r="U1504" s="8" t="n"/>
      <c r="V1504" s="8" t="n"/>
      <c r="Y1504">
        <f>IF($D1504="","",IF($AN1504=1,0,IF($AM1504=1,Settings!$C$6,Settings!$C$7))*100)</f>
        <v/>
      </c>
      <c r="Z1504" s="8">
        <f>IF($D1504="","",V1504*Y1504/100)</f>
        <v/>
      </c>
      <c r="AA1504" s="8">
        <f>IF($D1504="","",V1504-Z1504)</f>
        <v/>
      </c>
      <c r="AB1504" s="8">
        <f>IF($D1504="","",AA1504-N1504)</f>
        <v/>
      </c>
      <c r="AF1504" s="8" t="n"/>
      <c r="AI1504" s="14" t="n"/>
      <c r="AK1504">
        <f>IF($D1504="","",IF(COUNTIF($D$2:$D1504,$D1504)=1,1,0))</f>
        <v/>
      </c>
      <c r="AL1504">
        <f>IF($AK1504=1,SUMPRODUCT(--($AO$2:$AO$7001&lt;$AO1504))+1,"")</f>
        <v/>
      </c>
      <c r="AM1504">
        <f>IF($D1504="","",IF(OR($R1504=TRUE(),$R1504="TRUE"),1,0))</f>
        <v/>
      </c>
      <c r="AN1504">
        <f>IF($D1504="","",IF($X1504="Yes",1,0))</f>
        <v/>
      </c>
      <c r="AO1504">
        <f>IF($AK1504=1,IFERROR(IF(VALUE($D1504)&lt;100000000,VALUE($D1504),1000000000),IFERROR(IF(VALUE(MID($D1504,2,20))&lt;100000000,VALUE(MID($D1504,2,20)),1000000000),1000000000))+ROW()/100000,"")</f>
        <v/>
      </c>
    </row>
    <row r="1505">
      <c r="F1505" s="14" t="n"/>
      <c r="N1505" s="8">
        <f>IF($D1505="","",M1505*V1505/100)</f>
        <v/>
      </c>
      <c r="O1505" s="8" t="n"/>
      <c r="U1505" s="8" t="n"/>
      <c r="V1505" s="8" t="n"/>
      <c r="Y1505">
        <f>IF($D1505="","",IF($AN1505=1,0,IF($AM1505=1,Settings!$C$6,Settings!$C$7))*100)</f>
        <v/>
      </c>
      <c r="Z1505" s="8">
        <f>IF($D1505="","",V1505*Y1505/100)</f>
        <v/>
      </c>
      <c r="AA1505" s="8">
        <f>IF($D1505="","",V1505-Z1505)</f>
        <v/>
      </c>
      <c r="AB1505" s="8">
        <f>IF($D1505="","",AA1505-N1505)</f>
        <v/>
      </c>
      <c r="AF1505" s="8" t="n"/>
      <c r="AI1505" s="14" t="n"/>
      <c r="AK1505">
        <f>IF($D1505="","",IF(COUNTIF($D$2:$D1505,$D1505)=1,1,0))</f>
        <v/>
      </c>
      <c r="AL1505">
        <f>IF($AK1505=1,SUMPRODUCT(--($AO$2:$AO$7001&lt;$AO1505))+1,"")</f>
        <v/>
      </c>
      <c r="AM1505">
        <f>IF($D1505="","",IF(OR($R1505=TRUE(),$R1505="TRUE"),1,0))</f>
        <v/>
      </c>
      <c r="AN1505">
        <f>IF($D1505="","",IF($X1505="Yes",1,0))</f>
        <v/>
      </c>
      <c r="AO1505">
        <f>IF($AK1505=1,IFERROR(IF(VALUE($D1505)&lt;100000000,VALUE($D1505),1000000000),IFERROR(IF(VALUE(MID($D1505,2,20))&lt;100000000,VALUE(MID($D1505,2,20)),1000000000),1000000000))+ROW()/100000,"")</f>
        <v/>
      </c>
    </row>
    <row r="1506">
      <c r="F1506" s="14" t="n"/>
      <c r="N1506" s="8">
        <f>IF($D1506="","",M1506*V1506/100)</f>
        <v/>
      </c>
      <c r="O1506" s="8" t="n"/>
      <c r="U1506" s="8" t="n"/>
      <c r="V1506" s="8" t="n"/>
      <c r="Y1506">
        <f>IF($D1506="","",IF($AN1506=1,0,IF($AM1506=1,Settings!$C$6,Settings!$C$7))*100)</f>
        <v/>
      </c>
      <c r="Z1506" s="8">
        <f>IF($D1506="","",V1506*Y1506/100)</f>
        <v/>
      </c>
      <c r="AA1506" s="8">
        <f>IF($D1506="","",V1506-Z1506)</f>
        <v/>
      </c>
      <c r="AB1506" s="8">
        <f>IF($D1506="","",AA1506-N1506)</f>
        <v/>
      </c>
      <c r="AF1506" s="8" t="n"/>
      <c r="AI1506" s="14" t="n"/>
      <c r="AK1506">
        <f>IF($D1506="","",IF(COUNTIF($D$2:$D1506,$D1506)=1,1,0))</f>
        <v/>
      </c>
      <c r="AL1506">
        <f>IF($AK1506=1,SUMPRODUCT(--($AO$2:$AO$7001&lt;$AO1506))+1,"")</f>
        <v/>
      </c>
      <c r="AM1506">
        <f>IF($D1506="","",IF(OR($R1506=TRUE(),$R1506="TRUE"),1,0))</f>
        <v/>
      </c>
      <c r="AN1506">
        <f>IF($D1506="","",IF($X1506="Yes",1,0))</f>
        <v/>
      </c>
      <c r="AO1506">
        <f>IF($AK1506=1,IFERROR(IF(VALUE($D1506)&lt;100000000,VALUE($D1506),1000000000),IFERROR(IF(VALUE(MID($D1506,2,20))&lt;100000000,VALUE(MID($D1506,2,20)),1000000000),1000000000))+ROW()/100000,"")</f>
        <v/>
      </c>
    </row>
    <row r="1507">
      <c r="F1507" s="14" t="n"/>
      <c r="N1507" s="8">
        <f>IF($D1507="","",M1507*V1507/100)</f>
        <v/>
      </c>
      <c r="O1507" s="8" t="n"/>
      <c r="U1507" s="8" t="n"/>
      <c r="V1507" s="8" t="n"/>
      <c r="Y1507">
        <f>IF($D1507="","",IF($AN1507=1,0,IF($AM1507=1,Settings!$C$6,Settings!$C$7))*100)</f>
        <v/>
      </c>
      <c r="Z1507" s="8">
        <f>IF($D1507="","",V1507*Y1507/100)</f>
        <v/>
      </c>
      <c r="AA1507" s="8">
        <f>IF($D1507="","",V1507-Z1507)</f>
        <v/>
      </c>
      <c r="AB1507" s="8">
        <f>IF($D1507="","",AA1507-N1507)</f>
        <v/>
      </c>
      <c r="AF1507" s="8" t="n"/>
      <c r="AI1507" s="14" t="n"/>
      <c r="AK1507">
        <f>IF($D1507="","",IF(COUNTIF($D$2:$D1507,$D1507)=1,1,0))</f>
        <v/>
      </c>
      <c r="AL1507">
        <f>IF($AK1507=1,SUMPRODUCT(--($AO$2:$AO$7001&lt;$AO1507))+1,"")</f>
        <v/>
      </c>
      <c r="AM1507">
        <f>IF($D1507="","",IF(OR($R1507=TRUE(),$R1507="TRUE"),1,0))</f>
        <v/>
      </c>
      <c r="AN1507">
        <f>IF($D1507="","",IF($X1507="Yes",1,0))</f>
        <v/>
      </c>
      <c r="AO1507">
        <f>IF($AK1507=1,IFERROR(IF(VALUE($D1507)&lt;100000000,VALUE($D1507),1000000000),IFERROR(IF(VALUE(MID($D1507,2,20))&lt;100000000,VALUE(MID($D1507,2,20)),1000000000),1000000000))+ROW()/100000,"")</f>
        <v/>
      </c>
    </row>
    <row r="1508">
      <c r="F1508" s="14" t="n"/>
      <c r="N1508" s="8">
        <f>IF($D1508="","",M1508*V1508/100)</f>
        <v/>
      </c>
      <c r="O1508" s="8" t="n"/>
      <c r="U1508" s="8" t="n"/>
      <c r="V1508" s="8" t="n"/>
      <c r="Y1508">
        <f>IF($D1508="","",IF($AN1508=1,0,IF($AM1508=1,Settings!$C$6,Settings!$C$7))*100)</f>
        <v/>
      </c>
      <c r="Z1508" s="8">
        <f>IF($D1508="","",V1508*Y1508/100)</f>
        <v/>
      </c>
      <c r="AA1508" s="8">
        <f>IF($D1508="","",V1508-Z1508)</f>
        <v/>
      </c>
      <c r="AB1508" s="8">
        <f>IF($D1508="","",AA1508-N1508)</f>
        <v/>
      </c>
      <c r="AF1508" s="8" t="n"/>
      <c r="AI1508" s="14" t="n"/>
      <c r="AK1508">
        <f>IF($D1508="","",IF(COUNTIF($D$2:$D1508,$D1508)=1,1,0))</f>
        <v/>
      </c>
      <c r="AL1508">
        <f>IF($AK1508=1,SUMPRODUCT(--($AO$2:$AO$7001&lt;$AO1508))+1,"")</f>
        <v/>
      </c>
      <c r="AM1508">
        <f>IF($D1508="","",IF(OR($R1508=TRUE(),$R1508="TRUE"),1,0))</f>
        <v/>
      </c>
      <c r="AN1508">
        <f>IF($D1508="","",IF($X1508="Yes",1,0))</f>
        <v/>
      </c>
      <c r="AO1508">
        <f>IF($AK1508=1,IFERROR(IF(VALUE($D1508)&lt;100000000,VALUE($D1508),1000000000),IFERROR(IF(VALUE(MID($D1508,2,20))&lt;100000000,VALUE(MID($D1508,2,20)),1000000000),1000000000))+ROW()/100000,"")</f>
        <v/>
      </c>
    </row>
    <row r="1509">
      <c r="F1509" s="14" t="n"/>
      <c r="N1509" s="8">
        <f>IF($D1509="","",M1509*V1509/100)</f>
        <v/>
      </c>
      <c r="O1509" s="8" t="n"/>
      <c r="U1509" s="8" t="n"/>
      <c r="V1509" s="8" t="n"/>
      <c r="Y1509">
        <f>IF($D1509="","",IF($AN1509=1,0,IF($AM1509=1,Settings!$C$6,Settings!$C$7))*100)</f>
        <v/>
      </c>
      <c r="Z1509" s="8">
        <f>IF($D1509="","",V1509*Y1509/100)</f>
        <v/>
      </c>
      <c r="AA1509" s="8">
        <f>IF($D1509="","",V1509-Z1509)</f>
        <v/>
      </c>
      <c r="AB1509" s="8">
        <f>IF($D1509="","",AA1509-N1509)</f>
        <v/>
      </c>
      <c r="AF1509" s="8" t="n"/>
      <c r="AI1509" s="14" t="n"/>
      <c r="AK1509">
        <f>IF($D1509="","",IF(COUNTIF($D$2:$D1509,$D1509)=1,1,0))</f>
        <v/>
      </c>
      <c r="AL1509">
        <f>IF($AK1509=1,SUMPRODUCT(--($AO$2:$AO$7001&lt;$AO1509))+1,"")</f>
        <v/>
      </c>
      <c r="AM1509">
        <f>IF($D1509="","",IF(OR($R1509=TRUE(),$R1509="TRUE"),1,0))</f>
        <v/>
      </c>
      <c r="AN1509">
        <f>IF($D1509="","",IF($X1509="Yes",1,0))</f>
        <v/>
      </c>
      <c r="AO1509">
        <f>IF($AK1509=1,IFERROR(IF(VALUE($D1509)&lt;100000000,VALUE($D1509),1000000000),IFERROR(IF(VALUE(MID($D1509,2,20))&lt;100000000,VALUE(MID($D1509,2,20)),1000000000),1000000000))+ROW()/100000,"")</f>
        <v/>
      </c>
    </row>
    <row r="1510">
      <c r="F1510" s="14" t="n"/>
      <c r="N1510" s="8">
        <f>IF($D1510="","",M1510*V1510/100)</f>
        <v/>
      </c>
      <c r="O1510" s="8" t="n"/>
      <c r="U1510" s="8" t="n"/>
      <c r="V1510" s="8" t="n"/>
      <c r="Y1510">
        <f>IF($D1510="","",IF($AN1510=1,0,IF($AM1510=1,Settings!$C$6,Settings!$C$7))*100)</f>
        <v/>
      </c>
      <c r="Z1510" s="8">
        <f>IF($D1510="","",V1510*Y1510/100)</f>
        <v/>
      </c>
      <c r="AA1510" s="8">
        <f>IF($D1510="","",V1510-Z1510)</f>
        <v/>
      </c>
      <c r="AB1510" s="8">
        <f>IF($D1510="","",AA1510-N1510)</f>
        <v/>
      </c>
      <c r="AF1510" s="8" t="n"/>
      <c r="AI1510" s="14" t="n"/>
      <c r="AK1510">
        <f>IF($D1510="","",IF(COUNTIF($D$2:$D1510,$D1510)=1,1,0))</f>
        <v/>
      </c>
      <c r="AL1510">
        <f>IF($AK1510=1,SUMPRODUCT(--($AO$2:$AO$7001&lt;$AO1510))+1,"")</f>
        <v/>
      </c>
      <c r="AM1510">
        <f>IF($D1510="","",IF(OR($R1510=TRUE(),$R1510="TRUE"),1,0))</f>
        <v/>
      </c>
      <c r="AN1510">
        <f>IF($D1510="","",IF($X1510="Yes",1,0))</f>
        <v/>
      </c>
      <c r="AO1510">
        <f>IF($AK1510=1,IFERROR(IF(VALUE($D1510)&lt;100000000,VALUE($D1510),1000000000),IFERROR(IF(VALUE(MID($D1510,2,20))&lt;100000000,VALUE(MID($D1510,2,20)),1000000000),1000000000))+ROW()/100000,"")</f>
        <v/>
      </c>
    </row>
    <row r="1511">
      <c r="F1511" s="14" t="n"/>
      <c r="N1511" s="8">
        <f>IF($D1511="","",M1511*V1511/100)</f>
        <v/>
      </c>
      <c r="O1511" s="8" t="n"/>
      <c r="U1511" s="8" t="n"/>
      <c r="V1511" s="8" t="n"/>
      <c r="Y1511">
        <f>IF($D1511="","",IF($AN1511=1,0,IF($AM1511=1,Settings!$C$6,Settings!$C$7))*100)</f>
        <v/>
      </c>
      <c r="Z1511" s="8">
        <f>IF($D1511="","",V1511*Y1511/100)</f>
        <v/>
      </c>
      <c r="AA1511" s="8">
        <f>IF($D1511="","",V1511-Z1511)</f>
        <v/>
      </c>
      <c r="AB1511" s="8">
        <f>IF($D1511="","",AA1511-N1511)</f>
        <v/>
      </c>
      <c r="AF1511" s="8" t="n"/>
      <c r="AI1511" s="14" t="n"/>
      <c r="AK1511">
        <f>IF($D1511="","",IF(COUNTIF($D$2:$D1511,$D1511)=1,1,0))</f>
        <v/>
      </c>
      <c r="AL1511">
        <f>IF($AK1511=1,SUMPRODUCT(--($AO$2:$AO$7001&lt;$AO1511))+1,"")</f>
        <v/>
      </c>
      <c r="AM1511">
        <f>IF($D1511="","",IF(OR($R1511=TRUE(),$R1511="TRUE"),1,0))</f>
        <v/>
      </c>
      <c r="AN1511">
        <f>IF($D1511="","",IF($X1511="Yes",1,0))</f>
        <v/>
      </c>
      <c r="AO1511">
        <f>IF($AK1511=1,IFERROR(IF(VALUE($D1511)&lt;100000000,VALUE($D1511),1000000000),IFERROR(IF(VALUE(MID($D1511,2,20))&lt;100000000,VALUE(MID($D1511,2,20)),1000000000),1000000000))+ROW()/100000,"")</f>
        <v/>
      </c>
    </row>
    <row r="1512">
      <c r="F1512" s="14" t="n"/>
      <c r="N1512" s="8">
        <f>IF($D1512="","",M1512*V1512/100)</f>
        <v/>
      </c>
      <c r="O1512" s="8" t="n"/>
      <c r="U1512" s="8" t="n"/>
      <c r="V1512" s="8" t="n"/>
      <c r="Y1512">
        <f>IF($D1512="","",IF($AN1512=1,0,IF($AM1512=1,Settings!$C$6,Settings!$C$7))*100)</f>
        <v/>
      </c>
      <c r="Z1512" s="8">
        <f>IF($D1512="","",V1512*Y1512/100)</f>
        <v/>
      </c>
      <c r="AA1512" s="8">
        <f>IF($D1512="","",V1512-Z1512)</f>
        <v/>
      </c>
      <c r="AB1512" s="8">
        <f>IF($D1512="","",AA1512-N1512)</f>
        <v/>
      </c>
      <c r="AF1512" s="8" t="n"/>
      <c r="AI1512" s="14" t="n"/>
      <c r="AK1512">
        <f>IF($D1512="","",IF(COUNTIF($D$2:$D1512,$D1512)=1,1,0))</f>
        <v/>
      </c>
      <c r="AL1512">
        <f>IF($AK1512=1,SUMPRODUCT(--($AO$2:$AO$7001&lt;$AO1512))+1,"")</f>
        <v/>
      </c>
      <c r="AM1512">
        <f>IF($D1512="","",IF(OR($R1512=TRUE(),$R1512="TRUE"),1,0))</f>
        <v/>
      </c>
      <c r="AN1512">
        <f>IF($D1512="","",IF($X1512="Yes",1,0))</f>
        <v/>
      </c>
      <c r="AO1512">
        <f>IF($AK1512=1,IFERROR(IF(VALUE($D1512)&lt;100000000,VALUE($D1512),1000000000),IFERROR(IF(VALUE(MID($D1512,2,20))&lt;100000000,VALUE(MID($D1512,2,20)),1000000000),1000000000))+ROW()/100000,"")</f>
        <v/>
      </c>
    </row>
    <row r="1513">
      <c r="F1513" s="14" t="n"/>
      <c r="N1513" s="8">
        <f>IF($D1513="","",M1513*V1513/100)</f>
        <v/>
      </c>
      <c r="O1513" s="8" t="n"/>
      <c r="U1513" s="8" t="n"/>
      <c r="V1513" s="8" t="n"/>
      <c r="Y1513">
        <f>IF($D1513="","",IF($AN1513=1,0,IF($AM1513=1,Settings!$C$6,Settings!$C$7))*100)</f>
        <v/>
      </c>
      <c r="Z1513" s="8">
        <f>IF($D1513="","",V1513*Y1513/100)</f>
        <v/>
      </c>
      <c r="AA1513" s="8">
        <f>IF($D1513="","",V1513-Z1513)</f>
        <v/>
      </c>
      <c r="AB1513" s="8">
        <f>IF($D1513="","",AA1513-N1513)</f>
        <v/>
      </c>
      <c r="AF1513" s="8" t="n"/>
      <c r="AI1513" s="14" t="n"/>
      <c r="AK1513">
        <f>IF($D1513="","",IF(COUNTIF($D$2:$D1513,$D1513)=1,1,0))</f>
        <v/>
      </c>
      <c r="AL1513">
        <f>IF($AK1513=1,SUMPRODUCT(--($AO$2:$AO$7001&lt;$AO1513))+1,"")</f>
        <v/>
      </c>
      <c r="AM1513">
        <f>IF($D1513="","",IF(OR($R1513=TRUE(),$R1513="TRUE"),1,0))</f>
        <v/>
      </c>
      <c r="AN1513">
        <f>IF($D1513="","",IF($X1513="Yes",1,0))</f>
        <v/>
      </c>
      <c r="AO1513">
        <f>IF($AK1513=1,IFERROR(IF(VALUE($D1513)&lt;100000000,VALUE($D1513),1000000000),IFERROR(IF(VALUE(MID($D1513,2,20))&lt;100000000,VALUE(MID($D1513,2,20)),1000000000),1000000000))+ROW()/100000,"")</f>
        <v/>
      </c>
    </row>
    <row r="1514">
      <c r="F1514" s="14" t="n"/>
      <c r="N1514" s="8">
        <f>IF($D1514="","",M1514*V1514/100)</f>
        <v/>
      </c>
      <c r="O1514" s="8" t="n"/>
      <c r="U1514" s="8" t="n"/>
      <c r="V1514" s="8" t="n"/>
      <c r="Y1514">
        <f>IF($D1514="","",IF($AN1514=1,0,IF($AM1514=1,Settings!$C$6,Settings!$C$7))*100)</f>
        <v/>
      </c>
      <c r="Z1514" s="8">
        <f>IF($D1514="","",V1514*Y1514/100)</f>
        <v/>
      </c>
      <c r="AA1514" s="8">
        <f>IF($D1514="","",V1514-Z1514)</f>
        <v/>
      </c>
      <c r="AB1514" s="8">
        <f>IF($D1514="","",AA1514-N1514)</f>
        <v/>
      </c>
      <c r="AF1514" s="8" t="n"/>
      <c r="AI1514" s="14" t="n"/>
      <c r="AK1514">
        <f>IF($D1514="","",IF(COUNTIF($D$2:$D1514,$D1514)=1,1,0))</f>
        <v/>
      </c>
      <c r="AL1514">
        <f>IF($AK1514=1,SUMPRODUCT(--($AO$2:$AO$7001&lt;$AO1514))+1,"")</f>
        <v/>
      </c>
      <c r="AM1514">
        <f>IF($D1514="","",IF(OR($R1514=TRUE(),$R1514="TRUE"),1,0))</f>
        <v/>
      </c>
      <c r="AN1514">
        <f>IF($D1514="","",IF($X1514="Yes",1,0))</f>
        <v/>
      </c>
      <c r="AO1514">
        <f>IF($AK1514=1,IFERROR(IF(VALUE($D1514)&lt;100000000,VALUE($D1514),1000000000),IFERROR(IF(VALUE(MID($D1514,2,20))&lt;100000000,VALUE(MID($D1514,2,20)),1000000000),1000000000))+ROW()/100000,"")</f>
        <v/>
      </c>
    </row>
    <row r="1515">
      <c r="F1515" s="14" t="n"/>
      <c r="N1515" s="8">
        <f>IF($D1515="","",M1515*V1515/100)</f>
        <v/>
      </c>
      <c r="O1515" s="8" t="n"/>
      <c r="U1515" s="8" t="n"/>
      <c r="V1515" s="8" t="n"/>
      <c r="Y1515">
        <f>IF($D1515="","",IF($AN1515=1,0,IF($AM1515=1,Settings!$C$6,Settings!$C$7))*100)</f>
        <v/>
      </c>
      <c r="Z1515" s="8">
        <f>IF($D1515="","",V1515*Y1515/100)</f>
        <v/>
      </c>
      <c r="AA1515" s="8">
        <f>IF($D1515="","",V1515-Z1515)</f>
        <v/>
      </c>
      <c r="AB1515" s="8">
        <f>IF($D1515="","",AA1515-N1515)</f>
        <v/>
      </c>
      <c r="AF1515" s="8" t="n"/>
      <c r="AI1515" s="14" t="n"/>
      <c r="AK1515">
        <f>IF($D1515="","",IF(COUNTIF($D$2:$D1515,$D1515)=1,1,0))</f>
        <v/>
      </c>
      <c r="AL1515">
        <f>IF($AK1515=1,SUMPRODUCT(--($AO$2:$AO$7001&lt;$AO1515))+1,"")</f>
        <v/>
      </c>
      <c r="AM1515">
        <f>IF($D1515="","",IF(OR($R1515=TRUE(),$R1515="TRUE"),1,0))</f>
        <v/>
      </c>
      <c r="AN1515">
        <f>IF($D1515="","",IF($X1515="Yes",1,0))</f>
        <v/>
      </c>
      <c r="AO1515">
        <f>IF($AK1515=1,IFERROR(IF(VALUE($D1515)&lt;100000000,VALUE($D1515),1000000000),IFERROR(IF(VALUE(MID($D1515,2,20))&lt;100000000,VALUE(MID($D1515,2,20)),1000000000),1000000000))+ROW()/100000,"")</f>
        <v/>
      </c>
    </row>
    <row r="1516">
      <c r="F1516" s="14" t="n"/>
      <c r="N1516" s="8">
        <f>IF($D1516="","",M1516*V1516/100)</f>
        <v/>
      </c>
      <c r="O1516" s="8" t="n"/>
      <c r="U1516" s="8" t="n"/>
      <c r="V1516" s="8" t="n"/>
      <c r="Y1516">
        <f>IF($D1516="","",IF($AN1516=1,0,IF($AM1516=1,Settings!$C$6,Settings!$C$7))*100)</f>
        <v/>
      </c>
      <c r="Z1516" s="8">
        <f>IF($D1516="","",V1516*Y1516/100)</f>
        <v/>
      </c>
      <c r="AA1516" s="8">
        <f>IF($D1516="","",V1516-Z1516)</f>
        <v/>
      </c>
      <c r="AB1516" s="8">
        <f>IF($D1516="","",AA1516-N1516)</f>
        <v/>
      </c>
      <c r="AF1516" s="8" t="n"/>
      <c r="AI1516" s="14" t="n"/>
      <c r="AK1516">
        <f>IF($D1516="","",IF(COUNTIF($D$2:$D1516,$D1516)=1,1,0))</f>
        <v/>
      </c>
      <c r="AL1516">
        <f>IF($AK1516=1,SUMPRODUCT(--($AO$2:$AO$7001&lt;$AO1516))+1,"")</f>
        <v/>
      </c>
      <c r="AM1516">
        <f>IF($D1516="","",IF(OR($R1516=TRUE(),$R1516="TRUE"),1,0))</f>
        <v/>
      </c>
      <c r="AN1516">
        <f>IF($D1516="","",IF($X1516="Yes",1,0))</f>
        <v/>
      </c>
      <c r="AO1516">
        <f>IF($AK1516=1,IFERROR(IF(VALUE($D1516)&lt;100000000,VALUE($D1516),1000000000),IFERROR(IF(VALUE(MID($D1516,2,20))&lt;100000000,VALUE(MID($D1516,2,20)),1000000000),1000000000))+ROW()/100000,"")</f>
        <v/>
      </c>
    </row>
    <row r="1517">
      <c r="F1517" s="14" t="n"/>
      <c r="N1517" s="8">
        <f>IF($D1517="","",M1517*V1517/100)</f>
        <v/>
      </c>
      <c r="O1517" s="8" t="n"/>
      <c r="U1517" s="8" t="n"/>
      <c r="V1517" s="8" t="n"/>
      <c r="Y1517">
        <f>IF($D1517="","",IF($AN1517=1,0,IF($AM1517=1,Settings!$C$6,Settings!$C$7))*100)</f>
        <v/>
      </c>
      <c r="Z1517" s="8">
        <f>IF($D1517="","",V1517*Y1517/100)</f>
        <v/>
      </c>
      <c r="AA1517" s="8">
        <f>IF($D1517="","",V1517-Z1517)</f>
        <v/>
      </c>
      <c r="AB1517" s="8">
        <f>IF($D1517="","",AA1517-N1517)</f>
        <v/>
      </c>
      <c r="AF1517" s="8" t="n"/>
      <c r="AI1517" s="14" t="n"/>
      <c r="AK1517">
        <f>IF($D1517="","",IF(COUNTIF($D$2:$D1517,$D1517)=1,1,0))</f>
        <v/>
      </c>
      <c r="AL1517">
        <f>IF($AK1517=1,SUMPRODUCT(--($AO$2:$AO$7001&lt;$AO1517))+1,"")</f>
        <v/>
      </c>
      <c r="AM1517">
        <f>IF($D1517="","",IF(OR($R1517=TRUE(),$R1517="TRUE"),1,0))</f>
        <v/>
      </c>
      <c r="AN1517">
        <f>IF($D1517="","",IF($X1517="Yes",1,0))</f>
        <v/>
      </c>
      <c r="AO1517">
        <f>IF($AK1517=1,IFERROR(IF(VALUE($D1517)&lt;100000000,VALUE($D1517),1000000000),IFERROR(IF(VALUE(MID($D1517,2,20))&lt;100000000,VALUE(MID($D1517,2,20)),1000000000),1000000000))+ROW()/100000,"")</f>
        <v/>
      </c>
    </row>
    <row r="1518">
      <c r="F1518" s="14" t="n"/>
      <c r="N1518" s="8">
        <f>IF($D1518="","",M1518*V1518/100)</f>
        <v/>
      </c>
      <c r="O1518" s="8" t="n"/>
      <c r="U1518" s="8" t="n"/>
      <c r="V1518" s="8" t="n"/>
      <c r="Y1518">
        <f>IF($D1518="","",IF($AN1518=1,0,IF($AM1518=1,Settings!$C$6,Settings!$C$7))*100)</f>
        <v/>
      </c>
      <c r="Z1518" s="8">
        <f>IF($D1518="","",V1518*Y1518/100)</f>
        <v/>
      </c>
      <c r="AA1518" s="8">
        <f>IF($D1518="","",V1518-Z1518)</f>
        <v/>
      </c>
      <c r="AB1518" s="8">
        <f>IF($D1518="","",AA1518-N1518)</f>
        <v/>
      </c>
      <c r="AF1518" s="8" t="n"/>
      <c r="AI1518" s="14" t="n"/>
      <c r="AK1518">
        <f>IF($D1518="","",IF(COUNTIF($D$2:$D1518,$D1518)=1,1,0))</f>
        <v/>
      </c>
      <c r="AL1518">
        <f>IF($AK1518=1,SUMPRODUCT(--($AO$2:$AO$7001&lt;$AO1518))+1,"")</f>
        <v/>
      </c>
      <c r="AM1518">
        <f>IF($D1518="","",IF(OR($R1518=TRUE(),$R1518="TRUE"),1,0))</f>
        <v/>
      </c>
      <c r="AN1518">
        <f>IF($D1518="","",IF($X1518="Yes",1,0))</f>
        <v/>
      </c>
      <c r="AO1518">
        <f>IF($AK1518=1,IFERROR(IF(VALUE($D1518)&lt;100000000,VALUE($D1518),1000000000),IFERROR(IF(VALUE(MID($D1518,2,20))&lt;100000000,VALUE(MID($D1518,2,20)),1000000000),1000000000))+ROW()/100000,"")</f>
        <v/>
      </c>
    </row>
    <row r="1519">
      <c r="F1519" s="14" t="n"/>
      <c r="N1519" s="8">
        <f>IF($D1519="","",M1519*V1519/100)</f>
        <v/>
      </c>
      <c r="O1519" s="8" t="n"/>
      <c r="U1519" s="8" t="n"/>
      <c r="V1519" s="8" t="n"/>
      <c r="Y1519">
        <f>IF($D1519="","",IF($AN1519=1,0,IF($AM1519=1,Settings!$C$6,Settings!$C$7))*100)</f>
        <v/>
      </c>
      <c r="Z1519" s="8">
        <f>IF($D1519="","",V1519*Y1519/100)</f>
        <v/>
      </c>
      <c r="AA1519" s="8">
        <f>IF($D1519="","",V1519-Z1519)</f>
        <v/>
      </c>
      <c r="AB1519" s="8">
        <f>IF($D1519="","",AA1519-N1519)</f>
        <v/>
      </c>
      <c r="AF1519" s="8" t="n"/>
      <c r="AI1519" s="14" t="n"/>
      <c r="AK1519">
        <f>IF($D1519="","",IF(COUNTIF($D$2:$D1519,$D1519)=1,1,0))</f>
        <v/>
      </c>
      <c r="AL1519">
        <f>IF($AK1519=1,SUMPRODUCT(--($AO$2:$AO$7001&lt;$AO1519))+1,"")</f>
        <v/>
      </c>
      <c r="AM1519">
        <f>IF($D1519="","",IF(OR($R1519=TRUE(),$R1519="TRUE"),1,0))</f>
        <v/>
      </c>
      <c r="AN1519">
        <f>IF($D1519="","",IF($X1519="Yes",1,0))</f>
        <v/>
      </c>
      <c r="AO1519">
        <f>IF($AK1519=1,IFERROR(IF(VALUE($D1519)&lt;100000000,VALUE($D1519),1000000000),IFERROR(IF(VALUE(MID($D1519,2,20))&lt;100000000,VALUE(MID($D1519,2,20)),1000000000),1000000000))+ROW()/100000,"")</f>
        <v/>
      </c>
    </row>
    <row r="1520">
      <c r="F1520" s="14" t="n"/>
      <c r="N1520" s="8">
        <f>IF($D1520="","",M1520*V1520/100)</f>
        <v/>
      </c>
      <c r="O1520" s="8" t="n"/>
      <c r="U1520" s="8" t="n"/>
      <c r="V1520" s="8" t="n"/>
      <c r="Y1520">
        <f>IF($D1520="","",IF($AN1520=1,0,IF($AM1520=1,Settings!$C$6,Settings!$C$7))*100)</f>
        <v/>
      </c>
      <c r="Z1520" s="8">
        <f>IF($D1520="","",V1520*Y1520/100)</f>
        <v/>
      </c>
      <c r="AA1520" s="8">
        <f>IF($D1520="","",V1520-Z1520)</f>
        <v/>
      </c>
      <c r="AB1520" s="8">
        <f>IF($D1520="","",AA1520-N1520)</f>
        <v/>
      </c>
      <c r="AF1520" s="8" t="n"/>
      <c r="AI1520" s="14" t="n"/>
      <c r="AK1520">
        <f>IF($D1520="","",IF(COUNTIF($D$2:$D1520,$D1520)=1,1,0))</f>
        <v/>
      </c>
      <c r="AL1520">
        <f>IF($AK1520=1,SUMPRODUCT(--($AO$2:$AO$7001&lt;$AO1520))+1,"")</f>
        <v/>
      </c>
      <c r="AM1520">
        <f>IF($D1520="","",IF(OR($R1520=TRUE(),$R1520="TRUE"),1,0))</f>
        <v/>
      </c>
      <c r="AN1520">
        <f>IF($D1520="","",IF($X1520="Yes",1,0))</f>
        <v/>
      </c>
      <c r="AO1520">
        <f>IF($AK1520=1,IFERROR(IF(VALUE($D1520)&lt;100000000,VALUE($D1520),1000000000),IFERROR(IF(VALUE(MID($D1520,2,20))&lt;100000000,VALUE(MID($D1520,2,20)),1000000000),1000000000))+ROW()/100000,"")</f>
        <v/>
      </c>
    </row>
    <row r="1521">
      <c r="F1521" s="14" t="n"/>
      <c r="N1521" s="8">
        <f>IF($D1521="","",M1521*V1521/100)</f>
        <v/>
      </c>
      <c r="O1521" s="8" t="n"/>
      <c r="U1521" s="8" t="n"/>
      <c r="V1521" s="8" t="n"/>
      <c r="Y1521">
        <f>IF($D1521="","",IF($AN1521=1,0,IF($AM1521=1,Settings!$C$6,Settings!$C$7))*100)</f>
        <v/>
      </c>
      <c r="Z1521" s="8">
        <f>IF($D1521="","",V1521*Y1521/100)</f>
        <v/>
      </c>
      <c r="AA1521" s="8">
        <f>IF($D1521="","",V1521-Z1521)</f>
        <v/>
      </c>
      <c r="AB1521" s="8">
        <f>IF($D1521="","",AA1521-N1521)</f>
        <v/>
      </c>
      <c r="AF1521" s="8" t="n"/>
      <c r="AI1521" s="14" t="n"/>
      <c r="AK1521">
        <f>IF($D1521="","",IF(COUNTIF($D$2:$D1521,$D1521)=1,1,0))</f>
        <v/>
      </c>
      <c r="AL1521">
        <f>IF($AK1521=1,SUMPRODUCT(--($AO$2:$AO$7001&lt;$AO1521))+1,"")</f>
        <v/>
      </c>
      <c r="AM1521">
        <f>IF($D1521="","",IF(OR($R1521=TRUE(),$R1521="TRUE"),1,0))</f>
        <v/>
      </c>
      <c r="AN1521">
        <f>IF($D1521="","",IF($X1521="Yes",1,0))</f>
        <v/>
      </c>
      <c r="AO1521">
        <f>IF($AK1521=1,IFERROR(IF(VALUE($D1521)&lt;100000000,VALUE($D1521),1000000000),IFERROR(IF(VALUE(MID($D1521,2,20))&lt;100000000,VALUE(MID($D1521,2,20)),1000000000),1000000000))+ROW()/100000,"")</f>
        <v/>
      </c>
    </row>
    <row r="1522">
      <c r="F1522" s="14" t="n"/>
      <c r="N1522" s="8">
        <f>IF($D1522="","",M1522*V1522/100)</f>
        <v/>
      </c>
      <c r="O1522" s="8" t="n"/>
      <c r="U1522" s="8" t="n"/>
      <c r="V1522" s="8" t="n"/>
      <c r="Y1522">
        <f>IF($D1522="","",IF($AN1522=1,0,IF($AM1522=1,Settings!$C$6,Settings!$C$7))*100)</f>
        <v/>
      </c>
      <c r="Z1522" s="8">
        <f>IF($D1522="","",V1522*Y1522/100)</f>
        <v/>
      </c>
      <c r="AA1522" s="8">
        <f>IF($D1522="","",V1522-Z1522)</f>
        <v/>
      </c>
      <c r="AB1522" s="8">
        <f>IF($D1522="","",AA1522-N1522)</f>
        <v/>
      </c>
      <c r="AF1522" s="8" t="n"/>
      <c r="AI1522" s="14" t="n"/>
      <c r="AK1522">
        <f>IF($D1522="","",IF(COUNTIF($D$2:$D1522,$D1522)=1,1,0))</f>
        <v/>
      </c>
      <c r="AL1522">
        <f>IF($AK1522=1,SUMPRODUCT(--($AO$2:$AO$7001&lt;$AO1522))+1,"")</f>
        <v/>
      </c>
      <c r="AM1522">
        <f>IF($D1522="","",IF(OR($R1522=TRUE(),$R1522="TRUE"),1,0))</f>
        <v/>
      </c>
      <c r="AN1522">
        <f>IF($D1522="","",IF($X1522="Yes",1,0))</f>
        <v/>
      </c>
      <c r="AO1522">
        <f>IF($AK1522=1,IFERROR(IF(VALUE($D1522)&lt;100000000,VALUE($D1522),1000000000),IFERROR(IF(VALUE(MID($D1522,2,20))&lt;100000000,VALUE(MID($D1522,2,20)),1000000000),1000000000))+ROW()/100000,"")</f>
        <v/>
      </c>
    </row>
    <row r="1523">
      <c r="F1523" s="14" t="n"/>
      <c r="N1523" s="8">
        <f>IF($D1523="","",M1523*V1523/100)</f>
        <v/>
      </c>
      <c r="O1523" s="8" t="n"/>
      <c r="U1523" s="8" t="n"/>
      <c r="V1523" s="8" t="n"/>
      <c r="Y1523">
        <f>IF($D1523="","",IF($AN1523=1,0,IF($AM1523=1,Settings!$C$6,Settings!$C$7))*100)</f>
        <v/>
      </c>
      <c r="Z1523" s="8">
        <f>IF($D1523="","",V1523*Y1523/100)</f>
        <v/>
      </c>
      <c r="AA1523" s="8">
        <f>IF($D1523="","",V1523-Z1523)</f>
        <v/>
      </c>
      <c r="AB1523" s="8">
        <f>IF($D1523="","",AA1523-N1523)</f>
        <v/>
      </c>
      <c r="AF1523" s="8" t="n"/>
      <c r="AI1523" s="14" t="n"/>
      <c r="AK1523">
        <f>IF($D1523="","",IF(COUNTIF($D$2:$D1523,$D1523)=1,1,0))</f>
        <v/>
      </c>
      <c r="AL1523">
        <f>IF($AK1523=1,SUMPRODUCT(--($AO$2:$AO$7001&lt;$AO1523))+1,"")</f>
        <v/>
      </c>
      <c r="AM1523">
        <f>IF($D1523="","",IF(OR($R1523=TRUE(),$R1523="TRUE"),1,0))</f>
        <v/>
      </c>
      <c r="AN1523">
        <f>IF($D1523="","",IF($X1523="Yes",1,0))</f>
        <v/>
      </c>
      <c r="AO1523">
        <f>IF($AK1523=1,IFERROR(IF(VALUE($D1523)&lt;100000000,VALUE($D1523),1000000000),IFERROR(IF(VALUE(MID($D1523,2,20))&lt;100000000,VALUE(MID($D1523,2,20)),1000000000),1000000000))+ROW()/100000,"")</f>
        <v/>
      </c>
    </row>
    <row r="1524">
      <c r="F1524" s="14" t="n"/>
      <c r="N1524" s="8">
        <f>IF($D1524="","",M1524*V1524/100)</f>
        <v/>
      </c>
      <c r="O1524" s="8" t="n"/>
      <c r="U1524" s="8" t="n"/>
      <c r="V1524" s="8" t="n"/>
      <c r="Y1524">
        <f>IF($D1524="","",IF($AN1524=1,0,IF($AM1524=1,Settings!$C$6,Settings!$C$7))*100)</f>
        <v/>
      </c>
      <c r="Z1524" s="8">
        <f>IF($D1524="","",V1524*Y1524/100)</f>
        <v/>
      </c>
      <c r="AA1524" s="8">
        <f>IF($D1524="","",V1524-Z1524)</f>
        <v/>
      </c>
      <c r="AB1524" s="8">
        <f>IF($D1524="","",AA1524-N1524)</f>
        <v/>
      </c>
      <c r="AF1524" s="8" t="n"/>
      <c r="AI1524" s="14" t="n"/>
      <c r="AK1524">
        <f>IF($D1524="","",IF(COUNTIF($D$2:$D1524,$D1524)=1,1,0))</f>
        <v/>
      </c>
      <c r="AL1524">
        <f>IF($AK1524=1,SUMPRODUCT(--($AO$2:$AO$7001&lt;$AO1524))+1,"")</f>
        <v/>
      </c>
      <c r="AM1524">
        <f>IF($D1524="","",IF(OR($R1524=TRUE(),$R1524="TRUE"),1,0))</f>
        <v/>
      </c>
      <c r="AN1524">
        <f>IF($D1524="","",IF($X1524="Yes",1,0))</f>
        <v/>
      </c>
      <c r="AO1524">
        <f>IF($AK1524=1,IFERROR(IF(VALUE($D1524)&lt;100000000,VALUE($D1524),1000000000),IFERROR(IF(VALUE(MID($D1524,2,20))&lt;100000000,VALUE(MID($D1524,2,20)),1000000000),1000000000))+ROW()/100000,"")</f>
        <v/>
      </c>
    </row>
    <row r="1525">
      <c r="F1525" s="14" t="n"/>
      <c r="N1525" s="8">
        <f>IF($D1525="","",M1525*V1525/100)</f>
        <v/>
      </c>
      <c r="O1525" s="8" t="n"/>
      <c r="U1525" s="8" t="n"/>
      <c r="V1525" s="8" t="n"/>
      <c r="Y1525">
        <f>IF($D1525="","",IF($AN1525=1,0,IF($AM1525=1,Settings!$C$6,Settings!$C$7))*100)</f>
        <v/>
      </c>
      <c r="Z1525" s="8">
        <f>IF($D1525="","",V1525*Y1525/100)</f>
        <v/>
      </c>
      <c r="AA1525" s="8">
        <f>IF($D1525="","",V1525-Z1525)</f>
        <v/>
      </c>
      <c r="AB1525" s="8">
        <f>IF($D1525="","",AA1525-N1525)</f>
        <v/>
      </c>
      <c r="AF1525" s="8" t="n"/>
      <c r="AI1525" s="14" t="n"/>
      <c r="AK1525">
        <f>IF($D1525="","",IF(COUNTIF($D$2:$D1525,$D1525)=1,1,0))</f>
        <v/>
      </c>
      <c r="AL1525">
        <f>IF($AK1525=1,SUMPRODUCT(--($AO$2:$AO$7001&lt;$AO1525))+1,"")</f>
        <v/>
      </c>
      <c r="AM1525">
        <f>IF($D1525="","",IF(OR($R1525=TRUE(),$R1525="TRUE"),1,0))</f>
        <v/>
      </c>
      <c r="AN1525">
        <f>IF($D1525="","",IF($X1525="Yes",1,0))</f>
        <v/>
      </c>
      <c r="AO1525">
        <f>IF($AK1525=1,IFERROR(IF(VALUE($D1525)&lt;100000000,VALUE($D1525),1000000000),IFERROR(IF(VALUE(MID($D1525,2,20))&lt;100000000,VALUE(MID($D1525,2,20)),1000000000),1000000000))+ROW()/100000,"")</f>
        <v/>
      </c>
    </row>
    <row r="1526">
      <c r="F1526" s="14" t="n"/>
      <c r="N1526" s="8">
        <f>IF($D1526="","",M1526*V1526/100)</f>
        <v/>
      </c>
      <c r="O1526" s="8" t="n"/>
      <c r="U1526" s="8" t="n"/>
      <c r="V1526" s="8" t="n"/>
      <c r="Y1526">
        <f>IF($D1526="","",IF($AN1526=1,0,IF($AM1526=1,Settings!$C$6,Settings!$C$7))*100)</f>
        <v/>
      </c>
      <c r="Z1526" s="8">
        <f>IF($D1526="","",V1526*Y1526/100)</f>
        <v/>
      </c>
      <c r="AA1526" s="8">
        <f>IF($D1526="","",V1526-Z1526)</f>
        <v/>
      </c>
      <c r="AB1526" s="8">
        <f>IF($D1526="","",AA1526-N1526)</f>
        <v/>
      </c>
      <c r="AF1526" s="8" t="n"/>
      <c r="AI1526" s="14" t="n"/>
      <c r="AK1526">
        <f>IF($D1526="","",IF(COUNTIF($D$2:$D1526,$D1526)=1,1,0))</f>
        <v/>
      </c>
      <c r="AL1526">
        <f>IF($AK1526=1,SUMPRODUCT(--($AO$2:$AO$7001&lt;$AO1526))+1,"")</f>
        <v/>
      </c>
      <c r="AM1526">
        <f>IF($D1526="","",IF(OR($R1526=TRUE(),$R1526="TRUE"),1,0))</f>
        <v/>
      </c>
      <c r="AN1526">
        <f>IF($D1526="","",IF($X1526="Yes",1,0))</f>
        <v/>
      </c>
      <c r="AO1526">
        <f>IF($AK1526=1,IFERROR(IF(VALUE($D1526)&lt;100000000,VALUE($D1526),1000000000),IFERROR(IF(VALUE(MID($D1526,2,20))&lt;100000000,VALUE(MID($D1526,2,20)),1000000000),1000000000))+ROW()/100000,"")</f>
        <v/>
      </c>
    </row>
    <row r="1527">
      <c r="F1527" s="14" t="n"/>
      <c r="N1527" s="8">
        <f>IF($D1527="","",M1527*V1527/100)</f>
        <v/>
      </c>
      <c r="O1527" s="8" t="n"/>
      <c r="U1527" s="8" t="n"/>
      <c r="V1527" s="8" t="n"/>
      <c r="Y1527">
        <f>IF($D1527="","",IF($AN1527=1,0,IF($AM1527=1,Settings!$C$6,Settings!$C$7))*100)</f>
        <v/>
      </c>
      <c r="Z1527" s="8">
        <f>IF($D1527="","",V1527*Y1527/100)</f>
        <v/>
      </c>
      <c r="AA1527" s="8">
        <f>IF($D1527="","",V1527-Z1527)</f>
        <v/>
      </c>
      <c r="AB1527" s="8">
        <f>IF($D1527="","",AA1527-N1527)</f>
        <v/>
      </c>
      <c r="AF1527" s="8" t="n"/>
      <c r="AI1527" s="14" t="n"/>
      <c r="AK1527">
        <f>IF($D1527="","",IF(COUNTIF($D$2:$D1527,$D1527)=1,1,0))</f>
        <v/>
      </c>
      <c r="AL1527">
        <f>IF($AK1527=1,SUMPRODUCT(--($AO$2:$AO$7001&lt;$AO1527))+1,"")</f>
        <v/>
      </c>
      <c r="AM1527">
        <f>IF($D1527="","",IF(OR($R1527=TRUE(),$R1527="TRUE"),1,0))</f>
        <v/>
      </c>
      <c r="AN1527">
        <f>IF($D1527="","",IF($X1527="Yes",1,0))</f>
        <v/>
      </c>
      <c r="AO1527">
        <f>IF($AK1527=1,IFERROR(IF(VALUE($D1527)&lt;100000000,VALUE($D1527),1000000000),IFERROR(IF(VALUE(MID($D1527,2,20))&lt;100000000,VALUE(MID($D1527,2,20)),1000000000),1000000000))+ROW()/100000,"")</f>
        <v/>
      </c>
    </row>
    <row r="1528">
      <c r="F1528" s="14" t="n"/>
      <c r="N1528" s="8">
        <f>IF($D1528="","",M1528*V1528/100)</f>
        <v/>
      </c>
      <c r="O1528" s="8" t="n"/>
      <c r="U1528" s="8" t="n"/>
      <c r="V1528" s="8" t="n"/>
      <c r="Y1528">
        <f>IF($D1528="","",IF($AN1528=1,0,IF($AM1528=1,Settings!$C$6,Settings!$C$7))*100)</f>
        <v/>
      </c>
      <c r="Z1528" s="8">
        <f>IF($D1528="","",V1528*Y1528/100)</f>
        <v/>
      </c>
      <c r="AA1528" s="8">
        <f>IF($D1528="","",V1528-Z1528)</f>
        <v/>
      </c>
      <c r="AB1528" s="8">
        <f>IF($D1528="","",AA1528-N1528)</f>
        <v/>
      </c>
      <c r="AF1528" s="8" t="n"/>
      <c r="AI1528" s="14" t="n"/>
      <c r="AK1528">
        <f>IF($D1528="","",IF(COUNTIF($D$2:$D1528,$D1528)=1,1,0))</f>
        <v/>
      </c>
      <c r="AL1528">
        <f>IF($AK1528=1,SUMPRODUCT(--($AO$2:$AO$7001&lt;$AO1528))+1,"")</f>
        <v/>
      </c>
      <c r="AM1528">
        <f>IF($D1528="","",IF(OR($R1528=TRUE(),$R1528="TRUE"),1,0))</f>
        <v/>
      </c>
      <c r="AN1528">
        <f>IF($D1528="","",IF($X1528="Yes",1,0))</f>
        <v/>
      </c>
      <c r="AO1528">
        <f>IF($AK1528=1,IFERROR(IF(VALUE($D1528)&lt;100000000,VALUE($D1528),1000000000),IFERROR(IF(VALUE(MID($D1528,2,20))&lt;100000000,VALUE(MID($D1528,2,20)),1000000000),1000000000))+ROW()/100000,"")</f>
        <v/>
      </c>
    </row>
    <row r="1529">
      <c r="F1529" s="14" t="n"/>
      <c r="N1529" s="8">
        <f>IF($D1529="","",M1529*V1529/100)</f>
        <v/>
      </c>
      <c r="O1529" s="8" t="n"/>
      <c r="U1529" s="8" t="n"/>
      <c r="V1529" s="8" t="n"/>
      <c r="Y1529">
        <f>IF($D1529="","",IF($AN1529=1,0,IF($AM1529=1,Settings!$C$6,Settings!$C$7))*100)</f>
        <v/>
      </c>
      <c r="Z1529" s="8">
        <f>IF($D1529="","",V1529*Y1529/100)</f>
        <v/>
      </c>
      <c r="AA1529" s="8">
        <f>IF($D1529="","",V1529-Z1529)</f>
        <v/>
      </c>
      <c r="AB1529" s="8">
        <f>IF($D1529="","",AA1529-N1529)</f>
        <v/>
      </c>
      <c r="AF1529" s="8" t="n"/>
      <c r="AI1529" s="14" t="n"/>
      <c r="AK1529">
        <f>IF($D1529="","",IF(COUNTIF($D$2:$D1529,$D1529)=1,1,0))</f>
        <v/>
      </c>
      <c r="AL1529">
        <f>IF($AK1529=1,SUMPRODUCT(--($AO$2:$AO$7001&lt;$AO1529))+1,"")</f>
        <v/>
      </c>
      <c r="AM1529">
        <f>IF($D1529="","",IF(OR($R1529=TRUE(),$R1529="TRUE"),1,0))</f>
        <v/>
      </c>
      <c r="AN1529">
        <f>IF($D1529="","",IF($X1529="Yes",1,0))</f>
        <v/>
      </c>
      <c r="AO1529">
        <f>IF($AK1529=1,IFERROR(IF(VALUE($D1529)&lt;100000000,VALUE($D1529),1000000000),IFERROR(IF(VALUE(MID($D1529,2,20))&lt;100000000,VALUE(MID($D1529,2,20)),1000000000),1000000000))+ROW()/100000,"")</f>
        <v/>
      </c>
    </row>
    <row r="1530">
      <c r="F1530" s="14" t="n"/>
      <c r="N1530" s="8">
        <f>IF($D1530="","",M1530*V1530/100)</f>
        <v/>
      </c>
      <c r="O1530" s="8" t="n"/>
      <c r="U1530" s="8" t="n"/>
      <c r="V1530" s="8" t="n"/>
      <c r="Y1530">
        <f>IF($D1530="","",IF($AN1530=1,0,IF($AM1530=1,Settings!$C$6,Settings!$C$7))*100)</f>
        <v/>
      </c>
      <c r="Z1530" s="8">
        <f>IF($D1530="","",V1530*Y1530/100)</f>
        <v/>
      </c>
      <c r="AA1530" s="8">
        <f>IF($D1530="","",V1530-Z1530)</f>
        <v/>
      </c>
      <c r="AB1530" s="8">
        <f>IF($D1530="","",AA1530-N1530)</f>
        <v/>
      </c>
      <c r="AF1530" s="8" t="n"/>
      <c r="AI1530" s="14" t="n"/>
      <c r="AK1530">
        <f>IF($D1530="","",IF(COUNTIF($D$2:$D1530,$D1530)=1,1,0))</f>
        <v/>
      </c>
      <c r="AL1530">
        <f>IF($AK1530=1,SUMPRODUCT(--($AO$2:$AO$7001&lt;$AO1530))+1,"")</f>
        <v/>
      </c>
      <c r="AM1530">
        <f>IF($D1530="","",IF(OR($R1530=TRUE(),$R1530="TRUE"),1,0))</f>
        <v/>
      </c>
      <c r="AN1530">
        <f>IF($D1530="","",IF($X1530="Yes",1,0))</f>
        <v/>
      </c>
      <c r="AO1530">
        <f>IF($AK1530=1,IFERROR(IF(VALUE($D1530)&lt;100000000,VALUE($D1530),1000000000),IFERROR(IF(VALUE(MID($D1530,2,20))&lt;100000000,VALUE(MID($D1530,2,20)),1000000000),1000000000))+ROW()/100000,"")</f>
        <v/>
      </c>
    </row>
    <row r="1531">
      <c r="F1531" s="14" t="n"/>
      <c r="N1531" s="8">
        <f>IF($D1531="","",M1531*V1531/100)</f>
        <v/>
      </c>
      <c r="O1531" s="8" t="n"/>
      <c r="U1531" s="8" t="n"/>
      <c r="V1531" s="8" t="n"/>
      <c r="Y1531">
        <f>IF($D1531="","",IF($AN1531=1,0,IF($AM1531=1,Settings!$C$6,Settings!$C$7))*100)</f>
        <v/>
      </c>
      <c r="Z1531" s="8">
        <f>IF($D1531="","",V1531*Y1531/100)</f>
        <v/>
      </c>
      <c r="AA1531" s="8">
        <f>IF($D1531="","",V1531-Z1531)</f>
        <v/>
      </c>
      <c r="AB1531" s="8">
        <f>IF($D1531="","",AA1531-N1531)</f>
        <v/>
      </c>
      <c r="AF1531" s="8" t="n"/>
      <c r="AI1531" s="14" t="n"/>
      <c r="AK1531">
        <f>IF($D1531="","",IF(COUNTIF($D$2:$D1531,$D1531)=1,1,0))</f>
        <v/>
      </c>
      <c r="AL1531">
        <f>IF($AK1531=1,SUMPRODUCT(--($AO$2:$AO$7001&lt;$AO1531))+1,"")</f>
        <v/>
      </c>
      <c r="AM1531">
        <f>IF($D1531="","",IF(OR($R1531=TRUE(),$R1531="TRUE"),1,0))</f>
        <v/>
      </c>
      <c r="AN1531">
        <f>IF($D1531="","",IF($X1531="Yes",1,0))</f>
        <v/>
      </c>
      <c r="AO1531">
        <f>IF($AK1531=1,IFERROR(IF(VALUE($D1531)&lt;100000000,VALUE($D1531),1000000000),IFERROR(IF(VALUE(MID($D1531,2,20))&lt;100000000,VALUE(MID($D1531,2,20)),1000000000),1000000000))+ROW()/100000,"")</f>
        <v/>
      </c>
    </row>
    <row r="1532">
      <c r="F1532" s="14" t="n"/>
      <c r="N1532" s="8">
        <f>IF($D1532="","",M1532*V1532/100)</f>
        <v/>
      </c>
      <c r="O1532" s="8" t="n"/>
      <c r="U1532" s="8" t="n"/>
      <c r="V1532" s="8" t="n"/>
      <c r="Y1532">
        <f>IF($D1532="","",IF($AN1532=1,0,IF($AM1532=1,Settings!$C$6,Settings!$C$7))*100)</f>
        <v/>
      </c>
      <c r="Z1532" s="8">
        <f>IF($D1532="","",V1532*Y1532/100)</f>
        <v/>
      </c>
      <c r="AA1532" s="8">
        <f>IF($D1532="","",V1532-Z1532)</f>
        <v/>
      </c>
      <c r="AB1532" s="8">
        <f>IF($D1532="","",AA1532-N1532)</f>
        <v/>
      </c>
      <c r="AF1532" s="8" t="n"/>
      <c r="AI1532" s="14" t="n"/>
      <c r="AK1532">
        <f>IF($D1532="","",IF(COUNTIF($D$2:$D1532,$D1532)=1,1,0))</f>
        <v/>
      </c>
      <c r="AL1532">
        <f>IF($AK1532=1,SUMPRODUCT(--($AO$2:$AO$7001&lt;$AO1532))+1,"")</f>
        <v/>
      </c>
      <c r="AM1532">
        <f>IF($D1532="","",IF(OR($R1532=TRUE(),$R1532="TRUE"),1,0))</f>
        <v/>
      </c>
      <c r="AN1532">
        <f>IF($D1532="","",IF($X1532="Yes",1,0))</f>
        <v/>
      </c>
      <c r="AO1532">
        <f>IF($AK1532=1,IFERROR(IF(VALUE($D1532)&lt;100000000,VALUE($D1532),1000000000),IFERROR(IF(VALUE(MID($D1532,2,20))&lt;100000000,VALUE(MID($D1532,2,20)),1000000000),1000000000))+ROW()/100000,"")</f>
        <v/>
      </c>
    </row>
    <row r="1533">
      <c r="F1533" s="14" t="n"/>
      <c r="N1533" s="8">
        <f>IF($D1533="","",M1533*V1533/100)</f>
        <v/>
      </c>
      <c r="O1533" s="8" t="n"/>
      <c r="U1533" s="8" t="n"/>
      <c r="V1533" s="8" t="n"/>
      <c r="Y1533">
        <f>IF($D1533="","",IF($AN1533=1,0,IF($AM1533=1,Settings!$C$6,Settings!$C$7))*100)</f>
        <v/>
      </c>
      <c r="Z1533" s="8">
        <f>IF($D1533="","",V1533*Y1533/100)</f>
        <v/>
      </c>
      <c r="AA1533" s="8">
        <f>IF($D1533="","",V1533-Z1533)</f>
        <v/>
      </c>
      <c r="AB1533" s="8">
        <f>IF($D1533="","",AA1533-N1533)</f>
        <v/>
      </c>
      <c r="AF1533" s="8" t="n"/>
      <c r="AI1533" s="14" t="n"/>
      <c r="AK1533">
        <f>IF($D1533="","",IF(COUNTIF($D$2:$D1533,$D1533)=1,1,0))</f>
        <v/>
      </c>
      <c r="AL1533">
        <f>IF($AK1533=1,SUMPRODUCT(--($AO$2:$AO$7001&lt;$AO1533))+1,"")</f>
        <v/>
      </c>
      <c r="AM1533">
        <f>IF($D1533="","",IF(OR($R1533=TRUE(),$R1533="TRUE"),1,0))</f>
        <v/>
      </c>
      <c r="AN1533">
        <f>IF($D1533="","",IF($X1533="Yes",1,0))</f>
        <v/>
      </c>
      <c r="AO1533">
        <f>IF($AK1533=1,IFERROR(IF(VALUE($D1533)&lt;100000000,VALUE($D1533),1000000000),IFERROR(IF(VALUE(MID($D1533,2,20))&lt;100000000,VALUE(MID($D1533,2,20)),1000000000),1000000000))+ROW()/100000,"")</f>
        <v/>
      </c>
    </row>
    <row r="1534">
      <c r="F1534" s="14" t="n"/>
      <c r="N1534" s="8">
        <f>IF($D1534="","",M1534*V1534/100)</f>
        <v/>
      </c>
      <c r="O1534" s="8" t="n"/>
      <c r="U1534" s="8" t="n"/>
      <c r="V1534" s="8" t="n"/>
      <c r="Y1534">
        <f>IF($D1534="","",IF($AN1534=1,0,IF($AM1534=1,Settings!$C$6,Settings!$C$7))*100)</f>
        <v/>
      </c>
      <c r="Z1534" s="8">
        <f>IF($D1534="","",V1534*Y1534/100)</f>
        <v/>
      </c>
      <c r="AA1534" s="8">
        <f>IF($D1534="","",V1534-Z1534)</f>
        <v/>
      </c>
      <c r="AB1534" s="8">
        <f>IF($D1534="","",AA1534-N1534)</f>
        <v/>
      </c>
      <c r="AF1534" s="8" t="n"/>
      <c r="AI1534" s="14" t="n"/>
      <c r="AK1534">
        <f>IF($D1534="","",IF(COUNTIF($D$2:$D1534,$D1534)=1,1,0))</f>
        <v/>
      </c>
      <c r="AL1534">
        <f>IF($AK1534=1,SUMPRODUCT(--($AO$2:$AO$7001&lt;$AO1534))+1,"")</f>
        <v/>
      </c>
      <c r="AM1534">
        <f>IF($D1534="","",IF(OR($R1534=TRUE(),$R1534="TRUE"),1,0))</f>
        <v/>
      </c>
      <c r="AN1534">
        <f>IF($D1534="","",IF($X1534="Yes",1,0))</f>
        <v/>
      </c>
      <c r="AO1534">
        <f>IF($AK1534=1,IFERROR(IF(VALUE($D1534)&lt;100000000,VALUE($D1534),1000000000),IFERROR(IF(VALUE(MID($D1534,2,20))&lt;100000000,VALUE(MID($D1534,2,20)),1000000000),1000000000))+ROW()/100000,"")</f>
        <v/>
      </c>
    </row>
    <row r="1535">
      <c r="F1535" s="14" t="n"/>
      <c r="N1535" s="8">
        <f>IF($D1535="","",M1535*V1535/100)</f>
        <v/>
      </c>
      <c r="O1535" s="8" t="n"/>
      <c r="U1535" s="8" t="n"/>
      <c r="V1535" s="8" t="n"/>
      <c r="Y1535">
        <f>IF($D1535="","",IF($AN1535=1,0,IF($AM1535=1,Settings!$C$6,Settings!$C$7))*100)</f>
        <v/>
      </c>
      <c r="Z1535" s="8">
        <f>IF($D1535="","",V1535*Y1535/100)</f>
        <v/>
      </c>
      <c r="AA1535" s="8">
        <f>IF($D1535="","",V1535-Z1535)</f>
        <v/>
      </c>
      <c r="AB1535" s="8">
        <f>IF($D1535="","",AA1535-N1535)</f>
        <v/>
      </c>
      <c r="AF1535" s="8" t="n"/>
      <c r="AI1535" s="14" t="n"/>
      <c r="AK1535">
        <f>IF($D1535="","",IF(COUNTIF($D$2:$D1535,$D1535)=1,1,0))</f>
        <v/>
      </c>
      <c r="AL1535">
        <f>IF($AK1535=1,SUMPRODUCT(--($AO$2:$AO$7001&lt;$AO1535))+1,"")</f>
        <v/>
      </c>
      <c r="AM1535">
        <f>IF($D1535="","",IF(OR($R1535=TRUE(),$R1535="TRUE"),1,0))</f>
        <v/>
      </c>
      <c r="AN1535">
        <f>IF($D1535="","",IF($X1535="Yes",1,0))</f>
        <v/>
      </c>
      <c r="AO1535">
        <f>IF($AK1535=1,IFERROR(IF(VALUE($D1535)&lt;100000000,VALUE($D1535),1000000000),IFERROR(IF(VALUE(MID($D1535,2,20))&lt;100000000,VALUE(MID($D1535,2,20)),1000000000),1000000000))+ROW()/100000,"")</f>
        <v/>
      </c>
    </row>
    <row r="1536">
      <c r="F1536" s="14" t="n"/>
      <c r="N1536" s="8">
        <f>IF($D1536="","",M1536*V1536/100)</f>
        <v/>
      </c>
      <c r="O1536" s="8" t="n"/>
      <c r="U1536" s="8" t="n"/>
      <c r="V1536" s="8" t="n"/>
      <c r="Y1536">
        <f>IF($D1536="","",IF($AN1536=1,0,IF($AM1536=1,Settings!$C$6,Settings!$C$7))*100)</f>
        <v/>
      </c>
      <c r="Z1536" s="8">
        <f>IF($D1536="","",V1536*Y1536/100)</f>
        <v/>
      </c>
      <c r="AA1536" s="8">
        <f>IF($D1536="","",V1536-Z1536)</f>
        <v/>
      </c>
      <c r="AB1536" s="8">
        <f>IF($D1536="","",AA1536-N1536)</f>
        <v/>
      </c>
      <c r="AF1536" s="8" t="n"/>
      <c r="AI1536" s="14" t="n"/>
      <c r="AK1536">
        <f>IF($D1536="","",IF(COUNTIF($D$2:$D1536,$D1536)=1,1,0))</f>
        <v/>
      </c>
      <c r="AL1536">
        <f>IF($AK1536=1,SUMPRODUCT(--($AO$2:$AO$7001&lt;$AO1536))+1,"")</f>
        <v/>
      </c>
      <c r="AM1536">
        <f>IF($D1536="","",IF(OR($R1536=TRUE(),$R1536="TRUE"),1,0))</f>
        <v/>
      </c>
      <c r="AN1536">
        <f>IF($D1536="","",IF($X1536="Yes",1,0))</f>
        <v/>
      </c>
      <c r="AO1536">
        <f>IF($AK1536=1,IFERROR(IF(VALUE($D1536)&lt;100000000,VALUE($D1536),1000000000),IFERROR(IF(VALUE(MID($D1536,2,20))&lt;100000000,VALUE(MID($D1536,2,20)),1000000000),1000000000))+ROW()/100000,"")</f>
        <v/>
      </c>
    </row>
    <row r="1537">
      <c r="F1537" s="14" t="n"/>
      <c r="N1537" s="8">
        <f>IF($D1537="","",M1537*V1537/100)</f>
        <v/>
      </c>
      <c r="O1537" s="8" t="n"/>
      <c r="U1537" s="8" t="n"/>
      <c r="V1537" s="8" t="n"/>
      <c r="Y1537">
        <f>IF($D1537="","",IF($AN1537=1,0,IF($AM1537=1,Settings!$C$6,Settings!$C$7))*100)</f>
        <v/>
      </c>
      <c r="Z1537" s="8">
        <f>IF($D1537="","",V1537*Y1537/100)</f>
        <v/>
      </c>
      <c r="AA1537" s="8">
        <f>IF($D1537="","",V1537-Z1537)</f>
        <v/>
      </c>
      <c r="AB1537" s="8">
        <f>IF($D1537="","",AA1537-N1537)</f>
        <v/>
      </c>
      <c r="AF1537" s="8" t="n"/>
      <c r="AI1537" s="14" t="n"/>
      <c r="AK1537">
        <f>IF($D1537="","",IF(COUNTIF($D$2:$D1537,$D1537)=1,1,0))</f>
        <v/>
      </c>
      <c r="AL1537">
        <f>IF($AK1537=1,SUMPRODUCT(--($AO$2:$AO$7001&lt;$AO1537))+1,"")</f>
        <v/>
      </c>
      <c r="AM1537">
        <f>IF($D1537="","",IF(OR($R1537=TRUE(),$R1537="TRUE"),1,0))</f>
        <v/>
      </c>
      <c r="AN1537">
        <f>IF($D1537="","",IF($X1537="Yes",1,0))</f>
        <v/>
      </c>
      <c r="AO1537">
        <f>IF($AK1537=1,IFERROR(IF(VALUE($D1537)&lt;100000000,VALUE($D1537),1000000000),IFERROR(IF(VALUE(MID($D1537,2,20))&lt;100000000,VALUE(MID($D1537,2,20)),1000000000),1000000000))+ROW()/100000,"")</f>
        <v/>
      </c>
    </row>
    <row r="1538">
      <c r="F1538" s="14" t="n"/>
      <c r="N1538" s="8">
        <f>IF($D1538="","",M1538*V1538/100)</f>
        <v/>
      </c>
      <c r="O1538" s="8" t="n"/>
      <c r="U1538" s="8" t="n"/>
      <c r="V1538" s="8" t="n"/>
      <c r="Y1538">
        <f>IF($D1538="","",IF($AN1538=1,0,IF($AM1538=1,Settings!$C$6,Settings!$C$7))*100)</f>
        <v/>
      </c>
      <c r="Z1538" s="8">
        <f>IF($D1538="","",V1538*Y1538/100)</f>
        <v/>
      </c>
      <c r="AA1538" s="8">
        <f>IF($D1538="","",V1538-Z1538)</f>
        <v/>
      </c>
      <c r="AB1538" s="8">
        <f>IF($D1538="","",AA1538-N1538)</f>
        <v/>
      </c>
      <c r="AF1538" s="8" t="n"/>
      <c r="AI1538" s="14" t="n"/>
      <c r="AK1538">
        <f>IF($D1538="","",IF(COUNTIF($D$2:$D1538,$D1538)=1,1,0))</f>
        <v/>
      </c>
      <c r="AL1538">
        <f>IF($AK1538=1,SUMPRODUCT(--($AO$2:$AO$7001&lt;$AO1538))+1,"")</f>
        <v/>
      </c>
      <c r="AM1538">
        <f>IF($D1538="","",IF(OR($R1538=TRUE(),$R1538="TRUE"),1,0))</f>
        <v/>
      </c>
      <c r="AN1538">
        <f>IF($D1538="","",IF($X1538="Yes",1,0))</f>
        <v/>
      </c>
      <c r="AO1538">
        <f>IF($AK1538=1,IFERROR(IF(VALUE($D1538)&lt;100000000,VALUE($D1538),1000000000),IFERROR(IF(VALUE(MID($D1538,2,20))&lt;100000000,VALUE(MID($D1538,2,20)),1000000000),1000000000))+ROW()/100000,"")</f>
        <v/>
      </c>
    </row>
    <row r="1539">
      <c r="F1539" s="14" t="n"/>
      <c r="N1539" s="8">
        <f>IF($D1539="","",M1539*V1539/100)</f>
        <v/>
      </c>
      <c r="O1539" s="8" t="n"/>
      <c r="U1539" s="8" t="n"/>
      <c r="V1539" s="8" t="n"/>
      <c r="Y1539">
        <f>IF($D1539="","",IF($AN1539=1,0,IF($AM1539=1,Settings!$C$6,Settings!$C$7))*100)</f>
        <v/>
      </c>
      <c r="Z1539" s="8">
        <f>IF($D1539="","",V1539*Y1539/100)</f>
        <v/>
      </c>
      <c r="AA1539" s="8">
        <f>IF($D1539="","",V1539-Z1539)</f>
        <v/>
      </c>
      <c r="AB1539" s="8">
        <f>IF($D1539="","",AA1539-N1539)</f>
        <v/>
      </c>
      <c r="AF1539" s="8" t="n"/>
      <c r="AI1539" s="14" t="n"/>
      <c r="AK1539">
        <f>IF($D1539="","",IF(COUNTIF($D$2:$D1539,$D1539)=1,1,0))</f>
        <v/>
      </c>
      <c r="AL1539">
        <f>IF($AK1539=1,SUMPRODUCT(--($AO$2:$AO$7001&lt;$AO1539))+1,"")</f>
        <v/>
      </c>
      <c r="AM1539">
        <f>IF($D1539="","",IF(OR($R1539=TRUE(),$R1539="TRUE"),1,0))</f>
        <v/>
      </c>
      <c r="AN1539">
        <f>IF($D1539="","",IF($X1539="Yes",1,0))</f>
        <v/>
      </c>
      <c r="AO1539">
        <f>IF($AK1539=1,IFERROR(IF(VALUE($D1539)&lt;100000000,VALUE($D1539),1000000000),IFERROR(IF(VALUE(MID($D1539,2,20))&lt;100000000,VALUE(MID($D1539,2,20)),1000000000),1000000000))+ROW()/100000,"")</f>
        <v/>
      </c>
    </row>
    <row r="1540">
      <c r="F1540" s="14" t="n"/>
      <c r="N1540" s="8">
        <f>IF($D1540="","",M1540*V1540/100)</f>
        <v/>
      </c>
      <c r="O1540" s="8" t="n"/>
      <c r="U1540" s="8" t="n"/>
      <c r="V1540" s="8" t="n"/>
      <c r="Y1540">
        <f>IF($D1540="","",IF($AN1540=1,0,IF($AM1540=1,Settings!$C$6,Settings!$C$7))*100)</f>
        <v/>
      </c>
      <c r="Z1540" s="8">
        <f>IF($D1540="","",V1540*Y1540/100)</f>
        <v/>
      </c>
      <c r="AA1540" s="8">
        <f>IF($D1540="","",V1540-Z1540)</f>
        <v/>
      </c>
      <c r="AB1540" s="8">
        <f>IF($D1540="","",AA1540-N1540)</f>
        <v/>
      </c>
      <c r="AF1540" s="8" t="n"/>
      <c r="AI1540" s="14" t="n"/>
      <c r="AK1540">
        <f>IF($D1540="","",IF(COUNTIF($D$2:$D1540,$D1540)=1,1,0))</f>
        <v/>
      </c>
      <c r="AL1540">
        <f>IF($AK1540=1,SUMPRODUCT(--($AO$2:$AO$7001&lt;$AO1540))+1,"")</f>
        <v/>
      </c>
      <c r="AM1540">
        <f>IF($D1540="","",IF(OR($R1540=TRUE(),$R1540="TRUE"),1,0))</f>
        <v/>
      </c>
      <c r="AN1540">
        <f>IF($D1540="","",IF($X1540="Yes",1,0))</f>
        <v/>
      </c>
      <c r="AO1540">
        <f>IF($AK1540=1,IFERROR(IF(VALUE($D1540)&lt;100000000,VALUE($D1540),1000000000),IFERROR(IF(VALUE(MID($D1540,2,20))&lt;100000000,VALUE(MID($D1540,2,20)),1000000000),1000000000))+ROW()/100000,"")</f>
        <v/>
      </c>
    </row>
    <row r="1541">
      <c r="F1541" s="14" t="n"/>
      <c r="N1541" s="8">
        <f>IF($D1541="","",M1541*V1541/100)</f>
        <v/>
      </c>
      <c r="O1541" s="8" t="n"/>
      <c r="U1541" s="8" t="n"/>
      <c r="V1541" s="8" t="n"/>
      <c r="Y1541">
        <f>IF($D1541="","",IF($AN1541=1,0,IF($AM1541=1,Settings!$C$6,Settings!$C$7))*100)</f>
        <v/>
      </c>
      <c r="Z1541" s="8">
        <f>IF($D1541="","",V1541*Y1541/100)</f>
        <v/>
      </c>
      <c r="AA1541" s="8">
        <f>IF($D1541="","",V1541-Z1541)</f>
        <v/>
      </c>
      <c r="AB1541" s="8">
        <f>IF($D1541="","",AA1541-N1541)</f>
        <v/>
      </c>
      <c r="AF1541" s="8" t="n"/>
      <c r="AI1541" s="14" t="n"/>
      <c r="AK1541">
        <f>IF($D1541="","",IF(COUNTIF($D$2:$D1541,$D1541)=1,1,0))</f>
        <v/>
      </c>
      <c r="AL1541">
        <f>IF($AK1541=1,SUMPRODUCT(--($AO$2:$AO$7001&lt;$AO1541))+1,"")</f>
        <v/>
      </c>
      <c r="AM1541">
        <f>IF($D1541="","",IF(OR($R1541=TRUE(),$R1541="TRUE"),1,0))</f>
        <v/>
      </c>
      <c r="AN1541">
        <f>IF($D1541="","",IF($X1541="Yes",1,0))</f>
        <v/>
      </c>
      <c r="AO1541">
        <f>IF($AK1541=1,IFERROR(IF(VALUE($D1541)&lt;100000000,VALUE($D1541),1000000000),IFERROR(IF(VALUE(MID($D1541,2,20))&lt;100000000,VALUE(MID($D1541,2,20)),1000000000),1000000000))+ROW()/100000,"")</f>
        <v/>
      </c>
    </row>
    <row r="1542">
      <c r="F1542" s="14" t="n"/>
      <c r="N1542" s="8">
        <f>IF($D1542="","",M1542*V1542/100)</f>
        <v/>
      </c>
      <c r="O1542" s="8" t="n"/>
      <c r="U1542" s="8" t="n"/>
      <c r="V1542" s="8" t="n"/>
      <c r="Y1542">
        <f>IF($D1542="","",IF($AN1542=1,0,IF($AM1542=1,Settings!$C$6,Settings!$C$7))*100)</f>
        <v/>
      </c>
      <c r="Z1542" s="8">
        <f>IF($D1542="","",V1542*Y1542/100)</f>
        <v/>
      </c>
      <c r="AA1542" s="8">
        <f>IF($D1542="","",V1542-Z1542)</f>
        <v/>
      </c>
      <c r="AB1542" s="8">
        <f>IF($D1542="","",AA1542-N1542)</f>
        <v/>
      </c>
      <c r="AF1542" s="8" t="n"/>
      <c r="AI1542" s="14" t="n"/>
      <c r="AK1542">
        <f>IF($D1542="","",IF(COUNTIF($D$2:$D1542,$D1542)=1,1,0))</f>
        <v/>
      </c>
      <c r="AL1542">
        <f>IF($AK1542=1,SUMPRODUCT(--($AO$2:$AO$7001&lt;$AO1542))+1,"")</f>
        <v/>
      </c>
      <c r="AM1542">
        <f>IF($D1542="","",IF(OR($R1542=TRUE(),$R1542="TRUE"),1,0))</f>
        <v/>
      </c>
      <c r="AN1542">
        <f>IF($D1542="","",IF($X1542="Yes",1,0))</f>
        <v/>
      </c>
      <c r="AO1542">
        <f>IF($AK1542=1,IFERROR(IF(VALUE($D1542)&lt;100000000,VALUE($D1542),1000000000),IFERROR(IF(VALUE(MID($D1542,2,20))&lt;100000000,VALUE(MID($D1542,2,20)),1000000000),1000000000))+ROW()/100000,"")</f>
        <v/>
      </c>
    </row>
    <row r="1543">
      <c r="F1543" s="14" t="n"/>
      <c r="N1543" s="8">
        <f>IF($D1543="","",M1543*V1543/100)</f>
        <v/>
      </c>
      <c r="O1543" s="8" t="n"/>
      <c r="U1543" s="8" t="n"/>
      <c r="V1543" s="8" t="n"/>
      <c r="Y1543">
        <f>IF($D1543="","",IF($AN1543=1,0,IF($AM1543=1,Settings!$C$6,Settings!$C$7))*100)</f>
        <v/>
      </c>
      <c r="Z1543" s="8">
        <f>IF($D1543="","",V1543*Y1543/100)</f>
        <v/>
      </c>
      <c r="AA1543" s="8">
        <f>IF($D1543="","",V1543-Z1543)</f>
        <v/>
      </c>
      <c r="AB1543" s="8">
        <f>IF($D1543="","",AA1543-N1543)</f>
        <v/>
      </c>
      <c r="AF1543" s="8" t="n"/>
      <c r="AI1543" s="14" t="n"/>
      <c r="AK1543">
        <f>IF($D1543="","",IF(COUNTIF($D$2:$D1543,$D1543)=1,1,0))</f>
        <v/>
      </c>
      <c r="AL1543">
        <f>IF($AK1543=1,SUMPRODUCT(--($AO$2:$AO$7001&lt;$AO1543))+1,"")</f>
        <v/>
      </c>
      <c r="AM1543">
        <f>IF($D1543="","",IF(OR($R1543=TRUE(),$R1543="TRUE"),1,0))</f>
        <v/>
      </c>
      <c r="AN1543">
        <f>IF($D1543="","",IF($X1543="Yes",1,0))</f>
        <v/>
      </c>
      <c r="AO1543">
        <f>IF($AK1543=1,IFERROR(IF(VALUE($D1543)&lt;100000000,VALUE($D1543),1000000000),IFERROR(IF(VALUE(MID($D1543,2,20))&lt;100000000,VALUE(MID($D1543,2,20)),1000000000),1000000000))+ROW()/100000,"")</f>
        <v/>
      </c>
    </row>
    <row r="1544">
      <c r="F1544" s="14" t="n"/>
      <c r="N1544" s="8">
        <f>IF($D1544="","",M1544*V1544/100)</f>
        <v/>
      </c>
      <c r="O1544" s="8" t="n"/>
      <c r="U1544" s="8" t="n"/>
      <c r="V1544" s="8" t="n"/>
      <c r="Y1544">
        <f>IF($D1544="","",IF($AN1544=1,0,IF($AM1544=1,Settings!$C$6,Settings!$C$7))*100)</f>
        <v/>
      </c>
      <c r="Z1544" s="8">
        <f>IF($D1544="","",V1544*Y1544/100)</f>
        <v/>
      </c>
      <c r="AA1544" s="8">
        <f>IF($D1544="","",V1544-Z1544)</f>
        <v/>
      </c>
      <c r="AB1544" s="8">
        <f>IF($D1544="","",AA1544-N1544)</f>
        <v/>
      </c>
      <c r="AF1544" s="8" t="n"/>
      <c r="AI1544" s="14" t="n"/>
      <c r="AK1544">
        <f>IF($D1544="","",IF(COUNTIF($D$2:$D1544,$D1544)=1,1,0))</f>
        <v/>
      </c>
      <c r="AL1544">
        <f>IF($AK1544=1,SUMPRODUCT(--($AO$2:$AO$7001&lt;$AO1544))+1,"")</f>
        <v/>
      </c>
      <c r="AM1544">
        <f>IF($D1544="","",IF(OR($R1544=TRUE(),$R1544="TRUE"),1,0))</f>
        <v/>
      </c>
      <c r="AN1544">
        <f>IF($D1544="","",IF($X1544="Yes",1,0))</f>
        <v/>
      </c>
      <c r="AO1544">
        <f>IF($AK1544=1,IFERROR(IF(VALUE($D1544)&lt;100000000,VALUE($D1544),1000000000),IFERROR(IF(VALUE(MID($D1544,2,20))&lt;100000000,VALUE(MID($D1544,2,20)),1000000000),1000000000))+ROW()/100000,"")</f>
        <v/>
      </c>
    </row>
    <row r="1545">
      <c r="F1545" s="14" t="n"/>
      <c r="N1545" s="8">
        <f>IF($D1545="","",M1545*V1545/100)</f>
        <v/>
      </c>
      <c r="O1545" s="8" t="n"/>
      <c r="U1545" s="8" t="n"/>
      <c r="V1545" s="8" t="n"/>
      <c r="Y1545">
        <f>IF($D1545="","",IF($AN1545=1,0,IF($AM1545=1,Settings!$C$6,Settings!$C$7))*100)</f>
        <v/>
      </c>
      <c r="Z1545" s="8">
        <f>IF($D1545="","",V1545*Y1545/100)</f>
        <v/>
      </c>
      <c r="AA1545" s="8">
        <f>IF($D1545="","",V1545-Z1545)</f>
        <v/>
      </c>
      <c r="AB1545" s="8">
        <f>IF($D1545="","",AA1545-N1545)</f>
        <v/>
      </c>
      <c r="AF1545" s="8" t="n"/>
      <c r="AI1545" s="14" t="n"/>
      <c r="AK1545">
        <f>IF($D1545="","",IF(COUNTIF($D$2:$D1545,$D1545)=1,1,0))</f>
        <v/>
      </c>
      <c r="AL1545">
        <f>IF($AK1545=1,SUMPRODUCT(--($AO$2:$AO$7001&lt;$AO1545))+1,"")</f>
        <v/>
      </c>
      <c r="AM1545">
        <f>IF($D1545="","",IF(OR($R1545=TRUE(),$R1545="TRUE"),1,0))</f>
        <v/>
      </c>
      <c r="AN1545">
        <f>IF($D1545="","",IF($X1545="Yes",1,0))</f>
        <v/>
      </c>
      <c r="AO1545">
        <f>IF($AK1545=1,IFERROR(IF(VALUE($D1545)&lt;100000000,VALUE($D1545),1000000000),IFERROR(IF(VALUE(MID($D1545,2,20))&lt;100000000,VALUE(MID($D1545,2,20)),1000000000),1000000000))+ROW()/100000,"")</f>
        <v/>
      </c>
    </row>
    <row r="1546">
      <c r="F1546" s="14" t="n"/>
      <c r="N1546" s="8">
        <f>IF($D1546="","",M1546*V1546/100)</f>
        <v/>
      </c>
      <c r="O1546" s="8" t="n"/>
      <c r="U1546" s="8" t="n"/>
      <c r="V1546" s="8" t="n"/>
      <c r="Y1546">
        <f>IF($D1546="","",IF($AN1546=1,0,IF($AM1546=1,Settings!$C$6,Settings!$C$7))*100)</f>
        <v/>
      </c>
      <c r="Z1546" s="8">
        <f>IF($D1546="","",V1546*Y1546/100)</f>
        <v/>
      </c>
      <c r="AA1546" s="8">
        <f>IF($D1546="","",V1546-Z1546)</f>
        <v/>
      </c>
      <c r="AB1546" s="8">
        <f>IF($D1546="","",AA1546-N1546)</f>
        <v/>
      </c>
      <c r="AF1546" s="8" t="n"/>
      <c r="AI1546" s="14" t="n"/>
      <c r="AK1546">
        <f>IF($D1546="","",IF(COUNTIF($D$2:$D1546,$D1546)=1,1,0))</f>
        <v/>
      </c>
      <c r="AL1546">
        <f>IF($AK1546=1,SUMPRODUCT(--($AO$2:$AO$7001&lt;$AO1546))+1,"")</f>
        <v/>
      </c>
      <c r="AM1546">
        <f>IF($D1546="","",IF(OR($R1546=TRUE(),$R1546="TRUE"),1,0))</f>
        <v/>
      </c>
      <c r="AN1546">
        <f>IF($D1546="","",IF($X1546="Yes",1,0))</f>
        <v/>
      </c>
      <c r="AO1546">
        <f>IF($AK1546=1,IFERROR(IF(VALUE($D1546)&lt;100000000,VALUE($D1546),1000000000),IFERROR(IF(VALUE(MID($D1546,2,20))&lt;100000000,VALUE(MID($D1546,2,20)),1000000000),1000000000))+ROW()/100000,"")</f>
        <v/>
      </c>
    </row>
    <row r="1547">
      <c r="F1547" s="14" t="n"/>
      <c r="N1547" s="8">
        <f>IF($D1547="","",M1547*V1547/100)</f>
        <v/>
      </c>
      <c r="O1547" s="8" t="n"/>
      <c r="U1547" s="8" t="n"/>
      <c r="V1547" s="8" t="n"/>
      <c r="Y1547">
        <f>IF($D1547="","",IF($AN1547=1,0,IF($AM1547=1,Settings!$C$6,Settings!$C$7))*100)</f>
        <v/>
      </c>
      <c r="Z1547" s="8">
        <f>IF($D1547="","",V1547*Y1547/100)</f>
        <v/>
      </c>
      <c r="AA1547" s="8">
        <f>IF($D1547="","",V1547-Z1547)</f>
        <v/>
      </c>
      <c r="AB1547" s="8">
        <f>IF($D1547="","",AA1547-N1547)</f>
        <v/>
      </c>
      <c r="AF1547" s="8" t="n"/>
      <c r="AI1547" s="14" t="n"/>
      <c r="AK1547">
        <f>IF($D1547="","",IF(COUNTIF($D$2:$D1547,$D1547)=1,1,0))</f>
        <v/>
      </c>
      <c r="AL1547">
        <f>IF($AK1547=1,SUMPRODUCT(--($AO$2:$AO$7001&lt;$AO1547))+1,"")</f>
        <v/>
      </c>
      <c r="AM1547">
        <f>IF($D1547="","",IF(OR($R1547=TRUE(),$R1547="TRUE"),1,0))</f>
        <v/>
      </c>
      <c r="AN1547">
        <f>IF($D1547="","",IF($X1547="Yes",1,0))</f>
        <v/>
      </c>
      <c r="AO1547">
        <f>IF($AK1547=1,IFERROR(IF(VALUE($D1547)&lt;100000000,VALUE($D1547),1000000000),IFERROR(IF(VALUE(MID($D1547,2,20))&lt;100000000,VALUE(MID($D1547,2,20)),1000000000),1000000000))+ROW()/100000,"")</f>
        <v/>
      </c>
    </row>
    <row r="1548">
      <c r="F1548" s="14" t="n"/>
      <c r="N1548" s="8">
        <f>IF($D1548="","",M1548*V1548/100)</f>
        <v/>
      </c>
      <c r="O1548" s="8" t="n"/>
      <c r="U1548" s="8" t="n"/>
      <c r="V1548" s="8" t="n"/>
      <c r="Y1548">
        <f>IF($D1548="","",IF($AN1548=1,0,IF($AM1548=1,Settings!$C$6,Settings!$C$7))*100)</f>
        <v/>
      </c>
      <c r="Z1548" s="8">
        <f>IF($D1548="","",V1548*Y1548/100)</f>
        <v/>
      </c>
      <c r="AA1548" s="8">
        <f>IF($D1548="","",V1548-Z1548)</f>
        <v/>
      </c>
      <c r="AB1548" s="8">
        <f>IF($D1548="","",AA1548-N1548)</f>
        <v/>
      </c>
      <c r="AF1548" s="8" t="n"/>
      <c r="AI1548" s="14" t="n"/>
      <c r="AK1548">
        <f>IF($D1548="","",IF(COUNTIF($D$2:$D1548,$D1548)=1,1,0))</f>
        <v/>
      </c>
      <c r="AL1548">
        <f>IF($AK1548=1,SUMPRODUCT(--($AO$2:$AO$7001&lt;$AO1548))+1,"")</f>
        <v/>
      </c>
      <c r="AM1548">
        <f>IF($D1548="","",IF(OR($R1548=TRUE(),$R1548="TRUE"),1,0))</f>
        <v/>
      </c>
      <c r="AN1548">
        <f>IF($D1548="","",IF($X1548="Yes",1,0))</f>
        <v/>
      </c>
      <c r="AO1548">
        <f>IF($AK1548=1,IFERROR(IF(VALUE($D1548)&lt;100000000,VALUE($D1548),1000000000),IFERROR(IF(VALUE(MID($D1548,2,20))&lt;100000000,VALUE(MID($D1548,2,20)),1000000000),1000000000))+ROW()/100000,"")</f>
        <v/>
      </c>
    </row>
    <row r="1549">
      <c r="F1549" s="14" t="n"/>
      <c r="N1549" s="8">
        <f>IF($D1549="","",M1549*V1549/100)</f>
        <v/>
      </c>
      <c r="O1549" s="8" t="n"/>
      <c r="U1549" s="8" t="n"/>
      <c r="V1549" s="8" t="n"/>
      <c r="Y1549">
        <f>IF($D1549="","",IF($AN1549=1,0,IF($AM1549=1,Settings!$C$6,Settings!$C$7))*100)</f>
        <v/>
      </c>
      <c r="Z1549" s="8">
        <f>IF($D1549="","",V1549*Y1549/100)</f>
        <v/>
      </c>
      <c r="AA1549" s="8">
        <f>IF($D1549="","",V1549-Z1549)</f>
        <v/>
      </c>
      <c r="AB1549" s="8">
        <f>IF($D1549="","",AA1549-N1549)</f>
        <v/>
      </c>
      <c r="AF1549" s="8" t="n"/>
      <c r="AI1549" s="14" t="n"/>
      <c r="AK1549">
        <f>IF($D1549="","",IF(COUNTIF($D$2:$D1549,$D1549)=1,1,0))</f>
        <v/>
      </c>
      <c r="AL1549">
        <f>IF($AK1549=1,SUMPRODUCT(--($AO$2:$AO$7001&lt;$AO1549))+1,"")</f>
        <v/>
      </c>
      <c r="AM1549">
        <f>IF($D1549="","",IF(OR($R1549=TRUE(),$R1549="TRUE"),1,0))</f>
        <v/>
      </c>
      <c r="AN1549">
        <f>IF($D1549="","",IF($X1549="Yes",1,0))</f>
        <v/>
      </c>
      <c r="AO1549">
        <f>IF($AK1549=1,IFERROR(IF(VALUE($D1549)&lt;100000000,VALUE($D1549),1000000000),IFERROR(IF(VALUE(MID($D1549,2,20))&lt;100000000,VALUE(MID($D1549,2,20)),1000000000),1000000000))+ROW()/100000,"")</f>
        <v/>
      </c>
    </row>
    <row r="1550">
      <c r="F1550" s="14" t="n"/>
      <c r="N1550" s="8">
        <f>IF($D1550="","",M1550*V1550/100)</f>
        <v/>
      </c>
      <c r="O1550" s="8" t="n"/>
      <c r="U1550" s="8" t="n"/>
      <c r="V1550" s="8" t="n"/>
      <c r="Y1550">
        <f>IF($D1550="","",IF($AN1550=1,0,IF($AM1550=1,Settings!$C$6,Settings!$C$7))*100)</f>
        <v/>
      </c>
      <c r="Z1550" s="8">
        <f>IF($D1550="","",V1550*Y1550/100)</f>
        <v/>
      </c>
      <c r="AA1550" s="8">
        <f>IF($D1550="","",V1550-Z1550)</f>
        <v/>
      </c>
      <c r="AB1550" s="8">
        <f>IF($D1550="","",AA1550-N1550)</f>
        <v/>
      </c>
      <c r="AF1550" s="8" t="n"/>
      <c r="AI1550" s="14" t="n"/>
      <c r="AK1550">
        <f>IF($D1550="","",IF(COUNTIF($D$2:$D1550,$D1550)=1,1,0))</f>
        <v/>
      </c>
      <c r="AL1550">
        <f>IF($AK1550=1,SUMPRODUCT(--($AO$2:$AO$7001&lt;$AO1550))+1,"")</f>
        <v/>
      </c>
      <c r="AM1550">
        <f>IF($D1550="","",IF(OR($R1550=TRUE(),$R1550="TRUE"),1,0))</f>
        <v/>
      </c>
      <c r="AN1550">
        <f>IF($D1550="","",IF($X1550="Yes",1,0))</f>
        <v/>
      </c>
      <c r="AO1550">
        <f>IF($AK1550=1,IFERROR(IF(VALUE($D1550)&lt;100000000,VALUE($D1550),1000000000),IFERROR(IF(VALUE(MID($D1550,2,20))&lt;100000000,VALUE(MID($D1550,2,20)),1000000000),1000000000))+ROW()/100000,"")</f>
        <v/>
      </c>
    </row>
    <row r="1551">
      <c r="F1551" s="14" t="n"/>
      <c r="N1551" s="8">
        <f>IF($D1551="","",M1551*V1551/100)</f>
        <v/>
      </c>
      <c r="O1551" s="8" t="n"/>
      <c r="U1551" s="8" t="n"/>
      <c r="V1551" s="8" t="n"/>
      <c r="Y1551">
        <f>IF($D1551="","",IF($AN1551=1,0,IF($AM1551=1,Settings!$C$6,Settings!$C$7))*100)</f>
        <v/>
      </c>
      <c r="Z1551" s="8">
        <f>IF($D1551="","",V1551*Y1551/100)</f>
        <v/>
      </c>
      <c r="AA1551" s="8">
        <f>IF($D1551="","",V1551-Z1551)</f>
        <v/>
      </c>
      <c r="AB1551" s="8">
        <f>IF($D1551="","",AA1551-N1551)</f>
        <v/>
      </c>
      <c r="AF1551" s="8" t="n"/>
      <c r="AI1551" s="14" t="n"/>
      <c r="AK1551">
        <f>IF($D1551="","",IF(COUNTIF($D$2:$D1551,$D1551)=1,1,0))</f>
        <v/>
      </c>
      <c r="AL1551">
        <f>IF($AK1551=1,SUMPRODUCT(--($AO$2:$AO$7001&lt;$AO1551))+1,"")</f>
        <v/>
      </c>
      <c r="AM1551">
        <f>IF($D1551="","",IF(OR($R1551=TRUE(),$R1551="TRUE"),1,0))</f>
        <v/>
      </c>
      <c r="AN1551">
        <f>IF($D1551="","",IF($X1551="Yes",1,0))</f>
        <v/>
      </c>
      <c r="AO1551">
        <f>IF($AK1551=1,IFERROR(IF(VALUE($D1551)&lt;100000000,VALUE($D1551),1000000000),IFERROR(IF(VALUE(MID($D1551,2,20))&lt;100000000,VALUE(MID($D1551,2,20)),1000000000),1000000000))+ROW()/100000,"")</f>
        <v/>
      </c>
    </row>
    <row r="1552">
      <c r="F1552" s="14" t="n"/>
      <c r="N1552" s="8">
        <f>IF($D1552="","",M1552*V1552/100)</f>
        <v/>
      </c>
      <c r="O1552" s="8" t="n"/>
      <c r="U1552" s="8" t="n"/>
      <c r="V1552" s="8" t="n"/>
      <c r="Y1552">
        <f>IF($D1552="","",IF($AN1552=1,0,IF($AM1552=1,Settings!$C$6,Settings!$C$7))*100)</f>
        <v/>
      </c>
      <c r="Z1552" s="8">
        <f>IF($D1552="","",V1552*Y1552/100)</f>
        <v/>
      </c>
      <c r="AA1552" s="8">
        <f>IF($D1552="","",V1552-Z1552)</f>
        <v/>
      </c>
      <c r="AB1552" s="8">
        <f>IF($D1552="","",AA1552-N1552)</f>
        <v/>
      </c>
      <c r="AF1552" s="8" t="n"/>
      <c r="AI1552" s="14" t="n"/>
      <c r="AK1552">
        <f>IF($D1552="","",IF(COUNTIF($D$2:$D1552,$D1552)=1,1,0))</f>
        <v/>
      </c>
      <c r="AL1552">
        <f>IF($AK1552=1,SUMPRODUCT(--($AO$2:$AO$7001&lt;$AO1552))+1,"")</f>
        <v/>
      </c>
      <c r="AM1552">
        <f>IF($D1552="","",IF(OR($R1552=TRUE(),$R1552="TRUE"),1,0))</f>
        <v/>
      </c>
      <c r="AN1552">
        <f>IF($D1552="","",IF($X1552="Yes",1,0))</f>
        <v/>
      </c>
      <c r="AO1552">
        <f>IF($AK1552=1,IFERROR(IF(VALUE($D1552)&lt;100000000,VALUE($D1552),1000000000),IFERROR(IF(VALUE(MID($D1552,2,20))&lt;100000000,VALUE(MID($D1552,2,20)),1000000000),1000000000))+ROW()/100000,"")</f>
        <v/>
      </c>
    </row>
    <row r="1553">
      <c r="F1553" s="14" t="n"/>
      <c r="N1553" s="8">
        <f>IF($D1553="","",M1553*V1553/100)</f>
        <v/>
      </c>
      <c r="O1553" s="8" t="n"/>
      <c r="U1553" s="8" t="n"/>
      <c r="V1553" s="8" t="n"/>
      <c r="Y1553">
        <f>IF($D1553="","",IF($AN1553=1,0,IF($AM1553=1,Settings!$C$6,Settings!$C$7))*100)</f>
        <v/>
      </c>
      <c r="Z1553" s="8">
        <f>IF($D1553="","",V1553*Y1553/100)</f>
        <v/>
      </c>
      <c r="AA1553" s="8">
        <f>IF($D1553="","",V1553-Z1553)</f>
        <v/>
      </c>
      <c r="AB1553" s="8">
        <f>IF($D1553="","",AA1553-N1553)</f>
        <v/>
      </c>
      <c r="AF1553" s="8" t="n"/>
      <c r="AI1553" s="14" t="n"/>
      <c r="AK1553">
        <f>IF($D1553="","",IF(COUNTIF($D$2:$D1553,$D1553)=1,1,0))</f>
        <v/>
      </c>
      <c r="AL1553">
        <f>IF($AK1553=1,SUMPRODUCT(--($AO$2:$AO$7001&lt;$AO1553))+1,"")</f>
        <v/>
      </c>
      <c r="AM1553">
        <f>IF($D1553="","",IF(OR($R1553=TRUE(),$R1553="TRUE"),1,0))</f>
        <v/>
      </c>
      <c r="AN1553">
        <f>IF($D1553="","",IF($X1553="Yes",1,0))</f>
        <v/>
      </c>
      <c r="AO1553">
        <f>IF($AK1553=1,IFERROR(IF(VALUE($D1553)&lt;100000000,VALUE($D1553),1000000000),IFERROR(IF(VALUE(MID($D1553,2,20))&lt;100000000,VALUE(MID($D1553,2,20)),1000000000),1000000000))+ROW()/100000,"")</f>
        <v/>
      </c>
    </row>
    <row r="1554">
      <c r="F1554" s="14" t="n"/>
      <c r="N1554" s="8">
        <f>IF($D1554="","",M1554*V1554/100)</f>
        <v/>
      </c>
      <c r="O1554" s="8" t="n"/>
      <c r="U1554" s="8" t="n"/>
      <c r="V1554" s="8" t="n"/>
      <c r="Y1554">
        <f>IF($D1554="","",IF($AN1554=1,0,IF($AM1554=1,Settings!$C$6,Settings!$C$7))*100)</f>
        <v/>
      </c>
      <c r="Z1554" s="8">
        <f>IF($D1554="","",V1554*Y1554/100)</f>
        <v/>
      </c>
      <c r="AA1554" s="8">
        <f>IF($D1554="","",V1554-Z1554)</f>
        <v/>
      </c>
      <c r="AB1554" s="8">
        <f>IF($D1554="","",AA1554-N1554)</f>
        <v/>
      </c>
      <c r="AF1554" s="8" t="n"/>
      <c r="AI1554" s="14" t="n"/>
      <c r="AK1554">
        <f>IF($D1554="","",IF(COUNTIF($D$2:$D1554,$D1554)=1,1,0))</f>
        <v/>
      </c>
      <c r="AL1554">
        <f>IF($AK1554=1,SUMPRODUCT(--($AO$2:$AO$7001&lt;$AO1554))+1,"")</f>
        <v/>
      </c>
      <c r="AM1554">
        <f>IF($D1554="","",IF(OR($R1554=TRUE(),$R1554="TRUE"),1,0))</f>
        <v/>
      </c>
      <c r="AN1554">
        <f>IF($D1554="","",IF($X1554="Yes",1,0))</f>
        <v/>
      </c>
      <c r="AO1554">
        <f>IF($AK1554=1,IFERROR(IF(VALUE($D1554)&lt;100000000,VALUE($D1554),1000000000),IFERROR(IF(VALUE(MID($D1554,2,20))&lt;100000000,VALUE(MID($D1554,2,20)),1000000000),1000000000))+ROW()/100000,"")</f>
        <v/>
      </c>
    </row>
    <row r="1555">
      <c r="F1555" s="14" t="n"/>
      <c r="N1555" s="8">
        <f>IF($D1555="","",M1555*V1555/100)</f>
        <v/>
      </c>
      <c r="O1555" s="8" t="n"/>
      <c r="U1555" s="8" t="n"/>
      <c r="V1555" s="8" t="n"/>
      <c r="Y1555">
        <f>IF($D1555="","",IF($AN1555=1,0,IF($AM1555=1,Settings!$C$6,Settings!$C$7))*100)</f>
        <v/>
      </c>
      <c r="Z1555" s="8">
        <f>IF($D1555="","",V1555*Y1555/100)</f>
        <v/>
      </c>
      <c r="AA1555" s="8">
        <f>IF($D1555="","",V1555-Z1555)</f>
        <v/>
      </c>
      <c r="AB1555" s="8">
        <f>IF($D1555="","",AA1555-N1555)</f>
        <v/>
      </c>
      <c r="AF1555" s="8" t="n"/>
      <c r="AI1555" s="14" t="n"/>
      <c r="AK1555">
        <f>IF($D1555="","",IF(COUNTIF($D$2:$D1555,$D1555)=1,1,0))</f>
        <v/>
      </c>
      <c r="AL1555">
        <f>IF($AK1555=1,SUMPRODUCT(--($AO$2:$AO$7001&lt;$AO1555))+1,"")</f>
        <v/>
      </c>
      <c r="AM1555">
        <f>IF($D1555="","",IF(OR($R1555=TRUE(),$R1555="TRUE"),1,0))</f>
        <v/>
      </c>
      <c r="AN1555">
        <f>IF($D1555="","",IF($X1555="Yes",1,0))</f>
        <v/>
      </c>
      <c r="AO1555">
        <f>IF($AK1555=1,IFERROR(IF(VALUE($D1555)&lt;100000000,VALUE($D1555),1000000000),IFERROR(IF(VALUE(MID($D1555,2,20))&lt;100000000,VALUE(MID($D1555,2,20)),1000000000),1000000000))+ROW()/100000,"")</f>
        <v/>
      </c>
    </row>
    <row r="1556">
      <c r="F1556" s="14" t="n"/>
      <c r="N1556" s="8">
        <f>IF($D1556="","",M1556*V1556/100)</f>
        <v/>
      </c>
      <c r="O1556" s="8" t="n"/>
      <c r="U1556" s="8" t="n"/>
      <c r="V1556" s="8" t="n"/>
      <c r="Y1556">
        <f>IF($D1556="","",IF($AN1556=1,0,IF($AM1556=1,Settings!$C$6,Settings!$C$7))*100)</f>
        <v/>
      </c>
      <c r="Z1556" s="8">
        <f>IF($D1556="","",V1556*Y1556/100)</f>
        <v/>
      </c>
      <c r="AA1556" s="8">
        <f>IF($D1556="","",V1556-Z1556)</f>
        <v/>
      </c>
      <c r="AB1556" s="8">
        <f>IF($D1556="","",AA1556-N1556)</f>
        <v/>
      </c>
      <c r="AF1556" s="8" t="n"/>
      <c r="AI1556" s="14" t="n"/>
      <c r="AK1556">
        <f>IF($D1556="","",IF(COUNTIF($D$2:$D1556,$D1556)=1,1,0))</f>
        <v/>
      </c>
      <c r="AL1556">
        <f>IF($AK1556=1,SUMPRODUCT(--($AO$2:$AO$7001&lt;$AO1556))+1,"")</f>
        <v/>
      </c>
      <c r="AM1556">
        <f>IF($D1556="","",IF(OR($R1556=TRUE(),$R1556="TRUE"),1,0))</f>
        <v/>
      </c>
      <c r="AN1556">
        <f>IF($D1556="","",IF($X1556="Yes",1,0))</f>
        <v/>
      </c>
      <c r="AO1556">
        <f>IF($AK1556=1,IFERROR(IF(VALUE($D1556)&lt;100000000,VALUE($D1556),1000000000),IFERROR(IF(VALUE(MID($D1556,2,20))&lt;100000000,VALUE(MID($D1556,2,20)),1000000000),1000000000))+ROW()/100000,"")</f>
        <v/>
      </c>
    </row>
    <row r="1557">
      <c r="F1557" s="14" t="n"/>
      <c r="N1557" s="8">
        <f>IF($D1557="","",M1557*V1557/100)</f>
        <v/>
      </c>
      <c r="O1557" s="8" t="n"/>
      <c r="U1557" s="8" t="n"/>
      <c r="V1557" s="8" t="n"/>
      <c r="Y1557">
        <f>IF($D1557="","",IF($AN1557=1,0,IF($AM1557=1,Settings!$C$6,Settings!$C$7))*100)</f>
        <v/>
      </c>
      <c r="Z1557" s="8">
        <f>IF($D1557="","",V1557*Y1557/100)</f>
        <v/>
      </c>
      <c r="AA1557" s="8">
        <f>IF($D1557="","",V1557-Z1557)</f>
        <v/>
      </c>
      <c r="AB1557" s="8">
        <f>IF($D1557="","",AA1557-N1557)</f>
        <v/>
      </c>
      <c r="AF1557" s="8" t="n"/>
      <c r="AI1557" s="14" t="n"/>
      <c r="AK1557">
        <f>IF($D1557="","",IF(COUNTIF($D$2:$D1557,$D1557)=1,1,0))</f>
        <v/>
      </c>
      <c r="AL1557">
        <f>IF($AK1557=1,SUMPRODUCT(--($AO$2:$AO$7001&lt;$AO1557))+1,"")</f>
        <v/>
      </c>
      <c r="AM1557">
        <f>IF($D1557="","",IF(OR($R1557=TRUE(),$R1557="TRUE"),1,0))</f>
        <v/>
      </c>
      <c r="AN1557">
        <f>IF($D1557="","",IF($X1557="Yes",1,0))</f>
        <v/>
      </c>
      <c r="AO1557">
        <f>IF($AK1557=1,IFERROR(IF(VALUE($D1557)&lt;100000000,VALUE($D1557),1000000000),IFERROR(IF(VALUE(MID($D1557,2,20))&lt;100000000,VALUE(MID($D1557,2,20)),1000000000),1000000000))+ROW()/100000,"")</f>
        <v/>
      </c>
    </row>
    <row r="1558">
      <c r="F1558" s="14" t="n"/>
      <c r="N1558" s="8">
        <f>IF($D1558="","",M1558*V1558/100)</f>
        <v/>
      </c>
      <c r="O1558" s="8" t="n"/>
      <c r="U1558" s="8" t="n"/>
      <c r="V1558" s="8" t="n"/>
      <c r="Y1558">
        <f>IF($D1558="","",IF($AN1558=1,0,IF($AM1558=1,Settings!$C$6,Settings!$C$7))*100)</f>
        <v/>
      </c>
      <c r="Z1558" s="8">
        <f>IF($D1558="","",V1558*Y1558/100)</f>
        <v/>
      </c>
      <c r="AA1558" s="8">
        <f>IF($D1558="","",V1558-Z1558)</f>
        <v/>
      </c>
      <c r="AB1558" s="8">
        <f>IF($D1558="","",AA1558-N1558)</f>
        <v/>
      </c>
      <c r="AF1558" s="8" t="n"/>
      <c r="AI1558" s="14" t="n"/>
      <c r="AK1558">
        <f>IF($D1558="","",IF(COUNTIF($D$2:$D1558,$D1558)=1,1,0))</f>
        <v/>
      </c>
      <c r="AL1558">
        <f>IF($AK1558=1,SUMPRODUCT(--($AO$2:$AO$7001&lt;$AO1558))+1,"")</f>
        <v/>
      </c>
      <c r="AM1558">
        <f>IF($D1558="","",IF(OR($R1558=TRUE(),$R1558="TRUE"),1,0))</f>
        <v/>
      </c>
      <c r="AN1558">
        <f>IF($D1558="","",IF($X1558="Yes",1,0))</f>
        <v/>
      </c>
      <c r="AO1558">
        <f>IF($AK1558=1,IFERROR(IF(VALUE($D1558)&lt;100000000,VALUE($D1558),1000000000),IFERROR(IF(VALUE(MID($D1558,2,20))&lt;100000000,VALUE(MID($D1558,2,20)),1000000000),1000000000))+ROW()/100000,"")</f>
        <v/>
      </c>
    </row>
    <row r="1559">
      <c r="F1559" s="14" t="n"/>
      <c r="N1559" s="8">
        <f>IF($D1559="","",M1559*V1559/100)</f>
        <v/>
      </c>
      <c r="O1559" s="8" t="n"/>
      <c r="U1559" s="8" t="n"/>
      <c r="V1559" s="8" t="n"/>
      <c r="Y1559">
        <f>IF($D1559="","",IF($AN1559=1,0,IF($AM1559=1,Settings!$C$6,Settings!$C$7))*100)</f>
        <v/>
      </c>
      <c r="Z1559" s="8">
        <f>IF($D1559="","",V1559*Y1559/100)</f>
        <v/>
      </c>
      <c r="AA1559" s="8">
        <f>IF($D1559="","",V1559-Z1559)</f>
        <v/>
      </c>
      <c r="AB1559" s="8">
        <f>IF($D1559="","",AA1559-N1559)</f>
        <v/>
      </c>
      <c r="AF1559" s="8" t="n"/>
      <c r="AI1559" s="14" t="n"/>
      <c r="AK1559">
        <f>IF($D1559="","",IF(COUNTIF($D$2:$D1559,$D1559)=1,1,0))</f>
        <v/>
      </c>
      <c r="AL1559">
        <f>IF($AK1559=1,SUMPRODUCT(--($AO$2:$AO$7001&lt;$AO1559))+1,"")</f>
        <v/>
      </c>
      <c r="AM1559">
        <f>IF($D1559="","",IF(OR($R1559=TRUE(),$R1559="TRUE"),1,0))</f>
        <v/>
      </c>
      <c r="AN1559">
        <f>IF($D1559="","",IF($X1559="Yes",1,0))</f>
        <v/>
      </c>
      <c r="AO1559">
        <f>IF($AK1559=1,IFERROR(IF(VALUE($D1559)&lt;100000000,VALUE($D1559),1000000000),IFERROR(IF(VALUE(MID($D1559,2,20))&lt;100000000,VALUE(MID($D1559,2,20)),1000000000),1000000000))+ROW()/100000,"")</f>
        <v/>
      </c>
    </row>
    <row r="1560">
      <c r="F1560" s="14" t="n"/>
      <c r="N1560" s="8">
        <f>IF($D1560="","",M1560*V1560/100)</f>
        <v/>
      </c>
      <c r="O1560" s="8" t="n"/>
      <c r="U1560" s="8" t="n"/>
      <c r="V1560" s="8" t="n"/>
      <c r="Y1560">
        <f>IF($D1560="","",IF($AN1560=1,0,IF($AM1560=1,Settings!$C$6,Settings!$C$7))*100)</f>
        <v/>
      </c>
      <c r="Z1560" s="8">
        <f>IF($D1560="","",V1560*Y1560/100)</f>
        <v/>
      </c>
      <c r="AA1560" s="8">
        <f>IF($D1560="","",V1560-Z1560)</f>
        <v/>
      </c>
      <c r="AB1560" s="8">
        <f>IF($D1560="","",AA1560-N1560)</f>
        <v/>
      </c>
      <c r="AF1560" s="8" t="n"/>
      <c r="AI1560" s="14" t="n"/>
      <c r="AK1560">
        <f>IF($D1560="","",IF(COUNTIF($D$2:$D1560,$D1560)=1,1,0))</f>
        <v/>
      </c>
      <c r="AL1560">
        <f>IF($AK1560=1,SUMPRODUCT(--($AO$2:$AO$7001&lt;$AO1560))+1,"")</f>
        <v/>
      </c>
      <c r="AM1560">
        <f>IF($D1560="","",IF(OR($R1560=TRUE(),$R1560="TRUE"),1,0))</f>
        <v/>
      </c>
      <c r="AN1560">
        <f>IF($D1560="","",IF($X1560="Yes",1,0))</f>
        <v/>
      </c>
      <c r="AO1560">
        <f>IF($AK1560=1,IFERROR(IF(VALUE($D1560)&lt;100000000,VALUE($D1560),1000000000),IFERROR(IF(VALUE(MID($D1560,2,20))&lt;100000000,VALUE(MID($D1560,2,20)),1000000000),1000000000))+ROW()/100000,"")</f>
        <v/>
      </c>
    </row>
    <row r="1561">
      <c r="F1561" s="14" t="n"/>
      <c r="N1561" s="8">
        <f>IF($D1561="","",M1561*V1561/100)</f>
        <v/>
      </c>
      <c r="O1561" s="8" t="n"/>
      <c r="U1561" s="8" t="n"/>
      <c r="V1561" s="8" t="n"/>
      <c r="Y1561">
        <f>IF($D1561="","",IF($AN1561=1,0,IF($AM1561=1,Settings!$C$6,Settings!$C$7))*100)</f>
        <v/>
      </c>
      <c r="Z1561" s="8">
        <f>IF($D1561="","",V1561*Y1561/100)</f>
        <v/>
      </c>
      <c r="AA1561" s="8">
        <f>IF($D1561="","",V1561-Z1561)</f>
        <v/>
      </c>
      <c r="AB1561" s="8">
        <f>IF($D1561="","",AA1561-N1561)</f>
        <v/>
      </c>
      <c r="AF1561" s="8" t="n"/>
      <c r="AI1561" s="14" t="n"/>
      <c r="AK1561">
        <f>IF($D1561="","",IF(COUNTIF($D$2:$D1561,$D1561)=1,1,0))</f>
        <v/>
      </c>
      <c r="AL1561">
        <f>IF($AK1561=1,SUMPRODUCT(--($AO$2:$AO$7001&lt;$AO1561))+1,"")</f>
        <v/>
      </c>
      <c r="AM1561">
        <f>IF($D1561="","",IF(OR($R1561=TRUE(),$R1561="TRUE"),1,0))</f>
        <v/>
      </c>
      <c r="AN1561">
        <f>IF($D1561="","",IF($X1561="Yes",1,0))</f>
        <v/>
      </c>
      <c r="AO1561">
        <f>IF($AK1561=1,IFERROR(IF(VALUE($D1561)&lt;100000000,VALUE($D1561),1000000000),IFERROR(IF(VALUE(MID($D1561,2,20))&lt;100000000,VALUE(MID($D1561,2,20)),1000000000),1000000000))+ROW()/100000,"")</f>
        <v/>
      </c>
    </row>
    <row r="1562">
      <c r="F1562" s="14" t="n"/>
      <c r="N1562" s="8">
        <f>IF($D1562="","",M1562*V1562/100)</f>
        <v/>
      </c>
      <c r="O1562" s="8" t="n"/>
      <c r="U1562" s="8" t="n"/>
      <c r="V1562" s="8" t="n"/>
      <c r="Y1562">
        <f>IF($D1562="","",IF($AN1562=1,0,IF($AM1562=1,Settings!$C$6,Settings!$C$7))*100)</f>
        <v/>
      </c>
      <c r="Z1562" s="8">
        <f>IF($D1562="","",V1562*Y1562/100)</f>
        <v/>
      </c>
      <c r="AA1562" s="8">
        <f>IF($D1562="","",V1562-Z1562)</f>
        <v/>
      </c>
      <c r="AB1562" s="8">
        <f>IF($D1562="","",AA1562-N1562)</f>
        <v/>
      </c>
      <c r="AF1562" s="8" t="n"/>
      <c r="AI1562" s="14" t="n"/>
      <c r="AK1562">
        <f>IF($D1562="","",IF(COUNTIF($D$2:$D1562,$D1562)=1,1,0))</f>
        <v/>
      </c>
      <c r="AL1562">
        <f>IF($AK1562=1,SUMPRODUCT(--($AO$2:$AO$7001&lt;$AO1562))+1,"")</f>
        <v/>
      </c>
      <c r="AM1562">
        <f>IF($D1562="","",IF(OR($R1562=TRUE(),$R1562="TRUE"),1,0))</f>
        <v/>
      </c>
      <c r="AN1562">
        <f>IF($D1562="","",IF($X1562="Yes",1,0))</f>
        <v/>
      </c>
      <c r="AO1562">
        <f>IF($AK1562=1,IFERROR(IF(VALUE($D1562)&lt;100000000,VALUE($D1562),1000000000),IFERROR(IF(VALUE(MID($D1562,2,20))&lt;100000000,VALUE(MID($D1562,2,20)),1000000000),1000000000))+ROW()/100000,"")</f>
        <v/>
      </c>
    </row>
    <row r="1563">
      <c r="F1563" s="14" t="n"/>
      <c r="N1563" s="8">
        <f>IF($D1563="","",M1563*V1563/100)</f>
        <v/>
      </c>
      <c r="O1563" s="8" t="n"/>
      <c r="U1563" s="8" t="n"/>
      <c r="V1563" s="8" t="n"/>
      <c r="Y1563">
        <f>IF($D1563="","",IF($AN1563=1,0,IF($AM1563=1,Settings!$C$6,Settings!$C$7))*100)</f>
        <v/>
      </c>
      <c r="Z1563" s="8">
        <f>IF($D1563="","",V1563*Y1563/100)</f>
        <v/>
      </c>
      <c r="AA1563" s="8">
        <f>IF($D1563="","",V1563-Z1563)</f>
        <v/>
      </c>
      <c r="AB1563" s="8">
        <f>IF($D1563="","",AA1563-N1563)</f>
        <v/>
      </c>
      <c r="AF1563" s="8" t="n"/>
      <c r="AI1563" s="14" t="n"/>
      <c r="AK1563">
        <f>IF($D1563="","",IF(COUNTIF($D$2:$D1563,$D1563)=1,1,0))</f>
        <v/>
      </c>
      <c r="AL1563">
        <f>IF($AK1563=1,SUMPRODUCT(--($AO$2:$AO$7001&lt;$AO1563))+1,"")</f>
        <v/>
      </c>
      <c r="AM1563">
        <f>IF($D1563="","",IF(OR($R1563=TRUE(),$R1563="TRUE"),1,0))</f>
        <v/>
      </c>
      <c r="AN1563">
        <f>IF($D1563="","",IF($X1563="Yes",1,0))</f>
        <v/>
      </c>
      <c r="AO1563">
        <f>IF($AK1563=1,IFERROR(IF(VALUE($D1563)&lt;100000000,VALUE($D1563),1000000000),IFERROR(IF(VALUE(MID($D1563,2,20))&lt;100000000,VALUE(MID($D1563,2,20)),1000000000),1000000000))+ROW()/100000,"")</f>
        <v/>
      </c>
    </row>
    <row r="1564">
      <c r="F1564" s="14" t="n"/>
      <c r="N1564" s="8">
        <f>IF($D1564="","",M1564*V1564/100)</f>
        <v/>
      </c>
      <c r="O1564" s="8" t="n"/>
      <c r="U1564" s="8" t="n"/>
      <c r="V1564" s="8" t="n"/>
      <c r="Y1564">
        <f>IF($D1564="","",IF($AN1564=1,0,IF($AM1564=1,Settings!$C$6,Settings!$C$7))*100)</f>
        <v/>
      </c>
      <c r="Z1564" s="8">
        <f>IF($D1564="","",V1564*Y1564/100)</f>
        <v/>
      </c>
      <c r="AA1564" s="8">
        <f>IF($D1564="","",V1564-Z1564)</f>
        <v/>
      </c>
      <c r="AB1564" s="8">
        <f>IF($D1564="","",AA1564-N1564)</f>
        <v/>
      </c>
      <c r="AF1564" s="8" t="n"/>
      <c r="AI1564" s="14" t="n"/>
      <c r="AK1564">
        <f>IF($D1564="","",IF(COUNTIF($D$2:$D1564,$D1564)=1,1,0))</f>
        <v/>
      </c>
      <c r="AL1564">
        <f>IF($AK1564=1,SUMPRODUCT(--($AO$2:$AO$7001&lt;$AO1564))+1,"")</f>
        <v/>
      </c>
      <c r="AM1564">
        <f>IF($D1564="","",IF(OR($R1564=TRUE(),$R1564="TRUE"),1,0))</f>
        <v/>
      </c>
      <c r="AN1564">
        <f>IF($D1564="","",IF($X1564="Yes",1,0))</f>
        <v/>
      </c>
      <c r="AO1564">
        <f>IF($AK1564=1,IFERROR(IF(VALUE($D1564)&lt;100000000,VALUE($D1564),1000000000),IFERROR(IF(VALUE(MID($D1564,2,20))&lt;100000000,VALUE(MID($D1564,2,20)),1000000000),1000000000))+ROW()/100000,"")</f>
        <v/>
      </c>
    </row>
    <row r="1565">
      <c r="F1565" s="14" t="n"/>
      <c r="N1565" s="8">
        <f>IF($D1565="","",M1565*V1565/100)</f>
        <v/>
      </c>
      <c r="O1565" s="8" t="n"/>
      <c r="U1565" s="8" t="n"/>
      <c r="V1565" s="8" t="n"/>
      <c r="Y1565">
        <f>IF($D1565="","",IF($AN1565=1,0,IF($AM1565=1,Settings!$C$6,Settings!$C$7))*100)</f>
        <v/>
      </c>
      <c r="Z1565" s="8">
        <f>IF($D1565="","",V1565*Y1565/100)</f>
        <v/>
      </c>
      <c r="AA1565" s="8">
        <f>IF($D1565="","",V1565-Z1565)</f>
        <v/>
      </c>
      <c r="AB1565" s="8">
        <f>IF($D1565="","",AA1565-N1565)</f>
        <v/>
      </c>
      <c r="AF1565" s="8" t="n"/>
      <c r="AI1565" s="14" t="n"/>
      <c r="AK1565">
        <f>IF($D1565="","",IF(COUNTIF($D$2:$D1565,$D1565)=1,1,0))</f>
        <v/>
      </c>
      <c r="AL1565">
        <f>IF($AK1565=1,SUMPRODUCT(--($AO$2:$AO$7001&lt;$AO1565))+1,"")</f>
        <v/>
      </c>
      <c r="AM1565">
        <f>IF($D1565="","",IF(OR($R1565=TRUE(),$R1565="TRUE"),1,0))</f>
        <v/>
      </c>
      <c r="AN1565">
        <f>IF($D1565="","",IF($X1565="Yes",1,0))</f>
        <v/>
      </c>
      <c r="AO1565">
        <f>IF($AK1565=1,IFERROR(IF(VALUE($D1565)&lt;100000000,VALUE($D1565),1000000000),IFERROR(IF(VALUE(MID($D1565,2,20))&lt;100000000,VALUE(MID($D1565,2,20)),1000000000),1000000000))+ROW()/100000,"")</f>
        <v/>
      </c>
    </row>
    <row r="1566">
      <c r="F1566" s="14" t="n"/>
      <c r="N1566" s="8">
        <f>IF($D1566="","",M1566*V1566/100)</f>
        <v/>
      </c>
      <c r="O1566" s="8" t="n"/>
      <c r="U1566" s="8" t="n"/>
      <c r="V1566" s="8" t="n"/>
      <c r="Y1566">
        <f>IF($D1566="","",IF($AN1566=1,0,IF($AM1566=1,Settings!$C$6,Settings!$C$7))*100)</f>
        <v/>
      </c>
      <c r="Z1566" s="8">
        <f>IF($D1566="","",V1566*Y1566/100)</f>
        <v/>
      </c>
      <c r="AA1566" s="8">
        <f>IF($D1566="","",V1566-Z1566)</f>
        <v/>
      </c>
      <c r="AB1566" s="8">
        <f>IF($D1566="","",AA1566-N1566)</f>
        <v/>
      </c>
      <c r="AF1566" s="8" t="n"/>
      <c r="AI1566" s="14" t="n"/>
      <c r="AK1566">
        <f>IF($D1566="","",IF(COUNTIF($D$2:$D1566,$D1566)=1,1,0))</f>
        <v/>
      </c>
      <c r="AL1566">
        <f>IF($AK1566=1,SUMPRODUCT(--($AO$2:$AO$7001&lt;$AO1566))+1,"")</f>
        <v/>
      </c>
      <c r="AM1566">
        <f>IF($D1566="","",IF(OR($R1566=TRUE(),$R1566="TRUE"),1,0))</f>
        <v/>
      </c>
      <c r="AN1566">
        <f>IF($D1566="","",IF($X1566="Yes",1,0))</f>
        <v/>
      </c>
      <c r="AO1566">
        <f>IF($AK1566=1,IFERROR(IF(VALUE($D1566)&lt;100000000,VALUE($D1566),1000000000),IFERROR(IF(VALUE(MID($D1566,2,20))&lt;100000000,VALUE(MID($D1566,2,20)),1000000000),1000000000))+ROW()/100000,"")</f>
        <v/>
      </c>
    </row>
    <row r="1567">
      <c r="F1567" s="14" t="n"/>
      <c r="N1567" s="8">
        <f>IF($D1567="","",M1567*V1567/100)</f>
        <v/>
      </c>
      <c r="O1567" s="8" t="n"/>
      <c r="U1567" s="8" t="n"/>
      <c r="V1567" s="8" t="n"/>
      <c r="Y1567">
        <f>IF($D1567="","",IF($AN1567=1,0,IF($AM1567=1,Settings!$C$6,Settings!$C$7))*100)</f>
        <v/>
      </c>
      <c r="Z1567" s="8">
        <f>IF($D1567="","",V1567*Y1567/100)</f>
        <v/>
      </c>
      <c r="AA1567" s="8">
        <f>IF($D1567="","",V1567-Z1567)</f>
        <v/>
      </c>
      <c r="AB1567" s="8">
        <f>IF($D1567="","",AA1567-N1567)</f>
        <v/>
      </c>
      <c r="AF1567" s="8" t="n"/>
      <c r="AI1567" s="14" t="n"/>
      <c r="AK1567">
        <f>IF($D1567="","",IF(COUNTIF($D$2:$D1567,$D1567)=1,1,0))</f>
        <v/>
      </c>
      <c r="AL1567">
        <f>IF($AK1567=1,SUMPRODUCT(--($AO$2:$AO$7001&lt;$AO1567))+1,"")</f>
        <v/>
      </c>
      <c r="AM1567">
        <f>IF($D1567="","",IF(OR($R1567=TRUE(),$R1567="TRUE"),1,0))</f>
        <v/>
      </c>
      <c r="AN1567">
        <f>IF($D1567="","",IF($X1567="Yes",1,0))</f>
        <v/>
      </c>
      <c r="AO1567">
        <f>IF($AK1567=1,IFERROR(IF(VALUE($D1567)&lt;100000000,VALUE($D1567),1000000000),IFERROR(IF(VALUE(MID($D1567,2,20))&lt;100000000,VALUE(MID($D1567,2,20)),1000000000),1000000000))+ROW()/100000,"")</f>
        <v/>
      </c>
    </row>
    <row r="1568">
      <c r="F1568" s="14" t="n"/>
      <c r="N1568" s="8">
        <f>IF($D1568="","",M1568*V1568/100)</f>
        <v/>
      </c>
      <c r="O1568" s="8" t="n"/>
      <c r="U1568" s="8" t="n"/>
      <c r="V1568" s="8" t="n"/>
      <c r="Y1568">
        <f>IF($D1568="","",IF($AN1568=1,0,IF($AM1568=1,Settings!$C$6,Settings!$C$7))*100)</f>
        <v/>
      </c>
      <c r="Z1568" s="8">
        <f>IF($D1568="","",V1568*Y1568/100)</f>
        <v/>
      </c>
      <c r="AA1568" s="8">
        <f>IF($D1568="","",V1568-Z1568)</f>
        <v/>
      </c>
      <c r="AB1568" s="8">
        <f>IF($D1568="","",AA1568-N1568)</f>
        <v/>
      </c>
      <c r="AF1568" s="8" t="n"/>
      <c r="AI1568" s="14" t="n"/>
      <c r="AK1568">
        <f>IF($D1568="","",IF(COUNTIF($D$2:$D1568,$D1568)=1,1,0))</f>
        <v/>
      </c>
      <c r="AL1568">
        <f>IF($AK1568=1,SUMPRODUCT(--($AO$2:$AO$7001&lt;$AO1568))+1,"")</f>
        <v/>
      </c>
      <c r="AM1568">
        <f>IF($D1568="","",IF(OR($R1568=TRUE(),$R1568="TRUE"),1,0))</f>
        <v/>
      </c>
      <c r="AN1568">
        <f>IF($D1568="","",IF($X1568="Yes",1,0))</f>
        <v/>
      </c>
      <c r="AO1568">
        <f>IF($AK1568=1,IFERROR(IF(VALUE($D1568)&lt;100000000,VALUE($D1568),1000000000),IFERROR(IF(VALUE(MID($D1568,2,20))&lt;100000000,VALUE(MID($D1568,2,20)),1000000000),1000000000))+ROW()/100000,"")</f>
        <v/>
      </c>
    </row>
    <row r="1569">
      <c r="F1569" s="14" t="n"/>
      <c r="N1569" s="8">
        <f>IF($D1569="","",M1569*V1569/100)</f>
        <v/>
      </c>
      <c r="O1569" s="8" t="n"/>
      <c r="U1569" s="8" t="n"/>
      <c r="V1569" s="8" t="n"/>
      <c r="Y1569">
        <f>IF($D1569="","",IF($AN1569=1,0,IF($AM1569=1,Settings!$C$6,Settings!$C$7))*100)</f>
        <v/>
      </c>
      <c r="Z1569" s="8">
        <f>IF($D1569="","",V1569*Y1569/100)</f>
        <v/>
      </c>
      <c r="AA1569" s="8">
        <f>IF($D1569="","",V1569-Z1569)</f>
        <v/>
      </c>
      <c r="AB1569" s="8">
        <f>IF($D1569="","",AA1569-N1569)</f>
        <v/>
      </c>
      <c r="AF1569" s="8" t="n"/>
      <c r="AI1569" s="14" t="n"/>
      <c r="AK1569">
        <f>IF($D1569="","",IF(COUNTIF($D$2:$D1569,$D1569)=1,1,0))</f>
        <v/>
      </c>
      <c r="AL1569">
        <f>IF($AK1569=1,SUMPRODUCT(--($AO$2:$AO$7001&lt;$AO1569))+1,"")</f>
        <v/>
      </c>
      <c r="AM1569">
        <f>IF($D1569="","",IF(OR($R1569=TRUE(),$R1569="TRUE"),1,0))</f>
        <v/>
      </c>
      <c r="AN1569">
        <f>IF($D1569="","",IF($X1569="Yes",1,0))</f>
        <v/>
      </c>
      <c r="AO1569">
        <f>IF($AK1569=1,IFERROR(IF(VALUE($D1569)&lt;100000000,VALUE($D1569),1000000000),IFERROR(IF(VALUE(MID($D1569,2,20))&lt;100000000,VALUE(MID($D1569,2,20)),1000000000),1000000000))+ROW()/100000,"")</f>
        <v/>
      </c>
    </row>
    <row r="1570">
      <c r="F1570" s="14" t="n"/>
      <c r="N1570" s="8">
        <f>IF($D1570="","",M1570*V1570/100)</f>
        <v/>
      </c>
      <c r="O1570" s="8" t="n"/>
      <c r="U1570" s="8" t="n"/>
      <c r="V1570" s="8" t="n"/>
      <c r="Y1570">
        <f>IF($D1570="","",IF($AN1570=1,0,IF($AM1570=1,Settings!$C$6,Settings!$C$7))*100)</f>
        <v/>
      </c>
      <c r="Z1570" s="8">
        <f>IF($D1570="","",V1570*Y1570/100)</f>
        <v/>
      </c>
      <c r="AA1570" s="8">
        <f>IF($D1570="","",V1570-Z1570)</f>
        <v/>
      </c>
      <c r="AB1570" s="8">
        <f>IF($D1570="","",AA1570-N1570)</f>
        <v/>
      </c>
      <c r="AF1570" s="8" t="n"/>
      <c r="AI1570" s="14" t="n"/>
      <c r="AK1570">
        <f>IF($D1570="","",IF(COUNTIF($D$2:$D1570,$D1570)=1,1,0))</f>
        <v/>
      </c>
      <c r="AL1570">
        <f>IF($AK1570=1,SUMPRODUCT(--($AO$2:$AO$7001&lt;$AO1570))+1,"")</f>
        <v/>
      </c>
      <c r="AM1570">
        <f>IF($D1570="","",IF(OR($R1570=TRUE(),$R1570="TRUE"),1,0))</f>
        <v/>
      </c>
      <c r="AN1570">
        <f>IF($D1570="","",IF($X1570="Yes",1,0))</f>
        <v/>
      </c>
      <c r="AO1570">
        <f>IF($AK1570=1,IFERROR(IF(VALUE($D1570)&lt;100000000,VALUE($D1570),1000000000),IFERROR(IF(VALUE(MID($D1570,2,20))&lt;100000000,VALUE(MID($D1570,2,20)),1000000000),1000000000))+ROW()/100000,"")</f>
        <v/>
      </c>
    </row>
    <row r="1571">
      <c r="F1571" s="14" t="n"/>
      <c r="N1571" s="8">
        <f>IF($D1571="","",M1571*V1571/100)</f>
        <v/>
      </c>
      <c r="O1571" s="8" t="n"/>
      <c r="U1571" s="8" t="n"/>
      <c r="V1571" s="8" t="n"/>
      <c r="Y1571">
        <f>IF($D1571="","",IF($AN1571=1,0,IF($AM1571=1,Settings!$C$6,Settings!$C$7))*100)</f>
        <v/>
      </c>
      <c r="Z1571" s="8">
        <f>IF($D1571="","",V1571*Y1571/100)</f>
        <v/>
      </c>
      <c r="AA1571" s="8">
        <f>IF($D1571="","",V1571-Z1571)</f>
        <v/>
      </c>
      <c r="AB1571" s="8">
        <f>IF($D1571="","",AA1571-N1571)</f>
        <v/>
      </c>
      <c r="AF1571" s="8" t="n"/>
      <c r="AI1571" s="14" t="n"/>
      <c r="AK1571">
        <f>IF($D1571="","",IF(COUNTIF($D$2:$D1571,$D1571)=1,1,0))</f>
        <v/>
      </c>
      <c r="AL1571">
        <f>IF($AK1571=1,SUMPRODUCT(--($AO$2:$AO$7001&lt;$AO1571))+1,"")</f>
        <v/>
      </c>
      <c r="AM1571">
        <f>IF($D1571="","",IF(OR($R1571=TRUE(),$R1571="TRUE"),1,0))</f>
        <v/>
      </c>
      <c r="AN1571">
        <f>IF($D1571="","",IF($X1571="Yes",1,0))</f>
        <v/>
      </c>
      <c r="AO1571">
        <f>IF($AK1571=1,IFERROR(IF(VALUE($D1571)&lt;100000000,VALUE($D1571),1000000000),IFERROR(IF(VALUE(MID($D1571,2,20))&lt;100000000,VALUE(MID($D1571,2,20)),1000000000),1000000000))+ROW()/100000,"")</f>
        <v/>
      </c>
    </row>
    <row r="1572">
      <c r="F1572" s="14" t="n"/>
      <c r="N1572" s="8">
        <f>IF($D1572="","",M1572*V1572/100)</f>
        <v/>
      </c>
      <c r="O1572" s="8" t="n"/>
      <c r="U1572" s="8" t="n"/>
      <c r="V1572" s="8" t="n"/>
      <c r="Y1572">
        <f>IF($D1572="","",IF($AN1572=1,0,IF($AM1572=1,Settings!$C$6,Settings!$C$7))*100)</f>
        <v/>
      </c>
      <c r="Z1572" s="8">
        <f>IF($D1572="","",V1572*Y1572/100)</f>
        <v/>
      </c>
      <c r="AA1572" s="8">
        <f>IF($D1572="","",V1572-Z1572)</f>
        <v/>
      </c>
      <c r="AB1572" s="8">
        <f>IF($D1572="","",AA1572-N1572)</f>
        <v/>
      </c>
      <c r="AF1572" s="8" t="n"/>
      <c r="AI1572" s="14" t="n"/>
      <c r="AK1572">
        <f>IF($D1572="","",IF(COUNTIF($D$2:$D1572,$D1572)=1,1,0))</f>
        <v/>
      </c>
      <c r="AL1572">
        <f>IF($AK1572=1,SUMPRODUCT(--($AO$2:$AO$7001&lt;$AO1572))+1,"")</f>
        <v/>
      </c>
      <c r="AM1572">
        <f>IF($D1572="","",IF(OR($R1572=TRUE(),$R1572="TRUE"),1,0))</f>
        <v/>
      </c>
      <c r="AN1572">
        <f>IF($D1572="","",IF($X1572="Yes",1,0))</f>
        <v/>
      </c>
      <c r="AO1572">
        <f>IF($AK1572=1,IFERROR(IF(VALUE($D1572)&lt;100000000,VALUE($D1572),1000000000),IFERROR(IF(VALUE(MID($D1572,2,20))&lt;100000000,VALUE(MID($D1572,2,20)),1000000000),1000000000))+ROW()/100000,"")</f>
        <v/>
      </c>
    </row>
    <row r="1573">
      <c r="F1573" s="14" t="n"/>
      <c r="N1573" s="8">
        <f>IF($D1573="","",M1573*V1573/100)</f>
        <v/>
      </c>
      <c r="O1573" s="8" t="n"/>
      <c r="U1573" s="8" t="n"/>
      <c r="V1573" s="8" t="n"/>
      <c r="Y1573">
        <f>IF($D1573="","",IF($AN1573=1,0,IF($AM1573=1,Settings!$C$6,Settings!$C$7))*100)</f>
        <v/>
      </c>
      <c r="Z1573" s="8">
        <f>IF($D1573="","",V1573*Y1573/100)</f>
        <v/>
      </c>
      <c r="AA1573" s="8">
        <f>IF($D1573="","",V1573-Z1573)</f>
        <v/>
      </c>
      <c r="AB1573" s="8">
        <f>IF($D1573="","",AA1573-N1573)</f>
        <v/>
      </c>
      <c r="AF1573" s="8" t="n"/>
      <c r="AI1573" s="14" t="n"/>
      <c r="AK1573">
        <f>IF($D1573="","",IF(COUNTIF($D$2:$D1573,$D1573)=1,1,0))</f>
        <v/>
      </c>
      <c r="AL1573">
        <f>IF($AK1573=1,SUMPRODUCT(--($AO$2:$AO$7001&lt;$AO1573))+1,"")</f>
        <v/>
      </c>
      <c r="AM1573">
        <f>IF($D1573="","",IF(OR($R1573=TRUE(),$R1573="TRUE"),1,0))</f>
        <v/>
      </c>
      <c r="AN1573">
        <f>IF($D1573="","",IF($X1573="Yes",1,0))</f>
        <v/>
      </c>
      <c r="AO1573">
        <f>IF($AK1573=1,IFERROR(IF(VALUE($D1573)&lt;100000000,VALUE($D1573),1000000000),IFERROR(IF(VALUE(MID($D1573,2,20))&lt;100000000,VALUE(MID($D1573,2,20)),1000000000),1000000000))+ROW()/100000,"")</f>
        <v/>
      </c>
    </row>
    <row r="1574">
      <c r="F1574" s="14" t="n"/>
      <c r="N1574" s="8">
        <f>IF($D1574="","",M1574*V1574/100)</f>
        <v/>
      </c>
      <c r="O1574" s="8" t="n"/>
      <c r="U1574" s="8" t="n"/>
      <c r="V1574" s="8" t="n"/>
      <c r="Y1574">
        <f>IF($D1574="","",IF($AN1574=1,0,IF($AM1574=1,Settings!$C$6,Settings!$C$7))*100)</f>
        <v/>
      </c>
      <c r="Z1574" s="8">
        <f>IF($D1574="","",V1574*Y1574/100)</f>
        <v/>
      </c>
      <c r="AA1574" s="8">
        <f>IF($D1574="","",V1574-Z1574)</f>
        <v/>
      </c>
      <c r="AB1574" s="8">
        <f>IF($D1574="","",AA1574-N1574)</f>
        <v/>
      </c>
      <c r="AF1574" s="8" t="n"/>
      <c r="AI1574" s="14" t="n"/>
      <c r="AK1574">
        <f>IF($D1574="","",IF(COUNTIF($D$2:$D1574,$D1574)=1,1,0))</f>
        <v/>
      </c>
      <c r="AL1574">
        <f>IF($AK1574=1,SUMPRODUCT(--($AO$2:$AO$7001&lt;$AO1574))+1,"")</f>
        <v/>
      </c>
      <c r="AM1574">
        <f>IF($D1574="","",IF(OR($R1574=TRUE(),$R1574="TRUE"),1,0))</f>
        <v/>
      </c>
      <c r="AN1574">
        <f>IF($D1574="","",IF($X1574="Yes",1,0))</f>
        <v/>
      </c>
      <c r="AO1574">
        <f>IF($AK1574=1,IFERROR(IF(VALUE($D1574)&lt;100000000,VALUE($D1574),1000000000),IFERROR(IF(VALUE(MID($D1574,2,20))&lt;100000000,VALUE(MID($D1574,2,20)),1000000000),1000000000))+ROW()/100000,"")</f>
        <v/>
      </c>
    </row>
    <row r="1575">
      <c r="F1575" s="14" t="n"/>
      <c r="N1575" s="8">
        <f>IF($D1575="","",M1575*V1575/100)</f>
        <v/>
      </c>
      <c r="O1575" s="8" t="n"/>
      <c r="U1575" s="8" t="n"/>
      <c r="V1575" s="8" t="n"/>
      <c r="Y1575">
        <f>IF($D1575="","",IF($AN1575=1,0,IF($AM1575=1,Settings!$C$6,Settings!$C$7))*100)</f>
        <v/>
      </c>
      <c r="Z1575" s="8">
        <f>IF($D1575="","",V1575*Y1575/100)</f>
        <v/>
      </c>
      <c r="AA1575" s="8">
        <f>IF($D1575="","",V1575-Z1575)</f>
        <v/>
      </c>
      <c r="AB1575" s="8">
        <f>IF($D1575="","",AA1575-N1575)</f>
        <v/>
      </c>
      <c r="AF1575" s="8" t="n"/>
      <c r="AI1575" s="14" t="n"/>
      <c r="AK1575">
        <f>IF($D1575="","",IF(COUNTIF($D$2:$D1575,$D1575)=1,1,0))</f>
        <v/>
      </c>
      <c r="AL1575">
        <f>IF($AK1575=1,SUMPRODUCT(--($AO$2:$AO$7001&lt;$AO1575))+1,"")</f>
        <v/>
      </c>
      <c r="AM1575">
        <f>IF($D1575="","",IF(OR($R1575=TRUE(),$R1575="TRUE"),1,0))</f>
        <v/>
      </c>
      <c r="AN1575">
        <f>IF($D1575="","",IF($X1575="Yes",1,0))</f>
        <v/>
      </c>
      <c r="AO1575">
        <f>IF($AK1575=1,IFERROR(IF(VALUE($D1575)&lt;100000000,VALUE($D1575),1000000000),IFERROR(IF(VALUE(MID($D1575,2,20))&lt;100000000,VALUE(MID($D1575,2,20)),1000000000),1000000000))+ROW()/100000,"")</f>
        <v/>
      </c>
    </row>
    <row r="1576">
      <c r="F1576" s="14" t="n"/>
      <c r="N1576" s="8">
        <f>IF($D1576="","",M1576*V1576/100)</f>
        <v/>
      </c>
      <c r="O1576" s="8" t="n"/>
      <c r="U1576" s="8" t="n"/>
      <c r="V1576" s="8" t="n"/>
      <c r="Y1576">
        <f>IF($D1576="","",IF($AN1576=1,0,IF($AM1576=1,Settings!$C$6,Settings!$C$7))*100)</f>
        <v/>
      </c>
      <c r="Z1576" s="8">
        <f>IF($D1576="","",V1576*Y1576/100)</f>
        <v/>
      </c>
      <c r="AA1576" s="8">
        <f>IF($D1576="","",V1576-Z1576)</f>
        <v/>
      </c>
      <c r="AB1576" s="8">
        <f>IF($D1576="","",AA1576-N1576)</f>
        <v/>
      </c>
      <c r="AF1576" s="8" t="n"/>
      <c r="AI1576" s="14" t="n"/>
      <c r="AK1576">
        <f>IF($D1576="","",IF(COUNTIF($D$2:$D1576,$D1576)=1,1,0))</f>
        <v/>
      </c>
      <c r="AL1576">
        <f>IF($AK1576=1,SUMPRODUCT(--($AO$2:$AO$7001&lt;$AO1576))+1,"")</f>
        <v/>
      </c>
      <c r="AM1576">
        <f>IF($D1576="","",IF(OR($R1576=TRUE(),$R1576="TRUE"),1,0))</f>
        <v/>
      </c>
      <c r="AN1576">
        <f>IF($D1576="","",IF($X1576="Yes",1,0))</f>
        <v/>
      </c>
      <c r="AO1576">
        <f>IF($AK1576=1,IFERROR(IF(VALUE($D1576)&lt;100000000,VALUE($D1576),1000000000),IFERROR(IF(VALUE(MID($D1576,2,20))&lt;100000000,VALUE(MID($D1576,2,20)),1000000000),1000000000))+ROW()/100000,"")</f>
        <v/>
      </c>
    </row>
    <row r="1577">
      <c r="F1577" s="14" t="n"/>
      <c r="N1577" s="8">
        <f>IF($D1577="","",M1577*V1577/100)</f>
        <v/>
      </c>
      <c r="O1577" s="8" t="n"/>
      <c r="U1577" s="8" t="n"/>
      <c r="V1577" s="8" t="n"/>
      <c r="Y1577">
        <f>IF($D1577="","",IF($AN1577=1,0,IF($AM1577=1,Settings!$C$6,Settings!$C$7))*100)</f>
        <v/>
      </c>
      <c r="Z1577" s="8">
        <f>IF($D1577="","",V1577*Y1577/100)</f>
        <v/>
      </c>
      <c r="AA1577" s="8">
        <f>IF($D1577="","",V1577-Z1577)</f>
        <v/>
      </c>
      <c r="AB1577" s="8">
        <f>IF($D1577="","",AA1577-N1577)</f>
        <v/>
      </c>
      <c r="AF1577" s="8" t="n"/>
      <c r="AI1577" s="14" t="n"/>
      <c r="AK1577">
        <f>IF($D1577="","",IF(COUNTIF($D$2:$D1577,$D1577)=1,1,0))</f>
        <v/>
      </c>
      <c r="AL1577">
        <f>IF($AK1577=1,SUMPRODUCT(--($AO$2:$AO$7001&lt;$AO1577))+1,"")</f>
        <v/>
      </c>
      <c r="AM1577">
        <f>IF($D1577="","",IF(OR($R1577=TRUE(),$R1577="TRUE"),1,0))</f>
        <v/>
      </c>
      <c r="AN1577">
        <f>IF($D1577="","",IF($X1577="Yes",1,0))</f>
        <v/>
      </c>
      <c r="AO1577">
        <f>IF($AK1577=1,IFERROR(IF(VALUE($D1577)&lt;100000000,VALUE($D1577),1000000000),IFERROR(IF(VALUE(MID($D1577,2,20))&lt;100000000,VALUE(MID($D1577,2,20)),1000000000),1000000000))+ROW()/100000,"")</f>
        <v/>
      </c>
    </row>
    <row r="1578">
      <c r="F1578" s="14" t="n"/>
      <c r="N1578" s="8">
        <f>IF($D1578="","",M1578*V1578/100)</f>
        <v/>
      </c>
      <c r="O1578" s="8" t="n"/>
      <c r="U1578" s="8" t="n"/>
      <c r="V1578" s="8" t="n"/>
      <c r="Y1578">
        <f>IF($D1578="","",IF($AN1578=1,0,IF($AM1578=1,Settings!$C$6,Settings!$C$7))*100)</f>
        <v/>
      </c>
      <c r="Z1578" s="8">
        <f>IF($D1578="","",V1578*Y1578/100)</f>
        <v/>
      </c>
      <c r="AA1578" s="8">
        <f>IF($D1578="","",V1578-Z1578)</f>
        <v/>
      </c>
      <c r="AB1578" s="8">
        <f>IF($D1578="","",AA1578-N1578)</f>
        <v/>
      </c>
      <c r="AF1578" s="8" t="n"/>
      <c r="AI1578" s="14" t="n"/>
      <c r="AK1578">
        <f>IF($D1578="","",IF(COUNTIF($D$2:$D1578,$D1578)=1,1,0))</f>
        <v/>
      </c>
      <c r="AL1578">
        <f>IF($AK1578=1,SUMPRODUCT(--($AO$2:$AO$7001&lt;$AO1578))+1,"")</f>
        <v/>
      </c>
      <c r="AM1578">
        <f>IF($D1578="","",IF(OR($R1578=TRUE(),$R1578="TRUE"),1,0))</f>
        <v/>
      </c>
      <c r="AN1578">
        <f>IF($D1578="","",IF($X1578="Yes",1,0))</f>
        <v/>
      </c>
      <c r="AO1578">
        <f>IF($AK1578=1,IFERROR(IF(VALUE($D1578)&lt;100000000,VALUE($D1578),1000000000),IFERROR(IF(VALUE(MID($D1578,2,20))&lt;100000000,VALUE(MID($D1578,2,20)),1000000000),1000000000))+ROW()/100000,"")</f>
        <v/>
      </c>
    </row>
    <row r="1579">
      <c r="F1579" s="14" t="n"/>
      <c r="N1579" s="8">
        <f>IF($D1579="","",M1579*V1579/100)</f>
        <v/>
      </c>
      <c r="O1579" s="8" t="n"/>
      <c r="U1579" s="8" t="n"/>
      <c r="V1579" s="8" t="n"/>
      <c r="Y1579">
        <f>IF($D1579="","",IF($AN1579=1,0,IF($AM1579=1,Settings!$C$6,Settings!$C$7))*100)</f>
        <v/>
      </c>
      <c r="Z1579" s="8">
        <f>IF($D1579="","",V1579*Y1579/100)</f>
        <v/>
      </c>
      <c r="AA1579" s="8">
        <f>IF($D1579="","",V1579-Z1579)</f>
        <v/>
      </c>
      <c r="AB1579" s="8">
        <f>IF($D1579="","",AA1579-N1579)</f>
        <v/>
      </c>
      <c r="AF1579" s="8" t="n"/>
      <c r="AI1579" s="14" t="n"/>
      <c r="AK1579">
        <f>IF($D1579="","",IF(COUNTIF($D$2:$D1579,$D1579)=1,1,0))</f>
        <v/>
      </c>
      <c r="AL1579">
        <f>IF($AK1579=1,SUMPRODUCT(--($AO$2:$AO$7001&lt;$AO1579))+1,"")</f>
        <v/>
      </c>
      <c r="AM1579">
        <f>IF($D1579="","",IF(OR($R1579=TRUE(),$R1579="TRUE"),1,0))</f>
        <v/>
      </c>
      <c r="AN1579">
        <f>IF($D1579="","",IF($X1579="Yes",1,0))</f>
        <v/>
      </c>
      <c r="AO1579">
        <f>IF($AK1579=1,IFERROR(IF(VALUE($D1579)&lt;100000000,VALUE($D1579),1000000000),IFERROR(IF(VALUE(MID($D1579,2,20))&lt;100000000,VALUE(MID($D1579,2,20)),1000000000),1000000000))+ROW()/100000,"")</f>
        <v/>
      </c>
    </row>
    <row r="1580">
      <c r="F1580" s="14" t="n"/>
      <c r="N1580" s="8">
        <f>IF($D1580="","",M1580*V1580/100)</f>
        <v/>
      </c>
      <c r="O1580" s="8" t="n"/>
      <c r="U1580" s="8" t="n"/>
      <c r="V1580" s="8" t="n"/>
      <c r="Y1580">
        <f>IF($D1580="","",IF($AN1580=1,0,IF($AM1580=1,Settings!$C$6,Settings!$C$7))*100)</f>
        <v/>
      </c>
      <c r="Z1580" s="8">
        <f>IF($D1580="","",V1580*Y1580/100)</f>
        <v/>
      </c>
      <c r="AA1580" s="8">
        <f>IF($D1580="","",V1580-Z1580)</f>
        <v/>
      </c>
      <c r="AB1580" s="8">
        <f>IF($D1580="","",AA1580-N1580)</f>
        <v/>
      </c>
      <c r="AF1580" s="8" t="n"/>
      <c r="AI1580" s="14" t="n"/>
      <c r="AK1580">
        <f>IF($D1580="","",IF(COUNTIF($D$2:$D1580,$D1580)=1,1,0))</f>
        <v/>
      </c>
      <c r="AL1580">
        <f>IF($AK1580=1,SUMPRODUCT(--($AO$2:$AO$7001&lt;$AO1580))+1,"")</f>
        <v/>
      </c>
      <c r="AM1580">
        <f>IF($D1580="","",IF(OR($R1580=TRUE(),$R1580="TRUE"),1,0))</f>
        <v/>
      </c>
      <c r="AN1580">
        <f>IF($D1580="","",IF($X1580="Yes",1,0))</f>
        <v/>
      </c>
      <c r="AO1580">
        <f>IF($AK1580=1,IFERROR(IF(VALUE($D1580)&lt;100000000,VALUE($D1580),1000000000),IFERROR(IF(VALUE(MID($D1580,2,20))&lt;100000000,VALUE(MID($D1580,2,20)),1000000000),1000000000))+ROW()/100000,"")</f>
        <v/>
      </c>
    </row>
    <row r="1581">
      <c r="F1581" s="14" t="n"/>
      <c r="N1581" s="8">
        <f>IF($D1581="","",M1581*V1581/100)</f>
        <v/>
      </c>
      <c r="O1581" s="8" t="n"/>
      <c r="U1581" s="8" t="n"/>
      <c r="V1581" s="8" t="n"/>
      <c r="Y1581">
        <f>IF($D1581="","",IF($AN1581=1,0,IF($AM1581=1,Settings!$C$6,Settings!$C$7))*100)</f>
        <v/>
      </c>
      <c r="Z1581" s="8">
        <f>IF($D1581="","",V1581*Y1581/100)</f>
        <v/>
      </c>
      <c r="AA1581" s="8">
        <f>IF($D1581="","",V1581-Z1581)</f>
        <v/>
      </c>
      <c r="AB1581" s="8">
        <f>IF($D1581="","",AA1581-N1581)</f>
        <v/>
      </c>
      <c r="AF1581" s="8" t="n"/>
      <c r="AI1581" s="14" t="n"/>
      <c r="AK1581">
        <f>IF($D1581="","",IF(COUNTIF($D$2:$D1581,$D1581)=1,1,0))</f>
        <v/>
      </c>
      <c r="AL1581">
        <f>IF($AK1581=1,SUMPRODUCT(--($AO$2:$AO$7001&lt;$AO1581))+1,"")</f>
        <v/>
      </c>
      <c r="AM1581">
        <f>IF($D1581="","",IF(OR($R1581=TRUE(),$R1581="TRUE"),1,0))</f>
        <v/>
      </c>
      <c r="AN1581">
        <f>IF($D1581="","",IF($X1581="Yes",1,0))</f>
        <v/>
      </c>
      <c r="AO1581">
        <f>IF($AK1581=1,IFERROR(IF(VALUE($D1581)&lt;100000000,VALUE($D1581),1000000000),IFERROR(IF(VALUE(MID($D1581,2,20))&lt;100000000,VALUE(MID($D1581,2,20)),1000000000),1000000000))+ROW()/100000,"")</f>
        <v/>
      </c>
    </row>
    <row r="1582">
      <c r="F1582" s="14" t="n"/>
      <c r="N1582" s="8">
        <f>IF($D1582="","",M1582*V1582/100)</f>
        <v/>
      </c>
      <c r="O1582" s="8" t="n"/>
      <c r="U1582" s="8" t="n"/>
      <c r="V1582" s="8" t="n"/>
      <c r="Y1582">
        <f>IF($D1582="","",IF($AN1582=1,0,IF($AM1582=1,Settings!$C$6,Settings!$C$7))*100)</f>
        <v/>
      </c>
      <c r="Z1582" s="8">
        <f>IF($D1582="","",V1582*Y1582/100)</f>
        <v/>
      </c>
      <c r="AA1582" s="8">
        <f>IF($D1582="","",V1582-Z1582)</f>
        <v/>
      </c>
      <c r="AB1582" s="8">
        <f>IF($D1582="","",AA1582-N1582)</f>
        <v/>
      </c>
      <c r="AF1582" s="8" t="n"/>
      <c r="AI1582" s="14" t="n"/>
      <c r="AK1582">
        <f>IF($D1582="","",IF(COUNTIF($D$2:$D1582,$D1582)=1,1,0))</f>
        <v/>
      </c>
      <c r="AL1582">
        <f>IF($AK1582=1,SUMPRODUCT(--($AO$2:$AO$7001&lt;$AO1582))+1,"")</f>
        <v/>
      </c>
      <c r="AM1582">
        <f>IF($D1582="","",IF(OR($R1582=TRUE(),$R1582="TRUE"),1,0))</f>
        <v/>
      </c>
      <c r="AN1582">
        <f>IF($D1582="","",IF($X1582="Yes",1,0))</f>
        <v/>
      </c>
      <c r="AO1582">
        <f>IF($AK1582=1,IFERROR(IF(VALUE($D1582)&lt;100000000,VALUE($D1582),1000000000),IFERROR(IF(VALUE(MID($D1582,2,20))&lt;100000000,VALUE(MID($D1582,2,20)),1000000000),1000000000))+ROW()/100000,"")</f>
        <v/>
      </c>
    </row>
    <row r="1583">
      <c r="F1583" s="14" t="n"/>
      <c r="N1583" s="8">
        <f>IF($D1583="","",M1583*V1583/100)</f>
        <v/>
      </c>
      <c r="O1583" s="8" t="n"/>
      <c r="U1583" s="8" t="n"/>
      <c r="V1583" s="8" t="n"/>
      <c r="Y1583">
        <f>IF($D1583="","",IF($AN1583=1,0,IF($AM1583=1,Settings!$C$6,Settings!$C$7))*100)</f>
        <v/>
      </c>
      <c r="Z1583" s="8">
        <f>IF($D1583="","",V1583*Y1583/100)</f>
        <v/>
      </c>
      <c r="AA1583" s="8">
        <f>IF($D1583="","",V1583-Z1583)</f>
        <v/>
      </c>
      <c r="AB1583" s="8">
        <f>IF($D1583="","",AA1583-N1583)</f>
        <v/>
      </c>
      <c r="AF1583" s="8" t="n"/>
      <c r="AI1583" s="14" t="n"/>
      <c r="AK1583">
        <f>IF($D1583="","",IF(COUNTIF($D$2:$D1583,$D1583)=1,1,0))</f>
        <v/>
      </c>
      <c r="AL1583">
        <f>IF($AK1583=1,SUMPRODUCT(--($AO$2:$AO$7001&lt;$AO1583))+1,"")</f>
        <v/>
      </c>
      <c r="AM1583">
        <f>IF($D1583="","",IF(OR($R1583=TRUE(),$R1583="TRUE"),1,0))</f>
        <v/>
      </c>
      <c r="AN1583">
        <f>IF($D1583="","",IF($X1583="Yes",1,0))</f>
        <v/>
      </c>
      <c r="AO1583">
        <f>IF($AK1583=1,IFERROR(IF(VALUE($D1583)&lt;100000000,VALUE($D1583),1000000000),IFERROR(IF(VALUE(MID($D1583,2,20))&lt;100000000,VALUE(MID($D1583,2,20)),1000000000),1000000000))+ROW()/100000,"")</f>
        <v/>
      </c>
    </row>
    <row r="1584">
      <c r="F1584" s="14" t="n"/>
      <c r="N1584" s="8">
        <f>IF($D1584="","",M1584*V1584/100)</f>
        <v/>
      </c>
      <c r="O1584" s="8" t="n"/>
      <c r="U1584" s="8" t="n"/>
      <c r="V1584" s="8" t="n"/>
      <c r="Y1584">
        <f>IF($D1584="","",IF($AN1584=1,0,IF($AM1584=1,Settings!$C$6,Settings!$C$7))*100)</f>
        <v/>
      </c>
      <c r="Z1584" s="8">
        <f>IF($D1584="","",V1584*Y1584/100)</f>
        <v/>
      </c>
      <c r="AA1584" s="8">
        <f>IF($D1584="","",V1584-Z1584)</f>
        <v/>
      </c>
      <c r="AB1584" s="8">
        <f>IF($D1584="","",AA1584-N1584)</f>
        <v/>
      </c>
      <c r="AF1584" s="8" t="n"/>
      <c r="AI1584" s="14" t="n"/>
      <c r="AK1584">
        <f>IF($D1584="","",IF(COUNTIF($D$2:$D1584,$D1584)=1,1,0))</f>
        <v/>
      </c>
      <c r="AL1584">
        <f>IF($AK1584=1,SUMPRODUCT(--($AO$2:$AO$7001&lt;$AO1584))+1,"")</f>
        <v/>
      </c>
      <c r="AM1584">
        <f>IF($D1584="","",IF(OR($R1584=TRUE(),$R1584="TRUE"),1,0))</f>
        <v/>
      </c>
      <c r="AN1584">
        <f>IF($D1584="","",IF($X1584="Yes",1,0))</f>
        <v/>
      </c>
      <c r="AO1584">
        <f>IF($AK1584=1,IFERROR(IF(VALUE($D1584)&lt;100000000,VALUE($D1584),1000000000),IFERROR(IF(VALUE(MID($D1584,2,20))&lt;100000000,VALUE(MID($D1584,2,20)),1000000000),1000000000))+ROW()/100000,"")</f>
        <v/>
      </c>
    </row>
    <row r="1585">
      <c r="F1585" s="14" t="n"/>
      <c r="N1585" s="8">
        <f>IF($D1585="","",M1585*V1585/100)</f>
        <v/>
      </c>
      <c r="O1585" s="8" t="n"/>
      <c r="U1585" s="8" t="n"/>
      <c r="V1585" s="8" t="n"/>
      <c r="Y1585">
        <f>IF($D1585="","",IF($AN1585=1,0,IF($AM1585=1,Settings!$C$6,Settings!$C$7))*100)</f>
        <v/>
      </c>
      <c r="Z1585" s="8">
        <f>IF($D1585="","",V1585*Y1585/100)</f>
        <v/>
      </c>
      <c r="AA1585" s="8">
        <f>IF($D1585="","",V1585-Z1585)</f>
        <v/>
      </c>
      <c r="AB1585" s="8">
        <f>IF($D1585="","",AA1585-N1585)</f>
        <v/>
      </c>
      <c r="AF1585" s="8" t="n"/>
      <c r="AI1585" s="14" t="n"/>
      <c r="AK1585">
        <f>IF($D1585="","",IF(COUNTIF($D$2:$D1585,$D1585)=1,1,0))</f>
        <v/>
      </c>
      <c r="AL1585">
        <f>IF($AK1585=1,SUMPRODUCT(--($AO$2:$AO$7001&lt;$AO1585))+1,"")</f>
        <v/>
      </c>
      <c r="AM1585">
        <f>IF($D1585="","",IF(OR($R1585=TRUE(),$R1585="TRUE"),1,0))</f>
        <v/>
      </c>
      <c r="AN1585">
        <f>IF($D1585="","",IF($X1585="Yes",1,0))</f>
        <v/>
      </c>
      <c r="AO1585">
        <f>IF($AK1585=1,IFERROR(IF(VALUE($D1585)&lt;100000000,VALUE($D1585),1000000000),IFERROR(IF(VALUE(MID($D1585,2,20))&lt;100000000,VALUE(MID($D1585,2,20)),1000000000),1000000000))+ROW()/100000,"")</f>
        <v/>
      </c>
    </row>
    <row r="1586">
      <c r="F1586" s="14" t="n"/>
      <c r="N1586" s="8">
        <f>IF($D1586="","",M1586*V1586/100)</f>
        <v/>
      </c>
      <c r="O1586" s="8" t="n"/>
      <c r="U1586" s="8" t="n"/>
      <c r="V1586" s="8" t="n"/>
      <c r="Y1586">
        <f>IF($D1586="","",IF($AN1586=1,0,IF($AM1586=1,Settings!$C$6,Settings!$C$7))*100)</f>
        <v/>
      </c>
      <c r="Z1586" s="8">
        <f>IF($D1586="","",V1586*Y1586/100)</f>
        <v/>
      </c>
      <c r="AA1586" s="8">
        <f>IF($D1586="","",V1586-Z1586)</f>
        <v/>
      </c>
      <c r="AB1586" s="8">
        <f>IF($D1586="","",AA1586-N1586)</f>
        <v/>
      </c>
      <c r="AF1586" s="8" t="n"/>
      <c r="AI1586" s="14" t="n"/>
      <c r="AK1586">
        <f>IF($D1586="","",IF(COUNTIF($D$2:$D1586,$D1586)=1,1,0))</f>
        <v/>
      </c>
      <c r="AL1586">
        <f>IF($AK1586=1,SUMPRODUCT(--($AO$2:$AO$7001&lt;$AO1586))+1,"")</f>
        <v/>
      </c>
      <c r="AM1586">
        <f>IF($D1586="","",IF(OR($R1586=TRUE(),$R1586="TRUE"),1,0))</f>
        <v/>
      </c>
      <c r="AN1586">
        <f>IF($D1586="","",IF($X1586="Yes",1,0))</f>
        <v/>
      </c>
      <c r="AO1586">
        <f>IF($AK1586=1,IFERROR(IF(VALUE($D1586)&lt;100000000,VALUE($D1586),1000000000),IFERROR(IF(VALUE(MID($D1586,2,20))&lt;100000000,VALUE(MID($D1586,2,20)),1000000000),1000000000))+ROW()/100000,"")</f>
        <v/>
      </c>
    </row>
    <row r="1587">
      <c r="F1587" s="14" t="n"/>
      <c r="N1587" s="8">
        <f>IF($D1587="","",M1587*V1587/100)</f>
        <v/>
      </c>
      <c r="O1587" s="8" t="n"/>
      <c r="U1587" s="8" t="n"/>
      <c r="V1587" s="8" t="n"/>
      <c r="Y1587">
        <f>IF($D1587="","",IF($AN1587=1,0,IF($AM1587=1,Settings!$C$6,Settings!$C$7))*100)</f>
        <v/>
      </c>
      <c r="Z1587" s="8">
        <f>IF($D1587="","",V1587*Y1587/100)</f>
        <v/>
      </c>
      <c r="AA1587" s="8">
        <f>IF($D1587="","",V1587-Z1587)</f>
        <v/>
      </c>
      <c r="AB1587" s="8">
        <f>IF($D1587="","",AA1587-N1587)</f>
        <v/>
      </c>
      <c r="AF1587" s="8" t="n"/>
      <c r="AI1587" s="14" t="n"/>
      <c r="AK1587">
        <f>IF($D1587="","",IF(COUNTIF($D$2:$D1587,$D1587)=1,1,0))</f>
        <v/>
      </c>
      <c r="AL1587">
        <f>IF($AK1587=1,SUMPRODUCT(--($AO$2:$AO$7001&lt;$AO1587))+1,"")</f>
        <v/>
      </c>
      <c r="AM1587">
        <f>IF($D1587="","",IF(OR($R1587=TRUE(),$R1587="TRUE"),1,0))</f>
        <v/>
      </c>
      <c r="AN1587">
        <f>IF($D1587="","",IF($X1587="Yes",1,0))</f>
        <v/>
      </c>
      <c r="AO1587">
        <f>IF($AK1587=1,IFERROR(IF(VALUE($D1587)&lt;100000000,VALUE($D1587),1000000000),IFERROR(IF(VALUE(MID($D1587,2,20))&lt;100000000,VALUE(MID($D1587,2,20)),1000000000),1000000000))+ROW()/100000,"")</f>
        <v/>
      </c>
    </row>
    <row r="1588">
      <c r="F1588" s="14" t="n"/>
      <c r="N1588" s="8">
        <f>IF($D1588="","",M1588*V1588/100)</f>
        <v/>
      </c>
      <c r="O1588" s="8" t="n"/>
      <c r="U1588" s="8" t="n"/>
      <c r="V1588" s="8" t="n"/>
      <c r="Y1588">
        <f>IF($D1588="","",IF($AN1588=1,0,IF($AM1588=1,Settings!$C$6,Settings!$C$7))*100)</f>
        <v/>
      </c>
      <c r="Z1588" s="8">
        <f>IF($D1588="","",V1588*Y1588/100)</f>
        <v/>
      </c>
      <c r="AA1588" s="8">
        <f>IF($D1588="","",V1588-Z1588)</f>
        <v/>
      </c>
      <c r="AB1588" s="8">
        <f>IF($D1588="","",AA1588-N1588)</f>
        <v/>
      </c>
      <c r="AF1588" s="8" t="n"/>
      <c r="AI1588" s="14" t="n"/>
      <c r="AK1588">
        <f>IF($D1588="","",IF(COUNTIF($D$2:$D1588,$D1588)=1,1,0))</f>
        <v/>
      </c>
      <c r="AL1588">
        <f>IF($AK1588=1,SUMPRODUCT(--($AO$2:$AO$7001&lt;$AO1588))+1,"")</f>
        <v/>
      </c>
      <c r="AM1588">
        <f>IF($D1588="","",IF(OR($R1588=TRUE(),$R1588="TRUE"),1,0))</f>
        <v/>
      </c>
      <c r="AN1588">
        <f>IF($D1588="","",IF($X1588="Yes",1,0))</f>
        <v/>
      </c>
      <c r="AO1588">
        <f>IF($AK1588=1,IFERROR(IF(VALUE($D1588)&lt;100000000,VALUE($D1588),1000000000),IFERROR(IF(VALUE(MID($D1588,2,20))&lt;100000000,VALUE(MID($D1588,2,20)),1000000000),1000000000))+ROW()/100000,"")</f>
        <v/>
      </c>
    </row>
    <row r="1589">
      <c r="F1589" s="14" t="n"/>
      <c r="N1589" s="8">
        <f>IF($D1589="","",M1589*V1589/100)</f>
        <v/>
      </c>
      <c r="O1589" s="8" t="n"/>
      <c r="U1589" s="8" t="n"/>
      <c r="V1589" s="8" t="n"/>
      <c r="Y1589">
        <f>IF($D1589="","",IF($AN1589=1,0,IF($AM1589=1,Settings!$C$6,Settings!$C$7))*100)</f>
        <v/>
      </c>
      <c r="Z1589" s="8">
        <f>IF($D1589="","",V1589*Y1589/100)</f>
        <v/>
      </c>
      <c r="AA1589" s="8">
        <f>IF($D1589="","",V1589-Z1589)</f>
        <v/>
      </c>
      <c r="AB1589" s="8">
        <f>IF($D1589="","",AA1589-N1589)</f>
        <v/>
      </c>
      <c r="AF1589" s="8" t="n"/>
      <c r="AI1589" s="14" t="n"/>
      <c r="AK1589">
        <f>IF($D1589="","",IF(COUNTIF($D$2:$D1589,$D1589)=1,1,0))</f>
        <v/>
      </c>
      <c r="AL1589">
        <f>IF($AK1589=1,SUMPRODUCT(--($AO$2:$AO$7001&lt;$AO1589))+1,"")</f>
        <v/>
      </c>
      <c r="AM1589">
        <f>IF($D1589="","",IF(OR($R1589=TRUE(),$R1589="TRUE"),1,0))</f>
        <v/>
      </c>
      <c r="AN1589">
        <f>IF($D1589="","",IF($X1589="Yes",1,0))</f>
        <v/>
      </c>
      <c r="AO1589">
        <f>IF($AK1589=1,IFERROR(IF(VALUE($D1589)&lt;100000000,VALUE($D1589),1000000000),IFERROR(IF(VALUE(MID($D1589,2,20))&lt;100000000,VALUE(MID($D1589,2,20)),1000000000),1000000000))+ROW()/100000,"")</f>
        <v/>
      </c>
    </row>
    <row r="1590">
      <c r="F1590" s="14" t="n"/>
      <c r="N1590" s="8">
        <f>IF($D1590="","",M1590*V1590/100)</f>
        <v/>
      </c>
      <c r="O1590" s="8" t="n"/>
      <c r="U1590" s="8" t="n"/>
      <c r="V1590" s="8" t="n"/>
      <c r="Y1590">
        <f>IF($D1590="","",IF($AN1590=1,0,IF($AM1590=1,Settings!$C$6,Settings!$C$7))*100)</f>
        <v/>
      </c>
      <c r="Z1590" s="8">
        <f>IF($D1590="","",V1590*Y1590/100)</f>
        <v/>
      </c>
      <c r="AA1590" s="8">
        <f>IF($D1590="","",V1590-Z1590)</f>
        <v/>
      </c>
      <c r="AB1590" s="8">
        <f>IF($D1590="","",AA1590-N1590)</f>
        <v/>
      </c>
      <c r="AF1590" s="8" t="n"/>
      <c r="AI1590" s="14" t="n"/>
      <c r="AK1590">
        <f>IF($D1590="","",IF(COUNTIF($D$2:$D1590,$D1590)=1,1,0))</f>
        <v/>
      </c>
      <c r="AL1590">
        <f>IF($AK1590=1,SUMPRODUCT(--($AO$2:$AO$7001&lt;$AO1590))+1,"")</f>
        <v/>
      </c>
      <c r="AM1590">
        <f>IF($D1590="","",IF(OR($R1590=TRUE(),$R1590="TRUE"),1,0))</f>
        <v/>
      </c>
      <c r="AN1590">
        <f>IF($D1590="","",IF($X1590="Yes",1,0))</f>
        <v/>
      </c>
      <c r="AO1590">
        <f>IF($AK1590=1,IFERROR(IF(VALUE($D1590)&lt;100000000,VALUE($D1590),1000000000),IFERROR(IF(VALUE(MID($D1590,2,20))&lt;100000000,VALUE(MID($D1590,2,20)),1000000000),1000000000))+ROW()/100000,"")</f>
        <v/>
      </c>
    </row>
    <row r="1591">
      <c r="F1591" s="14" t="n"/>
      <c r="N1591" s="8">
        <f>IF($D1591="","",M1591*V1591/100)</f>
        <v/>
      </c>
      <c r="O1591" s="8" t="n"/>
      <c r="U1591" s="8" t="n"/>
      <c r="V1591" s="8" t="n"/>
      <c r="Y1591">
        <f>IF($D1591="","",IF($AN1591=1,0,IF($AM1591=1,Settings!$C$6,Settings!$C$7))*100)</f>
        <v/>
      </c>
      <c r="Z1591" s="8">
        <f>IF($D1591="","",V1591*Y1591/100)</f>
        <v/>
      </c>
      <c r="AA1591" s="8">
        <f>IF($D1591="","",V1591-Z1591)</f>
        <v/>
      </c>
      <c r="AB1591" s="8">
        <f>IF($D1591="","",AA1591-N1591)</f>
        <v/>
      </c>
      <c r="AF1591" s="8" t="n"/>
      <c r="AI1591" s="14" t="n"/>
      <c r="AK1591">
        <f>IF($D1591="","",IF(COUNTIF($D$2:$D1591,$D1591)=1,1,0))</f>
        <v/>
      </c>
      <c r="AL1591">
        <f>IF($AK1591=1,SUMPRODUCT(--($AO$2:$AO$7001&lt;$AO1591))+1,"")</f>
        <v/>
      </c>
      <c r="AM1591">
        <f>IF($D1591="","",IF(OR($R1591=TRUE(),$R1591="TRUE"),1,0))</f>
        <v/>
      </c>
      <c r="AN1591">
        <f>IF($D1591="","",IF($X1591="Yes",1,0))</f>
        <v/>
      </c>
      <c r="AO1591">
        <f>IF($AK1591=1,IFERROR(IF(VALUE($D1591)&lt;100000000,VALUE($D1591),1000000000),IFERROR(IF(VALUE(MID($D1591,2,20))&lt;100000000,VALUE(MID($D1591,2,20)),1000000000),1000000000))+ROW()/100000,"")</f>
        <v/>
      </c>
    </row>
    <row r="1592">
      <c r="F1592" s="14" t="n"/>
      <c r="N1592" s="8">
        <f>IF($D1592="","",M1592*V1592/100)</f>
        <v/>
      </c>
      <c r="O1592" s="8" t="n"/>
      <c r="U1592" s="8" t="n"/>
      <c r="V1592" s="8" t="n"/>
      <c r="Y1592">
        <f>IF($D1592="","",IF($AN1592=1,0,IF($AM1592=1,Settings!$C$6,Settings!$C$7))*100)</f>
        <v/>
      </c>
      <c r="Z1592" s="8">
        <f>IF($D1592="","",V1592*Y1592/100)</f>
        <v/>
      </c>
      <c r="AA1592" s="8">
        <f>IF($D1592="","",V1592-Z1592)</f>
        <v/>
      </c>
      <c r="AB1592" s="8">
        <f>IF($D1592="","",AA1592-N1592)</f>
        <v/>
      </c>
      <c r="AF1592" s="8" t="n"/>
      <c r="AI1592" s="14" t="n"/>
      <c r="AK1592">
        <f>IF($D1592="","",IF(COUNTIF($D$2:$D1592,$D1592)=1,1,0))</f>
        <v/>
      </c>
      <c r="AL1592">
        <f>IF($AK1592=1,SUMPRODUCT(--($AO$2:$AO$7001&lt;$AO1592))+1,"")</f>
        <v/>
      </c>
      <c r="AM1592">
        <f>IF($D1592="","",IF(OR($R1592=TRUE(),$R1592="TRUE"),1,0))</f>
        <v/>
      </c>
      <c r="AN1592">
        <f>IF($D1592="","",IF($X1592="Yes",1,0))</f>
        <v/>
      </c>
      <c r="AO1592">
        <f>IF($AK1592=1,IFERROR(IF(VALUE($D1592)&lt;100000000,VALUE($D1592),1000000000),IFERROR(IF(VALUE(MID($D1592,2,20))&lt;100000000,VALUE(MID($D1592,2,20)),1000000000),1000000000))+ROW()/100000,"")</f>
        <v/>
      </c>
    </row>
    <row r="1593">
      <c r="F1593" s="14" t="n"/>
      <c r="N1593" s="8">
        <f>IF($D1593="","",M1593*V1593/100)</f>
        <v/>
      </c>
      <c r="O1593" s="8" t="n"/>
      <c r="U1593" s="8" t="n"/>
      <c r="V1593" s="8" t="n"/>
      <c r="Y1593">
        <f>IF($D1593="","",IF($AN1593=1,0,IF($AM1593=1,Settings!$C$6,Settings!$C$7))*100)</f>
        <v/>
      </c>
      <c r="Z1593" s="8">
        <f>IF($D1593="","",V1593*Y1593/100)</f>
        <v/>
      </c>
      <c r="AA1593" s="8">
        <f>IF($D1593="","",V1593-Z1593)</f>
        <v/>
      </c>
      <c r="AB1593" s="8">
        <f>IF($D1593="","",AA1593-N1593)</f>
        <v/>
      </c>
      <c r="AF1593" s="8" t="n"/>
      <c r="AI1593" s="14" t="n"/>
      <c r="AK1593">
        <f>IF($D1593="","",IF(COUNTIF($D$2:$D1593,$D1593)=1,1,0))</f>
        <v/>
      </c>
      <c r="AL1593">
        <f>IF($AK1593=1,SUMPRODUCT(--($AO$2:$AO$7001&lt;$AO1593))+1,"")</f>
        <v/>
      </c>
      <c r="AM1593">
        <f>IF($D1593="","",IF(OR($R1593=TRUE(),$R1593="TRUE"),1,0))</f>
        <v/>
      </c>
      <c r="AN1593">
        <f>IF($D1593="","",IF($X1593="Yes",1,0))</f>
        <v/>
      </c>
      <c r="AO1593">
        <f>IF($AK1593=1,IFERROR(IF(VALUE($D1593)&lt;100000000,VALUE($D1593),1000000000),IFERROR(IF(VALUE(MID($D1593,2,20))&lt;100000000,VALUE(MID($D1593,2,20)),1000000000),1000000000))+ROW()/100000,"")</f>
        <v/>
      </c>
    </row>
    <row r="1594">
      <c r="F1594" s="14" t="n"/>
      <c r="N1594" s="8">
        <f>IF($D1594="","",M1594*V1594/100)</f>
        <v/>
      </c>
      <c r="O1594" s="8" t="n"/>
      <c r="U1594" s="8" t="n"/>
      <c r="V1594" s="8" t="n"/>
      <c r="Y1594">
        <f>IF($D1594="","",IF($AN1594=1,0,IF($AM1594=1,Settings!$C$6,Settings!$C$7))*100)</f>
        <v/>
      </c>
      <c r="Z1594" s="8">
        <f>IF($D1594="","",V1594*Y1594/100)</f>
        <v/>
      </c>
      <c r="AA1594" s="8">
        <f>IF($D1594="","",V1594-Z1594)</f>
        <v/>
      </c>
      <c r="AB1594" s="8">
        <f>IF($D1594="","",AA1594-N1594)</f>
        <v/>
      </c>
      <c r="AF1594" s="8" t="n"/>
      <c r="AI1594" s="14" t="n"/>
      <c r="AK1594">
        <f>IF($D1594="","",IF(COUNTIF($D$2:$D1594,$D1594)=1,1,0))</f>
        <v/>
      </c>
      <c r="AL1594">
        <f>IF($AK1594=1,SUMPRODUCT(--($AO$2:$AO$7001&lt;$AO1594))+1,"")</f>
        <v/>
      </c>
      <c r="AM1594">
        <f>IF($D1594="","",IF(OR($R1594=TRUE(),$R1594="TRUE"),1,0))</f>
        <v/>
      </c>
      <c r="AN1594">
        <f>IF($D1594="","",IF($X1594="Yes",1,0))</f>
        <v/>
      </c>
      <c r="AO1594">
        <f>IF($AK1594=1,IFERROR(IF(VALUE($D1594)&lt;100000000,VALUE($D1594),1000000000),IFERROR(IF(VALUE(MID($D1594,2,20))&lt;100000000,VALUE(MID($D1594,2,20)),1000000000),1000000000))+ROW()/100000,"")</f>
        <v/>
      </c>
    </row>
    <row r="1595">
      <c r="F1595" s="14" t="n"/>
      <c r="N1595" s="8">
        <f>IF($D1595="","",M1595*V1595/100)</f>
        <v/>
      </c>
      <c r="O1595" s="8" t="n"/>
      <c r="U1595" s="8" t="n"/>
      <c r="V1595" s="8" t="n"/>
      <c r="Y1595">
        <f>IF($D1595="","",IF($AN1595=1,0,IF($AM1595=1,Settings!$C$6,Settings!$C$7))*100)</f>
        <v/>
      </c>
      <c r="Z1595" s="8">
        <f>IF($D1595="","",V1595*Y1595/100)</f>
        <v/>
      </c>
      <c r="AA1595" s="8">
        <f>IF($D1595="","",V1595-Z1595)</f>
        <v/>
      </c>
      <c r="AB1595" s="8">
        <f>IF($D1595="","",AA1595-N1595)</f>
        <v/>
      </c>
      <c r="AF1595" s="8" t="n"/>
      <c r="AI1595" s="14" t="n"/>
      <c r="AK1595">
        <f>IF($D1595="","",IF(COUNTIF($D$2:$D1595,$D1595)=1,1,0))</f>
        <v/>
      </c>
      <c r="AL1595">
        <f>IF($AK1595=1,SUMPRODUCT(--($AO$2:$AO$7001&lt;$AO1595))+1,"")</f>
        <v/>
      </c>
      <c r="AM1595">
        <f>IF($D1595="","",IF(OR($R1595=TRUE(),$R1595="TRUE"),1,0))</f>
        <v/>
      </c>
      <c r="AN1595">
        <f>IF($D1595="","",IF($X1595="Yes",1,0))</f>
        <v/>
      </c>
      <c r="AO1595">
        <f>IF($AK1595=1,IFERROR(IF(VALUE($D1595)&lt;100000000,VALUE($D1595),1000000000),IFERROR(IF(VALUE(MID($D1595,2,20))&lt;100000000,VALUE(MID($D1595,2,20)),1000000000),1000000000))+ROW()/100000,"")</f>
        <v/>
      </c>
    </row>
    <row r="1596">
      <c r="F1596" s="14" t="n"/>
      <c r="N1596" s="8">
        <f>IF($D1596="","",M1596*V1596/100)</f>
        <v/>
      </c>
      <c r="O1596" s="8" t="n"/>
      <c r="U1596" s="8" t="n"/>
      <c r="V1596" s="8" t="n"/>
      <c r="Y1596">
        <f>IF($D1596="","",IF($AN1596=1,0,IF($AM1596=1,Settings!$C$6,Settings!$C$7))*100)</f>
        <v/>
      </c>
      <c r="Z1596" s="8">
        <f>IF($D1596="","",V1596*Y1596/100)</f>
        <v/>
      </c>
      <c r="AA1596" s="8">
        <f>IF($D1596="","",V1596-Z1596)</f>
        <v/>
      </c>
      <c r="AB1596" s="8">
        <f>IF($D1596="","",AA1596-N1596)</f>
        <v/>
      </c>
      <c r="AF1596" s="8" t="n"/>
      <c r="AI1596" s="14" t="n"/>
      <c r="AK1596">
        <f>IF($D1596="","",IF(COUNTIF($D$2:$D1596,$D1596)=1,1,0))</f>
        <v/>
      </c>
      <c r="AL1596">
        <f>IF($AK1596=1,SUMPRODUCT(--($AO$2:$AO$7001&lt;$AO1596))+1,"")</f>
        <v/>
      </c>
      <c r="AM1596">
        <f>IF($D1596="","",IF(OR($R1596=TRUE(),$R1596="TRUE"),1,0))</f>
        <v/>
      </c>
      <c r="AN1596">
        <f>IF($D1596="","",IF($X1596="Yes",1,0))</f>
        <v/>
      </c>
      <c r="AO1596">
        <f>IF($AK1596=1,IFERROR(IF(VALUE($D1596)&lt;100000000,VALUE($D1596),1000000000),IFERROR(IF(VALUE(MID($D1596,2,20))&lt;100000000,VALUE(MID($D1596,2,20)),1000000000),1000000000))+ROW()/100000,"")</f>
        <v/>
      </c>
    </row>
    <row r="1597">
      <c r="F1597" s="14" t="n"/>
      <c r="N1597" s="8">
        <f>IF($D1597="","",M1597*V1597/100)</f>
        <v/>
      </c>
      <c r="O1597" s="8" t="n"/>
      <c r="U1597" s="8" t="n"/>
      <c r="V1597" s="8" t="n"/>
      <c r="Y1597">
        <f>IF($D1597="","",IF($AN1597=1,0,IF($AM1597=1,Settings!$C$6,Settings!$C$7))*100)</f>
        <v/>
      </c>
      <c r="Z1597" s="8">
        <f>IF($D1597="","",V1597*Y1597/100)</f>
        <v/>
      </c>
      <c r="AA1597" s="8">
        <f>IF($D1597="","",V1597-Z1597)</f>
        <v/>
      </c>
      <c r="AB1597" s="8">
        <f>IF($D1597="","",AA1597-N1597)</f>
        <v/>
      </c>
      <c r="AF1597" s="8" t="n"/>
      <c r="AI1597" s="14" t="n"/>
      <c r="AK1597">
        <f>IF($D1597="","",IF(COUNTIF($D$2:$D1597,$D1597)=1,1,0))</f>
        <v/>
      </c>
      <c r="AL1597">
        <f>IF($AK1597=1,SUMPRODUCT(--($AO$2:$AO$7001&lt;$AO1597))+1,"")</f>
        <v/>
      </c>
      <c r="AM1597">
        <f>IF($D1597="","",IF(OR($R1597=TRUE(),$R1597="TRUE"),1,0))</f>
        <v/>
      </c>
      <c r="AN1597">
        <f>IF($D1597="","",IF($X1597="Yes",1,0))</f>
        <v/>
      </c>
      <c r="AO1597">
        <f>IF($AK1597=1,IFERROR(IF(VALUE($D1597)&lt;100000000,VALUE($D1597),1000000000),IFERROR(IF(VALUE(MID($D1597,2,20))&lt;100000000,VALUE(MID($D1597,2,20)),1000000000),1000000000))+ROW()/100000,"")</f>
        <v/>
      </c>
    </row>
    <row r="1598">
      <c r="F1598" s="14" t="n"/>
      <c r="N1598" s="8">
        <f>IF($D1598="","",M1598*V1598/100)</f>
        <v/>
      </c>
      <c r="O1598" s="8" t="n"/>
      <c r="U1598" s="8" t="n"/>
      <c r="V1598" s="8" t="n"/>
      <c r="Y1598">
        <f>IF($D1598="","",IF($AN1598=1,0,IF($AM1598=1,Settings!$C$6,Settings!$C$7))*100)</f>
        <v/>
      </c>
      <c r="Z1598" s="8">
        <f>IF($D1598="","",V1598*Y1598/100)</f>
        <v/>
      </c>
      <c r="AA1598" s="8">
        <f>IF($D1598="","",V1598-Z1598)</f>
        <v/>
      </c>
      <c r="AB1598" s="8">
        <f>IF($D1598="","",AA1598-N1598)</f>
        <v/>
      </c>
      <c r="AF1598" s="8" t="n"/>
      <c r="AI1598" s="14" t="n"/>
      <c r="AK1598">
        <f>IF($D1598="","",IF(COUNTIF($D$2:$D1598,$D1598)=1,1,0))</f>
        <v/>
      </c>
      <c r="AL1598">
        <f>IF($AK1598=1,SUMPRODUCT(--($AO$2:$AO$7001&lt;$AO1598))+1,"")</f>
        <v/>
      </c>
      <c r="AM1598">
        <f>IF($D1598="","",IF(OR($R1598=TRUE(),$R1598="TRUE"),1,0))</f>
        <v/>
      </c>
      <c r="AN1598">
        <f>IF($D1598="","",IF($X1598="Yes",1,0))</f>
        <v/>
      </c>
      <c r="AO1598">
        <f>IF($AK1598=1,IFERROR(IF(VALUE($D1598)&lt;100000000,VALUE($D1598),1000000000),IFERROR(IF(VALUE(MID($D1598,2,20))&lt;100000000,VALUE(MID($D1598,2,20)),1000000000),1000000000))+ROW()/100000,"")</f>
        <v/>
      </c>
    </row>
    <row r="1599">
      <c r="F1599" s="14" t="n"/>
      <c r="N1599" s="8">
        <f>IF($D1599="","",M1599*V1599/100)</f>
        <v/>
      </c>
      <c r="O1599" s="8" t="n"/>
      <c r="U1599" s="8" t="n"/>
      <c r="V1599" s="8" t="n"/>
      <c r="Y1599">
        <f>IF($D1599="","",IF($AN1599=1,0,IF($AM1599=1,Settings!$C$6,Settings!$C$7))*100)</f>
        <v/>
      </c>
      <c r="Z1599" s="8">
        <f>IF($D1599="","",V1599*Y1599/100)</f>
        <v/>
      </c>
      <c r="AA1599" s="8">
        <f>IF($D1599="","",V1599-Z1599)</f>
        <v/>
      </c>
      <c r="AB1599" s="8">
        <f>IF($D1599="","",AA1599-N1599)</f>
        <v/>
      </c>
      <c r="AF1599" s="8" t="n"/>
      <c r="AI1599" s="14" t="n"/>
      <c r="AK1599">
        <f>IF($D1599="","",IF(COUNTIF($D$2:$D1599,$D1599)=1,1,0))</f>
        <v/>
      </c>
      <c r="AL1599">
        <f>IF($AK1599=1,SUMPRODUCT(--($AO$2:$AO$7001&lt;$AO1599))+1,"")</f>
        <v/>
      </c>
      <c r="AM1599">
        <f>IF($D1599="","",IF(OR($R1599=TRUE(),$R1599="TRUE"),1,0))</f>
        <v/>
      </c>
      <c r="AN1599">
        <f>IF($D1599="","",IF($X1599="Yes",1,0))</f>
        <v/>
      </c>
      <c r="AO1599">
        <f>IF($AK1599=1,IFERROR(IF(VALUE($D1599)&lt;100000000,VALUE($D1599),1000000000),IFERROR(IF(VALUE(MID($D1599,2,20))&lt;100000000,VALUE(MID($D1599,2,20)),1000000000),1000000000))+ROW()/100000,"")</f>
        <v/>
      </c>
    </row>
    <row r="1600">
      <c r="F1600" s="14" t="n"/>
      <c r="N1600" s="8">
        <f>IF($D1600="","",M1600*V1600/100)</f>
        <v/>
      </c>
      <c r="O1600" s="8" t="n"/>
      <c r="U1600" s="8" t="n"/>
      <c r="V1600" s="8" t="n"/>
      <c r="Y1600">
        <f>IF($D1600="","",IF($AN1600=1,0,IF($AM1600=1,Settings!$C$6,Settings!$C$7))*100)</f>
        <v/>
      </c>
      <c r="Z1600" s="8">
        <f>IF($D1600="","",V1600*Y1600/100)</f>
        <v/>
      </c>
      <c r="AA1600" s="8">
        <f>IF($D1600="","",V1600-Z1600)</f>
        <v/>
      </c>
      <c r="AB1600" s="8">
        <f>IF($D1600="","",AA1600-N1600)</f>
        <v/>
      </c>
      <c r="AF1600" s="8" t="n"/>
      <c r="AI1600" s="14" t="n"/>
      <c r="AK1600">
        <f>IF($D1600="","",IF(COUNTIF($D$2:$D1600,$D1600)=1,1,0))</f>
        <v/>
      </c>
      <c r="AL1600">
        <f>IF($AK1600=1,SUMPRODUCT(--($AO$2:$AO$7001&lt;$AO1600))+1,"")</f>
        <v/>
      </c>
      <c r="AM1600">
        <f>IF($D1600="","",IF(OR($R1600=TRUE(),$R1600="TRUE"),1,0))</f>
        <v/>
      </c>
      <c r="AN1600">
        <f>IF($D1600="","",IF($X1600="Yes",1,0))</f>
        <v/>
      </c>
      <c r="AO1600">
        <f>IF($AK1600=1,IFERROR(IF(VALUE($D1600)&lt;100000000,VALUE($D1600),1000000000),IFERROR(IF(VALUE(MID($D1600,2,20))&lt;100000000,VALUE(MID($D1600,2,20)),1000000000),1000000000))+ROW()/100000,"")</f>
        <v/>
      </c>
    </row>
    <row r="1601">
      <c r="F1601" s="14" t="n"/>
      <c r="N1601" s="8">
        <f>IF($D1601="","",M1601*V1601/100)</f>
        <v/>
      </c>
      <c r="O1601" s="8" t="n"/>
      <c r="U1601" s="8" t="n"/>
      <c r="V1601" s="8" t="n"/>
      <c r="Y1601">
        <f>IF($D1601="","",IF($AN1601=1,0,IF($AM1601=1,Settings!$C$6,Settings!$C$7))*100)</f>
        <v/>
      </c>
      <c r="Z1601" s="8">
        <f>IF($D1601="","",V1601*Y1601/100)</f>
        <v/>
      </c>
      <c r="AA1601" s="8">
        <f>IF($D1601="","",V1601-Z1601)</f>
        <v/>
      </c>
      <c r="AB1601" s="8">
        <f>IF($D1601="","",AA1601-N1601)</f>
        <v/>
      </c>
      <c r="AF1601" s="8" t="n"/>
      <c r="AI1601" s="14" t="n"/>
      <c r="AK1601">
        <f>IF($D1601="","",IF(COUNTIF($D$2:$D1601,$D1601)=1,1,0))</f>
        <v/>
      </c>
      <c r="AL1601">
        <f>IF($AK1601=1,SUMPRODUCT(--($AO$2:$AO$7001&lt;$AO1601))+1,"")</f>
        <v/>
      </c>
      <c r="AM1601">
        <f>IF($D1601="","",IF(OR($R1601=TRUE(),$R1601="TRUE"),1,0))</f>
        <v/>
      </c>
      <c r="AN1601">
        <f>IF($D1601="","",IF($X1601="Yes",1,0))</f>
        <v/>
      </c>
      <c r="AO1601">
        <f>IF($AK1601=1,IFERROR(IF(VALUE($D1601)&lt;100000000,VALUE($D1601),1000000000),IFERROR(IF(VALUE(MID($D1601,2,20))&lt;100000000,VALUE(MID($D1601,2,20)),1000000000),1000000000))+ROW()/100000,"")</f>
        <v/>
      </c>
    </row>
    <row r="1602">
      <c r="F1602" s="14" t="n"/>
      <c r="N1602" s="8">
        <f>IF($D1602="","",M1602*V1602/100)</f>
        <v/>
      </c>
      <c r="O1602" s="8" t="n"/>
      <c r="U1602" s="8" t="n"/>
      <c r="V1602" s="8" t="n"/>
      <c r="Y1602">
        <f>IF($D1602="","",IF($AN1602=1,0,IF($AM1602=1,Settings!$C$6,Settings!$C$7))*100)</f>
        <v/>
      </c>
      <c r="Z1602" s="8">
        <f>IF($D1602="","",V1602*Y1602/100)</f>
        <v/>
      </c>
      <c r="AA1602" s="8">
        <f>IF($D1602="","",V1602-Z1602)</f>
        <v/>
      </c>
      <c r="AB1602" s="8">
        <f>IF($D1602="","",AA1602-N1602)</f>
        <v/>
      </c>
      <c r="AF1602" s="8" t="n"/>
      <c r="AI1602" s="14" t="n"/>
      <c r="AK1602">
        <f>IF($D1602="","",IF(COUNTIF($D$2:$D1602,$D1602)=1,1,0))</f>
        <v/>
      </c>
      <c r="AL1602">
        <f>IF($AK1602=1,SUMPRODUCT(--($AO$2:$AO$7001&lt;$AO1602))+1,"")</f>
        <v/>
      </c>
      <c r="AM1602">
        <f>IF($D1602="","",IF(OR($R1602=TRUE(),$R1602="TRUE"),1,0))</f>
        <v/>
      </c>
      <c r="AN1602">
        <f>IF($D1602="","",IF($X1602="Yes",1,0))</f>
        <v/>
      </c>
      <c r="AO1602">
        <f>IF($AK1602=1,IFERROR(IF(VALUE($D1602)&lt;100000000,VALUE($D1602),1000000000),IFERROR(IF(VALUE(MID($D1602,2,20))&lt;100000000,VALUE(MID($D1602,2,20)),1000000000),1000000000))+ROW()/100000,"")</f>
        <v/>
      </c>
    </row>
    <row r="1603">
      <c r="F1603" s="14" t="n"/>
      <c r="N1603" s="8">
        <f>IF($D1603="","",M1603*V1603/100)</f>
        <v/>
      </c>
      <c r="O1603" s="8" t="n"/>
      <c r="U1603" s="8" t="n"/>
      <c r="V1603" s="8" t="n"/>
      <c r="Y1603">
        <f>IF($D1603="","",IF($AN1603=1,0,IF($AM1603=1,Settings!$C$6,Settings!$C$7))*100)</f>
        <v/>
      </c>
      <c r="Z1603" s="8">
        <f>IF($D1603="","",V1603*Y1603/100)</f>
        <v/>
      </c>
      <c r="AA1603" s="8">
        <f>IF($D1603="","",V1603-Z1603)</f>
        <v/>
      </c>
      <c r="AB1603" s="8">
        <f>IF($D1603="","",AA1603-N1603)</f>
        <v/>
      </c>
      <c r="AF1603" s="8" t="n"/>
      <c r="AI1603" s="14" t="n"/>
      <c r="AK1603">
        <f>IF($D1603="","",IF(COUNTIF($D$2:$D1603,$D1603)=1,1,0))</f>
        <v/>
      </c>
      <c r="AL1603">
        <f>IF($AK1603=1,SUMPRODUCT(--($AO$2:$AO$7001&lt;$AO1603))+1,"")</f>
        <v/>
      </c>
      <c r="AM1603">
        <f>IF($D1603="","",IF(OR($R1603=TRUE(),$R1603="TRUE"),1,0))</f>
        <v/>
      </c>
      <c r="AN1603">
        <f>IF($D1603="","",IF($X1603="Yes",1,0))</f>
        <v/>
      </c>
      <c r="AO1603">
        <f>IF($AK1603=1,IFERROR(IF(VALUE($D1603)&lt;100000000,VALUE($D1603),1000000000),IFERROR(IF(VALUE(MID($D1603,2,20))&lt;100000000,VALUE(MID($D1603,2,20)),1000000000),1000000000))+ROW()/100000,"")</f>
        <v/>
      </c>
    </row>
    <row r="1604">
      <c r="F1604" s="14" t="n"/>
      <c r="N1604" s="8">
        <f>IF($D1604="","",M1604*V1604/100)</f>
        <v/>
      </c>
      <c r="O1604" s="8" t="n"/>
      <c r="U1604" s="8" t="n"/>
      <c r="V1604" s="8" t="n"/>
      <c r="Y1604">
        <f>IF($D1604="","",IF($AN1604=1,0,IF($AM1604=1,Settings!$C$6,Settings!$C$7))*100)</f>
        <v/>
      </c>
      <c r="Z1604" s="8">
        <f>IF($D1604="","",V1604*Y1604/100)</f>
        <v/>
      </c>
      <c r="AA1604" s="8">
        <f>IF($D1604="","",V1604-Z1604)</f>
        <v/>
      </c>
      <c r="AB1604" s="8">
        <f>IF($D1604="","",AA1604-N1604)</f>
        <v/>
      </c>
      <c r="AF1604" s="8" t="n"/>
      <c r="AI1604" s="14" t="n"/>
      <c r="AK1604">
        <f>IF($D1604="","",IF(COUNTIF($D$2:$D1604,$D1604)=1,1,0))</f>
        <v/>
      </c>
      <c r="AL1604">
        <f>IF($AK1604=1,SUMPRODUCT(--($AO$2:$AO$7001&lt;$AO1604))+1,"")</f>
        <v/>
      </c>
      <c r="AM1604">
        <f>IF($D1604="","",IF(OR($R1604=TRUE(),$R1604="TRUE"),1,0))</f>
        <v/>
      </c>
      <c r="AN1604">
        <f>IF($D1604="","",IF($X1604="Yes",1,0))</f>
        <v/>
      </c>
      <c r="AO1604">
        <f>IF($AK1604=1,IFERROR(IF(VALUE($D1604)&lt;100000000,VALUE($D1604),1000000000),IFERROR(IF(VALUE(MID($D1604,2,20))&lt;100000000,VALUE(MID($D1604,2,20)),1000000000),1000000000))+ROW()/100000,"")</f>
        <v/>
      </c>
    </row>
    <row r="1605">
      <c r="F1605" s="14" t="n"/>
      <c r="N1605" s="8">
        <f>IF($D1605="","",M1605*V1605/100)</f>
        <v/>
      </c>
      <c r="O1605" s="8" t="n"/>
      <c r="U1605" s="8" t="n"/>
      <c r="V1605" s="8" t="n"/>
      <c r="Y1605">
        <f>IF($D1605="","",IF($AN1605=1,0,IF($AM1605=1,Settings!$C$6,Settings!$C$7))*100)</f>
        <v/>
      </c>
      <c r="Z1605" s="8">
        <f>IF($D1605="","",V1605*Y1605/100)</f>
        <v/>
      </c>
      <c r="AA1605" s="8">
        <f>IF($D1605="","",V1605-Z1605)</f>
        <v/>
      </c>
      <c r="AB1605" s="8">
        <f>IF($D1605="","",AA1605-N1605)</f>
        <v/>
      </c>
      <c r="AF1605" s="8" t="n"/>
      <c r="AI1605" s="14" t="n"/>
      <c r="AK1605">
        <f>IF($D1605="","",IF(COUNTIF($D$2:$D1605,$D1605)=1,1,0))</f>
        <v/>
      </c>
      <c r="AL1605">
        <f>IF($AK1605=1,SUMPRODUCT(--($AO$2:$AO$7001&lt;$AO1605))+1,"")</f>
        <v/>
      </c>
      <c r="AM1605">
        <f>IF($D1605="","",IF(OR($R1605=TRUE(),$R1605="TRUE"),1,0))</f>
        <v/>
      </c>
      <c r="AN1605">
        <f>IF($D1605="","",IF($X1605="Yes",1,0))</f>
        <v/>
      </c>
      <c r="AO1605">
        <f>IF($AK1605=1,IFERROR(IF(VALUE($D1605)&lt;100000000,VALUE($D1605),1000000000),IFERROR(IF(VALUE(MID($D1605,2,20))&lt;100000000,VALUE(MID($D1605,2,20)),1000000000),1000000000))+ROW()/100000,"")</f>
        <v/>
      </c>
    </row>
    <row r="1606">
      <c r="F1606" s="14" t="n"/>
      <c r="N1606" s="8">
        <f>IF($D1606="","",M1606*V1606/100)</f>
        <v/>
      </c>
      <c r="O1606" s="8" t="n"/>
      <c r="U1606" s="8" t="n"/>
      <c r="V1606" s="8" t="n"/>
      <c r="Y1606">
        <f>IF($D1606="","",IF($AN1606=1,0,IF($AM1606=1,Settings!$C$6,Settings!$C$7))*100)</f>
        <v/>
      </c>
      <c r="Z1606" s="8">
        <f>IF($D1606="","",V1606*Y1606/100)</f>
        <v/>
      </c>
      <c r="AA1606" s="8">
        <f>IF($D1606="","",V1606-Z1606)</f>
        <v/>
      </c>
      <c r="AB1606" s="8">
        <f>IF($D1606="","",AA1606-N1606)</f>
        <v/>
      </c>
      <c r="AF1606" s="8" t="n"/>
      <c r="AI1606" s="14" t="n"/>
      <c r="AK1606">
        <f>IF($D1606="","",IF(COUNTIF($D$2:$D1606,$D1606)=1,1,0))</f>
        <v/>
      </c>
      <c r="AL1606">
        <f>IF($AK1606=1,SUMPRODUCT(--($AO$2:$AO$7001&lt;$AO1606))+1,"")</f>
        <v/>
      </c>
      <c r="AM1606">
        <f>IF($D1606="","",IF(OR($R1606=TRUE(),$R1606="TRUE"),1,0))</f>
        <v/>
      </c>
      <c r="AN1606">
        <f>IF($D1606="","",IF($X1606="Yes",1,0))</f>
        <v/>
      </c>
      <c r="AO1606">
        <f>IF($AK1606=1,IFERROR(IF(VALUE($D1606)&lt;100000000,VALUE($D1606),1000000000),IFERROR(IF(VALUE(MID($D1606,2,20))&lt;100000000,VALUE(MID($D1606,2,20)),1000000000),1000000000))+ROW()/100000,"")</f>
        <v/>
      </c>
    </row>
    <row r="1607">
      <c r="F1607" s="14" t="n"/>
      <c r="N1607" s="8">
        <f>IF($D1607="","",M1607*V1607/100)</f>
        <v/>
      </c>
      <c r="O1607" s="8" t="n"/>
      <c r="U1607" s="8" t="n"/>
      <c r="V1607" s="8" t="n"/>
      <c r="Y1607">
        <f>IF($D1607="","",IF($AN1607=1,0,IF($AM1607=1,Settings!$C$6,Settings!$C$7))*100)</f>
        <v/>
      </c>
      <c r="Z1607" s="8">
        <f>IF($D1607="","",V1607*Y1607/100)</f>
        <v/>
      </c>
      <c r="AA1607" s="8">
        <f>IF($D1607="","",V1607-Z1607)</f>
        <v/>
      </c>
      <c r="AB1607" s="8">
        <f>IF($D1607="","",AA1607-N1607)</f>
        <v/>
      </c>
      <c r="AF1607" s="8" t="n"/>
      <c r="AI1607" s="14" t="n"/>
      <c r="AK1607">
        <f>IF($D1607="","",IF(COUNTIF($D$2:$D1607,$D1607)=1,1,0))</f>
        <v/>
      </c>
      <c r="AL1607">
        <f>IF($AK1607=1,SUMPRODUCT(--($AO$2:$AO$7001&lt;$AO1607))+1,"")</f>
        <v/>
      </c>
      <c r="AM1607">
        <f>IF($D1607="","",IF(OR($R1607=TRUE(),$R1607="TRUE"),1,0))</f>
        <v/>
      </c>
      <c r="AN1607">
        <f>IF($D1607="","",IF($X1607="Yes",1,0))</f>
        <v/>
      </c>
      <c r="AO1607">
        <f>IF($AK1607=1,IFERROR(IF(VALUE($D1607)&lt;100000000,VALUE($D1607),1000000000),IFERROR(IF(VALUE(MID($D1607,2,20))&lt;100000000,VALUE(MID($D1607,2,20)),1000000000),1000000000))+ROW()/100000,"")</f>
        <v/>
      </c>
    </row>
    <row r="1608">
      <c r="F1608" s="14" t="n"/>
      <c r="N1608" s="8">
        <f>IF($D1608="","",M1608*V1608/100)</f>
        <v/>
      </c>
      <c r="O1608" s="8" t="n"/>
      <c r="U1608" s="8" t="n"/>
      <c r="V1608" s="8" t="n"/>
      <c r="Y1608">
        <f>IF($D1608="","",IF($AN1608=1,0,IF($AM1608=1,Settings!$C$6,Settings!$C$7))*100)</f>
        <v/>
      </c>
      <c r="Z1608" s="8">
        <f>IF($D1608="","",V1608*Y1608/100)</f>
        <v/>
      </c>
      <c r="AA1608" s="8">
        <f>IF($D1608="","",V1608-Z1608)</f>
        <v/>
      </c>
      <c r="AB1608" s="8">
        <f>IF($D1608="","",AA1608-N1608)</f>
        <v/>
      </c>
      <c r="AF1608" s="8" t="n"/>
      <c r="AI1608" s="14" t="n"/>
      <c r="AK1608">
        <f>IF($D1608="","",IF(COUNTIF($D$2:$D1608,$D1608)=1,1,0))</f>
        <v/>
      </c>
      <c r="AL1608">
        <f>IF($AK1608=1,SUMPRODUCT(--($AO$2:$AO$7001&lt;$AO1608))+1,"")</f>
        <v/>
      </c>
      <c r="AM1608">
        <f>IF($D1608="","",IF(OR($R1608=TRUE(),$R1608="TRUE"),1,0))</f>
        <v/>
      </c>
      <c r="AN1608">
        <f>IF($D1608="","",IF($X1608="Yes",1,0))</f>
        <v/>
      </c>
      <c r="AO1608">
        <f>IF($AK1608=1,IFERROR(IF(VALUE($D1608)&lt;100000000,VALUE($D1608),1000000000),IFERROR(IF(VALUE(MID($D1608,2,20))&lt;100000000,VALUE(MID($D1608,2,20)),1000000000),1000000000))+ROW()/100000,"")</f>
        <v/>
      </c>
    </row>
    <row r="1609">
      <c r="F1609" s="14" t="n"/>
      <c r="N1609" s="8">
        <f>IF($D1609="","",M1609*V1609/100)</f>
        <v/>
      </c>
      <c r="O1609" s="8" t="n"/>
      <c r="U1609" s="8" t="n"/>
      <c r="V1609" s="8" t="n"/>
      <c r="Y1609">
        <f>IF($D1609="","",IF($AN1609=1,0,IF($AM1609=1,Settings!$C$6,Settings!$C$7))*100)</f>
        <v/>
      </c>
      <c r="Z1609" s="8">
        <f>IF($D1609="","",V1609*Y1609/100)</f>
        <v/>
      </c>
      <c r="AA1609" s="8">
        <f>IF($D1609="","",V1609-Z1609)</f>
        <v/>
      </c>
      <c r="AB1609" s="8">
        <f>IF($D1609="","",AA1609-N1609)</f>
        <v/>
      </c>
      <c r="AF1609" s="8" t="n"/>
      <c r="AI1609" s="14" t="n"/>
      <c r="AK1609">
        <f>IF($D1609="","",IF(COUNTIF($D$2:$D1609,$D1609)=1,1,0))</f>
        <v/>
      </c>
      <c r="AL1609">
        <f>IF($AK1609=1,SUMPRODUCT(--($AO$2:$AO$7001&lt;$AO1609))+1,"")</f>
        <v/>
      </c>
      <c r="AM1609">
        <f>IF($D1609="","",IF(OR($R1609=TRUE(),$R1609="TRUE"),1,0))</f>
        <v/>
      </c>
      <c r="AN1609">
        <f>IF($D1609="","",IF($X1609="Yes",1,0))</f>
        <v/>
      </c>
      <c r="AO1609">
        <f>IF($AK1609=1,IFERROR(IF(VALUE($D1609)&lt;100000000,VALUE($D1609),1000000000),IFERROR(IF(VALUE(MID($D1609,2,20))&lt;100000000,VALUE(MID($D1609,2,20)),1000000000),1000000000))+ROW()/100000,"")</f>
        <v/>
      </c>
    </row>
    <row r="1610">
      <c r="F1610" s="14" t="n"/>
      <c r="N1610" s="8">
        <f>IF($D1610="","",M1610*V1610/100)</f>
        <v/>
      </c>
      <c r="O1610" s="8" t="n"/>
      <c r="U1610" s="8" t="n"/>
      <c r="V1610" s="8" t="n"/>
      <c r="Y1610">
        <f>IF($D1610="","",IF($AN1610=1,0,IF($AM1610=1,Settings!$C$6,Settings!$C$7))*100)</f>
        <v/>
      </c>
      <c r="Z1610" s="8">
        <f>IF($D1610="","",V1610*Y1610/100)</f>
        <v/>
      </c>
      <c r="AA1610" s="8">
        <f>IF($D1610="","",V1610-Z1610)</f>
        <v/>
      </c>
      <c r="AB1610" s="8">
        <f>IF($D1610="","",AA1610-N1610)</f>
        <v/>
      </c>
      <c r="AF1610" s="8" t="n"/>
      <c r="AI1610" s="14" t="n"/>
      <c r="AK1610">
        <f>IF($D1610="","",IF(COUNTIF($D$2:$D1610,$D1610)=1,1,0))</f>
        <v/>
      </c>
      <c r="AL1610">
        <f>IF($AK1610=1,SUMPRODUCT(--($AO$2:$AO$7001&lt;$AO1610))+1,"")</f>
        <v/>
      </c>
      <c r="AM1610">
        <f>IF($D1610="","",IF(OR($R1610=TRUE(),$R1610="TRUE"),1,0))</f>
        <v/>
      </c>
      <c r="AN1610">
        <f>IF($D1610="","",IF($X1610="Yes",1,0))</f>
        <v/>
      </c>
      <c r="AO1610">
        <f>IF($AK1610=1,IFERROR(IF(VALUE($D1610)&lt;100000000,VALUE($D1610),1000000000),IFERROR(IF(VALUE(MID($D1610,2,20))&lt;100000000,VALUE(MID($D1610,2,20)),1000000000),1000000000))+ROW()/100000,"")</f>
        <v/>
      </c>
    </row>
    <row r="1611">
      <c r="F1611" s="14" t="n"/>
      <c r="N1611" s="8">
        <f>IF($D1611="","",M1611*V1611/100)</f>
        <v/>
      </c>
      <c r="O1611" s="8" t="n"/>
      <c r="U1611" s="8" t="n"/>
      <c r="V1611" s="8" t="n"/>
      <c r="Y1611">
        <f>IF($D1611="","",IF($AN1611=1,0,IF($AM1611=1,Settings!$C$6,Settings!$C$7))*100)</f>
        <v/>
      </c>
      <c r="Z1611" s="8">
        <f>IF($D1611="","",V1611*Y1611/100)</f>
        <v/>
      </c>
      <c r="AA1611" s="8">
        <f>IF($D1611="","",V1611-Z1611)</f>
        <v/>
      </c>
      <c r="AB1611" s="8">
        <f>IF($D1611="","",AA1611-N1611)</f>
        <v/>
      </c>
      <c r="AF1611" s="8" t="n"/>
      <c r="AI1611" s="14" t="n"/>
      <c r="AK1611">
        <f>IF($D1611="","",IF(COUNTIF($D$2:$D1611,$D1611)=1,1,0))</f>
        <v/>
      </c>
      <c r="AL1611">
        <f>IF($AK1611=1,SUMPRODUCT(--($AO$2:$AO$7001&lt;$AO1611))+1,"")</f>
        <v/>
      </c>
      <c r="AM1611">
        <f>IF($D1611="","",IF(OR($R1611=TRUE(),$R1611="TRUE"),1,0))</f>
        <v/>
      </c>
      <c r="AN1611">
        <f>IF($D1611="","",IF($X1611="Yes",1,0))</f>
        <v/>
      </c>
      <c r="AO1611">
        <f>IF($AK1611=1,IFERROR(IF(VALUE($D1611)&lt;100000000,VALUE($D1611),1000000000),IFERROR(IF(VALUE(MID($D1611,2,20))&lt;100000000,VALUE(MID($D1611,2,20)),1000000000),1000000000))+ROW()/100000,"")</f>
        <v/>
      </c>
    </row>
    <row r="1612">
      <c r="F1612" s="14" t="n"/>
      <c r="N1612" s="8">
        <f>IF($D1612="","",M1612*V1612/100)</f>
        <v/>
      </c>
      <c r="O1612" s="8" t="n"/>
      <c r="U1612" s="8" t="n"/>
      <c r="V1612" s="8" t="n"/>
      <c r="Y1612">
        <f>IF($D1612="","",IF($AN1612=1,0,IF($AM1612=1,Settings!$C$6,Settings!$C$7))*100)</f>
        <v/>
      </c>
      <c r="Z1612" s="8">
        <f>IF($D1612="","",V1612*Y1612/100)</f>
        <v/>
      </c>
      <c r="AA1612" s="8">
        <f>IF($D1612="","",V1612-Z1612)</f>
        <v/>
      </c>
      <c r="AB1612" s="8">
        <f>IF($D1612="","",AA1612-N1612)</f>
        <v/>
      </c>
      <c r="AF1612" s="8" t="n"/>
      <c r="AI1612" s="14" t="n"/>
      <c r="AK1612">
        <f>IF($D1612="","",IF(COUNTIF($D$2:$D1612,$D1612)=1,1,0))</f>
        <v/>
      </c>
      <c r="AL1612">
        <f>IF($AK1612=1,SUMPRODUCT(--($AO$2:$AO$7001&lt;$AO1612))+1,"")</f>
        <v/>
      </c>
      <c r="AM1612">
        <f>IF($D1612="","",IF(OR($R1612=TRUE(),$R1612="TRUE"),1,0))</f>
        <v/>
      </c>
      <c r="AN1612">
        <f>IF($D1612="","",IF($X1612="Yes",1,0))</f>
        <v/>
      </c>
      <c r="AO1612">
        <f>IF($AK1612=1,IFERROR(IF(VALUE($D1612)&lt;100000000,VALUE($D1612),1000000000),IFERROR(IF(VALUE(MID($D1612,2,20))&lt;100000000,VALUE(MID($D1612,2,20)),1000000000),1000000000))+ROW()/100000,"")</f>
        <v/>
      </c>
    </row>
    <row r="1613">
      <c r="F1613" s="14" t="n"/>
      <c r="N1613" s="8">
        <f>IF($D1613="","",M1613*V1613/100)</f>
        <v/>
      </c>
      <c r="O1613" s="8" t="n"/>
      <c r="U1613" s="8" t="n"/>
      <c r="V1613" s="8" t="n"/>
      <c r="Y1613">
        <f>IF($D1613="","",IF($AN1613=1,0,IF($AM1613=1,Settings!$C$6,Settings!$C$7))*100)</f>
        <v/>
      </c>
      <c r="Z1613" s="8">
        <f>IF($D1613="","",V1613*Y1613/100)</f>
        <v/>
      </c>
      <c r="AA1613" s="8">
        <f>IF($D1613="","",V1613-Z1613)</f>
        <v/>
      </c>
      <c r="AB1613" s="8">
        <f>IF($D1613="","",AA1613-N1613)</f>
        <v/>
      </c>
      <c r="AF1613" s="8" t="n"/>
      <c r="AI1613" s="14" t="n"/>
      <c r="AK1613">
        <f>IF($D1613="","",IF(COUNTIF($D$2:$D1613,$D1613)=1,1,0))</f>
        <v/>
      </c>
      <c r="AL1613">
        <f>IF($AK1613=1,SUMPRODUCT(--($AO$2:$AO$7001&lt;$AO1613))+1,"")</f>
        <v/>
      </c>
      <c r="AM1613">
        <f>IF($D1613="","",IF(OR($R1613=TRUE(),$R1613="TRUE"),1,0))</f>
        <v/>
      </c>
      <c r="AN1613">
        <f>IF($D1613="","",IF($X1613="Yes",1,0))</f>
        <v/>
      </c>
      <c r="AO1613">
        <f>IF($AK1613=1,IFERROR(IF(VALUE($D1613)&lt;100000000,VALUE($D1613),1000000000),IFERROR(IF(VALUE(MID($D1613,2,20))&lt;100000000,VALUE(MID($D1613,2,20)),1000000000),1000000000))+ROW()/100000,"")</f>
        <v/>
      </c>
    </row>
    <row r="1614">
      <c r="F1614" s="14" t="n"/>
      <c r="N1614" s="8">
        <f>IF($D1614="","",M1614*V1614/100)</f>
        <v/>
      </c>
      <c r="O1614" s="8" t="n"/>
      <c r="U1614" s="8" t="n"/>
      <c r="V1614" s="8" t="n"/>
      <c r="Y1614">
        <f>IF($D1614="","",IF($AN1614=1,0,IF($AM1614=1,Settings!$C$6,Settings!$C$7))*100)</f>
        <v/>
      </c>
      <c r="Z1614" s="8">
        <f>IF($D1614="","",V1614*Y1614/100)</f>
        <v/>
      </c>
      <c r="AA1614" s="8">
        <f>IF($D1614="","",V1614-Z1614)</f>
        <v/>
      </c>
      <c r="AB1614" s="8">
        <f>IF($D1614="","",AA1614-N1614)</f>
        <v/>
      </c>
      <c r="AF1614" s="8" t="n"/>
      <c r="AI1614" s="14" t="n"/>
      <c r="AK1614">
        <f>IF($D1614="","",IF(COUNTIF($D$2:$D1614,$D1614)=1,1,0))</f>
        <v/>
      </c>
      <c r="AL1614">
        <f>IF($AK1614=1,SUMPRODUCT(--($AO$2:$AO$7001&lt;$AO1614))+1,"")</f>
        <v/>
      </c>
      <c r="AM1614">
        <f>IF($D1614="","",IF(OR($R1614=TRUE(),$R1614="TRUE"),1,0))</f>
        <v/>
      </c>
      <c r="AN1614">
        <f>IF($D1614="","",IF($X1614="Yes",1,0))</f>
        <v/>
      </c>
      <c r="AO1614">
        <f>IF($AK1614=1,IFERROR(IF(VALUE($D1614)&lt;100000000,VALUE($D1614),1000000000),IFERROR(IF(VALUE(MID($D1614,2,20))&lt;100000000,VALUE(MID($D1614,2,20)),1000000000),1000000000))+ROW()/100000,"")</f>
        <v/>
      </c>
    </row>
    <row r="1615">
      <c r="F1615" s="14" t="n"/>
      <c r="N1615" s="8">
        <f>IF($D1615="","",M1615*V1615/100)</f>
        <v/>
      </c>
      <c r="O1615" s="8" t="n"/>
      <c r="U1615" s="8" t="n"/>
      <c r="V1615" s="8" t="n"/>
      <c r="Y1615">
        <f>IF($D1615="","",IF($AN1615=1,0,IF($AM1615=1,Settings!$C$6,Settings!$C$7))*100)</f>
        <v/>
      </c>
      <c r="Z1615" s="8">
        <f>IF($D1615="","",V1615*Y1615/100)</f>
        <v/>
      </c>
      <c r="AA1615" s="8">
        <f>IF($D1615="","",V1615-Z1615)</f>
        <v/>
      </c>
      <c r="AB1615" s="8">
        <f>IF($D1615="","",AA1615-N1615)</f>
        <v/>
      </c>
      <c r="AF1615" s="8" t="n"/>
      <c r="AI1615" s="14" t="n"/>
      <c r="AK1615">
        <f>IF($D1615="","",IF(COUNTIF($D$2:$D1615,$D1615)=1,1,0))</f>
        <v/>
      </c>
      <c r="AL1615">
        <f>IF($AK1615=1,SUMPRODUCT(--($AO$2:$AO$7001&lt;$AO1615))+1,"")</f>
        <v/>
      </c>
      <c r="AM1615">
        <f>IF($D1615="","",IF(OR($R1615=TRUE(),$R1615="TRUE"),1,0))</f>
        <v/>
      </c>
      <c r="AN1615">
        <f>IF($D1615="","",IF($X1615="Yes",1,0))</f>
        <v/>
      </c>
      <c r="AO1615">
        <f>IF($AK1615=1,IFERROR(IF(VALUE($D1615)&lt;100000000,VALUE($D1615),1000000000),IFERROR(IF(VALUE(MID($D1615,2,20))&lt;100000000,VALUE(MID($D1615,2,20)),1000000000),1000000000))+ROW()/100000,"")</f>
        <v/>
      </c>
    </row>
    <row r="1616">
      <c r="F1616" s="14" t="n"/>
      <c r="N1616" s="8">
        <f>IF($D1616="","",M1616*V1616/100)</f>
        <v/>
      </c>
      <c r="O1616" s="8" t="n"/>
      <c r="U1616" s="8" t="n"/>
      <c r="V1616" s="8" t="n"/>
      <c r="Y1616">
        <f>IF($D1616="","",IF($AN1616=1,0,IF($AM1616=1,Settings!$C$6,Settings!$C$7))*100)</f>
        <v/>
      </c>
      <c r="Z1616" s="8">
        <f>IF($D1616="","",V1616*Y1616/100)</f>
        <v/>
      </c>
      <c r="AA1616" s="8">
        <f>IF($D1616="","",V1616-Z1616)</f>
        <v/>
      </c>
      <c r="AB1616" s="8">
        <f>IF($D1616="","",AA1616-N1616)</f>
        <v/>
      </c>
      <c r="AF1616" s="8" t="n"/>
      <c r="AI1616" s="14" t="n"/>
      <c r="AK1616">
        <f>IF($D1616="","",IF(COUNTIF($D$2:$D1616,$D1616)=1,1,0))</f>
        <v/>
      </c>
      <c r="AL1616">
        <f>IF($AK1616=1,SUMPRODUCT(--($AO$2:$AO$7001&lt;$AO1616))+1,"")</f>
        <v/>
      </c>
      <c r="AM1616">
        <f>IF($D1616="","",IF(OR($R1616=TRUE(),$R1616="TRUE"),1,0))</f>
        <v/>
      </c>
      <c r="AN1616">
        <f>IF($D1616="","",IF($X1616="Yes",1,0))</f>
        <v/>
      </c>
      <c r="AO1616">
        <f>IF($AK1616=1,IFERROR(IF(VALUE($D1616)&lt;100000000,VALUE($D1616),1000000000),IFERROR(IF(VALUE(MID($D1616,2,20))&lt;100000000,VALUE(MID($D1616,2,20)),1000000000),1000000000))+ROW()/100000,"")</f>
        <v/>
      </c>
    </row>
    <row r="1617">
      <c r="F1617" s="14" t="n"/>
      <c r="N1617" s="8">
        <f>IF($D1617="","",M1617*V1617/100)</f>
        <v/>
      </c>
      <c r="O1617" s="8" t="n"/>
      <c r="U1617" s="8" t="n"/>
      <c r="V1617" s="8" t="n"/>
      <c r="Y1617">
        <f>IF($D1617="","",IF($AN1617=1,0,IF($AM1617=1,Settings!$C$6,Settings!$C$7))*100)</f>
        <v/>
      </c>
      <c r="Z1617" s="8">
        <f>IF($D1617="","",V1617*Y1617/100)</f>
        <v/>
      </c>
      <c r="AA1617" s="8">
        <f>IF($D1617="","",V1617-Z1617)</f>
        <v/>
      </c>
      <c r="AB1617" s="8">
        <f>IF($D1617="","",AA1617-N1617)</f>
        <v/>
      </c>
      <c r="AF1617" s="8" t="n"/>
      <c r="AI1617" s="14" t="n"/>
      <c r="AK1617">
        <f>IF($D1617="","",IF(COUNTIF($D$2:$D1617,$D1617)=1,1,0))</f>
        <v/>
      </c>
      <c r="AL1617">
        <f>IF($AK1617=1,SUMPRODUCT(--($AO$2:$AO$7001&lt;$AO1617))+1,"")</f>
        <v/>
      </c>
      <c r="AM1617">
        <f>IF($D1617="","",IF(OR($R1617=TRUE(),$R1617="TRUE"),1,0))</f>
        <v/>
      </c>
      <c r="AN1617">
        <f>IF($D1617="","",IF($X1617="Yes",1,0))</f>
        <v/>
      </c>
      <c r="AO1617">
        <f>IF($AK1617=1,IFERROR(IF(VALUE($D1617)&lt;100000000,VALUE($D1617),1000000000),IFERROR(IF(VALUE(MID($D1617,2,20))&lt;100000000,VALUE(MID($D1617,2,20)),1000000000),1000000000))+ROW()/100000,"")</f>
        <v/>
      </c>
    </row>
    <row r="1618">
      <c r="F1618" s="14" t="n"/>
      <c r="N1618" s="8">
        <f>IF($D1618="","",M1618*V1618/100)</f>
        <v/>
      </c>
      <c r="O1618" s="8" t="n"/>
      <c r="U1618" s="8" t="n"/>
      <c r="V1618" s="8" t="n"/>
      <c r="Y1618">
        <f>IF($D1618="","",IF($AN1618=1,0,IF($AM1618=1,Settings!$C$6,Settings!$C$7))*100)</f>
        <v/>
      </c>
      <c r="Z1618" s="8">
        <f>IF($D1618="","",V1618*Y1618/100)</f>
        <v/>
      </c>
      <c r="AA1618" s="8">
        <f>IF($D1618="","",V1618-Z1618)</f>
        <v/>
      </c>
      <c r="AB1618" s="8">
        <f>IF($D1618="","",AA1618-N1618)</f>
        <v/>
      </c>
      <c r="AF1618" s="8" t="n"/>
      <c r="AI1618" s="14" t="n"/>
      <c r="AK1618">
        <f>IF($D1618="","",IF(COUNTIF($D$2:$D1618,$D1618)=1,1,0))</f>
        <v/>
      </c>
      <c r="AL1618">
        <f>IF($AK1618=1,SUMPRODUCT(--($AO$2:$AO$7001&lt;$AO1618))+1,"")</f>
        <v/>
      </c>
      <c r="AM1618">
        <f>IF($D1618="","",IF(OR($R1618=TRUE(),$R1618="TRUE"),1,0))</f>
        <v/>
      </c>
      <c r="AN1618">
        <f>IF($D1618="","",IF($X1618="Yes",1,0))</f>
        <v/>
      </c>
      <c r="AO1618">
        <f>IF($AK1618=1,IFERROR(IF(VALUE($D1618)&lt;100000000,VALUE($D1618),1000000000),IFERROR(IF(VALUE(MID($D1618,2,20))&lt;100000000,VALUE(MID($D1618,2,20)),1000000000),1000000000))+ROW()/100000,"")</f>
        <v/>
      </c>
    </row>
    <row r="1619">
      <c r="F1619" s="14" t="n"/>
      <c r="N1619" s="8">
        <f>IF($D1619="","",M1619*V1619/100)</f>
        <v/>
      </c>
      <c r="O1619" s="8" t="n"/>
      <c r="U1619" s="8" t="n"/>
      <c r="V1619" s="8" t="n"/>
      <c r="Y1619">
        <f>IF($D1619="","",IF($AN1619=1,0,IF($AM1619=1,Settings!$C$6,Settings!$C$7))*100)</f>
        <v/>
      </c>
      <c r="Z1619" s="8">
        <f>IF($D1619="","",V1619*Y1619/100)</f>
        <v/>
      </c>
      <c r="AA1619" s="8">
        <f>IF($D1619="","",V1619-Z1619)</f>
        <v/>
      </c>
      <c r="AB1619" s="8">
        <f>IF($D1619="","",AA1619-N1619)</f>
        <v/>
      </c>
      <c r="AF1619" s="8" t="n"/>
      <c r="AI1619" s="14" t="n"/>
      <c r="AK1619">
        <f>IF($D1619="","",IF(COUNTIF($D$2:$D1619,$D1619)=1,1,0))</f>
        <v/>
      </c>
      <c r="AL1619">
        <f>IF($AK1619=1,SUMPRODUCT(--($AO$2:$AO$7001&lt;$AO1619))+1,"")</f>
        <v/>
      </c>
      <c r="AM1619">
        <f>IF($D1619="","",IF(OR($R1619=TRUE(),$R1619="TRUE"),1,0))</f>
        <v/>
      </c>
      <c r="AN1619">
        <f>IF($D1619="","",IF($X1619="Yes",1,0))</f>
        <v/>
      </c>
      <c r="AO1619">
        <f>IF($AK1619=1,IFERROR(IF(VALUE($D1619)&lt;100000000,VALUE($D1619),1000000000),IFERROR(IF(VALUE(MID($D1619,2,20))&lt;100000000,VALUE(MID($D1619,2,20)),1000000000),1000000000))+ROW()/100000,"")</f>
        <v/>
      </c>
    </row>
    <row r="1620">
      <c r="F1620" s="14" t="n"/>
      <c r="N1620" s="8">
        <f>IF($D1620="","",M1620*V1620/100)</f>
        <v/>
      </c>
      <c r="O1620" s="8" t="n"/>
      <c r="U1620" s="8" t="n"/>
      <c r="V1620" s="8" t="n"/>
      <c r="Y1620">
        <f>IF($D1620="","",IF($AN1620=1,0,IF($AM1620=1,Settings!$C$6,Settings!$C$7))*100)</f>
        <v/>
      </c>
      <c r="Z1620" s="8">
        <f>IF($D1620="","",V1620*Y1620/100)</f>
        <v/>
      </c>
      <c r="AA1620" s="8">
        <f>IF($D1620="","",V1620-Z1620)</f>
        <v/>
      </c>
      <c r="AB1620" s="8">
        <f>IF($D1620="","",AA1620-N1620)</f>
        <v/>
      </c>
      <c r="AF1620" s="8" t="n"/>
      <c r="AI1620" s="14" t="n"/>
      <c r="AK1620">
        <f>IF($D1620="","",IF(COUNTIF($D$2:$D1620,$D1620)=1,1,0))</f>
        <v/>
      </c>
      <c r="AL1620">
        <f>IF($AK1620=1,SUMPRODUCT(--($AO$2:$AO$7001&lt;$AO1620))+1,"")</f>
        <v/>
      </c>
      <c r="AM1620">
        <f>IF($D1620="","",IF(OR($R1620=TRUE(),$R1620="TRUE"),1,0))</f>
        <v/>
      </c>
      <c r="AN1620">
        <f>IF($D1620="","",IF($X1620="Yes",1,0))</f>
        <v/>
      </c>
      <c r="AO1620">
        <f>IF($AK1620=1,IFERROR(IF(VALUE($D1620)&lt;100000000,VALUE($D1620),1000000000),IFERROR(IF(VALUE(MID($D1620,2,20))&lt;100000000,VALUE(MID($D1620,2,20)),1000000000),1000000000))+ROW()/100000,"")</f>
        <v/>
      </c>
    </row>
    <row r="1621">
      <c r="F1621" s="14" t="n"/>
      <c r="N1621" s="8">
        <f>IF($D1621="","",M1621*V1621/100)</f>
        <v/>
      </c>
      <c r="O1621" s="8" t="n"/>
      <c r="U1621" s="8" t="n"/>
      <c r="V1621" s="8" t="n"/>
      <c r="Y1621">
        <f>IF($D1621="","",IF($AN1621=1,0,IF($AM1621=1,Settings!$C$6,Settings!$C$7))*100)</f>
        <v/>
      </c>
      <c r="Z1621" s="8">
        <f>IF($D1621="","",V1621*Y1621/100)</f>
        <v/>
      </c>
      <c r="AA1621" s="8">
        <f>IF($D1621="","",V1621-Z1621)</f>
        <v/>
      </c>
      <c r="AB1621" s="8">
        <f>IF($D1621="","",AA1621-N1621)</f>
        <v/>
      </c>
      <c r="AF1621" s="8" t="n"/>
      <c r="AI1621" s="14" t="n"/>
      <c r="AK1621">
        <f>IF($D1621="","",IF(COUNTIF($D$2:$D1621,$D1621)=1,1,0))</f>
        <v/>
      </c>
      <c r="AL1621">
        <f>IF($AK1621=1,SUMPRODUCT(--($AO$2:$AO$7001&lt;$AO1621))+1,"")</f>
        <v/>
      </c>
      <c r="AM1621">
        <f>IF($D1621="","",IF(OR($R1621=TRUE(),$R1621="TRUE"),1,0))</f>
        <v/>
      </c>
      <c r="AN1621">
        <f>IF($D1621="","",IF($X1621="Yes",1,0))</f>
        <v/>
      </c>
      <c r="AO1621">
        <f>IF($AK1621=1,IFERROR(IF(VALUE($D1621)&lt;100000000,VALUE($D1621),1000000000),IFERROR(IF(VALUE(MID($D1621,2,20))&lt;100000000,VALUE(MID($D1621,2,20)),1000000000),1000000000))+ROW()/100000,"")</f>
        <v/>
      </c>
    </row>
    <row r="1622">
      <c r="F1622" s="14" t="n"/>
      <c r="N1622" s="8">
        <f>IF($D1622="","",M1622*V1622/100)</f>
        <v/>
      </c>
      <c r="O1622" s="8" t="n"/>
      <c r="U1622" s="8" t="n"/>
      <c r="V1622" s="8" t="n"/>
      <c r="Y1622">
        <f>IF($D1622="","",IF($AN1622=1,0,IF($AM1622=1,Settings!$C$6,Settings!$C$7))*100)</f>
        <v/>
      </c>
      <c r="Z1622" s="8">
        <f>IF($D1622="","",V1622*Y1622/100)</f>
        <v/>
      </c>
      <c r="AA1622" s="8">
        <f>IF($D1622="","",V1622-Z1622)</f>
        <v/>
      </c>
      <c r="AB1622" s="8">
        <f>IF($D1622="","",AA1622-N1622)</f>
        <v/>
      </c>
      <c r="AF1622" s="8" t="n"/>
      <c r="AI1622" s="14" t="n"/>
      <c r="AK1622">
        <f>IF($D1622="","",IF(COUNTIF($D$2:$D1622,$D1622)=1,1,0))</f>
        <v/>
      </c>
      <c r="AL1622">
        <f>IF($AK1622=1,SUMPRODUCT(--($AO$2:$AO$7001&lt;$AO1622))+1,"")</f>
        <v/>
      </c>
      <c r="AM1622">
        <f>IF($D1622="","",IF(OR($R1622=TRUE(),$R1622="TRUE"),1,0))</f>
        <v/>
      </c>
      <c r="AN1622">
        <f>IF($D1622="","",IF($X1622="Yes",1,0))</f>
        <v/>
      </c>
      <c r="AO1622">
        <f>IF($AK1622=1,IFERROR(IF(VALUE($D1622)&lt;100000000,VALUE($D1622),1000000000),IFERROR(IF(VALUE(MID($D1622,2,20))&lt;100000000,VALUE(MID($D1622,2,20)),1000000000),1000000000))+ROW()/100000,"")</f>
        <v/>
      </c>
    </row>
    <row r="1623">
      <c r="F1623" s="14" t="n"/>
      <c r="N1623" s="8">
        <f>IF($D1623="","",M1623*V1623/100)</f>
        <v/>
      </c>
      <c r="O1623" s="8" t="n"/>
      <c r="U1623" s="8" t="n"/>
      <c r="V1623" s="8" t="n"/>
      <c r="Y1623">
        <f>IF($D1623="","",IF($AN1623=1,0,IF($AM1623=1,Settings!$C$6,Settings!$C$7))*100)</f>
        <v/>
      </c>
      <c r="Z1623" s="8">
        <f>IF($D1623="","",V1623*Y1623/100)</f>
        <v/>
      </c>
      <c r="AA1623" s="8">
        <f>IF($D1623="","",V1623-Z1623)</f>
        <v/>
      </c>
      <c r="AB1623" s="8">
        <f>IF($D1623="","",AA1623-N1623)</f>
        <v/>
      </c>
      <c r="AF1623" s="8" t="n"/>
      <c r="AI1623" s="14" t="n"/>
      <c r="AK1623">
        <f>IF($D1623="","",IF(COUNTIF($D$2:$D1623,$D1623)=1,1,0))</f>
        <v/>
      </c>
      <c r="AL1623">
        <f>IF($AK1623=1,SUMPRODUCT(--($AO$2:$AO$7001&lt;$AO1623))+1,"")</f>
        <v/>
      </c>
      <c r="AM1623">
        <f>IF($D1623="","",IF(OR($R1623=TRUE(),$R1623="TRUE"),1,0))</f>
        <v/>
      </c>
      <c r="AN1623">
        <f>IF($D1623="","",IF($X1623="Yes",1,0))</f>
        <v/>
      </c>
      <c r="AO1623">
        <f>IF($AK1623=1,IFERROR(IF(VALUE($D1623)&lt;100000000,VALUE($D1623),1000000000),IFERROR(IF(VALUE(MID($D1623,2,20))&lt;100000000,VALUE(MID($D1623,2,20)),1000000000),1000000000))+ROW()/100000,"")</f>
        <v/>
      </c>
    </row>
    <row r="1624">
      <c r="F1624" s="14" t="n"/>
      <c r="N1624" s="8">
        <f>IF($D1624="","",M1624*V1624/100)</f>
        <v/>
      </c>
      <c r="O1624" s="8" t="n"/>
      <c r="U1624" s="8" t="n"/>
      <c r="V1624" s="8" t="n"/>
      <c r="Y1624">
        <f>IF($D1624="","",IF($AN1624=1,0,IF($AM1624=1,Settings!$C$6,Settings!$C$7))*100)</f>
        <v/>
      </c>
      <c r="Z1624" s="8">
        <f>IF($D1624="","",V1624*Y1624/100)</f>
        <v/>
      </c>
      <c r="AA1624" s="8">
        <f>IF($D1624="","",V1624-Z1624)</f>
        <v/>
      </c>
      <c r="AB1624" s="8">
        <f>IF($D1624="","",AA1624-N1624)</f>
        <v/>
      </c>
      <c r="AF1624" s="8" t="n"/>
      <c r="AI1624" s="14" t="n"/>
      <c r="AK1624">
        <f>IF($D1624="","",IF(COUNTIF($D$2:$D1624,$D1624)=1,1,0))</f>
        <v/>
      </c>
      <c r="AL1624">
        <f>IF($AK1624=1,SUMPRODUCT(--($AO$2:$AO$7001&lt;$AO1624))+1,"")</f>
        <v/>
      </c>
      <c r="AM1624">
        <f>IF($D1624="","",IF(OR($R1624=TRUE(),$R1624="TRUE"),1,0))</f>
        <v/>
      </c>
      <c r="AN1624">
        <f>IF($D1624="","",IF($X1624="Yes",1,0))</f>
        <v/>
      </c>
      <c r="AO1624">
        <f>IF($AK1624=1,IFERROR(IF(VALUE($D1624)&lt;100000000,VALUE($D1624),1000000000),IFERROR(IF(VALUE(MID($D1624,2,20))&lt;100000000,VALUE(MID($D1624,2,20)),1000000000),1000000000))+ROW()/100000,"")</f>
        <v/>
      </c>
    </row>
    <row r="1625">
      <c r="F1625" s="14" t="n"/>
      <c r="N1625" s="8">
        <f>IF($D1625="","",M1625*V1625/100)</f>
        <v/>
      </c>
      <c r="O1625" s="8" t="n"/>
      <c r="U1625" s="8" t="n"/>
      <c r="V1625" s="8" t="n"/>
      <c r="Y1625">
        <f>IF($D1625="","",IF($AN1625=1,0,IF($AM1625=1,Settings!$C$6,Settings!$C$7))*100)</f>
        <v/>
      </c>
      <c r="Z1625" s="8">
        <f>IF($D1625="","",V1625*Y1625/100)</f>
        <v/>
      </c>
      <c r="AA1625" s="8">
        <f>IF($D1625="","",V1625-Z1625)</f>
        <v/>
      </c>
      <c r="AB1625" s="8">
        <f>IF($D1625="","",AA1625-N1625)</f>
        <v/>
      </c>
      <c r="AF1625" s="8" t="n"/>
      <c r="AI1625" s="14" t="n"/>
      <c r="AK1625">
        <f>IF($D1625="","",IF(COUNTIF($D$2:$D1625,$D1625)=1,1,0))</f>
        <v/>
      </c>
      <c r="AL1625">
        <f>IF($AK1625=1,SUMPRODUCT(--($AO$2:$AO$7001&lt;$AO1625))+1,"")</f>
        <v/>
      </c>
      <c r="AM1625">
        <f>IF($D1625="","",IF(OR($R1625=TRUE(),$R1625="TRUE"),1,0))</f>
        <v/>
      </c>
      <c r="AN1625">
        <f>IF($D1625="","",IF($X1625="Yes",1,0))</f>
        <v/>
      </c>
      <c r="AO1625">
        <f>IF($AK1625=1,IFERROR(IF(VALUE($D1625)&lt;100000000,VALUE($D1625),1000000000),IFERROR(IF(VALUE(MID($D1625,2,20))&lt;100000000,VALUE(MID($D1625,2,20)),1000000000),1000000000))+ROW()/100000,"")</f>
        <v/>
      </c>
    </row>
    <row r="1626">
      <c r="F1626" s="14" t="n"/>
      <c r="N1626" s="8">
        <f>IF($D1626="","",M1626*V1626/100)</f>
        <v/>
      </c>
      <c r="O1626" s="8" t="n"/>
      <c r="U1626" s="8" t="n"/>
      <c r="V1626" s="8" t="n"/>
      <c r="Y1626">
        <f>IF($D1626="","",IF($AN1626=1,0,IF($AM1626=1,Settings!$C$6,Settings!$C$7))*100)</f>
        <v/>
      </c>
      <c r="Z1626" s="8">
        <f>IF($D1626="","",V1626*Y1626/100)</f>
        <v/>
      </c>
      <c r="AA1626" s="8">
        <f>IF($D1626="","",V1626-Z1626)</f>
        <v/>
      </c>
      <c r="AB1626" s="8">
        <f>IF($D1626="","",AA1626-N1626)</f>
        <v/>
      </c>
      <c r="AF1626" s="8" t="n"/>
      <c r="AI1626" s="14" t="n"/>
      <c r="AK1626">
        <f>IF($D1626="","",IF(COUNTIF($D$2:$D1626,$D1626)=1,1,0))</f>
        <v/>
      </c>
      <c r="AL1626">
        <f>IF($AK1626=1,SUMPRODUCT(--($AO$2:$AO$7001&lt;$AO1626))+1,"")</f>
        <v/>
      </c>
      <c r="AM1626">
        <f>IF($D1626="","",IF(OR($R1626=TRUE(),$R1626="TRUE"),1,0))</f>
        <v/>
      </c>
      <c r="AN1626">
        <f>IF($D1626="","",IF($X1626="Yes",1,0))</f>
        <v/>
      </c>
      <c r="AO1626">
        <f>IF($AK1626=1,IFERROR(IF(VALUE($D1626)&lt;100000000,VALUE($D1626),1000000000),IFERROR(IF(VALUE(MID($D1626,2,20))&lt;100000000,VALUE(MID($D1626,2,20)),1000000000),1000000000))+ROW()/100000,"")</f>
        <v/>
      </c>
    </row>
    <row r="1627">
      <c r="F1627" s="14" t="n"/>
      <c r="N1627" s="8">
        <f>IF($D1627="","",M1627*V1627/100)</f>
        <v/>
      </c>
      <c r="O1627" s="8" t="n"/>
      <c r="U1627" s="8" t="n"/>
      <c r="V1627" s="8" t="n"/>
      <c r="Y1627">
        <f>IF($D1627="","",IF($AN1627=1,0,IF($AM1627=1,Settings!$C$6,Settings!$C$7))*100)</f>
        <v/>
      </c>
      <c r="Z1627" s="8">
        <f>IF($D1627="","",V1627*Y1627/100)</f>
        <v/>
      </c>
      <c r="AA1627" s="8">
        <f>IF($D1627="","",V1627-Z1627)</f>
        <v/>
      </c>
      <c r="AB1627" s="8">
        <f>IF($D1627="","",AA1627-N1627)</f>
        <v/>
      </c>
      <c r="AF1627" s="8" t="n"/>
      <c r="AI1627" s="14" t="n"/>
      <c r="AK1627">
        <f>IF($D1627="","",IF(COUNTIF($D$2:$D1627,$D1627)=1,1,0))</f>
        <v/>
      </c>
      <c r="AL1627">
        <f>IF($AK1627=1,SUMPRODUCT(--($AO$2:$AO$7001&lt;$AO1627))+1,"")</f>
        <v/>
      </c>
      <c r="AM1627">
        <f>IF($D1627="","",IF(OR($R1627=TRUE(),$R1627="TRUE"),1,0))</f>
        <v/>
      </c>
      <c r="AN1627">
        <f>IF($D1627="","",IF($X1627="Yes",1,0))</f>
        <v/>
      </c>
      <c r="AO1627">
        <f>IF($AK1627=1,IFERROR(IF(VALUE($D1627)&lt;100000000,VALUE($D1627),1000000000),IFERROR(IF(VALUE(MID($D1627,2,20))&lt;100000000,VALUE(MID($D1627,2,20)),1000000000),1000000000))+ROW()/100000,"")</f>
        <v/>
      </c>
    </row>
    <row r="1628">
      <c r="F1628" s="14" t="n"/>
      <c r="N1628" s="8">
        <f>IF($D1628="","",M1628*V1628/100)</f>
        <v/>
      </c>
      <c r="O1628" s="8" t="n"/>
      <c r="U1628" s="8" t="n"/>
      <c r="V1628" s="8" t="n"/>
      <c r="Y1628">
        <f>IF($D1628="","",IF($AN1628=1,0,IF($AM1628=1,Settings!$C$6,Settings!$C$7))*100)</f>
        <v/>
      </c>
      <c r="Z1628" s="8">
        <f>IF($D1628="","",V1628*Y1628/100)</f>
        <v/>
      </c>
      <c r="AA1628" s="8">
        <f>IF($D1628="","",V1628-Z1628)</f>
        <v/>
      </c>
      <c r="AB1628" s="8">
        <f>IF($D1628="","",AA1628-N1628)</f>
        <v/>
      </c>
      <c r="AF1628" s="8" t="n"/>
      <c r="AI1628" s="14" t="n"/>
      <c r="AK1628">
        <f>IF($D1628="","",IF(COUNTIF($D$2:$D1628,$D1628)=1,1,0))</f>
        <v/>
      </c>
      <c r="AL1628">
        <f>IF($AK1628=1,SUMPRODUCT(--($AO$2:$AO$7001&lt;$AO1628))+1,"")</f>
        <v/>
      </c>
      <c r="AM1628">
        <f>IF($D1628="","",IF(OR($R1628=TRUE(),$R1628="TRUE"),1,0))</f>
        <v/>
      </c>
      <c r="AN1628">
        <f>IF($D1628="","",IF($X1628="Yes",1,0))</f>
        <v/>
      </c>
      <c r="AO1628">
        <f>IF($AK1628=1,IFERROR(IF(VALUE($D1628)&lt;100000000,VALUE($D1628),1000000000),IFERROR(IF(VALUE(MID($D1628,2,20))&lt;100000000,VALUE(MID($D1628,2,20)),1000000000),1000000000))+ROW()/100000,"")</f>
        <v/>
      </c>
    </row>
    <row r="1629">
      <c r="F1629" s="14" t="n"/>
      <c r="N1629" s="8">
        <f>IF($D1629="","",M1629*V1629/100)</f>
        <v/>
      </c>
      <c r="O1629" s="8" t="n"/>
      <c r="U1629" s="8" t="n"/>
      <c r="V1629" s="8" t="n"/>
      <c r="Y1629">
        <f>IF($D1629="","",IF($AN1629=1,0,IF($AM1629=1,Settings!$C$6,Settings!$C$7))*100)</f>
        <v/>
      </c>
      <c r="Z1629" s="8">
        <f>IF($D1629="","",V1629*Y1629/100)</f>
        <v/>
      </c>
      <c r="AA1629" s="8">
        <f>IF($D1629="","",V1629-Z1629)</f>
        <v/>
      </c>
      <c r="AB1629" s="8">
        <f>IF($D1629="","",AA1629-N1629)</f>
        <v/>
      </c>
      <c r="AF1629" s="8" t="n"/>
      <c r="AI1629" s="14" t="n"/>
      <c r="AK1629">
        <f>IF($D1629="","",IF(COUNTIF($D$2:$D1629,$D1629)=1,1,0))</f>
        <v/>
      </c>
      <c r="AL1629">
        <f>IF($AK1629=1,SUMPRODUCT(--($AO$2:$AO$7001&lt;$AO1629))+1,"")</f>
        <v/>
      </c>
      <c r="AM1629">
        <f>IF($D1629="","",IF(OR($R1629=TRUE(),$R1629="TRUE"),1,0))</f>
        <v/>
      </c>
      <c r="AN1629">
        <f>IF($D1629="","",IF($X1629="Yes",1,0))</f>
        <v/>
      </c>
      <c r="AO1629">
        <f>IF($AK1629=1,IFERROR(IF(VALUE($D1629)&lt;100000000,VALUE($D1629),1000000000),IFERROR(IF(VALUE(MID($D1629,2,20))&lt;100000000,VALUE(MID($D1629,2,20)),1000000000),1000000000))+ROW()/100000,"")</f>
        <v/>
      </c>
    </row>
    <row r="1630">
      <c r="F1630" s="14" t="n"/>
      <c r="N1630" s="8">
        <f>IF($D1630="","",M1630*V1630/100)</f>
        <v/>
      </c>
      <c r="O1630" s="8" t="n"/>
      <c r="U1630" s="8" t="n"/>
      <c r="V1630" s="8" t="n"/>
      <c r="Y1630">
        <f>IF($D1630="","",IF($AN1630=1,0,IF($AM1630=1,Settings!$C$6,Settings!$C$7))*100)</f>
        <v/>
      </c>
      <c r="Z1630" s="8">
        <f>IF($D1630="","",V1630*Y1630/100)</f>
        <v/>
      </c>
      <c r="AA1630" s="8">
        <f>IF($D1630="","",V1630-Z1630)</f>
        <v/>
      </c>
      <c r="AB1630" s="8">
        <f>IF($D1630="","",AA1630-N1630)</f>
        <v/>
      </c>
      <c r="AF1630" s="8" t="n"/>
      <c r="AI1630" s="14" t="n"/>
      <c r="AK1630">
        <f>IF($D1630="","",IF(COUNTIF($D$2:$D1630,$D1630)=1,1,0))</f>
        <v/>
      </c>
      <c r="AL1630">
        <f>IF($AK1630=1,SUMPRODUCT(--($AO$2:$AO$7001&lt;$AO1630))+1,"")</f>
        <v/>
      </c>
      <c r="AM1630">
        <f>IF($D1630="","",IF(OR($R1630=TRUE(),$R1630="TRUE"),1,0))</f>
        <v/>
      </c>
      <c r="AN1630">
        <f>IF($D1630="","",IF($X1630="Yes",1,0))</f>
        <v/>
      </c>
      <c r="AO1630">
        <f>IF($AK1630=1,IFERROR(IF(VALUE($D1630)&lt;100000000,VALUE($D1630),1000000000),IFERROR(IF(VALUE(MID($D1630,2,20))&lt;100000000,VALUE(MID($D1630,2,20)),1000000000),1000000000))+ROW()/100000,"")</f>
        <v/>
      </c>
    </row>
    <row r="1631">
      <c r="F1631" s="14" t="n"/>
      <c r="N1631" s="8">
        <f>IF($D1631="","",M1631*V1631/100)</f>
        <v/>
      </c>
      <c r="O1631" s="8" t="n"/>
      <c r="U1631" s="8" t="n"/>
      <c r="V1631" s="8" t="n"/>
      <c r="Y1631">
        <f>IF($D1631="","",IF($AN1631=1,0,IF($AM1631=1,Settings!$C$6,Settings!$C$7))*100)</f>
        <v/>
      </c>
      <c r="Z1631" s="8">
        <f>IF($D1631="","",V1631*Y1631/100)</f>
        <v/>
      </c>
      <c r="AA1631" s="8">
        <f>IF($D1631="","",V1631-Z1631)</f>
        <v/>
      </c>
      <c r="AB1631" s="8">
        <f>IF($D1631="","",AA1631-N1631)</f>
        <v/>
      </c>
      <c r="AF1631" s="8" t="n"/>
      <c r="AI1631" s="14" t="n"/>
      <c r="AK1631">
        <f>IF($D1631="","",IF(COUNTIF($D$2:$D1631,$D1631)=1,1,0))</f>
        <v/>
      </c>
      <c r="AL1631">
        <f>IF($AK1631=1,SUMPRODUCT(--($AO$2:$AO$7001&lt;$AO1631))+1,"")</f>
        <v/>
      </c>
      <c r="AM1631">
        <f>IF($D1631="","",IF(OR($R1631=TRUE(),$R1631="TRUE"),1,0))</f>
        <v/>
      </c>
      <c r="AN1631">
        <f>IF($D1631="","",IF($X1631="Yes",1,0))</f>
        <v/>
      </c>
      <c r="AO1631">
        <f>IF($AK1631=1,IFERROR(IF(VALUE($D1631)&lt;100000000,VALUE($D1631),1000000000),IFERROR(IF(VALUE(MID($D1631,2,20))&lt;100000000,VALUE(MID($D1631,2,20)),1000000000),1000000000))+ROW()/100000,"")</f>
        <v/>
      </c>
    </row>
    <row r="1632">
      <c r="F1632" s="14" t="n"/>
      <c r="N1632" s="8">
        <f>IF($D1632="","",M1632*V1632/100)</f>
        <v/>
      </c>
      <c r="O1632" s="8" t="n"/>
      <c r="U1632" s="8" t="n"/>
      <c r="V1632" s="8" t="n"/>
      <c r="Y1632">
        <f>IF($D1632="","",IF($AN1632=1,0,IF($AM1632=1,Settings!$C$6,Settings!$C$7))*100)</f>
        <v/>
      </c>
      <c r="Z1632" s="8">
        <f>IF($D1632="","",V1632*Y1632/100)</f>
        <v/>
      </c>
      <c r="AA1632" s="8">
        <f>IF($D1632="","",V1632-Z1632)</f>
        <v/>
      </c>
      <c r="AB1632" s="8">
        <f>IF($D1632="","",AA1632-N1632)</f>
        <v/>
      </c>
      <c r="AF1632" s="8" t="n"/>
      <c r="AI1632" s="14" t="n"/>
      <c r="AK1632">
        <f>IF($D1632="","",IF(COUNTIF($D$2:$D1632,$D1632)=1,1,0))</f>
        <v/>
      </c>
      <c r="AL1632">
        <f>IF($AK1632=1,SUMPRODUCT(--($AO$2:$AO$7001&lt;$AO1632))+1,"")</f>
        <v/>
      </c>
      <c r="AM1632">
        <f>IF($D1632="","",IF(OR($R1632=TRUE(),$R1632="TRUE"),1,0))</f>
        <v/>
      </c>
      <c r="AN1632">
        <f>IF($D1632="","",IF($X1632="Yes",1,0))</f>
        <v/>
      </c>
      <c r="AO1632">
        <f>IF($AK1632=1,IFERROR(IF(VALUE($D1632)&lt;100000000,VALUE($D1632),1000000000),IFERROR(IF(VALUE(MID($D1632,2,20))&lt;100000000,VALUE(MID($D1632,2,20)),1000000000),1000000000))+ROW()/100000,"")</f>
        <v/>
      </c>
    </row>
    <row r="1633">
      <c r="F1633" s="14" t="n"/>
      <c r="N1633" s="8">
        <f>IF($D1633="","",M1633*V1633/100)</f>
        <v/>
      </c>
      <c r="O1633" s="8" t="n"/>
      <c r="U1633" s="8" t="n"/>
      <c r="V1633" s="8" t="n"/>
      <c r="Y1633">
        <f>IF($D1633="","",IF($AN1633=1,0,IF($AM1633=1,Settings!$C$6,Settings!$C$7))*100)</f>
        <v/>
      </c>
      <c r="Z1633" s="8">
        <f>IF($D1633="","",V1633*Y1633/100)</f>
        <v/>
      </c>
      <c r="AA1633" s="8">
        <f>IF($D1633="","",V1633-Z1633)</f>
        <v/>
      </c>
      <c r="AB1633" s="8">
        <f>IF($D1633="","",AA1633-N1633)</f>
        <v/>
      </c>
      <c r="AF1633" s="8" t="n"/>
      <c r="AI1633" s="14" t="n"/>
      <c r="AK1633">
        <f>IF($D1633="","",IF(COUNTIF($D$2:$D1633,$D1633)=1,1,0))</f>
        <v/>
      </c>
      <c r="AL1633">
        <f>IF($AK1633=1,SUMPRODUCT(--($AO$2:$AO$7001&lt;$AO1633))+1,"")</f>
        <v/>
      </c>
      <c r="AM1633">
        <f>IF($D1633="","",IF(OR($R1633=TRUE(),$R1633="TRUE"),1,0))</f>
        <v/>
      </c>
      <c r="AN1633">
        <f>IF($D1633="","",IF($X1633="Yes",1,0))</f>
        <v/>
      </c>
      <c r="AO1633">
        <f>IF($AK1633=1,IFERROR(IF(VALUE($D1633)&lt;100000000,VALUE($D1633),1000000000),IFERROR(IF(VALUE(MID($D1633,2,20))&lt;100000000,VALUE(MID($D1633,2,20)),1000000000),1000000000))+ROW()/100000,"")</f>
        <v/>
      </c>
    </row>
    <row r="1634">
      <c r="F1634" s="14" t="n"/>
      <c r="N1634" s="8">
        <f>IF($D1634="","",M1634*V1634/100)</f>
        <v/>
      </c>
      <c r="O1634" s="8" t="n"/>
      <c r="U1634" s="8" t="n"/>
      <c r="V1634" s="8" t="n"/>
      <c r="Y1634">
        <f>IF($D1634="","",IF($AN1634=1,0,IF($AM1634=1,Settings!$C$6,Settings!$C$7))*100)</f>
        <v/>
      </c>
      <c r="Z1634" s="8">
        <f>IF($D1634="","",V1634*Y1634/100)</f>
        <v/>
      </c>
      <c r="AA1634" s="8">
        <f>IF($D1634="","",V1634-Z1634)</f>
        <v/>
      </c>
      <c r="AB1634" s="8">
        <f>IF($D1634="","",AA1634-N1634)</f>
        <v/>
      </c>
      <c r="AF1634" s="8" t="n"/>
      <c r="AI1634" s="14" t="n"/>
      <c r="AK1634">
        <f>IF($D1634="","",IF(COUNTIF($D$2:$D1634,$D1634)=1,1,0))</f>
        <v/>
      </c>
      <c r="AL1634">
        <f>IF($AK1634=1,SUMPRODUCT(--($AO$2:$AO$7001&lt;$AO1634))+1,"")</f>
        <v/>
      </c>
      <c r="AM1634">
        <f>IF($D1634="","",IF(OR($R1634=TRUE(),$R1634="TRUE"),1,0))</f>
        <v/>
      </c>
      <c r="AN1634">
        <f>IF($D1634="","",IF($X1634="Yes",1,0))</f>
        <v/>
      </c>
      <c r="AO1634">
        <f>IF($AK1634=1,IFERROR(IF(VALUE($D1634)&lt;100000000,VALUE($D1634),1000000000),IFERROR(IF(VALUE(MID($D1634,2,20))&lt;100000000,VALUE(MID($D1634,2,20)),1000000000),1000000000))+ROW()/100000,"")</f>
        <v/>
      </c>
    </row>
    <row r="1635">
      <c r="F1635" s="14" t="n"/>
      <c r="N1635" s="8">
        <f>IF($D1635="","",M1635*V1635/100)</f>
        <v/>
      </c>
      <c r="O1635" s="8" t="n"/>
      <c r="U1635" s="8" t="n"/>
      <c r="V1635" s="8" t="n"/>
      <c r="Y1635">
        <f>IF($D1635="","",IF($AN1635=1,0,IF($AM1635=1,Settings!$C$6,Settings!$C$7))*100)</f>
        <v/>
      </c>
      <c r="Z1635" s="8">
        <f>IF($D1635="","",V1635*Y1635/100)</f>
        <v/>
      </c>
      <c r="AA1635" s="8">
        <f>IF($D1635="","",V1635-Z1635)</f>
        <v/>
      </c>
      <c r="AB1635" s="8">
        <f>IF($D1635="","",AA1635-N1635)</f>
        <v/>
      </c>
      <c r="AF1635" s="8" t="n"/>
      <c r="AI1635" s="14" t="n"/>
      <c r="AK1635">
        <f>IF($D1635="","",IF(COUNTIF($D$2:$D1635,$D1635)=1,1,0))</f>
        <v/>
      </c>
      <c r="AL1635">
        <f>IF($AK1635=1,SUMPRODUCT(--($AO$2:$AO$7001&lt;$AO1635))+1,"")</f>
        <v/>
      </c>
      <c r="AM1635">
        <f>IF($D1635="","",IF(OR($R1635=TRUE(),$R1635="TRUE"),1,0))</f>
        <v/>
      </c>
      <c r="AN1635">
        <f>IF($D1635="","",IF($X1635="Yes",1,0))</f>
        <v/>
      </c>
      <c r="AO1635">
        <f>IF($AK1635=1,IFERROR(IF(VALUE($D1635)&lt;100000000,VALUE($D1635),1000000000),IFERROR(IF(VALUE(MID($D1635,2,20))&lt;100000000,VALUE(MID($D1635,2,20)),1000000000),1000000000))+ROW()/100000,"")</f>
        <v/>
      </c>
    </row>
    <row r="1636">
      <c r="F1636" s="14" t="n"/>
      <c r="N1636" s="8">
        <f>IF($D1636="","",M1636*V1636/100)</f>
        <v/>
      </c>
      <c r="O1636" s="8" t="n"/>
      <c r="U1636" s="8" t="n"/>
      <c r="V1636" s="8" t="n"/>
      <c r="Y1636">
        <f>IF($D1636="","",IF($AN1636=1,0,IF($AM1636=1,Settings!$C$6,Settings!$C$7))*100)</f>
        <v/>
      </c>
      <c r="Z1636" s="8">
        <f>IF($D1636="","",V1636*Y1636/100)</f>
        <v/>
      </c>
      <c r="AA1636" s="8">
        <f>IF($D1636="","",V1636-Z1636)</f>
        <v/>
      </c>
      <c r="AB1636" s="8">
        <f>IF($D1636="","",AA1636-N1636)</f>
        <v/>
      </c>
      <c r="AF1636" s="8" t="n"/>
      <c r="AI1636" s="14" t="n"/>
      <c r="AK1636">
        <f>IF($D1636="","",IF(COUNTIF($D$2:$D1636,$D1636)=1,1,0))</f>
        <v/>
      </c>
      <c r="AL1636">
        <f>IF($AK1636=1,SUMPRODUCT(--($AO$2:$AO$7001&lt;$AO1636))+1,"")</f>
        <v/>
      </c>
      <c r="AM1636">
        <f>IF($D1636="","",IF(OR($R1636=TRUE(),$R1636="TRUE"),1,0))</f>
        <v/>
      </c>
      <c r="AN1636">
        <f>IF($D1636="","",IF($X1636="Yes",1,0))</f>
        <v/>
      </c>
      <c r="AO1636">
        <f>IF($AK1636=1,IFERROR(IF(VALUE($D1636)&lt;100000000,VALUE($D1636),1000000000),IFERROR(IF(VALUE(MID($D1636,2,20))&lt;100000000,VALUE(MID($D1636,2,20)),1000000000),1000000000))+ROW()/100000,"")</f>
        <v/>
      </c>
    </row>
    <row r="1637">
      <c r="F1637" s="14" t="n"/>
      <c r="N1637" s="8">
        <f>IF($D1637="","",M1637*V1637/100)</f>
        <v/>
      </c>
      <c r="O1637" s="8" t="n"/>
      <c r="U1637" s="8" t="n"/>
      <c r="V1637" s="8" t="n"/>
      <c r="Y1637">
        <f>IF($D1637="","",IF($AN1637=1,0,IF($AM1637=1,Settings!$C$6,Settings!$C$7))*100)</f>
        <v/>
      </c>
      <c r="Z1637" s="8">
        <f>IF($D1637="","",V1637*Y1637/100)</f>
        <v/>
      </c>
      <c r="AA1637" s="8">
        <f>IF($D1637="","",V1637-Z1637)</f>
        <v/>
      </c>
      <c r="AB1637" s="8">
        <f>IF($D1637="","",AA1637-N1637)</f>
        <v/>
      </c>
      <c r="AF1637" s="8" t="n"/>
      <c r="AI1637" s="14" t="n"/>
      <c r="AK1637">
        <f>IF($D1637="","",IF(COUNTIF($D$2:$D1637,$D1637)=1,1,0))</f>
        <v/>
      </c>
      <c r="AL1637">
        <f>IF($AK1637=1,SUMPRODUCT(--($AO$2:$AO$7001&lt;$AO1637))+1,"")</f>
        <v/>
      </c>
      <c r="AM1637">
        <f>IF($D1637="","",IF(OR($R1637=TRUE(),$R1637="TRUE"),1,0))</f>
        <v/>
      </c>
      <c r="AN1637">
        <f>IF($D1637="","",IF($X1637="Yes",1,0))</f>
        <v/>
      </c>
      <c r="AO1637">
        <f>IF($AK1637=1,IFERROR(IF(VALUE($D1637)&lt;100000000,VALUE($D1637),1000000000),IFERROR(IF(VALUE(MID($D1637,2,20))&lt;100000000,VALUE(MID($D1637,2,20)),1000000000),1000000000))+ROW()/100000,"")</f>
        <v/>
      </c>
    </row>
    <row r="1638">
      <c r="F1638" s="14" t="n"/>
      <c r="N1638" s="8">
        <f>IF($D1638="","",M1638*V1638/100)</f>
        <v/>
      </c>
      <c r="O1638" s="8" t="n"/>
      <c r="U1638" s="8" t="n"/>
      <c r="V1638" s="8" t="n"/>
      <c r="Y1638">
        <f>IF($D1638="","",IF($AN1638=1,0,IF($AM1638=1,Settings!$C$6,Settings!$C$7))*100)</f>
        <v/>
      </c>
      <c r="Z1638" s="8">
        <f>IF($D1638="","",V1638*Y1638/100)</f>
        <v/>
      </c>
      <c r="AA1638" s="8">
        <f>IF($D1638="","",V1638-Z1638)</f>
        <v/>
      </c>
      <c r="AB1638" s="8">
        <f>IF($D1638="","",AA1638-N1638)</f>
        <v/>
      </c>
      <c r="AF1638" s="8" t="n"/>
      <c r="AI1638" s="14" t="n"/>
      <c r="AK1638">
        <f>IF($D1638="","",IF(COUNTIF($D$2:$D1638,$D1638)=1,1,0))</f>
        <v/>
      </c>
      <c r="AL1638">
        <f>IF($AK1638=1,SUMPRODUCT(--($AO$2:$AO$7001&lt;$AO1638))+1,"")</f>
        <v/>
      </c>
      <c r="AM1638">
        <f>IF($D1638="","",IF(OR($R1638=TRUE(),$R1638="TRUE"),1,0))</f>
        <v/>
      </c>
      <c r="AN1638">
        <f>IF($D1638="","",IF($X1638="Yes",1,0))</f>
        <v/>
      </c>
      <c r="AO1638">
        <f>IF($AK1638=1,IFERROR(IF(VALUE($D1638)&lt;100000000,VALUE($D1638),1000000000),IFERROR(IF(VALUE(MID($D1638,2,20))&lt;100000000,VALUE(MID($D1638,2,20)),1000000000),1000000000))+ROW()/100000,"")</f>
        <v/>
      </c>
    </row>
    <row r="1639">
      <c r="F1639" s="14" t="n"/>
      <c r="N1639" s="8">
        <f>IF($D1639="","",M1639*V1639/100)</f>
        <v/>
      </c>
      <c r="O1639" s="8" t="n"/>
      <c r="U1639" s="8" t="n"/>
      <c r="V1639" s="8" t="n"/>
      <c r="Y1639">
        <f>IF($D1639="","",IF($AN1639=1,0,IF($AM1639=1,Settings!$C$6,Settings!$C$7))*100)</f>
        <v/>
      </c>
      <c r="Z1639" s="8">
        <f>IF($D1639="","",V1639*Y1639/100)</f>
        <v/>
      </c>
      <c r="AA1639" s="8">
        <f>IF($D1639="","",V1639-Z1639)</f>
        <v/>
      </c>
      <c r="AB1639" s="8">
        <f>IF($D1639="","",AA1639-N1639)</f>
        <v/>
      </c>
      <c r="AF1639" s="8" t="n"/>
      <c r="AI1639" s="14" t="n"/>
      <c r="AK1639">
        <f>IF($D1639="","",IF(COUNTIF($D$2:$D1639,$D1639)=1,1,0))</f>
        <v/>
      </c>
      <c r="AL1639">
        <f>IF($AK1639=1,SUMPRODUCT(--($AO$2:$AO$7001&lt;$AO1639))+1,"")</f>
        <v/>
      </c>
      <c r="AM1639">
        <f>IF($D1639="","",IF(OR($R1639=TRUE(),$R1639="TRUE"),1,0))</f>
        <v/>
      </c>
      <c r="AN1639">
        <f>IF($D1639="","",IF($X1639="Yes",1,0))</f>
        <v/>
      </c>
      <c r="AO1639">
        <f>IF($AK1639=1,IFERROR(IF(VALUE($D1639)&lt;100000000,VALUE($D1639),1000000000),IFERROR(IF(VALUE(MID($D1639,2,20))&lt;100000000,VALUE(MID($D1639,2,20)),1000000000),1000000000))+ROW()/100000,"")</f>
        <v/>
      </c>
    </row>
    <row r="1640">
      <c r="F1640" s="14" t="n"/>
      <c r="N1640" s="8">
        <f>IF($D1640="","",M1640*V1640/100)</f>
        <v/>
      </c>
      <c r="O1640" s="8" t="n"/>
      <c r="U1640" s="8" t="n"/>
      <c r="V1640" s="8" t="n"/>
      <c r="Y1640">
        <f>IF($D1640="","",IF($AN1640=1,0,IF($AM1640=1,Settings!$C$6,Settings!$C$7))*100)</f>
        <v/>
      </c>
      <c r="Z1640" s="8">
        <f>IF($D1640="","",V1640*Y1640/100)</f>
        <v/>
      </c>
      <c r="AA1640" s="8">
        <f>IF($D1640="","",V1640-Z1640)</f>
        <v/>
      </c>
      <c r="AB1640" s="8">
        <f>IF($D1640="","",AA1640-N1640)</f>
        <v/>
      </c>
      <c r="AF1640" s="8" t="n"/>
      <c r="AI1640" s="14" t="n"/>
      <c r="AK1640">
        <f>IF($D1640="","",IF(COUNTIF($D$2:$D1640,$D1640)=1,1,0))</f>
        <v/>
      </c>
      <c r="AL1640">
        <f>IF($AK1640=1,SUMPRODUCT(--($AO$2:$AO$7001&lt;$AO1640))+1,"")</f>
        <v/>
      </c>
      <c r="AM1640">
        <f>IF($D1640="","",IF(OR($R1640=TRUE(),$R1640="TRUE"),1,0))</f>
        <v/>
      </c>
      <c r="AN1640">
        <f>IF($D1640="","",IF($X1640="Yes",1,0))</f>
        <v/>
      </c>
      <c r="AO1640">
        <f>IF($AK1640=1,IFERROR(IF(VALUE($D1640)&lt;100000000,VALUE($D1640),1000000000),IFERROR(IF(VALUE(MID($D1640,2,20))&lt;100000000,VALUE(MID($D1640,2,20)),1000000000),1000000000))+ROW()/100000,"")</f>
        <v/>
      </c>
    </row>
    <row r="1641">
      <c r="F1641" s="14" t="n"/>
      <c r="N1641" s="8">
        <f>IF($D1641="","",M1641*V1641/100)</f>
        <v/>
      </c>
      <c r="O1641" s="8" t="n"/>
      <c r="U1641" s="8" t="n"/>
      <c r="V1641" s="8" t="n"/>
      <c r="Y1641">
        <f>IF($D1641="","",IF($AN1641=1,0,IF($AM1641=1,Settings!$C$6,Settings!$C$7))*100)</f>
        <v/>
      </c>
      <c r="Z1641" s="8">
        <f>IF($D1641="","",V1641*Y1641/100)</f>
        <v/>
      </c>
      <c r="AA1641" s="8">
        <f>IF($D1641="","",V1641-Z1641)</f>
        <v/>
      </c>
      <c r="AB1641" s="8">
        <f>IF($D1641="","",AA1641-N1641)</f>
        <v/>
      </c>
      <c r="AF1641" s="8" t="n"/>
      <c r="AI1641" s="14" t="n"/>
      <c r="AK1641">
        <f>IF($D1641="","",IF(COUNTIF($D$2:$D1641,$D1641)=1,1,0))</f>
        <v/>
      </c>
      <c r="AL1641">
        <f>IF($AK1641=1,SUMPRODUCT(--($AO$2:$AO$7001&lt;$AO1641))+1,"")</f>
        <v/>
      </c>
      <c r="AM1641">
        <f>IF($D1641="","",IF(OR($R1641=TRUE(),$R1641="TRUE"),1,0))</f>
        <v/>
      </c>
      <c r="AN1641">
        <f>IF($D1641="","",IF($X1641="Yes",1,0))</f>
        <v/>
      </c>
      <c r="AO1641">
        <f>IF($AK1641=1,IFERROR(IF(VALUE($D1641)&lt;100000000,VALUE($D1641),1000000000),IFERROR(IF(VALUE(MID($D1641,2,20))&lt;100000000,VALUE(MID($D1641,2,20)),1000000000),1000000000))+ROW()/100000,"")</f>
        <v/>
      </c>
    </row>
    <row r="1642">
      <c r="F1642" s="14" t="n"/>
      <c r="N1642" s="8">
        <f>IF($D1642="","",M1642*V1642/100)</f>
        <v/>
      </c>
      <c r="O1642" s="8" t="n"/>
      <c r="U1642" s="8" t="n"/>
      <c r="V1642" s="8" t="n"/>
      <c r="Y1642">
        <f>IF($D1642="","",IF($AN1642=1,0,IF($AM1642=1,Settings!$C$6,Settings!$C$7))*100)</f>
        <v/>
      </c>
      <c r="Z1642" s="8">
        <f>IF($D1642="","",V1642*Y1642/100)</f>
        <v/>
      </c>
      <c r="AA1642" s="8">
        <f>IF($D1642="","",V1642-Z1642)</f>
        <v/>
      </c>
      <c r="AB1642" s="8">
        <f>IF($D1642="","",AA1642-N1642)</f>
        <v/>
      </c>
      <c r="AF1642" s="8" t="n"/>
      <c r="AI1642" s="14" t="n"/>
      <c r="AK1642">
        <f>IF($D1642="","",IF(COUNTIF($D$2:$D1642,$D1642)=1,1,0))</f>
        <v/>
      </c>
      <c r="AL1642">
        <f>IF($AK1642=1,SUMPRODUCT(--($AO$2:$AO$7001&lt;$AO1642))+1,"")</f>
        <v/>
      </c>
      <c r="AM1642">
        <f>IF($D1642="","",IF(OR($R1642=TRUE(),$R1642="TRUE"),1,0))</f>
        <v/>
      </c>
      <c r="AN1642">
        <f>IF($D1642="","",IF($X1642="Yes",1,0))</f>
        <v/>
      </c>
      <c r="AO1642">
        <f>IF($AK1642=1,IFERROR(IF(VALUE($D1642)&lt;100000000,VALUE($D1642),1000000000),IFERROR(IF(VALUE(MID($D1642,2,20))&lt;100000000,VALUE(MID($D1642,2,20)),1000000000),1000000000))+ROW()/100000,"")</f>
        <v/>
      </c>
    </row>
    <row r="1643">
      <c r="F1643" s="14" t="n"/>
      <c r="N1643" s="8">
        <f>IF($D1643="","",M1643*V1643/100)</f>
        <v/>
      </c>
      <c r="O1643" s="8" t="n"/>
      <c r="U1643" s="8" t="n"/>
      <c r="V1643" s="8" t="n"/>
      <c r="Y1643">
        <f>IF($D1643="","",IF($AN1643=1,0,IF($AM1643=1,Settings!$C$6,Settings!$C$7))*100)</f>
        <v/>
      </c>
      <c r="Z1643" s="8">
        <f>IF($D1643="","",V1643*Y1643/100)</f>
        <v/>
      </c>
      <c r="AA1643" s="8">
        <f>IF($D1643="","",V1643-Z1643)</f>
        <v/>
      </c>
      <c r="AB1643" s="8">
        <f>IF($D1643="","",AA1643-N1643)</f>
        <v/>
      </c>
      <c r="AF1643" s="8" t="n"/>
      <c r="AI1643" s="14" t="n"/>
      <c r="AK1643">
        <f>IF($D1643="","",IF(COUNTIF($D$2:$D1643,$D1643)=1,1,0))</f>
        <v/>
      </c>
      <c r="AL1643">
        <f>IF($AK1643=1,SUMPRODUCT(--($AO$2:$AO$7001&lt;$AO1643))+1,"")</f>
        <v/>
      </c>
      <c r="AM1643">
        <f>IF($D1643="","",IF(OR($R1643=TRUE(),$R1643="TRUE"),1,0))</f>
        <v/>
      </c>
      <c r="AN1643">
        <f>IF($D1643="","",IF($X1643="Yes",1,0))</f>
        <v/>
      </c>
      <c r="AO1643">
        <f>IF($AK1643=1,IFERROR(IF(VALUE($D1643)&lt;100000000,VALUE($D1643),1000000000),IFERROR(IF(VALUE(MID($D1643,2,20))&lt;100000000,VALUE(MID($D1643,2,20)),1000000000),1000000000))+ROW()/100000,"")</f>
        <v/>
      </c>
    </row>
    <row r="1644">
      <c r="F1644" s="14" t="n"/>
      <c r="N1644" s="8">
        <f>IF($D1644="","",M1644*V1644/100)</f>
        <v/>
      </c>
      <c r="O1644" s="8" t="n"/>
      <c r="U1644" s="8" t="n"/>
      <c r="V1644" s="8" t="n"/>
      <c r="Y1644">
        <f>IF($D1644="","",IF($AN1644=1,0,IF($AM1644=1,Settings!$C$6,Settings!$C$7))*100)</f>
        <v/>
      </c>
      <c r="Z1644" s="8">
        <f>IF($D1644="","",V1644*Y1644/100)</f>
        <v/>
      </c>
      <c r="AA1644" s="8">
        <f>IF($D1644="","",V1644-Z1644)</f>
        <v/>
      </c>
      <c r="AB1644" s="8">
        <f>IF($D1644="","",AA1644-N1644)</f>
        <v/>
      </c>
      <c r="AF1644" s="8" t="n"/>
      <c r="AI1644" s="14" t="n"/>
      <c r="AK1644">
        <f>IF($D1644="","",IF(COUNTIF($D$2:$D1644,$D1644)=1,1,0))</f>
        <v/>
      </c>
      <c r="AL1644">
        <f>IF($AK1644=1,SUMPRODUCT(--($AO$2:$AO$7001&lt;$AO1644))+1,"")</f>
        <v/>
      </c>
      <c r="AM1644">
        <f>IF($D1644="","",IF(OR($R1644=TRUE(),$R1644="TRUE"),1,0))</f>
        <v/>
      </c>
      <c r="AN1644">
        <f>IF($D1644="","",IF($X1644="Yes",1,0))</f>
        <v/>
      </c>
      <c r="AO1644">
        <f>IF($AK1644=1,IFERROR(IF(VALUE($D1644)&lt;100000000,VALUE($D1644),1000000000),IFERROR(IF(VALUE(MID($D1644,2,20))&lt;100000000,VALUE(MID($D1644,2,20)),1000000000),1000000000))+ROW()/100000,"")</f>
        <v/>
      </c>
    </row>
    <row r="1645">
      <c r="F1645" s="14" t="n"/>
      <c r="N1645" s="8">
        <f>IF($D1645="","",M1645*V1645/100)</f>
        <v/>
      </c>
      <c r="O1645" s="8" t="n"/>
      <c r="U1645" s="8" t="n"/>
      <c r="V1645" s="8" t="n"/>
      <c r="Y1645">
        <f>IF($D1645="","",IF($AN1645=1,0,IF($AM1645=1,Settings!$C$6,Settings!$C$7))*100)</f>
        <v/>
      </c>
      <c r="Z1645" s="8">
        <f>IF($D1645="","",V1645*Y1645/100)</f>
        <v/>
      </c>
      <c r="AA1645" s="8">
        <f>IF($D1645="","",V1645-Z1645)</f>
        <v/>
      </c>
      <c r="AB1645" s="8">
        <f>IF($D1645="","",AA1645-N1645)</f>
        <v/>
      </c>
      <c r="AF1645" s="8" t="n"/>
      <c r="AI1645" s="14" t="n"/>
      <c r="AK1645">
        <f>IF($D1645="","",IF(COUNTIF($D$2:$D1645,$D1645)=1,1,0))</f>
        <v/>
      </c>
      <c r="AL1645">
        <f>IF($AK1645=1,SUMPRODUCT(--($AO$2:$AO$7001&lt;$AO1645))+1,"")</f>
        <v/>
      </c>
      <c r="AM1645">
        <f>IF($D1645="","",IF(OR($R1645=TRUE(),$R1645="TRUE"),1,0))</f>
        <v/>
      </c>
      <c r="AN1645">
        <f>IF($D1645="","",IF($X1645="Yes",1,0))</f>
        <v/>
      </c>
      <c r="AO1645">
        <f>IF($AK1645=1,IFERROR(IF(VALUE($D1645)&lt;100000000,VALUE($D1645),1000000000),IFERROR(IF(VALUE(MID($D1645,2,20))&lt;100000000,VALUE(MID($D1645,2,20)),1000000000),1000000000))+ROW()/100000,"")</f>
        <v/>
      </c>
    </row>
    <row r="1646">
      <c r="F1646" s="14" t="n"/>
      <c r="N1646" s="8">
        <f>IF($D1646="","",M1646*V1646/100)</f>
        <v/>
      </c>
      <c r="O1646" s="8" t="n"/>
      <c r="U1646" s="8" t="n"/>
      <c r="V1646" s="8" t="n"/>
      <c r="Y1646">
        <f>IF($D1646="","",IF($AN1646=1,0,IF($AM1646=1,Settings!$C$6,Settings!$C$7))*100)</f>
        <v/>
      </c>
      <c r="Z1646" s="8">
        <f>IF($D1646="","",V1646*Y1646/100)</f>
        <v/>
      </c>
      <c r="AA1646" s="8">
        <f>IF($D1646="","",V1646-Z1646)</f>
        <v/>
      </c>
      <c r="AB1646" s="8">
        <f>IF($D1646="","",AA1646-N1646)</f>
        <v/>
      </c>
      <c r="AF1646" s="8" t="n"/>
      <c r="AI1646" s="14" t="n"/>
      <c r="AK1646">
        <f>IF($D1646="","",IF(COUNTIF($D$2:$D1646,$D1646)=1,1,0))</f>
        <v/>
      </c>
      <c r="AL1646">
        <f>IF($AK1646=1,SUMPRODUCT(--($AO$2:$AO$7001&lt;$AO1646))+1,"")</f>
        <v/>
      </c>
      <c r="AM1646">
        <f>IF($D1646="","",IF(OR($R1646=TRUE(),$R1646="TRUE"),1,0))</f>
        <v/>
      </c>
      <c r="AN1646">
        <f>IF($D1646="","",IF($X1646="Yes",1,0))</f>
        <v/>
      </c>
      <c r="AO1646">
        <f>IF($AK1646=1,IFERROR(IF(VALUE($D1646)&lt;100000000,VALUE($D1646),1000000000),IFERROR(IF(VALUE(MID($D1646,2,20))&lt;100000000,VALUE(MID($D1646,2,20)),1000000000),1000000000))+ROW()/100000,"")</f>
        <v/>
      </c>
    </row>
    <row r="1647">
      <c r="F1647" s="14" t="n"/>
      <c r="N1647" s="8">
        <f>IF($D1647="","",M1647*V1647/100)</f>
        <v/>
      </c>
      <c r="O1647" s="8" t="n"/>
      <c r="U1647" s="8" t="n"/>
      <c r="V1647" s="8" t="n"/>
      <c r="Y1647">
        <f>IF($D1647="","",IF($AN1647=1,0,IF($AM1647=1,Settings!$C$6,Settings!$C$7))*100)</f>
        <v/>
      </c>
      <c r="Z1647" s="8">
        <f>IF($D1647="","",V1647*Y1647/100)</f>
        <v/>
      </c>
      <c r="AA1647" s="8">
        <f>IF($D1647="","",V1647-Z1647)</f>
        <v/>
      </c>
      <c r="AB1647" s="8">
        <f>IF($D1647="","",AA1647-N1647)</f>
        <v/>
      </c>
      <c r="AF1647" s="8" t="n"/>
      <c r="AI1647" s="14" t="n"/>
      <c r="AK1647">
        <f>IF($D1647="","",IF(COUNTIF($D$2:$D1647,$D1647)=1,1,0))</f>
        <v/>
      </c>
      <c r="AL1647">
        <f>IF($AK1647=1,SUMPRODUCT(--($AO$2:$AO$7001&lt;$AO1647))+1,"")</f>
        <v/>
      </c>
      <c r="AM1647">
        <f>IF($D1647="","",IF(OR($R1647=TRUE(),$R1647="TRUE"),1,0))</f>
        <v/>
      </c>
      <c r="AN1647">
        <f>IF($D1647="","",IF($X1647="Yes",1,0))</f>
        <v/>
      </c>
      <c r="AO1647">
        <f>IF($AK1647=1,IFERROR(IF(VALUE($D1647)&lt;100000000,VALUE($D1647),1000000000),IFERROR(IF(VALUE(MID($D1647,2,20))&lt;100000000,VALUE(MID($D1647,2,20)),1000000000),1000000000))+ROW()/100000,"")</f>
        <v/>
      </c>
    </row>
    <row r="1648">
      <c r="F1648" s="14" t="n"/>
      <c r="N1648" s="8">
        <f>IF($D1648="","",M1648*V1648/100)</f>
        <v/>
      </c>
      <c r="O1648" s="8" t="n"/>
      <c r="U1648" s="8" t="n"/>
      <c r="V1648" s="8" t="n"/>
      <c r="Y1648">
        <f>IF($D1648="","",IF($AN1648=1,0,IF($AM1648=1,Settings!$C$6,Settings!$C$7))*100)</f>
        <v/>
      </c>
      <c r="Z1648" s="8">
        <f>IF($D1648="","",V1648*Y1648/100)</f>
        <v/>
      </c>
      <c r="AA1648" s="8">
        <f>IF($D1648="","",V1648-Z1648)</f>
        <v/>
      </c>
      <c r="AB1648" s="8">
        <f>IF($D1648="","",AA1648-N1648)</f>
        <v/>
      </c>
      <c r="AF1648" s="8" t="n"/>
      <c r="AI1648" s="14" t="n"/>
      <c r="AK1648">
        <f>IF($D1648="","",IF(COUNTIF($D$2:$D1648,$D1648)=1,1,0))</f>
        <v/>
      </c>
      <c r="AL1648">
        <f>IF($AK1648=1,SUMPRODUCT(--($AO$2:$AO$7001&lt;$AO1648))+1,"")</f>
        <v/>
      </c>
      <c r="AM1648">
        <f>IF($D1648="","",IF(OR($R1648=TRUE(),$R1648="TRUE"),1,0))</f>
        <v/>
      </c>
      <c r="AN1648">
        <f>IF($D1648="","",IF($X1648="Yes",1,0))</f>
        <v/>
      </c>
      <c r="AO1648">
        <f>IF($AK1648=1,IFERROR(IF(VALUE($D1648)&lt;100000000,VALUE($D1648),1000000000),IFERROR(IF(VALUE(MID($D1648,2,20))&lt;100000000,VALUE(MID($D1648,2,20)),1000000000),1000000000))+ROW()/100000,"")</f>
        <v/>
      </c>
    </row>
    <row r="1649">
      <c r="F1649" s="14" t="n"/>
      <c r="N1649" s="8">
        <f>IF($D1649="","",M1649*V1649/100)</f>
        <v/>
      </c>
      <c r="O1649" s="8" t="n"/>
      <c r="U1649" s="8" t="n"/>
      <c r="V1649" s="8" t="n"/>
      <c r="Y1649">
        <f>IF($D1649="","",IF($AN1649=1,0,IF($AM1649=1,Settings!$C$6,Settings!$C$7))*100)</f>
        <v/>
      </c>
      <c r="Z1649" s="8">
        <f>IF($D1649="","",V1649*Y1649/100)</f>
        <v/>
      </c>
      <c r="AA1649" s="8">
        <f>IF($D1649="","",V1649-Z1649)</f>
        <v/>
      </c>
      <c r="AB1649" s="8">
        <f>IF($D1649="","",AA1649-N1649)</f>
        <v/>
      </c>
      <c r="AF1649" s="8" t="n"/>
      <c r="AI1649" s="14" t="n"/>
      <c r="AK1649">
        <f>IF($D1649="","",IF(COUNTIF($D$2:$D1649,$D1649)=1,1,0))</f>
        <v/>
      </c>
      <c r="AL1649">
        <f>IF($AK1649=1,SUMPRODUCT(--($AO$2:$AO$7001&lt;$AO1649))+1,"")</f>
        <v/>
      </c>
      <c r="AM1649">
        <f>IF($D1649="","",IF(OR($R1649=TRUE(),$R1649="TRUE"),1,0))</f>
        <v/>
      </c>
      <c r="AN1649">
        <f>IF($D1649="","",IF($X1649="Yes",1,0))</f>
        <v/>
      </c>
      <c r="AO1649">
        <f>IF($AK1649=1,IFERROR(IF(VALUE($D1649)&lt;100000000,VALUE($D1649),1000000000),IFERROR(IF(VALUE(MID($D1649,2,20))&lt;100000000,VALUE(MID($D1649,2,20)),1000000000),1000000000))+ROW()/100000,"")</f>
        <v/>
      </c>
    </row>
    <row r="1650">
      <c r="F1650" s="14" t="n"/>
      <c r="N1650" s="8">
        <f>IF($D1650="","",M1650*V1650/100)</f>
        <v/>
      </c>
      <c r="O1650" s="8" t="n"/>
      <c r="U1650" s="8" t="n"/>
      <c r="V1650" s="8" t="n"/>
      <c r="Y1650">
        <f>IF($D1650="","",IF($AN1650=1,0,IF($AM1650=1,Settings!$C$6,Settings!$C$7))*100)</f>
        <v/>
      </c>
      <c r="Z1650" s="8">
        <f>IF($D1650="","",V1650*Y1650/100)</f>
        <v/>
      </c>
      <c r="AA1650" s="8">
        <f>IF($D1650="","",V1650-Z1650)</f>
        <v/>
      </c>
      <c r="AB1650" s="8">
        <f>IF($D1650="","",AA1650-N1650)</f>
        <v/>
      </c>
      <c r="AF1650" s="8" t="n"/>
      <c r="AI1650" s="14" t="n"/>
      <c r="AK1650">
        <f>IF($D1650="","",IF(COUNTIF($D$2:$D1650,$D1650)=1,1,0))</f>
        <v/>
      </c>
      <c r="AL1650">
        <f>IF($AK1650=1,SUMPRODUCT(--($AO$2:$AO$7001&lt;$AO1650))+1,"")</f>
        <v/>
      </c>
      <c r="AM1650">
        <f>IF($D1650="","",IF(OR($R1650=TRUE(),$R1650="TRUE"),1,0))</f>
        <v/>
      </c>
      <c r="AN1650">
        <f>IF($D1650="","",IF($X1650="Yes",1,0))</f>
        <v/>
      </c>
      <c r="AO1650">
        <f>IF($AK1650=1,IFERROR(IF(VALUE($D1650)&lt;100000000,VALUE($D1650),1000000000),IFERROR(IF(VALUE(MID($D1650,2,20))&lt;100000000,VALUE(MID($D1650,2,20)),1000000000),1000000000))+ROW()/100000,"")</f>
        <v/>
      </c>
    </row>
    <row r="1651">
      <c r="F1651" s="14" t="n"/>
      <c r="N1651" s="8">
        <f>IF($D1651="","",M1651*V1651/100)</f>
        <v/>
      </c>
      <c r="O1651" s="8" t="n"/>
      <c r="U1651" s="8" t="n"/>
      <c r="V1651" s="8" t="n"/>
      <c r="Y1651">
        <f>IF($D1651="","",IF($AN1651=1,0,IF($AM1651=1,Settings!$C$6,Settings!$C$7))*100)</f>
        <v/>
      </c>
      <c r="Z1651" s="8">
        <f>IF($D1651="","",V1651*Y1651/100)</f>
        <v/>
      </c>
      <c r="AA1651" s="8">
        <f>IF($D1651="","",V1651-Z1651)</f>
        <v/>
      </c>
      <c r="AB1651" s="8">
        <f>IF($D1651="","",AA1651-N1651)</f>
        <v/>
      </c>
      <c r="AF1651" s="8" t="n"/>
      <c r="AI1651" s="14" t="n"/>
      <c r="AK1651">
        <f>IF($D1651="","",IF(COUNTIF($D$2:$D1651,$D1651)=1,1,0))</f>
        <v/>
      </c>
      <c r="AL1651">
        <f>IF($AK1651=1,SUMPRODUCT(--($AO$2:$AO$7001&lt;$AO1651))+1,"")</f>
        <v/>
      </c>
      <c r="AM1651">
        <f>IF($D1651="","",IF(OR($R1651=TRUE(),$R1651="TRUE"),1,0))</f>
        <v/>
      </c>
      <c r="AN1651">
        <f>IF($D1651="","",IF($X1651="Yes",1,0))</f>
        <v/>
      </c>
      <c r="AO1651">
        <f>IF($AK1651=1,IFERROR(IF(VALUE($D1651)&lt;100000000,VALUE($D1651),1000000000),IFERROR(IF(VALUE(MID($D1651,2,20))&lt;100000000,VALUE(MID($D1651,2,20)),1000000000),1000000000))+ROW()/100000,"")</f>
        <v/>
      </c>
    </row>
    <row r="1652">
      <c r="F1652" s="14" t="n"/>
      <c r="N1652" s="8">
        <f>IF($D1652="","",M1652*V1652/100)</f>
        <v/>
      </c>
      <c r="O1652" s="8" t="n"/>
      <c r="U1652" s="8" t="n"/>
      <c r="V1652" s="8" t="n"/>
      <c r="Y1652">
        <f>IF($D1652="","",IF($AN1652=1,0,IF($AM1652=1,Settings!$C$6,Settings!$C$7))*100)</f>
        <v/>
      </c>
      <c r="Z1652" s="8">
        <f>IF($D1652="","",V1652*Y1652/100)</f>
        <v/>
      </c>
      <c r="AA1652" s="8">
        <f>IF($D1652="","",V1652-Z1652)</f>
        <v/>
      </c>
      <c r="AB1652" s="8">
        <f>IF($D1652="","",AA1652-N1652)</f>
        <v/>
      </c>
      <c r="AF1652" s="8" t="n"/>
      <c r="AI1652" s="14" t="n"/>
      <c r="AK1652">
        <f>IF($D1652="","",IF(COUNTIF($D$2:$D1652,$D1652)=1,1,0))</f>
        <v/>
      </c>
      <c r="AL1652">
        <f>IF($AK1652=1,SUMPRODUCT(--($AO$2:$AO$7001&lt;$AO1652))+1,"")</f>
        <v/>
      </c>
      <c r="AM1652">
        <f>IF($D1652="","",IF(OR($R1652=TRUE(),$R1652="TRUE"),1,0))</f>
        <v/>
      </c>
      <c r="AN1652">
        <f>IF($D1652="","",IF($X1652="Yes",1,0))</f>
        <v/>
      </c>
      <c r="AO1652">
        <f>IF($AK1652=1,IFERROR(IF(VALUE($D1652)&lt;100000000,VALUE($D1652),1000000000),IFERROR(IF(VALUE(MID($D1652,2,20))&lt;100000000,VALUE(MID($D1652,2,20)),1000000000),1000000000))+ROW()/100000,"")</f>
        <v/>
      </c>
    </row>
    <row r="1653">
      <c r="F1653" s="14" t="n"/>
      <c r="N1653" s="8">
        <f>IF($D1653="","",M1653*V1653/100)</f>
        <v/>
      </c>
      <c r="O1653" s="8" t="n"/>
      <c r="U1653" s="8" t="n"/>
      <c r="V1653" s="8" t="n"/>
      <c r="Y1653">
        <f>IF($D1653="","",IF($AN1653=1,0,IF($AM1653=1,Settings!$C$6,Settings!$C$7))*100)</f>
        <v/>
      </c>
      <c r="Z1653" s="8">
        <f>IF($D1653="","",V1653*Y1653/100)</f>
        <v/>
      </c>
      <c r="AA1653" s="8">
        <f>IF($D1653="","",V1653-Z1653)</f>
        <v/>
      </c>
      <c r="AB1653" s="8">
        <f>IF($D1653="","",AA1653-N1653)</f>
        <v/>
      </c>
      <c r="AF1653" s="8" t="n"/>
      <c r="AI1653" s="14" t="n"/>
      <c r="AK1653">
        <f>IF($D1653="","",IF(COUNTIF($D$2:$D1653,$D1653)=1,1,0))</f>
        <v/>
      </c>
      <c r="AL1653">
        <f>IF($AK1653=1,SUMPRODUCT(--($AO$2:$AO$7001&lt;$AO1653))+1,"")</f>
        <v/>
      </c>
      <c r="AM1653">
        <f>IF($D1653="","",IF(OR($R1653=TRUE(),$R1653="TRUE"),1,0))</f>
        <v/>
      </c>
      <c r="AN1653">
        <f>IF($D1653="","",IF($X1653="Yes",1,0))</f>
        <v/>
      </c>
      <c r="AO1653">
        <f>IF($AK1653=1,IFERROR(IF(VALUE($D1653)&lt;100000000,VALUE($D1653),1000000000),IFERROR(IF(VALUE(MID($D1653,2,20))&lt;100000000,VALUE(MID($D1653,2,20)),1000000000),1000000000))+ROW()/100000,"")</f>
        <v/>
      </c>
    </row>
    <row r="1654">
      <c r="F1654" s="14" t="n"/>
      <c r="N1654" s="8">
        <f>IF($D1654="","",M1654*V1654/100)</f>
        <v/>
      </c>
      <c r="O1654" s="8" t="n"/>
      <c r="U1654" s="8" t="n"/>
      <c r="V1654" s="8" t="n"/>
      <c r="Y1654">
        <f>IF($D1654="","",IF($AN1654=1,0,IF($AM1654=1,Settings!$C$6,Settings!$C$7))*100)</f>
        <v/>
      </c>
      <c r="Z1654" s="8">
        <f>IF($D1654="","",V1654*Y1654/100)</f>
        <v/>
      </c>
      <c r="AA1654" s="8">
        <f>IF($D1654="","",V1654-Z1654)</f>
        <v/>
      </c>
      <c r="AB1654" s="8">
        <f>IF($D1654="","",AA1654-N1654)</f>
        <v/>
      </c>
      <c r="AF1654" s="8" t="n"/>
      <c r="AI1654" s="14" t="n"/>
      <c r="AK1654">
        <f>IF($D1654="","",IF(COUNTIF($D$2:$D1654,$D1654)=1,1,0))</f>
        <v/>
      </c>
      <c r="AL1654">
        <f>IF($AK1654=1,SUMPRODUCT(--($AO$2:$AO$7001&lt;$AO1654))+1,"")</f>
        <v/>
      </c>
      <c r="AM1654">
        <f>IF($D1654="","",IF(OR($R1654=TRUE(),$R1654="TRUE"),1,0))</f>
        <v/>
      </c>
      <c r="AN1654">
        <f>IF($D1654="","",IF($X1654="Yes",1,0))</f>
        <v/>
      </c>
      <c r="AO1654">
        <f>IF($AK1654=1,IFERROR(IF(VALUE($D1654)&lt;100000000,VALUE($D1654),1000000000),IFERROR(IF(VALUE(MID($D1654,2,20))&lt;100000000,VALUE(MID($D1654,2,20)),1000000000),1000000000))+ROW()/100000,"")</f>
        <v/>
      </c>
    </row>
    <row r="1655">
      <c r="F1655" s="14" t="n"/>
      <c r="N1655" s="8">
        <f>IF($D1655="","",M1655*V1655/100)</f>
        <v/>
      </c>
      <c r="O1655" s="8" t="n"/>
      <c r="U1655" s="8" t="n"/>
      <c r="V1655" s="8" t="n"/>
      <c r="Y1655">
        <f>IF($D1655="","",IF($AN1655=1,0,IF($AM1655=1,Settings!$C$6,Settings!$C$7))*100)</f>
        <v/>
      </c>
      <c r="Z1655" s="8">
        <f>IF($D1655="","",V1655*Y1655/100)</f>
        <v/>
      </c>
      <c r="AA1655" s="8">
        <f>IF($D1655="","",V1655-Z1655)</f>
        <v/>
      </c>
      <c r="AB1655" s="8">
        <f>IF($D1655="","",AA1655-N1655)</f>
        <v/>
      </c>
      <c r="AF1655" s="8" t="n"/>
      <c r="AI1655" s="14" t="n"/>
      <c r="AK1655">
        <f>IF($D1655="","",IF(COUNTIF($D$2:$D1655,$D1655)=1,1,0))</f>
        <v/>
      </c>
      <c r="AL1655">
        <f>IF($AK1655=1,SUMPRODUCT(--($AO$2:$AO$7001&lt;$AO1655))+1,"")</f>
        <v/>
      </c>
      <c r="AM1655">
        <f>IF($D1655="","",IF(OR($R1655=TRUE(),$R1655="TRUE"),1,0))</f>
        <v/>
      </c>
      <c r="AN1655">
        <f>IF($D1655="","",IF($X1655="Yes",1,0))</f>
        <v/>
      </c>
      <c r="AO1655">
        <f>IF($AK1655=1,IFERROR(IF(VALUE($D1655)&lt;100000000,VALUE($D1655),1000000000),IFERROR(IF(VALUE(MID($D1655,2,20))&lt;100000000,VALUE(MID($D1655,2,20)),1000000000),1000000000))+ROW()/100000,"")</f>
        <v/>
      </c>
    </row>
    <row r="1656">
      <c r="F1656" s="14" t="n"/>
      <c r="N1656" s="8">
        <f>IF($D1656="","",M1656*V1656/100)</f>
        <v/>
      </c>
      <c r="O1656" s="8" t="n"/>
      <c r="U1656" s="8" t="n"/>
      <c r="V1656" s="8" t="n"/>
      <c r="Y1656">
        <f>IF($D1656="","",IF($AN1656=1,0,IF($AM1656=1,Settings!$C$6,Settings!$C$7))*100)</f>
        <v/>
      </c>
      <c r="Z1656" s="8">
        <f>IF($D1656="","",V1656*Y1656/100)</f>
        <v/>
      </c>
      <c r="AA1656" s="8">
        <f>IF($D1656="","",V1656-Z1656)</f>
        <v/>
      </c>
      <c r="AB1656" s="8">
        <f>IF($D1656="","",AA1656-N1656)</f>
        <v/>
      </c>
      <c r="AF1656" s="8" t="n"/>
      <c r="AI1656" s="14" t="n"/>
      <c r="AK1656">
        <f>IF($D1656="","",IF(COUNTIF($D$2:$D1656,$D1656)=1,1,0))</f>
        <v/>
      </c>
      <c r="AL1656">
        <f>IF($AK1656=1,SUMPRODUCT(--($AO$2:$AO$7001&lt;$AO1656))+1,"")</f>
        <v/>
      </c>
      <c r="AM1656">
        <f>IF($D1656="","",IF(OR($R1656=TRUE(),$R1656="TRUE"),1,0))</f>
        <v/>
      </c>
      <c r="AN1656">
        <f>IF($D1656="","",IF($X1656="Yes",1,0))</f>
        <v/>
      </c>
      <c r="AO1656">
        <f>IF($AK1656=1,IFERROR(IF(VALUE($D1656)&lt;100000000,VALUE($D1656),1000000000),IFERROR(IF(VALUE(MID($D1656,2,20))&lt;100000000,VALUE(MID($D1656,2,20)),1000000000),1000000000))+ROW()/100000,"")</f>
        <v/>
      </c>
    </row>
    <row r="1657">
      <c r="F1657" s="14" t="n"/>
      <c r="N1657" s="8">
        <f>IF($D1657="","",M1657*V1657/100)</f>
        <v/>
      </c>
      <c r="O1657" s="8" t="n"/>
      <c r="U1657" s="8" t="n"/>
      <c r="V1657" s="8" t="n"/>
      <c r="Y1657">
        <f>IF($D1657="","",IF($AN1657=1,0,IF($AM1657=1,Settings!$C$6,Settings!$C$7))*100)</f>
        <v/>
      </c>
      <c r="Z1657" s="8">
        <f>IF($D1657="","",V1657*Y1657/100)</f>
        <v/>
      </c>
      <c r="AA1657" s="8">
        <f>IF($D1657="","",V1657-Z1657)</f>
        <v/>
      </c>
      <c r="AB1657" s="8">
        <f>IF($D1657="","",AA1657-N1657)</f>
        <v/>
      </c>
      <c r="AF1657" s="8" t="n"/>
      <c r="AI1657" s="14" t="n"/>
      <c r="AK1657">
        <f>IF($D1657="","",IF(COUNTIF($D$2:$D1657,$D1657)=1,1,0))</f>
        <v/>
      </c>
      <c r="AL1657">
        <f>IF($AK1657=1,SUMPRODUCT(--($AO$2:$AO$7001&lt;$AO1657))+1,"")</f>
        <v/>
      </c>
      <c r="AM1657">
        <f>IF($D1657="","",IF(OR($R1657=TRUE(),$R1657="TRUE"),1,0))</f>
        <v/>
      </c>
      <c r="AN1657">
        <f>IF($D1657="","",IF($X1657="Yes",1,0))</f>
        <v/>
      </c>
      <c r="AO1657">
        <f>IF($AK1657=1,IFERROR(IF(VALUE($D1657)&lt;100000000,VALUE($D1657),1000000000),IFERROR(IF(VALUE(MID($D1657,2,20))&lt;100000000,VALUE(MID($D1657,2,20)),1000000000),1000000000))+ROW()/100000,"")</f>
        <v/>
      </c>
    </row>
    <row r="1658">
      <c r="F1658" s="14" t="n"/>
      <c r="N1658" s="8">
        <f>IF($D1658="","",M1658*V1658/100)</f>
        <v/>
      </c>
      <c r="O1658" s="8" t="n"/>
      <c r="U1658" s="8" t="n"/>
      <c r="V1658" s="8" t="n"/>
      <c r="Y1658">
        <f>IF($D1658="","",IF($AN1658=1,0,IF($AM1658=1,Settings!$C$6,Settings!$C$7))*100)</f>
        <v/>
      </c>
      <c r="Z1658" s="8">
        <f>IF($D1658="","",V1658*Y1658/100)</f>
        <v/>
      </c>
      <c r="AA1658" s="8">
        <f>IF($D1658="","",V1658-Z1658)</f>
        <v/>
      </c>
      <c r="AB1658" s="8">
        <f>IF($D1658="","",AA1658-N1658)</f>
        <v/>
      </c>
      <c r="AF1658" s="8" t="n"/>
      <c r="AI1658" s="14" t="n"/>
      <c r="AK1658">
        <f>IF($D1658="","",IF(COUNTIF($D$2:$D1658,$D1658)=1,1,0))</f>
        <v/>
      </c>
      <c r="AL1658">
        <f>IF($AK1658=1,SUMPRODUCT(--($AO$2:$AO$7001&lt;$AO1658))+1,"")</f>
        <v/>
      </c>
      <c r="AM1658">
        <f>IF($D1658="","",IF(OR($R1658=TRUE(),$R1658="TRUE"),1,0))</f>
        <v/>
      </c>
      <c r="AN1658">
        <f>IF($D1658="","",IF($X1658="Yes",1,0))</f>
        <v/>
      </c>
      <c r="AO1658">
        <f>IF($AK1658=1,IFERROR(IF(VALUE($D1658)&lt;100000000,VALUE($D1658),1000000000),IFERROR(IF(VALUE(MID($D1658,2,20))&lt;100000000,VALUE(MID($D1658,2,20)),1000000000),1000000000))+ROW()/100000,"")</f>
        <v/>
      </c>
    </row>
    <row r="1659">
      <c r="F1659" s="14" t="n"/>
      <c r="N1659" s="8">
        <f>IF($D1659="","",M1659*V1659/100)</f>
        <v/>
      </c>
      <c r="O1659" s="8" t="n"/>
      <c r="U1659" s="8" t="n"/>
      <c r="V1659" s="8" t="n"/>
      <c r="Y1659">
        <f>IF($D1659="","",IF($AN1659=1,0,IF($AM1659=1,Settings!$C$6,Settings!$C$7))*100)</f>
        <v/>
      </c>
      <c r="Z1659" s="8">
        <f>IF($D1659="","",V1659*Y1659/100)</f>
        <v/>
      </c>
      <c r="AA1659" s="8">
        <f>IF($D1659="","",V1659-Z1659)</f>
        <v/>
      </c>
      <c r="AB1659" s="8">
        <f>IF($D1659="","",AA1659-N1659)</f>
        <v/>
      </c>
      <c r="AF1659" s="8" t="n"/>
      <c r="AI1659" s="14" t="n"/>
      <c r="AK1659">
        <f>IF($D1659="","",IF(COUNTIF($D$2:$D1659,$D1659)=1,1,0))</f>
        <v/>
      </c>
      <c r="AL1659">
        <f>IF($AK1659=1,SUMPRODUCT(--($AO$2:$AO$7001&lt;$AO1659))+1,"")</f>
        <v/>
      </c>
      <c r="AM1659">
        <f>IF($D1659="","",IF(OR($R1659=TRUE(),$R1659="TRUE"),1,0))</f>
        <v/>
      </c>
      <c r="AN1659">
        <f>IF($D1659="","",IF($X1659="Yes",1,0))</f>
        <v/>
      </c>
      <c r="AO1659">
        <f>IF($AK1659=1,IFERROR(IF(VALUE($D1659)&lt;100000000,VALUE($D1659),1000000000),IFERROR(IF(VALUE(MID($D1659,2,20))&lt;100000000,VALUE(MID($D1659,2,20)),1000000000),1000000000))+ROW()/100000,"")</f>
        <v/>
      </c>
    </row>
    <row r="1660">
      <c r="F1660" s="14" t="n"/>
      <c r="N1660" s="8">
        <f>IF($D1660="","",M1660*V1660/100)</f>
        <v/>
      </c>
      <c r="O1660" s="8" t="n"/>
      <c r="U1660" s="8" t="n"/>
      <c r="V1660" s="8" t="n"/>
      <c r="Y1660">
        <f>IF($D1660="","",IF($AN1660=1,0,IF($AM1660=1,Settings!$C$6,Settings!$C$7))*100)</f>
        <v/>
      </c>
      <c r="Z1660" s="8">
        <f>IF($D1660="","",V1660*Y1660/100)</f>
        <v/>
      </c>
      <c r="AA1660" s="8">
        <f>IF($D1660="","",V1660-Z1660)</f>
        <v/>
      </c>
      <c r="AB1660" s="8">
        <f>IF($D1660="","",AA1660-N1660)</f>
        <v/>
      </c>
      <c r="AF1660" s="8" t="n"/>
      <c r="AI1660" s="14" t="n"/>
      <c r="AK1660">
        <f>IF($D1660="","",IF(COUNTIF($D$2:$D1660,$D1660)=1,1,0))</f>
        <v/>
      </c>
      <c r="AL1660">
        <f>IF($AK1660=1,SUMPRODUCT(--($AO$2:$AO$7001&lt;$AO1660))+1,"")</f>
        <v/>
      </c>
      <c r="AM1660">
        <f>IF($D1660="","",IF(OR($R1660=TRUE(),$R1660="TRUE"),1,0))</f>
        <v/>
      </c>
      <c r="AN1660">
        <f>IF($D1660="","",IF($X1660="Yes",1,0))</f>
        <v/>
      </c>
      <c r="AO1660">
        <f>IF($AK1660=1,IFERROR(IF(VALUE($D1660)&lt;100000000,VALUE($D1660),1000000000),IFERROR(IF(VALUE(MID($D1660,2,20))&lt;100000000,VALUE(MID($D1660,2,20)),1000000000),1000000000))+ROW()/100000,"")</f>
        <v/>
      </c>
    </row>
    <row r="1661">
      <c r="F1661" s="14" t="n"/>
      <c r="N1661" s="8">
        <f>IF($D1661="","",M1661*V1661/100)</f>
        <v/>
      </c>
      <c r="O1661" s="8" t="n"/>
      <c r="U1661" s="8" t="n"/>
      <c r="V1661" s="8" t="n"/>
      <c r="Y1661">
        <f>IF($D1661="","",IF($AN1661=1,0,IF($AM1661=1,Settings!$C$6,Settings!$C$7))*100)</f>
        <v/>
      </c>
      <c r="Z1661" s="8">
        <f>IF($D1661="","",V1661*Y1661/100)</f>
        <v/>
      </c>
      <c r="AA1661" s="8">
        <f>IF($D1661="","",V1661-Z1661)</f>
        <v/>
      </c>
      <c r="AB1661" s="8">
        <f>IF($D1661="","",AA1661-N1661)</f>
        <v/>
      </c>
      <c r="AF1661" s="8" t="n"/>
      <c r="AI1661" s="14" t="n"/>
      <c r="AK1661">
        <f>IF($D1661="","",IF(COUNTIF($D$2:$D1661,$D1661)=1,1,0))</f>
        <v/>
      </c>
      <c r="AL1661">
        <f>IF($AK1661=1,SUMPRODUCT(--($AO$2:$AO$7001&lt;$AO1661))+1,"")</f>
        <v/>
      </c>
      <c r="AM1661">
        <f>IF($D1661="","",IF(OR($R1661=TRUE(),$R1661="TRUE"),1,0))</f>
        <v/>
      </c>
      <c r="AN1661">
        <f>IF($D1661="","",IF($X1661="Yes",1,0))</f>
        <v/>
      </c>
      <c r="AO1661">
        <f>IF($AK1661=1,IFERROR(IF(VALUE($D1661)&lt;100000000,VALUE($D1661),1000000000),IFERROR(IF(VALUE(MID($D1661,2,20))&lt;100000000,VALUE(MID($D1661,2,20)),1000000000),1000000000))+ROW()/100000,"")</f>
        <v/>
      </c>
    </row>
    <row r="1662">
      <c r="F1662" s="14" t="n"/>
      <c r="N1662" s="8">
        <f>IF($D1662="","",M1662*V1662/100)</f>
        <v/>
      </c>
      <c r="O1662" s="8" t="n"/>
      <c r="U1662" s="8" t="n"/>
      <c r="V1662" s="8" t="n"/>
      <c r="Y1662">
        <f>IF($D1662="","",IF($AN1662=1,0,IF($AM1662=1,Settings!$C$6,Settings!$C$7))*100)</f>
        <v/>
      </c>
      <c r="Z1662" s="8">
        <f>IF($D1662="","",V1662*Y1662/100)</f>
        <v/>
      </c>
      <c r="AA1662" s="8">
        <f>IF($D1662="","",V1662-Z1662)</f>
        <v/>
      </c>
      <c r="AB1662" s="8">
        <f>IF($D1662="","",AA1662-N1662)</f>
        <v/>
      </c>
      <c r="AF1662" s="8" t="n"/>
      <c r="AI1662" s="14" t="n"/>
      <c r="AK1662">
        <f>IF($D1662="","",IF(COUNTIF($D$2:$D1662,$D1662)=1,1,0))</f>
        <v/>
      </c>
      <c r="AL1662">
        <f>IF($AK1662=1,SUMPRODUCT(--($AO$2:$AO$7001&lt;$AO1662))+1,"")</f>
        <v/>
      </c>
      <c r="AM1662">
        <f>IF($D1662="","",IF(OR($R1662=TRUE(),$R1662="TRUE"),1,0))</f>
        <v/>
      </c>
      <c r="AN1662">
        <f>IF($D1662="","",IF($X1662="Yes",1,0))</f>
        <v/>
      </c>
      <c r="AO1662">
        <f>IF($AK1662=1,IFERROR(IF(VALUE($D1662)&lt;100000000,VALUE($D1662),1000000000),IFERROR(IF(VALUE(MID($D1662,2,20))&lt;100000000,VALUE(MID($D1662,2,20)),1000000000),1000000000))+ROW()/100000,"")</f>
        <v/>
      </c>
    </row>
    <row r="1663">
      <c r="F1663" s="14" t="n"/>
      <c r="N1663" s="8">
        <f>IF($D1663="","",M1663*V1663/100)</f>
        <v/>
      </c>
      <c r="O1663" s="8" t="n"/>
      <c r="U1663" s="8" t="n"/>
      <c r="V1663" s="8" t="n"/>
      <c r="Y1663">
        <f>IF($D1663="","",IF($AN1663=1,0,IF($AM1663=1,Settings!$C$6,Settings!$C$7))*100)</f>
        <v/>
      </c>
      <c r="Z1663" s="8">
        <f>IF($D1663="","",V1663*Y1663/100)</f>
        <v/>
      </c>
      <c r="AA1663" s="8">
        <f>IF($D1663="","",V1663-Z1663)</f>
        <v/>
      </c>
      <c r="AB1663" s="8">
        <f>IF($D1663="","",AA1663-N1663)</f>
        <v/>
      </c>
      <c r="AF1663" s="8" t="n"/>
      <c r="AI1663" s="14" t="n"/>
      <c r="AK1663">
        <f>IF($D1663="","",IF(COUNTIF($D$2:$D1663,$D1663)=1,1,0))</f>
        <v/>
      </c>
      <c r="AL1663">
        <f>IF($AK1663=1,SUMPRODUCT(--($AO$2:$AO$7001&lt;$AO1663))+1,"")</f>
        <v/>
      </c>
      <c r="AM1663">
        <f>IF($D1663="","",IF(OR($R1663=TRUE(),$R1663="TRUE"),1,0))</f>
        <v/>
      </c>
      <c r="AN1663">
        <f>IF($D1663="","",IF($X1663="Yes",1,0))</f>
        <v/>
      </c>
      <c r="AO1663">
        <f>IF($AK1663=1,IFERROR(IF(VALUE($D1663)&lt;100000000,VALUE($D1663),1000000000),IFERROR(IF(VALUE(MID($D1663,2,20))&lt;100000000,VALUE(MID($D1663,2,20)),1000000000),1000000000))+ROW()/100000,"")</f>
        <v/>
      </c>
    </row>
    <row r="1664">
      <c r="F1664" s="14" t="n"/>
      <c r="N1664" s="8">
        <f>IF($D1664="","",M1664*V1664/100)</f>
        <v/>
      </c>
      <c r="O1664" s="8" t="n"/>
      <c r="U1664" s="8" t="n"/>
      <c r="V1664" s="8" t="n"/>
      <c r="Y1664">
        <f>IF($D1664="","",IF($AN1664=1,0,IF($AM1664=1,Settings!$C$6,Settings!$C$7))*100)</f>
        <v/>
      </c>
      <c r="Z1664" s="8">
        <f>IF($D1664="","",V1664*Y1664/100)</f>
        <v/>
      </c>
      <c r="AA1664" s="8">
        <f>IF($D1664="","",V1664-Z1664)</f>
        <v/>
      </c>
      <c r="AB1664" s="8">
        <f>IF($D1664="","",AA1664-N1664)</f>
        <v/>
      </c>
      <c r="AF1664" s="8" t="n"/>
      <c r="AI1664" s="14" t="n"/>
      <c r="AK1664">
        <f>IF($D1664="","",IF(COUNTIF($D$2:$D1664,$D1664)=1,1,0))</f>
        <v/>
      </c>
      <c r="AL1664">
        <f>IF($AK1664=1,SUMPRODUCT(--($AO$2:$AO$7001&lt;$AO1664))+1,"")</f>
        <v/>
      </c>
      <c r="AM1664">
        <f>IF($D1664="","",IF(OR($R1664=TRUE(),$R1664="TRUE"),1,0))</f>
        <v/>
      </c>
      <c r="AN1664">
        <f>IF($D1664="","",IF($X1664="Yes",1,0))</f>
        <v/>
      </c>
      <c r="AO1664">
        <f>IF($AK1664=1,IFERROR(IF(VALUE($D1664)&lt;100000000,VALUE($D1664),1000000000),IFERROR(IF(VALUE(MID($D1664,2,20))&lt;100000000,VALUE(MID($D1664,2,20)),1000000000),1000000000))+ROW()/100000,"")</f>
        <v/>
      </c>
    </row>
    <row r="1665">
      <c r="F1665" s="14" t="n"/>
      <c r="N1665" s="8">
        <f>IF($D1665="","",M1665*V1665/100)</f>
        <v/>
      </c>
      <c r="O1665" s="8" t="n"/>
      <c r="U1665" s="8" t="n"/>
      <c r="V1665" s="8" t="n"/>
      <c r="Y1665">
        <f>IF($D1665="","",IF($AN1665=1,0,IF($AM1665=1,Settings!$C$6,Settings!$C$7))*100)</f>
        <v/>
      </c>
      <c r="Z1665" s="8">
        <f>IF($D1665="","",V1665*Y1665/100)</f>
        <v/>
      </c>
      <c r="AA1665" s="8">
        <f>IF($D1665="","",V1665-Z1665)</f>
        <v/>
      </c>
      <c r="AB1665" s="8">
        <f>IF($D1665="","",AA1665-N1665)</f>
        <v/>
      </c>
      <c r="AF1665" s="8" t="n"/>
      <c r="AI1665" s="14" t="n"/>
      <c r="AK1665">
        <f>IF($D1665="","",IF(COUNTIF($D$2:$D1665,$D1665)=1,1,0))</f>
        <v/>
      </c>
      <c r="AL1665">
        <f>IF($AK1665=1,SUMPRODUCT(--($AO$2:$AO$7001&lt;$AO1665))+1,"")</f>
        <v/>
      </c>
      <c r="AM1665">
        <f>IF($D1665="","",IF(OR($R1665=TRUE(),$R1665="TRUE"),1,0))</f>
        <v/>
      </c>
      <c r="AN1665">
        <f>IF($D1665="","",IF($X1665="Yes",1,0))</f>
        <v/>
      </c>
      <c r="AO1665">
        <f>IF($AK1665=1,IFERROR(IF(VALUE($D1665)&lt;100000000,VALUE($D1665),1000000000),IFERROR(IF(VALUE(MID($D1665,2,20))&lt;100000000,VALUE(MID($D1665,2,20)),1000000000),1000000000))+ROW()/100000,"")</f>
        <v/>
      </c>
    </row>
    <row r="1666">
      <c r="F1666" s="14" t="n"/>
      <c r="N1666" s="8">
        <f>IF($D1666="","",M1666*V1666/100)</f>
        <v/>
      </c>
      <c r="O1666" s="8" t="n"/>
      <c r="U1666" s="8" t="n"/>
      <c r="V1666" s="8" t="n"/>
      <c r="Y1666">
        <f>IF($D1666="","",IF($AN1666=1,0,IF($AM1666=1,Settings!$C$6,Settings!$C$7))*100)</f>
        <v/>
      </c>
      <c r="Z1666" s="8">
        <f>IF($D1666="","",V1666*Y1666/100)</f>
        <v/>
      </c>
      <c r="AA1666" s="8">
        <f>IF($D1666="","",V1666-Z1666)</f>
        <v/>
      </c>
      <c r="AB1666" s="8">
        <f>IF($D1666="","",AA1666-N1666)</f>
        <v/>
      </c>
      <c r="AF1666" s="8" t="n"/>
      <c r="AI1666" s="14" t="n"/>
      <c r="AK1666">
        <f>IF($D1666="","",IF(COUNTIF($D$2:$D1666,$D1666)=1,1,0))</f>
        <v/>
      </c>
      <c r="AL1666">
        <f>IF($AK1666=1,SUMPRODUCT(--($AO$2:$AO$7001&lt;$AO1666))+1,"")</f>
        <v/>
      </c>
      <c r="AM1666">
        <f>IF($D1666="","",IF(OR($R1666=TRUE(),$R1666="TRUE"),1,0))</f>
        <v/>
      </c>
      <c r="AN1666">
        <f>IF($D1666="","",IF($X1666="Yes",1,0))</f>
        <v/>
      </c>
      <c r="AO1666">
        <f>IF($AK1666=1,IFERROR(IF(VALUE($D1666)&lt;100000000,VALUE($D1666),1000000000),IFERROR(IF(VALUE(MID($D1666,2,20))&lt;100000000,VALUE(MID($D1666,2,20)),1000000000),1000000000))+ROW()/100000,"")</f>
        <v/>
      </c>
    </row>
    <row r="1667">
      <c r="F1667" s="14" t="n"/>
      <c r="N1667" s="8">
        <f>IF($D1667="","",M1667*V1667/100)</f>
        <v/>
      </c>
      <c r="O1667" s="8" t="n"/>
      <c r="U1667" s="8" t="n"/>
      <c r="V1667" s="8" t="n"/>
      <c r="Y1667">
        <f>IF($D1667="","",IF($AN1667=1,0,IF($AM1667=1,Settings!$C$6,Settings!$C$7))*100)</f>
        <v/>
      </c>
      <c r="Z1667" s="8">
        <f>IF($D1667="","",V1667*Y1667/100)</f>
        <v/>
      </c>
      <c r="AA1667" s="8">
        <f>IF($D1667="","",V1667-Z1667)</f>
        <v/>
      </c>
      <c r="AB1667" s="8">
        <f>IF($D1667="","",AA1667-N1667)</f>
        <v/>
      </c>
      <c r="AF1667" s="8" t="n"/>
      <c r="AI1667" s="14" t="n"/>
      <c r="AK1667">
        <f>IF($D1667="","",IF(COUNTIF($D$2:$D1667,$D1667)=1,1,0))</f>
        <v/>
      </c>
      <c r="AL1667">
        <f>IF($AK1667=1,SUMPRODUCT(--($AO$2:$AO$7001&lt;$AO1667))+1,"")</f>
        <v/>
      </c>
      <c r="AM1667">
        <f>IF($D1667="","",IF(OR($R1667=TRUE(),$R1667="TRUE"),1,0))</f>
        <v/>
      </c>
      <c r="AN1667">
        <f>IF($D1667="","",IF($X1667="Yes",1,0))</f>
        <v/>
      </c>
      <c r="AO1667">
        <f>IF($AK1667=1,IFERROR(IF(VALUE($D1667)&lt;100000000,VALUE($D1667),1000000000),IFERROR(IF(VALUE(MID($D1667,2,20))&lt;100000000,VALUE(MID($D1667,2,20)),1000000000),1000000000))+ROW()/100000,"")</f>
        <v/>
      </c>
    </row>
    <row r="1668">
      <c r="F1668" s="14" t="n"/>
      <c r="N1668" s="8">
        <f>IF($D1668="","",M1668*V1668/100)</f>
        <v/>
      </c>
      <c r="O1668" s="8" t="n"/>
      <c r="U1668" s="8" t="n"/>
      <c r="V1668" s="8" t="n"/>
      <c r="Y1668">
        <f>IF($D1668="","",IF($AN1668=1,0,IF($AM1668=1,Settings!$C$6,Settings!$C$7))*100)</f>
        <v/>
      </c>
      <c r="Z1668" s="8">
        <f>IF($D1668="","",V1668*Y1668/100)</f>
        <v/>
      </c>
      <c r="AA1668" s="8">
        <f>IF($D1668="","",V1668-Z1668)</f>
        <v/>
      </c>
      <c r="AB1668" s="8">
        <f>IF($D1668="","",AA1668-N1668)</f>
        <v/>
      </c>
      <c r="AF1668" s="8" t="n"/>
      <c r="AI1668" s="14" t="n"/>
      <c r="AK1668">
        <f>IF($D1668="","",IF(COUNTIF($D$2:$D1668,$D1668)=1,1,0))</f>
        <v/>
      </c>
      <c r="AL1668">
        <f>IF($AK1668=1,SUMPRODUCT(--($AO$2:$AO$7001&lt;$AO1668))+1,"")</f>
        <v/>
      </c>
      <c r="AM1668">
        <f>IF($D1668="","",IF(OR($R1668=TRUE(),$R1668="TRUE"),1,0))</f>
        <v/>
      </c>
      <c r="AN1668">
        <f>IF($D1668="","",IF($X1668="Yes",1,0))</f>
        <v/>
      </c>
      <c r="AO1668">
        <f>IF($AK1668=1,IFERROR(IF(VALUE($D1668)&lt;100000000,VALUE($D1668),1000000000),IFERROR(IF(VALUE(MID($D1668,2,20))&lt;100000000,VALUE(MID($D1668,2,20)),1000000000),1000000000))+ROW()/100000,"")</f>
        <v/>
      </c>
    </row>
    <row r="1669">
      <c r="F1669" s="14" t="n"/>
      <c r="N1669" s="8">
        <f>IF($D1669="","",M1669*V1669/100)</f>
        <v/>
      </c>
      <c r="O1669" s="8" t="n"/>
      <c r="U1669" s="8" t="n"/>
      <c r="V1669" s="8" t="n"/>
      <c r="Y1669">
        <f>IF($D1669="","",IF($AN1669=1,0,IF($AM1669=1,Settings!$C$6,Settings!$C$7))*100)</f>
        <v/>
      </c>
      <c r="Z1669" s="8">
        <f>IF($D1669="","",V1669*Y1669/100)</f>
        <v/>
      </c>
      <c r="AA1669" s="8">
        <f>IF($D1669="","",V1669-Z1669)</f>
        <v/>
      </c>
      <c r="AB1669" s="8">
        <f>IF($D1669="","",AA1669-N1669)</f>
        <v/>
      </c>
      <c r="AF1669" s="8" t="n"/>
      <c r="AI1669" s="14" t="n"/>
      <c r="AK1669">
        <f>IF($D1669="","",IF(COUNTIF($D$2:$D1669,$D1669)=1,1,0))</f>
        <v/>
      </c>
      <c r="AL1669">
        <f>IF($AK1669=1,SUMPRODUCT(--($AO$2:$AO$7001&lt;$AO1669))+1,"")</f>
        <v/>
      </c>
      <c r="AM1669">
        <f>IF($D1669="","",IF(OR($R1669=TRUE(),$R1669="TRUE"),1,0))</f>
        <v/>
      </c>
      <c r="AN1669">
        <f>IF($D1669="","",IF($X1669="Yes",1,0))</f>
        <v/>
      </c>
      <c r="AO1669">
        <f>IF($AK1669=1,IFERROR(IF(VALUE($D1669)&lt;100000000,VALUE($D1669),1000000000),IFERROR(IF(VALUE(MID($D1669,2,20))&lt;100000000,VALUE(MID($D1669,2,20)),1000000000),1000000000))+ROW()/100000,"")</f>
        <v/>
      </c>
    </row>
    <row r="1670">
      <c r="F1670" s="14" t="n"/>
      <c r="N1670" s="8">
        <f>IF($D1670="","",M1670*V1670/100)</f>
        <v/>
      </c>
      <c r="O1670" s="8" t="n"/>
      <c r="U1670" s="8" t="n"/>
      <c r="V1670" s="8" t="n"/>
      <c r="Y1670">
        <f>IF($D1670="","",IF($AN1670=1,0,IF($AM1670=1,Settings!$C$6,Settings!$C$7))*100)</f>
        <v/>
      </c>
      <c r="Z1670" s="8">
        <f>IF($D1670="","",V1670*Y1670/100)</f>
        <v/>
      </c>
      <c r="AA1670" s="8">
        <f>IF($D1670="","",V1670-Z1670)</f>
        <v/>
      </c>
      <c r="AB1670" s="8">
        <f>IF($D1670="","",AA1670-N1670)</f>
        <v/>
      </c>
      <c r="AF1670" s="8" t="n"/>
      <c r="AI1670" s="14" t="n"/>
      <c r="AK1670">
        <f>IF($D1670="","",IF(COUNTIF($D$2:$D1670,$D1670)=1,1,0))</f>
        <v/>
      </c>
      <c r="AL1670">
        <f>IF($AK1670=1,SUMPRODUCT(--($AO$2:$AO$7001&lt;$AO1670))+1,"")</f>
        <v/>
      </c>
      <c r="AM1670">
        <f>IF($D1670="","",IF(OR($R1670=TRUE(),$R1670="TRUE"),1,0))</f>
        <v/>
      </c>
      <c r="AN1670">
        <f>IF($D1670="","",IF($X1670="Yes",1,0))</f>
        <v/>
      </c>
      <c r="AO1670">
        <f>IF($AK1670=1,IFERROR(IF(VALUE($D1670)&lt;100000000,VALUE($D1670),1000000000),IFERROR(IF(VALUE(MID($D1670,2,20))&lt;100000000,VALUE(MID($D1670,2,20)),1000000000),1000000000))+ROW()/100000,"")</f>
        <v/>
      </c>
    </row>
    <row r="1671">
      <c r="F1671" s="14" t="n"/>
      <c r="N1671" s="8">
        <f>IF($D1671="","",M1671*V1671/100)</f>
        <v/>
      </c>
      <c r="O1671" s="8" t="n"/>
      <c r="U1671" s="8" t="n"/>
      <c r="V1671" s="8" t="n"/>
      <c r="Y1671">
        <f>IF($D1671="","",IF($AN1671=1,0,IF($AM1671=1,Settings!$C$6,Settings!$C$7))*100)</f>
        <v/>
      </c>
      <c r="Z1671" s="8">
        <f>IF($D1671="","",V1671*Y1671/100)</f>
        <v/>
      </c>
      <c r="AA1671" s="8">
        <f>IF($D1671="","",V1671-Z1671)</f>
        <v/>
      </c>
      <c r="AB1671" s="8">
        <f>IF($D1671="","",AA1671-N1671)</f>
        <v/>
      </c>
      <c r="AF1671" s="8" t="n"/>
      <c r="AI1671" s="14" t="n"/>
      <c r="AK1671">
        <f>IF($D1671="","",IF(COUNTIF($D$2:$D1671,$D1671)=1,1,0))</f>
        <v/>
      </c>
      <c r="AL1671">
        <f>IF($AK1671=1,SUMPRODUCT(--($AO$2:$AO$7001&lt;$AO1671))+1,"")</f>
        <v/>
      </c>
      <c r="AM1671">
        <f>IF($D1671="","",IF(OR($R1671=TRUE(),$R1671="TRUE"),1,0))</f>
        <v/>
      </c>
      <c r="AN1671">
        <f>IF($D1671="","",IF($X1671="Yes",1,0))</f>
        <v/>
      </c>
      <c r="AO1671">
        <f>IF($AK1671=1,IFERROR(IF(VALUE($D1671)&lt;100000000,VALUE($D1671),1000000000),IFERROR(IF(VALUE(MID($D1671,2,20))&lt;100000000,VALUE(MID($D1671,2,20)),1000000000),1000000000))+ROW()/100000,"")</f>
        <v/>
      </c>
    </row>
    <row r="1672">
      <c r="F1672" s="14" t="n"/>
      <c r="N1672" s="8">
        <f>IF($D1672="","",M1672*V1672/100)</f>
        <v/>
      </c>
      <c r="O1672" s="8" t="n"/>
      <c r="U1672" s="8" t="n"/>
      <c r="V1672" s="8" t="n"/>
      <c r="Y1672">
        <f>IF($D1672="","",IF($AN1672=1,0,IF($AM1672=1,Settings!$C$6,Settings!$C$7))*100)</f>
        <v/>
      </c>
      <c r="Z1672" s="8">
        <f>IF($D1672="","",V1672*Y1672/100)</f>
        <v/>
      </c>
      <c r="AA1672" s="8">
        <f>IF($D1672="","",V1672-Z1672)</f>
        <v/>
      </c>
      <c r="AB1672" s="8">
        <f>IF($D1672="","",AA1672-N1672)</f>
        <v/>
      </c>
      <c r="AF1672" s="8" t="n"/>
      <c r="AI1672" s="14" t="n"/>
      <c r="AK1672">
        <f>IF($D1672="","",IF(COUNTIF($D$2:$D1672,$D1672)=1,1,0))</f>
        <v/>
      </c>
      <c r="AL1672">
        <f>IF($AK1672=1,SUMPRODUCT(--($AO$2:$AO$7001&lt;$AO1672))+1,"")</f>
        <v/>
      </c>
      <c r="AM1672">
        <f>IF($D1672="","",IF(OR($R1672=TRUE(),$R1672="TRUE"),1,0))</f>
        <v/>
      </c>
      <c r="AN1672">
        <f>IF($D1672="","",IF($X1672="Yes",1,0))</f>
        <v/>
      </c>
      <c r="AO1672">
        <f>IF($AK1672=1,IFERROR(IF(VALUE($D1672)&lt;100000000,VALUE($D1672),1000000000),IFERROR(IF(VALUE(MID($D1672,2,20))&lt;100000000,VALUE(MID($D1672,2,20)),1000000000),1000000000))+ROW()/100000,"")</f>
        <v/>
      </c>
    </row>
    <row r="1673">
      <c r="F1673" s="14" t="n"/>
      <c r="N1673" s="8">
        <f>IF($D1673="","",M1673*V1673/100)</f>
        <v/>
      </c>
      <c r="O1673" s="8" t="n"/>
      <c r="U1673" s="8" t="n"/>
      <c r="V1673" s="8" t="n"/>
      <c r="Y1673">
        <f>IF($D1673="","",IF($AN1673=1,0,IF($AM1673=1,Settings!$C$6,Settings!$C$7))*100)</f>
        <v/>
      </c>
      <c r="Z1673" s="8">
        <f>IF($D1673="","",V1673*Y1673/100)</f>
        <v/>
      </c>
      <c r="AA1673" s="8">
        <f>IF($D1673="","",V1673-Z1673)</f>
        <v/>
      </c>
      <c r="AB1673" s="8">
        <f>IF($D1673="","",AA1673-N1673)</f>
        <v/>
      </c>
      <c r="AF1673" s="8" t="n"/>
      <c r="AI1673" s="14" t="n"/>
      <c r="AK1673">
        <f>IF($D1673="","",IF(COUNTIF($D$2:$D1673,$D1673)=1,1,0))</f>
        <v/>
      </c>
      <c r="AL1673">
        <f>IF($AK1673=1,SUMPRODUCT(--($AO$2:$AO$7001&lt;$AO1673))+1,"")</f>
        <v/>
      </c>
      <c r="AM1673">
        <f>IF($D1673="","",IF(OR($R1673=TRUE(),$R1673="TRUE"),1,0))</f>
        <v/>
      </c>
      <c r="AN1673">
        <f>IF($D1673="","",IF($X1673="Yes",1,0))</f>
        <v/>
      </c>
      <c r="AO1673">
        <f>IF($AK1673=1,IFERROR(IF(VALUE($D1673)&lt;100000000,VALUE($D1673),1000000000),IFERROR(IF(VALUE(MID($D1673,2,20))&lt;100000000,VALUE(MID($D1673,2,20)),1000000000),1000000000))+ROW()/100000,"")</f>
        <v/>
      </c>
    </row>
    <row r="1674">
      <c r="F1674" s="14" t="n"/>
      <c r="N1674" s="8">
        <f>IF($D1674="","",M1674*V1674/100)</f>
        <v/>
      </c>
      <c r="O1674" s="8" t="n"/>
      <c r="U1674" s="8" t="n"/>
      <c r="V1674" s="8" t="n"/>
      <c r="Y1674">
        <f>IF($D1674="","",IF($AN1674=1,0,IF($AM1674=1,Settings!$C$6,Settings!$C$7))*100)</f>
        <v/>
      </c>
      <c r="Z1674" s="8">
        <f>IF($D1674="","",V1674*Y1674/100)</f>
        <v/>
      </c>
      <c r="AA1674" s="8">
        <f>IF($D1674="","",V1674-Z1674)</f>
        <v/>
      </c>
      <c r="AB1674" s="8">
        <f>IF($D1674="","",AA1674-N1674)</f>
        <v/>
      </c>
      <c r="AF1674" s="8" t="n"/>
      <c r="AI1674" s="14" t="n"/>
      <c r="AK1674">
        <f>IF($D1674="","",IF(COUNTIF($D$2:$D1674,$D1674)=1,1,0))</f>
        <v/>
      </c>
      <c r="AL1674">
        <f>IF($AK1674=1,SUMPRODUCT(--($AO$2:$AO$7001&lt;$AO1674))+1,"")</f>
        <v/>
      </c>
      <c r="AM1674">
        <f>IF($D1674="","",IF(OR($R1674=TRUE(),$R1674="TRUE"),1,0))</f>
        <v/>
      </c>
      <c r="AN1674">
        <f>IF($D1674="","",IF($X1674="Yes",1,0))</f>
        <v/>
      </c>
      <c r="AO1674">
        <f>IF($AK1674=1,IFERROR(IF(VALUE($D1674)&lt;100000000,VALUE($D1674),1000000000),IFERROR(IF(VALUE(MID($D1674,2,20))&lt;100000000,VALUE(MID($D1674,2,20)),1000000000),1000000000))+ROW()/100000,"")</f>
        <v/>
      </c>
    </row>
    <row r="1675">
      <c r="F1675" s="14" t="n"/>
      <c r="N1675" s="8">
        <f>IF($D1675="","",M1675*V1675/100)</f>
        <v/>
      </c>
      <c r="O1675" s="8" t="n"/>
      <c r="U1675" s="8" t="n"/>
      <c r="V1675" s="8" t="n"/>
      <c r="Y1675">
        <f>IF($D1675="","",IF($AN1675=1,0,IF($AM1675=1,Settings!$C$6,Settings!$C$7))*100)</f>
        <v/>
      </c>
      <c r="Z1675" s="8">
        <f>IF($D1675="","",V1675*Y1675/100)</f>
        <v/>
      </c>
      <c r="AA1675" s="8">
        <f>IF($D1675="","",V1675-Z1675)</f>
        <v/>
      </c>
      <c r="AB1675" s="8">
        <f>IF($D1675="","",AA1675-N1675)</f>
        <v/>
      </c>
      <c r="AF1675" s="8" t="n"/>
      <c r="AI1675" s="14" t="n"/>
      <c r="AK1675">
        <f>IF($D1675="","",IF(COUNTIF($D$2:$D1675,$D1675)=1,1,0))</f>
        <v/>
      </c>
      <c r="AL1675">
        <f>IF($AK1675=1,SUMPRODUCT(--($AO$2:$AO$7001&lt;$AO1675))+1,"")</f>
        <v/>
      </c>
      <c r="AM1675">
        <f>IF($D1675="","",IF(OR($R1675=TRUE(),$R1675="TRUE"),1,0))</f>
        <v/>
      </c>
      <c r="AN1675">
        <f>IF($D1675="","",IF($X1675="Yes",1,0))</f>
        <v/>
      </c>
      <c r="AO1675">
        <f>IF($AK1675=1,IFERROR(IF(VALUE($D1675)&lt;100000000,VALUE($D1675),1000000000),IFERROR(IF(VALUE(MID($D1675,2,20))&lt;100000000,VALUE(MID($D1675,2,20)),1000000000),1000000000))+ROW()/100000,"")</f>
        <v/>
      </c>
    </row>
    <row r="1676">
      <c r="F1676" s="14" t="n"/>
      <c r="N1676" s="8">
        <f>IF($D1676="","",M1676*V1676/100)</f>
        <v/>
      </c>
      <c r="O1676" s="8" t="n"/>
      <c r="U1676" s="8" t="n"/>
      <c r="V1676" s="8" t="n"/>
      <c r="Y1676">
        <f>IF($D1676="","",IF($AN1676=1,0,IF($AM1676=1,Settings!$C$6,Settings!$C$7))*100)</f>
        <v/>
      </c>
      <c r="Z1676" s="8">
        <f>IF($D1676="","",V1676*Y1676/100)</f>
        <v/>
      </c>
      <c r="AA1676" s="8">
        <f>IF($D1676="","",V1676-Z1676)</f>
        <v/>
      </c>
      <c r="AB1676" s="8">
        <f>IF($D1676="","",AA1676-N1676)</f>
        <v/>
      </c>
      <c r="AF1676" s="8" t="n"/>
      <c r="AI1676" s="14" t="n"/>
      <c r="AK1676">
        <f>IF($D1676="","",IF(COUNTIF($D$2:$D1676,$D1676)=1,1,0))</f>
        <v/>
      </c>
      <c r="AL1676">
        <f>IF($AK1676=1,SUMPRODUCT(--($AO$2:$AO$7001&lt;$AO1676))+1,"")</f>
        <v/>
      </c>
      <c r="AM1676">
        <f>IF($D1676="","",IF(OR($R1676=TRUE(),$R1676="TRUE"),1,0))</f>
        <v/>
      </c>
      <c r="AN1676">
        <f>IF($D1676="","",IF($X1676="Yes",1,0))</f>
        <v/>
      </c>
      <c r="AO1676">
        <f>IF($AK1676=1,IFERROR(IF(VALUE($D1676)&lt;100000000,VALUE($D1676),1000000000),IFERROR(IF(VALUE(MID($D1676,2,20))&lt;100000000,VALUE(MID($D1676,2,20)),1000000000),1000000000))+ROW()/100000,"")</f>
        <v/>
      </c>
    </row>
    <row r="1677">
      <c r="F1677" s="14" t="n"/>
      <c r="N1677" s="8">
        <f>IF($D1677="","",M1677*V1677/100)</f>
        <v/>
      </c>
      <c r="O1677" s="8" t="n"/>
      <c r="U1677" s="8" t="n"/>
      <c r="V1677" s="8" t="n"/>
      <c r="Y1677">
        <f>IF($D1677="","",IF($AN1677=1,0,IF($AM1677=1,Settings!$C$6,Settings!$C$7))*100)</f>
        <v/>
      </c>
      <c r="Z1677" s="8">
        <f>IF($D1677="","",V1677*Y1677/100)</f>
        <v/>
      </c>
      <c r="AA1677" s="8">
        <f>IF($D1677="","",V1677-Z1677)</f>
        <v/>
      </c>
      <c r="AB1677" s="8">
        <f>IF($D1677="","",AA1677-N1677)</f>
        <v/>
      </c>
      <c r="AF1677" s="8" t="n"/>
      <c r="AI1677" s="14" t="n"/>
      <c r="AK1677">
        <f>IF($D1677="","",IF(COUNTIF($D$2:$D1677,$D1677)=1,1,0))</f>
        <v/>
      </c>
      <c r="AL1677">
        <f>IF($AK1677=1,SUMPRODUCT(--($AO$2:$AO$7001&lt;$AO1677))+1,"")</f>
        <v/>
      </c>
      <c r="AM1677">
        <f>IF($D1677="","",IF(OR($R1677=TRUE(),$R1677="TRUE"),1,0))</f>
        <v/>
      </c>
      <c r="AN1677">
        <f>IF($D1677="","",IF($X1677="Yes",1,0))</f>
        <v/>
      </c>
      <c r="AO1677">
        <f>IF($AK1677=1,IFERROR(IF(VALUE($D1677)&lt;100000000,VALUE($D1677),1000000000),IFERROR(IF(VALUE(MID($D1677,2,20))&lt;100000000,VALUE(MID($D1677,2,20)),1000000000),1000000000))+ROW()/100000,"")</f>
        <v/>
      </c>
    </row>
    <row r="1678">
      <c r="F1678" s="14" t="n"/>
      <c r="N1678" s="8">
        <f>IF($D1678="","",M1678*V1678/100)</f>
        <v/>
      </c>
      <c r="O1678" s="8" t="n"/>
      <c r="U1678" s="8" t="n"/>
      <c r="V1678" s="8" t="n"/>
      <c r="Y1678">
        <f>IF($D1678="","",IF($AN1678=1,0,IF($AM1678=1,Settings!$C$6,Settings!$C$7))*100)</f>
        <v/>
      </c>
      <c r="Z1678" s="8">
        <f>IF($D1678="","",V1678*Y1678/100)</f>
        <v/>
      </c>
      <c r="AA1678" s="8">
        <f>IF($D1678="","",V1678-Z1678)</f>
        <v/>
      </c>
      <c r="AB1678" s="8">
        <f>IF($D1678="","",AA1678-N1678)</f>
        <v/>
      </c>
      <c r="AF1678" s="8" t="n"/>
      <c r="AI1678" s="14" t="n"/>
      <c r="AK1678">
        <f>IF($D1678="","",IF(COUNTIF($D$2:$D1678,$D1678)=1,1,0))</f>
        <v/>
      </c>
      <c r="AL1678">
        <f>IF($AK1678=1,SUMPRODUCT(--($AO$2:$AO$7001&lt;$AO1678))+1,"")</f>
        <v/>
      </c>
      <c r="AM1678">
        <f>IF($D1678="","",IF(OR($R1678=TRUE(),$R1678="TRUE"),1,0))</f>
        <v/>
      </c>
      <c r="AN1678">
        <f>IF($D1678="","",IF($X1678="Yes",1,0))</f>
        <v/>
      </c>
      <c r="AO1678">
        <f>IF($AK1678=1,IFERROR(IF(VALUE($D1678)&lt;100000000,VALUE($D1678),1000000000),IFERROR(IF(VALUE(MID($D1678,2,20))&lt;100000000,VALUE(MID($D1678,2,20)),1000000000),1000000000))+ROW()/100000,"")</f>
        <v/>
      </c>
    </row>
    <row r="1679">
      <c r="F1679" s="14" t="n"/>
      <c r="N1679" s="8">
        <f>IF($D1679="","",M1679*V1679/100)</f>
        <v/>
      </c>
      <c r="O1679" s="8" t="n"/>
      <c r="U1679" s="8" t="n"/>
      <c r="V1679" s="8" t="n"/>
      <c r="Y1679">
        <f>IF($D1679="","",IF($AN1679=1,0,IF($AM1679=1,Settings!$C$6,Settings!$C$7))*100)</f>
        <v/>
      </c>
      <c r="Z1679" s="8">
        <f>IF($D1679="","",V1679*Y1679/100)</f>
        <v/>
      </c>
      <c r="AA1679" s="8">
        <f>IF($D1679="","",V1679-Z1679)</f>
        <v/>
      </c>
      <c r="AB1679" s="8">
        <f>IF($D1679="","",AA1679-N1679)</f>
        <v/>
      </c>
      <c r="AF1679" s="8" t="n"/>
      <c r="AI1679" s="14" t="n"/>
      <c r="AK1679">
        <f>IF($D1679="","",IF(COUNTIF($D$2:$D1679,$D1679)=1,1,0))</f>
        <v/>
      </c>
      <c r="AL1679">
        <f>IF($AK1679=1,SUMPRODUCT(--($AO$2:$AO$7001&lt;$AO1679))+1,"")</f>
        <v/>
      </c>
      <c r="AM1679">
        <f>IF($D1679="","",IF(OR($R1679=TRUE(),$R1679="TRUE"),1,0))</f>
        <v/>
      </c>
      <c r="AN1679">
        <f>IF($D1679="","",IF($X1679="Yes",1,0))</f>
        <v/>
      </c>
      <c r="AO1679">
        <f>IF($AK1679=1,IFERROR(IF(VALUE($D1679)&lt;100000000,VALUE($D1679),1000000000),IFERROR(IF(VALUE(MID($D1679,2,20))&lt;100000000,VALUE(MID($D1679,2,20)),1000000000),1000000000))+ROW()/100000,"")</f>
        <v/>
      </c>
    </row>
    <row r="1680">
      <c r="F1680" s="14" t="n"/>
      <c r="N1680" s="8">
        <f>IF($D1680="","",M1680*V1680/100)</f>
        <v/>
      </c>
      <c r="O1680" s="8" t="n"/>
      <c r="U1680" s="8" t="n"/>
      <c r="V1680" s="8" t="n"/>
      <c r="Y1680">
        <f>IF($D1680="","",IF($AN1680=1,0,IF($AM1680=1,Settings!$C$6,Settings!$C$7))*100)</f>
        <v/>
      </c>
      <c r="Z1680" s="8">
        <f>IF($D1680="","",V1680*Y1680/100)</f>
        <v/>
      </c>
      <c r="AA1680" s="8">
        <f>IF($D1680="","",V1680-Z1680)</f>
        <v/>
      </c>
      <c r="AB1680" s="8">
        <f>IF($D1680="","",AA1680-N1680)</f>
        <v/>
      </c>
      <c r="AF1680" s="8" t="n"/>
      <c r="AI1680" s="14" t="n"/>
      <c r="AK1680">
        <f>IF($D1680="","",IF(COUNTIF($D$2:$D1680,$D1680)=1,1,0))</f>
        <v/>
      </c>
      <c r="AL1680">
        <f>IF($AK1680=1,SUMPRODUCT(--($AO$2:$AO$7001&lt;$AO1680))+1,"")</f>
        <v/>
      </c>
      <c r="AM1680">
        <f>IF($D1680="","",IF(OR($R1680=TRUE(),$R1680="TRUE"),1,0))</f>
        <v/>
      </c>
      <c r="AN1680">
        <f>IF($D1680="","",IF($X1680="Yes",1,0))</f>
        <v/>
      </c>
      <c r="AO1680">
        <f>IF($AK1680=1,IFERROR(IF(VALUE($D1680)&lt;100000000,VALUE($D1680),1000000000),IFERROR(IF(VALUE(MID($D1680,2,20))&lt;100000000,VALUE(MID($D1680,2,20)),1000000000),1000000000))+ROW()/100000,"")</f>
        <v/>
      </c>
    </row>
    <row r="1681">
      <c r="F1681" s="14" t="n"/>
      <c r="N1681" s="8">
        <f>IF($D1681="","",M1681*V1681/100)</f>
        <v/>
      </c>
      <c r="O1681" s="8" t="n"/>
      <c r="U1681" s="8" t="n"/>
      <c r="V1681" s="8" t="n"/>
      <c r="Y1681">
        <f>IF($D1681="","",IF($AN1681=1,0,IF($AM1681=1,Settings!$C$6,Settings!$C$7))*100)</f>
        <v/>
      </c>
      <c r="Z1681" s="8">
        <f>IF($D1681="","",V1681*Y1681/100)</f>
        <v/>
      </c>
      <c r="AA1681" s="8">
        <f>IF($D1681="","",V1681-Z1681)</f>
        <v/>
      </c>
      <c r="AB1681" s="8">
        <f>IF($D1681="","",AA1681-N1681)</f>
        <v/>
      </c>
      <c r="AF1681" s="8" t="n"/>
      <c r="AI1681" s="14" t="n"/>
      <c r="AK1681">
        <f>IF($D1681="","",IF(COUNTIF($D$2:$D1681,$D1681)=1,1,0))</f>
        <v/>
      </c>
      <c r="AL1681">
        <f>IF($AK1681=1,SUMPRODUCT(--($AO$2:$AO$7001&lt;$AO1681))+1,"")</f>
        <v/>
      </c>
      <c r="AM1681">
        <f>IF($D1681="","",IF(OR($R1681=TRUE(),$R1681="TRUE"),1,0))</f>
        <v/>
      </c>
      <c r="AN1681">
        <f>IF($D1681="","",IF($X1681="Yes",1,0))</f>
        <v/>
      </c>
      <c r="AO1681">
        <f>IF($AK1681=1,IFERROR(IF(VALUE($D1681)&lt;100000000,VALUE($D1681),1000000000),IFERROR(IF(VALUE(MID($D1681,2,20))&lt;100000000,VALUE(MID($D1681,2,20)),1000000000),1000000000))+ROW()/100000,"")</f>
        <v/>
      </c>
    </row>
    <row r="1682">
      <c r="F1682" s="14" t="n"/>
      <c r="N1682" s="8">
        <f>IF($D1682="","",M1682*V1682/100)</f>
        <v/>
      </c>
      <c r="O1682" s="8" t="n"/>
      <c r="U1682" s="8" t="n"/>
      <c r="V1682" s="8" t="n"/>
      <c r="Y1682">
        <f>IF($D1682="","",IF($AN1682=1,0,IF($AM1682=1,Settings!$C$6,Settings!$C$7))*100)</f>
        <v/>
      </c>
      <c r="Z1682" s="8">
        <f>IF($D1682="","",V1682*Y1682/100)</f>
        <v/>
      </c>
      <c r="AA1682" s="8">
        <f>IF($D1682="","",V1682-Z1682)</f>
        <v/>
      </c>
      <c r="AB1682" s="8">
        <f>IF($D1682="","",AA1682-N1682)</f>
        <v/>
      </c>
      <c r="AF1682" s="8" t="n"/>
      <c r="AI1682" s="14" t="n"/>
      <c r="AK1682">
        <f>IF($D1682="","",IF(COUNTIF($D$2:$D1682,$D1682)=1,1,0))</f>
        <v/>
      </c>
      <c r="AL1682">
        <f>IF($AK1682=1,SUMPRODUCT(--($AO$2:$AO$7001&lt;$AO1682))+1,"")</f>
        <v/>
      </c>
      <c r="AM1682">
        <f>IF($D1682="","",IF(OR($R1682=TRUE(),$R1682="TRUE"),1,0))</f>
        <v/>
      </c>
      <c r="AN1682">
        <f>IF($D1682="","",IF($X1682="Yes",1,0))</f>
        <v/>
      </c>
      <c r="AO1682">
        <f>IF($AK1682=1,IFERROR(IF(VALUE($D1682)&lt;100000000,VALUE($D1682),1000000000),IFERROR(IF(VALUE(MID($D1682,2,20))&lt;100000000,VALUE(MID($D1682,2,20)),1000000000),1000000000))+ROW()/100000,"")</f>
        <v/>
      </c>
    </row>
    <row r="1683">
      <c r="F1683" s="14" t="n"/>
      <c r="N1683" s="8">
        <f>IF($D1683="","",M1683*V1683/100)</f>
        <v/>
      </c>
      <c r="O1683" s="8" t="n"/>
      <c r="U1683" s="8" t="n"/>
      <c r="V1683" s="8" t="n"/>
      <c r="Y1683">
        <f>IF($D1683="","",IF($AN1683=1,0,IF($AM1683=1,Settings!$C$6,Settings!$C$7))*100)</f>
        <v/>
      </c>
      <c r="Z1683" s="8">
        <f>IF($D1683="","",V1683*Y1683/100)</f>
        <v/>
      </c>
      <c r="AA1683" s="8">
        <f>IF($D1683="","",V1683-Z1683)</f>
        <v/>
      </c>
      <c r="AB1683" s="8">
        <f>IF($D1683="","",AA1683-N1683)</f>
        <v/>
      </c>
      <c r="AF1683" s="8" t="n"/>
      <c r="AI1683" s="14" t="n"/>
      <c r="AK1683">
        <f>IF($D1683="","",IF(COUNTIF($D$2:$D1683,$D1683)=1,1,0))</f>
        <v/>
      </c>
      <c r="AL1683">
        <f>IF($AK1683=1,SUMPRODUCT(--($AO$2:$AO$7001&lt;$AO1683))+1,"")</f>
        <v/>
      </c>
      <c r="AM1683">
        <f>IF($D1683="","",IF(OR($R1683=TRUE(),$R1683="TRUE"),1,0))</f>
        <v/>
      </c>
      <c r="AN1683">
        <f>IF($D1683="","",IF($X1683="Yes",1,0))</f>
        <v/>
      </c>
      <c r="AO1683">
        <f>IF($AK1683=1,IFERROR(IF(VALUE($D1683)&lt;100000000,VALUE($D1683),1000000000),IFERROR(IF(VALUE(MID($D1683,2,20))&lt;100000000,VALUE(MID($D1683,2,20)),1000000000),1000000000))+ROW()/100000,"")</f>
        <v/>
      </c>
    </row>
    <row r="1684">
      <c r="F1684" s="14" t="n"/>
      <c r="N1684" s="8">
        <f>IF($D1684="","",M1684*V1684/100)</f>
        <v/>
      </c>
      <c r="O1684" s="8" t="n"/>
      <c r="U1684" s="8" t="n"/>
      <c r="V1684" s="8" t="n"/>
      <c r="Y1684">
        <f>IF($D1684="","",IF($AN1684=1,0,IF($AM1684=1,Settings!$C$6,Settings!$C$7))*100)</f>
        <v/>
      </c>
      <c r="Z1684" s="8">
        <f>IF($D1684="","",V1684*Y1684/100)</f>
        <v/>
      </c>
      <c r="AA1684" s="8">
        <f>IF($D1684="","",V1684-Z1684)</f>
        <v/>
      </c>
      <c r="AB1684" s="8">
        <f>IF($D1684="","",AA1684-N1684)</f>
        <v/>
      </c>
      <c r="AF1684" s="8" t="n"/>
      <c r="AI1684" s="14" t="n"/>
      <c r="AK1684">
        <f>IF($D1684="","",IF(COUNTIF($D$2:$D1684,$D1684)=1,1,0))</f>
        <v/>
      </c>
      <c r="AL1684">
        <f>IF($AK1684=1,SUMPRODUCT(--($AO$2:$AO$7001&lt;$AO1684))+1,"")</f>
        <v/>
      </c>
      <c r="AM1684">
        <f>IF($D1684="","",IF(OR($R1684=TRUE(),$R1684="TRUE"),1,0))</f>
        <v/>
      </c>
      <c r="AN1684">
        <f>IF($D1684="","",IF($X1684="Yes",1,0))</f>
        <v/>
      </c>
      <c r="AO1684">
        <f>IF($AK1684=1,IFERROR(IF(VALUE($D1684)&lt;100000000,VALUE($D1684),1000000000),IFERROR(IF(VALUE(MID($D1684,2,20))&lt;100000000,VALUE(MID($D1684,2,20)),1000000000),1000000000))+ROW()/100000,"")</f>
        <v/>
      </c>
    </row>
    <row r="1685">
      <c r="F1685" s="14" t="n"/>
      <c r="N1685" s="8">
        <f>IF($D1685="","",M1685*V1685/100)</f>
        <v/>
      </c>
      <c r="O1685" s="8" t="n"/>
      <c r="U1685" s="8" t="n"/>
      <c r="V1685" s="8" t="n"/>
      <c r="Y1685">
        <f>IF($D1685="","",IF($AN1685=1,0,IF($AM1685=1,Settings!$C$6,Settings!$C$7))*100)</f>
        <v/>
      </c>
      <c r="Z1685" s="8">
        <f>IF($D1685="","",V1685*Y1685/100)</f>
        <v/>
      </c>
      <c r="AA1685" s="8">
        <f>IF($D1685="","",V1685-Z1685)</f>
        <v/>
      </c>
      <c r="AB1685" s="8">
        <f>IF($D1685="","",AA1685-N1685)</f>
        <v/>
      </c>
      <c r="AF1685" s="8" t="n"/>
      <c r="AI1685" s="14" t="n"/>
      <c r="AK1685">
        <f>IF($D1685="","",IF(COUNTIF($D$2:$D1685,$D1685)=1,1,0))</f>
        <v/>
      </c>
      <c r="AL1685">
        <f>IF($AK1685=1,SUMPRODUCT(--($AO$2:$AO$7001&lt;$AO1685))+1,"")</f>
        <v/>
      </c>
      <c r="AM1685">
        <f>IF($D1685="","",IF(OR($R1685=TRUE(),$R1685="TRUE"),1,0))</f>
        <v/>
      </c>
      <c r="AN1685">
        <f>IF($D1685="","",IF($X1685="Yes",1,0))</f>
        <v/>
      </c>
      <c r="AO1685">
        <f>IF($AK1685=1,IFERROR(IF(VALUE($D1685)&lt;100000000,VALUE($D1685),1000000000),IFERROR(IF(VALUE(MID($D1685,2,20))&lt;100000000,VALUE(MID($D1685,2,20)),1000000000),1000000000))+ROW()/100000,"")</f>
        <v/>
      </c>
    </row>
    <row r="1686">
      <c r="F1686" s="14" t="n"/>
      <c r="N1686" s="8">
        <f>IF($D1686="","",M1686*V1686/100)</f>
        <v/>
      </c>
      <c r="O1686" s="8" t="n"/>
      <c r="U1686" s="8" t="n"/>
      <c r="V1686" s="8" t="n"/>
      <c r="Y1686">
        <f>IF($D1686="","",IF($AN1686=1,0,IF($AM1686=1,Settings!$C$6,Settings!$C$7))*100)</f>
        <v/>
      </c>
      <c r="Z1686" s="8">
        <f>IF($D1686="","",V1686*Y1686/100)</f>
        <v/>
      </c>
      <c r="AA1686" s="8">
        <f>IF($D1686="","",V1686-Z1686)</f>
        <v/>
      </c>
      <c r="AB1686" s="8">
        <f>IF($D1686="","",AA1686-N1686)</f>
        <v/>
      </c>
      <c r="AF1686" s="8" t="n"/>
      <c r="AI1686" s="14" t="n"/>
      <c r="AK1686">
        <f>IF($D1686="","",IF(COUNTIF($D$2:$D1686,$D1686)=1,1,0))</f>
        <v/>
      </c>
      <c r="AL1686">
        <f>IF($AK1686=1,SUMPRODUCT(--($AO$2:$AO$7001&lt;$AO1686))+1,"")</f>
        <v/>
      </c>
      <c r="AM1686">
        <f>IF($D1686="","",IF(OR($R1686=TRUE(),$R1686="TRUE"),1,0))</f>
        <v/>
      </c>
      <c r="AN1686">
        <f>IF($D1686="","",IF($X1686="Yes",1,0))</f>
        <v/>
      </c>
      <c r="AO1686">
        <f>IF($AK1686=1,IFERROR(IF(VALUE($D1686)&lt;100000000,VALUE($D1686),1000000000),IFERROR(IF(VALUE(MID($D1686,2,20))&lt;100000000,VALUE(MID($D1686,2,20)),1000000000),1000000000))+ROW()/100000,"")</f>
        <v/>
      </c>
    </row>
    <row r="1687">
      <c r="F1687" s="14" t="n"/>
      <c r="N1687" s="8">
        <f>IF($D1687="","",M1687*V1687/100)</f>
        <v/>
      </c>
      <c r="O1687" s="8" t="n"/>
      <c r="U1687" s="8" t="n"/>
      <c r="V1687" s="8" t="n"/>
      <c r="Y1687">
        <f>IF($D1687="","",IF($AN1687=1,0,IF($AM1687=1,Settings!$C$6,Settings!$C$7))*100)</f>
        <v/>
      </c>
      <c r="Z1687" s="8">
        <f>IF($D1687="","",V1687*Y1687/100)</f>
        <v/>
      </c>
      <c r="AA1687" s="8">
        <f>IF($D1687="","",V1687-Z1687)</f>
        <v/>
      </c>
      <c r="AB1687" s="8">
        <f>IF($D1687="","",AA1687-N1687)</f>
        <v/>
      </c>
      <c r="AF1687" s="8" t="n"/>
      <c r="AI1687" s="14" t="n"/>
      <c r="AK1687">
        <f>IF($D1687="","",IF(COUNTIF($D$2:$D1687,$D1687)=1,1,0))</f>
        <v/>
      </c>
      <c r="AL1687">
        <f>IF($AK1687=1,SUMPRODUCT(--($AO$2:$AO$7001&lt;$AO1687))+1,"")</f>
        <v/>
      </c>
      <c r="AM1687">
        <f>IF($D1687="","",IF(OR($R1687=TRUE(),$R1687="TRUE"),1,0))</f>
        <v/>
      </c>
      <c r="AN1687">
        <f>IF($D1687="","",IF($X1687="Yes",1,0))</f>
        <v/>
      </c>
      <c r="AO1687">
        <f>IF($AK1687=1,IFERROR(IF(VALUE($D1687)&lt;100000000,VALUE($D1687),1000000000),IFERROR(IF(VALUE(MID($D1687,2,20))&lt;100000000,VALUE(MID($D1687,2,20)),1000000000),1000000000))+ROW()/100000,"")</f>
        <v/>
      </c>
    </row>
    <row r="1688">
      <c r="F1688" s="14" t="n"/>
      <c r="N1688" s="8">
        <f>IF($D1688="","",M1688*V1688/100)</f>
        <v/>
      </c>
      <c r="O1688" s="8" t="n"/>
      <c r="U1688" s="8" t="n"/>
      <c r="V1688" s="8" t="n"/>
      <c r="Y1688">
        <f>IF($D1688="","",IF($AN1688=1,0,IF($AM1688=1,Settings!$C$6,Settings!$C$7))*100)</f>
        <v/>
      </c>
      <c r="Z1688" s="8">
        <f>IF($D1688="","",V1688*Y1688/100)</f>
        <v/>
      </c>
      <c r="AA1688" s="8">
        <f>IF($D1688="","",V1688-Z1688)</f>
        <v/>
      </c>
      <c r="AB1688" s="8">
        <f>IF($D1688="","",AA1688-N1688)</f>
        <v/>
      </c>
      <c r="AF1688" s="8" t="n"/>
      <c r="AI1688" s="14" t="n"/>
      <c r="AK1688">
        <f>IF($D1688="","",IF(COUNTIF($D$2:$D1688,$D1688)=1,1,0))</f>
        <v/>
      </c>
      <c r="AL1688">
        <f>IF($AK1688=1,SUMPRODUCT(--($AO$2:$AO$7001&lt;$AO1688))+1,"")</f>
        <v/>
      </c>
      <c r="AM1688">
        <f>IF($D1688="","",IF(OR($R1688=TRUE(),$R1688="TRUE"),1,0))</f>
        <v/>
      </c>
      <c r="AN1688">
        <f>IF($D1688="","",IF($X1688="Yes",1,0))</f>
        <v/>
      </c>
      <c r="AO1688">
        <f>IF($AK1688=1,IFERROR(IF(VALUE($D1688)&lt;100000000,VALUE($D1688),1000000000),IFERROR(IF(VALUE(MID($D1688,2,20))&lt;100000000,VALUE(MID($D1688,2,20)),1000000000),1000000000))+ROW()/100000,"")</f>
        <v/>
      </c>
    </row>
    <row r="1689">
      <c r="F1689" s="14" t="n"/>
      <c r="N1689" s="8">
        <f>IF($D1689="","",M1689*V1689/100)</f>
        <v/>
      </c>
      <c r="O1689" s="8" t="n"/>
      <c r="U1689" s="8" t="n"/>
      <c r="V1689" s="8" t="n"/>
      <c r="Y1689">
        <f>IF($D1689="","",IF($AN1689=1,0,IF($AM1689=1,Settings!$C$6,Settings!$C$7))*100)</f>
        <v/>
      </c>
      <c r="Z1689" s="8">
        <f>IF($D1689="","",V1689*Y1689/100)</f>
        <v/>
      </c>
      <c r="AA1689" s="8">
        <f>IF($D1689="","",V1689-Z1689)</f>
        <v/>
      </c>
      <c r="AB1689" s="8">
        <f>IF($D1689="","",AA1689-N1689)</f>
        <v/>
      </c>
      <c r="AF1689" s="8" t="n"/>
      <c r="AI1689" s="14" t="n"/>
      <c r="AK1689">
        <f>IF($D1689="","",IF(COUNTIF($D$2:$D1689,$D1689)=1,1,0))</f>
        <v/>
      </c>
      <c r="AL1689">
        <f>IF($AK1689=1,SUMPRODUCT(--($AO$2:$AO$7001&lt;$AO1689))+1,"")</f>
        <v/>
      </c>
      <c r="AM1689">
        <f>IF($D1689="","",IF(OR($R1689=TRUE(),$R1689="TRUE"),1,0))</f>
        <v/>
      </c>
      <c r="AN1689">
        <f>IF($D1689="","",IF($X1689="Yes",1,0))</f>
        <v/>
      </c>
      <c r="AO1689">
        <f>IF($AK1689=1,IFERROR(IF(VALUE($D1689)&lt;100000000,VALUE($D1689),1000000000),IFERROR(IF(VALUE(MID($D1689,2,20))&lt;100000000,VALUE(MID($D1689,2,20)),1000000000),1000000000))+ROW()/100000,"")</f>
        <v/>
      </c>
    </row>
    <row r="1690">
      <c r="F1690" s="14" t="n"/>
      <c r="N1690" s="8">
        <f>IF($D1690="","",M1690*V1690/100)</f>
        <v/>
      </c>
      <c r="O1690" s="8" t="n"/>
      <c r="U1690" s="8" t="n"/>
      <c r="V1690" s="8" t="n"/>
      <c r="Y1690">
        <f>IF($D1690="","",IF($AN1690=1,0,IF($AM1690=1,Settings!$C$6,Settings!$C$7))*100)</f>
        <v/>
      </c>
      <c r="Z1690" s="8">
        <f>IF($D1690="","",V1690*Y1690/100)</f>
        <v/>
      </c>
      <c r="AA1690" s="8">
        <f>IF($D1690="","",V1690-Z1690)</f>
        <v/>
      </c>
      <c r="AB1690" s="8">
        <f>IF($D1690="","",AA1690-N1690)</f>
        <v/>
      </c>
      <c r="AF1690" s="8" t="n"/>
      <c r="AI1690" s="14" t="n"/>
      <c r="AK1690">
        <f>IF($D1690="","",IF(COUNTIF($D$2:$D1690,$D1690)=1,1,0))</f>
        <v/>
      </c>
      <c r="AL1690">
        <f>IF($AK1690=1,SUMPRODUCT(--($AO$2:$AO$7001&lt;$AO1690))+1,"")</f>
        <v/>
      </c>
      <c r="AM1690">
        <f>IF($D1690="","",IF(OR($R1690=TRUE(),$R1690="TRUE"),1,0))</f>
        <v/>
      </c>
      <c r="AN1690">
        <f>IF($D1690="","",IF($X1690="Yes",1,0))</f>
        <v/>
      </c>
      <c r="AO1690">
        <f>IF($AK1690=1,IFERROR(IF(VALUE($D1690)&lt;100000000,VALUE($D1690),1000000000),IFERROR(IF(VALUE(MID($D1690,2,20))&lt;100000000,VALUE(MID($D1690,2,20)),1000000000),1000000000))+ROW()/100000,"")</f>
        <v/>
      </c>
    </row>
    <row r="1691">
      <c r="F1691" s="14" t="n"/>
      <c r="N1691" s="8">
        <f>IF($D1691="","",M1691*V1691/100)</f>
        <v/>
      </c>
      <c r="O1691" s="8" t="n"/>
      <c r="U1691" s="8" t="n"/>
      <c r="V1691" s="8" t="n"/>
      <c r="Y1691">
        <f>IF($D1691="","",IF($AN1691=1,0,IF($AM1691=1,Settings!$C$6,Settings!$C$7))*100)</f>
        <v/>
      </c>
      <c r="Z1691" s="8">
        <f>IF($D1691="","",V1691*Y1691/100)</f>
        <v/>
      </c>
      <c r="AA1691" s="8">
        <f>IF($D1691="","",V1691-Z1691)</f>
        <v/>
      </c>
      <c r="AB1691" s="8">
        <f>IF($D1691="","",AA1691-N1691)</f>
        <v/>
      </c>
      <c r="AF1691" s="8" t="n"/>
      <c r="AI1691" s="14" t="n"/>
      <c r="AK1691">
        <f>IF($D1691="","",IF(COUNTIF($D$2:$D1691,$D1691)=1,1,0))</f>
        <v/>
      </c>
      <c r="AL1691">
        <f>IF($AK1691=1,SUMPRODUCT(--($AO$2:$AO$7001&lt;$AO1691))+1,"")</f>
        <v/>
      </c>
      <c r="AM1691">
        <f>IF($D1691="","",IF(OR($R1691=TRUE(),$R1691="TRUE"),1,0))</f>
        <v/>
      </c>
      <c r="AN1691">
        <f>IF($D1691="","",IF($X1691="Yes",1,0))</f>
        <v/>
      </c>
      <c r="AO1691">
        <f>IF($AK1691=1,IFERROR(IF(VALUE($D1691)&lt;100000000,VALUE($D1691),1000000000),IFERROR(IF(VALUE(MID($D1691,2,20))&lt;100000000,VALUE(MID($D1691,2,20)),1000000000),1000000000))+ROW()/100000,"")</f>
        <v/>
      </c>
    </row>
    <row r="1692">
      <c r="F1692" s="14" t="n"/>
      <c r="N1692" s="8">
        <f>IF($D1692="","",M1692*V1692/100)</f>
        <v/>
      </c>
      <c r="O1692" s="8" t="n"/>
      <c r="U1692" s="8" t="n"/>
      <c r="V1692" s="8" t="n"/>
      <c r="Y1692">
        <f>IF($D1692="","",IF($AN1692=1,0,IF($AM1692=1,Settings!$C$6,Settings!$C$7))*100)</f>
        <v/>
      </c>
      <c r="Z1692" s="8">
        <f>IF($D1692="","",V1692*Y1692/100)</f>
        <v/>
      </c>
      <c r="AA1692" s="8">
        <f>IF($D1692="","",V1692-Z1692)</f>
        <v/>
      </c>
      <c r="AB1692" s="8">
        <f>IF($D1692="","",AA1692-N1692)</f>
        <v/>
      </c>
      <c r="AF1692" s="8" t="n"/>
      <c r="AI1692" s="14" t="n"/>
      <c r="AK1692">
        <f>IF($D1692="","",IF(COUNTIF($D$2:$D1692,$D1692)=1,1,0))</f>
        <v/>
      </c>
      <c r="AL1692">
        <f>IF($AK1692=1,SUMPRODUCT(--($AO$2:$AO$7001&lt;$AO1692))+1,"")</f>
        <v/>
      </c>
      <c r="AM1692">
        <f>IF($D1692="","",IF(OR($R1692=TRUE(),$R1692="TRUE"),1,0))</f>
        <v/>
      </c>
      <c r="AN1692">
        <f>IF($D1692="","",IF($X1692="Yes",1,0))</f>
        <v/>
      </c>
      <c r="AO1692">
        <f>IF($AK1692=1,IFERROR(IF(VALUE($D1692)&lt;100000000,VALUE($D1692),1000000000),IFERROR(IF(VALUE(MID($D1692,2,20))&lt;100000000,VALUE(MID($D1692,2,20)),1000000000),1000000000))+ROW()/100000,"")</f>
        <v/>
      </c>
    </row>
    <row r="1693">
      <c r="F1693" s="14" t="n"/>
      <c r="N1693" s="8">
        <f>IF($D1693="","",M1693*V1693/100)</f>
        <v/>
      </c>
      <c r="O1693" s="8" t="n"/>
      <c r="U1693" s="8" t="n"/>
      <c r="V1693" s="8" t="n"/>
      <c r="Y1693">
        <f>IF($D1693="","",IF($AN1693=1,0,IF($AM1693=1,Settings!$C$6,Settings!$C$7))*100)</f>
        <v/>
      </c>
      <c r="Z1693" s="8">
        <f>IF($D1693="","",V1693*Y1693/100)</f>
        <v/>
      </c>
      <c r="AA1693" s="8">
        <f>IF($D1693="","",V1693-Z1693)</f>
        <v/>
      </c>
      <c r="AB1693" s="8">
        <f>IF($D1693="","",AA1693-N1693)</f>
        <v/>
      </c>
      <c r="AF1693" s="8" t="n"/>
      <c r="AI1693" s="14" t="n"/>
      <c r="AK1693">
        <f>IF($D1693="","",IF(COUNTIF($D$2:$D1693,$D1693)=1,1,0))</f>
        <v/>
      </c>
      <c r="AL1693">
        <f>IF($AK1693=1,SUMPRODUCT(--($AO$2:$AO$7001&lt;$AO1693))+1,"")</f>
        <v/>
      </c>
      <c r="AM1693">
        <f>IF($D1693="","",IF(OR($R1693=TRUE(),$R1693="TRUE"),1,0))</f>
        <v/>
      </c>
      <c r="AN1693">
        <f>IF($D1693="","",IF($X1693="Yes",1,0))</f>
        <v/>
      </c>
      <c r="AO1693">
        <f>IF($AK1693=1,IFERROR(IF(VALUE($D1693)&lt;100000000,VALUE($D1693),1000000000),IFERROR(IF(VALUE(MID($D1693,2,20))&lt;100000000,VALUE(MID($D1693,2,20)),1000000000),1000000000))+ROW()/100000,"")</f>
        <v/>
      </c>
    </row>
    <row r="1694">
      <c r="F1694" s="14" t="n"/>
      <c r="N1694" s="8">
        <f>IF($D1694="","",M1694*V1694/100)</f>
        <v/>
      </c>
      <c r="O1694" s="8" t="n"/>
      <c r="U1694" s="8" t="n"/>
      <c r="V1694" s="8" t="n"/>
      <c r="Y1694">
        <f>IF($D1694="","",IF($AN1694=1,0,IF($AM1694=1,Settings!$C$6,Settings!$C$7))*100)</f>
        <v/>
      </c>
      <c r="Z1694" s="8">
        <f>IF($D1694="","",V1694*Y1694/100)</f>
        <v/>
      </c>
      <c r="AA1694" s="8">
        <f>IF($D1694="","",V1694-Z1694)</f>
        <v/>
      </c>
      <c r="AB1694" s="8">
        <f>IF($D1694="","",AA1694-N1694)</f>
        <v/>
      </c>
      <c r="AF1694" s="8" t="n"/>
      <c r="AI1694" s="14" t="n"/>
      <c r="AK1694">
        <f>IF($D1694="","",IF(COUNTIF($D$2:$D1694,$D1694)=1,1,0))</f>
        <v/>
      </c>
      <c r="AL1694">
        <f>IF($AK1694=1,SUMPRODUCT(--($AO$2:$AO$7001&lt;$AO1694))+1,"")</f>
        <v/>
      </c>
      <c r="AM1694">
        <f>IF($D1694="","",IF(OR($R1694=TRUE(),$R1694="TRUE"),1,0))</f>
        <v/>
      </c>
      <c r="AN1694">
        <f>IF($D1694="","",IF($X1694="Yes",1,0))</f>
        <v/>
      </c>
      <c r="AO1694">
        <f>IF($AK1694=1,IFERROR(IF(VALUE($D1694)&lt;100000000,VALUE($D1694),1000000000),IFERROR(IF(VALUE(MID($D1694,2,20))&lt;100000000,VALUE(MID($D1694,2,20)),1000000000),1000000000))+ROW()/100000,"")</f>
        <v/>
      </c>
    </row>
    <row r="1695">
      <c r="F1695" s="14" t="n"/>
      <c r="N1695" s="8">
        <f>IF($D1695="","",M1695*V1695/100)</f>
        <v/>
      </c>
      <c r="O1695" s="8" t="n"/>
      <c r="U1695" s="8" t="n"/>
      <c r="V1695" s="8" t="n"/>
      <c r="Y1695">
        <f>IF($D1695="","",IF($AN1695=1,0,IF($AM1695=1,Settings!$C$6,Settings!$C$7))*100)</f>
        <v/>
      </c>
      <c r="Z1695" s="8">
        <f>IF($D1695="","",V1695*Y1695/100)</f>
        <v/>
      </c>
      <c r="AA1695" s="8">
        <f>IF($D1695="","",V1695-Z1695)</f>
        <v/>
      </c>
      <c r="AB1695" s="8">
        <f>IF($D1695="","",AA1695-N1695)</f>
        <v/>
      </c>
      <c r="AF1695" s="8" t="n"/>
      <c r="AI1695" s="14" t="n"/>
      <c r="AK1695">
        <f>IF($D1695="","",IF(COUNTIF($D$2:$D1695,$D1695)=1,1,0))</f>
        <v/>
      </c>
      <c r="AL1695">
        <f>IF($AK1695=1,SUMPRODUCT(--($AO$2:$AO$7001&lt;$AO1695))+1,"")</f>
        <v/>
      </c>
      <c r="AM1695">
        <f>IF($D1695="","",IF(OR($R1695=TRUE(),$R1695="TRUE"),1,0))</f>
        <v/>
      </c>
      <c r="AN1695">
        <f>IF($D1695="","",IF($X1695="Yes",1,0))</f>
        <v/>
      </c>
      <c r="AO1695">
        <f>IF($AK1695=1,IFERROR(IF(VALUE($D1695)&lt;100000000,VALUE($D1695),1000000000),IFERROR(IF(VALUE(MID($D1695,2,20))&lt;100000000,VALUE(MID($D1695,2,20)),1000000000),1000000000))+ROW()/100000,"")</f>
        <v/>
      </c>
    </row>
    <row r="1696">
      <c r="F1696" s="14" t="n"/>
      <c r="N1696" s="8">
        <f>IF($D1696="","",M1696*V1696/100)</f>
        <v/>
      </c>
      <c r="O1696" s="8" t="n"/>
      <c r="U1696" s="8" t="n"/>
      <c r="V1696" s="8" t="n"/>
      <c r="Y1696">
        <f>IF($D1696="","",IF($AN1696=1,0,IF($AM1696=1,Settings!$C$6,Settings!$C$7))*100)</f>
        <v/>
      </c>
      <c r="Z1696" s="8">
        <f>IF($D1696="","",V1696*Y1696/100)</f>
        <v/>
      </c>
      <c r="AA1696" s="8">
        <f>IF($D1696="","",V1696-Z1696)</f>
        <v/>
      </c>
      <c r="AB1696" s="8">
        <f>IF($D1696="","",AA1696-N1696)</f>
        <v/>
      </c>
      <c r="AF1696" s="8" t="n"/>
      <c r="AI1696" s="14" t="n"/>
      <c r="AK1696">
        <f>IF($D1696="","",IF(COUNTIF($D$2:$D1696,$D1696)=1,1,0))</f>
        <v/>
      </c>
      <c r="AL1696">
        <f>IF($AK1696=1,SUMPRODUCT(--($AO$2:$AO$7001&lt;$AO1696))+1,"")</f>
        <v/>
      </c>
      <c r="AM1696">
        <f>IF($D1696="","",IF(OR($R1696=TRUE(),$R1696="TRUE"),1,0))</f>
        <v/>
      </c>
      <c r="AN1696">
        <f>IF($D1696="","",IF($X1696="Yes",1,0))</f>
        <v/>
      </c>
      <c r="AO1696">
        <f>IF($AK1696=1,IFERROR(IF(VALUE($D1696)&lt;100000000,VALUE($D1696),1000000000),IFERROR(IF(VALUE(MID($D1696,2,20))&lt;100000000,VALUE(MID($D1696,2,20)),1000000000),1000000000))+ROW()/100000,"")</f>
        <v/>
      </c>
    </row>
    <row r="1697">
      <c r="F1697" s="14" t="n"/>
      <c r="N1697" s="8">
        <f>IF($D1697="","",M1697*V1697/100)</f>
        <v/>
      </c>
      <c r="O1697" s="8" t="n"/>
      <c r="U1697" s="8" t="n"/>
      <c r="V1697" s="8" t="n"/>
      <c r="Y1697">
        <f>IF($D1697="","",IF($AN1697=1,0,IF($AM1697=1,Settings!$C$6,Settings!$C$7))*100)</f>
        <v/>
      </c>
      <c r="Z1697" s="8">
        <f>IF($D1697="","",V1697*Y1697/100)</f>
        <v/>
      </c>
      <c r="AA1697" s="8">
        <f>IF($D1697="","",V1697-Z1697)</f>
        <v/>
      </c>
      <c r="AB1697" s="8">
        <f>IF($D1697="","",AA1697-N1697)</f>
        <v/>
      </c>
      <c r="AF1697" s="8" t="n"/>
      <c r="AI1697" s="14" t="n"/>
      <c r="AK1697">
        <f>IF($D1697="","",IF(COUNTIF($D$2:$D1697,$D1697)=1,1,0))</f>
        <v/>
      </c>
      <c r="AL1697">
        <f>IF($AK1697=1,SUMPRODUCT(--($AO$2:$AO$7001&lt;$AO1697))+1,"")</f>
        <v/>
      </c>
      <c r="AM1697">
        <f>IF($D1697="","",IF(OR($R1697=TRUE(),$R1697="TRUE"),1,0))</f>
        <v/>
      </c>
      <c r="AN1697">
        <f>IF($D1697="","",IF($X1697="Yes",1,0))</f>
        <v/>
      </c>
      <c r="AO1697">
        <f>IF($AK1697=1,IFERROR(IF(VALUE($D1697)&lt;100000000,VALUE($D1697),1000000000),IFERROR(IF(VALUE(MID($D1697,2,20))&lt;100000000,VALUE(MID($D1697,2,20)),1000000000),1000000000))+ROW()/100000,"")</f>
        <v/>
      </c>
    </row>
    <row r="1698">
      <c r="F1698" s="14" t="n"/>
      <c r="N1698" s="8">
        <f>IF($D1698="","",M1698*V1698/100)</f>
        <v/>
      </c>
      <c r="O1698" s="8" t="n"/>
      <c r="U1698" s="8" t="n"/>
      <c r="V1698" s="8" t="n"/>
      <c r="Y1698">
        <f>IF($D1698="","",IF($AN1698=1,0,IF($AM1698=1,Settings!$C$6,Settings!$C$7))*100)</f>
        <v/>
      </c>
      <c r="Z1698" s="8">
        <f>IF($D1698="","",V1698*Y1698/100)</f>
        <v/>
      </c>
      <c r="AA1698" s="8">
        <f>IF($D1698="","",V1698-Z1698)</f>
        <v/>
      </c>
      <c r="AB1698" s="8">
        <f>IF($D1698="","",AA1698-N1698)</f>
        <v/>
      </c>
      <c r="AF1698" s="8" t="n"/>
      <c r="AI1698" s="14" t="n"/>
      <c r="AK1698">
        <f>IF($D1698="","",IF(COUNTIF($D$2:$D1698,$D1698)=1,1,0))</f>
        <v/>
      </c>
      <c r="AL1698">
        <f>IF($AK1698=1,SUMPRODUCT(--($AO$2:$AO$7001&lt;$AO1698))+1,"")</f>
        <v/>
      </c>
      <c r="AM1698">
        <f>IF($D1698="","",IF(OR($R1698=TRUE(),$R1698="TRUE"),1,0))</f>
        <v/>
      </c>
      <c r="AN1698">
        <f>IF($D1698="","",IF($X1698="Yes",1,0))</f>
        <v/>
      </c>
      <c r="AO1698">
        <f>IF($AK1698=1,IFERROR(IF(VALUE($D1698)&lt;100000000,VALUE($D1698),1000000000),IFERROR(IF(VALUE(MID($D1698,2,20))&lt;100000000,VALUE(MID($D1698,2,20)),1000000000),1000000000))+ROW()/100000,"")</f>
        <v/>
      </c>
    </row>
    <row r="1699">
      <c r="F1699" s="14" t="n"/>
      <c r="N1699" s="8">
        <f>IF($D1699="","",M1699*V1699/100)</f>
        <v/>
      </c>
      <c r="O1699" s="8" t="n"/>
      <c r="U1699" s="8" t="n"/>
      <c r="V1699" s="8" t="n"/>
      <c r="Y1699">
        <f>IF($D1699="","",IF($AN1699=1,0,IF($AM1699=1,Settings!$C$6,Settings!$C$7))*100)</f>
        <v/>
      </c>
      <c r="Z1699" s="8">
        <f>IF($D1699="","",V1699*Y1699/100)</f>
        <v/>
      </c>
      <c r="AA1699" s="8">
        <f>IF($D1699="","",V1699-Z1699)</f>
        <v/>
      </c>
      <c r="AB1699" s="8">
        <f>IF($D1699="","",AA1699-N1699)</f>
        <v/>
      </c>
      <c r="AF1699" s="8" t="n"/>
      <c r="AI1699" s="14" t="n"/>
      <c r="AK1699">
        <f>IF($D1699="","",IF(COUNTIF($D$2:$D1699,$D1699)=1,1,0))</f>
        <v/>
      </c>
      <c r="AL1699">
        <f>IF($AK1699=1,SUMPRODUCT(--($AO$2:$AO$7001&lt;$AO1699))+1,"")</f>
        <v/>
      </c>
      <c r="AM1699">
        <f>IF($D1699="","",IF(OR($R1699=TRUE(),$R1699="TRUE"),1,0))</f>
        <v/>
      </c>
      <c r="AN1699">
        <f>IF($D1699="","",IF($X1699="Yes",1,0))</f>
        <v/>
      </c>
      <c r="AO1699">
        <f>IF($AK1699=1,IFERROR(IF(VALUE($D1699)&lt;100000000,VALUE($D1699),1000000000),IFERROR(IF(VALUE(MID($D1699,2,20))&lt;100000000,VALUE(MID($D1699,2,20)),1000000000),1000000000))+ROW()/100000,"")</f>
        <v/>
      </c>
    </row>
    <row r="1700">
      <c r="F1700" s="14" t="n"/>
      <c r="N1700" s="8">
        <f>IF($D1700="","",M1700*V1700/100)</f>
        <v/>
      </c>
      <c r="O1700" s="8" t="n"/>
      <c r="U1700" s="8" t="n"/>
      <c r="V1700" s="8" t="n"/>
      <c r="Y1700">
        <f>IF($D1700="","",IF($AN1700=1,0,IF($AM1700=1,Settings!$C$6,Settings!$C$7))*100)</f>
        <v/>
      </c>
      <c r="Z1700" s="8">
        <f>IF($D1700="","",V1700*Y1700/100)</f>
        <v/>
      </c>
      <c r="AA1700" s="8">
        <f>IF($D1700="","",V1700-Z1700)</f>
        <v/>
      </c>
      <c r="AB1700" s="8">
        <f>IF($D1700="","",AA1700-N1700)</f>
        <v/>
      </c>
      <c r="AF1700" s="8" t="n"/>
      <c r="AI1700" s="14" t="n"/>
      <c r="AK1700">
        <f>IF($D1700="","",IF(COUNTIF($D$2:$D1700,$D1700)=1,1,0))</f>
        <v/>
      </c>
      <c r="AL1700">
        <f>IF($AK1700=1,SUMPRODUCT(--($AO$2:$AO$7001&lt;$AO1700))+1,"")</f>
        <v/>
      </c>
      <c r="AM1700">
        <f>IF($D1700="","",IF(OR($R1700=TRUE(),$R1700="TRUE"),1,0))</f>
        <v/>
      </c>
      <c r="AN1700">
        <f>IF($D1700="","",IF($X1700="Yes",1,0))</f>
        <v/>
      </c>
      <c r="AO1700">
        <f>IF($AK1700=1,IFERROR(IF(VALUE($D1700)&lt;100000000,VALUE($D1700),1000000000),IFERROR(IF(VALUE(MID($D1700,2,20))&lt;100000000,VALUE(MID($D1700,2,20)),1000000000),1000000000))+ROW()/100000,"")</f>
        <v/>
      </c>
    </row>
    <row r="1701">
      <c r="F1701" s="14" t="n"/>
      <c r="N1701" s="8">
        <f>IF($D1701="","",M1701*V1701/100)</f>
        <v/>
      </c>
      <c r="O1701" s="8" t="n"/>
      <c r="U1701" s="8" t="n"/>
      <c r="V1701" s="8" t="n"/>
      <c r="Y1701">
        <f>IF($D1701="","",IF($AN1701=1,0,IF($AM1701=1,Settings!$C$6,Settings!$C$7))*100)</f>
        <v/>
      </c>
      <c r="Z1701" s="8">
        <f>IF($D1701="","",V1701*Y1701/100)</f>
        <v/>
      </c>
      <c r="AA1701" s="8">
        <f>IF($D1701="","",V1701-Z1701)</f>
        <v/>
      </c>
      <c r="AB1701" s="8">
        <f>IF($D1701="","",AA1701-N1701)</f>
        <v/>
      </c>
      <c r="AF1701" s="8" t="n"/>
      <c r="AI1701" s="14" t="n"/>
      <c r="AK1701">
        <f>IF($D1701="","",IF(COUNTIF($D$2:$D1701,$D1701)=1,1,0))</f>
        <v/>
      </c>
      <c r="AL1701">
        <f>IF($AK1701=1,SUMPRODUCT(--($AO$2:$AO$7001&lt;$AO1701))+1,"")</f>
        <v/>
      </c>
      <c r="AM1701">
        <f>IF($D1701="","",IF(OR($R1701=TRUE(),$R1701="TRUE"),1,0))</f>
        <v/>
      </c>
      <c r="AN1701">
        <f>IF($D1701="","",IF($X1701="Yes",1,0))</f>
        <v/>
      </c>
      <c r="AO1701">
        <f>IF($AK1701=1,IFERROR(IF(VALUE($D1701)&lt;100000000,VALUE($D1701),1000000000),IFERROR(IF(VALUE(MID($D1701,2,20))&lt;100000000,VALUE(MID($D1701,2,20)),1000000000),1000000000))+ROW()/100000,"")</f>
        <v/>
      </c>
    </row>
    <row r="1702">
      <c r="F1702" s="14" t="n"/>
      <c r="N1702" s="8">
        <f>IF($D1702="","",M1702*V1702/100)</f>
        <v/>
      </c>
      <c r="O1702" s="8" t="n"/>
      <c r="U1702" s="8" t="n"/>
      <c r="V1702" s="8" t="n"/>
      <c r="Y1702">
        <f>IF($D1702="","",IF($AN1702=1,0,IF($AM1702=1,Settings!$C$6,Settings!$C$7))*100)</f>
        <v/>
      </c>
      <c r="Z1702" s="8">
        <f>IF($D1702="","",V1702*Y1702/100)</f>
        <v/>
      </c>
      <c r="AA1702" s="8">
        <f>IF($D1702="","",V1702-Z1702)</f>
        <v/>
      </c>
      <c r="AB1702" s="8">
        <f>IF($D1702="","",AA1702-N1702)</f>
        <v/>
      </c>
      <c r="AF1702" s="8" t="n"/>
      <c r="AI1702" s="14" t="n"/>
      <c r="AK1702">
        <f>IF($D1702="","",IF(COUNTIF($D$2:$D1702,$D1702)=1,1,0))</f>
        <v/>
      </c>
      <c r="AL1702">
        <f>IF($AK1702=1,SUMPRODUCT(--($AO$2:$AO$7001&lt;$AO1702))+1,"")</f>
        <v/>
      </c>
      <c r="AM1702">
        <f>IF($D1702="","",IF(OR($R1702=TRUE(),$R1702="TRUE"),1,0))</f>
        <v/>
      </c>
      <c r="AN1702">
        <f>IF($D1702="","",IF($X1702="Yes",1,0))</f>
        <v/>
      </c>
      <c r="AO1702">
        <f>IF($AK1702=1,IFERROR(IF(VALUE($D1702)&lt;100000000,VALUE($D1702),1000000000),IFERROR(IF(VALUE(MID($D1702,2,20))&lt;100000000,VALUE(MID($D1702,2,20)),1000000000),1000000000))+ROW()/100000,"")</f>
        <v/>
      </c>
    </row>
    <row r="1703">
      <c r="F1703" s="14" t="n"/>
      <c r="N1703" s="8">
        <f>IF($D1703="","",M1703*V1703/100)</f>
        <v/>
      </c>
      <c r="O1703" s="8" t="n"/>
      <c r="U1703" s="8" t="n"/>
      <c r="V1703" s="8" t="n"/>
      <c r="Y1703">
        <f>IF($D1703="","",IF($AN1703=1,0,IF($AM1703=1,Settings!$C$6,Settings!$C$7))*100)</f>
        <v/>
      </c>
      <c r="Z1703" s="8">
        <f>IF($D1703="","",V1703*Y1703/100)</f>
        <v/>
      </c>
      <c r="AA1703" s="8">
        <f>IF($D1703="","",V1703-Z1703)</f>
        <v/>
      </c>
      <c r="AB1703" s="8">
        <f>IF($D1703="","",AA1703-N1703)</f>
        <v/>
      </c>
      <c r="AF1703" s="8" t="n"/>
      <c r="AI1703" s="14" t="n"/>
      <c r="AK1703">
        <f>IF($D1703="","",IF(COUNTIF($D$2:$D1703,$D1703)=1,1,0))</f>
        <v/>
      </c>
      <c r="AL1703">
        <f>IF($AK1703=1,SUMPRODUCT(--($AO$2:$AO$7001&lt;$AO1703))+1,"")</f>
        <v/>
      </c>
      <c r="AM1703">
        <f>IF($D1703="","",IF(OR($R1703=TRUE(),$R1703="TRUE"),1,0))</f>
        <v/>
      </c>
      <c r="AN1703">
        <f>IF($D1703="","",IF($X1703="Yes",1,0))</f>
        <v/>
      </c>
      <c r="AO1703">
        <f>IF($AK1703=1,IFERROR(IF(VALUE($D1703)&lt;100000000,VALUE($D1703),1000000000),IFERROR(IF(VALUE(MID($D1703,2,20))&lt;100000000,VALUE(MID($D1703,2,20)),1000000000),1000000000))+ROW()/100000,"")</f>
        <v/>
      </c>
    </row>
    <row r="1704">
      <c r="F1704" s="14" t="n"/>
      <c r="N1704" s="8">
        <f>IF($D1704="","",M1704*V1704/100)</f>
        <v/>
      </c>
      <c r="O1704" s="8" t="n"/>
      <c r="U1704" s="8" t="n"/>
      <c r="V1704" s="8" t="n"/>
      <c r="Y1704">
        <f>IF($D1704="","",IF($AN1704=1,0,IF($AM1704=1,Settings!$C$6,Settings!$C$7))*100)</f>
        <v/>
      </c>
      <c r="Z1704" s="8">
        <f>IF($D1704="","",V1704*Y1704/100)</f>
        <v/>
      </c>
      <c r="AA1704" s="8">
        <f>IF($D1704="","",V1704-Z1704)</f>
        <v/>
      </c>
      <c r="AB1704" s="8">
        <f>IF($D1704="","",AA1704-N1704)</f>
        <v/>
      </c>
      <c r="AF1704" s="8" t="n"/>
      <c r="AI1704" s="14" t="n"/>
      <c r="AK1704">
        <f>IF($D1704="","",IF(COUNTIF($D$2:$D1704,$D1704)=1,1,0))</f>
        <v/>
      </c>
      <c r="AL1704">
        <f>IF($AK1704=1,SUMPRODUCT(--($AO$2:$AO$7001&lt;$AO1704))+1,"")</f>
        <v/>
      </c>
      <c r="AM1704">
        <f>IF($D1704="","",IF(OR($R1704=TRUE(),$R1704="TRUE"),1,0))</f>
        <v/>
      </c>
      <c r="AN1704">
        <f>IF($D1704="","",IF($X1704="Yes",1,0))</f>
        <v/>
      </c>
      <c r="AO1704">
        <f>IF($AK1704=1,IFERROR(IF(VALUE($D1704)&lt;100000000,VALUE($D1704),1000000000),IFERROR(IF(VALUE(MID($D1704,2,20))&lt;100000000,VALUE(MID($D1704,2,20)),1000000000),1000000000))+ROW()/100000,"")</f>
        <v/>
      </c>
    </row>
    <row r="1705">
      <c r="F1705" s="14" t="n"/>
      <c r="N1705" s="8">
        <f>IF($D1705="","",M1705*V1705/100)</f>
        <v/>
      </c>
      <c r="O1705" s="8" t="n"/>
      <c r="U1705" s="8" t="n"/>
      <c r="V1705" s="8" t="n"/>
      <c r="Y1705">
        <f>IF($D1705="","",IF($AN1705=1,0,IF($AM1705=1,Settings!$C$6,Settings!$C$7))*100)</f>
        <v/>
      </c>
      <c r="Z1705" s="8">
        <f>IF($D1705="","",V1705*Y1705/100)</f>
        <v/>
      </c>
      <c r="AA1705" s="8">
        <f>IF($D1705="","",V1705-Z1705)</f>
        <v/>
      </c>
      <c r="AB1705" s="8">
        <f>IF($D1705="","",AA1705-N1705)</f>
        <v/>
      </c>
      <c r="AF1705" s="8" t="n"/>
      <c r="AI1705" s="14" t="n"/>
      <c r="AK1705">
        <f>IF($D1705="","",IF(COUNTIF($D$2:$D1705,$D1705)=1,1,0))</f>
        <v/>
      </c>
      <c r="AL1705">
        <f>IF($AK1705=1,SUMPRODUCT(--($AO$2:$AO$7001&lt;$AO1705))+1,"")</f>
        <v/>
      </c>
      <c r="AM1705">
        <f>IF($D1705="","",IF(OR($R1705=TRUE(),$R1705="TRUE"),1,0))</f>
        <v/>
      </c>
      <c r="AN1705">
        <f>IF($D1705="","",IF($X1705="Yes",1,0))</f>
        <v/>
      </c>
      <c r="AO1705">
        <f>IF($AK1705=1,IFERROR(IF(VALUE($D1705)&lt;100000000,VALUE($D1705),1000000000),IFERROR(IF(VALUE(MID($D1705,2,20))&lt;100000000,VALUE(MID($D1705,2,20)),1000000000),1000000000))+ROW()/100000,"")</f>
        <v/>
      </c>
    </row>
    <row r="1706">
      <c r="F1706" s="14" t="n"/>
      <c r="N1706" s="8">
        <f>IF($D1706="","",M1706*V1706/100)</f>
        <v/>
      </c>
      <c r="O1706" s="8" t="n"/>
      <c r="U1706" s="8" t="n"/>
      <c r="V1706" s="8" t="n"/>
      <c r="Y1706">
        <f>IF($D1706="","",IF($AN1706=1,0,IF($AM1706=1,Settings!$C$6,Settings!$C$7))*100)</f>
        <v/>
      </c>
      <c r="Z1706" s="8">
        <f>IF($D1706="","",V1706*Y1706/100)</f>
        <v/>
      </c>
      <c r="AA1706" s="8">
        <f>IF($D1706="","",V1706-Z1706)</f>
        <v/>
      </c>
      <c r="AB1706" s="8">
        <f>IF($D1706="","",AA1706-N1706)</f>
        <v/>
      </c>
      <c r="AF1706" s="8" t="n"/>
      <c r="AI1706" s="14" t="n"/>
      <c r="AK1706">
        <f>IF($D1706="","",IF(COUNTIF($D$2:$D1706,$D1706)=1,1,0))</f>
        <v/>
      </c>
      <c r="AL1706">
        <f>IF($AK1706=1,SUMPRODUCT(--($AO$2:$AO$7001&lt;$AO1706))+1,"")</f>
        <v/>
      </c>
      <c r="AM1706">
        <f>IF($D1706="","",IF(OR($R1706=TRUE(),$R1706="TRUE"),1,0))</f>
        <v/>
      </c>
      <c r="AN1706">
        <f>IF($D1706="","",IF($X1706="Yes",1,0))</f>
        <v/>
      </c>
      <c r="AO1706">
        <f>IF($AK1706=1,IFERROR(IF(VALUE($D1706)&lt;100000000,VALUE($D1706),1000000000),IFERROR(IF(VALUE(MID($D1706,2,20))&lt;100000000,VALUE(MID($D1706,2,20)),1000000000),1000000000))+ROW()/100000,"")</f>
        <v/>
      </c>
    </row>
    <row r="1707">
      <c r="F1707" s="14" t="n"/>
      <c r="N1707" s="8">
        <f>IF($D1707="","",M1707*V1707/100)</f>
        <v/>
      </c>
      <c r="O1707" s="8" t="n"/>
      <c r="U1707" s="8" t="n"/>
      <c r="V1707" s="8" t="n"/>
      <c r="Y1707">
        <f>IF($D1707="","",IF($AN1707=1,0,IF($AM1707=1,Settings!$C$6,Settings!$C$7))*100)</f>
        <v/>
      </c>
      <c r="Z1707" s="8">
        <f>IF($D1707="","",V1707*Y1707/100)</f>
        <v/>
      </c>
      <c r="AA1707" s="8">
        <f>IF($D1707="","",V1707-Z1707)</f>
        <v/>
      </c>
      <c r="AB1707" s="8">
        <f>IF($D1707="","",AA1707-N1707)</f>
        <v/>
      </c>
      <c r="AF1707" s="8" t="n"/>
      <c r="AI1707" s="14" t="n"/>
      <c r="AK1707">
        <f>IF($D1707="","",IF(COUNTIF($D$2:$D1707,$D1707)=1,1,0))</f>
        <v/>
      </c>
      <c r="AL1707">
        <f>IF($AK1707=1,SUMPRODUCT(--($AO$2:$AO$7001&lt;$AO1707))+1,"")</f>
        <v/>
      </c>
      <c r="AM1707">
        <f>IF($D1707="","",IF(OR($R1707=TRUE(),$R1707="TRUE"),1,0))</f>
        <v/>
      </c>
      <c r="AN1707">
        <f>IF($D1707="","",IF($X1707="Yes",1,0))</f>
        <v/>
      </c>
      <c r="AO1707">
        <f>IF($AK1707=1,IFERROR(IF(VALUE($D1707)&lt;100000000,VALUE($D1707),1000000000),IFERROR(IF(VALUE(MID($D1707,2,20))&lt;100000000,VALUE(MID($D1707,2,20)),1000000000),1000000000))+ROW()/100000,"")</f>
        <v/>
      </c>
    </row>
    <row r="1708">
      <c r="F1708" s="14" t="n"/>
      <c r="N1708" s="8">
        <f>IF($D1708="","",M1708*V1708/100)</f>
        <v/>
      </c>
      <c r="O1708" s="8" t="n"/>
      <c r="U1708" s="8" t="n"/>
      <c r="V1708" s="8" t="n"/>
      <c r="Y1708">
        <f>IF($D1708="","",IF($AN1708=1,0,IF($AM1708=1,Settings!$C$6,Settings!$C$7))*100)</f>
        <v/>
      </c>
      <c r="Z1708" s="8">
        <f>IF($D1708="","",V1708*Y1708/100)</f>
        <v/>
      </c>
      <c r="AA1708" s="8">
        <f>IF($D1708="","",V1708-Z1708)</f>
        <v/>
      </c>
      <c r="AB1708" s="8">
        <f>IF($D1708="","",AA1708-N1708)</f>
        <v/>
      </c>
      <c r="AF1708" s="8" t="n"/>
      <c r="AI1708" s="14" t="n"/>
      <c r="AK1708">
        <f>IF($D1708="","",IF(COUNTIF($D$2:$D1708,$D1708)=1,1,0))</f>
        <v/>
      </c>
      <c r="AL1708">
        <f>IF($AK1708=1,SUMPRODUCT(--($AO$2:$AO$7001&lt;$AO1708))+1,"")</f>
        <v/>
      </c>
      <c r="AM1708">
        <f>IF($D1708="","",IF(OR($R1708=TRUE(),$R1708="TRUE"),1,0))</f>
        <v/>
      </c>
      <c r="AN1708">
        <f>IF($D1708="","",IF($X1708="Yes",1,0))</f>
        <v/>
      </c>
      <c r="AO1708">
        <f>IF($AK1708=1,IFERROR(IF(VALUE($D1708)&lt;100000000,VALUE($D1708),1000000000),IFERROR(IF(VALUE(MID($D1708,2,20))&lt;100000000,VALUE(MID($D1708,2,20)),1000000000),1000000000))+ROW()/100000,"")</f>
        <v/>
      </c>
    </row>
    <row r="1709">
      <c r="F1709" s="14" t="n"/>
      <c r="N1709" s="8">
        <f>IF($D1709="","",M1709*V1709/100)</f>
        <v/>
      </c>
      <c r="O1709" s="8" t="n"/>
      <c r="U1709" s="8" t="n"/>
      <c r="V1709" s="8" t="n"/>
      <c r="Y1709">
        <f>IF($D1709="","",IF($AN1709=1,0,IF($AM1709=1,Settings!$C$6,Settings!$C$7))*100)</f>
        <v/>
      </c>
      <c r="Z1709" s="8">
        <f>IF($D1709="","",V1709*Y1709/100)</f>
        <v/>
      </c>
      <c r="AA1709" s="8">
        <f>IF($D1709="","",V1709-Z1709)</f>
        <v/>
      </c>
      <c r="AB1709" s="8">
        <f>IF($D1709="","",AA1709-N1709)</f>
        <v/>
      </c>
      <c r="AF1709" s="8" t="n"/>
      <c r="AI1709" s="14" t="n"/>
      <c r="AK1709">
        <f>IF($D1709="","",IF(COUNTIF($D$2:$D1709,$D1709)=1,1,0))</f>
        <v/>
      </c>
      <c r="AL1709">
        <f>IF($AK1709=1,SUMPRODUCT(--($AO$2:$AO$7001&lt;$AO1709))+1,"")</f>
        <v/>
      </c>
      <c r="AM1709">
        <f>IF($D1709="","",IF(OR($R1709=TRUE(),$R1709="TRUE"),1,0))</f>
        <v/>
      </c>
      <c r="AN1709">
        <f>IF($D1709="","",IF($X1709="Yes",1,0))</f>
        <v/>
      </c>
      <c r="AO1709">
        <f>IF($AK1709=1,IFERROR(IF(VALUE($D1709)&lt;100000000,VALUE($D1709),1000000000),IFERROR(IF(VALUE(MID($D1709,2,20))&lt;100000000,VALUE(MID($D1709,2,20)),1000000000),1000000000))+ROW()/100000,"")</f>
        <v/>
      </c>
    </row>
    <row r="1710">
      <c r="F1710" s="14" t="n"/>
      <c r="N1710" s="8">
        <f>IF($D1710="","",M1710*V1710/100)</f>
        <v/>
      </c>
      <c r="O1710" s="8" t="n"/>
      <c r="U1710" s="8" t="n"/>
      <c r="V1710" s="8" t="n"/>
      <c r="Y1710">
        <f>IF($D1710="","",IF($AN1710=1,0,IF($AM1710=1,Settings!$C$6,Settings!$C$7))*100)</f>
        <v/>
      </c>
      <c r="Z1710" s="8">
        <f>IF($D1710="","",V1710*Y1710/100)</f>
        <v/>
      </c>
      <c r="AA1710" s="8">
        <f>IF($D1710="","",V1710-Z1710)</f>
        <v/>
      </c>
      <c r="AB1710" s="8">
        <f>IF($D1710="","",AA1710-N1710)</f>
        <v/>
      </c>
      <c r="AF1710" s="8" t="n"/>
      <c r="AI1710" s="14" t="n"/>
      <c r="AK1710">
        <f>IF($D1710="","",IF(COUNTIF($D$2:$D1710,$D1710)=1,1,0))</f>
        <v/>
      </c>
      <c r="AL1710">
        <f>IF($AK1710=1,SUMPRODUCT(--($AO$2:$AO$7001&lt;$AO1710))+1,"")</f>
        <v/>
      </c>
      <c r="AM1710">
        <f>IF($D1710="","",IF(OR($R1710=TRUE(),$R1710="TRUE"),1,0))</f>
        <v/>
      </c>
      <c r="AN1710">
        <f>IF($D1710="","",IF($X1710="Yes",1,0))</f>
        <v/>
      </c>
      <c r="AO1710">
        <f>IF($AK1710=1,IFERROR(IF(VALUE($D1710)&lt;100000000,VALUE($D1710),1000000000),IFERROR(IF(VALUE(MID($D1710,2,20))&lt;100000000,VALUE(MID($D1710,2,20)),1000000000),1000000000))+ROW()/100000,"")</f>
        <v/>
      </c>
    </row>
    <row r="1711">
      <c r="F1711" s="14" t="n"/>
      <c r="N1711" s="8">
        <f>IF($D1711="","",M1711*V1711/100)</f>
        <v/>
      </c>
      <c r="O1711" s="8" t="n"/>
      <c r="U1711" s="8" t="n"/>
      <c r="V1711" s="8" t="n"/>
      <c r="Y1711">
        <f>IF($D1711="","",IF($AN1711=1,0,IF($AM1711=1,Settings!$C$6,Settings!$C$7))*100)</f>
        <v/>
      </c>
      <c r="Z1711" s="8">
        <f>IF($D1711="","",V1711*Y1711/100)</f>
        <v/>
      </c>
      <c r="AA1711" s="8">
        <f>IF($D1711="","",V1711-Z1711)</f>
        <v/>
      </c>
      <c r="AB1711" s="8">
        <f>IF($D1711="","",AA1711-N1711)</f>
        <v/>
      </c>
      <c r="AF1711" s="8" t="n"/>
      <c r="AI1711" s="14" t="n"/>
      <c r="AK1711">
        <f>IF($D1711="","",IF(COUNTIF($D$2:$D1711,$D1711)=1,1,0))</f>
        <v/>
      </c>
      <c r="AL1711">
        <f>IF($AK1711=1,SUMPRODUCT(--($AO$2:$AO$7001&lt;$AO1711))+1,"")</f>
        <v/>
      </c>
      <c r="AM1711">
        <f>IF($D1711="","",IF(OR($R1711=TRUE(),$R1711="TRUE"),1,0))</f>
        <v/>
      </c>
      <c r="AN1711">
        <f>IF($D1711="","",IF($X1711="Yes",1,0))</f>
        <v/>
      </c>
      <c r="AO1711">
        <f>IF($AK1711=1,IFERROR(IF(VALUE($D1711)&lt;100000000,VALUE($D1711),1000000000),IFERROR(IF(VALUE(MID($D1711,2,20))&lt;100000000,VALUE(MID($D1711,2,20)),1000000000),1000000000))+ROW()/100000,"")</f>
        <v/>
      </c>
    </row>
    <row r="1712">
      <c r="F1712" s="14" t="n"/>
      <c r="N1712" s="8">
        <f>IF($D1712="","",M1712*V1712/100)</f>
        <v/>
      </c>
      <c r="O1712" s="8" t="n"/>
      <c r="U1712" s="8" t="n"/>
      <c r="V1712" s="8" t="n"/>
      <c r="Y1712">
        <f>IF($D1712="","",IF($AN1712=1,0,IF($AM1712=1,Settings!$C$6,Settings!$C$7))*100)</f>
        <v/>
      </c>
      <c r="Z1712" s="8">
        <f>IF($D1712="","",V1712*Y1712/100)</f>
        <v/>
      </c>
      <c r="AA1712" s="8">
        <f>IF($D1712="","",V1712-Z1712)</f>
        <v/>
      </c>
      <c r="AB1712" s="8">
        <f>IF($D1712="","",AA1712-N1712)</f>
        <v/>
      </c>
      <c r="AF1712" s="8" t="n"/>
      <c r="AI1712" s="14" t="n"/>
      <c r="AK1712">
        <f>IF($D1712="","",IF(COUNTIF($D$2:$D1712,$D1712)=1,1,0))</f>
        <v/>
      </c>
      <c r="AL1712">
        <f>IF($AK1712=1,SUMPRODUCT(--($AO$2:$AO$7001&lt;$AO1712))+1,"")</f>
        <v/>
      </c>
      <c r="AM1712">
        <f>IF($D1712="","",IF(OR($R1712=TRUE(),$R1712="TRUE"),1,0))</f>
        <v/>
      </c>
      <c r="AN1712">
        <f>IF($D1712="","",IF($X1712="Yes",1,0))</f>
        <v/>
      </c>
      <c r="AO1712">
        <f>IF($AK1712=1,IFERROR(IF(VALUE($D1712)&lt;100000000,VALUE($D1712),1000000000),IFERROR(IF(VALUE(MID($D1712,2,20))&lt;100000000,VALUE(MID($D1712,2,20)),1000000000),1000000000))+ROW()/100000,"")</f>
        <v/>
      </c>
    </row>
    <row r="1713">
      <c r="F1713" s="14" t="n"/>
      <c r="N1713" s="8">
        <f>IF($D1713="","",M1713*V1713/100)</f>
        <v/>
      </c>
      <c r="O1713" s="8" t="n"/>
      <c r="U1713" s="8" t="n"/>
      <c r="V1713" s="8" t="n"/>
      <c r="Y1713">
        <f>IF($D1713="","",IF($AN1713=1,0,IF($AM1713=1,Settings!$C$6,Settings!$C$7))*100)</f>
        <v/>
      </c>
      <c r="Z1713" s="8">
        <f>IF($D1713="","",V1713*Y1713/100)</f>
        <v/>
      </c>
      <c r="AA1713" s="8">
        <f>IF($D1713="","",V1713-Z1713)</f>
        <v/>
      </c>
      <c r="AB1713" s="8">
        <f>IF($D1713="","",AA1713-N1713)</f>
        <v/>
      </c>
      <c r="AF1713" s="8" t="n"/>
      <c r="AI1713" s="14" t="n"/>
      <c r="AK1713">
        <f>IF($D1713="","",IF(COUNTIF($D$2:$D1713,$D1713)=1,1,0))</f>
        <v/>
      </c>
      <c r="AL1713">
        <f>IF($AK1713=1,SUMPRODUCT(--($AO$2:$AO$7001&lt;$AO1713))+1,"")</f>
        <v/>
      </c>
      <c r="AM1713">
        <f>IF($D1713="","",IF(OR($R1713=TRUE(),$R1713="TRUE"),1,0))</f>
        <v/>
      </c>
      <c r="AN1713">
        <f>IF($D1713="","",IF($X1713="Yes",1,0))</f>
        <v/>
      </c>
      <c r="AO1713">
        <f>IF($AK1713=1,IFERROR(IF(VALUE($D1713)&lt;100000000,VALUE($D1713),1000000000),IFERROR(IF(VALUE(MID($D1713,2,20))&lt;100000000,VALUE(MID($D1713,2,20)),1000000000),1000000000))+ROW()/100000,"")</f>
        <v/>
      </c>
    </row>
    <row r="1714">
      <c r="F1714" s="14" t="n"/>
      <c r="N1714" s="8">
        <f>IF($D1714="","",M1714*V1714/100)</f>
        <v/>
      </c>
      <c r="O1714" s="8" t="n"/>
      <c r="U1714" s="8" t="n"/>
      <c r="V1714" s="8" t="n"/>
      <c r="Y1714">
        <f>IF($D1714="","",IF($AN1714=1,0,IF($AM1714=1,Settings!$C$6,Settings!$C$7))*100)</f>
        <v/>
      </c>
      <c r="Z1714" s="8">
        <f>IF($D1714="","",V1714*Y1714/100)</f>
        <v/>
      </c>
      <c r="AA1714" s="8">
        <f>IF($D1714="","",V1714-Z1714)</f>
        <v/>
      </c>
      <c r="AB1714" s="8">
        <f>IF($D1714="","",AA1714-N1714)</f>
        <v/>
      </c>
      <c r="AF1714" s="8" t="n"/>
      <c r="AI1714" s="14" t="n"/>
      <c r="AK1714">
        <f>IF($D1714="","",IF(COUNTIF($D$2:$D1714,$D1714)=1,1,0))</f>
        <v/>
      </c>
      <c r="AL1714">
        <f>IF($AK1714=1,SUMPRODUCT(--($AO$2:$AO$7001&lt;$AO1714))+1,"")</f>
        <v/>
      </c>
      <c r="AM1714">
        <f>IF($D1714="","",IF(OR($R1714=TRUE(),$R1714="TRUE"),1,0))</f>
        <v/>
      </c>
      <c r="AN1714">
        <f>IF($D1714="","",IF($X1714="Yes",1,0))</f>
        <v/>
      </c>
      <c r="AO1714">
        <f>IF($AK1714=1,IFERROR(IF(VALUE($D1714)&lt;100000000,VALUE($D1714),1000000000),IFERROR(IF(VALUE(MID($D1714,2,20))&lt;100000000,VALUE(MID($D1714,2,20)),1000000000),1000000000))+ROW()/100000,"")</f>
        <v/>
      </c>
    </row>
    <row r="1715">
      <c r="F1715" s="14" t="n"/>
      <c r="N1715" s="8">
        <f>IF($D1715="","",M1715*V1715/100)</f>
        <v/>
      </c>
      <c r="O1715" s="8" t="n"/>
      <c r="U1715" s="8" t="n"/>
      <c r="V1715" s="8" t="n"/>
      <c r="Y1715">
        <f>IF($D1715="","",IF($AN1715=1,0,IF($AM1715=1,Settings!$C$6,Settings!$C$7))*100)</f>
        <v/>
      </c>
      <c r="Z1715" s="8">
        <f>IF($D1715="","",V1715*Y1715/100)</f>
        <v/>
      </c>
      <c r="AA1715" s="8">
        <f>IF($D1715="","",V1715-Z1715)</f>
        <v/>
      </c>
      <c r="AB1715" s="8">
        <f>IF($D1715="","",AA1715-N1715)</f>
        <v/>
      </c>
      <c r="AF1715" s="8" t="n"/>
      <c r="AI1715" s="14" t="n"/>
      <c r="AK1715">
        <f>IF($D1715="","",IF(COUNTIF($D$2:$D1715,$D1715)=1,1,0))</f>
        <v/>
      </c>
      <c r="AL1715">
        <f>IF($AK1715=1,SUMPRODUCT(--($AO$2:$AO$7001&lt;$AO1715))+1,"")</f>
        <v/>
      </c>
      <c r="AM1715">
        <f>IF($D1715="","",IF(OR($R1715=TRUE(),$R1715="TRUE"),1,0))</f>
        <v/>
      </c>
      <c r="AN1715">
        <f>IF($D1715="","",IF($X1715="Yes",1,0))</f>
        <v/>
      </c>
      <c r="AO1715">
        <f>IF($AK1715=1,IFERROR(IF(VALUE($D1715)&lt;100000000,VALUE($D1715),1000000000),IFERROR(IF(VALUE(MID($D1715,2,20))&lt;100000000,VALUE(MID($D1715,2,20)),1000000000),1000000000))+ROW()/100000,"")</f>
        <v/>
      </c>
    </row>
    <row r="1716">
      <c r="F1716" s="14" t="n"/>
      <c r="N1716" s="8">
        <f>IF($D1716="","",M1716*V1716/100)</f>
        <v/>
      </c>
      <c r="O1716" s="8" t="n"/>
      <c r="U1716" s="8" t="n"/>
      <c r="V1716" s="8" t="n"/>
      <c r="Y1716">
        <f>IF($D1716="","",IF($AN1716=1,0,IF($AM1716=1,Settings!$C$6,Settings!$C$7))*100)</f>
        <v/>
      </c>
      <c r="Z1716" s="8">
        <f>IF($D1716="","",V1716*Y1716/100)</f>
        <v/>
      </c>
      <c r="AA1716" s="8">
        <f>IF($D1716="","",V1716-Z1716)</f>
        <v/>
      </c>
      <c r="AB1716" s="8">
        <f>IF($D1716="","",AA1716-N1716)</f>
        <v/>
      </c>
      <c r="AF1716" s="8" t="n"/>
      <c r="AI1716" s="14" t="n"/>
      <c r="AK1716">
        <f>IF($D1716="","",IF(COUNTIF($D$2:$D1716,$D1716)=1,1,0))</f>
        <v/>
      </c>
      <c r="AL1716">
        <f>IF($AK1716=1,SUMPRODUCT(--($AO$2:$AO$7001&lt;$AO1716))+1,"")</f>
        <v/>
      </c>
      <c r="AM1716">
        <f>IF($D1716="","",IF(OR($R1716=TRUE(),$R1716="TRUE"),1,0))</f>
        <v/>
      </c>
      <c r="AN1716">
        <f>IF($D1716="","",IF($X1716="Yes",1,0))</f>
        <v/>
      </c>
      <c r="AO1716">
        <f>IF($AK1716=1,IFERROR(IF(VALUE($D1716)&lt;100000000,VALUE($D1716),1000000000),IFERROR(IF(VALUE(MID($D1716,2,20))&lt;100000000,VALUE(MID($D1716,2,20)),1000000000),1000000000))+ROW()/100000,"")</f>
        <v/>
      </c>
    </row>
    <row r="1717">
      <c r="F1717" s="14" t="n"/>
      <c r="N1717" s="8">
        <f>IF($D1717="","",M1717*V1717/100)</f>
        <v/>
      </c>
      <c r="O1717" s="8" t="n"/>
      <c r="U1717" s="8" t="n"/>
      <c r="V1717" s="8" t="n"/>
      <c r="Y1717">
        <f>IF($D1717="","",IF($AN1717=1,0,IF($AM1717=1,Settings!$C$6,Settings!$C$7))*100)</f>
        <v/>
      </c>
      <c r="Z1717" s="8">
        <f>IF($D1717="","",V1717*Y1717/100)</f>
        <v/>
      </c>
      <c r="AA1717" s="8">
        <f>IF($D1717="","",V1717-Z1717)</f>
        <v/>
      </c>
      <c r="AB1717" s="8">
        <f>IF($D1717="","",AA1717-N1717)</f>
        <v/>
      </c>
      <c r="AF1717" s="8" t="n"/>
      <c r="AI1717" s="14" t="n"/>
      <c r="AK1717">
        <f>IF($D1717="","",IF(COUNTIF($D$2:$D1717,$D1717)=1,1,0))</f>
        <v/>
      </c>
      <c r="AL1717">
        <f>IF($AK1717=1,SUMPRODUCT(--($AO$2:$AO$7001&lt;$AO1717))+1,"")</f>
        <v/>
      </c>
      <c r="AM1717">
        <f>IF($D1717="","",IF(OR($R1717=TRUE(),$R1717="TRUE"),1,0))</f>
        <v/>
      </c>
      <c r="AN1717">
        <f>IF($D1717="","",IF($X1717="Yes",1,0))</f>
        <v/>
      </c>
      <c r="AO1717">
        <f>IF($AK1717=1,IFERROR(IF(VALUE($D1717)&lt;100000000,VALUE($D1717),1000000000),IFERROR(IF(VALUE(MID($D1717,2,20))&lt;100000000,VALUE(MID($D1717,2,20)),1000000000),1000000000))+ROW()/100000,"")</f>
        <v/>
      </c>
    </row>
    <row r="1718">
      <c r="F1718" s="14" t="n"/>
      <c r="N1718" s="8">
        <f>IF($D1718="","",M1718*V1718/100)</f>
        <v/>
      </c>
      <c r="O1718" s="8" t="n"/>
      <c r="U1718" s="8" t="n"/>
      <c r="V1718" s="8" t="n"/>
      <c r="Y1718">
        <f>IF($D1718="","",IF($AN1718=1,0,IF($AM1718=1,Settings!$C$6,Settings!$C$7))*100)</f>
        <v/>
      </c>
      <c r="Z1718" s="8">
        <f>IF($D1718="","",V1718*Y1718/100)</f>
        <v/>
      </c>
      <c r="AA1718" s="8">
        <f>IF($D1718="","",V1718-Z1718)</f>
        <v/>
      </c>
      <c r="AB1718" s="8">
        <f>IF($D1718="","",AA1718-N1718)</f>
        <v/>
      </c>
      <c r="AF1718" s="8" t="n"/>
      <c r="AI1718" s="14" t="n"/>
      <c r="AK1718">
        <f>IF($D1718="","",IF(COUNTIF($D$2:$D1718,$D1718)=1,1,0))</f>
        <v/>
      </c>
      <c r="AL1718">
        <f>IF($AK1718=1,SUMPRODUCT(--($AO$2:$AO$7001&lt;$AO1718))+1,"")</f>
        <v/>
      </c>
      <c r="AM1718">
        <f>IF($D1718="","",IF(OR($R1718=TRUE(),$R1718="TRUE"),1,0))</f>
        <v/>
      </c>
      <c r="AN1718">
        <f>IF($D1718="","",IF($X1718="Yes",1,0))</f>
        <v/>
      </c>
      <c r="AO1718">
        <f>IF($AK1718=1,IFERROR(IF(VALUE($D1718)&lt;100000000,VALUE($D1718),1000000000),IFERROR(IF(VALUE(MID($D1718,2,20))&lt;100000000,VALUE(MID($D1718,2,20)),1000000000),1000000000))+ROW()/100000,"")</f>
        <v/>
      </c>
    </row>
    <row r="1719">
      <c r="F1719" s="14" t="n"/>
      <c r="N1719" s="8">
        <f>IF($D1719="","",M1719*V1719/100)</f>
        <v/>
      </c>
      <c r="O1719" s="8" t="n"/>
      <c r="U1719" s="8" t="n"/>
      <c r="V1719" s="8" t="n"/>
      <c r="Y1719">
        <f>IF($D1719="","",IF($AN1719=1,0,IF($AM1719=1,Settings!$C$6,Settings!$C$7))*100)</f>
        <v/>
      </c>
      <c r="Z1719" s="8">
        <f>IF($D1719="","",V1719*Y1719/100)</f>
        <v/>
      </c>
      <c r="AA1719" s="8">
        <f>IF($D1719="","",V1719-Z1719)</f>
        <v/>
      </c>
      <c r="AB1719" s="8">
        <f>IF($D1719="","",AA1719-N1719)</f>
        <v/>
      </c>
      <c r="AF1719" s="8" t="n"/>
      <c r="AI1719" s="14" t="n"/>
      <c r="AK1719">
        <f>IF($D1719="","",IF(COUNTIF($D$2:$D1719,$D1719)=1,1,0))</f>
        <v/>
      </c>
      <c r="AL1719">
        <f>IF($AK1719=1,SUMPRODUCT(--($AO$2:$AO$7001&lt;$AO1719))+1,"")</f>
        <v/>
      </c>
      <c r="AM1719">
        <f>IF($D1719="","",IF(OR($R1719=TRUE(),$R1719="TRUE"),1,0))</f>
        <v/>
      </c>
      <c r="AN1719">
        <f>IF($D1719="","",IF($X1719="Yes",1,0))</f>
        <v/>
      </c>
      <c r="AO1719">
        <f>IF($AK1719=1,IFERROR(IF(VALUE($D1719)&lt;100000000,VALUE($D1719),1000000000),IFERROR(IF(VALUE(MID($D1719,2,20))&lt;100000000,VALUE(MID($D1719,2,20)),1000000000),1000000000))+ROW()/100000,"")</f>
        <v/>
      </c>
    </row>
    <row r="1720">
      <c r="F1720" s="14" t="n"/>
      <c r="N1720" s="8">
        <f>IF($D1720="","",M1720*V1720/100)</f>
        <v/>
      </c>
      <c r="O1720" s="8" t="n"/>
      <c r="U1720" s="8" t="n"/>
      <c r="V1720" s="8" t="n"/>
      <c r="Y1720">
        <f>IF($D1720="","",IF($AN1720=1,0,IF($AM1720=1,Settings!$C$6,Settings!$C$7))*100)</f>
        <v/>
      </c>
      <c r="Z1720" s="8">
        <f>IF($D1720="","",V1720*Y1720/100)</f>
        <v/>
      </c>
      <c r="AA1720" s="8">
        <f>IF($D1720="","",V1720-Z1720)</f>
        <v/>
      </c>
      <c r="AB1720" s="8">
        <f>IF($D1720="","",AA1720-N1720)</f>
        <v/>
      </c>
      <c r="AF1720" s="8" t="n"/>
      <c r="AI1720" s="14" t="n"/>
      <c r="AK1720">
        <f>IF($D1720="","",IF(COUNTIF($D$2:$D1720,$D1720)=1,1,0))</f>
        <v/>
      </c>
      <c r="AL1720">
        <f>IF($AK1720=1,SUMPRODUCT(--($AO$2:$AO$7001&lt;$AO1720))+1,"")</f>
        <v/>
      </c>
      <c r="AM1720">
        <f>IF($D1720="","",IF(OR($R1720=TRUE(),$R1720="TRUE"),1,0))</f>
        <v/>
      </c>
      <c r="AN1720">
        <f>IF($D1720="","",IF($X1720="Yes",1,0))</f>
        <v/>
      </c>
      <c r="AO1720">
        <f>IF($AK1720=1,IFERROR(IF(VALUE($D1720)&lt;100000000,VALUE($D1720),1000000000),IFERROR(IF(VALUE(MID($D1720,2,20))&lt;100000000,VALUE(MID($D1720,2,20)),1000000000),1000000000))+ROW()/100000,"")</f>
        <v/>
      </c>
    </row>
    <row r="1721">
      <c r="F1721" s="14" t="n"/>
      <c r="N1721" s="8">
        <f>IF($D1721="","",M1721*V1721/100)</f>
        <v/>
      </c>
      <c r="O1721" s="8" t="n"/>
      <c r="U1721" s="8" t="n"/>
      <c r="V1721" s="8" t="n"/>
      <c r="Y1721">
        <f>IF($D1721="","",IF($AN1721=1,0,IF($AM1721=1,Settings!$C$6,Settings!$C$7))*100)</f>
        <v/>
      </c>
      <c r="Z1721" s="8">
        <f>IF($D1721="","",V1721*Y1721/100)</f>
        <v/>
      </c>
      <c r="AA1721" s="8">
        <f>IF($D1721="","",V1721-Z1721)</f>
        <v/>
      </c>
      <c r="AB1721" s="8">
        <f>IF($D1721="","",AA1721-N1721)</f>
        <v/>
      </c>
      <c r="AF1721" s="8" t="n"/>
      <c r="AI1721" s="14" t="n"/>
      <c r="AK1721">
        <f>IF($D1721="","",IF(COUNTIF($D$2:$D1721,$D1721)=1,1,0))</f>
        <v/>
      </c>
      <c r="AL1721">
        <f>IF($AK1721=1,SUMPRODUCT(--($AO$2:$AO$7001&lt;$AO1721))+1,"")</f>
        <v/>
      </c>
      <c r="AM1721">
        <f>IF($D1721="","",IF(OR($R1721=TRUE(),$R1721="TRUE"),1,0))</f>
        <v/>
      </c>
      <c r="AN1721">
        <f>IF($D1721="","",IF($X1721="Yes",1,0))</f>
        <v/>
      </c>
      <c r="AO1721">
        <f>IF($AK1721=1,IFERROR(IF(VALUE($D1721)&lt;100000000,VALUE($D1721),1000000000),IFERROR(IF(VALUE(MID($D1721,2,20))&lt;100000000,VALUE(MID($D1721,2,20)),1000000000),1000000000))+ROW()/100000,"")</f>
        <v/>
      </c>
    </row>
    <row r="1722">
      <c r="F1722" s="14" t="n"/>
      <c r="N1722" s="8">
        <f>IF($D1722="","",M1722*V1722/100)</f>
        <v/>
      </c>
      <c r="O1722" s="8" t="n"/>
      <c r="U1722" s="8" t="n"/>
      <c r="V1722" s="8" t="n"/>
      <c r="Y1722">
        <f>IF($D1722="","",IF($AN1722=1,0,IF($AM1722=1,Settings!$C$6,Settings!$C$7))*100)</f>
        <v/>
      </c>
      <c r="Z1722" s="8">
        <f>IF($D1722="","",V1722*Y1722/100)</f>
        <v/>
      </c>
      <c r="AA1722" s="8">
        <f>IF($D1722="","",V1722-Z1722)</f>
        <v/>
      </c>
      <c r="AB1722" s="8">
        <f>IF($D1722="","",AA1722-N1722)</f>
        <v/>
      </c>
      <c r="AF1722" s="8" t="n"/>
      <c r="AI1722" s="14" t="n"/>
      <c r="AK1722">
        <f>IF($D1722="","",IF(COUNTIF($D$2:$D1722,$D1722)=1,1,0))</f>
        <v/>
      </c>
      <c r="AL1722">
        <f>IF($AK1722=1,SUMPRODUCT(--($AO$2:$AO$7001&lt;$AO1722))+1,"")</f>
        <v/>
      </c>
      <c r="AM1722">
        <f>IF($D1722="","",IF(OR($R1722=TRUE(),$R1722="TRUE"),1,0))</f>
        <v/>
      </c>
      <c r="AN1722">
        <f>IF($D1722="","",IF($X1722="Yes",1,0))</f>
        <v/>
      </c>
      <c r="AO1722">
        <f>IF($AK1722=1,IFERROR(IF(VALUE($D1722)&lt;100000000,VALUE($D1722),1000000000),IFERROR(IF(VALUE(MID($D1722,2,20))&lt;100000000,VALUE(MID($D1722,2,20)),1000000000),1000000000))+ROW()/100000,"")</f>
        <v/>
      </c>
    </row>
    <row r="1723">
      <c r="F1723" s="14" t="n"/>
      <c r="N1723" s="8">
        <f>IF($D1723="","",M1723*V1723/100)</f>
        <v/>
      </c>
      <c r="O1723" s="8" t="n"/>
      <c r="U1723" s="8" t="n"/>
      <c r="V1723" s="8" t="n"/>
      <c r="Y1723">
        <f>IF($D1723="","",IF($AN1723=1,0,IF($AM1723=1,Settings!$C$6,Settings!$C$7))*100)</f>
        <v/>
      </c>
      <c r="Z1723" s="8">
        <f>IF($D1723="","",V1723*Y1723/100)</f>
        <v/>
      </c>
      <c r="AA1723" s="8">
        <f>IF($D1723="","",V1723-Z1723)</f>
        <v/>
      </c>
      <c r="AB1723" s="8">
        <f>IF($D1723="","",AA1723-N1723)</f>
        <v/>
      </c>
      <c r="AF1723" s="8" t="n"/>
      <c r="AI1723" s="14" t="n"/>
      <c r="AK1723">
        <f>IF($D1723="","",IF(COUNTIF($D$2:$D1723,$D1723)=1,1,0))</f>
        <v/>
      </c>
      <c r="AL1723">
        <f>IF($AK1723=1,SUMPRODUCT(--($AO$2:$AO$7001&lt;$AO1723))+1,"")</f>
        <v/>
      </c>
      <c r="AM1723">
        <f>IF($D1723="","",IF(OR($R1723=TRUE(),$R1723="TRUE"),1,0))</f>
        <v/>
      </c>
      <c r="AN1723">
        <f>IF($D1723="","",IF($X1723="Yes",1,0))</f>
        <v/>
      </c>
      <c r="AO1723">
        <f>IF($AK1723=1,IFERROR(IF(VALUE($D1723)&lt;100000000,VALUE($D1723),1000000000),IFERROR(IF(VALUE(MID($D1723,2,20))&lt;100000000,VALUE(MID($D1723,2,20)),1000000000),1000000000))+ROW()/100000,"")</f>
        <v/>
      </c>
    </row>
    <row r="1724">
      <c r="F1724" s="14" t="n"/>
      <c r="N1724" s="8">
        <f>IF($D1724="","",M1724*V1724/100)</f>
        <v/>
      </c>
      <c r="O1724" s="8" t="n"/>
      <c r="U1724" s="8" t="n"/>
      <c r="V1724" s="8" t="n"/>
      <c r="Y1724">
        <f>IF($D1724="","",IF($AN1724=1,0,IF($AM1724=1,Settings!$C$6,Settings!$C$7))*100)</f>
        <v/>
      </c>
      <c r="Z1724" s="8">
        <f>IF($D1724="","",V1724*Y1724/100)</f>
        <v/>
      </c>
      <c r="AA1724" s="8">
        <f>IF($D1724="","",V1724-Z1724)</f>
        <v/>
      </c>
      <c r="AB1724" s="8">
        <f>IF($D1724="","",AA1724-N1724)</f>
        <v/>
      </c>
      <c r="AF1724" s="8" t="n"/>
      <c r="AI1724" s="14" t="n"/>
      <c r="AK1724">
        <f>IF($D1724="","",IF(COUNTIF($D$2:$D1724,$D1724)=1,1,0))</f>
        <v/>
      </c>
      <c r="AL1724">
        <f>IF($AK1724=1,SUMPRODUCT(--($AO$2:$AO$7001&lt;$AO1724))+1,"")</f>
        <v/>
      </c>
      <c r="AM1724">
        <f>IF($D1724="","",IF(OR($R1724=TRUE(),$R1724="TRUE"),1,0))</f>
        <v/>
      </c>
      <c r="AN1724">
        <f>IF($D1724="","",IF($X1724="Yes",1,0))</f>
        <v/>
      </c>
      <c r="AO1724">
        <f>IF($AK1724=1,IFERROR(IF(VALUE($D1724)&lt;100000000,VALUE($D1724),1000000000),IFERROR(IF(VALUE(MID($D1724,2,20))&lt;100000000,VALUE(MID($D1724,2,20)),1000000000),1000000000))+ROW()/100000,"")</f>
        <v/>
      </c>
    </row>
    <row r="1725">
      <c r="F1725" s="14" t="n"/>
      <c r="N1725" s="8">
        <f>IF($D1725="","",M1725*V1725/100)</f>
        <v/>
      </c>
      <c r="O1725" s="8" t="n"/>
      <c r="U1725" s="8" t="n"/>
      <c r="V1725" s="8" t="n"/>
      <c r="Y1725">
        <f>IF($D1725="","",IF($AN1725=1,0,IF($AM1725=1,Settings!$C$6,Settings!$C$7))*100)</f>
        <v/>
      </c>
      <c r="Z1725" s="8">
        <f>IF($D1725="","",V1725*Y1725/100)</f>
        <v/>
      </c>
      <c r="AA1725" s="8">
        <f>IF($D1725="","",V1725-Z1725)</f>
        <v/>
      </c>
      <c r="AB1725" s="8">
        <f>IF($D1725="","",AA1725-N1725)</f>
        <v/>
      </c>
      <c r="AF1725" s="8" t="n"/>
      <c r="AI1725" s="14" t="n"/>
      <c r="AK1725">
        <f>IF($D1725="","",IF(COUNTIF($D$2:$D1725,$D1725)=1,1,0))</f>
        <v/>
      </c>
      <c r="AL1725">
        <f>IF($AK1725=1,SUMPRODUCT(--($AO$2:$AO$7001&lt;$AO1725))+1,"")</f>
        <v/>
      </c>
      <c r="AM1725">
        <f>IF($D1725="","",IF(OR($R1725=TRUE(),$R1725="TRUE"),1,0))</f>
        <v/>
      </c>
      <c r="AN1725">
        <f>IF($D1725="","",IF($X1725="Yes",1,0))</f>
        <v/>
      </c>
      <c r="AO1725">
        <f>IF($AK1725=1,IFERROR(IF(VALUE($D1725)&lt;100000000,VALUE($D1725),1000000000),IFERROR(IF(VALUE(MID($D1725,2,20))&lt;100000000,VALUE(MID($D1725,2,20)),1000000000),1000000000))+ROW()/100000,"")</f>
        <v/>
      </c>
    </row>
    <row r="1726">
      <c r="F1726" s="14" t="n"/>
      <c r="N1726" s="8">
        <f>IF($D1726="","",M1726*V1726/100)</f>
        <v/>
      </c>
      <c r="O1726" s="8" t="n"/>
      <c r="U1726" s="8" t="n"/>
      <c r="V1726" s="8" t="n"/>
      <c r="Y1726">
        <f>IF($D1726="","",IF($AN1726=1,0,IF($AM1726=1,Settings!$C$6,Settings!$C$7))*100)</f>
        <v/>
      </c>
      <c r="Z1726" s="8">
        <f>IF($D1726="","",V1726*Y1726/100)</f>
        <v/>
      </c>
      <c r="AA1726" s="8">
        <f>IF($D1726="","",V1726-Z1726)</f>
        <v/>
      </c>
      <c r="AB1726" s="8">
        <f>IF($D1726="","",AA1726-N1726)</f>
        <v/>
      </c>
      <c r="AF1726" s="8" t="n"/>
      <c r="AI1726" s="14" t="n"/>
      <c r="AK1726">
        <f>IF($D1726="","",IF(COUNTIF($D$2:$D1726,$D1726)=1,1,0))</f>
        <v/>
      </c>
      <c r="AL1726">
        <f>IF($AK1726=1,SUMPRODUCT(--($AO$2:$AO$7001&lt;$AO1726))+1,"")</f>
        <v/>
      </c>
      <c r="AM1726">
        <f>IF($D1726="","",IF(OR($R1726=TRUE(),$R1726="TRUE"),1,0))</f>
        <v/>
      </c>
      <c r="AN1726">
        <f>IF($D1726="","",IF($X1726="Yes",1,0))</f>
        <v/>
      </c>
      <c r="AO1726">
        <f>IF($AK1726=1,IFERROR(IF(VALUE($D1726)&lt;100000000,VALUE($D1726),1000000000),IFERROR(IF(VALUE(MID($D1726,2,20))&lt;100000000,VALUE(MID($D1726,2,20)),1000000000),1000000000))+ROW()/100000,"")</f>
        <v/>
      </c>
    </row>
    <row r="1727">
      <c r="F1727" s="14" t="n"/>
      <c r="N1727" s="8">
        <f>IF($D1727="","",M1727*V1727/100)</f>
        <v/>
      </c>
      <c r="O1727" s="8" t="n"/>
      <c r="U1727" s="8" t="n"/>
      <c r="V1727" s="8" t="n"/>
      <c r="Y1727">
        <f>IF($D1727="","",IF($AN1727=1,0,IF($AM1727=1,Settings!$C$6,Settings!$C$7))*100)</f>
        <v/>
      </c>
      <c r="Z1727" s="8">
        <f>IF($D1727="","",V1727*Y1727/100)</f>
        <v/>
      </c>
      <c r="AA1727" s="8">
        <f>IF($D1727="","",V1727-Z1727)</f>
        <v/>
      </c>
      <c r="AB1727" s="8">
        <f>IF($D1727="","",AA1727-N1727)</f>
        <v/>
      </c>
      <c r="AF1727" s="8" t="n"/>
      <c r="AI1727" s="14" t="n"/>
      <c r="AK1727">
        <f>IF($D1727="","",IF(COUNTIF($D$2:$D1727,$D1727)=1,1,0))</f>
        <v/>
      </c>
      <c r="AL1727">
        <f>IF($AK1727=1,SUMPRODUCT(--($AO$2:$AO$7001&lt;$AO1727))+1,"")</f>
        <v/>
      </c>
      <c r="AM1727">
        <f>IF($D1727="","",IF(OR($R1727=TRUE(),$R1727="TRUE"),1,0))</f>
        <v/>
      </c>
      <c r="AN1727">
        <f>IF($D1727="","",IF($X1727="Yes",1,0))</f>
        <v/>
      </c>
      <c r="AO1727">
        <f>IF($AK1727=1,IFERROR(IF(VALUE($D1727)&lt;100000000,VALUE($D1727),1000000000),IFERROR(IF(VALUE(MID($D1727,2,20))&lt;100000000,VALUE(MID($D1727,2,20)),1000000000),1000000000))+ROW()/100000,"")</f>
        <v/>
      </c>
    </row>
    <row r="1728">
      <c r="F1728" s="14" t="n"/>
      <c r="N1728" s="8">
        <f>IF($D1728="","",M1728*V1728/100)</f>
        <v/>
      </c>
      <c r="O1728" s="8" t="n"/>
      <c r="U1728" s="8" t="n"/>
      <c r="V1728" s="8" t="n"/>
      <c r="Y1728">
        <f>IF($D1728="","",IF($AN1728=1,0,IF($AM1728=1,Settings!$C$6,Settings!$C$7))*100)</f>
        <v/>
      </c>
      <c r="Z1728" s="8">
        <f>IF($D1728="","",V1728*Y1728/100)</f>
        <v/>
      </c>
      <c r="AA1728" s="8">
        <f>IF($D1728="","",V1728-Z1728)</f>
        <v/>
      </c>
      <c r="AB1728" s="8">
        <f>IF($D1728="","",AA1728-N1728)</f>
        <v/>
      </c>
      <c r="AF1728" s="8" t="n"/>
      <c r="AI1728" s="14" t="n"/>
      <c r="AK1728">
        <f>IF($D1728="","",IF(COUNTIF($D$2:$D1728,$D1728)=1,1,0))</f>
        <v/>
      </c>
      <c r="AL1728">
        <f>IF($AK1728=1,SUMPRODUCT(--($AO$2:$AO$7001&lt;$AO1728))+1,"")</f>
        <v/>
      </c>
      <c r="AM1728">
        <f>IF($D1728="","",IF(OR($R1728=TRUE(),$R1728="TRUE"),1,0))</f>
        <v/>
      </c>
      <c r="AN1728">
        <f>IF($D1728="","",IF($X1728="Yes",1,0))</f>
        <v/>
      </c>
      <c r="AO1728">
        <f>IF($AK1728=1,IFERROR(IF(VALUE($D1728)&lt;100000000,VALUE($D1728),1000000000),IFERROR(IF(VALUE(MID($D1728,2,20))&lt;100000000,VALUE(MID($D1728,2,20)),1000000000),1000000000))+ROW()/100000,"")</f>
        <v/>
      </c>
    </row>
    <row r="1729">
      <c r="F1729" s="14" t="n"/>
      <c r="N1729" s="8">
        <f>IF($D1729="","",M1729*V1729/100)</f>
        <v/>
      </c>
      <c r="O1729" s="8" t="n"/>
      <c r="U1729" s="8" t="n"/>
      <c r="V1729" s="8" t="n"/>
      <c r="Y1729">
        <f>IF($D1729="","",IF($AN1729=1,0,IF($AM1729=1,Settings!$C$6,Settings!$C$7))*100)</f>
        <v/>
      </c>
      <c r="Z1729" s="8">
        <f>IF($D1729="","",V1729*Y1729/100)</f>
        <v/>
      </c>
      <c r="AA1729" s="8">
        <f>IF($D1729="","",V1729-Z1729)</f>
        <v/>
      </c>
      <c r="AB1729" s="8">
        <f>IF($D1729="","",AA1729-N1729)</f>
        <v/>
      </c>
      <c r="AF1729" s="8" t="n"/>
      <c r="AI1729" s="14" t="n"/>
      <c r="AK1729">
        <f>IF($D1729="","",IF(COUNTIF($D$2:$D1729,$D1729)=1,1,0))</f>
        <v/>
      </c>
      <c r="AL1729">
        <f>IF($AK1729=1,SUMPRODUCT(--($AO$2:$AO$7001&lt;$AO1729))+1,"")</f>
        <v/>
      </c>
      <c r="AM1729">
        <f>IF($D1729="","",IF(OR($R1729=TRUE(),$R1729="TRUE"),1,0))</f>
        <v/>
      </c>
      <c r="AN1729">
        <f>IF($D1729="","",IF($X1729="Yes",1,0))</f>
        <v/>
      </c>
      <c r="AO1729">
        <f>IF($AK1729=1,IFERROR(IF(VALUE($D1729)&lt;100000000,VALUE($D1729),1000000000),IFERROR(IF(VALUE(MID($D1729,2,20))&lt;100000000,VALUE(MID($D1729,2,20)),1000000000),1000000000))+ROW()/100000,"")</f>
        <v/>
      </c>
    </row>
    <row r="1730">
      <c r="F1730" s="14" t="n"/>
      <c r="N1730" s="8">
        <f>IF($D1730="","",M1730*V1730/100)</f>
        <v/>
      </c>
      <c r="O1730" s="8" t="n"/>
      <c r="U1730" s="8" t="n"/>
      <c r="V1730" s="8" t="n"/>
      <c r="Y1730">
        <f>IF($D1730="","",IF($AN1730=1,0,IF($AM1730=1,Settings!$C$6,Settings!$C$7))*100)</f>
        <v/>
      </c>
      <c r="Z1730" s="8">
        <f>IF($D1730="","",V1730*Y1730/100)</f>
        <v/>
      </c>
      <c r="AA1730" s="8">
        <f>IF($D1730="","",V1730-Z1730)</f>
        <v/>
      </c>
      <c r="AB1730" s="8">
        <f>IF($D1730="","",AA1730-N1730)</f>
        <v/>
      </c>
      <c r="AF1730" s="8" t="n"/>
      <c r="AI1730" s="14" t="n"/>
      <c r="AK1730">
        <f>IF($D1730="","",IF(COUNTIF($D$2:$D1730,$D1730)=1,1,0))</f>
        <v/>
      </c>
      <c r="AL1730">
        <f>IF($AK1730=1,SUMPRODUCT(--($AO$2:$AO$7001&lt;$AO1730))+1,"")</f>
        <v/>
      </c>
      <c r="AM1730">
        <f>IF($D1730="","",IF(OR($R1730=TRUE(),$R1730="TRUE"),1,0))</f>
        <v/>
      </c>
      <c r="AN1730">
        <f>IF($D1730="","",IF($X1730="Yes",1,0))</f>
        <v/>
      </c>
      <c r="AO1730">
        <f>IF($AK1730=1,IFERROR(IF(VALUE($D1730)&lt;100000000,VALUE($D1730),1000000000),IFERROR(IF(VALUE(MID($D1730,2,20))&lt;100000000,VALUE(MID($D1730,2,20)),1000000000),1000000000))+ROW()/100000,"")</f>
        <v/>
      </c>
    </row>
    <row r="1731">
      <c r="F1731" s="14" t="n"/>
      <c r="N1731" s="8">
        <f>IF($D1731="","",M1731*V1731/100)</f>
        <v/>
      </c>
      <c r="O1731" s="8" t="n"/>
      <c r="U1731" s="8" t="n"/>
      <c r="V1731" s="8" t="n"/>
      <c r="Y1731">
        <f>IF($D1731="","",IF($AN1731=1,0,IF($AM1731=1,Settings!$C$6,Settings!$C$7))*100)</f>
        <v/>
      </c>
      <c r="Z1731" s="8">
        <f>IF($D1731="","",V1731*Y1731/100)</f>
        <v/>
      </c>
      <c r="AA1731" s="8">
        <f>IF($D1731="","",V1731-Z1731)</f>
        <v/>
      </c>
      <c r="AB1731" s="8">
        <f>IF($D1731="","",AA1731-N1731)</f>
        <v/>
      </c>
      <c r="AF1731" s="8" t="n"/>
      <c r="AI1731" s="14" t="n"/>
      <c r="AK1731">
        <f>IF($D1731="","",IF(COUNTIF($D$2:$D1731,$D1731)=1,1,0))</f>
        <v/>
      </c>
      <c r="AL1731">
        <f>IF($AK1731=1,SUMPRODUCT(--($AO$2:$AO$7001&lt;$AO1731))+1,"")</f>
        <v/>
      </c>
      <c r="AM1731">
        <f>IF($D1731="","",IF(OR($R1731=TRUE(),$R1731="TRUE"),1,0))</f>
        <v/>
      </c>
      <c r="AN1731">
        <f>IF($D1731="","",IF($X1731="Yes",1,0))</f>
        <v/>
      </c>
      <c r="AO1731">
        <f>IF($AK1731=1,IFERROR(IF(VALUE($D1731)&lt;100000000,VALUE($D1731),1000000000),IFERROR(IF(VALUE(MID($D1731,2,20))&lt;100000000,VALUE(MID($D1731,2,20)),1000000000),1000000000))+ROW()/100000,"")</f>
        <v/>
      </c>
    </row>
    <row r="1732">
      <c r="F1732" s="14" t="n"/>
      <c r="N1732" s="8">
        <f>IF($D1732="","",M1732*V1732/100)</f>
        <v/>
      </c>
      <c r="O1732" s="8" t="n"/>
      <c r="U1732" s="8" t="n"/>
      <c r="V1732" s="8" t="n"/>
      <c r="Y1732">
        <f>IF($D1732="","",IF($AN1732=1,0,IF($AM1732=1,Settings!$C$6,Settings!$C$7))*100)</f>
        <v/>
      </c>
      <c r="Z1732" s="8">
        <f>IF($D1732="","",V1732*Y1732/100)</f>
        <v/>
      </c>
      <c r="AA1732" s="8">
        <f>IF($D1732="","",V1732-Z1732)</f>
        <v/>
      </c>
      <c r="AB1732" s="8">
        <f>IF($D1732="","",AA1732-N1732)</f>
        <v/>
      </c>
      <c r="AF1732" s="8" t="n"/>
      <c r="AI1732" s="14" t="n"/>
      <c r="AK1732">
        <f>IF($D1732="","",IF(COUNTIF($D$2:$D1732,$D1732)=1,1,0))</f>
        <v/>
      </c>
      <c r="AL1732">
        <f>IF($AK1732=1,SUMPRODUCT(--($AO$2:$AO$7001&lt;$AO1732))+1,"")</f>
        <v/>
      </c>
      <c r="AM1732">
        <f>IF($D1732="","",IF(OR($R1732=TRUE(),$R1732="TRUE"),1,0))</f>
        <v/>
      </c>
      <c r="AN1732">
        <f>IF($D1732="","",IF($X1732="Yes",1,0))</f>
        <v/>
      </c>
      <c r="AO1732">
        <f>IF($AK1732=1,IFERROR(IF(VALUE($D1732)&lt;100000000,VALUE($D1732),1000000000),IFERROR(IF(VALUE(MID($D1732,2,20))&lt;100000000,VALUE(MID($D1732,2,20)),1000000000),1000000000))+ROW()/100000,"")</f>
        <v/>
      </c>
    </row>
    <row r="1733">
      <c r="F1733" s="14" t="n"/>
      <c r="N1733" s="8">
        <f>IF($D1733="","",M1733*V1733/100)</f>
        <v/>
      </c>
      <c r="O1733" s="8" t="n"/>
      <c r="U1733" s="8" t="n"/>
      <c r="V1733" s="8" t="n"/>
      <c r="Y1733">
        <f>IF($D1733="","",IF($AN1733=1,0,IF($AM1733=1,Settings!$C$6,Settings!$C$7))*100)</f>
        <v/>
      </c>
      <c r="Z1733" s="8">
        <f>IF($D1733="","",V1733*Y1733/100)</f>
        <v/>
      </c>
      <c r="AA1733" s="8">
        <f>IF($D1733="","",V1733-Z1733)</f>
        <v/>
      </c>
      <c r="AB1733" s="8">
        <f>IF($D1733="","",AA1733-N1733)</f>
        <v/>
      </c>
      <c r="AF1733" s="8" t="n"/>
      <c r="AI1733" s="14" t="n"/>
      <c r="AK1733">
        <f>IF($D1733="","",IF(COUNTIF($D$2:$D1733,$D1733)=1,1,0))</f>
        <v/>
      </c>
      <c r="AL1733">
        <f>IF($AK1733=1,SUMPRODUCT(--($AO$2:$AO$7001&lt;$AO1733))+1,"")</f>
        <v/>
      </c>
      <c r="AM1733">
        <f>IF($D1733="","",IF(OR($R1733=TRUE(),$R1733="TRUE"),1,0))</f>
        <v/>
      </c>
      <c r="AN1733">
        <f>IF($D1733="","",IF($X1733="Yes",1,0))</f>
        <v/>
      </c>
      <c r="AO1733">
        <f>IF($AK1733=1,IFERROR(IF(VALUE($D1733)&lt;100000000,VALUE($D1733),1000000000),IFERROR(IF(VALUE(MID($D1733,2,20))&lt;100000000,VALUE(MID($D1733,2,20)),1000000000),1000000000))+ROW()/100000,"")</f>
        <v/>
      </c>
    </row>
    <row r="1734">
      <c r="F1734" s="14" t="n"/>
      <c r="N1734" s="8">
        <f>IF($D1734="","",M1734*V1734/100)</f>
        <v/>
      </c>
      <c r="O1734" s="8" t="n"/>
      <c r="U1734" s="8" t="n"/>
      <c r="V1734" s="8" t="n"/>
      <c r="Y1734">
        <f>IF($D1734="","",IF($AN1734=1,0,IF($AM1734=1,Settings!$C$6,Settings!$C$7))*100)</f>
        <v/>
      </c>
      <c r="Z1734" s="8">
        <f>IF($D1734="","",V1734*Y1734/100)</f>
        <v/>
      </c>
      <c r="AA1734" s="8">
        <f>IF($D1734="","",V1734-Z1734)</f>
        <v/>
      </c>
      <c r="AB1734" s="8">
        <f>IF($D1734="","",AA1734-N1734)</f>
        <v/>
      </c>
      <c r="AF1734" s="8" t="n"/>
      <c r="AI1734" s="14" t="n"/>
      <c r="AK1734">
        <f>IF($D1734="","",IF(COUNTIF($D$2:$D1734,$D1734)=1,1,0))</f>
        <v/>
      </c>
      <c r="AL1734">
        <f>IF($AK1734=1,SUMPRODUCT(--($AO$2:$AO$7001&lt;$AO1734))+1,"")</f>
        <v/>
      </c>
      <c r="AM1734">
        <f>IF($D1734="","",IF(OR($R1734=TRUE(),$R1734="TRUE"),1,0))</f>
        <v/>
      </c>
      <c r="AN1734">
        <f>IF($D1734="","",IF($X1734="Yes",1,0))</f>
        <v/>
      </c>
      <c r="AO1734">
        <f>IF($AK1734=1,IFERROR(IF(VALUE($D1734)&lt;100000000,VALUE($D1734),1000000000),IFERROR(IF(VALUE(MID($D1734,2,20))&lt;100000000,VALUE(MID($D1734,2,20)),1000000000),1000000000))+ROW()/100000,"")</f>
        <v/>
      </c>
    </row>
    <row r="1735">
      <c r="F1735" s="14" t="n"/>
      <c r="N1735" s="8">
        <f>IF($D1735="","",M1735*V1735/100)</f>
        <v/>
      </c>
      <c r="O1735" s="8" t="n"/>
      <c r="U1735" s="8" t="n"/>
      <c r="V1735" s="8" t="n"/>
      <c r="Y1735">
        <f>IF($D1735="","",IF($AN1735=1,0,IF($AM1735=1,Settings!$C$6,Settings!$C$7))*100)</f>
        <v/>
      </c>
      <c r="Z1735" s="8">
        <f>IF($D1735="","",V1735*Y1735/100)</f>
        <v/>
      </c>
      <c r="AA1735" s="8">
        <f>IF($D1735="","",V1735-Z1735)</f>
        <v/>
      </c>
      <c r="AB1735" s="8">
        <f>IF($D1735="","",AA1735-N1735)</f>
        <v/>
      </c>
      <c r="AF1735" s="8" t="n"/>
      <c r="AI1735" s="14" t="n"/>
      <c r="AK1735">
        <f>IF($D1735="","",IF(COUNTIF($D$2:$D1735,$D1735)=1,1,0))</f>
        <v/>
      </c>
      <c r="AL1735">
        <f>IF($AK1735=1,SUMPRODUCT(--($AO$2:$AO$7001&lt;$AO1735))+1,"")</f>
        <v/>
      </c>
      <c r="AM1735">
        <f>IF($D1735="","",IF(OR($R1735=TRUE(),$R1735="TRUE"),1,0))</f>
        <v/>
      </c>
      <c r="AN1735">
        <f>IF($D1735="","",IF($X1735="Yes",1,0))</f>
        <v/>
      </c>
      <c r="AO1735">
        <f>IF($AK1735=1,IFERROR(IF(VALUE($D1735)&lt;100000000,VALUE($D1735),1000000000),IFERROR(IF(VALUE(MID($D1735,2,20))&lt;100000000,VALUE(MID($D1735,2,20)),1000000000),1000000000))+ROW()/100000,"")</f>
        <v/>
      </c>
    </row>
    <row r="1736">
      <c r="F1736" s="14" t="n"/>
      <c r="N1736" s="8">
        <f>IF($D1736="","",M1736*V1736/100)</f>
        <v/>
      </c>
      <c r="O1736" s="8" t="n"/>
      <c r="U1736" s="8" t="n"/>
      <c r="V1736" s="8" t="n"/>
      <c r="Y1736">
        <f>IF($D1736="","",IF($AN1736=1,0,IF($AM1736=1,Settings!$C$6,Settings!$C$7))*100)</f>
        <v/>
      </c>
      <c r="Z1736" s="8">
        <f>IF($D1736="","",V1736*Y1736/100)</f>
        <v/>
      </c>
      <c r="AA1736" s="8">
        <f>IF($D1736="","",V1736-Z1736)</f>
        <v/>
      </c>
      <c r="AB1736" s="8">
        <f>IF($D1736="","",AA1736-N1736)</f>
        <v/>
      </c>
      <c r="AF1736" s="8" t="n"/>
      <c r="AI1736" s="14" t="n"/>
      <c r="AK1736">
        <f>IF($D1736="","",IF(COUNTIF($D$2:$D1736,$D1736)=1,1,0))</f>
        <v/>
      </c>
      <c r="AL1736">
        <f>IF($AK1736=1,SUMPRODUCT(--($AO$2:$AO$7001&lt;$AO1736))+1,"")</f>
        <v/>
      </c>
      <c r="AM1736">
        <f>IF($D1736="","",IF(OR($R1736=TRUE(),$R1736="TRUE"),1,0))</f>
        <v/>
      </c>
      <c r="AN1736">
        <f>IF($D1736="","",IF($X1736="Yes",1,0))</f>
        <v/>
      </c>
      <c r="AO1736">
        <f>IF($AK1736=1,IFERROR(IF(VALUE($D1736)&lt;100000000,VALUE($D1736),1000000000),IFERROR(IF(VALUE(MID($D1736,2,20))&lt;100000000,VALUE(MID($D1736,2,20)),1000000000),1000000000))+ROW()/100000,"")</f>
        <v/>
      </c>
    </row>
    <row r="1737">
      <c r="F1737" s="14" t="n"/>
      <c r="N1737" s="8">
        <f>IF($D1737="","",M1737*V1737/100)</f>
        <v/>
      </c>
      <c r="O1737" s="8" t="n"/>
      <c r="U1737" s="8" t="n"/>
      <c r="V1737" s="8" t="n"/>
      <c r="Y1737">
        <f>IF($D1737="","",IF($AN1737=1,0,IF($AM1737=1,Settings!$C$6,Settings!$C$7))*100)</f>
        <v/>
      </c>
      <c r="Z1737" s="8">
        <f>IF($D1737="","",V1737*Y1737/100)</f>
        <v/>
      </c>
      <c r="AA1737" s="8">
        <f>IF($D1737="","",V1737-Z1737)</f>
        <v/>
      </c>
      <c r="AB1737" s="8">
        <f>IF($D1737="","",AA1737-N1737)</f>
        <v/>
      </c>
      <c r="AF1737" s="8" t="n"/>
      <c r="AI1737" s="14" t="n"/>
      <c r="AK1737">
        <f>IF($D1737="","",IF(COUNTIF($D$2:$D1737,$D1737)=1,1,0))</f>
        <v/>
      </c>
      <c r="AL1737">
        <f>IF($AK1737=1,SUMPRODUCT(--($AO$2:$AO$7001&lt;$AO1737))+1,"")</f>
        <v/>
      </c>
      <c r="AM1737">
        <f>IF($D1737="","",IF(OR($R1737=TRUE(),$R1737="TRUE"),1,0))</f>
        <v/>
      </c>
      <c r="AN1737">
        <f>IF($D1737="","",IF($X1737="Yes",1,0))</f>
        <v/>
      </c>
      <c r="AO1737">
        <f>IF($AK1737=1,IFERROR(IF(VALUE($D1737)&lt;100000000,VALUE($D1737),1000000000),IFERROR(IF(VALUE(MID($D1737,2,20))&lt;100000000,VALUE(MID($D1737,2,20)),1000000000),1000000000))+ROW()/100000,"")</f>
        <v/>
      </c>
    </row>
    <row r="1738">
      <c r="F1738" s="14" t="n"/>
      <c r="N1738" s="8">
        <f>IF($D1738="","",M1738*V1738/100)</f>
        <v/>
      </c>
      <c r="O1738" s="8" t="n"/>
      <c r="U1738" s="8" t="n"/>
      <c r="V1738" s="8" t="n"/>
      <c r="Y1738">
        <f>IF($D1738="","",IF($AN1738=1,0,IF($AM1738=1,Settings!$C$6,Settings!$C$7))*100)</f>
        <v/>
      </c>
      <c r="Z1738" s="8">
        <f>IF($D1738="","",V1738*Y1738/100)</f>
        <v/>
      </c>
      <c r="AA1738" s="8">
        <f>IF($D1738="","",V1738-Z1738)</f>
        <v/>
      </c>
      <c r="AB1738" s="8">
        <f>IF($D1738="","",AA1738-N1738)</f>
        <v/>
      </c>
      <c r="AF1738" s="8" t="n"/>
      <c r="AI1738" s="14" t="n"/>
      <c r="AK1738">
        <f>IF($D1738="","",IF(COUNTIF($D$2:$D1738,$D1738)=1,1,0))</f>
        <v/>
      </c>
      <c r="AL1738">
        <f>IF($AK1738=1,SUMPRODUCT(--($AO$2:$AO$7001&lt;$AO1738))+1,"")</f>
        <v/>
      </c>
      <c r="AM1738">
        <f>IF($D1738="","",IF(OR($R1738=TRUE(),$R1738="TRUE"),1,0))</f>
        <v/>
      </c>
      <c r="AN1738">
        <f>IF($D1738="","",IF($X1738="Yes",1,0))</f>
        <v/>
      </c>
      <c r="AO1738">
        <f>IF($AK1738=1,IFERROR(IF(VALUE($D1738)&lt;100000000,VALUE($D1738),1000000000),IFERROR(IF(VALUE(MID($D1738,2,20))&lt;100000000,VALUE(MID($D1738,2,20)),1000000000),1000000000))+ROW()/100000,"")</f>
        <v/>
      </c>
    </row>
    <row r="1739">
      <c r="F1739" s="14" t="n"/>
      <c r="N1739" s="8">
        <f>IF($D1739="","",M1739*V1739/100)</f>
        <v/>
      </c>
      <c r="O1739" s="8" t="n"/>
      <c r="U1739" s="8" t="n"/>
      <c r="V1739" s="8" t="n"/>
      <c r="Y1739">
        <f>IF($D1739="","",IF($AN1739=1,0,IF($AM1739=1,Settings!$C$6,Settings!$C$7))*100)</f>
        <v/>
      </c>
      <c r="Z1739" s="8">
        <f>IF($D1739="","",V1739*Y1739/100)</f>
        <v/>
      </c>
      <c r="AA1739" s="8">
        <f>IF($D1739="","",V1739-Z1739)</f>
        <v/>
      </c>
      <c r="AB1739" s="8">
        <f>IF($D1739="","",AA1739-N1739)</f>
        <v/>
      </c>
      <c r="AF1739" s="8" t="n"/>
      <c r="AI1739" s="14" t="n"/>
      <c r="AK1739">
        <f>IF($D1739="","",IF(COUNTIF($D$2:$D1739,$D1739)=1,1,0))</f>
        <v/>
      </c>
      <c r="AL1739">
        <f>IF($AK1739=1,SUMPRODUCT(--($AO$2:$AO$7001&lt;$AO1739))+1,"")</f>
        <v/>
      </c>
      <c r="AM1739">
        <f>IF($D1739="","",IF(OR($R1739=TRUE(),$R1739="TRUE"),1,0))</f>
        <v/>
      </c>
      <c r="AN1739">
        <f>IF($D1739="","",IF($X1739="Yes",1,0))</f>
        <v/>
      </c>
      <c r="AO1739">
        <f>IF($AK1739=1,IFERROR(IF(VALUE($D1739)&lt;100000000,VALUE($D1739),1000000000),IFERROR(IF(VALUE(MID($D1739,2,20))&lt;100000000,VALUE(MID($D1739,2,20)),1000000000),1000000000))+ROW()/100000,"")</f>
        <v/>
      </c>
    </row>
    <row r="1740">
      <c r="F1740" s="14" t="n"/>
      <c r="N1740" s="8">
        <f>IF($D1740="","",M1740*V1740/100)</f>
        <v/>
      </c>
      <c r="O1740" s="8" t="n"/>
      <c r="U1740" s="8" t="n"/>
      <c r="V1740" s="8" t="n"/>
      <c r="Y1740">
        <f>IF($D1740="","",IF($AN1740=1,0,IF($AM1740=1,Settings!$C$6,Settings!$C$7))*100)</f>
        <v/>
      </c>
      <c r="Z1740" s="8">
        <f>IF($D1740="","",V1740*Y1740/100)</f>
        <v/>
      </c>
      <c r="AA1740" s="8">
        <f>IF($D1740="","",V1740-Z1740)</f>
        <v/>
      </c>
      <c r="AB1740" s="8">
        <f>IF($D1740="","",AA1740-N1740)</f>
        <v/>
      </c>
      <c r="AF1740" s="8" t="n"/>
      <c r="AI1740" s="14" t="n"/>
      <c r="AK1740">
        <f>IF($D1740="","",IF(COUNTIF($D$2:$D1740,$D1740)=1,1,0))</f>
        <v/>
      </c>
      <c r="AL1740">
        <f>IF($AK1740=1,SUMPRODUCT(--($AO$2:$AO$7001&lt;$AO1740))+1,"")</f>
        <v/>
      </c>
      <c r="AM1740">
        <f>IF($D1740="","",IF(OR($R1740=TRUE(),$R1740="TRUE"),1,0))</f>
        <v/>
      </c>
      <c r="AN1740">
        <f>IF($D1740="","",IF($X1740="Yes",1,0))</f>
        <v/>
      </c>
      <c r="AO1740">
        <f>IF($AK1740=1,IFERROR(IF(VALUE($D1740)&lt;100000000,VALUE($D1740),1000000000),IFERROR(IF(VALUE(MID($D1740,2,20))&lt;100000000,VALUE(MID($D1740,2,20)),1000000000),1000000000))+ROW()/100000,"")</f>
        <v/>
      </c>
    </row>
    <row r="1741">
      <c r="F1741" s="14" t="n"/>
      <c r="N1741" s="8">
        <f>IF($D1741="","",M1741*V1741/100)</f>
        <v/>
      </c>
      <c r="O1741" s="8" t="n"/>
      <c r="U1741" s="8" t="n"/>
      <c r="V1741" s="8" t="n"/>
      <c r="Y1741">
        <f>IF($D1741="","",IF($AN1741=1,0,IF($AM1741=1,Settings!$C$6,Settings!$C$7))*100)</f>
        <v/>
      </c>
      <c r="Z1741" s="8">
        <f>IF($D1741="","",V1741*Y1741/100)</f>
        <v/>
      </c>
      <c r="AA1741" s="8">
        <f>IF($D1741="","",V1741-Z1741)</f>
        <v/>
      </c>
      <c r="AB1741" s="8">
        <f>IF($D1741="","",AA1741-N1741)</f>
        <v/>
      </c>
      <c r="AF1741" s="8" t="n"/>
      <c r="AI1741" s="14" t="n"/>
      <c r="AK1741">
        <f>IF($D1741="","",IF(COUNTIF($D$2:$D1741,$D1741)=1,1,0))</f>
        <v/>
      </c>
      <c r="AL1741">
        <f>IF($AK1741=1,SUMPRODUCT(--($AO$2:$AO$7001&lt;$AO1741))+1,"")</f>
        <v/>
      </c>
      <c r="AM1741">
        <f>IF($D1741="","",IF(OR($R1741=TRUE(),$R1741="TRUE"),1,0))</f>
        <v/>
      </c>
      <c r="AN1741">
        <f>IF($D1741="","",IF($X1741="Yes",1,0))</f>
        <v/>
      </c>
      <c r="AO1741">
        <f>IF($AK1741=1,IFERROR(IF(VALUE($D1741)&lt;100000000,VALUE($D1741),1000000000),IFERROR(IF(VALUE(MID($D1741,2,20))&lt;100000000,VALUE(MID($D1741,2,20)),1000000000),1000000000))+ROW()/100000,"")</f>
        <v/>
      </c>
    </row>
    <row r="1742">
      <c r="F1742" s="14" t="n"/>
      <c r="N1742" s="8">
        <f>IF($D1742="","",M1742*V1742/100)</f>
        <v/>
      </c>
      <c r="O1742" s="8" t="n"/>
      <c r="U1742" s="8" t="n"/>
      <c r="V1742" s="8" t="n"/>
      <c r="Y1742">
        <f>IF($D1742="","",IF($AN1742=1,0,IF($AM1742=1,Settings!$C$6,Settings!$C$7))*100)</f>
        <v/>
      </c>
      <c r="Z1742" s="8">
        <f>IF($D1742="","",V1742*Y1742/100)</f>
        <v/>
      </c>
      <c r="AA1742" s="8">
        <f>IF($D1742="","",V1742-Z1742)</f>
        <v/>
      </c>
      <c r="AB1742" s="8">
        <f>IF($D1742="","",AA1742-N1742)</f>
        <v/>
      </c>
      <c r="AF1742" s="8" t="n"/>
      <c r="AI1742" s="14" t="n"/>
      <c r="AK1742">
        <f>IF($D1742="","",IF(COUNTIF($D$2:$D1742,$D1742)=1,1,0))</f>
        <v/>
      </c>
      <c r="AL1742">
        <f>IF($AK1742=1,SUMPRODUCT(--($AO$2:$AO$7001&lt;$AO1742))+1,"")</f>
        <v/>
      </c>
      <c r="AM1742">
        <f>IF($D1742="","",IF(OR($R1742=TRUE(),$R1742="TRUE"),1,0))</f>
        <v/>
      </c>
      <c r="AN1742">
        <f>IF($D1742="","",IF($X1742="Yes",1,0))</f>
        <v/>
      </c>
      <c r="AO1742">
        <f>IF($AK1742=1,IFERROR(IF(VALUE($D1742)&lt;100000000,VALUE($D1742),1000000000),IFERROR(IF(VALUE(MID($D1742,2,20))&lt;100000000,VALUE(MID($D1742,2,20)),1000000000),1000000000))+ROW()/100000,"")</f>
        <v/>
      </c>
    </row>
    <row r="1743">
      <c r="F1743" s="14" t="n"/>
      <c r="N1743" s="8">
        <f>IF($D1743="","",M1743*V1743/100)</f>
        <v/>
      </c>
      <c r="O1743" s="8" t="n"/>
      <c r="U1743" s="8" t="n"/>
      <c r="V1743" s="8" t="n"/>
      <c r="Y1743">
        <f>IF($D1743="","",IF($AN1743=1,0,IF($AM1743=1,Settings!$C$6,Settings!$C$7))*100)</f>
        <v/>
      </c>
      <c r="Z1743" s="8">
        <f>IF($D1743="","",V1743*Y1743/100)</f>
        <v/>
      </c>
      <c r="AA1743" s="8">
        <f>IF($D1743="","",V1743-Z1743)</f>
        <v/>
      </c>
      <c r="AB1743" s="8">
        <f>IF($D1743="","",AA1743-N1743)</f>
        <v/>
      </c>
      <c r="AF1743" s="8" t="n"/>
      <c r="AI1743" s="14" t="n"/>
      <c r="AK1743">
        <f>IF($D1743="","",IF(COUNTIF($D$2:$D1743,$D1743)=1,1,0))</f>
        <v/>
      </c>
      <c r="AL1743">
        <f>IF($AK1743=1,SUMPRODUCT(--($AO$2:$AO$7001&lt;$AO1743))+1,"")</f>
        <v/>
      </c>
      <c r="AM1743">
        <f>IF($D1743="","",IF(OR($R1743=TRUE(),$R1743="TRUE"),1,0))</f>
        <v/>
      </c>
      <c r="AN1743">
        <f>IF($D1743="","",IF($X1743="Yes",1,0))</f>
        <v/>
      </c>
      <c r="AO1743">
        <f>IF($AK1743=1,IFERROR(IF(VALUE($D1743)&lt;100000000,VALUE($D1743),1000000000),IFERROR(IF(VALUE(MID($D1743,2,20))&lt;100000000,VALUE(MID($D1743,2,20)),1000000000),1000000000))+ROW()/100000,"")</f>
        <v/>
      </c>
    </row>
    <row r="1744">
      <c r="F1744" s="14" t="n"/>
      <c r="N1744" s="8">
        <f>IF($D1744="","",M1744*V1744/100)</f>
        <v/>
      </c>
      <c r="O1744" s="8" t="n"/>
      <c r="U1744" s="8" t="n"/>
      <c r="V1744" s="8" t="n"/>
      <c r="Y1744">
        <f>IF($D1744="","",IF($AN1744=1,0,IF($AM1744=1,Settings!$C$6,Settings!$C$7))*100)</f>
        <v/>
      </c>
      <c r="Z1744" s="8">
        <f>IF($D1744="","",V1744*Y1744/100)</f>
        <v/>
      </c>
      <c r="AA1744" s="8">
        <f>IF($D1744="","",V1744-Z1744)</f>
        <v/>
      </c>
      <c r="AB1744" s="8">
        <f>IF($D1744="","",AA1744-N1744)</f>
        <v/>
      </c>
      <c r="AF1744" s="8" t="n"/>
      <c r="AI1744" s="14" t="n"/>
      <c r="AK1744">
        <f>IF($D1744="","",IF(COUNTIF($D$2:$D1744,$D1744)=1,1,0))</f>
        <v/>
      </c>
      <c r="AL1744">
        <f>IF($AK1744=1,SUMPRODUCT(--($AO$2:$AO$7001&lt;$AO1744))+1,"")</f>
        <v/>
      </c>
      <c r="AM1744">
        <f>IF($D1744="","",IF(OR($R1744=TRUE(),$R1744="TRUE"),1,0))</f>
        <v/>
      </c>
      <c r="AN1744">
        <f>IF($D1744="","",IF($X1744="Yes",1,0))</f>
        <v/>
      </c>
      <c r="AO1744">
        <f>IF($AK1744=1,IFERROR(IF(VALUE($D1744)&lt;100000000,VALUE($D1744),1000000000),IFERROR(IF(VALUE(MID($D1744,2,20))&lt;100000000,VALUE(MID($D1744,2,20)),1000000000),1000000000))+ROW()/100000,"")</f>
        <v/>
      </c>
    </row>
    <row r="1745">
      <c r="F1745" s="14" t="n"/>
      <c r="N1745" s="8">
        <f>IF($D1745="","",M1745*V1745/100)</f>
        <v/>
      </c>
      <c r="O1745" s="8" t="n"/>
      <c r="U1745" s="8" t="n"/>
      <c r="V1745" s="8" t="n"/>
      <c r="Y1745">
        <f>IF($D1745="","",IF($AN1745=1,0,IF($AM1745=1,Settings!$C$6,Settings!$C$7))*100)</f>
        <v/>
      </c>
      <c r="Z1745" s="8">
        <f>IF($D1745="","",V1745*Y1745/100)</f>
        <v/>
      </c>
      <c r="AA1745" s="8">
        <f>IF($D1745="","",V1745-Z1745)</f>
        <v/>
      </c>
      <c r="AB1745" s="8">
        <f>IF($D1745="","",AA1745-N1745)</f>
        <v/>
      </c>
      <c r="AF1745" s="8" t="n"/>
      <c r="AI1745" s="14" t="n"/>
      <c r="AK1745">
        <f>IF($D1745="","",IF(COUNTIF($D$2:$D1745,$D1745)=1,1,0))</f>
        <v/>
      </c>
      <c r="AL1745">
        <f>IF($AK1745=1,SUMPRODUCT(--($AO$2:$AO$7001&lt;$AO1745))+1,"")</f>
        <v/>
      </c>
      <c r="AM1745">
        <f>IF($D1745="","",IF(OR($R1745=TRUE(),$R1745="TRUE"),1,0))</f>
        <v/>
      </c>
      <c r="AN1745">
        <f>IF($D1745="","",IF($X1745="Yes",1,0))</f>
        <v/>
      </c>
      <c r="AO1745">
        <f>IF($AK1745=1,IFERROR(IF(VALUE($D1745)&lt;100000000,VALUE($D1745),1000000000),IFERROR(IF(VALUE(MID($D1745,2,20))&lt;100000000,VALUE(MID($D1745,2,20)),1000000000),1000000000))+ROW()/100000,"")</f>
        <v/>
      </c>
    </row>
    <row r="1746">
      <c r="F1746" s="14" t="n"/>
      <c r="N1746" s="8">
        <f>IF($D1746="","",M1746*V1746/100)</f>
        <v/>
      </c>
      <c r="O1746" s="8" t="n"/>
      <c r="U1746" s="8" t="n"/>
      <c r="V1746" s="8" t="n"/>
      <c r="Y1746">
        <f>IF($D1746="","",IF($AN1746=1,0,IF($AM1746=1,Settings!$C$6,Settings!$C$7))*100)</f>
        <v/>
      </c>
      <c r="Z1746" s="8">
        <f>IF($D1746="","",V1746*Y1746/100)</f>
        <v/>
      </c>
      <c r="AA1746" s="8">
        <f>IF($D1746="","",V1746-Z1746)</f>
        <v/>
      </c>
      <c r="AB1746" s="8">
        <f>IF($D1746="","",AA1746-N1746)</f>
        <v/>
      </c>
      <c r="AF1746" s="8" t="n"/>
      <c r="AI1746" s="14" t="n"/>
      <c r="AK1746">
        <f>IF($D1746="","",IF(COUNTIF($D$2:$D1746,$D1746)=1,1,0))</f>
        <v/>
      </c>
      <c r="AL1746">
        <f>IF($AK1746=1,SUMPRODUCT(--($AO$2:$AO$7001&lt;$AO1746))+1,"")</f>
        <v/>
      </c>
      <c r="AM1746">
        <f>IF($D1746="","",IF(OR($R1746=TRUE(),$R1746="TRUE"),1,0))</f>
        <v/>
      </c>
      <c r="AN1746">
        <f>IF($D1746="","",IF($X1746="Yes",1,0))</f>
        <v/>
      </c>
      <c r="AO1746">
        <f>IF($AK1746=1,IFERROR(IF(VALUE($D1746)&lt;100000000,VALUE($D1746),1000000000),IFERROR(IF(VALUE(MID($D1746,2,20))&lt;100000000,VALUE(MID($D1746,2,20)),1000000000),1000000000))+ROW()/100000,"")</f>
        <v/>
      </c>
    </row>
    <row r="1747">
      <c r="F1747" s="14" t="n"/>
      <c r="N1747" s="8">
        <f>IF($D1747="","",M1747*V1747/100)</f>
        <v/>
      </c>
      <c r="O1747" s="8" t="n"/>
      <c r="U1747" s="8" t="n"/>
      <c r="V1747" s="8" t="n"/>
      <c r="Y1747">
        <f>IF($D1747="","",IF($AN1747=1,0,IF($AM1747=1,Settings!$C$6,Settings!$C$7))*100)</f>
        <v/>
      </c>
      <c r="Z1747" s="8">
        <f>IF($D1747="","",V1747*Y1747/100)</f>
        <v/>
      </c>
      <c r="AA1747" s="8">
        <f>IF($D1747="","",V1747-Z1747)</f>
        <v/>
      </c>
      <c r="AB1747" s="8">
        <f>IF($D1747="","",AA1747-N1747)</f>
        <v/>
      </c>
      <c r="AF1747" s="8" t="n"/>
      <c r="AI1747" s="14" t="n"/>
      <c r="AK1747">
        <f>IF($D1747="","",IF(COUNTIF($D$2:$D1747,$D1747)=1,1,0))</f>
        <v/>
      </c>
      <c r="AL1747">
        <f>IF($AK1747=1,SUMPRODUCT(--($AO$2:$AO$7001&lt;$AO1747))+1,"")</f>
        <v/>
      </c>
      <c r="AM1747">
        <f>IF($D1747="","",IF(OR($R1747=TRUE(),$R1747="TRUE"),1,0))</f>
        <v/>
      </c>
      <c r="AN1747">
        <f>IF($D1747="","",IF($X1747="Yes",1,0))</f>
        <v/>
      </c>
      <c r="AO1747">
        <f>IF($AK1747=1,IFERROR(IF(VALUE($D1747)&lt;100000000,VALUE($D1747),1000000000),IFERROR(IF(VALUE(MID($D1747,2,20))&lt;100000000,VALUE(MID($D1747,2,20)),1000000000),1000000000))+ROW()/100000,"")</f>
        <v/>
      </c>
    </row>
    <row r="1748">
      <c r="F1748" s="14" t="n"/>
      <c r="N1748" s="8">
        <f>IF($D1748="","",M1748*V1748/100)</f>
        <v/>
      </c>
      <c r="O1748" s="8" t="n"/>
      <c r="U1748" s="8" t="n"/>
      <c r="V1748" s="8" t="n"/>
      <c r="Y1748">
        <f>IF($D1748="","",IF($AN1748=1,0,IF($AM1748=1,Settings!$C$6,Settings!$C$7))*100)</f>
        <v/>
      </c>
      <c r="Z1748" s="8">
        <f>IF($D1748="","",V1748*Y1748/100)</f>
        <v/>
      </c>
      <c r="AA1748" s="8">
        <f>IF($D1748="","",V1748-Z1748)</f>
        <v/>
      </c>
      <c r="AB1748" s="8">
        <f>IF($D1748="","",AA1748-N1748)</f>
        <v/>
      </c>
      <c r="AF1748" s="8" t="n"/>
      <c r="AI1748" s="14" t="n"/>
      <c r="AK1748">
        <f>IF($D1748="","",IF(COUNTIF($D$2:$D1748,$D1748)=1,1,0))</f>
        <v/>
      </c>
      <c r="AL1748">
        <f>IF($AK1748=1,SUMPRODUCT(--($AO$2:$AO$7001&lt;$AO1748))+1,"")</f>
        <v/>
      </c>
      <c r="AM1748">
        <f>IF($D1748="","",IF(OR($R1748=TRUE(),$R1748="TRUE"),1,0))</f>
        <v/>
      </c>
      <c r="AN1748">
        <f>IF($D1748="","",IF($X1748="Yes",1,0))</f>
        <v/>
      </c>
      <c r="AO1748">
        <f>IF($AK1748=1,IFERROR(IF(VALUE($D1748)&lt;100000000,VALUE($D1748),1000000000),IFERROR(IF(VALUE(MID($D1748,2,20))&lt;100000000,VALUE(MID($D1748,2,20)),1000000000),1000000000))+ROW()/100000,"")</f>
        <v/>
      </c>
    </row>
    <row r="1749">
      <c r="F1749" s="14" t="n"/>
      <c r="N1749" s="8">
        <f>IF($D1749="","",M1749*V1749/100)</f>
        <v/>
      </c>
      <c r="O1749" s="8" t="n"/>
      <c r="U1749" s="8" t="n"/>
      <c r="V1749" s="8" t="n"/>
      <c r="Y1749">
        <f>IF($D1749="","",IF($AN1749=1,0,IF($AM1749=1,Settings!$C$6,Settings!$C$7))*100)</f>
        <v/>
      </c>
      <c r="Z1749" s="8">
        <f>IF($D1749="","",V1749*Y1749/100)</f>
        <v/>
      </c>
      <c r="AA1749" s="8">
        <f>IF($D1749="","",V1749-Z1749)</f>
        <v/>
      </c>
      <c r="AB1749" s="8">
        <f>IF($D1749="","",AA1749-N1749)</f>
        <v/>
      </c>
      <c r="AF1749" s="8" t="n"/>
      <c r="AI1749" s="14" t="n"/>
      <c r="AK1749">
        <f>IF($D1749="","",IF(COUNTIF($D$2:$D1749,$D1749)=1,1,0))</f>
        <v/>
      </c>
      <c r="AL1749">
        <f>IF($AK1749=1,SUMPRODUCT(--($AO$2:$AO$7001&lt;$AO1749))+1,"")</f>
        <v/>
      </c>
      <c r="AM1749">
        <f>IF($D1749="","",IF(OR($R1749=TRUE(),$R1749="TRUE"),1,0))</f>
        <v/>
      </c>
      <c r="AN1749">
        <f>IF($D1749="","",IF($X1749="Yes",1,0))</f>
        <v/>
      </c>
      <c r="AO1749">
        <f>IF($AK1749=1,IFERROR(IF(VALUE($D1749)&lt;100000000,VALUE($D1749),1000000000),IFERROR(IF(VALUE(MID($D1749,2,20))&lt;100000000,VALUE(MID($D1749,2,20)),1000000000),1000000000))+ROW()/100000,"")</f>
        <v/>
      </c>
    </row>
    <row r="1750">
      <c r="F1750" s="14" t="n"/>
      <c r="N1750" s="8">
        <f>IF($D1750="","",M1750*V1750/100)</f>
        <v/>
      </c>
      <c r="O1750" s="8" t="n"/>
      <c r="U1750" s="8" t="n"/>
      <c r="V1750" s="8" t="n"/>
      <c r="Y1750">
        <f>IF($D1750="","",IF($AN1750=1,0,IF($AM1750=1,Settings!$C$6,Settings!$C$7))*100)</f>
        <v/>
      </c>
      <c r="Z1750" s="8">
        <f>IF($D1750="","",V1750*Y1750/100)</f>
        <v/>
      </c>
      <c r="AA1750" s="8">
        <f>IF($D1750="","",V1750-Z1750)</f>
        <v/>
      </c>
      <c r="AB1750" s="8">
        <f>IF($D1750="","",AA1750-N1750)</f>
        <v/>
      </c>
      <c r="AF1750" s="8" t="n"/>
      <c r="AI1750" s="14" t="n"/>
      <c r="AK1750">
        <f>IF($D1750="","",IF(COUNTIF($D$2:$D1750,$D1750)=1,1,0))</f>
        <v/>
      </c>
      <c r="AL1750">
        <f>IF($AK1750=1,SUMPRODUCT(--($AO$2:$AO$7001&lt;$AO1750))+1,"")</f>
        <v/>
      </c>
      <c r="AM1750">
        <f>IF($D1750="","",IF(OR($R1750=TRUE(),$R1750="TRUE"),1,0))</f>
        <v/>
      </c>
      <c r="AN1750">
        <f>IF($D1750="","",IF($X1750="Yes",1,0))</f>
        <v/>
      </c>
      <c r="AO1750">
        <f>IF($AK1750=1,IFERROR(IF(VALUE($D1750)&lt;100000000,VALUE($D1750),1000000000),IFERROR(IF(VALUE(MID($D1750,2,20))&lt;100000000,VALUE(MID($D1750,2,20)),1000000000),1000000000))+ROW()/100000,"")</f>
        <v/>
      </c>
    </row>
    <row r="1751">
      <c r="F1751" s="14" t="n"/>
      <c r="N1751" s="8">
        <f>IF($D1751="","",M1751*V1751/100)</f>
        <v/>
      </c>
      <c r="O1751" s="8" t="n"/>
      <c r="U1751" s="8" t="n"/>
      <c r="V1751" s="8" t="n"/>
      <c r="Y1751">
        <f>IF($D1751="","",IF($AN1751=1,0,IF($AM1751=1,Settings!$C$6,Settings!$C$7))*100)</f>
        <v/>
      </c>
      <c r="Z1751" s="8">
        <f>IF($D1751="","",V1751*Y1751/100)</f>
        <v/>
      </c>
      <c r="AA1751" s="8">
        <f>IF($D1751="","",V1751-Z1751)</f>
        <v/>
      </c>
      <c r="AB1751" s="8">
        <f>IF($D1751="","",AA1751-N1751)</f>
        <v/>
      </c>
      <c r="AF1751" s="8" t="n"/>
      <c r="AI1751" s="14" t="n"/>
      <c r="AK1751">
        <f>IF($D1751="","",IF(COUNTIF($D$2:$D1751,$D1751)=1,1,0))</f>
        <v/>
      </c>
      <c r="AL1751">
        <f>IF($AK1751=1,SUMPRODUCT(--($AO$2:$AO$7001&lt;$AO1751))+1,"")</f>
        <v/>
      </c>
      <c r="AM1751">
        <f>IF($D1751="","",IF(OR($R1751=TRUE(),$R1751="TRUE"),1,0))</f>
        <v/>
      </c>
      <c r="AN1751">
        <f>IF($D1751="","",IF($X1751="Yes",1,0))</f>
        <v/>
      </c>
      <c r="AO1751">
        <f>IF($AK1751=1,IFERROR(IF(VALUE($D1751)&lt;100000000,VALUE($D1751),1000000000),IFERROR(IF(VALUE(MID($D1751,2,20))&lt;100000000,VALUE(MID($D1751,2,20)),1000000000),1000000000))+ROW()/100000,"")</f>
        <v/>
      </c>
    </row>
    <row r="1752">
      <c r="F1752" s="14" t="n"/>
      <c r="N1752" s="8">
        <f>IF($D1752="","",M1752*V1752/100)</f>
        <v/>
      </c>
      <c r="O1752" s="8" t="n"/>
      <c r="U1752" s="8" t="n"/>
      <c r="V1752" s="8" t="n"/>
      <c r="Y1752">
        <f>IF($D1752="","",IF($AN1752=1,0,IF($AM1752=1,Settings!$C$6,Settings!$C$7))*100)</f>
        <v/>
      </c>
      <c r="Z1752" s="8">
        <f>IF($D1752="","",V1752*Y1752/100)</f>
        <v/>
      </c>
      <c r="AA1752" s="8">
        <f>IF($D1752="","",V1752-Z1752)</f>
        <v/>
      </c>
      <c r="AB1752" s="8">
        <f>IF($D1752="","",AA1752-N1752)</f>
        <v/>
      </c>
      <c r="AF1752" s="8" t="n"/>
      <c r="AI1752" s="14" t="n"/>
      <c r="AK1752">
        <f>IF($D1752="","",IF(COUNTIF($D$2:$D1752,$D1752)=1,1,0))</f>
        <v/>
      </c>
      <c r="AL1752">
        <f>IF($AK1752=1,SUMPRODUCT(--($AO$2:$AO$7001&lt;$AO1752))+1,"")</f>
        <v/>
      </c>
      <c r="AM1752">
        <f>IF($D1752="","",IF(OR($R1752=TRUE(),$R1752="TRUE"),1,0))</f>
        <v/>
      </c>
      <c r="AN1752">
        <f>IF($D1752="","",IF($X1752="Yes",1,0))</f>
        <v/>
      </c>
      <c r="AO1752">
        <f>IF($AK1752=1,IFERROR(IF(VALUE($D1752)&lt;100000000,VALUE($D1752),1000000000),IFERROR(IF(VALUE(MID($D1752,2,20))&lt;100000000,VALUE(MID($D1752,2,20)),1000000000),1000000000))+ROW()/100000,"")</f>
        <v/>
      </c>
    </row>
    <row r="1753">
      <c r="F1753" s="14" t="n"/>
      <c r="N1753" s="8">
        <f>IF($D1753="","",M1753*V1753/100)</f>
        <v/>
      </c>
      <c r="O1753" s="8" t="n"/>
      <c r="U1753" s="8" t="n"/>
      <c r="V1753" s="8" t="n"/>
      <c r="Y1753">
        <f>IF($D1753="","",IF($AN1753=1,0,IF($AM1753=1,Settings!$C$6,Settings!$C$7))*100)</f>
        <v/>
      </c>
      <c r="Z1753" s="8">
        <f>IF($D1753="","",V1753*Y1753/100)</f>
        <v/>
      </c>
      <c r="AA1753" s="8">
        <f>IF($D1753="","",V1753-Z1753)</f>
        <v/>
      </c>
      <c r="AB1753" s="8">
        <f>IF($D1753="","",AA1753-N1753)</f>
        <v/>
      </c>
      <c r="AF1753" s="8" t="n"/>
      <c r="AI1753" s="14" t="n"/>
      <c r="AK1753">
        <f>IF($D1753="","",IF(COUNTIF($D$2:$D1753,$D1753)=1,1,0))</f>
        <v/>
      </c>
      <c r="AL1753">
        <f>IF($AK1753=1,SUMPRODUCT(--($AO$2:$AO$7001&lt;$AO1753))+1,"")</f>
        <v/>
      </c>
      <c r="AM1753">
        <f>IF($D1753="","",IF(OR($R1753=TRUE(),$R1753="TRUE"),1,0))</f>
        <v/>
      </c>
      <c r="AN1753">
        <f>IF($D1753="","",IF($X1753="Yes",1,0))</f>
        <v/>
      </c>
      <c r="AO1753">
        <f>IF($AK1753=1,IFERROR(IF(VALUE($D1753)&lt;100000000,VALUE($D1753),1000000000),IFERROR(IF(VALUE(MID($D1753,2,20))&lt;100000000,VALUE(MID($D1753,2,20)),1000000000),1000000000))+ROW()/100000,"")</f>
        <v/>
      </c>
    </row>
    <row r="1754">
      <c r="F1754" s="14" t="n"/>
      <c r="N1754" s="8">
        <f>IF($D1754="","",M1754*V1754/100)</f>
        <v/>
      </c>
      <c r="O1754" s="8" t="n"/>
      <c r="U1754" s="8" t="n"/>
      <c r="V1754" s="8" t="n"/>
      <c r="Y1754">
        <f>IF($D1754="","",IF($AN1754=1,0,IF($AM1754=1,Settings!$C$6,Settings!$C$7))*100)</f>
        <v/>
      </c>
      <c r="Z1754" s="8">
        <f>IF($D1754="","",V1754*Y1754/100)</f>
        <v/>
      </c>
      <c r="AA1754" s="8">
        <f>IF($D1754="","",V1754-Z1754)</f>
        <v/>
      </c>
      <c r="AB1754" s="8">
        <f>IF($D1754="","",AA1754-N1754)</f>
        <v/>
      </c>
      <c r="AF1754" s="8" t="n"/>
      <c r="AI1754" s="14" t="n"/>
      <c r="AK1754">
        <f>IF($D1754="","",IF(COUNTIF($D$2:$D1754,$D1754)=1,1,0))</f>
        <v/>
      </c>
      <c r="AL1754">
        <f>IF($AK1754=1,SUMPRODUCT(--($AO$2:$AO$7001&lt;$AO1754))+1,"")</f>
        <v/>
      </c>
      <c r="AM1754">
        <f>IF($D1754="","",IF(OR($R1754=TRUE(),$R1754="TRUE"),1,0))</f>
        <v/>
      </c>
      <c r="AN1754">
        <f>IF($D1754="","",IF($X1754="Yes",1,0))</f>
        <v/>
      </c>
      <c r="AO1754">
        <f>IF($AK1754=1,IFERROR(IF(VALUE($D1754)&lt;100000000,VALUE($D1754),1000000000),IFERROR(IF(VALUE(MID($D1754,2,20))&lt;100000000,VALUE(MID($D1754,2,20)),1000000000),1000000000))+ROW()/100000,"")</f>
        <v/>
      </c>
    </row>
    <row r="1755">
      <c r="F1755" s="14" t="n"/>
      <c r="N1755" s="8">
        <f>IF($D1755="","",M1755*V1755/100)</f>
        <v/>
      </c>
      <c r="O1755" s="8" t="n"/>
      <c r="U1755" s="8" t="n"/>
      <c r="V1755" s="8" t="n"/>
      <c r="Y1755">
        <f>IF($D1755="","",IF($AN1755=1,0,IF($AM1755=1,Settings!$C$6,Settings!$C$7))*100)</f>
        <v/>
      </c>
      <c r="Z1755" s="8">
        <f>IF($D1755="","",V1755*Y1755/100)</f>
        <v/>
      </c>
      <c r="AA1755" s="8">
        <f>IF($D1755="","",V1755-Z1755)</f>
        <v/>
      </c>
      <c r="AB1755" s="8">
        <f>IF($D1755="","",AA1755-N1755)</f>
        <v/>
      </c>
      <c r="AF1755" s="8" t="n"/>
      <c r="AI1755" s="14" t="n"/>
      <c r="AK1755">
        <f>IF($D1755="","",IF(COUNTIF($D$2:$D1755,$D1755)=1,1,0))</f>
        <v/>
      </c>
      <c r="AL1755">
        <f>IF($AK1755=1,SUMPRODUCT(--($AO$2:$AO$7001&lt;$AO1755))+1,"")</f>
        <v/>
      </c>
      <c r="AM1755">
        <f>IF($D1755="","",IF(OR($R1755=TRUE(),$R1755="TRUE"),1,0))</f>
        <v/>
      </c>
      <c r="AN1755">
        <f>IF($D1755="","",IF($X1755="Yes",1,0))</f>
        <v/>
      </c>
      <c r="AO1755">
        <f>IF($AK1755=1,IFERROR(IF(VALUE($D1755)&lt;100000000,VALUE($D1755),1000000000),IFERROR(IF(VALUE(MID($D1755,2,20))&lt;100000000,VALUE(MID($D1755,2,20)),1000000000),1000000000))+ROW()/100000,"")</f>
        <v/>
      </c>
    </row>
    <row r="1756">
      <c r="F1756" s="14" t="n"/>
      <c r="N1756" s="8">
        <f>IF($D1756="","",M1756*V1756/100)</f>
        <v/>
      </c>
      <c r="O1756" s="8" t="n"/>
      <c r="U1756" s="8" t="n"/>
      <c r="V1756" s="8" t="n"/>
      <c r="Y1756">
        <f>IF($D1756="","",IF($AN1756=1,0,IF($AM1756=1,Settings!$C$6,Settings!$C$7))*100)</f>
        <v/>
      </c>
      <c r="Z1756" s="8">
        <f>IF($D1756="","",V1756*Y1756/100)</f>
        <v/>
      </c>
      <c r="AA1756" s="8">
        <f>IF($D1756="","",V1756-Z1756)</f>
        <v/>
      </c>
      <c r="AB1756" s="8">
        <f>IF($D1756="","",AA1756-N1756)</f>
        <v/>
      </c>
      <c r="AF1756" s="8" t="n"/>
      <c r="AI1756" s="14" t="n"/>
      <c r="AK1756">
        <f>IF($D1756="","",IF(COUNTIF($D$2:$D1756,$D1756)=1,1,0))</f>
        <v/>
      </c>
      <c r="AL1756">
        <f>IF($AK1756=1,SUMPRODUCT(--($AO$2:$AO$7001&lt;$AO1756))+1,"")</f>
        <v/>
      </c>
      <c r="AM1756">
        <f>IF($D1756="","",IF(OR($R1756=TRUE(),$R1756="TRUE"),1,0))</f>
        <v/>
      </c>
      <c r="AN1756">
        <f>IF($D1756="","",IF($X1756="Yes",1,0))</f>
        <v/>
      </c>
      <c r="AO1756">
        <f>IF($AK1756=1,IFERROR(IF(VALUE($D1756)&lt;100000000,VALUE($D1756),1000000000),IFERROR(IF(VALUE(MID($D1756,2,20))&lt;100000000,VALUE(MID($D1756,2,20)),1000000000),1000000000))+ROW()/100000,"")</f>
        <v/>
      </c>
    </row>
    <row r="1757">
      <c r="F1757" s="14" t="n"/>
      <c r="N1757" s="8">
        <f>IF($D1757="","",M1757*V1757/100)</f>
        <v/>
      </c>
      <c r="O1757" s="8" t="n"/>
      <c r="U1757" s="8" t="n"/>
      <c r="V1757" s="8" t="n"/>
      <c r="Y1757">
        <f>IF($D1757="","",IF($AN1757=1,0,IF($AM1757=1,Settings!$C$6,Settings!$C$7))*100)</f>
        <v/>
      </c>
      <c r="Z1757" s="8">
        <f>IF($D1757="","",V1757*Y1757/100)</f>
        <v/>
      </c>
      <c r="AA1757" s="8">
        <f>IF($D1757="","",V1757-Z1757)</f>
        <v/>
      </c>
      <c r="AB1757" s="8">
        <f>IF($D1757="","",AA1757-N1757)</f>
        <v/>
      </c>
      <c r="AF1757" s="8" t="n"/>
      <c r="AI1757" s="14" t="n"/>
      <c r="AK1757">
        <f>IF($D1757="","",IF(COUNTIF($D$2:$D1757,$D1757)=1,1,0))</f>
        <v/>
      </c>
      <c r="AL1757">
        <f>IF($AK1757=1,SUMPRODUCT(--($AO$2:$AO$7001&lt;$AO1757))+1,"")</f>
        <v/>
      </c>
      <c r="AM1757">
        <f>IF($D1757="","",IF(OR($R1757=TRUE(),$R1757="TRUE"),1,0))</f>
        <v/>
      </c>
      <c r="AN1757">
        <f>IF($D1757="","",IF($X1757="Yes",1,0))</f>
        <v/>
      </c>
      <c r="AO1757">
        <f>IF($AK1757=1,IFERROR(IF(VALUE($D1757)&lt;100000000,VALUE($D1757),1000000000),IFERROR(IF(VALUE(MID($D1757,2,20))&lt;100000000,VALUE(MID($D1757,2,20)),1000000000),1000000000))+ROW()/100000,"")</f>
        <v/>
      </c>
    </row>
    <row r="1758">
      <c r="F1758" s="14" t="n"/>
      <c r="N1758" s="8">
        <f>IF($D1758="","",M1758*V1758/100)</f>
        <v/>
      </c>
      <c r="O1758" s="8" t="n"/>
      <c r="U1758" s="8" t="n"/>
      <c r="V1758" s="8" t="n"/>
      <c r="Y1758">
        <f>IF($D1758="","",IF($AN1758=1,0,IF($AM1758=1,Settings!$C$6,Settings!$C$7))*100)</f>
        <v/>
      </c>
      <c r="Z1758" s="8">
        <f>IF($D1758="","",V1758*Y1758/100)</f>
        <v/>
      </c>
      <c r="AA1758" s="8">
        <f>IF($D1758="","",V1758-Z1758)</f>
        <v/>
      </c>
      <c r="AB1758" s="8">
        <f>IF($D1758="","",AA1758-N1758)</f>
        <v/>
      </c>
      <c r="AF1758" s="8" t="n"/>
      <c r="AI1758" s="14" t="n"/>
      <c r="AK1758">
        <f>IF($D1758="","",IF(COUNTIF($D$2:$D1758,$D1758)=1,1,0))</f>
        <v/>
      </c>
      <c r="AL1758">
        <f>IF($AK1758=1,SUMPRODUCT(--($AO$2:$AO$7001&lt;$AO1758))+1,"")</f>
        <v/>
      </c>
      <c r="AM1758">
        <f>IF($D1758="","",IF(OR($R1758=TRUE(),$R1758="TRUE"),1,0))</f>
        <v/>
      </c>
      <c r="AN1758">
        <f>IF($D1758="","",IF($X1758="Yes",1,0))</f>
        <v/>
      </c>
      <c r="AO1758">
        <f>IF($AK1758=1,IFERROR(IF(VALUE($D1758)&lt;100000000,VALUE($D1758),1000000000),IFERROR(IF(VALUE(MID($D1758,2,20))&lt;100000000,VALUE(MID($D1758,2,20)),1000000000),1000000000))+ROW()/100000,"")</f>
        <v/>
      </c>
    </row>
    <row r="1759">
      <c r="F1759" s="14" t="n"/>
      <c r="N1759" s="8">
        <f>IF($D1759="","",M1759*V1759/100)</f>
        <v/>
      </c>
      <c r="O1759" s="8" t="n"/>
      <c r="U1759" s="8" t="n"/>
      <c r="V1759" s="8" t="n"/>
      <c r="Y1759">
        <f>IF($D1759="","",IF($AN1759=1,0,IF($AM1759=1,Settings!$C$6,Settings!$C$7))*100)</f>
        <v/>
      </c>
      <c r="Z1759" s="8">
        <f>IF($D1759="","",V1759*Y1759/100)</f>
        <v/>
      </c>
      <c r="AA1759" s="8">
        <f>IF($D1759="","",V1759-Z1759)</f>
        <v/>
      </c>
      <c r="AB1759" s="8">
        <f>IF($D1759="","",AA1759-N1759)</f>
        <v/>
      </c>
      <c r="AF1759" s="8" t="n"/>
      <c r="AI1759" s="14" t="n"/>
      <c r="AK1759">
        <f>IF($D1759="","",IF(COUNTIF($D$2:$D1759,$D1759)=1,1,0))</f>
        <v/>
      </c>
      <c r="AL1759">
        <f>IF($AK1759=1,SUMPRODUCT(--($AO$2:$AO$7001&lt;$AO1759))+1,"")</f>
        <v/>
      </c>
      <c r="AM1759">
        <f>IF($D1759="","",IF(OR($R1759=TRUE(),$R1759="TRUE"),1,0))</f>
        <v/>
      </c>
      <c r="AN1759">
        <f>IF($D1759="","",IF($X1759="Yes",1,0))</f>
        <v/>
      </c>
      <c r="AO1759">
        <f>IF($AK1759=1,IFERROR(IF(VALUE($D1759)&lt;100000000,VALUE($D1759),1000000000),IFERROR(IF(VALUE(MID($D1759,2,20))&lt;100000000,VALUE(MID($D1759,2,20)),1000000000),1000000000))+ROW()/100000,"")</f>
        <v/>
      </c>
    </row>
    <row r="1760">
      <c r="F1760" s="14" t="n"/>
      <c r="N1760" s="8">
        <f>IF($D1760="","",M1760*V1760/100)</f>
        <v/>
      </c>
      <c r="O1760" s="8" t="n"/>
      <c r="U1760" s="8" t="n"/>
      <c r="V1760" s="8" t="n"/>
      <c r="Y1760">
        <f>IF($D1760="","",IF($AN1760=1,0,IF($AM1760=1,Settings!$C$6,Settings!$C$7))*100)</f>
        <v/>
      </c>
      <c r="Z1760" s="8">
        <f>IF($D1760="","",V1760*Y1760/100)</f>
        <v/>
      </c>
      <c r="AA1760" s="8">
        <f>IF($D1760="","",V1760-Z1760)</f>
        <v/>
      </c>
      <c r="AB1760" s="8">
        <f>IF($D1760="","",AA1760-N1760)</f>
        <v/>
      </c>
      <c r="AF1760" s="8" t="n"/>
      <c r="AI1760" s="14" t="n"/>
      <c r="AK1760">
        <f>IF($D1760="","",IF(COUNTIF($D$2:$D1760,$D1760)=1,1,0))</f>
        <v/>
      </c>
      <c r="AL1760">
        <f>IF($AK1760=1,SUMPRODUCT(--($AO$2:$AO$7001&lt;$AO1760))+1,"")</f>
        <v/>
      </c>
      <c r="AM1760">
        <f>IF($D1760="","",IF(OR($R1760=TRUE(),$R1760="TRUE"),1,0))</f>
        <v/>
      </c>
      <c r="AN1760">
        <f>IF($D1760="","",IF($X1760="Yes",1,0))</f>
        <v/>
      </c>
      <c r="AO1760">
        <f>IF($AK1760=1,IFERROR(IF(VALUE($D1760)&lt;100000000,VALUE($D1760),1000000000),IFERROR(IF(VALUE(MID($D1760,2,20))&lt;100000000,VALUE(MID($D1760,2,20)),1000000000),1000000000))+ROW()/100000,"")</f>
        <v/>
      </c>
    </row>
    <row r="1761">
      <c r="F1761" s="14" t="n"/>
      <c r="N1761" s="8">
        <f>IF($D1761="","",M1761*V1761/100)</f>
        <v/>
      </c>
      <c r="O1761" s="8" t="n"/>
      <c r="U1761" s="8" t="n"/>
      <c r="V1761" s="8" t="n"/>
      <c r="Y1761">
        <f>IF($D1761="","",IF($AN1761=1,0,IF($AM1761=1,Settings!$C$6,Settings!$C$7))*100)</f>
        <v/>
      </c>
      <c r="Z1761" s="8">
        <f>IF($D1761="","",V1761*Y1761/100)</f>
        <v/>
      </c>
      <c r="AA1761" s="8">
        <f>IF($D1761="","",V1761-Z1761)</f>
        <v/>
      </c>
      <c r="AB1761" s="8">
        <f>IF($D1761="","",AA1761-N1761)</f>
        <v/>
      </c>
      <c r="AF1761" s="8" t="n"/>
      <c r="AI1761" s="14" t="n"/>
      <c r="AK1761">
        <f>IF($D1761="","",IF(COUNTIF($D$2:$D1761,$D1761)=1,1,0))</f>
        <v/>
      </c>
      <c r="AL1761">
        <f>IF($AK1761=1,SUMPRODUCT(--($AO$2:$AO$7001&lt;$AO1761))+1,"")</f>
        <v/>
      </c>
      <c r="AM1761">
        <f>IF($D1761="","",IF(OR($R1761=TRUE(),$R1761="TRUE"),1,0))</f>
        <v/>
      </c>
      <c r="AN1761">
        <f>IF($D1761="","",IF($X1761="Yes",1,0))</f>
        <v/>
      </c>
      <c r="AO1761">
        <f>IF($AK1761=1,IFERROR(IF(VALUE($D1761)&lt;100000000,VALUE($D1761),1000000000),IFERROR(IF(VALUE(MID($D1761,2,20))&lt;100000000,VALUE(MID($D1761,2,20)),1000000000),1000000000))+ROW()/100000,"")</f>
        <v/>
      </c>
    </row>
    <row r="1762">
      <c r="F1762" s="14" t="n"/>
      <c r="N1762" s="8">
        <f>IF($D1762="","",M1762*V1762/100)</f>
        <v/>
      </c>
      <c r="O1762" s="8" t="n"/>
      <c r="U1762" s="8" t="n"/>
      <c r="V1762" s="8" t="n"/>
      <c r="Y1762">
        <f>IF($D1762="","",IF($AN1762=1,0,IF($AM1762=1,Settings!$C$6,Settings!$C$7))*100)</f>
        <v/>
      </c>
      <c r="Z1762" s="8">
        <f>IF($D1762="","",V1762*Y1762/100)</f>
        <v/>
      </c>
      <c r="AA1762" s="8">
        <f>IF($D1762="","",V1762-Z1762)</f>
        <v/>
      </c>
      <c r="AB1762" s="8">
        <f>IF($D1762="","",AA1762-N1762)</f>
        <v/>
      </c>
      <c r="AF1762" s="8" t="n"/>
      <c r="AI1762" s="14" t="n"/>
      <c r="AK1762">
        <f>IF($D1762="","",IF(COUNTIF($D$2:$D1762,$D1762)=1,1,0))</f>
        <v/>
      </c>
      <c r="AL1762">
        <f>IF($AK1762=1,SUMPRODUCT(--($AO$2:$AO$7001&lt;$AO1762))+1,"")</f>
        <v/>
      </c>
      <c r="AM1762">
        <f>IF($D1762="","",IF(OR($R1762=TRUE(),$R1762="TRUE"),1,0))</f>
        <v/>
      </c>
      <c r="AN1762">
        <f>IF($D1762="","",IF($X1762="Yes",1,0))</f>
        <v/>
      </c>
      <c r="AO1762">
        <f>IF($AK1762=1,IFERROR(IF(VALUE($D1762)&lt;100000000,VALUE($D1762),1000000000),IFERROR(IF(VALUE(MID($D1762,2,20))&lt;100000000,VALUE(MID($D1762,2,20)),1000000000),1000000000))+ROW()/100000,"")</f>
        <v/>
      </c>
    </row>
    <row r="1763">
      <c r="F1763" s="14" t="n"/>
      <c r="N1763" s="8">
        <f>IF($D1763="","",M1763*V1763/100)</f>
        <v/>
      </c>
      <c r="O1763" s="8" t="n"/>
      <c r="U1763" s="8" t="n"/>
      <c r="V1763" s="8" t="n"/>
      <c r="Y1763">
        <f>IF($D1763="","",IF($AN1763=1,0,IF($AM1763=1,Settings!$C$6,Settings!$C$7))*100)</f>
        <v/>
      </c>
      <c r="Z1763" s="8">
        <f>IF($D1763="","",V1763*Y1763/100)</f>
        <v/>
      </c>
      <c r="AA1763" s="8">
        <f>IF($D1763="","",V1763-Z1763)</f>
        <v/>
      </c>
      <c r="AB1763" s="8">
        <f>IF($D1763="","",AA1763-N1763)</f>
        <v/>
      </c>
      <c r="AF1763" s="8" t="n"/>
      <c r="AI1763" s="14" t="n"/>
      <c r="AK1763">
        <f>IF($D1763="","",IF(COUNTIF($D$2:$D1763,$D1763)=1,1,0))</f>
        <v/>
      </c>
      <c r="AL1763">
        <f>IF($AK1763=1,SUMPRODUCT(--($AO$2:$AO$7001&lt;$AO1763))+1,"")</f>
        <v/>
      </c>
      <c r="AM1763">
        <f>IF($D1763="","",IF(OR($R1763=TRUE(),$R1763="TRUE"),1,0))</f>
        <v/>
      </c>
      <c r="AN1763">
        <f>IF($D1763="","",IF($X1763="Yes",1,0))</f>
        <v/>
      </c>
      <c r="AO1763">
        <f>IF($AK1763=1,IFERROR(IF(VALUE($D1763)&lt;100000000,VALUE($D1763),1000000000),IFERROR(IF(VALUE(MID($D1763,2,20))&lt;100000000,VALUE(MID($D1763,2,20)),1000000000),1000000000))+ROW()/100000,"")</f>
        <v/>
      </c>
    </row>
    <row r="1764">
      <c r="F1764" s="14" t="n"/>
      <c r="N1764" s="8">
        <f>IF($D1764="","",M1764*V1764/100)</f>
        <v/>
      </c>
      <c r="O1764" s="8" t="n"/>
      <c r="U1764" s="8" t="n"/>
      <c r="V1764" s="8" t="n"/>
      <c r="Y1764">
        <f>IF($D1764="","",IF($AN1764=1,0,IF($AM1764=1,Settings!$C$6,Settings!$C$7))*100)</f>
        <v/>
      </c>
      <c r="Z1764" s="8">
        <f>IF($D1764="","",V1764*Y1764/100)</f>
        <v/>
      </c>
      <c r="AA1764" s="8">
        <f>IF($D1764="","",V1764-Z1764)</f>
        <v/>
      </c>
      <c r="AB1764" s="8">
        <f>IF($D1764="","",AA1764-N1764)</f>
        <v/>
      </c>
      <c r="AF1764" s="8" t="n"/>
      <c r="AI1764" s="14" t="n"/>
      <c r="AK1764">
        <f>IF($D1764="","",IF(COUNTIF($D$2:$D1764,$D1764)=1,1,0))</f>
        <v/>
      </c>
      <c r="AL1764">
        <f>IF($AK1764=1,SUMPRODUCT(--($AO$2:$AO$7001&lt;$AO1764))+1,"")</f>
        <v/>
      </c>
      <c r="AM1764">
        <f>IF($D1764="","",IF(OR($R1764=TRUE(),$R1764="TRUE"),1,0))</f>
        <v/>
      </c>
      <c r="AN1764">
        <f>IF($D1764="","",IF($X1764="Yes",1,0))</f>
        <v/>
      </c>
      <c r="AO1764">
        <f>IF($AK1764=1,IFERROR(IF(VALUE($D1764)&lt;100000000,VALUE($D1764),1000000000),IFERROR(IF(VALUE(MID($D1764,2,20))&lt;100000000,VALUE(MID($D1764,2,20)),1000000000),1000000000))+ROW()/100000,"")</f>
        <v/>
      </c>
    </row>
    <row r="1765">
      <c r="F1765" s="14" t="n"/>
      <c r="N1765" s="8">
        <f>IF($D1765="","",M1765*V1765/100)</f>
        <v/>
      </c>
      <c r="O1765" s="8" t="n"/>
      <c r="U1765" s="8" t="n"/>
      <c r="V1765" s="8" t="n"/>
      <c r="Y1765">
        <f>IF($D1765="","",IF($AN1765=1,0,IF($AM1765=1,Settings!$C$6,Settings!$C$7))*100)</f>
        <v/>
      </c>
      <c r="Z1765" s="8">
        <f>IF($D1765="","",V1765*Y1765/100)</f>
        <v/>
      </c>
      <c r="AA1765" s="8">
        <f>IF($D1765="","",V1765-Z1765)</f>
        <v/>
      </c>
      <c r="AB1765" s="8">
        <f>IF($D1765="","",AA1765-N1765)</f>
        <v/>
      </c>
      <c r="AF1765" s="8" t="n"/>
      <c r="AI1765" s="14" t="n"/>
      <c r="AK1765">
        <f>IF($D1765="","",IF(COUNTIF($D$2:$D1765,$D1765)=1,1,0))</f>
        <v/>
      </c>
      <c r="AL1765">
        <f>IF($AK1765=1,SUMPRODUCT(--($AO$2:$AO$7001&lt;$AO1765))+1,"")</f>
        <v/>
      </c>
      <c r="AM1765">
        <f>IF($D1765="","",IF(OR($R1765=TRUE(),$R1765="TRUE"),1,0))</f>
        <v/>
      </c>
      <c r="AN1765">
        <f>IF($D1765="","",IF($X1765="Yes",1,0))</f>
        <v/>
      </c>
      <c r="AO1765">
        <f>IF($AK1765=1,IFERROR(IF(VALUE($D1765)&lt;100000000,VALUE($D1765),1000000000),IFERROR(IF(VALUE(MID($D1765,2,20))&lt;100000000,VALUE(MID($D1765,2,20)),1000000000),1000000000))+ROW()/100000,"")</f>
        <v/>
      </c>
    </row>
    <row r="1766">
      <c r="F1766" s="14" t="n"/>
      <c r="N1766" s="8">
        <f>IF($D1766="","",M1766*V1766/100)</f>
        <v/>
      </c>
      <c r="O1766" s="8" t="n"/>
      <c r="U1766" s="8" t="n"/>
      <c r="V1766" s="8" t="n"/>
      <c r="Y1766">
        <f>IF($D1766="","",IF($AN1766=1,0,IF($AM1766=1,Settings!$C$6,Settings!$C$7))*100)</f>
        <v/>
      </c>
      <c r="Z1766" s="8">
        <f>IF($D1766="","",V1766*Y1766/100)</f>
        <v/>
      </c>
      <c r="AA1766" s="8">
        <f>IF($D1766="","",V1766-Z1766)</f>
        <v/>
      </c>
      <c r="AB1766" s="8">
        <f>IF($D1766="","",AA1766-N1766)</f>
        <v/>
      </c>
      <c r="AF1766" s="8" t="n"/>
      <c r="AI1766" s="14" t="n"/>
      <c r="AK1766">
        <f>IF($D1766="","",IF(COUNTIF($D$2:$D1766,$D1766)=1,1,0))</f>
        <v/>
      </c>
      <c r="AL1766">
        <f>IF($AK1766=1,SUMPRODUCT(--($AO$2:$AO$7001&lt;$AO1766))+1,"")</f>
        <v/>
      </c>
      <c r="AM1766">
        <f>IF($D1766="","",IF(OR($R1766=TRUE(),$R1766="TRUE"),1,0))</f>
        <v/>
      </c>
      <c r="AN1766">
        <f>IF($D1766="","",IF($X1766="Yes",1,0))</f>
        <v/>
      </c>
      <c r="AO1766">
        <f>IF($AK1766=1,IFERROR(IF(VALUE($D1766)&lt;100000000,VALUE($D1766),1000000000),IFERROR(IF(VALUE(MID($D1766,2,20))&lt;100000000,VALUE(MID($D1766,2,20)),1000000000),1000000000))+ROW()/100000,"")</f>
        <v/>
      </c>
    </row>
    <row r="1767">
      <c r="F1767" s="14" t="n"/>
      <c r="N1767" s="8">
        <f>IF($D1767="","",M1767*V1767/100)</f>
        <v/>
      </c>
      <c r="O1767" s="8" t="n"/>
      <c r="U1767" s="8" t="n"/>
      <c r="V1767" s="8" t="n"/>
      <c r="Y1767">
        <f>IF($D1767="","",IF($AN1767=1,0,IF($AM1767=1,Settings!$C$6,Settings!$C$7))*100)</f>
        <v/>
      </c>
      <c r="Z1767" s="8">
        <f>IF($D1767="","",V1767*Y1767/100)</f>
        <v/>
      </c>
      <c r="AA1767" s="8">
        <f>IF($D1767="","",V1767-Z1767)</f>
        <v/>
      </c>
      <c r="AB1767" s="8">
        <f>IF($D1767="","",AA1767-N1767)</f>
        <v/>
      </c>
      <c r="AF1767" s="8" t="n"/>
      <c r="AI1767" s="14" t="n"/>
      <c r="AK1767">
        <f>IF($D1767="","",IF(COUNTIF($D$2:$D1767,$D1767)=1,1,0))</f>
        <v/>
      </c>
      <c r="AL1767">
        <f>IF($AK1767=1,SUMPRODUCT(--($AO$2:$AO$7001&lt;$AO1767))+1,"")</f>
        <v/>
      </c>
      <c r="AM1767">
        <f>IF($D1767="","",IF(OR($R1767=TRUE(),$R1767="TRUE"),1,0))</f>
        <v/>
      </c>
      <c r="AN1767">
        <f>IF($D1767="","",IF($X1767="Yes",1,0))</f>
        <v/>
      </c>
      <c r="AO1767">
        <f>IF($AK1767=1,IFERROR(IF(VALUE($D1767)&lt;100000000,VALUE($D1767),1000000000),IFERROR(IF(VALUE(MID($D1767,2,20))&lt;100000000,VALUE(MID($D1767,2,20)),1000000000),1000000000))+ROW()/100000,"")</f>
        <v/>
      </c>
    </row>
    <row r="1768">
      <c r="F1768" s="14" t="n"/>
      <c r="N1768" s="8">
        <f>IF($D1768="","",M1768*V1768/100)</f>
        <v/>
      </c>
      <c r="O1768" s="8" t="n"/>
      <c r="U1768" s="8" t="n"/>
      <c r="V1768" s="8" t="n"/>
      <c r="Y1768">
        <f>IF($D1768="","",IF($AN1768=1,0,IF($AM1768=1,Settings!$C$6,Settings!$C$7))*100)</f>
        <v/>
      </c>
      <c r="Z1768" s="8">
        <f>IF($D1768="","",V1768*Y1768/100)</f>
        <v/>
      </c>
      <c r="AA1768" s="8">
        <f>IF($D1768="","",V1768-Z1768)</f>
        <v/>
      </c>
      <c r="AB1768" s="8">
        <f>IF($D1768="","",AA1768-N1768)</f>
        <v/>
      </c>
      <c r="AF1768" s="8" t="n"/>
      <c r="AI1768" s="14" t="n"/>
      <c r="AK1768">
        <f>IF($D1768="","",IF(COUNTIF($D$2:$D1768,$D1768)=1,1,0))</f>
        <v/>
      </c>
      <c r="AL1768">
        <f>IF($AK1768=1,SUMPRODUCT(--($AO$2:$AO$7001&lt;$AO1768))+1,"")</f>
        <v/>
      </c>
      <c r="AM1768">
        <f>IF($D1768="","",IF(OR($R1768=TRUE(),$R1768="TRUE"),1,0))</f>
        <v/>
      </c>
      <c r="AN1768">
        <f>IF($D1768="","",IF($X1768="Yes",1,0))</f>
        <v/>
      </c>
      <c r="AO1768">
        <f>IF($AK1768=1,IFERROR(IF(VALUE($D1768)&lt;100000000,VALUE($D1768),1000000000),IFERROR(IF(VALUE(MID($D1768,2,20))&lt;100000000,VALUE(MID($D1768,2,20)),1000000000),1000000000))+ROW()/100000,"")</f>
        <v/>
      </c>
    </row>
    <row r="1769">
      <c r="F1769" s="14" t="n"/>
      <c r="N1769" s="8">
        <f>IF($D1769="","",M1769*V1769/100)</f>
        <v/>
      </c>
      <c r="O1769" s="8" t="n"/>
      <c r="U1769" s="8" t="n"/>
      <c r="V1769" s="8" t="n"/>
      <c r="Y1769">
        <f>IF($D1769="","",IF($AN1769=1,0,IF($AM1769=1,Settings!$C$6,Settings!$C$7))*100)</f>
        <v/>
      </c>
      <c r="Z1769" s="8">
        <f>IF($D1769="","",V1769*Y1769/100)</f>
        <v/>
      </c>
      <c r="AA1769" s="8">
        <f>IF($D1769="","",V1769-Z1769)</f>
        <v/>
      </c>
      <c r="AB1769" s="8">
        <f>IF($D1769="","",AA1769-N1769)</f>
        <v/>
      </c>
      <c r="AF1769" s="8" t="n"/>
      <c r="AI1769" s="14" t="n"/>
      <c r="AK1769">
        <f>IF($D1769="","",IF(COUNTIF($D$2:$D1769,$D1769)=1,1,0))</f>
        <v/>
      </c>
      <c r="AL1769">
        <f>IF($AK1769=1,SUMPRODUCT(--($AO$2:$AO$7001&lt;$AO1769))+1,"")</f>
        <v/>
      </c>
      <c r="AM1769">
        <f>IF($D1769="","",IF(OR($R1769=TRUE(),$R1769="TRUE"),1,0))</f>
        <v/>
      </c>
      <c r="AN1769">
        <f>IF($D1769="","",IF($X1769="Yes",1,0))</f>
        <v/>
      </c>
      <c r="AO1769">
        <f>IF($AK1769=1,IFERROR(IF(VALUE($D1769)&lt;100000000,VALUE($D1769),1000000000),IFERROR(IF(VALUE(MID($D1769,2,20))&lt;100000000,VALUE(MID($D1769,2,20)),1000000000),1000000000))+ROW()/100000,"")</f>
        <v/>
      </c>
    </row>
    <row r="1770">
      <c r="F1770" s="14" t="n"/>
      <c r="N1770" s="8">
        <f>IF($D1770="","",M1770*V1770/100)</f>
        <v/>
      </c>
      <c r="O1770" s="8" t="n"/>
      <c r="U1770" s="8" t="n"/>
      <c r="V1770" s="8" t="n"/>
      <c r="Y1770">
        <f>IF($D1770="","",IF($AN1770=1,0,IF($AM1770=1,Settings!$C$6,Settings!$C$7))*100)</f>
        <v/>
      </c>
      <c r="Z1770" s="8">
        <f>IF($D1770="","",V1770*Y1770/100)</f>
        <v/>
      </c>
      <c r="AA1770" s="8">
        <f>IF($D1770="","",V1770-Z1770)</f>
        <v/>
      </c>
      <c r="AB1770" s="8">
        <f>IF($D1770="","",AA1770-N1770)</f>
        <v/>
      </c>
      <c r="AF1770" s="8" t="n"/>
      <c r="AI1770" s="14" t="n"/>
      <c r="AK1770">
        <f>IF($D1770="","",IF(COUNTIF($D$2:$D1770,$D1770)=1,1,0))</f>
        <v/>
      </c>
      <c r="AL1770">
        <f>IF($AK1770=1,SUMPRODUCT(--($AO$2:$AO$7001&lt;$AO1770))+1,"")</f>
        <v/>
      </c>
      <c r="AM1770">
        <f>IF($D1770="","",IF(OR($R1770=TRUE(),$R1770="TRUE"),1,0))</f>
        <v/>
      </c>
      <c r="AN1770">
        <f>IF($D1770="","",IF($X1770="Yes",1,0))</f>
        <v/>
      </c>
      <c r="AO1770">
        <f>IF($AK1770=1,IFERROR(IF(VALUE($D1770)&lt;100000000,VALUE($D1770),1000000000),IFERROR(IF(VALUE(MID($D1770,2,20))&lt;100000000,VALUE(MID($D1770,2,20)),1000000000),1000000000))+ROW()/100000,"")</f>
        <v/>
      </c>
    </row>
    <row r="1771">
      <c r="F1771" s="14" t="n"/>
      <c r="N1771" s="8">
        <f>IF($D1771="","",M1771*V1771/100)</f>
        <v/>
      </c>
      <c r="O1771" s="8" t="n"/>
      <c r="U1771" s="8" t="n"/>
      <c r="V1771" s="8" t="n"/>
      <c r="Y1771">
        <f>IF($D1771="","",IF($AN1771=1,0,IF($AM1771=1,Settings!$C$6,Settings!$C$7))*100)</f>
        <v/>
      </c>
      <c r="Z1771" s="8">
        <f>IF($D1771="","",V1771*Y1771/100)</f>
        <v/>
      </c>
      <c r="AA1771" s="8">
        <f>IF($D1771="","",V1771-Z1771)</f>
        <v/>
      </c>
      <c r="AB1771" s="8">
        <f>IF($D1771="","",AA1771-N1771)</f>
        <v/>
      </c>
      <c r="AF1771" s="8" t="n"/>
      <c r="AI1771" s="14" t="n"/>
      <c r="AK1771">
        <f>IF($D1771="","",IF(COUNTIF($D$2:$D1771,$D1771)=1,1,0))</f>
        <v/>
      </c>
      <c r="AL1771">
        <f>IF($AK1771=1,SUMPRODUCT(--($AO$2:$AO$7001&lt;$AO1771))+1,"")</f>
        <v/>
      </c>
      <c r="AM1771">
        <f>IF($D1771="","",IF(OR($R1771=TRUE(),$R1771="TRUE"),1,0))</f>
        <v/>
      </c>
      <c r="AN1771">
        <f>IF($D1771="","",IF($X1771="Yes",1,0))</f>
        <v/>
      </c>
      <c r="AO1771">
        <f>IF($AK1771=1,IFERROR(IF(VALUE($D1771)&lt;100000000,VALUE($D1771),1000000000),IFERROR(IF(VALUE(MID($D1771,2,20))&lt;100000000,VALUE(MID($D1771,2,20)),1000000000),1000000000))+ROW()/100000,"")</f>
        <v/>
      </c>
    </row>
    <row r="1772">
      <c r="F1772" s="14" t="n"/>
      <c r="N1772" s="8">
        <f>IF($D1772="","",M1772*V1772/100)</f>
        <v/>
      </c>
      <c r="O1772" s="8" t="n"/>
      <c r="U1772" s="8" t="n"/>
      <c r="V1772" s="8" t="n"/>
      <c r="Y1772">
        <f>IF($D1772="","",IF($AN1772=1,0,IF($AM1772=1,Settings!$C$6,Settings!$C$7))*100)</f>
        <v/>
      </c>
      <c r="Z1772" s="8">
        <f>IF($D1772="","",V1772*Y1772/100)</f>
        <v/>
      </c>
      <c r="AA1772" s="8">
        <f>IF($D1772="","",V1772-Z1772)</f>
        <v/>
      </c>
      <c r="AB1772" s="8">
        <f>IF($D1772="","",AA1772-N1772)</f>
        <v/>
      </c>
      <c r="AF1772" s="8" t="n"/>
      <c r="AI1772" s="14" t="n"/>
      <c r="AK1772">
        <f>IF($D1772="","",IF(COUNTIF($D$2:$D1772,$D1772)=1,1,0))</f>
        <v/>
      </c>
      <c r="AL1772">
        <f>IF($AK1772=1,SUMPRODUCT(--($AO$2:$AO$7001&lt;$AO1772))+1,"")</f>
        <v/>
      </c>
      <c r="AM1772">
        <f>IF($D1772="","",IF(OR($R1772=TRUE(),$R1772="TRUE"),1,0))</f>
        <v/>
      </c>
      <c r="AN1772">
        <f>IF($D1772="","",IF($X1772="Yes",1,0))</f>
        <v/>
      </c>
      <c r="AO1772">
        <f>IF($AK1772=1,IFERROR(IF(VALUE($D1772)&lt;100000000,VALUE($D1772),1000000000),IFERROR(IF(VALUE(MID($D1772,2,20))&lt;100000000,VALUE(MID($D1772,2,20)),1000000000),1000000000))+ROW()/100000,"")</f>
        <v/>
      </c>
    </row>
    <row r="1773">
      <c r="F1773" s="14" t="n"/>
      <c r="N1773" s="8">
        <f>IF($D1773="","",M1773*V1773/100)</f>
        <v/>
      </c>
      <c r="O1773" s="8" t="n"/>
      <c r="U1773" s="8" t="n"/>
      <c r="V1773" s="8" t="n"/>
      <c r="Y1773">
        <f>IF($D1773="","",IF($AN1773=1,0,IF($AM1773=1,Settings!$C$6,Settings!$C$7))*100)</f>
        <v/>
      </c>
      <c r="Z1773" s="8">
        <f>IF($D1773="","",V1773*Y1773/100)</f>
        <v/>
      </c>
      <c r="AA1773" s="8">
        <f>IF($D1773="","",V1773-Z1773)</f>
        <v/>
      </c>
      <c r="AB1773" s="8">
        <f>IF($D1773="","",AA1773-N1773)</f>
        <v/>
      </c>
      <c r="AF1773" s="8" t="n"/>
      <c r="AI1773" s="14" t="n"/>
      <c r="AK1773">
        <f>IF($D1773="","",IF(COUNTIF($D$2:$D1773,$D1773)=1,1,0))</f>
        <v/>
      </c>
      <c r="AL1773">
        <f>IF($AK1773=1,SUMPRODUCT(--($AO$2:$AO$7001&lt;$AO1773))+1,"")</f>
        <v/>
      </c>
      <c r="AM1773">
        <f>IF($D1773="","",IF(OR($R1773=TRUE(),$R1773="TRUE"),1,0))</f>
        <v/>
      </c>
      <c r="AN1773">
        <f>IF($D1773="","",IF($X1773="Yes",1,0))</f>
        <v/>
      </c>
      <c r="AO1773">
        <f>IF($AK1773=1,IFERROR(IF(VALUE($D1773)&lt;100000000,VALUE($D1773),1000000000),IFERROR(IF(VALUE(MID($D1773,2,20))&lt;100000000,VALUE(MID($D1773,2,20)),1000000000),1000000000))+ROW()/100000,"")</f>
        <v/>
      </c>
    </row>
    <row r="1774">
      <c r="F1774" s="14" t="n"/>
      <c r="N1774" s="8">
        <f>IF($D1774="","",M1774*V1774/100)</f>
        <v/>
      </c>
      <c r="O1774" s="8" t="n"/>
      <c r="U1774" s="8" t="n"/>
      <c r="V1774" s="8" t="n"/>
      <c r="Y1774">
        <f>IF($D1774="","",IF($AN1774=1,0,IF($AM1774=1,Settings!$C$6,Settings!$C$7))*100)</f>
        <v/>
      </c>
      <c r="Z1774" s="8">
        <f>IF($D1774="","",V1774*Y1774/100)</f>
        <v/>
      </c>
      <c r="AA1774" s="8">
        <f>IF($D1774="","",V1774-Z1774)</f>
        <v/>
      </c>
      <c r="AB1774" s="8">
        <f>IF($D1774="","",AA1774-N1774)</f>
        <v/>
      </c>
      <c r="AF1774" s="8" t="n"/>
      <c r="AI1774" s="14" t="n"/>
      <c r="AK1774">
        <f>IF($D1774="","",IF(COUNTIF($D$2:$D1774,$D1774)=1,1,0))</f>
        <v/>
      </c>
      <c r="AL1774">
        <f>IF($AK1774=1,SUMPRODUCT(--($AO$2:$AO$7001&lt;$AO1774))+1,"")</f>
        <v/>
      </c>
      <c r="AM1774">
        <f>IF($D1774="","",IF(OR($R1774=TRUE(),$R1774="TRUE"),1,0))</f>
        <v/>
      </c>
      <c r="AN1774">
        <f>IF($D1774="","",IF($X1774="Yes",1,0))</f>
        <v/>
      </c>
      <c r="AO1774">
        <f>IF($AK1774=1,IFERROR(IF(VALUE($D1774)&lt;100000000,VALUE($D1774),1000000000),IFERROR(IF(VALUE(MID($D1774,2,20))&lt;100000000,VALUE(MID($D1774,2,20)),1000000000),1000000000))+ROW()/100000,"")</f>
        <v/>
      </c>
    </row>
    <row r="1775">
      <c r="F1775" s="14" t="n"/>
      <c r="N1775" s="8">
        <f>IF($D1775="","",M1775*V1775/100)</f>
        <v/>
      </c>
      <c r="O1775" s="8" t="n"/>
      <c r="U1775" s="8" t="n"/>
      <c r="V1775" s="8" t="n"/>
      <c r="Y1775">
        <f>IF($D1775="","",IF($AN1775=1,0,IF($AM1775=1,Settings!$C$6,Settings!$C$7))*100)</f>
        <v/>
      </c>
      <c r="Z1775" s="8">
        <f>IF($D1775="","",V1775*Y1775/100)</f>
        <v/>
      </c>
      <c r="AA1775" s="8">
        <f>IF($D1775="","",V1775-Z1775)</f>
        <v/>
      </c>
      <c r="AB1775" s="8">
        <f>IF($D1775="","",AA1775-N1775)</f>
        <v/>
      </c>
      <c r="AF1775" s="8" t="n"/>
      <c r="AI1775" s="14" t="n"/>
      <c r="AK1775">
        <f>IF($D1775="","",IF(COUNTIF($D$2:$D1775,$D1775)=1,1,0))</f>
        <v/>
      </c>
      <c r="AL1775">
        <f>IF($AK1775=1,SUMPRODUCT(--($AO$2:$AO$7001&lt;$AO1775))+1,"")</f>
        <v/>
      </c>
      <c r="AM1775">
        <f>IF($D1775="","",IF(OR($R1775=TRUE(),$R1775="TRUE"),1,0))</f>
        <v/>
      </c>
      <c r="AN1775">
        <f>IF($D1775="","",IF($X1775="Yes",1,0))</f>
        <v/>
      </c>
      <c r="AO1775">
        <f>IF($AK1775=1,IFERROR(IF(VALUE($D1775)&lt;100000000,VALUE($D1775),1000000000),IFERROR(IF(VALUE(MID($D1775,2,20))&lt;100000000,VALUE(MID($D1775,2,20)),1000000000),1000000000))+ROW()/100000,"")</f>
        <v/>
      </c>
    </row>
    <row r="1776">
      <c r="F1776" s="14" t="n"/>
      <c r="N1776" s="8">
        <f>IF($D1776="","",M1776*V1776/100)</f>
        <v/>
      </c>
      <c r="O1776" s="8" t="n"/>
      <c r="U1776" s="8" t="n"/>
      <c r="V1776" s="8" t="n"/>
      <c r="Y1776">
        <f>IF($D1776="","",IF($AN1776=1,0,IF($AM1776=1,Settings!$C$6,Settings!$C$7))*100)</f>
        <v/>
      </c>
      <c r="Z1776" s="8">
        <f>IF($D1776="","",V1776*Y1776/100)</f>
        <v/>
      </c>
      <c r="AA1776" s="8">
        <f>IF($D1776="","",V1776-Z1776)</f>
        <v/>
      </c>
      <c r="AB1776" s="8">
        <f>IF($D1776="","",AA1776-N1776)</f>
        <v/>
      </c>
      <c r="AF1776" s="8" t="n"/>
      <c r="AI1776" s="14" t="n"/>
      <c r="AK1776">
        <f>IF($D1776="","",IF(COUNTIF($D$2:$D1776,$D1776)=1,1,0))</f>
        <v/>
      </c>
      <c r="AL1776">
        <f>IF($AK1776=1,SUMPRODUCT(--($AO$2:$AO$7001&lt;$AO1776))+1,"")</f>
        <v/>
      </c>
      <c r="AM1776">
        <f>IF($D1776="","",IF(OR($R1776=TRUE(),$R1776="TRUE"),1,0))</f>
        <v/>
      </c>
      <c r="AN1776">
        <f>IF($D1776="","",IF($X1776="Yes",1,0))</f>
        <v/>
      </c>
      <c r="AO1776">
        <f>IF($AK1776=1,IFERROR(IF(VALUE($D1776)&lt;100000000,VALUE($D1776),1000000000),IFERROR(IF(VALUE(MID($D1776,2,20))&lt;100000000,VALUE(MID($D1776,2,20)),1000000000),1000000000))+ROW()/100000,"")</f>
        <v/>
      </c>
    </row>
    <row r="1777">
      <c r="F1777" s="14" t="n"/>
      <c r="N1777" s="8">
        <f>IF($D1777="","",M1777*V1777/100)</f>
        <v/>
      </c>
      <c r="O1777" s="8" t="n"/>
      <c r="U1777" s="8" t="n"/>
      <c r="V1777" s="8" t="n"/>
      <c r="Y1777">
        <f>IF($D1777="","",IF($AN1777=1,0,IF($AM1777=1,Settings!$C$6,Settings!$C$7))*100)</f>
        <v/>
      </c>
      <c r="Z1777" s="8">
        <f>IF($D1777="","",V1777*Y1777/100)</f>
        <v/>
      </c>
      <c r="AA1777" s="8">
        <f>IF($D1777="","",V1777-Z1777)</f>
        <v/>
      </c>
      <c r="AB1777" s="8">
        <f>IF($D1777="","",AA1777-N1777)</f>
        <v/>
      </c>
      <c r="AF1777" s="8" t="n"/>
      <c r="AI1777" s="14" t="n"/>
      <c r="AK1777">
        <f>IF($D1777="","",IF(COUNTIF($D$2:$D1777,$D1777)=1,1,0))</f>
        <v/>
      </c>
      <c r="AL1777">
        <f>IF($AK1777=1,SUMPRODUCT(--($AO$2:$AO$7001&lt;$AO1777))+1,"")</f>
        <v/>
      </c>
      <c r="AM1777">
        <f>IF($D1777="","",IF(OR($R1777=TRUE(),$R1777="TRUE"),1,0))</f>
        <v/>
      </c>
      <c r="AN1777">
        <f>IF($D1777="","",IF($X1777="Yes",1,0))</f>
        <v/>
      </c>
      <c r="AO1777">
        <f>IF($AK1777=1,IFERROR(IF(VALUE($D1777)&lt;100000000,VALUE($D1777),1000000000),IFERROR(IF(VALUE(MID($D1777,2,20))&lt;100000000,VALUE(MID($D1777,2,20)),1000000000),1000000000))+ROW()/100000,"")</f>
        <v/>
      </c>
    </row>
    <row r="1778">
      <c r="F1778" s="14" t="n"/>
      <c r="N1778" s="8">
        <f>IF($D1778="","",M1778*V1778/100)</f>
        <v/>
      </c>
      <c r="O1778" s="8" t="n"/>
      <c r="U1778" s="8" t="n"/>
      <c r="V1778" s="8" t="n"/>
      <c r="Y1778">
        <f>IF($D1778="","",IF($AN1778=1,0,IF($AM1778=1,Settings!$C$6,Settings!$C$7))*100)</f>
        <v/>
      </c>
      <c r="Z1778" s="8">
        <f>IF($D1778="","",V1778*Y1778/100)</f>
        <v/>
      </c>
      <c r="AA1778" s="8">
        <f>IF($D1778="","",V1778-Z1778)</f>
        <v/>
      </c>
      <c r="AB1778" s="8">
        <f>IF($D1778="","",AA1778-N1778)</f>
        <v/>
      </c>
      <c r="AF1778" s="8" t="n"/>
      <c r="AI1778" s="14" t="n"/>
      <c r="AK1778">
        <f>IF($D1778="","",IF(COUNTIF($D$2:$D1778,$D1778)=1,1,0))</f>
        <v/>
      </c>
      <c r="AL1778">
        <f>IF($AK1778=1,SUMPRODUCT(--($AO$2:$AO$7001&lt;$AO1778))+1,"")</f>
        <v/>
      </c>
      <c r="AM1778">
        <f>IF($D1778="","",IF(OR($R1778=TRUE(),$R1778="TRUE"),1,0))</f>
        <v/>
      </c>
      <c r="AN1778">
        <f>IF($D1778="","",IF($X1778="Yes",1,0))</f>
        <v/>
      </c>
      <c r="AO1778">
        <f>IF($AK1778=1,IFERROR(IF(VALUE($D1778)&lt;100000000,VALUE($D1778),1000000000),IFERROR(IF(VALUE(MID($D1778,2,20))&lt;100000000,VALUE(MID($D1778,2,20)),1000000000),1000000000))+ROW()/100000,"")</f>
        <v/>
      </c>
    </row>
    <row r="1779">
      <c r="F1779" s="14" t="n"/>
      <c r="N1779" s="8">
        <f>IF($D1779="","",M1779*V1779/100)</f>
        <v/>
      </c>
      <c r="O1779" s="8" t="n"/>
      <c r="U1779" s="8" t="n"/>
      <c r="V1779" s="8" t="n"/>
      <c r="Y1779">
        <f>IF($D1779="","",IF($AN1779=1,0,IF($AM1779=1,Settings!$C$6,Settings!$C$7))*100)</f>
        <v/>
      </c>
      <c r="Z1779" s="8">
        <f>IF($D1779="","",V1779*Y1779/100)</f>
        <v/>
      </c>
      <c r="AA1779" s="8">
        <f>IF($D1779="","",V1779-Z1779)</f>
        <v/>
      </c>
      <c r="AB1779" s="8">
        <f>IF($D1779="","",AA1779-N1779)</f>
        <v/>
      </c>
      <c r="AF1779" s="8" t="n"/>
      <c r="AI1779" s="14" t="n"/>
      <c r="AK1779">
        <f>IF($D1779="","",IF(COUNTIF($D$2:$D1779,$D1779)=1,1,0))</f>
        <v/>
      </c>
      <c r="AL1779">
        <f>IF($AK1779=1,SUMPRODUCT(--($AO$2:$AO$7001&lt;$AO1779))+1,"")</f>
        <v/>
      </c>
      <c r="AM1779">
        <f>IF($D1779="","",IF(OR($R1779=TRUE(),$R1779="TRUE"),1,0))</f>
        <v/>
      </c>
      <c r="AN1779">
        <f>IF($D1779="","",IF($X1779="Yes",1,0))</f>
        <v/>
      </c>
      <c r="AO1779">
        <f>IF($AK1779=1,IFERROR(IF(VALUE($D1779)&lt;100000000,VALUE($D1779),1000000000),IFERROR(IF(VALUE(MID($D1779,2,20))&lt;100000000,VALUE(MID($D1779,2,20)),1000000000),1000000000))+ROW()/100000,"")</f>
        <v/>
      </c>
    </row>
    <row r="1780">
      <c r="F1780" s="14" t="n"/>
      <c r="N1780" s="8">
        <f>IF($D1780="","",M1780*V1780/100)</f>
        <v/>
      </c>
      <c r="O1780" s="8" t="n"/>
      <c r="U1780" s="8" t="n"/>
      <c r="V1780" s="8" t="n"/>
      <c r="Y1780">
        <f>IF($D1780="","",IF($AN1780=1,0,IF($AM1780=1,Settings!$C$6,Settings!$C$7))*100)</f>
        <v/>
      </c>
      <c r="Z1780" s="8">
        <f>IF($D1780="","",V1780*Y1780/100)</f>
        <v/>
      </c>
      <c r="AA1780" s="8">
        <f>IF($D1780="","",V1780-Z1780)</f>
        <v/>
      </c>
      <c r="AB1780" s="8">
        <f>IF($D1780="","",AA1780-N1780)</f>
        <v/>
      </c>
      <c r="AF1780" s="8" t="n"/>
      <c r="AI1780" s="14" t="n"/>
      <c r="AK1780">
        <f>IF($D1780="","",IF(COUNTIF($D$2:$D1780,$D1780)=1,1,0))</f>
        <v/>
      </c>
      <c r="AL1780">
        <f>IF($AK1780=1,SUMPRODUCT(--($AO$2:$AO$7001&lt;$AO1780))+1,"")</f>
        <v/>
      </c>
      <c r="AM1780">
        <f>IF($D1780="","",IF(OR($R1780=TRUE(),$R1780="TRUE"),1,0))</f>
        <v/>
      </c>
      <c r="AN1780">
        <f>IF($D1780="","",IF($X1780="Yes",1,0))</f>
        <v/>
      </c>
      <c r="AO1780">
        <f>IF($AK1780=1,IFERROR(IF(VALUE($D1780)&lt;100000000,VALUE($D1780),1000000000),IFERROR(IF(VALUE(MID($D1780,2,20))&lt;100000000,VALUE(MID($D1780,2,20)),1000000000),1000000000))+ROW()/100000,"")</f>
        <v/>
      </c>
    </row>
    <row r="1781">
      <c r="F1781" s="14" t="n"/>
      <c r="N1781" s="8">
        <f>IF($D1781="","",M1781*V1781/100)</f>
        <v/>
      </c>
      <c r="O1781" s="8" t="n"/>
      <c r="U1781" s="8" t="n"/>
      <c r="V1781" s="8" t="n"/>
      <c r="Y1781">
        <f>IF($D1781="","",IF($AN1781=1,0,IF($AM1781=1,Settings!$C$6,Settings!$C$7))*100)</f>
        <v/>
      </c>
      <c r="Z1781" s="8">
        <f>IF($D1781="","",V1781*Y1781/100)</f>
        <v/>
      </c>
      <c r="AA1781" s="8">
        <f>IF($D1781="","",V1781-Z1781)</f>
        <v/>
      </c>
      <c r="AB1781" s="8">
        <f>IF($D1781="","",AA1781-N1781)</f>
        <v/>
      </c>
      <c r="AF1781" s="8" t="n"/>
      <c r="AI1781" s="14" t="n"/>
      <c r="AK1781">
        <f>IF($D1781="","",IF(COUNTIF($D$2:$D1781,$D1781)=1,1,0))</f>
        <v/>
      </c>
      <c r="AL1781">
        <f>IF($AK1781=1,SUMPRODUCT(--($AO$2:$AO$7001&lt;$AO1781))+1,"")</f>
        <v/>
      </c>
      <c r="AM1781">
        <f>IF($D1781="","",IF(OR($R1781=TRUE(),$R1781="TRUE"),1,0))</f>
        <v/>
      </c>
      <c r="AN1781">
        <f>IF($D1781="","",IF($X1781="Yes",1,0))</f>
        <v/>
      </c>
      <c r="AO1781">
        <f>IF($AK1781=1,IFERROR(IF(VALUE($D1781)&lt;100000000,VALUE($D1781),1000000000),IFERROR(IF(VALUE(MID($D1781,2,20))&lt;100000000,VALUE(MID($D1781,2,20)),1000000000),1000000000))+ROW()/100000,"")</f>
        <v/>
      </c>
    </row>
    <row r="1782">
      <c r="F1782" s="14" t="n"/>
      <c r="N1782" s="8">
        <f>IF($D1782="","",M1782*V1782/100)</f>
        <v/>
      </c>
      <c r="O1782" s="8" t="n"/>
      <c r="U1782" s="8" t="n"/>
      <c r="V1782" s="8" t="n"/>
      <c r="Y1782">
        <f>IF($D1782="","",IF($AN1782=1,0,IF($AM1782=1,Settings!$C$6,Settings!$C$7))*100)</f>
        <v/>
      </c>
      <c r="Z1782" s="8">
        <f>IF($D1782="","",V1782*Y1782/100)</f>
        <v/>
      </c>
      <c r="AA1782" s="8">
        <f>IF($D1782="","",V1782-Z1782)</f>
        <v/>
      </c>
      <c r="AB1782" s="8">
        <f>IF($D1782="","",AA1782-N1782)</f>
        <v/>
      </c>
      <c r="AF1782" s="8" t="n"/>
      <c r="AI1782" s="14" t="n"/>
      <c r="AK1782">
        <f>IF($D1782="","",IF(COUNTIF($D$2:$D1782,$D1782)=1,1,0))</f>
        <v/>
      </c>
      <c r="AL1782">
        <f>IF($AK1782=1,SUMPRODUCT(--($AO$2:$AO$7001&lt;$AO1782))+1,"")</f>
        <v/>
      </c>
      <c r="AM1782">
        <f>IF($D1782="","",IF(OR($R1782=TRUE(),$R1782="TRUE"),1,0))</f>
        <v/>
      </c>
      <c r="AN1782">
        <f>IF($D1782="","",IF($X1782="Yes",1,0))</f>
        <v/>
      </c>
      <c r="AO1782">
        <f>IF($AK1782=1,IFERROR(IF(VALUE($D1782)&lt;100000000,VALUE($D1782),1000000000),IFERROR(IF(VALUE(MID($D1782,2,20))&lt;100000000,VALUE(MID($D1782,2,20)),1000000000),1000000000))+ROW()/100000,"")</f>
        <v/>
      </c>
    </row>
    <row r="1783">
      <c r="F1783" s="14" t="n"/>
      <c r="N1783" s="8">
        <f>IF($D1783="","",M1783*V1783/100)</f>
        <v/>
      </c>
      <c r="O1783" s="8" t="n"/>
      <c r="U1783" s="8" t="n"/>
      <c r="V1783" s="8" t="n"/>
      <c r="Y1783">
        <f>IF($D1783="","",IF($AN1783=1,0,IF($AM1783=1,Settings!$C$6,Settings!$C$7))*100)</f>
        <v/>
      </c>
      <c r="Z1783" s="8">
        <f>IF($D1783="","",V1783*Y1783/100)</f>
        <v/>
      </c>
      <c r="AA1783" s="8">
        <f>IF($D1783="","",V1783-Z1783)</f>
        <v/>
      </c>
      <c r="AB1783" s="8">
        <f>IF($D1783="","",AA1783-N1783)</f>
        <v/>
      </c>
      <c r="AF1783" s="8" t="n"/>
      <c r="AI1783" s="14" t="n"/>
      <c r="AK1783">
        <f>IF($D1783="","",IF(COUNTIF($D$2:$D1783,$D1783)=1,1,0))</f>
        <v/>
      </c>
      <c r="AL1783">
        <f>IF($AK1783=1,SUMPRODUCT(--($AO$2:$AO$7001&lt;$AO1783))+1,"")</f>
        <v/>
      </c>
      <c r="AM1783">
        <f>IF($D1783="","",IF(OR($R1783=TRUE(),$R1783="TRUE"),1,0))</f>
        <v/>
      </c>
      <c r="AN1783">
        <f>IF($D1783="","",IF($X1783="Yes",1,0))</f>
        <v/>
      </c>
      <c r="AO1783">
        <f>IF($AK1783=1,IFERROR(IF(VALUE($D1783)&lt;100000000,VALUE($D1783),1000000000),IFERROR(IF(VALUE(MID($D1783,2,20))&lt;100000000,VALUE(MID($D1783,2,20)),1000000000),1000000000))+ROW()/100000,"")</f>
        <v/>
      </c>
    </row>
    <row r="1784">
      <c r="F1784" s="14" t="n"/>
      <c r="N1784" s="8">
        <f>IF($D1784="","",M1784*V1784/100)</f>
        <v/>
      </c>
      <c r="O1784" s="8" t="n"/>
      <c r="U1784" s="8" t="n"/>
      <c r="V1784" s="8" t="n"/>
      <c r="Y1784">
        <f>IF($D1784="","",IF($AN1784=1,0,IF($AM1784=1,Settings!$C$6,Settings!$C$7))*100)</f>
        <v/>
      </c>
      <c r="Z1784" s="8">
        <f>IF($D1784="","",V1784*Y1784/100)</f>
        <v/>
      </c>
      <c r="AA1784" s="8">
        <f>IF($D1784="","",V1784-Z1784)</f>
        <v/>
      </c>
      <c r="AB1784" s="8">
        <f>IF($D1784="","",AA1784-N1784)</f>
        <v/>
      </c>
      <c r="AF1784" s="8" t="n"/>
      <c r="AI1784" s="14" t="n"/>
      <c r="AK1784">
        <f>IF($D1784="","",IF(COUNTIF($D$2:$D1784,$D1784)=1,1,0))</f>
        <v/>
      </c>
      <c r="AL1784">
        <f>IF($AK1784=1,SUMPRODUCT(--($AO$2:$AO$7001&lt;$AO1784))+1,"")</f>
        <v/>
      </c>
      <c r="AM1784">
        <f>IF($D1784="","",IF(OR($R1784=TRUE(),$R1784="TRUE"),1,0))</f>
        <v/>
      </c>
      <c r="AN1784">
        <f>IF($D1784="","",IF($X1784="Yes",1,0))</f>
        <v/>
      </c>
      <c r="AO1784">
        <f>IF($AK1784=1,IFERROR(IF(VALUE($D1784)&lt;100000000,VALUE($D1784),1000000000),IFERROR(IF(VALUE(MID($D1784,2,20))&lt;100000000,VALUE(MID($D1784,2,20)),1000000000),1000000000))+ROW()/100000,"")</f>
        <v/>
      </c>
    </row>
    <row r="1785">
      <c r="F1785" s="14" t="n"/>
      <c r="N1785" s="8">
        <f>IF($D1785="","",M1785*V1785/100)</f>
        <v/>
      </c>
      <c r="O1785" s="8" t="n"/>
      <c r="U1785" s="8" t="n"/>
      <c r="V1785" s="8" t="n"/>
      <c r="Y1785">
        <f>IF($D1785="","",IF($AN1785=1,0,IF($AM1785=1,Settings!$C$6,Settings!$C$7))*100)</f>
        <v/>
      </c>
      <c r="Z1785" s="8">
        <f>IF($D1785="","",V1785*Y1785/100)</f>
        <v/>
      </c>
      <c r="AA1785" s="8">
        <f>IF($D1785="","",V1785-Z1785)</f>
        <v/>
      </c>
      <c r="AB1785" s="8">
        <f>IF($D1785="","",AA1785-N1785)</f>
        <v/>
      </c>
      <c r="AF1785" s="8" t="n"/>
      <c r="AI1785" s="14" t="n"/>
      <c r="AK1785">
        <f>IF($D1785="","",IF(COUNTIF($D$2:$D1785,$D1785)=1,1,0))</f>
        <v/>
      </c>
      <c r="AL1785">
        <f>IF($AK1785=1,SUMPRODUCT(--($AO$2:$AO$7001&lt;$AO1785))+1,"")</f>
        <v/>
      </c>
      <c r="AM1785">
        <f>IF($D1785="","",IF(OR($R1785=TRUE(),$R1785="TRUE"),1,0))</f>
        <v/>
      </c>
      <c r="AN1785">
        <f>IF($D1785="","",IF($X1785="Yes",1,0))</f>
        <v/>
      </c>
      <c r="AO1785">
        <f>IF($AK1785=1,IFERROR(IF(VALUE($D1785)&lt;100000000,VALUE($D1785),1000000000),IFERROR(IF(VALUE(MID($D1785,2,20))&lt;100000000,VALUE(MID($D1785,2,20)),1000000000),1000000000))+ROW()/100000,"")</f>
        <v/>
      </c>
    </row>
    <row r="1786">
      <c r="F1786" s="14" t="n"/>
      <c r="N1786" s="8">
        <f>IF($D1786="","",M1786*V1786/100)</f>
        <v/>
      </c>
      <c r="O1786" s="8" t="n"/>
      <c r="U1786" s="8" t="n"/>
      <c r="V1786" s="8" t="n"/>
      <c r="Y1786">
        <f>IF($D1786="","",IF($AN1786=1,0,IF($AM1786=1,Settings!$C$6,Settings!$C$7))*100)</f>
        <v/>
      </c>
      <c r="Z1786" s="8">
        <f>IF($D1786="","",V1786*Y1786/100)</f>
        <v/>
      </c>
      <c r="AA1786" s="8">
        <f>IF($D1786="","",V1786-Z1786)</f>
        <v/>
      </c>
      <c r="AB1786" s="8">
        <f>IF($D1786="","",AA1786-N1786)</f>
        <v/>
      </c>
      <c r="AF1786" s="8" t="n"/>
      <c r="AI1786" s="14" t="n"/>
      <c r="AK1786">
        <f>IF($D1786="","",IF(COUNTIF($D$2:$D1786,$D1786)=1,1,0))</f>
        <v/>
      </c>
      <c r="AL1786">
        <f>IF($AK1786=1,SUMPRODUCT(--($AO$2:$AO$7001&lt;$AO1786))+1,"")</f>
        <v/>
      </c>
      <c r="AM1786">
        <f>IF($D1786="","",IF(OR($R1786=TRUE(),$R1786="TRUE"),1,0))</f>
        <v/>
      </c>
      <c r="AN1786">
        <f>IF($D1786="","",IF($X1786="Yes",1,0))</f>
        <v/>
      </c>
      <c r="AO1786">
        <f>IF($AK1786=1,IFERROR(IF(VALUE($D1786)&lt;100000000,VALUE($D1786),1000000000),IFERROR(IF(VALUE(MID($D1786,2,20))&lt;100000000,VALUE(MID($D1786,2,20)),1000000000),1000000000))+ROW()/100000,"")</f>
        <v/>
      </c>
    </row>
    <row r="1787">
      <c r="F1787" s="14" t="n"/>
      <c r="N1787" s="8">
        <f>IF($D1787="","",M1787*V1787/100)</f>
        <v/>
      </c>
      <c r="O1787" s="8" t="n"/>
      <c r="U1787" s="8" t="n"/>
      <c r="V1787" s="8" t="n"/>
      <c r="Y1787">
        <f>IF($D1787="","",IF($AN1787=1,0,IF($AM1787=1,Settings!$C$6,Settings!$C$7))*100)</f>
        <v/>
      </c>
      <c r="Z1787" s="8">
        <f>IF($D1787="","",V1787*Y1787/100)</f>
        <v/>
      </c>
      <c r="AA1787" s="8">
        <f>IF($D1787="","",V1787-Z1787)</f>
        <v/>
      </c>
      <c r="AB1787" s="8">
        <f>IF($D1787="","",AA1787-N1787)</f>
        <v/>
      </c>
      <c r="AF1787" s="8" t="n"/>
      <c r="AI1787" s="14" t="n"/>
      <c r="AK1787">
        <f>IF($D1787="","",IF(COUNTIF($D$2:$D1787,$D1787)=1,1,0))</f>
        <v/>
      </c>
      <c r="AL1787">
        <f>IF($AK1787=1,SUMPRODUCT(--($AO$2:$AO$7001&lt;$AO1787))+1,"")</f>
        <v/>
      </c>
      <c r="AM1787">
        <f>IF($D1787="","",IF(OR($R1787=TRUE(),$R1787="TRUE"),1,0))</f>
        <v/>
      </c>
      <c r="AN1787">
        <f>IF($D1787="","",IF($X1787="Yes",1,0))</f>
        <v/>
      </c>
      <c r="AO1787">
        <f>IF($AK1787=1,IFERROR(IF(VALUE($D1787)&lt;100000000,VALUE($D1787),1000000000),IFERROR(IF(VALUE(MID($D1787,2,20))&lt;100000000,VALUE(MID($D1787,2,20)),1000000000),1000000000))+ROW()/100000,"")</f>
        <v/>
      </c>
    </row>
    <row r="1788">
      <c r="F1788" s="14" t="n"/>
      <c r="N1788" s="8">
        <f>IF($D1788="","",M1788*V1788/100)</f>
        <v/>
      </c>
      <c r="O1788" s="8" t="n"/>
      <c r="U1788" s="8" t="n"/>
      <c r="V1788" s="8" t="n"/>
      <c r="Y1788">
        <f>IF($D1788="","",IF($AN1788=1,0,IF($AM1788=1,Settings!$C$6,Settings!$C$7))*100)</f>
        <v/>
      </c>
      <c r="Z1788" s="8">
        <f>IF($D1788="","",V1788*Y1788/100)</f>
        <v/>
      </c>
      <c r="AA1788" s="8">
        <f>IF($D1788="","",V1788-Z1788)</f>
        <v/>
      </c>
      <c r="AB1788" s="8">
        <f>IF($D1788="","",AA1788-N1788)</f>
        <v/>
      </c>
      <c r="AF1788" s="8" t="n"/>
      <c r="AI1788" s="14" t="n"/>
      <c r="AK1788">
        <f>IF($D1788="","",IF(COUNTIF($D$2:$D1788,$D1788)=1,1,0))</f>
        <v/>
      </c>
      <c r="AL1788">
        <f>IF($AK1788=1,SUMPRODUCT(--($AO$2:$AO$7001&lt;$AO1788))+1,"")</f>
        <v/>
      </c>
      <c r="AM1788">
        <f>IF($D1788="","",IF(OR($R1788=TRUE(),$R1788="TRUE"),1,0))</f>
        <v/>
      </c>
      <c r="AN1788">
        <f>IF($D1788="","",IF($X1788="Yes",1,0))</f>
        <v/>
      </c>
      <c r="AO1788">
        <f>IF($AK1788=1,IFERROR(IF(VALUE($D1788)&lt;100000000,VALUE($D1788),1000000000),IFERROR(IF(VALUE(MID($D1788,2,20))&lt;100000000,VALUE(MID($D1788,2,20)),1000000000),1000000000))+ROW()/100000,"")</f>
        <v/>
      </c>
    </row>
    <row r="1789">
      <c r="F1789" s="14" t="n"/>
      <c r="N1789" s="8">
        <f>IF($D1789="","",M1789*V1789/100)</f>
        <v/>
      </c>
      <c r="O1789" s="8" t="n"/>
      <c r="U1789" s="8" t="n"/>
      <c r="V1789" s="8" t="n"/>
      <c r="Y1789">
        <f>IF($D1789="","",IF($AN1789=1,0,IF($AM1789=1,Settings!$C$6,Settings!$C$7))*100)</f>
        <v/>
      </c>
      <c r="Z1789" s="8">
        <f>IF($D1789="","",V1789*Y1789/100)</f>
        <v/>
      </c>
      <c r="AA1789" s="8">
        <f>IF($D1789="","",V1789-Z1789)</f>
        <v/>
      </c>
      <c r="AB1789" s="8">
        <f>IF($D1789="","",AA1789-N1789)</f>
        <v/>
      </c>
      <c r="AF1789" s="8" t="n"/>
      <c r="AI1789" s="14" t="n"/>
      <c r="AK1789">
        <f>IF($D1789="","",IF(COUNTIF($D$2:$D1789,$D1789)=1,1,0))</f>
        <v/>
      </c>
      <c r="AL1789">
        <f>IF($AK1789=1,SUMPRODUCT(--($AO$2:$AO$7001&lt;$AO1789))+1,"")</f>
        <v/>
      </c>
      <c r="AM1789">
        <f>IF($D1789="","",IF(OR($R1789=TRUE(),$R1789="TRUE"),1,0))</f>
        <v/>
      </c>
      <c r="AN1789">
        <f>IF($D1789="","",IF($X1789="Yes",1,0))</f>
        <v/>
      </c>
      <c r="AO1789">
        <f>IF($AK1789=1,IFERROR(IF(VALUE($D1789)&lt;100000000,VALUE($D1789),1000000000),IFERROR(IF(VALUE(MID($D1789,2,20))&lt;100000000,VALUE(MID($D1789,2,20)),1000000000),1000000000))+ROW()/100000,"")</f>
        <v/>
      </c>
    </row>
    <row r="1790">
      <c r="F1790" s="14" t="n"/>
      <c r="N1790" s="8">
        <f>IF($D1790="","",M1790*V1790/100)</f>
        <v/>
      </c>
      <c r="O1790" s="8" t="n"/>
      <c r="U1790" s="8" t="n"/>
      <c r="V1790" s="8" t="n"/>
      <c r="Y1790">
        <f>IF($D1790="","",IF($AN1790=1,0,IF($AM1790=1,Settings!$C$6,Settings!$C$7))*100)</f>
        <v/>
      </c>
      <c r="Z1790" s="8">
        <f>IF($D1790="","",V1790*Y1790/100)</f>
        <v/>
      </c>
      <c r="AA1790" s="8">
        <f>IF($D1790="","",V1790-Z1790)</f>
        <v/>
      </c>
      <c r="AB1790" s="8">
        <f>IF($D1790="","",AA1790-N1790)</f>
        <v/>
      </c>
      <c r="AF1790" s="8" t="n"/>
      <c r="AI1790" s="14" t="n"/>
      <c r="AK1790">
        <f>IF($D1790="","",IF(COUNTIF($D$2:$D1790,$D1790)=1,1,0))</f>
        <v/>
      </c>
      <c r="AL1790">
        <f>IF($AK1790=1,SUMPRODUCT(--($AO$2:$AO$7001&lt;$AO1790))+1,"")</f>
        <v/>
      </c>
      <c r="AM1790">
        <f>IF($D1790="","",IF(OR($R1790=TRUE(),$R1790="TRUE"),1,0))</f>
        <v/>
      </c>
      <c r="AN1790">
        <f>IF($D1790="","",IF($X1790="Yes",1,0))</f>
        <v/>
      </c>
      <c r="AO1790">
        <f>IF($AK1790=1,IFERROR(IF(VALUE($D1790)&lt;100000000,VALUE($D1790),1000000000),IFERROR(IF(VALUE(MID($D1790,2,20))&lt;100000000,VALUE(MID($D1790,2,20)),1000000000),1000000000))+ROW()/100000,"")</f>
        <v/>
      </c>
    </row>
    <row r="1791">
      <c r="F1791" s="14" t="n"/>
      <c r="N1791" s="8">
        <f>IF($D1791="","",M1791*V1791/100)</f>
        <v/>
      </c>
      <c r="O1791" s="8" t="n"/>
      <c r="U1791" s="8" t="n"/>
      <c r="V1791" s="8" t="n"/>
      <c r="Y1791">
        <f>IF($D1791="","",IF($AN1791=1,0,IF($AM1791=1,Settings!$C$6,Settings!$C$7))*100)</f>
        <v/>
      </c>
      <c r="Z1791" s="8">
        <f>IF($D1791="","",V1791*Y1791/100)</f>
        <v/>
      </c>
      <c r="AA1791" s="8">
        <f>IF($D1791="","",V1791-Z1791)</f>
        <v/>
      </c>
      <c r="AB1791" s="8">
        <f>IF($D1791="","",AA1791-N1791)</f>
        <v/>
      </c>
      <c r="AF1791" s="8" t="n"/>
      <c r="AI1791" s="14" t="n"/>
      <c r="AK1791">
        <f>IF($D1791="","",IF(COUNTIF($D$2:$D1791,$D1791)=1,1,0))</f>
        <v/>
      </c>
      <c r="AL1791">
        <f>IF($AK1791=1,SUMPRODUCT(--($AO$2:$AO$7001&lt;$AO1791))+1,"")</f>
        <v/>
      </c>
      <c r="AM1791">
        <f>IF($D1791="","",IF(OR($R1791=TRUE(),$R1791="TRUE"),1,0))</f>
        <v/>
      </c>
      <c r="AN1791">
        <f>IF($D1791="","",IF($X1791="Yes",1,0))</f>
        <v/>
      </c>
      <c r="AO1791">
        <f>IF($AK1791=1,IFERROR(IF(VALUE($D1791)&lt;100000000,VALUE($D1791),1000000000),IFERROR(IF(VALUE(MID($D1791,2,20))&lt;100000000,VALUE(MID($D1791,2,20)),1000000000),1000000000))+ROW()/100000,"")</f>
        <v/>
      </c>
    </row>
    <row r="1792">
      <c r="F1792" s="14" t="n"/>
      <c r="N1792" s="8">
        <f>IF($D1792="","",M1792*V1792/100)</f>
        <v/>
      </c>
      <c r="O1792" s="8" t="n"/>
      <c r="U1792" s="8" t="n"/>
      <c r="V1792" s="8" t="n"/>
      <c r="Y1792">
        <f>IF($D1792="","",IF($AN1792=1,0,IF($AM1792=1,Settings!$C$6,Settings!$C$7))*100)</f>
        <v/>
      </c>
      <c r="Z1792" s="8">
        <f>IF($D1792="","",V1792*Y1792/100)</f>
        <v/>
      </c>
      <c r="AA1792" s="8">
        <f>IF($D1792="","",V1792-Z1792)</f>
        <v/>
      </c>
      <c r="AB1792" s="8">
        <f>IF($D1792="","",AA1792-N1792)</f>
        <v/>
      </c>
      <c r="AF1792" s="8" t="n"/>
      <c r="AI1792" s="14" t="n"/>
      <c r="AK1792">
        <f>IF($D1792="","",IF(COUNTIF($D$2:$D1792,$D1792)=1,1,0))</f>
        <v/>
      </c>
      <c r="AL1792">
        <f>IF($AK1792=1,SUMPRODUCT(--($AO$2:$AO$7001&lt;$AO1792))+1,"")</f>
        <v/>
      </c>
      <c r="AM1792">
        <f>IF($D1792="","",IF(OR($R1792=TRUE(),$R1792="TRUE"),1,0))</f>
        <v/>
      </c>
      <c r="AN1792">
        <f>IF($D1792="","",IF($X1792="Yes",1,0))</f>
        <v/>
      </c>
      <c r="AO1792">
        <f>IF($AK1792=1,IFERROR(IF(VALUE($D1792)&lt;100000000,VALUE($D1792),1000000000),IFERROR(IF(VALUE(MID($D1792,2,20))&lt;100000000,VALUE(MID($D1792,2,20)),1000000000),1000000000))+ROW()/100000,"")</f>
        <v/>
      </c>
    </row>
    <row r="1793">
      <c r="F1793" s="14" t="n"/>
      <c r="N1793" s="8">
        <f>IF($D1793="","",M1793*V1793/100)</f>
        <v/>
      </c>
      <c r="O1793" s="8" t="n"/>
      <c r="U1793" s="8" t="n"/>
      <c r="V1793" s="8" t="n"/>
      <c r="Y1793">
        <f>IF($D1793="","",IF($AN1793=1,0,IF($AM1793=1,Settings!$C$6,Settings!$C$7))*100)</f>
        <v/>
      </c>
      <c r="Z1793" s="8">
        <f>IF($D1793="","",V1793*Y1793/100)</f>
        <v/>
      </c>
      <c r="AA1793" s="8">
        <f>IF($D1793="","",V1793-Z1793)</f>
        <v/>
      </c>
      <c r="AB1793" s="8">
        <f>IF($D1793="","",AA1793-N1793)</f>
        <v/>
      </c>
      <c r="AF1793" s="8" t="n"/>
      <c r="AI1793" s="14" t="n"/>
      <c r="AK1793">
        <f>IF($D1793="","",IF(COUNTIF($D$2:$D1793,$D1793)=1,1,0))</f>
        <v/>
      </c>
      <c r="AL1793">
        <f>IF($AK1793=1,SUMPRODUCT(--($AO$2:$AO$7001&lt;$AO1793))+1,"")</f>
        <v/>
      </c>
      <c r="AM1793">
        <f>IF($D1793="","",IF(OR($R1793=TRUE(),$R1793="TRUE"),1,0))</f>
        <v/>
      </c>
      <c r="AN1793">
        <f>IF($D1793="","",IF($X1793="Yes",1,0))</f>
        <v/>
      </c>
      <c r="AO1793">
        <f>IF($AK1793=1,IFERROR(IF(VALUE($D1793)&lt;100000000,VALUE($D1793),1000000000),IFERROR(IF(VALUE(MID($D1793,2,20))&lt;100000000,VALUE(MID($D1793,2,20)),1000000000),1000000000))+ROW()/100000,"")</f>
        <v/>
      </c>
    </row>
    <row r="1794">
      <c r="F1794" s="14" t="n"/>
      <c r="N1794" s="8">
        <f>IF($D1794="","",M1794*V1794/100)</f>
        <v/>
      </c>
      <c r="O1794" s="8" t="n"/>
      <c r="U1794" s="8" t="n"/>
      <c r="V1794" s="8" t="n"/>
      <c r="Y1794">
        <f>IF($D1794="","",IF($AN1794=1,0,IF($AM1794=1,Settings!$C$6,Settings!$C$7))*100)</f>
        <v/>
      </c>
      <c r="Z1794" s="8">
        <f>IF($D1794="","",V1794*Y1794/100)</f>
        <v/>
      </c>
      <c r="AA1794" s="8">
        <f>IF($D1794="","",V1794-Z1794)</f>
        <v/>
      </c>
      <c r="AB1794" s="8">
        <f>IF($D1794="","",AA1794-N1794)</f>
        <v/>
      </c>
      <c r="AF1794" s="8" t="n"/>
      <c r="AI1794" s="14" t="n"/>
      <c r="AK1794">
        <f>IF($D1794="","",IF(COUNTIF($D$2:$D1794,$D1794)=1,1,0))</f>
        <v/>
      </c>
      <c r="AL1794">
        <f>IF($AK1794=1,SUMPRODUCT(--($AO$2:$AO$7001&lt;$AO1794))+1,"")</f>
        <v/>
      </c>
      <c r="AM1794">
        <f>IF($D1794="","",IF(OR($R1794=TRUE(),$R1794="TRUE"),1,0))</f>
        <v/>
      </c>
      <c r="AN1794">
        <f>IF($D1794="","",IF($X1794="Yes",1,0))</f>
        <v/>
      </c>
      <c r="AO1794">
        <f>IF($AK1794=1,IFERROR(IF(VALUE($D1794)&lt;100000000,VALUE($D1794),1000000000),IFERROR(IF(VALUE(MID($D1794,2,20))&lt;100000000,VALUE(MID($D1794,2,20)),1000000000),1000000000))+ROW()/100000,"")</f>
        <v/>
      </c>
    </row>
    <row r="1795">
      <c r="F1795" s="14" t="n"/>
      <c r="N1795" s="8">
        <f>IF($D1795="","",M1795*V1795/100)</f>
        <v/>
      </c>
      <c r="O1795" s="8" t="n"/>
      <c r="U1795" s="8" t="n"/>
      <c r="V1795" s="8" t="n"/>
      <c r="Y1795">
        <f>IF($D1795="","",IF($AN1795=1,0,IF($AM1795=1,Settings!$C$6,Settings!$C$7))*100)</f>
        <v/>
      </c>
      <c r="Z1795" s="8">
        <f>IF($D1795="","",V1795*Y1795/100)</f>
        <v/>
      </c>
      <c r="AA1795" s="8">
        <f>IF($D1795="","",V1795-Z1795)</f>
        <v/>
      </c>
      <c r="AB1795" s="8">
        <f>IF($D1795="","",AA1795-N1795)</f>
        <v/>
      </c>
      <c r="AF1795" s="8" t="n"/>
      <c r="AI1795" s="14" t="n"/>
      <c r="AK1795">
        <f>IF($D1795="","",IF(COUNTIF($D$2:$D1795,$D1795)=1,1,0))</f>
        <v/>
      </c>
      <c r="AL1795">
        <f>IF($AK1795=1,SUMPRODUCT(--($AO$2:$AO$7001&lt;$AO1795))+1,"")</f>
        <v/>
      </c>
      <c r="AM1795">
        <f>IF($D1795="","",IF(OR($R1795=TRUE(),$R1795="TRUE"),1,0))</f>
        <v/>
      </c>
      <c r="AN1795">
        <f>IF($D1795="","",IF($X1795="Yes",1,0))</f>
        <v/>
      </c>
      <c r="AO1795">
        <f>IF($AK1795=1,IFERROR(IF(VALUE($D1795)&lt;100000000,VALUE($D1795),1000000000),IFERROR(IF(VALUE(MID($D1795,2,20))&lt;100000000,VALUE(MID($D1795,2,20)),1000000000),1000000000))+ROW()/100000,"")</f>
        <v/>
      </c>
    </row>
    <row r="1796">
      <c r="F1796" s="14" t="n"/>
      <c r="N1796" s="8">
        <f>IF($D1796="","",M1796*V1796/100)</f>
        <v/>
      </c>
      <c r="O1796" s="8" t="n"/>
      <c r="U1796" s="8" t="n"/>
      <c r="V1796" s="8" t="n"/>
      <c r="Y1796">
        <f>IF($D1796="","",IF($AN1796=1,0,IF($AM1796=1,Settings!$C$6,Settings!$C$7))*100)</f>
        <v/>
      </c>
      <c r="Z1796" s="8">
        <f>IF($D1796="","",V1796*Y1796/100)</f>
        <v/>
      </c>
      <c r="AA1796" s="8">
        <f>IF($D1796="","",V1796-Z1796)</f>
        <v/>
      </c>
      <c r="AB1796" s="8">
        <f>IF($D1796="","",AA1796-N1796)</f>
        <v/>
      </c>
      <c r="AF1796" s="8" t="n"/>
      <c r="AI1796" s="14" t="n"/>
      <c r="AK1796">
        <f>IF($D1796="","",IF(COUNTIF($D$2:$D1796,$D1796)=1,1,0))</f>
        <v/>
      </c>
      <c r="AL1796">
        <f>IF($AK1796=1,SUMPRODUCT(--($AO$2:$AO$7001&lt;$AO1796))+1,"")</f>
        <v/>
      </c>
      <c r="AM1796">
        <f>IF($D1796="","",IF(OR($R1796=TRUE(),$R1796="TRUE"),1,0))</f>
        <v/>
      </c>
      <c r="AN1796">
        <f>IF($D1796="","",IF($X1796="Yes",1,0))</f>
        <v/>
      </c>
      <c r="AO1796">
        <f>IF($AK1796=1,IFERROR(IF(VALUE($D1796)&lt;100000000,VALUE($D1796),1000000000),IFERROR(IF(VALUE(MID($D1796,2,20))&lt;100000000,VALUE(MID($D1796,2,20)),1000000000),1000000000))+ROW()/100000,"")</f>
        <v/>
      </c>
    </row>
    <row r="1797">
      <c r="F1797" s="14" t="n"/>
      <c r="N1797" s="8">
        <f>IF($D1797="","",M1797*V1797/100)</f>
        <v/>
      </c>
      <c r="O1797" s="8" t="n"/>
      <c r="U1797" s="8" t="n"/>
      <c r="V1797" s="8" t="n"/>
      <c r="Y1797">
        <f>IF($D1797="","",IF($AN1797=1,0,IF($AM1797=1,Settings!$C$6,Settings!$C$7))*100)</f>
        <v/>
      </c>
      <c r="Z1797" s="8">
        <f>IF($D1797="","",V1797*Y1797/100)</f>
        <v/>
      </c>
      <c r="AA1797" s="8">
        <f>IF($D1797="","",V1797-Z1797)</f>
        <v/>
      </c>
      <c r="AB1797" s="8">
        <f>IF($D1797="","",AA1797-N1797)</f>
        <v/>
      </c>
      <c r="AF1797" s="8" t="n"/>
      <c r="AI1797" s="14" t="n"/>
      <c r="AK1797">
        <f>IF($D1797="","",IF(COUNTIF($D$2:$D1797,$D1797)=1,1,0))</f>
        <v/>
      </c>
      <c r="AL1797">
        <f>IF($AK1797=1,SUMPRODUCT(--($AO$2:$AO$7001&lt;$AO1797))+1,"")</f>
        <v/>
      </c>
      <c r="AM1797">
        <f>IF($D1797="","",IF(OR($R1797=TRUE(),$R1797="TRUE"),1,0))</f>
        <v/>
      </c>
      <c r="AN1797">
        <f>IF($D1797="","",IF($X1797="Yes",1,0))</f>
        <v/>
      </c>
      <c r="AO1797">
        <f>IF($AK1797=1,IFERROR(IF(VALUE($D1797)&lt;100000000,VALUE($D1797),1000000000),IFERROR(IF(VALUE(MID($D1797,2,20))&lt;100000000,VALUE(MID($D1797,2,20)),1000000000),1000000000))+ROW()/100000,"")</f>
        <v/>
      </c>
    </row>
    <row r="1798">
      <c r="F1798" s="14" t="n"/>
      <c r="N1798" s="8">
        <f>IF($D1798="","",M1798*V1798/100)</f>
        <v/>
      </c>
      <c r="O1798" s="8" t="n"/>
      <c r="U1798" s="8" t="n"/>
      <c r="V1798" s="8" t="n"/>
      <c r="Y1798">
        <f>IF($D1798="","",IF($AN1798=1,0,IF($AM1798=1,Settings!$C$6,Settings!$C$7))*100)</f>
        <v/>
      </c>
      <c r="Z1798" s="8">
        <f>IF($D1798="","",V1798*Y1798/100)</f>
        <v/>
      </c>
      <c r="AA1798" s="8">
        <f>IF($D1798="","",V1798-Z1798)</f>
        <v/>
      </c>
      <c r="AB1798" s="8">
        <f>IF($D1798="","",AA1798-N1798)</f>
        <v/>
      </c>
      <c r="AF1798" s="8" t="n"/>
      <c r="AI1798" s="14" t="n"/>
      <c r="AK1798">
        <f>IF($D1798="","",IF(COUNTIF($D$2:$D1798,$D1798)=1,1,0))</f>
        <v/>
      </c>
      <c r="AL1798">
        <f>IF($AK1798=1,SUMPRODUCT(--($AO$2:$AO$7001&lt;$AO1798))+1,"")</f>
        <v/>
      </c>
      <c r="AM1798">
        <f>IF($D1798="","",IF(OR($R1798=TRUE(),$R1798="TRUE"),1,0))</f>
        <v/>
      </c>
      <c r="AN1798">
        <f>IF($D1798="","",IF($X1798="Yes",1,0))</f>
        <v/>
      </c>
      <c r="AO1798">
        <f>IF($AK1798=1,IFERROR(IF(VALUE($D1798)&lt;100000000,VALUE($D1798),1000000000),IFERROR(IF(VALUE(MID($D1798,2,20))&lt;100000000,VALUE(MID($D1798,2,20)),1000000000),1000000000))+ROW()/100000,"")</f>
        <v/>
      </c>
    </row>
    <row r="1799">
      <c r="F1799" s="14" t="n"/>
      <c r="N1799" s="8">
        <f>IF($D1799="","",M1799*V1799/100)</f>
        <v/>
      </c>
      <c r="O1799" s="8" t="n"/>
      <c r="U1799" s="8" t="n"/>
      <c r="V1799" s="8" t="n"/>
      <c r="Y1799">
        <f>IF($D1799="","",IF($AN1799=1,0,IF($AM1799=1,Settings!$C$6,Settings!$C$7))*100)</f>
        <v/>
      </c>
      <c r="Z1799" s="8">
        <f>IF($D1799="","",V1799*Y1799/100)</f>
        <v/>
      </c>
      <c r="AA1799" s="8">
        <f>IF($D1799="","",V1799-Z1799)</f>
        <v/>
      </c>
      <c r="AB1799" s="8">
        <f>IF($D1799="","",AA1799-N1799)</f>
        <v/>
      </c>
      <c r="AF1799" s="8" t="n"/>
      <c r="AI1799" s="14" t="n"/>
      <c r="AK1799">
        <f>IF($D1799="","",IF(COUNTIF($D$2:$D1799,$D1799)=1,1,0))</f>
        <v/>
      </c>
      <c r="AL1799">
        <f>IF($AK1799=1,SUMPRODUCT(--($AO$2:$AO$7001&lt;$AO1799))+1,"")</f>
        <v/>
      </c>
      <c r="AM1799">
        <f>IF($D1799="","",IF(OR($R1799=TRUE(),$R1799="TRUE"),1,0))</f>
        <v/>
      </c>
      <c r="AN1799">
        <f>IF($D1799="","",IF($X1799="Yes",1,0))</f>
        <v/>
      </c>
      <c r="AO1799">
        <f>IF($AK1799=1,IFERROR(IF(VALUE($D1799)&lt;100000000,VALUE($D1799),1000000000),IFERROR(IF(VALUE(MID($D1799,2,20))&lt;100000000,VALUE(MID($D1799,2,20)),1000000000),1000000000))+ROW()/100000,"")</f>
        <v/>
      </c>
    </row>
    <row r="1800">
      <c r="F1800" s="14" t="n"/>
      <c r="N1800" s="8">
        <f>IF($D1800="","",M1800*V1800/100)</f>
        <v/>
      </c>
      <c r="O1800" s="8" t="n"/>
      <c r="U1800" s="8" t="n"/>
      <c r="V1800" s="8" t="n"/>
      <c r="Y1800">
        <f>IF($D1800="","",IF($AN1800=1,0,IF($AM1800=1,Settings!$C$6,Settings!$C$7))*100)</f>
        <v/>
      </c>
      <c r="Z1800" s="8">
        <f>IF($D1800="","",V1800*Y1800/100)</f>
        <v/>
      </c>
      <c r="AA1800" s="8">
        <f>IF($D1800="","",V1800-Z1800)</f>
        <v/>
      </c>
      <c r="AB1800" s="8">
        <f>IF($D1800="","",AA1800-N1800)</f>
        <v/>
      </c>
      <c r="AF1800" s="8" t="n"/>
      <c r="AI1800" s="14" t="n"/>
      <c r="AK1800">
        <f>IF($D1800="","",IF(COUNTIF($D$2:$D1800,$D1800)=1,1,0))</f>
        <v/>
      </c>
      <c r="AL1800">
        <f>IF($AK1800=1,SUMPRODUCT(--($AO$2:$AO$7001&lt;$AO1800))+1,"")</f>
        <v/>
      </c>
      <c r="AM1800">
        <f>IF($D1800="","",IF(OR($R1800=TRUE(),$R1800="TRUE"),1,0))</f>
        <v/>
      </c>
      <c r="AN1800">
        <f>IF($D1800="","",IF($X1800="Yes",1,0))</f>
        <v/>
      </c>
      <c r="AO1800">
        <f>IF($AK1800=1,IFERROR(IF(VALUE($D1800)&lt;100000000,VALUE($D1800),1000000000),IFERROR(IF(VALUE(MID($D1800,2,20))&lt;100000000,VALUE(MID($D1800,2,20)),1000000000),1000000000))+ROW()/100000,"")</f>
        <v/>
      </c>
    </row>
    <row r="1801">
      <c r="F1801" s="14" t="n"/>
      <c r="N1801" s="8">
        <f>IF($D1801="","",M1801*V1801/100)</f>
        <v/>
      </c>
      <c r="O1801" s="8" t="n"/>
      <c r="U1801" s="8" t="n"/>
      <c r="V1801" s="8" t="n"/>
      <c r="Y1801">
        <f>IF($D1801="","",IF($AN1801=1,0,IF($AM1801=1,Settings!$C$6,Settings!$C$7))*100)</f>
        <v/>
      </c>
      <c r="Z1801" s="8">
        <f>IF($D1801="","",V1801*Y1801/100)</f>
        <v/>
      </c>
      <c r="AA1801" s="8">
        <f>IF($D1801="","",V1801-Z1801)</f>
        <v/>
      </c>
      <c r="AB1801" s="8">
        <f>IF($D1801="","",AA1801-N1801)</f>
        <v/>
      </c>
      <c r="AF1801" s="8" t="n"/>
      <c r="AI1801" s="14" t="n"/>
      <c r="AK1801">
        <f>IF($D1801="","",IF(COUNTIF($D$2:$D1801,$D1801)=1,1,0))</f>
        <v/>
      </c>
      <c r="AL1801">
        <f>IF($AK1801=1,SUMPRODUCT(--($AO$2:$AO$7001&lt;$AO1801))+1,"")</f>
        <v/>
      </c>
      <c r="AM1801">
        <f>IF($D1801="","",IF(OR($R1801=TRUE(),$R1801="TRUE"),1,0))</f>
        <v/>
      </c>
      <c r="AN1801">
        <f>IF($D1801="","",IF($X1801="Yes",1,0))</f>
        <v/>
      </c>
      <c r="AO1801">
        <f>IF($AK1801=1,IFERROR(IF(VALUE($D1801)&lt;100000000,VALUE($D1801),1000000000),IFERROR(IF(VALUE(MID($D1801,2,20))&lt;100000000,VALUE(MID($D1801,2,20)),1000000000),1000000000))+ROW()/100000,"")</f>
        <v/>
      </c>
    </row>
    <row r="1802">
      <c r="F1802" s="14" t="n"/>
      <c r="N1802" s="8">
        <f>IF($D1802="","",M1802*V1802/100)</f>
        <v/>
      </c>
      <c r="O1802" s="8" t="n"/>
      <c r="U1802" s="8" t="n"/>
      <c r="V1802" s="8" t="n"/>
      <c r="Y1802">
        <f>IF($D1802="","",IF($AN1802=1,0,IF($AM1802=1,Settings!$C$6,Settings!$C$7))*100)</f>
        <v/>
      </c>
      <c r="Z1802" s="8">
        <f>IF($D1802="","",V1802*Y1802/100)</f>
        <v/>
      </c>
      <c r="AA1802" s="8">
        <f>IF($D1802="","",V1802-Z1802)</f>
        <v/>
      </c>
      <c r="AB1802" s="8">
        <f>IF($D1802="","",AA1802-N1802)</f>
        <v/>
      </c>
      <c r="AF1802" s="8" t="n"/>
      <c r="AI1802" s="14" t="n"/>
      <c r="AK1802">
        <f>IF($D1802="","",IF(COUNTIF($D$2:$D1802,$D1802)=1,1,0))</f>
        <v/>
      </c>
      <c r="AL1802">
        <f>IF($AK1802=1,SUMPRODUCT(--($AO$2:$AO$7001&lt;$AO1802))+1,"")</f>
        <v/>
      </c>
      <c r="AM1802">
        <f>IF($D1802="","",IF(OR($R1802=TRUE(),$R1802="TRUE"),1,0))</f>
        <v/>
      </c>
      <c r="AN1802">
        <f>IF($D1802="","",IF($X1802="Yes",1,0))</f>
        <v/>
      </c>
      <c r="AO1802">
        <f>IF($AK1802=1,IFERROR(IF(VALUE($D1802)&lt;100000000,VALUE($D1802),1000000000),IFERROR(IF(VALUE(MID($D1802,2,20))&lt;100000000,VALUE(MID($D1802,2,20)),1000000000),1000000000))+ROW()/100000,"")</f>
        <v/>
      </c>
    </row>
    <row r="1803">
      <c r="F1803" s="14" t="n"/>
      <c r="N1803" s="8">
        <f>IF($D1803="","",M1803*V1803/100)</f>
        <v/>
      </c>
      <c r="O1803" s="8" t="n"/>
      <c r="U1803" s="8" t="n"/>
      <c r="V1803" s="8" t="n"/>
      <c r="Y1803">
        <f>IF($D1803="","",IF($AN1803=1,0,IF($AM1803=1,Settings!$C$6,Settings!$C$7))*100)</f>
        <v/>
      </c>
      <c r="Z1803" s="8">
        <f>IF($D1803="","",V1803*Y1803/100)</f>
        <v/>
      </c>
      <c r="AA1803" s="8">
        <f>IF($D1803="","",V1803-Z1803)</f>
        <v/>
      </c>
      <c r="AB1803" s="8">
        <f>IF($D1803="","",AA1803-N1803)</f>
        <v/>
      </c>
      <c r="AF1803" s="8" t="n"/>
      <c r="AI1803" s="14" t="n"/>
      <c r="AK1803">
        <f>IF($D1803="","",IF(COUNTIF($D$2:$D1803,$D1803)=1,1,0))</f>
        <v/>
      </c>
      <c r="AL1803">
        <f>IF($AK1803=1,SUMPRODUCT(--($AO$2:$AO$7001&lt;$AO1803))+1,"")</f>
        <v/>
      </c>
      <c r="AM1803">
        <f>IF($D1803="","",IF(OR($R1803=TRUE(),$R1803="TRUE"),1,0))</f>
        <v/>
      </c>
      <c r="AN1803">
        <f>IF($D1803="","",IF($X1803="Yes",1,0))</f>
        <v/>
      </c>
      <c r="AO1803">
        <f>IF($AK1803=1,IFERROR(IF(VALUE($D1803)&lt;100000000,VALUE($D1803),1000000000),IFERROR(IF(VALUE(MID($D1803,2,20))&lt;100000000,VALUE(MID($D1803,2,20)),1000000000),1000000000))+ROW()/100000,"")</f>
        <v/>
      </c>
    </row>
    <row r="1804">
      <c r="F1804" s="14" t="n"/>
      <c r="N1804" s="8">
        <f>IF($D1804="","",M1804*V1804/100)</f>
        <v/>
      </c>
      <c r="O1804" s="8" t="n"/>
      <c r="U1804" s="8" t="n"/>
      <c r="V1804" s="8" t="n"/>
      <c r="Y1804">
        <f>IF($D1804="","",IF($AN1804=1,0,IF($AM1804=1,Settings!$C$6,Settings!$C$7))*100)</f>
        <v/>
      </c>
      <c r="Z1804" s="8">
        <f>IF($D1804="","",V1804*Y1804/100)</f>
        <v/>
      </c>
      <c r="AA1804" s="8">
        <f>IF($D1804="","",V1804-Z1804)</f>
        <v/>
      </c>
      <c r="AB1804" s="8">
        <f>IF($D1804="","",AA1804-N1804)</f>
        <v/>
      </c>
      <c r="AF1804" s="8" t="n"/>
      <c r="AI1804" s="14" t="n"/>
      <c r="AK1804">
        <f>IF($D1804="","",IF(COUNTIF($D$2:$D1804,$D1804)=1,1,0))</f>
        <v/>
      </c>
      <c r="AL1804">
        <f>IF($AK1804=1,SUMPRODUCT(--($AO$2:$AO$7001&lt;$AO1804))+1,"")</f>
        <v/>
      </c>
      <c r="AM1804">
        <f>IF($D1804="","",IF(OR($R1804=TRUE(),$R1804="TRUE"),1,0))</f>
        <v/>
      </c>
      <c r="AN1804">
        <f>IF($D1804="","",IF($X1804="Yes",1,0))</f>
        <v/>
      </c>
      <c r="AO1804">
        <f>IF($AK1804=1,IFERROR(IF(VALUE($D1804)&lt;100000000,VALUE($D1804),1000000000),IFERROR(IF(VALUE(MID($D1804,2,20))&lt;100000000,VALUE(MID($D1804,2,20)),1000000000),1000000000))+ROW()/100000,"")</f>
        <v/>
      </c>
    </row>
    <row r="1805">
      <c r="F1805" s="14" t="n"/>
      <c r="N1805" s="8">
        <f>IF($D1805="","",M1805*V1805/100)</f>
        <v/>
      </c>
      <c r="O1805" s="8" t="n"/>
      <c r="U1805" s="8" t="n"/>
      <c r="V1805" s="8" t="n"/>
      <c r="Y1805">
        <f>IF($D1805="","",IF($AN1805=1,0,IF($AM1805=1,Settings!$C$6,Settings!$C$7))*100)</f>
        <v/>
      </c>
      <c r="Z1805" s="8">
        <f>IF($D1805="","",V1805*Y1805/100)</f>
        <v/>
      </c>
      <c r="AA1805" s="8">
        <f>IF($D1805="","",V1805-Z1805)</f>
        <v/>
      </c>
      <c r="AB1805" s="8">
        <f>IF($D1805="","",AA1805-N1805)</f>
        <v/>
      </c>
      <c r="AF1805" s="8" t="n"/>
      <c r="AI1805" s="14" t="n"/>
      <c r="AK1805">
        <f>IF($D1805="","",IF(COUNTIF($D$2:$D1805,$D1805)=1,1,0))</f>
        <v/>
      </c>
      <c r="AL1805">
        <f>IF($AK1805=1,SUMPRODUCT(--($AO$2:$AO$7001&lt;$AO1805))+1,"")</f>
        <v/>
      </c>
      <c r="AM1805">
        <f>IF($D1805="","",IF(OR($R1805=TRUE(),$R1805="TRUE"),1,0))</f>
        <v/>
      </c>
      <c r="AN1805">
        <f>IF($D1805="","",IF($X1805="Yes",1,0))</f>
        <v/>
      </c>
      <c r="AO1805">
        <f>IF($AK1805=1,IFERROR(IF(VALUE($D1805)&lt;100000000,VALUE($D1805),1000000000),IFERROR(IF(VALUE(MID($D1805,2,20))&lt;100000000,VALUE(MID($D1805,2,20)),1000000000),1000000000))+ROW()/100000,"")</f>
        <v/>
      </c>
    </row>
    <row r="1806">
      <c r="F1806" s="14" t="n"/>
      <c r="N1806" s="8">
        <f>IF($D1806="","",M1806*V1806/100)</f>
        <v/>
      </c>
      <c r="O1806" s="8" t="n"/>
      <c r="U1806" s="8" t="n"/>
      <c r="V1806" s="8" t="n"/>
      <c r="Y1806">
        <f>IF($D1806="","",IF($AN1806=1,0,IF($AM1806=1,Settings!$C$6,Settings!$C$7))*100)</f>
        <v/>
      </c>
      <c r="Z1806" s="8">
        <f>IF($D1806="","",V1806*Y1806/100)</f>
        <v/>
      </c>
      <c r="AA1806" s="8">
        <f>IF($D1806="","",V1806-Z1806)</f>
        <v/>
      </c>
      <c r="AB1806" s="8">
        <f>IF($D1806="","",AA1806-N1806)</f>
        <v/>
      </c>
      <c r="AF1806" s="8" t="n"/>
      <c r="AI1806" s="14" t="n"/>
      <c r="AK1806">
        <f>IF($D1806="","",IF(COUNTIF($D$2:$D1806,$D1806)=1,1,0))</f>
        <v/>
      </c>
      <c r="AL1806">
        <f>IF($AK1806=1,SUMPRODUCT(--($AO$2:$AO$7001&lt;$AO1806))+1,"")</f>
        <v/>
      </c>
      <c r="AM1806">
        <f>IF($D1806="","",IF(OR($R1806=TRUE(),$R1806="TRUE"),1,0))</f>
        <v/>
      </c>
      <c r="AN1806">
        <f>IF($D1806="","",IF($X1806="Yes",1,0))</f>
        <v/>
      </c>
      <c r="AO1806">
        <f>IF($AK1806=1,IFERROR(IF(VALUE($D1806)&lt;100000000,VALUE($D1806),1000000000),IFERROR(IF(VALUE(MID($D1806,2,20))&lt;100000000,VALUE(MID($D1806,2,20)),1000000000),1000000000))+ROW()/100000,"")</f>
        <v/>
      </c>
    </row>
    <row r="1807">
      <c r="F1807" s="14" t="n"/>
      <c r="N1807" s="8">
        <f>IF($D1807="","",M1807*V1807/100)</f>
        <v/>
      </c>
      <c r="O1807" s="8" t="n"/>
      <c r="U1807" s="8" t="n"/>
      <c r="V1807" s="8" t="n"/>
      <c r="Y1807">
        <f>IF($D1807="","",IF($AN1807=1,0,IF($AM1807=1,Settings!$C$6,Settings!$C$7))*100)</f>
        <v/>
      </c>
      <c r="Z1807" s="8">
        <f>IF($D1807="","",V1807*Y1807/100)</f>
        <v/>
      </c>
      <c r="AA1807" s="8">
        <f>IF($D1807="","",V1807-Z1807)</f>
        <v/>
      </c>
      <c r="AB1807" s="8">
        <f>IF($D1807="","",AA1807-N1807)</f>
        <v/>
      </c>
      <c r="AF1807" s="8" t="n"/>
      <c r="AI1807" s="14" t="n"/>
      <c r="AK1807">
        <f>IF($D1807="","",IF(COUNTIF($D$2:$D1807,$D1807)=1,1,0))</f>
        <v/>
      </c>
      <c r="AL1807">
        <f>IF($AK1807=1,SUMPRODUCT(--($AO$2:$AO$7001&lt;$AO1807))+1,"")</f>
        <v/>
      </c>
      <c r="AM1807">
        <f>IF($D1807="","",IF(OR($R1807=TRUE(),$R1807="TRUE"),1,0))</f>
        <v/>
      </c>
      <c r="AN1807">
        <f>IF($D1807="","",IF($X1807="Yes",1,0))</f>
        <v/>
      </c>
      <c r="AO1807">
        <f>IF($AK1807=1,IFERROR(IF(VALUE($D1807)&lt;100000000,VALUE($D1807),1000000000),IFERROR(IF(VALUE(MID($D1807,2,20))&lt;100000000,VALUE(MID($D1807,2,20)),1000000000),1000000000))+ROW()/100000,"")</f>
        <v/>
      </c>
    </row>
    <row r="1808">
      <c r="F1808" s="14" t="n"/>
      <c r="N1808" s="8">
        <f>IF($D1808="","",M1808*V1808/100)</f>
        <v/>
      </c>
      <c r="O1808" s="8" t="n"/>
      <c r="U1808" s="8" t="n"/>
      <c r="V1808" s="8" t="n"/>
      <c r="Y1808">
        <f>IF($D1808="","",IF($AN1808=1,0,IF($AM1808=1,Settings!$C$6,Settings!$C$7))*100)</f>
        <v/>
      </c>
      <c r="Z1808" s="8">
        <f>IF($D1808="","",V1808*Y1808/100)</f>
        <v/>
      </c>
      <c r="AA1808" s="8">
        <f>IF($D1808="","",V1808-Z1808)</f>
        <v/>
      </c>
      <c r="AB1808" s="8">
        <f>IF($D1808="","",AA1808-N1808)</f>
        <v/>
      </c>
      <c r="AF1808" s="8" t="n"/>
      <c r="AI1808" s="14" t="n"/>
      <c r="AK1808">
        <f>IF($D1808="","",IF(COUNTIF($D$2:$D1808,$D1808)=1,1,0))</f>
        <v/>
      </c>
      <c r="AL1808">
        <f>IF($AK1808=1,SUMPRODUCT(--($AO$2:$AO$7001&lt;$AO1808))+1,"")</f>
        <v/>
      </c>
      <c r="AM1808">
        <f>IF($D1808="","",IF(OR($R1808=TRUE(),$R1808="TRUE"),1,0))</f>
        <v/>
      </c>
      <c r="AN1808">
        <f>IF($D1808="","",IF($X1808="Yes",1,0))</f>
        <v/>
      </c>
      <c r="AO1808">
        <f>IF($AK1808=1,IFERROR(IF(VALUE($D1808)&lt;100000000,VALUE($D1808),1000000000),IFERROR(IF(VALUE(MID($D1808,2,20))&lt;100000000,VALUE(MID($D1808,2,20)),1000000000),1000000000))+ROW()/100000,"")</f>
        <v/>
      </c>
    </row>
    <row r="1809">
      <c r="F1809" s="14" t="n"/>
      <c r="N1809" s="8">
        <f>IF($D1809="","",M1809*V1809/100)</f>
        <v/>
      </c>
      <c r="O1809" s="8" t="n"/>
      <c r="U1809" s="8" t="n"/>
      <c r="V1809" s="8" t="n"/>
      <c r="Y1809">
        <f>IF($D1809="","",IF($AN1809=1,0,IF($AM1809=1,Settings!$C$6,Settings!$C$7))*100)</f>
        <v/>
      </c>
      <c r="Z1809" s="8">
        <f>IF($D1809="","",V1809*Y1809/100)</f>
        <v/>
      </c>
      <c r="AA1809" s="8">
        <f>IF($D1809="","",V1809-Z1809)</f>
        <v/>
      </c>
      <c r="AB1809" s="8">
        <f>IF($D1809="","",AA1809-N1809)</f>
        <v/>
      </c>
      <c r="AF1809" s="8" t="n"/>
      <c r="AI1809" s="14" t="n"/>
      <c r="AK1809">
        <f>IF($D1809="","",IF(COUNTIF($D$2:$D1809,$D1809)=1,1,0))</f>
        <v/>
      </c>
      <c r="AL1809">
        <f>IF($AK1809=1,SUMPRODUCT(--($AO$2:$AO$7001&lt;$AO1809))+1,"")</f>
        <v/>
      </c>
      <c r="AM1809">
        <f>IF($D1809="","",IF(OR($R1809=TRUE(),$R1809="TRUE"),1,0))</f>
        <v/>
      </c>
      <c r="AN1809">
        <f>IF($D1809="","",IF($X1809="Yes",1,0))</f>
        <v/>
      </c>
      <c r="AO1809">
        <f>IF($AK1809=1,IFERROR(IF(VALUE($D1809)&lt;100000000,VALUE($D1809),1000000000),IFERROR(IF(VALUE(MID($D1809,2,20))&lt;100000000,VALUE(MID($D1809,2,20)),1000000000),1000000000))+ROW()/100000,"")</f>
        <v/>
      </c>
    </row>
    <row r="1810">
      <c r="F1810" s="14" t="n"/>
      <c r="N1810" s="8">
        <f>IF($D1810="","",M1810*V1810/100)</f>
        <v/>
      </c>
      <c r="O1810" s="8" t="n"/>
      <c r="U1810" s="8" t="n"/>
      <c r="V1810" s="8" t="n"/>
      <c r="Y1810">
        <f>IF($D1810="","",IF($AN1810=1,0,IF($AM1810=1,Settings!$C$6,Settings!$C$7))*100)</f>
        <v/>
      </c>
      <c r="Z1810" s="8">
        <f>IF($D1810="","",V1810*Y1810/100)</f>
        <v/>
      </c>
      <c r="AA1810" s="8">
        <f>IF($D1810="","",V1810-Z1810)</f>
        <v/>
      </c>
      <c r="AB1810" s="8">
        <f>IF($D1810="","",AA1810-N1810)</f>
        <v/>
      </c>
      <c r="AF1810" s="8" t="n"/>
      <c r="AI1810" s="14" t="n"/>
      <c r="AK1810">
        <f>IF($D1810="","",IF(COUNTIF($D$2:$D1810,$D1810)=1,1,0))</f>
        <v/>
      </c>
      <c r="AL1810">
        <f>IF($AK1810=1,SUMPRODUCT(--($AO$2:$AO$7001&lt;$AO1810))+1,"")</f>
        <v/>
      </c>
      <c r="AM1810">
        <f>IF($D1810="","",IF(OR($R1810=TRUE(),$R1810="TRUE"),1,0))</f>
        <v/>
      </c>
      <c r="AN1810">
        <f>IF($D1810="","",IF($X1810="Yes",1,0))</f>
        <v/>
      </c>
      <c r="AO1810">
        <f>IF($AK1810=1,IFERROR(IF(VALUE($D1810)&lt;100000000,VALUE($D1810),1000000000),IFERROR(IF(VALUE(MID($D1810,2,20))&lt;100000000,VALUE(MID($D1810,2,20)),1000000000),1000000000))+ROW()/100000,"")</f>
        <v/>
      </c>
    </row>
    <row r="1811">
      <c r="F1811" s="14" t="n"/>
      <c r="N1811" s="8">
        <f>IF($D1811="","",M1811*V1811/100)</f>
        <v/>
      </c>
      <c r="O1811" s="8" t="n"/>
      <c r="U1811" s="8" t="n"/>
      <c r="V1811" s="8" t="n"/>
      <c r="Y1811">
        <f>IF($D1811="","",IF($AN1811=1,0,IF($AM1811=1,Settings!$C$6,Settings!$C$7))*100)</f>
        <v/>
      </c>
      <c r="Z1811" s="8">
        <f>IF($D1811="","",V1811*Y1811/100)</f>
        <v/>
      </c>
      <c r="AA1811" s="8">
        <f>IF($D1811="","",V1811-Z1811)</f>
        <v/>
      </c>
      <c r="AB1811" s="8">
        <f>IF($D1811="","",AA1811-N1811)</f>
        <v/>
      </c>
      <c r="AF1811" s="8" t="n"/>
      <c r="AI1811" s="14" t="n"/>
      <c r="AK1811">
        <f>IF($D1811="","",IF(COUNTIF($D$2:$D1811,$D1811)=1,1,0))</f>
        <v/>
      </c>
      <c r="AL1811">
        <f>IF($AK1811=1,SUMPRODUCT(--($AO$2:$AO$7001&lt;$AO1811))+1,"")</f>
        <v/>
      </c>
      <c r="AM1811">
        <f>IF($D1811="","",IF(OR($R1811=TRUE(),$R1811="TRUE"),1,0))</f>
        <v/>
      </c>
      <c r="AN1811">
        <f>IF($D1811="","",IF($X1811="Yes",1,0))</f>
        <v/>
      </c>
      <c r="AO1811">
        <f>IF($AK1811=1,IFERROR(IF(VALUE($D1811)&lt;100000000,VALUE($D1811),1000000000),IFERROR(IF(VALUE(MID($D1811,2,20))&lt;100000000,VALUE(MID($D1811,2,20)),1000000000),1000000000))+ROW()/100000,"")</f>
        <v/>
      </c>
    </row>
    <row r="1812">
      <c r="F1812" s="14" t="n"/>
      <c r="N1812" s="8">
        <f>IF($D1812="","",M1812*V1812/100)</f>
        <v/>
      </c>
      <c r="O1812" s="8" t="n"/>
      <c r="U1812" s="8" t="n"/>
      <c r="V1812" s="8" t="n"/>
      <c r="Y1812">
        <f>IF($D1812="","",IF($AN1812=1,0,IF($AM1812=1,Settings!$C$6,Settings!$C$7))*100)</f>
        <v/>
      </c>
      <c r="Z1812" s="8">
        <f>IF($D1812="","",V1812*Y1812/100)</f>
        <v/>
      </c>
      <c r="AA1812" s="8">
        <f>IF($D1812="","",V1812-Z1812)</f>
        <v/>
      </c>
      <c r="AB1812" s="8">
        <f>IF($D1812="","",AA1812-N1812)</f>
        <v/>
      </c>
      <c r="AF1812" s="8" t="n"/>
      <c r="AI1812" s="14" t="n"/>
      <c r="AK1812">
        <f>IF($D1812="","",IF(COUNTIF($D$2:$D1812,$D1812)=1,1,0))</f>
        <v/>
      </c>
      <c r="AL1812">
        <f>IF($AK1812=1,SUMPRODUCT(--($AO$2:$AO$7001&lt;$AO1812))+1,"")</f>
        <v/>
      </c>
      <c r="AM1812">
        <f>IF($D1812="","",IF(OR($R1812=TRUE(),$R1812="TRUE"),1,0))</f>
        <v/>
      </c>
      <c r="AN1812">
        <f>IF($D1812="","",IF($X1812="Yes",1,0))</f>
        <v/>
      </c>
      <c r="AO1812">
        <f>IF($AK1812=1,IFERROR(IF(VALUE($D1812)&lt;100000000,VALUE($D1812),1000000000),IFERROR(IF(VALUE(MID($D1812,2,20))&lt;100000000,VALUE(MID($D1812,2,20)),1000000000),1000000000))+ROW()/100000,"")</f>
        <v/>
      </c>
    </row>
    <row r="1813">
      <c r="F1813" s="14" t="n"/>
      <c r="N1813" s="8">
        <f>IF($D1813="","",M1813*V1813/100)</f>
        <v/>
      </c>
      <c r="O1813" s="8" t="n"/>
      <c r="U1813" s="8" t="n"/>
      <c r="V1813" s="8" t="n"/>
      <c r="Y1813">
        <f>IF($D1813="","",IF($AN1813=1,0,IF($AM1813=1,Settings!$C$6,Settings!$C$7))*100)</f>
        <v/>
      </c>
      <c r="Z1813" s="8">
        <f>IF($D1813="","",V1813*Y1813/100)</f>
        <v/>
      </c>
      <c r="AA1813" s="8">
        <f>IF($D1813="","",V1813-Z1813)</f>
        <v/>
      </c>
      <c r="AB1813" s="8">
        <f>IF($D1813="","",AA1813-N1813)</f>
        <v/>
      </c>
      <c r="AF1813" s="8" t="n"/>
      <c r="AI1813" s="14" t="n"/>
      <c r="AK1813">
        <f>IF($D1813="","",IF(COUNTIF($D$2:$D1813,$D1813)=1,1,0))</f>
        <v/>
      </c>
      <c r="AL1813">
        <f>IF($AK1813=1,SUMPRODUCT(--($AO$2:$AO$7001&lt;$AO1813))+1,"")</f>
        <v/>
      </c>
      <c r="AM1813">
        <f>IF($D1813="","",IF(OR($R1813=TRUE(),$R1813="TRUE"),1,0))</f>
        <v/>
      </c>
      <c r="AN1813">
        <f>IF($D1813="","",IF($X1813="Yes",1,0))</f>
        <v/>
      </c>
      <c r="AO1813">
        <f>IF($AK1813=1,IFERROR(IF(VALUE($D1813)&lt;100000000,VALUE($D1813),1000000000),IFERROR(IF(VALUE(MID($D1813,2,20))&lt;100000000,VALUE(MID($D1813,2,20)),1000000000),1000000000))+ROW()/100000,"")</f>
        <v/>
      </c>
    </row>
    <row r="1814">
      <c r="F1814" s="14" t="n"/>
      <c r="N1814" s="8">
        <f>IF($D1814="","",M1814*V1814/100)</f>
        <v/>
      </c>
      <c r="O1814" s="8" t="n"/>
      <c r="U1814" s="8" t="n"/>
      <c r="V1814" s="8" t="n"/>
      <c r="Y1814">
        <f>IF($D1814="","",IF($AN1814=1,0,IF($AM1814=1,Settings!$C$6,Settings!$C$7))*100)</f>
        <v/>
      </c>
      <c r="Z1814" s="8">
        <f>IF($D1814="","",V1814*Y1814/100)</f>
        <v/>
      </c>
      <c r="AA1814" s="8">
        <f>IF($D1814="","",V1814-Z1814)</f>
        <v/>
      </c>
      <c r="AB1814" s="8">
        <f>IF($D1814="","",AA1814-N1814)</f>
        <v/>
      </c>
      <c r="AF1814" s="8" t="n"/>
      <c r="AI1814" s="14" t="n"/>
      <c r="AK1814">
        <f>IF($D1814="","",IF(COUNTIF($D$2:$D1814,$D1814)=1,1,0))</f>
        <v/>
      </c>
      <c r="AL1814">
        <f>IF($AK1814=1,SUMPRODUCT(--($AO$2:$AO$7001&lt;$AO1814))+1,"")</f>
        <v/>
      </c>
      <c r="AM1814">
        <f>IF($D1814="","",IF(OR($R1814=TRUE(),$R1814="TRUE"),1,0))</f>
        <v/>
      </c>
      <c r="AN1814">
        <f>IF($D1814="","",IF($X1814="Yes",1,0))</f>
        <v/>
      </c>
      <c r="AO1814">
        <f>IF($AK1814=1,IFERROR(IF(VALUE($D1814)&lt;100000000,VALUE($D1814),1000000000),IFERROR(IF(VALUE(MID($D1814,2,20))&lt;100000000,VALUE(MID($D1814,2,20)),1000000000),1000000000))+ROW()/100000,"")</f>
        <v/>
      </c>
    </row>
    <row r="1815">
      <c r="F1815" s="14" t="n"/>
      <c r="N1815" s="8">
        <f>IF($D1815="","",M1815*V1815/100)</f>
        <v/>
      </c>
      <c r="O1815" s="8" t="n"/>
      <c r="U1815" s="8" t="n"/>
      <c r="V1815" s="8" t="n"/>
      <c r="Y1815">
        <f>IF($D1815="","",IF($AN1815=1,0,IF($AM1815=1,Settings!$C$6,Settings!$C$7))*100)</f>
        <v/>
      </c>
      <c r="Z1815" s="8">
        <f>IF($D1815="","",V1815*Y1815/100)</f>
        <v/>
      </c>
      <c r="AA1815" s="8">
        <f>IF($D1815="","",V1815-Z1815)</f>
        <v/>
      </c>
      <c r="AB1815" s="8">
        <f>IF($D1815="","",AA1815-N1815)</f>
        <v/>
      </c>
      <c r="AF1815" s="8" t="n"/>
      <c r="AI1815" s="14" t="n"/>
      <c r="AK1815">
        <f>IF($D1815="","",IF(COUNTIF($D$2:$D1815,$D1815)=1,1,0))</f>
        <v/>
      </c>
      <c r="AL1815">
        <f>IF($AK1815=1,SUMPRODUCT(--($AO$2:$AO$7001&lt;$AO1815))+1,"")</f>
        <v/>
      </c>
      <c r="AM1815">
        <f>IF($D1815="","",IF(OR($R1815=TRUE(),$R1815="TRUE"),1,0))</f>
        <v/>
      </c>
      <c r="AN1815">
        <f>IF($D1815="","",IF($X1815="Yes",1,0))</f>
        <v/>
      </c>
      <c r="AO1815">
        <f>IF($AK1815=1,IFERROR(IF(VALUE($D1815)&lt;100000000,VALUE($D1815),1000000000),IFERROR(IF(VALUE(MID($D1815,2,20))&lt;100000000,VALUE(MID($D1815,2,20)),1000000000),1000000000))+ROW()/100000,"")</f>
        <v/>
      </c>
    </row>
    <row r="1816">
      <c r="F1816" s="14" t="n"/>
      <c r="N1816" s="8">
        <f>IF($D1816="","",M1816*V1816/100)</f>
        <v/>
      </c>
      <c r="O1816" s="8" t="n"/>
      <c r="U1816" s="8" t="n"/>
      <c r="V1816" s="8" t="n"/>
      <c r="Y1816">
        <f>IF($D1816="","",IF($AN1816=1,0,IF($AM1816=1,Settings!$C$6,Settings!$C$7))*100)</f>
        <v/>
      </c>
      <c r="Z1816" s="8">
        <f>IF($D1816="","",V1816*Y1816/100)</f>
        <v/>
      </c>
      <c r="AA1816" s="8">
        <f>IF($D1816="","",V1816-Z1816)</f>
        <v/>
      </c>
      <c r="AB1816" s="8">
        <f>IF($D1816="","",AA1816-N1816)</f>
        <v/>
      </c>
      <c r="AF1816" s="8" t="n"/>
      <c r="AI1816" s="14" t="n"/>
      <c r="AK1816">
        <f>IF($D1816="","",IF(COUNTIF($D$2:$D1816,$D1816)=1,1,0))</f>
        <v/>
      </c>
      <c r="AL1816">
        <f>IF($AK1816=1,SUMPRODUCT(--($AO$2:$AO$7001&lt;$AO1816))+1,"")</f>
        <v/>
      </c>
      <c r="AM1816">
        <f>IF($D1816="","",IF(OR($R1816=TRUE(),$R1816="TRUE"),1,0))</f>
        <v/>
      </c>
      <c r="AN1816">
        <f>IF($D1816="","",IF($X1816="Yes",1,0))</f>
        <v/>
      </c>
      <c r="AO1816">
        <f>IF($AK1816=1,IFERROR(IF(VALUE($D1816)&lt;100000000,VALUE($D1816),1000000000),IFERROR(IF(VALUE(MID($D1816,2,20))&lt;100000000,VALUE(MID($D1816,2,20)),1000000000),1000000000))+ROW()/100000,"")</f>
        <v/>
      </c>
    </row>
    <row r="1817">
      <c r="F1817" s="14" t="n"/>
      <c r="N1817" s="8">
        <f>IF($D1817="","",M1817*V1817/100)</f>
        <v/>
      </c>
      <c r="O1817" s="8" t="n"/>
      <c r="U1817" s="8" t="n"/>
      <c r="V1817" s="8" t="n"/>
      <c r="Y1817">
        <f>IF($D1817="","",IF($AN1817=1,0,IF($AM1817=1,Settings!$C$6,Settings!$C$7))*100)</f>
        <v/>
      </c>
      <c r="Z1817" s="8">
        <f>IF($D1817="","",V1817*Y1817/100)</f>
        <v/>
      </c>
      <c r="AA1817" s="8">
        <f>IF($D1817="","",V1817-Z1817)</f>
        <v/>
      </c>
      <c r="AB1817" s="8">
        <f>IF($D1817="","",AA1817-N1817)</f>
        <v/>
      </c>
      <c r="AF1817" s="8" t="n"/>
      <c r="AI1817" s="14" t="n"/>
      <c r="AK1817">
        <f>IF($D1817="","",IF(COUNTIF($D$2:$D1817,$D1817)=1,1,0))</f>
        <v/>
      </c>
      <c r="AL1817">
        <f>IF($AK1817=1,SUMPRODUCT(--($AO$2:$AO$7001&lt;$AO1817))+1,"")</f>
        <v/>
      </c>
      <c r="AM1817">
        <f>IF($D1817="","",IF(OR($R1817=TRUE(),$R1817="TRUE"),1,0))</f>
        <v/>
      </c>
      <c r="AN1817">
        <f>IF($D1817="","",IF($X1817="Yes",1,0))</f>
        <v/>
      </c>
      <c r="AO1817">
        <f>IF($AK1817=1,IFERROR(IF(VALUE($D1817)&lt;100000000,VALUE($D1817),1000000000),IFERROR(IF(VALUE(MID($D1817,2,20))&lt;100000000,VALUE(MID($D1817,2,20)),1000000000),1000000000))+ROW()/100000,"")</f>
        <v/>
      </c>
    </row>
    <row r="1818">
      <c r="F1818" s="14" t="n"/>
      <c r="N1818" s="8">
        <f>IF($D1818="","",M1818*V1818/100)</f>
        <v/>
      </c>
      <c r="O1818" s="8" t="n"/>
      <c r="U1818" s="8" t="n"/>
      <c r="V1818" s="8" t="n"/>
      <c r="Y1818">
        <f>IF($D1818="","",IF($AN1818=1,0,IF($AM1818=1,Settings!$C$6,Settings!$C$7))*100)</f>
        <v/>
      </c>
      <c r="Z1818" s="8">
        <f>IF($D1818="","",V1818*Y1818/100)</f>
        <v/>
      </c>
      <c r="AA1818" s="8">
        <f>IF($D1818="","",V1818-Z1818)</f>
        <v/>
      </c>
      <c r="AB1818" s="8">
        <f>IF($D1818="","",AA1818-N1818)</f>
        <v/>
      </c>
      <c r="AF1818" s="8" t="n"/>
      <c r="AI1818" s="14" t="n"/>
      <c r="AK1818">
        <f>IF($D1818="","",IF(COUNTIF($D$2:$D1818,$D1818)=1,1,0))</f>
        <v/>
      </c>
      <c r="AL1818">
        <f>IF($AK1818=1,SUMPRODUCT(--($AO$2:$AO$7001&lt;$AO1818))+1,"")</f>
        <v/>
      </c>
      <c r="AM1818">
        <f>IF($D1818="","",IF(OR($R1818=TRUE(),$R1818="TRUE"),1,0))</f>
        <v/>
      </c>
      <c r="AN1818">
        <f>IF($D1818="","",IF($X1818="Yes",1,0))</f>
        <v/>
      </c>
      <c r="AO1818">
        <f>IF($AK1818=1,IFERROR(IF(VALUE($D1818)&lt;100000000,VALUE($D1818),1000000000),IFERROR(IF(VALUE(MID($D1818,2,20))&lt;100000000,VALUE(MID($D1818,2,20)),1000000000),1000000000))+ROW()/100000,"")</f>
        <v/>
      </c>
    </row>
    <row r="1819">
      <c r="F1819" s="14" t="n"/>
      <c r="N1819" s="8">
        <f>IF($D1819="","",M1819*V1819/100)</f>
        <v/>
      </c>
      <c r="O1819" s="8" t="n"/>
      <c r="U1819" s="8" t="n"/>
      <c r="V1819" s="8" t="n"/>
      <c r="Y1819">
        <f>IF($D1819="","",IF($AN1819=1,0,IF($AM1819=1,Settings!$C$6,Settings!$C$7))*100)</f>
        <v/>
      </c>
      <c r="Z1819" s="8">
        <f>IF($D1819="","",V1819*Y1819/100)</f>
        <v/>
      </c>
      <c r="AA1819" s="8">
        <f>IF($D1819="","",V1819-Z1819)</f>
        <v/>
      </c>
      <c r="AB1819" s="8">
        <f>IF($D1819="","",AA1819-N1819)</f>
        <v/>
      </c>
      <c r="AF1819" s="8" t="n"/>
      <c r="AI1819" s="14" t="n"/>
      <c r="AK1819">
        <f>IF($D1819="","",IF(COUNTIF($D$2:$D1819,$D1819)=1,1,0))</f>
        <v/>
      </c>
      <c r="AL1819">
        <f>IF($AK1819=1,SUMPRODUCT(--($AO$2:$AO$7001&lt;$AO1819))+1,"")</f>
        <v/>
      </c>
      <c r="AM1819">
        <f>IF($D1819="","",IF(OR($R1819=TRUE(),$R1819="TRUE"),1,0))</f>
        <v/>
      </c>
      <c r="AN1819">
        <f>IF($D1819="","",IF($X1819="Yes",1,0))</f>
        <v/>
      </c>
      <c r="AO1819">
        <f>IF($AK1819=1,IFERROR(IF(VALUE($D1819)&lt;100000000,VALUE($D1819),1000000000),IFERROR(IF(VALUE(MID($D1819,2,20))&lt;100000000,VALUE(MID($D1819,2,20)),1000000000),1000000000))+ROW()/100000,"")</f>
        <v/>
      </c>
    </row>
    <row r="1820">
      <c r="F1820" s="14" t="n"/>
      <c r="N1820" s="8">
        <f>IF($D1820="","",M1820*V1820/100)</f>
        <v/>
      </c>
      <c r="O1820" s="8" t="n"/>
      <c r="U1820" s="8" t="n"/>
      <c r="V1820" s="8" t="n"/>
      <c r="Y1820">
        <f>IF($D1820="","",IF($AN1820=1,0,IF($AM1820=1,Settings!$C$6,Settings!$C$7))*100)</f>
        <v/>
      </c>
      <c r="Z1820" s="8">
        <f>IF($D1820="","",V1820*Y1820/100)</f>
        <v/>
      </c>
      <c r="AA1820" s="8">
        <f>IF($D1820="","",V1820-Z1820)</f>
        <v/>
      </c>
      <c r="AB1820" s="8">
        <f>IF($D1820="","",AA1820-N1820)</f>
        <v/>
      </c>
      <c r="AF1820" s="8" t="n"/>
      <c r="AI1820" s="14" t="n"/>
      <c r="AK1820">
        <f>IF($D1820="","",IF(COUNTIF($D$2:$D1820,$D1820)=1,1,0))</f>
        <v/>
      </c>
      <c r="AL1820">
        <f>IF($AK1820=1,SUMPRODUCT(--($AO$2:$AO$7001&lt;$AO1820))+1,"")</f>
        <v/>
      </c>
      <c r="AM1820">
        <f>IF($D1820="","",IF(OR($R1820=TRUE(),$R1820="TRUE"),1,0))</f>
        <v/>
      </c>
      <c r="AN1820">
        <f>IF($D1820="","",IF($X1820="Yes",1,0))</f>
        <v/>
      </c>
      <c r="AO1820">
        <f>IF($AK1820=1,IFERROR(IF(VALUE($D1820)&lt;100000000,VALUE($D1820),1000000000),IFERROR(IF(VALUE(MID($D1820,2,20))&lt;100000000,VALUE(MID($D1820,2,20)),1000000000),1000000000))+ROW()/100000,"")</f>
        <v/>
      </c>
    </row>
    <row r="1821">
      <c r="F1821" s="14" t="n"/>
      <c r="N1821" s="8">
        <f>IF($D1821="","",M1821*V1821/100)</f>
        <v/>
      </c>
      <c r="O1821" s="8" t="n"/>
      <c r="U1821" s="8" t="n"/>
      <c r="V1821" s="8" t="n"/>
      <c r="Y1821">
        <f>IF($D1821="","",IF($AN1821=1,0,IF($AM1821=1,Settings!$C$6,Settings!$C$7))*100)</f>
        <v/>
      </c>
      <c r="Z1821" s="8">
        <f>IF($D1821="","",V1821*Y1821/100)</f>
        <v/>
      </c>
      <c r="AA1821" s="8">
        <f>IF($D1821="","",V1821-Z1821)</f>
        <v/>
      </c>
      <c r="AB1821" s="8">
        <f>IF($D1821="","",AA1821-N1821)</f>
        <v/>
      </c>
      <c r="AF1821" s="8" t="n"/>
      <c r="AI1821" s="14" t="n"/>
      <c r="AK1821">
        <f>IF($D1821="","",IF(COUNTIF($D$2:$D1821,$D1821)=1,1,0))</f>
        <v/>
      </c>
      <c r="AL1821">
        <f>IF($AK1821=1,SUMPRODUCT(--($AO$2:$AO$7001&lt;$AO1821))+1,"")</f>
        <v/>
      </c>
      <c r="AM1821">
        <f>IF($D1821="","",IF(OR($R1821=TRUE(),$R1821="TRUE"),1,0))</f>
        <v/>
      </c>
      <c r="AN1821">
        <f>IF($D1821="","",IF($X1821="Yes",1,0))</f>
        <v/>
      </c>
      <c r="AO1821">
        <f>IF($AK1821=1,IFERROR(IF(VALUE($D1821)&lt;100000000,VALUE($D1821),1000000000),IFERROR(IF(VALUE(MID($D1821,2,20))&lt;100000000,VALUE(MID($D1821,2,20)),1000000000),1000000000))+ROW()/100000,"")</f>
        <v/>
      </c>
    </row>
    <row r="1822">
      <c r="F1822" s="14" t="n"/>
      <c r="N1822" s="8">
        <f>IF($D1822="","",M1822*V1822/100)</f>
        <v/>
      </c>
      <c r="O1822" s="8" t="n"/>
      <c r="U1822" s="8" t="n"/>
      <c r="V1822" s="8" t="n"/>
      <c r="Y1822">
        <f>IF($D1822="","",IF($AN1822=1,0,IF($AM1822=1,Settings!$C$6,Settings!$C$7))*100)</f>
        <v/>
      </c>
      <c r="Z1822" s="8">
        <f>IF($D1822="","",V1822*Y1822/100)</f>
        <v/>
      </c>
      <c r="AA1822" s="8">
        <f>IF($D1822="","",V1822-Z1822)</f>
        <v/>
      </c>
      <c r="AB1822" s="8">
        <f>IF($D1822="","",AA1822-N1822)</f>
        <v/>
      </c>
      <c r="AF1822" s="8" t="n"/>
      <c r="AI1822" s="14" t="n"/>
      <c r="AK1822">
        <f>IF($D1822="","",IF(COUNTIF($D$2:$D1822,$D1822)=1,1,0))</f>
        <v/>
      </c>
      <c r="AL1822">
        <f>IF($AK1822=1,SUMPRODUCT(--($AO$2:$AO$7001&lt;$AO1822))+1,"")</f>
        <v/>
      </c>
      <c r="AM1822">
        <f>IF($D1822="","",IF(OR($R1822=TRUE(),$R1822="TRUE"),1,0))</f>
        <v/>
      </c>
      <c r="AN1822">
        <f>IF($D1822="","",IF($X1822="Yes",1,0))</f>
        <v/>
      </c>
      <c r="AO1822">
        <f>IF($AK1822=1,IFERROR(IF(VALUE($D1822)&lt;100000000,VALUE($D1822),1000000000),IFERROR(IF(VALUE(MID($D1822,2,20))&lt;100000000,VALUE(MID($D1822,2,20)),1000000000),1000000000))+ROW()/100000,"")</f>
        <v/>
      </c>
    </row>
    <row r="1823">
      <c r="F1823" s="14" t="n"/>
      <c r="N1823" s="8">
        <f>IF($D1823="","",M1823*V1823/100)</f>
        <v/>
      </c>
      <c r="O1823" s="8" t="n"/>
      <c r="U1823" s="8" t="n"/>
      <c r="V1823" s="8" t="n"/>
      <c r="Y1823">
        <f>IF($D1823="","",IF($AN1823=1,0,IF($AM1823=1,Settings!$C$6,Settings!$C$7))*100)</f>
        <v/>
      </c>
      <c r="Z1823" s="8">
        <f>IF($D1823="","",V1823*Y1823/100)</f>
        <v/>
      </c>
      <c r="AA1823" s="8">
        <f>IF($D1823="","",V1823-Z1823)</f>
        <v/>
      </c>
      <c r="AB1823" s="8">
        <f>IF($D1823="","",AA1823-N1823)</f>
        <v/>
      </c>
      <c r="AF1823" s="8" t="n"/>
      <c r="AI1823" s="14" t="n"/>
      <c r="AK1823">
        <f>IF($D1823="","",IF(COUNTIF($D$2:$D1823,$D1823)=1,1,0))</f>
        <v/>
      </c>
      <c r="AL1823">
        <f>IF($AK1823=1,SUMPRODUCT(--($AO$2:$AO$7001&lt;$AO1823))+1,"")</f>
        <v/>
      </c>
      <c r="AM1823">
        <f>IF($D1823="","",IF(OR($R1823=TRUE(),$R1823="TRUE"),1,0))</f>
        <v/>
      </c>
      <c r="AN1823">
        <f>IF($D1823="","",IF($X1823="Yes",1,0))</f>
        <v/>
      </c>
      <c r="AO1823">
        <f>IF($AK1823=1,IFERROR(IF(VALUE($D1823)&lt;100000000,VALUE($D1823),1000000000),IFERROR(IF(VALUE(MID($D1823,2,20))&lt;100000000,VALUE(MID($D1823,2,20)),1000000000),1000000000))+ROW()/100000,"")</f>
        <v/>
      </c>
    </row>
    <row r="1824">
      <c r="F1824" s="14" t="n"/>
      <c r="N1824" s="8">
        <f>IF($D1824="","",M1824*V1824/100)</f>
        <v/>
      </c>
      <c r="O1824" s="8" t="n"/>
      <c r="U1824" s="8" t="n"/>
      <c r="V1824" s="8" t="n"/>
      <c r="Y1824">
        <f>IF($D1824="","",IF($AN1824=1,0,IF($AM1824=1,Settings!$C$6,Settings!$C$7))*100)</f>
        <v/>
      </c>
      <c r="Z1824" s="8">
        <f>IF($D1824="","",V1824*Y1824/100)</f>
        <v/>
      </c>
      <c r="AA1824" s="8">
        <f>IF($D1824="","",V1824-Z1824)</f>
        <v/>
      </c>
      <c r="AB1824" s="8">
        <f>IF($D1824="","",AA1824-N1824)</f>
        <v/>
      </c>
      <c r="AF1824" s="8" t="n"/>
      <c r="AI1824" s="14" t="n"/>
      <c r="AK1824">
        <f>IF($D1824="","",IF(COUNTIF($D$2:$D1824,$D1824)=1,1,0))</f>
        <v/>
      </c>
      <c r="AL1824">
        <f>IF($AK1824=1,SUMPRODUCT(--($AO$2:$AO$7001&lt;$AO1824))+1,"")</f>
        <v/>
      </c>
      <c r="AM1824">
        <f>IF($D1824="","",IF(OR($R1824=TRUE(),$R1824="TRUE"),1,0))</f>
        <v/>
      </c>
      <c r="AN1824">
        <f>IF($D1824="","",IF($X1824="Yes",1,0))</f>
        <v/>
      </c>
      <c r="AO1824">
        <f>IF($AK1824=1,IFERROR(IF(VALUE($D1824)&lt;100000000,VALUE($D1824),1000000000),IFERROR(IF(VALUE(MID($D1824,2,20))&lt;100000000,VALUE(MID($D1824,2,20)),1000000000),1000000000))+ROW()/100000,"")</f>
        <v/>
      </c>
    </row>
    <row r="1825">
      <c r="F1825" s="14" t="n"/>
      <c r="N1825" s="8">
        <f>IF($D1825="","",M1825*V1825/100)</f>
        <v/>
      </c>
      <c r="O1825" s="8" t="n"/>
      <c r="U1825" s="8" t="n"/>
      <c r="V1825" s="8" t="n"/>
      <c r="Y1825">
        <f>IF($D1825="","",IF($AN1825=1,0,IF($AM1825=1,Settings!$C$6,Settings!$C$7))*100)</f>
        <v/>
      </c>
      <c r="Z1825" s="8">
        <f>IF($D1825="","",V1825*Y1825/100)</f>
        <v/>
      </c>
      <c r="AA1825" s="8">
        <f>IF($D1825="","",V1825-Z1825)</f>
        <v/>
      </c>
      <c r="AB1825" s="8">
        <f>IF($D1825="","",AA1825-N1825)</f>
        <v/>
      </c>
      <c r="AF1825" s="8" t="n"/>
      <c r="AI1825" s="14" t="n"/>
      <c r="AK1825">
        <f>IF($D1825="","",IF(COUNTIF($D$2:$D1825,$D1825)=1,1,0))</f>
        <v/>
      </c>
      <c r="AL1825">
        <f>IF($AK1825=1,SUMPRODUCT(--($AO$2:$AO$7001&lt;$AO1825))+1,"")</f>
        <v/>
      </c>
      <c r="AM1825">
        <f>IF($D1825="","",IF(OR($R1825=TRUE(),$R1825="TRUE"),1,0))</f>
        <v/>
      </c>
      <c r="AN1825">
        <f>IF($D1825="","",IF($X1825="Yes",1,0))</f>
        <v/>
      </c>
      <c r="AO1825">
        <f>IF($AK1825=1,IFERROR(IF(VALUE($D1825)&lt;100000000,VALUE($D1825),1000000000),IFERROR(IF(VALUE(MID($D1825,2,20))&lt;100000000,VALUE(MID($D1825,2,20)),1000000000),1000000000))+ROW()/100000,"")</f>
        <v/>
      </c>
    </row>
    <row r="1826">
      <c r="F1826" s="14" t="n"/>
      <c r="N1826" s="8">
        <f>IF($D1826="","",M1826*V1826/100)</f>
        <v/>
      </c>
      <c r="O1826" s="8" t="n"/>
      <c r="U1826" s="8" t="n"/>
      <c r="V1826" s="8" t="n"/>
      <c r="Y1826">
        <f>IF($D1826="","",IF($AN1826=1,0,IF($AM1826=1,Settings!$C$6,Settings!$C$7))*100)</f>
        <v/>
      </c>
      <c r="Z1826" s="8">
        <f>IF($D1826="","",V1826*Y1826/100)</f>
        <v/>
      </c>
      <c r="AA1826" s="8">
        <f>IF($D1826="","",V1826-Z1826)</f>
        <v/>
      </c>
      <c r="AB1826" s="8">
        <f>IF($D1826="","",AA1826-N1826)</f>
        <v/>
      </c>
      <c r="AF1826" s="8" t="n"/>
      <c r="AI1826" s="14" t="n"/>
      <c r="AK1826">
        <f>IF($D1826="","",IF(COUNTIF($D$2:$D1826,$D1826)=1,1,0))</f>
        <v/>
      </c>
      <c r="AL1826">
        <f>IF($AK1826=1,SUMPRODUCT(--($AO$2:$AO$7001&lt;$AO1826))+1,"")</f>
        <v/>
      </c>
      <c r="AM1826">
        <f>IF($D1826="","",IF(OR($R1826=TRUE(),$R1826="TRUE"),1,0))</f>
        <v/>
      </c>
      <c r="AN1826">
        <f>IF($D1826="","",IF($X1826="Yes",1,0))</f>
        <v/>
      </c>
      <c r="AO1826">
        <f>IF($AK1826=1,IFERROR(IF(VALUE($D1826)&lt;100000000,VALUE($D1826),1000000000),IFERROR(IF(VALUE(MID($D1826,2,20))&lt;100000000,VALUE(MID($D1826,2,20)),1000000000),1000000000))+ROW()/100000,"")</f>
        <v/>
      </c>
    </row>
    <row r="1827">
      <c r="F1827" s="14" t="n"/>
      <c r="N1827" s="8">
        <f>IF($D1827="","",M1827*V1827/100)</f>
        <v/>
      </c>
      <c r="O1827" s="8" t="n"/>
      <c r="U1827" s="8" t="n"/>
      <c r="V1827" s="8" t="n"/>
      <c r="Y1827">
        <f>IF($D1827="","",IF($AN1827=1,0,IF($AM1827=1,Settings!$C$6,Settings!$C$7))*100)</f>
        <v/>
      </c>
      <c r="Z1827" s="8">
        <f>IF($D1827="","",V1827*Y1827/100)</f>
        <v/>
      </c>
      <c r="AA1827" s="8">
        <f>IF($D1827="","",V1827-Z1827)</f>
        <v/>
      </c>
      <c r="AB1827" s="8">
        <f>IF($D1827="","",AA1827-N1827)</f>
        <v/>
      </c>
      <c r="AF1827" s="8" t="n"/>
      <c r="AI1827" s="14" t="n"/>
      <c r="AK1827">
        <f>IF($D1827="","",IF(COUNTIF($D$2:$D1827,$D1827)=1,1,0))</f>
        <v/>
      </c>
      <c r="AL1827">
        <f>IF($AK1827=1,SUMPRODUCT(--($AO$2:$AO$7001&lt;$AO1827))+1,"")</f>
        <v/>
      </c>
      <c r="AM1827">
        <f>IF($D1827="","",IF(OR($R1827=TRUE(),$R1827="TRUE"),1,0))</f>
        <v/>
      </c>
      <c r="AN1827">
        <f>IF($D1827="","",IF($X1827="Yes",1,0))</f>
        <v/>
      </c>
      <c r="AO1827">
        <f>IF($AK1827=1,IFERROR(IF(VALUE($D1827)&lt;100000000,VALUE($D1827),1000000000),IFERROR(IF(VALUE(MID($D1827,2,20))&lt;100000000,VALUE(MID($D1827,2,20)),1000000000),1000000000))+ROW()/100000,"")</f>
        <v/>
      </c>
    </row>
    <row r="1828">
      <c r="F1828" s="14" t="n"/>
      <c r="N1828" s="8">
        <f>IF($D1828="","",M1828*V1828/100)</f>
        <v/>
      </c>
      <c r="O1828" s="8" t="n"/>
      <c r="U1828" s="8" t="n"/>
      <c r="V1828" s="8" t="n"/>
      <c r="Y1828">
        <f>IF($D1828="","",IF($AN1828=1,0,IF($AM1828=1,Settings!$C$6,Settings!$C$7))*100)</f>
        <v/>
      </c>
      <c r="Z1828" s="8">
        <f>IF($D1828="","",V1828*Y1828/100)</f>
        <v/>
      </c>
      <c r="AA1828" s="8">
        <f>IF($D1828="","",V1828-Z1828)</f>
        <v/>
      </c>
      <c r="AB1828" s="8">
        <f>IF($D1828="","",AA1828-N1828)</f>
        <v/>
      </c>
      <c r="AF1828" s="8" t="n"/>
      <c r="AI1828" s="14" t="n"/>
      <c r="AK1828">
        <f>IF($D1828="","",IF(COUNTIF($D$2:$D1828,$D1828)=1,1,0))</f>
        <v/>
      </c>
      <c r="AL1828">
        <f>IF($AK1828=1,SUMPRODUCT(--($AO$2:$AO$7001&lt;$AO1828))+1,"")</f>
        <v/>
      </c>
      <c r="AM1828">
        <f>IF($D1828="","",IF(OR($R1828=TRUE(),$R1828="TRUE"),1,0))</f>
        <v/>
      </c>
      <c r="AN1828">
        <f>IF($D1828="","",IF($X1828="Yes",1,0))</f>
        <v/>
      </c>
      <c r="AO1828">
        <f>IF($AK1828=1,IFERROR(IF(VALUE($D1828)&lt;100000000,VALUE($D1828),1000000000),IFERROR(IF(VALUE(MID($D1828,2,20))&lt;100000000,VALUE(MID($D1828,2,20)),1000000000),1000000000))+ROW()/100000,"")</f>
        <v/>
      </c>
    </row>
    <row r="1829">
      <c r="F1829" s="14" t="n"/>
      <c r="N1829" s="8">
        <f>IF($D1829="","",M1829*V1829/100)</f>
        <v/>
      </c>
      <c r="O1829" s="8" t="n"/>
      <c r="U1829" s="8" t="n"/>
      <c r="V1829" s="8" t="n"/>
      <c r="Y1829">
        <f>IF($D1829="","",IF($AN1829=1,0,IF($AM1829=1,Settings!$C$6,Settings!$C$7))*100)</f>
        <v/>
      </c>
      <c r="Z1829" s="8">
        <f>IF($D1829="","",V1829*Y1829/100)</f>
        <v/>
      </c>
      <c r="AA1829" s="8">
        <f>IF($D1829="","",V1829-Z1829)</f>
        <v/>
      </c>
      <c r="AB1829" s="8">
        <f>IF($D1829="","",AA1829-N1829)</f>
        <v/>
      </c>
      <c r="AF1829" s="8" t="n"/>
      <c r="AI1829" s="14" t="n"/>
      <c r="AK1829">
        <f>IF($D1829="","",IF(COUNTIF($D$2:$D1829,$D1829)=1,1,0))</f>
        <v/>
      </c>
      <c r="AL1829">
        <f>IF($AK1829=1,SUMPRODUCT(--($AO$2:$AO$7001&lt;$AO1829))+1,"")</f>
        <v/>
      </c>
      <c r="AM1829">
        <f>IF($D1829="","",IF(OR($R1829=TRUE(),$R1829="TRUE"),1,0))</f>
        <v/>
      </c>
      <c r="AN1829">
        <f>IF($D1829="","",IF($X1829="Yes",1,0))</f>
        <v/>
      </c>
      <c r="AO1829">
        <f>IF($AK1829=1,IFERROR(IF(VALUE($D1829)&lt;100000000,VALUE($D1829),1000000000),IFERROR(IF(VALUE(MID($D1829,2,20))&lt;100000000,VALUE(MID($D1829,2,20)),1000000000),1000000000))+ROW()/100000,"")</f>
        <v/>
      </c>
    </row>
    <row r="1830">
      <c r="F1830" s="14" t="n"/>
      <c r="N1830" s="8">
        <f>IF($D1830="","",M1830*V1830/100)</f>
        <v/>
      </c>
      <c r="O1830" s="8" t="n"/>
      <c r="U1830" s="8" t="n"/>
      <c r="V1830" s="8" t="n"/>
      <c r="Y1830">
        <f>IF($D1830="","",IF($AN1830=1,0,IF($AM1830=1,Settings!$C$6,Settings!$C$7))*100)</f>
        <v/>
      </c>
      <c r="Z1830" s="8">
        <f>IF($D1830="","",V1830*Y1830/100)</f>
        <v/>
      </c>
      <c r="AA1830" s="8">
        <f>IF($D1830="","",V1830-Z1830)</f>
        <v/>
      </c>
      <c r="AB1830" s="8">
        <f>IF($D1830="","",AA1830-N1830)</f>
        <v/>
      </c>
      <c r="AF1830" s="8" t="n"/>
      <c r="AI1830" s="14" t="n"/>
      <c r="AK1830">
        <f>IF($D1830="","",IF(COUNTIF($D$2:$D1830,$D1830)=1,1,0))</f>
        <v/>
      </c>
      <c r="AL1830">
        <f>IF($AK1830=1,SUMPRODUCT(--($AO$2:$AO$7001&lt;$AO1830))+1,"")</f>
        <v/>
      </c>
      <c r="AM1830">
        <f>IF($D1830="","",IF(OR($R1830=TRUE(),$R1830="TRUE"),1,0))</f>
        <v/>
      </c>
      <c r="AN1830">
        <f>IF($D1830="","",IF($X1830="Yes",1,0))</f>
        <v/>
      </c>
      <c r="AO1830">
        <f>IF($AK1830=1,IFERROR(IF(VALUE($D1830)&lt;100000000,VALUE($D1830),1000000000),IFERROR(IF(VALUE(MID($D1830,2,20))&lt;100000000,VALUE(MID($D1830,2,20)),1000000000),1000000000))+ROW()/100000,"")</f>
        <v/>
      </c>
    </row>
    <row r="1831">
      <c r="F1831" s="14" t="n"/>
      <c r="N1831" s="8">
        <f>IF($D1831="","",M1831*V1831/100)</f>
        <v/>
      </c>
      <c r="O1831" s="8" t="n"/>
      <c r="U1831" s="8" t="n"/>
      <c r="V1831" s="8" t="n"/>
      <c r="Y1831">
        <f>IF($D1831="","",IF($AN1831=1,0,IF($AM1831=1,Settings!$C$6,Settings!$C$7))*100)</f>
        <v/>
      </c>
      <c r="Z1831" s="8">
        <f>IF($D1831="","",V1831*Y1831/100)</f>
        <v/>
      </c>
      <c r="AA1831" s="8">
        <f>IF($D1831="","",V1831-Z1831)</f>
        <v/>
      </c>
      <c r="AB1831" s="8">
        <f>IF($D1831="","",AA1831-N1831)</f>
        <v/>
      </c>
      <c r="AF1831" s="8" t="n"/>
      <c r="AI1831" s="14" t="n"/>
      <c r="AK1831">
        <f>IF($D1831="","",IF(COUNTIF($D$2:$D1831,$D1831)=1,1,0))</f>
        <v/>
      </c>
      <c r="AL1831">
        <f>IF($AK1831=1,SUMPRODUCT(--($AO$2:$AO$7001&lt;$AO1831))+1,"")</f>
        <v/>
      </c>
      <c r="AM1831">
        <f>IF($D1831="","",IF(OR($R1831=TRUE(),$R1831="TRUE"),1,0))</f>
        <v/>
      </c>
      <c r="AN1831">
        <f>IF($D1831="","",IF($X1831="Yes",1,0))</f>
        <v/>
      </c>
      <c r="AO1831">
        <f>IF($AK1831=1,IFERROR(IF(VALUE($D1831)&lt;100000000,VALUE($D1831),1000000000),IFERROR(IF(VALUE(MID($D1831,2,20))&lt;100000000,VALUE(MID($D1831,2,20)),1000000000),1000000000))+ROW()/100000,"")</f>
        <v/>
      </c>
    </row>
    <row r="1832">
      <c r="F1832" s="14" t="n"/>
      <c r="N1832" s="8">
        <f>IF($D1832="","",M1832*V1832/100)</f>
        <v/>
      </c>
      <c r="O1832" s="8" t="n"/>
      <c r="U1832" s="8" t="n"/>
      <c r="V1832" s="8" t="n"/>
      <c r="Y1832">
        <f>IF($D1832="","",IF($AN1832=1,0,IF($AM1832=1,Settings!$C$6,Settings!$C$7))*100)</f>
        <v/>
      </c>
      <c r="Z1832" s="8">
        <f>IF($D1832="","",V1832*Y1832/100)</f>
        <v/>
      </c>
      <c r="AA1832" s="8">
        <f>IF($D1832="","",V1832-Z1832)</f>
        <v/>
      </c>
      <c r="AB1832" s="8">
        <f>IF($D1832="","",AA1832-N1832)</f>
        <v/>
      </c>
      <c r="AF1832" s="8" t="n"/>
      <c r="AI1832" s="14" t="n"/>
      <c r="AK1832">
        <f>IF($D1832="","",IF(COUNTIF($D$2:$D1832,$D1832)=1,1,0))</f>
        <v/>
      </c>
      <c r="AL1832">
        <f>IF($AK1832=1,SUMPRODUCT(--($AO$2:$AO$7001&lt;$AO1832))+1,"")</f>
        <v/>
      </c>
      <c r="AM1832">
        <f>IF($D1832="","",IF(OR($R1832=TRUE(),$R1832="TRUE"),1,0))</f>
        <v/>
      </c>
      <c r="AN1832">
        <f>IF($D1832="","",IF($X1832="Yes",1,0))</f>
        <v/>
      </c>
      <c r="AO1832">
        <f>IF($AK1832=1,IFERROR(IF(VALUE($D1832)&lt;100000000,VALUE($D1832),1000000000),IFERROR(IF(VALUE(MID($D1832,2,20))&lt;100000000,VALUE(MID($D1832,2,20)),1000000000),1000000000))+ROW()/100000,"")</f>
        <v/>
      </c>
    </row>
    <row r="1833">
      <c r="F1833" s="14" t="n"/>
      <c r="N1833" s="8">
        <f>IF($D1833="","",M1833*V1833/100)</f>
        <v/>
      </c>
      <c r="O1833" s="8" t="n"/>
      <c r="U1833" s="8" t="n"/>
      <c r="V1833" s="8" t="n"/>
      <c r="Y1833">
        <f>IF($D1833="","",IF($AN1833=1,0,IF($AM1833=1,Settings!$C$6,Settings!$C$7))*100)</f>
        <v/>
      </c>
      <c r="Z1833" s="8">
        <f>IF($D1833="","",V1833*Y1833/100)</f>
        <v/>
      </c>
      <c r="AA1833" s="8">
        <f>IF($D1833="","",V1833-Z1833)</f>
        <v/>
      </c>
      <c r="AB1833" s="8">
        <f>IF($D1833="","",AA1833-N1833)</f>
        <v/>
      </c>
      <c r="AF1833" s="8" t="n"/>
      <c r="AI1833" s="14" t="n"/>
      <c r="AK1833">
        <f>IF($D1833="","",IF(COUNTIF($D$2:$D1833,$D1833)=1,1,0))</f>
        <v/>
      </c>
      <c r="AL1833">
        <f>IF($AK1833=1,SUMPRODUCT(--($AO$2:$AO$7001&lt;$AO1833))+1,"")</f>
        <v/>
      </c>
      <c r="AM1833">
        <f>IF($D1833="","",IF(OR($R1833=TRUE(),$R1833="TRUE"),1,0))</f>
        <v/>
      </c>
      <c r="AN1833">
        <f>IF($D1833="","",IF($X1833="Yes",1,0))</f>
        <v/>
      </c>
      <c r="AO1833">
        <f>IF($AK1833=1,IFERROR(IF(VALUE($D1833)&lt;100000000,VALUE($D1833),1000000000),IFERROR(IF(VALUE(MID($D1833,2,20))&lt;100000000,VALUE(MID($D1833,2,20)),1000000000),1000000000))+ROW()/100000,"")</f>
        <v/>
      </c>
    </row>
    <row r="1834">
      <c r="F1834" s="14" t="n"/>
      <c r="N1834" s="8">
        <f>IF($D1834="","",M1834*V1834/100)</f>
        <v/>
      </c>
      <c r="O1834" s="8" t="n"/>
      <c r="U1834" s="8" t="n"/>
      <c r="V1834" s="8" t="n"/>
      <c r="Y1834">
        <f>IF($D1834="","",IF($AN1834=1,0,IF($AM1834=1,Settings!$C$6,Settings!$C$7))*100)</f>
        <v/>
      </c>
      <c r="Z1834" s="8">
        <f>IF($D1834="","",V1834*Y1834/100)</f>
        <v/>
      </c>
      <c r="AA1834" s="8">
        <f>IF($D1834="","",V1834-Z1834)</f>
        <v/>
      </c>
      <c r="AB1834" s="8">
        <f>IF($D1834="","",AA1834-N1834)</f>
        <v/>
      </c>
      <c r="AF1834" s="8" t="n"/>
      <c r="AI1834" s="14" t="n"/>
      <c r="AK1834">
        <f>IF($D1834="","",IF(COUNTIF($D$2:$D1834,$D1834)=1,1,0))</f>
        <v/>
      </c>
      <c r="AL1834">
        <f>IF($AK1834=1,SUMPRODUCT(--($AO$2:$AO$7001&lt;$AO1834))+1,"")</f>
        <v/>
      </c>
      <c r="AM1834">
        <f>IF($D1834="","",IF(OR($R1834=TRUE(),$R1834="TRUE"),1,0))</f>
        <v/>
      </c>
      <c r="AN1834">
        <f>IF($D1834="","",IF($X1834="Yes",1,0))</f>
        <v/>
      </c>
      <c r="AO1834">
        <f>IF($AK1834=1,IFERROR(IF(VALUE($D1834)&lt;100000000,VALUE($D1834),1000000000),IFERROR(IF(VALUE(MID($D1834,2,20))&lt;100000000,VALUE(MID($D1834,2,20)),1000000000),1000000000))+ROW()/100000,"")</f>
        <v/>
      </c>
    </row>
    <row r="1835">
      <c r="F1835" s="14" t="n"/>
      <c r="N1835" s="8">
        <f>IF($D1835="","",M1835*V1835/100)</f>
        <v/>
      </c>
      <c r="O1835" s="8" t="n"/>
      <c r="U1835" s="8" t="n"/>
      <c r="V1835" s="8" t="n"/>
      <c r="Y1835">
        <f>IF($D1835="","",IF($AN1835=1,0,IF($AM1835=1,Settings!$C$6,Settings!$C$7))*100)</f>
        <v/>
      </c>
      <c r="Z1835" s="8">
        <f>IF($D1835="","",V1835*Y1835/100)</f>
        <v/>
      </c>
      <c r="AA1835" s="8">
        <f>IF($D1835="","",V1835-Z1835)</f>
        <v/>
      </c>
      <c r="AB1835" s="8">
        <f>IF($D1835="","",AA1835-N1835)</f>
        <v/>
      </c>
      <c r="AF1835" s="8" t="n"/>
      <c r="AI1835" s="14" t="n"/>
      <c r="AK1835">
        <f>IF($D1835="","",IF(COUNTIF($D$2:$D1835,$D1835)=1,1,0))</f>
        <v/>
      </c>
      <c r="AL1835">
        <f>IF($AK1835=1,SUMPRODUCT(--($AO$2:$AO$7001&lt;$AO1835))+1,"")</f>
        <v/>
      </c>
      <c r="AM1835">
        <f>IF($D1835="","",IF(OR($R1835=TRUE(),$R1835="TRUE"),1,0))</f>
        <v/>
      </c>
      <c r="AN1835">
        <f>IF($D1835="","",IF($X1835="Yes",1,0))</f>
        <v/>
      </c>
      <c r="AO1835">
        <f>IF($AK1835=1,IFERROR(IF(VALUE($D1835)&lt;100000000,VALUE($D1835),1000000000),IFERROR(IF(VALUE(MID($D1835,2,20))&lt;100000000,VALUE(MID($D1835,2,20)),1000000000),1000000000))+ROW()/100000,"")</f>
        <v/>
      </c>
    </row>
    <row r="1836">
      <c r="F1836" s="14" t="n"/>
      <c r="N1836" s="8">
        <f>IF($D1836="","",M1836*V1836/100)</f>
        <v/>
      </c>
      <c r="O1836" s="8" t="n"/>
      <c r="U1836" s="8" t="n"/>
      <c r="V1836" s="8" t="n"/>
      <c r="Y1836">
        <f>IF($D1836="","",IF($AN1836=1,0,IF($AM1836=1,Settings!$C$6,Settings!$C$7))*100)</f>
        <v/>
      </c>
      <c r="Z1836" s="8">
        <f>IF($D1836="","",V1836*Y1836/100)</f>
        <v/>
      </c>
      <c r="AA1836" s="8">
        <f>IF($D1836="","",V1836-Z1836)</f>
        <v/>
      </c>
      <c r="AB1836" s="8">
        <f>IF($D1836="","",AA1836-N1836)</f>
        <v/>
      </c>
      <c r="AF1836" s="8" t="n"/>
      <c r="AI1836" s="14" t="n"/>
      <c r="AK1836">
        <f>IF($D1836="","",IF(COUNTIF($D$2:$D1836,$D1836)=1,1,0))</f>
        <v/>
      </c>
      <c r="AL1836">
        <f>IF($AK1836=1,SUMPRODUCT(--($AO$2:$AO$7001&lt;$AO1836))+1,"")</f>
        <v/>
      </c>
      <c r="AM1836">
        <f>IF($D1836="","",IF(OR($R1836=TRUE(),$R1836="TRUE"),1,0))</f>
        <v/>
      </c>
      <c r="AN1836">
        <f>IF($D1836="","",IF($X1836="Yes",1,0))</f>
        <v/>
      </c>
      <c r="AO1836">
        <f>IF($AK1836=1,IFERROR(IF(VALUE($D1836)&lt;100000000,VALUE($D1836),1000000000),IFERROR(IF(VALUE(MID($D1836,2,20))&lt;100000000,VALUE(MID($D1836,2,20)),1000000000),1000000000))+ROW()/100000,"")</f>
        <v/>
      </c>
    </row>
    <row r="1837">
      <c r="F1837" s="14" t="n"/>
      <c r="N1837" s="8">
        <f>IF($D1837="","",M1837*V1837/100)</f>
        <v/>
      </c>
      <c r="O1837" s="8" t="n"/>
      <c r="U1837" s="8" t="n"/>
      <c r="V1837" s="8" t="n"/>
      <c r="Y1837">
        <f>IF($D1837="","",IF($AN1837=1,0,IF($AM1837=1,Settings!$C$6,Settings!$C$7))*100)</f>
        <v/>
      </c>
      <c r="Z1837" s="8">
        <f>IF($D1837="","",V1837*Y1837/100)</f>
        <v/>
      </c>
      <c r="AA1837" s="8">
        <f>IF($D1837="","",V1837-Z1837)</f>
        <v/>
      </c>
      <c r="AB1837" s="8">
        <f>IF($D1837="","",AA1837-N1837)</f>
        <v/>
      </c>
      <c r="AF1837" s="8" t="n"/>
      <c r="AI1837" s="14" t="n"/>
      <c r="AK1837">
        <f>IF($D1837="","",IF(COUNTIF($D$2:$D1837,$D1837)=1,1,0))</f>
        <v/>
      </c>
      <c r="AL1837">
        <f>IF($AK1837=1,SUMPRODUCT(--($AO$2:$AO$7001&lt;$AO1837))+1,"")</f>
        <v/>
      </c>
      <c r="AM1837">
        <f>IF($D1837="","",IF(OR($R1837=TRUE(),$R1837="TRUE"),1,0))</f>
        <v/>
      </c>
      <c r="AN1837">
        <f>IF($D1837="","",IF($X1837="Yes",1,0))</f>
        <v/>
      </c>
      <c r="AO1837">
        <f>IF($AK1837=1,IFERROR(IF(VALUE($D1837)&lt;100000000,VALUE($D1837),1000000000),IFERROR(IF(VALUE(MID($D1837,2,20))&lt;100000000,VALUE(MID($D1837,2,20)),1000000000),1000000000))+ROW()/100000,"")</f>
        <v/>
      </c>
    </row>
    <row r="1838">
      <c r="F1838" s="14" t="n"/>
      <c r="N1838" s="8">
        <f>IF($D1838="","",M1838*V1838/100)</f>
        <v/>
      </c>
      <c r="O1838" s="8" t="n"/>
      <c r="U1838" s="8" t="n"/>
      <c r="V1838" s="8" t="n"/>
      <c r="Y1838">
        <f>IF($D1838="","",IF($AN1838=1,0,IF($AM1838=1,Settings!$C$6,Settings!$C$7))*100)</f>
        <v/>
      </c>
      <c r="Z1838" s="8">
        <f>IF($D1838="","",V1838*Y1838/100)</f>
        <v/>
      </c>
      <c r="AA1838" s="8">
        <f>IF($D1838="","",V1838-Z1838)</f>
        <v/>
      </c>
      <c r="AB1838" s="8">
        <f>IF($D1838="","",AA1838-N1838)</f>
        <v/>
      </c>
      <c r="AF1838" s="8" t="n"/>
      <c r="AI1838" s="14" t="n"/>
      <c r="AK1838">
        <f>IF($D1838="","",IF(COUNTIF($D$2:$D1838,$D1838)=1,1,0))</f>
        <v/>
      </c>
      <c r="AL1838">
        <f>IF($AK1838=1,SUMPRODUCT(--($AO$2:$AO$7001&lt;$AO1838))+1,"")</f>
        <v/>
      </c>
      <c r="AM1838">
        <f>IF($D1838="","",IF(OR($R1838=TRUE(),$R1838="TRUE"),1,0))</f>
        <v/>
      </c>
      <c r="AN1838">
        <f>IF($D1838="","",IF($X1838="Yes",1,0))</f>
        <v/>
      </c>
      <c r="AO1838">
        <f>IF($AK1838=1,IFERROR(IF(VALUE($D1838)&lt;100000000,VALUE($D1838),1000000000),IFERROR(IF(VALUE(MID($D1838,2,20))&lt;100000000,VALUE(MID($D1838,2,20)),1000000000),1000000000))+ROW()/100000,"")</f>
        <v/>
      </c>
    </row>
    <row r="1839">
      <c r="F1839" s="14" t="n"/>
      <c r="N1839" s="8">
        <f>IF($D1839="","",M1839*V1839/100)</f>
        <v/>
      </c>
      <c r="O1839" s="8" t="n"/>
      <c r="U1839" s="8" t="n"/>
      <c r="V1839" s="8" t="n"/>
      <c r="Y1839">
        <f>IF($D1839="","",IF($AN1839=1,0,IF($AM1839=1,Settings!$C$6,Settings!$C$7))*100)</f>
        <v/>
      </c>
      <c r="Z1839" s="8">
        <f>IF($D1839="","",V1839*Y1839/100)</f>
        <v/>
      </c>
      <c r="AA1839" s="8">
        <f>IF($D1839="","",V1839-Z1839)</f>
        <v/>
      </c>
      <c r="AB1839" s="8">
        <f>IF($D1839="","",AA1839-N1839)</f>
        <v/>
      </c>
      <c r="AF1839" s="8" t="n"/>
      <c r="AI1839" s="14" t="n"/>
      <c r="AK1839">
        <f>IF($D1839="","",IF(COUNTIF($D$2:$D1839,$D1839)=1,1,0))</f>
        <v/>
      </c>
      <c r="AL1839">
        <f>IF($AK1839=1,SUMPRODUCT(--($AO$2:$AO$7001&lt;$AO1839))+1,"")</f>
        <v/>
      </c>
      <c r="AM1839">
        <f>IF($D1839="","",IF(OR($R1839=TRUE(),$R1839="TRUE"),1,0))</f>
        <v/>
      </c>
      <c r="AN1839">
        <f>IF($D1839="","",IF($X1839="Yes",1,0))</f>
        <v/>
      </c>
      <c r="AO1839">
        <f>IF($AK1839=1,IFERROR(IF(VALUE($D1839)&lt;100000000,VALUE($D1839),1000000000),IFERROR(IF(VALUE(MID($D1839,2,20))&lt;100000000,VALUE(MID($D1839,2,20)),1000000000),1000000000))+ROW()/100000,"")</f>
        <v/>
      </c>
    </row>
    <row r="1840">
      <c r="F1840" s="14" t="n"/>
      <c r="N1840" s="8">
        <f>IF($D1840="","",M1840*V1840/100)</f>
        <v/>
      </c>
      <c r="O1840" s="8" t="n"/>
      <c r="U1840" s="8" t="n"/>
      <c r="V1840" s="8" t="n"/>
      <c r="Y1840">
        <f>IF($D1840="","",IF($AN1840=1,0,IF($AM1840=1,Settings!$C$6,Settings!$C$7))*100)</f>
        <v/>
      </c>
      <c r="Z1840" s="8">
        <f>IF($D1840="","",V1840*Y1840/100)</f>
        <v/>
      </c>
      <c r="AA1840" s="8">
        <f>IF($D1840="","",V1840-Z1840)</f>
        <v/>
      </c>
      <c r="AB1840" s="8">
        <f>IF($D1840="","",AA1840-N1840)</f>
        <v/>
      </c>
      <c r="AF1840" s="8" t="n"/>
      <c r="AI1840" s="14" t="n"/>
      <c r="AK1840">
        <f>IF($D1840="","",IF(COUNTIF($D$2:$D1840,$D1840)=1,1,0))</f>
        <v/>
      </c>
      <c r="AL1840">
        <f>IF($AK1840=1,SUMPRODUCT(--($AO$2:$AO$7001&lt;$AO1840))+1,"")</f>
        <v/>
      </c>
      <c r="AM1840">
        <f>IF($D1840="","",IF(OR($R1840=TRUE(),$R1840="TRUE"),1,0))</f>
        <v/>
      </c>
      <c r="AN1840">
        <f>IF($D1840="","",IF($X1840="Yes",1,0))</f>
        <v/>
      </c>
      <c r="AO1840">
        <f>IF($AK1840=1,IFERROR(IF(VALUE($D1840)&lt;100000000,VALUE($D1840),1000000000),IFERROR(IF(VALUE(MID($D1840,2,20))&lt;100000000,VALUE(MID($D1840,2,20)),1000000000),1000000000))+ROW()/100000,"")</f>
        <v/>
      </c>
    </row>
    <row r="1841">
      <c r="F1841" s="14" t="n"/>
      <c r="N1841" s="8">
        <f>IF($D1841="","",M1841*V1841/100)</f>
        <v/>
      </c>
      <c r="O1841" s="8" t="n"/>
      <c r="U1841" s="8" t="n"/>
      <c r="V1841" s="8" t="n"/>
      <c r="Y1841">
        <f>IF($D1841="","",IF($AN1841=1,0,IF($AM1841=1,Settings!$C$6,Settings!$C$7))*100)</f>
        <v/>
      </c>
      <c r="Z1841" s="8">
        <f>IF($D1841="","",V1841*Y1841/100)</f>
        <v/>
      </c>
      <c r="AA1841" s="8">
        <f>IF($D1841="","",V1841-Z1841)</f>
        <v/>
      </c>
      <c r="AB1841" s="8">
        <f>IF($D1841="","",AA1841-N1841)</f>
        <v/>
      </c>
      <c r="AF1841" s="8" t="n"/>
      <c r="AI1841" s="14" t="n"/>
      <c r="AK1841">
        <f>IF($D1841="","",IF(COUNTIF($D$2:$D1841,$D1841)=1,1,0))</f>
        <v/>
      </c>
      <c r="AL1841">
        <f>IF($AK1841=1,SUMPRODUCT(--($AO$2:$AO$7001&lt;$AO1841))+1,"")</f>
        <v/>
      </c>
      <c r="AM1841">
        <f>IF($D1841="","",IF(OR($R1841=TRUE(),$R1841="TRUE"),1,0))</f>
        <v/>
      </c>
      <c r="AN1841">
        <f>IF($D1841="","",IF($X1841="Yes",1,0))</f>
        <v/>
      </c>
      <c r="AO1841">
        <f>IF($AK1841=1,IFERROR(IF(VALUE($D1841)&lt;100000000,VALUE($D1841),1000000000),IFERROR(IF(VALUE(MID($D1841,2,20))&lt;100000000,VALUE(MID($D1841,2,20)),1000000000),1000000000))+ROW()/100000,"")</f>
        <v/>
      </c>
    </row>
    <row r="1842">
      <c r="F1842" s="14" t="n"/>
      <c r="N1842" s="8">
        <f>IF($D1842="","",M1842*V1842/100)</f>
        <v/>
      </c>
      <c r="O1842" s="8" t="n"/>
      <c r="U1842" s="8" t="n"/>
      <c r="V1842" s="8" t="n"/>
      <c r="Y1842">
        <f>IF($D1842="","",IF($AN1842=1,0,IF($AM1842=1,Settings!$C$6,Settings!$C$7))*100)</f>
        <v/>
      </c>
      <c r="Z1842" s="8">
        <f>IF($D1842="","",V1842*Y1842/100)</f>
        <v/>
      </c>
      <c r="AA1842" s="8">
        <f>IF($D1842="","",V1842-Z1842)</f>
        <v/>
      </c>
      <c r="AB1842" s="8">
        <f>IF($D1842="","",AA1842-N1842)</f>
        <v/>
      </c>
      <c r="AF1842" s="8" t="n"/>
      <c r="AI1842" s="14" t="n"/>
      <c r="AK1842">
        <f>IF($D1842="","",IF(COUNTIF($D$2:$D1842,$D1842)=1,1,0))</f>
        <v/>
      </c>
      <c r="AL1842">
        <f>IF($AK1842=1,SUMPRODUCT(--($AO$2:$AO$7001&lt;$AO1842))+1,"")</f>
        <v/>
      </c>
      <c r="AM1842">
        <f>IF($D1842="","",IF(OR($R1842=TRUE(),$R1842="TRUE"),1,0))</f>
        <v/>
      </c>
      <c r="AN1842">
        <f>IF($D1842="","",IF($X1842="Yes",1,0))</f>
        <v/>
      </c>
      <c r="AO1842">
        <f>IF($AK1842=1,IFERROR(IF(VALUE($D1842)&lt;100000000,VALUE($D1842),1000000000),IFERROR(IF(VALUE(MID($D1842,2,20))&lt;100000000,VALUE(MID($D1842,2,20)),1000000000),1000000000))+ROW()/100000,"")</f>
        <v/>
      </c>
    </row>
    <row r="1843">
      <c r="F1843" s="14" t="n"/>
      <c r="N1843" s="8">
        <f>IF($D1843="","",M1843*V1843/100)</f>
        <v/>
      </c>
      <c r="O1843" s="8" t="n"/>
      <c r="U1843" s="8" t="n"/>
      <c r="V1843" s="8" t="n"/>
      <c r="Y1843">
        <f>IF($D1843="","",IF($AN1843=1,0,IF($AM1843=1,Settings!$C$6,Settings!$C$7))*100)</f>
        <v/>
      </c>
      <c r="Z1843" s="8">
        <f>IF($D1843="","",V1843*Y1843/100)</f>
        <v/>
      </c>
      <c r="AA1843" s="8">
        <f>IF($D1843="","",V1843-Z1843)</f>
        <v/>
      </c>
      <c r="AB1843" s="8">
        <f>IF($D1843="","",AA1843-N1843)</f>
        <v/>
      </c>
      <c r="AF1843" s="8" t="n"/>
      <c r="AI1843" s="14" t="n"/>
      <c r="AK1843">
        <f>IF($D1843="","",IF(COUNTIF($D$2:$D1843,$D1843)=1,1,0))</f>
        <v/>
      </c>
      <c r="AL1843">
        <f>IF($AK1843=1,SUMPRODUCT(--($AO$2:$AO$7001&lt;$AO1843))+1,"")</f>
        <v/>
      </c>
      <c r="AM1843">
        <f>IF($D1843="","",IF(OR($R1843=TRUE(),$R1843="TRUE"),1,0))</f>
        <v/>
      </c>
      <c r="AN1843">
        <f>IF($D1843="","",IF($X1843="Yes",1,0))</f>
        <v/>
      </c>
      <c r="AO1843">
        <f>IF($AK1843=1,IFERROR(IF(VALUE($D1843)&lt;100000000,VALUE($D1843),1000000000),IFERROR(IF(VALUE(MID($D1843,2,20))&lt;100000000,VALUE(MID($D1843,2,20)),1000000000),1000000000))+ROW()/100000,"")</f>
        <v/>
      </c>
    </row>
    <row r="1844">
      <c r="F1844" s="14" t="n"/>
      <c r="N1844" s="8">
        <f>IF($D1844="","",M1844*V1844/100)</f>
        <v/>
      </c>
      <c r="O1844" s="8" t="n"/>
      <c r="U1844" s="8" t="n"/>
      <c r="V1844" s="8" t="n"/>
      <c r="Y1844">
        <f>IF($D1844="","",IF($AN1844=1,0,IF($AM1844=1,Settings!$C$6,Settings!$C$7))*100)</f>
        <v/>
      </c>
      <c r="Z1844" s="8">
        <f>IF($D1844="","",V1844*Y1844/100)</f>
        <v/>
      </c>
      <c r="AA1844" s="8">
        <f>IF($D1844="","",V1844-Z1844)</f>
        <v/>
      </c>
      <c r="AB1844" s="8">
        <f>IF($D1844="","",AA1844-N1844)</f>
        <v/>
      </c>
      <c r="AF1844" s="8" t="n"/>
      <c r="AI1844" s="14" t="n"/>
      <c r="AK1844">
        <f>IF($D1844="","",IF(COUNTIF($D$2:$D1844,$D1844)=1,1,0))</f>
        <v/>
      </c>
      <c r="AL1844">
        <f>IF($AK1844=1,SUMPRODUCT(--($AO$2:$AO$7001&lt;$AO1844))+1,"")</f>
        <v/>
      </c>
      <c r="AM1844">
        <f>IF($D1844="","",IF(OR($R1844=TRUE(),$R1844="TRUE"),1,0))</f>
        <v/>
      </c>
      <c r="AN1844">
        <f>IF($D1844="","",IF($X1844="Yes",1,0))</f>
        <v/>
      </c>
      <c r="AO1844">
        <f>IF($AK1844=1,IFERROR(IF(VALUE($D1844)&lt;100000000,VALUE($D1844),1000000000),IFERROR(IF(VALUE(MID($D1844,2,20))&lt;100000000,VALUE(MID($D1844,2,20)),1000000000),1000000000))+ROW()/100000,"")</f>
        <v/>
      </c>
    </row>
    <row r="1845">
      <c r="F1845" s="14" t="n"/>
      <c r="N1845" s="8">
        <f>IF($D1845="","",M1845*V1845/100)</f>
        <v/>
      </c>
      <c r="O1845" s="8" t="n"/>
      <c r="U1845" s="8" t="n"/>
      <c r="V1845" s="8" t="n"/>
      <c r="Y1845">
        <f>IF($D1845="","",IF($AN1845=1,0,IF($AM1845=1,Settings!$C$6,Settings!$C$7))*100)</f>
        <v/>
      </c>
      <c r="Z1845" s="8">
        <f>IF($D1845="","",V1845*Y1845/100)</f>
        <v/>
      </c>
      <c r="AA1845" s="8">
        <f>IF($D1845="","",V1845-Z1845)</f>
        <v/>
      </c>
      <c r="AB1845" s="8">
        <f>IF($D1845="","",AA1845-N1845)</f>
        <v/>
      </c>
      <c r="AF1845" s="8" t="n"/>
      <c r="AI1845" s="14" t="n"/>
      <c r="AK1845">
        <f>IF($D1845="","",IF(COUNTIF($D$2:$D1845,$D1845)=1,1,0))</f>
        <v/>
      </c>
      <c r="AL1845">
        <f>IF($AK1845=1,SUMPRODUCT(--($AO$2:$AO$7001&lt;$AO1845))+1,"")</f>
        <v/>
      </c>
      <c r="AM1845">
        <f>IF($D1845="","",IF(OR($R1845=TRUE(),$R1845="TRUE"),1,0))</f>
        <v/>
      </c>
      <c r="AN1845">
        <f>IF($D1845="","",IF($X1845="Yes",1,0))</f>
        <v/>
      </c>
      <c r="AO1845">
        <f>IF($AK1845=1,IFERROR(IF(VALUE($D1845)&lt;100000000,VALUE($D1845),1000000000),IFERROR(IF(VALUE(MID($D1845,2,20))&lt;100000000,VALUE(MID($D1845,2,20)),1000000000),1000000000))+ROW()/100000,"")</f>
        <v/>
      </c>
    </row>
    <row r="1846">
      <c r="F1846" s="14" t="n"/>
      <c r="N1846" s="8">
        <f>IF($D1846="","",M1846*V1846/100)</f>
        <v/>
      </c>
      <c r="O1846" s="8" t="n"/>
      <c r="U1846" s="8" t="n"/>
      <c r="V1846" s="8" t="n"/>
      <c r="Y1846">
        <f>IF($D1846="","",IF($AN1846=1,0,IF($AM1846=1,Settings!$C$6,Settings!$C$7))*100)</f>
        <v/>
      </c>
      <c r="Z1846" s="8">
        <f>IF($D1846="","",V1846*Y1846/100)</f>
        <v/>
      </c>
      <c r="AA1846" s="8">
        <f>IF($D1846="","",V1846-Z1846)</f>
        <v/>
      </c>
      <c r="AB1846" s="8">
        <f>IF($D1846="","",AA1846-N1846)</f>
        <v/>
      </c>
      <c r="AF1846" s="8" t="n"/>
      <c r="AI1846" s="14" t="n"/>
      <c r="AK1846">
        <f>IF($D1846="","",IF(COUNTIF($D$2:$D1846,$D1846)=1,1,0))</f>
        <v/>
      </c>
      <c r="AL1846">
        <f>IF($AK1846=1,SUMPRODUCT(--($AO$2:$AO$7001&lt;$AO1846))+1,"")</f>
        <v/>
      </c>
      <c r="AM1846">
        <f>IF($D1846="","",IF(OR($R1846=TRUE(),$R1846="TRUE"),1,0))</f>
        <v/>
      </c>
      <c r="AN1846">
        <f>IF($D1846="","",IF($X1846="Yes",1,0))</f>
        <v/>
      </c>
      <c r="AO1846">
        <f>IF($AK1846=1,IFERROR(IF(VALUE($D1846)&lt;100000000,VALUE($D1846),1000000000),IFERROR(IF(VALUE(MID($D1846,2,20))&lt;100000000,VALUE(MID($D1846,2,20)),1000000000),1000000000))+ROW()/100000,"")</f>
        <v/>
      </c>
    </row>
    <row r="1847">
      <c r="F1847" s="14" t="n"/>
      <c r="N1847" s="8">
        <f>IF($D1847="","",M1847*V1847/100)</f>
        <v/>
      </c>
      <c r="O1847" s="8" t="n"/>
      <c r="U1847" s="8" t="n"/>
      <c r="V1847" s="8" t="n"/>
      <c r="Y1847">
        <f>IF($D1847="","",IF($AN1847=1,0,IF($AM1847=1,Settings!$C$6,Settings!$C$7))*100)</f>
        <v/>
      </c>
      <c r="Z1847" s="8">
        <f>IF($D1847="","",V1847*Y1847/100)</f>
        <v/>
      </c>
      <c r="AA1847" s="8">
        <f>IF($D1847="","",V1847-Z1847)</f>
        <v/>
      </c>
      <c r="AB1847" s="8">
        <f>IF($D1847="","",AA1847-N1847)</f>
        <v/>
      </c>
      <c r="AF1847" s="8" t="n"/>
      <c r="AI1847" s="14" t="n"/>
      <c r="AK1847">
        <f>IF($D1847="","",IF(COUNTIF($D$2:$D1847,$D1847)=1,1,0))</f>
        <v/>
      </c>
      <c r="AL1847">
        <f>IF($AK1847=1,SUMPRODUCT(--($AO$2:$AO$7001&lt;$AO1847))+1,"")</f>
        <v/>
      </c>
      <c r="AM1847">
        <f>IF($D1847="","",IF(OR($R1847=TRUE(),$R1847="TRUE"),1,0))</f>
        <v/>
      </c>
      <c r="AN1847">
        <f>IF($D1847="","",IF($X1847="Yes",1,0))</f>
        <v/>
      </c>
      <c r="AO1847">
        <f>IF($AK1847=1,IFERROR(IF(VALUE($D1847)&lt;100000000,VALUE($D1847),1000000000),IFERROR(IF(VALUE(MID($D1847,2,20))&lt;100000000,VALUE(MID($D1847,2,20)),1000000000),1000000000))+ROW()/100000,"")</f>
        <v/>
      </c>
    </row>
    <row r="1848">
      <c r="F1848" s="14" t="n"/>
      <c r="N1848" s="8">
        <f>IF($D1848="","",M1848*V1848/100)</f>
        <v/>
      </c>
      <c r="O1848" s="8" t="n"/>
      <c r="U1848" s="8" t="n"/>
      <c r="V1848" s="8" t="n"/>
      <c r="Y1848">
        <f>IF($D1848="","",IF($AN1848=1,0,IF($AM1848=1,Settings!$C$6,Settings!$C$7))*100)</f>
        <v/>
      </c>
      <c r="Z1848" s="8">
        <f>IF($D1848="","",V1848*Y1848/100)</f>
        <v/>
      </c>
      <c r="AA1848" s="8">
        <f>IF($D1848="","",V1848-Z1848)</f>
        <v/>
      </c>
      <c r="AB1848" s="8">
        <f>IF($D1848="","",AA1848-N1848)</f>
        <v/>
      </c>
      <c r="AF1848" s="8" t="n"/>
      <c r="AI1848" s="14" t="n"/>
      <c r="AK1848">
        <f>IF($D1848="","",IF(COUNTIF($D$2:$D1848,$D1848)=1,1,0))</f>
        <v/>
      </c>
      <c r="AL1848">
        <f>IF($AK1848=1,SUMPRODUCT(--($AO$2:$AO$7001&lt;$AO1848))+1,"")</f>
        <v/>
      </c>
      <c r="AM1848">
        <f>IF($D1848="","",IF(OR($R1848=TRUE(),$R1848="TRUE"),1,0))</f>
        <v/>
      </c>
      <c r="AN1848">
        <f>IF($D1848="","",IF($X1848="Yes",1,0))</f>
        <v/>
      </c>
      <c r="AO1848">
        <f>IF($AK1848=1,IFERROR(IF(VALUE($D1848)&lt;100000000,VALUE($D1848),1000000000),IFERROR(IF(VALUE(MID($D1848,2,20))&lt;100000000,VALUE(MID($D1848,2,20)),1000000000),1000000000))+ROW()/100000,"")</f>
        <v/>
      </c>
    </row>
    <row r="1849">
      <c r="F1849" s="14" t="n"/>
      <c r="N1849" s="8">
        <f>IF($D1849="","",M1849*V1849/100)</f>
        <v/>
      </c>
      <c r="O1849" s="8" t="n"/>
      <c r="U1849" s="8" t="n"/>
      <c r="V1849" s="8" t="n"/>
      <c r="Y1849">
        <f>IF($D1849="","",IF($AN1849=1,0,IF($AM1849=1,Settings!$C$6,Settings!$C$7))*100)</f>
        <v/>
      </c>
      <c r="Z1849" s="8">
        <f>IF($D1849="","",V1849*Y1849/100)</f>
        <v/>
      </c>
      <c r="AA1849" s="8">
        <f>IF($D1849="","",V1849-Z1849)</f>
        <v/>
      </c>
      <c r="AB1849" s="8">
        <f>IF($D1849="","",AA1849-N1849)</f>
        <v/>
      </c>
      <c r="AF1849" s="8" t="n"/>
      <c r="AI1849" s="14" t="n"/>
      <c r="AK1849">
        <f>IF($D1849="","",IF(COUNTIF($D$2:$D1849,$D1849)=1,1,0))</f>
        <v/>
      </c>
      <c r="AL1849">
        <f>IF($AK1849=1,SUMPRODUCT(--($AO$2:$AO$7001&lt;$AO1849))+1,"")</f>
        <v/>
      </c>
      <c r="AM1849">
        <f>IF($D1849="","",IF(OR($R1849=TRUE(),$R1849="TRUE"),1,0))</f>
        <v/>
      </c>
      <c r="AN1849">
        <f>IF($D1849="","",IF($X1849="Yes",1,0))</f>
        <v/>
      </c>
      <c r="AO1849">
        <f>IF($AK1849=1,IFERROR(IF(VALUE($D1849)&lt;100000000,VALUE($D1849),1000000000),IFERROR(IF(VALUE(MID($D1849,2,20))&lt;100000000,VALUE(MID($D1849,2,20)),1000000000),1000000000))+ROW()/100000,"")</f>
        <v/>
      </c>
    </row>
    <row r="1850">
      <c r="F1850" s="14" t="n"/>
      <c r="N1850" s="8">
        <f>IF($D1850="","",M1850*V1850/100)</f>
        <v/>
      </c>
      <c r="O1850" s="8" t="n"/>
      <c r="U1850" s="8" t="n"/>
      <c r="V1850" s="8" t="n"/>
      <c r="Y1850">
        <f>IF($D1850="","",IF($AN1850=1,0,IF($AM1850=1,Settings!$C$6,Settings!$C$7))*100)</f>
        <v/>
      </c>
      <c r="Z1850" s="8">
        <f>IF($D1850="","",V1850*Y1850/100)</f>
        <v/>
      </c>
      <c r="AA1850" s="8">
        <f>IF($D1850="","",V1850-Z1850)</f>
        <v/>
      </c>
      <c r="AB1850" s="8">
        <f>IF($D1850="","",AA1850-N1850)</f>
        <v/>
      </c>
      <c r="AF1850" s="8" t="n"/>
      <c r="AI1850" s="14" t="n"/>
      <c r="AK1850">
        <f>IF($D1850="","",IF(COUNTIF($D$2:$D1850,$D1850)=1,1,0))</f>
        <v/>
      </c>
      <c r="AL1850">
        <f>IF($AK1850=1,SUMPRODUCT(--($AO$2:$AO$7001&lt;$AO1850))+1,"")</f>
        <v/>
      </c>
      <c r="AM1850">
        <f>IF($D1850="","",IF(OR($R1850=TRUE(),$R1850="TRUE"),1,0))</f>
        <v/>
      </c>
      <c r="AN1850">
        <f>IF($D1850="","",IF($X1850="Yes",1,0))</f>
        <v/>
      </c>
      <c r="AO1850">
        <f>IF($AK1850=1,IFERROR(IF(VALUE($D1850)&lt;100000000,VALUE($D1850),1000000000),IFERROR(IF(VALUE(MID($D1850,2,20))&lt;100000000,VALUE(MID($D1850,2,20)),1000000000),1000000000))+ROW()/100000,"")</f>
        <v/>
      </c>
    </row>
    <row r="1851">
      <c r="F1851" s="14" t="n"/>
      <c r="N1851" s="8">
        <f>IF($D1851="","",M1851*V1851/100)</f>
        <v/>
      </c>
      <c r="O1851" s="8" t="n"/>
      <c r="U1851" s="8" t="n"/>
      <c r="V1851" s="8" t="n"/>
      <c r="Y1851">
        <f>IF($D1851="","",IF($AN1851=1,0,IF($AM1851=1,Settings!$C$6,Settings!$C$7))*100)</f>
        <v/>
      </c>
      <c r="Z1851" s="8">
        <f>IF($D1851="","",V1851*Y1851/100)</f>
        <v/>
      </c>
      <c r="AA1851" s="8">
        <f>IF($D1851="","",V1851-Z1851)</f>
        <v/>
      </c>
      <c r="AB1851" s="8">
        <f>IF($D1851="","",AA1851-N1851)</f>
        <v/>
      </c>
      <c r="AF1851" s="8" t="n"/>
      <c r="AI1851" s="14" t="n"/>
      <c r="AK1851">
        <f>IF($D1851="","",IF(COUNTIF($D$2:$D1851,$D1851)=1,1,0))</f>
        <v/>
      </c>
      <c r="AL1851">
        <f>IF($AK1851=1,SUMPRODUCT(--($AO$2:$AO$7001&lt;$AO1851))+1,"")</f>
        <v/>
      </c>
      <c r="AM1851">
        <f>IF($D1851="","",IF(OR($R1851=TRUE(),$R1851="TRUE"),1,0))</f>
        <v/>
      </c>
      <c r="AN1851">
        <f>IF($D1851="","",IF($X1851="Yes",1,0))</f>
        <v/>
      </c>
      <c r="AO1851">
        <f>IF($AK1851=1,IFERROR(IF(VALUE($D1851)&lt;100000000,VALUE($D1851),1000000000),IFERROR(IF(VALUE(MID($D1851,2,20))&lt;100000000,VALUE(MID($D1851,2,20)),1000000000),1000000000))+ROW()/100000,"")</f>
        <v/>
      </c>
    </row>
    <row r="1852">
      <c r="F1852" s="14" t="n"/>
      <c r="N1852" s="8">
        <f>IF($D1852="","",M1852*V1852/100)</f>
        <v/>
      </c>
      <c r="O1852" s="8" t="n"/>
      <c r="U1852" s="8" t="n"/>
      <c r="V1852" s="8" t="n"/>
      <c r="Y1852">
        <f>IF($D1852="","",IF($AN1852=1,0,IF($AM1852=1,Settings!$C$6,Settings!$C$7))*100)</f>
        <v/>
      </c>
      <c r="Z1852" s="8">
        <f>IF($D1852="","",V1852*Y1852/100)</f>
        <v/>
      </c>
      <c r="AA1852" s="8">
        <f>IF($D1852="","",V1852-Z1852)</f>
        <v/>
      </c>
      <c r="AB1852" s="8">
        <f>IF($D1852="","",AA1852-N1852)</f>
        <v/>
      </c>
      <c r="AF1852" s="8" t="n"/>
      <c r="AI1852" s="14" t="n"/>
      <c r="AK1852">
        <f>IF($D1852="","",IF(COUNTIF($D$2:$D1852,$D1852)=1,1,0))</f>
        <v/>
      </c>
      <c r="AL1852">
        <f>IF($AK1852=1,SUMPRODUCT(--($AO$2:$AO$7001&lt;$AO1852))+1,"")</f>
        <v/>
      </c>
      <c r="AM1852">
        <f>IF($D1852="","",IF(OR($R1852=TRUE(),$R1852="TRUE"),1,0))</f>
        <v/>
      </c>
      <c r="AN1852">
        <f>IF($D1852="","",IF($X1852="Yes",1,0))</f>
        <v/>
      </c>
      <c r="AO1852">
        <f>IF($AK1852=1,IFERROR(IF(VALUE($D1852)&lt;100000000,VALUE($D1852),1000000000),IFERROR(IF(VALUE(MID($D1852,2,20))&lt;100000000,VALUE(MID($D1852,2,20)),1000000000),1000000000))+ROW()/100000,"")</f>
        <v/>
      </c>
    </row>
    <row r="1853">
      <c r="F1853" s="14" t="n"/>
      <c r="N1853" s="8">
        <f>IF($D1853="","",M1853*V1853/100)</f>
        <v/>
      </c>
      <c r="O1853" s="8" t="n"/>
      <c r="U1853" s="8" t="n"/>
      <c r="V1853" s="8" t="n"/>
      <c r="Y1853">
        <f>IF($D1853="","",IF($AN1853=1,0,IF($AM1853=1,Settings!$C$6,Settings!$C$7))*100)</f>
        <v/>
      </c>
      <c r="Z1853" s="8">
        <f>IF($D1853="","",V1853*Y1853/100)</f>
        <v/>
      </c>
      <c r="AA1853" s="8">
        <f>IF($D1853="","",V1853-Z1853)</f>
        <v/>
      </c>
      <c r="AB1853" s="8">
        <f>IF($D1853="","",AA1853-N1853)</f>
        <v/>
      </c>
      <c r="AF1853" s="8" t="n"/>
      <c r="AI1853" s="14" t="n"/>
      <c r="AK1853">
        <f>IF($D1853="","",IF(COUNTIF($D$2:$D1853,$D1853)=1,1,0))</f>
        <v/>
      </c>
      <c r="AL1853">
        <f>IF($AK1853=1,SUMPRODUCT(--($AO$2:$AO$7001&lt;$AO1853))+1,"")</f>
        <v/>
      </c>
      <c r="AM1853">
        <f>IF($D1853="","",IF(OR($R1853=TRUE(),$R1853="TRUE"),1,0))</f>
        <v/>
      </c>
      <c r="AN1853">
        <f>IF($D1853="","",IF($X1853="Yes",1,0))</f>
        <v/>
      </c>
      <c r="AO1853">
        <f>IF($AK1853=1,IFERROR(IF(VALUE($D1853)&lt;100000000,VALUE($D1853),1000000000),IFERROR(IF(VALUE(MID($D1853,2,20))&lt;100000000,VALUE(MID($D1853,2,20)),1000000000),1000000000))+ROW()/100000,"")</f>
        <v/>
      </c>
    </row>
    <row r="1854">
      <c r="F1854" s="14" t="n"/>
      <c r="N1854" s="8">
        <f>IF($D1854="","",M1854*V1854/100)</f>
        <v/>
      </c>
      <c r="O1854" s="8" t="n"/>
      <c r="U1854" s="8" t="n"/>
      <c r="V1854" s="8" t="n"/>
      <c r="Y1854">
        <f>IF($D1854="","",IF($AN1854=1,0,IF($AM1854=1,Settings!$C$6,Settings!$C$7))*100)</f>
        <v/>
      </c>
      <c r="Z1854" s="8">
        <f>IF($D1854="","",V1854*Y1854/100)</f>
        <v/>
      </c>
      <c r="AA1854" s="8">
        <f>IF($D1854="","",V1854-Z1854)</f>
        <v/>
      </c>
      <c r="AB1854" s="8">
        <f>IF($D1854="","",AA1854-N1854)</f>
        <v/>
      </c>
      <c r="AF1854" s="8" t="n"/>
      <c r="AI1854" s="14" t="n"/>
      <c r="AK1854">
        <f>IF($D1854="","",IF(COUNTIF($D$2:$D1854,$D1854)=1,1,0))</f>
        <v/>
      </c>
      <c r="AL1854">
        <f>IF($AK1854=1,SUMPRODUCT(--($AO$2:$AO$7001&lt;$AO1854))+1,"")</f>
        <v/>
      </c>
      <c r="AM1854">
        <f>IF($D1854="","",IF(OR($R1854=TRUE(),$R1854="TRUE"),1,0))</f>
        <v/>
      </c>
      <c r="AN1854">
        <f>IF($D1854="","",IF($X1854="Yes",1,0))</f>
        <v/>
      </c>
      <c r="AO1854">
        <f>IF($AK1854=1,IFERROR(IF(VALUE($D1854)&lt;100000000,VALUE($D1854),1000000000),IFERROR(IF(VALUE(MID($D1854,2,20))&lt;100000000,VALUE(MID($D1854,2,20)),1000000000),1000000000))+ROW()/100000,"")</f>
        <v/>
      </c>
    </row>
    <row r="1855">
      <c r="F1855" s="14" t="n"/>
      <c r="N1855" s="8">
        <f>IF($D1855="","",M1855*V1855/100)</f>
        <v/>
      </c>
      <c r="O1855" s="8" t="n"/>
      <c r="U1855" s="8" t="n"/>
      <c r="V1855" s="8" t="n"/>
      <c r="Y1855">
        <f>IF($D1855="","",IF($AN1855=1,0,IF($AM1855=1,Settings!$C$6,Settings!$C$7))*100)</f>
        <v/>
      </c>
      <c r="Z1855" s="8">
        <f>IF($D1855="","",V1855*Y1855/100)</f>
        <v/>
      </c>
      <c r="AA1855" s="8">
        <f>IF($D1855="","",V1855-Z1855)</f>
        <v/>
      </c>
      <c r="AB1855" s="8">
        <f>IF($D1855="","",AA1855-N1855)</f>
        <v/>
      </c>
      <c r="AF1855" s="8" t="n"/>
      <c r="AI1855" s="14" t="n"/>
      <c r="AK1855">
        <f>IF($D1855="","",IF(COUNTIF($D$2:$D1855,$D1855)=1,1,0))</f>
        <v/>
      </c>
      <c r="AL1855">
        <f>IF($AK1855=1,SUMPRODUCT(--($AO$2:$AO$7001&lt;$AO1855))+1,"")</f>
        <v/>
      </c>
      <c r="AM1855">
        <f>IF($D1855="","",IF(OR($R1855=TRUE(),$R1855="TRUE"),1,0))</f>
        <v/>
      </c>
      <c r="AN1855">
        <f>IF($D1855="","",IF($X1855="Yes",1,0))</f>
        <v/>
      </c>
      <c r="AO1855">
        <f>IF($AK1855=1,IFERROR(IF(VALUE($D1855)&lt;100000000,VALUE($D1855),1000000000),IFERROR(IF(VALUE(MID($D1855,2,20))&lt;100000000,VALUE(MID($D1855,2,20)),1000000000),1000000000))+ROW()/100000,"")</f>
        <v/>
      </c>
    </row>
    <row r="1856">
      <c r="F1856" s="14" t="n"/>
      <c r="N1856" s="8">
        <f>IF($D1856="","",M1856*V1856/100)</f>
        <v/>
      </c>
      <c r="O1856" s="8" t="n"/>
      <c r="U1856" s="8" t="n"/>
      <c r="V1856" s="8" t="n"/>
      <c r="Y1856">
        <f>IF($D1856="","",IF($AN1856=1,0,IF($AM1856=1,Settings!$C$6,Settings!$C$7))*100)</f>
        <v/>
      </c>
      <c r="Z1856" s="8">
        <f>IF($D1856="","",V1856*Y1856/100)</f>
        <v/>
      </c>
      <c r="AA1856" s="8">
        <f>IF($D1856="","",V1856-Z1856)</f>
        <v/>
      </c>
      <c r="AB1856" s="8">
        <f>IF($D1856="","",AA1856-N1856)</f>
        <v/>
      </c>
      <c r="AF1856" s="8" t="n"/>
      <c r="AI1856" s="14" t="n"/>
      <c r="AK1856">
        <f>IF($D1856="","",IF(COUNTIF($D$2:$D1856,$D1856)=1,1,0))</f>
        <v/>
      </c>
      <c r="AL1856">
        <f>IF($AK1856=1,SUMPRODUCT(--($AO$2:$AO$7001&lt;$AO1856))+1,"")</f>
        <v/>
      </c>
      <c r="AM1856">
        <f>IF($D1856="","",IF(OR($R1856=TRUE(),$R1856="TRUE"),1,0))</f>
        <v/>
      </c>
      <c r="AN1856">
        <f>IF($D1856="","",IF($X1856="Yes",1,0))</f>
        <v/>
      </c>
      <c r="AO1856">
        <f>IF($AK1856=1,IFERROR(IF(VALUE($D1856)&lt;100000000,VALUE($D1856),1000000000),IFERROR(IF(VALUE(MID($D1856,2,20))&lt;100000000,VALUE(MID($D1856,2,20)),1000000000),1000000000))+ROW()/100000,"")</f>
        <v/>
      </c>
    </row>
    <row r="1857">
      <c r="F1857" s="14" t="n"/>
      <c r="N1857" s="8">
        <f>IF($D1857="","",M1857*V1857/100)</f>
        <v/>
      </c>
      <c r="O1857" s="8" t="n"/>
      <c r="U1857" s="8" t="n"/>
      <c r="V1857" s="8" t="n"/>
      <c r="Y1857">
        <f>IF($D1857="","",IF($AN1857=1,0,IF($AM1857=1,Settings!$C$6,Settings!$C$7))*100)</f>
        <v/>
      </c>
      <c r="Z1857" s="8">
        <f>IF($D1857="","",V1857*Y1857/100)</f>
        <v/>
      </c>
      <c r="AA1857" s="8">
        <f>IF($D1857="","",V1857-Z1857)</f>
        <v/>
      </c>
      <c r="AB1857" s="8">
        <f>IF($D1857="","",AA1857-N1857)</f>
        <v/>
      </c>
      <c r="AF1857" s="8" t="n"/>
      <c r="AI1857" s="14" t="n"/>
      <c r="AK1857">
        <f>IF($D1857="","",IF(COUNTIF($D$2:$D1857,$D1857)=1,1,0))</f>
        <v/>
      </c>
      <c r="AL1857">
        <f>IF($AK1857=1,SUMPRODUCT(--($AO$2:$AO$7001&lt;$AO1857))+1,"")</f>
        <v/>
      </c>
      <c r="AM1857">
        <f>IF($D1857="","",IF(OR($R1857=TRUE(),$R1857="TRUE"),1,0))</f>
        <v/>
      </c>
      <c r="AN1857">
        <f>IF($D1857="","",IF($X1857="Yes",1,0))</f>
        <v/>
      </c>
      <c r="AO1857">
        <f>IF($AK1857=1,IFERROR(IF(VALUE($D1857)&lt;100000000,VALUE($D1857),1000000000),IFERROR(IF(VALUE(MID($D1857,2,20))&lt;100000000,VALUE(MID($D1857,2,20)),1000000000),1000000000))+ROW()/100000,"")</f>
        <v/>
      </c>
    </row>
    <row r="1858">
      <c r="F1858" s="14" t="n"/>
      <c r="N1858" s="8">
        <f>IF($D1858="","",M1858*V1858/100)</f>
        <v/>
      </c>
      <c r="O1858" s="8" t="n"/>
      <c r="U1858" s="8" t="n"/>
      <c r="V1858" s="8" t="n"/>
      <c r="Y1858">
        <f>IF($D1858="","",IF($AN1858=1,0,IF($AM1858=1,Settings!$C$6,Settings!$C$7))*100)</f>
        <v/>
      </c>
      <c r="Z1858" s="8">
        <f>IF($D1858="","",V1858*Y1858/100)</f>
        <v/>
      </c>
      <c r="AA1858" s="8">
        <f>IF($D1858="","",V1858-Z1858)</f>
        <v/>
      </c>
      <c r="AB1858" s="8">
        <f>IF($D1858="","",AA1858-N1858)</f>
        <v/>
      </c>
      <c r="AF1858" s="8" t="n"/>
      <c r="AI1858" s="14" t="n"/>
      <c r="AK1858">
        <f>IF($D1858="","",IF(COUNTIF($D$2:$D1858,$D1858)=1,1,0))</f>
        <v/>
      </c>
      <c r="AL1858">
        <f>IF($AK1858=1,SUMPRODUCT(--($AO$2:$AO$7001&lt;$AO1858))+1,"")</f>
        <v/>
      </c>
      <c r="AM1858">
        <f>IF($D1858="","",IF(OR($R1858=TRUE(),$R1858="TRUE"),1,0))</f>
        <v/>
      </c>
      <c r="AN1858">
        <f>IF($D1858="","",IF($X1858="Yes",1,0))</f>
        <v/>
      </c>
      <c r="AO1858">
        <f>IF($AK1858=1,IFERROR(IF(VALUE($D1858)&lt;100000000,VALUE($D1858),1000000000),IFERROR(IF(VALUE(MID($D1858,2,20))&lt;100000000,VALUE(MID($D1858,2,20)),1000000000),1000000000))+ROW()/100000,"")</f>
        <v/>
      </c>
    </row>
    <row r="1859">
      <c r="F1859" s="14" t="n"/>
      <c r="N1859" s="8">
        <f>IF($D1859="","",M1859*V1859/100)</f>
        <v/>
      </c>
      <c r="O1859" s="8" t="n"/>
      <c r="U1859" s="8" t="n"/>
      <c r="V1859" s="8" t="n"/>
      <c r="Y1859">
        <f>IF($D1859="","",IF($AN1859=1,0,IF($AM1859=1,Settings!$C$6,Settings!$C$7))*100)</f>
        <v/>
      </c>
      <c r="Z1859" s="8">
        <f>IF($D1859="","",V1859*Y1859/100)</f>
        <v/>
      </c>
      <c r="AA1859" s="8">
        <f>IF($D1859="","",V1859-Z1859)</f>
        <v/>
      </c>
      <c r="AB1859" s="8">
        <f>IF($D1859="","",AA1859-N1859)</f>
        <v/>
      </c>
      <c r="AF1859" s="8" t="n"/>
      <c r="AI1859" s="14" t="n"/>
      <c r="AK1859">
        <f>IF($D1859="","",IF(COUNTIF($D$2:$D1859,$D1859)=1,1,0))</f>
        <v/>
      </c>
      <c r="AL1859">
        <f>IF($AK1859=1,SUMPRODUCT(--($AO$2:$AO$7001&lt;$AO1859))+1,"")</f>
        <v/>
      </c>
      <c r="AM1859">
        <f>IF($D1859="","",IF(OR($R1859=TRUE(),$R1859="TRUE"),1,0))</f>
        <v/>
      </c>
      <c r="AN1859">
        <f>IF($D1859="","",IF($X1859="Yes",1,0))</f>
        <v/>
      </c>
      <c r="AO1859">
        <f>IF($AK1859=1,IFERROR(IF(VALUE($D1859)&lt;100000000,VALUE($D1859),1000000000),IFERROR(IF(VALUE(MID($D1859,2,20))&lt;100000000,VALUE(MID($D1859,2,20)),1000000000),1000000000))+ROW()/100000,"")</f>
        <v/>
      </c>
    </row>
    <row r="1860">
      <c r="F1860" s="14" t="n"/>
      <c r="N1860" s="8">
        <f>IF($D1860="","",M1860*V1860/100)</f>
        <v/>
      </c>
      <c r="O1860" s="8" t="n"/>
      <c r="U1860" s="8" t="n"/>
      <c r="V1860" s="8" t="n"/>
      <c r="Y1860">
        <f>IF($D1860="","",IF($AN1860=1,0,IF($AM1860=1,Settings!$C$6,Settings!$C$7))*100)</f>
        <v/>
      </c>
      <c r="Z1860" s="8">
        <f>IF($D1860="","",V1860*Y1860/100)</f>
        <v/>
      </c>
      <c r="AA1860" s="8">
        <f>IF($D1860="","",V1860-Z1860)</f>
        <v/>
      </c>
      <c r="AB1860" s="8">
        <f>IF($D1860="","",AA1860-N1860)</f>
        <v/>
      </c>
      <c r="AF1860" s="8" t="n"/>
      <c r="AI1860" s="14" t="n"/>
      <c r="AK1860">
        <f>IF($D1860="","",IF(COUNTIF($D$2:$D1860,$D1860)=1,1,0))</f>
        <v/>
      </c>
      <c r="AL1860">
        <f>IF($AK1860=1,SUMPRODUCT(--($AO$2:$AO$7001&lt;$AO1860))+1,"")</f>
        <v/>
      </c>
      <c r="AM1860">
        <f>IF($D1860="","",IF(OR($R1860=TRUE(),$R1860="TRUE"),1,0))</f>
        <v/>
      </c>
      <c r="AN1860">
        <f>IF($D1860="","",IF($X1860="Yes",1,0))</f>
        <v/>
      </c>
      <c r="AO1860">
        <f>IF($AK1860=1,IFERROR(IF(VALUE($D1860)&lt;100000000,VALUE($D1860),1000000000),IFERROR(IF(VALUE(MID($D1860,2,20))&lt;100000000,VALUE(MID($D1860,2,20)),1000000000),1000000000))+ROW()/100000,"")</f>
        <v/>
      </c>
    </row>
    <row r="1861">
      <c r="F1861" s="14" t="n"/>
      <c r="N1861" s="8">
        <f>IF($D1861="","",M1861*V1861/100)</f>
        <v/>
      </c>
      <c r="O1861" s="8" t="n"/>
      <c r="U1861" s="8" t="n"/>
      <c r="V1861" s="8" t="n"/>
      <c r="Y1861">
        <f>IF($D1861="","",IF($AN1861=1,0,IF($AM1861=1,Settings!$C$6,Settings!$C$7))*100)</f>
        <v/>
      </c>
      <c r="Z1861" s="8">
        <f>IF($D1861="","",V1861*Y1861/100)</f>
        <v/>
      </c>
      <c r="AA1861" s="8">
        <f>IF($D1861="","",V1861-Z1861)</f>
        <v/>
      </c>
      <c r="AB1861" s="8">
        <f>IF($D1861="","",AA1861-N1861)</f>
        <v/>
      </c>
      <c r="AF1861" s="8" t="n"/>
      <c r="AI1861" s="14" t="n"/>
      <c r="AK1861">
        <f>IF($D1861="","",IF(COUNTIF($D$2:$D1861,$D1861)=1,1,0))</f>
        <v/>
      </c>
      <c r="AL1861">
        <f>IF($AK1861=1,SUMPRODUCT(--($AO$2:$AO$7001&lt;$AO1861))+1,"")</f>
        <v/>
      </c>
      <c r="AM1861">
        <f>IF($D1861="","",IF(OR($R1861=TRUE(),$R1861="TRUE"),1,0))</f>
        <v/>
      </c>
      <c r="AN1861">
        <f>IF($D1861="","",IF($X1861="Yes",1,0))</f>
        <v/>
      </c>
      <c r="AO1861">
        <f>IF($AK1861=1,IFERROR(IF(VALUE($D1861)&lt;100000000,VALUE($D1861),1000000000),IFERROR(IF(VALUE(MID($D1861,2,20))&lt;100000000,VALUE(MID($D1861,2,20)),1000000000),1000000000))+ROW()/100000,"")</f>
        <v/>
      </c>
    </row>
    <row r="1862">
      <c r="F1862" s="14" t="n"/>
      <c r="N1862" s="8">
        <f>IF($D1862="","",M1862*V1862/100)</f>
        <v/>
      </c>
      <c r="O1862" s="8" t="n"/>
      <c r="U1862" s="8" t="n"/>
      <c r="V1862" s="8" t="n"/>
      <c r="Y1862">
        <f>IF($D1862="","",IF($AN1862=1,0,IF($AM1862=1,Settings!$C$6,Settings!$C$7))*100)</f>
        <v/>
      </c>
      <c r="Z1862" s="8">
        <f>IF($D1862="","",V1862*Y1862/100)</f>
        <v/>
      </c>
      <c r="AA1862" s="8">
        <f>IF($D1862="","",V1862-Z1862)</f>
        <v/>
      </c>
      <c r="AB1862" s="8">
        <f>IF($D1862="","",AA1862-N1862)</f>
        <v/>
      </c>
      <c r="AF1862" s="8" t="n"/>
      <c r="AI1862" s="14" t="n"/>
      <c r="AK1862">
        <f>IF($D1862="","",IF(COUNTIF($D$2:$D1862,$D1862)=1,1,0))</f>
        <v/>
      </c>
      <c r="AL1862">
        <f>IF($AK1862=1,SUMPRODUCT(--($AO$2:$AO$7001&lt;$AO1862))+1,"")</f>
        <v/>
      </c>
      <c r="AM1862">
        <f>IF($D1862="","",IF(OR($R1862=TRUE(),$R1862="TRUE"),1,0))</f>
        <v/>
      </c>
      <c r="AN1862">
        <f>IF($D1862="","",IF($X1862="Yes",1,0))</f>
        <v/>
      </c>
      <c r="AO1862">
        <f>IF($AK1862=1,IFERROR(IF(VALUE($D1862)&lt;100000000,VALUE($D1862),1000000000),IFERROR(IF(VALUE(MID($D1862,2,20))&lt;100000000,VALUE(MID($D1862,2,20)),1000000000),1000000000))+ROW()/100000,"")</f>
        <v/>
      </c>
    </row>
    <row r="1863">
      <c r="F1863" s="14" t="n"/>
      <c r="N1863" s="8">
        <f>IF($D1863="","",M1863*V1863/100)</f>
        <v/>
      </c>
      <c r="O1863" s="8" t="n"/>
      <c r="U1863" s="8" t="n"/>
      <c r="V1863" s="8" t="n"/>
      <c r="Y1863">
        <f>IF($D1863="","",IF($AN1863=1,0,IF($AM1863=1,Settings!$C$6,Settings!$C$7))*100)</f>
        <v/>
      </c>
      <c r="Z1863" s="8">
        <f>IF($D1863="","",V1863*Y1863/100)</f>
        <v/>
      </c>
      <c r="AA1863" s="8">
        <f>IF($D1863="","",V1863-Z1863)</f>
        <v/>
      </c>
      <c r="AB1863" s="8">
        <f>IF($D1863="","",AA1863-N1863)</f>
        <v/>
      </c>
      <c r="AF1863" s="8" t="n"/>
      <c r="AI1863" s="14" t="n"/>
      <c r="AK1863">
        <f>IF($D1863="","",IF(COUNTIF($D$2:$D1863,$D1863)=1,1,0))</f>
        <v/>
      </c>
      <c r="AL1863">
        <f>IF($AK1863=1,SUMPRODUCT(--($AO$2:$AO$7001&lt;$AO1863))+1,"")</f>
        <v/>
      </c>
      <c r="AM1863">
        <f>IF($D1863="","",IF(OR($R1863=TRUE(),$R1863="TRUE"),1,0))</f>
        <v/>
      </c>
      <c r="AN1863">
        <f>IF($D1863="","",IF($X1863="Yes",1,0))</f>
        <v/>
      </c>
      <c r="AO1863">
        <f>IF($AK1863=1,IFERROR(IF(VALUE($D1863)&lt;100000000,VALUE($D1863),1000000000),IFERROR(IF(VALUE(MID($D1863,2,20))&lt;100000000,VALUE(MID($D1863,2,20)),1000000000),1000000000))+ROW()/100000,"")</f>
        <v/>
      </c>
    </row>
    <row r="1864">
      <c r="F1864" s="14" t="n"/>
      <c r="N1864" s="8">
        <f>IF($D1864="","",M1864*V1864/100)</f>
        <v/>
      </c>
      <c r="O1864" s="8" t="n"/>
      <c r="U1864" s="8" t="n"/>
      <c r="V1864" s="8" t="n"/>
      <c r="Y1864">
        <f>IF($D1864="","",IF($AN1864=1,0,IF($AM1864=1,Settings!$C$6,Settings!$C$7))*100)</f>
        <v/>
      </c>
      <c r="Z1864" s="8">
        <f>IF($D1864="","",V1864*Y1864/100)</f>
        <v/>
      </c>
      <c r="AA1864" s="8">
        <f>IF($D1864="","",V1864-Z1864)</f>
        <v/>
      </c>
      <c r="AB1864" s="8">
        <f>IF($D1864="","",AA1864-N1864)</f>
        <v/>
      </c>
      <c r="AF1864" s="8" t="n"/>
      <c r="AI1864" s="14" t="n"/>
      <c r="AK1864">
        <f>IF($D1864="","",IF(COUNTIF($D$2:$D1864,$D1864)=1,1,0))</f>
        <v/>
      </c>
      <c r="AL1864">
        <f>IF($AK1864=1,SUMPRODUCT(--($AO$2:$AO$7001&lt;$AO1864))+1,"")</f>
        <v/>
      </c>
      <c r="AM1864">
        <f>IF($D1864="","",IF(OR($R1864=TRUE(),$R1864="TRUE"),1,0))</f>
        <v/>
      </c>
      <c r="AN1864">
        <f>IF($D1864="","",IF($X1864="Yes",1,0))</f>
        <v/>
      </c>
      <c r="AO1864">
        <f>IF($AK1864=1,IFERROR(IF(VALUE($D1864)&lt;100000000,VALUE($D1864),1000000000),IFERROR(IF(VALUE(MID($D1864,2,20))&lt;100000000,VALUE(MID($D1864,2,20)),1000000000),1000000000))+ROW()/100000,"")</f>
        <v/>
      </c>
    </row>
    <row r="1865">
      <c r="F1865" s="14" t="n"/>
      <c r="N1865" s="8">
        <f>IF($D1865="","",M1865*V1865/100)</f>
        <v/>
      </c>
      <c r="O1865" s="8" t="n"/>
      <c r="U1865" s="8" t="n"/>
      <c r="V1865" s="8" t="n"/>
      <c r="Y1865">
        <f>IF($D1865="","",IF($AN1865=1,0,IF($AM1865=1,Settings!$C$6,Settings!$C$7))*100)</f>
        <v/>
      </c>
      <c r="Z1865" s="8">
        <f>IF($D1865="","",V1865*Y1865/100)</f>
        <v/>
      </c>
      <c r="AA1865" s="8">
        <f>IF($D1865="","",V1865-Z1865)</f>
        <v/>
      </c>
      <c r="AB1865" s="8">
        <f>IF($D1865="","",AA1865-N1865)</f>
        <v/>
      </c>
      <c r="AF1865" s="8" t="n"/>
      <c r="AI1865" s="14" t="n"/>
      <c r="AK1865">
        <f>IF($D1865="","",IF(COUNTIF($D$2:$D1865,$D1865)=1,1,0))</f>
        <v/>
      </c>
      <c r="AL1865">
        <f>IF($AK1865=1,SUMPRODUCT(--($AO$2:$AO$7001&lt;$AO1865))+1,"")</f>
        <v/>
      </c>
      <c r="AM1865">
        <f>IF($D1865="","",IF(OR($R1865=TRUE(),$R1865="TRUE"),1,0))</f>
        <v/>
      </c>
      <c r="AN1865">
        <f>IF($D1865="","",IF($X1865="Yes",1,0))</f>
        <v/>
      </c>
      <c r="AO1865">
        <f>IF($AK1865=1,IFERROR(IF(VALUE($D1865)&lt;100000000,VALUE($D1865),1000000000),IFERROR(IF(VALUE(MID($D1865,2,20))&lt;100000000,VALUE(MID($D1865,2,20)),1000000000),1000000000))+ROW()/100000,"")</f>
        <v/>
      </c>
    </row>
    <row r="1866">
      <c r="F1866" s="14" t="n"/>
      <c r="N1866" s="8">
        <f>IF($D1866="","",M1866*V1866/100)</f>
        <v/>
      </c>
      <c r="O1866" s="8" t="n"/>
      <c r="U1866" s="8" t="n"/>
      <c r="V1866" s="8" t="n"/>
      <c r="Y1866">
        <f>IF($D1866="","",IF($AN1866=1,0,IF($AM1866=1,Settings!$C$6,Settings!$C$7))*100)</f>
        <v/>
      </c>
      <c r="Z1866" s="8">
        <f>IF($D1866="","",V1866*Y1866/100)</f>
        <v/>
      </c>
      <c r="AA1866" s="8">
        <f>IF($D1866="","",V1866-Z1866)</f>
        <v/>
      </c>
      <c r="AB1866" s="8">
        <f>IF($D1866="","",AA1866-N1866)</f>
        <v/>
      </c>
      <c r="AF1866" s="8" t="n"/>
      <c r="AI1866" s="14" t="n"/>
      <c r="AK1866">
        <f>IF($D1866="","",IF(COUNTIF($D$2:$D1866,$D1866)=1,1,0))</f>
        <v/>
      </c>
      <c r="AL1866">
        <f>IF($AK1866=1,SUMPRODUCT(--($AO$2:$AO$7001&lt;$AO1866))+1,"")</f>
        <v/>
      </c>
      <c r="AM1866">
        <f>IF($D1866="","",IF(OR($R1866=TRUE(),$R1866="TRUE"),1,0))</f>
        <v/>
      </c>
      <c r="AN1866">
        <f>IF($D1866="","",IF($X1866="Yes",1,0))</f>
        <v/>
      </c>
      <c r="AO1866">
        <f>IF($AK1866=1,IFERROR(IF(VALUE($D1866)&lt;100000000,VALUE($D1866),1000000000),IFERROR(IF(VALUE(MID($D1866,2,20))&lt;100000000,VALUE(MID($D1866,2,20)),1000000000),1000000000))+ROW()/100000,"")</f>
        <v/>
      </c>
    </row>
    <row r="1867">
      <c r="F1867" s="14" t="n"/>
      <c r="N1867" s="8">
        <f>IF($D1867="","",M1867*V1867/100)</f>
        <v/>
      </c>
      <c r="O1867" s="8" t="n"/>
      <c r="U1867" s="8" t="n"/>
      <c r="V1867" s="8" t="n"/>
      <c r="Y1867">
        <f>IF($D1867="","",IF($AN1867=1,0,IF($AM1867=1,Settings!$C$6,Settings!$C$7))*100)</f>
        <v/>
      </c>
      <c r="Z1867" s="8">
        <f>IF($D1867="","",V1867*Y1867/100)</f>
        <v/>
      </c>
      <c r="AA1867" s="8">
        <f>IF($D1867="","",V1867-Z1867)</f>
        <v/>
      </c>
      <c r="AB1867" s="8">
        <f>IF($D1867="","",AA1867-N1867)</f>
        <v/>
      </c>
      <c r="AF1867" s="8" t="n"/>
      <c r="AI1867" s="14" t="n"/>
      <c r="AK1867">
        <f>IF($D1867="","",IF(COUNTIF($D$2:$D1867,$D1867)=1,1,0))</f>
        <v/>
      </c>
      <c r="AL1867">
        <f>IF($AK1867=1,SUMPRODUCT(--($AO$2:$AO$7001&lt;$AO1867))+1,"")</f>
        <v/>
      </c>
      <c r="AM1867">
        <f>IF($D1867="","",IF(OR($R1867=TRUE(),$R1867="TRUE"),1,0))</f>
        <v/>
      </c>
      <c r="AN1867">
        <f>IF($D1867="","",IF($X1867="Yes",1,0))</f>
        <v/>
      </c>
      <c r="AO1867">
        <f>IF($AK1867=1,IFERROR(IF(VALUE($D1867)&lt;100000000,VALUE($D1867),1000000000),IFERROR(IF(VALUE(MID($D1867,2,20))&lt;100000000,VALUE(MID($D1867,2,20)),1000000000),1000000000))+ROW()/100000,"")</f>
        <v/>
      </c>
    </row>
    <row r="1868">
      <c r="F1868" s="14" t="n"/>
      <c r="N1868" s="8">
        <f>IF($D1868="","",M1868*V1868/100)</f>
        <v/>
      </c>
      <c r="O1868" s="8" t="n"/>
      <c r="U1868" s="8" t="n"/>
      <c r="V1868" s="8" t="n"/>
      <c r="Y1868">
        <f>IF($D1868="","",IF($AN1868=1,0,IF($AM1868=1,Settings!$C$6,Settings!$C$7))*100)</f>
        <v/>
      </c>
      <c r="Z1868" s="8">
        <f>IF($D1868="","",V1868*Y1868/100)</f>
        <v/>
      </c>
      <c r="AA1868" s="8">
        <f>IF($D1868="","",V1868-Z1868)</f>
        <v/>
      </c>
      <c r="AB1868" s="8">
        <f>IF($D1868="","",AA1868-N1868)</f>
        <v/>
      </c>
      <c r="AF1868" s="8" t="n"/>
      <c r="AI1868" s="14" t="n"/>
      <c r="AK1868">
        <f>IF($D1868="","",IF(COUNTIF($D$2:$D1868,$D1868)=1,1,0))</f>
        <v/>
      </c>
      <c r="AL1868">
        <f>IF($AK1868=1,SUMPRODUCT(--($AO$2:$AO$7001&lt;$AO1868))+1,"")</f>
        <v/>
      </c>
      <c r="AM1868">
        <f>IF($D1868="","",IF(OR($R1868=TRUE(),$R1868="TRUE"),1,0))</f>
        <v/>
      </c>
      <c r="AN1868">
        <f>IF($D1868="","",IF($X1868="Yes",1,0))</f>
        <v/>
      </c>
      <c r="AO1868">
        <f>IF($AK1868=1,IFERROR(IF(VALUE($D1868)&lt;100000000,VALUE($D1868),1000000000),IFERROR(IF(VALUE(MID($D1868,2,20))&lt;100000000,VALUE(MID($D1868,2,20)),1000000000),1000000000))+ROW()/100000,"")</f>
        <v/>
      </c>
    </row>
    <row r="1869">
      <c r="F1869" s="14" t="n"/>
      <c r="N1869" s="8">
        <f>IF($D1869="","",M1869*V1869/100)</f>
        <v/>
      </c>
      <c r="O1869" s="8" t="n"/>
      <c r="U1869" s="8" t="n"/>
      <c r="V1869" s="8" t="n"/>
      <c r="Y1869">
        <f>IF($D1869="","",IF($AN1869=1,0,IF($AM1869=1,Settings!$C$6,Settings!$C$7))*100)</f>
        <v/>
      </c>
      <c r="Z1869" s="8">
        <f>IF($D1869="","",V1869*Y1869/100)</f>
        <v/>
      </c>
      <c r="AA1869" s="8">
        <f>IF($D1869="","",V1869-Z1869)</f>
        <v/>
      </c>
      <c r="AB1869" s="8">
        <f>IF($D1869="","",AA1869-N1869)</f>
        <v/>
      </c>
      <c r="AF1869" s="8" t="n"/>
      <c r="AI1869" s="14" t="n"/>
      <c r="AK1869">
        <f>IF($D1869="","",IF(COUNTIF($D$2:$D1869,$D1869)=1,1,0))</f>
        <v/>
      </c>
      <c r="AL1869">
        <f>IF($AK1869=1,SUMPRODUCT(--($AO$2:$AO$7001&lt;$AO1869))+1,"")</f>
        <v/>
      </c>
      <c r="AM1869">
        <f>IF($D1869="","",IF(OR($R1869=TRUE(),$R1869="TRUE"),1,0))</f>
        <v/>
      </c>
      <c r="AN1869">
        <f>IF($D1869="","",IF($X1869="Yes",1,0))</f>
        <v/>
      </c>
      <c r="AO1869">
        <f>IF($AK1869=1,IFERROR(IF(VALUE($D1869)&lt;100000000,VALUE($D1869),1000000000),IFERROR(IF(VALUE(MID($D1869,2,20))&lt;100000000,VALUE(MID($D1869,2,20)),1000000000),1000000000))+ROW()/100000,"")</f>
        <v/>
      </c>
    </row>
    <row r="1870">
      <c r="F1870" s="14" t="n"/>
      <c r="N1870" s="8">
        <f>IF($D1870="","",M1870*V1870/100)</f>
        <v/>
      </c>
      <c r="O1870" s="8" t="n"/>
      <c r="U1870" s="8" t="n"/>
      <c r="V1870" s="8" t="n"/>
      <c r="Y1870">
        <f>IF($D1870="","",IF($AN1870=1,0,IF($AM1870=1,Settings!$C$6,Settings!$C$7))*100)</f>
        <v/>
      </c>
      <c r="Z1870" s="8">
        <f>IF($D1870="","",V1870*Y1870/100)</f>
        <v/>
      </c>
      <c r="AA1870" s="8">
        <f>IF($D1870="","",V1870-Z1870)</f>
        <v/>
      </c>
      <c r="AB1870" s="8">
        <f>IF($D1870="","",AA1870-N1870)</f>
        <v/>
      </c>
      <c r="AF1870" s="8" t="n"/>
      <c r="AI1870" s="14" t="n"/>
      <c r="AK1870">
        <f>IF($D1870="","",IF(COUNTIF($D$2:$D1870,$D1870)=1,1,0))</f>
        <v/>
      </c>
      <c r="AL1870">
        <f>IF($AK1870=1,SUMPRODUCT(--($AO$2:$AO$7001&lt;$AO1870))+1,"")</f>
        <v/>
      </c>
      <c r="AM1870">
        <f>IF($D1870="","",IF(OR($R1870=TRUE(),$R1870="TRUE"),1,0))</f>
        <v/>
      </c>
      <c r="AN1870">
        <f>IF($D1870="","",IF($X1870="Yes",1,0))</f>
        <v/>
      </c>
      <c r="AO1870">
        <f>IF($AK1870=1,IFERROR(IF(VALUE($D1870)&lt;100000000,VALUE($D1870),1000000000),IFERROR(IF(VALUE(MID($D1870,2,20))&lt;100000000,VALUE(MID($D1870,2,20)),1000000000),1000000000))+ROW()/100000,"")</f>
        <v/>
      </c>
    </row>
    <row r="1871">
      <c r="F1871" s="14" t="n"/>
      <c r="N1871" s="8">
        <f>IF($D1871="","",M1871*V1871/100)</f>
        <v/>
      </c>
      <c r="O1871" s="8" t="n"/>
      <c r="U1871" s="8" t="n"/>
      <c r="V1871" s="8" t="n"/>
      <c r="Y1871">
        <f>IF($D1871="","",IF($AN1871=1,0,IF($AM1871=1,Settings!$C$6,Settings!$C$7))*100)</f>
        <v/>
      </c>
      <c r="Z1871" s="8">
        <f>IF($D1871="","",V1871*Y1871/100)</f>
        <v/>
      </c>
      <c r="AA1871" s="8">
        <f>IF($D1871="","",V1871-Z1871)</f>
        <v/>
      </c>
      <c r="AB1871" s="8">
        <f>IF($D1871="","",AA1871-N1871)</f>
        <v/>
      </c>
      <c r="AF1871" s="8" t="n"/>
      <c r="AI1871" s="14" t="n"/>
      <c r="AK1871">
        <f>IF($D1871="","",IF(COUNTIF($D$2:$D1871,$D1871)=1,1,0))</f>
        <v/>
      </c>
      <c r="AL1871">
        <f>IF($AK1871=1,SUMPRODUCT(--($AO$2:$AO$7001&lt;$AO1871))+1,"")</f>
        <v/>
      </c>
      <c r="AM1871">
        <f>IF($D1871="","",IF(OR($R1871=TRUE(),$R1871="TRUE"),1,0))</f>
        <v/>
      </c>
      <c r="AN1871">
        <f>IF($D1871="","",IF($X1871="Yes",1,0))</f>
        <v/>
      </c>
      <c r="AO1871">
        <f>IF($AK1871=1,IFERROR(IF(VALUE($D1871)&lt;100000000,VALUE($D1871),1000000000),IFERROR(IF(VALUE(MID($D1871,2,20))&lt;100000000,VALUE(MID($D1871,2,20)),1000000000),1000000000))+ROW()/100000,"")</f>
        <v/>
      </c>
    </row>
    <row r="1872">
      <c r="F1872" s="14" t="n"/>
      <c r="N1872" s="8">
        <f>IF($D1872="","",M1872*V1872/100)</f>
        <v/>
      </c>
      <c r="O1872" s="8" t="n"/>
      <c r="U1872" s="8" t="n"/>
      <c r="V1872" s="8" t="n"/>
      <c r="Y1872">
        <f>IF($D1872="","",IF($AN1872=1,0,IF($AM1872=1,Settings!$C$6,Settings!$C$7))*100)</f>
        <v/>
      </c>
      <c r="Z1872" s="8">
        <f>IF($D1872="","",V1872*Y1872/100)</f>
        <v/>
      </c>
      <c r="AA1872" s="8">
        <f>IF($D1872="","",V1872-Z1872)</f>
        <v/>
      </c>
      <c r="AB1872" s="8">
        <f>IF($D1872="","",AA1872-N1872)</f>
        <v/>
      </c>
      <c r="AF1872" s="8" t="n"/>
      <c r="AI1872" s="14" t="n"/>
      <c r="AK1872">
        <f>IF($D1872="","",IF(COUNTIF($D$2:$D1872,$D1872)=1,1,0))</f>
        <v/>
      </c>
      <c r="AL1872">
        <f>IF($AK1872=1,SUMPRODUCT(--($AO$2:$AO$7001&lt;$AO1872))+1,"")</f>
        <v/>
      </c>
      <c r="AM1872">
        <f>IF($D1872="","",IF(OR($R1872=TRUE(),$R1872="TRUE"),1,0))</f>
        <v/>
      </c>
      <c r="AN1872">
        <f>IF($D1872="","",IF($X1872="Yes",1,0))</f>
        <v/>
      </c>
      <c r="AO1872">
        <f>IF($AK1872=1,IFERROR(IF(VALUE($D1872)&lt;100000000,VALUE($D1872),1000000000),IFERROR(IF(VALUE(MID($D1872,2,20))&lt;100000000,VALUE(MID($D1872,2,20)),1000000000),1000000000))+ROW()/100000,"")</f>
        <v/>
      </c>
    </row>
    <row r="1873">
      <c r="F1873" s="14" t="n"/>
      <c r="N1873" s="8">
        <f>IF($D1873="","",M1873*V1873/100)</f>
        <v/>
      </c>
      <c r="O1873" s="8" t="n"/>
      <c r="U1873" s="8" t="n"/>
      <c r="V1873" s="8" t="n"/>
      <c r="Y1873">
        <f>IF($D1873="","",IF($AN1873=1,0,IF($AM1873=1,Settings!$C$6,Settings!$C$7))*100)</f>
        <v/>
      </c>
      <c r="Z1873" s="8">
        <f>IF($D1873="","",V1873*Y1873/100)</f>
        <v/>
      </c>
      <c r="AA1873" s="8">
        <f>IF($D1873="","",V1873-Z1873)</f>
        <v/>
      </c>
      <c r="AB1873" s="8">
        <f>IF($D1873="","",AA1873-N1873)</f>
        <v/>
      </c>
      <c r="AF1873" s="8" t="n"/>
      <c r="AI1873" s="14" t="n"/>
      <c r="AK1873">
        <f>IF($D1873="","",IF(COUNTIF($D$2:$D1873,$D1873)=1,1,0))</f>
        <v/>
      </c>
      <c r="AL1873">
        <f>IF($AK1873=1,SUMPRODUCT(--($AO$2:$AO$7001&lt;$AO1873))+1,"")</f>
        <v/>
      </c>
      <c r="AM1873">
        <f>IF($D1873="","",IF(OR($R1873=TRUE(),$R1873="TRUE"),1,0))</f>
        <v/>
      </c>
      <c r="AN1873">
        <f>IF($D1873="","",IF($X1873="Yes",1,0))</f>
        <v/>
      </c>
      <c r="AO1873">
        <f>IF($AK1873=1,IFERROR(IF(VALUE($D1873)&lt;100000000,VALUE($D1873),1000000000),IFERROR(IF(VALUE(MID($D1873,2,20))&lt;100000000,VALUE(MID($D1873,2,20)),1000000000),1000000000))+ROW()/100000,"")</f>
        <v/>
      </c>
    </row>
    <row r="1874">
      <c r="F1874" s="14" t="n"/>
      <c r="N1874" s="8">
        <f>IF($D1874="","",M1874*V1874/100)</f>
        <v/>
      </c>
      <c r="O1874" s="8" t="n"/>
      <c r="U1874" s="8" t="n"/>
      <c r="V1874" s="8" t="n"/>
      <c r="Y1874">
        <f>IF($D1874="","",IF($AN1874=1,0,IF($AM1874=1,Settings!$C$6,Settings!$C$7))*100)</f>
        <v/>
      </c>
      <c r="Z1874" s="8">
        <f>IF($D1874="","",V1874*Y1874/100)</f>
        <v/>
      </c>
      <c r="AA1874" s="8">
        <f>IF($D1874="","",V1874-Z1874)</f>
        <v/>
      </c>
      <c r="AB1874" s="8">
        <f>IF($D1874="","",AA1874-N1874)</f>
        <v/>
      </c>
      <c r="AF1874" s="8" t="n"/>
      <c r="AI1874" s="14" t="n"/>
      <c r="AK1874">
        <f>IF($D1874="","",IF(COUNTIF($D$2:$D1874,$D1874)=1,1,0))</f>
        <v/>
      </c>
      <c r="AL1874">
        <f>IF($AK1874=1,SUMPRODUCT(--($AO$2:$AO$7001&lt;$AO1874))+1,"")</f>
        <v/>
      </c>
      <c r="AM1874">
        <f>IF($D1874="","",IF(OR($R1874=TRUE(),$R1874="TRUE"),1,0))</f>
        <v/>
      </c>
      <c r="AN1874">
        <f>IF($D1874="","",IF($X1874="Yes",1,0))</f>
        <v/>
      </c>
      <c r="AO1874">
        <f>IF($AK1874=1,IFERROR(IF(VALUE($D1874)&lt;100000000,VALUE($D1874),1000000000),IFERROR(IF(VALUE(MID($D1874,2,20))&lt;100000000,VALUE(MID($D1874,2,20)),1000000000),1000000000))+ROW()/100000,"")</f>
        <v/>
      </c>
    </row>
    <row r="1875">
      <c r="F1875" s="14" t="n"/>
      <c r="N1875" s="8">
        <f>IF($D1875="","",M1875*V1875/100)</f>
        <v/>
      </c>
      <c r="O1875" s="8" t="n"/>
      <c r="U1875" s="8" t="n"/>
      <c r="V1875" s="8" t="n"/>
      <c r="Y1875">
        <f>IF($D1875="","",IF($AN1875=1,0,IF($AM1875=1,Settings!$C$6,Settings!$C$7))*100)</f>
        <v/>
      </c>
      <c r="Z1875" s="8">
        <f>IF($D1875="","",V1875*Y1875/100)</f>
        <v/>
      </c>
      <c r="AA1875" s="8">
        <f>IF($D1875="","",V1875-Z1875)</f>
        <v/>
      </c>
      <c r="AB1875" s="8">
        <f>IF($D1875="","",AA1875-N1875)</f>
        <v/>
      </c>
      <c r="AF1875" s="8" t="n"/>
      <c r="AI1875" s="14" t="n"/>
      <c r="AK1875">
        <f>IF($D1875="","",IF(COUNTIF($D$2:$D1875,$D1875)=1,1,0))</f>
        <v/>
      </c>
      <c r="AL1875">
        <f>IF($AK1875=1,SUMPRODUCT(--($AO$2:$AO$7001&lt;$AO1875))+1,"")</f>
        <v/>
      </c>
      <c r="AM1875">
        <f>IF($D1875="","",IF(OR($R1875=TRUE(),$R1875="TRUE"),1,0))</f>
        <v/>
      </c>
      <c r="AN1875">
        <f>IF($D1875="","",IF($X1875="Yes",1,0))</f>
        <v/>
      </c>
      <c r="AO1875">
        <f>IF($AK1875=1,IFERROR(IF(VALUE($D1875)&lt;100000000,VALUE($D1875),1000000000),IFERROR(IF(VALUE(MID($D1875,2,20))&lt;100000000,VALUE(MID($D1875,2,20)),1000000000),1000000000))+ROW()/100000,"")</f>
        <v/>
      </c>
    </row>
    <row r="1876">
      <c r="F1876" s="14" t="n"/>
      <c r="N1876" s="8">
        <f>IF($D1876="","",M1876*V1876/100)</f>
        <v/>
      </c>
      <c r="O1876" s="8" t="n"/>
      <c r="U1876" s="8" t="n"/>
      <c r="V1876" s="8" t="n"/>
      <c r="Y1876">
        <f>IF($D1876="","",IF($AN1876=1,0,IF($AM1876=1,Settings!$C$6,Settings!$C$7))*100)</f>
        <v/>
      </c>
      <c r="Z1876" s="8">
        <f>IF($D1876="","",V1876*Y1876/100)</f>
        <v/>
      </c>
      <c r="AA1876" s="8">
        <f>IF($D1876="","",V1876-Z1876)</f>
        <v/>
      </c>
      <c r="AB1876" s="8">
        <f>IF($D1876="","",AA1876-N1876)</f>
        <v/>
      </c>
      <c r="AF1876" s="8" t="n"/>
      <c r="AI1876" s="14" t="n"/>
      <c r="AK1876">
        <f>IF($D1876="","",IF(COUNTIF($D$2:$D1876,$D1876)=1,1,0))</f>
        <v/>
      </c>
      <c r="AL1876">
        <f>IF($AK1876=1,SUMPRODUCT(--($AO$2:$AO$7001&lt;$AO1876))+1,"")</f>
        <v/>
      </c>
      <c r="AM1876">
        <f>IF($D1876="","",IF(OR($R1876=TRUE(),$R1876="TRUE"),1,0))</f>
        <v/>
      </c>
      <c r="AN1876">
        <f>IF($D1876="","",IF($X1876="Yes",1,0))</f>
        <v/>
      </c>
      <c r="AO1876">
        <f>IF($AK1876=1,IFERROR(IF(VALUE($D1876)&lt;100000000,VALUE($D1876),1000000000),IFERROR(IF(VALUE(MID($D1876,2,20))&lt;100000000,VALUE(MID($D1876,2,20)),1000000000),1000000000))+ROW()/100000,"")</f>
        <v/>
      </c>
    </row>
    <row r="1877">
      <c r="F1877" s="14" t="n"/>
      <c r="N1877" s="8">
        <f>IF($D1877="","",M1877*V1877/100)</f>
        <v/>
      </c>
      <c r="O1877" s="8" t="n"/>
      <c r="U1877" s="8" t="n"/>
      <c r="V1877" s="8" t="n"/>
      <c r="Y1877">
        <f>IF($D1877="","",IF($AN1877=1,0,IF($AM1877=1,Settings!$C$6,Settings!$C$7))*100)</f>
        <v/>
      </c>
      <c r="Z1877" s="8">
        <f>IF($D1877="","",V1877*Y1877/100)</f>
        <v/>
      </c>
      <c r="AA1877" s="8">
        <f>IF($D1877="","",V1877-Z1877)</f>
        <v/>
      </c>
      <c r="AB1877" s="8">
        <f>IF($D1877="","",AA1877-N1877)</f>
        <v/>
      </c>
      <c r="AF1877" s="8" t="n"/>
      <c r="AI1877" s="14" t="n"/>
      <c r="AK1877">
        <f>IF($D1877="","",IF(COUNTIF($D$2:$D1877,$D1877)=1,1,0))</f>
        <v/>
      </c>
      <c r="AL1877">
        <f>IF($AK1877=1,SUMPRODUCT(--($AO$2:$AO$7001&lt;$AO1877))+1,"")</f>
        <v/>
      </c>
      <c r="AM1877">
        <f>IF($D1877="","",IF(OR($R1877=TRUE(),$R1877="TRUE"),1,0))</f>
        <v/>
      </c>
      <c r="AN1877">
        <f>IF($D1877="","",IF($X1877="Yes",1,0))</f>
        <v/>
      </c>
      <c r="AO1877">
        <f>IF($AK1877=1,IFERROR(IF(VALUE($D1877)&lt;100000000,VALUE($D1877),1000000000),IFERROR(IF(VALUE(MID($D1877,2,20))&lt;100000000,VALUE(MID($D1877,2,20)),1000000000),1000000000))+ROW()/100000,"")</f>
        <v/>
      </c>
    </row>
    <row r="1878">
      <c r="F1878" s="14" t="n"/>
      <c r="N1878" s="8">
        <f>IF($D1878="","",M1878*V1878/100)</f>
        <v/>
      </c>
      <c r="O1878" s="8" t="n"/>
      <c r="U1878" s="8" t="n"/>
      <c r="V1878" s="8" t="n"/>
      <c r="Y1878">
        <f>IF($D1878="","",IF($AN1878=1,0,IF($AM1878=1,Settings!$C$6,Settings!$C$7))*100)</f>
        <v/>
      </c>
      <c r="Z1878" s="8">
        <f>IF($D1878="","",V1878*Y1878/100)</f>
        <v/>
      </c>
      <c r="AA1878" s="8">
        <f>IF($D1878="","",V1878-Z1878)</f>
        <v/>
      </c>
      <c r="AB1878" s="8">
        <f>IF($D1878="","",AA1878-N1878)</f>
        <v/>
      </c>
      <c r="AF1878" s="8" t="n"/>
      <c r="AI1878" s="14" t="n"/>
      <c r="AK1878">
        <f>IF($D1878="","",IF(COUNTIF($D$2:$D1878,$D1878)=1,1,0))</f>
        <v/>
      </c>
      <c r="AL1878">
        <f>IF($AK1878=1,SUMPRODUCT(--($AO$2:$AO$7001&lt;$AO1878))+1,"")</f>
        <v/>
      </c>
      <c r="AM1878">
        <f>IF($D1878="","",IF(OR($R1878=TRUE(),$R1878="TRUE"),1,0))</f>
        <v/>
      </c>
      <c r="AN1878">
        <f>IF($D1878="","",IF($X1878="Yes",1,0))</f>
        <v/>
      </c>
      <c r="AO1878">
        <f>IF($AK1878=1,IFERROR(IF(VALUE($D1878)&lt;100000000,VALUE($D1878),1000000000),IFERROR(IF(VALUE(MID($D1878,2,20))&lt;100000000,VALUE(MID($D1878,2,20)),1000000000),1000000000))+ROW()/100000,"")</f>
        <v/>
      </c>
    </row>
    <row r="1879">
      <c r="F1879" s="14" t="n"/>
      <c r="N1879" s="8">
        <f>IF($D1879="","",M1879*V1879/100)</f>
        <v/>
      </c>
      <c r="O1879" s="8" t="n"/>
      <c r="U1879" s="8" t="n"/>
      <c r="V1879" s="8" t="n"/>
      <c r="Y1879">
        <f>IF($D1879="","",IF($AN1879=1,0,IF($AM1879=1,Settings!$C$6,Settings!$C$7))*100)</f>
        <v/>
      </c>
      <c r="Z1879" s="8">
        <f>IF($D1879="","",V1879*Y1879/100)</f>
        <v/>
      </c>
      <c r="AA1879" s="8">
        <f>IF($D1879="","",V1879-Z1879)</f>
        <v/>
      </c>
      <c r="AB1879" s="8">
        <f>IF($D1879="","",AA1879-N1879)</f>
        <v/>
      </c>
      <c r="AF1879" s="8" t="n"/>
      <c r="AI1879" s="14" t="n"/>
      <c r="AK1879">
        <f>IF($D1879="","",IF(COUNTIF($D$2:$D1879,$D1879)=1,1,0))</f>
        <v/>
      </c>
      <c r="AL1879">
        <f>IF($AK1879=1,SUMPRODUCT(--($AO$2:$AO$7001&lt;$AO1879))+1,"")</f>
        <v/>
      </c>
      <c r="AM1879">
        <f>IF($D1879="","",IF(OR($R1879=TRUE(),$R1879="TRUE"),1,0))</f>
        <v/>
      </c>
      <c r="AN1879">
        <f>IF($D1879="","",IF($X1879="Yes",1,0))</f>
        <v/>
      </c>
      <c r="AO1879">
        <f>IF($AK1879=1,IFERROR(IF(VALUE($D1879)&lt;100000000,VALUE($D1879),1000000000),IFERROR(IF(VALUE(MID($D1879,2,20))&lt;100000000,VALUE(MID($D1879,2,20)),1000000000),1000000000))+ROW()/100000,"")</f>
        <v/>
      </c>
    </row>
    <row r="1880">
      <c r="F1880" s="14" t="n"/>
      <c r="N1880" s="8">
        <f>IF($D1880="","",M1880*V1880/100)</f>
        <v/>
      </c>
      <c r="O1880" s="8" t="n"/>
      <c r="U1880" s="8" t="n"/>
      <c r="V1880" s="8" t="n"/>
      <c r="Y1880">
        <f>IF($D1880="","",IF($AN1880=1,0,IF($AM1880=1,Settings!$C$6,Settings!$C$7))*100)</f>
        <v/>
      </c>
      <c r="Z1880" s="8">
        <f>IF($D1880="","",V1880*Y1880/100)</f>
        <v/>
      </c>
      <c r="AA1880" s="8">
        <f>IF($D1880="","",V1880-Z1880)</f>
        <v/>
      </c>
      <c r="AB1880" s="8">
        <f>IF($D1880="","",AA1880-N1880)</f>
        <v/>
      </c>
      <c r="AF1880" s="8" t="n"/>
      <c r="AI1880" s="14" t="n"/>
      <c r="AK1880">
        <f>IF($D1880="","",IF(COUNTIF($D$2:$D1880,$D1880)=1,1,0))</f>
        <v/>
      </c>
      <c r="AL1880">
        <f>IF($AK1880=1,SUMPRODUCT(--($AO$2:$AO$7001&lt;$AO1880))+1,"")</f>
        <v/>
      </c>
      <c r="AM1880">
        <f>IF($D1880="","",IF(OR($R1880=TRUE(),$R1880="TRUE"),1,0))</f>
        <v/>
      </c>
      <c r="AN1880">
        <f>IF($D1880="","",IF($X1880="Yes",1,0))</f>
        <v/>
      </c>
      <c r="AO1880">
        <f>IF($AK1880=1,IFERROR(IF(VALUE($D1880)&lt;100000000,VALUE($D1880),1000000000),IFERROR(IF(VALUE(MID($D1880,2,20))&lt;100000000,VALUE(MID($D1880,2,20)),1000000000),1000000000))+ROW()/100000,"")</f>
        <v/>
      </c>
    </row>
    <row r="1881">
      <c r="F1881" s="14" t="n"/>
      <c r="N1881" s="8">
        <f>IF($D1881="","",M1881*V1881/100)</f>
        <v/>
      </c>
      <c r="O1881" s="8" t="n"/>
      <c r="U1881" s="8" t="n"/>
      <c r="V1881" s="8" t="n"/>
      <c r="Y1881">
        <f>IF($D1881="","",IF($AN1881=1,0,IF($AM1881=1,Settings!$C$6,Settings!$C$7))*100)</f>
        <v/>
      </c>
      <c r="Z1881" s="8">
        <f>IF($D1881="","",V1881*Y1881/100)</f>
        <v/>
      </c>
      <c r="AA1881" s="8">
        <f>IF($D1881="","",V1881-Z1881)</f>
        <v/>
      </c>
      <c r="AB1881" s="8">
        <f>IF($D1881="","",AA1881-N1881)</f>
        <v/>
      </c>
      <c r="AF1881" s="8" t="n"/>
      <c r="AI1881" s="14" t="n"/>
      <c r="AK1881">
        <f>IF($D1881="","",IF(COUNTIF($D$2:$D1881,$D1881)=1,1,0))</f>
        <v/>
      </c>
      <c r="AL1881">
        <f>IF($AK1881=1,SUMPRODUCT(--($AO$2:$AO$7001&lt;$AO1881))+1,"")</f>
        <v/>
      </c>
      <c r="AM1881">
        <f>IF($D1881="","",IF(OR($R1881=TRUE(),$R1881="TRUE"),1,0))</f>
        <v/>
      </c>
      <c r="AN1881">
        <f>IF($D1881="","",IF($X1881="Yes",1,0))</f>
        <v/>
      </c>
      <c r="AO1881">
        <f>IF($AK1881=1,IFERROR(IF(VALUE($D1881)&lt;100000000,VALUE($D1881),1000000000),IFERROR(IF(VALUE(MID($D1881,2,20))&lt;100000000,VALUE(MID($D1881,2,20)),1000000000),1000000000))+ROW()/100000,"")</f>
        <v/>
      </c>
    </row>
    <row r="1882">
      <c r="F1882" s="14" t="n"/>
      <c r="N1882" s="8">
        <f>IF($D1882="","",M1882*V1882/100)</f>
        <v/>
      </c>
      <c r="O1882" s="8" t="n"/>
      <c r="U1882" s="8" t="n"/>
      <c r="V1882" s="8" t="n"/>
      <c r="Y1882">
        <f>IF($D1882="","",IF($AN1882=1,0,IF($AM1882=1,Settings!$C$6,Settings!$C$7))*100)</f>
        <v/>
      </c>
      <c r="Z1882" s="8">
        <f>IF($D1882="","",V1882*Y1882/100)</f>
        <v/>
      </c>
      <c r="AA1882" s="8">
        <f>IF($D1882="","",V1882-Z1882)</f>
        <v/>
      </c>
      <c r="AB1882" s="8">
        <f>IF($D1882="","",AA1882-N1882)</f>
        <v/>
      </c>
      <c r="AF1882" s="8" t="n"/>
      <c r="AI1882" s="14" t="n"/>
      <c r="AK1882">
        <f>IF($D1882="","",IF(COUNTIF($D$2:$D1882,$D1882)=1,1,0))</f>
        <v/>
      </c>
      <c r="AL1882">
        <f>IF($AK1882=1,SUMPRODUCT(--($AO$2:$AO$7001&lt;$AO1882))+1,"")</f>
        <v/>
      </c>
      <c r="AM1882">
        <f>IF($D1882="","",IF(OR($R1882=TRUE(),$R1882="TRUE"),1,0))</f>
        <v/>
      </c>
      <c r="AN1882">
        <f>IF($D1882="","",IF($X1882="Yes",1,0))</f>
        <v/>
      </c>
      <c r="AO1882">
        <f>IF($AK1882=1,IFERROR(IF(VALUE($D1882)&lt;100000000,VALUE($D1882),1000000000),IFERROR(IF(VALUE(MID($D1882,2,20))&lt;100000000,VALUE(MID($D1882,2,20)),1000000000),1000000000))+ROW()/100000,"")</f>
        <v/>
      </c>
    </row>
    <row r="1883">
      <c r="F1883" s="14" t="n"/>
      <c r="N1883" s="8">
        <f>IF($D1883="","",M1883*V1883/100)</f>
        <v/>
      </c>
      <c r="O1883" s="8" t="n"/>
      <c r="U1883" s="8" t="n"/>
      <c r="V1883" s="8" t="n"/>
      <c r="Y1883">
        <f>IF($D1883="","",IF($AN1883=1,0,IF($AM1883=1,Settings!$C$6,Settings!$C$7))*100)</f>
        <v/>
      </c>
      <c r="Z1883" s="8">
        <f>IF($D1883="","",V1883*Y1883/100)</f>
        <v/>
      </c>
      <c r="AA1883" s="8">
        <f>IF($D1883="","",V1883-Z1883)</f>
        <v/>
      </c>
      <c r="AB1883" s="8">
        <f>IF($D1883="","",AA1883-N1883)</f>
        <v/>
      </c>
      <c r="AF1883" s="8" t="n"/>
      <c r="AI1883" s="14" t="n"/>
      <c r="AK1883">
        <f>IF($D1883="","",IF(COUNTIF($D$2:$D1883,$D1883)=1,1,0))</f>
        <v/>
      </c>
      <c r="AL1883">
        <f>IF($AK1883=1,SUMPRODUCT(--($AO$2:$AO$7001&lt;$AO1883))+1,"")</f>
        <v/>
      </c>
      <c r="AM1883">
        <f>IF($D1883="","",IF(OR($R1883=TRUE(),$R1883="TRUE"),1,0))</f>
        <v/>
      </c>
      <c r="AN1883">
        <f>IF($D1883="","",IF($X1883="Yes",1,0))</f>
        <v/>
      </c>
      <c r="AO1883">
        <f>IF($AK1883=1,IFERROR(IF(VALUE($D1883)&lt;100000000,VALUE($D1883),1000000000),IFERROR(IF(VALUE(MID($D1883,2,20))&lt;100000000,VALUE(MID($D1883,2,20)),1000000000),1000000000))+ROW()/100000,"")</f>
        <v/>
      </c>
    </row>
    <row r="1884">
      <c r="F1884" s="14" t="n"/>
      <c r="N1884" s="8">
        <f>IF($D1884="","",M1884*V1884/100)</f>
        <v/>
      </c>
      <c r="O1884" s="8" t="n"/>
      <c r="U1884" s="8" t="n"/>
      <c r="V1884" s="8" t="n"/>
      <c r="Y1884">
        <f>IF($D1884="","",IF($AN1884=1,0,IF($AM1884=1,Settings!$C$6,Settings!$C$7))*100)</f>
        <v/>
      </c>
      <c r="Z1884" s="8">
        <f>IF($D1884="","",V1884*Y1884/100)</f>
        <v/>
      </c>
      <c r="AA1884" s="8">
        <f>IF($D1884="","",V1884-Z1884)</f>
        <v/>
      </c>
      <c r="AB1884" s="8">
        <f>IF($D1884="","",AA1884-N1884)</f>
        <v/>
      </c>
      <c r="AF1884" s="8" t="n"/>
      <c r="AI1884" s="14" t="n"/>
      <c r="AK1884">
        <f>IF($D1884="","",IF(COUNTIF($D$2:$D1884,$D1884)=1,1,0))</f>
        <v/>
      </c>
      <c r="AL1884">
        <f>IF($AK1884=1,SUMPRODUCT(--($AO$2:$AO$7001&lt;$AO1884))+1,"")</f>
        <v/>
      </c>
      <c r="AM1884">
        <f>IF($D1884="","",IF(OR($R1884=TRUE(),$R1884="TRUE"),1,0))</f>
        <v/>
      </c>
      <c r="AN1884">
        <f>IF($D1884="","",IF($X1884="Yes",1,0))</f>
        <v/>
      </c>
      <c r="AO1884">
        <f>IF($AK1884=1,IFERROR(IF(VALUE($D1884)&lt;100000000,VALUE($D1884),1000000000),IFERROR(IF(VALUE(MID($D1884,2,20))&lt;100000000,VALUE(MID($D1884,2,20)),1000000000),1000000000))+ROW()/100000,"")</f>
        <v/>
      </c>
    </row>
    <row r="1885">
      <c r="F1885" s="14" t="n"/>
      <c r="N1885" s="8">
        <f>IF($D1885="","",M1885*V1885/100)</f>
        <v/>
      </c>
      <c r="O1885" s="8" t="n"/>
      <c r="U1885" s="8" t="n"/>
      <c r="V1885" s="8" t="n"/>
      <c r="Y1885">
        <f>IF($D1885="","",IF($AN1885=1,0,IF($AM1885=1,Settings!$C$6,Settings!$C$7))*100)</f>
        <v/>
      </c>
      <c r="Z1885" s="8">
        <f>IF($D1885="","",V1885*Y1885/100)</f>
        <v/>
      </c>
      <c r="AA1885" s="8">
        <f>IF($D1885="","",V1885-Z1885)</f>
        <v/>
      </c>
      <c r="AB1885" s="8">
        <f>IF($D1885="","",AA1885-N1885)</f>
        <v/>
      </c>
      <c r="AF1885" s="8" t="n"/>
      <c r="AI1885" s="14" t="n"/>
      <c r="AK1885">
        <f>IF($D1885="","",IF(COUNTIF($D$2:$D1885,$D1885)=1,1,0))</f>
        <v/>
      </c>
      <c r="AL1885">
        <f>IF($AK1885=1,SUMPRODUCT(--($AO$2:$AO$7001&lt;$AO1885))+1,"")</f>
        <v/>
      </c>
      <c r="AM1885">
        <f>IF($D1885="","",IF(OR($R1885=TRUE(),$R1885="TRUE"),1,0))</f>
        <v/>
      </c>
      <c r="AN1885">
        <f>IF($D1885="","",IF($X1885="Yes",1,0))</f>
        <v/>
      </c>
      <c r="AO1885">
        <f>IF($AK1885=1,IFERROR(IF(VALUE($D1885)&lt;100000000,VALUE($D1885),1000000000),IFERROR(IF(VALUE(MID($D1885,2,20))&lt;100000000,VALUE(MID($D1885,2,20)),1000000000),1000000000))+ROW()/100000,"")</f>
        <v/>
      </c>
    </row>
    <row r="1886">
      <c r="F1886" s="14" t="n"/>
      <c r="N1886" s="8">
        <f>IF($D1886="","",M1886*V1886/100)</f>
        <v/>
      </c>
      <c r="O1886" s="8" t="n"/>
      <c r="U1886" s="8" t="n"/>
      <c r="V1886" s="8" t="n"/>
      <c r="Y1886">
        <f>IF($D1886="","",IF($AN1886=1,0,IF($AM1886=1,Settings!$C$6,Settings!$C$7))*100)</f>
        <v/>
      </c>
      <c r="Z1886" s="8">
        <f>IF($D1886="","",V1886*Y1886/100)</f>
        <v/>
      </c>
      <c r="AA1886" s="8">
        <f>IF($D1886="","",V1886-Z1886)</f>
        <v/>
      </c>
      <c r="AB1886" s="8">
        <f>IF($D1886="","",AA1886-N1886)</f>
        <v/>
      </c>
      <c r="AF1886" s="8" t="n"/>
      <c r="AI1886" s="14" t="n"/>
      <c r="AK1886">
        <f>IF($D1886="","",IF(COUNTIF($D$2:$D1886,$D1886)=1,1,0))</f>
        <v/>
      </c>
      <c r="AL1886">
        <f>IF($AK1886=1,SUMPRODUCT(--($AO$2:$AO$7001&lt;$AO1886))+1,"")</f>
        <v/>
      </c>
      <c r="AM1886">
        <f>IF($D1886="","",IF(OR($R1886=TRUE(),$R1886="TRUE"),1,0))</f>
        <v/>
      </c>
      <c r="AN1886">
        <f>IF($D1886="","",IF($X1886="Yes",1,0))</f>
        <v/>
      </c>
      <c r="AO1886">
        <f>IF($AK1886=1,IFERROR(IF(VALUE($D1886)&lt;100000000,VALUE($D1886),1000000000),IFERROR(IF(VALUE(MID($D1886,2,20))&lt;100000000,VALUE(MID($D1886,2,20)),1000000000),1000000000))+ROW()/100000,"")</f>
        <v/>
      </c>
    </row>
    <row r="1887">
      <c r="F1887" s="14" t="n"/>
      <c r="N1887" s="8">
        <f>IF($D1887="","",M1887*V1887/100)</f>
        <v/>
      </c>
      <c r="O1887" s="8" t="n"/>
      <c r="U1887" s="8" t="n"/>
      <c r="V1887" s="8" t="n"/>
      <c r="Y1887">
        <f>IF($D1887="","",IF($AN1887=1,0,IF($AM1887=1,Settings!$C$6,Settings!$C$7))*100)</f>
        <v/>
      </c>
      <c r="Z1887" s="8">
        <f>IF($D1887="","",V1887*Y1887/100)</f>
        <v/>
      </c>
      <c r="AA1887" s="8">
        <f>IF($D1887="","",V1887-Z1887)</f>
        <v/>
      </c>
      <c r="AB1887" s="8">
        <f>IF($D1887="","",AA1887-N1887)</f>
        <v/>
      </c>
      <c r="AF1887" s="8" t="n"/>
      <c r="AI1887" s="14" t="n"/>
      <c r="AK1887">
        <f>IF($D1887="","",IF(COUNTIF($D$2:$D1887,$D1887)=1,1,0))</f>
        <v/>
      </c>
      <c r="AL1887">
        <f>IF($AK1887=1,SUMPRODUCT(--($AO$2:$AO$7001&lt;$AO1887))+1,"")</f>
        <v/>
      </c>
      <c r="AM1887">
        <f>IF($D1887="","",IF(OR($R1887=TRUE(),$R1887="TRUE"),1,0))</f>
        <v/>
      </c>
      <c r="AN1887">
        <f>IF($D1887="","",IF($X1887="Yes",1,0))</f>
        <v/>
      </c>
      <c r="AO1887">
        <f>IF($AK1887=1,IFERROR(IF(VALUE($D1887)&lt;100000000,VALUE($D1887),1000000000),IFERROR(IF(VALUE(MID($D1887,2,20))&lt;100000000,VALUE(MID($D1887,2,20)),1000000000),1000000000))+ROW()/100000,"")</f>
        <v/>
      </c>
    </row>
    <row r="1888">
      <c r="F1888" s="14" t="n"/>
      <c r="N1888" s="8">
        <f>IF($D1888="","",M1888*V1888/100)</f>
        <v/>
      </c>
      <c r="O1888" s="8" t="n"/>
      <c r="U1888" s="8" t="n"/>
      <c r="V1888" s="8" t="n"/>
      <c r="Y1888">
        <f>IF($D1888="","",IF($AN1888=1,0,IF($AM1888=1,Settings!$C$6,Settings!$C$7))*100)</f>
        <v/>
      </c>
      <c r="Z1888" s="8">
        <f>IF($D1888="","",V1888*Y1888/100)</f>
        <v/>
      </c>
      <c r="AA1888" s="8">
        <f>IF($D1888="","",V1888-Z1888)</f>
        <v/>
      </c>
      <c r="AB1888" s="8">
        <f>IF($D1888="","",AA1888-N1888)</f>
        <v/>
      </c>
      <c r="AF1888" s="8" t="n"/>
      <c r="AI1888" s="14" t="n"/>
      <c r="AK1888">
        <f>IF($D1888="","",IF(COUNTIF($D$2:$D1888,$D1888)=1,1,0))</f>
        <v/>
      </c>
      <c r="AL1888">
        <f>IF($AK1888=1,SUMPRODUCT(--($AO$2:$AO$7001&lt;$AO1888))+1,"")</f>
        <v/>
      </c>
      <c r="AM1888">
        <f>IF($D1888="","",IF(OR($R1888=TRUE(),$R1888="TRUE"),1,0))</f>
        <v/>
      </c>
      <c r="AN1888">
        <f>IF($D1888="","",IF($X1888="Yes",1,0))</f>
        <v/>
      </c>
      <c r="AO1888">
        <f>IF($AK1888=1,IFERROR(IF(VALUE($D1888)&lt;100000000,VALUE($D1888),1000000000),IFERROR(IF(VALUE(MID($D1888,2,20))&lt;100000000,VALUE(MID($D1888,2,20)),1000000000),1000000000))+ROW()/100000,"")</f>
        <v/>
      </c>
    </row>
    <row r="1889">
      <c r="F1889" s="14" t="n"/>
      <c r="N1889" s="8">
        <f>IF($D1889="","",M1889*V1889/100)</f>
        <v/>
      </c>
      <c r="O1889" s="8" t="n"/>
      <c r="U1889" s="8" t="n"/>
      <c r="V1889" s="8" t="n"/>
      <c r="Y1889">
        <f>IF($D1889="","",IF($AN1889=1,0,IF($AM1889=1,Settings!$C$6,Settings!$C$7))*100)</f>
        <v/>
      </c>
      <c r="Z1889" s="8">
        <f>IF($D1889="","",V1889*Y1889/100)</f>
        <v/>
      </c>
      <c r="AA1889" s="8">
        <f>IF($D1889="","",V1889-Z1889)</f>
        <v/>
      </c>
      <c r="AB1889" s="8">
        <f>IF($D1889="","",AA1889-N1889)</f>
        <v/>
      </c>
      <c r="AF1889" s="8" t="n"/>
      <c r="AI1889" s="14" t="n"/>
      <c r="AK1889">
        <f>IF($D1889="","",IF(COUNTIF($D$2:$D1889,$D1889)=1,1,0))</f>
        <v/>
      </c>
      <c r="AL1889">
        <f>IF($AK1889=1,SUMPRODUCT(--($AO$2:$AO$7001&lt;$AO1889))+1,"")</f>
        <v/>
      </c>
      <c r="AM1889">
        <f>IF($D1889="","",IF(OR($R1889=TRUE(),$R1889="TRUE"),1,0))</f>
        <v/>
      </c>
      <c r="AN1889">
        <f>IF($D1889="","",IF($X1889="Yes",1,0))</f>
        <v/>
      </c>
      <c r="AO1889">
        <f>IF($AK1889=1,IFERROR(IF(VALUE($D1889)&lt;100000000,VALUE($D1889),1000000000),IFERROR(IF(VALUE(MID($D1889,2,20))&lt;100000000,VALUE(MID($D1889,2,20)),1000000000),1000000000))+ROW()/100000,"")</f>
        <v/>
      </c>
    </row>
    <row r="1890">
      <c r="F1890" s="14" t="n"/>
      <c r="N1890" s="8">
        <f>IF($D1890="","",M1890*V1890/100)</f>
        <v/>
      </c>
      <c r="O1890" s="8" t="n"/>
      <c r="U1890" s="8" t="n"/>
      <c r="V1890" s="8" t="n"/>
      <c r="Y1890">
        <f>IF($D1890="","",IF($AN1890=1,0,IF($AM1890=1,Settings!$C$6,Settings!$C$7))*100)</f>
        <v/>
      </c>
      <c r="Z1890" s="8">
        <f>IF($D1890="","",V1890*Y1890/100)</f>
        <v/>
      </c>
      <c r="AA1890" s="8">
        <f>IF($D1890="","",V1890-Z1890)</f>
        <v/>
      </c>
      <c r="AB1890" s="8">
        <f>IF($D1890="","",AA1890-N1890)</f>
        <v/>
      </c>
      <c r="AF1890" s="8" t="n"/>
      <c r="AI1890" s="14" t="n"/>
      <c r="AK1890">
        <f>IF($D1890="","",IF(COUNTIF($D$2:$D1890,$D1890)=1,1,0))</f>
        <v/>
      </c>
      <c r="AL1890">
        <f>IF($AK1890=1,SUMPRODUCT(--($AO$2:$AO$7001&lt;$AO1890))+1,"")</f>
        <v/>
      </c>
      <c r="AM1890">
        <f>IF($D1890="","",IF(OR($R1890=TRUE(),$R1890="TRUE"),1,0))</f>
        <v/>
      </c>
      <c r="AN1890">
        <f>IF($D1890="","",IF($X1890="Yes",1,0))</f>
        <v/>
      </c>
      <c r="AO1890">
        <f>IF($AK1890=1,IFERROR(IF(VALUE($D1890)&lt;100000000,VALUE($D1890),1000000000),IFERROR(IF(VALUE(MID($D1890,2,20))&lt;100000000,VALUE(MID($D1890,2,20)),1000000000),1000000000))+ROW()/100000,"")</f>
        <v/>
      </c>
    </row>
    <row r="1891">
      <c r="F1891" s="14" t="n"/>
      <c r="N1891" s="8">
        <f>IF($D1891="","",M1891*V1891/100)</f>
        <v/>
      </c>
      <c r="O1891" s="8" t="n"/>
      <c r="U1891" s="8" t="n"/>
      <c r="V1891" s="8" t="n"/>
      <c r="Y1891">
        <f>IF($D1891="","",IF($AN1891=1,0,IF($AM1891=1,Settings!$C$6,Settings!$C$7))*100)</f>
        <v/>
      </c>
      <c r="Z1891" s="8">
        <f>IF($D1891="","",V1891*Y1891/100)</f>
        <v/>
      </c>
      <c r="AA1891" s="8">
        <f>IF($D1891="","",V1891-Z1891)</f>
        <v/>
      </c>
      <c r="AB1891" s="8">
        <f>IF($D1891="","",AA1891-N1891)</f>
        <v/>
      </c>
      <c r="AF1891" s="8" t="n"/>
      <c r="AI1891" s="14" t="n"/>
      <c r="AK1891">
        <f>IF($D1891="","",IF(COUNTIF($D$2:$D1891,$D1891)=1,1,0))</f>
        <v/>
      </c>
      <c r="AL1891">
        <f>IF($AK1891=1,SUMPRODUCT(--($AO$2:$AO$7001&lt;$AO1891))+1,"")</f>
        <v/>
      </c>
      <c r="AM1891">
        <f>IF($D1891="","",IF(OR($R1891=TRUE(),$R1891="TRUE"),1,0))</f>
        <v/>
      </c>
      <c r="AN1891">
        <f>IF($D1891="","",IF($X1891="Yes",1,0))</f>
        <v/>
      </c>
      <c r="AO1891">
        <f>IF($AK1891=1,IFERROR(IF(VALUE($D1891)&lt;100000000,VALUE($D1891),1000000000),IFERROR(IF(VALUE(MID($D1891,2,20))&lt;100000000,VALUE(MID($D1891,2,20)),1000000000),1000000000))+ROW()/100000,"")</f>
        <v/>
      </c>
    </row>
    <row r="1892">
      <c r="F1892" s="14" t="n"/>
      <c r="N1892" s="8">
        <f>IF($D1892="","",M1892*V1892/100)</f>
        <v/>
      </c>
      <c r="O1892" s="8" t="n"/>
      <c r="U1892" s="8" t="n"/>
      <c r="V1892" s="8" t="n"/>
      <c r="Y1892">
        <f>IF($D1892="","",IF($AN1892=1,0,IF($AM1892=1,Settings!$C$6,Settings!$C$7))*100)</f>
        <v/>
      </c>
      <c r="Z1892" s="8">
        <f>IF($D1892="","",V1892*Y1892/100)</f>
        <v/>
      </c>
      <c r="AA1892" s="8">
        <f>IF($D1892="","",V1892-Z1892)</f>
        <v/>
      </c>
      <c r="AB1892" s="8">
        <f>IF($D1892="","",AA1892-N1892)</f>
        <v/>
      </c>
      <c r="AF1892" s="8" t="n"/>
      <c r="AI1892" s="14" t="n"/>
      <c r="AK1892">
        <f>IF($D1892="","",IF(COUNTIF($D$2:$D1892,$D1892)=1,1,0))</f>
        <v/>
      </c>
      <c r="AL1892">
        <f>IF($AK1892=1,SUMPRODUCT(--($AO$2:$AO$7001&lt;$AO1892))+1,"")</f>
        <v/>
      </c>
      <c r="AM1892">
        <f>IF($D1892="","",IF(OR($R1892=TRUE(),$R1892="TRUE"),1,0))</f>
        <v/>
      </c>
      <c r="AN1892">
        <f>IF($D1892="","",IF($X1892="Yes",1,0))</f>
        <v/>
      </c>
      <c r="AO1892">
        <f>IF($AK1892=1,IFERROR(IF(VALUE($D1892)&lt;100000000,VALUE($D1892),1000000000),IFERROR(IF(VALUE(MID($D1892,2,20))&lt;100000000,VALUE(MID($D1892,2,20)),1000000000),1000000000))+ROW()/100000,"")</f>
        <v/>
      </c>
    </row>
    <row r="1893">
      <c r="F1893" s="14" t="n"/>
      <c r="N1893" s="8">
        <f>IF($D1893="","",M1893*V1893/100)</f>
        <v/>
      </c>
      <c r="O1893" s="8" t="n"/>
      <c r="U1893" s="8" t="n"/>
      <c r="V1893" s="8" t="n"/>
      <c r="Y1893">
        <f>IF($D1893="","",IF($AN1893=1,0,IF($AM1893=1,Settings!$C$6,Settings!$C$7))*100)</f>
        <v/>
      </c>
      <c r="Z1893" s="8">
        <f>IF($D1893="","",V1893*Y1893/100)</f>
        <v/>
      </c>
      <c r="AA1893" s="8">
        <f>IF($D1893="","",V1893-Z1893)</f>
        <v/>
      </c>
      <c r="AB1893" s="8">
        <f>IF($D1893="","",AA1893-N1893)</f>
        <v/>
      </c>
      <c r="AF1893" s="8" t="n"/>
      <c r="AI1893" s="14" t="n"/>
      <c r="AK1893">
        <f>IF($D1893="","",IF(COUNTIF($D$2:$D1893,$D1893)=1,1,0))</f>
        <v/>
      </c>
      <c r="AL1893">
        <f>IF($AK1893=1,SUMPRODUCT(--($AO$2:$AO$7001&lt;$AO1893))+1,"")</f>
        <v/>
      </c>
      <c r="AM1893">
        <f>IF($D1893="","",IF(OR($R1893=TRUE(),$R1893="TRUE"),1,0))</f>
        <v/>
      </c>
      <c r="AN1893">
        <f>IF($D1893="","",IF($X1893="Yes",1,0))</f>
        <v/>
      </c>
      <c r="AO1893">
        <f>IF($AK1893=1,IFERROR(IF(VALUE($D1893)&lt;100000000,VALUE($D1893),1000000000),IFERROR(IF(VALUE(MID($D1893,2,20))&lt;100000000,VALUE(MID($D1893,2,20)),1000000000),1000000000))+ROW()/100000,"")</f>
        <v/>
      </c>
    </row>
    <row r="1894">
      <c r="F1894" s="14" t="n"/>
      <c r="N1894" s="8">
        <f>IF($D1894="","",M1894*V1894/100)</f>
        <v/>
      </c>
      <c r="O1894" s="8" t="n"/>
      <c r="U1894" s="8" t="n"/>
      <c r="V1894" s="8" t="n"/>
      <c r="Y1894">
        <f>IF($D1894="","",IF($AN1894=1,0,IF($AM1894=1,Settings!$C$6,Settings!$C$7))*100)</f>
        <v/>
      </c>
      <c r="Z1894" s="8">
        <f>IF($D1894="","",V1894*Y1894/100)</f>
        <v/>
      </c>
      <c r="AA1894" s="8">
        <f>IF($D1894="","",V1894-Z1894)</f>
        <v/>
      </c>
      <c r="AB1894" s="8">
        <f>IF($D1894="","",AA1894-N1894)</f>
        <v/>
      </c>
      <c r="AF1894" s="8" t="n"/>
      <c r="AI1894" s="14" t="n"/>
      <c r="AK1894">
        <f>IF($D1894="","",IF(COUNTIF($D$2:$D1894,$D1894)=1,1,0))</f>
        <v/>
      </c>
      <c r="AL1894">
        <f>IF($AK1894=1,SUMPRODUCT(--($AO$2:$AO$7001&lt;$AO1894))+1,"")</f>
        <v/>
      </c>
      <c r="AM1894">
        <f>IF($D1894="","",IF(OR($R1894=TRUE(),$R1894="TRUE"),1,0))</f>
        <v/>
      </c>
      <c r="AN1894">
        <f>IF($D1894="","",IF($X1894="Yes",1,0))</f>
        <v/>
      </c>
      <c r="AO1894">
        <f>IF($AK1894=1,IFERROR(IF(VALUE($D1894)&lt;100000000,VALUE($D1894),1000000000),IFERROR(IF(VALUE(MID($D1894,2,20))&lt;100000000,VALUE(MID($D1894,2,20)),1000000000),1000000000))+ROW()/100000,"")</f>
        <v/>
      </c>
    </row>
    <row r="1895">
      <c r="F1895" s="14" t="n"/>
      <c r="N1895" s="8">
        <f>IF($D1895="","",M1895*V1895/100)</f>
        <v/>
      </c>
      <c r="O1895" s="8" t="n"/>
      <c r="U1895" s="8" t="n"/>
      <c r="V1895" s="8" t="n"/>
      <c r="Y1895">
        <f>IF($D1895="","",IF($AN1895=1,0,IF($AM1895=1,Settings!$C$6,Settings!$C$7))*100)</f>
        <v/>
      </c>
      <c r="Z1895" s="8">
        <f>IF($D1895="","",V1895*Y1895/100)</f>
        <v/>
      </c>
      <c r="AA1895" s="8">
        <f>IF($D1895="","",V1895-Z1895)</f>
        <v/>
      </c>
      <c r="AB1895" s="8">
        <f>IF($D1895="","",AA1895-N1895)</f>
        <v/>
      </c>
      <c r="AF1895" s="8" t="n"/>
      <c r="AI1895" s="14" t="n"/>
      <c r="AK1895">
        <f>IF($D1895="","",IF(COUNTIF($D$2:$D1895,$D1895)=1,1,0))</f>
        <v/>
      </c>
      <c r="AL1895">
        <f>IF($AK1895=1,SUMPRODUCT(--($AO$2:$AO$7001&lt;$AO1895))+1,"")</f>
        <v/>
      </c>
      <c r="AM1895">
        <f>IF($D1895="","",IF(OR($R1895=TRUE(),$R1895="TRUE"),1,0))</f>
        <v/>
      </c>
      <c r="AN1895">
        <f>IF($D1895="","",IF($X1895="Yes",1,0))</f>
        <v/>
      </c>
      <c r="AO1895">
        <f>IF($AK1895=1,IFERROR(IF(VALUE($D1895)&lt;100000000,VALUE($D1895),1000000000),IFERROR(IF(VALUE(MID($D1895,2,20))&lt;100000000,VALUE(MID($D1895,2,20)),1000000000),1000000000))+ROW()/100000,"")</f>
        <v/>
      </c>
    </row>
    <row r="1896">
      <c r="F1896" s="14" t="n"/>
      <c r="N1896" s="8">
        <f>IF($D1896="","",M1896*V1896/100)</f>
        <v/>
      </c>
      <c r="O1896" s="8" t="n"/>
      <c r="U1896" s="8" t="n"/>
      <c r="V1896" s="8" t="n"/>
      <c r="Y1896">
        <f>IF($D1896="","",IF($AN1896=1,0,IF($AM1896=1,Settings!$C$6,Settings!$C$7))*100)</f>
        <v/>
      </c>
      <c r="Z1896" s="8">
        <f>IF($D1896="","",V1896*Y1896/100)</f>
        <v/>
      </c>
      <c r="AA1896" s="8">
        <f>IF($D1896="","",V1896-Z1896)</f>
        <v/>
      </c>
      <c r="AB1896" s="8">
        <f>IF($D1896="","",AA1896-N1896)</f>
        <v/>
      </c>
      <c r="AF1896" s="8" t="n"/>
      <c r="AI1896" s="14" t="n"/>
      <c r="AK1896">
        <f>IF($D1896="","",IF(COUNTIF($D$2:$D1896,$D1896)=1,1,0))</f>
        <v/>
      </c>
      <c r="AL1896">
        <f>IF($AK1896=1,SUMPRODUCT(--($AO$2:$AO$7001&lt;$AO1896))+1,"")</f>
        <v/>
      </c>
      <c r="AM1896">
        <f>IF($D1896="","",IF(OR($R1896=TRUE(),$R1896="TRUE"),1,0))</f>
        <v/>
      </c>
      <c r="AN1896">
        <f>IF($D1896="","",IF($X1896="Yes",1,0))</f>
        <v/>
      </c>
      <c r="AO1896">
        <f>IF($AK1896=1,IFERROR(IF(VALUE($D1896)&lt;100000000,VALUE($D1896),1000000000),IFERROR(IF(VALUE(MID($D1896,2,20))&lt;100000000,VALUE(MID($D1896,2,20)),1000000000),1000000000))+ROW()/100000,"")</f>
        <v/>
      </c>
    </row>
    <row r="1897">
      <c r="F1897" s="14" t="n"/>
      <c r="N1897" s="8">
        <f>IF($D1897="","",M1897*V1897/100)</f>
        <v/>
      </c>
      <c r="O1897" s="8" t="n"/>
      <c r="U1897" s="8" t="n"/>
      <c r="V1897" s="8" t="n"/>
      <c r="Y1897">
        <f>IF($D1897="","",IF($AN1897=1,0,IF($AM1897=1,Settings!$C$6,Settings!$C$7))*100)</f>
        <v/>
      </c>
      <c r="Z1897" s="8">
        <f>IF($D1897="","",V1897*Y1897/100)</f>
        <v/>
      </c>
      <c r="AA1897" s="8">
        <f>IF($D1897="","",V1897-Z1897)</f>
        <v/>
      </c>
      <c r="AB1897" s="8">
        <f>IF($D1897="","",AA1897-N1897)</f>
        <v/>
      </c>
      <c r="AF1897" s="8" t="n"/>
      <c r="AI1897" s="14" t="n"/>
      <c r="AK1897">
        <f>IF($D1897="","",IF(COUNTIF($D$2:$D1897,$D1897)=1,1,0))</f>
        <v/>
      </c>
      <c r="AL1897">
        <f>IF($AK1897=1,SUMPRODUCT(--($AO$2:$AO$7001&lt;$AO1897))+1,"")</f>
        <v/>
      </c>
      <c r="AM1897">
        <f>IF($D1897="","",IF(OR($R1897=TRUE(),$R1897="TRUE"),1,0))</f>
        <v/>
      </c>
      <c r="AN1897">
        <f>IF($D1897="","",IF($X1897="Yes",1,0))</f>
        <v/>
      </c>
      <c r="AO1897">
        <f>IF($AK1897=1,IFERROR(IF(VALUE($D1897)&lt;100000000,VALUE($D1897),1000000000),IFERROR(IF(VALUE(MID($D1897,2,20))&lt;100000000,VALUE(MID($D1897,2,20)),1000000000),1000000000))+ROW()/100000,"")</f>
        <v/>
      </c>
    </row>
    <row r="1898">
      <c r="F1898" s="14" t="n"/>
      <c r="N1898" s="8">
        <f>IF($D1898="","",M1898*V1898/100)</f>
        <v/>
      </c>
      <c r="O1898" s="8" t="n"/>
      <c r="U1898" s="8" t="n"/>
      <c r="V1898" s="8" t="n"/>
      <c r="Y1898">
        <f>IF($D1898="","",IF($AN1898=1,0,IF($AM1898=1,Settings!$C$6,Settings!$C$7))*100)</f>
        <v/>
      </c>
      <c r="Z1898" s="8">
        <f>IF($D1898="","",V1898*Y1898/100)</f>
        <v/>
      </c>
      <c r="AA1898" s="8">
        <f>IF($D1898="","",V1898-Z1898)</f>
        <v/>
      </c>
      <c r="AB1898" s="8">
        <f>IF($D1898="","",AA1898-N1898)</f>
        <v/>
      </c>
      <c r="AF1898" s="8" t="n"/>
      <c r="AI1898" s="14" t="n"/>
      <c r="AK1898">
        <f>IF($D1898="","",IF(COUNTIF($D$2:$D1898,$D1898)=1,1,0))</f>
        <v/>
      </c>
      <c r="AL1898">
        <f>IF($AK1898=1,SUMPRODUCT(--($AO$2:$AO$7001&lt;$AO1898))+1,"")</f>
        <v/>
      </c>
      <c r="AM1898">
        <f>IF($D1898="","",IF(OR($R1898=TRUE(),$R1898="TRUE"),1,0))</f>
        <v/>
      </c>
      <c r="AN1898">
        <f>IF($D1898="","",IF($X1898="Yes",1,0))</f>
        <v/>
      </c>
      <c r="AO1898">
        <f>IF($AK1898=1,IFERROR(IF(VALUE($D1898)&lt;100000000,VALUE($D1898),1000000000),IFERROR(IF(VALUE(MID($D1898,2,20))&lt;100000000,VALUE(MID($D1898,2,20)),1000000000),1000000000))+ROW()/100000,"")</f>
        <v/>
      </c>
    </row>
    <row r="1899">
      <c r="F1899" s="14" t="n"/>
      <c r="N1899" s="8">
        <f>IF($D1899="","",M1899*V1899/100)</f>
        <v/>
      </c>
      <c r="O1899" s="8" t="n"/>
      <c r="U1899" s="8" t="n"/>
      <c r="V1899" s="8" t="n"/>
      <c r="Y1899">
        <f>IF($D1899="","",IF($AN1899=1,0,IF($AM1899=1,Settings!$C$6,Settings!$C$7))*100)</f>
        <v/>
      </c>
      <c r="Z1899" s="8">
        <f>IF($D1899="","",V1899*Y1899/100)</f>
        <v/>
      </c>
      <c r="AA1899" s="8">
        <f>IF($D1899="","",V1899-Z1899)</f>
        <v/>
      </c>
      <c r="AB1899" s="8">
        <f>IF($D1899="","",AA1899-N1899)</f>
        <v/>
      </c>
      <c r="AF1899" s="8" t="n"/>
      <c r="AI1899" s="14" t="n"/>
      <c r="AK1899">
        <f>IF($D1899="","",IF(COUNTIF($D$2:$D1899,$D1899)=1,1,0))</f>
        <v/>
      </c>
      <c r="AL1899">
        <f>IF($AK1899=1,SUMPRODUCT(--($AO$2:$AO$7001&lt;$AO1899))+1,"")</f>
        <v/>
      </c>
      <c r="AM1899">
        <f>IF($D1899="","",IF(OR($R1899=TRUE(),$R1899="TRUE"),1,0))</f>
        <v/>
      </c>
      <c r="AN1899">
        <f>IF($D1899="","",IF($X1899="Yes",1,0))</f>
        <v/>
      </c>
      <c r="AO1899">
        <f>IF($AK1899=1,IFERROR(IF(VALUE($D1899)&lt;100000000,VALUE($D1899),1000000000),IFERROR(IF(VALUE(MID($D1899,2,20))&lt;100000000,VALUE(MID($D1899,2,20)),1000000000),1000000000))+ROW()/100000,"")</f>
        <v/>
      </c>
    </row>
    <row r="1900">
      <c r="F1900" s="14" t="n"/>
      <c r="N1900" s="8">
        <f>IF($D1900="","",M1900*V1900/100)</f>
        <v/>
      </c>
      <c r="O1900" s="8" t="n"/>
      <c r="U1900" s="8" t="n"/>
      <c r="V1900" s="8" t="n"/>
      <c r="Y1900">
        <f>IF($D1900="","",IF($AN1900=1,0,IF($AM1900=1,Settings!$C$6,Settings!$C$7))*100)</f>
        <v/>
      </c>
      <c r="Z1900" s="8">
        <f>IF($D1900="","",V1900*Y1900/100)</f>
        <v/>
      </c>
      <c r="AA1900" s="8">
        <f>IF($D1900="","",V1900-Z1900)</f>
        <v/>
      </c>
      <c r="AB1900" s="8">
        <f>IF($D1900="","",AA1900-N1900)</f>
        <v/>
      </c>
      <c r="AF1900" s="8" t="n"/>
      <c r="AI1900" s="14" t="n"/>
      <c r="AK1900">
        <f>IF($D1900="","",IF(COUNTIF($D$2:$D1900,$D1900)=1,1,0))</f>
        <v/>
      </c>
      <c r="AL1900">
        <f>IF($AK1900=1,SUMPRODUCT(--($AO$2:$AO$7001&lt;$AO1900))+1,"")</f>
        <v/>
      </c>
      <c r="AM1900">
        <f>IF($D1900="","",IF(OR($R1900=TRUE(),$R1900="TRUE"),1,0))</f>
        <v/>
      </c>
      <c r="AN1900">
        <f>IF($D1900="","",IF($X1900="Yes",1,0))</f>
        <v/>
      </c>
      <c r="AO1900">
        <f>IF($AK1900=1,IFERROR(IF(VALUE($D1900)&lt;100000000,VALUE($D1900),1000000000),IFERROR(IF(VALUE(MID($D1900,2,20))&lt;100000000,VALUE(MID($D1900,2,20)),1000000000),1000000000))+ROW()/100000,"")</f>
        <v/>
      </c>
    </row>
    <row r="1901">
      <c r="F1901" s="14" t="n"/>
      <c r="N1901" s="8">
        <f>IF($D1901="","",M1901*V1901/100)</f>
        <v/>
      </c>
      <c r="O1901" s="8" t="n"/>
      <c r="U1901" s="8" t="n"/>
      <c r="V1901" s="8" t="n"/>
      <c r="Y1901">
        <f>IF($D1901="","",IF($AN1901=1,0,IF($AM1901=1,Settings!$C$6,Settings!$C$7))*100)</f>
        <v/>
      </c>
      <c r="Z1901" s="8">
        <f>IF($D1901="","",V1901*Y1901/100)</f>
        <v/>
      </c>
      <c r="AA1901" s="8">
        <f>IF($D1901="","",V1901-Z1901)</f>
        <v/>
      </c>
      <c r="AB1901" s="8">
        <f>IF($D1901="","",AA1901-N1901)</f>
        <v/>
      </c>
      <c r="AF1901" s="8" t="n"/>
      <c r="AI1901" s="14" t="n"/>
      <c r="AK1901">
        <f>IF($D1901="","",IF(COUNTIF($D$2:$D1901,$D1901)=1,1,0))</f>
        <v/>
      </c>
      <c r="AL1901">
        <f>IF($AK1901=1,SUMPRODUCT(--($AO$2:$AO$7001&lt;$AO1901))+1,"")</f>
        <v/>
      </c>
      <c r="AM1901">
        <f>IF($D1901="","",IF(OR($R1901=TRUE(),$R1901="TRUE"),1,0))</f>
        <v/>
      </c>
      <c r="AN1901">
        <f>IF($D1901="","",IF($X1901="Yes",1,0))</f>
        <v/>
      </c>
      <c r="AO1901">
        <f>IF($AK1901=1,IFERROR(IF(VALUE($D1901)&lt;100000000,VALUE($D1901),1000000000),IFERROR(IF(VALUE(MID($D1901,2,20))&lt;100000000,VALUE(MID($D1901,2,20)),1000000000),1000000000))+ROW()/100000,"")</f>
        <v/>
      </c>
    </row>
    <row r="1902">
      <c r="F1902" s="14" t="n"/>
      <c r="N1902" s="8">
        <f>IF($D1902="","",M1902*V1902/100)</f>
        <v/>
      </c>
      <c r="O1902" s="8" t="n"/>
      <c r="U1902" s="8" t="n"/>
      <c r="V1902" s="8" t="n"/>
      <c r="Y1902">
        <f>IF($D1902="","",IF($AN1902=1,0,IF($AM1902=1,Settings!$C$6,Settings!$C$7))*100)</f>
        <v/>
      </c>
      <c r="Z1902" s="8">
        <f>IF($D1902="","",V1902*Y1902/100)</f>
        <v/>
      </c>
      <c r="AA1902" s="8">
        <f>IF($D1902="","",V1902-Z1902)</f>
        <v/>
      </c>
      <c r="AB1902" s="8">
        <f>IF($D1902="","",AA1902-N1902)</f>
        <v/>
      </c>
      <c r="AF1902" s="8" t="n"/>
      <c r="AI1902" s="14" t="n"/>
      <c r="AK1902">
        <f>IF($D1902="","",IF(COUNTIF($D$2:$D1902,$D1902)=1,1,0))</f>
        <v/>
      </c>
      <c r="AL1902">
        <f>IF($AK1902=1,SUMPRODUCT(--($AO$2:$AO$7001&lt;$AO1902))+1,"")</f>
        <v/>
      </c>
      <c r="AM1902">
        <f>IF($D1902="","",IF(OR($R1902=TRUE(),$R1902="TRUE"),1,0))</f>
        <v/>
      </c>
      <c r="AN1902">
        <f>IF($D1902="","",IF($X1902="Yes",1,0))</f>
        <v/>
      </c>
      <c r="AO1902">
        <f>IF($AK1902=1,IFERROR(IF(VALUE($D1902)&lt;100000000,VALUE($D1902),1000000000),IFERROR(IF(VALUE(MID($D1902,2,20))&lt;100000000,VALUE(MID($D1902,2,20)),1000000000),1000000000))+ROW()/100000,"")</f>
        <v/>
      </c>
    </row>
    <row r="1903">
      <c r="F1903" s="14" t="n"/>
      <c r="N1903" s="8">
        <f>IF($D1903="","",M1903*V1903/100)</f>
        <v/>
      </c>
      <c r="O1903" s="8" t="n"/>
      <c r="U1903" s="8" t="n"/>
      <c r="V1903" s="8" t="n"/>
      <c r="Y1903">
        <f>IF($D1903="","",IF($AN1903=1,0,IF($AM1903=1,Settings!$C$6,Settings!$C$7))*100)</f>
        <v/>
      </c>
      <c r="Z1903" s="8">
        <f>IF($D1903="","",V1903*Y1903/100)</f>
        <v/>
      </c>
      <c r="AA1903" s="8">
        <f>IF($D1903="","",V1903-Z1903)</f>
        <v/>
      </c>
      <c r="AB1903" s="8">
        <f>IF($D1903="","",AA1903-N1903)</f>
        <v/>
      </c>
      <c r="AF1903" s="8" t="n"/>
      <c r="AI1903" s="14" t="n"/>
      <c r="AK1903">
        <f>IF($D1903="","",IF(COUNTIF($D$2:$D1903,$D1903)=1,1,0))</f>
        <v/>
      </c>
      <c r="AL1903">
        <f>IF($AK1903=1,SUMPRODUCT(--($AO$2:$AO$7001&lt;$AO1903))+1,"")</f>
        <v/>
      </c>
      <c r="AM1903">
        <f>IF($D1903="","",IF(OR($R1903=TRUE(),$R1903="TRUE"),1,0))</f>
        <v/>
      </c>
      <c r="AN1903">
        <f>IF($D1903="","",IF($X1903="Yes",1,0))</f>
        <v/>
      </c>
      <c r="AO1903">
        <f>IF($AK1903=1,IFERROR(IF(VALUE($D1903)&lt;100000000,VALUE($D1903),1000000000),IFERROR(IF(VALUE(MID($D1903,2,20))&lt;100000000,VALUE(MID($D1903,2,20)),1000000000),1000000000))+ROW()/100000,"")</f>
        <v/>
      </c>
    </row>
    <row r="1904">
      <c r="F1904" s="14" t="n"/>
      <c r="N1904" s="8">
        <f>IF($D1904="","",M1904*V1904/100)</f>
        <v/>
      </c>
      <c r="O1904" s="8" t="n"/>
      <c r="U1904" s="8" t="n"/>
      <c r="V1904" s="8" t="n"/>
      <c r="Y1904">
        <f>IF($D1904="","",IF($AN1904=1,0,IF($AM1904=1,Settings!$C$6,Settings!$C$7))*100)</f>
        <v/>
      </c>
      <c r="Z1904" s="8">
        <f>IF($D1904="","",V1904*Y1904/100)</f>
        <v/>
      </c>
      <c r="AA1904" s="8">
        <f>IF($D1904="","",V1904-Z1904)</f>
        <v/>
      </c>
      <c r="AB1904" s="8">
        <f>IF($D1904="","",AA1904-N1904)</f>
        <v/>
      </c>
      <c r="AF1904" s="8" t="n"/>
      <c r="AI1904" s="14" t="n"/>
      <c r="AK1904">
        <f>IF($D1904="","",IF(COUNTIF($D$2:$D1904,$D1904)=1,1,0))</f>
        <v/>
      </c>
      <c r="AL1904">
        <f>IF($AK1904=1,SUMPRODUCT(--($AO$2:$AO$7001&lt;$AO1904))+1,"")</f>
        <v/>
      </c>
      <c r="AM1904">
        <f>IF($D1904="","",IF(OR($R1904=TRUE(),$R1904="TRUE"),1,0))</f>
        <v/>
      </c>
      <c r="AN1904">
        <f>IF($D1904="","",IF($X1904="Yes",1,0))</f>
        <v/>
      </c>
      <c r="AO1904">
        <f>IF($AK1904=1,IFERROR(IF(VALUE($D1904)&lt;100000000,VALUE($D1904),1000000000),IFERROR(IF(VALUE(MID($D1904,2,20))&lt;100000000,VALUE(MID($D1904,2,20)),1000000000),1000000000))+ROW()/100000,"")</f>
        <v/>
      </c>
    </row>
    <row r="1905">
      <c r="F1905" s="14" t="n"/>
      <c r="N1905" s="8">
        <f>IF($D1905="","",M1905*V1905/100)</f>
        <v/>
      </c>
      <c r="O1905" s="8" t="n"/>
      <c r="U1905" s="8" t="n"/>
      <c r="V1905" s="8" t="n"/>
      <c r="Y1905">
        <f>IF($D1905="","",IF($AN1905=1,0,IF($AM1905=1,Settings!$C$6,Settings!$C$7))*100)</f>
        <v/>
      </c>
      <c r="Z1905" s="8">
        <f>IF($D1905="","",V1905*Y1905/100)</f>
        <v/>
      </c>
      <c r="AA1905" s="8">
        <f>IF($D1905="","",V1905-Z1905)</f>
        <v/>
      </c>
      <c r="AB1905" s="8">
        <f>IF($D1905="","",AA1905-N1905)</f>
        <v/>
      </c>
      <c r="AF1905" s="8" t="n"/>
      <c r="AI1905" s="14" t="n"/>
      <c r="AK1905">
        <f>IF($D1905="","",IF(COUNTIF($D$2:$D1905,$D1905)=1,1,0))</f>
        <v/>
      </c>
      <c r="AL1905">
        <f>IF($AK1905=1,SUMPRODUCT(--($AO$2:$AO$7001&lt;$AO1905))+1,"")</f>
        <v/>
      </c>
      <c r="AM1905">
        <f>IF($D1905="","",IF(OR($R1905=TRUE(),$R1905="TRUE"),1,0))</f>
        <v/>
      </c>
      <c r="AN1905">
        <f>IF($D1905="","",IF($X1905="Yes",1,0))</f>
        <v/>
      </c>
      <c r="AO1905">
        <f>IF($AK1905=1,IFERROR(IF(VALUE($D1905)&lt;100000000,VALUE($D1905),1000000000),IFERROR(IF(VALUE(MID($D1905,2,20))&lt;100000000,VALUE(MID($D1905,2,20)),1000000000),1000000000))+ROW()/100000,"")</f>
        <v/>
      </c>
    </row>
    <row r="1906">
      <c r="F1906" s="14" t="n"/>
      <c r="N1906" s="8">
        <f>IF($D1906="","",M1906*V1906/100)</f>
        <v/>
      </c>
      <c r="O1906" s="8" t="n"/>
      <c r="U1906" s="8" t="n"/>
      <c r="V1906" s="8" t="n"/>
      <c r="Y1906">
        <f>IF($D1906="","",IF($AN1906=1,0,IF($AM1906=1,Settings!$C$6,Settings!$C$7))*100)</f>
        <v/>
      </c>
      <c r="Z1906" s="8">
        <f>IF($D1906="","",V1906*Y1906/100)</f>
        <v/>
      </c>
      <c r="AA1906" s="8">
        <f>IF($D1906="","",V1906-Z1906)</f>
        <v/>
      </c>
      <c r="AB1906" s="8">
        <f>IF($D1906="","",AA1906-N1906)</f>
        <v/>
      </c>
      <c r="AF1906" s="8" t="n"/>
      <c r="AI1906" s="14" t="n"/>
      <c r="AK1906">
        <f>IF($D1906="","",IF(COUNTIF($D$2:$D1906,$D1906)=1,1,0))</f>
        <v/>
      </c>
      <c r="AL1906">
        <f>IF($AK1906=1,SUMPRODUCT(--($AO$2:$AO$7001&lt;$AO1906))+1,"")</f>
        <v/>
      </c>
      <c r="AM1906">
        <f>IF($D1906="","",IF(OR($R1906=TRUE(),$R1906="TRUE"),1,0))</f>
        <v/>
      </c>
      <c r="AN1906">
        <f>IF($D1906="","",IF($X1906="Yes",1,0))</f>
        <v/>
      </c>
      <c r="AO1906">
        <f>IF($AK1906=1,IFERROR(IF(VALUE($D1906)&lt;100000000,VALUE($D1906),1000000000),IFERROR(IF(VALUE(MID($D1906,2,20))&lt;100000000,VALUE(MID($D1906,2,20)),1000000000),1000000000))+ROW()/100000,"")</f>
        <v/>
      </c>
    </row>
    <row r="1907">
      <c r="F1907" s="14" t="n"/>
      <c r="N1907" s="8">
        <f>IF($D1907="","",M1907*V1907/100)</f>
        <v/>
      </c>
      <c r="O1907" s="8" t="n"/>
      <c r="U1907" s="8" t="n"/>
      <c r="V1907" s="8" t="n"/>
      <c r="Y1907">
        <f>IF($D1907="","",IF($AN1907=1,0,IF($AM1907=1,Settings!$C$6,Settings!$C$7))*100)</f>
        <v/>
      </c>
      <c r="Z1907" s="8">
        <f>IF($D1907="","",V1907*Y1907/100)</f>
        <v/>
      </c>
      <c r="AA1907" s="8">
        <f>IF($D1907="","",V1907-Z1907)</f>
        <v/>
      </c>
      <c r="AB1907" s="8">
        <f>IF($D1907="","",AA1907-N1907)</f>
        <v/>
      </c>
      <c r="AF1907" s="8" t="n"/>
      <c r="AI1907" s="14" t="n"/>
      <c r="AK1907">
        <f>IF($D1907="","",IF(COUNTIF($D$2:$D1907,$D1907)=1,1,0))</f>
        <v/>
      </c>
      <c r="AL1907">
        <f>IF($AK1907=1,SUMPRODUCT(--($AO$2:$AO$7001&lt;$AO1907))+1,"")</f>
        <v/>
      </c>
      <c r="AM1907">
        <f>IF($D1907="","",IF(OR($R1907=TRUE(),$R1907="TRUE"),1,0))</f>
        <v/>
      </c>
      <c r="AN1907">
        <f>IF($D1907="","",IF($X1907="Yes",1,0))</f>
        <v/>
      </c>
      <c r="AO1907">
        <f>IF($AK1907=1,IFERROR(IF(VALUE($D1907)&lt;100000000,VALUE($D1907),1000000000),IFERROR(IF(VALUE(MID($D1907,2,20))&lt;100000000,VALUE(MID($D1907,2,20)),1000000000),1000000000))+ROW()/100000,"")</f>
        <v/>
      </c>
    </row>
    <row r="1908">
      <c r="F1908" s="14" t="n"/>
      <c r="N1908" s="8">
        <f>IF($D1908="","",M1908*V1908/100)</f>
        <v/>
      </c>
      <c r="O1908" s="8" t="n"/>
      <c r="U1908" s="8" t="n"/>
      <c r="V1908" s="8" t="n"/>
      <c r="Y1908">
        <f>IF($D1908="","",IF($AN1908=1,0,IF($AM1908=1,Settings!$C$6,Settings!$C$7))*100)</f>
        <v/>
      </c>
      <c r="Z1908" s="8">
        <f>IF($D1908="","",V1908*Y1908/100)</f>
        <v/>
      </c>
      <c r="AA1908" s="8">
        <f>IF($D1908="","",V1908-Z1908)</f>
        <v/>
      </c>
      <c r="AB1908" s="8">
        <f>IF($D1908="","",AA1908-N1908)</f>
        <v/>
      </c>
      <c r="AF1908" s="8" t="n"/>
      <c r="AI1908" s="14" t="n"/>
      <c r="AK1908">
        <f>IF($D1908="","",IF(COUNTIF($D$2:$D1908,$D1908)=1,1,0))</f>
        <v/>
      </c>
      <c r="AL1908">
        <f>IF($AK1908=1,SUMPRODUCT(--($AO$2:$AO$7001&lt;$AO1908))+1,"")</f>
        <v/>
      </c>
      <c r="AM1908">
        <f>IF($D1908="","",IF(OR($R1908=TRUE(),$R1908="TRUE"),1,0))</f>
        <v/>
      </c>
      <c r="AN1908">
        <f>IF($D1908="","",IF($X1908="Yes",1,0))</f>
        <v/>
      </c>
      <c r="AO1908">
        <f>IF($AK1908=1,IFERROR(IF(VALUE($D1908)&lt;100000000,VALUE($D1908),1000000000),IFERROR(IF(VALUE(MID($D1908,2,20))&lt;100000000,VALUE(MID($D1908,2,20)),1000000000),1000000000))+ROW()/100000,"")</f>
        <v/>
      </c>
    </row>
    <row r="1909">
      <c r="F1909" s="14" t="n"/>
      <c r="N1909" s="8">
        <f>IF($D1909="","",M1909*V1909/100)</f>
        <v/>
      </c>
      <c r="O1909" s="8" t="n"/>
      <c r="U1909" s="8" t="n"/>
      <c r="V1909" s="8" t="n"/>
      <c r="Y1909">
        <f>IF($D1909="","",IF($AN1909=1,0,IF($AM1909=1,Settings!$C$6,Settings!$C$7))*100)</f>
        <v/>
      </c>
      <c r="Z1909" s="8">
        <f>IF($D1909="","",V1909*Y1909/100)</f>
        <v/>
      </c>
      <c r="AA1909" s="8">
        <f>IF($D1909="","",V1909-Z1909)</f>
        <v/>
      </c>
      <c r="AB1909" s="8">
        <f>IF($D1909="","",AA1909-N1909)</f>
        <v/>
      </c>
      <c r="AF1909" s="8" t="n"/>
      <c r="AI1909" s="14" t="n"/>
      <c r="AK1909">
        <f>IF($D1909="","",IF(COUNTIF($D$2:$D1909,$D1909)=1,1,0))</f>
        <v/>
      </c>
      <c r="AL1909">
        <f>IF($AK1909=1,SUMPRODUCT(--($AO$2:$AO$7001&lt;$AO1909))+1,"")</f>
        <v/>
      </c>
      <c r="AM1909">
        <f>IF($D1909="","",IF(OR($R1909=TRUE(),$R1909="TRUE"),1,0))</f>
        <v/>
      </c>
      <c r="AN1909">
        <f>IF($D1909="","",IF($X1909="Yes",1,0))</f>
        <v/>
      </c>
      <c r="AO1909">
        <f>IF($AK1909=1,IFERROR(IF(VALUE($D1909)&lt;100000000,VALUE($D1909),1000000000),IFERROR(IF(VALUE(MID($D1909,2,20))&lt;100000000,VALUE(MID($D1909,2,20)),1000000000),1000000000))+ROW()/100000,"")</f>
        <v/>
      </c>
    </row>
    <row r="1910">
      <c r="F1910" s="14" t="n"/>
      <c r="N1910" s="8">
        <f>IF($D1910="","",M1910*V1910/100)</f>
        <v/>
      </c>
      <c r="O1910" s="8" t="n"/>
      <c r="U1910" s="8" t="n"/>
      <c r="V1910" s="8" t="n"/>
      <c r="Y1910">
        <f>IF($D1910="","",IF($AN1910=1,0,IF($AM1910=1,Settings!$C$6,Settings!$C$7))*100)</f>
        <v/>
      </c>
      <c r="Z1910" s="8">
        <f>IF($D1910="","",V1910*Y1910/100)</f>
        <v/>
      </c>
      <c r="AA1910" s="8">
        <f>IF($D1910="","",V1910-Z1910)</f>
        <v/>
      </c>
      <c r="AB1910" s="8">
        <f>IF($D1910="","",AA1910-N1910)</f>
        <v/>
      </c>
      <c r="AF1910" s="8" t="n"/>
      <c r="AI1910" s="14" t="n"/>
      <c r="AK1910">
        <f>IF($D1910="","",IF(COUNTIF($D$2:$D1910,$D1910)=1,1,0))</f>
        <v/>
      </c>
      <c r="AL1910">
        <f>IF($AK1910=1,SUMPRODUCT(--($AO$2:$AO$7001&lt;$AO1910))+1,"")</f>
        <v/>
      </c>
      <c r="AM1910">
        <f>IF($D1910="","",IF(OR($R1910=TRUE(),$R1910="TRUE"),1,0))</f>
        <v/>
      </c>
      <c r="AN1910">
        <f>IF($D1910="","",IF($X1910="Yes",1,0))</f>
        <v/>
      </c>
      <c r="AO1910">
        <f>IF($AK1910=1,IFERROR(IF(VALUE($D1910)&lt;100000000,VALUE($D1910),1000000000),IFERROR(IF(VALUE(MID($D1910,2,20))&lt;100000000,VALUE(MID($D1910,2,20)),1000000000),1000000000))+ROW()/100000,"")</f>
        <v/>
      </c>
    </row>
    <row r="1911">
      <c r="F1911" s="14" t="n"/>
      <c r="N1911" s="8">
        <f>IF($D1911="","",M1911*V1911/100)</f>
        <v/>
      </c>
      <c r="O1911" s="8" t="n"/>
      <c r="U1911" s="8" t="n"/>
      <c r="V1911" s="8" t="n"/>
      <c r="Y1911">
        <f>IF($D1911="","",IF($AN1911=1,0,IF($AM1911=1,Settings!$C$6,Settings!$C$7))*100)</f>
        <v/>
      </c>
      <c r="Z1911" s="8">
        <f>IF($D1911="","",V1911*Y1911/100)</f>
        <v/>
      </c>
      <c r="AA1911" s="8">
        <f>IF($D1911="","",V1911-Z1911)</f>
        <v/>
      </c>
      <c r="AB1911" s="8">
        <f>IF($D1911="","",AA1911-N1911)</f>
        <v/>
      </c>
      <c r="AF1911" s="8" t="n"/>
      <c r="AI1911" s="14" t="n"/>
      <c r="AK1911">
        <f>IF($D1911="","",IF(COUNTIF($D$2:$D1911,$D1911)=1,1,0))</f>
        <v/>
      </c>
      <c r="AL1911">
        <f>IF($AK1911=1,SUMPRODUCT(--($AO$2:$AO$7001&lt;$AO1911))+1,"")</f>
        <v/>
      </c>
      <c r="AM1911">
        <f>IF($D1911="","",IF(OR($R1911=TRUE(),$R1911="TRUE"),1,0))</f>
        <v/>
      </c>
      <c r="AN1911">
        <f>IF($D1911="","",IF($X1911="Yes",1,0))</f>
        <v/>
      </c>
      <c r="AO1911">
        <f>IF($AK1911=1,IFERROR(IF(VALUE($D1911)&lt;100000000,VALUE($D1911),1000000000),IFERROR(IF(VALUE(MID($D1911,2,20))&lt;100000000,VALUE(MID($D1911,2,20)),1000000000),1000000000))+ROW()/100000,"")</f>
        <v/>
      </c>
    </row>
    <row r="1912">
      <c r="F1912" s="14" t="n"/>
      <c r="N1912" s="8">
        <f>IF($D1912="","",M1912*V1912/100)</f>
        <v/>
      </c>
      <c r="O1912" s="8" t="n"/>
      <c r="U1912" s="8" t="n"/>
      <c r="V1912" s="8" t="n"/>
      <c r="Y1912">
        <f>IF($D1912="","",IF($AN1912=1,0,IF($AM1912=1,Settings!$C$6,Settings!$C$7))*100)</f>
        <v/>
      </c>
      <c r="Z1912" s="8">
        <f>IF($D1912="","",V1912*Y1912/100)</f>
        <v/>
      </c>
      <c r="AA1912" s="8">
        <f>IF($D1912="","",V1912-Z1912)</f>
        <v/>
      </c>
      <c r="AB1912" s="8">
        <f>IF($D1912="","",AA1912-N1912)</f>
        <v/>
      </c>
      <c r="AF1912" s="8" t="n"/>
      <c r="AI1912" s="14" t="n"/>
      <c r="AK1912">
        <f>IF($D1912="","",IF(COUNTIF($D$2:$D1912,$D1912)=1,1,0))</f>
        <v/>
      </c>
      <c r="AL1912">
        <f>IF($AK1912=1,SUMPRODUCT(--($AO$2:$AO$7001&lt;$AO1912))+1,"")</f>
        <v/>
      </c>
      <c r="AM1912">
        <f>IF($D1912="","",IF(OR($R1912=TRUE(),$R1912="TRUE"),1,0))</f>
        <v/>
      </c>
      <c r="AN1912">
        <f>IF($D1912="","",IF($X1912="Yes",1,0))</f>
        <v/>
      </c>
      <c r="AO1912">
        <f>IF($AK1912=1,IFERROR(IF(VALUE($D1912)&lt;100000000,VALUE($D1912),1000000000),IFERROR(IF(VALUE(MID($D1912,2,20))&lt;100000000,VALUE(MID($D1912,2,20)),1000000000),1000000000))+ROW()/100000,"")</f>
        <v/>
      </c>
    </row>
    <row r="1913">
      <c r="F1913" s="14" t="n"/>
      <c r="N1913" s="8">
        <f>IF($D1913="","",M1913*V1913/100)</f>
        <v/>
      </c>
      <c r="O1913" s="8" t="n"/>
      <c r="U1913" s="8" t="n"/>
      <c r="V1913" s="8" t="n"/>
      <c r="Y1913">
        <f>IF($D1913="","",IF($AN1913=1,0,IF($AM1913=1,Settings!$C$6,Settings!$C$7))*100)</f>
        <v/>
      </c>
      <c r="Z1913" s="8">
        <f>IF($D1913="","",V1913*Y1913/100)</f>
        <v/>
      </c>
      <c r="AA1913" s="8">
        <f>IF($D1913="","",V1913-Z1913)</f>
        <v/>
      </c>
      <c r="AB1913" s="8">
        <f>IF($D1913="","",AA1913-N1913)</f>
        <v/>
      </c>
      <c r="AF1913" s="8" t="n"/>
      <c r="AI1913" s="14" t="n"/>
      <c r="AK1913">
        <f>IF($D1913="","",IF(COUNTIF($D$2:$D1913,$D1913)=1,1,0))</f>
        <v/>
      </c>
      <c r="AL1913">
        <f>IF($AK1913=1,SUMPRODUCT(--($AO$2:$AO$7001&lt;$AO1913))+1,"")</f>
        <v/>
      </c>
      <c r="AM1913">
        <f>IF($D1913="","",IF(OR($R1913=TRUE(),$R1913="TRUE"),1,0))</f>
        <v/>
      </c>
      <c r="AN1913">
        <f>IF($D1913="","",IF($X1913="Yes",1,0))</f>
        <v/>
      </c>
      <c r="AO1913">
        <f>IF($AK1913=1,IFERROR(IF(VALUE($D1913)&lt;100000000,VALUE($D1913),1000000000),IFERROR(IF(VALUE(MID($D1913,2,20))&lt;100000000,VALUE(MID($D1913,2,20)),1000000000),1000000000))+ROW()/100000,"")</f>
        <v/>
      </c>
    </row>
    <row r="1914">
      <c r="F1914" s="14" t="n"/>
      <c r="N1914" s="8">
        <f>IF($D1914="","",M1914*V1914/100)</f>
        <v/>
      </c>
      <c r="O1914" s="8" t="n"/>
      <c r="U1914" s="8" t="n"/>
      <c r="V1914" s="8" t="n"/>
      <c r="Y1914">
        <f>IF($D1914="","",IF($AN1914=1,0,IF($AM1914=1,Settings!$C$6,Settings!$C$7))*100)</f>
        <v/>
      </c>
      <c r="Z1914" s="8">
        <f>IF($D1914="","",V1914*Y1914/100)</f>
        <v/>
      </c>
      <c r="AA1914" s="8">
        <f>IF($D1914="","",V1914-Z1914)</f>
        <v/>
      </c>
      <c r="AB1914" s="8">
        <f>IF($D1914="","",AA1914-N1914)</f>
        <v/>
      </c>
      <c r="AF1914" s="8" t="n"/>
      <c r="AI1914" s="14" t="n"/>
      <c r="AK1914">
        <f>IF($D1914="","",IF(COUNTIF($D$2:$D1914,$D1914)=1,1,0))</f>
        <v/>
      </c>
      <c r="AL1914">
        <f>IF($AK1914=1,SUMPRODUCT(--($AO$2:$AO$7001&lt;$AO1914))+1,"")</f>
        <v/>
      </c>
      <c r="AM1914">
        <f>IF($D1914="","",IF(OR($R1914=TRUE(),$R1914="TRUE"),1,0))</f>
        <v/>
      </c>
      <c r="AN1914">
        <f>IF($D1914="","",IF($X1914="Yes",1,0))</f>
        <v/>
      </c>
      <c r="AO1914">
        <f>IF($AK1914=1,IFERROR(IF(VALUE($D1914)&lt;100000000,VALUE($D1914),1000000000),IFERROR(IF(VALUE(MID($D1914,2,20))&lt;100000000,VALUE(MID($D1914,2,20)),1000000000),1000000000))+ROW()/100000,"")</f>
        <v/>
      </c>
    </row>
    <row r="1915">
      <c r="F1915" s="14" t="n"/>
      <c r="N1915" s="8">
        <f>IF($D1915="","",M1915*V1915/100)</f>
        <v/>
      </c>
      <c r="O1915" s="8" t="n"/>
      <c r="U1915" s="8" t="n"/>
      <c r="V1915" s="8" t="n"/>
      <c r="Y1915">
        <f>IF($D1915="","",IF($AN1915=1,0,IF($AM1915=1,Settings!$C$6,Settings!$C$7))*100)</f>
        <v/>
      </c>
      <c r="Z1915" s="8">
        <f>IF($D1915="","",V1915*Y1915/100)</f>
        <v/>
      </c>
      <c r="AA1915" s="8">
        <f>IF($D1915="","",V1915-Z1915)</f>
        <v/>
      </c>
      <c r="AB1915" s="8">
        <f>IF($D1915="","",AA1915-N1915)</f>
        <v/>
      </c>
      <c r="AF1915" s="8" t="n"/>
      <c r="AI1915" s="14" t="n"/>
      <c r="AK1915">
        <f>IF($D1915="","",IF(COUNTIF($D$2:$D1915,$D1915)=1,1,0))</f>
        <v/>
      </c>
      <c r="AL1915">
        <f>IF($AK1915=1,SUMPRODUCT(--($AO$2:$AO$7001&lt;$AO1915))+1,"")</f>
        <v/>
      </c>
      <c r="AM1915">
        <f>IF($D1915="","",IF(OR($R1915=TRUE(),$R1915="TRUE"),1,0))</f>
        <v/>
      </c>
      <c r="AN1915">
        <f>IF($D1915="","",IF($X1915="Yes",1,0))</f>
        <v/>
      </c>
      <c r="AO1915">
        <f>IF($AK1915=1,IFERROR(IF(VALUE($D1915)&lt;100000000,VALUE($D1915),1000000000),IFERROR(IF(VALUE(MID($D1915,2,20))&lt;100000000,VALUE(MID($D1915,2,20)),1000000000),1000000000))+ROW()/100000,"")</f>
        <v/>
      </c>
    </row>
    <row r="1916">
      <c r="F1916" s="14" t="n"/>
      <c r="N1916" s="8">
        <f>IF($D1916="","",M1916*V1916/100)</f>
        <v/>
      </c>
      <c r="O1916" s="8" t="n"/>
      <c r="U1916" s="8" t="n"/>
      <c r="V1916" s="8" t="n"/>
      <c r="Y1916">
        <f>IF($D1916="","",IF($AN1916=1,0,IF($AM1916=1,Settings!$C$6,Settings!$C$7))*100)</f>
        <v/>
      </c>
      <c r="Z1916" s="8">
        <f>IF($D1916="","",V1916*Y1916/100)</f>
        <v/>
      </c>
      <c r="AA1916" s="8">
        <f>IF($D1916="","",V1916-Z1916)</f>
        <v/>
      </c>
      <c r="AB1916" s="8">
        <f>IF($D1916="","",AA1916-N1916)</f>
        <v/>
      </c>
      <c r="AF1916" s="8" t="n"/>
      <c r="AI1916" s="14" t="n"/>
      <c r="AK1916">
        <f>IF($D1916="","",IF(COUNTIF($D$2:$D1916,$D1916)=1,1,0))</f>
        <v/>
      </c>
      <c r="AL1916">
        <f>IF($AK1916=1,SUMPRODUCT(--($AO$2:$AO$7001&lt;$AO1916))+1,"")</f>
        <v/>
      </c>
      <c r="AM1916">
        <f>IF($D1916="","",IF(OR($R1916=TRUE(),$R1916="TRUE"),1,0))</f>
        <v/>
      </c>
      <c r="AN1916">
        <f>IF($D1916="","",IF($X1916="Yes",1,0))</f>
        <v/>
      </c>
      <c r="AO1916">
        <f>IF($AK1916=1,IFERROR(IF(VALUE($D1916)&lt;100000000,VALUE($D1916),1000000000),IFERROR(IF(VALUE(MID($D1916,2,20))&lt;100000000,VALUE(MID($D1916,2,20)),1000000000),1000000000))+ROW()/100000,"")</f>
        <v/>
      </c>
    </row>
    <row r="1917">
      <c r="F1917" s="14" t="n"/>
      <c r="N1917" s="8">
        <f>IF($D1917="","",M1917*V1917/100)</f>
        <v/>
      </c>
      <c r="O1917" s="8" t="n"/>
      <c r="U1917" s="8" t="n"/>
      <c r="V1917" s="8" t="n"/>
      <c r="Y1917">
        <f>IF($D1917="","",IF($AN1917=1,0,IF($AM1917=1,Settings!$C$6,Settings!$C$7))*100)</f>
        <v/>
      </c>
      <c r="Z1917" s="8">
        <f>IF($D1917="","",V1917*Y1917/100)</f>
        <v/>
      </c>
      <c r="AA1917" s="8">
        <f>IF($D1917="","",V1917-Z1917)</f>
        <v/>
      </c>
      <c r="AB1917" s="8">
        <f>IF($D1917="","",AA1917-N1917)</f>
        <v/>
      </c>
      <c r="AF1917" s="8" t="n"/>
      <c r="AI1917" s="14" t="n"/>
      <c r="AK1917">
        <f>IF($D1917="","",IF(COUNTIF($D$2:$D1917,$D1917)=1,1,0))</f>
        <v/>
      </c>
      <c r="AL1917">
        <f>IF($AK1917=1,SUMPRODUCT(--($AO$2:$AO$7001&lt;$AO1917))+1,"")</f>
        <v/>
      </c>
      <c r="AM1917">
        <f>IF($D1917="","",IF(OR($R1917=TRUE(),$R1917="TRUE"),1,0))</f>
        <v/>
      </c>
      <c r="AN1917">
        <f>IF($D1917="","",IF($X1917="Yes",1,0))</f>
        <v/>
      </c>
      <c r="AO1917">
        <f>IF($AK1917=1,IFERROR(IF(VALUE($D1917)&lt;100000000,VALUE($D1917),1000000000),IFERROR(IF(VALUE(MID($D1917,2,20))&lt;100000000,VALUE(MID($D1917,2,20)),1000000000),1000000000))+ROW()/100000,"")</f>
        <v/>
      </c>
    </row>
    <row r="1918">
      <c r="F1918" s="14" t="n"/>
      <c r="N1918" s="8">
        <f>IF($D1918="","",M1918*V1918/100)</f>
        <v/>
      </c>
      <c r="O1918" s="8" t="n"/>
      <c r="U1918" s="8" t="n"/>
      <c r="V1918" s="8" t="n"/>
      <c r="Y1918">
        <f>IF($D1918="","",IF($AN1918=1,0,IF($AM1918=1,Settings!$C$6,Settings!$C$7))*100)</f>
        <v/>
      </c>
      <c r="Z1918" s="8">
        <f>IF($D1918="","",V1918*Y1918/100)</f>
        <v/>
      </c>
      <c r="AA1918" s="8">
        <f>IF($D1918="","",V1918-Z1918)</f>
        <v/>
      </c>
      <c r="AB1918" s="8">
        <f>IF($D1918="","",AA1918-N1918)</f>
        <v/>
      </c>
      <c r="AF1918" s="8" t="n"/>
      <c r="AI1918" s="14" t="n"/>
      <c r="AK1918">
        <f>IF($D1918="","",IF(COUNTIF($D$2:$D1918,$D1918)=1,1,0))</f>
        <v/>
      </c>
      <c r="AL1918">
        <f>IF($AK1918=1,SUMPRODUCT(--($AO$2:$AO$7001&lt;$AO1918))+1,"")</f>
        <v/>
      </c>
      <c r="AM1918">
        <f>IF($D1918="","",IF(OR($R1918=TRUE(),$R1918="TRUE"),1,0))</f>
        <v/>
      </c>
      <c r="AN1918">
        <f>IF($D1918="","",IF($X1918="Yes",1,0))</f>
        <v/>
      </c>
      <c r="AO1918">
        <f>IF($AK1918=1,IFERROR(IF(VALUE($D1918)&lt;100000000,VALUE($D1918),1000000000),IFERROR(IF(VALUE(MID($D1918,2,20))&lt;100000000,VALUE(MID($D1918,2,20)),1000000000),1000000000))+ROW()/100000,"")</f>
        <v/>
      </c>
    </row>
    <row r="1919">
      <c r="F1919" s="14" t="n"/>
      <c r="N1919" s="8">
        <f>IF($D1919="","",M1919*V1919/100)</f>
        <v/>
      </c>
      <c r="O1919" s="8" t="n"/>
      <c r="U1919" s="8" t="n"/>
      <c r="V1919" s="8" t="n"/>
      <c r="Y1919">
        <f>IF($D1919="","",IF($AN1919=1,0,IF($AM1919=1,Settings!$C$6,Settings!$C$7))*100)</f>
        <v/>
      </c>
      <c r="Z1919" s="8">
        <f>IF($D1919="","",V1919*Y1919/100)</f>
        <v/>
      </c>
      <c r="AA1919" s="8">
        <f>IF($D1919="","",V1919-Z1919)</f>
        <v/>
      </c>
      <c r="AB1919" s="8">
        <f>IF($D1919="","",AA1919-N1919)</f>
        <v/>
      </c>
      <c r="AF1919" s="8" t="n"/>
      <c r="AI1919" s="14" t="n"/>
      <c r="AK1919">
        <f>IF($D1919="","",IF(COUNTIF($D$2:$D1919,$D1919)=1,1,0))</f>
        <v/>
      </c>
      <c r="AL1919">
        <f>IF($AK1919=1,SUMPRODUCT(--($AO$2:$AO$7001&lt;$AO1919))+1,"")</f>
        <v/>
      </c>
      <c r="AM1919">
        <f>IF($D1919="","",IF(OR($R1919=TRUE(),$R1919="TRUE"),1,0))</f>
        <v/>
      </c>
      <c r="AN1919">
        <f>IF($D1919="","",IF($X1919="Yes",1,0))</f>
        <v/>
      </c>
      <c r="AO1919">
        <f>IF($AK1919=1,IFERROR(IF(VALUE($D1919)&lt;100000000,VALUE($D1919),1000000000),IFERROR(IF(VALUE(MID($D1919,2,20))&lt;100000000,VALUE(MID($D1919,2,20)),1000000000),1000000000))+ROW()/100000,"")</f>
        <v/>
      </c>
    </row>
    <row r="1920">
      <c r="F1920" s="14" t="n"/>
      <c r="N1920" s="8">
        <f>IF($D1920="","",M1920*V1920/100)</f>
        <v/>
      </c>
      <c r="O1920" s="8" t="n"/>
      <c r="U1920" s="8" t="n"/>
      <c r="V1920" s="8" t="n"/>
      <c r="Y1920">
        <f>IF($D1920="","",IF($AN1920=1,0,IF($AM1920=1,Settings!$C$6,Settings!$C$7))*100)</f>
        <v/>
      </c>
      <c r="Z1920" s="8">
        <f>IF($D1920="","",V1920*Y1920/100)</f>
        <v/>
      </c>
      <c r="AA1920" s="8">
        <f>IF($D1920="","",V1920-Z1920)</f>
        <v/>
      </c>
      <c r="AB1920" s="8">
        <f>IF($D1920="","",AA1920-N1920)</f>
        <v/>
      </c>
      <c r="AF1920" s="8" t="n"/>
      <c r="AI1920" s="14" t="n"/>
      <c r="AK1920">
        <f>IF($D1920="","",IF(COUNTIF($D$2:$D1920,$D1920)=1,1,0))</f>
        <v/>
      </c>
      <c r="AL1920">
        <f>IF($AK1920=1,SUMPRODUCT(--($AO$2:$AO$7001&lt;$AO1920))+1,"")</f>
        <v/>
      </c>
      <c r="AM1920">
        <f>IF($D1920="","",IF(OR($R1920=TRUE(),$R1920="TRUE"),1,0))</f>
        <v/>
      </c>
      <c r="AN1920">
        <f>IF($D1920="","",IF($X1920="Yes",1,0))</f>
        <v/>
      </c>
      <c r="AO1920">
        <f>IF($AK1920=1,IFERROR(IF(VALUE($D1920)&lt;100000000,VALUE($D1920),1000000000),IFERROR(IF(VALUE(MID($D1920,2,20))&lt;100000000,VALUE(MID($D1920,2,20)),1000000000),1000000000))+ROW()/100000,"")</f>
        <v/>
      </c>
    </row>
    <row r="1921">
      <c r="F1921" s="14" t="n"/>
      <c r="N1921" s="8">
        <f>IF($D1921="","",M1921*V1921/100)</f>
        <v/>
      </c>
      <c r="O1921" s="8" t="n"/>
      <c r="U1921" s="8" t="n"/>
      <c r="V1921" s="8" t="n"/>
      <c r="Y1921">
        <f>IF($D1921="","",IF($AN1921=1,0,IF($AM1921=1,Settings!$C$6,Settings!$C$7))*100)</f>
        <v/>
      </c>
      <c r="Z1921" s="8">
        <f>IF($D1921="","",V1921*Y1921/100)</f>
        <v/>
      </c>
      <c r="AA1921" s="8">
        <f>IF($D1921="","",V1921-Z1921)</f>
        <v/>
      </c>
      <c r="AB1921" s="8">
        <f>IF($D1921="","",AA1921-N1921)</f>
        <v/>
      </c>
      <c r="AF1921" s="8" t="n"/>
      <c r="AI1921" s="14" t="n"/>
      <c r="AK1921">
        <f>IF($D1921="","",IF(COUNTIF($D$2:$D1921,$D1921)=1,1,0))</f>
        <v/>
      </c>
      <c r="AL1921">
        <f>IF($AK1921=1,SUMPRODUCT(--($AO$2:$AO$7001&lt;$AO1921))+1,"")</f>
        <v/>
      </c>
      <c r="AM1921">
        <f>IF($D1921="","",IF(OR($R1921=TRUE(),$R1921="TRUE"),1,0))</f>
        <v/>
      </c>
      <c r="AN1921">
        <f>IF($D1921="","",IF($X1921="Yes",1,0))</f>
        <v/>
      </c>
      <c r="AO1921">
        <f>IF($AK1921=1,IFERROR(IF(VALUE($D1921)&lt;100000000,VALUE($D1921),1000000000),IFERROR(IF(VALUE(MID($D1921,2,20))&lt;100000000,VALUE(MID($D1921,2,20)),1000000000),1000000000))+ROW()/100000,"")</f>
        <v/>
      </c>
    </row>
    <row r="1922">
      <c r="F1922" s="14" t="n"/>
      <c r="N1922" s="8">
        <f>IF($D1922="","",M1922*V1922/100)</f>
        <v/>
      </c>
      <c r="O1922" s="8" t="n"/>
      <c r="U1922" s="8" t="n"/>
      <c r="V1922" s="8" t="n"/>
      <c r="Y1922">
        <f>IF($D1922="","",IF($AN1922=1,0,IF($AM1922=1,Settings!$C$6,Settings!$C$7))*100)</f>
        <v/>
      </c>
      <c r="Z1922" s="8">
        <f>IF($D1922="","",V1922*Y1922/100)</f>
        <v/>
      </c>
      <c r="AA1922" s="8">
        <f>IF($D1922="","",V1922-Z1922)</f>
        <v/>
      </c>
      <c r="AB1922" s="8">
        <f>IF($D1922="","",AA1922-N1922)</f>
        <v/>
      </c>
      <c r="AF1922" s="8" t="n"/>
      <c r="AI1922" s="14" t="n"/>
      <c r="AK1922">
        <f>IF($D1922="","",IF(COUNTIF($D$2:$D1922,$D1922)=1,1,0))</f>
        <v/>
      </c>
      <c r="AL1922">
        <f>IF($AK1922=1,SUMPRODUCT(--($AO$2:$AO$7001&lt;$AO1922))+1,"")</f>
        <v/>
      </c>
      <c r="AM1922">
        <f>IF($D1922="","",IF(OR($R1922=TRUE(),$R1922="TRUE"),1,0))</f>
        <v/>
      </c>
      <c r="AN1922">
        <f>IF($D1922="","",IF($X1922="Yes",1,0))</f>
        <v/>
      </c>
      <c r="AO1922">
        <f>IF($AK1922=1,IFERROR(IF(VALUE($D1922)&lt;100000000,VALUE($D1922),1000000000),IFERROR(IF(VALUE(MID($D1922,2,20))&lt;100000000,VALUE(MID($D1922,2,20)),1000000000),1000000000))+ROW()/100000,"")</f>
        <v/>
      </c>
    </row>
    <row r="1923">
      <c r="F1923" s="14" t="n"/>
      <c r="N1923" s="8">
        <f>IF($D1923="","",M1923*V1923/100)</f>
        <v/>
      </c>
      <c r="O1923" s="8" t="n"/>
      <c r="U1923" s="8" t="n"/>
      <c r="V1923" s="8" t="n"/>
      <c r="Y1923">
        <f>IF($D1923="","",IF($AN1923=1,0,IF($AM1923=1,Settings!$C$6,Settings!$C$7))*100)</f>
        <v/>
      </c>
      <c r="Z1923" s="8">
        <f>IF($D1923="","",V1923*Y1923/100)</f>
        <v/>
      </c>
      <c r="AA1923" s="8">
        <f>IF($D1923="","",V1923-Z1923)</f>
        <v/>
      </c>
      <c r="AB1923" s="8">
        <f>IF($D1923="","",AA1923-N1923)</f>
        <v/>
      </c>
      <c r="AF1923" s="8" t="n"/>
      <c r="AI1923" s="14" t="n"/>
      <c r="AK1923">
        <f>IF($D1923="","",IF(COUNTIF($D$2:$D1923,$D1923)=1,1,0))</f>
        <v/>
      </c>
      <c r="AL1923">
        <f>IF($AK1923=1,SUMPRODUCT(--($AO$2:$AO$7001&lt;$AO1923))+1,"")</f>
        <v/>
      </c>
      <c r="AM1923">
        <f>IF($D1923="","",IF(OR($R1923=TRUE(),$R1923="TRUE"),1,0))</f>
        <v/>
      </c>
      <c r="AN1923">
        <f>IF($D1923="","",IF($X1923="Yes",1,0))</f>
        <v/>
      </c>
      <c r="AO1923">
        <f>IF($AK1923=1,IFERROR(IF(VALUE($D1923)&lt;100000000,VALUE($D1923),1000000000),IFERROR(IF(VALUE(MID($D1923,2,20))&lt;100000000,VALUE(MID($D1923,2,20)),1000000000),1000000000))+ROW()/100000,"")</f>
        <v/>
      </c>
    </row>
    <row r="1924">
      <c r="F1924" s="14" t="n"/>
      <c r="N1924" s="8">
        <f>IF($D1924="","",M1924*V1924/100)</f>
        <v/>
      </c>
      <c r="O1924" s="8" t="n"/>
      <c r="U1924" s="8" t="n"/>
      <c r="V1924" s="8" t="n"/>
      <c r="Y1924">
        <f>IF($D1924="","",IF($AN1924=1,0,IF($AM1924=1,Settings!$C$6,Settings!$C$7))*100)</f>
        <v/>
      </c>
      <c r="Z1924" s="8">
        <f>IF($D1924="","",V1924*Y1924/100)</f>
        <v/>
      </c>
      <c r="AA1924" s="8">
        <f>IF($D1924="","",V1924-Z1924)</f>
        <v/>
      </c>
      <c r="AB1924" s="8">
        <f>IF($D1924="","",AA1924-N1924)</f>
        <v/>
      </c>
      <c r="AF1924" s="8" t="n"/>
      <c r="AI1924" s="14" t="n"/>
      <c r="AK1924">
        <f>IF($D1924="","",IF(COUNTIF($D$2:$D1924,$D1924)=1,1,0))</f>
        <v/>
      </c>
      <c r="AL1924">
        <f>IF($AK1924=1,SUMPRODUCT(--($AO$2:$AO$7001&lt;$AO1924))+1,"")</f>
        <v/>
      </c>
      <c r="AM1924">
        <f>IF($D1924="","",IF(OR($R1924=TRUE(),$R1924="TRUE"),1,0))</f>
        <v/>
      </c>
      <c r="AN1924">
        <f>IF($D1924="","",IF($X1924="Yes",1,0))</f>
        <v/>
      </c>
      <c r="AO1924">
        <f>IF($AK1924=1,IFERROR(IF(VALUE($D1924)&lt;100000000,VALUE($D1924),1000000000),IFERROR(IF(VALUE(MID($D1924,2,20))&lt;100000000,VALUE(MID($D1924,2,20)),1000000000),1000000000))+ROW()/100000,"")</f>
        <v/>
      </c>
    </row>
    <row r="1925">
      <c r="F1925" s="14" t="n"/>
      <c r="N1925" s="8">
        <f>IF($D1925="","",M1925*V1925/100)</f>
        <v/>
      </c>
      <c r="O1925" s="8" t="n"/>
      <c r="U1925" s="8" t="n"/>
      <c r="V1925" s="8" t="n"/>
      <c r="Y1925">
        <f>IF($D1925="","",IF($AN1925=1,0,IF($AM1925=1,Settings!$C$6,Settings!$C$7))*100)</f>
        <v/>
      </c>
      <c r="Z1925" s="8">
        <f>IF($D1925="","",V1925*Y1925/100)</f>
        <v/>
      </c>
      <c r="AA1925" s="8">
        <f>IF($D1925="","",V1925-Z1925)</f>
        <v/>
      </c>
      <c r="AB1925" s="8">
        <f>IF($D1925="","",AA1925-N1925)</f>
        <v/>
      </c>
      <c r="AF1925" s="8" t="n"/>
      <c r="AI1925" s="14" t="n"/>
      <c r="AK1925">
        <f>IF($D1925="","",IF(COUNTIF($D$2:$D1925,$D1925)=1,1,0))</f>
        <v/>
      </c>
      <c r="AL1925">
        <f>IF($AK1925=1,SUMPRODUCT(--($AO$2:$AO$7001&lt;$AO1925))+1,"")</f>
        <v/>
      </c>
      <c r="AM1925">
        <f>IF($D1925="","",IF(OR($R1925=TRUE(),$R1925="TRUE"),1,0))</f>
        <v/>
      </c>
      <c r="AN1925">
        <f>IF($D1925="","",IF($X1925="Yes",1,0))</f>
        <v/>
      </c>
      <c r="AO1925">
        <f>IF($AK1925=1,IFERROR(IF(VALUE($D1925)&lt;100000000,VALUE($D1925),1000000000),IFERROR(IF(VALUE(MID($D1925,2,20))&lt;100000000,VALUE(MID($D1925,2,20)),1000000000),1000000000))+ROW()/100000,"")</f>
        <v/>
      </c>
    </row>
    <row r="1926">
      <c r="F1926" s="14" t="n"/>
      <c r="N1926" s="8">
        <f>IF($D1926="","",M1926*V1926/100)</f>
        <v/>
      </c>
      <c r="O1926" s="8" t="n"/>
      <c r="U1926" s="8" t="n"/>
      <c r="V1926" s="8" t="n"/>
      <c r="Y1926">
        <f>IF($D1926="","",IF($AN1926=1,0,IF($AM1926=1,Settings!$C$6,Settings!$C$7))*100)</f>
        <v/>
      </c>
      <c r="Z1926" s="8">
        <f>IF($D1926="","",V1926*Y1926/100)</f>
        <v/>
      </c>
      <c r="AA1926" s="8">
        <f>IF($D1926="","",V1926-Z1926)</f>
        <v/>
      </c>
      <c r="AB1926" s="8">
        <f>IF($D1926="","",AA1926-N1926)</f>
        <v/>
      </c>
      <c r="AF1926" s="8" t="n"/>
      <c r="AI1926" s="14" t="n"/>
      <c r="AK1926">
        <f>IF($D1926="","",IF(COUNTIF($D$2:$D1926,$D1926)=1,1,0))</f>
        <v/>
      </c>
      <c r="AL1926">
        <f>IF($AK1926=1,SUMPRODUCT(--($AO$2:$AO$7001&lt;$AO1926))+1,"")</f>
        <v/>
      </c>
      <c r="AM1926">
        <f>IF($D1926="","",IF(OR($R1926=TRUE(),$R1926="TRUE"),1,0))</f>
        <v/>
      </c>
      <c r="AN1926">
        <f>IF($D1926="","",IF($X1926="Yes",1,0))</f>
        <v/>
      </c>
      <c r="AO1926">
        <f>IF($AK1926=1,IFERROR(IF(VALUE($D1926)&lt;100000000,VALUE($D1926),1000000000),IFERROR(IF(VALUE(MID($D1926,2,20))&lt;100000000,VALUE(MID($D1926,2,20)),1000000000),1000000000))+ROW()/100000,"")</f>
        <v/>
      </c>
    </row>
    <row r="1927">
      <c r="F1927" s="14" t="n"/>
      <c r="N1927" s="8">
        <f>IF($D1927="","",M1927*V1927/100)</f>
        <v/>
      </c>
      <c r="O1927" s="8" t="n"/>
      <c r="U1927" s="8" t="n"/>
      <c r="V1927" s="8" t="n"/>
      <c r="Y1927">
        <f>IF($D1927="","",IF($AN1927=1,0,IF($AM1927=1,Settings!$C$6,Settings!$C$7))*100)</f>
        <v/>
      </c>
      <c r="Z1927" s="8">
        <f>IF($D1927="","",V1927*Y1927/100)</f>
        <v/>
      </c>
      <c r="AA1927" s="8">
        <f>IF($D1927="","",V1927-Z1927)</f>
        <v/>
      </c>
      <c r="AB1927" s="8">
        <f>IF($D1927="","",AA1927-N1927)</f>
        <v/>
      </c>
      <c r="AF1927" s="8" t="n"/>
      <c r="AI1927" s="14" t="n"/>
      <c r="AK1927">
        <f>IF($D1927="","",IF(COUNTIF($D$2:$D1927,$D1927)=1,1,0))</f>
        <v/>
      </c>
      <c r="AL1927">
        <f>IF($AK1927=1,SUMPRODUCT(--($AO$2:$AO$7001&lt;$AO1927))+1,"")</f>
        <v/>
      </c>
      <c r="AM1927">
        <f>IF($D1927="","",IF(OR($R1927=TRUE(),$R1927="TRUE"),1,0))</f>
        <v/>
      </c>
      <c r="AN1927">
        <f>IF($D1927="","",IF($X1927="Yes",1,0))</f>
        <v/>
      </c>
      <c r="AO1927">
        <f>IF($AK1927=1,IFERROR(IF(VALUE($D1927)&lt;100000000,VALUE($D1927),1000000000),IFERROR(IF(VALUE(MID($D1927,2,20))&lt;100000000,VALUE(MID($D1927,2,20)),1000000000),1000000000))+ROW()/100000,"")</f>
        <v/>
      </c>
    </row>
    <row r="1928">
      <c r="F1928" s="14" t="n"/>
      <c r="N1928" s="8">
        <f>IF($D1928="","",M1928*V1928/100)</f>
        <v/>
      </c>
      <c r="O1928" s="8" t="n"/>
      <c r="U1928" s="8" t="n"/>
      <c r="V1928" s="8" t="n"/>
      <c r="Y1928">
        <f>IF($D1928="","",IF($AN1928=1,0,IF($AM1928=1,Settings!$C$6,Settings!$C$7))*100)</f>
        <v/>
      </c>
      <c r="Z1928" s="8">
        <f>IF($D1928="","",V1928*Y1928/100)</f>
        <v/>
      </c>
      <c r="AA1928" s="8">
        <f>IF($D1928="","",V1928-Z1928)</f>
        <v/>
      </c>
      <c r="AB1928" s="8">
        <f>IF($D1928="","",AA1928-N1928)</f>
        <v/>
      </c>
      <c r="AF1928" s="8" t="n"/>
      <c r="AI1928" s="14" t="n"/>
      <c r="AK1928">
        <f>IF($D1928="","",IF(COUNTIF($D$2:$D1928,$D1928)=1,1,0))</f>
        <v/>
      </c>
      <c r="AL1928">
        <f>IF($AK1928=1,SUMPRODUCT(--($AO$2:$AO$7001&lt;$AO1928))+1,"")</f>
        <v/>
      </c>
      <c r="AM1928">
        <f>IF($D1928="","",IF(OR($R1928=TRUE(),$R1928="TRUE"),1,0))</f>
        <v/>
      </c>
      <c r="AN1928">
        <f>IF($D1928="","",IF($X1928="Yes",1,0))</f>
        <v/>
      </c>
      <c r="AO1928">
        <f>IF($AK1928=1,IFERROR(IF(VALUE($D1928)&lt;100000000,VALUE($D1928),1000000000),IFERROR(IF(VALUE(MID($D1928,2,20))&lt;100000000,VALUE(MID($D1928,2,20)),1000000000),1000000000))+ROW()/100000,"")</f>
        <v/>
      </c>
    </row>
    <row r="1929">
      <c r="F1929" s="14" t="n"/>
      <c r="N1929" s="8">
        <f>IF($D1929="","",M1929*V1929/100)</f>
        <v/>
      </c>
      <c r="O1929" s="8" t="n"/>
      <c r="U1929" s="8" t="n"/>
      <c r="V1929" s="8" t="n"/>
      <c r="Y1929">
        <f>IF($D1929="","",IF($AN1929=1,0,IF($AM1929=1,Settings!$C$6,Settings!$C$7))*100)</f>
        <v/>
      </c>
      <c r="Z1929" s="8">
        <f>IF($D1929="","",V1929*Y1929/100)</f>
        <v/>
      </c>
      <c r="AA1929" s="8">
        <f>IF($D1929="","",V1929-Z1929)</f>
        <v/>
      </c>
      <c r="AB1929" s="8">
        <f>IF($D1929="","",AA1929-N1929)</f>
        <v/>
      </c>
      <c r="AF1929" s="8" t="n"/>
      <c r="AI1929" s="14" t="n"/>
      <c r="AK1929">
        <f>IF($D1929="","",IF(COUNTIF($D$2:$D1929,$D1929)=1,1,0))</f>
        <v/>
      </c>
      <c r="AL1929">
        <f>IF($AK1929=1,SUMPRODUCT(--($AO$2:$AO$7001&lt;$AO1929))+1,"")</f>
        <v/>
      </c>
      <c r="AM1929">
        <f>IF($D1929="","",IF(OR($R1929=TRUE(),$R1929="TRUE"),1,0))</f>
        <v/>
      </c>
      <c r="AN1929">
        <f>IF($D1929="","",IF($X1929="Yes",1,0))</f>
        <v/>
      </c>
      <c r="AO1929">
        <f>IF($AK1929=1,IFERROR(IF(VALUE($D1929)&lt;100000000,VALUE($D1929),1000000000),IFERROR(IF(VALUE(MID($D1929,2,20))&lt;100000000,VALUE(MID($D1929,2,20)),1000000000),1000000000))+ROW()/100000,"")</f>
        <v/>
      </c>
    </row>
    <row r="1930">
      <c r="F1930" s="14" t="n"/>
      <c r="N1930" s="8">
        <f>IF($D1930="","",M1930*V1930/100)</f>
        <v/>
      </c>
      <c r="O1930" s="8" t="n"/>
      <c r="U1930" s="8" t="n"/>
      <c r="V1930" s="8" t="n"/>
      <c r="Y1930">
        <f>IF($D1930="","",IF($AN1930=1,0,IF($AM1930=1,Settings!$C$6,Settings!$C$7))*100)</f>
        <v/>
      </c>
      <c r="Z1930" s="8">
        <f>IF($D1930="","",V1930*Y1930/100)</f>
        <v/>
      </c>
      <c r="AA1930" s="8">
        <f>IF($D1930="","",V1930-Z1930)</f>
        <v/>
      </c>
      <c r="AB1930" s="8">
        <f>IF($D1930="","",AA1930-N1930)</f>
        <v/>
      </c>
      <c r="AF1930" s="8" t="n"/>
      <c r="AI1930" s="14" t="n"/>
      <c r="AK1930">
        <f>IF($D1930="","",IF(COUNTIF($D$2:$D1930,$D1930)=1,1,0))</f>
        <v/>
      </c>
      <c r="AL1930">
        <f>IF($AK1930=1,SUMPRODUCT(--($AO$2:$AO$7001&lt;$AO1930))+1,"")</f>
        <v/>
      </c>
      <c r="AM1930">
        <f>IF($D1930="","",IF(OR($R1930=TRUE(),$R1930="TRUE"),1,0))</f>
        <v/>
      </c>
      <c r="AN1930">
        <f>IF($D1930="","",IF($X1930="Yes",1,0))</f>
        <v/>
      </c>
      <c r="AO1930">
        <f>IF($AK1930=1,IFERROR(IF(VALUE($D1930)&lt;100000000,VALUE($D1930),1000000000),IFERROR(IF(VALUE(MID($D1930,2,20))&lt;100000000,VALUE(MID($D1930,2,20)),1000000000),1000000000))+ROW()/100000,"")</f>
        <v/>
      </c>
    </row>
    <row r="1931">
      <c r="F1931" s="14" t="n"/>
      <c r="N1931" s="8">
        <f>IF($D1931="","",M1931*V1931/100)</f>
        <v/>
      </c>
      <c r="O1931" s="8" t="n"/>
      <c r="U1931" s="8" t="n"/>
      <c r="V1931" s="8" t="n"/>
      <c r="Y1931">
        <f>IF($D1931="","",IF($AN1931=1,0,IF($AM1931=1,Settings!$C$6,Settings!$C$7))*100)</f>
        <v/>
      </c>
      <c r="Z1931" s="8">
        <f>IF($D1931="","",V1931*Y1931/100)</f>
        <v/>
      </c>
      <c r="AA1931" s="8">
        <f>IF($D1931="","",V1931-Z1931)</f>
        <v/>
      </c>
      <c r="AB1931" s="8">
        <f>IF($D1931="","",AA1931-N1931)</f>
        <v/>
      </c>
      <c r="AF1931" s="8" t="n"/>
      <c r="AI1931" s="14" t="n"/>
      <c r="AK1931">
        <f>IF($D1931="","",IF(COUNTIF($D$2:$D1931,$D1931)=1,1,0))</f>
        <v/>
      </c>
      <c r="AL1931">
        <f>IF($AK1931=1,SUMPRODUCT(--($AO$2:$AO$7001&lt;$AO1931))+1,"")</f>
        <v/>
      </c>
      <c r="AM1931">
        <f>IF($D1931="","",IF(OR($R1931=TRUE(),$R1931="TRUE"),1,0))</f>
        <v/>
      </c>
      <c r="AN1931">
        <f>IF($D1931="","",IF($X1931="Yes",1,0))</f>
        <v/>
      </c>
      <c r="AO1931">
        <f>IF($AK1931=1,IFERROR(IF(VALUE($D1931)&lt;100000000,VALUE($D1931),1000000000),IFERROR(IF(VALUE(MID($D1931,2,20))&lt;100000000,VALUE(MID($D1931,2,20)),1000000000),1000000000))+ROW()/100000,"")</f>
        <v/>
      </c>
    </row>
    <row r="1932">
      <c r="F1932" s="14" t="n"/>
      <c r="N1932" s="8">
        <f>IF($D1932="","",M1932*V1932/100)</f>
        <v/>
      </c>
      <c r="O1932" s="8" t="n"/>
      <c r="U1932" s="8" t="n"/>
      <c r="V1932" s="8" t="n"/>
      <c r="Y1932">
        <f>IF($D1932="","",IF($AN1932=1,0,IF($AM1932=1,Settings!$C$6,Settings!$C$7))*100)</f>
        <v/>
      </c>
      <c r="Z1932" s="8">
        <f>IF($D1932="","",V1932*Y1932/100)</f>
        <v/>
      </c>
      <c r="AA1932" s="8">
        <f>IF($D1932="","",V1932-Z1932)</f>
        <v/>
      </c>
      <c r="AB1932" s="8">
        <f>IF($D1932="","",AA1932-N1932)</f>
        <v/>
      </c>
      <c r="AF1932" s="8" t="n"/>
      <c r="AI1932" s="14" t="n"/>
      <c r="AK1932">
        <f>IF($D1932="","",IF(COUNTIF($D$2:$D1932,$D1932)=1,1,0))</f>
        <v/>
      </c>
      <c r="AL1932">
        <f>IF($AK1932=1,SUMPRODUCT(--($AO$2:$AO$7001&lt;$AO1932))+1,"")</f>
        <v/>
      </c>
      <c r="AM1932">
        <f>IF($D1932="","",IF(OR($R1932=TRUE(),$R1932="TRUE"),1,0))</f>
        <v/>
      </c>
      <c r="AN1932">
        <f>IF($D1932="","",IF($X1932="Yes",1,0))</f>
        <v/>
      </c>
      <c r="AO1932">
        <f>IF($AK1932=1,IFERROR(IF(VALUE($D1932)&lt;100000000,VALUE($D1932),1000000000),IFERROR(IF(VALUE(MID($D1932,2,20))&lt;100000000,VALUE(MID($D1932,2,20)),1000000000),1000000000))+ROW()/100000,"")</f>
        <v/>
      </c>
    </row>
    <row r="1933">
      <c r="F1933" s="14" t="n"/>
      <c r="N1933" s="8">
        <f>IF($D1933="","",M1933*V1933/100)</f>
        <v/>
      </c>
      <c r="O1933" s="8" t="n"/>
      <c r="U1933" s="8" t="n"/>
      <c r="V1933" s="8" t="n"/>
      <c r="Y1933">
        <f>IF($D1933="","",IF($AN1933=1,0,IF($AM1933=1,Settings!$C$6,Settings!$C$7))*100)</f>
        <v/>
      </c>
      <c r="Z1933" s="8">
        <f>IF($D1933="","",V1933*Y1933/100)</f>
        <v/>
      </c>
      <c r="AA1933" s="8">
        <f>IF($D1933="","",V1933-Z1933)</f>
        <v/>
      </c>
      <c r="AB1933" s="8">
        <f>IF($D1933="","",AA1933-N1933)</f>
        <v/>
      </c>
      <c r="AF1933" s="8" t="n"/>
      <c r="AI1933" s="14" t="n"/>
      <c r="AK1933">
        <f>IF($D1933="","",IF(COUNTIF($D$2:$D1933,$D1933)=1,1,0))</f>
        <v/>
      </c>
      <c r="AL1933">
        <f>IF($AK1933=1,SUMPRODUCT(--($AO$2:$AO$7001&lt;$AO1933))+1,"")</f>
        <v/>
      </c>
      <c r="AM1933">
        <f>IF($D1933="","",IF(OR($R1933=TRUE(),$R1933="TRUE"),1,0))</f>
        <v/>
      </c>
      <c r="AN1933">
        <f>IF($D1933="","",IF($X1933="Yes",1,0))</f>
        <v/>
      </c>
      <c r="AO1933">
        <f>IF($AK1933=1,IFERROR(IF(VALUE($D1933)&lt;100000000,VALUE($D1933),1000000000),IFERROR(IF(VALUE(MID($D1933,2,20))&lt;100000000,VALUE(MID($D1933,2,20)),1000000000),1000000000))+ROW()/100000,"")</f>
        <v/>
      </c>
    </row>
    <row r="1934">
      <c r="F1934" s="14" t="n"/>
      <c r="N1934" s="8">
        <f>IF($D1934="","",M1934*V1934/100)</f>
        <v/>
      </c>
      <c r="O1934" s="8" t="n"/>
      <c r="U1934" s="8" t="n"/>
      <c r="V1934" s="8" t="n"/>
      <c r="Y1934">
        <f>IF($D1934="","",IF($AN1934=1,0,IF($AM1934=1,Settings!$C$6,Settings!$C$7))*100)</f>
        <v/>
      </c>
      <c r="Z1934" s="8">
        <f>IF($D1934="","",V1934*Y1934/100)</f>
        <v/>
      </c>
      <c r="AA1934" s="8">
        <f>IF($D1934="","",V1934-Z1934)</f>
        <v/>
      </c>
      <c r="AB1934" s="8">
        <f>IF($D1934="","",AA1934-N1934)</f>
        <v/>
      </c>
      <c r="AF1934" s="8" t="n"/>
      <c r="AI1934" s="14" t="n"/>
      <c r="AK1934">
        <f>IF($D1934="","",IF(COUNTIF($D$2:$D1934,$D1934)=1,1,0))</f>
        <v/>
      </c>
      <c r="AL1934">
        <f>IF($AK1934=1,SUMPRODUCT(--($AO$2:$AO$7001&lt;$AO1934))+1,"")</f>
        <v/>
      </c>
      <c r="AM1934">
        <f>IF($D1934="","",IF(OR($R1934=TRUE(),$R1934="TRUE"),1,0))</f>
        <v/>
      </c>
      <c r="AN1934">
        <f>IF($D1934="","",IF($X1934="Yes",1,0))</f>
        <v/>
      </c>
      <c r="AO1934">
        <f>IF($AK1934=1,IFERROR(IF(VALUE($D1934)&lt;100000000,VALUE($D1934),1000000000),IFERROR(IF(VALUE(MID($D1934,2,20))&lt;100000000,VALUE(MID($D1934,2,20)),1000000000),1000000000))+ROW()/100000,"")</f>
        <v/>
      </c>
    </row>
    <row r="1935">
      <c r="F1935" s="14" t="n"/>
      <c r="N1935" s="8">
        <f>IF($D1935="","",M1935*V1935/100)</f>
        <v/>
      </c>
      <c r="O1935" s="8" t="n"/>
      <c r="U1935" s="8" t="n"/>
      <c r="V1935" s="8" t="n"/>
      <c r="Y1935">
        <f>IF($D1935="","",IF($AN1935=1,0,IF($AM1935=1,Settings!$C$6,Settings!$C$7))*100)</f>
        <v/>
      </c>
      <c r="Z1935" s="8">
        <f>IF($D1935="","",V1935*Y1935/100)</f>
        <v/>
      </c>
      <c r="AA1935" s="8">
        <f>IF($D1935="","",V1935-Z1935)</f>
        <v/>
      </c>
      <c r="AB1935" s="8">
        <f>IF($D1935="","",AA1935-N1935)</f>
        <v/>
      </c>
      <c r="AF1935" s="8" t="n"/>
      <c r="AI1935" s="14" t="n"/>
      <c r="AK1935">
        <f>IF($D1935="","",IF(COUNTIF($D$2:$D1935,$D1935)=1,1,0))</f>
        <v/>
      </c>
      <c r="AL1935">
        <f>IF($AK1935=1,SUMPRODUCT(--($AO$2:$AO$7001&lt;$AO1935))+1,"")</f>
        <v/>
      </c>
      <c r="AM1935">
        <f>IF($D1935="","",IF(OR($R1935=TRUE(),$R1935="TRUE"),1,0))</f>
        <v/>
      </c>
      <c r="AN1935">
        <f>IF($D1935="","",IF($X1935="Yes",1,0))</f>
        <v/>
      </c>
      <c r="AO1935">
        <f>IF($AK1935=1,IFERROR(IF(VALUE($D1935)&lt;100000000,VALUE($D1935),1000000000),IFERROR(IF(VALUE(MID($D1935,2,20))&lt;100000000,VALUE(MID($D1935,2,20)),1000000000),1000000000))+ROW()/100000,"")</f>
        <v/>
      </c>
    </row>
    <row r="1936">
      <c r="F1936" s="14" t="n"/>
      <c r="N1936" s="8">
        <f>IF($D1936="","",M1936*V1936/100)</f>
        <v/>
      </c>
      <c r="O1936" s="8" t="n"/>
      <c r="U1936" s="8" t="n"/>
      <c r="V1936" s="8" t="n"/>
      <c r="Y1936">
        <f>IF($D1936="","",IF($AN1936=1,0,IF($AM1936=1,Settings!$C$6,Settings!$C$7))*100)</f>
        <v/>
      </c>
      <c r="Z1936" s="8">
        <f>IF($D1936="","",V1936*Y1936/100)</f>
        <v/>
      </c>
      <c r="AA1936" s="8">
        <f>IF($D1936="","",V1936-Z1936)</f>
        <v/>
      </c>
      <c r="AB1936" s="8">
        <f>IF($D1936="","",AA1936-N1936)</f>
        <v/>
      </c>
      <c r="AF1936" s="8" t="n"/>
      <c r="AI1936" s="14" t="n"/>
      <c r="AK1936">
        <f>IF($D1936="","",IF(COUNTIF($D$2:$D1936,$D1936)=1,1,0))</f>
        <v/>
      </c>
      <c r="AL1936">
        <f>IF($AK1936=1,SUMPRODUCT(--($AO$2:$AO$7001&lt;$AO1936))+1,"")</f>
        <v/>
      </c>
      <c r="AM1936">
        <f>IF($D1936="","",IF(OR($R1936=TRUE(),$R1936="TRUE"),1,0))</f>
        <v/>
      </c>
      <c r="AN1936">
        <f>IF($D1936="","",IF($X1936="Yes",1,0))</f>
        <v/>
      </c>
      <c r="AO1936">
        <f>IF($AK1936=1,IFERROR(IF(VALUE($D1936)&lt;100000000,VALUE($D1936),1000000000),IFERROR(IF(VALUE(MID($D1936,2,20))&lt;100000000,VALUE(MID($D1936,2,20)),1000000000),1000000000))+ROW()/100000,"")</f>
        <v/>
      </c>
    </row>
    <row r="1937">
      <c r="F1937" s="14" t="n"/>
      <c r="N1937" s="8">
        <f>IF($D1937="","",M1937*V1937/100)</f>
        <v/>
      </c>
      <c r="O1937" s="8" t="n"/>
      <c r="U1937" s="8" t="n"/>
      <c r="V1937" s="8" t="n"/>
      <c r="Y1937">
        <f>IF($D1937="","",IF($AN1937=1,0,IF($AM1937=1,Settings!$C$6,Settings!$C$7))*100)</f>
        <v/>
      </c>
      <c r="Z1937" s="8">
        <f>IF($D1937="","",V1937*Y1937/100)</f>
        <v/>
      </c>
      <c r="AA1937" s="8">
        <f>IF($D1937="","",V1937-Z1937)</f>
        <v/>
      </c>
      <c r="AB1937" s="8">
        <f>IF($D1937="","",AA1937-N1937)</f>
        <v/>
      </c>
      <c r="AF1937" s="8" t="n"/>
      <c r="AI1937" s="14" t="n"/>
      <c r="AK1937">
        <f>IF($D1937="","",IF(COUNTIF($D$2:$D1937,$D1937)=1,1,0))</f>
        <v/>
      </c>
      <c r="AL1937">
        <f>IF($AK1937=1,SUMPRODUCT(--($AO$2:$AO$7001&lt;$AO1937))+1,"")</f>
        <v/>
      </c>
      <c r="AM1937">
        <f>IF($D1937="","",IF(OR($R1937=TRUE(),$R1937="TRUE"),1,0))</f>
        <v/>
      </c>
      <c r="AN1937">
        <f>IF($D1937="","",IF($X1937="Yes",1,0))</f>
        <v/>
      </c>
      <c r="AO1937">
        <f>IF($AK1937=1,IFERROR(IF(VALUE($D1937)&lt;100000000,VALUE($D1937),1000000000),IFERROR(IF(VALUE(MID($D1937,2,20))&lt;100000000,VALUE(MID($D1937,2,20)),1000000000),1000000000))+ROW()/100000,"")</f>
        <v/>
      </c>
    </row>
    <row r="1938">
      <c r="F1938" s="14" t="n"/>
      <c r="N1938" s="8">
        <f>IF($D1938="","",M1938*V1938/100)</f>
        <v/>
      </c>
      <c r="O1938" s="8" t="n"/>
      <c r="U1938" s="8" t="n"/>
      <c r="V1938" s="8" t="n"/>
      <c r="Y1938">
        <f>IF($D1938="","",IF($AN1938=1,0,IF($AM1938=1,Settings!$C$6,Settings!$C$7))*100)</f>
        <v/>
      </c>
      <c r="Z1938" s="8">
        <f>IF($D1938="","",V1938*Y1938/100)</f>
        <v/>
      </c>
      <c r="AA1938" s="8">
        <f>IF($D1938="","",V1938-Z1938)</f>
        <v/>
      </c>
      <c r="AB1938" s="8">
        <f>IF($D1938="","",AA1938-N1938)</f>
        <v/>
      </c>
      <c r="AF1938" s="8" t="n"/>
      <c r="AI1938" s="14" t="n"/>
      <c r="AK1938">
        <f>IF($D1938="","",IF(COUNTIF($D$2:$D1938,$D1938)=1,1,0))</f>
        <v/>
      </c>
      <c r="AL1938">
        <f>IF($AK1938=1,SUMPRODUCT(--($AO$2:$AO$7001&lt;$AO1938))+1,"")</f>
        <v/>
      </c>
      <c r="AM1938">
        <f>IF($D1938="","",IF(OR($R1938=TRUE(),$R1938="TRUE"),1,0))</f>
        <v/>
      </c>
      <c r="AN1938">
        <f>IF($D1938="","",IF($X1938="Yes",1,0))</f>
        <v/>
      </c>
      <c r="AO1938">
        <f>IF($AK1938=1,IFERROR(IF(VALUE($D1938)&lt;100000000,VALUE($D1938),1000000000),IFERROR(IF(VALUE(MID($D1938,2,20))&lt;100000000,VALUE(MID($D1938,2,20)),1000000000),1000000000))+ROW()/100000,"")</f>
        <v/>
      </c>
    </row>
    <row r="1939">
      <c r="F1939" s="14" t="n"/>
      <c r="N1939" s="8">
        <f>IF($D1939="","",M1939*V1939/100)</f>
        <v/>
      </c>
      <c r="O1939" s="8" t="n"/>
      <c r="U1939" s="8" t="n"/>
      <c r="V1939" s="8" t="n"/>
      <c r="Y1939">
        <f>IF($D1939="","",IF($AN1939=1,0,IF($AM1939=1,Settings!$C$6,Settings!$C$7))*100)</f>
        <v/>
      </c>
      <c r="Z1939" s="8">
        <f>IF($D1939="","",V1939*Y1939/100)</f>
        <v/>
      </c>
      <c r="AA1939" s="8">
        <f>IF($D1939="","",V1939-Z1939)</f>
        <v/>
      </c>
      <c r="AB1939" s="8">
        <f>IF($D1939="","",AA1939-N1939)</f>
        <v/>
      </c>
      <c r="AF1939" s="8" t="n"/>
      <c r="AI1939" s="14" t="n"/>
      <c r="AK1939">
        <f>IF($D1939="","",IF(COUNTIF($D$2:$D1939,$D1939)=1,1,0))</f>
        <v/>
      </c>
      <c r="AL1939">
        <f>IF($AK1939=1,SUMPRODUCT(--($AO$2:$AO$7001&lt;$AO1939))+1,"")</f>
        <v/>
      </c>
      <c r="AM1939">
        <f>IF($D1939="","",IF(OR($R1939=TRUE(),$R1939="TRUE"),1,0))</f>
        <v/>
      </c>
      <c r="AN1939">
        <f>IF($D1939="","",IF($X1939="Yes",1,0))</f>
        <v/>
      </c>
      <c r="AO1939">
        <f>IF($AK1939=1,IFERROR(IF(VALUE($D1939)&lt;100000000,VALUE($D1939),1000000000),IFERROR(IF(VALUE(MID($D1939,2,20))&lt;100000000,VALUE(MID($D1939,2,20)),1000000000),1000000000))+ROW()/100000,"")</f>
        <v/>
      </c>
    </row>
    <row r="1940">
      <c r="F1940" s="14" t="n"/>
      <c r="N1940" s="8">
        <f>IF($D1940="","",M1940*V1940/100)</f>
        <v/>
      </c>
      <c r="O1940" s="8" t="n"/>
      <c r="U1940" s="8" t="n"/>
      <c r="V1940" s="8" t="n"/>
      <c r="Y1940">
        <f>IF($D1940="","",IF($AN1940=1,0,IF($AM1940=1,Settings!$C$6,Settings!$C$7))*100)</f>
        <v/>
      </c>
      <c r="Z1940" s="8">
        <f>IF($D1940="","",V1940*Y1940/100)</f>
        <v/>
      </c>
      <c r="AA1940" s="8">
        <f>IF($D1940="","",V1940-Z1940)</f>
        <v/>
      </c>
      <c r="AB1940" s="8">
        <f>IF($D1940="","",AA1940-N1940)</f>
        <v/>
      </c>
      <c r="AF1940" s="8" t="n"/>
      <c r="AI1940" s="14" t="n"/>
      <c r="AK1940">
        <f>IF($D1940="","",IF(COUNTIF($D$2:$D1940,$D1940)=1,1,0))</f>
        <v/>
      </c>
      <c r="AL1940">
        <f>IF($AK1940=1,SUMPRODUCT(--($AO$2:$AO$7001&lt;$AO1940))+1,"")</f>
        <v/>
      </c>
      <c r="AM1940">
        <f>IF($D1940="","",IF(OR($R1940=TRUE(),$R1940="TRUE"),1,0))</f>
        <v/>
      </c>
      <c r="AN1940">
        <f>IF($D1940="","",IF($X1940="Yes",1,0))</f>
        <v/>
      </c>
      <c r="AO1940">
        <f>IF($AK1940=1,IFERROR(IF(VALUE($D1940)&lt;100000000,VALUE($D1940),1000000000),IFERROR(IF(VALUE(MID($D1940,2,20))&lt;100000000,VALUE(MID($D1940,2,20)),1000000000),1000000000))+ROW()/100000,"")</f>
        <v/>
      </c>
    </row>
    <row r="1941">
      <c r="F1941" s="14" t="n"/>
      <c r="N1941" s="8">
        <f>IF($D1941="","",M1941*V1941/100)</f>
        <v/>
      </c>
      <c r="O1941" s="8" t="n"/>
      <c r="U1941" s="8" t="n"/>
      <c r="V1941" s="8" t="n"/>
      <c r="Y1941">
        <f>IF($D1941="","",IF($AN1941=1,0,IF($AM1941=1,Settings!$C$6,Settings!$C$7))*100)</f>
        <v/>
      </c>
      <c r="Z1941" s="8">
        <f>IF($D1941="","",V1941*Y1941/100)</f>
        <v/>
      </c>
      <c r="AA1941" s="8">
        <f>IF($D1941="","",V1941-Z1941)</f>
        <v/>
      </c>
      <c r="AB1941" s="8">
        <f>IF($D1941="","",AA1941-N1941)</f>
        <v/>
      </c>
      <c r="AF1941" s="8" t="n"/>
      <c r="AI1941" s="14" t="n"/>
      <c r="AK1941">
        <f>IF($D1941="","",IF(COUNTIF($D$2:$D1941,$D1941)=1,1,0))</f>
        <v/>
      </c>
      <c r="AL1941">
        <f>IF($AK1941=1,SUMPRODUCT(--($AO$2:$AO$7001&lt;$AO1941))+1,"")</f>
        <v/>
      </c>
      <c r="AM1941">
        <f>IF($D1941="","",IF(OR($R1941=TRUE(),$R1941="TRUE"),1,0))</f>
        <v/>
      </c>
      <c r="AN1941">
        <f>IF($D1941="","",IF($X1941="Yes",1,0))</f>
        <v/>
      </c>
      <c r="AO1941">
        <f>IF($AK1941=1,IFERROR(IF(VALUE($D1941)&lt;100000000,VALUE($D1941),1000000000),IFERROR(IF(VALUE(MID($D1941,2,20))&lt;100000000,VALUE(MID($D1941,2,20)),1000000000),1000000000))+ROW()/100000,"")</f>
        <v/>
      </c>
    </row>
    <row r="1942">
      <c r="F1942" s="14" t="n"/>
      <c r="N1942" s="8">
        <f>IF($D1942="","",M1942*V1942/100)</f>
        <v/>
      </c>
      <c r="O1942" s="8" t="n"/>
      <c r="U1942" s="8" t="n"/>
      <c r="V1942" s="8" t="n"/>
      <c r="Y1942">
        <f>IF($D1942="","",IF($AN1942=1,0,IF($AM1942=1,Settings!$C$6,Settings!$C$7))*100)</f>
        <v/>
      </c>
      <c r="Z1942" s="8">
        <f>IF($D1942="","",V1942*Y1942/100)</f>
        <v/>
      </c>
      <c r="AA1942" s="8">
        <f>IF($D1942="","",V1942-Z1942)</f>
        <v/>
      </c>
      <c r="AB1942" s="8">
        <f>IF($D1942="","",AA1942-N1942)</f>
        <v/>
      </c>
      <c r="AF1942" s="8" t="n"/>
      <c r="AI1942" s="14" t="n"/>
      <c r="AK1942">
        <f>IF($D1942="","",IF(COUNTIF($D$2:$D1942,$D1942)=1,1,0))</f>
        <v/>
      </c>
      <c r="AL1942">
        <f>IF($AK1942=1,SUMPRODUCT(--($AO$2:$AO$7001&lt;$AO1942))+1,"")</f>
        <v/>
      </c>
      <c r="AM1942">
        <f>IF($D1942="","",IF(OR($R1942=TRUE(),$R1942="TRUE"),1,0))</f>
        <v/>
      </c>
      <c r="AN1942">
        <f>IF($D1942="","",IF($X1942="Yes",1,0))</f>
        <v/>
      </c>
      <c r="AO1942">
        <f>IF($AK1942=1,IFERROR(IF(VALUE($D1942)&lt;100000000,VALUE($D1942),1000000000),IFERROR(IF(VALUE(MID($D1942,2,20))&lt;100000000,VALUE(MID($D1942,2,20)),1000000000),1000000000))+ROW()/100000,"")</f>
        <v/>
      </c>
    </row>
    <row r="1943">
      <c r="F1943" s="14" t="n"/>
      <c r="N1943" s="8">
        <f>IF($D1943="","",M1943*V1943/100)</f>
        <v/>
      </c>
      <c r="O1943" s="8" t="n"/>
      <c r="U1943" s="8" t="n"/>
      <c r="V1943" s="8" t="n"/>
      <c r="Y1943">
        <f>IF($D1943="","",IF($AN1943=1,0,IF($AM1943=1,Settings!$C$6,Settings!$C$7))*100)</f>
        <v/>
      </c>
      <c r="Z1943" s="8">
        <f>IF($D1943="","",V1943*Y1943/100)</f>
        <v/>
      </c>
      <c r="AA1943" s="8">
        <f>IF($D1943="","",V1943-Z1943)</f>
        <v/>
      </c>
      <c r="AB1943" s="8">
        <f>IF($D1943="","",AA1943-N1943)</f>
        <v/>
      </c>
      <c r="AF1943" s="8" t="n"/>
      <c r="AI1943" s="14" t="n"/>
      <c r="AK1943">
        <f>IF($D1943="","",IF(COUNTIF($D$2:$D1943,$D1943)=1,1,0))</f>
        <v/>
      </c>
      <c r="AL1943">
        <f>IF($AK1943=1,SUMPRODUCT(--($AO$2:$AO$7001&lt;$AO1943))+1,"")</f>
        <v/>
      </c>
      <c r="AM1943">
        <f>IF($D1943="","",IF(OR($R1943=TRUE(),$R1943="TRUE"),1,0))</f>
        <v/>
      </c>
      <c r="AN1943">
        <f>IF($D1943="","",IF($X1943="Yes",1,0))</f>
        <v/>
      </c>
      <c r="AO1943">
        <f>IF($AK1943=1,IFERROR(IF(VALUE($D1943)&lt;100000000,VALUE($D1943),1000000000),IFERROR(IF(VALUE(MID($D1943,2,20))&lt;100000000,VALUE(MID($D1943,2,20)),1000000000),1000000000))+ROW()/100000,"")</f>
        <v/>
      </c>
    </row>
    <row r="1944">
      <c r="F1944" s="14" t="n"/>
      <c r="N1944" s="8">
        <f>IF($D1944="","",M1944*V1944/100)</f>
        <v/>
      </c>
      <c r="O1944" s="8" t="n"/>
      <c r="U1944" s="8" t="n"/>
      <c r="V1944" s="8" t="n"/>
      <c r="Y1944">
        <f>IF($D1944="","",IF($AN1944=1,0,IF($AM1944=1,Settings!$C$6,Settings!$C$7))*100)</f>
        <v/>
      </c>
      <c r="Z1944" s="8">
        <f>IF($D1944="","",V1944*Y1944/100)</f>
        <v/>
      </c>
      <c r="AA1944" s="8">
        <f>IF($D1944="","",V1944-Z1944)</f>
        <v/>
      </c>
      <c r="AB1944" s="8">
        <f>IF($D1944="","",AA1944-N1944)</f>
        <v/>
      </c>
      <c r="AF1944" s="8" t="n"/>
      <c r="AI1944" s="14" t="n"/>
      <c r="AK1944">
        <f>IF($D1944="","",IF(COUNTIF($D$2:$D1944,$D1944)=1,1,0))</f>
        <v/>
      </c>
      <c r="AL1944">
        <f>IF($AK1944=1,SUMPRODUCT(--($AO$2:$AO$7001&lt;$AO1944))+1,"")</f>
        <v/>
      </c>
      <c r="AM1944">
        <f>IF($D1944="","",IF(OR($R1944=TRUE(),$R1944="TRUE"),1,0))</f>
        <v/>
      </c>
      <c r="AN1944">
        <f>IF($D1944="","",IF($X1944="Yes",1,0))</f>
        <v/>
      </c>
      <c r="AO1944">
        <f>IF($AK1944=1,IFERROR(IF(VALUE($D1944)&lt;100000000,VALUE($D1944),1000000000),IFERROR(IF(VALUE(MID($D1944,2,20))&lt;100000000,VALUE(MID($D1944,2,20)),1000000000),1000000000))+ROW()/100000,"")</f>
        <v/>
      </c>
    </row>
    <row r="1945">
      <c r="F1945" s="14" t="n"/>
      <c r="N1945" s="8">
        <f>IF($D1945="","",M1945*V1945/100)</f>
        <v/>
      </c>
      <c r="O1945" s="8" t="n"/>
      <c r="U1945" s="8" t="n"/>
      <c r="V1945" s="8" t="n"/>
      <c r="Y1945">
        <f>IF($D1945="","",IF($AN1945=1,0,IF($AM1945=1,Settings!$C$6,Settings!$C$7))*100)</f>
        <v/>
      </c>
      <c r="Z1945" s="8">
        <f>IF($D1945="","",V1945*Y1945/100)</f>
        <v/>
      </c>
      <c r="AA1945" s="8">
        <f>IF($D1945="","",V1945-Z1945)</f>
        <v/>
      </c>
      <c r="AB1945" s="8">
        <f>IF($D1945="","",AA1945-N1945)</f>
        <v/>
      </c>
      <c r="AF1945" s="8" t="n"/>
      <c r="AI1945" s="14" t="n"/>
      <c r="AK1945">
        <f>IF($D1945="","",IF(COUNTIF($D$2:$D1945,$D1945)=1,1,0))</f>
        <v/>
      </c>
      <c r="AL1945">
        <f>IF($AK1945=1,SUMPRODUCT(--($AO$2:$AO$7001&lt;$AO1945))+1,"")</f>
        <v/>
      </c>
      <c r="AM1945">
        <f>IF($D1945="","",IF(OR($R1945=TRUE(),$R1945="TRUE"),1,0))</f>
        <v/>
      </c>
      <c r="AN1945">
        <f>IF($D1945="","",IF($X1945="Yes",1,0))</f>
        <v/>
      </c>
      <c r="AO1945">
        <f>IF($AK1945=1,IFERROR(IF(VALUE($D1945)&lt;100000000,VALUE($D1945),1000000000),IFERROR(IF(VALUE(MID($D1945,2,20))&lt;100000000,VALUE(MID($D1945,2,20)),1000000000),1000000000))+ROW()/100000,"")</f>
        <v/>
      </c>
    </row>
    <row r="1946">
      <c r="F1946" s="14" t="n"/>
      <c r="N1946" s="8">
        <f>IF($D1946="","",M1946*V1946/100)</f>
        <v/>
      </c>
      <c r="O1946" s="8" t="n"/>
      <c r="U1946" s="8" t="n"/>
      <c r="V1946" s="8" t="n"/>
      <c r="Y1946">
        <f>IF($D1946="","",IF($AN1946=1,0,IF($AM1946=1,Settings!$C$6,Settings!$C$7))*100)</f>
        <v/>
      </c>
      <c r="Z1946" s="8">
        <f>IF($D1946="","",V1946*Y1946/100)</f>
        <v/>
      </c>
      <c r="AA1946" s="8">
        <f>IF($D1946="","",V1946-Z1946)</f>
        <v/>
      </c>
      <c r="AB1946" s="8">
        <f>IF($D1946="","",AA1946-N1946)</f>
        <v/>
      </c>
      <c r="AF1946" s="8" t="n"/>
      <c r="AI1946" s="14" t="n"/>
      <c r="AK1946">
        <f>IF($D1946="","",IF(COUNTIF($D$2:$D1946,$D1946)=1,1,0))</f>
        <v/>
      </c>
      <c r="AL1946">
        <f>IF($AK1946=1,SUMPRODUCT(--($AO$2:$AO$7001&lt;$AO1946))+1,"")</f>
        <v/>
      </c>
      <c r="AM1946">
        <f>IF($D1946="","",IF(OR($R1946=TRUE(),$R1946="TRUE"),1,0))</f>
        <v/>
      </c>
      <c r="AN1946">
        <f>IF($D1946="","",IF($X1946="Yes",1,0))</f>
        <v/>
      </c>
      <c r="AO1946">
        <f>IF($AK1946=1,IFERROR(IF(VALUE($D1946)&lt;100000000,VALUE($D1946),1000000000),IFERROR(IF(VALUE(MID($D1946,2,20))&lt;100000000,VALUE(MID($D1946,2,20)),1000000000),1000000000))+ROW()/100000,"")</f>
        <v/>
      </c>
    </row>
    <row r="1947">
      <c r="F1947" s="14" t="n"/>
      <c r="N1947" s="8">
        <f>IF($D1947="","",M1947*V1947/100)</f>
        <v/>
      </c>
      <c r="O1947" s="8" t="n"/>
      <c r="U1947" s="8" t="n"/>
      <c r="V1947" s="8" t="n"/>
      <c r="Y1947">
        <f>IF($D1947="","",IF($AN1947=1,0,IF($AM1947=1,Settings!$C$6,Settings!$C$7))*100)</f>
        <v/>
      </c>
      <c r="Z1947" s="8">
        <f>IF($D1947="","",V1947*Y1947/100)</f>
        <v/>
      </c>
      <c r="AA1947" s="8">
        <f>IF($D1947="","",V1947-Z1947)</f>
        <v/>
      </c>
      <c r="AB1947" s="8">
        <f>IF($D1947="","",AA1947-N1947)</f>
        <v/>
      </c>
      <c r="AF1947" s="8" t="n"/>
      <c r="AI1947" s="14" t="n"/>
      <c r="AK1947">
        <f>IF($D1947="","",IF(COUNTIF($D$2:$D1947,$D1947)=1,1,0))</f>
        <v/>
      </c>
      <c r="AL1947">
        <f>IF($AK1947=1,SUMPRODUCT(--($AO$2:$AO$7001&lt;$AO1947))+1,"")</f>
        <v/>
      </c>
      <c r="AM1947">
        <f>IF($D1947="","",IF(OR($R1947=TRUE(),$R1947="TRUE"),1,0))</f>
        <v/>
      </c>
      <c r="AN1947">
        <f>IF($D1947="","",IF($X1947="Yes",1,0))</f>
        <v/>
      </c>
      <c r="AO1947">
        <f>IF($AK1947=1,IFERROR(IF(VALUE($D1947)&lt;100000000,VALUE($D1947),1000000000),IFERROR(IF(VALUE(MID($D1947,2,20))&lt;100000000,VALUE(MID($D1947,2,20)),1000000000),1000000000))+ROW()/100000,"")</f>
        <v/>
      </c>
    </row>
    <row r="1948">
      <c r="F1948" s="14" t="n"/>
      <c r="N1948" s="8">
        <f>IF($D1948="","",M1948*V1948/100)</f>
        <v/>
      </c>
      <c r="O1948" s="8" t="n"/>
      <c r="U1948" s="8" t="n"/>
      <c r="V1948" s="8" t="n"/>
      <c r="Y1948">
        <f>IF($D1948="","",IF($AN1948=1,0,IF($AM1948=1,Settings!$C$6,Settings!$C$7))*100)</f>
        <v/>
      </c>
      <c r="Z1948" s="8">
        <f>IF($D1948="","",V1948*Y1948/100)</f>
        <v/>
      </c>
      <c r="AA1948" s="8">
        <f>IF($D1948="","",V1948-Z1948)</f>
        <v/>
      </c>
      <c r="AB1948" s="8">
        <f>IF($D1948="","",AA1948-N1948)</f>
        <v/>
      </c>
      <c r="AF1948" s="8" t="n"/>
      <c r="AI1948" s="14" t="n"/>
      <c r="AK1948">
        <f>IF($D1948="","",IF(COUNTIF($D$2:$D1948,$D1948)=1,1,0))</f>
        <v/>
      </c>
      <c r="AL1948">
        <f>IF($AK1948=1,SUMPRODUCT(--($AO$2:$AO$7001&lt;$AO1948))+1,"")</f>
        <v/>
      </c>
      <c r="AM1948">
        <f>IF($D1948="","",IF(OR($R1948=TRUE(),$R1948="TRUE"),1,0))</f>
        <v/>
      </c>
      <c r="AN1948">
        <f>IF($D1948="","",IF($X1948="Yes",1,0))</f>
        <v/>
      </c>
      <c r="AO1948">
        <f>IF($AK1948=1,IFERROR(IF(VALUE($D1948)&lt;100000000,VALUE($D1948),1000000000),IFERROR(IF(VALUE(MID($D1948,2,20))&lt;100000000,VALUE(MID($D1948,2,20)),1000000000),1000000000))+ROW()/100000,"")</f>
        <v/>
      </c>
    </row>
    <row r="1949">
      <c r="F1949" s="14" t="n"/>
      <c r="N1949" s="8">
        <f>IF($D1949="","",M1949*V1949/100)</f>
        <v/>
      </c>
      <c r="O1949" s="8" t="n"/>
      <c r="U1949" s="8" t="n"/>
      <c r="V1949" s="8" t="n"/>
      <c r="Y1949">
        <f>IF($D1949="","",IF($AN1949=1,0,IF($AM1949=1,Settings!$C$6,Settings!$C$7))*100)</f>
        <v/>
      </c>
      <c r="Z1949" s="8">
        <f>IF($D1949="","",V1949*Y1949/100)</f>
        <v/>
      </c>
      <c r="AA1949" s="8">
        <f>IF($D1949="","",V1949-Z1949)</f>
        <v/>
      </c>
      <c r="AB1949" s="8">
        <f>IF($D1949="","",AA1949-N1949)</f>
        <v/>
      </c>
      <c r="AF1949" s="8" t="n"/>
      <c r="AI1949" s="14" t="n"/>
      <c r="AK1949">
        <f>IF($D1949="","",IF(COUNTIF($D$2:$D1949,$D1949)=1,1,0))</f>
        <v/>
      </c>
      <c r="AL1949">
        <f>IF($AK1949=1,SUMPRODUCT(--($AO$2:$AO$7001&lt;$AO1949))+1,"")</f>
        <v/>
      </c>
      <c r="AM1949">
        <f>IF($D1949="","",IF(OR($R1949=TRUE(),$R1949="TRUE"),1,0))</f>
        <v/>
      </c>
      <c r="AN1949">
        <f>IF($D1949="","",IF($X1949="Yes",1,0))</f>
        <v/>
      </c>
      <c r="AO1949">
        <f>IF($AK1949=1,IFERROR(IF(VALUE($D1949)&lt;100000000,VALUE($D1949),1000000000),IFERROR(IF(VALUE(MID($D1949,2,20))&lt;100000000,VALUE(MID($D1949,2,20)),1000000000),1000000000))+ROW()/100000,"")</f>
        <v/>
      </c>
    </row>
    <row r="1950">
      <c r="F1950" s="14" t="n"/>
      <c r="N1950" s="8">
        <f>IF($D1950="","",M1950*V1950/100)</f>
        <v/>
      </c>
      <c r="O1950" s="8" t="n"/>
      <c r="U1950" s="8" t="n"/>
      <c r="V1950" s="8" t="n"/>
      <c r="Y1950">
        <f>IF($D1950="","",IF($AN1950=1,0,IF($AM1950=1,Settings!$C$6,Settings!$C$7))*100)</f>
        <v/>
      </c>
      <c r="Z1950" s="8">
        <f>IF($D1950="","",V1950*Y1950/100)</f>
        <v/>
      </c>
      <c r="AA1950" s="8">
        <f>IF($D1950="","",V1950-Z1950)</f>
        <v/>
      </c>
      <c r="AB1950" s="8">
        <f>IF($D1950="","",AA1950-N1950)</f>
        <v/>
      </c>
      <c r="AF1950" s="8" t="n"/>
      <c r="AI1950" s="14" t="n"/>
      <c r="AK1950">
        <f>IF($D1950="","",IF(COUNTIF($D$2:$D1950,$D1950)=1,1,0))</f>
        <v/>
      </c>
      <c r="AL1950">
        <f>IF($AK1950=1,SUMPRODUCT(--($AO$2:$AO$7001&lt;$AO1950))+1,"")</f>
        <v/>
      </c>
      <c r="AM1950">
        <f>IF($D1950="","",IF(OR($R1950=TRUE(),$R1950="TRUE"),1,0))</f>
        <v/>
      </c>
      <c r="AN1950">
        <f>IF($D1950="","",IF($X1950="Yes",1,0))</f>
        <v/>
      </c>
      <c r="AO1950">
        <f>IF($AK1950=1,IFERROR(IF(VALUE($D1950)&lt;100000000,VALUE($D1950),1000000000),IFERROR(IF(VALUE(MID($D1950,2,20))&lt;100000000,VALUE(MID($D1950,2,20)),1000000000),1000000000))+ROW()/100000,"")</f>
        <v/>
      </c>
    </row>
    <row r="1951">
      <c r="F1951" s="14" t="n"/>
      <c r="N1951" s="8">
        <f>IF($D1951="","",M1951*V1951/100)</f>
        <v/>
      </c>
      <c r="O1951" s="8" t="n"/>
      <c r="U1951" s="8" t="n"/>
      <c r="V1951" s="8" t="n"/>
      <c r="Y1951">
        <f>IF($D1951="","",IF($AN1951=1,0,IF($AM1951=1,Settings!$C$6,Settings!$C$7))*100)</f>
        <v/>
      </c>
      <c r="Z1951" s="8">
        <f>IF($D1951="","",V1951*Y1951/100)</f>
        <v/>
      </c>
      <c r="AA1951" s="8">
        <f>IF($D1951="","",V1951-Z1951)</f>
        <v/>
      </c>
      <c r="AB1951" s="8">
        <f>IF($D1951="","",AA1951-N1951)</f>
        <v/>
      </c>
      <c r="AF1951" s="8" t="n"/>
      <c r="AI1951" s="14" t="n"/>
      <c r="AK1951">
        <f>IF($D1951="","",IF(COUNTIF($D$2:$D1951,$D1951)=1,1,0))</f>
        <v/>
      </c>
      <c r="AL1951">
        <f>IF($AK1951=1,SUMPRODUCT(--($AO$2:$AO$7001&lt;$AO1951))+1,"")</f>
        <v/>
      </c>
      <c r="AM1951">
        <f>IF($D1951="","",IF(OR($R1951=TRUE(),$R1951="TRUE"),1,0))</f>
        <v/>
      </c>
      <c r="AN1951">
        <f>IF($D1951="","",IF($X1951="Yes",1,0))</f>
        <v/>
      </c>
      <c r="AO1951">
        <f>IF($AK1951=1,IFERROR(IF(VALUE($D1951)&lt;100000000,VALUE($D1951),1000000000),IFERROR(IF(VALUE(MID($D1951,2,20))&lt;100000000,VALUE(MID($D1951,2,20)),1000000000),1000000000))+ROW()/100000,"")</f>
        <v/>
      </c>
    </row>
    <row r="1952">
      <c r="F1952" s="14" t="n"/>
      <c r="N1952" s="8">
        <f>IF($D1952="","",M1952*V1952/100)</f>
        <v/>
      </c>
      <c r="O1952" s="8" t="n"/>
      <c r="U1952" s="8" t="n"/>
      <c r="V1952" s="8" t="n"/>
      <c r="Y1952">
        <f>IF($D1952="","",IF($AN1952=1,0,IF($AM1952=1,Settings!$C$6,Settings!$C$7))*100)</f>
        <v/>
      </c>
      <c r="Z1952" s="8">
        <f>IF($D1952="","",V1952*Y1952/100)</f>
        <v/>
      </c>
      <c r="AA1952" s="8">
        <f>IF($D1952="","",V1952-Z1952)</f>
        <v/>
      </c>
      <c r="AB1952" s="8">
        <f>IF($D1952="","",AA1952-N1952)</f>
        <v/>
      </c>
      <c r="AF1952" s="8" t="n"/>
      <c r="AI1952" s="14" t="n"/>
      <c r="AK1952">
        <f>IF($D1952="","",IF(COUNTIF($D$2:$D1952,$D1952)=1,1,0))</f>
        <v/>
      </c>
      <c r="AL1952">
        <f>IF($AK1952=1,SUMPRODUCT(--($AO$2:$AO$7001&lt;$AO1952))+1,"")</f>
        <v/>
      </c>
      <c r="AM1952">
        <f>IF($D1952="","",IF(OR($R1952=TRUE(),$R1952="TRUE"),1,0))</f>
        <v/>
      </c>
      <c r="AN1952">
        <f>IF($D1952="","",IF($X1952="Yes",1,0))</f>
        <v/>
      </c>
      <c r="AO1952">
        <f>IF($AK1952=1,IFERROR(IF(VALUE($D1952)&lt;100000000,VALUE($D1952),1000000000),IFERROR(IF(VALUE(MID($D1952,2,20))&lt;100000000,VALUE(MID($D1952,2,20)),1000000000),1000000000))+ROW()/100000,"")</f>
        <v/>
      </c>
    </row>
    <row r="1953">
      <c r="F1953" s="14" t="n"/>
      <c r="N1953" s="8">
        <f>IF($D1953="","",M1953*V1953/100)</f>
        <v/>
      </c>
      <c r="O1953" s="8" t="n"/>
      <c r="U1953" s="8" t="n"/>
      <c r="V1953" s="8" t="n"/>
      <c r="Y1953">
        <f>IF($D1953="","",IF($AN1953=1,0,IF($AM1953=1,Settings!$C$6,Settings!$C$7))*100)</f>
        <v/>
      </c>
      <c r="Z1953" s="8">
        <f>IF($D1953="","",V1953*Y1953/100)</f>
        <v/>
      </c>
      <c r="AA1953" s="8">
        <f>IF($D1953="","",V1953-Z1953)</f>
        <v/>
      </c>
      <c r="AB1953" s="8">
        <f>IF($D1953="","",AA1953-N1953)</f>
        <v/>
      </c>
      <c r="AF1953" s="8" t="n"/>
      <c r="AI1953" s="14" t="n"/>
      <c r="AK1953">
        <f>IF($D1953="","",IF(COUNTIF($D$2:$D1953,$D1953)=1,1,0))</f>
        <v/>
      </c>
      <c r="AL1953">
        <f>IF($AK1953=1,SUMPRODUCT(--($AO$2:$AO$7001&lt;$AO1953))+1,"")</f>
        <v/>
      </c>
      <c r="AM1953">
        <f>IF($D1953="","",IF(OR($R1953=TRUE(),$R1953="TRUE"),1,0))</f>
        <v/>
      </c>
      <c r="AN1953">
        <f>IF($D1953="","",IF($X1953="Yes",1,0))</f>
        <v/>
      </c>
      <c r="AO1953">
        <f>IF($AK1953=1,IFERROR(IF(VALUE($D1953)&lt;100000000,VALUE($D1953),1000000000),IFERROR(IF(VALUE(MID($D1953,2,20))&lt;100000000,VALUE(MID($D1953,2,20)),1000000000),1000000000))+ROW()/100000,"")</f>
        <v/>
      </c>
    </row>
    <row r="1954">
      <c r="F1954" s="14" t="n"/>
      <c r="N1954" s="8">
        <f>IF($D1954="","",M1954*V1954/100)</f>
        <v/>
      </c>
      <c r="O1954" s="8" t="n"/>
      <c r="U1954" s="8" t="n"/>
      <c r="V1954" s="8" t="n"/>
      <c r="Y1954">
        <f>IF($D1954="","",IF($AN1954=1,0,IF($AM1954=1,Settings!$C$6,Settings!$C$7))*100)</f>
        <v/>
      </c>
      <c r="Z1954" s="8">
        <f>IF($D1954="","",V1954*Y1954/100)</f>
        <v/>
      </c>
      <c r="AA1954" s="8">
        <f>IF($D1954="","",V1954-Z1954)</f>
        <v/>
      </c>
      <c r="AB1954" s="8">
        <f>IF($D1954="","",AA1954-N1954)</f>
        <v/>
      </c>
      <c r="AF1954" s="8" t="n"/>
      <c r="AI1954" s="14" t="n"/>
      <c r="AK1954">
        <f>IF($D1954="","",IF(COUNTIF($D$2:$D1954,$D1954)=1,1,0))</f>
        <v/>
      </c>
      <c r="AL1954">
        <f>IF($AK1954=1,SUMPRODUCT(--($AO$2:$AO$7001&lt;$AO1954))+1,"")</f>
        <v/>
      </c>
      <c r="AM1954">
        <f>IF($D1954="","",IF(OR($R1954=TRUE(),$R1954="TRUE"),1,0))</f>
        <v/>
      </c>
      <c r="AN1954">
        <f>IF($D1954="","",IF($X1954="Yes",1,0))</f>
        <v/>
      </c>
      <c r="AO1954">
        <f>IF($AK1954=1,IFERROR(IF(VALUE($D1954)&lt;100000000,VALUE($D1954),1000000000),IFERROR(IF(VALUE(MID($D1954,2,20))&lt;100000000,VALUE(MID($D1954,2,20)),1000000000),1000000000))+ROW()/100000,"")</f>
        <v/>
      </c>
    </row>
    <row r="1955">
      <c r="F1955" s="14" t="n"/>
      <c r="N1955" s="8">
        <f>IF($D1955="","",M1955*V1955/100)</f>
        <v/>
      </c>
      <c r="O1955" s="8" t="n"/>
      <c r="U1955" s="8" t="n"/>
      <c r="V1955" s="8" t="n"/>
      <c r="Y1955">
        <f>IF($D1955="","",IF($AN1955=1,0,IF($AM1955=1,Settings!$C$6,Settings!$C$7))*100)</f>
        <v/>
      </c>
      <c r="Z1955" s="8">
        <f>IF($D1955="","",V1955*Y1955/100)</f>
        <v/>
      </c>
      <c r="AA1955" s="8">
        <f>IF($D1955="","",V1955-Z1955)</f>
        <v/>
      </c>
      <c r="AB1955" s="8">
        <f>IF($D1955="","",AA1955-N1955)</f>
        <v/>
      </c>
      <c r="AF1955" s="8" t="n"/>
      <c r="AI1955" s="14" t="n"/>
      <c r="AK1955">
        <f>IF($D1955="","",IF(COUNTIF($D$2:$D1955,$D1955)=1,1,0))</f>
        <v/>
      </c>
      <c r="AL1955">
        <f>IF($AK1955=1,SUMPRODUCT(--($AO$2:$AO$7001&lt;$AO1955))+1,"")</f>
        <v/>
      </c>
      <c r="AM1955">
        <f>IF($D1955="","",IF(OR($R1955=TRUE(),$R1955="TRUE"),1,0))</f>
        <v/>
      </c>
      <c r="AN1955">
        <f>IF($D1955="","",IF($X1955="Yes",1,0))</f>
        <v/>
      </c>
      <c r="AO1955">
        <f>IF($AK1955=1,IFERROR(IF(VALUE($D1955)&lt;100000000,VALUE($D1955),1000000000),IFERROR(IF(VALUE(MID($D1955,2,20))&lt;100000000,VALUE(MID($D1955,2,20)),1000000000),1000000000))+ROW()/100000,"")</f>
        <v/>
      </c>
    </row>
    <row r="1956">
      <c r="F1956" s="14" t="n"/>
      <c r="N1956" s="8">
        <f>IF($D1956="","",M1956*V1956/100)</f>
        <v/>
      </c>
      <c r="O1956" s="8" t="n"/>
      <c r="U1956" s="8" t="n"/>
      <c r="V1956" s="8" t="n"/>
      <c r="Y1956">
        <f>IF($D1956="","",IF($AN1956=1,0,IF($AM1956=1,Settings!$C$6,Settings!$C$7))*100)</f>
        <v/>
      </c>
      <c r="Z1956" s="8">
        <f>IF($D1956="","",V1956*Y1956/100)</f>
        <v/>
      </c>
      <c r="AA1956" s="8">
        <f>IF($D1956="","",V1956-Z1956)</f>
        <v/>
      </c>
      <c r="AB1956" s="8">
        <f>IF($D1956="","",AA1956-N1956)</f>
        <v/>
      </c>
      <c r="AF1956" s="8" t="n"/>
      <c r="AI1956" s="14" t="n"/>
      <c r="AK1956">
        <f>IF($D1956="","",IF(COUNTIF($D$2:$D1956,$D1956)=1,1,0))</f>
        <v/>
      </c>
      <c r="AL1956">
        <f>IF($AK1956=1,SUMPRODUCT(--($AO$2:$AO$7001&lt;$AO1956))+1,"")</f>
        <v/>
      </c>
      <c r="AM1956">
        <f>IF($D1956="","",IF(OR($R1956=TRUE(),$R1956="TRUE"),1,0))</f>
        <v/>
      </c>
      <c r="AN1956">
        <f>IF($D1956="","",IF($X1956="Yes",1,0))</f>
        <v/>
      </c>
      <c r="AO1956">
        <f>IF($AK1956=1,IFERROR(IF(VALUE($D1956)&lt;100000000,VALUE($D1956),1000000000),IFERROR(IF(VALUE(MID($D1956,2,20))&lt;100000000,VALUE(MID($D1956,2,20)),1000000000),1000000000))+ROW()/100000,"")</f>
        <v/>
      </c>
    </row>
    <row r="1957">
      <c r="F1957" s="14" t="n"/>
      <c r="N1957" s="8">
        <f>IF($D1957="","",M1957*V1957/100)</f>
        <v/>
      </c>
      <c r="O1957" s="8" t="n"/>
      <c r="U1957" s="8" t="n"/>
      <c r="V1957" s="8" t="n"/>
      <c r="Y1957">
        <f>IF($D1957="","",IF($AN1957=1,0,IF($AM1957=1,Settings!$C$6,Settings!$C$7))*100)</f>
        <v/>
      </c>
      <c r="Z1957" s="8">
        <f>IF($D1957="","",V1957*Y1957/100)</f>
        <v/>
      </c>
      <c r="AA1957" s="8">
        <f>IF($D1957="","",V1957-Z1957)</f>
        <v/>
      </c>
      <c r="AB1957" s="8">
        <f>IF($D1957="","",AA1957-N1957)</f>
        <v/>
      </c>
      <c r="AF1957" s="8" t="n"/>
      <c r="AI1957" s="14" t="n"/>
      <c r="AK1957">
        <f>IF($D1957="","",IF(COUNTIF($D$2:$D1957,$D1957)=1,1,0))</f>
        <v/>
      </c>
      <c r="AL1957">
        <f>IF($AK1957=1,SUMPRODUCT(--($AO$2:$AO$7001&lt;$AO1957))+1,"")</f>
        <v/>
      </c>
      <c r="AM1957">
        <f>IF($D1957="","",IF(OR($R1957=TRUE(),$R1957="TRUE"),1,0))</f>
        <v/>
      </c>
      <c r="AN1957">
        <f>IF($D1957="","",IF($X1957="Yes",1,0))</f>
        <v/>
      </c>
      <c r="AO1957">
        <f>IF($AK1957=1,IFERROR(IF(VALUE($D1957)&lt;100000000,VALUE($D1957),1000000000),IFERROR(IF(VALUE(MID($D1957,2,20))&lt;100000000,VALUE(MID($D1957,2,20)),1000000000),1000000000))+ROW()/100000,"")</f>
        <v/>
      </c>
    </row>
    <row r="1958">
      <c r="F1958" s="14" t="n"/>
      <c r="N1958" s="8">
        <f>IF($D1958="","",M1958*V1958/100)</f>
        <v/>
      </c>
      <c r="O1958" s="8" t="n"/>
      <c r="U1958" s="8" t="n"/>
      <c r="V1958" s="8" t="n"/>
      <c r="Y1958">
        <f>IF($D1958="","",IF($AN1958=1,0,IF($AM1958=1,Settings!$C$6,Settings!$C$7))*100)</f>
        <v/>
      </c>
      <c r="Z1958" s="8">
        <f>IF($D1958="","",V1958*Y1958/100)</f>
        <v/>
      </c>
      <c r="AA1958" s="8">
        <f>IF($D1958="","",V1958-Z1958)</f>
        <v/>
      </c>
      <c r="AB1958" s="8">
        <f>IF($D1958="","",AA1958-N1958)</f>
        <v/>
      </c>
      <c r="AF1958" s="8" t="n"/>
      <c r="AI1958" s="14" t="n"/>
      <c r="AK1958">
        <f>IF($D1958="","",IF(COUNTIF($D$2:$D1958,$D1958)=1,1,0))</f>
        <v/>
      </c>
      <c r="AL1958">
        <f>IF($AK1958=1,SUMPRODUCT(--($AO$2:$AO$7001&lt;$AO1958))+1,"")</f>
        <v/>
      </c>
      <c r="AM1958">
        <f>IF($D1958="","",IF(OR($R1958=TRUE(),$R1958="TRUE"),1,0))</f>
        <v/>
      </c>
      <c r="AN1958">
        <f>IF($D1958="","",IF($X1958="Yes",1,0))</f>
        <v/>
      </c>
      <c r="AO1958">
        <f>IF($AK1958=1,IFERROR(IF(VALUE($D1958)&lt;100000000,VALUE($D1958),1000000000),IFERROR(IF(VALUE(MID($D1958,2,20))&lt;100000000,VALUE(MID($D1958,2,20)),1000000000),1000000000))+ROW()/100000,"")</f>
        <v/>
      </c>
    </row>
    <row r="1959">
      <c r="F1959" s="14" t="n"/>
      <c r="N1959" s="8">
        <f>IF($D1959="","",M1959*V1959/100)</f>
        <v/>
      </c>
      <c r="O1959" s="8" t="n"/>
      <c r="U1959" s="8" t="n"/>
      <c r="V1959" s="8" t="n"/>
      <c r="Y1959">
        <f>IF($D1959="","",IF($AN1959=1,0,IF($AM1959=1,Settings!$C$6,Settings!$C$7))*100)</f>
        <v/>
      </c>
      <c r="Z1959" s="8">
        <f>IF($D1959="","",V1959*Y1959/100)</f>
        <v/>
      </c>
      <c r="AA1959" s="8">
        <f>IF($D1959="","",V1959-Z1959)</f>
        <v/>
      </c>
      <c r="AB1959" s="8">
        <f>IF($D1959="","",AA1959-N1959)</f>
        <v/>
      </c>
      <c r="AF1959" s="8" t="n"/>
      <c r="AI1959" s="14" t="n"/>
      <c r="AK1959">
        <f>IF($D1959="","",IF(COUNTIF($D$2:$D1959,$D1959)=1,1,0))</f>
        <v/>
      </c>
      <c r="AL1959">
        <f>IF($AK1959=1,SUMPRODUCT(--($AO$2:$AO$7001&lt;$AO1959))+1,"")</f>
        <v/>
      </c>
      <c r="AM1959">
        <f>IF($D1959="","",IF(OR($R1959=TRUE(),$R1959="TRUE"),1,0))</f>
        <v/>
      </c>
      <c r="AN1959">
        <f>IF($D1959="","",IF($X1959="Yes",1,0))</f>
        <v/>
      </c>
      <c r="AO1959">
        <f>IF($AK1959=1,IFERROR(IF(VALUE($D1959)&lt;100000000,VALUE($D1959),1000000000),IFERROR(IF(VALUE(MID($D1959,2,20))&lt;100000000,VALUE(MID($D1959,2,20)),1000000000),1000000000))+ROW()/100000,"")</f>
        <v/>
      </c>
    </row>
    <row r="1960">
      <c r="F1960" s="14" t="n"/>
      <c r="N1960" s="8">
        <f>IF($D1960="","",M1960*V1960/100)</f>
        <v/>
      </c>
      <c r="O1960" s="8" t="n"/>
      <c r="U1960" s="8" t="n"/>
      <c r="V1960" s="8" t="n"/>
      <c r="Y1960">
        <f>IF($D1960="","",IF($AN1960=1,0,IF($AM1960=1,Settings!$C$6,Settings!$C$7))*100)</f>
        <v/>
      </c>
      <c r="Z1960" s="8">
        <f>IF($D1960="","",V1960*Y1960/100)</f>
        <v/>
      </c>
      <c r="AA1960" s="8">
        <f>IF($D1960="","",V1960-Z1960)</f>
        <v/>
      </c>
      <c r="AB1960" s="8">
        <f>IF($D1960="","",AA1960-N1960)</f>
        <v/>
      </c>
      <c r="AF1960" s="8" t="n"/>
      <c r="AI1960" s="14" t="n"/>
      <c r="AK1960">
        <f>IF($D1960="","",IF(COUNTIF($D$2:$D1960,$D1960)=1,1,0))</f>
        <v/>
      </c>
      <c r="AL1960">
        <f>IF($AK1960=1,SUMPRODUCT(--($AO$2:$AO$7001&lt;$AO1960))+1,"")</f>
        <v/>
      </c>
      <c r="AM1960">
        <f>IF($D1960="","",IF(OR($R1960=TRUE(),$R1960="TRUE"),1,0))</f>
        <v/>
      </c>
      <c r="AN1960">
        <f>IF($D1960="","",IF($X1960="Yes",1,0))</f>
        <v/>
      </c>
      <c r="AO1960">
        <f>IF($AK1960=1,IFERROR(IF(VALUE($D1960)&lt;100000000,VALUE($D1960),1000000000),IFERROR(IF(VALUE(MID($D1960,2,20))&lt;100000000,VALUE(MID($D1960,2,20)),1000000000),1000000000))+ROW()/100000,"")</f>
        <v/>
      </c>
    </row>
    <row r="1961">
      <c r="F1961" s="14" t="n"/>
      <c r="N1961" s="8">
        <f>IF($D1961="","",M1961*V1961/100)</f>
        <v/>
      </c>
      <c r="O1961" s="8" t="n"/>
      <c r="U1961" s="8" t="n"/>
      <c r="V1961" s="8" t="n"/>
      <c r="Y1961">
        <f>IF($D1961="","",IF($AN1961=1,0,IF($AM1961=1,Settings!$C$6,Settings!$C$7))*100)</f>
        <v/>
      </c>
      <c r="Z1961" s="8">
        <f>IF($D1961="","",V1961*Y1961/100)</f>
        <v/>
      </c>
      <c r="AA1961" s="8">
        <f>IF($D1961="","",V1961-Z1961)</f>
        <v/>
      </c>
      <c r="AB1961" s="8">
        <f>IF($D1961="","",AA1961-N1961)</f>
        <v/>
      </c>
      <c r="AF1961" s="8" t="n"/>
      <c r="AI1961" s="14" t="n"/>
      <c r="AK1961">
        <f>IF($D1961="","",IF(COUNTIF($D$2:$D1961,$D1961)=1,1,0))</f>
        <v/>
      </c>
      <c r="AL1961">
        <f>IF($AK1961=1,SUMPRODUCT(--($AO$2:$AO$7001&lt;$AO1961))+1,"")</f>
        <v/>
      </c>
      <c r="AM1961">
        <f>IF($D1961="","",IF(OR($R1961=TRUE(),$R1961="TRUE"),1,0))</f>
        <v/>
      </c>
      <c r="AN1961">
        <f>IF($D1961="","",IF($X1961="Yes",1,0))</f>
        <v/>
      </c>
      <c r="AO1961">
        <f>IF($AK1961=1,IFERROR(IF(VALUE($D1961)&lt;100000000,VALUE($D1961),1000000000),IFERROR(IF(VALUE(MID($D1961,2,20))&lt;100000000,VALUE(MID($D1961,2,20)),1000000000),1000000000))+ROW()/100000,"")</f>
        <v/>
      </c>
    </row>
    <row r="1962">
      <c r="F1962" s="14" t="n"/>
      <c r="N1962" s="8">
        <f>IF($D1962="","",M1962*V1962/100)</f>
        <v/>
      </c>
      <c r="O1962" s="8" t="n"/>
      <c r="U1962" s="8" t="n"/>
      <c r="V1962" s="8" t="n"/>
      <c r="Y1962">
        <f>IF($D1962="","",IF($AN1962=1,0,IF($AM1962=1,Settings!$C$6,Settings!$C$7))*100)</f>
        <v/>
      </c>
      <c r="Z1962" s="8">
        <f>IF($D1962="","",V1962*Y1962/100)</f>
        <v/>
      </c>
      <c r="AA1962" s="8">
        <f>IF($D1962="","",V1962-Z1962)</f>
        <v/>
      </c>
      <c r="AB1962" s="8">
        <f>IF($D1962="","",AA1962-N1962)</f>
        <v/>
      </c>
      <c r="AF1962" s="8" t="n"/>
      <c r="AI1962" s="14" t="n"/>
      <c r="AK1962">
        <f>IF($D1962="","",IF(COUNTIF($D$2:$D1962,$D1962)=1,1,0))</f>
        <v/>
      </c>
      <c r="AL1962">
        <f>IF($AK1962=1,SUMPRODUCT(--($AO$2:$AO$7001&lt;$AO1962))+1,"")</f>
        <v/>
      </c>
      <c r="AM1962">
        <f>IF($D1962="","",IF(OR($R1962=TRUE(),$R1962="TRUE"),1,0))</f>
        <v/>
      </c>
      <c r="AN1962">
        <f>IF($D1962="","",IF($X1962="Yes",1,0))</f>
        <v/>
      </c>
      <c r="AO1962">
        <f>IF($AK1962=1,IFERROR(IF(VALUE($D1962)&lt;100000000,VALUE($D1962),1000000000),IFERROR(IF(VALUE(MID($D1962,2,20))&lt;100000000,VALUE(MID($D1962,2,20)),1000000000),1000000000))+ROW()/100000,"")</f>
        <v/>
      </c>
    </row>
    <row r="1963">
      <c r="F1963" s="14" t="n"/>
      <c r="N1963" s="8">
        <f>IF($D1963="","",M1963*V1963/100)</f>
        <v/>
      </c>
      <c r="O1963" s="8" t="n"/>
      <c r="U1963" s="8" t="n"/>
      <c r="V1963" s="8" t="n"/>
      <c r="Y1963">
        <f>IF($D1963="","",IF($AN1963=1,0,IF($AM1963=1,Settings!$C$6,Settings!$C$7))*100)</f>
        <v/>
      </c>
      <c r="Z1963" s="8">
        <f>IF($D1963="","",V1963*Y1963/100)</f>
        <v/>
      </c>
      <c r="AA1963" s="8">
        <f>IF($D1963="","",V1963-Z1963)</f>
        <v/>
      </c>
      <c r="AB1963" s="8">
        <f>IF($D1963="","",AA1963-N1963)</f>
        <v/>
      </c>
      <c r="AF1963" s="8" t="n"/>
      <c r="AI1963" s="14" t="n"/>
      <c r="AK1963">
        <f>IF($D1963="","",IF(COUNTIF($D$2:$D1963,$D1963)=1,1,0))</f>
        <v/>
      </c>
      <c r="AL1963">
        <f>IF($AK1963=1,SUMPRODUCT(--($AO$2:$AO$7001&lt;$AO1963))+1,"")</f>
        <v/>
      </c>
      <c r="AM1963">
        <f>IF($D1963="","",IF(OR($R1963=TRUE(),$R1963="TRUE"),1,0))</f>
        <v/>
      </c>
      <c r="AN1963">
        <f>IF($D1963="","",IF($X1963="Yes",1,0))</f>
        <v/>
      </c>
      <c r="AO1963">
        <f>IF($AK1963=1,IFERROR(IF(VALUE($D1963)&lt;100000000,VALUE($D1963),1000000000),IFERROR(IF(VALUE(MID($D1963,2,20))&lt;100000000,VALUE(MID($D1963,2,20)),1000000000),1000000000))+ROW()/100000,"")</f>
        <v/>
      </c>
    </row>
    <row r="1964">
      <c r="F1964" s="14" t="n"/>
      <c r="N1964" s="8">
        <f>IF($D1964="","",M1964*V1964/100)</f>
        <v/>
      </c>
      <c r="O1964" s="8" t="n"/>
      <c r="U1964" s="8" t="n"/>
      <c r="V1964" s="8" t="n"/>
      <c r="Y1964">
        <f>IF($D1964="","",IF($AN1964=1,0,IF($AM1964=1,Settings!$C$6,Settings!$C$7))*100)</f>
        <v/>
      </c>
      <c r="Z1964" s="8">
        <f>IF($D1964="","",V1964*Y1964/100)</f>
        <v/>
      </c>
      <c r="AA1964" s="8">
        <f>IF($D1964="","",V1964-Z1964)</f>
        <v/>
      </c>
      <c r="AB1964" s="8">
        <f>IF($D1964="","",AA1964-N1964)</f>
        <v/>
      </c>
      <c r="AF1964" s="8" t="n"/>
      <c r="AI1964" s="14" t="n"/>
      <c r="AK1964">
        <f>IF($D1964="","",IF(COUNTIF($D$2:$D1964,$D1964)=1,1,0))</f>
        <v/>
      </c>
      <c r="AL1964">
        <f>IF($AK1964=1,SUMPRODUCT(--($AO$2:$AO$7001&lt;$AO1964))+1,"")</f>
        <v/>
      </c>
      <c r="AM1964">
        <f>IF($D1964="","",IF(OR($R1964=TRUE(),$R1964="TRUE"),1,0))</f>
        <v/>
      </c>
      <c r="AN1964">
        <f>IF($D1964="","",IF($X1964="Yes",1,0))</f>
        <v/>
      </c>
      <c r="AO1964">
        <f>IF($AK1964=1,IFERROR(IF(VALUE($D1964)&lt;100000000,VALUE($D1964),1000000000),IFERROR(IF(VALUE(MID($D1964,2,20))&lt;100000000,VALUE(MID($D1964,2,20)),1000000000),1000000000))+ROW()/100000,"")</f>
        <v/>
      </c>
    </row>
    <row r="1965">
      <c r="F1965" s="14" t="n"/>
      <c r="N1965" s="8">
        <f>IF($D1965="","",M1965*V1965/100)</f>
        <v/>
      </c>
      <c r="O1965" s="8" t="n"/>
      <c r="U1965" s="8" t="n"/>
      <c r="V1965" s="8" t="n"/>
      <c r="Y1965">
        <f>IF($D1965="","",IF($AN1965=1,0,IF($AM1965=1,Settings!$C$6,Settings!$C$7))*100)</f>
        <v/>
      </c>
      <c r="Z1965" s="8">
        <f>IF($D1965="","",V1965*Y1965/100)</f>
        <v/>
      </c>
      <c r="AA1965" s="8">
        <f>IF($D1965="","",V1965-Z1965)</f>
        <v/>
      </c>
      <c r="AB1965" s="8">
        <f>IF($D1965="","",AA1965-N1965)</f>
        <v/>
      </c>
      <c r="AF1965" s="8" t="n"/>
      <c r="AI1965" s="14" t="n"/>
      <c r="AK1965">
        <f>IF($D1965="","",IF(COUNTIF($D$2:$D1965,$D1965)=1,1,0))</f>
        <v/>
      </c>
      <c r="AL1965">
        <f>IF($AK1965=1,SUMPRODUCT(--($AO$2:$AO$7001&lt;$AO1965))+1,"")</f>
        <v/>
      </c>
      <c r="AM1965">
        <f>IF($D1965="","",IF(OR($R1965=TRUE(),$R1965="TRUE"),1,0))</f>
        <v/>
      </c>
      <c r="AN1965">
        <f>IF($D1965="","",IF($X1965="Yes",1,0))</f>
        <v/>
      </c>
      <c r="AO1965">
        <f>IF($AK1965=1,IFERROR(IF(VALUE($D1965)&lt;100000000,VALUE($D1965),1000000000),IFERROR(IF(VALUE(MID($D1965,2,20))&lt;100000000,VALUE(MID($D1965,2,20)),1000000000),1000000000))+ROW()/100000,"")</f>
        <v/>
      </c>
    </row>
    <row r="1966">
      <c r="F1966" s="14" t="n"/>
      <c r="N1966" s="8">
        <f>IF($D1966="","",M1966*V1966/100)</f>
        <v/>
      </c>
      <c r="O1966" s="8" t="n"/>
      <c r="U1966" s="8" t="n"/>
      <c r="V1966" s="8" t="n"/>
      <c r="Y1966">
        <f>IF($D1966="","",IF($AN1966=1,0,IF($AM1966=1,Settings!$C$6,Settings!$C$7))*100)</f>
        <v/>
      </c>
      <c r="Z1966" s="8">
        <f>IF($D1966="","",V1966*Y1966/100)</f>
        <v/>
      </c>
      <c r="AA1966" s="8">
        <f>IF($D1966="","",V1966-Z1966)</f>
        <v/>
      </c>
      <c r="AB1966" s="8">
        <f>IF($D1966="","",AA1966-N1966)</f>
        <v/>
      </c>
      <c r="AF1966" s="8" t="n"/>
      <c r="AI1966" s="14" t="n"/>
      <c r="AK1966">
        <f>IF($D1966="","",IF(COUNTIF($D$2:$D1966,$D1966)=1,1,0))</f>
        <v/>
      </c>
      <c r="AL1966">
        <f>IF($AK1966=1,SUMPRODUCT(--($AO$2:$AO$7001&lt;$AO1966))+1,"")</f>
        <v/>
      </c>
      <c r="AM1966">
        <f>IF($D1966="","",IF(OR($R1966=TRUE(),$R1966="TRUE"),1,0))</f>
        <v/>
      </c>
      <c r="AN1966">
        <f>IF($D1966="","",IF($X1966="Yes",1,0))</f>
        <v/>
      </c>
      <c r="AO1966">
        <f>IF($AK1966=1,IFERROR(IF(VALUE($D1966)&lt;100000000,VALUE($D1966),1000000000),IFERROR(IF(VALUE(MID($D1966,2,20))&lt;100000000,VALUE(MID($D1966,2,20)),1000000000),1000000000))+ROW()/100000,"")</f>
        <v/>
      </c>
    </row>
    <row r="1967">
      <c r="F1967" s="14" t="n"/>
      <c r="N1967" s="8">
        <f>IF($D1967="","",M1967*V1967/100)</f>
        <v/>
      </c>
      <c r="O1967" s="8" t="n"/>
      <c r="U1967" s="8" t="n"/>
      <c r="V1967" s="8" t="n"/>
      <c r="Y1967">
        <f>IF($D1967="","",IF($AN1967=1,0,IF($AM1967=1,Settings!$C$6,Settings!$C$7))*100)</f>
        <v/>
      </c>
      <c r="Z1967" s="8">
        <f>IF($D1967="","",V1967*Y1967/100)</f>
        <v/>
      </c>
      <c r="AA1967" s="8">
        <f>IF($D1967="","",V1967-Z1967)</f>
        <v/>
      </c>
      <c r="AB1967" s="8">
        <f>IF($D1967="","",AA1967-N1967)</f>
        <v/>
      </c>
      <c r="AF1967" s="8" t="n"/>
      <c r="AI1967" s="14" t="n"/>
      <c r="AK1967">
        <f>IF($D1967="","",IF(COUNTIF($D$2:$D1967,$D1967)=1,1,0))</f>
        <v/>
      </c>
      <c r="AL1967">
        <f>IF($AK1967=1,SUMPRODUCT(--($AO$2:$AO$7001&lt;$AO1967))+1,"")</f>
        <v/>
      </c>
      <c r="AM1967">
        <f>IF($D1967="","",IF(OR($R1967=TRUE(),$R1967="TRUE"),1,0))</f>
        <v/>
      </c>
      <c r="AN1967">
        <f>IF($D1967="","",IF($X1967="Yes",1,0))</f>
        <v/>
      </c>
      <c r="AO1967">
        <f>IF($AK1967=1,IFERROR(IF(VALUE($D1967)&lt;100000000,VALUE($D1967),1000000000),IFERROR(IF(VALUE(MID($D1967,2,20))&lt;100000000,VALUE(MID($D1967,2,20)),1000000000),1000000000))+ROW()/100000,"")</f>
        <v/>
      </c>
    </row>
    <row r="1968">
      <c r="F1968" s="14" t="n"/>
      <c r="N1968" s="8">
        <f>IF($D1968="","",M1968*V1968/100)</f>
        <v/>
      </c>
      <c r="O1968" s="8" t="n"/>
      <c r="U1968" s="8" t="n"/>
      <c r="V1968" s="8" t="n"/>
      <c r="Y1968">
        <f>IF($D1968="","",IF($AN1968=1,0,IF($AM1968=1,Settings!$C$6,Settings!$C$7))*100)</f>
        <v/>
      </c>
      <c r="Z1968" s="8">
        <f>IF($D1968="","",V1968*Y1968/100)</f>
        <v/>
      </c>
      <c r="AA1968" s="8">
        <f>IF($D1968="","",V1968-Z1968)</f>
        <v/>
      </c>
      <c r="AB1968" s="8">
        <f>IF($D1968="","",AA1968-N1968)</f>
        <v/>
      </c>
      <c r="AF1968" s="8" t="n"/>
      <c r="AI1968" s="14" t="n"/>
      <c r="AK1968">
        <f>IF($D1968="","",IF(COUNTIF($D$2:$D1968,$D1968)=1,1,0))</f>
        <v/>
      </c>
      <c r="AL1968">
        <f>IF($AK1968=1,SUMPRODUCT(--($AO$2:$AO$7001&lt;$AO1968))+1,"")</f>
        <v/>
      </c>
      <c r="AM1968">
        <f>IF($D1968="","",IF(OR($R1968=TRUE(),$R1968="TRUE"),1,0))</f>
        <v/>
      </c>
      <c r="AN1968">
        <f>IF($D1968="","",IF($X1968="Yes",1,0))</f>
        <v/>
      </c>
      <c r="AO1968">
        <f>IF($AK1968=1,IFERROR(IF(VALUE($D1968)&lt;100000000,VALUE($D1968),1000000000),IFERROR(IF(VALUE(MID($D1968,2,20))&lt;100000000,VALUE(MID($D1968,2,20)),1000000000),1000000000))+ROW()/100000,"")</f>
        <v/>
      </c>
    </row>
    <row r="1969">
      <c r="F1969" s="14" t="n"/>
      <c r="N1969" s="8">
        <f>IF($D1969="","",M1969*V1969/100)</f>
        <v/>
      </c>
      <c r="O1969" s="8" t="n"/>
      <c r="U1969" s="8" t="n"/>
      <c r="V1969" s="8" t="n"/>
      <c r="Y1969">
        <f>IF($D1969="","",IF($AN1969=1,0,IF($AM1969=1,Settings!$C$6,Settings!$C$7))*100)</f>
        <v/>
      </c>
      <c r="Z1969" s="8">
        <f>IF($D1969="","",V1969*Y1969/100)</f>
        <v/>
      </c>
      <c r="AA1969" s="8">
        <f>IF($D1969="","",V1969-Z1969)</f>
        <v/>
      </c>
      <c r="AB1969" s="8">
        <f>IF($D1969="","",AA1969-N1969)</f>
        <v/>
      </c>
      <c r="AF1969" s="8" t="n"/>
      <c r="AI1969" s="14" t="n"/>
      <c r="AK1969">
        <f>IF($D1969="","",IF(COUNTIF($D$2:$D1969,$D1969)=1,1,0))</f>
        <v/>
      </c>
      <c r="AL1969">
        <f>IF($AK1969=1,SUMPRODUCT(--($AO$2:$AO$7001&lt;$AO1969))+1,"")</f>
        <v/>
      </c>
      <c r="AM1969">
        <f>IF($D1969="","",IF(OR($R1969=TRUE(),$R1969="TRUE"),1,0))</f>
        <v/>
      </c>
      <c r="AN1969">
        <f>IF($D1969="","",IF($X1969="Yes",1,0))</f>
        <v/>
      </c>
      <c r="AO1969">
        <f>IF($AK1969=1,IFERROR(IF(VALUE($D1969)&lt;100000000,VALUE($D1969),1000000000),IFERROR(IF(VALUE(MID($D1969,2,20))&lt;100000000,VALUE(MID($D1969,2,20)),1000000000),1000000000))+ROW()/100000,"")</f>
        <v/>
      </c>
    </row>
    <row r="1970">
      <c r="F1970" s="14" t="n"/>
      <c r="N1970" s="8">
        <f>IF($D1970="","",M1970*V1970/100)</f>
        <v/>
      </c>
      <c r="O1970" s="8" t="n"/>
      <c r="U1970" s="8" t="n"/>
      <c r="V1970" s="8" t="n"/>
      <c r="Y1970">
        <f>IF($D1970="","",IF($AN1970=1,0,IF($AM1970=1,Settings!$C$6,Settings!$C$7))*100)</f>
        <v/>
      </c>
      <c r="Z1970" s="8">
        <f>IF($D1970="","",V1970*Y1970/100)</f>
        <v/>
      </c>
      <c r="AA1970" s="8">
        <f>IF($D1970="","",V1970-Z1970)</f>
        <v/>
      </c>
      <c r="AB1970" s="8">
        <f>IF($D1970="","",AA1970-N1970)</f>
        <v/>
      </c>
      <c r="AF1970" s="8" t="n"/>
      <c r="AI1970" s="14" t="n"/>
      <c r="AK1970">
        <f>IF($D1970="","",IF(COUNTIF($D$2:$D1970,$D1970)=1,1,0))</f>
        <v/>
      </c>
      <c r="AL1970">
        <f>IF($AK1970=1,SUMPRODUCT(--($AO$2:$AO$7001&lt;$AO1970))+1,"")</f>
        <v/>
      </c>
      <c r="AM1970">
        <f>IF($D1970="","",IF(OR($R1970=TRUE(),$R1970="TRUE"),1,0))</f>
        <v/>
      </c>
      <c r="AN1970">
        <f>IF($D1970="","",IF($X1970="Yes",1,0))</f>
        <v/>
      </c>
      <c r="AO1970">
        <f>IF($AK1970=1,IFERROR(IF(VALUE($D1970)&lt;100000000,VALUE($D1970),1000000000),IFERROR(IF(VALUE(MID($D1970,2,20))&lt;100000000,VALUE(MID($D1970,2,20)),1000000000),1000000000))+ROW()/100000,"")</f>
        <v/>
      </c>
    </row>
    <row r="1971">
      <c r="F1971" s="14" t="n"/>
      <c r="N1971" s="8">
        <f>IF($D1971="","",M1971*V1971/100)</f>
        <v/>
      </c>
      <c r="O1971" s="8" t="n"/>
      <c r="U1971" s="8" t="n"/>
      <c r="V1971" s="8" t="n"/>
      <c r="Y1971">
        <f>IF($D1971="","",IF($AN1971=1,0,IF($AM1971=1,Settings!$C$6,Settings!$C$7))*100)</f>
        <v/>
      </c>
      <c r="Z1971" s="8">
        <f>IF($D1971="","",V1971*Y1971/100)</f>
        <v/>
      </c>
      <c r="AA1971" s="8">
        <f>IF($D1971="","",V1971-Z1971)</f>
        <v/>
      </c>
      <c r="AB1971" s="8">
        <f>IF($D1971="","",AA1971-N1971)</f>
        <v/>
      </c>
      <c r="AF1971" s="8" t="n"/>
      <c r="AI1971" s="14" t="n"/>
      <c r="AK1971">
        <f>IF($D1971="","",IF(COUNTIF($D$2:$D1971,$D1971)=1,1,0))</f>
        <v/>
      </c>
      <c r="AL1971">
        <f>IF($AK1971=1,SUMPRODUCT(--($AO$2:$AO$7001&lt;$AO1971))+1,"")</f>
        <v/>
      </c>
      <c r="AM1971">
        <f>IF($D1971="","",IF(OR($R1971=TRUE(),$R1971="TRUE"),1,0))</f>
        <v/>
      </c>
      <c r="AN1971">
        <f>IF($D1971="","",IF($X1971="Yes",1,0))</f>
        <v/>
      </c>
      <c r="AO1971">
        <f>IF($AK1971=1,IFERROR(IF(VALUE($D1971)&lt;100000000,VALUE($D1971),1000000000),IFERROR(IF(VALUE(MID($D1971,2,20))&lt;100000000,VALUE(MID($D1971,2,20)),1000000000),1000000000))+ROW()/100000,"")</f>
        <v/>
      </c>
    </row>
    <row r="1972">
      <c r="F1972" s="14" t="n"/>
      <c r="N1972" s="8">
        <f>IF($D1972="","",M1972*V1972/100)</f>
        <v/>
      </c>
      <c r="O1972" s="8" t="n"/>
      <c r="U1972" s="8" t="n"/>
      <c r="V1972" s="8" t="n"/>
      <c r="Y1972">
        <f>IF($D1972="","",IF($AN1972=1,0,IF($AM1972=1,Settings!$C$6,Settings!$C$7))*100)</f>
        <v/>
      </c>
      <c r="Z1972" s="8">
        <f>IF($D1972="","",V1972*Y1972/100)</f>
        <v/>
      </c>
      <c r="AA1972" s="8">
        <f>IF($D1972="","",V1972-Z1972)</f>
        <v/>
      </c>
      <c r="AB1972" s="8">
        <f>IF($D1972="","",AA1972-N1972)</f>
        <v/>
      </c>
      <c r="AF1972" s="8" t="n"/>
      <c r="AI1972" s="14" t="n"/>
      <c r="AK1972">
        <f>IF($D1972="","",IF(COUNTIF($D$2:$D1972,$D1972)=1,1,0))</f>
        <v/>
      </c>
      <c r="AL1972">
        <f>IF($AK1972=1,SUMPRODUCT(--($AO$2:$AO$7001&lt;$AO1972))+1,"")</f>
        <v/>
      </c>
      <c r="AM1972">
        <f>IF($D1972="","",IF(OR($R1972=TRUE(),$R1972="TRUE"),1,0))</f>
        <v/>
      </c>
      <c r="AN1972">
        <f>IF($D1972="","",IF($X1972="Yes",1,0))</f>
        <v/>
      </c>
      <c r="AO1972">
        <f>IF($AK1972=1,IFERROR(IF(VALUE($D1972)&lt;100000000,VALUE($D1972),1000000000),IFERROR(IF(VALUE(MID($D1972,2,20))&lt;100000000,VALUE(MID($D1972,2,20)),1000000000),1000000000))+ROW()/100000,"")</f>
        <v/>
      </c>
    </row>
    <row r="1973">
      <c r="F1973" s="14" t="n"/>
      <c r="N1973" s="8">
        <f>IF($D1973="","",M1973*V1973/100)</f>
        <v/>
      </c>
      <c r="O1973" s="8" t="n"/>
      <c r="U1973" s="8" t="n"/>
      <c r="V1973" s="8" t="n"/>
      <c r="Y1973">
        <f>IF($D1973="","",IF($AN1973=1,0,IF($AM1973=1,Settings!$C$6,Settings!$C$7))*100)</f>
        <v/>
      </c>
      <c r="Z1973" s="8">
        <f>IF($D1973="","",V1973*Y1973/100)</f>
        <v/>
      </c>
      <c r="AA1973" s="8">
        <f>IF($D1973="","",V1973-Z1973)</f>
        <v/>
      </c>
      <c r="AB1973" s="8">
        <f>IF($D1973="","",AA1973-N1973)</f>
        <v/>
      </c>
      <c r="AF1973" s="8" t="n"/>
      <c r="AI1973" s="14" t="n"/>
      <c r="AK1973">
        <f>IF($D1973="","",IF(COUNTIF($D$2:$D1973,$D1973)=1,1,0))</f>
        <v/>
      </c>
      <c r="AL1973">
        <f>IF($AK1973=1,SUMPRODUCT(--($AO$2:$AO$7001&lt;$AO1973))+1,"")</f>
        <v/>
      </c>
      <c r="AM1973">
        <f>IF($D1973="","",IF(OR($R1973=TRUE(),$R1973="TRUE"),1,0))</f>
        <v/>
      </c>
      <c r="AN1973">
        <f>IF($D1973="","",IF($X1973="Yes",1,0))</f>
        <v/>
      </c>
      <c r="AO1973">
        <f>IF($AK1973=1,IFERROR(IF(VALUE($D1973)&lt;100000000,VALUE($D1973),1000000000),IFERROR(IF(VALUE(MID($D1973,2,20))&lt;100000000,VALUE(MID($D1973,2,20)),1000000000),1000000000))+ROW()/100000,"")</f>
        <v/>
      </c>
    </row>
    <row r="1974">
      <c r="F1974" s="14" t="n"/>
      <c r="N1974" s="8">
        <f>IF($D1974="","",M1974*V1974/100)</f>
        <v/>
      </c>
      <c r="O1974" s="8" t="n"/>
      <c r="U1974" s="8" t="n"/>
      <c r="V1974" s="8" t="n"/>
      <c r="Y1974">
        <f>IF($D1974="","",IF($AN1974=1,0,IF($AM1974=1,Settings!$C$6,Settings!$C$7))*100)</f>
        <v/>
      </c>
      <c r="Z1974" s="8">
        <f>IF($D1974="","",V1974*Y1974/100)</f>
        <v/>
      </c>
      <c r="AA1974" s="8">
        <f>IF($D1974="","",V1974-Z1974)</f>
        <v/>
      </c>
      <c r="AB1974" s="8">
        <f>IF($D1974="","",AA1974-N1974)</f>
        <v/>
      </c>
      <c r="AF1974" s="8" t="n"/>
      <c r="AI1974" s="14" t="n"/>
      <c r="AK1974">
        <f>IF($D1974="","",IF(COUNTIF($D$2:$D1974,$D1974)=1,1,0))</f>
        <v/>
      </c>
      <c r="AL1974">
        <f>IF($AK1974=1,SUMPRODUCT(--($AO$2:$AO$7001&lt;$AO1974))+1,"")</f>
        <v/>
      </c>
      <c r="AM1974">
        <f>IF($D1974="","",IF(OR($R1974=TRUE(),$R1974="TRUE"),1,0))</f>
        <v/>
      </c>
      <c r="AN1974">
        <f>IF($D1974="","",IF($X1974="Yes",1,0))</f>
        <v/>
      </c>
      <c r="AO1974">
        <f>IF($AK1974=1,IFERROR(IF(VALUE($D1974)&lt;100000000,VALUE($D1974),1000000000),IFERROR(IF(VALUE(MID($D1974,2,20))&lt;100000000,VALUE(MID($D1974,2,20)),1000000000),1000000000))+ROW()/100000,"")</f>
        <v/>
      </c>
    </row>
    <row r="1975">
      <c r="F1975" s="14" t="n"/>
      <c r="N1975" s="8">
        <f>IF($D1975="","",M1975*V1975/100)</f>
        <v/>
      </c>
      <c r="O1975" s="8" t="n"/>
      <c r="U1975" s="8" t="n"/>
      <c r="V1975" s="8" t="n"/>
      <c r="Y1975">
        <f>IF($D1975="","",IF($AN1975=1,0,IF($AM1975=1,Settings!$C$6,Settings!$C$7))*100)</f>
        <v/>
      </c>
      <c r="Z1975" s="8">
        <f>IF($D1975="","",V1975*Y1975/100)</f>
        <v/>
      </c>
      <c r="AA1975" s="8">
        <f>IF($D1975="","",V1975-Z1975)</f>
        <v/>
      </c>
      <c r="AB1975" s="8">
        <f>IF($D1975="","",AA1975-N1975)</f>
        <v/>
      </c>
      <c r="AF1975" s="8" t="n"/>
      <c r="AI1975" s="14" t="n"/>
      <c r="AK1975">
        <f>IF($D1975="","",IF(COUNTIF($D$2:$D1975,$D1975)=1,1,0))</f>
        <v/>
      </c>
      <c r="AL1975">
        <f>IF($AK1975=1,SUMPRODUCT(--($AO$2:$AO$7001&lt;$AO1975))+1,"")</f>
        <v/>
      </c>
      <c r="AM1975">
        <f>IF($D1975="","",IF(OR($R1975=TRUE(),$R1975="TRUE"),1,0))</f>
        <v/>
      </c>
      <c r="AN1975">
        <f>IF($D1975="","",IF($X1975="Yes",1,0))</f>
        <v/>
      </c>
      <c r="AO1975">
        <f>IF($AK1975=1,IFERROR(IF(VALUE($D1975)&lt;100000000,VALUE($D1975),1000000000),IFERROR(IF(VALUE(MID($D1975,2,20))&lt;100000000,VALUE(MID($D1975,2,20)),1000000000),1000000000))+ROW()/100000,"")</f>
        <v/>
      </c>
    </row>
    <row r="1976">
      <c r="F1976" s="14" t="n"/>
      <c r="N1976" s="8">
        <f>IF($D1976="","",M1976*V1976/100)</f>
        <v/>
      </c>
      <c r="O1976" s="8" t="n"/>
      <c r="U1976" s="8" t="n"/>
      <c r="V1976" s="8" t="n"/>
      <c r="Y1976">
        <f>IF($D1976="","",IF($AN1976=1,0,IF($AM1976=1,Settings!$C$6,Settings!$C$7))*100)</f>
        <v/>
      </c>
      <c r="Z1976" s="8">
        <f>IF($D1976="","",V1976*Y1976/100)</f>
        <v/>
      </c>
      <c r="AA1976" s="8">
        <f>IF($D1976="","",V1976-Z1976)</f>
        <v/>
      </c>
      <c r="AB1976" s="8">
        <f>IF($D1976="","",AA1976-N1976)</f>
        <v/>
      </c>
      <c r="AF1976" s="8" t="n"/>
      <c r="AI1976" s="14" t="n"/>
      <c r="AK1976">
        <f>IF($D1976="","",IF(COUNTIF($D$2:$D1976,$D1976)=1,1,0))</f>
        <v/>
      </c>
      <c r="AL1976">
        <f>IF($AK1976=1,SUMPRODUCT(--($AO$2:$AO$7001&lt;$AO1976))+1,"")</f>
        <v/>
      </c>
      <c r="AM1976">
        <f>IF($D1976="","",IF(OR($R1976=TRUE(),$R1976="TRUE"),1,0))</f>
        <v/>
      </c>
      <c r="AN1976">
        <f>IF($D1976="","",IF($X1976="Yes",1,0))</f>
        <v/>
      </c>
      <c r="AO1976">
        <f>IF($AK1976=1,IFERROR(IF(VALUE($D1976)&lt;100000000,VALUE($D1976),1000000000),IFERROR(IF(VALUE(MID($D1976,2,20))&lt;100000000,VALUE(MID($D1976,2,20)),1000000000),1000000000))+ROW()/100000,"")</f>
        <v/>
      </c>
    </row>
    <row r="1977">
      <c r="F1977" s="14" t="n"/>
      <c r="N1977" s="8">
        <f>IF($D1977="","",M1977*V1977/100)</f>
        <v/>
      </c>
      <c r="O1977" s="8" t="n"/>
      <c r="U1977" s="8" t="n"/>
      <c r="V1977" s="8" t="n"/>
      <c r="Y1977">
        <f>IF($D1977="","",IF($AN1977=1,0,IF($AM1977=1,Settings!$C$6,Settings!$C$7))*100)</f>
        <v/>
      </c>
      <c r="Z1977" s="8">
        <f>IF($D1977="","",V1977*Y1977/100)</f>
        <v/>
      </c>
      <c r="AA1977" s="8">
        <f>IF($D1977="","",V1977-Z1977)</f>
        <v/>
      </c>
      <c r="AB1977" s="8">
        <f>IF($D1977="","",AA1977-N1977)</f>
        <v/>
      </c>
      <c r="AF1977" s="8" t="n"/>
      <c r="AI1977" s="14" t="n"/>
      <c r="AK1977">
        <f>IF($D1977="","",IF(COUNTIF($D$2:$D1977,$D1977)=1,1,0))</f>
        <v/>
      </c>
      <c r="AL1977">
        <f>IF($AK1977=1,SUMPRODUCT(--($AO$2:$AO$7001&lt;$AO1977))+1,"")</f>
        <v/>
      </c>
      <c r="AM1977">
        <f>IF($D1977="","",IF(OR($R1977=TRUE(),$R1977="TRUE"),1,0))</f>
        <v/>
      </c>
      <c r="AN1977">
        <f>IF($D1977="","",IF($X1977="Yes",1,0))</f>
        <v/>
      </c>
      <c r="AO1977">
        <f>IF($AK1977=1,IFERROR(IF(VALUE($D1977)&lt;100000000,VALUE($D1977),1000000000),IFERROR(IF(VALUE(MID($D1977,2,20))&lt;100000000,VALUE(MID($D1977,2,20)),1000000000),1000000000))+ROW()/100000,"")</f>
        <v/>
      </c>
    </row>
    <row r="1978">
      <c r="F1978" s="14" t="n"/>
      <c r="N1978" s="8">
        <f>IF($D1978="","",M1978*V1978/100)</f>
        <v/>
      </c>
      <c r="O1978" s="8" t="n"/>
      <c r="U1978" s="8" t="n"/>
      <c r="V1978" s="8" t="n"/>
      <c r="Y1978">
        <f>IF($D1978="","",IF($AN1978=1,0,IF($AM1978=1,Settings!$C$6,Settings!$C$7))*100)</f>
        <v/>
      </c>
      <c r="Z1978" s="8">
        <f>IF($D1978="","",V1978*Y1978/100)</f>
        <v/>
      </c>
      <c r="AA1978" s="8">
        <f>IF($D1978="","",V1978-Z1978)</f>
        <v/>
      </c>
      <c r="AB1978" s="8">
        <f>IF($D1978="","",AA1978-N1978)</f>
        <v/>
      </c>
      <c r="AF1978" s="8" t="n"/>
      <c r="AI1978" s="14" t="n"/>
      <c r="AK1978">
        <f>IF($D1978="","",IF(COUNTIF($D$2:$D1978,$D1978)=1,1,0))</f>
        <v/>
      </c>
      <c r="AL1978">
        <f>IF($AK1978=1,SUMPRODUCT(--($AO$2:$AO$7001&lt;$AO1978))+1,"")</f>
        <v/>
      </c>
      <c r="AM1978">
        <f>IF($D1978="","",IF(OR($R1978=TRUE(),$R1978="TRUE"),1,0))</f>
        <v/>
      </c>
      <c r="AN1978">
        <f>IF($D1978="","",IF($X1978="Yes",1,0))</f>
        <v/>
      </c>
      <c r="AO1978">
        <f>IF($AK1978=1,IFERROR(IF(VALUE($D1978)&lt;100000000,VALUE($D1978),1000000000),IFERROR(IF(VALUE(MID($D1978,2,20))&lt;100000000,VALUE(MID($D1978,2,20)),1000000000),1000000000))+ROW()/100000,"")</f>
        <v/>
      </c>
    </row>
    <row r="1979">
      <c r="F1979" s="14" t="n"/>
      <c r="N1979" s="8">
        <f>IF($D1979="","",M1979*V1979/100)</f>
        <v/>
      </c>
      <c r="O1979" s="8" t="n"/>
      <c r="U1979" s="8" t="n"/>
      <c r="V1979" s="8" t="n"/>
      <c r="Y1979">
        <f>IF($D1979="","",IF($AN1979=1,0,IF($AM1979=1,Settings!$C$6,Settings!$C$7))*100)</f>
        <v/>
      </c>
      <c r="Z1979" s="8">
        <f>IF($D1979="","",V1979*Y1979/100)</f>
        <v/>
      </c>
      <c r="AA1979" s="8">
        <f>IF($D1979="","",V1979-Z1979)</f>
        <v/>
      </c>
      <c r="AB1979" s="8">
        <f>IF($D1979="","",AA1979-N1979)</f>
        <v/>
      </c>
      <c r="AF1979" s="8" t="n"/>
      <c r="AI1979" s="14" t="n"/>
      <c r="AK1979">
        <f>IF($D1979="","",IF(COUNTIF($D$2:$D1979,$D1979)=1,1,0))</f>
        <v/>
      </c>
      <c r="AL1979">
        <f>IF($AK1979=1,SUMPRODUCT(--($AO$2:$AO$7001&lt;$AO1979))+1,"")</f>
        <v/>
      </c>
      <c r="AM1979">
        <f>IF($D1979="","",IF(OR($R1979=TRUE(),$R1979="TRUE"),1,0))</f>
        <v/>
      </c>
      <c r="AN1979">
        <f>IF($D1979="","",IF($X1979="Yes",1,0))</f>
        <v/>
      </c>
      <c r="AO1979">
        <f>IF($AK1979=1,IFERROR(IF(VALUE($D1979)&lt;100000000,VALUE($D1979),1000000000),IFERROR(IF(VALUE(MID($D1979,2,20))&lt;100000000,VALUE(MID($D1979,2,20)),1000000000),1000000000))+ROW()/100000,"")</f>
        <v/>
      </c>
    </row>
    <row r="1980">
      <c r="F1980" s="14" t="n"/>
      <c r="N1980" s="8">
        <f>IF($D1980="","",M1980*V1980/100)</f>
        <v/>
      </c>
      <c r="O1980" s="8" t="n"/>
      <c r="U1980" s="8" t="n"/>
      <c r="V1980" s="8" t="n"/>
      <c r="Y1980">
        <f>IF($D1980="","",IF($AN1980=1,0,IF($AM1980=1,Settings!$C$6,Settings!$C$7))*100)</f>
        <v/>
      </c>
      <c r="Z1980" s="8">
        <f>IF($D1980="","",V1980*Y1980/100)</f>
        <v/>
      </c>
      <c r="AA1980" s="8">
        <f>IF($D1980="","",V1980-Z1980)</f>
        <v/>
      </c>
      <c r="AB1980" s="8">
        <f>IF($D1980="","",AA1980-N1980)</f>
        <v/>
      </c>
      <c r="AF1980" s="8" t="n"/>
      <c r="AI1980" s="14" t="n"/>
      <c r="AK1980">
        <f>IF($D1980="","",IF(COUNTIF($D$2:$D1980,$D1980)=1,1,0))</f>
        <v/>
      </c>
      <c r="AL1980">
        <f>IF($AK1980=1,SUMPRODUCT(--($AO$2:$AO$7001&lt;$AO1980))+1,"")</f>
        <v/>
      </c>
      <c r="AM1980">
        <f>IF($D1980="","",IF(OR($R1980=TRUE(),$R1980="TRUE"),1,0))</f>
        <v/>
      </c>
      <c r="AN1980">
        <f>IF($D1980="","",IF($X1980="Yes",1,0))</f>
        <v/>
      </c>
      <c r="AO1980">
        <f>IF($AK1980=1,IFERROR(IF(VALUE($D1980)&lt;100000000,VALUE($D1980),1000000000),IFERROR(IF(VALUE(MID($D1980,2,20))&lt;100000000,VALUE(MID($D1980,2,20)),1000000000),1000000000))+ROW()/100000,"")</f>
        <v/>
      </c>
    </row>
    <row r="1981">
      <c r="F1981" s="14" t="n"/>
      <c r="N1981" s="8">
        <f>IF($D1981="","",M1981*V1981/100)</f>
        <v/>
      </c>
      <c r="O1981" s="8" t="n"/>
      <c r="U1981" s="8" t="n"/>
      <c r="V1981" s="8" t="n"/>
      <c r="Y1981">
        <f>IF($D1981="","",IF($AN1981=1,0,IF($AM1981=1,Settings!$C$6,Settings!$C$7))*100)</f>
        <v/>
      </c>
      <c r="Z1981" s="8">
        <f>IF($D1981="","",V1981*Y1981/100)</f>
        <v/>
      </c>
      <c r="AA1981" s="8">
        <f>IF($D1981="","",V1981-Z1981)</f>
        <v/>
      </c>
      <c r="AB1981" s="8">
        <f>IF($D1981="","",AA1981-N1981)</f>
        <v/>
      </c>
      <c r="AF1981" s="8" t="n"/>
      <c r="AI1981" s="14" t="n"/>
      <c r="AK1981">
        <f>IF($D1981="","",IF(COUNTIF($D$2:$D1981,$D1981)=1,1,0))</f>
        <v/>
      </c>
      <c r="AL1981">
        <f>IF($AK1981=1,SUMPRODUCT(--($AO$2:$AO$7001&lt;$AO1981))+1,"")</f>
        <v/>
      </c>
      <c r="AM1981">
        <f>IF($D1981="","",IF(OR($R1981=TRUE(),$R1981="TRUE"),1,0))</f>
        <v/>
      </c>
      <c r="AN1981">
        <f>IF($D1981="","",IF($X1981="Yes",1,0))</f>
        <v/>
      </c>
      <c r="AO1981">
        <f>IF($AK1981=1,IFERROR(IF(VALUE($D1981)&lt;100000000,VALUE($D1981),1000000000),IFERROR(IF(VALUE(MID($D1981,2,20))&lt;100000000,VALUE(MID($D1981,2,20)),1000000000),1000000000))+ROW()/100000,"")</f>
        <v/>
      </c>
    </row>
    <row r="1982">
      <c r="F1982" s="14" t="n"/>
      <c r="N1982" s="8">
        <f>IF($D1982="","",M1982*V1982/100)</f>
        <v/>
      </c>
      <c r="O1982" s="8" t="n"/>
      <c r="U1982" s="8" t="n"/>
      <c r="V1982" s="8" t="n"/>
      <c r="Y1982">
        <f>IF($D1982="","",IF($AN1982=1,0,IF($AM1982=1,Settings!$C$6,Settings!$C$7))*100)</f>
        <v/>
      </c>
      <c r="Z1982" s="8">
        <f>IF($D1982="","",V1982*Y1982/100)</f>
        <v/>
      </c>
      <c r="AA1982" s="8">
        <f>IF($D1982="","",V1982-Z1982)</f>
        <v/>
      </c>
      <c r="AB1982" s="8">
        <f>IF($D1982="","",AA1982-N1982)</f>
        <v/>
      </c>
      <c r="AF1982" s="8" t="n"/>
      <c r="AI1982" s="14" t="n"/>
      <c r="AK1982">
        <f>IF($D1982="","",IF(COUNTIF($D$2:$D1982,$D1982)=1,1,0))</f>
        <v/>
      </c>
      <c r="AL1982">
        <f>IF($AK1982=1,SUMPRODUCT(--($AO$2:$AO$7001&lt;$AO1982))+1,"")</f>
        <v/>
      </c>
      <c r="AM1982">
        <f>IF($D1982="","",IF(OR($R1982=TRUE(),$R1982="TRUE"),1,0))</f>
        <v/>
      </c>
      <c r="AN1982">
        <f>IF($D1982="","",IF($X1982="Yes",1,0))</f>
        <v/>
      </c>
      <c r="AO1982">
        <f>IF($AK1982=1,IFERROR(IF(VALUE($D1982)&lt;100000000,VALUE($D1982),1000000000),IFERROR(IF(VALUE(MID($D1982,2,20))&lt;100000000,VALUE(MID($D1982,2,20)),1000000000),1000000000))+ROW()/100000,"")</f>
        <v/>
      </c>
    </row>
    <row r="1983">
      <c r="F1983" s="14" t="n"/>
      <c r="N1983" s="8">
        <f>IF($D1983="","",M1983*V1983/100)</f>
        <v/>
      </c>
      <c r="O1983" s="8" t="n"/>
      <c r="U1983" s="8" t="n"/>
      <c r="V1983" s="8" t="n"/>
      <c r="Y1983">
        <f>IF($D1983="","",IF($AN1983=1,0,IF($AM1983=1,Settings!$C$6,Settings!$C$7))*100)</f>
        <v/>
      </c>
      <c r="Z1983" s="8">
        <f>IF($D1983="","",V1983*Y1983/100)</f>
        <v/>
      </c>
      <c r="AA1983" s="8">
        <f>IF($D1983="","",V1983-Z1983)</f>
        <v/>
      </c>
      <c r="AB1983" s="8">
        <f>IF($D1983="","",AA1983-N1983)</f>
        <v/>
      </c>
      <c r="AF1983" s="8" t="n"/>
      <c r="AI1983" s="14" t="n"/>
      <c r="AK1983">
        <f>IF($D1983="","",IF(COUNTIF($D$2:$D1983,$D1983)=1,1,0))</f>
        <v/>
      </c>
      <c r="AL1983">
        <f>IF($AK1983=1,SUMPRODUCT(--($AO$2:$AO$7001&lt;$AO1983))+1,"")</f>
        <v/>
      </c>
      <c r="AM1983">
        <f>IF($D1983="","",IF(OR($R1983=TRUE(),$R1983="TRUE"),1,0))</f>
        <v/>
      </c>
      <c r="AN1983">
        <f>IF($D1983="","",IF($X1983="Yes",1,0))</f>
        <v/>
      </c>
      <c r="AO1983">
        <f>IF($AK1983=1,IFERROR(IF(VALUE($D1983)&lt;100000000,VALUE($D1983),1000000000),IFERROR(IF(VALUE(MID($D1983,2,20))&lt;100000000,VALUE(MID($D1983,2,20)),1000000000),1000000000))+ROW()/100000,"")</f>
        <v/>
      </c>
    </row>
    <row r="1984">
      <c r="F1984" s="14" t="n"/>
      <c r="N1984" s="8">
        <f>IF($D1984="","",M1984*V1984/100)</f>
        <v/>
      </c>
      <c r="O1984" s="8" t="n"/>
      <c r="U1984" s="8" t="n"/>
      <c r="V1984" s="8" t="n"/>
      <c r="Y1984">
        <f>IF($D1984="","",IF($AN1984=1,0,IF($AM1984=1,Settings!$C$6,Settings!$C$7))*100)</f>
        <v/>
      </c>
      <c r="Z1984" s="8">
        <f>IF($D1984="","",V1984*Y1984/100)</f>
        <v/>
      </c>
      <c r="AA1984" s="8">
        <f>IF($D1984="","",V1984-Z1984)</f>
        <v/>
      </c>
      <c r="AB1984" s="8">
        <f>IF($D1984="","",AA1984-N1984)</f>
        <v/>
      </c>
      <c r="AF1984" s="8" t="n"/>
      <c r="AI1984" s="14" t="n"/>
      <c r="AK1984">
        <f>IF($D1984="","",IF(COUNTIF($D$2:$D1984,$D1984)=1,1,0))</f>
        <v/>
      </c>
      <c r="AL1984">
        <f>IF($AK1984=1,SUMPRODUCT(--($AO$2:$AO$7001&lt;$AO1984))+1,"")</f>
        <v/>
      </c>
      <c r="AM1984">
        <f>IF($D1984="","",IF(OR($R1984=TRUE(),$R1984="TRUE"),1,0))</f>
        <v/>
      </c>
      <c r="AN1984">
        <f>IF($D1984="","",IF($X1984="Yes",1,0))</f>
        <v/>
      </c>
      <c r="AO1984">
        <f>IF($AK1984=1,IFERROR(IF(VALUE($D1984)&lt;100000000,VALUE($D1984),1000000000),IFERROR(IF(VALUE(MID($D1984,2,20))&lt;100000000,VALUE(MID($D1984,2,20)),1000000000),1000000000))+ROW()/100000,"")</f>
        <v/>
      </c>
    </row>
    <row r="1985">
      <c r="F1985" s="14" t="n"/>
      <c r="N1985" s="8">
        <f>IF($D1985="","",M1985*V1985/100)</f>
        <v/>
      </c>
      <c r="O1985" s="8" t="n"/>
      <c r="U1985" s="8" t="n"/>
      <c r="V1985" s="8" t="n"/>
      <c r="Y1985">
        <f>IF($D1985="","",IF($AN1985=1,0,IF($AM1985=1,Settings!$C$6,Settings!$C$7))*100)</f>
        <v/>
      </c>
      <c r="Z1985" s="8">
        <f>IF($D1985="","",V1985*Y1985/100)</f>
        <v/>
      </c>
      <c r="AA1985" s="8">
        <f>IF($D1985="","",V1985-Z1985)</f>
        <v/>
      </c>
      <c r="AB1985" s="8">
        <f>IF($D1985="","",AA1985-N1985)</f>
        <v/>
      </c>
      <c r="AF1985" s="8" t="n"/>
      <c r="AI1985" s="14" t="n"/>
      <c r="AK1985">
        <f>IF($D1985="","",IF(COUNTIF($D$2:$D1985,$D1985)=1,1,0))</f>
        <v/>
      </c>
      <c r="AL1985">
        <f>IF($AK1985=1,SUMPRODUCT(--($AO$2:$AO$7001&lt;$AO1985))+1,"")</f>
        <v/>
      </c>
      <c r="AM1985">
        <f>IF($D1985="","",IF(OR($R1985=TRUE(),$R1985="TRUE"),1,0))</f>
        <v/>
      </c>
      <c r="AN1985">
        <f>IF($D1985="","",IF($X1985="Yes",1,0))</f>
        <v/>
      </c>
      <c r="AO1985">
        <f>IF($AK1985=1,IFERROR(IF(VALUE($D1985)&lt;100000000,VALUE($D1985),1000000000),IFERROR(IF(VALUE(MID($D1985,2,20))&lt;100000000,VALUE(MID($D1985,2,20)),1000000000),1000000000))+ROW()/100000,"")</f>
        <v/>
      </c>
    </row>
    <row r="1986">
      <c r="F1986" s="14" t="n"/>
      <c r="N1986" s="8">
        <f>IF($D1986="","",M1986*V1986/100)</f>
        <v/>
      </c>
      <c r="O1986" s="8" t="n"/>
      <c r="U1986" s="8" t="n"/>
      <c r="V1986" s="8" t="n"/>
      <c r="Y1986">
        <f>IF($D1986="","",IF($AN1986=1,0,IF($AM1986=1,Settings!$C$6,Settings!$C$7))*100)</f>
        <v/>
      </c>
      <c r="Z1986" s="8">
        <f>IF($D1986="","",V1986*Y1986/100)</f>
        <v/>
      </c>
      <c r="AA1986" s="8">
        <f>IF($D1986="","",V1986-Z1986)</f>
        <v/>
      </c>
      <c r="AB1986" s="8">
        <f>IF($D1986="","",AA1986-N1986)</f>
        <v/>
      </c>
      <c r="AF1986" s="8" t="n"/>
      <c r="AI1986" s="14" t="n"/>
      <c r="AK1986">
        <f>IF($D1986="","",IF(COUNTIF($D$2:$D1986,$D1986)=1,1,0))</f>
        <v/>
      </c>
      <c r="AL1986">
        <f>IF($AK1986=1,SUMPRODUCT(--($AO$2:$AO$7001&lt;$AO1986))+1,"")</f>
        <v/>
      </c>
      <c r="AM1986">
        <f>IF($D1986="","",IF(OR($R1986=TRUE(),$R1986="TRUE"),1,0))</f>
        <v/>
      </c>
      <c r="AN1986">
        <f>IF($D1986="","",IF($X1986="Yes",1,0))</f>
        <v/>
      </c>
      <c r="AO1986">
        <f>IF($AK1986=1,IFERROR(IF(VALUE($D1986)&lt;100000000,VALUE($D1986),1000000000),IFERROR(IF(VALUE(MID($D1986,2,20))&lt;100000000,VALUE(MID($D1986,2,20)),1000000000),1000000000))+ROW()/100000,"")</f>
        <v/>
      </c>
    </row>
    <row r="1987">
      <c r="F1987" s="14" t="n"/>
      <c r="N1987" s="8">
        <f>IF($D1987="","",M1987*V1987/100)</f>
        <v/>
      </c>
      <c r="O1987" s="8" t="n"/>
      <c r="U1987" s="8" t="n"/>
      <c r="V1987" s="8" t="n"/>
      <c r="Y1987">
        <f>IF($D1987="","",IF($AN1987=1,0,IF($AM1987=1,Settings!$C$6,Settings!$C$7))*100)</f>
        <v/>
      </c>
      <c r="Z1987" s="8">
        <f>IF($D1987="","",V1987*Y1987/100)</f>
        <v/>
      </c>
      <c r="AA1987" s="8">
        <f>IF($D1987="","",V1987-Z1987)</f>
        <v/>
      </c>
      <c r="AB1987" s="8">
        <f>IF($D1987="","",AA1987-N1987)</f>
        <v/>
      </c>
      <c r="AF1987" s="8" t="n"/>
      <c r="AI1987" s="14" t="n"/>
      <c r="AK1987">
        <f>IF($D1987="","",IF(COUNTIF($D$2:$D1987,$D1987)=1,1,0))</f>
        <v/>
      </c>
      <c r="AL1987">
        <f>IF($AK1987=1,SUMPRODUCT(--($AO$2:$AO$7001&lt;$AO1987))+1,"")</f>
        <v/>
      </c>
      <c r="AM1987">
        <f>IF($D1987="","",IF(OR($R1987=TRUE(),$R1987="TRUE"),1,0))</f>
        <v/>
      </c>
      <c r="AN1987">
        <f>IF($D1987="","",IF($X1987="Yes",1,0))</f>
        <v/>
      </c>
      <c r="AO1987">
        <f>IF($AK1987=1,IFERROR(IF(VALUE($D1987)&lt;100000000,VALUE($D1987),1000000000),IFERROR(IF(VALUE(MID($D1987,2,20))&lt;100000000,VALUE(MID($D1987,2,20)),1000000000),1000000000))+ROW()/100000,"")</f>
        <v/>
      </c>
    </row>
    <row r="1988">
      <c r="F1988" s="14" t="n"/>
      <c r="N1988" s="8">
        <f>IF($D1988="","",M1988*V1988/100)</f>
        <v/>
      </c>
      <c r="O1988" s="8" t="n"/>
      <c r="U1988" s="8" t="n"/>
      <c r="V1988" s="8" t="n"/>
      <c r="Y1988">
        <f>IF($D1988="","",IF($AN1988=1,0,IF($AM1988=1,Settings!$C$6,Settings!$C$7))*100)</f>
        <v/>
      </c>
      <c r="Z1988" s="8">
        <f>IF($D1988="","",V1988*Y1988/100)</f>
        <v/>
      </c>
      <c r="AA1988" s="8">
        <f>IF($D1988="","",V1988-Z1988)</f>
        <v/>
      </c>
      <c r="AB1988" s="8">
        <f>IF($D1988="","",AA1988-N1988)</f>
        <v/>
      </c>
      <c r="AF1988" s="8" t="n"/>
      <c r="AI1988" s="14" t="n"/>
      <c r="AK1988">
        <f>IF($D1988="","",IF(COUNTIF($D$2:$D1988,$D1988)=1,1,0))</f>
        <v/>
      </c>
      <c r="AL1988">
        <f>IF($AK1988=1,SUMPRODUCT(--($AO$2:$AO$7001&lt;$AO1988))+1,"")</f>
        <v/>
      </c>
      <c r="AM1988">
        <f>IF($D1988="","",IF(OR($R1988=TRUE(),$R1988="TRUE"),1,0))</f>
        <v/>
      </c>
      <c r="AN1988">
        <f>IF($D1988="","",IF($X1988="Yes",1,0))</f>
        <v/>
      </c>
      <c r="AO1988">
        <f>IF($AK1988=1,IFERROR(IF(VALUE($D1988)&lt;100000000,VALUE($D1988),1000000000),IFERROR(IF(VALUE(MID($D1988,2,20))&lt;100000000,VALUE(MID($D1988,2,20)),1000000000),1000000000))+ROW()/100000,"")</f>
        <v/>
      </c>
    </row>
    <row r="1989">
      <c r="F1989" s="14" t="n"/>
      <c r="N1989" s="8">
        <f>IF($D1989="","",M1989*V1989/100)</f>
        <v/>
      </c>
      <c r="O1989" s="8" t="n"/>
      <c r="U1989" s="8" t="n"/>
      <c r="V1989" s="8" t="n"/>
      <c r="Y1989">
        <f>IF($D1989="","",IF($AN1989=1,0,IF($AM1989=1,Settings!$C$6,Settings!$C$7))*100)</f>
        <v/>
      </c>
      <c r="Z1989" s="8">
        <f>IF($D1989="","",V1989*Y1989/100)</f>
        <v/>
      </c>
      <c r="AA1989" s="8">
        <f>IF($D1989="","",V1989-Z1989)</f>
        <v/>
      </c>
      <c r="AB1989" s="8">
        <f>IF($D1989="","",AA1989-N1989)</f>
        <v/>
      </c>
      <c r="AF1989" s="8" t="n"/>
      <c r="AI1989" s="14" t="n"/>
      <c r="AK1989">
        <f>IF($D1989="","",IF(COUNTIF($D$2:$D1989,$D1989)=1,1,0))</f>
        <v/>
      </c>
      <c r="AL1989">
        <f>IF($AK1989=1,SUMPRODUCT(--($AO$2:$AO$7001&lt;$AO1989))+1,"")</f>
        <v/>
      </c>
      <c r="AM1989">
        <f>IF($D1989="","",IF(OR($R1989=TRUE(),$R1989="TRUE"),1,0))</f>
        <v/>
      </c>
      <c r="AN1989">
        <f>IF($D1989="","",IF($X1989="Yes",1,0))</f>
        <v/>
      </c>
      <c r="AO1989">
        <f>IF($AK1989=1,IFERROR(IF(VALUE($D1989)&lt;100000000,VALUE($D1989),1000000000),IFERROR(IF(VALUE(MID($D1989,2,20))&lt;100000000,VALUE(MID($D1989,2,20)),1000000000),1000000000))+ROW()/100000,"")</f>
        <v/>
      </c>
    </row>
    <row r="1990">
      <c r="F1990" s="14" t="n"/>
      <c r="N1990" s="8">
        <f>IF($D1990="","",M1990*V1990/100)</f>
        <v/>
      </c>
      <c r="O1990" s="8" t="n"/>
      <c r="U1990" s="8" t="n"/>
      <c r="V1990" s="8" t="n"/>
      <c r="Y1990">
        <f>IF($D1990="","",IF($AN1990=1,0,IF($AM1990=1,Settings!$C$6,Settings!$C$7))*100)</f>
        <v/>
      </c>
      <c r="Z1990" s="8">
        <f>IF($D1990="","",V1990*Y1990/100)</f>
        <v/>
      </c>
      <c r="AA1990" s="8">
        <f>IF($D1990="","",V1990-Z1990)</f>
        <v/>
      </c>
      <c r="AB1990" s="8">
        <f>IF($D1990="","",AA1990-N1990)</f>
        <v/>
      </c>
      <c r="AF1990" s="8" t="n"/>
      <c r="AI1990" s="14" t="n"/>
      <c r="AK1990">
        <f>IF($D1990="","",IF(COUNTIF($D$2:$D1990,$D1990)=1,1,0))</f>
        <v/>
      </c>
      <c r="AL1990">
        <f>IF($AK1990=1,SUMPRODUCT(--($AO$2:$AO$7001&lt;$AO1990))+1,"")</f>
        <v/>
      </c>
      <c r="AM1990">
        <f>IF($D1990="","",IF(OR($R1990=TRUE(),$R1990="TRUE"),1,0))</f>
        <v/>
      </c>
      <c r="AN1990">
        <f>IF($D1990="","",IF($X1990="Yes",1,0))</f>
        <v/>
      </c>
      <c r="AO1990">
        <f>IF($AK1990=1,IFERROR(IF(VALUE($D1990)&lt;100000000,VALUE($D1990),1000000000),IFERROR(IF(VALUE(MID($D1990,2,20))&lt;100000000,VALUE(MID($D1990,2,20)),1000000000),1000000000))+ROW()/100000,"")</f>
        <v/>
      </c>
    </row>
    <row r="1991">
      <c r="F1991" s="14" t="n"/>
      <c r="N1991" s="8">
        <f>IF($D1991="","",M1991*V1991/100)</f>
        <v/>
      </c>
      <c r="O1991" s="8" t="n"/>
      <c r="U1991" s="8" t="n"/>
      <c r="V1991" s="8" t="n"/>
      <c r="Y1991">
        <f>IF($D1991="","",IF($AN1991=1,0,IF($AM1991=1,Settings!$C$6,Settings!$C$7))*100)</f>
        <v/>
      </c>
      <c r="Z1991" s="8">
        <f>IF($D1991="","",V1991*Y1991/100)</f>
        <v/>
      </c>
      <c r="AA1991" s="8">
        <f>IF($D1991="","",V1991-Z1991)</f>
        <v/>
      </c>
      <c r="AB1991" s="8">
        <f>IF($D1991="","",AA1991-N1991)</f>
        <v/>
      </c>
      <c r="AF1991" s="8" t="n"/>
      <c r="AI1991" s="14" t="n"/>
      <c r="AK1991">
        <f>IF($D1991="","",IF(COUNTIF($D$2:$D1991,$D1991)=1,1,0))</f>
        <v/>
      </c>
      <c r="AL1991">
        <f>IF($AK1991=1,SUMPRODUCT(--($AO$2:$AO$7001&lt;$AO1991))+1,"")</f>
        <v/>
      </c>
      <c r="AM1991">
        <f>IF($D1991="","",IF(OR($R1991=TRUE(),$R1991="TRUE"),1,0))</f>
        <v/>
      </c>
      <c r="AN1991">
        <f>IF($D1991="","",IF($X1991="Yes",1,0))</f>
        <v/>
      </c>
      <c r="AO1991">
        <f>IF($AK1991=1,IFERROR(IF(VALUE($D1991)&lt;100000000,VALUE($D1991),1000000000),IFERROR(IF(VALUE(MID($D1991,2,20))&lt;100000000,VALUE(MID($D1991,2,20)),1000000000),1000000000))+ROW()/100000,"")</f>
        <v/>
      </c>
    </row>
    <row r="1992">
      <c r="F1992" s="14" t="n"/>
      <c r="N1992" s="8">
        <f>IF($D1992="","",M1992*V1992/100)</f>
        <v/>
      </c>
      <c r="O1992" s="8" t="n"/>
      <c r="U1992" s="8" t="n"/>
      <c r="V1992" s="8" t="n"/>
      <c r="Y1992">
        <f>IF($D1992="","",IF($AN1992=1,0,IF($AM1992=1,Settings!$C$6,Settings!$C$7))*100)</f>
        <v/>
      </c>
      <c r="Z1992" s="8">
        <f>IF($D1992="","",V1992*Y1992/100)</f>
        <v/>
      </c>
      <c r="AA1992" s="8">
        <f>IF($D1992="","",V1992-Z1992)</f>
        <v/>
      </c>
      <c r="AB1992" s="8">
        <f>IF($D1992="","",AA1992-N1992)</f>
        <v/>
      </c>
      <c r="AF1992" s="8" t="n"/>
      <c r="AI1992" s="14" t="n"/>
      <c r="AK1992">
        <f>IF($D1992="","",IF(COUNTIF($D$2:$D1992,$D1992)=1,1,0))</f>
        <v/>
      </c>
      <c r="AL1992">
        <f>IF($AK1992=1,SUMPRODUCT(--($AO$2:$AO$7001&lt;$AO1992))+1,"")</f>
        <v/>
      </c>
      <c r="AM1992">
        <f>IF($D1992="","",IF(OR($R1992=TRUE(),$R1992="TRUE"),1,0))</f>
        <v/>
      </c>
      <c r="AN1992">
        <f>IF($D1992="","",IF($X1992="Yes",1,0))</f>
        <v/>
      </c>
      <c r="AO1992">
        <f>IF($AK1992=1,IFERROR(IF(VALUE($D1992)&lt;100000000,VALUE($D1992),1000000000),IFERROR(IF(VALUE(MID($D1992,2,20))&lt;100000000,VALUE(MID($D1992,2,20)),1000000000),1000000000))+ROW()/100000,"")</f>
        <v/>
      </c>
    </row>
    <row r="1993">
      <c r="F1993" s="14" t="n"/>
      <c r="N1993" s="8">
        <f>IF($D1993="","",M1993*V1993/100)</f>
        <v/>
      </c>
      <c r="O1993" s="8" t="n"/>
      <c r="U1993" s="8" t="n"/>
      <c r="V1993" s="8" t="n"/>
      <c r="Y1993">
        <f>IF($D1993="","",IF($AN1993=1,0,IF($AM1993=1,Settings!$C$6,Settings!$C$7))*100)</f>
        <v/>
      </c>
      <c r="Z1993" s="8">
        <f>IF($D1993="","",V1993*Y1993/100)</f>
        <v/>
      </c>
      <c r="AA1993" s="8">
        <f>IF($D1993="","",V1993-Z1993)</f>
        <v/>
      </c>
      <c r="AB1993" s="8">
        <f>IF($D1993="","",AA1993-N1993)</f>
        <v/>
      </c>
      <c r="AF1993" s="8" t="n"/>
      <c r="AI1993" s="14" t="n"/>
      <c r="AK1993">
        <f>IF($D1993="","",IF(COUNTIF($D$2:$D1993,$D1993)=1,1,0))</f>
        <v/>
      </c>
      <c r="AL1993">
        <f>IF($AK1993=1,SUMPRODUCT(--($AO$2:$AO$7001&lt;$AO1993))+1,"")</f>
        <v/>
      </c>
      <c r="AM1993">
        <f>IF($D1993="","",IF(OR($R1993=TRUE(),$R1993="TRUE"),1,0))</f>
        <v/>
      </c>
      <c r="AN1993">
        <f>IF($D1993="","",IF($X1993="Yes",1,0))</f>
        <v/>
      </c>
      <c r="AO1993">
        <f>IF($AK1993=1,IFERROR(IF(VALUE($D1993)&lt;100000000,VALUE($D1993),1000000000),IFERROR(IF(VALUE(MID($D1993,2,20))&lt;100000000,VALUE(MID($D1993,2,20)),1000000000),1000000000))+ROW()/100000,"")</f>
        <v/>
      </c>
    </row>
    <row r="1994">
      <c r="F1994" s="14" t="n"/>
      <c r="N1994" s="8">
        <f>IF($D1994="","",M1994*V1994/100)</f>
        <v/>
      </c>
      <c r="O1994" s="8" t="n"/>
      <c r="U1994" s="8" t="n"/>
      <c r="V1994" s="8" t="n"/>
      <c r="Y1994">
        <f>IF($D1994="","",IF($AN1994=1,0,IF($AM1994=1,Settings!$C$6,Settings!$C$7))*100)</f>
        <v/>
      </c>
      <c r="Z1994" s="8">
        <f>IF($D1994="","",V1994*Y1994/100)</f>
        <v/>
      </c>
      <c r="AA1994" s="8">
        <f>IF($D1994="","",V1994-Z1994)</f>
        <v/>
      </c>
      <c r="AB1994" s="8">
        <f>IF($D1994="","",AA1994-N1994)</f>
        <v/>
      </c>
      <c r="AF1994" s="8" t="n"/>
      <c r="AI1994" s="14" t="n"/>
      <c r="AK1994">
        <f>IF($D1994="","",IF(COUNTIF($D$2:$D1994,$D1994)=1,1,0))</f>
        <v/>
      </c>
      <c r="AL1994">
        <f>IF($AK1994=1,SUMPRODUCT(--($AO$2:$AO$7001&lt;$AO1994))+1,"")</f>
        <v/>
      </c>
      <c r="AM1994">
        <f>IF($D1994="","",IF(OR($R1994=TRUE(),$R1994="TRUE"),1,0))</f>
        <v/>
      </c>
      <c r="AN1994">
        <f>IF($D1994="","",IF($X1994="Yes",1,0))</f>
        <v/>
      </c>
      <c r="AO1994">
        <f>IF($AK1994=1,IFERROR(IF(VALUE($D1994)&lt;100000000,VALUE($D1994),1000000000),IFERROR(IF(VALUE(MID($D1994,2,20))&lt;100000000,VALUE(MID($D1994,2,20)),1000000000),1000000000))+ROW()/100000,"")</f>
        <v/>
      </c>
    </row>
    <row r="1995">
      <c r="F1995" s="14" t="n"/>
      <c r="N1995" s="8">
        <f>IF($D1995="","",M1995*V1995/100)</f>
        <v/>
      </c>
      <c r="O1995" s="8" t="n"/>
      <c r="U1995" s="8" t="n"/>
      <c r="V1995" s="8" t="n"/>
      <c r="Y1995">
        <f>IF($D1995="","",IF($AN1995=1,0,IF($AM1995=1,Settings!$C$6,Settings!$C$7))*100)</f>
        <v/>
      </c>
      <c r="Z1995" s="8">
        <f>IF($D1995="","",V1995*Y1995/100)</f>
        <v/>
      </c>
      <c r="AA1995" s="8">
        <f>IF($D1995="","",V1995-Z1995)</f>
        <v/>
      </c>
      <c r="AB1995" s="8">
        <f>IF($D1995="","",AA1995-N1995)</f>
        <v/>
      </c>
      <c r="AF1995" s="8" t="n"/>
      <c r="AI1995" s="14" t="n"/>
      <c r="AK1995">
        <f>IF($D1995="","",IF(COUNTIF($D$2:$D1995,$D1995)=1,1,0))</f>
        <v/>
      </c>
      <c r="AL1995">
        <f>IF($AK1995=1,SUMPRODUCT(--($AO$2:$AO$7001&lt;$AO1995))+1,"")</f>
        <v/>
      </c>
      <c r="AM1995">
        <f>IF($D1995="","",IF(OR($R1995=TRUE(),$R1995="TRUE"),1,0))</f>
        <v/>
      </c>
      <c r="AN1995">
        <f>IF($D1995="","",IF($X1995="Yes",1,0))</f>
        <v/>
      </c>
      <c r="AO1995">
        <f>IF($AK1995=1,IFERROR(IF(VALUE($D1995)&lt;100000000,VALUE($D1995),1000000000),IFERROR(IF(VALUE(MID($D1995,2,20))&lt;100000000,VALUE(MID($D1995,2,20)),1000000000),1000000000))+ROW()/100000,"")</f>
        <v/>
      </c>
    </row>
    <row r="1996">
      <c r="F1996" s="14" t="n"/>
      <c r="N1996" s="8">
        <f>IF($D1996="","",M1996*V1996/100)</f>
        <v/>
      </c>
      <c r="O1996" s="8" t="n"/>
      <c r="U1996" s="8" t="n"/>
      <c r="V1996" s="8" t="n"/>
      <c r="Y1996">
        <f>IF($D1996="","",IF($AN1996=1,0,IF($AM1996=1,Settings!$C$6,Settings!$C$7))*100)</f>
        <v/>
      </c>
      <c r="Z1996" s="8">
        <f>IF($D1996="","",V1996*Y1996/100)</f>
        <v/>
      </c>
      <c r="AA1996" s="8">
        <f>IF($D1996="","",V1996-Z1996)</f>
        <v/>
      </c>
      <c r="AB1996" s="8">
        <f>IF($D1996="","",AA1996-N1996)</f>
        <v/>
      </c>
      <c r="AF1996" s="8" t="n"/>
      <c r="AI1996" s="14" t="n"/>
      <c r="AK1996">
        <f>IF($D1996="","",IF(COUNTIF($D$2:$D1996,$D1996)=1,1,0))</f>
        <v/>
      </c>
      <c r="AL1996">
        <f>IF($AK1996=1,SUMPRODUCT(--($AO$2:$AO$7001&lt;$AO1996))+1,"")</f>
        <v/>
      </c>
      <c r="AM1996">
        <f>IF($D1996="","",IF(OR($R1996=TRUE(),$R1996="TRUE"),1,0))</f>
        <v/>
      </c>
      <c r="AN1996">
        <f>IF($D1996="","",IF($X1996="Yes",1,0))</f>
        <v/>
      </c>
      <c r="AO1996">
        <f>IF($AK1996=1,IFERROR(IF(VALUE($D1996)&lt;100000000,VALUE($D1996),1000000000),IFERROR(IF(VALUE(MID($D1996,2,20))&lt;100000000,VALUE(MID($D1996,2,20)),1000000000),1000000000))+ROW()/100000,"")</f>
        <v/>
      </c>
    </row>
    <row r="1997">
      <c r="F1997" s="14" t="n"/>
      <c r="N1997" s="8">
        <f>IF($D1997="","",M1997*V1997/100)</f>
        <v/>
      </c>
      <c r="O1997" s="8" t="n"/>
      <c r="U1997" s="8" t="n"/>
      <c r="V1997" s="8" t="n"/>
      <c r="Y1997">
        <f>IF($D1997="","",IF($AN1997=1,0,IF($AM1997=1,Settings!$C$6,Settings!$C$7))*100)</f>
        <v/>
      </c>
      <c r="Z1997" s="8">
        <f>IF($D1997="","",V1997*Y1997/100)</f>
        <v/>
      </c>
      <c r="AA1997" s="8">
        <f>IF($D1997="","",V1997-Z1997)</f>
        <v/>
      </c>
      <c r="AB1997" s="8">
        <f>IF($D1997="","",AA1997-N1997)</f>
        <v/>
      </c>
      <c r="AF1997" s="8" t="n"/>
      <c r="AI1997" s="14" t="n"/>
      <c r="AK1997">
        <f>IF($D1997="","",IF(COUNTIF($D$2:$D1997,$D1997)=1,1,0))</f>
        <v/>
      </c>
      <c r="AL1997">
        <f>IF($AK1997=1,SUMPRODUCT(--($AO$2:$AO$7001&lt;$AO1997))+1,"")</f>
        <v/>
      </c>
      <c r="AM1997">
        <f>IF($D1997="","",IF(OR($R1997=TRUE(),$R1997="TRUE"),1,0))</f>
        <v/>
      </c>
      <c r="AN1997">
        <f>IF($D1997="","",IF($X1997="Yes",1,0))</f>
        <v/>
      </c>
      <c r="AO1997">
        <f>IF($AK1997=1,IFERROR(IF(VALUE($D1997)&lt;100000000,VALUE($D1997),1000000000),IFERROR(IF(VALUE(MID($D1997,2,20))&lt;100000000,VALUE(MID($D1997,2,20)),1000000000),1000000000))+ROW()/100000,"")</f>
        <v/>
      </c>
    </row>
    <row r="1998">
      <c r="F1998" s="14" t="n"/>
      <c r="N1998" s="8">
        <f>IF($D1998="","",M1998*V1998/100)</f>
        <v/>
      </c>
      <c r="O1998" s="8" t="n"/>
      <c r="U1998" s="8" t="n"/>
      <c r="V1998" s="8" t="n"/>
      <c r="Y1998">
        <f>IF($D1998="","",IF($AN1998=1,0,IF($AM1998=1,Settings!$C$6,Settings!$C$7))*100)</f>
        <v/>
      </c>
      <c r="Z1998" s="8">
        <f>IF($D1998="","",V1998*Y1998/100)</f>
        <v/>
      </c>
      <c r="AA1998" s="8">
        <f>IF($D1998="","",V1998-Z1998)</f>
        <v/>
      </c>
      <c r="AB1998" s="8">
        <f>IF($D1998="","",AA1998-N1998)</f>
        <v/>
      </c>
      <c r="AF1998" s="8" t="n"/>
      <c r="AI1998" s="14" t="n"/>
      <c r="AK1998">
        <f>IF($D1998="","",IF(COUNTIF($D$2:$D1998,$D1998)=1,1,0))</f>
        <v/>
      </c>
      <c r="AL1998">
        <f>IF($AK1998=1,SUMPRODUCT(--($AO$2:$AO$7001&lt;$AO1998))+1,"")</f>
        <v/>
      </c>
      <c r="AM1998">
        <f>IF($D1998="","",IF(OR($R1998=TRUE(),$R1998="TRUE"),1,0))</f>
        <v/>
      </c>
      <c r="AN1998">
        <f>IF($D1998="","",IF($X1998="Yes",1,0))</f>
        <v/>
      </c>
      <c r="AO1998">
        <f>IF($AK1998=1,IFERROR(IF(VALUE($D1998)&lt;100000000,VALUE($D1998),1000000000),IFERROR(IF(VALUE(MID($D1998,2,20))&lt;100000000,VALUE(MID($D1998,2,20)),1000000000),1000000000))+ROW()/100000,"")</f>
        <v/>
      </c>
    </row>
    <row r="1999">
      <c r="F1999" s="14" t="n"/>
      <c r="N1999" s="8">
        <f>IF($D1999="","",M1999*V1999/100)</f>
        <v/>
      </c>
      <c r="O1999" s="8" t="n"/>
      <c r="U1999" s="8" t="n"/>
      <c r="V1999" s="8" t="n"/>
      <c r="Y1999">
        <f>IF($D1999="","",IF($AN1999=1,0,IF($AM1999=1,Settings!$C$6,Settings!$C$7))*100)</f>
        <v/>
      </c>
      <c r="Z1999" s="8">
        <f>IF($D1999="","",V1999*Y1999/100)</f>
        <v/>
      </c>
      <c r="AA1999" s="8">
        <f>IF($D1999="","",V1999-Z1999)</f>
        <v/>
      </c>
      <c r="AB1999" s="8">
        <f>IF($D1999="","",AA1999-N1999)</f>
        <v/>
      </c>
      <c r="AF1999" s="8" t="n"/>
      <c r="AI1999" s="14" t="n"/>
      <c r="AK1999">
        <f>IF($D1999="","",IF(COUNTIF($D$2:$D1999,$D1999)=1,1,0))</f>
        <v/>
      </c>
      <c r="AL1999">
        <f>IF($AK1999=1,SUMPRODUCT(--($AO$2:$AO$7001&lt;$AO1999))+1,"")</f>
        <v/>
      </c>
      <c r="AM1999">
        <f>IF($D1999="","",IF(OR($R1999=TRUE(),$R1999="TRUE"),1,0))</f>
        <v/>
      </c>
      <c r="AN1999">
        <f>IF($D1999="","",IF($X1999="Yes",1,0))</f>
        <v/>
      </c>
      <c r="AO1999">
        <f>IF($AK1999=1,IFERROR(IF(VALUE($D1999)&lt;100000000,VALUE($D1999),1000000000),IFERROR(IF(VALUE(MID($D1999,2,20))&lt;100000000,VALUE(MID($D1999,2,20)),1000000000),1000000000))+ROW()/100000,"")</f>
        <v/>
      </c>
    </row>
    <row r="2000">
      <c r="F2000" s="14" t="n"/>
      <c r="N2000" s="8">
        <f>IF($D2000="","",M2000*V2000/100)</f>
        <v/>
      </c>
      <c r="O2000" s="8" t="n"/>
      <c r="U2000" s="8" t="n"/>
      <c r="V2000" s="8" t="n"/>
      <c r="Y2000">
        <f>IF($D2000="","",IF($AN2000=1,0,IF($AM2000=1,Settings!$C$6,Settings!$C$7))*100)</f>
        <v/>
      </c>
      <c r="Z2000" s="8">
        <f>IF($D2000="","",V2000*Y2000/100)</f>
        <v/>
      </c>
      <c r="AA2000" s="8">
        <f>IF($D2000="","",V2000-Z2000)</f>
        <v/>
      </c>
      <c r="AB2000" s="8">
        <f>IF($D2000="","",AA2000-N2000)</f>
        <v/>
      </c>
      <c r="AF2000" s="8" t="n"/>
      <c r="AI2000" s="14" t="n"/>
      <c r="AK2000">
        <f>IF($D2000="","",IF(COUNTIF($D$2:$D2000,$D2000)=1,1,0))</f>
        <v/>
      </c>
      <c r="AL2000">
        <f>IF($AK2000=1,SUMPRODUCT(--($AO$2:$AO$7001&lt;$AO2000))+1,"")</f>
        <v/>
      </c>
      <c r="AM2000">
        <f>IF($D2000="","",IF(OR($R2000=TRUE(),$R2000="TRUE"),1,0))</f>
        <v/>
      </c>
      <c r="AN2000">
        <f>IF($D2000="","",IF($X2000="Yes",1,0))</f>
        <v/>
      </c>
      <c r="AO2000">
        <f>IF($AK2000=1,IFERROR(IF(VALUE($D2000)&lt;100000000,VALUE($D2000),1000000000),IFERROR(IF(VALUE(MID($D2000,2,20))&lt;100000000,VALUE(MID($D2000,2,20)),1000000000),1000000000))+ROW()/100000,"")</f>
        <v/>
      </c>
    </row>
    <row r="2001">
      <c r="F2001" s="14" t="n"/>
      <c r="N2001" s="8">
        <f>IF($D2001="","",M2001*V2001/100)</f>
        <v/>
      </c>
      <c r="O2001" s="8" t="n"/>
      <c r="U2001" s="8" t="n"/>
      <c r="V2001" s="8" t="n"/>
      <c r="Y2001">
        <f>IF($D2001="","",IF($AN2001=1,0,IF($AM2001=1,Settings!$C$6,Settings!$C$7))*100)</f>
        <v/>
      </c>
      <c r="Z2001" s="8">
        <f>IF($D2001="","",V2001*Y2001/100)</f>
        <v/>
      </c>
      <c r="AA2001" s="8">
        <f>IF($D2001="","",V2001-Z2001)</f>
        <v/>
      </c>
      <c r="AB2001" s="8">
        <f>IF($D2001="","",AA2001-N2001)</f>
        <v/>
      </c>
      <c r="AF2001" s="8" t="n"/>
      <c r="AI2001" s="14" t="n"/>
      <c r="AK2001">
        <f>IF($D2001="","",IF(COUNTIF($D$2:$D2001,$D2001)=1,1,0))</f>
        <v/>
      </c>
      <c r="AL2001">
        <f>IF($AK2001=1,SUMPRODUCT(--($AO$2:$AO$7001&lt;$AO2001))+1,"")</f>
        <v/>
      </c>
      <c r="AM2001">
        <f>IF($D2001="","",IF(OR($R2001=TRUE(),$R2001="TRUE"),1,0))</f>
        <v/>
      </c>
      <c r="AN2001">
        <f>IF($D2001="","",IF($X2001="Yes",1,0))</f>
        <v/>
      </c>
      <c r="AO2001">
        <f>IF($AK2001=1,IFERROR(IF(VALUE($D2001)&lt;100000000,VALUE($D2001),1000000000),IFERROR(IF(VALUE(MID($D2001,2,20))&lt;100000000,VALUE(MID($D2001,2,20)),1000000000),1000000000))+ROW()/100000,"")</f>
        <v/>
      </c>
    </row>
    <row r="2002">
      <c r="F2002" s="14" t="n"/>
      <c r="N2002" s="8">
        <f>IF($D2002="","",M2002*V2002/100)</f>
        <v/>
      </c>
      <c r="O2002" s="8" t="n"/>
      <c r="U2002" s="8" t="n"/>
      <c r="V2002" s="8" t="n"/>
      <c r="Y2002">
        <f>IF($D2002="","",IF($AN2002=1,0,IF($AM2002=1,Settings!$C$6,Settings!$C$7))*100)</f>
        <v/>
      </c>
      <c r="Z2002" s="8">
        <f>IF($D2002="","",V2002*Y2002/100)</f>
        <v/>
      </c>
      <c r="AA2002" s="8">
        <f>IF($D2002="","",V2002-Z2002)</f>
        <v/>
      </c>
      <c r="AB2002" s="8">
        <f>IF($D2002="","",AA2002-N2002)</f>
        <v/>
      </c>
      <c r="AF2002" s="8" t="n"/>
      <c r="AI2002" s="14" t="n"/>
      <c r="AK2002">
        <f>IF($D2002="","",IF(COUNTIF($D$2:$D2002,$D2002)=1,1,0))</f>
        <v/>
      </c>
      <c r="AL2002">
        <f>IF($AK2002=1,SUMPRODUCT(--($AO$2:$AO$7001&lt;$AO2002))+1,"")</f>
        <v/>
      </c>
      <c r="AM2002">
        <f>IF($D2002="","",IF(OR($R2002=TRUE(),$R2002="TRUE"),1,0))</f>
        <v/>
      </c>
      <c r="AN2002">
        <f>IF($D2002="","",IF($X2002="Yes",1,0))</f>
        <v/>
      </c>
      <c r="AO2002">
        <f>IF($AK2002=1,IFERROR(IF(VALUE($D2002)&lt;100000000,VALUE($D2002),1000000000),IFERROR(IF(VALUE(MID($D2002,2,20))&lt;100000000,VALUE(MID($D2002,2,20)),1000000000),1000000000))+ROW()/100000,"")</f>
        <v/>
      </c>
    </row>
    <row r="2003">
      <c r="F2003" s="14" t="n"/>
      <c r="N2003" s="8">
        <f>IF($D2003="","",M2003*V2003/100)</f>
        <v/>
      </c>
      <c r="O2003" s="8" t="n"/>
      <c r="U2003" s="8" t="n"/>
      <c r="V2003" s="8" t="n"/>
      <c r="Y2003">
        <f>IF($D2003="","",IF($AN2003=1,0,IF($AM2003=1,Settings!$C$6,Settings!$C$7))*100)</f>
        <v/>
      </c>
      <c r="Z2003" s="8">
        <f>IF($D2003="","",V2003*Y2003/100)</f>
        <v/>
      </c>
      <c r="AA2003" s="8">
        <f>IF($D2003="","",V2003-Z2003)</f>
        <v/>
      </c>
      <c r="AB2003" s="8">
        <f>IF($D2003="","",AA2003-N2003)</f>
        <v/>
      </c>
      <c r="AF2003" s="8" t="n"/>
      <c r="AI2003" s="14" t="n"/>
      <c r="AK2003">
        <f>IF($D2003="","",IF(COUNTIF($D$2:$D2003,$D2003)=1,1,0))</f>
        <v/>
      </c>
      <c r="AL2003">
        <f>IF($AK2003=1,SUMPRODUCT(--($AO$2:$AO$7001&lt;$AO2003))+1,"")</f>
        <v/>
      </c>
      <c r="AM2003">
        <f>IF($D2003="","",IF(OR($R2003=TRUE(),$R2003="TRUE"),1,0))</f>
        <v/>
      </c>
      <c r="AN2003">
        <f>IF($D2003="","",IF($X2003="Yes",1,0))</f>
        <v/>
      </c>
      <c r="AO2003">
        <f>IF($AK2003=1,IFERROR(IF(VALUE($D2003)&lt;100000000,VALUE($D2003),1000000000),IFERROR(IF(VALUE(MID($D2003,2,20))&lt;100000000,VALUE(MID($D2003,2,20)),1000000000),1000000000))+ROW()/100000,"")</f>
        <v/>
      </c>
    </row>
    <row r="2004">
      <c r="F2004" s="14" t="n"/>
      <c r="N2004" s="8">
        <f>IF($D2004="","",M2004*V2004/100)</f>
        <v/>
      </c>
      <c r="O2004" s="8" t="n"/>
      <c r="U2004" s="8" t="n"/>
      <c r="V2004" s="8" t="n"/>
      <c r="Y2004">
        <f>IF($D2004="","",IF($AN2004=1,0,IF($AM2004=1,Settings!$C$6,Settings!$C$7))*100)</f>
        <v/>
      </c>
      <c r="Z2004" s="8">
        <f>IF($D2004="","",V2004*Y2004/100)</f>
        <v/>
      </c>
      <c r="AA2004" s="8">
        <f>IF($D2004="","",V2004-Z2004)</f>
        <v/>
      </c>
      <c r="AB2004" s="8">
        <f>IF($D2004="","",AA2004-N2004)</f>
        <v/>
      </c>
      <c r="AF2004" s="8" t="n"/>
      <c r="AI2004" s="14" t="n"/>
      <c r="AK2004">
        <f>IF($D2004="","",IF(COUNTIF($D$2:$D2004,$D2004)=1,1,0))</f>
        <v/>
      </c>
      <c r="AL2004">
        <f>IF($AK2004=1,SUMPRODUCT(--($AO$2:$AO$7001&lt;$AO2004))+1,"")</f>
        <v/>
      </c>
      <c r="AM2004">
        <f>IF($D2004="","",IF(OR($R2004=TRUE(),$R2004="TRUE"),1,0))</f>
        <v/>
      </c>
      <c r="AN2004">
        <f>IF($D2004="","",IF($X2004="Yes",1,0))</f>
        <v/>
      </c>
      <c r="AO2004">
        <f>IF($AK2004=1,IFERROR(IF(VALUE($D2004)&lt;100000000,VALUE($D2004),1000000000),IFERROR(IF(VALUE(MID($D2004,2,20))&lt;100000000,VALUE(MID($D2004,2,20)),1000000000),1000000000))+ROW()/100000,"")</f>
        <v/>
      </c>
    </row>
    <row r="2005">
      <c r="F2005" s="14" t="n"/>
      <c r="N2005" s="8">
        <f>IF($D2005="","",M2005*V2005/100)</f>
        <v/>
      </c>
      <c r="O2005" s="8" t="n"/>
      <c r="U2005" s="8" t="n"/>
      <c r="V2005" s="8" t="n"/>
      <c r="Y2005">
        <f>IF($D2005="","",IF($AN2005=1,0,IF($AM2005=1,Settings!$C$6,Settings!$C$7))*100)</f>
        <v/>
      </c>
      <c r="Z2005" s="8">
        <f>IF($D2005="","",V2005*Y2005/100)</f>
        <v/>
      </c>
      <c r="AA2005" s="8">
        <f>IF($D2005="","",V2005-Z2005)</f>
        <v/>
      </c>
      <c r="AB2005" s="8">
        <f>IF($D2005="","",AA2005-N2005)</f>
        <v/>
      </c>
      <c r="AF2005" s="8" t="n"/>
      <c r="AI2005" s="14" t="n"/>
      <c r="AK2005">
        <f>IF($D2005="","",IF(COUNTIF($D$2:$D2005,$D2005)=1,1,0))</f>
        <v/>
      </c>
      <c r="AL2005">
        <f>IF($AK2005=1,SUMPRODUCT(--($AO$2:$AO$7001&lt;$AO2005))+1,"")</f>
        <v/>
      </c>
      <c r="AM2005">
        <f>IF($D2005="","",IF(OR($R2005=TRUE(),$R2005="TRUE"),1,0))</f>
        <v/>
      </c>
      <c r="AN2005">
        <f>IF($D2005="","",IF($X2005="Yes",1,0))</f>
        <v/>
      </c>
      <c r="AO2005">
        <f>IF($AK2005=1,IFERROR(IF(VALUE($D2005)&lt;100000000,VALUE($D2005),1000000000),IFERROR(IF(VALUE(MID($D2005,2,20))&lt;100000000,VALUE(MID($D2005,2,20)),1000000000),1000000000))+ROW()/100000,"")</f>
        <v/>
      </c>
    </row>
    <row r="2006">
      <c r="F2006" s="14" t="n"/>
      <c r="N2006" s="8">
        <f>IF($D2006="","",M2006*V2006/100)</f>
        <v/>
      </c>
      <c r="O2006" s="8" t="n"/>
      <c r="U2006" s="8" t="n"/>
      <c r="V2006" s="8" t="n"/>
      <c r="Y2006">
        <f>IF($D2006="","",IF($AN2006=1,0,IF($AM2006=1,Settings!$C$6,Settings!$C$7))*100)</f>
        <v/>
      </c>
      <c r="Z2006" s="8">
        <f>IF($D2006="","",V2006*Y2006/100)</f>
        <v/>
      </c>
      <c r="AA2006" s="8">
        <f>IF($D2006="","",V2006-Z2006)</f>
        <v/>
      </c>
      <c r="AB2006" s="8">
        <f>IF($D2006="","",AA2006-N2006)</f>
        <v/>
      </c>
      <c r="AF2006" s="8" t="n"/>
      <c r="AI2006" s="14" t="n"/>
      <c r="AK2006">
        <f>IF($D2006="","",IF(COUNTIF($D$2:$D2006,$D2006)=1,1,0))</f>
        <v/>
      </c>
      <c r="AL2006">
        <f>IF($AK2006=1,SUMPRODUCT(--($AO$2:$AO$7001&lt;$AO2006))+1,"")</f>
        <v/>
      </c>
      <c r="AM2006">
        <f>IF($D2006="","",IF(OR($R2006=TRUE(),$R2006="TRUE"),1,0))</f>
        <v/>
      </c>
      <c r="AN2006">
        <f>IF($D2006="","",IF($X2006="Yes",1,0))</f>
        <v/>
      </c>
      <c r="AO2006">
        <f>IF($AK2006=1,IFERROR(IF(VALUE($D2006)&lt;100000000,VALUE($D2006),1000000000),IFERROR(IF(VALUE(MID($D2006,2,20))&lt;100000000,VALUE(MID($D2006,2,20)),1000000000),1000000000))+ROW()/100000,"")</f>
        <v/>
      </c>
    </row>
    <row r="2007">
      <c r="F2007" s="14" t="n"/>
      <c r="N2007" s="8">
        <f>IF($D2007="","",M2007*V2007/100)</f>
        <v/>
      </c>
      <c r="O2007" s="8" t="n"/>
      <c r="U2007" s="8" t="n"/>
      <c r="V2007" s="8" t="n"/>
      <c r="Y2007">
        <f>IF($D2007="","",IF($AN2007=1,0,IF($AM2007=1,Settings!$C$6,Settings!$C$7))*100)</f>
        <v/>
      </c>
      <c r="Z2007" s="8">
        <f>IF($D2007="","",V2007*Y2007/100)</f>
        <v/>
      </c>
      <c r="AA2007" s="8">
        <f>IF($D2007="","",V2007-Z2007)</f>
        <v/>
      </c>
      <c r="AB2007" s="8">
        <f>IF($D2007="","",AA2007-N2007)</f>
        <v/>
      </c>
      <c r="AF2007" s="8" t="n"/>
      <c r="AI2007" s="14" t="n"/>
      <c r="AK2007">
        <f>IF($D2007="","",IF(COUNTIF($D$2:$D2007,$D2007)=1,1,0))</f>
        <v/>
      </c>
      <c r="AL2007">
        <f>IF($AK2007=1,SUMPRODUCT(--($AO$2:$AO$7001&lt;$AO2007))+1,"")</f>
        <v/>
      </c>
      <c r="AM2007">
        <f>IF($D2007="","",IF(OR($R2007=TRUE(),$R2007="TRUE"),1,0))</f>
        <v/>
      </c>
      <c r="AN2007">
        <f>IF($D2007="","",IF($X2007="Yes",1,0))</f>
        <v/>
      </c>
      <c r="AO2007">
        <f>IF($AK2007=1,IFERROR(IF(VALUE($D2007)&lt;100000000,VALUE($D2007),1000000000),IFERROR(IF(VALUE(MID($D2007,2,20))&lt;100000000,VALUE(MID($D2007,2,20)),1000000000),1000000000))+ROW()/100000,"")</f>
        <v/>
      </c>
    </row>
    <row r="2008">
      <c r="F2008" s="14" t="n"/>
      <c r="N2008" s="8">
        <f>IF($D2008="","",M2008*V2008/100)</f>
        <v/>
      </c>
      <c r="O2008" s="8" t="n"/>
      <c r="U2008" s="8" t="n"/>
      <c r="V2008" s="8" t="n"/>
      <c r="Y2008">
        <f>IF($D2008="","",IF($AN2008=1,0,IF($AM2008=1,Settings!$C$6,Settings!$C$7))*100)</f>
        <v/>
      </c>
      <c r="Z2008" s="8">
        <f>IF($D2008="","",V2008*Y2008/100)</f>
        <v/>
      </c>
      <c r="AA2008" s="8">
        <f>IF($D2008="","",V2008-Z2008)</f>
        <v/>
      </c>
      <c r="AB2008" s="8">
        <f>IF($D2008="","",AA2008-N2008)</f>
        <v/>
      </c>
      <c r="AF2008" s="8" t="n"/>
      <c r="AI2008" s="14" t="n"/>
      <c r="AK2008">
        <f>IF($D2008="","",IF(COUNTIF($D$2:$D2008,$D2008)=1,1,0))</f>
        <v/>
      </c>
      <c r="AL2008">
        <f>IF($AK2008=1,SUMPRODUCT(--($AO$2:$AO$7001&lt;$AO2008))+1,"")</f>
        <v/>
      </c>
      <c r="AM2008">
        <f>IF($D2008="","",IF(OR($R2008=TRUE(),$R2008="TRUE"),1,0))</f>
        <v/>
      </c>
      <c r="AN2008">
        <f>IF($D2008="","",IF($X2008="Yes",1,0))</f>
        <v/>
      </c>
      <c r="AO2008">
        <f>IF($AK2008=1,IFERROR(IF(VALUE($D2008)&lt;100000000,VALUE($D2008),1000000000),IFERROR(IF(VALUE(MID($D2008,2,20))&lt;100000000,VALUE(MID($D2008,2,20)),1000000000),1000000000))+ROW()/100000,"")</f>
        <v/>
      </c>
    </row>
    <row r="2009">
      <c r="F2009" s="14" t="n"/>
      <c r="N2009" s="8">
        <f>IF($D2009="","",M2009*V2009/100)</f>
        <v/>
      </c>
      <c r="O2009" s="8" t="n"/>
      <c r="U2009" s="8" t="n"/>
      <c r="V2009" s="8" t="n"/>
      <c r="Y2009">
        <f>IF($D2009="","",IF($AN2009=1,0,IF($AM2009=1,Settings!$C$6,Settings!$C$7))*100)</f>
        <v/>
      </c>
      <c r="Z2009" s="8">
        <f>IF($D2009="","",V2009*Y2009/100)</f>
        <v/>
      </c>
      <c r="AA2009" s="8">
        <f>IF($D2009="","",V2009-Z2009)</f>
        <v/>
      </c>
      <c r="AB2009" s="8">
        <f>IF($D2009="","",AA2009-N2009)</f>
        <v/>
      </c>
      <c r="AF2009" s="8" t="n"/>
      <c r="AI2009" s="14" t="n"/>
      <c r="AK2009">
        <f>IF($D2009="","",IF(COUNTIF($D$2:$D2009,$D2009)=1,1,0))</f>
        <v/>
      </c>
      <c r="AL2009">
        <f>IF($AK2009=1,SUMPRODUCT(--($AO$2:$AO$7001&lt;$AO2009))+1,"")</f>
        <v/>
      </c>
      <c r="AM2009">
        <f>IF($D2009="","",IF(OR($R2009=TRUE(),$R2009="TRUE"),1,0))</f>
        <v/>
      </c>
      <c r="AN2009">
        <f>IF($D2009="","",IF($X2009="Yes",1,0))</f>
        <v/>
      </c>
      <c r="AO2009">
        <f>IF($AK2009=1,IFERROR(IF(VALUE($D2009)&lt;100000000,VALUE($D2009),1000000000),IFERROR(IF(VALUE(MID($D2009,2,20))&lt;100000000,VALUE(MID($D2009,2,20)),1000000000),1000000000))+ROW()/100000,"")</f>
        <v/>
      </c>
    </row>
    <row r="2010">
      <c r="F2010" s="14" t="n"/>
      <c r="N2010" s="8">
        <f>IF($D2010="","",M2010*V2010/100)</f>
        <v/>
      </c>
      <c r="O2010" s="8" t="n"/>
      <c r="U2010" s="8" t="n"/>
      <c r="V2010" s="8" t="n"/>
      <c r="Y2010">
        <f>IF($D2010="","",IF($AN2010=1,0,IF($AM2010=1,Settings!$C$6,Settings!$C$7))*100)</f>
        <v/>
      </c>
      <c r="Z2010" s="8">
        <f>IF($D2010="","",V2010*Y2010/100)</f>
        <v/>
      </c>
      <c r="AA2010" s="8">
        <f>IF($D2010="","",V2010-Z2010)</f>
        <v/>
      </c>
      <c r="AB2010" s="8">
        <f>IF($D2010="","",AA2010-N2010)</f>
        <v/>
      </c>
      <c r="AF2010" s="8" t="n"/>
      <c r="AI2010" s="14" t="n"/>
      <c r="AK2010">
        <f>IF($D2010="","",IF(COUNTIF($D$2:$D2010,$D2010)=1,1,0))</f>
        <v/>
      </c>
      <c r="AL2010">
        <f>IF($AK2010=1,SUMPRODUCT(--($AO$2:$AO$7001&lt;$AO2010))+1,"")</f>
        <v/>
      </c>
      <c r="AM2010">
        <f>IF($D2010="","",IF(OR($R2010=TRUE(),$R2010="TRUE"),1,0))</f>
        <v/>
      </c>
      <c r="AN2010">
        <f>IF($D2010="","",IF($X2010="Yes",1,0))</f>
        <v/>
      </c>
      <c r="AO2010">
        <f>IF($AK2010=1,IFERROR(IF(VALUE($D2010)&lt;100000000,VALUE($D2010),1000000000),IFERROR(IF(VALUE(MID($D2010,2,20))&lt;100000000,VALUE(MID($D2010,2,20)),1000000000),1000000000))+ROW()/100000,"")</f>
        <v/>
      </c>
    </row>
    <row r="2011">
      <c r="F2011" s="14" t="n"/>
      <c r="N2011" s="8">
        <f>IF($D2011="","",M2011*V2011/100)</f>
        <v/>
      </c>
      <c r="O2011" s="8" t="n"/>
      <c r="U2011" s="8" t="n"/>
      <c r="V2011" s="8" t="n"/>
      <c r="Y2011">
        <f>IF($D2011="","",IF($AN2011=1,0,IF($AM2011=1,Settings!$C$6,Settings!$C$7))*100)</f>
        <v/>
      </c>
      <c r="Z2011" s="8">
        <f>IF($D2011="","",V2011*Y2011/100)</f>
        <v/>
      </c>
      <c r="AA2011" s="8">
        <f>IF($D2011="","",V2011-Z2011)</f>
        <v/>
      </c>
      <c r="AB2011" s="8">
        <f>IF($D2011="","",AA2011-N2011)</f>
        <v/>
      </c>
      <c r="AF2011" s="8" t="n"/>
      <c r="AI2011" s="14" t="n"/>
      <c r="AK2011">
        <f>IF($D2011="","",IF(COUNTIF($D$2:$D2011,$D2011)=1,1,0))</f>
        <v/>
      </c>
      <c r="AL2011">
        <f>IF($AK2011=1,SUMPRODUCT(--($AO$2:$AO$7001&lt;$AO2011))+1,"")</f>
        <v/>
      </c>
      <c r="AM2011">
        <f>IF($D2011="","",IF(OR($R2011=TRUE(),$R2011="TRUE"),1,0))</f>
        <v/>
      </c>
      <c r="AN2011">
        <f>IF($D2011="","",IF($X2011="Yes",1,0))</f>
        <v/>
      </c>
      <c r="AO2011">
        <f>IF($AK2011=1,IFERROR(IF(VALUE($D2011)&lt;100000000,VALUE($D2011),1000000000),IFERROR(IF(VALUE(MID($D2011,2,20))&lt;100000000,VALUE(MID($D2011,2,20)),1000000000),1000000000))+ROW()/100000,"")</f>
        <v/>
      </c>
    </row>
    <row r="2012">
      <c r="F2012" s="14" t="n"/>
      <c r="N2012" s="8">
        <f>IF($D2012="","",M2012*V2012/100)</f>
        <v/>
      </c>
      <c r="O2012" s="8" t="n"/>
      <c r="U2012" s="8" t="n"/>
      <c r="V2012" s="8" t="n"/>
      <c r="Y2012">
        <f>IF($D2012="","",IF($AN2012=1,0,IF($AM2012=1,Settings!$C$6,Settings!$C$7))*100)</f>
        <v/>
      </c>
      <c r="Z2012" s="8">
        <f>IF($D2012="","",V2012*Y2012/100)</f>
        <v/>
      </c>
      <c r="AA2012" s="8">
        <f>IF($D2012="","",V2012-Z2012)</f>
        <v/>
      </c>
      <c r="AB2012" s="8">
        <f>IF($D2012="","",AA2012-N2012)</f>
        <v/>
      </c>
      <c r="AF2012" s="8" t="n"/>
      <c r="AI2012" s="14" t="n"/>
      <c r="AK2012">
        <f>IF($D2012="","",IF(COUNTIF($D$2:$D2012,$D2012)=1,1,0))</f>
        <v/>
      </c>
      <c r="AL2012">
        <f>IF($AK2012=1,SUMPRODUCT(--($AO$2:$AO$7001&lt;$AO2012))+1,"")</f>
        <v/>
      </c>
      <c r="AM2012">
        <f>IF($D2012="","",IF(OR($R2012=TRUE(),$R2012="TRUE"),1,0))</f>
        <v/>
      </c>
      <c r="AN2012">
        <f>IF($D2012="","",IF($X2012="Yes",1,0))</f>
        <v/>
      </c>
      <c r="AO2012">
        <f>IF($AK2012=1,IFERROR(IF(VALUE($D2012)&lt;100000000,VALUE($D2012),1000000000),IFERROR(IF(VALUE(MID($D2012,2,20))&lt;100000000,VALUE(MID($D2012,2,20)),1000000000),1000000000))+ROW()/100000,"")</f>
        <v/>
      </c>
    </row>
    <row r="2013">
      <c r="F2013" s="14" t="n"/>
      <c r="N2013" s="8">
        <f>IF($D2013="","",M2013*V2013/100)</f>
        <v/>
      </c>
      <c r="O2013" s="8" t="n"/>
      <c r="U2013" s="8" t="n"/>
      <c r="V2013" s="8" t="n"/>
      <c r="Y2013">
        <f>IF($D2013="","",IF($AN2013=1,0,IF($AM2013=1,Settings!$C$6,Settings!$C$7))*100)</f>
        <v/>
      </c>
      <c r="Z2013" s="8">
        <f>IF($D2013="","",V2013*Y2013/100)</f>
        <v/>
      </c>
      <c r="AA2013" s="8">
        <f>IF($D2013="","",V2013-Z2013)</f>
        <v/>
      </c>
      <c r="AB2013" s="8">
        <f>IF($D2013="","",AA2013-N2013)</f>
        <v/>
      </c>
      <c r="AF2013" s="8" t="n"/>
      <c r="AI2013" s="14" t="n"/>
      <c r="AK2013">
        <f>IF($D2013="","",IF(COUNTIF($D$2:$D2013,$D2013)=1,1,0))</f>
        <v/>
      </c>
      <c r="AL2013">
        <f>IF($AK2013=1,SUMPRODUCT(--($AO$2:$AO$7001&lt;$AO2013))+1,"")</f>
        <v/>
      </c>
      <c r="AM2013">
        <f>IF($D2013="","",IF(OR($R2013=TRUE(),$R2013="TRUE"),1,0))</f>
        <v/>
      </c>
      <c r="AN2013">
        <f>IF($D2013="","",IF($X2013="Yes",1,0))</f>
        <v/>
      </c>
      <c r="AO2013">
        <f>IF($AK2013=1,IFERROR(IF(VALUE($D2013)&lt;100000000,VALUE($D2013),1000000000),IFERROR(IF(VALUE(MID($D2013,2,20))&lt;100000000,VALUE(MID($D2013,2,20)),1000000000),1000000000))+ROW()/100000,"")</f>
        <v/>
      </c>
    </row>
    <row r="2014">
      <c r="F2014" s="14" t="n"/>
      <c r="N2014" s="8">
        <f>IF($D2014="","",M2014*V2014/100)</f>
        <v/>
      </c>
      <c r="O2014" s="8" t="n"/>
      <c r="U2014" s="8" t="n"/>
      <c r="V2014" s="8" t="n"/>
      <c r="Y2014">
        <f>IF($D2014="","",IF($AN2014=1,0,IF($AM2014=1,Settings!$C$6,Settings!$C$7))*100)</f>
        <v/>
      </c>
      <c r="Z2014" s="8">
        <f>IF($D2014="","",V2014*Y2014/100)</f>
        <v/>
      </c>
      <c r="AA2014" s="8">
        <f>IF($D2014="","",V2014-Z2014)</f>
        <v/>
      </c>
      <c r="AB2014" s="8">
        <f>IF($D2014="","",AA2014-N2014)</f>
        <v/>
      </c>
      <c r="AF2014" s="8" t="n"/>
      <c r="AI2014" s="14" t="n"/>
      <c r="AK2014">
        <f>IF($D2014="","",IF(COUNTIF($D$2:$D2014,$D2014)=1,1,0))</f>
        <v/>
      </c>
      <c r="AL2014">
        <f>IF($AK2014=1,SUMPRODUCT(--($AO$2:$AO$7001&lt;$AO2014))+1,"")</f>
        <v/>
      </c>
      <c r="AM2014">
        <f>IF($D2014="","",IF(OR($R2014=TRUE(),$R2014="TRUE"),1,0))</f>
        <v/>
      </c>
      <c r="AN2014">
        <f>IF($D2014="","",IF($X2014="Yes",1,0))</f>
        <v/>
      </c>
      <c r="AO2014">
        <f>IF($AK2014=1,IFERROR(IF(VALUE($D2014)&lt;100000000,VALUE($D2014),1000000000),IFERROR(IF(VALUE(MID($D2014,2,20))&lt;100000000,VALUE(MID($D2014,2,20)),1000000000),1000000000))+ROW()/100000,"")</f>
        <v/>
      </c>
    </row>
    <row r="2015">
      <c r="F2015" s="14" t="n"/>
      <c r="N2015" s="8">
        <f>IF($D2015="","",M2015*V2015/100)</f>
        <v/>
      </c>
      <c r="O2015" s="8" t="n"/>
      <c r="U2015" s="8" t="n"/>
      <c r="V2015" s="8" t="n"/>
      <c r="Y2015">
        <f>IF($D2015="","",IF($AN2015=1,0,IF($AM2015=1,Settings!$C$6,Settings!$C$7))*100)</f>
        <v/>
      </c>
      <c r="Z2015" s="8">
        <f>IF($D2015="","",V2015*Y2015/100)</f>
        <v/>
      </c>
      <c r="AA2015" s="8">
        <f>IF($D2015="","",V2015-Z2015)</f>
        <v/>
      </c>
      <c r="AB2015" s="8">
        <f>IF($D2015="","",AA2015-N2015)</f>
        <v/>
      </c>
      <c r="AF2015" s="8" t="n"/>
      <c r="AI2015" s="14" t="n"/>
      <c r="AK2015">
        <f>IF($D2015="","",IF(COUNTIF($D$2:$D2015,$D2015)=1,1,0))</f>
        <v/>
      </c>
      <c r="AL2015">
        <f>IF($AK2015=1,SUMPRODUCT(--($AO$2:$AO$7001&lt;$AO2015))+1,"")</f>
        <v/>
      </c>
      <c r="AM2015">
        <f>IF($D2015="","",IF(OR($R2015=TRUE(),$R2015="TRUE"),1,0))</f>
        <v/>
      </c>
      <c r="AN2015">
        <f>IF($D2015="","",IF($X2015="Yes",1,0))</f>
        <v/>
      </c>
      <c r="AO2015">
        <f>IF($AK2015=1,IFERROR(IF(VALUE($D2015)&lt;100000000,VALUE($D2015),1000000000),IFERROR(IF(VALUE(MID($D2015,2,20))&lt;100000000,VALUE(MID($D2015,2,20)),1000000000),1000000000))+ROW()/100000,"")</f>
        <v/>
      </c>
    </row>
    <row r="2016">
      <c r="F2016" s="14" t="n"/>
      <c r="N2016" s="8">
        <f>IF($D2016="","",M2016*V2016/100)</f>
        <v/>
      </c>
      <c r="O2016" s="8" t="n"/>
      <c r="U2016" s="8" t="n"/>
      <c r="V2016" s="8" t="n"/>
      <c r="Y2016">
        <f>IF($D2016="","",IF($AN2016=1,0,IF($AM2016=1,Settings!$C$6,Settings!$C$7))*100)</f>
        <v/>
      </c>
      <c r="Z2016" s="8">
        <f>IF($D2016="","",V2016*Y2016/100)</f>
        <v/>
      </c>
      <c r="AA2016" s="8">
        <f>IF($D2016="","",V2016-Z2016)</f>
        <v/>
      </c>
      <c r="AB2016" s="8">
        <f>IF($D2016="","",AA2016-N2016)</f>
        <v/>
      </c>
      <c r="AF2016" s="8" t="n"/>
      <c r="AI2016" s="14" t="n"/>
      <c r="AK2016">
        <f>IF($D2016="","",IF(COUNTIF($D$2:$D2016,$D2016)=1,1,0))</f>
        <v/>
      </c>
      <c r="AL2016">
        <f>IF($AK2016=1,SUMPRODUCT(--($AO$2:$AO$7001&lt;$AO2016))+1,"")</f>
        <v/>
      </c>
      <c r="AM2016">
        <f>IF($D2016="","",IF(OR($R2016=TRUE(),$R2016="TRUE"),1,0))</f>
        <v/>
      </c>
      <c r="AN2016">
        <f>IF($D2016="","",IF($X2016="Yes",1,0))</f>
        <v/>
      </c>
      <c r="AO2016">
        <f>IF($AK2016=1,IFERROR(IF(VALUE($D2016)&lt;100000000,VALUE($D2016),1000000000),IFERROR(IF(VALUE(MID($D2016,2,20))&lt;100000000,VALUE(MID($D2016,2,20)),1000000000),1000000000))+ROW()/100000,"")</f>
        <v/>
      </c>
    </row>
    <row r="2017">
      <c r="F2017" s="14" t="n"/>
      <c r="N2017" s="8">
        <f>IF($D2017="","",M2017*V2017/100)</f>
        <v/>
      </c>
      <c r="O2017" s="8" t="n"/>
      <c r="U2017" s="8" t="n"/>
      <c r="V2017" s="8" t="n"/>
      <c r="Y2017">
        <f>IF($D2017="","",IF($AN2017=1,0,IF($AM2017=1,Settings!$C$6,Settings!$C$7))*100)</f>
        <v/>
      </c>
      <c r="Z2017" s="8">
        <f>IF($D2017="","",V2017*Y2017/100)</f>
        <v/>
      </c>
      <c r="AA2017" s="8">
        <f>IF($D2017="","",V2017-Z2017)</f>
        <v/>
      </c>
      <c r="AB2017" s="8">
        <f>IF($D2017="","",AA2017-N2017)</f>
        <v/>
      </c>
      <c r="AF2017" s="8" t="n"/>
      <c r="AI2017" s="14" t="n"/>
      <c r="AK2017">
        <f>IF($D2017="","",IF(COUNTIF($D$2:$D2017,$D2017)=1,1,0))</f>
        <v/>
      </c>
      <c r="AL2017">
        <f>IF($AK2017=1,SUMPRODUCT(--($AO$2:$AO$7001&lt;$AO2017))+1,"")</f>
        <v/>
      </c>
      <c r="AM2017">
        <f>IF($D2017="","",IF(OR($R2017=TRUE(),$R2017="TRUE"),1,0))</f>
        <v/>
      </c>
      <c r="AN2017">
        <f>IF($D2017="","",IF($X2017="Yes",1,0))</f>
        <v/>
      </c>
      <c r="AO2017">
        <f>IF($AK2017=1,IFERROR(IF(VALUE($D2017)&lt;100000000,VALUE($D2017),1000000000),IFERROR(IF(VALUE(MID($D2017,2,20))&lt;100000000,VALUE(MID($D2017,2,20)),1000000000),1000000000))+ROW()/100000,"")</f>
        <v/>
      </c>
    </row>
    <row r="2018">
      <c r="F2018" s="14" t="n"/>
      <c r="N2018" s="8">
        <f>IF($D2018="","",M2018*V2018/100)</f>
        <v/>
      </c>
      <c r="O2018" s="8" t="n"/>
      <c r="U2018" s="8" t="n"/>
      <c r="V2018" s="8" t="n"/>
      <c r="Y2018">
        <f>IF($D2018="","",IF($AN2018=1,0,IF($AM2018=1,Settings!$C$6,Settings!$C$7))*100)</f>
        <v/>
      </c>
      <c r="Z2018" s="8">
        <f>IF($D2018="","",V2018*Y2018/100)</f>
        <v/>
      </c>
      <c r="AA2018" s="8">
        <f>IF($D2018="","",V2018-Z2018)</f>
        <v/>
      </c>
      <c r="AB2018" s="8">
        <f>IF($D2018="","",AA2018-N2018)</f>
        <v/>
      </c>
      <c r="AF2018" s="8" t="n"/>
      <c r="AI2018" s="14" t="n"/>
      <c r="AK2018">
        <f>IF($D2018="","",IF(COUNTIF($D$2:$D2018,$D2018)=1,1,0))</f>
        <v/>
      </c>
      <c r="AL2018">
        <f>IF($AK2018=1,SUMPRODUCT(--($AO$2:$AO$7001&lt;$AO2018))+1,"")</f>
        <v/>
      </c>
      <c r="AM2018">
        <f>IF($D2018="","",IF(OR($R2018=TRUE(),$R2018="TRUE"),1,0))</f>
        <v/>
      </c>
      <c r="AN2018">
        <f>IF($D2018="","",IF($X2018="Yes",1,0))</f>
        <v/>
      </c>
      <c r="AO2018">
        <f>IF($AK2018=1,IFERROR(IF(VALUE($D2018)&lt;100000000,VALUE($D2018),1000000000),IFERROR(IF(VALUE(MID($D2018,2,20))&lt;100000000,VALUE(MID($D2018,2,20)),1000000000),1000000000))+ROW()/100000,"")</f>
        <v/>
      </c>
    </row>
    <row r="2019">
      <c r="F2019" s="14" t="n"/>
      <c r="N2019" s="8">
        <f>IF($D2019="","",M2019*V2019/100)</f>
        <v/>
      </c>
      <c r="O2019" s="8" t="n"/>
      <c r="U2019" s="8" t="n"/>
      <c r="V2019" s="8" t="n"/>
      <c r="Y2019">
        <f>IF($D2019="","",IF($AN2019=1,0,IF($AM2019=1,Settings!$C$6,Settings!$C$7))*100)</f>
        <v/>
      </c>
      <c r="Z2019" s="8">
        <f>IF($D2019="","",V2019*Y2019/100)</f>
        <v/>
      </c>
      <c r="AA2019" s="8">
        <f>IF($D2019="","",V2019-Z2019)</f>
        <v/>
      </c>
      <c r="AB2019" s="8">
        <f>IF($D2019="","",AA2019-N2019)</f>
        <v/>
      </c>
      <c r="AF2019" s="8" t="n"/>
      <c r="AI2019" s="14" t="n"/>
      <c r="AK2019">
        <f>IF($D2019="","",IF(COUNTIF($D$2:$D2019,$D2019)=1,1,0))</f>
        <v/>
      </c>
      <c r="AL2019">
        <f>IF($AK2019=1,SUMPRODUCT(--($AO$2:$AO$7001&lt;$AO2019))+1,"")</f>
        <v/>
      </c>
      <c r="AM2019">
        <f>IF($D2019="","",IF(OR($R2019=TRUE(),$R2019="TRUE"),1,0))</f>
        <v/>
      </c>
      <c r="AN2019">
        <f>IF($D2019="","",IF($X2019="Yes",1,0))</f>
        <v/>
      </c>
      <c r="AO2019">
        <f>IF($AK2019=1,IFERROR(IF(VALUE($D2019)&lt;100000000,VALUE($D2019),1000000000),IFERROR(IF(VALUE(MID($D2019,2,20))&lt;100000000,VALUE(MID($D2019,2,20)),1000000000),1000000000))+ROW()/100000,"")</f>
        <v/>
      </c>
    </row>
    <row r="2020">
      <c r="F2020" s="14" t="n"/>
      <c r="N2020" s="8">
        <f>IF($D2020="","",M2020*V2020/100)</f>
        <v/>
      </c>
      <c r="O2020" s="8" t="n"/>
      <c r="U2020" s="8" t="n"/>
      <c r="V2020" s="8" t="n"/>
      <c r="Y2020">
        <f>IF($D2020="","",IF($AN2020=1,0,IF($AM2020=1,Settings!$C$6,Settings!$C$7))*100)</f>
        <v/>
      </c>
      <c r="Z2020" s="8">
        <f>IF($D2020="","",V2020*Y2020/100)</f>
        <v/>
      </c>
      <c r="AA2020" s="8">
        <f>IF($D2020="","",V2020-Z2020)</f>
        <v/>
      </c>
      <c r="AB2020" s="8">
        <f>IF($D2020="","",AA2020-N2020)</f>
        <v/>
      </c>
      <c r="AF2020" s="8" t="n"/>
      <c r="AI2020" s="14" t="n"/>
      <c r="AK2020">
        <f>IF($D2020="","",IF(COUNTIF($D$2:$D2020,$D2020)=1,1,0))</f>
        <v/>
      </c>
      <c r="AL2020">
        <f>IF($AK2020=1,SUMPRODUCT(--($AO$2:$AO$7001&lt;$AO2020))+1,"")</f>
        <v/>
      </c>
      <c r="AM2020">
        <f>IF($D2020="","",IF(OR($R2020=TRUE(),$R2020="TRUE"),1,0))</f>
        <v/>
      </c>
      <c r="AN2020">
        <f>IF($D2020="","",IF($X2020="Yes",1,0))</f>
        <v/>
      </c>
      <c r="AO2020">
        <f>IF($AK2020=1,IFERROR(IF(VALUE($D2020)&lt;100000000,VALUE($D2020),1000000000),IFERROR(IF(VALUE(MID($D2020,2,20))&lt;100000000,VALUE(MID($D2020,2,20)),1000000000),1000000000))+ROW()/100000,"")</f>
        <v/>
      </c>
    </row>
    <row r="2021">
      <c r="F2021" s="14" t="n"/>
      <c r="N2021" s="8">
        <f>IF($D2021="","",M2021*V2021/100)</f>
        <v/>
      </c>
      <c r="O2021" s="8" t="n"/>
      <c r="U2021" s="8" t="n"/>
      <c r="V2021" s="8" t="n"/>
      <c r="Y2021">
        <f>IF($D2021="","",IF($AN2021=1,0,IF($AM2021=1,Settings!$C$6,Settings!$C$7))*100)</f>
        <v/>
      </c>
      <c r="Z2021" s="8">
        <f>IF($D2021="","",V2021*Y2021/100)</f>
        <v/>
      </c>
      <c r="AA2021" s="8">
        <f>IF($D2021="","",V2021-Z2021)</f>
        <v/>
      </c>
      <c r="AB2021" s="8">
        <f>IF($D2021="","",AA2021-N2021)</f>
        <v/>
      </c>
      <c r="AF2021" s="8" t="n"/>
      <c r="AI2021" s="14" t="n"/>
      <c r="AK2021">
        <f>IF($D2021="","",IF(COUNTIF($D$2:$D2021,$D2021)=1,1,0))</f>
        <v/>
      </c>
      <c r="AL2021">
        <f>IF($AK2021=1,SUMPRODUCT(--($AO$2:$AO$7001&lt;$AO2021))+1,"")</f>
        <v/>
      </c>
      <c r="AM2021">
        <f>IF($D2021="","",IF(OR($R2021=TRUE(),$R2021="TRUE"),1,0))</f>
        <v/>
      </c>
      <c r="AN2021">
        <f>IF($D2021="","",IF($X2021="Yes",1,0))</f>
        <v/>
      </c>
      <c r="AO2021">
        <f>IF($AK2021=1,IFERROR(IF(VALUE($D2021)&lt;100000000,VALUE($D2021),1000000000),IFERROR(IF(VALUE(MID($D2021,2,20))&lt;100000000,VALUE(MID($D2021,2,20)),1000000000),1000000000))+ROW()/100000,"")</f>
        <v/>
      </c>
    </row>
    <row r="2022">
      <c r="F2022" s="14" t="n"/>
      <c r="N2022" s="8">
        <f>IF($D2022="","",M2022*V2022/100)</f>
        <v/>
      </c>
      <c r="O2022" s="8" t="n"/>
      <c r="U2022" s="8" t="n"/>
      <c r="V2022" s="8" t="n"/>
      <c r="Y2022">
        <f>IF($D2022="","",IF($AN2022=1,0,IF($AM2022=1,Settings!$C$6,Settings!$C$7))*100)</f>
        <v/>
      </c>
      <c r="Z2022" s="8">
        <f>IF($D2022="","",V2022*Y2022/100)</f>
        <v/>
      </c>
      <c r="AA2022" s="8">
        <f>IF($D2022="","",V2022-Z2022)</f>
        <v/>
      </c>
      <c r="AB2022" s="8">
        <f>IF($D2022="","",AA2022-N2022)</f>
        <v/>
      </c>
      <c r="AF2022" s="8" t="n"/>
      <c r="AI2022" s="14" t="n"/>
      <c r="AK2022">
        <f>IF($D2022="","",IF(COUNTIF($D$2:$D2022,$D2022)=1,1,0))</f>
        <v/>
      </c>
      <c r="AL2022">
        <f>IF($AK2022=1,SUMPRODUCT(--($AO$2:$AO$7001&lt;$AO2022))+1,"")</f>
        <v/>
      </c>
      <c r="AM2022">
        <f>IF($D2022="","",IF(OR($R2022=TRUE(),$R2022="TRUE"),1,0))</f>
        <v/>
      </c>
      <c r="AN2022">
        <f>IF($D2022="","",IF($X2022="Yes",1,0))</f>
        <v/>
      </c>
      <c r="AO2022">
        <f>IF($AK2022=1,IFERROR(IF(VALUE($D2022)&lt;100000000,VALUE($D2022),1000000000),IFERROR(IF(VALUE(MID($D2022,2,20))&lt;100000000,VALUE(MID($D2022,2,20)),1000000000),1000000000))+ROW()/100000,"")</f>
        <v/>
      </c>
    </row>
    <row r="2023">
      <c r="F2023" s="14" t="n"/>
      <c r="N2023" s="8">
        <f>IF($D2023="","",M2023*V2023/100)</f>
        <v/>
      </c>
      <c r="O2023" s="8" t="n"/>
      <c r="U2023" s="8" t="n"/>
      <c r="V2023" s="8" t="n"/>
      <c r="Y2023">
        <f>IF($D2023="","",IF($AN2023=1,0,IF($AM2023=1,Settings!$C$6,Settings!$C$7))*100)</f>
        <v/>
      </c>
      <c r="Z2023" s="8">
        <f>IF($D2023="","",V2023*Y2023/100)</f>
        <v/>
      </c>
      <c r="AA2023" s="8">
        <f>IF($D2023="","",V2023-Z2023)</f>
        <v/>
      </c>
      <c r="AB2023" s="8">
        <f>IF($D2023="","",AA2023-N2023)</f>
        <v/>
      </c>
      <c r="AF2023" s="8" t="n"/>
      <c r="AI2023" s="14" t="n"/>
      <c r="AK2023">
        <f>IF($D2023="","",IF(COUNTIF($D$2:$D2023,$D2023)=1,1,0))</f>
        <v/>
      </c>
      <c r="AL2023">
        <f>IF($AK2023=1,SUMPRODUCT(--($AO$2:$AO$7001&lt;$AO2023))+1,"")</f>
        <v/>
      </c>
      <c r="AM2023">
        <f>IF($D2023="","",IF(OR($R2023=TRUE(),$R2023="TRUE"),1,0))</f>
        <v/>
      </c>
      <c r="AN2023">
        <f>IF($D2023="","",IF($X2023="Yes",1,0))</f>
        <v/>
      </c>
      <c r="AO2023">
        <f>IF($AK2023=1,IFERROR(IF(VALUE($D2023)&lt;100000000,VALUE($D2023),1000000000),IFERROR(IF(VALUE(MID($D2023,2,20))&lt;100000000,VALUE(MID($D2023,2,20)),1000000000),1000000000))+ROW()/100000,"")</f>
        <v/>
      </c>
    </row>
    <row r="2024">
      <c r="F2024" s="14" t="n"/>
      <c r="N2024" s="8">
        <f>IF($D2024="","",M2024*V2024/100)</f>
        <v/>
      </c>
      <c r="O2024" s="8" t="n"/>
      <c r="U2024" s="8" t="n"/>
      <c r="V2024" s="8" t="n"/>
      <c r="Y2024">
        <f>IF($D2024="","",IF($AN2024=1,0,IF($AM2024=1,Settings!$C$6,Settings!$C$7))*100)</f>
        <v/>
      </c>
      <c r="Z2024" s="8">
        <f>IF($D2024="","",V2024*Y2024/100)</f>
        <v/>
      </c>
      <c r="AA2024" s="8">
        <f>IF($D2024="","",V2024-Z2024)</f>
        <v/>
      </c>
      <c r="AB2024" s="8">
        <f>IF($D2024="","",AA2024-N2024)</f>
        <v/>
      </c>
      <c r="AF2024" s="8" t="n"/>
      <c r="AI2024" s="14" t="n"/>
      <c r="AK2024">
        <f>IF($D2024="","",IF(COUNTIF($D$2:$D2024,$D2024)=1,1,0))</f>
        <v/>
      </c>
      <c r="AL2024">
        <f>IF($AK2024=1,SUMPRODUCT(--($AO$2:$AO$7001&lt;$AO2024))+1,"")</f>
        <v/>
      </c>
      <c r="AM2024">
        <f>IF($D2024="","",IF(OR($R2024=TRUE(),$R2024="TRUE"),1,0))</f>
        <v/>
      </c>
      <c r="AN2024">
        <f>IF($D2024="","",IF($X2024="Yes",1,0))</f>
        <v/>
      </c>
      <c r="AO2024">
        <f>IF($AK2024=1,IFERROR(IF(VALUE($D2024)&lt;100000000,VALUE($D2024),1000000000),IFERROR(IF(VALUE(MID($D2024,2,20))&lt;100000000,VALUE(MID($D2024,2,20)),1000000000),1000000000))+ROW()/100000,"")</f>
        <v/>
      </c>
    </row>
    <row r="2025">
      <c r="F2025" s="14" t="n"/>
      <c r="N2025" s="8">
        <f>IF($D2025="","",M2025*V2025/100)</f>
        <v/>
      </c>
      <c r="O2025" s="8" t="n"/>
      <c r="U2025" s="8" t="n"/>
      <c r="V2025" s="8" t="n"/>
      <c r="Y2025">
        <f>IF($D2025="","",IF($AN2025=1,0,IF($AM2025=1,Settings!$C$6,Settings!$C$7))*100)</f>
        <v/>
      </c>
      <c r="Z2025" s="8">
        <f>IF($D2025="","",V2025*Y2025/100)</f>
        <v/>
      </c>
      <c r="AA2025" s="8">
        <f>IF($D2025="","",V2025-Z2025)</f>
        <v/>
      </c>
      <c r="AB2025" s="8">
        <f>IF($D2025="","",AA2025-N2025)</f>
        <v/>
      </c>
      <c r="AF2025" s="8" t="n"/>
      <c r="AI2025" s="14" t="n"/>
      <c r="AK2025">
        <f>IF($D2025="","",IF(COUNTIF($D$2:$D2025,$D2025)=1,1,0))</f>
        <v/>
      </c>
      <c r="AL2025">
        <f>IF($AK2025=1,SUMPRODUCT(--($AO$2:$AO$7001&lt;$AO2025))+1,"")</f>
        <v/>
      </c>
      <c r="AM2025">
        <f>IF($D2025="","",IF(OR($R2025=TRUE(),$R2025="TRUE"),1,0))</f>
        <v/>
      </c>
      <c r="AN2025">
        <f>IF($D2025="","",IF($X2025="Yes",1,0))</f>
        <v/>
      </c>
      <c r="AO2025">
        <f>IF($AK2025=1,IFERROR(IF(VALUE($D2025)&lt;100000000,VALUE($D2025),1000000000),IFERROR(IF(VALUE(MID($D2025,2,20))&lt;100000000,VALUE(MID($D2025,2,20)),1000000000),1000000000))+ROW()/100000,"")</f>
        <v/>
      </c>
    </row>
    <row r="2026">
      <c r="F2026" s="14" t="n"/>
      <c r="N2026" s="8">
        <f>IF($D2026="","",M2026*V2026/100)</f>
        <v/>
      </c>
      <c r="O2026" s="8" t="n"/>
      <c r="U2026" s="8" t="n"/>
      <c r="V2026" s="8" t="n"/>
      <c r="Y2026">
        <f>IF($D2026="","",IF($AN2026=1,0,IF($AM2026=1,Settings!$C$6,Settings!$C$7))*100)</f>
        <v/>
      </c>
      <c r="Z2026" s="8">
        <f>IF($D2026="","",V2026*Y2026/100)</f>
        <v/>
      </c>
      <c r="AA2026" s="8">
        <f>IF($D2026="","",V2026-Z2026)</f>
        <v/>
      </c>
      <c r="AB2026" s="8">
        <f>IF($D2026="","",AA2026-N2026)</f>
        <v/>
      </c>
      <c r="AF2026" s="8" t="n"/>
      <c r="AI2026" s="14" t="n"/>
      <c r="AK2026">
        <f>IF($D2026="","",IF(COUNTIF($D$2:$D2026,$D2026)=1,1,0))</f>
        <v/>
      </c>
      <c r="AL2026">
        <f>IF($AK2026=1,SUMPRODUCT(--($AO$2:$AO$7001&lt;$AO2026))+1,"")</f>
        <v/>
      </c>
      <c r="AM2026">
        <f>IF($D2026="","",IF(OR($R2026=TRUE(),$R2026="TRUE"),1,0))</f>
        <v/>
      </c>
      <c r="AN2026">
        <f>IF($D2026="","",IF($X2026="Yes",1,0))</f>
        <v/>
      </c>
      <c r="AO2026">
        <f>IF($AK2026=1,IFERROR(IF(VALUE($D2026)&lt;100000000,VALUE($D2026),1000000000),IFERROR(IF(VALUE(MID($D2026,2,20))&lt;100000000,VALUE(MID($D2026,2,20)),1000000000),1000000000))+ROW()/100000,"")</f>
        <v/>
      </c>
    </row>
    <row r="2027">
      <c r="F2027" s="14" t="n"/>
      <c r="N2027" s="8">
        <f>IF($D2027="","",M2027*V2027/100)</f>
        <v/>
      </c>
      <c r="O2027" s="8" t="n"/>
      <c r="U2027" s="8" t="n"/>
      <c r="V2027" s="8" t="n"/>
      <c r="Y2027">
        <f>IF($D2027="","",IF($AN2027=1,0,IF($AM2027=1,Settings!$C$6,Settings!$C$7))*100)</f>
        <v/>
      </c>
      <c r="Z2027" s="8">
        <f>IF($D2027="","",V2027*Y2027/100)</f>
        <v/>
      </c>
      <c r="AA2027" s="8">
        <f>IF($D2027="","",V2027-Z2027)</f>
        <v/>
      </c>
      <c r="AB2027" s="8">
        <f>IF($D2027="","",AA2027-N2027)</f>
        <v/>
      </c>
      <c r="AF2027" s="8" t="n"/>
      <c r="AI2027" s="14" t="n"/>
      <c r="AK2027">
        <f>IF($D2027="","",IF(COUNTIF($D$2:$D2027,$D2027)=1,1,0))</f>
        <v/>
      </c>
      <c r="AL2027">
        <f>IF($AK2027=1,SUMPRODUCT(--($AO$2:$AO$7001&lt;$AO2027))+1,"")</f>
        <v/>
      </c>
      <c r="AM2027">
        <f>IF($D2027="","",IF(OR($R2027=TRUE(),$R2027="TRUE"),1,0))</f>
        <v/>
      </c>
      <c r="AN2027">
        <f>IF($D2027="","",IF($X2027="Yes",1,0))</f>
        <v/>
      </c>
      <c r="AO2027">
        <f>IF($AK2027=1,IFERROR(IF(VALUE($D2027)&lt;100000000,VALUE($D2027),1000000000),IFERROR(IF(VALUE(MID($D2027,2,20))&lt;100000000,VALUE(MID($D2027,2,20)),1000000000),1000000000))+ROW()/100000,"")</f>
        <v/>
      </c>
    </row>
    <row r="2028">
      <c r="F2028" s="14" t="n"/>
      <c r="N2028" s="8">
        <f>IF($D2028="","",M2028*V2028/100)</f>
        <v/>
      </c>
      <c r="O2028" s="8" t="n"/>
      <c r="U2028" s="8" t="n"/>
      <c r="V2028" s="8" t="n"/>
      <c r="Y2028">
        <f>IF($D2028="","",IF($AN2028=1,0,IF($AM2028=1,Settings!$C$6,Settings!$C$7))*100)</f>
        <v/>
      </c>
      <c r="Z2028" s="8">
        <f>IF($D2028="","",V2028*Y2028/100)</f>
        <v/>
      </c>
      <c r="AA2028" s="8">
        <f>IF($D2028="","",V2028-Z2028)</f>
        <v/>
      </c>
      <c r="AB2028" s="8">
        <f>IF($D2028="","",AA2028-N2028)</f>
        <v/>
      </c>
      <c r="AF2028" s="8" t="n"/>
      <c r="AI2028" s="14" t="n"/>
      <c r="AK2028">
        <f>IF($D2028="","",IF(COUNTIF($D$2:$D2028,$D2028)=1,1,0))</f>
        <v/>
      </c>
      <c r="AL2028">
        <f>IF($AK2028=1,SUMPRODUCT(--($AO$2:$AO$7001&lt;$AO2028))+1,"")</f>
        <v/>
      </c>
      <c r="AM2028">
        <f>IF($D2028="","",IF(OR($R2028=TRUE(),$R2028="TRUE"),1,0))</f>
        <v/>
      </c>
      <c r="AN2028">
        <f>IF($D2028="","",IF($X2028="Yes",1,0))</f>
        <v/>
      </c>
      <c r="AO2028">
        <f>IF($AK2028=1,IFERROR(IF(VALUE($D2028)&lt;100000000,VALUE($D2028),1000000000),IFERROR(IF(VALUE(MID($D2028,2,20))&lt;100000000,VALUE(MID($D2028,2,20)),1000000000),1000000000))+ROW()/100000,"")</f>
        <v/>
      </c>
    </row>
    <row r="2029">
      <c r="F2029" s="14" t="n"/>
      <c r="N2029" s="8">
        <f>IF($D2029="","",M2029*V2029/100)</f>
        <v/>
      </c>
      <c r="O2029" s="8" t="n"/>
      <c r="U2029" s="8" t="n"/>
      <c r="V2029" s="8" t="n"/>
      <c r="Y2029">
        <f>IF($D2029="","",IF($AN2029=1,0,IF($AM2029=1,Settings!$C$6,Settings!$C$7))*100)</f>
        <v/>
      </c>
      <c r="Z2029" s="8">
        <f>IF($D2029="","",V2029*Y2029/100)</f>
        <v/>
      </c>
      <c r="AA2029" s="8">
        <f>IF($D2029="","",V2029-Z2029)</f>
        <v/>
      </c>
      <c r="AB2029" s="8">
        <f>IF($D2029="","",AA2029-N2029)</f>
        <v/>
      </c>
      <c r="AF2029" s="8" t="n"/>
      <c r="AI2029" s="14" t="n"/>
      <c r="AK2029">
        <f>IF($D2029="","",IF(COUNTIF($D$2:$D2029,$D2029)=1,1,0))</f>
        <v/>
      </c>
      <c r="AL2029">
        <f>IF($AK2029=1,SUMPRODUCT(--($AO$2:$AO$7001&lt;$AO2029))+1,"")</f>
        <v/>
      </c>
      <c r="AM2029">
        <f>IF($D2029="","",IF(OR($R2029=TRUE(),$R2029="TRUE"),1,0))</f>
        <v/>
      </c>
      <c r="AN2029">
        <f>IF($D2029="","",IF($X2029="Yes",1,0))</f>
        <v/>
      </c>
      <c r="AO2029">
        <f>IF($AK2029=1,IFERROR(IF(VALUE($D2029)&lt;100000000,VALUE($D2029),1000000000),IFERROR(IF(VALUE(MID($D2029,2,20))&lt;100000000,VALUE(MID($D2029,2,20)),1000000000),1000000000))+ROW()/100000,"")</f>
        <v/>
      </c>
    </row>
    <row r="2030">
      <c r="F2030" s="14" t="n"/>
      <c r="N2030" s="8">
        <f>IF($D2030="","",M2030*V2030/100)</f>
        <v/>
      </c>
      <c r="O2030" s="8" t="n"/>
      <c r="U2030" s="8" t="n"/>
      <c r="V2030" s="8" t="n"/>
      <c r="Y2030">
        <f>IF($D2030="","",IF($AN2030=1,0,IF($AM2030=1,Settings!$C$6,Settings!$C$7))*100)</f>
        <v/>
      </c>
      <c r="Z2030" s="8">
        <f>IF($D2030="","",V2030*Y2030/100)</f>
        <v/>
      </c>
      <c r="AA2030" s="8">
        <f>IF($D2030="","",V2030-Z2030)</f>
        <v/>
      </c>
      <c r="AB2030" s="8">
        <f>IF($D2030="","",AA2030-N2030)</f>
        <v/>
      </c>
      <c r="AF2030" s="8" t="n"/>
      <c r="AI2030" s="14" t="n"/>
      <c r="AK2030">
        <f>IF($D2030="","",IF(COUNTIF($D$2:$D2030,$D2030)=1,1,0))</f>
        <v/>
      </c>
      <c r="AL2030">
        <f>IF($AK2030=1,SUMPRODUCT(--($AO$2:$AO$7001&lt;$AO2030))+1,"")</f>
        <v/>
      </c>
      <c r="AM2030">
        <f>IF($D2030="","",IF(OR($R2030=TRUE(),$R2030="TRUE"),1,0))</f>
        <v/>
      </c>
      <c r="AN2030">
        <f>IF($D2030="","",IF($X2030="Yes",1,0))</f>
        <v/>
      </c>
      <c r="AO2030">
        <f>IF($AK2030=1,IFERROR(IF(VALUE($D2030)&lt;100000000,VALUE($D2030),1000000000),IFERROR(IF(VALUE(MID($D2030,2,20))&lt;100000000,VALUE(MID($D2030,2,20)),1000000000),1000000000))+ROW()/100000,"")</f>
        <v/>
      </c>
    </row>
    <row r="2031">
      <c r="F2031" s="14" t="n"/>
      <c r="N2031" s="8">
        <f>IF($D2031="","",M2031*V2031/100)</f>
        <v/>
      </c>
      <c r="O2031" s="8" t="n"/>
      <c r="U2031" s="8" t="n"/>
      <c r="V2031" s="8" t="n"/>
      <c r="Y2031">
        <f>IF($D2031="","",IF($AN2031=1,0,IF($AM2031=1,Settings!$C$6,Settings!$C$7))*100)</f>
        <v/>
      </c>
      <c r="Z2031" s="8">
        <f>IF($D2031="","",V2031*Y2031/100)</f>
        <v/>
      </c>
      <c r="AA2031" s="8">
        <f>IF($D2031="","",V2031-Z2031)</f>
        <v/>
      </c>
      <c r="AB2031" s="8">
        <f>IF($D2031="","",AA2031-N2031)</f>
        <v/>
      </c>
      <c r="AF2031" s="8" t="n"/>
      <c r="AI2031" s="14" t="n"/>
      <c r="AK2031">
        <f>IF($D2031="","",IF(COUNTIF($D$2:$D2031,$D2031)=1,1,0))</f>
        <v/>
      </c>
      <c r="AL2031">
        <f>IF($AK2031=1,SUMPRODUCT(--($AO$2:$AO$7001&lt;$AO2031))+1,"")</f>
        <v/>
      </c>
      <c r="AM2031">
        <f>IF($D2031="","",IF(OR($R2031=TRUE(),$R2031="TRUE"),1,0))</f>
        <v/>
      </c>
      <c r="AN2031">
        <f>IF($D2031="","",IF($X2031="Yes",1,0))</f>
        <v/>
      </c>
      <c r="AO2031">
        <f>IF($AK2031=1,IFERROR(IF(VALUE($D2031)&lt;100000000,VALUE($D2031),1000000000),IFERROR(IF(VALUE(MID($D2031,2,20))&lt;100000000,VALUE(MID($D2031,2,20)),1000000000),1000000000))+ROW()/100000,"")</f>
        <v/>
      </c>
    </row>
    <row r="2032">
      <c r="F2032" s="14" t="n"/>
      <c r="N2032" s="8">
        <f>IF($D2032="","",M2032*V2032/100)</f>
        <v/>
      </c>
      <c r="O2032" s="8" t="n"/>
      <c r="U2032" s="8" t="n"/>
      <c r="V2032" s="8" t="n"/>
      <c r="Y2032">
        <f>IF($D2032="","",IF($AN2032=1,0,IF($AM2032=1,Settings!$C$6,Settings!$C$7))*100)</f>
        <v/>
      </c>
      <c r="Z2032" s="8">
        <f>IF($D2032="","",V2032*Y2032/100)</f>
        <v/>
      </c>
      <c r="AA2032" s="8">
        <f>IF($D2032="","",V2032-Z2032)</f>
        <v/>
      </c>
      <c r="AB2032" s="8">
        <f>IF($D2032="","",AA2032-N2032)</f>
        <v/>
      </c>
      <c r="AF2032" s="8" t="n"/>
      <c r="AI2032" s="14" t="n"/>
      <c r="AK2032">
        <f>IF($D2032="","",IF(COUNTIF($D$2:$D2032,$D2032)=1,1,0))</f>
        <v/>
      </c>
      <c r="AL2032">
        <f>IF($AK2032=1,SUMPRODUCT(--($AO$2:$AO$7001&lt;$AO2032))+1,"")</f>
        <v/>
      </c>
      <c r="AM2032">
        <f>IF($D2032="","",IF(OR($R2032=TRUE(),$R2032="TRUE"),1,0))</f>
        <v/>
      </c>
      <c r="AN2032">
        <f>IF($D2032="","",IF($X2032="Yes",1,0))</f>
        <v/>
      </c>
      <c r="AO2032">
        <f>IF($AK2032=1,IFERROR(IF(VALUE($D2032)&lt;100000000,VALUE($D2032),1000000000),IFERROR(IF(VALUE(MID($D2032,2,20))&lt;100000000,VALUE(MID($D2032,2,20)),1000000000),1000000000))+ROW()/100000,"")</f>
        <v/>
      </c>
    </row>
    <row r="2033">
      <c r="F2033" s="14" t="n"/>
      <c r="N2033" s="8">
        <f>IF($D2033="","",M2033*V2033/100)</f>
        <v/>
      </c>
      <c r="O2033" s="8" t="n"/>
      <c r="U2033" s="8" t="n"/>
      <c r="V2033" s="8" t="n"/>
      <c r="Y2033">
        <f>IF($D2033="","",IF($AN2033=1,0,IF($AM2033=1,Settings!$C$6,Settings!$C$7))*100)</f>
        <v/>
      </c>
      <c r="Z2033" s="8">
        <f>IF($D2033="","",V2033*Y2033/100)</f>
        <v/>
      </c>
      <c r="AA2033" s="8">
        <f>IF($D2033="","",V2033-Z2033)</f>
        <v/>
      </c>
      <c r="AB2033" s="8">
        <f>IF($D2033="","",AA2033-N2033)</f>
        <v/>
      </c>
      <c r="AF2033" s="8" t="n"/>
      <c r="AI2033" s="14" t="n"/>
      <c r="AK2033">
        <f>IF($D2033="","",IF(COUNTIF($D$2:$D2033,$D2033)=1,1,0))</f>
        <v/>
      </c>
      <c r="AL2033">
        <f>IF($AK2033=1,SUMPRODUCT(--($AO$2:$AO$7001&lt;$AO2033))+1,"")</f>
        <v/>
      </c>
      <c r="AM2033">
        <f>IF($D2033="","",IF(OR($R2033=TRUE(),$R2033="TRUE"),1,0))</f>
        <v/>
      </c>
      <c r="AN2033">
        <f>IF($D2033="","",IF($X2033="Yes",1,0))</f>
        <v/>
      </c>
      <c r="AO2033">
        <f>IF($AK2033=1,IFERROR(IF(VALUE($D2033)&lt;100000000,VALUE($D2033),1000000000),IFERROR(IF(VALUE(MID($D2033,2,20))&lt;100000000,VALUE(MID($D2033,2,20)),1000000000),1000000000))+ROW()/100000,"")</f>
        <v/>
      </c>
    </row>
    <row r="2034">
      <c r="F2034" s="14" t="n"/>
      <c r="N2034" s="8">
        <f>IF($D2034="","",M2034*V2034/100)</f>
        <v/>
      </c>
      <c r="O2034" s="8" t="n"/>
      <c r="U2034" s="8" t="n"/>
      <c r="V2034" s="8" t="n"/>
      <c r="Y2034">
        <f>IF($D2034="","",IF($AN2034=1,0,IF($AM2034=1,Settings!$C$6,Settings!$C$7))*100)</f>
        <v/>
      </c>
      <c r="Z2034" s="8">
        <f>IF($D2034="","",V2034*Y2034/100)</f>
        <v/>
      </c>
      <c r="AA2034" s="8">
        <f>IF($D2034="","",V2034-Z2034)</f>
        <v/>
      </c>
      <c r="AB2034" s="8">
        <f>IF($D2034="","",AA2034-N2034)</f>
        <v/>
      </c>
      <c r="AF2034" s="8" t="n"/>
      <c r="AI2034" s="14" t="n"/>
      <c r="AK2034">
        <f>IF($D2034="","",IF(COUNTIF($D$2:$D2034,$D2034)=1,1,0))</f>
        <v/>
      </c>
      <c r="AL2034">
        <f>IF($AK2034=1,SUMPRODUCT(--($AO$2:$AO$7001&lt;$AO2034))+1,"")</f>
        <v/>
      </c>
      <c r="AM2034">
        <f>IF($D2034="","",IF(OR($R2034=TRUE(),$R2034="TRUE"),1,0))</f>
        <v/>
      </c>
      <c r="AN2034">
        <f>IF($D2034="","",IF($X2034="Yes",1,0))</f>
        <v/>
      </c>
      <c r="AO2034">
        <f>IF($AK2034=1,IFERROR(IF(VALUE($D2034)&lt;100000000,VALUE($D2034),1000000000),IFERROR(IF(VALUE(MID($D2034,2,20))&lt;100000000,VALUE(MID($D2034,2,20)),1000000000),1000000000))+ROW()/100000,"")</f>
        <v/>
      </c>
    </row>
    <row r="2035">
      <c r="F2035" s="14" t="n"/>
      <c r="N2035" s="8">
        <f>IF($D2035="","",M2035*V2035/100)</f>
        <v/>
      </c>
      <c r="O2035" s="8" t="n"/>
      <c r="U2035" s="8" t="n"/>
      <c r="V2035" s="8" t="n"/>
      <c r="Y2035">
        <f>IF($D2035="","",IF($AN2035=1,0,IF($AM2035=1,Settings!$C$6,Settings!$C$7))*100)</f>
        <v/>
      </c>
      <c r="Z2035" s="8">
        <f>IF($D2035="","",V2035*Y2035/100)</f>
        <v/>
      </c>
      <c r="AA2035" s="8">
        <f>IF($D2035="","",V2035-Z2035)</f>
        <v/>
      </c>
      <c r="AB2035" s="8">
        <f>IF($D2035="","",AA2035-N2035)</f>
        <v/>
      </c>
      <c r="AF2035" s="8" t="n"/>
      <c r="AI2035" s="14" t="n"/>
      <c r="AK2035">
        <f>IF($D2035="","",IF(COUNTIF($D$2:$D2035,$D2035)=1,1,0))</f>
        <v/>
      </c>
      <c r="AL2035">
        <f>IF($AK2035=1,SUMPRODUCT(--($AO$2:$AO$7001&lt;$AO2035))+1,"")</f>
        <v/>
      </c>
      <c r="AM2035">
        <f>IF($D2035="","",IF(OR($R2035=TRUE(),$R2035="TRUE"),1,0))</f>
        <v/>
      </c>
      <c r="AN2035">
        <f>IF($D2035="","",IF($X2035="Yes",1,0))</f>
        <v/>
      </c>
      <c r="AO2035">
        <f>IF($AK2035=1,IFERROR(IF(VALUE($D2035)&lt;100000000,VALUE($D2035),1000000000),IFERROR(IF(VALUE(MID($D2035,2,20))&lt;100000000,VALUE(MID($D2035,2,20)),1000000000),1000000000))+ROW()/100000,"")</f>
        <v/>
      </c>
    </row>
    <row r="2036">
      <c r="F2036" s="14" t="n"/>
      <c r="N2036" s="8">
        <f>IF($D2036="","",M2036*V2036/100)</f>
        <v/>
      </c>
      <c r="O2036" s="8" t="n"/>
      <c r="U2036" s="8" t="n"/>
      <c r="V2036" s="8" t="n"/>
      <c r="Y2036">
        <f>IF($D2036="","",IF($AN2036=1,0,IF($AM2036=1,Settings!$C$6,Settings!$C$7))*100)</f>
        <v/>
      </c>
      <c r="Z2036" s="8">
        <f>IF($D2036="","",V2036*Y2036/100)</f>
        <v/>
      </c>
      <c r="AA2036" s="8">
        <f>IF($D2036="","",V2036-Z2036)</f>
        <v/>
      </c>
      <c r="AB2036" s="8">
        <f>IF($D2036="","",AA2036-N2036)</f>
        <v/>
      </c>
      <c r="AF2036" s="8" t="n"/>
      <c r="AI2036" s="14" t="n"/>
      <c r="AK2036">
        <f>IF($D2036="","",IF(COUNTIF($D$2:$D2036,$D2036)=1,1,0))</f>
        <v/>
      </c>
      <c r="AL2036">
        <f>IF($AK2036=1,SUMPRODUCT(--($AO$2:$AO$7001&lt;$AO2036))+1,"")</f>
        <v/>
      </c>
      <c r="AM2036">
        <f>IF($D2036="","",IF(OR($R2036=TRUE(),$R2036="TRUE"),1,0))</f>
        <v/>
      </c>
      <c r="AN2036">
        <f>IF($D2036="","",IF($X2036="Yes",1,0))</f>
        <v/>
      </c>
      <c r="AO2036">
        <f>IF($AK2036=1,IFERROR(IF(VALUE($D2036)&lt;100000000,VALUE($D2036),1000000000),IFERROR(IF(VALUE(MID($D2036,2,20))&lt;100000000,VALUE(MID($D2036,2,20)),1000000000),1000000000))+ROW()/100000,"")</f>
        <v/>
      </c>
    </row>
    <row r="2037">
      <c r="F2037" s="14" t="n"/>
      <c r="N2037" s="8">
        <f>IF($D2037="","",M2037*V2037/100)</f>
        <v/>
      </c>
      <c r="O2037" s="8" t="n"/>
      <c r="U2037" s="8" t="n"/>
      <c r="V2037" s="8" t="n"/>
      <c r="Y2037">
        <f>IF($D2037="","",IF($AN2037=1,0,IF($AM2037=1,Settings!$C$6,Settings!$C$7))*100)</f>
        <v/>
      </c>
      <c r="Z2037" s="8">
        <f>IF($D2037="","",V2037*Y2037/100)</f>
        <v/>
      </c>
      <c r="AA2037" s="8">
        <f>IF($D2037="","",V2037-Z2037)</f>
        <v/>
      </c>
      <c r="AB2037" s="8">
        <f>IF($D2037="","",AA2037-N2037)</f>
        <v/>
      </c>
      <c r="AF2037" s="8" t="n"/>
      <c r="AI2037" s="14" t="n"/>
      <c r="AK2037">
        <f>IF($D2037="","",IF(COUNTIF($D$2:$D2037,$D2037)=1,1,0))</f>
        <v/>
      </c>
      <c r="AL2037">
        <f>IF($AK2037=1,SUMPRODUCT(--($AO$2:$AO$7001&lt;$AO2037))+1,"")</f>
        <v/>
      </c>
      <c r="AM2037">
        <f>IF($D2037="","",IF(OR($R2037=TRUE(),$R2037="TRUE"),1,0))</f>
        <v/>
      </c>
      <c r="AN2037">
        <f>IF($D2037="","",IF($X2037="Yes",1,0))</f>
        <v/>
      </c>
      <c r="AO2037">
        <f>IF($AK2037=1,IFERROR(IF(VALUE($D2037)&lt;100000000,VALUE($D2037),1000000000),IFERROR(IF(VALUE(MID($D2037,2,20))&lt;100000000,VALUE(MID($D2037,2,20)),1000000000),1000000000))+ROW()/100000,"")</f>
        <v/>
      </c>
    </row>
    <row r="2038">
      <c r="F2038" s="14" t="n"/>
      <c r="N2038" s="8">
        <f>IF($D2038="","",M2038*V2038/100)</f>
        <v/>
      </c>
      <c r="O2038" s="8" t="n"/>
      <c r="U2038" s="8" t="n"/>
      <c r="V2038" s="8" t="n"/>
      <c r="Y2038">
        <f>IF($D2038="","",IF($AN2038=1,0,IF($AM2038=1,Settings!$C$6,Settings!$C$7))*100)</f>
        <v/>
      </c>
      <c r="Z2038" s="8">
        <f>IF($D2038="","",V2038*Y2038/100)</f>
        <v/>
      </c>
      <c r="AA2038" s="8">
        <f>IF($D2038="","",V2038-Z2038)</f>
        <v/>
      </c>
      <c r="AB2038" s="8">
        <f>IF($D2038="","",AA2038-N2038)</f>
        <v/>
      </c>
      <c r="AF2038" s="8" t="n"/>
      <c r="AI2038" s="14" t="n"/>
      <c r="AK2038">
        <f>IF($D2038="","",IF(COUNTIF($D$2:$D2038,$D2038)=1,1,0))</f>
        <v/>
      </c>
      <c r="AL2038">
        <f>IF($AK2038=1,SUMPRODUCT(--($AO$2:$AO$7001&lt;$AO2038))+1,"")</f>
        <v/>
      </c>
      <c r="AM2038">
        <f>IF($D2038="","",IF(OR($R2038=TRUE(),$R2038="TRUE"),1,0))</f>
        <v/>
      </c>
      <c r="AN2038">
        <f>IF($D2038="","",IF($X2038="Yes",1,0))</f>
        <v/>
      </c>
      <c r="AO2038">
        <f>IF($AK2038=1,IFERROR(IF(VALUE($D2038)&lt;100000000,VALUE($D2038),1000000000),IFERROR(IF(VALUE(MID($D2038,2,20))&lt;100000000,VALUE(MID($D2038,2,20)),1000000000),1000000000))+ROW()/100000,"")</f>
        <v/>
      </c>
    </row>
    <row r="2039">
      <c r="F2039" s="14" t="n"/>
      <c r="N2039" s="8">
        <f>IF($D2039="","",M2039*V2039/100)</f>
        <v/>
      </c>
      <c r="O2039" s="8" t="n"/>
      <c r="U2039" s="8" t="n"/>
      <c r="V2039" s="8" t="n"/>
      <c r="Y2039">
        <f>IF($D2039="","",IF($AN2039=1,0,IF($AM2039=1,Settings!$C$6,Settings!$C$7))*100)</f>
        <v/>
      </c>
      <c r="Z2039" s="8">
        <f>IF($D2039="","",V2039*Y2039/100)</f>
        <v/>
      </c>
      <c r="AA2039" s="8">
        <f>IF($D2039="","",V2039-Z2039)</f>
        <v/>
      </c>
      <c r="AB2039" s="8">
        <f>IF($D2039="","",AA2039-N2039)</f>
        <v/>
      </c>
      <c r="AF2039" s="8" t="n"/>
      <c r="AI2039" s="14" t="n"/>
      <c r="AK2039">
        <f>IF($D2039="","",IF(COUNTIF($D$2:$D2039,$D2039)=1,1,0))</f>
        <v/>
      </c>
      <c r="AL2039">
        <f>IF($AK2039=1,SUMPRODUCT(--($AO$2:$AO$7001&lt;$AO2039))+1,"")</f>
        <v/>
      </c>
      <c r="AM2039">
        <f>IF($D2039="","",IF(OR($R2039=TRUE(),$R2039="TRUE"),1,0))</f>
        <v/>
      </c>
      <c r="AN2039">
        <f>IF($D2039="","",IF($X2039="Yes",1,0))</f>
        <v/>
      </c>
      <c r="AO2039">
        <f>IF($AK2039=1,IFERROR(IF(VALUE($D2039)&lt;100000000,VALUE($D2039),1000000000),IFERROR(IF(VALUE(MID($D2039,2,20))&lt;100000000,VALUE(MID($D2039,2,20)),1000000000),1000000000))+ROW()/100000,"")</f>
        <v/>
      </c>
    </row>
    <row r="2040">
      <c r="F2040" s="14" t="n"/>
      <c r="N2040" s="8">
        <f>IF($D2040="","",M2040*V2040/100)</f>
        <v/>
      </c>
      <c r="O2040" s="8" t="n"/>
      <c r="U2040" s="8" t="n"/>
      <c r="V2040" s="8" t="n"/>
      <c r="Y2040">
        <f>IF($D2040="","",IF($AN2040=1,0,IF($AM2040=1,Settings!$C$6,Settings!$C$7))*100)</f>
        <v/>
      </c>
      <c r="Z2040" s="8">
        <f>IF($D2040="","",V2040*Y2040/100)</f>
        <v/>
      </c>
      <c r="AA2040" s="8">
        <f>IF($D2040="","",V2040-Z2040)</f>
        <v/>
      </c>
      <c r="AB2040" s="8">
        <f>IF($D2040="","",AA2040-N2040)</f>
        <v/>
      </c>
      <c r="AF2040" s="8" t="n"/>
      <c r="AI2040" s="14" t="n"/>
      <c r="AK2040">
        <f>IF($D2040="","",IF(COUNTIF($D$2:$D2040,$D2040)=1,1,0))</f>
        <v/>
      </c>
      <c r="AL2040">
        <f>IF($AK2040=1,SUMPRODUCT(--($AO$2:$AO$7001&lt;$AO2040))+1,"")</f>
        <v/>
      </c>
      <c r="AM2040">
        <f>IF($D2040="","",IF(OR($R2040=TRUE(),$R2040="TRUE"),1,0))</f>
        <v/>
      </c>
      <c r="AN2040">
        <f>IF($D2040="","",IF($X2040="Yes",1,0))</f>
        <v/>
      </c>
      <c r="AO2040">
        <f>IF($AK2040=1,IFERROR(IF(VALUE($D2040)&lt;100000000,VALUE($D2040),1000000000),IFERROR(IF(VALUE(MID($D2040,2,20))&lt;100000000,VALUE(MID($D2040,2,20)),1000000000),1000000000))+ROW()/100000,"")</f>
        <v/>
      </c>
    </row>
    <row r="2041">
      <c r="F2041" s="14" t="n"/>
      <c r="N2041" s="8">
        <f>IF($D2041="","",M2041*V2041/100)</f>
        <v/>
      </c>
      <c r="O2041" s="8" t="n"/>
      <c r="U2041" s="8" t="n"/>
      <c r="V2041" s="8" t="n"/>
      <c r="Y2041">
        <f>IF($D2041="","",IF($AN2041=1,0,IF($AM2041=1,Settings!$C$6,Settings!$C$7))*100)</f>
        <v/>
      </c>
      <c r="Z2041" s="8">
        <f>IF($D2041="","",V2041*Y2041/100)</f>
        <v/>
      </c>
      <c r="AA2041" s="8">
        <f>IF($D2041="","",V2041-Z2041)</f>
        <v/>
      </c>
      <c r="AB2041" s="8">
        <f>IF($D2041="","",AA2041-N2041)</f>
        <v/>
      </c>
      <c r="AF2041" s="8" t="n"/>
      <c r="AI2041" s="14" t="n"/>
      <c r="AK2041">
        <f>IF($D2041="","",IF(COUNTIF($D$2:$D2041,$D2041)=1,1,0))</f>
        <v/>
      </c>
      <c r="AL2041">
        <f>IF($AK2041=1,SUMPRODUCT(--($AO$2:$AO$7001&lt;$AO2041))+1,"")</f>
        <v/>
      </c>
      <c r="AM2041">
        <f>IF($D2041="","",IF(OR($R2041=TRUE(),$R2041="TRUE"),1,0))</f>
        <v/>
      </c>
      <c r="AN2041">
        <f>IF($D2041="","",IF($X2041="Yes",1,0))</f>
        <v/>
      </c>
      <c r="AO2041">
        <f>IF($AK2041=1,IFERROR(IF(VALUE($D2041)&lt;100000000,VALUE($D2041),1000000000),IFERROR(IF(VALUE(MID($D2041,2,20))&lt;100000000,VALUE(MID($D2041,2,20)),1000000000),1000000000))+ROW()/100000,"")</f>
        <v/>
      </c>
    </row>
    <row r="2042">
      <c r="F2042" s="14" t="n"/>
      <c r="N2042" s="8">
        <f>IF($D2042="","",M2042*V2042/100)</f>
        <v/>
      </c>
      <c r="O2042" s="8" t="n"/>
      <c r="U2042" s="8" t="n"/>
      <c r="V2042" s="8" t="n"/>
      <c r="Y2042">
        <f>IF($D2042="","",IF($AN2042=1,0,IF($AM2042=1,Settings!$C$6,Settings!$C$7))*100)</f>
        <v/>
      </c>
      <c r="Z2042" s="8">
        <f>IF($D2042="","",V2042*Y2042/100)</f>
        <v/>
      </c>
      <c r="AA2042" s="8">
        <f>IF($D2042="","",V2042-Z2042)</f>
        <v/>
      </c>
      <c r="AB2042" s="8">
        <f>IF($D2042="","",AA2042-N2042)</f>
        <v/>
      </c>
      <c r="AF2042" s="8" t="n"/>
      <c r="AI2042" s="14" t="n"/>
      <c r="AK2042">
        <f>IF($D2042="","",IF(COUNTIF($D$2:$D2042,$D2042)=1,1,0))</f>
        <v/>
      </c>
      <c r="AL2042">
        <f>IF($AK2042=1,SUMPRODUCT(--($AO$2:$AO$7001&lt;$AO2042))+1,"")</f>
        <v/>
      </c>
      <c r="AM2042">
        <f>IF($D2042="","",IF(OR($R2042=TRUE(),$R2042="TRUE"),1,0))</f>
        <v/>
      </c>
      <c r="AN2042">
        <f>IF($D2042="","",IF($X2042="Yes",1,0))</f>
        <v/>
      </c>
      <c r="AO2042">
        <f>IF($AK2042=1,IFERROR(IF(VALUE($D2042)&lt;100000000,VALUE($D2042),1000000000),IFERROR(IF(VALUE(MID($D2042,2,20))&lt;100000000,VALUE(MID($D2042,2,20)),1000000000),1000000000))+ROW()/100000,"")</f>
        <v/>
      </c>
    </row>
    <row r="2043">
      <c r="F2043" s="14" t="n"/>
      <c r="N2043" s="8">
        <f>IF($D2043="","",M2043*V2043/100)</f>
        <v/>
      </c>
      <c r="O2043" s="8" t="n"/>
      <c r="U2043" s="8" t="n"/>
      <c r="V2043" s="8" t="n"/>
      <c r="Y2043">
        <f>IF($D2043="","",IF($AN2043=1,0,IF($AM2043=1,Settings!$C$6,Settings!$C$7))*100)</f>
        <v/>
      </c>
      <c r="Z2043" s="8">
        <f>IF($D2043="","",V2043*Y2043/100)</f>
        <v/>
      </c>
      <c r="AA2043" s="8">
        <f>IF($D2043="","",V2043-Z2043)</f>
        <v/>
      </c>
      <c r="AB2043" s="8">
        <f>IF($D2043="","",AA2043-N2043)</f>
        <v/>
      </c>
      <c r="AF2043" s="8" t="n"/>
      <c r="AI2043" s="14" t="n"/>
      <c r="AK2043">
        <f>IF($D2043="","",IF(COUNTIF($D$2:$D2043,$D2043)=1,1,0))</f>
        <v/>
      </c>
      <c r="AL2043">
        <f>IF($AK2043=1,SUMPRODUCT(--($AO$2:$AO$7001&lt;$AO2043))+1,"")</f>
        <v/>
      </c>
      <c r="AM2043">
        <f>IF($D2043="","",IF(OR($R2043=TRUE(),$R2043="TRUE"),1,0))</f>
        <v/>
      </c>
      <c r="AN2043">
        <f>IF($D2043="","",IF($X2043="Yes",1,0))</f>
        <v/>
      </c>
      <c r="AO2043">
        <f>IF($AK2043=1,IFERROR(IF(VALUE($D2043)&lt;100000000,VALUE($D2043),1000000000),IFERROR(IF(VALUE(MID($D2043,2,20))&lt;100000000,VALUE(MID($D2043,2,20)),1000000000),1000000000))+ROW()/100000,"")</f>
        <v/>
      </c>
    </row>
    <row r="2044">
      <c r="F2044" s="14" t="n"/>
      <c r="N2044" s="8">
        <f>IF($D2044="","",M2044*V2044/100)</f>
        <v/>
      </c>
      <c r="O2044" s="8" t="n"/>
      <c r="U2044" s="8" t="n"/>
      <c r="V2044" s="8" t="n"/>
      <c r="Y2044">
        <f>IF($D2044="","",IF($AN2044=1,0,IF($AM2044=1,Settings!$C$6,Settings!$C$7))*100)</f>
        <v/>
      </c>
      <c r="Z2044" s="8">
        <f>IF($D2044="","",V2044*Y2044/100)</f>
        <v/>
      </c>
      <c r="AA2044" s="8">
        <f>IF($D2044="","",V2044-Z2044)</f>
        <v/>
      </c>
      <c r="AB2044" s="8">
        <f>IF($D2044="","",AA2044-N2044)</f>
        <v/>
      </c>
      <c r="AF2044" s="8" t="n"/>
      <c r="AI2044" s="14" t="n"/>
      <c r="AK2044">
        <f>IF($D2044="","",IF(COUNTIF($D$2:$D2044,$D2044)=1,1,0))</f>
        <v/>
      </c>
      <c r="AL2044">
        <f>IF($AK2044=1,SUMPRODUCT(--($AO$2:$AO$7001&lt;$AO2044))+1,"")</f>
        <v/>
      </c>
      <c r="AM2044">
        <f>IF($D2044="","",IF(OR($R2044=TRUE(),$R2044="TRUE"),1,0))</f>
        <v/>
      </c>
      <c r="AN2044">
        <f>IF($D2044="","",IF($X2044="Yes",1,0))</f>
        <v/>
      </c>
      <c r="AO2044">
        <f>IF($AK2044=1,IFERROR(IF(VALUE($D2044)&lt;100000000,VALUE($D2044),1000000000),IFERROR(IF(VALUE(MID($D2044,2,20))&lt;100000000,VALUE(MID($D2044,2,20)),1000000000),1000000000))+ROW()/100000,"")</f>
        <v/>
      </c>
    </row>
    <row r="2045">
      <c r="F2045" s="14" t="n"/>
      <c r="N2045" s="8">
        <f>IF($D2045="","",M2045*V2045/100)</f>
        <v/>
      </c>
      <c r="O2045" s="8" t="n"/>
      <c r="U2045" s="8" t="n"/>
      <c r="V2045" s="8" t="n"/>
      <c r="Y2045">
        <f>IF($D2045="","",IF($AN2045=1,0,IF($AM2045=1,Settings!$C$6,Settings!$C$7))*100)</f>
        <v/>
      </c>
      <c r="Z2045" s="8">
        <f>IF($D2045="","",V2045*Y2045/100)</f>
        <v/>
      </c>
      <c r="AA2045" s="8">
        <f>IF($D2045="","",V2045-Z2045)</f>
        <v/>
      </c>
      <c r="AB2045" s="8">
        <f>IF($D2045="","",AA2045-N2045)</f>
        <v/>
      </c>
      <c r="AF2045" s="8" t="n"/>
      <c r="AI2045" s="14" t="n"/>
      <c r="AK2045">
        <f>IF($D2045="","",IF(COUNTIF($D$2:$D2045,$D2045)=1,1,0))</f>
        <v/>
      </c>
      <c r="AL2045">
        <f>IF($AK2045=1,SUMPRODUCT(--($AO$2:$AO$7001&lt;$AO2045))+1,"")</f>
        <v/>
      </c>
      <c r="AM2045">
        <f>IF($D2045="","",IF(OR($R2045=TRUE(),$R2045="TRUE"),1,0))</f>
        <v/>
      </c>
      <c r="AN2045">
        <f>IF($D2045="","",IF($X2045="Yes",1,0))</f>
        <v/>
      </c>
      <c r="AO2045">
        <f>IF($AK2045=1,IFERROR(IF(VALUE($D2045)&lt;100000000,VALUE($D2045),1000000000),IFERROR(IF(VALUE(MID($D2045,2,20))&lt;100000000,VALUE(MID($D2045,2,20)),1000000000),1000000000))+ROW()/100000,"")</f>
        <v/>
      </c>
    </row>
    <row r="2046">
      <c r="F2046" s="14" t="n"/>
      <c r="N2046" s="8">
        <f>IF($D2046="","",M2046*V2046/100)</f>
        <v/>
      </c>
      <c r="O2046" s="8" t="n"/>
      <c r="U2046" s="8" t="n"/>
      <c r="V2046" s="8" t="n"/>
      <c r="Y2046">
        <f>IF($D2046="","",IF($AN2046=1,0,IF($AM2046=1,Settings!$C$6,Settings!$C$7))*100)</f>
        <v/>
      </c>
      <c r="Z2046" s="8">
        <f>IF($D2046="","",V2046*Y2046/100)</f>
        <v/>
      </c>
      <c r="AA2046" s="8">
        <f>IF($D2046="","",V2046-Z2046)</f>
        <v/>
      </c>
      <c r="AB2046" s="8">
        <f>IF($D2046="","",AA2046-N2046)</f>
        <v/>
      </c>
      <c r="AF2046" s="8" t="n"/>
      <c r="AI2046" s="14" t="n"/>
      <c r="AK2046">
        <f>IF($D2046="","",IF(COUNTIF($D$2:$D2046,$D2046)=1,1,0))</f>
        <v/>
      </c>
      <c r="AL2046">
        <f>IF($AK2046=1,SUMPRODUCT(--($AO$2:$AO$7001&lt;$AO2046))+1,"")</f>
        <v/>
      </c>
      <c r="AM2046">
        <f>IF($D2046="","",IF(OR($R2046=TRUE(),$R2046="TRUE"),1,0))</f>
        <v/>
      </c>
      <c r="AN2046">
        <f>IF($D2046="","",IF($X2046="Yes",1,0))</f>
        <v/>
      </c>
      <c r="AO2046">
        <f>IF($AK2046=1,IFERROR(IF(VALUE($D2046)&lt;100000000,VALUE($D2046),1000000000),IFERROR(IF(VALUE(MID($D2046,2,20))&lt;100000000,VALUE(MID($D2046,2,20)),1000000000),1000000000))+ROW()/100000,"")</f>
        <v/>
      </c>
    </row>
    <row r="2047">
      <c r="F2047" s="14" t="n"/>
      <c r="N2047" s="8">
        <f>IF($D2047="","",M2047*V2047/100)</f>
        <v/>
      </c>
      <c r="O2047" s="8" t="n"/>
      <c r="U2047" s="8" t="n"/>
      <c r="V2047" s="8" t="n"/>
      <c r="Y2047">
        <f>IF($D2047="","",IF($AN2047=1,0,IF($AM2047=1,Settings!$C$6,Settings!$C$7))*100)</f>
        <v/>
      </c>
      <c r="Z2047" s="8">
        <f>IF($D2047="","",V2047*Y2047/100)</f>
        <v/>
      </c>
      <c r="AA2047" s="8">
        <f>IF($D2047="","",V2047-Z2047)</f>
        <v/>
      </c>
      <c r="AB2047" s="8">
        <f>IF($D2047="","",AA2047-N2047)</f>
        <v/>
      </c>
      <c r="AF2047" s="8" t="n"/>
      <c r="AI2047" s="14" t="n"/>
      <c r="AK2047">
        <f>IF($D2047="","",IF(COUNTIF($D$2:$D2047,$D2047)=1,1,0))</f>
        <v/>
      </c>
      <c r="AL2047">
        <f>IF($AK2047=1,SUMPRODUCT(--($AO$2:$AO$7001&lt;$AO2047))+1,"")</f>
        <v/>
      </c>
      <c r="AM2047">
        <f>IF($D2047="","",IF(OR($R2047=TRUE(),$R2047="TRUE"),1,0))</f>
        <v/>
      </c>
      <c r="AN2047">
        <f>IF($D2047="","",IF($X2047="Yes",1,0))</f>
        <v/>
      </c>
      <c r="AO2047">
        <f>IF($AK2047=1,IFERROR(IF(VALUE($D2047)&lt;100000000,VALUE($D2047),1000000000),IFERROR(IF(VALUE(MID($D2047,2,20))&lt;100000000,VALUE(MID($D2047,2,20)),1000000000),1000000000))+ROW()/100000,"")</f>
        <v/>
      </c>
    </row>
    <row r="2048">
      <c r="F2048" s="14" t="n"/>
      <c r="N2048" s="8">
        <f>IF($D2048="","",M2048*V2048/100)</f>
        <v/>
      </c>
      <c r="O2048" s="8" t="n"/>
      <c r="U2048" s="8" t="n"/>
      <c r="V2048" s="8" t="n"/>
      <c r="Y2048">
        <f>IF($D2048="","",IF($AN2048=1,0,IF($AM2048=1,Settings!$C$6,Settings!$C$7))*100)</f>
        <v/>
      </c>
      <c r="Z2048" s="8">
        <f>IF($D2048="","",V2048*Y2048/100)</f>
        <v/>
      </c>
      <c r="AA2048" s="8">
        <f>IF($D2048="","",V2048-Z2048)</f>
        <v/>
      </c>
      <c r="AB2048" s="8">
        <f>IF($D2048="","",AA2048-N2048)</f>
        <v/>
      </c>
      <c r="AF2048" s="8" t="n"/>
      <c r="AI2048" s="14" t="n"/>
      <c r="AK2048">
        <f>IF($D2048="","",IF(COUNTIF($D$2:$D2048,$D2048)=1,1,0))</f>
        <v/>
      </c>
      <c r="AL2048">
        <f>IF($AK2048=1,SUMPRODUCT(--($AO$2:$AO$7001&lt;$AO2048))+1,"")</f>
        <v/>
      </c>
      <c r="AM2048">
        <f>IF($D2048="","",IF(OR($R2048=TRUE(),$R2048="TRUE"),1,0))</f>
        <v/>
      </c>
      <c r="AN2048">
        <f>IF($D2048="","",IF($X2048="Yes",1,0))</f>
        <v/>
      </c>
      <c r="AO2048">
        <f>IF($AK2048=1,IFERROR(IF(VALUE($D2048)&lt;100000000,VALUE($D2048),1000000000),IFERROR(IF(VALUE(MID($D2048,2,20))&lt;100000000,VALUE(MID($D2048,2,20)),1000000000),1000000000))+ROW()/100000,"")</f>
        <v/>
      </c>
    </row>
    <row r="2049">
      <c r="F2049" s="14" t="n"/>
      <c r="N2049" s="8">
        <f>IF($D2049="","",M2049*V2049/100)</f>
        <v/>
      </c>
      <c r="O2049" s="8" t="n"/>
      <c r="U2049" s="8" t="n"/>
      <c r="V2049" s="8" t="n"/>
      <c r="Y2049">
        <f>IF($D2049="","",IF($AN2049=1,0,IF($AM2049=1,Settings!$C$6,Settings!$C$7))*100)</f>
        <v/>
      </c>
      <c r="Z2049" s="8">
        <f>IF($D2049="","",V2049*Y2049/100)</f>
        <v/>
      </c>
      <c r="AA2049" s="8">
        <f>IF($D2049="","",V2049-Z2049)</f>
        <v/>
      </c>
      <c r="AB2049" s="8">
        <f>IF($D2049="","",AA2049-N2049)</f>
        <v/>
      </c>
      <c r="AF2049" s="8" t="n"/>
      <c r="AI2049" s="14" t="n"/>
      <c r="AK2049">
        <f>IF($D2049="","",IF(COUNTIF($D$2:$D2049,$D2049)=1,1,0))</f>
        <v/>
      </c>
      <c r="AL2049">
        <f>IF($AK2049=1,SUMPRODUCT(--($AO$2:$AO$7001&lt;$AO2049))+1,"")</f>
        <v/>
      </c>
      <c r="AM2049">
        <f>IF($D2049="","",IF(OR($R2049=TRUE(),$R2049="TRUE"),1,0))</f>
        <v/>
      </c>
      <c r="AN2049">
        <f>IF($D2049="","",IF($X2049="Yes",1,0))</f>
        <v/>
      </c>
      <c r="AO2049">
        <f>IF($AK2049=1,IFERROR(IF(VALUE($D2049)&lt;100000000,VALUE($D2049),1000000000),IFERROR(IF(VALUE(MID($D2049,2,20))&lt;100000000,VALUE(MID($D2049,2,20)),1000000000),1000000000))+ROW()/100000,"")</f>
        <v/>
      </c>
    </row>
    <row r="2050">
      <c r="F2050" s="14" t="n"/>
      <c r="N2050" s="8">
        <f>IF($D2050="","",M2050*V2050/100)</f>
        <v/>
      </c>
      <c r="O2050" s="8" t="n"/>
      <c r="U2050" s="8" t="n"/>
      <c r="V2050" s="8" t="n"/>
      <c r="Y2050">
        <f>IF($D2050="","",IF($AN2050=1,0,IF($AM2050=1,Settings!$C$6,Settings!$C$7))*100)</f>
        <v/>
      </c>
      <c r="Z2050" s="8">
        <f>IF($D2050="","",V2050*Y2050/100)</f>
        <v/>
      </c>
      <c r="AA2050" s="8">
        <f>IF($D2050="","",V2050-Z2050)</f>
        <v/>
      </c>
      <c r="AB2050" s="8">
        <f>IF($D2050="","",AA2050-N2050)</f>
        <v/>
      </c>
      <c r="AF2050" s="8" t="n"/>
      <c r="AI2050" s="14" t="n"/>
      <c r="AK2050">
        <f>IF($D2050="","",IF(COUNTIF($D$2:$D2050,$D2050)=1,1,0))</f>
        <v/>
      </c>
      <c r="AL2050">
        <f>IF($AK2050=1,SUMPRODUCT(--($AO$2:$AO$7001&lt;$AO2050))+1,"")</f>
        <v/>
      </c>
      <c r="AM2050">
        <f>IF($D2050="","",IF(OR($R2050=TRUE(),$R2050="TRUE"),1,0))</f>
        <v/>
      </c>
      <c r="AN2050">
        <f>IF($D2050="","",IF($X2050="Yes",1,0))</f>
        <v/>
      </c>
      <c r="AO2050">
        <f>IF($AK2050=1,IFERROR(IF(VALUE($D2050)&lt;100000000,VALUE($D2050),1000000000),IFERROR(IF(VALUE(MID($D2050,2,20))&lt;100000000,VALUE(MID($D2050,2,20)),1000000000),1000000000))+ROW()/100000,"")</f>
        <v/>
      </c>
    </row>
    <row r="2051">
      <c r="F2051" s="14" t="n"/>
      <c r="N2051" s="8">
        <f>IF($D2051="","",M2051*V2051/100)</f>
        <v/>
      </c>
      <c r="O2051" s="8" t="n"/>
      <c r="U2051" s="8" t="n"/>
      <c r="V2051" s="8" t="n"/>
      <c r="Y2051">
        <f>IF($D2051="","",IF($AN2051=1,0,IF($AM2051=1,Settings!$C$6,Settings!$C$7))*100)</f>
        <v/>
      </c>
      <c r="Z2051" s="8">
        <f>IF($D2051="","",V2051*Y2051/100)</f>
        <v/>
      </c>
      <c r="AA2051" s="8">
        <f>IF($D2051="","",V2051-Z2051)</f>
        <v/>
      </c>
      <c r="AB2051" s="8">
        <f>IF($D2051="","",AA2051-N2051)</f>
        <v/>
      </c>
      <c r="AF2051" s="8" t="n"/>
      <c r="AI2051" s="14" t="n"/>
      <c r="AK2051">
        <f>IF($D2051="","",IF(COUNTIF($D$2:$D2051,$D2051)=1,1,0))</f>
        <v/>
      </c>
      <c r="AL2051">
        <f>IF($AK2051=1,SUMPRODUCT(--($AO$2:$AO$7001&lt;$AO2051))+1,"")</f>
        <v/>
      </c>
      <c r="AM2051">
        <f>IF($D2051="","",IF(OR($R2051=TRUE(),$R2051="TRUE"),1,0))</f>
        <v/>
      </c>
      <c r="AN2051">
        <f>IF($D2051="","",IF($X2051="Yes",1,0))</f>
        <v/>
      </c>
      <c r="AO2051">
        <f>IF($AK2051=1,IFERROR(IF(VALUE($D2051)&lt;100000000,VALUE($D2051),1000000000),IFERROR(IF(VALUE(MID($D2051,2,20))&lt;100000000,VALUE(MID($D2051,2,20)),1000000000),1000000000))+ROW()/100000,"")</f>
        <v/>
      </c>
    </row>
    <row r="2052">
      <c r="F2052" s="14" t="n"/>
      <c r="N2052" s="8">
        <f>IF($D2052="","",M2052*V2052/100)</f>
        <v/>
      </c>
      <c r="O2052" s="8" t="n"/>
      <c r="U2052" s="8" t="n"/>
      <c r="V2052" s="8" t="n"/>
      <c r="Y2052">
        <f>IF($D2052="","",IF($AN2052=1,0,IF($AM2052=1,Settings!$C$6,Settings!$C$7))*100)</f>
        <v/>
      </c>
      <c r="Z2052" s="8">
        <f>IF($D2052="","",V2052*Y2052/100)</f>
        <v/>
      </c>
      <c r="AA2052" s="8">
        <f>IF($D2052="","",V2052-Z2052)</f>
        <v/>
      </c>
      <c r="AB2052" s="8">
        <f>IF($D2052="","",AA2052-N2052)</f>
        <v/>
      </c>
      <c r="AF2052" s="8" t="n"/>
      <c r="AI2052" s="14" t="n"/>
      <c r="AK2052">
        <f>IF($D2052="","",IF(COUNTIF($D$2:$D2052,$D2052)=1,1,0))</f>
        <v/>
      </c>
      <c r="AL2052">
        <f>IF($AK2052=1,SUMPRODUCT(--($AO$2:$AO$7001&lt;$AO2052))+1,"")</f>
        <v/>
      </c>
      <c r="AM2052">
        <f>IF($D2052="","",IF(OR($R2052=TRUE(),$R2052="TRUE"),1,0))</f>
        <v/>
      </c>
      <c r="AN2052">
        <f>IF($D2052="","",IF($X2052="Yes",1,0))</f>
        <v/>
      </c>
      <c r="AO2052">
        <f>IF($AK2052=1,IFERROR(IF(VALUE($D2052)&lt;100000000,VALUE($D2052),1000000000),IFERROR(IF(VALUE(MID($D2052,2,20))&lt;100000000,VALUE(MID($D2052,2,20)),1000000000),1000000000))+ROW()/100000,"")</f>
        <v/>
      </c>
    </row>
    <row r="2053">
      <c r="F2053" s="14" t="n"/>
      <c r="N2053" s="8">
        <f>IF($D2053="","",M2053*V2053/100)</f>
        <v/>
      </c>
      <c r="O2053" s="8" t="n"/>
      <c r="U2053" s="8" t="n"/>
      <c r="V2053" s="8" t="n"/>
      <c r="Y2053">
        <f>IF($D2053="","",IF($AN2053=1,0,IF($AM2053=1,Settings!$C$6,Settings!$C$7))*100)</f>
        <v/>
      </c>
      <c r="Z2053" s="8">
        <f>IF($D2053="","",V2053*Y2053/100)</f>
        <v/>
      </c>
      <c r="AA2053" s="8">
        <f>IF($D2053="","",V2053-Z2053)</f>
        <v/>
      </c>
      <c r="AB2053" s="8">
        <f>IF($D2053="","",AA2053-N2053)</f>
        <v/>
      </c>
      <c r="AF2053" s="8" t="n"/>
      <c r="AI2053" s="14" t="n"/>
      <c r="AK2053">
        <f>IF($D2053="","",IF(COUNTIF($D$2:$D2053,$D2053)=1,1,0))</f>
        <v/>
      </c>
      <c r="AL2053">
        <f>IF($AK2053=1,SUMPRODUCT(--($AO$2:$AO$7001&lt;$AO2053))+1,"")</f>
        <v/>
      </c>
      <c r="AM2053">
        <f>IF($D2053="","",IF(OR($R2053=TRUE(),$R2053="TRUE"),1,0))</f>
        <v/>
      </c>
      <c r="AN2053">
        <f>IF($D2053="","",IF($X2053="Yes",1,0))</f>
        <v/>
      </c>
      <c r="AO2053">
        <f>IF($AK2053=1,IFERROR(IF(VALUE($D2053)&lt;100000000,VALUE($D2053),1000000000),IFERROR(IF(VALUE(MID($D2053,2,20))&lt;100000000,VALUE(MID($D2053,2,20)),1000000000),1000000000))+ROW()/100000,"")</f>
        <v/>
      </c>
    </row>
    <row r="2054">
      <c r="F2054" s="14" t="n"/>
      <c r="N2054" s="8">
        <f>IF($D2054="","",M2054*V2054/100)</f>
        <v/>
      </c>
      <c r="O2054" s="8" t="n"/>
      <c r="U2054" s="8" t="n"/>
      <c r="V2054" s="8" t="n"/>
      <c r="Y2054">
        <f>IF($D2054="","",IF($AN2054=1,0,IF($AM2054=1,Settings!$C$6,Settings!$C$7))*100)</f>
        <v/>
      </c>
      <c r="Z2054" s="8">
        <f>IF($D2054="","",V2054*Y2054/100)</f>
        <v/>
      </c>
      <c r="AA2054" s="8">
        <f>IF($D2054="","",V2054-Z2054)</f>
        <v/>
      </c>
      <c r="AB2054" s="8">
        <f>IF($D2054="","",AA2054-N2054)</f>
        <v/>
      </c>
      <c r="AF2054" s="8" t="n"/>
      <c r="AI2054" s="14" t="n"/>
      <c r="AK2054">
        <f>IF($D2054="","",IF(COUNTIF($D$2:$D2054,$D2054)=1,1,0))</f>
        <v/>
      </c>
      <c r="AL2054">
        <f>IF($AK2054=1,SUMPRODUCT(--($AO$2:$AO$7001&lt;$AO2054))+1,"")</f>
        <v/>
      </c>
      <c r="AM2054">
        <f>IF($D2054="","",IF(OR($R2054=TRUE(),$R2054="TRUE"),1,0))</f>
        <v/>
      </c>
      <c r="AN2054">
        <f>IF($D2054="","",IF($X2054="Yes",1,0))</f>
        <v/>
      </c>
      <c r="AO2054">
        <f>IF($AK2054=1,IFERROR(IF(VALUE($D2054)&lt;100000000,VALUE($D2054),1000000000),IFERROR(IF(VALUE(MID($D2054,2,20))&lt;100000000,VALUE(MID($D2054,2,20)),1000000000),1000000000))+ROW()/100000,"")</f>
        <v/>
      </c>
    </row>
    <row r="2055">
      <c r="F2055" s="14" t="n"/>
      <c r="N2055" s="8">
        <f>IF($D2055="","",M2055*V2055/100)</f>
        <v/>
      </c>
      <c r="O2055" s="8" t="n"/>
      <c r="U2055" s="8" t="n"/>
      <c r="V2055" s="8" t="n"/>
      <c r="Y2055">
        <f>IF($D2055="","",IF($AN2055=1,0,IF($AM2055=1,Settings!$C$6,Settings!$C$7))*100)</f>
        <v/>
      </c>
      <c r="Z2055" s="8">
        <f>IF($D2055="","",V2055*Y2055/100)</f>
        <v/>
      </c>
      <c r="AA2055" s="8">
        <f>IF($D2055="","",V2055-Z2055)</f>
        <v/>
      </c>
      <c r="AB2055" s="8">
        <f>IF($D2055="","",AA2055-N2055)</f>
        <v/>
      </c>
      <c r="AF2055" s="8" t="n"/>
      <c r="AI2055" s="14" t="n"/>
      <c r="AK2055">
        <f>IF($D2055="","",IF(COUNTIF($D$2:$D2055,$D2055)=1,1,0))</f>
        <v/>
      </c>
      <c r="AL2055">
        <f>IF($AK2055=1,SUMPRODUCT(--($AO$2:$AO$7001&lt;$AO2055))+1,"")</f>
        <v/>
      </c>
      <c r="AM2055">
        <f>IF($D2055="","",IF(OR($R2055=TRUE(),$R2055="TRUE"),1,0))</f>
        <v/>
      </c>
      <c r="AN2055">
        <f>IF($D2055="","",IF($X2055="Yes",1,0))</f>
        <v/>
      </c>
      <c r="AO2055">
        <f>IF($AK2055=1,IFERROR(IF(VALUE($D2055)&lt;100000000,VALUE($D2055),1000000000),IFERROR(IF(VALUE(MID($D2055,2,20))&lt;100000000,VALUE(MID($D2055,2,20)),1000000000),1000000000))+ROW()/100000,"")</f>
        <v/>
      </c>
    </row>
    <row r="2056">
      <c r="F2056" s="14" t="n"/>
      <c r="N2056" s="8">
        <f>IF($D2056="","",M2056*V2056/100)</f>
        <v/>
      </c>
      <c r="O2056" s="8" t="n"/>
      <c r="U2056" s="8" t="n"/>
      <c r="V2056" s="8" t="n"/>
      <c r="Y2056">
        <f>IF($D2056="","",IF($AN2056=1,0,IF($AM2056=1,Settings!$C$6,Settings!$C$7))*100)</f>
        <v/>
      </c>
      <c r="Z2056" s="8">
        <f>IF($D2056="","",V2056*Y2056/100)</f>
        <v/>
      </c>
      <c r="AA2056" s="8">
        <f>IF($D2056="","",V2056-Z2056)</f>
        <v/>
      </c>
      <c r="AB2056" s="8">
        <f>IF($D2056="","",AA2056-N2056)</f>
        <v/>
      </c>
      <c r="AF2056" s="8" t="n"/>
      <c r="AI2056" s="14" t="n"/>
      <c r="AK2056">
        <f>IF($D2056="","",IF(COUNTIF($D$2:$D2056,$D2056)=1,1,0))</f>
        <v/>
      </c>
      <c r="AL2056">
        <f>IF($AK2056=1,SUMPRODUCT(--($AO$2:$AO$7001&lt;$AO2056))+1,"")</f>
        <v/>
      </c>
      <c r="AM2056">
        <f>IF($D2056="","",IF(OR($R2056=TRUE(),$R2056="TRUE"),1,0))</f>
        <v/>
      </c>
      <c r="AN2056">
        <f>IF($D2056="","",IF($X2056="Yes",1,0))</f>
        <v/>
      </c>
      <c r="AO2056">
        <f>IF($AK2056=1,IFERROR(IF(VALUE($D2056)&lt;100000000,VALUE($D2056),1000000000),IFERROR(IF(VALUE(MID($D2056,2,20))&lt;100000000,VALUE(MID($D2056,2,20)),1000000000),1000000000))+ROW()/100000,"")</f>
        <v/>
      </c>
    </row>
    <row r="2057">
      <c r="F2057" s="14" t="n"/>
      <c r="N2057" s="8">
        <f>IF($D2057="","",M2057*V2057/100)</f>
        <v/>
      </c>
      <c r="O2057" s="8" t="n"/>
      <c r="U2057" s="8" t="n"/>
      <c r="V2057" s="8" t="n"/>
      <c r="Y2057">
        <f>IF($D2057="","",IF($AN2057=1,0,IF($AM2057=1,Settings!$C$6,Settings!$C$7))*100)</f>
        <v/>
      </c>
      <c r="Z2057" s="8">
        <f>IF($D2057="","",V2057*Y2057/100)</f>
        <v/>
      </c>
      <c r="AA2057" s="8">
        <f>IF($D2057="","",V2057-Z2057)</f>
        <v/>
      </c>
      <c r="AB2057" s="8">
        <f>IF($D2057="","",AA2057-N2057)</f>
        <v/>
      </c>
      <c r="AF2057" s="8" t="n"/>
      <c r="AI2057" s="14" t="n"/>
      <c r="AK2057">
        <f>IF($D2057="","",IF(COUNTIF($D$2:$D2057,$D2057)=1,1,0))</f>
        <v/>
      </c>
      <c r="AL2057">
        <f>IF($AK2057=1,SUMPRODUCT(--($AO$2:$AO$7001&lt;$AO2057))+1,"")</f>
        <v/>
      </c>
      <c r="AM2057">
        <f>IF($D2057="","",IF(OR($R2057=TRUE(),$R2057="TRUE"),1,0))</f>
        <v/>
      </c>
      <c r="AN2057">
        <f>IF($D2057="","",IF($X2057="Yes",1,0))</f>
        <v/>
      </c>
      <c r="AO2057">
        <f>IF($AK2057=1,IFERROR(IF(VALUE($D2057)&lt;100000000,VALUE($D2057),1000000000),IFERROR(IF(VALUE(MID($D2057,2,20))&lt;100000000,VALUE(MID($D2057,2,20)),1000000000),1000000000))+ROW()/100000,"")</f>
        <v/>
      </c>
    </row>
    <row r="2058">
      <c r="F2058" s="14" t="n"/>
      <c r="N2058" s="8">
        <f>IF($D2058="","",M2058*V2058/100)</f>
        <v/>
      </c>
      <c r="O2058" s="8" t="n"/>
      <c r="U2058" s="8" t="n"/>
      <c r="V2058" s="8" t="n"/>
      <c r="Y2058">
        <f>IF($D2058="","",IF($AN2058=1,0,IF($AM2058=1,Settings!$C$6,Settings!$C$7))*100)</f>
        <v/>
      </c>
      <c r="Z2058" s="8">
        <f>IF($D2058="","",V2058*Y2058/100)</f>
        <v/>
      </c>
      <c r="AA2058" s="8">
        <f>IF($D2058="","",V2058-Z2058)</f>
        <v/>
      </c>
      <c r="AB2058" s="8">
        <f>IF($D2058="","",AA2058-N2058)</f>
        <v/>
      </c>
      <c r="AF2058" s="8" t="n"/>
      <c r="AI2058" s="14" t="n"/>
      <c r="AK2058">
        <f>IF($D2058="","",IF(COUNTIF($D$2:$D2058,$D2058)=1,1,0))</f>
        <v/>
      </c>
      <c r="AL2058">
        <f>IF($AK2058=1,SUMPRODUCT(--($AO$2:$AO$7001&lt;$AO2058))+1,"")</f>
        <v/>
      </c>
      <c r="AM2058">
        <f>IF($D2058="","",IF(OR($R2058=TRUE(),$R2058="TRUE"),1,0))</f>
        <v/>
      </c>
      <c r="AN2058">
        <f>IF($D2058="","",IF($X2058="Yes",1,0))</f>
        <v/>
      </c>
      <c r="AO2058">
        <f>IF($AK2058=1,IFERROR(IF(VALUE($D2058)&lt;100000000,VALUE($D2058),1000000000),IFERROR(IF(VALUE(MID($D2058,2,20))&lt;100000000,VALUE(MID($D2058,2,20)),1000000000),1000000000))+ROW()/100000,"")</f>
        <v/>
      </c>
    </row>
    <row r="2059">
      <c r="F2059" s="14" t="n"/>
      <c r="N2059" s="8">
        <f>IF($D2059="","",M2059*V2059/100)</f>
        <v/>
      </c>
      <c r="O2059" s="8" t="n"/>
      <c r="U2059" s="8" t="n"/>
      <c r="V2059" s="8" t="n"/>
      <c r="Y2059">
        <f>IF($D2059="","",IF($AN2059=1,0,IF($AM2059=1,Settings!$C$6,Settings!$C$7))*100)</f>
        <v/>
      </c>
      <c r="Z2059" s="8">
        <f>IF($D2059="","",V2059*Y2059/100)</f>
        <v/>
      </c>
      <c r="AA2059" s="8">
        <f>IF($D2059="","",V2059-Z2059)</f>
        <v/>
      </c>
      <c r="AB2059" s="8">
        <f>IF($D2059="","",AA2059-N2059)</f>
        <v/>
      </c>
      <c r="AF2059" s="8" t="n"/>
      <c r="AI2059" s="14" t="n"/>
      <c r="AK2059">
        <f>IF($D2059="","",IF(COUNTIF($D$2:$D2059,$D2059)=1,1,0))</f>
        <v/>
      </c>
      <c r="AL2059">
        <f>IF($AK2059=1,SUMPRODUCT(--($AO$2:$AO$7001&lt;$AO2059))+1,"")</f>
        <v/>
      </c>
      <c r="AM2059">
        <f>IF($D2059="","",IF(OR($R2059=TRUE(),$R2059="TRUE"),1,0))</f>
        <v/>
      </c>
      <c r="AN2059">
        <f>IF($D2059="","",IF($X2059="Yes",1,0))</f>
        <v/>
      </c>
      <c r="AO2059">
        <f>IF($AK2059=1,IFERROR(IF(VALUE($D2059)&lt;100000000,VALUE($D2059),1000000000),IFERROR(IF(VALUE(MID($D2059,2,20))&lt;100000000,VALUE(MID($D2059,2,20)),1000000000),1000000000))+ROW()/100000,"")</f>
        <v/>
      </c>
    </row>
    <row r="2060">
      <c r="F2060" s="14" t="n"/>
      <c r="N2060" s="8">
        <f>IF($D2060="","",M2060*V2060/100)</f>
        <v/>
      </c>
      <c r="O2060" s="8" t="n"/>
      <c r="U2060" s="8" t="n"/>
      <c r="V2060" s="8" t="n"/>
      <c r="Y2060">
        <f>IF($D2060="","",IF($AN2060=1,0,IF($AM2060=1,Settings!$C$6,Settings!$C$7))*100)</f>
        <v/>
      </c>
      <c r="Z2060" s="8">
        <f>IF($D2060="","",V2060*Y2060/100)</f>
        <v/>
      </c>
      <c r="AA2060" s="8">
        <f>IF($D2060="","",V2060-Z2060)</f>
        <v/>
      </c>
      <c r="AB2060" s="8">
        <f>IF($D2060="","",AA2060-N2060)</f>
        <v/>
      </c>
      <c r="AF2060" s="8" t="n"/>
      <c r="AI2060" s="14" t="n"/>
      <c r="AK2060">
        <f>IF($D2060="","",IF(COUNTIF($D$2:$D2060,$D2060)=1,1,0))</f>
        <v/>
      </c>
      <c r="AL2060">
        <f>IF($AK2060=1,SUMPRODUCT(--($AO$2:$AO$7001&lt;$AO2060))+1,"")</f>
        <v/>
      </c>
      <c r="AM2060">
        <f>IF($D2060="","",IF(OR($R2060=TRUE(),$R2060="TRUE"),1,0))</f>
        <v/>
      </c>
      <c r="AN2060">
        <f>IF($D2060="","",IF($X2060="Yes",1,0))</f>
        <v/>
      </c>
      <c r="AO2060">
        <f>IF($AK2060=1,IFERROR(IF(VALUE($D2060)&lt;100000000,VALUE($D2060),1000000000),IFERROR(IF(VALUE(MID($D2060,2,20))&lt;100000000,VALUE(MID($D2060,2,20)),1000000000),1000000000))+ROW()/100000,"")</f>
        <v/>
      </c>
    </row>
    <row r="2061">
      <c r="F2061" s="14" t="n"/>
      <c r="N2061" s="8">
        <f>IF($D2061="","",M2061*V2061/100)</f>
        <v/>
      </c>
      <c r="O2061" s="8" t="n"/>
      <c r="U2061" s="8" t="n"/>
      <c r="V2061" s="8" t="n"/>
      <c r="Y2061">
        <f>IF($D2061="","",IF($AN2061=1,0,IF($AM2061=1,Settings!$C$6,Settings!$C$7))*100)</f>
        <v/>
      </c>
      <c r="Z2061" s="8">
        <f>IF($D2061="","",V2061*Y2061/100)</f>
        <v/>
      </c>
      <c r="AA2061" s="8">
        <f>IF($D2061="","",V2061-Z2061)</f>
        <v/>
      </c>
      <c r="AB2061" s="8">
        <f>IF($D2061="","",AA2061-N2061)</f>
        <v/>
      </c>
      <c r="AF2061" s="8" t="n"/>
      <c r="AI2061" s="14" t="n"/>
      <c r="AK2061">
        <f>IF($D2061="","",IF(COUNTIF($D$2:$D2061,$D2061)=1,1,0))</f>
        <v/>
      </c>
      <c r="AL2061">
        <f>IF($AK2061=1,SUMPRODUCT(--($AO$2:$AO$7001&lt;$AO2061))+1,"")</f>
        <v/>
      </c>
      <c r="AM2061">
        <f>IF($D2061="","",IF(OR($R2061=TRUE(),$R2061="TRUE"),1,0))</f>
        <v/>
      </c>
      <c r="AN2061">
        <f>IF($D2061="","",IF($X2061="Yes",1,0))</f>
        <v/>
      </c>
      <c r="AO2061">
        <f>IF($AK2061=1,IFERROR(IF(VALUE($D2061)&lt;100000000,VALUE($D2061),1000000000),IFERROR(IF(VALUE(MID($D2061,2,20))&lt;100000000,VALUE(MID($D2061,2,20)),1000000000),1000000000))+ROW()/100000,"")</f>
        <v/>
      </c>
    </row>
    <row r="2062">
      <c r="F2062" s="14" t="n"/>
      <c r="N2062" s="8">
        <f>IF($D2062="","",M2062*V2062/100)</f>
        <v/>
      </c>
      <c r="O2062" s="8" t="n"/>
      <c r="U2062" s="8" t="n"/>
      <c r="V2062" s="8" t="n"/>
      <c r="Y2062">
        <f>IF($D2062="","",IF($AN2062=1,0,IF($AM2062=1,Settings!$C$6,Settings!$C$7))*100)</f>
        <v/>
      </c>
      <c r="Z2062" s="8">
        <f>IF($D2062="","",V2062*Y2062/100)</f>
        <v/>
      </c>
      <c r="AA2062" s="8">
        <f>IF($D2062="","",V2062-Z2062)</f>
        <v/>
      </c>
      <c r="AB2062" s="8">
        <f>IF($D2062="","",AA2062-N2062)</f>
        <v/>
      </c>
      <c r="AF2062" s="8" t="n"/>
      <c r="AI2062" s="14" t="n"/>
      <c r="AK2062">
        <f>IF($D2062="","",IF(COUNTIF($D$2:$D2062,$D2062)=1,1,0))</f>
        <v/>
      </c>
      <c r="AL2062">
        <f>IF($AK2062=1,SUMPRODUCT(--($AO$2:$AO$7001&lt;$AO2062))+1,"")</f>
        <v/>
      </c>
      <c r="AM2062">
        <f>IF($D2062="","",IF(OR($R2062=TRUE(),$R2062="TRUE"),1,0))</f>
        <v/>
      </c>
      <c r="AN2062">
        <f>IF($D2062="","",IF($X2062="Yes",1,0))</f>
        <v/>
      </c>
      <c r="AO2062">
        <f>IF($AK2062=1,IFERROR(IF(VALUE($D2062)&lt;100000000,VALUE($D2062),1000000000),IFERROR(IF(VALUE(MID($D2062,2,20))&lt;100000000,VALUE(MID($D2062,2,20)),1000000000),1000000000))+ROW()/100000,"")</f>
        <v/>
      </c>
    </row>
    <row r="2063">
      <c r="F2063" s="14" t="n"/>
      <c r="N2063" s="8">
        <f>IF($D2063="","",M2063*V2063/100)</f>
        <v/>
      </c>
      <c r="O2063" s="8" t="n"/>
      <c r="U2063" s="8" t="n"/>
      <c r="V2063" s="8" t="n"/>
      <c r="Y2063">
        <f>IF($D2063="","",IF($AN2063=1,0,IF($AM2063=1,Settings!$C$6,Settings!$C$7))*100)</f>
        <v/>
      </c>
      <c r="Z2063" s="8">
        <f>IF($D2063="","",V2063*Y2063/100)</f>
        <v/>
      </c>
      <c r="AA2063" s="8">
        <f>IF($D2063="","",V2063-Z2063)</f>
        <v/>
      </c>
      <c r="AB2063" s="8">
        <f>IF($D2063="","",AA2063-N2063)</f>
        <v/>
      </c>
      <c r="AF2063" s="8" t="n"/>
      <c r="AI2063" s="14" t="n"/>
      <c r="AK2063">
        <f>IF($D2063="","",IF(COUNTIF($D$2:$D2063,$D2063)=1,1,0))</f>
        <v/>
      </c>
      <c r="AL2063">
        <f>IF($AK2063=1,SUMPRODUCT(--($AO$2:$AO$7001&lt;$AO2063))+1,"")</f>
        <v/>
      </c>
      <c r="AM2063">
        <f>IF($D2063="","",IF(OR($R2063=TRUE(),$R2063="TRUE"),1,0))</f>
        <v/>
      </c>
      <c r="AN2063">
        <f>IF($D2063="","",IF($X2063="Yes",1,0))</f>
        <v/>
      </c>
      <c r="AO2063">
        <f>IF($AK2063=1,IFERROR(IF(VALUE($D2063)&lt;100000000,VALUE($D2063),1000000000),IFERROR(IF(VALUE(MID($D2063,2,20))&lt;100000000,VALUE(MID($D2063,2,20)),1000000000),1000000000))+ROW()/100000,"")</f>
        <v/>
      </c>
    </row>
    <row r="2064">
      <c r="F2064" s="14" t="n"/>
      <c r="N2064" s="8">
        <f>IF($D2064="","",M2064*V2064/100)</f>
        <v/>
      </c>
      <c r="O2064" s="8" t="n"/>
      <c r="U2064" s="8" t="n"/>
      <c r="V2064" s="8" t="n"/>
      <c r="Y2064">
        <f>IF($D2064="","",IF($AN2064=1,0,IF($AM2064=1,Settings!$C$6,Settings!$C$7))*100)</f>
        <v/>
      </c>
      <c r="Z2064" s="8">
        <f>IF($D2064="","",V2064*Y2064/100)</f>
        <v/>
      </c>
      <c r="AA2064" s="8">
        <f>IF($D2064="","",V2064-Z2064)</f>
        <v/>
      </c>
      <c r="AB2064" s="8">
        <f>IF($D2064="","",AA2064-N2064)</f>
        <v/>
      </c>
      <c r="AF2064" s="8" t="n"/>
      <c r="AI2064" s="14" t="n"/>
      <c r="AK2064">
        <f>IF($D2064="","",IF(COUNTIF($D$2:$D2064,$D2064)=1,1,0))</f>
        <v/>
      </c>
      <c r="AL2064">
        <f>IF($AK2064=1,SUMPRODUCT(--($AO$2:$AO$7001&lt;$AO2064))+1,"")</f>
        <v/>
      </c>
      <c r="AM2064">
        <f>IF($D2064="","",IF(OR($R2064=TRUE(),$R2064="TRUE"),1,0))</f>
        <v/>
      </c>
      <c r="AN2064">
        <f>IF($D2064="","",IF($X2064="Yes",1,0))</f>
        <v/>
      </c>
      <c r="AO2064">
        <f>IF($AK2064=1,IFERROR(IF(VALUE($D2064)&lt;100000000,VALUE($D2064),1000000000),IFERROR(IF(VALUE(MID($D2064,2,20))&lt;100000000,VALUE(MID($D2064,2,20)),1000000000),1000000000))+ROW()/100000,"")</f>
        <v/>
      </c>
    </row>
    <row r="2065">
      <c r="F2065" s="14" t="n"/>
      <c r="N2065" s="8">
        <f>IF($D2065="","",M2065*V2065/100)</f>
        <v/>
      </c>
      <c r="O2065" s="8" t="n"/>
      <c r="U2065" s="8" t="n"/>
      <c r="V2065" s="8" t="n"/>
      <c r="Y2065">
        <f>IF($D2065="","",IF($AN2065=1,0,IF($AM2065=1,Settings!$C$6,Settings!$C$7))*100)</f>
        <v/>
      </c>
      <c r="Z2065" s="8">
        <f>IF($D2065="","",V2065*Y2065/100)</f>
        <v/>
      </c>
      <c r="AA2065" s="8">
        <f>IF($D2065="","",V2065-Z2065)</f>
        <v/>
      </c>
      <c r="AB2065" s="8">
        <f>IF($D2065="","",AA2065-N2065)</f>
        <v/>
      </c>
      <c r="AF2065" s="8" t="n"/>
      <c r="AI2065" s="14" t="n"/>
      <c r="AK2065">
        <f>IF($D2065="","",IF(COUNTIF($D$2:$D2065,$D2065)=1,1,0))</f>
        <v/>
      </c>
      <c r="AL2065">
        <f>IF($AK2065=1,SUMPRODUCT(--($AO$2:$AO$7001&lt;$AO2065))+1,"")</f>
        <v/>
      </c>
      <c r="AM2065">
        <f>IF($D2065="","",IF(OR($R2065=TRUE(),$R2065="TRUE"),1,0))</f>
        <v/>
      </c>
      <c r="AN2065">
        <f>IF($D2065="","",IF($X2065="Yes",1,0))</f>
        <v/>
      </c>
      <c r="AO2065">
        <f>IF($AK2065=1,IFERROR(IF(VALUE($D2065)&lt;100000000,VALUE($D2065),1000000000),IFERROR(IF(VALUE(MID($D2065,2,20))&lt;100000000,VALUE(MID($D2065,2,20)),1000000000),1000000000))+ROW()/100000,"")</f>
        <v/>
      </c>
    </row>
    <row r="2066">
      <c r="F2066" s="14" t="n"/>
      <c r="N2066" s="8">
        <f>IF($D2066="","",M2066*V2066/100)</f>
        <v/>
      </c>
      <c r="O2066" s="8" t="n"/>
      <c r="U2066" s="8" t="n"/>
      <c r="V2066" s="8" t="n"/>
      <c r="Y2066">
        <f>IF($D2066="","",IF($AN2066=1,0,IF($AM2066=1,Settings!$C$6,Settings!$C$7))*100)</f>
        <v/>
      </c>
      <c r="Z2066" s="8">
        <f>IF($D2066="","",V2066*Y2066/100)</f>
        <v/>
      </c>
      <c r="AA2066" s="8">
        <f>IF($D2066="","",V2066-Z2066)</f>
        <v/>
      </c>
      <c r="AB2066" s="8">
        <f>IF($D2066="","",AA2066-N2066)</f>
        <v/>
      </c>
      <c r="AF2066" s="8" t="n"/>
      <c r="AI2066" s="14" t="n"/>
      <c r="AK2066">
        <f>IF($D2066="","",IF(COUNTIF($D$2:$D2066,$D2066)=1,1,0))</f>
        <v/>
      </c>
      <c r="AL2066">
        <f>IF($AK2066=1,SUMPRODUCT(--($AO$2:$AO$7001&lt;$AO2066))+1,"")</f>
        <v/>
      </c>
      <c r="AM2066">
        <f>IF($D2066="","",IF(OR($R2066=TRUE(),$R2066="TRUE"),1,0))</f>
        <v/>
      </c>
      <c r="AN2066">
        <f>IF($D2066="","",IF($X2066="Yes",1,0))</f>
        <v/>
      </c>
      <c r="AO2066">
        <f>IF($AK2066=1,IFERROR(IF(VALUE($D2066)&lt;100000000,VALUE($D2066),1000000000),IFERROR(IF(VALUE(MID($D2066,2,20))&lt;100000000,VALUE(MID($D2066,2,20)),1000000000),1000000000))+ROW()/100000,"")</f>
        <v/>
      </c>
    </row>
    <row r="2067">
      <c r="F2067" s="14" t="n"/>
      <c r="N2067" s="8">
        <f>IF($D2067="","",M2067*V2067/100)</f>
        <v/>
      </c>
      <c r="O2067" s="8" t="n"/>
      <c r="U2067" s="8" t="n"/>
      <c r="V2067" s="8" t="n"/>
      <c r="Y2067">
        <f>IF($D2067="","",IF($AN2067=1,0,IF($AM2067=1,Settings!$C$6,Settings!$C$7))*100)</f>
        <v/>
      </c>
      <c r="Z2067" s="8">
        <f>IF($D2067="","",V2067*Y2067/100)</f>
        <v/>
      </c>
      <c r="AA2067" s="8">
        <f>IF($D2067="","",V2067-Z2067)</f>
        <v/>
      </c>
      <c r="AB2067" s="8">
        <f>IF($D2067="","",AA2067-N2067)</f>
        <v/>
      </c>
      <c r="AF2067" s="8" t="n"/>
      <c r="AI2067" s="14" t="n"/>
      <c r="AK2067">
        <f>IF($D2067="","",IF(COUNTIF($D$2:$D2067,$D2067)=1,1,0))</f>
        <v/>
      </c>
      <c r="AL2067">
        <f>IF($AK2067=1,SUMPRODUCT(--($AO$2:$AO$7001&lt;$AO2067))+1,"")</f>
        <v/>
      </c>
      <c r="AM2067">
        <f>IF($D2067="","",IF(OR($R2067=TRUE(),$R2067="TRUE"),1,0))</f>
        <v/>
      </c>
      <c r="AN2067">
        <f>IF($D2067="","",IF($X2067="Yes",1,0))</f>
        <v/>
      </c>
      <c r="AO2067">
        <f>IF($AK2067=1,IFERROR(IF(VALUE($D2067)&lt;100000000,VALUE($D2067),1000000000),IFERROR(IF(VALUE(MID($D2067,2,20))&lt;100000000,VALUE(MID($D2067,2,20)),1000000000),1000000000))+ROW()/100000,"")</f>
        <v/>
      </c>
    </row>
    <row r="2068">
      <c r="F2068" s="14" t="n"/>
      <c r="N2068" s="8">
        <f>IF($D2068="","",M2068*V2068/100)</f>
        <v/>
      </c>
      <c r="O2068" s="8" t="n"/>
      <c r="U2068" s="8" t="n"/>
      <c r="V2068" s="8" t="n"/>
      <c r="Y2068">
        <f>IF($D2068="","",IF($AN2068=1,0,IF($AM2068=1,Settings!$C$6,Settings!$C$7))*100)</f>
        <v/>
      </c>
      <c r="Z2068" s="8">
        <f>IF($D2068="","",V2068*Y2068/100)</f>
        <v/>
      </c>
      <c r="AA2068" s="8">
        <f>IF($D2068="","",V2068-Z2068)</f>
        <v/>
      </c>
      <c r="AB2068" s="8">
        <f>IF($D2068="","",AA2068-N2068)</f>
        <v/>
      </c>
      <c r="AF2068" s="8" t="n"/>
      <c r="AI2068" s="14" t="n"/>
      <c r="AK2068">
        <f>IF($D2068="","",IF(COUNTIF($D$2:$D2068,$D2068)=1,1,0))</f>
        <v/>
      </c>
      <c r="AL2068">
        <f>IF($AK2068=1,SUMPRODUCT(--($AO$2:$AO$7001&lt;$AO2068))+1,"")</f>
        <v/>
      </c>
      <c r="AM2068">
        <f>IF($D2068="","",IF(OR($R2068=TRUE(),$R2068="TRUE"),1,0))</f>
        <v/>
      </c>
      <c r="AN2068">
        <f>IF($D2068="","",IF($X2068="Yes",1,0))</f>
        <v/>
      </c>
      <c r="AO2068">
        <f>IF($AK2068=1,IFERROR(IF(VALUE($D2068)&lt;100000000,VALUE($D2068),1000000000),IFERROR(IF(VALUE(MID($D2068,2,20))&lt;100000000,VALUE(MID($D2068,2,20)),1000000000),1000000000))+ROW()/100000,"")</f>
        <v/>
      </c>
    </row>
    <row r="2069">
      <c r="F2069" s="14" t="n"/>
      <c r="N2069" s="8">
        <f>IF($D2069="","",M2069*V2069/100)</f>
        <v/>
      </c>
      <c r="O2069" s="8" t="n"/>
      <c r="U2069" s="8" t="n"/>
      <c r="V2069" s="8" t="n"/>
      <c r="Y2069">
        <f>IF($D2069="","",IF($AN2069=1,0,IF($AM2069=1,Settings!$C$6,Settings!$C$7))*100)</f>
        <v/>
      </c>
      <c r="Z2069" s="8">
        <f>IF($D2069="","",V2069*Y2069/100)</f>
        <v/>
      </c>
      <c r="AA2069" s="8">
        <f>IF($D2069="","",V2069-Z2069)</f>
        <v/>
      </c>
      <c r="AB2069" s="8">
        <f>IF($D2069="","",AA2069-N2069)</f>
        <v/>
      </c>
      <c r="AF2069" s="8" t="n"/>
      <c r="AI2069" s="14" t="n"/>
      <c r="AK2069">
        <f>IF($D2069="","",IF(COUNTIF($D$2:$D2069,$D2069)=1,1,0))</f>
        <v/>
      </c>
      <c r="AL2069">
        <f>IF($AK2069=1,SUMPRODUCT(--($AO$2:$AO$7001&lt;$AO2069))+1,"")</f>
        <v/>
      </c>
      <c r="AM2069">
        <f>IF($D2069="","",IF(OR($R2069=TRUE(),$R2069="TRUE"),1,0))</f>
        <v/>
      </c>
      <c r="AN2069">
        <f>IF($D2069="","",IF($X2069="Yes",1,0))</f>
        <v/>
      </c>
      <c r="AO2069">
        <f>IF($AK2069=1,IFERROR(IF(VALUE($D2069)&lt;100000000,VALUE($D2069),1000000000),IFERROR(IF(VALUE(MID($D2069,2,20))&lt;100000000,VALUE(MID($D2069,2,20)),1000000000),1000000000))+ROW()/100000,"")</f>
        <v/>
      </c>
    </row>
    <row r="2070">
      <c r="F2070" s="14" t="n"/>
      <c r="N2070" s="8">
        <f>IF($D2070="","",M2070*V2070/100)</f>
        <v/>
      </c>
      <c r="O2070" s="8" t="n"/>
      <c r="U2070" s="8" t="n"/>
      <c r="V2070" s="8" t="n"/>
      <c r="Y2070">
        <f>IF($D2070="","",IF($AN2070=1,0,IF($AM2070=1,Settings!$C$6,Settings!$C$7))*100)</f>
        <v/>
      </c>
      <c r="Z2070" s="8">
        <f>IF($D2070="","",V2070*Y2070/100)</f>
        <v/>
      </c>
      <c r="AA2070" s="8">
        <f>IF($D2070="","",V2070-Z2070)</f>
        <v/>
      </c>
      <c r="AB2070" s="8">
        <f>IF($D2070="","",AA2070-N2070)</f>
        <v/>
      </c>
      <c r="AF2070" s="8" t="n"/>
      <c r="AI2070" s="14" t="n"/>
      <c r="AK2070">
        <f>IF($D2070="","",IF(COUNTIF($D$2:$D2070,$D2070)=1,1,0))</f>
        <v/>
      </c>
      <c r="AL2070">
        <f>IF($AK2070=1,SUMPRODUCT(--($AO$2:$AO$7001&lt;$AO2070))+1,"")</f>
        <v/>
      </c>
      <c r="AM2070">
        <f>IF($D2070="","",IF(OR($R2070=TRUE(),$R2070="TRUE"),1,0))</f>
        <v/>
      </c>
      <c r="AN2070">
        <f>IF($D2070="","",IF($X2070="Yes",1,0))</f>
        <v/>
      </c>
      <c r="AO2070">
        <f>IF($AK2070=1,IFERROR(IF(VALUE($D2070)&lt;100000000,VALUE($D2070),1000000000),IFERROR(IF(VALUE(MID($D2070,2,20))&lt;100000000,VALUE(MID($D2070,2,20)),1000000000),1000000000))+ROW()/100000,"")</f>
        <v/>
      </c>
    </row>
    <row r="2071">
      <c r="F2071" s="14" t="n"/>
      <c r="N2071" s="8">
        <f>IF($D2071="","",M2071*V2071/100)</f>
        <v/>
      </c>
      <c r="O2071" s="8" t="n"/>
      <c r="U2071" s="8" t="n"/>
      <c r="V2071" s="8" t="n"/>
      <c r="Y2071">
        <f>IF($D2071="","",IF($AN2071=1,0,IF($AM2071=1,Settings!$C$6,Settings!$C$7))*100)</f>
        <v/>
      </c>
      <c r="Z2071" s="8">
        <f>IF($D2071="","",V2071*Y2071/100)</f>
        <v/>
      </c>
      <c r="AA2071" s="8">
        <f>IF($D2071="","",V2071-Z2071)</f>
        <v/>
      </c>
      <c r="AB2071" s="8">
        <f>IF($D2071="","",AA2071-N2071)</f>
        <v/>
      </c>
      <c r="AF2071" s="8" t="n"/>
      <c r="AI2071" s="14" t="n"/>
      <c r="AK2071">
        <f>IF($D2071="","",IF(COUNTIF($D$2:$D2071,$D2071)=1,1,0))</f>
        <v/>
      </c>
      <c r="AL2071">
        <f>IF($AK2071=1,SUMPRODUCT(--($AO$2:$AO$7001&lt;$AO2071))+1,"")</f>
        <v/>
      </c>
      <c r="AM2071">
        <f>IF($D2071="","",IF(OR($R2071=TRUE(),$R2071="TRUE"),1,0))</f>
        <v/>
      </c>
      <c r="AN2071">
        <f>IF($D2071="","",IF($X2071="Yes",1,0))</f>
        <v/>
      </c>
      <c r="AO2071">
        <f>IF($AK2071=1,IFERROR(IF(VALUE($D2071)&lt;100000000,VALUE($D2071),1000000000),IFERROR(IF(VALUE(MID($D2071,2,20))&lt;100000000,VALUE(MID($D2071,2,20)),1000000000),1000000000))+ROW()/100000,"")</f>
        <v/>
      </c>
    </row>
    <row r="2072">
      <c r="F2072" s="14" t="n"/>
      <c r="N2072" s="8">
        <f>IF($D2072="","",M2072*V2072/100)</f>
        <v/>
      </c>
      <c r="O2072" s="8" t="n"/>
      <c r="U2072" s="8" t="n"/>
      <c r="V2072" s="8" t="n"/>
      <c r="Y2072">
        <f>IF($D2072="","",IF($AN2072=1,0,IF($AM2072=1,Settings!$C$6,Settings!$C$7))*100)</f>
        <v/>
      </c>
      <c r="Z2072" s="8">
        <f>IF($D2072="","",V2072*Y2072/100)</f>
        <v/>
      </c>
      <c r="AA2072" s="8">
        <f>IF($D2072="","",V2072-Z2072)</f>
        <v/>
      </c>
      <c r="AB2072" s="8">
        <f>IF($D2072="","",AA2072-N2072)</f>
        <v/>
      </c>
      <c r="AF2072" s="8" t="n"/>
      <c r="AI2072" s="14" t="n"/>
      <c r="AK2072">
        <f>IF($D2072="","",IF(COUNTIF($D$2:$D2072,$D2072)=1,1,0))</f>
        <v/>
      </c>
      <c r="AL2072">
        <f>IF($AK2072=1,SUMPRODUCT(--($AO$2:$AO$7001&lt;$AO2072))+1,"")</f>
        <v/>
      </c>
      <c r="AM2072">
        <f>IF($D2072="","",IF(OR($R2072=TRUE(),$R2072="TRUE"),1,0))</f>
        <v/>
      </c>
      <c r="AN2072">
        <f>IF($D2072="","",IF($X2072="Yes",1,0))</f>
        <v/>
      </c>
      <c r="AO2072">
        <f>IF($AK2072=1,IFERROR(IF(VALUE($D2072)&lt;100000000,VALUE($D2072),1000000000),IFERROR(IF(VALUE(MID($D2072,2,20))&lt;100000000,VALUE(MID($D2072,2,20)),1000000000),1000000000))+ROW()/100000,"")</f>
        <v/>
      </c>
    </row>
    <row r="2073">
      <c r="F2073" s="14" t="n"/>
      <c r="N2073" s="8">
        <f>IF($D2073="","",M2073*V2073/100)</f>
        <v/>
      </c>
      <c r="O2073" s="8" t="n"/>
      <c r="U2073" s="8" t="n"/>
      <c r="V2073" s="8" t="n"/>
      <c r="Y2073">
        <f>IF($D2073="","",IF($AN2073=1,0,IF($AM2073=1,Settings!$C$6,Settings!$C$7))*100)</f>
        <v/>
      </c>
      <c r="Z2073" s="8">
        <f>IF($D2073="","",V2073*Y2073/100)</f>
        <v/>
      </c>
      <c r="AA2073" s="8">
        <f>IF($D2073="","",V2073-Z2073)</f>
        <v/>
      </c>
      <c r="AB2073" s="8">
        <f>IF($D2073="","",AA2073-N2073)</f>
        <v/>
      </c>
      <c r="AF2073" s="8" t="n"/>
      <c r="AI2073" s="14" t="n"/>
      <c r="AK2073">
        <f>IF($D2073="","",IF(COUNTIF($D$2:$D2073,$D2073)=1,1,0))</f>
        <v/>
      </c>
      <c r="AL2073">
        <f>IF($AK2073=1,SUMPRODUCT(--($AO$2:$AO$7001&lt;$AO2073))+1,"")</f>
        <v/>
      </c>
      <c r="AM2073">
        <f>IF($D2073="","",IF(OR($R2073=TRUE(),$R2073="TRUE"),1,0))</f>
        <v/>
      </c>
      <c r="AN2073">
        <f>IF($D2073="","",IF($X2073="Yes",1,0))</f>
        <v/>
      </c>
      <c r="AO2073">
        <f>IF($AK2073=1,IFERROR(IF(VALUE($D2073)&lt;100000000,VALUE($D2073),1000000000),IFERROR(IF(VALUE(MID($D2073,2,20))&lt;100000000,VALUE(MID($D2073,2,20)),1000000000),1000000000))+ROW()/100000,"")</f>
        <v/>
      </c>
    </row>
    <row r="2074">
      <c r="F2074" s="14" t="n"/>
      <c r="N2074" s="8">
        <f>IF($D2074="","",M2074*V2074/100)</f>
        <v/>
      </c>
      <c r="O2074" s="8" t="n"/>
      <c r="U2074" s="8" t="n"/>
      <c r="V2074" s="8" t="n"/>
      <c r="Y2074">
        <f>IF($D2074="","",IF($AN2074=1,0,IF($AM2074=1,Settings!$C$6,Settings!$C$7))*100)</f>
        <v/>
      </c>
      <c r="Z2074" s="8">
        <f>IF($D2074="","",V2074*Y2074/100)</f>
        <v/>
      </c>
      <c r="AA2074" s="8">
        <f>IF($D2074="","",V2074-Z2074)</f>
        <v/>
      </c>
      <c r="AB2074" s="8">
        <f>IF($D2074="","",AA2074-N2074)</f>
        <v/>
      </c>
      <c r="AF2074" s="8" t="n"/>
      <c r="AI2074" s="14" t="n"/>
      <c r="AK2074">
        <f>IF($D2074="","",IF(COUNTIF($D$2:$D2074,$D2074)=1,1,0))</f>
        <v/>
      </c>
      <c r="AL2074">
        <f>IF($AK2074=1,SUMPRODUCT(--($AO$2:$AO$7001&lt;$AO2074))+1,"")</f>
        <v/>
      </c>
      <c r="AM2074">
        <f>IF($D2074="","",IF(OR($R2074=TRUE(),$R2074="TRUE"),1,0))</f>
        <v/>
      </c>
      <c r="AN2074">
        <f>IF($D2074="","",IF($X2074="Yes",1,0))</f>
        <v/>
      </c>
      <c r="AO2074">
        <f>IF($AK2074=1,IFERROR(IF(VALUE($D2074)&lt;100000000,VALUE($D2074),1000000000),IFERROR(IF(VALUE(MID($D2074,2,20))&lt;100000000,VALUE(MID($D2074,2,20)),1000000000),1000000000))+ROW()/100000,"")</f>
        <v/>
      </c>
    </row>
    <row r="2075">
      <c r="F2075" s="14" t="n"/>
      <c r="N2075" s="8">
        <f>IF($D2075="","",M2075*V2075/100)</f>
        <v/>
      </c>
      <c r="O2075" s="8" t="n"/>
      <c r="U2075" s="8" t="n"/>
      <c r="V2075" s="8" t="n"/>
      <c r="Y2075">
        <f>IF($D2075="","",IF($AN2075=1,0,IF($AM2075=1,Settings!$C$6,Settings!$C$7))*100)</f>
        <v/>
      </c>
      <c r="Z2075" s="8">
        <f>IF($D2075="","",V2075*Y2075/100)</f>
        <v/>
      </c>
      <c r="AA2075" s="8">
        <f>IF($D2075="","",V2075-Z2075)</f>
        <v/>
      </c>
      <c r="AB2075" s="8">
        <f>IF($D2075="","",AA2075-N2075)</f>
        <v/>
      </c>
      <c r="AF2075" s="8" t="n"/>
      <c r="AI2075" s="14" t="n"/>
      <c r="AK2075">
        <f>IF($D2075="","",IF(COUNTIF($D$2:$D2075,$D2075)=1,1,0))</f>
        <v/>
      </c>
      <c r="AL2075">
        <f>IF($AK2075=1,SUMPRODUCT(--($AO$2:$AO$7001&lt;$AO2075))+1,"")</f>
        <v/>
      </c>
      <c r="AM2075">
        <f>IF($D2075="","",IF(OR($R2075=TRUE(),$R2075="TRUE"),1,0))</f>
        <v/>
      </c>
      <c r="AN2075">
        <f>IF($D2075="","",IF($X2075="Yes",1,0))</f>
        <v/>
      </c>
      <c r="AO2075">
        <f>IF($AK2075=1,IFERROR(IF(VALUE($D2075)&lt;100000000,VALUE($D2075),1000000000),IFERROR(IF(VALUE(MID($D2075,2,20))&lt;100000000,VALUE(MID($D2075,2,20)),1000000000),1000000000))+ROW()/100000,"")</f>
        <v/>
      </c>
    </row>
    <row r="2076">
      <c r="F2076" s="14" t="n"/>
      <c r="N2076" s="8">
        <f>IF($D2076="","",M2076*V2076/100)</f>
        <v/>
      </c>
      <c r="O2076" s="8" t="n"/>
      <c r="U2076" s="8" t="n"/>
      <c r="V2076" s="8" t="n"/>
      <c r="Y2076">
        <f>IF($D2076="","",IF($AN2076=1,0,IF($AM2076=1,Settings!$C$6,Settings!$C$7))*100)</f>
        <v/>
      </c>
      <c r="Z2076" s="8">
        <f>IF($D2076="","",V2076*Y2076/100)</f>
        <v/>
      </c>
      <c r="AA2076" s="8">
        <f>IF($D2076="","",V2076-Z2076)</f>
        <v/>
      </c>
      <c r="AB2076" s="8">
        <f>IF($D2076="","",AA2076-N2076)</f>
        <v/>
      </c>
      <c r="AF2076" s="8" t="n"/>
      <c r="AI2076" s="14" t="n"/>
      <c r="AK2076">
        <f>IF($D2076="","",IF(COUNTIF($D$2:$D2076,$D2076)=1,1,0))</f>
        <v/>
      </c>
      <c r="AL2076">
        <f>IF($AK2076=1,SUMPRODUCT(--($AO$2:$AO$7001&lt;$AO2076))+1,"")</f>
        <v/>
      </c>
      <c r="AM2076">
        <f>IF($D2076="","",IF(OR($R2076=TRUE(),$R2076="TRUE"),1,0))</f>
        <v/>
      </c>
      <c r="AN2076">
        <f>IF($D2076="","",IF($X2076="Yes",1,0))</f>
        <v/>
      </c>
      <c r="AO2076">
        <f>IF($AK2076=1,IFERROR(IF(VALUE($D2076)&lt;100000000,VALUE($D2076),1000000000),IFERROR(IF(VALUE(MID($D2076,2,20))&lt;100000000,VALUE(MID($D2076,2,20)),1000000000),1000000000))+ROW()/100000,"")</f>
        <v/>
      </c>
    </row>
    <row r="2077">
      <c r="F2077" s="14" t="n"/>
      <c r="N2077" s="8">
        <f>IF($D2077="","",M2077*V2077/100)</f>
        <v/>
      </c>
      <c r="O2077" s="8" t="n"/>
      <c r="U2077" s="8" t="n"/>
      <c r="V2077" s="8" t="n"/>
      <c r="Y2077">
        <f>IF($D2077="","",IF($AN2077=1,0,IF($AM2077=1,Settings!$C$6,Settings!$C$7))*100)</f>
        <v/>
      </c>
      <c r="Z2077" s="8">
        <f>IF($D2077="","",V2077*Y2077/100)</f>
        <v/>
      </c>
      <c r="AA2077" s="8">
        <f>IF($D2077="","",V2077-Z2077)</f>
        <v/>
      </c>
      <c r="AB2077" s="8">
        <f>IF($D2077="","",AA2077-N2077)</f>
        <v/>
      </c>
      <c r="AF2077" s="8" t="n"/>
      <c r="AI2077" s="14" t="n"/>
      <c r="AK2077">
        <f>IF($D2077="","",IF(COUNTIF($D$2:$D2077,$D2077)=1,1,0))</f>
        <v/>
      </c>
      <c r="AL2077">
        <f>IF($AK2077=1,SUMPRODUCT(--($AO$2:$AO$7001&lt;$AO2077))+1,"")</f>
        <v/>
      </c>
      <c r="AM2077">
        <f>IF($D2077="","",IF(OR($R2077=TRUE(),$R2077="TRUE"),1,0))</f>
        <v/>
      </c>
      <c r="AN2077">
        <f>IF($D2077="","",IF($X2077="Yes",1,0))</f>
        <v/>
      </c>
      <c r="AO2077">
        <f>IF($AK2077=1,IFERROR(IF(VALUE($D2077)&lt;100000000,VALUE($D2077),1000000000),IFERROR(IF(VALUE(MID($D2077,2,20))&lt;100000000,VALUE(MID($D2077,2,20)),1000000000),1000000000))+ROW()/100000,"")</f>
        <v/>
      </c>
    </row>
    <row r="2078">
      <c r="F2078" s="14" t="n"/>
      <c r="N2078" s="8">
        <f>IF($D2078="","",M2078*V2078/100)</f>
        <v/>
      </c>
      <c r="O2078" s="8" t="n"/>
      <c r="U2078" s="8" t="n"/>
      <c r="V2078" s="8" t="n"/>
      <c r="Y2078">
        <f>IF($D2078="","",IF($AN2078=1,0,IF($AM2078=1,Settings!$C$6,Settings!$C$7))*100)</f>
        <v/>
      </c>
      <c r="Z2078" s="8">
        <f>IF($D2078="","",V2078*Y2078/100)</f>
        <v/>
      </c>
      <c r="AA2078" s="8">
        <f>IF($D2078="","",V2078-Z2078)</f>
        <v/>
      </c>
      <c r="AB2078" s="8">
        <f>IF($D2078="","",AA2078-N2078)</f>
        <v/>
      </c>
      <c r="AF2078" s="8" t="n"/>
      <c r="AI2078" s="14" t="n"/>
      <c r="AK2078">
        <f>IF($D2078="","",IF(COUNTIF($D$2:$D2078,$D2078)=1,1,0))</f>
        <v/>
      </c>
      <c r="AL2078">
        <f>IF($AK2078=1,SUMPRODUCT(--($AO$2:$AO$7001&lt;$AO2078))+1,"")</f>
        <v/>
      </c>
      <c r="AM2078">
        <f>IF($D2078="","",IF(OR($R2078=TRUE(),$R2078="TRUE"),1,0))</f>
        <v/>
      </c>
      <c r="AN2078">
        <f>IF($D2078="","",IF($X2078="Yes",1,0))</f>
        <v/>
      </c>
      <c r="AO2078">
        <f>IF($AK2078=1,IFERROR(IF(VALUE($D2078)&lt;100000000,VALUE($D2078),1000000000),IFERROR(IF(VALUE(MID($D2078,2,20))&lt;100000000,VALUE(MID($D2078,2,20)),1000000000),1000000000))+ROW()/100000,"")</f>
        <v/>
      </c>
    </row>
    <row r="2079">
      <c r="F2079" s="14" t="n"/>
      <c r="N2079" s="8">
        <f>IF($D2079="","",M2079*V2079/100)</f>
        <v/>
      </c>
      <c r="O2079" s="8" t="n"/>
      <c r="U2079" s="8" t="n"/>
      <c r="V2079" s="8" t="n"/>
      <c r="Y2079">
        <f>IF($D2079="","",IF($AN2079=1,0,IF($AM2079=1,Settings!$C$6,Settings!$C$7))*100)</f>
        <v/>
      </c>
      <c r="Z2079" s="8">
        <f>IF($D2079="","",V2079*Y2079/100)</f>
        <v/>
      </c>
      <c r="AA2079" s="8">
        <f>IF($D2079="","",V2079-Z2079)</f>
        <v/>
      </c>
      <c r="AB2079" s="8">
        <f>IF($D2079="","",AA2079-N2079)</f>
        <v/>
      </c>
      <c r="AF2079" s="8" t="n"/>
      <c r="AI2079" s="14" t="n"/>
      <c r="AK2079">
        <f>IF($D2079="","",IF(COUNTIF($D$2:$D2079,$D2079)=1,1,0))</f>
        <v/>
      </c>
      <c r="AL2079">
        <f>IF($AK2079=1,SUMPRODUCT(--($AO$2:$AO$7001&lt;$AO2079))+1,"")</f>
        <v/>
      </c>
      <c r="AM2079">
        <f>IF($D2079="","",IF(OR($R2079=TRUE(),$R2079="TRUE"),1,0))</f>
        <v/>
      </c>
      <c r="AN2079">
        <f>IF($D2079="","",IF($X2079="Yes",1,0))</f>
        <v/>
      </c>
      <c r="AO2079">
        <f>IF($AK2079=1,IFERROR(IF(VALUE($D2079)&lt;100000000,VALUE($D2079),1000000000),IFERROR(IF(VALUE(MID($D2079,2,20))&lt;100000000,VALUE(MID($D2079,2,20)),1000000000),1000000000))+ROW()/100000,"")</f>
        <v/>
      </c>
    </row>
    <row r="2080">
      <c r="F2080" s="14" t="n"/>
      <c r="N2080" s="8">
        <f>IF($D2080="","",M2080*V2080/100)</f>
        <v/>
      </c>
      <c r="O2080" s="8" t="n"/>
      <c r="U2080" s="8" t="n"/>
      <c r="V2080" s="8" t="n"/>
      <c r="Y2080">
        <f>IF($D2080="","",IF($AN2080=1,0,IF($AM2080=1,Settings!$C$6,Settings!$C$7))*100)</f>
        <v/>
      </c>
      <c r="Z2080" s="8">
        <f>IF($D2080="","",V2080*Y2080/100)</f>
        <v/>
      </c>
      <c r="AA2080" s="8">
        <f>IF($D2080="","",V2080-Z2080)</f>
        <v/>
      </c>
      <c r="AB2080" s="8">
        <f>IF($D2080="","",AA2080-N2080)</f>
        <v/>
      </c>
      <c r="AF2080" s="8" t="n"/>
      <c r="AI2080" s="14" t="n"/>
      <c r="AK2080">
        <f>IF($D2080="","",IF(COUNTIF($D$2:$D2080,$D2080)=1,1,0))</f>
        <v/>
      </c>
      <c r="AL2080">
        <f>IF($AK2080=1,SUMPRODUCT(--($AO$2:$AO$7001&lt;$AO2080))+1,"")</f>
        <v/>
      </c>
      <c r="AM2080">
        <f>IF($D2080="","",IF(OR($R2080=TRUE(),$R2080="TRUE"),1,0))</f>
        <v/>
      </c>
      <c r="AN2080">
        <f>IF($D2080="","",IF($X2080="Yes",1,0))</f>
        <v/>
      </c>
      <c r="AO2080">
        <f>IF($AK2080=1,IFERROR(IF(VALUE($D2080)&lt;100000000,VALUE($D2080),1000000000),IFERROR(IF(VALUE(MID($D2080,2,20))&lt;100000000,VALUE(MID($D2080,2,20)),1000000000),1000000000))+ROW()/100000,"")</f>
        <v/>
      </c>
    </row>
    <row r="2081">
      <c r="F2081" s="14" t="n"/>
      <c r="N2081" s="8">
        <f>IF($D2081="","",M2081*V2081/100)</f>
        <v/>
      </c>
      <c r="O2081" s="8" t="n"/>
      <c r="U2081" s="8" t="n"/>
      <c r="V2081" s="8" t="n"/>
      <c r="Y2081">
        <f>IF($D2081="","",IF($AN2081=1,0,IF($AM2081=1,Settings!$C$6,Settings!$C$7))*100)</f>
        <v/>
      </c>
      <c r="Z2081" s="8">
        <f>IF($D2081="","",V2081*Y2081/100)</f>
        <v/>
      </c>
      <c r="AA2081" s="8">
        <f>IF($D2081="","",V2081-Z2081)</f>
        <v/>
      </c>
      <c r="AB2081" s="8">
        <f>IF($D2081="","",AA2081-N2081)</f>
        <v/>
      </c>
      <c r="AF2081" s="8" t="n"/>
      <c r="AI2081" s="14" t="n"/>
      <c r="AK2081">
        <f>IF($D2081="","",IF(COUNTIF($D$2:$D2081,$D2081)=1,1,0))</f>
        <v/>
      </c>
      <c r="AL2081">
        <f>IF($AK2081=1,SUMPRODUCT(--($AO$2:$AO$7001&lt;$AO2081))+1,"")</f>
        <v/>
      </c>
      <c r="AM2081">
        <f>IF($D2081="","",IF(OR($R2081=TRUE(),$R2081="TRUE"),1,0))</f>
        <v/>
      </c>
      <c r="AN2081">
        <f>IF($D2081="","",IF($X2081="Yes",1,0))</f>
        <v/>
      </c>
      <c r="AO2081">
        <f>IF($AK2081=1,IFERROR(IF(VALUE($D2081)&lt;100000000,VALUE($D2081),1000000000),IFERROR(IF(VALUE(MID($D2081,2,20))&lt;100000000,VALUE(MID($D2081,2,20)),1000000000),1000000000))+ROW()/100000,"")</f>
        <v/>
      </c>
    </row>
    <row r="2082">
      <c r="F2082" s="14" t="n"/>
      <c r="N2082" s="8">
        <f>IF($D2082="","",M2082*V2082/100)</f>
        <v/>
      </c>
      <c r="O2082" s="8" t="n"/>
      <c r="U2082" s="8" t="n"/>
      <c r="V2082" s="8" t="n"/>
      <c r="Y2082">
        <f>IF($D2082="","",IF($AN2082=1,0,IF($AM2082=1,Settings!$C$6,Settings!$C$7))*100)</f>
        <v/>
      </c>
      <c r="Z2082" s="8">
        <f>IF($D2082="","",V2082*Y2082/100)</f>
        <v/>
      </c>
      <c r="AA2082" s="8">
        <f>IF($D2082="","",V2082-Z2082)</f>
        <v/>
      </c>
      <c r="AB2082" s="8">
        <f>IF($D2082="","",AA2082-N2082)</f>
        <v/>
      </c>
      <c r="AF2082" s="8" t="n"/>
      <c r="AI2082" s="14" t="n"/>
      <c r="AK2082">
        <f>IF($D2082="","",IF(COUNTIF($D$2:$D2082,$D2082)=1,1,0))</f>
        <v/>
      </c>
      <c r="AL2082">
        <f>IF($AK2082=1,SUMPRODUCT(--($AO$2:$AO$7001&lt;$AO2082))+1,"")</f>
        <v/>
      </c>
      <c r="AM2082">
        <f>IF($D2082="","",IF(OR($R2082=TRUE(),$R2082="TRUE"),1,0))</f>
        <v/>
      </c>
      <c r="AN2082">
        <f>IF($D2082="","",IF($X2082="Yes",1,0))</f>
        <v/>
      </c>
      <c r="AO2082">
        <f>IF($AK2082=1,IFERROR(IF(VALUE($D2082)&lt;100000000,VALUE($D2082),1000000000),IFERROR(IF(VALUE(MID($D2082,2,20))&lt;100000000,VALUE(MID($D2082,2,20)),1000000000),1000000000))+ROW()/100000,"")</f>
        <v/>
      </c>
    </row>
    <row r="2083">
      <c r="F2083" s="14" t="n"/>
      <c r="N2083" s="8">
        <f>IF($D2083="","",M2083*V2083/100)</f>
        <v/>
      </c>
      <c r="O2083" s="8" t="n"/>
      <c r="U2083" s="8" t="n"/>
      <c r="V2083" s="8" t="n"/>
      <c r="Y2083">
        <f>IF($D2083="","",IF($AN2083=1,0,IF($AM2083=1,Settings!$C$6,Settings!$C$7))*100)</f>
        <v/>
      </c>
      <c r="Z2083" s="8">
        <f>IF($D2083="","",V2083*Y2083/100)</f>
        <v/>
      </c>
      <c r="AA2083" s="8">
        <f>IF($D2083="","",V2083-Z2083)</f>
        <v/>
      </c>
      <c r="AB2083" s="8">
        <f>IF($D2083="","",AA2083-N2083)</f>
        <v/>
      </c>
      <c r="AF2083" s="8" t="n"/>
      <c r="AI2083" s="14" t="n"/>
      <c r="AK2083">
        <f>IF($D2083="","",IF(COUNTIF($D$2:$D2083,$D2083)=1,1,0))</f>
        <v/>
      </c>
      <c r="AL2083">
        <f>IF($AK2083=1,SUMPRODUCT(--($AO$2:$AO$7001&lt;$AO2083))+1,"")</f>
        <v/>
      </c>
      <c r="AM2083">
        <f>IF($D2083="","",IF(OR($R2083=TRUE(),$R2083="TRUE"),1,0))</f>
        <v/>
      </c>
      <c r="AN2083">
        <f>IF($D2083="","",IF($X2083="Yes",1,0))</f>
        <v/>
      </c>
      <c r="AO2083">
        <f>IF($AK2083=1,IFERROR(IF(VALUE($D2083)&lt;100000000,VALUE($D2083),1000000000),IFERROR(IF(VALUE(MID($D2083,2,20))&lt;100000000,VALUE(MID($D2083,2,20)),1000000000),1000000000))+ROW()/100000,"")</f>
        <v/>
      </c>
    </row>
    <row r="2084">
      <c r="F2084" s="14" t="n"/>
      <c r="N2084" s="8">
        <f>IF($D2084="","",M2084*V2084/100)</f>
        <v/>
      </c>
      <c r="O2084" s="8" t="n"/>
      <c r="U2084" s="8" t="n"/>
      <c r="V2084" s="8" t="n"/>
      <c r="Y2084">
        <f>IF($D2084="","",IF($AN2084=1,0,IF($AM2084=1,Settings!$C$6,Settings!$C$7))*100)</f>
        <v/>
      </c>
      <c r="Z2084" s="8">
        <f>IF($D2084="","",V2084*Y2084/100)</f>
        <v/>
      </c>
      <c r="AA2084" s="8">
        <f>IF($D2084="","",V2084-Z2084)</f>
        <v/>
      </c>
      <c r="AB2084" s="8">
        <f>IF($D2084="","",AA2084-N2084)</f>
        <v/>
      </c>
      <c r="AF2084" s="8" t="n"/>
      <c r="AI2084" s="14" t="n"/>
      <c r="AK2084">
        <f>IF($D2084="","",IF(COUNTIF($D$2:$D2084,$D2084)=1,1,0))</f>
        <v/>
      </c>
      <c r="AL2084">
        <f>IF($AK2084=1,SUMPRODUCT(--($AO$2:$AO$7001&lt;$AO2084))+1,"")</f>
        <v/>
      </c>
      <c r="AM2084">
        <f>IF($D2084="","",IF(OR($R2084=TRUE(),$R2084="TRUE"),1,0))</f>
        <v/>
      </c>
      <c r="AN2084">
        <f>IF($D2084="","",IF($X2084="Yes",1,0))</f>
        <v/>
      </c>
      <c r="AO2084">
        <f>IF($AK2084=1,IFERROR(IF(VALUE($D2084)&lt;100000000,VALUE($D2084),1000000000),IFERROR(IF(VALUE(MID($D2084,2,20))&lt;100000000,VALUE(MID($D2084,2,20)),1000000000),1000000000))+ROW()/100000,"")</f>
        <v/>
      </c>
    </row>
    <row r="2085">
      <c r="F2085" s="14" t="n"/>
      <c r="N2085" s="8">
        <f>IF($D2085="","",M2085*V2085/100)</f>
        <v/>
      </c>
      <c r="O2085" s="8" t="n"/>
      <c r="U2085" s="8" t="n"/>
      <c r="V2085" s="8" t="n"/>
      <c r="Y2085">
        <f>IF($D2085="","",IF($AN2085=1,0,IF($AM2085=1,Settings!$C$6,Settings!$C$7))*100)</f>
        <v/>
      </c>
      <c r="Z2085" s="8">
        <f>IF($D2085="","",V2085*Y2085/100)</f>
        <v/>
      </c>
      <c r="AA2085" s="8">
        <f>IF($D2085="","",V2085-Z2085)</f>
        <v/>
      </c>
      <c r="AB2085" s="8">
        <f>IF($D2085="","",AA2085-N2085)</f>
        <v/>
      </c>
      <c r="AF2085" s="8" t="n"/>
      <c r="AI2085" s="14" t="n"/>
      <c r="AK2085">
        <f>IF($D2085="","",IF(COUNTIF($D$2:$D2085,$D2085)=1,1,0))</f>
        <v/>
      </c>
      <c r="AL2085">
        <f>IF($AK2085=1,SUMPRODUCT(--($AO$2:$AO$7001&lt;$AO2085))+1,"")</f>
        <v/>
      </c>
      <c r="AM2085">
        <f>IF($D2085="","",IF(OR($R2085=TRUE(),$R2085="TRUE"),1,0))</f>
        <v/>
      </c>
      <c r="AN2085">
        <f>IF($D2085="","",IF($X2085="Yes",1,0))</f>
        <v/>
      </c>
      <c r="AO2085">
        <f>IF($AK2085=1,IFERROR(IF(VALUE($D2085)&lt;100000000,VALUE($D2085),1000000000),IFERROR(IF(VALUE(MID($D2085,2,20))&lt;100000000,VALUE(MID($D2085,2,20)),1000000000),1000000000))+ROW()/100000,"")</f>
        <v/>
      </c>
    </row>
    <row r="2086">
      <c r="F2086" s="14" t="n"/>
      <c r="N2086" s="8">
        <f>IF($D2086="","",M2086*V2086/100)</f>
        <v/>
      </c>
      <c r="O2086" s="8" t="n"/>
      <c r="U2086" s="8" t="n"/>
      <c r="V2086" s="8" t="n"/>
      <c r="Y2086">
        <f>IF($D2086="","",IF($AN2086=1,0,IF($AM2086=1,Settings!$C$6,Settings!$C$7))*100)</f>
        <v/>
      </c>
      <c r="Z2086" s="8">
        <f>IF($D2086="","",V2086*Y2086/100)</f>
        <v/>
      </c>
      <c r="AA2086" s="8">
        <f>IF($D2086="","",V2086-Z2086)</f>
        <v/>
      </c>
      <c r="AB2086" s="8">
        <f>IF($D2086="","",AA2086-N2086)</f>
        <v/>
      </c>
      <c r="AF2086" s="8" t="n"/>
      <c r="AI2086" s="14" t="n"/>
      <c r="AK2086">
        <f>IF($D2086="","",IF(COUNTIF($D$2:$D2086,$D2086)=1,1,0))</f>
        <v/>
      </c>
      <c r="AL2086">
        <f>IF($AK2086=1,SUMPRODUCT(--($AO$2:$AO$7001&lt;$AO2086))+1,"")</f>
        <v/>
      </c>
      <c r="AM2086">
        <f>IF($D2086="","",IF(OR($R2086=TRUE(),$R2086="TRUE"),1,0))</f>
        <v/>
      </c>
      <c r="AN2086">
        <f>IF($D2086="","",IF($X2086="Yes",1,0))</f>
        <v/>
      </c>
      <c r="AO2086">
        <f>IF($AK2086=1,IFERROR(IF(VALUE($D2086)&lt;100000000,VALUE($D2086),1000000000),IFERROR(IF(VALUE(MID($D2086,2,20))&lt;100000000,VALUE(MID($D2086,2,20)),1000000000),1000000000))+ROW()/100000,"")</f>
        <v/>
      </c>
    </row>
    <row r="2087">
      <c r="F2087" s="14" t="n"/>
      <c r="N2087" s="8">
        <f>IF($D2087="","",M2087*V2087/100)</f>
        <v/>
      </c>
      <c r="O2087" s="8" t="n"/>
      <c r="U2087" s="8" t="n"/>
      <c r="V2087" s="8" t="n"/>
      <c r="Y2087">
        <f>IF($D2087="","",IF($AN2087=1,0,IF($AM2087=1,Settings!$C$6,Settings!$C$7))*100)</f>
        <v/>
      </c>
      <c r="Z2087" s="8">
        <f>IF($D2087="","",V2087*Y2087/100)</f>
        <v/>
      </c>
      <c r="AA2087" s="8">
        <f>IF($D2087="","",V2087-Z2087)</f>
        <v/>
      </c>
      <c r="AB2087" s="8">
        <f>IF($D2087="","",AA2087-N2087)</f>
        <v/>
      </c>
      <c r="AF2087" s="8" t="n"/>
      <c r="AI2087" s="14" t="n"/>
      <c r="AK2087">
        <f>IF($D2087="","",IF(COUNTIF($D$2:$D2087,$D2087)=1,1,0))</f>
        <v/>
      </c>
      <c r="AL2087">
        <f>IF($AK2087=1,SUMPRODUCT(--($AO$2:$AO$7001&lt;$AO2087))+1,"")</f>
        <v/>
      </c>
      <c r="AM2087">
        <f>IF($D2087="","",IF(OR($R2087=TRUE(),$R2087="TRUE"),1,0))</f>
        <v/>
      </c>
      <c r="AN2087">
        <f>IF($D2087="","",IF($X2087="Yes",1,0))</f>
        <v/>
      </c>
      <c r="AO2087">
        <f>IF($AK2087=1,IFERROR(IF(VALUE($D2087)&lt;100000000,VALUE($D2087),1000000000),IFERROR(IF(VALUE(MID($D2087,2,20))&lt;100000000,VALUE(MID($D2087,2,20)),1000000000),1000000000))+ROW()/100000,"")</f>
        <v/>
      </c>
    </row>
    <row r="2088">
      <c r="F2088" s="14" t="n"/>
      <c r="N2088" s="8">
        <f>IF($D2088="","",M2088*V2088/100)</f>
        <v/>
      </c>
      <c r="O2088" s="8" t="n"/>
      <c r="U2088" s="8" t="n"/>
      <c r="V2088" s="8" t="n"/>
      <c r="Y2088">
        <f>IF($D2088="","",IF($AN2088=1,0,IF($AM2088=1,Settings!$C$6,Settings!$C$7))*100)</f>
        <v/>
      </c>
      <c r="Z2088" s="8">
        <f>IF($D2088="","",V2088*Y2088/100)</f>
        <v/>
      </c>
      <c r="AA2088" s="8">
        <f>IF($D2088="","",V2088-Z2088)</f>
        <v/>
      </c>
      <c r="AB2088" s="8">
        <f>IF($D2088="","",AA2088-N2088)</f>
        <v/>
      </c>
      <c r="AF2088" s="8" t="n"/>
      <c r="AI2088" s="14" t="n"/>
      <c r="AK2088">
        <f>IF($D2088="","",IF(COUNTIF($D$2:$D2088,$D2088)=1,1,0))</f>
        <v/>
      </c>
      <c r="AL2088">
        <f>IF($AK2088=1,SUMPRODUCT(--($AO$2:$AO$7001&lt;$AO2088))+1,"")</f>
        <v/>
      </c>
      <c r="AM2088">
        <f>IF($D2088="","",IF(OR($R2088=TRUE(),$R2088="TRUE"),1,0))</f>
        <v/>
      </c>
      <c r="AN2088">
        <f>IF($D2088="","",IF($X2088="Yes",1,0))</f>
        <v/>
      </c>
      <c r="AO2088">
        <f>IF($AK2088=1,IFERROR(IF(VALUE($D2088)&lt;100000000,VALUE($D2088),1000000000),IFERROR(IF(VALUE(MID($D2088,2,20))&lt;100000000,VALUE(MID($D2088,2,20)),1000000000),1000000000))+ROW()/100000,"")</f>
        <v/>
      </c>
    </row>
    <row r="2089">
      <c r="F2089" s="14" t="n"/>
      <c r="N2089" s="8">
        <f>IF($D2089="","",M2089*V2089/100)</f>
        <v/>
      </c>
      <c r="O2089" s="8" t="n"/>
      <c r="U2089" s="8" t="n"/>
      <c r="V2089" s="8" t="n"/>
      <c r="Y2089">
        <f>IF($D2089="","",IF($AN2089=1,0,IF($AM2089=1,Settings!$C$6,Settings!$C$7))*100)</f>
        <v/>
      </c>
      <c r="Z2089" s="8">
        <f>IF($D2089="","",V2089*Y2089/100)</f>
        <v/>
      </c>
      <c r="AA2089" s="8">
        <f>IF($D2089="","",V2089-Z2089)</f>
        <v/>
      </c>
      <c r="AB2089" s="8">
        <f>IF($D2089="","",AA2089-N2089)</f>
        <v/>
      </c>
      <c r="AF2089" s="8" t="n"/>
      <c r="AI2089" s="14" t="n"/>
      <c r="AK2089">
        <f>IF($D2089="","",IF(COUNTIF($D$2:$D2089,$D2089)=1,1,0))</f>
        <v/>
      </c>
      <c r="AL2089">
        <f>IF($AK2089=1,SUMPRODUCT(--($AO$2:$AO$7001&lt;$AO2089))+1,"")</f>
        <v/>
      </c>
      <c r="AM2089">
        <f>IF($D2089="","",IF(OR($R2089=TRUE(),$R2089="TRUE"),1,0))</f>
        <v/>
      </c>
      <c r="AN2089">
        <f>IF($D2089="","",IF($X2089="Yes",1,0))</f>
        <v/>
      </c>
      <c r="AO2089">
        <f>IF($AK2089=1,IFERROR(IF(VALUE($D2089)&lt;100000000,VALUE($D2089),1000000000),IFERROR(IF(VALUE(MID($D2089,2,20))&lt;100000000,VALUE(MID($D2089,2,20)),1000000000),1000000000))+ROW()/100000,"")</f>
        <v/>
      </c>
    </row>
    <row r="2090">
      <c r="F2090" s="14" t="n"/>
      <c r="N2090" s="8">
        <f>IF($D2090="","",M2090*V2090/100)</f>
        <v/>
      </c>
      <c r="O2090" s="8" t="n"/>
      <c r="U2090" s="8" t="n"/>
      <c r="V2090" s="8" t="n"/>
      <c r="Y2090">
        <f>IF($D2090="","",IF($AN2090=1,0,IF($AM2090=1,Settings!$C$6,Settings!$C$7))*100)</f>
        <v/>
      </c>
      <c r="Z2090" s="8">
        <f>IF($D2090="","",V2090*Y2090/100)</f>
        <v/>
      </c>
      <c r="AA2090" s="8">
        <f>IF($D2090="","",V2090-Z2090)</f>
        <v/>
      </c>
      <c r="AB2090" s="8">
        <f>IF($D2090="","",AA2090-N2090)</f>
        <v/>
      </c>
      <c r="AF2090" s="8" t="n"/>
      <c r="AI2090" s="14" t="n"/>
      <c r="AK2090">
        <f>IF($D2090="","",IF(COUNTIF($D$2:$D2090,$D2090)=1,1,0))</f>
        <v/>
      </c>
      <c r="AL2090">
        <f>IF($AK2090=1,SUMPRODUCT(--($AO$2:$AO$7001&lt;$AO2090))+1,"")</f>
        <v/>
      </c>
      <c r="AM2090">
        <f>IF($D2090="","",IF(OR($R2090=TRUE(),$R2090="TRUE"),1,0))</f>
        <v/>
      </c>
      <c r="AN2090">
        <f>IF($D2090="","",IF($X2090="Yes",1,0))</f>
        <v/>
      </c>
      <c r="AO2090">
        <f>IF($AK2090=1,IFERROR(IF(VALUE($D2090)&lt;100000000,VALUE($D2090),1000000000),IFERROR(IF(VALUE(MID($D2090,2,20))&lt;100000000,VALUE(MID($D2090,2,20)),1000000000),1000000000))+ROW()/100000,"")</f>
        <v/>
      </c>
    </row>
    <row r="2091">
      <c r="F2091" s="14" t="n"/>
      <c r="N2091" s="8">
        <f>IF($D2091="","",M2091*V2091/100)</f>
        <v/>
      </c>
      <c r="O2091" s="8" t="n"/>
      <c r="U2091" s="8" t="n"/>
      <c r="V2091" s="8" t="n"/>
      <c r="Y2091">
        <f>IF($D2091="","",IF($AN2091=1,0,IF($AM2091=1,Settings!$C$6,Settings!$C$7))*100)</f>
        <v/>
      </c>
      <c r="Z2091" s="8">
        <f>IF($D2091="","",V2091*Y2091/100)</f>
        <v/>
      </c>
      <c r="AA2091" s="8">
        <f>IF($D2091="","",V2091-Z2091)</f>
        <v/>
      </c>
      <c r="AB2091" s="8">
        <f>IF($D2091="","",AA2091-N2091)</f>
        <v/>
      </c>
      <c r="AF2091" s="8" t="n"/>
      <c r="AI2091" s="14" t="n"/>
      <c r="AK2091">
        <f>IF($D2091="","",IF(COUNTIF($D$2:$D2091,$D2091)=1,1,0))</f>
        <v/>
      </c>
      <c r="AL2091">
        <f>IF($AK2091=1,SUMPRODUCT(--($AO$2:$AO$7001&lt;$AO2091))+1,"")</f>
        <v/>
      </c>
      <c r="AM2091">
        <f>IF($D2091="","",IF(OR($R2091=TRUE(),$R2091="TRUE"),1,0))</f>
        <v/>
      </c>
      <c r="AN2091">
        <f>IF($D2091="","",IF($X2091="Yes",1,0))</f>
        <v/>
      </c>
      <c r="AO2091">
        <f>IF($AK2091=1,IFERROR(IF(VALUE($D2091)&lt;100000000,VALUE($D2091),1000000000),IFERROR(IF(VALUE(MID($D2091,2,20))&lt;100000000,VALUE(MID($D2091,2,20)),1000000000),1000000000))+ROW()/100000,"")</f>
        <v/>
      </c>
    </row>
    <row r="2092">
      <c r="F2092" s="14" t="n"/>
      <c r="N2092" s="8">
        <f>IF($D2092="","",M2092*V2092/100)</f>
        <v/>
      </c>
      <c r="O2092" s="8" t="n"/>
      <c r="U2092" s="8" t="n"/>
      <c r="V2092" s="8" t="n"/>
      <c r="Y2092">
        <f>IF($D2092="","",IF($AN2092=1,0,IF($AM2092=1,Settings!$C$6,Settings!$C$7))*100)</f>
        <v/>
      </c>
      <c r="Z2092" s="8">
        <f>IF($D2092="","",V2092*Y2092/100)</f>
        <v/>
      </c>
      <c r="AA2092" s="8">
        <f>IF($D2092="","",V2092-Z2092)</f>
        <v/>
      </c>
      <c r="AB2092" s="8">
        <f>IF($D2092="","",AA2092-N2092)</f>
        <v/>
      </c>
      <c r="AF2092" s="8" t="n"/>
      <c r="AI2092" s="14" t="n"/>
      <c r="AK2092">
        <f>IF($D2092="","",IF(COUNTIF($D$2:$D2092,$D2092)=1,1,0))</f>
        <v/>
      </c>
      <c r="AL2092">
        <f>IF($AK2092=1,SUMPRODUCT(--($AO$2:$AO$7001&lt;$AO2092))+1,"")</f>
        <v/>
      </c>
      <c r="AM2092">
        <f>IF($D2092="","",IF(OR($R2092=TRUE(),$R2092="TRUE"),1,0))</f>
        <v/>
      </c>
      <c r="AN2092">
        <f>IF($D2092="","",IF($X2092="Yes",1,0))</f>
        <v/>
      </c>
      <c r="AO2092">
        <f>IF($AK2092=1,IFERROR(IF(VALUE($D2092)&lt;100000000,VALUE($D2092),1000000000),IFERROR(IF(VALUE(MID($D2092,2,20))&lt;100000000,VALUE(MID($D2092,2,20)),1000000000),1000000000))+ROW()/100000,"")</f>
        <v/>
      </c>
    </row>
    <row r="2093">
      <c r="F2093" s="14" t="n"/>
      <c r="N2093" s="8">
        <f>IF($D2093="","",M2093*V2093/100)</f>
        <v/>
      </c>
      <c r="O2093" s="8" t="n"/>
      <c r="U2093" s="8" t="n"/>
      <c r="V2093" s="8" t="n"/>
      <c r="Y2093">
        <f>IF($D2093="","",IF($AN2093=1,0,IF($AM2093=1,Settings!$C$6,Settings!$C$7))*100)</f>
        <v/>
      </c>
      <c r="Z2093" s="8">
        <f>IF($D2093="","",V2093*Y2093/100)</f>
        <v/>
      </c>
      <c r="AA2093" s="8">
        <f>IF($D2093="","",V2093-Z2093)</f>
        <v/>
      </c>
      <c r="AB2093" s="8">
        <f>IF($D2093="","",AA2093-N2093)</f>
        <v/>
      </c>
      <c r="AF2093" s="8" t="n"/>
      <c r="AI2093" s="14" t="n"/>
      <c r="AK2093">
        <f>IF($D2093="","",IF(COUNTIF($D$2:$D2093,$D2093)=1,1,0))</f>
        <v/>
      </c>
      <c r="AL2093">
        <f>IF($AK2093=1,SUMPRODUCT(--($AO$2:$AO$7001&lt;$AO2093))+1,"")</f>
        <v/>
      </c>
      <c r="AM2093">
        <f>IF($D2093="","",IF(OR($R2093=TRUE(),$R2093="TRUE"),1,0))</f>
        <v/>
      </c>
      <c r="AN2093">
        <f>IF($D2093="","",IF($X2093="Yes",1,0))</f>
        <v/>
      </c>
      <c r="AO2093">
        <f>IF($AK2093=1,IFERROR(IF(VALUE($D2093)&lt;100000000,VALUE($D2093),1000000000),IFERROR(IF(VALUE(MID($D2093,2,20))&lt;100000000,VALUE(MID($D2093,2,20)),1000000000),1000000000))+ROW()/100000,"")</f>
        <v/>
      </c>
    </row>
    <row r="2094">
      <c r="F2094" s="14" t="n"/>
      <c r="N2094" s="8">
        <f>IF($D2094="","",M2094*V2094/100)</f>
        <v/>
      </c>
      <c r="O2094" s="8" t="n"/>
      <c r="U2094" s="8" t="n"/>
      <c r="V2094" s="8" t="n"/>
      <c r="Y2094">
        <f>IF($D2094="","",IF($AN2094=1,0,IF($AM2094=1,Settings!$C$6,Settings!$C$7))*100)</f>
        <v/>
      </c>
      <c r="Z2094" s="8">
        <f>IF($D2094="","",V2094*Y2094/100)</f>
        <v/>
      </c>
      <c r="AA2094" s="8">
        <f>IF($D2094="","",V2094-Z2094)</f>
        <v/>
      </c>
      <c r="AB2094" s="8">
        <f>IF($D2094="","",AA2094-N2094)</f>
        <v/>
      </c>
      <c r="AF2094" s="8" t="n"/>
      <c r="AI2094" s="14" t="n"/>
      <c r="AK2094">
        <f>IF($D2094="","",IF(COUNTIF($D$2:$D2094,$D2094)=1,1,0))</f>
        <v/>
      </c>
      <c r="AL2094">
        <f>IF($AK2094=1,SUMPRODUCT(--($AO$2:$AO$7001&lt;$AO2094))+1,"")</f>
        <v/>
      </c>
      <c r="AM2094">
        <f>IF($D2094="","",IF(OR($R2094=TRUE(),$R2094="TRUE"),1,0))</f>
        <v/>
      </c>
      <c r="AN2094">
        <f>IF($D2094="","",IF($X2094="Yes",1,0))</f>
        <v/>
      </c>
      <c r="AO2094">
        <f>IF($AK2094=1,IFERROR(IF(VALUE($D2094)&lt;100000000,VALUE($D2094),1000000000),IFERROR(IF(VALUE(MID($D2094,2,20))&lt;100000000,VALUE(MID($D2094,2,20)),1000000000),1000000000))+ROW()/100000,"")</f>
        <v/>
      </c>
    </row>
    <row r="2095">
      <c r="F2095" s="14" t="n"/>
      <c r="N2095" s="8">
        <f>IF($D2095="","",M2095*V2095/100)</f>
        <v/>
      </c>
      <c r="O2095" s="8" t="n"/>
      <c r="U2095" s="8" t="n"/>
      <c r="V2095" s="8" t="n"/>
      <c r="Y2095">
        <f>IF($D2095="","",IF($AN2095=1,0,IF($AM2095=1,Settings!$C$6,Settings!$C$7))*100)</f>
        <v/>
      </c>
      <c r="Z2095" s="8">
        <f>IF($D2095="","",V2095*Y2095/100)</f>
        <v/>
      </c>
      <c r="AA2095" s="8">
        <f>IF($D2095="","",V2095-Z2095)</f>
        <v/>
      </c>
      <c r="AB2095" s="8">
        <f>IF($D2095="","",AA2095-N2095)</f>
        <v/>
      </c>
      <c r="AF2095" s="8" t="n"/>
      <c r="AI2095" s="14" t="n"/>
      <c r="AK2095">
        <f>IF($D2095="","",IF(COUNTIF($D$2:$D2095,$D2095)=1,1,0))</f>
        <v/>
      </c>
      <c r="AL2095">
        <f>IF($AK2095=1,SUMPRODUCT(--($AO$2:$AO$7001&lt;$AO2095))+1,"")</f>
        <v/>
      </c>
      <c r="AM2095">
        <f>IF($D2095="","",IF(OR($R2095=TRUE(),$R2095="TRUE"),1,0))</f>
        <v/>
      </c>
      <c r="AN2095">
        <f>IF($D2095="","",IF($X2095="Yes",1,0))</f>
        <v/>
      </c>
      <c r="AO2095">
        <f>IF($AK2095=1,IFERROR(IF(VALUE($D2095)&lt;100000000,VALUE($D2095),1000000000),IFERROR(IF(VALUE(MID($D2095,2,20))&lt;100000000,VALUE(MID($D2095,2,20)),1000000000),1000000000))+ROW()/100000,"")</f>
        <v/>
      </c>
    </row>
    <row r="2096">
      <c r="F2096" s="14" t="n"/>
      <c r="N2096" s="8">
        <f>IF($D2096="","",M2096*V2096/100)</f>
        <v/>
      </c>
      <c r="O2096" s="8" t="n"/>
      <c r="U2096" s="8" t="n"/>
      <c r="V2096" s="8" t="n"/>
      <c r="Y2096">
        <f>IF($D2096="","",IF($AN2096=1,0,IF($AM2096=1,Settings!$C$6,Settings!$C$7))*100)</f>
        <v/>
      </c>
      <c r="Z2096" s="8">
        <f>IF($D2096="","",V2096*Y2096/100)</f>
        <v/>
      </c>
      <c r="AA2096" s="8">
        <f>IF($D2096="","",V2096-Z2096)</f>
        <v/>
      </c>
      <c r="AB2096" s="8">
        <f>IF($D2096="","",AA2096-N2096)</f>
        <v/>
      </c>
      <c r="AF2096" s="8" t="n"/>
      <c r="AI2096" s="14" t="n"/>
      <c r="AK2096">
        <f>IF($D2096="","",IF(COUNTIF($D$2:$D2096,$D2096)=1,1,0))</f>
        <v/>
      </c>
      <c r="AL2096">
        <f>IF($AK2096=1,SUMPRODUCT(--($AO$2:$AO$7001&lt;$AO2096))+1,"")</f>
        <v/>
      </c>
      <c r="AM2096">
        <f>IF($D2096="","",IF(OR($R2096=TRUE(),$R2096="TRUE"),1,0))</f>
        <v/>
      </c>
      <c r="AN2096">
        <f>IF($D2096="","",IF($X2096="Yes",1,0))</f>
        <v/>
      </c>
      <c r="AO2096">
        <f>IF($AK2096=1,IFERROR(IF(VALUE($D2096)&lt;100000000,VALUE($D2096),1000000000),IFERROR(IF(VALUE(MID($D2096,2,20))&lt;100000000,VALUE(MID($D2096,2,20)),1000000000),1000000000))+ROW()/100000,"")</f>
        <v/>
      </c>
    </row>
    <row r="2097">
      <c r="F2097" s="14" t="n"/>
      <c r="N2097" s="8">
        <f>IF($D2097="","",M2097*V2097/100)</f>
        <v/>
      </c>
      <c r="O2097" s="8" t="n"/>
      <c r="U2097" s="8" t="n"/>
      <c r="V2097" s="8" t="n"/>
      <c r="Y2097">
        <f>IF($D2097="","",IF($AN2097=1,0,IF($AM2097=1,Settings!$C$6,Settings!$C$7))*100)</f>
        <v/>
      </c>
      <c r="Z2097" s="8">
        <f>IF($D2097="","",V2097*Y2097/100)</f>
        <v/>
      </c>
      <c r="AA2097" s="8">
        <f>IF($D2097="","",V2097-Z2097)</f>
        <v/>
      </c>
      <c r="AB2097" s="8">
        <f>IF($D2097="","",AA2097-N2097)</f>
        <v/>
      </c>
      <c r="AF2097" s="8" t="n"/>
      <c r="AI2097" s="14" t="n"/>
      <c r="AK2097">
        <f>IF($D2097="","",IF(COUNTIF($D$2:$D2097,$D2097)=1,1,0))</f>
        <v/>
      </c>
      <c r="AL2097">
        <f>IF($AK2097=1,SUMPRODUCT(--($AO$2:$AO$7001&lt;$AO2097))+1,"")</f>
        <v/>
      </c>
      <c r="AM2097">
        <f>IF($D2097="","",IF(OR($R2097=TRUE(),$R2097="TRUE"),1,0))</f>
        <v/>
      </c>
      <c r="AN2097">
        <f>IF($D2097="","",IF($X2097="Yes",1,0))</f>
        <v/>
      </c>
      <c r="AO2097">
        <f>IF($AK2097=1,IFERROR(IF(VALUE($D2097)&lt;100000000,VALUE($D2097),1000000000),IFERROR(IF(VALUE(MID($D2097,2,20))&lt;100000000,VALUE(MID($D2097,2,20)),1000000000),1000000000))+ROW()/100000,"")</f>
        <v/>
      </c>
    </row>
    <row r="2098">
      <c r="F2098" s="14" t="n"/>
      <c r="N2098" s="8">
        <f>IF($D2098="","",M2098*V2098/100)</f>
        <v/>
      </c>
      <c r="O2098" s="8" t="n"/>
      <c r="U2098" s="8" t="n"/>
      <c r="V2098" s="8" t="n"/>
      <c r="Y2098">
        <f>IF($D2098="","",IF($AN2098=1,0,IF($AM2098=1,Settings!$C$6,Settings!$C$7))*100)</f>
        <v/>
      </c>
      <c r="Z2098" s="8">
        <f>IF($D2098="","",V2098*Y2098/100)</f>
        <v/>
      </c>
      <c r="AA2098" s="8">
        <f>IF($D2098="","",V2098-Z2098)</f>
        <v/>
      </c>
      <c r="AB2098" s="8">
        <f>IF($D2098="","",AA2098-N2098)</f>
        <v/>
      </c>
      <c r="AF2098" s="8" t="n"/>
      <c r="AI2098" s="14" t="n"/>
      <c r="AK2098">
        <f>IF($D2098="","",IF(COUNTIF($D$2:$D2098,$D2098)=1,1,0))</f>
        <v/>
      </c>
      <c r="AL2098">
        <f>IF($AK2098=1,SUMPRODUCT(--($AO$2:$AO$7001&lt;$AO2098))+1,"")</f>
        <v/>
      </c>
      <c r="AM2098">
        <f>IF($D2098="","",IF(OR($R2098=TRUE(),$R2098="TRUE"),1,0))</f>
        <v/>
      </c>
      <c r="AN2098">
        <f>IF($D2098="","",IF($X2098="Yes",1,0))</f>
        <v/>
      </c>
      <c r="AO2098">
        <f>IF($AK2098=1,IFERROR(IF(VALUE($D2098)&lt;100000000,VALUE($D2098),1000000000),IFERROR(IF(VALUE(MID($D2098,2,20))&lt;100000000,VALUE(MID($D2098,2,20)),1000000000),1000000000))+ROW()/100000,"")</f>
        <v/>
      </c>
    </row>
    <row r="2099">
      <c r="F2099" s="14" t="n"/>
      <c r="N2099" s="8">
        <f>IF($D2099="","",M2099*V2099/100)</f>
        <v/>
      </c>
      <c r="O2099" s="8" t="n"/>
      <c r="U2099" s="8" t="n"/>
      <c r="V2099" s="8" t="n"/>
      <c r="Y2099">
        <f>IF($D2099="","",IF($AN2099=1,0,IF($AM2099=1,Settings!$C$6,Settings!$C$7))*100)</f>
        <v/>
      </c>
      <c r="Z2099" s="8">
        <f>IF($D2099="","",V2099*Y2099/100)</f>
        <v/>
      </c>
      <c r="AA2099" s="8">
        <f>IF($D2099="","",V2099-Z2099)</f>
        <v/>
      </c>
      <c r="AB2099" s="8">
        <f>IF($D2099="","",AA2099-N2099)</f>
        <v/>
      </c>
      <c r="AF2099" s="8" t="n"/>
      <c r="AI2099" s="14" t="n"/>
      <c r="AK2099">
        <f>IF($D2099="","",IF(COUNTIF($D$2:$D2099,$D2099)=1,1,0))</f>
        <v/>
      </c>
      <c r="AL2099">
        <f>IF($AK2099=1,SUMPRODUCT(--($AO$2:$AO$7001&lt;$AO2099))+1,"")</f>
        <v/>
      </c>
      <c r="AM2099">
        <f>IF($D2099="","",IF(OR($R2099=TRUE(),$R2099="TRUE"),1,0))</f>
        <v/>
      </c>
      <c r="AN2099">
        <f>IF($D2099="","",IF($X2099="Yes",1,0))</f>
        <v/>
      </c>
      <c r="AO2099">
        <f>IF($AK2099=1,IFERROR(IF(VALUE($D2099)&lt;100000000,VALUE($D2099),1000000000),IFERROR(IF(VALUE(MID($D2099,2,20))&lt;100000000,VALUE(MID($D2099,2,20)),1000000000),1000000000))+ROW()/100000,"")</f>
        <v/>
      </c>
    </row>
    <row r="2100">
      <c r="F2100" s="14" t="n"/>
      <c r="N2100" s="8">
        <f>IF($D2100="","",M2100*V2100/100)</f>
        <v/>
      </c>
      <c r="O2100" s="8" t="n"/>
      <c r="U2100" s="8" t="n"/>
      <c r="V2100" s="8" t="n"/>
      <c r="Y2100">
        <f>IF($D2100="","",IF($AN2100=1,0,IF($AM2100=1,Settings!$C$6,Settings!$C$7))*100)</f>
        <v/>
      </c>
      <c r="Z2100" s="8">
        <f>IF($D2100="","",V2100*Y2100/100)</f>
        <v/>
      </c>
      <c r="AA2100" s="8">
        <f>IF($D2100="","",V2100-Z2100)</f>
        <v/>
      </c>
      <c r="AB2100" s="8">
        <f>IF($D2100="","",AA2100-N2100)</f>
        <v/>
      </c>
      <c r="AF2100" s="8" t="n"/>
      <c r="AI2100" s="14" t="n"/>
      <c r="AK2100">
        <f>IF($D2100="","",IF(COUNTIF($D$2:$D2100,$D2100)=1,1,0))</f>
        <v/>
      </c>
      <c r="AL2100">
        <f>IF($AK2100=1,SUMPRODUCT(--($AO$2:$AO$7001&lt;$AO2100))+1,"")</f>
        <v/>
      </c>
      <c r="AM2100">
        <f>IF($D2100="","",IF(OR($R2100=TRUE(),$R2100="TRUE"),1,0))</f>
        <v/>
      </c>
      <c r="AN2100">
        <f>IF($D2100="","",IF($X2100="Yes",1,0))</f>
        <v/>
      </c>
      <c r="AO2100">
        <f>IF($AK2100=1,IFERROR(IF(VALUE($D2100)&lt;100000000,VALUE($D2100),1000000000),IFERROR(IF(VALUE(MID($D2100,2,20))&lt;100000000,VALUE(MID($D2100,2,20)),1000000000),1000000000))+ROW()/100000,"")</f>
        <v/>
      </c>
    </row>
    <row r="2101">
      <c r="F2101" s="14" t="n"/>
      <c r="N2101" s="8">
        <f>IF($D2101="","",M2101*V2101/100)</f>
        <v/>
      </c>
      <c r="O2101" s="8" t="n"/>
      <c r="U2101" s="8" t="n"/>
      <c r="V2101" s="8" t="n"/>
      <c r="Y2101">
        <f>IF($D2101="","",IF($AN2101=1,0,IF($AM2101=1,Settings!$C$6,Settings!$C$7))*100)</f>
        <v/>
      </c>
      <c r="Z2101" s="8">
        <f>IF($D2101="","",V2101*Y2101/100)</f>
        <v/>
      </c>
      <c r="AA2101" s="8">
        <f>IF($D2101="","",V2101-Z2101)</f>
        <v/>
      </c>
      <c r="AB2101" s="8">
        <f>IF($D2101="","",AA2101-N2101)</f>
        <v/>
      </c>
      <c r="AF2101" s="8" t="n"/>
      <c r="AI2101" s="14" t="n"/>
      <c r="AK2101">
        <f>IF($D2101="","",IF(COUNTIF($D$2:$D2101,$D2101)=1,1,0))</f>
        <v/>
      </c>
      <c r="AL2101">
        <f>IF($AK2101=1,SUMPRODUCT(--($AO$2:$AO$7001&lt;$AO2101))+1,"")</f>
        <v/>
      </c>
      <c r="AM2101">
        <f>IF($D2101="","",IF(OR($R2101=TRUE(),$R2101="TRUE"),1,0))</f>
        <v/>
      </c>
      <c r="AN2101">
        <f>IF($D2101="","",IF($X2101="Yes",1,0))</f>
        <v/>
      </c>
      <c r="AO2101">
        <f>IF($AK2101=1,IFERROR(IF(VALUE($D2101)&lt;100000000,VALUE($D2101),1000000000),IFERROR(IF(VALUE(MID($D2101,2,20))&lt;100000000,VALUE(MID($D2101,2,20)),1000000000),1000000000))+ROW()/100000,"")</f>
        <v/>
      </c>
    </row>
    <row r="2102">
      <c r="F2102" s="14" t="n"/>
      <c r="N2102" s="8">
        <f>IF($D2102="","",M2102*V2102/100)</f>
        <v/>
      </c>
      <c r="O2102" s="8" t="n"/>
      <c r="U2102" s="8" t="n"/>
      <c r="V2102" s="8" t="n"/>
      <c r="Y2102">
        <f>IF($D2102="","",IF($AN2102=1,0,IF($AM2102=1,Settings!$C$6,Settings!$C$7))*100)</f>
        <v/>
      </c>
      <c r="Z2102" s="8">
        <f>IF($D2102="","",V2102*Y2102/100)</f>
        <v/>
      </c>
      <c r="AA2102" s="8">
        <f>IF($D2102="","",V2102-Z2102)</f>
        <v/>
      </c>
      <c r="AB2102" s="8">
        <f>IF($D2102="","",AA2102-N2102)</f>
        <v/>
      </c>
      <c r="AF2102" s="8" t="n"/>
      <c r="AI2102" s="14" t="n"/>
      <c r="AK2102">
        <f>IF($D2102="","",IF(COUNTIF($D$2:$D2102,$D2102)=1,1,0))</f>
        <v/>
      </c>
      <c r="AL2102">
        <f>IF($AK2102=1,SUMPRODUCT(--($AO$2:$AO$7001&lt;$AO2102))+1,"")</f>
        <v/>
      </c>
      <c r="AM2102">
        <f>IF($D2102="","",IF(OR($R2102=TRUE(),$R2102="TRUE"),1,0))</f>
        <v/>
      </c>
      <c r="AN2102">
        <f>IF($D2102="","",IF($X2102="Yes",1,0))</f>
        <v/>
      </c>
      <c r="AO2102">
        <f>IF($AK2102=1,IFERROR(IF(VALUE($D2102)&lt;100000000,VALUE($D2102),1000000000),IFERROR(IF(VALUE(MID($D2102,2,20))&lt;100000000,VALUE(MID($D2102,2,20)),1000000000),1000000000))+ROW()/100000,"")</f>
        <v/>
      </c>
    </row>
    <row r="2103">
      <c r="F2103" s="14" t="n"/>
      <c r="N2103" s="8">
        <f>IF($D2103="","",M2103*V2103/100)</f>
        <v/>
      </c>
      <c r="O2103" s="8" t="n"/>
      <c r="U2103" s="8" t="n"/>
      <c r="V2103" s="8" t="n"/>
      <c r="Y2103">
        <f>IF($D2103="","",IF($AN2103=1,0,IF($AM2103=1,Settings!$C$6,Settings!$C$7))*100)</f>
        <v/>
      </c>
      <c r="Z2103" s="8">
        <f>IF($D2103="","",V2103*Y2103/100)</f>
        <v/>
      </c>
      <c r="AA2103" s="8">
        <f>IF($D2103="","",V2103-Z2103)</f>
        <v/>
      </c>
      <c r="AB2103" s="8">
        <f>IF($D2103="","",AA2103-N2103)</f>
        <v/>
      </c>
      <c r="AF2103" s="8" t="n"/>
      <c r="AI2103" s="14" t="n"/>
      <c r="AK2103">
        <f>IF($D2103="","",IF(COUNTIF($D$2:$D2103,$D2103)=1,1,0))</f>
        <v/>
      </c>
      <c r="AL2103">
        <f>IF($AK2103=1,SUMPRODUCT(--($AO$2:$AO$7001&lt;$AO2103))+1,"")</f>
        <v/>
      </c>
      <c r="AM2103">
        <f>IF($D2103="","",IF(OR($R2103=TRUE(),$R2103="TRUE"),1,0))</f>
        <v/>
      </c>
      <c r="AN2103">
        <f>IF($D2103="","",IF($X2103="Yes",1,0))</f>
        <v/>
      </c>
      <c r="AO2103">
        <f>IF($AK2103=1,IFERROR(IF(VALUE($D2103)&lt;100000000,VALUE($D2103),1000000000),IFERROR(IF(VALUE(MID($D2103,2,20))&lt;100000000,VALUE(MID($D2103,2,20)),1000000000),1000000000))+ROW()/100000,"")</f>
        <v/>
      </c>
    </row>
    <row r="2104">
      <c r="F2104" s="14" t="n"/>
      <c r="N2104" s="8">
        <f>IF($D2104="","",M2104*V2104/100)</f>
        <v/>
      </c>
      <c r="O2104" s="8" t="n"/>
      <c r="U2104" s="8" t="n"/>
      <c r="V2104" s="8" t="n"/>
      <c r="Y2104">
        <f>IF($D2104="","",IF($AN2104=1,0,IF($AM2104=1,Settings!$C$6,Settings!$C$7))*100)</f>
        <v/>
      </c>
      <c r="Z2104" s="8">
        <f>IF($D2104="","",V2104*Y2104/100)</f>
        <v/>
      </c>
      <c r="AA2104" s="8">
        <f>IF($D2104="","",V2104-Z2104)</f>
        <v/>
      </c>
      <c r="AB2104" s="8">
        <f>IF($D2104="","",AA2104-N2104)</f>
        <v/>
      </c>
      <c r="AF2104" s="8" t="n"/>
      <c r="AI2104" s="14" t="n"/>
      <c r="AK2104">
        <f>IF($D2104="","",IF(COUNTIF($D$2:$D2104,$D2104)=1,1,0))</f>
        <v/>
      </c>
      <c r="AL2104">
        <f>IF($AK2104=1,SUMPRODUCT(--($AO$2:$AO$7001&lt;$AO2104))+1,"")</f>
        <v/>
      </c>
      <c r="AM2104">
        <f>IF($D2104="","",IF(OR($R2104=TRUE(),$R2104="TRUE"),1,0))</f>
        <v/>
      </c>
      <c r="AN2104">
        <f>IF($D2104="","",IF($X2104="Yes",1,0))</f>
        <v/>
      </c>
      <c r="AO2104">
        <f>IF($AK2104=1,IFERROR(IF(VALUE($D2104)&lt;100000000,VALUE($D2104),1000000000),IFERROR(IF(VALUE(MID($D2104,2,20))&lt;100000000,VALUE(MID($D2104,2,20)),1000000000),1000000000))+ROW()/100000,"")</f>
        <v/>
      </c>
    </row>
    <row r="2105">
      <c r="F2105" s="14" t="n"/>
      <c r="N2105" s="8">
        <f>IF($D2105="","",M2105*V2105/100)</f>
        <v/>
      </c>
      <c r="O2105" s="8" t="n"/>
      <c r="U2105" s="8" t="n"/>
      <c r="V2105" s="8" t="n"/>
      <c r="Y2105">
        <f>IF($D2105="","",IF($AN2105=1,0,IF($AM2105=1,Settings!$C$6,Settings!$C$7))*100)</f>
        <v/>
      </c>
      <c r="Z2105" s="8">
        <f>IF($D2105="","",V2105*Y2105/100)</f>
        <v/>
      </c>
      <c r="AA2105" s="8">
        <f>IF($D2105="","",V2105-Z2105)</f>
        <v/>
      </c>
      <c r="AB2105" s="8">
        <f>IF($D2105="","",AA2105-N2105)</f>
        <v/>
      </c>
      <c r="AF2105" s="8" t="n"/>
      <c r="AI2105" s="14" t="n"/>
      <c r="AK2105">
        <f>IF($D2105="","",IF(COUNTIF($D$2:$D2105,$D2105)=1,1,0))</f>
        <v/>
      </c>
      <c r="AL2105">
        <f>IF($AK2105=1,SUMPRODUCT(--($AO$2:$AO$7001&lt;$AO2105))+1,"")</f>
        <v/>
      </c>
      <c r="AM2105">
        <f>IF($D2105="","",IF(OR($R2105=TRUE(),$R2105="TRUE"),1,0))</f>
        <v/>
      </c>
      <c r="AN2105">
        <f>IF($D2105="","",IF($X2105="Yes",1,0))</f>
        <v/>
      </c>
      <c r="AO2105">
        <f>IF($AK2105=1,IFERROR(IF(VALUE($D2105)&lt;100000000,VALUE($D2105),1000000000),IFERROR(IF(VALUE(MID($D2105,2,20))&lt;100000000,VALUE(MID($D2105,2,20)),1000000000),1000000000))+ROW()/100000,"")</f>
        <v/>
      </c>
    </row>
    <row r="2106">
      <c r="F2106" s="14" t="n"/>
      <c r="N2106" s="8">
        <f>IF($D2106="","",M2106*V2106/100)</f>
        <v/>
      </c>
      <c r="O2106" s="8" t="n"/>
      <c r="U2106" s="8" t="n"/>
      <c r="V2106" s="8" t="n"/>
      <c r="Y2106">
        <f>IF($D2106="","",IF($AN2106=1,0,IF($AM2106=1,Settings!$C$6,Settings!$C$7))*100)</f>
        <v/>
      </c>
      <c r="Z2106" s="8">
        <f>IF($D2106="","",V2106*Y2106/100)</f>
        <v/>
      </c>
      <c r="AA2106" s="8">
        <f>IF($D2106="","",V2106-Z2106)</f>
        <v/>
      </c>
      <c r="AB2106" s="8">
        <f>IF($D2106="","",AA2106-N2106)</f>
        <v/>
      </c>
      <c r="AF2106" s="8" t="n"/>
      <c r="AI2106" s="14" t="n"/>
      <c r="AK2106">
        <f>IF($D2106="","",IF(COUNTIF($D$2:$D2106,$D2106)=1,1,0))</f>
        <v/>
      </c>
      <c r="AL2106">
        <f>IF($AK2106=1,SUMPRODUCT(--($AO$2:$AO$7001&lt;$AO2106))+1,"")</f>
        <v/>
      </c>
      <c r="AM2106">
        <f>IF($D2106="","",IF(OR($R2106=TRUE(),$R2106="TRUE"),1,0))</f>
        <v/>
      </c>
      <c r="AN2106">
        <f>IF($D2106="","",IF($X2106="Yes",1,0))</f>
        <v/>
      </c>
      <c r="AO2106">
        <f>IF($AK2106=1,IFERROR(IF(VALUE($D2106)&lt;100000000,VALUE($D2106),1000000000),IFERROR(IF(VALUE(MID($D2106,2,20))&lt;100000000,VALUE(MID($D2106,2,20)),1000000000),1000000000))+ROW()/100000,"")</f>
        <v/>
      </c>
    </row>
    <row r="2107">
      <c r="F2107" s="14" t="n"/>
      <c r="N2107" s="8">
        <f>IF($D2107="","",M2107*V2107/100)</f>
        <v/>
      </c>
      <c r="O2107" s="8" t="n"/>
      <c r="U2107" s="8" t="n"/>
      <c r="V2107" s="8" t="n"/>
      <c r="Y2107">
        <f>IF($D2107="","",IF($AN2107=1,0,IF($AM2107=1,Settings!$C$6,Settings!$C$7))*100)</f>
        <v/>
      </c>
      <c r="Z2107" s="8">
        <f>IF($D2107="","",V2107*Y2107/100)</f>
        <v/>
      </c>
      <c r="AA2107" s="8">
        <f>IF($D2107="","",V2107-Z2107)</f>
        <v/>
      </c>
      <c r="AB2107" s="8">
        <f>IF($D2107="","",AA2107-N2107)</f>
        <v/>
      </c>
      <c r="AF2107" s="8" t="n"/>
      <c r="AI2107" s="14" t="n"/>
      <c r="AK2107">
        <f>IF($D2107="","",IF(COUNTIF($D$2:$D2107,$D2107)=1,1,0))</f>
        <v/>
      </c>
      <c r="AL2107">
        <f>IF($AK2107=1,SUMPRODUCT(--($AO$2:$AO$7001&lt;$AO2107))+1,"")</f>
        <v/>
      </c>
      <c r="AM2107">
        <f>IF($D2107="","",IF(OR($R2107=TRUE(),$R2107="TRUE"),1,0))</f>
        <v/>
      </c>
      <c r="AN2107">
        <f>IF($D2107="","",IF($X2107="Yes",1,0))</f>
        <v/>
      </c>
      <c r="AO2107">
        <f>IF($AK2107=1,IFERROR(IF(VALUE($D2107)&lt;100000000,VALUE($D2107),1000000000),IFERROR(IF(VALUE(MID($D2107,2,20))&lt;100000000,VALUE(MID($D2107,2,20)),1000000000),1000000000))+ROW()/100000,"")</f>
        <v/>
      </c>
    </row>
    <row r="2108">
      <c r="F2108" s="14" t="n"/>
      <c r="N2108" s="8">
        <f>IF($D2108="","",M2108*V2108/100)</f>
        <v/>
      </c>
      <c r="O2108" s="8" t="n"/>
      <c r="U2108" s="8" t="n"/>
      <c r="V2108" s="8" t="n"/>
      <c r="Y2108">
        <f>IF($D2108="","",IF($AN2108=1,0,IF($AM2108=1,Settings!$C$6,Settings!$C$7))*100)</f>
        <v/>
      </c>
      <c r="Z2108" s="8">
        <f>IF($D2108="","",V2108*Y2108/100)</f>
        <v/>
      </c>
      <c r="AA2108" s="8">
        <f>IF($D2108="","",V2108-Z2108)</f>
        <v/>
      </c>
      <c r="AB2108" s="8">
        <f>IF($D2108="","",AA2108-N2108)</f>
        <v/>
      </c>
      <c r="AF2108" s="8" t="n"/>
      <c r="AI2108" s="14" t="n"/>
      <c r="AK2108">
        <f>IF($D2108="","",IF(COUNTIF($D$2:$D2108,$D2108)=1,1,0))</f>
        <v/>
      </c>
      <c r="AL2108">
        <f>IF($AK2108=1,SUMPRODUCT(--($AO$2:$AO$7001&lt;$AO2108))+1,"")</f>
        <v/>
      </c>
      <c r="AM2108">
        <f>IF($D2108="","",IF(OR($R2108=TRUE(),$R2108="TRUE"),1,0))</f>
        <v/>
      </c>
      <c r="AN2108">
        <f>IF($D2108="","",IF($X2108="Yes",1,0))</f>
        <v/>
      </c>
      <c r="AO2108">
        <f>IF($AK2108=1,IFERROR(IF(VALUE($D2108)&lt;100000000,VALUE($D2108),1000000000),IFERROR(IF(VALUE(MID($D2108,2,20))&lt;100000000,VALUE(MID($D2108,2,20)),1000000000),1000000000))+ROW()/100000,"")</f>
        <v/>
      </c>
    </row>
    <row r="2109">
      <c r="F2109" s="14" t="n"/>
      <c r="N2109" s="8">
        <f>IF($D2109="","",M2109*V2109/100)</f>
        <v/>
      </c>
      <c r="O2109" s="8" t="n"/>
      <c r="U2109" s="8" t="n"/>
      <c r="V2109" s="8" t="n"/>
      <c r="Y2109">
        <f>IF($D2109="","",IF($AN2109=1,0,IF($AM2109=1,Settings!$C$6,Settings!$C$7))*100)</f>
        <v/>
      </c>
      <c r="Z2109" s="8">
        <f>IF($D2109="","",V2109*Y2109/100)</f>
        <v/>
      </c>
      <c r="AA2109" s="8">
        <f>IF($D2109="","",V2109-Z2109)</f>
        <v/>
      </c>
      <c r="AB2109" s="8">
        <f>IF($D2109="","",AA2109-N2109)</f>
        <v/>
      </c>
      <c r="AF2109" s="8" t="n"/>
      <c r="AI2109" s="14" t="n"/>
      <c r="AK2109">
        <f>IF($D2109="","",IF(COUNTIF($D$2:$D2109,$D2109)=1,1,0))</f>
        <v/>
      </c>
      <c r="AL2109">
        <f>IF($AK2109=1,SUMPRODUCT(--($AO$2:$AO$7001&lt;$AO2109))+1,"")</f>
        <v/>
      </c>
      <c r="AM2109">
        <f>IF($D2109="","",IF(OR($R2109=TRUE(),$R2109="TRUE"),1,0))</f>
        <v/>
      </c>
      <c r="AN2109">
        <f>IF($D2109="","",IF($X2109="Yes",1,0))</f>
        <v/>
      </c>
      <c r="AO2109">
        <f>IF($AK2109=1,IFERROR(IF(VALUE($D2109)&lt;100000000,VALUE($D2109),1000000000),IFERROR(IF(VALUE(MID($D2109,2,20))&lt;100000000,VALUE(MID($D2109,2,20)),1000000000),1000000000))+ROW()/100000,"")</f>
        <v/>
      </c>
    </row>
    <row r="2110">
      <c r="F2110" s="14" t="n"/>
      <c r="N2110" s="8">
        <f>IF($D2110="","",M2110*V2110/100)</f>
        <v/>
      </c>
      <c r="O2110" s="8" t="n"/>
      <c r="U2110" s="8" t="n"/>
      <c r="V2110" s="8" t="n"/>
      <c r="Y2110">
        <f>IF($D2110="","",IF($AN2110=1,0,IF($AM2110=1,Settings!$C$6,Settings!$C$7))*100)</f>
        <v/>
      </c>
      <c r="Z2110" s="8">
        <f>IF($D2110="","",V2110*Y2110/100)</f>
        <v/>
      </c>
      <c r="AA2110" s="8">
        <f>IF($D2110="","",V2110-Z2110)</f>
        <v/>
      </c>
      <c r="AB2110" s="8">
        <f>IF($D2110="","",AA2110-N2110)</f>
        <v/>
      </c>
      <c r="AF2110" s="8" t="n"/>
      <c r="AI2110" s="14" t="n"/>
      <c r="AK2110">
        <f>IF($D2110="","",IF(COUNTIF($D$2:$D2110,$D2110)=1,1,0))</f>
        <v/>
      </c>
      <c r="AL2110">
        <f>IF($AK2110=1,SUMPRODUCT(--($AO$2:$AO$7001&lt;$AO2110))+1,"")</f>
        <v/>
      </c>
      <c r="AM2110">
        <f>IF($D2110="","",IF(OR($R2110=TRUE(),$R2110="TRUE"),1,0))</f>
        <v/>
      </c>
      <c r="AN2110">
        <f>IF($D2110="","",IF($X2110="Yes",1,0))</f>
        <v/>
      </c>
      <c r="AO2110">
        <f>IF($AK2110=1,IFERROR(IF(VALUE($D2110)&lt;100000000,VALUE($D2110),1000000000),IFERROR(IF(VALUE(MID($D2110,2,20))&lt;100000000,VALUE(MID($D2110,2,20)),1000000000),1000000000))+ROW()/100000,"")</f>
        <v/>
      </c>
    </row>
    <row r="2111">
      <c r="F2111" s="14" t="n"/>
      <c r="N2111" s="8">
        <f>IF($D2111="","",M2111*V2111/100)</f>
        <v/>
      </c>
      <c r="O2111" s="8" t="n"/>
      <c r="U2111" s="8" t="n"/>
      <c r="V2111" s="8" t="n"/>
      <c r="Y2111">
        <f>IF($D2111="","",IF($AN2111=1,0,IF($AM2111=1,Settings!$C$6,Settings!$C$7))*100)</f>
        <v/>
      </c>
      <c r="Z2111" s="8">
        <f>IF($D2111="","",V2111*Y2111/100)</f>
        <v/>
      </c>
      <c r="AA2111" s="8">
        <f>IF($D2111="","",V2111-Z2111)</f>
        <v/>
      </c>
      <c r="AB2111" s="8">
        <f>IF($D2111="","",AA2111-N2111)</f>
        <v/>
      </c>
      <c r="AF2111" s="8" t="n"/>
      <c r="AI2111" s="14" t="n"/>
      <c r="AK2111">
        <f>IF($D2111="","",IF(COUNTIF($D$2:$D2111,$D2111)=1,1,0))</f>
        <v/>
      </c>
      <c r="AL2111">
        <f>IF($AK2111=1,SUMPRODUCT(--($AO$2:$AO$7001&lt;$AO2111))+1,"")</f>
        <v/>
      </c>
      <c r="AM2111">
        <f>IF($D2111="","",IF(OR($R2111=TRUE(),$R2111="TRUE"),1,0))</f>
        <v/>
      </c>
      <c r="AN2111">
        <f>IF($D2111="","",IF($X2111="Yes",1,0))</f>
        <v/>
      </c>
      <c r="AO2111">
        <f>IF($AK2111=1,IFERROR(IF(VALUE($D2111)&lt;100000000,VALUE($D2111),1000000000),IFERROR(IF(VALUE(MID($D2111,2,20))&lt;100000000,VALUE(MID($D2111,2,20)),1000000000),1000000000))+ROW()/100000,"")</f>
        <v/>
      </c>
    </row>
    <row r="2112">
      <c r="F2112" s="14" t="n"/>
      <c r="N2112" s="8">
        <f>IF($D2112="","",M2112*V2112/100)</f>
        <v/>
      </c>
      <c r="O2112" s="8" t="n"/>
      <c r="U2112" s="8" t="n"/>
      <c r="V2112" s="8" t="n"/>
      <c r="Y2112">
        <f>IF($D2112="","",IF($AN2112=1,0,IF($AM2112=1,Settings!$C$6,Settings!$C$7))*100)</f>
        <v/>
      </c>
      <c r="Z2112" s="8">
        <f>IF($D2112="","",V2112*Y2112/100)</f>
        <v/>
      </c>
      <c r="AA2112" s="8">
        <f>IF($D2112="","",V2112-Z2112)</f>
        <v/>
      </c>
      <c r="AB2112" s="8">
        <f>IF($D2112="","",AA2112-N2112)</f>
        <v/>
      </c>
      <c r="AF2112" s="8" t="n"/>
      <c r="AI2112" s="14" t="n"/>
      <c r="AK2112">
        <f>IF($D2112="","",IF(COUNTIF($D$2:$D2112,$D2112)=1,1,0))</f>
        <v/>
      </c>
      <c r="AL2112">
        <f>IF($AK2112=1,SUMPRODUCT(--($AO$2:$AO$7001&lt;$AO2112))+1,"")</f>
        <v/>
      </c>
      <c r="AM2112">
        <f>IF($D2112="","",IF(OR($R2112=TRUE(),$R2112="TRUE"),1,0))</f>
        <v/>
      </c>
      <c r="AN2112">
        <f>IF($D2112="","",IF($X2112="Yes",1,0))</f>
        <v/>
      </c>
      <c r="AO2112">
        <f>IF($AK2112=1,IFERROR(IF(VALUE($D2112)&lt;100000000,VALUE($D2112),1000000000),IFERROR(IF(VALUE(MID($D2112,2,20))&lt;100000000,VALUE(MID($D2112,2,20)),1000000000),1000000000))+ROW()/100000,"")</f>
        <v/>
      </c>
    </row>
    <row r="2113">
      <c r="F2113" s="14" t="n"/>
      <c r="N2113" s="8">
        <f>IF($D2113="","",M2113*V2113/100)</f>
        <v/>
      </c>
      <c r="O2113" s="8" t="n"/>
      <c r="U2113" s="8" t="n"/>
      <c r="V2113" s="8" t="n"/>
      <c r="Y2113">
        <f>IF($D2113="","",IF($AN2113=1,0,IF($AM2113=1,Settings!$C$6,Settings!$C$7))*100)</f>
        <v/>
      </c>
      <c r="Z2113" s="8">
        <f>IF($D2113="","",V2113*Y2113/100)</f>
        <v/>
      </c>
      <c r="AA2113" s="8">
        <f>IF($D2113="","",V2113-Z2113)</f>
        <v/>
      </c>
      <c r="AB2113" s="8">
        <f>IF($D2113="","",AA2113-N2113)</f>
        <v/>
      </c>
      <c r="AF2113" s="8" t="n"/>
      <c r="AI2113" s="14" t="n"/>
      <c r="AK2113">
        <f>IF($D2113="","",IF(COUNTIF($D$2:$D2113,$D2113)=1,1,0))</f>
        <v/>
      </c>
      <c r="AL2113">
        <f>IF($AK2113=1,SUMPRODUCT(--($AO$2:$AO$7001&lt;$AO2113))+1,"")</f>
        <v/>
      </c>
      <c r="AM2113">
        <f>IF($D2113="","",IF(OR($R2113=TRUE(),$R2113="TRUE"),1,0))</f>
        <v/>
      </c>
      <c r="AN2113">
        <f>IF($D2113="","",IF($X2113="Yes",1,0))</f>
        <v/>
      </c>
      <c r="AO2113">
        <f>IF($AK2113=1,IFERROR(IF(VALUE($D2113)&lt;100000000,VALUE($D2113),1000000000),IFERROR(IF(VALUE(MID($D2113,2,20))&lt;100000000,VALUE(MID($D2113,2,20)),1000000000),1000000000))+ROW()/100000,"")</f>
        <v/>
      </c>
    </row>
    <row r="2114">
      <c r="F2114" s="14" t="n"/>
      <c r="N2114" s="8">
        <f>IF($D2114="","",M2114*V2114/100)</f>
        <v/>
      </c>
      <c r="O2114" s="8" t="n"/>
      <c r="U2114" s="8" t="n"/>
      <c r="V2114" s="8" t="n"/>
      <c r="Y2114">
        <f>IF($D2114="","",IF($AN2114=1,0,IF($AM2114=1,Settings!$C$6,Settings!$C$7))*100)</f>
        <v/>
      </c>
      <c r="Z2114" s="8">
        <f>IF($D2114="","",V2114*Y2114/100)</f>
        <v/>
      </c>
      <c r="AA2114" s="8">
        <f>IF($D2114="","",V2114-Z2114)</f>
        <v/>
      </c>
      <c r="AB2114" s="8">
        <f>IF($D2114="","",AA2114-N2114)</f>
        <v/>
      </c>
      <c r="AF2114" s="8" t="n"/>
      <c r="AI2114" s="14" t="n"/>
      <c r="AK2114">
        <f>IF($D2114="","",IF(COUNTIF($D$2:$D2114,$D2114)=1,1,0))</f>
        <v/>
      </c>
      <c r="AL2114">
        <f>IF($AK2114=1,SUMPRODUCT(--($AO$2:$AO$7001&lt;$AO2114))+1,"")</f>
        <v/>
      </c>
      <c r="AM2114">
        <f>IF($D2114="","",IF(OR($R2114=TRUE(),$R2114="TRUE"),1,0))</f>
        <v/>
      </c>
      <c r="AN2114">
        <f>IF($D2114="","",IF($X2114="Yes",1,0))</f>
        <v/>
      </c>
      <c r="AO2114">
        <f>IF($AK2114=1,IFERROR(IF(VALUE($D2114)&lt;100000000,VALUE($D2114),1000000000),IFERROR(IF(VALUE(MID($D2114,2,20))&lt;100000000,VALUE(MID($D2114,2,20)),1000000000),1000000000))+ROW()/100000,"")</f>
        <v/>
      </c>
    </row>
    <row r="2115">
      <c r="F2115" s="14" t="n"/>
      <c r="N2115" s="8">
        <f>IF($D2115="","",M2115*V2115/100)</f>
        <v/>
      </c>
      <c r="O2115" s="8" t="n"/>
      <c r="U2115" s="8" t="n"/>
      <c r="V2115" s="8" t="n"/>
      <c r="Y2115">
        <f>IF($D2115="","",IF($AN2115=1,0,IF($AM2115=1,Settings!$C$6,Settings!$C$7))*100)</f>
        <v/>
      </c>
      <c r="Z2115" s="8">
        <f>IF($D2115="","",V2115*Y2115/100)</f>
        <v/>
      </c>
      <c r="AA2115" s="8">
        <f>IF($D2115="","",V2115-Z2115)</f>
        <v/>
      </c>
      <c r="AB2115" s="8">
        <f>IF($D2115="","",AA2115-N2115)</f>
        <v/>
      </c>
      <c r="AF2115" s="8" t="n"/>
      <c r="AI2115" s="14" t="n"/>
      <c r="AK2115">
        <f>IF($D2115="","",IF(COUNTIF($D$2:$D2115,$D2115)=1,1,0))</f>
        <v/>
      </c>
      <c r="AL2115">
        <f>IF($AK2115=1,SUMPRODUCT(--($AO$2:$AO$7001&lt;$AO2115))+1,"")</f>
        <v/>
      </c>
      <c r="AM2115">
        <f>IF($D2115="","",IF(OR($R2115=TRUE(),$R2115="TRUE"),1,0))</f>
        <v/>
      </c>
      <c r="AN2115">
        <f>IF($D2115="","",IF($X2115="Yes",1,0))</f>
        <v/>
      </c>
      <c r="AO2115">
        <f>IF($AK2115=1,IFERROR(IF(VALUE($D2115)&lt;100000000,VALUE($D2115),1000000000),IFERROR(IF(VALUE(MID($D2115,2,20))&lt;100000000,VALUE(MID($D2115,2,20)),1000000000),1000000000))+ROW()/100000,"")</f>
        <v/>
      </c>
    </row>
    <row r="2116">
      <c r="F2116" s="14" t="n"/>
      <c r="N2116" s="8">
        <f>IF($D2116="","",M2116*V2116/100)</f>
        <v/>
      </c>
      <c r="O2116" s="8" t="n"/>
      <c r="U2116" s="8" t="n"/>
      <c r="V2116" s="8" t="n"/>
      <c r="Y2116">
        <f>IF($D2116="","",IF($AN2116=1,0,IF($AM2116=1,Settings!$C$6,Settings!$C$7))*100)</f>
        <v/>
      </c>
      <c r="Z2116" s="8">
        <f>IF($D2116="","",V2116*Y2116/100)</f>
        <v/>
      </c>
      <c r="AA2116" s="8">
        <f>IF($D2116="","",V2116-Z2116)</f>
        <v/>
      </c>
      <c r="AB2116" s="8">
        <f>IF($D2116="","",AA2116-N2116)</f>
        <v/>
      </c>
      <c r="AF2116" s="8" t="n"/>
      <c r="AI2116" s="14" t="n"/>
      <c r="AK2116">
        <f>IF($D2116="","",IF(COUNTIF($D$2:$D2116,$D2116)=1,1,0))</f>
        <v/>
      </c>
      <c r="AL2116">
        <f>IF($AK2116=1,SUMPRODUCT(--($AO$2:$AO$7001&lt;$AO2116))+1,"")</f>
        <v/>
      </c>
      <c r="AM2116">
        <f>IF($D2116="","",IF(OR($R2116=TRUE(),$R2116="TRUE"),1,0))</f>
        <v/>
      </c>
      <c r="AN2116">
        <f>IF($D2116="","",IF($X2116="Yes",1,0))</f>
        <v/>
      </c>
      <c r="AO2116">
        <f>IF($AK2116=1,IFERROR(IF(VALUE($D2116)&lt;100000000,VALUE($D2116),1000000000),IFERROR(IF(VALUE(MID($D2116,2,20))&lt;100000000,VALUE(MID($D2116,2,20)),1000000000),1000000000))+ROW()/100000,"")</f>
        <v/>
      </c>
    </row>
    <row r="2117">
      <c r="F2117" s="14" t="n"/>
      <c r="N2117" s="8">
        <f>IF($D2117="","",M2117*V2117/100)</f>
        <v/>
      </c>
      <c r="O2117" s="8" t="n"/>
      <c r="U2117" s="8" t="n"/>
      <c r="V2117" s="8" t="n"/>
      <c r="Y2117">
        <f>IF($D2117="","",IF($AN2117=1,0,IF($AM2117=1,Settings!$C$6,Settings!$C$7))*100)</f>
        <v/>
      </c>
      <c r="Z2117" s="8">
        <f>IF($D2117="","",V2117*Y2117/100)</f>
        <v/>
      </c>
      <c r="AA2117" s="8">
        <f>IF($D2117="","",V2117-Z2117)</f>
        <v/>
      </c>
      <c r="AB2117" s="8">
        <f>IF($D2117="","",AA2117-N2117)</f>
        <v/>
      </c>
      <c r="AF2117" s="8" t="n"/>
      <c r="AI2117" s="14" t="n"/>
      <c r="AK2117">
        <f>IF($D2117="","",IF(COUNTIF($D$2:$D2117,$D2117)=1,1,0))</f>
        <v/>
      </c>
      <c r="AL2117">
        <f>IF($AK2117=1,SUMPRODUCT(--($AO$2:$AO$7001&lt;$AO2117))+1,"")</f>
        <v/>
      </c>
      <c r="AM2117">
        <f>IF($D2117="","",IF(OR($R2117=TRUE(),$R2117="TRUE"),1,0))</f>
        <v/>
      </c>
      <c r="AN2117">
        <f>IF($D2117="","",IF($X2117="Yes",1,0))</f>
        <v/>
      </c>
      <c r="AO2117">
        <f>IF($AK2117=1,IFERROR(IF(VALUE($D2117)&lt;100000000,VALUE($D2117),1000000000),IFERROR(IF(VALUE(MID($D2117,2,20))&lt;100000000,VALUE(MID($D2117,2,20)),1000000000),1000000000))+ROW()/100000,"")</f>
        <v/>
      </c>
    </row>
    <row r="2118">
      <c r="F2118" s="14" t="n"/>
      <c r="N2118" s="8">
        <f>IF($D2118="","",M2118*V2118/100)</f>
        <v/>
      </c>
      <c r="O2118" s="8" t="n"/>
      <c r="U2118" s="8" t="n"/>
      <c r="V2118" s="8" t="n"/>
      <c r="Y2118">
        <f>IF($D2118="","",IF($AN2118=1,0,IF($AM2118=1,Settings!$C$6,Settings!$C$7))*100)</f>
        <v/>
      </c>
      <c r="Z2118" s="8">
        <f>IF($D2118="","",V2118*Y2118/100)</f>
        <v/>
      </c>
      <c r="AA2118" s="8">
        <f>IF($D2118="","",V2118-Z2118)</f>
        <v/>
      </c>
      <c r="AB2118" s="8">
        <f>IF($D2118="","",AA2118-N2118)</f>
        <v/>
      </c>
      <c r="AF2118" s="8" t="n"/>
      <c r="AI2118" s="14" t="n"/>
      <c r="AK2118">
        <f>IF($D2118="","",IF(COUNTIF($D$2:$D2118,$D2118)=1,1,0))</f>
        <v/>
      </c>
      <c r="AL2118">
        <f>IF($AK2118=1,SUMPRODUCT(--($AO$2:$AO$7001&lt;$AO2118))+1,"")</f>
        <v/>
      </c>
      <c r="AM2118">
        <f>IF($D2118="","",IF(OR($R2118=TRUE(),$R2118="TRUE"),1,0))</f>
        <v/>
      </c>
      <c r="AN2118">
        <f>IF($D2118="","",IF($X2118="Yes",1,0))</f>
        <v/>
      </c>
      <c r="AO2118">
        <f>IF($AK2118=1,IFERROR(IF(VALUE($D2118)&lt;100000000,VALUE($D2118),1000000000),IFERROR(IF(VALUE(MID($D2118,2,20))&lt;100000000,VALUE(MID($D2118,2,20)),1000000000),1000000000))+ROW()/100000,"")</f>
        <v/>
      </c>
    </row>
    <row r="2119">
      <c r="F2119" s="14" t="n"/>
      <c r="N2119" s="8">
        <f>IF($D2119="","",M2119*V2119/100)</f>
        <v/>
      </c>
      <c r="O2119" s="8" t="n"/>
      <c r="U2119" s="8" t="n"/>
      <c r="V2119" s="8" t="n"/>
      <c r="Y2119">
        <f>IF($D2119="","",IF($AN2119=1,0,IF($AM2119=1,Settings!$C$6,Settings!$C$7))*100)</f>
        <v/>
      </c>
      <c r="Z2119" s="8">
        <f>IF($D2119="","",V2119*Y2119/100)</f>
        <v/>
      </c>
      <c r="AA2119" s="8">
        <f>IF($D2119="","",V2119-Z2119)</f>
        <v/>
      </c>
      <c r="AB2119" s="8">
        <f>IF($D2119="","",AA2119-N2119)</f>
        <v/>
      </c>
      <c r="AF2119" s="8" t="n"/>
      <c r="AI2119" s="14" t="n"/>
      <c r="AK2119">
        <f>IF($D2119="","",IF(COUNTIF($D$2:$D2119,$D2119)=1,1,0))</f>
        <v/>
      </c>
      <c r="AL2119">
        <f>IF($AK2119=1,SUMPRODUCT(--($AO$2:$AO$7001&lt;$AO2119))+1,"")</f>
        <v/>
      </c>
      <c r="AM2119">
        <f>IF($D2119="","",IF(OR($R2119=TRUE(),$R2119="TRUE"),1,0))</f>
        <v/>
      </c>
      <c r="AN2119">
        <f>IF($D2119="","",IF($X2119="Yes",1,0))</f>
        <v/>
      </c>
      <c r="AO2119">
        <f>IF($AK2119=1,IFERROR(IF(VALUE($D2119)&lt;100000000,VALUE($D2119),1000000000),IFERROR(IF(VALUE(MID($D2119,2,20))&lt;100000000,VALUE(MID($D2119,2,20)),1000000000),1000000000))+ROW()/100000,"")</f>
        <v/>
      </c>
    </row>
    <row r="2120">
      <c r="F2120" s="14" t="n"/>
      <c r="N2120" s="8">
        <f>IF($D2120="","",M2120*V2120/100)</f>
        <v/>
      </c>
      <c r="O2120" s="8" t="n"/>
      <c r="U2120" s="8" t="n"/>
      <c r="V2120" s="8" t="n"/>
      <c r="Y2120">
        <f>IF($D2120="","",IF($AN2120=1,0,IF($AM2120=1,Settings!$C$6,Settings!$C$7))*100)</f>
        <v/>
      </c>
      <c r="Z2120" s="8">
        <f>IF($D2120="","",V2120*Y2120/100)</f>
        <v/>
      </c>
      <c r="AA2120" s="8">
        <f>IF($D2120="","",V2120-Z2120)</f>
        <v/>
      </c>
      <c r="AB2120" s="8">
        <f>IF($D2120="","",AA2120-N2120)</f>
        <v/>
      </c>
      <c r="AF2120" s="8" t="n"/>
      <c r="AI2120" s="14" t="n"/>
      <c r="AK2120">
        <f>IF($D2120="","",IF(COUNTIF($D$2:$D2120,$D2120)=1,1,0))</f>
        <v/>
      </c>
      <c r="AL2120">
        <f>IF($AK2120=1,SUMPRODUCT(--($AO$2:$AO$7001&lt;$AO2120))+1,"")</f>
        <v/>
      </c>
      <c r="AM2120">
        <f>IF($D2120="","",IF(OR($R2120=TRUE(),$R2120="TRUE"),1,0))</f>
        <v/>
      </c>
      <c r="AN2120">
        <f>IF($D2120="","",IF($X2120="Yes",1,0))</f>
        <v/>
      </c>
      <c r="AO2120">
        <f>IF($AK2120=1,IFERROR(IF(VALUE($D2120)&lt;100000000,VALUE($D2120),1000000000),IFERROR(IF(VALUE(MID($D2120,2,20))&lt;100000000,VALUE(MID($D2120,2,20)),1000000000),1000000000))+ROW()/100000,"")</f>
        <v/>
      </c>
    </row>
    <row r="2121">
      <c r="F2121" s="14" t="n"/>
      <c r="N2121" s="8">
        <f>IF($D2121="","",M2121*V2121/100)</f>
        <v/>
      </c>
      <c r="O2121" s="8" t="n"/>
      <c r="U2121" s="8" t="n"/>
      <c r="V2121" s="8" t="n"/>
      <c r="Y2121">
        <f>IF($D2121="","",IF($AN2121=1,0,IF($AM2121=1,Settings!$C$6,Settings!$C$7))*100)</f>
        <v/>
      </c>
      <c r="Z2121" s="8">
        <f>IF($D2121="","",V2121*Y2121/100)</f>
        <v/>
      </c>
      <c r="AA2121" s="8">
        <f>IF($D2121="","",V2121-Z2121)</f>
        <v/>
      </c>
      <c r="AB2121" s="8">
        <f>IF($D2121="","",AA2121-N2121)</f>
        <v/>
      </c>
      <c r="AF2121" s="8" t="n"/>
      <c r="AI2121" s="14" t="n"/>
      <c r="AK2121">
        <f>IF($D2121="","",IF(COUNTIF($D$2:$D2121,$D2121)=1,1,0))</f>
        <v/>
      </c>
      <c r="AL2121">
        <f>IF($AK2121=1,SUMPRODUCT(--($AO$2:$AO$7001&lt;$AO2121))+1,"")</f>
        <v/>
      </c>
      <c r="AM2121">
        <f>IF($D2121="","",IF(OR($R2121=TRUE(),$R2121="TRUE"),1,0))</f>
        <v/>
      </c>
      <c r="AN2121">
        <f>IF($D2121="","",IF($X2121="Yes",1,0))</f>
        <v/>
      </c>
      <c r="AO2121">
        <f>IF($AK2121=1,IFERROR(IF(VALUE($D2121)&lt;100000000,VALUE($D2121),1000000000),IFERROR(IF(VALUE(MID($D2121,2,20))&lt;100000000,VALUE(MID($D2121,2,20)),1000000000),1000000000))+ROW()/100000,"")</f>
        <v/>
      </c>
    </row>
    <row r="2122">
      <c r="F2122" s="14" t="n"/>
      <c r="N2122" s="8">
        <f>IF($D2122="","",M2122*V2122/100)</f>
        <v/>
      </c>
      <c r="O2122" s="8" t="n"/>
      <c r="U2122" s="8" t="n"/>
      <c r="V2122" s="8" t="n"/>
      <c r="Y2122">
        <f>IF($D2122="","",IF($AN2122=1,0,IF($AM2122=1,Settings!$C$6,Settings!$C$7))*100)</f>
        <v/>
      </c>
      <c r="Z2122" s="8">
        <f>IF($D2122="","",V2122*Y2122/100)</f>
        <v/>
      </c>
      <c r="AA2122" s="8">
        <f>IF($D2122="","",V2122-Z2122)</f>
        <v/>
      </c>
      <c r="AB2122" s="8">
        <f>IF($D2122="","",AA2122-N2122)</f>
        <v/>
      </c>
      <c r="AF2122" s="8" t="n"/>
      <c r="AI2122" s="14" t="n"/>
      <c r="AK2122">
        <f>IF($D2122="","",IF(COUNTIF($D$2:$D2122,$D2122)=1,1,0))</f>
        <v/>
      </c>
      <c r="AL2122">
        <f>IF($AK2122=1,SUMPRODUCT(--($AO$2:$AO$7001&lt;$AO2122))+1,"")</f>
        <v/>
      </c>
      <c r="AM2122">
        <f>IF($D2122="","",IF(OR($R2122=TRUE(),$R2122="TRUE"),1,0))</f>
        <v/>
      </c>
      <c r="AN2122">
        <f>IF($D2122="","",IF($X2122="Yes",1,0))</f>
        <v/>
      </c>
      <c r="AO2122">
        <f>IF($AK2122=1,IFERROR(IF(VALUE($D2122)&lt;100000000,VALUE($D2122),1000000000),IFERROR(IF(VALUE(MID($D2122,2,20))&lt;100000000,VALUE(MID($D2122,2,20)),1000000000),1000000000))+ROW()/100000,"")</f>
        <v/>
      </c>
    </row>
    <row r="2123">
      <c r="F2123" s="14" t="n"/>
      <c r="N2123" s="8">
        <f>IF($D2123="","",M2123*V2123/100)</f>
        <v/>
      </c>
      <c r="O2123" s="8" t="n"/>
      <c r="U2123" s="8" t="n"/>
      <c r="V2123" s="8" t="n"/>
      <c r="Y2123">
        <f>IF($D2123="","",IF($AN2123=1,0,IF($AM2123=1,Settings!$C$6,Settings!$C$7))*100)</f>
        <v/>
      </c>
      <c r="Z2123" s="8">
        <f>IF($D2123="","",V2123*Y2123/100)</f>
        <v/>
      </c>
      <c r="AA2123" s="8">
        <f>IF($D2123="","",V2123-Z2123)</f>
        <v/>
      </c>
      <c r="AB2123" s="8">
        <f>IF($D2123="","",AA2123-N2123)</f>
        <v/>
      </c>
      <c r="AF2123" s="8" t="n"/>
      <c r="AI2123" s="14" t="n"/>
      <c r="AK2123">
        <f>IF($D2123="","",IF(COUNTIF($D$2:$D2123,$D2123)=1,1,0))</f>
        <v/>
      </c>
      <c r="AL2123">
        <f>IF($AK2123=1,SUMPRODUCT(--($AO$2:$AO$7001&lt;$AO2123))+1,"")</f>
        <v/>
      </c>
      <c r="AM2123">
        <f>IF($D2123="","",IF(OR($R2123=TRUE(),$R2123="TRUE"),1,0))</f>
        <v/>
      </c>
      <c r="AN2123">
        <f>IF($D2123="","",IF($X2123="Yes",1,0))</f>
        <v/>
      </c>
      <c r="AO2123">
        <f>IF($AK2123=1,IFERROR(IF(VALUE($D2123)&lt;100000000,VALUE($D2123),1000000000),IFERROR(IF(VALUE(MID($D2123,2,20))&lt;100000000,VALUE(MID($D2123,2,20)),1000000000),1000000000))+ROW()/100000,"")</f>
        <v/>
      </c>
    </row>
    <row r="2124">
      <c r="F2124" s="14" t="n"/>
      <c r="N2124" s="8">
        <f>IF($D2124="","",M2124*V2124/100)</f>
        <v/>
      </c>
      <c r="O2124" s="8" t="n"/>
      <c r="U2124" s="8" t="n"/>
      <c r="V2124" s="8" t="n"/>
      <c r="Y2124">
        <f>IF($D2124="","",IF($AN2124=1,0,IF($AM2124=1,Settings!$C$6,Settings!$C$7))*100)</f>
        <v/>
      </c>
      <c r="Z2124" s="8">
        <f>IF($D2124="","",V2124*Y2124/100)</f>
        <v/>
      </c>
      <c r="AA2124" s="8">
        <f>IF($D2124="","",V2124-Z2124)</f>
        <v/>
      </c>
      <c r="AB2124" s="8">
        <f>IF($D2124="","",AA2124-N2124)</f>
        <v/>
      </c>
      <c r="AF2124" s="8" t="n"/>
      <c r="AI2124" s="14" t="n"/>
      <c r="AK2124">
        <f>IF($D2124="","",IF(COUNTIF($D$2:$D2124,$D2124)=1,1,0))</f>
        <v/>
      </c>
      <c r="AL2124">
        <f>IF($AK2124=1,SUMPRODUCT(--($AO$2:$AO$7001&lt;$AO2124))+1,"")</f>
        <v/>
      </c>
      <c r="AM2124">
        <f>IF($D2124="","",IF(OR($R2124=TRUE(),$R2124="TRUE"),1,0))</f>
        <v/>
      </c>
      <c r="AN2124">
        <f>IF($D2124="","",IF($X2124="Yes",1,0))</f>
        <v/>
      </c>
      <c r="AO2124">
        <f>IF($AK2124=1,IFERROR(IF(VALUE($D2124)&lt;100000000,VALUE($D2124),1000000000),IFERROR(IF(VALUE(MID($D2124,2,20))&lt;100000000,VALUE(MID($D2124,2,20)),1000000000),1000000000))+ROW()/100000,"")</f>
        <v/>
      </c>
    </row>
    <row r="2125">
      <c r="F2125" s="14" t="n"/>
      <c r="N2125" s="8">
        <f>IF($D2125="","",M2125*V2125/100)</f>
        <v/>
      </c>
      <c r="O2125" s="8" t="n"/>
      <c r="U2125" s="8" t="n"/>
      <c r="V2125" s="8" t="n"/>
      <c r="Y2125">
        <f>IF($D2125="","",IF($AN2125=1,0,IF($AM2125=1,Settings!$C$6,Settings!$C$7))*100)</f>
        <v/>
      </c>
      <c r="Z2125" s="8">
        <f>IF($D2125="","",V2125*Y2125/100)</f>
        <v/>
      </c>
      <c r="AA2125" s="8">
        <f>IF($D2125="","",V2125-Z2125)</f>
        <v/>
      </c>
      <c r="AB2125" s="8">
        <f>IF($D2125="","",AA2125-N2125)</f>
        <v/>
      </c>
      <c r="AF2125" s="8" t="n"/>
      <c r="AI2125" s="14" t="n"/>
      <c r="AK2125">
        <f>IF($D2125="","",IF(COUNTIF($D$2:$D2125,$D2125)=1,1,0))</f>
        <v/>
      </c>
      <c r="AL2125">
        <f>IF($AK2125=1,SUMPRODUCT(--($AO$2:$AO$7001&lt;$AO2125))+1,"")</f>
        <v/>
      </c>
      <c r="AM2125">
        <f>IF($D2125="","",IF(OR($R2125=TRUE(),$R2125="TRUE"),1,0))</f>
        <v/>
      </c>
      <c r="AN2125">
        <f>IF($D2125="","",IF($X2125="Yes",1,0))</f>
        <v/>
      </c>
      <c r="AO2125">
        <f>IF($AK2125=1,IFERROR(IF(VALUE($D2125)&lt;100000000,VALUE($D2125),1000000000),IFERROR(IF(VALUE(MID($D2125,2,20))&lt;100000000,VALUE(MID($D2125,2,20)),1000000000),1000000000))+ROW()/100000,"")</f>
        <v/>
      </c>
    </row>
    <row r="2126">
      <c r="F2126" s="14" t="n"/>
      <c r="N2126" s="8">
        <f>IF($D2126="","",M2126*V2126/100)</f>
        <v/>
      </c>
      <c r="O2126" s="8" t="n"/>
      <c r="U2126" s="8" t="n"/>
      <c r="V2126" s="8" t="n"/>
      <c r="Y2126">
        <f>IF($D2126="","",IF($AN2126=1,0,IF($AM2126=1,Settings!$C$6,Settings!$C$7))*100)</f>
        <v/>
      </c>
      <c r="Z2126" s="8">
        <f>IF($D2126="","",V2126*Y2126/100)</f>
        <v/>
      </c>
      <c r="AA2126" s="8">
        <f>IF($D2126="","",V2126-Z2126)</f>
        <v/>
      </c>
      <c r="AB2126" s="8">
        <f>IF($D2126="","",AA2126-N2126)</f>
        <v/>
      </c>
      <c r="AF2126" s="8" t="n"/>
      <c r="AI2126" s="14" t="n"/>
      <c r="AK2126">
        <f>IF($D2126="","",IF(COUNTIF($D$2:$D2126,$D2126)=1,1,0))</f>
        <v/>
      </c>
      <c r="AL2126">
        <f>IF($AK2126=1,SUMPRODUCT(--($AO$2:$AO$7001&lt;$AO2126))+1,"")</f>
        <v/>
      </c>
      <c r="AM2126">
        <f>IF($D2126="","",IF(OR($R2126=TRUE(),$R2126="TRUE"),1,0))</f>
        <v/>
      </c>
      <c r="AN2126">
        <f>IF($D2126="","",IF($X2126="Yes",1,0))</f>
        <v/>
      </c>
      <c r="AO2126">
        <f>IF($AK2126=1,IFERROR(IF(VALUE($D2126)&lt;100000000,VALUE($D2126),1000000000),IFERROR(IF(VALUE(MID($D2126,2,20))&lt;100000000,VALUE(MID($D2126,2,20)),1000000000),1000000000))+ROW()/100000,"")</f>
        <v/>
      </c>
    </row>
    <row r="2127">
      <c r="F2127" s="14" t="n"/>
      <c r="N2127" s="8">
        <f>IF($D2127="","",M2127*V2127/100)</f>
        <v/>
      </c>
      <c r="O2127" s="8" t="n"/>
      <c r="U2127" s="8" t="n"/>
      <c r="V2127" s="8" t="n"/>
      <c r="Y2127">
        <f>IF($D2127="","",IF($AN2127=1,0,IF($AM2127=1,Settings!$C$6,Settings!$C$7))*100)</f>
        <v/>
      </c>
      <c r="Z2127" s="8">
        <f>IF($D2127="","",V2127*Y2127/100)</f>
        <v/>
      </c>
      <c r="AA2127" s="8">
        <f>IF($D2127="","",V2127-Z2127)</f>
        <v/>
      </c>
      <c r="AB2127" s="8">
        <f>IF($D2127="","",AA2127-N2127)</f>
        <v/>
      </c>
      <c r="AF2127" s="8" t="n"/>
      <c r="AI2127" s="14" t="n"/>
      <c r="AK2127">
        <f>IF($D2127="","",IF(COUNTIF($D$2:$D2127,$D2127)=1,1,0))</f>
        <v/>
      </c>
      <c r="AL2127">
        <f>IF($AK2127=1,SUMPRODUCT(--($AO$2:$AO$7001&lt;$AO2127))+1,"")</f>
        <v/>
      </c>
      <c r="AM2127">
        <f>IF($D2127="","",IF(OR($R2127=TRUE(),$R2127="TRUE"),1,0))</f>
        <v/>
      </c>
      <c r="AN2127">
        <f>IF($D2127="","",IF($X2127="Yes",1,0))</f>
        <v/>
      </c>
      <c r="AO2127">
        <f>IF($AK2127=1,IFERROR(IF(VALUE($D2127)&lt;100000000,VALUE($D2127),1000000000),IFERROR(IF(VALUE(MID($D2127,2,20))&lt;100000000,VALUE(MID($D2127,2,20)),1000000000),1000000000))+ROW()/100000,"")</f>
        <v/>
      </c>
    </row>
    <row r="2128">
      <c r="F2128" s="14" t="n"/>
      <c r="N2128" s="8">
        <f>IF($D2128="","",M2128*V2128/100)</f>
        <v/>
      </c>
      <c r="O2128" s="8" t="n"/>
      <c r="U2128" s="8" t="n"/>
      <c r="V2128" s="8" t="n"/>
      <c r="Y2128">
        <f>IF($D2128="","",IF($AN2128=1,0,IF($AM2128=1,Settings!$C$6,Settings!$C$7))*100)</f>
        <v/>
      </c>
      <c r="Z2128" s="8">
        <f>IF($D2128="","",V2128*Y2128/100)</f>
        <v/>
      </c>
      <c r="AA2128" s="8">
        <f>IF($D2128="","",V2128-Z2128)</f>
        <v/>
      </c>
      <c r="AB2128" s="8">
        <f>IF($D2128="","",AA2128-N2128)</f>
        <v/>
      </c>
      <c r="AF2128" s="8" t="n"/>
      <c r="AI2128" s="14" t="n"/>
      <c r="AK2128">
        <f>IF($D2128="","",IF(COUNTIF($D$2:$D2128,$D2128)=1,1,0))</f>
        <v/>
      </c>
      <c r="AL2128">
        <f>IF($AK2128=1,SUMPRODUCT(--($AO$2:$AO$7001&lt;$AO2128))+1,"")</f>
        <v/>
      </c>
      <c r="AM2128">
        <f>IF($D2128="","",IF(OR($R2128=TRUE(),$R2128="TRUE"),1,0))</f>
        <v/>
      </c>
      <c r="AN2128">
        <f>IF($D2128="","",IF($X2128="Yes",1,0))</f>
        <v/>
      </c>
      <c r="AO2128">
        <f>IF($AK2128=1,IFERROR(IF(VALUE($D2128)&lt;100000000,VALUE($D2128),1000000000),IFERROR(IF(VALUE(MID($D2128,2,20))&lt;100000000,VALUE(MID($D2128,2,20)),1000000000),1000000000))+ROW()/100000,"")</f>
        <v/>
      </c>
    </row>
    <row r="2129">
      <c r="F2129" s="14" t="n"/>
      <c r="N2129" s="8">
        <f>IF($D2129="","",M2129*V2129/100)</f>
        <v/>
      </c>
      <c r="O2129" s="8" t="n"/>
      <c r="U2129" s="8" t="n"/>
      <c r="V2129" s="8" t="n"/>
      <c r="Y2129">
        <f>IF($D2129="","",IF($AN2129=1,0,IF($AM2129=1,Settings!$C$6,Settings!$C$7))*100)</f>
        <v/>
      </c>
      <c r="Z2129" s="8">
        <f>IF($D2129="","",V2129*Y2129/100)</f>
        <v/>
      </c>
      <c r="AA2129" s="8">
        <f>IF($D2129="","",V2129-Z2129)</f>
        <v/>
      </c>
      <c r="AB2129" s="8">
        <f>IF($D2129="","",AA2129-N2129)</f>
        <v/>
      </c>
      <c r="AF2129" s="8" t="n"/>
      <c r="AI2129" s="14" t="n"/>
      <c r="AK2129">
        <f>IF($D2129="","",IF(COUNTIF($D$2:$D2129,$D2129)=1,1,0))</f>
        <v/>
      </c>
      <c r="AL2129">
        <f>IF($AK2129=1,SUMPRODUCT(--($AO$2:$AO$7001&lt;$AO2129))+1,"")</f>
        <v/>
      </c>
      <c r="AM2129">
        <f>IF($D2129="","",IF(OR($R2129=TRUE(),$R2129="TRUE"),1,0))</f>
        <v/>
      </c>
      <c r="AN2129">
        <f>IF($D2129="","",IF($X2129="Yes",1,0))</f>
        <v/>
      </c>
      <c r="AO2129">
        <f>IF($AK2129=1,IFERROR(IF(VALUE($D2129)&lt;100000000,VALUE($D2129),1000000000),IFERROR(IF(VALUE(MID($D2129,2,20))&lt;100000000,VALUE(MID($D2129,2,20)),1000000000),1000000000))+ROW()/100000,"")</f>
        <v/>
      </c>
    </row>
    <row r="2130">
      <c r="F2130" s="14" t="n"/>
      <c r="N2130" s="8">
        <f>IF($D2130="","",M2130*V2130/100)</f>
        <v/>
      </c>
      <c r="O2130" s="8" t="n"/>
      <c r="U2130" s="8" t="n"/>
      <c r="V2130" s="8" t="n"/>
      <c r="Y2130">
        <f>IF($D2130="","",IF($AN2130=1,0,IF($AM2130=1,Settings!$C$6,Settings!$C$7))*100)</f>
        <v/>
      </c>
      <c r="Z2130" s="8">
        <f>IF($D2130="","",V2130*Y2130/100)</f>
        <v/>
      </c>
      <c r="AA2130" s="8">
        <f>IF($D2130="","",V2130-Z2130)</f>
        <v/>
      </c>
      <c r="AB2130" s="8">
        <f>IF($D2130="","",AA2130-N2130)</f>
        <v/>
      </c>
      <c r="AF2130" s="8" t="n"/>
      <c r="AI2130" s="14" t="n"/>
      <c r="AK2130">
        <f>IF($D2130="","",IF(COUNTIF($D$2:$D2130,$D2130)=1,1,0))</f>
        <v/>
      </c>
      <c r="AL2130">
        <f>IF($AK2130=1,SUMPRODUCT(--($AO$2:$AO$7001&lt;$AO2130))+1,"")</f>
        <v/>
      </c>
      <c r="AM2130">
        <f>IF($D2130="","",IF(OR($R2130=TRUE(),$R2130="TRUE"),1,0))</f>
        <v/>
      </c>
      <c r="AN2130">
        <f>IF($D2130="","",IF($X2130="Yes",1,0))</f>
        <v/>
      </c>
      <c r="AO2130">
        <f>IF($AK2130=1,IFERROR(IF(VALUE($D2130)&lt;100000000,VALUE($D2130),1000000000),IFERROR(IF(VALUE(MID($D2130,2,20))&lt;100000000,VALUE(MID($D2130,2,20)),1000000000),1000000000))+ROW()/100000,"")</f>
        <v/>
      </c>
    </row>
    <row r="2131">
      <c r="F2131" s="14" t="n"/>
      <c r="N2131" s="8">
        <f>IF($D2131="","",M2131*V2131/100)</f>
        <v/>
      </c>
      <c r="O2131" s="8" t="n"/>
      <c r="U2131" s="8" t="n"/>
      <c r="V2131" s="8" t="n"/>
      <c r="Y2131">
        <f>IF($D2131="","",IF($AN2131=1,0,IF($AM2131=1,Settings!$C$6,Settings!$C$7))*100)</f>
        <v/>
      </c>
      <c r="Z2131" s="8">
        <f>IF($D2131="","",V2131*Y2131/100)</f>
        <v/>
      </c>
      <c r="AA2131" s="8">
        <f>IF($D2131="","",V2131-Z2131)</f>
        <v/>
      </c>
      <c r="AB2131" s="8">
        <f>IF($D2131="","",AA2131-N2131)</f>
        <v/>
      </c>
      <c r="AF2131" s="8" t="n"/>
      <c r="AI2131" s="14" t="n"/>
      <c r="AK2131">
        <f>IF($D2131="","",IF(COUNTIF($D$2:$D2131,$D2131)=1,1,0))</f>
        <v/>
      </c>
      <c r="AL2131">
        <f>IF($AK2131=1,SUMPRODUCT(--($AO$2:$AO$7001&lt;$AO2131))+1,"")</f>
        <v/>
      </c>
      <c r="AM2131">
        <f>IF($D2131="","",IF(OR($R2131=TRUE(),$R2131="TRUE"),1,0))</f>
        <v/>
      </c>
      <c r="AN2131">
        <f>IF($D2131="","",IF($X2131="Yes",1,0))</f>
        <v/>
      </c>
      <c r="AO2131">
        <f>IF($AK2131=1,IFERROR(IF(VALUE($D2131)&lt;100000000,VALUE($D2131),1000000000),IFERROR(IF(VALUE(MID($D2131,2,20))&lt;100000000,VALUE(MID($D2131,2,20)),1000000000),1000000000))+ROW()/100000,"")</f>
        <v/>
      </c>
    </row>
    <row r="2132">
      <c r="F2132" s="14" t="n"/>
      <c r="N2132" s="8">
        <f>IF($D2132="","",M2132*V2132/100)</f>
        <v/>
      </c>
      <c r="O2132" s="8" t="n"/>
      <c r="U2132" s="8" t="n"/>
      <c r="V2132" s="8" t="n"/>
      <c r="Y2132">
        <f>IF($D2132="","",IF($AN2132=1,0,IF($AM2132=1,Settings!$C$6,Settings!$C$7))*100)</f>
        <v/>
      </c>
      <c r="Z2132" s="8">
        <f>IF($D2132="","",V2132*Y2132/100)</f>
        <v/>
      </c>
      <c r="AA2132" s="8">
        <f>IF($D2132="","",V2132-Z2132)</f>
        <v/>
      </c>
      <c r="AB2132" s="8">
        <f>IF($D2132="","",AA2132-N2132)</f>
        <v/>
      </c>
      <c r="AF2132" s="8" t="n"/>
      <c r="AI2132" s="14" t="n"/>
      <c r="AK2132">
        <f>IF($D2132="","",IF(COUNTIF($D$2:$D2132,$D2132)=1,1,0))</f>
        <v/>
      </c>
      <c r="AL2132">
        <f>IF($AK2132=1,SUMPRODUCT(--($AO$2:$AO$7001&lt;$AO2132))+1,"")</f>
        <v/>
      </c>
      <c r="AM2132">
        <f>IF($D2132="","",IF(OR($R2132=TRUE(),$R2132="TRUE"),1,0))</f>
        <v/>
      </c>
      <c r="AN2132">
        <f>IF($D2132="","",IF($X2132="Yes",1,0))</f>
        <v/>
      </c>
      <c r="AO2132">
        <f>IF($AK2132=1,IFERROR(IF(VALUE($D2132)&lt;100000000,VALUE($D2132),1000000000),IFERROR(IF(VALUE(MID($D2132,2,20))&lt;100000000,VALUE(MID($D2132,2,20)),1000000000),1000000000))+ROW()/100000,"")</f>
        <v/>
      </c>
    </row>
    <row r="2133">
      <c r="F2133" s="14" t="n"/>
      <c r="N2133" s="8">
        <f>IF($D2133="","",M2133*V2133/100)</f>
        <v/>
      </c>
      <c r="O2133" s="8" t="n"/>
      <c r="U2133" s="8" t="n"/>
      <c r="V2133" s="8" t="n"/>
      <c r="Y2133">
        <f>IF($D2133="","",IF($AN2133=1,0,IF($AM2133=1,Settings!$C$6,Settings!$C$7))*100)</f>
        <v/>
      </c>
      <c r="Z2133" s="8">
        <f>IF($D2133="","",V2133*Y2133/100)</f>
        <v/>
      </c>
      <c r="AA2133" s="8">
        <f>IF($D2133="","",V2133-Z2133)</f>
        <v/>
      </c>
      <c r="AB2133" s="8">
        <f>IF($D2133="","",AA2133-N2133)</f>
        <v/>
      </c>
      <c r="AF2133" s="8" t="n"/>
      <c r="AI2133" s="14" t="n"/>
      <c r="AK2133">
        <f>IF($D2133="","",IF(COUNTIF($D$2:$D2133,$D2133)=1,1,0))</f>
        <v/>
      </c>
      <c r="AL2133">
        <f>IF($AK2133=1,SUMPRODUCT(--($AO$2:$AO$7001&lt;$AO2133))+1,"")</f>
        <v/>
      </c>
      <c r="AM2133">
        <f>IF($D2133="","",IF(OR($R2133=TRUE(),$R2133="TRUE"),1,0))</f>
        <v/>
      </c>
      <c r="AN2133">
        <f>IF($D2133="","",IF($X2133="Yes",1,0))</f>
        <v/>
      </c>
      <c r="AO2133">
        <f>IF($AK2133=1,IFERROR(IF(VALUE($D2133)&lt;100000000,VALUE($D2133),1000000000),IFERROR(IF(VALUE(MID($D2133,2,20))&lt;100000000,VALUE(MID($D2133,2,20)),1000000000),1000000000))+ROW()/100000,"")</f>
        <v/>
      </c>
    </row>
    <row r="2134">
      <c r="F2134" s="14" t="n"/>
      <c r="N2134" s="8">
        <f>IF($D2134="","",M2134*V2134/100)</f>
        <v/>
      </c>
      <c r="O2134" s="8" t="n"/>
      <c r="U2134" s="8" t="n"/>
      <c r="V2134" s="8" t="n"/>
      <c r="Y2134">
        <f>IF($D2134="","",IF($AN2134=1,0,IF($AM2134=1,Settings!$C$6,Settings!$C$7))*100)</f>
        <v/>
      </c>
      <c r="Z2134" s="8">
        <f>IF($D2134="","",V2134*Y2134/100)</f>
        <v/>
      </c>
      <c r="AA2134" s="8">
        <f>IF($D2134="","",V2134-Z2134)</f>
        <v/>
      </c>
      <c r="AB2134" s="8">
        <f>IF($D2134="","",AA2134-N2134)</f>
        <v/>
      </c>
      <c r="AF2134" s="8" t="n"/>
      <c r="AI2134" s="14" t="n"/>
      <c r="AK2134">
        <f>IF($D2134="","",IF(COUNTIF($D$2:$D2134,$D2134)=1,1,0))</f>
        <v/>
      </c>
      <c r="AL2134">
        <f>IF($AK2134=1,SUMPRODUCT(--($AO$2:$AO$7001&lt;$AO2134))+1,"")</f>
        <v/>
      </c>
      <c r="AM2134">
        <f>IF($D2134="","",IF(OR($R2134=TRUE(),$R2134="TRUE"),1,0))</f>
        <v/>
      </c>
      <c r="AN2134">
        <f>IF($D2134="","",IF($X2134="Yes",1,0))</f>
        <v/>
      </c>
      <c r="AO2134">
        <f>IF($AK2134=1,IFERROR(IF(VALUE($D2134)&lt;100000000,VALUE($D2134),1000000000),IFERROR(IF(VALUE(MID($D2134,2,20))&lt;100000000,VALUE(MID($D2134,2,20)),1000000000),1000000000))+ROW()/100000,"")</f>
        <v/>
      </c>
    </row>
    <row r="2135">
      <c r="F2135" s="14" t="n"/>
      <c r="N2135" s="8">
        <f>IF($D2135="","",M2135*V2135/100)</f>
        <v/>
      </c>
      <c r="O2135" s="8" t="n"/>
      <c r="U2135" s="8" t="n"/>
      <c r="V2135" s="8" t="n"/>
      <c r="Y2135">
        <f>IF($D2135="","",IF($AN2135=1,0,IF($AM2135=1,Settings!$C$6,Settings!$C$7))*100)</f>
        <v/>
      </c>
      <c r="Z2135" s="8">
        <f>IF($D2135="","",V2135*Y2135/100)</f>
        <v/>
      </c>
      <c r="AA2135" s="8">
        <f>IF($D2135="","",V2135-Z2135)</f>
        <v/>
      </c>
      <c r="AB2135" s="8">
        <f>IF($D2135="","",AA2135-N2135)</f>
        <v/>
      </c>
      <c r="AF2135" s="8" t="n"/>
      <c r="AI2135" s="14" t="n"/>
      <c r="AK2135">
        <f>IF($D2135="","",IF(COUNTIF($D$2:$D2135,$D2135)=1,1,0))</f>
        <v/>
      </c>
      <c r="AL2135">
        <f>IF($AK2135=1,SUMPRODUCT(--($AO$2:$AO$7001&lt;$AO2135))+1,"")</f>
        <v/>
      </c>
      <c r="AM2135">
        <f>IF($D2135="","",IF(OR($R2135=TRUE(),$R2135="TRUE"),1,0))</f>
        <v/>
      </c>
      <c r="AN2135">
        <f>IF($D2135="","",IF($X2135="Yes",1,0))</f>
        <v/>
      </c>
      <c r="AO2135">
        <f>IF($AK2135=1,IFERROR(IF(VALUE($D2135)&lt;100000000,VALUE($D2135),1000000000),IFERROR(IF(VALUE(MID($D2135,2,20))&lt;100000000,VALUE(MID($D2135,2,20)),1000000000),1000000000))+ROW()/100000,"")</f>
        <v/>
      </c>
    </row>
    <row r="2136">
      <c r="F2136" s="14" t="n"/>
      <c r="N2136" s="8">
        <f>IF($D2136="","",M2136*V2136/100)</f>
        <v/>
      </c>
      <c r="O2136" s="8" t="n"/>
      <c r="U2136" s="8" t="n"/>
      <c r="V2136" s="8" t="n"/>
      <c r="Y2136">
        <f>IF($D2136="","",IF($AN2136=1,0,IF($AM2136=1,Settings!$C$6,Settings!$C$7))*100)</f>
        <v/>
      </c>
      <c r="Z2136" s="8">
        <f>IF($D2136="","",V2136*Y2136/100)</f>
        <v/>
      </c>
      <c r="AA2136" s="8">
        <f>IF($D2136="","",V2136-Z2136)</f>
        <v/>
      </c>
      <c r="AB2136" s="8">
        <f>IF($D2136="","",AA2136-N2136)</f>
        <v/>
      </c>
      <c r="AF2136" s="8" t="n"/>
      <c r="AI2136" s="14" t="n"/>
      <c r="AK2136">
        <f>IF($D2136="","",IF(COUNTIF($D$2:$D2136,$D2136)=1,1,0))</f>
        <v/>
      </c>
      <c r="AL2136">
        <f>IF($AK2136=1,SUMPRODUCT(--($AO$2:$AO$7001&lt;$AO2136))+1,"")</f>
        <v/>
      </c>
      <c r="AM2136">
        <f>IF($D2136="","",IF(OR($R2136=TRUE(),$R2136="TRUE"),1,0))</f>
        <v/>
      </c>
      <c r="AN2136">
        <f>IF($D2136="","",IF($X2136="Yes",1,0))</f>
        <v/>
      </c>
      <c r="AO2136">
        <f>IF($AK2136=1,IFERROR(IF(VALUE($D2136)&lt;100000000,VALUE($D2136),1000000000),IFERROR(IF(VALUE(MID($D2136,2,20))&lt;100000000,VALUE(MID($D2136,2,20)),1000000000),1000000000))+ROW()/100000,"")</f>
        <v/>
      </c>
    </row>
    <row r="2137">
      <c r="F2137" s="14" t="n"/>
      <c r="N2137" s="8">
        <f>IF($D2137="","",M2137*V2137/100)</f>
        <v/>
      </c>
      <c r="O2137" s="8" t="n"/>
      <c r="U2137" s="8" t="n"/>
      <c r="V2137" s="8" t="n"/>
      <c r="Y2137">
        <f>IF($D2137="","",IF($AN2137=1,0,IF($AM2137=1,Settings!$C$6,Settings!$C$7))*100)</f>
        <v/>
      </c>
      <c r="Z2137" s="8">
        <f>IF($D2137="","",V2137*Y2137/100)</f>
        <v/>
      </c>
      <c r="AA2137" s="8">
        <f>IF($D2137="","",V2137-Z2137)</f>
        <v/>
      </c>
      <c r="AB2137" s="8">
        <f>IF($D2137="","",AA2137-N2137)</f>
        <v/>
      </c>
      <c r="AF2137" s="8" t="n"/>
      <c r="AI2137" s="14" t="n"/>
      <c r="AK2137">
        <f>IF($D2137="","",IF(COUNTIF($D$2:$D2137,$D2137)=1,1,0))</f>
        <v/>
      </c>
      <c r="AL2137">
        <f>IF($AK2137=1,SUMPRODUCT(--($AO$2:$AO$7001&lt;$AO2137))+1,"")</f>
        <v/>
      </c>
      <c r="AM2137">
        <f>IF($D2137="","",IF(OR($R2137=TRUE(),$R2137="TRUE"),1,0))</f>
        <v/>
      </c>
      <c r="AN2137">
        <f>IF($D2137="","",IF($X2137="Yes",1,0))</f>
        <v/>
      </c>
      <c r="AO2137">
        <f>IF($AK2137=1,IFERROR(IF(VALUE($D2137)&lt;100000000,VALUE($D2137),1000000000),IFERROR(IF(VALUE(MID($D2137,2,20))&lt;100000000,VALUE(MID($D2137,2,20)),1000000000),1000000000))+ROW()/100000,"")</f>
        <v/>
      </c>
    </row>
    <row r="2138">
      <c r="F2138" s="14" t="n"/>
      <c r="N2138" s="8">
        <f>IF($D2138="","",M2138*V2138/100)</f>
        <v/>
      </c>
      <c r="O2138" s="8" t="n"/>
      <c r="U2138" s="8" t="n"/>
      <c r="V2138" s="8" t="n"/>
      <c r="Y2138">
        <f>IF($D2138="","",IF($AN2138=1,0,IF($AM2138=1,Settings!$C$6,Settings!$C$7))*100)</f>
        <v/>
      </c>
      <c r="Z2138" s="8">
        <f>IF($D2138="","",V2138*Y2138/100)</f>
        <v/>
      </c>
      <c r="AA2138" s="8">
        <f>IF($D2138="","",V2138-Z2138)</f>
        <v/>
      </c>
      <c r="AB2138" s="8">
        <f>IF($D2138="","",AA2138-N2138)</f>
        <v/>
      </c>
      <c r="AF2138" s="8" t="n"/>
      <c r="AI2138" s="14" t="n"/>
      <c r="AK2138">
        <f>IF($D2138="","",IF(COUNTIF($D$2:$D2138,$D2138)=1,1,0))</f>
        <v/>
      </c>
      <c r="AL2138">
        <f>IF($AK2138=1,SUMPRODUCT(--($AO$2:$AO$7001&lt;$AO2138))+1,"")</f>
        <v/>
      </c>
      <c r="AM2138">
        <f>IF($D2138="","",IF(OR($R2138=TRUE(),$R2138="TRUE"),1,0))</f>
        <v/>
      </c>
      <c r="AN2138">
        <f>IF($D2138="","",IF($X2138="Yes",1,0))</f>
        <v/>
      </c>
      <c r="AO2138">
        <f>IF($AK2138=1,IFERROR(IF(VALUE($D2138)&lt;100000000,VALUE($D2138),1000000000),IFERROR(IF(VALUE(MID($D2138,2,20))&lt;100000000,VALUE(MID($D2138,2,20)),1000000000),1000000000))+ROW()/100000,"")</f>
        <v/>
      </c>
    </row>
    <row r="2139">
      <c r="F2139" s="14" t="n"/>
      <c r="N2139" s="8">
        <f>IF($D2139="","",M2139*V2139/100)</f>
        <v/>
      </c>
      <c r="O2139" s="8" t="n"/>
      <c r="U2139" s="8" t="n"/>
      <c r="V2139" s="8" t="n"/>
      <c r="Y2139">
        <f>IF($D2139="","",IF($AN2139=1,0,IF($AM2139=1,Settings!$C$6,Settings!$C$7))*100)</f>
        <v/>
      </c>
      <c r="Z2139" s="8">
        <f>IF($D2139="","",V2139*Y2139/100)</f>
        <v/>
      </c>
      <c r="AA2139" s="8">
        <f>IF($D2139="","",V2139-Z2139)</f>
        <v/>
      </c>
      <c r="AB2139" s="8">
        <f>IF($D2139="","",AA2139-N2139)</f>
        <v/>
      </c>
      <c r="AF2139" s="8" t="n"/>
      <c r="AI2139" s="14" t="n"/>
      <c r="AK2139">
        <f>IF($D2139="","",IF(COUNTIF($D$2:$D2139,$D2139)=1,1,0))</f>
        <v/>
      </c>
      <c r="AL2139">
        <f>IF($AK2139=1,SUMPRODUCT(--($AO$2:$AO$7001&lt;$AO2139))+1,"")</f>
        <v/>
      </c>
      <c r="AM2139">
        <f>IF($D2139="","",IF(OR($R2139=TRUE(),$R2139="TRUE"),1,0))</f>
        <v/>
      </c>
      <c r="AN2139">
        <f>IF($D2139="","",IF($X2139="Yes",1,0))</f>
        <v/>
      </c>
      <c r="AO2139">
        <f>IF($AK2139=1,IFERROR(IF(VALUE($D2139)&lt;100000000,VALUE($D2139),1000000000),IFERROR(IF(VALUE(MID($D2139,2,20))&lt;100000000,VALUE(MID($D2139,2,20)),1000000000),1000000000))+ROW()/100000,"")</f>
        <v/>
      </c>
    </row>
    <row r="2140">
      <c r="F2140" s="14" t="n"/>
      <c r="N2140" s="8">
        <f>IF($D2140="","",M2140*V2140/100)</f>
        <v/>
      </c>
      <c r="O2140" s="8" t="n"/>
      <c r="U2140" s="8" t="n"/>
      <c r="V2140" s="8" t="n"/>
      <c r="Y2140">
        <f>IF($D2140="","",IF($AN2140=1,0,IF($AM2140=1,Settings!$C$6,Settings!$C$7))*100)</f>
        <v/>
      </c>
      <c r="Z2140" s="8">
        <f>IF($D2140="","",V2140*Y2140/100)</f>
        <v/>
      </c>
      <c r="AA2140" s="8">
        <f>IF($D2140="","",V2140-Z2140)</f>
        <v/>
      </c>
      <c r="AB2140" s="8">
        <f>IF($D2140="","",AA2140-N2140)</f>
        <v/>
      </c>
      <c r="AF2140" s="8" t="n"/>
      <c r="AI2140" s="14" t="n"/>
      <c r="AK2140">
        <f>IF($D2140="","",IF(COUNTIF($D$2:$D2140,$D2140)=1,1,0))</f>
        <v/>
      </c>
      <c r="AL2140">
        <f>IF($AK2140=1,SUMPRODUCT(--($AO$2:$AO$7001&lt;$AO2140))+1,"")</f>
        <v/>
      </c>
      <c r="AM2140">
        <f>IF($D2140="","",IF(OR($R2140=TRUE(),$R2140="TRUE"),1,0))</f>
        <v/>
      </c>
      <c r="AN2140">
        <f>IF($D2140="","",IF($X2140="Yes",1,0))</f>
        <v/>
      </c>
      <c r="AO2140">
        <f>IF($AK2140=1,IFERROR(IF(VALUE($D2140)&lt;100000000,VALUE($D2140),1000000000),IFERROR(IF(VALUE(MID($D2140,2,20))&lt;100000000,VALUE(MID($D2140,2,20)),1000000000),1000000000))+ROW()/100000,"")</f>
        <v/>
      </c>
    </row>
    <row r="2141">
      <c r="F2141" s="14" t="n"/>
      <c r="N2141" s="8">
        <f>IF($D2141="","",M2141*V2141/100)</f>
        <v/>
      </c>
      <c r="O2141" s="8" t="n"/>
      <c r="U2141" s="8" t="n"/>
      <c r="V2141" s="8" t="n"/>
      <c r="Y2141">
        <f>IF($D2141="","",IF($AN2141=1,0,IF($AM2141=1,Settings!$C$6,Settings!$C$7))*100)</f>
        <v/>
      </c>
      <c r="Z2141" s="8">
        <f>IF($D2141="","",V2141*Y2141/100)</f>
        <v/>
      </c>
      <c r="AA2141" s="8">
        <f>IF($D2141="","",V2141-Z2141)</f>
        <v/>
      </c>
      <c r="AB2141" s="8">
        <f>IF($D2141="","",AA2141-N2141)</f>
        <v/>
      </c>
      <c r="AF2141" s="8" t="n"/>
      <c r="AI2141" s="14" t="n"/>
      <c r="AK2141">
        <f>IF($D2141="","",IF(COUNTIF($D$2:$D2141,$D2141)=1,1,0))</f>
        <v/>
      </c>
      <c r="AL2141">
        <f>IF($AK2141=1,SUMPRODUCT(--($AO$2:$AO$7001&lt;$AO2141))+1,"")</f>
        <v/>
      </c>
      <c r="AM2141">
        <f>IF($D2141="","",IF(OR($R2141=TRUE(),$R2141="TRUE"),1,0))</f>
        <v/>
      </c>
      <c r="AN2141">
        <f>IF($D2141="","",IF($X2141="Yes",1,0))</f>
        <v/>
      </c>
      <c r="AO2141">
        <f>IF($AK2141=1,IFERROR(IF(VALUE($D2141)&lt;100000000,VALUE($D2141),1000000000),IFERROR(IF(VALUE(MID($D2141,2,20))&lt;100000000,VALUE(MID($D2141,2,20)),1000000000),1000000000))+ROW()/100000,"")</f>
        <v/>
      </c>
    </row>
    <row r="2142">
      <c r="F2142" s="14" t="n"/>
      <c r="N2142" s="8">
        <f>IF($D2142="","",M2142*V2142/100)</f>
        <v/>
      </c>
      <c r="O2142" s="8" t="n"/>
      <c r="U2142" s="8" t="n"/>
      <c r="V2142" s="8" t="n"/>
      <c r="Y2142">
        <f>IF($D2142="","",IF($AN2142=1,0,IF($AM2142=1,Settings!$C$6,Settings!$C$7))*100)</f>
        <v/>
      </c>
      <c r="Z2142" s="8">
        <f>IF($D2142="","",V2142*Y2142/100)</f>
        <v/>
      </c>
      <c r="AA2142" s="8">
        <f>IF($D2142="","",V2142-Z2142)</f>
        <v/>
      </c>
      <c r="AB2142" s="8">
        <f>IF($D2142="","",AA2142-N2142)</f>
        <v/>
      </c>
      <c r="AF2142" s="8" t="n"/>
      <c r="AI2142" s="14" t="n"/>
      <c r="AK2142">
        <f>IF($D2142="","",IF(COUNTIF($D$2:$D2142,$D2142)=1,1,0))</f>
        <v/>
      </c>
      <c r="AL2142">
        <f>IF($AK2142=1,SUMPRODUCT(--($AO$2:$AO$7001&lt;$AO2142))+1,"")</f>
        <v/>
      </c>
      <c r="AM2142">
        <f>IF($D2142="","",IF(OR($R2142=TRUE(),$R2142="TRUE"),1,0))</f>
        <v/>
      </c>
      <c r="AN2142">
        <f>IF($D2142="","",IF($X2142="Yes",1,0))</f>
        <v/>
      </c>
      <c r="AO2142">
        <f>IF($AK2142=1,IFERROR(IF(VALUE($D2142)&lt;100000000,VALUE($D2142),1000000000),IFERROR(IF(VALUE(MID($D2142,2,20))&lt;100000000,VALUE(MID($D2142,2,20)),1000000000),1000000000))+ROW()/100000,"")</f>
        <v/>
      </c>
    </row>
    <row r="2143">
      <c r="F2143" s="14" t="n"/>
      <c r="N2143" s="8">
        <f>IF($D2143="","",M2143*V2143/100)</f>
        <v/>
      </c>
      <c r="O2143" s="8" t="n"/>
      <c r="U2143" s="8" t="n"/>
      <c r="V2143" s="8" t="n"/>
      <c r="Y2143">
        <f>IF($D2143="","",IF($AN2143=1,0,IF($AM2143=1,Settings!$C$6,Settings!$C$7))*100)</f>
        <v/>
      </c>
      <c r="Z2143" s="8">
        <f>IF($D2143="","",V2143*Y2143/100)</f>
        <v/>
      </c>
      <c r="AA2143" s="8">
        <f>IF($D2143="","",V2143-Z2143)</f>
        <v/>
      </c>
      <c r="AB2143" s="8">
        <f>IF($D2143="","",AA2143-N2143)</f>
        <v/>
      </c>
      <c r="AF2143" s="8" t="n"/>
      <c r="AI2143" s="14" t="n"/>
      <c r="AK2143">
        <f>IF($D2143="","",IF(COUNTIF($D$2:$D2143,$D2143)=1,1,0))</f>
        <v/>
      </c>
      <c r="AL2143">
        <f>IF($AK2143=1,SUMPRODUCT(--($AO$2:$AO$7001&lt;$AO2143))+1,"")</f>
        <v/>
      </c>
      <c r="AM2143">
        <f>IF($D2143="","",IF(OR($R2143=TRUE(),$R2143="TRUE"),1,0))</f>
        <v/>
      </c>
      <c r="AN2143">
        <f>IF($D2143="","",IF($X2143="Yes",1,0))</f>
        <v/>
      </c>
      <c r="AO2143">
        <f>IF($AK2143=1,IFERROR(IF(VALUE($D2143)&lt;100000000,VALUE($D2143),1000000000),IFERROR(IF(VALUE(MID($D2143,2,20))&lt;100000000,VALUE(MID($D2143,2,20)),1000000000),1000000000))+ROW()/100000,"")</f>
        <v/>
      </c>
    </row>
    <row r="2144">
      <c r="F2144" s="14" t="n"/>
      <c r="N2144" s="8">
        <f>IF($D2144="","",M2144*V2144/100)</f>
        <v/>
      </c>
      <c r="O2144" s="8" t="n"/>
      <c r="U2144" s="8" t="n"/>
      <c r="V2144" s="8" t="n"/>
      <c r="Y2144">
        <f>IF($D2144="","",IF($AN2144=1,0,IF($AM2144=1,Settings!$C$6,Settings!$C$7))*100)</f>
        <v/>
      </c>
      <c r="Z2144" s="8">
        <f>IF($D2144="","",V2144*Y2144/100)</f>
        <v/>
      </c>
      <c r="AA2144" s="8">
        <f>IF($D2144="","",V2144-Z2144)</f>
        <v/>
      </c>
      <c r="AB2144" s="8">
        <f>IF($D2144="","",AA2144-N2144)</f>
        <v/>
      </c>
      <c r="AF2144" s="8" t="n"/>
      <c r="AI2144" s="14" t="n"/>
      <c r="AK2144">
        <f>IF($D2144="","",IF(COUNTIF($D$2:$D2144,$D2144)=1,1,0))</f>
        <v/>
      </c>
      <c r="AL2144">
        <f>IF($AK2144=1,SUMPRODUCT(--($AO$2:$AO$7001&lt;$AO2144))+1,"")</f>
        <v/>
      </c>
      <c r="AM2144">
        <f>IF($D2144="","",IF(OR($R2144=TRUE(),$R2144="TRUE"),1,0))</f>
        <v/>
      </c>
      <c r="AN2144">
        <f>IF($D2144="","",IF($X2144="Yes",1,0))</f>
        <v/>
      </c>
      <c r="AO2144">
        <f>IF($AK2144=1,IFERROR(IF(VALUE($D2144)&lt;100000000,VALUE($D2144),1000000000),IFERROR(IF(VALUE(MID($D2144,2,20))&lt;100000000,VALUE(MID($D2144,2,20)),1000000000),1000000000))+ROW()/100000,"")</f>
        <v/>
      </c>
    </row>
    <row r="2145">
      <c r="F2145" s="14" t="n"/>
      <c r="N2145" s="8">
        <f>IF($D2145="","",M2145*V2145/100)</f>
        <v/>
      </c>
      <c r="O2145" s="8" t="n"/>
      <c r="U2145" s="8" t="n"/>
      <c r="V2145" s="8" t="n"/>
      <c r="Y2145">
        <f>IF($D2145="","",IF($AN2145=1,0,IF($AM2145=1,Settings!$C$6,Settings!$C$7))*100)</f>
        <v/>
      </c>
      <c r="Z2145" s="8">
        <f>IF($D2145="","",V2145*Y2145/100)</f>
        <v/>
      </c>
      <c r="AA2145" s="8">
        <f>IF($D2145="","",V2145-Z2145)</f>
        <v/>
      </c>
      <c r="AB2145" s="8">
        <f>IF($D2145="","",AA2145-N2145)</f>
        <v/>
      </c>
      <c r="AF2145" s="8" t="n"/>
      <c r="AI2145" s="14" t="n"/>
      <c r="AK2145">
        <f>IF($D2145="","",IF(COUNTIF($D$2:$D2145,$D2145)=1,1,0))</f>
        <v/>
      </c>
      <c r="AL2145">
        <f>IF($AK2145=1,SUMPRODUCT(--($AO$2:$AO$7001&lt;$AO2145))+1,"")</f>
        <v/>
      </c>
      <c r="AM2145">
        <f>IF($D2145="","",IF(OR($R2145=TRUE(),$R2145="TRUE"),1,0))</f>
        <v/>
      </c>
      <c r="AN2145">
        <f>IF($D2145="","",IF($X2145="Yes",1,0))</f>
        <v/>
      </c>
      <c r="AO2145">
        <f>IF($AK2145=1,IFERROR(IF(VALUE($D2145)&lt;100000000,VALUE($D2145),1000000000),IFERROR(IF(VALUE(MID($D2145,2,20))&lt;100000000,VALUE(MID($D2145,2,20)),1000000000),1000000000))+ROW()/100000,"")</f>
        <v/>
      </c>
    </row>
    <row r="2146">
      <c r="F2146" s="14" t="n"/>
      <c r="N2146" s="8">
        <f>IF($D2146="","",M2146*V2146/100)</f>
        <v/>
      </c>
      <c r="O2146" s="8" t="n"/>
      <c r="U2146" s="8" t="n"/>
      <c r="V2146" s="8" t="n"/>
      <c r="Y2146">
        <f>IF($D2146="","",IF($AN2146=1,0,IF($AM2146=1,Settings!$C$6,Settings!$C$7))*100)</f>
        <v/>
      </c>
      <c r="Z2146" s="8">
        <f>IF($D2146="","",V2146*Y2146/100)</f>
        <v/>
      </c>
      <c r="AA2146" s="8">
        <f>IF($D2146="","",V2146-Z2146)</f>
        <v/>
      </c>
      <c r="AB2146" s="8">
        <f>IF($D2146="","",AA2146-N2146)</f>
        <v/>
      </c>
      <c r="AF2146" s="8" t="n"/>
      <c r="AI2146" s="14" t="n"/>
      <c r="AK2146">
        <f>IF($D2146="","",IF(COUNTIF($D$2:$D2146,$D2146)=1,1,0))</f>
        <v/>
      </c>
      <c r="AL2146">
        <f>IF($AK2146=1,SUMPRODUCT(--($AO$2:$AO$7001&lt;$AO2146))+1,"")</f>
        <v/>
      </c>
      <c r="AM2146">
        <f>IF($D2146="","",IF(OR($R2146=TRUE(),$R2146="TRUE"),1,0))</f>
        <v/>
      </c>
      <c r="AN2146">
        <f>IF($D2146="","",IF($X2146="Yes",1,0))</f>
        <v/>
      </c>
      <c r="AO2146">
        <f>IF($AK2146=1,IFERROR(IF(VALUE($D2146)&lt;100000000,VALUE($D2146),1000000000),IFERROR(IF(VALUE(MID($D2146,2,20))&lt;100000000,VALUE(MID($D2146,2,20)),1000000000),1000000000))+ROW()/100000,"")</f>
        <v/>
      </c>
    </row>
    <row r="2147">
      <c r="F2147" s="14" t="n"/>
      <c r="N2147" s="8">
        <f>IF($D2147="","",M2147*V2147/100)</f>
        <v/>
      </c>
      <c r="O2147" s="8" t="n"/>
      <c r="U2147" s="8" t="n"/>
      <c r="V2147" s="8" t="n"/>
      <c r="Y2147">
        <f>IF($D2147="","",IF($AN2147=1,0,IF($AM2147=1,Settings!$C$6,Settings!$C$7))*100)</f>
        <v/>
      </c>
      <c r="Z2147" s="8">
        <f>IF($D2147="","",V2147*Y2147/100)</f>
        <v/>
      </c>
      <c r="AA2147" s="8">
        <f>IF($D2147="","",V2147-Z2147)</f>
        <v/>
      </c>
      <c r="AB2147" s="8">
        <f>IF($D2147="","",AA2147-N2147)</f>
        <v/>
      </c>
      <c r="AF2147" s="8" t="n"/>
      <c r="AI2147" s="14" t="n"/>
      <c r="AK2147">
        <f>IF($D2147="","",IF(COUNTIF($D$2:$D2147,$D2147)=1,1,0))</f>
        <v/>
      </c>
      <c r="AL2147">
        <f>IF($AK2147=1,SUMPRODUCT(--($AO$2:$AO$7001&lt;$AO2147))+1,"")</f>
        <v/>
      </c>
      <c r="AM2147">
        <f>IF($D2147="","",IF(OR($R2147=TRUE(),$R2147="TRUE"),1,0))</f>
        <v/>
      </c>
      <c r="AN2147">
        <f>IF($D2147="","",IF($X2147="Yes",1,0))</f>
        <v/>
      </c>
      <c r="AO2147">
        <f>IF($AK2147=1,IFERROR(IF(VALUE($D2147)&lt;100000000,VALUE($D2147),1000000000),IFERROR(IF(VALUE(MID($D2147,2,20))&lt;100000000,VALUE(MID($D2147,2,20)),1000000000),1000000000))+ROW()/100000,"")</f>
        <v/>
      </c>
    </row>
    <row r="2148">
      <c r="F2148" s="14" t="n"/>
      <c r="N2148" s="8">
        <f>IF($D2148="","",M2148*V2148/100)</f>
        <v/>
      </c>
      <c r="O2148" s="8" t="n"/>
      <c r="U2148" s="8" t="n"/>
      <c r="V2148" s="8" t="n"/>
      <c r="Y2148">
        <f>IF($D2148="","",IF($AN2148=1,0,IF($AM2148=1,Settings!$C$6,Settings!$C$7))*100)</f>
        <v/>
      </c>
      <c r="Z2148" s="8">
        <f>IF($D2148="","",V2148*Y2148/100)</f>
        <v/>
      </c>
      <c r="AA2148" s="8">
        <f>IF($D2148="","",V2148-Z2148)</f>
        <v/>
      </c>
      <c r="AB2148" s="8">
        <f>IF($D2148="","",AA2148-N2148)</f>
        <v/>
      </c>
      <c r="AF2148" s="8" t="n"/>
      <c r="AI2148" s="14" t="n"/>
      <c r="AK2148">
        <f>IF($D2148="","",IF(COUNTIF($D$2:$D2148,$D2148)=1,1,0))</f>
        <v/>
      </c>
      <c r="AL2148">
        <f>IF($AK2148=1,SUMPRODUCT(--($AO$2:$AO$7001&lt;$AO2148))+1,"")</f>
        <v/>
      </c>
      <c r="AM2148">
        <f>IF($D2148="","",IF(OR($R2148=TRUE(),$R2148="TRUE"),1,0))</f>
        <v/>
      </c>
      <c r="AN2148">
        <f>IF($D2148="","",IF($X2148="Yes",1,0))</f>
        <v/>
      </c>
      <c r="AO2148">
        <f>IF($AK2148=1,IFERROR(IF(VALUE($D2148)&lt;100000000,VALUE($D2148),1000000000),IFERROR(IF(VALUE(MID($D2148,2,20))&lt;100000000,VALUE(MID($D2148,2,20)),1000000000),1000000000))+ROW()/100000,"")</f>
        <v/>
      </c>
    </row>
    <row r="2149">
      <c r="F2149" s="14" t="n"/>
      <c r="N2149" s="8">
        <f>IF($D2149="","",M2149*V2149/100)</f>
        <v/>
      </c>
      <c r="O2149" s="8" t="n"/>
      <c r="U2149" s="8" t="n"/>
      <c r="V2149" s="8" t="n"/>
      <c r="Y2149">
        <f>IF($D2149="","",IF($AN2149=1,0,IF($AM2149=1,Settings!$C$6,Settings!$C$7))*100)</f>
        <v/>
      </c>
      <c r="Z2149" s="8">
        <f>IF($D2149="","",V2149*Y2149/100)</f>
        <v/>
      </c>
      <c r="AA2149" s="8">
        <f>IF($D2149="","",V2149-Z2149)</f>
        <v/>
      </c>
      <c r="AB2149" s="8">
        <f>IF($D2149="","",AA2149-N2149)</f>
        <v/>
      </c>
      <c r="AF2149" s="8" t="n"/>
      <c r="AI2149" s="14" t="n"/>
      <c r="AK2149">
        <f>IF($D2149="","",IF(COUNTIF($D$2:$D2149,$D2149)=1,1,0))</f>
        <v/>
      </c>
      <c r="AL2149">
        <f>IF($AK2149=1,SUMPRODUCT(--($AO$2:$AO$7001&lt;$AO2149))+1,"")</f>
        <v/>
      </c>
      <c r="AM2149">
        <f>IF($D2149="","",IF(OR($R2149=TRUE(),$R2149="TRUE"),1,0))</f>
        <v/>
      </c>
      <c r="AN2149">
        <f>IF($D2149="","",IF($X2149="Yes",1,0))</f>
        <v/>
      </c>
      <c r="AO2149">
        <f>IF($AK2149=1,IFERROR(IF(VALUE($D2149)&lt;100000000,VALUE($D2149),1000000000),IFERROR(IF(VALUE(MID($D2149,2,20))&lt;100000000,VALUE(MID($D2149,2,20)),1000000000),1000000000))+ROW()/100000,"")</f>
        <v/>
      </c>
    </row>
    <row r="2150">
      <c r="F2150" s="14" t="n"/>
      <c r="N2150" s="8">
        <f>IF($D2150="","",M2150*V2150/100)</f>
        <v/>
      </c>
      <c r="O2150" s="8" t="n"/>
      <c r="U2150" s="8" t="n"/>
      <c r="V2150" s="8" t="n"/>
      <c r="Y2150">
        <f>IF($D2150="","",IF($AN2150=1,0,IF($AM2150=1,Settings!$C$6,Settings!$C$7))*100)</f>
        <v/>
      </c>
      <c r="Z2150" s="8">
        <f>IF($D2150="","",V2150*Y2150/100)</f>
        <v/>
      </c>
      <c r="AA2150" s="8">
        <f>IF($D2150="","",V2150-Z2150)</f>
        <v/>
      </c>
      <c r="AB2150" s="8">
        <f>IF($D2150="","",AA2150-N2150)</f>
        <v/>
      </c>
      <c r="AF2150" s="8" t="n"/>
      <c r="AI2150" s="14" t="n"/>
      <c r="AK2150">
        <f>IF($D2150="","",IF(COUNTIF($D$2:$D2150,$D2150)=1,1,0))</f>
        <v/>
      </c>
      <c r="AL2150">
        <f>IF($AK2150=1,SUMPRODUCT(--($AO$2:$AO$7001&lt;$AO2150))+1,"")</f>
        <v/>
      </c>
      <c r="AM2150">
        <f>IF($D2150="","",IF(OR($R2150=TRUE(),$R2150="TRUE"),1,0))</f>
        <v/>
      </c>
      <c r="AN2150">
        <f>IF($D2150="","",IF($X2150="Yes",1,0))</f>
        <v/>
      </c>
      <c r="AO2150">
        <f>IF($AK2150=1,IFERROR(IF(VALUE($D2150)&lt;100000000,VALUE($D2150),1000000000),IFERROR(IF(VALUE(MID($D2150,2,20))&lt;100000000,VALUE(MID($D2150,2,20)),1000000000),1000000000))+ROW()/100000,"")</f>
        <v/>
      </c>
    </row>
    <row r="2151">
      <c r="F2151" s="14" t="n"/>
      <c r="N2151" s="8">
        <f>IF($D2151="","",M2151*V2151/100)</f>
        <v/>
      </c>
      <c r="O2151" s="8" t="n"/>
      <c r="U2151" s="8" t="n"/>
      <c r="V2151" s="8" t="n"/>
      <c r="Y2151">
        <f>IF($D2151="","",IF($AN2151=1,0,IF($AM2151=1,Settings!$C$6,Settings!$C$7))*100)</f>
        <v/>
      </c>
      <c r="Z2151" s="8">
        <f>IF($D2151="","",V2151*Y2151/100)</f>
        <v/>
      </c>
      <c r="AA2151" s="8">
        <f>IF($D2151="","",V2151-Z2151)</f>
        <v/>
      </c>
      <c r="AB2151" s="8">
        <f>IF($D2151="","",AA2151-N2151)</f>
        <v/>
      </c>
      <c r="AF2151" s="8" t="n"/>
      <c r="AI2151" s="14" t="n"/>
      <c r="AK2151">
        <f>IF($D2151="","",IF(COUNTIF($D$2:$D2151,$D2151)=1,1,0))</f>
        <v/>
      </c>
      <c r="AL2151">
        <f>IF($AK2151=1,SUMPRODUCT(--($AO$2:$AO$7001&lt;$AO2151))+1,"")</f>
        <v/>
      </c>
      <c r="AM2151">
        <f>IF($D2151="","",IF(OR($R2151=TRUE(),$R2151="TRUE"),1,0))</f>
        <v/>
      </c>
      <c r="AN2151">
        <f>IF($D2151="","",IF($X2151="Yes",1,0))</f>
        <v/>
      </c>
      <c r="AO2151">
        <f>IF($AK2151=1,IFERROR(IF(VALUE($D2151)&lt;100000000,VALUE($D2151),1000000000),IFERROR(IF(VALUE(MID($D2151,2,20))&lt;100000000,VALUE(MID($D2151,2,20)),1000000000),1000000000))+ROW()/100000,"")</f>
        <v/>
      </c>
    </row>
    <row r="2152">
      <c r="F2152" s="14" t="n"/>
      <c r="N2152" s="8">
        <f>IF($D2152="","",M2152*V2152/100)</f>
        <v/>
      </c>
      <c r="O2152" s="8" t="n"/>
      <c r="U2152" s="8" t="n"/>
      <c r="V2152" s="8" t="n"/>
      <c r="Y2152">
        <f>IF($D2152="","",IF($AN2152=1,0,IF($AM2152=1,Settings!$C$6,Settings!$C$7))*100)</f>
        <v/>
      </c>
      <c r="Z2152" s="8">
        <f>IF($D2152="","",V2152*Y2152/100)</f>
        <v/>
      </c>
      <c r="AA2152" s="8">
        <f>IF($D2152="","",V2152-Z2152)</f>
        <v/>
      </c>
      <c r="AB2152" s="8">
        <f>IF($D2152="","",AA2152-N2152)</f>
        <v/>
      </c>
      <c r="AF2152" s="8" t="n"/>
      <c r="AI2152" s="14" t="n"/>
      <c r="AK2152">
        <f>IF($D2152="","",IF(COUNTIF($D$2:$D2152,$D2152)=1,1,0))</f>
        <v/>
      </c>
      <c r="AL2152">
        <f>IF($AK2152=1,SUMPRODUCT(--($AO$2:$AO$7001&lt;$AO2152))+1,"")</f>
        <v/>
      </c>
      <c r="AM2152">
        <f>IF($D2152="","",IF(OR($R2152=TRUE(),$R2152="TRUE"),1,0))</f>
        <v/>
      </c>
      <c r="AN2152">
        <f>IF($D2152="","",IF($X2152="Yes",1,0))</f>
        <v/>
      </c>
      <c r="AO2152">
        <f>IF($AK2152=1,IFERROR(IF(VALUE($D2152)&lt;100000000,VALUE($D2152),1000000000),IFERROR(IF(VALUE(MID($D2152,2,20))&lt;100000000,VALUE(MID($D2152,2,20)),1000000000),1000000000))+ROW()/100000,"")</f>
        <v/>
      </c>
    </row>
    <row r="2153">
      <c r="F2153" s="14" t="n"/>
      <c r="N2153" s="8">
        <f>IF($D2153="","",M2153*V2153/100)</f>
        <v/>
      </c>
      <c r="O2153" s="8" t="n"/>
      <c r="U2153" s="8" t="n"/>
      <c r="V2153" s="8" t="n"/>
      <c r="Y2153">
        <f>IF($D2153="","",IF($AN2153=1,0,IF($AM2153=1,Settings!$C$6,Settings!$C$7))*100)</f>
        <v/>
      </c>
      <c r="Z2153" s="8">
        <f>IF($D2153="","",V2153*Y2153/100)</f>
        <v/>
      </c>
      <c r="AA2153" s="8">
        <f>IF($D2153="","",V2153-Z2153)</f>
        <v/>
      </c>
      <c r="AB2153" s="8">
        <f>IF($D2153="","",AA2153-N2153)</f>
        <v/>
      </c>
      <c r="AF2153" s="8" t="n"/>
      <c r="AI2153" s="14" t="n"/>
      <c r="AK2153">
        <f>IF($D2153="","",IF(COUNTIF($D$2:$D2153,$D2153)=1,1,0))</f>
        <v/>
      </c>
      <c r="AL2153">
        <f>IF($AK2153=1,SUMPRODUCT(--($AO$2:$AO$7001&lt;$AO2153))+1,"")</f>
        <v/>
      </c>
      <c r="AM2153">
        <f>IF($D2153="","",IF(OR($R2153=TRUE(),$R2153="TRUE"),1,0))</f>
        <v/>
      </c>
      <c r="AN2153">
        <f>IF($D2153="","",IF($X2153="Yes",1,0))</f>
        <v/>
      </c>
      <c r="AO2153">
        <f>IF($AK2153=1,IFERROR(IF(VALUE($D2153)&lt;100000000,VALUE($D2153),1000000000),IFERROR(IF(VALUE(MID($D2153,2,20))&lt;100000000,VALUE(MID($D2153,2,20)),1000000000),1000000000))+ROW()/100000,"")</f>
        <v/>
      </c>
    </row>
    <row r="2154">
      <c r="F2154" s="14" t="n"/>
      <c r="N2154" s="8">
        <f>IF($D2154="","",M2154*V2154/100)</f>
        <v/>
      </c>
      <c r="O2154" s="8" t="n"/>
      <c r="U2154" s="8" t="n"/>
      <c r="V2154" s="8" t="n"/>
      <c r="Y2154">
        <f>IF($D2154="","",IF($AN2154=1,0,IF($AM2154=1,Settings!$C$6,Settings!$C$7))*100)</f>
        <v/>
      </c>
      <c r="Z2154" s="8">
        <f>IF($D2154="","",V2154*Y2154/100)</f>
        <v/>
      </c>
      <c r="AA2154" s="8">
        <f>IF($D2154="","",V2154-Z2154)</f>
        <v/>
      </c>
      <c r="AB2154" s="8">
        <f>IF($D2154="","",AA2154-N2154)</f>
        <v/>
      </c>
      <c r="AF2154" s="8" t="n"/>
      <c r="AI2154" s="14" t="n"/>
      <c r="AK2154">
        <f>IF($D2154="","",IF(COUNTIF($D$2:$D2154,$D2154)=1,1,0))</f>
        <v/>
      </c>
      <c r="AL2154">
        <f>IF($AK2154=1,SUMPRODUCT(--($AO$2:$AO$7001&lt;$AO2154))+1,"")</f>
        <v/>
      </c>
      <c r="AM2154">
        <f>IF($D2154="","",IF(OR($R2154=TRUE(),$R2154="TRUE"),1,0))</f>
        <v/>
      </c>
      <c r="AN2154">
        <f>IF($D2154="","",IF($X2154="Yes",1,0))</f>
        <v/>
      </c>
      <c r="AO2154">
        <f>IF($AK2154=1,IFERROR(IF(VALUE($D2154)&lt;100000000,VALUE($D2154),1000000000),IFERROR(IF(VALUE(MID($D2154,2,20))&lt;100000000,VALUE(MID($D2154,2,20)),1000000000),1000000000))+ROW()/100000,"")</f>
        <v/>
      </c>
    </row>
    <row r="2155">
      <c r="F2155" s="14" t="n"/>
      <c r="N2155" s="8">
        <f>IF($D2155="","",M2155*V2155/100)</f>
        <v/>
      </c>
      <c r="O2155" s="8" t="n"/>
      <c r="U2155" s="8" t="n"/>
      <c r="V2155" s="8" t="n"/>
      <c r="Y2155">
        <f>IF($D2155="","",IF($AN2155=1,0,IF($AM2155=1,Settings!$C$6,Settings!$C$7))*100)</f>
        <v/>
      </c>
      <c r="Z2155" s="8">
        <f>IF($D2155="","",V2155*Y2155/100)</f>
        <v/>
      </c>
      <c r="AA2155" s="8">
        <f>IF($D2155="","",V2155-Z2155)</f>
        <v/>
      </c>
      <c r="AB2155" s="8">
        <f>IF($D2155="","",AA2155-N2155)</f>
        <v/>
      </c>
      <c r="AF2155" s="8" t="n"/>
      <c r="AI2155" s="14" t="n"/>
      <c r="AK2155">
        <f>IF($D2155="","",IF(COUNTIF($D$2:$D2155,$D2155)=1,1,0))</f>
        <v/>
      </c>
      <c r="AL2155">
        <f>IF($AK2155=1,SUMPRODUCT(--($AO$2:$AO$7001&lt;$AO2155))+1,"")</f>
        <v/>
      </c>
      <c r="AM2155">
        <f>IF($D2155="","",IF(OR($R2155=TRUE(),$R2155="TRUE"),1,0))</f>
        <v/>
      </c>
      <c r="AN2155">
        <f>IF($D2155="","",IF($X2155="Yes",1,0))</f>
        <v/>
      </c>
      <c r="AO2155">
        <f>IF($AK2155=1,IFERROR(IF(VALUE($D2155)&lt;100000000,VALUE($D2155),1000000000),IFERROR(IF(VALUE(MID($D2155,2,20))&lt;100000000,VALUE(MID($D2155,2,20)),1000000000),1000000000))+ROW()/100000,"")</f>
        <v/>
      </c>
    </row>
    <row r="2156">
      <c r="F2156" s="14" t="n"/>
      <c r="N2156" s="8">
        <f>IF($D2156="","",M2156*V2156/100)</f>
        <v/>
      </c>
      <c r="O2156" s="8" t="n"/>
      <c r="U2156" s="8" t="n"/>
      <c r="V2156" s="8" t="n"/>
      <c r="Y2156">
        <f>IF($D2156="","",IF($AN2156=1,0,IF($AM2156=1,Settings!$C$6,Settings!$C$7))*100)</f>
        <v/>
      </c>
      <c r="Z2156" s="8">
        <f>IF($D2156="","",V2156*Y2156/100)</f>
        <v/>
      </c>
      <c r="AA2156" s="8">
        <f>IF($D2156="","",V2156-Z2156)</f>
        <v/>
      </c>
      <c r="AB2156" s="8">
        <f>IF($D2156="","",AA2156-N2156)</f>
        <v/>
      </c>
      <c r="AF2156" s="8" t="n"/>
      <c r="AI2156" s="14" t="n"/>
      <c r="AK2156">
        <f>IF($D2156="","",IF(COUNTIF($D$2:$D2156,$D2156)=1,1,0))</f>
        <v/>
      </c>
      <c r="AL2156">
        <f>IF($AK2156=1,SUMPRODUCT(--($AO$2:$AO$7001&lt;$AO2156))+1,"")</f>
        <v/>
      </c>
      <c r="AM2156">
        <f>IF($D2156="","",IF(OR($R2156=TRUE(),$R2156="TRUE"),1,0))</f>
        <v/>
      </c>
      <c r="AN2156">
        <f>IF($D2156="","",IF($X2156="Yes",1,0))</f>
        <v/>
      </c>
      <c r="AO2156">
        <f>IF($AK2156=1,IFERROR(IF(VALUE($D2156)&lt;100000000,VALUE($D2156),1000000000),IFERROR(IF(VALUE(MID($D2156,2,20))&lt;100000000,VALUE(MID($D2156,2,20)),1000000000),1000000000))+ROW()/100000,"")</f>
        <v/>
      </c>
    </row>
    <row r="2157">
      <c r="F2157" s="14" t="n"/>
      <c r="N2157" s="8">
        <f>IF($D2157="","",M2157*V2157/100)</f>
        <v/>
      </c>
      <c r="O2157" s="8" t="n"/>
      <c r="U2157" s="8" t="n"/>
      <c r="V2157" s="8" t="n"/>
      <c r="Y2157">
        <f>IF($D2157="","",IF($AN2157=1,0,IF($AM2157=1,Settings!$C$6,Settings!$C$7))*100)</f>
        <v/>
      </c>
      <c r="Z2157" s="8">
        <f>IF($D2157="","",V2157*Y2157/100)</f>
        <v/>
      </c>
      <c r="AA2157" s="8">
        <f>IF($D2157="","",V2157-Z2157)</f>
        <v/>
      </c>
      <c r="AB2157" s="8">
        <f>IF($D2157="","",AA2157-N2157)</f>
        <v/>
      </c>
      <c r="AF2157" s="8" t="n"/>
      <c r="AI2157" s="14" t="n"/>
      <c r="AK2157">
        <f>IF($D2157="","",IF(COUNTIF($D$2:$D2157,$D2157)=1,1,0))</f>
        <v/>
      </c>
      <c r="AL2157">
        <f>IF($AK2157=1,SUMPRODUCT(--($AO$2:$AO$7001&lt;$AO2157))+1,"")</f>
        <v/>
      </c>
      <c r="AM2157">
        <f>IF($D2157="","",IF(OR($R2157=TRUE(),$R2157="TRUE"),1,0))</f>
        <v/>
      </c>
      <c r="AN2157">
        <f>IF($D2157="","",IF($X2157="Yes",1,0))</f>
        <v/>
      </c>
      <c r="AO2157">
        <f>IF($AK2157=1,IFERROR(IF(VALUE($D2157)&lt;100000000,VALUE($D2157),1000000000),IFERROR(IF(VALUE(MID($D2157,2,20))&lt;100000000,VALUE(MID($D2157,2,20)),1000000000),1000000000))+ROW()/100000,"")</f>
        <v/>
      </c>
    </row>
    <row r="2158">
      <c r="F2158" s="14" t="n"/>
      <c r="N2158" s="8">
        <f>IF($D2158="","",M2158*V2158/100)</f>
        <v/>
      </c>
      <c r="O2158" s="8" t="n"/>
      <c r="U2158" s="8" t="n"/>
      <c r="V2158" s="8" t="n"/>
      <c r="Y2158">
        <f>IF($D2158="","",IF($AN2158=1,0,IF($AM2158=1,Settings!$C$6,Settings!$C$7))*100)</f>
        <v/>
      </c>
      <c r="Z2158" s="8">
        <f>IF($D2158="","",V2158*Y2158/100)</f>
        <v/>
      </c>
      <c r="AA2158" s="8">
        <f>IF($D2158="","",V2158-Z2158)</f>
        <v/>
      </c>
      <c r="AB2158" s="8">
        <f>IF($D2158="","",AA2158-N2158)</f>
        <v/>
      </c>
      <c r="AF2158" s="8" t="n"/>
      <c r="AI2158" s="14" t="n"/>
      <c r="AK2158">
        <f>IF($D2158="","",IF(COUNTIF($D$2:$D2158,$D2158)=1,1,0))</f>
        <v/>
      </c>
      <c r="AL2158">
        <f>IF($AK2158=1,SUMPRODUCT(--($AO$2:$AO$7001&lt;$AO2158))+1,"")</f>
        <v/>
      </c>
      <c r="AM2158">
        <f>IF($D2158="","",IF(OR($R2158=TRUE(),$R2158="TRUE"),1,0))</f>
        <v/>
      </c>
      <c r="AN2158">
        <f>IF($D2158="","",IF($X2158="Yes",1,0))</f>
        <v/>
      </c>
      <c r="AO2158">
        <f>IF($AK2158=1,IFERROR(IF(VALUE($D2158)&lt;100000000,VALUE($D2158),1000000000),IFERROR(IF(VALUE(MID($D2158,2,20))&lt;100000000,VALUE(MID($D2158,2,20)),1000000000),1000000000))+ROW()/100000,"")</f>
        <v/>
      </c>
    </row>
    <row r="2159">
      <c r="F2159" s="14" t="n"/>
      <c r="N2159" s="8">
        <f>IF($D2159="","",M2159*V2159/100)</f>
        <v/>
      </c>
      <c r="O2159" s="8" t="n"/>
      <c r="U2159" s="8" t="n"/>
      <c r="V2159" s="8" t="n"/>
      <c r="Y2159">
        <f>IF($D2159="","",IF($AN2159=1,0,IF($AM2159=1,Settings!$C$6,Settings!$C$7))*100)</f>
        <v/>
      </c>
      <c r="Z2159" s="8">
        <f>IF($D2159="","",V2159*Y2159/100)</f>
        <v/>
      </c>
      <c r="AA2159" s="8">
        <f>IF($D2159="","",V2159-Z2159)</f>
        <v/>
      </c>
      <c r="AB2159" s="8">
        <f>IF($D2159="","",AA2159-N2159)</f>
        <v/>
      </c>
      <c r="AF2159" s="8" t="n"/>
      <c r="AI2159" s="14" t="n"/>
      <c r="AK2159">
        <f>IF($D2159="","",IF(COUNTIF($D$2:$D2159,$D2159)=1,1,0))</f>
        <v/>
      </c>
      <c r="AL2159">
        <f>IF($AK2159=1,SUMPRODUCT(--($AO$2:$AO$7001&lt;$AO2159))+1,"")</f>
        <v/>
      </c>
      <c r="AM2159">
        <f>IF($D2159="","",IF(OR($R2159=TRUE(),$R2159="TRUE"),1,0))</f>
        <v/>
      </c>
      <c r="AN2159">
        <f>IF($D2159="","",IF($X2159="Yes",1,0))</f>
        <v/>
      </c>
      <c r="AO2159">
        <f>IF($AK2159=1,IFERROR(IF(VALUE($D2159)&lt;100000000,VALUE($D2159),1000000000),IFERROR(IF(VALUE(MID($D2159,2,20))&lt;100000000,VALUE(MID($D2159,2,20)),1000000000),1000000000))+ROW()/100000,"")</f>
        <v/>
      </c>
    </row>
    <row r="2160">
      <c r="F2160" s="14" t="n"/>
      <c r="N2160" s="8">
        <f>IF($D2160="","",M2160*V2160/100)</f>
        <v/>
      </c>
      <c r="O2160" s="8" t="n"/>
      <c r="U2160" s="8" t="n"/>
      <c r="V2160" s="8" t="n"/>
      <c r="Y2160">
        <f>IF($D2160="","",IF($AN2160=1,0,IF($AM2160=1,Settings!$C$6,Settings!$C$7))*100)</f>
        <v/>
      </c>
      <c r="Z2160" s="8">
        <f>IF($D2160="","",V2160*Y2160/100)</f>
        <v/>
      </c>
      <c r="AA2160" s="8">
        <f>IF($D2160="","",V2160-Z2160)</f>
        <v/>
      </c>
      <c r="AB2160" s="8">
        <f>IF($D2160="","",AA2160-N2160)</f>
        <v/>
      </c>
      <c r="AF2160" s="8" t="n"/>
      <c r="AI2160" s="14" t="n"/>
      <c r="AK2160">
        <f>IF($D2160="","",IF(COUNTIF($D$2:$D2160,$D2160)=1,1,0))</f>
        <v/>
      </c>
      <c r="AL2160">
        <f>IF($AK2160=1,SUMPRODUCT(--($AO$2:$AO$7001&lt;$AO2160))+1,"")</f>
        <v/>
      </c>
      <c r="AM2160">
        <f>IF($D2160="","",IF(OR($R2160=TRUE(),$R2160="TRUE"),1,0))</f>
        <v/>
      </c>
      <c r="AN2160">
        <f>IF($D2160="","",IF($X2160="Yes",1,0))</f>
        <v/>
      </c>
      <c r="AO2160">
        <f>IF($AK2160=1,IFERROR(IF(VALUE($D2160)&lt;100000000,VALUE($D2160),1000000000),IFERROR(IF(VALUE(MID($D2160,2,20))&lt;100000000,VALUE(MID($D2160,2,20)),1000000000),1000000000))+ROW()/100000,"")</f>
        <v/>
      </c>
    </row>
    <row r="2161">
      <c r="F2161" s="14" t="n"/>
      <c r="N2161" s="8">
        <f>IF($D2161="","",M2161*V2161/100)</f>
        <v/>
      </c>
      <c r="O2161" s="8" t="n"/>
      <c r="U2161" s="8" t="n"/>
      <c r="V2161" s="8" t="n"/>
      <c r="Y2161">
        <f>IF($D2161="","",IF($AN2161=1,0,IF($AM2161=1,Settings!$C$6,Settings!$C$7))*100)</f>
        <v/>
      </c>
      <c r="Z2161" s="8">
        <f>IF($D2161="","",V2161*Y2161/100)</f>
        <v/>
      </c>
      <c r="AA2161" s="8">
        <f>IF($D2161="","",V2161-Z2161)</f>
        <v/>
      </c>
      <c r="AB2161" s="8">
        <f>IF($D2161="","",AA2161-N2161)</f>
        <v/>
      </c>
      <c r="AF2161" s="8" t="n"/>
      <c r="AI2161" s="14" t="n"/>
      <c r="AK2161">
        <f>IF($D2161="","",IF(COUNTIF($D$2:$D2161,$D2161)=1,1,0))</f>
        <v/>
      </c>
      <c r="AL2161">
        <f>IF($AK2161=1,SUMPRODUCT(--($AO$2:$AO$7001&lt;$AO2161))+1,"")</f>
        <v/>
      </c>
      <c r="AM2161">
        <f>IF($D2161="","",IF(OR($R2161=TRUE(),$R2161="TRUE"),1,0))</f>
        <v/>
      </c>
      <c r="AN2161">
        <f>IF($D2161="","",IF($X2161="Yes",1,0))</f>
        <v/>
      </c>
      <c r="AO2161">
        <f>IF($AK2161=1,IFERROR(IF(VALUE($D2161)&lt;100000000,VALUE($D2161),1000000000),IFERROR(IF(VALUE(MID($D2161,2,20))&lt;100000000,VALUE(MID($D2161,2,20)),1000000000),1000000000))+ROW()/100000,"")</f>
        <v/>
      </c>
    </row>
    <row r="2162">
      <c r="F2162" s="14" t="n"/>
      <c r="N2162" s="8">
        <f>IF($D2162="","",M2162*V2162/100)</f>
        <v/>
      </c>
      <c r="O2162" s="8" t="n"/>
      <c r="U2162" s="8" t="n"/>
      <c r="V2162" s="8" t="n"/>
      <c r="Y2162">
        <f>IF($D2162="","",IF($AN2162=1,0,IF($AM2162=1,Settings!$C$6,Settings!$C$7))*100)</f>
        <v/>
      </c>
      <c r="Z2162" s="8">
        <f>IF($D2162="","",V2162*Y2162/100)</f>
        <v/>
      </c>
      <c r="AA2162" s="8">
        <f>IF($D2162="","",V2162-Z2162)</f>
        <v/>
      </c>
      <c r="AB2162" s="8">
        <f>IF($D2162="","",AA2162-N2162)</f>
        <v/>
      </c>
      <c r="AF2162" s="8" t="n"/>
      <c r="AI2162" s="14" t="n"/>
      <c r="AK2162">
        <f>IF($D2162="","",IF(COUNTIF($D$2:$D2162,$D2162)=1,1,0))</f>
        <v/>
      </c>
      <c r="AL2162">
        <f>IF($AK2162=1,SUMPRODUCT(--($AO$2:$AO$7001&lt;$AO2162))+1,"")</f>
        <v/>
      </c>
      <c r="AM2162">
        <f>IF($D2162="","",IF(OR($R2162=TRUE(),$R2162="TRUE"),1,0))</f>
        <v/>
      </c>
      <c r="AN2162">
        <f>IF($D2162="","",IF($X2162="Yes",1,0))</f>
        <v/>
      </c>
      <c r="AO2162">
        <f>IF($AK2162=1,IFERROR(IF(VALUE($D2162)&lt;100000000,VALUE($D2162),1000000000),IFERROR(IF(VALUE(MID($D2162,2,20))&lt;100000000,VALUE(MID($D2162,2,20)),1000000000),1000000000))+ROW()/100000,"")</f>
        <v/>
      </c>
    </row>
    <row r="2163">
      <c r="F2163" s="14" t="n"/>
      <c r="N2163" s="8">
        <f>IF($D2163="","",M2163*V2163/100)</f>
        <v/>
      </c>
      <c r="O2163" s="8" t="n"/>
      <c r="U2163" s="8" t="n"/>
      <c r="V2163" s="8" t="n"/>
      <c r="Y2163">
        <f>IF($D2163="","",IF($AN2163=1,0,IF($AM2163=1,Settings!$C$6,Settings!$C$7))*100)</f>
        <v/>
      </c>
      <c r="Z2163" s="8">
        <f>IF($D2163="","",V2163*Y2163/100)</f>
        <v/>
      </c>
      <c r="AA2163" s="8">
        <f>IF($D2163="","",V2163-Z2163)</f>
        <v/>
      </c>
      <c r="AB2163" s="8">
        <f>IF($D2163="","",AA2163-N2163)</f>
        <v/>
      </c>
      <c r="AF2163" s="8" t="n"/>
      <c r="AI2163" s="14" t="n"/>
      <c r="AK2163">
        <f>IF($D2163="","",IF(COUNTIF($D$2:$D2163,$D2163)=1,1,0))</f>
        <v/>
      </c>
      <c r="AL2163">
        <f>IF($AK2163=1,SUMPRODUCT(--($AO$2:$AO$7001&lt;$AO2163))+1,"")</f>
        <v/>
      </c>
      <c r="AM2163">
        <f>IF($D2163="","",IF(OR($R2163=TRUE(),$R2163="TRUE"),1,0))</f>
        <v/>
      </c>
      <c r="AN2163">
        <f>IF($D2163="","",IF($X2163="Yes",1,0))</f>
        <v/>
      </c>
      <c r="AO2163">
        <f>IF($AK2163=1,IFERROR(IF(VALUE($D2163)&lt;100000000,VALUE($D2163),1000000000),IFERROR(IF(VALUE(MID($D2163,2,20))&lt;100000000,VALUE(MID($D2163,2,20)),1000000000),1000000000))+ROW()/100000,"")</f>
        <v/>
      </c>
    </row>
    <row r="2164">
      <c r="F2164" s="14" t="n"/>
      <c r="N2164" s="8">
        <f>IF($D2164="","",M2164*V2164/100)</f>
        <v/>
      </c>
      <c r="O2164" s="8" t="n"/>
      <c r="U2164" s="8" t="n"/>
      <c r="V2164" s="8" t="n"/>
      <c r="Y2164">
        <f>IF($D2164="","",IF($AN2164=1,0,IF($AM2164=1,Settings!$C$6,Settings!$C$7))*100)</f>
        <v/>
      </c>
      <c r="Z2164" s="8">
        <f>IF($D2164="","",V2164*Y2164/100)</f>
        <v/>
      </c>
      <c r="AA2164" s="8">
        <f>IF($D2164="","",V2164-Z2164)</f>
        <v/>
      </c>
      <c r="AB2164" s="8">
        <f>IF($D2164="","",AA2164-N2164)</f>
        <v/>
      </c>
      <c r="AF2164" s="8" t="n"/>
      <c r="AI2164" s="14" t="n"/>
      <c r="AK2164">
        <f>IF($D2164="","",IF(COUNTIF($D$2:$D2164,$D2164)=1,1,0))</f>
        <v/>
      </c>
      <c r="AL2164">
        <f>IF($AK2164=1,SUMPRODUCT(--($AO$2:$AO$7001&lt;$AO2164))+1,"")</f>
        <v/>
      </c>
      <c r="AM2164">
        <f>IF($D2164="","",IF(OR($R2164=TRUE(),$R2164="TRUE"),1,0))</f>
        <v/>
      </c>
      <c r="AN2164">
        <f>IF($D2164="","",IF($X2164="Yes",1,0))</f>
        <v/>
      </c>
      <c r="AO2164">
        <f>IF($AK2164=1,IFERROR(IF(VALUE($D2164)&lt;100000000,VALUE($D2164),1000000000),IFERROR(IF(VALUE(MID($D2164,2,20))&lt;100000000,VALUE(MID($D2164,2,20)),1000000000),1000000000))+ROW()/100000,"")</f>
        <v/>
      </c>
    </row>
    <row r="2165">
      <c r="F2165" s="14" t="n"/>
      <c r="N2165" s="8">
        <f>IF($D2165="","",M2165*V2165/100)</f>
        <v/>
      </c>
      <c r="O2165" s="8" t="n"/>
      <c r="U2165" s="8" t="n"/>
      <c r="V2165" s="8" t="n"/>
      <c r="Y2165">
        <f>IF($D2165="","",IF($AN2165=1,0,IF($AM2165=1,Settings!$C$6,Settings!$C$7))*100)</f>
        <v/>
      </c>
      <c r="Z2165" s="8">
        <f>IF($D2165="","",V2165*Y2165/100)</f>
        <v/>
      </c>
      <c r="AA2165" s="8">
        <f>IF($D2165="","",V2165-Z2165)</f>
        <v/>
      </c>
      <c r="AB2165" s="8">
        <f>IF($D2165="","",AA2165-N2165)</f>
        <v/>
      </c>
      <c r="AF2165" s="8" t="n"/>
      <c r="AI2165" s="14" t="n"/>
      <c r="AK2165">
        <f>IF($D2165="","",IF(COUNTIF($D$2:$D2165,$D2165)=1,1,0))</f>
        <v/>
      </c>
      <c r="AL2165">
        <f>IF($AK2165=1,SUMPRODUCT(--($AO$2:$AO$7001&lt;$AO2165))+1,"")</f>
        <v/>
      </c>
      <c r="AM2165">
        <f>IF($D2165="","",IF(OR($R2165=TRUE(),$R2165="TRUE"),1,0))</f>
        <v/>
      </c>
      <c r="AN2165">
        <f>IF($D2165="","",IF($X2165="Yes",1,0))</f>
        <v/>
      </c>
      <c r="AO2165">
        <f>IF($AK2165=1,IFERROR(IF(VALUE($D2165)&lt;100000000,VALUE($D2165),1000000000),IFERROR(IF(VALUE(MID($D2165,2,20))&lt;100000000,VALUE(MID($D2165,2,20)),1000000000),1000000000))+ROW()/100000,"")</f>
        <v/>
      </c>
    </row>
    <row r="2166">
      <c r="F2166" s="14" t="n"/>
      <c r="N2166" s="8">
        <f>IF($D2166="","",M2166*V2166/100)</f>
        <v/>
      </c>
      <c r="O2166" s="8" t="n"/>
      <c r="U2166" s="8" t="n"/>
      <c r="V2166" s="8" t="n"/>
      <c r="Y2166">
        <f>IF($D2166="","",IF($AN2166=1,0,IF($AM2166=1,Settings!$C$6,Settings!$C$7))*100)</f>
        <v/>
      </c>
      <c r="Z2166" s="8">
        <f>IF($D2166="","",V2166*Y2166/100)</f>
        <v/>
      </c>
      <c r="AA2166" s="8">
        <f>IF($D2166="","",V2166-Z2166)</f>
        <v/>
      </c>
      <c r="AB2166" s="8">
        <f>IF($D2166="","",AA2166-N2166)</f>
        <v/>
      </c>
      <c r="AF2166" s="8" t="n"/>
      <c r="AI2166" s="14" t="n"/>
      <c r="AK2166">
        <f>IF($D2166="","",IF(COUNTIF($D$2:$D2166,$D2166)=1,1,0))</f>
        <v/>
      </c>
      <c r="AL2166">
        <f>IF($AK2166=1,SUMPRODUCT(--($AO$2:$AO$7001&lt;$AO2166))+1,"")</f>
        <v/>
      </c>
      <c r="AM2166">
        <f>IF($D2166="","",IF(OR($R2166=TRUE(),$R2166="TRUE"),1,0))</f>
        <v/>
      </c>
      <c r="AN2166">
        <f>IF($D2166="","",IF($X2166="Yes",1,0))</f>
        <v/>
      </c>
      <c r="AO2166">
        <f>IF($AK2166=1,IFERROR(IF(VALUE($D2166)&lt;100000000,VALUE($D2166),1000000000),IFERROR(IF(VALUE(MID($D2166,2,20))&lt;100000000,VALUE(MID($D2166,2,20)),1000000000),1000000000))+ROW()/100000,"")</f>
        <v/>
      </c>
    </row>
    <row r="2167">
      <c r="F2167" s="14" t="n"/>
      <c r="N2167" s="8">
        <f>IF($D2167="","",M2167*V2167/100)</f>
        <v/>
      </c>
      <c r="O2167" s="8" t="n"/>
      <c r="U2167" s="8" t="n"/>
      <c r="V2167" s="8" t="n"/>
      <c r="Y2167">
        <f>IF($D2167="","",IF($AN2167=1,0,IF($AM2167=1,Settings!$C$6,Settings!$C$7))*100)</f>
        <v/>
      </c>
      <c r="Z2167" s="8">
        <f>IF($D2167="","",V2167*Y2167/100)</f>
        <v/>
      </c>
      <c r="AA2167" s="8">
        <f>IF($D2167="","",V2167-Z2167)</f>
        <v/>
      </c>
      <c r="AB2167" s="8">
        <f>IF($D2167="","",AA2167-N2167)</f>
        <v/>
      </c>
      <c r="AF2167" s="8" t="n"/>
      <c r="AI2167" s="14" t="n"/>
      <c r="AK2167">
        <f>IF($D2167="","",IF(COUNTIF($D$2:$D2167,$D2167)=1,1,0))</f>
        <v/>
      </c>
      <c r="AL2167">
        <f>IF($AK2167=1,SUMPRODUCT(--($AO$2:$AO$7001&lt;$AO2167))+1,"")</f>
        <v/>
      </c>
      <c r="AM2167">
        <f>IF($D2167="","",IF(OR($R2167=TRUE(),$R2167="TRUE"),1,0))</f>
        <v/>
      </c>
      <c r="AN2167">
        <f>IF($D2167="","",IF($X2167="Yes",1,0))</f>
        <v/>
      </c>
      <c r="AO2167">
        <f>IF($AK2167=1,IFERROR(IF(VALUE($D2167)&lt;100000000,VALUE($D2167),1000000000),IFERROR(IF(VALUE(MID($D2167,2,20))&lt;100000000,VALUE(MID($D2167,2,20)),1000000000),1000000000))+ROW()/100000,"")</f>
        <v/>
      </c>
    </row>
    <row r="2168">
      <c r="F2168" s="14" t="n"/>
      <c r="N2168" s="8">
        <f>IF($D2168="","",M2168*V2168/100)</f>
        <v/>
      </c>
      <c r="O2168" s="8" t="n"/>
      <c r="U2168" s="8" t="n"/>
      <c r="V2168" s="8" t="n"/>
      <c r="Y2168">
        <f>IF($D2168="","",IF($AN2168=1,0,IF($AM2168=1,Settings!$C$6,Settings!$C$7))*100)</f>
        <v/>
      </c>
      <c r="Z2168" s="8">
        <f>IF($D2168="","",V2168*Y2168/100)</f>
        <v/>
      </c>
      <c r="AA2168" s="8">
        <f>IF($D2168="","",V2168-Z2168)</f>
        <v/>
      </c>
      <c r="AB2168" s="8">
        <f>IF($D2168="","",AA2168-N2168)</f>
        <v/>
      </c>
      <c r="AF2168" s="8" t="n"/>
      <c r="AI2168" s="14" t="n"/>
      <c r="AK2168">
        <f>IF($D2168="","",IF(COUNTIF($D$2:$D2168,$D2168)=1,1,0))</f>
        <v/>
      </c>
      <c r="AL2168">
        <f>IF($AK2168=1,SUMPRODUCT(--($AO$2:$AO$7001&lt;$AO2168))+1,"")</f>
        <v/>
      </c>
      <c r="AM2168">
        <f>IF($D2168="","",IF(OR($R2168=TRUE(),$R2168="TRUE"),1,0))</f>
        <v/>
      </c>
      <c r="AN2168">
        <f>IF($D2168="","",IF($X2168="Yes",1,0))</f>
        <v/>
      </c>
      <c r="AO2168">
        <f>IF($AK2168=1,IFERROR(IF(VALUE($D2168)&lt;100000000,VALUE($D2168),1000000000),IFERROR(IF(VALUE(MID($D2168,2,20))&lt;100000000,VALUE(MID($D2168,2,20)),1000000000),1000000000))+ROW()/100000,"")</f>
        <v/>
      </c>
    </row>
    <row r="2169">
      <c r="F2169" s="14" t="n"/>
      <c r="N2169" s="8">
        <f>IF($D2169="","",M2169*V2169/100)</f>
        <v/>
      </c>
      <c r="O2169" s="8" t="n"/>
      <c r="U2169" s="8" t="n"/>
      <c r="V2169" s="8" t="n"/>
      <c r="Y2169">
        <f>IF($D2169="","",IF($AN2169=1,0,IF($AM2169=1,Settings!$C$6,Settings!$C$7))*100)</f>
        <v/>
      </c>
      <c r="Z2169" s="8">
        <f>IF($D2169="","",V2169*Y2169/100)</f>
        <v/>
      </c>
      <c r="AA2169" s="8">
        <f>IF($D2169="","",V2169-Z2169)</f>
        <v/>
      </c>
      <c r="AB2169" s="8">
        <f>IF($D2169="","",AA2169-N2169)</f>
        <v/>
      </c>
      <c r="AF2169" s="8" t="n"/>
      <c r="AI2169" s="14" t="n"/>
      <c r="AK2169">
        <f>IF($D2169="","",IF(COUNTIF($D$2:$D2169,$D2169)=1,1,0))</f>
        <v/>
      </c>
      <c r="AL2169">
        <f>IF($AK2169=1,SUMPRODUCT(--($AO$2:$AO$7001&lt;$AO2169))+1,"")</f>
        <v/>
      </c>
      <c r="AM2169">
        <f>IF($D2169="","",IF(OR($R2169=TRUE(),$R2169="TRUE"),1,0))</f>
        <v/>
      </c>
      <c r="AN2169">
        <f>IF($D2169="","",IF($X2169="Yes",1,0))</f>
        <v/>
      </c>
      <c r="AO2169">
        <f>IF($AK2169=1,IFERROR(IF(VALUE($D2169)&lt;100000000,VALUE($D2169),1000000000),IFERROR(IF(VALUE(MID($D2169,2,20))&lt;100000000,VALUE(MID($D2169,2,20)),1000000000),1000000000))+ROW()/100000,"")</f>
        <v/>
      </c>
    </row>
    <row r="2170">
      <c r="F2170" s="14" t="n"/>
      <c r="N2170" s="8">
        <f>IF($D2170="","",M2170*V2170/100)</f>
        <v/>
      </c>
      <c r="O2170" s="8" t="n"/>
      <c r="U2170" s="8" t="n"/>
      <c r="V2170" s="8" t="n"/>
      <c r="Y2170">
        <f>IF($D2170="","",IF($AN2170=1,0,IF($AM2170=1,Settings!$C$6,Settings!$C$7))*100)</f>
        <v/>
      </c>
      <c r="Z2170" s="8">
        <f>IF($D2170="","",V2170*Y2170/100)</f>
        <v/>
      </c>
      <c r="AA2170" s="8">
        <f>IF($D2170="","",V2170-Z2170)</f>
        <v/>
      </c>
      <c r="AB2170" s="8">
        <f>IF($D2170="","",AA2170-N2170)</f>
        <v/>
      </c>
      <c r="AF2170" s="8" t="n"/>
      <c r="AI2170" s="14" t="n"/>
      <c r="AK2170">
        <f>IF($D2170="","",IF(COUNTIF($D$2:$D2170,$D2170)=1,1,0))</f>
        <v/>
      </c>
      <c r="AL2170">
        <f>IF($AK2170=1,SUMPRODUCT(--($AO$2:$AO$7001&lt;$AO2170))+1,"")</f>
        <v/>
      </c>
      <c r="AM2170">
        <f>IF($D2170="","",IF(OR($R2170=TRUE(),$R2170="TRUE"),1,0))</f>
        <v/>
      </c>
      <c r="AN2170">
        <f>IF($D2170="","",IF($X2170="Yes",1,0))</f>
        <v/>
      </c>
      <c r="AO2170">
        <f>IF($AK2170=1,IFERROR(IF(VALUE($D2170)&lt;100000000,VALUE($D2170),1000000000),IFERROR(IF(VALUE(MID($D2170,2,20))&lt;100000000,VALUE(MID($D2170,2,20)),1000000000),1000000000))+ROW()/100000,"")</f>
        <v/>
      </c>
    </row>
    <row r="2171">
      <c r="F2171" s="14" t="n"/>
      <c r="N2171" s="8">
        <f>IF($D2171="","",M2171*V2171/100)</f>
        <v/>
      </c>
      <c r="O2171" s="8" t="n"/>
      <c r="U2171" s="8" t="n"/>
      <c r="V2171" s="8" t="n"/>
      <c r="Y2171">
        <f>IF($D2171="","",IF($AN2171=1,0,IF($AM2171=1,Settings!$C$6,Settings!$C$7))*100)</f>
        <v/>
      </c>
      <c r="Z2171" s="8">
        <f>IF($D2171="","",V2171*Y2171/100)</f>
        <v/>
      </c>
      <c r="AA2171" s="8">
        <f>IF($D2171="","",V2171-Z2171)</f>
        <v/>
      </c>
      <c r="AB2171" s="8">
        <f>IF($D2171="","",AA2171-N2171)</f>
        <v/>
      </c>
      <c r="AF2171" s="8" t="n"/>
      <c r="AI2171" s="14" t="n"/>
      <c r="AK2171">
        <f>IF($D2171="","",IF(COUNTIF($D$2:$D2171,$D2171)=1,1,0))</f>
        <v/>
      </c>
      <c r="AL2171">
        <f>IF($AK2171=1,SUMPRODUCT(--($AO$2:$AO$7001&lt;$AO2171))+1,"")</f>
        <v/>
      </c>
      <c r="AM2171">
        <f>IF($D2171="","",IF(OR($R2171=TRUE(),$R2171="TRUE"),1,0))</f>
        <v/>
      </c>
      <c r="AN2171">
        <f>IF($D2171="","",IF($X2171="Yes",1,0))</f>
        <v/>
      </c>
      <c r="AO2171">
        <f>IF($AK2171=1,IFERROR(IF(VALUE($D2171)&lt;100000000,VALUE($D2171),1000000000),IFERROR(IF(VALUE(MID($D2171,2,20))&lt;100000000,VALUE(MID($D2171,2,20)),1000000000),1000000000))+ROW()/100000,"")</f>
        <v/>
      </c>
    </row>
    <row r="2172">
      <c r="F2172" s="14" t="n"/>
      <c r="N2172" s="8">
        <f>IF($D2172="","",M2172*V2172/100)</f>
        <v/>
      </c>
      <c r="O2172" s="8" t="n"/>
      <c r="U2172" s="8" t="n"/>
      <c r="V2172" s="8" t="n"/>
      <c r="Y2172">
        <f>IF($D2172="","",IF($AN2172=1,0,IF($AM2172=1,Settings!$C$6,Settings!$C$7))*100)</f>
        <v/>
      </c>
      <c r="Z2172" s="8">
        <f>IF($D2172="","",V2172*Y2172/100)</f>
        <v/>
      </c>
      <c r="AA2172" s="8">
        <f>IF($D2172="","",V2172-Z2172)</f>
        <v/>
      </c>
      <c r="AB2172" s="8">
        <f>IF($D2172="","",AA2172-N2172)</f>
        <v/>
      </c>
      <c r="AF2172" s="8" t="n"/>
      <c r="AI2172" s="14" t="n"/>
      <c r="AK2172">
        <f>IF($D2172="","",IF(COUNTIF($D$2:$D2172,$D2172)=1,1,0))</f>
        <v/>
      </c>
      <c r="AL2172">
        <f>IF($AK2172=1,SUMPRODUCT(--($AO$2:$AO$7001&lt;$AO2172))+1,"")</f>
        <v/>
      </c>
      <c r="AM2172">
        <f>IF($D2172="","",IF(OR($R2172=TRUE(),$R2172="TRUE"),1,0))</f>
        <v/>
      </c>
      <c r="AN2172">
        <f>IF($D2172="","",IF($X2172="Yes",1,0))</f>
        <v/>
      </c>
      <c r="AO2172">
        <f>IF($AK2172=1,IFERROR(IF(VALUE($D2172)&lt;100000000,VALUE($D2172),1000000000),IFERROR(IF(VALUE(MID($D2172,2,20))&lt;100000000,VALUE(MID($D2172,2,20)),1000000000),1000000000))+ROW()/100000,"")</f>
        <v/>
      </c>
    </row>
    <row r="2173">
      <c r="F2173" s="14" t="n"/>
      <c r="N2173" s="8">
        <f>IF($D2173="","",M2173*V2173/100)</f>
        <v/>
      </c>
      <c r="O2173" s="8" t="n"/>
      <c r="U2173" s="8" t="n"/>
      <c r="V2173" s="8" t="n"/>
      <c r="Y2173">
        <f>IF($D2173="","",IF($AN2173=1,0,IF($AM2173=1,Settings!$C$6,Settings!$C$7))*100)</f>
        <v/>
      </c>
      <c r="Z2173" s="8">
        <f>IF($D2173="","",V2173*Y2173/100)</f>
        <v/>
      </c>
      <c r="AA2173" s="8">
        <f>IF($D2173="","",V2173-Z2173)</f>
        <v/>
      </c>
      <c r="AB2173" s="8">
        <f>IF($D2173="","",AA2173-N2173)</f>
        <v/>
      </c>
      <c r="AF2173" s="8" t="n"/>
      <c r="AI2173" s="14" t="n"/>
      <c r="AK2173">
        <f>IF($D2173="","",IF(COUNTIF($D$2:$D2173,$D2173)=1,1,0))</f>
        <v/>
      </c>
      <c r="AL2173">
        <f>IF($AK2173=1,SUMPRODUCT(--($AO$2:$AO$7001&lt;$AO2173))+1,"")</f>
        <v/>
      </c>
      <c r="AM2173">
        <f>IF($D2173="","",IF(OR($R2173=TRUE(),$R2173="TRUE"),1,0))</f>
        <v/>
      </c>
      <c r="AN2173">
        <f>IF($D2173="","",IF($X2173="Yes",1,0))</f>
        <v/>
      </c>
      <c r="AO2173">
        <f>IF($AK2173=1,IFERROR(IF(VALUE($D2173)&lt;100000000,VALUE($D2173),1000000000),IFERROR(IF(VALUE(MID($D2173,2,20))&lt;100000000,VALUE(MID($D2173,2,20)),1000000000),1000000000))+ROW()/100000,"")</f>
        <v/>
      </c>
    </row>
    <row r="2174">
      <c r="F2174" s="14" t="n"/>
      <c r="N2174" s="8">
        <f>IF($D2174="","",M2174*V2174/100)</f>
        <v/>
      </c>
      <c r="O2174" s="8" t="n"/>
      <c r="U2174" s="8" t="n"/>
      <c r="V2174" s="8" t="n"/>
      <c r="Y2174">
        <f>IF($D2174="","",IF($AN2174=1,0,IF($AM2174=1,Settings!$C$6,Settings!$C$7))*100)</f>
        <v/>
      </c>
      <c r="Z2174" s="8">
        <f>IF($D2174="","",V2174*Y2174/100)</f>
        <v/>
      </c>
      <c r="AA2174" s="8">
        <f>IF($D2174="","",V2174-Z2174)</f>
        <v/>
      </c>
      <c r="AB2174" s="8">
        <f>IF($D2174="","",AA2174-N2174)</f>
        <v/>
      </c>
      <c r="AF2174" s="8" t="n"/>
      <c r="AI2174" s="14" t="n"/>
      <c r="AK2174">
        <f>IF($D2174="","",IF(COUNTIF($D$2:$D2174,$D2174)=1,1,0))</f>
        <v/>
      </c>
      <c r="AL2174">
        <f>IF($AK2174=1,SUMPRODUCT(--($AO$2:$AO$7001&lt;$AO2174))+1,"")</f>
        <v/>
      </c>
      <c r="AM2174">
        <f>IF($D2174="","",IF(OR($R2174=TRUE(),$R2174="TRUE"),1,0))</f>
        <v/>
      </c>
      <c r="AN2174">
        <f>IF($D2174="","",IF($X2174="Yes",1,0))</f>
        <v/>
      </c>
      <c r="AO2174">
        <f>IF($AK2174=1,IFERROR(IF(VALUE($D2174)&lt;100000000,VALUE($D2174),1000000000),IFERROR(IF(VALUE(MID($D2174,2,20))&lt;100000000,VALUE(MID($D2174,2,20)),1000000000),1000000000))+ROW()/100000,"")</f>
        <v/>
      </c>
    </row>
    <row r="2175">
      <c r="F2175" s="14" t="n"/>
      <c r="N2175" s="8">
        <f>IF($D2175="","",M2175*V2175/100)</f>
        <v/>
      </c>
      <c r="O2175" s="8" t="n"/>
      <c r="U2175" s="8" t="n"/>
      <c r="V2175" s="8" t="n"/>
      <c r="Y2175">
        <f>IF($D2175="","",IF($AN2175=1,0,IF($AM2175=1,Settings!$C$6,Settings!$C$7))*100)</f>
        <v/>
      </c>
      <c r="Z2175" s="8">
        <f>IF($D2175="","",V2175*Y2175/100)</f>
        <v/>
      </c>
      <c r="AA2175" s="8">
        <f>IF($D2175="","",V2175-Z2175)</f>
        <v/>
      </c>
      <c r="AB2175" s="8">
        <f>IF($D2175="","",AA2175-N2175)</f>
        <v/>
      </c>
      <c r="AF2175" s="8" t="n"/>
      <c r="AI2175" s="14" t="n"/>
      <c r="AK2175">
        <f>IF($D2175="","",IF(COUNTIF($D$2:$D2175,$D2175)=1,1,0))</f>
        <v/>
      </c>
      <c r="AL2175">
        <f>IF($AK2175=1,SUMPRODUCT(--($AO$2:$AO$7001&lt;$AO2175))+1,"")</f>
        <v/>
      </c>
      <c r="AM2175">
        <f>IF($D2175="","",IF(OR($R2175=TRUE(),$R2175="TRUE"),1,0))</f>
        <v/>
      </c>
      <c r="AN2175">
        <f>IF($D2175="","",IF($X2175="Yes",1,0))</f>
        <v/>
      </c>
      <c r="AO2175">
        <f>IF($AK2175=1,IFERROR(IF(VALUE($D2175)&lt;100000000,VALUE($D2175),1000000000),IFERROR(IF(VALUE(MID($D2175,2,20))&lt;100000000,VALUE(MID($D2175,2,20)),1000000000),1000000000))+ROW()/100000,"")</f>
        <v/>
      </c>
    </row>
    <row r="2176">
      <c r="F2176" s="14" t="n"/>
      <c r="N2176" s="8">
        <f>IF($D2176="","",M2176*V2176/100)</f>
        <v/>
      </c>
      <c r="O2176" s="8" t="n"/>
      <c r="U2176" s="8" t="n"/>
      <c r="V2176" s="8" t="n"/>
      <c r="Y2176">
        <f>IF($D2176="","",IF($AN2176=1,0,IF($AM2176=1,Settings!$C$6,Settings!$C$7))*100)</f>
        <v/>
      </c>
      <c r="Z2176" s="8">
        <f>IF($D2176="","",V2176*Y2176/100)</f>
        <v/>
      </c>
      <c r="AA2176" s="8">
        <f>IF($D2176="","",V2176-Z2176)</f>
        <v/>
      </c>
      <c r="AB2176" s="8">
        <f>IF($D2176="","",AA2176-N2176)</f>
        <v/>
      </c>
      <c r="AF2176" s="8" t="n"/>
      <c r="AI2176" s="14" t="n"/>
      <c r="AK2176">
        <f>IF($D2176="","",IF(COUNTIF($D$2:$D2176,$D2176)=1,1,0))</f>
        <v/>
      </c>
      <c r="AL2176">
        <f>IF($AK2176=1,SUMPRODUCT(--($AO$2:$AO$7001&lt;$AO2176))+1,"")</f>
        <v/>
      </c>
      <c r="AM2176">
        <f>IF($D2176="","",IF(OR($R2176=TRUE(),$R2176="TRUE"),1,0))</f>
        <v/>
      </c>
      <c r="AN2176">
        <f>IF($D2176="","",IF($X2176="Yes",1,0))</f>
        <v/>
      </c>
      <c r="AO2176">
        <f>IF($AK2176=1,IFERROR(IF(VALUE($D2176)&lt;100000000,VALUE($D2176),1000000000),IFERROR(IF(VALUE(MID($D2176,2,20))&lt;100000000,VALUE(MID($D2176,2,20)),1000000000),1000000000))+ROW()/100000,"")</f>
        <v/>
      </c>
    </row>
    <row r="2177">
      <c r="F2177" s="14" t="n"/>
      <c r="N2177" s="8">
        <f>IF($D2177="","",M2177*V2177/100)</f>
        <v/>
      </c>
      <c r="O2177" s="8" t="n"/>
      <c r="U2177" s="8" t="n"/>
      <c r="V2177" s="8" t="n"/>
      <c r="Y2177">
        <f>IF($D2177="","",IF($AN2177=1,0,IF($AM2177=1,Settings!$C$6,Settings!$C$7))*100)</f>
        <v/>
      </c>
      <c r="Z2177" s="8">
        <f>IF($D2177="","",V2177*Y2177/100)</f>
        <v/>
      </c>
      <c r="AA2177" s="8">
        <f>IF($D2177="","",V2177-Z2177)</f>
        <v/>
      </c>
      <c r="AB2177" s="8">
        <f>IF($D2177="","",AA2177-N2177)</f>
        <v/>
      </c>
      <c r="AF2177" s="8" t="n"/>
      <c r="AI2177" s="14" t="n"/>
      <c r="AK2177">
        <f>IF($D2177="","",IF(COUNTIF($D$2:$D2177,$D2177)=1,1,0))</f>
        <v/>
      </c>
      <c r="AL2177">
        <f>IF($AK2177=1,SUMPRODUCT(--($AO$2:$AO$7001&lt;$AO2177))+1,"")</f>
        <v/>
      </c>
      <c r="AM2177">
        <f>IF($D2177="","",IF(OR($R2177=TRUE(),$R2177="TRUE"),1,0))</f>
        <v/>
      </c>
      <c r="AN2177">
        <f>IF($D2177="","",IF($X2177="Yes",1,0))</f>
        <v/>
      </c>
      <c r="AO2177">
        <f>IF($AK2177=1,IFERROR(IF(VALUE($D2177)&lt;100000000,VALUE($D2177),1000000000),IFERROR(IF(VALUE(MID($D2177,2,20))&lt;100000000,VALUE(MID($D2177,2,20)),1000000000),1000000000))+ROW()/100000,"")</f>
        <v/>
      </c>
    </row>
    <row r="2178">
      <c r="F2178" s="14" t="n"/>
      <c r="N2178" s="8">
        <f>IF($D2178="","",M2178*V2178/100)</f>
        <v/>
      </c>
      <c r="O2178" s="8" t="n"/>
      <c r="U2178" s="8" t="n"/>
      <c r="V2178" s="8" t="n"/>
      <c r="Y2178">
        <f>IF($D2178="","",IF($AN2178=1,0,IF($AM2178=1,Settings!$C$6,Settings!$C$7))*100)</f>
        <v/>
      </c>
      <c r="Z2178" s="8">
        <f>IF($D2178="","",V2178*Y2178/100)</f>
        <v/>
      </c>
      <c r="AA2178" s="8">
        <f>IF($D2178="","",V2178-Z2178)</f>
        <v/>
      </c>
      <c r="AB2178" s="8">
        <f>IF($D2178="","",AA2178-N2178)</f>
        <v/>
      </c>
      <c r="AF2178" s="8" t="n"/>
      <c r="AI2178" s="14" t="n"/>
      <c r="AK2178">
        <f>IF($D2178="","",IF(COUNTIF($D$2:$D2178,$D2178)=1,1,0))</f>
        <v/>
      </c>
      <c r="AL2178">
        <f>IF($AK2178=1,SUMPRODUCT(--($AO$2:$AO$7001&lt;$AO2178))+1,"")</f>
        <v/>
      </c>
      <c r="AM2178">
        <f>IF($D2178="","",IF(OR($R2178=TRUE(),$R2178="TRUE"),1,0))</f>
        <v/>
      </c>
      <c r="AN2178">
        <f>IF($D2178="","",IF($X2178="Yes",1,0))</f>
        <v/>
      </c>
      <c r="AO2178">
        <f>IF($AK2178=1,IFERROR(IF(VALUE($D2178)&lt;100000000,VALUE($D2178),1000000000),IFERROR(IF(VALUE(MID($D2178,2,20))&lt;100000000,VALUE(MID($D2178,2,20)),1000000000),1000000000))+ROW()/100000,"")</f>
        <v/>
      </c>
    </row>
    <row r="2179">
      <c r="F2179" s="14" t="n"/>
      <c r="N2179" s="8">
        <f>IF($D2179="","",M2179*V2179/100)</f>
        <v/>
      </c>
      <c r="O2179" s="8" t="n"/>
      <c r="U2179" s="8" t="n"/>
      <c r="V2179" s="8" t="n"/>
      <c r="Y2179">
        <f>IF($D2179="","",IF($AN2179=1,0,IF($AM2179=1,Settings!$C$6,Settings!$C$7))*100)</f>
        <v/>
      </c>
      <c r="Z2179" s="8">
        <f>IF($D2179="","",V2179*Y2179/100)</f>
        <v/>
      </c>
      <c r="AA2179" s="8">
        <f>IF($D2179="","",V2179-Z2179)</f>
        <v/>
      </c>
      <c r="AB2179" s="8">
        <f>IF($D2179="","",AA2179-N2179)</f>
        <v/>
      </c>
      <c r="AF2179" s="8" t="n"/>
      <c r="AI2179" s="14" t="n"/>
      <c r="AK2179">
        <f>IF($D2179="","",IF(COUNTIF($D$2:$D2179,$D2179)=1,1,0))</f>
        <v/>
      </c>
      <c r="AL2179">
        <f>IF($AK2179=1,SUMPRODUCT(--($AO$2:$AO$7001&lt;$AO2179))+1,"")</f>
        <v/>
      </c>
      <c r="AM2179">
        <f>IF($D2179="","",IF(OR($R2179=TRUE(),$R2179="TRUE"),1,0))</f>
        <v/>
      </c>
      <c r="AN2179">
        <f>IF($D2179="","",IF($X2179="Yes",1,0))</f>
        <v/>
      </c>
      <c r="AO2179">
        <f>IF($AK2179=1,IFERROR(IF(VALUE($D2179)&lt;100000000,VALUE($D2179),1000000000),IFERROR(IF(VALUE(MID($D2179,2,20))&lt;100000000,VALUE(MID($D2179,2,20)),1000000000),1000000000))+ROW()/100000,"")</f>
        <v/>
      </c>
    </row>
    <row r="2180">
      <c r="F2180" s="14" t="n"/>
      <c r="N2180" s="8">
        <f>IF($D2180="","",M2180*V2180/100)</f>
        <v/>
      </c>
      <c r="O2180" s="8" t="n"/>
      <c r="U2180" s="8" t="n"/>
      <c r="V2180" s="8" t="n"/>
      <c r="Y2180">
        <f>IF($D2180="","",IF($AN2180=1,0,IF($AM2180=1,Settings!$C$6,Settings!$C$7))*100)</f>
        <v/>
      </c>
      <c r="Z2180" s="8">
        <f>IF($D2180="","",V2180*Y2180/100)</f>
        <v/>
      </c>
      <c r="AA2180" s="8">
        <f>IF($D2180="","",V2180-Z2180)</f>
        <v/>
      </c>
      <c r="AB2180" s="8">
        <f>IF($D2180="","",AA2180-N2180)</f>
        <v/>
      </c>
      <c r="AF2180" s="8" t="n"/>
      <c r="AI2180" s="14" t="n"/>
      <c r="AK2180">
        <f>IF($D2180="","",IF(COUNTIF($D$2:$D2180,$D2180)=1,1,0))</f>
        <v/>
      </c>
      <c r="AL2180">
        <f>IF($AK2180=1,SUMPRODUCT(--($AO$2:$AO$7001&lt;$AO2180))+1,"")</f>
        <v/>
      </c>
      <c r="AM2180">
        <f>IF($D2180="","",IF(OR($R2180=TRUE(),$R2180="TRUE"),1,0))</f>
        <v/>
      </c>
      <c r="AN2180">
        <f>IF($D2180="","",IF($X2180="Yes",1,0))</f>
        <v/>
      </c>
      <c r="AO2180">
        <f>IF($AK2180=1,IFERROR(IF(VALUE($D2180)&lt;100000000,VALUE($D2180),1000000000),IFERROR(IF(VALUE(MID($D2180,2,20))&lt;100000000,VALUE(MID($D2180,2,20)),1000000000),1000000000))+ROW()/100000,"")</f>
        <v/>
      </c>
    </row>
    <row r="2181">
      <c r="F2181" s="14" t="n"/>
      <c r="N2181" s="8">
        <f>IF($D2181="","",M2181*V2181/100)</f>
        <v/>
      </c>
      <c r="O2181" s="8" t="n"/>
      <c r="U2181" s="8" t="n"/>
      <c r="V2181" s="8" t="n"/>
      <c r="Y2181">
        <f>IF($D2181="","",IF($AN2181=1,0,IF($AM2181=1,Settings!$C$6,Settings!$C$7))*100)</f>
        <v/>
      </c>
      <c r="Z2181" s="8">
        <f>IF($D2181="","",V2181*Y2181/100)</f>
        <v/>
      </c>
      <c r="AA2181" s="8">
        <f>IF($D2181="","",V2181-Z2181)</f>
        <v/>
      </c>
      <c r="AB2181" s="8">
        <f>IF($D2181="","",AA2181-N2181)</f>
        <v/>
      </c>
      <c r="AF2181" s="8" t="n"/>
      <c r="AI2181" s="14" t="n"/>
      <c r="AK2181">
        <f>IF($D2181="","",IF(COUNTIF($D$2:$D2181,$D2181)=1,1,0))</f>
        <v/>
      </c>
      <c r="AL2181">
        <f>IF($AK2181=1,SUMPRODUCT(--($AO$2:$AO$7001&lt;$AO2181))+1,"")</f>
        <v/>
      </c>
      <c r="AM2181">
        <f>IF($D2181="","",IF(OR($R2181=TRUE(),$R2181="TRUE"),1,0))</f>
        <v/>
      </c>
      <c r="AN2181">
        <f>IF($D2181="","",IF($X2181="Yes",1,0))</f>
        <v/>
      </c>
      <c r="AO2181">
        <f>IF($AK2181=1,IFERROR(IF(VALUE($D2181)&lt;100000000,VALUE($D2181),1000000000),IFERROR(IF(VALUE(MID($D2181,2,20))&lt;100000000,VALUE(MID($D2181,2,20)),1000000000),1000000000))+ROW()/100000,"")</f>
        <v/>
      </c>
    </row>
    <row r="2182">
      <c r="F2182" s="14" t="n"/>
      <c r="N2182" s="8">
        <f>IF($D2182="","",M2182*V2182/100)</f>
        <v/>
      </c>
      <c r="O2182" s="8" t="n"/>
      <c r="U2182" s="8" t="n"/>
      <c r="V2182" s="8" t="n"/>
      <c r="Y2182">
        <f>IF($D2182="","",IF($AN2182=1,0,IF($AM2182=1,Settings!$C$6,Settings!$C$7))*100)</f>
        <v/>
      </c>
      <c r="Z2182" s="8">
        <f>IF($D2182="","",V2182*Y2182/100)</f>
        <v/>
      </c>
      <c r="AA2182" s="8">
        <f>IF($D2182="","",V2182-Z2182)</f>
        <v/>
      </c>
      <c r="AB2182" s="8">
        <f>IF($D2182="","",AA2182-N2182)</f>
        <v/>
      </c>
      <c r="AF2182" s="8" t="n"/>
      <c r="AI2182" s="14" t="n"/>
      <c r="AK2182">
        <f>IF($D2182="","",IF(COUNTIF($D$2:$D2182,$D2182)=1,1,0))</f>
        <v/>
      </c>
      <c r="AL2182">
        <f>IF($AK2182=1,SUMPRODUCT(--($AO$2:$AO$7001&lt;$AO2182))+1,"")</f>
        <v/>
      </c>
      <c r="AM2182">
        <f>IF($D2182="","",IF(OR($R2182=TRUE(),$R2182="TRUE"),1,0))</f>
        <v/>
      </c>
      <c r="AN2182">
        <f>IF($D2182="","",IF($X2182="Yes",1,0))</f>
        <v/>
      </c>
      <c r="AO2182">
        <f>IF($AK2182=1,IFERROR(IF(VALUE($D2182)&lt;100000000,VALUE($D2182),1000000000),IFERROR(IF(VALUE(MID($D2182,2,20))&lt;100000000,VALUE(MID($D2182,2,20)),1000000000),1000000000))+ROW()/100000,"")</f>
        <v/>
      </c>
    </row>
    <row r="2183">
      <c r="F2183" s="14" t="n"/>
      <c r="N2183" s="8">
        <f>IF($D2183="","",M2183*V2183/100)</f>
        <v/>
      </c>
      <c r="O2183" s="8" t="n"/>
      <c r="U2183" s="8" t="n"/>
      <c r="V2183" s="8" t="n"/>
      <c r="Y2183">
        <f>IF($D2183="","",IF($AN2183=1,0,IF($AM2183=1,Settings!$C$6,Settings!$C$7))*100)</f>
        <v/>
      </c>
      <c r="Z2183" s="8">
        <f>IF($D2183="","",V2183*Y2183/100)</f>
        <v/>
      </c>
      <c r="AA2183" s="8">
        <f>IF($D2183="","",V2183-Z2183)</f>
        <v/>
      </c>
      <c r="AB2183" s="8">
        <f>IF($D2183="","",AA2183-N2183)</f>
        <v/>
      </c>
      <c r="AF2183" s="8" t="n"/>
      <c r="AI2183" s="14" t="n"/>
      <c r="AK2183">
        <f>IF($D2183="","",IF(COUNTIF($D$2:$D2183,$D2183)=1,1,0))</f>
        <v/>
      </c>
      <c r="AL2183">
        <f>IF($AK2183=1,SUMPRODUCT(--($AO$2:$AO$7001&lt;$AO2183))+1,"")</f>
        <v/>
      </c>
      <c r="AM2183">
        <f>IF($D2183="","",IF(OR($R2183=TRUE(),$R2183="TRUE"),1,0))</f>
        <v/>
      </c>
      <c r="AN2183">
        <f>IF($D2183="","",IF($X2183="Yes",1,0))</f>
        <v/>
      </c>
      <c r="AO2183">
        <f>IF($AK2183=1,IFERROR(IF(VALUE($D2183)&lt;100000000,VALUE($D2183),1000000000),IFERROR(IF(VALUE(MID($D2183,2,20))&lt;100000000,VALUE(MID($D2183,2,20)),1000000000),1000000000))+ROW()/100000,"")</f>
        <v/>
      </c>
    </row>
    <row r="2184">
      <c r="F2184" s="14" t="n"/>
      <c r="N2184" s="8">
        <f>IF($D2184="","",M2184*V2184/100)</f>
        <v/>
      </c>
      <c r="O2184" s="8" t="n"/>
      <c r="U2184" s="8" t="n"/>
      <c r="V2184" s="8" t="n"/>
      <c r="Y2184">
        <f>IF($D2184="","",IF($AN2184=1,0,IF($AM2184=1,Settings!$C$6,Settings!$C$7))*100)</f>
        <v/>
      </c>
      <c r="Z2184" s="8">
        <f>IF($D2184="","",V2184*Y2184/100)</f>
        <v/>
      </c>
      <c r="AA2184" s="8">
        <f>IF($D2184="","",V2184-Z2184)</f>
        <v/>
      </c>
      <c r="AB2184" s="8">
        <f>IF($D2184="","",AA2184-N2184)</f>
        <v/>
      </c>
      <c r="AF2184" s="8" t="n"/>
      <c r="AI2184" s="14" t="n"/>
      <c r="AK2184">
        <f>IF($D2184="","",IF(COUNTIF($D$2:$D2184,$D2184)=1,1,0))</f>
        <v/>
      </c>
      <c r="AL2184">
        <f>IF($AK2184=1,SUMPRODUCT(--($AO$2:$AO$7001&lt;$AO2184))+1,"")</f>
        <v/>
      </c>
      <c r="AM2184">
        <f>IF($D2184="","",IF(OR($R2184=TRUE(),$R2184="TRUE"),1,0))</f>
        <v/>
      </c>
      <c r="AN2184">
        <f>IF($D2184="","",IF($X2184="Yes",1,0))</f>
        <v/>
      </c>
      <c r="AO2184">
        <f>IF($AK2184=1,IFERROR(IF(VALUE($D2184)&lt;100000000,VALUE($D2184),1000000000),IFERROR(IF(VALUE(MID($D2184,2,20))&lt;100000000,VALUE(MID($D2184,2,20)),1000000000),1000000000))+ROW()/100000,"")</f>
        <v/>
      </c>
    </row>
    <row r="2185">
      <c r="F2185" s="14" t="n"/>
      <c r="N2185" s="8">
        <f>IF($D2185="","",M2185*V2185/100)</f>
        <v/>
      </c>
      <c r="O2185" s="8" t="n"/>
      <c r="U2185" s="8" t="n"/>
      <c r="V2185" s="8" t="n"/>
      <c r="Y2185">
        <f>IF($D2185="","",IF($AN2185=1,0,IF($AM2185=1,Settings!$C$6,Settings!$C$7))*100)</f>
        <v/>
      </c>
      <c r="Z2185" s="8">
        <f>IF($D2185="","",V2185*Y2185/100)</f>
        <v/>
      </c>
      <c r="AA2185" s="8">
        <f>IF($D2185="","",V2185-Z2185)</f>
        <v/>
      </c>
      <c r="AB2185" s="8">
        <f>IF($D2185="","",AA2185-N2185)</f>
        <v/>
      </c>
      <c r="AF2185" s="8" t="n"/>
      <c r="AI2185" s="14" t="n"/>
      <c r="AK2185">
        <f>IF($D2185="","",IF(COUNTIF($D$2:$D2185,$D2185)=1,1,0))</f>
        <v/>
      </c>
      <c r="AL2185">
        <f>IF($AK2185=1,SUMPRODUCT(--($AO$2:$AO$7001&lt;$AO2185))+1,"")</f>
        <v/>
      </c>
      <c r="AM2185">
        <f>IF($D2185="","",IF(OR($R2185=TRUE(),$R2185="TRUE"),1,0))</f>
        <v/>
      </c>
      <c r="AN2185">
        <f>IF($D2185="","",IF($X2185="Yes",1,0))</f>
        <v/>
      </c>
      <c r="AO2185">
        <f>IF($AK2185=1,IFERROR(IF(VALUE($D2185)&lt;100000000,VALUE($D2185),1000000000),IFERROR(IF(VALUE(MID($D2185,2,20))&lt;100000000,VALUE(MID($D2185,2,20)),1000000000),1000000000))+ROW()/100000,"")</f>
        <v/>
      </c>
    </row>
    <row r="2186">
      <c r="F2186" s="14" t="n"/>
      <c r="N2186" s="8">
        <f>IF($D2186="","",M2186*V2186/100)</f>
        <v/>
      </c>
      <c r="O2186" s="8" t="n"/>
      <c r="U2186" s="8" t="n"/>
      <c r="V2186" s="8" t="n"/>
      <c r="Y2186">
        <f>IF($D2186="","",IF($AN2186=1,0,IF($AM2186=1,Settings!$C$6,Settings!$C$7))*100)</f>
        <v/>
      </c>
      <c r="Z2186" s="8">
        <f>IF($D2186="","",V2186*Y2186/100)</f>
        <v/>
      </c>
      <c r="AA2186" s="8">
        <f>IF($D2186="","",V2186-Z2186)</f>
        <v/>
      </c>
      <c r="AB2186" s="8">
        <f>IF($D2186="","",AA2186-N2186)</f>
        <v/>
      </c>
      <c r="AF2186" s="8" t="n"/>
      <c r="AI2186" s="14" t="n"/>
      <c r="AK2186">
        <f>IF($D2186="","",IF(COUNTIF($D$2:$D2186,$D2186)=1,1,0))</f>
        <v/>
      </c>
      <c r="AL2186">
        <f>IF($AK2186=1,SUMPRODUCT(--($AO$2:$AO$7001&lt;$AO2186))+1,"")</f>
        <v/>
      </c>
      <c r="AM2186">
        <f>IF($D2186="","",IF(OR($R2186=TRUE(),$R2186="TRUE"),1,0))</f>
        <v/>
      </c>
      <c r="AN2186">
        <f>IF($D2186="","",IF($X2186="Yes",1,0))</f>
        <v/>
      </c>
      <c r="AO2186">
        <f>IF($AK2186=1,IFERROR(IF(VALUE($D2186)&lt;100000000,VALUE($D2186),1000000000),IFERROR(IF(VALUE(MID($D2186,2,20))&lt;100000000,VALUE(MID($D2186,2,20)),1000000000),1000000000))+ROW()/100000,"")</f>
        <v/>
      </c>
    </row>
    <row r="2187">
      <c r="F2187" s="14" t="n"/>
      <c r="N2187" s="8">
        <f>IF($D2187="","",M2187*V2187/100)</f>
        <v/>
      </c>
      <c r="O2187" s="8" t="n"/>
      <c r="U2187" s="8" t="n"/>
      <c r="V2187" s="8" t="n"/>
      <c r="Y2187">
        <f>IF($D2187="","",IF($AN2187=1,0,IF($AM2187=1,Settings!$C$6,Settings!$C$7))*100)</f>
        <v/>
      </c>
      <c r="Z2187" s="8">
        <f>IF($D2187="","",V2187*Y2187/100)</f>
        <v/>
      </c>
      <c r="AA2187" s="8">
        <f>IF($D2187="","",V2187-Z2187)</f>
        <v/>
      </c>
      <c r="AB2187" s="8">
        <f>IF($D2187="","",AA2187-N2187)</f>
        <v/>
      </c>
      <c r="AF2187" s="8" t="n"/>
      <c r="AI2187" s="14" t="n"/>
      <c r="AK2187">
        <f>IF($D2187="","",IF(COUNTIF($D$2:$D2187,$D2187)=1,1,0))</f>
        <v/>
      </c>
      <c r="AL2187">
        <f>IF($AK2187=1,SUMPRODUCT(--($AO$2:$AO$7001&lt;$AO2187))+1,"")</f>
        <v/>
      </c>
      <c r="AM2187">
        <f>IF($D2187="","",IF(OR($R2187=TRUE(),$R2187="TRUE"),1,0))</f>
        <v/>
      </c>
      <c r="AN2187">
        <f>IF($D2187="","",IF($X2187="Yes",1,0))</f>
        <v/>
      </c>
      <c r="AO2187">
        <f>IF($AK2187=1,IFERROR(IF(VALUE($D2187)&lt;100000000,VALUE($D2187),1000000000),IFERROR(IF(VALUE(MID($D2187,2,20))&lt;100000000,VALUE(MID($D2187,2,20)),1000000000),1000000000))+ROW()/100000,"")</f>
        <v/>
      </c>
    </row>
    <row r="2188">
      <c r="F2188" s="14" t="n"/>
      <c r="N2188" s="8">
        <f>IF($D2188="","",M2188*V2188/100)</f>
        <v/>
      </c>
      <c r="O2188" s="8" t="n"/>
      <c r="U2188" s="8" t="n"/>
      <c r="V2188" s="8" t="n"/>
      <c r="Y2188">
        <f>IF($D2188="","",IF($AN2188=1,0,IF($AM2188=1,Settings!$C$6,Settings!$C$7))*100)</f>
        <v/>
      </c>
      <c r="Z2188" s="8">
        <f>IF($D2188="","",V2188*Y2188/100)</f>
        <v/>
      </c>
      <c r="AA2188" s="8">
        <f>IF($D2188="","",V2188-Z2188)</f>
        <v/>
      </c>
      <c r="AB2188" s="8">
        <f>IF($D2188="","",AA2188-N2188)</f>
        <v/>
      </c>
      <c r="AF2188" s="8" t="n"/>
      <c r="AI2188" s="14" t="n"/>
      <c r="AK2188">
        <f>IF($D2188="","",IF(COUNTIF($D$2:$D2188,$D2188)=1,1,0))</f>
        <v/>
      </c>
      <c r="AL2188">
        <f>IF($AK2188=1,SUMPRODUCT(--($AO$2:$AO$7001&lt;$AO2188))+1,"")</f>
        <v/>
      </c>
      <c r="AM2188">
        <f>IF($D2188="","",IF(OR($R2188=TRUE(),$R2188="TRUE"),1,0))</f>
        <v/>
      </c>
      <c r="AN2188">
        <f>IF($D2188="","",IF($X2188="Yes",1,0))</f>
        <v/>
      </c>
      <c r="AO2188">
        <f>IF($AK2188=1,IFERROR(IF(VALUE($D2188)&lt;100000000,VALUE($D2188),1000000000),IFERROR(IF(VALUE(MID($D2188,2,20))&lt;100000000,VALUE(MID($D2188,2,20)),1000000000),1000000000))+ROW()/100000,"")</f>
        <v/>
      </c>
    </row>
    <row r="2189">
      <c r="F2189" s="14" t="n"/>
      <c r="N2189" s="8">
        <f>IF($D2189="","",M2189*V2189/100)</f>
        <v/>
      </c>
      <c r="O2189" s="8" t="n"/>
      <c r="U2189" s="8" t="n"/>
      <c r="V2189" s="8" t="n"/>
      <c r="Y2189">
        <f>IF($D2189="","",IF($AN2189=1,0,IF($AM2189=1,Settings!$C$6,Settings!$C$7))*100)</f>
        <v/>
      </c>
      <c r="Z2189" s="8">
        <f>IF($D2189="","",V2189*Y2189/100)</f>
        <v/>
      </c>
      <c r="AA2189" s="8">
        <f>IF($D2189="","",V2189-Z2189)</f>
        <v/>
      </c>
      <c r="AB2189" s="8">
        <f>IF($D2189="","",AA2189-N2189)</f>
        <v/>
      </c>
      <c r="AF2189" s="8" t="n"/>
      <c r="AI2189" s="14" t="n"/>
      <c r="AK2189">
        <f>IF($D2189="","",IF(COUNTIF($D$2:$D2189,$D2189)=1,1,0))</f>
        <v/>
      </c>
      <c r="AL2189">
        <f>IF($AK2189=1,SUMPRODUCT(--($AO$2:$AO$7001&lt;$AO2189))+1,"")</f>
        <v/>
      </c>
      <c r="AM2189">
        <f>IF($D2189="","",IF(OR($R2189=TRUE(),$R2189="TRUE"),1,0))</f>
        <v/>
      </c>
      <c r="AN2189">
        <f>IF($D2189="","",IF($X2189="Yes",1,0))</f>
        <v/>
      </c>
      <c r="AO2189">
        <f>IF($AK2189=1,IFERROR(IF(VALUE($D2189)&lt;100000000,VALUE($D2189),1000000000),IFERROR(IF(VALUE(MID($D2189,2,20))&lt;100000000,VALUE(MID($D2189,2,20)),1000000000),1000000000))+ROW()/100000,"")</f>
        <v/>
      </c>
    </row>
    <row r="2190">
      <c r="F2190" s="14" t="n"/>
      <c r="N2190" s="8">
        <f>IF($D2190="","",M2190*V2190/100)</f>
        <v/>
      </c>
      <c r="O2190" s="8" t="n"/>
      <c r="U2190" s="8" t="n"/>
      <c r="V2190" s="8" t="n"/>
      <c r="Y2190">
        <f>IF($D2190="","",IF($AN2190=1,0,IF($AM2190=1,Settings!$C$6,Settings!$C$7))*100)</f>
        <v/>
      </c>
      <c r="Z2190" s="8">
        <f>IF($D2190="","",V2190*Y2190/100)</f>
        <v/>
      </c>
      <c r="AA2190" s="8">
        <f>IF($D2190="","",V2190-Z2190)</f>
        <v/>
      </c>
      <c r="AB2190" s="8">
        <f>IF($D2190="","",AA2190-N2190)</f>
        <v/>
      </c>
      <c r="AF2190" s="8" t="n"/>
      <c r="AI2190" s="14" t="n"/>
      <c r="AK2190">
        <f>IF($D2190="","",IF(COUNTIF($D$2:$D2190,$D2190)=1,1,0))</f>
        <v/>
      </c>
      <c r="AL2190">
        <f>IF($AK2190=1,SUMPRODUCT(--($AO$2:$AO$7001&lt;$AO2190))+1,"")</f>
        <v/>
      </c>
      <c r="AM2190">
        <f>IF($D2190="","",IF(OR($R2190=TRUE(),$R2190="TRUE"),1,0))</f>
        <v/>
      </c>
      <c r="AN2190">
        <f>IF($D2190="","",IF($X2190="Yes",1,0))</f>
        <v/>
      </c>
      <c r="AO2190">
        <f>IF($AK2190=1,IFERROR(IF(VALUE($D2190)&lt;100000000,VALUE($D2190),1000000000),IFERROR(IF(VALUE(MID($D2190,2,20))&lt;100000000,VALUE(MID($D2190,2,20)),1000000000),1000000000))+ROW()/100000,"")</f>
        <v/>
      </c>
    </row>
    <row r="2191">
      <c r="F2191" s="14" t="n"/>
      <c r="N2191" s="8">
        <f>IF($D2191="","",M2191*V2191/100)</f>
        <v/>
      </c>
      <c r="O2191" s="8" t="n"/>
      <c r="U2191" s="8" t="n"/>
      <c r="V2191" s="8" t="n"/>
      <c r="Y2191">
        <f>IF($D2191="","",IF($AN2191=1,0,IF($AM2191=1,Settings!$C$6,Settings!$C$7))*100)</f>
        <v/>
      </c>
      <c r="Z2191" s="8">
        <f>IF($D2191="","",V2191*Y2191/100)</f>
        <v/>
      </c>
      <c r="AA2191" s="8">
        <f>IF($D2191="","",V2191-Z2191)</f>
        <v/>
      </c>
      <c r="AB2191" s="8">
        <f>IF($D2191="","",AA2191-N2191)</f>
        <v/>
      </c>
      <c r="AF2191" s="8" t="n"/>
      <c r="AI2191" s="14" t="n"/>
      <c r="AK2191">
        <f>IF($D2191="","",IF(COUNTIF($D$2:$D2191,$D2191)=1,1,0))</f>
        <v/>
      </c>
      <c r="AL2191">
        <f>IF($AK2191=1,SUMPRODUCT(--($AO$2:$AO$7001&lt;$AO2191))+1,"")</f>
        <v/>
      </c>
      <c r="AM2191">
        <f>IF($D2191="","",IF(OR($R2191=TRUE(),$R2191="TRUE"),1,0))</f>
        <v/>
      </c>
      <c r="AN2191">
        <f>IF($D2191="","",IF($X2191="Yes",1,0))</f>
        <v/>
      </c>
      <c r="AO2191">
        <f>IF($AK2191=1,IFERROR(IF(VALUE($D2191)&lt;100000000,VALUE($D2191),1000000000),IFERROR(IF(VALUE(MID($D2191,2,20))&lt;100000000,VALUE(MID($D2191,2,20)),1000000000),1000000000))+ROW()/100000,"")</f>
        <v/>
      </c>
    </row>
    <row r="2192">
      <c r="F2192" s="14" t="n"/>
      <c r="N2192" s="8">
        <f>IF($D2192="","",M2192*V2192/100)</f>
        <v/>
      </c>
      <c r="O2192" s="8" t="n"/>
      <c r="U2192" s="8" t="n"/>
      <c r="V2192" s="8" t="n"/>
      <c r="Y2192">
        <f>IF($D2192="","",IF($AN2192=1,0,IF($AM2192=1,Settings!$C$6,Settings!$C$7))*100)</f>
        <v/>
      </c>
      <c r="Z2192" s="8">
        <f>IF($D2192="","",V2192*Y2192/100)</f>
        <v/>
      </c>
      <c r="AA2192" s="8">
        <f>IF($D2192="","",V2192-Z2192)</f>
        <v/>
      </c>
      <c r="AB2192" s="8">
        <f>IF($D2192="","",AA2192-N2192)</f>
        <v/>
      </c>
      <c r="AF2192" s="8" t="n"/>
      <c r="AI2192" s="14" t="n"/>
      <c r="AK2192">
        <f>IF($D2192="","",IF(COUNTIF($D$2:$D2192,$D2192)=1,1,0))</f>
        <v/>
      </c>
      <c r="AL2192">
        <f>IF($AK2192=1,SUMPRODUCT(--($AO$2:$AO$7001&lt;$AO2192))+1,"")</f>
        <v/>
      </c>
      <c r="AM2192">
        <f>IF($D2192="","",IF(OR($R2192=TRUE(),$R2192="TRUE"),1,0))</f>
        <v/>
      </c>
      <c r="AN2192">
        <f>IF($D2192="","",IF($X2192="Yes",1,0))</f>
        <v/>
      </c>
      <c r="AO2192">
        <f>IF($AK2192=1,IFERROR(IF(VALUE($D2192)&lt;100000000,VALUE($D2192),1000000000),IFERROR(IF(VALUE(MID($D2192,2,20))&lt;100000000,VALUE(MID($D2192,2,20)),1000000000),1000000000))+ROW()/100000,"")</f>
        <v/>
      </c>
    </row>
    <row r="2193">
      <c r="F2193" s="14" t="n"/>
      <c r="N2193" s="8">
        <f>IF($D2193="","",M2193*V2193/100)</f>
        <v/>
      </c>
      <c r="O2193" s="8" t="n"/>
      <c r="U2193" s="8" t="n"/>
      <c r="V2193" s="8" t="n"/>
      <c r="Y2193">
        <f>IF($D2193="","",IF($AN2193=1,0,IF($AM2193=1,Settings!$C$6,Settings!$C$7))*100)</f>
        <v/>
      </c>
      <c r="Z2193" s="8">
        <f>IF($D2193="","",V2193*Y2193/100)</f>
        <v/>
      </c>
      <c r="AA2193" s="8">
        <f>IF($D2193="","",V2193-Z2193)</f>
        <v/>
      </c>
      <c r="AB2193" s="8">
        <f>IF($D2193="","",AA2193-N2193)</f>
        <v/>
      </c>
      <c r="AF2193" s="8" t="n"/>
      <c r="AI2193" s="14" t="n"/>
      <c r="AK2193">
        <f>IF($D2193="","",IF(COUNTIF($D$2:$D2193,$D2193)=1,1,0))</f>
        <v/>
      </c>
      <c r="AL2193">
        <f>IF($AK2193=1,SUMPRODUCT(--($AO$2:$AO$7001&lt;$AO2193))+1,"")</f>
        <v/>
      </c>
      <c r="AM2193">
        <f>IF($D2193="","",IF(OR($R2193=TRUE(),$R2193="TRUE"),1,0))</f>
        <v/>
      </c>
      <c r="AN2193">
        <f>IF($D2193="","",IF($X2193="Yes",1,0))</f>
        <v/>
      </c>
      <c r="AO2193">
        <f>IF($AK2193=1,IFERROR(IF(VALUE($D2193)&lt;100000000,VALUE($D2193),1000000000),IFERROR(IF(VALUE(MID($D2193,2,20))&lt;100000000,VALUE(MID($D2193,2,20)),1000000000),1000000000))+ROW()/100000,"")</f>
        <v/>
      </c>
    </row>
    <row r="2194">
      <c r="F2194" s="14" t="n"/>
      <c r="N2194" s="8">
        <f>IF($D2194="","",M2194*V2194/100)</f>
        <v/>
      </c>
      <c r="O2194" s="8" t="n"/>
      <c r="U2194" s="8" t="n"/>
      <c r="V2194" s="8" t="n"/>
      <c r="Y2194">
        <f>IF($D2194="","",IF($AN2194=1,0,IF($AM2194=1,Settings!$C$6,Settings!$C$7))*100)</f>
        <v/>
      </c>
      <c r="Z2194" s="8">
        <f>IF($D2194="","",V2194*Y2194/100)</f>
        <v/>
      </c>
      <c r="AA2194" s="8">
        <f>IF($D2194="","",V2194-Z2194)</f>
        <v/>
      </c>
      <c r="AB2194" s="8">
        <f>IF($D2194="","",AA2194-N2194)</f>
        <v/>
      </c>
      <c r="AF2194" s="8" t="n"/>
      <c r="AI2194" s="14" t="n"/>
      <c r="AK2194">
        <f>IF($D2194="","",IF(COUNTIF($D$2:$D2194,$D2194)=1,1,0))</f>
        <v/>
      </c>
      <c r="AL2194">
        <f>IF($AK2194=1,SUMPRODUCT(--($AO$2:$AO$7001&lt;$AO2194))+1,"")</f>
        <v/>
      </c>
      <c r="AM2194">
        <f>IF($D2194="","",IF(OR($R2194=TRUE(),$R2194="TRUE"),1,0))</f>
        <v/>
      </c>
      <c r="AN2194">
        <f>IF($D2194="","",IF($X2194="Yes",1,0))</f>
        <v/>
      </c>
      <c r="AO2194">
        <f>IF($AK2194=1,IFERROR(IF(VALUE($D2194)&lt;100000000,VALUE($D2194),1000000000),IFERROR(IF(VALUE(MID($D2194,2,20))&lt;100000000,VALUE(MID($D2194,2,20)),1000000000),1000000000))+ROW()/100000,"")</f>
        <v/>
      </c>
    </row>
    <row r="2195">
      <c r="F2195" s="14" t="n"/>
      <c r="N2195" s="8">
        <f>IF($D2195="","",M2195*V2195/100)</f>
        <v/>
      </c>
      <c r="O2195" s="8" t="n"/>
      <c r="U2195" s="8" t="n"/>
      <c r="V2195" s="8" t="n"/>
      <c r="Y2195">
        <f>IF($D2195="","",IF($AN2195=1,0,IF($AM2195=1,Settings!$C$6,Settings!$C$7))*100)</f>
        <v/>
      </c>
      <c r="Z2195" s="8">
        <f>IF($D2195="","",V2195*Y2195/100)</f>
        <v/>
      </c>
      <c r="AA2195" s="8">
        <f>IF($D2195="","",V2195-Z2195)</f>
        <v/>
      </c>
      <c r="AB2195" s="8">
        <f>IF($D2195="","",AA2195-N2195)</f>
        <v/>
      </c>
      <c r="AF2195" s="8" t="n"/>
      <c r="AI2195" s="14" t="n"/>
      <c r="AK2195">
        <f>IF($D2195="","",IF(COUNTIF($D$2:$D2195,$D2195)=1,1,0))</f>
        <v/>
      </c>
      <c r="AL2195">
        <f>IF($AK2195=1,SUMPRODUCT(--($AO$2:$AO$7001&lt;$AO2195))+1,"")</f>
        <v/>
      </c>
      <c r="AM2195">
        <f>IF($D2195="","",IF(OR($R2195=TRUE(),$R2195="TRUE"),1,0))</f>
        <v/>
      </c>
      <c r="AN2195">
        <f>IF($D2195="","",IF($X2195="Yes",1,0))</f>
        <v/>
      </c>
      <c r="AO2195">
        <f>IF($AK2195=1,IFERROR(IF(VALUE($D2195)&lt;100000000,VALUE($D2195),1000000000),IFERROR(IF(VALUE(MID($D2195,2,20))&lt;100000000,VALUE(MID($D2195,2,20)),1000000000),1000000000))+ROW()/100000,"")</f>
        <v/>
      </c>
    </row>
    <row r="2196">
      <c r="F2196" s="14" t="n"/>
      <c r="N2196" s="8">
        <f>IF($D2196="","",M2196*V2196/100)</f>
        <v/>
      </c>
      <c r="O2196" s="8" t="n"/>
      <c r="U2196" s="8" t="n"/>
      <c r="V2196" s="8" t="n"/>
      <c r="Y2196">
        <f>IF($D2196="","",IF($AN2196=1,0,IF($AM2196=1,Settings!$C$6,Settings!$C$7))*100)</f>
        <v/>
      </c>
      <c r="Z2196" s="8">
        <f>IF($D2196="","",V2196*Y2196/100)</f>
        <v/>
      </c>
      <c r="AA2196" s="8">
        <f>IF($D2196="","",V2196-Z2196)</f>
        <v/>
      </c>
      <c r="AB2196" s="8">
        <f>IF($D2196="","",AA2196-N2196)</f>
        <v/>
      </c>
      <c r="AF2196" s="8" t="n"/>
      <c r="AI2196" s="14" t="n"/>
      <c r="AK2196">
        <f>IF($D2196="","",IF(COUNTIF($D$2:$D2196,$D2196)=1,1,0))</f>
        <v/>
      </c>
      <c r="AL2196">
        <f>IF($AK2196=1,SUMPRODUCT(--($AO$2:$AO$7001&lt;$AO2196))+1,"")</f>
        <v/>
      </c>
      <c r="AM2196">
        <f>IF($D2196="","",IF(OR($R2196=TRUE(),$R2196="TRUE"),1,0))</f>
        <v/>
      </c>
      <c r="AN2196">
        <f>IF($D2196="","",IF($X2196="Yes",1,0))</f>
        <v/>
      </c>
      <c r="AO2196">
        <f>IF($AK2196=1,IFERROR(IF(VALUE($D2196)&lt;100000000,VALUE($D2196),1000000000),IFERROR(IF(VALUE(MID($D2196,2,20))&lt;100000000,VALUE(MID($D2196,2,20)),1000000000),1000000000))+ROW()/100000,"")</f>
        <v/>
      </c>
    </row>
    <row r="2197">
      <c r="F2197" s="14" t="n"/>
      <c r="N2197" s="8">
        <f>IF($D2197="","",M2197*V2197/100)</f>
        <v/>
      </c>
      <c r="O2197" s="8" t="n"/>
      <c r="U2197" s="8" t="n"/>
      <c r="V2197" s="8" t="n"/>
      <c r="Y2197">
        <f>IF($D2197="","",IF($AN2197=1,0,IF($AM2197=1,Settings!$C$6,Settings!$C$7))*100)</f>
        <v/>
      </c>
      <c r="Z2197" s="8">
        <f>IF($D2197="","",V2197*Y2197/100)</f>
        <v/>
      </c>
      <c r="AA2197" s="8">
        <f>IF($D2197="","",V2197-Z2197)</f>
        <v/>
      </c>
      <c r="AB2197" s="8">
        <f>IF($D2197="","",AA2197-N2197)</f>
        <v/>
      </c>
      <c r="AF2197" s="8" t="n"/>
      <c r="AI2197" s="14" t="n"/>
      <c r="AK2197">
        <f>IF($D2197="","",IF(COUNTIF($D$2:$D2197,$D2197)=1,1,0))</f>
        <v/>
      </c>
      <c r="AL2197">
        <f>IF($AK2197=1,SUMPRODUCT(--($AO$2:$AO$7001&lt;$AO2197))+1,"")</f>
        <v/>
      </c>
      <c r="AM2197">
        <f>IF($D2197="","",IF(OR($R2197=TRUE(),$R2197="TRUE"),1,0))</f>
        <v/>
      </c>
      <c r="AN2197">
        <f>IF($D2197="","",IF($X2197="Yes",1,0))</f>
        <v/>
      </c>
      <c r="AO2197">
        <f>IF($AK2197=1,IFERROR(IF(VALUE($D2197)&lt;100000000,VALUE($D2197),1000000000),IFERROR(IF(VALUE(MID($D2197,2,20))&lt;100000000,VALUE(MID($D2197,2,20)),1000000000),1000000000))+ROW()/100000,"")</f>
        <v/>
      </c>
    </row>
    <row r="2198">
      <c r="F2198" s="14" t="n"/>
      <c r="N2198" s="8">
        <f>IF($D2198="","",M2198*V2198/100)</f>
        <v/>
      </c>
      <c r="O2198" s="8" t="n"/>
      <c r="U2198" s="8" t="n"/>
      <c r="V2198" s="8" t="n"/>
      <c r="Y2198">
        <f>IF($D2198="","",IF($AN2198=1,0,IF($AM2198=1,Settings!$C$6,Settings!$C$7))*100)</f>
        <v/>
      </c>
      <c r="Z2198" s="8">
        <f>IF($D2198="","",V2198*Y2198/100)</f>
        <v/>
      </c>
      <c r="AA2198" s="8">
        <f>IF($D2198="","",V2198-Z2198)</f>
        <v/>
      </c>
      <c r="AB2198" s="8">
        <f>IF($D2198="","",AA2198-N2198)</f>
        <v/>
      </c>
      <c r="AF2198" s="8" t="n"/>
      <c r="AI2198" s="14" t="n"/>
      <c r="AK2198">
        <f>IF($D2198="","",IF(COUNTIF($D$2:$D2198,$D2198)=1,1,0))</f>
        <v/>
      </c>
      <c r="AL2198">
        <f>IF($AK2198=1,SUMPRODUCT(--($AO$2:$AO$7001&lt;$AO2198))+1,"")</f>
        <v/>
      </c>
      <c r="AM2198">
        <f>IF($D2198="","",IF(OR($R2198=TRUE(),$R2198="TRUE"),1,0))</f>
        <v/>
      </c>
      <c r="AN2198">
        <f>IF($D2198="","",IF($X2198="Yes",1,0))</f>
        <v/>
      </c>
      <c r="AO2198">
        <f>IF($AK2198=1,IFERROR(IF(VALUE($D2198)&lt;100000000,VALUE($D2198),1000000000),IFERROR(IF(VALUE(MID($D2198,2,20))&lt;100000000,VALUE(MID($D2198,2,20)),1000000000),1000000000))+ROW()/100000,"")</f>
        <v/>
      </c>
    </row>
    <row r="2199">
      <c r="F2199" s="14" t="n"/>
      <c r="N2199" s="8">
        <f>IF($D2199="","",M2199*V2199/100)</f>
        <v/>
      </c>
      <c r="O2199" s="8" t="n"/>
      <c r="U2199" s="8" t="n"/>
      <c r="V2199" s="8" t="n"/>
      <c r="Y2199">
        <f>IF($D2199="","",IF($AN2199=1,0,IF($AM2199=1,Settings!$C$6,Settings!$C$7))*100)</f>
        <v/>
      </c>
      <c r="Z2199" s="8">
        <f>IF($D2199="","",V2199*Y2199/100)</f>
        <v/>
      </c>
      <c r="AA2199" s="8">
        <f>IF($D2199="","",V2199-Z2199)</f>
        <v/>
      </c>
      <c r="AB2199" s="8">
        <f>IF($D2199="","",AA2199-N2199)</f>
        <v/>
      </c>
      <c r="AF2199" s="8" t="n"/>
      <c r="AI2199" s="14" t="n"/>
      <c r="AK2199">
        <f>IF($D2199="","",IF(COUNTIF($D$2:$D2199,$D2199)=1,1,0))</f>
        <v/>
      </c>
      <c r="AL2199">
        <f>IF($AK2199=1,SUMPRODUCT(--($AO$2:$AO$7001&lt;$AO2199))+1,"")</f>
        <v/>
      </c>
      <c r="AM2199">
        <f>IF($D2199="","",IF(OR($R2199=TRUE(),$R2199="TRUE"),1,0))</f>
        <v/>
      </c>
      <c r="AN2199">
        <f>IF($D2199="","",IF($X2199="Yes",1,0))</f>
        <v/>
      </c>
      <c r="AO2199">
        <f>IF($AK2199=1,IFERROR(IF(VALUE($D2199)&lt;100000000,VALUE($D2199),1000000000),IFERROR(IF(VALUE(MID($D2199,2,20))&lt;100000000,VALUE(MID($D2199,2,20)),1000000000),1000000000))+ROW()/100000,"")</f>
        <v/>
      </c>
    </row>
    <row r="2200">
      <c r="F2200" s="14" t="n"/>
      <c r="N2200" s="8">
        <f>IF($D2200="","",M2200*V2200/100)</f>
        <v/>
      </c>
      <c r="O2200" s="8" t="n"/>
      <c r="U2200" s="8" t="n"/>
      <c r="V2200" s="8" t="n"/>
      <c r="Y2200">
        <f>IF($D2200="","",IF($AN2200=1,0,IF($AM2200=1,Settings!$C$6,Settings!$C$7))*100)</f>
        <v/>
      </c>
      <c r="Z2200" s="8">
        <f>IF($D2200="","",V2200*Y2200/100)</f>
        <v/>
      </c>
      <c r="AA2200" s="8">
        <f>IF($D2200="","",V2200-Z2200)</f>
        <v/>
      </c>
      <c r="AB2200" s="8">
        <f>IF($D2200="","",AA2200-N2200)</f>
        <v/>
      </c>
      <c r="AF2200" s="8" t="n"/>
      <c r="AI2200" s="14" t="n"/>
      <c r="AK2200">
        <f>IF($D2200="","",IF(COUNTIF($D$2:$D2200,$D2200)=1,1,0))</f>
        <v/>
      </c>
      <c r="AL2200">
        <f>IF($AK2200=1,SUMPRODUCT(--($AO$2:$AO$7001&lt;$AO2200))+1,"")</f>
        <v/>
      </c>
      <c r="AM2200">
        <f>IF($D2200="","",IF(OR($R2200=TRUE(),$R2200="TRUE"),1,0))</f>
        <v/>
      </c>
      <c r="AN2200">
        <f>IF($D2200="","",IF($X2200="Yes",1,0))</f>
        <v/>
      </c>
      <c r="AO2200">
        <f>IF($AK2200=1,IFERROR(IF(VALUE($D2200)&lt;100000000,VALUE($D2200),1000000000),IFERROR(IF(VALUE(MID($D2200,2,20))&lt;100000000,VALUE(MID($D2200,2,20)),1000000000),1000000000))+ROW()/100000,"")</f>
        <v/>
      </c>
    </row>
    <row r="2201">
      <c r="F2201" s="14" t="n"/>
      <c r="N2201" s="8">
        <f>IF($D2201="","",M2201*V2201/100)</f>
        <v/>
      </c>
      <c r="O2201" s="8" t="n"/>
      <c r="U2201" s="8" t="n"/>
      <c r="V2201" s="8" t="n"/>
      <c r="Y2201">
        <f>IF($D2201="","",IF($AN2201=1,0,IF($AM2201=1,Settings!$C$6,Settings!$C$7))*100)</f>
        <v/>
      </c>
      <c r="Z2201" s="8">
        <f>IF($D2201="","",V2201*Y2201/100)</f>
        <v/>
      </c>
      <c r="AA2201" s="8">
        <f>IF($D2201="","",V2201-Z2201)</f>
        <v/>
      </c>
      <c r="AB2201" s="8">
        <f>IF($D2201="","",AA2201-N2201)</f>
        <v/>
      </c>
      <c r="AF2201" s="8" t="n"/>
      <c r="AI2201" s="14" t="n"/>
      <c r="AK2201">
        <f>IF($D2201="","",IF(COUNTIF($D$2:$D2201,$D2201)=1,1,0))</f>
        <v/>
      </c>
      <c r="AL2201">
        <f>IF($AK2201=1,SUMPRODUCT(--($AO$2:$AO$7001&lt;$AO2201))+1,"")</f>
        <v/>
      </c>
      <c r="AM2201">
        <f>IF($D2201="","",IF(OR($R2201=TRUE(),$R2201="TRUE"),1,0))</f>
        <v/>
      </c>
      <c r="AN2201">
        <f>IF($D2201="","",IF($X2201="Yes",1,0))</f>
        <v/>
      </c>
      <c r="AO2201">
        <f>IF($AK2201=1,IFERROR(IF(VALUE($D2201)&lt;100000000,VALUE($D2201),1000000000),IFERROR(IF(VALUE(MID($D2201,2,20))&lt;100000000,VALUE(MID($D2201,2,20)),1000000000),1000000000))+ROW()/100000,"")</f>
        <v/>
      </c>
    </row>
    <row r="2202">
      <c r="F2202" s="14" t="n"/>
      <c r="N2202" s="8">
        <f>IF($D2202="","",M2202*V2202/100)</f>
        <v/>
      </c>
      <c r="O2202" s="8" t="n"/>
      <c r="U2202" s="8" t="n"/>
      <c r="V2202" s="8" t="n"/>
      <c r="Y2202">
        <f>IF($D2202="","",IF($AN2202=1,0,IF($AM2202=1,Settings!$C$6,Settings!$C$7))*100)</f>
        <v/>
      </c>
      <c r="Z2202" s="8">
        <f>IF($D2202="","",V2202*Y2202/100)</f>
        <v/>
      </c>
      <c r="AA2202" s="8">
        <f>IF($D2202="","",V2202-Z2202)</f>
        <v/>
      </c>
      <c r="AB2202" s="8">
        <f>IF($D2202="","",AA2202-N2202)</f>
        <v/>
      </c>
      <c r="AF2202" s="8" t="n"/>
      <c r="AI2202" s="14" t="n"/>
      <c r="AK2202">
        <f>IF($D2202="","",IF(COUNTIF($D$2:$D2202,$D2202)=1,1,0))</f>
        <v/>
      </c>
      <c r="AL2202">
        <f>IF($AK2202=1,SUMPRODUCT(--($AO$2:$AO$7001&lt;$AO2202))+1,"")</f>
        <v/>
      </c>
      <c r="AM2202">
        <f>IF($D2202="","",IF(OR($R2202=TRUE(),$R2202="TRUE"),1,0))</f>
        <v/>
      </c>
      <c r="AN2202">
        <f>IF($D2202="","",IF($X2202="Yes",1,0))</f>
        <v/>
      </c>
      <c r="AO2202">
        <f>IF($AK2202=1,IFERROR(IF(VALUE($D2202)&lt;100000000,VALUE($D2202),1000000000),IFERROR(IF(VALUE(MID($D2202,2,20))&lt;100000000,VALUE(MID($D2202,2,20)),1000000000),1000000000))+ROW()/100000,"")</f>
        <v/>
      </c>
    </row>
    <row r="2203">
      <c r="F2203" s="14" t="n"/>
      <c r="N2203" s="8">
        <f>IF($D2203="","",M2203*V2203/100)</f>
        <v/>
      </c>
      <c r="O2203" s="8" t="n"/>
      <c r="U2203" s="8" t="n"/>
      <c r="V2203" s="8" t="n"/>
      <c r="Y2203">
        <f>IF($D2203="","",IF($AN2203=1,0,IF($AM2203=1,Settings!$C$6,Settings!$C$7))*100)</f>
        <v/>
      </c>
      <c r="Z2203" s="8">
        <f>IF($D2203="","",V2203*Y2203/100)</f>
        <v/>
      </c>
      <c r="AA2203" s="8">
        <f>IF($D2203="","",V2203-Z2203)</f>
        <v/>
      </c>
      <c r="AB2203" s="8">
        <f>IF($D2203="","",AA2203-N2203)</f>
        <v/>
      </c>
      <c r="AF2203" s="8" t="n"/>
      <c r="AI2203" s="14" t="n"/>
      <c r="AK2203">
        <f>IF($D2203="","",IF(COUNTIF($D$2:$D2203,$D2203)=1,1,0))</f>
        <v/>
      </c>
      <c r="AL2203">
        <f>IF($AK2203=1,SUMPRODUCT(--($AO$2:$AO$7001&lt;$AO2203))+1,"")</f>
        <v/>
      </c>
      <c r="AM2203">
        <f>IF($D2203="","",IF(OR($R2203=TRUE(),$R2203="TRUE"),1,0))</f>
        <v/>
      </c>
      <c r="AN2203">
        <f>IF($D2203="","",IF($X2203="Yes",1,0))</f>
        <v/>
      </c>
      <c r="AO2203">
        <f>IF($AK2203=1,IFERROR(IF(VALUE($D2203)&lt;100000000,VALUE($D2203),1000000000),IFERROR(IF(VALUE(MID($D2203,2,20))&lt;100000000,VALUE(MID($D2203,2,20)),1000000000),1000000000))+ROW()/100000,"")</f>
        <v/>
      </c>
    </row>
    <row r="2204">
      <c r="F2204" s="14" t="n"/>
      <c r="N2204" s="8">
        <f>IF($D2204="","",M2204*V2204/100)</f>
        <v/>
      </c>
      <c r="O2204" s="8" t="n"/>
      <c r="U2204" s="8" t="n"/>
      <c r="V2204" s="8" t="n"/>
      <c r="Y2204">
        <f>IF($D2204="","",IF($AN2204=1,0,IF($AM2204=1,Settings!$C$6,Settings!$C$7))*100)</f>
        <v/>
      </c>
      <c r="Z2204" s="8">
        <f>IF($D2204="","",V2204*Y2204/100)</f>
        <v/>
      </c>
      <c r="AA2204" s="8">
        <f>IF($D2204="","",V2204-Z2204)</f>
        <v/>
      </c>
      <c r="AB2204" s="8">
        <f>IF($D2204="","",AA2204-N2204)</f>
        <v/>
      </c>
      <c r="AF2204" s="8" t="n"/>
      <c r="AI2204" s="14" t="n"/>
      <c r="AK2204">
        <f>IF($D2204="","",IF(COUNTIF($D$2:$D2204,$D2204)=1,1,0))</f>
        <v/>
      </c>
      <c r="AL2204">
        <f>IF($AK2204=1,SUMPRODUCT(--($AO$2:$AO$7001&lt;$AO2204))+1,"")</f>
        <v/>
      </c>
      <c r="AM2204">
        <f>IF($D2204="","",IF(OR($R2204=TRUE(),$R2204="TRUE"),1,0))</f>
        <v/>
      </c>
      <c r="AN2204">
        <f>IF($D2204="","",IF($X2204="Yes",1,0))</f>
        <v/>
      </c>
      <c r="AO2204">
        <f>IF($AK2204=1,IFERROR(IF(VALUE($D2204)&lt;100000000,VALUE($D2204),1000000000),IFERROR(IF(VALUE(MID($D2204,2,20))&lt;100000000,VALUE(MID($D2204,2,20)),1000000000),1000000000))+ROW()/100000,"")</f>
        <v/>
      </c>
    </row>
    <row r="2205">
      <c r="F2205" s="14" t="n"/>
      <c r="N2205" s="8">
        <f>IF($D2205="","",M2205*V2205/100)</f>
        <v/>
      </c>
      <c r="O2205" s="8" t="n"/>
      <c r="U2205" s="8" t="n"/>
      <c r="V2205" s="8" t="n"/>
      <c r="Y2205">
        <f>IF($D2205="","",IF($AN2205=1,0,IF($AM2205=1,Settings!$C$6,Settings!$C$7))*100)</f>
        <v/>
      </c>
      <c r="Z2205" s="8">
        <f>IF($D2205="","",V2205*Y2205/100)</f>
        <v/>
      </c>
      <c r="AA2205" s="8">
        <f>IF($D2205="","",V2205-Z2205)</f>
        <v/>
      </c>
      <c r="AB2205" s="8">
        <f>IF($D2205="","",AA2205-N2205)</f>
        <v/>
      </c>
      <c r="AF2205" s="8" t="n"/>
      <c r="AI2205" s="14" t="n"/>
      <c r="AK2205">
        <f>IF($D2205="","",IF(COUNTIF($D$2:$D2205,$D2205)=1,1,0))</f>
        <v/>
      </c>
      <c r="AL2205">
        <f>IF($AK2205=1,SUMPRODUCT(--($AO$2:$AO$7001&lt;$AO2205))+1,"")</f>
        <v/>
      </c>
      <c r="AM2205">
        <f>IF($D2205="","",IF(OR($R2205=TRUE(),$R2205="TRUE"),1,0))</f>
        <v/>
      </c>
      <c r="AN2205">
        <f>IF($D2205="","",IF($X2205="Yes",1,0))</f>
        <v/>
      </c>
      <c r="AO2205">
        <f>IF($AK2205=1,IFERROR(IF(VALUE($D2205)&lt;100000000,VALUE($D2205),1000000000),IFERROR(IF(VALUE(MID($D2205,2,20))&lt;100000000,VALUE(MID($D2205,2,20)),1000000000),1000000000))+ROW()/100000,"")</f>
        <v/>
      </c>
    </row>
    <row r="2206">
      <c r="F2206" s="14" t="n"/>
      <c r="N2206" s="8">
        <f>IF($D2206="","",M2206*V2206/100)</f>
        <v/>
      </c>
      <c r="O2206" s="8" t="n"/>
      <c r="U2206" s="8" t="n"/>
      <c r="V2206" s="8" t="n"/>
      <c r="Y2206">
        <f>IF($D2206="","",IF($AN2206=1,0,IF($AM2206=1,Settings!$C$6,Settings!$C$7))*100)</f>
        <v/>
      </c>
      <c r="Z2206" s="8">
        <f>IF($D2206="","",V2206*Y2206/100)</f>
        <v/>
      </c>
      <c r="AA2206" s="8">
        <f>IF($D2206="","",V2206-Z2206)</f>
        <v/>
      </c>
      <c r="AB2206" s="8">
        <f>IF($D2206="","",AA2206-N2206)</f>
        <v/>
      </c>
      <c r="AF2206" s="8" t="n"/>
      <c r="AI2206" s="14" t="n"/>
      <c r="AK2206">
        <f>IF($D2206="","",IF(COUNTIF($D$2:$D2206,$D2206)=1,1,0))</f>
        <v/>
      </c>
      <c r="AL2206">
        <f>IF($AK2206=1,SUMPRODUCT(--($AO$2:$AO$7001&lt;$AO2206))+1,"")</f>
        <v/>
      </c>
      <c r="AM2206">
        <f>IF($D2206="","",IF(OR($R2206=TRUE(),$R2206="TRUE"),1,0))</f>
        <v/>
      </c>
      <c r="AN2206">
        <f>IF($D2206="","",IF($X2206="Yes",1,0))</f>
        <v/>
      </c>
      <c r="AO2206">
        <f>IF($AK2206=1,IFERROR(IF(VALUE($D2206)&lt;100000000,VALUE($D2206),1000000000),IFERROR(IF(VALUE(MID($D2206,2,20))&lt;100000000,VALUE(MID($D2206,2,20)),1000000000),1000000000))+ROW()/100000,"")</f>
        <v/>
      </c>
    </row>
    <row r="2207">
      <c r="F2207" s="14" t="n"/>
      <c r="N2207" s="8">
        <f>IF($D2207="","",M2207*V2207/100)</f>
        <v/>
      </c>
      <c r="O2207" s="8" t="n"/>
      <c r="U2207" s="8" t="n"/>
      <c r="V2207" s="8" t="n"/>
      <c r="Y2207">
        <f>IF($D2207="","",IF($AN2207=1,0,IF($AM2207=1,Settings!$C$6,Settings!$C$7))*100)</f>
        <v/>
      </c>
      <c r="Z2207" s="8">
        <f>IF($D2207="","",V2207*Y2207/100)</f>
        <v/>
      </c>
      <c r="AA2207" s="8">
        <f>IF($D2207="","",V2207-Z2207)</f>
        <v/>
      </c>
      <c r="AB2207" s="8">
        <f>IF($D2207="","",AA2207-N2207)</f>
        <v/>
      </c>
      <c r="AF2207" s="8" t="n"/>
      <c r="AI2207" s="14" t="n"/>
      <c r="AK2207">
        <f>IF($D2207="","",IF(COUNTIF($D$2:$D2207,$D2207)=1,1,0))</f>
        <v/>
      </c>
      <c r="AL2207">
        <f>IF($AK2207=1,SUMPRODUCT(--($AO$2:$AO$7001&lt;$AO2207))+1,"")</f>
        <v/>
      </c>
      <c r="AM2207">
        <f>IF($D2207="","",IF(OR($R2207=TRUE(),$R2207="TRUE"),1,0))</f>
        <v/>
      </c>
      <c r="AN2207">
        <f>IF($D2207="","",IF($X2207="Yes",1,0))</f>
        <v/>
      </c>
      <c r="AO2207">
        <f>IF($AK2207=1,IFERROR(IF(VALUE($D2207)&lt;100000000,VALUE($D2207),1000000000),IFERROR(IF(VALUE(MID($D2207,2,20))&lt;100000000,VALUE(MID($D2207,2,20)),1000000000),1000000000))+ROW()/100000,"")</f>
        <v/>
      </c>
    </row>
    <row r="2208">
      <c r="F2208" s="14" t="n"/>
      <c r="N2208" s="8">
        <f>IF($D2208="","",M2208*V2208/100)</f>
        <v/>
      </c>
      <c r="O2208" s="8" t="n"/>
      <c r="U2208" s="8" t="n"/>
      <c r="V2208" s="8" t="n"/>
      <c r="Y2208">
        <f>IF($D2208="","",IF($AN2208=1,0,IF($AM2208=1,Settings!$C$6,Settings!$C$7))*100)</f>
        <v/>
      </c>
      <c r="Z2208" s="8">
        <f>IF($D2208="","",V2208*Y2208/100)</f>
        <v/>
      </c>
      <c r="AA2208" s="8">
        <f>IF($D2208="","",V2208-Z2208)</f>
        <v/>
      </c>
      <c r="AB2208" s="8">
        <f>IF($D2208="","",AA2208-N2208)</f>
        <v/>
      </c>
      <c r="AF2208" s="8" t="n"/>
      <c r="AI2208" s="14" t="n"/>
      <c r="AK2208">
        <f>IF($D2208="","",IF(COUNTIF($D$2:$D2208,$D2208)=1,1,0))</f>
        <v/>
      </c>
      <c r="AL2208">
        <f>IF($AK2208=1,SUMPRODUCT(--($AO$2:$AO$7001&lt;$AO2208))+1,"")</f>
        <v/>
      </c>
      <c r="AM2208">
        <f>IF($D2208="","",IF(OR($R2208=TRUE(),$R2208="TRUE"),1,0))</f>
        <v/>
      </c>
      <c r="AN2208">
        <f>IF($D2208="","",IF($X2208="Yes",1,0))</f>
        <v/>
      </c>
      <c r="AO2208">
        <f>IF($AK2208=1,IFERROR(IF(VALUE($D2208)&lt;100000000,VALUE($D2208),1000000000),IFERROR(IF(VALUE(MID($D2208,2,20))&lt;100000000,VALUE(MID($D2208,2,20)),1000000000),1000000000))+ROW()/100000,"")</f>
        <v/>
      </c>
    </row>
    <row r="2209">
      <c r="F2209" s="14" t="n"/>
      <c r="N2209" s="8">
        <f>IF($D2209="","",M2209*V2209/100)</f>
        <v/>
      </c>
      <c r="O2209" s="8" t="n"/>
      <c r="U2209" s="8" t="n"/>
      <c r="V2209" s="8" t="n"/>
      <c r="Y2209">
        <f>IF($D2209="","",IF($AN2209=1,0,IF($AM2209=1,Settings!$C$6,Settings!$C$7))*100)</f>
        <v/>
      </c>
      <c r="Z2209" s="8">
        <f>IF($D2209="","",V2209*Y2209/100)</f>
        <v/>
      </c>
      <c r="AA2209" s="8">
        <f>IF($D2209="","",V2209-Z2209)</f>
        <v/>
      </c>
      <c r="AB2209" s="8">
        <f>IF($D2209="","",AA2209-N2209)</f>
        <v/>
      </c>
      <c r="AF2209" s="8" t="n"/>
      <c r="AI2209" s="14" t="n"/>
      <c r="AK2209">
        <f>IF($D2209="","",IF(COUNTIF($D$2:$D2209,$D2209)=1,1,0))</f>
        <v/>
      </c>
      <c r="AL2209">
        <f>IF($AK2209=1,SUMPRODUCT(--($AO$2:$AO$7001&lt;$AO2209))+1,"")</f>
        <v/>
      </c>
      <c r="AM2209">
        <f>IF($D2209="","",IF(OR($R2209=TRUE(),$R2209="TRUE"),1,0))</f>
        <v/>
      </c>
      <c r="AN2209">
        <f>IF($D2209="","",IF($X2209="Yes",1,0))</f>
        <v/>
      </c>
      <c r="AO2209">
        <f>IF($AK2209=1,IFERROR(IF(VALUE($D2209)&lt;100000000,VALUE($D2209),1000000000),IFERROR(IF(VALUE(MID($D2209,2,20))&lt;100000000,VALUE(MID($D2209,2,20)),1000000000),1000000000))+ROW()/100000,"")</f>
        <v/>
      </c>
    </row>
    <row r="2210">
      <c r="F2210" s="14" t="n"/>
      <c r="N2210" s="8">
        <f>IF($D2210="","",M2210*V2210/100)</f>
        <v/>
      </c>
      <c r="O2210" s="8" t="n"/>
      <c r="U2210" s="8" t="n"/>
      <c r="V2210" s="8" t="n"/>
      <c r="Y2210">
        <f>IF($D2210="","",IF($AN2210=1,0,IF($AM2210=1,Settings!$C$6,Settings!$C$7))*100)</f>
        <v/>
      </c>
      <c r="Z2210" s="8">
        <f>IF($D2210="","",V2210*Y2210/100)</f>
        <v/>
      </c>
      <c r="AA2210" s="8">
        <f>IF($D2210="","",V2210-Z2210)</f>
        <v/>
      </c>
      <c r="AB2210" s="8">
        <f>IF($D2210="","",AA2210-N2210)</f>
        <v/>
      </c>
      <c r="AF2210" s="8" t="n"/>
      <c r="AI2210" s="14" t="n"/>
      <c r="AK2210">
        <f>IF($D2210="","",IF(COUNTIF($D$2:$D2210,$D2210)=1,1,0))</f>
        <v/>
      </c>
      <c r="AL2210">
        <f>IF($AK2210=1,SUMPRODUCT(--($AO$2:$AO$7001&lt;$AO2210))+1,"")</f>
        <v/>
      </c>
      <c r="AM2210">
        <f>IF($D2210="","",IF(OR($R2210=TRUE(),$R2210="TRUE"),1,0))</f>
        <v/>
      </c>
      <c r="AN2210">
        <f>IF($D2210="","",IF($X2210="Yes",1,0))</f>
        <v/>
      </c>
      <c r="AO2210">
        <f>IF($AK2210=1,IFERROR(IF(VALUE($D2210)&lt;100000000,VALUE($D2210),1000000000),IFERROR(IF(VALUE(MID($D2210,2,20))&lt;100000000,VALUE(MID($D2210,2,20)),1000000000),1000000000))+ROW()/100000,"")</f>
        <v/>
      </c>
    </row>
    <row r="2211">
      <c r="F2211" s="14" t="n"/>
      <c r="N2211" s="8">
        <f>IF($D2211="","",M2211*V2211/100)</f>
        <v/>
      </c>
      <c r="O2211" s="8" t="n"/>
      <c r="U2211" s="8" t="n"/>
      <c r="V2211" s="8" t="n"/>
      <c r="Y2211">
        <f>IF($D2211="","",IF($AN2211=1,0,IF($AM2211=1,Settings!$C$6,Settings!$C$7))*100)</f>
        <v/>
      </c>
      <c r="Z2211" s="8">
        <f>IF($D2211="","",V2211*Y2211/100)</f>
        <v/>
      </c>
      <c r="AA2211" s="8">
        <f>IF($D2211="","",V2211-Z2211)</f>
        <v/>
      </c>
      <c r="AB2211" s="8">
        <f>IF($D2211="","",AA2211-N2211)</f>
        <v/>
      </c>
      <c r="AF2211" s="8" t="n"/>
      <c r="AI2211" s="14" t="n"/>
      <c r="AK2211">
        <f>IF($D2211="","",IF(COUNTIF($D$2:$D2211,$D2211)=1,1,0))</f>
        <v/>
      </c>
      <c r="AL2211">
        <f>IF($AK2211=1,SUMPRODUCT(--($AO$2:$AO$7001&lt;$AO2211))+1,"")</f>
        <v/>
      </c>
      <c r="AM2211">
        <f>IF($D2211="","",IF(OR($R2211=TRUE(),$R2211="TRUE"),1,0))</f>
        <v/>
      </c>
      <c r="AN2211">
        <f>IF($D2211="","",IF($X2211="Yes",1,0))</f>
        <v/>
      </c>
      <c r="AO2211">
        <f>IF($AK2211=1,IFERROR(IF(VALUE($D2211)&lt;100000000,VALUE($D2211),1000000000),IFERROR(IF(VALUE(MID($D2211,2,20))&lt;100000000,VALUE(MID($D2211,2,20)),1000000000),1000000000))+ROW()/100000,"")</f>
        <v/>
      </c>
    </row>
    <row r="2212">
      <c r="F2212" s="14" t="n"/>
      <c r="N2212" s="8">
        <f>IF($D2212="","",M2212*V2212/100)</f>
        <v/>
      </c>
      <c r="O2212" s="8" t="n"/>
      <c r="U2212" s="8" t="n"/>
      <c r="V2212" s="8" t="n"/>
      <c r="Y2212">
        <f>IF($D2212="","",IF($AN2212=1,0,IF($AM2212=1,Settings!$C$6,Settings!$C$7))*100)</f>
        <v/>
      </c>
      <c r="Z2212" s="8">
        <f>IF($D2212="","",V2212*Y2212/100)</f>
        <v/>
      </c>
      <c r="AA2212" s="8">
        <f>IF($D2212="","",V2212-Z2212)</f>
        <v/>
      </c>
      <c r="AB2212" s="8">
        <f>IF($D2212="","",AA2212-N2212)</f>
        <v/>
      </c>
      <c r="AF2212" s="8" t="n"/>
      <c r="AI2212" s="14" t="n"/>
      <c r="AK2212">
        <f>IF($D2212="","",IF(COUNTIF($D$2:$D2212,$D2212)=1,1,0))</f>
        <v/>
      </c>
      <c r="AL2212">
        <f>IF($AK2212=1,SUMPRODUCT(--($AO$2:$AO$7001&lt;$AO2212))+1,"")</f>
        <v/>
      </c>
      <c r="AM2212">
        <f>IF($D2212="","",IF(OR($R2212=TRUE(),$R2212="TRUE"),1,0))</f>
        <v/>
      </c>
      <c r="AN2212">
        <f>IF($D2212="","",IF($X2212="Yes",1,0))</f>
        <v/>
      </c>
      <c r="AO2212">
        <f>IF($AK2212=1,IFERROR(IF(VALUE($D2212)&lt;100000000,VALUE($D2212),1000000000),IFERROR(IF(VALUE(MID($D2212,2,20))&lt;100000000,VALUE(MID($D2212,2,20)),1000000000),1000000000))+ROW()/100000,"")</f>
        <v/>
      </c>
    </row>
    <row r="2213">
      <c r="F2213" s="14" t="n"/>
      <c r="N2213" s="8">
        <f>IF($D2213="","",M2213*V2213/100)</f>
        <v/>
      </c>
      <c r="O2213" s="8" t="n"/>
      <c r="U2213" s="8" t="n"/>
      <c r="V2213" s="8" t="n"/>
      <c r="Y2213">
        <f>IF($D2213="","",IF($AN2213=1,0,IF($AM2213=1,Settings!$C$6,Settings!$C$7))*100)</f>
        <v/>
      </c>
      <c r="Z2213" s="8">
        <f>IF($D2213="","",V2213*Y2213/100)</f>
        <v/>
      </c>
      <c r="AA2213" s="8">
        <f>IF($D2213="","",V2213-Z2213)</f>
        <v/>
      </c>
      <c r="AB2213" s="8">
        <f>IF($D2213="","",AA2213-N2213)</f>
        <v/>
      </c>
      <c r="AF2213" s="8" t="n"/>
      <c r="AI2213" s="14" t="n"/>
      <c r="AK2213">
        <f>IF($D2213="","",IF(COUNTIF($D$2:$D2213,$D2213)=1,1,0))</f>
        <v/>
      </c>
      <c r="AL2213">
        <f>IF($AK2213=1,SUMPRODUCT(--($AO$2:$AO$7001&lt;$AO2213))+1,"")</f>
        <v/>
      </c>
      <c r="AM2213">
        <f>IF($D2213="","",IF(OR($R2213=TRUE(),$R2213="TRUE"),1,0))</f>
        <v/>
      </c>
      <c r="AN2213">
        <f>IF($D2213="","",IF($X2213="Yes",1,0))</f>
        <v/>
      </c>
      <c r="AO2213">
        <f>IF($AK2213=1,IFERROR(IF(VALUE($D2213)&lt;100000000,VALUE($D2213),1000000000),IFERROR(IF(VALUE(MID($D2213,2,20))&lt;100000000,VALUE(MID($D2213,2,20)),1000000000),1000000000))+ROW()/100000,"")</f>
        <v/>
      </c>
    </row>
    <row r="2214">
      <c r="F2214" s="14" t="n"/>
      <c r="N2214" s="8">
        <f>IF($D2214="","",M2214*V2214/100)</f>
        <v/>
      </c>
      <c r="O2214" s="8" t="n"/>
      <c r="U2214" s="8" t="n"/>
      <c r="V2214" s="8" t="n"/>
      <c r="Y2214">
        <f>IF($D2214="","",IF($AN2214=1,0,IF($AM2214=1,Settings!$C$6,Settings!$C$7))*100)</f>
        <v/>
      </c>
      <c r="Z2214" s="8">
        <f>IF($D2214="","",V2214*Y2214/100)</f>
        <v/>
      </c>
      <c r="AA2214" s="8">
        <f>IF($D2214="","",V2214-Z2214)</f>
        <v/>
      </c>
      <c r="AB2214" s="8">
        <f>IF($D2214="","",AA2214-N2214)</f>
        <v/>
      </c>
      <c r="AF2214" s="8" t="n"/>
      <c r="AI2214" s="14" t="n"/>
      <c r="AK2214">
        <f>IF($D2214="","",IF(COUNTIF($D$2:$D2214,$D2214)=1,1,0))</f>
        <v/>
      </c>
      <c r="AL2214">
        <f>IF($AK2214=1,SUMPRODUCT(--($AO$2:$AO$7001&lt;$AO2214))+1,"")</f>
        <v/>
      </c>
      <c r="AM2214">
        <f>IF($D2214="","",IF(OR($R2214=TRUE(),$R2214="TRUE"),1,0))</f>
        <v/>
      </c>
      <c r="AN2214">
        <f>IF($D2214="","",IF($X2214="Yes",1,0))</f>
        <v/>
      </c>
      <c r="AO2214">
        <f>IF($AK2214=1,IFERROR(IF(VALUE($D2214)&lt;100000000,VALUE($D2214),1000000000),IFERROR(IF(VALUE(MID($D2214,2,20))&lt;100000000,VALUE(MID($D2214,2,20)),1000000000),1000000000))+ROW()/100000,"")</f>
        <v/>
      </c>
    </row>
    <row r="2215">
      <c r="F2215" s="14" t="n"/>
      <c r="N2215" s="8">
        <f>IF($D2215="","",M2215*V2215/100)</f>
        <v/>
      </c>
      <c r="O2215" s="8" t="n"/>
      <c r="U2215" s="8" t="n"/>
      <c r="V2215" s="8" t="n"/>
      <c r="Y2215">
        <f>IF($D2215="","",IF($AN2215=1,0,IF($AM2215=1,Settings!$C$6,Settings!$C$7))*100)</f>
        <v/>
      </c>
      <c r="Z2215" s="8">
        <f>IF($D2215="","",V2215*Y2215/100)</f>
        <v/>
      </c>
      <c r="AA2215" s="8">
        <f>IF($D2215="","",V2215-Z2215)</f>
        <v/>
      </c>
      <c r="AB2215" s="8">
        <f>IF($D2215="","",AA2215-N2215)</f>
        <v/>
      </c>
      <c r="AF2215" s="8" t="n"/>
      <c r="AI2215" s="14" t="n"/>
      <c r="AK2215">
        <f>IF($D2215="","",IF(COUNTIF($D$2:$D2215,$D2215)=1,1,0))</f>
        <v/>
      </c>
      <c r="AL2215">
        <f>IF($AK2215=1,SUMPRODUCT(--($AO$2:$AO$7001&lt;$AO2215))+1,"")</f>
        <v/>
      </c>
      <c r="AM2215">
        <f>IF($D2215="","",IF(OR($R2215=TRUE(),$R2215="TRUE"),1,0))</f>
        <v/>
      </c>
      <c r="AN2215">
        <f>IF($D2215="","",IF($X2215="Yes",1,0))</f>
        <v/>
      </c>
      <c r="AO2215">
        <f>IF($AK2215=1,IFERROR(IF(VALUE($D2215)&lt;100000000,VALUE($D2215),1000000000),IFERROR(IF(VALUE(MID($D2215,2,20))&lt;100000000,VALUE(MID($D2215,2,20)),1000000000),1000000000))+ROW()/100000,"")</f>
        <v/>
      </c>
    </row>
    <row r="2216">
      <c r="F2216" s="14" t="n"/>
      <c r="N2216" s="8">
        <f>IF($D2216="","",M2216*V2216/100)</f>
        <v/>
      </c>
      <c r="O2216" s="8" t="n"/>
      <c r="U2216" s="8" t="n"/>
      <c r="V2216" s="8" t="n"/>
      <c r="Y2216">
        <f>IF($D2216="","",IF($AN2216=1,0,IF($AM2216=1,Settings!$C$6,Settings!$C$7))*100)</f>
        <v/>
      </c>
      <c r="Z2216" s="8">
        <f>IF($D2216="","",V2216*Y2216/100)</f>
        <v/>
      </c>
      <c r="AA2216" s="8">
        <f>IF($D2216="","",V2216-Z2216)</f>
        <v/>
      </c>
      <c r="AB2216" s="8">
        <f>IF($D2216="","",AA2216-N2216)</f>
        <v/>
      </c>
      <c r="AF2216" s="8" t="n"/>
      <c r="AI2216" s="14" t="n"/>
      <c r="AK2216">
        <f>IF($D2216="","",IF(COUNTIF($D$2:$D2216,$D2216)=1,1,0))</f>
        <v/>
      </c>
      <c r="AL2216">
        <f>IF($AK2216=1,SUMPRODUCT(--($AO$2:$AO$7001&lt;$AO2216))+1,"")</f>
        <v/>
      </c>
      <c r="AM2216">
        <f>IF($D2216="","",IF(OR($R2216=TRUE(),$R2216="TRUE"),1,0))</f>
        <v/>
      </c>
      <c r="AN2216">
        <f>IF($D2216="","",IF($X2216="Yes",1,0))</f>
        <v/>
      </c>
      <c r="AO2216">
        <f>IF($AK2216=1,IFERROR(IF(VALUE($D2216)&lt;100000000,VALUE($D2216),1000000000),IFERROR(IF(VALUE(MID($D2216,2,20))&lt;100000000,VALUE(MID($D2216,2,20)),1000000000),1000000000))+ROW()/100000,"")</f>
        <v/>
      </c>
    </row>
    <row r="2217">
      <c r="F2217" s="14" t="n"/>
      <c r="N2217" s="8">
        <f>IF($D2217="","",M2217*V2217/100)</f>
        <v/>
      </c>
      <c r="O2217" s="8" t="n"/>
      <c r="U2217" s="8" t="n"/>
      <c r="V2217" s="8" t="n"/>
      <c r="Y2217">
        <f>IF($D2217="","",IF($AN2217=1,0,IF($AM2217=1,Settings!$C$6,Settings!$C$7))*100)</f>
        <v/>
      </c>
      <c r="Z2217" s="8">
        <f>IF($D2217="","",V2217*Y2217/100)</f>
        <v/>
      </c>
      <c r="AA2217" s="8">
        <f>IF($D2217="","",V2217-Z2217)</f>
        <v/>
      </c>
      <c r="AB2217" s="8">
        <f>IF($D2217="","",AA2217-N2217)</f>
        <v/>
      </c>
      <c r="AF2217" s="8" t="n"/>
      <c r="AI2217" s="14" t="n"/>
      <c r="AK2217">
        <f>IF($D2217="","",IF(COUNTIF($D$2:$D2217,$D2217)=1,1,0))</f>
        <v/>
      </c>
      <c r="AL2217">
        <f>IF($AK2217=1,SUMPRODUCT(--($AO$2:$AO$7001&lt;$AO2217))+1,"")</f>
        <v/>
      </c>
      <c r="AM2217">
        <f>IF($D2217="","",IF(OR($R2217=TRUE(),$R2217="TRUE"),1,0))</f>
        <v/>
      </c>
      <c r="AN2217">
        <f>IF($D2217="","",IF($X2217="Yes",1,0))</f>
        <v/>
      </c>
      <c r="AO2217">
        <f>IF($AK2217=1,IFERROR(IF(VALUE($D2217)&lt;100000000,VALUE($D2217),1000000000),IFERROR(IF(VALUE(MID($D2217,2,20))&lt;100000000,VALUE(MID($D2217,2,20)),1000000000),1000000000))+ROW()/100000,"")</f>
        <v/>
      </c>
    </row>
    <row r="2218">
      <c r="F2218" s="14" t="n"/>
      <c r="N2218" s="8">
        <f>IF($D2218="","",M2218*V2218/100)</f>
        <v/>
      </c>
      <c r="O2218" s="8" t="n"/>
      <c r="U2218" s="8" t="n"/>
      <c r="V2218" s="8" t="n"/>
      <c r="Y2218">
        <f>IF($D2218="","",IF($AN2218=1,0,IF($AM2218=1,Settings!$C$6,Settings!$C$7))*100)</f>
        <v/>
      </c>
      <c r="Z2218" s="8">
        <f>IF($D2218="","",V2218*Y2218/100)</f>
        <v/>
      </c>
      <c r="AA2218" s="8">
        <f>IF($D2218="","",V2218-Z2218)</f>
        <v/>
      </c>
      <c r="AB2218" s="8">
        <f>IF($D2218="","",AA2218-N2218)</f>
        <v/>
      </c>
      <c r="AF2218" s="8" t="n"/>
      <c r="AI2218" s="14" t="n"/>
      <c r="AK2218">
        <f>IF($D2218="","",IF(COUNTIF($D$2:$D2218,$D2218)=1,1,0))</f>
        <v/>
      </c>
      <c r="AL2218">
        <f>IF($AK2218=1,SUMPRODUCT(--($AO$2:$AO$7001&lt;$AO2218))+1,"")</f>
        <v/>
      </c>
      <c r="AM2218">
        <f>IF($D2218="","",IF(OR($R2218=TRUE(),$R2218="TRUE"),1,0))</f>
        <v/>
      </c>
      <c r="AN2218">
        <f>IF($D2218="","",IF($X2218="Yes",1,0))</f>
        <v/>
      </c>
      <c r="AO2218">
        <f>IF($AK2218=1,IFERROR(IF(VALUE($D2218)&lt;100000000,VALUE($D2218),1000000000),IFERROR(IF(VALUE(MID($D2218,2,20))&lt;100000000,VALUE(MID($D2218,2,20)),1000000000),1000000000))+ROW()/100000,"")</f>
        <v/>
      </c>
    </row>
    <row r="2219">
      <c r="F2219" s="14" t="n"/>
      <c r="N2219" s="8">
        <f>IF($D2219="","",M2219*V2219/100)</f>
        <v/>
      </c>
      <c r="O2219" s="8" t="n"/>
      <c r="U2219" s="8" t="n"/>
      <c r="V2219" s="8" t="n"/>
      <c r="Y2219">
        <f>IF($D2219="","",IF($AN2219=1,0,IF($AM2219=1,Settings!$C$6,Settings!$C$7))*100)</f>
        <v/>
      </c>
      <c r="Z2219" s="8">
        <f>IF($D2219="","",V2219*Y2219/100)</f>
        <v/>
      </c>
      <c r="AA2219" s="8">
        <f>IF($D2219="","",V2219-Z2219)</f>
        <v/>
      </c>
      <c r="AB2219" s="8">
        <f>IF($D2219="","",AA2219-N2219)</f>
        <v/>
      </c>
      <c r="AF2219" s="8" t="n"/>
      <c r="AI2219" s="14" t="n"/>
      <c r="AK2219">
        <f>IF($D2219="","",IF(COUNTIF($D$2:$D2219,$D2219)=1,1,0))</f>
        <v/>
      </c>
      <c r="AL2219">
        <f>IF($AK2219=1,SUMPRODUCT(--($AO$2:$AO$7001&lt;$AO2219))+1,"")</f>
        <v/>
      </c>
      <c r="AM2219">
        <f>IF($D2219="","",IF(OR($R2219=TRUE(),$R2219="TRUE"),1,0))</f>
        <v/>
      </c>
      <c r="AN2219">
        <f>IF($D2219="","",IF($X2219="Yes",1,0))</f>
        <v/>
      </c>
      <c r="AO2219">
        <f>IF($AK2219=1,IFERROR(IF(VALUE($D2219)&lt;100000000,VALUE($D2219),1000000000),IFERROR(IF(VALUE(MID($D2219,2,20))&lt;100000000,VALUE(MID($D2219,2,20)),1000000000),1000000000))+ROW()/100000,"")</f>
        <v/>
      </c>
    </row>
    <row r="2220">
      <c r="F2220" s="14" t="n"/>
      <c r="N2220" s="8">
        <f>IF($D2220="","",M2220*V2220/100)</f>
        <v/>
      </c>
      <c r="O2220" s="8" t="n"/>
      <c r="U2220" s="8" t="n"/>
      <c r="V2220" s="8" t="n"/>
      <c r="Y2220">
        <f>IF($D2220="","",IF($AN2220=1,0,IF($AM2220=1,Settings!$C$6,Settings!$C$7))*100)</f>
        <v/>
      </c>
      <c r="Z2220" s="8">
        <f>IF($D2220="","",V2220*Y2220/100)</f>
        <v/>
      </c>
      <c r="AA2220" s="8">
        <f>IF($D2220="","",V2220-Z2220)</f>
        <v/>
      </c>
      <c r="AB2220" s="8">
        <f>IF($D2220="","",AA2220-N2220)</f>
        <v/>
      </c>
      <c r="AF2220" s="8" t="n"/>
      <c r="AI2220" s="14" t="n"/>
      <c r="AK2220">
        <f>IF($D2220="","",IF(COUNTIF($D$2:$D2220,$D2220)=1,1,0))</f>
        <v/>
      </c>
      <c r="AL2220">
        <f>IF($AK2220=1,SUMPRODUCT(--($AO$2:$AO$7001&lt;$AO2220))+1,"")</f>
        <v/>
      </c>
      <c r="AM2220">
        <f>IF($D2220="","",IF(OR($R2220=TRUE(),$R2220="TRUE"),1,0))</f>
        <v/>
      </c>
      <c r="AN2220">
        <f>IF($D2220="","",IF($X2220="Yes",1,0))</f>
        <v/>
      </c>
      <c r="AO2220">
        <f>IF($AK2220=1,IFERROR(IF(VALUE($D2220)&lt;100000000,VALUE($D2220),1000000000),IFERROR(IF(VALUE(MID($D2220,2,20))&lt;100000000,VALUE(MID($D2220,2,20)),1000000000),1000000000))+ROW()/100000,"")</f>
        <v/>
      </c>
    </row>
    <row r="2221">
      <c r="F2221" s="14" t="n"/>
      <c r="N2221" s="8">
        <f>IF($D2221="","",M2221*V2221/100)</f>
        <v/>
      </c>
      <c r="O2221" s="8" t="n"/>
      <c r="U2221" s="8" t="n"/>
      <c r="V2221" s="8" t="n"/>
      <c r="Y2221">
        <f>IF($D2221="","",IF($AN2221=1,0,IF($AM2221=1,Settings!$C$6,Settings!$C$7))*100)</f>
        <v/>
      </c>
      <c r="Z2221" s="8">
        <f>IF($D2221="","",V2221*Y2221/100)</f>
        <v/>
      </c>
      <c r="AA2221" s="8">
        <f>IF($D2221="","",V2221-Z2221)</f>
        <v/>
      </c>
      <c r="AB2221" s="8">
        <f>IF($D2221="","",AA2221-N2221)</f>
        <v/>
      </c>
      <c r="AF2221" s="8" t="n"/>
      <c r="AI2221" s="14" t="n"/>
      <c r="AK2221">
        <f>IF($D2221="","",IF(COUNTIF($D$2:$D2221,$D2221)=1,1,0))</f>
        <v/>
      </c>
      <c r="AL2221">
        <f>IF($AK2221=1,SUMPRODUCT(--($AO$2:$AO$7001&lt;$AO2221))+1,"")</f>
        <v/>
      </c>
      <c r="AM2221">
        <f>IF($D2221="","",IF(OR($R2221=TRUE(),$R2221="TRUE"),1,0))</f>
        <v/>
      </c>
      <c r="AN2221">
        <f>IF($D2221="","",IF($X2221="Yes",1,0))</f>
        <v/>
      </c>
      <c r="AO2221">
        <f>IF($AK2221=1,IFERROR(IF(VALUE($D2221)&lt;100000000,VALUE($D2221),1000000000),IFERROR(IF(VALUE(MID($D2221,2,20))&lt;100000000,VALUE(MID($D2221,2,20)),1000000000),1000000000))+ROW()/100000,"")</f>
        <v/>
      </c>
    </row>
    <row r="2222">
      <c r="F2222" s="14" t="n"/>
      <c r="N2222" s="8">
        <f>IF($D2222="","",M2222*V2222/100)</f>
        <v/>
      </c>
      <c r="O2222" s="8" t="n"/>
      <c r="U2222" s="8" t="n"/>
      <c r="V2222" s="8" t="n"/>
      <c r="Y2222">
        <f>IF($D2222="","",IF($AN2222=1,0,IF($AM2222=1,Settings!$C$6,Settings!$C$7))*100)</f>
        <v/>
      </c>
      <c r="Z2222" s="8">
        <f>IF($D2222="","",V2222*Y2222/100)</f>
        <v/>
      </c>
      <c r="AA2222" s="8">
        <f>IF($D2222="","",V2222-Z2222)</f>
        <v/>
      </c>
      <c r="AB2222" s="8">
        <f>IF($D2222="","",AA2222-N2222)</f>
        <v/>
      </c>
      <c r="AF2222" s="8" t="n"/>
      <c r="AI2222" s="14" t="n"/>
      <c r="AK2222">
        <f>IF($D2222="","",IF(COUNTIF($D$2:$D2222,$D2222)=1,1,0))</f>
        <v/>
      </c>
      <c r="AL2222">
        <f>IF($AK2222=1,SUMPRODUCT(--($AO$2:$AO$7001&lt;$AO2222))+1,"")</f>
        <v/>
      </c>
      <c r="AM2222">
        <f>IF($D2222="","",IF(OR($R2222=TRUE(),$R2222="TRUE"),1,0))</f>
        <v/>
      </c>
      <c r="AN2222">
        <f>IF($D2222="","",IF($X2222="Yes",1,0))</f>
        <v/>
      </c>
      <c r="AO2222">
        <f>IF($AK2222=1,IFERROR(IF(VALUE($D2222)&lt;100000000,VALUE($D2222),1000000000),IFERROR(IF(VALUE(MID($D2222,2,20))&lt;100000000,VALUE(MID($D2222,2,20)),1000000000),1000000000))+ROW()/100000,"")</f>
        <v/>
      </c>
    </row>
    <row r="2223">
      <c r="F2223" s="14" t="n"/>
      <c r="N2223" s="8">
        <f>IF($D2223="","",M2223*V2223/100)</f>
        <v/>
      </c>
      <c r="O2223" s="8" t="n"/>
      <c r="U2223" s="8" t="n"/>
      <c r="V2223" s="8" t="n"/>
      <c r="Y2223">
        <f>IF($D2223="","",IF($AN2223=1,0,IF($AM2223=1,Settings!$C$6,Settings!$C$7))*100)</f>
        <v/>
      </c>
      <c r="Z2223" s="8">
        <f>IF($D2223="","",V2223*Y2223/100)</f>
        <v/>
      </c>
      <c r="AA2223" s="8">
        <f>IF($D2223="","",V2223-Z2223)</f>
        <v/>
      </c>
      <c r="AB2223" s="8">
        <f>IF($D2223="","",AA2223-N2223)</f>
        <v/>
      </c>
      <c r="AF2223" s="8" t="n"/>
      <c r="AI2223" s="14" t="n"/>
      <c r="AK2223">
        <f>IF($D2223="","",IF(COUNTIF($D$2:$D2223,$D2223)=1,1,0))</f>
        <v/>
      </c>
      <c r="AL2223">
        <f>IF($AK2223=1,SUMPRODUCT(--($AO$2:$AO$7001&lt;$AO2223))+1,"")</f>
        <v/>
      </c>
      <c r="AM2223">
        <f>IF($D2223="","",IF(OR($R2223=TRUE(),$R2223="TRUE"),1,0))</f>
        <v/>
      </c>
      <c r="AN2223">
        <f>IF($D2223="","",IF($X2223="Yes",1,0))</f>
        <v/>
      </c>
      <c r="AO2223">
        <f>IF($AK2223=1,IFERROR(IF(VALUE($D2223)&lt;100000000,VALUE($D2223),1000000000),IFERROR(IF(VALUE(MID($D2223,2,20))&lt;100000000,VALUE(MID($D2223,2,20)),1000000000),1000000000))+ROW()/100000,"")</f>
        <v/>
      </c>
    </row>
    <row r="2224">
      <c r="F2224" s="14" t="n"/>
      <c r="N2224" s="8">
        <f>IF($D2224="","",M2224*V2224/100)</f>
        <v/>
      </c>
      <c r="O2224" s="8" t="n"/>
      <c r="U2224" s="8" t="n"/>
      <c r="V2224" s="8" t="n"/>
      <c r="Y2224">
        <f>IF($D2224="","",IF($AN2224=1,0,IF($AM2224=1,Settings!$C$6,Settings!$C$7))*100)</f>
        <v/>
      </c>
      <c r="Z2224" s="8">
        <f>IF($D2224="","",V2224*Y2224/100)</f>
        <v/>
      </c>
      <c r="AA2224" s="8">
        <f>IF($D2224="","",V2224-Z2224)</f>
        <v/>
      </c>
      <c r="AB2224" s="8">
        <f>IF($D2224="","",AA2224-N2224)</f>
        <v/>
      </c>
      <c r="AF2224" s="8" t="n"/>
      <c r="AI2224" s="14" t="n"/>
      <c r="AK2224">
        <f>IF($D2224="","",IF(COUNTIF($D$2:$D2224,$D2224)=1,1,0))</f>
        <v/>
      </c>
      <c r="AL2224">
        <f>IF($AK2224=1,SUMPRODUCT(--($AO$2:$AO$7001&lt;$AO2224))+1,"")</f>
        <v/>
      </c>
      <c r="AM2224">
        <f>IF($D2224="","",IF(OR($R2224=TRUE(),$R2224="TRUE"),1,0))</f>
        <v/>
      </c>
      <c r="AN2224">
        <f>IF($D2224="","",IF($X2224="Yes",1,0))</f>
        <v/>
      </c>
      <c r="AO2224">
        <f>IF($AK2224=1,IFERROR(IF(VALUE($D2224)&lt;100000000,VALUE($D2224),1000000000),IFERROR(IF(VALUE(MID($D2224,2,20))&lt;100000000,VALUE(MID($D2224,2,20)),1000000000),1000000000))+ROW()/100000,"")</f>
        <v/>
      </c>
    </row>
    <row r="2225">
      <c r="F2225" s="14" t="n"/>
      <c r="N2225" s="8">
        <f>IF($D2225="","",M2225*V2225/100)</f>
        <v/>
      </c>
      <c r="O2225" s="8" t="n"/>
      <c r="U2225" s="8" t="n"/>
      <c r="V2225" s="8" t="n"/>
      <c r="Y2225">
        <f>IF($D2225="","",IF($AN2225=1,0,IF($AM2225=1,Settings!$C$6,Settings!$C$7))*100)</f>
        <v/>
      </c>
      <c r="Z2225" s="8">
        <f>IF($D2225="","",V2225*Y2225/100)</f>
        <v/>
      </c>
      <c r="AA2225" s="8">
        <f>IF($D2225="","",V2225-Z2225)</f>
        <v/>
      </c>
      <c r="AB2225" s="8">
        <f>IF($D2225="","",AA2225-N2225)</f>
        <v/>
      </c>
      <c r="AF2225" s="8" t="n"/>
      <c r="AI2225" s="14" t="n"/>
      <c r="AK2225">
        <f>IF($D2225="","",IF(COUNTIF($D$2:$D2225,$D2225)=1,1,0))</f>
        <v/>
      </c>
      <c r="AL2225">
        <f>IF($AK2225=1,SUMPRODUCT(--($AO$2:$AO$7001&lt;$AO2225))+1,"")</f>
        <v/>
      </c>
      <c r="AM2225">
        <f>IF($D2225="","",IF(OR($R2225=TRUE(),$R2225="TRUE"),1,0))</f>
        <v/>
      </c>
      <c r="AN2225">
        <f>IF($D2225="","",IF($X2225="Yes",1,0))</f>
        <v/>
      </c>
      <c r="AO2225">
        <f>IF($AK2225=1,IFERROR(IF(VALUE($D2225)&lt;100000000,VALUE($D2225),1000000000),IFERROR(IF(VALUE(MID($D2225,2,20))&lt;100000000,VALUE(MID($D2225,2,20)),1000000000),1000000000))+ROW()/100000,"")</f>
        <v/>
      </c>
    </row>
    <row r="2226">
      <c r="F2226" s="14" t="n"/>
      <c r="N2226" s="8">
        <f>IF($D2226="","",M2226*V2226/100)</f>
        <v/>
      </c>
      <c r="O2226" s="8" t="n"/>
      <c r="U2226" s="8" t="n"/>
      <c r="V2226" s="8" t="n"/>
      <c r="Y2226">
        <f>IF($D2226="","",IF($AN2226=1,0,IF($AM2226=1,Settings!$C$6,Settings!$C$7))*100)</f>
        <v/>
      </c>
      <c r="Z2226" s="8">
        <f>IF($D2226="","",V2226*Y2226/100)</f>
        <v/>
      </c>
      <c r="AA2226" s="8">
        <f>IF($D2226="","",V2226-Z2226)</f>
        <v/>
      </c>
      <c r="AB2226" s="8">
        <f>IF($D2226="","",AA2226-N2226)</f>
        <v/>
      </c>
      <c r="AF2226" s="8" t="n"/>
      <c r="AI2226" s="14" t="n"/>
      <c r="AK2226">
        <f>IF($D2226="","",IF(COUNTIF($D$2:$D2226,$D2226)=1,1,0))</f>
        <v/>
      </c>
      <c r="AL2226">
        <f>IF($AK2226=1,SUMPRODUCT(--($AO$2:$AO$7001&lt;$AO2226))+1,"")</f>
        <v/>
      </c>
      <c r="AM2226">
        <f>IF($D2226="","",IF(OR($R2226=TRUE(),$R2226="TRUE"),1,0))</f>
        <v/>
      </c>
      <c r="AN2226">
        <f>IF($D2226="","",IF($X2226="Yes",1,0))</f>
        <v/>
      </c>
      <c r="AO2226">
        <f>IF($AK2226=1,IFERROR(IF(VALUE($D2226)&lt;100000000,VALUE($D2226),1000000000),IFERROR(IF(VALUE(MID($D2226,2,20))&lt;100000000,VALUE(MID($D2226,2,20)),1000000000),1000000000))+ROW()/100000,"")</f>
        <v/>
      </c>
    </row>
    <row r="2227">
      <c r="F2227" s="14" t="n"/>
      <c r="N2227" s="8">
        <f>IF($D2227="","",M2227*V2227/100)</f>
        <v/>
      </c>
      <c r="O2227" s="8" t="n"/>
      <c r="U2227" s="8" t="n"/>
      <c r="V2227" s="8" t="n"/>
      <c r="Y2227">
        <f>IF($D2227="","",IF($AN2227=1,0,IF($AM2227=1,Settings!$C$6,Settings!$C$7))*100)</f>
        <v/>
      </c>
      <c r="Z2227" s="8">
        <f>IF($D2227="","",V2227*Y2227/100)</f>
        <v/>
      </c>
      <c r="AA2227" s="8">
        <f>IF($D2227="","",V2227-Z2227)</f>
        <v/>
      </c>
      <c r="AB2227" s="8">
        <f>IF($D2227="","",AA2227-N2227)</f>
        <v/>
      </c>
      <c r="AF2227" s="8" t="n"/>
      <c r="AI2227" s="14" t="n"/>
      <c r="AK2227">
        <f>IF($D2227="","",IF(COUNTIF($D$2:$D2227,$D2227)=1,1,0))</f>
        <v/>
      </c>
      <c r="AL2227">
        <f>IF($AK2227=1,SUMPRODUCT(--($AO$2:$AO$7001&lt;$AO2227))+1,"")</f>
        <v/>
      </c>
      <c r="AM2227">
        <f>IF($D2227="","",IF(OR($R2227=TRUE(),$R2227="TRUE"),1,0))</f>
        <v/>
      </c>
      <c r="AN2227">
        <f>IF($D2227="","",IF($X2227="Yes",1,0))</f>
        <v/>
      </c>
      <c r="AO2227">
        <f>IF($AK2227=1,IFERROR(IF(VALUE($D2227)&lt;100000000,VALUE($D2227),1000000000),IFERROR(IF(VALUE(MID($D2227,2,20))&lt;100000000,VALUE(MID($D2227,2,20)),1000000000),1000000000))+ROW()/100000,"")</f>
        <v/>
      </c>
    </row>
    <row r="2228">
      <c r="F2228" s="14" t="n"/>
      <c r="N2228" s="8">
        <f>IF($D2228="","",M2228*V2228/100)</f>
        <v/>
      </c>
      <c r="O2228" s="8" t="n"/>
      <c r="U2228" s="8" t="n"/>
      <c r="V2228" s="8" t="n"/>
      <c r="Y2228">
        <f>IF($D2228="","",IF($AN2228=1,0,IF($AM2228=1,Settings!$C$6,Settings!$C$7))*100)</f>
        <v/>
      </c>
      <c r="Z2228" s="8">
        <f>IF($D2228="","",V2228*Y2228/100)</f>
        <v/>
      </c>
      <c r="AA2228" s="8">
        <f>IF($D2228="","",V2228-Z2228)</f>
        <v/>
      </c>
      <c r="AB2228" s="8">
        <f>IF($D2228="","",AA2228-N2228)</f>
        <v/>
      </c>
      <c r="AF2228" s="8" t="n"/>
      <c r="AI2228" s="14" t="n"/>
      <c r="AK2228">
        <f>IF($D2228="","",IF(COUNTIF($D$2:$D2228,$D2228)=1,1,0))</f>
        <v/>
      </c>
      <c r="AL2228">
        <f>IF($AK2228=1,SUMPRODUCT(--($AO$2:$AO$7001&lt;$AO2228))+1,"")</f>
        <v/>
      </c>
      <c r="AM2228">
        <f>IF($D2228="","",IF(OR($R2228=TRUE(),$R2228="TRUE"),1,0))</f>
        <v/>
      </c>
      <c r="AN2228">
        <f>IF($D2228="","",IF($X2228="Yes",1,0))</f>
        <v/>
      </c>
      <c r="AO2228">
        <f>IF($AK2228=1,IFERROR(IF(VALUE($D2228)&lt;100000000,VALUE($D2228),1000000000),IFERROR(IF(VALUE(MID($D2228,2,20))&lt;100000000,VALUE(MID($D2228,2,20)),1000000000),1000000000))+ROW()/100000,"")</f>
        <v/>
      </c>
    </row>
    <row r="2229">
      <c r="F2229" s="14" t="n"/>
      <c r="N2229" s="8">
        <f>IF($D2229="","",M2229*V2229/100)</f>
        <v/>
      </c>
      <c r="O2229" s="8" t="n"/>
      <c r="U2229" s="8" t="n"/>
      <c r="V2229" s="8" t="n"/>
      <c r="Y2229">
        <f>IF($D2229="","",IF($AN2229=1,0,IF($AM2229=1,Settings!$C$6,Settings!$C$7))*100)</f>
        <v/>
      </c>
      <c r="Z2229" s="8">
        <f>IF($D2229="","",V2229*Y2229/100)</f>
        <v/>
      </c>
      <c r="AA2229" s="8">
        <f>IF($D2229="","",V2229-Z2229)</f>
        <v/>
      </c>
      <c r="AB2229" s="8">
        <f>IF($D2229="","",AA2229-N2229)</f>
        <v/>
      </c>
      <c r="AF2229" s="8" t="n"/>
      <c r="AI2229" s="14" t="n"/>
      <c r="AK2229">
        <f>IF($D2229="","",IF(COUNTIF($D$2:$D2229,$D2229)=1,1,0))</f>
        <v/>
      </c>
      <c r="AL2229">
        <f>IF($AK2229=1,SUMPRODUCT(--($AO$2:$AO$7001&lt;$AO2229))+1,"")</f>
        <v/>
      </c>
      <c r="AM2229">
        <f>IF($D2229="","",IF(OR($R2229=TRUE(),$R2229="TRUE"),1,0))</f>
        <v/>
      </c>
      <c r="AN2229">
        <f>IF($D2229="","",IF($X2229="Yes",1,0))</f>
        <v/>
      </c>
      <c r="AO2229">
        <f>IF($AK2229=1,IFERROR(IF(VALUE($D2229)&lt;100000000,VALUE($D2229),1000000000),IFERROR(IF(VALUE(MID($D2229,2,20))&lt;100000000,VALUE(MID($D2229,2,20)),1000000000),1000000000))+ROW()/100000,"")</f>
        <v/>
      </c>
    </row>
    <row r="2230">
      <c r="F2230" s="14" t="n"/>
      <c r="N2230" s="8">
        <f>IF($D2230="","",M2230*V2230/100)</f>
        <v/>
      </c>
      <c r="O2230" s="8" t="n"/>
      <c r="U2230" s="8" t="n"/>
      <c r="V2230" s="8" t="n"/>
      <c r="Y2230">
        <f>IF($D2230="","",IF($AN2230=1,0,IF($AM2230=1,Settings!$C$6,Settings!$C$7))*100)</f>
        <v/>
      </c>
      <c r="Z2230" s="8">
        <f>IF($D2230="","",V2230*Y2230/100)</f>
        <v/>
      </c>
      <c r="AA2230" s="8">
        <f>IF($D2230="","",V2230-Z2230)</f>
        <v/>
      </c>
      <c r="AB2230" s="8">
        <f>IF($D2230="","",AA2230-N2230)</f>
        <v/>
      </c>
      <c r="AF2230" s="8" t="n"/>
      <c r="AI2230" s="14" t="n"/>
      <c r="AK2230">
        <f>IF($D2230="","",IF(COUNTIF($D$2:$D2230,$D2230)=1,1,0))</f>
        <v/>
      </c>
      <c r="AL2230">
        <f>IF($AK2230=1,SUMPRODUCT(--($AO$2:$AO$7001&lt;$AO2230))+1,"")</f>
        <v/>
      </c>
      <c r="AM2230">
        <f>IF($D2230="","",IF(OR($R2230=TRUE(),$R2230="TRUE"),1,0))</f>
        <v/>
      </c>
      <c r="AN2230">
        <f>IF($D2230="","",IF($X2230="Yes",1,0))</f>
        <v/>
      </c>
      <c r="AO2230">
        <f>IF($AK2230=1,IFERROR(IF(VALUE($D2230)&lt;100000000,VALUE($D2230),1000000000),IFERROR(IF(VALUE(MID($D2230,2,20))&lt;100000000,VALUE(MID($D2230,2,20)),1000000000),1000000000))+ROW()/100000,"")</f>
        <v/>
      </c>
    </row>
    <row r="2231">
      <c r="F2231" s="14" t="n"/>
      <c r="N2231" s="8">
        <f>IF($D2231="","",M2231*V2231/100)</f>
        <v/>
      </c>
      <c r="O2231" s="8" t="n"/>
      <c r="U2231" s="8" t="n"/>
      <c r="V2231" s="8" t="n"/>
      <c r="Y2231">
        <f>IF($D2231="","",IF($AN2231=1,0,IF($AM2231=1,Settings!$C$6,Settings!$C$7))*100)</f>
        <v/>
      </c>
      <c r="Z2231" s="8">
        <f>IF($D2231="","",V2231*Y2231/100)</f>
        <v/>
      </c>
      <c r="AA2231" s="8">
        <f>IF($D2231="","",V2231-Z2231)</f>
        <v/>
      </c>
      <c r="AB2231" s="8">
        <f>IF($D2231="","",AA2231-N2231)</f>
        <v/>
      </c>
      <c r="AF2231" s="8" t="n"/>
      <c r="AI2231" s="14" t="n"/>
      <c r="AK2231">
        <f>IF($D2231="","",IF(COUNTIF($D$2:$D2231,$D2231)=1,1,0))</f>
        <v/>
      </c>
      <c r="AL2231">
        <f>IF($AK2231=1,SUMPRODUCT(--($AO$2:$AO$7001&lt;$AO2231))+1,"")</f>
        <v/>
      </c>
      <c r="AM2231">
        <f>IF($D2231="","",IF(OR($R2231=TRUE(),$R2231="TRUE"),1,0))</f>
        <v/>
      </c>
      <c r="AN2231">
        <f>IF($D2231="","",IF($X2231="Yes",1,0))</f>
        <v/>
      </c>
      <c r="AO2231">
        <f>IF($AK2231=1,IFERROR(IF(VALUE($D2231)&lt;100000000,VALUE($D2231),1000000000),IFERROR(IF(VALUE(MID($D2231,2,20))&lt;100000000,VALUE(MID($D2231,2,20)),1000000000),1000000000))+ROW()/100000,"")</f>
        <v/>
      </c>
    </row>
    <row r="2232">
      <c r="F2232" s="14" t="n"/>
      <c r="N2232" s="8">
        <f>IF($D2232="","",M2232*V2232/100)</f>
        <v/>
      </c>
      <c r="O2232" s="8" t="n"/>
      <c r="U2232" s="8" t="n"/>
      <c r="V2232" s="8" t="n"/>
      <c r="Y2232">
        <f>IF($D2232="","",IF($AN2232=1,0,IF($AM2232=1,Settings!$C$6,Settings!$C$7))*100)</f>
        <v/>
      </c>
      <c r="Z2232" s="8">
        <f>IF($D2232="","",V2232*Y2232/100)</f>
        <v/>
      </c>
      <c r="AA2232" s="8">
        <f>IF($D2232="","",V2232-Z2232)</f>
        <v/>
      </c>
      <c r="AB2232" s="8">
        <f>IF($D2232="","",AA2232-N2232)</f>
        <v/>
      </c>
      <c r="AF2232" s="8" t="n"/>
      <c r="AI2232" s="14" t="n"/>
      <c r="AK2232">
        <f>IF($D2232="","",IF(COUNTIF($D$2:$D2232,$D2232)=1,1,0))</f>
        <v/>
      </c>
      <c r="AL2232">
        <f>IF($AK2232=1,SUMPRODUCT(--($AO$2:$AO$7001&lt;$AO2232))+1,"")</f>
        <v/>
      </c>
      <c r="AM2232">
        <f>IF($D2232="","",IF(OR($R2232=TRUE(),$R2232="TRUE"),1,0))</f>
        <v/>
      </c>
      <c r="AN2232">
        <f>IF($D2232="","",IF($X2232="Yes",1,0))</f>
        <v/>
      </c>
      <c r="AO2232">
        <f>IF($AK2232=1,IFERROR(IF(VALUE($D2232)&lt;100000000,VALUE($D2232),1000000000),IFERROR(IF(VALUE(MID($D2232,2,20))&lt;100000000,VALUE(MID($D2232,2,20)),1000000000),1000000000))+ROW()/100000,"")</f>
        <v/>
      </c>
    </row>
    <row r="2233">
      <c r="F2233" s="14" t="n"/>
      <c r="N2233" s="8">
        <f>IF($D2233="","",M2233*V2233/100)</f>
        <v/>
      </c>
      <c r="O2233" s="8" t="n"/>
      <c r="U2233" s="8" t="n"/>
      <c r="V2233" s="8" t="n"/>
      <c r="Y2233">
        <f>IF($D2233="","",IF($AN2233=1,0,IF($AM2233=1,Settings!$C$6,Settings!$C$7))*100)</f>
        <v/>
      </c>
      <c r="Z2233" s="8">
        <f>IF($D2233="","",V2233*Y2233/100)</f>
        <v/>
      </c>
      <c r="AA2233" s="8">
        <f>IF($D2233="","",V2233-Z2233)</f>
        <v/>
      </c>
      <c r="AB2233" s="8">
        <f>IF($D2233="","",AA2233-N2233)</f>
        <v/>
      </c>
      <c r="AF2233" s="8" t="n"/>
      <c r="AI2233" s="14" t="n"/>
      <c r="AK2233">
        <f>IF($D2233="","",IF(COUNTIF($D$2:$D2233,$D2233)=1,1,0))</f>
        <v/>
      </c>
      <c r="AL2233">
        <f>IF($AK2233=1,SUMPRODUCT(--($AO$2:$AO$7001&lt;$AO2233))+1,"")</f>
        <v/>
      </c>
      <c r="AM2233">
        <f>IF($D2233="","",IF(OR($R2233=TRUE(),$R2233="TRUE"),1,0))</f>
        <v/>
      </c>
      <c r="AN2233">
        <f>IF($D2233="","",IF($X2233="Yes",1,0))</f>
        <v/>
      </c>
      <c r="AO2233">
        <f>IF($AK2233=1,IFERROR(IF(VALUE($D2233)&lt;100000000,VALUE($D2233),1000000000),IFERROR(IF(VALUE(MID($D2233,2,20))&lt;100000000,VALUE(MID($D2233,2,20)),1000000000),1000000000))+ROW()/100000,"")</f>
        <v/>
      </c>
    </row>
    <row r="2234">
      <c r="F2234" s="14" t="n"/>
      <c r="N2234" s="8">
        <f>IF($D2234="","",M2234*V2234/100)</f>
        <v/>
      </c>
      <c r="O2234" s="8" t="n"/>
      <c r="U2234" s="8" t="n"/>
      <c r="V2234" s="8" t="n"/>
      <c r="Y2234">
        <f>IF($D2234="","",IF($AN2234=1,0,IF($AM2234=1,Settings!$C$6,Settings!$C$7))*100)</f>
        <v/>
      </c>
      <c r="Z2234" s="8">
        <f>IF($D2234="","",V2234*Y2234/100)</f>
        <v/>
      </c>
      <c r="AA2234" s="8">
        <f>IF($D2234="","",V2234-Z2234)</f>
        <v/>
      </c>
      <c r="AB2234" s="8">
        <f>IF($D2234="","",AA2234-N2234)</f>
        <v/>
      </c>
      <c r="AF2234" s="8" t="n"/>
      <c r="AI2234" s="14" t="n"/>
      <c r="AK2234">
        <f>IF($D2234="","",IF(COUNTIF($D$2:$D2234,$D2234)=1,1,0))</f>
        <v/>
      </c>
      <c r="AL2234">
        <f>IF($AK2234=1,SUMPRODUCT(--($AO$2:$AO$7001&lt;$AO2234))+1,"")</f>
        <v/>
      </c>
      <c r="AM2234">
        <f>IF($D2234="","",IF(OR($R2234=TRUE(),$R2234="TRUE"),1,0))</f>
        <v/>
      </c>
      <c r="AN2234">
        <f>IF($D2234="","",IF($X2234="Yes",1,0))</f>
        <v/>
      </c>
      <c r="AO2234">
        <f>IF($AK2234=1,IFERROR(IF(VALUE($D2234)&lt;100000000,VALUE($D2234),1000000000),IFERROR(IF(VALUE(MID($D2234,2,20))&lt;100000000,VALUE(MID($D2234,2,20)),1000000000),1000000000))+ROW()/100000,"")</f>
        <v/>
      </c>
    </row>
    <row r="2235">
      <c r="F2235" s="14" t="n"/>
      <c r="N2235" s="8">
        <f>IF($D2235="","",M2235*V2235/100)</f>
        <v/>
      </c>
      <c r="O2235" s="8" t="n"/>
      <c r="U2235" s="8" t="n"/>
      <c r="V2235" s="8" t="n"/>
      <c r="Y2235">
        <f>IF($D2235="","",IF($AN2235=1,0,IF($AM2235=1,Settings!$C$6,Settings!$C$7))*100)</f>
        <v/>
      </c>
      <c r="Z2235" s="8">
        <f>IF($D2235="","",V2235*Y2235/100)</f>
        <v/>
      </c>
      <c r="AA2235" s="8">
        <f>IF($D2235="","",V2235-Z2235)</f>
        <v/>
      </c>
      <c r="AB2235" s="8">
        <f>IF($D2235="","",AA2235-N2235)</f>
        <v/>
      </c>
      <c r="AF2235" s="8" t="n"/>
      <c r="AI2235" s="14" t="n"/>
      <c r="AK2235">
        <f>IF($D2235="","",IF(COUNTIF($D$2:$D2235,$D2235)=1,1,0))</f>
        <v/>
      </c>
      <c r="AL2235">
        <f>IF($AK2235=1,SUMPRODUCT(--($AO$2:$AO$7001&lt;$AO2235))+1,"")</f>
        <v/>
      </c>
      <c r="AM2235">
        <f>IF($D2235="","",IF(OR($R2235=TRUE(),$R2235="TRUE"),1,0))</f>
        <v/>
      </c>
      <c r="AN2235">
        <f>IF($D2235="","",IF($X2235="Yes",1,0))</f>
        <v/>
      </c>
      <c r="AO2235">
        <f>IF($AK2235=1,IFERROR(IF(VALUE($D2235)&lt;100000000,VALUE($D2235),1000000000),IFERROR(IF(VALUE(MID($D2235,2,20))&lt;100000000,VALUE(MID($D2235,2,20)),1000000000),1000000000))+ROW()/100000,"")</f>
        <v/>
      </c>
    </row>
    <row r="2236">
      <c r="F2236" s="14" t="n"/>
      <c r="N2236" s="8">
        <f>IF($D2236="","",M2236*V2236/100)</f>
        <v/>
      </c>
      <c r="O2236" s="8" t="n"/>
      <c r="U2236" s="8" t="n"/>
      <c r="V2236" s="8" t="n"/>
      <c r="Y2236">
        <f>IF($D2236="","",IF($AN2236=1,0,IF($AM2236=1,Settings!$C$6,Settings!$C$7))*100)</f>
        <v/>
      </c>
      <c r="Z2236" s="8">
        <f>IF($D2236="","",V2236*Y2236/100)</f>
        <v/>
      </c>
      <c r="AA2236" s="8">
        <f>IF($D2236="","",V2236-Z2236)</f>
        <v/>
      </c>
      <c r="AB2236" s="8">
        <f>IF($D2236="","",AA2236-N2236)</f>
        <v/>
      </c>
      <c r="AF2236" s="8" t="n"/>
      <c r="AI2236" s="14" t="n"/>
      <c r="AK2236">
        <f>IF($D2236="","",IF(COUNTIF($D$2:$D2236,$D2236)=1,1,0))</f>
        <v/>
      </c>
      <c r="AL2236">
        <f>IF($AK2236=1,SUMPRODUCT(--($AO$2:$AO$7001&lt;$AO2236))+1,"")</f>
        <v/>
      </c>
      <c r="AM2236">
        <f>IF($D2236="","",IF(OR($R2236=TRUE(),$R2236="TRUE"),1,0))</f>
        <v/>
      </c>
      <c r="AN2236">
        <f>IF($D2236="","",IF($X2236="Yes",1,0))</f>
        <v/>
      </c>
      <c r="AO2236">
        <f>IF($AK2236=1,IFERROR(IF(VALUE($D2236)&lt;100000000,VALUE($D2236),1000000000),IFERROR(IF(VALUE(MID($D2236,2,20))&lt;100000000,VALUE(MID($D2236,2,20)),1000000000),1000000000))+ROW()/100000,"")</f>
        <v/>
      </c>
    </row>
    <row r="2237">
      <c r="F2237" s="14" t="n"/>
      <c r="N2237" s="8">
        <f>IF($D2237="","",M2237*V2237/100)</f>
        <v/>
      </c>
      <c r="O2237" s="8" t="n"/>
      <c r="U2237" s="8" t="n"/>
      <c r="V2237" s="8" t="n"/>
      <c r="Y2237">
        <f>IF($D2237="","",IF($AN2237=1,0,IF($AM2237=1,Settings!$C$6,Settings!$C$7))*100)</f>
        <v/>
      </c>
      <c r="Z2237" s="8">
        <f>IF($D2237="","",V2237*Y2237/100)</f>
        <v/>
      </c>
      <c r="AA2237" s="8">
        <f>IF($D2237="","",V2237-Z2237)</f>
        <v/>
      </c>
      <c r="AB2237" s="8">
        <f>IF($D2237="","",AA2237-N2237)</f>
        <v/>
      </c>
      <c r="AF2237" s="8" t="n"/>
      <c r="AI2237" s="14" t="n"/>
      <c r="AK2237">
        <f>IF($D2237="","",IF(COUNTIF($D$2:$D2237,$D2237)=1,1,0))</f>
        <v/>
      </c>
      <c r="AL2237">
        <f>IF($AK2237=1,SUMPRODUCT(--($AO$2:$AO$7001&lt;$AO2237))+1,"")</f>
        <v/>
      </c>
      <c r="AM2237">
        <f>IF($D2237="","",IF(OR($R2237=TRUE(),$R2237="TRUE"),1,0))</f>
        <v/>
      </c>
      <c r="AN2237">
        <f>IF($D2237="","",IF($X2237="Yes",1,0))</f>
        <v/>
      </c>
      <c r="AO2237">
        <f>IF($AK2237=1,IFERROR(IF(VALUE($D2237)&lt;100000000,VALUE($D2237),1000000000),IFERROR(IF(VALUE(MID($D2237,2,20))&lt;100000000,VALUE(MID($D2237,2,20)),1000000000),1000000000))+ROW()/100000,"")</f>
        <v/>
      </c>
    </row>
    <row r="2238">
      <c r="F2238" s="14" t="n"/>
      <c r="N2238" s="8">
        <f>IF($D2238="","",M2238*V2238/100)</f>
        <v/>
      </c>
      <c r="O2238" s="8" t="n"/>
      <c r="U2238" s="8" t="n"/>
      <c r="V2238" s="8" t="n"/>
      <c r="Y2238">
        <f>IF($D2238="","",IF($AN2238=1,0,IF($AM2238=1,Settings!$C$6,Settings!$C$7))*100)</f>
        <v/>
      </c>
      <c r="Z2238" s="8">
        <f>IF($D2238="","",V2238*Y2238/100)</f>
        <v/>
      </c>
      <c r="AA2238" s="8">
        <f>IF($D2238="","",V2238-Z2238)</f>
        <v/>
      </c>
      <c r="AB2238" s="8">
        <f>IF($D2238="","",AA2238-N2238)</f>
        <v/>
      </c>
      <c r="AF2238" s="8" t="n"/>
      <c r="AI2238" s="14" t="n"/>
      <c r="AK2238">
        <f>IF($D2238="","",IF(COUNTIF($D$2:$D2238,$D2238)=1,1,0))</f>
        <v/>
      </c>
      <c r="AL2238">
        <f>IF($AK2238=1,SUMPRODUCT(--($AO$2:$AO$7001&lt;$AO2238))+1,"")</f>
        <v/>
      </c>
      <c r="AM2238">
        <f>IF($D2238="","",IF(OR($R2238=TRUE(),$R2238="TRUE"),1,0))</f>
        <v/>
      </c>
      <c r="AN2238">
        <f>IF($D2238="","",IF($X2238="Yes",1,0))</f>
        <v/>
      </c>
      <c r="AO2238">
        <f>IF($AK2238=1,IFERROR(IF(VALUE($D2238)&lt;100000000,VALUE($D2238),1000000000),IFERROR(IF(VALUE(MID($D2238,2,20))&lt;100000000,VALUE(MID($D2238,2,20)),1000000000),1000000000))+ROW()/100000,"")</f>
        <v/>
      </c>
    </row>
    <row r="2239">
      <c r="F2239" s="14" t="n"/>
      <c r="N2239" s="8">
        <f>IF($D2239="","",M2239*V2239/100)</f>
        <v/>
      </c>
      <c r="O2239" s="8" t="n"/>
      <c r="U2239" s="8" t="n"/>
      <c r="V2239" s="8" t="n"/>
      <c r="Y2239">
        <f>IF($D2239="","",IF($AN2239=1,0,IF($AM2239=1,Settings!$C$6,Settings!$C$7))*100)</f>
        <v/>
      </c>
      <c r="Z2239" s="8">
        <f>IF($D2239="","",V2239*Y2239/100)</f>
        <v/>
      </c>
      <c r="AA2239" s="8">
        <f>IF($D2239="","",V2239-Z2239)</f>
        <v/>
      </c>
      <c r="AB2239" s="8">
        <f>IF($D2239="","",AA2239-N2239)</f>
        <v/>
      </c>
      <c r="AF2239" s="8" t="n"/>
      <c r="AI2239" s="14" t="n"/>
      <c r="AK2239">
        <f>IF($D2239="","",IF(COUNTIF($D$2:$D2239,$D2239)=1,1,0))</f>
        <v/>
      </c>
      <c r="AL2239">
        <f>IF($AK2239=1,SUMPRODUCT(--($AO$2:$AO$7001&lt;$AO2239))+1,"")</f>
        <v/>
      </c>
      <c r="AM2239">
        <f>IF($D2239="","",IF(OR($R2239=TRUE(),$R2239="TRUE"),1,0))</f>
        <v/>
      </c>
      <c r="AN2239">
        <f>IF($D2239="","",IF($X2239="Yes",1,0))</f>
        <v/>
      </c>
      <c r="AO2239">
        <f>IF($AK2239=1,IFERROR(IF(VALUE($D2239)&lt;100000000,VALUE($D2239),1000000000),IFERROR(IF(VALUE(MID($D2239,2,20))&lt;100000000,VALUE(MID($D2239,2,20)),1000000000),1000000000))+ROW()/100000,"")</f>
        <v/>
      </c>
    </row>
    <row r="2240">
      <c r="F2240" s="14" t="n"/>
      <c r="N2240" s="8">
        <f>IF($D2240="","",M2240*V2240/100)</f>
        <v/>
      </c>
      <c r="O2240" s="8" t="n"/>
      <c r="U2240" s="8" t="n"/>
      <c r="V2240" s="8" t="n"/>
      <c r="Y2240">
        <f>IF($D2240="","",IF($AN2240=1,0,IF($AM2240=1,Settings!$C$6,Settings!$C$7))*100)</f>
        <v/>
      </c>
      <c r="Z2240" s="8">
        <f>IF($D2240="","",V2240*Y2240/100)</f>
        <v/>
      </c>
      <c r="AA2240" s="8">
        <f>IF($D2240="","",V2240-Z2240)</f>
        <v/>
      </c>
      <c r="AB2240" s="8">
        <f>IF($D2240="","",AA2240-N2240)</f>
        <v/>
      </c>
      <c r="AF2240" s="8" t="n"/>
      <c r="AI2240" s="14" t="n"/>
      <c r="AK2240">
        <f>IF($D2240="","",IF(COUNTIF($D$2:$D2240,$D2240)=1,1,0))</f>
        <v/>
      </c>
      <c r="AL2240">
        <f>IF($AK2240=1,SUMPRODUCT(--($AO$2:$AO$7001&lt;$AO2240))+1,"")</f>
        <v/>
      </c>
      <c r="AM2240">
        <f>IF($D2240="","",IF(OR($R2240=TRUE(),$R2240="TRUE"),1,0))</f>
        <v/>
      </c>
      <c r="AN2240">
        <f>IF($D2240="","",IF($X2240="Yes",1,0))</f>
        <v/>
      </c>
      <c r="AO2240">
        <f>IF($AK2240=1,IFERROR(IF(VALUE($D2240)&lt;100000000,VALUE($D2240),1000000000),IFERROR(IF(VALUE(MID($D2240,2,20))&lt;100000000,VALUE(MID($D2240,2,20)),1000000000),1000000000))+ROW()/100000,"")</f>
        <v/>
      </c>
    </row>
    <row r="2241">
      <c r="F2241" s="14" t="n"/>
      <c r="N2241" s="8">
        <f>IF($D2241="","",M2241*V2241/100)</f>
        <v/>
      </c>
      <c r="O2241" s="8" t="n"/>
      <c r="U2241" s="8" t="n"/>
      <c r="V2241" s="8" t="n"/>
      <c r="Y2241">
        <f>IF($D2241="","",IF($AN2241=1,0,IF($AM2241=1,Settings!$C$6,Settings!$C$7))*100)</f>
        <v/>
      </c>
      <c r="Z2241" s="8">
        <f>IF($D2241="","",V2241*Y2241/100)</f>
        <v/>
      </c>
      <c r="AA2241" s="8">
        <f>IF($D2241="","",V2241-Z2241)</f>
        <v/>
      </c>
      <c r="AB2241" s="8">
        <f>IF($D2241="","",AA2241-N2241)</f>
        <v/>
      </c>
      <c r="AF2241" s="8" t="n"/>
      <c r="AI2241" s="14" t="n"/>
      <c r="AK2241">
        <f>IF($D2241="","",IF(COUNTIF($D$2:$D2241,$D2241)=1,1,0))</f>
        <v/>
      </c>
      <c r="AL2241">
        <f>IF($AK2241=1,SUMPRODUCT(--($AO$2:$AO$7001&lt;$AO2241))+1,"")</f>
        <v/>
      </c>
      <c r="AM2241">
        <f>IF($D2241="","",IF(OR($R2241=TRUE(),$R2241="TRUE"),1,0))</f>
        <v/>
      </c>
      <c r="AN2241">
        <f>IF($D2241="","",IF($X2241="Yes",1,0))</f>
        <v/>
      </c>
      <c r="AO2241">
        <f>IF($AK2241=1,IFERROR(IF(VALUE($D2241)&lt;100000000,VALUE($D2241),1000000000),IFERROR(IF(VALUE(MID($D2241,2,20))&lt;100000000,VALUE(MID($D2241,2,20)),1000000000),1000000000))+ROW()/100000,"")</f>
        <v/>
      </c>
    </row>
    <row r="2242">
      <c r="F2242" s="14" t="n"/>
      <c r="N2242" s="8">
        <f>IF($D2242="","",M2242*V2242/100)</f>
        <v/>
      </c>
      <c r="O2242" s="8" t="n"/>
      <c r="U2242" s="8" t="n"/>
      <c r="V2242" s="8" t="n"/>
      <c r="Y2242">
        <f>IF($D2242="","",IF($AN2242=1,0,IF($AM2242=1,Settings!$C$6,Settings!$C$7))*100)</f>
        <v/>
      </c>
      <c r="Z2242" s="8">
        <f>IF($D2242="","",V2242*Y2242/100)</f>
        <v/>
      </c>
      <c r="AA2242" s="8">
        <f>IF($D2242="","",V2242-Z2242)</f>
        <v/>
      </c>
      <c r="AB2242" s="8">
        <f>IF($D2242="","",AA2242-N2242)</f>
        <v/>
      </c>
      <c r="AF2242" s="8" t="n"/>
      <c r="AI2242" s="14" t="n"/>
      <c r="AK2242">
        <f>IF($D2242="","",IF(COUNTIF($D$2:$D2242,$D2242)=1,1,0))</f>
        <v/>
      </c>
      <c r="AL2242">
        <f>IF($AK2242=1,SUMPRODUCT(--($AO$2:$AO$7001&lt;$AO2242))+1,"")</f>
        <v/>
      </c>
      <c r="AM2242">
        <f>IF($D2242="","",IF(OR($R2242=TRUE(),$R2242="TRUE"),1,0))</f>
        <v/>
      </c>
      <c r="AN2242">
        <f>IF($D2242="","",IF($X2242="Yes",1,0))</f>
        <v/>
      </c>
      <c r="AO2242">
        <f>IF($AK2242=1,IFERROR(IF(VALUE($D2242)&lt;100000000,VALUE($D2242),1000000000),IFERROR(IF(VALUE(MID($D2242,2,20))&lt;100000000,VALUE(MID($D2242,2,20)),1000000000),1000000000))+ROW()/100000,"")</f>
        <v/>
      </c>
    </row>
    <row r="2243">
      <c r="F2243" s="14" t="n"/>
      <c r="N2243" s="8">
        <f>IF($D2243="","",M2243*V2243/100)</f>
        <v/>
      </c>
      <c r="O2243" s="8" t="n"/>
      <c r="U2243" s="8" t="n"/>
      <c r="V2243" s="8" t="n"/>
      <c r="Y2243">
        <f>IF($D2243="","",IF($AN2243=1,0,IF($AM2243=1,Settings!$C$6,Settings!$C$7))*100)</f>
        <v/>
      </c>
      <c r="Z2243" s="8">
        <f>IF($D2243="","",V2243*Y2243/100)</f>
        <v/>
      </c>
      <c r="AA2243" s="8">
        <f>IF($D2243="","",V2243-Z2243)</f>
        <v/>
      </c>
      <c r="AB2243" s="8">
        <f>IF($D2243="","",AA2243-N2243)</f>
        <v/>
      </c>
      <c r="AF2243" s="8" t="n"/>
      <c r="AI2243" s="14" t="n"/>
      <c r="AK2243">
        <f>IF($D2243="","",IF(COUNTIF($D$2:$D2243,$D2243)=1,1,0))</f>
        <v/>
      </c>
      <c r="AL2243">
        <f>IF($AK2243=1,SUMPRODUCT(--($AO$2:$AO$7001&lt;$AO2243))+1,"")</f>
        <v/>
      </c>
      <c r="AM2243">
        <f>IF($D2243="","",IF(OR($R2243=TRUE(),$R2243="TRUE"),1,0))</f>
        <v/>
      </c>
      <c r="AN2243">
        <f>IF($D2243="","",IF($X2243="Yes",1,0))</f>
        <v/>
      </c>
      <c r="AO2243">
        <f>IF($AK2243=1,IFERROR(IF(VALUE($D2243)&lt;100000000,VALUE($D2243),1000000000),IFERROR(IF(VALUE(MID($D2243,2,20))&lt;100000000,VALUE(MID($D2243,2,20)),1000000000),1000000000))+ROW()/100000,"")</f>
        <v/>
      </c>
    </row>
    <row r="2244">
      <c r="F2244" s="14" t="n"/>
      <c r="N2244" s="8">
        <f>IF($D2244="","",M2244*V2244/100)</f>
        <v/>
      </c>
      <c r="O2244" s="8" t="n"/>
      <c r="U2244" s="8" t="n"/>
      <c r="V2244" s="8" t="n"/>
      <c r="Y2244">
        <f>IF($D2244="","",IF($AN2244=1,0,IF($AM2244=1,Settings!$C$6,Settings!$C$7))*100)</f>
        <v/>
      </c>
      <c r="Z2244" s="8">
        <f>IF($D2244="","",V2244*Y2244/100)</f>
        <v/>
      </c>
      <c r="AA2244" s="8">
        <f>IF($D2244="","",V2244-Z2244)</f>
        <v/>
      </c>
      <c r="AB2244" s="8">
        <f>IF($D2244="","",AA2244-N2244)</f>
        <v/>
      </c>
      <c r="AF2244" s="8" t="n"/>
      <c r="AI2244" s="14" t="n"/>
      <c r="AK2244">
        <f>IF($D2244="","",IF(COUNTIF($D$2:$D2244,$D2244)=1,1,0))</f>
        <v/>
      </c>
      <c r="AL2244">
        <f>IF($AK2244=1,SUMPRODUCT(--($AO$2:$AO$7001&lt;$AO2244))+1,"")</f>
        <v/>
      </c>
      <c r="AM2244">
        <f>IF($D2244="","",IF(OR($R2244=TRUE(),$R2244="TRUE"),1,0))</f>
        <v/>
      </c>
      <c r="AN2244">
        <f>IF($D2244="","",IF($X2244="Yes",1,0))</f>
        <v/>
      </c>
      <c r="AO2244">
        <f>IF($AK2244=1,IFERROR(IF(VALUE($D2244)&lt;100000000,VALUE($D2244),1000000000),IFERROR(IF(VALUE(MID($D2244,2,20))&lt;100000000,VALUE(MID($D2244,2,20)),1000000000),1000000000))+ROW()/100000,"")</f>
        <v/>
      </c>
    </row>
    <row r="2245">
      <c r="F2245" s="14" t="n"/>
      <c r="N2245" s="8">
        <f>IF($D2245="","",M2245*V2245/100)</f>
        <v/>
      </c>
      <c r="O2245" s="8" t="n"/>
      <c r="U2245" s="8" t="n"/>
      <c r="V2245" s="8" t="n"/>
      <c r="Y2245">
        <f>IF($D2245="","",IF($AN2245=1,0,IF($AM2245=1,Settings!$C$6,Settings!$C$7))*100)</f>
        <v/>
      </c>
      <c r="Z2245" s="8">
        <f>IF($D2245="","",V2245*Y2245/100)</f>
        <v/>
      </c>
      <c r="AA2245" s="8">
        <f>IF($D2245="","",V2245-Z2245)</f>
        <v/>
      </c>
      <c r="AB2245" s="8">
        <f>IF($D2245="","",AA2245-N2245)</f>
        <v/>
      </c>
      <c r="AF2245" s="8" t="n"/>
      <c r="AI2245" s="14" t="n"/>
      <c r="AK2245">
        <f>IF($D2245="","",IF(COUNTIF($D$2:$D2245,$D2245)=1,1,0))</f>
        <v/>
      </c>
      <c r="AL2245">
        <f>IF($AK2245=1,SUMPRODUCT(--($AO$2:$AO$7001&lt;$AO2245))+1,"")</f>
        <v/>
      </c>
      <c r="AM2245">
        <f>IF($D2245="","",IF(OR($R2245=TRUE(),$R2245="TRUE"),1,0))</f>
        <v/>
      </c>
      <c r="AN2245">
        <f>IF($D2245="","",IF($X2245="Yes",1,0))</f>
        <v/>
      </c>
      <c r="AO2245">
        <f>IF($AK2245=1,IFERROR(IF(VALUE($D2245)&lt;100000000,VALUE($D2245),1000000000),IFERROR(IF(VALUE(MID($D2245,2,20))&lt;100000000,VALUE(MID($D2245,2,20)),1000000000),1000000000))+ROW()/100000,"")</f>
        <v/>
      </c>
    </row>
    <row r="2246">
      <c r="F2246" s="14" t="n"/>
      <c r="N2246" s="8">
        <f>IF($D2246="","",M2246*V2246/100)</f>
        <v/>
      </c>
      <c r="O2246" s="8" t="n"/>
      <c r="U2246" s="8" t="n"/>
      <c r="V2246" s="8" t="n"/>
      <c r="Y2246">
        <f>IF($D2246="","",IF($AN2246=1,0,IF($AM2246=1,Settings!$C$6,Settings!$C$7))*100)</f>
        <v/>
      </c>
      <c r="Z2246" s="8">
        <f>IF($D2246="","",V2246*Y2246/100)</f>
        <v/>
      </c>
      <c r="AA2246" s="8">
        <f>IF($D2246="","",V2246-Z2246)</f>
        <v/>
      </c>
      <c r="AB2246" s="8">
        <f>IF($D2246="","",AA2246-N2246)</f>
        <v/>
      </c>
      <c r="AF2246" s="8" t="n"/>
      <c r="AI2246" s="14" t="n"/>
      <c r="AK2246">
        <f>IF($D2246="","",IF(COUNTIF($D$2:$D2246,$D2246)=1,1,0))</f>
        <v/>
      </c>
      <c r="AL2246">
        <f>IF($AK2246=1,SUMPRODUCT(--($AO$2:$AO$7001&lt;$AO2246))+1,"")</f>
        <v/>
      </c>
      <c r="AM2246">
        <f>IF($D2246="","",IF(OR($R2246=TRUE(),$R2246="TRUE"),1,0))</f>
        <v/>
      </c>
      <c r="AN2246">
        <f>IF($D2246="","",IF($X2246="Yes",1,0))</f>
        <v/>
      </c>
      <c r="AO2246">
        <f>IF($AK2246=1,IFERROR(IF(VALUE($D2246)&lt;100000000,VALUE($D2246),1000000000),IFERROR(IF(VALUE(MID($D2246,2,20))&lt;100000000,VALUE(MID($D2246,2,20)),1000000000),1000000000))+ROW()/100000,"")</f>
        <v/>
      </c>
    </row>
    <row r="2247">
      <c r="F2247" s="14" t="n"/>
      <c r="N2247" s="8">
        <f>IF($D2247="","",M2247*V2247/100)</f>
        <v/>
      </c>
      <c r="O2247" s="8" t="n"/>
      <c r="U2247" s="8" t="n"/>
      <c r="V2247" s="8" t="n"/>
      <c r="Y2247">
        <f>IF($D2247="","",IF($AN2247=1,0,IF($AM2247=1,Settings!$C$6,Settings!$C$7))*100)</f>
        <v/>
      </c>
      <c r="Z2247" s="8">
        <f>IF($D2247="","",V2247*Y2247/100)</f>
        <v/>
      </c>
      <c r="AA2247" s="8">
        <f>IF($D2247="","",V2247-Z2247)</f>
        <v/>
      </c>
      <c r="AB2247" s="8">
        <f>IF($D2247="","",AA2247-N2247)</f>
        <v/>
      </c>
      <c r="AF2247" s="8" t="n"/>
      <c r="AI2247" s="14" t="n"/>
      <c r="AK2247">
        <f>IF($D2247="","",IF(COUNTIF($D$2:$D2247,$D2247)=1,1,0))</f>
        <v/>
      </c>
      <c r="AL2247">
        <f>IF($AK2247=1,SUMPRODUCT(--($AO$2:$AO$7001&lt;$AO2247))+1,"")</f>
        <v/>
      </c>
      <c r="AM2247">
        <f>IF($D2247="","",IF(OR($R2247=TRUE(),$R2247="TRUE"),1,0))</f>
        <v/>
      </c>
      <c r="AN2247">
        <f>IF($D2247="","",IF($X2247="Yes",1,0))</f>
        <v/>
      </c>
      <c r="AO2247">
        <f>IF($AK2247=1,IFERROR(IF(VALUE($D2247)&lt;100000000,VALUE($D2247),1000000000),IFERROR(IF(VALUE(MID($D2247,2,20))&lt;100000000,VALUE(MID($D2247,2,20)),1000000000),1000000000))+ROW()/100000,"")</f>
        <v/>
      </c>
    </row>
    <row r="2248">
      <c r="F2248" s="14" t="n"/>
      <c r="N2248" s="8">
        <f>IF($D2248="","",M2248*V2248/100)</f>
        <v/>
      </c>
      <c r="O2248" s="8" t="n"/>
      <c r="U2248" s="8" t="n"/>
      <c r="V2248" s="8" t="n"/>
      <c r="Y2248">
        <f>IF($D2248="","",IF($AN2248=1,0,IF($AM2248=1,Settings!$C$6,Settings!$C$7))*100)</f>
        <v/>
      </c>
      <c r="Z2248" s="8">
        <f>IF($D2248="","",V2248*Y2248/100)</f>
        <v/>
      </c>
      <c r="AA2248" s="8">
        <f>IF($D2248="","",V2248-Z2248)</f>
        <v/>
      </c>
      <c r="AB2248" s="8">
        <f>IF($D2248="","",AA2248-N2248)</f>
        <v/>
      </c>
      <c r="AF2248" s="8" t="n"/>
      <c r="AI2248" s="14" t="n"/>
      <c r="AK2248">
        <f>IF($D2248="","",IF(COUNTIF($D$2:$D2248,$D2248)=1,1,0))</f>
        <v/>
      </c>
      <c r="AL2248">
        <f>IF($AK2248=1,SUMPRODUCT(--($AO$2:$AO$7001&lt;$AO2248))+1,"")</f>
        <v/>
      </c>
      <c r="AM2248">
        <f>IF($D2248="","",IF(OR($R2248=TRUE(),$R2248="TRUE"),1,0))</f>
        <v/>
      </c>
      <c r="AN2248">
        <f>IF($D2248="","",IF($X2248="Yes",1,0))</f>
        <v/>
      </c>
      <c r="AO2248">
        <f>IF($AK2248=1,IFERROR(IF(VALUE($D2248)&lt;100000000,VALUE($D2248),1000000000),IFERROR(IF(VALUE(MID($D2248,2,20))&lt;100000000,VALUE(MID($D2248,2,20)),1000000000),1000000000))+ROW()/100000,"")</f>
        <v/>
      </c>
    </row>
    <row r="2249">
      <c r="F2249" s="14" t="n"/>
      <c r="N2249" s="8">
        <f>IF($D2249="","",M2249*V2249/100)</f>
        <v/>
      </c>
      <c r="O2249" s="8" t="n"/>
      <c r="U2249" s="8" t="n"/>
      <c r="V2249" s="8" t="n"/>
      <c r="Y2249">
        <f>IF($D2249="","",IF($AN2249=1,0,IF($AM2249=1,Settings!$C$6,Settings!$C$7))*100)</f>
        <v/>
      </c>
      <c r="Z2249" s="8">
        <f>IF($D2249="","",V2249*Y2249/100)</f>
        <v/>
      </c>
      <c r="AA2249" s="8">
        <f>IF($D2249="","",V2249-Z2249)</f>
        <v/>
      </c>
      <c r="AB2249" s="8">
        <f>IF($D2249="","",AA2249-N2249)</f>
        <v/>
      </c>
      <c r="AF2249" s="8" t="n"/>
      <c r="AI2249" s="14" t="n"/>
      <c r="AK2249">
        <f>IF($D2249="","",IF(COUNTIF($D$2:$D2249,$D2249)=1,1,0))</f>
        <v/>
      </c>
      <c r="AL2249">
        <f>IF($AK2249=1,SUMPRODUCT(--($AO$2:$AO$7001&lt;$AO2249))+1,"")</f>
        <v/>
      </c>
      <c r="AM2249">
        <f>IF($D2249="","",IF(OR($R2249=TRUE(),$R2249="TRUE"),1,0))</f>
        <v/>
      </c>
      <c r="AN2249">
        <f>IF($D2249="","",IF($X2249="Yes",1,0))</f>
        <v/>
      </c>
      <c r="AO2249">
        <f>IF($AK2249=1,IFERROR(IF(VALUE($D2249)&lt;100000000,VALUE($D2249),1000000000),IFERROR(IF(VALUE(MID($D2249,2,20))&lt;100000000,VALUE(MID($D2249,2,20)),1000000000),1000000000))+ROW()/100000,"")</f>
        <v/>
      </c>
    </row>
    <row r="2250">
      <c r="F2250" s="14" t="n"/>
      <c r="N2250" s="8">
        <f>IF($D2250="","",M2250*V2250/100)</f>
        <v/>
      </c>
      <c r="O2250" s="8" t="n"/>
      <c r="U2250" s="8" t="n"/>
      <c r="V2250" s="8" t="n"/>
      <c r="Y2250">
        <f>IF($D2250="","",IF($AN2250=1,0,IF($AM2250=1,Settings!$C$6,Settings!$C$7))*100)</f>
        <v/>
      </c>
      <c r="Z2250" s="8">
        <f>IF($D2250="","",V2250*Y2250/100)</f>
        <v/>
      </c>
      <c r="AA2250" s="8">
        <f>IF($D2250="","",V2250-Z2250)</f>
        <v/>
      </c>
      <c r="AB2250" s="8">
        <f>IF($D2250="","",AA2250-N2250)</f>
        <v/>
      </c>
      <c r="AF2250" s="8" t="n"/>
      <c r="AI2250" s="14" t="n"/>
      <c r="AK2250">
        <f>IF($D2250="","",IF(COUNTIF($D$2:$D2250,$D2250)=1,1,0))</f>
        <v/>
      </c>
      <c r="AL2250">
        <f>IF($AK2250=1,SUMPRODUCT(--($AO$2:$AO$7001&lt;$AO2250))+1,"")</f>
        <v/>
      </c>
      <c r="AM2250">
        <f>IF($D2250="","",IF(OR($R2250=TRUE(),$R2250="TRUE"),1,0))</f>
        <v/>
      </c>
      <c r="AN2250">
        <f>IF($D2250="","",IF($X2250="Yes",1,0))</f>
        <v/>
      </c>
      <c r="AO2250">
        <f>IF($AK2250=1,IFERROR(IF(VALUE($D2250)&lt;100000000,VALUE($D2250),1000000000),IFERROR(IF(VALUE(MID($D2250,2,20))&lt;100000000,VALUE(MID($D2250,2,20)),1000000000),1000000000))+ROW()/100000,"")</f>
        <v/>
      </c>
    </row>
    <row r="2251">
      <c r="F2251" s="14" t="n"/>
      <c r="N2251" s="8">
        <f>IF($D2251="","",M2251*V2251/100)</f>
        <v/>
      </c>
      <c r="O2251" s="8" t="n"/>
      <c r="U2251" s="8" t="n"/>
      <c r="V2251" s="8" t="n"/>
      <c r="Y2251">
        <f>IF($D2251="","",IF($AN2251=1,0,IF($AM2251=1,Settings!$C$6,Settings!$C$7))*100)</f>
        <v/>
      </c>
      <c r="Z2251" s="8">
        <f>IF($D2251="","",V2251*Y2251/100)</f>
        <v/>
      </c>
      <c r="AA2251" s="8">
        <f>IF($D2251="","",V2251-Z2251)</f>
        <v/>
      </c>
      <c r="AB2251" s="8">
        <f>IF($D2251="","",AA2251-N2251)</f>
        <v/>
      </c>
      <c r="AF2251" s="8" t="n"/>
      <c r="AI2251" s="14" t="n"/>
      <c r="AK2251">
        <f>IF($D2251="","",IF(COUNTIF($D$2:$D2251,$D2251)=1,1,0))</f>
        <v/>
      </c>
      <c r="AL2251">
        <f>IF($AK2251=1,SUMPRODUCT(--($AO$2:$AO$7001&lt;$AO2251))+1,"")</f>
        <v/>
      </c>
      <c r="AM2251">
        <f>IF($D2251="","",IF(OR($R2251=TRUE(),$R2251="TRUE"),1,0))</f>
        <v/>
      </c>
      <c r="AN2251">
        <f>IF($D2251="","",IF($X2251="Yes",1,0))</f>
        <v/>
      </c>
      <c r="AO2251">
        <f>IF($AK2251=1,IFERROR(IF(VALUE($D2251)&lt;100000000,VALUE($D2251),1000000000),IFERROR(IF(VALUE(MID($D2251,2,20))&lt;100000000,VALUE(MID($D2251,2,20)),1000000000),1000000000))+ROW()/100000,"")</f>
        <v/>
      </c>
    </row>
    <row r="2252">
      <c r="F2252" s="14" t="n"/>
      <c r="N2252" s="8">
        <f>IF($D2252="","",M2252*V2252/100)</f>
        <v/>
      </c>
      <c r="O2252" s="8" t="n"/>
      <c r="U2252" s="8" t="n"/>
      <c r="V2252" s="8" t="n"/>
      <c r="Y2252">
        <f>IF($D2252="","",IF($AN2252=1,0,IF($AM2252=1,Settings!$C$6,Settings!$C$7))*100)</f>
        <v/>
      </c>
      <c r="Z2252" s="8">
        <f>IF($D2252="","",V2252*Y2252/100)</f>
        <v/>
      </c>
      <c r="AA2252" s="8">
        <f>IF($D2252="","",V2252-Z2252)</f>
        <v/>
      </c>
      <c r="AB2252" s="8">
        <f>IF($D2252="","",AA2252-N2252)</f>
        <v/>
      </c>
      <c r="AF2252" s="8" t="n"/>
      <c r="AI2252" s="14" t="n"/>
      <c r="AK2252">
        <f>IF($D2252="","",IF(COUNTIF($D$2:$D2252,$D2252)=1,1,0))</f>
        <v/>
      </c>
      <c r="AL2252">
        <f>IF($AK2252=1,SUMPRODUCT(--($AO$2:$AO$7001&lt;$AO2252))+1,"")</f>
        <v/>
      </c>
      <c r="AM2252">
        <f>IF($D2252="","",IF(OR($R2252=TRUE(),$R2252="TRUE"),1,0))</f>
        <v/>
      </c>
      <c r="AN2252">
        <f>IF($D2252="","",IF($X2252="Yes",1,0))</f>
        <v/>
      </c>
      <c r="AO2252">
        <f>IF($AK2252=1,IFERROR(IF(VALUE($D2252)&lt;100000000,VALUE($D2252),1000000000),IFERROR(IF(VALUE(MID($D2252,2,20))&lt;100000000,VALUE(MID($D2252,2,20)),1000000000),1000000000))+ROW()/100000,"")</f>
        <v/>
      </c>
    </row>
    <row r="2253">
      <c r="F2253" s="14" t="n"/>
      <c r="N2253" s="8">
        <f>IF($D2253="","",M2253*V2253/100)</f>
        <v/>
      </c>
      <c r="O2253" s="8" t="n"/>
      <c r="U2253" s="8" t="n"/>
      <c r="V2253" s="8" t="n"/>
      <c r="Y2253">
        <f>IF($D2253="","",IF($AN2253=1,0,IF($AM2253=1,Settings!$C$6,Settings!$C$7))*100)</f>
        <v/>
      </c>
      <c r="Z2253" s="8">
        <f>IF($D2253="","",V2253*Y2253/100)</f>
        <v/>
      </c>
      <c r="AA2253" s="8">
        <f>IF($D2253="","",V2253-Z2253)</f>
        <v/>
      </c>
      <c r="AB2253" s="8">
        <f>IF($D2253="","",AA2253-N2253)</f>
        <v/>
      </c>
      <c r="AF2253" s="8" t="n"/>
      <c r="AI2253" s="14" t="n"/>
      <c r="AK2253">
        <f>IF($D2253="","",IF(COUNTIF($D$2:$D2253,$D2253)=1,1,0))</f>
        <v/>
      </c>
      <c r="AL2253">
        <f>IF($AK2253=1,SUMPRODUCT(--($AO$2:$AO$7001&lt;$AO2253))+1,"")</f>
        <v/>
      </c>
      <c r="AM2253">
        <f>IF($D2253="","",IF(OR($R2253=TRUE(),$R2253="TRUE"),1,0))</f>
        <v/>
      </c>
      <c r="AN2253">
        <f>IF($D2253="","",IF($X2253="Yes",1,0))</f>
        <v/>
      </c>
      <c r="AO2253">
        <f>IF($AK2253=1,IFERROR(IF(VALUE($D2253)&lt;100000000,VALUE($D2253),1000000000),IFERROR(IF(VALUE(MID($D2253,2,20))&lt;100000000,VALUE(MID($D2253,2,20)),1000000000),1000000000))+ROW()/100000,"")</f>
        <v/>
      </c>
    </row>
    <row r="2254">
      <c r="F2254" s="14" t="n"/>
      <c r="N2254" s="8">
        <f>IF($D2254="","",M2254*V2254/100)</f>
        <v/>
      </c>
      <c r="O2254" s="8" t="n"/>
      <c r="U2254" s="8" t="n"/>
      <c r="V2254" s="8" t="n"/>
      <c r="Y2254">
        <f>IF($D2254="","",IF($AN2254=1,0,IF($AM2254=1,Settings!$C$6,Settings!$C$7))*100)</f>
        <v/>
      </c>
      <c r="Z2254" s="8">
        <f>IF($D2254="","",V2254*Y2254/100)</f>
        <v/>
      </c>
      <c r="AA2254" s="8">
        <f>IF($D2254="","",V2254-Z2254)</f>
        <v/>
      </c>
      <c r="AB2254" s="8">
        <f>IF($D2254="","",AA2254-N2254)</f>
        <v/>
      </c>
      <c r="AF2254" s="8" t="n"/>
      <c r="AI2254" s="14" t="n"/>
      <c r="AK2254">
        <f>IF($D2254="","",IF(COUNTIF($D$2:$D2254,$D2254)=1,1,0))</f>
        <v/>
      </c>
      <c r="AL2254">
        <f>IF($AK2254=1,SUMPRODUCT(--($AO$2:$AO$7001&lt;$AO2254))+1,"")</f>
        <v/>
      </c>
      <c r="AM2254">
        <f>IF($D2254="","",IF(OR($R2254=TRUE(),$R2254="TRUE"),1,0))</f>
        <v/>
      </c>
      <c r="AN2254">
        <f>IF($D2254="","",IF($X2254="Yes",1,0))</f>
        <v/>
      </c>
      <c r="AO2254">
        <f>IF($AK2254=1,IFERROR(IF(VALUE($D2254)&lt;100000000,VALUE($D2254),1000000000),IFERROR(IF(VALUE(MID($D2254,2,20))&lt;100000000,VALUE(MID($D2254,2,20)),1000000000),1000000000))+ROW()/100000,"")</f>
        <v/>
      </c>
    </row>
    <row r="2255">
      <c r="F2255" s="14" t="n"/>
      <c r="N2255" s="8">
        <f>IF($D2255="","",M2255*V2255/100)</f>
        <v/>
      </c>
      <c r="O2255" s="8" t="n"/>
      <c r="U2255" s="8" t="n"/>
      <c r="V2255" s="8" t="n"/>
      <c r="Y2255">
        <f>IF($D2255="","",IF($AN2255=1,0,IF($AM2255=1,Settings!$C$6,Settings!$C$7))*100)</f>
        <v/>
      </c>
      <c r="Z2255" s="8">
        <f>IF($D2255="","",V2255*Y2255/100)</f>
        <v/>
      </c>
      <c r="AA2255" s="8">
        <f>IF($D2255="","",V2255-Z2255)</f>
        <v/>
      </c>
      <c r="AB2255" s="8">
        <f>IF($D2255="","",AA2255-N2255)</f>
        <v/>
      </c>
      <c r="AF2255" s="8" t="n"/>
      <c r="AI2255" s="14" t="n"/>
      <c r="AK2255">
        <f>IF($D2255="","",IF(COUNTIF($D$2:$D2255,$D2255)=1,1,0))</f>
        <v/>
      </c>
      <c r="AL2255">
        <f>IF($AK2255=1,SUMPRODUCT(--($AO$2:$AO$7001&lt;$AO2255))+1,"")</f>
        <v/>
      </c>
      <c r="AM2255">
        <f>IF($D2255="","",IF(OR($R2255=TRUE(),$R2255="TRUE"),1,0))</f>
        <v/>
      </c>
      <c r="AN2255">
        <f>IF($D2255="","",IF($X2255="Yes",1,0))</f>
        <v/>
      </c>
      <c r="AO2255">
        <f>IF($AK2255=1,IFERROR(IF(VALUE($D2255)&lt;100000000,VALUE($D2255),1000000000),IFERROR(IF(VALUE(MID($D2255,2,20))&lt;100000000,VALUE(MID($D2255,2,20)),1000000000),1000000000))+ROW()/100000,"")</f>
        <v/>
      </c>
    </row>
    <row r="2256">
      <c r="F2256" s="14" t="n"/>
      <c r="N2256" s="8">
        <f>IF($D2256="","",M2256*V2256/100)</f>
        <v/>
      </c>
      <c r="O2256" s="8" t="n"/>
      <c r="U2256" s="8" t="n"/>
      <c r="V2256" s="8" t="n"/>
      <c r="Y2256">
        <f>IF($D2256="","",IF($AN2256=1,0,IF($AM2256=1,Settings!$C$6,Settings!$C$7))*100)</f>
        <v/>
      </c>
      <c r="Z2256" s="8">
        <f>IF($D2256="","",V2256*Y2256/100)</f>
        <v/>
      </c>
      <c r="AA2256" s="8">
        <f>IF($D2256="","",V2256-Z2256)</f>
        <v/>
      </c>
      <c r="AB2256" s="8">
        <f>IF($D2256="","",AA2256-N2256)</f>
        <v/>
      </c>
      <c r="AF2256" s="8" t="n"/>
      <c r="AI2256" s="14" t="n"/>
      <c r="AK2256">
        <f>IF($D2256="","",IF(COUNTIF($D$2:$D2256,$D2256)=1,1,0))</f>
        <v/>
      </c>
      <c r="AL2256">
        <f>IF($AK2256=1,SUMPRODUCT(--($AO$2:$AO$7001&lt;$AO2256))+1,"")</f>
        <v/>
      </c>
      <c r="AM2256">
        <f>IF($D2256="","",IF(OR($R2256=TRUE(),$R2256="TRUE"),1,0))</f>
        <v/>
      </c>
      <c r="AN2256">
        <f>IF($D2256="","",IF($X2256="Yes",1,0))</f>
        <v/>
      </c>
      <c r="AO2256">
        <f>IF($AK2256=1,IFERROR(IF(VALUE($D2256)&lt;100000000,VALUE($D2256),1000000000),IFERROR(IF(VALUE(MID($D2256,2,20))&lt;100000000,VALUE(MID($D2256,2,20)),1000000000),1000000000))+ROW()/100000,"")</f>
        <v/>
      </c>
    </row>
    <row r="2257">
      <c r="F2257" s="14" t="n"/>
      <c r="N2257" s="8">
        <f>IF($D2257="","",M2257*V2257/100)</f>
        <v/>
      </c>
      <c r="O2257" s="8" t="n"/>
      <c r="U2257" s="8" t="n"/>
      <c r="V2257" s="8" t="n"/>
      <c r="Y2257">
        <f>IF($D2257="","",IF($AN2257=1,0,IF($AM2257=1,Settings!$C$6,Settings!$C$7))*100)</f>
        <v/>
      </c>
      <c r="Z2257" s="8">
        <f>IF($D2257="","",V2257*Y2257/100)</f>
        <v/>
      </c>
      <c r="AA2257" s="8">
        <f>IF($D2257="","",V2257-Z2257)</f>
        <v/>
      </c>
      <c r="AB2257" s="8">
        <f>IF($D2257="","",AA2257-N2257)</f>
        <v/>
      </c>
      <c r="AF2257" s="8" t="n"/>
      <c r="AI2257" s="14" t="n"/>
      <c r="AK2257">
        <f>IF($D2257="","",IF(COUNTIF($D$2:$D2257,$D2257)=1,1,0))</f>
        <v/>
      </c>
      <c r="AL2257">
        <f>IF($AK2257=1,SUMPRODUCT(--($AO$2:$AO$7001&lt;$AO2257))+1,"")</f>
        <v/>
      </c>
      <c r="AM2257">
        <f>IF($D2257="","",IF(OR($R2257=TRUE(),$R2257="TRUE"),1,0))</f>
        <v/>
      </c>
      <c r="AN2257">
        <f>IF($D2257="","",IF($X2257="Yes",1,0))</f>
        <v/>
      </c>
      <c r="AO2257">
        <f>IF($AK2257=1,IFERROR(IF(VALUE($D2257)&lt;100000000,VALUE($D2257),1000000000),IFERROR(IF(VALUE(MID($D2257,2,20))&lt;100000000,VALUE(MID($D2257,2,20)),1000000000),1000000000))+ROW()/100000,"")</f>
        <v/>
      </c>
    </row>
    <row r="2258">
      <c r="F2258" s="14" t="n"/>
      <c r="N2258" s="8">
        <f>IF($D2258="","",M2258*V2258/100)</f>
        <v/>
      </c>
      <c r="O2258" s="8" t="n"/>
      <c r="U2258" s="8" t="n"/>
      <c r="V2258" s="8" t="n"/>
      <c r="Y2258">
        <f>IF($D2258="","",IF($AN2258=1,0,IF($AM2258=1,Settings!$C$6,Settings!$C$7))*100)</f>
        <v/>
      </c>
      <c r="Z2258" s="8">
        <f>IF($D2258="","",V2258*Y2258/100)</f>
        <v/>
      </c>
      <c r="AA2258" s="8">
        <f>IF($D2258="","",V2258-Z2258)</f>
        <v/>
      </c>
      <c r="AB2258" s="8">
        <f>IF($D2258="","",AA2258-N2258)</f>
        <v/>
      </c>
      <c r="AF2258" s="8" t="n"/>
      <c r="AI2258" s="14" t="n"/>
      <c r="AK2258">
        <f>IF($D2258="","",IF(COUNTIF($D$2:$D2258,$D2258)=1,1,0))</f>
        <v/>
      </c>
      <c r="AL2258">
        <f>IF($AK2258=1,SUMPRODUCT(--($AO$2:$AO$7001&lt;$AO2258))+1,"")</f>
        <v/>
      </c>
      <c r="AM2258">
        <f>IF($D2258="","",IF(OR($R2258=TRUE(),$R2258="TRUE"),1,0))</f>
        <v/>
      </c>
      <c r="AN2258">
        <f>IF($D2258="","",IF($X2258="Yes",1,0))</f>
        <v/>
      </c>
      <c r="AO2258">
        <f>IF($AK2258=1,IFERROR(IF(VALUE($D2258)&lt;100000000,VALUE($D2258),1000000000),IFERROR(IF(VALUE(MID($D2258,2,20))&lt;100000000,VALUE(MID($D2258,2,20)),1000000000),1000000000))+ROW()/100000,"")</f>
        <v/>
      </c>
    </row>
    <row r="2259">
      <c r="F2259" s="14" t="n"/>
      <c r="N2259" s="8">
        <f>IF($D2259="","",M2259*V2259/100)</f>
        <v/>
      </c>
      <c r="O2259" s="8" t="n"/>
      <c r="U2259" s="8" t="n"/>
      <c r="V2259" s="8" t="n"/>
      <c r="Y2259">
        <f>IF($D2259="","",IF($AN2259=1,0,IF($AM2259=1,Settings!$C$6,Settings!$C$7))*100)</f>
        <v/>
      </c>
      <c r="Z2259" s="8">
        <f>IF($D2259="","",V2259*Y2259/100)</f>
        <v/>
      </c>
      <c r="AA2259" s="8">
        <f>IF($D2259="","",V2259-Z2259)</f>
        <v/>
      </c>
      <c r="AB2259" s="8">
        <f>IF($D2259="","",AA2259-N2259)</f>
        <v/>
      </c>
      <c r="AF2259" s="8" t="n"/>
      <c r="AI2259" s="14" t="n"/>
      <c r="AK2259">
        <f>IF($D2259="","",IF(COUNTIF($D$2:$D2259,$D2259)=1,1,0))</f>
        <v/>
      </c>
      <c r="AL2259">
        <f>IF($AK2259=1,SUMPRODUCT(--($AO$2:$AO$7001&lt;$AO2259))+1,"")</f>
        <v/>
      </c>
      <c r="AM2259">
        <f>IF($D2259="","",IF(OR($R2259=TRUE(),$R2259="TRUE"),1,0))</f>
        <v/>
      </c>
      <c r="AN2259">
        <f>IF($D2259="","",IF($X2259="Yes",1,0))</f>
        <v/>
      </c>
      <c r="AO2259">
        <f>IF($AK2259=1,IFERROR(IF(VALUE($D2259)&lt;100000000,VALUE($D2259),1000000000),IFERROR(IF(VALUE(MID($D2259,2,20))&lt;100000000,VALUE(MID($D2259,2,20)),1000000000),1000000000))+ROW()/100000,"")</f>
        <v/>
      </c>
    </row>
    <row r="2260">
      <c r="F2260" s="14" t="n"/>
      <c r="N2260" s="8">
        <f>IF($D2260="","",M2260*V2260/100)</f>
        <v/>
      </c>
      <c r="O2260" s="8" t="n"/>
      <c r="U2260" s="8" t="n"/>
      <c r="V2260" s="8" t="n"/>
      <c r="Y2260">
        <f>IF($D2260="","",IF($AN2260=1,0,IF($AM2260=1,Settings!$C$6,Settings!$C$7))*100)</f>
        <v/>
      </c>
      <c r="Z2260" s="8">
        <f>IF($D2260="","",V2260*Y2260/100)</f>
        <v/>
      </c>
      <c r="AA2260" s="8">
        <f>IF($D2260="","",V2260-Z2260)</f>
        <v/>
      </c>
      <c r="AB2260" s="8">
        <f>IF($D2260="","",AA2260-N2260)</f>
        <v/>
      </c>
      <c r="AF2260" s="8" t="n"/>
      <c r="AI2260" s="14" t="n"/>
      <c r="AK2260">
        <f>IF($D2260="","",IF(COUNTIF($D$2:$D2260,$D2260)=1,1,0))</f>
        <v/>
      </c>
      <c r="AL2260">
        <f>IF($AK2260=1,SUMPRODUCT(--($AO$2:$AO$7001&lt;$AO2260))+1,"")</f>
        <v/>
      </c>
      <c r="AM2260">
        <f>IF($D2260="","",IF(OR($R2260=TRUE(),$R2260="TRUE"),1,0))</f>
        <v/>
      </c>
      <c r="AN2260">
        <f>IF($D2260="","",IF($X2260="Yes",1,0))</f>
        <v/>
      </c>
      <c r="AO2260">
        <f>IF($AK2260=1,IFERROR(IF(VALUE($D2260)&lt;100000000,VALUE($D2260),1000000000),IFERROR(IF(VALUE(MID($D2260,2,20))&lt;100000000,VALUE(MID($D2260,2,20)),1000000000),1000000000))+ROW()/100000,"")</f>
        <v/>
      </c>
    </row>
    <row r="2261">
      <c r="F2261" s="14" t="n"/>
      <c r="N2261" s="8">
        <f>IF($D2261="","",M2261*V2261/100)</f>
        <v/>
      </c>
      <c r="O2261" s="8" t="n"/>
      <c r="U2261" s="8" t="n"/>
      <c r="V2261" s="8" t="n"/>
      <c r="Y2261">
        <f>IF($D2261="","",IF($AN2261=1,0,IF($AM2261=1,Settings!$C$6,Settings!$C$7))*100)</f>
        <v/>
      </c>
      <c r="Z2261" s="8">
        <f>IF($D2261="","",V2261*Y2261/100)</f>
        <v/>
      </c>
      <c r="AA2261" s="8">
        <f>IF($D2261="","",V2261-Z2261)</f>
        <v/>
      </c>
      <c r="AB2261" s="8">
        <f>IF($D2261="","",AA2261-N2261)</f>
        <v/>
      </c>
      <c r="AF2261" s="8" t="n"/>
      <c r="AI2261" s="14" t="n"/>
      <c r="AK2261">
        <f>IF($D2261="","",IF(COUNTIF($D$2:$D2261,$D2261)=1,1,0))</f>
        <v/>
      </c>
      <c r="AL2261">
        <f>IF($AK2261=1,SUMPRODUCT(--($AO$2:$AO$7001&lt;$AO2261))+1,"")</f>
        <v/>
      </c>
      <c r="AM2261">
        <f>IF($D2261="","",IF(OR($R2261=TRUE(),$R2261="TRUE"),1,0))</f>
        <v/>
      </c>
      <c r="AN2261">
        <f>IF($D2261="","",IF($X2261="Yes",1,0))</f>
        <v/>
      </c>
      <c r="AO2261">
        <f>IF($AK2261=1,IFERROR(IF(VALUE($D2261)&lt;100000000,VALUE($D2261),1000000000),IFERROR(IF(VALUE(MID($D2261,2,20))&lt;100000000,VALUE(MID($D2261,2,20)),1000000000),1000000000))+ROW()/100000,"")</f>
        <v/>
      </c>
    </row>
    <row r="2262">
      <c r="F2262" s="14" t="n"/>
      <c r="N2262" s="8">
        <f>IF($D2262="","",M2262*V2262/100)</f>
        <v/>
      </c>
      <c r="O2262" s="8" t="n"/>
      <c r="U2262" s="8" t="n"/>
      <c r="V2262" s="8" t="n"/>
      <c r="Y2262">
        <f>IF($D2262="","",IF($AN2262=1,0,IF($AM2262=1,Settings!$C$6,Settings!$C$7))*100)</f>
        <v/>
      </c>
      <c r="Z2262" s="8">
        <f>IF($D2262="","",V2262*Y2262/100)</f>
        <v/>
      </c>
      <c r="AA2262" s="8">
        <f>IF($D2262="","",V2262-Z2262)</f>
        <v/>
      </c>
      <c r="AB2262" s="8">
        <f>IF($D2262="","",AA2262-N2262)</f>
        <v/>
      </c>
      <c r="AF2262" s="8" t="n"/>
      <c r="AI2262" s="14" t="n"/>
      <c r="AK2262">
        <f>IF($D2262="","",IF(COUNTIF($D$2:$D2262,$D2262)=1,1,0))</f>
        <v/>
      </c>
      <c r="AL2262">
        <f>IF($AK2262=1,SUMPRODUCT(--($AO$2:$AO$7001&lt;$AO2262))+1,"")</f>
        <v/>
      </c>
      <c r="AM2262">
        <f>IF($D2262="","",IF(OR($R2262=TRUE(),$R2262="TRUE"),1,0))</f>
        <v/>
      </c>
      <c r="AN2262">
        <f>IF($D2262="","",IF($X2262="Yes",1,0))</f>
        <v/>
      </c>
      <c r="AO2262">
        <f>IF($AK2262=1,IFERROR(IF(VALUE($D2262)&lt;100000000,VALUE($D2262),1000000000),IFERROR(IF(VALUE(MID($D2262,2,20))&lt;100000000,VALUE(MID($D2262,2,20)),1000000000),1000000000))+ROW()/100000,"")</f>
        <v/>
      </c>
    </row>
    <row r="2263">
      <c r="F2263" s="14" t="n"/>
      <c r="N2263" s="8">
        <f>IF($D2263="","",M2263*V2263/100)</f>
        <v/>
      </c>
      <c r="O2263" s="8" t="n"/>
      <c r="U2263" s="8" t="n"/>
      <c r="V2263" s="8" t="n"/>
      <c r="Y2263">
        <f>IF($D2263="","",IF($AN2263=1,0,IF($AM2263=1,Settings!$C$6,Settings!$C$7))*100)</f>
        <v/>
      </c>
      <c r="Z2263" s="8">
        <f>IF($D2263="","",V2263*Y2263/100)</f>
        <v/>
      </c>
      <c r="AA2263" s="8">
        <f>IF($D2263="","",V2263-Z2263)</f>
        <v/>
      </c>
      <c r="AB2263" s="8">
        <f>IF($D2263="","",AA2263-N2263)</f>
        <v/>
      </c>
      <c r="AF2263" s="8" t="n"/>
      <c r="AI2263" s="14" t="n"/>
      <c r="AK2263">
        <f>IF($D2263="","",IF(COUNTIF($D$2:$D2263,$D2263)=1,1,0))</f>
        <v/>
      </c>
      <c r="AL2263">
        <f>IF($AK2263=1,SUMPRODUCT(--($AO$2:$AO$7001&lt;$AO2263))+1,"")</f>
        <v/>
      </c>
      <c r="AM2263">
        <f>IF($D2263="","",IF(OR($R2263=TRUE(),$R2263="TRUE"),1,0))</f>
        <v/>
      </c>
      <c r="AN2263">
        <f>IF($D2263="","",IF($X2263="Yes",1,0))</f>
        <v/>
      </c>
      <c r="AO2263">
        <f>IF($AK2263=1,IFERROR(IF(VALUE($D2263)&lt;100000000,VALUE($D2263),1000000000),IFERROR(IF(VALUE(MID($D2263,2,20))&lt;100000000,VALUE(MID($D2263,2,20)),1000000000),1000000000))+ROW()/100000,"")</f>
        <v/>
      </c>
    </row>
    <row r="2264">
      <c r="F2264" s="14" t="n"/>
      <c r="N2264" s="8">
        <f>IF($D2264="","",M2264*V2264/100)</f>
        <v/>
      </c>
      <c r="O2264" s="8" t="n"/>
      <c r="U2264" s="8" t="n"/>
      <c r="V2264" s="8" t="n"/>
      <c r="Y2264">
        <f>IF($D2264="","",IF($AN2264=1,0,IF($AM2264=1,Settings!$C$6,Settings!$C$7))*100)</f>
        <v/>
      </c>
      <c r="Z2264" s="8">
        <f>IF($D2264="","",V2264*Y2264/100)</f>
        <v/>
      </c>
      <c r="AA2264" s="8">
        <f>IF($D2264="","",V2264-Z2264)</f>
        <v/>
      </c>
      <c r="AB2264" s="8">
        <f>IF($D2264="","",AA2264-N2264)</f>
        <v/>
      </c>
      <c r="AF2264" s="8" t="n"/>
      <c r="AI2264" s="14" t="n"/>
      <c r="AK2264">
        <f>IF($D2264="","",IF(COUNTIF($D$2:$D2264,$D2264)=1,1,0))</f>
        <v/>
      </c>
      <c r="AL2264">
        <f>IF($AK2264=1,SUMPRODUCT(--($AO$2:$AO$7001&lt;$AO2264))+1,"")</f>
        <v/>
      </c>
      <c r="AM2264">
        <f>IF($D2264="","",IF(OR($R2264=TRUE(),$R2264="TRUE"),1,0))</f>
        <v/>
      </c>
      <c r="AN2264">
        <f>IF($D2264="","",IF($X2264="Yes",1,0))</f>
        <v/>
      </c>
      <c r="AO2264">
        <f>IF($AK2264=1,IFERROR(IF(VALUE($D2264)&lt;100000000,VALUE($D2264),1000000000),IFERROR(IF(VALUE(MID($D2264,2,20))&lt;100000000,VALUE(MID($D2264,2,20)),1000000000),1000000000))+ROW()/100000,"")</f>
        <v/>
      </c>
    </row>
    <row r="2265">
      <c r="F2265" s="14" t="n"/>
      <c r="N2265" s="8">
        <f>IF($D2265="","",M2265*V2265/100)</f>
        <v/>
      </c>
      <c r="O2265" s="8" t="n"/>
      <c r="U2265" s="8" t="n"/>
      <c r="V2265" s="8" t="n"/>
      <c r="Y2265">
        <f>IF($D2265="","",IF($AN2265=1,0,IF($AM2265=1,Settings!$C$6,Settings!$C$7))*100)</f>
        <v/>
      </c>
      <c r="Z2265" s="8">
        <f>IF($D2265="","",V2265*Y2265/100)</f>
        <v/>
      </c>
      <c r="AA2265" s="8">
        <f>IF($D2265="","",V2265-Z2265)</f>
        <v/>
      </c>
      <c r="AB2265" s="8">
        <f>IF($D2265="","",AA2265-N2265)</f>
        <v/>
      </c>
      <c r="AF2265" s="8" t="n"/>
      <c r="AI2265" s="14" t="n"/>
      <c r="AK2265">
        <f>IF($D2265="","",IF(COUNTIF($D$2:$D2265,$D2265)=1,1,0))</f>
        <v/>
      </c>
      <c r="AL2265">
        <f>IF($AK2265=1,SUMPRODUCT(--($AO$2:$AO$7001&lt;$AO2265))+1,"")</f>
        <v/>
      </c>
      <c r="AM2265">
        <f>IF($D2265="","",IF(OR($R2265=TRUE(),$R2265="TRUE"),1,0))</f>
        <v/>
      </c>
      <c r="AN2265">
        <f>IF($D2265="","",IF($X2265="Yes",1,0))</f>
        <v/>
      </c>
      <c r="AO2265">
        <f>IF($AK2265=1,IFERROR(IF(VALUE($D2265)&lt;100000000,VALUE($D2265),1000000000),IFERROR(IF(VALUE(MID($D2265,2,20))&lt;100000000,VALUE(MID($D2265,2,20)),1000000000),1000000000))+ROW()/100000,"")</f>
        <v/>
      </c>
    </row>
    <row r="2266">
      <c r="F2266" s="14" t="n"/>
      <c r="N2266" s="8">
        <f>IF($D2266="","",M2266*V2266/100)</f>
        <v/>
      </c>
      <c r="O2266" s="8" t="n"/>
      <c r="U2266" s="8" t="n"/>
      <c r="V2266" s="8" t="n"/>
      <c r="Y2266">
        <f>IF($D2266="","",IF($AN2266=1,0,IF($AM2266=1,Settings!$C$6,Settings!$C$7))*100)</f>
        <v/>
      </c>
      <c r="Z2266" s="8">
        <f>IF($D2266="","",V2266*Y2266/100)</f>
        <v/>
      </c>
      <c r="AA2266" s="8">
        <f>IF($D2266="","",V2266-Z2266)</f>
        <v/>
      </c>
      <c r="AB2266" s="8">
        <f>IF($D2266="","",AA2266-N2266)</f>
        <v/>
      </c>
      <c r="AF2266" s="8" t="n"/>
      <c r="AI2266" s="14" t="n"/>
      <c r="AK2266">
        <f>IF($D2266="","",IF(COUNTIF($D$2:$D2266,$D2266)=1,1,0))</f>
        <v/>
      </c>
      <c r="AL2266">
        <f>IF($AK2266=1,SUMPRODUCT(--($AO$2:$AO$7001&lt;$AO2266))+1,"")</f>
        <v/>
      </c>
      <c r="AM2266">
        <f>IF($D2266="","",IF(OR($R2266=TRUE(),$R2266="TRUE"),1,0))</f>
        <v/>
      </c>
      <c r="AN2266">
        <f>IF($D2266="","",IF($X2266="Yes",1,0))</f>
        <v/>
      </c>
      <c r="AO2266">
        <f>IF($AK2266=1,IFERROR(IF(VALUE($D2266)&lt;100000000,VALUE($D2266),1000000000),IFERROR(IF(VALUE(MID($D2266,2,20))&lt;100000000,VALUE(MID($D2266,2,20)),1000000000),1000000000))+ROW()/100000,"")</f>
        <v/>
      </c>
    </row>
    <row r="2267">
      <c r="F2267" s="14" t="n"/>
      <c r="N2267" s="8">
        <f>IF($D2267="","",M2267*V2267/100)</f>
        <v/>
      </c>
      <c r="O2267" s="8" t="n"/>
      <c r="U2267" s="8" t="n"/>
      <c r="V2267" s="8" t="n"/>
      <c r="Y2267">
        <f>IF($D2267="","",IF($AN2267=1,0,IF($AM2267=1,Settings!$C$6,Settings!$C$7))*100)</f>
        <v/>
      </c>
      <c r="Z2267" s="8">
        <f>IF($D2267="","",V2267*Y2267/100)</f>
        <v/>
      </c>
      <c r="AA2267" s="8">
        <f>IF($D2267="","",V2267-Z2267)</f>
        <v/>
      </c>
      <c r="AB2267" s="8">
        <f>IF($D2267="","",AA2267-N2267)</f>
        <v/>
      </c>
      <c r="AF2267" s="8" t="n"/>
      <c r="AI2267" s="14" t="n"/>
      <c r="AK2267">
        <f>IF($D2267="","",IF(COUNTIF($D$2:$D2267,$D2267)=1,1,0))</f>
        <v/>
      </c>
      <c r="AL2267">
        <f>IF($AK2267=1,SUMPRODUCT(--($AO$2:$AO$7001&lt;$AO2267))+1,"")</f>
        <v/>
      </c>
      <c r="AM2267">
        <f>IF($D2267="","",IF(OR($R2267=TRUE(),$R2267="TRUE"),1,0))</f>
        <v/>
      </c>
      <c r="AN2267">
        <f>IF($D2267="","",IF($X2267="Yes",1,0))</f>
        <v/>
      </c>
      <c r="AO2267">
        <f>IF($AK2267=1,IFERROR(IF(VALUE($D2267)&lt;100000000,VALUE($D2267),1000000000),IFERROR(IF(VALUE(MID($D2267,2,20))&lt;100000000,VALUE(MID($D2267,2,20)),1000000000),1000000000))+ROW()/100000,"")</f>
        <v/>
      </c>
    </row>
    <row r="2268">
      <c r="F2268" s="14" t="n"/>
      <c r="N2268" s="8">
        <f>IF($D2268="","",M2268*V2268/100)</f>
        <v/>
      </c>
      <c r="O2268" s="8" t="n"/>
      <c r="U2268" s="8" t="n"/>
      <c r="V2268" s="8" t="n"/>
      <c r="Y2268">
        <f>IF($D2268="","",IF($AN2268=1,0,IF($AM2268=1,Settings!$C$6,Settings!$C$7))*100)</f>
        <v/>
      </c>
      <c r="Z2268" s="8">
        <f>IF($D2268="","",V2268*Y2268/100)</f>
        <v/>
      </c>
      <c r="AA2268" s="8">
        <f>IF($D2268="","",V2268-Z2268)</f>
        <v/>
      </c>
      <c r="AB2268" s="8">
        <f>IF($D2268="","",AA2268-N2268)</f>
        <v/>
      </c>
      <c r="AF2268" s="8" t="n"/>
      <c r="AI2268" s="14" t="n"/>
      <c r="AK2268">
        <f>IF($D2268="","",IF(COUNTIF($D$2:$D2268,$D2268)=1,1,0))</f>
        <v/>
      </c>
      <c r="AL2268">
        <f>IF($AK2268=1,SUMPRODUCT(--($AO$2:$AO$7001&lt;$AO2268))+1,"")</f>
        <v/>
      </c>
      <c r="AM2268">
        <f>IF($D2268="","",IF(OR($R2268=TRUE(),$R2268="TRUE"),1,0))</f>
        <v/>
      </c>
      <c r="AN2268">
        <f>IF($D2268="","",IF($X2268="Yes",1,0))</f>
        <v/>
      </c>
      <c r="AO2268">
        <f>IF($AK2268=1,IFERROR(IF(VALUE($D2268)&lt;100000000,VALUE($D2268),1000000000),IFERROR(IF(VALUE(MID($D2268,2,20))&lt;100000000,VALUE(MID($D2268,2,20)),1000000000),1000000000))+ROW()/100000,"")</f>
        <v/>
      </c>
    </row>
    <row r="2269">
      <c r="F2269" s="14" t="n"/>
      <c r="N2269" s="8">
        <f>IF($D2269="","",M2269*V2269/100)</f>
        <v/>
      </c>
      <c r="O2269" s="8" t="n"/>
      <c r="U2269" s="8" t="n"/>
      <c r="V2269" s="8" t="n"/>
      <c r="Y2269">
        <f>IF($D2269="","",IF($AN2269=1,0,IF($AM2269=1,Settings!$C$6,Settings!$C$7))*100)</f>
        <v/>
      </c>
      <c r="Z2269" s="8">
        <f>IF($D2269="","",V2269*Y2269/100)</f>
        <v/>
      </c>
      <c r="AA2269" s="8">
        <f>IF($D2269="","",V2269-Z2269)</f>
        <v/>
      </c>
      <c r="AB2269" s="8">
        <f>IF($D2269="","",AA2269-N2269)</f>
        <v/>
      </c>
      <c r="AF2269" s="8" t="n"/>
      <c r="AI2269" s="14" t="n"/>
      <c r="AK2269">
        <f>IF($D2269="","",IF(COUNTIF($D$2:$D2269,$D2269)=1,1,0))</f>
        <v/>
      </c>
      <c r="AL2269">
        <f>IF($AK2269=1,SUMPRODUCT(--($AO$2:$AO$7001&lt;$AO2269))+1,"")</f>
        <v/>
      </c>
      <c r="AM2269">
        <f>IF($D2269="","",IF(OR($R2269=TRUE(),$R2269="TRUE"),1,0))</f>
        <v/>
      </c>
      <c r="AN2269">
        <f>IF($D2269="","",IF($X2269="Yes",1,0))</f>
        <v/>
      </c>
      <c r="AO2269">
        <f>IF($AK2269=1,IFERROR(IF(VALUE($D2269)&lt;100000000,VALUE($D2269),1000000000),IFERROR(IF(VALUE(MID($D2269,2,20))&lt;100000000,VALUE(MID($D2269,2,20)),1000000000),1000000000))+ROW()/100000,"")</f>
        <v/>
      </c>
    </row>
    <row r="2270">
      <c r="F2270" s="14" t="n"/>
      <c r="N2270" s="8">
        <f>IF($D2270="","",M2270*V2270/100)</f>
        <v/>
      </c>
      <c r="O2270" s="8" t="n"/>
      <c r="U2270" s="8" t="n"/>
      <c r="V2270" s="8" t="n"/>
      <c r="Y2270">
        <f>IF($D2270="","",IF($AN2270=1,0,IF($AM2270=1,Settings!$C$6,Settings!$C$7))*100)</f>
        <v/>
      </c>
      <c r="Z2270" s="8">
        <f>IF($D2270="","",V2270*Y2270/100)</f>
        <v/>
      </c>
      <c r="AA2270" s="8">
        <f>IF($D2270="","",V2270-Z2270)</f>
        <v/>
      </c>
      <c r="AB2270" s="8">
        <f>IF($D2270="","",AA2270-N2270)</f>
        <v/>
      </c>
      <c r="AF2270" s="8" t="n"/>
      <c r="AI2270" s="14" t="n"/>
      <c r="AK2270">
        <f>IF($D2270="","",IF(COUNTIF($D$2:$D2270,$D2270)=1,1,0))</f>
        <v/>
      </c>
      <c r="AL2270">
        <f>IF($AK2270=1,SUMPRODUCT(--($AO$2:$AO$7001&lt;$AO2270))+1,"")</f>
        <v/>
      </c>
      <c r="AM2270">
        <f>IF($D2270="","",IF(OR($R2270=TRUE(),$R2270="TRUE"),1,0))</f>
        <v/>
      </c>
      <c r="AN2270">
        <f>IF($D2270="","",IF($X2270="Yes",1,0))</f>
        <v/>
      </c>
      <c r="AO2270">
        <f>IF($AK2270=1,IFERROR(IF(VALUE($D2270)&lt;100000000,VALUE($D2270),1000000000),IFERROR(IF(VALUE(MID($D2270,2,20))&lt;100000000,VALUE(MID($D2270,2,20)),1000000000),1000000000))+ROW()/100000,"")</f>
        <v/>
      </c>
    </row>
    <row r="2271">
      <c r="F2271" s="14" t="n"/>
      <c r="N2271" s="8">
        <f>IF($D2271="","",M2271*V2271/100)</f>
        <v/>
      </c>
      <c r="O2271" s="8" t="n"/>
      <c r="U2271" s="8" t="n"/>
      <c r="V2271" s="8" t="n"/>
      <c r="Y2271">
        <f>IF($D2271="","",IF($AN2271=1,0,IF($AM2271=1,Settings!$C$6,Settings!$C$7))*100)</f>
        <v/>
      </c>
      <c r="Z2271" s="8">
        <f>IF($D2271="","",V2271*Y2271/100)</f>
        <v/>
      </c>
      <c r="AA2271" s="8">
        <f>IF($D2271="","",V2271-Z2271)</f>
        <v/>
      </c>
      <c r="AB2271" s="8">
        <f>IF($D2271="","",AA2271-N2271)</f>
        <v/>
      </c>
      <c r="AF2271" s="8" t="n"/>
      <c r="AI2271" s="14" t="n"/>
      <c r="AK2271">
        <f>IF($D2271="","",IF(COUNTIF($D$2:$D2271,$D2271)=1,1,0))</f>
        <v/>
      </c>
      <c r="AL2271">
        <f>IF($AK2271=1,SUMPRODUCT(--($AO$2:$AO$7001&lt;$AO2271))+1,"")</f>
        <v/>
      </c>
      <c r="AM2271">
        <f>IF($D2271="","",IF(OR($R2271=TRUE(),$R2271="TRUE"),1,0))</f>
        <v/>
      </c>
      <c r="AN2271">
        <f>IF($D2271="","",IF($X2271="Yes",1,0))</f>
        <v/>
      </c>
      <c r="AO2271">
        <f>IF($AK2271=1,IFERROR(IF(VALUE($D2271)&lt;100000000,VALUE($D2271),1000000000),IFERROR(IF(VALUE(MID($D2271,2,20))&lt;100000000,VALUE(MID($D2271,2,20)),1000000000),1000000000))+ROW()/100000,"")</f>
        <v/>
      </c>
    </row>
    <row r="2272">
      <c r="F2272" s="14" t="n"/>
      <c r="N2272" s="8">
        <f>IF($D2272="","",M2272*V2272/100)</f>
        <v/>
      </c>
      <c r="O2272" s="8" t="n"/>
      <c r="U2272" s="8" t="n"/>
      <c r="V2272" s="8" t="n"/>
      <c r="Y2272">
        <f>IF($D2272="","",IF($AN2272=1,0,IF($AM2272=1,Settings!$C$6,Settings!$C$7))*100)</f>
        <v/>
      </c>
      <c r="Z2272" s="8">
        <f>IF($D2272="","",V2272*Y2272/100)</f>
        <v/>
      </c>
      <c r="AA2272" s="8">
        <f>IF($D2272="","",V2272-Z2272)</f>
        <v/>
      </c>
      <c r="AB2272" s="8">
        <f>IF($D2272="","",AA2272-N2272)</f>
        <v/>
      </c>
      <c r="AF2272" s="8" t="n"/>
      <c r="AI2272" s="14" t="n"/>
      <c r="AK2272">
        <f>IF($D2272="","",IF(COUNTIF($D$2:$D2272,$D2272)=1,1,0))</f>
        <v/>
      </c>
      <c r="AL2272">
        <f>IF($AK2272=1,SUMPRODUCT(--($AO$2:$AO$7001&lt;$AO2272))+1,"")</f>
        <v/>
      </c>
      <c r="AM2272">
        <f>IF($D2272="","",IF(OR($R2272=TRUE(),$R2272="TRUE"),1,0))</f>
        <v/>
      </c>
      <c r="AN2272">
        <f>IF($D2272="","",IF($X2272="Yes",1,0))</f>
        <v/>
      </c>
      <c r="AO2272">
        <f>IF($AK2272=1,IFERROR(IF(VALUE($D2272)&lt;100000000,VALUE($D2272),1000000000),IFERROR(IF(VALUE(MID($D2272,2,20))&lt;100000000,VALUE(MID($D2272,2,20)),1000000000),1000000000))+ROW()/100000,"")</f>
        <v/>
      </c>
    </row>
    <row r="2273">
      <c r="F2273" s="14" t="n"/>
      <c r="N2273" s="8">
        <f>IF($D2273="","",M2273*V2273/100)</f>
        <v/>
      </c>
      <c r="O2273" s="8" t="n"/>
      <c r="U2273" s="8" t="n"/>
      <c r="V2273" s="8" t="n"/>
      <c r="Y2273">
        <f>IF($D2273="","",IF($AN2273=1,0,IF($AM2273=1,Settings!$C$6,Settings!$C$7))*100)</f>
        <v/>
      </c>
      <c r="Z2273" s="8">
        <f>IF($D2273="","",V2273*Y2273/100)</f>
        <v/>
      </c>
      <c r="AA2273" s="8">
        <f>IF($D2273="","",V2273-Z2273)</f>
        <v/>
      </c>
      <c r="AB2273" s="8">
        <f>IF($D2273="","",AA2273-N2273)</f>
        <v/>
      </c>
      <c r="AF2273" s="8" t="n"/>
      <c r="AI2273" s="14" t="n"/>
      <c r="AK2273">
        <f>IF($D2273="","",IF(COUNTIF($D$2:$D2273,$D2273)=1,1,0))</f>
        <v/>
      </c>
      <c r="AL2273">
        <f>IF($AK2273=1,SUMPRODUCT(--($AO$2:$AO$7001&lt;$AO2273))+1,"")</f>
        <v/>
      </c>
      <c r="AM2273">
        <f>IF($D2273="","",IF(OR($R2273=TRUE(),$R2273="TRUE"),1,0))</f>
        <v/>
      </c>
      <c r="AN2273">
        <f>IF($D2273="","",IF($X2273="Yes",1,0))</f>
        <v/>
      </c>
      <c r="AO2273">
        <f>IF($AK2273=1,IFERROR(IF(VALUE($D2273)&lt;100000000,VALUE($D2273),1000000000),IFERROR(IF(VALUE(MID($D2273,2,20))&lt;100000000,VALUE(MID($D2273,2,20)),1000000000),1000000000))+ROW()/100000,"")</f>
        <v/>
      </c>
    </row>
    <row r="2274">
      <c r="F2274" s="14" t="n"/>
      <c r="N2274" s="8">
        <f>IF($D2274="","",M2274*V2274/100)</f>
        <v/>
      </c>
      <c r="O2274" s="8" t="n"/>
      <c r="U2274" s="8" t="n"/>
      <c r="V2274" s="8" t="n"/>
      <c r="Y2274">
        <f>IF($D2274="","",IF($AN2274=1,0,IF($AM2274=1,Settings!$C$6,Settings!$C$7))*100)</f>
        <v/>
      </c>
      <c r="Z2274" s="8">
        <f>IF($D2274="","",V2274*Y2274/100)</f>
        <v/>
      </c>
      <c r="AA2274" s="8">
        <f>IF($D2274="","",V2274-Z2274)</f>
        <v/>
      </c>
      <c r="AB2274" s="8">
        <f>IF($D2274="","",AA2274-N2274)</f>
        <v/>
      </c>
      <c r="AF2274" s="8" t="n"/>
      <c r="AI2274" s="14" t="n"/>
      <c r="AK2274">
        <f>IF($D2274="","",IF(COUNTIF($D$2:$D2274,$D2274)=1,1,0))</f>
        <v/>
      </c>
      <c r="AL2274">
        <f>IF($AK2274=1,SUMPRODUCT(--($AO$2:$AO$7001&lt;$AO2274))+1,"")</f>
        <v/>
      </c>
      <c r="AM2274">
        <f>IF($D2274="","",IF(OR($R2274=TRUE(),$R2274="TRUE"),1,0))</f>
        <v/>
      </c>
      <c r="AN2274">
        <f>IF($D2274="","",IF($X2274="Yes",1,0))</f>
        <v/>
      </c>
      <c r="AO2274">
        <f>IF($AK2274=1,IFERROR(IF(VALUE($D2274)&lt;100000000,VALUE($D2274),1000000000),IFERROR(IF(VALUE(MID($D2274,2,20))&lt;100000000,VALUE(MID($D2274,2,20)),1000000000),1000000000))+ROW()/100000,"")</f>
        <v/>
      </c>
    </row>
    <row r="2275">
      <c r="F2275" s="14" t="n"/>
      <c r="N2275" s="8">
        <f>IF($D2275="","",M2275*V2275/100)</f>
        <v/>
      </c>
      <c r="O2275" s="8" t="n"/>
      <c r="U2275" s="8" t="n"/>
      <c r="V2275" s="8" t="n"/>
      <c r="Y2275">
        <f>IF($D2275="","",IF($AN2275=1,0,IF($AM2275=1,Settings!$C$6,Settings!$C$7))*100)</f>
        <v/>
      </c>
      <c r="Z2275" s="8">
        <f>IF($D2275="","",V2275*Y2275/100)</f>
        <v/>
      </c>
      <c r="AA2275" s="8">
        <f>IF($D2275="","",V2275-Z2275)</f>
        <v/>
      </c>
      <c r="AB2275" s="8">
        <f>IF($D2275="","",AA2275-N2275)</f>
        <v/>
      </c>
      <c r="AF2275" s="8" t="n"/>
      <c r="AI2275" s="14" t="n"/>
      <c r="AK2275">
        <f>IF($D2275="","",IF(COUNTIF($D$2:$D2275,$D2275)=1,1,0))</f>
        <v/>
      </c>
      <c r="AL2275">
        <f>IF($AK2275=1,SUMPRODUCT(--($AO$2:$AO$7001&lt;$AO2275))+1,"")</f>
        <v/>
      </c>
      <c r="AM2275">
        <f>IF($D2275="","",IF(OR($R2275=TRUE(),$R2275="TRUE"),1,0))</f>
        <v/>
      </c>
      <c r="AN2275">
        <f>IF($D2275="","",IF($X2275="Yes",1,0))</f>
        <v/>
      </c>
      <c r="AO2275">
        <f>IF($AK2275=1,IFERROR(IF(VALUE($D2275)&lt;100000000,VALUE($D2275),1000000000),IFERROR(IF(VALUE(MID($D2275,2,20))&lt;100000000,VALUE(MID($D2275,2,20)),1000000000),1000000000))+ROW()/100000,"")</f>
        <v/>
      </c>
    </row>
    <row r="2276">
      <c r="F2276" s="14" t="n"/>
      <c r="N2276" s="8">
        <f>IF($D2276="","",M2276*V2276/100)</f>
        <v/>
      </c>
      <c r="O2276" s="8" t="n"/>
      <c r="U2276" s="8" t="n"/>
      <c r="V2276" s="8" t="n"/>
      <c r="Y2276">
        <f>IF($D2276="","",IF($AN2276=1,0,IF($AM2276=1,Settings!$C$6,Settings!$C$7))*100)</f>
        <v/>
      </c>
      <c r="Z2276" s="8">
        <f>IF($D2276="","",V2276*Y2276/100)</f>
        <v/>
      </c>
      <c r="AA2276" s="8">
        <f>IF($D2276="","",V2276-Z2276)</f>
        <v/>
      </c>
      <c r="AB2276" s="8">
        <f>IF($D2276="","",AA2276-N2276)</f>
        <v/>
      </c>
      <c r="AF2276" s="8" t="n"/>
      <c r="AI2276" s="14" t="n"/>
      <c r="AK2276">
        <f>IF($D2276="","",IF(COUNTIF($D$2:$D2276,$D2276)=1,1,0))</f>
        <v/>
      </c>
      <c r="AL2276">
        <f>IF($AK2276=1,SUMPRODUCT(--($AO$2:$AO$7001&lt;$AO2276))+1,"")</f>
        <v/>
      </c>
      <c r="AM2276">
        <f>IF($D2276="","",IF(OR($R2276=TRUE(),$R2276="TRUE"),1,0))</f>
        <v/>
      </c>
      <c r="AN2276">
        <f>IF($D2276="","",IF($X2276="Yes",1,0))</f>
        <v/>
      </c>
      <c r="AO2276">
        <f>IF($AK2276=1,IFERROR(IF(VALUE($D2276)&lt;100000000,VALUE($D2276),1000000000),IFERROR(IF(VALUE(MID($D2276,2,20))&lt;100000000,VALUE(MID($D2276,2,20)),1000000000),1000000000))+ROW()/100000,"")</f>
        <v/>
      </c>
    </row>
    <row r="2277">
      <c r="F2277" s="14" t="n"/>
      <c r="N2277" s="8">
        <f>IF($D2277="","",M2277*V2277/100)</f>
        <v/>
      </c>
      <c r="O2277" s="8" t="n"/>
      <c r="U2277" s="8" t="n"/>
      <c r="V2277" s="8" t="n"/>
      <c r="Y2277">
        <f>IF($D2277="","",IF($AN2277=1,0,IF($AM2277=1,Settings!$C$6,Settings!$C$7))*100)</f>
        <v/>
      </c>
      <c r="Z2277" s="8">
        <f>IF($D2277="","",V2277*Y2277/100)</f>
        <v/>
      </c>
      <c r="AA2277" s="8">
        <f>IF($D2277="","",V2277-Z2277)</f>
        <v/>
      </c>
      <c r="AB2277" s="8">
        <f>IF($D2277="","",AA2277-N2277)</f>
        <v/>
      </c>
      <c r="AF2277" s="8" t="n"/>
      <c r="AI2277" s="14" t="n"/>
      <c r="AK2277">
        <f>IF($D2277="","",IF(COUNTIF($D$2:$D2277,$D2277)=1,1,0))</f>
        <v/>
      </c>
      <c r="AL2277">
        <f>IF($AK2277=1,SUMPRODUCT(--($AO$2:$AO$7001&lt;$AO2277))+1,"")</f>
        <v/>
      </c>
      <c r="AM2277">
        <f>IF($D2277="","",IF(OR($R2277=TRUE(),$R2277="TRUE"),1,0))</f>
        <v/>
      </c>
      <c r="AN2277">
        <f>IF($D2277="","",IF($X2277="Yes",1,0))</f>
        <v/>
      </c>
      <c r="AO2277">
        <f>IF($AK2277=1,IFERROR(IF(VALUE($D2277)&lt;100000000,VALUE($D2277),1000000000),IFERROR(IF(VALUE(MID($D2277,2,20))&lt;100000000,VALUE(MID($D2277,2,20)),1000000000),1000000000))+ROW()/100000,"")</f>
        <v/>
      </c>
    </row>
    <row r="2278">
      <c r="F2278" s="14" t="n"/>
      <c r="N2278" s="8">
        <f>IF($D2278="","",M2278*V2278/100)</f>
        <v/>
      </c>
      <c r="O2278" s="8" t="n"/>
      <c r="U2278" s="8" t="n"/>
      <c r="V2278" s="8" t="n"/>
      <c r="Y2278">
        <f>IF($D2278="","",IF($AN2278=1,0,IF($AM2278=1,Settings!$C$6,Settings!$C$7))*100)</f>
        <v/>
      </c>
      <c r="Z2278" s="8">
        <f>IF($D2278="","",V2278*Y2278/100)</f>
        <v/>
      </c>
      <c r="AA2278" s="8">
        <f>IF($D2278="","",V2278-Z2278)</f>
        <v/>
      </c>
      <c r="AB2278" s="8">
        <f>IF($D2278="","",AA2278-N2278)</f>
        <v/>
      </c>
      <c r="AF2278" s="8" t="n"/>
      <c r="AI2278" s="14" t="n"/>
      <c r="AK2278">
        <f>IF($D2278="","",IF(COUNTIF($D$2:$D2278,$D2278)=1,1,0))</f>
        <v/>
      </c>
      <c r="AL2278">
        <f>IF($AK2278=1,SUMPRODUCT(--($AO$2:$AO$7001&lt;$AO2278))+1,"")</f>
        <v/>
      </c>
      <c r="AM2278">
        <f>IF($D2278="","",IF(OR($R2278=TRUE(),$R2278="TRUE"),1,0))</f>
        <v/>
      </c>
      <c r="AN2278">
        <f>IF($D2278="","",IF($X2278="Yes",1,0))</f>
        <v/>
      </c>
      <c r="AO2278">
        <f>IF($AK2278=1,IFERROR(IF(VALUE($D2278)&lt;100000000,VALUE($D2278),1000000000),IFERROR(IF(VALUE(MID($D2278,2,20))&lt;100000000,VALUE(MID($D2278,2,20)),1000000000),1000000000))+ROW()/100000,"")</f>
        <v/>
      </c>
    </row>
    <row r="2279">
      <c r="F2279" s="14" t="n"/>
      <c r="N2279" s="8">
        <f>IF($D2279="","",M2279*V2279/100)</f>
        <v/>
      </c>
      <c r="O2279" s="8" t="n"/>
      <c r="U2279" s="8" t="n"/>
      <c r="V2279" s="8" t="n"/>
      <c r="Y2279">
        <f>IF($D2279="","",IF($AN2279=1,0,IF($AM2279=1,Settings!$C$6,Settings!$C$7))*100)</f>
        <v/>
      </c>
      <c r="Z2279" s="8">
        <f>IF($D2279="","",V2279*Y2279/100)</f>
        <v/>
      </c>
      <c r="AA2279" s="8">
        <f>IF($D2279="","",V2279-Z2279)</f>
        <v/>
      </c>
      <c r="AB2279" s="8">
        <f>IF($D2279="","",AA2279-N2279)</f>
        <v/>
      </c>
      <c r="AF2279" s="8" t="n"/>
      <c r="AI2279" s="14" t="n"/>
      <c r="AK2279">
        <f>IF($D2279="","",IF(COUNTIF($D$2:$D2279,$D2279)=1,1,0))</f>
        <v/>
      </c>
      <c r="AL2279">
        <f>IF($AK2279=1,SUMPRODUCT(--($AO$2:$AO$7001&lt;$AO2279))+1,"")</f>
        <v/>
      </c>
      <c r="AM2279">
        <f>IF($D2279="","",IF(OR($R2279=TRUE(),$R2279="TRUE"),1,0))</f>
        <v/>
      </c>
      <c r="AN2279">
        <f>IF($D2279="","",IF($X2279="Yes",1,0))</f>
        <v/>
      </c>
      <c r="AO2279">
        <f>IF($AK2279=1,IFERROR(IF(VALUE($D2279)&lt;100000000,VALUE($D2279),1000000000),IFERROR(IF(VALUE(MID($D2279,2,20))&lt;100000000,VALUE(MID($D2279,2,20)),1000000000),1000000000))+ROW()/100000,"")</f>
        <v/>
      </c>
    </row>
    <row r="2280">
      <c r="F2280" s="14" t="n"/>
      <c r="N2280" s="8">
        <f>IF($D2280="","",M2280*V2280/100)</f>
        <v/>
      </c>
      <c r="O2280" s="8" t="n"/>
      <c r="U2280" s="8" t="n"/>
      <c r="V2280" s="8" t="n"/>
      <c r="Y2280">
        <f>IF($D2280="","",IF($AN2280=1,0,IF($AM2280=1,Settings!$C$6,Settings!$C$7))*100)</f>
        <v/>
      </c>
      <c r="Z2280" s="8">
        <f>IF($D2280="","",V2280*Y2280/100)</f>
        <v/>
      </c>
      <c r="AA2280" s="8">
        <f>IF($D2280="","",V2280-Z2280)</f>
        <v/>
      </c>
      <c r="AB2280" s="8">
        <f>IF($D2280="","",AA2280-N2280)</f>
        <v/>
      </c>
      <c r="AF2280" s="8" t="n"/>
      <c r="AI2280" s="14" t="n"/>
      <c r="AK2280">
        <f>IF($D2280="","",IF(COUNTIF($D$2:$D2280,$D2280)=1,1,0))</f>
        <v/>
      </c>
      <c r="AL2280">
        <f>IF($AK2280=1,SUMPRODUCT(--($AO$2:$AO$7001&lt;$AO2280))+1,"")</f>
        <v/>
      </c>
      <c r="AM2280">
        <f>IF($D2280="","",IF(OR($R2280=TRUE(),$R2280="TRUE"),1,0))</f>
        <v/>
      </c>
      <c r="AN2280">
        <f>IF($D2280="","",IF($X2280="Yes",1,0))</f>
        <v/>
      </c>
      <c r="AO2280">
        <f>IF($AK2280=1,IFERROR(IF(VALUE($D2280)&lt;100000000,VALUE($D2280),1000000000),IFERROR(IF(VALUE(MID($D2280,2,20))&lt;100000000,VALUE(MID($D2280,2,20)),1000000000),1000000000))+ROW()/100000,"")</f>
        <v/>
      </c>
    </row>
    <row r="2281">
      <c r="F2281" s="14" t="n"/>
      <c r="N2281" s="8">
        <f>IF($D2281="","",M2281*V2281/100)</f>
        <v/>
      </c>
      <c r="O2281" s="8" t="n"/>
      <c r="U2281" s="8" t="n"/>
      <c r="V2281" s="8" t="n"/>
      <c r="Y2281">
        <f>IF($D2281="","",IF($AN2281=1,0,IF($AM2281=1,Settings!$C$6,Settings!$C$7))*100)</f>
        <v/>
      </c>
      <c r="Z2281" s="8">
        <f>IF($D2281="","",V2281*Y2281/100)</f>
        <v/>
      </c>
      <c r="AA2281" s="8">
        <f>IF($D2281="","",V2281-Z2281)</f>
        <v/>
      </c>
      <c r="AB2281" s="8">
        <f>IF($D2281="","",AA2281-N2281)</f>
        <v/>
      </c>
      <c r="AF2281" s="8" t="n"/>
      <c r="AI2281" s="14" t="n"/>
      <c r="AK2281">
        <f>IF($D2281="","",IF(COUNTIF($D$2:$D2281,$D2281)=1,1,0))</f>
        <v/>
      </c>
      <c r="AL2281">
        <f>IF($AK2281=1,SUMPRODUCT(--($AO$2:$AO$7001&lt;$AO2281))+1,"")</f>
        <v/>
      </c>
      <c r="AM2281">
        <f>IF($D2281="","",IF(OR($R2281=TRUE(),$R2281="TRUE"),1,0))</f>
        <v/>
      </c>
      <c r="AN2281">
        <f>IF($D2281="","",IF($X2281="Yes",1,0))</f>
        <v/>
      </c>
      <c r="AO2281">
        <f>IF($AK2281=1,IFERROR(IF(VALUE($D2281)&lt;100000000,VALUE($D2281),1000000000),IFERROR(IF(VALUE(MID($D2281,2,20))&lt;100000000,VALUE(MID($D2281,2,20)),1000000000),1000000000))+ROW()/100000,"")</f>
        <v/>
      </c>
    </row>
    <row r="2282">
      <c r="F2282" s="14" t="n"/>
      <c r="N2282" s="8">
        <f>IF($D2282="","",M2282*V2282/100)</f>
        <v/>
      </c>
      <c r="O2282" s="8" t="n"/>
      <c r="U2282" s="8" t="n"/>
      <c r="V2282" s="8" t="n"/>
      <c r="Y2282">
        <f>IF($D2282="","",IF($AN2282=1,0,IF($AM2282=1,Settings!$C$6,Settings!$C$7))*100)</f>
        <v/>
      </c>
      <c r="Z2282" s="8">
        <f>IF($D2282="","",V2282*Y2282/100)</f>
        <v/>
      </c>
      <c r="AA2282" s="8">
        <f>IF($D2282="","",V2282-Z2282)</f>
        <v/>
      </c>
      <c r="AB2282" s="8">
        <f>IF($D2282="","",AA2282-N2282)</f>
        <v/>
      </c>
      <c r="AF2282" s="8" t="n"/>
      <c r="AI2282" s="14" t="n"/>
      <c r="AK2282">
        <f>IF($D2282="","",IF(COUNTIF($D$2:$D2282,$D2282)=1,1,0))</f>
        <v/>
      </c>
      <c r="AL2282">
        <f>IF($AK2282=1,SUMPRODUCT(--($AO$2:$AO$7001&lt;$AO2282))+1,"")</f>
        <v/>
      </c>
      <c r="AM2282">
        <f>IF($D2282="","",IF(OR($R2282=TRUE(),$R2282="TRUE"),1,0))</f>
        <v/>
      </c>
      <c r="AN2282">
        <f>IF($D2282="","",IF($X2282="Yes",1,0))</f>
        <v/>
      </c>
      <c r="AO2282">
        <f>IF($AK2282=1,IFERROR(IF(VALUE($D2282)&lt;100000000,VALUE($D2282),1000000000),IFERROR(IF(VALUE(MID($D2282,2,20))&lt;100000000,VALUE(MID($D2282,2,20)),1000000000),1000000000))+ROW()/100000,"")</f>
        <v/>
      </c>
    </row>
    <row r="2283">
      <c r="F2283" s="14" t="n"/>
      <c r="N2283" s="8">
        <f>IF($D2283="","",M2283*V2283/100)</f>
        <v/>
      </c>
      <c r="O2283" s="8" t="n"/>
      <c r="U2283" s="8" t="n"/>
      <c r="V2283" s="8" t="n"/>
      <c r="Y2283">
        <f>IF($D2283="","",IF($AN2283=1,0,IF($AM2283=1,Settings!$C$6,Settings!$C$7))*100)</f>
        <v/>
      </c>
      <c r="Z2283" s="8">
        <f>IF($D2283="","",V2283*Y2283/100)</f>
        <v/>
      </c>
      <c r="AA2283" s="8">
        <f>IF($D2283="","",V2283-Z2283)</f>
        <v/>
      </c>
      <c r="AB2283" s="8">
        <f>IF($D2283="","",AA2283-N2283)</f>
        <v/>
      </c>
      <c r="AF2283" s="8" t="n"/>
      <c r="AI2283" s="14" t="n"/>
      <c r="AK2283">
        <f>IF($D2283="","",IF(COUNTIF($D$2:$D2283,$D2283)=1,1,0))</f>
        <v/>
      </c>
      <c r="AL2283">
        <f>IF($AK2283=1,SUMPRODUCT(--($AO$2:$AO$7001&lt;$AO2283))+1,"")</f>
        <v/>
      </c>
      <c r="AM2283">
        <f>IF($D2283="","",IF(OR($R2283=TRUE(),$R2283="TRUE"),1,0))</f>
        <v/>
      </c>
      <c r="AN2283">
        <f>IF($D2283="","",IF($X2283="Yes",1,0))</f>
        <v/>
      </c>
      <c r="AO2283">
        <f>IF($AK2283=1,IFERROR(IF(VALUE($D2283)&lt;100000000,VALUE($D2283),1000000000),IFERROR(IF(VALUE(MID($D2283,2,20))&lt;100000000,VALUE(MID($D2283,2,20)),1000000000),1000000000))+ROW()/100000,"")</f>
        <v/>
      </c>
    </row>
    <row r="2284">
      <c r="F2284" s="14" t="n"/>
      <c r="N2284" s="8">
        <f>IF($D2284="","",M2284*V2284/100)</f>
        <v/>
      </c>
      <c r="O2284" s="8" t="n"/>
      <c r="U2284" s="8" t="n"/>
      <c r="V2284" s="8" t="n"/>
      <c r="Y2284">
        <f>IF($D2284="","",IF($AN2284=1,0,IF($AM2284=1,Settings!$C$6,Settings!$C$7))*100)</f>
        <v/>
      </c>
      <c r="Z2284" s="8">
        <f>IF($D2284="","",V2284*Y2284/100)</f>
        <v/>
      </c>
      <c r="AA2284" s="8">
        <f>IF($D2284="","",V2284-Z2284)</f>
        <v/>
      </c>
      <c r="AB2284" s="8">
        <f>IF($D2284="","",AA2284-N2284)</f>
        <v/>
      </c>
      <c r="AF2284" s="8" t="n"/>
      <c r="AI2284" s="14" t="n"/>
      <c r="AK2284">
        <f>IF($D2284="","",IF(COUNTIF($D$2:$D2284,$D2284)=1,1,0))</f>
        <v/>
      </c>
      <c r="AL2284">
        <f>IF($AK2284=1,SUMPRODUCT(--($AO$2:$AO$7001&lt;$AO2284))+1,"")</f>
        <v/>
      </c>
      <c r="AM2284">
        <f>IF($D2284="","",IF(OR($R2284=TRUE(),$R2284="TRUE"),1,0))</f>
        <v/>
      </c>
      <c r="AN2284">
        <f>IF($D2284="","",IF($X2284="Yes",1,0))</f>
        <v/>
      </c>
      <c r="AO2284">
        <f>IF($AK2284=1,IFERROR(IF(VALUE($D2284)&lt;100000000,VALUE($D2284),1000000000),IFERROR(IF(VALUE(MID($D2284,2,20))&lt;100000000,VALUE(MID($D2284,2,20)),1000000000),1000000000))+ROW()/100000,"")</f>
        <v/>
      </c>
    </row>
    <row r="2285">
      <c r="F2285" s="14" t="n"/>
      <c r="N2285" s="8">
        <f>IF($D2285="","",M2285*V2285/100)</f>
        <v/>
      </c>
      <c r="O2285" s="8" t="n"/>
      <c r="U2285" s="8" t="n"/>
      <c r="V2285" s="8" t="n"/>
      <c r="Y2285">
        <f>IF($D2285="","",IF($AN2285=1,0,IF($AM2285=1,Settings!$C$6,Settings!$C$7))*100)</f>
        <v/>
      </c>
      <c r="Z2285" s="8">
        <f>IF($D2285="","",V2285*Y2285/100)</f>
        <v/>
      </c>
      <c r="AA2285" s="8">
        <f>IF($D2285="","",V2285-Z2285)</f>
        <v/>
      </c>
      <c r="AB2285" s="8">
        <f>IF($D2285="","",AA2285-N2285)</f>
        <v/>
      </c>
      <c r="AF2285" s="8" t="n"/>
      <c r="AI2285" s="14" t="n"/>
      <c r="AK2285">
        <f>IF($D2285="","",IF(COUNTIF($D$2:$D2285,$D2285)=1,1,0))</f>
        <v/>
      </c>
      <c r="AL2285">
        <f>IF($AK2285=1,SUMPRODUCT(--($AO$2:$AO$7001&lt;$AO2285))+1,"")</f>
        <v/>
      </c>
      <c r="AM2285">
        <f>IF($D2285="","",IF(OR($R2285=TRUE(),$R2285="TRUE"),1,0))</f>
        <v/>
      </c>
      <c r="AN2285">
        <f>IF($D2285="","",IF($X2285="Yes",1,0))</f>
        <v/>
      </c>
      <c r="AO2285">
        <f>IF($AK2285=1,IFERROR(IF(VALUE($D2285)&lt;100000000,VALUE($D2285),1000000000),IFERROR(IF(VALUE(MID($D2285,2,20))&lt;100000000,VALUE(MID($D2285,2,20)),1000000000),1000000000))+ROW()/100000,"")</f>
        <v/>
      </c>
    </row>
    <row r="2286">
      <c r="F2286" s="14" t="n"/>
      <c r="N2286" s="8">
        <f>IF($D2286="","",M2286*V2286/100)</f>
        <v/>
      </c>
      <c r="O2286" s="8" t="n"/>
      <c r="U2286" s="8" t="n"/>
      <c r="V2286" s="8" t="n"/>
      <c r="Y2286">
        <f>IF($D2286="","",IF($AN2286=1,0,IF($AM2286=1,Settings!$C$6,Settings!$C$7))*100)</f>
        <v/>
      </c>
      <c r="Z2286" s="8">
        <f>IF($D2286="","",V2286*Y2286/100)</f>
        <v/>
      </c>
      <c r="AA2286" s="8">
        <f>IF($D2286="","",V2286-Z2286)</f>
        <v/>
      </c>
      <c r="AB2286" s="8">
        <f>IF($D2286="","",AA2286-N2286)</f>
        <v/>
      </c>
      <c r="AF2286" s="8" t="n"/>
      <c r="AI2286" s="14" t="n"/>
      <c r="AK2286">
        <f>IF($D2286="","",IF(COUNTIF($D$2:$D2286,$D2286)=1,1,0))</f>
        <v/>
      </c>
      <c r="AL2286">
        <f>IF($AK2286=1,SUMPRODUCT(--($AO$2:$AO$7001&lt;$AO2286))+1,"")</f>
        <v/>
      </c>
      <c r="AM2286">
        <f>IF($D2286="","",IF(OR($R2286=TRUE(),$R2286="TRUE"),1,0))</f>
        <v/>
      </c>
      <c r="AN2286">
        <f>IF($D2286="","",IF($X2286="Yes",1,0))</f>
        <v/>
      </c>
      <c r="AO2286">
        <f>IF($AK2286=1,IFERROR(IF(VALUE($D2286)&lt;100000000,VALUE($D2286),1000000000),IFERROR(IF(VALUE(MID($D2286,2,20))&lt;100000000,VALUE(MID($D2286,2,20)),1000000000),1000000000))+ROW()/100000,"")</f>
        <v/>
      </c>
    </row>
    <row r="2287">
      <c r="F2287" s="14" t="n"/>
      <c r="N2287" s="8">
        <f>IF($D2287="","",M2287*V2287/100)</f>
        <v/>
      </c>
      <c r="O2287" s="8" t="n"/>
      <c r="U2287" s="8" t="n"/>
      <c r="V2287" s="8" t="n"/>
      <c r="Y2287">
        <f>IF($D2287="","",IF($AN2287=1,0,IF($AM2287=1,Settings!$C$6,Settings!$C$7))*100)</f>
        <v/>
      </c>
      <c r="Z2287" s="8">
        <f>IF($D2287="","",V2287*Y2287/100)</f>
        <v/>
      </c>
      <c r="AA2287" s="8">
        <f>IF($D2287="","",V2287-Z2287)</f>
        <v/>
      </c>
      <c r="AB2287" s="8">
        <f>IF($D2287="","",AA2287-N2287)</f>
        <v/>
      </c>
      <c r="AF2287" s="8" t="n"/>
      <c r="AI2287" s="14" t="n"/>
      <c r="AK2287">
        <f>IF($D2287="","",IF(COUNTIF($D$2:$D2287,$D2287)=1,1,0))</f>
        <v/>
      </c>
      <c r="AL2287">
        <f>IF($AK2287=1,SUMPRODUCT(--($AO$2:$AO$7001&lt;$AO2287))+1,"")</f>
        <v/>
      </c>
      <c r="AM2287">
        <f>IF($D2287="","",IF(OR($R2287=TRUE(),$R2287="TRUE"),1,0))</f>
        <v/>
      </c>
      <c r="AN2287">
        <f>IF($D2287="","",IF($X2287="Yes",1,0))</f>
        <v/>
      </c>
      <c r="AO2287">
        <f>IF($AK2287=1,IFERROR(IF(VALUE($D2287)&lt;100000000,VALUE($D2287),1000000000),IFERROR(IF(VALUE(MID($D2287,2,20))&lt;100000000,VALUE(MID($D2287,2,20)),1000000000),1000000000))+ROW()/100000,"")</f>
        <v/>
      </c>
    </row>
    <row r="2288">
      <c r="F2288" s="14" t="n"/>
      <c r="N2288" s="8">
        <f>IF($D2288="","",M2288*V2288/100)</f>
        <v/>
      </c>
      <c r="O2288" s="8" t="n"/>
      <c r="U2288" s="8" t="n"/>
      <c r="V2288" s="8" t="n"/>
      <c r="Y2288">
        <f>IF($D2288="","",IF($AN2288=1,0,IF($AM2288=1,Settings!$C$6,Settings!$C$7))*100)</f>
        <v/>
      </c>
      <c r="Z2288" s="8">
        <f>IF($D2288="","",V2288*Y2288/100)</f>
        <v/>
      </c>
      <c r="AA2288" s="8">
        <f>IF($D2288="","",V2288-Z2288)</f>
        <v/>
      </c>
      <c r="AB2288" s="8">
        <f>IF($D2288="","",AA2288-N2288)</f>
        <v/>
      </c>
      <c r="AF2288" s="8" t="n"/>
      <c r="AI2288" s="14" t="n"/>
      <c r="AK2288">
        <f>IF($D2288="","",IF(COUNTIF($D$2:$D2288,$D2288)=1,1,0))</f>
        <v/>
      </c>
      <c r="AL2288">
        <f>IF($AK2288=1,SUMPRODUCT(--($AO$2:$AO$7001&lt;$AO2288))+1,"")</f>
        <v/>
      </c>
      <c r="AM2288">
        <f>IF($D2288="","",IF(OR($R2288=TRUE(),$R2288="TRUE"),1,0))</f>
        <v/>
      </c>
      <c r="AN2288">
        <f>IF($D2288="","",IF($X2288="Yes",1,0))</f>
        <v/>
      </c>
      <c r="AO2288">
        <f>IF($AK2288=1,IFERROR(IF(VALUE($D2288)&lt;100000000,VALUE($D2288),1000000000),IFERROR(IF(VALUE(MID($D2288,2,20))&lt;100000000,VALUE(MID($D2288,2,20)),1000000000),1000000000))+ROW()/100000,"")</f>
        <v/>
      </c>
    </row>
    <row r="2289">
      <c r="F2289" s="14" t="n"/>
      <c r="N2289" s="8">
        <f>IF($D2289="","",M2289*V2289/100)</f>
        <v/>
      </c>
      <c r="O2289" s="8" t="n"/>
      <c r="U2289" s="8" t="n"/>
      <c r="V2289" s="8" t="n"/>
      <c r="Y2289">
        <f>IF($D2289="","",IF($AN2289=1,0,IF($AM2289=1,Settings!$C$6,Settings!$C$7))*100)</f>
        <v/>
      </c>
      <c r="Z2289" s="8">
        <f>IF($D2289="","",V2289*Y2289/100)</f>
        <v/>
      </c>
      <c r="AA2289" s="8">
        <f>IF($D2289="","",V2289-Z2289)</f>
        <v/>
      </c>
      <c r="AB2289" s="8">
        <f>IF($D2289="","",AA2289-N2289)</f>
        <v/>
      </c>
      <c r="AF2289" s="8" t="n"/>
      <c r="AI2289" s="14" t="n"/>
      <c r="AK2289">
        <f>IF($D2289="","",IF(COUNTIF($D$2:$D2289,$D2289)=1,1,0))</f>
        <v/>
      </c>
      <c r="AL2289">
        <f>IF($AK2289=1,SUMPRODUCT(--($AO$2:$AO$7001&lt;$AO2289))+1,"")</f>
        <v/>
      </c>
      <c r="AM2289">
        <f>IF($D2289="","",IF(OR($R2289=TRUE(),$R2289="TRUE"),1,0))</f>
        <v/>
      </c>
      <c r="AN2289">
        <f>IF($D2289="","",IF($X2289="Yes",1,0))</f>
        <v/>
      </c>
      <c r="AO2289">
        <f>IF($AK2289=1,IFERROR(IF(VALUE($D2289)&lt;100000000,VALUE($D2289),1000000000),IFERROR(IF(VALUE(MID($D2289,2,20))&lt;100000000,VALUE(MID($D2289,2,20)),1000000000),1000000000))+ROW()/100000,"")</f>
        <v/>
      </c>
    </row>
    <row r="2290">
      <c r="F2290" s="14" t="n"/>
      <c r="N2290" s="8">
        <f>IF($D2290="","",M2290*V2290/100)</f>
        <v/>
      </c>
      <c r="O2290" s="8" t="n"/>
      <c r="U2290" s="8" t="n"/>
      <c r="V2290" s="8" t="n"/>
      <c r="Y2290">
        <f>IF($D2290="","",IF($AN2290=1,0,IF($AM2290=1,Settings!$C$6,Settings!$C$7))*100)</f>
        <v/>
      </c>
      <c r="Z2290" s="8">
        <f>IF($D2290="","",V2290*Y2290/100)</f>
        <v/>
      </c>
      <c r="AA2290" s="8">
        <f>IF($D2290="","",V2290-Z2290)</f>
        <v/>
      </c>
      <c r="AB2290" s="8">
        <f>IF($D2290="","",AA2290-N2290)</f>
        <v/>
      </c>
      <c r="AF2290" s="8" t="n"/>
      <c r="AI2290" s="14" t="n"/>
      <c r="AK2290">
        <f>IF($D2290="","",IF(COUNTIF($D$2:$D2290,$D2290)=1,1,0))</f>
        <v/>
      </c>
      <c r="AL2290">
        <f>IF($AK2290=1,SUMPRODUCT(--($AO$2:$AO$7001&lt;$AO2290))+1,"")</f>
        <v/>
      </c>
      <c r="AM2290">
        <f>IF($D2290="","",IF(OR($R2290=TRUE(),$R2290="TRUE"),1,0))</f>
        <v/>
      </c>
      <c r="AN2290">
        <f>IF($D2290="","",IF($X2290="Yes",1,0))</f>
        <v/>
      </c>
      <c r="AO2290">
        <f>IF($AK2290=1,IFERROR(IF(VALUE($D2290)&lt;100000000,VALUE($D2290),1000000000),IFERROR(IF(VALUE(MID($D2290,2,20))&lt;100000000,VALUE(MID($D2290,2,20)),1000000000),1000000000))+ROW()/100000,"")</f>
        <v/>
      </c>
    </row>
    <row r="2291">
      <c r="F2291" s="14" t="n"/>
      <c r="N2291" s="8">
        <f>IF($D2291="","",M2291*V2291/100)</f>
        <v/>
      </c>
      <c r="O2291" s="8" t="n"/>
      <c r="U2291" s="8" t="n"/>
      <c r="V2291" s="8" t="n"/>
      <c r="Y2291">
        <f>IF($D2291="","",IF($AN2291=1,0,IF($AM2291=1,Settings!$C$6,Settings!$C$7))*100)</f>
        <v/>
      </c>
      <c r="Z2291" s="8">
        <f>IF($D2291="","",V2291*Y2291/100)</f>
        <v/>
      </c>
      <c r="AA2291" s="8">
        <f>IF($D2291="","",V2291-Z2291)</f>
        <v/>
      </c>
      <c r="AB2291" s="8">
        <f>IF($D2291="","",AA2291-N2291)</f>
        <v/>
      </c>
      <c r="AF2291" s="8" t="n"/>
      <c r="AI2291" s="14" t="n"/>
      <c r="AK2291">
        <f>IF($D2291="","",IF(COUNTIF($D$2:$D2291,$D2291)=1,1,0))</f>
        <v/>
      </c>
      <c r="AL2291">
        <f>IF($AK2291=1,SUMPRODUCT(--($AO$2:$AO$7001&lt;$AO2291))+1,"")</f>
        <v/>
      </c>
      <c r="AM2291">
        <f>IF($D2291="","",IF(OR($R2291=TRUE(),$R2291="TRUE"),1,0))</f>
        <v/>
      </c>
      <c r="AN2291">
        <f>IF($D2291="","",IF($X2291="Yes",1,0))</f>
        <v/>
      </c>
      <c r="AO2291">
        <f>IF($AK2291=1,IFERROR(IF(VALUE($D2291)&lt;100000000,VALUE($D2291),1000000000),IFERROR(IF(VALUE(MID($D2291,2,20))&lt;100000000,VALUE(MID($D2291,2,20)),1000000000),1000000000))+ROW()/100000,"")</f>
        <v/>
      </c>
    </row>
    <row r="2292">
      <c r="F2292" s="14" t="n"/>
      <c r="N2292" s="8">
        <f>IF($D2292="","",M2292*V2292/100)</f>
        <v/>
      </c>
      <c r="O2292" s="8" t="n"/>
      <c r="U2292" s="8" t="n"/>
      <c r="V2292" s="8" t="n"/>
      <c r="Y2292">
        <f>IF($D2292="","",IF($AN2292=1,0,IF($AM2292=1,Settings!$C$6,Settings!$C$7))*100)</f>
        <v/>
      </c>
      <c r="Z2292" s="8">
        <f>IF($D2292="","",V2292*Y2292/100)</f>
        <v/>
      </c>
      <c r="AA2292" s="8">
        <f>IF($D2292="","",V2292-Z2292)</f>
        <v/>
      </c>
      <c r="AB2292" s="8">
        <f>IF($D2292="","",AA2292-N2292)</f>
        <v/>
      </c>
      <c r="AF2292" s="8" t="n"/>
      <c r="AI2292" s="14" t="n"/>
      <c r="AK2292">
        <f>IF($D2292="","",IF(COUNTIF($D$2:$D2292,$D2292)=1,1,0))</f>
        <v/>
      </c>
      <c r="AL2292">
        <f>IF($AK2292=1,SUMPRODUCT(--($AO$2:$AO$7001&lt;$AO2292))+1,"")</f>
        <v/>
      </c>
      <c r="AM2292">
        <f>IF($D2292="","",IF(OR($R2292=TRUE(),$R2292="TRUE"),1,0))</f>
        <v/>
      </c>
      <c r="AN2292">
        <f>IF($D2292="","",IF($X2292="Yes",1,0))</f>
        <v/>
      </c>
      <c r="AO2292">
        <f>IF($AK2292=1,IFERROR(IF(VALUE($D2292)&lt;100000000,VALUE($D2292),1000000000),IFERROR(IF(VALUE(MID($D2292,2,20))&lt;100000000,VALUE(MID($D2292,2,20)),1000000000),1000000000))+ROW()/100000,"")</f>
        <v/>
      </c>
    </row>
    <row r="2293">
      <c r="F2293" s="14" t="n"/>
      <c r="N2293" s="8">
        <f>IF($D2293="","",M2293*V2293/100)</f>
        <v/>
      </c>
      <c r="O2293" s="8" t="n"/>
      <c r="U2293" s="8" t="n"/>
      <c r="V2293" s="8" t="n"/>
      <c r="Y2293">
        <f>IF($D2293="","",IF($AN2293=1,0,IF($AM2293=1,Settings!$C$6,Settings!$C$7))*100)</f>
        <v/>
      </c>
      <c r="Z2293" s="8">
        <f>IF($D2293="","",V2293*Y2293/100)</f>
        <v/>
      </c>
      <c r="AA2293" s="8">
        <f>IF($D2293="","",V2293-Z2293)</f>
        <v/>
      </c>
      <c r="AB2293" s="8">
        <f>IF($D2293="","",AA2293-N2293)</f>
        <v/>
      </c>
      <c r="AF2293" s="8" t="n"/>
      <c r="AI2293" s="14" t="n"/>
      <c r="AK2293">
        <f>IF($D2293="","",IF(COUNTIF($D$2:$D2293,$D2293)=1,1,0))</f>
        <v/>
      </c>
      <c r="AL2293">
        <f>IF($AK2293=1,SUMPRODUCT(--($AO$2:$AO$7001&lt;$AO2293))+1,"")</f>
        <v/>
      </c>
      <c r="AM2293">
        <f>IF($D2293="","",IF(OR($R2293=TRUE(),$R2293="TRUE"),1,0))</f>
        <v/>
      </c>
      <c r="AN2293">
        <f>IF($D2293="","",IF($X2293="Yes",1,0))</f>
        <v/>
      </c>
      <c r="AO2293">
        <f>IF($AK2293=1,IFERROR(IF(VALUE($D2293)&lt;100000000,VALUE($D2293),1000000000),IFERROR(IF(VALUE(MID($D2293,2,20))&lt;100000000,VALUE(MID($D2293,2,20)),1000000000),1000000000))+ROW()/100000,"")</f>
        <v/>
      </c>
    </row>
    <row r="2294">
      <c r="F2294" s="14" t="n"/>
      <c r="N2294" s="8">
        <f>IF($D2294="","",M2294*V2294/100)</f>
        <v/>
      </c>
      <c r="O2294" s="8" t="n"/>
      <c r="U2294" s="8" t="n"/>
      <c r="V2294" s="8" t="n"/>
      <c r="Y2294">
        <f>IF($D2294="","",IF($AN2294=1,0,IF($AM2294=1,Settings!$C$6,Settings!$C$7))*100)</f>
        <v/>
      </c>
      <c r="Z2294" s="8">
        <f>IF($D2294="","",V2294*Y2294/100)</f>
        <v/>
      </c>
      <c r="AA2294" s="8">
        <f>IF($D2294="","",V2294-Z2294)</f>
        <v/>
      </c>
      <c r="AB2294" s="8">
        <f>IF($D2294="","",AA2294-N2294)</f>
        <v/>
      </c>
      <c r="AF2294" s="8" t="n"/>
      <c r="AI2294" s="14" t="n"/>
      <c r="AK2294">
        <f>IF($D2294="","",IF(COUNTIF($D$2:$D2294,$D2294)=1,1,0))</f>
        <v/>
      </c>
      <c r="AL2294">
        <f>IF($AK2294=1,SUMPRODUCT(--($AO$2:$AO$7001&lt;$AO2294))+1,"")</f>
        <v/>
      </c>
      <c r="AM2294">
        <f>IF($D2294="","",IF(OR($R2294=TRUE(),$R2294="TRUE"),1,0))</f>
        <v/>
      </c>
      <c r="AN2294">
        <f>IF($D2294="","",IF($X2294="Yes",1,0))</f>
        <v/>
      </c>
      <c r="AO2294">
        <f>IF($AK2294=1,IFERROR(IF(VALUE($D2294)&lt;100000000,VALUE($D2294),1000000000),IFERROR(IF(VALUE(MID($D2294,2,20))&lt;100000000,VALUE(MID($D2294,2,20)),1000000000),1000000000))+ROW()/100000,"")</f>
        <v/>
      </c>
    </row>
    <row r="2295">
      <c r="F2295" s="14" t="n"/>
      <c r="N2295" s="8">
        <f>IF($D2295="","",M2295*V2295/100)</f>
        <v/>
      </c>
      <c r="O2295" s="8" t="n"/>
      <c r="U2295" s="8" t="n"/>
      <c r="V2295" s="8" t="n"/>
      <c r="Y2295">
        <f>IF($D2295="","",IF($AN2295=1,0,IF($AM2295=1,Settings!$C$6,Settings!$C$7))*100)</f>
        <v/>
      </c>
      <c r="Z2295" s="8">
        <f>IF($D2295="","",V2295*Y2295/100)</f>
        <v/>
      </c>
      <c r="AA2295" s="8">
        <f>IF($D2295="","",V2295-Z2295)</f>
        <v/>
      </c>
      <c r="AB2295" s="8">
        <f>IF($D2295="","",AA2295-N2295)</f>
        <v/>
      </c>
      <c r="AF2295" s="8" t="n"/>
      <c r="AI2295" s="14" t="n"/>
      <c r="AK2295">
        <f>IF($D2295="","",IF(COUNTIF($D$2:$D2295,$D2295)=1,1,0))</f>
        <v/>
      </c>
      <c r="AL2295">
        <f>IF($AK2295=1,SUMPRODUCT(--($AO$2:$AO$7001&lt;$AO2295))+1,"")</f>
        <v/>
      </c>
      <c r="AM2295">
        <f>IF($D2295="","",IF(OR($R2295=TRUE(),$R2295="TRUE"),1,0))</f>
        <v/>
      </c>
      <c r="AN2295">
        <f>IF($D2295="","",IF($X2295="Yes",1,0))</f>
        <v/>
      </c>
      <c r="AO2295">
        <f>IF($AK2295=1,IFERROR(IF(VALUE($D2295)&lt;100000000,VALUE($D2295),1000000000),IFERROR(IF(VALUE(MID($D2295,2,20))&lt;100000000,VALUE(MID($D2295,2,20)),1000000000),1000000000))+ROW()/100000,"")</f>
        <v/>
      </c>
    </row>
    <row r="2296">
      <c r="F2296" s="14" t="n"/>
      <c r="N2296" s="8">
        <f>IF($D2296="","",M2296*V2296/100)</f>
        <v/>
      </c>
      <c r="O2296" s="8" t="n"/>
      <c r="U2296" s="8" t="n"/>
      <c r="V2296" s="8" t="n"/>
      <c r="Y2296">
        <f>IF($D2296="","",IF($AN2296=1,0,IF($AM2296=1,Settings!$C$6,Settings!$C$7))*100)</f>
        <v/>
      </c>
      <c r="Z2296" s="8">
        <f>IF($D2296="","",V2296*Y2296/100)</f>
        <v/>
      </c>
      <c r="AA2296" s="8">
        <f>IF($D2296="","",V2296-Z2296)</f>
        <v/>
      </c>
      <c r="AB2296" s="8">
        <f>IF($D2296="","",AA2296-N2296)</f>
        <v/>
      </c>
      <c r="AF2296" s="8" t="n"/>
      <c r="AI2296" s="14" t="n"/>
      <c r="AK2296">
        <f>IF($D2296="","",IF(COUNTIF($D$2:$D2296,$D2296)=1,1,0))</f>
        <v/>
      </c>
      <c r="AL2296">
        <f>IF($AK2296=1,SUMPRODUCT(--($AO$2:$AO$7001&lt;$AO2296))+1,"")</f>
        <v/>
      </c>
      <c r="AM2296">
        <f>IF($D2296="","",IF(OR($R2296=TRUE(),$R2296="TRUE"),1,0))</f>
        <v/>
      </c>
      <c r="AN2296">
        <f>IF($D2296="","",IF($X2296="Yes",1,0))</f>
        <v/>
      </c>
      <c r="AO2296">
        <f>IF($AK2296=1,IFERROR(IF(VALUE($D2296)&lt;100000000,VALUE($D2296),1000000000),IFERROR(IF(VALUE(MID($D2296,2,20))&lt;100000000,VALUE(MID($D2296,2,20)),1000000000),1000000000))+ROW()/100000,"")</f>
        <v/>
      </c>
    </row>
    <row r="2297">
      <c r="F2297" s="14" t="n"/>
      <c r="N2297" s="8">
        <f>IF($D2297="","",M2297*V2297/100)</f>
        <v/>
      </c>
      <c r="O2297" s="8" t="n"/>
      <c r="U2297" s="8" t="n"/>
      <c r="V2297" s="8" t="n"/>
      <c r="Y2297">
        <f>IF($D2297="","",IF($AN2297=1,0,IF($AM2297=1,Settings!$C$6,Settings!$C$7))*100)</f>
        <v/>
      </c>
      <c r="Z2297" s="8">
        <f>IF($D2297="","",V2297*Y2297/100)</f>
        <v/>
      </c>
      <c r="AA2297" s="8">
        <f>IF($D2297="","",V2297-Z2297)</f>
        <v/>
      </c>
      <c r="AB2297" s="8">
        <f>IF($D2297="","",AA2297-N2297)</f>
        <v/>
      </c>
      <c r="AF2297" s="8" t="n"/>
      <c r="AI2297" s="14" t="n"/>
      <c r="AK2297">
        <f>IF($D2297="","",IF(COUNTIF($D$2:$D2297,$D2297)=1,1,0))</f>
        <v/>
      </c>
      <c r="AL2297">
        <f>IF($AK2297=1,SUMPRODUCT(--($AO$2:$AO$7001&lt;$AO2297))+1,"")</f>
        <v/>
      </c>
      <c r="AM2297">
        <f>IF($D2297="","",IF(OR($R2297=TRUE(),$R2297="TRUE"),1,0))</f>
        <v/>
      </c>
      <c r="AN2297">
        <f>IF($D2297="","",IF($X2297="Yes",1,0))</f>
        <v/>
      </c>
      <c r="AO2297">
        <f>IF($AK2297=1,IFERROR(IF(VALUE($D2297)&lt;100000000,VALUE($D2297),1000000000),IFERROR(IF(VALUE(MID($D2297,2,20))&lt;100000000,VALUE(MID($D2297,2,20)),1000000000),1000000000))+ROW()/100000,"")</f>
        <v/>
      </c>
    </row>
    <row r="2298">
      <c r="F2298" s="14" t="n"/>
      <c r="N2298" s="8">
        <f>IF($D2298="","",M2298*V2298/100)</f>
        <v/>
      </c>
      <c r="O2298" s="8" t="n"/>
      <c r="U2298" s="8" t="n"/>
      <c r="V2298" s="8" t="n"/>
      <c r="Y2298">
        <f>IF($D2298="","",IF($AN2298=1,0,IF($AM2298=1,Settings!$C$6,Settings!$C$7))*100)</f>
        <v/>
      </c>
      <c r="Z2298" s="8">
        <f>IF($D2298="","",V2298*Y2298/100)</f>
        <v/>
      </c>
      <c r="AA2298" s="8">
        <f>IF($D2298="","",V2298-Z2298)</f>
        <v/>
      </c>
      <c r="AB2298" s="8">
        <f>IF($D2298="","",AA2298-N2298)</f>
        <v/>
      </c>
      <c r="AF2298" s="8" t="n"/>
      <c r="AI2298" s="14" t="n"/>
      <c r="AK2298">
        <f>IF($D2298="","",IF(COUNTIF($D$2:$D2298,$D2298)=1,1,0))</f>
        <v/>
      </c>
      <c r="AL2298">
        <f>IF($AK2298=1,SUMPRODUCT(--($AO$2:$AO$7001&lt;$AO2298))+1,"")</f>
        <v/>
      </c>
      <c r="AM2298">
        <f>IF($D2298="","",IF(OR($R2298=TRUE(),$R2298="TRUE"),1,0))</f>
        <v/>
      </c>
      <c r="AN2298">
        <f>IF($D2298="","",IF($X2298="Yes",1,0))</f>
        <v/>
      </c>
      <c r="AO2298">
        <f>IF($AK2298=1,IFERROR(IF(VALUE($D2298)&lt;100000000,VALUE($D2298),1000000000),IFERROR(IF(VALUE(MID($D2298,2,20))&lt;100000000,VALUE(MID($D2298,2,20)),1000000000),1000000000))+ROW()/100000,"")</f>
        <v/>
      </c>
    </row>
    <row r="2299">
      <c r="F2299" s="14" t="n"/>
      <c r="N2299" s="8">
        <f>IF($D2299="","",M2299*V2299/100)</f>
        <v/>
      </c>
      <c r="O2299" s="8" t="n"/>
      <c r="U2299" s="8" t="n"/>
      <c r="V2299" s="8" t="n"/>
      <c r="Y2299">
        <f>IF($D2299="","",IF($AN2299=1,0,IF($AM2299=1,Settings!$C$6,Settings!$C$7))*100)</f>
        <v/>
      </c>
      <c r="Z2299" s="8">
        <f>IF($D2299="","",V2299*Y2299/100)</f>
        <v/>
      </c>
      <c r="AA2299" s="8">
        <f>IF($D2299="","",V2299-Z2299)</f>
        <v/>
      </c>
      <c r="AB2299" s="8">
        <f>IF($D2299="","",AA2299-N2299)</f>
        <v/>
      </c>
      <c r="AF2299" s="8" t="n"/>
      <c r="AI2299" s="14" t="n"/>
      <c r="AK2299">
        <f>IF($D2299="","",IF(COUNTIF($D$2:$D2299,$D2299)=1,1,0))</f>
        <v/>
      </c>
      <c r="AL2299">
        <f>IF($AK2299=1,SUMPRODUCT(--($AO$2:$AO$7001&lt;$AO2299))+1,"")</f>
        <v/>
      </c>
      <c r="AM2299">
        <f>IF($D2299="","",IF(OR($R2299=TRUE(),$R2299="TRUE"),1,0))</f>
        <v/>
      </c>
      <c r="AN2299">
        <f>IF($D2299="","",IF($X2299="Yes",1,0))</f>
        <v/>
      </c>
      <c r="AO2299">
        <f>IF($AK2299=1,IFERROR(IF(VALUE($D2299)&lt;100000000,VALUE($D2299),1000000000),IFERROR(IF(VALUE(MID($D2299,2,20))&lt;100000000,VALUE(MID($D2299,2,20)),1000000000),1000000000))+ROW()/100000,"")</f>
        <v/>
      </c>
    </row>
    <row r="2300">
      <c r="F2300" s="14" t="n"/>
      <c r="N2300" s="8">
        <f>IF($D2300="","",M2300*V2300/100)</f>
        <v/>
      </c>
      <c r="O2300" s="8" t="n"/>
      <c r="U2300" s="8" t="n"/>
      <c r="V2300" s="8" t="n"/>
      <c r="Y2300">
        <f>IF($D2300="","",IF($AN2300=1,0,IF($AM2300=1,Settings!$C$6,Settings!$C$7))*100)</f>
        <v/>
      </c>
      <c r="Z2300" s="8">
        <f>IF($D2300="","",V2300*Y2300/100)</f>
        <v/>
      </c>
      <c r="AA2300" s="8">
        <f>IF($D2300="","",V2300-Z2300)</f>
        <v/>
      </c>
      <c r="AB2300" s="8">
        <f>IF($D2300="","",AA2300-N2300)</f>
        <v/>
      </c>
      <c r="AF2300" s="8" t="n"/>
      <c r="AI2300" s="14" t="n"/>
      <c r="AK2300">
        <f>IF($D2300="","",IF(COUNTIF($D$2:$D2300,$D2300)=1,1,0))</f>
        <v/>
      </c>
      <c r="AL2300">
        <f>IF($AK2300=1,SUMPRODUCT(--($AO$2:$AO$7001&lt;$AO2300))+1,"")</f>
        <v/>
      </c>
      <c r="AM2300">
        <f>IF($D2300="","",IF(OR($R2300=TRUE(),$R2300="TRUE"),1,0))</f>
        <v/>
      </c>
      <c r="AN2300">
        <f>IF($D2300="","",IF($X2300="Yes",1,0))</f>
        <v/>
      </c>
      <c r="AO2300">
        <f>IF($AK2300=1,IFERROR(IF(VALUE($D2300)&lt;100000000,VALUE($D2300),1000000000),IFERROR(IF(VALUE(MID($D2300,2,20))&lt;100000000,VALUE(MID($D2300,2,20)),1000000000),1000000000))+ROW()/100000,"")</f>
        <v/>
      </c>
    </row>
    <row r="2301">
      <c r="F2301" s="14" t="n"/>
      <c r="N2301" s="8">
        <f>IF($D2301="","",M2301*V2301/100)</f>
        <v/>
      </c>
      <c r="O2301" s="8" t="n"/>
      <c r="U2301" s="8" t="n"/>
      <c r="V2301" s="8" t="n"/>
      <c r="Y2301">
        <f>IF($D2301="","",IF($AN2301=1,0,IF($AM2301=1,Settings!$C$6,Settings!$C$7))*100)</f>
        <v/>
      </c>
      <c r="Z2301" s="8">
        <f>IF($D2301="","",V2301*Y2301/100)</f>
        <v/>
      </c>
      <c r="AA2301" s="8">
        <f>IF($D2301="","",V2301-Z2301)</f>
        <v/>
      </c>
      <c r="AB2301" s="8">
        <f>IF($D2301="","",AA2301-N2301)</f>
        <v/>
      </c>
      <c r="AF2301" s="8" t="n"/>
      <c r="AI2301" s="14" t="n"/>
      <c r="AK2301">
        <f>IF($D2301="","",IF(COUNTIF($D$2:$D2301,$D2301)=1,1,0))</f>
        <v/>
      </c>
      <c r="AL2301">
        <f>IF($AK2301=1,SUMPRODUCT(--($AO$2:$AO$7001&lt;$AO2301))+1,"")</f>
        <v/>
      </c>
      <c r="AM2301">
        <f>IF($D2301="","",IF(OR($R2301=TRUE(),$R2301="TRUE"),1,0))</f>
        <v/>
      </c>
      <c r="AN2301">
        <f>IF($D2301="","",IF($X2301="Yes",1,0))</f>
        <v/>
      </c>
      <c r="AO2301">
        <f>IF($AK2301=1,IFERROR(IF(VALUE($D2301)&lt;100000000,VALUE($D2301),1000000000),IFERROR(IF(VALUE(MID($D2301,2,20))&lt;100000000,VALUE(MID($D2301,2,20)),1000000000),1000000000))+ROW()/100000,"")</f>
        <v/>
      </c>
    </row>
    <row r="2302">
      <c r="F2302" s="14" t="n"/>
      <c r="N2302" s="8">
        <f>IF($D2302="","",M2302*V2302/100)</f>
        <v/>
      </c>
      <c r="O2302" s="8" t="n"/>
      <c r="U2302" s="8" t="n"/>
      <c r="V2302" s="8" t="n"/>
      <c r="Y2302">
        <f>IF($D2302="","",IF($AN2302=1,0,IF($AM2302=1,Settings!$C$6,Settings!$C$7))*100)</f>
        <v/>
      </c>
      <c r="Z2302" s="8">
        <f>IF($D2302="","",V2302*Y2302/100)</f>
        <v/>
      </c>
      <c r="AA2302" s="8">
        <f>IF($D2302="","",V2302-Z2302)</f>
        <v/>
      </c>
      <c r="AB2302" s="8">
        <f>IF($D2302="","",AA2302-N2302)</f>
        <v/>
      </c>
      <c r="AF2302" s="8" t="n"/>
      <c r="AI2302" s="14" t="n"/>
      <c r="AK2302">
        <f>IF($D2302="","",IF(COUNTIF($D$2:$D2302,$D2302)=1,1,0))</f>
        <v/>
      </c>
      <c r="AL2302">
        <f>IF($AK2302=1,SUMPRODUCT(--($AO$2:$AO$7001&lt;$AO2302))+1,"")</f>
        <v/>
      </c>
      <c r="AM2302">
        <f>IF($D2302="","",IF(OR($R2302=TRUE(),$R2302="TRUE"),1,0))</f>
        <v/>
      </c>
      <c r="AN2302">
        <f>IF($D2302="","",IF($X2302="Yes",1,0))</f>
        <v/>
      </c>
      <c r="AO2302">
        <f>IF($AK2302=1,IFERROR(IF(VALUE($D2302)&lt;100000000,VALUE($D2302),1000000000),IFERROR(IF(VALUE(MID($D2302,2,20))&lt;100000000,VALUE(MID($D2302,2,20)),1000000000),1000000000))+ROW()/100000,"")</f>
        <v/>
      </c>
    </row>
    <row r="2303">
      <c r="F2303" s="14" t="n"/>
      <c r="N2303" s="8">
        <f>IF($D2303="","",M2303*V2303/100)</f>
        <v/>
      </c>
      <c r="O2303" s="8" t="n"/>
      <c r="U2303" s="8" t="n"/>
      <c r="V2303" s="8" t="n"/>
      <c r="Y2303">
        <f>IF($D2303="","",IF($AN2303=1,0,IF($AM2303=1,Settings!$C$6,Settings!$C$7))*100)</f>
        <v/>
      </c>
      <c r="Z2303" s="8">
        <f>IF($D2303="","",V2303*Y2303/100)</f>
        <v/>
      </c>
      <c r="AA2303" s="8">
        <f>IF($D2303="","",V2303-Z2303)</f>
        <v/>
      </c>
      <c r="AB2303" s="8">
        <f>IF($D2303="","",AA2303-N2303)</f>
        <v/>
      </c>
      <c r="AF2303" s="8" t="n"/>
      <c r="AI2303" s="14" t="n"/>
      <c r="AK2303">
        <f>IF($D2303="","",IF(COUNTIF($D$2:$D2303,$D2303)=1,1,0))</f>
        <v/>
      </c>
      <c r="AL2303">
        <f>IF($AK2303=1,SUMPRODUCT(--($AO$2:$AO$7001&lt;$AO2303))+1,"")</f>
        <v/>
      </c>
      <c r="AM2303">
        <f>IF($D2303="","",IF(OR($R2303=TRUE(),$R2303="TRUE"),1,0))</f>
        <v/>
      </c>
      <c r="AN2303">
        <f>IF($D2303="","",IF($X2303="Yes",1,0))</f>
        <v/>
      </c>
      <c r="AO2303">
        <f>IF($AK2303=1,IFERROR(IF(VALUE($D2303)&lt;100000000,VALUE($D2303),1000000000),IFERROR(IF(VALUE(MID($D2303,2,20))&lt;100000000,VALUE(MID($D2303,2,20)),1000000000),1000000000))+ROW()/100000,"")</f>
        <v/>
      </c>
    </row>
    <row r="2304">
      <c r="F2304" s="14" t="n"/>
      <c r="N2304" s="8">
        <f>IF($D2304="","",M2304*V2304/100)</f>
        <v/>
      </c>
      <c r="O2304" s="8" t="n"/>
      <c r="U2304" s="8" t="n"/>
      <c r="V2304" s="8" t="n"/>
      <c r="Y2304">
        <f>IF($D2304="","",IF($AN2304=1,0,IF($AM2304=1,Settings!$C$6,Settings!$C$7))*100)</f>
        <v/>
      </c>
      <c r="Z2304" s="8">
        <f>IF($D2304="","",V2304*Y2304/100)</f>
        <v/>
      </c>
      <c r="AA2304" s="8">
        <f>IF($D2304="","",V2304-Z2304)</f>
        <v/>
      </c>
      <c r="AB2304" s="8">
        <f>IF($D2304="","",AA2304-N2304)</f>
        <v/>
      </c>
      <c r="AF2304" s="8" t="n"/>
      <c r="AI2304" s="14" t="n"/>
      <c r="AK2304">
        <f>IF($D2304="","",IF(COUNTIF($D$2:$D2304,$D2304)=1,1,0))</f>
        <v/>
      </c>
      <c r="AL2304">
        <f>IF($AK2304=1,SUMPRODUCT(--($AO$2:$AO$7001&lt;$AO2304))+1,"")</f>
        <v/>
      </c>
      <c r="AM2304">
        <f>IF($D2304="","",IF(OR($R2304=TRUE(),$R2304="TRUE"),1,0))</f>
        <v/>
      </c>
      <c r="AN2304">
        <f>IF($D2304="","",IF($X2304="Yes",1,0))</f>
        <v/>
      </c>
      <c r="AO2304">
        <f>IF($AK2304=1,IFERROR(IF(VALUE($D2304)&lt;100000000,VALUE($D2304),1000000000),IFERROR(IF(VALUE(MID($D2304,2,20))&lt;100000000,VALUE(MID($D2304,2,20)),1000000000),1000000000))+ROW()/100000,"")</f>
        <v/>
      </c>
    </row>
    <row r="2305">
      <c r="F2305" s="14" t="n"/>
      <c r="N2305" s="8">
        <f>IF($D2305="","",M2305*V2305/100)</f>
        <v/>
      </c>
      <c r="O2305" s="8" t="n"/>
      <c r="U2305" s="8" t="n"/>
      <c r="V2305" s="8" t="n"/>
      <c r="Y2305">
        <f>IF($D2305="","",IF($AN2305=1,0,IF($AM2305=1,Settings!$C$6,Settings!$C$7))*100)</f>
        <v/>
      </c>
      <c r="Z2305" s="8">
        <f>IF($D2305="","",V2305*Y2305/100)</f>
        <v/>
      </c>
      <c r="AA2305" s="8">
        <f>IF($D2305="","",V2305-Z2305)</f>
        <v/>
      </c>
      <c r="AB2305" s="8">
        <f>IF($D2305="","",AA2305-N2305)</f>
        <v/>
      </c>
      <c r="AF2305" s="8" t="n"/>
      <c r="AI2305" s="14" t="n"/>
      <c r="AK2305">
        <f>IF($D2305="","",IF(COUNTIF($D$2:$D2305,$D2305)=1,1,0))</f>
        <v/>
      </c>
      <c r="AL2305">
        <f>IF($AK2305=1,SUMPRODUCT(--($AO$2:$AO$7001&lt;$AO2305))+1,"")</f>
        <v/>
      </c>
      <c r="AM2305">
        <f>IF($D2305="","",IF(OR($R2305=TRUE(),$R2305="TRUE"),1,0))</f>
        <v/>
      </c>
      <c r="AN2305">
        <f>IF($D2305="","",IF($X2305="Yes",1,0))</f>
        <v/>
      </c>
      <c r="AO2305">
        <f>IF($AK2305=1,IFERROR(IF(VALUE($D2305)&lt;100000000,VALUE($D2305),1000000000),IFERROR(IF(VALUE(MID($D2305,2,20))&lt;100000000,VALUE(MID($D2305,2,20)),1000000000),1000000000))+ROW()/100000,"")</f>
        <v/>
      </c>
    </row>
    <row r="2306">
      <c r="F2306" s="14" t="n"/>
      <c r="N2306" s="8">
        <f>IF($D2306="","",M2306*V2306/100)</f>
        <v/>
      </c>
      <c r="O2306" s="8" t="n"/>
      <c r="U2306" s="8" t="n"/>
      <c r="V2306" s="8" t="n"/>
      <c r="Y2306">
        <f>IF($D2306="","",IF($AN2306=1,0,IF($AM2306=1,Settings!$C$6,Settings!$C$7))*100)</f>
        <v/>
      </c>
      <c r="Z2306" s="8">
        <f>IF($D2306="","",V2306*Y2306/100)</f>
        <v/>
      </c>
      <c r="AA2306" s="8">
        <f>IF($D2306="","",V2306-Z2306)</f>
        <v/>
      </c>
      <c r="AB2306" s="8">
        <f>IF($D2306="","",AA2306-N2306)</f>
        <v/>
      </c>
      <c r="AF2306" s="8" t="n"/>
      <c r="AI2306" s="14" t="n"/>
      <c r="AK2306">
        <f>IF($D2306="","",IF(COUNTIF($D$2:$D2306,$D2306)=1,1,0))</f>
        <v/>
      </c>
      <c r="AL2306">
        <f>IF($AK2306=1,SUMPRODUCT(--($AO$2:$AO$7001&lt;$AO2306))+1,"")</f>
        <v/>
      </c>
      <c r="AM2306">
        <f>IF($D2306="","",IF(OR($R2306=TRUE(),$R2306="TRUE"),1,0))</f>
        <v/>
      </c>
      <c r="AN2306">
        <f>IF($D2306="","",IF($X2306="Yes",1,0))</f>
        <v/>
      </c>
      <c r="AO2306">
        <f>IF($AK2306=1,IFERROR(IF(VALUE($D2306)&lt;100000000,VALUE($D2306),1000000000),IFERROR(IF(VALUE(MID($D2306,2,20))&lt;100000000,VALUE(MID($D2306,2,20)),1000000000),1000000000))+ROW()/100000,"")</f>
        <v/>
      </c>
    </row>
    <row r="2307">
      <c r="F2307" s="14" t="n"/>
      <c r="N2307" s="8">
        <f>IF($D2307="","",M2307*V2307/100)</f>
        <v/>
      </c>
      <c r="O2307" s="8" t="n"/>
      <c r="U2307" s="8" t="n"/>
      <c r="V2307" s="8" t="n"/>
      <c r="Y2307">
        <f>IF($D2307="","",IF($AN2307=1,0,IF($AM2307=1,Settings!$C$6,Settings!$C$7))*100)</f>
        <v/>
      </c>
      <c r="Z2307" s="8">
        <f>IF($D2307="","",V2307*Y2307/100)</f>
        <v/>
      </c>
      <c r="AA2307" s="8">
        <f>IF($D2307="","",V2307-Z2307)</f>
        <v/>
      </c>
      <c r="AB2307" s="8">
        <f>IF($D2307="","",AA2307-N2307)</f>
        <v/>
      </c>
      <c r="AF2307" s="8" t="n"/>
      <c r="AI2307" s="14" t="n"/>
      <c r="AK2307">
        <f>IF($D2307="","",IF(COUNTIF($D$2:$D2307,$D2307)=1,1,0))</f>
        <v/>
      </c>
      <c r="AL2307">
        <f>IF($AK2307=1,SUMPRODUCT(--($AO$2:$AO$7001&lt;$AO2307))+1,"")</f>
        <v/>
      </c>
      <c r="AM2307">
        <f>IF($D2307="","",IF(OR($R2307=TRUE(),$R2307="TRUE"),1,0))</f>
        <v/>
      </c>
      <c r="AN2307">
        <f>IF($D2307="","",IF($X2307="Yes",1,0))</f>
        <v/>
      </c>
      <c r="AO2307">
        <f>IF($AK2307=1,IFERROR(IF(VALUE($D2307)&lt;100000000,VALUE($D2307),1000000000),IFERROR(IF(VALUE(MID($D2307,2,20))&lt;100000000,VALUE(MID($D2307,2,20)),1000000000),1000000000))+ROW()/100000,"")</f>
        <v/>
      </c>
    </row>
    <row r="2308">
      <c r="F2308" s="14" t="n"/>
      <c r="N2308" s="8">
        <f>IF($D2308="","",M2308*V2308/100)</f>
        <v/>
      </c>
      <c r="O2308" s="8" t="n"/>
      <c r="U2308" s="8" t="n"/>
      <c r="V2308" s="8" t="n"/>
      <c r="Y2308">
        <f>IF($D2308="","",IF($AN2308=1,0,IF($AM2308=1,Settings!$C$6,Settings!$C$7))*100)</f>
        <v/>
      </c>
      <c r="Z2308" s="8">
        <f>IF($D2308="","",V2308*Y2308/100)</f>
        <v/>
      </c>
      <c r="AA2308" s="8">
        <f>IF($D2308="","",V2308-Z2308)</f>
        <v/>
      </c>
      <c r="AB2308" s="8">
        <f>IF($D2308="","",AA2308-N2308)</f>
        <v/>
      </c>
      <c r="AF2308" s="8" t="n"/>
      <c r="AI2308" s="14" t="n"/>
      <c r="AK2308">
        <f>IF($D2308="","",IF(COUNTIF($D$2:$D2308,$D2308)=1,1,0))</f>
        <v/>
      </c>
      <c r="AL2308">
        <f>IF($AK2308=1,SUMPRODUCT(--($AO$2:$AO$7001&lt;$AO2308))+1,"")</f>
        <v/>
      </c>
      <c r="AM2308">
        <f>IF($D2308="","",IF(OR($R2308=TRUE(),$R2308="TRUE"),1,0))</f>
        <v/>
      </c>
      <c r="AN2308">
        <f>IF($D2308="","",IF($X2308="Yes",1,0))</f>
        <v/>
      </c>
      <c r="AO2308">
        <f>IF($AK2308=1,IFERROR(IF(VALUE($D2308)&lt;100000000,VALUE($D2308),1000000000),IFERROR(IF(VALUE(MID($D2308,2,20))&lt;100000000,VALUE(MID($D2308,2,20)),1000000000),1000000000))+ROW()/100000,"")</f>
        <v/>
      </c>
    </row>
    <row r="2309">
      <c r="F2309" s="14" t="n"/>
      <c r="N2309" s="8">
        <f>IF($D2309="","",M2309*V2309/100)</f>
        <v/>
      </c>
      <c r="O2309" s="8" t="n"/>
      <c r="U2309" s="8" t="n"/>
      <c r="V2309" s="8" t="n"/>
      <c r="Y2309">
        <f>IF($D2309="","",IF($AN2309=1,0,IF($AM2309=1,Settings!$C$6,Settings!$C$7))*100)</f>
        <v/>
      </c>
      <c r="Z2309" s="8">
        <f>IF($D2309="","",V2309*Y2309/100)</f>
        <v/>
      </c>
      <c r="AA2309" s="8">
        <f>IF($D2309="","",V2309-Z2309)</f>
        <v/>
      </c>
      <c r="AB2309" s="8">
        <f>IF($D2309="","",AA2309-N2309)</f>
        <v/>
      </c>
      <c r="AF2309" s="8" t="n"/>
      <c r="AI2309" s="14" t="n"/>
      <c r="AK2309">
        <f>IF($D2309="","",IF(COUNTIF($D$2:$D2309,$D2309)=1,1,0))</f>
        <v/>
      </c>
      <c r="AL2309">
        <f>IF($AK2309=1,SUMPRODUCT(--($AO$2:$AO$7001&lt;$AO2309))+1,"")</f>
        <v/>
      </c>
      <c r="AM2309">
        <f>IF($D2309="","",IF(OR($R2309=TRUE(),$R2309="TRUE"),1,0))</f>
        <v/>
      </c>
      <c r="AN2309">
        <f>IF($D2309="","",IF($X2309="Yes",1,0))</f>
        <v/>
      </c>
      <c r="AO2309">
        <f>IF($AK2309=1,IFERROR(IF(VALUE($D2309)&lt;100000000,VALUE($D2309),1000000000),IFERROR(IF(VALUE(MID($D2309,2,20))&lt;100000000,VALUE(MID($D2309,2,20)),1000000000),1000000000))+ROW()/100000,"")</f>
        <v/>
      </c>
    </row>
    <row r="2310">
      <c r="F2310" s="14" t="n"/>
      <c r="N2310" s="8">
        <f>IF($D2310="","",M2310*V2310/100)</f>
        <v/>
      </c>
      <c r="O2310" s="8" t="n"/>
      <c r="U2310" s="8" t="n"/>
      <c r="V2310" s="8" t="n"/>
      <c r="Y2310">
        <f>IF($D2310="","",IF($AN2310=1,0,IF($AM2310=1,Settings!$C$6,Settings!$C$7))*100)</f>
        <v/>
      </c>
      <c r="Z2310" s="8">
        <f>IF($D2310="","",V2310*Y2310/100)</f>
        <v/>
      </c>
      <c r="AA2310" s="8">
        <f>IF($D2310="","",V2310-Z2310)</f>
        <v/>
      </c>
      <c r="AB2310" s="8">
        <f>IF($D2310="","",AA2310-N2310)</f>
        <v/>
      </c>
      <c r="AF2310" s="8" t="n"/>
      <c r="AI2310" s="14" t="n"/>
      <c r="AK2310">
        <f>IF($D2310="","",IF(COUNTIF($D$2:$D2310,$D2310)=1,1,0))</f>
        <v/>
      </c>
      <c r="AL2310">
        <f>IF($AK2310=1,SUMPRODUCT(--($AO$2:$AO$7001&lt;$AO2310))+1,"")</f>
        <v/>
      </c>
      <c r="AM2310">
        <f>IF($D2310="","",IF(OR($R2310=TRUE(),$R2310="TRUE"),1,0))</f>
        <v/>
      </c>
      <c r="AN2310">
        <f>IF($D2310="","",IF($X2310="Yes",1,0))</f>
        <v/>
      </c>
      <c r="AO2310">
        <f>IF($AK2310=1,IFERROR(IF(VALUE($D2310)&lt;100000000,VALUE($D2310),1000000000),IFERROR(IF(VALUE(MID($D2310,2,20))&lt;100000000,VALUE(MID($D2310,2,20)),1000000000),1000000000))+ROW()/100000,"")</f>
        <v/>
      </c>
    </row>
    <row r="2311">
      <c r="F2311" s="14" t="n"/>
      <c r="N2311" s="8">
        <f>IF($D2311="","",M2311*V2311/100)</f>
        <v/>
      </c>
      <c r="O2311" s="8" t="n"/>
      <c r="U2311" s="8" t="n"/>
      <c r="V2311" s="8" t="n"/>
      <c r="Y2311">
        <f>IF($D2311="","",IF($AN2311=1,0,IF($AM2311=1,Settings!$C$6,Settings!$C$7))*100)</f>
        <v/>
      </c>
      <c r="Z2311" s="8">
        <f>IF($D2311="","",V2311*Y2311/100)</f>
        <v/>
      </c>
      <c r="AA2311" s="8">
        <f>IF($D2311="","",V2311-Z2311)</f>
        <v/>
      </c>
      <c r="AB2311" s="8">
        <f>IF($D2311="","",AA2311-N2311)</f>
        <v/>
      </c>
      <c r="AF2311" s="8" t="n"/>
      <c r="AI2311" s="14" t="n"/>
      <c r="AK2311">
        <f>IF($D2311="","",IF(COUNTIF($D$2:$D2311,$D2311)=1,1,0))</f>
        <v/>
      </c>
      <c r="AL2311">
        <f>IF($AK2311=1,SUMPRODUCT(--($AO$2:$AO$7001&lt;$AO2311))+1,"")</f>
        <v/>
      </c>
      <c r="AM2311">
        <f>IF($D2311="","",IF(OR($R2311=TRUE(),$R2311="TRUE"),1,0))</f>
        <v/>
      </c>
      <c r="AN2311">
        <f>IF($D2311="","",IF($X2311="Yes",1,0))</f>
        <v/>
      </c>
      <c r="AO2311">
        <f>IF($AK2311=1,IFERROR(IF(VALUE($D2311)&lt;100000000,VALUE($D2311),1000000000),IFERROR(IF(VALUE(MID($D2311,2,20))&lt;100000000,VALUE(MID($D2311,2,20)),1000000000),1000000000))+ROW()/100000,"")</f>
        <v/>
      </c>
    </row>
    <row r="2312">
      <c r="F2312" s="14" t="n"/>
      <c r="N2312" s="8">
        <f>IF($D2312="","",M2312*V2312/100)</f>
        <v/>
      </c>
      <c r="O2312" s="8" t="n"/>
      <c r="U2312" s="8" t="n"/>
      <c r="V2312" s="8" t="n"/>
      <c r="Y2312">
        <f>IF($D2312="","",IF($AN2312=1,0,IF($AM2312=1,Settings!$C$6,Settings!$C$7))*100)</f>
        <v/>
      </c>
      <c r="Z2312" s="8">
        <f>IF($D2312="","",V2312*Y2312/100)</f>
        <v/>
      </c>
      <c r="AA2312" s="8">
        <f>IF($D2312="","",V2312-Z2312)</f>
        <v/>
      </c>
      <c r="AB2312" s="8">
        <f>IF($D2312="","",AA2312-N2312)</f>
        <v/>
      </c>
      <c r="AF2312" s="8" t="n"/>
      <c r="AI2312" s="14" t="n"/>
      <c r="AK2312">
        <f>IF($D2312="","",IF(COUNTIF($D$2:$D2312,$D2312)=1,1,0))</f>
        <v/>
      </c>
      <c r="AL2312">
        <f>IF($AK2312=1,SUMPRODUCT(--($AO$2:$AO$7001&lt;$AO2312))+1,"")</f>
        <v/>
      </c>
      <c r="AM2312">
        <f>IF($D2312="","",IF(OR($R2312=TRUE(),$R2312="TRUE"),1,0))</f>
        <v/>
      </c>
      <c r="AN2312">
        <f>IF($D2312="","",IF($X2312="Yes",1,0))</f>
        <v/>
      </c>
      <c r="AO2312">
        <f>IF($AK2312=1,IFERROR(IF(VALUE($D2312)&lt;100000000,VALUE($D2312),1000000000),IFERROR(IF(VALUE(MID($D2312,2,20))&lt;100000000,VALUE(MID($D2312,2,20)),1000000000),1000000000))+ROW()/100000,"")</f>
        <v/>
      </c>
    </row>
    <row r="2313">
      <c r="F2313" s="14" t="n"/>
      <c r="N2313" s="8">
        <f>IF($D2313="","",M2313*V2313/100)</f>
        <v/>
      </c>
      <c r="O2313" s="8" t="n"/>
      <c r="U2313" s="8" t="n"/>
      <c r="V2313" s="8" t="n"/>
      <c r="Y2313">
        <f>IF($D2313="","",IF($AN2313=1,0,IF($AM2313=1,Settings!$C$6,Settings!$C$7))*100)</f>
        <v/>
      </c>
      <c r="Z2313" s="8">
        <f>IF($D2313="","",V2313*Y2313/100)</f>
        <v/>
      </c>
      <c r="AA2313" s="8">
        <f>IF($D2313="","",V2313-Z2313)</f>
        <v/>
      </c>
      <c r="AB2313" s="8">
        <f>IF($D2313="","",AA2313-N2313)</f>
        <v/>
      </c>
      <c r="AF2313" s="8" t="n"/>
      <c r="AI2313" s="14" t="n"/>
      <c r="AK2313">
        <f>IF($D2313="","",IF(COUNTIF($D$2:$D2313,$D2313)=1,1,0))</f>
        <v/>
      </c>
      <c r="AL2313">
        <f>IF($AK2313=1,SUMPRODUCT(--($AO$2:$AO$7001&lt;$AO2313))+1,"")</f>
        <v/>
      </c>
      <c r="AM2313">
        <f>IF($D2313="","",IF(OR($R2313=TRUE(),$R2313="TRUE"),1,0))</f>
        <v/>
      </c>
      <c r="AN2313">
        <f>IF($D2313="","",IF($X2313="Yes",1,0))</f>
        <v/>
      </c>
      <c r="AO2313">
        <f>IF($AK2313=1,IFERROR(IF(VALUE($D2313)&lt;100000000,VALUE($D2313),1000000000),IFERROR(IF(VALUE(MID($D2313,2,20))&lt;100000000,VALUE(MID($D2313,2,20)),1000000000),1000000000))+ROW()/100000,"")</f>
        <v/>
      </c>
    </row>
    <row r="2314">
      <c r="F2314" s="14" t="n"/>
      <c r="N2314" s="8">
        <f>IF($D2314="","",M2314*V2314/100)</f>
        <v/>
      </c>
      <c r="O2314" s="8" t="n"/>
      <c r="U2314" s="8" t="n"/>
      <c r="V2314" s="8" t="n"/>
      <c r="Y2314">
        <f>IF($D2314="","",IF($AN2314=1,0,IF($AM2314=1,Settings!$C$6,Settings!$C$7))*100)</f>
        <v/>
      </c>
      <c r="Z2314" s="8">
        <f>IF($D2314="","",V2314*Y2314/100)</f>
        <v/>
      </c>
      <c r="AA2314" s="8">
        <f>IF($D2314="","",V2314-Z2314)</f>
        <v/>
      </c>
      <c r="AB2314" s="8">
        <f>IF($D2314="","",AA2314-N2314)</f>
        <v/>
      </c>
      <c r="AF2314" s="8" t="n"/>
      <c r="AI2314" s="14" t="n"/>
      <c r="AK2314">
        <f>IF($D2314="","",IF(COUNTIF($D$2:$D2314,$D2314)=1,1,0))</f>
        <v/>
      </c>
      <c r="AL2314">
        <f>IF($AK2314=1,SUMPRODUCT(--($AO$2:$AO$7001&lt;$AO2314))+1,"")</f>
        <v/>
      </c>
      <c r="AM2314">
        <f>IF($D2314="","",IF(OR($R2314=TRUE(),$R2314="TRUE"),1,0))</f>
        <v/>
      </c>
      <c r="AN2314">
        <f>IF($D2314="","",IF($X2314="Yes",1,0))</f>
        <v/>
      </c>
      <c r="AO2314">
        <f>IF($AK2314=1,IFERROR(IF(VALUE($D2314)&lt;100000000,VALUE($D2314),1000000000),IFERROR(IF(VALUE(MID($D2314,2,20))&lt;100000000,VALUE(MID($D2314,2,20)),1000000000),1000000000))+ROW()/100000,"")</f>
        <v/>
      </c>
    </row>
    <row r="2315">
      <c r="F2315" s="14" t="n"/>
      <c r="N2315" s="8">
        <f>IF($D2315="","",M2315*V2315/100)</f>
        <v/>
      </c>
      <c r="O2315" s="8" t="n"/>
      <c r="U2315" s="8" t="n"/>
      <c r="V2315" s="8" t="n"/>
      <c r="Y2315">
        <f>IF($D2315="","",IF($AN2315=1,0,IF($AM2315=1,Settings!$C$6,Settings!$C$7))*100)</f>
        <v/>
      </c>
      <c r="Z2315" s="8">
        <f>IF($D2315="","",V2315*Y2315/100)</f>
        <v/>
      </c>
      <c r="AA2315" s="8">
        <f>IF($D2315="","",V2315-Z2315)</f>
        <v/>
      </c>
      <c r="AB2315" s="8">
        <f>IF($D2315="","",AA2315-N2315)</f>
        <v/>
      </c>
      <c r="AF2315" s="8" t="n"/>
      <c r="AI2315" s="14" t="n"/>
      <c r="AK2315">
        <f>IF($D2315="","",IF(COUNTIF($D$2:$D2315,$D2315)=1,1,0))</f>
        <v/>
      </c>
      <c r="AL2315">
        <f>IF($AK2315=1,SUMPRODUCT(--($AO$2:$AO$7001&lt;$AO2315))+1,"")</f>
        <v/>
      </c>
      <c r="AM2315">
        <f>IF($D2315="","",IF(OR($R2315=TRUE(),$R2315="TRUE"),1,0))</f>
        <v/>
      </c>
      <c r="AN2315">
        <f>IF($D2315="","",IF($X2315="Yes",1,0))</f>
        <v/>
      </c>
      <c r="AO2315">
        <f>IF($AK2315=1,IFERROR(IF(VALUE($D2315)&lt;100000000,VALUE($D2315),1000000000),IFERROR(IF(VALUE(MID($D2315,2,20))&lt;100000000,VALUE(MID($D2315,2,20)),1000000000),1000000000))+ROW()/100000,"")</f>
        <v/>
      </c>
    </row>
    <row r="2316">
      <c r="F2316" s="14" t="n"/>
      <c r="N2316" s="8">
        <f>IF($D2316="","",M2316*V2316/100)</f>
        <v/>
      </c>
      <c r="O2316" s="8" t="n"/>
      <c r="U2316" s="8" t="n"/>
      <c r="V2316" s="8" t="n"/>
      <c r="Y2316">
        <f>IF($D2316="","",IF($AN2316=1,0,IF($AM2316=1,Settings!$C$6,Settings!$C$7))*100)</f>
        <v/>
      </c>
      <c r="Z2316" s="8">
        <f>IF($D2316="","",V2316*Y2316/100)</f>
        <v/>
      </c>
      <c r="AA2316" s="8">
        <f>IF($D2316="","",V2316-Z2316)</f>
        <v/>
      </c>
      <c r="AB2316" s="8">
        <f>IF($D2316="","",AA2316-N2316)</f>
        <v/>
      </c>
      <c r="AF2316" s="8" t="n"/>
      <c r="AI2316" s="14" t="n"/>
      <c r="AK2316">
        <f>IF($D2316="","",IF(COUNTIF($D$2:$D2316,$D2316)=1,1,0))</f>
        <v/>
      </c>
      <c r="AL2316">
        <f>IF($AK2316=1,SUMPRODUCT(--($AO$2:$AO$7001&lt;$AO2316))+1,"")</f>
        <v/>
      </c>
      <c r="AM2316">
        <f>IF($D2316="","",IF(OR($R2316=TRUE(),$R2316="TRUE"),1,0))</f>
        <v/>
      </c>
      <c r="AN2316">
        <f>IF($D2316="","",IF($X2316="Yes",1,0))</f>
        <v/>
      </c>
      <c r="AO2316">
        <f>IF($AK2316=1,IFERROR(IF(VALUE($D2316)&lt;100000000,VALUE($D2316),1000000000),IFERROR(IF(VALUE(MID($D2316,2,20))&lt;100000000,VALUE(MID($D2316,2,20)),1000000000),1000000000))+ROW()/100000,"")</f>
        <v/>
      </c>
    </row>
    <row r="2317">
      <c r="F2317" s="14" t="n"/>
      <c r="N2317" s="8">
        <f>IF($D2317="","",M2317*V2317/100)</f>
        <v/>
      </c>
      <c r="O2317" s="8" t="n"/>
      <c r="U2317" s="8" t="n"/>
      <c r="V2317" s="8" t="n"/>
      <c r="Y2317">
        <f>IF($D2317="","",IF($AN2317=1,0,IF($AM2317=1,Settings!$C$6,Settings!$C$7))*100)</f>
        <v/>
      </c>
      <c r="Z2317" s="8">
        <f>IF($D2317="","",V2317*Y2317/100)</f>
        <v/>
      </c>
      <c r="AA2317" s="8">
        <f>IF($D2317="","",V2317-Z2317)</f>
        <v/>
      </c>
      <c r="AB2317" s="8">
        <f>IF($D2317="","",AA2317-N2317)</f>
        <v/>
      </c>
      <c r="AF2317" s="8" t="n"/>
      <c r="AI2317" s="14" t="n"/>
      <c r="AK2317">
        <f>IF($D2317="","",IF(COUNTIF($D$2:$D2317,$D2317)=1,1,0))</f>
        <v/>
      </c>
      <c r="AL2317">
        <f>IF($AK2317=1,SUMPRODUCT(--($AO$2:$AO$7001&lt;$AO2317))+1,"")</f>
        <v/>
      </c>
      <c r="AM2317">
        <f>IF($D2317="","",IF(OR($R2317=TRUE(),$R2317="TRUE"),1,0))</f>
        <v/>
      </c>
      <c r="AN2317">
        <f>IF($D2317="","",IF($X2317="Yes",1,0))</f>
        <v/>
      </c>
      <c r="AO2317">
        <f>IF($AK2317=1,IFERROR(IF(VALUE($D2317)&lt;100000000,VALUE($D2317),1000000000),IFERROR(IF(VALUE(MID($D2317,2,20))&lt;100000000,VALUE(MID($D2317,2,20)),1000000000),1000000000))+ROW()/100000,"")</f>
        <v/>
      </c>
    </row>
    <row r="2318">
      <c r="F2318" s="14" t="n"/>
      <c r="N2318" s="8">
        <f>IF($D2318="","",M2318*V2318/100)</f>
        <v/>
      </c>
      <c r="O2318" s="8" t="n"/>
      <c r="U2318" s="8" t="n"/>
      <c r="V2318" s="8" t="n"/>
      <c r="Y2318">
        <f>IF($D2318="","",IF($AN2318=1,0,IF($AM2318=1,Settings!$C$6,Settings!$C$7))*100)</f>
        <v/>
      </c>
      <c r="Z2318" s="8">
        <f>IF($D2318="","",V2318*Y2318/100)</f>
        <v/>
      </c>
      <c r="AA2318" s="8">
        <f>IF($D2318="","",V2318-Z2318)</f>
        <v/>
      </c>
      <c r="AB2318" s="8">
        <f>IF($D2318="","",AA2318-N2318)</f>
        <v/>
      </c>
      <c r="AF2318" s="8" t="n"/>
      <c r="AI2318" s="14" t="n"/>
      <c r="AK2318">
        <f>IF($D2318="","",IF(COUNTIF($D$2:$D2318,$D2318)=1,1,0))</f>
        <v/>
      </c>
      <c r="AL2318">
        <f>IF($AK2318=1,SUMPRODUCT(--($AO$2:$AO$7001&lt;$AO2318))+1,"")</f>
        <v/>
      </c>
      <c r="AM2318">
        <f>IF($D2318="","",IF(OR($R2318=TRUE(),$R2318="TRUE"),1,0))</f>
        <v/>
      </c>
      <c r="AN2318">
        <f>IF($D2318="","",IF($X2318="Yes",1,0))</f>
        <v/>
      </c>
      <c r="AO2318">
        <f>IF($AK2318=1,IFERROR(IF(VALUE($D2318)&lt;100000000,VALUE($D2318),1000000000),IFERROR(IF(VALUE(MID($D2318,2,20))&lt;100000000,VALUE(MID($D2318,2,20)),1000000000),1000000000))+ROW()/100000,"")</f>
        <v/>
      </c>
    </row>
    <row r="2319">
      <c r="F2319" s="14" t="n"/>
      <c r="N2319" s="8">
        <f>IF($D2319="","",M2319*V2319/100)</f>
        <v/>
      </c>
      <c r="O2319" s="8" t="n"/>
      <c r="U2319" s="8" t="n"/>
      <c r="V2319" s="8" t="n"/>
      <c r="Y2319">
        <f>IF($D2319="","",IF($AN2319=1,0,IF($AM2319=1,Settings!$C$6,Settings!$C$7))*100)</f>
        <v/>
      </c>
      <c r="Z2319" s="8">
        <f>IF($D2319="","",V2319*Y2319/100)</f>
        <v/>
      </c>
      <c r="AA2319" s="8">
        <f>IF($D2319="","",V2319-Z2319)</f>
        <v/>
      </c>
      <c r="AB2319" s="8">
        <f>IF($D2319="","",AA2319-N2319)</f>
        <v/>
      </c>
      <c r="AF2319" s="8" t="n"/>
      <c r="AI2319" s="14" t="n"/>
      <c r="AK2319">
        <f>IF($D2319="","",IF(COUNTIF($D$2:$D2319,$D2319)=1,1,0))</f>
        <v/>
      </c>
      <c r="AL2319">
        <f>IF($AK2319=1,SUMPRODUCT(--($AO$2:$AO$7001&lt;$AO2319))+1,"")</f>
        <v/>
      </c>
      <c r="AM2319">
        <f>IF($D2319="","",IF(OR($R2319=TRUE(),$R2319="TRUE"),1,0))</f>
        <v/>
      </c>
      <c r="AN2319">
        <f>IF($D2319="","",IF($X2319="Yes",1,0))</f>
        <v/>
      </c>
      <c r="AO2319">
        <f>IF($AK2319=1,IFERROR(IF(VALUE($D2319)&lt;100000000,VALUE($D2319),1000000000),IFERROR(IF(VALUE(MID($D2319,2,20))&lt;100000000,VALUE(MID($D2319,2,20)),1000000000),1000000000))+ROW()/100000,"")</f>
        <v/>
      </c>
    </row>
    <row r="2320">
      <c r="F2320" s="14" t="n"/>
      <c r="N2320" s="8">
        <f>IF($D2320="","",M2320*V2320/100)</f>
        <v/>
      </c>
      <c r="O2320" s="8" t="n"/>
      <c r="U2320" s="8" t="n"/>
      <c r="V2320" s="8" t="n"/>
      <c r="Y2320">
        <f>IF($D2320="","",IF($AN2320=1,0,IF($AM2320=1,Settings!$C$6,Settings!$C$7))*100)</f>
        <v/>
      </c>
      <c r="Z2320" s="8">
        <f>IF($D2320="","",V2320*Y2320/100)</f>
        <v/>
      </c>
      <c r="AA2320" s="8">
        <f>IF($D2320="","",V2320-Z2320)</f>
        <v/>
      </c>
      <c r="AB2320" s="8">
        <f>IF($D2320="","",AA2320-N2320)</f>
        <v/>
      </c>
      <c r="AF2320" s="8" t="n"/>
      <c r="AI2320" s="14" t="n"/>
      <c r="AK2320">
        <f>IF($D2320="","",IF(COUNTIF($D$2:$D2320,$D2320)=1,1,0))</f>
        <v/>
      </c>
      <c r="AL2320">
        <f>IF($AK2320=1,SUMPRODUCT(--($AO$2:$AO$7001&lt;$AO2320))+1,"")</f>
        <v/>
      </c>
      <c r="AM2320">
        <f>IF($D2320="","",IF(OR($R2320=TRUE(),$R2320="TRUE"),1,0))</f>
        <v/>
      </c>
      <c r="AN2320">
        <f>IF($D2320="","",IF($X2320="Yes",1,0))</f>
        <v/>
      </c>
      <c r="AO2320">
        <f>IF($AK2320=1,IFERROR(IF(VALUE($D2320)&lt;100000000,VALUE($D2320),1000000000),IFERROR(IF(VALUE(MID($D2320,2,20))&lt;100000000,VALUE(MID($D2320,2,20)),1000000000),1000000000))+ROW()/100000,"")</f>
        <v/>
      </c>
    </row>
    <row r="2321">
      <c r="F2321" s="14" t="n"/>
      <c r="N2321" s="8">
        <f>IF($D2321="","",M2321*V2321/100)</f>
        <v/>
      </c>
      <c r="O2321" s="8" t="n"/>
      <c r="U2321" s="8" t="n"/>
      <c r="V2321" s="8" t="n"/>
      <c r="Y2321">
        <f>IF($D2321="","",IF($AN2321=1,0,IF($AM2321=1,Settings!$C$6,Settings!$C$7))*100)</f>
        <v/>
      </c>
      <c r="Z2321" s="8">
        <f>IF($D2321="","",V2321*Y2321/100)</f>
        <v/>
      </c>
      <c r="AA2321" s="8">
        <f>IF($D2321="","",V2321-Z2321)</f>
        <v/>
      </c>
      <c r="AB2321" s="8">
        <f>IF($D2321="","",AA2321-N2321)</f>
        <v/>
      </c>
      <c r="AF2321" s="8" t="n"/>
      <c r="AI2321" s="14" t="n"/>
      <c r="AK2321">
        <f>IF($D2321="","",IF(COUNTIF($D$2:$D2321,$D2321)=1,1,0))</f>
        <v/>
      </c>
      <c r="AL2321">
        <f>IF($AK2321=1,SUMPRODUCT(--($AO$2:$AO$7001&lt;$AO2321))+1,"")</f>
        <v/>
      </c>
      <c r="AM2321">
        <f>IF($D2321="","",IF(OR($R2321=TRUE(),$R2321="TRUE"),1,0))</f>
        <v/>
      </c>
      <c r="AN2321">
        <f>IF($D2321="","",IF($X2321="Yes",1,0))</f>
        <v/>
      </c>
      <c r="AO2321">
        <f>IF($AK2321=1,IFERROR(IF(VALUE($D2321)&lt;100000000,VALUE($D2321),1000000000),IFERROR(IF(VALUE(MID($D2321,2,20))&lt;100000000,VALUE(MID($D2321,2,20)),1000000000),1000000000))+ROW()/100000,"")</f>
        <v/>
      </c>
    </row>
    <row r="2322">
      <c r="F2322" s="14" t="n"/>
      <c r="N2322" s="8">
        <f>IF($D2322="","",M2322*V2322/100)</f>
        <v/>
      </c>
      <c r="O2322" s="8" t="n"/>
      <c r="U2322" s="8" t="n"/>
      <c r="V2322" s="8" t="n"/>
      <c r="Y2322">
        <f>IF($D2322="","",IF($AN2322=1,0,IF($AM2322=1,Settings!$C$6,Settings!$C$7))*100)</f>
        <v/>
      </c>
      <c r="Z2322" s="8">
        <f>IF($D2322="","",V2322*Y2322/100)</f>
        <v/>
      </c>
      <c r="AA2322" s="8">
        <f>IF($D2322="","",V2322-Z2322)</f>
        <v/>
      </c>
      <c r="AB2322" s="8">
        <f>IF($D2322="","",AA2322-N2322)</f>
        <v/>
      </c>
      <c r="AF2322" s="8" t="n"/>
      <c r="AI2322" s="14" t="n"/>
      <c r="AK2322">
        <f>IF($D2322="","",IF(COUNTIF($D$2:$D2322,$D2322)=1,1,0))</f>
        <v/>
      </c>
      <c r="AL2322">
        <f>IF($AK2322=1,SUMPRODUCT(--($AO$2:$AO$7001&lt;$AO2322))+1,"")</f>
        <v/>
      </c>
      <c r="AM2322">
        <f>IF($D2322="","",IF(OR($R2322=TRUE(),$R2322="TRUE"),1,0))</f>
        <v/>
      </c>
      <c r="AN2322">
        <f>IF($D2322="","",IF($X2322="Yes",1,0))</f>
        <v/>
      </c>
      <c r="AO2322">
        <f>IF($AK2322=1,IFERROR(IF(VALUE($D2322)&lt;100000000,VALUE($D2322),1000000000),IFERROR(IF(VALUE(MID($D2322,2,20))&lt;100000000,VALUE(MID($D2322,2,20)),1000000000),1000000000))+ROW()/100000,"")</f>
        <v/>
      </c>
    </row>
    <row r="2323">
      <c r="F2323" s="14" t="n"/>
      <c r="N2323" s="8">
        <f>IF($D2323="","",M2323*V2323/100)</f>
        <v/>
      </c>
      <c r="O2323" s="8" t="n"/>
      <c r="U2323" s="8" t="n"/>
      <c r="V2323" s="8" t="n"/>
      <c r="Y2323">
        <f>IF($D2323="","",IF($AN2323=1,0,IF($AM2323=1,Settings!$C$6,Settings!$C$7))*100)</f>
        <v/>
      </c>
      <c r="Z2323" s="8">
        <f>IF($D2323="","",V2323*Y2323/100)</f>
        <v/>
      </c>
      <c r="AA2323" s="8">
        <f>IF($D2323="","",V2323-Z2323)</f>
        <v/>
      </c>
      <c r="AB2323" s="8">
        <f>IF($D2323="","",AA2323-N2323)</f>
        <v/>
      </c>
      <c r="AF2323" s="8" t="n"/>
      <c r="AI2323" s="14" t="n"/>
      <c r="AK2323">
        <f>IF($D2323="","",IF(COUNTIF($D$2:$D2323,$D2323)=1,1,0))</f>
        <v/>
      </c>
      <c r="AL2323">
        <f>IF($AK2323=1,SUMPRODUCT(--($AO$2:$AO$7001&lt;$AO2323))+1,"")</f>
        <v/>
      </c>
      <c r="AM2323">
        <f>IF($D2323="","",IF(OR($R2323=TRUE(),$R2323="TRUE"),1,0))</f>
        <v/>
      </c>
      <c r="AN2323">
        <f>IF($D2323="","",IF($X2323="Yes",1,0))</f>
        <v/>
      </c>
      <c r="AO2323">
        <f>IF($AK2323=1,IFERROR(IF(VALUE($D2323)&lt;100000000,VALUE($D2323),1000000000),IFERROR(IF(VALUE(MID($D2323,2,20))&lt;100000000,VALUE(MID($D2323,2,20)),1000000000),1000000000))+ROW()/100000,"")</f>
        <v/>
      </c>
    </row>
    <row r="2324">
      <c r="F2324" s="14" t="n"/>
      <c r="N2324" s="8">
        <f>IF($D2324="","",M2324*V2324/100)</f>
        <v/>
      </c>
      <c r="O2324" s="8" t="n"/>
      <c r="U2324" s="8" t="n"/>
      <c r="V2324" s="8" t="n"/>
      <c r="Y2324">
        <f>IF($D2324="","",IF($AN2324=1,0,IF($AM2324=1,Settings!$C$6,Settings!$C$7))*100)</f>
        <v/>
      </c>
      <c r="Z2324" s="8">
        <f>IF($D2324="","",V2324*Y2324/100)</f>
        <v/>
      </c>
      <c r="AA2324" s="8">
        <f>IF($D2324="","",V2324-Z2324)</f>
        <v/>
      </c>
      <c r="AB2324" s="8">
        <f>IF($D2324="","",AA2324-N2324)</f>
        <v/>
      </c>
      <c r="AF2324" s="8" t="n"/>
      <c r="AI2324" s="14" t="n"/>
      <c r="AK2324">
        <f>IF($D2324="","",IF(COUNTIF($D$2:$D2324,$D2324)=1,1,0))</f>
        <v/>
      </c>
      <c r="AL2324">
        <f>IF($AK2324=1,SUMPRODUCT(--($AO$2:$AO$7001&lt;$AO2324))+1,"")</f>
        <v/>
      </c>
      <c r="AM2324">
        <f>IF($D2324="","",IF(OR($R2324=TRUE(),$R2324="TRUE"),1,0))</f>
        <v/>
      </c>
      <c r="AN2324">
        <f>IF($D2324="","",IF($X2324="Yes",1,0))</f>
        <v/>
      </c>
      <c r="AO2324">
        <f>IF($AK2324=1,IFERROR(IF(VALUE($D2324)&lt;100000000,VALUE($D2324),1000000000),IFERROR(IF(VALUE(MID($D2324,2,20))&lt;100000000,VALUE(MID($D2324,2,20)),1000000000),1000000000))+ROW()/100000,"")</f>
        <v/>
      </c>
    </row>
    <row r="2325">
      <c r="F2325" s="14" t="n"/>
      <c r="N2325" s="8">
        <f>IF($D2325="","",M2325*V2325/100)</f>
        <v/>
      </c>
      <c r="O2325" s="8" t="n"/>
      <c r="U2325" s="8" t="n"/>
      <c r="V2325" s="8" t="n"/>
      <c r="Y2325">
        <f>IF($D2325="","",IF($AN2325=1,0,IF($AM2325=1,Settings!$C$6,Settings!$C$7))*100)</f>
        <v/>
      </c>
      <c r="Z2325" s="8">
        <f>IF($D2325="","",V2325*Y2325/100)</f>
        <v/>
      </c>
      <c r="AA2325" s="8">
        <f>IF($D2325="","",V2325-Z2325)</f>
        <v/>
      </c>
      <c r="AB2325" s="8">
        <f>IF($D2325="","",AA2325-N2325)</f>
        <v/>
      </c>
      <c r="AF2325" s="8" t="n"/>
      <c r="AI2325" s="14" t="n"/>
      <c r="AK2325">
        <f>IF($D2325="","",IF(COUNTIF($D$2:$D2325,$D2325)=1,1,0))</f>
        <v/>
      </c>
      <c r="AL2325">
        <f>IF($AK2325=1,SUMPRODUCT(--($AO$2:$AO$7001&lt;$AO2325))+1,"")</f>
        <v/>
      </c>
      <c r="AM2325">
        <f>IF($D2325="","",IF(OR($R2325=TRUE(),$R2325="TRUE"),1,0))</f>
        <v/>
      </c>
      <c r="AN2325">
        <f>IF($D2325="","",IF($X2325="Yes",1,0))</f>
        <v/>
      </c>
      <c r="AO2325">
        <f>IF($AK2325=1,IFERROR(IF(VALUE($D2325)&lt;100000000,VALUE($D2325),1000000000),IFERROR(IF(VALUE(MID($D2325,2,20))&lt;100000000,VALUE(MID($D2325,2,20)),1000000000),1000000000))+ROW()/100000,"")</f>
        <v/>
      </c>
    </row>
    <row r="2326">
      <c r="F2326" s="14" t="n"/>
      <c r="N2326" s="8">
        <f>IF($D2326="","",M2326*V2326/100)</f>
        <v/>
      </c>
      <c r="O2326" s="8" t="n"/>
      <c r="U2326" s="8" t="n"/>
      <c r="V2326" s="8" t="n"/>
      <c r="Y2326">
        <f>IF($D2326="","",IF($AN2326=1,0,IF($AM2326=1,Settings!$C$6,Settings!$C$7))*100)</f>
        <v/>
      </c>
      <c r="Z2326" s="8">
        <f>IF($D2326="","",V2326*Y2326/100)</f>
        <v/>
      </c>
      <c r="AA2326" s="8">
        <f>IF($D2326="","",V2326-Z2326)</f>
        <v/>
      </c>
      <c r="AB2326" s="8">
        <f>IF($D2326="","",AA2326-N2326)</f>
        <v/>
      </c>
      <c r="AF2326" s="8" t="n"/>
      <c r="AI2326" s="14" t="n"/>
      <c r="AK2326">
        <f>IF($D2326="","",IF(COUNTIF($D$2:$D2326,$D2326)=1,1,0))</f>
        <v/>
      </c>
      <c r="AL2326">
        <f>IF($AK2326=1,SUMPRODUCT(--($AO$2:$AO$7001&lt;$AO2326))+1,"")</f>
        <v/>
      </c>
      <c r="AM2326">
        <f>IF($D2326="","",IF(OR($R2326=TRUE(),$R2326="TRUE"),1,0))</f>
        <v/>
      </c>
      <c r="AN2326">
        <f>IF($D2326="","",IF($X2326="Yes",1,0))</f>
        <v/>
      </c>
      <c r="AO2326">
        <f>IF($AK2326=1,IFERROR(IF(VALUE($D2326)&lt;100000000,VALUE($D2326),1000000000),IFERROR(IF(VALUE(MID($D2326,2,20))&lt;100000000,VALUE(MID($D2326,2,20)),1000000000),1000000000))+ROW()/100000,"")</f>
        <v/>
      </c>
    </row>
    <row r="2327">
      <c r="F2327" s="14" t="n"/>
      <c r="N2327" s="8">
        <f>IF($D2327="","",M2327*V2327/100)</f>
        <v/>
      </c>
      <c r="O2327" s="8" t="n"/>
      <c r="U2327" s="8" t="n"/>
      <c r="V2327" s="8" t="n"/>
      <c r="Y2327">
        <f>IF($D2327="","",IF($AN2327=1,0,IF($AM2327=1,Settings!$C$6,Settings!$C$7))*100)</f>
        <v/>
      </c>
      <c r="Z2327" s="8">
        <f>IF($D2327="","",V2327*Y2327/100)</f>
        <v/>
      </c>
      <c r="AA2327" s="8">
        <f>IF($D2327="","",V2327-Z2327)</f>
        <v/>
      </c>
      <c r="AB2327" s="8">
        <f>IF($D2327="","",AA2327-N2327)</f>
        <v/>
      </c>
      <c r="AF2327" s="8" t="n"/>
      <c r="AI2327" s="14" t="n"/>
      <c r="AK2327">
        <f>IF($D2327="","",IF(COUNTIF($D$2:$D2327,$D2327)=1,1,0))</f>
        <v/>
      </c>
      <c r="AL2327">
        <f>IF($AK2327=1,SUMPRODUCT(--($AO$2:$AO$7001&lt;$AO2327))+1,"")</f>
        <v/>
      </c>
      <c r="AM2327">
        <f>IF($D2327="","",IF(OR($R2327=TRUE(),$R2327="TRUE"),1,0))</f>
        <v/>
      </c>
      <c r="AN2327">
        <f>IF($D2327="","",IF($X2327="Yes",1,0))</f>
        <v/>
      </c>
      <c r="AO2327">
        <f>IF($AK2327=1,IFERROR(IF(VALUE($D2327)&lt;100000000,VALUE($D2327),1000000000),IFERROR(IF(VALUE(MID($D2327,2,20))&lt;100000000,VALUE(MID($D2327,2,20)),1000000000),1000000000))+ROW()/100000,"")</f>
        <v/>
      </c>
    </row>
    <row r="2328">
      <c r="F2328" s="14" t="n"/>
      <c r="N2328" s="8">
        <f>IF($D2328="","",M2328*V2328/100)</f>
        <v/>
      </c>
      <c r="O2328" s="8" t="n"/>
      <c r="U2328" s="8" t="n"/>
      <c r="V2328" s="8" t="n"/>
      <c r="Y2328">
        <f>IF($D2328="","",IF($AN2328=1,0,IF($AM2328=1,Settings!$C$6,Settings!$C$7))*100)</f>
        <v/>
      </c>
      <c r="Z2328" s="8">
        <f>IF($D2328="","",V2328*Y2328/100)</f>
        <v/>
      </c>
      <c r="AA2328" s="8">
        <f>IF($D2328="","",V2328-Z2328)</f>
        <v/>
      </c>
      <c r="AB2328" s="8">
        <f>IF($D2328="","",AA2328-N2328)</f>
        <v/>
      </c>
      <c r="AF2328" s="8" t="n"/>
      <c r="AI2328" s="14" t="n"/>
      <c r="AK2328">
        <f>IF($D2328="","",IF(COUNTIF($D$2:$D2328,$D2328)=1,1,0))</f>
        <v/>
      </c>
      <c r="AL2328">
        <f>IF($AK2328=1,SUMPRODUCT(--($AO$2:$AO$7001&lt;$AO2328))+1,"")</f>
        <v/>
      </c>
      <c r="AM2328">
        <f>IF($D2328="","",IF(OR($R2328=TRUE(),$R2328="TRUE"),1,0))</f>
        <v/>
      </c>
      <c r="AN2328">
        <f>IF($D2328="","",IF($X2328="Yes",1,0))</f>
        <v/>
      </c>
      <c r="AO2328">
        <f>IF($AK2328=1,IFERROR(IF(VALUE($D2328)&lt;100000000,VALUE($D2328),1000000000),IFERROR(IF(VALUE(MID($D2328,2,20))&lt;100000000,VALUE(MID($D2328,2,20)),1000000000),1000000000))+ROW()/100000,"")</f>
        <v/>
      </c>
    </row>
    <row r="2329">
      <c r="F2329" s="14" t="n"/>
      <c r="N2329" s="8">
        <f>IF($D2329="","",M2329*V2329/100)</f>
        <v/>
      </c>
      <c r="O2329" s="8" t="n"/>
      <c r="U2329" s="8" t="n"/>
      <c r="V2329" s="8" t="n"/>
      <c r="Y2329">
        <f>IF($D2329="","",IF($AN2329=1,0,IF($AM2329=1,Settings!$C$6,Settings!$C$7))*100)</f>
        <v/>
      </c>
      <c r="Z2329" s="8">
        <f>IF($D2329="","",V2329*Y2329/100)</f>
        <v/>
      </c>
      <c r="AA2329" s="8">
        <f>IF($D2329="","",V2329-Z2329)</f>
        <v/>
      </c>
      <c r="AB2329" s="8">
        <f>IF($D2329="","",AA2329-N2329)</f>
        <v/>
      </c>
      <c r="AF2329" s="8" t="n"/>
      <c r="AI2329" s="14" t="n"/>
      <c r="AK2329">
        <f>IF($D2329="","",IF(COUNTIF($D$2:$D2329,$D2329)=1,1,0))</f>
        <v/>
      </c>
      <c r="AL2329">
        <f>IF($AK2329=1,SUMPRODUCT(--($AO$2:$AO$7001&lt;$AO2329))+1,"")</f>
        <v/>
      </c>
      <c r="AM2329">
        <f>IF($D2329="","",IF(OR($R2329=TRUE(),$R2329="TRUE"),1,0))</f>
        <v/>
      </c>
      <c r="AN2329">
        <f>IF($D2329="","",IF($X2329="Yes",1,0))</f>
        <v/>
      </c>
      <c r="AO2329">
        <f>IF($AK2329=1,IFERROR(IF(VALUE($D2329)&lt;100000000,VALUE($D2329),1000000000),IFERROR(IF(VALUE(MID($D2329,2,20))&lt;100000000,VALUE(MID($D2329,2,20)),1000000000),1000000000))+ROW()/100000,"")</f>
        <v/>
      </c>
    </row>
    <row r="2330">
      <c r="F2330" s="14" t="n"/>
      <c r="N2330" s="8">
        <f>IF($D2330="","",M2330*V2330/100)</f>
        <v/>
      </c>
      <c r="O2330" s="8" t="n"/>
      <c r="U2330" s="8" t="n"/>
      <c r="V2330" s="8" t="n"/>
      <c r="Y2330">
        <f>IF($D2330="","",IF($AN2330=1,0,IF($AM2330=1,Settings!$C$6,Settings!$C$7))*100)</f>
        <v/>
      </c>
      <c r="Z2330" s="8">
        <f>IF($D2330="","",V2330*Y2330/100)</f>
        <v/>
      </c>
      <c r="AA2330" s="8">
        <f>IF($D2330="","",V2330-Z2330)</f>
        <v/>
      </c>
      <c r="AB2330" s="8">
        <f>IF($D2330="","",AA2330-N2330)</f>
        <v/>
      </c>
      <c r="AF2330" s="8" t="n"/>
      <c r="AI2330" s="14" t="n"/>
      <c r="AK2330">
        <f>IF($D2330="","",IF(COUNTIF($D$2:$D2330,$D2330)=1,1,0))</f>
        <v/>
      </c>
      <c r="AL2330">
        <f>IF($AK2330=1,SUMPRODUCT(--($AO$2:$AO$7001&lt;$AO2330))+1,"")</f>
        <v/>
      </c>
      <c r="AM2330">
        <f>IF($D2330="","",IF(OR($R2330=TRUE(),$R2330="TRUE"),1,0))</f>
        <v/>
      </c>
      <c r="AN2330">
        <f>IF($D2330="","",IF($X2330="Yes",1,0))</f>
        <v/>
      </c>
      <c r="AO2330">
        <f>IF($AK2330=1,IFERROR(IF(VALUE($D2330)&lt;100000000,VALUE($D2330),1000000000),IFERROR(IF(VALUE(MID($D2330,2,20))&lt;100000000,VALUE(MID($D2330,2,20)),1000000000),1000000000))+ROW()/100000,"")</f>
        <v/>
      </c>
    </row>
    <row r="2331">
      <c r="F2331" s="14" t="n"/>
      <c r="N2331" s="8">
        <f>IF($D2331="","",M2331*V2331/100)</f>
        <v/>
      </c>
      <c r="O2331" s="8" t="n"/>
      <c r="U2331" s="8" t="n"/>
      <c r="V2331" s="8" t="n"/>
      <c r="Y2331">
        <f>IF($D2331="","",IF($AN2331=1,0,IF($AM2331=1,Settings!$C$6,Settings!$C$7))*100)</f>
        <v/>
      </c>
      <c r="Z2331" s="8">
        <f>IF($D2331="","",V2331*Y2331/100)</f>
        <v/>
      </c>
      <c r="AA2331" s="8">
        <f>IF($D2331="","",V2331-Z2331)</f>
        <v/>
      </c>
      <c r="AB2331" s="8">
        <f>IF($D2331="","",AA2331-N2331)</f>
        <v/>
      </c>
      <c r="AF2331" s="8" t="n"/>
      <c r="AI2331" s="14" t="n"/>
      <c r="AK2331">
        <f>IF($D2331="","",IF(COUNTIF($D$2:$D2331,$D2331)=1,1,0))</f>
        <v/>
      </c>
      <c r="AL2331">
        <f>IF($AK2331=1,SUMPRODUCT(--($AO$2:$AO$7001&lt;$AO2331))+1,"")</f>
        <v/>
      </c>
      <c r="AM2331">
        <f>IF($D2331="","",IF(OR($R2331=TRUE(),$R2331="TRUE"),1,0))</f>
        <v/>
      </c>
      <c r="AN2331">
        <f>IF($D2331="","",IF($X2331="Yes",1,0))</f>
        <v/>
      </c>
      <c r="AO2331">
        <f>IF($AK2331=1,IFERROR(IF(VALUE($D2331)&lt;100000000,VALUE($D2331),1000000000),IFERROR(IF(VALUE(MID($D2331,2,20))&lt;100000000,VALUE(MID($D2331,2,20)),1000000000),1000000000))+ROW()/100000,"")</f>
        <v/>
      </c>
    </row>
    <row r="2332">
      <c r="F2332" s="14" t="n"/>
      <c r="N2332" s="8">
        <f>IF($D2332="","",M2332*V2332/100)</f>
        <v/>
      </c>
      <c r="O2332" s="8" t="n"/>
      <c r="U2332" s="8" t="n"/>
      <c r="V2332" s="8" t="n"/>
      <c r="Y2332">
        <f>IF($D2332="","",IF($AN2332=1,0,IF($AM2332=1,Settings!$C$6,Settings!$C$7))*100)</f>
        <v/>
      </c>
      <c r="Z2332" s="8">
        <f>IF($D2332="","",V2332*Y2332/100)</f>
        <v/>
      </c>
      <c r="AA2332" s="8">
        <f>IF($D2332="","",V2332-Z2332)</f>
        <v/>
      </c>
      <c r="AB2332" s="8">
        <f>IF($D2332="","",AA2332-N2332)</f>
        <v/>
      </c>
      <c r="AF2332" s="8" t="n"/>
      <c r="AI2332" s="14" t="n"/>
      <c r="AK2332">
        <f>IF($D2332="","",IF(COUNTIF($D$2:$D2332,$D2332)=1,1,0))</f>
        <v/>
      </c>
      <c r="AL2332">
        <f>IF($AK2332=1,SUMPRODUCT(--($AO$2:$AO$7001&lt;$AO2332))+1,"")</f>
        <v/>
      </c>
      <c r="AM2332">
        <f>IF($D2332="","",IF(OR($R2332=TRUE(),$R2332="TRUE"),1,0))</f>
        <v/>
      </c>
      <c r="AN2332">
        <f>IF($D2332="","",IF($X2332="Yes",1,0))</f>
        <v/>
      </c>
      <c r="AO2332">
        <f>IF($AK2332=1,IFERROR(IF(VALUE($D2332)&lt;100000000,VALUE($D2332),1000000000),IFERROR(IF(VALUE(MID($D2332,2,20))&lt;100000000,VALUE(MID($D2332,2,20)),1000000000),1000000000))+ROW()/100000,"")</f>
        <v/>
      </c>
    </row>
    <row r="2333">
      <c r="F2333" s="14" t="n"/>
      <c r="N2333" s="8">
        <f>IF($D2333="","",M2333*V2333/100)</f>
        <v/>
      </c>
      <c r="O2333" s="8" t="n"/>
      <c r="U2333" s="8" t="n"/>
      <c r="V2333" s="8" t="n"/>
      <c r="Y2333">
        <f>IF($D2333="","",IF($AN2333=1,0,IF($AM2333=1,Settings!$C$6,Settings!$C$7))*100)</f>
        <v/>
      </c>
      <c r="Z2333" s="8">
        <f>IF($D2333="","",V2333*Y2333/100)</f>
        <v/>
      </c>
      <c r="AA2333" s="8">
        <f>IF($D2333="","",V2333-Z2333)</f>
        <v/>
      </c>
      <c r="AB2333" s="8">
        <f>IF($D2333="","",AA2333-N2333)</f>
        <v/>
      </c>
      <c r="AF2333" s="8" t="n"/>
      <c r="AI2333" s="14" t="n"/>
      <c r="AK2333">
        <f>IF($D2333="","",IF(COUNTIF($D$2:$D2333,$D2333)=1,1,0))</f>
        <v/>
      </c>
      <c r="AL2333">
        <f>IF($AK2333=1,SUMPRODUCT(--($AO$2:$AO$7001&lt;$AO2333))+1,"")</f>
        <v/>
      </c>
      <c r="AM2333">
        <f>IF($D2333="","",IF(OR($R2333=TRUE(),$R2333="TRUE"),1,0))</f>
        <v/>
      </c>
      <c r="AN2333">
        <f>IF($D2333="","",IF($X2333="Yes",1,0))</f>
        <v/>
      </c>
      <c r="AO2333">
        <f>IF($AK2333=1,IFERROR(IF(VALUE($D2333)&lt;100000000,VALUE($D2333),1000000000),IFERROR(IF(VALUE(MID($D2333,2,20))&lt;100000000,VALUE(MID($D2333,2,20)),1000000000),1000000000))+ROW()/100000,"")</f>
        <v/>
      </c>
    </row>
    <row r="2334">
      <c r="F2334" s="14" t="n"/>
      <c r="N2334" s="8">
        <f>IF($D2334="","",M2334*V2334/100)</f>
        <v/>
      </c>
      <c r="O2334" s="8" t="n"/>
      <c r="U2334" s="8" t="n"/>
      <c r="V2334" s="8" t="n"/>
      <c r="Y2334">
        <f>IF($D2334="","",IF($AN2334=1,0,IF($AM2334=1,Settings!$C$6,Settings!$C$7))*100)</f>
        <v/>
      </c>
      <c r="Z2334" s="8">
        <f>IF($D2334="","",V2334*Y2334/100)</f>
        <v/>
      </c>
      <c r="AA2334" s="8">
        <f>IF($D2334="","",V2334-Z2334)</f>
        <v/>
      </c>
      <c r="AB2334" s="8">
        <f>IF($D2334="","",AA2334-N2334)</f>
        <v/>
      </c>
      <c r="AF2334" s="8" t="n"/>
      <c r="AI2334" s="14" t="n"/>
      <c r="AK2334">
        <f>IF($D2334="","",IF(COUNTIF($D$2:$D2334,$D2334)=1,1,0))</f>
        <v/>
      </c>
      <c r="AL2334">
        <f>IF($AK2334=1,SUMPRODUCT(--($AO$2:$AO$7001&lt;$AO2334))+1,"")</f>
        <v/>
      </c>
      <c r="AM2334">
        <f>IF($D2334="","",IF(OR($R2334=TRUE(),$R2334="TRUE"),1,0))</f>
        <v/>
      </c>
      <c r="AN2334">
        <f>IF($D2334="","",IF($X2334="Yes",1,0))</f>
        <v/>
      </c>
      <c r="AO2334">
        <f>IF($AK2334=1,IFERROR(IF(VALUE($D2334)&lt;100000000,VALUE($D2334),1000000000),IFERROR(IF(VALUE(MID($D2334,2,20))&lt;100000000,VALUE(MID($D2334,2,20)),1000000000),1000000000))+ROW()/100000,"")</f>
        <v/>
      </c>
    </row>
    <row r="2335">
      <c r="F2335" s="14" t="n"/>
      <c r="N2335" s="8">
        <f>IF($D2335="","",M2335*V2335/100)</f>
        <v/>
      </c>
      <c r="O2335" s="8" t="n"/>
      <c r="U2335" s="8" t="n"/>
      <c r="V2335" s="8" t="n"/>
      <c r="Y2335">
        <f>IF($D2335="","",IF($AN2335=1,0,IF($AM2335=1,Settings!$C$6,Settings!$C$7))*100)</f>
        <v/>
      </c>
      <c r="Z2335" s="8">
        <f>IF($D2335="","",V2335*Y2335/100)</f>
        <v/>
      </c>
      <c r="AA2335" s="8">
        <f>IF($D2335="","",V2335-Z2335)</f>
        <v/>
      </c>
      <c r="AB2335" s="8">
        <f>IF($D2335="","",AA2335-N2335)</f>
        <v/>
      </c>
      <c r="AF2335" s="8" t="n"/>
      <c r="AI2335" s="14" t="n"/>
      <c r="AK2335">
        <f>IF($D2335="","",IF(COUNTIF($D$2:$D2335,$D2335)=1,1,0))</f>
        <v/>
      </c>
      <c r="AL2335">
        <f>IF($AK2335=1,SUMPRODUCT(--($AO$2:$AO$7001&lt;$AO2335))+1,"")</f>
        <v/>
      </c>
      <c r="AM2335">
        <f>IF($D2335="","",IF(OR($R2335=TRUE(),$R2335="TRUE"),1,0))</f>
        <v/>
      </c>
      <c r="AN2335">
        <f>IF($D2335="","",IF($X2335="Yes",1,0))</f>
        <v/>
      </c>
      <c r="AO2335">
        <f>IF($AK2335=1,IFERROR(IF(VALUE($D2335)&lt;100000000,VALUE($D2335),1000000000),IFERROR(IF(VALUE(MID($D2335,2,20))&lt;100000000,VALUE(MID($D2335,2,20)),1000000000),1000000000))+ROW()/100000,"")</f>
        <v/>
      </c>
    </row>
    <row r="2336">
      <c r="F2336" s="14" t="n"/>
      <c r="N2336" s="8">
        <f>IF($D2336="","",M2336*V2336/100)</f>
        <v/>
      </c>
      <c r="O2336" s="8" t="n"/>
      <c r="U2336" s="8" t="n"/>
      <c r="V2336" s="8" t="n"/>
      <c r="Y2336">
        <f>IF($D2336="","",IF($AN2336=1,0,IF($AM2336=1,Settings!$C$6,Settings!$C$7))*100)</f>
        <v/>
      </c>
      <c r="Z2336" s="8">
        <f>IF($D2336="","",V2336*Y2336/100)</f>
        <v/>
      </c>
      <c r="AA2336" s="8">
        <f>IF($D2336="","",V2336-Z2336)</f>
        <v/>
      </c>
      <c r="AB2336" s="8">
        <f>IF($D2336="","",AA2336-N2336)</f>
        <v/>
      </c>
      <c r="AF2336" s="8" t="n"/>
      <c r="AI2336" s="14" t="n"/>
      <c r="AK2336">
        <f>IF($D2336="","",IF(COUNTIF($D$2:$D2336,$D2336)=1,1,0))</f>
        <v/>
      </c>
      <c r="AL2336">
        <f>IF($AK2336=1,SUMPRODUCT(--($AO$2:$AO$7001&lt;$AO2336))+1,"")</f>
        <v/>
      </c>
      <c r="AM2336">
        <f>IF($D2336="","",IF(OR($R2336=TRUE(),$R2336="TRUE"),1,0))</f>
        <v/>
      </c>
      <c r="AN2336">
        <f>IF($D2336="","",IF($X2336="Yes",1,0))</f>
        <v/>
      </c>
      <c r="AO2336">
        <f>IF($AK2336=1,IFERROR(IF(VALUE($D2336)&lt;100000000,VALUE($D2336),1000000000),IFERROR(IF(VALUE(MID($D2336,2,20))&lt;100000000,VALUE(MID($D2336,2,20)),1000000000),1000000000))+ROW()/100000,"")</f>
        <v/>
      </c>
    </row>
    <row r="2337">
      <c r="F2337" s="14" t="n"/>
      <c r="N2337" s="8">
        <f>IF($D2337="","",M2337*V2337/100)</f>
        <v/>
      </c>
      <c r="O2337" s="8" t="n"/>
      <c r="U2337" s="8" t="n"/>
      <c r="V2337" s="8" t="n"/>
      <c r="Y2337">
        <f>IF($D2337="","",IF($AN2337=1,0,IF($AM2337=1,Settings!$C$6,Settings!$C$7))*100)</f>
        <v/>
      </c>
      <c r="Z2337" s="8">
        <f>IF($D2337="","",V2337*Y2337/100)</f>
        <v/>
      </c>
      <c r="AA2337" s="8">
        <f>IF($D2337="","",V2337-Z2337)</f>
        <v/>
      </c>
      <c r="AB2337" s="8">
        <f>IF($D2337="","",AA2337-N2337)</f>
        <v/>
      </c>
      <c r="AF2337" s="8" t="n"/>
      <c r="AI2337" s="14" t="n"/>
      <c r="AK2337">
        <f>IF($D2337="","",IF(COUNTIF($D$2:$D2337,$D2337)=1,1,0))</f>
        <v/>
      </c>
      <c r="AL2337">
        <f>IF($AK2337=1,SUMPRODUCT(--($AO$2:$AO$7001&lt;$AO2337))+1,"")</f>
        <v/>
      </c>
      <c r="AM2337">
        <f>IF($D2337="","",IF(OR($R2337=TRUE(),$R2337="TRUE"),1,0))</f>
        <v/>
      </c>
      <c r="AN2337">
        <f>IF($D2337="","",IF($X2337="Yes",1,0))</f>
        <v/>
      </c>
      <c r="AO2337">
        <f>IF($AK2337=1,IFERROR(IF(VALUE($D2337)&lt;100000000,VALUE($D2337),1000000000),IFERROR(IF(VALUE(MID($D2337,2,20))&lt;100000000,VALUE(MID($D2337,2,20)),1000000000),1000000000))+ROW()/100000,"")</f>
        <v/>
      </c>
    </row>
    <row r="2338">
      <c r="F2338" s="14" t="n"/>
      <c r="N2338" s="8">
        <f>IF($D2338="","",M2338*V2338/100)</f>
        <v/>
      </c>
      <c r="O2338" s="8" t="n"/>
      <c r="U2338" s="8" t="n"/>
      <c r="V2338" s="8" t="n"/>
      <c r="Y2338">
        <f>IF($D2338="","",IF($AN2338=1,0,IF($AM2338=1,Settings!$C$6,Settings!$C$7))*100)</f>
        <v/>
      </c>
      <c r="Z2338" s="8">
        <f>IF($D2338="","",V2338*Y2338/100)</f>
        <v/>
      </c>
      <c r="AA2338" s="8">
        <f>IF($D2338="","",V2338-Z2338)</f>
        <v/>
      </c>
      <c r="AB2338" s="8">
        <f>IF($D2338="","",AA2338-N2338)</f>
        <v/>
      </c>
      <c r="AF2338" s="8" t="n"/>
      <c r="AI2338" s="14" t="n"/>
      <c r="AK2338">
        <f>IF($D2338="","",IF(COUNTIF($D$2:$D2338,$D2338)=1,1,0))</f>
        <v/>
      </c>
      <c r="AL2338">
        <f>IF($AK2338=1,SUMPRODUCT(--($AO$2:$AO$7001&lt;$AO2338))+1,"")</f>
        <v/>
      </c>
      <c r="AM2338">
        <f>IF($D2338="","",IF(OR($R2338=TRUE(),$R2338="TRUE"),1,0))</f>
        <v/>
      </c>
      <c r="AN2338">
        <f>IF($D2338="","",IF($X2338="Yes",1,0))</f>
        <v/>
      </c>
      <c r="AO2338">
        <f>IF($AK2338=1,IFERROR(IF(VALUE($D2338)&lt;100000000,VALUE($D2338),1000000000),IFERROR(IF(VALUE(MID($D2338,2,20))&lt;100000000,VALUE(MID($D2338,2,20)),1000000000),1000000000))+ROW()/100000,"")</f>
        <v/>
      </c>
    </row>
    <row r="2339">
      <c r="F2339" s="14" t="n"/>
      <c r="N2339" s="8">
        <f>IF($D2339="","",M2339*V2339/100)</f>
        <v/>
      </c>
      <c r="O2339" s="8" t="n"/>
      <c r="U2339" s="8" t="n"/>
      <c r="V2339" s="8" t="n"/>
      <c r="Y2339">
        <f>IF($D2339="","",IF($AN2339=1,0,IF($AM2339=1,Settings!$C$6,Settings!$C$7))*100)</f>
        <v/>
      </c>
      <c r="Z2339" s="8">
        <f>IF($D2339="","",V2339*Y2339/100)</f>
        <v/>
      </c>
      <c r="AA2339" s="8">
        <f>IF($D2339="","",V2339-Z2339)</f>
        <v/>
      </c>
      <c r="AB2339" s="8">
        <f>IF($D2339="","",AA2339-N2339)</f>
        <v/>
      </c>
      <c r="AF2339" s="8" t="n"/>
      <c r="AI2339" s="14" t="n"/>
      <c r="AK2339">
        <f>IF($D2339="","",IF(COUNTIF($D$2:$D2339,$D2339)=1,1,0))</f>
        <v/>
      </c>
      <c r="AL2339">
        <f>IF($AK2339=1,SUMPRODUCT(--($AO$2:$AO$7001&lt;$AO2339))+1,"")</f>
        <v/>
      </c>
      <c r="AM2339">
        <f>IF($D2339="","",IF(OR($R2339=TRUE(),$R2339="TRUE"),1,0))</f>
        <v/>
      </c>
      <c r="AN2339">
        <f>IF($D2339="","",IF($X2339="Yes",1,0))</f>
        <v/>
      </c>
      <c r="AO2339">
        <f>IF($AK2339=1,IFERROR(IF(VALUE($D2339)&lt;100000000,VALUE($D2339),1000000000),IFERROR(IF(VALUE(MID($D2339,2,20))&lt;100000000,VALUE(MID($D2339,2,20)),1000000000),1000000000))+ROW()/100000,"")</f>
        <v/>
      </c>
    </row>
    <row r="2340">
      <c r="F2340" s="14" t="n"/>
      <c r="N2340" s="8">
        <f>IF($D2340="","",M2340*V2340/100)</f>
        <v/>
      </c>
      <c r="O2340" s="8" t="n"/>
      <c r="U2340" s="8" t="n"/>
      <c r="V2340" s="8" t="n"/>
      <c r="Y2340">
        <f>IF($D2340="","",IF($AN2340=1,0,IF($AM2340=1,Settings!$C$6,Settings!$C$7))*100)</f>
        <v/>
      </c>
      <c r="Z2340" s="8">
        <f>IF($D2340="","",V2340*Y2340/100)</f>
        <v/>
      </c>
      <c r="AA2340" s="8">
        <f>IF($D2340="","",V2340-Z2340)</f>
        <v/>
      </c>
      <c r="AB2340" s="8">
        <f>IF($D2340="","",AA2340-N2340)</f>
        <v/>
      </c>
      <c r="AF2340" s="8" t="n"/>
      <c r="AI2340" s="14" t="n"/>
      <c r="AK2340">
        <f>IF($D2340="","",IF(COUNTIF($D$2:$D2340,$D2340)=1,1,0))</f>
        <v/>
      </c>
      <c r="AL2340">
        <f>IF($AK2340=1,SUMPRODUCT(--($AO$2:$AO$7001&lt;$AO2340))+1,"")</f>
        <v/>
      </c>
      <c r="AM2340">
        <f>IF($D2340="","",IF(OR($R2340=TRUE(),$R2340="TRUE"),1,0))</f>
        <v/>
      </c>
      <c r="AN2340">
        <f>IF($D2340="","",IF($X2340="Yes",1,0))</f>
        <v/>
      </c>
      <c r="AO2340">
        <f>IF($AK2340=1,IFERROR(IF(VALUE($D2340)&lt;100000000,VALUE($D2340),1000000000),IFERROR(IF(VALUE(MID($D2340,2,20))&lt;100000000,VALUE(MID($D2340,2,20)),1000000000),1000000000))+ROW()/100000,"")</f>
        <v/>
      </c>
    </row>
    <row r="2341">
      <c r="F2341" s="14" t="n"/>
      <c r="N2341" s="8">
        <f>IF($D2341="","",M2341*V2341/100)</f>
        <v/>
      </c>
      <c r="O2341" s="8" t="n"/>
      <c r="U2341" s="8" t="n"/>
      <c r="V2341" s="8" t="n"/>
      <c r="Y2341">
        <f>IF($D2341="","",IF($AN2341=1,0,IF($AM2341=1,Settings!$C$6,Settings!$C$7))*100)</f>
        <v/>
      </c>
      <c r="Z2341" s="8">
        <f>IF($D2341="","",V2341*Y2341/100)</f>
        <v/>
      </c>
      <c r="AA2341" s="8">
        <f>IF($D2341="","",V2341-Z2341)</f>
        <v/>
      </c>
      <c r="AB2341" s="8">
        <f>IF($D2341="","",AA2341-N2341)</f>
        <v/>
      </c>
      <c r="AF2341" s="8" t="n"/>
      <c r="AI2341" s="14" t="n"/>
      <c r="AK2341">
        <f>IF($D2341="","",IF(COUNTIF($D$2:$D2341,$D2341)=1,1,0))</f>
        <v/>
      </c>
      <c r="AL2341">
        <f>IF($AK2341=1,SUMPRODUCT(--($AO$2:$AO$7001&lt;$AO2341))+1,"")</f>
        <v/>
      </c>
      <c r="AM2341">
        <f>IF($D2341="","",IF(OR($R2341=TRUE(),$R2341="TRUE"),1,0))</f>
        <v/>
      </c>
      <c r="AN2341">
        <f>IF($D2341="","",IF($X2341="Yes",1,0))</f>
        <v/>
      </c>
      <c r="AO2341">
        <f>IF($AK2341=1,IFERROR(IF(VALUE($D2341)&lt;100000000,VALUE($D2341),1000000000),IFERROR(IF(VALUE(MID($D2341,2,20))&lt;100000000,VALUE(MID($D2341,2,20)),1000000000),1000000000))+ROW()/100000,"")</f>
        <v/>
      </c>
    </row>
    <row r="2342">
      <c r="F2342" s="14" t="n"/>
      <c r="N2342" s="8">
        <f>IF($D2342="","",M2342*V2342/100)</f>
        <v/>
      </c>
      <c r="O2342" s="8" t="n"/>
      <c r="U2342" s="8" t="n"/>
      <c r="V2342" s="8" t="n"/>
      <c r="Y2342">
        <f>IF($D2342="","",IF($AN2342=1,0,IF($AM2342=1,Settings!$C$6,Settings!$C$7))*100)</f>
        <v/>
      </c>
      <c r="Z2342" s="8">
        <f>IF($D2342="","",V2342*Y2342/100)</f>
        <v/>
      </c>
      <c r="AA2342" s="8">
        <f>IF($D2342="","",V2342-Z2342)</f>
        <v/>
      </c>
      <c r="AB2342" s="8">
        <f>IF($D2342="","",AA2342-N2342)</f>
        <v/>
      </c>
      <c r="AF2342" s="8" t="n"/>
      <c r="AI2342" s="14" t="n"/>
      <c r="AK2342">
        <f>IF($D2342="","",IF(COUNTIF($D$2:$D2342,$D2342)=1,1,0))</f>
        <v/>
      </c>
      <c r="AL2342">
        <f>IF($AK2342=1,SUMPRODUCT(--($AO$2:$AO$7001&lt;$AO2342))+1,"")</f>
        <v/>
      </c>
      <c r="AM2342">
        <f>IF($D2342="","",IF(OR($R2342=TRUE(),$R2342="TRUE"),1,0))</f>
        <v/>
      </c>
      <c r="AN2342">
        <f>IF($D2342="","",IF($X2342="Yes",1,0))</f>
        <v/>
      </c>
      <c r="AO2342">
        <f>IF($AK2342=1,IFERROR(IF(VALUE($D2342)&lt;100000000,VALUE($D2342),1000000000),IFERROR(IF(VALUE(MID($D2342,2,20))&lt;100000000,VALUE(MID($D2342,2,20)),1000000000),1000000000))+ROW()/100000,"")</f>
        <v/>
      </c>
    </row>
    <row r="2343">
      <c r="F2343" s="14" t="n"/>
      <c r="N2343" s="8">
        <f>IF($D2343="","",M2343*V2343/100)</f>
        <v/>
      </c>
      <c r="O2343" s="8" t="n"/>
      <c r="U2343" s="8" t="n"/>
      <c r="V2343" s="8" t="n"/>
      <c r="Y2343">
        <f>IF($D2343="","",IF($AN2343=1,0,IF($AM2343=1,Settings!$C$6,Settings!$C$7))*100)</f>
        <v/>
      </c>
      <c r="Z2343" s="8">
        <f>IF($D2343="","",V2343*Y2343/100)</f>
        <v/>
      </c>
      <c r="AA2343" s="8">
        <f>IF($D2343="","",V2343-Z2343)</f>
        <v/>
      </c>
      <c r="AB2343" s="8">
        <f>IF($D2343="","",AA2343-N2343)</f>
        <v/>
      </c>
      <c r="AF2343" s="8" t="n"/>
      <c r="AI2343" s="14" t="n"/>
      <c r="AK2343">
        <f>IF($D2343="","",IF(COUNTIF($D$2:$D2343,$D2343)=1,1,0))</f>
        <v/>
      </c>
      <c r="AL2343">
        <f>IF($AK2343=1,SUMPRODUCT(--($AO$2:$AO$7001&lt;$AO2343))+1,"")</f>
        <v/>
      </c>
      <c r="AM2343">
        <f>IF($D2343="","",IF(OR($R2343=TRUE(),$R2343="TRUE"),1,0))</f>
        <v/>
      </c>
      <c r="AN2343">
        <f>IF($D2343="","",IF($X2343="Yes",1,0))</f>
        <v/>
      </c>
      <c r="AO2343">
        <f>IF($AK2343=1,IFERROR(IF(VALUE($D2343)&lt;100000000,VALUE($D2343),1000000000),IFERROR(IF(VALUE(MID($D2343,2,20))&lt;100000000,VALUE(MID($D2343,2,20)),1000000000),1000000000))+ROW()/100000,"")</f>
        <v/>
      </c>
    </row>
    <row r="2344">
      <c r="F2344" s="14" t="n"/>
      <c r="N2344" s="8">
        <f>IF($D2344="","",M2344*V2344/100)</f>
        <v/>
      </c>
      <c r="O2344" s="8" t="n"/>
      <c r="U2344" s="8" t="n"/>
      <c r="V2344" s="8" t="n"/>
      <c r="Y2344">
        <f>IF($D2344="","",IF($AN2344=1,0,IF($AM2344=1,Settings!$C$6,Settings!$C$7))*100)</f>
        <v/>
      </c>
      <c r="Z2344" s="8">
        <f>IF($D2344="","",V2344*Y2344/100)</f>
        <v/>
      </c>
      <c r="AA2344" s="8">
        <f>IF($D2344="","",V2344-Z2344)</f>
        <v/>
      </c>
      <c r="AB2344" s="8">
        <f>IF($D2344="","",AA2344-N2344)</f>
        <v/>
      </c>
      <c r="AF2344" s="8" t="n"/>
      <c r="AI2344" s="14" t="n"/>
      <c r="AK2344">
        <f>IF($D2344="","",IF(COUNTIF($D$2:$D2344,$D2344)=1,1,0))</f>
        <v/>
      </c>
      <c r="AL2344">
        <f>IF($AK2344=1,SUMPRODUCT(--($AO$2:$AO$7001&lt;$AO2344))+1,"")</f>
        <v/>
      </c>
      <c r="AM2344">
        <f>IF($D2344="","",IF(OR($R2344=TRUE(),$R2344="TRUE"),1,0))</f>
        <v/>
      </c>
      <c r="AN2344">
        <f>IF($D2344="","",IF($X2344="Yes",1,0))</f>
        <v/>
      </c>
      <c r="AO2344">
        <f>IF($AK2344=1,IFERROR(IF(VALUE($D2344)&lt;100000000,VALUE($D2344),1000000000),IFERROR(IF(VALUE(MID($D2344,2,20))&lt;100000000,VALUE(MID($D2344,2,20)),1000000000),1000000000))+ROW()/100000,"")</f>
        <v/>
      </c>
    </row>
    <row r="2345">
      <c r="F2345" s="14" t="n"/>
      <c r="N2345" s="8">
        <f>IF($D2345="","",M2345*V2345/100)</f>
        <v/>
      </c>
      <c r="O2345" s="8" t="n"/>
      <c r="U2345" s="8" t="n"/>
      <c r="V2345" s="8" t="n"/>
      <c r="Y2345">
        <f>IF($D2345="","",IF($AN2345=1,0,IF($AM2345=1,Settings!$C$6,Settings!$C$7))*100)</f>
        <v/>
      </c>
      <c r="Z2345" s="8">
        <f>IF($D2345="","",V2345*Y2345/100)</f>
        <v/>
      </c>
      <c r="AA2345" s="8">
        <f>IF($D2345="","",V2345-Z2345)</f>
        <v/>
      </c>
      <c r="AB2345" s="8">
        <f>IF($D2345="","",AA2345-N2345)</f>
        <v/>
      </c>
      <c r="AF2345" s="8" t="n"/>
      <c r="AI2345" s="14" t="n"/>
      <c r="AK2345">
        <f>IF($D2345="","",IF(COUNTIF($D$2:$D2345,$D2345)=1,1,0))</f>
        <v/>
      </c>
      <c r="AL2345">
        <f>IF($AK2345=1,SUMPRODUCT(--($AO$2:$AO$7001&lt;$AO2345))+1,"")</f>
        <v/>
      </c>
      <c r="AM2345">
        <f>IF($D2345="","",IF(OR($R2345=TRUE(),$R2345="TRUE"),1,0))</f>
        <v/>
      </c>
      <c r="AN2345">
        <f>IF($D2345="","",IF($X2345="Yes",1,0))</f>
        <v/>
      </c>
      <c r="AO2345">
        <f>IF($AK2345=1,IFERROR(IF(VALUE($D2345)&lt;100000000,VALUE($D2345),1000000000),IFERROR(IF(VALUE(MID($D2345,2,20))&lt;100000000,VALUE(MID($D2345,2,20)),1000000000),1000000000))+ROW()/100000,"")</f>
        <v/>
      </c>
    </row>
    <row r="2346">
      <c r="F2346" s="14" t="n"/>
      <c r="N2346" s="8">
        <f>IF($D2346="","",M2346*V2346/100)</f>
        <v/>
      </c>
      <c r="O2346" s="8" t="n"/>
      <c r="U2346" s="8" t="n"/>
      <c r="V2346" s="8" t="n"/>
      <c r="Y2346">
        <f>IF($D2346="","",IF($AN2346=1,0,IF($AM2346=1,Settings!$C$6,Settings!$C$7))*100)</f>
        <v/>
      </c>
      <c r="Z2346" s="8">
        <f>IF($D2346="","",V2346*Y2346/100)</f>
        <v/>
      </c>
      <c r="AA2346" s="8">
        <f>IF($D2346="","",V2346-Z2346)</f>
        <v/>
      </c>
      <c r="AB2346" s="8">
        <f>IF($D2346="","",AA2346-N2346)</f>
        <v/>
      </c>
      <c r="AF2346" s="8" t="n"/>
      <c r="AI2346" s="14" t="n"/>
      <c r="AK2346">
        <f>IF($D2346="","",IF(COUNTIF($D$2:$D2346,$D2346)=1,1,0))</f>
        <v/>
      </c>
      <c r="AL2346">
        <f>IF($AK2346=1,SUMPRODUCT(--($AO$2:$AO$7001&lt;$AO2346))+1,"")</f>
        <v/>
      </c>
      <c r="AM2346">
        <f>IF($D2346="","",IF(OR($R2346=TRUE(),$R2346="TRUE"),1,0))</f>
        <v/>
      </c>
      <c r="AN2346">
        <f>IF($D2346="","",IF($X2346="Yes",1,0))</f>
        <v/>
      </c>
      <c r="AO2346">
        <f>IF($AK2346=1,IFERROR(IF(VALUE($D2346)&lt;100000000,VALUE($D2346),1000000000),IFERROR(IF(VALUE(MID($D2346,2,20))&lt;100000000,VALUE(MID($D2346,2,20)),1000000000),1000000000))+ROW()/100000,"")</f>
        <v/>
      </c>
    </row>
    <row r="2347">
      <c r="F2347" s="14" t="n"/>
      <c r="N2347" s="8">
        <f>IF($D2347="","",M2347*V2347/100)</f>
        <v/>
      </c>
      <c r="O2347" s="8" t="n"/>
      <c r="U2347" s="8" t="n"/>
      <c r="V2347" s="8" t="n"/>
      <c r="Y2347">
        <f>IF($D2347="","",IF($AN2347=1,0,IF($AM2347=1,Settings!$C$6,Settings!$C$7))*100)</f>
        <v/>
      </c>
      <c r="Z2347" s="8">
        <f>IF($D2347="","",V2347*Y2347/100)</f>
        <v/>
      </c>
      <c r="AA2347" s="8">
        <f>IF($D2347="","",V2347-Z2347)</f>
        <v/>
      </c>
      <c r="AB2347" s="8">
        <f>IF($D2347="","",AA2347-N2347)</f>
        <v/>
      </c>
      <c r="AF2347" s="8" t="n"/>
      <c r="AI2347" s="14" t="n"/>
      <c r="AK2347">
        <f>IF($D2347="","",IF(COUNTIF($D$2:$D2347,$D2347)=1,1,0))</f>
        <v/>
      </c>
      <c r="AL2347">
        <f>IF($AK2347=1,SUMPRODUCT(--($AO$2:$AO$7001&lt;$AO2347))+1,"")</f>
        <v/>
      </c>
      <c r="AM2347">
        <f>IF($D2347="","",IF(OR($R2347=TRUE(),$R2347="TRUE"),1,0))</f>
        <v/>
      </c>
      <c r="AN2347">
        <f>IF($D2347="","",IF($X2347="Yes",1,0))</f>
        <v/>
      </c>
      <c r="AO2347">
        <f>IF($AK2347=1,IFERROR(IF(VALUE($D2347)&lt;100000000,VALUE($D2347),1000000000),IFERROR(IF(VALUE(MID($D2347,2,20))&lt;100000000,VALUE(MID($D2347,2,20)),1000000000),1000000000))+ROW()/100000,"")</f>
        <v/>
      </c>
    </row>
    <row r="2348">
      <c r="F2348" s="14" t="n"/>
      <c r="N2348" s="8">
        <f>IF($D2348="","",M2348*V2348/100)</f>
        <v/>
      </c>
      <c r="O2348" s="8" t="n"/>
      <c r="U2348" s="8" t="n"/>
      <c r="V2348" s="8" t="n"/>
      <c r="Y2348">
        <f>IF($D2348="","",IF($AN2348=1,0,IF($AM2348=1,Settings!$C$6,Settings!$C$7))*100)</f>
        <v/>
      </c>
      <c r="Z2348" s="8">
        <f>IF($D2348="","",V2348*Y2348/100)</f>
        <v/>
      </c>
      <c r="AA2348" s="8">
        <f>IF($D2348="","",V2348-Z2348)</f>
        <v/>
      </c>
      <c r="AB2348" s="8">
        <f>IF($D2348="","",AA2348-N2348)</f>
        <v/>
      </c>
      <c r="AF2348" s="8" t="n"/>
      <c r="AI2348" s="14" t="n"/>
      <c r="AK2348">
        <f>IF($D2348="","",IF(COUNTIF($D$2:$D2348,$D2348)=1,1,0))</f>
        <v/>
      </c>
      <c r="AL2348">
        <f>IF($AK2348=1,SUMPRODUCT(--($AO$2:$AO$7001&lt;$AO2348))+1,"")</f>
        <v/>
      </c>
      <c r="AM2348">
        <f>IF($D2348="","",IF(OR($R2348=TRUE(),$R2348="TRUE"),1,0))</f>
        <v/>
      </c>
      <c r="AN2348">
        <f>IF($D2348="","",IF($X2348="Yes",1,0))</f>
        <v/>
      </c>
      <c r="AO2348">
        <f>IF($AK2348=1,IFERROR(IF(VALUE($D2348)&lt;100000000,VALUE($D2348),1000000000),IFERROR(IF(VALUE(MID($D2348,2,20))&lt;100000000,VALUE(MID($D2348,2,20)),1000000000),1000000000))+ROW()/100000,"")</f>
        <v/>
      </c>
    </row>
    <row r="2349">
      <c r="F2349" s="14" t="n"/>
      <c r="N2349" s="8">
        <f>IF($D2349="","",M2349*V2349/100)</f>
        <v/>
      </c>
      <c r="O2349" s="8" t="n"/>
      <c r="U2349" s="8" t="n"/>
      <c r="V2349" s="8" t="n"/>
      <c r="Y2349">
        <f>IF($D2349="","",IF($AN2349=1,0,IF($AM2349=1,Settings!$C$6,Settings!$C$7))*100)</f>
        <v/>
      </c>
      <c r="Z2349" s="8">
        <f>IF($D2349="","",V2349*Y2349/100)</f>
        <v/>
      </c>
      <c r="AA2349" s="8">
        <f>IF($D2349="","",V2349-Z2349)</f>
        <v/>
      </c>
      <c r="AB2349" s="8">
        <f>IF($D2349="","",AA2349-N2349)</f>
        <v/>
      </c>
      <c r="AF2349" s="8" t="n"/>
      <c r="AI2349" s="14" t="n"/>
      <c r="AK2349">
        <f>IF($D2349="","",IF(COUNTIF($D$2:$D2349,$D2349)=1,1,0))</f>
        <v/>
      </c>
      <c r="AL2349">
        <f>IF($AK2349=1,SUMPRODUCT(--($AO$2:$AO$7001&lt;$AO2349))+1,"")</f>
        <v/>
      </c>
      <c r="AM2349">
        <f>IF($D2349="","",IF(OR($R2349=TRUE(),$R2349="TRUE"),1,0))</f>
        <v/>
      </c>
      <c r="AN2349">
        <f>IF($D2349="","",IF($X2349="Yes",1,0))</f>
        <v/>
      </c>
      <c r="AO2349">
        <f>IF($AK2349=1,IFERROR(IF(VALUE($D2349)&lt;100000000,VALUE($D2349),1000000000),IFERROR(IF(VALUE(MID($D2349,2,20))&lt;100000000,VALUE(MID($D2349,2,20)),1000000000),1000000000))+ROW()/100000,"")</f>
        <v/>
      </c>
    </row>
    <row r="2350">
      <c r="F2350" s="14" t="n"/>
      <c r="N2350" s="8">
        <f>IF($D2350="","",M2350*V2350/100)</f>
        <v/>
      </c>
      <c r="O2350" s="8" t="n"/>
      <c r="U2350" s="8" t="n"/>
      <c r="V2350" s="8" t="n"/>
      <c r="Y2350">
        <f>IF($D2350="","",IF($AN2350=1,0,IF($AM2350=1,Settings!$C$6,Settings!$C$7))*100)</f>
        <v/>
      </c>
      <c r="Z2350" s="8">
        <f>IF($D2350="","",V2350*Y2350/100)</f>
        <v/>
      </c>
      <c r="AA2350" s="8">
        <f>IF($D2350="","",V2350-Z2350)</f>
        <v/>
      </c>
      <c r="AB2350" s="8">
        <f>IF($D2350="","",AA2350-N2350)</f>
        <v/>
      </c>
      <c r="AF2350" s="8" t="n"/>
      <c r="AI2350" s="14" t="n"/>
      <c r="AK2350">
        <f>IF($D2350="","",IF(COUNTIF($D$2:$D2350,$D2350)=1,1,0))</f>
        <v/>
      </c>
      <c r="AL2350">
        <f>IF($AK2350=1,SUMPRODUCT(--($AO$2:$AO$7001&lt;$AO2350))+1,"")</f>
        <v/>
      </c>
      <c r="AM2350">
        <f>IF($D2350="","",IF(OR($R2350=TRUE(),$R2350="TRUE"),1,0))</f>
        <v/>
      </c>
      <c r="AN2350">
        <f>IF($D2350="","",IF($X2350="Yes",1,0))</f>
        <v/>
      </c>
      <c r="AO2350">
        <f>IF($AK2350=1,IFERROR(IF(VALUE($D2350)&lt;100000000,VALUE($D2350),1000000000),IFERROR(IF(VALUE(MID($D2350,2,20))&lt;100000000,VALUE(MID($D2350,2,20)),1000000000),1000000000))+ROW()/100000,"")</f>
        <v/>
      </c>
    </row>
    <row r="2351">
      <c r="F2351" s="14" t="n"/>
      <c r="N2351" s="8">
        <f>IF($D2351="","",M2351*V2351/100)</f>
        <v/>
      </c>
      <c r="O2351" s="8" t="n"/>
      <c r="U2351" s="8" t="n"/>
      <c r="V2351" s="8" t="n"/>
      <c r="Y2351">
        <f>IF($D2351="","",IF($AN2351=1,0,IF($AM2351=1,Settings!$C$6,Settings!$C$7))*100)</f>
        <v/>
      </c>
      <c r="Z2351" s="8">
        <f>IF($D2351="","",V2351*Y2351/100)</f>
        <v/>
      </c>
      <c r="AA2351" s="8">
        <f>IF($D2351="","",V2351-Z2351)</f>
        <v/>
      </c>
      <c r="AB2351" s="8">
        <f>IF($D2351="","",AA2351-N2351)</f>
        <v/>
      </c>
      <c r="AF2351" s="8" t="n"/>
      <c r="AI2351" s="14" t="n"/>
      <c r="AK2351">
        <f>IF($D2351="","",IF(COUNTIF($D$2:$D2351,$D2351)=1,1,0))</f>
        <v/>
      </c>
      <c r="AL2351">
        <f>IF($AK2351=1,SUMPRODUCT(--($AO$2:$AO$7001&lt;$AO2351))+1,"")</f>
        <v/>
      </c>
      <c r="AM2351">
        <f>IF($D2351="","",IF(OR($R2351=TRUE(),$R2351="TRUE"),1,0))</f>
        <v/>
      </c>
      <c r="AN2351">
        <f>IF($D2351="","",IF($X2351="Yes",1,0))</f>
        <v/>
      </c>
      <c r="AO2351">
        <f>IF($AK2351=1,IFERROR(IF(VALUE($D2351)&lt;100000000,VALUE($D2351),1000000000),IFERROR(IF(VALUE(MID($D2351,2,20))&lt;100000000,VALUE(MID($D2351,2,20)),1000000000),1000000000))+ROW()/100000,"")</f>
        <v/>
      </c>
    </row>
    <row r="2352">
      <c r="F2352" s="14" t="n"/>
      <c r="N2352" s="8">
        <f>IF($D2352="","",M2352*V2352/100)</f>
        <v/>
      </c>
      <c r="O2352" s="8" t="n"/>
      <c r="U2352" s="8" t="n"/>
      <c r="V2352" s="8" t="n"/>
      <c r="Y2352">
        <f>IF($D2352="","",IF($AN2352=1,0,IF($AM2352=1,Settings!$C$6,Settings!$C$7))*100)</f>
        <v/>
      </c>
      <c r="Z2352" s="8">
        <f>IF($D2352="","",V2352*Y2352/100)</f>
        <v/>
      </c>
      <c r="AA2352" s="8">
        <f>IF($D2352="","",V2352-Z2352)</f>
        <v/>
      </c>
      <c r="AB2352" s="8">
        <f>IF($D2352="","",AA2352-N2352)</f>
        <v/>
      </c>
      <c r="AF2352" s="8" t="n"/>
      <c r="AI2352" s="14" t="n"/>
      <c r="AK2352">
        <f>IF($D2352="","",IF(COUNTIF($D$2:$D2352,$D2352)=1,1,0))</f>
        <v/>
      </c>
      <c r="AL2352">
        <f>IF($AK2352=1,SUMPRODUCT(--($AO$2:$AO$7001&lt;$AO2352))+1,"")</f>
        <v/>
      </c>
      <c r="AM2352">
        <f>IF($D2352="","",IF(OR($R2352=TRUE(),$R2352="TRUE"),1,0))</f>
        <v/>
      </c>
      <c r="AN2352">
        <f>IF($D2352="","",IF($X2352="Yes",1,0))</f>
        <v/>
      </c>
      <c r="AO2352">
        <f>IF($AK2352=1,IFERROR(IF(VALUE($D2352)&lt;100000000,VALUE($D2352),1000000000),IFERROR(IF(VALUE(MID($D2352,2,20))&lt;100000000,VALUE(MID($D2352,2,20)),1000000000),1000000000))+ROW()/100000,"")</f>
        <v/>
      </c>
    </row>
    <row r="2353">
      <c r="F2353" s="14" t="n"/>
      <c r="N2353" s="8">
        <f>IF($D2353="","",M2353*V2353/100)</f>
        <v/>
      </c>
      <c r="O2353" s="8" t="n"/>
      <c r="U2353" s="8" t="n"/>
      <c r="V2353" s="8" t="n"/>
      <c r="Y2353">
        <f>IF($D2353="","",IF($AN2353=1,0,IF($AM2353=1,Settings!$C$6,Settings!$C$7))*100)</f>
        <v/>
      </c>
      <c r="Z2353" s="8">
        <f>IF($D2353="","",V2353*Y2353/100)</f>
        <v/>
      </c>
      <c r="AA2353" s="8">
        <f>IF($D2353="","",V2353-Z2353)</f>
        <v/>
      </c>
      <c r="AB2353" s="8">
        <f>IF($D2353="","",AA2353-N2353)</f>
        <v/>
      </c>
      <c r="AF2353" s="8" t="n"/>
      <c r="AI2353" s="14" t="n"/>
      <c r="AK2353">
        <f>IF($D2353="","",IF(COUNTIF($D$2:$D2353,$D2353)=1,1,0))</f>
        <v/>
      </c>
      <c r="AL2353">
        <f>IF($AK2353=1,SUMPRODUCT(--($AO$2:$AO$7001&lt;$AO2353))+1,"")</f>
        <v/>
      </c>
      <c r="AM2353">
        <f>IF($D2353="","",IF(OR($R2353=TRUE(),$R2353="TRUE"),1,0))</f>
        <v/>
      </c>
      <c r="AN2353">
        <f>IF($D2353="","",IF($X2353="Yes",1,0))</f>
        <v/>
      </c>
      <c r="AO2353">
        <f>IF($AK2353=1,IFERROR(IF(VALUE($D2353)&lt;100000000,VALUE($D2353),1000000000),IFERROR(IF(VALUE(MID($D2353,2,20))&lt;100000000,VALUE(MID($D2353,2,20)),1000000000),1000000000))+ROW()/100000,"")</f>
        <v/>
      </c>
    </row>
    <row r="2354">
      <c r="F2354" s="14" t="n"/>
      <c r="N2354" s="8">
        <f>IF($D2354="","",M2354*V2354/100)</f>
        <v/>
      </c>
      <c r="O2354" s="8" t="n"/>
      <c r="U2354" s="8" t="n"/>
      <c r="V2354" s="8" t="n"/>
      <c r="Y2354">
        <f>IF($D2354="","",IF($AN2354=1,0,IF($AM2354=1,Settings!$C$6,Settings!$C$7))*100)</f>
        <v/>
      </c>
      <c r="Z2354" s="8">
        <f>IF($D2354="","",V2354*Y2354/100)</f>
        <v/>
      </c>
      <c r="AA2354" s="8">
        <f>IF($D2354="","",V2354-Z2354)</f>
        <v/>
      </c>
      <c r="AB2354" s="8">
        <f>IF($D2354="","",AA2354-N2354)</f>
        <v/>
      </c>
      <c r="AF2354" s="8" t="n"/>
      <c r="AI2354" s="14" t="n"/>
      <c r="AK2354">
        <f>IF($D2354="","",IF(COUNTIF($D$2:$D2354,$D2354)=1,1,0))</f>
        <v/>
      </c>
      <c r="AL2354">
        <f>IF($AK2354=1,SUMPRODUCT(--($AO$2:$AO$7001&lt;$AO2354))+1,"")</f>
        <v/>
      </c>
      <c r="AM2354">
        <f>IF($D2354="","",IF(OR($R2354=TRUE(),$R2354="TRUE"),1,0))</f>
        <v/>
      </c>
      <c r="AN2354">
        <f>IF($D2354="","",IF($X2354="Yes",1,0))</f>
        <v/>
      </c>
      <c r="AO2354">
        <f>IF($AK2354=1,IFERROR(IF(VALUE($D2354)&lt;100000000,VALUE($D2354),1000000000),IFERROR(IF(VALUE(MID($D2354,2,20))&lt;100000000,VALUE(MID($D2354,2,20)),1000000000),1000000000))+ROW()/100000,"")</f>
        <v/>
      </c>
    </row>
    <row r="2355">
      <c r="F2355" s="14" t="n"/>
      <c r="N2355" s="8">
        <f>IF($D2355="","",M2355*V2355/100)</f>
        <v/>
      </c>
      <c r="O2355" s="8" t="n"/>
      <c r="U2355" s="8" t="n"/>
      <c r="V2355" s="8" t="n"/>
      <c r="Y2355">
        <f>IF($D2355="","",IF($AN2355=1,0,IF($AM2355=1,Settings!$C$6,Settings!$C$7))*100)</f>
        <v/>
      </c>
      <c r="Z2355" s="8">
        <f>IF($D2355="","",V2355*Y2355/100)</f>
        <v/>
      </c>
      <c r="AA2355" s="8">
        <f>IF($D2355="","",V2355-Z2355)</f>
        <v/>
      </c>
      <c r="AB2355" s="8">
        <f>IF($D2355="","",AA2355-N2355)</f>
        <v/>
      </c>
      <c r="AF2355" s="8" t="n"/>
      <c r="AI2355" s="14" t="n"/>
      <c r="AK2355">
        <f>IF($D2355="","",IF(COUNTIF($D$2:$D2355,$D2355)=1,1,0))</f>
        <v/>
      </c>
      <c r="AL2355">
        <f>IF($AK2355=1,SUMPRODUCT(--($AO$2:$AO$7001&lt;$AO2355))+1,"")</f>
        <v/>
      </c>
      <c r="AM2355">
        <f>IF($D2355="","",IF(OR($R2355=TRUE(),$R2355="TRUE"),1,0))</f>
        <v/>
      </c>
      <c r="AN2355">
        <f>IF($D2355="","",IF($X2355="Yes",1,0))</f>
        <v/>
      </c>
      <c r="AO2355">
        <f>IF($AK2355=1,IFERROR(IF(VALUE($D2355)&lt;100000000,VALUE($D2355),1000000000),IFERROR(IF(VALUE(MID($D2355,2,20))&lt;100000000,VALUE(MID($D2355,2,20)),1000000000),1000000000))+ROW()/100000,"")</f>
        <v/>
      </c>
    </row>
    <row r="2356">
      <c r="F2356" s="14" t="n"/>
      <c r="N2356" s="8">
        <f>IF($D2356="","",M2356*V2356/100)</f>
        <v/>
      </c>
      <c r="O2356" s="8" t="n"/>
      <c r="U2356" s="8" t="n"/>
      <c r="V2356" s="8" t="n"/>
      <c r="Y2356">
        <f>IF($D2356="","",IF($AN2356=1,0,IF($AM2356=1,Settings!$C$6,Settings!$C$7))*100)</f>
        <v/>
      </c>
      <c r="Z2356" s="8">
        <f>IF($D2356="","",V2356*Y2356/100)</f>
        <v/>
      </c>
      <c r="AA2356" s="8">
        <f>IF($D2356="","",V2356-Z2356)</f>
        <v/>
      </c>
      <c r="AB2356" s="8">
        <f>IF($D2356="","",AA2356-N2356)</f>
        <v/>
      </c>
      <c r="AF2356" s="8" t="n"/>
      <c r="AI2356" s="14" t="n"/>
      <c r="AK2356">
        <f>IF($D2356="","",IF(COUNTIF($D$2:$D2356,$D2356)=1,1,0))</f>
        <v/>
      </c>
      <c r="AL2356">
        <f>IF($AK2356=1,SUMPRODUCT(--($AO$2:$AO$7001&lt;$AO2356))+1,"")</f>
        <v/>
      </c>
      <c r="AM2356">
        <f>IF($D2356="","",IF(OR($R2356=TRUE(),$R2356="TRUE"),1,0))</f>
        <v/>
      </c>
      <c r="AN2356">
        <f>IF($D2356="","",IF($X2356="Yes",1,0))</f>
        <v/>
      </c>
      <c r="AO2356">
        <f>IF($AK2356=1,IFERROR(IF(VALUE($D2356)&lt;100000000,VALUE($D2356),1000000000),IFERROR(IF(VALUE(MID($D2356,2,20))&lt;100000000,VALUE(MID($D2356,2,20)),1000000000),1000000000))+ROW()/100000,"")</f>
        <v/>
      </c>
    </row>
    <row r="2357">
      <c r="F2357" s="14" t="n"/>
      <c r="N2357" s="8">
        <f>IF($D2357="","",M2357*V2357/100)</f>
        <v/>
      </c>
      <c r="O2357" s="8" t="n"/>
      <c r="U2357" s="8" t="n"/>
      <c r="V2357" s="8" t="n"/>
      <c r="Y2357">
        <f>IF($D2357="","",IF($AN2357=1,0,IF($AM2357=1,Settings!$C$6,Settings!$C$7))*100)</f>
        <v/>
      </c>
      <c r="Z2357" s="8">
        <f>IF($D2357="","",V2357*Y2357/100)</f>
        <v/>
      </c>
      <c r="AA2357" s="8">
        <f>IF($D2357="","",V2357-Z2357)</f>
        <v/>
      </c>
      <c r="AB2357" s="8">
        <f>IF($D2357="","",AA2357-N2357)</f>
        <v/>
      </c>
      <c r="AF2357" s="8" t="n"/>
      <c r="AI2357" s="14" t="n"/>
      <c r="AK2357">
        <f>IF($D2357="","",IF(COUNTIF($D$2:$D2357,$D2357)=1,1,0))</f>
        <v/>
      </c>
      <c r="AL2357">
        <f>IF($AK2357=1,SUMPRODUCT(--($AO$2:$AO$7001&lt;$AO2357))+1,"")</f>
        <v/>
      </c>
      <c r="AM2357">
        <f>IF($D2357="","",IF(OR($R2357=TRUE(),$R2357="TRUE"),1,0))</f>
        <v/>
      </c>
      <c r="AN2357">
        <f>IF($D2357="","",IF($X2357="Yes",1,0))</f>
        <v/>
      </c>
      <c r="AO2357">
        <f>IF($AK2357=1,IFERROR(IF(VALUE($D2357)&lt;100000000,VALUE($D2357),1000000000),IFERROR(IF(VALUE(MID($D2357,2,20))&lt;100000000,VALUE(MID($D2357,2,20)),1000000000),1000000000))+ROW()/100000,"")</f>
        <v/>
      </c>
    </row>
    <row r="2358">
      <c r="F2358" s="14" t="n"/>
      <c r="N2358" s="8">
        <f>IF($D2358="","",M2358*V2358/100)</f>
        <v/>
      </c>
      <c r="O2358" s="8" t="n"/>
      <c r="U2358" s="8" t="n"/>
      <c r="V2358" s="8" t="n"/>
      <c r="Y2358">
        <f>IF($D2358="","",IF($AN2358=1,0,IF($AM2358=1,Settings!$C$6,Settings!$C$7))*100)</f>
        <v/>
      </c>
      <c r="Z2358" s="8">
        <f>IF($D2358="","",V2358*Y2358/100)</f>
        <v/>
      </c>
      <c r="AA2358" s="8">
        <f>IF($D2358="","",V2358-Z2358)</f>
        <v/>
      </c>
      <c r="AB2358" s="8">
        <f>IF($D2358="","",AA2358-N2358)</f>
        <v/>
      </c>
      <c r="AF2358" s="8" t="n"/>
      <c r="AI2358" s="14" t="n"/>
      <c r="AK2358">
        <f>IF($D2358="","",IF(COUNTIF($D$2:$D2358,$D2358)=1,1,0))</f>
        <v/>
      </c>
      <c r="AL2358">
        <f>IF($AK2358=1,SUMPRODUCT(--($AO$2:$AO$7001&lt;$AO2358))+1,"")</f>
        <v/>
      </c>
      <c r="AM2358">
        <f>IF($D2358="","",IF(OR($R2358=TRUE(),$R2358="TRUE"),1,0))</f>
        <v/>
      </c>
      <c r="AN2358">
        <f>IF($D2358="","",IF($X2358="Yes",1,0))</f>
        <v/>
      </c>
      <c r="AO2358">
        <f>IF($AK2358=1,IFERROR(IF(VALUE($D2358)&lt;100000000,VALUE($D2358),1000000000),IFERROR(IF(VALUE(MID($D2358,2,20))&lt;100000000,VALUE(MID($D2358,2,20)),1000000000),1000000000))+ROW()/100000,"")</f>
        <v/>
      </c>
    </row>
    <row r="2359">
      <c r="F2359" s="14" t="n"/>
      <c r="N2359" s="8">
        <f>IF($D2359="","",M2359*V2359/100)</f>
        <v/>
      </c>
      <c r="O2359" s="8" t="n"/>
      <c r="U2359" s="8" t="n"/>
      <c r="V2359" s="8" t="n"/>
      <c r="Y2359">
        <f>IF($D2359="","",IF($AN2359=1,0,IF($AM2359=1,Settings!$C$6,Settings!$C$7))*100)</f>
        <v/>
      </c>
      <c r="Z2359" s="8">
        <f>IF($D2359="","",V2359*Y2359/100)</f>
        <v/>
      </c>
      <c r="AA2359" s="8">
        <f>IF($D2359="","",V2359-Z2359)</f>
        <v/>
      </c>
      <c r="AB2359" s="8">
        <f>IF($D2359="","",AA2359-N2359)</f>
        <v/>
      </c>
      <c r="AF2359" s="8" t="n"/>
      <c r="AI2359" s="14" t="n"/>
      <c r="AK2359">
        <f>IF($D2359="","",IF(COUNTIF($D$2:$D2359,$D2359)=1,1,0))</f>
        <v/>
      </c>
      <c r="AL2359">
        <f>IF($AK2359=1,SUMPRODUCT(--($AO$2:$AO$7001&lt;$AO2359))+1,"")</f>
        <v/>
      </c>
      <c r="AM2359">
        <f>IF($D2359="","",IF(OR($R2359=TRUE(),$R2359="TRUE"),1,0))</f>
        <v/>
      </c>
      <c r="AN2359">
        <f>IF($D2359="","",IF($X2359="Yes",1,0))</f>
        <v/>
      </c>
      <c r="AO2359">
        <f>IF($AK2359=1,IFERROR(IF(VALUE($D2359)&lt;100000000,VALUE($D2359),1000000000),IFERROR(IF(VALUE(MID($D2359,2,20))&lt;100000000,VALUE(MID($D2359,2,20)),1000000000),1000000000))+ROW()/100000,"")</f>
        <v/>
      </c>
    </row>
    <row r="2360">
      <c r="F2360" s="14" t="n"/>
      <c r="N2360" s="8">
        <f>IF($D2360="","",M2360*V2360/100)</f>
        <v/>
      </c>
      <c r="O2360" s="8" t="n"/>
      <c r="U2360" s="8" t="n"/>
      <c r="V2360" s="8" t="n"/>
      <c r="Y2360">
        <f>IF($D2360="","",IF($AN2360=1,0,IF($AM2360=1,Settings!$C$6,Settings!$C$7))*100)</f>
        <v/>
      </c>
      <c r="Z2360" s="8">
        <f>IF($D2360="","",V2360*Y2360/100)</f>
        <v/>
      </c>
      <c r="AA2360" s="8">
        <f>IF($D2360="","",V2360-Z2360)</f>
        <v/>
      </c>
      <c r="AB2360" s="8">
        <f>IF($D2360="","",AA2360-N2360)</f>
        <v/>
      </c>
      <c r="AF2360" s="8" t="n"/>
      <c r="AI2360" s="14" t="n"/>
      <c r="AK2360">
        <f>IF($D2360="","",IF(COUNTIF($D$2:$D2360,$D2360)=1,1,0))</f>
        <v/>
      </c>
      <c r="AL2360">
        <f>IF($AK2360=1,SUMPRODUCT(--($AO$2:$AO$7001&lt;$AO2360))+1,"")</f>
        <v/>
      </c>
      <c r="AM2360">
        <f>IF($D2360="","",IF(OR($R2360=TRUE(),$R2360="TRUE"),1,0))</f>
        <v/>
      </c>
      <c r="AN2360">
        <f>IF($D2360="","",IF($X2360="Yes",1,0))</f>
        <v/>
      </c>
      <c r="AO2360">
        <f>IF($AK2360=1,IFERROR(IF(VALUE($D2360)&lt;100000000,VALUE($D2360),1000000000),IFERROR(IF(VALUE(MID($D2360,2,20))&lt;100000000,VALUE(MID($D2360,2,20)),1000000000),1000000000))+ROW()/100000,"")</f>
        <v/>
      </c>
    </row>
    <row r="2361">
      <c r="F2361" s="14" t="n"/>
      <c r="N2361" s="8">
        <f>IF($D2361="","",M2361*V2361/100)</f>
        <v/>
      </c>
      <c r="O2361" s="8" t="n"/>
      <c r="U2361" s="8" t="n"/>
      <c r="V2361" s="8" t="n"/>
      <c r="Y2361">
        <f>IF($D2361="","",IF($AN2361=1,0,IF($AM2361=1,Settings!$C$6,Settings!$C$7))*100)</f>
        <v/>
      </c>
      <c r="Z2361" s="8">
        <f>IF($D2361="","",V2361*Y2361/100)</f>
        <v/>
      </c>
      <c r="AA2361" s="8">
        <f>IF($D2361="","",V2361-Z2361)</f>
        <v/>
      </c>
      <c r="AB2361" s="8">
        <f>IF($D2361="","",AA2361-N2361)</f>
        <v/>
      </c>
      <c r="AF2361" s="8" t="n"/>
      <c r="AI2361" s="14" t="n"/>
      <c r="AK2361">
        <f>IF($D2361="","",IF(COUNTIF($D$2:$D2361,$D2361)=1,1,0))</f>
        <v/>
      </c>
      <c r="AL2361">
        <f>IF($AK2361=1,SUMPRODUCT(--($AO$2:$AO$7001&lt;$AO2361))+1,"")</f>
        <v/>
      </c>
      <c r="AM2361">
        <f>IF($D2361="","",IF(OR($R2361=TRUE(),$R2361="TRUE"),1,0))</f>
        <v/>
      </c>
      <c r="AN2361">
        <f>IF($D2361="","",IF($X2361="Yes",1,0))</f>
        <v/>
      </c>
      <c r="AO2361">
        <f>IF($AK2361=1,IFERROR(IF(VALUE($D2361)&lt;100000000,VALUE($D2361),1000000000),IFERROR(IF(VALUE(MID($D2361,2,20))&lt;100000000,VALUE(MID($D2361,2,20)),1000000000),1000000000))+ROW()/100000,"")</f>
        <v/>
      </c>
    </row>
    <row r="2362">
      <c r="F2362" s="14" t="n"/>
      <c r="N2362" s="8">
        <f>IF($D2362="","",M2362*V2362/100)</f>
        <v/>
      </c>
      <c r="O2362" s="8" t="n"/>
      <c r="U2362" s="8" t="n"/>
      <c r="V2362" s="8" t="n"/>
      <c r="Y2362">
        <f>IF($D2362="","",IF($AN2362=1,0,IF($AM2362=1,Settings!$C$6,Settings!$C$7))*100)</f>
        <v/>
      </c>
      <c r="Z2362" s="8">
        <f>IF($D2362="","",V2362*Y2362/100)</f>
        <v/>
      </c>
      <c r="AA2362" s="8">
        <f>IF($D2362="","",V2362-Z2362)</f>
        <v/>
      </c>
      <c r="AB2362" s="8">
        <f>IF($D2362="","",AA2362-N2362)</f>
        <v/>
      </c>
      <c r="AF2362" s="8" t="n"/>
      <c r="AI2362" s="14" t="n"/>
      <c r="AK2362">
        <f>IF($D2362="","",IF(COUNTIF($D$2:$D2362,$D2362)=1,1,0))</f>
        <v/>
      </c>
      <c r="AL2362">
        <f>IF($AK2362=1,SUMPRODUCT(--($AO$2:$AO$7001&lt;$AO2362))+1,"")</f>
        <v/>
      </c>
      <c r="AM2362">
        <f>IF($D2362="","",IF(OR($R2362=TRUE(),$R2362="TRUE"),1,0))</f>
        <v/>
      </c>
      <c r="AN2362">
        <f>IF($D2362="","",IF($X2362="Yes",1,0))</f>
        <v/>
      </c>
      <c r="AO2362">
        <f>IF($AK2362=1,IFERROR(IF(VALUE($D2362)&lt;100000000,VALUE($D2362),1000000000),IFERROR(IF(VALUE(MID($D2362,2,20))&lt;100000000,VALUE(MID($D2362,2,20)),1000000000),1000000000))+ROW()/100000,"")</f>
        <v/>
      </c>
    </row>
    <row r="2363">
      <c r="F2363" s="14" t="n"/>
      <c r="N2363" s="8">
        <f>IF($D2363="","",M2363*V2363/100)</f>
        <v/>
      </c>
      <c r="O2363" s="8" t="n"/>
      <c r="U2363" s="8" t="n"/>
      <c r="V2363" s="8" t="n"/>
      <c r="Y2363">
        <f>IF($D2363="","",IF($AN2363=1,0,IF($AM2363=1,Settings!$C$6,Settings!$C$7))*100)</f>
        <v/>
      </c>
      <c r="Z2363" s="8">
        <f>IF($D2363="","",V2363*Y2363/100)</f>
        <v/>
      </c>
      <c r="AA2363" s="8">
        <f>IF($D2363="","",V2363-Z2363)</f>
        <v/>
      </c>
      <c r="AB2363" s="8">
        <f>IF($D2363="","",AA2363-N2363)</f>
        <v/>
      </c>
      <c r="AF2363" s="8" t="n"/>
      <c r="AI2363" s="14" t="n"/>
      <c r="AK2363">
        <f>IF($D2363="","",IF(COUNTIF($D$2:$D2363,$D2363)=1,1,0))</f>
        <v/>
      </c>
      <c r="AL2363">
        <f>IF($AK2363=1,SUMPRODUCT(--($AO$2:$AO$7001&lt;$AO2363))+1,"")</f>
        <v/>
      </c>
      <c r="AM2363">
        <f>IF($D2363="","",IF(OR($R2363=TRUE(),$R2363="TRUE"),1,0))</f>
        <v/>
      </c>
      <c r="AN2363">
        <f>IF($D2363="","",IF($X2363="Yes",1,0))</f>
        <v/>
      </c>
      <c r="AO2363">
        <f>IF($AK2363=1,IFERROR(IF(VALUE($D2363)&lt;100000000,VALUE($D2363),1000000000),IFERROR(IF(VALUE(MID($D2363,2,20))&lt;100000000,VALUE(MID($D2363,2,20)),1000000000),1000000000))+ROW()/100000,"")</f>
        <v/>
      </c>
    </row>
    <row r="2364">
      <c r="F2364" s="14" t="n"/>
      <c r="N2364" s="8">
        <f>IF($D2364="","",M2364*V2364/100)</f>
        <v/>
      </c>
      <c r="O2364" s="8" t="n"/>
      <c r="U2364" s="8" t="n"/>
      <c r="V2364" s="8" t="n"/>
      <c r="Y2364">
        <f>IF($D2364="","",IF($AN2364=1,0,IF($AM2364=1,Settings!$C$6,Settings!$C$7))*100)</f>
        <v/>
      </c>
      <c r="Z2364" s="8">
        <f>IF($D2364="","",V2364*Y2364/100)</f>
        <v/>
      </c>
      <c r="AA2364" s="8">
        <f>IF($D2364="","",V2364-Z2364)</f>
        <v/>
      </c>
      <c r="AB2364" s="8">
        <f>IF($D2364="","",AA2364-N2364)</f>
        <v/>
      </c>
      <c r="AF2364" s="8" t="n"/>
      <c r="AI2364" s="14" t="n"/>
      <c r="AK2364">
        <f>IF($D2364="","",IF(COUNTIF($D$2:$D2364,$D2364)=1,1,0))</f>
        <v/>
      </c>
      <c r="AL2364">
        <f>IF($AK2364=1,SUMPRODUCT(--($AO$2:$AO$7001&lt;$AO2364))+1,"")</f>
        <v/>
      </c>
      <c r="AM2364">
        <f>IF($D2364="","",IF(OR($R2364=TRUE(),$R2364="TRUE"),1,0))</f>
        <v/>
      </c>
      <c r="AN2364">
        <f>IF($D2364="","",IF($X2364="Yes",1,0))</f>
        <v/>
      </c>
      <c r="AO2364">
        <f>IF($AK2364=1,IFERROR(IF(VALUE($D2364)&lt;100000000,VALUE($D2364),1000000000),IFERROR(IF(VALUE(MID($D2364,2,20))&lt;100000000,VALUE(MID($D2364,2,20)),1000000000),1000000000))+ROW()/100000,"")</f>
        <v/>
      </c>
    </row>
    <row r="2365">
      <c r="F2365" s="14" t="n"/>
      <c r="N2365" s="8">
        <f>IF($D2365="","",M2365*V2365/100)</f>
        <v/>
      </c>
      <c r="O2365" s="8" t="n"/>
      <c r="U2365" s="8" t="n"/>
      <c r="V2365" s="8" t="n"/>
      <c r="Y2365">
        <f>IF($D2365="","",IF($AN2365=1,0,IF($AM2365=1,Settings!$C$6,Settings!$C$7))*100)</f>
        <v/>
      </c>
      <c r="Z2365" s="8">
        <f>IF($D2365="","",V2365*Y2365/100)</f>
        <v/>
      </c>
      <c r="AA2365" s="8">
        <f>IF($D2365="","",V2365-Z2365)</f>
        <v/>
      </c>
      <c r="AB2365" s="8">
        <f>IF($D2365="","",AA2365-N2365)</f>
        <v/>
      </c>
      <c r="AF2365" s="8" t="n"/>
      <c r="AI2365" s="14" t="n"/>
      <c r="AK2365">
        <f>IF($D2365="","",IF(COUNTIF($D$2:$D2365,$D2365)=1,1,0))</f>
        <v/>
      </c>
      <c r="AL2365">
        <f>IF($AK2365=1,SUMPRODUCT(--($AO$2:$AO$7001&lt;$AO2365))+1,"")</f>
        <v/>
      </c>
      <c r="AM2365">
        <f>IF($D2365="","",IF(OR($R2365=TRUE(),$R2365="TRUE"),1,0))</f>
        <v/>
      </c>
      <c r="AN2365">
        <f>IF($D2365="","",IF($X2365="Yes",1,0))</f>
        <v/>
      </c>
      <c r="AO2365">
        <f>IF($AK2365=1,IFERROR(IF(VALUE($D2365)&lt;100000000,VALUE($D2365),1000000000),IFERROR(IF(VALUE(MID($D2365,2,20))&lt;100000000,VALUE(MID($D2365,2,20)),1000000000),1000000000))+ROW()/100000,"")</f>
        <v/>
      </c>
    </row>
    <row r="2366">
      <c r="F2366" s="14" t="n"/>
      <c r="N2366" s="8">
        <f>IF($D2366="","",M2366*V2366/100)</f>
        <v/>
      </c>
      <c r="O2366" s="8" t="n"/>
      <c r="U2366" s="8" t="n"/>
      <c r="V2366" s="8" t="n"/>
      <c r="Y2366">
        <f>IF($D2366="","",IF($AN2366=1,0,IF($AM2366=1,Settings!$C$6,Settings!$C$7))*100)</f>
        <v/>
      </c>
      <c r="Z2366" s="8">
        <f>IF($D2366="","",V2366*Y2366/100)</f>
        <v/>
      </c>
      <c r="AA2366" s="8">
        <f>IF($D2366="","",V2366-Z2366)</f>
        <v/>
      </c>
      <c r="AB2366" s="8">
        <f>IF($D2366="","",AA2366-N2366)</f>
        <v/>
      </c>
      <c r="AF2366" s="8" t="n"/>
      <c r="AI2366" s="14" t="n"/>
      <c r="AK2366">
        <f>IF($D2366="","",IF(COUNTIF($D$2:$D2366,$D2366)=1,1,0))</f>
        <v/>
      </c>
      <c r="AL2366">
        <f>IF($AK2366=1,SUMPRODUCT(--($AO$2:$AO$7001&lt;$AO2366))+1,"")</f>
        <v/>
      </c>
      <c r="AM2366">
        <f>IF($D2366="","",IF(OR($R2366=TRUE(),$R2366="TRUE"),1,0))</f>
        <v/>
      </c>
      <c r="AN2366">
        <f>IF($D2366="","",IF($X2366="Yes",1,0))</f>
        <v/>
      </c>
      <c r="AO2366">
        <f>IF($AK2366=1,IFERROR(IF(VALUE($D2366)&lt;100000000,VALUE($D2366),1000000000),IFERROR(IF(VALUE(MID($D2366,2,20))&lt;100000000,VALUE(MID($D2366,2,20)),1000000000),1000000000))+ROW()/100000,"")</f>
        <v/>
      </c>
    </row>
    <row r="2367">
      <c r="F2367" s="14" t="n"/>
      <c r="N2367" s="8">
        <f>IF($D2367="","",M2367*V2367/100)</f>
        <v/>
      </c>
      <c r="O2367" s="8" t="n"/>
      <c r="U2367" s="8" t="n"/>
      <c r="V2367" s="8" t="n"/>
      <c r="Y2367">
        <f>IF($D2367="","",IF($AN2367=1,0,IF($AM2367=1,Settings!$C$6,Settings!$C$7))*100)</f>
        <v/>
      </c>
      <c r="Z2367" s="8">
        <f>IF($D2367="","",V2367*Y2367/100)</f>
        <v/>
      </c>
      <c r="AA2367" s="8">
        <f>IF($D2367="","",V2367-Z2367)</f>
        <v/>
      </c>
      <c r="AB2367" s="8">
        <f>IF($D2367="","",AA2367-N2367)</f>
        <v/>
      </c>
      <c r="AF2367" s="8" t="n"/>
      <c r="AI2367" s="14" t="n"/>
      <c r="AK2367">
        <f>IF($D2367="","",IF(COUNTIF($D$2:$D2367,$D2367)=1,1,0))</f>
        <v/>
      </c>
      <c r="AL2367">
        <f>IF($AK2367=1,SUMPRODUCT(--($AO$2:$AO$7001&lt;$AO2367))+1,"")</f>
        <v/>
      </c>
      <c r="AM2367">
        <f>IF($D2367="","",IF(OR($R2367=TRUE(),$R2367="TRUE"),1,0))</f>
        <v/>
      </c>
      <c r="AN2367">
        <f>IF($D2367="","",IF($X2367="Yes",1,0))</f>
        <v/>
      </c>
      <c r="AO2367">
        <f>IF($AK2367=1,IFERROR(IF(VALUE($D2367)&lt;100000000,VALUE($D2367),1000000000),IFERROR(IF(VALUE(MID($D2367,2,20))&lt;100000000,VALUE(MID($D2367,2,20)),1000000000),1000000000))+ROW()/100000,"")</f>
        <v/>
      </c>
    </row>
    <row r="2368">
      <c r="F2368" s="14" t="n"/>
      <c r="N2368" s="8">
        <f>IF($D2368="","",M2368*V2368/100)</f>
        <v/>
      </c>
      <c r="O2368" s="8" t="n"/>
      <c r="U2368" s="8" t="n"/>
      <c r="V2368" s="8" t="n"/>
      <c r="Y2368">
        <f>IF($D2368="","",IF($AN2368=1,0,IF($AM2368=1,Settings!$C$6,Settings!$C$7))*100)</f>
        <v/>
      </c>
      <c r="Z2368" s="8">
        <f>IF($D2368="","",V2368*Y2368/100)</f>
        <v/>
      </c>
      <c r="AA2368" s="8">
        <f>IF($D2368="","",V2368-Z2368)</f>
        <v/>
      </c>
      <c r="AB2368" s="8">
        <f>IF($D2368="","",AA2368-N2368)</f>
        <v/>
      </c>
      <c r="AF2368" s="8" t="n"/>
      <c r="AI2368" s="14" t="n"/>
      <c r="AK2368">
        <f>IF($D2368="","",IF(COUNTIF($D$2:$D2368,$D2368)=1,1,0))</f>
        <v/>
      </c>
      <c r="AL2368">
        <f>IF($AK2368=1,SUMPRODUCT(--($AO$2:$AO$7001&lt;$AO2368))+1,"")</f>
        <v/>
      </c>
      <c r="AM2368">
        <f>IF($D2368="","",IF(OR($R2368=TRUE(),$R2368="TRUE"),1,0))</f>
        <v/>
      </c>
      <c r="AN2368">
        <f>IF($D2368="","",IF($X2368="Yes",1,0))</f>
        <v/>
      </c>
      <c r="AO2368">
        <f>IF($AK2368=1,IFERROR(IF(VALUE($D2368)&lt;100000000,VALUE($D2368),1000000000),IFERROR(IF(VALUE(MID($D2368,2,20))&lt;100000000,VALUE(MID($D2368,2,20)),1000000000),1000000000))+ROW()/100000,"")</f>
        <v/>
      </c>
    </row>
    <row r="2369">
      <c r="F2369" s="14" t="n"/>
      <c r="N2369" s="8">
        <f>IF($D2369="","",M2369*V2369/100)</f>
        <v/>
      </c>
      <c r="O2369" s="8" t="n"/>
      <c r="U2369" s="8" t="n"/>
      <c r="V2369" s="8" t="n"/>
      <c r="Y2369">
        <f>IF($D2369="","",IF($AN2369=1,0,IF($AM2369=1,Settings!$C$6,Settings!$C$7))*100)</f>
        <v/>
      </c>
      <c r="Z2369" s="8">
        <f>IF($D2369="","",V2369*Y2369/100)</f>
        <v/>
      </c>
      <c r="AA2369" s="8">
        <f>IF($D2369="","",V2369-Z2369)</f>
        <v/>
      </c>
      <c r="AB2369" s="8">
        <f>IF($D2369="","",AA2369-N2369)</f>
        <v/>
      </c>
      <c r="AF2369" s="8" t="n"/>
      <c r="AI2369" s="14" t="n"/>
      <c r="AK2369">
        <f>IF($D2369="","",IF(COUNTIF($D$2:$D2369,$D2369)=1,1,0))</f>
        <v/>
      </c>
      <c r="AL2369">
        <f>IF($AK2369=1,SUMPRODUCT(--($AO$2:$AO$7001&lt;$AO2369))+1,"")</f>
        <v/>
      </c>
      <c r="AM2369">
        <f>IF($D2369="","",IF(OR($R2369=TRUE(),$R2369="TRUE"),1,0))</f>
        <v/>
      </c>
      <c r="AN2369">
        <f>IF($D2369="","",IF($X2369="Yes",1,0))</f>
        <v/>
      </c>
      <c r="AO2369">
        <f>IF($AK2369=1,IFERROR(IF(VALUE($D2369)&lt;100000000,VALUE($D2369),1000000000),IFERROR(IF(VALUE(MID($D2369,2,20))&lt;100000000,VALUE(MID($D2369,2,20)),1000000000),1000000000))+ROW()/100000,"")</f>
        <v/>
      </c>
    </row>
    <row r="2370">
      <c r="F2370" s="14" t="n"/>
      <c r="N2370" s="8">
        <f>IF($D2370="","",M2370*V2370/100)</f>
        <v/>
      </c>
      <c r="O2370" s="8" t="n"/>
      <c r="U2370" s="8" t="n"/>
      <c r="V2370" s="8" t="n"/>
      <c r="Y2370">
        <f>IF($D2370="","",IF($AN2370=1,0,IF($AM2370=1,Settings!$C$6,Settings!$C$7))*100)</f>
        <v/>
      </c>
      <c r="Z2370" s="8">
        <f>IF($D2370="","",V2370*Y2370/100)</f>
        <v/>
      </c>
      <c r="AA2370" s="8">
        <f>IF($D2370="","",V2370-Z2370)</f>
        <v/>
      </c>
      <c r="AB2370" s="8">
        <f>IF($D2370="","",AA2370-N2370)</f>
        <v/>
      </c>
      <c r="AF2370" s="8" t="n"/>
      <c r="AI2370" s="14" t="n"/>
      <c r="AK2370">
        <f>IF($D2370="","",IF(COUNTIF($D$2:$D2370,$D2370)=1,1,0))</f>
        <v/>
      </c>
      <c r="AL2370">
        <f>IF($AK2370=1,SUMPRODUCT(--($AO$2:$AO$7001&lt;$AO2370))+1,"")</f>
        <v/>
      </c>
      <c r="AM2370">
        <f>IF($D2370="","",IF(OR($R2370=TRUE(),$R2370="TRUE"),1,0))</f>
        <v/>
      </c>
      <c r="AN2370">
        <f>IF($D2370="","",IF($X2370="Yes",1,0))</f>
        <v/>
      </c>
      <c r="AO2370">
        <f>IF($AK2370=1,IFERROR(IF(VALUE($D2370)&lt;100000000,VALUE($D2370),1000000000),IFERROR(IF(VALUE(MID($D2370,2,20))&lt;100000000,VALUE(MID($D2370,2,20)),1000000000),1000000000))+ROW()/100000,"")</f>
        <v/>
      </c>
    </row>
    <row r="2371">
      <c r="F2371" s="14" t="n"/>
      <c r="N2371" s="8">
        <f>IF($D2371="","",M2371*V2371/100)</f>
        <v/>
      </c>
      <c r="O2371" s="8" t="n"/>
      <c r="U2371" s="8" t="n"/>
      <c r="V2371" s="8" t="n"/>
      <c r="Y2371">
        <f>IF($D2371="","",IF($AN2371=1,0,IF($AM2371=1,Settings!$C$6,Settings!$C$7))*100)</f>
        <v/>
      </c>
      <c r="Z2371" s="8">
        <f>IF($D2371="","",V2371*Y2371/100)</f>
        <v/>
      </c>
      <c r="AA2371" s="8">
        <f>IF($D2371="","",V2371-Z2371)</f>
        <v/>
      </c>
      <c r="AB2371" s="8">
        <f>IF($D2371="","",AA2371-N2371)</f>
        <v/>
      </c>
      <c r="AF2371" s="8" t="n"/>
      <c r="AI2371" s="14" t="n"/>
      <c r="AK2371">
        <f>IF($D2371="","",IF(COUNTIF($D$2:$D2371,$D2371)=1,1,0))</f>
        <v/>
      </c>
      <c r="AL2371">
        <f>IF($AK2371=1,SUMPRODUCT(--($AO$2:$AO$7001&lt;$AO2371))+1,"")</f>
        <v/>
      </c>
      <c r="AM2371">
        <f>IF($D2371="","",IF(OR($R2371=TRUE(),$R2371="TRUE"),1,0))</f>
        <v/>
      </c>
      <c r="AN2371">
        <f>IF($D2371="","",IF($X2371="Yes",1,0))</f>
        <v/>
      </c>
      <c r="AO2371">
        <f>IF($AK2371=1,IFERROR(IF(VALUE($D2371)&lt;100000000,VALUE($D2371),1000000000),IFERROR(IF(VALUE(MID($D2371,2,20))&lt;100000000,VALUE(MID($D2371,2,20)),1000000000),1000000000))+ROW()/100000,"")</f>
        <v/>
      </c>
    </row>
    <row r="2372">
      <c r="F2372" s="14" t="n"/>
      <c r="N2372" s="8">
        <f>IF($D2372="","",M2372*V2372/100)</f>
        <v/>
      </c>
      <c r="O2372" s="8" t="n"/>
      <c r="U2372" s="8" t="n"/>
      <c r="V2372" s="8" t="n"/>
      <c r="Y2372">
        <f>IF($D2372="","",IF($AN2372=1,0,IF($AM2372=1,Settings!$C$6,Settings!$C$7))*100)</f>
        <v/>
      </c>
      <c r="Z2372" s="8">
        <f>IF($D2372="","",V2372*Y2372/100)</f>
        <v/>
      </c>
      <c r="AA2372" s="8">
        <f>IF($D2372="","",V2372-Z2372)</f>
        <v/>
      </c>
      <c r="AB2372" s="8">
        <f>IF($D2372="","",AA2372-N2372)</f>
        <v/>
      </c>
      <c r="AF2372" s="8" t="n"/>
      <c r="AI2372" s="14" t="n"/>
      <c r="AK2372">
        <f>IF($D2372="","",IF(COUNTIF($D$2:$D2372,$D2372)=1,1,0))</f>
        <v/>
      </c>
      <c r="AL2372">
        <f>IF($AK2372=1,SUMPRODUCT(--($AO$2:$AO$7001&lt;$AO2372))+1,"")</f>
        <v/>
      </c>
      <c r="AM2372">
        <f>IF($D2372="","",IF(OR($R2372=TRUE(),$R2372="TRUE"),1,0))</f>
        <v/>
      </c>
      <c r="AN2372">
        <f>IF($D2372="","",IF($X2372="Yes",1,0))</f>
        <v/>
      </c>
      <c r="AO2372">
        <f>IF($AK2372=1,IFERROR(IF(VALUE($D2372)&lt;100000000,VALUE($D2372),1000000000),IFERROR(IF(VALUE(MID($D2372,2,20))&lt;100000000,VALUE(MID($D2372,2,20)),1000000000),1000000000))+ROW()/100000,"")</f>
        <v/>
      </c>
    </row>
    <row r="2373">
      <c r="F2373" s="14" t="n"/>
      <c r="N2373" s="8">
        <f>IF($D2373="","",M2373*V2373/100)</f>
        <v/>
      </c>
      <c r="O2373" s="8" t="n"/>
      <c r="U2373" s="8" t="n"/>
      <c r="V2373" s="8" t="n"/>
      <c r="Y2373">
        <f>IF($D2373="","",IF($AN2373=1,0,IF($AM2373=1,Settings!$C$6,Settings!$C$7))*100)</f>
        <v/>
      </c>
      <c r="Z2373" s="8">
        <f>IF($D2373="","",V2373*Y2373/100)</f>
        <v/>
      </c>
      <c r="AA2373" s="8">
        <f>IF($D2373="","",V2373-Z2373)</f>
        <v/>
      </c>
      <c r="AB2373" s="8">
        <f>IF($D2373="","",AA2373-N2373)</f>
        <v/>
      </c>
      <c r="AF2373" s="8" t="n"/>
      <c r="AI2373" s="14" t="n"/>
      <c r="AK2373">
        <f>IF($D2373="","",IF(COUNTIF($D$2:$D2373,$D2373)=1,1,0))</f>
        <v/>
      </c>
      <c r="AL2373">
        <f>IF($AK2373=1,SUMPRODUCT(--($AO$2:$AO$7001&lt;$AO2373))+1,"")</f>
        <v/>
      </c>
      <c r="AM2373">
        <f>IF($D2373="","",IF(OR($R2373=TRUE(),$R2373="TRUE"),1,0))</f>
        <v/>
      </c>
      <c r="AN2373">
        <f>IF($D2373="","",IF($X2373="Yes",1,0))</f>
        <v/>
      </c>
      <c r="AO2373">
        <f>IF($AK2373=1,IFERROR(IF(VALUE($D2373)&lt;100000000,VALUE($D2373),1000000000),IFERROR(IF(VALUE(MID($D2373,2,20))&lt;100000000,VALUE(MID($D2373,2,20)),1000000000),1000000000))+ROW()/100000,"")</f>
        <v/>
      </c>
    </row>
    <row r="2374">
      <c r="F2374" s="14" t="n"/>
      <c r="N2374" s="8">
        <f>IF($D2374="","",M2374*V2374/100)</f>
        <v/>
      </c>
      <c r="O2374" s="8" t="n"/>
      <c r="U2374" s="8" t="n"/>
      <c r="V2374" s="8" t="n"/>
      <c r="Y2374">
        <f>IF($D2374="","",IF($AN2374=1,0,IF($AM2374=1,Settings!$C$6,Settings!$C$7))*100)</f>
        <v/>
      </c>
      <c r="Z2374" s="8">
        <f>IF($D2374="","",V2374*Y2374/100)</f>
        <v/>
      </c>
      <c r="AA2374" s="8">
        <f>IF($D2374="","",V2374-Z2374)</f>
        <v/>
      </c>
      <c r="AB2374" s="8">
        <f>IF($D2374="","",AA2374-N2374)</f>
        <v/>
      </c>
      <c r="AF2374" s="8" t="n"/>
      <c r="AI2374" s="14" t="n"/>
      <c r="AK2374">
        <f>IF($D2374="","",IF(COUNTIF($D$2:$D2374,$D2374)=1,1,0))</f>
        <v/>
      </c>
      <c r="AL2374">
        <f>IF($AK2374=1,SUMPRODUCT(--($AO$2:$AO$7001&lt;$AO2374))+1,"")</f>
        <v/>
      </c>
      <c r="AM2374">
        <f>IF($D2374="","",IF(OR($R2374=TRUE(),$R2374="TRUE"),1,0))</f>
        <v/>
      </c>
      <c r="AN2374">
        <f>IF($D2374="","",IF($X2374="Yes",1,0))</f>
        <v/>
      </c>
      <c r="AO2374">
        <f>IF($AK2374=1,IFERROR(IF(VALUE($D2374)&lt;100000000,VALUE($D2374),1000000000),IFERROR(IF(VALUE(MID($D2374,2,20))&lt;100000000,VALUE(MID($D2374,2,20)),1000000000),1000000000))+ROW()/100000,"")</f>
        <v/>
      </c>
    </row>
    <row r="2375">
      <c r="F2375" s="14" t="n"/>
      <c r="N2375" s="8">
        <f>IF($D2375="","",M2375*V2375/100)</f>
        <v/>
      </c>
      <c r="O2375" s="8" t="n"/>
      <c r="U2375" s="8" t="n"/>
      <c r="V2375" s="8" t="n"/>
      <c r="Y2375">
        <f>IF($D2375="","",IF($AN2375=1,0,IF($AM2375=1,Settings!$C$6,Settings!$C$7))*100)</f>
        <v/>
      </c>
      <c r="Z2375" s="8">
        <f>IF($D2375="","",V2375*Y2375/100)</f>
        <v/>
      </c>
      <c r="AA2375" s="8">
        <f>IF($D2375="","",V2375-Z2375)</f>
        <v/>
      </c>
      <c r="AB2375" s="8">
        <f>IF($D2375="","",AA2375-N2375)</f>
        <v/>
      </c>
      <c r="AF2375" s="8" t="n"/>
      <c r="AI2375" s="14" t="n"/>
      <c r="AK2375">
        <f>IF($D2375="","",IF(COUNTIF($D$2:$D2375,$D2375)=1,1,0))</f>
        <v/>
      </c>
      <c r="AL2375">
        <f>IF($AK2375=1,SUMPRODUCT(--($AO$2:$AO$7001&lt;$AO2375))+1,"")</f>
        <v/>
      </c>
      <c r="AM2375">
        <f>IF($D2375="","",IF(OR($R2375=TRUE(),$R2375="TRUE"),1,0))</f>
        <v/>
      </c>
      <c r="AN2375">
        <f>IF($D2375="","",IF($X2375="Yes",1,0))</f>
        <v/>
      </c>
      <c r="AO2375">
        <f>IF($AK2375=1,IFERROR(IF(VALUE($D2375)&lt;100000000,VALUE($D2375),1000000000),IFERROR(IF(VALUE(MID($D2375,2,20))&lt;100000000,VALUE(MID($D2375,2,20)),1000000000),1000000000))+ROW()/100000,"")</f>
        <v/>
      </c>
    </row>
    <row r="2376">
      <c r="F2376" s="14" t="n"/>
      <c r="N2376" s="8">
        <f>IF($D2376="","",M2376*V2376/100)</f>
        <v/>
      </c>
      <c r="O2376" s="8" t="n"/>
      <c r="U2376" s="8" t="n"/>
      <c r="V2376" s="8" t="n"/>
      <c r="Y2376">
        <f>IF($D2376="","",IF($AN2376=1,0,IF($AM2376=1,Settings!$C$6,Settings!$C$7))*100)</f>
        <v/>
      </c>
      <c r="Z2376" s="8">
        <f>IF($D2376="","",V2376*Y2376/100)</f>
        <v/>
      </c>
      <c r="AA2376" s="8">
        <f>IF($D2376="","",V2376-Z2376)</f>
        <v/>
      </c>
      <c r="AB2376" s="8">
        <f>IF($D2376="","",AA2376-N2376)</f>
        <v/>
      </c>
      <c r="AF2376" s="8" t="n"/>
      <c r="AI2376" s="14" t="n"/>
      <c r="AK2376">
        <f>IF($D2376="","",IF(COUNTIF($D$2:$D2376,$D2376)=1,1,0))</f>
        <v/>
      </c>
      <c r="AL2376">
        <f>IF($AK2376=1,SUMPRODUCT(--($AO$2:$AO$7001&lt;$AO2376))+1,"")</f>
        <v/>
      </c>
      <c r="AM2376">
        <f>IF($D2376="","",IF(OR($R2376=TRUE(),$R2376="TRUE"),1,0))</f>
        <v/>
      </c>
      <c r="AN2376">
        <f>IF($D2376="","",IF($X2376="Yes",1,0))</f>
        <v/>
      </c>
      <c r="AO2376">
        <f>IF($AK2376=1,IFERROR(IF(VALUE($D2376)&lt;100000000,VALUE($D2376),1000000000),IFERROR(IF(VALUE(MID($D2376,2,20))&lt;100000000,VALUE(MID($D2376,2,20)),1000000000),1000000000))+ROW()/100000,"")</f>
        <v/>
      </c>
    </row>
    <row r="2377">
      <c r="F2377" s="14" t="n"/>
      <c r="N2377" s="8">
        <f>IF($D2377="","",M2377*V2377/100)</f>
        <v/>
      </c>
      <c r="O2377" s="8" t="n"/>
      <c r="U2377" s="8" t="n"/>
      <c r="V2377" s="8" t="n"/>
      <c r="Y2377">
        <f>IF($D2377="","",IF($AN2377=1,0,IF($AM2377=1,Settings!$C$6,Settings!$C$7))*100)</f>
        <v/>
      </c>
      <c r="Z2377" s="8">
        <f>IF($D2377="","",V2377*Y2377/100)</f>
        <v/>
      </c>
      <c r="AA2377" s="8">
        <f>IF($D2377="","",V2377-Z2377)</f>
        <v/>
      </c>
      <c r="AB2377" s="8">
        <f>IF($D2377="","",AA2377-N2377)</f>
        <v/>
      </c>
      <c r="AF2377" s="8" t="n"/>
      <c r="AI2377" s="14" t="n"/>
      <c r="AK2377">
        <f>IF($D2377="","",IF(COUNTIF($D$2:$D2377,$D2377)=1,1,0))</f>
        <v/>
      </c>
      <c r="AL2377">
        <f>IF($AK2377=1,SUMPRODUCT(--($AO$2:$AO$7001&lt;$AO2377))+1,"")</f>
        <v/>
      </c>
      <c r="AM2377">
        <f>IF($D2377="","",IF(OR($R2377=TRUE(),$R2377="TRUE"),1,0))</f>
        <v/>
      </c>
      <c r="AN2377">
        <f>IF($D2377="","",IF($X2377="Yes",1,0))</f>
        <v/>
      </c>
      <c r="AO2377">
        <f>IF($AK2377=1,IFERROR(IF(VALUE($D2377)&lt;100000000,VALUE($D2377),1000000000),IFERROR(IF(VALUE(MID($D2377,2,20))&lt;100000000,VALUE(MID($D2377,2,20)),1000000000),1000000000))+ROW()/100000,"")</f>
        <v/>
      </c>
    </row>
    <row r="2378">
      <c r="F2378" s="14" t="n"/>
      <c r="N2378" s="8">
        <f>IF($D2378="","",M2378*V2378/100)</f>
        <v/>
      </c>
      <c r="O2378" s="8" t="n"/>
      <c r="U2378" s="8" t="n"/>
      <c r="V2378" s="8" t="n"/>
      <c r="Y2378">
        <f>IF($D2378="","",IF($AN2378=1,0,IF($AM2378=1,Settings!$C$6,Settings!$C$7))*100)</f>
        <v/>
      </c>
      <c r="Z2378" s="8">
        <f>IF($D2378="","",V2378*Y2378/100)</f>
        <v/>
      </c>
      <c r="AA2378" s="8">
        <f>IF($D2378="","",V2378-Z2378)</f>
        <v/>
      </c>
      <c r="AB2378" s="8">
        <f>IF($D2378="","",AA2378-N2378)</f>
        <v/>
      </c>
      <c r="AF2378" s="8" t="n"/>
      <c r="AI2378" s="14" t="n"/>
      <c r="AK2378">
        <f>IF($D2378="","",IF(COUNTIF($D$2:$D2378,$D2378)=1,1,0))</f>
        <v/>
      </c>
      <c r="AL2378">
        <f>IF($AK2378=1,SUMPRODUCT(--($AO$2:$AO$7001&lt;$AO2378))+1,"")</f>
        <v/>
      </c>
      <c r="AM2378">
        <f>IF($D2378="","",IF(OR($R2378=TRUE(),$R2378="TRUE"),1,0))</f>
        <v/>
      </c>
      <c r="AN2378">
        <f>IF($D2378="","",IF($X2378="Yes",1,0))</f>
        <v/>
      </c>
      <c r="AO2378">
        <f>IF($AK2378=1,IFERROR(IF(VALUE($D2378)&lt;100000000,VALUE($D2378),1000000000),IFERROR(IF(VALUE(MID($D2378,2,20))&lt;100000000,VALUE(MID($D2378,2,20)),1000000000),1000000000))+ROW()/100000,"")</f>
        <v/>
      </c>
    </row>
    <row r="2379">
      <c r="F2379" s="14" t="n"/>
      <c r="N2379" s="8">
        <f>IF($D2379="","",M2379*V2379/100)</f>
        <v/>
      </c>
      <c r="O2379" s="8" t="n"/>
      <c r="U2379" s="8" t="n"/>
      <c r="V2379" s="8" t="n"/>
      <c r="Y2379">
        <f>IF($D2379="","",IF($AN2379=1,0,IF($AM2379=1,Settings!$C$6,Settings!$C$7))*100)</f>
        <v/>
      </c>
      <c r="Z2379" s="8">
        <f>IF($D2379="","",V2379*Y2379/100)</f>
        <v/>
      </c>
      <c r="AA2379" s="8">
        <f>IF($D2379="","",V2379-Z2379)</f>
        <v/>
      </c>
      <c r="AB2379" s="8">
        <f>IF($D2379="","",AA2379-N2379)</f>
        <v/>
      </c>
      <c r="AF2379" s="8" t="n"/>
      <c r="AI2379" s="14" t="n"/>
      <c r="AK2379">
        <f>IF($D2379="","",IF(COUNTIF($D$2:$D2379,$D2379)=1,1,0))</f>
        <v/>
      </c>
      <c r="AL2379">
        <f>IF($AK2379=1,SUMPRODUCT(--($AO$2:$AO$7001&lt;$AO2379))+1,"")</f>
        <v/>
      </c>
      <c r="AM2379">
        <f>IF($D2379="","",IF(OR($R2379=TRUE(),$R2379="TRUE"),1,0))</f>
        <v/>
      </c>
      <c r="AN2379">
        <f>IF($D2379="","",IF($X2379="Yes",1,0))</f>
        <v/>
      </c>
      <c r="AO2379">
        <f>IF($AK2379=1,IFERROR(IF(VALUE($D2379)&lt;100000000,VALUE($D2379),1000000000),IFERROR(IF(VALUE(MID($D2379,2,20))&lt;100000000,VALUE(MID($D2379,2,20)),1000000000),1000000000))+ROW()/100000,"")</f>
        <v/>
      </c>
    </row>
    <row r="2380">
      <c r="F2380" s="14" t="n"/>
      <c r="N2380" s="8">
        <f>IF($D2380="","",M2380*V2380/100)</f>
        <v/>
      </c>
      <c r="O2380" s="8" t="n"/>
      <c r="U2380" s="8" t="n"/>
      <c r="V2380" s="8" t="n"/>
      <c r="Y2380">
        <f>IF($D2380="","",IF($AN2380=1,0,IF($AM2380=1,Settings!$C$6,Settings!$C$7))*100)</f>
        <v/>
      </c>
      <c r="Z2380" s="8">
        <f>IF($D2380="","",V2380*Y2380/100)</f>
        <v/>
      </c>
      <c r="AA2380" s="8">
        <f>IF($D2380="","",V2380-Z2380)</f>
        <v/>
      </c>
      <c r="AB2380" s="8">
        <f>IF($D2380="","",AA2380-N2380)</f>
        <v/>
      </c>
      <c r="AF2380" s="8" t="n"/>
      <c r="AI2380" s="14" t="n"/>
      <c r="AK2380">
        <f>IF($D2380="","",IF(COUNTIF($D$2:$D2380,$D2380)=1,1,0))</f>
        <v/>
      </c>
      <c r="AL2380">
        <f>IF($AK2380=1,SUMPRODUCT(--($AO$2:$AO$7001&lt;$AO2380))+1,"")</f>
        <v/>
      </c>
      <c r="AM2380">
        <f>IF($D2380="","",IF(OR($R2380=TRUE(),$R2380="TRUE"),1,0))</f>
        <v/>
      </c>
      <c r="AN2380">
        <f>IF($D2380="","",IF($X2380="Yes",1,0))</f>
        <v/>
      </c>
      <c r="AO2380">
        <f>IF($AK2380=1,IFERROR(IF(VALUE($D2380)&lt;100000000,VALUE($D2380),1000000000),IFERROR(IF(VALUE(MID($D2380,2,20))&lt;100000000,VALUE(MID($D2380,2,20)),1000000000),1000000000))+ROW()/100000,"")</f>
        <v/>
      </c>
    </row>
    <row r="2381">
      <c r="F2381" s="14" t="n"/>
      <c r="N2381" s="8">
        <f>IF($D2381="","",M2381*V2381/100)</f>
        <v/>
      </c>
      <c r="O2381" s="8" t="n"/>
      <c r="U2381" s="8" t="n"/>
      <c r="V2381" s="8" t="n"/>
      <c r="Y2381">
        <f>IF($D2381="","",IF($AN2381=1,0,IF($AM2381=1,Settings!$C$6,Settings!$C$7))*100)</f>
        <v/>
      </c>
      <c r="Z2381" s="8">
        <f>IF($D2381="","",V2381*Y2381/100)</f>
        <v/>
      </c>
      <c r="AA2381" s="8">
        <f>IF($D2381="","",V2381-Z2381)</f>
        <v/>
      </c>
      <c r="AB2381" s="8">
        <f>IF($D2381="","",AA2381-N2381)</f>
        <v/>
      </c>
      <c r="AF2381" s="8" t="n"/>
      <c r="AI2381" s="14" t="n"/>
      <c r="AK2381">
        <f>IF($D2381="","",IF(COUNTIF($D$2:$D2381,$D2381)=1,1,0))</f>
        <v/>
      </c>
      <c r="AL2381">
        <f>IF($AK2381=1,SUMPRODUCT(--($AO$2:$AO$7001&lt;$AO2381))+1,"")</f>
        <v/>
      </c>
      <c r="AM2381">
        <f>IF($D2381="","",IF(OR($R2381=TRUE(),$R2381="TRUE"),1,0))</f>
        <v/>
      </c>
      <c r="AN2381">
        <f>IF($D2381="","",IF($X2381="Yes",1,0))</f>
        <v/>
      </c>
      <c r="AO2381">
        <f>IF($AK2381=1,IFERROR(IF(VALUE($D2381)&lt;100000000,VALUE($D2381),1000000000),IFERROR(IF(VALUE(MID($D2381,2,20))&lt;100000000,VALUE(MID($D2381,2,20)),1000000000),1000000000))+ROW()/100000,"")</f>
        <v/>
      </c>
    </row>
    <row r="2382">
      <c r="F2382" s="14" t="n"/>
      <c r="N2382" s="8">
        <f>IF($D2382="","",M2382*V2382/100)</f>
        <v/>
      </c>
      <c r="O2382" s="8" t="n"/>
      <c r="U2382" s="8" t="n"/>
      <c r="V2382" s="8" t="n"/>
      <c r="Y2382">
        <f>IF($D2382="","",IF($AN2382=1,0,IF($AM2382=1,Settings!$C$6,Settings!$C$7))*100)</f>
        <v/>
      </c>
      <c r="Z2382" s="8">
        <f>IF($D2382="","",V2382*Y2382/100)</f>
        <v/>
      </c>
      <c r="AA2382" s="8">
        <f>IF($D2382="","",V2382-Z2382)</f>
        <v/>
      </c>
      <c r="AB2382" s="8">
        <f>IF($D2382="","",AA2382-N2382)</f>
        <v/>
      </c>
      <c r="AF2382" s="8" t="n"/>
      <c r="AI2382" s="14" t="n"/>
      <c r="AK2382">
        <f>IF($D2382="","",IF(COUNTIF($D$2:$D2382,$D2382)=1,1,0))</f>
        <v/>
      </c>
      <c r="AL2382">
        <f>IF($AK2382=1,SUMPRODUCT(--($AO$2:$AO$7001&lt;$AO2382))+1,"")</f>
        <v/>
      </c>
      <c r="AM2382">
        <f>IF($D2382="","",IF(OR($R2382=TRUE(),$R2382="TRUE"),1,0))</f>
        <v/>
      </c>
      <c r="AN2382">
        <f>IF($D2382="","",IF($X2382="Yes",1,0))</f>
        <v/>
      </c>
      <c r="AO2382">
        <f>IF($AK2382=1,IFERROR(IF(VALUE($D2382)&lt;100000000,VALUE($D2382),1000000000),IFERROR(IF(VALUE(MID($D2382,2,20))&lt;100000000,VALUE(MID($D2382,2,20)),1000000000),1000000000))+ROW()/100000,"")</f>
        <v/>
      </c>
    </row>
    <row r="2383">
      <c r="F2383" s="14" t="n"/>
      <c r="N2383" s="8">
        <f>IF($D2383="","",M2383*V2383/100)</f>
        <v/>
      </c>
      <c r="O2383" s="8" t="n"/>
      <c r="U2383" s="8" t="n"/>
      <c r="V2383" s="8" t="n"/>
      <c r="Y2383">
        <f>IF($D2383="","",IF($AN2383=1,0,IF($AM2383=1,Settings!$C$6,Settings!$C$7))*100)</f>
        <v/>
      </c>
      <c r="Z2383" s="8">
        <f>IF($D2383="","",V2383*Y2383/100)</f>
        <v/>
      </c>
      <c r="AA2383" s="8">
        <f>IF($D2383="","",V2383-Z2383)</f>
        <v/>
      </c>
      <c r="AB2383" s="8">
        <f>IF($D2383="","",AA2383-N2383)</f>
        <v/>
      </c>
      <c r="AF2383" s="8" t="n"/>
      <c r="AI2383" s="14" t="n"/>
      <c r="AK2383">
        <f>IF($D2383="","",IF(COUNTIF($D$2:$D2383,$D2383)=1,1,0))</f>
        <v/>
      </c>
      <c r="AL2383">
        <f>IF($AK2383=1,SUMPRODUCT(--($AO$2:$AO$7001&lt;$AO2383))+1,"")</f>
        <v/>
      </c>
      <c r="AM2383">
        <f>IF($D2383="","",IF(OR($R2383=TRUE(),$R2383="TRUE"),1,0))</f>
        <v/>
      </c>
      <c r="AN2383">
        <f>IF($D2383="","",IF($X2383="Yes",1,0))</f>
        <v/>
      </c>
      <c r="AO2383">
        <f>IF($AK2383=1,IFERROR(IF(VALUE($D2383)&lt;100000000,VALUE($D2383),1000000000),IFERROR(IF(VALUE(MID($D2383,2,20))&lt;100000000,VALUE(MID($D2383,2,20)),1000000000),1000000000))+ROW()/100000,"")</f>
        <v/>
      </c>
    </row>
    <row r="2384">
      <c r="F2384" s="14" t="n"/>
      <c r="N2384" s="8">
        <f>IF($D2384="","",M2384*V2384/100)</f>
        <v/>
      </c>
      <c r="O2384" s="8" t="n"/>
      <c r="U2384" s="8" t="n"/>
      <c r="V2384" s="8" t="n"/>
      <c r="Y2384">
        <f>IF($D2384="","",IF($AN2384=1,0,IF($AM2384=1,Settings!$C$6,Settings!$C$7))*100)</f>
        <v/>
      </c>
      <c r="Z2384" s="8">
        <f>IF($D2384="","",V2384*Y2384/100)</f>
        <v/>
      </c>
      <c r="AA2384" s="8">
        <f>IF($D2384="","",V2384-Z2384)</f>
        <v/>
      </c>
      <c r="AB2384" s="8">
        <f>IF($D2384="","",AA2384-N2384)</f>
        <v/>
      </c>
      <c r="AF2384" s="8" t="n"/>
      <c r="AI2384" s="14" t="n"/>
      <c r="AK2384">
        <f>IF($D2384="","",IF(COUNTIF($D$2:$D2384,$D2384)=1,1,0))</f>
        <v/>
      </c>
      <c r="AL2384">
        <f>IF($AK2384=1,SUMPRODUCT(--($AO$2:$AO$7001&lt;$AO2384))+1,"")</f>
        <v/>
      </c>
      <c r="AM2384">
        <f>IF($D2384="","",IF(OR($R2384=TRUE(),$R2384="TRUE"),1,0))</f>
        <v/>
      </c>
      <c r="AN2384">
        <f>IF($D2384="","",IF($X2384="Yes",1,0))</f>
        <v/>
      </c>
      <c r="AO2384">
        <f>IF($AK2384=1,IFERROR(IF(VALUE($D2384)&lt;100000000,VALUE($D2384),1000000000),IFERROR(IF(VALUE(MID($D2384,2,20))&lt;100000000,VALUE(MID($D2384,2,20)),1000000000),1000000000))+ROW()/100000,"")</f>
        <v/>
      </c>
    </row>
    <row r="2385">
      <c r="F2385" s="14" t="n"/>
      <c r="N2385" s="8">
        <f>IF($D2385="","",M2385*V2385/100)</f>
        <v/>
      </c>
      <c r="O2385" s="8" t="n"/>
      <c r="U2385" s="8" t="n"/>
      <c r="V2385" s="8" t="n"/>
      <c r="Y2385">
        <f>IF($D2385="","",IF($AN2385=1,0,IF($AM2385=1,Settings!$C$6,Settings!$C$7))*100)</f>
        <v/>
      </c>
      <c r="Z2385" s="8">
        <f>IF($D2385="","",V2385*Y2385/100)</f>
        <v/>
      </c>
      <c r="AA2385" s="8">
        <f>IF($D2385="","",V2385-Z2385)</f>
        <v/>
      </c>
      <c r="AB2385" s="8">
        <f>IF($D2385="","",AA2385-N2385)</f>
        <v/>
      </c>
      <c r="AF2385" s="8" t="n"/>
      <c r="AI2385" s="14" t="n"/>
      <c r="AK2385">
        <f>IF($D2385="","",IF(COUNTIF($D$2:$D2385,$D2385)=1,1,0))</f>
        <v/>
      </c>
      <c r="AL2385">
        <f>IF($AK2385=1,SUMPRODUCT(--($AO$2:$AO$7001&lt;$AO2385))+1,"")</f>
        <v/>
      </c>
      <c r="AM2385">
        <f>IF($D2385="","",IF(OR($R2385=TRUE(),$R2385="TRUE"),1,0))</f>
        <v/>
      </c>
      <c r="AN2385">
        <f>IF($D2385="","",IF($X2385="Yes",1,0))</f>
        <v/>
      </c>
      <c r="AO2385">
        <f>IF($AK2385=1,IFERROR(IF(VALUE($D2385)&lt;100000000,VALUE($D2385),1000000000),IFERROR(IF(VALUE(MID($D2385,2,20))&lt;100000000,VALUE(MID($D2385,2,20)),1000000000),1000000000))+ROW()/100000,"")</f>
        <v/>
      </c>
    </row>
    <row r="2386">
      <c r="F2386" s="14" t="n"/>
      <c r="N2386" s="8">
        <f>IF($D2386="","",M2386*V2386/100)</f>
        <v/>
      </c>
      <c r="O2386" s="8" t="n"/>
      <c r="U2386" s="8" t="n"/>
      <c r="V2386" s="8" t="n"/>
      <c r="Y2386">
        <f>IF($D2386="","",IF($AN2386=1,0,IF($AM2386=1,Settings!$C$6,Settings!$C$7))*100)</f>
        <v/>
      </c>
      <c r="Z2386" s="8">
        <f>IF($D2386="","",V2386*Y2386/100)</f>
        <v/>
      </c>
      <c r="AA2386" s="8">
        <f>IF($D2386="","",V2386-Z2386)</f>
        <v/>
      </c>
      <c r="AB2386" s="8">
        <f>IF($D2386="","",AA2386-N2386)</f>
        <v/>
      </c>
      <c r="AF2386" s="8" t="n"/>
      <c r="AI2386" s="14" t="n"/>
      <c r="AK2386">
        <f>IF($D2386="","",IF(COUNTIF($D$2:$D2386,$D2386)=1,1,0))</f>
        <v/>
      </c>
      <c r="AL2386">
        <f>IF($AK2386=1,SUMPRODUCT(--($AO$2:$AO$7001&lt;$AO2386))+1,"")</f>
        <v/>
      </c>
      <c r="AM2386">
        <f>IF($D2386="","",IF(OR($R2386=TRUE(),$R2386="TRUE"),1,0))</f>
        <v/>
      </c>
      <c r="AN2386">
        <f>IF($D2386="","",IF($X2386="Yes",1,0))</f>
        <v/>
      </c>
      <c r="AO2386">
        <f>IF($AK2386=1,IFERROR(IF(VALUE($D2386)&lt;100000000,VALUE($D2386),1000000000),IFERROR(IF(VALUE(MID($D2386,2,20))&lt;100000000,VALUE(MID($D2386,2,20)),1000000000),1000000000))+ROW()/100000,"")</f>
        <v/>
      </c>
    </row>
    <row r="2387">
      <c r="F2387" s="14" t="n"/>
      <c r="N2387" s="8">
        <f>IF($D2387="","",M2387*V2387/100)</f>
        <v/>
      </c>
      <c r="O2387" s="8" t="n"/>
      <c r="U2387" s="8" t="n"/>
      <c r="V2387" s="8" t="n"/>
      <c r="Y2387">
        <f>IF($D2387="","",IF($AN2387=1,0,IF($AM2387=1,Settings!$C$6,Settings!$C$7))*100)</f>
        <v/>
      </c>
      <c r="Z2387" s="8">
        <f>IF($D2387="","",V2387*Y2387/100)</f>
        <v/>
      </c>
      <c r="AA2387" s="8">
        <f>IF($D2387="","",V2387-Z2387)</f>
        <v/>
      </c>
      <c r="AB2387" s="8">
        <f>IF($D2387="","",AA2387-N2387)</f>
        <v/>
      </c>
      <c r="AF2387" s="8" t="n"/>
      <c r="AI2387" s="14" t="n"/>
      <c r="AK2387">
        <f>IF($D2387="","",IF(COUNTIF($D$2:$D2387,$D2387)=1,1,0))</f>
        <v/>
      </c>
      <c r="AL2387">
        <f>IF($AK2387=1,SUMPRODUCT(--($AO$2:$AO$7001&lt;$AO2387))+1,"")</f>
        <v/>
      </c>
      <c r="AM2387">
        <f>IF($D2387="","",IF(OR($R2387=TRUE(),$R2387="TRUE"),1,0))</f>
        <v/>
      </c>
      <c r="AN2387">
        <f>IF($D2387="","",IF($X2387="Yes",1,0))</f>
        <v/>
      </c>
      <c r="AO2387">
        <f>IF($AK2387=1,IFERROR(IF(VALUE($D2387)&lt;100000000,VALUE($D2387),1000000000),IFERROR(IF(VALUE(MID($D2387,2,20))&lt;100000000,VALUE(MID($D2387,2,20)),1000000000),1000000000))+ROW()/100000,"")</f>
        <v/>
      </c>
    </row>
    <row r="2388">
      <c r="F2388" s="14" t="n"/>
      <c r="N2388" s="8">
        <f>IF($D2388="","",M2388*V2388/100)</f>
        <v/>
      </c>
      <c r="O2388" s="8" t="n"/>
      <c r="U2388" s="8" t="n"/>
      <c r="V2388" s="8" t="n"/>
      <c r="Y2388">
        <f>IF($D2388="","",IF($AN2388=1,0,IF($AM2388=1,Settings!$C$6,Settings!$C$7))*100)</f>
        <v/>
      </c>
      <c r="Z2388" s="8">
        <f>IF($D2388="","",V2388*Y2388/100)</f>
        <v/>
      </c>
      <c r="AA2388" s="8">
        <f>IF($D2388="","",V2388-Z2388)</f>
        <v/>
      </c>
      <c r="AB2388" s="8">
        <f>IF($D2388="","",AA2388-N2388)</f>
        <v/>
      </c>
      <c r="AF2388" s="8" t="n"/>
      <c r="AI2388" s="14" t="n"/>
      <c r="AK2388">
        <f>IF($D2388="","",IF(COUNTIF($D$2:$D2388,$D2388)=1,1,0))</f>
        <v/>
      </c>
      <c r="AL2388">
        <f>IF($AK2388=1,SUMPRODUCT(--($AO$2:$AO$7001&lt;$AO2388))+1,"")</f>
        <v/>
      </c>
      <c r="AM2388">
        <f>IF($D2388="","",IF(OR($R2388=TRUE(),$R2388="TRUE"),1,0))</f>
        <v/>
      </c>
      <c r="AN2388">
        <f>IF($D2388="","",IF($X2388="Yes",1,0))</f>
        <v/>
      </c>
      <c r="AO2388">
        <f>IF($AK2388=1,IFERROR(IF(VALUE($D2388)&lt;100000000,VALUE($D2388),1000000000),IFERROR(IF(VALUE(MID($D2388,2,20))&lt;100000000,VALUE(MID($D2388,2,20)),1000000000),1000000000))+ROW()/100000,"")</f>
        <v/>
      </c>
    </row>
    <row r="2389">
      <c r="F2389" s="14" t="n"/>
      <c r="N2389" s="8">
        <f>IF($D2389="","",M2389*V2389/100)</f>
        <v/>
      </c>
      <c r="O2389" s="8" t="n"/>
      <c r="U2389" s="8" t="n"/>
      <c r="V2389" s="8" t="n"/>
      <c r="Y2389">
        <f>IF($D2389="","",IF($AN2389=1,0,IF($AM2389=1,Settings!$C$6,Settings!$C$7))*100)</f>
        <v/>
      </c>
      <c r="Z2389" s="8">
        <f>IF($D2389="","",V2389*Y2389/100)</f>
        <v/>
      </c>
      <c r="AA2389" s="8">
        <f>IF($D2389="","",V2389-Z2389)</f>
        <v/>
      </c>
      <c r="AB2389" s="8">
        <f>IF($D2389="","",AA2389-N2389)</f>
        <v/>
      </c>
      <c r="AF2389" s="8" t="n"/>
      <c r="AI2389" s="14" t="n"/>
      <c r="AK2389">
        <f>IF($D2389="","",IF(COUNTIF($D$2:$D2389,$D2389)=1,1,0))</f>
        <v/>
      </c>
      <c r="AL2389">
        <f>IF($AK2389=1,SUMPRODUCT(--($AO$2:$AO$7001&lt;$AO2389))+1,"")</f>
        <v/>
      </c>
      <c r="AM2389">
        <f>IF($D2389="","",IF(OR($R2389=TRUE(),$R2389="TRUE"),1,0))</f>
        <v/>
      </c>
      <c r="AN2389">
        <f>IF($D2389="","",IF($X2389="Yes",1,0))</f>
        <v/>
      </c>
      <c r="AO2389">
        <f>IF($AK2389=1,IFERROR(IF(VALUE($D2389)&lt;100000000,VALUE($D2389),1000000000),IFERROR(IF(VALUE(MID($D2389,2,20))&lt;100000000,VALUE(MID($D2389,2,20)),1000000000),1000000000))+ROW()/100000,"")</f>
        <v/>
      </c>
    </row>
    <row r="2390">
      <c r="F2390" s="14" t="n"/>
      <c r="N2390" s="8">
        <f>IF($D2390="","",M2390*V2390/100)</f>
        <v/>
      </c>
      <c r="O2390" s="8" t="n"/>
      <c r="U2390" s="8" t="n"/>
      <c r="V2390" s="8" t="n"/>
      <c r="Y2390">
        <f>IF($D2390="","",IF($AN2390=1,0,IF($AM2390=1,Settings!$C$6,Settings!$C$7))*100)</f>
        <v/>
      </c>
      <c r="Z2390" s="8">
        <f>IF($D2390="","",V2390*Y2390/100)</f>
        <v/>
      </c>
      <c r="AA2390" s="8">
        <f>IF($D2390="","",V2390-Z2390)</f>
        <v/>
      </c>
      <c r="AB2390" s="8">
        <f>IF($D2390="","",AA2390-N2390)</f>
        <v/>
      </c>
      <c r="AF2390" s="8" t="n"/>
      <c r="AI2390" s="14" t="n"/>
      <c r="AK2390">
        <f>IF($D2390="","",IF(COUNTIF($D$2:$D2390,$D2390)=1,1,0))</f>
        <v/>
      </c>
      <c r="AL2390">
        <f>IF($AK2390=1,SUMPRODUCT(--($AO$2:$AO$7001&lt;$AO2390))+1,"")</f>
        <v/>
      </c>
      <c r="AM2390">
        <f>IF($D2390="","",IF(OR($R2390=TRUE(),$R2390="TRUE"),1,0))</f>
        <v/>
      </c>
      <c r="AN2390">
        <f>IF($D2390="","",IF($X2390="Yes",1,0))</f>
        <v/>
      </c>
      <c r="AO2390">
        <f>IF($AK2390=1,IFERROR(IF(VALUE($D2390)&lt;100000000,VALUE($D2390),1000000000),IFERROR(IF(VALUE(MID($D2390,2,20))&lt;100000000,VALUE(MID($D2390,2,20)),1000000000),1000000000))+ROW()/100000,"")</f>
        <v/>
      </c>
    </row>
    <row r="2391">
      <c r="F2391" s="14" t="n"/>
      <c r="N2391" s="8">
        <f>IF($D2391="","",M2391*V2391/100)</f>
        <v/>
      </c>
      <c r="O2391" s="8" t="n"/>
      <c r="U2391" s="8" t="n"/>
      <c r="V2391" s="8" t="n"/>
      <c r="Y2391">
        <f>IF($D2391="","",IF($AN2391=1,0,IF($AM2391=1,Settings!$C$6,Settings!$C$7))*100)</f>
        <v/>
      </c>
      <c r="Z2391" s="8">
        <f>IF($D2391="","",V2391*Y2391/100)</f>
        <v/>
      </c>
      <c r="AA2391" s="8">
        <f>IF($D2391="","",V2391-Z2391)</f>
        <v/>
      </c>
      <c r="AB2391" s="8">
        <f>IF($D2391="","",AA2391-N2391)</f>
        <v/>
      </c>
      <c r="AF2391" s="8" t="n"/>
      <c r="AI2391" s="14" t="n"/>
      <c r="AK2391">
        <f>IF($D2391="","",IF(COUNTIF($D$2:$D2391,$D2391)=1,1,0))</f>
        <v/>
      </c>
      <c r="AL2391">
        <f>IF($AK2391=1,SUMPRODUCT(--($AO$2:$AO$7001&lt;$AO2391))+1,"")</f>
        <v/>
      </c>
      <c r="AM2391">
        <f>IF($D2391="","",IF(OR($R2391=TRUE(),$R2391="TRUE"),1,0))</f>
        <v/>
      </c>
      <c r="AN2391">
        <f>IF($D2391="","",IF($X2391="Yes",1,0))</f>
        <v/>
      </c>
      <c r="AO2391">
        <f>IF($AK2391=1,IFERROR(IF(VALUE($D2391)&lt;100000000,VALUE($D2391),1000000000),IFERROR(IF(VALUE(MID($D2391,2,20))&lt;100000000,VALUE(MID($D2391,2,20)),1000000000),1000000000))+ROW()/100000,"")</f>
        <v/>
      </c>
    </row>
    <row r="2392">
      <c r="F2392" s="14" t="n"/>
      <c r="N2392" s="8">
        <f>IF($D2392="","",M2392*V2392/100)</f>
        <v/>
      </c>
      <c r="O2392" s="8" t="n"/>
      <c r="U2392" s="8" t="n"/>
      <c r="V2392" s="8" t="n"/>
      <c r="Y2392">
        <f>IF($D2392="","",IF($AN2392=1,0,IF($AM2392=1,Settings!$C$6,Settings!$C$7))*100)</f>
        <v/>
      </c>
      <c r="Z2392" s="8">
        <f>IF($D2392="","",V2392*Y2392/100)</f>
        <v/>
      </c>
      <c r="AA2392" s="8">
        <f>IF($D2392="","",V2392-Z2392)</f>
        <v/>
      </c>
      <c r="AB2392" s="8">
        <f>IF($D2392="","",AA2392-N2392)</f>
        <v/>
      </c>
      <c r="AF2392" s="8" t="n"/>
      <c r="AI2392" s="14" t="n"/>
      <c r="AK2392">
        <f>IF($D2392="","",IF(COUNTIF($D$2:$D2392,$D2392)=1,1,0))</f>
        <v/>
      </c>
      <c r="AL2392">
        <f>IF($AK2392=1,SUMPRODUCT(--($AO$2:$AO$7001&lt;$AO2392))+1,"")</f>
        <v/>
      </c>
      <c r="AM2392">
        <f>IF($D2392="","",IF(OR($R2392=TRUE(),$R2392="TRUE"),1,0))</f>
        <v/>
      </c>
      <c r="AN2392">
        <f>IF($D2392="","",IF($X2392="Yes",1,0))</f>
        <v/>
      </c>
      <c r="AO2392">
        <f>IF($AK2392=1,IFERROR(IF(VALUE($D2392)&lt;100000000,VALUE($D2392),1000000000),IFERROR(IF(VALUE(MID($D2392,2,20))&lt;100000000,VALUE(MID($D2392,2,20)),1000000000),1000000000))+ROW()/100000,"")</f>
        <v/>
      </c>
    </row>
    <row r="2393">
      <c r="F2393" s="14" t="n"/>
      <c r="N2393" s="8">
        <f>IF($D2393="","",M2393*V2393/100)</f>
        <v/>
      </c>
      <c r="O2393" s="8" t="n"/>
      <c r="U2393" s="8" t="n"/>
      <c r="V2393" s="8" t="n"/>
      <c r="Y2393">
        <f>IF($D2393="","",IF($AN2393=1,0,IF($AM2393=1,Settings!$C$6,Settings!$C$7))*100)</f>
        <v/>
      </c>
      <c r="Z2393" s="8">
        <f>IF($D2393="","",V2393*Y2393/100)</f>
        <v/>
      </c>
      <c r="AA2393" s="8">
        <f>IF($D2393="","",V2393-Z2393)</f>
        <v/>
      </c>
      <c r="AB2393" s="8">
        <f>IF($D2393="","",AA2393-N2393)</f>
        <v/>
      </c>
      <c r="AF2393" s="8" t="n"/>
      <c r="AI2393" s="14" t="n"/>
      <c r="AK2393">
        <f>IF($D2393="","",IF(COUNTIF($D$2:$D2393,$D2393)=1,1,0))</f>
        <v/>
      </c>
      <c r="AL2393">
        <f>IF($AK2393=1,SUMPRODUCT(--($AO$2:$AO$7001&lt;$AO2393))+1,"")</f>
        <v/>
      </c>
      <c r="AM2393">
        <f>IF($D2393="","",IF(OR($R2393=TRUE(),$R2393="TRUE"),1,0))</f>
        <v/>
      </c>
      <c r="AN2393">
        <f>IF($D2393="","",IF($X2393="Yes",1,0))</f>
        <v/>
      </c>
      <c r="AO2393">
        <f>IF($AK2393=1,IFERROR(IF(VALUE($D2393)&lt;100000000,VALUE($D2393),1000000000),IFERROR(IF(VALUE(MID($D2393,2,20))&lt;100000000,VALUE(MID($D2393,2,20)),1000000000),1000000000))+ROW()/100000,"")</f>
        <v/>
      </c>
    </row>
    <row r="2394">
      <c r="F2394" s="14" t="n"/>
      <c r="N2394" s="8">
        <f>IF($D2394="","",M2394*V2394/100)</f>
        <v/>
      </c>
      <c r="O2394" s="8" t="n"/>
      <c r="U2394" s="8" t="n"/>
      <c r="V2394" s="8" t="n"/>
      <c r="Y2394">
        <f>IF($D2394="","",IF($AN2394=1,0,IF($AM2394=1,Settings!$C$6,Settings!$C$7))*100)</f>
        <v/>
      </c>
      <c r="Z2394" s="8">
        <f>IF($D2394="","",V2394*Y2394/100)</f>
        <v/>
      </c>
      <c r="AA2394" s="8">
        <f>IF($D2394="","",V2394-Z2394)</f>
        <v/>
      </c>
      <c r="AB2394" s="8">
        <f>IF($D2394="","",AA2394-N2394)</f>
        <v/>
      </c>
      <c r="AF2394" s="8" t="n"/>
      <c r="AI2394" s="14" t="n"/>
      <c r="AK2394">
        <f>IF($D2394="","",IF(COUNTIF($D$2:$D2394,$D2394)=1,1,0))</f>
        <v/>
      </c>
      <c r="AL2394">
        <f>IF($AK2394=1,SUMPRODUCT(--($AO$2:$AO$7001&lt;$AO2394))+1,"")</f>
        <v/>
      </c>
      <c r="AM2394">
        <f>IF($D2394="","",IF(OR($R2394=TRUE(),$R2394="TRUE"),1,0))</f>
        <v/>
      </c>
      <c r="AN2394">
        <f>IF($D2394="","",IF($X2394="Yes",1,0))</f>
        <v/>
      </c>
      <c r="AO2394">
        <f>IF($AK2394=1,IFERROR(IF(VALUE($D2394)&lt;100000000,VALUE($D2394),1000000000),IFERROR(IF(VALUE(MID($D2394,2,20))&lt;100000000,VALUE(MID($D2394,2,20)),1000000000),1000000000))+ROW()/100000,"")</f>
        <v/>
      </c>
    </row>
    <row r="2395">
      <c r="F2395" s="14" t="n"/>
      <c r="N2395" s="8">
        <f>IF($D2395="","",M2395*V2395/100)</f>
        <v/>
      </c>
      <c r="O2395" s="8" t="n"/>
      <c r="U2395" s="8" t="n"/>
      <c r="V2395" s="8" t="n"/>
      <c r="Y2395">
        <f>IF($D2395="","",IF($AN2395=1,0,IF($AM2395=1,Settings!$C$6,Settings!$C$7))*100)</f>
        <v/>
      </c>
      <c r="Z2395" s="8">
        <f>IF($D2395="","",V2395*Y2395/100)</f>
        <v/>
      </c>
      <c r="AA2395" s="8">
        <f>IF($D2395="","",V2395-Z2395)</f>
        <v/>
      </c>
      <c r="AB2395" s="8">
        <f>IF($D2395="","",AA2395-N2395)</f>
        <v/>
      </c>
      <c r="AF2395" s="8" t="n"/>
      <c r="AI2395" s="14" t="n"/>
      <c r="AK2395">
        <f>IF($D2395="","",IF(COUNTIF($D$2:$D2395,$D2395)=1,1,0))</f>
        <v/>
      </c>
      <c r="AL2395">
        <f>IF($AK2395=1,SUMPRODUCT(--($AO$2:$AO$7001&lt;$AO2395))+1,"")</f>
        <v/>
      </c>
      <c r="AM2395">
        <f>IF($D2395="","",IF(OR($R2395=TRUE(),$R2395="TRUE"),1,0))</f>
        <v/>
      </c>
      <c r="AN2395">
        <f>IF($D2395="","",IF($X2395="Yes",1,0))</f>
        <v/>
      </c>
      <c r="AO2395">
        <f>IF($AK2395=1,IFERROR(IF(VALUE($D2395)&lt;100000000,VALUE($D2395),1000000000),IFERROR(IF(VALUE(MID($D2395,2,20))&lt;100000000,VALUE(MID($D2395,2,20)),1000000000),1000000000))+ROW()/100000,"")</f>
        <v/>
      </c>
    </row>
    <row r="2396">
      <c r="F2396" s="14" t="n"/>
      <c r="N2396" s="8">
        <f>IF($D2396="","",M2396*V2396/100)</f>
        <v/>
      </c>
      <c r="O2396" s="8" t="n"/>
      <c r="U2396" s="8" t="n"/>
      <c r="V2396" s="8" t="n"/>
      <c r="Y2396">
        <f>IF($D2396="","",IF($AN2396=1,0,IF($AM2396=1,Settings!$C$6,Settings!$C$7))*100)</f>
        <v/>
      </c>
      <c r="Z2396" s="8">
        <f>IF($D2396="","",V2396*Y2396/100)</f>
        <v/>
      </c>
      <c r="AA2396" s="8">
        <f>IF($D2396="","",V2396-Z2396)</f>
        <v/>
      </c>
      <c r="AB2396" s="8">
        <f>IF($D2396="","",AA2396-N2396)</f>
        <v/>
      </c>
      <c r="AF2396" s="8" t="n"/>
      <c r="AI2396" s="14" t="n"/>
      <c r="AK2396">
        <f>IF($D2396="","",IF(COUNTIF($D$2:$D2396,$D2396)=1,1,0))</f>
        <v/>
      </c>
      <c r="AL2396">
        <f>IF($AK2396=1,SUMPRODUCT(--($AO$2:$AO$7001&lt;$AO2396))+1,"")</f>
        <v/>
      </c>
      <c r="AM2396">
        <f>IF($D2396="","",IF(OR($R2396=TRUE(),$R2396="TRUE"),1,0))</f>
        <v/>
      </c>
      <c r="AN2396">
        <f>IF($D2396="","",IF($X2396="Yes",1,0))</f>
        <v/>
      </c>
      <c r="AO2396">
        <f>IF($AK2396=1,IFERROR(IF(VALUE($D2396)&lt;100000000,VALUE($D2396),1000000000),IFERROR(IF(VALUE(MID($D2396,2,20))&lt;100000000,VALUE(MID($D2396,2,20)),1000000000),1000000000))+ROW()/100000,"")</f>
        <v/>
      </c>
    </row>
    <row r="2397">
      <c r="F2397" s="14" t="n"/>
      <c r="N2397" s="8">
        <f>IF($D2397="","",M2397*V2397/100)</f>
        <v/>
      </c>
      <c r="O2397" s="8" t="n"/>
      <c r="U2397" s="8" t="n"/>
      <c r="V2397" s="8" t="n"/>
      <c r="Y2397">
        <f>IF($D2397="","",IF($AN2397=1,0,IF($AM2397=1,Settings!$C$6,Settings!$C$7))*100)</f>
        <v/>
      </c>
      <c r="Z2397" s="8">
        <f>IF($D2397="","",V2397*Y2397/100)</f>
        <v/>
      </c>
      <c r="AA2397" s="8">
        <f>IF($D2397="","",V2397-Z2397)</f>
        <v/>
      </c>
      <c r="AB2397" s="8">
        <f>IF($D2397="","",AA2397-N2397)</f>
        <v/>
      </c>
      <c r="AF2397" s="8" t="n"/>
      <c r="AI2397" s="14" t="n"/>
      <c r="AK2397">
        <f>IF($D2397="","",IF(COUNTIF($D$2:$D2397,$D2397)=1,1,0))</f>
        <v/>
      </c>
      <c r="AL2397">
        <f>IF($AK2397=1,SUMPRODUCT(--($AO$2:$AO$7001&lt;$AO2397))+1,"")</f>
        <v/>
      </c>
      <c r="AM2397">
        <f>IF($D2397="","",IF(OR($R2397=TRUE(),$R2397="TRUE"),1,0))</f>
        <v/>
      </c>
      <c r="AN2397">
        <f>IF($D2397="","",IF($X2397="Yes",1,0))</f>
        <v/>
      </c>
      <c r="AO2397">
        <f>IF($AK2397=1,IFERROR(IF(VALUE($D2397)&lt;100000000,VALUE($D2397),1000000000),IFERROR(IF(VALUE(MID($D2397,2,20))&lt;100000000,VALUE(MID($D2397,2,20)),1000000000),1000000000))+ROW()/100000,"")</f>
        <v/>
      </c>
    </row>
    <row r="2398">
      <c r="F2398" s="14" t="n"/>
      <c r="N2398" s="8">
        <f>IF($D2398="","",M2398*V2398/100)</f>
        <v/>
      </c>
      <c r="O2398" s="8" t="n"/>
      <c r="U2398" s="8" t="n"/>
      <c r="V2398" s="8" t="n"/>
      <c r="Y2398">
        <f>IF($D2398="","",IF($AN2398=1,0,IF($AM2398=1,Settings!$C$6,Settings!$C$7))*100)</f>
        <v/>
      </c>
      <c r="Z2398" s="8">
        <f>IF($D2398="","",V2398*Y2398/100)</f>
        <v/>
      </c>
      <c r="AA2398" s="8">
        <f>IF($D2398="","",V2398-Z2398)</f>
        <v/>
      </c>
      <c r="AB2398" s="8">
        <f>IF($D2398="","",AA2398-N2398)</f>
        <v/>
      </c>
      <c r="AF2398" s="8" t="n"/>
      <c r="AI2398" s="14" t="n"/>
      <c r="AK2398">
        <f>IF($D2398="","",IF(COUNTIF($D$2:$D2398,$D2398)=1,1,0))</f>
        <v/>
      </c>
      <c r="AL2398">
        <f>IF($AK2398=1,SUMPRODUCT(--($AO$2:$AO$7001&lt;$AO2398))+1,"")</f>
        <v/>
      </c>
      <c r="AM2398">
        <f>IF($D2398="","",IF(OR($R2398=TRUE(),$R2398="TRUE"),1,0))</f>
        <v/>
      </c>
      <c r="AN2398">
        <f>IF($D2398="","",IF($X2398="Yes",1,0))</f>
        <v/>
      </c>
      <c r="AO2398">
        <f>IF($AK2398=1,IFERROR(IF(VALUE($D2398)&lt;100000000,VALUE($D2398),1000000000),IFERROR(IF(VALUE(MID($D2398,2,20))&lt;100000000,VALUE(MID($D2398,2,20)),1000000000),1000000000))+ROW()/100000,"")</f>
        <v/>
      </c>
    </row>
    <row r="2399">
      <c r="F2399" s="14" t="n"/>
      <c r="N2399" s="8">
        <f>IF($D2399="","",M2399*V2399/100)</f>
        <v/>
      </c>
      <c r="O2399" s="8" t="n"/>
      <c r="U2399" s="8" t="n"/>
      <c r="V2399" s="8" t="n"/>
      <c r="Y2399">
        <f>IF($D2399="","",IF($AN2399=1,0,IF($AM2399=1,Settings!$C$6,Settings!$C$7))*100)</f>
        <v/>
      </c>
      <c r="Z2399" s="8">
        <f>IF($D2399="","",V2399*Y2399/100)</f>
        <v/>
      </c>
      <c r="AA2399" s="8">
        <f>IF($D2399="","",V2399-Z2399)</f>
        <v/>
      </c>
      <c r="AB2399" s="8">
        <f>IF($D2399="","",AA2399-N2399)</f>
        <v/>
      </c>
      <c r="AF2399" s="8" t="n"/>
      <c r="AI2399" s="14" t="n"/>
      <c r="AK2399">
        <f>IF($D2399="","",IF(COUNTIF($D$2:$D2399,$D2399)=1,1,0))</f>
        <v/>
      </c>
      <c r="AL2399">
        <f>IF($AK2399=1,SUMPRODUCT(--($AO$2:$AO$7001&lt;$AO2399))+1,"")</f>
        <v/>
      </c>
      <c r="AM2399">
        <f>IF($D2399="","",IF(OR($R2399=TRUE(),$R2399="TRUE"),1,0))</f>
        <v/>
      </c>
      <c r="AN2399">
        <f>IF($D2399="","",IF($X2399="Yes",1,0))</f>
        <v/>
      </c>
      <c r="AO2399">
        <f>IF($AK2399=1,IFERROR(IF(VALUE($D2399)&lt;100000000,VALUE($D2399),1000000000),IFERROR(IF(VALUE(MID($D2399,2,20))&lt;100000000,VALUE(MID($D2399,2,20)),1000000000),1000000000))+ROW()/100000,"")</f>
        <v/>
      </c>
    </row>
    <row r="2400">
      <c r="F2400" s="14" t="n"/>
      <c r="N2400" s="8">
        <f>IF($D2400="","",M2400*V2400/100)</f>
        <v/>
      </c>
      <c r="O2400" s="8" t="n"/>
      <c r="U2400" s="8" t="n"/>
      <c r="V2400" s="8" t="n"/>
      <c r="Y2400">
        <f>IF($D2400="","",IF($AN2400=1,0,IF($AM2400=1,Settings!$C$6,Settings!$C$7))*100)</f>
        <v/>
      </c>
      <c r="Z2400" s="8">
        <f>IF($D2400="","",V2400*Y2400/100)</f>
        <v/>
      </c>
      <c r="AA2400" s="8">
        <f>IF($D2400="","",V2400-Z2400)</f>
        <v/>
      </c>
      <c r="AB2400" s="8">
        <f>IF($D2400="","",AA2400-N2400)</f>
        <v/>
      </c>
      <c r="AF2400" s="8" t="n"/>
      <c r="AI2400" s="14" t="n"/>
      <c r="AK2400">
        <f>IF($D2400="","",IF(COUNTIF($D$2:$D2400,$D2400)=1,1,0))</f>
        <v/>
      </c>
      <c r="AL2400">
        <f>IF($AK2400=1,SUMPRODUCT(--($AO$2:$AO$7001&lt;$AO2400))+1,"")</f>
        <v/>
      </c>
      <c r="AM2400">
        <f>IF($D2400="","",IF(OR($R2400=TRUE(),$R2400="TRUE"),1,0))</f>
        <v/>
      </c>
      <c r="AN2400">
        <f>IF($D2400="","",IF($X2400="Yes",1,0))</f>
        <v/>
      </c>
      <c r="AO2400">
        <f>IF($AK2400=1,IFERROR(IF(VALUE($D2400)&lt;100000000,VALUE($D2400),1000000000),IFERROR(IF(VALUE(MID($D2400,2,20))&lt;100000000,VALUE(MID($D2400,2,20)),1000000000),1000000000))+ROW()/100000,"")</f>
        <v/>
      </c>
    </row>
    <row r="2401">
      <c r="F2401" s="14" t="n"/>
      <c r="N2401" s="8">
        <f>IF($D2401="","",M2401*V2401/100)</f>
        <v/>
      </c>
      <c r="O2401" s="8" t="n"/>
      <c r="U2401" s="8" t="n"/>
      <c r="V2401" s="8" t="n"/>
      <c r="Y2401">
        <f>IF($D2401="","",IF($AN2401=1,0,IF($AM2401=1,Settings!$C$6,Settings!$C$7))*100)</f>
        <v/>
      </c>
      <c r="Z2401" s="8">
        <f>IF($D2401="","",V2401*Y2401/100)</f>
        <v/>
      </c>
      <c r="AA2401" s="8">
        <f>IF($D2401="","",V2401-Z2401)</f>
        <v/>
      </c>
      <c r="AB2401" s="8">
        <f>IF($D2401="","",AA2401-N2401)</f>
        <v/>
      </c>
      <c r="AF2401" s="8" t="n"/>
      <c r="AI2401" s="14" t="n"/>
      <c r="AK2401">
        <f>IF($D2401="","",IF(COUNTIF($D$2:$D2401,$D2401)=1,1,0))</f>
        <v/>
      </c>
      <c r="AL2401">
        <f>IF($AK2401=1,SUMPRODUCT(--($AO$2:$AO$7001&lt;$AO2401))+1,"")</f>
        <v/>
      </c>
      <c r="AM2401">
        <f>IF($D2401="","",IF(OR($R2401=TRUE(),$R2401="TRUE"),1,0))</f>
        <v/>
      </c>
      <c r="AN2401">
        <f>IF($D2401="","",IF($X2401="Yes",1,0))</f>
        <v/>
      </c>
      <c r="AO2401">
        <f>IF($AK2401=1,IFERROR(IF(VALUE($D2401)&lt;100000000,VALUE($D2401),1000000000),IFERROR(IF(VALUE(MID($D2401,2,20))&lt;100000000,VALUE(MID($D2401,2,20)),1000000000),1000000000))+ROW()/100000,"")</f>
        <v/>
      </c>
    </row>
    <row r="2402">
      <c r="F2402" s="14" t="n"/>
      <c r="N2402" s="8">
        <f>IF($D2402="","",M2402*V2402/100)</f>
        <v/>
      </c>
      <c r="O2402" s="8" t="n"/>
      <c r="U2402" s="8" t="n"/>
      <c r="V2402" s="8" t="n"/>
      <c r="Y2402">
        <f>IF($D2402="","",IF($AN2402=1,0,IF($AM2402=1,Settings!$C$6,Settings!$C$7))*100)</f>
        <v/>
      </c>
      <c r="Z2402" s="8">
        <f>IF($D2402="","",V2402*Y2402/100)</f>
        <v/>
      </c>
      <c r="AA2402" s="8">
        <f>IF($D2402="","",V2402-Z2402)</f>
        <v/>
      </c>
      <c r="AB2402" s="8">
        <f>IF($D2402="","",AA2402-N2402)</f>
        <v/>
      </c>
      <c r="AF2402" s="8" t="n"/>
      <c r="AI2402" s="14" t="n"/>
      <c r="AK2402">
        <f>IF($D2402="","",IF(COUNTIF($D$2:$D2402,$D2402)=1,1,0))</f>
        <v/>
      </c>
      <c r="AL2402">
        <f>IF($AK2402=1,SUMPRODUCT(--($AO$2:$AO$7001&lt;$AO2402))+1,"")</f>
        <v/>
      </c>
      <c r="AM2402">
        <f>IF($D2402="","",IF(OR($R2402=TRUE(),$R2402="TRUE"),1,0))</f>
        <v/>
      </c>
      <c r="AN2402">
        <f>IF($D2402="","",IF($X2402="Yes",1,0))</f>
        <v/>
      </c>
      <c r="AO2402">
        <f>IF($AK2402=1,IFERROR(IF(VALUE($D2402)&lt;100000000,VALUE($D2402),1000000000),IFERROR(IF(VALUE(MID($D2402,2,20))&lt;100000000,VALUE(MID($D2402,2,20)),1000000000),1000000000))+ROW()/100000,"")</f>
        <v/>
      </c>
    </row>
    <row r="2403">
      <c r="F2403" s="14" t="n"/>
      <c r="N2403" s="8">
        <f>IF($D2403="","",M2403*V2403/100)</f>
        <v/>
      </c>
      <c r="O2403" s="8" t="n"/>
      <c r="U2403" s="8" t="n"/>
      <c r="V2403" s="8" t="n"/>
      <c r="Y2403">
        <f>IF($D2403="","",IF($AN2403=1,0,IF($AM2403=1,Settings!$C$6,Settings!$C$7))*100)</f>
        <v/>
      </c>
      <c r="Z2403" s="8">
        <f>IF($D2403="","",V2403*Y2403/100)</f>
        <v/>
      </c>
      <c r="AA2403" s="8">
        <f>IF($D2403="","",V2403-Z2403)</f>
        <v/>
      </c>
      <c r="AB2403" s="8">
        <f>IF($D2403="","",AA2403-N2403)</f>
        <v/>
      </c>
      <c r="AF2403" s="8" t="n"/>
      <c r="AI2403" s="14" t="n"/>
      <c r="AK2403">
        <f>IF($D2403="","",IF(COUNTIF($D$2:$D2403,$D2403)=1,1,0))</f>
        <v/>
      </c>
      <c r="AL2403">
        <f>IF($AK2403=1,SUMPRODUCT(--($AO$2:$AO$7001&lt;$AO2403))+1,"")</f>
        <v/>
      </c>
      <c r="AM2403">
        <f>IF($D2403="","",IF(OR($R2403=TRUE(),$R2403="TRUE"),1,0))</f>
        <v/>
      </c>
      <c r="AN2403">
        <f>IF($D2403="","",IF($X2403="Yes",1,0))</f>
        <v/>
      </c>
      <c r="AO2403">
        <f>IF($AK2403=1,IFERROR(IF(VALUE($D2403)&lt;100000000,VALUE($D2403),1000000000),IFERROR(IF(VALUE(MID($D2403,2,20))&lt;100000000,VALUE(MID($D2403,2,20)),1000000000),1000000000))+ROW()/100000,"")</f>
        <v/>
      </c>
    </row>
    <row r="2404">
      <c r="F2404" s="14" t="n"/>
      <c r="N2404" s="8">
        <f>IF($D2404="","",M2404*V2404/100)</f>
        <v/>
      </c>
      <c r="O2404" s="8" t="n"/>
      <c r="U2404" s="8" t="n"/>
      <c r="V2404" s="8" t="n"/>
      <c r="Y2404">
        <f>IF($D2404="","",IF($AN2404=1,0,IF($AM2404=1,Settings!$C$6,Settings!$C$7))*100)</f>
        <v/>
      </c>
      <c r="Z2404" s="8">
        <f>IF($D2404="","",V2404*Y2404/100)</f>
        <v/>
      </c>
      <c r="AA2404" s="8">
        <f>IF($D2404="","",V2404-Z2404)</f>
        <v/>
      </c>
      <c r="AB2404" s="8">
        <f>IF($D2404="","",AA2404-N2404)</f>
        <v/>
      </c>
      <c r="AF2404" s="8" t="n"/>
      <c r="AI2404" s="14" t="n"/>
      <c r="AK2404">
        <f>IF($D2404="","",IF(COUNTIF($D$2:$D2404,$D2404)=1,1,0))</f>
        <v/>
      </c>
      <c r="AL2404">
        <f>IF($AK2404=1,SUMPRODUCT(--($AO$2:$AO$7001&lt;$AO2404))+1,"")</f>
        <v/>
      </c>
      <c r="AM2404">
        <f>IF($D2404="","",IF(OR($R2404=TRUE(),$R2404="TRUE"),1,0))</f>
        <v/>
      </c>
      <c r="AN2404">
        <f>IF($D2404="","",IF($X2404="Yes",1,0))</f>
        <v/>
      </c>
      <c r="AO2404">
        <f>IF($AK2404=1,IFERROR(IF(VALUE($D2404)&lt;100000000,VALUE($D2404),1000000000),IFERROR(IF(VALUE(MID($D2404,2,20))&lt;100000000,VALUE(MID($D2404,2,20)),1000000000),1000000000))+ROW()/100000,"")</f>
        <v/>
      </c>
    </row>
    <row r="2405">
      <c r="F2405" s="14" t="n"/>
      <c r="N2405" s="8">
        <f>IF($D2405="","",M2405*V2405/100)</f>
        <v/>
      </c>
      <c r="O2405" s="8" t="n"/>
      <c r="U2405" s="8" t="n"/>
      <c r="V2405" s="8" t="n"/>
      <c r="Y2405">
        <f>IF($D2405="","",IF($AN2405=1,0,IF($AM2405=1,Settings!$C$6,Settings!$C$7))*100)</f>
        <v/>
      </c>
      <c r="Z2405" s="8">
        <f>IF($D2405="","",V2405*Y2405/100)</f>
        <v/>
      </c>
      <c r="AA2405" s="8">
        <f>IF($D2405="","",V2405-Z2405)</f>
        <v/>
      </c>
      <c r="AB2405" s="8">
        <f>IF($D2405="","",AA2405-N2405)</f>
        <v/>
      </c>
      <c r="AF2405" s="8" t="n"/>
      <c r="AI2405" s="14" t="n"/>
      <c r="AK2405">
        <f>IF($D2405="","",IF(COUNTIF($D$2:$D2405,$D2405)=1,1,0))</f>
        <v/>
      </c>
      <c r="AL2405">
        <f>IF($AK2405=1,SUMPRODUCT(--($AO$2:$AO$7001&lt;$AO2405))+1,"")</f>
        <v/>
      </c>
      <c r="AM2405">
        <f>IF($D2405="","",IF(OR($R2405=TRUE(),$R2405="TRUE"),1,0))</f>
        <v/>
      </c>
      <c r="AN2405">
        <f>IF($D2405="","",IF($X2405="Yes",1,0))</f>
        <v/>
      </c>
      <c r="AO2405">
        <f>IF($AK2405=1,IFERROR(IF(VALUE($D2405)&lt;100000000,VALUE($D2405),1000000000),IFERROR(IF(VALUE(MID($D2405,2,20))&lt;100000000,VALUE(MID($D2405,2,20)),1000000000),1000000000))+ROW()/100000,"")</f>
        <v/>
      </c>
    </row>
    <row r="2406">
      <c r="F2406" s="14" t="n"/>
      <c r="N2406" s="8">
        <f>IF($D2406="","",M2406*V2406/100)</f>
        <v/>
      </c>
      <c r="O2406" s="8" t="n"/>
      <c r="U2406" s="8" t="n"/>
      <c r="V2406" s="8" t="n"/>
      <c r="Y2406">
        <f>IF($D2406="","",IF($AN2406=1,0,IF($AM2406=1,Settings!$C$6,Settings!$C$7))*100)</f>
        <v/>
      </c>
      <c r="Z2406" s="8">
        <f>IF($D2406="","",V2406*Y2406/100)</f>
        <v/>
      </c>
      <c r="AA2406" s="8">
        <f>IF($D2406="","",V2406-Z2406)</f>
        <v/>
      </c>
      <c r="AB2406" s="8">
        <f>IF($D2406="","",AA2406-N2406)</f>
        <v/>
      </c>
      <c r="AF2406" s="8" t="n"/>
      <c r="AI2406" s="14" t="n"/>
      <c r="AK2406">
        <f>IF($D2406="","",IF(COUNTIF($D$2:$D2406,$D2406)=1,1,0))</f>
        <v/>
      </c>
      <c r="AL2406">
        <f>IF($AK2406=1,SUMPRODUCT(--($AO$2:$AO$7001&lt;$AO2406))+1,"")</f>
        <v/>
      </c>
      <c r="AM2406">
        <f>IF($D2406="","",IF(OR($R2406=TRUE(),$R2406="TRUE"),1,0))</f>
        <v/>
      </c>
      <c r="AN2406">
        <f>IF($D2406="","",IF($X2406="Yes",1,0))</f>
        <v/>
      </c>
      <c r="AO2406">
        <f>IF($AK2406=1,IFERROR(IF(VALUE($D2406)&lt;100000000,VALUE($D2406),1000000000),IFERROR(IF(VALUE(MID($D2406,2,20))&lt;100000000,VALUE(MID($D2406,2,20)),1000000000),1000000000))+ROW()/100000,"")</f>
        <v/>
      </c>
    </row>
    <row r="2407">
      <c r="F2407" s="14" t="n"/>
      <c r="N2407" s="8">
        <f>IF($D2407="","",M2407*V2407/100)</f>
        <v/>
      </c>
      <c r="O2407" s="8" t="n"/>
      <c r="U2407" s="8" t="n"/>
      <c r="V2407" s="8" t="n"/>
      <c r="Y2407">
        <f>IF($D2407="","",IF($AN2407=1,0,IF($AM2407=1,Settings!$C$6,Settings!$C$7))*100)</f>
        <v/>
      </c>
      <c r="Z2407" s="8">
        <f>IF($D2407="","",V2407*Y2407/100)</f>
        <v/>
      </c>
      <c r="AA2407" s="8">
        <f>IF($D2407="","",V2407-Z2407)</f>
        <v/>
      </c>
      <c r="AB2407" s="8">
        <f>IF($D2407="","",AA2407-N2407)</f>
        <v/>
      </c>
      <c r="AF2407" s="8" t="n"/>
      <c r="AI2407" s="14" t="n"/>
      <c r="AK2407">
        <f>IF($D2407="","",IF(COUNTIF($D$2:$D2407,$D2407)=1,1,0))</f>
        <v/>
      </c>
      <c r="AL2407">
        <f>IF($AK2407=1,SUMPRODUCT(--($AO$2:$AO$7001&lt;$AO2407))+1,"")</f>
        <v/>
      </c>
      <c r="AM2407">
        <f>IF($D2407="","",IF(OR($R2407=TRUE(),$R2407="TRUE"),1,0))</f>
        <v/>
      </c>
      <c r="AN2407">
        <f>IF($D2407="","",IF($X2407="Yes",1,0))</f>
        <v/>
      </c>
      <c r="AO2407">
        <f>IF($AK2407=1,IFERROR(IF(VALUE($D2407)&lt;100000000,VALUE($D2407),1000000000),IFERROR(IF(VALUE(MID($D2407,2,20))&lt;100000000,VALUE(MID($D2407,2,20)),1000000000),1000000000))+ROW()/100000,"")</f>
        <v/>
      </c>
    </row>
    <row r="2408">
      <c r="F2408" s="14" t="n"/>
      <c r="N2408" s="8">
        <f>IF($D2408="","",M2408*V2408/100)</f>
        <v/>
      </c>
      <c r="O2408" s="8" t="n"/>
      <c r="U2408" s="8" t="n"/>
      <c r="V2408" s="8" t="n"/>
      <c r="Y2408">
        <f>IF($D2408="","",IF($AN2408=1,0,IF($AM2408=1,Settings!$C$6,Settings!$C$7))*100)</f>
        <v/>
      </c>
      <c r="Z2408" s="8">
        <f>IF($D2408="","",V2408*Y2408/100)</f>
        <v/>
      </c>
      <c r="AA2408" s="8">
        <f>IF($D2408="","",V2408-Z2408)</f>
        <v/>
      </c>
      <c r="AB2408" s="8">
        <f>IF($D2408="","",AA2408-N2408)</f>
        <v/>
      </c>
      <c r="AF2408" s="8" t="n"/>
      <c r="AI2408" s="14" t="n"/>
      <c r="AK2408">
        <f>IF($D2408="","",IF(COUNTIF($D$2:$D2408,$D2408)=1,1,0))</f>
        <v/>
      </c>
      <c r="AL2408">
        <f>IF($AK2408=1,SUMPRODUCT(--($AO$2:$AO$7001&lt;$AO2408))+1,"")</f>
        <v/>
      </c>
      <c r="AM2408">
        <f>IF($D2408="","",IF(OR($R2408=TRUE(),$R2408="TRUE"),1,0))</f>
        <v/>
      </c>
      <c r="AN2408">
        <f>IF($D2408="","",IF($X2408="Yes",1,0))</f>
        <v/>
      </c>
      <c r="AO2408">
        <f>IF($AK2408=1,IFERROR(IF(VALUE($D2408)&lt;100000000,VALUE($D2408),1000000000),IFERROR(IF(VALUE(MID($D2408,2,20))&lt;100000000,VALUE(MID($D2408,2,20)),1000000000),1000000000))+ROW()/100000,"")</f>
        <v/>
      </c>
    </row>
    <row r="2409">
      <c r="F2409" s="14" t="n"/>
      <c r="N2409" s="8">
        <f>IF($D2409="","",M2409*V2409/100)</f>
        <v/>
      </c>
      <c r="O2409" s="8" t="n"/>
      <c r="U2409" s="8" t="n"/>
      <c r="V2409" s="8" t="n"/>
      <c r="Y2409">
        <f>IF($D2409="","",IF($AN2409=1,0,IF($AM2409=1,Settings!$C$6,Settings!$C$7))*100)</f>
        <v/>
      </c>
      <c r="Z2409" s="8">
        <f>IF($D2409="","",V2409*Y2409/100)</f>
        <v/>
      </c>
      <c r="AA2409" s="8">
        <f>IF($D2409="","",V2409-Z2409)</f>
        <v/>
      </c>
      <c r="AB2409" s="8">
        <f>IF($D2409="","",AA2409-N2409)</f>
        <v/>
      </c>
      <c r="AF2409" s="8" t="n"/>
      <c r="AI2409" s="14" t="n"/>
      <c r="AK2409">
        <f>IF($D2409="","",IF(COUNTIF($D$2:$D2409,$D2409)=1,1,0))</f>
        <v/>
      </c>
      <c r="AL2409">
        <f>IF($AK2409=1,SUMPRODUCT(--($AO$2:$AO$7001&lt;$AO2409))+1,"")</f>
        <v/>
      </c>
      <c r="AM2409">
        <f>IF($D2409="","",IF(OR($R2409=TRUE(),$R2409="TRUE"),1,0))</f>
        <v/>
      </c>
      <c r="AN2409">
        <f>IF($D2409="","",IF($X2409="Yes",1,0))</f>
        <v/>
      </c>
      <c r="AO2409">
        <f>IF($AK2409=1,IFERROR(IF(VALUE($D2409)&lt;100000000,VALUE($D2409),1000000000),IFERROR(IF(VALUE(MID($D2409,2,20))&lt;100000000,VALUE(MID($D2409,2,20)),1000000000),1000000000))+ROW()/100000,"")</f>
        <v/>
      </c>
    </row>
    <row r="2410">
      <c r="F2410" s="14" t="n"/>
      <c r="N2410" s="8">
        <f>IF($D2410="","",M2410*V2410/100)</f>
        <v/>
      </c>
      <c r="O2410" s="8" t="n"/>
      <c r="U2410" s="8" t="n"/>
      <c r="V2410" s="8" t="n"/>
      <c r="Y2410">
        <f>IF($D2410="","",IF($AN2410=1,0,IF($AM2410=1,Settings!$C$6,Settings!$C$7))*100)</f>
        <v/>
      </c>
      <c r="Z2410" s="8">
        <f>IF($D2410="","",V2410*Y2410/100)</f>
        <v/>
      </c>
      <c r="AA2410" s="8">
        <f>IF($D2410="","",V2410-Z2410)</f>
        <v/>
      </c>
      <c r="AB2410" s="8">
        <f>IF($D2410="","",AA2410-N2410)</f>
        <v/>
      </c>
      <c r="AF2410" s="8" t="n"/>
      <c r="AI2410" s="14" t="n"/>
      <c r="AK2410">
        <f>IF($D2410="","",IF(COUNTIF($D$2:$D2410,$D2410)=1,1,0))</f>
        <v/>
      </c>
      <c r="AL2410">
        <f>IF($AK2410=1,SUMPRODUCT(--($AO$2:$AO$7001&lt;$AO2410))+1,"")</f>
        <v/>
      </c>
      <c r="AM2410">
        <f>IF($D2410="","",IF(OR($R2410=TRUE(),$R2410="TRUE"),1,0))</f>
        <v/>
      </c>
      <c r="AN2410">
        <f>IF($D2410="","",IF($X2410="Yes",1,0))</f>
        <v/>
      </c>
      <c r="AO2410">
        <f>IF($AK2410=1,IFERROR(IF(VALUE($D2410)&lt;100000000,VALUE($D2410),1000000000),IFERROR(IF(VALUE(MID($D2410,2,20))&lt;100000000,VALUE(MID($D2410,2,20)),1000000000),1000000000))+ROW()/100000,"")</f>
        <v/>
      </c>
    </row>
    <row r="2411">
      <c r="F2411" s="14" t="n"/>
      <c r="N2411" s="8">
        <f>IF($D2411="","",M2411*V2411/100)</f>
        <v/>
      </c>
      <c r="O2411" s="8" t="n"/>
      <c r="U2411" s="8" t="n"/>
      <c r="V2411" s="8" t="n"/>
      <c r="Y2411">
        <f>IF($D2411="","",IF($AN2411=1,0,IF($AM2411=1,Settings!$C$6,Settings!$C$7))*100)</f>
        <v/>
      </c>
      <c r="Z2411" s="8">
        <f>IF($D2411="","",V2411*Y2411/100)</f>
        <v/>
      </c>
      <c r="AA2411" s="8">
        <f>IF($D2411="","",V2411-Z2411)</f>
        <v/>
      </c>
      <c r="AB2411" s="8">
        <f>IF($D2411="","",AA2411-N2411)</f>
        <v/>
      </c>
      <c r="AF2411" s="8" t="n"/>
      <c r="AI2411" s="14" t="n"/>
      <c r="AK2411">
        <f>IF($D2411="","",IF(COUNTIF($D$2:$D2411,$D2411)=1,1,0))</f>
        <v/>
      </c>
      <c r="AL2411">
        <f>IF($AK2411=1,SUMPRODUCT(--($AO$2:$AO$7001&lt;$AO2411))+1,"")</f>
        <v/>
      </c>
      <c r="AM2411">
        <f>IF($D2411="","",IF(OR($R2411=TRUE(),$R2411="TRUE"),1,0))</f>
        <v/>
      </c>
      <c r="AN2411">
        <f>IF($D2411="","",IF($X2411="Yes",1,0))</f>
        <v/>
      </c>
      <c r="AO2411">
        <f>IF($AK2411=1,IFERROR(IF(VALUE($D2411)&lt;100000000,VALUE($D2411),1000000000),IFERROR(IF(VALUE(MID($D2411,2,20))&lt;100000000,VALUE(MID($D2411,2,20)),1000000000),1000000000))+ROW()/100000,"")</f>
        <v/>
      </c>
    </row>
    <row r="2412">
      <c r="F2412" s="14" t="n"/>
      <c r="N2412" s="8">
        <f>IF($D2412="","",M2412*V2412/100)</f>
        <v/>
      </c>
      <c r="O2412" s="8" t="n"/>
      <c r="U2412" s="8" t="n"/>
      <c r="V2412" s="8" t="n"/>
      <c r="Y2412">
        <f>IF($D2412="","",IF($AN2412=1,0,IF($AM2412=1,Settings!$C$6,Settings!$C$7))*100)</f>
        <v/>
      </c>
      <c r="Z2412" s="8">
        <f>IF($D2412="","",V2412*Y2412/100)</f>
        <v/>
      </c>
      <c r="AA2412" s="8">
        <f>IF($D2412="","",V2412-Z2412)</f>
        <v/>
      </c>
      <c r="AB2412" s="8">
        <f>IF($D2412="","",AA2412-N2412)</f>
        <v/>
      </c>
      <c r="AF2412" s="8" t="n"/>
      <c r="AI2412" s="14" t="n"/>
      <c r="AK2412">
        <f>IF($D2412="","",IF(COUNTIF($D$2:$D2412,$D2412)=1,1,0))</f>
        <v/>
      </c>
      <c r="AL2412">
        <f>IF($AK2412=1,SUMPRODUCT(--($AO$2:$AO$7001&lt;$AO2412))+1,"")</f>
        <v/>
      </c>
      <c r="AM2412">
        <f>IF($D2412="","",IF(OR($R2412=TRUE(),$R2412="TRUE"),1,0))</f>
        <v/>
      </c>
      <c r="AN2412">
        <f>IF($D2412="","",IF($X2412="Yes",1,0))</f>
        <v/>
      </c>
      <c r="AO2412">
        <f>IF($AK2412=1,IFERROR(IF(VALUE($D2412)&lt;100000000,VALUE($D2412),1000000000),IFERROR(IF(VALUE(MID($D2412,2,20))&lt;100000000,VALUE(MID($D2412,2,20)),1000000000),1000000000))+ROW()/100000,"")</f>
        <v/>
      </c>
    </row>
    <row r="2413">
      <c r="F2413" s="14" t="n"/>
      <c r="N2413" s="8">
        <f>IF($D2413="","",M2413*V2413/100)</f>
        <v/>
      </c>
      <c r="O2413" s="8" t="n"/>
      <c r="U2413" s="8" t="n"/>
      <c r="V2413" s="8" t="n"/>
      <c r="Y2413">
        <f>IF($D2413="","",IF($AN2413=1,0,IF($AM2413=1,Settings!$C$6,Settings!$C$7))*100)</f>
        <v/>
      </c>
      <c r="Z2413" s="8">
        <f>IF($D2413="","",V2413*Y2413/100)</f>
        <v/>
      </c>
      <c r="AA2413" s="8">
        <f>IF($D2413="","",V2413-Z2413)</f>
        <v/>
      </c>
      <c r="AB2413" s="8">
        <f>IF($D2413="","",AA2413-N2413)</f>
        <v/>
      </c>
      <c r="AF2413" s="8" t="n"/>
      <c r="AI2413" s="14" t="n"/>
      <c r="AK2413">
        <f>IF($D2413="","",IF(COUNTIF($D$2:$D2413,$D2413)=1,1,0))</f>
        <v/>
      </c>
      <c r="AL2413">
        <f>IF($AK2413=1,SUMPRODUCT(--($AO$2:$AO$7001&lt;$AO2413))+1,"")</f>
        <v/>
      </c>
      <c r="AM2413">
        <f>IF($D2413="","",IF(OR($R2413=TRUE(),$R2413="TRUE"),1,0))</f>
        <v/>
      </c>
      <c r="AN2413">
        <f>IF($D2413="","",IF($X2413="Yes",1,0))</f>
        <v/>
      </c>
      <c r="AO2413">
        <f>IF($AK2413=1,IFERROR(IF(VALUE($D2413)&lt;100000000,VALUE($D2413),1000000000),IFERROR(IF(VALUE(MID($D2413,2,20))&lt;100000000,VALUE(MID($D2413,2,20)),1000000000),1000000000))+ROW()/100000,"")</f>
        <v/>
      </c>
    </row>
    <row r="2414">
      <c r="F2414" s="14" t="n"/>
      <c r="N2414" s="8">
        <f>IF($D2414="","",M2414*V2414/100)</f>
        <v/>
      </c>
      <c r="O2414" s="8" t="n"/>
      <c r="U2414" s="8" t="n"/>
      <c r="V2414" s="8" t="n"/>
      <c r="Y2414">
        <f>IF($D2414="","",IF($AN2414=1,0,IF($AM2414=1,Settings!$C$6,Settings!$C$7))*100)</f>
        <v/>
      </c>
      <c r="Z2414" s="8">
        <f>IF($D2414="","",V2414*Y2414/100)</f>
        <v/>
      </c>
      <c r="AA2414" s="8">
        <f>IF($D2414="","",V2414-Z2414)</f>
        <v/>
      </c>
      <c r="AB2414" s="8">
        <f>IF($D2414="","",AA2414-N2414)</f>
        <v/>
      </c>
      <c r="AF2414" s="8" t="n"/>
      <c r="AI2414" s="14" t="n"/>
      <c r="AK2414">
        <f>IF($D2414="","",IF(COUNTIF($D$2:$D2414,$D2414)=1,1,0))</f>
        <v/>
      </c>
      <c r="AL2414">
        <f>IF($AK2414=1,SUMPRODUCT(--($AO$2:$AO$7001&lt;$AO2414))+1,"")</f>
        <v/>
      </c>
      <c r="AM2414">
        <f>IF($D2414="","",IF(OR($R2414=TRUE(),$R2414="TRUE"),1,0))</f>
        <v/>
      </c>
      <c r="AN2414">
        <f>IF($D2414="","",IF($X2414="Yes",1,0))</f>
        <v/>
      </c>
      <c r="AO2414">
        <f>IF($AK2414=1,IFERROR(IF(VALUE($D2414)&lt;100000000,VALUE($D2414),1000000000),IFERROR(IF(VALUE(MID($D2414,2,20))&lt;100000000,VALUE(MID($D2414,2,20)),1000000000),1000000000))+ROW()/100000,"")</f>
        <v/>
      </c>
    </row>
    <row r="2415">
      <c r="F2415" s="14" t="n"/>
      <c r="N2415" s="8">
        <f>IF($D2415="","",M2415*V2415/100)</f>
        <v/>
      </c>
      <c r="O2415" s="8" t="n"/>
      <c r="U2415" s="8" t="n"/>
      <c r="V2415" s="8" t="n"/>
      <c r="Y2415">
        <f>IF($D2415="","",IF($AN2415=1,0,IF($AM2415=1,Settings!$C$6,Settings!$C$7))*100)</f>
        <v/>
      </c>
      <c r="Z2415" s="8">
        <f>IF($D2415="","",V2415*Y2415/100)</f>
        <v/>
      </c>
      <c r="AA2415" s="8">
        <f>IF($D2415="","",V2415-Z2415)</f>
        <v/>
      </c>
      <c r="AB2415" s="8">
        <f>IF($D2415="","",AA2415-N2415)</f>
        <v/>
      </c>
      <c r="AF2415" s="8" t="n"/>
      <c r="AI2415" s="14" t="n"/>
      <c r="AK2415">
        <f>IF($D2415="","",IF(COUNTIF($D$2:$D2415,$D2415)=1,1,0))</f>
        <v/>
      </c>
      <c r="AL2415">
        <f>IF($AK2415=1,SUMPRODUCT(--($AO$2:$AO$7001&lt;$AO2415))+1,"")</f>
        <v/>
      </c>
      <c r="AM2415">
        <f>IF($D2415="","",IF(OR($R2415=TRUE(),$R2415="TRUE"),1,0))</f>
        <v/>
      </c>
      <c r="AN2415">
        <f>IF($D2415="","",IF($X2415="Yes",1,0))</f>
        <v/>
      </c>
      <c r="AO2415">
        <f>IF($AK2415=1,IFERROR(IF(VALUE($D2415)&lt;100000000,VALUE($D2415),1000000000),IFERROR(IF(VALUE(MID($D2415,2,20))&lt;100000000,VALUE(MID($D2415,2,20)),1000000000),1000000000))+ROW()/100000,"")</f>
        <v/>
      </c>
    </row>
    <row r="2416">
      <c r="F2416" s="14" t="n"/>
      <c r="N2416" s="8">
        <f>IF($D2416="","",M2416*V2416/100)</f>
        <v/>
      </c>
      <c r="O2416" s="8" t="n"/>
      <c r="U2416" s="8" t="n"/>
      <c r="V2416" s="8" t="n"/>
      <c r="Y2416">
        <f>IF($D2416="","",IF($AN2416=1,0,IF($AM2416=1,Settings!$C$6,Settings!$C$7))*100)</f>
        <v/>
      </c>
      <c r="Z2416" s="8">
        <f>IF($D2416="","",V2416*Y2416/100)</f>
        <v/>
      </c>
      <c r="AA2416" s="8">
        <f>IF($D2416="","",V2416-Z2416)</f>
        <v/>
      </c>
      <c r="AB2416" s="8">
        <f>IF($D2416="","",AA2416-N2416)</f>
        <v/>
      </c>
      <c r="AF2416" s="8" t="n"/>
      <c r="AI2416" s="14" t="n"/>
      <c r="AK2416">
        <f>IF($D2416="","",IF(COUNTIF($D$2:$D2416,$D2416)=1,1,0))</f>
        <v/>
      </c>
      <c r="AL2416">
        <f>IF($AK2416=1,SUMPRODUCT(--($AO$2:$AO$7001&lt;$AO2416))+1,"")</f>
        <v/>
      </c>
      <c r="AM2416">
        <f>IF($D2416="","",IF(OR($R2416=TRUE(),$R2416="TRUE"),1,0))</f>
        <v/>
      </c>
      <c r="AN2416">
        <f>IF($D2416="","",IF($X2416="Yes",1,0))</f>
        <v/>
      </c>
      <c r="AO2416">
        <f>IF($AK2416=1,IFERROR(IF(VALUE($D2416)&lt;100000000,VALUE($D2416),1000000000),IFERROR(IF(VALUE(MID($D2416,2,20))&lt;100000000,VALUE(MID($D2416,2,20)),1000000000),1000000000))+ROW()/100000,"")</f>
        <v/>
      </c>
    </row>
    <row r="2417">
      <c r="F2417" s="14" t="n"/>
      <c r="N2417" s="8">
        <f>IF($D2417="","",M2417*V2417/100)</f>
        <v/>
      </c>
      <c r="O2417" s="8" t="n"/>
      <c r="U2417" s="8" t="n"/>
      <c r="V2417" s="8" t="n"/>
      <c r="Y2417">
        <f>IF($D2417="","",IF($AN2417=1,0,IF($AM2417=1,Settings!$C$6,Settings!$C$7))*100)</f>
        <v/>
      </c>
      <c r="Z2417" s="8">
        <f>IF($D2417="","",V2417*Y2417/100)</f>
        <v/>
      </c>
      <c r="AA2417" s="8">
        <f>IF($D2417="","",V2417-Z2417)</f>
        <v/>
      </c>
      <c r="AB2417" s="8">
        <f>IF($D2417="","",AA2417-N2417)</f>
        <v/>
      </c>
      <c r="AF2417" s="8" t="n"/>
      <c r="AI2417" s="14" t="n"/>
      <c r="AK2417">
        <f>IF($D2417="","",IF(COUNTIF($D$2:$D2417,$D2417)=1,1,0))</f>
        <v/>
      </c>
      <c r="AL2417">
        <f>IF($AK2417=1,SUMPRODUCT(--($AO$2:$AO$7001&lt;$AO2417))+1,"")</f>
        <v/>
      </c>
      <c r="AM2417">
        <f>IF($D2417="","",IF(OR($R2417=TRUE(),$R2417="TRUE"),1,0))</f>
        <v/>
      </c>
      <c r="AN2417">
        <f>IF($D2417="","",IF($X2417="Yes",1,0))</f>
        <v/>
      </c>
      <c r="AO2417">
        <f>IF($AK2417=1,IFERROR(IF(VALUE($D2417)&lt;100000000,VALUE($D2417),1000000000),IFERROR(IF(VALUE(MID($D2417,2,20))&lt;100000000,VALUE(MID($D2417,2,20)),1000000000),1000000000))+ROW()/100000,"")</f>
        <v/>
      </c>
    </row>
    <row r="2418">
      <c r="F2418" s="14" t="n"/>
      <c r="N2418" s="8">
        <f>IF($D2418="","",M2418*V2418/100)</f>
        <v/>
      </c>
      <c r="O2418" s="8" t="n"/>
      <c r="U2418" s="8" t="n"/>
      <c r="V2418" s="8" t="n"/>
      <c r="Y2418">
        <f>IF($D2418="","",IF($AN2418=1,0,IF($AM2418=1,Settings!$C$6,Settings!$C$7))*100)</f>
        <v/>
      </c>
      <c r="Z2418" s="8">
        <f>IF($D2418="","",V2418*Y2418/100)</f>
        <v/>
      </c>
      <c r="AA2418" s="8">
        <f>IF($D2418="","",V2418-Z2418)</f>
        <v/>
      </c>
      <c r="AB2418" s="8">
        <f>IF($D2418="","",AA2418-N2418)</f>
        <v/>
      </c>
      <c r="AF2418" s="8" t="n"/>
      <c r="AI2418" s="14" t="n"/>
      <c r="AK2418">
        <f>IF($D2418="","",IF(COUNTIF($D$2:$D2418,$D2418)=1,1,0))</f>
        <v/>
      </c>
      <c r="AL2418">
        <f>IF($AK2418=1,SUMPRODUCT(--($AO$2:$AO$7001&lt;$AO2418))+1,"")</f>
        <v/>
      </c>
      <c r="AM2418">
        <f>IF($D2418="","",IF(OR($R2418=TRUE(),$R2418="TRUE"),1,0))</f>
        <v/>
      </c>
      <c r="AN2418">
        <f>IF($D2418="","",IF($X2418="Yes",1,0))</f>
        <v/>
      </c>
      <c r="AO2418">
        <f>IF($AK2418=1,IFERROR(IF(VALUE($D2418)&lt;100000000,VALUE($D2418),1000000000),IFERROR(IF(VALUE(MID($D2418,2,20))&lt;100000000,VALUE(MID($D2418,2,20)),1000000000),1000000000))+ROW()/100000,"")</f>
        <v/>
      </c>
    </row>
    <row r="2419">
      <c r="F2419" s="14" t="n"/>
      <c r="N2419" s="8">
        <f>IF($D2419="","",M2419*V2419/100)</f>
        <v/>
      </c>
      <c r="O2419" s="8" t="n"/>
      <c r="U2419" s="8" t="n"/>
      <c r="V2419" s="8" t="n"/>
      <c r="Y2419">
        <f>IF($D2419="","",IF($AN2419=1,0,IF($AM2419=1,Settings!$C$6,Settings!$C$7))*100)</f>
        <v/>
      </c>
      <c r="Z2419" s="8">
        <f>IF($D2419="","",V2419*Y2419/100)</f>
        <v/>
      </c>
      <c r="AA2419" s="8">
        <f>IF($D2419="","",V2419-Z2419)</f>
        <v/>
      </c>
      <c r="AB2419" s="8">
        <f>IF($D2419="","",AA2419-N2419)</f>
        <v/>
      </c>
      <c r="AF2419" s="8" t="n"/>
      <c r="AI2419" s="14" t="n"/>
      <c r="AK2419">
        <f>IF($D2419="","",IF(COUNTIF($D$2:$D2419,$D2419)=1,1,0))</f>
        <v/>
      </c>
      <c r="AL2419">
        <f>IF($AK2419=1,SUMPRODUCT(--($AO$2:$AO$7001&lt;$AO2419))+1,"")</f>
        <v/>
      </c>
      <c r="AM2419">
        <f>IF($D2419="","",IF(OR($R2419=TRUE(),$R2419="TRUE"),1,0))</f>
        <v/>
      </c>
      <c r="AN2419">
        <f>IF($D2419="","",IF($X2419="Yes",1,0))</f>
        <v/>
      </c>
      <c r="AO2419">
        <f>IF($AK2419=1,IFERROR(IF(VALUE($D2419)&lt;100000000,VALUE($D2419),1000000000),IFERROR(IF(VALUE(MID($D2419,2,20))&lt;100000000,VALUE(MID($D2419,2,20)),1000000000),1000000000))+ROW()/100000,"")</f>
        <v/>
      </c>
    </row>
    <row r="2420">
      <c r="F2420" s="14" t="n"/>
      <c r="N2420" s="8">
        <f>IF($D2420="","",M2420*V2420/100)</f>
        <v/>
      </c>
      <c r="O2420" s="8" t="n"/>
      <c r="U2420" s="8" t="n"/>
      <c r="V2420" s="8" t="n"/>
      <c r="Y2420">
        <f>IF($D2420="","",IF($AN2420=1,0,IF($AM2420=1,Settings!$C$6,Settings!$C$7))*100)</f>
        <v/>
      </c>
      <c r="Z2420" s="8">
        <f>IF($D2420="","",V2420*Y2420/100)</f>
        <v/>
      </c>
      <c r="AA2420" s="8">
        <f>IF($D2420="","",V2420-Z2420)</f>
        <v/>
      </c>
      <c r="AB2420" s="8">
        <f>IF($D2420="","",AA2420-N2420)</f>
        <v/>
      </c>
      <c r="AF2420" s="8" t="n"/>
      <c r="AI2420" s="14" t="n"/>
      <c r="AK2420">
        <f>IF($D2420="","",IF(COUNTIF($D$2:$D2420,$D2420)=1,1,0))</f>
        <v/>
      </c>
      <c r="AL2420">
        <f>IF($AK2420=1,SUMPRODUCT(--($AO$2:$AO$7001&lt;$AO2420))+1,"")</f>
        <v/>
      </c>
      <c r="AM2420">
        <f>IF($D2420="","",IF(OR($R2420=TRUE(),$R2420="TRUE"),1,0))</f>
        <v/>
      </c>
      <c r="AN2420">
        <f>IF($D2420="","",IF($X2420="Yes",1,0))</f>
        <v/>
      </c>
      <c r="AO2420">
        <f>IF($AK2420=1,IFERROR(IF(VALUE($D2420)&lt;100000000,VALUE($D2420),1000000000),IFERROR(IF(VALUE(MID($D2420,2,20))&lt;100000000,VALUE(MID($D2420,2,20)),1000000000),1000000000))+ROW()/100000,"")</f>
        <v/>
      </c>
    </row>
    <row r="2421">
      <c r="F2421" s="14" t="n"/>
      <c r="N2421" s="8">
        <f>IF($D2421="","",M2421*V2421/100)</f>
        <v/>
      </c>
      <c r="O2421" s="8" t="n"/>
      <c r="U2421" s="8" t="n"/>
      <c r="V2421" s="8" t="n"/>
      <c r="Y2421">
        <f>IF($D2421="","",IF($AN2421=1,0,IF($AM2421=1,Settings!$C$6,Settings!$C$7))*100)</f>
        <v/>
      </c>
      <c r="Z2421" s="8">
        <f>IF($D2421="","",V2421*Y2421/100)</f>
        <v/>
      </c>
      <c r="AA2421" s="8">
        <f>IF($D2421="","",V2421-Z2421)</f>
        <v/>
      </c>
      <c r="AB2421" s="8">
        <f>IF($D2421="","",AA2421-N2421)</f>
        <v/>
      </c>
      <c r="AF2421" s="8" t="n"/>
      <c r="AI2421" s="14" t="n"/>
      <c r="AK2421">
        <f>IF($D2421="","",IF(COUNTIF($D$2:$D2421,$D2421)=1,1,0))</f>
        <v/>
      </c>
      <c r="AL2421">
        <f>IF($AK2421=1,SUMPRODUCT(--($AO$2:$AO$7001&lt;$AO2421))+1,"")</f>
        <v/>
      </c>
      <c r="AM2421">
        <f>IF($D2421="","",IF(OR($R2421=TRUE(),$R2421="TRUE"),1,0))</f>
        <v/>
      </c>
      <c r="AN2421">
        <f>IF($D2421="","",IF($X2421="Yes",1,0))</f>
        <v/>
      </c>
      <c r="AO2421">
        <f>IF($AK2421=1,IFERROR(IF(VALUE($D2421)&lt;100000000,VALUE($D2421),1000000000),IFERROR(IF(VALUE(MID($D2421,2,20))&lt;100000000,VALUE(MID($D2421,2,20)),1000000000),1000000000))+ROW()/100000,"")</f>
        <v/>
      </c>
    </row>
    <row r="2422">
      <c r="F2422" s="14" t="n"/>
      <c r="N2422" s="8">
        <f>IF($D2422="","",M2422*V2422/100)</f>
        <v/>
      </c>
      <c r="O2422" s="8" t="n"/>
      <c r="U2422" s="8" t="n"/>
      <c r="V2422" s="8" t="n"/>
      <c r="Y2422">
        <f>IF($D2422="","",IF($AN2422=1,0,IF($AM2422=1,Settings!$C$6,Settings!$C$7))*100)</f>
        <v/>
      </c>
      <c r="Z2422" s="8">
        <f>IF($D2422="","",V2422*Y2422/100)</f>
        <v/>
      </c>
      <c r="AA2422" s="8">
        <f>IF($D2422="","",V2422-Z2422)</f>
        <v/>
      </c>
      <c r="AB2422" s="8">
        <f>IF($D2422="","",AA2422-N2422)</f>
        <v/>
      </c>
      <c r="AF2422" s="8" t="n"/>
      <c r="AI2422" s="14" t="n"/>
      <c r="AK2422">
        <f>IF($D2422="","",IF(COUNTIF($D$2:$D2422,$D2422)=1,1,0))</f>
        <v/>
      </c>
      <c r="AL2422">
        <f>IF($AK2422=1,SUMPRODUCT(--($AO$2:$AO$7001&lt;$AO2422))+1,"")</f>
        <v/>
      </c>
      <c r="AM2422">
        <f>IF($D2422="","",IF(OR($R2422=TRUE(),$R2422="TRUE"),1,0))</f>
        <v/>
      </c>
      <c r="AN2422">
        <f>IF($D2422="","",IF($X2422="Yes",1,0))</f>
        <v/>
      </c>
      <c r="AO2422">
        <f>IF($AK2422=1,IFERROR(IF(VALUE($D2422)&lt;100000000,VALUE($D2422),1000000000),IFERROR(IF(VALUE(MID($D2422,2,20))&lt;100000000,VALUE(MID($D2422,2,20)),1000000000),1000000000))+ROW()/100000,"")</f>
        <v/>
      </c>
    </row>
    <row r="2423">
      <c r="F2423" s="14" t="n"/>
      <c r="N2423" s="8">
        <f>IF($D2423="","",M2423*V2423/100)</f>
        <v/>
      </c>
      <c r="O2423" s="8" t="n"/>
      <c r="U2423" s="8" t="n"/>
      <c r="V2423" s="8" t="n"/>
      <c r="Y2423">
        <f>IF($D2423="","",IF($AN2423=1,0,IF($AM2423=1,Settings!$C$6,Settings!$C$7))*100)</f>
        <v/>
      </c>
      <c r="Z2423" s="8">
        <f>IF($D2423="","",V2423*Y2423/100)</f>
        <v/>
      </c>
      <c r="AA2423" s="8">
        <f>IF($D2423="","",V2423-Z2423)</f>
        <v/>
      </c>
      <c r="AB2423" s="8">
        <f>IF($D2423="","",AA2423-N2423)</f>
        <v/>
      </c>
      <c r="AF2423" s="8" t="n"/>
      <c r="AI2423" s="14" t="n"/>
      <c r="AK2423">
        <f>IF($D2423="","",IF(COUNTIF($D$2:$D2423,$D2423)=1,1,0))</f>
        <v/>
      </c>
      <c r="AL2423">
        <f>IF($AK2423=1,SUMPRODUCT(--($AO$2:$AO$7001&lt;$AO2423))+1,"")</f>
        <v/>
      </c>
      <c r="AM2423">
        <f>IF($D2423="","",IF(OR($R2423=TRUE(),$R2423="TRUE"),1,0))</f>
        <v/>
      </c>
      <c r="AN2423">
        <f>IF($D2423="","",IF($X2423="Yes",1,0))</f>
        <v/>
      </c>
      <c r="AO2423">
        <f>IF($AK2423=1,IFERROR(IF(VALUE($D2423)&lt;100000000,VALUE($D2423),1000000000),IFERROR(IF(VALUE(MID($D2423,2,20))&lt;100000000,VALUE(MID($D2423,2,20)),1000000000),1000000000))+ROW()/100000,"")</f>
        <v/>
      </c>
    </row>
    <row r="2424">
      <c r="F2424" s="14" t="n"/>
      <c r="N2424" s="8">
        <f>IF($D2424="","",M2424*V2424/100)</f>
        <v/>
      </c>
      <c r="O2424" s="8" t="n"/>
      <c r="U2424" s="8" t="n"/>
      <c r="V2424" s="8" t="n"/>
      <c r="Y2424">
        <f>IF($D2424="","",IF($AN2424=1,0,IF($AM2424=1,Settings!$C$6,Settings!$C$7))*100)</f>
        <v/>
      </c>
      <c r="Z2424" s="8">
        <f>IF($D2424="","",V2424*Y2424/100)</f>
        <v/>
      </c>
      <c r="AA2424" s="8">
        <f>IF($D2424="","",V2424-Z2424)</f>
        <v/>
      </c>
      <c r="AB2424" s="8">
        <f>IF($D2424="","",AA2424-N2424)</f>
        <v/>
      </c>
      <c r="AF2424" s="8" t="n"/>
      <c r="AI2424" s="14" t="n"/>
      <c r="AK2424">
        <f>IF($D2424="","",IF(COUNTIF($D$2:$D2424,$D2424)=1,1,0))</f>
        <v/>
      </c>
      <c r="AL2424">
        <f>IF($AK2424=1,SUMPRODUCT(--($AO$2:$AO$7001&lt;$AO2424))+1,"")</f>
        <v/>
      </c>
      <c r="AM2424">
        <f>IF($D2424="","",IF(OR($R2424=TRUE(),$R2424="TRUE"),1,0))</f>
        <v/>
      </c>
      <c r="AN2424">
        <f>IF($D2424="","",IF($X2424="Yes",1,0))</f>
        <v/>
      </c>
      <c r="AO2424">
        <f>IF($AK2424=1,IFERROR(IF(VALUE($D2424)&lt;100000000,VALUE($D2424),1000000000),IFERROR(IF(VALUE(MID($D2424,2,20))&lt;100000000,VALUE(MID($D2424,2,20)),1000000000),1000000000))+ROW()/100000,"")</f>
        <v/>
      </c>
    </row>
    <row r="2425">
      <c r="F2425" s="14" t="n"/>
      <c r="N2425" s="8">
        <f>IF($D2425="","",M2425*V2425/100)</f>
        <v/>
      </c>
      <c r="O2425" s="8" t="n"/>
      <c r="U2425" s="8" t="n"/>
      <c r="V2425" s="8" t="n"/>
      <c r="Y2425">
        <f>IF($D2425="","",IF($AN2425=1,0,IF($AM2425=1,Settings!$C$6,Settings!$C$7))*100)</f>
        <v/>
      </c>
      <c r="Z2425" s="8">
        <f>IF($D2425="","",V2425*Y2425/100)</f>
        <v/>
      </c>
      <c r="AA2425" s="8">
        <f>IF($D2425="","",V2425-Z2425)</f>
        <v/>
      </c>
      <c r="AB2425" s="8">
        <f>IF($D2425="","",AA2425-N2425)</f>
        <v/>
      </c>
      <c r="AF2425" s="8" t="n"/>
      <c r="AI2425" s="14" t="n"/>
      <c r="AK2425">
        <f>IF($D2425="","",IF(COUNTIF($D$2:$D2425,$D2425)=1,1,0))</f>
        <v/>
      </c>
      <c r="AL2425">
        <f>IF($AK2425=1,SUMPRODUCT(--($AO$2:$AO$7001&lt;$AO2425))+1,"")</f>
        <v/>
      </c>
      <c r="AM2425">
        <f>IF($D2425="","",IF(OR($R2425=TRUE(),$R2425="TRUE"),1,0))</f>
        <v/>
      </c>
      <c r="AN2425">
        <f>IF($D2425="","",IF($X2425="Yes",1,0))</f>
        <v/>
      </c>
      <c r="AO2425">
        <f>IF($AK2425=1,IFERROR(IF(VALUE($D2425)&lt;100000000,VALUE($D2425),1000000000),IFERROR(IF(VALUE(MID($D2425,2,20))&lt;100000000,VALUE(MID($D2425,2,20)),1000000000),1000000000))+ROW()/100000,"")</f>
        <v/>
      </c>
    </row>
    <row r="2426">
      <c r="F2426" s="14" t="n"/>
      <c r="N2426" s="8">
        <f>IF($D2426="","",M2426*V2426/100)</f>
        <v/>
      </c>
      <c r="O2426" s="8" t="n"/>
      <c r="U2426" s="8" t="n"/>
      <c r="V2426" s="8" t="n"/>
      <c r="Y2426">
        <f>IF($D2426="","",IF($AN2426=1,0,IF($AM2426=1,Settings!$C$6,Settings!$C$7))*100)</f>
        <v/>
      </c>
      <c r="Z2426" s="8">
        <f>IF($D2426="","",V2426*Y2426/100)</f>
        <v/>
      </c>
      <c r="AA2426" s="8">
        <f>IF($D2426="","",V2426-Z2426)</f>
        <v/>
      </c>
      <c r="AB2426" s="8">
        <f>IF($D2426="","",AA2426-N2426)</f>
        <v/>
      </c>
      <c r="AF2426" s="8" t="n"/>
      <c r="AI2426" s="14" t="n"/>
      <c r="AK2426">
        <f>IF($D2426="","",IF(COUNTIF($D$2:$D2426,$D2426)=1,1,0))</f>
        <v/>
      </c>
      <c r="AL2426">
        <f>IF($AK2426=1,SUMPRODUCT(--($AO$2:$AO$7001&lt;$AO2426))+1,"")</f>
        <v/>
      </c>
      <c r="AM2426">
        <f>IF($D2426="","",IF(OR($R2426=TRUE(),$R2426="TRUE"),1,0))</f>
        <v/>
      </c>
      <c r="AN2426">
        <f>IF($D2426="","",IF($X2426="Yes",1,0))</f>
        <v/>
      </c>
      <c r="AO2426">
        <f>IF($AK2426=1,IFERROR(IF(VALUE($D2426)&lt;100000000,VALUE($D2426),1000000000),IFERROR(IF(VALUE(MID($D2426,2,20))&lt;100000000,VALUE(MID($D2426,2,20)),1000000000),1000000000))+ROW()/100000,"")</f>
        <v/>
      </c>
    </row>
    <row r="2427">
      <c r="F2427" s="14" t="n"/>
      <c r="N2427" s="8">
        <f>IF($D2427="","",M2427*V2427/100)</f>
        <v/>
      </c>
      <c r="O2427" s="8" t="n"/>
      <c r="U2427" s="8" t="n"/>
      <c r="V2427" s="8" t="n"/>
      <c r="Y2427">
        <f>IF($D2427="","",IF($AN2427=1,0,IF($AM2427=1,Settings!$C$6,Settings!$C$7))*100)</f>
        <v/>
      </c>
      <c r="Z2427" s="8">
        <f>IF($D2427="","",V2427*Y2427/100)</f>
        <v/>
      </c>
      <c r="AA2427" s="8">
        <f>IF($D2427="","",V2427-Z2427)</f>
        <v/>
      </c>
      <c r="AB2427" s="8">
        <f>IF($D2427="","",AA2427-N2427)</f>
        <v/>
      </c>
      <c r="AF2427" s="8" t="n"/>
      <c r="AI2427" s="14" t="n"/>
      <c r="AK2427">
        <f>IF($D2427="","",IF(COUNTIF($D$2:$D2427,$D2427)=1,1,0))</f>
        <v/>
      </c>
      <c r="AL2427">
        <f>IF($AK2427=1,SUMPRODUCT(--($AO$2:$AO$7001&lt;$AO2427))+1,"")</f>
        <v/>
      </c>
      <c r="AM2427">
        <f>IF($D2427="","",IF(OR($R2427=TRUE(),$R2427="TRUE"),1,0))</f>
        <v/>
      </c>
      <c r="AN2427">
        <f>IF($D2427="","",IF($X2427="Yes",1,0))</f>
        <v/>
      </c>
      <c r="AO2427">
        <f>IF($AK2427=1,IFERROR(IF(VALUE($D2427)&lt;100000000,VALUE($D2427),1000000000),IFERROR(IF(VALUE(MID($D2427,2,20))&lt;100000000,VALUE(MID($D2427,2,20)),1000000000),1000000000))+ROW()/100000,"")</f>
        <v/>
      </c>
    </row>
    <row r="2428">
      <c r="F2428" s="14" t="n"/>
      <c r="N2428" s="8">
        <f>IF($D2428="","",M2428*V2428/100)</f>
        <v/>
      </c>
      <c r="O2428" s="8" t="n"/>
      <c r="U2428" s="8" t="n"/>
      <c r="V2428" s="8" t="n"/>
      <c r="Y2428">
        <f>IF($D2428="","",IF($AN2428=1,0,IF($AM2428=1,Settings!$C$6,Settings!$C$7))*100)</f>
        <v/>
      </c>
      <c r="Z2428" s="8">
        <f>IF($D2428="","",V2428*Y2428/100)</f>
        <v/>
      </c>
      <c r="AA2428" s="8">
        <f>IF($D2428="","",V2428-Z2428)</f>
        <v/>
      </c>
      <c r="AB2428" s="8">
        <f>IF($D2428="","",AA2428-N2428)</f>
        <v/>
      </c>
      <c r="AF2428" s="8" t="n"/>
      <c r="AI2428" s="14" t="n"/>
      <c r="AK2428">
        <f>IF($D2428="","",IF(COUNTIF($D$2:$D2428,$D2428)=1,1,0))</f>
        <v/>
      </c>
      <c r="AL2428">
        <f>IF($AK2428=1,SUMPRODUCT(--($AO$2:$AO$7001&lt;$AO2428))+1,"")</f>
        <v/>
      </c>
      <c r="AM2428">
        <f>IF($D2428="","",IF(OR($R2428=TRUE(),$R2428="TRUE"),1,0))</f>
        <v/>
      </c>
      <c r="AN2428">
        <f>IF($D2428="","",IF($X2428="Yes",1,0))</f>
        <v/>
      </c>
      <c r="AO2428">
        <f>IF($AK2428=1,IFERROR(IF(VALUE($D2428)&lt;100000000,VALUE($D2428),1000000000),IFERROR(IF(VALUE(MID($D2428,2,20))&lt;100000000,VALUE(MID($D2428,2,20)),1000000000),1000000000))+ROW()/100000,"")</f>
        <v/>
      </c>
    </row>
    <row r="2429">
      <c r="F2429" s="14" t="n"/>
      <c r="N2429" s="8">
        <f>IF($D2429="","",M2429*V2429/100)</f>
        <v/>
      </c>
      <c r="O2429" s="8" t="n"/>
      <c r="U2429" s="8" t="n"/>
      <c r="V2429" s="8" t="n"/>
      <c r="Y2429">
        <f>IF($D2429="","",IF($AN2429=1,0,IF($AM2429=1,Settings!$C$6,Settings!$C$7))*100)</f>
        <v/>
      </c>
      <c r="Z2429" s="8">
        <f>IF($D2429="","",V2429*Y2429/100)</f>
        <v/>
      </c>
      <c r="AA2429" s="8">
        <f>IF($D2429="","",V2429-Z2429)</f>
        <v/>
      </c>
      <c r="AB2429" s="8">
        <f>IF($D2429="","",AA2429-N2429)</f>
        <v/>
      </c>
      <c r="AF2429" s="8" t="n"/>
      <c r="AI2429" s="14" t="n"/>
      <c r="AK2429">
        <f>IF($D2429="","",IF(COUNTIF($D$2:$D2429,$D2429)=1,1,0))</f>
        <v/>
      </c>
      <c r="AL2429">
        <f>IF($AK2429=1,SUMPRODUCT(--($AO$2:$AO$7001&lt;$AO2429))+1,"")</f>
        <v/>
      </c>
      <c r="AM2429">
        <f>IF($D2429="","",IF(OR($R2429=TRUE(),$R2429="TRUE"),1,0))</f>
        <v/>
      </c>
      <c r="AN2429">
        <f>IF($D2429="","",IF($X2429="Yes",1,0))</f>
        <v/>
      </c>
      <c r="AO2429">
        <f>IF($AK2429=1,IFERROR(IF(VALUE($D2429)&lt;100000000,VALUE($D2429),1000000000),IFERROR(IF(VALUE(MID($D2429,2,20))&lt;100000000,VALUE(MID($D2429,2,20)),1000000000),1000000000))+ROW()/100000,"")</f>
        <v/>
      </c>
    </row>
    <row r="2430">
      <c r="F2430" s="14" t="n"/>
      <c r="N2430" s="8">
        <f>IF($D2430="","",M2430*V2430/100)</f>
        <v/>
      </c>
      <c r="O2430" s="8" t="n"/>
      <c r="U2430" s="8" t="n"/>
      <c r="V2430" s="8" t="n"/>
      <c r="Y2430">
        <f>IF($D2430="","",IF($AN2430=1,0,IF($AM2430=1,Settings!$C$6,Settings!$C$7))*100)</f>
        <v/>
      </c>
      <c r="Z2430" s="8">
        <f>IF($D2430="","",V2430*Y2430/100)</f>
        <v/>
      </c>
      <c r="AA2430" s="8">
        <f>IF($D2430="","",V2430-Z2430)</f>
        <v/>
      </c>
      <c r="AB2430" s="8">
        <f>IF($D2430="","",AA2430-N2430)</f>
        <v/>
      </c>
      <c r="AF2430" s="8" t="n"/>
      <c r="AI2430" s="14" t="n"/>
      <c r="AK2430">
        <f>IF($D2430="","",IF(COUNTIF($D$2:$D2430,$D2430)=1,1,0))</f>
        <v/>
      </c>
      <c r="AL2430">
        <f>IF($AK2430=1,SUMPRODUCT(--($AO$2:$AO$7001&lt;$AO2430))+1,"")</f>
        <v/>
      </c>
      <c r="AM2430">
        <f>IF($D2430="","",IF(OR($R2430=TRUE(),$R2430="TRUE"),1,0))</f>
        <v/>
      </c>
      <c r="AN2430">
        <f>IF($D2430="","",IF($X2430="Yes",1,0))</f>
        <v/>
      </c>
      <c r="AO2430">
        <f>IF($AK2430=1,IFERROR(IF(VALUE($D2430)&lt;100000000,VALUE($D2430),1000000000),IFERROR(IF(VALUE(MID($D2430,2,20))&lt;100000000,VALUE(MID($D2430,2,20)),1000000000),1000000000))+ROW()/100000,"")</f>
        <v/>
      </c>
    </row>
    <row r="2431">
      <c r="F2431" s="14" t="n"/>
      <c r="N2431" s="8">
        <f>IF($D2431="","",M2431*V2431/100)</f>
        <v/>
      </c>
      <c r="O2431" s="8" t="n"/>
      <c r="U2431" s="8" t="n"/>
      <c r="V2431" s="8" t="n"/>
      <c r="Y2431">
        <f>IF($D2431="","",IF($AN2431=1,0,IF($AM2431=1,Settings!$C$6,Settings!$C$7))*100)</f>
        <v/>
      </c>
      <c r="Z2431" s="8">
        <f>IF($D2431="","",V2431*Y2431/100)</f>
        <v/>
      </c>
      <c r="AA2431" s="8">
        <f>IF($D2431="","",V2431-Z2431)</f>
        <v/>
      </c>
      <c r="AB2431" s="8">
        <f>IF($D2431="","",AA2431-N2431)</f>
        <v/>
      </c>
      <c r="AF2431" s="8" t="n"/>
      <c r="AI2431" s="14" t="n"/>
      <c r="AK2431">
        <f>IF($D2431="","",IF(COUNTIF($D$2:$D2431,$D2431)=1,1,0))</f>
        <v/>
      </c>
      <c r="AL2431">
        <f>IF($AK2431=1,SUMPRODUCT(--($AO$2:$AO$7001&lt;$AO2431))+1,"")</f>
        <v/>
      </c>
      <c r="AM2431">
        <f>IF($D2431="","",IF(OR($R2431=TRUE(),$R2431="TRUE"),1,0))</f>
        <v/>
      </c>
      <c r="AN2431">
        <f>IF($D2431="","",IF($X2431="Yes",1,0))</f>
        <v/>
      </c>
      <c r="AO2431">
        <f>IF($AK2431=1,IFERROR(IF(VALUE($D2431)&lt;100000000,VALUE($D2431),1000000000),IFERROR(IF(VALUE(MID($D2431,2,20))&lt;100000000,VALUE(MID($D2431,2,20)),1000000000),1000000000))+ROW()/100000,"")</f>
        <v/>
      </c>
    </row>
    <row r="2432">
      <c r="F2432" s="14" t="n"/>
      <c r="N2432" s="8">
        <f>IF($D2432="","",M2432*V2432/100)</f>
        <v/>
      </c>
      <c r="O2432" s="8" t="n"/>
      <c r="U2432" s="8" t="n"/>
      <c r="V2432" s="8" t="n"/>
      <c r="Y2432">
        <f>IF($D2432="","",IF($AN2432=1,0,IF($AM2432=1,Settings!$C$6,Settings!$C$7))*100)</f>
        <v/>
      </c>
      <c r="Z2432" s="8">
        <f>IF($D2432="","",V2432*Y2432/100)</f>
        <v/>
      </c>
      <c r="AA2432" s="8">
        <f>IF($D2432="","",V2432-Z2432)</f>
        <v/>
      </c>
      <c r="AB2432" s="8">
        <f>IF($D2432="","",AA2432-N2432)</f>
        <v/>
      </c>
      <c r="AF2432" s="8" t="n"/>
      <c r="AI2432" s="14" t="n"/>
      <c r="AK2432">
        <f>IF($D2432="","",IF(COUNTIF($D$2:$D2432,$D2432)=1,1,0))</f>
        <v/>
      </c>
      <c r="AL2432">
        <f>IF($AK2432=1,SUMPRODUCT(--($AO$2:$AO$7001&lt;$AO2432))+1,"")</f>
        <v/>
      </c>
      <c r="AM2432">
        <f>IF($D2432="","",IF(OR($R2432=TRUE(),$R2432="TRUE"),1,0))</f>
        <v/>
      </c>
      <c r="AN2432">
        <f>IF($D2432="","",IF($X2432="Yes",1,0))</f>
        <v/>
      </c>
      <c r="AO2432">
        <f>IF($AK2432=1,IFERROR(IF(VALUE($D2432)&lt;100000000,VALUE($D2432),1000000000),IFERROR(IF(VALUE(MID($D2432,2,20))&lt;100000000,VALUE(MID($D2432,2,20)),1000000000),1000000000))+ROW()/100000,"")</f>
        <v/>
      </c>
    </row>
    <row r="2433">
      <c r="F2433" s="14" t="n"/>
      <c r="N2433" s="8">
        <f>IF($D2433="","",M2433*V2433/100)</f>
        <v/>
      </c>
      <c r="O2433" s="8" t="n"/>
      <c r="U2433" s="8" t="n"/>
      <c r="V2433" s="8" t="n"/>
      <c r="Y2433">
        <f>IF($D2433="","",IF($AN2433=1,0,IF($AM2433=1,Settings!$C$6,Settings!$C$7))*100)</f>
        <v/>
      </c>
      <c r="Z2433" s="8">
        <f>IF($D2433="","",V2433*Y2433/100)</f>
        <v/>
      </c>
      <c r="AA2433" s="8">
        <f>IF($D2433="","",V2433-Z2433)</f>
        <v/>
      </c>
      <c r="AB2433" s="8">
        <f>IF($D2433="","",AA2433-N2433)</f>
        <v/>
      </c>
      <c r="AF2433" s="8" t="n"/>
      <c r="AI2433" s="14" t="n"/>
      <c r="AK2433">
        <f>IF($D2433="","",IF(COUNTIF($D$2:$D2433,$D2433)=1,1,0))</f>
        <v/>
      </c>
      <c r="AL2433">
        <f>IF($AK2433=1,SUMPRODUCT(--($AO$2:$AO$7001&lt;$AO2433))+1,"")</f>
        <v/>
      </c>
      <c r="AM2433">
        <f>IF($D2433="","",IF(OR($R2433=TRUE(),$R2433="TRUE"),1,0))</f>
        <v/>
      </c>
      <c r="AN2433">
        <f>IF($D2433="","",IF($X2433="Yes",1,0))</f>
        <v/>
      </c>
      <c r="AO2433">
        <f>IF($AK2433=1,IFERROR(IF(VALUE($D2433)&lt;100000000,VALUE($D2433),1000000000),IFERROR(IF(VALUE(MID($D2433,2,20))&lt;100000000,VALUE(MID($D2433,2,20)),1000000000),1000000000))+ROW()/100000,"")</f>
        <v/>
      </c>
    </row>
    <row r="2434">
      <c r="F2434" s="14" t="n"/>
      <c r="N2434" s="8">
        <f>IF($D2434="","",M2434*V2434/100)</f>
        <v/>
      </c>
      <c r="O2434" s="8" t="n"/>
      <c r="U2434" s="8" t="n"/>
      <c r="V2434" s="8" t="n"/>
      <c r="Y2434">
        <f>IF($D2434="","",IF($AN2434=1,0,IF($AM2434=1,Settings!$C$6,Settings!$C$7))*100)</f>
        <v/>
      </c>
      <c r="Z2434" s="8">
        <f>IF($D2434="","",V2434*Y2434/100)</f>
        <v/>
      </c>
      <c r="AA2434" s="8">
        <f>IF($D2434="","",V2434-Z2434)</f>
        <v/>
      </c>
      <c r="AB2434" s="8">
        <f>IF($D2434="","",AA2434-N2434)</f>
        <v/>
      </c>
      <c r="AF2434" s="8" t="n"/>
      <c r="AI2434" s="14" t="n"/>
      <c r="AK2434">
        <f>IF($D2434="","",IF(COUNTIF($D$2:$D2434,$D2434)=1,1,0))</f>
        <v/>
      </c>
      <c r="AL2434">
        <f>IF($AK2434=1,SUMPRODUCT(--($AO$2:$AO$7001&lt;$AO2434))+1,"")</f>
        <v/>
      </c>
      <c r="AM2434">
        <f>IF($D2434="","",IF(OR($R2434=TRUE(),$R2434="TRUE"),1,0))</f>
        <v/>
      </c>
      <c r="AN2434">
        <f>IF($D2434="","",IF($X2434="Yes",1,0))</f>
        <v/>
      </c>
      <c r="AO2434">
        <f>IF($AK2434=1,IFERROR(IF(VALUE($D2434)&lt;100000000,VALUE($D2434),1000000000),IFERROR(IF(VALUE(MID($D2434,2,20))&lt;100000000,VALUE(MID($D2434,2,20)),1000000000),1000000000))+ROW()/100000,"")</f>
        <v/>
      </c>
    </row>
    <row r="2435">
      <c r="F2435" s="14" t="n"/>
      <c r="N2435" s="8">
        <f>IF($D2435="","",M2435*V2435/100)</f>
        <v/>
      </c>
      <c r="O2435" s="8" t="n"/>
      <c r="U2435" s="8" t="n"/>
      <c r="V2435" s="8" t="n"/>
      <c r="Y2435">
        <f>IF($D2435="","",IF($AN2435=1,0,IF($AM2435=1,Settings!$C$6,Settings!$C$7))*100)</f>
        <v/>
      </c>
      <c r="Z2435" s="8">
        <f>IF($D2435="","",V2435*Y2435/100)</f>
        <v/>
      </c>
      <c r="AA2435" s="8">
        <f>IF($D2435="","",V2435-Z2435)</f>
        <v/>
      </c>
      <c r="AB2435" s="8">
        <f>IF($D2435="","",AA2435-N2435)</f>
        <v/>
      </c>
      <c r="AF2435" s="8" t="n"/>
      <c r="AI2435" s="14" t="n"/>
      <c r="AK2435">
        <f>IF($D2435="","",IF(COUNTIF($D$2:$D2435,$D2435)=1,1,0))</f>
        <v/>
      </c>
      <c r="AL2435">
        <f>IF($AK2435=1,SUMPRODUCT(--($AO$2:$AO$7001&lt;$AO2435))+1,"")</f>
        <v/>
      </c>
      <c r="AM2435">
        <f>IF($D2435="","",IF(OR($R2435=TRUE(),$R2435="TRUE"),1,0))</f>
        <v/>
      </c>
      <c r="AN2435">
        <f>IF($D2435="","",IF($X2435="Yes",1,0))</f>
        <v/>
      </c>
      <c r="AO2435">
        <f>IF($AK2435=1,IFERROR(IF(VALUE($D2435)&lt;100000000,VALUE($D2435),1000000000),IFERROR(IF(VALUE(MID($D2435,2,20))&lt;100000000,VALUE(MID($D2435,2,20)),1000000000),1000000000))+ROW()/100000,"")</f>
        <v/>
      </c>
    </row>
    <row r="2436">
      <c r="F2436" s="14" t="n"/>
      <c r="N2436" s="8">
        <f>IF($D2436="","",M2436*V2436/100)</f>
        <v/>
      </c>
      <c r="O2436" s="8" t="n"/>
      <c r="U2436" s="8" t="n"/>
      <c r="V2436" s="8" t="n"/>
      <c r="Y2436">
        <f>IF($D2436="","",IF($AN2436=1,0,IF($AM2436=1,Settings!$C$6,Settings!$C$7))*100)</f>
        <v/>
      </c>
      <c r="Z2436" s="8">
        <f>IF($D2436="","",V2436*Y2436/100)</f>
        <v/>
      </c>
      <c r="AA2436" s="8">
        <f>IF($D2436="","",V2436-Z2436)</f>
        <v/>
      </c>
      <c r="AB2436" s="8">
        <f>IF($D2436="","",AA2436-N2436)</f>
        <v/>
      </c>
      <c r="AF2436" s="8" t="n"/>
      <c r="AI2436" s="14" t="n"/>
      <c r="AK2436">
        <f>IF($D2436="","",IF(COUNTIF($D$2:$D2436,$D2436)=1,1,0))</f>
        <v/>
      </c>
      <c r="AL2436">
        <f>IF($AK2436=1,SUMPRODUCT(--($AO$2:$AO$7001&lt;$AO2436))+1,"")</f>
        <v/>
      </c>
      <c r="AM2436">
        <f>IF($D2436="","",IF(OR($R2436=TRUE(),$R2436="TRUE"),1,0))</f>
        <v/>
      </c>
      <c r="AN2436">
        <f>IF($D2436="","",IF($X2436="Yes",1,0))</f>
        <v/>
      </c>
      <c r="AO2436">
        <f>IF($AK2436=1,IFERROR(IF(VALUE($D2436)&lt;100000000,VALUE($D2436),1000000000),IFERROR(IF(VALUE(MID($D2436,2,20))&lt;100000000,VALUE(MID($D2436,2,20)),1000000000),1000000000))+ROW()/100000,"")</f>
        <v/>
      </c>
    </row>
    <row r="2437">
      <c r="F2437" s="14" t="n"/>
      <c r="N2437" s="8">
        <f>IF($D2437="","",M2437*V2437/100)</f>
        <v/>
      </c>
      <c r="O2437" s="8" t="n"/>
      <c r="U2437" s="8" t="n"/>
      <c r="V2437" s="8" t="n"/>
      <c r="Y2437">
        <f>IF($D2437="","",IF($AN2437=1,0,IF($AM2437=1,Settings!$C$6,Settings!$C$7))*100)</f>
        <v/>
      </c>
      <c r="Z2437" s="8">
        <f>IF($D2437="","",V2437*Y2437/100)</f>
        <v/>
      </c>
      <c r="AA2437" s="8">
        <f>IF($D2437="","",V2437-Z2437)</f>
        <v/>
      </c>
      <c r="AB2437" s="8">
        <f>IF($D2437="","",AA2437-N2437)</f>
        <v/>
      </c>
      <c r="AF2437" s="8" t="n"/>
      <c r="AI2437" s="14" t="n"/>
      <c r="AK2437">
        <f>IF($D2437="","",IF(COUNTIF($D$2:$D2437,$D2437)=1,1,0))</f>
        <v/>
      </c>
      <c r="AL2437">
        <f>IF($AK2437=1,SUMPRODUCT(--($AO$2:$AO$7001&lt;$AO2437))+1,"")</f>
        <v/>
      </c>
      <c r="AM2437">
        <f>IF($D2437="","",IF(OR($R2437=TRUE(),$R2437="TRUE"),1,0))</f>
        <v/>
      </c>
      <c r="AN2437">
        <f>IF($D2437="","",IF($X2437="Yes",1,0))</f>
        <v/>
      </c>
      <c r="AO2437">
        <f>IF($AK2437=1,IFERROR(IF(VALUE($D2437)&lt;100000000,VALUE($D2437),1000000000),IFERROR(IF(VALUE(MID($D2437,2,20))&lt;100000000,VALUE(MID($D2437,2,20)),1000000000),1000000000))+ROW()/100000,"")</f>
        <v/>
      </c>
    </row>
    <row r="2438">
      <c r="F2438" s="14" t="n"/>
      <c r="N2438" s="8">
        <f>IF($D2438="","",M2438*V2438/100)</f>
        <v/>
      </c>
      <c r="O2438" s="8" t="n"/>
      <c r="U2438" s="8" t="n"/>
      <c r="V2438" s="8" t="n"/>
      <c r="Y2438">
        <f>IF($D2438="","",IF($AN2438=1,0,IF($AM2438=1,Settings!$C$6,Settings!$C$7))*100)</f>
        <v/>
      </c>
      <c r="Z2438" s="8">
        <f>IF($D2438="","",V2438*Y2438/100)</f>
        <v/>
      </c>
      <c r="AA2438" s="8">
        <f>IF($D2438="","",V2438-Z2438)</f>
        <v/>
      </c>
      <c r="AB2438" s="8">
        <f>IF($D2438="","",AA2438-N2438)</f>
        <v/>
      </c>
      <c r="AF2438" s="8" t="n"/>
      <c r="AI2438" s="14" t="n"/>
      <c r="AK2438">
        <f>IF($D2438="","",IF(COUNTIF($D$2:$D2438,$D2438)=1,1,0))</f>
        <v/>
      </c>
      <c r="AL2438">
        <f>IF($AK2438=1,SUMPRODUCT(--($AO$2:$AO$7001&lt;$AO2438))+1,"")</f>
        <v/>
      </c>
      <c r="AM2438">
        <f>IF($D2438="","",IF(OR($R2438=TRUE(),$R2438="TRUE"),1,0))</f>
        <v/>
      </c>
      <c r="AN2438">
        <f>IF($D2438="","",IF($X2438="Yes",1,0))</f>
        <v/>
      </c>
      <c r="AO2438">
        <f>IF($AK2438=1,IFERROR(IF(VALUE($D2438)&lt;100000000,VALUE($D2438),1000000000),IFERROR(IF(VALUE(MID($D2438,2,20))&lt;100000000,VALUE(MID($D2438,2,20)),1000000000),1000000000))+ROW()/100000,"")</f>
        <v/>
      </c>
    </row>
    <row r="2439">
      <c r="F2439" s="14" t="n"/>
      <c r="N2439" s="8">
        <f>IF($D2439="","",M2439*V2439/100)</f>
        <v/>
      </c>
      <c r="O2439" s="8" t="n"/>
      <c r="U2439" s="8" t="n"/>
      <c r="V2439" s="8" t="n"/>
      <c r="Y2439">
        <f>IF($D2439="","",IF($AN2439=1,0,IF($AM2439=1,Settings!$C$6,Settings!$C$7))*100)</f>
        <v/>
      </c>
      <c r="Z2439" s="8">
        <f>IF($D2439="","",V2439*Y2439/100)</f>
        <v/>
      </c>
      <c r="AA2439" s="8">
        <f>IF($D2439="","",V2439-Z2439)</f>
        <v/>
      </c>
      <c r="AB2439" s="8">
        <f>IF($D2439="","",AA2439-N2439)</f>
        <v/>
      </c>
      <c r="AF2439" s="8" t="n"/>
      <c r="AI2439" s="14" t="n"/>
      <c r="AK2439">
        <f>IF($D2439="","",IF(COUNTIF($D$2:$D2439,$D2439)=1,1,0))</f>
        <v/>
      </c>
      <c r="AL2439">
        <f>IF($AK2439=1,SUMPRODUCT(--($AO$2:$AO$7001&lt;$AO2439))+1,"")</f>
        <v/>
      </c>
      <c r="AM2439">
        <f>IF($D2439="","",IF(OR($R2439=TRUE(),$R2439="TRUE"),1,0))</f>
        <v/>
      </c>
      <c r="AN2439">
        <f>IF($D2439="","",IF($X2439="Yes",1,0))</f>
        <v/>
      </c>
      <c r="AO2439">
        <f>IF($AK2439=1,IFERROR(IF(VALUE($D2439)&lt;100000000,VALUE($D2439),1000000000),IFERROR(IF(VALUE(MID($D2439,2,20))&lt;100000000,VALUE(MID($D2439,2,20)),1000000000),1000000000))+ROW()/100000,"")</f>
        <v/>
      </c>
    </row>
    <row r="2440">
      <c r="F2440" s="14" t="n"/>
      <c r="N2440" s="8">
        <f>IF($D2440="","",M2440*V2440/100)</f>
        <v/>
      </c>
      <c r="O2440" s="8" t="n"/>
      <c r="U2440" s="8" t="n"/>
      <c r="V2440" s="8" t="n"/>
      <c r="Y2440">
        <f>IF($D2440="","",IF($AN2440=1,0,IF($AM2440=1,Settings!$C$6,Settings!$C$7))*100)</f>
        <v/>
      </c>
      <c r="Z2440" s="8">
        <f>IF($D2440="","",V2440*Y2440/100)</f>
        <v/>
      </c>
      <c r="AA2440" s="8">
        <f>IF($D2440="","",V2440-Z2440)</f>
        <v/>
      </c>
      <c r="AB2440" s="8">
        <f>IF($D2440="","",AA2440-N2440)</f>
        <v/>
      </c>
      <c r="AF2440" s="8" t="n"/>
      <c r="AI2440" s="14" t="n"/>
      <c r="AK2440">
        <f>IF($D2440="","",IF(COUNTIF($D$2:$D2440,$D2440)=1,1,0))</f>
        <v/>
      </c>
      <c r="AL2440">
        <f>IF($AK2440=1,SUMPRODUCT(--($AO$2:$AO$7001&lt;$AO2440))+1,"")</f>
        <v/>
      </c>
      <c r="AM2440">
        <f>IF($D2440="","",IF(OR($R2440=TRUE(),$R2440="TRUE"),1,0))</f>
        <v/>
      </c>
      <c r="AN2440">
        <f>IF($D2440="","",IF($X2440="Yes",1,0))</f>
        <v/>
      </c>
      <c r="AO2440">
        <f>IF($AK2440=1,IFERROR(IF(VALUE($D2440)&lt;100000000,VALUE($D2440),1000000000),IFERROR(IF(VALUE(MID($D2440,2,20))&lt;100000000,VALUE(MID($D2440,2,20)),1000000000),1000000000))+ROW()/100000,"")</f>
        <v/>
      </c>
    </row>
    <row r="2441">
      <c r="F2441" s="14" t="n"/>
      <c r="N2441" s="8">
        <f>IF($D2441="","",M2441*V2441/100)</f>
        <v/>
      </c>
      <c r="O2441" s="8" t="n"/>
      <c r="U2441" s="8" t="n"/>
      <c r="V2441" s="8" t="n"/>
      <c r="Y2441">
        <f>IF($D2441="","",IF($AN2441=1,0,IF($AM2441=1,Settings!$C$6,Settings!$C$7))*100)</f>
        <v/>
      </c>
      <c r="Z2441" s="8">
        <f>IF($D2441="","",V2441*Y2441/100)</f>
        <v/>
      </c>
      <c r="AA2441" s="8">
        <f>IF($D2441="","",V2441-Z2441)</f>
        <v/>
      </c>
      <c r="AB2441" s="8">
        <f>IF($D2441="","",AA2441-N2441)</f>
        <v/>
      </c>
      <c r="AF2441" s="8" t="n"/>
      <c r="AI2441" s="14" t="n"/>
      <c r="AK2441">
        <f>IF($D2441="","",IF(COUNTIF($D$2:$D2441,$D2441)=1,1,0))</f>
        <v/>
      </c>
      <c r="AL2441">
        <f>IF($AK2441=1,SUMPRODUCT(--($AO$2:$AO$7001&lt;$AO2441))+1,"")</f>
        <v/>
      </c>
      <c r="AM2441">
        <f>IF($D2441="","",IF(OR($R2441=TRUE(),$R2441="TRUE"),1,0))</f>
        <v/>
      </c>
      <c r="AN2441">
        <f>IF($D2441="","",IF($X2441="Yes",1,0))</f>
        <v/>
      </c>
      <c r="AO2441">
        <f>IF($AK2441=1,IFERROR(IF(VALUE($D2441)&lt;100000000,VALUE($D2441),1000000000),IFERROR(IF(VALUE(MID($D2441,2,20))&lt;100000000,VALUE(MID($D2441,2,20)),1000000000),1000000000))+ROW()/100000,"")</f>
        <v/>
      </c>
    </row>
    <row r="2442">
      <c r="F2442" s="14" t="n"/>
      <c r="N2442" s="8">
        <f>IF($D2442="","",M2442*V2442/100)</f>
        <v/>
      </c>
      <c r="O2442" s="8" t="n"/>
      <c r="U2442" s="8" t="n"/>
      <c r="V2442" s="8" t="n"/>
      <c r="Y2442">
        <f>IF($D2442="","",IF($AN2442=1,0,IF($AM2442=1,Settings!$C$6,Settings!$C$7))*100)</f>
        <v/>
      </c>
      <c r="Z2442" s="8">
        <f>IF($D2442="","",V2442*Y2442/100)</f>
        <v/>
      </c>
      <c r="AA2442" s="8">
        <f>IF($D2442="","",V2442-Z2442)</f>
        <v/>
      </c>
      <c r="AB2442" s="8">
        <f>IF($D2442="","",AA2442-N2442)</f>
        <v/>
      </c>
      <c r="AF2442" s="8" t="n"/>
      <c r="AI2442" s="14" t="n"/>
      <c r="AK2442">
        <f>IF($D2442="","",IF(COUNTIF($D$2:$D2442,$D2442)=1,1,0))</f>
        <v/>
      </c>
      <c r="AL2442">
        <f>IF($AK2442=1,SUMPRODUCT(--($AO$2:$AO$7001&lt;$AO2442))+1,"")</f>
        <v/>
      </c>
      <c r="AM2442">
        <f>IF($D2442="","",IF(OR($R2442=TRUE(),$R2442="TRUE"),1,0))</f>
        <v/>
      </c>
      <c r="AN2442">
        <f>IF($D2442="","",IF($X2442="Yes",1,0))</f>
        <v/>
      </c>
      <c r="AO2442">
        <f>IF($AK2442=1,IFERROR(IF(VALUE($D2442)&lt;100000000,VALUE($D2442),1000000000),IFERROR(IF(VALUE(MID($D2442,2,20))&lt;100000000,VALUE(MID($D2442,2,20)),1000000000),1000000000))+ROW()/100000,"")</f>
        <v/>
      </c>
    </row>
    <row r="2443">
      <c r="F2443" s="14" t="n"/>
      <c r="N2443" s="8">
        <f>IF($D2443="","",M2443*V2443/100)</f>
        <v/>
      </c>
      <c r="O2443" s="8" t="n"/>
      <c r="U2443" s="8" t="n"/>
      <c r="V2443" s="8" t="n"/>
      <c r="Y2443">
        <f>IF($D2443="","",IF($AN2443=1,0,IF($AM2443=1,Settings!$C$6,Settings!$C$7))*100)</f>
        <v/>
      </c>
      <c r="Z2443" s="8">
        <f>IF($D2443="","",V2443*Y2443/100)</f>
        <v/>
      </c>
      <c r="AA2443" s="8">
        <f>IF($D2443="","",V2443-Z2443)</f>
        <v/>
      </c>
      <c r="AB2443" s="8">
        <f>IF($D2443="","",AA2443-N2443)</f>
        <v/>
      </c>
      <c r="AF2443" s="8" t="n"/>
      <c r="AI2443" s="14" t="n"/>
      <c r="AK2443">
        <f>IF($D2443="","",IF(COUNTIF($D$2:$D2443,$D2443)=1,1,0))</f>
        <v/>
      </c>
      <c r="AL2443">
        <f>IF($AK2443=1,SUMPRODUCT(--($AO$2:$AO$7001&lt;$AO2443))+1,"")</f>
        <v/>
      </c>
      <c r="AM2443">
        <f>IF($D2443="","",IF(OR($R2443=TRUE(),$R2443="TRUE"),1,0))</f>
        <v/>
      </c>
      <c r="AN2443">
        <f>IF($D2443="","",IF($X2443="Yes",1,0))</f>
        <v/>
      </c>
      <c r="AO2443">
        <f>IF($AK2443=1,IFERROR(IF(VALUE($D2443)&lt;100000000,VALUE($D2443),1000000000),IFERROR(IF(VALUE(MID($D2443,2,20))&lt;100000000,VALUE(MID($D2443,2,20)),1000000000),1000000000))+ROW()/100000,"")</f>
        <v/>
      </c>
    </row>
    <row r="2444">
      <c r="F2444" s="14" t="n"/>
      <c r="N2444" s="8">
        <f>IF($D2444="","",M2444*V2444/100)</f>
        <v/>
      </c>
      <c r="O2444" s="8" t="n"/>
      <c r="U2444" s="8" t="n"/>
      <c r="V2444" s="8" t="n"/>
      <c r="Y2444">
        <f>IF($D2444="","",IF($AN2444=1,0,IF($AM2444=1,Settings!$C$6,Settings!$C$7))*100)</f>
        <v/>
      </c>
      <c r="Z2444" s="8">
        <f>IF($D2444="","",V2444*Y2444/100)</f>
        <v/>
      </c>
      <c r="AA2444" s="8">
        <f>IF($D2444="","",V2444-Z2444)</f>
        <v/>
      </c>
      <c r="AB2444" s="8">
        <f>IF($D2444="","",AA2444-N2444)</f>
        <v/>
      </c>
      <c r="AF2444" s="8" t="n"/>
      <c r="AI2444" s="14" t="n"/>
      <c r="AK2444">
        <f>IF($D2444="","",IF(COUNTIF($D$2:$D2444,$D2444)=1,1,0))</f>
        <v/>
      </c>
      <c r="AL2444">
        <f>IF($AK2444=1,SUMPRODUCT(--($AO$2:$AO$7001&lt;$AO2444))+1,"")</f>
        <v/>
      </c>
      <c r="AM2444">
        <f>IF($D2444="","",IF(OR($R2444=TRUE(),$R2444="TRUE"),1,0))</f>
        <v/>
      </c>
      <c r="AN2444">
        <f>IF($D2444="","",IF($X2444="Yes",1,0))</f>
        <v/>
      </c>
      <c r="AO2444">
        <f>IF($AK2444=1,IFERROR(IF(VALUE($D2444)&lt;100000000,VALUE($D2444),1000000000),IFERROR(IF(VALUE(MID($D2444,2,20))&lt;100000000,VALUE(MID($D2444,2,20)),1000000000),1000000000))+ROW()/100000,"")</f>
        <v/>
      </c>
    </row>
    <row r="2445">
      <c r="F2445" s="14" t="n"/>
      <c r="N2445" s="8">
        <f>IF($D2445="","",M2445*V2445/100)</f>
        <v/>
      </c>
      <c r="O2445" s="8" t="n"/>
      <c r="U2445" s="8" t="n"/>
      <c r="V2445" s="8" t="n"/>
      <c r="Y2445">
        <f>IF($D2445="","",IF($AN2445=1,0,IF($AM2445=1,Settings!$C$6,Settings!$C$7))*100)</f>
        <v/>
      </c>
      <c r="Z2445" s="8">
        <f>IF($D2445="","",V2445*Y2445/100)</f>
        <v/>
      </c>
      <c r="AA2445" s="8">
        <f>IF($D2445="","",V2445-Z2445)</f>
        <v/>
      </c>
      <c r="AB2445" s="8">
        <f>IF($D2445="","",AA2445-N2445)</f>
        <v/>
      </c>
      <c r="AF2445" s="8" t="n"/>
      <c r="AI2445" s="14" t="n"/>
      <c r="AK2445">
        <f>IF($D2445="","",IF(COUNTIF($D$2:$D2445,$D2445)=1,1,0))</f>
        <v/>
      </c>
      <c r="AL2445">
        <f>IF($AK2445=1,SUMPRODUCT(--($AO$2:$AO$7001&lt;$AO2445))+1,"")</f>
        <v/>
      </c>
      <c r="AM2445">
        <f>IF($D2445="","",IF(OR($R2445=TRUE(),$R2445="TRUE"),1,0))</f>
        <v/>
      </c>
      <c r="AN2445">
        <f>IF($D2445="","",IF($X2445="Yes",1,0))</f>
        <v/>
      </c>
      <c r="AO2445">
        <f>IF($AK2445=1,IFERROR(IF(VALUE($D2445)&lt;100000000,VALUE($D2445),1000000000),IFERROR(IF(VALUE(MID($D2445,2,20))&lt;100000000,VALUE(MID($D2445,2,20)),1000000000),1000000000))+ROW()/100000,"")</f>
        <v/>
      </c>
    </row>
    <row r="2446">
      <c r="F2446" s="14" t="n"/>
      <c r="N2446" s="8">
        <f>IF($D2446="","",M2446*V2446/100)</f>
        <v/>
      </c>
      <c r="O2446" s="8" t="n"/>
      <c r="U2446" s="8" t="n"/>
      <c r="V2446" s="8" t="n"/>
      <c r="Y2446">
        <f>IF($D2446="","",IF($AN2446=1,0,IF($AM2446=1,Settings!$C$6,Settings!$C$7))*100)</f>
        <v/>
      </c>
      <c r="Z2446" s="8">
        <f>IF($D2446="","",V2446*Y2446/100)</f>
        <v/>
      </c>
      <c r="AA2446" s="8">
        <f>IF($D2446="","",V2446-Z2446)</f>
        <v/>
      </c>
      <c r="AB2446" s="8">
        <f>IF($D2446="","",AA2446-N2446)</f>
        <v/>
      </c>
      <c r="AF2446" s="8" t="n"/>
      <c r="AI2446" s="14" t="n"/>
      <c r="AK2446">
        <f>IF($D2446="","",IF(COUNTIF($D$2:$D2446,$D2446)=1,1,0))</f>
        <v/>
      </c>
      <c r="AL2446">
        <f>IF($AK2446=1,SUMPRODUCT(--($AO$2:$AO$7001&lt;$AO2446))+1,"")</f>
        <v/>
      </c>
      <c r="AM2446">
        <f>IF($D2446="","",IF(OR($R2446=TRUE(),$R2446="TRUE"),1,0))</f>
        <v/>
      </c>
      <c r="AN2446">
        <f>IF($D2446="","",IF($X2446="Yes",1,0))</f>
        <v/>
      </c>
      <c r="AO2446">
        <f>IF($AK2446=1,IFERROR(IF(VALUE($D2446)&lt;100000000,VALUE($D2446),1000000000),IFERROR(IF(VALUE(MID($D2446,2,20))&lt;100000000,VALUE(MID($D2446,2,20)),1000000000),1000000000))+ROW()/100000,"")</f>
        <v/>
      </c>
    </row>
    <row r="2447">
      <c r="F2447" s="14" t="n"/>
      <c r="N2447" s="8">
        <f>IF($D2447="","",M2447*V2447/100)</f>
        <v/>
      </c>
      <c r="O2447" s="8" t="n"/>
      <c r="U2447" s="8" t="n"/>
      <c r="V2447" s="8" t="n"/>
      <c r="Y2447">
        <f>IF($D2447="","",IF($AN2447=1,0,IF($AM2447=1,Settings!$C$6,Settings!$C$7))*100)</f>
        <v/>
      </c>
      <c r="Z2447" s="8">
        <f>IF($D2447="","",V2447*Y2447/100)</f>
        <v/>
      </c>
      <c r="AA2447" s="8">
        <f>IF($D2447="","",V2447-Z2447)</f>
        <v/>
      </c>
      <c r="AB2447" s="8">
        <f>IF($D2447="","",AA2447-N2447)</f>
        <v/>
      </c>
      <c r="AF2447" s="8" t="n"/>
      <c r="AI2447" s="14" t="n"/>
      <c r="AK2447">
        <f>IF($D2447="","",IF(COUNTIF($D$2:$D2447,$D2447)=1,1,0))</f>
        <v/>
      </c>
      <c r="AL2447">
        <f>IF($AK2447=1,SUMPRODUCT(--($AO$2:$AO$7001&lt;$AO2447))+1,"")</f>
        <v/>
      </c>
      <c r="AM2447">
        <f>IF($D2447="","",IF(OR($R2447=TRUE(),$R2447="TRUE"),1,0))</f>
        <v/>
      </c>
      <c r="AN2447">
        <f>IF($D2447="","",IF($X2447="Yes",1,0))</f>
        <v/>
      </c>
      <c r="AO2447">
        <f>IF($AK2447=1,IFERROR(IF(VALUE($D2447)&lt;100000000,VALUE($D2447),1000000000),IFERROR(IF(VALUE(MID($D2447,2,20))&lt;100000000,VALUE(MID($D2447,2,20)),1000000000),1000000000))+ROW()/100000,"")</f>
        <v/>
      </c>
    </row>
    <row r="2448">
      <c r="F2448" s="14" t="n"/>
      <c r="N2448" s="8">
        <f>IF($D2448="","",M2448*V2448/100)</f>
        <v/>
      </c>
      <c r="O2448" s="8" t="n"/>
      <c r="U2448" s="8" t="n"/>
      <c r="V2448" s="8" t="n"/>
      <c r="Y2448">
        <f>IF($D2448="","",IF($AN2448=1,0,IF($AM2448=1,Settings!$C$6,Settings!$C$7))*100)</f>
        <v/>
      </c>
      <c r="Z2448" s="8">
        <f>IF($D2448="","",V2448*Y2448/100)</f>
        <v/>
      </c>
      <c r="AA2448" s="8">
        <f>IF($D2448="","",V2448-Z2448)</f>
        <v/>
      </c>
      <c r="AB2448" s="8">
        <f>IF($D2448="","",AA2448-N2448)</f>
        <v/>
      </c>
      <c r="AF2448" s="8" t="n"/>
      <c r="AI2448" s="14" t="n"/>
      <c r="AK2448">
        <f>IF($D2448="","",IF(COUNTIF($D$2:$D2448,$D2448)=1,1,0))</f>
        <v/>
      </c>
      <c r="AL2448">
        <f>IF($AK2448=1,SUMPRODUCT(--($AO$2:$AO$7001&lt;$AO2448))+1,"")</f>
        <v/>
      </c>
      <c r="AM2448">
        <f>IF($D2448="","",IF(OR($R2448=TRUE(),$R2448="TRUE"),1,0))</f>
        <v/>
      </c>
      <c r="AN2448">
        <f>IF($D2448="","",IF($X2448="Yes",1,0))</f>
        <v/>
      </c>
      <c r="AO2448">
        <f>IF($AK2448=1,IFERROR(IF(VALUE($D2448)&lt;100000000,VALUE($D2448),1000000000),IFERROR(IF(VALUE(MID($D2448,2,20))&lt;100000000,VALUE(MID($D2448,2,20)),1000000000),1000000000))+ROW()/100000,"")</f>
        <v/>
      </c>
    </row>
    <row r="2449">
      <c r="F2449" s="14" t="n"/>
      <c r="N2449" s="8">
        <f>IF($D2449="","",M2449*V2449/100)</f>
        <v/>
      </c>
      <c r="O2449" s="8" t="n"/>
      <c r="U2449" s="8" t="n"/>
      <c r="V2449" s="8" t="n"/>
      <c r="Y2449">
        <f>IF($D2449="","",IF($AN2449=1,0,IF($AM2449=1,Settings!$C$6,Settings!$C$7))*100)</f>
        <v/>
      </c>
      <c r="Z2449" s="8">
        <f>IF($D2449="","",V2449*Y2449/100)</f>
        <v/>
      </c>
      <c r="AA2449" s="8">
        <f>IF($D2449="","",V2449-Z2449)</f>
        <v/>
      </c>
      <c r="AB2449" s="8">
        <f>IF($D2449="","",AA2449-N2449)</f>
        <v/>
      </c>
      <c r="AF2449" s="8" t="n"/>
      <c r="AI2449" s="14" t="n"/>
      <c r="AK2449">
        <f>IF($D2449="","",IF(COUNTIF($D$2:$D2449,$D2449)=1,1,0))</f>
        <v/>
      </c>
      <c r="AL2449">
        <f>IF($AK2449=1,SUMPRODUCT(--($AO$2:$AO$7001&lt;$AO2449))+1,"")</f>
        <v/>
      </c>
      <c r="AM2449">
        <f>IF($D2449="","",IF(OR($R2449=TRUE(),$R2449="TRUE"),1,0))</f>
        <v/>
      </c>
      <c r="AN2449">
        <f>IF($D2449="","",IF($X2449="Yes",1,0))</f>
        <v/>
      </c>
      <c r="AO2449">
        <f>IF($AK2449=1,IFERROR(IF(VALUE($D2449)&lt;100000000,VALUE($D2449),1000000000),IFERROR(IF(VALUE(MID($D2449,2,20))&lt;100000000,VALUE(MID($D2449,2,20)),1000000000),1000000000))+ROW()/100000,"")</f>
        <v/>
      </c>
    </row>
    <row r="2450">
      <c r="F2450" s="14" t="n"/>
      <c r="N2450" s="8">
        <f>IF($D2450="","",M2450*V2450/100)</f>
        <v/>
      </c>
      <c r="O2450" s="8" t="n"/>
      <c r="U2450" s="8" t="n"/>
      <c r="V2450" s="8" t="n"/>
      <c r="Y2450">
        <f>IF($D2450="","",IF($AN2450=1,0,IF($AM2450=1,Settings!$C$6,Settings!$C$7))*100)</f>
        <v/>
      </c>
      <c r="Z2450" s="8">
        <f>IF($D2450="","",V2450*Y2450/100)</f>
        <v/>
      </c>
      <c r="AA2450" s="8">
        <f>IF($D2450="","",V2450-Z2450)</f>
        <v/>
      </c>
      <c r="AB2450" s="8">
        <f>IF($D2450="","",AA2450-N2450)</f>
        <v/>
      </c>
      <c r="AF2450" s="8" t="n"/>
      <c r="AI2450" s="14" t="n"/>
      <c r="AK2450">
        <f>IF($D2450="","",IF(COUNTIF($D$2:$D2450,$D2450)=1,1,0))</f>
        <v/>
      </c>
      <c r="AL2450">
        <f>IF($AK2450=1,SUMPRODUCT(--($AO$2:$AO$7001&lt;$AO2450))+1,"")</f>
        <v/>
      </c>
      <c r="AM2450">
        <f>IF($D2450="","",IF(OR($R2450=TRUE(),$R2450="TRUE"),1,0))</f>
        <v/>
      </c>
      <c r="AN2450">
        <f>IF($D2450="","",IF($X2450="Yes",1,0))</f>
        <v/>
      </c>
      <c r="AO2450">
        <f>IF($AK2450=1,IFERROR(IF(VALUE($D2450)&lt;100000000,VALUE($D2450),1000000000),IFERROR(IF(VALUE(MID($D2450,2,20))&lt;100000000,VALUE(MID($D2450,2,20)),1000000000),1000000000))+ROW()/100000,"")</f>
        <v/>
      </c>
    </row>
    <row r="2451">
      <c r="F2451" s="14" t="n"/>
      <c r="N2451" s="8">
        <f>IF($D2451="","",M2451*V2451/100)</f>
        <v/>
      </c>
      <c r="O2451" s="8" t="n"/>
      <c r="U2451" s="8" t="n"/>
      <c r="V2451" s="8" t="n"/>
      <c r="Y2451">
        <f>IF($D2451="","",IF($AN2451=1,0,IF($AM2451=1,Settings!$C$6,Settings!$C$7))*100)</f>
        <v/>
      </c>
      <c r="Z2451" s="8">
        <f>IF($D2451="","",V2451*Y2451/100)</f>
        <v/>
      </c>
      <c r="AA2451" s="8">
        <f>IF($D2451="","",V2451-Z2451)</f>
        <v/>
      </c>
      <c r="AB2451" s="8">
        <f>IF($D2451="","",AA2451-N2451)</f>
        <v/>
      </c>
      <c r="AF2451" s="8" t="n"/>
      <c r="AI2451" s="14" t="n"/>
      <c r="AK2451">
        <f>IF($D2451="","",IF(COUNTIF($D$2:$D2451,$D2451)=1,1,0))</f>
        <v/>
      </c>
      <c r="AL2451">
        <f>IF($AK2451=1,SUMPRODUCT(--($AO$2:$AO$7001&lt;$AO2451))+1,"")</f>
        <v/>
      </c>
      <c r="AM2451">
        <f>IF($D2451="","",IF(OR($R2451=TRUE(),$R2451="TRUE"),1,0))</f>
        <v/>
      </c>
      <c r="AN2451">
        <f>IF($D2451="","",IF($X2451="Yes",1,0))</f>
        <v/>
      </c>
      <c r="AO2451">
        <f>IF($AK2451=1,IFERROR(IF(VALUE($D2451)&lt;100000000,VALUE($D2451),1000000000),IFERROR(IF(VALUE(MID($D2451,2,20))&lt;100000000,VALUE(MID($D2451,2,20)),1000000000),1000000000))+ROW()/100000,"")</f>
        <v/>
      </c>
    </row>
    <row r="2452">
      <c r="F2452" s="14" t="n"/>
      <c r="N2452" s="8">
        <f>IF($D2452="","",M2452*V2452/100)</f>
        <v/>
      </c>
      <c r="O2452" s="8" t="n"/>
      <c r="U2452" s="8" t="n"/>
      <c r="V2452" s="8" t="n"/>
      <c r="Y2452">
        <f>IF($D2452="","",IF($AN2452=1,0,IF($AM2452=1,Settings!$C$6,Settings!$C$7))*100)</f>
        <v/>
      </c>
      <c r="Z2452" s="8">
        <f>IF($D2452="","",V2452*Y2452/100)</f>
        <v/>
      </c>
      <c r="AA2452" s="8">
        <f>IF($D2452="","",V2452-Z2452)</f>
        <v/>
      </c>
      <c r="AB2452" s="8">
        <f>IF($D2452="","",AA2452-N2452)</f>
        <v/>
      </c>
      <c r="AF2452" s="8" t="n"/>
      <c r="AI2452" s="14" t="n"/>
      <c r="AK2452">
        <f>IF($D2452="","",IF(COUNTIF($D$2:$D2452,$D2452)=1,1,0))</f>
        <v/>
      </c>
      <c r="AL2452">
        <f>IF($AK2452=1,SUMPRODUCT(--($AO$2:$AO$7001&lt;$AO2452))+1,"")</f>
        <v/>
      </c>
      <c r="AM2452">
        <f>IF($D2452="","",IF(OR($R2452=TRUE(),$R2452="TRUE"),1,0))</f>
        <v/>
      </c>
      <c r="AN2452">
        <f>IF($D2452="","",IF($X2452="Yes",1,0))</f>
        <v/>
      </c>
      <c r="AO2452">
        <f>IF($AK2452=1,IFERROR(IF(VALUE($D2452)&lt;100000000,VALUE($D2452),1000000000),IFERROR(IF(VALUE(MID($D2452,2,20))&lt;100000000,VALUE(MID($D2452,2,20)),1000000000),1000000000))+ROW()/100000,"")</f>
        <v/>
      </c>
    </row>
    <row r="2453">
      <c r="F2453" s="14" t="n"/>
      <c r="N2453" s="8">
        <f>IF($D2453="","",M2453*V2453/100)</f>
        <v/>
      </c>
      <c r="O2453" s="8" t="n"/>
      <c r="U2453" s="8" t="n"/>
      <c r="V2453" s="8" t="n"/>
      <c r="Y2453">
        <f>IF($D2453="","",IF($AN2453=1,0,IF($AM2453=1,Settings!$C$6,Settings!$C$7))*100)</f>
        <v/>
      </c>
      <c r="Z2453" s="8">
        <f>IF($D2453="","",V2453*Y2453/100)</f>
        <v/>
      </c>
      <c r="AA2453" s="8">
        <f>IF($D2453="","",V2453-Z2453)</f>
        <v/>
      </c>
      <c r="AB2453" s="8">
        <f>IF($D2453="","",AA2453-N2453)</f>
        <v/>
      </c>
      <c r="AF2453" s="8" t="n"/>
      <c r="AI2453" s="14" t="n"/>
      <c r="AK2453">
        <f>IF($D2453="","",IF(COUNTIF($D$2:$D2453,$D2453)=1,1,0))</f>
        <v/>
      </c>
      <c r="AL2453">
        <f>IF($AK2453=1,SUMPRODUCT(--($AO$2:$AO$7001&lt;$AO2453))+1,"")</f>
        <v/>
      </c>
      <c r="AM2453">
        <f>IF($D2453="","",IF(OR($R2453=TRUE(),$R2453="TRUE"),1,0))</f>
        <v/>
      </c>
      <c r="AN2453">
        <f>IF($D2453="","",IF($X2453="Yes",1,0))</f>
        <v/>
      </c>
      <c r="AO2453">
        <f>IF($AK2453=1,IFERROR(IF(VALUE($D2453)&lt;100000000,VALUE($D2453),1000000000),IFERROR(IF(VALUE(MID($D2453,2,20))&lt;100000000,VALUE(MID($D2453,2,20)),1000000000),1000000000))+ROW()/100000,"")</f>
        <v/>
      </c>
    </row>
    <row r="2454">
      <c r="F2454" s="14" t="n"/>
      <c r="N2454" s="8">
        <f>IF($D2454="","",M2454*V2454/100)</f>
        <v/>
      </c>
      <c r="O2454" s="8" t="n"/>
      <c r="U2454" s="8" t="n"/>
      <c r="V2454" s="8" t="n"/>
      <c r="Y2454">
        <f>IF($D2454="","",IF($AN2454=1,0,IF($AM2454=1,Settings!$C$6,Settings!$C$7))*100)</f>
        <v/>
      </c>
      <c r="Z2454" s="8">
        <f>IF($D2454="","",V2454*Y2454/100)</f>
        <v/>
      </c>
      <c r="AA2454" s="8">
        <f>IF($D2454="","",V2454-Z2454)</f>
        <v/>
      </c>
      <c r="AB2454" s="8">
        <f>IF($D2454="","",AA2454-N2454)</f>
        <v/>
      </c>
      <c r="AF2454" s="8" t="n"/>
      <c r="AI2454" s="14" t="n"/>
      <c r="AK2454">
        <f>IF($D2454="","",IF(COUNTIF($D$2:$D2454,$D2454)=1,1,0))</f>
        <v/>
      </c>
      <c r="AL2454">
        <f>IF($AK2454=1,SUMPRODUCT(--($AO$2:$AO$7001&lt;$AO2454))+1,"")</f>
        <v/>
      </c>
      <c r="AM2454">
        <f>IF($D2454="","",IF(OR($R2454=TRUE(),$R2454="TRUE"),1,0))</f>
        <v/>
      </c>
      <c r="AN2454">
        <f>IF($D2454="","",IF($X2454="Yes",1,0))</f>
        <v/>
      </c>
      <c r="AO2454">
        <f>IF($AK2454=1,IFERROR(IF(VALUE($D2454)&lt;100000000,VALUE($D2454),1000000000),IFERROR(IF(VALUE(MID($D2454,2,20))&lt;100000000,VALUE(MID($D2454,2,20)),1000000000),1000000000))+ROW()/100000,"")</f>
        <v/>
      </c>
    </row>
    <row r="2455">
      <c r="F2455" s="14" t="n"/>
      <c r="N2455" s="8">
        <f>IF($D2455="","",M2455*V2455/100)</f>
        <v/>
      </c>
      <c r="O2455" s="8" t="n"/>
      <c r="U2455" s="8" t="n"/>
      <c r="V2455" s="8" t="n"/>
      <c r="Y2455">
        <f>IF($D2455="","",IF($AN2455=1,0,IF($AM2455=1,Settings!$C$6,Settings!$C$7))*100)</f>
        <v/>
      </c>
      <c r="Z2455" s="8">
        <f>IF($D2455="","",V2455*Y2455/100)</f>
        <v/>
      </c>
      <c r="AA2455" s="8">
        <f>IF($D2455="","",V2455-Z2455)</f>
        <v/>
      </c>
      <c r="AB2455" s="8">
        <f>IF($D2455="","",AA2455-N2455)</f>
        <v/>
      </c>
      <c r="AF2455" s="8" t="n"/>
      <c r="AI2455" s="14" t="n"/>
      <c r="AK2455">
        <f>IF($D2455="","",IF(COUNTIF($D$2:$D2455,$D2455)=1,1,0))</f>
        <v/>
      </c>
      <c r="AL2455">
        <f>IF($AK2455=1,SUMPRODUCT(--($AO$2:$AO$7001&lt;$AO2455))+1,"")</f>
        <v/>
      </c>
      <c r="AM2455">
        <f>IF($D2455="","",IF(OR($R2455=TRUE(),$R2455="TRUE"),1,0))</f>
        <v/>
      </c>
      <c r="AN2455">
        <f>IF($D2455="","",IF($X2455="Yes",1,0))</f>
        <v/>
      </c>
      <c r="AO2455">
        <f>IF($AK2455=1,IFERROR(IF(VALUE($D2455)&lt;100000000,VALUE($D2455),1000000000),IFERROR(IF(VALUE(MID($D2455,2,20))&lt;100000000,VALUE(MID($D2455,2,20)),1000000000),1000000000))+ROW()/100000,"")</f>
        <v/>
      </c>
    </row>
    <row r="2456">
      <c r="F2456" s="14" t="n"/>
      <c r="N2456" s="8">
        <f>IF($D2456="","",M2456*V2456/100)</f>
        <v/>
      </c>
      <c r="O2456" s="8" t="n"/>
      <c r="U2456" s="8" t="n"/>
      <c r="V2456" s="8" t="n"/>
      <c r="Y2456">
        <f>IF($D2456="","",IF($AN2456=1,0,IF($AM2456=1,Settings!$C$6,Settings!$C$7))*100)</f>
        <v/>
      </c>
      <c r="Z2456" s="8">
        <f>IF($D2456="","",V2456*Y2456/100)</f>
        <v/>
      </c>
      <c r="AA2456" s="8">
        <f>IF($D2456="","",V2456-Z2456)</f>
        <v/>
      </c>
      <c r="AB2456" s="8">
        <f>IF($D2456="","",AA2456-N2456)</f>
        <v/>
      </c>
      <c r="AF2456" s="8" t="n"/>
      <c r="AI2456" s="14" t="n"/>
      <c r="AK2456">
        <f>IF($D2456="","",IF(COUNTIF($D$2:$D2456,$D2456)=1,1,0))</f>
        <v/>
      </c>
      <c r="AL2456">
        <f>IF($AK2456=1,SUMPRODUCT(--($AO$2:$AO$7001&lt;$AO2456))+1,"")</f>
        <v/>
      </c>
      <c r="AM2456">
        <f>IF($D2456="","",IF(OR($R2456=TRUE(),$R2456="TRUE"),1,0))</f>
        <v/>
      </c>
      <c r="AN2456">
        <f>IF($D2456="","",IF($X2456="Yes",1,0))</f>
        <v/>
      </c>
      <c r="AO2456">
        <f>IF($AK2456=1,IFERROR(IF(VALUE($D2456)&lt;100000000,VALUE($D2456),1000000000),IFERROR(IF(VALUE(MID($D2456,2,20))&lt;100000000,VALUE(MID($D2456,2,20)),1000000000),1000000000))+ROW()/100000,"")</f>
        <v/>
      </c>
    </row>
    <row r="2457">
      <c r="F2457" s="14" t="n"/>
      <c r="N2457" s="8">
        <f>IF($D2457="","",M2457*V2457/100)</f>
        <v/>
      </c>
      <c r="O2457" s="8" t="n"/>
      <c r="U2457" s="8" t="n"/>
      <c r="V2457" s="8" t="n"/>
      <c r="Y2457">
        <f>IF($D2457="","",IF($AN2457=1,0,IF($AM2457=1,Settings!$C$6,Settings!$C$7))*100)</f>
        <v/>
      </c>
      <c r="Z2457" s="8">
        <f>IF($D2457="","",V2457*Y2457/100)</f>
        <v/>
      </c>
      <c r="AA2457" s="8">
        <f>IF($D2457="","",V2457-Z2457)</f>
        <v/>
      </c>
      <c r="AB2457" s="8">
        <f>IF($D2457="","",AA2457-N2457)</f>
        <v/>
      </c>
      <c r="AF2457" s="8" t="n"/>
      <c r="AI2457" s="14" t="n"/>
      <c r="AK2457">
        <f>IF($D2457="","",IF(COUNTIF($D$2:$D2457,$D2457)=1,1,0))</f>
        <v/>
      </c>
      <c r="AL2457">
        <f>IF($AK2457=1,SUMPRODUCT(--($AO$2:$AO$7001&lt;$AO2457))+1,"")</f>
        <v/>
      </c>
      <c r="AM2457">
        <f>IF($D2457="","",IF(OR($R2457=TRUE(),$R2457="TRUE"),1,0))</f>
        <v/>
      </c>
      <c r="AN2457">
        <f>IF($D2457="","",IF($X2457="Yes",1,0))</f>
        <v/>
      </c>
      <c r="AO2457">
        <f>IF($AK2457=1,IFERROR(IF(VALUE($D2457)&lt;100000000,VALUE($D2457),1000000000),IFERROR(IF(VALUE(MID($D2457,2,20))&lt;100000000,VALUE(MID($D2457,2,20)),1000000000),1000000000))+ROW()/100000,"")</f>
        <v/>
      </c>
    </row>
    <row r="2458">
      <c r="F2458" s="14" t="n"/>
      <c r="N2458" s="8">
        <f>IF($D2458="","",M2458*V2458/100)</f>
        <v/>
      </c>
      <c r="O2458" s="8" t="n"/>
      <c r="U2458" s="8" t="n"/>
      <c r="V2458" s="8" t="n"/>
      <c r="Y2458">
        <f>IF($D2458="","",IF($AN2458=1,0,IF($AM2458=1,Settings!$C$6,Settings!$C$7))*100)</f>
        <v/>
      </c>
      <c r="Z2458" s="8">
        <f>IF($D2458="","",V2458*Y2458/100)</f>
        <v/>
      </c>
      <c r="AA2458" s="8">
        <f>IF($D2458="","",V2458-Z2458)</f>
        <v/>
      </c>
      <c r="AB2458" s="8">
        <f>IF($D2458="","",AA2458-N2458)</f>
        <v/>
      </c>
      <c r="AF2458" s="8" t="n"/>
      <c r="AI2458" s="14" t="n"/>
      <c r="AK2458">
        <f>IF($D2458="","",IF(COUNTIF($D$2:$D2458,$D2458)=1,1,0))</f>
        <v/>
      </c>
      <c r="AL2458">
        <f>IF($AK2458=1,SUMPRODUCT(--($AO$2:$AO$7001&lt;$AO2458))+1,"")</f>
        <v/>
      </c>
      <c r="AM2458">
        <f>IF($D2458="","",IF(OR($R2458=TRUE(),$R2458="TRUE"),1,0))</f>
        <v/>
      </c>
      <c r="AN2458">
        <f>IF($D2458="","",IF($X2458="Yes",1,0))</f>
        <v/>
      </c>
      <c r="AO2458">
        <f>IF($AK2458=1,IFERROR(IF(VALUE($D2458)&lt;100000000,VALUE($D2458),1000000000),IFERROR(IF(VALUE(MID($D2458,2,20))&lt;100000000,VALUE(MID($D2458,2,20)),1000000000),1000000000))+ROW()/100000,"")</f>
        <v/>
      </c>
    </row>
    <row r="2459">
      <c r="F2459" s="14" t="n"/>
      <c r="N2459" s="8">
        <f>IF($D2459="","",M2459*V2459/100)</f>
        <v/>
      </c>
      <c r="O2459" s="8" t="n"/>
      <c r="U2459" s="8" t="n"/>
      <c r="V2459" s="8" t="n"/>
      <c r="Y2459">
        <f>IF($D2459="","",IF($AN2459=1,0,IF($AM2459=1,Settings!$C$6,Settings!$C$7))*100)</f>
        <v/>
      </c>
      <c r="Z2459" s="8">
        <f>IF($D2459="","",V2459*Y2459/100)</f>
        <v/>
      </c>
      <c r="AA2459" s="8">
        <f>IF($D2459="","",V2459-Z2459)</f>
        <v/>
      </c>
      <c r="AB2459" s="8">
        <f>IF($D2459="","",AA2459-N2459)</f>
        <v/>
      </c>
      <c r="AF2459" s="8" t="n"/>
      <c r="AI2459" s="14" t="n"/>
      <c r="AK2459">
        <f>IF($D2459="","",IF(COUNTIF($D$2:$D2459,$D2459)=1,1,0))</f>
        <v/>
      </c>
      <c r="AL2459">
        <f>IF($AK2459=1,SUMPRODUCT(--($AO$2:$AO$7001&lt;$AO2459))+1,"")</f>
        <v/>
      </c>
      <c r="AM2459">
        <f>IF($D2459="","",IF(OR($R2459=TRUE(),$R2459="TRUE"),1,0))</f>
        <v/>
      </c>
      <c r="AN2459">
        <f>IF($D2459="","",IF($X2459="Yes",1,0))</f>
        <v/>
      </c>
      <c r="AO2459">
        <f>IF($AK2459=1,IFERROR(IF(VALUE($D2459)&lt;100000000,VALUE($D2459),1000000000),IFERROR(IF(VALUE(MID($D2459,2,20))&lt;100000000,VALUE(MID($D2459,2,20)),1000000000),1000000000))+ROW()/100000,"")</f>
        <v/>
      </c>
    </row>
    <row r="2460">
      <c r="F2460" s="14" t="n"/>
      <c r="N2460" s="8">
        <f>IF($D2460="","",M2460*V2460/100)</f>
        <v/>
      </c>
      <c r="O2460" s="8" t="n"/>
      <c r="U2460" s="8" t="n"/>
      <c r="V2460" s="8" t="n"/>
      <c r="Y2460">
        <f>IF($D2460="","",IF($AN2460=1,0,IF($AM2460=1,Settings!$C$6,Settings!$C$7))*100)</f>
        <v/>
      </c>
      <c r="Z2460" s="8">
        <f>IF($D2460="","",V2460*Y2460/100)</f>
        <v/>
      </c>
      <c r="AA2460" s="8">
        <f>IF($D2460="","",V2460-Z2460)</f>
        <v/>
      </c>
      <c r="AB2460" s="8">
        <f>IF($D2460="","",AA2460-N2460)</f>
        <v/>
      </c>
      <c r="AF2460" s="8" t="n"/>
      <c r="AI2460" s="14" t="n"/>
      <c r="AK2460">
        <f>IF($D2460="","",IF(COUNTIF($D$2:$D2460,$D2460)=1,1,0))</f>
        <v/>
      </c>
      <c r="AL2460">
        <f>IF($AK2460=1,SUMPRODUCT(--($AO$2:$AO$7001&lt;$AO2460))+1,"")</f>
        <v/>
      </c>
      <c r="AM2460">
        <f>IF($D2460="","",IF(OR($R2460=TRUE(),$R2460="TRUE"),1,0))</f>
        <v/>
      </c>
      <c r="AN2460">
        <f>IF($D2460="","",IF($X2460="Yes",1,0))</f>
        <v/>
      </c>
      <c r="AO2460">
        <f>IF($AK2460=1,IFERROR(IF(VALUE($D2460)&lt;100000000,VALUE($D2460),1000000000),IFERROR(IF(VALUE(MID($D2460,2,20))&lt;100000000,VALUE(MID($D2460,2,20)),1000000000),1000000000))+ROW()/100000,"")</f>
        <v/>
      </c>
    </row>
    <row r="2461">
      <c r="F2461" s="14" t="n"/>
      <c r="N2461" s="8">
        <f>IF($D2461="","",M2461*V2461/100)</f>
        <v/>
      </c>
      <c r="O2461" s="8" t="n"/>
      <c r="U2461" s="8" t="n"/>
      <c r="V2461" s="8" t="n"/>
      <c r="Y2461">
        <f>IF($D2461="","",IF($AN2461=1,0,IF($AM2461=1,Settings!$C$6,Settings!$C$7))*100)</f>
        <v/>
      </c>
      <c r="Z2461" s="8">
        <f>IF($D2461="","",V2461*Y2461/100)</f>
        <v/>
      </c>
      <c r="AA2461" s="8">
        <f>IF($D2461="","",V2461-Z2461)</f>
        <v/>
      </c>
      <c r="AB2461" s="8">
        <f>IF($D2461="","",AA2461-N2461)</f>
        <v/>
      </c>
      <c r="AF2461" s="8" t="n"/>
      <c r="AI2461" s="14" t="n"/>
      <c r="AK2461">
        <f>IF($D2461="","",IF(COUNTIF($D$2:$D2461,$D2461)=1,1,0))</f>
        <v/>
      </c>
      <c r="AL2461">
        <f>IF($AK2461=1,SUMPRODUCT(--($AO$2:$AO$7001&lt;$AO2461))+1,"")</f>
        <v/>
      </c>
      <c r="AM2461">
        <f>IF($D2461="","",IF(OR($R2461=TRUE(),$R2461="TRUE"),1,0))</f>
        <v/>
      </c>
      <c r="AN2461">
        <f>IF($D2461="","",IF($X2461="Yes",1,0))</f>
        <v/>
      </c>
      <c r="AO2461">
        <f>IF($AK2461=1,IFERROR(IF(VALUE($D2461)&lt;100000000,VALUE($D2461),1000000000),IFERROR(IF(VALUE(MID($D2461,2,20))&lt;100000000,VALUE(MID($D2461,2,20)),1000000000),1000000000))+ROW()/100000,"")</f>
        <v/>
      </c>
    </row>
    <row r="2462">
      <c r="F2462" s="14" t="n"/>
      <c r="N2462" s="8">
        <f>IF($D2462="","",M2462*V2462/100)</f>
        <v/>
      </c>
      <c r="O2462" s="8" t="n"/>
      <c r="U2462" s="8" t="n"/>
      <c r="V2462" s="8" t="n"/>
      <c r="Y2462">
        <f>IF($D2462="","",IF($AN2462=1,0,IF($AM2462=1,Settings!$C$6,Settings!$C$7))*100)</f>
        <v/>
      </c>
      <c r="Z2462" s="8">
        <f>IF($D2462="","",V2462*Y2462/100)</f>
        <v/>
      </c>
      <c r="AA2462" s="8">
        <f>IF($D2462="","",V2462-Z2462)</f>
        <v/>
      </c>
      <c r="AB2462" s="8">
        <f>IF($D2462="","",AA2462-N2462)</f>
        <v/>
      </c>
      <c r="AF2462" s="8" t="n"/>
      <c r="AI2462" s="14" t="n"/>
      <c r="AK2462">
        <f>IF($D2462="","",IF(COUNTIF($D$2:$D2462,$D2462)=1,1,0))</f>
        <v/>
      </c>
      <c r="AL2462">
        <f>IF($AK2462=1,SUMPRODUCT(--($AO$2:$AO$7001&lt;$AO2462))+1,"")</f>
        <v/>
      </c>
      <c r="AM2462">
        <f>IF($D2462="","",IF(OR($R2462=TRUE(),$R2462="TRUE"),1,0))</f>
        <v/>
      </c>
      <c r="AN2462">
        <f>IF($D2462="","",IF($X2462="Yes",1,0))</f>
        <v/>
      </c>
      <c r="AO2462">
        <f>IF($AK2462=1,IFERROR(IF(VALUE($D2462)&lt;100000000,VALUE($D2462),1000000000),IFERROR(IF(VALUE(MID($D2462,2,20))&lt;100000000,VALUE(MID($D2462,2,20)),1000000000),1000000000))+ROW()/100000,"")</f>
        <v/>
      </c>
    </row>
    <row r="2463">
      <c r="F2463" s="14" t="n"/>
      <c r="N2463" s="8">
        <f>IF($D2463="","",M2463*V2463/100)</f>
        <v/>
      </c>
      <c r="O2463" s="8" t="n"/>
      <c r="U2463" s="8" t="n"/>
      <c r="V2463" s="8" t="n"/>
      <c r="Y2463">
        <f>IF($D2463="","",IF($AN2463=1,0,IF($AM2463=1,Settings!$C$6,Settings!$C$7))*100)</f>
        <v/>
      </c>
      <c r="Z2463" s="8">
        <f>IF($D2463="","",V2463*Y2463/100)</f>
        <v/>
      </c>
      <c r="AA2463" s="8">
        <f>IF($D2463="","",V2463-Z2463)</f>
        <v/>
      </c>
      <c r="AB2463" s="8">
        <f>IF($D2463="","",AA2463-N2463)</f>
        <v/>
      </c>
      <c r="AF2463" s="8" t="n"/>
      <c r="AI2463" s="14" t="n"/>
      <c r="AK2463">
        <f>IF($D2463="","",IF(COUNTIF($D$2:$D2463,$D2463)=1,1,0))</f>
        <v/>
      </c>
      <c r="AL2463">
        <f>IF($AK2463=1,SUMPRODUCT(--($AO$2:$AO$7001&lt;$AO2463))+1,"")</f>
        <v/>
      </c>
      <c r="AM2463">
        <f>IF($D2463="","",IF(OR($R2463=TRUE(),$R2463="TRUE"),1,0))</f>
        <v/>
      </c>
      <c r="AN2463">
        <f>IF($D2463="","",IF($X2463="Yes",1,0))</f>
        <v/>
      </c>
      <c r="AO2463">
        <f>IF($AK2463=1,IFERROR(IF(VALUE($D2463)&lt;100000000,VALUE($D2463),1000000000),IFERROR(IF(VALUE(MID($D2463,2,20))&lt;100000000,VALUE(MID($D2463,2,20)),1000000000),1000000000))+ROW()/100000,"")</f>
        <v/>
      </c>
    </row>
    <row r="2464">
      <c r="F2464" s="14" t="n"/>
      <c r="N2464" s="8">
        <f>IF($D2464="","",M2464*V2464/100)</f>
        <v/>
      </c>
      <c r="O2464" s="8" t="n"/>
      <c r="U2464" s="8" t="n"/>
      <c r="V2464" s="8" t="n"/>
      <c r="Y2464">
        <f>IF($D2464="","",IF($AN2464=1,0,IF($AM2464=1,Settings!$C$6,Settings!$C$7))*100)</f>
        <v/>
      </c>
      <c r="Z2464" s="8">
        <f>IF($D2464="","",V2464*Y2464/100)</f>
        <v/>
      </c>
      <c r="AA2464" s="8">
        <f>IF($D2464="","",V2464-Z2464)</f>
        <v/>
      </c>
      <c r="AB2464" s="8">
        <f>IF($D2464="","",AA2464-N2464)</f>
        <v/>
      </c>
      <c r="AF2464" s="8" t="n"/>
      <c r="AI2464" s="14" t="n"/>
      <c r="AK2464">
        <f>IF($D2464="","",IF(COUNTIF($D$2:$D2464,$D2464)=1,1,0))</f>
        <v/>
      </c>
      <c r="AL2464">
        <f>IF($AK2464=1,SUMPRODUCT(--($AO$2:$AO$7001&lt;$AO2464))+1,"")</f>
        <v/>
      </c>
      <c r="AM2464">
        <f>IF($D2464="","",IF(OR($R2464=TRUE(),$R2464="TRUE"),1,0))</f>
        <v/>
      </c>
      <c r="AN2464">
        <f>IF($D2464="","",IF($X2464="Yes",1,0))</f>
        <v/>
      </c>
      <c r="AO2464">
        <f>IF($AK2464=1,IFERROR(IF(VALUE($D2464)&lt;100000000,VALUE($D2464),1000000000),IFERROR(IF(VALUE(MID($D2464,2,20))&lt;100000000,VALUE(MID($D2464,2,20)),1000000000),1000000000))+ROW()/100000,"")</f>
        <v/>
      </c>
    </row>
    <row r="2465">
      <c r="F2465" s="14" t="n"/>
      <c r="N2465" s="8">
        <f>IF($D2465="","",M2465*V2465/100)</f>
        <v/>
      </c>
      <c r="O2465" s="8" t="n"/>
      <c r="U2465" s="8" t="n"/>
      <c r="V2465" s="8" t="n"/>
      <c r="Y2465">
        <f>IF($D2465="","",IF($AN2465=1,0,IF($AM2465=1,Settings!$C$6,Settings!$C$7))*100)</f>
        <v/>
      </c>
      <c r="Z2465" s="8">
        <f>IF($D2465="","",V2465*Y2465/100)</f>
        <v/>
      </c>
      <c r="AA2465" s="8">
        <f>IF($D2465="","",V2465-Z2465)</f>
        <v/>
      </c>
      <c r="AB2465" s="8">
        <f>IF($D2465="","",AA2465-N2465)</f>
        <v/>
      </c>
      <c r="AF2465" s="8" t="n"/>
      <c r="AI2465" s="14" t="n"/>
      <c r="AK2465">
        <f>IF($D2465="","",IF(COUNTIF($D$2:$D2465,$D2465)=1,1,0))</f>
        <v/>
      </c>
      <c r="AL2465">
        <f>IF($AK2465=1,SUMPRODUCT(--($AO$2:$AO$7001&lt;$AO2465))+1,"")</f>
        <v/>
      </c>
      <c r="AM2465">
        <f>IF($D2465="","",IF(OR($R2465=TRUE(),$R2465="TRUE"),1,0))</f>
        <v/>
      </c>
      <c r="AN2465">
        <f>IF($D2465="","",IF($X2465="Yes",1,0))</f>
        <v/>
      </c>
      <c r="AO2465">
        <f>IF($AK2465=1,IFERROR(IF(VALUE($D2465)&lt;100000000,VALUE($D2465),1000000000),IFERROR(IF(VALUE(MID($D2465,2,20))&lt;100000000,VALUE(MID($D2465,2,20)),1000000000),1000000000))+ROW()/100000,"")</f>
        <v/>
      </c>
    </row>
    <row r="2466">
      <c r="F2466" s="14" t="n"/>
      <c r="N2466" s="8">
        <f>IF($D2466="","",M2466*V2466/100)</f>
        <v/>
      </c>
      <c r="O2466" s="8" t="n"/>
      <c r="U2466" s="8" t="n"/>
      <c r="V2466" s="8" t="n"/>
      <c r="Y2466">
        <f>IF($D2466="","",IF($AN2466=1,0,IF($AM2466=1,Settings!$C$6,Settings!$C$7))*100)</f>
        <v/>
      </c>
      <c r="Z2466" s="8">
        <f>IF($D2466="","",V2466*Y2466/100)</f>
        <v/>
      </c>
      <c r="AA2466" s="8">
        <f>IF($D2466="","",V2466-Z2466)</f>
        <v/>
      </c>
      <c r="AB2466" s="8">
        <f>IF($D2466="","",AA2466-N2466)</f>
        <v/>
      </c>
      <c r="AF2466" s="8" t="n"/>
      <c r="AI2466" s="14" t="n"/>
      <c r="AK2466">
        <f>IF($D2466="","",IF(COUNTIF($D$2:$D2466,$D2466)=1,1,0))</f>
        <v/>
      </c>
      <c r="AL2466">
        <f>IF($AK2466=1,SUMPRODUCT(--($AO$2:$AO$7001&lt;$AO2466))+1,"")</f>
        <v/>
      </c>
      <c r="AM2466">
        <f>IF($D2466="","",IF(OR($R2466=TRUE(),$R2466="TRUE"),1,0))</f>
        <v/>
      </c>
      <c r="AN2466">
        <f>IF($D2466="","",IF($X2466="Yes",1,0))</f>
        <v/>
      </c>
      <c r="AO2466">
        <f>IF($AK2466=1,IFERROR(IF(VALUE($D2466)&lt;100000000,VALUE($D2466),1000000000),IFERROR(IF(VALUE(MID($D2466,2,20))&lt;100000000,VALUE(MID($D2466,2,20)),1000000000),1000000000))+ROW()/100000,"")</f>
        <v/>
      </c>
    </row>
    <row r="2467">
      <c r="F2467" s="14" t="n"/>
      <c r="N2467" s="8">
        <f>IF($D2467="","",M2467*V2467/100)</f>
        <v/>
      </c>
      <c r="O2467" s="8" t="n"/>
      <c r="U2467" s="8" t="n"/>
      <c r="V2467" s="8" t="n"/>
      <c r="Y2467">
        <f>IF($D2467="","",IF($AN2467=1,0,IF($AM2467=1,Settings!$C$6,Settings!$C$7))*100)</f>
        <v/>
      </c>
      <c r="Z2467" s="8">
        <f>IF($D2467="","",V2467*Y2467/100)</f>
        <v/>
      </c>
      <c r="AA2467" s="8">
        <f>IF($D2467="","",V2467-Z2467)</f>
        <v/>
      </c>
      <c r="AB2467" s="8">
        <f>IF($D2467="","",AA2467-N2467)</f>
        <v/>
      </c>
      <c r="AF2467" s="8" t="n"/>
      <c r="AI2467" s="14" t="n"/>
      <c r="AK2467">
        <f>IF($D2467="","",IF(COUNTIF($D$2:$D2467,$D2467)=1,1,0))</f>
        <v/>
      </c>
      <c r="AL2467">
        <f>IF($AK2467=1,SUMPRODUCT(--($AO$2:$AO$7001&lt;$AO2467))+1,"")</f>
        <v/>
      </c>
      <c r="AM2467">
        <f>IF($D2467="","",IF(OR($R2467=TRUE(),$R2467="TRUE"),1,0))</f>
        <v/>
      </c>
      <c r="AN2467">
        <f>IF($D2467="","",IF($X2467="Yes",1,0))</f>
        <v/>
      </c>
      <c r="AO2467">
        <f>IF($AK2467=1,IFERROR(IF(VALUE($D2467)&lt;100000000,VALUE($D2467),1000000000),IFERROR(IF(VALUE(MID($D2467,2,20))&lt;100000000,VALUE(MID($D2467,2,20)),1000000000),1000000000))+ROW()/100000,"")</f>
        <v/>
      </c>
    </row>
    <row r="2468">
      <c r="F2468" s="14" t="n"/>
      <c r="N2468" s="8">
        <f>IF($D2468="","",M2468*V2468/100)</f>
        <v/>
      </c>
      <c r="O2468" s="8" t="n"/>
      <c r="U2468" s="8" t="n"/>
      <c r="V2468" s="8" t="n"/>
      <c r="Y2468">
        <f>IF($D2468="","",IF($AN2468=1,0,IF($AM2468=1,Settings!$C$6,Settings!$C$7))*100)</f>
        <v/>
      </c>
      <c r="Z2468" s="8">
        <f>IF($D2468="","",V2468*Y2468/100)</f>
        <v/>
      </c>
      <c r="AA2468" s="8">
        <f>IF($D2468="","",V2468-Z2468)</f>
        <v/>
      </c>
      <c r="AB2468" s="8">
        <f>IF($D2468="","",AA2468-N2468)</f>
        <v/>
      </c>
      <c r="AF2468" s="8" t="n"/>
      <c r="AI2468" s="14" t="n"/>
      <c r="AK2468">
        <f>IF($D2468="","",IF(COUNTIF($D$2:$D2468,$D2468)=1,1,0))</f>
        <v/>
      </c>
      <c r="AL2468">
        <f>IF($AK2468=1,SUMPRODUCT(--($AO$2:$AO$7001&lt;$AO2468))+1,"")</f>
        <v/>
      </c>
      <c r="AM2468">
        <f>IF($D2468="","",IF(OR($R2468=TRUE(),$R2468="TRUE"),1,0))</f>
        <v/>
      </c>
      <c r="AN2468">
        <f>IF($D2468="","",IF($X2468="Yes",1,0))</f>
        <v/>
      </c>
      <c r="AO2468">
        <f>IF($AK2468=1,IFERROR(IF(VALUE($D2468)&lt;100000000,VALUE($D2468),1000000000),IFERROR(IF(VALUE(MID($D2468,2,20))&lt;100000000,VALUE(MID($D2468,2,20)),1000000000),1000000000))+ROW()/100000,"")</f>
        <v/>
      </c>
    </row>
    <row r="2469">
      <c r="F2469" s="14" t="n"/>
      <c r="N2469" s="8">
        <f>IF($D2469="","",M2469*V2469/100)</f>
        <v/>
      </c>
      <c r="O2469" s="8" t="n"/>
      <c r="U2469" s="8" t="n"/>
      <c r="V2469" s="8" t="n"/>
      <c r="Y2469">
        <f>IF($D2469="","",IF($AN2469=1,0,IF($AM2469=1,Settings!$C$6,Settings!$C$7))*100)</f>
        <v/>
      </c>
      <c r="Z2469" s="8">
        <f>IF($D2469="","",V2469*Y2469/100)</f>
        <v/>
      </c>
      <c r="AA2469" s="8">
        <f>IF($D2469="","",V2469-Z2469)</f>
        <v/>
      </c>
      <c r="AB2469" s="8">
        <f>IF($D2469="","",AA2469-N2469)</f>
        <v/>
      </c>
      <c r="AF2469" s="8" t="n"/>
      <c r="AI2469" s="14" t="n"/>
      <c r="AK2469">
        <f>IF($D2469="","",IF(COUNTIF($D$2:$D2469,$D2469)=1,1,0))</f>
        <v/>
      </c>
      <c r="AL2469">
        <f>IF($AK2469=1,SUMPRODUCT(--($AO$2:$AO$7001&lt;$AO2469))+1,"")</f>
        <v/>
      </c>
      <c r="AM2469">
        <f>IF($D2469="","",IF(OR($R2469=TRUE(),$R2469="TRUE"),1,0))</f>
        <v/>
      </c>
      <c r="AN2469">
        <f>IF($D2469="","",IF($X2469="Yes",1,0))</f>
        <v/>
      </c>
      <c r="AO2469">
        <f>IF($AK2469=1,IFERROR(IF(VALUE($D2469)&lt;100000000,VALUE($D2469),1000000000),IFERROR(IF(VALUE(MID($D2469,2,20))&lt;100000000,VALUE(MID($D2469,2,20)),1000000000),1000000000))+ROW()/100000,"")</f>
        <v/>
      </c>
    </row>
    <row r="2470">
      <c r="F2470" s="14" t="n"/>
      <c r="N2470" s="8">
        <f>IF($D2470="","",M2470*V2470/100)</f>
        <v/>
      </c>
      <c r="O2470" s="8" t="n"/>
      <c r="U2470" s="8" t="n"/>
      <c r="V2470" s="8" t="n"/>
      <c r="Y2470">
        <f>IF($D2470="","",IF($AN2470=1,0,IF($AM2470=1,Settings!$C$6,Settings!$C$7))*100)</f>
        <v/>
      </c>
      <c r="Z2470" s="8">
        <f>IF($D2470="","",V2470*Y2470/100)</f>
        <v/>
      </c>
      <c r="AA2470" s="8">
        <f>IF($D2470="","",V2470-Z2470)</f>
        <v/>
      </c>
      <c r="AB2470" s="8">
        <f>IF($D2470="","",AA2470-N2470)</f>
        <v/>
      </c>
      <c r="AF2470" s="8" t="n"/>
      <c r="AI2470" s="14" t="n"/>
      <c r="AK2470">
        <f>IF($D2470="","",IF(COUNTIF($D$2:$D2470,$D2470)=1,1,0))</f>
        <v/>
      </c>
      <c r="AL2470">
        <f>IF($AK2470=1,SUMPRODUCT(--($AO$2:$AO$7001&lt;$AO2470))+1,"")</f>
        <v/>
      </c>
      <c r="AM2470">
        <f>IF($D2470="","",IF(OR($R2470=TRUE(),$R2470="TRUE"),1,0))</f>
        <v/>
      </c>
      <c r="AN2470">
        <f>IF($D2470="","",IF($X2470="Yes",1,0))</f>
        <v/>
      </c>
      <c r="AO2470">
        <f>IF($AK2470=1,IFERROR(IF(VALUE($D2470)&lt;100000000,VALUE($D2470),1000000000),IFERROR(IF(VALUE(MID($D2470,2,20))&lt;100000000,VALUE(MID($D2470,2,20)),1000000000),1000000000))+ROW()/100000,"")</f>
        <v/>
      </c>
    </row>
    <row r="2471">
      <c r="F2471" s="14" t="n"/>
      <c r="N2471" s="8">
        <f>IF($D2471="","",M2471*V2471/100)</f>
        <v/>
      </c>
      <c r="O2471" s="8" t="n"/>
      <c r="U2471" s="8" t="n"/>
      <c r="V2471" s="8" t="n"/>
      <c r="Y2471">
        <f>IF($D2471="","",IF($AN2471=1,0,IF($AM2471=1,Settings!$C$6,Settings!$C$7))*100)</f>
        <v/>
      </c>
      <c r="Z2471" s="8">
        <f>IF($D2471="","",V2471*Y2471/100)</f>
        <v/>
      </c>
      <c r="AA2471" s="8">
        <f>IF($D2471="","",V2471-Z2471)</f>
        <v/>
      </c>
      <c r="AB2471" s="8">
        <f>IF($D2471="","",AA2471-N2471)</f>
        <v/>
      </c>
      <c r="AF2471" s="8" t="n"/>
      <c r="AI2471" s="14" t="n"/>
      <c r="AK2471">
        <f>IF($D2471="","",IF(COUNTIF($D$2:$D2471,$D2471)=1,1,0))</f>
        <v/>
      </c>
      <c r="AL2471">
        <f>IF($AK2471=1,SUMPRODUCT(--($AO$2:$AO$7001&lt;$AO2471))+1,"")</f>
        <v/>
      </c>
      <c r="AM2471">
        <f>IF($D2471="","",IF(OR($R2471=TRUE(),$R2471="TRUE"),1,0))</f>
        <v/>
      </c>
      <c r="AN2471">
        <f>IF($D2471="","",IF($X2471="Yes",1,0))</f>
        <v/>
      </c>
      <c r="AO2471">
        <f>IF($AK2471=1,IFERROR(IF(VALUE($D2471)&lt;100000000,VALUE($D2471),1000000000),IFERROR(IF(VALUE(MID($D2471,2,20))&lt;100000000,VALUE(MID($D2471,2,20)),1000000000),1000000000))+ROW()/100000,"")</f>
        <v/>
      </c>
    </row>
    <row r="2472">
      <c r="F2472" s="14" t="n"/>
      <c r="N2472" s="8">
        <f>IF($D2472="","",M2472*V2472/100)</f>
        <v/>
      </c>
      <c r="O2472" s="8" t="n"/>
      <c r="U2472" s="8" t="n"/>
      <c r="V2472" s="8" t="n"/>
      <c r="Y2472">
        <f>IF($D2472="","",IF($AN2472=1,0,IF($AM2472=1,Settings!$C$6,Settings!$C$7))*100)</f>
        <v/>
      </c>
      <c r="Z2472" s="8">
        <f>IF($D2472="","",V2472*Y2472/100)</f>
        <v/>
      </c>
      <c r="AA2472" s="8">
        <f>IF($D2472="","",V2472-Z2472)</f>
        <v/>
      </c>
      <c r="AB2472" s="8">
        <f>IF($D2472="","",AA2472-N2472)</f>
        <v/>
      </c>
      <c r="AF2472" s="8" t="n"/>
      <c r="AI2472" s="14" t="n"/>
      <c r="AK2472">
        <f>IF($D2472="","",IF(COUNTIF($D$2:$D2472,$D2472)=1,1,0))</f>
        <v/>
      </c>
      <c r="AL2472">
        <f>IF($AK2472=1,SUMPRODUCT(--($AO$2:$AO$7001&lt;$AO2472))+1,"")</f>
        <v/>
      </c>
      <c r="AM2472">
        <f>IF($D2472="","",IF(OR($R2472=TRUE(),$R2472="TRUE"),1,0))</f>
        <v/>
      </c>
      <c r="AN2472">
        <f>IF($D2472="","",IF($X2472="Yes",1,0))</f>
        <v/>
      </c>
      <c r="AO2472">
        <f>IF($AK2472=1,IFERROR(IF(VALUE($D2472)&lt;100000000,VALUE($D2472),1000000000),IFERROR(IF(VALUE(MID($D2472,2,20))&lt;100000000,VALUE(MID($D2472,2,20)),1000000000),1000000000))+ROW()/100000,"")</f>
        <v/>
      </c>
    </row>
    <row r="2473">
      <c r="F2473" s="14" t="n"/>
      <c r="N2473" s="8">
        <f>IF($D2473="","",M2473*V2473/100)</f>
        <v/>
      </c>
      <c r="O2473" s="8" t="n"/>
      <c r="U2473" s="8" t="n"/>
      <c r="V2473" s="8" t="n"/>
      <c r="Y2473">
        <f>IF($D2473="","",IF($AN2473=1,0,IF($AM2473=1,Settings!$C$6,Settings!$C$7))*100)</f>
        <v/>
      </c>
      <c r="Z2473" s="8">
        <f>IF($D2473="","",V2473*Y2473/100)</f>
        <v/>
      </c>
      <c r="AA2473" s="8">
        <f>IF($D2473="","",V2473-Z2473)</f>
        <v/>
      </c>
      <c r="AB2473" s="8">
        <f>IF($D2473="","",AA2473-N2473)</f>
        <v/>
      </c>
      <c r="AF2473" s="8" t="n"/>
      <c r="AI2473" s="14" t="n"/>
      <c r="AK2473">
        <f>IF($D2473="","",IF(COUNTIF($D$2:$D2473,$D2473)=1,1,0))</f>
        <v/>
      </c>
      <c r="AL2473">
        <f>IF($AK2473=1,SUMPRODUCT(--($AO$2:$AO$7001&lt;$AO2473))+1,"")</f>
        <v/>
      </c>
      <c r="AM2473">
        <f>IF($D2473="","",IF(OR($R2473=TRUE(),$R2473="TRUE"),1,0))</f>
        <v/>
      </c>
      <c r="AN2473">
        <f>IF($D2473="","",IF($X2473="Yes",1,0))</f>
        <v/>
      </c>
      <c r="AO2473">
        <f>IF($AK2473=1,IFERROR(IF(VALUE($D2473)&lt;100000000,VALUE($D2473),1000000000),IFERROR(IF(VALUE(MID($D2473,2,20))&lt;100000000,VALUE(MID($D2473,2,20)),1000000000),1000000000))+ROW()/100000,"")</f>
        <v/>
      </c>
    </row>
    <row r="2474">
      <c r="F2474" s="14" t="n"/>
      <c r="N2474" s="8">
        <f>IF($D2474="","",M2474*V2474/100)</f>
        <v/>
      </c>
      <c r="O2474" s="8" t="n"/>
      <c r="U2474" s="8" t="n"/>
      <c r="V2474" s="8" t="n"/>
      <c r="Y2474">
        <f>IF($D2474="","",IF($AN2474=1,0,IF($AM2474=1,Settings!$C$6,Settings!$C$7))*100)</f>
        <v/>
      </c>
      <c r="Z2474" s="8">
        <f>IF($D2474="","",V2474*Y2474/100)</f>
        <v/>
      </c>
      <c r="AA2474" s="8">
        <f>IF($D2474="","",V2474-Z2474)</f>
        <v/>
      </c>
      <c r="AB2474" s="8">
        <f>IF($D2474="","",AA2474-N2474)</f>
        <v/>
      </c>
      <c r="AF2474" s="8" t="n"/>
      <c r="AI2474" s="14" t="n"/>
      <c r="AK2474">
        <f>IF($D2474="","",IF(COUNTIF($D$2:$D2474,$D2474)=1,1,0))</f>
        <v/>
      </c>
      <c r="AL2474">
        <f>IF($AK2474=1,SUMPRODUCT(--($AO$2:$AO$7001&lt;$AO2474))+1,"")</f>
        <v/>
      </c>
      <c r="AM2474">
        <f>IF($D2474="","",IF(OR($R2474=TRUE(),$R2474="TRUE"),1,0))</f>
        <v/>
      </c>
      <c r="AN2474">
        <f>IF($D2474="","",IF($X2474="Yes",1,0))</f>
        <v/>
      </c>
      <c r="AO2474">
        <f>IF($AK2474=1,IFERROR(IF(VALUE($D2474)&lt;100000000,VALUE($D2474),1000000000),IFERROR(IF(VALUE(MID($D2474,2,20))&lt;100000000,VALUE(MID($D2474,2,20)),1000000000),1000000000))+ROW()/100000,"")</f>
        <v/>
      </c>
    </row>
    <row r="2475">
      <c r="F2475" s="14" t="n"/>
      <c r="N2475" s="8">
        <f>IF($D2475="","",M2475*V2475/100)</f>
        <v/>
      </c>
      <c r="O2475" s="8" t="n"/>
      <c r="U2475" s="8" t="n"/>
      <c r="V2475" s="8" t="n"/>
      <c r="Y2475">
        <f>IF($D2475="","",IF($AN2475=1,0,IF($AM2475=1,Settings!$C$6,Settings!$C$7))*100)</f>
        <v/>
      </c>
      <c r="Z2475" s="8">
        <f>IF($D2475="","",V2475*Y2475/100)</f>
        <v/>
      </c>
      <c r="AA2475" s="8">
        <f>IF($D2475="","",V2475-Z2475)</f>
        <v/>
      </c>
      <c r="AB2475" s="8">
        <f>IF($D2475="","",AA2475-N2475)</f>
        <v/>
      </c>
      <c r="AF2475" s="8" t="n"/>
      <c r="AI2475" s="14" t="n"/>
      <c r="AK2475">
        <f>IF($D2475="","",IF(COUNTIF($D$2:$D2475,$D2475)=1,1,0))</f>
        <v/>
      </c>
      <c r="AL2475">
        <f>IF($AK2475=1,SUMPRODUCT(--($AO$2:$AO$7001&lt;$AO2475))+1,"")</f>
        <v/>
      </c>
      <c r="AM2475">
        <f>IF($D2475="","",IF(OR($R2475=TRUE(),$R2475="TRUE"),1,0))</f>
        <v/>
      </c>
      <c r="AN2475">
        <f>IF($D2475="","",IF($X2475="Yes",1,0))</f>
        <v/>
      </c>
      <c r="AO2475">
        <f>IF($AK2475=1,IFERROR(IF(VALUE($D2475)&lt;100000000,VALUE($D2475),1000000000),IFERROR(IF(VALUE(MID($D2475,2,20))&lt;100000000,VALUE(MID($D2475,2,20)),1000000000),1000000000))+ROW()/100000,"")</f>
        <v/>
      </c>
    </row>
    <row r="2476">
      <c r="F2476" s="14" t="n"/>
      <c r="N2476" s="8">
        <f>IF($D2476="","",M2476*V2476/100)</f>
        <v/>
      </c>
      <c r="O2476" s="8" t="n"/>
      <c r="U2476" s="8" t="n"/>
      <c r="V2476" s="8" t="n"/>
      <c r="Y2476">
        <f>IF($D2476="","",IF($AN2476=1,0,IF($AM2476=1,Settings!$C$6,Settings!$C$7))*100)</f>
        <v/>
      </c>
      <c r="Z2476" s="8">
        <f>IF($D2476="","",V2476*Y2476/100)</f>
        <v/>
      </c>
      <c r="AA2476" s="8">
        <f>IF($D2476="","",V2476-Z2476)</f>
        <v/>
      </c>
      <c r="AB2476" s="8">
        <f>IF($D2476="","",AA2476-N2476)</f>
        <v/>
      </c>
      <c r="AF2476" s="8" t="n"/>
      <c r="AI2476" s="14" t="n"/>
      <c r="AK2476">
        <f>IF($D2476="","",IF(COUNTIF($D$2:$D2476,$D2476)=1,1,0))</f>
        <v/>
      </c>
      <c r="AL2476">
        <f>IF($AK2476=1,SUMPRODUCT(--($AO$2:$AO$7001&lt;$AO2476))+1,"")</f>
        <v/>
      </c>
      <c r="AM2476">
        <f>IF($D2476="","",IF(OR($R2476=TRUE(),$R2476="TRUE"),1,0))</f>
        <v/>
      </c>
      <c r="AN2476">
        <f>IF($D2476="","",IF($X2476="Yes",1,0))</f>
        <v/>
      </c>
      <c r="AO2476">
        <f>IF($AK2476=1,IFERROR(IF(VALUE($D2476)&lt;100000000,VALUE($D2476),1000000000),IFERROR(IF(VALUE(MID($D2476,2,20))&lt;100000000,VALUE(MID($D2476,2,20)),1000000000),1000000000))+ROW()/100000,"")</f>
        <v/>
      </c>
    </row>
    <row r="2477">
      <c r="F2477" s="14" t="n"/>
      <c r="N2477" s="8">
        <f>IF($D2477="","",M2477*V2477/100)</f>
        <v/>
      </c>
      <c r="O2477" s="8" t="n"/>
      <c r="U2477" s="8" t="n"/>
      <c r="V2477" s="8" t="n"/>
      <c r="Y2477">
        <f>IF($D2477="","",IF($AN2477=1,0,IF($AM2477=1,Settings!$C$6,Settings!$C$7))*100)</f>
        <v/>
      </c>
      <c r="Z2477" s="8">
        <f>IF($D2477="","",V2477*Y2477/100)</f>
        <v/>
      </c>
      <c r="AA2477" s="8">
        <f>IF($D2477="","",V2477-Z2477)</f>
        <v/>
      </c>
      <c r="AB2477" s="8">
        <f>IF($D2477="","",AA2477-N2477)</f>
        <v/>
      </c>
      <c r="AF2477" s="8" t="n"/>
      <c r="AI2477" s="14" t="n"/>
      <c r="AK2477">
        <f>IF($D2477="","",IF(COUNTIF($D$2:$D2477,$D2477)=1,1,0))</f>
        <v/>
      </c>
      <c r="AL2477">
        <f>IF($AK2477=1,SUMPRODUCT(--($AO$2:$AO$7001&lt;$AO2477))+1,"")</f>
        <v/>
      </c>
      <c r="AM2477">
        <f>IF($D2477="","",IF(OR($R2477=TRUE(),$R2477="TRUE"),1,0))</f>
        <v/>
      </c>
      <c r="AN2477">
        <f>IF($D2477="","",IF($X2477="Yes",1,0))</f>
        <v/>
      </c>
      <c r="AO2477">
        <f>IF($AK2477=1,IFERROR(IF(VALUE($D2477)&lt;100000000,VALUE($D2477),1000000000),IFERROR(IF(VALUE(MID($D2477,2,20))&lt;100000000,VALUE(MID($D2477,2,20)),1000000000),1000000000))+ROW()/100000,"")</f>
        <v/>
      </c>
    </row>
    <row r="2478">
      <c r="F2478" s="14" t="n"/>
      <c r="N2478" s="8">
        <f>IF($D2478="","",M2478*V2478/100)</f>
        <v/>
      </c>
      <c r="O2478" s="8" t="n"/>
      <c r="U2478" s="8" t="n"/>
      <c r="V2478" s="8" t="n"/>
      <c r="Y2478">
        <f>IF($D2478="","",IF($AN2478=1,0,IF($AM2478=1,Settings!$C$6,Settings!$C$7))*100)</f>
        <v/>
      </c>
      <c r="Z2478" s="8">
        <f>IF($D2478="","",V2478*Y2478/100)</f>
        <v/>
      </c>
      <c r="AA2478" s="8">
        <f>IF($D2478="","",V2478-Z2478)</f>
        <v/>
      </c>
      <c r="AB2478" s="8">
        <f>IF($D2478="","",AA2478-N2478)</f>
        <v/>
      </c>
      <c r="AF2478" s="8" t="n"/>
      <c r="AI2478" s="14" t="n"/>
      <c r="AK2478">
        <f>IF($D2478="","",IF(COUNTIF($D$2:$D2478,$D2478)=1,1,0))</f>
        <v/>
      </c>
      <c r="AL2478">
        <f>IF($AK2478=1,SUMPRODUCT(--($AO$2:$AO$7001&lt;$AO2478))+1,"")</f>
        <v/>
      </c>
      <c r="AM2478">
        <f>IF($D2478="","",IF(OR($R2478=TRUE(),$R2478="TRUE"),1,0))</f>
        <v/>
      </c>
      <c r="AN2478">
        <f>IF($D2478="","",IF($X2478="Yes",1,0))</f>
        <v/>
      </c>
      <c r="AO2478">
        <f>IF($AK2478=1,IFERROR(IF(VALUE($D2478)&lt;100000000,VALUE($D2478),1000000000),IFERROR(IF(VALUE(MID($D2478,2,20))&lt;100000000,VALUE(MID($D2478,2,20)),1000000000),1000000000))+ROW()/100000,"")</f>
        <v/>
      </c>
    </row>
    <row r="2479">
      <c r="F2479" s="14" t="n"/>
      <c r="N2479" s="8">
        <f>IF($D2479="","",M2479*V2479/100)</f>
        <v/>
      </c>
      <c r="O2479" s="8" t="n"/>
      <c r="U2479" s="8" t="n"/>
      <c r="V2479" s="8" t="n"/>
      <c r="Y2479">
        <f>IF($D2479="","",IF($AN2479=1,0,IF($AM2479=1,Settings!$C$6,Settings!$C$7))*100)</f>
        <v/>
      </c>
      <c r="Z2479" s="8">
        <f>IF($D2479="","",V2479*Y2479/100)</f>
        <v/>
      </c>
      <c r="AA2479" s="8">
        <f>IF($D2479="","",V2479-Z2479)</f>
        <v/>
      </c>
      <c r="AB2479" s="8">
        <f>IF($D2479="","",AA2479-N2479)</f>
        <v/>
      </c>
      <c r="AF2479" s="8" t="n"/>
      <c r="AI2479" s="14" t="n"/>
      <c r="AK2479">
        <f>IF($D2479="","",IF(COUNTIF($D$2:$D2479,$D2479)=1,1,0))</f>
        <v/>
      </c>
      <c r="AL2479">
        <f>IF($AK2479=1,SUMPRODUCT(--($AO$2:$AO$7001&lt;$AO2479))+1,"")</f>
        <v/>
      </c>
      <c r="AM2479">
        <f>IF($D2479="","",IF(OR($R2479=TRUE(),$R2479="TRUE"),1,0))</f>
        <v/>
      </c>
      <c r="AN2479">
        <f>IF($D2479="","",IF($X2479="Yes",1,0))</f>
        <v/>
      </c>
      <c r="AO2479">
        <f>IF($AK2479=1,IFERROR(IF(VALUE($D2479)&lt;100000000,VALUE($D2479),1000000000),IFERROR(IF(VALUE(MID($D2479,2,20))&lt;100000000,VALUE(MID($D2479,2,20)),1000000000),1000000000))+ROW()/100000,"")</f>
        <v/>
      </c>
    </row>
    <row r="2480">
      <c r="F2480" s="14" t="n"/>
      <c r="N2480" s="8">
        <f>IF($D2480="","",M2480*V2480/100)</f>
        <v/>
      </c>
      <c r="O2480" s="8" t="n"/>
      <c r="U2480" s="8" t="n"/>
      <c r="V2480" s="8" t="n"/>
      <c r="Y2480">
        <f>IF($D2480="","",IF($AN2480=1,0,IF($AM2480=1,Settings!$C$6,Settings!$C$7))*100)</f>
        <v/>
      </c>
      <c r="Z2480" s="8">
        <f>IF($D2480="","",V2480*Y2480/100)</f>
        <v/>
      </c>
      <c r="AA2480" s="8">
        <f>IF($D2480="","",V2480-Z2480)</f>
        <v/>
      </c>
      <c r="AB2480" s="8">
        <f>IF($D2480="","",AA2480-N2480)</f>
        <v/>
      </c>
      <c r="AF2480" s="8" t="n"/>
      <c r="AI2480" s="14" t="n"/>
      <c r="AK2480">
        <f>IF($D2480="","",IF(COUNTIF($D$2:$D2480,$D2480)=1,1,0))</f>
        <v/>
      </c>
      <c r="AL2480">
        <f>IF($AK2480=1,SUMPRODUCT(--($AO$2:$AO$7001&lt;$AO2480))+1,"")</f>
        <v/>
      </c>
      <c r="AM2480">
        <f>IF($D2480="","",IF(OR($R2480=TRUE(),$R2480="TRUE"),1,0))</f>
        <v/>
      </c>
      <c r="AN2480">
        <f>IF($D2480="","",IF($X2480="Yes",1,0))</f>
        <v/>
      </c>
      <c r="AO2480">
        <f>IF($AK2480=1,IFERROR(IF(VALUE($D2480)&lt;100000000,VALUE($D2480),1000000000),IFERROR(IF(VALUE(MID($D2480,2,20))&lt;100000000,VALUE(MID($D2480,2,20)),1000000000),1000000000))+ROW()/100000,"")</f>
        <v/>
      </c>
    </row>
    <row r="2481">
      <c r="F2481" s="14" t="n"/>
      <c r="N2481" s="8">
        <f>IF($D2481="","",M2481*V2481/100)</f>
        <v/>
      </c>
      <c r="O2481" s="8" t="n"/>
      <c r="U2481" s="8" t="n"/>
      <c r="V2481" s="8" t="n"/>
      <c r="Y2481">
        <f>IF($D2481="","",IF($AN2481=1,0,IF($AM2481=1,Settings!$C$6,Settings!$C$7))*100)</f>
        <v/>
      </c>
      <c r="Z2481" s="8">
        <f>IF($D2481="","",V2481*Y2481/100)</f>
        <v/>
      </c>
      <c r="AA2481" s="8">
        <f>IF($D2481="","",V2481-Z2481)</f>
        <v/>
      </c>
      <c r="AB2481" s="8">
        <f>IF($D2481="","",AA2481-N2481)</f>
        <v/>
      </c>
      <c r="AF2481" s="8" t="n"/>
      <c r="AI2481" s="14" t="n"/>
      <c r="AK2481">
        <f>IF($D2481="","",IF(COUNTIF($D$2:$D2481,$D2481)=1,1,0))</f>
        <v/>
      </c>
      <c r="AL2481">
        <f>IF($AK2481=1,SUMPRODUCT(--($AO$2:$AO$7001&lt;$AO2481))+1,"")</f>
        <v/>
      </c>
      <c r="AM2481">
        <f>IF($D2481="","",IF(OR($R2481=TRUE(),$R2481="TRUE"),1,0))</f>
        <v/>
      </c>
      <c r="AN2481">
        <f>IF($D2481="","",IF($X2481="Yes",1,0))</f>
        <v/>
      </c>
      <c r="AO2481">
        <f>IF($AK2481=1,IFERROR(IF(VALUE($D2481)&lt;100000000,VALUE($D2481),1000000000),IFERROR(IF(VALUE(MID($D2481,2,20))&lt;100000000,VALUE(MID($D2481,2,20)),1000000000),1000000000))+ROW()/100000,"")</f>
        <v/>
      </c>
    </row>
    <row r="2482">
      <c r="F2482" s="14" t="n"/>
      <c r="N2482" s="8">
        <f>IF($D2482="","",M2482*V2482/100)</f>
        <v/>
      </c>
      <c r="O2482" s="8" t="n"/>
      <c r="U2482" s="8" t="n"/>
      <c r="V2482" s="8" t="n"/>
      <c r="Y2482">
        <f>IF($D2482="","",IF($AN2482=1,0,IF($AM2482=1,Settings!$C$6,Settings!$C$7))*100)</f>
        <v/>
      </c>
      <c r="Z2482" s="8">
        <f>IF($D2482="","",V2482*Y2482/100)</f>
        <v/>
      </c>
      <c r="AA2482" s="8">
        <f>IF($D2482="","",V2482-Z2482)</f>
        <v/>
      </c>
      <c r="AB2482" s="8">
        <f>IF($D2482="","",AA2482-N2482)</f>
        <v/>
      </c>
      <c r="AF2482" s="8" t="n"/>
      <c r="AI2482" s="14" t="n"/>
      <c r="AK2482">
        <f>IF($D2482="","",IF(COUNTIF($D$2:$D2482,$D2482)=1,1,0))</f>
        <v/>
      </c>
      <c r="AL2482">
        <f>IF($AK2482=1,SUMPRODUCT(--($AO$2:$AO$7001&lt;$AO2482))+1,"")</f>
        <v/>
      </c>
      <c r="AM2482">
        <f>IF($D2482="","",IF(OR($R2482=TRUE(),$R2482="TRUE"),1,0))</f>
        <v/>
      </c>
      <c r="AN2482">
        <f>IF($D2482="","",IF($X2482="Yes",1,0))</f>
        <v/>
      </c>
      <c r="AO2482">
        <f>IF($AK2482=1,IFERROR(IF(VALUE($D2482)&lt;100000000,VALUE($D2482),1000000000),IFERROR(IF(VALUE(MID($D2482,2,20))&lt;100000000,VALUE(MID($D2482,2,20)),1000000000),1000000000))+ROW()/100000,"")</f>
        <v/>
      </c>
    </row>
    <row r="2483">
      <c r="F2483" s="14" t="n"/>
      <c r="N2483" s="8">
        <f>IF($D2483="","",M2483*V2483/100)</f>
        <v/>
      </c>
      <c r="O2483" s="8" t="n"/>
      <c r="U2483" s="8" t="n"/>
      <c r="V2483" s="8" t="n"/>
      <c r="Y2483">
        <f>IF($D2483="","",IF($AN2483=1,0,IF($AM2483=1,Settings!$C$6,Settings!$C$7))*100)</f>
        <v/>
      </c>
      <c r="Z2483" s="8">
        <f>IF($D2483="","",V2483*Y2483/100)</f>
        <v/>
      </c>
      <c r="AA2483" s="8">
        <f>IF($D2483="","",V2483-Z2483)</f>
        <v/>
      </c>
      <c r="AB2483" s="8">
        <f>IF($D2483="","",AA2483-N2483)</f>
        <v/>
      </c>
      <c r="AF2483" s="8" t="n"/>
      <c r="AI2483" s="14" t="n"/>
      <c r="AK2483">
        <f>IF($D2483="","",IF(COUNTIF($D$2:$D2483,$D2483)=1,1,0))</f>
        <v/>
      </c>
      <c r="AL2483">
        <f>IF($AK2483=1,SUMPRODUCT(--($AO$2:$AO$7001&lt;$AO2483))+1,"")</f>
        <v/>
      </c>
      <c r="AM2483">
        <f>IF($D2483="","",IF(OR($R2483=TRUE(),$R2483="TRUE"),1,0))</f>
        <v/>
      </c>
      <c r="AN2483">
        <f>IF($D2483="","",IF($X2483="Yes",1,0))</f>
        <v/>
      </c>
      <c r="AO2483">
        <f>IF($AK2483=1,IFERROR(IF(VALUE($D2483)&lt;100000000,VALUE($D2483),1000000000),IFERROR(IF(VALUE(MID($D2483,2,20))&lt;100000000,VALUE(MID($D2483,2,20)),1000000000),1000000000))+ROW()/100000,"")</f>
        <v/>
      </c>
    </row>
    <row r="2484">
      <c r="F2484" s="14" t="n"/>
      <c r="N2484" s="8">
        <f>IF($D2484="","",M2484*V2484/100)</f>
        <v/>
      </c>
      <c r="O2484" s="8" t="n"/>
      <c r="U2484" s="8" t="n"/>
      <c r="V2484" s="8" t="n"/>
      <c r="Y2484">
        <f>IF($D2484="","",IF($AN2484=1,0,IF($AM2484=1,Settings!$C$6,Settings!$C$7))*100)</f>
        <v/>
      </c>
      <c r="Z2484" s="8">
        <f>IF($D2484="","",V2484*Y2484/100)</f>
        <v/>
      </c>
      <c r="AA2484" s="8">
        <f>IF($D2484="","",V2484-Z2484)</f>
        <v/>
      </c>
      <c r="AB2484" s="8">
        <f>IF($D2484="","",AA2484-N2484)</f>
        <v/>
      </c>
      <c r="AF2484" s="8" t="n"/>
      <c r="AI2484" s="14" t="n"/>
      <c r="AK2484">
        <f>IF($D2484="","",IF(COUNTIF($D$2:$D2484,$D2484)=1,1,0))</f>
        <v/>
      </c>
      <c r="AL2484">
        <f>IF($AK2484=1,SUMPRODUCT(--($AO$2:$AO$7001&lt;$AO2484))+1,"")</f>
        <v/>
      </c>
      <c r="AM2484">
        <f>IF($D2484="","",IF(OR($R2484=TRUE(),$R2484="TRUE"),1,0))</f>
        <v/>
      </c>
      <c r="AN2484">
        <f>IF($D2484="","",IF($X2484="Yes",1,0))</f>
        <v/>
      </c>
      <c r="AO2484">
        <f>IF($AK2484=1,IFERROR(IF(VALUE($D2484)&lt;100000000,VALUE($D2484),1000000000),IFERROR(IF(VALUE(MID($D2484,2,20))&lt;100000000,VALUE(MID($D2484,2,20)),1000000000),1000000000))+ROW()/100000,"")</f>
        <v/>
      </c>
    </row>
    <row r="2485">
      <c r="F2485" s="14" t="n"/>
      <c r="N2485" s="8">
        <f>IF($D2485="","",M2485*V2485/100)</f>
        <v/>
      </c>
      <c r="O2485" s="8" t="n"/>
      <c r="U2485" s="8" t="n"/>
      <c r="V2485" s="8" t="n"/>
      <c r="Y2485">
        <f>IF($D2485="","",IF($AN2485=1,0,IF($AM2485=1,Settings!$C$6,Settings!$C$7))*100)</f>
        <v/>
      </c>
      <c r="Z2485" s="8">
        <f>IF($D2485="","",V2485*Y2485/100)</f>
        <v/>
      </c>
      <c r="AA2485" s="8">
        <f>IF($D2485="","",V2485-Z2485)</f>
        <v/>
      </c>
      <c r="AB2485" s="8">
        <f>IF($D2485="","",AA2485-N2485)</f>
        <v/>
      </c>
      <c r="AF2485" s="8" t="n"/>
      <c r="AI2485" s="14" t="n"/>
      <c r="AK2485">
        <f>IF($D2485="","",IF(COUNTIF($D$2:$D2485,$D2485)=1,1,0))</f>
        <v/>
      </c>
      <c r="AL2485">
        <f>IF($AK2485=1,SUMPRODUCT(--($AO$2:$AO$7001&lt;$AO2485))+1,"")</f>
        <v/>
      </c>
      <c r="AM2485">
        <f>IF($D2485="","",IF(OR($R2485=TRUE(),$R2485="TRUE"),1,0))</f>
        <v/>
      </c>
      <c r="AN2485">
        <f>IF($D2485="","",IF($X2485="Yes",1,0))</f>
        <v/>
      </c>
      <c r="AO2485">
        <f>IF($AK2485=1,IFERROR(IF(VALUE($D2485)&lt;100000000,VALUE($D2485),1000000000),IFERROR(IF(VALUE(MID($D2485,2,20))&lt;100000000,VALUE(MID($D2485,2,20)),1000000000),1000000000))+ROW()/100000,"")</f>
        <v/>
      </c>
    </row>
    <row r="2486">
      <c r="F2486" s="14" t="n"/>
      <c r="N2486" s="8">
        <f>IF($D2486="","",M2486*V2486/100)</f>
        <v/>
      </c>
      <c r="O2486" s="8" t="n"/>
      <c r="U2486" s="8" t="n"/>
      <c r="V2486" s="8" t="n"/>
      <c r="Y2486">
        <f>IF($D2486="","",IF($AN2486=1,0,IF($AM2486=1,Settings!$C$6,Settings!$C$7))*100)</f>
        <v/>
      </c>
      <c r="Z2486" s="8">
        <f>IF($D2486="","",V2486*Y2486/100)</f>
        <v/>
      </c>
      <c r="AA2486" s="8">
        <f>IF($D2486="","",V2486-Z2486)</f>
        <v/>
      </c>
      <c r="AB2486" s="8">
        <f>IF($D2486="","",AA2486-N2486)</f>
        <v/>
      </c>
      <c r="AF2486" s="8" t="n"/>
      <c r="AI2486" s="14" t="n"/>
      <c r="AK2486">
        <f>IF($D2486="","",IF(COUNTIF($D$2:$D2486,$D2486)=1,1,0))</f>
        <v/>
      </c>
      <c r="AL2486">
        <f>IF($AK2486=1,SUMPRODUCT(--($AO$2:$AO$7001&lt;$AO2486))+1,"")</f>
        <v/>
      </c>
      <c r="AM2486">
        <f>IF($D2486="","",IF(OR($R2486=TRUE(),$R2486="TRUE"),1,0))</f>
        <v/>
      </c>
      <c r="AN2486">
        <f>IF($D2486="","",IF($X2486="Yes",1,0))</f>
        <v/>
      </c>
      <c r="AO2486">
        <f>IF($AK2486=1,IFERROR(IF(VALUE($D2486)&lt;100000000,VALUE($D2486),1000000000),IFERROR(IF(VALUE(MID($D2486,2,20))&lt;100000000,VALUE(MID($D2486,2,20)),1000000000),1000000000))+ROW()/100000,"")</f>
        <v/>
      </c>
    </row>
    <row r="2487">
      <c r="F2487" s="14" t="n"/>
      <c r="N2487" s="8">
        <f>IF($D2487="","",M2487*V2487/100)</f>
        <v/>
      </c>
      <c r="O2487" s="8" t="n"/>
      <c r="U2487" s="8" t="n"/>
      <c r="V2487" s="8" t="n"/>
      <c r="Y2487">
        <f>IF($D2487="","",IF($AN2487=1,0,IF($AM2487=1,Settings!$C$6,Settings!$C$7))*100)</f>
        <v/>
      </c>
      <c r="Z2487" s="8">
        <f>IF($D2487="","",V2487*Y2487/100)</f>
        <v/>
      </c>
      <c r="AA2487" s="8">
        <f>IF($D2487="","",V2487-Z2487)</f>
        <v/>
      </c>
      <c r="AB2487" s="8">
        <f>IF($D2487="","",AA2487-N2487)</f>
        <v/>
      </c>
      <c r="AF2487" s="8" t="n"/>
      <c r="AI2487" s="14" t="n"/>
      <c r="AK2487">
        <f>IF($D2487="","",IF(COUNTIF($D$2:$D2487,$D2487)=1,1,0))</f>
        <v/>
      </c>
      <c r="AL2487">
        <f>IF($AK2487=1,SUMPRODUCT(--($AO$2:$AO$7001&lt;$AO2487))+1,"")</f>
        <v/>
      </c>
      <c r="AM2487">
        <f>IF($D2487="","",IF(OR($R2487=TRUE(),$R2487="TRUE"),1,0))</f>
        <v/>
      </c>
      <c r="AN2487">
        <f>IF($D2487="","",IF($X2487="Yes",1,0))</f>
        <v/>
      </c>
      <c r="AO2487">
        <f>IF($AK2487=1,IFERROR(IF(VALUE($D2487)&lt;100000000,VALUE($D2487),1000000000),IFERROR(IF(VALUE(MID($D2487,2,20))&lt;100000000,VALUE(MID($D2487,2,20)),1000000000),1000000000))+ROW()/100000,"")</f>
        <v/>
      </c>
    </row>
    <row r="2488">
      <c r="F2488" s="14" t="n"/>
      <c r="N2488" s="8">
        <f>IF($D2488="","",M2488*V2488/100)</f>
        <v/>
      </c>
      <c r="O2488" s="8" t="n"/>
      <c r="U2488" s="8" t="n"/>
      <c r="V2488" s="8" t="n"/>
      <c r="Y2488">
        <f>IF($D2488="","",IF($AN2488=1,0,IF($AM2488=1,Settings!$C$6,Settings!$C$7))*100)</f>
        <v/>
      </c>
      <c r="Z2488" s="8">
        <f>IF($D2488="","",V2488*Y2488/100)</f>
        <v/>
      </c>
      <c r="AA2488" s="8">
        <f>IF($D2488="","",V2488-Z2488)</f>
        <v/>
      </c>
      <c r="AB2488" s="8">
        <f>IF($D2488="","",AA2488-N2488)</f>
        <v/>
      </c>
      <c r="AF2488" s="8" t="n"/>
      <c r="AI2488" s="14" t="n"/>
      <c r="AK2488">
        <f>IF($D2488="","",IF(COUNTIF($D$2:$D2488,$D2488)=1,1,0))</f>
        <v/>
      </c>
      <c r="AL2488">
        <f>IF($AK2488=1,SUMPRODUCT(--($AO$2:$AO$7001&lt;$AO2488))+1,"")</f>
        <v/>
      </c>
      <c r="AM2488">
        <f>IF($D2488="","",IF(OR($R2488=TRUE(),$R2488="TRUE"),1,0))</f>
        <v/>
      </c>
      <c r="AN2488">
        <f>IF($D2488="","",IF($X2488="Yes",1,0))</f>
        <v/>
      </c>
      <c r="AO2488">
        <f>IF($AK2488=1,IFERROR(IF(VALUE($D2488)&lt;100000000,VALUE($D2488),1000000000),IFERROR(IF(VALUE(MID($D2488,2,20))&lt;100000000,VALUE(MID($D2488,2,20)),1000000000),1000000000))+ROW()/100000,"")</f>
        <v/>
      </c>
    </row>
    <row r="2489">
      <c r="F2489" s="14" t="n"/>
      <c r="N2489" s="8">
        <f>IF($D2489="","",M2489*V2489/100)</f>
        <v/>
      </c>
      <c r="O2489" s="8" t="n"/>
      <c r="U2489" s="8" t="n"/>
      <c r="V2489" s="8" t="n"/>
      <c r="Y2489">
        <f>IF($D2489="","",IF($AN2489=1,0,IF($AM2489=1,Settings!$C$6,Settings!$C$7))*100)</f>
        <v/>
      </c>
      <c r="Z2489" s="8">
        <f>IF($D2489="","",V2489*Y2489/100)</f>
        <v/>
      </c>
      <c r="AA2489" s="8">
        <f>IF($D2489="","",V2489-Z2489)</f>
        <v/>
      </c>
      <c r="AB2489" s="8">
        <f>IF($D2489="","",AA2489-N2489)</f>
        <v/>
      </c>
      <c r="AF2489" s="8" t="n"/>
      <c r="AI2489" s="14" t="n"/>
      <c r="AK2489">
        <f>IF($D2489="","",IF(COUNTIF($D$2:$D2489,$D2489)=1,1,0))</f>
        <v/>
      </c>
      <c r="AL2489">
        <f>IF($AK2489=1,SUMPRODUCT(--($AO$2:$AO$7001&lt;$AO2489))+1,"")</f>
        <v/>
      </c>
      <c r="AM2489">
        <f>IF($D2489="","",IF(OR($R2489=TRUE(),$R2489="TRUE"),1,0))</f>
        <v/>
      </c>
      <c r="AN2489">
        <f>IF($D2489="","",IF($X2489="Yes",1,0))</f>
        <v/>
      </c>
      <c r="AO2489">
        <f>IF($AK2489=1,IFERROR(IF(VALUE($D2489)&lt;100000000,VALUE($D2489),1000000000),IFERROR(IF(VALUE(MID($D2489,2,20))&lt;100000000,VALUE(MID($D2489,2,20)),1000000000),1000000000))+ROW()/100000,"")</f>
        <v/>
      </c>
    </row>
    <row r="2490">
      <c r="F2490" s="14" t="n"/>
      <c r="N2490" s="8">
        <f>IF($D2490="","",M2490*V2490/100)</f>
        <v/>
      </c>
      <c r="O2490" s="8" t="n"/>
      <c r="U2490" s="8" t="n"/>
      <c r="V2490" s="8" t="n"/>
      <c r="Y2490">
        <f>IF($D2490="","",IF($AN2490=1,0,IF($AM2490=1,Settings!$C$6,Settings!$C$7))*100)</f>
        <v/>
      </c>
      <c r="Z2490" s="8">
        <f>IF($D2490="","",V2490*Y2490/100)</f>
        <v/>
      </c>
      <c r="AA2490" s="8">
        <f>IF($D2490="","",V2490-Z2490)</f>
        <v/>
      </c>
      <c r="AB2490" s="8">
        <f>IF($D2490="","",AA2490-N2490)</f>
        <v/>
      </c>
      <c r="AF2490" s="8" t="n"/>
      <c r="AI2490" s="14" t="n"/>
      <c r="AK2490">
        <f>IF($D2490="","",IF(COUNTIF($D$2:$D2490,$D2490)=1,1,0))</f>
        <v/>
      </c>
      <c r="AL2490">
        <f>IF($AK2490=1,SUMPRODUCT(--($AO$2:$AO$7001&lt;$AO2490))+1,"")</f>
        <v/>
      </c>
      <c r="AM2490">
        <f>IF($D2490="","",IF(OR($R2490=TRUE(),$R2490="TRUE"),1,0))</f>
        <v/>
      </c>
      <c r="AN2490">
        <f>IF($D2490="","",IF($X2490="Yes",1,0))</f>
        <v/>
      </c>
      <c r="AO2490">
        <f>IF($AK2490=1,IFERROR(IF(VALUE($D2490)&lt;100000000,VALUE($D2490),1000000000),IFERROR(IF(VALUE(MID($D2490,2,20))&lt;100000000,VALUE(MID($D2490,2,20)),1000000000),1000000000))+ROW()/100000,"")</f>
        <v/>
      </c>
    </row>
    <row r="2491">
      <c r="F2491" s="14" t="n"/>
      <c r="N2491" s="8">
        <f>IF($D2491="","",M2491*V2491/100)</f>
        <v/>
      </c>
      <c r="O2491" s="8" t="n"/>
      <c r="U2491" s="8" t="n"/>
      <c r="V2491" s="8" t="n"/>
      <c r="Y2491">
        <f>IF($D2491="","",IF($AN2491=1,0,IF($AM2491=1,Settings!$C$6,Settings!$C$7))*100)</f>
        <v/>
      </c>
      <c r="Z2491" s="8">
        <f>IF($D2491="","",V2491*Y2491/100)</f>
        <v/>
      </c>
      <c r="AA2491" s="8">
        <f>IF($D2491="","",V2491-Z2491)</f>
        <v/>
      </c>
      <c r="AB2491" s="8">
        <f>IF($D2491="","",AA2491-N2491)</f>
        <v/>
      </c>
      <c r="AF2491" s="8" t="n"/>
      <c r="AI2491" s="14" t="n"/>
      <c r="AK2491">
        <f>IF($D2491="","",IF(COUNTIF($D$2:$D2491,$D2491)=1,1,0))</f>
        <v/>
      </c>
      <c r="AL2491">
        <f>IF($AK2491=1,SUMPRODUCT(--($AO$2:$AO$7001&lt;$AO2491))+1,"")</f>
        <v/>
      </c>
      <c r="AM2491">
        <f>IF($D2491="","",IF(OR($R2491=TRUE(),$R2491="TRUE"),1,0))</f>
        <v/>
      </c>
      <c r="AN2491">
        <f>IF($D2491="","",IF($X2491="Yes",1,0))</f>
        <v/>
      </c>
      <c r="AO2491">
        <f>IF($AK2491=1,IFERROR(IF(VALUE($D2491)&lt;100000000,VALUE($D2491),1000000000),IFERROR(IF(VALUE(MID($D2491,2,20))&lt;100000000,VALUE(MID($D2491,2,20)),1000000000),1000000000))+ROW()/100000,"")</f>
        <v/>
      </c>
    </row>
    <row r="2492">
      <c r="F2492" s="14" t="n"/>
      <c r="N2492" s="8">
        <f>IF($D2492="","",M2492*V2492/100)</f>
        <v/>
      </c>
      <c r="O2492" s="8" t="n"/>
      <c r="U2492" s="8" t="n"/>
      <c r="V2492" s="8" t="n"/>
      <c r="Y2492">
        <f>IF($D2492="","",IF($AN2492=1,0,IF($AM2492=1,Settings!$C$6,Settings!$C$7))*100)</f>
        <v/>
      </c>
      <c r="Z2492" s="8">
        <f>IF($D2492="","",V2492*Y2492/100)</f>
        <v/>
      </c>
      <c r="AA2492" s="8">
        <f>IF($D2492="","",V2492-Z2492)</f>
        <v/>
      </c>
      <c r="AB2492" s="8">
        <f>IF($D2492="","",AA2492-N2492)</f>
        <v/>
      </c>
      <c r="AF2492" s="8" t="n"/>
      <c r="AI2492" s="14" t="n"/>
      <c r="AK2492">
        <f>IF($D2492="","",IF(COUNTIF($D$2:$D2492,$D2492)=1,1,0))</f>
        <v/>
      </c>
      <c r="AL2492">
        <f>IF($AK2492=1,SUMPRODUCT(--($AO$2:$AO$7001&lt;$AO2492))+1,"")</f>
        <v/>
      </c>
      <c r="AM2492">
        <f>IF($D2492="","",IF(OR($R2492=TRUE(),$R2492="TRUE"),1,0))</f>
        <v/>
      </c>
      <c r="AN2492">
        <f>IF($D2492="","",IF($X2492="Yes",1,0))</f>
        <v/>
      </c>
      <c r="AO2492">
        <f>IF($AK2492=1,IFERROR(IF(VALUE($D2492)&lt;100000000,VALUE($D2492),1000000000),IFERROR(IF(VALUE(MID($D2492,2,20))&lt;100000000,VALUE(MID($D2492,2,20)),1000000000),1000000000))+ROW()/100000,"")</f>
        <v/>
      </c>
    </row>
    <row r="2493">
      <c r="F2493" s="14" t="n"/>
      <c r="N2493" s="8">
        <f>IF($D2493="","",M2493*V2493/100)</f>
        <v/>
      </c>
      <c r="O2493" s="8" t="n"/>
      <c r="U2493" s="8" t="n"/>
      <c r="V2493" s="8" t="n"/>
      <c r="Y2493">
        <f>IF($D2493="","",IF($AN2493=1,0,IF($AM2493=1,Settings!$C$6,Settings!$C$7))*100)</f>
        <v/>
      </c>
      <c r="Z2493" s="8">
        <f>IF($D2493="","",V2493*Y2493/100)</f>
        <v/>
      </c>
      <c r="AA2493" s="8">
        <f>IF($D2493="","",V2493-Z2493)</f>
        <v/>
      </c>
      <c r="AB2493" s="8">
        <f>IF($D2493="","",AA2493-N2493)</f>
        <v/>
      </c>
      <c r="AF2493" s="8" t="n"/>
      <c r="AI2493" s="14" t="n"/>
      <c r="AK2493">
        <f>IF($D2493="","",IF(COUNTIF($D$2:$D2493,$D2493)=1,1,0))</f>
        <v/>
      </c>
      <c r="AL2493">
        <f>IF($AK2493=1,SUMPRODUCT(--($AO$2:$AO$7001&lt;$AO2493))+1,"")</f>
        <v/>
      </c>
      <c r="AM2493">
        <f>IF($D2493="","",IF(OR($R2493=TRUE(),$R2493="TRUE"),1,0))</f>
        <v/>
      </c>
      <c r="AN2493">
        <f>IF($D2493="","",IF($X2493="Yes",1,0))</f>
        <v/>
      </c>
      <c r="AO2493">
        <f>IF($AK2493=1,IFERROR(IF(VALUE($D2493)&lt;100000000,VALUE($D2493),1000000000),IFERROR(IF(VALUE(MID($D2493,2,20))&lt;100000000,VALUE(MID($D2493,2,20)),1000000000),1000000000))+ROW()/100000,"")</f>
        <v/>
      </c>
    </row>
    <row r="2494">
      <c r="F2494" s="14" t="n"/>
      <c r="N2494" s="8">
        <f>IF($D2494="","",M2494*V2494/100)</f>
        <v/>
      </c>
      <c r="O2494" s="8" t="n"/>
      <c r="U2494" s="8" t="n"/>
      <c r="V2494" s="8" t="n"/>
      <c r="Y2494">
        <f>IF($D2494="","",IF($AN2494=1,0,IF($AM2494=1,Settings!$C$6,Settings!$C$7))*100)</f>
        <v/>
      </c>
      <c r="Z2494" s="8">
        <f>IF($D2494="","",V2494*Y2494/100)</f>
        <v/>
      </c>
      <c r="AA2494" s="8">
        <f>IF($D2494="","",V2494-Z2494)</f>
        <v/>
      </c>
      <c r="AB2494" s="8">
        <f>IF($D2494="","",AA2494-N2494)</f>
        <v/>
      </c>
      <c r="AF2494" s="8" t="n"/>
      <c r="AI2494" s="14" t="n"/>
      <c r="AK2494">
        <f>IF($D2494="","",IF(COUNTIF($D$2:$D2494,$D2494)=1,1,0))</f>
        <v/>
      </c>
      <c r="AL2494">
        <f>IF($AK2494=1,SUMPRODUCT(--($AO$2:$AO$7001&lt;$AO2494))+1,"")</f>
        <v/>
      </c>
      <c r="AM2494">
        <f>IF($D2494="","",IF(OR($R2494=TRUE(),$R2494="TRUE"),1,0))</f>
        <v/>
      </c>
      <c r="AN2494">
        <f>IF($D2494="","",IF($X2494="Yes",1,0))</f>
        <v/>
      </c>
      <c r="AO2494">
        <f>IF($AK2494=1,IFERROR(IF(VALUE($D2494)&lt;100000000,VALUE($D2494),1000000000),IFERROR(IF(VALUE(MID($D2494,2,20))&lt;100000000,VALUE(MID($D2494,2,20)),1000000000),1000000000))+ROW()/100000,"")</f>
        <v/>
      </c>
    </row>
    <row r="2495">
      <c r="F2495" s="14" t="n"/>
      <c r="N2495" s="8">
        <f>IF($D2495="","",M2495*V2495/100)</f>
        <v/>
      </c>
      <c r="O2495" s="8" t="n"/>
      <c r="U2495" s="8" t="n"/>
      <c r="V2495" s="8" t="n"/>
      <c r="Y2495">
        <f>IF($D2495="","",IF($AN2495=1,0,IF($AM2495=1,Settings!$C$6,Settings!$C$7))*100)</f>
        <v/>
      </c>
      <c r="Z2495" s="8">
        <f>IF($D2495="","",V2495*Y2495/100)</f>
        <v/>
      </c>
      <c r="AA2495" s="8">
        <f>IF($D2495="","",V2495-Z2495)</f>
        <v/>
      </c>
      <c r="AB2495" s="8">
        <f>IF($D2495="","",AA2495-N2495)</f>
        <v/>
      </c>
      <c r="AF2495" s="8" t="n"/>
      <c r="AI2495" s="14" t="n"/>
      <c r="AK2495">
        <f>IF($D2495="","",IF(COUNTIF($D$2:$D2495,$D2495)=1,1,0))</f>
        <v/>
      </c>
      <c r="AL2495">
        <f>IF($AK2495=1,SUMPRODUCT(--($AO$2:$AO$7001&lt;$AO2495))+1,"")</f>
        <v/>
      </c>
      <c r="AM2495">
        <f>IF($D2495="","",IF(OR($R2495=TRUE(),$R2495="TRUE"),1,0))</f>
        <v/>
      </c>
      <c r="AN2495">
        <f>IF($D2495="","",IF($X2495="Yes",1,0))</f>
        <v/>
      </c>
      <c r="AO2495">
        <f>IF($AK2495=1,IFERROR(IF(VALUE($D2495)&lt;100000000,VALUE($D2495),1000000000),IFERROR(IF(VALUE(MID($D2495,2,20))&lt;100000000,VALUE(MID($D2495,2,20)),1000000000),1000000000))+ROW()/100000,"")</f>
        <v/>
      </c>
    </row>
    <row r="2496">
      <c r="F2496" s="14" t="n"/>
      <c r="N2496" s="8">
        <f>IF($D2496="","",M2496*V2496/100)</f>
        <v/>
      </c>
      <c r="O2496" s="8" t="n"/>
      <c r="U2496" s="8" t="n"/>
      <c r="V2496" s="8" t="n"/>
      <c r="Y2496">
        <f>IF($D2496="","",IF($AN2496=1,0,IF($AM2496=1,Settings!$C$6,Settings!$C$7))*100)</f>
        <v/>
      </c>
      <c r="Z2496" s="8">
        <f>IF($D2496="","",V2496*Y2496/100)</f>
        <v/>
      </c>
      <c r="AA2496" s="8">
        <f>IF($D2496="","",V2496-Z2496)</f>
        <v/>
      </c>
      <c r="AB2496" s="8">
        <f>IF($D2496="","",AA2496-N2496)</f>
        <v/>
      </c>
      <c r="AF2496" s="8" t="n"/>
      <c r="AI2496" s="14" t="n"/>
      <c r="AK2496">
        <f>IF($D2496="","",IF(COUNTIF($D$2:$D2496,$D2496)=1,1,0))</f>
        <v/>
      </c>
      <c r="AL2496">
        <f>IF($AK2496=1,SUMPRODUCT(--($AO$2:$AO$7001&lt;$AO2496))+1,"")</f>
        <v/>
      </c>
      <c r="AM2496">
        <f>IF($D2496="","",IF(OR($R2496=TRUE(),$R2496="TRUE"),1,0))</f>
        <v/>
      </c>
      <c r="AN2496">
        <f>IF($D2496="","",IF($X2496="Yes",1,0))</f>
        <v/>
      </c>
      <c r="AO2496">
        <f>IF($AK2496=1,IFERROR(IF(VALUE($D2496)&lt;100000000,VALUE($D2496),1000000000),IFERROR(IF(VALUE(MID($D2496,2,20))&lt;100000000,VALUE(MID($D2496,2,20)),1000000000),1000000000))+ROW()/100000,"")</f>
        <v/>
      </c>
    </row>
    <row r="2497">
      <c r="F2497" s="14" t="n"/>
      <c r="N2497" s="8">
        <f>IF($D2497="","",M2497*V2497/100)</f>
        <v/>
      </c>
      <c r="O2497" s="8" t="n"/>
      <c r="U2497" s="8" t="n"/>
      <c r="V2497" s="8" t="n"/>
      <c r="Y2497">
        <f>IF($D2497="","",IF($AN2497=1,0,IF($AM2497=1,Settings!$C$6,Settings!$C$7))*100)</f>
        <v/>
      </c>
      <c r="Z2497" s="8">
        <f>IF($D2497="","",V2497*Y2497/100)</f>
        <v/>
      </c>
      <c r="AA2497" s="8">
        <f>IF($D2497="","",V2497-Z2497)</f>
        <v/>
      </c>
      <c r="AB2497" s="8">
        <f>IF($D2497="","",AA2497-N2497)</f>
        <v/>
      </c>
      <c r="AF2497" s="8" t="n"/>
      <c r="AI2497" s="14" t="n"/>
      <c r="AK2497">
        <f>IF($D2497="","",IF(COUNTIF($D$2:$D2497,$D2497)=1,1,0))</f>
        <v/>
      </c>
      <c r="AL2497">
        <f>IF($AK2497=1,SUMPRODUCT(--($AO$2:$AO$7001&lt;$AO2497))+1,"")</f>
        <v/>
      </c>
      <c r="AM2497">
        <f>IF($D2497="","",IF(OR($R2497=TRUE(),$R2497="TRUE"),1,0))</f>
        <v/>
      </c>
      <c r="AN2497">
        <f>IF($D2497="","",IF($X2497="Yes",1,0))</f>
        <v/>
      </c>
      <c r="AO2497">
        <f>IF($AK2497=1,IFERROR(IF(VALUE($D2497)&lt;100000000,VALUE($D2497),1000000000),IFERROR(IF(VALUE(MID($D2497,2,20))&lt;100000000,VALUE(MID($D2497,2,20)),1000000000),1000000000))+ROW()/100000,"")</f>
        <v/>
      </c>
    </row>
    <row r="2498">
      <c r="F2498" s="14" t="n"/>
      <c r="N2498" s="8">
        <f>IF($D2498="","",M2498*V2498/100)</f>
        <v/>
      </c>
      <c r="O2498" s="8" t="n"/>
      <c r="U2498" s="8" t="n"/>
      <c r="V2498" s="8" t="n"/>
      <c r="Y2498">
        <f>IF($D2498="","",IF($AN2498=1,0,IF($AM2498=1,Settings!$C$6,Settings!$C$7))*100)</f>
        <v/>
      </c>
      <c r="Z2498" s="8">
        <f>IF($D2498="","",V2498*Y2498/100)</f>
        <v/>
      </c>
      <c r="AA2498" s="8">
        <f>IF($D2498="","",V2498-Z2498)</f>
        <v/>
      </c>
      <c r="AB2498" s="8">
        <f>IF($D2498="","",AA2498-N2498)</f>
        <v/>
      </c>
      <c r="AF2498" s="8" t="n"/>
      <c r="AI2498" s="14" t="n"/>
      <c r="AK2498">
        <f>IF($D2498="","",IF(COUNTIF($D$2:$D2498,$D2498)=1,1,0))</f>
        <v/>
      </c>
      <c r="AL2498">
        <f>IF($AK2498=1,SUMPRODUCT(--($AO$2:$AO$7001&lt;$AO2498))+1,"")</f>
        <v/>
      </c>
      <c r="AM2498">
        <f>IF($D2498="","",IF(OR($R2498=TRUE(),$R2498="TRUE"),1,0))</f>
        <v/>
      </c>
      <c r="AN2498">
        <f>IF($D2498="","",IF($X2498="Yes",1,0))</f>
        <v/>
      </c>
      <c r="AO2498">
        <f>IF($AK2498=1,IFERROR(IF(VALUE($D2498)&lt;100000000,VALUE($D2498),1000000000),IFERROR(IF(VALUE(MID($D2498,2,20))&lt;100000000,VALUE(MID($D2498,2,20)),1000000000),1000000000))+ROW()/100000,"")</f>
        <v/>
      </c>
    </row>
    <row r="2499">
      <c r="F2499" s="14" t="n"/>
      <c r="N2499" s="8">
        <f>IF($D2499="","",M2499*V2499/100)</f>
        <v/>
      </c>
      <c r="O2499" s="8" t="n"/>
      <c r="U2499" s="8" t="n"/>
      <c r="V2499" s="8" t="n"/>
      <c r="Y2499">
        <f>IF($D2499="","",IF($AN2499=1,0,IF($AM2499=1,Settings!$C$6,Settings!$C$7))*100)</f>
        <v/>
      </c>
      <c r="Z2499" s="8">
        <f>IF($D2499="","",V2499*Y2499/100)</f>
        <v/>
      </c>
      <c r="AA2499" s="8">
        <f>IF($D2499="","",V2499-Z2499)</f>
        <v/>
      </c>
      <c r="AB2499" s="8">
        <f>IF($D2499="","",AA2499-N2499)</f>
        <v/>
      </c>
      <c r="AF2499" s="8" t="n"/>
      <c r="AI2499" s="14" t="n"/>
      <c r="AK2499">
        <f>IF($D2499="","",IF(COUNTIF($D$2:$D2499,$D2499)=1,1,0))</f>
        <v/>
      </c>
      <c r="AL2499">
        <f>IF($AK2499=1,SUMPRODUCT(--($AO$2:$AO$7001&lt;$AO2499))+1,"")</f>
        <v/>
      </c>
      <c r="AM2499">
        <f>IF($D2499="","",IF(OR($R2499=TRUE(),$R2499="TRUE"),1,0))</f>
        <v/>
      </c>
      <c r="AN2499">
        <f>IF($D2499="","",IF($X2499="Yes",1,0))</f>
        <v/>
      </c>
      <c r="AO2499">
        <f>IF($AK2499=1,IFERROR(IF(VALUE($D2499)&lt;100000000,VALUE($D2499),1000000000),IFERROR(IF(VALUE(MID($D2499,2,20))&lt;100000000,VALUE(MID($D2499,2,20)),1000000000),1000000000))+ROW()/100000,"")</f>
        <v/>
      </c>
    </row>
    <row r="2500">
      <c r="F2500" s="14" t="n"/>
      <c r="N2500" s="8">
        <f>IF($D2500="","",M2500*V2500/100)</f>
        <v/>
      </c>
      <c r="O2500" s="8" t="n"/>
      <c r="U2500" s="8" t="n"/>
      <c r="V2500" s="8" t="n"/>
      <c r="Y2500">
        <f>IF($D2500="","",IF($AN2500=1,0,IF($AM2500=1,Settings!$C$6,Settings!$C$7))*100)</f>
        <v/>
      </c>
      <c r="Z2500" s="8">
        <f>IF($D2500="","",V2500*Y2500/100)</f>
        <v/>
      </c>
      <c r="AA2500" s="8">
        <f>IF($D2500="","",V2500-Z2500)</f>
        <v/>
      </c>
      <c r="AB2500" s="8">
        <f>IF($D2500="","",AA2500-N2500)</f>
        <v/>
      </c>
      <c r="AF2500" s="8" t="n"/>
      <c r="AI2500" s="14" t="n"/>
      <c r="AK2500">
        <f>IF($D2500="","",IF(COUNTIF($D$2:$D2500,$D2500)=1,1,0))</f>
        <v/>
      </c>
      <c r="AL2500">
        <f>IF($AK2500=1,SUMPRODUCT(--($AO$2:$AO$7001&lt;$AO2500))+1,"")</f>
        <v/>
      </c>
      <c r="AM2500">
        <f>IF($D2500="","",IF(OR($R2500=TRUE(),$R2500="TRUE"),1,0))</f>
        <v/>
      </c>
      <c r="AN2500">
        <f>IF($D2500="","",IF($X2500="Yes",1,0))</f>
        <v/>
      </c>
      <c r="AO2500">
        <f>IF($AK2500=1,IFERROR(IF(VALUE($D2500)&lt;100000000,VALUE($D2500),1000000000),IFERROR(IF(VALUE(MID($D2500,2,20))&lt;100000000,VALUE(MID($D2500,2,20)),1000000000),1000000000))+ROW()/100000,"")</f>
        <v/>
      </c>
    </row>
    <row r="2501">
      <c r="F2501" s="14" t="n"/>
      <c r="N2501" s="8">
        <f>IF($D2501="","",M2501*V2501/100)</f>
        <v/>
      </c>
      <c r="O2501" s="8" t="n"/>
      <c r="U2501" s="8" t="n"/>
      <c r="V2501" s="8" t="n"/>
      <c r="Y2501">
        <f>IF($D2501="","",IF($AN2501=1,0,IF($AM2501=1,Settings!$C$6,Settings!$C$7))*100)</f>
        <v/>
      </c>
      <c r="Z2501" s="8">
        <f>IF($D2501="","",V2501*Y2501/100)</f>
        <v/>
      </c>
      <c r="AA2501" s="8">
        <f>IF($D2501="","",V2501-Z2501)</f>
        <v/>
      </c>
      <c r="AB2501" s="8">
        <f>IF($D2501="","",AA2501-N2501)</f>
        <v/>
      </c>
      <c r="AF2501" s="8" t="n"/>
      <c r="AI2501" s="14" t="n"/>
      <c r="AK2501">
        <f>IF($D2501="","",IF(COUNTIF($D$2:$D2501,$D2501)=1,1,0))</f>
        <v/>
      </c>
      <c r="AL2501">
        <f>IF($AK2501=1,SUMPRODUCT(--($AO$2:$AO$7001&lt;$AO2501))+1,"")</f>
        <v/>
      </c>
      <c r="AM2501">
        <f>IF($D2501="","",IF(OR($R2501=TRUE(),$R2501="TRUE"),1,0))</f>
        <v/>
      </c>
      <c r="AN2501">
        <f>IF($D2501="","",IF($X2501="Yes",1,0))</f>
        <v/>
      </c>
      <c r="AO2501">
        <f>IF($AK2501=1,IFERROR(IF(VALUE($D2501)&lt;100000000,VALUE($D2501),1000000000),IFERROR(IF(VALUE(MID($D2501,2,20))&lt;100000000,VALUE(MID($D2501,2,20)),1000000000),1000000000))+ROW()/100000,"")</f>
        <v/>
      </c>
    </row>
    <row r="2502">
      <c r="F2502" s="14" t="n"/>
      <c r="N2502" s="8">
        <f>IF($D2502="","",M2502*V2502/100)</f>
        <v/>
      </c>
      <c r="O2502" s="8" t="n"/>
      <c r="U2502" s="8" t="n"/>
      <c r="V2502" s="8" t="n"/>
      <c r="Y2502">
        <f>IF($D2502="","",IF($AN2502=1,0,IF($AM2502=1,Settings!$C$6,Settings!$C$7))*100)</f>
        <v/>
      </c>
      <c r="Z2502" s="8">
        <f>IF($D2502="","",V2502*Y2502/100)</f>
        <v/>
      </c>
      <c r="AA2502" s="8">
        <f>IF($D2502="","",V2502-Z2502)</f>
        <v/>
      </c>
      <c r="AB2502" s="8">
        <f>IF($D2502="","",AA2502-N2502)</f>
        <v/>
      </c>
      <c r="AF2502" s="8" t="n"/>
      <c r="AI2502" s="14" t="n"/>
      <c r="AK2502">
        <f>IF($D2502="","",IF(COUNTIF($D$2:$D2502,$D2502)=1,1,0))</f>
        <v/>
      </c>
      <c r="AL2502">
        <f>IF($AK2502=1,SUMPRODUCT(--($AO$2:$AO$7001&lt;$AO2502))+1,"")</f>
        <v/>
      </c>
      <c r="AM2502">
        <f>IF($D2502="","",IF(OR($R2502=TRUE(),$R2502="TRUE"),1,0))</f>
        <v/>
      </c>
      <c r="AN2502">
        <f>IF($D2502="","",IF($X2502="Yes",1,0))</f>
        <v/>
      </c>
      <c r="AO2502">
        <f>IF($AK2502=1,IFERROR(IF(VALUE($D2502)&lt;100000000,VALUE($D2502),1000000000),IFERROR(IF(VALUE(MID($D2502,2,20))&lt;100000000,VALUE(MID($D2502,2,20)),1000000000),1000000000))+ROW()/100000,"")</f>
        <v/>
      </c>
    </row>
    <row r="2503">
      <c r="F2503" s="14" t="n"/>
      <c r="N2503" s="8">
        <f>IF($D2503="","",M2503*V2503/100)</f>
        <v/>
      </c>
      <c r="O2503" s="8" t="n"/>
      <c r="U2503" s="8" t="n"/>
      <c r="V2503" s="8" t="n"/>
      <c r="Y2503">
        <f>IF($D2503="","",IF($AN2503=1,0,IF($AM2503=1,Settings!$C$6,Settings!$C$7))*100)</f>
        <v/>
      </c>
      <c r="Z2503" s="8">
        <f>IF($D2503="","",V2503*Y2503/100)</f>
        <v/>
      </c>
      <c r="AA2503" s="8">
        <f>IF($D2503="","",V2503-Z2503)</f>
        <v/>
      </c>
      <c r="AB2503" s="8">
        <f>IF($D2503="","",AA2503-N2503)</f>
        <v/>
      </c>
      <c r="AF2503" s="8" t="n"/>
      <c r="AI2503" s="14" t="n"/>
      <c r="AK2503">
        <f>IF($D2503="","",IF(COUNTIF($D$2:$D2503,$D2503)=1,1,0))</f>
        <v/>
      </c>
      <c r="AL2503">
        <f>IF($AK2503=1,SUMPRODUCT(--($AO$2:$AO$7001&lt;$AO2503))+1,"")</f>
        <v/>
      </c>
      <c r="AM2503">
        <f>IF($D2503="","",IF(OR($R2503=TRUE(),$R2503="TRUE"),1,0))</f>
        <v/>
      </c>
      <c r="AN2503">
        <f>IF($D2503="","",IF($X2503="Yes",1,0))</f>
        <v/>
      </c>
      <c r="AO2503">
        <f>IF($AK2503=1,IFERROR(IF(VALUE($D2503)&lt;100000000,VALUE($D2503),1000000000),IFERROR(IF(VALUE(MID($D2503,2,20))&lt;100000000,VALUE(MID($D2503,2,20)),1000000000),1000000000))+ROW()/100000,"")</f>
        <v/>
      </c>
    </row>
    <row r="2504">
      <c r="F2504" s="14" t="n"/>
      <c r="N2504" s="8">
        <f>IF($D2504="","",M2504*V2504/100)</f>
        <v/>
      </c>
      <c r="O2504" s="8" t="n"/>
      <c r="U2504" s="8" t="n"/>
      <c r="V2504" s="8" t="n"/>
      <c r="Y2504">
        <f>IF($D2504="","",IF($AN2504=1,0,IF($AM2504=1,Settings!$C$6,Settings!$C$7))*100)</f>
        <v/>
      </c>
      <c r="Z2504" s="8">
        <f>IF($D2504="","",V2504*Y2504/100)</f>
        <v/>
      </c>
      <c r="AA2504" s="8">
        <f>IF($D2504="","",V2504-Z2504)</f>
        <v/>
      </c>
      <c r="AB2504" s="8">
        <f>IF($D2504="","",AA2504-N2504)</f>
        <v/>
      </c>
      <c r="AF2504" s="8" t="n"/>
      <c r="AI2504" s="14" t="n"/>
      <c r="AK2504">
        <f>IF($D2504="","",IF(COUNTIF($D$2:$D2504,$D2504)=1,1,0))</f>
        <v/>
      </c>
      <c r="AL2504">
        <f>IF($AK2504=1,SUMPRODUCT(--($AO$2:$AO$7001&lt;$AO2504))+1,"")</f>
        <v/>
      </c>
      <c r="AM2504">
        <f>IF($D2504="","",IF(OR($R2504=TRUE(),$R2504="TRUE"),1,0))</f>
        <v/>
      </c>
      <c r="AN2504">
        <f>IF($D2504="","",IF($X2504="Yes",1,0))</f>
        <v/>
      </c>
      <c r="AO2504">
        <f>IF($AK2504=1,IFERROR(IF(VALUE($D2504)&lt;100000000,VALUE($D2504),1000000000),IFERROR(IF(VALUE(MID($D2504,2,20))&lt;100000000,VALUE(MID($D2504,2,20)),1000000000),1000000000))+ROW()/100000,"")</f>
        <v/>
      </c>
    </row>
    <row r="2505">
      <c r="F2505" s="14" t="n"/>
      <c r="N2505" s="8">
        <f>IF($D2505="","",M2505*V2505/100)</f>
        <v/>
      </c>
      <c r="O2505" s="8" t="n"/>
      <c r="U2505" s="8" t="n"/>
      <c r="V2505" s="8" t="n"/>
      <c r="Y2505">
        <f>IF($D2505="","",IF($AN2505=1,0,IF($AM2505=1,Settings!$C$6,Settings!$C$7))*100)</f>
        <v/>
      </c>
      <c r="Z2505" s="8">
        <f>IF($D2505="","",V2505*Y2505/100)</f>
        <v/>
      </c>
      <c r="AA2505" s="8">
        <f>IF($D2505="","",V2505-Z2505)</f>
        <v/>
      </c>
      <c r="AB2505" s="8">
        <f>IF($D2505="","",AA2505-N2505)</f>
        <v/>
      </c>
      <c r="AF2505" s="8" t="n"/>
      <c r="AI2505" s="14" t="n"/>
      <c r="AK2505">
        <f>IF($D2505="","",IF(COUNTIF($D$2:$D2505,$D2505)=1,1,0))</f>
        <v/>
      </c>
      <c r="AL2505">
        <f>IF($AK2505=1,SUMPRODUCT(--($AO$2:$AO$7001&lt;$AO2505))+1,"")</f>
        <v/>
      </c>
      <c r="AM2505">
        <f>IF($D2505="","",IF(OR($R2505=TRUE(),$R2505="TRUE"),1,0))</f>
        <v/>
      </c>
      <c r="AN2505">
        <f>IF($D2505="","",IF($X2505="Yes",1,0))</f>
        <v/>
      </c>
      <c r="AO2505">
        <f>IF($AK2505=1,IFERROR(IF(VALUE($D2505)&lt;100000000,VALUE($D2505),1000000000),IFERROR(IF(VALUE(MID($D2505,2,20))&lt;100000000,VALUE(MID($D2505,2,20)),1000000000),1000000000))+ROW()/100000,"")</f>
        <v/>
      </c>
    </row>
    <row r="2506">
      <c r="F2506" s="14" t="n"/>
      <c r="N2506" s="8">
        <f>IF($D2506="","",M2506*V2506/100)</f>
        <v/>
      </c>
      <c r="O2506" s="8" t="n"/>
      <c r="U2506" s="8" t="n"/>
      <c r="V2506" s="8" t="n"/>
      <c r="Y2506">
        <f>IF($D2506="","",IF($AN2506=1,0,IF($AM2506=1,Settings!$C$6,Settings!$C$7))*100)</f>
        <v/>
      </c>
      <c r="Z2506" s="8">
        <f>IF($D2506="","",V2506*Y2506/100)</f>
        <v/>
      </c>
      <c r="AA2506" s="8">
        <f>IF($D2506="","",V2506-Z2506)</f>
        <v/>
      </c>
      <c r="AB2506" s="8">
        <f>IF($D2506="","",AA2506-N2506)</f>
        <v/>
      </c>
      <c r="AF2506" s="8" t="n"/>
      <c r="AI2506" s="14" t="n"/>
      <c r="AK2506">
        <f>IF($D2506="","",IF(COUNTIF($D$2:$D2506,$D2506)=1,1,0))</f>
        <v/>
      </c>
      <c r="AL2506">
        <f>IF($AK2506=1,SUMPRODUCT(--($AO$2:$AO$7001&lt;$AO2506))+1,"")</f>
        <v/>
      </c>
      <c r="AM2506">
        <f>IF($D2506="","",IF(OR($R2506=TRUE(),$R2506="TRUE"),1,0))</f>
        <v/>
      </c>
      <c r="AN2506">
        <f>IF($D2506="","",IF($X2506="Yes",1,0))</f>
        <v/>
      </c>
      <c r="AO2506">
        <f>IF($AK2506=1,IFERROR(IF(VALUE($D2506)&lt;100000000,VALUE($D2506),1000000000),IFERROR(IF(VALUE(MID($D2506,2,20))&lt;100000000,VALUE(MID($D2506,2,20)),1000000000),1000000000))+ROW()/100000,"")</f>
        <v/>
      </c>
    </row>
    <row r="2507">
      <c r="F2507" s="14" t="n"/>
      <c r="N2507" s="8">
        <f>IF($D2507="","",M2507*V2507/100)</f>
        <v/>
      </c>
      <c r="O2507" s="8" t="n"/>
      <c r="U2507" s="8" t="n"/>
      <c r="V2507" s="8" t="n"/>
      <c r="Y2507">
        <f>IF($D2507="","",IF($AN2507=1,0,IF($AM2507=1,Settings!$C$6,Settings!$C$7))*100)</f>
        <v/>
      </c>
      <c r="Z2507" s="8">
        <f>IF($D2507="","",V2507*Y2507/100)</f>
        <v/>
      </c>
      <c r="AA2507" s="8">
        <f>IF($D2507="","",V2507-Z2507)</f>
        <v/>
      </c>
      <c r="AB2507" s="8">
        <f>IF($D2507="","",AA2507-N2507)</f>
        <v/>
      </c>
      <c r="AF2507" s="8" t="n"/>
      <c r="AI2507" s="14" t="n"/>
      <c r="AK2507">
        <f>IF($D2507="","",IF(COUNTIF($D$2:$D2507,$D2507)=1,1,0))</f>
        <v/>
      </c>
      <c r="AL2507">
        <f>IF($AK2507=1,SUMPRODUCT(--($AO$2:$AO$7001&lt;$AO2507))+1,"")</f>
        <v/>
      </c>
      <c r="AM2507">
        <f>IF($D2507="","",IF(OR($R2507=TRUE(),$R2507="TRUE"),1,0))</f>
        <v/>
      </c>
      <c r="AN2507">
        <f>IF($D2507="","",IF($X2507="Yes",1,0))</f>
        <v/>
      </c>
      <c r="AO2507">
        <f>IF($AK2507=1,IFERROR(IF(VALUE($D2507)&lt;100000000,VALUE($D2507),1000000000),IFERROR(IF(VALUE(MID($D2507,2,20))&lt;100000000,VALUE(MID($D2507,2,20)),1000000000),1000000000))+ROW()/100000,"")</f>
        <v/>
      </c>
    </row>
    <row r="2508">
      <c r="F2508" s="14" t="n"/>
      <c r="N2508" s="8">
        <f>IF($D2508="","",M2508*V2508/100)</f>
        <v/>
      </c>
      <c r="O2508" s="8" t="n"/>
      <c r="U2508" s="8" t="n"/>
      <c r="V2508" s="8" t="n"/>
      <c r="Y2508">
        <f>IF($D2508="","",IF($AN2508=1,0,IF($AM2508=1,Settings!$C$6,Settings!$C$7))*100)</f>
        <v/>
      </c>
      <c r="Z2508" s="8">
        <f>IF($D2508="","",V2508*Y2508/100)</f>
        <v/>
      </c>
      <c r="AA2508" s="8">
        <f>IF($D2508="","",V2508-Z2508)</f>
        <v/>
      </c>
      <c r="AB2508" s="8">
        <f>IF($D2508="","",AA2508-N2508)</f>
        <v/>
      </c>
      <c r="AF2508" s="8" t="n"/>
      <c r="AI2508" s="14" t="n"/>
      <c r="AK2508">
        <f>IF($D2508="","",IF(COUNTIF($D$2:$D2508,$D2508)=1,1,0))</f>
        <v/>
      </c>
      <c r="AL2508">
        <f>IF($AK2508=1,SUMPRODUCT(--($AO$2:$AO$7001&lt;$AO2508))+1,"")</f>
        <v/>
      </c>
      <c r="AM2508">
        <f>IF($D2508="","",IF(OR($R2508=TRUE(),$R2508="TRUE"),1,0))</f>
        <v/>
      </c>
      <c r="AN2508">
        <f>IF($D2508="","",IF($X2508="Yes",1,0))</f>
        <v/>
      </c>
      <c r="AO2508">
        <f>IF($AK2508=1,IFERROR(IF(VALUE($D2508)&lt;100000000,VALUE($D2508),1000000000),IFERROR(IF(VALUE(MID($D2508,2,20))&lt;100000000,VALUE(MID($D2508,2,20)),1000000000),1000000000))+ROW()/100000,"")</f>
        <v/>
      </c>
    </row>
    <row r="2509">
      <c r="F2509" s="14" t="n"/>
      <c r="N2509" s="8">
        <f>IF($D2509="","",M2509*V2509/100)</f>
        <v/>
      </c>
      <c r="O2509" s="8" t="n"/>
      <c r="U2509" s="8" t="n"/>
      <c r="V2509" s="8" t="n"/>
      <c r="Y2509">
        <f>IF($D2509="","",IF($AN2509=1,0,IF($AM2509=1,Settings!$C$6,Settings!$C$7))*100)</f>
        <v/>
      </c>
      <c r="Z2509" s="8">
        <f>IF($D2509="","",V2509*Y2509/100)</f>
        <v/>
      </c>
      <c r="AA2509" s="8">
        <f>IF($D2509="","",V2509-Z2509)</f>
        <v/>
      </c>
      <c r="AB2509" s="8">
        <f>IF($D2509="","",AA2509-N2509)</f>
        <v/>
      </c>
      <c r="AF2509" s="8" t="n"/>
      <c r="AI2509" s="14" t="n"/>
      <c r="AK2509">
        <f>IF($D2509="","",IF(COUNTIF($D$2:$D2509,$D2509)=1,1,0))</f>
        <v/>
      </c>
      <c r="AL2509">
        <f>IF($AK2509=1,SUMPRODUCT(--($AO$2:$AO$7001&lt;$AO2509))+1,"")</f>
        <v/>
      </c>
      <c r="AM2509">
        <f>IF($D2509="","",IF(OR($R2509=TRUE(),$R2509="TRUE"),1,0))</f>
        <v/>
      </c>
      <c r="AN2509">
        <f>IF($D2509="","",IF($X2509="Yes",1,0))</f>
        <v/>
      </c>
      <c r="AO2509">
        <f>IF($AK2509=1,IFERROR(IF(VALUE($D2509)&lt;100000000,VALUE($D2509),1000000000),IFERROR(IF(VALUE(MID($D2509,2,20))&lt;100000000,VALUE(MID($D2509,2,20)),1000000000),1000000000))+ROW()/100000,"")</f>
        <v/>
      </c>
    </row>
    <row r="2510">
      <c r="F2510" s="14" t="n"/>
      <c r="N2510" s="8">
        <f>IF($D2510="","",M2510*V2510/100)</f>
        <v/>
      </c>
      <c r="O2510" s="8" t="n"/>
      <c r="U2510" s="8" t="n"/>
      <c r="V2510" s="8" t="n"/>
      <c r="Y2510">
        <f>IF($D2510="","",IF($AN2510=1,0,IF($AM2510=1,Settings!$C$6,Settings!$C$7))*100)</f>
        <v/>
      </c>
      <c r="Z2510" s="8">
        <f>IF($D2510="","",V2510*Y2510/100)</f>
        <v/>
      </c>
      <c r="AA2510" s="8">
        <f>IF($D2510="","",V2510-Z2510)</f>
        <v/>
      </c>
      <c r="AB2510" s="8">
        <f>IF($D2510="","",AA2510-N2510)</f>
        <v/>
      </c>
      <c r="AF2510" s="8" t="n"/>
      <c r="AI2510" s="14" t="n"/>
      <c r="AK2510">
        <f>IF($D2510="","",IF(COUNTIF($D$2:$D2510,$D2510)=1,1,0))</f>
        <v/>
      </c>
      <c r="AL2510">
        <f>IF($AK2510=1,SUMPRODUCT(--($AO$2:$AO$7001&lt;$AO2510))+1,"")</f>
        <v/>
      </c>
      <c r="AM2510">
        <f>IF($D2510="","",IF(OR($R2510=TRUE(),$R2510="TRUE"),1,0))</f>
        <v/>
      </c>
      <c r="AN2510">
        <f>IF($D2510="","",IF($X2510="Yes",1,0))</f>
        <v/>
      </c>
      <c r="AO2510">
        <f>IF($AK2510=1,IFERROR(IF(VALUE($D2510)&lt;100000000,VALUE($D2510),1000000000),IFERROR(IF(VALUE(MID($D2510,2,20))&lt;100000000,VALUE(MID($D2510,2,20)),1000000000),1000000000))+ROW()/100000,"")</f>
        <v/>
      </c>
    </row>
    <row r="2511">
      <c r="F2511" s="14" t="n"/>
      <c r="N2511" s="8">
        <f>IF($D2511="","",M2511*V2511/100)</f>
        <v/>
      </c>
      <c r="O2511" s="8" t="n"/>
      <c r="U2511" s="8" t="n"/>
      <c r="V2511" s="8" t="n"/>
      <c r="Y2511">
        <f>IF($D2511="","",IF($AN2511=1,0,IF($AM2511=1,Settings!$C$6,Settings!$C$7))*100)</f>
        <v/>
      </c>
      <c r="Z2511" s="8">
        <f>IF($D2511="","",V2511*Y2511/100)</f>
        <v/>
      </c>
      <c r="AA2511" s="8">
        <f>IF($D2511="","",V2511-Z2511)</f>
        <v/>
      </c>
      <c r="AB2511" s="8">
        <f>IF($D2511="","",AA2511-N2511)</f>
        <v/>
      </c>
      <c r="AF2511" s="8" t="n"/>
      <c r="AI2511" s="14" t="n"/>
      <c r="AK2511">
        <f>IF($D2511="","",IF(COUNTIF($D$2:$D2511,$D2511)=1,1,0))</f>
        <v/>
      </c>
      <c r="AL2511">
        <f>IF($AK2511=1,SUMPRODUCT(--($AO$2:$AO$7001&lt;$AO2511))+1,"")</f>
        <v/>
      </c>
      <c r="AM2511">
        <f>IF($D2511="","",IF(OR($R2511=TRUE(),$R2511="TRUE"),1,0))</f>
        <v/>
      </c>
      <c r="AN2511">
        <f>IF($D2511="","",IF($X2511="Yes",1,0))</f>
        <v/>
      </c>
      <c r="AO2511">
        <f>IF($AK2511=1,IFERROR(IF(VALUE($D2511)&lt;100000000,VALUE($D2511),1000000000),IFERROR(IF(VALUE(MID($D2511,2,20))&lt;100000000,VALUE(MID($D2511,2,20)),1000000000),1000000000))+ROW()/100000,"")</f>
        <v/>
      </c>
    </row>
    <row r="2512">
      <c r="F2512" s="14" t="n"/>
      <c r="N2512" s="8">
        <f>IF($D2512="","",M2512*V2512/100)</f>
        <v/>
      </c>
      <c r="O2512" s="8" t="n"/>
      <c r="U2512" s="8" t="n"/>
      <c r="V2512" s="8" t="n"/>
      <c r="Y2512">
        <f>IF($D2512="","",IF($AN2512=1,0,IF($AM2512=1,Settings!$C$6,Settings!$C$7))*100)</f>
        <v/>
      </c>
      <c r="Z2512" s="8">
        <f>IF($D2512="","",V2512*Y2512/100)</f>
        <v/>
      </c>
      <c r="AA2512" s="8">
        <f>IF($D2512="","",V2512-Z2512)</f>
        <v/>
      </c>
      <c r="AB2512" s="8">
        <f>IF($D2512="","",AA2512-N2512)</f>
        <v/>
      </c>
      <c r="AF2512" s="8" t="n"/>
      <c r="AI2512" s="14" t="n"/>
      <c r="AK2512">
        <f>IF($D2512="","",IF(COUNTIF($D$2:$D2512,$D2512)=1,1,0))</f>
        <v/>
      </c>
      <c r="AL2512">
        <f>IF($AK2512=1,SUMPRODUCT(--($AO$2:$AO$7001&lt;$AO2512))+1,"")</f>
        <v/>
      </c>
      <c r="AM2512">
        <f>IF($D2512="","",IF(OR($R2512=TRUE(),$R2512="TRUE"),1,0))</f>
        <v/>
      </c>
      <c r="AN2512">
        <f>IF($D2512="","",IF($X2512="Yes",1,0))</f>
        <v/>
      </c>
      <c r="AO2512">
        <f>IF($AK2512=1,IFERROR(IF(VALUE($D2512)&lt;100000000,VALUE($D2512),1000000000),IFERROR(IF(VALUE(MID($D2512,2,20))&lt;100000000,VALUE(MID($D2512,2,20)),1000000000),1000000000))+ROW()/100000,"")</f>
        <v/>
      </c>
    </row>
    <row r="2513">
      <c r="F2513" s="14" t="n"/>
      <c r="N2513" s="8">
        <f>IF($D2513="","",M2513*V2513/100)</f>
        <v/>
      </c>
      <c r="O2513" s="8" t="n"/>
      <c r="U2513" s="8" t="n"/>
      <c r="V2513" s="8" t="n"/>
      <c r="Y2513">
        <f>IF($D2513="","",IF($AN2513=1,0,IF($AM2513=1,Settings!$C$6,Settings!$C$7))*100)</f>
        <v/>
      </c>
      <c r="Z2513" s="8">
        <f>IF($D2513="","",V2513*Y2513/100)</f>
        <v/>
      </c>
      <c r="AA2513" s="8">
        <f>IF($D2513="","",V2513-Z2513)</f>
        <v/>
      </c>
      <c r="AB2513" s="8">
        <f>IF($D2513="","",AA2513-N2513)</f>
        <v/>
      </c>
      <c r="AF2513" s="8" t="n"/>
      <c r="AI2513" s="14" t="n"/>
      <c r="AK2513">
        <f>IF($D2513="","",IF(COUNTIF($D$2:$D2513,$D2513)=1,1,0))</f>
        <v/>
      </c>
      <c r="AL2513">
        <f>IF($AK2513=1,SUMPRODUCT(--($AO$2:$AO$7001&lt;$AO2513))+1,"")</f>
        <v/>
      </c>
      <c r="AM2513">
        <f>IF($D2513="","",IF(OR($R2513=TRUE(),$R2513="TRUE"),1,0))</f>
        <v/>
      </c>
      <c r="AN2513">
        <f>IF($D2513="","",IF($X2513="Yes",1,0))</f>
        <v/>
      </c>
      <c r="AO2513">
        <f>IF($AK2513=1,IFERROR(IF(VALUE($D2513)&lt;100000000,VALUE($D2513),1000000000),IFERROR(IF(VALUE(MID($D2513,2,20))&lt;100000000,VALUE(MID($D2513,2,20)),1000000000),1000000000))+ROW()/100000,"")</f>
        <v/>
      </c>
    </row>
    <row r="2514">
      <c r="F2514" s="14" t="n"/>
      <c r="N2514" s="8">
        <f>IF($D2514="","",M2514*V2514/100)</f>
        <v/>
      </c>
      <c r="O2514" s="8" t="n"/>
      <c r="U2514" s="8" t="n"/>
      <c r="V2514" s="8" t="n"/>
      <c r="Y2514">
        <f>IF($D2514="","",IF($AN2514=1,0,IF($AM2514=1,Settings!$C$6,Settings!$C$7))*100)</f>
        <v/>
      </c>
      <c r="Z2514" s="8">
        <f>IF($D2514="","",V2514*Y2514/100)</f>
        <v/>
      </c>
      <c r="AA2514" s="8">
        <f>IF($D2514="","",V2514-Z2514)</f>
        <v/>
      </c>
      <c r="AB2514" s="8">
        <f>IF($D2514="","",AA2514-N2514)</f>
        <v/>
      </c>
      <c r="AF2514" s="8" t="n"/>
      <c r="AI2514" s="14" t="n"/>
      <c r="AK2514">
        <f>IF($D2514="","",IF(COUNTIF($D$2:$D2514,$D2514)=1,1,0))</f>
        <v/>
      </c>
      <c r="AL2514">
        <f>IF($AK2514=1,SUMPRODUCT(--($AO$2:$AO$7001&lt;$AO2514))+1,"")</f>
        <v/>
      </c>
      <c r="AM2514">
        <f>IF($D2514="","",IF(OR($R2514=TRUE(),$R2514="TRUE"),1,0))</f>
        <v/>
      </c>
      <c r="AN2514">
        <f>IF($D2514="","",IF($X2514="Yes",1,0))</f>
        <v/>
      </c>
      <c r="AO2514">
        <f>IF($AK2514=1,IFERROR(IF(VALUE($D2514)&lt;100000000,VALUE($D2514),1000000000),IFERROR(IF(VALUE(MID($D2514,2,20))&lt;100000000,VALUE(MID($D2514,2,20)),1000000000),1000000000))+ROW()/100000,"")</f>
        <v/>
      </c>
    </row>
    <row r="2515">
      <c r="F2515" s="14" t="n"/>
      <c r="N2515" s="8">
        <f>IF($D2515="","",M2515*V2515/100)</f>
        <v/>
      </c>
      <c r="O2515" s="8" t="n"/>
      <c r="U2515" s="8" t="n"/>
      <c r="V2515" s="8" t="n"/>
      <c r="Y2515">
        <f>IF($D2515="","",IF($AN2515=1,0,IF($AM2515=1,Settings!$C$6,Settings!$C$7))*100)</f>
        <v/>
      </c>
      <c r="Z2515" s="8">
        <f>IF($D2515="","",V2515*Y2515/100)</f>
        <v/>
      </c>
      <c r="AA2515" s="8">
        <f>IF($D2515="","",V2515-Z2515)</f>
        <v/>
      </c>
      <c r="AB2515" s="8">
        <f>IF($D2515="","",AA2515-N2515)</f>
        <v/>
      </c>
      <c r="AF2515" s="8" t="n"/>
      <c r="AI2515" s="14" t="n"/>
      <c r="AK2515">
        <f>IF($D2515="","",IF(COUNTIF($D$2:$D2515,$D2515)=1,1,0))</f>
        <v/>
      </c>
      <c r="AL2515">
        <f>IF($AK2515=1,SUMPRODUCT(--($AO$2:$AO$7001&lt;$AO2515))+1,"")</f>
        <v/>
      </c>
      <c r="AM2515">
        <f>IF($D2515="","",IF(OR($R2515=TRUE(),$R2515="TRUE"),1,0))</f>
        <v/>
      </c>
      <c r="AN2515">
        <f>IF($D2515="","",IF($X2515="Yes",1,0))</f>
        <v/>
      </c>
      <c r="AO2515">
        <f>IF($AK2515=1,IFERROR(IF(VALUE($D2515)&lt;100000000,VALUE($D2515),1000000000),IFERROR(IF(VALUE(MID($D2515,2,20))&lt;100000000,VALUE(MID($D2515,2,20)),1000000000),1000000000))+ROW()/100000,"")</f>
        <v/>
      </c>
    </row>
    <row r="2516">
      <c r="F2516" s="14" t="n"/>
      <c r="N2516" s="8">
        <f>IF($D2516="","",M2516*V2516/100)</f>
        <v/>
      </c>
      <c r="O2516" s="8" t="n"/>
      <c r="U2516" s="8" t="n"/>
      <c r="V2516" s="8" t="n"/>
      <c r="Y2516">
        <f>IF($D2516="","",IF($AN2516=1,0,IF($AM2516=1,Settings!$C$6,Settings!$C$7))*100)</f>
        <v/>
      </c>
      <c r="Z2516" s="8">
        <f>IF($D2516="","",V2516*Y2516/100)</f>
        <v/>
      </c>
      <c r="AA2516" s="8">
        <f>IF($D2516="","",V2516-Z2516)</f>
        <v/>
      </c>
      <c r="AB2516" s="8">
        <f>IF($D2516="","",AA2516-N2516)</f>
        <v/>
      </c>
      <c r="AF2516" s="8" t="n"/>
      <c r="AI2516" s="14" t="n"/>
      <c r="AK2516">
        <f>IF($D2516="","",IF(COUNTIF($D$2:$D2516,$D2516)=1,1,0))</f>
        <v/>
      </c>
      <c r="AL2516">
        <f>IF($AK2516=1,SUMPRODUCT(--($AO$2:$AO$7001&lt;$AO2516))+1,"")</f>
        <v/>
      </c>
      <c r="AM2516">
        <f>IF($D2516="","",IF(OR($R2516=TRUE(),$R2516="TRUE"),1,0))</f>
        <v/>
      </c>
      <c r="AN2516">
        <f>IF($D2516="","",IF($X2516="Yes",1,0))</f>
        <v/>
      </c>
      <c r="AO2516">
        <f>IF($AK2516=1,IFERROR(IF(VALUE($D2516)&lt;100000000,VALUE($D2516),1000000000),IFERROR(IF(VALUE(MID($D2516,2,20))&lt;100000000,VALUE(MID($D2516,2,20)),1000000000),1000000000))+ROW()/100000,"")</f>
        <v/>
      </c>
    </row>
    <row r="2517">
      <c r="F2517" s="14" t="n"/>
      <c r="N2517" s="8">
        <f>IF($D2517="","",M2517*V2517/100)</f>
        <v/>
      </c>
      <c r="O2517" s="8" t="n"/>
      <c r="U2517" s="8" t="n"/>
      <c r="V2517" s="8" t="n"/>
      <c r="Y2517">
        <f>IF($D2517="","",IF($AN2517=1,0,IF($AM2517=1,Settings!$C$6,Settings!$C$7))*100)</f>
        <v/>
      </c>
      <c r="Z2517" s="8">
        <f>IF($D2517="","",V2517*Y2517/100)</f>
        <v/>
      </c>
      <c r="AA2517" s="8">
        <f>IF($D2517="","",V2517-Z2517)</f>
        <v/>
      </c>
      <c r="AB2517" s="8">
        <f>IF($D2517="","",AA2517-N2517)</f>
        <v/>
      </c>
      <c r="AF2517" s="8" t="n"/>
      <c r="AI2517" s="14" t="n"/>
      <c r="AK2517">
        <f>IF($D2517="","",IF(COUNTIF($D$2:$D2517,$D2517)=1,1,0))</f>
        <v/>
      </c>
      <c r="AL2517">
        <f>IF($AK2517=1,SUMPRODUCT(--($AO$2:$AO$7001&lt;$AO2517))+1,"")</f>
        <v/>
      </c>
      <c r="AM2517">
        <f>IF($D2517="","",IF(OR($R2517=TRUE(),$R2517="TRUE"),1,0))</f>
        <v/>
      </c>
      <c r="AN2517">
        <f>IF($D2517="","",IF($X2517="Yes",1,0))</f>
        <v/>
      </c>
      <c r="AO2517">
        <f>IF($AK2517=1,IFERROR(IF(VALUE($D2517)&lt;100000000,VALUE($D2517),1000000000),IFERROR(IF(VALUE(MID($D2517,2,20))&lt;100000000,VALUE(MID($D2517,2,20)),1000000000),1000000000))+ROW()/100000,"")</f>
        <v/>
      </c>
    </row>
    <row r="2518">
      <c r="F2518" s="14" t="n"/>
      <c r="N2518" s="8">
        <f>IF($D2518="","",M2518*V2518/100)</f>
        <v/>
      </c>
      <c r="O2518" s="8" t="n"/>
      <c r="U2518" s="8" t="n"/>
      <c r="V2518" s="8" t="n"/>
      <c r="Y2518">
        <f>IF($D2518="","",IF($AN2518=1,0,IF($AM2518=1,Settings!$C$6,Settings!$C$7))*100)</f>
        <v/>
      </c>
      <c r="Z2518" s="8">
        <f>IF($D2518="","",V2518*Y2518/100)</f>
        <v/>
      </c>
      <c r="AA2518" s="8">
        <f>IF($D2518="","",V2518-Z2518)</f>
        <v/>
      </c>
      <c r="AB2518" s="8">
        <f>IF($D2518="","",AA2518-N2518)</f>
        <v/>
      </c>
      <c r="AF2518" s="8" t="n"/>
      <c r="AI2518" s="14" t="n"/>
      <c r="AK2518">
        <f>IF($D2518="","",IF(COUNTIF($D$2:$D2518,$D2518)=1,1,0))</f>
        <v/>
      </c>
      <c r="AL2518">
        <f>IF($AK2518=1,SUMPRODUCT(--($AO$2:$AO$7001&lt;$AO2518))+1,"")</f>
        <v/>
      </c>
      <c r="AM2518">
        <f>IF($D2518="","",IF(OR($R2518=TRUE(),$R2518="TRUE"),1,0))</f>
        <v/>
      </c>
      <c r="AN2518">
        <f>IF($D2518="","",IF($X2518="Yes",1,0))</f>
        <v/>
      </c>
      <c r="AO2518">
        <f>IF($AK2518=1,IFERROR(IF(VALUE($D2518)&lt;100000000,VALUE($D2518),1000000000),IFERROR(IF(VALUE(MID($D2518,2,20))&lt;100000000,VALUE(MID($D2518,2,20)),1000000000),1000000000))+ROW()/100000,"")</f>
        <v/>
      </c>
    </row>
    <row r="2519">
      <c r="F2519" s="14" t="n"/>
      <c r="N2519" s="8">
        <f>IF($D2519="","",M2519*V2519/100)</f>
        <v/>
      </c>
      <c r="O2519" s="8" t="n"/>
      <c r="U2519" s="8" t="n"/>
      <c r="V2519" s="8" t="n"/>
      <c r="Y2519">
        <f>IF($D2519="","",IF($AN2519=1,0,IF($AM2519=1,Settings!$C$6,Settings!$C$7))*100)</f>
        <v/>
      </c>
      <c r="Z2519" s="8">
        <f>IF($D2519="","",V2519*Y2519/100)</f>
        <v/>
      </c>
      <c r="AA2519" s="8">
        <f>IF($D2519="","",V2519-Z2519)</f>
        <v/>
      </c>
      <c r="AB2519" s="8">
        <f>IF($D2519="","",AA2519-N2519)</f>
        <v/>
      </c>
      <c r="AF2519" s="8" t="n"/>
      <c r="AI2519" s="14" t="n"/>
      <c r="AK2519">
        <f>IF($D2519="","",IF(COUNTIF($D$2:$D2519,$D2519)=1,1,0))</f>
        <v/>
      </c>
      <c r="AL2519">
        <f>IF($AK2519=1,SUMPRODUCT(--($AO$2:$AO$7001&lt;$AO2519))+1,"")</f>
        <v/>
      </c>
      <c r="AM2519">
        <f>IF($D2519="","",IF(OR($R2519=TRUE(),$R2519="TRUE"),1,0))</f>
        <v/>
      </c>
      <c r="AN2519">
        <f>IF($D2519="","",IF($X2519="Yes",1,0))</f>
        <v/>
      </c>
      <c r="AO2519">
        <f>IF($AK2519=1,IFERROR(IF(VALUE($D2519)&lt;100000000,VALUE($D2519),1000000000),IFERROR(IF(VALUE(MID($D2519,2,20))&lt;100000000,VALUE(MID($D2519,2,20)),1000000000),1000000000))+ROW()/100000,"")</f>
        <v/>
      </c>
    </row>
    <row r="2520">
      <c r="F2520" s="14" t="n"/>
      <c r="N2520" s="8">
        <f>IF($D2520="","",M2520*V2520/100)</f>
        <v/>
      </c>
      <c r="O2520" s="8" t="n"/>
      <c r="U2520" s="8" t="n"/>
      <c r="V2520" s="8" t="n"/>
      <c r="Y2520">
        <f>IF($D2520="","",IF($AN2520=1,0,IF($AM2520=1,Settings!$C$6,Settings!$C$7))*100)</f>
        <v/>
      </c>
      <c r="Z2520" s="8">
        <f>IF($D2520="","",V2520*Y2520/100)</f>
        <v/>
      </c>
      <c r="AA2520" s="8">
        <f>IF($D2520="","",V2520-Z2520)</f>
        <v/>
      </c>
      <c r="AB2520" s="8">
        <f>IF($D2520="","",AA2520-N2520)</f>
        <v/>
      </c>
      <c r="AF2520" s="8" t="n"/>
      <c r="AI2520" s="14" t="n"/>
      <c r="AK2520">
        <f>IF($D2520="","",IF(COUNTIF($D$2:$D2520,$D2520)=1,1,0))</f>
        <v/>
      </c>
      <c r="AL2520">
        <f>IF($AK2520=1,SUMPRODUCT(--($AO$2:$AO$7001&lt;$AO2520))+1,"")</f>
        <v/>
      </c>
      <c r="AM2520">
        <f>IF($D2520="","",IF(OR($R2520=TRUE(),$R2520="TRUE"),1,0))</f>
        <v/>
      </c>
      <c r="AN2520">
        <f>IF($D2520="","",IF($X2520="Yes",1,0))</f>
        <v/>
      </c>
      <c r="AO2520">
        <f>IF($AK2520=1,IFERROR(IF(VALUE($D2520)&lt;100000000,VALUE($D2520),1000000000),IFERROR(IF(VALUE(MID($D2520,2,20))&lt;100000000,VALUE(MID($D2520,2,20)),1000000000),1000000000))+ROW()/100000,"")</f>
        <v/>
      </c>
    </row>
    <row r="2521">
      <c r="F2521" s="14" t="n"/>
      <c r="N2521" s="8">
        <f>IF($D2521="","",M2521*V2521/100)</f>
        <v/>
      </c>
      <c r="O2521" s="8" t="n"/>
      <c r="U2521" s="8" t="n"/>
      <c r="V2521" s="8" t="n"/>
      <c r="Y2521">
        <f>IF($D2521="","",IF($AN2521=1,0,IF($AM2521=1,Settings!$C$6,Settings!$C$7))*100)</f>
        <v/>
      </c>
      <c r="Z2521" s="8">
        <f>IF($D2521="","",V2521*Y2521/100)</f>
        <v/>
      </c>
      <c r="AA2521" s="8">
        <f>IF($D2521="","",V2521-Z2521)</f>
        <v/>
      </c>
      <c r="AB2521" s="8">
        <f>IF($D2521="","",AA2521-N2521)</f>
        <v/>
      </c>
      <c r="AF2521" s="8" t="n"/>
      <c r="AI2521" s="14" t="n"/>
      <c r="AK2521">
        <f>IF($D2521="","",IF(COUNTIF($D$2:$D2521,$D2521)=1,1,0))</f>
        <v/>
      </c>
      <c r="AL2521">
        <f>IF($AK2521=1,SUMPRODUCT(--($AO$2:$AO$7001&lt;$AO2521))+1,"")</f>
        <v/>
      </c>
      <c r="AM2521">
        <f>IF($D2521="","",IF(OR($R2521=TRUE(),$R2521="TRUE"),1,0))</f>
        <v/>
      </c>
      <c r="AN2521">
        <f>IF($D2521="","",IF($X2521="Yes",1,0))</f>
        <v/>
      </c>
      <c r="AO2521">
        <f>IF($AK2521=1,IFERROR(IF(VALUE($D2521)&lt;100000000,VALUE($D2521),1000000000),IFERROR(IF(VALUE(MID($D2521,2,20))&lt;100000000,VALUE(MID($D2521,2,20)),1000000000),1000000000))+ROW()/100000,"")</f>
        <v/>
      </c>
    </row>
    <row r="2522">
      <c r="F2522" s="14" t="n"/>
      <c r="N2522" s="8">
        <f>IF($D2522="","",M2522*V2522/100)</f>
        <v/>
      </c>
      <c r="O2522" s="8" t="n"/>
      <c r="U2522" s="8" t="n"/>
      <c r="V2522" s="8" t="n"/>
      <c r="Y2522">
        <f>IF($D2522="","",IF($AN2522=1,0,IF($AM2522=1,Settings!$C$6,Settings!$C$7))*100)</f>
        <v/>
      </c>
      <c r="Z2522" s="8">
        <f>IF($D2522="","",V2522*Y2522/100)</f>
        <v/>
      </c>
      <c r="AA2522" s="8">
        <f>IF($D2522="","",V2522-Z2522)</f>
        <v/>
      </c>
      <c r="AB2522" s="8">
        <f>IF($D2522="","",AA2522-N2522)</f>
        <v/>
      </c>
      <c r="AF2522" s="8" t="n"/>
      <c r="AI2522" s="14" t="n"/>
      <c r="AK2522">
        <f>IF($D2522="","",IF(COUNTIF($D$2:$D2522,$D2522)=1,1,0))</f>
        <v/>
      </c>
      <c r="AL2522">
        <f>IF($AK2522=1,SUMPRODUCT(--($AO$2:$AO$7001&lt;$AO2522))+1,"")</f>
        <v/>
      </c>
      <c r="AM2522">
        <f>IF($D2522="","",IF(OR($R2522=TRUE(),$R2522="TRUE"),1,0))</f>
        <v/>
      </c>
      <c r="AN2522">
        <f>IF($D2522="","",IF($X2522="Yes",1,0))</f>
        <v/>
      </c>
      <c r="AO2522">
        <f>IF($AK2522=1,IFERROR(IF(VALUE($D2522)&lt;100000000,VALUE($D2522),1000000000),IFERROR(IF(VALUE(MID($D2522,2,20))&lt;100000000,VALUE(MID($D2522,2,20)),1000000000),1000000000))+ROW()/100000,"")</f>
        <v/>
      </c>
    </row>
    <row r="2523">
      <c r="F2523" s="14" t="n"/>
      <c r="N2523" s="8">
        <f>IF($D2523="","",M2523*V2523/100)</f>
        <v/>
      </c>
      <c r="O2523" s="8" t="n"/>
      <c r="U2523" s="8" t="n"/>
      <c r="V2523" s="8" t="n"/>
      <c r="Y2523">
        <f>IF($D2523="","",IF($AN2523=1,0,IF($AM2523=1,Settings!$C$6,Settings!$C$7))*100)</f>
        <v/>
      </c>
      <c r="Z2523" s="8">
        <f>IF($D2523="","",V2523*Y2523/100)</f>
        <v/>
      </c>
      <c r="AA2523" s="8">
        <f>IF($D2523="","",V2523-Z2523)</f>
        <v/>
      </c>
      <c r="AB2523" s="8">
        <f>IF($D2523="","",AA2523-N2523)</f>
        <v/>
      </c>
      <c r="AF2523" s="8" t="n"/>
      <c r="AI2523" s="14" t="n"/>
      <c r="AK2523">
        <f>IF($D2523="","",IF(COUNTIF($D$2:$D2523,$D2523)=1,1,0))</f>
        <v/>
      </c>
      <c r="AL2523">
        <f>IF($AK2523=1,SUMPRODUCT(--($AO$2:$AO$7001&lt;$AO2523))+1,"")</f>
        <v/>
      </c>
      <c r="AM2523">
        <f>IF($D2523="","",IF(OR($R2523=TRUE(),$R2523="TRUE"),1,0))</f>
        <v/>
      </c>
      <c r="AN2523">
        <f>IF($D2523="","",IF($X2523="Yes",1,0))</f>
        <v/>
      </c>
      <c r="AO2523">
        <f>IF($AK2523=1,IFERROR(IF(VALUE($D2523)&lt;100000000,VALUE($D2523),1000000000),IFERROR(IF(VALUE(MID($D2523,2,20))&lt;100000000,VALUE(MID($D2523,2,20)),1000000000),1000000000))+ROW()/100000,"")</f>
        <v/>
      </c>
    </row>
    <row r="2524">
      <c r="F2524" s="14" t="n"/>
      <c r="N2524" s="8">
        <f>IF($D2524="","",M2524*V2524/100)</f>
        <v/>
      </c>
      <c r="O2524" s="8" t="n"/>
      <c r="U2524" s="8" t="n"/>
      <c r="V2524" s="8" t="n"/>
      <c r="Y2524">
        <f>IF($D2524="","",IF($AN2524=1,0,IF($AM2524=1,Settings!$C$6,Settings!$C$7))*100)</f>
        <v/>
      </c>
      <c r="Z2524" s="8">
        <f>IF($D2524="","",V2524*Y2524/100)</f>
        <v/>
      </c>
      <c r="AA2524" s="8">
        <f>IF($D2524="","",V2524-Z2524)</f>
        <v/>
      </c>
      <c r="AB2524" s="8">
        <f>IF($D2524="","",AA2524-N2524)</f>
        <v/>
      </c>
      <c r="AF2524" s="8" t="n"/>
      <c r="AI2524" s="14" t="n"/>
      <c r="AK2524">
        <f>IF($D2524="","",IF(COUNTIF($D$2:$D2524,$D2524)=1,1,0))</f>
        <v/>
      </c>
      <c r="AL2524">
        <f>IF($AK2524=1,SUMPRODUCT(--($AO$2:$AO$7001&lt;$AO2524))+1,"")</f>
        <v/>
      </c>
      <c r="AM2524">
        <f>IF($D2524="","",IF(OR($R2524=TRUE(),$R2524="TRUE"),1,0))</f>
        <v/>
      </c>
      <c r="AN2524">
        <f>IF($D2524="","",IF($X2524="Yes",1,0))</f>
        <v/>
      </c>
      <c r="AO2524">
        <f>IF($AK2524=1,IFERROR(IF(VALUE($D2524)&lt;100000000,VALUE($D2524),1000000000),IFERROR(IF(VALUE(MID($D2524,2,20))&lt;100000000,VALUE(MID($D2524,2,20)),1000000000),1000000000))+ROW()/100000,"")</f>
        <v/>
      </c>
    </row>
    <row r="2525">
      <c r="F2525" s="14" t="n"/>
      <c r="N2525" s="8">
        <f>IF($D2525="","",M2525*V2525/100)</f>
        <v/>
      </c>
      <c r="O2525" s="8" t="n"/>
      <c r="U2525" s="8" t="n"/>
      <c r="V2525" s="8" t="n"/>
      <c r="Y2525">
        <f>IF($D2525="","",IF($AN2525=1,0,IF($AM2525=1,Settings!$C$6,Settings!$C$7))*100)</f>
        <v/>
      </c>
      <c r="Z2525" s="8">
        <f>IF($D2525="","",V2525*Y2525/100)</f>
        <v/>
      </c>
      <c r="AA2525" s="8">
        <f>IF($D2525="","",V2525-Z2525)</f>
        <v/>
      </c>
      <c r="AB2525" s="8">
        <f>IF($D2525="","",AA2525-N2525)</f>
        <v/>
      </c>
      <c r="AF2525" s="8" t="n"/>
      <c r="AI2525" s="14" t="n"/>
      <c r="AK2525">
        <f>IF($D2525="","",IF(COUNTIF($D$2:$D2525,$D2525)=1,1,0))</f>
        <v/>
      </c>
      <c r="AL2525">
        <f>IF($AK2525=1,SUMPRODUCT(--($AO$2:$AO$7001&lt;$AO2525))+1,"")</f>
        <v/>
      </c>
      <c r="AM2525">
        <f>IF($D2525="","",IF(OR($R2525=TRUE(),$R2525="TRUE"),1,0))</f>
        <v/>
      </c>
      <c r="AN2525">
        <f>IF($D2525="","",IF($X2525="Yes",1,0))</f>
        <v/>
      </c>
      <c r="AO2525">
        <f>IF($AK2525=1,IFERROR(IF(VALUE($D2525)&lt;100000000,VALUE($D2525),1000000000),IFERROR(IF(VALUE(MID($D2525,2,20))&lt;100000000,VALUE(MID($D2525,2,20)),1000000000),1000000000))+ROW()/100000,"")</f>
        <v/>
      </c>
    </row>
    <row r="2526">
      <c r="F2526" s="14" t="n"/>
      <c r="N2526" s="8">
        <f>IF($D2526="","",M2526*V2526/100)</f>
        <v/>
      </c>
      <c r="O2526" s="8" t="n"/>
      <c r="U2526" s="8" t="n"/>
      <c r="V2526" s="8" t="n"/>
      <c r="Y2526">
        <f>IF($D2526="","",IF($AN2526=1,0,IF($AM2526=1,Settings!$C$6,Settings!$C$7))*100)</f>
        <v/>
      </c>
      <c r="Z2526" s="8">
        <f>IF($D2526="","",V2526*Y2526/100)</f>
        <v/>
      </c>
      <c r="AA2526" s="8">
        <f>IF($D2526="","",V2526-Z2526)</f>
        <v/>
      </c>
      <c r="AB2526" s="8">
        <f>IF($D2526="","",AA2526-N2526)</f>
        <v/>
      </c>
      <c r="AF2526" s="8" t="n"/>
      <c r="AI2526" s="14" t="n"/>
      <c r="AK2526">
        <f>IF($D2526="","",IF(COUNTIF($D$2:$D2526,$D2526)=1,1,0))</f>
        <v/>
      </c>
      <c r="AL2526">
        <f>IF($AK2526=1,SUMPRODUCT(--($AO$2:$AO$7001&lt;$AO2526))+1,"")</f>
        <v/>
      </c>
      <c r="AM2526">
        <f>IF($D2526="","",IF(OR($R2526=TRUE(),$R2526="TRUE"),1,0))</f>
        <v/>
      </c>
      <c r="AN2526">
        <f>IF($D2526="","",IF($X2526="Yes",1,0))</f>
        <v/>
      </c>
      <c r="AO2526">
        <f>IF($AK2526=1,IFERROR(IF(VALUE($D2526)&lt;100000000,VALUE($D2526),1000000000),IFERROR(IF(VALUE(MID($D2526,2,20))&lt;100000000,VALUE(MID($D2526,2,20)),1000000000),1000000000))+ROW()/100000,"")</f>
        <v/>
      </c>
    </row>
    <row r="2527">
      <c r="F2527" s="14" t="n"/>
      <c r="N2527" s="8">
        <f>IF($D2527="","",M2527*V2527/100)</f>
        <v/>
      </c>
      <c r="O2527" s="8" t="n"/>
      <c r="U2527" s="8" t="n"/>
      <c r="V2527" s="8" t="n"/>
      <c r="Y2527">
        <f>IF($D2527="","",IF($AN2527=1,0,IF($AM2527=1,Settings!$C$6,Settings!$C$7))*100)</f>
        <v/>
      </c>
      <c r="Z2527" s="8">
        <f>IF($D2527="","",V2527*Y2527/100)</f>
        <v/>
      </c>
      <c r="AA2527" s="8">
        <f>IF($D2527="","",V2527-Z2527)</f>
        <v/>
      </c>
      <c r="AB2527" s="8">
        <f>IF($D2527="","",AA2527-N2527)</f>
        <v/>
      </c>
      <c r="AF2527" s="8" t="n"/>
      <c r="AI2527" s="14" t="n"/>
      <c r="AK2527">
        <f>IF($D2527="","",IF(COUNTIF($D$2:$D2527,$D2527)=1,1,0))</f>
        <v/>
      </c>
      <c r="AL2527">
        <f>IF($AK2527=1,SUMPRODUCT(--($AO$2:$AO$7001&lt;$AO2527))+1,"")</f>
        <v/>
      </c>
      <c r="AM2527">
        <f>IF($D2527="","",IF(OR($R2527=TRUE(),$R2527="TRUE"),1,0))</f>
        <v/>
      </c>
      <c r="AN2527">
        <f>IF($D2527="","",IF($X2527="Yes",1,0))</f>
        <v/>
      </c>
      <c r="AO2527">
        <f>IF($AK2527=1,IFERROR(IF(VALUE($D2527)&lt;100000000,VALUE($D2527),1000000000),IFERROR(IF(VALUE(MID($D2527,2,20))&lt;100000000,VALUE(MID($D2527,2,20)),1000000000),1000000000))+ROW()/100000,"")</f>
        <v/>
      </c>
    </row>
    <row r="2528">
      <c r="F2528" s="14" t="n"/>
      <c r="N2528" s="8">
        <f>IF($D2528="","",M2528*V2528/100)</f>
        <v/>
      </c>
      <c r="O2528" s="8" t="n"/>
      <c r="U2528" s="8" t="n"/>
      <c r="V2528" s="8" t="n"/>
      <c r="Y2528">
        <f>IF($D2528="","",IF($AN2528=1,0,IF($AM2528=1,Settings!$C$6,Settings!$C$7))*100)</f>
        <v/>
      </c>
      <c r="Z2528" s="8">
        <f>IF($D2528="","",V2528*Y2528/100)</f>
        <v/>
      </c>
      <c r="AA2528" s="8">
        <f>IF($D2528="","",V2528-Z2528)</f>
        <v/>
      </c>
      <c r="AB2528" s="8">
        <f>IF($D2528="","",AA2528-N2528)</f>
        <v/>
      </c>
      <c r="AF2528" s="8" t="n"/>
      <c r="AI2528" s="14" t="n"/>
      <c r="AK2528">
        <f>IF($D2528="","",IF(COUNTIF($D$2:$D2528,$D2528)=1,1,0))</f>
        <v/>
      </c>
      <c r="AL2528">
        <f>IF($AK2528=1,SUMPRODUCT(--($AO$2:$AO$7001&lt;$AO2528))+1,"")</f>
        <v/>
      </c>
      <c r="AM2528">
        <f>IF($D2528="","",IF(OR($R2528=TRUE(),$R2528="TRUE"),1,0))</f>
        <v/>
      </c>
      <c r="AN2528">
        <f>IF($D2528="","",IF($X2528="Yes",1,0))</f>
        <v/>
      </c>
      <c r="AO2528">
        <f>IF($AK2528=1,IFERROR(IF(VALUE($D2528)&lt;100000000,VALUE($D2528),1000000000),IFERROR(IF(VALUE(MID($D2528,2,20))&lt;100000000,VALUE(MID($D2528,2,20)),1000000000),1000000000))+ROW()/100000,"")</f>
        <v/>
      </c>
    </row>
    <row r="2529">
      <c r="F2529" s="14" t="n"/>
      <c r="N2529" s="8">
        <f>IF($D2529="","",M2529*V2529/100)</f>
        <v/>
      </c>
      <c r="O2529" s="8" t="n"/>
      <c r="U2529" s="8" t="n"/>
      <c r="V2529" s="8" t="n"/>
      <c r="Y2529">
        <f>IF($D2529="","",IF($AN2529=1,0,IF($AM2529=1,Settings!$C$6,Settings!$C$7))*100)</f>
        <v/>
      </c>
      <c r="Z2529" s="8">
        <f>IF($D2529="","",V2529*Y2529/100)</f>
        <v/>
      </c>
      <c r="AA2529" s="8">
        <f>IF($D2529="","",V2529-Z2529)</f>
        <v/>
      </c>
      <c r="AB2529" s="8">
        <f>IF($D2529="","",AA2529-N2529)</f>
        <v/>
      </c>
      <c r="AF2529" s="8" t="n"/>
      <c r="AI2529" s="14" t="n"/>
      <c r="AK2529">
        <f>IF($D2529="","",IF(COUNTIF($D$2:$D2529,$D2529)=1,1,0))</f>
        <v/>
      </c>
      <c r="AL2529">
        <f>IF($AK2529=1,SUMPRODUCT(--($AO$2:$AO$7001&lt;$AO2529))+1,"")</f>
        <v/>
      </c>
      <c r="AM2529">
        <f>IF($D2529="","",IF(OR($R2529=TRUE(),$R2529="TRUE"),1,0))</f>
        <v/>
      </c>
      <c r="AN2529">
        <f>IF($D2529="","",IF($X2529="Yes",1,0))</f>
        <v/>
      </c>
      <c r="AO2529">
        <f>IF($AK2529=1,IFERROR(IF(VALUE($D2529)&lt;100000000,VALUE($D2529),1000000000),IFERROR(IF(VALUE(MID($D2529,2,20))&lt;100000000,VALUE(MID($D2529,2,20)),1000000000),1000000000))+ROW()/100000,"")</f>
        <v/>
      </c>
    </row>
    <row r="2530">
      <c r="F2530" s="14" t="n"/>
      <c r="N2530" s="8">
        <f>IF($D2530="","",M2530*V2530/100)</f>
        <v/>
      </c>
      <c r="O2530" s="8" t="n"/>
      <c r="U2530" s="8" t="n"/>
      <c r="V2530" s="8" t="n"/>
      <c r="Y2530">
        <f>IF($D2530="","",IF($AN2530=1,0,IF($AM2530=1,Settings!$C$6,Settings!$C$7))*100)</f>
        <v/>
      </c>
      <c r="Z2530" s="8">
        <f>IF($D2530="","",V2530*Y2530/100)</f>
        <v/>
      </c>
      <c r="AA2530" s="8">
        <f>IF($D2530="","",V2530-Z2530)</f>
        <v/>
      </c>
      <c r="AB2530" s="8">
        <f>IF($D2530="","",AA2530-N2530)</f>
        <v/>
      </c>
      <c r="AF2530" s="8" t="n"/>
      <c r="AI2530" s="14" t="n"/>
      <c r="AK2530">
        <f>IF($D2530="","",IF(COUNTIF($D$2:$D2530,$D2530)=1,1,0))</f>
        <v/>
      </c>
      <c r="AL2530">
        <f>IF($AK2530=1,SUMPRODUCT(--($AO$2:$AO$7001&lt;$AO2530))+1,"")</f>
        <v/>
      </c>
      <c r="AM2530">
        <f>IF($D2530="","",IF(OR($R2530=TRUE(),$R2530="TRUE"),1,0))</f>
        <v/>
      </c>
      <c r="AN2530">
        <f>IF($D2530="","",IF($X2530="Yes",1,0))</f>
        <v/>
      </c>
      <c r="AO2530">
        <f>IF($AK2530=1,IFERROR(IF(VALUE($D2530)&lt;100000000,VALUE($D2530),1000000000),IFERROR(IF(VALUE(MID($D2530,2,20))&lt;100000000,VALUE(MID($D2530,2,20)),1000000000),1000000000))+ROW()/100000,"")</f>
        <v/>
      </c>
    </row>
    <row r="2531">
      <c r="F2531" s="14" t="n"/>
      <c r="N2531" s="8">
        <f>IF($D2531="","",M2531*V2531/100)</f>
        <v/>
      </c>
      <c r="O2531" s="8" t="n"/>
      <c r="U2531" s="8" t="n"/>
      <c r="V2531" s="8" t="n"/>
      <c r="Y2531">
        <f>IF($D2531="","",IF($AN2531=1,0,IF($AM2531=1,Settings!$C$6,Settings!$C$7))*100)</f>
        <v/>
      </c>
      <c r="Z2531" s="8">
        <f>IF($D2531="","",V2531*Y2531/100)</f>
        <v/>
      </c>
      <c r="AA2531" s="8">
        <f>IF($D2531="","",V2531-Z2531)</f>
        <v/>
      </c>
      <c r="AB2531" s="8">
        <f>IF($D2531="","",AA2531-N2531)</f>
        <v/>
      </c>
      <c r="AF2531" s="8" t="n"/>
      <c r="AI2531" s="14" t="n"/>
      <c r="AK2531">
        <f>IF($D2531="","",IF(COUNTIF($D$2:$D2531,$D2531)=1,1,0))</f>
        <v/>
      </c>
      <c r="AL2531">
        <f>IF($AK2531=1,SUMPRODUCT(--($AO$2:$AO$7001&lt;$AO2531))+1,"")</f>
        <v/>
      </c>
      <c r="AM2531">
        <f>IF($D2531="","",IF(OR($R2531=TRUE(),$R2531="TRUE"),1,0))</f>
        <v/>
      </c>
      <c r="AN2531">
        <f>IF($D2531="","",IF($X2531="Yes",1,0))</f>
        <v/>
      </c>
      <c r="AO2531">
        <f>IF($AK2531=1,IFERROR(IF(VALUE($D2531)&lt;100000000,VALUE($D2531),1000000000),IFERROR(IF(VALUE(MID($D2531,2,20))&lt;100000000,VALUE(MID($D2531,2,20)),1000000000),1000000000))+ROW()/100000,"")</f>
        <v/>
      </c>
    </row>
    <row r="2532">
      <c r="F2532" s="14" t="n"/>
      <c r="N2532" s="8">
        <f>IF($D2532="","",M2532*V2532/100)</f>
        <v/>
      </c>
      <c r="O2532" s="8" t="n"/>
      <c r="U2532" s="8" t="n"/>
      <c r="V2532" s="8" t="n"/>
      <c r="Y2532">
        <f>IF($D2532="","",IF($AN2532=1,0,IF($AM2532=1,Settings!$C$6,Settings!$C$7))*100)</f>
        <v/>
      </c>
      <c r="Z2532" s="8">
        <f>IF($D2532="","",V2532*Y2532/100)</f>
        <v/>
      </c>
      <c r="AA2532" s="8">
        <f>IF($D2532="","",V2532-Z2532)</f>
        <v/>
      </c>
      <c r="AB2532" s="8">
        <f>IF($D2532="","",AA2532-N2532)</f>
        <v/>
      </c>
      <c r="AF2532" s="8" t="n"/>
      <c r="AI2532" s="14" t="n"/>
      <c r="AK2532">
        <f>IF($D2532="","",IF(COUNTIF($D$2:$D2532,$D2532)=1,1,0))</f>
        <v/>
      </c>
      <c r="AL2532">
        <f>IF($AK2532=1,SUMPRODUCT(--($AO$2:$AO$7001&lt;$AO2532))+1,"")</f>
        <v/>
      </c>
      <c r="AM2532">
        <f>IF($D2532="","",IF(OR($R2532=TRUE(),$R2532="TRUE"),1,0))</f>
        <v/>
      </c>
      <c r="AN2532">
        <f>IF($D2532="","",IF($X2532="Yes",1,0))</f>
        <v/>
      </c>
      <c r="AO2532">
        <f>IF($AK2532=1,IFERROR(IF(VALUE($D2532)&lt;100000000,VALUE($D2532),1000000000),IFERROR(IF(VALUE(MID($D2532,2,20))&lt;100000000,VALUE(MID($D2532,2,20)),1000000000),1000000000))+ROW()/100000,"")</f>
        <v/>
      </c>
    </row>
    <row r="2533">
      <c r="F2533" s="14" t="n"/>
      <c r="N2533" s="8">
        <f>IF($D2533="","",M2533*V2533/100)</f>
        <v/>
      </c>
      <c r="O2533" s="8" t="n"/>
      <c r="U2533" s="8" t="n"/>
      <c r="V2533" s="8" t="n"/>
      <c r="Y2533">
        <f>IF($D2533="","",IF($AN2533=1,0,IF($AM2533=1,Settings!$C$6,Settings!$C$7))*100)</f>
        <v/>
      </c>
      <c r="Z2533" s="8">
        <f>IF($D2533="","",V2533*Y2533/100)</f>
        <v/>
      </c>
      <c r="AA2533" s="8">
        <f>IF($D2533="","",V2533-Z2533)</f>
        <v/>
      </c>
      <c r="AB2533" s="8">
        <f>IF($D2533="","",AA2533-N2533)</f>
        <v/>
      </c>
      <c r="AF2533" s="8" t="n"/>
      <c r="AI2533" s="14" t="n"/>
      <c r="AK2533">
        <f>IF($D2533="","",IF(COUNTIF($D$2:$D2533,$D2533)=1,1,0))</f>
        <v/>
      </c>
      <c r="AL2533">
        <f>IF($AK2533=1,SUMPRODUCT(--($AO$2:$AO$7001&lt;$AO2533))+1,"")</f>
        <v/>
      </c>
      <c r="AM2533">
        <f>IF($D2533="","",IF(OR($R2533=TRUE(),$R2533="TRUE"),1,0))</f>
        <v/>
      </c>
      <c r="AN2533">
        <f>IF($D2533="","",IF($X2533="Yes",1,0))</f>
        <v/>
      </c>
      <c r="AO2533">
        <f>IF($AK2533=1,IFERROR(IF(VALUE($D2533)&lt;100000000,VALUE($D2533),1000000000),IFERROR(IF(VALUE(MID($D2533,2,20))&lt;100000000,VALUE(MID($D2533,2,20)),1000000000),1000000000))+ROW()/100000,"")</f>
        <v/>
      </c>
    </row>
    <row r="2534">
      <c r="F2534" s="14" t="n"/>
      <c r="N2534" s="8">
        <f>IF($D2534="","",M2534*V2534/100)</f>
        <v/>
      </c>
      <c r="O2534" s="8" t="n"/>
      <c r="U2534" s="8" t="n"/>
      <c r="V2534" s="8" t="n"/>
      <c r="Y2534">
        <f>IF($D2534="","",IF($AN2534=1,0,IF($AM2534=1,Settings!$C$6,Settings!$C$7))*100)</f>
        <v/>
      </c>
      <c r="Z2534" s="8">
        <f>IF($D2534="","",V2534*Y2534/100)</f>
        <v/>
      </c>
      <c r="AA2534" s="8">
        <f>IF($D2534="","",V2534-Z2534)</f>
        <v/>
      </c>
      <c r="AB2534" s="8">
        <f>IF($D2534="","",AA2534-N2534)</f>
        <v/>
      </c>
      <c r="AF2534" s="8" t="n"/>
      <c r="AI2534" s="14" t="n"/>
      <c r="AK2534">
        <f>IF($D2534="","",IF(COUNTIF($D$2:$D2534,$D2534)=1,1,0))</f>
        <v/>
      </c>
      <c r="AL2534">
        <f>IF($AK2534=1,SUMPRODUCT(--($AO$2:$AO$7001&lt;$AO2534))+1,"")</f>
        <v/>
      </c>
      <c r="AM2534">
        <f>IF($D2534="","",IF(OR($R2534=TRUE(),$R2534="TRUE"),1,0))</f>
        <v/>
      </c>
      <c r="AN2534">
        <f>IF($D2534="","",IF($X2534="Yes",1,0))</f>
        <v/>
      </c>
      <c r="AO2534">
        <f>IF($AK2534=1,IFERROR(IF(VALUE($D2534)&lt;100000000,VALUE($D2534),1000000000),IFERROR(IF(VALUE(MID($D2534,2,20))&lt;100000000,VALUE(MID($D2534,2,20)),1000000000),1000000000))+ROW()/100000,"")</f>
        <v/>
      </c>
    </row>
    <row r="2535">
      <c r="F2535" s="14" t="n"/>
      <c r="N2535" s="8">
        <f>IF($D2535="","",M2535*V2535/100)</f>
        <v/>
      </c>
      <c r="O2535" s="8" t="n"/>
      <c r="U2535" s="8" t="n"/>
      <c r="V2535" s="8" t="n"/>
      <c r="Y2535">
        <f>IF($D2535="","",IF($AN2535=1,0,IF($AM2535=1,Settings!$C$6,Settings!$C$7))*100)</f>
        <v/>
      </c>
      <c r="Z2535" s="8">
        <f>IF($D2535="","",V2535*Y2535/100)</f>
        <v/>
      </c>
      <c r="AA2535" s="8">
        <f>IF($D2535="","",V2535-Z2535)</f>
        <v/>
      </c>
      <c r="AB2535" s="8">
        <f>IF($D2535="","",AA2535-N2535)</f>
        <v/>
      </c>
      <c r="AF2535" s="8" t="n"/>
      <c r="AI2535" s="14" t="n"/>
      <c r="AK2535">
        <f>IF($D2535="","",IF(COUNTIF($D$2:$D2535,$D2535)=1,1,0))</f>
        <v/>
      </c>
      <c r="AL2535">
        <f>IF($AK2535=1,SUMPRODUCT(--($AO$2:$AO$7001&lt;$AO2535))+1,"")</f>
        <v/>
      </c>
      <c r="AM2535">
        <f>IF($D2535="","",IF(OR($R2535=TRUE(),$R2535="TRUE"),1,0))</f>
        <v/>
      </c>
      <c r="AN2535">
        <f>IF($D2535="","",IF($X2535="Yes",1,0))</f>
        <v/>
      </c>
      <c r="AO2535">
        <f>IF($AK2535=1,IFERROR(IF(VALUE($D2535)&lt;100000000,VALUE($D2535),1000000000),IFERROR(IF(VALUE(MID($D2535,2,20))&lt;100000000,VALUE(MID($D2535,2,20)),1000000000),1000000000))+ROW()/100000,"")</f>
        <v/>
      </c>
    </row>
    <row r="2536">
      <c r="F2536" s="14" t="n"/>
      <c r="N2536" s="8">
        <f>IF($D2536="","",M2536*V2536/100)</f>
        <v/>
      </c>
      <c r="O2536" s="8" t="n"/>
      <c r="U2536" s="8" t="n"/>
      <c r="V2536" s="8" t="n"/>
      <c r="Y2536">
        <f>IF($D2536="","",IF($AN2536=1,0,IF($AM2536=1,Settings!$C$6,Settings!$C$7))*100)</f>
        <v/>
      </c>
      <c r="Z2536" s="8">
        <f>IF($D2536="","",V2536*Y2536/100)</f>
        <v/>
      </c>
      <c r="AA2536" s="8">
        <f>IF($D2536="","",V2536-Z2536)</f>
        <v/>
      </c>
      <c r="AB2536" s="8">
        <f>IF($D2536="","",AA2536-N2536)</f>
        <v/>
      </c>
      <c r="AF2536" s="8" t="n"/>
      <c r="AI2536" s="14" t="n"/>
      <c r="AK2536">
        <f>IF($D2536="","",IF(COUNTIF($D$2:$D2536,$D2536)=1,1,0))</f>
        <v/>
      </c>
      <c r="AL2536">
        <f>IF($AK2536=1,SUMPRODUCT(--($AO$2:$AO$7001&lt;$AO2536))+1,"")</f>
        <v/>
      </c>
      <c r="AM2536">
        <f>IF($D2536="","",IF(OR($R2536=TRUE(),$R2536="TRUE"),1,0))</f>
        <v/>
      </c>
      <c r="AN2536">
        <f>IF($D2536="","",IF($X2536="Yes",1,0))</f>
        <v/>
      </c>
      <c r="AO2536">
        <f>IF($AK2536=1,IFERROR(IF(VALUE($D2536)&lt;100000000,VALUE($D2536),1000000000),IFERROR(IF(VALUE(MID($D2536,2,20))&lt;100000000,VALUE(MID($D2536,2,20)),1000000000),1000000000))+ROW()/100000,"")</f>
        <v/>
      </c>
    </row>
    <row r="2537">
      <c r="F2537" s="14" t="n"/>
      <c r="N2537" s="8">
        <f>IF($D2537="","",M2537*V2537/100)</f>
        <v/>
      </c>
      <c r="O2537" s="8" t="n"/>
      <c r="U2537" s="8" t="n"/>
      <c r="V2537" s="8" t="n"/>
      <c r="Y2537">
        <f>IF($D2537="","",IF($AN2537=1,0,IF($AM2537=1,Settings!$C$6,Settings!$C$7))*100)</f>
        <v/>
      </c>
      <c r="Z2537" s="8">
        <f>IF($D2537="","",V2537*Y2537/100)</f>
        <v/>
      </c>
      <c r="AA2537" s="8">
        <f>IF($D2537="","",V2537-Z2537)</f>
        <v/>
      </c>
      <c r="AB2537" s="8">
        <f>IF($D2537="","",AA2537-N2537)</f>
        <v/>
      </c>
      <c r="AF2537" s="8" t="n"/>
      <c r="AI2537" s="14" t="n"/>
      <c r="AK2537">
        <f>IF($D2537="","",IF(COUNTIF($D$2:$D2537,$D2537)=1,1,0))</f>
        <v/>
      </c>
      <c r="AL2537">
        <f>IF($AK2537=1,SUMPRODUCT(--($AO$2:$AO$7001&lt;$AO2537))+1,"")</f>
        <v/>
      </c>
      <c r="AM2537">
        <f>IF($D2537="","",IF(OR($R2537=TRUE(),$R2537="TRUE"),1,0))</f>
        <v/>
      </c>
      <c r="AN2537">
        <f>IF($D2537="","",IF($X2537="Yes",1,0))</f>
        <v/>
      </c>
      <c r="AO2537">
        <f>IF($AK2537=1,IFERROR(IF(VALUE($D2537)&lt;100000000,VALUE($D2537),1000000000),IFERROR(IF(VALUE(MID($D2537,2,20))&lt;100000000,VALUE(MID($D2537,2,20)),1000000000),1000000000))+ROW()/100000,"")</f>
        <v/>
      </c>
    </row>
    <row r="2538">
      <c r="F2538" s="14" t="n"/>
      <c r="N2538" s="8">
        <f>IF($D2538="","",M2538*V2538/100)</f>
        <v/>
      </c>
      <c r="O2538" s="8" t="n"/>
      <c r="U2538" s="8" t="n"/>
      <c r="V2538" s="8" t="n"/>
      <c r="Y2538">
        <f>IF($D2538="","",IF($AN2538=1,0,IF($AM2538=1,Settings!$C$6,Settings!$C$7))*100)</f>
        <v/>
      </c>
      <c r="Z2538" s="8">
        <f>IF($D2538="","",V2538*Y2538/100)</f>
        <v/>
      </c>
      <c r="AA2538" s="8">
        <f>IF($D2538="","",V2538-Z2538)</f>
        <v/>
      </c>
      <c r="AB2538" s="8">
        <f>IF($D2538="","",AA2538-N2538)</f>
        <v/>
      </c>
      <c r="AF2538" s="8" t="n"/>
      <c r="AI2538" s="14" t="n"/>
      <c r="AK2538">
        <f>IF($D2538="","",IF(COUNTIF($D$2:$D2538,$D2538)=1,1,0))</f>
        <v/>
      </c>
      <c r="AL2538">
        <f>IF($AK2538=1,SUMPRODUCT(--($AO$2:$AO$7001&lt;$AO2538))+1,"")</f>
        <v/>
      </c>
      <c r="AM2538">
        <f>IF($D2538="","",IF(OR($R2538=TRUE(),$R2538="TRUE"),1,0))</f>
        <v/>
      </c>
      <c r="AN2538">
        <f>IF($D2538="","",IF($X2538="Yes",1,0))</f>
        <v/>
      </c>
      <c r="AO2538">
        <f>IF($AK2538=1,IFERROR(IF(VALUE($D2538)&lt;100000000,VALUE($D2538),1000000000),IFERROR(IF(VALUE(MID($D2538,2,20))&lt;100000000,VALUE(MID($D2538,2,20)),1000000000),1000000000))+ROW()/100000,"")</f>
        <v/>
      </c>
    </row>
    <row r="2539">
      <c r="F2539" s="14" t="n"/>
      <c r="N2539" s="8">
        <f>IF($D2539="","",M2539*V2539/100)</f>
        <v/>
      </c>
      <c r="O2539" s="8" t="n"/>
      <c r="U2539" s="8" t="n"/>
      <c r="V2539" s="8" t="n"/>
      <c r="Y2539">
        <f>IF($D2539="","",IF($AN2539=1,0,IF($AM2539=1,Settings!$C$6,Settings!$C$7))*100)</f>
        <v/>
      </c>
      <c r="Z2539" s="8">
        <f>IF($D2539="","",V2539*Y2539/100)</f>
        <v/>
      </c>
      <c r="AA2539" s="8">
        <f>IF($D2539="","",V2539-Z2539)</f>
        <v/>
      </c>
      <c r="AB2539" s="8">
        <f>IF($D2539="","",AA2539-N2539)</f>
        <v/>
      </c>
      <c r="AF2539" s="8" t="n"/>
      <c r="AI2539" s="14" t="n"/>
      <c r="AK2539">
        <f>IF($D2539="","",IF(COUNTIF($D$2:$D2539,$D2539)=1,1,0))</f>
        <v/>
      </c>
      <c r="AL2539">
        <f>IF($AK2539=1,SUMPRODUCT(--($AO$2:$AO$7001&lt;$AO2539))+1,"")</f>
        <v/>
      </c>
      <c r="AM2539">
        <f>IF($D2539="","",IF(OR($R2539=TRUE(),$R2539="TRUE"),1,0))</f>
        <v/>
      </c>
      <c r="AN2539">
        <f>IF($D2539="","",IF($X2539="Yes",1,0))</f>
        <v/>
      </c>
      <c r="AO2539">
        <f>IF($AK2539=1,IFERROR(IF(VALUE($D2539)&lt;100000000,VALUE($D2539),1000000000),IFERROR(IF(VALUE(MID($D2539,2,20))&lt;100000000,VALUE(MID($D2539,2,20)),1000000000),1000000000))+ROW()/100000,"")</f>
        <v/>
      </c>
    </row>
    <row r="2540">
      <c r="F2540" s="14" t="n"/>
      <c r="N2540" s="8">
        <f>IF($D2540="","",M2540*V2540/100)</f>
        <v/>
      </c>
      <c r="O2540" s="8" t="n"/>
      <c r="U2540" s="8" t="n"/>
      <c r="V2540" s="8" t="n"/>
      <c r="Y2540">
        <f>IF($D2540="","",IF($AN2540=1,0,IF($AM2540=1,Settings!$C$6,Settings!$C$7))*100)</f>
        <v/>
      </c>
      <c r="Z2540" s="8">
        <f>IF($D2540="","",V2540*Y2540/100)</f>
        <v/>
      </c>
      <c r="AA2540" s="8">
        <f>IF($D2540="","",V2540-Z2540)</f>
        <v/>
      </c>
      <c r="AB2540" s="8">
        <f>IF($D2540="","",AA2540-N2540)</f>
        <v/>
      </c>
      <c r="AF2540" s="8" t="n"/>
      <c r="AI2540" s="14" t="n"/>
      <c r="AK2540">
        <f>IF($D2540="","",IF(COUNTIF($D$2:$D2540,$D2540)=1,1,0))</f>
        <v/>
      </c>
      <c r="AL2540">
        <f>IF($AK2540=1,SUMPRODUCT(--($AO$2:$AO$7001&lt;$AO2540))+1,"")</f>
        <v/>
      </c>
      <c r="AM2540">
        <f>IF($D2540="","",IF(OR($R2540=TRUE(),$R2540="TRUE"),1,0))</f>
        <v/>
      </c>
      <c r="AN2540">
        <f>IF($D2540="","",IF($X2540="Yes",1,0))</f>
        <v/>
      </c>
      <c r="AO2540">
        <f>IF($AK2540=1,IFERROR(IF(VALUE($D2540)&lt;100000000,VALUE($D2540),1000000000),IFERROR(IF(VALUE(MID($D2540,2,20))&lt;100000000,VALUE(MID($D2540,2,20)),1000000000),1000000000))+ROW()/100000,"")</f>
        <v/>
      </c>
    </row>
    <row r="2541">
      <c r="F2541" s="14" t="n"/>
      <c r="N2541" s="8">
        <f>IF($D2541="","",M2541*V2541/100)</f>
        <v/>
      </c>
      <c r="O2541" s="8" t="n"/>
      <c r="U2541" s="8" t="n"/>
      <c r="V2541" s="8" t="n"/>
      <c r="Y2541">
        <f>IF($D2541="","",IF($AN2541=1,0,IF($AM2541=1,Settings!$C$6,Settings!$C$7))*100)</f>
        <v/>
      </c>
      <c r="Z2541" s="8">
        <f>IF($D2541="","",V2541*Y2541/100)</f>
        <v/>
      </c>
      <c r="AA2541" s="8">
        <f>IF($D2541="","",V2541-Z2541)</f>
        <v/>
      </c>
      <c r="AB2541" s="8">
        <f>IF($D2541="","",AA2541-N2541)</f>
        <v/>
      </c>
      <c r="AF2541" s="8" t="n"/>
      <c r="AI2541" s="14" t="n"/>
      <c r="AK2541">
        <f>IF($D2541="","",IF(COUNTIF($D$2:$D2541,$D2541)=1,1,0))</f>
        <v/>
      </c>
      <c r="AL2541">
        <f>IF($AK2541=1,SUMPRODUCT(--($AO$2:$AO$7001&lt;$AO2541))+1,"")</f>
        <v/>
      </c>
      <c r="AM2541">
        <f>IF($D2541="","",IF(OR($R2541=TRUE(),$R2541="TRUE"),1,0))</f>
        <v/>
      </c>
      <c r="AN2541">
        <f>IF($D2541="","",IF($X2541="Yes",1,0))</f>
        <v/>
      </c>
      <c r="AO2541">
        <f>IF($AK2541=1,IFERROR(IF(VALUE($D2541)&lt;100000000,VALUE($D2541),1000000000),IFERROR(IF(VALUE(MID($D2541,2,20))&lt;100000000,VALUE(MID($D2541,2,20)),1000000000),1000000000))+ROW()/100000,"")</f>
        <v/>
      </c>
    </row>
    <row r="2542">
      <c r="F2542" s="14" t="n"/>
      <c r="N2542" s="8">
        <f>IF($D2542="","",M2542*V2542/100)</f>
        <v/>
      </c>
      <c r="O2542" s="8" t="n"/>
      <c r="U2542" s="8" t="n"/>
      <c r="V2542" s="8" t="n"/>
      <c r="Y2542">
        <f>IF($D2542="","",IF($AN2542=1,0,IF($AM2542=1,Settings!$C$6,Settings!$C$7))*100)</f>
        <v/>
      </c>
      <c r="Z2542" s="8">
        <f>IF($D2542="","",V2542*Y2542/100)</f>
        <v/>
      </c>
      <c r="AA2542" s="8">
        <f>IF($D2542="","",V2542-Z2542)</f>
        <v/>
      </c>
      <c r="AB2542" s="8">
        <f>IF($D2542="","",AA2542-N2542)</f>
        <v/>
      </c>
      <c r="AF2542" s="8" t="n"/>
      <c r="AI2542" s="14" t="n"/>
      <c r="AK2542">
        <f>IF($D2542="","",IF(COUNTIF($D$2:$D2542,$D2542)=1,1,0))</f>
        <v/>
      </c>
      <c r="AL2542">
        <f>IF($AK2542=1,SUMPRODUCT(--($AO$2:$AO$7001&lt;$AO2542))+1,"")</f>
        <v/>
      </c>
      <c r="AM2542">
        <f>IF($D2542="","",IF(OR($R2542=TRUE(),$R2542="TRUE"),1,0))</f>
        <v/>
      </c>
      <c r="AN2542">
        <f>IF($D2542="","",IF($X2542="Yes",1,0))</f>
        <v/>
      </c>
      <c r="AO2542">
        <f>IF($AK2542=1,IFERROR(IF(VALUE($D2542)&lt;100000000,VALUE($D2542),1000000000),IFERROR(IF(VALUE(MID($D2542,2,20))&lt;100000000,VALUE(MID($D2542,2,20)),1000000000),1000000000))+ROW()/100000,"")</f>
        <v/>
      </c>
    </row>
    <row r="2543">
      <c r="F2543" s="14" t="n"/>
      <c r="N2543" s="8">
        <f>IF($D2543="","",M2543*V2543/100)</f>
        <v/>
      </c>
      <c r="O2543" s="8" t="n"/>
      <c r="U2543" s="8" t="n"/>
      <c r="V2543" s="8" t="n"/>
      <c r="Y2543">
        <f>IF($D2543="","",IF($AN2543=1,0,IF($AM2543=1,Settings!$C$6,Settings!$C$7))*100)</f>
        <v/>
      </c>
      <c r="Z2543" s="8">
        <f>IF($D2543="","",V2543*Y2543/100)</f>
        <v/>
      </c>
      <c r="AA2543" s="8">
        <f>IF($D2543="","",V2543-Z2543)</f>
        <v/>
      </c>
      <c r="AB2543" s="8">
        <f>IF($D2543="","",AA2543-N2543)</f>
        <v/>
      </c>
      <c r="AF2543" s="8" t="n"/>
      <c r="AI2543" s="14" t="n"/>
      <c r="AK2543">
        <f>IF($D2543="","",IF(COUNTIF($D$2:$D2543,$D2543)=1,1,0))</f>
        <v/>
      </c>
      <c r="AL2543">
        <f>IF($AK2543=1,SUMPRODUCT(--($AO$2:$AO$7001&lt;$AO2543))+1,"")</f>
        <v/>
      </c>
      <c r="AM2543">
        <f>IF($D2543="","",IF(OR($R2543=TRUE(),$R2543="TRUE"),1,0))</f>
        <v/>
      </c>
      <c r="AN2543">
        <f>IF($D2543="","",IF($X2543="Yes",1,0))</f>
        <v/>
      </c>
      <c r="AO2543">
        <f>IF($AK2543=1,IFERROR(IF(VALUE($D2543)&lt;100000000,VALUE($D2543),1000000000),IFERROR(IF(VALUE(MID($D2543,2,20))&lt;100000000,VALUE(MID($D2543,2,20)),1000000000),1000000000))+ROW()/100000,"")</f>
        <v/>
      </c>
    </row>
    <row r="2544">
      <c r="F2544" s="14" t="n"/>
      <c r="N2544" s="8">
        <f>IF($D2544="","",M2544*V2544/100)</f>
        <v/>
      </c>
      <c r="O2544" s="8" t="n"/>
      <c r="U2544" s="8" t="n"/>
      <c r="V2544" s="8" t="n"/>
      <c r="Y2544">
        <f>IF($D2544="","",IF($AN2544=1,0,IF($AM2544=1,Settings!$C$6,Settings!$C$7))*100)</f>
        <v/>
      </c>
      <c r="Z2544" s="8">
        <f>IF($D2544="","",V2544*Y2544/100)</f>
        <v/>
      </c>
      <c r="AA2544" s="8">
        <f>IF($D2544="","",V2544-Z2544)</f>
        <v/>
      </c>
      <c r="AB2544" s="8">
        <f>IF($D2544="","",AA2544-N2544)</f>
        <v/>
      </c>
      <c r="AF2544" s="8" t="n"/>
      <c r="AI2544" s="14" t="n"/>
      <c r="AK2544">
        <f>IF($D2544="","",IF(COUNTIF($D$2:$D2544,$D2544)=1,1,0))</f>
        <v/>
      </c>
      <c r="AL2544">
        <f>IF($AK2544=1,SUMPRODUCT(--($AO$2:$AO$7001&lt;$AO2544))+1,"")</f>
        <v/>
      </c>
      <c r="AM2544">
        <f>IF($D2544="","",IF(OR($R2544=TRUE(),$R2544="TRUE"),1,0))</f>
        <v/>
      </c>
      <c r="AN2544">
        <f>IF($D2544="","",IF($X2544="Yes",1,0))</f>
        <v/>
      </c>
      <c r="AO2544">
        <f>IF($AK2544=1,IFERROR(IF(VALUE($D2544)&lt;100000000,VALUE($D2544),1000000000),IFERROR(IF(VALUE(MID($D2544,2,20))&lt;100000000,VALUE(MID($D2544,2,20)),1000000000),1000000000))+ROW()/100000,"")</f>
        <v/>
      </c>
    </row>
    <row r="2545">
      <c r="F2545" s="14" t="n"/>
      <c r="N2545" s="8">
        <f>IF($D2545="","",M2545*V2545/100)</f>
        <v/>
      </c>
      <c r="O2545" s="8" t="n"/>
      <c r="U2545" s="8" t="n"/>
      <c r="V2545" s="8" t="n"/>
      <c r="Y2545">
        <f>IF($D2545="","",IF($AN2545=1,0,IF($AM2545=1,Settings!$C$6,Settings!$C$7))*100)</f>
        <v/>
      </c>
      <c r="Z2545" s="8">
        <f>IF($D2545="","",V2545*Y2545/100)</f>
        <v/>
      </c>
      <c r="AA2545" s="8">
        <f>IF($D2545="","",V2545-Z2545)</f>
        <v/>
      </c>
      <c r="AB2545" s="8">
        <f>IF($D2545="","",AA2545-N2545)</f>
        <v/>
      </c>
      <c r="AF2545" s="8" t="n"/>
      <c r="AI2545" s="14" t="n"/>
      <c r="AK2545">
        <f>IF($D2545="","",IF(COUNTIF($D$2:$D2545,$D2545)=1,1,0))</f>
        <v/>
      </c>
      <c r="AL2545">
        <f>IF($AK2545=1,SUMPRODUCT(--($AO$2:$AO$7001&lt;$AO2545))+1,"")</f>
        <v/>
      </c>
      <c r="AM2545">
        <f>IF($D2545="","",IF(OR($R2545=TRUE(),$R2545="TRUE"),1,0))</f>
        <v/>
      </c>
      <c r="AN2545">
        <f>IF($D2545="","",IF($X2545="Yes",1,0))</f>
        <v/>
      </c>
      <c r="AO2545">
        <f>IF($AK2545=1,IFERROR(IF(VALUE($D2545)&lt;100000000,VALUE($D2545),1000000000),IFERROR(IF(VALUE(MID($D2545,2,20))&lt;100000000,VALUE(MID($D2545,2,20)),1000000000),1000000000))+ROW()/100000,"")</f>
        <v/>
      </c>
    </row>
    <row r="2546">
      <c r="F2546" s="14" t="n"/>
      <c r="N2546" s="8">
        <f>IF($D2546="","",M2546*V2546/100)</f>
        <v/>
      </c>
      <c r="O2546" s="8" t="n"/>
      <c r="U2546" s="8" t="n"/>
      <c r="V2546" s="8" t="n"/>
      <c r="Y2546">
        <f>IF($D2546="","",IF($AN2546=1,0,IF($AM2546=1,Settings!$C$6,Settings!$C$7))*100)</f>
        <v/>
      </c>
      <c r="Z2546" s="8">
        <f>IF($D2546="","",V2546*Y2546/100)</f>
        <v/>
      </c>
      <c r="AA2546" s="8">
        <f>IF($D2546="","",V2546-Z2546)</f>
        <v/>
      </c>
      <c r="AB2546" s="8">
        <f>IF($D2546="","",AA2546-N2546)</f>
        <v/>
      </c>
      <c r="AF2546" s="8" t="n"/>
      <c r="AI2546" s="14" t="n"/>
      <c r="AK2546">
        <f>IF($D2546="","",IF(COUNTIF($D$2:$D2546,$D2546)=1,1,0))</f>
        <v/>
      </c>
      <c r="AL2546">
        <f>IF($AK2546=1,SUMPRODUCT(--($AO$2:$AO$7001&lt;$AO2546))+1,"")</f>
        <v/>
      </c>
      <c r="AM2546">
        <f>IF($D2546="","",IF(OR($R2546=TRUE(),$R2546="TRUE"),1,0))</f>
        <v/>
      </c>
      <c r="AN2546">
        <f>IF($D2546="","",IF($X2546="Yes",1,0))</f>
        <v/>
      </c>
      <c r="AO2546">
        <f>IF($AK2546=1,IFERROR(IF(VALUE($D2546)&lt;100000000,VALUE($D2546),1000000000),IFERROR(IF(VALUE(MID($D2546,2,20))&lt;100000000,VALUE(MID($D2546,2,20)),1000000000),1000000000))+ROW()/100000,"")</f>
        <v/>
      </c>
    </row>
    <row r="2547">
      <c r="F2547" s="14" t="n"/>
      <c r="N2547" s="8">
        <f>IF($D2547="","",M2547*V2547/100)</f>
        <v/>
      </c>
      <c r="O2547" s="8" t="n"/>
      <c r="U2547" s="8" t="n"/>
      <c r="V2547" s="8" t="n"/>
      <c r="Y2547">
        <f>IF($D2547="","",IF($AN2547=1,0,IF($AM2547=1,Settings!$C$6,Settings!$C$7))*100)</f>
        <v/>
      </c>
      <c r="Z2547" s="8">
        <f>IF($D2547="","",V2547*Y2547/100)</f>
        <v/>
      </c>
      <c r="AA2547" s="8">
        <f>IF($D2547="","",V2547-Z2547)</f>
        <v/>
      </c>
      <c r="AB2547" s="8">
        <f>IF($D2547="","",AA2547-N2547)</f>
        <v/>
      </c>
      <c r="AF2547" s="8" t="n"/>
      <c r="AI2547" s="14" t="n"/>
      <c r="AK2547">
        <f>IF($D2547="","",IF(COUNTIF($D$2:$D2547,$D2547)=1,1,0))</f>
        <v/>
      </c>
      <c r="AL2547">
        <f>IF($AK2547=1,SUMPRODUCT(--($AO$2:$AO$7001&lt;$AO2547))+1,"")</f>
        <v/>
      </c>
      <c r="AM2547">
        <f>IF($D2547="","",IF(OR($R2547=TRUE(),$R2547="TRUE"),1,0))</f>
        <v/>
      </c>
      <c r="AN2547">
        <f>IF($D2547="","",IF($X2547="Yes",1,0))</f>
        <v/>
      </c>
      <c r="AO2547">
        <f>IF($AK2547=1,IFERROR(IF(VALUE($D2547)&lt;100000000,VALUE($D2547),1000000000),IFERROR(IF(VALUE(MID($D2547,2,20))&lt;100000000,VALUE(MID($D2547,2,20)),1000000000),1000000000))+ROW()/100000,"")</f>
        <v/>
      </c>
    </row>
    <row r="2548">
      <c r="F2548" s="14" t="n"/>
      <c r="N2548" s="8">
        <f>IF($D2548="","",M2548*V2548/100)</f>
        <v/>
      </c>
      <c r="O2548" s="8" t="n"/>
      <c r="U2548" s="8" t="n"/>
      <c r="V2548" s="8" t="n"/>
      <c r="Y2548">
        <f>IF($D2548="","",IF($AN2548=1,0,IF($AM2548=1,Settings!$C$6,Settings!$C$7))*100)</f>
        <v/>
      </c>
      <c r="Z2548" s="8">
        <f>IF($D2548="","",V2548*Y2548/100)</f>
        <v/>
      </c>
      <c r="AA2548" s="8">
        <f>IF($D2548="","",V2548-Z2548)</f>
        <v/>
      </c>
      <c r="AB2548" s="8">
        <f>IF($D2548="","",AA2548-N2548)</f>
        <v/>
      </c>
      <c r="AF2548" s="8" t="n"/>
      <c r="AI2548" s="14" t="n"/>
      <c r="AK2548">
        <f>IF($D2548="","",IF(COUNTIF($D$2:$D2548,$D2548)=1,1,0))</f>
        <v/>
      </c>
      <c r="AL2548">
        <f>IF($AK2548=1,SUMPRODUCT(--($AO$2:$AO$7001&lt;$AO2548))+1,"")</f>
        <v/>
      </c>
      <c r="AM2548">
        <f>IF($D2548="","",IF(OR($R2548=TRUE(),$R2548="TRUE"),1,0))</f>
        <v/>
      </c>
      <c r="AN2548">
        <f>IF($D2548="","",IF($X2548="Yes",1,0))</f>
        <v/>
      </c>
      <c r="AO2548">
        <f>IF($AK2548=1,IFERROR(IF(VALUE($D2548)&lt;100000000,VALUE($D2548),1000000000),IFERROR(IF(VALUE(MID($D2548,2,20))&lt;100000000,VALUE(MID($D2548,2,20)),1000000000),1000000000))+ROW()/100000,"")</f>
        <v/>
      </c>
    </row>
    <row r="2549">
      <c r="F2549" s="14" t="n"/>
      <c r="N2549" s="8">
        <f>IF($D2549="","",M2549*V2549/100)</f>
        <v/>
      </c>
      <c r="O2549" s="8" t="n"/>
      <c r="U2549" s="8" t="n"/>
      <c r="V2549" s="8" t="n"/>
      <c r="Y2549">
        <f>IF($D2549="","",IF($AN2549=1,0,IF($AM2549=1,Settings!$C$6,Settings!$C$7))*100)</f>
        <v/>
      </c>
      <c r="Z2549" s="8">
        <f>IF($D2549="","",V2549*Y2549/100)</f>
        <v/>
      </c>
      <c r="AA2549" s="8">
        <f>IF($D2549="","",V2549-Z2549)</f>
        <v/>
      </c>
      <c r="AB2549" s="8">
        <f>IF($D2549="","",AA2549-N2549)</f>
        <v/>
      </c>
      <c r="AF2549" s="8" t="n"/>
      <c r="AI2549" s="14" t="n"/>
      <c r="AK2549">
        <f>IF($D2549="","",IF(COUNTIF($D$2:$D2549,$D2549)=1,1,0))</f>
        <v/>
      </c>
      <c r="AL2549">
        <f>IF($AK2549=1,SUMPRODUCT(--($AO$2:$AO$7001&lt;$AO2549))+1,"")</f>
        <v/>
      </c>
      <c r="AM2549">
        <f>IF($D2549="","",IF(OR($R2549=TRUE(),$R2549="TRUE"),1,0))</f>
        <v/>
      </c>
      <c r="AN2549">
        <f>IF($D2549="","",IF($X2549="Yes",1,0))</f>
        <v/>
      </c>
      <c r="AO2549">
        <f>IF($AK2549=1,IFERROR(IF(VALUE($D2549)&lt;100000000,VALUE($D2549),1000000000),IFERROR(IF(VALUE(MID($D2549,2,20))&lt;100000000,VALUE(MID($D2549,2,20)),1000000000),1000000000))+ROW()/100000,"")</f>
        <v/>
      </c>
    </row>
    <row r="2550">
      <c r="F2550" s="14" t="n"/>
      <c r="N2550" s="8">
        <f>IF($D2550="","",M2550*V2550/100)</f>
        <v/>
      </c>
      <c r="O2550" s="8" t="n"/>
      <c r="U2550" s="8" t="n"/>
      <c r="V2550" s="8" t="n"/>
      <c r="Y2550">
        <f>IF($D2550="","",IF($AN2550=1,0,IF($AM2550=1,Settings!$C$6,Settings!$C$7))*100)</f>
        <v/>
      </c>
      <c r="Z2550" s="8">
        <f>IF($D2550="","",V2550*Y2550/100)</f>
        <v/>
      </c>
      <c r="AA2550" s="8">
        <f>IF($D2550="","",V2550-Z2550)</f>
        <v/>
      </c>
      <c r="AB2550" s="8">
        <f>IF($D2550="","",AA2550-N2550)</f>
        <v/>
      </c>
      <c r="AF2550" s="8" t="n"/>
      <c r="AI2550" s="14" t="n"/>
      <c r="AK2550">
        <f>IF($D2550="","",IF(COUNTIF($D$2:$D2550,$D2550)=1,1,0))</f>
        <v/>
      </c>
      <c r="AL2550">
        <f>IF($AK2550=1,SUMPRODUCT(--($AO$2:$AO$7001&lt;$AO2550))+1,"")</f>
        <v/>
      </c>
      <c r="AM2550">
        <f>IF($D2550="","",IF(OR($R2550=TRUE(),$R2550="TRUE"),1,0))</f>
        <v/>
      </c>
      <c r="AN2550">
        <f>IF($D2550="","",IF($X2550="Yes",1,0))</f>
        <v/>
      </c>
      <c r="AO2550">
        <f>IF($AK2550=1,IFERROR(IF(VALUE($D2550)&lt;100000000,VALUE($D2550),1000000000),IFERROR(IF(VALUE(MID($D2550,2,20))&lt;100000000,VALUE(MID($D2550,2,20)),1000000000),1000000000))+ROW()/100000,"")</f>
        <v/>
      </c>
    </row>
    <row r="2551">
      <c r="F2551" s="14" t="n"/>
      <c r="N2551" s="8">
        <f>IF($D2551="","",M2551*V2551/100)</f>
        <v/>
      </c>
      <c r="O2551" s="8" t="n"/>
      <c r="U2551" s="8" t="n"/>
      <c r="V2551" s="8" t="n"/>
      <c r="Y2551">
        <f>IF($D2551="","",IF($AN2551=1,0,IF($AM2551=1,Settings!$C$6,Settings!$C$7))*100)</f>
        <v/>
      </c>
      <c r="Z2551" s="8">
        <f>IF($D2551="","",V2551*Y2551/100)</f>
        <v/>
      </c>
      <c r="AA2551" s="8">
        <f>IF($D2551="","",V2551-Z2551)</f>
        <v/>
      </c>
      <c r="AB2551" s="8">
        <f>IF($D2551="","",AA2551-N2551)</f>
        <v/>
      </c>
      <c r="AF2551" s="8" t="n"/>
      <c r="AI2551" s="14" t="n"/>
      <c r="AK2551">
        <f>IF($D2551="","",IF(COUNTIF($D$2:$D2551,$D2551)=1,1,0))</f>
        <v/>
      </c>
      <c r="AL2551">
        <f>IF($AK2551=1,SUMPRODUCT(--($AO$2:$AO$7001&lt;$AO2551))+1,"")</f>
        <v/>
      </c>
      <c r="AM2551">
        <f>IF($D2551="","",IF(OR($R2551=TRUE(),$R2551="TRUE"),1,0))</f>
        <v/>
      </c>
      <c r="AN2551">
        <f>IF($D2551="","",IF($X2551="Yes",1,0))</f>
        <v/>
      </c>
      <c r="AO2551">
        <f>IF($AK2551=1,IFERROR(IF(VALUE($D2551)&lt;100000000,VALUE($D2551),1000000000),IFERROR(IF(VALUE(MID($D2551,2,20))&lt;100000000,VALUE(MID($D2551,2,20)),1000000000),1000000000))+ROW()/100000,"")</f>
        <v/>
      </c>
    </row>
    <row r="2552">
      <c r="F2552" s="14" t="n"/>
      <c r="N2552" s="8">
        <f>IF($D2552="","",M2552*V2552/100)</f>
        <v/>
      </c>
      <c r="O2552" s="8" t="n"/>
      <c r="U2552" s="8" t="n"/>
      <c r="V2552" s="8" t="n"/>
      <c r="Y2552">
        <f>IF($D2552="","",IF($AN2552=1,0,IF($AM2552=1,Settings!$C$6,Settings!$C$7))*100)</f>
        <v/>
      </c>
      <c r="Z2552" s="8">
        <f>IF($D2552="","",V2552*Y2552/100)</f>
        <v/>
      </c>
      <c r="AA2552" s="8">
        <f>IF($D2552="","",V2552-Z2552)</f>
        <v/>
      </c>
      <c r="AB2552" s="8">
        <f>IF($D2552="","",AA2552-N2552)</f>
        <v/>
      </c>
      <c r="AF2552" s="8" t="n"/>
      <c r="AI2552" s="14" t="n"/>
      <c r="AK2552">
        <f>IF($D2552="","",IF(COUNTIF($D$2:$D2552,$D2552)=1,1,0))</f>
        <v/>
      </c>
      <c r="AL2552">
        <f>IF($AK2552=1,SUMPRODUCT(--($AO$2:$AO$7001&lt;$AO2552))+1,"")</f>
        <v/>
      </c>
      <c r="AM2552">
        <f>IF($D2552="","",IF(OR($R2552=TRUE(),$R2552="TRUE"),1,0))</f>
        <v/>
      </c>
      <c r="AN2552">
        <f>IF($D2552="","",IF($X2552="Yes",1,0))</f>
        <v/>
      </c>
      <c r="AO2552">
        <f>IF($AK2552=1,IFERROR(IF(VALUE($D2552)&lt;100000000,VALUE($D2552),1000000000),IFERROR(IF(VALUE(MID($D2552,2,20))&lt;100000000,VALUE(MID($D2552,2,20)),1000000000),1000000000))+ROW()/100000,"")</f>
        <v/>
      </c>
    </row>
    <row r="2553">
      <c r="F2553" s="14" t="n"/>
      <c r="N2553" s="8">
        <f>IF($D2553="","",M2553*V2553/100)</f>
        <v/>
      </c>
      <c r="O2553" s="8" t="n"/>
      <c r="U2553" s="8" t="n"/>
      <c r="V2553" s="8" t="n"/>
      <c r="Y2553">
        <f>IF($D2553="","",IF($AN2553=1,0,IF($AM2553=1,Settings!$C$6,Settings!$C$7))*100)</f>
        <v/>
      </c>
      <c r="Z2553" s="8">
        <f>IF($D2553="","",V2553*Y2553/100)</f>
        <v/>
      </c>
      <c r="AA2553" s="8">
        <f>IF($D2553="","",V2553-Z2553)</f>
        <v/>
      </c>
      <c r="AB2553" s="8">
        <f>IF($D2553="","",AA2553-N2553)</f>
        <v/>
      </c>
      <c r="AF2553" s="8" t="n"/>
      <c r="AI2553" s="14" t="n"/>
      <c r="AK2553">
        <f>IF($D2553="","",IF(COUNTIF($D$2:$D2553,$D2553)=1,1,0))</f>
        <v/>
      </c>
      <c r="AL2553">
        <f>IF($AK2553=1,SUMPRODUCT(--($AO$2:$AO$7001&lt;$AO2553))+1,"")</f>
        <v/>
      </c>
      <c r="AM2553">
        <f>IF($D2553="","",IF(OR($R2553=TRUE(),$R2553="TRUE"),1,0))</f>
        <v/>
      </c>
      <c r="AN2553">
        <f>IF($D2553="","",IF($X2553="Yes",1,0))</f>
        <v/>
      </c>
      <c r="AO2553">
        <f>IF($AK2553=1,IFERROR(IF(VALUE($D2553)&lt;100000000,VALUE($D2553),1000000000),IFERROR(IF(VALUE(MID($D2553,2,20))&lt;100000000,VALUE(MID($D2553,2,20)),1000000000),1000000000))+ROW()/100000,"")</f>
        <v/>
      </c>
    </row>
    <row r="2554">
      <c r="F2554" s="14" t="n"/>
      <c r="N2554" s="8">
        <f>IF($D2554="","",M2554*V2554/100)</f>
        <v/>
      </c>
      <c r="O2554" s="8" t="n"/>
      <c r="U2554" s="8" t="n"/>
      <c r="V2554" s="8" t="n"/>
      <c r="Y2554">
        <f>IF($D2554="","",IF($AN2554=1,0,IF($AM2554=1,Settings!$C$6,Settings!$C$7))*100)</f>
        <v/>
      </c>
      <c r="Z2554" s="8">
        <f>IF($D2554="","",V2554*Y2554/100)</f>
        <v/>
      </c>
      <c r="AA2554" s="8">
        <f>IF($D2554="","",V2554-Z2554)</f>
        <v/>
      </c>
      <c r="AB2554" s="8">
        <f>IF($D2554="","",AA2554-N2554)</f>
        <v/>
      </c>
      <c r="AF2554" s="8" t="n"/>
      <c r="AI2554" s="14" t="n"/>
      <c r="AK2554">
        <f>IF($D2554="","",IF(COUNTIF($D$2:$D2554,$D2554)=1,1,0))</f>
        <v/>
      </c>
      <c r="AL2554">
        <f>IF($AK2554=1,SUMPRODUCT(--($AO$2:$AO$7001&lt;$AO2554))+1,"")</f>
        <v/>
      </c>
      <c r="AM2554">
        <f>IF($D2554="","",IF(OR($R2554=TRUE(),$R2554="TRUE"),1,0))</f>
        <v/>
      </c>
      <c r="AN2554">
        <f>IF($D2554="","",IF($X2554="Yes",1,0))</f>
        <v/>
      </c>
      <c r="AO2554">
        <f>IF($AK2554=1,IFERROR(IF(VALUE($D2554)&lt;100000000,VALUE($D2554),1000000000),IFERROR(IF(VALUE(MID($D2554,2,20))&lt;100000000,VALUE(MID($D2554,2,20)),1000000000),1000000000))+ROW()/100000,"")</f>
        <v/>
      </c>
    </row>
    <row r="2555">
      <c r="F2555" s="14" t="n"/>
      <c r="N2555" s="8">
        <f>IF($D2555="","",M2555*V2555/100)</f>
        <v/>
      </c>
      <c r="O2555" s="8" t="n"/>
      <c r="U2555" s="8" t="n"/>
      <c r="V2555" s="8" t="n"/>
      <c r="Y2555">
        <f>IF($D2555="","",IF($AN2555=1,0,IF($AM2555=1,Settings!$C$6,Settings!$C$7))*100)</f>
        <v/>
      </c>
      <c r="Z2555" s="8">
        <f>IF($D2555="","",V2555*Y2555/100)</f>
        <v/>
      </c>
      <c r="AA2555" s="8">
        <f>IF($D2555="","",V2555-Z2555)</f>
        <v/>
      </c>
      <c r="AB2555" s="8">
        <f>IF($D2555="","",AA2555-N2555)</f>
        <v/>
      </c>
      <c r="AF2555" s="8" t="n"/>
      <c r="AI2555" s="14" t="n"/>
      <c r="AK2555">
        <f>IF($D2555="","",IF(COUNTIF($D$2:$D2555,$D2555)=1,1,0))</f>
        <v/>
      </c>
      <c r="AL2555">
        <f>IF($AK2555=1,SUMPRODUCT(--($AO$2:$AO$7001&lt;$AO2555))+1,"")</f>
        <v/>
      </c>
      <c r="AM2555">
        <f>IF($D2555="","",IF(OR($R2555=TRUE(),$R2555="TRUE"),1,0))</f>
        <v/>
      </c>
      <c r="AN2555">
        <f>IF($D2555="","",IF($X2555="Yes",1,0))</f>
        <v/>
      </c>
      <c r="AO2555">
        <f>IF($AK2555=1,IFERROR(IF(VALUE($D2555)&lt;100000000,VALUE($D2555),1000000000),IFERROR(IF(VALUE(MID($D2555,2,20))&lt;100000000,VALUE(MID($D2555,2,20)),1000000000),1000000000))+ROW()/100000,"")</f>
        <v/>
      </c>
    </row>
    <row r="2556">
      <c r="F2556" s="14" t="n"/>
      <c r="N2556" s="8">
        <f>IF($D2556="","",M2556*V2556/100)</f>
        <v/>
      </c>
      <c r="O2556" s="8" t="n"/>
      <c r="U2556" s="8" t="n"/>
      <c r="V2556" s="8" t="n"/>
      <c r="Y2556">
        <f>IF($D2556="","",IF($AN2556=1,0,IF($AM2556=1,Settings!$C$6,Settings!$C$7))*100)</f>
        <v/>
      </c>
      <c r="Z2556" s="8">
        <f>IF($D2556="","",V2556*Y2556/100)</f>
        <v/>
      </c>
      <c r="AA2556" s="8">
        <f>IF($D2556="","",V2556-Z2556)</f>
        <v/>
      </c>
      <c r="AB2556" s="8">
        <f>IF($D2556="","",AA2556-N2556)</f>
        <v/>
      </c>
      <c r="AF2556" s="8" t="n"/>
      <c r="AI2556" s="14" t="n"/>
      <c r="AK2556">
        <f>IF($D2556="","",IF(COUNTIF($D$2:$D2556,$D2556)=1,1,0))</f>
        <v/>
      </c>
      <c r="AL2556">
        <f>IF($AK2556=1,SUMPRODUCT(--($AO$2:$AO$7001&lt;$AO2556))+1,"")</f>
        <v/>
      </c>
      <c r="AM2556">
        <f>IF($D2556="","",IF(OR($R2556=TRUE(),$R2556="TRUE"),1,0))</f>
        <v/>
      </c>
      <c r="AN2556">
        <f>IF($D2556="","",IF($X2556="Yes",1,0))</f>
        <v/>
      </c>
      <c r="AO2556">
        <f>IF($AK2556=1,IFERROR(IF(VALUE($D2556)&lt;100000000,VALUE($D2556),1000000000),IFERROR(IF(VALUE(MID($D2556,2,20))&lt;100000000,VALUE(MID($D2556,2,20)),1000000000),1000000000))+ROW()/100000,"")</f>
        <v/>
      </c>
    </row>
    <row r="2557">
      <c r="F2557" s="14" t="n"/>
      <c r="N2557" s="8">
        <f>IF($D2557="","",M2557*V2557/100)</f>
        <v/>
      </c>
      <c r="O2557" s="8" t="n"/>
      <c r="U2557" s="8" t="n"/>
      <c r="V2557" s="8" t="n"/>
      <c r="Y2557">
        <f>IF($D2557="","",IF($AN2557=1,0,IF($AM2557=1,Settings!$C$6,Settings!$C$7))*100)</f>
        <v/>
      </c>
      <c r="Z2557" s="8">
        <f>IF($D2557="","",V2557*Y2557/100)</f>
        <v/>
      </c>
      <c r="AA2557" s="8">
        <f>IF($D2557="","",V2557-Z2557)</f>
        <v/>
      </c>
      <c r="AB2557" s="8">
        <f>IF($D2557="","",AA2557-N2557)</f>
        <v/>
      </c>
      <c r="AF2557" s="8" t="n"/>
      <c r="AI2557" s="14" t="n"/>
      <c r="AK2557">
        <f>IF($D2557="","",IF(COUNTIF($D$2:$D2557,$D2557)=1,1,0))</f>
        <v/>
      </c>
      <c r="AL2557">
        <f>IF($AK2557=1,SUMPRODUCT(--($AO$2:$AO$7001&lt;$AO2557))+1,"")</f>
        <v/>
      </c>
      <c r="AM2557">
        <f>IF($D2557="","",IF(OR($R2557=TRUE(),$R2557="TRUE"),1,0))</f>
        <v/>
      </c>
      <c r="AN2557">
        <f>IF($D2557="","",IF($X2557="Yes",1,0))</f>
        <v/>
      </c>
      <c r="AO2557">
        <f>IF($AK2557=1,IFERROR(IF(VALUE($D2557)&lt;100000000,VALUE($D2557),1000000000),IFERROR(IF(VALUE(MID($D2557,2,20))&lt;100000000,VALUE(MID($D2557,2,20)),1000000000),1000000000))+ROW()/100000,"")</f>
        <v/>
      </c>
    </row>
    <row r="2558">
      <c r="F2558" s="14" t="n"/>
      <c r="N2558" s="8">
        <f>IF($D2558="","",M2558*V2558/100)</f>
        <v/>
      </c>
      <c r="O2558" s="8" t="n"/>
      <c r="U2558" s="8" t="n"/>
      <c r="V2558" s="8" t="n"/>
      <c r="Y2558">
        <f>IF($D2558="","",IF($AN2558=1,0,IF($AM2558=1,Settings!$C$6,Settings!$C$7))*100)</f>
        <v/>
      </c>
      <c r="Z2558" s="8">
        <f>IF($D2558="","",V2558*Y2558/100)</f>
        <v/>
      </c>
      <c r="AA2558" s="8">
        <f>IF($D2558="","",V2558-Z2558)</f>
        <v/>
      </c>
      <c r="AB2558" s="8">
        <f>IF($D2558="","",AA2558-N2558)</f>
        <v/>
      </c>
      <c r="AF2558" s="8" t="n"/>
      <c r="AI2558" s="14" t="n"/>
      <c r="AK2558">
        <f>IF($D2558="","",IF(COUNTIF($D$2:$D2558,$D2558)=1,1,0))</f>
        <v/>
      </c>
      <c r="AL2558">
        <f>IF($AK2558=1,SUMPRODUCT(--($AO$2:$AO$7001&lt;$AO2558))+1,"")</f>
        <v/>
      </c>
      <c r="AM2558">
        <f>IF($D2558="","",IF(OR($R2558=TRUE(),$R2558="TRUE"),1,0))</f>
        <v/>
      </c>
      <c r="AN2558">
        <f>IF($D2558="","",IF($X2558="Yes",1,0))</f>
        <v/>
      </c>
      <c r="AO2558">
        <f>IF($AK2558=1,IFERROR(IF(VALUE($D2558)&lt;100000000,VALUE($D2558),1000000000),IFERROR(IF(VALUE(MID($D2558,2,20))&lt;100000000,VALUE(MID($D2558,2,20)),1000000000),1000000000))+ROW()/100000,"")</f>
        <v/>
      </c>
    </row>
    <row r="2559">
      <c r="F2559" s="14" t="n"/>
      <c r="N2559" s="8">
        <f>IF($D2559="","",M2559*V2559/100)</f>
        <v/>
      </c>
      <c r="O2559" s="8" t="n"/>
      <c r="U2559" s="8" t="n"/>
      <c r="V2559" s="8" t="n"/>
      <c r="Y2559">
        <f>IF($D2559="","",IF($AN2559=1,0,IF($AM2559=1,Settings!$C$6,Settings!$C$7))*100)</f>
        <v/>
      </c>
      <c r="Z2559" s="8">
        <f>IF($D2559="","",V2559*Y2559/100)</f>
        <v/>
      </c>
      <c r="AA2559" s="8">
        <f>IF($D2559="","",V2559-Z2559)</f>
        <v/>
      </c>
      <c r="AB2559" s="8">
        <f>IF($D2559="","",AA2559-N2559)</f>
        <v/>
      </c>
      <c r="AF2559" s="8" t="n"/>
      <c r="AI2559" s="14" t="n"/>
      <c r="AK2559">
        <f>IF($D2559="","",IF(COUNTIF($D$2:$D2559,$D2559)=1,1,0))</f>
        <v/>
      </c>
      <c r="AL2559">
        <f>IF($AK2559=1,SUMPRODUCT(--($AO$2:$AO$7001&lt;$AO2559))+1,"")</f>
        <v/>
      </c>
      <c r="AM2559">
        <f>IF($D2559="","",IF(OR($R2559=TRUE(),$R2559="TRUE"),1,0))</f>
        <v/>
      </c>
      <c r="AN2559">
        <f>IF($D2559="","",IF($X2559="Yes",1,0))</f>
        <v/>
      </c>
      <c r="AO2559">
        <f>IF($AK2559=1,IFERROR(IF(VALUE($D2559)&lt;100000000,VALUE($D2559),1000000000),IFERROR(IF(VALUE(MID($D2559,2,20))&lt;100000000,VALUE(MID($D2559,2,20)),1000000000),1000000000))+ROW()/100000,"")</f>
        <v/>
      </c>
    </row>
    <row r="2560">
      <c r="F2560" s="14" t="n"/>
      <c r="N2560" s="8">
        <f>IF($D2560="","",M2560*V2560/100)</f>
        <v/>
      </c>
      <c r="O2560" s="8" t="n"/>
      <c r="U2560" s="8" t="n"/>
      <c r="V2560" s="8" t="n"/>
      <c r="Y2560">
        <f>IF($D2560="","",IF($AN2560=1,0,IF($AM2560=1,Settings!$C$6,Settings!$C$7))*100)</f>
        <v/>
      </c>
      <c r="Z2560" s="8">
        <f>IF($D2560="","",V2560*Y2560/100)</f>
        <v/>
      </c>
      <c r="AA2560" s="8">
        <f>IF($D2560="","",V2560-Z2560)</f>
        <v/>
      </c>
      <c r="AB2560" s="8">
        <f>IF($D2560="","",AA2560-N2560)</f>
        <v/>
      </c>
      <c r="AF2560" s="8" t="n"/>
      <c r="AI2560" s="14" t="n"/>
      <c r="AK2560">
        <f>IF($D2560="","",IF(COUNTIF($D$2:$D2560,$D2560)=1,1,0))</f>
        <v/>
      </c>
      <c r="AL2560">
        <f>IF($AK2560=1,SUMPRODUCT(--($AO$2:$AO$7001&lt;$AO2560))+1,"")</f>
        <v/>
      </c>
      <c r="AM2560">
        <f>IF($D2560="","",IF(OR($R2560=TRUE(),$R2560="TRUE"),1,0))</f>
        <v/>
      </c>
      <c r="AN2560">
        <f>IF($D2560="","",IF($X2560="Yes",1,0))</f>
        <v/>
      </c>
      <c r="AO2560">
        <f>IF($AK2560=1,IFERROR(IF(VALUE($D2560)&lt;100000000,VALUE($D2560),1000000000),IFERROR(IF(VALUE(MID($D2560,2,20))&lt;100000000,VALUE(MID($D2560,2,20)),1000000000),1000000000))+ROW()/100000,"")</f>
        <v/>
      </c>
    </row>
    <row r="2561">
      <c r="F2561" s="14" t="n"/>
      <c r="N2561" s="8">
        <f>IF($D2561="","",M2561*V2561/100)</f>
        <v/>
      </c>
      <c r="O2561" s="8" t="n"/>
      <c r="U2561" s="8" t="n"/>
      <c r="V2561" s="8" t="n"/>
      <c r="Y2561">
        <f>IF($D2561="","",IF($AN2561=1,0,IF($AM2561=1,Settings!$C$6,Settings!$C$7))*100)</f>
        <v/>
      </c>
      <c r="Z2561" s="8">
        <f>IF($D2561="","",V2561*Y2561/100)</f>
        <v/>
      </c>
      <c r="AA2561" s="8">
        <f>IF($D2561="","",V2561-Z2561)</f>
        <v/>
      </c>
      <c r="AB2561" s="8">
        <f>IF($D2561="","",AA2561-N2561)</f>
        <v/>
      </c>
      <c r="AF2561" s="8" t="n"/>
      <c r="AI2561" s="14" t="n"/>
      <c r="AK2561">
        <f>IF($D2561="","",IF(COUNTIF($D$2:$D2561,$D2561)=1,1,0))</f>
        <v/>
      </c>
      <c r="AL2561">
        <f>IF($AK2561=1,SUMPRODUCT(--($AO$2:$AO$7001&lt;$AO2561))+1,"")</f>
        <v/>
      </c>
      <c r="AM2561">
        <f>IF($D2561="","",IF(OR($R2561=TRUE(),$R2561="TRUE"),1,0))</f>
        <v/>
      </c>
      <c r="AN2561">
        <f>IF($D2561="","",IF($X2561="Yes",1,0))</f>
        <v/>
      </c>
      <c r="AO2561">
        <f>IF($AK2561=1,IFERROR(IF(VALUE($D2561)&lt;100000000,VALUE($D2561),1000000000),IFERROR(IF(VALUE(MID($D2561,2,20))&lt;100000000,VALUE(MID($D2561,2,20)),1000000000),1000000000))+ROW()/100000,"")</f>
        <v/>
      </c>
    </row>
    <row r="2562">
      <c r="F2562" s="14" t="n"/>
      <c r="N2562" s="8">
        <f>IF($D2562="","",M2562*V2562/100)</f>
        <v/>
      </c>
      <c r="O2562" s="8" t="n"/>
      <c r="U2562" s="8" t="n"/>
      <c r="V2562" s="8" t="n"/>
      <c r="Y2562">
        <f>IF($D2562="","",IF($AN2562=1,0,IF($AM2562=1,Settings!$C$6,Settings!$C$7))*100)</f>
        <v/>
      </c>
      <c r="Z2562" s="8">
        <f>IF($D2562="","",V2562*Y2562/100)</f>
        <v/>
      </c>
      <c r="AA2562" s="8">
        <f>IF($D2562="","",V2562-Z2562)</f>
        <v/>
      </c>
      <c r="AB2562" s="8">
        <f>IF($D2562="","",AA2562-N2562)</f>
        <v/>
      </c>
      <c r="AF2562" s="8" t="n"/>
      <c r="AI2562" s="14" t="n"/>
      <c r="AK2562">
        <f>IF($D2562="","",IF(COUNTIF($D$2:$D2562,$D2562)=1,1,0))</f>
        <v/>
      </c>
      <c r="AL2562">
        <f>IF($AK2562=1,SUMPRODUCT(--($AO$2:$AO$7001&lt;$AO2562))+1,"")</f>
        <v/>
      </c>
      <c r="AM2562">
        <f>IF($D2562="","",IF(OR($R2562=TRUE(),$R2562="TRUE"),1,0))</f>
        <v/>
      </c>
      <c r="AN2562">
        <f>IF($D2562="","",IF($X2562="Yes",1,0))</f>
        <v/>
      </c>
      <c r="AO2562">
        <f>IF($AK2562=1,IFERROR(IF(VALUE($D2562)&lt;100000000,VALUE($D2562),1000000000),IFERROR(IF(VALUE(MID($D2562,2,20))&lt;100000000,VALUE(MID($D2562,2,20)),1000000000),1000000000))+ROW()/100000,"")</f>
        <v/>
      </c>
    </row>
    <row r="2563">
      <c r="F2563" s="14" t="n"/>
      <c r="N2563" s="8">
        <f>IF($D2563="","",M2563*V2563/100)</f>
        <v/>
      </c>
      <c r="O2563" s="8" t="n"/>
      <c r="U2563" s="8" t="n"/>
      <c r="V2563" s="8" t="n"/>
      <c r="Y2563">
        <f>IF($D2563="","",IF($AN2563=1,0,IF($AM2563=1,Settings!$C$6,Settings!$C$7))*100)</f>
        <v/>
      </c>
      <c r="Z2563" s="8">
        <f>IF($D2563="","",V2563*Y2563/100)</f>
        <v/>
      </c>
      <c r="AA2563" s="8">
        <f>IF($D2563="","",V2563-Z2563)</f>
        <v/>
      </c>
      <c r="AB2563" s="8">
        <f>IF($D2563="","",AA2563-N2563)</f>
        <v/>
      </c>
      <c r="AF2563" s="8" t="n"/>
      <c r="AI2563" s="14" t="n"/>
      <c r="AK2563">
        <f>IF($D2563="","",IF(COUNTIF($D$2:$D2563,$D2563)=1,1,0))</f>
        <v/>
      </c>
      <c r="AL2563">
        <f>IF($AK2563=1,SUMPRODUCT(--($AO$2:$AO$7001&lt;$AO2563))+1,"")</f>
        <v/>
      </c>
      <c r="AM2563">
        <f>IF($D2563="","",IF(OR($R2563=TRUE(),$R2563="TRUE"),1,0))</f>
        <v/>
      </c>
      <c r="AN2563">
        <f>IF($D2563="","",IF($X2563="Yes",1,0))</f>
        <v/>
      </c>
      <c r="AO2563">
        <f>IF($AK2563=1,IFERROR(IF(VALUE($D2563)&lt;100000000,VALUE($D2563),1000000000),IFERROR(IF(VALUE(MID($D2563,2,20))&lt;100000000,VALUE(MID($D2563,2,20)),1000000000),1000000000))+ROW()/100000,"")</f>
        <v/>
      </c>
    </row>
    <row r="2564">
      <c r="F2564" s="14" t="n"/>
      <c r="N2564" s="8">
        <f>IF($D2564="","",M2564*V2564/100)</f>
        <v/>
      </c>
      <c r="O2564" s="8" t="n"/>
      <c r="U2564" s="8" t="n"/>
      <c r="V2564" s="8" t="n"/>
      <c r="Y2564">
        <f>IF($D2564="","",IF($AN2564=1,0,IF($AM2564=1,Settings!$C$6,Settings!$C$7))*100)</f>
        <v/>
      </c>
      <c r="Z2564" s="8">
        <f>IF($D2564="","",V2564*Y2564/100)</f>
        <v/>
      </c>
      <c r="AA2564" s="8">
        <f>IF($D2564="","",V2564-Z2564)</f>
        <v/>
      </c>
      <c r="AB2564" s="8">
        <f>IF($D2564="","",AA2564-N2564)</f>
        <v/>
      </c>
      <c r="AF2564" s="8" t="n"/>
      <c r="AI2564" s="14" t="n"/>
      <c r="AK2564">
        <f>IF($D2564="","",IF(COUNTIF($D$2:$D2564,$D2564)=1,1,0))</f>
        <v/>
      </c>
      <c r="AL2564">
        <f>IF($AK2564=1,SUMPRODUCT(--($AO$2:$AO$7001&lt;$AO2564))+1,"")</f>
        <v/>
      </c>
      <c r="AM2564">
        <f>IF($D2564="","",IF(OR($R2564=TRUE(),$R2564="TRUE"),1,0))</f>
        <v/>
      </c>
      <c r="AN2564">
        <f>IF($D2564="","",IF($X2564="Yes",1,0))</f>
        <v/>
      </c>
      <c r="AO2564">
        <f>IF($AK2564=1,IFERROR(IF(VALUE($D2564)&lt;100000000,VALUE($D2564),1000000000),IFERROR(IF(VALUE(MID($D2564,2,20))&lt;100000000,VALUE(MID($D2564,2,20)),1000000000),1000000000))+ROW()/100000,"")</f>
        <v/>
      </c>
    </row>
    <row r="2565">
      <c r="F2565" s="14" t="n"/>
      <c r="N2565" s="8">
        <f>IF($D2565="","",M2565*V2565/100)</f>
        <v/>
      </c>
      <c r="O2565" s="8" t="n"/>
      <c r="U2565" s="8" t="n"/>
      <c r="V2565" s="8" t="n"/>
      <c r="Y2565">
        <f>IF($D2565="","",IF($AN2565=1,0,IF($AM2565=1,Settings!$C$6,Settings!$C$7))*100)</f>
        <v/>
      </c>
      <c r="Z2565" s="8">
        <f>IF($D2565="","",V2565*Y2565/100)</f>
        <v/>
      </c>
      <c r="AA2565" s="8">
        <f>IF($D2565="","",V2565-Z2565)</f>
        <v/>
      </c>
      <c r="AB2565" s="8">
        <f>IF($D2565="","",AA2565-N2565)</f>
        <v/>
      </c>
      <c r="AF2565" s="8" t="n"/>
      <c r="AI2565" s="14" t="n"/>
      <c r="AK2565">
        <f>IF($D2565="","",IF(COUNTIF($D$2:$D2565,$D2565)=1,1,0))</f>
        <v/>
      </c>
      <c r="AL2565">
        <f>IF($AK2565=1,SUMPRODUCT(--($AO$2:$AO$7001&lt;$AO2565))+1,"")</f>
        <v/>
      </c>
      <c r="AM2565">
        <f>IF($D2565="","",IF(OR($R2565=TRUE(),$R2565="TRUE"),1,0))</f>
        <v/>
      </c>
      <c r="AN2565">
        <f>IF($D2565="","",IF($X2565="Yes",1,0))</f>
        <v/>
      </c>
      <c r="AO2565">
        <f>IF($AK2565=1,IFERROR(IF(VALUE($D2565)&lt;100000000,VALUE($D2565),1000000000),IFERROR(IF(VALUE(MID($D2565,2,20))&lt;100000000,VALUE(MID($D2565,2,20)),1000000000),1000000000))+ROW()/100000,"")</f>
        <v/>
      </c>
    </row>
    <row r="2566">
      <c r="F2566" s="14" t="n"/>
      <c r="N2566" s="8">
        <f>IF($D2566="","",M2566*V2566/100)</f>
        <v/>
      </c>
      <c r="O2566" s="8" t="n"/>
      <c r="U2566" s="8" t="n"/>
      <c r="V2566" s="8" t="n"/>
      <c r="Y2566">
        <f>IF($D2566="","",IF($AN2566=1,0,IF($AM2566=1,Settings!$C$6,Settings!$C$7))*100)</f>
        <v/>
      </c>
      <c r="Z2566" s="8">
        <f>IF($D2566="","",V2566*Y2566/100)</f>
        <v/>
      </c>
      <c r="AA2566" s="8">
        <f>IF($D2566="","",V2566-Z2566)</f>
        <v/>
      </c>
      <c r="AB2566" s="8">
        <f>IF($D2566="","",AA2566-N2566)</f>
        <v/>
      </c>
      <c r="AF2566" s="8" t="n"/>
      <c r="AI2566" s="14" t="n"/>
      <c r="AK2566">
        <f>IF($D2566="","",IF(COUNTIF($D$2:$D2566,$D2566)=1,1,0))</f>
        <v/>
      </c>
      <c r="AL2566">
        <f>IF($AK2566=1,SUMPRODUCT(--($AO$2:$AO$7001&lt;$AO2566))+1,"")</f>
        <v/>
      </c>
      <c r="AM2566">
        <f>IF($D2566="","",IF(OR($R2566=TRUE(),$R2566="TRUE"),1,0))</f>
        <v/>
      </c>
      <c r="AN2566">
        <f>IF($D2566="","",IF($X2566="Yes",1,0))</f>
        <v/>
      </c>
      <c r="AO2566">
        <f>IF($AK2566=1,IFERROR(IF(VALUE($D2566)&lt;100000000,VALUE($D2566),1000000000),IFERROR(IF(VALUE(MID($D2566,2,20))&lt;100000000,VALUE(MID($D2566,2,20)),1000000000),1000000000))+ROW()/100000,"")</f>
        <v/>
      </c>
    </row>
    <row r="2567">
      <c r="F2567" s="14" t="n"/>
      <c r="N2567" s="8">
        <f>IF($D2567="","",M2567*V2567/100)</f>
        <v/>
      </c>
      <c r="O2567" s="8" t="n"/>
      <c r="U2567" s="8" t="n"/>
      <c r="V2567" s="8" t="n"/>
      <c r="Y2567">
        <f>IF($D2567="","",IF($AN2567=1,0,IF($AM2567=1,Settings!$C$6,Settings!$C$7))*100)</f>
        <v/>
      </c>
      <c r="Z2567" s="8">
        <f>IF($D2567="","",V2567*Y2567/100)</f>
        <v/>
      </c>
      <c r="AA2567" s="8">
        <f>IF($D2567="","",V2567-Z2567)</f>
        <v/>
      </c>
      <c r="AB2567" s="8">
        <f>IF($D2567="","",AA2567-N2567)</f>
        <v/>
      </c>
      <c r="AF2567" s="8" t="n"/>
      <c r="AI2567" s="14" t="n"/>
      <c r="AK2567">
        <f>IF($D2567="","",IF(COUNTIF($D$2:$D2567,$D2567)=1,1,0))</f>
        <v/>
      </c>
      <c r="AL2567">
        <f>IF($AK2567=1,SUMPRODUCT(--($AO$2:$AO$7001&lt;$AO2567))+1,"")</f>
        <v/>
      </c>
      <c r="AM2567">
        <f>IF($D2567="","",IF(OR($R2567=TRUE(),$R2567="TRUE"),1,0))</f>
        <v/>
      </c>
      <c r="AN2567">
        <f>IF($D2567="","",IF($X2567="Yes",1,0))</f>
        <v/>
      </c>
      <c r="AO2567">
        <f>IF($AK2567=1,IFERROR(IF(VALUE($D2567)&lt;100000000,VALUE($D2567),1000000000),IFERROR(IF(VALUE(MID($D2567,2,20))&lt;100000000,VALUE(MID($D2567,2,20)),1000000000),1000000000))+ROW()/100000,"")</f>
        <v/>
      </c>
    </row>
    <row r="2568">
      <c r="F2568" s="14" t="n"/>
      <c r="N2568" s="8">
        <f>IF($D2568="","",M2568*V2568/100)</f>
        <v/>
      </c>
      <c r="O2568" s="8" t="n"/>
      <c r="U2568" s="8" t="n"/>
      <c r="V2568" s="8" t="n"/>
      <c r="Y2568">
        <f>IF($D2568="","",IF($AN2568=1,0,IF($AM2568=1,Settings!$C$6,Settings!$C$7))*100)</f>
        <v/>
      </c>
      <c r="Z2568" s="8">
        <f>IF($D2568="","",V2568*Y2568/100)</f>
        <v/>
      </c>
      <c r="AA2568" s="8">
        <f>IF($D2568="","",V2568-Z2568)</f>
        <v/>
      </c>
      <c r="AB2568" s="8">
        <f>IF($D2568="","",AA2568-N2568)</f>
        <v/>
      </c>
      <c r="AF2568" s="8" t="n"/>
      <c r="AI2568" s="14" t="n"/>
      <c r="AK2568">
        <f>IF($D2568="","",IF(COUNTIF($D$2:$D2568,$D2568)=1,1,0))</f>
        <v/>
      </c>
      <c r="AL2568">
        <f>IF($AK2568=1,SUMPRODUCT(--($AO$2:$AO$7001&lt;$AO2568))+1,"")</f>
        <v/>
      </c>
      <c r="AM2568">
        <f>IF($D2568="","",IF(OR($R2568=TRUE(),$R2568="TRUE"),1,0))</f>
        <v/>
      </c>
      <c r="AN2568">
        <f>IF($D2568="","",IF($X2568="Yes",1,0))</f>
        <v/>
      </c>
      <c r="AO2568">
        <f>IF($AK2568=1,IFERROR(IF(VALUE($D2568)&lt;100000000,VALUE($D2568),1000000000),IFERROR(IF(VALUE(MID($D2568,2,20))&lt;100000000,VALUE(MID($D2568,2,20)),1000000000),1000000000))+ROW()/100000,"")</f>
        <v/>
      </c>
    </row>
    <row r="2569">
      <c r="F2569" s="14" t="n"/>
      <c r="N2569" s="8">
        <f>IF($D2569="","",M2569*V2569/100)</f>
        <v/>
      </c>
      <c r="O2569" s="8" t="n"/>
      <c r="U2569" s="8" t="n"/>
      <c r="V2569" s="8" t="n"/>
      <c r="Y2569">
        <f>IF($D2569="","",IF($AN2569=1,0,IF($AM2569=1,Settings!$C$6,Settings!$C$7))*100)</f>
        <v/>
      </c>
      <c r="Z2569" s="8">
        <f>IF($D2569="","",V2569*Y2569/100)</f>
        <v/>
      </c>
      <c r="AA2569" s="8">
        <f>IF($D2569="","",V2569-Z2569)</f>
        <v/>
      </c>
      <c r="AB2569" s="8">
        <f>IF($D2569="","",AA2569-N2569)</f>
        <v/>
      </c>
      <c r="AF2569" s="8" t="n"/>
      <c r="AI2569" s="14" t="n"/>
      <c r="AK2569">
        <f>IF($D2569="","",IF(COUNTIF($D$2:$D2569,$D2569)=1,1,0))</f>
        <v/>
      </c>
      <c r="AL2569">
        <f>IF($AK2569=1,SUMPRODUCT(--($AO$2:$AO$7001&lt;$AO2569))+1,"")</f>
        <v/>
      </c>
      <c r="AM2569">
        <f>IF($D2569="","",IF(OR($R2569=TRUE(),$R2569="TRUE"),1,0))</f>
        <v/>
      </c>
      <c r="AN2569">
        <f>IF($D2569="","",IF($X2569="Yes",1,0))</f>
        <v/>
      </c>
      <c r="AO2569">
        <f>IF($AK2569=1,IFERROR(IF(VALUE($D2569)&lt;100000000,VALUE($D2569),1000000000),IFERROR(IF(VALUE(MID($D2569,2,20))&lt;100000000,VALUE(MID($D2569,2,20)),1000000000),1000000000))+ROW()/100000,"")</f>
        <v/>
      </c>
    </row>
    <row r="2570">
      <c r="F2570" s="14" t="n"/>
      <c r="N2570" s="8">
        <f>IF($D2570="","",M2570*V2570/100)</f>
        <v/>
      </c>
      <c r="O2570" s="8" t="n"/>
      <c r="U2570" s="8" t="n"/>
      <c r="V2570" s="8" t="n"/>
      <c r="Y2570">
        <f>IF($D2570="","",IF($AN2570=1,0,IF($AM2570=1,Settings!$C$6,Settings!$C$7))*100)</f>
        <v/>
      </c>
      <c r="Z2570" s="8">
        <f>IF($D2570="","",V2570*Y2570/100)</f>
        <v/>
      </c>
      <c r="AA2570" s="8">
        <f>IF($D2570="","",V2570-Z2570)</f>
        <v/>
      </c>
      <c r="AB2570" s="8">
        <f>IF($D2570="","",AA2570-N2570)</f>
        <v/>
      </c>
      <c r="AF2570" s="8" t="n"/>
      <c r="AI2570" s="14" t="n"/>
      <c r="AK2570">
        <f>IF($D2570="","",IF(COUNTIF($D$2:$D2570,$D2570)=1,1,0))</f>
        <v/>
      </c>
      <c r="AL2570">
        <f>IF($AK2570=1,SUMPRODUCT(--($AO$2:$AO$7001&lt;$AO2570))+1,"")</f>
        <v/>
      </c>
      <c r="AM2570">
        <f>IF($D2570="","",IF(OR($R2570=TRUE(),$R2570="TRUE"),1,0))</f>
        <v/>
      </c>
      <c r="AN2570">
        <f>IF($D2570="","",IF($X2570="Yes",1,0))</f>
        <v/>
      </c>
      <c r="AO2570">
        <f>IF($AK2570=1,IFERROR(IF(VALUE($D2570)&lt;100000000,VALUE($D2570),1000000000),IFERROR(IF(VALUE(MID($D2570,2,20))&lt;100000000,VALUE(MID($D2570,2,20)),1000000000),1000000000))+ROW()/100000,"")</f>
        <v/>
      </c>
    </row>
    <row r="2571">
      <c r="F2571" s="14" t="n"/>
      <c r="N2571" s="8">
        <f>IF($D2571="","",M2571*V2571/100)</f>
        <v/>
      </c>
      <c r="O2571" s="8" t="n"/>
      <c r="U2571" s="8" t="n"/>
      <c r="V2571" s="8" t="n"/>
      <c r="Y2571">
        <f>IF($D2571="","",IF($AN2571=1,0,IF($AM2571=1,Settings!$C$6,Settings!$C$7))*100)</f>
        <v/>
      </c>
      <c r="Z2571" s="8">
        <f>IF($D2571="","",V2571*Y2571/100)</f>
        <v/>
      </c>
      <c r="AA2571" s="8">
        <f>IF($D2571="","",V2571-Z2571)</f>
        <v/>
      </c>
      <c r="AB2571" s="8">
        <f>IF($D2571="","",AA2571-N2571)</f>
        <v/>
      </c>
      <c r="AF2571" s="8" t="n"/>
      <c r="AI2571" s="14" t="n"/>
      <c r="AK2571">
        <f>IF($D2571="","",IF(COUNTIF($D$2:$D2571,$D2571)=1,1,0))</f>
        <v/>
      </c>
      <c r="AL2571">
        <f>IF($AK2571=1,SUMPRODUCT(--($AO$2:$AO$7001&lt;$AO2571))+1,"")</f>
        <v/>
      </c>
      <c r="AM2571">
        <f>IF($D2571="","",IF(OR($R2571=TRUE(),$R2571="TRUE"),1,0))</f>
        <v/>
      </c>
      <c r="AN2571">
        <f>IF($D2571="","",IF($X2571="Yes",1,0))</f>
        <v/>
      </c>
      <c r="AO2571">
        <f>IF($AK2571=1,IFERROR(IF(VALUE($D2571)&lt;100000000,VALUE($D2571),1000000000),IFERROR(IF(VALUE(MID($D2571,2,20))&lt;100000000,VALUE(MID($D2571,2,20)),1000000000),1000000000))+ROW()/100000,"")</f>
        <v/>
      </c>
    </row>
    <row r="2572">
      <c r="F2572" s="14" t="n"/>
      <c r="N2572" s="8">
        <f>IF($D2572="","",M2572*V2572/100)</f>
        <v/>
      </c>
      <c r="O2572" s="8" t="n"/>
      <c r="U2572" s="8" t="n"/>
      <c r="V2572" s="8" t="n"/>
      <c r="Y2572">
        <f>IF($D2572="","",IF($AN2572=1,0,IF($AM2572=1,Settings!$C$6,Settings!$C$7))*100)</f>
        <v/>
      </c>
      <c r="Z2572" s="8">
        <f>IF($D2572="","",V2572*Y2572/100)</f>
        <v/>
      </c>
      <c r="AA2572" s="8">
        <f>IF($D2572="","",V2572-Z2572)</f>
        <v/>
      </c>
      <c r="AB2572" s="8">
        <f>IF($D2572="","",AA2572-N2572)</f>
        <v/>
      </c>
      <c r="AF2572" s="8" t="n"/>
      <c r="AI2572" s="14" t="n"/>
      <c r="AK2572">
        <f>IF($D2572="","",IF(COUNTIF($D$2:$D2572,$D2572)=1,1,0))</f>
        <v/>
      </c>
      <c r="AL2572">
        <f>IF($AK2572=1,SUMPRODUCT(--($AO$2:$AO$7001&lt;$AO2572))+1,"")</f>
        <v/>
      </c>
      <c r="AM2572">
        <f>IF($D2572="","",IF(OR($R2572=TRUE(),$R2572="TRUE"),1,0))</f>
        <v/>
      </c>
      <c r="AN2572">
        <f>IF($D2572="","",IF($X2572="Yes",1,0))</f>
        <v/>
      </c>
      <c r="AO2572">
        <f>IF($AK2572=1,IFERROR(IF(VALUE($D2572)&lt;100000000,VALUE($D2572),1000000000),IFERROR(IF(VALUE(MID($D2572,2,20))&lt;100000000,VALUE(MID($D2572,2,20)),1000000000),1000000000))+ROW()/100000,"")</f>
        <v/>
      </c>
    </row>
    <row r="2573">
      <c r="F2573" s="14" t="n"/>
      <c r="N2573" s="8">
        <f>IF($D2573="","",M2573*V2573/100)</f>
        <v/>
      </c>
      <c r="O2573" s="8" t="n"/>
      <c r="U2573" s="8" t="n"/>
      <c r="V2573" s="8" t="n"/>
      <c r="Y2573">
        <f>IF($D2573="","",IF($AN2573=1,0,IF($AM2573=1,Settings!$C$6,Settings!$C$7))*100)</f>
        <v/>
      </c>
      <c r="Z2573" s="8">
        <f>IF($D2573="","",V2573*Y2573/100)</f>
        <v/>
      </c>
      <c r="AA2573" s="8">
        <f>IF($D2573="","",V2573-Z2573)</f>
        <v/>
      </c>
      <c r="AB2573" s="8">
        <f>IF($D2573="","",AA2573-N2573)</f>
        <v/>
      </c>
      <c r="AF2573" s="8" t="n"/>
      <c r="AI2573" s="14" t="n"/>
      <c r="AK2573">
        <f>IF($D2573="","",IF(COUNTIF($D$2:$D2573,$D2573)=1,1,0))</f>
        <v/>
      </c>
      <c r="AL2573">
        <f>IF($AK2573=1,SUMPRODUCT(--($AO$2:$AO$7001&lt;$AO2573))+1,"")</f>
        <v/>
      </c>
      <c r="AM2573">
        <f>IF($D2573="","",IF(OR($R2573=TRUE(),$R2573="TRUE"),1,0))</f>
        <v/>
      </c>
      <c r="AN2573">
        <f>IF($D2573="","",IF($X2573="Yes",1,0))</f>
        <v/>
      </c>
      <c r="AO2573">
        <f>IF($AK2573=1,IFERROR(IF(VALUE($D2573)&lt;100000000,VALUE($D2573),1000000000),IFERROR(IF(VALUE(MID($D2573,2,20))&lt;100000000,VALUE(MID($D2573,2,20)),1000000000),1000000000))+ROW()/100000,"")</f>
        <v/>
      </c>
    </row>
    <row r="2574">
      <c r="F2574" s="14" t="n"/>
      <c r="N2574" s="8">
        <f>IF($D2574="","",M2574*V2574/100)</f>
        <v/>
      </c>
      <c r="O2574" s="8" t="n"/>
      <c r="U2574" s="8" t="n"/>
      <c r="V2574" s="8" t="n"/>
      <c r="Y2574">
        <f>IF($D2574="","",IF($AN2574=1,0,IF($AM2574=1,Settings!$C$6,Settings!$C$7))*100)</f>
        <v/>
      </c>
      <c r="Z2574" s="8">
        <f>IF($D2574="","",V2574*Y2574/100)</f>
        <v/>
      </c>
      <c r="AA2574" s="8">
        <f>IF($D2574="","",V2574-Z2574)</f>
        <v/>
      </c>
      <c r="AB2574" s="8">
        <f>IF($D2574="","",AA2574-N2574)</f>
        <v/>
      </c>
      <c r="AF2574" s="8" t="n"/>
      <c r="AI2574" s="14" t="n"/>
      <c r="AK2574">
        <f>IF($D2574="","",IF(COUNTIF($D$2:$D2574,$D2574)=1,1,0))</f>
        <v/>
      </c>
      <c r="AL2574">
        <f>IF($AK2574=1,SUMPRODUCT(--($AO$2:$AO$7001&lt;$AO2574))+1,"")</f>
        <v/>
      </c>
      <c r="AM2574">
        <f>IF($D2574="","",IF(OR($R2574=TRUE(),$R2574="TRUE"),1,0))</f>
        <v/>
      </c>
      <c r="AN2574">
        <f>IF($D2574="","",IF($X2574="Yes",1,0))</f>
        <v/>
      </c>
      <c r="AO2574">
        <f>IF($AK2574=1,IFERROR(IF(VALUE($D2574)&lt;100000000,VALUE($D2574),1000000000),IFERROR(IF(VALUE(MID($D2574,2,20))&lt;100000000,VALUE(MID($D2574,2,20)),1000000000),1000000000))+ROW()/100000,"")</f>
        <v/>
      </c>
    </row>
    <row r="2575">
      <c r="F2575" s="14" t="n"/>
      <c r="N2575" s="8">
        <f>IF($D2575="","",M2575*V2575/100)</f>
        <v/>
      </c>
      <c r="O2575" s="8" t="n"/>
      <c r="U2575" s="8" t="n"/>
      <c r="V2575" s="8" t="n"/>
      <c r="Y2575">
        <f>IF($D2575="","",IF($AN2575=1,0,IF($AM2575=1,Settings!$C$6,Settings!$C$7))*100)</f>
        <v/>
      </c>
      <c r="Z2575" s="8">
        <f>IF($D2575="","",V2575*Y2575/100)</f>
        <v/>
      </c>
      <c r="AA2575" s="8">
        <f>IF($D2575="","",V2575-Z2575)</f>
        <v/>
      </c>
      <c r="AB2575" s="8">
        <f>IF($D2575="","",AA2575-N2575)</f>
        <v/>
      </c>
      <c r="AF2575" s="8" t="n"/>
      <c r="AI2575" s="14" t="n"/>
      <c r="AK2575">
        <f>IF($D2575="","",IF(COUNTIF($D$2:$D2575,$D2575)=1,1,0))</f>
        <v/>
      </c>
      <c r="AL2575">
        <f>IF($AK2575=1,SUMPRODUCT(--($AO$2:$AO$7001&lt;$AO2575))+1,"")</f>
        <v/>
      </c>
      <c r="AM2575">
        <f>IF($D2575="","",IF(OR($R2575=TRUE(),$R2575="TRUE"),1,0))</f>
        <v/>
      </c>
      <c r="AN2575">
        <f>IF($D2575="","",IF($X2575="Yes",1,0))</f>
        <v/>
      </c>
      <c r="AO2575">
        <f>IF($AK2575=1,IFERROR(IF(VALUE($D2575)&lt;100000000,VALUE($D2575),1000000000),IFERROR(IF(VALUE(MID($D2575,2,20))&lt;100000000,VALUE(MID($D2575,2,20)),1000000000),1000000000))+ROW()/100000,"")</f>
        <v/>
      </c>
    </row>
    <row r="2576">
      <c r="F2576" s="14" t="n"/>
      <c r="N2576" s="8">
        <f>IF($D2576="","",M2576*V2576/100)</f>
        <v/>
      </c>
      <c r="O2576" s="8" t="n"/>
      <c r="U2576" s="8" t="n"/>
      <c r="V2576" s="8" t="n"/>
      <c r="Y2576">
        <f>IF($D2576="","",IF($AN2576=1,0,IF($AM2576=1,Settings!$C$6,Settings!$C$7))*100)</f>
        <v/>
      </c>
      <c r="Z2576" s="8">
        <f>IF($D2576="","",V2576*Y2576/100)</f>
        <v/>
      </c>
      <c r="AA2576" s="8">
        <f>IF($D2576="","",V2576-Z2576)</f>
        <v/>
      </c>
      <c r="AB2576" s="8">
        <f>IF($D2576="","",AA2576-N2576)</f>
        <v/>
      </c>
      <c r="AF2576" s="8" t="n"/>
      <c r="AI2576" s="14" t="n"/>
      <c r="AK2576">
        <f>IF($D2576="","",IF(COUNTIF($D$2:$D2576,$D2576)=1,1,0))</f>
        <v/>
      </c>
      <c r="AL2576">
        <f>IF($AK2576=1,SUMPRODUCT(--($AO$2:$AO$7001&lt;$AO2576))+1,"")</f>
        <v/>
      </c>
      <c r="AM2576">
        <f>IF($D2576="","",IF(OR($R2576=TRUE(),$R2576="TRUE"),1,0))</f>
        <v/>
      </c>
      <c r="AN2576">
        <f>IF($D2576="","",IF($X2576="Yes",1,0))</f>
        <v/>
      </c>
      <c r="AO2576">
        <f>IF($AK2576=1,IFERROR(IF(VALUE($D2576)&lt;100000000,VALUE($D2576),1000000000),IFERROR(IF(VALUE(MID($D2576,2,20))&lt;100000000,VALUE(MID($D2576,2,20)),1000000000),1000000000))+ROW()/100000,"")</f>
        <v/>
      </c>
    </row>
    <row r="2577">
      <c r="F2577" s="14" t="n"/>
      <c r="N2577" s="8">
        <f>IF($D2577="","",M2577*V2577/100)</f>
        <v/>
      </c>
      <c r="O2577" s="8" t="n"/>
      <c r="U2577" s="8" t="n"/>
      <c r="V2577" s="8" t="n"/>
      <c r="Y2577">
        <f>IF($D2577="","",IF($AN2577=1,0,IF($AM2577=1,Settings!$C$6,Settings!$C$7))*100)</f>
        <v/>
      </c>
      <c r="Z2577" s="8">
        <f>IF($D2577="","",V2577*Y2577/100)</f>
        <v/>
      </c>
      <c r="AA2577" s="8">
        <f>IF($D2577="","",V2577-Z2577)</f>
        <v/>
      </c>
      <c r="AB2577" s="8">
        <f>IF($D2577="","",AA2577-N2577)</f>
        <v/>
      </c>
      <c r="AF2577" s="8" t="n"/>
      <c r="AI2577" s="14" t="n"/>
      <c r="AK2577">
        <f>IF($D2577="","",IF(COUNTIF($D$2:$D2577,$D2577)=1,1,0))</f>
        <v/>
      </c>
      <c r="AL2577">
        <f>IF($AK2577=1,SUMPRODUCT(--($AO$2:$AO$7001&lt;$AO2577))+1,"")</f>
        <v/>
      </c>
      <c r="AM2577">
        <f>IF($D2577="","",IF(OR($R2577=TRUE(),$R2577="TRUE"),1,0))</f>
        <v/>
      </c>
      <c r="AN2577">
        <f>IF($D2577="","",IF($X2577="Yes",1,0))</f>
        <v/>
      </c>
      <c r="AO2577">
        <f>IF($AK2577=1,IFERROR(IF(VALUE($D2577)&lt;100000000,VALUE($D2577),1000000000),IFERROR(IF(VALUE(MID($D2577,2,20))&lt;100000000,VALUE(MID($D2577,2,20)),1000000000),1000000000))+ROW()/100000,"")</f>
        <v/>
      </c>
    </row>
    <row r="2578">
      <c r="F2578" s="14" t="n"/>
      <c r="N2578" s="8">
        <f>IF($D2578="","",M2578*V2578/100)</f>
        <v/>
      </c>
      <c r="O2578" s="8" t="n"/>
      <c r="U2578" s="8" t="n"/>
      <c r="V2578" s="8" t="n"/>
      <c r="Y2578">
        <f>IF($D2578="","",IF($AN2578=1,0,IF($AM2578=1,Settings!$C$6,Settings!$C$7))*100)</f>
        <v/>
      </c>
      <c r="Z2578" s="8">
        <f>IF($D2578="","",V2578*Y2578/100)</f>
        <v/>
      </c>
      <c r="AA2578" s="8">
        <f>IF($D2578="","",V2578-Z2578)</f>
        <v/>
      </c>
      <c r="AB2578" s="8">
        <f>IF($D2578="","",AA2578-N2578)</f>
        <v/>
      </c>
      <c r="AF2578" s="8" t="n"/>
      <c r="AI2578" s="14" t="n"/>
      <c r="AK2578">
        <f>IF($D2578="","",IF(COUNTIF($D$2:$D2578,$D2578)=1,1,0))</f>
        <v/>
      </c>
      <c r="AL2578">
        <f>IF($AK2578=1,SUMPRODUCT(--($AO$2:$AO$7001&lt;$AO2578))+1,"")</f>
        <v/>
      </c>
      <c r="AM2578">
        <f>IF($D2578="","",IF(OR($R2578=TRUE(),$R2578="TRUE"),1,0))</f>
        <v/>
      </c>
      <c r="AN2578">
        <f>IF($D2578="","",IF($X2578="Yes",1,0))</f>
        <v/>
      </c>
      <c r="AO2578">
        <f>IF($AK2578=1,IFERROR(IF(VALUE($D2578)&lt;100000000,VALUE($D2578),1000000000),IFERROR(IF(VALUE(MID($D2578,2,20))&lt;100000000,VALUE(MID($D2578,2,20)),1000000000),1000000000))+ROW()/100000,"")</f>
        <v/>
      </c>
    </row>
    <row r="2579">
      <c r="F2579" s="14" t="n"/>
      <c r="N2579" s="8">
        <f>IF($D2579="","",M2579*V2579/100)</f>
        <v/>
      </c>
      <c r="O2579" s="8" t="n"/>
      <c r="U2579" s="8" t="n"/>
      <c r="V2579" s="8" t="n"/>
      <c r="Y2579">
        <f>IF($D2579="","",IF($AN2579=1,0,IF($AM2579=1,Settings!$C$6,Settings!$C$7))*100)</f>
        <v/>
      </c>
      <c r="Z2579" s="8">
        <f>IF($D2579="","",V2579*Y2579/100)</f>
        <v/>
      </c>
      <c r="AA2579" s="8">
        <f>IF($D2579="","",V2579-Z2579)</f>
        <v/>
      </c>
      <c r="AB2579" s="8">
        <f>IF($D2579="","",AA2579-N2579)</f>
        <v/>
      </c>
      <c r="AF2579" s="8" t="n"/>
      <c r="AI2579" s="14" t="n"/>
      <c r="AK2579">
        <f>IF($D2579="","",IF(COUNTIF($D$2:$D2579,$D2579)=1,1,0))</f>
        <v/>
      </c>
      <c r="AL2579">
        <f>IF($AK2579=1,SUMPRODUCT(--($AO$2:$AO$7001&lt;$AO2579))+1,"")</f>
        <v/>
      </c>
      <c r="AM2579">
        <f>IF($D2579="","",IF(OR($R2579=TRUE(),$R2579="TRUE"),1,0))</f>
        <v/>
      </c>
      <c r="AN2579">
        <f>IF($D2579="","",IF($X2579="Yes",1,0))</f>
        <v/>
      </c>
      <c r="AO2579">
        <f>IF($AK2579=1,IFERROR(IF(VALUE($D2579)&lt;100000000,VALUE($D2579),1000000000),IFERROR(IF(VALUE(MID($D2579,2,20))&lt;100000000,VALUE(MID($D2579,2,20)),1000000000),1000000000))+ROW()/100000,"")</f>
        <v/>
      </c>
    </row>
    <row r="2580">
      <c r="F2580" s="14" t="n"/>
      <c r="N2580" s="8">
        <f>IF($D2580="","",M2580*V2580/100)</f>
        <v/>
      </c>
      <c r="O2580" s="8" t="n"/>
      <c r="U2580" s="8" t="n"/>
      <c r="V2580" s="8" t="n"/>
      <c r="Y2580">
        <f>IF($D2580="","",IF($AN2580=1,0,IF($AM2580=1,Settings!$C$6,Settings!$C$7))*100)</f>
        <v/>
      </c>
      <c r="Z2580" s="8">
        <f>IF($D2580="","",V2580*Y2580/100)</f>
        <v/>
      </c>
      <c r="AA2580" s="8">
        <f>IF($D2580="","",V2580-Z2580)</f>
        <v/>
      </c>
      <c r="AB2580" s="8">
        <f>IF($D2580="","",AA2580-N2580)</f>
        <v/>
      </c>
      <c r="AF2580" s="8" t="n"/>
      <c r="AI2580" s="14" t="n"/>
      <c r="AK2580">
        <f>IF($D2580="","",IF(COUNTIF($D$2:$D2580,$D2580)=1,1,0))</f>
        <v/>
      </c>
      <c r="AL2580">
        <f>IF($AK2580=1,SUMPRODUCT(--($AO$2:$AO$7001&lt;$AO2580))+1,"")</f>
        <v/>
      </c>
      <c r="AM2580">
        <f>IF($D2580="","",IF(OR($R2580=TRUE(),$R2580="TRUE"),1,0))</f>
        <v/>
      </c>
      <c r="AN2580">
        <f>IF($D2580="","",IF($X2580="Yes",1,0))</f>
        <v/>
      </c>
      <c r="AO2580">
        <f>IF($AK2580=1,IFERROR(IF(VALUE($D2580)&lt;100000000,VALUE($D2580),1000000000),IFERROR(IF(VALUE(MID($D2580,2,20))&lt;100000000,VALUE(MID($D2580,2,20)),1000000000),1000000000))+ROW()/100000,"")</f>
        <v/>
      </c>
    </row>
    <row r="2581">
      <c r="F2581" s="14" t="n"/>
      <c r="N2581" s="8">
        <f>IF($D2581="","",M2581*V2581/100)</f>
        <v/>
      </c>
      <c r="O2581" s="8" t="n"/>
      <c r="U2581" s="8" t="n"/>
      <c r="V2581" s="8" t="n"/>
      <c r="Y2581">
        <f>IF($D2581="","",IF($AN2581=1,0,IF($AM2581=1,Settings!$C$6,Settings!$C$7))*100)</f>
        <v/>
      </c>
      <c r="Z2581" s="8">
        <f>IF($D2581="","",V2581*Y2581/100)</f>
        <v/>
      </c>
      <c r="AA2581" s="8">
        <f>IF($D2581="","",V2581-Z2581)</f>
        <v/>
      </c>
      <c r="AB2581" s="8">
        <f>IF($D2581="","",AA2581-N2581)</f>
        <v/>
      </c>
      <c r="AF2581" s="8" t="n"/>
      <c r="AI2581" s="14" t="n"/>
      <c r="AK2581">
        <f>IF($D2581="","",IF(COUNTIF($D$2:$D2581,$D2581)=1,1,0))</f>
        <v/>
      </c>
      <c r="AL2581">
        <f>IF($AK2581=1,SUMPRODUCT(--($AO$2:$AO$7001&lt;$AO2581))+1,"")</f>
        <v/>
      </c>
      <c r="AM2581">
        <f>IF($D2581="","",IF(OR($R2581=TRUE(),$R2581="TRUE"),1,0))</f>
        <v/>
      </c>
      <c r="AN2581">
        <f>IF($D2581="","",IF($X2581="Yes",1,0))</f>
        <v/>
      </c>
      <c r="AO2581">
        <f>IF($AK2581=1,IFERROR(IF(VALUE($D2581)&lt;100000000,VALUE($D2581),1000000000),IFERROR(IF(VALUE(MID($D2581,2,20))&lt;100000000,VALUE(MID($D2581,2,20)),1000000000),1000000000))+ROW()/100000,"")</f>
        <v/>
      </c>
    </row>
    <row r="2582">
      <c r="F2582" s="14" t="n"/>
      <c r="N2582" s="8">
        <f>IF($D2582="","",M2582*V2582/100)</f>
        <v/>
      </c>
      <c r="O2582" s="8" t="n"/>
      <c r="U2582" s="8" t="n"/>
      <c r="V2582" s="8" t="n"/>
      <c r="Y2582">
        <f>IF($D2582="","",IF($AN2582=1,0,IF($AM2582=1,Settings!$C$6,Settings!$C$7))*100)</f>
        <v/>
      </c>
      <c r="Z2582" s="8">
        <f>IF($D2582="","",V2582*Y2582/100)</f>
        <v/>
      </c>
      <c r="AA2582" s="8">
        <f>IF($D2582="","",V2582-Z2582)</f>
        <v/>
      </c>
      <c r="AB2582" s="8">
        <f>IF($D2582="","",AA2582-N2582)</f>
        <v/>
      </c>
      <c r="AF2582" s="8" t="n"/>
      <c r="AI2582" s="14" t="n"/>
      <c r="AK2582">
        <f>IF($D2582="","",IF(COUNTIF($D$2:$D2582,$D2582)=1,1,0))</f>
        <v/>
      </c>
      <c r="AL2582">
        <f>IF($AK2582=1,SUMPRODUCT(--($AO$2:$AO$7001&lt;$AO2582))+1,"")</f>
        <v/>
      </c>
      <c r="AM2582">
        <f>IF($D2582="","",IF(OR($R2582=TRUE(),$R2582="TRUE"),1,0))</f>
        <v/>
      </c>
      <c r="AN2582">
        <f>IF($D2582="","",IF($X2582="Yes",1,0))</f>
        <v/>
      </c>
      <c r="AO2582">
        <f>IF($AK2582=1,IFERROR(IF(VALUE($D2582)&lt;100000000,VALUE($D2582),1000000000),IFERROR(IF(VALUE(MID($D2582,2,20))&lt;100000000,VALUE(MID($D2582,2,20)),1000000000),1000000000))+ROW()/100000,"")</f>
        <v/>
      </c>
    </row>
    <row r="2583">
      <c r="F2583" s="14" t="n"/>
      <c r="N2583" s="8">
        <f>IF($D2583="","",M2583*V2583/100)</f>
        <v/>
      </c>
      <c r="O2583" s="8" t="n"/>
      <c r="U2583" s="8" t="n"/>
      <c r="V2583" s="8" t="n"/>
      <c r="Y2583">
        <f>IF($D2583="","",IF($AN2583=1,0,IF($AM2583=1,Settings!$C$6,Settings!$C$7))*100)</f>
        <v/>
      </c>
      <c r="Z2583" s="8">
        <f>IF($D2583="","",V2583*Y2583/100)</f>
        <v/>
      </c>
      <c r="AA2583" s="8">
        <f>IF($D2583="","",V2583-Z2583)</f>
        <v/>
      </c>
      <c r="AB2583" s="8">
        <f>IF($D2583="","",AA2583-N2583)</f>
        <v/>
      </c>
      <c r="AF2583" s="8" t="n"/>
      <c r="AI2583" s="14" t="n"/>
      <c r="AK2583">
        <f>IF($D2583="","",IF(COUNTIF($D$2:$D2583,$D2583)=1,1,0))</f>
        <v/>
      </c>
      <c r="AL2583">
        <f>IF($AK2583=1,SUMPRODUCT(--($AO$2:$AO$7001&lt;$AO2583))+1,"")</f>
        <v/>
      </c>
      <c r="AM2583">
        <f>IF($D2583="","",IF(OR($R2583=TRUE(),$R2583="TRUE"),1,0))</f>
        <v/>
      </c>
      <c r="AN2583">
        <f>IF($D2583="","",IF($X2583="Yes",1,0))</f>
        <v/>
      </c>
      <c r="AO2583">
        <f>IF($AK2583=1,IFERROR(IF(VALUE($D2583)&lt;100000000,VALUE($D2583),1000000000),IFERROR(IF(VALUE(MID($D2583,2,20))&lt;100000000,VALUE(MID($D2583,2,20)),1000000000),1000000000))+ROW()/100000,"")</f>
        <v/>
      </c>
    </row>
    <row r="2584">
      <c r="F2584" s="14" t="n"/>
      <c r="N2584" s="8">
        <f>IF($D2584="","",M2584*V2584/100)</f>
        <v/>
      </c>
      <c r="O2584" s="8" t="n"/>
      <c r="U2584" s="8" t="n"/>
      <c r="V2584" s="8" t="n"/>
      <c r="Y2584">
        <f>IF($D2584="","",IF($AN2584=1,0,IF($AM2584=1,Settings!$C$6,Settings!$C$7))*100)</f>
        <v/>
      </c>
      <c r="Z2584" s="8">
        <f>IF($D2584="","",V2584*Y2584/100)</f>
        <v/>
      </c>
      <c r="AA2584" s="8">
        <f>IF($D2584="","",V2584-Z2584)</f>
        <v/>
      </c>
      <c r="AB2584" s="8">
        <f>IF($D2584="","",AA2584-N2584)</f>
        <v/>
      </c>
      <c r="AF2584" s="8" t="n"/>
      <c r="AI2584" s="14" t="n"/>
      <c r="AK2584">
        <f>IF($D2584="","",IF(COUNTIF($D$2:$D2584,$D2584)=1,1,0))</f>
        <v/>
      </c>
      <c r="AL2584">
        <f>IF($AK2584=1,SUMPRODUCT(--($AO$2:$AO$7001&lt;$AO2584))+1,"")</f>
        <v/>
      </c>
      <c r="AM2584">
        <f>IF($D2584="","",IF(OR($R2584=TRUE(),$R2584="TRUE"),1,0))</f>
        <v/>
      </c>
      <c r="AN2584">
        <f>IF($D2584="","",IF($X2584="Yes",1,0))</f>
        <v/>
      </c>
      <c r="AO2584">
        <f>IF($AK2584=1,IFERROR(IF(VALUE($D2584)&lt;100000000,VALUE($D2584),1000000000),IFERROR(IF(VALUE(MID($D2584,2,20))&lt;100000000,VALUE(MID($D2584,2,20)),1000000000),1000000000))+ROW()/100000,"")</f>
        <v/>
      </c>
    </row>
    <row r="2585">
      <c r="F2585" s="14" t="n"/>
      <c r="N2585" s="8">
        <f>IF($D2585="","",M2585*V2585/100)</f>
        <v/>
      </c>
      <c r="O2585" s="8" t="n"/>
      <c r="U2585" s="8" t="n"/>
      <c r="V2585" s="8" t="n"/>
      <c r="Y2585">
        <f>IF($D2585="","",IF($AN2585=1,0,IF($AM2585=1,Settings!$C$6,Settings!$C$7))*100)</f>
        <v/>
      </c>
      <c r="Z2585" s="8">
        <f>IF($D2585="","",V2585*Y2585/100)</f>
        <v/>
      </c>
      <c r="AA2585" s="8">
        <f>IF($D2585="","",V2585-Z2585)</f>
        <v/>
      </c>
      <c r="AB2585" s="8">
        <f>IF($D2585="","",AA2585-N2585)</f>
        <v/>
      </c>
      <c r="AF2585" s="8" t="n"/>
      <c r="AI2585" s="14" t="n"/>
      <c r="AK2585">
        <f>IF($D2585="","",IF(COUNTIF($D$2:$D2585,$D2585)=1,1,0))</f>
        <v/>
      </c>
      <c r="AL2585">
        <f>IF($AK2585=1,SUMPRODUCT(--($AO$2:$AO$7001&lt;$AO2585))+1,"")</f>
        <v/>
      </c>
      <c r="AM2585">
        <f>IF($D2585="","",IF(OR($R2585=TRUE(),$R2585="TRUE"),1,0))</f>
        <v/>
      </c>
      <c r="AN2585">
        <f>IF($D2585="","",IF($X2585="Yes",1,0))</f>
        <v/>
      </c>
      <c r="AO2585">
        <f>IF($AK2585=1,IFERROR(IF(VALUE($D2585)&lt;100000000,VALUE($D2585),1000000000),IFERROR(IF(VALUE(MID($D2585,2,20))&lt;100000000,VALUE(MID($D2585,2,20)),1000000000),1000000000))+ROW()/100000,"")</f>
        <v/>
      </c>
    </row>
    <row r="2586">
      <c r="F2586" s="14" t="n"/>
      <c r="N2586" s="8">
        <f>IF($D2586="","",M2586*V2586/100)</f>
        <v/>
      </c>
      <c r="O2586" s="8" t="n"/>
      <c r="U2586" s="8" t="n"/>
      <c r="V2586" s="8" t="n"/>
      <c r="Y2586">
        <f>IF($D2586="","",IF($AN2586=1,0,IF($AM2586=1,Settings!$C$6,Settings!$C$7))*100)</f>
        <v/>
      </c>
      <c r="Z2586" s="8">
        <f>IF($D2586="","",V2586*Y2586/100)</f>
        <v/>
      </c>
      <c r="AA2586" s="8">
        <f>IF($D2586="","",V2586-Z2586)</f>
        <v/>
      </c>
      <c r="AB2586" s="8">
        <f>IF($D2586="","",AA2586-N2586)</f>
        <v/>
      </c>
      <c r="AF2586" s="8" t="n"/>
      <c r="AI2586" s="14" t="n"/>
      <c r="AK2586">
        <f>IF($D2586="","",IF(COUNTIF($D$2:$D2586,$D2586)=1,1,0))</f>
        <v/>
      </c>
      <c r="AL2586">
        <f>IF($AK2586=1,SUMPRODUCT(--($AO$2:$AO$7001&lt;$AO2586))+1,"")</f>
        <v/>
      </c>
      <c r="AM2586">
        <f>IF($D2586="","",IF(OR($R2586=TRUE(),$R2586="TRUE"),1,0))</f>
        <v/>
      </c>
      <c r="AN2586">
        <f>IF($D2586="","",IF($X2586="Yes",1,0))</f>
        <v/>
      </c>
      <c r="AO2586">
        <f>IF($AK2586=1,IFERROR(IF(VALUE($D2586)&lt;100000000,VALUE($D2586),1000000000),IFERROR(IF(VALUE(MID($D2586,2,20))&lt;100000000,VALUE(MID($D2586,2,20)),1000000000),1000000000))+ROW()/100000,"")</f>
        <v/>
      </c>
    </row>
    <row r="2587">
      <c r="F2587" s="14" t="n"/>
      <c r="N2587" s="8">
        <f>IF($D2587="","",M2587*V2587/100)</f>
        <v/>
      </c>
      <c r="O2587" s="8" t="n"/>
      <c r="U2587" s="8" t="n"/>
      <c r="V2587" s="8" t="n"/>
      <c r="Y2587">
        <f>IF($D2587="","",IF($AN2587=1,0,IF($AM2587=1,Settings!$C$6,Settings!$C$7))*100)</f>
        <v/>
      </c>
      <c r="Z2587" s="8">
        <f>IF($D2587="","",V2587*Y2587/100)</f>
        <v/>
      </c>
      <c r="AA2587" s="8">
        <f>IF($D2587="","",V2587-Z2587)</f>
        <v/>
      </c>
      <c r="AB2587" s="8">
        <f>IF($D2587="","",AA2587-N2587)</f>
        <v/>
      </c>
      <c r="AF2587" s="8" t="n"/>
      <c r="AI2587" s="14" t="n"/>
      <c r="AK2587">
        <f>IF($D2587="","",IF(COUNTIF($D$2:$D2587,$D2587)=1,1,0))</f>
        <v/>
      </c>
      <c r="AL2587">
        <f>IF($AK2587=1,SUMPRODUCT(--($AO$2:$AO$7001&lt;$AO2587))+1,"")</f>
        <v/>
      </c>
      <c r="AM2587">
        <f>IF($D2587="","",IF(OR($R2587=TRUE(),$R2587="TRUE"),1,0))</f>
        <v/>
      </c>
      <c r="AN2587">
        <f>IF($D2587="","",IF($X2587="Yes",1,0))</f>
        <v/>
      </c>
      <c r="AO2587">
        <f>IF($AK2587=1,IFERROR(IF(VALUE($D2587)&lt;100000000,VALUE($D2587),1000000000),IFERROR(IF(VALUE(MID($D2587,2,20))&lt;100000000,VALUE(MID($D2587,2,20)),1000000000),1000000000))+ROW()/100000,"")</f>
        <v/>
      </c>
    </row>
    <row r="2588">
      <c r="F2588" s="14" t="n"/>
      <c r="N2588" s="8">
        <f>IF($D2588="","",M2588*V2588/100)</f>
        <v/>
      </c>
      <c r="O2588" s="8" t="n"/>
      <c r="U2588" s="8" t="n"/>
      <c r="V2588" s="8" t="n"/>
      <c r="Y2588">
        <f>IF($D2588="","",IF($AN2588=1,0,IF($AM2588=1,Settings!$C$6,Settings!$C$7))*100)</f>
        <v/>
      </c>
      <c r="Z2588" s="8">
        <f>IF($D2588="","",V2588*Y2588/100)</f>
        <v/>
      </c>
      <c r="AA2588" s="8">
        <f>IF($D2588="","",V2588-Z2588)</f>
        <v/>
      </c>
      <c r="AB2588" s="8">
        <f>IF($D2588="","",AA2588-N2588)</f>
        <v/>
      </c>
      <c r="AF2588" s="8" t="n"/>
      <c r="AI2588" s="14" t="n"/>
      <c r="AK2588">
        <f>IF($D2588="","",IF(COUNTIF($D$2:$D2588,$D2588)=1,1,0))</f>
        <v/>
      </c>
      <c r="AL2588">
        <f>IF($AK2588=1,SUMPRODUCT(--($AO$2:$AO$7001&lt;$AO2588))+1,"")</f>
        <v/>
      </c>
      <c r="AM2588">
        <f>IF($D2588="","",IF(OR($R2588=TRUE(),$R2588="TRUE"),1,0))</f>
        <v/>
      </c>
      <c r="AN2588">
        <f>IF($D2588="","",IF($X2588="Yes",1,0))</f>
        <v/>
      </c>
      <c r="AO2588">
        <f>IF($AK2588=1,IFERROR(IF(VALUE($D2588)&lt;100000000,VALUE($D2588),1000000000),IFERROR(IF(VALUE(MID($D2588,2,20))&lt;100000000,VALUE(MID($D2588,2,20)),1000000000),1000000000))+ROW()/100000,"")</f>
        <v/>
      </c>
    </row>
    <row r="2589">
      <c r="F2589" s="14" t="n"/>
      <c r="N2589" s="8">
        <f>IF($D2589="","",M2589*V2589/100)</f>
        <v/>
      </c>
      <c r="O2589" s="8" t="n"/>
      <c r="U2589" s="8" t="n"/>
      <c r="V2589" s="8" t="n"/>
      <c r="Y2589">
        <f>IF($D2589="","",IF($AN2589=1,0,IF($AM2589=1,Settings!$C$6,Settings!$C$7))*100)</f>
        <v/>
      </c>
      <c r="Z2589" s="8">
        <f>IF($D2589="","",V2589*Y2589/100)</f>
        <v/>
      </c>
      <c r="AA2589" s="8">
        <f>IF($D2589="","",V2589-Z2589)</f>
        <v/>
      </c>
      <c r="AB2589" s="8">
        <f>IF($D2589="","",AA2589-N2589)</f>
        <v/>
      </c>
      <c r="AF2589" s="8" t="n"/>
      <c r="AI2589" s="14" t="n"/>
      <c r="AK2589">
        <f>IF($D2589="","",IF(COUNTIF($D$2:$D2589,$D2589)=1,1,0))</f>
        <v/>
      </c>
      <c r="AL2589">
        <f>IF($AK2589=1,SUMPRODUCT(--($AO$2:$AO$7001&lt;$AO2589))+1,"")</f>
        <v/>
      </c>
      <c r="AM2589">
        <f>IF($D2589="","",IF(OR($R2589=TRUE(),$R2589="TRUE"),1,0))</f>
        <v/>
      </c>
      <c r="AN2589">
        <f>IF($D2589="","",IF($X2589="Yes",1,0))</f>
        <v/>
      </c>
      <c r="AO2589">
        <f>IF($AK2589=1,IFERROR(IF(VALUE($D2589)&lt;100000000,VALUE($D2589),1000000000),IFERROR(IF(VALUE(MID($D2589,2,20))&lt;100000000,VALUE(MID($D2589,2,20)),1000000000),1000000000))+ROW()/100000,"")</f>
        <v/>
      </c>
    </row>
    <row r="2590">
      <c r="F2590" s="14" t="n"/>
      <c r="N2590" s="8">
        <f>IF($D2590="","",M2590*V2590/100)</f>
        <v/>
      </c>
      <c r="O2590" s="8" t="n"/>
      <c r="U2590" s="8" t="n"/>
      <c r="V2590" s="8" t="n"/>
      <c r="Y2590">
        <f>IF($D2590="","",IF($AN2590=1,0,IF($AM2590=1,Settings!$C$6,Settings!$C$7))*100)</f>
        <v/>
      </c>
      <c r="Z2590" s="8">
        <f>IF($D2590="","",V2590*Y2590/100)</f>
        <v/>
      </c>
      <c r="AA2590" s="8">
        <f>IF($D2590="","",V2590-Z2590)</f>
        <v/>
      </c>
      <c r="AB2590" s="8">
        <f>IF($D2590="","",AA2590-N2590)</f>
        <v/>
      </c>
      <c r="AF2590" s="8" t="n"/>
      <c r="AI2590" s="14" t="n"/>
      <c r="AK2590">
        <f>IF($D2590="","",IF(COUNTIF($D$2:$D2590,$D2590)=1,1,0))</f>
        <v/>
      </c>
      <c r="AL2590">
        <f>IF($AK2590=1,SUMPRODUCT(--($AO$2:$AO$7001&lt;$AO2590))+1,"")</f>
        <v/>
      </c>
      <c r="AM2590">
        <f>IF($D2590="","",IF(OR($R2590=TRUE(),$R2590="TRUE"),1,0))</f>
        <v/>
      </c>
      <c r="AN2590">
        <f>IF($D2590="","",IF($X2590="Yes",1,0))</f>
        <v/>
      </c>
      <c r="AO2590">
        <f>IF($AK2590=1,IFERROR(IF(VALUE($D2590)&lt;100000000,VALUE($D2590),1000000000),IFERROR(IF(VALUE(MID($D2590,2,20))&lt;100000000,VALUE(MID($D2590,2,20)),1000000000),1000000000))+ROW()/100000,"")</f>
        <v/>
      </c>
    </row>
    <row r="2591">
      <c r="F2591" s="14" t="n"/>
      <c r="N2591" s="8">
        <f>IF($D2591="","",M2591*V2591/100)</f>
        <v/>
      </c>
      <c r="O2591" s="8" t="n"/>
      <c r="U2591" s="8" t="n"/>
      <c r="V2591" s="8" t="n"/>
      <c r="Y2591">
        <f>IF($D2591="","",IF($AN2591=1,0,IF($AM2591=1,Settings!$C$6,Settings!$C$7))*100)</f>
        <v/>
      </c>
      <c r="Z2591" s="8">
        <f>IF($D2591="","",V2591*Y2591/100)</f>
        <v/>
      </c>
      <c r="AA2591" s="8">
        <f>IF($D2591="","",V2591-Z2591)</f>
        <v/>
      </c>
      <c r="AB2591" s="8">
        <f>IF($D2591="","",AA2591-N2591)</f>
        <v/>
      </c>
      <c r="AF2591" s="8" t="n"/>
      <c r="AI2591" s="14" t="n"/>
      <c r="AK2591">
        <f>IF($D2591="","",IF(COUNTIF($D$2:$D2591,$D2591)=1,1,0))</f>
        <v/>
      </c>
      <c r="AL2591">
        <f>IF($AK2591=1,SUMPRODUCT(--($AO$2:$AO$7001&lt;$AO2591))+1,"")</f>
        <v/>
      </c>
      <c r="AM2591">
        <f>IF($D2591="","",IF(OR($R2591=TRUE(),$R2591="TRUE"),1,0))</f>
        <v/>
      </c>
      <c r="AN2591">
        <f>IF($D2591="","",IF($X2591="Yes",1,0))</f>
        <v/>
      </c>
      <c r="AO2591">
        <f>IF($AK2591=1,IFERROR(IF(VALUE($D2591)&lt;100000000,VALUE($D2591),1000000000),IFERROR(IF(VALUE(MID($D2591,2,20))&lt;100000000,VALUE(MID($D2591,2,20)),1000000000),1000000000))+ROW()/100000,"")</f>
        <v/>
      </c>
    </row>
    <row r="2592">
      <c r="F2592" s="14" t="n"/>
      <c r="N2592" s="8">
        <f>IF($D2592="","",M2592*V2592/100)</f>
        <v/>
      </c>
      <c r="O2592" s="8" t="n"/>
      <c r="U2592" s="8" t="n"/>
      <c r="V2592" s="8" t="n"/>
      <c r="Y2592">
        <f>IF($D2592="","",IF($AN2592=1,0,IF($AM2592=1,Settings!$C$6,Settings!$C$7))*100)</f>
        <v/>
      </c>
      <c r="Z2592" s="8">
        <f>IF($D2592="","",V2592*Y2592/100)</f>
        <v/>
      </c>
      <c r="AA2592" s="8">
        <f>IF($D2592="","",V2592-Z2592)</f>
        <v/>
      </c>
      <c r="AB2592" s="8">
        <f>IF($D2592="","",AA2592-N2592)</f>
        <v/>
      </c>
      <c r="AF2592" s="8" t="n"/>
      <c r="AI2592" s="14" t="n"/>
      <c r="AK2592">
        <f>IF($D2592="","",IF(COUNTIF($D$2:$D2592,$D2592)=1,1,0))</f>
        <v/>
      </c>
      <c r="AL2592">
        <f>IF($AK2592=1,SUMPRODUCT(--($AO$2:$AO$7001&lt;$AO2592))+1,"")</f>
        <v/>
      </c>
      <c r="AM2592">
        <f>IF($D2592="","",IF(OR($R2592=TRUE(),$R2592="TRUE"),1,0))</f>
        <v/>
      </c>
      <c r="AN2592">
        <f>IF($D2592="","",IF($X2592="Yes",1,0))</f>
        <v/>
      </c>
      <c r="AO2592">
        <f>IF($AK2592=1,IFERROR(IF(VALUE($D2592)&lt;100000000,VALUE($D2592),1000000000),IFERROR(IF(VALUE(MID($D2592,2,20))&lt;100000000,VALUE(MID($D2592,2,20)),1000000000),1000000000))+ROW()/100000,"")</f>
        <v/>
      </c>
    </row>
    <row r="2593">
      <c r="F2593" s="14" t="n"/>
      <c r="N2593" s="8">
        <f>IF($D2593="","",M2593*V2593/100)</f>
        <v/>
      </c>
      <c r="O2593" s="8" t="n"/>
      <c r="U2593" s="8" t="n"/>
      <c r="V2593" s="8" t="n"/>
      <c r="Y2593">
        <f>IF($D2593="","",IF($AN2593=1,0,IF($AM2593=1,Settings!$C$6,Settings!$C$7))*100)</f>
        <v/>
      </c>
      <c r="Z2593" s="8">
        <f>IF($D2593="","",V2593*Y2593/100)</f>
        <v/>
      </c>
      <c r="AA2593" s="8">
        <f>IF($D2593="","",V2593-Z2593)</f>
        <v/>
      </c>
      <c r="AB2593" s="8">
        <f>IF($D2593="","",AA2593-N2593)</f>
        <v/>
      </c>
      <c r="AF2593" s="8" t="n"/>
      <c r="AI2593" s="14" t="n"/>
      <c r="AK2593">
        <f>IF($D2593="","",IF(COUNTIF($D$2:$D2593,$D2593)=1,1,0))</f>
        <v/>
      </c>
      <c r="AL2593">
        <f>IF($AK2593=1,SUMPRODUCT(--($AO$2:$AO$7001&lt;$AO2593))+1,"")</f>
        <v/>
      </c>
      <c r="AM2593">
        <f>IF($D2593="","",IF(OR($R2593=TRUE(),$R2593="TRUE"),1,0))</f>
        <v/>
      </c>
      <c r="AN2593">
        <f>IF($D2593="","",IF($X2593="Yes",1,0))</f>
        <v/>
      </c>
      <c r="AO2593">
        <f>IF($AK2593=1,IFERROR(IF(VALUE($D2593)&lt;100000000,VALUE($D2593),1000000000),IFERROR(IF(VALUE(MID($D2593,2,20))&lt;100000000,VALUE(MID($D2593,2,20)),1000000000),1000000000))+ROW()/100000,"")</f>
        <v/>
      </c>
    </row>
    <row r="2594">
      <c r="F2594" s="14" t="n"/>
      <c r="N2594" s="8">
        <f>IF($D2594="","",M2594*V2594/100)</f>
        <v/>
      </c>
      <c r="O2594" s="8" t="n"/>
      <c r="U2594" s="8" t="n"/>
      <c r="V2594" s="8" t="n"/>
      <c r="Y2594">
        <f>IF($D2594="","",IF($AN2594=1,0,IF($AM2594=1,Settings!$C$6,Settings!$C$7))*100)</f>
        <v/>
      </c>
      <c r="Z2594" s="8">
        <f>IF($D2594="","",V2594*Y2594/100)</f>
        <v/>
      </c>
      <c r="AA2594" s="8">
        <f>IF($D2594="","",V2594-Z2594)</f>
        <v/>
      </c>
      <c r="AB2594" s="8">
        <f>IF($D2594="","",AA2594-N2594)</f>
        <v/>
      </c>
      <c r="AF2594" s="8" t="n"/>
      <c r="AI2594" s="14" t="n"/>
      <c r="AK2594">
        <f>IF($D2594="","",IF(COUNTIF($D$2:$D2594,$D2594)=1,1,0))</f>
        <v/>
      </c>
      <c r="AL2594">
        <f>IF($AK2594=1,SUMPRODUCT(--($AO$2:$AO$7001&lt;$AO2594))+1,"")</f>
        <v/>
      </c>
      <c r="AM2594">
        <f>IF($D2594="","",IF(OR($R2594=TRUE(),$R2594="TRUE"),1,0))</f>
        <v/>
      </c>
      <c r="AN2594">
        <f>IF($D2594="","",IF($X2594="Yes",1,0))</f>
        <v/>
      </c>
      <c r="AO2594">
        <f>IF($AK2594=1,IFERROR(IF(VALUE($D2594)&lt;100000000,VALUE($D2594),1000000000),IFERROR(IF(VALUE(MID($D2594,2,20))&lt;100000000,VALUE(MID($D2594,2,20)),1000000000),1000000000))+ROW()/100000,"")</f>
        <v/>
      </c>
    </row>
    <row r="2595">
      <c r="F2595" s="14" t="n"/>
      <c r="N2595" s="8">
        <f>IF($D2595="","",M2595*V2595/100)</f>
        <v/>
      </c>
      <c r="O2595" s="8" t="n"/>
      <c r="U2595" s="8" t="n"/>
      <c r="V2595" s="8" t="n"/>
      <c r="Y2595">
        <f>IF($D2595="","",IF($AN2595=1,0,IF($AM2595=1,Settings!$C$6,Settings!$C$7))*100)</f>
        <v/>
      </c>
      <c r="Z2595" s="8">
        <f>IF($D2595="","",V2595*Y2595/100)</f>
        <v/>
      </c>
      <c r="AA2595" s="8">
        <f>IF($D2595="","",V2595-Z2595)</f>
        <v/>
      </c>
      <c r="AB2595" s="8">
        <f>IF($D2595="","",AA2595-N2595)</f>
        <v/>
      </c>
      <c r="AF2595" s="8" t="n"/>
      <c r="AI2595" s="14" t="n"/>
      <c r="AK2595">
        <f>IF($D2595="","",IF(COUNTIF($D$2:$D2595,$D2595)=1,1,0))</f>
        <v/>
      </c>
      <c r="AL2595">
        <f>IF($AK2595=1,SUMPRODUCT(--($AO$2:$AO$7001&lt;$AO2595))+1,"")</f>
        <v/>
      </c>
      <c r="AM2595">
        <f>IF($D2595="","",IF(OR($R2595=TRUE(),$R2595="TRUE"),1,0))</f>
        <v/>
      </c>
      <c r="AN2595">
        <f>IF($D2595="","",IF($X2595="Yes",1,0))</f>
        <v/>
      </c>
      <c r="AO2595">
        <f>IF($AK2595=1,IFERROR(IF(VALUE($D2595)&lt;100000000,VALUE($D2595),1000000000),IFERROR(IF(VALUE(MID($D2595,2,20))&lt;100000000,VALUE(MID($D2595,2,20)),1000000000),1000000000))+ROW()/100000,"")</f>
        <v/>
      </c>
    </row>
    <row r="2596">
      <c r="F2596" s="14" t="n"/>
      <c r="N2596" s="8">
        <f>IF($D2596="","",M2596*V2596/100)</f>
        <v/>
      </c>
      <c r="O2596" s="8" t="n"/>
      <c r="U2596" s="8" t="n"/>
      <c r="V2596" s="8" t="n"/>
      <c r="Y2596">
        <f>IF($D2596="","",IF($AN2596=1,0,IF($AM2596=1,Settings!$C$6,Settings!$C$7))*100)</f>
        <v/>
      </c>
      <c r="Z2596" s="8">
        <f>IF($D2596="","",V2596*Y2596/100)</f>
        <v/>
      </c>
      <c r="AA2596" s="8">
        <f>IF($D2596="","",V2596-Z2596)</f>
        <v/>
      </c>
      <c r="AB2596" s="8">
        <f>IF($D2596="","",AA2596-N2596)</f>
        <v/>
      </c>
      <c r="AF2596" s="8" t="n"/>
      <c r="AI2596" s="14" t="n"/>
      <c r="AK2596">
        <f>IF($D2596="","",IF(COUNTIF($D$2:$D2596,$D2596)=1,1,0))</f>
        <v/>
      </c>
      <c r="AL2596">
        <f>IF($AK2596=1,SUMPRODUCT(--($AO$2:$AO$7001&lt;$AO2596))+1,"")</f>
        <v/>
      </c>
      <c r="AM2596">
        <f>IF($D2596="","",IF(OR($R2596=TRUE(),$R2596="TRUE"),1,0))</f>
        <v/>
      </c>
      <c r="AN2596">
        <f>IF($D2596="","",IF($X2596="Yes",1,0))</f>
        <v/>
      </c>
      <c r="AO2596">
        <f>IF($AK2596=1,IFERROR(IF(VALUE($D2596)&lt;100000000,VALUE($D2596),1000000000),IFERROR(IF(VALUE(MID($D2596,2,20))&lt;100000000,VALUE(MID($D2596,2,20)),1000000000),1000000000))+ROW()/100000,"")</f>
        <v/>
      </c>
    </row>
    <row r="2597">
      <c r="F2597" s="14" t="n"/>
      <c r="N2597" s="8">
        <f>IF($D2597="","",M2597*V2597/100)</f>
        <v/>
      </c>
      <c r="O2597" s="8" t="n"/>
      <c r="U2597" s="8" t="n"/>
      <c r="V2597" s="8" t="n"/>
      <c r="Y2597">
        <f>IF($D2597="","",IF($AN2597=1,0,IF($AM2597=1,Settings!$C$6,Settings!$C$7))*100)</f>
        <v/>
      </c>
      <c r="Z2597" s="8">
        <f>IF($D2597="","",V2597*Y2597/100)</f>
        <v/>
      </c>
      <c r="AA2597" s="8">
        <f>IF($D2597="","",V2597-Z2597)</f>
        <v/>
      </c>
      <c r="AB2597" s="8">
        <f>IF($D2597="","",AA2597-N2597)</f>
        <v/>
      </c>
      <c r="AF2597" s="8" t="n"/>
      <c r="AI2597" s="14" t="n"/>
      <c r="AK2597">
        <f>IF($D2597="","",IF(COUNTIF($D$2:$D2597,$D2597)=1,1,0))</f>
        <v/>
      </c>
      <c r="AL2597">
        <f>IF($AK2597=1,SUMPRODUCT(--($AO$2:$AO$7001&lt;$AO2597))+1,"")</f>
        <v/>
      </c>
      <c r="AM2597">
        <f>IF($D2597="","",IF(OR($R2597=TRUE(),$R2597="TRUE"),1,0))</f>
        <v/>
      </c>
      <c r="AN2597">
        <f>IF($D2597="","",IF($X2597="Yes",1,0))</f>
        <v/>
      </c>
      <c r="AO2597">
        <f>IF($AK2597=1,IFERROR(IF(VALUE($D2597)&lt;100000000,VALUE($D2597),1000000000),IFERROR(IF(VALUE(MID($D2597,2,20))&lt;100000000,VALUE(MID($D2597,2,20)),1000000000),1000000000))+ROW()/100000,"")</f>
        <v/>
      </c>
    </row>
    <row r="2598">
      <c r="F2598" s="14" t="n"/>
      <c r="N2598" s="8">
        <f>IF($D2598="","",M2598*V2598/100)</f>
        <v/>
      </c>
      <c r="O2598" s="8" t="n"/>
      <c r="U2598" s="8" t="n"/>
      <c r="V2598" s="8" t="n"/>
      <c r="Y2598">
        <f>IF($D2598="","",IF($AN2598=1,0,IF($AM2598=1,Settings!$C$6,Settings!$C$7))*100)</f>
        <v/>
      </c>
      <c r="Z2598" s="8">
        <f>IF($D2598="","",V2598*Y2598/100)</f>
        <v/>
      </c>
      <c r="AA2598" s="8">
        <f>IF($D2598="","",V2598-Z2598)</f>
        <v/>
      </c>
      <c r="AB2598" s="8">
        <f>IF($D2598="","",AA2598-N2598)</f>
        <v/>
      </c>
      <c r="AF2598" s="8" t="n"/>
      <c r="AI2598" s="14" t="n"/>
      <c r="AK2598">
        <f>IF($D2598="","",IF(COUNTIF($D$2:$D2598,$D2598)=1,1,0))</f>
        <v/>
      </c>
      <c r="AL2598">
        <f>IF($AK2598=1,SUMPRODUCT(--($AO$2:$AO$7001&lt;$AO2598))+1,"")</f>
        <v/>
      </c>
      <c r="AM2598">
        <f>IF($D2598="","",IF(OR($R2598=TRUE(),$R2598="TRUE"),1,0))</f>
        <v/>
      </c>
      <c r="AN2598">
        <f>IF($D2598="","",IF($X2598="Yes",1,0))</f>
        <v/>
      </c>
      <c r="AO2598">
        <f>IF($AK2598=1,IFERROR(IF(VALUE($D2598)&lt;100000000,VALUE($D2598),1000000000),IFERROR(IF(VALUE(MID($D2598,2,20))&lt;100000000,VALUE(MID($D2598,2,20)),1000000000),1000000000))+ROW()/100000,"")</f>
        <v/>
      </c>
    </row>
    <row r="2599">
      <c r="F2599" s="14" t="n"/>
      <c r="N2599" s="8">
        <f>IF($D2599="","",M2599*V2599/100)</f>
        <v/>
      </c>
      <c r="O2599" s="8" t="n"/>
      <c r="U2599" s="8" t="n"/>
      <c r="V2599" s="8" t="n"/>
      <c r="Y2599">
        <f>IF($D2599="","",IF($AN2599=1,0,IF($AM2599=1,Settings!$C$6,Settings!$C$7))*100)</f>
        <v/>
      </c>
      <c r="Z2599" s="8">
        <f>IF($D2599="","",V2599*Y2599/100)</f>
        <v/>
      </c>
      <c r="AA2599" s="8">
        <f>IF($D2599="","",V2599-Z2599)</f>
        <v/>
      </c>
      <c r="AB2599" s="8">
        <f>IF($D2599="","",AA2599-N2599)</f>
        <v/>
      </c>
      <c r="AF2599" s="8" t="n"/>
      <c r="AI2599" s="14" t="n"/>
      <c r="AK2599">
        <f>IF($D2599="","",IF(COUNTIF($D$2:$D2599,$D2599)=1,1,0))</f>
        <v/>
      </c>
      <c r="AL2599">
        <f>IF($AK2599=1,SUMPRODUCT(--($AO$2:$AO$7001&lt;$AO2599))+1,"")</f>
        <v/>
      </c>
      <c r="AM2599">
        <f>IF($D2599="","",IF(OR($R2599=TRUE(),$R2599="TRUE"),1,0))</f>
        <v/>
      </c>
      <c r="AN2599">
        <f>IF($D2599="","",IF($X2599="Yes",1,0))</f>
        <v/>
      </c>
      <c r="AO2599">
        <f>IF($AK2599=1,IFERROR(IF(VALUE($D2599)&lt;100000000,VALUE($D2599),1000000000),IFERROR(IF(VALUE(MID($D2599,2,20))&lt;100000000,VALUE(MID($D2599,2,20)),1000000000),1000000000))+ROW()/100000,"")</f>
        <v/>
      </c>
    </row>
    <row r="2600">
      <c r="F2600" s="14" t="n"/>
      <c r="N2600" s="8">
        <f>IF($D2600="","",M2600*V2600/100)</f>
        <v/>
      </c>
      <c r="O2600" s="8" t="n"/>
      <c r="U2600" s="8" t="n"/>
      <c r="V2600" s="8" t="n"/>
      <c r="Y2600">
        <f>IF($D2600="","",IF($AN2600=1,0,IF($AM2600=1,Settings!$C$6,Settings!$C$7))*100)</f>
        <v/>
      </c>
      <c r="Z2600" s="8">
        <f>IF($D2600="","",V2600*Y2600/100)</f>
        <v/>
      </c>
      <c r="AA2600" s="8">
        <f>IF($D2600="","",V2600-Z2600)</f>
        <v/>
      </c>
      <c r="AB2600" s="8">
        <f>IF($D2600="","",AA2600-N2600)</f>
        <v/>
      </c>
      <c r="AF2600" s="8" t="n"/>
      <c r="AI2600" s="14" t="n"/>
      <c r="AK2600">
        <f>IF($D2600="","",IF(COUNTIF($D$2:$D2600,$D2600)=1,1,0))</f>
        <v/>
      </c>
      <c r="AL2600">
        <f>IF($AK2600=1,SUMPRODUCT(--($AO$2:$AO$7001&lt;$AO2600))+1,"")</f>
        <v/>
      </c>
      <c r="AM2600">
        <f>IF($D2600="","",IF(OR($R2600=TRUE(),$R2600="TRUE"),1,0))</f>
        <v/>
      </c>
      <c r="AN2600">
        <f>IF($D2600="","",IF($X2600="Yes",1,0))</f>
        <v/>
      </c>
      <c r="AO2600">
        <f>IF($AK2600=1,IFERROR(IF(VALUE($D2600)&lt;100000000,VALUE($D2600),1000000000),IFERROR(IF(VALUE(MID($D2600,2,20))&lt;100000000,VALUE(MID($D2600,2,20)),1000000000),1000000000))+ROW()/100000,"")</f>
        <v/>
      </c>
    </row>
    <row r="2601">
      <c r="F2601" s="14" t="n"/>
      <c r="N2601" s="8">
        <f>IF($D2601="","",M2601*V2601/100)</f>
        <v/>
      </c>
      <c r="O2601" s="8" t="n"/>
      <c r="U2601" s="8" t="n"/>
      <c r="V2601" s="8" t="n"/>
      <c r="Y2601">
        <f>IF($D2601="","",IF($AN2601=1,0,IF($AM2601=1,Settings!$C$6,Settings!$C$7))*100)</f>
        <v/>
      </c>
      <c r="Z2601" s="8">
        <f>IF($D2601="","",V2601*Y2601/100)</f>
        <v/>
      </c>
      <c r="AA2601" s="8">
        <f>IF($D2601="","",V2601-Z2601)</f>
        <v/>
      </c>
      <c r="AB2601" s="8">
        <f>IF($D2601="","",AA2601-N2601)</f>
        <v/>
      </c>
      <c r="AF2601" s="8" t="n"/>
      <c r="AI2601" s="14" t="n"/>
      <c r="AK2601">
        <f>IF($D2601="","",IF(COUNTIF($D$2:$D2601,$D2601)=1,1,0))</f>
        <v/>
      </c>
      <c r="AL2601">
        <f>IF($AK2601=1,SUMPRODUCT(--($AO$2:$AO$7001&lt;$AO2601))+1,"")</f>
        <v/>
      </c>
      <c r="AM2601">
        <f>IF($D2601="","",IF(OR($R2601=TRUE(),$R2601="TRUE"),1,0))</f>
        <v/>
      </c>
      <c r="AN2601">
        <f>IF($D2601="","",IF($X2601="Yes",1,0))</f>
        <v/>
      </c>
      <c r="AO2601">
        <f>IF($AK2601=1,IFERROR(IF(VALUE($D2601)&lt;100000000,VALUE($D2601),1000000000),IFERROR(IF(VALUE(MID($D2601,2,20))&lt;100000000,VALUE(MID($D2601,2,20)),1000000000),1000000000))+ROW()/100000,"")</f>
        <v/>
      </c>
    </row>
    <row r="2602">
      <c r="F2602" s="14" t="n"/>
      <c r="N2602" s="8">
        <f>IF($D2602="","",M2602*V2602/100)</f>
        <v/>
      </c>
      <c r="O2602" s="8" t="n"/>
      <c r="U2602" s="8" t="n"/>
      <c r="V2602" s="8" t="n"/>
      <c r="Y2602">
        <f>IF($D2602="","",IF($AN2602=1,0,IF($AM2602=1,Settings!$C$6,Settings!$C$7))*100)</f>
        <v/>
      </c>
      <c r="Z2602" s="8">
        <f>IF($D2602="","",V2602*Y2602/100)</f>
        <v/>
      </c>
      <c r="AA2602" s="8">
        <f>IF($D2602="","",V2602-Z2602)</f>
        <v/>
      </c>
      <c r="AB2602" s="8">
        <f>IF($D2602="","",AA2602-N2602)</f>
        <v/>
      </c>
      <c r="AF2602" s="8" t="n"/>
      <c r="AI2602" s="14" t="n"/>
      <c r="AK2602">
        <f>IF($D2602="","",IF(COUNTIF($D$2:$D2602,$D2602)=1,1,0))</f>
        <v/>
      </c>
      <c r="AL2602">
        <f>IF($AK2602=1,SUMPRODUCT(--($AO$2:$AO$7001&lt;$AO2602))+1,"")</f>
        <v/>
      </c>
      <c r="AM2602">
        <f>IF($D2602="","",IF(OR($R2602=TRUE(),$R2602="TRUE"),1,0))</f>
        <v/>
      </c>
      <c r="AN2602">
        <f>IF($D2602="","",IF($X2602="Yes",1,0))</f>
        <v/>
      </c>
      <c r="AO2602">
        <f>IF($AK2602=1,IFERROR(IF(VALUE($D2602)&lt;100000000,VALUE($D2602),1000000000),IFERROR(IF(VALUE(MID($D2602,2,20))&lt;100000000,VALUE(MID($D2602,2,20)),1000000000),1000000000))+ROW()/100000,"")</f>
        <v/>
      </c>
    </row>
    <row r="2603">
      <c r="F2603" s="14" t="n"/>
      <c r="N2603" s="8">
        <f>IF($D2603="","",M2603*V2603/100)</f>
        <v/>
      </c>
      <c r="O2603" s="8" t="n"/>
      <c r="U2603" s="8" t="n"/>
      <c r="V2603" s="8" t="n"/>
      <c r="Y2603">
        <f>IF($D2603="","",IF($AN2603=1,0,IF($AM2603=1,Settings!$C$6,Settings!$C$7))*100)</f>
        <v/>
      </c>
      <c r="Z2603" s="8">
        <f>IF($D2603="","",V2603*Y2603/100)</f>
        <v/>
      </c>
      <c r="AA2603" s="8">
        <f>IF($D2603="","",V2603-Z2603)</f>
        <v/>
      </c>
      <c r="AB2603" s="8">
        <f>IF($D2603="","",AA2603-N2603)</f>
        <v/>
      </c>
      <c r="AF2603" s="8" t="n"/>
      <c r="AI2603" s="14" t="n"/>
      <c r="AK2603">
        <f>IF($D2603="","",IF(COUNTIF($D$2:$D2603,$D2603)=1,1,0))</f>
        <v/>
      </c>
      <c r="AL2603">
        <f>IF($AK2603=1,SUMPRODUCT(--($AO$2:$AO$7001&lt;$AO2603))+1,"")</f>
        <v/>
      </c>
      <c r="AM2603">
        <f>IF($D2603="","",IF(OR($R2603=TRUE(),$R2603="TRUE"),1,0))</f>
        <v/>
      </c>
      <c r="AN2603">
        <f>IF($D2603="","",IF($X2603="Yes",1,0))</f>
        <v/>
      </c>
      <c r="AO2603">
        <f>IF($AK2603=1,IFERROR(IF(VALUE($D2603)&lt;100000000,VALUE($D2603),1000000000),IFERROR(IF(VALUE(MID($D2603,2,20))&lt;100000000,VALUE(MID($D2603,2,20)),1000000000),1000000000))+ROW()/100000,"")</f>
        <v/>
      </c>
    </row>
    <row r="2604">
      <c r="F2604" s="14" t="n"/>
      <c r="N2604" s="8">
        <f>IF($D2604="","",M2604*V2604/100)</f>
        <v/>
      </c>
      <c r="O2604" s="8" t="n"/>
      <c r="U2604" s="8" t="n"/>
      <c r="V2604" s="8" t="n"/>
      <c r="Y2604">
        <f>IF($D2604="","",IF($AN2604=1,0,IF($AM2604=1,Settings!$C$6,Settings!$C$7))*100)</f>
        <v/>
      </c>
      <c r="Z2604" s="8">
        <f>IF($D2604="","",V2604*Y2604/100)</f>
        <v/>
      </c>
      <c r="AA2604" s="8">
        <f>IF($D2604="","",V2604-Z2604)</f>
        <v/>
      </c>
      <c r="AB2604" s="8">
        <f>IF($D2604="","",AA2604-N2604)</f>
        <v/>
      </c>
      <c r="AF2604" s="8" t="n"/>
      <c r="AI2604" s="14" t="n"/>
      <c r="AK2604">
        <f>IF($D2604="","",IF(COUNTIF($D$2:$D2604,$D2604)=1,1,0))</f>
        <v/>
      </c>
      <c r="AL2604">
        <f>IF($AK2604=1,SUMPRODUCT(--($AO$2:$AO$7001&lt;$AO2604))+1,"")</f>
        <v/>
      </c>
      <c r="AM2604">
        <f>IF($D2604="","",IF(OR($R2604=TRUE(),$R2604="TRUE"),1,0))</f>
        <v/>
      </c>
      <c r="AN2604">
        <f>IF($D2604="","",IF($X2604="Yes",1,0))</f>
        <v/>
      </c>
      <c r="AO2604">
        <f>IF($AK2604=1,IFERROR(IF(VALUE($D2604)&lt;100000000,VALUE($D2604),1000000000),IFERROR(IF(VALUE(MID($D2604,2,20))&lt;100000000,VALUE(MID($D2604,2,20)),1000000000),1000000000))+ROW()/100000,"")</f>
        <v/>
      </c>
    </row>
    <row r="2605">
      <c r="F2605" s="14" t="n"/>
      <c r="N2605" s="8">
        <f>IF($D2605="","",M2605*V2605/100)</f>
        <v/>
      </c>
      <c r="O2605" s="8" t="n"/>
      <c r="U2605" s="8" t="n"/>
      <c r="V2605" s="8" t="n"/>
      <c r="Y2605">
        <f>IF($D2605="","",IF($AN2605=1,0,IF($AM2605=1,Settings!$C$6,Settings!$C$7))*100)</f>
        <v/>
      </c>
      <c r="Z2605" s="8">
        <f>IF($D2605="","",V2605*Y2605/100)</f>
        <v/>
      </c>
      <c r="AA2605" s="8">
        <f>IF($D2605="","",V2605-Z2605)</f>
        <v/>
      </c>
      <c r="AB2605" s="8">
        <f>IF($D2605="","",AA2605-N2605)</f>
        <v/>
      </c>
      <c r="AF2605" s="8" t="n"/>
      <c r="AI2605" s="14" t="n"/>
      <c r="AK2605">
        <f>IF($D2605="","",IF(COUNTIF($D$2:$D2605,$D2605)=1,1,0))</f>
        <v/>
      </c>
      <c r="AL2605">
        <f>IF($AK2605=1,SUMPRODUCT(--($AO$2:$AO$7001&lt;$AO2605))+1,"")</f>
        <v/>
      </c>
      <c r="AM2605">
        <f>IF($D2605="","",IF(OR($R2605=TRUE(),$R2605="TRUE"),1,0))</f>
        <v/>
      </c>
      <c r="AN2605">
        <f>IF($D2605="","",IF($X2605="Yes",1,0))</f>
        <v/>
      </c>
      <c r="AO2605">
        <f>IF($AK2605=1,IFERROR(IF(VALUE($D2605)&lt;100000000,VALUE($D2605),1000000000),IFERROR(IF(VALUE(MID($D2605,2,20))&lt;100000000,VALUE(MID($D2605,2,20)),1000000000),1000000000))+ROW()/100000,"")</f>
        <v/>
      </c>
    </row>
    <row r="2606">
      <c r="F2606" s="14" t="n"/>
      <c r="N2606" s="8">
        <f>IF($D2606="","",M2606*V2606/100)</f>
        <v/>
      </c>
      <c r="O2606" s="8" t="n"/>
      <c r="U2606" s="8" t="n"/>
      <c r="V2606" s="8" t="n"/>
      <c r="Y2606">
        <f>IF($D2606="","",IF($AN2606=1,0,IF($AM2606=1,Settings!$C$6,Settings!$C$7))*100)</f>
        <v/>
      </c>
      <c r="Z2606" s="8">
        <f>IF($D2606="","",V2606*Y2606/100)</f>
        <v/>
      </c>
      <c r="AA2606" s="8">
        <f>IF($D2606="","",V2606-Z2606)</f>
        <v/>
      </c>
      <c r="AB2606" s="8">
        <f>IF($D2606="","",AA2606-N2606)</f>
        <v/>
      </c>
      <c r="AF2606" s="8" t="n"/>
      <c r="AI2606" s="14" t="n"/>
      <c r="AK2606">
        <f>IF($D2606="","",IF(COUNTIF($D$2:$D2606,$D2606)=1,1,0))</f>
        <v/>
      </c>
      <c r="AL2606">
        <f>IF($AK2606=1,SUMPRODUCT(--($AO$2:$AO$7001&lt;$AO2606))+1,"")</f>
        <v/>
      </c>
      <c r="AM2606">
        <f>IF($D2606="","",IF(OR($R2606=TRUE(),$R2606="TRUE"),1,0))</f>
        <v/>
      </c>
      <c r="AN2606">
        <f>IF($D2606="","",IF($X2606="Yes",1,0))</f>
        <v/>
      </c>
      <c r="AO2606">
        <f>IF($AK2606=1,IFERROR(IF(VALUE($D2606)&lt;100000000,VALUE($D2606),1000000000),IFERROR(IF(VALUE(MID($D2606,2,20))&lt;100000000,VALUE(MID($D2606,2,20)),1000000000),1000000000))+ROW()/100000,"")</f>
        <v/>
      </c>
    </row>
    <row r="2607">
      <c r="F2607" s="14" t="n"/>
      <c r="N2607" s="8">
        <f>IF($D2607="","",M2607*V2607/100)</f>
        <v/>
      </c>
      <c r="O2607" s="8" t="n"/>
      <c r="U2607" s="8" t="n"/>
      <c r="V2607" s="8" t="n"/>
      <c r="Y2607">
        <f>IF($D2607="","",IF($AN2607=1,0,IF($AM2607=1,Settings!$C$6,Settings!$C$7))*100)</f>
        <v/>
      </c>
      <c r="Z2607" s="8">
        <f>IF($D2607="","",V2607*Y2607/100)</f>
        <v/>
      </c>
      <c r="AA2607" s="8">
        <f>IF($D2607="","",V2607-Z2607)</f>
        <v/>
      </c>
      <c r="AB2607" s="8">
        <f>IF($D2607="","",AA2607-N2607)</f>
        <v/>
      </c>
      <c r="AF2607" s="8" t="n"/>
      <c r="AI2607" s="14" t="n"/>
      <c r="AK2607">
        <f>IF($D2607="","",IF(COUNTIF($D$2:$D2607,$D2607)=1,1,0))</f>
        <v/>
      </c>
      <c r="AL2607">
        <f>IF($AK2607=1,SUMPRODUCT(--($AO$2:$AO$7001&lt;$AO2607))+1,"")</f>
        <v/>
      </c>
      <c r="AM2607">
        <f>IF($D2607="","",IF(OR($R2607=TRUE(),$R2607="TRUE"),1,0))</f>
        <v/>
      </c>
      <c r="AN2607">
        <f>IF($D2607="","",IF($X2607="Yes",1,0))</f>
        <v/>
      </c>
      <c r="AO2607">
        <f>IF($AK2607=1,IFERROR(IF(VALUE($D2607)&lt;100000000,VALUE($D2607),1000000000),IFERROR(IF(VALUE(MID($D2607,2,20))&lt;100000000,VALUE(MID($D2607,2,20)),1000000000),1000000000))+ROW()/100000,"")</f>
        <v/>
      </c>
    </row>
    <row r="2608">
      <c r="F2608" s="14" t="n"/>
      <c r="N2608" s="8">
        <f>IF($D2608="","",M2608*V2608/100)</f>
        <v/>
      </c>
      <c r="O2608" s="8" t="n"/>
      <c r="U2608" s="8" t="n"/>
      <c r="V2608" s="8" t="n"/>
      <c r="Y2608">
        <f>IF($D2608="","",IF($AN2608=1,0,IF($AM2608=1,Settings!$C$6,Settings!$C$7))*100)</f>
        <v/>
      </c>
      <c r="Z2608" s="8">
        <f>IF($D2608="","",V2608*Y2608/100)</f>
        <v/>
      </c>
      <c r="AA2608" s="8">
        <f>IF($D2608="","",V2608-Z2608)</f>
        <v/>
      </c>
      <c r="AB2608" s="8">
        <f>IF($D2608="","",AA2608-N2608)</f>
        <v/>
      </c>
      <c r="AF2608" s="8" t="n"/>
      <c r="AI2608" s="14" t="n"/>
      <c r="AK2608">
        <f>IF($D2608="","",IF(COUNTIF($D$2:$D2608,$D2608)=1,1,0))</f>
        <v/>
      </c>
      <c r="AL2608">
        <f>IF($AK2608=1,SUMPRODUCT(--($AO$2:$AO$7001&lt;$AO2608))+1,"")</f>
        <v/>
      </c>
      <c r="AM2608">
        <f>IF($D2608="","",IF(OR($R2608=TRUE(),$R2608="TRUE"),1,0))</f>
        <v/>
      </c>
      <c r="AN2608">
        <f>IF($D2608="","",IF($X2608="Yes",1,0))</f>
        <v/>
      </c>
      <c r="AO2608">
        <f>IF($AK2608=1,IFERROR(IF(VALUE($D2608)&lt;100000000,VALUE($D2608),1000000000),IFERROR(IF(VALUE(MID($D2608,2,20))&lt;100000000,VALUE(MID($D2608,2,20)),1000000000),1000000000))+ROW()/100000,"")</f>
        <v/>
      </c>
    </row>
    <row r="2609">
      <c r="F2609" s="14" t="n"/>
      <c r="N2609" s="8">
        <f>IF($D2609="","",M2609*V2609/100)</f>
        <v/>
      </c>
      <c r="O2609" s="8" t="n"/>
      <c r="U2609" s="8" t="n"/>
      <c r="V2609" s="8" t="n"/>
      <c r="Y2609">
        <f>IF($D2609="","",IF($AN2609=1,0,IF($AM2609=1,Settings!$C$6,Settings!$C$7))*100)</f>
        <v/>
      </c>
      <c r="Z2609" s="8">
        <f>IF($D2609="","",V2609*Y2609/100)</f>
        <v/>
      </c>
      <c r="AA2609" s="8">
        <f>IF($D2609="","",V2609-Z2609)</f>
        <v/>
      </c>
      <c r="AB2609" s="8">
        <f>IF($D2609="","",AA2609-N2609)</f>
        <v/>
      </c>
      <c r="AF2609" s="8" t="n"/>
      <c r="AI2609" s="14" t="n"/>
      <c r="AK2609">
        <f>IF($D2609="","",IF(COUNTIF($D$2:$D2609,$D2609)=1,1,0))</f>
        <v/>
      </c>
      <c r="AL2609">
        <f>IF($AK2609=1,SUMPRODUCT(--($AO$2:$AO$7001&lt;$AO2609))+1,"")</f>
        <v/>
      </c>
      <c r="AM2609">
        <f>IF($D2609="","",IF(OR($R2609=TRUE(),$R2609="TRUE"),1,0))</f>
        <v/>
      </c>
      <c r="AN2609">
        <f>IF($D2609="","",IF($X2609="Yes",1,0))</f>
        <v/>
      </c>
      <c r="AO2609">
        <f>IF($AK2609=1,IFERROR(IF(VALUE($D2609)&lt;100000000,VALUE($D2609),1000000000),IFERROR(IF(VALUE(MID($D2609,2,20))&lt;100000000,VALUE(MID($D2609,2,20)),1000000000),1000000000))+ROW()/100000,"")</f>
        <v/>
      </c>
    </row>
    <row r="2610">
      <c r="F2610" s="14" t="n"/>
      <c r="N2610" s="8">
        <f>IF($D2610="","",M2610*V2610/100)</f>
        <v/>
      </c>
      <c r="O2610" s="8" t="n"/>
      <c r="U2610" s="8" t="n"/>
      <c r="V2610" s="8" t="n"/>
      <c r="Y2610">
        <f>IF($D2610="","",IF($AN2610=1,0,IF($AM2610=1,Settings!$C$6,Settings!$C$7))*100)</f>
        <v/>
      </c>
      <c r="Z2610" s="8">
        <f>IF($D2610="","",V2610*Y2610/100)</f>
        <v/>
      </c>
      <c r="AA2610" s="8">
        <f>IF($D2610="","",V2610-Z2610)</f>
        <v/>
      </c>
      <c r="AB2610" s="8">
        <f>IF($D2610="","",AA2610-N2610)</f>
        <v/>
      </c>
      <c r="AF2610" s="8" t="n"/>
      <c r="AI2610" s="14" t="n"/>
      <c r="AK2610">
        <f>IF($D2610="","",IF(COUNTIF($D$2:$D2610,$D2610)=1,1,0))</f>
        <v/>
      </c>
      <c r="AL2610">
        <f>IF($AK2610=1,SUMPRODUCT(--($AO$2:$AO$7001&lt;$AO2610))+1,"")</f>
        <v/>
      </c>
      <c r="AM2610">
        <f>IF($D2610="","",IF(OR($R2610=TRUE(),$R2610="TRUE"),1,0))</f>
        <v/>
      </c>
      <c r="AN2610">
        <f>IF($D2610="","",IF($X2610="Yes",1,0))</f>
        <v/>
      </c>
      <c r="AO2610">
        <f>IF($AK2610=1,IFERROR(IF(VALUE($D2610)&lt;100000000,VALUE($D2610),1000000000),IFERROR(IF(VALUE(MID($D2610,2,20))&lt;100000000,VALUE(MID($D2610,2,20)),1000000000),1000000000))+ROW()/100000,"")</f>
        <v/>
      </c>
    </row>
    <row r="2611">
      <c r="F2611" s="14" t="n"/>
      <c r="N2611" s="8">
        <f>IF($D2611="","",M2611*V2611/100)</f>
        <v/>
      </c>
      <c r="O2611" s="8" t="n"/>
      <c r="U2611" s="8" t="n"/>
      <c r="V2611" s="8" t="n"/>
      <c r="Y2611">
        <f>IF($D2611="","",IF($AN2611=1,0,IF($AM2611=1,Settings!$C$6,Settings!$C$7))*100)</f>
        <v/>
      </c>
      <c r="Z2611" s="8">
        <f>IF($D2611="","",V2611*Y2611/100)</f>
        <v/>
      </c>
      <c r="AA2611" s="8">
        <f>IF($D2611="","",V2611-Z2611)</f>
        <v/>
      </c>
      <c r="AB2611" s="8">
        <f>IF($D2611="","",AA2611-N2611)</f>
        <v/>
      </c>
      <c r="AF2611" s="8" t="n"/>
      <c r="AI2611" s="14" t="n"/>
      <c r="AK2611">
        <f>IF($D2611="","",IF(COUNTIF($D$2:$D2611,$D2611)=1,1,0))</f>
        <v/>
      </c>
      <c r="AL2611">
        <f>IF($AK2611=1,SUMPRODUCT(--($AO$2:$AO$7001&lt;$AO2611))+1,"")</f>
        <v/>
      </c>
      <c r="AM2611">
        <f>IF($D2611="","",IF(OR($R2611=TRUE(),$R2611="TRUE"),1,0))</f>
        <v/>
      </c>
      <c r="AN2611">
        <f>IF($D2611="","",IF($X2611="Yes",1,0))</f>
        <v/>
      </c>
      <c r="AO2611">
        <f>IF($AK2611=1,IFERROR(IF(VALUE($D2611)&lt;100000000,VALUE($D2611),1000000000),IFERROR(IF(VALUE(MID($D2611,2,20))&lt;100000000,VALUE(MID($D2611,2,20)),1000000000),1000000000))+ROW()/100000,"")</f>
        <v/>
      </c>
    </row>
    <row r="2612">
      <c r="F2612" s="14" t="n"/>
      <c r="N2612" s="8">
        <f>IF($D2612="","",M2612*V2612/100)</f>
        <v/>
      </c>
      <c r="O2612" s="8" t="n"/>
      <c r="U2612" s="8" t="n"/>
      <c r="V2612" s="8" t="n"/>
      <c r="Y2612">
        <f>IF($D2612="","",IF($AN2612=1,0,IF($AM2612=1,Settings!$C$6,Settings!$C$7))*100)</f>
        <v/>
      </c>
      <c r="Z2612" s="8">
        <f>IF($D2612="","",V2612*Y2612/100)</f>
        <v/>
      </c>
      <c r="AA2612" s="8">
        <f>IF($D2612="","",V2612-Z2612)</f>
        <v/>
      </c>
      <c r="AB2612" s="8">
        <f>IF($D2612="","",AA2612-N2612)</f>
        <v/>
      </c>
      <c r="AF2612" s="8" t="n"/>
      <c r="AI2612" s="14" t="n"/>
      <c r="AK2612">
        <f>IF($D2612="","",IF(COUNTIF($D$2:$D2612,$D2612)=1,1,0))</f>
        <v/>
      </c>
      <c r="AL2612">
        <f>IF($AK2612=1,SUMPRODUCT(--($AO$2:$AO$7001&lt;$AO2612))+1,"")</f>
        <v/>
      </c>
      <c r="AM2612">
        <f>IF($D2612="","",IF(OR($R2612=TRUE(),$R2612="TRUE"),1,0))</f>
        <v/>
      </c>
      <c r="AN2612">
        <f>IF($D2612="","",IF($X2612="Yes",1,0))</f>
        <v/>
      </c>
      <c r="AO2612">
        <f>IF($AK2612=1,IFERROR(IF(VALUE($D2612)&lt;100000000,VALUE($D2612),1000000000),IFERROR(IF(VALUE(MID($D2612,2,20))&lt;100000000,VALUE(MID($D2612,2,20)),1000000000),1000000000))+ROW()/100000,"")</f>
        <v/>
      </c>
    </row>
    <row r="2613">
      <c r="F2613" s="14" t="n"/>
      <c r="N2613" s="8">
        <f>IF($D2613="","",M2613*V2613/100)</f>
        <v/>
      </c>
      <c r="O2613" s="8" t="n"/>
      <c r="U2613" s="8" t="n"/>
      <c r="V2613" s="8" t="n"/>
      <c r="Y2613">
        <f>IF($D2613="","",IF($AN2613=1,0,IF($AM2613=1,Settings!$C$6,Settings!$C$7))*100)</f>
        <v/>
      </c>
      <c r="Z2613" s="8">
        <f>IF($D2613="","",V2613*Y2613/100)</f>
        <v/>
      </c>
      <c r="AA2613" s="8">
        <f>IF($D2613="","",V2613-Z2613)</f>
        <v/>
      </c>
      <c r="AB2613" s="8">
        <f>IF($D2613="","",AA2613-N2613)</f>
        <v/>
      </c>
      <c r="AF2613" s="8" t="n"/>
      <c r="AI2613" s="14" t="n"/>
      <c r="AK2613">
        <f>IF($D2613="","",IF(COUNTIF($D$2:$D2613,$D2613)=1,1,0))</f>
        <v/>
      </c>
      <c r="AL2613">
        <f>IF($AK2613=1,SUMPRODUCT(--($AO$2:$AO$7001&lt;$AO2613))+1,"")</f>
        <v/>
      </c>
      <c r="AM2613">
        <f>IF($D2613="","",IF(OR($R2613=TRUE(),$R2613="TRUE"),1,0))</f>
        <v/>
      </c>
      <c r="AN2613">
        <f>IF($D2613="","",IF($X2613="Yes",1,0))</f>
        <v/>
      </c>
      <c r="AO2613">
        <f>IF($AK2613=1,IFERROR(IF(VALUE($D2613)&lt;100000000,VALUE($D2613),1000000000),IFERROR(IF(VALUE(MID($D2613,2,20))&lt;100000000,VALUE(MID($D2613,2,20)),1000000000),1000000000))+ROW()/100000,"")</f>
        <v/>
      </c>
    </row>
    <row r="2614">
      <c r="F2614" s="14" t="n"/>
      <c r="N2614" s="8">
        <f>IF($D2614="","",M2614*V2614/100)</f>
        <v/>
      </c>
      <c r="O2614" s="8" t="n"/>
      <c r="U2614" s="8" t="n"/>
      <c r="V2614" s="8" t="n"/>
      <c r="Y2614">
        <f>IF($D2614="","",IF($AN2614=1,0,IF($AM2614=1,Settings!$C$6,Settings!$C$7))*100)</f>
        <v/>
      </c>
      <c r="Z2614" s="8">
        <f>IF($D2614="","",V2614*Y2614/100)</f>
        <v/>
      </c>
      <c r="AA2614" s="8">
        <f>IF($D2614="","",V2614-Z2614)</f>
        <v/>
      </c>
      <c r="AB2614" s="8">
        <f>IF($D2614="","",AA2614-N2614)</f>
        <v/>
      </c>
      <c r="AF2614" s="8" t="n"/>
      <c r="AI2614" s="14" t="n"/>
      <c r="AK2614">
        <f>IF($D2614="","",IF(COUNTIF($D$2:$D2614,$D2614)=1,1,0))</f>
        <v/>
      </c>
      <c r="AL2614">
        <f>IF($AK2614=1,SUMPRODUCT(--($AO$2:$AO$7001&lt;$AO2614))+1,"")</f>
        <v/>
      </c>
      <c r="AM2614">
        <f>IF($D2614="","",IF(OR($R2614=TRUE(),$R2614="TRUE"),1,0))</f>
        <v/>
      </c>
      <c r="AN2614">
        <f>IF($D2614="","",IF($X2614="Yes",1,0))</f>
        <v/>
      </c>
      <c r="AO2614">
        <f>IF($AK2614=1,IFERROR(IF(VALUE($D2614)&lt;100000000,VALUE($D2614),1000000000),IFERROR(IF(VALUE(MID($D2614,2,20))&lt;100000000,VALUE(MID($D2614,2,20)),1000000000),1000000000))+ROW()/100000,"")</f>
        <v/>
      </c>
    </row>
    <row r="2615">
      <c r="F2615" s="14" t="n"/>
      <c r="N2615" s="8">
        <f>IF($D2615="","",M2615*V2615/100)</f>
        <v/>
      </c>
      <c r="O2615" s="8" t="n"/>
      <c r="U2615" s="8" t="n"/>
      <c r="V2615" s="8" t="n"/>
      <c r="Y2615">
        <f>IF($D2615="","",IF($AN2615=1,0,IF($AM2615=1,Settings!$C$6,Settings!$C$7))*100)</f>
        <v/>
      </c>
      <c r="Z2615" s="8">
        <f>IF($D2615="","",V2615*Y2615/100)</f>
        <v/>
      </c>
      <c r="AA2615" s="8">
        <f>IF($D2615="","",V2615-Z2615)</f>
        <v/>
      </c>
      <c r="AB2615" s="8">
        <f>IF($D2615="","",AA2615-N2615)</f>
        <v/>
      </c>
      <c r="AF2615" s="8" t="n"/>
      <c r="AI2615" s="14" t="n"/>
      <c r="AK2615">
        <f>IF($D2615="","",IF(COUNTIF($D$2:$D2615,$D2615)=1,1,0))</f>
        <v/>
      </c>
      <c r="AL2615">
        <f>IF($AK2615=1,SUMPRODUCT(--($AO$2:$AO$7001&lt;$AO2615))+1,"")</f>
        <v/>
      </c>
      <c r="AM2615">
        <f>IF($D2615="","",IF(OR($R2615=TRUE(),$R2615="TRUE"),1,0))</f>
        <v/>
      </c>
      <c r="AN2615">
        <f>IF($D2615="","",IF($X2615="Yes",1,0))</f>
        <v/>
      </c>
      <c r="AO2615">
        <f>IF($AK2615=1,IFERROR(IF(VALUE($D2615)&lt;100000000,VALUE($D2615),1000000000),IFERROR(IF(VALUE(MID($D2615,2,20))&lt;100000000,VALUE(MID($D2615,2,20)),1000000000),1000000000))+ROW()/100000,"")</f>
        <v/>
      </c>
    </row>
    <row r="2616">
      <c r="F2616" s="14" t="n"/>
      <c r="N2616" s="8">
        <f>IF($D2616="","",M2616*V2616/100)</f>
        <v/>
      </c>
      <c r="O2616" s="8" t="n"/>
      <c r="U2616" s="8" t="n"/>
      <c r="V2616" s="8" t="n"/>
      <c r="Y2616">
        <f>IF($D2616="","",IF($AN2616=1,0,IF($AM2616=1,Settings!$C$6,Settings!$C$7))*100)</f>
        <v/>
      </c>
      <c r="Z2616" s="8">
        <f>IF($D2616="","",V2616*Y2616/100)</f>
        <v/>
      </c>
      <c r="AA2616" s="8">
        <f>IF($D2616="","",V2616-Z2616)</f>
        <v/>
      </c>
      <c r="AB2616" s="8">
        <f>IF($D2616="","",AA2616-N2616)</f>
        <v/>
      </c>
      <c r="AF2616" s="8" t="n"/>
      <c r="AI2616" s="14" t="n"/>
      <c r="AK2616">
        <f>IF($D2616="","",IF(COUNTIF($D$2:$D2616,$D2616)=1,1,0))</f>
        <v/>
      </c>
      <c r="AL2616">
        <f>IF($AK2616=1,SUMPRODUCT(--($AO$2:$AO$7001&lt;$AO2616))+1,"")</f>
        <v/>
      </c>
      <c r="AM2616">
        <f>IF($D2616="","",IF(OR($R2616=TRUE(),$R2616="TRUE"),1,0))</f>
        <v/>
      </c>
      <c r="AN2616">
        <f>IF($D2616="","",IF($X2616="Yes",1,0))</f>
        <v/>
      </c>
      <c r="AO2616">
        <f>IF($AK2616=1,IFERROR(IF(VALUE($D2616)&lt;100000000,VALUE($D2616),1000000000),IFERROR(IF(VALUE(MID($D2616,2,20))&lt;100000000,VALUE(MID($D2616,2,20)),1000000000),1000000000))+ROW()/100000,"")</f>
        <v/>
      </c>
    </row>
    <row r="2617">
      <c r="F2617" s="14" t="n"/>
      <c r="N2617" s="8">
        <f>IF($D2617="","",M2617*V2617/100)</f>
        <v/>
      </c>
      <c r="O2617" s="8" t="n"/>
      <c r="U2617" s="8" t="n"/>
      <c r="V2617" s="8" t="n"/>
      <c r="Y2617">
        <f>IF($D2617="","",IF($AN2617=1,0,IF($AM2617=1,Settings!$C$6,Settings!$C$7))*100)</f>
        <v/>
      </c>
      <c r="Z2617" s="8">
        <f>IF($D2617="","",V2617*Y2617/100)</f>
        <v/>
      </c>
      <c r="AA2617" s="8">
        <f>IF($D2617="","",V2617-Z2617)</f>
        <v/>
      </c>
      <c r="AB2617" s="8">
        <f>IF($D2617="","",AA2617-N2617)</f>
        <v/>
      </c>
      <c r="AF2617" s="8" t="n"/>
      <c r="AI2617" s="14" t="n"/>
      <c r="AK2617">
        <f>IF($D2617="","",IF(COUNTIF($D$2:$D2617,$D2617)=1,1,0))</f>
        <v/>
      </c>
      <c r="AL2617">
        <f>IF($AK2617=1,SUMPRODUCT(--($AO$2:$AO$7001&lt;$AO2617))+1,"")</f>
        <v/>
      </c>
      <c r="AM2617">
        <f>IF($D2617="","",IF(OR($R2617=TRUE(),$R2617="TRUE"),1,0))</f>
        <v/>
      </c>
      <c r="AN2617">
        <f>IF($D2617="","",IF($X2617="Yes",1,0))</f>
        <v/>
      </c>
      <c r="AO2617">
        <f>IF($AK2617=1,IFERROR(IF(VALUE($D2617)&lt;100000000,VALUE($D2617),1000000000),IFERROR(IF(VALUE(MID($D2617,2,20))&lt;100000000,VALUE(MID($D2617,2,20)),1000000000),1000000000))+ROW()/100000,"")</f>
        <v/>
      </c>
    </row>
    <row r="2618">
      <c r="F2618" s="14" t="n"/>
      <c r="N2618" s="8">
        <f>IF($D2618="","",M2618*V2618/100)</f>
        <v/>
      </c>
      <c r="O2618" s="8" t="n"/>
      <c r="U2618" s="8" t="n"/>
      <c r="V2618" s="8" t="n"/>
      <c r="Y2618">
        <f>IF($D2618="","",IF($AN2618=1,0,IF($AM2618=1,Settings!$C$6,Settings!$C$7))*100)</f>
        <v/>
      </c>
      <c r="Z2618" s="8">
        <f>IF($D2618="","",V2618*Y2618/100)</f>
        <v/>
      </c>
      <c r="AA2618" s="8">
        <f>IF($D2618="","",V2618-Z2618)</f>
        <v/>
      </c>
      <c r="AB2618" s="8">
        <f>IF($D2618="","",AA2618-N2618)</f>
        <v/>
      </c>
      <c r="AF2618" s="8" t="n"/>
      <c r="AI2618" s="14" t="n"/>
      <c r="AK2618">
        <f>IF($D2618="","",IF(COUNTIF($D$2:$D2618,$D2618)=1,1,0))</f>
        <v/>
      </c>
      <c r="AL2618">
        <f>IF($AK2618=1,SUMPRODUCT(--($AO$2:$AO$7001&lt;$AO2618))+1,"")</f>
        <v/>
      </c>
      <c r="AM2618">
        <f>IF($D2618="","",IF(OR($R2618=TRUE(),$R2618="TRUE"),1,0))</f>
        <v/>
      </c>
      <c r="AN2618">
        <f>IF($D2618="","",IF($X2618="Yes",1,0))</f>
        <v/>
      </c>
      <c r="AO2618">
        <f>IF($AK2618=1,IFERROR(IF(VALUE($D2618)&lt;100000000,VALUE($D2618),1000000000),IFERROR(IF(VALUE(MID($D2618,2,20))&lt;100000000,VALUE(MID($D2618,2,20)),1000000000),1000000000))+ROW()/100000,"")</f>
        <v/>
      </c>
    </row>
    <row r="2619">
      <c r="F2619" s="14" t="n"/>
      <c r="N2619" s="8">
        <f>IF($D2619="","",M2619*V2619/100)</f>
        <v/>
      </c>
      <c r="O2619" s="8" t="n"/>
      <c r="U2619" s="8" t="n"/>
      <c r="V2619" s="8" t="n"/>
      <c r="Y2619">
        <f>IF($D2619="","",IF($AN2619=1,0,IF($AM2619=1,Settings!$C$6,Settings!$C$7))*100)</f>
        <v/>
      </c>
      <c r="Z2619" s="8">
        <f>IF($D2619="","",V2619*Y2619/100)</f>
        <v/>
      </c>
      <c r="AA2619" s="8">
        <f>IF($D2619="","",V2619-Z2619)</f>
        <v/>
      </c>
      <c r="AB2619" s="8">
        <f>IF($D2619="","",AA2619-N2619)</f>
        <v/>
      </c>
      <c r="AF2619" s="8" t="n"/>
      <c r="AI2619" s="14" t="n"/>
      <c r="AK2619">
        <f>IF($D2619="","",IF(COUNTIF($D$2:$D2619,$D2619)=1,1,0))</f>
        <v/>
      </c>
      <c r="AL2619">
        <f>IF($AK2619=1,SUMPRODUCT(--($AO$2:$AO$7001&lt;$AO2619))+1,"")</f>
        <v/>
      </c>
      <c r="AM2619">
        <f>IF($D2619="","",IF(OR($R2619=TRUE(),$R2619="TRUE"),1,0))</f>
        <v/>
      </c>
      <c r="AN2619">
        <f>IF($D2619="","",IF($X2619="Yes",1,0))</f>
        <v/>
      </c>
      <c r="AO2619">
        <f>IF($AK2619=1,IFERROR(IF(VALUE($D2619)&lt;100000000,VALUE($D2619),1000000000),IFERROR(IF(VALUE(MID($D2619,2,20))&lt;100000000,VALUE(MID($D2619,2,20)),1000000000),1000000000))+ROW()/100000,"")</f>
        <v/>
      </c>
    </row>
    <row r="2620">
      <c r="F2620" s="14" t="n"/>
      <c r="N2620" s="8">
        <f>IF($D2620="","",M2620*V2620/100)</f>
        <v/>
      </c>
      <c r="O2620" s="8" t="n"/>
      <c r="U2620" s="8" t="n"/>
      <c r="V2620" s="8" t="n"/>
      <c r="Y2620">
        <f>IF($D2620="","",IF($AN2620=1,0,IF($AM2620=1,Settings!$C$6,Settings!$C$7))*100)</f>
        <v/>
      </c>
      <c r="Z2620" s="8">
        <f>IF($D2620="","",V2620*Y2620/100)</f>
        <v/>
      </c>
      <c r="AA2620" s="8">
        <f>IF($D2620="","",V2620-Z2620)</f>
        <v/>
      </c>
      <c r="AB2620" s="8">
        <f>IF($D2620="","",AA2620-N2620)</f>
        <v/>
      </c>
      <c r="AF2620" s="8" t="n"/>
      <c r="AI2620" s="14" t="n"/>
      <c r="AK2620">
        <f>IF($D2620="","",IF(COUNTIF($D$2:$D2620,$D2620)=1,1,0))</f>
        <v/>
      </c>
      <c r="AL2620">
        <f>IF($AK2620=1,SUMPRODUCT(--($AO$2:$AO$7001&lt;$AO2620))+1,"")</f>
        <v/>
      </c>
      <c r="AM2620">
        <f>IF($D2620="","",IF(OR($R2620=TRUE(),$R2620="TRUE"),1,0))</f>
        <v/>
      </c>
      <c r="AN2620">
        <f>IF($D2620="","",IF($X2620="Yes",1,0))</f>
        <v/>
      </c>
      <c r="AO2620">
        <f>IF($AK2620=1,IFERROR(IF(VALUE($D2620)&lt;100000000,VALUE($D2620),1000000000),IFERROR(IF(VALUE(MID($D2620,2,20))&lt;100000000,VALUE(MID($D2620,2,20)),1000000000),1000000000))+ROW()/100000,"")</f>
        <v/>
      </c>
    </row>
    <row r="2621">
      <c r="F2621" s="14" t="n"/>
      <c r="N2621" s="8">
        <f>IF($D2621="","",M2621*V2621/100)</f>
        <v/>
      </c>
      <c r="O2621" s="8" t="n"/>
      <c r="U2621" s="8" t="n"/>
      <c r="V2621" s="8" t="n"/>
      <c r="Y2621">
        <f>IF($D2621="","",IF($AN2621=1,0,IF($AM2621=1,Settings!$C$6,Settings!$C$7))*100)</f>
        <v/>
      </c>
      <c r="Z2621" s="8">
        <f>IF($D2621="","",V2621*Y2621/100)</f>
        <v/>
      </c>
      <c r="AA2621" s="8">
        <f>IF($D2621="","",V2621-Z2621)</f>
        <v/>
      </c>
      <c r="AB2621" s="8">
        <f>IF($D2621="","",AA2621-N2621)</f>
        <v/>
      </c>
      <c r="AF2621" s="8" t="n"/>
      <c r="AI2621" s="14" t="n"/>
      <c r="AK2621">
        <f>IF($D2621="","",IF(COUNTIF($D$2:$D2621,$D2621)=1,1,0))</f>
        <v/>
      </c>
      <c r="AL2621">
        <f>IF($AK2621=1,SUMPRODUCT(--($AO$2:$AO$7001&lt;$AO2621))+1,"")</f>
        <v/>
      </c>
      <c r="AM2621">
        <f>IF($D2621="","",IF(OR($R2621=TRUE(),$R2621="TRUE"),1,0))</f>
        <v/>
      </c>
      <c r="AN2621">
        <f>IF($D2621="","",IF($X2621="Yes",1,0))</f>
        <v/>
      </c>
      <c r="AO2621">
        <f>IF($AK2621=1,IFERROR(IF(VALUE($D2621)&lt;100000000,VALUE($D2621),1000000000),IFERROR(IF(VALUE(MID($D2621,2,20))&lt;100000000,VALUE(MID($D2621,2,20)),1000000000),1000000000))+ROW()/100000,"")</f>
        <v/>
      </c>
    </row>
    <row r="2622">
      <c r="F2622" s="14" t="n"/>
      <c r="N2622" s="8">
        <f>IF($D2622="","",M2622*V2622/100)</f>
        <v/>
      </c>
      <c r="O2622" s="8" t="n"/>
      <c r="U2622" s="8" t="n"/>
      <c r="V2622" s="8" t="n"/>
      <c r="Y2622">
        <f>IF($D2622="","",IF($AN2622=1,0,IF($AM2622=1,Settings!$C$6,Settings!$C$7))*100)</f>
        <v/>
      </c>
      <c r="Z2622" s="8">
        <f>IF($D2622="","",V2622*Y2622/100)</f>
        <v/>
      </c>
      <c r="AA2622" s="8">
        <f>IF($D2622="","",V2622-Z2622)</f>
        <v/>
      </c>
      <c r="AB2622" s="8">
        <f>IF($D2622="","",AA2622-N2622)</f>
        <v/>
      </c>
      <c r="AF2622" s="8" t="n"/>
      <c r="AI2622" s="14" t="n"/>
      <c r="AK2622">
        <f>IF($D2622="","",IF(COUNTIF($D$2:$D2622,$D2622)=1,1,0))</f>
        <v/>
      </c>
      <c r="AL2622">
        <f>IF($AK2622=1,SUMPRODUCT(--($AO$2:$AO$7001&lt;$AO2622))+1,"")</f>
        <v/>
      </c>
      <c r="AM2622">
        <f>IF($D2622="","",IF(OR($R2622=TRUE(),$R2622="TRUE"),1,0))</f>
        <v/>
      </c>
      <c r="AN2622">
        <f>IF($D2622="","",IF($X2622="Yes",1,0))</f>
        <v/>
      </c>
      <c r="AO2622">
        <f>IF($AK2622=1,IFERROR(IF(VALUE($D2622)&lt;100000000,VALUE($D2622),1000000000),IFERROR(IF(VALUE(MID($D2622,2,20))&lt;100000000,VALUE(MID($D2622,2,20)),1000000000),1000000000))+ROW()/100000,"")</f>
        <v/>
      </c>
    </row>
    <row r="2623">
      <c r="F2623" s="14" t="n"/>
      <c r="N2623" s="8">
        <f>IF($D2623="","",M2623*V2623/100)</f>
        <v/>
      </c>
      <c r="O2623" s="8" t="n"/>
      <c r="U2623" s="8" t="n"/>
      <c r="V2623" s="8" t="n"/>
      <c r="Y2623">
        <f>IF($D2623="","",IF($AN2623=1,0,IF($AM2623=1,Settings!$C$6,Settings!$C$7))*100)</f>
        <v/>
      </c>
      <c r="Z2623" s="8">
        <f>IF($D2623="","",V2623*Y2623/100)</f>
        <v/>
      </c>
      <c r="AA2623" s="8">
        <f>IF($D2623="","",V2623-Z2623)</f>
        <v/>
      </c>
      <c r="AB2623" s="8">
        <f>IF($D2623="","",AA2623-N2623)</f>
        <v/>
      </c>
      <c r="AF2623" s="8" t="n"/>
      <c r="AI2623" s="14" t="n"/>
      <c r="AK2623">
        <f>IF($D2623="","",IF(COUNTIF($D$2:$D2623,$D2623)=1,1,0))</f>
        <v/>
      </c>
      <c r="AL2623">
        <f>IF($AK2623=1,SUMPRODUCT(--($AO$2:$AO$7001&lt;$AO2623))+1,"")</f>
        <v/>
      </c>
      <c r="AM2623">
        <f>IF($D2623="","",IF(OR($R2623=TRUE(),$R2623="TRUE"),1,0))</f>
        <v/>
      </c>
      <c r="AN2623">
        <f>IF($D2623="","",IF($X2623="Yes",1,0))</f>
        <v/>
      </c>
      <c r="AO2623">
        <f>IF($AK2623=1,IFERROR(IF(VALUE($D2623)&lt;100000000,VALUE($D2623),1000000000),IFERROR(IF(VALUE(MID($D2623,2,20))&lt;100000000,VALUE(MID($D2623,2,20)),1000000000),1000000000))+ROW()/100000,"")</f>
        <v/>
      </c>
    </row>
    <row r="2624">
      <c r="F2624" s="14" t="n"/>
      <c r="N2624" s="8">
        <f>IF($D2624="","",M2624*V2624/100)</f>
        <v/>
      </c>
      <c r="O2624" s="8" t="n"/>
      <c r="U2624" s="8" t="n"/>
      <c r="V2624" s="8" t="n"/>
      <c r="Y2624">
        <f>IF($D2624="","",IF($AN2624=1,0,IF($AM2624=1,Settings!$C$6,Settings!$C$7))*100)</f>
        <v/>
      </c>
      <c r="Z2624" s="8">
        <f>IF($D2624="","",V2624*Y2624/100)</f>
        <v/>
      </c>
      <c r="AA2624" s="8">
        <f>IF($D2624="","",V2624-Z2624)</f>
        <v/>
      </c>
      <c r="AB2624" s="8">
        <f>IF($D2624="","",AA2624-N2624)</f>
        <v/>
      </c>
      <c r="AF2624" s="8" t="n"/>
      <c r="AI2624" s="14" t="n"/>
      <c r="AK2624">
        <f>IF($D2624="","",IF(COUNTIF($D$2:$D2624,$D2624)=1,1,0))</f>
        <v/>
      </c>
      <c r="AL2624">
        <f>IF($AK2624=1,SUMPRODUCT(--($AO$2:$AO$7001&lt;$AO2624))+1,"")</f>
        <v/>
      </c>
      <c r="AM2624">
        <f>IF($D2624="","",IF(OR($R2624=TRUE(),$R2624="TRUE"),1,0))</f>
        <v/>
      </c>
      <c r="AN2624">
        <f>IF($D2624="","",IF($X2624="Yes",1,0))</f>
        <v/>
      </c>
      <c r="AO2624">
        <f>IF($AK2624=1,IFERROR(IF(VALUE($D2624)&lt;100000000,VALUE($D2624),1000000000),IFERROR(IF(VALUE(MID($D2624,2,20))&lt;100000000,VALUE(MID($D2624,2,20)),1000000000),1000000000))+ROW()/100000,"")</f>
        <v/>
      </c>
    </row>
    <row r="2625">
      <c r="F2625" s="14" t="n"/>
      <c r="N2625" s="8">
        <f>IF($D2625="","",M2625*V2625/100)</f>
        <v/>
      </c>
      <c r="O2625" s="8" t="n"/>
      <c r="U2625" s="8" t="n"/>
      <c r="V2625" s="8" t="n"/>
      <c r="Y2625">
        <f>IF($D2625="","",IF($AN2625=1,0,IF($AM2625=1,Settings!$C$6,Settings!$C$7))*100)</f>
        <v/>
      </c>
      <c r="Z2625" s="8">
        <f>IF($D2625="","",V2625*Y2625/100)</f>
        <v/>
      </c>
      <c r="AA2625" s="8">
        <f>IF($D2625="","",V2625-Z2625)</f>
        <v/>
      </c>
      <c r="AB2625" s="8">
        <f>IF($D2625="","",AA2625-N2625)</f>
        <v/>
      </c>
      <c r="AF2625" s="8" t="n"/>
      <c r="AI2625" s="14" t="n"/>
      <c r="AK2625">
        <f>IF($D2625="","",IF(COUNTIF($D$2:$D2625,$D2625)=1,1,0))</f>
        <v/>
      </c>
      <c r="AL2625">
        <f>IF($AK2625=1,SUMPRODUCT(--($AO$2:$AO$7001&lt;$AO2625))+1,"")</f>
        <v/>
      </c>
      <c r="AM2625">
        <f>IF($D2625="","",IF(OR($R2625=TRUE(),$R2625="TRUE"),1,0))</f>
        <v/>
      </c>
      <c r="AN2625">
        <f>IF($D2625="","",IF($X2625="Yes",1,0))</f>
        <v/>
      </c>
      <c r="AO2625">
        <f>IF($AK2625=1,IFERROR(IF(VALUE($D2625)&lt;100000000,VALUE($D2625),1000000000),IFERROR(IF(VALUE(MID($D2625,2,20))&lt;100000000,VALUE(MID($D2625,2,20)),1000000000),1000000000))+ROW()/100000,"")</f>
        <v/>
      </c>
    </row>
    <row r="2626">
      <c r="F2626" s="14" t="n"/>
      <c r="N2626" s="8">
        <f>IF($D2626="","",M2626*V2626/100)</f>
        <v/>
      </c>
      <c r="O2626" s="8" t="n"/>
      <c r="U2626" s="8" t="n"/>
      <c r="V2626" s="8" t="n"/>
      <c r="Y2626">
        <f>IF($D2626="","",IF($AN2626=1,0,IF($AM2626=1,Settings!$C$6,Settings!$C$7))*100)</f>
        <v/>
      </c>
      <c r="Z2626" s="8">
        <f>IF($D2626="","",V2626*Y2626/100)</f>
        <v/>
      </c>
      <c r="AA2626" s="8">
        <f>IF($D2626="","",V2626-Z2626)</f>
        <v/>
      </c>
      <c r="AB2626" s="8">
        <f>IF($D2626="","",AA2626-N2626)</f>
        <v/>
      </c>
      <c r="AF2626" s="8" t="n"/>
      <c r="AI2626" s="14" t="n"/>
      <c r="AK2626">
        <f>IF($D2626="","",IF(COUNTIF($D$2:$D2626,$D2626)=1,1,0))</f>
        <v/>
      </c>
      <c r="AL2626">
        <f>IF($AK2626=1,SUMPRODUCT(--($AO$2:$AO$7001&lt;$AO2626))+1,"")</f>
        <v/>
      </c>
      <c r="AM2626">
        <f>IF($D2626="","",IF(OR($R2626=TRUE(),$R2626="TRUE"),1,0))</f>
        <v/>
      </c>
      <c r="AN2626">
        <f>IF($D2626="","",IF($X2626="Yes",1,0))</f>
        <v/>
      </c>
      <c r="AO2626">
        <f>IF($AK2626=1,IFERROR(IF(VALUE($D2626)&lt;100000000,VALUE($D2626),1000000000),IFERROR(IF(VALUE(MID($D2626,2,20))&lt;100000000,VALUE(MID($D2626,2,20)),1000000000),1000000000))+ROW()/100000,"")</f>
        <v/>
      </c>
    </row>
    <row r="2627">
      <c r="F2627" s="14" t="n"/>
      <c r="N2627" s="8">
        <f>IF($D2627="","",M2627*V2627/100)</f>
        <v/>
      </c>
      <c r="O2627" s="8" t="n"/>
      <c r="U2627" s="8" t="n"/>
      <c r="V2627" s="8" t="n"/>
      <c r="Y2627">
        <f>IF($D2627="","",IF($AN2627=1,0,IF($AM2627=1,Settings!$C$6,Settings!$C$7))*100)</f>
        <v/>
      </c>
      <c r="Z2627" s="8">
        <f>IF($D2627="","",V2627*Y2627/100)</f>
        <v/>
      </c>
      <c r="AA2627" s="8">
        <f>IF($D2627="","",V2627-Z2627)</f>
        <v/>
      </c>
      <c r="AB2627" s="8">
        <f>IF($D2627="","",AA2627-N2627)</f>
        <v/>
      </c>
      <c r="AF2627" s="8" t="n"/>
      <c r="AI2627" s="14" t="n"/>
      <c r="AK2627">
        <f>IF($D2627="","",IF(COUNTIF($D$2:$D2627,$D2627)=1,1,0))</f>
        <v/>
      </c>
      <c r="AL2627">
        <f>IF($AK2627=1,SUMPRODUCT(--($AO$2:$AO$7001&lt;$AO2627))+1,"")</f>
        <v/>
      </c>
      <c r="AM2627">
        <f>IF($D2627="","",IF(OR($R2627=TRUE(),$R2627="TRUE"),1,0))</f>
        <v/>
      </c>
      <c r="AN2627">
        <f>IF($D2627="","",IF($X2627="Yes",1,0))</f>
        <v/>
      </c>
      <c r="AO2627">
        <f>IF($AK2627=1,IFERROR(IF(VALUE($D2627)&lt;100000000,VALUE($D2627),1000000000),IFERROR(IF(VALUE(MID($D2627,2,20))&lt;100000000,VALUE(MID($D2627,2,20)),1000000000),1000000000))+ROW()/100000,"")</f>
        <v/>
      </c>
    </row>
    <row r="2628">
      <c r="F2628" s="14" t="n"/>
      <c r="N2628" s="8">
        <f>IF($D2628="","",M2628*V2628/100)</f>
        <v/>
      </c>
      <c r="O2628" s="8" t="n"/>
      <c r="U2628" s="8" t="n"/>
      <c r="V2628" s="8" t="n"/>
      <c r="Y2628">
        <f>IF($D2628="","",IF($AN2628=1,0,IF($AM2628=1,Settings!$C$6,Settings!$C$7))*100)</f>
        <v/>
      </c>
      <c r="Z2628" s="8">
        <f>IF($D2628="","",V2628*Y2628/100)</f>
        <v/>
      </c>
      <c r="AA2628" s="8">
        <f>IF($D2628="","",V2628-Z2628)</f>
        <v/>
      </c>
      <c r="AB2628" s="8">
        <f>IF($D2628="","",AA2628-N2628)</f>
        <v/>
      </c>
      <c r="AF2628" s="8" t="n"/>
      <c r="AI2628" s="14" t="n"/>
      <c r="AK2628">
        <f>IF($D2628="","",IF(COUNTIF($D$2:$D2628,$D2628)=1,1,0))</f>
        <v/>
      </c>
      <c r="AL2628">
        <f>IF($AK2628=1,SUMPRODUCT(--($AO$2:$AO$7001&lt;$AO2628))+1,"")</f>
        <v/>
      </c>
      <c r="AM2628">
        <f>IF($D2628="","",IF(OR($R2628=TRUE(),$R2628="TRUE"),1,0))</f>
        <v/>
      </c>
      <c r="AN2628">
        <f>IF($D2628="","",IF($X2628="Yes",1,0))</f>
        <v/>
      </c>
      <c r="AO2628">
        <f>IF($AK2628=1,IFERROR(IF(VALUE($D2628)&lt;100000000,VALUE($D2628),1000000000),IFERROR(IF(VALUE(MID($D2628,2,20))&lt;100000000,VALUE(MID($D2628,2,20)),1000000000),1000000000))+ROW()/100000,"")</f>
        <v/>
      </c>
    </row>
    <row r="2629">
      <c r="F2629" s="14" t="n"/>
      <c r="N2629" s="8">
        <f>IF($D2629="","",M2629*V2629/100)</f>
        <v/>
      </c>
      <c r="O2629" s="8" t="n"/>
      <c r="U2629" s="8" t="n"/>
      <c r="V2629" s="8" t="n"/>
      <c r="Y2629">
        <f>IF($D2629="","",IF($AN2629=1,0,IF($AM2629=1,Settings!$C$6,Settings!$C$7))*100)</f>
        <v/>
      </c>
      <c r="Z2629" s="8">
        <f>IF($D2629="","",V2629*Y2629/100)</f>
        <v/>
      </c>
      <c r="AA2629" s="8">
        <f>IF($D2629="","",V2629-Z2629)</f>
        <v/>
      </c>
      <c r="AB2629" s="8">
        <f>IF($D2629="","",AA2629-N2629)</f>
        <v/>
      </c>
      <c r="AF2629" s="8" t="n"/>
      <c r="AI2629" s="14" t="n"/>
      <c r="AK2629">
        <f>IF($D2629="","",IF(COUNTIF($D$2:$D2629,$D2629)=1,1,0))</f>
        <v/>
      </c>
      <c r="AL2629">
        <f>IF($AK2629=1,SUMPRODUCT(--($AO$2:$AO$7001&lt;$AO2629))+1,"")</f>
        <v/>
      </c>
      <c r="AM2629">
        <f>IF($D2629="","",IF(OR($R2629=TRUE(),$R2629="TRUE"),1,0))</f>
        <v/>
      </c>
      <c r="AN2629">
        <f>IF($D2629="","",IF($X2629="Yes",1,0))</f>
        <v/>
      </c>
      <c r="AO2629">
        <f>IF($AK2629=1,IFERROR(IF(VALUE($D2629)&lt;100000000,VALUE($D2629),1000000000),IFERROR(IF(VALUE(MID($D2629,2,20))&lt;100000000,VALUE(MID($D2629,2,20)),1000000000),1000000000))+ROW()/100000,"")</f>
        <v/>
      </c>
    </row>
    <row r="2630">
      <c r="F2630" s="14" t="n"/>
      <c r="N2630" s="8">
        <f>IF($D2630="","",M2630*V2630/100)</f>
        <v/>
      </c>
      <c r="O2630" s="8" t="n"/>
      <c r="U2630" s="8" t="n"/>
      <c r="V2630" s="8" t="n"/>
      <c r="Y2630">
        <f>IF($D2630="","",IF($AN2630=1,0,IF($AM2630=1,Settings!$C$6,Settings!$C$7))*100)</f>
        <v/>
      </c>
      <c r="Z2630" s="8">
        <f>IF($D2630="","",V2630*Y2630/100)</f>
        <v/>
      </c>
      <c r="AA2630" s="8">
        <f>IF($D2630="","",V2630-Z2630)</f>
        <v/>
      </c>
      <c r="AB2630" s="8">
        <f>IF($D2630="","",AA2630-N2630)</f>
        <v/>
      </c>
      <c r="AF2630" s="8" t="n"/>
      <c r="AI2630" s="14" t="n"/>
      <c r="AK2630">
        <f>IF($D2630="","",IF(COUNTIF($D$2:$D2630,$D2630)=1,1,0))</f>
        <v/>
      </c>
      <c r="AL2630">
        <f>IF($AK2630=1,SUMPRODUCT(--($AO$2:$AO$7001&lt;$AO2630))+1,"")</f>
        <v/>
      </c>
      <c r="AM2630">
        <f>IF($D2630="","",IF(OR($R2630=TRUE(),$R2630="TRUE"),1,0))</f>
        <v/>
      </c>
      <c r="AN2630">
        <f>IF($D2630="","",IF($X2630="Yes",1,0))</f>
        <v/>
      </c>
      <c r="AO2630">
        <f>IF($AK2630=1,IFERROR(IF(VALUE($D2630)&lt;100000000,VALUE($D2630),1000000000),IFERROR(IF(VALUE(MID($D2630,2,20))&lt;100000000,VALUE(MID($D2630,2,20)),1000000000),1000000000))+ROW()/100000,"")</f>
        <v/>
      </c>
    </row>
    <row r="2631">
      <c r="F2631" s="14" t="n"/>
      <c r="N2631" s="8">
        <f>IF($D2631="","",M2631*V2631/100)</f>
        <v/>
      </c>
      <c r="O2631" s="8" t="n"/>
      <c r="U2631" s="8" t="n"/>
      <c r="V2631" s="8" t="n"/>
      <c r="Y2631">
        <f>IF($D2631="","",IF($AN2631=1,0,IF($AM2631=1,Settings!$C$6,Settings!$C$7))*100)</f>
        <v/>
      </c>
      <c r="Z2631" s="8">
        <f>IF($D2631="","",V2631*Y2631/100)</f>
        <v/>
      </c>
      <c r="AA2631" s="8">
        <f>IF($D2631="","",V2631-Z2631)</f>
        <v/>
      </c>
      <c r="AB2631" s="8">
        <f>IF($D2631="","",AA2631-N2631)</f>
        <v/>
      </c>
      <c r="AF2631" s="8" t="n"/>
      <c r="AI2631" s="14" t="n"/>
      <c r="AK2631">
        <f>IF($D2631="","",IF(COUNTIF($D$2:$D2631,$D2631)=1,1,0))</f>
        <v/>
      </c>
      <c r="AL2631">
        <f>IF($AK2631=1,SUMPRODUCT(--($AO$2:$AO$7001&lt;$AO2631))+1,"")</f>
        <v/>
      </c>
      <c r="AM2631">
        <f>IF($D2631="","",IF(OR($R2631=TRUE(),$R2631="TRUE"),1,0))</f>
        <v/>
      </c>
      <c r="AN2631">
        <f>IF($D2631="","",IF($X2631="Yes",1,0))</f>
        <v/>
      </c>
      <c r="AO2631">
        <f>IF($AK2631=1,IFERROR(IF(VALUE($D2631)&lt;100000000,VALUE($D2631),1000000000),IFERROR(IF(VALUE(MID($D2631,2,20))&lt;100000000,VALUE(MID($D2631,2,20)),1000000000),1000000000))+ROW()/100000,"")</f>
        <v/>
      </c>
    </row>
    <row r="2632">
      <c r="F2632" s="14" t="n"/>
      <c r="N2632" s="8">
        <f>IF($D2632="","",M2632*V2632/100)</f>
        <v/>
      </c>
      <c r="O2632" s="8" t="n"/>
      <c r="U2632" s="8" t="n"/>
      <c r="V2632" s="8" t="n"/>
      <c r="Y2632">
        <f>IF($D2632="","",IF($AN2632=1,0,IF($AM2632=1,Settings!$C$6,Settings!$C$7))*100)</f>
        <v/>
      </c>
      <c r="Z2632" s="8">
        <f>IF($D2632="","",V2632*Y2632/100)</f>
        <v/>
      </c>
      <c r="AA2632" s="8">
        <f>IF($D2632="","",V2632-Z2632)</f>
        <v/>
      </c>
      <c r="AB2632" s="8">
        <f>IF($D2632="","",AA2632-N2632)</f>
        <v/>
      </c>
      <c r="AF2632" s="8" t="n"/>
      <c r="AI2632" s="14" t="n"/>
      <c r="AK2632">
        <f>IF($D2632="","",IF(COUNTIF($D$2:$D2632,$D2632)=1,1,0))</f>
        <v/>
      </c>
      <c r="AL2632">
        <f>IF($AK2632=1,SUMPRODUCT(--($AO$2:$AO$7001&lt;$AO2632))+1,"")</f>
        <v/>
      </c>
      <c r="AM2632">
        <f>IF($D2632="","",IF(OR($R2632=TRUE(),$R2632="TRUE"),1,0))</f>
        <v/>
      </c>
      <c r="AN2632">
        <f>IF($D2632="","",IF($X2632="Yes",1,0))</f>
        <v/>
      </c>
      <c r="AO2632">
        <f>IF($AK2632=1,IFERROR(IF(VALUE($D2632)&lt;100000000,VALUE($D2632),1000000000),IFERROR(IF(VALUE(MID($D2632,2,20))&lt;100000000,VALUE(MID($D2632,2,20)),1000000000),1000000000))+ROW()/100000,"")</f>
        <v/>
      </c>
    </row>
    <row r="2633">
      <c r="F2633" s="14" t="n"/>
      <c r="N2633" s="8">
        <f>IF($D2633="","",M2633*V2633/100)</f>
        <v/>
      </c>
      <c r="O2633" s="8" t="n"/>
      <c r="U2633" s="8" t="n"/>
      <c r="V2633" s="8" t="n"/>
      <c r="Y2633">
        <f>IF($D2633="","",IF($AN2633=1,0,IF($AM2633=1,Settings!$C$6,Settings!$C$7))*100)</f>
        <v/>
      </c>
      <c r="Z2633" s="8">
        <f>IF($D2633="","",V2633*Y2633/100)</f>
        <v/>
      </c>
      <c r="AA2633" s="8">
        <f>IF($D2633="","",V2633-Z2633)</f>
        <v/>
      </c>
      <c r="AB2633" s="8">
        <f>IF($D2633="","",AA2633-N2633)</f>
        <v/>
      </c>
      <c r="AF2633" s="8" t="n"/>
      <c r="AI2633" s="14" t="n"/>
      <c r="AK2633">
        <f>IF($D2633="","",IF(COUNTIF($D$2:$D2633,$D2633)=1,1,0))</f>
        <v/>
      </c>
      <c r="AL2633">
        <f>IF($AK2633=1,SUMPRODUCT(--($AO$2:$AO$7001&lt;$AO2633))+1,"")</f>
        <v/>
      </c>
      <c r="AM2633">
        <f>IF($D2633="","",IF(OR($R2633=TRUE(),$R2633="TRUE"),1,0))</f>
        <v/>
      </c>
      <c r="AN2633">
        <f>IF($D2633="","",IF($X2633="Yes",1,0))</f>
        <v/>
      </c>
      <c r="AO2633">
        <f>IF($AK2633=1,IFERROR(IF(VALUE($D2633)&lt;100000000,VALUE($D2633),1000000000),IFERROR(IF(VALUE(MID($D2633,2,20))&lt;100000000,VALUE(MID($D2633,2,20)),1000000000),1000000000))+ROW()/100000,"")</f>
        <v/>
      </c>
    </row>
    <row r="2634">
      <c r="F2634" s="14" t="n"/>
      <c r="N2634" s="8">
        <f>IF($D2634="","",M2634*V2634/100)</f>
        <v/>
      </c>
      <c r="O2634" s="8" t="n"/>
      <c r="U2634" s="8" t="n"/>
      <c r="V2634" s="8" t="n"/>
      <c r="Y2634">
        <f>IF($D2634="","",IF($AN2634=1,0,IF($AM2634=1,Settings!$C$6,Settings!$C$7))*100)</f>
        <v/>
      </c>
      <c r="Z2634" s="8">
        <f>IF($D2634="","",V2634*Y2634/100)</f>
        <v/>
      </c>
      <c r="AA2634" s="8">
        <f>IF($D2634="","",V2634-Z2634)</f>
        <v/>
      </c>
      <c r="AB2634" s="8">
        <f>IF($D2634="","",AA2634-N2634)</f>
        <v/>
      </c>
      <c r="AF2634" s="8" t="n"/>
      <c r="AI2634" s="14" t="n"/>
      <c r="AK2634">
        <f>IF($D2634="","",IF(COUNTIF($D$2:$D2634,$D2634)=1,1,0))</f>
        <v/>
      </c>
      <c r="AL2634">
        <f>IF($AK2634=1,SUMPRODUCT(--($AO$2:$AO$7001&lt;$AO2634))+1,"")</f>
        <v/>
      </c>
      <c r="AM2634">
        <f>IF($D2634="","",IF(OR($R2634=TRUE(),$R2634="TRUE"),1,0))</f>
        <v/>
      </c>
      <c r="AN2634">
        <f>IF($D2634="","",IF($X2634="Yes",1,0))</f>
        <v/>
      </c>
      <c r="AO2634">
        <f>IF($AK2634=1,IFERROR(IF(VALUE($D2634)&lt;100000000,VALUE($D2634),1000000000),IFERROR(IF(VALUE(MID($D2634,2,20))&lt;100000000,VALUE(MID($D2634,2,20)),1000000000),1000000000))+ROW()/100000,"")</f>
        <v/>
      </c>
    </row>
    <row r="2635">
      <c r="F2635" s="14" t="n"/>
      <c r="N2635" s="8">
        <f>IF($D2635="","",M2635*V2635/100)</f>
        <v/>
      </c>
      <c r="O2635" s="8" t="n"/>
      <c r="U2635" s="8" t="n"/>
      <c r="V2635" s="8" t="n"/>
      <c r="Y2635">
        <f>IF($D2635="","",IF($AN2635=1,0,IF($AM2635=1,Settings!$C$6,Settings!$C$7))*100)</f>
        <v/>
      </c>
      <c r="Z2635" s="8">
        <f>IF($D2635="","",V2635*Y2635/100)</f>
        <v/>
      </c>
      <c r="AA2635" s="8">
        <f>IF($D2635="","",V2635-Z2635)</f>
        <v/>
      </c>
      <c r="AB2635" s="8">
        <f>IF($D2635="","",AA2635-N2635)</f>
        <v/>
      </c>
      <c r="AF2635" s="8" t="n"/>
      <c r="AI2635" s="14" t="n"/>
      <c r="AK2635">
        <f>IF($D2635="","",IF(COUNTIF($D$2:$D2635,$D2635)=1,1,0))</f>
        <v/>
      </c>
      <c r="AL2635">
        <f>IF($AK2635=1,SUMPRODUCT(--($AO$2:$AO$7001&lt;$AO2635))+1,"")</f>
        <v/>
      </c>
      <c r="AM2635">
        <f>IF($D2635="","",IF(OR($R2635=TRUE(),$R2635="TRUE"),1,0))</f>
        <v/>
      </c>
      <c r="AN2635">
        <f>IF($D2635="","",IF($X2635="Yes",1,0))</f>
        <v/>
      </c>
      <c r="AO2635">
        <f>IF($AK2635=1,IFERROR(IF(VALUE($D2635)&lt;100000000,VALUE($D2635),1000000000),IFERROR(IF(VALUE(MID($D2635,2,20))&lt;100000000,VALUE(MID($D2635,2,20)),1000000000),1000000000))+ROW()/100000,"")</f>
        <v/>
      </c>
    </row>
    <row r="2636">
      <c r="F2636" s="14" t="n"/>
      <c r="N2636" s="8">
        <f>IF($D2636="","",M2636*V2636/100)</f>
        <v/>
      </c>
      <c r="O2636" s="8" t="n"/>
      <c r="U2636" s="8" t="n"/>
      <c r="V2636" s="8" t="n"/>
      <c r="Y2636">
        <f>IF($D2636="","",IF($AN2636=1,0,IF($AM2636=1,Settings!$C$6,Settings!$C$7))*100)</f>
        <v/>
      </c>
      <c r="Z2636" s="8">
        <f>IF($D2636="","",V2636*Y2636/100)</f>
        <v/>
      </c>
      <c r="AA2636" s="8">
        <f>IF($D2636="","",V2636-Z2636)</f>
        <v/>
      </c>
      <c r="AB2636" s="8">
        <f>IF($D2636="","",AA2636-N2636)</f>
        <v/>
      </c>
      <c r="AF2636" s="8" t="n"/>
      <c r="AI2636" s="14" t="n"/>
      <c r="AK2636">
        <f>IF($D2636="","",IF(COUNTIF($D$2:$D2636,$D2636)=1,1,0))</f>
        <v/>
      </c>
      <c r="AL2636">
        <f>IF($AK2636=1,SUMPRODUCT(--($AO$2:$AO$7001&lt;$AO2636))+1,"")</f>
        <v/>
      </c>
      <c r="AM2636">
        <f>IF($D2636="","",IF(OR($R2636=TRUE(),$R2636="TRUE"),1,0))</f>
        <v/>
      </c>
      <c r="AN2636">
        <f>IF($D2636="","",IF($X2636="Yes",1,0))</f>
        <v/>
      </c>
      <c r="AO2636">
        <f>IF($AK2636=1,IFERROR(IF(VALUE($D2636)&lt;100000000,VALUE($D2636),1000000000),IFERROR(IF(VALUE(MID($D2636,2,20))&lt;100000000,VALUE(MID($D2636,2,20)),1000000000),1000000000))+ROW()/100000,"")</f>
        <v/>
      </c>
    </row>
    <row r="2637">
      <c r="F2637" s="14" t="n"/>
      <c r="N2637" s="8">
        <f>IF($D2637="","",M2637*V2637/100)</f>
        <v/>
      </c>
      <c r="O2637" s="8" t="n"/>
      <c r="U2637" s="8" t="n"/>
      <c r="V2637" s="8" t="n"/>
      <c r="Y2637">
        <f>IF($D2637="","",IF($AN2637=1,0,IF($AM2637=1,Settings!$C$6,Settings!$C$7))*100)</f>
        <v/>
      </c>
      <c r="Z2637" s="8">
        <f>IF($D2637="","",V2637*Y2637/100)</f>
        <v/>
      </c>
      <c r="AA2637" s="8">
        <f>IF($D2637="","",V2637-Z2637)</f>
        <v/>
      </c>
      <c r="AB2637" s="8">
        <f>IF($D2637="","",AA2637-N2637)</f>
        <v/>
      </c>
      <c r="AF2637" s="8" t="n"/>
      <c r="AI2637" s="14" t="n"/>
      <c r="AK2637">
        <f>IF($D2637="","",IF(COUNTIF($D$2:$D2637,$D2637)=1,1,0))</f>
        <v/>
      </c>
      <c r="AL2637">
        <f>IF($AK2637=1,SUMPRODUCT(--($AO$2:$AO$7001&lt;$AO2637))+1,"")</f>
        <v/>
      </c>
      <c r="AM2637">
        <f>IF($D2637="","",IF(OR($R2637=TRUE(),$R2637="TRUE"),1,0))</f>
        <v/>
      </c>
      <c r="AN2637">
        <f>IF($D2637="","",IF($X2637="Yes",1,0))</f>
        <v/>
      </c>
      <c r="AO2637">
        <f>IF($AK2637=1,IFERROR(IF(VALUE($D2637)&lt;100000000,VALUE($D2637),1000000000),IFERROR(IF(VALUE(MID($D2637,2,20))&lt;100000000,VALUE(MID($D2637,2,20)),1000000000),1000000000))+ROW()/100000,"")</f>
        <v/>
      </c>
    </row>
    <row r="2638">
      <c r="F2638" s="14" t="n"/>
      <c r="N2638" s="8">
        <f>IF($D2638="","",M2638*V2638/100)</f>
        <v/>
      </c>
      <c r="O2638" s="8" t="n"/>
      <c r="U2638" s="8" t="n"/>
      <c r="V2638" s="8" t="n"/>
      <c r="Y2638">
        <f>IF($D2638="","",IF($AN2638=1,0,IF($AM2638=1,Settings!$C$6,Settings!$C$7))*100)</f>
        <v/>
      </c>
      <c r="Z2638" s="8">
        <f>IF($D2638="","",V2638*Y2638/100)</f>
        <v/>
      </c>
      <c r="AA2638" s="8">
        <f>IF($D2638="","",V2638-Z2638)</f>
        <v/>
      </c>
      <c r="AB2638" s="8">
        <f>IF($D2638="","",AA2638-N2638)</f>
        <v/>
      </c>
      <c r="AF2638" s="8" t="n"/>
      <c r="AI2638" s="14" t="n"/>
      <c r="AK2638">
        <f>IF($D2638="","",IF(COUNTIF($D$2:$D2638,$D2638)=1,1,0))</f>
        <v/>
      </c>
      <c r="AL2638">
        <f>IF($AK2638=1,SUMPRODUCT(--($AO$2:$AO$7001&lt;$AO2638))+1,"")</f>
        <v/>
      </c>
      <c r="AM2638">
        <f>IF($D2638="","",IF(OR($R2638=TRUE(),$R2638="TRUE"),1,0))</f>
        <v/>
      </c>
      <c r="AN2638">
        <f>IF($D2638="","",IF($X2638="Yes",1,0))</f>
        <v/>
      </c>
      <c r="AO2638">
        <f>IF($AK2638=1,IFERROR(IF(VALUE($D2638)&lt;100000000,VALUE($D2638),1000000000),IFERROR(IF(VALUE(MID($D2638,2,20))&lt;100000000,VALUE(MID($D2638,2,20)),1000000000),1000000000))+ROW()/100000,"")</f>
        <v/>
      </c>
    </row>
    <row r="2639">
      <c r="F2639" s="14" t="n"/>
      <c r="N2639" s="8">
        <f>IF($D2639="","",M2639*V2639/100)</f>
        <v/>
      </c>
      <c r="O2639" s="8" t="n"/>
      <c r="U2639" s="8" t="n"/>
      <c r="V2639" s="8" t="n"/>
      <c r="Y2639">
        <f>IF($D2639="","",IF($AN2639=1,0,IF($AM2639=1,Settings!$C$6,Settings!$C$7))*100)</f>
        <v/>
      </c>
      <c r="Z2639" s="8">
        <f>IF($D2639="","",V2639*Y2639/100)</f>
        <v/>
      </c>
      <c r="AA2639" s="8">
        <f>IF($D2639="","",V2639-Z2639)</f>
        <v/>
      </c>
      <c r="AB2639" s="8">
        <f>IF($D2639="","",AA2639-N2639)</f>
        <v/>
      </c>
      <c r="AF2639" s="8" t="n"/>
      <c r="AI2639" s="14" t="n"/>
      <c r="AK2639">
        <f>IF($D2639="","",IF(COUNTIF($D$2:$D2639,$D2639)=1,1,0))</f>
        <v/>
      </c>
      <c r="AL2639">
        <f>IF($AK2639=1,SUMPRODUCT(--($AO$2:$AO$7001&lt;$AO2639))+1,"")</f>
        <v/>
      </c>
      <c r="AM2639">
        <f>IF($D2639="","",IF(OR($R2639=TRUE(),$R2639="TRUE"),1,0))</f>
        <v/>
      </c>
      <c r="AN2639">
        <f>IF($D2639="","",IF($X2639="Yes",1,0))</f>
        <v/>
      </c>
      <c r="AO2639">
        <f>IF($AK2639=1,IFERROR(IF(VALUE($D2639)&lt;100000000,VALUE($D2639),1000000000),IFERROR(IF(VALUE(MID($D2639,2,20))&lt;100000000,VALUE(MID($D2639,2,20)),1000000000),1000000000))+ROW()/100000,"")</f>
        <v/>
      </c>
    </row>
    <row r="2640">
      <c r="F2640" s="14" t="n"/>
      <c r="N2640" s="8">
        <f>IF($D2640="","",M2640*V2640/100)</f>
        <v/>
      </c>
      <c r="O2640" s="8" t="n"/>
      <c r="U2640" s="8" t="n"/>
      <c r="V2640" s="8" t="n"/>
      <c r="Y2640">
        <f>IF($D2640="","",IF($AN2640=1,0,IF($AM2640=1,Settings!$C$6,Settings!$C$7))*100)</f>
        <v/>
      </c>
      <c r="Z2640" s="8">
        <f>IF($D2640="","",V2640*Y2640/100)</f>
        <v/>
      </c>
      <c r="AA2640" s="8">
        <f>IF($D2640="","",V2640-Z2640)</f>
        <v/>
      </c>
      <c r="AB2640" s="8">
        <f>IF($D2640="","",AA2640-N2640)</f>
        <v/>
      </c>
      <c r="AF2640" s="8" t="n"/>
      <c r="AI2640" s="14" t="n"/>
      <c r="AK2640">
        <f>IF($D2640="","",IF(COUNTIF($D$2:$D2640,$D2640)=1,1,0))</f>
        <v/>
      </c>
      <c r="AL2640">
        <f>IF($AK2640=1,SUMPRODUCT(--($AO$2:$AO$7001&lt;$AO2640))+1,"")</f>
        <v/>
      </c>
      <c r="AM2640">
        <f>IF($D2640="","",IF(OR($R2640=TRUE(),$R2640="TRUE"),1,0))</f>
        <v/>
      </c>
      <c r="AN2640">
        <f>IF($D2640="","",IF($X2640="Yes",1,0))</f>
        <v/>
      </c>
      <c r="AO2640">
        <f>IF($AK2640=1,IFERROR(IF(VALUE($D2640)&lt;100000000,VALUE($D2640),1000000000),IFERROR(IF(VALUE(MID($D2640,2,20))&lt;100000000,VALUE(MID($D2640,2,20)),1000000000),1000000000))+ROW()/100000,"")</f>
        <v/>
      </c>
    </row>
    <row r="2641">
      <c r="F2641" s="14" t="n"/>
      <c r="N2641" s="8">
        <f>IF($D2641="","",M2641*V2641/100)</f>
        <v/>
      </c>
      <c r="O2641" s="8" t="n"/>
      <c r="U2641" s="8" t="n"/>
      <c r="V2641" s="8" t="n"/>
      <c r="Y2641">
        <f>IF($D2641="","",IF($AN2641=1,0,IF($AM2641=1,Settings!$C$6,Settings!$C$7))*100)</f>
        <v/>
      </c>
      <c r="Z2641" s="8">
        <f>IF($D2641="","",V2641*Y2641/100)</f>
        <v/>
      </c>
      <c r="AA2641" s="8">
        <f>IF($D2641="","",V2641-Z2641)</f>
        <v/>
      </c>
      <c r="AB2641" s="8">
        <f>IF($D2641="","",AA2641-N2641)</f>
        <v/>
      </c>
      <c r="AF2641" s="8" t="n"/>
      <c r="AI2641" s="14" t="n"/>
      <c r="AK2641">
        <f>IF($D2641="","",IF(COUNTIF($D$2:$D2641,$D2641)=1,1,0))</f>
        <v/>
      </c>
      <c r="AL2641">
        <f>IF($AK2641=1,SUMPRODUCT(--($AO$2:$AO$7001&lt;$AO2641))+1,"")</f>
        <v/>
      </c>
      <c r="AM2641">
        <f>IF($D2641="","",IF(OR($R2641=TRUE(),$R2641="TRUE"),1,0))</f>
        <v/>
      </c>
      <c r="AN2641">
        <f>IF($D2641="","",IF($X2641="Yes",1,0))</f>
        <v/>
      </c>
      <c r="AO2641">
        <f>IF($AK2641=1,IFERROR(IF(VALUE($D2641)&lt;100000000,VALUE($D2641),1000000000),IFERROR(IF(VALUE(MID($D2641,2,20))&lt;100000000,VALUE(MID($D2641,2,20)),1000000000),1000000000))+ROW()/100000,"")</f>
        <v/>
      </c>
    </row>
    <row r="2642">
      <c r="F2642" s="14" t="n"/>
      <c r="N2642" s="8">
        <f>IF($D2642="","",M2642*V2642/100)</f>
        <v/>
      </c>
      <c r="O2642" s="8" t="n"/>
      <c r="U2642" s="8" t="n"/>
      <c r="V2642" s="8" t="n"/>
      <c r="Y2642">
        <f>IF($D2642="","",IF($AN2642=1,0,IF($AM2642=1,Settings!$C$6,Settings!$C$7))*100)</f>
        <v/>
      </c>
      <c r="Z2642" s="8">
        <f>IF($D2642="","",V2642*Y2642/100)</f>
        <v/>
      </c>
      <c r="AA2642" s="8">
        <f>IF($D2642="","",V2642-Z2642)</f>
        <v/>
      </c>
      <c r="AB2642" s="8">
        <f>IF($D2642="","",AA2642-N2642)</f>
        <v/>
      </c>
      <c r="AF2642" s="8" t="n"/>
      <c r="AI2642" s="14" t="n"/>
      <c r="AK2642">
        <f>IF($D2642="","",IF(COUNTIF($D$2:$D2642,$D2642)=1,1,0))</f>
        <v/>
      </c>
      <c r="AL2642">
        <f>IF($AK2642=1,SUMPRODUCT(--($AO$2:$AO$7001&lt;$AO2642))+1,"")</f>
        <v/>
      </c>
      <c r="AM2642">
        <f>IF($D2642="","",IF(OR($R2642=TRUE(),$R2642="TRUE"),1,0))</f>
        <v/>
      </c>
      <c r="AN2642">
        <f>IF($D2642="","",IF($X2642="Yes",1,0))</f>
        <v/>
      </c>
      <c r="AO2642">
        <f>IF($AK2642=1,IFERROR(IF(VALUE($D2642)&lt;100000000,VALUE($D2642),1000000000),IFERROR(IF(VALUE(MID($D2642,2,20))&lt;100000000,VALUE(MID($D2642,2,20)),1000000000),1000000000))+ROW()/100000,"")</f>
        <v/>
      </c>
    </row>
    <row r="2643">
      <c r="F2643" s="14" t="n"/>
      <c r="N2643" s="8">
        <f>IF($D2643="","",M2643*V2643/100)</f>
        <v/>
      </c>
      <c r="O2643" s="8" t="n"/>
      <c r="U2643" s="8" t="n"/>
      <c r="V2643" s="8" t="n"/>
      <c r="Y2643">
        <f>IF($D2643="","",IF($AN2643=1,0,IF($AM2643=1,Settings!$C$6,Settings!$C$7))*100)</f>
        <v/>
      </c>
      <c r="Z2643" s="8">
        <f>IF($D2643="","",V2643*Y2643/100)</f>
        <v/>
      </c>
      <c r="AA2643" s="8">
        <f>IF($D2643="","",V2643-Z2643)</f>
        <v/>
      </c>
      <c r="AB2643" s="8">
        <f>IF($D2643="","",AA2643-N2643)</f>
        <v/>
      </c>
      <c r="AF2643" s="8" t="n"/>
      <c r="AI2643" s="14" t="n"/>
      <c r="AK2643">
        <f>IF($D2643="","",IF(COUNTIF($D$2:$D2643,$D2643)=1,1,0))</f>
        <v/>
      </c>
      <c r="AL2643">
        <f>IF($AK2643=1,SUMPRODUCT(--($AO$2:$AO$7001&lt;$AO2643))+1,"")</f>
        <v/>
      </c>
      <c r="AM2643">
        <f>IF($D2643="","",IF(OR($R2643=TRUE(),$R2643="TRUE"),1,0))</f>
        <v/>
      </c>
      <c r="AN2643">
        <f>IF($D2643="","",IF($X2643="Yes",1,0))</f>
        <v/>
      </c>
      <c r="AO2643">
        <f>IF($AK2643=1,IFERROR(IF(VALUE($D2643)&lt;100000000,VALUE($D2643),1000000000),IFERROR(IF(VALUE(MID($D2643,2,20))&lt;100000000,VALUE(MID($D2643,2,20)),1000000000),1000000000))+ROW()/100000,"")</f>
        <v/>
      </c>
    </row>
    <row r="2644">
      <c r="F2644" s="14" t="n"/>
      <c r="N2644" s="8">
        <f>IF($D2644="","",M2644*V2644/100)</f>
        <v/>
      </c>
      <c r="O2644" s="8" t="n"/>
      <c r="U2644" s="8" t="n"/>
      <c r="V2644" s="8" t="n"/>
      <c r="Y2644">
        <f>IF($D2644="","",IF($AN2644=1,0,IF($AM2644=1,Settings!$C$6,Settings!$C$7))*100)</f>
        <v/>
      </c>
      <c r="Z2644" s="8">
        <f>IF($D2644="","",V2644*Y2644/100)</f>
        <v/>
      </c>
      <c r="AA2644" s="8">
        <f>IF($D2644="","",V2644-Z2644)</f>
        <v/>
      </c>
      <c r="AB2644" s="8">
        <f>IF($D2644="","",AA2644-N2644)</f>
        <v/>
      </c>
      <c r="AF2644" s="8" t="n"/>
      <c r="AI2644" s="14" t="n"/>
      <c r="AK2644">
        <f>IF($D2644="","",IF(COUNTIF($D$2:$D2644,$D2644)=1,1,0))</f>
        <v/>
      </c>
      <c r="AL2644">
        <f>IF($AK2644=1,SUMPRODUCT(--($AO$2:$AO$7001&lt;$AO2644))+1,"")</f>
        <v/>
      </c>
      <c r="AM2644">
        <f>IF($D2644="","",IF(OR($R2644=TRUE(),$R2644="TRUE"),1,0))</f>
        <v/>
      </c>
      <c r="AN2644">
        <f>IF($D2644="","",IF($X2644="Yes",1,0))</f>
        <v/>
      </c>
      <c r="AO2644">
        <f>IF($AK2644=1,IFERROR(IF(VALUE($D2644)&lt;100000000,VALUE($D2644),1000000000),IFERROR(IF(VALUE(MID($D2644,2,20))&lt;100000000,VALUE(MID($D2644,2,20)),1000000000),1000000000))+ROW()/100000,"")</f>
        <v/>
      </c>
    </row>
    <row r="2645">
      <c r="F2645" s="14" t="n"/>
      <c r="N2645" s="8">
        <f>IF($D2645="","",M2645*V2645/100)</f>
        <v/>
      </c>
      <c r="O2645" s="8" t="n"/>
      <c r="U2645" s="8" t="n"/>
      <c r="V2645" s="8" t="n"/>
      <c r="Y2645">
        <f>IF($D2645="","",IF($AN2645=1,0,IF($AM2645=1,Settings!$C$6,Settings!$C$7))*100)</f>
        <v/>
      </c>
      <c r="Z2645" s="8">
        <f>IF($D2645="","",V2645*Y2645/100)</f>
        <v/>
      </c>
      <c r="AA2645" s="8">
        <f>IF($D2645="","",V2645-Z2645)</f>
        <v/>
      </c>
      <c r="AB2645" s="8">
        <f>IF($D2645="","",AA2645-N2645)</f>
        <v/>
      </c>
      <c r="AF2645" s="8" t="n"/>
      <c r="AI2645" s="14" t="n"/>
      <c r="AK2645">
        <f>IF($D2645="","",IF(COUNTIF($D$2:$D2645,$D2645)=1,1,0))</f>
        <v/>
      </c>
      <c r="AL2645">
        <f>IF($AK2645=1,SUMPRODUCT(--($AO$2:$AO$7001&lt;$AO2645))+1,"")</f>
        <v/>
      </c>
      <c r="AM2645">
        <f>IF($D2645="","",IF(OR($R2645=TRUE(),$R2645="TRUE"),1,0))</f>
        <v/>
      </c>
      <c r="AN2645">
        <f>IF($D2645="","",IF($X2645="Yes",1,0))</f>
        <v/>
      </c>
      <c r="AO2645">
        <f>IF($AK2645=1,IFERROR(IF(VALUE($D2645)&lt;100000000,VALUE($D2645),1000000000),IFERROR(IF(VALUE(MID($D2645,2,20))&lt;100000000,VALUE(MID($D2645,2,20)),1000000000),1000000000))+ROW()/100000,"")</f>
        <v/>
      </c>
    </row>
    <row r="2646">
      <c r="F2646" s="14" t="n"/>
      <c r="N2646" s="8">
        <f>IF($D2646="","",M2646*V2646/100)</f>
        <v/>
      </c>
      <c r="O2646" s="8" t="n"/>
      <c r="U2646" s="8" t="n"/>
      <c r="V2646" s="8" t="n"/>
      <c r="Y2646">
        <f>IF($D2646="","",IF($AN2646=1,0,IF($AM2646=1,Settings!$C$6,Settings!$C$7))*100)</f>
        <v/>
      </c>
      <c r="Z2646" s="8">
        <f>IF($D2646="","",V2646*Y2646/100)</f>
        <v/>
      </c>
      <c r="AA2646" s="8">
        <f>IF($D2646="","",V2646-Z2646)</f>
        <v/>
      </c>
      <c r="AB2646" s="8">
        <f>IF($D2646="","",AA2646-N2646)</f>
        <v/>
      </c>
      <c r="AF2646" s="8" t="n"/>
      <c r="AI2646" s="14" t="n"/>
      <c r="AK2646">
        <f>IF($D2646="","",IF(COUNTIF($D$2:$D2646,$D2646)=1,1,0))</f>
        <v/>
      </c>
      <c r="AL2646">
        <f>IF($AK2646=1,SUMPRODUCT(--($AO$2:$AO$7001&lt;$AO2646))+1,"")</f>
        <v/>
      </c>
      <c r="AM2646">
        <f>IF($D2646="","",IF(OR($R2646=TRUE(),$R2646="TRUE"),1,0))</f>
        <v/>
      </c>
      <c r="AN2646">
        <f>IF($D2646="","",IF($X2646="Yes",1,0))</f>
        <v/>
      </c>
      <c r="AO2646">
        <f>IF($AK2646=1,IFERROR(IF(VALUE($D2646)&lt;100000000,VALUE($D2646),1000000000),IFERROR(IF(VALUE(MID($D2646,2,20))&lt;100000000,VALUE(MID($D2646,2,20)),1000000000),1000000000))+ROW()/100000,"")</f>
        <v/>
      </c>
    </row>
    <row r="2647">
      <c r="F2647" s="14" t="n"/>
      <c r="N2647" s="8">
        <f>IF($D2647="","",M2647*V2647/100)</f>
        <v/>
      </c>
      <c r="O2647" s="8" t="n"/>
      <c r="U2647" s="8" t="n"/>
      <c r="V2647" s="8" t="n"/>
      <c r="Y2647">
        <f>IF($D2647="","",IF($AN2647=1,0,IF($AM2647=1,Settings!$C$6,Settings!$C$7))*100)</f>
        <v/>
      </c>
      <c r="Z2647" s="8">
        <f>IF($D2647="","",V2647*Y2647/100)</f>
        <v/>
      </c>
      <c r="AA2647" s="8">
        <f>IF($D2647="","",V2647-Z2647)</f>
        <v/>
      </c>
      <c r="AB2647" s="8">
        <f>IF($D2647="","",AA2647-N2647)</f>
        <v/>
      </c>
      <c r="AF2647" s="8" t="n"/>
      <c r="AI2647" s="14" t="n"/>
      <c r="AK2647">
        <f>IF($D2647="","",IF(COUNTIF($D$2:$D2647,$D2647)=1,1,0))</f>
        <v/>
      </c>
      <c r="AL2647">
        <f>IF($AK2647=1,SUMPRODUCT(--($AO$2:$AO$7001&lt;$AO2647))+1,"")</f>
        <v/>
      </c>
      <c r="AM2647">
        <f>IF($D2647="","",IF(OR($R2647=TRUE(),$R2647="TRUE"),1,0))</f>
        <v/>
      </c>
      <c r="AN2647">
        <f>IF($D2647="","",IF($X2647="Yes",1,0))</f>
        <v/>
      </c>
      <c r="AO2647">
        <f>IF($AK2647=1,IFERROR(IF(VALUE($D2647)&lt;100000000,VALUE($D2647),1000000000),IFERROR(IF(VALUE(MID($D2647,2,20))&lt;100000000,VALUE(MID($D2647,2,20)),1000000000),1000000000))+ROW()/100000,"")</f>
        <v/>
      </c>
    </row>
    <row r="2648">
      <c r="F2648" s="14" t="n"/>
      <c r="N2648" s="8">
        <f>IF($D2648="","",M2648*V2648/100)</f>
        <v/>
      </c>
      <c r="O2648" s="8" t="n"/>
      <c r="U2648" s="8" t="n"/>
      <c r="V2648" s="8" t="n"/>
      <c r="Y2648">
        <f>IF($D2648="","",IF($AN2648=1,0,IF($AM2648=1,Settings!$C$6,Settings!$C$7))*100)</f>
        <v/>
      </c>
      <c r="Z2648" s="8">
        <f>IF($D2648="","",V2648*Y2648/100)</f>
        <v/>
      </c>
      <c r="AA2648" s="8">
        <f>IF($D2648="","",V2648-Z2648)</f>
        <v/>
      </c>
      <c r="AB2648" s="8">
        <f>IF($D2648="","",AA2648-N2648)</f>
        <v/>
      </c>
      <c r="AF2648" s="8" t="n"/>
      <c r="AI2648" s="14" t="n"/>
      <c r="AK2648">
        <f>IF($D2648="","",IF(COUNTIF($D$2:$D2648,$D2648)=1,1,0))</f>
        <v/>
      </c>
      <c r="AL2648">
        <f>IF($AK2648=1,SUMPRODUCT(--($AO$2:$AO$7001&lt;$AO2648))+1,"")</f>
        <v/>
      </c>
      <c r="AM2648">
        <f>IF($D2648="","",IF(OR($R2648=TRUE(),$R2648="TRUE"),1,0))</f>
        <v/>
      </c>
      <c r="AN2648">
        <f>IF($D2648="","",IF($X2648="Yes",1,0))</f>
        <v/>
      </c>
      <c r="AO2648">
        <f>IF($AK2648=1,IFERROR(IF(VALUE($D2648)&lt;100000000,VALUE($D2648),1000000000),IFERROR(IF(VALUE(MID($D2648,2,20))&lt;100000000,VALUE(MID($D2648,2,20)),1000000000),1000000000))+ROW()/100000,"")</f>
        <v/>
      </c>
    </row>
    <row r="2649">
      <c r="F2649" s="14" t="n"/>
      <c r="N2649" s="8">
        <f>IF($D2649="","",M2649*V2649/100)</f>
        <v/>
      </c>
      <c r="O2649" s="8" t="n"/>
      <c r="U2649" s="8" t="n"/>
      <c r="V2649" s="8" t="n"/>
      <c r="Y2649">
        <f>IF($D2649="","",IF($AN2649=1,0,IF($AM2649=1,Settings!$C$6,Settings!$C$7))*100)</f>
        <v/>
      </c>
      <c r="Z2649" s="8">
        <f>IF($D2649="","",V2649*Y2649/100)</f>
        <v/>
      </c>
      <c r="AA2649" s="8">
        <f>IF($D2649="","",V2649-Z2649)</f>
        <v/>
      </c>
      <c r="AB2649" s="8">
        <f>IF($D2649="","",AA2649-N2649)</f>
        <v/>
      </c>
      <c r="AF2649" s="8" t="n"/>
      <c r="AI2649" s="14" t="n"/>
      <c r="AK2649">
        <f>IF($D2649="","",IF(COUNTIF($D$2:$D2649,$D2649)=1,1,0))</f>
        <v/>
      </c>
      <c r="AL2649">
        <f>IF($AK2649=1,SUMPRODUCT(--($AO$2:$AO$7001&lt;$AO2649))+1,"")</f>
        <v/>
      </c>
      <c r="AM2649">
        <f>IF($D2649="","",IF(OR($R2649=TRUE(),$R2649="TRUE"),1,0))</f>
        <v/>
      </c>
      <c r="AN2649">
        <f>IF($D2649="","",IF($X2649="Yes",1,0))</f>
        <v/>
      </c>
      <c r="AO2649">
        <f>IF($AK2649=1,IFERROR(IF(VALUE($D2649)&lt;100000000,VALUE($D2649),1000000000),IFERROR(IF(VALUE(MID($D2649,2,20))&lt;100000000,VALUE(MID($D2649,2,20)),1000000000),1000000000))+ROW()/100000,"")</f>
        <v/>
      </c>
    </row>
    <row r="2650">
      <c r="F2650" s="14" t="n"/>
      <c r="N2650" s="8">
        <f>IF($D2650="","",M2650*V2650/100)</f>
        <v/>
      </c>
      <c r="O2650" s="8" t="n"/>
      <c r="U2650" s="8" t="n"/>
      <c r="V2650" s="8" t="n"/>
      <c r="Y2650">
        <f>IF($D2650="","",IF($AN2650=1,0,IF($AM2650=1,Settings!$C$6,Settings!$C$7))*100)</f>
        <v/>
      </c>
      <c r="Z2650" s="8">
        <f>IF($D2650="","",V2650*Y2650/100)</f>
        <v/>
      </c>
      <c r="AA2650" s="8">
        <f>IF($D2650="","",V2650-Z2650)</f>
        <v/>
      </c>
      <c r="AB2650" s="8">
        <f>IF($D2650="","",AA2650-N2650)</f>
        <v/>
      </c>
      <c r="AF2650" s="8" t="n"/>
      <c r="AI2650" s="14" t="n"/>
      <c r="AK2650">
        <f>IF($D2650="","",IF(COUNTIF($D$2:$D2650,$D2650)=1,1,0))</f>
        <v/>
      </c>
      <c r="AL2650">
        <f>IF($AK2650=1,SUMPRODUCT(--($AO$2:$AO$7001&lt;$AO2650))+1,"")</f>
        <v/>
      </c>
      <c r="AM2650">
        <f>IF($D2650="","",IF(OR($R2650=TRUE(),$R2650="TRUE"),1,0))</f>
        <v/>
      </c>
      <c r="AN2650">
        <f>IF($D2650="","",IF($X2650="Yes",1,0))</f>
        <v/>
      </c>
      <c r="AO2650">
        <f>IF($AK2650=1,IFERROR(IF(VALUE($D2650)&lt;100000000,VALUE($D2650),1000000000),IFERROR(IF(VALUE(MID($D2650,2,20))&lt;100000000,VALUE(MID($D2650,2,20)),1000000000),1000000000))+ROW()/100000,"")</f>
        <v/>
      </c>
    </row>
    <row r="2651">
      <c r="F2651" s="14" t="n"/>
      <c r="N2651" s="8">
        <f>IF($D2651="","",M2651*V2651/100)</f>
        <v/>
      </c>
      <c r="O2651" s="8" t="n"/>
      <c r="U2651" s="8" t="n"/>
      <c r="V2651" s="8" t="n"/>
      <c r="Y2651">
        <f>IF($D2651="","",IF($AN2651=1,0,IF($AM2651=1,Settings!$C$6,Settings!$C$7))*100)</f>
        <v/>
      </c>
      <c r="Z2651" s="8">
        <f>IF($D2651="","",V2651*Y2651/100)</f>
        <v/>
      </c>
      <c r="AA2651" s="8">
        <f>IF($D2651="","",V2651-Z2651)</f>
        <v/>
      </c>
      <c r="AB2651" s="8">
        <f>IF($D2651="","",AA2651-N2651)</f>
        <v/>
      </c>
      <c r="AF2651" s="8" t="n"/>
      <c r="AI2651" s="14" t="n"/>
      <c r="AK2651">
        <f>IF($D2651="","",IF(COUNTIF($D$2:$D2651,$D2651)=1,1,0))</f>
        <v/>
      </c>
      <c r="AL2651">
        <f>IF($AK2651=1,SUMPRODUCT(--($AO$2:$AO$7001&lt;$AO2651))+1,"")</f>
        <v/>
      </c>
      <c r="AM2651">
        <f>IF($D2651="","",IF(OR($R2651=TRUE(),$R2651="TRUE"),1,0))</f>
        <v/>
      </c>
      <c r="AN2651">
        <f>IF($D2651="","",IF($X2651="Yes",1,0))</f>
        <v/>
      </c>
      <c r="AO2651">
        <f>IF($AK2651=1,IFERROR(IF(VALUE($D2651)&lt;100000000,VALUE($D2651),1000000000),IFERROR(IF(VALUE(MID($D2651,2,20))&lt;100000000,VALUE(MID($D2651,2,20)),1000000000),1000000000))+ROW()/100000,"")</f>
        <v/>
      </c>
    </row>
    <row r="2652">
      <c r="F2652" s="14" t="n"/>
      <c r="N2652" s="8">
        <f>IF($D2652="","",M2652*V2652/100)</f>
        <v/>
      </c>
      <c r="O2652" s="8" t="n"/>
      <c r="U2652" s="8" t="n"/>
      <c r="V2652" s="8" t="n"/>
      <c r="Y2652">
        <f>IF($D2652="","",IF($AN2652=1,0,IF($AM2652=1,Settings!$C$6,Settings!$C$7))*100)</f>
        <v/>
      </c>
      <c r="Z2652" s="8">
        <f>IF($D2652="","",V2652*Y2652/100)</f>
        <v/>
      </c>
      <c r="AA2652" s="8">
        <f>IF($D2652="","",V2652-Z2652)</f>
        <v/>
      </c>
      <c r="AB2652" s="8">
        <f>IF($D2652="","",AA2652-N2652)</f>
        <v/>
      </c>
      <c r="AF2652" s="8" t="n"/>
      <c r="AI2652" s="14" t="n"/>
      <c r="AK2652">
        <f>IF($D2652="","",IF(COUNTIF($D$2:$D2652,$D2652)=1,1,0))</f>
        <v/>
      </c>
      <c r="AL2652">
        <f>IF($AK2652=1,SUMPRODUCT(--($AO$2:$AO$7001&lt;$AO2652))+1,"")</f>
        <v/>
      </c>
      <c r="AM2652">
        <f>IF($D2652="","",IF(OR($R2652=TRUE(),$R2652="TRUE"),1,0))</f>
        <v/>
      </c>
      <c r="AN2652">
        <f>IF($D2652="","",IF($X2652="Yes",1,0))</f>
        <v/>
      </c>
      <c r="AO2652">
        <f>IF($AK2652=1,IFERROR(IF(VALUE($D2652)&lt;100000000,VALUE($D2652),1000000000),IFERROR(IF(VALUE(MID($D2652,2,20))&lt;100000000,VALUE(MID($D2652,2,20)),1000000000),1000000000))+ROW()/100000,"")</f>
        <v/>
      </c>
    </row>
    <row r="2653">
      <c r="F2653" s="14" t="n"/>
      <c r="N2653" s="8">
        <f>IF($D2653="","",M2653*V2653/100)</f>
        <v/>
      </c>
      <c r="O2653" s="8" t="n"/>
      <c r="U2653" s="8" t="n"/>
      <c r="V2653" s="8" t="n"/>
      <c r="Y2653">
        <f>IF($D2653="","",IF($AN2653=1,0,IF($AM2653=1,Settings!$C$6,Settings!$C$7))*100)</f>
        <v/>
      </c>
      <c r="Z2653" s="8">
        <f>IF($D2653="","",V2653*Y2653/100)</f>
        <v/>
      </c>
      <c r="AA2653" s="8">
        <f>IF($D2653="","",V2653-Z2653)</f>
        <v/>
      </c>
      <c r="AB2653" s="8">
        <f>IF($D2653="","",AA2653-N2653)</f>
        <v/>
      </c>
      <c r="AF2653" s="8" t="n"/>
      <c r="AI2653" s="14" t="n"/>
      <c r="AK2653">
        <f>IF($D2653="","",IF(COUNTIF($D$2:$D2653,$D2653)=1,1,0))</f>
        <v/>
      </c>
      <c r="AL2653">
        <f>IF($AK2653=1,SUMPRODUCT(--($AO$2:$AO$7001&lt;$AO2653))+1,"")</f>
        <v/>
      </c>
      <c r="AM2653">
        <f>IF($D2653="","",IF(OR($R2653=TRUE(),$R2653="TRUE"),1,0))</f>
        <v/>
      </c>
      <c r="AN2653">
        <f>IF($D2653="","",IF($X2653="Yes",1,0))</f>
        <v/>
      </c>
      <c r="AO2653">
        <f>IF($AK2653=1,IFERROR(IF(VALUE($D2653)&lt;100000000,VALUE($D2653),1000000000),IFERROR(IF(VALUE(MID($D2653,2,20))&lt;100000000,VALUE(MID($D2653,2,20)),1000000000),1000000000))+ROW()/100000,"")</f>
        <v/>
      </c>
    </row>
    <row r="2654">
      <c r="F2654" s="14" t="n"/>
      <c r="N2654" s="8">
        <f>IF($D2654="","",M2654*V2654/100)</f>
        <v/>
      </c>
      <c r="O2654" s="8" t="n"/>
      <c r="U2654" s="8" t="n"/>
      <c r="V2654" s="8" t="n"/>
      <c r="Y2654">
        <f>IF($D2654="","",IF($AN2654=1,0,IF($AM2654=1,Settings!$C$6,Settings!$C$7))*100)</f>
        <v/>
      </c>
      <c r="Z2654" s="8">
        <f>IF($D2654="","",V2654*Y2654/100)</f>
        <v/>
      </c>
      <c r="AA2654" s="8">
        <f>IF($D2654="","",V2654-Z2654)</f>
        <v/>
      </c>
      <c r="AB2654" s="8">
        <f>IF($D2654="","",AA2654-N2654)</f>
        <v/>
      </c>
      <c r="AF2654" s="8" t="n"/>
      <c r="AI2654" s="14" t="n"/>
      <c r="AK2654">
        <f>IF($D2654="","",IF(COUNTIF($D$2:$D2654,$D2654)=1,1,0))</f>
        <v/>
      </c>
      <c r="AL2654">
        <f>IF($AK2654=1,SUMPRODUCT(--($AO$2:$AO$7001&lt;$AO2654))+1,"")</f>
        <v/>
      </c>
      <c r="AM2654">
        <f>IF($D2654="","",IF(OR($R2654=TRUE(),$R2654="TRUE"),1,0))</f>
        <v/>
      </c>
      <c r="AN2654">
        <f>IF($D2654="","",IF($X2654="Yes",1,0))</f>
        <v/>
      </c>
      <c r="AO2654">
        <f>IF($AK2654=1,IFERROR(IF(VALUE($D2654)&lt;100000000,VALUE($D2654),1000000000),IFERROR(IF(VALUE(MID($D2654,2,20))&lt;100000000,VALUE(MID($D2654,2,20)),1000000000),1000000000))+ROW()/100000,"")</f>
        <v/>
      </c>
    </row>
    <row r="2655">
      <c r="F2655" s="14" t="n"/>
      <c r="N2655" s="8">
        <f>IF($D2655="","",M2655*V2655/100)</f>
        <v/>
      </c>
      <c r="O2655" s="8" t="n"/>
      <c r="U2655" s="8" t="n"/>
      <c r="V2655" s="8" t="n"/>
      <c r="Y2655">
        <f>IF($D2655="","",IF($AN2655=1,0,IF($AM2655=1,Settings!$C$6,Settings!$C$7))*100)</f>
        <v/>
      </c>
      <c r="Z2655" s="8">
        <f>IF($D2655="","",V2655*Y2655/100)</f>
        <v/>
      </c>
      <c r="AA2655" s="8">
        <f>IF($D2655="","",V2655-Z2655)</f>
        <v/>
      </c>
      <c r="AB2655" s="8">
        <f>IF($D2655="","",AA2655-N2655)</f>
        <v/>
      </c>
      <c r="AF2655" s="8" t="n"/>
      <c r="AI2655" s="14" t="n"/>
      <c r="AK2655">
        <f>IF($D2655="","",IF(COUNTIF($D$2:$D2655,$D2655)=1,1,0))</f>
        <v/>
      </c>
      <c r="AL2655">
        <f>IF($AK2655=1,SUMPRODUCT(--($AO$2:$AO$7001&lt;$AO2655))+1,"")</f>
        <v/>
      </c>
      <c r="AM2655">
        <f>IF($D2655="","",IF(OR($R2655=TRUE(),$R2655="TRUE"),1,0))</f>
        <v/>
      </c>
      <c r="AN2655">
        <f>IF($D2655="","",IF($X2655="Yes",1,0))</f>
        <v/>
      </c>
      <c r="AO2655">
        <f>IF($AK2655=1,IFERROR(IF(VALUE($D2655)&lt;100000000,VALUE($D2655),1000000000),IFERROR(IF(VALUE(MID($D2655,2,20))&lt;100000000,VALUE(MID($D2655,2,20)),1000000000),1000000000))+ROW()/100000,"")</f>
        <v/>
      </c>
    </row>
    <row r="2656">
      <c r="F2656" s="14" t="n"/>
      <c r="N2656" s="8">
        <f>IF($D2656="","",M2656*V2656/100)</f>
        <v/>
      </c>
      <c r="O2656" s="8" t="n"/>
      <c r="U2656" s="8" t="n"/>
      <c r="V2656" s="8" t="n"/>
      <c r="Y2656">
        <f>IF($D2656="","",IF($AN2656=1,0,IF($AM2656=1,Settings!$C$6,Settings!$C$7))*100)</f>
        <v/>
      </c>
      <c r="Z2656" s="8">
        <f>IF($D2656="","",V2656*Y2656/100)</f>
        <v/>
      </c>
      <c r="AA2656" s="8">
        <f>IF($D2656="","",V2656-Z2656)</f>
        <v/>
      </c>
      <c r="AB2656" s="8">
        <f>IF($D2656="","",AA2656-N2656)</f>
        <v/>
      </c>
      <c r="AF2656" s="8" t="n"/>
      <c r="AI2656" s="14" t="n"/>
      <c r="AK2656">
        <f>IF($D2656="","",IF(COUNTIF($D$2:$D2656,$D2656)=1,1,0))</f>
        <v/>
      </c>
      <c r="AL2656">
        <f>IF($AK2656=1,SUMPRODUCT(--($AO$2:$AO$7001&lt;$AO2656))+1,"")</f>
        <v/>
      </c>
      <c r="AM2656">
        <f>IF($D2656="","",IF(OR($R2656=TRUE(),$R2656="TRUE"),1,0))</f>
        <v/>
      </c>
      <c r="AN2656">
        <f>IF($D2656="","",IF($X2656="Yes",1,0))</f>
        <v/>
      </c>
      <c r="AO2656">
        <f>IF($AK2656=1,IFERROR(IF(VALUE($D2656)&lt;100000000,VALUE($D2656),1000000000),IFERROR(IF(VALUE(MID($D2656,2,20))&lt;100000000,VALUE(MID($D2656,2,20)),1000000000),1000000000))+ROW()/100000,"")</f>
        <v/>
      </c>
    </row>
    <row r="2657">
      <c r="F2657" s="14" t="n"/>
      <c r="N2657" s="8">
        <f>IF($D2657="","",M2657*V2657/100)</f>
        <v/>
      </c>
      <c r="O2657" s="8" t="n"/>
      <c r="U2657" s="8" t="n"/>
      <c r="V2657" s="8" t="n"/>
      <c r="Y2657">
        <f>IF($D2657="","",IF($AN2657=1,0,IF($AM2657=1,Settings!$C$6,Settings!$C$7))*100)</f>
        <v/>
      </c>
      <c r="Z2657" s="8">
        <f>IF($D2657="","",V2657*Y2657/100)</f>
        <v/>
      </c>
      <c r="AA2657" s="8">
        <f>IF($D2657="","",V2657-Z2657)</f>
        <v/>
      </c>
      <c r="AB2657" s="8">
        <f>IF($D2657="","",AA2657-N2657)</f>
        <v/>
      </c>
      <c r="AF2657" s="8" t="n"/>
      <c r="AI2657" s="14" t="n"/>
      <c r="AK2657">
        <f>IF($D2657="","",IF(COUNTIF($D$2:$D2657,$D2657)=1,1,0))</f>
        <v/>
      </c>
      <c r="AL2657">
        <f>IF($AK2657=1,SUMPRODUCT(--($AO$2:$AO$7001&lt;$AO2657))+1,"")</f>
        <v/>
      </c>
      <c r="AM2657">
        <f>IF($D2657="","",IF(OR($R2657=TRUE(),$R2657="TRUE"),1,0))</f>
        <v/>
      </c>
      <c r="AN2657">
        <f>IF($D2657="","",IF($X2657="Yes",1,0))</f>
        <v/>
      </c>
      <c r="AO2657">
        <f>IF($AK2657=1,IFERROR(IF(VALUE($D2657)&lt;100000000,VALUE($D2657),1000000000),IFERROR(IF(VALUE(MID($D2657,2,20))&lt;100000000,VALUE(MID($D2657,2,20)),1000000000),1000000000))+ROW()/100000,"")</f>
        <v/>
      </c>
    </row>
    <row r="2658">
      <c r="F2658" s="14" t="n"/>
      <c r="N2658" s="8">
        <f>IF($D2658="","",M2658*V2658/100)</f>
        <v/>
      </c>
      <c r="O2658" s="8" t="n"/>
      <c r="U2658" s="8" t="n"/>
      <c r="V2658" s="8" t="n"/>
      <c r="Y2658">
        <f>IF($D2658="","",IF($AN2658=1,0,IF($AM2658=1,Settings!$C$6,Settings!$C$7))*100)</f>
        <v/>
      </c>
      <c r="Z2658" s="8">
        <f>IF($D2658="","",V2658*Y2658/100)</f>
        <v/>
      </c>
      <c r="AA2658" s="8">
        <f>IF($D2658="","",V2658-Z2658)</f>
        <v/>
      </c>
      <c r="AB2658" s="8">
        <f>IF($D2658="","",AA2658-N2658)</f>
        <v/>
      </c>
      <c r="AF2658" s="8" t="n"/>
      <c r="AI2658" s="14" t="n"/>
      <c r="AK2658">
        <f>IF($D2658="","",IF(COUNTIF($D$2:$D2658,$D2658)=1,1,0))</f>
        <v/>
      </c>
      <c r="AL2658">
        <f>IF($AK2658=1,SUMPRODUCT(--($AO$2:$AO$7001&lt;$AO2658))+1,"")</f>
        <v/>
      </c>
      <c r="AM2658">
        <f>IF($D2658="","",IF(OR($R2658=TRUE(),$R2658="TRUE"),1,0))</f>
        <v/>
      </c>
      <c r="AN2658">
        <f>IF($D2658="","",IF($X2658="Yes",1,0))</f>
        <v/>
      </c>
      <c r="AO2658">
        <f>IF($AK2658=1,IFERROR(IF(VALUE($D2658)&lt;100000000,VALUE($D2658),1000000000),IFERROR(IF(VALUE(MID($D2658,2,20))&lt;100000000,VALUE(MID($D2658,2,20)),1000000000),1000000000))+ROW()/100000,"")</f>
        <v/>
      </c>
    </row>
    <row r="2659">
      <c r="F2659" s="14" t="n"/>
      <c r="N2659" s="8">
        <f>IF($D2659="","",M2659*V2659/100)</f>
        <v/>
      </c>
      <c r="O2659" s="8" t="n"/>
      <c r="U2659" s="8" t="n"/>
      <c r="V2659" s="8" t="n"/>
      <c r="Y2659">
        <f>IF($D2659="","",IF($AN2659=1,0,IF($AM2659=1,Settings!$C$6,Settings!$C$7))*100)</f>
        <v/>
      </c>
      <c r="Z2659" s="8">
        <f>IF($D2659="","",V2659*Y2659/100)</f>
        <v/>
      </c>
      <c r="AA2659" s="8">
        <f>IF($D2659="","",V2659-Z2659)</f>
        <v/>
      </c>
      <c r="AB2659" s="8">
        <f>IF($D2659="","",AA2659-N2659)</f>
        <v/>
      </c>
      <c r="AF2659" s="8" t="n"/>
      <c r="AI2659" s="14" t="n"/>
      <c r="AK2659">
        <f>IF($D2659="","",IF(COUNTIF($D$2:$D2659,$D2659)=1,1,0))</f>
        <v/>
      </c>
      <c r="AL2659">
        <f>IF($AK2659=1,SUMPRODUCT(--($AO$2:$AO$7001&lt;$AO2659))+1,"")</f>
        <v/>
      </c>
      <c r="AM2659">
        <f>IF($D2659="","",IF(OR($R2659=TRUE(),$R2659="TRUE"),1,0))</f>
        <v/>
      </c>
      <c r="AN2659">
        <f>IF($D2659="","",IF($X2659="Yes",1,0))</f>
        <v/>
      </c>
      <c r="AO2659">
        <f>IF($AK2659=1,IFERROR(IF(VALUE($D2659)&lt;100000000,VALUE($D2659),1000000000),IFERROR(IF(VALUE(MID($D2659,2,20))&lt;100000000,VALUE(MID($D2659,2,20)),1000000000),1000000000))+ROW()/100000,"")</f>
        <v/>
      </c>
    </row>
    <row r="2660">
      <c r="F2660" s="14" t="n"/>
      <c r="N2660" s="8">
        <f>IF($D2660="","",M2660*V2660/100)</f>
        <v/>
      </c>
      <c r="O2660" s="8" t="n"/>
      <c r="U2660" s="8" t="n"/>
      <c r="V2660" s="8" t="n"/>
      <c r="Y2660">
        <f>IF($D2660="","",IF($AN2660=1,0,IF($AM2660=1,Settings!$C$6,Settings!$C$7))*100)</f>
        <v/>
      </c>
      <c r="Z2660" s="8">
        <f>IF($D2660="","",V2660*Y2660/100)</f>
        <v/>
      </c>
      <c r="AA2660" s="8">
        <f>IF($D2660="","",V2660-Z2660)</f>
        <v/>
      </c>
      <c r="AB2660" s="8">
        <f>IF($D2660="","",AA2660-N2660)</f>
        <v/>
      </c>
      <c r="AF2660" s="8" t="n"/>
      <c r="AI2660" s="14" t="n"/>
      <c r="AK2660">
        <f>IF($D2660="","",IF(COUNTIF($D$2:$D2660,$D2660)=1,1,0))</f>
        <v/>
      </c>
      <c r="AL2660">
        <f>IF($AK2660=1,SUMPRODUCT(--($AO$2:$AO$7001&lt;$AO2660))+1,"")</f>
        <v/>
      </c>
      <c r="AM2660">
        <f>IF($D2660="","",IF(OR($R2660=TRUE(),$R2660="TRUE"),1,0))</f>
        <v/>
      </c>
      <c r="AN2660">
        <f>IF($D2660="","",IF($X2660="Yes",1,0))</f>
        <v/>
      </c>
      <c r="AO2660">
        <f>IF($AK2660=1,IFERROR(IF(VALUE($D2660)&lt;100000000,VALUE($D2660),1000000000),IFERROR(IF(VALUE(MID($D2660,2,20))&lt;100000000,VALUE(MID($D2660,2,20)),1000000000),1000000000))+ROW()/100000,"")</f>
        <v/>
      </c>
    </row>
    <row r="2661">
      <c r="F2661" s="14" t="n"/>
      <c r="N2661" s="8">
        <f>IF($D2661="","",M2661*V2661/100)</f>
        <v/>
      </c>
      <c r="O2661" s="8" t="n"/>
      <c r="U2661" s="8" t="n"/>
      <c r="V2661" s="8" t="n"/>
      <c r="Y2661">
        <f>IF($D2661="","",IF($AN2661=1,0,IF($AM2661=1,Settings!$C$6,Settings!$C$7))*100)</f>
        <v/>
      </c>
      <c r="Z2661" s="8">
        <f>IF($D2661="","",V2661*Y2661/100)</f>
        <v/>
      </c>
      <c r="AA2661" s="8">
        <f>IF($D2661="","",V2661-Z2661)</f>
        <v/>
      </c>
      <c r="AB2661" s="8">
        <f>IF($D2661="","",AA2661-N2661)</f>
        <v/>
      </c>
      <c r="AF2661" s="8" t="n"/>
      <c r="AI2661" s="14" t="n"/>
      <c r="AK2661">
        <f>IF($D2661="","",IF(COUNTIF($D$2:$D2661,$D2661)=1,1,0))</f>
        <v/>
      </c>
      <c r="AL2661">
        <f>IF($AK2661=1,SUMPRODUCT(--($AO$2:$AO$7001&lt;$AO2661))+1,"")</f>
        <v/>
      </c>
      <c r="AM2661">
        <f>IF($D2661="","",IF(OR($R2661=TRUE(),$R2661="TRUE"),1,0))</f>
        <v/>
      </c>
      <c r="AN2661">
        <f>IF($D2661="","",IF($X2661="Yes",1,0))</f>
        <v/>
      </c>
      <c r="AO2661">
        <f>IF($AK2661=1,IFERROR(IF(VALUE($D2661)&lt;100000000,VALUE($D2661),1000000000),IFERROR(IF(VALUE(MID($D2661,2,20))&lt;100000000,VALUE(MID($D2661,2,20)),1000000000),1000000000))+ROW()/100000,"")</f>
        <v/>
      </c>
    </row>
    <row r="2662">
      <c r="F2662" s="14" t="n"/>
      <c r="N2662" s="8">
        <f>IF($D2662="","",M2662*V2662/100)</f>
        <v/>
      </c>
      <c r="O2662" s="8" t="n"/>
      <c r="U2662" s="8" t="n"/>
      <c r="V2662" s="8" t="n"/>
      <c r="Y2662">
        <f>IF($D2662="","",IF($AN2662=1,0,IF($AM2662=1,Settings!$C$6,Settings!$C$7))*100)</f>
        <v/>
      </c>
      <c r="Z2662" s="8">
        <f>IF($D2662="","",V2662*Y2662/100)</f>
        <v/>
      </c>
      <c r="AA2662" s="8">
        <f>IF($D2662="","",V2662-Z2662)</f>
        <v/>
      </c>
      <c r="AB2662" s="8">
        <f>IF($D2662="","",AA2662-N2662)</f>
        <v/>
      </c>
      <c r="AF2662" s="8" t="n"/>
      <c r="AI2662" s="14" t="n"/>
      <c r="AK2662">
        <f>IF($D2662="","",IF(COUNTIF($D$2:$D2662,$D2662)=1,1,0))</f>
        <v/>
      </c>
      <c r="AL2662">
        <f>IF($AK2662=1,SUMPRODUCT(--($AO$2:$AO$7001&lt;$AO2662))+1,"")</f>
        <v/>
      </c>
      <c r="AM2662">
        <f>IF($D2662="","",IF(OR($R2662=TRUE(),$R2662="TRUE"),1,0))</f>
        <v/>
      </c>
      <c r="AN2662">
        <f>IF($D2662="","",IF($X2662="Yes",1,0))</f>
        <v/>
      </c>
      <c r="AO2662">
        <f>IF($AK2662=1,IFERROR(IF(VALUE($D2662)&lt;100000000,VALUE($D2662),1000000000),IFERROR(IF(VALUE(MID($D2662,2,20))&lt;100000000,VALUE(MID($D2662,2,20)),1000000000),1000000000))+ROW()/100000,"")</f>
        <v/>
      </c>
    </row>
    <row r="2663">
      <c r="F2663" s="14" t="n"/>
      <c r="N2663" s="8">
        <f>IF($D2663="","",M2663*V2663/100)</f>
        <v/>
      </c>
      <c r="O2663" s="8" t="n"/>
      <c r="U2663" s="8" t="n"/>
      <c r="V2663" s="8" t="n"/>
      <c r="Y2663">
        <f>IF($D2663="","",IF($AN2663=1,0,IF($AM2663=1,Settings!$C$6,Settings!$C$7))*100)</f>
        <v/>
      </c>
      <c r="Z2663" s="8">
        <f>IF($D2663="","",V2663*Y2663/100)</f>
        <v/>
      </c>
      <c r="AA2663" s="8">
        <f>IF($D2663="","",V2663-Z2663)</f>
        <v/>
      </c>
      <c r="AB2663" s="8">
        <f>IF($D2663="","",AA2663-N2663)</f>
        <v/>
      </c>
      <c r="AF2663" s="8" t="n"/>
      <c r="AI2663" s="14" t="n"/>
      <c r="AK2663">
        <f>IF($D2663="","",IF(COUNTIF($D$2:$D2663,$D2663)=1,1,0))</f>
        <v/>
      </c>
      <c r="AL2663">
        <f>IF($AK2663=1,SUMPRODUCT(--($AO$2:$AO$7001&lt;$AO2663))+1,"")</f>
        <v/>
      </c>
      <c r="AM2663">
        <f>IF($D2663="","",IF(OR($R2663=TRUE(),$R2663="TRUE"),1,0))</f>
        <v/>
      </c>
      <c r="AN2663">
        <f>IF($D2663="","",IF($X2663="Yes",1,0))</f>
        <v/>
      </c>
      <c r="AO2663">
        <f>IF($AK2663=1,IFERROR(IF(VALUE($D2663)&lt;100000000,VALUE($D2663),1000000000),IFERROR(IF(VALUE(MID($D2663,2,20))&lt;100000000,VALUE(MID($D2663,2,20)),1000000000),1000000000))+ROW()/100000,"")</f>
        <v/>
      </c>
    </row>
    <row r="2664">
      <c r="F2664" s="14" t="n"/>
      <c r="N2664" s="8">
        <f>IF($D2664="","",M2664*V2664/100)</f>
        <v/>
      </c>
      <c r="O2664" s="8" t="n"/>
      <c r="U2664" s="8" t="n"/>
      <c r="V2664" s="8" t="n"/>
      <c r="Y2664">
        <f>IF($D2664="","",IF($AN2664=1,0,IF($AM2664=1,Settings!$C$6,Settings!$C$7))*100)</f>
        <v/>
      </c>
      <c r="Z2664" s="8">
        <f>IF($D2664="","",V2664*Y2664/100)</f>
        <v/>
      </c>
      <c r="AA2664" s="8">
        <f>IF($D2664="","",V2664-Z2664)</f>
        <v/>
      </c>
      <c r="AB2664" s="8">
        <f>IF($D2664="","",AA2664-N2664)</f>
        <v/>
      </c>
      <c r="AF2664" s="8" t="n"/>
      <c r="AI2664" s="14" t="n"/>
      <c r="AK2664">
        <f>IF($D2664="","",IF(COUNTIF($D$2:$D2664,$D2664)=1,1,0))</f>
        <v/>
      </c>
      <c r="AL2664">
        <f>IF($AK2664=1,SUMPRODUCT(--($AO$2:$AO$7001&lt;$AO2664))+1,"")</f>
        <v/>
      </c>
      <c r="AM2664">
        <f>IF($D2664="","",IF(OR($R2664=TRUE(),$R2664="TRUE"),1,0))</f>
        <v/>
      </c>
      <c r="AN2664">
        <f>IF($D2664="","",IF($X2664="Yes",1,0))</f>
        <v/>
      </c>
      <c r="AO2664">
        <f>IF($AK2664=1,IFERROR(IF(VALUE($D2664)&lt;100000000,VALUE($D2664),1000000000),IFERROR(IF(VALUE(MID($D2664,2,20))&lt;100000000,VALUE(MID($D2664,2,20)),1000000000),1000000000))+ROW()/100000,"")</f>
        <v/>
      </c>
    </row>
    <row r="2665">
      <c r="F2665" s="14" t="n"/>
      <c r="N2665" s="8">
        <f>IF($D2665="","",M2665*V2665/100)</f>
        <v/>
      </c>
      <c r="O2665" s="8" t="n"/>
      <c r="U2665" s="8" t="n"/>
      <c r="V2665" s="8" t="n"/>
      <c r="Y2665">
        <f>IF($D2665="","",IF($AN2665=1,0,IF($AM2665=1,Settings!$C$6,Settings!$C$7))*100)</f>
        <v/>
      </c>
      <c r="Z2665" s="8">
        <f>IF($D2665="","",V2665*Y2665/100)</f>
        <v/>
      </c>
      <c r="AA2665" s="8">
        <f>IF($D2665="","",V2665-Z2665)</f>
        <v/>
      </c>
      <c r="AB2665" s="8">
        <f>IF($D2665="","",AA2665-N2665)</f>
        <v/>
      </c>
      <c r="AF2665" s="8" t="n"/>
      <c r="AI2665" s="14" t="n"/>
      <c r="AK2665">
        <f>IF($D2665="","",IF(COUNTIF($D$2:$D2665,$D2665)=1,1,0))</f>
        <v/>
      </c>
      <c r="AL2665">
        <f>IF($AK2665=1,SUMPRODUCT(--($AO$2:$AO$7001&lt;$AO2665))+1,"")</f>
        <v/>
      </c>
      <c r="AM2665">
        <f>IF($D2665="","",IF(OR($R2665=TRUE(),$R2665="TRUE"),1,0))</f>
        <v/>
      </c>
      <c r="AN2665">
        <f>IF($D2665="","",IF($X2665="Yes",1,0))</f>
        <v/>
      </c>
      <c r="AO2665">
        <f>IF($AK2665=1,IFERROR(IF(VALUE($D2665)&lt;100000000,VALUE($D2665),1000000000),IFERROR(IF(VALUE(MID($D2665,2,20))&lt;100000000,VALUE(MID($D2665,2,20)),1000000000),1000000000))+ROW()/100000,"")</f>
        <v/>
      </c>
    </row>
    <row r="2666">
      <c r="F2666" s="14" t="n"/>
      <c r="N2666" s="8">
        <f>IF($D2666="","",M2666*V2666/100)</f>
        <v/>
      </c>
      <c r="O2666" s="8" t="n"/>
      <c r="U2666" s="8" t="n"/>
      <c r="V2666" s="8" t="n"/>
      <c r="Y2666">
        <f>IF($D2666="","",IF($AN2666=1,0,IF($AM2666=1,Settings!$C$6,Settings!$C$7))*100)</f>
        <v/>
      </c>
      <c r="Z2666" s="8">
        <f>IF($D2666="","",V2666*Y2666/100)</f>
        <v/>
      </c>
      <c r="AA2666" s="8">
        <f>IF($D2666="","",V2666-Z2666)</f>
        <v/>
      </c>
      <c r="AB2666" s="8">
        <f>IF($D2666="","",AA2666-N2666)</f>
        <v/>
      </c>
      <c r="AF2666" s="8" t="n"/>
      <c r="AI2666" s="14" t="n"/>
      <c r="AK2666">
        <f>IF($D2666="","",IF(COUNTIF($D$2:$D2666,$D2666)=1,1,0))</f>
        <v/>
      </c>
      <c r="AL2666">
        <f>IF($AK2666=1,SUMPRODUCT(--($AO$2:$AO$7001&lt;$AO2666))+1,"")</f>
        <v/>
      </c>
      <c r="AM2666">
        <f>IF($D2666="","",IF(OR($R2666=TRUE(),$R2666="TRUE"),1,0))</f>
        <v/>
      </c>
      <c r="AN2666">
        <f>IF($D2666="","",IF($X2666="Yes",1,0))</f>
        <v/>
      </c>
      <c r="AO2666">
        <f>IF($AK2666=1,IFERROR(IF(VALUE($D2666)&lt;100000000,VALUE($D2666),1000000000),IFERROR(IF(VALUE(MID($D2666,2,20))&lt;100000000,VALUE(MID($D2666,2,20)),1000000000),1000000000))+ROW()/100000,"")</f>
        <v/>
      </c>
    </row>
    <row r="2667">
      <c r="F2667" s="14" t="n"/>
      <c r="N2667" s="8">
        <f>IF($D2667="","",M2667*V2667/100)</f>
        <v/>
      </c>
      <c r="O2667" s="8" t="n"/>
      <c r="U2667" s="8" t="n"/>
      <c r="V2667" s="8" t="n"/>
      <c r="Y2667">
        <f>IF($D2667="","",IF($AN2667=1,0,IF($AM2667=1,Settings!$C$6,Settings!$C$7))*100)</f>
        <v/>
      </c>
      <c r="Z2667" s="8">
        <f>IF($D2667="","",V2667*Y2667/100)</f>
        <v/>
      </c>
      <c r="AA2667" s="8">
        <f>IF($D2667="","",V2667-Z2667)</f>
        <v/>
      </c>
      <c r="AB2667" s="8">
        <f>IF($D2667="","",AA2667-N2667)</f>
        <v/>
      </c>
      <c r="AF2667" s="8" t="n"/>
      <c r="AI2667" s="14" t="n"/>
      <c r="AK2667">
        <f>IF($D2667="","",IF(COUNTIF($D$2:$D2667,$D2667)=1,1,0))</f>
        <v/>
      </c>
      <c r="AL2667">
        <f>IF($AK2667=1,SUMPRODUCT(--($AO$2:$AO$7001&lt;$AO2667))+1,"")</f>
        <v/>
      </c>
      <c r="AM2667">
        <f>IF($D2667="","",IF(OR($R2667=TRUE(),$R2667="TRUE"),1,0))</f>
        <v/>
      </c>
      <c r="AN2667">
        <f>IF($D2667="","",IF($X2667="Yes",1,0))</f>
        <v/>
      </c>
      <c r="AO2667">
        <f>IF($AK2667=1,IFERROR(IF(VALUE($D2667)&lt;100000000,VALUE($D2667),1000000000),IFERROR(IF(VALUE(MID($D2667,2,20))&lt;100000000,VALUE(MID($D2667,2,20)),1000000000),1000000000))+ROW()/100000,"")</f>
        <v/>
      </c>
    </row>
    <row r="2668">
      <c r="F2668" s="14" t="n"/>
      <c r="N2668" s="8">
        <f>IF($D2668="","",M2668*V2668/100)</f>
        <v/>
      </c>
      <c r="O2668" s="8" t="n"/>
      <c r="U2668" s="8" t="n"/>
      <c r="V2668" s="8" t="n"/>
      <c r="Y2668">
        <f>IF($D2668="","",IF($AN2668=1,0,IF($AM2668=1,Settings!$C$6,Settings!$C$7))*100)</f>
        <v/>
      </c>
      <c r="Z2668" s="8">
        <f>IF($D2668="","",V2668*Y2668/100)</f>
        <v/>
      </c>
      <c r="AA2668" s="8">
        <f>IF($D2668="","",V2668-Z2668)</f>
        <v/>
      </c>
      <c r="AB2668" s="8">
        <f>IF($D2668="","",AA2668-N2668)</f>
        <v/>
      </c>
      <c r="AF2668" s="8" t="n"/>
      <c r="AI2668" s="14" t="n"/>
      <c r="AK2668">
        <f>IF($D2668="","",IF(COUNTIF($D$2:$D2668,$D2668)=1,1,0))</f>
        <v/>
      </c>
      <c r="AL2668">
        <f>IF($AK2668=1,SUMPRODUCT(--($AO$2:$AO$7001&lt;$AO2668))+1,"")</f>
        <v/>
      </c>
      <c r="AM2668">
        <f>IF($D2668="","",IF(OR($R2668=TRUE(),$R2668="TRUE"),1,0))</f>
        <v/>
      </c>
      <c r="AN2668">
        <f>IF($D2668="","",IF($X2668="Yes",1,0))</f>
        <v/>
      </c>
      <c r="AO2668">
        <f>IF($AK2668=1,IFERROR(IF(VALUE($D2668)&lt;100000000,VALUE($D2668),1000000000),IFERROR(IF(VALUE(MID($D2668,2,20))&lt;100000000,VALUE(MID($D2668,2,20)),1000000000),1000000000))+ROW()/100000,"")</f>
        <v/>
      </c>
    </row>
    <row r="2669">
      <c r="F2669" s="14" t="n"/>
      <c r="N2669" s="8">
        <f>IF($D2669="","",M2669*V2669/100)</f>
        <v/>
      </c>
      <c r="O2669" s="8" t="n"/>
      <c r="U2669" s="8" t="n"/>
      <c r="V2669" s="8" t="n"/>
      <c r="Y2669">
        <f>IF($D2669="","",IF($AN2669=1,0,IF($AM2669=1,Settings!$C$6,Settings!$C$7))*100)</f>
        <v/>
      </c>
      <c r="Z2669" s="8">
        <f>IF($D2669="","",V2669*Y2669/100)</f>
        <v/>
      </c>
      <c r="AA2669" s="8">
        <f>IF($D2669="","",V2669-Z2669)</f>
        <v/>
      </c>
      <c r="AB2669" s="8">
        <f>IF($D2669="","",AA2669-N2669)</f>
        <v/>
      </c>
      <c r="AF2669" s="8" t="n"/>
      <c r="AI2669" s="14" t="n"/>
      <c r="AK2669">
        <f>IF($D2669="","",IF(COUNTIF($D$2:$D2669,$D2669)=1,1,0))</f>
        <v/>
      </c>
      <c r="AL2669">
        <f>IF($AK2669=1,SUMPRODUCT(--($AO$2:$AO$7001&lt;$AO2669))+1,"")</f>
        <v/>
      </c>
      <c r="AM2669">
        <f>IF($D2669="","",IF(OR($R2669=TRUE(),$R2669="TRUE"),1,0))</f>
        <v/>
      </c>
      <c r="AN2669">
        <f>IF($D2669="","",IF($X2669="Yes",1,0))</f>
        <v/>
      </c>
      <c r="AO2669">
        <f>IF($AK2669=1,IFERROR(IF(VALUE($D2669)&lt;100000000,VALUE($D2669),1000000000),IFERROR(IF(VALUE(MID($D2669,2,20))&lt;100000000,VALUE(MID($D2669,2,20)),1000000000),1000000000))+ROW()/100000,"")</f>
        <v/>
      </c>
    </row>
    <row r="2670">
      <c r="F2670" s="14" t="n"/>
      <c r="N2670" s="8">
        <f>IF($D2670="","",M2670*V2670/100)</f>
        <v/>
      </c>
      <c r="O2670" s="8" t="n"/>
      <c r="U2670" s="8" t="n"/>
      <c r="V2670" s="8" t="n"/>
      <c r="Y2670">
        <f>IF($D2670="","",IF($AN2670=1,0,IF($AM2670=1,Settings!$C$6,Settings!$C$7))*100)</f>
        <v/>
      </c>
      <c r="Z2670" s="8">
        <f>IF($D2670="","",V2670*Y2670/100)</f>
        <v/>
      </c>
      <c r="AA2670" s="8">
        <f>IF($D2670="","",V2670-Z2670)</f>
        <v/>
      </c>
      <c r="AB2670" s="8">
        <f>IF($D2670="","",AA2670-N2670)</f>
        <v/>
      </c>
      <c r="AF2670" s="8" t="n"/>
      <c r="AI2670" s="14" t="n"/>
      <c r="AK2670">
        <f>IF($D2670="","",IF(COUNTIF($D$2:$D2670,$D2670)=1,1,0))</f>
        <v/>
      </c>
      <c r="AL2670">
        <f>IF($AK2670=1,SUMPRODUCT(--($AO$2:$AO$7001&lt;$AO2670))+1,"")</f>
        <v/>
      </c>
      <c r="AM2670">
        <f>IF($D2670="","",IF(OR($R2670=TRUE(),$R2670="TRUE"),1,0))</f>
        <v/>
      </c>
      <c r="AN2670">
        <f>IF($D2670="","",IF($X2670="Yes",1,0))</f>
        <v/>
      </c>
      <c r="AO2670">
        <f>IF($AK2670=1,IFERROR(IF(VALUE($D2670)&lt;100000000,VALUE($D2670),1000000000),IFERROR(IF(VALUE(MID($D2670,2,20))&lt;100000000,VALUE(MID($D2670,2,20)),1000000000),1000000000))+ROW()/100000,"")</f>
        <v/>
      </c>
    </row>
    <row r="2671">
      <c r="F2671" s="14" t="n"/>
      <c r="N2671" s="8">
        <f>IF($D2671="","",M2671*V2671/100)</f>
        <v/>
      </c>
      <c r="O2671" s="8" t="n"/>
      <c r="U2671" s="8" t="n"/>
      <c r="V2671" s="8" t="n"/>
      <c r="Y2671">
        <f>IF($D2671="","",IF($AN2671=1,0,IF($AM2671=1,Settings!$C$6,Settings!$C$7))*100)</f>
        <v/>
      </c>
      <c r="Z2671" s="8">
        <f>IF($D2671="","",V2671*Y2671/100)</f>
        <v/>
      </c>
      <c r="AA2671" s="8">
        <f>IF($D2671="","",V2671-Z2671)</f>
        <v/>
      </c>
      <c r="AB2671" s="8">
        <f>IF($D2671="","",AA2671-N2671)</f>
        <v/>
      </c>
      <c r="AF2671" s="8" t="n"/>
      <c r="AI2671" s="14" t="n"/>
      <c r="AK2671">
        <f>IF($D2671="","",IF(COUNTIF($D$2:$D2671,$D2671)=1,1,0))</f>
        <v/>
      </c>
      <c r="AL2671">
        <f>IF($AK2671=1,SUMPRODUCT(--($AO$2:$AO$7001&lt;$AO2671))+1,"")</f>
        <v/>
      </c>
      <c r="AM2671">
        <f>IF($D2671="","",IF(OR($R2671=TRUE(),$R2671="TRUE"),1,0))</f>
        <v/>
      </c>
      <c r="AN2671">
        <f>IF($D2671="","",IF($X2671="Yes",1,0))</f>
        <v/>
      </c>
      <c r="AO2671">
        <f>IF($AK2671=1,IFERROR(IF(VALUE($D2671)&lt;100000000,VALUE($D2671),1000000000),IFERROR(IF(VALUE(MID($D2671,2,20))&lt;100000000,VALUE(MID($D2671,2,20)),1000000000),1000000000))+ROW()/100000,"")</f>
        <v/>
      </c>
    </row>
    <row r="2672">
      <c r="F2672" s="14" t="n"/>
      <c r="N2672" s="8">
        <f>IF($D2672="","",M2672*V2672/100)</f>
        <v/>
      </c>
      <c r="O2672" s="8" t="n"/>
      <c r="U2672" s="8" t="n"/>
      <c r="V2672" s="8" t="n"/>
      <c r="Y2672">
        <f>IF($D2672="","",IF($AN2672=1,0,IF($AM2672=1,Settings!$C$6,Settings!$C$7))*100)</f>
        <v/>
      </c>
      <c r="Z2672" s="8">
        <f>IF($D2672="","",V2672*Y2672/100)</f>
        <v/>
      </c>
      <c r="AA2672" s="8">
        <f>IF($D2672="","",V2672-Z2672)</f>
        <v/>
      </c>
      <c r="AB2672" s="8">
        <f>IF($D2672="","",AA2672-N2672)</f>
        <v/>
      </c>
      <c r="AF2672" s="8" t="n"/>
      <c r="AI2672" s="14" t="n"/>
      <c r="AK2672">
        <f>IF($D2672="","",IF(COUNTIF($D$2:$D2672,$D2672)=1,1,0))</f>
        <v/>
      </c>
      <c r="AL2672">
        <f>IF($AK2672=1,SUMPRODUCT(--($AO$2:$AO$7001&lt;$AO2672))+1,"")</f>
        <v/>
      </c>
      <c r="AM2672">
        <f>IF($D2672="","",IF(OR($R2672=TRUE(),$R2672="TRUE"),1,0))</f>
        <v/>
      </c>
      <c r="AN2672">
        <f>IF($D2672="","",IF($X2672="Yes",1,0))</f>
        <v/>
      </c>
      <c r="AO2672">
        <f>IF($AK2672=1,IFERROR(IF(VALUE($D2672)&lt;100000000,VALUE($D2672),1000000000),IFERROR(IF(VALUE(MID($D2672,2,20))&lt;100000000,VALUE(MID($D2672,2,20)),1000000000),1000000000))+ROW()/100000,"")</f>
        <v/>
      </c>
    </row>
    <row r="2673">
      <c r="F2673" s="14" t="n"/>
      <c r="N2673" s="8">
        <f>IF($D2673="","",M2673*V2673/100)</f>
        <v/>
      </c>
      <c r="O2673" s="8" t="n"/>
      <c r="U2673" s="8" t="n"/>
      <c r="V2673" s="8" t="n"/>
      <c r="Y2673">
        <f>IF($D2673="","",IF($AN2673=1,0,IF($AM2673=1,Settings!$C$6,Settings!$C$7))*100)</f>
        <v/>
      </c>
      <c r="Z2673" s="8">
        <f>IF($D2673="","",V2673*Y2673/100)</f>
        <v/>
      </c>
      <c r="AA2673" s="8">
        <f>IF($D2673="","",V2673-Z2673)</f>
        <v/>
      </c>
      <c r="AB2673" s="8">
        <f>IF($D2673="","",AA2673-N2673)</f>
        <v/>
      </c>
      <c r="AF2673" s="8" t="n"/>
      <c r="AI2673" s="14" t="n"/>
      <c r="AK2673">
        <f>IF($D2673="","",IF(COUNTIF($D$2:$D2673,$D2673)=1,1,0))</f>
        <v/>
      </c>
      <c r="AL2673">
        <f>IF($AK2673=1,SUMPRODUCT(--($AO$2:$AO$7001&lt;$AO2673))+1,"")</f>
        <v/>
      </c>
      <c r="AM2673">
        <f>IF($D2673="","",IF(OR($R2673=TRUE(),$R2673="TRUE"),1,0))</f>
        <v/>
      </c>
      <c r="AN2673">
        <f>IF($D2673="","",IF($X2673="Yes",1,0))</f>
        <v/>
      </c>
      <c r="AO2673">
        <f>IF($AK2673=1,IFERROR(IF(VALUE($D2673)&lt;100000000,VALUE($D2673),1000000000),IFERROR(IF(VALUE(MID($D2673,2,20))&lt;100000000,VALUE(MID($D2673,2,20)),1000000000),1000000000))+ROW()/100000,"")</f>
        <v/>
      </c>
    </row>
    <row r="2674">
      <c r="F2674" s="14" t="n"/>
      <c r="N2674" s="8">
        <f>IF($D2674="","",M2674*V2674/100)</f>
        <v/>
      </c>
      <c r="O2674" s="8" t="n"/>
      <c r="U2674" s="8" t="n"/>
      <c r="V2674" s="8" t="n"/>
      <c r="Y2674">
        <f>IF($D2674="","",IF($AN2674=1,0,IF($AM2674=1,Settings!$C$6,Settings!$C$7))*100)</f>
        <v/>
      </c>
      <c r="Z2674" s="8">
        <f>IF($D2674="","",V2674*Y2674/100)</f>
        <v/>
      </c>
      <c r="AA2674" s="8">
        <f>IF($D2674="","",V2674-Z2674)</f>
        <v/>
      </c>
      <c r="AB2674" s="8">
        <f>IF($D2674="","",AA2674-N2674)</f>
        <v/>
      </c>
      <c r="AF2674" s="8" t="n"/>
      <c r="AI2674" s="14" t="n"/>
      <c r="AK2674">
        <f>IF($D2674="","",IF(COUNTIF($D$2:$D2674,$D2674)=1,1,0))</f>
        <v/>
      </c>
      <c r="AL2674">
        <f>IF($AK2674=1,SUMPRODUCT(--($AO$2:$AO$7001&lt;$AO2674))+1,"")</f>
        <v/>
      </c>
      <c r="AM2674">
        <f>IF($D2674="","",IF(OR($R2674=TRUE(),$R2674="TRUE"),1,0))</f>
        <v/>
      </c>
      <c r="AN2674">
        <f>IF($D2674="","",IF($X2674="Yes",1,0))</f>
        <v/>
      </c>
      <c r="AO2674">
        <f>IF($AK2674=1,IFERROR(IF(VALUE($D2674)&lt;100000000,VALUE($D2674),1000000000),IFERROR(IF(VALUE(MID($D2674,2,20))&lt;100000000,VALUE(MID($D2674,2,20)),1000000000),1000000000))+ROW()/100000,"")</f>
        <v/>
      </c>
    </row>
    <row r="2675">
      <c r="F2675" s="14" t="n"/>
      <c r="N2675" s="8">
        <f>IF($D2675="","",M2675*V2675/100)</f>
        <v/>
      </c>
      <c r="O2675" s="8" t="n"/>
      <c r="U2675" s="8" t="n"/>
      <c r="V2675" s="8" t="n"/>
      <c r="Y2675">
        <f>IF($D2675="","",IF($AN2675=1,0,IF($AM2675=1,Settings!$C$6,Settings!$C$7))*100)</f>
        <v/>
      </c>
      <c r="Z2675" s="8">
        <f>IF($D2675="","",V2675*Y2675/100)</f>
        <v/>
      </c>
      <c r="AA2675" s="8">
        <f>IF($D2675="","",V2675-Z2675)</f>
        <v/>
      </c>
      <c r="AB2675" s="8">
        <f>IF($D2675="","",AA2675-N2675)</f>
        <v/>
      </c>
      <c r="AF2675" s="8" t="n"/>
      <c r="AI2675" s="14" t="n"/>
      <c r="AK2675">
        <f>IF($D2675="","",IF(COUNTIF($D$2:$D2675,$D2675)=1,1,0))</f>
        <v/>
      </c>
      <c r="AL2675">
        <f>IF($AK2675=1,SUMPRODUCT(--($AO$2:$AO$7001&lt;$AO2675))+1,"")</f>
        <v/>
      </c>
      <c r="AM2675">
        <f>IF($D2675="","",IF(OR($R2675=TRUE(),$R2675="TRUE"),1,0))</f>
        <v/>
      </c>
      <c r="AN2675">
        <f>IF($D2675="","",IF($X2675="Yes",1,0))</f>
        <v/>
      </c>
      <c r="AO2675">
        <f>IF($AK2675=1,IFERROR(IF(VALUE($D2675)&lt;100000000,VALUE($D2675),1000000000),IFERROR(IF(VALUE(MID($D2675,2,20))&lt;100000000,VALUE(MID($D2675,2,20)),1000000000),1000000000))+ROW()/100000,"")</f>
        <v/>
      </c>
    </row>
    <row r="2676">
      <c r="F2676" s="14" t="n"/>
      <c r="N2676" s="8">
        <f>IF($D2676="","",M2676*V2676/100)</f>
        <v/>
      </c>
      <c r="O2676" s="8" t="n"/>
      <c r="U2676" s="8" t="n"/>
      <c r="V2676" s="8" t="n"/>
      <c r="Y2676">
        <f>IF($D2676="","",IF($AN2676=1,0,IF($AM2676=1,Settings!$C$6,Settings!$C$7))*100)</f>
        <v/>
      </c>
      <c r="Z2676" s="8">
        <f>IF($D2676="","",V2676*Y2676/100)</f>
        <v/>
      </c>
      <c r="AA2676" s="8">
        <f>IF($D2676="","",V2676-Z2676)</f>
        <v/>
      </c>
      <c r="AB2676" s="8">
        <f>IF($D2676="","",AA2676-N2676)</f>
        <v/>
      </c>
      <c r="AF2676" s="8" t="n"/>
      <c r="AI2676" s="14" t="n"/>
      <c r="AK2676">
        <f>IF($D2676="","",IF(COUNTIF($D$2:$D2676,$D2676)=1,1,0))</f>
        <v/>
      </c>
      <c r="AL2676">
        <f>IF($AK2676=1,SUMPRODUCT(--($AO$2:$AO$7001&lt;$AO2676))+1,"")</f>
        <v/>
      </c>
      <c r="AM2676">
        <f>IF($D2676="","",IF(OR($R2676=TRUE(),$R2676="TRUE"),1,0))</f>
        <v/>
      </c>
      <c r="AN2676">
        <f>IF($D2676="","",IF($X2676="Yes",1,0))</f>
        <v/>
      </c>
      <c r="AO2676">
        <f>IF($AK2676=1,IFERROR(IF(VALUE($D2676)&lt;100000000,VALUE($D2676),1000000000),IFERROR(IF(VALUE(MID($D2676,2,20))&lt;100000000,VALUE(MID($D2676,2,20)),1000000000),1000000000))+ROW()/100000,"")</f>
        <v/>
      </c>
    </row>
    <row r="2677">
      <c r="F2677" s="14" t="n"/>
      <c r="N2677" s="8">
        <f>IF($D2677="","",M2677*V2677/100)</f>
        <v/>
      </c>
      <c r="O2677" s="8" t="n"/>
      <c r="U2677" s="8" t="n"/>
      <c r="V2677" s="8" t="n"/>
      <c r="Y2677">
        <f>IF($D2677="","",IF($AN2677=1,0,IF($AM2677=1,Settings!$C$6,Settings!$C$7))*100)</f>
        <v/>
      </c>
      <c r="Z2677" s="8">
        <f>IF($D2677="","",V2677*Y2677/100)</f>
        <v/>
      </c>
      <c r="AA2677" s="8">
        <f>IF($D2677="","",V2677-Z2677)</f>
        <v/>
      </c>
      <c r="AB2677" s="8">
        <f>IF($D2677="","",AA2677-N2677)</f>
        <v/>
      </c>
      <c r="AF2677" s="8" t="n"/>
      <c r="AI2677" s="14" t="n"/>
      <c r="AK2677">
        <f>IF($D2677="","",IF(COUNTIF($D$2:$D2677,$D2677)=1,1,0))</f>
        <v/>
      </c>
      <c r="AL2677">
        <f>IF($AK2677=1,SUMPRODUCT(--($AO$2:$AO$7001&lt;$AO2677))+1,"")</f>
        <v/>
      </c>
      <c r="AM2677">
        <f>IF($D2677="","",IF(OR($R2677=TRUE(),$R2677="TRUE"),1,0))</f>
        <v/>
      </c>
      <c r="AN2677">
        <f>IF($D2677="","",IF($X2677="Yes",1,0))</f>
        <v/>
      </c>
      <c r="AO2677">
        <f>IF($AK2677=1,IFERROR(IF(VALUE($D2677)&lt;100000000,VALUE($D2677),1000000000),IFERROR(IF(VALUE(MID($D2677,2,20))&lt;100000000,VALUE(MID($D2677,2,20)),1000000000),1000000000))+ROW()/100000,"")</f>
        <v/>
      </c>
    </row>
    <row r="2678">
      <c r="F2678" s="14" t="n"/>
      <c r="N2678" s="8">
        <f>IF($D2678="","",M2678*V2678/100)</f>
        <v/>
      </c>
      <c r="O2678" s="8" t="n"/>
      <c r="U2678" s="8" t="n"/>
      <c r="V2678" s="8" t="n"/>
      <c r="Y2678">
        <f>IF($D2678="","",IF($AN2678=1,0,IF($AM2678=1,Settings!$C$6,Settings!$C$7))*100)</f>
        <v/>
      </c>
      <c r="Z2678" s="8">
        <f>IF($D2678="","",V2678*Y2678/100)</f>
        <v/>
      </c>
      <c r="AA2678" s="8">
        <f>IF($D2678="","",V2678-Z2678)</f>
        <v/>
      </c>
      <c r="AB2678" s="8">
        <f>IF($D2678="","",AA2678-N2678)</f>
        <v/>
      </c>
      <c r="AF2678" s="8" t="n"/>
      <c r="AI2678" s="14" t="n"/>
      <c r="AK2678">
        <f>IF($D2678="","",IF(COUNTIF($D$2:$D2678,$D2678)=1,1,0))</f>
        <v/>
      </c>
      <c r="AL2678">
        <f>IF($AK2678=1,SUMPRODUCT(--($AO$2:$AO$7001&lt;$AO2678))+1,"")</f>
        <v/>
      </c>
      <c r="AM2678">
        <f>IF($D2678="","",IF(OR($R2678=TRUE(),$R2678="TRUE"),1,0))</f>
        <v/>
      </c>
      <c r="AN2678">
        <f>IF($D2678="","",IF($X2678="Yes",1,0))</f>
        <v/>
      </c>
      <c r="AO2678">
        <f>IF($AK2678=1,IFERROR(IF(VALUE($D2678)&lt;100000000,VALUE($D2678),1000000000),IFERROR(IF(VALUE(MID($D2678,2,20))&lt;100000000,VALUE(MID($D2678,2,20)),1000000000),1000000000))+ROW()/100000,"")</f>
        <v/>
      </c>
    </row>
    <row r="2679">
      <c r="F2679" s="14" t="n"/>
      <c r="N2679" s="8">
        <f>IF($D2679="","",M2679*V2679/100)</f>
        <v/>
      </c>
      <c r="O2679" s="8" t="n"/>
      <c r="U2679" s="8" t="n"/>
      <c r="V2679" s="8" t="n"/>
      <c r="Y2679">
        <f>IF($D2679="","",IF($AN2679=1,0,IF($AM2679=1,Settings!$C$6,Settings!$C$7))*100)</f>
        <v/>
      </c>
      <c r="Z2679" s="8">
        <f>IF($D2679="","",V2679*Y2679/100)</f>
        <v/>
      </c>
      <c r="AA2679" s="8">
        <f>IF($D2679="","",V2679-Z2679)</f>
        <v/>
      </c>
      <c r="AB2679" s="8">
        <f>IF($D2679="","",AA2679-N2679)</f>
        <v/>
      </c>
      <c r="AF2679" s="8" t="n"/>
      <c r="AI2679" s="14" t="n"/>
      <c r="AK2679">
        <f>IF($D2679="","",IF(COUNTIF($D$2:$D2679,$D2679)=1,1,0))</f>
        <v/>
      </c>
      <c r="AL2679">
        <f>IF($AK2679=1,SUMPRODUCT(--($AO$2:$AO$7001&lt;$AO2679))+1,"")</f>
        <v/>
      </c>
      <c r="AM2679">
        <f>IF($D2679="","",IF(OR($R2679=TRUE(),$R2679="TRUE"),1,0))</f>
        <v/>
      </c>
      <c r="AN2679">
        <f>IF($D2679="","",IF($X2679="Yes",1,0))</f>
        <v/>
      </c>
      <c r="AO2679">
        <f>IF($AK2679=1,IFERROR(IF(VALUE($D2679)&lt;100000000,VALUE($D2679),1000000000),IFERROR(IF(VALUE(MID($D2679,2,20))&lt;100000000,VALUE(MID($D2679,2,20)),1000000000),1000000000))+ROW()/100000,"")</f>
        <v/>
      </c>
    </row>
    <row r="2680">
      <c r="F2680" s="14" t="n"/>
      <c r="N2680" s="8">
        <f>IF($D2680="","",M2680*V2680/100)</f>
        <v/>
      </c>
      <c r="O2680" s="8" t="n"/>
      <c r="U2680" s="8" t="n"/>
      <c r="V2680" s="8" t="n"/>
      <c r="Y2680">
        <f>IF($D2680="","",IF($AN2680=1,0,IF($AM2680=1,Settings!$C$6,Settings!$C$7))*100)</f>
        <v/>
      </c>
      <c r="Z2680" s="8">
        <f>IF($D2680="","",V2680*Y2680/100)</f>
        <v/>
      </c>
      <c r="AA2680" s="8">
        <f>IF($D2680="","",V2680-Z2680)</f>
        <v/>
      </c>
      <c r="AB2680" s="8">
        <f>IF($D2680="","",AA2680-N2680)</f>
        <v/>
      </c>
      <c r="AF2680" s="8" t="n"/>
      <c r="AI2680" s="14" t="n"/>
      <c r="AK2680">
        <f>IF($D2680="","",IF(COUNTIF($D$2:$D2680,$D2680)=1,1,0))</f>
        <v/>
      </c>
      <c r="AL2680">
        <f>IF($AK2680=1,SUMPRODUCT(--($AO$2:$AO$7001&lt;$AO2680))+1,"")</f>
        <v/>
      </c>
      <c r="AM2680">
        <f>IF($D2680="","",IF(OR($R2680=TRUE(),$R2680="TRUE"),1,0))</f>
        <v/>
      </c>
      <c r="AN2680">
        <f>IF($D2680="","",IF($X2680="Yes",1,0))</f>
        <v/>
      </c>
      <c r="AO2680">
        <f>IF($AK2680=1,IFERROR(IF(VALUE($D2680)&lt;100000000,VALUE($D2680),1000000000),IFERROR(IF(VALUE(MID($D2680,2,20))&lt;100000000,VALUE(MID($D2680,2,20)),1000000000),1000000000))+ROW()/100000,"")</f>
        <v/>
      </c>
    </row>
    <row r="2681">
      <c r="F2681" s="14" t="n"/>
      <c r="N2681" s="8">
        <f>IF($D2681="","",M2681*V2681/100)</f>
        <v/>
      </c>
      <c r="O2681" s="8" t="n"/>
      <c r="U2681" s="8" t="n"/>
      <c r="V2681" s="8" t="n"/>
      <c r="Y2681">
        <f>IF($D2681="","",IF($AN2681=1,0,IF($AM2681=1,Settings!$C$6,Settings!$C$7))*100)</f>
        <v/>
      </c>
      <c r="Z2681" s="8">
        <f>IF($D2681="","",V2681*Y2681/100)</f>
        <v/>
      </c>
      <c r="AA2681" s="8">
        <f>IF($D2681="","",V2681-Z2681)</f>
        <v/>
      </c>
      <c r="AB2681" s="8">
        <f>IF($D2681="","",AA2681-N2681)</f>
        <v/>
      </c>
      <c r="AF2681" s="8" t="n"/>
      <c r="AI2681" s="14" t="n"/>
      <c r="AK2681">
        <f>IF($D2681="","",IF(COUNTIF($D$2:$D2681,$D2681)=1,1,0))</f>
        <v/>
      </c>
      <c r="AL2681">
        <f>IF($AK2681=1,SUMPRODUCT(--($AO$2:$AO$7001&lt;$AO2681))+1,"")</f>
        <v/>
      </c>
      <c r="AM2681">
        <f>IF($D2681="","",IF(OR($R2681=TRUE(),$R2681="TRUE"),1,0))</f>
        <v/>
      </c>
      <c r="AN2681">
        <f>IF($D2681="","",IF($X2681="Yes",1,0))</f>
        <v/>
      </c>
      <c r="AO2681">
        <f>IF($AK2681=1,IFERROR(IF(VALUE($D2681)&lt;100000000,VALUE($D2681),1000000000),IFERROR(IF(VALUE(MID($D2681,2,20))&lt;100000000,VALUE(MID($D2681,2,20)),1000000000),1000000000))+ROW()/100000,"")</f>
        <v/>
      </c>
    </row>
    <row r="2682">
      <c r="F2682" s="14" t="n"/>
      <c r="N2682" s="8">
        <f>IF($D2682="","",M2682*V2682/100)</f>
        <v/>
      </c>
      <c r="O2682" s="8" t="n"/>
      <c r="U2682" s="8" t="n"/>
      <c r="V2682" s="8" t="n"/>
      <c r="Y2682">
        <f>IF($D2682="","",IF($AN2682=1,0,IF($AM2682=1,Settings!$C$6,Settings!$C$7))*100)</f>
        <v/>
      </c>
      <c r="Z2682" s="8">
        <f>IF($D2682="","",V2682*Y2682/100)</f>
        <v/>
      </c>
      <c r="AA2682" s="8">
        <f>IF($D2682="","",V2682-Z2682)</f>
        <v/>
      </c>
      <c r="AB2682" s="8">
        <f>IF($D2682="","",AA2682-N2682)</f>
        <v/>
      </c>
      <c r="AF2682" s="8" t="n"/>
      <c r="AI2682" s="14" t="n"/>
      <c r="AK2682">
        <f>IF($D2682="","",IF(COUNTIF($D$2:$D2682,$D2682)=1,1,0))</f>
        <v/>
      </c>
      <c r="AL2682">
        <f>IF($AK2682=1,SUMPRODUCT(--($AO$2:$AO$7001&lt;$AO2682))+1,"")</f>
        <v/>
      </c>
      <c r="AM2682">
        <f>IF($D2682="","",IF(OR($R2682=TRUE(),$R2682="TRUE"),1,0))</f>
        <v/>
      </c>
      <c r="AN2682">
        <f>IF($D2682="","",IF($X2682="Yes",1,0))</f>
        <v/>
      </c>
      <c r="AO2682">
        <f>IF($AK2682=1,IFERROR(IF(VALUE($D2682)&lt;100000000,VALUE($D2682),1000000000),IFERROR(IF(VALUE(MID($D2682,2,20))&lt;100000000,VALUE(MID($D2682,2,20)),1000000000),1000000000))+ROW()/100000,"")</f>
        <v/>
      </c>
    </row>
    <row r="2683">
      <c r="F2683" s="14" t="n"/>
      <c r="N2683" s="8">
        <f>IF($D2683="","",M2683*V2683/100)</f>
        <v/>
      </c>
      <c r="O2683" s="8" t="n"/>
      <c r="U2683" s="8" t="n"/>
      <c r="V2683" s="8" t="n"/>
      <c r="Y2683">
        <f>IF($D2683="","",IF($AN2683=1,0,IF($AM2683=1,Settings!$C$6,Settings!$C$7))*100)</f>
        <v/>
      </c>
      <c r="Z2683" s="8">
        <f>IF($D2683="","",V2683*Y2683/100)</f>
        <v/>
      </c>
      <c r="AA2683" s="8">
        <f>IF($D2683="","",V2683-Z2683)</f>
        <v/>
      </c>
      <c r="AB2683" s="8">
        <f>IF($D2683="","",AA2683-N2683)</f>
        <v/>
      </c>
      <c r="AF2683" s="8" t="n"/>
      <c r="AI2683" s="14" t="n"/>
      <c r="AK2683">
        <f>IF($D2683="","",IF(COUNTIF($D$2:$D2683,$D2683)=1,1,0))</f>
        <v/>
      </c>
      <c r="AL2683">
        <f>IF($AK2683=1,SUMPRODUCT(--($AO$2:$AO$7001&lt;$AO2683))+1,"")</f>
        <v/>
      </c>
      <c r="AM2683">
        <f>IF($D2683="","",IF(OR($R2683=TRUE(),$R2683="TRUE"),1,0))</f>
        <v/>
      </c>
      <c r="AN2683">
        <f>IF($D2683="","",IF($X2683="Yes",1,0))</f>
        <v/>
      </c>
      <c r="AO2683">
        <f>IF($AK2683=1,IFERROR(IF(VALUE($D2683)&lt;100000000,VALUE($D2683),1000000000),IFERROR(IF(VALUE(MID($D2683,2,20))&lt;100000000,VALUE(MID($D2683,2,20)),1000000000),1000000000))+ROW()/100000,"")</f>
        <v/>
      </c>
    </row>
    <row r="2684">
      <c r="F2684" s="14" t="n"/>
      <c r="N2684" s="8">
        <f>IF($D2684="","",M2684*V2684/100)</f>
        <v/>
      </c>
      <c r="O2684" s="8" t="n"/>
      <c r="U2684" s="8" t="n"/>
      <c r="V2684" s="8" t="n"/>
      <c r="Y2684">
        <f>IF($D2684="","",IF($AN2684=1,0,IF($AM2684=1,Settings!$C$6,Settings!$C$7))*100)</f>
        <v/>
      </c>
      <c r="Z2684" s="8">
        <f>IF($D2684="","",V2684*Y2684/100)</f>
        <v/>
      </c>
      <c r="AA2684" s="8">
        <f>IF($D2684="","",V2684-Z2684)</f>
        <v/>
      </c>
      <c r="AB2684" s="8">
        <f>IF($D2684="","",AA2684-N2684)</f>
        <v/>
      </c>
      <c r="AF2684" s="8" t="n"/>
      <c r="AI2684" s="14" t="n"/>
      <c r="AK2684">
        <f>IF($D2684="","",IF(COUNTIF($D$2:$D2684,$D2684)=1,1,0))</f>
        <v/>
      </c>
      <c r="AL2684">
        <f>IF($AK2684=1,SUMPRODUCT(--($AO$2:$AO$7001&lt;$AO2684))+1,"")</f>
        <v/>
      </c>
      <c r="AM2684">
        <f>IF($D2684="","",IF(OR($R2684=TRUE(),$R2684="TRUE"),1,0))</f>
        <v/>
      </c>
      <c r="AN2684">
        <f>IF($D2684="","",IF($X2684="Yes",1,0))</f>
        <v/>
      </c>
      <c r="AO2684">
        <f>IF($AK2684=1,IFERROR(IF(VALUE($D2684)&lt;100000000,VALUE($D2684),1000000000),IFERROR(IF(VALUE(MID($D2684,2,20))&lt;100000000,VALUE(MID($D2684,2,20)),1000000000),1000000000))+ROW()/100000,"")</f>
        <v/>
      </c>
    </row>
    <row r="2685">
      <c r="F2685" s="14" t="n"/>
      <c r="N2685" s="8">
        <f>IF($D2685="","",M2685*V2685/100)</f>
        <v/>
      </c>
      <c r="O2685" s="8" t="n"/>
      <c r="U2685" s="8" t="n"/>
      <c r="V2685" s="8" t="n"/>
      <c r="Y2685">
        <f>IF($D2685="","",IF($AN2685=1,0,IF($AM2685=1,Settings!$C$6,Settings!$C$7))*100)</f>
        <v/>
      </c>
      <c r="Z2685" s="8">
        <f>IF($D2685="","",V2685*Y2685/100)</f>
        <v/>
      </c>
      <c r="AA2685" s="8">
        <f>IF($D2685="","",V2685-Z2685)</f>
        <v/>
      </c>
      <c r="AB2685" s="8">
        <f>IF($D2685="","",AA2685-N2685)</f>
        <v/>
      </c>
      <c r="AF2685" s="8" t="n"/>
      <c r="AI2685" s="14" t="n"/>
      <c r="AK2685">
        <f>IF($D2685="","",IF(COUNTIF($D$2:$D2685,$D2685)=1,1,0))</f>
        <v/>
      </c>
      <c r="AL2685">
        <f>IF($AK2685=1,SUMPRODUCT(--($AO$2:$AO$7001&lt;$AO2685))+1,"")</f>
        <v/>
      </c>
      <c r="AM2685">
        <f>IF($D2685="","",IF(OR($R2685=TRUE(),$R2685="TRUE"),1,0))</f>
        <v/>
      </c>
      <c r="AN2685">
        <f>IF($D2685="","",IF($X2685="Yes",1,0))</f>
        <v/>
      </c>
      <c r="AO2685">
        <f>IF($AK2685=1,IFERROR(IF(VALUE($D2685)&lt;100000000,VALUE($D2685),1000000000),IFERROR(IF(VALUE(MID($D2685,2,20))&lt;100000000,VALUE(MID($D2685,2,20)),1000000000),1000000000))+ROW()/100000,"")</f>
        <v/>
      </c>
    </row>
    <row r="2686">
      <c r="F2686" s="14" t="n"/>
      <c r="N2686" s="8">
        <f>IF($D2686="","",M2686*V2686/100)</f>
        <v/>
      </c>
      <c r="O2686" s="8" t="n"/>
      <c r="U2686" s="8" t="n"/>
      <c r="V2686" s="8" t="n"/>
      <c r="Y2686">
        <f>IF($D2686="","",IF($AN2686=1,0,IF($AM2686=1,Settings!$C$6,Settings!$C$7))*100)</f>
        <v/>
      </c>
      <c r="Z2686" s="8">
        <f>IF($D2686="","",V2686*Y2686/100)</f>
        <v/>
      </c>
      <c r="AA2686" s="8">
        <f>IF($D2686="","",V2686-Z2686)</f>
        <v/>
      </c>
      <c r="AB2686" s="8">
        <f>IF($D2686="","",AA2686-N2686)</f>
        <v/>
      </c>
      <c r="AF2686" s="8" t="n"/>
      <c r="AI2686" s="14" t="n"/>
      <c r="AK2686">
        <f>IF($D2686="","",IF(COUNTIF($D$2:$D2686,$D2686)=1,1,0))</f>
        <v/>
      </c>
      <c r="AL2686">
        <f>IF($AK2686=1,SUMPRODUCT(--($AO$2:$AO$7001&lt;$AO2686))+1,"")</f>
        <v/>
      </c>
      <c r="AM2686">
        <f>IF($D2686="","",IF(OR($R2686=TRUE(),$R2686="TRUE"),1,0))</f>
        <v/>
      </c>
      <c r="AN2686">
        <f>IF($D2686="","",IF($X2686="Yes",1,0))</f>
        <v/>
      </c>
      <c r="AO2686">
        <f>IF($AK2686=1,IFERROR(IF(VALUE($D2686)&lt;100000000,VALUE($D2686),1000000000),IFERROR(IF(VALUE(MID($D2686,2,20))&lt;100000000,VALUE(MID($D2686,2,20)),1000000000),1000000000))+ROW()/100000,"")</f>
        <v/>
      </c>
    </row>
    <row r="2687">
      <c r="F2687" s="14" t="n"/>
      <c r="N2687" s="8">
        <f>IF($D2687="","",M2687*V2687/100)</f>
        <v/>
      </c>
      <c r="O2687" s="8" t="n"/>
      <c r="U2687" s="8" t="n"/>
      <c r="V2687" s="8" t="n"/>
      <c r="Y2687">
        <f>IF($D2687="","",IF($AN2687=1,0,IF($AM2687=1,Settings!$C$6,Settings!$C$7))*100)</f>
        <v/>
      </c>
      <c r="Z2687" s="8">
        <f>IF($D2687="","",V2687*Y2687/100)</f>
        <v/>
      </c>
      <c r="AA2687" s="8">
        <f>IF($D2687="","",V2687-Z2687)</f>
        <v/>
      </c>
      <c r="AB2687" s="8">
        <f>IF($D2687="","",AA2687-N2687)</f>
        <v/>
      </c>
      <c r="AF2687" s="8" t="n"/>
      <c r="AI2687" s="14" t="n"/>
      <c r="AK2687">
        <f>IF($D2687="","",IF(COUNTIF($D$2:$D2687,$D2687)=1,1,0))</f>
        <v/>
      </c>
      <c r="AL2687">
        <f>IF($AK2687=1,SUMPRODUCT(--($AO$2:$AO$7001&lt;$AO2687))+1,"")</f>
        <v/>
      </c>
      <c r="AM2687">
        <f>IF($D2687="","",IF(OR($R2687=TRUE(),$R2687="TRUE"),1,0))</f>
        <v/>
      </c>
      <c r="AN2687">
        <f>IF($D2687="","",IF($X2687="Yes",1,0))</f>
        <v/>
      </c>
      <c r="AO2687">
        <f>IF($AK2687=1,IFERROR(IF(VALUE($D2687)&lt;100000000,VALUE($D2687),1000000000),IFERROR(IF(VALUE(MID($D2687,2,20))&lt;100000000,VALUE(MID($D2687,2,20)),1000000000),1000000000))+ROW()/100000,"")</f>
        <v/>
      </c>
    </row>
    <row r="2688">
      <c r="F2688" s="14" t="n"/>
      <c r="N2688" s="8">
        <f>IF($D2688="","",M2688*V2688/100)</f>
        <v/>
      </c>
      <c r="O2688" s="8" t="n"/>
      <c r="U2688" s="8" t="n"/>
      <c r="V2688" s="8" t="n"/>
      <c r="Y2688">
        <f>IF($D2688="","",IF($AN2688=1,0,IF($AM2688=1,Settings!$C$6,Settings!$C$7))*100)</f>
        <v/>
      </c>
      <c r="Z2688" s="8">
        <f>IF($D2688="","",V2688*Y2688/100)</f>
        <v/>
      </c>
      <c r="AA2688" s="8">
        <f>IF($D2688="","",V2688-Z2688)</f>
        <v/>
      </c>
      <c r="AB2688" s="8">
        <f>IF($D2688="","",AA2688-N2688)</f>
        <v/>
      </c>
      <c r="AF2688" s="8" t="n"/>
      <c r="AI2688" s="14" t="n"/>
      <c r="AK2688">
        <f>IF($D2688="","",IF(COUNTIF($D$2:$D2688,$D2688)=1,1,0))</f>
        <v/>
      </c>
      <c r="AL2688">
        <f>IF($AK2688=1,SUMPRODUCT(--($AO$2:$AO$7001&lt;$AO2688))+1,"")</f>
        <v/>
      </c>
      <c r="AM2688">
        <f>IF($D2688="","",IF(OR($R2688=TRUE(),$R2688="TRUE"),1,0))</f>
        <v/>
      </c>
      <c r="AN2688">
        <f>IF($D2688="","",IF($X2688="Yes",1,0))</f>
        <v/>
      </c>
      <c r="AO2688">
        <f>IF($AK2688=1,IFERROR(IF(VALUE($D2688)&lt;100000000,VALUE($D2688),1000000000),IFERROR(IF(VALUE(MID($D2688,2,20))&lt;100000000,VALUE(MID($D2688,2,20)),1000000000),1000000000))+ROW()/100000,"")</f>
        <v/>
      </c>
    </row>
    <row r="2689">
      <c r="F2689" s="14" t="n"/>
      <c r="N2689" s="8">
        <f>IF($D2689="","",M2689*V2689/100)</f>
        <v/>
      </c>
      <c r="O2689" s="8" t="n"/>
      <c r="U2689" s="8" t="n"/>
      <c r="V2689" s="8" t="n"/>
      <c r="Y2689">
        <f>IF($D2689="","",IF($AN2689=1,0,IF($AM2689=1,Settings!$C$6,Settings!$C$7))*100)</f>
        <v/>
      </c>
      <c r="Z2689" s="8">
        <f>IF($D2689="","",V2689*Y2689/100)</f>
        <v/>
      </c>
      <c r="AA2689" s="8">
        <f>IF($D2689="","",V2689-Z2689)</f>
        <v/>
      </c>
      <c r="AB2689" s="8">
        <f>IF($D2689="","",AA2689-N2689)</f>
        <v/>
      </c>
      <c r="AF2689" s="8" t="n"/>
      <c r="AI2689" s="14" t="n"/>
      <c r="AK2689">
        <f>IF($D2689="","",IF(COUNTIF($D$2:$D2689,$D2689)=1,1,0))</f>
        <v/>
      </c>
      <c r="AL2689">
        <f>IF($AK2689=1,SUMPRODUCT(--($AO$2:$AO$7001&lt;$AO2689))+1,"")</f>
        <v/>
      </c>
      <c r="AM2689">
        <f>IF($D2689="","",IF(OR($R2689=TRUE(),$R2689="TRUE"),1,0))</f>
        <v/>
      </c>
      <c r="AN2689">
        <f>IF($D2689="","",IF($X2689="Yes",1,0))</f>
        <v/>
      </c>
      <c r="AO2689">
        <f>IF($AK2689=1,IFERROR(IF(VALUE($D2689)&lt;100000000,VALUE($D2689),1000000000),IFERROR(IF(VALUE(MID($D2689,2,20))&lt;100000000,VALUE(MID($D2689,2,20)),1000000000),1000000000))+ROW()/100000,"")</f>
        <v/>
      </c>
    </row>
    <row r="2690">
      <c r="F2690" s="14" t="n"/>
      <c r="N2690" s="8">
        <f>IF($D2690="","",M2690*V2690/100)</f>
        <v/>
      </c>
      <c r="O2690" s="8" t="n"/>
      <c r="U2690" s="8" t="n"/>
      <c r="V2690" s="8" t="n"/>
      <c r="Y2690">
        <f>IF($D2690="","",IF($AN2690=1,0,IF($AM2690=1,Settings!$C$6,Settings!$C$7))*100)</f>
        <v/>
      </c>
      <c r="Z2690" s="8">
        <f>IF($D2690="","",V2690*Y2690/100)</f>
        <v/>
      </c>
      <c r="AA2690" s="8">
        <f>IF($D2690="","",V2690-Z2690)</f>
        <v/>
      </c>
      <c r="AB2690" s="8">
        <f>IF($D2690="","",AA2690-N2690)</f>
        <v/>
      </c>
      <c r="AF2690" s="8" t="n"/>
      <c r="AI2690" s="14" t="n"/>
      <c r="AK2690">
        <f>IF($D2690="","",IF(COUNTIF($D$2:$D2690,$D2690)=1,1,0))</f>
        <v/>
      </c>
      <c r="AL2690">
        <f>IF($AK2690=1,SUMPRODUCT(--($AO$2:$AO$7001&lt;$AO2690))+1,"")</f>
        <v/>
      </c>
      <c r="AM2690">
        <f>IF($D2690="","",IF(OR($R2690=TRUE(),$R2690="TRUE"),1,0))</f>
        <v/>
      </c>
      <c r="AN2690">
        <f>IF($D2690="","",IF($X2690="Yes",1,0))</f>
        <v/>
      </c>
      <c r="AO2690">
        <f>IF($AK2690=1,IFERROR(IF(VALUE($D2690)&lt;100000000,VALUE($D2690),1000000000),IFERROR(IF(VALUE(MID($D2690,2,20))&lt;100000000,VALUE(MID($D2690,2,20)),1000000000),1000000000))+ROW()/100000,"")</f>
        <v/>
      </c>
    </row>
    <row r="2691">
      <c r="F2691" s="14" t="n"/>
      <c r="N2691" s="8">
        <f>IF($D2691="","",M2691*V2691/100)</f>
        <v/>
      </c>
      <c r="O2691" s="8" t="n"/>
      <c r="U2691" s="8" t="n"/>
      <c r="V2691" s="8" t="n"/>
      <c r="Y2691">
        <f>IF($D2691="","",IF($AN2691=1,0,IF($AM2691=1,Settings!$C$6,Settings!$C$7))*100)</f>
        <v/>
      </c>
      <c r="Z2691" s="8">
        <f>IF($D2691="","",V2691*Y2691/100)</f>
        <v/>
      </c>
      <c r="AA2691" s="8">
        <f>IF($D2691="","",V2691-Z2691)</f>
        <v/>
      </c>
      <c r="AB2691" s="8">
        <f>IF($D2691="","",AA2691-N2691)</f>
        <v/>
      </c>
      <c r="AF2691" s="8" t="n"/>
      <c r="AI2691" s="14" t="n"/>
      <c r="AK2691">
        <f>IF($D2691="","",IF(COUNTIF($D$2:$D2691,$D2691)=1,1,0))</f>
        <v/>
      </c>
      <c r="AL2691">
        <f>IF($AK2691=1,SUMPRODUCT(--($AO$2:$AO$7001&lt;$AO2691))+1,"")</f>
        <v/>
      </c>
      <c r="AM2691">
        <f>IF($D2691="","",IF(OR($R2691=TRUE(),$R2691="TRUE"),1,0))</f>
        <v/>
      </c>
      <c r="AN2691">
        <f>IF($D2691="","",IF($X2691="Yes",1,0))</f>
        <v/>
      </c>
      <c r="AO2691">
        <f>IF($AK2691=1,IFERROR(IF(VALUE($D2691)&lt;100000000,VALUE($D2691),1000000000),IFERROR(IF(VALUE(MID($D2691,2,20))&lt;100000000,VALUE(MID($D2691,2,20)),1000000000),1000000000))+ROW()/100000,"")</f>
        <v/>
      </c>
    </row>
    <row r="2692">
      <c r="F2692" s="14" t="n"/>
      <c r="N2692" s="8">
        <f>IF($D2692="","",M2692*V2692/100)</f>
        <v/>
      </c>
      <c r="O2692" s="8" t="n"/>
      <c r="U2692" s="8" t="n"/>
      <c r="V2692" s="8" t="n"/>
      <c r="Y2692">
        <f>IF($D2692="","",IF($AN2692=1,0,IF($AM2692=1,Settings!$C$6,Settings!$C$7))*100)</f>
        <v/>
      </c>
      <c r="Z2692" s="8">
        <f>IF($D2692="","",V2692*Y2692/100)</f>
        <v/>
      </c>
      <c r="AA2692" s="8">
        <f>IF($D2692="","",V2692-Z2692)</f>
        <v/>
      </c>
      <c r="AB2692" s="8">
        <f>IF($D2692="","",AA2692-N2692)</f>
        <v/>
      </c>
      <c r="AF2692" s="8" t="n"/>
      <c r="AI2692" s="14" t="n"/>
      <c r="AK2692">
        <f>IF($D2692="","",IF(COUNTIF($D$2:$D2692,$D2692)=1,1,0))</f>
        <v/>
      </c>
      <c r="AL2692">
        <f>IF($AK2692=1,SUMPRODUCT(--($AO$2:$AO$7001&lt;$AO2692))+1,"")</f>
        <v/>
      </c>
      <c r="AM2692">
        <f>IF($D2692="","",IF(OR($R2692=TRUE(),$R2692="TRUE"),1,0))</f>
        <v/>
      </c>
      <c r="AN2692">
        <f>IF($D2692="","",IF($X2692="Yes",1,0))</f>
        <v/>
      </c>
      <c r="AO2692">
        <f>IF($AK2692=1,IFERROR(IF(VALUE($D2692)&lt;100000000,VALUE($D2692),1000000000),IFERROR(IF(VALUE(MID($D2692,2,20))&lt;100000000,VALUE(MID($D2692,2,20)),1000000000),1000000000))+ROW()/100000,"")</f>
        <v/>
      </c>
    </row>
    <row r="2693">
      <c r="F2693" s="14" t="n"/>
      <c r="N2693" s="8">
        <f>IF($D2693="","",M2693*V2693/100)</f>
        <v/>
      </c>
      <c r="O2693" s="8" t="n"/>
      <c r="U2693" s="8" t="n"/>
      <c r="V2693" s="8" t="n"/>
      <c r="Y2693">
        <f>IF($D2693="","",IF($AN2693=1,0,IF($AM2693=1,Settings!$C$6,Settings!$C$7))*100)</f>
        <v/>
      </c>
      <c r="Z2693" s="8">
        <f>IF($D2693="","",V2693*Y2693/100)</f>
        <v/>
      </c>
      <c r="AA2693" s="8">
        <f>IF($D2693="","",V2693-Z2693)</f>
        <v/>
      </c>
      <c r="AB2693" s="8">
        <f>IF($D2693="","",AA2693-N2693)</f>
        <v/>
      </c>
      <c r="AF2693" s="8" t="n"/>
      <c r="AI2693" s="14" t="n"/>
      <c r="AK2693">
        <f>IF($D2693="","",IF(COUNTIF($D$2:$D2693,$D2693)=1,1,0))</f>
        <v/>
      </c>
      <c r="AL2693">
        <f>IF($AK2693=1,SUMPRODUCT(--($AO$2:$AO$7001&lt;$AO2693))+1,"")</f>
        <v/>
      </c>
      <c r="AM2693">
        <f>IF($D2693="","",IF(OR($R2693=TRUE(),$R2693="TRUE"),1,0))</f>
        <v/>
      </c>
      <c r="AN2693">
        <f>IF($D2693="","",IF($X2693="Yes",1,0))</f>
        <v/>
      </c>
      <c r="AO2693">
        <f>IF($AK2693=1,IFERROR(IF(VALUE($D2693)&lt;100000000,VALUE($D2693),1000000000),IFERROR(IF(VALUE(MID($D2693,2,20))&lt;100000000,VALUE(MID($D2693,2,20)),1000000000),1000000000))+ROW()/100000,"")</f>
        <v/>
      </c>
    </row>
    <row r="2694">
      <c r="F2694" s="14" t="n"/>
      <c r="N2694" s="8">
        <f>IF($D2694="","",M2694*V2694/100)</f>
        <v/>
      </c>
      <c r="O2694" s="8" t="n"/>
      <c r="U2694" s="8" t="n"/>
      <c r="V2694" s="8" t="n"/>
      <c r="Y2694">
        <f>IF($D2694="","",IF($AN2694=1,0,IF($AM2694=1,Settings!$C$6,Settings!$C$7))*100)</f>
        <v/>
      </c>
      <c r="Z2694" s="8">
        <f>IF($D2694="","",V2694*Y2694/100)</f>
        <v/>
      </c>
      <c r="AA2694" s="8">
        <f>IF($D2694="","",V2694-Z2694)</f>
        <v/>
      </c>
      <c r="AB2694" s="8">
        <f>IF($D2694="","",AA2694-N2694)</f>
        <v/>
      </c>
      <c r="AF2694" s="8" t="n"/>
      <c r="AI2694" s="14" t="n"/>
      <c r="AK2694">
        <f>IF($D2694="","",IF(COUNTIF($D$2:$D2694,$D2694)=1,1,0))</f>
        <v/>
      </c>
      <c r="AL2694">
        <f>IF($AK2694=1,SUMPRODUCT(--($AO$2:$AO$7001&lt;$AO2694))+1,"")</f>
        <v/>
      </c>
      <c r="AM2694">
        <f>IF($D2694="","",IF(OR($R2694=TRUE(),$R2694="TRUE"),1,0))</f>
        <v/>
      </c>
      <c r="AN2694">
        <f>IF($D2694="","",IF($X2694="Yes",1,0))</f>
        <v/>
      </c>
      <c r="AO2694">
        <f>IF($AK2694=1,IFERROR(IF(VALUE($D2694)&lt;100000000,VALUE($D2694),1000000000),IFERROR(IF(VALUE(MID($D2694,2,20))&lt;100000000,VALUE(MID($D2694,2,20)),1000000000),1000000000))+ROW()/100000,"")</f>
        <v/>
      </c>
    </row>
    <row r="2695">
      <c r="F2695" s="14" t="n"/>
      <c r="N2695" s="8">
        <f>IF($D2695="","",M2695*V2695/100)</f>
        <v/>
      </c>
      <c r="O2695" s="8" t="n"/>
      <c r="U2695" s="8" t="n"/>
      <c r="V2695" s="8" t="n"/>
      <c r="Y2695">
        <f>IF($D2695="","",IF($AN2695=1,0,IF($AM2695=1,Settings!$C$6,Settings!$C$7))*100)</f>
        <v/>
      </c>
      <c r="Z2695" s="8">
        <f>IF($D2695="","",V2695*Y2695/100)</f>
        <v/>
      </c>
      <c r="AA2695" s="8">
        <f>IF($D2695="","",V2695-Z2695)</f>
        <v/>
      </c>
      <c r="AB2695" s="8">
        <f>IF($D2695="","",AA2695-N2695)</f>
        <v/>
      </c>
      <c r="AF2695" s="8" t="n"/>
      <c r="AI2695" s="14" t="n"/>
      <c r="AK2695">
        <f>IF($D2695="","",IF(COUNTIF($D$2:$D2695,$D2695)=1,1,0))</f>
        <v/>
      </c>
      <c r="AL2695">
        <f>IF($AK2695=1,SUMPRODUCT(--($AO$2:$AO$7001&lt;$AO2695))+1,"")</f>
        <v/>
      </c>
      <c r="AM2695">
        <f>IF($D2695="","",IF(OR($R2695=TRUE(),$R2695="TRUE"),1,0))</f>
        <v/>
      </c>
      <c r="AN2695">
        <f>IF($D2695="","",IF($X2695="Yes",1,0))</f>
        <v/>
      </c>
      <c r="AO2695">
        <f>IF($AK2695=1,IFERROR(IF(VALUE($D2695)&lt;100000000,VALUE($D2695),1000000000),IFERROR(IF(VALUE(MID($D2695,2,20))&lt;100000000,VALUE(MID($D2695,2,20)),1000000000),1000000000))+ROW()/100000,"")</f>
        <v/>
      </c>
    </row>
    <row r="2696">
      <c r="F2696" s="14" t="n"/>
      <c r="N2696" s="8">
        <f>IF($D2696="","",M2696*V2696/100)</f>
        <v/>
      </c>
      <c r="O2696" s="8" t="n"/>
      <c r="U2696" s="8" t="n"/>
      <c r="V2696" s="8" t="n"/>
      <c r="Y2696">
        <f>IF($D2696="","",IF($AN2696=1,0,IF($AM2696=1,Settings!$C$6,Settings!$C$7))*100)</f>
        <v/>
      </c>
      <c r="Z2696" s="8">
        <f>IF($D2696="","",V2696*Y2696/100)</f>
        <v/>
      </c>
      <c r="AA2696" s="8">
        <f>IF($D2696="","",V2696-Z2696)</f>
        <v/>
      </c>
      <c r="AB2696" s="8">
        <f>IF($D2696="","",AA2696-N2696)</f>
        <v/>
      </c>
      <c r="AF2696" s="8" t="n"/>
      <c r="AI2696" s="14" t="n"/>
      <c r="AK2696">
        <f>IF($D2696="","",IF(COUNTIF($D$2:$D2696,$D2696)=1,1,0))</f>
        <v/>
      </c>
      <c r="AL2696">
        <f>IF($AK2696=1,SUMPRODUCT(--($AO$2:$AO$7001&lt;$AO2696))+1,"")</f>
        <v/>
      </c>
      <c r="AM2696">
        <f>IF($D2696="","",IF(OR($R2696=TRUE(),$R2696="TRUE"),1,0))</f>
        <v/>
      </c>
      <c r="AN2696">
        <f>IF($D2696="","",IF($X2696="Yes",1,0))</f>
        <v/>
      </c>
      <c r="AO2696">
        <f>IF($AK2696=1,IFERROR(IF(VALUE($D2696)&lt;100000000,VALUE($D2696),1000000000),IFERROR(IF(VALUE(MID($D2696,2,20))&lt;100000000,VALUE(MID($D2696,2,20)),1000000000),1000000000))+ROW()/100000,"")</f>
        <v/>
      </c>
    </row>
    <row r="2697">
      <c r="F2697" s="14" t="n"/>
      <c r="N2697" s="8">
        <f>IF($D2697="","",M2697*V2697/100)</f>
        <v/>
      </c>
      <c r="O2697" s="8" t="n"/>
      <c r="U2697" s="8" t="n"/>
      <c r="V2697" s="8" t="n"/>
      <c r="Y2697">
        <f>IF($D2697="","",IF($AN2697=1,0,IF($AM2697=1,Settings!$C$6,Settings!$C$7))*100)</f>
        <v/>
      </c>
      <c r="Z2697" s="8">
        <f>IF($D2697="","",V2697*Y2697/100)</f>
        <v/>
      </c>
      <c r="AA2697" s="8">
        <f>IF($D2697="","",V2697-Z2697)</f>
        <v/>
      </c>
      <c r="AB2697" s="8">
        <f>IF($D2697="","",AA2697-N2697)</f>
        <v/>
      </c>
      <c r="AF2697" s="8" t="n"/>
      <c r="AI2697" s="14" t="n"/>
      <c r="AK2697">
        <f>IF($D2697="","",IF(COUNTIF($D$2:$D2697,$D2697)=1,1,0))</f>
        <v/>
      </c>
      <c r="AL2697">
        <f>IF($AK2697=1,SUMPRODUCT(--($AO$2:$AO$7001&lt;$AO2697))+1,"")</f>
        <v/>
      </c>
      <c r="AM2697">
        <f>IF($D2697="","",IF(OR($R2697=TRUE(),$R2697="TRUE"),1,0))</f>
        <v/>
      </c>
      <c r="AN2697">
        <f>IF($D2697="","",IF($X2697="Yes",1,0))</f>
        <v/>
      </c>
      <c r="AO2697">
        <f>IF($AK2697=1,IFERROR(IF(VALUE($D2697)&lt;100000000,VALUE($D2697),1000000000),IFERROR(IF(VALUE(MID($D2697,2,20))&lt;100000000,VALUE(MID($D2697,2,20)),1000000000),1000000000))+ROW()/100000,"")</f>
        <v/>
      </c>
    </row>
    <row r="2698">
      <c r="F2698" s="14" t="n"/>
      <c r="N2698" s="8">
        <f>IF($D2698="","",M2698*V2698/100)</f>
        <v/>
      </c>
      <c r="O2698" s="8" t="n"/>
      <c r="U2698" s="8" t="n"/>
      <c r="V2698" s="8" t="n"/>
      <c r="Y2698">
        <f>IF($D2698="","",IF($AN2698=1,0,IF($AM2698=1,Settings!$C$6,Settings!$C$7))*100)</f>
        <v/>
      </c>
      <c r="Z2698" s="8">
        <f>IF($D2698="","",V2698*Y2698/100)</f>
        <v/>
      </c>
      <c r="AA2698" s="8">
        <f>IF($D2698="","",V2698-Z2698)</f>
        <v/>
      </c>
      <c r="AB2698" s="8">
        <f>IF($D2698="","",AA2698-N2698)</f>
        <v/>
      </c>
      <c r="AF2698" s="8" t="n"/>
      <c r="AI2698" s="14" t="n"/>
      <c r="AK2698">
        <f>IF($D2698="","",IF(COUNTIF($D$2:$D2698,$D2698)=1,1,0))</f>
        <v/>
      </c>
      <c r="AL2698">
        <f>IF($AK2698=1,SUMPRODUCT(--($AO$2:$AO$7001&lt;$AO2698))+1,"")</f>
        <v/>
      </c>
      <c r="AM2698">
        <f>IF($D2698="","",IF(OR($R2698=TRUE(),$R2698="TRUE"),1,0))</f>
        <v/>
      </c>
      <c r="AN2698">
        <f>IF($D2698="","",IF($X2698="Yes",1,0))</f>
        <v/>
      </c>
      <c r="AO2698">
        <f>IF($AK2698=1,IFERROR(IF(VALUE($D2698)&lt;100000000,VALUE($D2698),1000000000),IFERROR(IF(VALUE(MID($D2698,2,20))&lt;100000000,VALUE(MID($D2698,2,20)),1000000000),1000000000))+ROW()/100000,"")</f>
        <v/>
      </c>
    </row>
    <row r="2699">
      <c r="F2699" s="14" t="n"/>
      <c r="N2699" s="8">
        <f>IF($D2699="","",M2699*V2699/100)</f>
        <v/>
      </c>
      <c r="O2699" s="8" t="n"/>
      <c r="U2699" s="8" t="n"/>
      <c r="V2699" s="8" t="n"/>
      <c r="Y2699">
        <f>IF($D2699="","",IF($AN2699=1,0,IF($AM2699=1,Settings!$C$6,Settings!$C$7))*100)</f>
        <v/>
      </c>
      <c r="Z2699" s="8">
        <f>IF($D2699="","",V2699*Y2699/100)</f>
        <v/>
      </c>
      <c r="AA2699" s="8">
        <f>IF($D2699="","",V2699-Z2699)</f>
        <v/>
      </c>
      <c r="AB2699" s="8">
        <f>IF($D2699="","",AA2699-N2699)</f>
        <v/>
      </c>
      <c r="AF2699" s="8" t="n"/>
      <c r="AI2699" s="14" t="n"/>
      <c r="AK2699">
        <f>IF($D2699="","",IF(COUNTIF($D$2:$D2699,$D2699)=1,1,0))</f>
        <v/>
      </c>
      <c r="AL2699">
        <f>IF($AK2699=1,SUMPRODUCT(--($AO$2:$AO$7001&lt;$AO2699))+1,"")</f>
        <v/>
      </c>
      <c r="AM2699">
        <f>IF($D2699="","",IF(OR($R2699=TRUE(),$R2699="TRUE"),1,0))</f>
        <v/>
      </c>
      <c r="AN2699">
        <f>IF($D2699="","",IF($X2699="Yes",1,0))</f>
        <v/>
      </c>
      <c r="AO2699">
        <f>IF($AK2699=1,IFERROR(IF(VALUE($D2699)&lt;100000000,VALUE($D2699),1000000000),IFERROR(IF(VALUE(MID($D2699,2,20))&lt;100000000,VALUE(MID($D2699,2,20)),1000000000),1000000000))+ROW()/100000,"")</f>
        <v/>
      </c>
    </row>
    <row r="2700">
      <c r="F2700" s="14" t="n"/>
      <c r="N2700" s="8">
        <f>IF($D2700="","",M2700*V2700/100)</f>
        <v/>
      </c>
      <c r="O2700" s="8" t="n"/>
      <c r="U2700" s="8" t="n"/>
      <c r="V2700" s="8" t="n"/>
      <c r="Y2700">
        <f>IF($D2700="","",IF($AN2700=1,0,IF($AM2700=1,Settings!$C$6,Settings!$C$7))*100)</f>
        <v/>
      </c>
      <c r="Z2700" s="8">
        <f>IF($D2700="","",V2700*Y2700/100)</f>
        <v/>
      </c>
      <c r="AA2700" s="8">
        <f>IF($D2700="","",V2700-Z2700)</f>
        <v/>
      </c>
      <c r="AB2700" s="8">
        <f>IF($D2700="","",AA2700-N2700)</f>
        <v/>
      </c>
      <c r="AF2700" s="8" t="n"/>
      <c r="AI2700" s="14" t="n"/>
      <c r="AK2700">
        <f>IF($D2700="","",IF(COUNTIF($D$2:$D2700,$D2700)=1,1,0))</f>
        <v/>
      </c>
      <c r="AL2700">
        <f>IF($AK2700=1,SUMPRODUCT(--($AO$2:$AO$7001&lt;$AO2700))+1,"")</f>
        <v/>
      </c>
      <c r="AM2700">
        <f>IF($D2700="","",IF(OR($R2700=TRUE(),$R2700="TRUE"),1,0))</f>
        <v/>
      </c>
      <c r="AN2700">
        <f>IF($D2700="","",IF($X2700="Yes",1,0))</f>
        <v/>
      </c>
      <c r="AO2700">
        <f>IF($AK2700=1,IFERROR(IF(VALUE($D2700)&lt;100000000,VALUE($D2700),1000000000),IFERROR(IF(VALUE(MID($D2700,2,20))&lt;100000000,VALUE(MID($D2700,2,20)),1000000000),1000000000))+ROW()/100000,"")</f>
        <v/>
      </c>
    </row>
    <row r="2701">
      <c r="F2701" s="14" t="n"/>
      <c r="N2701" s="8">
        <f>IF($D2701="","",M2701*V2701/100)</f>
        <v/>
      </c>
      <c r="O2701" s="8" t="n"/>
      <c r="U2701" s="8" t="n"/>
      <c r="V2701" s="8" t="n"/>
      <c r="Y2701">
        <f>IF($D2701="","",IF($AN2701=1,0,IF($AM2701=1,Settings!$C$6,Settings!$C$7))*100)</f>
        <v/>
      </c>
      <c r="Z2701" s="8">
        <f>IF($D2701="","",V2701*Y2701/100)</f>
        <v/>
      </c>
      <c r="AA2701" s="8">
        <f>IF($D2701="","",V2701-Z2701)</f>
        <v/>
      </c>
      <c r="AB2701" s="8">
        <f>IF($D2701="","",AA2701-N2701)</f>
        <v/>
      </c>
      <c r="AF2701" s="8" t="n"/>
      <c r="AI2701" s="14" t="n"/>
      <c r="AK2701">
        <f>IF($D2701="","",IF(COUNTIF($D$2:$D2701,$D2701)=1,1,0))</f>
        <v/>
      </c>
      <c r="AL2701">
        <f>IF($AK2701=1,SUMPRODUCT(--($AO$2:$AO$7001&lt;$AO2701))+1,"")</f>
        <v/>
      </c>
      <c r="AM2701">
        <f>IF($D2701="","",IF(OR($R2701=TRUE(),$R2701="TRUE"),1,0))</f>
        <v/>
      </c>
      <c r="AN2701">
        <f>IF($D2701="","",IF($X2701="Yes",1,0))</f>
        <v/>
      </c>
      <c r="AO2701">
        <f>IF($AK2701=1,IFERROR(IF(VALUE($D2701)&lt;100000000,VALUE($D2701),1000000000),IFERROR(IF(VALUE(MID($D2701,2,20))&lt;100000000,VALUE(MID($D2701,2,20)),1000000000),1000000000))+ROW()/100000,"")</f>
        <v/>
      </c>
    </row>
    <row r="2702">
      <c r="F2702" s="14" t="n"/>
      <c r="N2702" s="8">
        <f>IF($D2702="","",M2702*V2702/100)</f>
        <v/>
      </c>
      <c r="O2702" s="8" t="n"/>
      <c r="U2702" s="8" t="n"/>
      <c r="V2702" s="8" t="n"/>
      <c r="Y2702">
        <f>IF($D2702="","",IF($AN2702=1,0,IF($AM2702=1,Settings!$C$6,Settings!$C$7))*100)</f>
        <v/>
      </c>
      <c r="Z2702" s="8">
        <f>IF($D2702="","",V2702*Y2702/100)</f>
        <v/>
      </c>
      <c r="AA2702" s="8">
        <f>IF($D2702="","",V2702-Z2702)</f>
        <v/>
      </c>
      <c r="AB2702" s="8">
        <f>IF($D2702="","",AA2702-N2702)</f>
        <v/>
      </c>
      <c r="AF2702" s="8" t="n"/>
      <c r="AI2702" s="14" t="n"/>
      <c r="AK2702">
        <f>IF($D2702="","",IF(COUNTIF($D$2:$D2702,$D2702)=1,1,0))</f>
        <v/>
      </c>
      <c r="AL2702">
        <f>IF($AK2702=1,SUMPRODUCT(--($AO$2:$AO$7001&lt;$AO2702))+1,"")</f>
        <v/>
      </c>
      <c r="AM2702">
        <f>IF($D2702="","",IF(OR($R2702=TRUE(),$R2702="TRUE"),1,0))</f>
        <v/>
      </c>
      <c r="AN2702">
        <f>IF($D2702="","",IF($X2702="Yes",1,0))</f>
        <v/>
      </c>
      <c r="AO2702">
        <f>IF($AK2702=1,IFERROR(IF(VALUE($D2702)&lt;100000000,VALUE($D2702),1000000000),IFERROR(IF(VALUE(MID($D2702,2,20))&lt;100000000,VALUE(MID($D2702,2,20)),1000000000),1000000000))+ROW()/100000,"")</f>
        <v/>
      </c>
    </row>
    <row r="2703">
      <c r="F2703" s="14" t="n"/>
      <c r="N2703" s="8">
        <f>IF($D2703="","",M2703*V2703/100)</f>
        <v/>
      </c>
      <c r="O2703" s="8" t="n"/>
      <c r="U2703" s="8" t="n"/>
      <c r="V2703" s="8" t="n"/>
      <c r="Y2703">
        <f>IF($D2703="","",IF($AN2703=1,0,IF($AM2703=1,Settings!$C$6,Settings!$C$7))*100)</f>
        <v/>
      </c>
      <c r="Z2703" s="8">
        <f>IF($D2703="","",V2703*Y2703/100)</f>
        <v/>
      </c>
      <c r="AA2703" s="8">
        <f>IF($D2703="","",V2703-Z2703)</f>
        <v/>
      </c>
      <c r="AB2703" s="8">
        <f>IF($D2703="","",AA2703-N2703)</f>
        <v/>
      </c>
      <c r="AF2703" s="8" t="n"/>
      <c r="AI2703" s="14" t="n"/>
      <c r="AK2703">
        <f>IF($D2703="","",IF(COUNTIF($D$2:$D2703,$D2703)=1,1,0))</f>
        <v/>
      </c>
      <c r="AL2703">
        <f>IF($AK2703=1,SUMPRODUCT(--($AO$2:$AO$7001&lt;$AO2703))+1,"")</f>
        <v/>
      </c>
      <c r="AM2703">
        <f>IF($D2703="","",IF(OR($R2703=TRUE(),$R2703="TRUE"),1,0))</f>
        <v/>
      </c>
      <c r="AN2703">
        <f>IF($D2703="","",IF($X2703="Yes",1,0))</f>
        <v/>
      </c>
      <c r="AO2703">
        <f>IF($AK2703=1,IFERROR(IF(VALUE($D2703)&lt;100000000,VALUE($D2703),1000000000),IFERROR(IF(VALUE(MID($D2703,2,20))&lt;100000000,VALUE(MID($D2703,2,20)),1000000000),1000000000))+ROW()/100000,"")</f>
        <v/>
      </c>
    </row>
    <row r="2704">
      <c r="F2704" s="14" t="n"/>
      <c r="N2704" s="8">
        <f>IF($D2704="","",M2704*V2704/100)</f>
        <v/>
      </c>
      <c r="O2704" s="8" t="n"/>
      <c r="U2704" s="8" t="n"/>
      <c r="V2704" s="8" t="n"/>
      <c r="Y2704">
        <f>IF($D2704="","",IF($AN2704=1,0,IF($AM2704=1,Settings!$C$6,Settings!$C$7))*100)</f>
        <v/>
      </c>
      <c r="Z2704" s="8">
        <f>IF($D2704="","",V2704*Y2704/100)</f>
        <v/>
      </c>
      <c r="AA2704" s="8">
        <f>IF($D2704="","",V2704-Z2704)</f>
        <v/>
      </c>
      <c r="AB2704" s="8">
        <f>IF($D2704="","",AA2704-N2704)</f>
        <v/>
      </c>
      <c r="AF2704" s="8" t="n"/>
      <c r="AI2704" s="14" t="n"/>
      <c r="AK2704">
        <f>IF($D2704="","",IF(COUNTIF($D$2:$D2704,$D2704)=1,1,0))</f>
        <v/>
      </c>
      <c r="AL2704">
        <f>IF($AK2704=1,SUMPRODUCT(--($AO$2:$AO$7001&lt;$AO2704))+1,"")</f>
        <v/>
      </c>
      <c r="AM2704">
        <f>IF($D2704="","",IF(OR($R2704=TRUE(),$R2704="TRUE"),1,0))</f>
        <v/>
      </c>
      <c r="AN2704">
        <f>IF($D2704="","",IF($X2704="Yes",1,0))</f>
        <v/>
      </c>
      <c r="AO2704">
        <f>IF($AK2704=1,IFERROR(IF(VALUE($D2704)&lt;100000000,VALUE($D2704),1000000000),IFERROR(IF(VALUE(MID($D2704,2,20))&lt;100000000,VALUE(MID($D2704,2,20)),1000000000),1000000000))+ROW()/100000,"")</f>
        <v/>
      </c>
    </row>
    <row r="2705">
      <c r="F2705" s="14" t="n"/>
      <c r="N2705" s="8">
        <f>IF($D2705="","",M2705*V2705/100)</f>
        <v/>
      </c>
      <c r="O2705" s="8" t="n"/>
      <c r="U2705" s="8" t="n"/>
      <c r="V2705" s="8" t="n"/>
      <c r="Y2705">
        <f>IF($D2705="","",IF($AN2705=1,0,IF($AM2705=1,Settings!$C$6,Settings!$C$7))*100)</f>
        <v/>
      </c>
      <c r="Z2705" s="8">
        <f>IF($D2705="","",V2705*Y2705/100)</f>
        <v/>
      </c>
      <c r="AA2705" s="8">
        <f>IF($D2705="","",V2705-Z2705)</f>
        <v/>
      </c>
      <c r="AB2705" s="8">
        <f>IF($D2705="","",AA2705-N2705)</f>
        <v/>
      </c>
      <c r="AF2705" s="8" t="n"/>
      <c r="AI2705" s="14" t="n"/>
      <c r="AK2705">
        <f>IF($D2705="","",IF(COUNTIF($D$2:$D2705,$D2705)=1,1,0))</f>
        <v/>
      </c>
      <c r="AL2705">
        <f>IF($AK2705=1,SUMPRODUCT(--($AO$2:$AO$7001&lt;$AO2705))+1,"")</f>
        <v/>
      </c>
      <c r="AM2705">
        <f>IF($D2705="","",IF(OR($R2705=TRUE(),$R2705="TRUE"),1,0))</f>
        <v/>
      </c>
      <c r="AN2705">
        <f>IF($D2705="","",IF($X2705="Yes",1,0))</f>
        <v/>
      </c>
      <c r="AO2705">
        <f>IF($AK2705=1,IFERROR(IF(VALUE($D2705)&lt;100000000,VALUE($D2705),1000000000),IFERROR(IF(VALUE(MID($D2705,2,20))&lt;100000000,VALUE(MID($D2705,2,20)),1000000000),1000000000))+ROW()/100000,"")</f>
        <v/>
      </c>
    </row>
    <row r="2706">
      <c r="F2706" s="14" t="n"/>
      <c r="N2706" s="8">
        <f>IF($D2706="","",M2706*V2706/100)</f>
        <v/>
      </c>
      <c r="O2706" s="8" t="n"/>
      <c r="U2706" s="8" t="n"/>
      <c r="V2706" s="8" t="n"/>
      <c r="Y2706">
        <f>IF($D2706="","",IF($AN2706=1,0,IF($AM2706=1,Settings!$C$6,Settings!$C$7))*100)</f>
        <v/>
      </c>
      <c r="Z2706" s="8">
        <f>IF($D2706="","",V2706*Y2706/100)</f>
        <v/>
      </c>
      <c r="AA2706" s="8">
        <f>IF($D2706="","",V2706-Z2706)</f>
        <v/>
      </c>
      <c r="AB2706" s="8">
        <f>IF($D2706="","",AA2706-N2706)</f>
        <v/>
      </c>
      <c r="AF2706" s="8" t="n"/>
      <c r="AI2706" s="14" t="n"/>
      <c r="AK2706">
        <f>IF($D2706="","",IF(COUNTIF($D$2:$D2706,$D2706)=1,1,0))</f>
        <v/>
      </c>
      <c r="AL2706">
        <f>IF($AK2706=1,SUMPRODUCT(--($AO$2:$AO$7001&lt;$AO2706))+1,"")</f>
        <v/>
      </c>
      <c r="AM2706">
        <f>IF($D2706="","",IF(OR($R2706=TRUE(),$R2706="TRUE"),1,0))</f>
        <v/>
      </c>
      <c r="AN2706">
        <f>IF($D2706="","",IF($X2706="Yes",1,0))</f>
        <v/>
      </c>
      <c r="AO2706">
        <f>IF($AK2706=1,IFERROR(IF(VALUE($D2706)&lt;100000000,VALUE($D2706),1000000000),IFERROR(IF(VALUE(MID($D2706,2,20))&lt;100000000,VALUE(MID($D2706,2,20)),1000000000),1000000000))+ROW()/100000,"")</f>
        <v/>
      </c>
    </row>
    <row r="2707">
      <c r="F2707" s="14" t="n"/>
      <c r="N2707" s="8">
        <f>IF($D2707="","",M2707*V2707/100)</f>
        <v/>
      </c>
      <c r="O2707" s="8" t="n"/>
      <c r="U2707" s="8" t="n"/>
      <c r="V2707" s="8" t="n"/>
      <c r="Y2707">
        <f>IF($D2707="","",IF($AN2707=1,0,IF($AM2707=1,Settings!$C$6,Settings!$C$7))*100)</f>
        <v/>
      </c>
      <c r="Z2707" s="8">
        <f>IF($D2707="","",V2707*Y2707/100)</f>
        <v/>
      </c>
      <c r="AA2707" s="8">
        <f>IF($D2707="","",V2707-Z2707)</f>
        <v/>
      </c>
      <c r="AB2707" s="8">
        <f>IF($D2707="","",AA2707-N2707)</f>
        <v/>
      </c>
      <c r="AF2707" s="8" t="n"/>
      <c r="AI2707" s="14" t="n"/>
      <c r="AK2707">
        <f>IF($D2707="","",IF(COUNTIF($D$2:$D2707,$D2707)=1,1,0))</f>
        <v/>
      </c>
      <c r="AL2707">
        <f>IF($AK2707=1,SUMPRODUCT(--($AO$2:$AO$7001&lt;$AO2707))+1,"")</f>
        <v/>
      </c>
      <c r="AM2707">
        <f>IF($D2707="","",IF(OR($R2707=TRUE(),$R2707="TRUE"),1,0))</f>
        <v/>
      </c>
      <c r="AN2707">
        <f>IF($D2707="","",IF($X2707="Yes",1,0))</f>
        <v/>
      </c>
      <c r="AO2707">
        <f>IF($AK2707=1,IFERROR(IF(VALUE($D2707)&lt;100000000,VALUE($D2707),1000000000),IFERROR(IF(VALUE(MID($D2707,2,20))&lt;100000000,VALUE(MID($D2707,2,20)),1000000000),1000000000))+ROW()/100000,"")</f>
        <v/>
      </c>
    </row>
    <row r="2708">
      <c r="F2708" s="14" t="n"/>
      <c r="N2708" s="8">
        <f>IF($D2708="","",M2708*V2708/100)</f>
        <v/>
      </c>
      <c r="O2708" s="8" t="n"/>
      <c r="U2708" s="8" t="n"/>
      <c r="V2708" s="8" t="n"/>
      <c r="Y2708">
        <f>IF($D2708="","",IF($AN2708=1,0,IF($AM2708=1,Settings!$C$6,Settings!$C$7))*100)</f>
        <v/>
      </c>
      <c r="Z2708" s="8">
        <f>IF($D2708="","",V2708*Y2708/100)</f>
        <v/>
      </c>
      <c r="AA2708" s="8">
        <f>IF($D2708="","",V2708-Z2708)</f>
        <v/>
      </c>
      <c r="AB2708" s="8">
        <f>IF($D2708="","",AA2708-N2708)</f>
        <v/>
      </c>
      <c r="AF2708" s="8" t="n"/>
      <c r="AI2708" s="14" t="n"/>
      <c r="AK2708">
        <f>IF($D2708="","",IF(COUNTIF($D$2:$D2708,$D2708)=1,1,0))</f>
        <v/>
      </c>
      <c r="AL2708">
        <f>IF($AK2708=1,SUMPRODUCT(--($AO$2:$AO$7001&lt;$AO2708))+1,"")</f>
        <v/>
      </c>
      <c r="AM2708">
        <f>IF($D2708="","",IF(OR($R2708=TRUE(),$R2708="TRUE"),1,0))</f>
        <v/>
      </c>
      <c r="AN2708">
        <f>IF($D2708="","",IF($X2708="Yes",1,0))</f>
        <v/>
      </c>
      <c r="AO2708">
        <f>IF($AK2708=1,IFERROR(IF(VALUE($D2708)&lt;100000000,VALUE($D2708),1000000000),IFERROR(IF(VALUE(MID($D2708,2,20))&lt;100000000,VALUE(MID($D2708,2,20)),1000000000),1000000000))+ROW()/100000,"")</f>
        <v/>
      </c>
    </row>
    <row r="2709">
      <c r="F2709" s="14" t="n"/>
      <c r="N2709" s="8">
        <f>IF($D2709="","",M2709*V2709/100)</f>
        <v/>
      </c>
      <c r="O2709" s="8" t="n"/>
      <c r="U2709" s="8" t="n"/>
      <c r="V2709" s="8" t="n"/>
      <c r="Y2709">
        <f>IF($D2709="","",IF($AN2709=1,0,IF($AM2709=1,Settings!$C$6,Settings!$C$7))*100)</f>
        <v/>
      </c>
      <c r="Z2709" s="8">
        <f>IF($D2709="","",V2709*Y2709/100)</f>
        <v/>
      </c>
      <c r="AA2709" s="8">
        <f>IF($D2709="","",V2709-Z2709)</f>
        <v/>
      </c>
      <c r="AB2709" s="8">
        <f>IF($D2709="","",AA2709-N2709)</f>
        <v/>
      </c>
      <c r="AF2709" s="8" t="n"/>
      <c r="AI2709" s="14" t="n"/>
      <c r="AK2709">
        <f>IF($D2709="","",IF(COUNTIF($D$2:$D2709,$D2709)=1,1,0))</f>
        <v/>
      </c>
      <c r="AL2709">
        <f>IF($AK2709=1,SUMPRODUCT(--($AO$2:$AO$7001&lt;$AO2709))+1,"")</f>
        <v/>
      </c>
      <c r="AM2709">
        <f>IF($D2709="","",IF(OR($R2709=TRUE(),$R2709="TRUE"),1,0))</f>
        <v/>
      </c>
      <c r="AN2709">
        <f>IF($D2709="","",IF($X2709="Yes",1,0))</f>
        <v/>
      </c>
      <c r="AO2709">
        <f>IF($AK2709=1,IFERROR(IF(VALUE($D2709)&lt;100000000,VALUE($D2709),1000000000),IFERROR(IF(VALUE(MID($D2709,2,20))&lt;100000000,VALUE(MID($D2709,2,20)),1000000000),1000000000))+ROW()/100000,"")</f>
        <v/>
      </c>
    </row>
    <row r="2710">
      <c r="F2710" s="14" t="n"/>
      <c r="N2710" s="8">
        <f>IF($D2710="","",M2710*V2710/100)</f>
        <v/>
      </c>
      <c r="O2710" s="8" t="n"/>
      <c r="U2710" s="8" t="n"/>
      <c r="V2710" s="8" t="n"/>
      <c r="Y2710">
        <f>IF($D2710="","",IF($AN2710=1,0,IF($AM2710=1,Settings!$C$6,Settings!$C$7))*100)</f>
        <v/>
      </c>
      <c r="Z2710" s="8">
        <f>IF($D2710="","",V2710*Y2710/100)</f>
        <v/>
      </c>
      <c r="AA2710" s="8">
        <f>IF($D2710="","",V2710-Z2710)</f>
        <v/>
      </c>
      <c r="AB2710" s="8">
        <f>IF($D2710="","",AA2710-N2710)</f>
        <v/>
      </c>
      <c r="AF2710" s="8" t="n"/>
      <c r="AI2710" s="14" t="n"/>
      <c r="AK2710">
        <f>IF($D2710="","",IF(COUNTIF($D$2:$D2710,$D2710)=1,1,0))</f>
        <v/>
      </c>
      <c r="AL2710">
        <f>IF($AK2710=1,SUMPRODUCT(--($AO$2:$AO$7001&lt;$AO2710))+1,"")</f>
        <v/>
      </c>
      <c r="AM2710">
        <f>IF($D2710="","",IF(OR($R2710=TRUE(),$R2710="TRUE"),1,0))</f>
        <v/>
      </c>
      <c r="AN2710">
        <f>IF($D2710="","",IF($X2710="Yes",1,0))</f>
        <v/>
      </c>
      <c r="AO2710">
        <f>IF($AK2710=1,IFERROR(IF(VALUE($D2710)&lt;100000000,VALUE($D2710),1000000000),IFERROR(IF(VALUE(MID($D2710,2,20))&lt;100000000,VALUE(MID($D2710,2,20)),1000000000),1000000000))+ROW()/100000,"")</f>
        <v/>
      </c>
    </row>
    <row r="2711">
      <c r="F2711" s="14" t="n"/>
      <c r="N2711" s="8">
        <f>IF($D2711="","",M2711*V2711/100)</f>
        <v/>
      </c>
      <c r="O2711" s="8" t="n"/>
      <c r="U2711" s="8" t="n"/>
      <c r="V2711" s="8" t="n"/>
      <c r="Y2711">
        <f>IF($D2711="","",IF($AN2711=1,0,IF($AM2711=1,Settings!$C$6,Settings!$C$7))*100)</f>
        <v/>
      </c>
      <c r="Z2711" s="8">
        <f>IF($D2711="","",V2711*Y2711/100)</f>
        <v/>
      </c>
      <c r="AA2711" s="8">
        <f>IF($D2711="","",V2711-Z2711)</f>
        <v/>
      </c>
      <c r="AB2711" s="8">
        <f>IF($D2711="","",AA2711-N2711)</f>
        <v/>
      </c>
      <c r="AF2711" s="8" t="n"/>
      <c r="AI2711" s="14" t="n"/>
      <c r="AK2711">
        <f>IF($D2711="","",IF(COUNTIF($D$2:$D2711,$D2711)=1,1,0))</f>
        <v/>
      </c>
      <c r="AL2711">
        <f>IF($AK2711=1,SUMPRODUCT(--($AO$2:$AO$7001&lt;$AO2711))+1,"")</f>
        <v/>
      </c>
      <c r="AM2711">
        <f>IF($D2711="","",IF(OR($R2711=TRUE(),$R2711="TRUE"),1,0))</f>
        <v/>
      </c>
      <c r="AN2711">
        <f>IF($D2711="","",IF($X2711="Yes",1,0))</f>
        <v/>
      </c>
      <c r="AO2711">
        <f>IF($AK2711=1,IFERROR(IF(VALUE($D2711)&lt;100000000,VALUE($D2711),1000000000),IFERROR(IF(VALUE(MID($D2711,2,20))&lt;100000000,VALUE(MID($D2711,2,20)),1000000000),1000000000))+ROW()/100000,"")</f>
        <v/>
      </c>
    </row>
    <row r="2712">
      <c r="F2712" s="14" t="n"/>
      <c r="N2712" s="8">
        <f>IF($D2712="","",M2712*V2712/100)</f>
        <v/>
      </c>
      <c r="O2712" s="8" t="n"/>
      <c r="U2712" s="8" t="n"/>
      <c r="V2712" s="8" t="n"/>
      <c r="Y2712">
        <f>IF($D2712="","",IF($AN2712=1,0,IF($AM2712=1,Settings!$C$6,Settings!$C$7))*100)</f>
        <v/>
      </c>
      <c r="Z2712" s="8">
        <f>IF($D2712="","",V2712*Y2712/100)</f>
        <v/>
      </c>
      <c r="AA2712" s="8">
        <f>IF($D2712="","",V2712-Z2712)</f>
        <v/>
      </c>
      <c r="AB2712" s="8">
        <f>IF($D2712="","",AA2712-N2712)</f>
        <v/>
      </c>
      <c r="AF2712" s="8" t="n"/>
      <c r="AI2712" s="14" t="n"/>
      <c r="AK2712">
        <f>IF($D2712="","",IF(COUNTIF($D$2:$D2712,$D2712)=1,1,0))</f>
        <v/>
      </c>
      <c r="AL2712">
        <f>IF($AK2712=1,SUMPRODUCT(--($AO$2:$AO$7001&lt;$AO2712))+1,"")</f>
        <v/>
      </c>
      <c r="AM2712">
        <f>IF($D2712="","",IF(OR($R2712=TRUE(),$R2712="TRUE"),1,0))</f>
        <v/>
      </c>
      <c r="AN2712">
        <f>IF($D2712="","",IF($X2712="Yes",1,0))</f>
        <v/>
      </c>
      <c r="AO2712">
        <f>IF($AK2712=1,IFERROR(IF(VALUE($D2712)&lt;100000000,VALUE($D2712),1000000000),IFERROR(IF(VALUE(MID($D2712,2,20))&lt;100000000,VALUE(MID($D2712,2,20)),1000000000),1000000000))+ROW()/100000,"")</f>
        <v/>
      </c>
    </row>
    <row r="2713">
      <c r="F2713" s="14" t="n"/>
      <c r="N2713" s="8">
        <f>IF($D2713="","",M2713*V2713/100)</f>
        <v/>
      </c>
      <c r="O2713" s="8" t="n"/>
      <c r="U2713" s="8" t="n"/>
      <c r="V2713" s="8" t="n"/>
      <c r="Y2713">
        <f>IF($D2713="","",IF($AN2713=1,0,IF($AM2713=1,Settings!$C$6,Settings!$C$7))*100)</f>
        <v/>
      </c>
      <c r="Z2713" s="8">
        <f>IF($D2713="","",V2713*Y2713/100)</f>
        <v/>
      </c>
      <c r="AA2713" s="8">
        <f>IF($D2713="","",V2713-Z2713)</f>
        <v/>
      </c>
      <c r="AB2713" s="8">
        <f>IF($D2713="","",AA2713-N2713)</f>
        <v/>
      </c>
      <c r="AF2713" s="8" t="n"/>
      <c r="AI2713" s="14" t="n"/>
      <c r="AK2713">
        <f>IF($D2713="","",IF(COUNTIF($D$2:$D2713,$D2713)=1,1,0))</f>
        <v/>
      </c>
      <c r="AL2713">
        <f>IF($AK2713=1,SUMPRODUCT(--($AO$2:$AO$7001&lt;$AO2713))+1,"")</f>
        <v/>
      </c>
      <c r="AM2713">
        <f>IF($D2713="","",IF(OR($R2713=TRUE(),$R2713="TRUE"),1,0))</f>
        <v/>
      </c>
      <c r="AN2713">
        <f>IF($D2713="","",IF($X2713="Yes",1,0))</f>
        <v/>
      </c>
      <c r="AO2713">
        <f>IF($AK2713=1,IFERROR(IF(VALUE($D2713)&lt;100000000,VALUE($D2713),1000000000),IFERROR(IF(VALUE(MID($D2713,2,20))&lt;100000000,VALUE(MID($D2713,2,20)),1000000000),1000000000))+ROW()/100000,"")</f>
        <v/>
      </c>
    </row>
    <row r="2714">
      <c r="F2714" s="14" t="n"/>
      <c r="N2714" s="8">
        <f>IF($D2714="","",M2714*V2714/100)</f>
        <v/>
      </c>
      <c r="O2714" s="8" t="n"/>
      <c r="U2714" s="8" t="n"/>
      <c r="V2714" s="8" t="n"/>
      <c r="Y2714">
        <f>IF($D2714="","",IF($AN2714=1,0,IF($AM2714=1,Settings!$C$6,Settings!$C$7))*100)</f>
        <v/>
      </c>
      <c r="Z2714" s="8">
        <f>IF($D2714="","",V2714*Y2714/100)</f>
        <v/>
      </c>
      <c r="AA2714" s="8">
        <f>IF($D2714="","",V2714-Z2714)</f>
        <v/>
      </c>
      <c r="AB2714" s="8">
        <f>IF($D2714="","",AA2714-N2714)</f>
        <v/>
      </c>
      <c r="AF2714" s="8" t="n"/>
      <c r="AI2714" s="14" t="n"/>
      <c r="AK2714">
        <f>IF($D2714="","",IF(COUNTIF($D$2:$D2714,$D2714)=1,1,0))</f>
        <v/>
      </c>
      <c r="AL2714">
        <f>IF($AK2714=1,SUMPRODUCT(--($AO$2:$AO$7001&lt;$AO2714))+1,"")</f>
        <v/>
      </c>
      <c r="AM2714">
        <f>IF($D2714="","",IF(OR($R2714=TRUE(),$R2714="TRUE"),1,0))</f>
        <v/>
      </c>
      <c r="AN2714">
        <f>IF($D2714="","",IF($X2714="Yes",1,0))</f>
        <v/>
      </c>
      <c r="AO2714">
        <f>IF($AK2714=1,IFERROR(IF(VALUE($D2714)&lt;100000000,VALUE($D2714),1000000000),IFERROR(IF(VALUE(MID($D2714,2,20))&lt;100000000,VALUE(MID($D2714,2,20)),1000000000),1000000000))+ROW()/100000,"")</f>
        <v/>
      </c>
    </row>
    <row r="2715">
      <c r="F2715" s="14" t="n"/>
      <c r="N2715" s="8">
        <f>IF($D2715="","",M2715*V2715/100)</f>
        <v/>
      </c>
      <c r="O2715" s="8" t="n"/>
      <c r="U2715" s="8" t="n"/>
      <c r="V2715" s="8" t="n"/>
      <c r="Y2715">
        <f>IF($D2715="","",IF($AN2715=1,0,IF($AM2715=1,Settings!$C$6,Settings!$C$7))*100)</f>
        <v/>
      </c>
      <c r="Z2715" s="8">
        <f>IF($D2715="","",V2715*Y2715/100)</f>
        <v/>
      </c>
      <c r="AA2715" s="8">
        <f>IF($D2715="","",V2715-Z2715)</f>
        <v/>
      </c>
      <c r="AB2715" s="8">
        <f>IF($D2715="","",AA2715-N2715)</f>
        <v/>
      </c>
      <c r="AF2715" s="8" t="n"/>
      <c r="AI2715" s="14" t="n"/>
      <c r="AK2715">
        <f>IF($D2715="","",IF(COUNTIF($D$2:$D2715,$D2715)=1,1,0))</f>
        <v/>
      </c>
      <c r="AL2715">
        <f>IF($AK2715=1,SUMPRODUCT(--($AO$2:$AO$7001&lt;$AO2715))+1,"")</f>
        <v/>
      </c>
      <c r="AM2715">
        <f>IF($D2715="","",IF(OR($R2715=TRUE(),$R2715="TRUE"),1,0))</f>
        <v/>
      </c>
      <c r="AN2715">
        <f>IF($D2715="","",IF($X2715="Yes",1,0))</f>
        <v/>
      </c>
      <c r="AO2715">
        <f>IF($AK2715=1,IFERROR(IF(VALUE($D2715)&lt;100000000,VALUE($D2715),1000000000),IFERROR(IF(VALUE(MID($D2715,2,20))&lt;100000000,VALUE(MID($D2715,2,20)),1000000000),1000000000))+ROW()/100000,"")</f>
        <v/>
      </c>
    </row>
    <row r="2716">
      <c r="F2716" s="14" t="n"/>
      <c r="N2716" s="8">
        <f>IF($D2716="","",M2716*V2716/100)</f>
        <v/>
      </c>
      <c r="O2716" s="8" t="n"/>
      <c r="U2716" s="8" t="n"/>
      <c r="V2716" s="8" t="n"/>
      <c r="Y2716">
        <f>IF($D2716="","",IF($AN2716=1,0,IF($AM2716=1,Settings!$C$6,Settings!$C$7))*100)</f>
        <v/>
      </c>
      <c r="Z2716" s="8">
        <f>IF($D2716="","",V2716*Y2716/100)</f>
        <v/>
      </c>
      <c r="AA2716" s="8">
        <f>IF($D2716="","",V2716-Z2716)</f>
        <v/>
      </c>
      <c r="AB2716" s="8">
        <f>IF($D2716="","",AA2716-N2716)</f>
        <v/>
      </c>
      <c r="AF2716" s="8" t="n"/>
      <c r="AI2716" s="14" t="n"/>
      <c r="AK2716">
        <f>IF($D2716="","",IF(COUNTIF($D$2:$D2716,$D2716)=1,1,0))</f>
        <v/>
      </c>
      <c r="AL2716">
        <f>IF($AK2716=1,SUMPRODUCT(--($AO$2:$AO$7001&lt;$AO2716))+1,"")</f>
        <v/>
      </c>
      <c r="AM2716">
        <f>IF($D2716="","",IF(OR($R2716=TRUE(),$R2716="TRUE"),1,0))</f>
        <v/>
      </c>
      <c r="AN2716">
        <f>IF($D2716="","",IF($X2716="Yes",1,0))</f>
        <v/>
      </c>
      <c r="AO2716">
        <f>IF($AK2716=1,IFERROR(IF(VALUE($D2716)&lt;100000000,VALUE($D2716),1000000000),IFERROR(IF(VALUE(MID($D2716,2,20))&lt;100000000,VALUE(MID($D2716,2,20)),1000000000),1000000000))+ROW()/100000,"")</f>
        <v/>
      </c>
    </row>
    <row r="2717">
      <c r="F2717" s="14" t="n"/>
      <c r="N2717" s="8">
        <f>IF($D2717="","",M2717*V2717/100)</f>
        <v/>
      </c>
      <c r="O2717" s="8" t="n"/>
      <c r="U2717" s="8" t="n"/>
      <c r="V2717" s="8" t="n"/>
      <c r="Y2717">
        <f>IF($D2717="","",IF($AN2717=1,0,IF($AM2717=1,Settings!$C$6,Settings!$C$7))*100)</f>
        <v/>
      </c>
      <c r="Z2717" s="8">
        <f>IF($D2717="","",V2717*Y2717/100)</f>
        <v/>
      </c>
      <c r="AA2717" s="8">
        <f>IF($D2717="","",V2717-Z2717)</f>
        <v/>
      </c>
      <c r="AB2717" s="8">
        <f>IF($D2717="","",AA2717-N2717)</f>
        <v/>
      </c>
      <c r="AF2717" s="8" t="n"/>
      <c r="AI2717" s="14" t="n"/>
      <c r="AK2717">
        <f>IF($D2717="","",IF(COUNTIF($D$2:$D2717,$D2717)=1,1,0))</f>
        <v/>
      </c>
      <c r="AL2717">
        <f>IF($AK2717=1,SUMPRODUCT(--($AO$2:$AO$7001&lt;$AO2717))+1,"")</f>
        <v/>
      </c>
      <c r="AM2717">
        <f>IF($D2717="","",IF(OR($R2717=TRUE(),$R2717="TRUE"),1,0))</f>
        <v/>
      </c>
      <c r="AN2717">
        <f>IF($D2717="","",IF($X2717="Yes",1,0))</f>
        <v/>
      </c>
      <c r="AO2717">
        <f>IF($AK2717=1,IFERROR(IF(VALUE($D2717)&lt;100000000,VALUE($D2717),1000000000),IFERROR(IF(VALUE(MID($D2717,2,20))&lt;100000000,VALUE(MID($D2717,2,20)),1000000000),1000000000))+ROW()/100000,"")</f>
        <v/>
      </c>
    </row>
    <row r="2718">
      <c r="F2718" s="14" t="n"/>
      <c r="N2718" s="8">
        <f>IF($D2718="","",M2718*V2718/100)</f>
        <v/>
      </c>
      <c r="O2718" s="8" t="n"/>
      <c r="U2718" s="8" t="n"/>
      <c r="V2718" s="8" t="n"/>
      <c r="Y2718">
        <f>IF($D2718="","",IF($AN2718=1,0,IF($AM2718=1,Settings!$C$6,Settings!$C$7))*100)</f>
        <v/>
      </c>
      <c r="Z2718" s="8">
        <f>IF($D2718="","",V2718*Y2718/100)</f>
        <v/>
      </c>
      <c r="AA2718" s="8">
        <f>IF($D2718="","",V2718-Z2718)</f>
        <v/>
      </c>
      <c r="AB2718" s="8">
        <f>IF($D2718="","",AA2718-N2718)</f>
        <v/>
      </c>
      <c r="AF2718" s="8" t="n"/>
      <c r="AI2718" s="14" t="n"/>
      <c r="AK2718">
        <f>IF($D2718="","",IF(COUNTIF($D$2:$D2718,$D2718)=1,1,0))</f>
        <v/>
      </c>
      <c r="AL2718">
        <f>IF($AK2718=1,SUMPRODUCT(--($AO$2:$AO$7001&lt;$AO2718))+1,"")</f>
        <v/>
      </c>
      <c r="AM2718">
        <f>IF($D2718="","",IF(OR($R2718=TRUE(),$R2718="TRUE"),1,0))</f>
        <v/>
      </c>
      <c r="AN2718">
        <f>IF($D2718="","",IF($X2718="Yes",1,0))</f>
        <v/>
      </c>
      <c r="AO2718">
        <f>IF($AK2718=1,IFERROR(IF(VALUE($D2718)&lt;100000000,VALUE($D2718),1000000000),IFERROR(IF(VALUE(MID($D2718,2,20))&lt;100000000,VALUE(MID($D2718,2,20)),1000000000),1000000000))+ROW()/100000,"")</f>
        <v/>
      </c>
    </row>
    <row r="2719">
      <c r="F2719" s="14" t="n"/>
      <c r="N2719" s="8">
        <f>IF($D2719="","",M2719*V2719/100)</f>
        <v/>
      </c>
      <c r="O2719" s="8" t="n"/>
      <c r="U2719" s="8" t="n"/>
      <c r="V2719" s="8" t="n"/>
      <c r="Y2719">
        <f>IF($D2719="","",IF($AN2719=1,0,IF($AM2719=1,Settings!$C$6,Settings!$C$7))*100)</f>
        <v/>
      </c>
      <c r="Z2719" s="8">
        <f>IF($D2719="","",V2719*Y2719/100)</f>
        <v/>
      </c>
      <c r="AA2719" s="8">
        <f>IF($D2719="","",V2719-Z2719)</f>
        <v/>
      </c>
      <c r="AB2719" s="8">
        <f>IF($D2719="","",AA2719-N2719)</f>
        <v/>
      </c>
      <c r="AF2719" s="8" t="n"/>
      <c r="AI2719" s="14" t="n"/>
      <c r="AK2719">
        <f>IF($D2719="","",IF(COUNTIF($D$2:$D2719,$D2719)=1,1,0))</f>
        <v/>
      </c>
      <c r="AL2719">
        <f>IF($AK2719=1,SUMPRODUCT(--($AO$2:$AO$7001&lt;$AO2719))+1,"")</f>
        <v/>
      </c>
      <c r="AM2719">
        <f>IF($D2719="","",IF(OR($R2719=TRUE(),$R2719="TRUE"),1,0))</f>
        <v/>
      </c>
      <c r="AN2719">
        <f>IF($D2719="","",IF($X2719="Yes",1,0))</f>
        <v/>
      </c>
      <c r="AO2719">
        <f>IF($AK2719=1,IFERROR(IF(VALUE($D2719)&lt;100000000,VALUE($D2719),1000000000),IFERROR(IF(VALUE(MID($D2719,2,20))&lt;100000000,VALUE(MID($D2719,2,20)),1000000000),1000000000))+ROW()/100000,"")</f>
        <v/>
      </c>
    </row>
    <row r="2720">
      <c r="F2720" s="14" t="n"/>
      <c r="N2720" s="8">
        <f>IF($D2720="","",M2720*V2720/100)</f>
        <v/>
      </c>
      <c r="O2720" s="8" t="n"/>
      <c r="U2720" s="8" t="n"/>
      <c r="V2720" s="8" t="n"/>
      <c r="Y2720">
        <f>IF($D2720="","",IF($AN2720=1,0,IF($AM2720=1,Settings!$C$6,Settings!$C$7))*100)</f>
        <v/>
      </c>
      <c r="Z2720" s="8">
        <f>IF($D2720="","",V2720*Y2720/100)</f>
        <v/>
      </c>
      <c r="AA2720" s="8">
        <f>IF($D2720="","",V2720-Z2720)</f>
        <v/>
      </c>
      <c r="AB2720" s="8">
        <f>IF($D2720="","",AA2720-N2720)</f>
        <v/>
      </c>
      <c r="AF2720" s="8" t="n"/>
      <c r="AI2720" s="14" t="n"/>
      <c r="AK2720">
        <f>IF($D2720="","",IF(COUNTIF($D$2:$D2720,$D2720)=1,1,0))</f>
        <v/>
      </c>
      <c r="AL2720">
        <f>IF($AK2720=1,SUMPRODUCT(--($AO$2:$AO$7001&lt;$AO2720))+1,"")</f>
        <v/>
      </c>
      <c r="AM2720">
        <f>IF($D2720="","",IF(OR($R2720=TRUE(),$R2720="TRUE"),1,0))</f>
        <v/>
      </c>
      <c r="AN2720">
        <f>IF($D2720="","",IF($X2720="Yes",1,0))</f>
        <v/>
      </c>
      <c r="AO2720">
        <f>IF($AK2720=1,IFERROR(IF(VALUE($D2720)&lt;100000000,VALUE($D2720),1000000000),IFERROR(IF(VALUE(MID($D2720,2,20))&lt;100000000,VALUE(MID($D2720,2,20)),1000000000),1000000000))+ROW()/100000,"")</f>
        <v/>
      </c>
    </row>
    <row r="2721">
      <c r="F2721" s="14" t="n"/>
      <c r="N2721" s="8">
        <f>IF($D2721="","",M2721*V2721/100)</f>
        <v/>
      </c>
      <c r="O2721" s="8" t="n"/>
      <c r="U2721" s="8" t="n"/>
      <c r="V2721" s="8" t="n"/>
      <c r="Y2721">
        <f>IF($D2721="","",IF($AN2721=1,0,IF($AM2721=1,Settings!$C$6,Settings!$C$7))*100)</f>
        <v/>
      </c>
      <c r="Z2721" s="8">
        <f>IF($D2721="","",V2721*Y2721/100)</f>
        <v/>
      </c>
      <c r="AA2721" s="8">
        <f>IF($D2721="","",V2721-Z2721)</f>
        <v/>
      </c>
      <c r="AB2721" s="8">
        <f>IF($D2721="","",AA2721-N2721)</f>
        <v/>
      </c>
      <c r="AF2721" s="8" t="n"/>
      <c r="AI2721" s="14" t="n"/>
      <c r="AK2721">
        <f>IF($D2721="","",IF(COUNTIF($D$2:$D2721,$D2721)=1,1,0))</f>
        <v/>
      </c>
      <c r="AL2721">
        <f>IF($AK2721=1,SUMPRODUCT(--($AO$2:$AO$7001&lt;$AO2721))+1,"")</f>
        <v/>
      </c>
      <c r="AM2721">
        <f>IF($D2721="","",IF(OR($R2721=TRUE(),$R2721="TRUE"),1,0))</f>
        <v/>
      </c>
      <c r="AN2721">
        <f>IF($D2721="","",IF($X2721="Yes",1,0))</f>
        <v/>
      </c>
      <c r="AO2721">
        <f>IF($AK2721=1,IFERROR(IF(VALUE($D2721)&lt;100000000,VALUE($D2721),1000000000),IFERROR(IF(VALUE(MID($D2721,2,20))&lt;100000000,VALUE(MID($D2721,2,20)),1000000000),1000000000))+ROW()/100000,"")</f>
        <v/>
      </c>
    </row>
    <row r="2722">
      <c r="F2722" s="14" t="n"/>
      <c r="N2722" s="8">
        <f>IF($D2722="","",M2722*V2722/100)</f>
        <v/>
      </c>
      <c r="O2722" s="8" t="n"/>
      <c r="U2722" s="8" t="n"/>
      <c r="V2722" s="8" t="n"/>
      <c r="Y2722">
        <f>IF($D2722="","",IF($AN2722=1,0,IF($AM2722=1,Settings!$C$6,Settings!$C$7))*100)</f>
        <v/>
      </c>
      <c r="Z2722" s="8">
        <f>IF($D2722="","",V2722*Y2722/100)</f>
        <v/>
      </c>
      <c r="AA2722" s="8">
        <f>IF($D2722="","",V2722-Z2722)</f>
        <v/>
      </c>
      <c r="AB2722" s="8">
        <f>IF($D2722="","",AA2722-N2722)</f>
        <v/>
      </c>
      <c r="AF2722" s="8" t="n"/>
      <c r="AI2722" s="14" t="n"/>
      <c r="AK2722">
        <f>IF($D2722="","",IF(COUNTIF($D$2:$D2722,$D2722)=1,1,0))</f>
        <v/>
      </c>
      <c r="AL2722">
        <f>IF($AK2722=1,SUMPRODUCT(--($AO$2:$AO$7001&lt;$AO2722))+1,"")</f>
        <v/>
      </c>
      <c r="AM2722">
        <f>IF($D2722="","",IF(OR($R2722=TRUE(),$R2722="TRUE"),1,0))</f>
        <v/>
      </c>
      <c r="AN2722">
        <f>IF($D2722="","",IF($X2722="Yes",1,0))</f>
        <v/>
      </c>
      <c r="AO2722">
        <f>IF($AK2722=1,IFERROR(IF(VALUE($D2722)&lt;100000000,VALUE($D2722),1000000000),IFERROR(IF(VALUE(MID($D2722,2,20))&lt;100000000,VALUE(MID($D2722,2,20)),1000000000),1000000000))+ROW()/100000,"")</f>
        <v/>
      </c>
    </row>
    <row r="2723">
      <c r="F2723" s="14" t="n"/>
      <c r="N2723" s="8">
        <f>IF($D2723="","",M2723*V2723/100)</f>
        <v/>
      </c>
      <c r="O2723" s="8" t="n"/>
      <c r="U2723" s="8" t="n"/>
      <c r="V2723" s="8" t="n"/>
      <c r="Y2723">
        <f>IF($D2723="","",IF($AN2723=1,0,IF($AM2723=1,Settings!$C$6,Settings!$C$7))*100)</f>
        <v/>
      </c>
      <c r="Z2723" s="8">
        <f>IF($D2723="","",V2723*Y2723/100)</f>
        <v/>
      </c>
      <c r="AA2723" s="8">
        <f>IF($D2723="","",V2723-Z2723)</f>
        <v/>
      </c>
      <c r="AB2723" s="8">
        <f>IF($D2723="","",AA2723-N2723)</f>
        <v/>
      </c>
      <c r="AF2723" s="8" t="n"/>
      <c r="AI2723" s="14" t="n"/>
      <c r="AK2723">
        <f>IF($D2723="","",IF(COUNTIF($D$2:$D2723,$D2723)=1,1,0))</f>
        <v/>
      </c>
      <c r="AL2723">
        <f>IF($AK2723=1,SUMPRODUCT(--($AO$2:$AO$7001&lt;$AO2723))+1,"")</f>
        <v/>
      </c>
      <c r="AM2723">
        <f>IF($D2723="","",IF(OR($R2723=TRUE(),$R2723="TRUE"),1,0))</f>
        <v/>
      </c>
      <c r="AN2723">
        <f>IF($D2723="","",IF($X2723="Yes",1,0))</f>
        <v/>
      </c>
      <c r="AO2723">
        <f>IF($AK2723=1,IFERROR(IF(VALUE($D2723)&lt;100000000,VALUE($D2723),1000000000),IFERROR(IF(VALUE(MID($D2723,2,20))&lt;100000000,VALUE(MID($D2723,2,20)),1000000000),1000000000))+ROW()/100000,"")</f>
        <v/>
      </c>
    </row>
    <row r="2724">
      <c r="F2724" s="14" t="n"/>
      <c r="N2724" s="8">
        <f>IF($D2724="","",M2724*V2724/100)</f>
        <v/>
      </c>
      <c r="O2724" s="8" t="n"/>
      <c r="U2724" s="8" t="n"/>
      <c r="V2724" s="8" t="n"/>
      <c r="Y2724">
        <f>IF($D2724="","",IF($AN2724=1,0,IF($AM2724=1,Settings!$C$6,Settings!$C$7))*100)</f>
        <v/>
      </c>
      <c r="Z2724" s="8">
        <f>IF($D2724="","",V2724*Y2724/100)</f>
        <v/>
      </c>
      <c r="AA2724" s="8">
        <f>IF($D2724="","",V2724-Z2724)</f>
        <v/>
      </c>
      <c r="AB2724" s="8">
        <f>IF($D2724="","",AA2724-N2724)</f>
        <v/>
      </c>
      <c r="AF2724" s="8" t="n"/>
      <c r="AI2724" s="14" t="n"/>
      <c r="AK2724">
        <f>IF($D2724="","",IF(COUNTIF($D$2:$D2724,$D2724)=1,1,0))</f>
        <v/>
      </c>
      <c r="AL2724">
        <f>IF($AK2724=1,SUMPRODUCT(--($AO$2:$AO$7001&lt;$AO2724))+1,"")</f>
        <v/>
      </c>
      <c r="AM2724">
        <f>IF($D2724="","",IF(OR($R2724=TRUE(),$R2724="TRUE"),1,0))</f>
        <v/>
      </c>
      <c r="AN2724">
        <f>IF($D2724="","",IF($X2724="Yes",1,0))</f>
        <v/>
      </c>
      <c r="AO2724">
        <f>IF($AK2724=1,IFERROR(IF(VALUE($D2724)&lt;100000000,VALUE($D2724),1000000000),IFERROR(IF(VALUE(MID($D2724,2,20))&lt;100000000,VALUE(MID($D2724,2,20)),1000000000),1000000000))+ROW()/100000,"")</f>
        <v/>
      </c>
    </row>
    <row r="2725">
      <c r="F2725" s="14" t="n"/>
      <c r="N2725" s="8">
        <f>IF($D2725="","",M2725*V2725/100)</f>
        <v/>
      </c>
      <c r="O2725" s="8" t="n"/>
      <c r="U2725" s="8" t="n"/>
      <c r="V2725" s="8" t="n"/>
      <c r="Y2725">
        <f>IF($D2725="","",IF($AN2725=1,0,IF($AM2725=1,Settings!$C$6,Settings!$C$7))*100)</f>
        <v/>
      </c>
      <c r="Z2725" s="8">
        <f>IF($D2725="","",V2725*Y2725/100)</f>
        <v/>
      </c>
      <c r="AA2725" s="8">
        <f>IF($D2725="","",V2725-Z2725)</f>
        <v/>
      </c>
      <c r="AB2725" s="8">
        <f>IF($D2725="","",AA2725-N2725)</f>
        <v/>
      </c>
      <c r="AF2725" s="8" t="n"/>
      <c r="AI2725" s="14" t="n"/>
      <c r="AK2725">
        <f>IF($D2725="","",IF(COUNTIF($D$2:$D2725,$D2725)=1,1,0))</f>
        <v/>
      </c>
      <c r="AL2725">
        <f>IF($AK2725=1,SUMPRODUCT(--($AO$2:$AO$7001&lt;$AO2725))+1,"")</f>
        <v/>
      </c>
      <c r="AM2725">
        <f>IF($D2725="","",IF(OR($R2725=TRUE(),$R2725="TRUE"),1,0))</f>
        <v/>
      </c>
      <c r="AN2725">
        <f>IF($D2725="","",IF($X2725="Yes",1,0))</f>
        <v/>
      </c>
      <c r="AO2725">
        <f>IF($AK2725=1,IFERROR(IF(VALUE($D2725)&lt;100000000,VALUE($D2725),1000000000),IFERROR(IF(VALUE(MID($D2725,2,20))&lt;100000000,VALUE(MID($D2725,2,20)),1000000000),1000000000))+ROW()/100000,"")</f>
        <v/>
      </c>
    </row>
    <row r="2726">
      <c r="F2726" s="14" t="n"/>
      <c r="N2726" s="8">
        <f>IF($D2726="","",M2726*V2726/100)</f>
        <v/>
      </c>
      <c r="O2726" s="8" t="n"/>
      <c r="U2726" s="8" t="n"/>
      <c r="V2726" s="8" t="n"/>
      <c r="Y2726">
        <f>IF($D2726="","",IF($AN2726=1,0,IF($AM2726=1,Settings!$C$6,Settings!$C$7))*100)</f>
        <v/>
      </c>
      <c r="Z2726" s="8">
        <f>IF($D2726="","",V2726*Y2726/100)</f>
        <v/>
      </c>
      <c r="AA2726" s="8">
        <f>IF($D2726="","",V2726-Z2726)</f>
        <v/>
      </c>
      <c r="AB2726" s="8">
        <f>IF($D2726="","",AA2726-N2726)</f>
        <v/>
      </c>
      <c r="AF2726" s="8" t="n"/>
      <c r="AI2726" s="14" t="n"/>
      <c r="AK2726">
        <f>IF($D2726="","",IF(COUNTIF($D$2:$D2726,$D2726)=1,1,0))</f>
        <v/>
      </c>
      <c r="AL2726">
        <f>IF($AK2726=1,SUMPRODUCT(--($AO$2:$AO$7001&lt;$AO2726))+1,"")</f>
        <v/>
      </c>
      <c r="AM2726">
        <f>IF($D2726="","",IF(OR($R2726=TRUE(),$R2726="TRUE"),1,0))</f>
        <v/>
      </c>
      <c r="AN2726">
        <f>IF($D2726="","",IF($X2726="Yes",1,0))</f>
        <v/>
      </c>
      <c r="AO2726">
        <f>IF($AK2726=1,IFERROR(IF(VALUE($D2726)&lt;100000000,VALUE($D2726),1000000000),IFERROR(IF(VALUE(MID($D2726,2,20))&lt;100000000,VALUE(MID($D2726,2,20)),1000000000),1000000000))+ROW()/100000,"")</f>
        <v/>
      </c>
    </row>
    <row r="2727">
      <c r="F2727" s="14" t="n"/>
      <c r="N2727" s="8">
        <f>IF($D2727="","",M2727*V2727/100)</f>
        <v/>
      </c>
      <c r="O2727" s="8" t="n"/>
      <c r="U2727" s="8" t="n"/>
      <c r="V2727" s="8" t="n"/>
      <c r="Y2727">
        <f>IF($D2727="","",IF($AN2727=1,0,IF($AM2727=1,Settings!$C$6,Settings!$C$7))*100)</f>
        <v/>
      </c>
      <c r="Z2727" s="8">
        <f>IF($D2727="","",V2727*Y2727/100)</f>
        <v/>
      </c>
      <c r="AA2727" s="8">
        <f>IF($D2727="","",V2727-Z2727)</f>
        <v/>
      </c>
      <c r="AB2727" s="8">
        <f>IF($D2727="","",AA2727-N2727)</f>
        <v/>
      </c>
      <c r="AF2727" s="8" t="n"/>
      <c r="AI2727" s="14" t="n"/>
      <c r="AK2727">
        <f>IF($D2727="","",IF(COUNTIF($D$2:$D2727,$D2727)=1,1,0))</f>
        <v/>
      </c>
      <c r="AL2727">
        <f>IF($AK2727=1,SUMPRODUCT(--($AO$2:$AO$7001&lt;$AO2727))+1,"")</f>
        <v/>
      </c>
      <c r="AM2727">
        <f>IF($D2727="","",IF(OR($R2727=TRUE(),$R2727="TRUE"),1,0))</f>
        <v/>
      </c>
      <c r="AN2727">
        <f>IF($D2727="","",IF($X2727="Yes",1,0))</f>
        <v/>
      </c>
      <c r="AO2727">
        <f>IF($AK2727=1,IFERROR(IF(VALUE($D2727)&lt;100000000,VALUE($D2727),1000000000),IFERROR(IF(VALUE(MID($D2727,2,20))&lt;100000000,VALUE(MID($D2727,2,20)),1000000000),1000000000))+ROW()/100000,"")</f>
        <v/>
      </c>
    </row>
    <row r="2728">
      <c r="F2728" s="14" t="n"/>
      <c r="N2728" s="8">
        <f>IF($D2728="","",M2728*V2728/100)</f>
        <v/>
      </c>
      <c r="O2728" s="8" t="n"/>
      <c r="U2728" s="8" t="n"/>
      <c r="V2728" s="8" t="n"/>
      <c r="Y2728">
        <f>IF($D2728="","",IF($AN2728=1,0,IF($AM2728=1,Settings!$C$6,Settings!$C$7))*100)</f>
        <v/>
      </c>
      <c r="Z2728" s="8">
        <f>IF($D2728="","",V2728*Y2728/100)</f>
        <v/>
      </c>
      <c r="AA2728" s="8">
        <f>IF($D2728="","",V2728-Z2728)</f>
        <v/>
      </c>
      <c r="AB2728" s="8">
        <f>IF($D2728="","",AA2728-N2728)</f>
        <v/>
      </c>
      <c r="AF2728" s="8" t="n"/>
      <c r="AI2728" s="14" t="n"/>
      <c r="AK2728">
        <f>IF($D2728="","",IF(COUNTIF($D$2:$D2728,$D2728)=1,1,0))</f>
        <v/>
      </c>
      <c r="AL2728">
        <f>IF($AK2728=1,SUMPRODUCT(--($AO$2:$AO$7001&lt;$AO2728))+1,"")</f>
        <v/>
      </c>
      <c r="AM2728">
        <f>IF($D2728="","",IF(OR($R2728=TRUE(),$R2728="TRUE"),1,0))</f>
        <v/>
      </c>
      <c r="AN2728">
        <f>IF($D2728="","",IF($X2728="Yes",1,0))</f>
        <v/>
      </c>
      <c r="AO2728">
        <f>IF($AK2728=1,IFERROR(IF(VALUE($D2728)&lt;100000000,VALUE($D2728),1000000000),IFERROR(IF(VALUE(MID($D2728,2,20))&lt;100000000,VALUE(MID($D2728,2,20)),1000000000),1000000000))+ROW()/100000,"")</f>
        <v/>
      </c>
    </row>
    <row r="2729">
      <c r="F2729" s="14" t="n"/>
      <c r="N2729" s="8">
        <f>IF($D2729="","",M2729*V2729/100)</f>
        <v/>
      </c>
      <c r="O2729" s="8" t="n"/>
      <c r="U2729" s="8" t="n"/>
      <c r="V2729" s="8" t="n"/>
      <c r="Y2729">
        <f>IF($D2729="","",IF($AN2729=1,0,IF($AM2729=1,Settings!$C$6,Settings!$C$7))*100)</f>
        <v/>
      </c>
      <c r="Z2729" s="8">
        <f>IF($D2729="","",V2729*Y2729/100)</f>
        <v/>
      </c>
      <c r="AA2729" s="8">
        <f>IF($D2729="","",V2729-Z2729)</f>
        <v/>
      </c>
      <c r="AB2729" s="8">
        <f>IF($D2729="","",AA2729-N2729)</f>
        <v/>
      </c>
      <c r="AF2729" s="8" t="n"/>
      <c r="AI2729" s="14" t="n"/>
      <c r="AK2729">
        <f>IF($D2729="","",IF(COUNTIF($D$2:$D2729,$D2729)=1,1,0))</f>
        <v/>
      </c>
      <c r="AL2729">
        <f>IF($AK2729=1,SUMPRODUCT(--($AO$2:$AO$7001&lt;$AO2729))+1,"")</f>
        <v/>
      </c>
      <c r="AM2729">
        <f>IF($D2729="","",IF(OR($R2729=TRUE(),$R2729="TRUE"),1,0))</f>
        <v/>
      </c>
      <c r="AN2729">
        <f>IF($D2729="","",IF($X2729="Yes",1,0))</f>
        <v/>
      </c>
      <c r="AO2729">
        <f>IF($AK2729=1,IFERROR(IF(VALUE($D2729)&lt;100000000,VALUE($D2729),1000000000),IFERROR(IF(VALUE(MID($D2729,2,20))&lt;100000000,VALUE(MID($D2729,2,20)),1000000000),1000000000))+ROW()/100000,"")</f>
        <v/>
      </c>
    </row>
    <row r="2730">
      <c r="F2730" s="14" t="n"/>
      <c r="N2730" s="8">
        <f>IF($D2730="","",M2730*V2730/100)</f>
        <v/>
      </c>
      <c r="O2730" s="8" t="n"/>
      <c r="U2730" s="8" t="n"/>
      <c r="V2730" s="8" t="n"/>
      <c r="Y2730">
        <f>IF($D2730="","",IF($AN2730=1,0,IF($AM2730=1,Settings!$C$6,Settings!$C$7))*100)</f>
        <v/>
      </c>
      <c r="Z2730" s="8">
        <f>IF($D2730="","",V2730*Y2730/100)</f>
        <v/>
      </c>
      <c r="AA2730" s="8">
        <f>IF($D2730="","",V2730-Z2730)</f>
        <v/>
      </c>
      <c r="AB2730" s="8">
        <f>IF($D2730="","",AA2730-N2730)</f>
        <v/>
      </c>
      <c r="AF2730" s="8" t="n"/>
      <c r="AI2730" s="14" t="n"/>
      <c r="AK2730">
        <f>IF($D2730="","",IF(COUNTIF($D$2:$D2730,$D2730)=1,1,0))</f>
        <v/>
      </c>
      <c r="AL2730">
        <f>IF($AK2730=1,SUMPRODUCT(--($AO$2:$AO$7001&lt;$AO2730))+1,"")</f>
        <v/>
      </c>
      <c r="AM2730">
        <f>IF($D2730="","",IF(OR($R2730=TRUE(),$R2730="TRUE"),1,0))</f>
        <v/>
      </c>
      <c r="AN2730">
        <f>IF($D2730="","",IF($X2730="Yes",1,0))</f>
        <v/>
      </c>
      <c r="AO2730">
        <f>IF($AK2730=1,IFERROR(IF(VALUE($D2730)&lt;100000000,VALUE($D2730),1000000000),IFERROR(IF(VALUE(MID($D2730,2,20))&lt;100000000,VALUE(MID($D2730,2,20)),1000000000),1000000000))+ROW()/100000,"")</f>
        <v/>
      </c>
    </row>
    <row r="2731">
      <c r="F2731" s="14" t="n"/>
      <c r="N2731" s="8">
        <f>IF($D2731="","",M2731*V2731/100)</f>
        <v/>
      </c>
      <c r="O2731" s="8" t="n"/>
      <c r="U2731" s="8" t="n"/>
      <c r="V2731" s="8" t="n"/>
      <c r="Y2731">
        <f>IF($D2731="","",IF($AN2731=1,0,IF($AM2731=1,Settings!$C$6,Settings!$C$7))*100)</f>
        <v/>
      </c>
      <c r="Z2731" s="8">
        <f>IF($D2731="","",V2731*Y2731/100)</f>
        <v/>
      </c>
      <c r="AA2731" s="8">
        <f>IF($D2731="","",V2731-Z2731)</f>
        <v/>
      </c>
      <c r="AB2731" s="8">
        <f>IF($D2731="","",AA2731-N2731)</f>
        <v/>
      </c>
      <c r="AF2731" s="8" t="n"/>
      <c r="AI2731" s="14" t="n"/>
      <c r="AK2731">
        <f>IF($D2731="","",IF(COUNTIF($D$2:$D2731,$D2731)=1,1,0))</f>
        <v/>
      </c>
      <c r="AL2731">
        <f>IF($AK2731=1,SUMPRODUCT(--($AO$2:$AO$7001&lt;$AO2731))+1,"")</f>
        <v/>
      </c>
      <c r="AM2731">
        <f>IF($D2731="","",IF(OR($R2731=TRUE(),$R2731="TRUE"),1,0))</f>
        <v/>
      </c>
      <c r="AN2731">
        <f>IF($D2731="","",IF($X2731="Yes",1,0))</f>
        <v/>
      </c>
      <c r="AO2731">
        <f>IF($AK2731=1,IFERROR(IF(VALUE($D2731)&lt;100000000,VALUE($D2731),1000000000),IFERROR(IF(VALUE(MID($D2731,2,20))&lt;100000000,VALUE(MID($D2731,2,20)),1000000000),1000000000))+ROW()/100000,"")</f>
        <v/>
      </c>
    </row>
    <row r="2732">
      <c r="F2732" s="14" t="n"/>
      <c r="N2732" s="8">
        <f>IF($D2732="","",M2732*V2732/100)</f>
        <v/>
      </c>
      <c r="O2732" s="8" t="n"/>
      <c r="U2732" s="8" t="n"/>
      <c r="V2732" s="8" t="n"/>
      <c r="Y2732">
        <f>IF($D2732="","",IF($AN2732=1,0,IF($AM2732=1,Settings!$C$6,Settings!$C$7))*100)</f>
        <v/>
      </c>
      <c r="Z2732" s="8">
        <f>IF($D2732="","",V2732*Y2732/100)</f>
        <v/>
      </c>
      <c r="AA2732" s="8">
        <f>IF($D2732="","",V2732-Z2732)</f>
        <v/>
      </c>
      <c r="AB2732" s="8">
        <f>IF($D2732="","",AA2732-N2732)</f>
        <v/>
      </c>
      <c r="AF2732" s="8" t="n"/>
      <c r="AI2732" s="14" t="n"/>
      <c r="AK2732">
        <f>IF($D2732="","",IF(COUNTIF($D$2:$D2732,$D2732)=1,1,0))</f>
        <v/>
      </c>
      <c r="AL2732">
        <f>IF($AK2732=1,SUMPRODUCT(--($AO$2:$AO$7001&lt;$AO2732))+1,"")</f>
        <v/>
      </c>
      <c r="AM2732">
        <f>IF($D2732="","",IF(OR($R2732=TRUE(),$R2732="TRUE"),1,0))</f>
        <v/>
      </c>
      <c r="AN2732">
        <f>IF($D2732="","",IF($X2732="Yes",1,0))</f>
        <v/>
      </c>
      <c r="AO2732">
        <f>IF($AK2732=1,IFERROR(IF(VALUE($D2732)&lt;100000000,VALUE($D2732),1000000000),IFERROR(IF(VALUE(MID($D2732,2,20))&lt;100000000,VALUE(MID($D2732,2,20)),1000000000),1000000000))+ROW()/100000,"")</f>
        <v/>
      </c>
    </row>
    <row r="2733">
      <c r="F2733" s="14" t="n"/>
      <c r="N2733" s="8">
        <f>IF($D2733="","",M2733*V2733/100)</f>
        <v/>
      </c>
      <c r="O2733" s="8" t="n"/>
      <c r="U2733" s="8" t="n"/>
      <c r="V2733" s="8" t="n"/>
      <c r="Y2733">
        <f>IF($D2733="","",IF($AN2733=1,0,IF($AM2733=1,Settings!$C$6,Settings!$C$7))*100)</f>
        <v/>
      </c>
      <c r="Z2733" s="8">
        <f>IF($D2733="","",V2733*Y2733/100)</f>
        <v/>
      </c>
      <c r="AA2733" s="8">
        <f>IF($D2733="","",V2733-Z2733)</f>
        <v/>
      </c>
      <c r="AB2733" s="8">
        <f>IF($D2733="","",AA2733-N2733)</f>
        <v/>
      </c>
      <c r="AF2733" s="8" t="n"/>
      <c r="AI2733" s="14" t="n"/>
      <c r="AK2733">
        <f>IF($D2733="","",IF(COUNTIF($D$2:$D2733,$D2733)=1,1,0))</f>
        <v/>
      </c>
      <c r="AL2733">
        <f>IF($AK2733=1,SUMPRODUCT(--($AO$2:$AO$7001&lt;$AO2733))+1,"")</f>
        <v/>
      </c>
      <c r="AM2733">
        <f>IF($D2733="","",IF(OR($R2733=TRUE(),$R2733="TRUE"),1,0))</f>
        <v/>
      </c>
      <c r="AN2733">
        <f>IF($D2733="","",IF($X2733="Yes",1,0))</f>
        <v/>
      </c>
      <c r="AO2733">
        <f>IF($AK2733=1,IFERROR(IF(VALUE($D2733)&lt;100000000,VALUE($D2733),1000000000),IFERROR(IF(VALUE(MID($D2733,2,20))&lt;100000000,VALUE(MID($D2733,2,20)),1000000000),1000000000))+ROW()/100000,"")</f>
        <v/>
      </c>
    </row>
    <row r="2734">
      <c r="F2734" s="14" t="n"/>
      <c r="N2734" s="8">
        <f>IF($D2734="","",M2734*V2734/100)</f>
        <v/>
      </c>
      <c r="O2734" s="8" t="n"/>
      <c r="U2734" s="8" t="n"/>
      <c r="V2734" s="8" t="n"/>
      <c r="Y2734">
        <f>IF($D2734="","",IF($AN2734=1,0,IF($AM2734=1,Settings!$C$6,Settings!$C$7))*100)</f>
        <v/>
      </c>
      <c r="Z2734" s="8">
        <f>IF($D2734="","",V2734*Y2734/100)</f>
        <v/>
      </c>
      <c r="AA2734" s="8">
        <f>IF($D2734="","",V2734-Z2734)</f>
        <v/>
      </c>
      <c r="AB2734" s="8">
        <f>IF($D2734="","",AA2734-N2734)</f>
        <v/>
      </c>
      <c r="AF2734" s="8" t="n"/>
      <c r="AI2734" s="14" t="n"/>
      <c r="AK2734">
        <f>IF($D2734="","",IF(COUNTIF($D$2:$D2734,$D2734)=1,1,0))</f>
        <v/>
      </c>
      <c r="AL2734">
        <f>IF($AK2734=1,SUMPRODUCT(--($AO$2:$AO$7001&lt;$AO2734))+1,"")</f>
        <v/>
      </c>
      <c r="AM2734">
        <f>IF($D2734="","",IF(OR($R2734=TRUE(),$R2734="TRUE"),1,0))</f>
        <v/>
      </c>
      <c r="AN2734">
        <f>IF($D2734="","",IF($X2734="Yes",1,0))</f>
        <v/>
      </c>
      <c r="AO2734">
        <f>IF($AK2734=1,IFERROR(IF(VALUE($D2734)&lt;100000000,VALUE($D2734),1000000000),IFERROR(IF(VALUE(MID($D2734,2,20))&lt;100000000,VALUE(MID($D2734,2,20)),1000000000),1000000000))+ROW()/100000,"")</f>
        <v/>
      </c>
    </row>
    <row r="2735">
      <c r="F2735" s="14" t="n"/>
      <c r="N2735" s="8">
        <f>IF($D2735="","",M2735*V2735/100)</f>
        <v/>
      </c>
      <c r="O2735" s="8" t="n"/>
      <c r="U2735" s="8" t="n"/>
      <c r="V2735" s="8" t="n"/>
      <c r="Y2735">
        <f>IF($D2735="","",IF($AN2735=1,0,IF($AM2735=1,Settings!$C$6,Settings!$C$7))*100)</f>
        <v/>
      </c>
      <c r="Z2735" s="8">
        <f>IF($D2735="","",V2735*Y2735/100)</f>
        <v/>
      </c>
      <c r="AA2735" s="8">
        <f>IF($D2735="","",V2735-Z2735)</f>
        <v/>
      </c>
      <c r="AB2735" s="8">
        <f>IF($D2735="","",AA2735-N2735)</f>
        <v/>
      </c>
      <c r="AF2735" s="8" t="n"/>
      <c r="AI2735" s="14" t="n"/>
      <c r="AK2735">
        <f>IF($D2735="","",IF(COUNTIF($D$2:$D2735,$D2735)=1,1,0))</f>
        <v/>
      </c>
      <c r="AL2735">
        <f>IF($AK2735=1,SUMPRODUCT(--($AO$2:$AO$7001&lt;$AO2735))+1,"")</f>
        <v/>
      </c>
      <c r="AM2735">
        <f>IF($D2735="","",IF(OR($R2735=TRUE(),$R2735="TRUE"),1,0))</f>
        <v/>
      </c>
      <c r="AN2735">
        <f>IF($D2735="","",IF($X2735="Yes",1,0))</f>
        <v/>
      </c>
      <c r="AO2735">
        <f>IF($AK2735=1,IFERROR(IF(VALUE($D2735)&lt;100000000,VALUE($D2735),1000000000),IFERROR(IF(VALUE(MID($D2735,2,20))&lt;100000000,VALUE(MID($D2735,2,20)),1000000000),1000000000))+ROW()/100000,"")</f>
        <v/>
      </c>
    </row>
    <row r="2736">
      <c r="F2736" s="14" t="n"/>
      <c r="N2736" s="8">
        <f>IF($D2736="","",M2736*V2736/100)</f>
        <v/>
      </c>
      <c r="O2736" s="8" t="n"/>
      <c r="U2736" s="8" t="n"/>
      <c r="V2736" s="8" t="n"/>
      <c r="Y2736">
        <f>IF($D2736="","",IF($AN2736=1,0,IF($AM2736=1,Settings!$C$6,Settings!$C$7))*100)</f>
        <v/>
      </c>
      <c r="Z2736" s="8">
        <f>IF($D2736="","",V2736*Y2736/100)</f>
        <v/>
      </c>
      <c r="AA2736" s="8">
        <f>IF($D2736="","",V2736-Z2736)</f>
        <v/>
      </c>
      <c r="AB2736" s="8">
        <f>IF($D2736="","",AA2736-N2736)</f>
        <v/>
      </c>
      <c r="AF2736" s="8" t="n"/>
      <c r="AI2736" s="14" t="n"/>
      <c r="AK2736">
        <f>IF($D2736="","",IF(COUNTIF($D$2:$D2736,$D2736)=1,1,0))</f>
        <v/>
      </c>
      <c r="AL2736">
        <f>IF($AK2736=1,SUMPRODUCT(--($AO$2:$AO$7001&lt;$AO2736))+1,"")</f>
        <v/>
      </c>
      <c r="AM2736">
        <f>IF($D2736="","",IF(OR($R2736=TRUE(),$R2736="TRUE"),1,0))</f>
        <v/>
      </c>
      <c r="AN2736">
        <f>IF($D2736="","",IF($X2736="Yes",1,0))</f>
        <v/>
      </c>
      <c r="AO2736">
        <f>IF($AK2736=1,IFERROR(IF(VALUE($D2736)&lt;100000000,VALUE($D2736),1000000000),IFERROR(IF(VALUE(MID($D2736,2,20))&lt;100000000,VALUE(MID($D2736,2,20)),1000000000),1000000000))+ROW()/100000,"")</f>
        <v/>
      </c>
    </row>
    <row r="2737">
      <c r="F2737" s="14" t="n"/>
      <c r="N2737" s="8">
        <f>IF($D2737="","",M2737*V2737/100)</f>
        <v/>
      </c>
      <c r="O2737" s="8" t="n"/>
      <c r="U2737" s="8" t="n"/>
      <c r="V2737" s="8" t="n"/>
      <c r="Y2737">
        <f>IF($D2737="","",IF($AN2737=1,0,IF($AM2737=1,Settings!$C$6,Settings!$C$7))*100)</f>
        <v/>
      </c>
      <c r="Z2737" s="8">
        <f>IF($D2737="","",V2737*Y2737/100)</f>
        <v/>
      </c>
      <c r="AA2737" s="8">
        <f>IF($D2737="","",V2737-Z2737)</f>
        <v/>
      </c>
      <c r="AB2737" s="8">
        <f>IF($D2737="","",AA2737-N2737)</f>
        <v/>
      </c>
      <c r="AF2737" s="8" t="n"/>
      <c r="AI2737" s="14" t="n"/>
      <c r="AK2737">
        <f>IF($D2737="","",IF(COUNTIF($D$2:$D2737,$D2737)=1,1,0))</f>
        <v/>
      </c>
      <c r="AL2737">
        <f>IF($AK2737=1,SUMPRODUCT(--($AO$2:$AO$7001&lt;$AO2737))+1,"")</f>
        <v/>
      </c>
      <c r="AM2737">
        <f>IF($D2737="","",IF(OR($R2737=TRUE(),$R2737="TRUE"),1,0))</f>
        <v/>
      </c>
      <c r="AN2737">
        <f>IF($D2737="","",IF($X2737="Yes",1,0))</f>
        <v/>
      </c>
      <c r="AO2737">
        <f>IF($AK2737=1,IFERROR(IF(VALUE($D2737)&lt;100000000,VALUE($D2737),1000000000),IFERROR(IF(VALUE(MID($D2737,2,20))&lt;100000000,VALUE(MID($D2737,2,20)),1000000000),1000000000))+ROW()/100000,"")</f>
        <v/>
      </c>
    </row>
    <row r="2738">
      <c r="F2738" s="14" t="n"/>
      <c r="N2738" s="8">
        <f>IF($D2738="","",M2738*V2738/100)</f>
        <v/>
      </c>
      <c r="O2738" s="8" t="n"/>
      <c r="U2738" s="8" t="n"/>
      <c r="V2738" s="8" t="n"/>
      <c r="Y2738">
        <f>IF($D2738="","",IF($AN2738=1,0,IF($AM2738=1,Settings!$C$6,Settings!$C$7))*100)</f>
        <v/>
      </c>
      <c r="Z2738" s="8">
        <f>IF($D2738="","",V2738*Y2738/100)</f>
        <v/>
      </c>
      <c r="AA2738" s="8">
        <f>IF($D2738="","",V2738-Z2738)</f>
        <v/>
      </c>
      <c r="AB2738" s="8">
        <f>IF($D2738="","",AA2738-N2738)</f>
        <v/>
      </c>
      <c r="AF2738" s="8" t="n"/>
      <c r="AI2738" s="14" t="n"/>
      <c r="AK2738">
        <f>IF($D2738="","",IF(COUNTIF($D$2:$D2738,$D2738)=1,1,0))</f>
        <v/>
      </c>
      <c r="AL2738">
        <f>IF($AK2738=1,SUMPRODUCT(--($AO$2:$AO$7001&lt;$AO2738))+1,"")</f>
        <v/>
      </c>
      <c r="AM2738">
        <f>IF($D2738="","",IF(OR($R2738=TRUE(),$R2738="TRUE"),1,0))</f>
        <v/>
      </c>
      <c r="AN2738">
        <f>IF($D2738="","",IF($X2738="Yes",1,0))</f>
        <v/>
      </c>
      <c r="AO2738">
        <f>IF($AK2738=1,IFERROR(IF(VALUE($D2738)&lt;100000000,VALUE($D2738),1000000000),IFERROR(IF(VALUE(MID($D2738,2,20))&lt;100000000,VALUE(MID($D2738,2,20)),1000000000),1000000000))+ROW()/100000,"")</f>
        <v/>
      </c>
    </row>
    <row r="2739">
      <c r="F2739" s="14" t="n"/>
      <c r="N2739" s="8">
        <f>IF($D2739="","",M2739*V2739/100)</f>
        <v/>
      </c>
      <c r="O2739" s="8" t="n"/>
      <c r="U2739" s="8" t="n"/>
      <c r="V2739" s="8" t="n"/>
      <c r="Y2739">
        <f>IF($D2739="","",IF($AN2739=1,0,IF($AM2739=1,Settings!$C$6,Settings!$C$7))*100)</f>
        <v/>
      </c>
      <c r="Z2739" s="8">
        <f>IF($D2739="","",V2739*Y2739/100)</f>
        <v/>
      </c>
      <c r="AA2739" s="8">
        <f>IF($D2739="","",V2739-Z2739)</f>
        <v/>
      </c>
      <c r="AB2739" s="8">
        <f>IF($D2739="","",AA2739-N2739)</f>
        <v/>
      </c>
      <c r="AF2739" s="8" t="n"/>
      <c r="AI2739" s="14" t="n"/>
      <c r="AK2739">
        <f>IF($D2739="","",IF(COUNTIF($D$2:$D2739,$D2739)=1,1,0))</f>
        <v/>
      </c>
      <c r="AL2739">
        <f>IF($AK2739=1,SUMPRODUCT(--($AO$2:$AO$7001&lt;$AO2739))+1,"")</f>
        <v/>
      </c>
      <c r="AM2739">
        <f>IF($D2739="","",IF(OR($R2739=TRUE(),$R2739="TRUE"),1,0))</f>
        <v/>
      </c>
      <c r="AN2739">
        <f>IF($D2739="","",IF($X2739="Yes",1,0))</f>
        <v/>
      </c>
      <c r="AO2739">
        <f>IF($AK2739=1,IFERROR(IF(VALUE($D2739)&lt;100000000,VALUE($D2739),1000000000),IFERROR(IF(VALUE(MID($D2739,2,20))&lt;100000000,VALUE(MID($D2739,2,20)),1000000000),1000000000))+ROW()/100000,"")</f>
        <v/>
      </c>
    </row>
    <row r="2740">
      <c r="F2740" s="14" t="n"/>
      <c r="N2740" s="8">
        <f>IF($D2740="","",M2740*V2740/100)</f>
        <v/>
      </c>
      <c r="O2740" s="8" t="n"/>
      <c r="U2740" s="8" t="n"/>
      <c r="V2740" s="8" t="n"/>
      <c r="Y2740">
        <f>IF($D2740="","",IF($AN2740=1,0,IF($AM2740=1,Settings!$C$6,Settings!$C$7))*100)</f>
        <v/>
      </c>
      <c r="Z2740" s="8">
        <f>IF($D2740="","",V2740*Y2740/100)</f>
        <v/>
      </c>
      <c r="AA2740" s="8">
        <f>IF($D2740="","",V2740-Z2740)</f>
        <v/>
      </c>
      <c r="AB2740" s="8">
        <f>IF($D2740="","",AA2740-N2740)</f>
        <v/>
      </c>
      <c r="AF2740" s="8" t="n"/>
      <c r="AI2740" s="14" t="n"/>
      <c r="AK2740">
        <f>IF($D2740="","",IF(COUNTIF($D$2:$D2740,$D2740)=1,1,0))</f>
        <v/>
      </c>
      <c r="AL2740">
        <f>IF($AK2740=1,SUMPRODUCT(--($AO$2:$AO$7001&lt;$AO2740))+1,"")</f>
        <v/>
      </c>
      <c r="AM2740">
        <f>IF($D2740="","",IF(OR($R2740=TRUE(),$R2740="TRUE"),1,0))</f>
        <v/>
      </c>
      <c r="AN2740">
        <f>IF($D2740="","",IF($X2740="Yes",1,0))</f>
        <v/>
      </c>
      <c r="AO2740">
        <f>IF($AK2740=1,IFERROR(IF(VALUE($D2740)&lt;100000000,VALUE($D2740),1000000000),IFERROR(IF(VALUE(MID($D2740,2,20))&lt;100000000,VALUE(MID($D2740,2,20)),1000000000),1000000000))+ROW()/100000,"")</f>
        <v/>
      </c>
    </row>
    <row r="2741">
      <c r="F2741" s="14" t="n"/>
      <c r="N2741" s="8">
        <f>IF($D2741="","",M2741*V2741/100)</f>
        <v/>
      </c>
      <c r="O2741" s="8" t="n"/>
      <c r="U2741" s="8" t="n"/>
      <c r="V2741" s="8" t="n"/>
      <c r="Y2741">
        <f>IF($D2741="","",IF($AN2741=1,0,IF($AM2741=1,Settings!$C$6,Settings!$C$7))*100)</f>
        <v/>
      </c>
      <c r="Z2741" s="8">
        <f>IF($D2741="","",V2741*Y2741/100)</f>
        <v/>
      </c>
      <c r="AA2741" s="8">
        <f>IF($D2741="","",V2741-Z2741)</f>
        <v/>
      </c>
      <c r="AB2741" s="8">
        <f>IF($D2741="","",AA2741-N2741)</f>
        <v/>
      </c>
      <c r="AF2741" s="8" t="n"/>
      <c r="AI2741" s="14" t="n"/>
      <c r="AK2741">
        <f>IF($D2741="","",IF(COUNTIF($D$2:$D2741,$D2741)=1,1,0))</f>
        <v/>
      </c>
      <c r="AL2741">
        <f>IF($AK2741=1,SUMPRODUCT(--($AO$2:$AO$7001&lt;$AO2741))+1,"")</f>
        <v/>
      </c>
      <c r="AM2741">
        <f>IF($D2741="","",IF(OR($R2741=TRUE(),$R2741="TRUE"),1,0))</f>
        <v/>
      </c>
      <c r="AN2741">
        <f>IF($D2741="","",IF($X2741="Yes",1,0))</f>
        <v/>
      </c>
      <c r="AO2741">
        <f>IF($AK2741=1,IFERROR(IF(VALUE($D2741)&lt;100000000,VALUE($D2741),1000000000),IFERROR(IF(VALUE(MID($D2741,2,20))&lt;100000000,VALUE(MID($D2741,2,20)),1000000000),1000000000))+ROW()/100000,"")</f>
        <v/>
      </c>
    </row>
    <row r="2742">
      <c r="F2742" s="14" t="n"/>
      <c r="N2742" s="8">
        <f>IF($D2742="","",M2742*V2742/100)</f>
        <v/>
      </c>
      <c r="O2742" s="8" t="n"/>
      <c r="U2742" s="8" t="n"/>
      <c r="V2742" s="8" t="n"/>
      <c r="Y2742">
        <f>IF($D2742="","",IF($AN2742=1,0,IF($AM2742=1,Settings!$C$6,Settings!$C$7))*100)</f>
        <v/>
      </c>
      <c r="Z2742" s="8">
        <f>IF($D2742="","",V2742*Y2742/100)</f>
        <v/>
      </c>
      <c r="AA2742" s="8">
        <f>IF($D2742="","",V2742-Z2742)</f>
        <v/>
      </c>
      <c r="AB2742" s="8">
        <f>IF($D2742="","",AA2742-N2742)</f>
        <v/>
      </c>
      <c r="AF2742" s="8" t="n"/>
      <c r="AI2742" s="14" t="n"/>
      <c r="AK2742">
        <f>IF($D2742="","",IF(COUNTIF($D$2:$D2742,$D2742)=1,1,0))</f>
        <v/>
      </c>
      <c r="AL2742">
        <f>IF($AK2742=1,SUMPRODUCT(--($AO$2:$AO$7001&lt;$AO2742))+1,"")</f>
        <v/>
      </c>
      <c r="AM2742">
        <f>IF($D2742="","",IF(OR($R2742=TRUE(),$R2742="TRUE"),1,0))</f>
        <v/>
      </c>
      <c r="AN2742">
        <f>IF($D2742="","",IF($X2742="Yes",1,0))</f>
        <v/>
      </c>
      <c r="AO2742">
        <f>IF($AK2742=1,IFERROR(IF(VALUE($D2742)&lt;100000000,VALUE($D2742),1000000000),IFERROR(IF(VALUE(MID($D2742,2,20))&lt;100000000,VALUE(MID($D2742,2,20)),1000000000),1000000000))+ROW()/100000,"")</f>
        <v/>
      </c>
    </row>
    <row r="2743">
      <c r="F2743" s="14" t="n"/>
      <c r="N2743" s="8">
        <f>IF($D2743="","",M2743*V2743/100)</f>
        <v/>
      </c>
      <c r="O2743" s="8" t="n"/>
      <c r="U2743" s="8" t="n"/>
      <c r="V2743" s="8" t="n"/>
      <c r="Y2743">
        <f>IF($D2743="","",IF($AN2743=1,0,IF($AM2743=1,Settings!$C$6,Settings!$C$7))*100)</f>
        <v/>
      </c>
      <c r="Z2743" s="8">
        <f>IF($D2743="","",V2743*Y2743/100)</f>
        <v/>
      </c>
      <c r="AA2743" s="8">
        <f>IF($D2743="","",V2743-Z2743)</f>
        <v/>
      </c>
      <c r="AB2743" s="8">
        <f>IF($D2743="","",AA2743-N2743)</f>
        <v/>
      </c>
      <c r="AF2743" s="8" t="n"/>
      <c r="AI2743" s="14" t="n"/>
      <c r="AK2743">
        <f>IF($D2743="","",IF(COUNTIF($D$2:$D2743,$D2743)=1,1,0))</f>
        <v/>
      </c>
      <c r="AL2743">
        <f>IF($AK2743=1,SUMPRODUCT(--($AO$2:$AO$7001&lt;$AO2743))+1,"")</f>
        <v/>
      </c>
      <c r="AM2743">
        <f>IF($D2743="","",IF(OR($R2743=TRUE(),$R2743="TRUE"),1,0))</f>
        <v/>
      </c>
      <c r="AN2743">
        <f>IF($D2743="","",IF($X2743="Yes",1,0))</f>
        <v/>
      </c>
      <c r="AO2743">
        <f>IF($AK2743=1,IFERROR(IF(VALUE($D2743)&lt;100000000,VALUE($D2743),1000000000),IFERROR(IF(VALUE(MID($D2743,2,20))&lt;100000000,VALUE(MID($D2743,2,20)),1000000000),1000000000))+ROW()/100000,"")</f>
        <v/>
      </c>
    </row>
    <row r="2744">
      <c r="F2744" s="14" t="n"/>
      <c r="N2744" s="8">
        <f>IF($D2744="","",M2744*V2744/100)</f>
        <v/>
      </c>
      <c r="O2744" s="8" t="n"/>
      <c r="U2744" s="8" t="n"/>
      <c r="V2744" s="8" t="n"/>
      <c r="Y2744">
        <f>IF($D2744="","",IF($AN2744=1,0,IF($AM2744=1,Settings!$C$6,Settings!$C$7))*100)</f>
        <v/>
      </c>
      <c r="Z2744" s="8">
        <f>IF($D2744="","",V2744*Y2744/100)</f>
        <v/>
      </c>
      <c r="AA2744" s="8">
        <f>IF($D2744="","",V2744-Z2744)</f>
        <v/>
      </c>
      <c r="AB2744" s="8">
        <f>IF($D2744="","",AA2744-N2744)</f>
        <v/>
      </c>
      <c r="AF2744" s="8" t="n"/>
      <c r="AI2744" s="14" t="n"/>
      <c r="AK2744">
        <f>IF($D2744="","",IF(COUNTIF($D$2:$D2744,$D2744)=1,1,0))</f>
        <v/>
      </c>
      <c r="AL2744">
        <f>IF($AK2744=1,SUMPRODUCT(--($AO$2:$AO$7001&lt;$AO2744))+1,"")</f>
        <v/>
      </c>
      <c r="AM2744">
        <f>IF($D2744="","",IF(OR($R2744=TRUE(),$R2744="TRUE"),1,0))</f>
        <v/>
      </c>
      <c r="AN2744">
        <f>IF($D2744="","",IF($X2744="Yes",1,0))</f>
        <v/>
      </c>
      <c r="AO2744">
        <f>IF($AK2744=1,IFERROR(IF(VALUE($D2744)&lt;100000000,VALUE($D2744),1000000000),IFERROR(IF(VALUE(MID($D2744,2,20))&lt;100000000,VALUE(MID($D2744,2,20)),1000000000),1000000000))+ROW()/100000,"")</f>
        <v/>
      </c>
    </row>
    <row r="2745">
      <c r="F2745" s="14" t="n"/>
      <c r="N2745" s="8">
        <f>IF($D2745="","",M2745*V2745/100)</f>
        <v/>
      </c>
      <c r="O2745" s="8" t="n"/>
      <c r="U2745" s="8" t="n"/>
      <c r="V2745" s="8" t="n"/>
      <c r="Y2745">
        <f>IF($D2745="","",IF($AN2745=1,0,IF($AM2745=1,Settings!$C$6,Settings!$C$7))*100)</f>
        <v/>
      </c>
      <c r="Z2745" s="8">
        <f>IF($D2745="","",V2745*Y2745/100)</f>
        <v/>
      </c>
      <c r="AA2745" s="8">
        <f>IF($D2745="","",V2745-Z2745)</f>
        <v/>
      </c>
      <c r="AB2745" s="8">
        <f>IF($D2745="","",AA2745-N2745)</f>
        <v/>
      </c>
      <c r="AF2745" s="8" t="n"/>
      <c r="AI2745" s="14" t="n"/>
      <c r="AK2745">
        <f>IF($D2745="","",IF(COUNTIF($D$2:$D2745,$D2745)=1,1,0))</f>
        <v/>
      </c>
      <c r="AL2745">
        <f>IF($AK2745=1,SUMPRODUCT(--($AO$2:$AO$7001&lt;$AO2745))+1,"")</f>
        <v/>
      </c>
      <c r="AM2745">
        <f>IF($D2745="","",IF(OR($R2745=TRUE(),$R2745="TRUE"),1,0))</f>
        <v/>
      </c>
      <c r="AN2745">
        <f>IF($D2745="","",IF($X2745="Yes",1,0))</f>
        <v/>
      </c>
      <c r="AO2745">
        <f>IF($AK2745=1,IFERROR(IF(VALUE($D2745)&lt;100000000,VALUE($D2745),1000000000),IFERROR(IF(VALUE(MID($D2745,2,20))&lt;100000000,VALUE(MID($D2745,2,20)),1000000000),1000000000))+ROW()/100000,"")</f>
        <v/>
      </c>
    </row>
    <row r="2746">
      <c r="F2746" s="14" t="n"/>
      <c r="N2746" s="8">
        <f>IF($D2746="","",M2746*V2746/100)</f>
        <v/>
      </c>
      <c r="O2746" s="8" t="n"/>
      <c r="U2746" s="8" t="n"/>
      <c r="V2746" s="8" t="n"/>
      <c r="Y2746">
        <f>IF($D2746="","",IF($AN2746=1,0,IF($AM2746=1,Settings!$C$6,Settings!$C$7))*100)</f>
        <v/>
      </c>
      <c r="Z2746" s="8">
        <f>IF($D2746="","",V2746*Y2746/100)</f>
        <v/>
      </c>
      <c r="AA2746" s="8">
        <f>IF($D2746="","",V2746-Z2746)</f>
        <v/>
      </c>
      <c r="AB2746" s="8">
        <f>IF($D2746="","",AA2746-N2746)</f>
        <v/>
      </c>
      <c r="AF2746" s="8" t="n"/>
      <c r="AI2746" s="14" t="n"/>
      <c r="AK2746">
        <f>IF($D2746="","",IF(COUNTIF($D$2:$D2746,$D2746)=1,1,0))</f>
        <v/>
      </c>
      <c r="AL2746">
        <f>IF($AK2746=1,SUMPRODUCT(--($AO$2:$AO$7001&lt;$AO2746))+1,"")</f>
        <v/>
      </c>
      <c r="AM2746">
        <f>IF($D2746="","",IF(OR($R2746=TRUE(),$R2746="TRUE"),1,0))</f>
        <v/>
      </c>
      <c r="AN2746">
        <f>IF($D2746="","",IF($X2746="Yes",1,0))</f>
        <v/>
      </c>
      <c r="AO2746">
        <f>IF($AK2746=1,IFERROR(IF(VALUE($D2746)&lt;100000000,VALUE($D2746),1000000000),IFERROR(IF(VALUE(MID($D2746,2,20))&lt;100000000,VALUE(MID($D2746,2,20)),1000000000),1000000000))+ROW()/100000,"")</f>
        <v/>
      </c>
    </row>
    <row r="2747">
      <c r="F2747" s="14" t="n"/>
      <c r="N2747" s="8">
        <f>IF($D2747="","",M2747*V2747/100)</f>
        <v/>
      </c>
      <c r="O2747" s="8" t="n"/>
      <c r="U2747" s="8" t="n"/>
      <c r="V2747" s="8" t="n"/>
      <c r="Y2747">
        <f>IF($D2747="","",IF($AN2747=1,0,IF($AM2747=1,Settings!$C$6,Settings!$C$7))*100)</f>
        <v/>
      </c>
      <c r="Z2747" s="8">
        <f>IF($D2747="","",V2747*Y2747/100)</f>
        <v/>
      </c>
      <c r="AA2747" s="8">
        <f>IF($D2747="","",V2747-Z2747)</f>
        <v/>
      </c>
      <c r="AB2747" s="8">
        <f>IF($D2747="","",AA2747-N2747)</f>
        <v/>
      </c>
      <c r="AF2747" s="8" t="n"/>
      <c r="AI2747" s="14" t="n"/>
      <c r="AK2747">
        <f>IF($D2747="","",IF(COUNTIF($D$2:$D2747,$D2747)=1,1,0))</f>
        <v/>
      </c>
      <c r="AL2747">
        <f>IF($AK2747=1,SUMPRODUCT(--($AO$2:$AO$7001&lt;$AO2747))+1,"")</f>
        <v/>
      </c>
      <c r="AM2747">
        <f>IF($D2747="","",IF(OR($R2747=TRUE(),$R2747="TRUE"),1,0))</f>
        <v/>
      </c>
      <c r="AN2747">
        <f>IF($D2747="","",IF($X2747="Yes",1,0))</f>
        <v/>
      </c>
      <c r="AO2747">
        <f>IF($AK2747=1,IFERROR(IF(VALUE($D2747)&lt;100000000,VALUE($D2747),1000000000),IFERROR(IF(VALUE(MID($D2747,2,20))&lt;100000000,VALUE(MID($D2747,2,20)),1000000000),1000000000))+ROW()/100000,"")</f>
        <v/>
      </c>
    </row>
    <row r="2748">
      <c r="F2748" s="14" t="n"/>
      <c r="N2748" s="8">
        <f>IF($D2748="","",M2748*V2748/100)</f>
        <v/>
      </c>
      <c r="O2748" s="8" t="n"/>
      <c r="U2748" s="8" t="n"/>
      <c r="V2748" s="8" t="n"/>
      <c r="Y2748">
        <f>IF($D2748="","",IF($AN2748=1,0,IF($AM2748=1,Settings!$C$6,Settings!$C$7))*100)</f>
        <v/>
      </c>
      <c r="Z2748" s="8">
        <f>IF($D2748="","",V2748*Y2748/100)</f>
        <v/>
      </c>
      <c r="AA2748" s="8">
        <f>IF($D2748="","",V2748-Z2748)</f>
        <v/>
      </c>
      <c r="AB2748" s="8">
        <f>IF($D2748="","",AA2748-N2748)</f>
        <v/>
      </c>
      <c r="AF2748" s="8" t="n"/>
      <c r="AI2748" s="14" t="n"/>
      <c r="AK2748">
        <f>IF($D2748="","",IF(COUNTIF($D$2:$D2748,$D2748)=1,1,0))</f>
        <v/>
      </c>
      <c r="AL2748">
        <f>IF($AK2748=1,SUMPRODUCT(--($AO$2:$AO$7001&lt;$AO2748))+1,"")</f>
        <v/>
      </c>
      <c r="AM2748">
        <f>IF($D2748="","",IF(OR($R2748=TRUE(),$R2748="TRUE"),1,0))</f>
        <v/>
      </c>
      <c r="AN2748">
        <f>IF($D2748="","",IF($X2748="Yes",1,0))</f>
        <v/>
      </c>
      <c r="AO2748">
        <f>IF($AK2748=1,IFERROR(IF(VALUE($D2748)&lt;100000000,VALUE($D2748),1000000000),IFERROR(IF(VALUE(MID($D2748,2,20))&lt;100000000,VALUE(MID($D2748,2,20)),1000000000),1000000000))+ROW()/100000,"")</f>
        <v/>
      </c>
    </row>
    <row r="2749">
      <c r="F2749" s="14" t="n"/>
      <c r="N2749" s="8">
        <f>IF($D2749="","",M2749*V2749/100)</f>
        <v/>
      </c>
      <c r="O2749" s="8" t="n"/>
      <c r="U2749" s="8" t="n"/>
      <c r="V2749" s="8" t="n"/>
      <c r="Y2749">
        <f>IF($D2749="","",IF($AN2749=1,0,IF($AM2749=1,Settings!$C$6,Settings!$C$7))*100)</f>
        <v/>
      </c>
      <c r="Z2749" s="8">
        <f>IF($D2749="","",V2749*Y2749/100)</f>
        <v/>
      </c>
      <c r="AA2749" s="8">
        <f>IF($D2749="","",V2749-Z2749)</f>
        <v/>
      </c>
      <c r="AB2749" s="8">
        <f>IF($D2749="","",AA2749-N2749)</f>
        <v/>
      </c>
      <c r="AF2749" s="8" t="n"/>
      <c r="AI2749" s="14" t="n"/>
      <c r="AK2749">
        <f>IF($D2749="","",IF(COUNTIF($D$2:$D2749,$D2749)=1,1,0))</f>
        <v/>
      </c>
      <c r="AL2749">
        <f>IF($AK2749=1,SUMPRODUCT(--($AO$2:$AO$7001&lt;$AO2749))+1,"")</f>
        <v/>
      </c>
      <c r="AM2749">
        <f>IF($D2749="","",IF(OR($R2749=TRUE(),$R2749="TRUE"),1,0))</f>
        <v/>
      </c>
      <c r="AN2749">
        <f>IF($D2749="","",IF($X2749="Yes",1,0))</f>
        <v/>
      </c>
      <c r="AO2749">
        <f>IF($AK2749=1,IFERROR(IF(VALUE($D2749)&lt;100000000,VALUE($D2749),1000000000),IFERROR(IF(VALUE(MID($D2749,2,20))&lt;100000000,VALUE(MID($D2749,2,20)),1000000000),1000000000))+ROW()/100000,"")</f>
        <v/>
      </c>
    </row>
    <row r="2750">
      <c r="F2750" s="14" t="n"/>
      <c r="N2750" s="8">
        <f>IF($D2750="","",M2750*V2750/100)</f>
        <v/>
      </c>
      <c r="O2750" s="8" t="n"/>
      <c r="U2750" s="8" t="n"/>
      <c r="V2750" s="8" t="n"/>
      <c r="Y2750">
        <f>IF($D2750="","",IF($AN2750=1,0,IF($AM2750=1,Settings!$C$6,Settings!$C$7))*100)</f>
        <v/>
      </c>
      <c r="Z2750" s="8">
        <f>IF($D2750="","",V2750*Y2750/100)</f>
        <v/>
      </c>
      <c r="AA2750" s="8">
        <f>IF($D2750="","",V2750-Z2750)</f>
        <v/>
      </c>
      <c r="AB2750" s="8">
        <f>IF($D2750="","",AA2750-N2750)</f>
        <v/>
      </c>
      <c r="AF2750" s="8" t="n"/>
      <c r="AI2750" s="14" t="n"/>
      <c r="AK2750">
        <f>IF($D2750="","",IF(COUNTIF($D$2:$D2750,$D2750)=1,1,0))</f>
        <v/>
      </c>
      <c r="AL2750">
        <f>IF($AK2750=1,SUMPRODUCT(--($AO$2:$AO$7001&lt;$AO2750))+1,"")</f>
        <v/>
      </c>
      <c r="AM2750">
        <f>IF($D2750="","",IF(OR($R2750=TRUE(),$R2750="TRUE"),1,0))</f>
        <v/>
      </c>
      <c r="AN2750">
        <f>IF($D2750="","",IF($X2750="Yes",1,0))</f>
        <v/>
      </c>
      <c r="AO2750">
        <f>IF($AK2750=1,IFERROR(IF(VALUE($D2750)&lt;100000000,VALUE($D2750),1000000000),IFERROR(IF(VALUE(MID($D2750,2,20))&lt;100000000,VALUE(MID($D2750,2,20)),1000000000),1000000000))+ROW()/100000,"")</f>
        <v/>
      </c>
    </row>
    <row r="2751">
      <c r="F2751" s="14" t="n"/>
      <c r="N2751" s="8">
        <f>IF($D2751="","",M2751*V2751/100)</f>
        <v/>
      </c>
      <c r="O2751" s="8" t="n"/>
      <c r="U2751" s="8" t="n"/>
      <c r="V2751" s="8" t="n"/>
      <c r="Y2751">
        <f>IF($D2751="","",IF($AN2751=1,0,IF($AM2751=1,Settings!$C$6,Settings!$C$7))*100)</f>
        <v/>
      </c>
      <c r="Z2751" s="8">
        <f>IF($D2751="","",V2751*Y2751/100)</f>
        <v/>
      </c>
      <c r="AA2751" s="8">
        <f>IF($D2751="","",V2751-Z2751)</f>
        <v/>
      </c>
      <c r="AB2751" s="8">
        <f>IF($D2751="","",AA2751-N2751)</f>
        <v/>
      </c>
      <c r="AF2751" s="8" t="n"/>
      <c r="AI2751" s="14" t="n"/>
      <c r="AK2751">
        <f>IF($D2751="","",IF(COUNTIF($D$2:$D2751,$D2751)=1,1,0))</f>
        <v/>
      </c>
      <c r="AL2751">
        <f>IF($AK2751=1,SUMPRODUCT(--($AO$2:$AO$7001&lt;$AO2751))+1,"")</f>
        <v/>
      </c>
      <c r="AM2751">
        <f>IF($D2751="","",IF(OR($R2751=TRUE(),$R2751="TRUE"),1,0))</f>
        <v/>
      </c>
      <c r="AN2751">
        <f>IF($D2751="","",IF($X2751="Yes",1,0))</f>
        <v/>
      </c>
      <c r="AO2751">
        <f>IF($AK2751=1,IFERROR(IF(VALUE($D2751)&lt;100000000,VALUE($D2751),1000000000),IFERROR(IF(VALUE(MID($D2751,2,20))&lt;100000000,VALUE(MID($D2751,2,20)),1000000000),1000000000))+ROW()/100000,"")</f>
        <v/>
      </c>
    </row>
    <row r="2752">
      <c r="F2752" s="14" t="n"/>
      <c r="N2752" s="8">
        <f>IF($D2752="","",M2752*V2752/100)</f>
        <v/>
      </c>
      <c r="O2752" s="8" t="n"/>
      <c r="U2752" s="8" t="n"/>
      <c r="V2752" s="8" t="n"/>
      <c r="Y2752">
        <f>IF($D2752="","",IF($AN2752=1,0,IF($AM2752=1,Settings!$C$6,Settings!$C$7))*100)</f>
        <v/>
      </c>
      <c r="Z2752" s="8">
        <f>IF($D2752="","",V2752*Y2752/100)</f>
        <v/>
      </c>
      <c r="AA2752" s="8">
        <f>IF($D2752="","",V2752-Z2752)</f>
        <v/>
      </c>
      <c r="AB2752" s="8">
        <f>IF($D2752="","",AA2752-N2752)</f>
        <v/>
      </c>
      <c r="AF2752" s="8" t="n"/>
      <c r="AI2752" s="14" t="n"/>
      <c r="AK2752">
        <f>IF($D2752="","",IF(COUNTIF($D$2:$D2752,$D2752)=1,1,0))</f>
        <v/>
      </c>
      <c r="AL2752">
        <f>IF($AK2752=1,SUMPRODUCT(--($AO$2:$AO$7001&lt;$AO2752))+1,"")</f>
        <v/>
      </c>
      <c r="AM2752">
        <f>IF($D2752="","",IF(OR($R2752=TRUE(),$R2752="TRUE"),1,0))</f>
        <v/>
      </c>
      <c r="AN2752">
        <f>IF($D2752="","",IF($X2752="Yes",1,0))</f>
        <v/>
      </c>
      <c r="AO2752">
        <f>IF($AK2752=1,IFERROR(IF(VALUE($D2752)&lt;100000000,VALUE($D2752),1000000000),IFERROR(IF(VALUE(MID($D2752,2,20))&lt;100000000,VALUE(MID($D2752,2,20)),1000000000),1000000000))+ROW()/100000,"")</f>
        <v/>
      </c>
    </row>
    <row r="2753">
      <c r="F2753" s="14" t="n"/>
      <c r="N2753" s="8">
        <f>IF($D2753="","",M2753*V2753/100)</f>
        <v/>
      </c>
      <c r="O2753" s="8" t="n"/>
      <c r="U2753" s="8" t="n"/>
      <c r="V2753" s="8" t="n"/>
      <c r="Y2753">
        <f>IF($D2753="","",IF($AN2753=1,0,IF($AM2753=1,Settings!$C$6,Settings!$C$7))*100)</f>
        <v/>
      </c>
      <c r="Z2753" s="8">
        <f>IF($D2753="","",V2753*Y2753/100)</f>
        <v/>
      </c>
      <c r="AA2753" s="8">
        <f>IF($D2753="","",V2753-Z2753)</f>
        <v/>
      </c>
      <c r="AB2753" s="8">
        <f>IF($D2753="","",AA2753-N2753)</f>
        <v/>
      </c>
      <c r="AF2753" s="8" t="n"/>
      <c r="AI2753" s="14" t="n"/>
      <c r="AK2753">
        <f>IF($D2753="","",IF(COUNTIF($D$2:$D2753,$D2753)=1,1,0))</f>
        <v/>
      </c>
      <c r="AL2753">
        <f>IF($AK2753=1,SUMPRODUCT(--($AO$2:$AO$7001&lt;$AO2753))+1,"")</f>
        <v/>
      </c>
      <c r="AM2753">
        <f>IF($D2753="","",IF(OR($R2753=TRUE(),$R2753="TRUE"),1,0))</f>
        <v/>
      </c>
      <c r="AN2753">
        <f>IF($D2753="","",IF($X2753="Yes",1,0))</f>
        <v/>
      </c>
      <c r="AO2753">
        <f>IF($AK2753=1,IFERROR(IF(VALUE($D2753)&lt;100000000,VALUE($D2753),1000000000),IFERROR(IF(VALUE(MID($D2753,2,20))&lt;100000000,VALUE(MID($D2753,2,20)),1000000000),1000000000))+ROW()/100000,"")</f>
        <v/>
      </c>
    </row>
    <row r="2754">
      <c r="F2754" s="14" t="n"/>
      <c r="N2754" s="8">
        <f>IF($D2754="","",M2754*V2754/100)</f>
        <v/>
      </c>
      <c r="O2754" s="8" t="n"/>
      <c r="U2754" s="8" t="n"/>
      <c r="V2754" s="8" t="n"/>
      <c r="Y2754">
        <f>IF($D2754="","",IF($AN2754=1,0,IF($AM2754=1,Settings!$C$6,Settings!$C$7))*100)</f>
        <v/>
      </c>
      <c r="Z2754" s="8">
        <f>IF($D2754="","",V2754*Y2754/100)</f>
        <v/>
      </c>
      <c r="AA2754" s="8">
        <f>IF($D2754="","",V2754-Z2754)</f>
        <v/>
      </c>
      <c r="AB2754" s="8">
        <f>IF($D2754="","",AA2754-N2754)</f>
        <v/>
      </c>
      <c r="AF2754" s="8" t="n"/>
      <c r="AI2754" s="14" t="n"/>
      <c r="AK2754">
        <f>IF($D2754="","",IF(COUNTIF($D$2:$D2754,$D2754)=1,1,0))</f>
        <v/>
      </c>
      <c r="AL2754">
        <f>IF($AK2754=1,SUMPRODUCT(--($AO$2:$AO$7001&lt;$AO2754))+1,"")</f>
        <v/>
      </c>
      <c r="AM2754">
        <f>IF($D2754="","",IF(OR($R2754=TRUE(),$R2754="TRUE"),1,0))</f>
        <v/>
      </c>
      <c r="AN2754">
        <f>IF($D2754="","",IF($X2754="Yes",1,0))</f>
        <v/>
      </c>
      <c r="AO2754">
        <f>IF($AK2754=1,IFERROR(IF(VALUE($D2754)&lt;100000000,VALUE($D2754),1000000000),IFERROR(IF(VALUE(MID($D2754,2,20))&lt;100000000,VALUE(MID($D2754,2,20)),1000000000),1000000000))+ROW()/100000,"")</f>
        <v/>
      </c>
    </row>
    <row r="2755">
      <c r="F2755" s="14" t="n"/>
      <c r="N2755" s="8">
        <f>IF($D2755="","",M2755*V2755/100)</f>
        <v/>
      </c>
      <c r="O2755" s="8" t="n"/>
      <c r="U2755" s="8" t="n"/>
      <c r="V2755" s="8" t="n"/>
      <c r="Y2755">
        <f>IF($D2755="","",IF($AN2755=1,0,IF($AM2755=1,Settings!$C$6,Settings!$C$7))*100)</f>
        <v/>
      </c>
      <c r="Z2755" s="8">
        <f>IF($D2755="","",V2755*Y2755/100)</f>
        <v/>
      </c>
      <c r="AA2755" s="8">
        <f>IF($D2755="","",V2755-Z2755)</f>
        <v/>
      </c>
      <c r="AB2755" s="8">
        <f>IF($D2755="","",AA2755-N2755)</f>
        <v/>
      </c>
      <c r="AF2755" s="8" t="n"/>
      <c r="AI2755" s="14" t="n"/>
      <c r="AK2755">
        <f>IF($D2755="","",IF(COUNTIF($D$2:$D2755,$D2755)=1,1,0))</f>
        <v/>
      </c>
      <c r="AL2755">
        <f>IF($AK2755=1,SUMPRODUCT(--($AO$2:$AO$7001&lt;$AO2755))+1,"")</f>
        <v/>
      </c>
      <c r="AM2755">
        <f>IF($D2755="","",IF(OR($R2755=TRUE(),$R2755="TRUE"),1,0))</f>
        <v/>
      </c>
      <c r="AN2755">
        <f>IF($D2755="","",IF($X2755="Yes",1,0))</f>
        <v/>
      </c>
      <c r="AO2755">
        <f>IF($AK2755=1,IFERROR(IF(VALUE($D2755)&lt;100000000,VALUE($D2755),1000000000),IFERROR(IF(VALUE(MID($D2755,2,20))&lt;100000000,VALUE(MID($D2755,2,20)),1000000000),1000000000))+ROW()/100000,"")</f>
        <v/>
      </c>
    </row>
    <row r="2756">
      <c r="F2756" s="14" t="n"/>
      <c r="N2756" s="8">
        <f>IF($D2756="","",M2756*V2756/100)</f>
        <v/>
      </c>
      <c r="O2756" s="8" t="n"/>
      <c r="U2756" s="8" t="n"/>
      <c r="V2756" s="8" t="n"/>
      <c r="Y2756">
        <f>IF($D2756="","",IF($AN2756=1,0,IF($AM2756=1,Settings!$C$6,Settings!$C$7))*100)</f>
        <v/>
      </c>
      <c r="Z2756" s="8">
        <f>IF($D2756="","",V2756*Y2756/100)</f>
        <v/>
      </c>
      <c r="AA2756" s="8">
        <f>IF($D2756="","",V2756-Z2756)</f>
        <v/>
      </c>
      <c r="AB2756" s="8">
        <f>IF($D2756="","",AA2756-N2756)</f>
        <v/>
      </c>
      <c r="AF2756" s="8" t="n"/>
      <c r="AI2756" s="14" t="n"/>
      <c r="AK2756">
        <f>IF($D2756="","",IF(COUNTIF($D$2:$D2756,$D2756)=1,1,0))</f>
        <v/>
      </c>
      <c r="AL2756">
        <f>IF($AK2756=1,SUMPRODUCT(--($AO$2:$AO$7001&lt;$AO2756))+1,"")</f>
        <v/>
      </c>
      <c r="AM2756">
        <f>IF($D2756="","",IF(OR($R2756=TRUE(),$R2756="TRUE"),1,0))</f>
        <v/>
      </c>
      <c r="AN2756">
        <f>IF($D2756="","",IF($X2756="Yes",1,0))</f>
        <v/>
      </c>
      <c r="AO2756">
        <f>IF($AK2756=1,IFERROR(IF(VALUE($D2756)&lt;100000000,VALUE($D2756),1000000000),IFERROR(IF(VALUE(MID($D2756,2,20))&lt;100000000,VALUE(MID($D2756,2,20)),1000000000),1000000000))+ROW()/100000,"")</f>
        <v/>
      </c>
    </row>
    <row r="2757">
      <c r="F2757" s="14" t="n"/>
      <c r="N2757" s="8">
        <f>IF($D2757="","",M2757*V2757/100)</f>
        <v/>
      </c>
      <c r="O2757" s="8" t="n"/>
      <c r="U2757" s="8" t="n"/>
      <c r="V2757" s="8" t="n"/>
      <c r="Y2757">
        <f>IF($D2757="","",IF($AN2757=1,0,IF($AM2757=1,Settings!$C$6,Settings!$C$7))*100)</f>
        <v/>
      </c>
      <c r="Z2757" s="8">
        <f>IF($D2757="","",V2757*Y2757/100)</f>
        <v/>
      </c>
      <c r="AA2757" s="8">
        <f>IF($D2757="","",V2757-Z2757)</f>
        <v/>
      </c>
      <c r="AB2757" s="8">
        <f>IF($D2757="","",AA2757-N2757)</f>
        <v/>
      </c>
      <c r="AF2757" s="8" t="n"/>
      <c r="AI2757" s="14" t="n"/>
      <c r="AK2757">
        <f>IF($D2757="","",IF(COUNTIF($D$2:$D2757,$D2757)=1,1,0))</f>
        <v/>
      </c>
      <c r="AL2757">
        <f>IF($AK2757=1,SUMPRODUCT(--($AO$2:$AO$7001&lt;$AO2757))+1,"")</f>
        <v/>
      </c>
      <c r="AM2757">
        <f>IF($D2757="","",IF(OR($R2757=TRUE(),$R2757="TRUE"),1,0))</f>
        <v/>
      </c>
      <c r="AN2757">
        <f>IF($D2757="","",IF($X2757="Yes",1,0))</f>
        <v/>
      </c>
      <c r="AO2757">
        <f>IF($AK2757=1,IFERROR(IF(VALUE($D2757)&lt;100000000,VALUE($D2757),1000000000),IFERROR(IF(VALUE(MID($D2757,2,20))&lt;100000000,VALUE(MID($D2757,2,20)),1000000000),1000000000))+ROW()/100000,"")</f>
        <v/>
      </c>
    </row>
    <row r="2758">
      <c r="F2758" s="14" t="n"/>
      <c r="N2758" s="8">
        <f>IF($D2758="","",M2758*V2758/100)</f>
        <v/>
      </c>
      <c r="O2758" s="8" t="n"/>
      <c r="U2758" s="8" t="n"/>
      <c r="V2758" s="8" t="n"/>
      <c r="Y2758">
        <f>IF($D2758="","",IF($AN2758=1,0,IF($AM2758=1,Settings!$C$6,Settings!$C$7))*100)</f>
        <v/>
      </c>
      <c r="Z2758" s="8">
        <f>IF($D2758="","",V2758*Y2758/100)</f>
        <v/>
      </c>
      <c r="AA2758" s="8">
        <f>IF($D2758="","",V2758-Z2758)</f>
        <v/>
      </c>
      <c r="AB2758" s="8">
        <f>IF($D2758="","",AA2758-N2758)</f>
        <v/>
      </c>
      <c r="AF2758" s="8" t="n"/>
      <c r="AI2758" s="14" t="n"/>
      <c r="AK2758">
        <f>IF($D2758="","",IF(COUNTIF($D$2:$D2758,$D2758)=1,1,0))</f>
        <v/>
      </c>
      <c r="AL2758">
        <f>IF($AK2758=1,SUMPRODUCT(--($AO$2:$AO$7001&lt;$AO2758))+1,"")</f>
        <v/>
      </c>
      <c r="AM2758">
        <f>IF($D2758="","",IF(OR($R2758=TRUE(),$R2758="TRUE"),1,0))</f>
        <v/>
      </c>
      <c r="AN2758">
        <f>IF($D2758="","",IF($X2758="Yes",1,0))</f>
        <v/>
      </c>
      <c r="AO2758">
        <f>IF($AK2758=1,IFERROR(IF(VALUE($D2758)&lt;100000000,VALUE($D2758),1000000000),IFERROR(IF(VALUE(MID($D2758,2,20))&lt;100000000,VALUE(MID($D2758,2,20)),1000000000),1000000000))+ROW()/100000,"")</f>
        <v/>
      </c>
    </row>
    <row r="2759">
      <c r="F2759" s="14" t="n"/>
      <c r="N2759" s="8">
        <f>IF($D2759="","",M2759*V2759/100)</f>
        <v/>
      </c>
      <c r="O2759" s="8" t="n"/>
      <c r="U2759" s="8" t="n"/>
      <c r="V2759" s="8" t="n"/>
      <c r="Y2759">
        <f>IF($D2759="","",IF($AN2759=1,0,IF($AM2759=1,Settings!$C$6,Settings!$C$7))*100)</f>
        <v/>
      </c>
      <c r="Z2759" s="8">
        <f>IF($D2759="","",V2759*Y2759/100)</f>
        <v/>
      </c>
      <c r="AA2759" s="8">
        <f>IF($D2759="","",V2759-Z2759)</f>
        <v/>
      </c>
      <c r="AB2759" s="8">
        <f>IF($D2759="","",AA2759-N2759)</f>
        <v/>
      </c>
      <c r="AF2759" s="8" t="n"/>
      <c r="AI2759" s="14" t="n"/>
      <c r="AK2759">
        <f>IF($D2759="","",IF(COUNTIF($D$2:$D2759,$D2759)=1,1,0))</f>
        <v/>
      </c>
      <c r="AL2759">
        <f>IF($AK2759=1,SUMPRODUCT(--($AO$2:$AO$7001&lt;$AO2759))+1,"")</f>
        <v/>
      </c>
      <c r="AM2759">
        <f>IF($D2759="","",IF(OR($R2759=TRUE(),$R2759="TRUE"),1,0))</f>
        <v/>
      </c>
      <c r="AN2759">
        <f>IF($D2759="","",IF($X2759="Yes",1,0))</f>
        <v/>
      </c>
      <c r="AO2759">
        <f>IF($AK2759=1,IFERROR(IF(VALUE($D2759)&lt;100000000,VALUE($D2759),1000000000),IFERROR(IF(VALUE(MID($D2759,2,20))&lt;100000000,VALUE(MID($D2759,2,20)),1000000000),1000000000))+ROW()/100000,"")</f>
        <v/>
      </c>
    </row>
    <row r="2760">
      <c r="F2760" s="14" t="n"/>
      <c r="N2760" s="8">
        <f>IF($D2760="","",M2760*V2760/100)</f>
        <v/>
      </c>
      <c r="O2760" s="8" t="n"/>
      <c r="U2760" s="8" t="n"/>
      <c r="V2760" s="8" t="n"/>
      <c r="Y2760">
        <f>IF($D2760="","",IF($AN2760=1,0,IF($AM2760=1,Settings!$C$6,Settings!$C$7))*100)</f>
        <v/>
      </c>
      <c r="Z2760" s="8">
        <f>IF($D2760="","",V2760*Y2760/100)</f>
        <v/>
      </c>
      <c r="AA2760" s="8">
        <f>IF($D2760="","",V2760-Z2760)</f>
        <v/>
      </c>
      <c r="AB2760" s="8">
        <f>IF($D2760="","",AA2760-N2760)</f>
        <v/>
      </c>
      <c r="AF2760" s="8" t="n"/>
      <c r="AI2760" s="14" t="n"/>
      <c r="AK2760">
        <f>IF($D2760="","",IF(COUNTIF($D$2:$D2760,$D2760)=1,1,0))</f>
        <v/>
      </c>
      <c r="AL2760">
        <f>IF($AK2760=1,SUMPRODUCT(--($AO$2:$AO$7001&lt;$AO2760))+1,"")</f>
        <v/>
      </c>
      <c r="AM2760">
        <f>IF($D2760="","",IF(OR($R2760=TRUE(),$R2760="TRUE"),1,0))</f>
        <v/>
      </c>
      <c r="AN2760">
        <f>IF($D2760="","",IF($X2760="Yes",1,0))</f>
        <v/>
      </c>
      <c r="AO2760">
        <f>IF($AK2760=1,IFERROR(IF(VALUE($D2760)&lt;100000000,VALUE($D2760),1000000000),IFERROR(IF(VALUE(MID($D2760,2,20))&lt;100000000,VALUE(MID($D2760,2,20)),1000000000),1000000000))+ROW()/100000,"")</f>
        <v/>
      </c>
    </row>
    <row r="2761">
      <c r="F2761" s="14" t="n"/>
      <c r="N2761" s="8">
        <f>IF($D2761="","",M2761*V2761/100)</f>
        <v/>
      </c>
      <c r="O2761" s="8" t="n"/>
      <c r="U2761" s="8" t="n"/>
      <c r="V2761" s="8" t="n"/>
      <c r="Y2761">
        <f>IF($D2761="","",IF($AN2761=1,0,IF($AM2761=1,Settings!$C$6,Settings!$C$7))*100)</f>
        <v/>
      </c>
      <c r="Z2761" s="8">
        <f>IF($D2761="","",V2761*Y2761/100)</f>
        <v/>
      </c>
      <c r="AA2761" s="8">
        <f>IF($D2761="","",V2761-Z2761)</f>
        <v/>
      </c>
      <c r="AB2761" s="8">
        <f>IF($D2761="","",AA2761-N2761)</f>
        <v/>
      </c>
      <c r="AF2761" s="8" t="n"/>
      <c r="AI2761" s="14" t="n"/>
      <c r="AK2761">
        <f>IF($D2761="","",IF(COUNTIF($D$2:$D2761,$D2761)=1,1,0))</f>
        <v/>
      </c>
      <c r="AL2761">
        <f>IF($AK2761=1,SUMPRODUCT(--($AO$2:$AO$7001&lt;$AO2761))+1,"")</f>
        <v/>
      </c>
      <c r="AM2761">
        <f>IF($D2761="","",IF(OR($R2761=TRUE(),$R2761="TRUE"),1,0))</f>
        <v/>
      </c>
      <c r="AN2761">
        <f>IF($D2761="","",IF($X2761="Yes",1,0))</f>
        <v/>
      </c>
      <c r="AO2761">
        <f>IF($AK2761=1,IFERROR(IF(VALUE($D2761)&lt;100000000,VALUE($D2761),1000000000),IFERROR(IF(VALUE(MID($D2761,2,20))&lt;100000000,VALUE(MID($D2761,2,20)),1000000000),1000000000))+ROW()/100000,"")</f>
        <v/>
      </c>
    </row>
    <row r="2762">
      <c r="F2762" s="14" t="n"/>
      <c r="N2762" s="8">
        <f>IF($D2762="","",M2762*V2762/100)</f>
        <v/>
      </c>
      <c r="O2762" s="8" t="n"/>
      <c r="U2762" s="8" t="n"/>
      <c r="V2762" s="8" t="n"/>
      <c r="Y2762">
        <f>IF($D2762="","",IF($AN2762=1,0,IF($AM2762=1,Settings!$C$6,Settings!$C$7))*100)</f>
        <v/>
      </c>
      <c r="Z2762" s="8">
        <f>IF($D2762="","",V2762*Y2762/100)</f>
        <v/>
      </c>
      <c r="AA2762" s="8">
        <f>IF($D2762="","",V2762-Z2762)</f>
        <v/>
      </c>
      <c r="AB2762" s="8">
        <f>IF($D2762="","",AA2762-N2762)</f>
        <v/>
      </c>
      <c r="AF2762" s="8" t="n"/>
      <c r="AI2762" s="14" t="n"/>
      <c r="AK2762">
        <f>IF($D2762="","",IF(COUNTIF($D$2:$D2762,$D2762)=1,1,0))</f>
        <v/>
      </c>
      <c r="AL2762">
        <f>IF($AK2762=1,SUMPRODUCT(--($AO$2:$AO$7001&lt;$AO2762))+1,"")</f>
        <v/>
      </c>
      <c r="AM2762">
        <f>IF($D2762="","",IF(OR($R2762=TRUE(),$R2762="TRUE"),1,0))</f>
        <v/>
      </c>
      <c r="AN2762">
        <f>IF($D2762="","",IF($X2762="Yes",1,0))</f>
        <v/>
      </c>
      <c r="AO2762">
        <f>IF($AK2762=1,IFERROR(IF(VALUE($D2762)&lt;100000000,VALUE($D2762),1000000000),IFERROR(IF(VALUE(MID($D2762,2,20))&lt;100000000,VALUE(MID($D2762,2,20)),1000000000),1000000000))+ROW()/100000,"")</f>
        <v/>
      </c>
    </row>
    <row r="2763">
      <c r="F2763" s="14" t="n"/>
      <c r="N2763" s="8">
        <f>IF($D2763="","",M2763*V2763/100)</f>
        <v/>
      </c>
      <c r="O2763" s="8" t="n"/>
      <c r="U2763" s="8" t="n"/>
      <c r="V2763" s="8" t="n"/>
      <c r="Y2763">
        <f>IF($D2763="","",IF($AN2763=1,0,IF($AM2763=1,Settings!$C$6,Settings!$C$7))*100)</f>
        <v/>
      </c>
      <c r="Z2763" s="8">
        <f>IF($D2763="","",V2763*Y2763/100)</f>
        <v/>
      </c>
      <c r="AA2763" s="8">
        <f>IF($D2763="","",V2763-Z2763)</f>
        <v/>
      </c>
      <c r="AB2763" s="8">
        <f>IF($D2763="","",AA2763-N2763)</f>
        <v/>
      </c>
      <c r="AF2763" s="8" t="n"/>
      <c r="AI2763" s="14" t="n"/>
      <c r="AK2763">
        <f>IF($D2763="","",IF(COUNTIF($D$2:$D2763,$D2763)=1,1,0))</f>
        <v/>
      </c>
      <c r="AL2763">
        <f>IF($AK2763=1,SUMPRODUCT(--($AO$2:$AO$7001&lt;$AO2763))+1,"")</f>
        <v/>
      </c>
      <c r="AM2763">
        <f>IF($D2763="","",IF(OR($R2763=TRUE(),$R2763="TRUE"),1,0))</f>
        <v/>
      </c>
      <c r="AN2763">
        <f>IF($D2763="","",IF($X2763="Yes",1,0))</f>
        <v/>
      </c>
      <c r="AO2763">
        <f>IF($AK2763=1,IFERROR(IF(VALUE($D2763)&lt;100000000,VALUE($D2763),1000000000),IFERROR(IF(VALUE(MID($D2763,2,20))&lt;100000000,VALUE(MID($D2763,2,20)),1000000000),1000000000))+ROW()/100000,"")</f>
        <v/>
      </c>
    </row>
    <row r="2764">
      <c r="F2764" s="14" t="n"/>
      <c r="N2764" s="8">
        <f>IF($D2764="","",M2764*V2764/100)</f>
        <v/>
      </c>
      <c r="O2764" s="8" t="n"/>
      <c r="U2764" s="8" t="n"/>
      <c r="V2764" s="8" t="n"/>
      <c r="Y2764">
        <f>IF($D2764="","",IF($AN2764=1,0,IF($AM2764=1,Settings!$C$6,Settings!$C$7))*100)</f>
        <v/>
      </c>
      <c r="Z2764" s="8">
        <f>IF($D2764="","",V2764*Y2764/100)</f>
        <v/>
      </c>
      <c r="AA2764" s="8">
        <f>IF($D2764="","",V2764-Z2764)</f>
        <v/>
      </c>
      <c r="AB2764" s="8">
        <f>IF($D2764="","",AA2764-N2764)</f>
        <v/>
      </c>
      <c r="AF2764" s="8" t="n"/>
      <c r="AI2764" s="14" t="n"/>
      <c r="AK2764">
        <f>IF($D2764="","",IF(COUNTIF($D$2:$D2764,$D2764)=1,1,0))</f>
        <v/>
      </c>
      <c r="AL2764">
        <f>IF($AK2764=1,SUMPRODUCT(--($AO$2:$AO$7001&lt;$AO2764))+1,"")</f>
        <v/>
      </c>
      <c r="AM2764">
        <f>IF($D2764="","",IF(OR($R2764=TRUE(),$R2764="TRUE"),1,0))</f>
        <v/>
      </c>
      <c r="AN2764">
        <f>IF($D2764="","",IF($X2764="Yes",1,0))</f>
        <v/>
      </c>
      <c r="AO2764">
        <f>IF($AK2764=1,IFERROR(IF(VALUE($D2764)&lt;100000000,VALUE($D2764),1000000000),IFERROR(IF(VALUE(MID($D2764,2,20))&lt;100000000,VALUE(MID($D2764,2,20)),1000000000),1000000000))+ROW()/100000,"")</f>
        <v/>
      </c>
    </row>
    <row r="2765">
      <c r="F2765" s="14" t="n"/>
      <c r="N2765" s="8">
        <f>IF($D2765="","",M2765*V2765/100)</f>
        <v/>
      </c>
      <c r="O2765" s="8" t="n"/>
      <c r="U2765" s="8" t="n"/>
      <c r="V2765" s="8" t="n"/>
      <c r="Y2765">
        <f>IF($D2765="","",IF($AN2765=1,0,IF($AM2765=1,Settings!$C$6,Settings!$C$7))*100)</f>
        <v/>
      </c>
      <c r="Z2765" s="8">
        <f>IF($D2765="","",V2765*Y2765/100)</f>
        <v/>
      </c>
      <c r="AA2765" s="8">
        <f>IF($D2765="","",V2765-Z2765)</f>
        <v/>
      </c>
      <c r="AB2765" s="8">
        <f>IF($D2765="","",AA2765-N2765)</f>
        <v/>
      </c>
      <c r="AF2765" s="8" t="n"/>
      <c r="AI2765" s="14" t="n"/>
      <c r="AK2765">
        <f>IF($D2765="","",IF(COUNTIF($D$2:$D2765,$D2765)=1,1,0))</f>
        <v/>
      </c>
      <c r="AL2765">
        <f>IF($AK2765=1,SUMPRODUCT(--($AO$2:$AO$7001&lt;$AO2765))+1,"")</f>
        <v/>
      </c>
      <c r="AM2765">
        <f>IF($D2765="","",IF(OR($R2765=TRUE(),$R2765="TRUE"),1,0))</f>
        <v/>
      </c>
      <c r="AN2765">
        <f>IF($D2765="","",IF($X2765="Yes",1,0))</f>
        <v/>
      </c>
      <c r="AO2765">
        <f>IF($AK2765=1,IFERROR(IF(VALUE($D2765)&lt;100000000,VALUE($D2765),1000000000),IFERROR(IF(VALUE(MID($D2765,2,20))&lt;100000000,VALUE(MID($D2765,2,20)),1000000000),1000000000))+ROW()/100000,"")</f>
        <v/>
      </c>
    </row>
    <row r="2766">
      <c r="F2766" s="14" t="n"/>
      <c r="N2766" s="8">
        <f>IF($D2766="","",M2766*V2766/100)</f>
        <v/>
      </c>
      <c r="O2766" s="8" t="n"/>
      <c r="U2766" s="8" t="n"/>
      <c r="V2766" s="8" t="n"/>
      <c r="Y2766">
        <f>IF($D2766="","",IF($AN2766=1,0,IF($AM2766=1,Settings!$C$6,Settings!$C$7))*100)</f>
        <v/>
      </c>
      <c r="Z2766" s="8">
        <f>IF($D2766="","",V2766*Y2766/100)</f>
        <v/>
      </c>
      <c r="AA2766" s="8">
        <f>IF($D2766="","",V2766-Z2766)</f>
        <v/>
      </c>
      <c r="AB2766" s="8">
        <f>IF($D2766="","",AA2766-N2766)</f>
        <v/>
      </c>
      <c r="AF2766" s="8" t="n"/>
      <c r="AI2766" s="14" t="n"/>
      <c r="AK2766">
        <f>IF($D2766="","",IF(COUNTIF($D$2:$D2766,$D2766)=1,1,0))</f>
        <v/>
      </c>
      <c r="AL2766">
        <f>IF($AK2766=1,SUMPRODUCT(--($AO$2:$AO$7001&lt;$AO2766))+1,"")</f>
        <v/>
      </c>
      <c r="AM2766">
        <f>IF($D2766="","",IF(OR($R2766=TRUE(),$R2766="TRUE"),1,0))</f>
        <v/>
      </c>
      <c r="AN2766">
        <f>IF($D2766="","",IF($X2766="Yes",1,0))</f>
        <v/>
      </c>
      <c r="AO2766">
        <f>IF($AK2766=1,IFERROR(IF(VALUE($D2766)&lt;100000000,VALUE($D2766),1000000000),IFERROR(IF(VALUE(MID($D2766,2,20))&lt;100000000,VALUE(MID($D2766,2,20)),1000000000),1000000000))+ROW()/100000,"")</f>
        <v/>
      </c>
    </row>
    <row r="2767">
      <c r="F2767" s="14" t="n"/>
      <c r="N2767" s="8">
        <f>IF($D2767="","",M2767*V2767/100)</f>
        <v/>
      </c>
      <c r="O2767" s="8" t="n"/>
      <c r="U2767" s="8" t="n"/>
      <c r="V2767" s="8" t="n"/>
      <c r="Y2767">
        <f>IF($D2767="","",IF($AN2767=1,0,IF($AM2767=1,Settings!$C$6,Settings!$C$7))*100)</f>
        <v/>
      </c>
      <c r="Z2767" s="8">
        <f>IF($D2767="","",V2767*Y2767/100)</f>
        <v/>
      </c>
      <c r="AA2767" s="8">
        <f>IF($D2767="","",V2767-Z2767)</f>
        <v/>
      </c>
      <c r="AB2767" s="8">
        <f>IF($D2767="","",AA2767-N2767)</f>
        <v/>
      </c>
      <c r="AF2767" s="8" t="n"/>
      <c r="AI2767" s="14" t="n"/>
      <c r="AK2767">
        <f>IF($D2767="","",IF(COUNTIF($D$2:$D2767,$D2767)=1,1,0))</f>
        <v/>
      </c>
      <c r="AL2767">
        <f>IF($AK2767=1,SUMPRODUCT(--($AO$2:$AO$7001&lt;$AO2767))+1,"")</f>
        <v/>
      </c>
      <c r="AM2767">
        <f>IF($D2767="","",IF(OR($R2767=TRUE(),$R2767="TRUE"),1,0))</f>
        <v/>
      </c>
      <c r="AN2767">
        <f>IF($D2767="","",IF($X2767="Yes",1,0))</f>
        <v/>
      </c>
      <c r="AO2767">
        <f>IF($AK2767=1,IFERROR(IF(VALUE($D2767)&lt;100000000,VALUE($D2767),1000000000),IFERROR(IF(VALUE(MID($D2767,2,20))&lt;100000000,VALUE(MID($D2767,2,20)),1000000000),1000000000))+ROW()/100000,"")</f>
        <v/>
      </c>
    </row>
    <row r="2768">
      <c r="F2768" s="14" t="n"/>
      <c r="N2768" s="8">
        <f>IF($D2768="","",M2768*V2768/100)</f>
        <v/>
      </c>
      <c r="O2768" s="8" t="n"/>
      <c r="U2768" s="8" t="n"/>
      <c r="V2768" s="8" t="n"/>
      <c r="Y2768">
        <f>IF($D2768="","",IF($AN2768=1,0,IF($AM2768=1,Settings!$C$6,Settings!$C$7))*100)</f>
        <v/>
      </c>
      <c r="Z2768" s="8">
        <f>IF($D2768="","",V2768*Y2768/100)</f>
        <v/>
      </c>
      <c r="AA2768" s="8">
        <f>IF($D2768="","",V2768-Z2768)</f>
        <v/>
      </c>
      <c r="AB2768" s="8">
        <f>IF($D2768="","",AA2768-N2768)</f>
        <v/>
      </c>
      <c r="AF2768" s="8" t="n"/>
      <c r="AI2768" s="14" t="n"/>
      <c r="AK2768">
        <f>IF($D2768="","",IF(COUNTIF($D$2:$D2768,$D2768)=1,1,0))</f>
        <v/>
      </c>
      <c r="AL2768">
        <f>IF($AK2768=1,SUMPRODUCT(--($AO$2:$AO$7001&lt;$AO2768))+1,"")</f>
        <v/>
      </c>
      <c r="AM2768">
        <f>IF($D2768="","",IF(OR($R2768=TRUE(),$R2768="TRUE"),1,0))</f>
        <v/>
      </c>
      <c r="AN2768">
        <f>IF($D2768="","",IF($X2768="Yes",1,0))</f>
        <v/>
      </c>
      <c r="AO2768">
        <f>IF($AK2768=1,IFERROR(IF(VALUE($D2768)&lt;100000000,VALUE($D2768),1000000000),IFERROR(IF(VALUE(MID($D2768,2,20))&lt;100000000,VALUE(MID($D2768,2,20)),1000000000),1000000000))+ROW()/100000,"")</f>
        <v/>
      </c>
    </row>
    <row r="2769">
      <c r="F2769" s="14" t="n"/>
      <c r="N2769" s="8">
        <f>IF($D2769="","",M2769*V2769/100)</f>
        <v/>
      </c>
      <c r="O2769" s="8" t="n"/>
      <c r="U2769" s="8" t="n"/>
      <c r="V2769" s="8" t="n"/>
      <c r="Y2769">
        <f>IF($D2769="","",IF($AN2769=1,0,IF($AM2769=1,Settings!$C$6,Settings!$C$7))*100)</f>
        <v/>
      </c>
      <c r="Z2769" s="8">
        <f>IF($D2769="","",V2769*Y2769/100)</f>
        <v/>
      </c>
      <c r="AA2769" s="8">
        <f>IF($D2769="","",V2769-Z2769)</f>
        <v/>
      </c>
      <c r="AB2769" s="8">
        <f>IF($D2769="","",AA2769-N2769)</f>
        <v/>
      </c>
      <c r="AF2769" s="8" t="n"/>
      <c r="AI2769" s="14" t="n"/>
      <c r="AK2769">
        <f>IF($D2769="","",IF(COUNTIF($D$2:$D2769,$D2769)=1,1,0))</f>
        <v/>
      </c>
      <c r="AL2769">
        <f>IF($AK2769=1,SUMPRODUCT(--($AO$2:$AO$7001&lt;$AO2769))+1,"")</f>
        <v/>
      </c>
      <c r="AM2769">
        <f>IF($D2769="","",IF(OR($R2769=TRUE(),$R2769="TRUE"),1,0))</f>
        <v/>
      </c>
      <c r="AN2769">
        <f>IF($D2769="","",IF($X2769="Yes",1,0))</f>
        <v/>
      </c>
      <c r="AO2769">
        <f>IF($AK2769=1,IFERROR(IF(VALUE($D2769)&lt;100000000,VALUE($D2769),1000000000),IFERROR(IF(VALUE(MID($D2769,2,20))&lt;100000000,VALUE(MID($D2769,2,20)),1000000000),1000000000))+ROW()/100000,"")</f>
        <v/>
      </c>
    </row>
    <row r="2770">
      <c r="F2770" s="14" t="n"/>
      <c r="N2770" s="8">
        <f>IF($D2770="","",M2770*V2770/100)</f>
        <v/>
      </c>
      <c r="O2770" s="8" t="n"/>
      <c r="U2770" s="8" t="n"/>
      <c r="V2770" s="8" t="n"/>
      <c r="Y2770">
        <f>IF($D2770="","",IF($AN2770=1,0,IF($AM2770=1,Settings!$C$6,Settings!$C$7))*100)</f>
        <v/>
      </c>
      <c r="Z2770" s="8">
        <f>IF($D2770="","",V2770*Y2770/100)</f>
        <v/>
      </c>
      <c r="AA2770" s="8">
        <f>IF($D2770="","",V2770-Z2770)</f>
        <v/>
      </c>
      <c r="AB2770" s="8">
        <f>IF($D2770="","",AA2770-N2770)</f>
        <v/>
      </c>
      <c r="AF2770" s="8" t="n"/>
      <c r="AI2770" s="14" t="n"/>
      <c r="AK2770">
        <f>IF($D2770="","",IF(COUNTIF($D$2:$D2770,$D2770)=1,1,0))</f>
        <v/>
      </c>
      <c r="AL2770">
        <f>IF($AK2770=1,SUMPRODUCT(--($AO$2:$AO$7001&lt;$AO2770))+1,"")</f>
        <v/>
      </c>
      <c r="AM2770">
        <f>IF($D2770="","",IF(OR($R2770=TRUE(),$R2770="TRUE"),1,0))</f>
        <v/>
      </c>
      <c r="AN2770">
        <f>IF($D2770="","",IF($X2770="Yes",1,0))</f>
        <v/>
      </c>
      <c r="AO2770">
        <f>IF($AK2770=1,IFERROR(IF(VALUE($D2770)&lt;100000000,VALUE($D2770),1000000000),IFERROR(IF(VALUE(MID($D2770,2,20))&lt;100000000,VALUE(MID($D2770,2,20)),1000000000),1000000000))+ROW()/100000,"")</f>
        <v/>
      </c>
    </row>
    <row r="2771">
      <c r="F2771" s="14" t="n"/>
      <c r="N2771" s="8">
        <f>IF($D2771="","",M2771*V2771/100)</f>
        <v/>
      </c>
      <c r="O2771" s="8" t="n"/>
      <c r="U2771" s="8" t="n"/>
      <c r="V2771" s="8" t="n"/>
      <c r="Y2771">
        <f>IF($D2771="","",IF($AN2771=1,0,IF($AM2771=1,Settings!$C$6,Settings!$C$7))*100)</f>
        <v/>
      </c>
      <c r="Z2771" s="8">
        <f>IF($D2771="","",V2771*Y2771/100)</f>
        <v/>
      </c>
      <c r="AA2771" s="8">
        <f>IF($D2771="","",V2771-Z2771)</f>
        <v/>
      </c>
      <c r="AB2771" s="8">
        <f>IF($D2771="","",AA2771-N2771)</f>
        <v/>
      </c>
      <c r="AF2771" s="8" t="n"/>
      <c r="AI2771" s="14" t="n"/>
      <c r="AK2771">
        <f>IF($D2771="","",IF(COUNTIF($D$2:$D2771,$D2771)=1,1,0))</f>
        <v/>
      </c>
      <c r="AL2771">
        <f>IF($AK2771=1,SUMPRODUCT(--($AO$2:$AO$7001&lt;$AO2771))+1,"")</f>
        <v/>
      </c>
      <c r="AM2771">
        <f>IF($D2771="","",IF(OR($R2771=TRUE(),$R2771="TRUE"),1,0))</f>
        <v/>
      </c>
      <c r="AN2771">
        <f>IF($D2771="","",IF($X2771="Yes",1,0))</f>
        <v/>
      </c>
      <c r="AO2771">
        <f>IF($AK2771=1,IFERROR(IF(VALUE($D2771)&lt;100000000,VALUE($D2771),1000000000),IFERROR(IF(VALUE(MID($D2771,2,20))&lt;100000000,VALUE(MID($D2771,2,20)),1000000000),1000000000))+ROW()/100000,"")</f>
        <v/>
      </c>
    </row>
    <row r="2772">
      <c r="F2772" s="14" t="n"/>
      <c r="N2772" s="8">
        <f>IF($D2772="","",M2772*V2772/100)</f>
        <v/>
      </c>
      <c r="O2772" s="8" t="n"/>
      <c r="U2772" s="8" t="n"/>
      <c r="V2772" s="8" t="n"/>
      <c r="Y2772">
        <f>IF($D2772="","",IF($AN2772=1,0,IF($AM2772=1,Settings!$C$6,Settings!$C$7))*100)</f>
        <v/>
      </c>
      <c r="Z2772" s="8">
        <f>IF($D2772="","",V2772*Y2772/100)</f>
        <v/>
      </c>
      <c r="AA2772" s="8">
        <f>IF($D2772="","",V2772-Z2772)</f>
        <v/>
      </c>
      <c r="AB2772" s="8">
        <f>IF($D2772="","",AA2772-N2772)</f>
        <v/>
      </c>
      <c r="AF2772" s="8" t="n"/>
      <c r="AI2772" s="14" t="n"/>
      <c r="AK2772">
        <f>IF($D2772="","",IF(COUNTIF($D$2:$D2772,$D2772)=1,1,0))</f>
        <v/>
      </c>
      <c r="AL2772">
        <f>IF($AK2772=1,SUMPRODUCT(--($AO$2:$AO$7001&lt;$AO2772))+1,"")</f>
        <v/>
      </c>
      <c r="AM2772">
        <f>IF($D2772="","",IF(OR($R2772=TRUE(),$R2772="TRUE"),1,0))</f>
        <v/>
      </c>
      <c r="AN2772">
        <f>IF($D2772="","",IF($X2772="Yes",1,0))</f>
        <v/>
      </c>
      <c r="AO2772">
        <f>IF($AK2772=1,IFERROR(IF(VALUE($D2772)&lt;100000000,VALUE($D2772),1000000000),IFERROR(IF(VALUE(MID($D2772,2,20))&lt;100000000,VALUE(MID($D2772,2,20)),1000000000),1000000000))+ROW()/100000,"")</f>
        <v/>
      </c>
    </row>
    <row r="2773">
      <c r="F2773" s="14" t="n"/>
      <c r="N2773" s="8">
        <f>IF($D2773="","",M2773*V2773/100)</f>
        <v/>
      </c>
      <c r="O2773" s="8" t="n"/>
      <c r="U2773" s="8" t="n"/>
      <c r="V2773" s="8" t="n"/>
      <c r="Y2773">
        <f>IF($D2773="","",IF($AN2773=1,0,IF($AM2773=1,Settings!$C$6,Settings!$C$7))*100)</f>
        <v/>
      </c>
      <c r="Z2773" s="8">
        <f>IF($D2773="","",V2773*Y2773/100)</f>
        <v/>
      </c>
      <c r="AA2773" s="8">
        <f>IF($D2773="","",V2773-Z2773)</f>
        <v/>
      </c>
      <c r="AB2773" s="8">
        <f>IF($D2773="","",AA2773-N2773)</f>
        <v/>
      </c>
      <c r="AF2773" s="8" t="n"/>
      <c r="AI2773" s="14" t="n"/>
      <c r="AK2773">
        <f>IF($D2773="","",IF(COUNTIF($D$2:$D2773,$D2773)=1,1,0))</f>
        <v/>
      </c>
      <c r="AL2773">
        <f>IF($AK2773=1,SUMPRODUCT(--($AO$2:$AO$7001&lt;$AO2773))+1,"")</f>
        <v/>
      </c>
      <c r="AM2773">
        <f>IF($D2773="","",IF(OR($R2773=TRUE(),$R2773="TRUE"),1,0))</f>
        <v/>
      </c>
      <c r="AN2773">
        <f>IF($D2773="","",IF($X2773="Yes",1,0))</f>
        <v/>
      </c>
      <c r="AO2773">
        <f>IF($AK2773=1,IFERROR(IF(VALUE($D2773)&lt;100000000,VALUE($D2773),1000000000),IFERROR(IF(VALUE(MID($D2773,2,20))&lt;100000000,VALUE(MID($D2773,2,20)),1000000000),1000000000))+ROW()/100000,"")</f>
        <v/>
      </c>
    </row>
    <row r="2774">
      <c r="F2774" s="14" t="n"/>
      <c r="N2774" s="8">
        <f>IF($D2774="","",M2774*V2774/100)</f>
        <v/>
      </c>
      <c r="O2774" s="8" t="n"/>
      <c r="U2774" s="8" t="n"/>
      <c r="V2774" s="8" t="n"/>
      <c r="Y2774">
        <f>IF($D2774="","",IF($AN2774=1,0,IF($AM2774=1,Settings!$C$6,Settings!$C$7))*100)</f>
        <v/>
      </c>
      <c r="Z2774" s="8">
        <f>IF($D2774="","",V2774*Y2774/100)</f>
        <v/>
      </c>
      <c r="AA2774" s="8">
        <f>IF($D2774="","",V2774-Z2774)</f>
        <v/>
      </c>
      <c r="AB2774" s="8">
        <f>IF($D2774="","",AA2774-N2774)</f>
        <v/>
      </c>
      <c r="AF2774" s="8" t="n"/>
      <c r="AI2774" s="14" t="n"/>
      <c r="AK2774">
        <f>IF($D2774="","",IF(COUNTIF($D$2:$D2774,$D2774)=1,1,0))</f>
        <v/>
      </c>
      <c r="AL2774">
        <f>IF($AK2774=1,SUMPRODUCT(--($AO$2:$AO$7001&lt;$AO2774))+1,"")</f>
        <v/>
      </c>
      <c r="AM2774">
        <f>IF($D2774="","",IF(OR($R2774=TRUE(),$R2774="TRUE"),1,0))</f>
        <v/>
      </c>
      <c r="AN2774">
        <f>IF($D2774="","",IF($X2774="Yes",1,0))</f>
        <v/>
      </c>
      <c r="AO2774">
        <f>IF($AK2774=1,IFERROR(IF(VALUE($D2774)&lt;100000000,VALUE($D2774),1000000000),IFERROR(IF(VALUE(MID($D2774,2,20))&lt;100000000,VALUE(MID($D2774,2,20)),1000000000),1000000000))+ROW()/100000,"")</f>
        <v/>
      </c>
    </row>
    <row r="2775">
      <c r="F2775" s="14" t="n"/>
      <c r="N2775" s="8">
        <f>IF($D2775="","",M2775*V2775/100)</f>
        <v/>
      </c>
      <c r="O2775" s="8" t="n"/>
      <c r="U2775" s="8" t="n"/>
      <c r="V2775" s="8" t="n"/>
      <c r="Y2775">
        <f>IF($D2775="","",IF($AN2775=1,0,IF($AM2775=1,Settings!$C$6,Settings!$C$7))*100)</f>
        <v/>
      </c>
      <c r="Z2775" s="8">
        <f>IF($D2775="","",V2775*Y2775/100)</f>
        <v/>
      </c>
      <c r="AA2775" s="8">
        <f>IF($D2775="","",V2775-Z2775)</f>
        <v/>
      </c>
      <c r="AB2775" s="8">
        <f>IF($D2775="","",AA2775-N2775)</f>
        <v/>
      </c>
      <c r="AF2775" s="8" t="n"/>
      <c r="AI2775" s="14" t="n"/>
      <c r="AK2775">
        <f>IF($D2775="","",IF(COUNTIF($D$2:$D2775,$D2775)=1,1,0))</f>
        <v/>
      </c>
      <c r="AL2775">
        <f>IF($AK2775=1,SUMPRODUCT(--($AO$2:$AO$7001&lt;$AO2775))+1,"")</f>
        <v/>
      </c>
      <c r="AM2775">
        <f>IF($D2775="","",IF(OR($R2775=TRUE(),$R2775="TRUE"),1,0))</f>
        <v/>
      </c>
      <c r="AN2775">
        <f>IF($D2775="","",IF($X2775="Yes",1,0))</f>
        <v/>
      </c>
      <c r="AO2775">
        <f>IF($AK2775=1,IFERROR(IF(VALUE($D2775)&lt;100000000,VALUE($D2775),1000000000),IFERROR(IF(VALUE(MID($D2775,2,20))&lt;100000000,VALUE(MID($D2775,2,20)),1000000000),1000000000))+ROW()/100000,"")</f>
        <v/>
      </c>
    </row>
    <row r="2776">
      <c r="F2776" s="14" t="n"/>
      <c r="N2776" s="8">
        <f>IF($D2776="","",M2776*V2776/100)</f>
        <v/>
      </c>
      <c r="O2776" s="8" t="n"/>
      <c r="U2776" s="8" t="n"/>
      <c r="V2776" s="8" t="n"/>
      <c r="Y2776">
        <f>IF($D2776="","",IF($AN2776=1,0,IF($AM2776=1,Settings!$C$6,Settings!$C$7))*100)</f>
        <v/>
      </c>
      <c r="Z2776" s="8">
        <f>IF($D2776="","",V2776*Y2776/100)</f>
        <v/>
      </c>
      <c r="AA2776" s="8">
        <f>IF($D2776="","",V2776-Z2776)</f>
        <v/>
      </c>
      <c r="AB2776" s="8">
        <f>IF($D2776="","",AA2776-N2776)</f>
        <v/>
      </c>
      <c r="AF2776" s="8" t="n"/>
      <c r="AI2776" s="14" t="n"/>
      <c r="AK2776">
        <f>IF($D2776="","",IF(COUNTIF($D$2:$D2776,$D2776)=1,1,0))</f>
        <v/>
      </c>
      <c r="AL2776">
        <f>IF($AK2776=1,SUMPRODUCT(--($AO$2:$AO$7001&lt;$AO2776))+1,"")</f>
        <v/>
      </c>
      <c r="AM2776">
        <f>IF($D2776="","",IF(OR($R2776=TRUE(),$R2776="TRUE"),1,0))</f>
        <v/>
      </c>
      <c r="AN2776">
        <f>IF($D2776="","",IF($X2776="Yes",1,0))</f>
        <v/>
      </c>
      <c r="AO2776">
        <f>IF($AK2776=1,IFERROR(IF(VALUE($D2776)&lt;100000000,VALUE($D2776),1000000000),IFERROR(IF(VALUE(MID($D2776,2,20))&lt;100000000,VALUE(MID($D2776,2,20)),1000000000),1000000000))+ROW()/100000,"")</f>
        <v/>
      </c>
    </row>
    <row r="2777">
      <c r="F2777" s="14" t="n"/>
      <c r="N2777" s="8">
        <f>IF($D2777="","",M2777*V2777/100)</f>
        <v/>
      </c>
      <c r="O2777" s="8" t="n"/>
      <c r="U2777" s="8" t="n"/>
      <c r="V2777" s="8" t="n"/>
      <c r="Y2777">
        <f>IF($D2777="","",IF($AN2777=1,0,IF($AM2777=1,Settings!$C$6,Settings!$C$7))*100)</f>
        <v/>
      </c>
      <c r="Z2777" s="8">
        <f>IF($D2777="","",V2777*Y2777/100)</f>
        <v/>
      </c>
      <c r="AA2777" s="8">
        <f>IF($D2777="","",V2777-Z2777)</f>
        <v/>
      </c>
      <c r="AB2777" s="8">
        <f>IF($D2777="","",AA2777-N2777)</f>
        <v/>
      </c>
      <c r="AF2777" s="8" t="n"/>
      <c r="AI2777" s="14" t="n"/>
      <c r="AK2777">
        <f>IF($D2777="","",IF(COUNTIF($D$2:$D2777,$D2777)=1,1,0))</f>
        <v/>
      </c>
      <c r="AL2777">
        <f>IF($AK2777=1,SUMPRODUCT(--($AO$2:$AO$7001&lt;$AO2777))+1,"")</f>
        <v/>
      </c>
      <c r="AM2777">
        <f>IF($D2777="","",IF(OR($R2777=TRUE(),$R2777="TRUE"),1,0))</f>
        <v/>
      </c>
      <c r="AN2777">
        <f>IF($D2777="","",IF($X2777="Yes",1,0))</f>
        <v/>
      </c>
      <c r="AO2777">
        <f>IF($AK2777=1,IFERROR(IF(VALUE($D2777)&lt;100000000,VALUE($D2777),1000000000),IFERROR(IF(VALUE(MID($D2777,2,20))&lt;100000000,VALUE(MID($D2777,2,20)),1000000000),1000000000))+ROW()/100000,"")</f>
        <v/>
      </c>
    </row>
    <row r="2778">
      <c r="F2778" s="14" t="n"/>
      <c r="N2778" s="8">
        <f>IF($D2778="","",M2778*V2778/100)</f>
        <v/>
      </c>
      <c r="O2778" s="8" t="n"/>
      <c r="U2778" s="8" t="n"/>
      <c r="V2778" s="8" t="n"/>
      <c r="Y2778">
        <f>IF($D2778="","",IF($AN2778=1,0,IF($AM2778=1,Settings!$C$6,Settings!$C$7))*100)</f>
        <v/>
      </c>
      <c r="Z2778" s="8">
        <f>IF($D2778="","",V2778*Y2778/100)</f>
        <v/>
      </c>
      <c r="AA2778" s="8">
        <f>IF($D2778="","",V2778-Z2778)</f>
        <v/>
      </c>
      <c r="AB2778" s="8">
        <f>IF($D2778="","",AA2778-N2778)</f>
        <v/>
      </c>
      <c r="AF2778" s="8" t="n"/>
      <c r="AI2778" s="14" t="n"/>
      <c r="AK2778">
        <f>IF($D2778="","",IF(COUNTIF($D$2:$D2778,$D2778)=1,1,0))</f>
        <v/>
      </c>
      <c r="AL2778">
        <f>IF($AK2778=1,SUMPRODUCT(--($AO$2:$AO$7001&lt;$AO2778))+1,"")</f>
        <v/>
      </c>
      <c r="AM2778">
        <f>IF($D2778="","",IF(OR($R2778=TRUE(),$R2778="TRUE"),1,0))</f>
        <v/>
      </c>
      <c r="AN2778">
        <f>IF($D2778="","",IF($X2778="Yes",1,0))</f>
        <v/>
      </c>
      <c r="AO2778">
        <f>IF($AK2778=1,IFERROR(IF(VALUE($D2778)&lt;100000000,VALUE($D2778),1000000000),IFERROR(IF(VALUE(MID($D2778,2,20))&lt;100000000,VALUE(MID($D2778,2,20)),1000000000),1000000000))+ROW()/100000,"")</f>
        <v/>
      </c>
    </row>
    <row r="2779">
      <c r="F2779" s="14" t="n"/>
      <c r="N2779" s="8">
        <f>IF($D2779="","",M2779*V2779/100)</f>
        <v/>
      </c>
      <c r="O2779" s="8" t="n"/>
      <c r="U2779" s="8" t="n"/>
      <c r="V2779" s="8" t="n"/>
      <c r="Y2779">
        <f>IF($D2779="","",IF($AN2779=1,0,IF($AM2779=1,Settings!$C$6,Settings!$C$7))*100)</f>
        <v/>
      </c>
      <c r="Z2779" s="8">
        <f>IF($D2779="","",V2779*Y2779/100)</f>
        <v/>
      </c>
      <c r="AA2779" s="8">
        <f>IF($D2779="","",V2779-Z2779)</f>
        <v/>
      </c>
      <c r="AB2779" s="8">
        <f>IF($D2779="","",AA2779-N2779)</f>
        <v/>
      </c>
      <c r="AF2779" s="8" t="n"/>
      <c r="AI2779" s="14" t="n"/>
      <c r="AK2779">
        <f>IF($D2779="","",IF(COUNTIF($D$2:$D2779,$D2779)=1,1,0))</f>
        <v/>
      </c>
      <c r="AL2779">
        <f>IF($AK2779=1,SUMPRODUCT(--($AO$2:$AO$7001&lt;$AO2779))+1,"")</f>
        <v/>
      </c>
      <c r="AM2779">
        <f>IF($D2779="","",IF(OR($R2779=TRUE(),$R2779="TRUE"),1,0))</f>
        <v/>
      </c>
      <c r="AN2779">
        <f>IF($D2779="","",IF($X2779="Yes",1,0))</f>
        <v/>
      </c>
      <c r="AO2779">
        <f>IF($AK2779=1,IFERROR(IF(VALUE($D2779)&lt;100000000,VALUE($D2779),1000000000),IFERROR(IF(VALUE(MID($D2779,2,20))&lt;100000000,VALUE(MID($D2779,2,20)),1000000000),1000000000))+ROW()/100000,"")</f>
        <v/>
      </c>
    </row>
    <row r="2780">
      <c r="F2780" s="14" t="n"/>
      <c r="N2780" s="8">
        <f>IF($D2780="","",M2780*V2780/100)</f>
        <v/>
      </c>
      <c r="O2780" s="8" t="n"/>
      <c r="U2780" s="8" t="n"/>
      <c r="V2780" s="8" t="n"/>
      <c r="Y2780">
        <f>IF($D2780="","",IF($AN2780=1,0,IF($AM2780=1,Settings!$C$6,Settings!$C$7))*100)</f>
        <v/>
      </c>
      <c r="Z2780" s="8">
        <f>IF($D2780="","",V2780*Y2780/100)</f>
        <v/>
      </c>
      <c r="AA2780" s="8">
        <f>IF($D2780="","",V2780-Z2780)</f>
        <v/>
      </c>
      <c r="AB2780" s="8">
        <f>IF($D2780="","",AA2780-N2780)</f>
        <v/>
      </c>
      <c r="AF2780" s="8" t="n"/>
      <c r="AI2780" s="14" t="n"/>
      <c r="AK2780">
        <f>IF($D2780="","",IF(COUNTIF($D$2:$D2780,$D2780)=1,1,0))</f>
        <v/>
      </c>
      <c r="AL2780">
        <f>IF($AK2780=1,SUMPRODUCT(--($AO$2:$AO$7001&lt;$AO2780))+1,"")</f>
        <v/>
      </c>
      <c r="AM2780">
        <f>IF($D2780="","",IF(OR($R2780=TRUE(),$R2780="TRUE"),1,0))</f>
        <v/>
      </c>
      <c r="AN2780">
        <f>IF($D2780="","",IF($X2780="Yes",1,0))</f>
        <v/>
      </c>
      <c r="AO2780">
        <f>IF($AK2780=1,IFERROR(IF(VALUE($D2780)&lt;100000000,VALUE($D2780),1000000000),IFERROR(IF(VALUE(MID($D2780,2,20))&lt;100000000,VALUE(MID($D2780,2,20)),1000000000),1000000000))+ROW()/100000,"")</f>
        <v/>
      </c>
    </row>
    <row r="2781">
      <c r="F2781" s="14" t="n"/>
      <c r="N2781" s="8">
        <f>IF($D2781="","",M2781*V2781/100)</f>
        <v/>
      </c>
      <c r="O2781" s="8" t="n"/>
      <c r="U2781" s="8" t="n"/>
      <c r="V2781" s="8" t="n"/>
      <c r="Y2781">
        <f>IF($D2781="","",IF($AN2781=1,0,IF($AM2781=1,Settings!$C$6,Settings!$C$7))*100)</f>
        <v/>
      </c>
      <c r="Z2781" s="8">
        <f>IF($D2781="","",V2781*Y2781/100)</f>
        <v/>
      </c>
      <c r="AA2781" s="8">
        <f>IF($D2781="","",V2781-Z2781)</f>
        <v/>
      </c>
      <c r="AB2781" s="8">
        <f>IF($D2781="","",AA2781-N2781)</f>
        <v/>
      </c>
      <c r="AF2781" s="8" t="n"/>
      <c r="AI2781" s="14" t="n"/>
      <c r="AK2781">
        <f>IF($D2781="","",IF(COUNTIF($D$2:$D2781,$D2781)=1,1,0))</f>
        <v/>
      </c>
      <c r="AL2781">
        <f>IF($AK2781=1,SUMPRODUCT(--($AO$2:$AO$7001&lt;$AO2781))+1,"")</f>
        <v/>
      </c>
      <c r="AM2781">
        <f>IF($D2781="","",IF(OR($R2781=TRUE(),$R2781="TRUE"),1,0))</f>
        <v/>
      </c>
      <c r="AN2781">
        <f>IF($D2781="","",IF($X2781="Yes",1,0))</f>
        <v/>
      </c>
      <c r="AO2781">
        <f>IF($AK2781=1,IFERROR(IF(VALUE($D2781)&lt;100000000,VALUE($D2781),1000000000),IFERROR(IF(VALUE(MID($D2781,2,20))&lt;100000000,VALUE(MID($D2781,2,20)),1000000000),1000000000))+ROW()/100000,"")</f>
        <v/>
      </c>
    </row>
    <row r="2782">
      <c r="F2782" s="14" t="n"/>
      <c r="N2782" s="8">
        <f>IF($D2782="","",M2782*V2782/100)</f>
        <v/>
      </c>
      <c r="O2782" s="8" t="n"/>
      <c r="U2782" s="8" t="n"/>
      <c r="V2782" s="8" t="n"/>
      <c r="Y2782">
        <f>IF($D2782="","",IF($AN2782=1,0,IF($AM2782=1,Settings!$C$6,Settings!$C$7))*100)</f>
        <v/>
      </c>
      <c r="Z2782" s="8">
        <f>IF($D2782="","",V2782*Y2782/100)</f>
        <v/>
      </c>
      <c r="AA2782" s="8">
        <f>IF($D2782="","",V2782-Z2782)</f>
        <v/>
      </c>
      <c r="AB2782" s="8">
        <f>IF($D2782="","",AA2782-N2782)</f>
        <v/>
      </c>
      <c r="AF2782" s="8" t="n"/>
      <c r="AI2782" s="14" t="n"/>
      <c r="AK2782">
        <f>IF($D2782="","",IF(COUNTIF($D$2:$D2782,$D2782)=1,1,0))</f>
        <v/>
      </c>
      <c r="AL2782">
        <f>IF($AK2782=1,SUMPRODUCT(--($AO$2:$AO$7001&lt;$AO2782))+1,"")</f>
        <v/>
      </c>
      <c r="AM2782">
        <f>IF($D2782="","",IF(OR($R2782=TRUE(),$R2782="TRUE"),1,0))</f>
        <v/>
      </c>
      <c r="AN2782">
        <f>IF($D2782="","",IF($X2782="Yes",1,0))</f>
        <v/>
      </c>
      <c r="AO2782">
        <f>IF($AK2782=1,IFERROR(IF(VALUE($D2782)&lt;100000000,VALUE($D2782),1000000000),IFERROR(IF(VALUE(MID($D2782,2,20))&lt;100000000,VALUE(MID($D2782,2,20)),1000000000),1000000000))+ROW()/100000,"")</f>
        <v/>
      </c>
    </row>
    <row r="2783">
      <c r="F2783" s="14" t="n"/>
      <c r="N2783" s="8">
        <f>IF($D2783="","",M2783*V2783/100)</f>
        <v/>
      </c>
      <c r="O2783" s="8" t="n"/>
      <c r="U2783" s="8" t="n"/>
      <c r="V2783" s="8" t="n"/>
      <c r="Y2783">
        <f>IF($D2783="","",IF($AN2783=1,0,IF($AM2783=1,Settings!$C$6,Settings!$C$7))*100)</f>
        <v/>
      </c>
      <c r="Z2783" s="8">
        <f>IF($D2783="","",V2783*Y2783/100)</f>
        <v/>
      </c>
      <c r="AA2783" s="8">
        <f>IF($D2783="","",V2783-Z2783)</f>
        <v/>
      </c>
      <c r="AB2783" s="8">
        <f>IF($D2783="","",AA2783-N2783)</f>
        <v/>
      </c>
      <c r="AF2783" s="8" t="n"/>
      <c r="AI2783" s="14" t="n"/>
      <c r="AK2783">
        <f>IF($D2783="","",IF(COUNTIF($D$2:$D2783,$D2783)=1,1,0))</f>
        <v/>
      </c>
      <c r="AL2783">
        <f>IF($AK2783=1,SUMPRODUCT(--($AO$2:$AO$7001&lt;$AO2783))+1,"")</f>
        <v/>
      </c>
      <c r="AM2783">
        <f>IF($D2783="","",IF(OR($R2783=TRUE(),$R2783="TRUE"),1,0))</f>
        <v/>
      </c>
      <c r="AN2783">
        <f>IF($D2783="","",IF($X2783="Yes",1,0))</f>
        <v/>
      </c>
      <c r="AO2783">
        <f>IF($AK2783=1,IFERROR(IF(VALUE($D2783)&lt;100000000,VALUE($D2783),1000000000),IFERROR(IF(VALUE(MID($D2783,2,20))&lt;100000000,VALUE(MID($D2783,2,20)),1000000000),1000000000))+ROW()/100000,"")</f>
        <v/>
      </c>
    </row>
    <row r="2784">
      <c r="F2784" s="14" t="n"/>
      <c r="N2784" s="8">
        <f>IF($D2784="","",M2784*V2784/100)</f>
        <v/>
      </c>
      <c r="O2784" s="8" t="n"/>
      <c r="U2784" s="8" t="n"/>
      <c r="V2784" s="8" t="n"/>
      <c r="Y2784">
        <f>IF($D2784="","",IF($AN2784=1,0,IF($AM2784=1,Settings!$C$6,Settings!$C$7))*100)</f>
        <v/>
      </c>
      <c r="Z2784" s="8">
        <f>IF($D2784="","",V2784*Y2784/100)</f>
        <v/>
      </c>
      <c r="AA2784" s="8">
        <f>IF($D2784="","",V2784-Z2784)</f>
        <v/>
      </c>
      <c r="AB2784" s="8">
        <f>IF($D2784="","",AA2784-N2784)</f>
        <v/>
      </c>
      <c r="AF2784" s="8" t="n"/>
      <c r="AI2784" s="14" t="n"/>
      <c r="AK2784">
        <f>IF($D2784="","",IF(COUNTIF($D$2:$D2784,$D2784)=1,1,0))</f>
        <v/>
      </c>
      <c r="AL2784">
        <f>IF($AK2784=1,SUMPRODUCT(--($AO$2:$AO$7001&lt;$AO2784))+1,"")</f>
        <v/>
      </c>
      <c r="AM2784">
        <f>IF($D2784="","",IF(OR($R2784=TRUE(),$R2784="TRUE"),1,0))</f>
        <v/>
      </c>
      <c r="AN2784">
        <f>IF($D2784="","",IF($X2784="Yes",1,0))</f>
        <v/>
      </c>
      <c r="AO2784">
        <f>IF($AK2784=1,IFERROR(IF(VALUE($D2784)&lt;100000000,VALUE($D2784),1000000000),IFERROR(IF(VALUE(MID($D2784,2,20))&lt;100000000,VALUE(MID($D2784,2,20)),1000000000),1000000000))+ROW()/100000,"")</f>
        <v/>
      </c>
    </row>
    <row r="2785">
      <c r="F2785" s="14" t="n"/>
      <c r="N2785" s="8">
        <f>IF($D2785="","",M2785*V2785/100)</f>
        <v/>
      </c>
      <c r="O2785" s="8" t="n"/>
      <c r="U2785" s="8" t="n"/>
      <c r="V2785" s="8" t="n"/>
      <c r="Y2785">
        <f>IF($D2785="","",IF($AN2785=1,0,IF($AM2785=1,Settings!$C$6,Settings!$C$7))*100)</f>
        <v/>
      </c>
      <c r="Z2785" s="8">
        <f>IF($D2785="","",V2785*Y2785/100)</f>
        <v/>
      </c>
      <c r="AA2785" s="8">
        <f>IF($D2785="","",V2785-Z2785)</f>
        <v/>
      </c>
      <c r="AB2785" s="8">
        <f>IF($D2785="","",AA2785-N2785)</f>
        <v/>
      </c>
      <c r="AF2785" s="8" t="n"/>
      <c r="AI2785" s="14" t="n"/>
      <c r="AK2785">
        <f>IF($D2785="","",IF(COUNTIF($D$2:$D2785,$D2785)=1,1,0))</f>
        <v/>
      </c>
      <c r="AL2785">
        <f>IF($AK2785=1,SUMPRODUCT(--($AO$2:$AO$7001&lt;$AO2785))+1,"")</f>
        <v/>
      </c>
      <c r="AM2785">
        <f>IF($D2785="","",IF(OR($R2785=TRUE(),$R2785="TRUE"),1,0))</f>
        <v/>
      </c>
      <c r="AN2785">
        <f>IF($D2785="","",IF($X2785="Yes",1,0))</f>
        <v/>
      </c>
      <c r="AO2785">
        <f>IF($AK2785=1,IFERROR(IF(VALUE($D2785)&lt;100000000,VALUE($D2785),1000000000),IFERROR(IF(VALUE(MID($D2785,2,20))&lt;100000000,VALUE(MID($D2785,2,20)),1000000000),1000000000))+ROW()/100000,"")</f>
        <v/>
      </c>
    </row>
    <row r="2786">
      <c r="F2786" s="14" t="n"/>
      <c r="N2786" s="8">
        <f>IF($D2786="","",M2786*V2786/100)</f>
        <v/>
      </c>
      <c r="O2786" s="8" t="n"/>
      <c r="U2786" s="8" t="n"/>
      <c r="V2786" s="8" t="n"/>
      <c r="Y2786">
        <f>IF($D2786="","",IF($AN2786=1,0,IF($AM2786=1,Settings!$C$6,Settings!$C$7))*100)</f>
        <v/>
      </c>
      <c r="Z2786" s="8">
        <f>IF($D2786="","",V2786*Y2786/100)</f>
        <v/>
      </c>
      <c r="AA2786" s="8">
        <f>IF($D2786="","",V2786-Z2786)</f>
        <v/>
      </c>
      <c r="AB2786" s="8">
        <f>IF($D2786="","",AA2786-N2786)</f>
        <v/>
      </c>
      <c r="AF2786" s="8" t="n"/>
      <c r="AI2786" s="14" t="n"/>
      <c r="AK2786">
        <f>IF($D2786="","",IF(COUNTIF($D$2:$D2786,$D2786)=1,1,0))</f>
        <v/>
      </c>
      <c r="AL2786">
        <f>IF($AK2786=1,SUMPRODUCT(--($AO$2:$AO$7001&lt;$AO2786))+1,"")</f>
        <v/>
      </c>
      <c r="AM2786">
        <f>IF($D2786="","",IF(OR($R2786=TRUE(),$R2786="TRUE"),1,0))</f>
        <v/>
      </c>
      <c r="AN2786">
        <f>IF($D2786="","",IF($X2786="Yes",1,0))</f>
        <v/>
      </c>
      <c r="AO2786">
        <f>IF($AK2786=1,IFERROR(IF(VALUE($D2786)&lt;100000000,VALUE($D2786),1000000000),IFERROR(IF(VALUE(MID($D2786,2,20))&lt;100000000,VALUE(MID($D2786,2,20)),1000000000),1000000000))+ROW()/100000,"")</f>
        <v/>
      </c>
    </row>
    <row r="2787">
      <c r="F2787" s="14" t="n"/>
      <c r="N2787" s="8">
        <f>IF($D2787="","",M2787*V2787/100)</f>
        <v/>
      </c>
      <c r="O2787" s="8" t="n"/>
      <c r="U2787" s="8" t="n"/>
      <c r="V2787" s="8" t="n"/>
      <c r="Y2787">
        <f>IF($D2787="","",IF($AN2787=1,0,IF($AM2787=1,Settings!$C$6,Settings!$C$7))*100)</f>
        <v/>
      </c>
      <c r="Z2787" s="8">
        <f>IF($D2787="","",V2787*Y2787/100)</f>
        <v/>
      </c>
      <c r="AA2787" s="8">
        <f>IF($D2787="","",V2787-Z2787)</f>
        <v/>
      </c>
      <c r="AB2787" s="8">
        <f>IF($D2787="","",AA2787-N2787)</f>
        <v/>
      </c>
      <c r="AF2787" s="8" t="n"/>
      <c r="AI2787" s="14" t="n"/>
      <c r="AK2787">
        <f>IF($D2787="","",IF(COUNTIF($D$2:$D2787,$D2787)=1,1,0))</f>
        <v/>
      </c>
      <c r="AL2787">
        <f>IF($AK2787=1,SUMPRODUCT(--($AO$2:$AO$7001&lt;$AO2787))+1,"")</f>
        <v/>
      </c>
      <c r="AM2787">
        <f>IF($D2787="","",IF(OR($R2787=TRUE(),$R2787="TRUE"),1,0))</f>
        <v/>
      </c>
      <c r="AN2787">
        <f>IF($D2787="","",IF($X2787="Yes",1,0))</f>
        <v/>
      </c>
      <c r="AO2787">
        <f>IF($AK2787=1,IFERROR(IF(VALUE($D2787)&lt;100000000,VALUE($D2787),1000000000),IFERROR(IF(VALUE(MID($D2787,2,20))&lt;100000000,VALUE(MID($D2787,2,20)),1000000000),1000000000))+ROW()/100000,"")</f>
        <v/>
      </c>
    </row>
    <row r="2788">
      <c r="F2788" s="14" t="n"/>
      <c r="N2788" s="8">
        <f>IF($D2788="","",M2788*V2788/100)</f>
        <v/>
      </c>
      <c r="O2788" s="8" t="n"/>
      <c r="U2788" s="8" t="n"/>
      <c r="V2788" s="8" t="n"/>
      <c r="Y2788">
        <f>IF($D2788="","",IF($AN2788=1,0,IF($AM2788=1,Settings!$C$6,Settings!$C$7))*100)</f>
        <v/>
      </c>
      <c r="Z2788" s="8">
        <f>IF($D2788="","",V2788*Y2788/100)</f>
        <v/>
      </c>
      <c r="AA2788" s="8">
        <f>IF($D2788="","",V2788-Z2788)</f>
        <v/>
      </c>
      <c r="AB2788" s="8">
        <f>IF($D2788="","",AA2788-N2788)</f>
        <v/>
      </c>
      <c r="AF2788" s="8" t="n"/>
      <c r="AI2788" s="14" t="n"/>
      <c r="AK2788">
        <f>IF($D2788="","",IF(COUNTIF($D$2:$D2788,$D2788)=1,1,0))</f>
        <v/>
      </c>
      <c r="AL2788">
        <f>IF($AK2788=1,SUMPRODUCT(--($AO$2:$AO$7001&lt;$AO2788))+1,"")</f>
        <v/>
      </c>
      <c r="AM2788">
        <f>IF($D2788="","",IF(OR($R2788=TRUE(),$R2788="TRUE"),1,0))</f>
        <v/>
      </c>
      <c r="AN2788">
        <f>IF($D2788="","",IF($X2788="Yes",1,0))</f>
        <v/>
      </c>
      <c r="AO2788">
        <f>IF($AK2788=1,IFERROR(IF(VALUE($D2788)&lt;100000000,VALUE($D2788),1000000000),IFERROR(IF(VALUE(MID($D2788,2,20))&lt;100000000,VALUE(MID($D2788,2,20)),1000000000),1000000000))+ROW()/100000,"")</f>
        <v/>
      </c>
    </row>
    <row r="2789">
      <c r="F2789" s="14" t="n"/>
      <c r="N2789" s="8">
        <f>IF($D2789="","",M2789*V2789/100)</f>
        <v/>
      </c>
      <c r="O2789" s="8" t="n"/>
      <c r="U2789" s="8" t="n"/>
      <c r="V2789" s="8" t="n"/>
      <c r="Y2789">
        <f>IF($D2789="","",IF($AN2789=1,0,IF($AM2789=1,Settings!$C$6,Settings!$C$7))*100)</f>
        <v/>
      </c>
      <c r="Z2789" s="8">
        <f>IF($D2789="","",V2789*Y2789/100)</f>
        <v/>
      </c>
      <c r="AA2789" s="8">
        <f>IF($D2789="","",V2789-Z2789)</f>
        <v/>
      </c>
      <c r="AB2789" s="8">
        <f>IF($D2789="","",AA2789-N2789)</f>
        <v/>
      </c>
      <c r="AF2789" s="8" t="n"/>
      <c r="AI2789" s="14" t="n"/>
      <c r="AK2789">
        <f>IF($D2789="","",IF(COUNTIF($D$2:$D2789,$D2789)=1,1,0))</f>
        <v/>
      </c>
      <c r="AL2789">
        <f>IF($AK2789=1,SUMPRODUCT(--($AO$2:$AO$7001&lt;$AO2789))+1,"")</f>
        <v/>
      </c>
      <c r="AM2789">
        <f>IF($D2789="","",IF(OR($R2789=TRUE(),$R2789="TRUE"),1,0))</f>
        <v/>
      </c>
      <c r="AN2789">
        <f>IF($D2789="","",IF($X2789="Yes",1,0))</f>
        <v/>
      </c>
      <c r="AO2789">
        <f>IF($AK2789=1,IFERROR(IF(VALUE($D2789)&lt;100000000,VALUE($D2789),1000000000),IFERROR(IF(VALUE(MID($D2789,2,20))&lt;100000000,VALUE(MID($D2789,2,20)),1000000000),1000000000))+ROW()/100000,"")</f>
        <v/>
      </c>
    </row>
    <row r="2790">
      <c r="F2790" s="14" t="n"/>
      <c r="N2790" s="8">
        <f>IF($D2790="","",M2790*V2790/100)</f>
        <v/>
      </c>
      <c r="O2790" s="8" t="n"/>
      <c r="U2790" s="8" t="n"/>
      <c r="V2790" s="8" t="n"/>
      <c r="Y2790">
        <f>IF($D2790="","",IF($AN2790=1,0,IF($AM2790=1,Settings!$C$6,Settings!$C$7))*100)</f>
        <v/>
      </c>
      <c r="Z2790" s="8">
        <f>IF($D2790="","",V2790*Y2790/100)</f>
        <v/>
      </c>
      <c r="AA2790" s="8">
        <f>IF($D2790="","",V2790-Z2790)</f>
        <v/>
      </c>
      <c r="AB2790" s="8">
        <f>IF($D2790="","",AA2790-N2790)</f>
        <v/>
      </c>
      <c r="AF2790" s="8" t="n"/>
      <c r="AI2790" s="14" t="n"/>
      <c r="AK2790">
        <f>IF($D2790="","",IF(COUNTIF($D$2:$D2790,$D2790)=1,1,0))</f>
        <v/>
      </c>
      <c r="AL2790">
        <f>IF($AK2790=1,SUMPRODUCT(--($AO$2:$AO$7001&lt;$AO2790))+1,"")</f>
        <v/>
      </c>
      <c r="AM2790">
        <f>IF($D2790="","",IF(OR($R2790=TRUE(),$R2790="TRUE"),1,0))</f>
        <v/>
      </c>
      <c r="AN2790">
        <f>IF($D2790="","",IF($X2790="Yes",1,0))</f>
        <v/>
      </c>
      <c r="AO2790">
        <f>IF($AK2790=1,IFERROR(IF(VALUE($D2790)&lt;100000000,VALUE($D2790),1000000000),IFERROR(IF(VALUE(MID($D2790,2,20))&lt;100000000,VALUE(MID($D2790,2,20)),1000000000),1000000000))+ROW()/100000,"")</f>
        <v/>
      </c>
    </row>
    <row r="2791">
      <c r="F2791" s="14" t="n"/>
      <c r="N2791" s="8">
        <f>IF($D2791="","",M2791*V2791/100)</f>
        <v/>
      </c>
      <c r="O2791" s="8" t="n"/>
      <c r="U2791" s="8" t="n"/>
      <c r="V2791" s="8" t="n"/>
      <c r="Y2791">
        <f>IF($D2791="","",IF($AN2791=1,0,IF($AM2791=1,Settings!$C$6,Settings!$C$7))*100)</f>
        <v/>
      </c>
      <c r="Z2791" s="8">
        <f>IF($D2791="","",V2791*Y2791/100)</f>
        <v/>
      </c>
      <c r="AA2791" s="8">
        <f>IF($D2791="","",V2791-Z2791)</f>
        <v/>
      </c>
      <c r="AB2791" s="8">
        <f>IF($D2791="","",AA2791-N2791)</f>
        <v/>
      </c>
      <c r="AF2791" s="8" t="n"/>
      <c r="AI2791" s="14" t="n"/>
      <c r="AK2791">
        <f>IF($D2791="","",IF(COUNTIF($D$2:$D2791,$D2791)=1,1,0))</f>
        <v/>
      </c>
      <c r="AL2791">
        <f>IF($AK2791=1,SUMPRODUCT(--($AO$2:$AO$7001&lt;$AO2791))+1,"")</f>
        <v/>
      </c>
      <c r="AM2791">
        <f>IF($D2791="","",IF(OR($R2791=TRUE(),$R2791="TRUE"),1,0))</f>
        <v/>
      </c>
      <c r="AN2791">
        <f>IF($D2791="","",IF($X2791="Yes",1,0))</f>
        <v/>
      </c>
      <c r="AO2791">
        <f>IF($AK2791=1,IFERROR(IF(VALUE($D2791)&lt;100000000,VALUE($D2791),1000000000),IFERROR(IF(VALUE(MID($D2791,2,20))&lt;100000000,VALUE(MID($D2791,2,20)),1000000000),1000000000))+ROW()/100000,"")</f>
        <v/>
      </c>
    </row>
    <row r="2792">
      <c r="F2792" s="14" t="n"/>
      <c r="N2792" s="8">
        <f>IF($D2792="","",M2792*V2792/100)</f>
        <v/>
      </c>
      <c r="O2792" s="8" t="n"/>
      <c r="U2792" s="8" t="n"/>
      <c r="V2792" s="8" t="n"/>
      <c r="Y2792">
        <f>IF($D2792="","",IF($AN2792=1,0,IF($AM2792=1,Settings!$C$6,Settings!$C$7))*100)</f>
        <v/>
      </c>
      <c r="Z2792" s="8">
        <f>IF($D2792="","",V2792*Y2792/100)</f>
        <v/>
      </c>
      <c r="AA2792" s="8">
        <f>IF($D2792="","",V2792-Z2792)</f>
        <v/>
      </c>
      <c r="AB2792" s="8">
        <f>IF($D2792="","",AA2792-N2792)</f>
        <v/>
      </c>
      <c r="AF2792" s="8" t="n"/>
      <c r="AI2792" s="14" t="n"/>
      <c r="AK2792">
        <f>IF($D2792="","",IF(COUNTIF($D$2:$D2792,$D2792)=1,1,0))</f>
        <v/>
      </c>
      <c r="AL2792">
        <f>IF($AK2792=1,SUMPRODUCT(--($AO$2:$AO$7001&lt;$AO2792))+1,"")</f>
        <v/>
      </c>
      <c r="AM2792">
        <f>IF($D2792="","",IF(OR($R2792=TRUE(),$R2792="TRUE"),1,0))</f>
        <v/>
      </c>
      <c r="AN2792">
        <f>IF($D2792="","",IF($X2792="Yes",1,0))</f>
        <v/>
      </c>
      <c r="AO2792">
        <f>IF($AK2792=1,IFERROR(IF(VALUE($D2792)&lt;100000000,VALUE($D2792),1000000000),IFERROR(IF(VALUE(MID($D2792,2,20))&lt;100000000,VALUE(MID($D2792,2,20)),1000000000),1000000000))+ROW()/100000,"")</f>
        <v/>
      </c>
    </row>
    <row r="2793">
      <c r="F2793" s="14" t="n"/>
      <c r="N2793" s="8">
        <f>IF($D2793="","",M2793*V2793/100)</f>
        <v/>
      </c>
      <c r="O2793" s="8" t="n"/>
      <c r="U2793" s="8" t="n"/>
      <c r="V2793" s="8" t="n"/>
      <c r="Y2793">
        <f>IF($D2793="","",IF($AN2793=1,0,IF($AM2793=1,Settings!$C$6,Settings!$C$7))*100)</f>
        <v/>
      </c>
      <c r="Z2793" s="8">
        <f>IF($D2793="","",V2793*Y2793/100)</f>
        <v/>
      </c>
      <c r="AA2793" s="8">
        <f>IF($D2793="","",V2793-Z2793)</f>
        <v/>
      </c>
      <c r="AB2793" s="8">
        <f>IF($D2793="","",AA2793-N2793)</f>
        <v/>
      </c>
      <c r="AF2793" s="8" t="n"/>
      <c r="AI2793" s="14" t="n"/>
      <c r="AK2793">
        <f>IF($D2793="","",IF(COUNTIF($D$2:$D2793,$D2793)=1,1,0))</f>
        <v/>
      </c>
      <c r="AL2793">
        <f>IF($AK2793=1,SUMPRODUCT(--($AO$2:$AO$7001&lt;$AO2793))+1,"")</f>
        <v/>
      </c>
      <c r="AM2793">
        <f>IF($D2793="","",IF(OR($R2793=TRUE(),$R2793="TRUE"),1,0))</f>
        <v/>
      </c>
      <c r="AN2793">
        <f>IF($D2793="","",IF($X2793="Yes",1,0))</f>
        <v/>
      </c>
      <c r="AO2793">
        <f>IF($AK2793=1,IFERROR(IF(VALUE($D2793)&lt;100000000,VALUE($D2793),1000000000),IFERROR(IF(VALUE(MID($D2793,2,20))&lt;100000000,VALUE(MID($D2793,2,20)),1000000000),1000000000))+ROW()/100000,"")</f>
        <v/>
      </c>
    </row>
    <row r="2794">
      <c r="F2794" s="14" t="n"/>
      <c r="N2794" s="8">
        <f>IF($D2794="","",M2794*V2794/100)</f>
        <v/>
      </c>
      <c r="O2794" s="8" t="n"/>
      <c r="U2794" s="8" t="n"/>
      <c r="V2794" s="8" t="n"/>
      <c r="Y2794">
        <f>IF($D2794="","",IF($AN2794=1,0,IF($AM2794=1,Settings!$C$6,Settings!$C$7))*100)</f>
        <v/>
      </c>
      <c r="Z2794" s="8">
        <f>IF($D2794="","",V2794*Y2794/100)</f>
        <v/>
      </c>
      <c r="AA2794" s="8">
        <f>IF($D2794="","",V2794-Z2794)</f>
        <v/>
      </c>
      <c r="AB2794" s="8">
        <f>IF($D2794="","",AA2794-N2794)</f>
        <v/>
      </c>
      <c r="AF2794" s="8" t="n"/>
      <c r="AI2794" s="14" t="n"/>
      <c r="AK2794">
        <f>IF($D2794="","",IF(COUNTIF($D$2:$D2794,$D2794)=1,1,0))</f>
        <v/>
      </c>
      <c r="AL2794">
        <f>IF($AK2794=1,SUMPRODUCT(--($AO$2:$AO$7001&lt;$AO2794))+1,"")</f>
        <v/>
      </c>
      <c r="AM2794">
        <f>IF($D2794="","",IF(OR($R2794=TRUE(),$R2794="TRUE"),1,0))</f>
        <v/>
      </c>
      <c r="AN2794">
        <f>IF($D2794="","",IF($X2794="Yes",1,0))</f>
        <v/>
      </c>
      <c r="AO2794">
        <f>IF($AK2794=1,IFERROR(IF(VALUE($D2794)&lt;100000000,VALUE($D2794),1000000000),IFERROR(IF(VALUE(MID($D2794,2,20))&lt;100000000,VALUE(MID($D2794,2,20)),1000000000),1000000000))+ROW()/100000,"")</f>
        <v/>
      </c>
    </row>
    <row r="2795">
      <c r="F2795" s="14" t="n"/>
      <c r="N2795" s="8">
        <f>IF($D2795="","",M2795*V2795/100)</f>
        <v/>
      </c>
      <c r="O2795" s="8" t="n"/>
      <c r="U2795" s="8" t="n"/>
      <c r="V2795" s="8" t="n"/>
      <c r="Y2795">
        <f>IF($D2795="","",IF($AN2795=1,0,IF($AM2795=1,Settings!$C$6,Settings!$C$7))*100)</f>
        <v/>
      </c>
      <c r="Z2795" s="8">
        <f>IF($D2795="","",V2795*Y2795/100)</f>
        <v/>
      </c>
      <c r="AA2795" s="8">
        <f>IF($D2795="","",V2795-Z2795)</f>
        <v/>
      </c>
      <c r="AB2795" s="8">
        <f>IF($D2795="","",AA2795-N2795)</f>
        <v/>
      </c>
      <c r="AF2795" s="8" t="n"/>
      <c r="AI2795" s="14" t="n"/>
      <c r="AK2795">
        <f>IF($D2795="","",IF(COUNTIF($D$2:$D2795,$D2795)=1,1,0))</f>
        <v/>
      </c>
      <c r="AL2795">
        <f>IF($AK2795=1,SUMPRODUCT(--($AO$2:$AO$7001&lt;$AO2795))+1,"")</f>
        <v/>
      </c>
      <c r="AM2795">
        <f>IF($D2795="","",IF(OR($R2795=TRUE(),$R2795="TRUE"),1,0))</f>
        <v/>
      </c>
      <c r="AN2795">
        <f>IF($D2795="","",IF($X2795="Yes",1,0))</f>
        <v/>
      </c>
      <c r="AO2795">
        <f>IF($AK2795=1,IFERROR(IF(VALUE($D2795)&lt;100000000,VALUE($D2795),1000000000),IFERROR(IF(VALUE(MID($D2795,2,20))&lt;100000000,VALUE(MID($D2795,2,20)),1000000000),1000000000))+ROW()/100000,"")</f>
        <v/>
      </c>
    </row>
    <row r="2796">
      <c r="F2796" s="14" t="n"/>
      <c r="N2796" s="8">
        <f>IF($D2796="","",M2796*V2796/100)</f>
        <v/>
      </c>
      <c r="O2796" s="8" t="n"/>
      <c r="U2796" s="8" t="n"/>
      <c r="V2796" s="8" t="n"/>
      <c r="Y2796">
        <f>IF($D2796="","",IF($AN2796=1,0,IF($AM2796=1,Settings!$C$6,Settings!$C$7))*100)</f>
        <v/>
      </c>
      <c r="Z2796" s="8">
        <f>IF($D2796="","",V2796*Y2796/100)</f>
        <v/>
      </c>
      <c r="AA2796" s="8">
        <f>IF($D2796="","",V2796-Z2796)</f>
        <v/>
      </c>
      <c r="AB2796" s="8">
        <f>IF($D2796="","",AA2796-N2796)</f>
        <v/>
      </c>
      <c r="AF2796" s="8" t="n"/>
      <c r="AI2796" s="14" t="n"/>
      <c r="AK2796">
        <f>IF($D2796="","",IF(COUNTIF($D$2:$D2796,$D2796)=1,1,0))</f>
        <v/>
      </c>
      <c r="AL2796">
        <f>IF($AK2796=1,SUMPRODUCT(--($AO$2:$AO$7001&lt;$AO2796))+1,"")</f>
        <v/>
      </c>
      <c r="AM2796">
        <f>IF($D2796="","",IF(OR($R2796=TRUE(),$R2796="TRUE"),1,0))</f>
        <v/>
      </c>
      <c r="AN2796">
        <f>IF($D2796="","",IF($X2796="Yes",1,0))</f>
        <v/>
      </c>
      <c r="AO2796">
        <f>IF($AK2796=1,IFERROR(IF(VALUE($D2796)&lt;100000000,VALUE($D2796),1000000000),IFERROR(IF(VALUE(MID($D2796,2,20))&lt;100000000,VALUE(MID($D2796,2,20)),1000000000),1000000000))+ROW()/100000,"")</f>
        <v/>
      </c>
    </row>
    <row r="2797">
      <c r="F2797" s="14" t="n"/>
      <c r="N2797" s="8">
        <f>IF($D2797="","",M2797*V2797/100)</f>
        <v/>
      </c>
      <c r="O2797" s="8" t="n"/>
      <c r="U2797" s="8" t="n"/>
      <c r="V2797" s="8" t="n"/>
      <c r="Y2797">
        <f>IF($D2797="","",IF($AN2797=1,0,IF($AM2797=1,Settings!$C$6,Settings!$C$7))*100)</f>
        <v/>
      </c>
      <c r="Z2797" s="8">
        <f>IF($D2797="","",V2797*Y2797/100)</f>
        <v/>
      </c>
      <c r="AA2797" s="8">
        <f>IF($D2797="","",V2797-Z2797)</f>
        <v/>
      </c>
      <c r="AB2797" s="8">
        <f>IF($D2797="","",AA2797-N2797)</f>
        <v/>
      </c>
      <c r="AF2797" s="8" t="n"/>
      <c r="AI2797" s="14" t="n"/>
      <c r="AK2797">
        <f>IF($D2797="","",IF(COUNTIF($D$2:$D2797,$D2797)=1,1,0))</f>
        <v/>
      </c>
      <c r="AL2797">
        <f>IF($AK2797=1,SUMPRODUCT(--($AO$2:$AO$7001&lt;$AO2797))+1,"")</f>
        <v/>
      </c>
      <c r="AM2797">
        <f>IF($D2797="","",IF(OR($R2797=TRUE(),$R2797="TRUE"),1,0))</f>
        <v/>
      </c>
      <c r="AN2797">
        <f>IF($D2797="","",IF($X2797="Yes",1,0))</f>
        <v/>
      </c>
      <c r="AO2797">
        <f>IF($AK2797=1,IFERROR(IF(VALUE($D2797)&lt;100000000,VALUE($D2797),1000000000),IFERROR(IF(VALUE(MID($D2797,2,20))&lt;100000000,VALUE(MID($D2797,2,20)),1000000000),1000000000))+ROW()/100000,"")</f>
        <v/>
      </c>
    </row>
    <row r="2798">
      <c r="F2798" s="14" t="n"/>
      <c r="N2798" s="8">
        <f>IF($D2798="","",M2798*V2798/100)</f>
        <v/>
      </c>
      <c r="O2798" s="8" t="n"/>
      <c r="U2798" s="8" t="n"/>
      <c r="V2798" s="8" t="n"/>
      <c r="Y2798">
        <f>IF($D2798="","",IF($AN2798=1,0,IF($AM2798=1,Settings!$C$6,Settings!$C$7))*100)</f>
        <v/>
      </c>
      <c r="Z2798" s="8">
        <f>IF($D2798="","",V2798*Y2798/100)</f>
        <v/>
      </c>
      <c r="AA2798" s="8">
        <f>IF($D2798="","",V2798-Z2798)</f>
        <v/>
      </c>
      <c r="AB2798" s="8">
        <f>IF($D2798="","",AA2798-N2798)</f>
        <v/>
      </c>
      <c r="AF2798" s="8" t="n"/>
      <c r="AI2798" s="14" t="n"/>
      <c r="AK2798">
        <f>IF($D2798="","",IF(COUNTIF($D$2:$D2798,$D2798)=1,1,0))</f>
        <v/>
      </c>
      <c r="AL2798">
        <f>IF($AK2798=1,SUMPRODUCT(--($AO$2:$AO$7001&lt;$AO2798))+1,"")</f>
        <v/>
      </c>
      <c r="AM2798">
        <f>IF($D2798="","",IF(OR($R2798=TRUE(),$R2798="TRUE"),1,0))</f>
        <v/>
      </c>
      <c r="AN2798">
        <f>IF($D2798="","",IF($X2798="Yes",1,0))</f>
        <v/>
      </c>
      <c r="AO2798">
        <f>IF($AK2798=1,IFERROR(IF(VALUE($D2798)&lt;100000000,VALUE($D2798),1000000000),IFERROR(IF(VALUE(MID($D2798,2,20))&lt;100000000,VALUE(MID($D2798,2,20)),1000000000),1000000000))+ROW()/100000,"")</f>
        <v/>
      </c>
    </row>
    <row r="2799">
      <c r="F2799" s="14" t="n"/>
      <c r="N2799" s="8">
        <f>IF($D2799="","",M2799*V2799/100)</f>
        <v/>
      </c>
      <c r="O2799" s="8" t="n"/>
      <c r="U2799" s="8" t="n"/>
      <c r="V2799" s="8" t="n"/>
      <c r="Y2799">
        <f>IF($D2799="","",IF($AN2799=1,0,IF($AM2799=1,Settings!$C$6,Settings!$C$7))*100)</f>
        <v/>
      </c>
      <c r="Z2799" s="8">
        <f>IF($D2799="","",V2799*Y2799/100)</f>
        <v/>
      </c>
      <c r="AA2799" s="8">
        <f>IF($D2799="","",V2799-Z2799)</f>
        <v/>
      </c>
      <c r="AB2799" s="8">
        <f>IF($D2799="","",AA2799-N2799)</f>
        <v/>
      </c>
      <c r="AF2799" s="8" t="n"/>
      <c r="AI2799" s="14" t="n"/>
      <c r="AK2799">
        <f>IF($D2799="","",IF(COUNTIF($D$2:$D2799,$D2799)=1,1,0))</f>
        <v/>
      </c>
      <c r="AL2799">
        <f>IF($AK2799=1,SUMPRODUCT(--($AO$2:$AO$7001&lt;$AO2799))+1,"")</f>
        <v/>
      </c>
      <c r="AM2799">
        <f>IF($D2799="","",IF(OR($R2799=TRUE(),$R2799="TRUE"),1,0))</f>
        <v/>
      </c>
      <c r="AN2799">
        <f>IF($D2799="","",IF($X2799="Yes",1,0))</f>
        <v/>
      </c>
      <c r="AO2799">
        <f>IF($AK2799=1,IFERROR(IF(VALUE($D2799)&lt;100000000,VALUE($D2799),1000000000),IFERROR(IF(VALUE(MID($D2799,2,20))&lt;100000000,VALUE(MID($D2799,2,20)),1000000000),1000000000))+ROW()/100000,"")</f>
        <v/>
      </c>
    </row>
    <row r="2800">
      <c r="F2800" s="14" t="n"/>
      <c r="N2800" s="8">
        <f>IF($D2800="","",M2800*V2800/100)</f>
        <v/>
      </c>
      <c r="O2800" s="8" t="n"/>
      <c r="U2800" s="8" t="n"/>
      <c r="V2800" s="8" t="n"/>
      <c r="Y2800">
        <f>IF($D2800="","",IF($AN2800=1,0,IF($AM2800=1,Settings!$C$6,Settings!$C$7))*100)</f>
        <v/>
      </c>
      <c r="Z2800" s="8">
        <f>IF($D2800="","",V2800*Y2800/100)</f>
        <v/>
      </c>
      <c r="AA2800" s="8">
        <f>IF($D2800="","",V2800-Z2800)</f>
        <v/>
      </c>
      <c r="AB2800" s="8">
        <f>IF($D2800="","",AA2800-N2800)</f>
        <v/>
      </c>
      <c r="AF2800" s="8" t="n"/>
      <c r="AI2800" s="14" t="n"/>
      <c r="AK2800">
        <f>IF($D2800="","",IF(COUNTIF($D$2:$D2800,$D2800)=1,1,0))</f>
        <v/>
      </c>
      <c r="AL2800">
        <f>IF($AK2800=1,SUMPRODUCT(--($AO$2:$AO$7001&lt;$AO2800))+1,"")</f>
        <v/>
      </c>
      <c r="AM2800">
        <f>IF($D2800="","",IF(OR($R2800=TRUE(),$R2800="TRUE"),1,0))</f>
        <v/>
      </c>
      <c r="AN2800">
        <f>IF($D2800="","",IF($X2800="Yes",1,0))</f>
        <v/>
      </c>
      <c r="AO2800">
        <f>IF($AK2800=1,IFERROR(IF(VALUE($D2800)&lt;100000000,VALUE($D2800),1000000000),IFERROR(IF(VALUE(MID($D2800,2,20))&lt;100000000,VALUE(MID($D2800,2,20)),1000000000),1000000000))+ROW()/100000,"")</f>
        <v/>
      </c>
    </row>
    <row r="2801">
      <c r="F2801" s="14" t="n"/>
      <c r="N2801" s="8">
        <f>IF($D2801="","",M2801*V2801/100)</f>
        <v/>
      </c>
      <c r="O2801" s="8" t="n"/>
      <c r="U2801" s="8" t="n"/>
      <c r="V2801" s="8" t="n"/>
      <c r="Y2801">
        <f>IF($D2801="","",IF($AN2801=1,0,IF($AM2801=1,Settings!$C$6,Settings!$C$7))*100)</f>
        <v/>
      </c>
      <c r="Z2801" s="8">
        <f>IF($D2801="","",V2801*Y2801/100)</f>
        <v/>
      </c>
      <c r="AA2801" s="8">
        <f>IF($D2801="","",V2801-Z2801)</f>
        <v/>
      </c>
      <c r="AB2801" s="8">
        <f>IF($D2801="","",AA2801-N2801)</f>
        <v/>
      </c>
      <c r="AF2801" s="8" t="n"/>
      <c r="AI2801" s="14" t="n"/>
      <c r="AK2801">
        <f>IF($D2801="","",IF(COUNTIF($D$2:$D2801,$D2801)=1,1,0))</f>
        <v/>
      </c>
      <c r="AL2801">
        <f>IF($AK2801=1,SUMPRODUCT(--($AO$2:$AO$7001&lt;$AO2801))+1,"")</f>
        <v/>
      </c>
      <c r="AM2801">
        <f>IF($D2801="","",IF(OR($R2801=TRUE(),$R2801="TRUE"),1,0))</f>
        <v/>
      </c>
      <c r="AN2801">
        <f>IF($D2801="","",IF($X2801="Yes",1,0))</f>
        <v/>
      </c>
      <c r="AO2801">
        <f>IF($AK2801=1,IFERROR(IF(VALUE($D2801)&lt;100000000,VALUE($D2801),1000000000),IFERROR(IF(VALUE(MID($D2801,2,20))&lt;100000000,VALUE(MID($D2801,2,20)),1000000000),1000000000))+ROW()/100000,"")</f>
        <v/>
      </c>
    </row>
    <row r="2802">
      <c r="F2802" s="14" t="n"/>
      <c r="N2802" s="8">
        <f>IF($D2802="","",M2802*V2802/100)</f>
        <v/>
      </c>
      <c r="O2802" s="8" t="n"/>
      <c r="U2802" s="8" t="n"/>
      <c r="V2802" s="8" t="n"/>
      <c r="Y2802">
        <f>IF($D2802="","",IF($AN2802=1,0,IF($AM2802=1,Settings!$C$6,Settings!$C$7))*100)</f>
        <v/>
      </c>
      <c r="Z2802" s="8">
        <f>IF($D2802="","",V2802*Y2802/100)</f>
        <v/>
      </c>
      <c r="AA2802" s="8">
        <f>IF($D2802="","",V2802-Z2802)</f>
        <v/>
      </c>
      <c r="AB2802" s="8">
        <f>IF($D2802="","",AA2802-N2802)</f>
        <v/>
      </c>
      <c r="AF2802" s="8" t="n"/>
      <c r="AI2802" s="14" t="n"/>
      <c r="AK2802">
        <f>IF($D2802="","",IF(COUNTIF($D$2:$D2802,$D2802)=1,1,0))</f>
        <v/>
      </c>
      <c r="AL2802">
        <f>IF($AK2802=1,SUMPRODUCT(--($AO$2:$AO$7001&lt;$AO2802))+1,"")</f>
        <v/>
      </c>
      <c r="AM2802">
        <f>IF($D2802="","",IF(OR($R2802=TRUE(),$R2802="TRUE"),1,0))</f>
        <v/>
      </c>
      <c r="AN2802">
        <f>IF($D2802="","",IF($X2802="Yes",1,0))</f>
        <v/>
      </c>
      <c r="AO2802">
        <f>IF($AK2802=1,IFERROR(IF(VALUE($D2802)&lt;100000000,VALUE($D2802),1000000000),IFERROR(IF(VALUE(MID($D2802,2,20))&lt;100000000,VALUE(MID($D2802,2,20)),1000000000),1000000000))+ROW()/100000,"")</f>
        <v/>
      </c>
    </row>
    <row r="2803">
      <c r="F2803" s="14" t="n"/>
      <c r="N2803" s="8">
        <f>IF($D2803="","",M2803*V2803/100)</f>
        <v/>
      </c>
      <c r="O2803" s="8" t="n"/>
      <c r="U2803" s="8" t="n"/>
      <c r="V2803" s="8" t="n"/>
      <c r="Y2803">
        <f>IF($D2803="","",IF($AN2803=1,0,IF($AM2803=1,Settings!$C$6,Settings!$C$7))*100)</f>
        <v/>
      </c>
      <c r="Z2803" s="8">
        <f>IF($D2803="","",V2803*Y2803/100)</f>
        <v/>
      </c>
      <c r="AA2803" s="8">
        <f>IF($D2803="","",V2803-Z2803)</f>
        <v/>
      </c>
      <c r="AB2803" s="8">
        <f>IF($D2803="","",AA2803-N2803)</f>
        <v/>
      </c>
      <c r="AF2803" s="8" t="n"/>
      <c r="AI2803" s="14" t="n"/>
      <c r="AK2803">
        <f>IF($D2803="","",IF(COUNTIF($D$2:$D2803,$D2803)=1,1,0))</f>
        <v/>
      </c>
      <c r="AL2803">
        <f>IF($AK2803=1,SUMPRODUCT(--($AO$2:$AO$7001&lt;$AO2803))+1,"")</f>
        <v/>
      </c>
      <c r="AM2803">
        <f>IF($D2803="","",IF(OR($R2803=TRUE(),$R2803="TRUE"),1,0))</f>
        <v/>
      </c>
      <c r="AN2803">
        <f>IF($D2803="","",IF($X2803="Yes",1,0))</f>
        <v/>
      </c>
      <c r="AO2803">
        <f>IF($AK2803=1,IFERROR(IF(VALUE($D2803)&lt;100000000,VALUE($D2803),1000000000),IFERROR(IF(VALUE(MID($D2803,2,20))&lt;100000000,VALUE(MID($D2803,2,20)),1000000000),1000000000))+ROW()/100000,"")</f>
        <v/>
      </c>
    </row>
    <row r="2804">
      <c r="F2804" s="14" t="n"/>
      <c r="N2804" s="8">
        <f>IF($D2804="","",M2804*V2804/100)</f>
        <v/>
      </c>
      <c r="O2804" s="8" t="n"/>
      <c r="U2804" s="8" t="n"/>
      <c r="V2804" s="8" t="n"/>
      <c r="Y2804">
        <f>IF($D2804="","",IF($AN2804=1,0,IF($AM2804=1,Settings!$C$6,Settings!$C$7))*100)</f>
        <v/>
      </c>
      <c r="Z2804" s="8">
        <f>IF($D2804="","",V2804*Y2804/100)</f>
        <v/>
      </c>
      <c r="AA2804" s="8">
        <f>IF($D2804="","",V2804-Z2804)</f>
        <v/>
      </c>
      <c r="AB2804" s="8">
        <f>IF($D2804="","",AA2804-N2804)</f>
        <v/>
      </c>
      <c r="AF2804" s="8" t="n"/>
      <c r="AI2804" s="14" t="n"/>
      <c r="AK2804">
        <f>IF($D2804="","",IF(COUNTIF($D$2:$D2804,$D2804)=1,1,0))</f>
        <v/>
      </c>
      <c r="AL2804">
        <f>IF($AK2804=1,SUMPRODUCT(--($AO$2:$AO$7001&lt;$AO2804))+1,"")</f>
        <v/>
      </c>
      <c r="AM2804">
        <f>IF($D2804="","",IF(OR($R2804=TRUE(),$R2804="TRUE"),1,0))</f>
        <v/>
      </c>
      <c r="AN2804">
        <f>IF($D2804="","",IF($X2804="Yes",1,0))</f>
        <v/>
      </c>
      <c r="AO2804">
        <f>IF($AK2804=1,IFERROR(IF(VALUE($D2804)&lt;100000000,VALUE($D2804),1000000000),IFERROR(IF(VALUE(MID($D2804,2,20))&lt;100000000,VALUE(MID($D2804,2,20)),1000000000),1000000000))+ROW()/100000,"")</f>
        <v/>
      </c>
    </row>
    <row r="2805">
      <c r="F2805" s="14" t="n"/>
      <c r="N2805" s="8">
        <f>IF($D2805="","",M2805*V2805/100)</f>
        <v/>
      </c>
      <c r="O2805" s="8" t="n"/>
      <c r="U2805" s="8" t="n"/>
      <c r="V2805" s="8" t="n"/>
      <c r="Y2805">
        <f>IF($D2805="","",IF($AN2805=1,0,IF($AM2805=1,Settings!$C$6,Settings!$C$7))*100)</f>
        <v/>
      </c>
      <c r="Z2805" s="8">
        <f>IF($D2805="","",V2805*Y2805/100)</f>
        <v/>
      </c>
      <c r="AA2805" s="8">
        <f>IF($D2805="","",V2805-Z2805)</f>
        <v/>
      </c>
      <c r="AB2805" s="8">
        <f>IF($D2805="","",AA2805-N2805)</f>
        <v/>
      </c>
      <c r="AF2805" s="8" t="n"/>
      <c r="AI2805" s="14" t="n"/>
      <c r="AK2805">
        <f>IF($D2805="","",IF(COUNTIF($D$2:$D2805,$D2805)=1,1,0))</f>
        <v/>
      </c>
      <c r="AL2805">
        <f>IF($AK2805=1,SUMPRODUCT(--($AO$2:$AO$7001&lt;$AO2805))+1,"")</f>
        <v/>
      </c>
      <c r="AM2805">
        <f>IF($D2805="","",IF(OR($R2805=TRUE(),$R2805="TRUE"),1,0))</f>
        <v/>
      </c>
      <c r="AN2805">
        <f>IF($D2805="","",IF($X2805="Yes",1,0))</f>
        <v/>
      </c>
      <c r="AO2805">
        <f>IF($AK2805=1,IFERROR(IF(VALUE($D2805)&lt;100000000,VALUE($D2805),1000000000),IFERROR(IF(VALUE(MID($D2805,2,20))&lt;100000000,VALUE(MID($D2805,2,20)),1000000000),1000000000))+ROW()/100000,"")</f>
        <v/>
      </c>
    </row>
    <row r="2806">
      <c r="F2806" s="14" t="n"/>
      <c r="N2806" s="8">
        <f>IF($D2806="","",M2806*V2806/100)</f>
        <v/>
      </c>
      <c r="O2806" s="8" t="n"/>
      <c r="U2806" s="8" t="n"/>
      <c r="V2806" s="8" t="n"/>
      <c r="Y2806">
        <f>IF($D2806="","",IF($AN2806=1,0,IF($AM2806=1,Settings!$C$6,Settings!$C$7))*100)</f>
        <v/>
      </c>
      <c r="Z2806" s="8">
        <f>IF($D2806="","",V2806*Y2806/100)</f>
        <v/>
      </c>
      <c r="AA2806" s="8">
        <f>IF($D2806="","",V2806-Z2806)</f>
        <v/>
      </c>
      <c r="AB2806" s="8">
        <f>IF($D2806="","",AA2806-N2806)</f>
        <v/>
      </c>
      <c r="AF2806" s="8" t="n"/>
      <c r="AI2806" s="14" t="n"/>
      <c r="AK2806">
        <f>IF($D2806="","",IF(COUNTIF($D$2:$D2806,$D2806)=1,1,0))</f>
        <v/>
      </c>
      <c r="AL2806">
        <f>IF($AK2806=1,SUMPRODUCT(--($AO$2:$AO$7001&lt;$AO2806))+1,"")</f>
        <v/>
      </c>
      <c r="AM2806">
        <f>IF($D2806="","",IF(OR($R2806=TRUE(),$R2806="TRUE"),1,0))</f>
        <v/>
      </c>
      <c r="AN2806">
        <f>IF($D2806="","",IF($X2806="Yes",1,0))</f>
        <v/>
      </c>
      <c r="AO2806">
        <f>IF($AK2806=1,IFERROR(IF(VALUE($D2806)&lt;100000000,VALUE($D2806),1000000000),IFERROR(IF(VALUE(MID($D2806,2,20))&lt;100000000,VALUE(MID($D2806,2,20)),1000000000),1000000000))+ROW()/100000,"")</f>
        <v/>
      </c>
    </row>
    <row r="2807">
      <c r="F2807" s="14" t="n"/>
      <c r="N2807" s="8">
        <f>IF($D2807="","",M2807*V2807/100)</f>
        <v/>
      </c>
      <c r="O2807" s="8" t="n"/>
      <c r="U2807" s="8" t="n"/>
      <c r="V2807" s="8" t="n"/>
      <c r="Y2807">
        <f>IF($D2807="","",IF($AN2807=1,0,IF($AM2807=1,Settings!$C$6,Settings!$C$7))*100)</f>
        <v/>
      </c>
      <c r="Z2807" s="8">
        <f>IF($D2807="","",V2807*Y2807/100)</f>
        <v/>
      </c>
      <c r="AA2807" s="8">
        <f>IF($D2807="","",V2807-Z2807)</f>
        <v/>
      </c>
      <c r="AB2807" s="8">
        <f>IF($D2807="","",AA2807-N2807)</f>
        <v/>
      </c>
      <c r="AF2807" s="8" t="n"/>
      <c r="AI2807" s="14" t="n"/>
      <c r="AK2807">
        <f>IF($D2807="","",IF(COUNTIF($D$2:$D2807,$D2807)=1,1,0))</f>
        <v/>
      </c>
      <c r="AL2807">
        <f>IF($AK2807=1,SUMPRODUCT(--($AO$2:$AO$7001&lt;$AO2807))+1,"")</f>
        <v/>
      </c>
      <c r="AM2807">
        <f>IF($D2807="","",IF(OR($R2807=TRUE(),$R2807="TRUE"),1,0))</f>
        <v/>
      </c>
      <c r="AN2807">
        <f>IF($D2807="","",IF($X2807="Yes",1,0))</f>
        <v/>
      </c>
      <c r="AO2807">
        <f>IF($AK2807=1,IFERROR(IF(VALUE($D2807)&lt;100000000,VALUE($D2807),1000000000),IFERROR(IF(VALUE(MID($D2807,2,20))&lt;100000000,VALUE(MID($D2807,2,20)),1000000000),1000000000))+ROW()/100000,"")</f>
        <v/>
      </c>
    </row>
    <row r="2808">
      <c r="F2808" s="14" t="n"/>
      <c r="N2808" s="8">
        <f>IF($D2808="","",M2808*V2808/100)</f>
        <v/>
      </c>
      <c r="O2808" s="8" t="n"/>
      <c r="U2808" s="8" t="n"/>
      <c r="V2808" s="8" t="n"/>
      <c r="Y2808">
        <f>IF($D2808="","",IF($AN2808=1,0,IF($AM2808=1,Settings!$C$6,Settings!$C$7))*100)</f>
        <v/>
      </c>
      <c r="Z2808" s="8">
        <f>IF($D2808="","",V2808*Y2808/100)</f>
        <v/>
      </c>
      <c r="AA2808" s="8">
        <f>IF($D2808="","",V2808-Z2808)</f>
        <v/>
      </c>
      <c r="AB2808" s="8">
        <f>IF($D2808="","",AA2808-N2808)</f>
        <v/>
      </c>
      <c r="AF2808" s="8" t="n"/>
      <c r="AI2808" s="14" t="n"/>
      <c r="AK2808">
        <f>IF($D2808="","",IF(COUNTIF($D$2:$D2808,$D2808)=1,1,0))</f>
        <v/>
      </c>
      <c r="AL2808">
        <f>IF($AK2808=1,SUMPRODUCT(--($AO$2:$AO$7001&lt;$AO2808))+1,"")</f>
        <v/>
      </c>
      <c r="AM2808">
        <f>IF($D2808="","",IF(OR($R2808=TRUE(),$R2808="TRUE"),1,0))</f>
        <v/>
      </c>
      <c r="AN2808">
        <f>IF($D2808="","",IF($X2808="Yes",1,0))</f>
        <v/>
      </c>
      <c r="AO2808">
        <f>IF($AK2808=1,IFERROR(IF(VALUE($D2808)&lt;100000000,VALUE($D2808),1000000000),IFERROR(IF(VALUE(MID($D2808,2,20))&lt;100000000,VALUE(MID($D2808,2,20)),1000000000),1000000000))+ROW()/100000,"")</f>
        <v/>
      </c>
    </row>
    <row r="2809">
      <c r="F2809" s="14" t="n"/>
      <c r="N2809" s="8">
        <f>IF($D2809="","",M2809*V2809/100)</f>
        <v/>
      </c>
      <c r="O2809" s="8" t="n"/>
      <c r="U2809" s="8" t="n"/>
      <c r="V2809" s="8" t="n"/>
      <c r="Y2809">
        <f>IF($D2809="","",IF($AN2809=1,0,IF($AM2809=1,Settings!$C$6,Settings!$C$7))*100)</f>
        <v/>
      </c>
      <c r="Z2809" s="8">
        <f>IF($D2809="","",V2809*Y2809/100)</f>
        <v/>
      </c>
      <c r="AA2809" s="8">
        <f>IF($D2809="","",V2809-Z2809)</f>
        <v/>
      </c>
      <c r="AB2809" s="8">
        <f>IF($D2809="","",AA2809-N2809)</f>
        <v/>
      </c>
      <c r="AF2809" s="8" t="n"/>
      <c r="AI2809" s="14" t="n"/>
      <c r="AK2809">
        <f>IF($D2809="","",IF(COUNTIF($D$2:$D2809,$D2809)=1,1,0))</f>
        <v/>
      </c>
      <c r="AL2809">
        <f>IF($AK2809=1,SUMPRODUCT(--($AO$2:$AO$7001&lt;$AO2809))+1,"")</f>
        <v/>
      </c>
      <c r="AM2809">
        <f>IF($D2809="","",IF(OR($R2809=TRUE(),$R2809="TRUE"),1,0))</f>
        <v/>
      </c>
      <c r="AN2809">
        <f>IF($D2809="","",IF($X2809="Yes",1,0))</f>
        <v/>
      </c>
      <c r="AO2809">
        <f>IF($AK2809=1,IFERROR(IF(VALUE($D2809)&lt;100000000,VALUE($D2809),1000000000),IFERROR(IF(VALUE(MID($D2809,2,20))&lt;100000000,VALUE(MID($D2809,2,20)),1000000000),1000000000))+ROW()/100000,"")</f>
        <v/>
      </c>
    </row>
    <row r="2810">
      <c r="F2810" s="14" t="n"/>
      <c r="N2810" s="8">
        <f>IF($D2810="","",M2810*V2810/100)</f>
        <v/>
      </c>
      <c r="O2810" s="8" t="n"/>
      <c r="U2810" s="8" t="n"/>
      <c r="V2810" s="8" t="n"/>
      <c r="Y2810">
        <f>IF($D2810="","",IF($AN2810=1,0,IF($AM2810=1,Settings!$C$6,Settings!$C$7))*100)</f>
        <v/>
      </c>
      <c r="Z2810" s="8">
        <f>IF($D2810="","",V2810*Y2810/100)</f>
        <v/>
      </c>
      <c r="AA2810" s="8">
        <f>IF($D2810="","",V2810-Z2810)</f>
        <v/>
      </c>
      <c r="AB2810" s="8">
        <f>IF($D2810="","",AA2810-N2810)</f>
        <v/>
      </c>
      <c r="AF2810" s="8" t="n"/>
      <c r="AI2810" s="14" t="n"/>
      <c r="AK2810">
        <f>IF($D2810="","",IF(COUNTIF($D$2:$D2810,$D2810)=1,1,0))</f>
        <v/>
      </c>
      <c r="AL2810">
        <f>IF($AK2810=1,SUMPRODUCT(--($AO$2:$AO$7001&lt;$AO2810))+1,"")</f>
        <v/>
      </c>
      <c r="AM2810">
        <f>IF($D2810="","",IF(OR($R2810=TRUE(),$R2810="TRUE"),1,0))</f>
        <v/>
      </c>
      <c r="AN2810">
        <f>IF($D2810="","",IF($X2810="Yes",1,0))</f>
        <v/>
      </c>
      <c r="AO2810">
        <f>IF($AK2810=1,IFERROR(IF(VALUE($D2810)&lt;100000000,VALUE($D2810),1000000000),IFERROR(IF(VALUE(MID($D2810,2,20))&lt;100000000,VALUE(MID($D2810,2,20)),1000000000),1000000000))+ROW()/100000,"")</f>
        <v/>
      </c>
    </row>
    <row r="2811">
      <c r="F2811" s="14" t="n"/>
      <c r="N2811" s="8">
        <f>IF($D2811="","",M2811*V2811/100)</f>
        <v/>
      </c>
      <c r="O2811" s="8" t="n"/>
      <c r="U2811" s="8" t="n"/>
      <c r="V2811" s="8" t="n"/>
      <c r="Y2811">
        <f>IF($D2811="","",IF($AN2811=1,0,IF($AM2811=1,Settings!$C$6,Settings!$C$7))*100)</f>
        <v/>
      </c>
      <c r="Z2811" s="8">
        <f>IF($D2811="","",V2811*Y2811/100)</f>
        <v/>
      </c>
      <c r="AA2811" s="8">
        <f>IF($D2811="","",V2811-Z2811)</f>
        <v/>
      </c>
      <c r="AB2811" s="8">
        <f>IF($D2811="","",AA2811-N2811)</f>
        <v/>
      </c>
      <c r="AF2811" s="8" t="n"/>
      <c r="AI2811" s="14" t="n"/>
      <c r="AK2811">
        <f>IF($D2811="","",IF(COUNTIF($D$2:$D2811,$D2811)=1,1,0))</f>
        <v/>
      </c>
      <c r="AL2811">
        <f>IF($AK2811=1,SUMPRODUCT(--($AO$2:$AO$7001&lt;$AO2811))+1,"")</f>
        <v/>
      </c>
      <c r="AM2811">
        <f>IF($D2811="","",IF(OR($R2811=TRUE(),$R2811="TRUE"),1,0))</f>
        <v/>
      </c>
      <c r="AN2811">
        <f>IF($D2811="","",IF($X2811="Yes",1,0))</f>
        <v/>
      </c>
      <c r="AO2811">
        <f>IF($AK2811=1,IFERROR(IF(VALUE($D2811)&lt;100000000,VALUE($D2811),1000000000),IFERROR(IF(VALUE(MID($D2811,2,20))&lt;100000000,VALUE(MID($D2811,2,20)),1000000000),1000000000))+ROW()/100000,"")</f>
        <v/>
      </c>
    </row>
    <row r="2812">
      <c r="F2812" s="14" t="n"/>
      <c r="N2812" s="8">
        <f>IF($D2812="","",M2812*V2812/100)</f>
        <v/>
      </c>
      <c r="O2812" s="8" t="n"/>
      <c r="U2812" s="8" t="n"/>
      <c r="V2812" s="8" t="n"/>
      <c r="Y2812">
        <f>IF($D2812="","",IF($AN2812=1,0,IF($AM2812=1,Settings!$C$6,Settings!$C$7))*100)</f>
        <v/>
      </c>
      <c r="Z2812" s="8">
        <f>IF($D2812="","",V2812*Y2812/100)</f>
        <v/>
      </c>
      <c r="AA2812" s="8">
        <f>IF($D2812="","",V2812-Z2812)</f>
        <v/>
      </c>
      <c r="AB2812" s="8">
        <f>IF($D2812="","",AA2812-N2812)</f>
        <v/>
      </c>
      <c r="AF2812" s="8" t="n"/>
      <c r="AI2812" s="14" t="n"/>
      <c r="AK2812">
        <f>IF($D2812="","",IF(COUNTIF($D$2:$D2812,$D2812)=1,1,0))</f>
        <v/>
      </c>
      <c r="AL2812">
        <f>IF($AK2812=1,SUMPRODUCT(--($AO$2:$AO$7001&lt;$AO2812))+1,"")</f>
        <v/>
      </c>
      <c r="AM2812">
        <f>IF($D2812="","",IF(OR($R2812=TRUE(),$R2812="TRUE"),1,0))</f>
        <v/>
      </c>
      <c r="AN2812">
        <f>IF($D2812="","",IF($X2812="Yes",1,0))</f>
        <v/>
      </c>
      <c r="AO2812">
        <f>IF($AK2812=1,IFERROR(IF(VALUE($D2812)&lt;100000000,VALUE($D2812),1000000000),IFERROR(IF(VALUE(MID($D2812,2,20))&lt;100000000,VALUE(MID($D2812,2,20)),1000000000),1000000000))+ROW()/100000,"")</f>
        <v/>
      </c>
    </row>
    <row r="2813">
      <c r="F2813" s="14" t="n"/>
      <c r="N2813" s="8">
        <f>IF($D2813="","",M2813*V2813/100)</f>
        <v/>
      </c>
      <c r="O2813" s="8" t="n"/>
      <c r="U2813" s="8" t="n"/>
      <c r="V2813" s="8" t="n"/>
      <c r="Y2813">
        <f>IF($D2813="","",IF($AN2813=1,0,IF($AM2813=1,Settings!$C$6,Settings!$C$7))*100)</f>
        <v/>
      </c>
      <c r="Z2813" s="8">
        <f>IF($D2813="","",V2813*Y2813/100)</f>
        <v/>
      </c>
      <c r="AA2813" s="8">
        <f>IF($D2813="","",V2813-Z2813)</f>
        <v/>
      </c>
      <c r="AB2813" s="8">
        <f>IF($D2813="","",AA2813-N2813)</f>
        <v/>
      </c>
      <c r="AF2813" s="8" t="n"/>
      <c r="AI2813" s="14" t="n"/>
      <c r="AK2813">
        <f>IF($D2813="","",IF(COUNTIF($D$2:$D2813,$D2813)=1,1,0))</f>
        <v/>
      </c>
      <c r="AL2813">
        <f>IF($AK2813=1,SUMPRODUCT(--($AO$2:$AO$7001&lt;$AO2813))+1,"")</f>
        <v/>
      </c>
      <c r="AM2813">
        <f>IF($D2813="","",IF(OR($R2813=TRUE(),$R2813="TRUE"),1,0))</f>
        <v/>
      </c>
      <c r="AN2813">
        <f>IF($D2813="","",IF($X2813="Yes",1,0))</f>
        <v/>
      </c>
      <c r="AO2813">
        <f>IF($AK2813=1,IFERROR(IF(VALUE($D2813)&lt;100000000,VALUE($D2813),1000000000),IFERROR(IF(VALUE(MID($D2813,2,20))&lt;100000000,VALUE(MID($D2813,2,20)),1000000000),1000000000))+ROW()/100000,"")</f>
        <v/>
      </c>
    </row>
    <row r="2814">
      <c r="F2814" s="14" t="n"/>
      <c r="N2814" s="8">
        <f>IF($D2814="","",M2814*V2814/100)</f>
        <v/>
      </c>
      <c r="O2814" s="8" t="n"/>
      <c r="U2814" s="8" t="n"/>
      <c r="V2814" s="8" t="n"/>
      <c r="Y2814">
        <f>IF($D2814="","",IF($AN2814=1,0,IF($AM2814=1,Settings!$C$6,Settings!$C$7))*100)</f>
        <v/>
      </c>
      <c r="Z2814" s="8">
        <f>IF($D2814="","",V2814*Y2814/100)</f>
        <v/>
      </c>
      <c r="AA2814" s="8">
        <f>IF($D2814="","",V2814-Z2814)</f>
        <v/>
      </c>
      <c r="AB2814" s="8">
        <f>IF($D2814="","",AA2814-N2814)</f>
        <v/>
      </c>
      <c r="AF2814" s="8" t="n"/>
      <c r="AI2814" s="14" t="n"/>
      <c r="AK2814">
        <f>IF($D2814="","",IF(COUNTIF($D$2:$D2814,$D2814)=1,1,0))</f>
        <v/>
      </c>
      <c r="AL2814">
        <f>IF($AK2814=1,SUMPRODUCT(--($AO$2:$AO$7001&lt;$AO2814))+1,"")</f>
        <v/>
      </c>
      <c r="AM2814">
        <f>IF($D2814="","",IF(OR($R2814=TRUE(),$R2814="TRUE"),1,0))</f>
        <v/>
      </c>
      <c r="AN2814">
        <f>IF($D2814="","",IF($X2814="Yes",1,0))</f>
        <v/>
      </c>
      <c r="AO2814">
        <f>IF($AK2814=1,IFERROR(IF(VALUE($D2814)&lt;100000000,VALUE($D2814),1000000000),IFERROR(IF(VALUE(MID($D2814,2,20))&lt;100000000,VALUE(MID($D2814,2,20)),1000000000),1000000000))+ROW()/100000,"")</f>
        <v/>
      </c>
    </row>
    <row r="2815">
      <c r="F2815" s="14" t="n"/>
      <c r="N2815" s="8">
        <f>IF($D2815="","",M2815*V2815/100)</f>
        <v/>
      </c>
      <c r="O2815" s="8" t="n"/>
      <c r="U2815" s="8" t="n"/>
      <c r="V2815" s="8" t="n"/>
      <c r="Y2815">
        <f>IF($D2815="","",IF($AN2815=1,0,IF($AM2815=1,Settings!$C$6,Settings!$C$7))*100)</f>
        <v/>
      </c>
      <c r="Z2815" s="8">
        <f>IF($D2815="","",V2815*Y2815/100)</f>
        <v/>
      </c>
      <c r="AA2815" s="8">
        <f>IF($D2815="","",V2815-Z2815)</f>
        <v/>
      </c>
      <c r="AB2815" s="8">
        <f>IF($D2815="","",AA2815-N2815)</f>
        <v/>
      </c>
      <c r="AF2815" s="8" t="n"/>
      <c r="AI2815" s="14" t="n"/>
      <c r="AK2815">
        <f>IF($D2815="","",IF(COUNTIF($D$2:$D2815,$D2815)=1,1,0))</f>
        <v/>
      </c>
      <c r="AL2815">
        <f>IF($AK2815=1,SUMPRODUCT(--($AO$2:$AO$7001&lt;$AO2815))+1,"")</f>
        <v/>
      </c>
      <c r="AM2815">
        <f>IF($D2815="","",IF(OR($R2815=TRUE(),$R2815="TRUE"),1,0))</f>
        <v/>
      </c>
      <c r="AN2815">
        <f>IF($D2815="","",IF($X2815="Yes",1,0))</f>
        <v/>
      </c>
      <c r="AO2815">
        <f>IF($AK2815=1,IFERROR(IF(VALUE($D2815)&lt;100000000,VALUE($D2815),1000000000),IFERROR(IF(VALUE(MID($D2815,2,20))&lt;100000000,VALUE(MID($D2815,2,20)),1000000000),1000000000))+ROW()/100000,"")</f>
        <v/>
      </c>
    </row>
    <row r="2816">
      <c r="F2816" s="14" t="n"/>
      <c r="N2816" s="8">
        <f>IF($D2816="","",M2816*V2816/100)</f>
        <v/>
      </c>
      <c r="O2816" s="8" t="n"/>
      <c r="U2816" s="8" t="n"/>
      <c r="V2816" s="8" t="n"/>
      <c r="Y2816">
        <f>IF($D2816="","",IF($AN2816=1,0,IF($AM2816=1,Settings!$C$6,Settings!$C$7))*100)</f>
        <v/>
      </c>
      <c r="Z2816" s="8">
        <f>IF($D2816="","",V2816*Y2816/100)</f>
        <v/>
      </c>
      <c r="AA2816" s="8">
        <f>IF($D2816="","",V2816-Z2816)</f>
        <v/>
      </c>
      <c r="AB2816" s="8">
        <f>IF($D2816="","",AA2816-N2816)</f>
        <v/>
      </c>
      <c r="AF2816" s="8" t="n"/>
      <c r="AI2816" s="14" t="n"/>
      <c r="AK2816">
        <f>IF($D2816="","",IF(COUNTIF($D$2:$D2816,$D2816)=1,1,0))</f>
        <v/>
      </c>
      <c r="AL2816">
        <f>IF($AK2816=1,SUMPRODUCT(--($AO$2:$AO$7001&lt;$AO2816))+1,"")</f>
        <v/>
      </c>
      <c r="AM2816">
        <f>IF($D2816="","",IF(OR($R2816=TRUE(),$R2816="TRUE"),1,0))</f>
        <v/>
      </c>
      <c r="AN2816">
        <f>IF($D2816="","",IF($X2816="Yes",1,0))</f>
        <v/>
      </c>
      <c r="AO2816">
        <f>IF($AK2816=1,IFERROR(IF(VALUE($D2816)&lt;100000000,VALUE($D2816),1000000000),IFERROR(IF(VALUE(MID($D2816,2,20))&lt;100000000,VALUE(MID($D2816,2,20)),1000000000),1000000000))+ROW()/100000,"")</f>
        <v/>
      </c>
    </row>
    <row r="2817">
      <c r="F2817" s="14" t="n"/>
      <c r="N2817" s="8">
        <f>IF($D2817="","",M2817*V2817/100)</f>
        <v/>
      </c>
      <c r="O2817" s="8" t="n"/>
      <c r="U2817" s="8" t="n"/>
      <c r="V2817" s="8" t="n"/>
      <c r="Y2817">
        <f>IF($D2817="","",IF($AN2817=1,0,IF($AM2817=1,Settings!$C$6,Settings!$C$7))*100)</f>
        <v/>
      </c>
      <c r="Z2817" s="8">
        <f>IF($D2817="","",V2817*Y2817/100)</f>
        <v/>
      </c>
      <c r="AA2817" s="8">
        <f>IF($D2817="","",V2817-Z2817)</f>
        <v/>
      </c>
      <c r="AB2817" s="8">
        <f>IF($D2817="","",AA2817-N2817)</f>
        <v/>
      </c>
      <c r="AF2817" s="8" t="n"/>
      <c r="AI2817" s="14" t="n"/>
      <c r="AK2817">
        <f>IF($D2817="","",IF(COUNTIF($D$2:$D2817,$D2817)=1,1,0))</f>
        <v/>
      </c>
      <c r="AL2817">
        <f>IF($AK2817=1,SUMPRODUCT(--($AO$2:$AO$7001&lt;$AO2817))+1,"")</f>
        <v/>
      </c>
      <c r="AM2817">
        <f>IF($D2817="","",IF(OR($R2817=TRUE(),$R2817="TRUE"),1,0))</f>
        <v/>
      </c>
      <c r="AN2817">
        <f>IF($D2817="","",IF($X2817="Yes",1,0))</f>
        <v/>
      </c>
      <c r="AO2817">
        <f>IF($AK2817=1,IFERROR(IF(VALUE($D2817)&lt;100000000,VALUE($D2817),1000000000),IFERROR(IF(VALUE(MID($D2817,2,20))&lt;100000000,VALUE(MID($D2817,2,20)),1000000000),1000000000))+ROW()/100000,"")</f>
        <v/>
      </c>
    </row>
    <row r="2818">
      <c r="F2818" s="14" t="n"/>
      <c r="N2818" s="8">
        <f>IF($D2818="","",M2818*V2818/100)</f>
        <v/>
      </c>
      <c r="O2818" s="8" t="n"/>
      <c r="U2818" s="8" t="n"/>
      <c r="V2818" s="8" t="n"/>
      <c r="Y2818">
        <f>IF($D2818="","",IF($AN2818=1,0,IF($AM2818=1,Settings!$C$6,Settings!$C$7))*100)</f>
        <v/>
      </c>
      <c r="Z2818" s="8">
        <f>IF($D2818="","",V2818*Y2818/100)</f>
        <v/>
      </c>
      <c r="AA2818" s="8">
        <f>IF($D2818="","",V2818-Z2818)</f>
        <v/>
      </c>
      <c r="AB2818" s="8">
        <f>IF($D2818="","",AA2818-N2818)</f>
        <v/>
      </c>
      <c r="AF2818" s="8" t="n"/>
      <c r="AI2818" s="14" t="n"/>
      <c r="AK2818">
        <f>IF($D2818="","",IF(COUNTIF($D$2:$D2818,$D2818)=1,1,0))</f>
        <v/>
      </c>
      <c r="AL2818">
        <f>IF($AK2818=1,SUMPRODUCT(--($AO$2:$AO$7001&lt;$AO2818))+1,"")</f>
        <v/>
      </c>
      <c r="AM2818">
        <f>IF($D2818="","",IF(OR($R2818=TRUE(),$R2818="TRUE"),1,0))</f>
        <v/>
      </c>
      <c r="AN2818">
        <f>IF($D2818="","",IF($X2818="Yes",1,0))</f>
        <v/>
      </c>
      <c r="AO2818">
        <f>IF($AK2818=1,IFERROR(IF(VALUE($D2818)&lt;100000000,VALUE($D2818),1000000000),IFERROR(IF(VALUE(MID($D2818,2,20))&lt;100000000,VALUE(MID($D2818,2,20)),1000000000),1000000000))+ROW()/100000,"")</f>
        <v/>
      </c>
    </row>
    <row r="2819">
      <c r="F2819" s="14" t="n"/>
      <c r="N2819" s="8">
        <f>IF($D2819="","",M2819*V2819/100)</f>
        <v/>
      </c>
      <c r="O2819" s="8" t="n"/>
      <c r="U2819" s="8" t="n"/>
      <c r="V2819" s="8" t="n"/>
      <c r="Y2819">
        <f>IF($D2819="","",IF($AN2819=1,0,IF($AM2819=1,Settings!$C$6,Settings!$C$7))*100)</f>
        <v/>
      </c>
      <c r="Z2819" s="8">
        <f>IF($D2819="","",V2819*Y2819/100)</f>
        <v/>
      </c>
      <c r="AA2819" s="8">
        <f>IF($D2819="","",V2819-Z2819)</f>
        <v/>
      </c>
      <c r="AB2819" s="8">
        <f>IF($D2819="","",AA2819-N2819)</f>
        <v/>
      </c>
      <c r="AF2819" s="8" t="n"/>
      <c r="AI2819" s="14" t="n"/>
      <c r="AK2819">
        <f>IF($D2819="","",IF(COUNTIF($D$2:$D2819,$D2819)=1,1,0))</f>
        <v/>
      </c>
      <c r="AL2819">
        <f>IF($AK2819=1,SUMPRODUCT(--($AO$2:$AO$7001&lt;$AO2819))+1,"")</f>
        <v/>
      </c>
      <c r="AM2819">
        <f>IF($D2819="","",IF(OR($R2819=TRUE(),$R2819="TRUE"),1,0))</f>
        <v/>
      </c>
      <c r="AN2819">
        <f>IF($D2819="","",IF($X2819="Yes",1,0))</f>
        <v/>
      </c>
      <c r="AO2819">
        <f>IF($AK2819=1,IFERROR(IF(VALUE($D2819)&lt;100000000,VALUE($D2819),1000000000),IFERROR(IF(VALUE(MID($D2819,2,20))&lt;100000000,VALUE(MID($D2819,2,20)),1000000000),1000000000))+ROW()/100000,"")</f>
        <v/>
      </c>
    </row>
    <row r="2820">
      <c r="F2820" s="14" t="n"/>
      <c r="N2820" s="8">
        <f>IF($D2820="","",M2820*V2820/100)</f>
        <v/>
      </c>
      <c r="O2820" s="8" t="n"/>
      <c r="U2820" s="8" t="n"/>
      <c r="V2820" s="8" t="n"/>
      <c r="Y2820">
        <f>IF($D2820="","",IF($AN2820=1,0,IF($AM2820=1,Settings!$C$6,Settings!$C$7))*100)</f>
        <v/>
      </c>
      <c r="Z2820" s="8">
        <f>IF($D2820="","",V2820*Y2820/100)</f>
        <v/>
      </c>
      <c r="AA2820" s="8">
        <f>IF($D2820="","",V2820-Z2820)</f>
        <v/>
      </c>
      <c r="AB2820" s="8">
        <f>IF($D2820="","",AA2820-N2820)</f>
        <v/>
      </c>
      <c r="AF2820" s="8" t="n"/>
      <c r="AI2820" s="14" t="n"/>
      <c r="AK2820">
        <f>IF($D2820="","",IF(COUNTIF($D$2:$D2820,$D2820)=1,1,0))</f>
        <v/>
      </c>
      <c r="AL2820">
        <f>IF($AK2820=1,SUMPRODUCT(--($AO$2:$AO$7001&lt;$AO2820))+1,"")</f>
        <v/>
      </c>
      <c r="AM2820">
        <f>IF($D2820="","",IF(OR($R2820=TRUE(),$R2820="TRUE"),1,0))</f>
        <v/>
      </c>
      <c r="AN2820">
        <f>IF($D2820="","",IF($X2820="Yes",1,0))</f>
        <v/>
      </c>
      <c r="AO2820">
        <f>IF($AK2820=1,IFERROR(IF(VALUE($D2820)&lt;100000000,VALUE($D2820),1000000000),IFERROR(IF(VALUE(MID($D2820,2,20))&lt;100000000,VALUE(MID($D2820,2,20)),1000000000),1000000000))+ROW()/100000,"")</f>
        <v/>
      </c>
    </row>
    <row r="2821">
      <c r="F2821" s="14" t="n"/>
      <c r="N2821" s="8">
        <f>IF($D2821="","",M2821*V2821/100)</f>
        <v/>
      </c>
      <c r="O2821" s="8" t="n"/>
      <c r="U2821" s="8" t="n"/>
      <c r="V2821" s="8" t="n"/>
      <c r="Y2821">
        <f>IF($D2821="","",IF($AN2821=1,0,IF($AM2821=1,Settings!$C$6,Settings!$C$7))*100)</f>
        <v/>
      </c>
      <c r="Z2821" s="8">
        <f>IF($D2821="","",V2821*Y2821/100)</f>
        <v/>
      </c>
      <c r="AA2821" s="8">
        <f>IF($D2821="","",V2821-Z2821)</f>
        <v/>
      </c>
      <c r="AB2821" s="8">
        <f>IF($D2821="","",AA2821-N2821)</f>
        <v/>
      </c>
      <c r="AF2821" s="8" t="n"/>
      <c r="AI2821" s="14" t="n"/>
      <c r="AK2821">
        <f>IF($D2821="","",IF(COUNTIF($D$2:$D2821,$D2821)=1,1,0))</f>
        <v/>
      </c>
      <c r="AL2821">
        <f>IF($AK2821=1,SUMPRODUCT(--($AO$2:$AO$7001&lt;$AO2821))+1,"")</f>
        <v/>
      </c>
      <c r="AM2821">
        <f>IF($D2821="","",IF(OR($R2821=TRUE(),$R2821="TRUE"),1,0))</f>
        <v/>
      </c>
      <c r="AN2821">
        <f>IF($D2821="","",IF($X2821="Yes",1,0))</f>
        <v/>
      </c>
      <c r="AO2821">
        <f>IF($AK2821=1,IFERROR(IF(VALUE($D2821)&lt;100000000,VALUE($D2821),1000000000),IFERROR(IF(VALUE(MID($D2821,2,20))&lt;100000000,VALUE(MID($D2821,2,20)),1000000000),1000000000))+ROW()/100000,"")</f>
        <v/>
      </c>
    </row>
    <row r="2822">
      <c r="F2822" s="14" t="n"/>
      <c r="N2822" s="8">
        <f>IF($D2822="","",M2822*V2822/100)</f>
        <v/>
      </c>
      <c r="O2822" s="8" t="n"/>
      <c r="U2822" s="8" t="n"/>
      <c r="V2822" s="8" t="n"/>
      <c r="Y2822">
        <f>IF($D2822="","",IF($AN2822=1,0,IF($AM2822=1,Settings!$C$6,Settings!$C$7))*100)</f>
        <v/>
      </c>
      <c r="Z2822" s="8">
        <f>IF($D2822="","",V2822*Y2822/100)</f>
        <v/>
      </c>
      <c r="AA2822" s="8">
        <f>IF($D2822="","",V2822-Z2822)</f>
        <v/>
      </c>
      <c r="AB2822" s="8">
        <f>IF($D2822="","",AA2822-N2822)</f>
        <v/>
      </c>
      <c r="AF2822" s="8" t="n"/>
      <c r="AI2822" s="14" t="n"/>
      <c r="AK2822">
        <f>IF($D2822="","",IF(COUNTIF($D$2:$D2822,$D2822)=1,1,0))</f>
        <v/>
      </c>
      <c r="AL2822">
        <f>IF($AK2822=1,SUMPRODUCT(--($AO$2:$AO$7001&lt;$AO2822))+1,"")</f>
        <v/>
      </c>
      <c r="AM2822">
        <f>IF($D2822="","",IF(OR($R2822=TRUE(),$R2822="TRUE"),1,0))</f>
        <v/>
      </c>
      <c r="AN2822">
        <f>IF($D2822="","",IF($X2822="Yes",1,0))</f>
        <v/>
      </c>
      <c r="AO2822">
        <f>IF($AK2822=1,IFERROR(IF(VALUE($D2822)&lt;100000000,VALUE($D2822),1000000000),IFERROR(IF(VALUE(MID($D2822,2,20))&lt;100000000,VALUE(MID($D2822,2,20)),1000000000),1000000000))+ROW()/100000,"")</f>
        <v/>
      </c>
    </row>
    <row r="2823">
      <c r="F2823" s="14" t="n"/>
      <c r="N2823" s="8">
        <f>IF($D2823="","",M2823*V2823/100)</f>
        <v/>
      </c>
      <c r="O2823" s="8" t="n"/>
      <c r="U2823" s="8" t="n"/>
      <c r="V2823" s="8" t="n"/>
      <c r="Y2823">
        <f>IF($D2823="","",IF($AN2823=1,0,IF($AM2823=1,Settings!$C$6,Settings!$C$7))*100)</f>
        <v/>
      </c>
      <c r="Z2823" s="8">
        <f>IF($D2823="","",V2823*Y2823/100)</f>
        <v/>
      </c>
      <c r="AA2823" s="8">
        <f>IF($D2823="","",V2823-Z2823)</f>
        <v/>
      </c>
      <c r="AB2823" s="8">
        <f>IF($D2823="","",AA2823-N2823)</f>
        <v/>
      </c>
      <c r="AF2823" s="8" t="n"/>
      <c r="AI2823" s="14" t="n"/>
      <c r="AK2823">
        <f>IF($D2823="","",IF(COUNTIF($D$2:$D2823,$D2823)=1,1,0))</f>
        <v/>
      </c>
      <c r="AL2823">
        <f>IF($AK2823=1,SUMPRODUCT(--($AO$2:$AO$7001&lt;$AO2823))+1,"")</f>
        <v/>
      </c>
      <c r="AM2823">
        <f>IF($D2823="","",IF(OR($R2823=TRUE(),$R2823="TRUE"),1,0))</f>
        <v/>
      </c>
      <c r="AN2823">
        <f>IF($D2823="","",IF($X2823="Yes",1,0))</f>
        <v/>
      </c>
      <c r="AO2823">
        <f>IF($AK2823=1,IFERROR(IF(VALUE($D2823)&lt;100000000,VALUE($D2823),1000000000),IFERROR(IF(VALUE(MID($D2823,2,20))&lt;100000000,VALUE(MID($D2823,2,20)),1000000000),1000000000))+ROW()/100000,"")</f>
        <v/>
      </c>
    </row>
    <row r="2824">
      <c r="F2824" s="14" t="n"/>
      <c r="N2824" s="8">
        <f>IF($D2824="","",M2824*V2824/100)</f>
        <v/>
      </c>
      <c r="O2824" s="8" t="n"/>
      <c r="U2824" s="8" t="n"/>
      <c r="V2824" s="8" t="n"/>
      <c r="Y2824">
        <f>IF($D2824="","",IF($AN2824=1,0,IF($AM2824=1,Settings!$C$6,Settings!$C$7))*100)</f>
        <v/>
      </c>
      <c r="Z2824" s="8">
        <f>IF($D2824="","",V2824*Y2824/100)</f>
        <v/>
      </c>
      <c r="AA2824" s="8">
        <f>IF($D2824="","",V2824-Z2824)</f>
        <v/>
      </c>
      <c r="AB2824" s="8">
        <f>IF($D2824="","",AA2824-N2824)</f>
        <v/>
      </c>
      <c r="AF2824" s="8" t="n"/>
      <c r="AI2824" s="14" t="n"/>
      <c r="AK2824">
        <f>IF($D2824="","",IF(COUNTIF($D$2:$D2824,$D2824)=1,1,0))</f>
        <v/>
      </c>
      <c r="AL2824">
        <f>IF($AK2824=1,SUMPRODUCT(--($AO$2:$AO$7001&lt;$AO2824))+1,"")</f>
        <v/>
      </c>
      <c r="AM2824">
        <f>IF($D2824="","",IF(OR($R2824=TRUE(),$R2824="TRUE"),1,0))</f>
        <v/>
      </c>
      <c r="AN2824">
        <f>IF($D2824="","",IF($X2824="Yes",1,0))</f>
        <v/>
      </c>
      <c r="AO2824">
        <f>IF($AK2824=1,IFERROR(IF(VALUE($D2824)&lt;100000000,VALUE($D2824),1000000000),IFERROR(IF(VALUE(MID($D2824,2,20))&lt;100000000,VALUE(MID($D2824,2,20)),1000000000),1000000000))+ROW()/100000,"")</f>
        <v/>
      </c>
    </row>
    <row r="2825">
      <c r="F2825" s="14" t="n"/>
      <c r="N2825" s="8">
        <f>IF($D2825="","",M2825*V2825/100)</f>
        <v/>
      </c>
      <c r="O2825" s="8" t="n"/>
      <c r="U2825" s="8" t="n"/>
      <c r="V2825" s="8" t="n"/>
      <c r="Y2825">
        <f>IF($D2825="","",IF($AN2825=1,0,IF($AM2825=1,Settings!$C$6,Settings!$C$7))*100)</f>
        <v/>
      </c>
      <c r="Z2825" s="8">
        <f>IF($D2825="","",V2825*Y2825/100)</f>
        <v/>
      </c>
      <c r="AA2825" s="8">
        <f>IF($D2825="","",V2825-Z2825)</f>
        <v/>
      </c>
      <c r="AB2825" s="8">
        <f>IF($D2825="","",AA2825-N2825)</f>
        <v/>
      </c>
      <c r="AF2825" s="8" t="n"/>
      <c r="AI2825" s="14" t="n"/>
      <c r="AK2825">
        <f>IF($D2825="","",IF(COUNTIF($D$2:$D2825,$D2825)=1,1,0))</f>
        <v/>
      </c>
      <c r="AL2825">
        <f>IF($AK2825=1,SUMPRODUCT(--($AO$2:$AO$7001&lt;$AO2825))+1,"")</f>
        <v/>
      </c>
      <c r="AM2825">
        <f>IF($D2825="","",IF(OR($R2825=TRUE(),$R2825="TRUE"),1,0))</f>
        <v/>
      </c>
      <c r="AN2825">
        <f>IF($D2825="","",IF($X2825="Yes",1,0))</f>
        <v/>
      </c>
      <c r="AO2825">
        <f>IF($AK2825=1,IFERROR(IF(VALUE($D2825)&lt;100000000,VALUE($D2825),1000000000),IFERROR(IF(VALUE(MID($D2825,2,20))&lt;100000000,VALUE(MID($D2825,2,20)),1000000000),1000000000))+ROW()/100000,"")</f>
        <v/>
      </c>
    </row>
    <row r="2826">
      <c r="F2826" s="14" t="n"/>
      <c r="N2826" s="8">
        <f>IF($D2826="","",M2826*V2826/100)</f>
        <v/>
      </c>
      <c r="O2826" s="8" t="n"/>
      <c r="U2826" s="8" t="n"/>
      <c r="V2826" s="8" t="n"/>
      <c r="Y2826">
        <f>IF($D2826="","",IF($AN2826=1,0,IF($AM2826=1,Settings!$C$6,Settings!$C$7))*100)</f>
        <v/>
      </c>
      <c r="Z2826" s="8">
        <f>IF($D2826="","",V2826*Y2826/100)</f>
        <v/>
      </c>
      <c r="AA2826" s="8">
        <f>IF($D2826="","",V2826-Z2826)</f>
        <v/>
      </c>
      <c r="AB2826" s="8">
        <f>IF($D2826="","",AA2826-N2826)</f>
        <v/>
      </c>
      <c r="AF2826" s="8" t="n"/>
      <c r="AI2826" s="14" t="n"/>
      <c r="AK2826">
        <f>IF($D2826="","",IF(COUNTIF($D$2:$D2826,$D2826)=1,1,0))</f>
        <v/>
      </c>
      <c r="AL2826">
        <f>IF($AK2826=1,SUMPRODUCT(--($AO$2:$AO$7001&lt;$AO2826))+1,"")</f>
        <v/>
      </c>
      <c r="AM2826">
        <f>IF($D2826="","",IF(OR($R2826=TRUE(),$R2826="TRUE"),1,0))</f>
        <v/>
      </c>
      <c r="AN2826">
        <f>IF($D2826="","",IF($X2826="Yes",1,0))</f>
        <v/>
      </c>
      <c r="AO2826">
        <f>IF($AK2826=1,IFERROR(IF(VALUE($D2826)&lt;100000000,VALUE($D2826),1000000000),IFERROR(IF(VALUE(MID($D2826,2,20))&lt;100000000,VALUE(MID($D2826,2,20)),1000000000),1000000000))+ROW()/100000,"")</f>
        <v/>
      </c>
    </row>
    <row r="2827">
      <c r="F2827" s="14" t="n"/>
      <c r="N2827" s="8">
        <f>IF($D2827="","",M2827*V2827/100)</f>
        <v/>
      </c>
      <c r="O2827" s="8" t="n"/>
      <c r="U2827" s="8" t="n"/>
      <c r="V2827" s="8" t="n"/>
      <c r="Y2827">
        <f>IF($D2827="","",IF($AN2827=1,0,IF($AM2827=1,Settings!$C$6,Settings!$C$7))*100)</f>
        <v/>
      </c>
      <c r="Z2827" s="8">
        <f>IF($D2827="","",V2827*Y2827/100)</f>
        <v/>
      </c>
      <c r="AA2827" s="8">
        <f>IF($D2827="","",V2827-Z2827)</f>
        <v/>
      </c>
      <c r="AB2827" s="8">
        <f>IF($D2827="","",AA2827-N2827)</f>
        <v/>
      </c>
      <c r="AF2827" s="8" t="n"/>
      <c r="AI2827" s="14" t="n"/>
      <c r="AK2827">
        <f>IF($D2827="","",IF(COUNTIF($D$2:$D2827,$D2827)=1,1,0))</f>
        <v/>
      </c>
      <c r="AL2827">
        <f>IF($AK2827=1,SUMPRODUCT(--($AO$2:$AO$7001&lt;$AO2827))+1,"")</f>
        <v/>
      </c>
      <c r="AM2827">
        <f>IF($D2827="","",IF(OR($R2827=TRUE(),$R2827="TRUE"),1,0))</f>
        <v/>
      </c>
      <c r="AN2827">
        <f>IF($D2827="","",IF($X2827="Yes",1,0))</f>
        <v/>
      </c>
      <c r="AO2827">
        <f>IF($AK2827=1,IFERROR(IF(VALUE($D2827)&lt;100000000,VALUE($D2827),1000000000),IFERROR(IF(VALUE(MID($D2827,2,20))&lt;100000000,VALUE(MID($D2827,2,20)),1000000000),1000000000))+ROW()/100000,"")</f>
        <v/>
      </c>
    </row>
    <row r="2828">
      <c r="F2828" s="14" t="n"/>
      <c r="N2828" s="8">
        <f>IF($D2828="","",M2828*V2828/100)</f>
        <v/>
      </c>
      <c r="O2828" s="8" t="n"/>
      <c r="U2828" s="8" t="n"/>
      <c r="V2828" s="8" t="n"/>
      <c r="Y2828">
        <f>IF($D2828="","",IF($AN2828=1,0,IF($AM2828=1,Settings!$C$6,Settings!$C$7))*100)</f>
        <v/>
      </c>
      <c r="Z2828" s="8">
        <f>IF($D2828="","",V2828*Y2828/100)</f>
        <v/>
      </c>
      <c r="AA2828" s="8">
        <f>IF($D2828="","",V2828-Z2828)</f>
        <v/>
      </c>
      <c r="AB2828" s="8">
        <f>IF($D2828="","",AA2828-N2828)</f>
        <v/>
      </c>
      <c r="AF2828" s="8" t="n"/>
      <c r="AI2828" s="14" t="n"/>
      <c r="AK2828">
        <f>IF($D2828="","",IF(COUNTIF($D$2:$D2828,$D2828)=1,1,0))</f>
        <v/>
      </c>
      <c r="AL2828">
        <f>IF($AK2828=1,SUMPRODUCT(--($AO$2:$AO$7001&lt;$AO2828))+1,"")</f>
        <v/>
      </c>
      <c r="AM2828">
        <f>IF($D2828="","",IF(OR($R2828=TRUE(),$R2828="TRUE"),1,0))</f>
        <v/>
      </c>
      <c r="AN2828">
        <f>IF($D2828="","",IF($X2828="Yes",1,0))</f>
        <v/>
      </c>
      <c r="AO2828">
        <f>IF($AK2828=1,IFERROR(IF(VALUE($D2828)&lt;100000000,VALUE($D2828),1000000000),IFERROR(IF(VALUE(MID($D2828,2,20))&lt;100000000,VALUE(MID($D2828,2,20)),1000000000),1000000000))+ROW()/100000,"")</f>
        <v/>
      </c>
    </row>
    <row r="2829">
      <c r="F2829" s="14" t="n"/>
      <c r="N2829" s="8">
        <f>IF($D2829="","",M2829*V2829/100)</f>
        <v/>
      </c>
      <c r="O2829" s="8" t="n"/>
      <c r="U2829" s="8" t="n"/>
      <c r="V2829" s="8" t="n"/>
      <c r="Y2829">
        <f>IF($D2829="","",IF($AN2829=1,0,IF($AM2829=1,Settings!$C$6,Settings!$C$7))*100)</f>
        <v/>
      </c>
      <c r="Z2829" s="8">
        <f>IF($D2829="","",V2829*Y2829/100)</f>
        <v/>
      </c>
      <c r="AA2829" s="8">
        <f>IF($D2829="","",V2829-Z2829)</f>
        <v/>
      </c>
      <c r="AB2829" s="8">
        <f>IF($D2829="","",AA2829-N2829)</f>
        <v/>
      </c>
      <c r="AF2829" s="8" t="n"/>
      <c r="AI2829" s="14" t="n"/>
      <c r="AK2829">
        <f>IF($D2829="","",IF(COUNTIF($D$2:$D2829,$D2829)=1,1,0))</f>
        <v/>
      </c>
      <c r="AL2829">
        <f>IF($AK2829=1,SUMPRODUCT(--($AO$2:$AO$7001&lt;$AO2829))+1,"")</f>
        <v/>
      </c>
      <c r="AM2829">
        <f>IF($D2829="","",IF(OR($R2829=TRUE(),$R2829="TRUE"),1,0))</f>
        <v/>
      </c>
      <c r="AN2829">
        <f>IF($D2829="","",IF($X2829="Yes",1,0))</f>
        <v/>
      </c>
      <c r="AO2829">
        <f>IF($AK2829=1,IFERROR(IF(VALUE($D2829)&lt;100000000,VALUE($D2829),1000000000),IFERROR(IF(VALUE(MID($D2829,2,20))&lt;100000000,VALUE(MID($D2829,2,20)),1000000000),1000000000))+ROW()/100000,"")</f>
        <v/>
      </c>
    </row>
    <row r="2830">
      <c r="F2830" s="14" t="n"/>
      <c r="N2830" s="8">
        <f>IF($D2830="","",M2830*V2830/100)</f>
        <v/>
      </c>
      <c r="O2830" s="8" t="n"/>
      <c r="U2830" s="8" t="n"/>
      <c r="V2830" s="8" t="n"/>
      <c r="Y2830">
        <f>IF($D2830="","",IF($AN2830=1,0,IF($AM2830=1,Settings!$C$6,Settings!$C$7))*100)</f>
        <v/>
      </c>
      <c r="Z2830" s="8">
        <f>IF($D2830="","",V2830*Y2830/100)</f>
        <v/>
      </c>
      <c r="AA2830" s="8">
        <f>IF($D2830="","",V2830-Z2830)</f>
        <v/>
      </c>
      <c r="AB2830" s="8">
        <f>IF($D2830="","",AA2830-N2830)</f>
        <v/>
      </c>
      <c r="AF2830" s="8" t="n"/>
      <c r="AI2830" s="14" t="n"/>
      <c r="AK2830">
        <f>IF($D2830="","",IF(COUNTIF($D$2:$D2830,$D2830)=1,1,0))</f>
        <v/>
      </c>
      <c r="AL2830">
        <f>IF($AK2830=1,SUMPRODUCT(--($AO$2:$AO$7001&lt;$AO2830))+1,"")</f>
        <v/>
      </c>
      <c r="AM2830">
        <f>IF($D2830="","",IF(OR($R2830=TRUE(),$R2830="TRUE"),1,0))</f>
        <v/>
      </c>
      <c r="AN2830">
        <f>IF($D2830="","",IF($X2830="Yes",1,0))</f>
        <v/>
      </c>
      <c r="AO2830">
        <f>IF($AK2830=1,IFERROR(IF(VALUE($D2830)&lt;100000000,VALUE($D2830),1000000000),IFERROR(IF(VALUE(MID($D2830,2,20))&lt;100000000,VALUE(MID($D2830,2,20)),1000000000),1000000000))+ROW()/100000,"")</f>
        <v/>
      </c>
    </row>
    <row r="2831">
      <c r="F2831" s="14" t="n"/>
      <c r="N2831" s="8">
        <f>IF($D2831="","",M2831*V2831/100)</f>
        <v/>
      </c>
      <c r="O2831" s="8" t="n"/>
      <c r="U2831" s="8" t="n"/>
      <c r="V2831" s="8" t="n"/>
      <c r="Y2831">
        <f>IF($D2831="","",IF($AN2831=1,0,IF($AM2831=1,Settings!$C$6,Settings!$C$7))*100)</f>
        <v/>
      </c>
      <c r="Z2831" s="8">
        <f>IF($D2831="","",V2831*Y2831/100)</f>
        <v/>
      </c>
      <c r="AA2831" s="8">
        <f>IF($D2831="","",V2831-Z2831)</f>
        <v/>
      </c>
      <c r="AB2831" s="8">
        <f>IF($D2831="","",AA2831-N2831)</f>
        <v/>
      </c>
      <c r="AF2831" s="8" t="n"/>
      <c r="AI2831" s="14" t="n"/>
      <c r="AK2831">
        <f>IF($D2831="","",IF(COUNTIF($D$2:$D2831,$D2831)=1,1,0))</f>
        <v/>
      </c>
      <c r="AL2831">
        <f>IF($AK2831=1,SUMPRODUCT(--($AO$2:$AO$7001&lt;$AO2831))+1,"")</f>
        <v/>
      </c>
      <c r="AM2831">
        <f>IF($D2831="","",IF(OR($R2831=TRUE(),$R2831="TRUE"),1,0))</f>
        <v/>
      </c>
      <c r="AN2831">
        <f>IF($D2831="","",IF($X2831="Yes",1,0))</f>
        <v/>
      </c>
      <c r="AO2831">
        <f>IF($AK2831=1,IFERROR(IF(VALUE($D2831)&lt;100000000,VALUE($D2831),1000000000),IFERROR(IF(VALUE(MID($D2831,2,20))&lt;100000000,VALUE(MID($D2831,2,20)),1000000000),1000000000))+ROW()/100000,"")</f>
        <v/>
      </c>
    </row>
    <row r="2832">
      <c r="F2832" s="14" t="n"/>
      <c r="N2832" s="8">
        <f>IF($D2832="","",M2832*V2832/100)</f>
        <v/>
      </c>
      <c r="O2832" s="8" t="n"/>
      <c r="U2832" s="8" t="n"/>
      <c r="V2832" s="8" t="n"/>
      <c r="Y2832">
        <f>IF($D2832="","",IF($AN2832=1,0,IF($AM2832=1,Settings!$C$6,Settings!$C$7))*100)</f>
        <v/>
      </c>
      <c r="Z2832" s="8">
        <f>IF($D2832="","",V2832*Y2832/100)</f>
        <v/>
      </c>
      <c r="AA2832" s="8">
        <f>IF($D2832="","",V2832-Z2832)</f>
        <v/>
      </c>
      <c r="AB2832" s="8">
        <f>IF($D2832="","",AA2832-N2832)</f>
        <v/>
      </c>
      <c r="AF2832" s="8" t="n"/>
      <c r="AI2832" s="14" t="n"/>
      <c r="AK2832">
        <f>IF($D2832="","",IF(COUNTIF($D$2:$D2832,$D2832)=1,1,0))</f>
        <v/>
      </c>
      <c r="AL2832">
        <f>IF($AK2832=1,SUMPRODUCT(--($AO$2:$AO$7001&lt;$AO2832))+1,"")</f>
        <v/>
      </c>
      <c r="AM2832">
        <f>IF($D2832="","",IF(OR($R2832=TRUE(),$R2832="TRUE"),1,0))</f>
        <v/>
      </c>
      <c r="AN2832">
        <f>IF($D2832="","",IF($X2832="Yes",1,0))</f>
        <v/>
      </c>
      <c r="AO2832">
        <f>IF($AK2832=1,IFERROR(IF(VALUE($D2832)&lt;100000000,VALUE($D2832),1000000000),IFERROR(IF(VALUE(MID($D2832,2,20))&lt;100000000,VALUE(MID($D2832,2,20)),1000000000),1000000000))+ROW()/100000,"")</f>
        <v/>
      </c>
    </row>
    <row r="2833">
      <c r="F2833" s="14" t="n"/>
      <c r="N2833" s="8">
        <f>IF($D2833="","",M2833*V2833/100)</f>
        <v/>
      </c>
      <c r="O2833" s="8" t="n"/>
      <c r="U2833" s="8" t="n"/>
      <c r="V2833" s="8" t="n"/>
      <c r="Y2833">
        <f>IF($D2833="","",IF($AN2833=1,0,IF($AM2833=1,Settings!$C$6,Settings!$C$7))*100)</f>
        <v/>
      </c>
      <c r="Z2833" s="8">
        <f>IF($D2833="","",V2833*Y2833/100)</f>
        <v/>
      </c>
      <c r="AA2833" s="8">
        <f>IF($D2833="","",V2833-Z2833)</f>
        <v/>
      </c>
      <c r="AB2833" s="8">
        <f>IF($D2833="","",AA2833-N2833)</f>
        <v/>
      </c>
      <c r="AF2833" s="8" t="n"/>
      <c r="AI2833" s="14" t="n"/>
      <c r="AK2833">
        <f>IF($D2833="","",IF(COUNTIF($D$2:$D2833,$D2833)=1,1,0))</f>
        <v/>
      </c>
      <c r="AL2833">
        <f>IF($AK2833=1,SUMPRODUCT(--($AO$2:$AO$7001&lt;$AO2833))+1,"")</f>
        <v/>
      </c>
      <c r="AM2833">
        <f>IF($D2833="","",IF(OR($R2833=TRUE(),$R2833="TRUE"),1,0))</f>
        <v/>
      </c>
      <c r="AN2833">
        <f>IF($D2833="","",IF($X2833="Yes",1,0))</f>
        <v/>
      </c>
      <c r="AO2833">
        <f>IF($AK2833=1,IFERROR(IF(VALUE($D2833)&lt;100000000,VALUE($D2833),1000000000),IFERROR(IF(VALUE(MID($D2833,2,20))&lt;100000000,VALUE(MID($D2833,2,20)),1000000000),1000000000))+ROW()/100000,"")</f>
        <v/>
      </c>
    </row>
    <row r="2834">
      <c r="F2834" s="14" t="n"/>
      <c r="N2834" s="8">
        <f>IF($D2834="","",M2834*V2834/100)</f>
        <v/>
      </c>
      <c r="O2834" s="8" t="n"/>
      <c r="U2834" s="8" t="n"/>
      <c r="V2834" s="8" t="n"/>
      <c r="Y2834">
        <f>IF($D2834="","",IF($AN2834=1,0,IF($AM2834=1,Settings!$C$6,Settings!$C$7))*100)</f>
        <v/>
      </c>
      <c r="Z2834" s="8">
        <f>IF($D2834="","",V2834*Y2834/100)</f>
        <v/>
      </c>
      <c r="AA2834" s="8">
        <f>IF($D2834="","",V2834-Z2834)</f>
        <v/>
      </c>
      <c r="AB2834" s="8">
        <f>IF($D2834="","",AA2834-N2834)</f>
        <v/>
      </c>
      <c r="AF2834" s="8" t="n"/>
      <c r="AI2834" s="14" t="n"/>
      <c r="AK2834">
        <f>IF($D2834="","",IF(COUNTIF($D$2:$D2834,$D2834)=1,1,0))</f>
        <v/>
      </c>
      <c r="AL2834">
        <f>IF($AK2834=1,SUMPRODUCT(--($AO$2:$AO$7001&lt;$AO2834))+1,"")</f>
        <v/>
      </c>
      <c r="AM2834">
        <f>IF($D2834="","",IF(OR($R2834=TRUE(),$R2834="TRUE"),1,0))</f>
        <v/>
      </c>
      <c r="AN2834">
        <f>IF($D2834="","",IF($X2834="Yes",1,0))</f>
        <v/>
      </c>
      <c r="AO2834">
        <f>IF($AK2834=1,IFERROR(IF(VALUE($D2834)&lt;100000000,VALUE($D2834),1000000000),IFERROR(IF(VALUE(MID($D2834,2,20))&lt;100000000,VALUE(MID($D2834,2,20)),1000000000),1000000000))+ROW()/100000,"")</f>
        <v/>
      </c>
    </row>
    <row r="2835">
      <c r="F2835" s="14" t="n"/>
      <c r="N2835" s="8">
        <f>IF($D2835="","",M2835*V2835/100)</f>
        <v/>
      </c>
      <c r="O2835" s="8" t="n"/>
      <c r="U2835" s="8" t="n"/>
      <c r="V2835" s="8" t="n"/>
      <c r="Y2835">
        <f>IF($D2835="","",IF($AN2835=1,0,IF($AM2835=1,Settings!$C$6,Settings!$C$7))*100)</f>
        <v/>
      </c>
      <c r="Z2835" s="8">
        <f>IF($D2835="","",V2835*Y2835/100)</f>
        <v/>
      </c>
      <c r="AA2835" s="8">
        <f>IF($D2835="","",V2835-Z2835)</f>
        <v/>
      </c>
      <c r="AB2835" s="8">
        <f>IF($D2835="","",AA2835-N2835)</f>
        <v/>
      </c>
      <c r="AF2835" s="8" t="n"/>
      <c r="AI2835" s="14" t="n"/>
      <c r="AK2835">
        <f>IF($D2835="","",IF(COUNTIF($D$2:$D2835,$D2835)=1,1,0))</f>
        <v/>
      </c>
      <c r="AL2835">
        <f>IF($AK2835=1,SUMPRODUCT(--($AO$2:$AO$7001&lt;$AO2835))+1,"")</f>
        <v/>
      </c>
      <c r="AM2835">
        <f>IF($D2835="","",IF(OR($R2835=TRUE(),$R2835="TRUE"),1,0))</f>
        <v/>
      </c>
      <c r="AN2835">
        <f>IF($D2835="","",IF($X2835="Yes",1,0))</f>
        <v/>
      </c>
      <c r="AO2835">
        <f>IF($AK2835=1,IFERROR(IF(VALUE($D2835)&lt;100000000,VALUE($D2835),1000000000),IFERROR(IF(VALUE(MID($D2835,2,20))&lt;100000000,VALUE(MID($D2835,2,20)),1000000000),1000000000))+ROW()/100000,"")</f>
        <v/>
      </c>
    </row>
    <row r="2836">
      <c r="F2836" s="14" t="n"/>
      <c r="N2836" s="8">
        <f>IF($D2836="","",M2836*V2836/100)</f>
        <v/>
      </c>
      <c r="O2836" s="8" t="n"/>
      <c r="U2836" s="8" t="n"/>
      <c r="V2836" s="8" t="n"/>
      <c r="Y2836">
        <f>IF($D2836="","",IF($AN2836=1,0,IF($AM2836=1,Settings!$C$6,Settings!$C$7))*100)</f>
        <v/>
      </c>
      <c r="Z2836" s="8">
        <f>IF($D2836="","",V2836*Y2836/100)</f>
        <v/>
      </c>
      <c r="AA2836" s="8">
        <f>IF($D2836="","",V2836-Z2836)</f>
        <v/>
      </c>
      <c r="AB2836" s="8">
        <f>IF($D2836="","",AA2836-N2836)</f>
        <v/>
      </c>
      <c r="AF2836" s="8" t="n"/>
      <c r="AI2836" s="14" t="n"/>
      <c r="AK2836">
        <f>IF($D2836="","",IF(COUNTIF($D$2:$D2836,$D2836)=1,1,0))</f>
        <v/>
      </c>
      <c r="AL2836">
        <f>IF($AK2836=1,SUMPRODUCT(--($AO$2:$AO$7001&lt;$AO2836))+1,"")</f>
        <v/>
      </c>
      <c r="AM2836">
        <f>IF($D2836="","",IF(OR($R2836=TRUE(),$R2836="TRUE"),1,0))</f>
        <v/>
      </c>
      <c r="AN2836">
        <f>IF($D2836="","",IF($X2836="Yes",1,0))</f>
        <v/>
      </c>
      <c r="AO2836">
        <f>IF($AK2836=1,IFERROR(IF(VALUE($D2836)&lt;100000000,VALUE($D2836),1000000000),IFERROR(IF(VALUE(MID($D2836,2,20))&lt;100000000,VALUE(MID($D2836,2,20)),1000000000),1000000000))+ROW()/100000,"")</f>
        <v/>
      </c>
    </row>
    <row r="2837">
      <c r="F2837" s="14" t="n"/>
      <c r="N2837" s="8">
        <f>IF($D2837="","",M2837*V2837/100)</f>
        <v/>
      </c>
      <c r="O2837" s="8" t="n"/>
      <c r="U2837" s="8" t="n"/>
      <c r="V2837" s="8" t="n"/>
      <c r="Y2837">
        <f>IF($D2837="","",IF($AN2837=1,0,IF($AM2837=1,Settings!$C$6,Settings!$C$7))*100)</f>
        <v/>
      </c>
      <c r="Z2837" s="8">
        <f>IF($D2837="","",V2837*Y2837/100)</f>
        <v/>
      </c>
      <c r="AA2837" s="8">
        <f>IF($D2837="","",V2837-Z2837)</f>
        <v/>
      </c>
      <c r="AB2837" s="8">
        <f>IF($D2837="","",AA2837-N2837)</f>
        <v/>
      </c>
      <c r="AF2837" s="8" t="n"/>
      <c r="AI2837" s="14" t="n"/>
      <c r="AK2837">
        <f>IF($D2837="","",IF(COUNTIF($D$2:$D2837,$D2837)=1,1,0))</f>
        <v/>
      </c>
      <c r="AL2837">
        <f>IF($AK2837=1,SUMPRODUCT(--($AO$2:$AO$7001&lt;$AO2837))+1,"")</f>
        <v/>
      </c>
      <c r="AM2837">
        <f>IF($D2837="","",IF(OR($R2837=TRUE(),$R2837="TRUE"),1,0))</f>
        <v/>
      </c>
      <c r="AN2837">
        <f>IF($D2837="","",IF($X2837="Yes",1,0))</f>
        <v/>
      </c>
      <c r="AO2837">
        <f>IF($AK2837=1,IFERROR(IF(VALUE($D2837)&lt;100000000,VALUE($D2837),1000000000),IFERROR(IF(VALUE(MID($D2837,2,20))&lt;100000000,VALUE(MID($D2837,2,20)),1000000000),1000000000))+ROW()/100000,"")</f>
        <v/>
      </c>
    </row>
    <row r="2838">
      <c r="F2838" s="14" t="n"/>
      <c r="N2838" s="8">
        <f>IF($D2838="","",M2838*V2838/100)</f>
        <v/>
      </c>
      <c r="O2838" s="8" t="n"/>
      <c r="U2838" s="8" t="n"/>
      <c r="V2838" s="8" t="n"/>
      <c r="Y2838">
        <f>IF($D2838="","",IF($AN2838=1,0,IF($AM2838=1,Settings!$C$6,Settings!$C$7))*100)</f>
        <v/>
      </c>
      <c r="Z2838" s="8">
        <f>IF($D2838="","",V2838*Y2838/100)</f>
        <v/>
      </c>
      <c r="AA2838" s="8">
        <f>IF($D2838="","",V2838-Z2838)</f>
        <v/>
      </c>
      <c r="AB2838" s="8">
        <f>IF($D2838="","",AA2838-N2838)</f>
        <v/>
      </c>
      <c r="AF2838" s="8" t="n"/>
      <c r="AI2838" s="14" t="n"/>
      <c r="AK2838">
        <f>IF($D2838="","",IF(COUNTIF($D$2:$D2838,$D2838)=1,1,0))</f>
        <v/>
      </c>
      <c r="AL2838">
        <f>IF($AK2838=1,SUMPRODUCT(--($AO$2:$AO$7001&lt;$AO2838))+1,"")</f>
        <v/>
      </c>
      <c r="AM2838">
        <f>IF($D2838="","",IF(OR($R2838=TRUE(),$R2838="TRUE"),1,0))</f>
        <v/>
      </c>
      <c r="AN2838">
        <f>IF($D2838="","",IF($X2838="Yes",1,0))</f>
        <v/>
      </c>
      <c r="AO2838">
        <f>IF($AK2838=1,IFERROR(IF(VALUE($D2838)&lt;100000000,VALUE($D2838),1000000000),IFERROR(IF(VALUE(MID($D2838,2,20))&lt;100000000,VALUE(MID($D2838,2,20)),1000000000),1000000000))+ROW()/100000,"")</f>
        <v/>
      </c>
    </row>
    <row r="2839">
      <c r="F2839" s="14" t="n"/>
      <c r="N2839" s="8">
        <f>IF($D2839="","",M2839*V2839/100)</f>
        <v/>
      </c>
      <c r="O2839" s="8" t="n"/>
      <c r="U2839" s="8" t="n"/>
      <c r="V2839" s="8" t="n"/>
      <c r="Y2839">
        <f>IF($D2839="","",IF($AN2839=1,0,IF($AM2839=1,Settings!$C$6,Settings!$C$7))*100)</f>
        <v/>
      </c>
      <c r="Z2839" s="8">
        <f>IF($D2839="","",V2839*Y2839/100)</f>
        <v/>
      </c>
      <c r="AA2839" s="8">
        <f>IF($D2839="","",V2839-Z2839)</f>
        <v/>
      </c>
      <c r="AB2839" s="8">
        <f>IF($D2839="","",AA2839-N2839)</f>
        <v/>
      </c>
      <c r="AF2839" s="8" t="n"/>
      <c r="AI2839" s="14" t="n"/>
      <c r="AK2839">
        <f>IF($D2839="","",IF(COUNTIF($D$2:$D2839,$D2839)=1,1,0))</f>
        <v/>
      </c>
      <c r="AL2839">
        <f>IF($AK2839=1,SUMPRODUCT(--($AO$2:$AO$7001&lt;$AO2839))+1,"")</f>
        <v/>
      </c>
      <c r="AM2839">
        <f>IF($D2839="","",IF(OR($R2839=TRUE(),$R2839="TRUE"),1,0))</f>
        <v/>
      </c>
      <c r="AN2839">
        <f>IF($D2839="","",IF($X2839="Yes",1,0))</f>
        <v/>
      </c>
      <c r="AO2839">
        <f>IF($AK2839=1,IFERROR(IF(VALUE($D2839)&lt;100000000,VALUE($D2839),1000000000),IFERROR(IF(VALUE(MID($D2839,2,20))&lt;100000000,VALUE(MID($D2839,2,20)),1000000000),1000000000))+ROW()/100000,"")</f>
        <v/>
      </c>
    </row>
    <row r="2840">
      <c r="F2840" s="14" t="n"/>
      <c r="N2840" s="8">
        <f>IF($D2840="","",M2840*V2840/100)</f>
        <v/>
      </c>
      <c r="O2840" s="8" t="n"/>
      <c r="U2840" s="8" t="n"/>
      <c r="V2840" s="8" t="n"/>
      <c r="Y2840">
        <f>IF($D2840="","",IF($AN2840=1,0,IF($AM2840=1,Settings!$C$6,Settings!$C$7))*100)</f>
        <v/>
      </c>
      <c r="Z2840" s="8">
        <f>IF($D2840="","",V2840*Y2840/100)</f>
        <v/>
      </c>
      <c r="AA2840" s="8">
        <f>IF($D2840="","",V2840-Z2840)</f>
        <v/>
      </c>
      <c r="AB2840" s="8">
        <f>IF($D2840="","",AA2840-N2840)</f>
        <v/>
      </c>
      <c r="AF2840" s="8" t="n"/>
      <c r="AI2840" s="14" t="n"/>
      <c r="AK2840">
        <f>IF($D2840="","",IF(COUNTIF($D$2:$D2840,$D2840)=1,1,0))</f>
        <v/>
      </c>
      <c r="AL2840">
        <f>IF($AK2840=1,SUMPRODUCT(--($AO$2:$AO$7001&lt;$AO2840))+1,"")</f>
        <v/>
      </c>
      <c r="AM2840">
        <f>IF($D2840="","",IF(OR($R2840=TRUE(),$R2840="TRUE"),1,0))</f>
        <v/>
      </c>
      <c r="AN2840">
        <f>IF($D2840="","",IF($X2840="Yes",1,0))</f>
        <v/>
      </c>
      <c r="AO2840">
        <f>IF($AK2840=1,IFERROR(IF(VALUE($D2840)&lt;100000000,VALUE($D2840),1000000000),IFERROR(IF(VALUE(MID($D2840,2,20))&lt;100000000,VALUE(MID($D2840,2,20)),1000000000),1000000000))+ROW()/100000,"")</f>
        <v/>
      </c>
    </row>
    <row r="2841">
      <c r="F2841" s="14" t="n"/>
      <c r="N2841" s="8">
        <f>IF($D2841="","",M2841*V2841/100)</f>
        <v/>
      </c>
      <c r="O2841" s="8" t="n"/>
      <c r="U2841" s="8" t="n"/>
      <c r="V2841" s="8" t="n"/>
      <c r="Y2841">
        <f>IF($D2841="","",IF($AN2841=1,0,IF($AM2841=1,Settings!$C$6,Settings!$C$7))*100)</f>
        <v/>
      </c>
      <c r="Z2841" s="8">
        <f>IF($D2841="","",V2841*Y2841/100)</f>
        <v/>
      </c>
      <c r="AA2841" s="8">
        <f>IF($D2841="","",V2841-Z2841)</f>
        <v/>
      </c>
      <c r="AB2841" s="8">
        <f>IF($D2841="","",AA2841-N2841)</f>
        <v/>
      </c>
      <c r="AF2841" s="8" t="n"/>
      <c r="AI2841" s="14" t="n"/>
      <c r="AK2841">
        <f>IF($D2841="","",IF(COUNTIF($D$2:$D2841,$D2841)=1,1,0))</f>
        <v/>
      </c>
      <c r="AL2841">
        <f>IF($AK2841=1,SUMPRODUCT(--($AO$2:$AO$7001&lt;$AO2841))+1,"")</f>
        <v/>
      </c>
      <c r="AM2841">
        <f>IF($D2841="","",IF(OR($R2841=TRUE(),$R2841="TRUE"),1,0))</f>
        <v/>
      </c>
      <c r="AN2841">
        <f>IF($D2841="","",IF($X2841="Yes",1,0))</f>
        <v/>
      </c>
      <c r="AO2841">
        <f>IF($AK2841=1,IFERROR(IF(VALUE($D2841)&lt;100000000,VALUE($D2841),1000000000),IFERROR(IF(VALUE(MID($D2841,2,20))&lt;100000000,VALUE(MID($D2841,2,20)),1000000000),1000000000))+ROW()/100000,"")</f>
        <v/>
      </c>
    </row>
    <row r="2842">
      <c r="F2842" s="14" t="n"/>
      <c r="N2842" s="8">
        <f>IF($D2842="","",M2842*V2842/100)</f>
        <v/>
      </c>
      <c r="O2842" s="8" t="n"/>
      <c r="U2842" s="8" t="n"/>
      <c r="V2842" s="8" t="n"/>
      <c r="Y2842">
        <f>IF($D2842="","",IF($AN2842=1,0,IF($AM2842=1,Settings!$C$6,Settings!$C$7))*100)</f>
        <v/>
      </c>
      <c r="Z2842" s="8">
        <f>IF($D2842="","",V2842*Y2842/100)</f>
        <v/>
      </c>
      <c r="AA2842" s="8">
        <f>IF($D2842="","",V2842-Z2842)</f>
        <v/>
      </c>
      <c r="AB2842" s="8">
        <f>IF($D2842="","",AA2842-N2842)</f>
        <v/>
      </c>
      <c r="AF2842" s="8" t="n"/>
      <c r="AI2842" s="14" t="n"/>
      <c r="AK2842">
        <f>IF($D2842="","",IF(COUNTIF($D$2:$D2842,$D2842)=1,1,0))</f>
        <v/>
      </c>
      <c r="AL2842">
        <f>IF($AK2842=1,SUMPRODUCT(--($AO$2:$AO$7001&lt;$AO2842))+1,"")</f>
        <v/>
      </c>
      <c r="AM2842">
        <f>IF($D2842="","",IF(OR($R2842=TRUE(),$R2842="TRUE"),1,0))</f>
        <v/>
      </c>
      <c r="AN2842">
        <f>IF($D2842="","",IF($X2842="Yes",1,0))</f>
        <v/>
      </c>
      <c r="AO2842">
        <f>IF($AK2842=1,IFERROR(IF(VALUE($D2842)&lt;100000000,VALUE($D2842),1000000000),IFERROR(IF(VALUE(MID($D2842,2,20))&lt;100000000,VALUE(MID($D2842,2,20)),1000000000),1000000000))+ROW()/100000,"")</f>
        <v/>
      </c>
    </row>
    <row r="2843">
      <c r="F2843" s="14" t="n"/>
      <c r="N2843" s="8">
        <f>IF($D2843="","",M2843*V2843/100)</f>
        <v/>
      </c>
      <c r="O2843" s="8" t="n"/>
      <c r="U2843" s="8" t="n"/>
      <c r="V2843" s="8" t="n"/>
      <c r="Y2843">
        <f>IF($D2843="","",IF($AN2843=1,0,IF($AM2843=1,Settings!$C$6,Settings!$C$7))*100)</f>
        <v/>
      </c>
      <c r="Z2843" s="8">
        <f>IF($D2843="","",V2843*Y2843/100)</f>
        <v/>
      </c>
      <c r="AA2843" s="8">
        <f>IF($D2843="","",V2843-Z2843)</f>
        <v/>
      </c>
      <c r="AB2843" s="8">
        <f>IF($D2843="","",AA2843-N2843)</f>
        <v/>
      </c>
      <c r="AF2843" s="8" t="n"/>
      <c r="AI2843" s="14" t="n"/>
      <c r="AK2843">
        <f>IF($D2843="","",IF(COUNTIF($D$2:$D2843,$D2843)=1,1,0))</f>
        <v/>
      </c>
      <c r="AL2843">
        <f>IF($AK2843=1,SUMPRODUCT(--($AO$2:$AO$7001&lt;$AO2843))+1,"")</f>
        <v/>
      </c>
      <c r="AM2843">
        <f>IF($D2843="","",IF(OR($R2843=TRUE(),$R2843="TRUE"),1,0))</f>
        <v/>
      </c>
      <c r="AN2843">
        <f>IF($D2843="","",IF($X2843="Yes",1,0))</f>
        <v/>
      </c>
      <c r="AO2843">
        <f>IF($AK2843=1,IFERROR(IF(VALUE($D2843)&lt;100000000,VALUE($D2843),1000000000),IFERROR(IF(VALUE(MID($D2843,2,20))&lt;100000000,VALUE(MID($D2843,2,20)),1000000000),1000000000))+ROW()/100000,"")</f>
        <v/>
      </c>
    </row>
    <row r="2844">
      <c r="F2844" s="14" t="n"/>
      <c r="N2844" s="8">
        <f>IF($D2844="","",M2844*V2844/100)</f>
        <v/>
      </c>
      <c r="O2844" s="8" t="n"/>
      <c r="U2844" s="8" t="n"/>
      <c r="V2844" s="8" t="n"/>
      <c r="Y2844">
        <f>IF($D2844="","",IF($AN2844=1,0,IF($AM2844=1,Settings!$C$6,Settings!$C$7))*100)</f>
        <v/>
      </c>
      <c r="Z2844" s="8">
        <f>IF($D2844="","",V2844*Y2844/100)</f>
        <v/>
      </c>
      <c r="AA2844" s="8">
        <f>IF($D2844="","",V2844-Z2844)</f>
        <v/>
      </c>
      <c r="AB2844" s="8">
        <f>IF($D2844="","",AA2844-N2844)</f>
        <v/>
      </c>
      <c r="AF2844" s="8" t="n"/>
      <c r="AI2844" s="14" t="n"/>
      <c r="AK2844">
        <f>IF($D2844="","",IF(COUNTIF($D$2:$D2844,$D2844)=1,1,0))</f>
        <v/>
      </c>
      <c r="AL2844">
        <f>IF($AK2844=1,SUMPRODUCT(--($AO$2:$AO$7001&lt;$AO2844))+1,"")</f>
        <v/>
      </c>
      <c r="AM2844">
        <f>IF($D2844="","",IF(OR($R2844=TRUE(),$R2844="TRUE"),1,0))</f>
        <v/>
      </c>
      <c r="AN2844">
        <f>IF($D2844="","",IF($X2844="Yes",1,0))</f>
        <v/>
      </c>
      <c r="AO2844">
        <f>IF($AK2844=1,IFERROR(IF(VALUE($D2844)&lt;100000000,VALUE($D2844),1000000000),IFERROR(IF(VALUE(MID($D2844,2,20))&lt;100000000,VALUE(MID($D2844,2,20)),1000000000),1000000000))+ROW()/100000,"")</f>
        <v/>
      </c>
    </row>
    <row r="2845">
      <c r="F2845" s="14" t="n"/>
      <c r="N2845" s="8">
        <f>IF($D2845="","",M2845*V2845/100)</f>
        <v/>
      </c>
      <c r="O2845" s="8" t="n"/>
      <c r="U2845" s="8" t="n"/>
      <c r="V2845" s="8" t="n"/>
      <c r="Y2845">
        <f>IF($D2845="","",IF($AN2845=1,0,IF($AM2845=1,Settings!$C$6,Settings!$C$7))*100)</f>
        <v/>
      </c>
      <c r="Z2845" s="8">
        <f>IF($D2845="","",V2845*Y2845/100)</f>
        <v/>
      </c>
      <c r="AA2845" s="8">
        <f>IF($D2845="","",V2845-Z2845)</f>
        <v/>
      </c>
      <c r="AB2845" s="8">
        <f>IF($D2845="","",AA2845-N2845)</f>
        <v/>
      </c>
      <c r="AF2845" s="8" t="n"/>
      <c r="AI2845" s="14" t="n"/>
      <c r="AK2845">
        <f>IF($D2845="","",IF(COUNTIF($D$2:$D2845,$D2845)=1,1,0))</f>
        <v/>
      </c>
      <c r="AL2845">
        <f>IF($AK2845=1,SUMPRODUCT(--($AO$2:$AO$7001&lt;$AO2845))+1,"")</f>
        <v/>
      </c>
      <c r="AM2845">
        <f>IF($D2845="","",IF(OR($R2845=TRUE(),$R2845="TRUE"),1,0))</f>
        <v/>
      </c>
      <c r="AN2845">
        <f>IF($D2845="","",IF($X2845="Yes",1,0))</f>
        <v/>
      </c>
      <c r="AO2845">
        <f>IF($AK2845=1,IFERROR(IF(VALUE($D2845)&lt;100000000,VALUE($D2845),1000000000),IFERROR(IF(VALUE(MID($D2845,2,20))&lt;100000000,VALUE(MID($D2845,2,20)),1000000000),1000000000))+ROW()/100000,"")</f>
        <v/>
      </c>
    </row>
    <row r="2846">
      <c r="F2846" s="14" t="n"/>
      <c r="N2846" s="8">
        <f>IF($D2846="","",M2846*V2846/100)</f>
        <v/>
      </c>
      <c r="O2846" s="8" t="n"/>
      <c r="U2846" s="8" t="n"/>
      <c r="V2846" s="8" t="n"/>
      <c r="Y2846">
        <f>IF($D2846="","",IF($AN2846=1,0,IF($AM2846=1,Settings!$C$6,Settings!$C$7))*100)</f>
        <v/>
      </c>
      <c r="Z2846" s="8">
        <f>IF($D2846="","",V2846*Y2846/100)</f>
        <v/>
      </c>
      <c r="AA2846" s="8">
        <f>IF($D2846="","",V2846-Z2846)</f>
        <v/>
      </c>
      <c r="AB2846" s="8">
        <f>IF($D2846="","",AA2846-N2846)</f>
        <v/>
      </c>
      <c r="AF2846" s="8" t="n"/>
      <c r="AI2846" s="14" t="n"/>
      <c r="AK2846">
        <f>IF($D2846="","",IF(COUNTIF($D$2:$D2846,$D2846)=1,1,0))</f>
        <v/>
      </c>
      <c r="AL2846">
        <f>IF($AK2846=1,SUMPRODUCT(--($AO$2:$AO$7001&lt;$AO2846))+1,"")</f>
        <v/>
      </c>
      <c r="AM2846">
        <f>IF($D2846="","",IF(OR($R2846=TRUE(),$R2846="TRUE"),1,0))</f>
        <v/>
      </c>
      <c r="AN2846">
        <f>IF($D2846="","",IF($X2846="Yes",1,0))</f>
        <v/>
      </c>
      <c r="AO2846">
        <f>IF($AK2846=1,IFERROR(IF(VALUE($D2846)&lt;100000000,VALUE($D2846),1000000000),IFERROR(IF(VALUE(MID($D2846,2,20))&lt;100000000,VALUE(MID($D2846,2,20)),1000000000),1000000000))+ROW()/100000,"")</f>
        <v/>
      </c>
    </row>
    <row r="2847">
      <c r="F2847" s="14" t="n"/>
      <c r="N2847" s="8">
        <f>IF($D2847="","",M2847*V2847/100)</f>
        <v/>
      </c>
      <c r="O2847" s="8" t="n"/>
      <c r="U2847" s="8" t="n"/>
      <c r="V2847" s="8" t="n"/>
      <c r="Y2847">
        <f>IF($D2847="","",IF($AN2847=1,0,IF($AM2847=1,Settings!$C$6,Settings!$C$7))*100)</f>
        <v/>
      </c>
      <c r="Z2847" s="8">
        <f>IF($D2847="","",V2847*Y2847/100)</f>
        <v/>
      </c>
      <c r="AA2847" s="8">
        <f>IF($D2847="","",V2847-Z2847)</f>
        <v/>
      </c>
      <c r="AB2847" s="8">
        <f>IF($D2847="","",AA2847-N2847)</f>
        <v/>
      </c>
      <c r="AF2847" s="8" t="n"/>
      <c r="AI2847" s="14" t="n"/>
      <c r="AK2847">
        <f>IF($D2847="","",IF(COUNTIF($D$2:$D2847,$D2847)=1,1,0))</f>
        <v/>
      </c>
      <c r="AL2847">
        <f>IF($AK2847=1,SUMPRODUCT(--($AO$2:$AO$7001&lt;$AO2847))+1,"")</f>
        <v/>
      </c>
      <c r="AM2847">
        <f>IF($D2847="","",IF(OR($R2847=TRUE(),$R2847="TRUE"),1,0))</f>
        <v/>
      </c>
      <c r="AN2847">
        <f>IF($D2847="","",IF($X2847="Yes",1,0))</f>
        <v/>
      </c>
      <c r="AO2847">
        <f>IF($AK2847=1,IFERROR(IF(VALUE($D2847)&lt;100000000,VALUE($D2847),1000000000),IFERROR(IF(VALUE(MID($D2847,2,20))&lt;100000000,VALUE(MID($D2847,2,20)),1000000000),1000000000))+ROW()/100000,"")</f>
        <v/>
      </c>
    </row>
    <row r="2848">
      <c r="F2848" s="14" t="n"/>
      <c r="N2848" s="8">
        <f>IF($D2848="","",M2848*V2848/100)</f>
        <v/>
      </c>
      <c r="O2848" s="8" t="n"/>
      <c r="U2848" s="8" t="n"/>
      <c r="V2848" s="8" t="n"/>
      <c r="Y2848">
        <f>IF($D2848="","",IF($AN2848=1,0,IF($AM2848=1,Settings!$C$6,Settings!$C$7))*100)</f>
        <v/>
      </c>
      <c r="Z2848" s="8">
        <f>IF($D2848="","",V2848*Y2848/100)</f>
        <v/>
      </c>
      <c r="AA2848" s="8">
        <f>IF($D2848="","",V2848-Z2848)</f>
        <v/>
      </c>
      <c r="AB2848" s="8">
        <f>IF($D2848="","",AA2848-N2848)</f>
        <v/>
      </c>
      <c r="AF2848" s="8" t="n"/>
      <c r="AI2848" s="14" t="n"/>
      <c r="AK2848">
        <f>IF($D2848="","",IF(COUNTIF($D$2:$D2848,$D2848)=1,1,0))</f>
        <v/>
      </c>
      <c r="AL2848">
        <f>IF($AK2848=1,SUMPRODUCT(--($AO$2:$AO$7001&lt;$AO2848))+1,"")</f>
        <v/>
      </c>
      <c r="AM2848">
        <f>IF($D2848="","",IF(OR($R2848=TRUE(),$R2848="TRUE"),1,0))</f>
        <v/>
      </c>
      <c r="AN2848">
        <f>IF($D2848="","",IF($X2848="Yes",1,0))</f>
        <v/>
      </c>
      <c r="AO2848">
        <f>IF($AK2848=1,IFERROR(IF(VALUE($D2848)&lt;100000000,VALUE($D2848),1000000000),IFERROR(IF(VALUE(MID($D2848,2,20))&lt;100000000,VALUE(MID($D2848,2,20)),1000000000),1000000000))+ROW()/100000,"")</f>
        <v/>
      </c>
    </row>
    <row r="2849">
      <c r="F2849" s="14" t="n"/>
      <c r="N2849" s="8">
        <f>IF($D2849="","",M2849*V2849/100)</f>
        <v/>
      </c>
      <c r="O2849" s="8" t="n"/>
      <c r="U2849" s="8" t="n"/>
      <c r="V2849" s="8" t="n"/>
      <c r="Y2849">
        <f>IF($D2849="","",IF($AN2849=1,0,IF($AM2849=1,Settings!$C$6,Settings!$C$7))*100)</f>
        <v/>
      </c>
      <c r="Z2849" s="8">
        <f>IF($D2849="","",V2849*Y2849/100)</f>
        <v/>
      </c>
      <c r="AA2849" s="8">
        <f>IF($D2849="","",V2849-Z2849)</f>
        <v/>
      </c>
      <c r="AB2849" s="8">
        <f>IF($D2849="","",AA2849-N2849)</f>
        <v/>
      </c>
      <c r="AF2849" s="8" t="n"/>
      <c r="AI2849" s="14" t="n"/>
      <c r="AK2849">
        <f>IF($D2849="","",IF(COUNTIF($D$2:$D2849,$D2849)=1,1,0))</f>
        <v/>
      </c>
      <c r="AL2849">
        <f>IF($AK2849=1,SUMPRODUCT(--($AO$2:$AO$7001&lt;$AO2849))+1,"")</f>
        <v/>
      </c>
      <c r="AM2849">
        <f>IF($D2849="","",IF(OR($R2849=TRUE(),$R2849="TRUE"),1,0))</f>
        <v/>
      </c>
      <c r="AN2849">
        <f>IF($D2849="","",IF($X2849="Yes",1,0))</f>
        <v/>
      </c>
      <c r="AO2849">
        <f>IF($AK2849=1,IFERROR(IF(VALUE($D2849)&lt;100000000,VALUE($D2849),1000000000),IFERROR(IF(VALUE(MID($D2849,2,20))&lt;100000000,VALUE(MID($D2849,2,20)),1000000000),1000000000))+ROW()/100000,"")</f>
        <v/>
      </c>
    </row>
    <row r="2850">
      <c r="F2850" s="14" t="n"/>
      <c r="N2850" s="8">
        <f>IF($D2850="","",M2850*V2850/100)</f>
        <v/>
      </c>
      <c r="O2850" s="8" t="n"/>
      <c r="U2850" s="8" t="n"/>
      <c r="V2850" s="8" t="n"/>
      <c r="Y2850">
        <f>IF($D2850="","",IF($AN2850=1,0,IF($AM2850=1,Settings!$C$6,Settings!$C$7))*100)</f>
        <v/>
      </c>
      <c r="Z2850" s="8">
        <f>IF($D2850="","",V2850*Y2850/100)</f>
        <v/>
      </c>
      <c r="AA2850" s="8">
        <f>IF($D2850="","",V2850-Z2850)</f>
        <v/>
      </c>
      <c r="AB2850" s="8">
        <f>IF($D2850="","",AA2850-N2850)</f>
        <v/>
      </c>
      <c r="AF2850" s="8" t="n"/>
      <c r="AI2850" s="14" t="n"/>
      <c r="AK2850">
        <f>IF($D2850="","",IF(COUNTIF($D$2:$D2850,$D2850)=1,1,0))</f>
        <v/>
      </c>
      <c r="AL2850">
        <f>IF($AK2850=1,SUMPRODUCT(--($AO$2:$AO$7001&lt;$AO2850))+1,"")</f>
        <v/>
      </c>
      <c r="AM2850">
        <f>IF($D2850="","",IF(OR($R2850=TRUE(),$R2850="TRUE"),1,0))</f>
        <v/>
      </c>
      <c r="AN2850">
        <f>IF($D2850="","",IF($X2850="Yes",1,0))</f>
        <v/>
      </c>
      <c r="AO2850">
        <f>IF($AK2850=1,IFERROR(IF(VALUE($D2850)&lt;100000000,VALUE($D2850),1000000000),IFERROR(IF(VALUE(MID($D2850,2,20))&lt;100000000,VALUE(MID($D2850,2,20)),1000000000),1000000000))+ROW()/100000,"")</f>
        <v/>
      </c>
    </row>
    <row r="2851">
      <c r="F2851" s="14" t="n"/>
      <c r="N2851" s="8">
        <f>IF($D2851="","",M2851*V2851/100)</f>
        <v/>
      </c>
      <c r="O2851" s="8" t="n"/>
      <c r="U2851" s="8" t="n"/>
      <c r="V2851" s="8" t="n"/>
      <c r="Y2851">
        <f>IF($D2851="","",IF($AN2851=1,0,IF($AM2851=1,Settings!$C$6,Settings!$C$7))*100)</f>
        <v/>
      </c>
      <c r="Z2851" s="8">
        <f>IF($D2851="","",V2851*Y2851/100)</f>
        <v/>
      </c>
      <c r="AA2851" s="8">
        <f>IF($D2851="","",V2851-Z2851)</f>
        <v/>
      </c>
      <c r="AB2851" s="8">
        <f>IF($D2851="","",AA2851-N2851)</f>
        <v/>
      </c>
      <c r="AF2851" s="8" t="n"/>
      <c r="AI2851" s="14" t="n"/>
      <c r="AK2851">
        <f>IF($D2851="","",IF(COUNTIF($D$2:$D2851,$D2851)=1,1,0))</f>
        <v/>
      </c>
      <c r="AL2851">
        <f>IF($AK2851=1,SUMPRODUCT(--($AO$2:$AO$7001&lt;$AO2851))+1,"")</f>
        <v/>
      </c>
      <c r="AM2851">
        <f>IF($D2851="","",IF(OR($R2851=TRUE(),$R2851="TRUE"),1,0))</f>
        <v/>
      </c>
      <c r="AN2851">
        <f>IF($D2851="","",IF($X2851="Yes",1,0))</f>
        <v/>
      </c>
      <c r="AO2851">
        <f>IF($AK2851=1,IFERROR(IF(VALUE($D2851)&lt;100000000,VALUE($D2851),1000000000),IFERROR(IF(VALUE(MID($D2851,2,20))&lt;100000000,VALUE(MID($D2851,2,20)),1000000000),1000000000))+ROW()/100000,"")</f>
        <v/>
      </c>
    </row>
    <row r="2852">
      <c r="F2852" s="14" t="n"/>
      <c r="N2852" s="8">
        <f>IF($D2852="","",M2852*V2852/100)</f>
        <v/>
      </c>
      <c r="O2852" s="8" t="n"/>
      <c r="U2852" s="8" t="n"/>
      <c r="V2852" s="8" t="n"/>
      <c r="Y2852">
        <f>IF($D2852="","",IF($AN2852=1,0,IF($AM2852=1,Settings!$C$6,Settings!$C$7))*100)</f>
        <v/>
      </c>
      <c r="Z2852" s="8">
        <f>IF($D2852="","",V2852*Y2852/100)</f>
        <v/>
      </c>
      <c r="AA2852" s="8">
        <f>IF($D2852="","",V2852-Z2852)</f>
        <v/>
      </c>
      <c r="AB2852" s="8">
        <f>IF($D2852="","",AA2852-N2852)</f>
        <v/>
      </c>
      <c r="AF2852" s="8" t="n"/>
      <c r="AI2852" s="14" t="n"/>
      <c r="AK2852">
        <f>IF($D2852="","",IF(COUNTIF($D$2:$D2852,$D2852)=1,1,0))</f>
        <v/>
      </c>
      <c r="AL2852">
        <f>IF($AK2852=1,SUMPRODUCT(--($AO$2:$AO$7001&lt;$AO2852))+1,"")</f>
        <v/>
      </c>
      <c r="AM2852">
        <f>IF($D2852="","",IF(OR($R2852=TRUE(),$R2852="TRUE"),1,0))</f>
        <v/>
      </c>
      <c r="AN2852">
        <f>IF($D2852="","",IF($X2852="Yes",1,0))</f>
        <v/>
      </c>
      <c r="AO2852">
        <f>IF($AK2852=1,IFERROR(IF(VALUE($D2852)&lt;100000000,VALUE($D2852),1000000000),IFERROR(IF(VALUE(MID($D2852,2,20))&lt;100000000,VALUE(MID($D2852,2,20)),1000000000),1000000000))+ROW()/100000,"")</f>
        <v/>
      </c>
    </row>
    <row r="2853">
      <c r="F2853" s="14" t="n"/>
      <c r="N2853" s="8">
        <f>IF($D2853="","",M2853*V2853/100)</f>
        <v/>
      </c>
      <c r="O2853" s="8" t="n"/>
      <c r="U2853" s="8" t="n"/>
      <c r="V2853" s="8" t="n"/>
      <c r="Y2853">
        <f>IF($D2853="","",IF($AN2853=1,0,IF($AM2853=1,Settings!$C$6,Settings!$C$7))*100)</f>
        <v/>
      </c>
      <c r="Z2853" s="8">
        <f>IF($D2853="","",V2853*Y2853/100)</f>
        <v/>
      </c>
      <c r="AA2853" s="8">
        <f>IF($D2853="","",V2853-Z2853)</f>
        <v/>
      </c>
      <c r="AB2853" s="8">
        <f>IF($D2853="","",AA2853-N2853)</f>
        <v/>
      </c>
      <c r="AF2853" s="8" t="n"/>
      <c r="AI2853" s="14" t="n"/>
      <c r="AK2853">
        <f>IF($D2853="","",IF(COUNTIF($D$2:$D2853,$D2853)=1,1,0))</f>
        <v/>
      </c>
      <c r="AL2853">
        <f>IF($AK2853=1,SUMPRODUCT(--($AO$2:$AO$7001&lt;$AO2853))+1,"")</f>
        <v/>
      </c>
      <c r="AM2853">
        <f>IF($D2853="","",IF(OR($R2853=TRUE(),$R2853="TRUE"),1,0))</f>
        <v/>
      </c>
      <c r="AN2853">
        <f>IF($D2853="","",IF($X2853="Yes",1,0))</f>
        <v/>
      </c>
      <c r="AO2853">
        <f>IF($AK2853=1,IFERROR(IF(VALUE($D2853)&lt;100000000,VALUE($D2853),1000000000),IFERROR(IF(VALUE(MID($D2853,2,20))&lt;100000000,VALUE(MID($D2853,2,20)),1000000000),1000000000))+ROW()/100000,"")</f>
        <v/>
      </c>
    </row>
    <row r="2854">
      <c r="F2854" s="14" t="n"/>
      <c r="N2854" s="8">
        <f>IF($D2854="","",M2854*V2854/100)</f>
        <v/>
      </c>
      <c r="O2854" s="8" t="n"/>
      <c r="U2854" s="8" t="n"/>
      <c r="V2854" s="8" t="n"/>
      <c r="Y2854">
        <f>IF($D2854="","",IF($AN2854=1,0,IF($AM2854=1,Settings!$C$6,Settings!$C$7))*100)</f>
        <v/>
      </c>
      <c r="Z2854" s="8">
        <f>IF($D2854="","",V2854*Y2854/100)</f>
        <v/>
      </c>
      <c r="AA2854" s="8">
        <f>IF($D2854="","",V2854-Z2854)</f>
        <v/>
      </c>
      <c r="AB2854" s="8">
        <f>IF($D2854="","",AA2854-N2854)</f>
        <v/>
      </c>
      <c r="AF2854" s="8" t="n"/>
      <c r="AI2854" s="14" t="n"/>
      <c r="AK2854">
        <f>IF($D2854="","",IF(COUNTIF($D$2:$D2854,$D2854)=1,1,0))</f>
        <v/>
      </c>
      <c r="AL2854">
        <f>IF($AK2854=1,SUMPRODUCT(--($AO$2:$AO$7001&lt;$AO2854))+1,"")</f>
        <v/>
      </c>
      <c r="AM2854">
        <f>IF($D2854="","",IF(OR($R2854=TRUE(),$R2854="TRUE"),1,0))</f>
        <v/>
      </c>
      <c r="AN2854">
        <f>IF($D2854="","",IF($X2854="Yes",1,0))</f>
        <v/>
      </c>
      <c r="AO2854">
        <f>IF($AK2854=1,IFERROR(IF(VALUE($D2854)&lt;100000000,VALUE($D2854),1000000000),IFERROR(IF(VALUE(MID($D2854,2,20))&lt;100000000,VALUE(MID($D2854,2,20)),1000000000),1000000000))+ROW()/100000,"")</f>
        <v/>
      </c>
    </row>
    <row r="2855">
      <c r="F2855" s="14" t="n"/>
      <c r="N2855" s="8">
        <f>IF($D2855="","",M2855*V2855/100)</f>
        <v/>
      </c>
      <c r="O2855" s="8" t="n"/>
      <c r="U2855" s="8" t="n"/>
      <c r="V2855" s="8" t="n"/>
      <c r="Y2855">
        <f>IF($D2855="","",IF($AN2855=1,0,IF($AM2855=1,Settings!$C$6,Settings!$C$7))*100)</f>
        <v/>
      </c>
      <c r="Z2855" s="8">
        <f>IF($D2855="","",V2855*Y2855/100)</f>
        <v/>
      </c>
      <c r="AA2855" s="8">
        <f>IF($D2855="","",V2855-Z2855)</f>
        <v/>
      </c>
      <c r="AB2855" s="8">
        <f>IF($D2855="","",AA2855-N2855)</f>
        <v/>
      </c>
      <c r="AF2855" s="8" t="n"/>
      <c r="AI2855" s="14" t="n"/>
      <c r="AK2855">
        <f>IF($D2855="","",IF(COUNTIF($D$2:$D2855,$D2855)=1,1,0))</f>
        <v/>
      </c>
      <c r="AL2855">
        <f>IF($AK2855=1,SUMPRODUCT(--($AO$2:$AO$7001&lt;$AO2855))+1,"")</f>
        <v/>
      </c>
      <c r="AM2855">
        <f>IF($D2855="","",IF(OR($R2855=TRUE(),$R2855="TRUE"),1,0))</f>
        <v/>
      </c>
      <c r="AN2855">
        <f>IF($D2855="","",IF($X2855="Yes",1,0))</f>
        <v/>
      </c>
      <c r="AO2855">
        <f>IF($AK2855=1,IFERROR(IF(VALUE($D2855)&lt;100000000,VALUE($D2855),1000000000),IFERROR(IF(VALUE(MID($D2855,2,20))&lt;100000000,VALUE(MID($D2855,2,20)),1000000000),1000000000))+ROW()/100000,"")</f>
        <v/>
      </c>
    </row>
    <row r="2856">
      <c r="F2856" s="14" t="n"/>
      <c r="N2856" s="8">
        <f>IF($D2856="","",M2856*V2856/100)</f>
        <v/>
      </c>
      <c r="O2856" s="8" t="n"/>
      <c r="U2856" s="8" t="n"/>
      <c r="V2856" s="8" t="n"/>
      <c r="Y2856">
        <f>IF($D2856="","",IF($AN2856=1,0,IF($AM2856=1,Settings!$C$6,Settings!$C$7))*100)</f>
        <v/>
      </c>
      <c r="Z2856" s="8">
        <f>IF($D2856="","",V2856*Y2856/100)</f>
        <v/>
      </c>
      <c r="AA2856" s="8">
        <f>IF($D2856="","",V2856-Z2856)</f>
        <v/>
      </c>
      <c r="AB2856" s="8">
        <f>IF($D2856="","",AA2856-N2856)</f>
        <v/>
      </c>
      <c r="AF2856" s="8" t="n"/>
      <c r="AI2856" s="14" t="n"/>
      <c r="AK2856">
        <f>IF($D2856="","",IF(COUNTIF($D$2:$D2856,$D2856)=1,1,0))</f>
        <v/>
      </c>
      <c r="AL2856">
        <f>IF($AK2856=1,SUMPRODUCT(--($AO$2:$AO$7001&lt;$AO2856))+1,"")</f>
        <v/>
      </c>
      <c r="AM2856">
        <f>IF($D2856="","",IF(OR($R2856=TRUE(),$R2856="TRUE"),1,0))</f>
        <v/>
      </c>
      <c r="AN2856">
        <f>IF($D2856="","",IF($X2856="Yes",1,0))</f>
        <v/>
      </c>
      <c r="AO2856">
        <f>IF($AK2856=1,IFERROR(IF(VALUE($D2856)&lt;100000000,VALUE($D2856),1000000000),IFERROR(IF(VALUE(MID($D2856,2,20))&lt;100000000,VALUE(MID($D2856,2,20)),1000000000),1000000000))+ROW()/100000,"")</f>
        <v/>
      </c>
    </row>
    <row r="2857">
      <c r="F2857" s="14" t="n"/>
      <c r="N2857" s="8">
        <f>IF($D2857="","",M2857*V2857/100)</f>
        <v/>
      </c>
      <c r="O2857" s="8" t="n"/>
      <c r="U2857" s="8" t="n"/>
      <c r="V2857" s="8" t="n"/>
      <c r="Y2857">
        <f>IF($D2857="","",IF($AN2857=1,0,IF($AM2857=1,Settings!$C$6,Settings!$C$7))*100)</f>
        <v/>
      </c>
      <c r="Z2857" s="8">
        <f>IF($D2857="","",V2857*Y2857/100)</f>
        <v/>
      </c>
      <c r="AA2857" s="8">
        <f>IF($D2857="","",V2857-Z2857)</f>
        <v/>
      </c>
      <c r="AB2857" s="8">
        <f>IF($D2857="","",AA2857-N2857)</f>
        <v/>
      </c>
      <c r="AF2857" s="8" t="n"/>
      <c r="AI2857" s="14" t="n"/>
      <c r="AK2857">
        <f>IF($D2857="","",IF(COUNTIF($D$2:$D2857,$D2857)=1,1,0))</f>
        <v/>
      </c>
      <c r="AL2857">
        <f>IF($AK2857=1,SUMPRODUCT(--($AO$2:$AO$7001&lt;$AO2857))+1,"")</f>
        <v/>
      </c>
      <c r="AM2857">
        <f>IF($D2857="","",IF(OR($R2857=TRUE(),$R2857="TRUE"),1,0))</f>
        <v/>
      </c>
      <c r="AN2857">
        <f>IF($D2857="","",IF($X2857="Yes",1,0))</f>
        <v/>
      </c>
      <c r="AO2857">
        <f>IF($AK2857=1,IFERROR(IF(VALUE($D2857)&lt;100000000,VALUE($D2857),1000000000),IFERROR(IF(VALUE(MID($D2857,2,20))&lt;100000000,VALUE(MID($D2857,2,20)),1000000000),1000000000))+ROW()/100000,"")</f>
        <v/>
      </c>
    </row>
    <row r="2858">
      <c r="F2858" s="14" t="n"/>
      <c r="N2858" s="8">
        <f>IF($D2858="","",M2858*V2858/100)</f>
        <v/>
      </c>
      <c r="O2858" s="8" t="n"/>
      <c r="U2858" s="8" t="n"/>
      <c r="V2858" s="8" t="n"/>
      <c r="Y2858">
        <f>IF($D2858="","",IF($AN2858=1,0,IF($AM2858=1,Settings!$C$6,Settings!$C$7))*100)</f>
        <v/>
      </c>
      <c r="Z2858" s="8">
        <f>IF($D2858="","",V2858*Y2858/100)</f>
        <v/>
      </c>
      <c r="AA2858" s="8">
        <f>IF($D2858="","",V2858-Z2858)</f>
        <v/>
      </c>
      <c r="AB2858" s="8">
        <f>IF($D2858="","",AA2858-N2858)</f>
        <v/>
      </c>
      <c r="AF2858" s="8" t="n"/>
      <c r="AI2858" s="14" t="n"/>
      <c r="AK2858">
        <f>IF($D2858="","",IF(COUNTIF($D$2:$D2858,$D2858)=1,1,0))</f>
        <v/>
      </c>
      <c r="AL2858">
        <f>IF($AK2858=1,SUMPRODUCT(--($AO$2:$AO$7001&lt;$AO2858))+1,"")</f>
        <v/>
      </c>
      <c r="AM2858">
        <f>IF($D2858="","",IF(OR($R2858=TRUE(),$R2858="TRUE"),1,0))</f>
        <v/>
      </c>
      <c r="AN2858">
        <f>IF($D2858="","",IF($X2858="Yes",1,0))</f>
        <v/>
      </c>
      <c r="AO2858">
        <f>IF($AK2858=1,IFERROR(IF(VALUE($D2858)&lt;100000000,VALUE($D2858),1000000000),IFERROR(IF(VALUE(MID($D2858,2,20))&lt;100000000,VALUE(MID($D2858,2,20)),1000000000),1000000000))+ROW()/100000,"")</f>
        <v/>
      </c>
    </row>
    <row r="2859">
      <c r="F2859" s="14" t="n"/>
      <c r="N2859" s="8">
        <f>IF($D2859="","",M2859*V2859/100)</f>
        <v/>
      </c>
      <c r="O2859" s="8" t="n"/>
      <c r="U2859" s="8" t="n"/>
      <c r="V2859" s="8" t="n"/>
      <c r="Y2859">
        <f>IF($D2859="","",IF($AN2859=1,0,IF($AM2859=1,Settings!$C$6,Settings!$C$7))*100)</f>
        <v/>
      </c>
      <c r="Z2859" s="8">
        <f>IF($D2859="","",V2859*Y2859/100)</f>
        <v/>
      </c>
      <c r="AA2859" s="8">
        <f>IF($D2859="","",V2859-Z2859)</f>
        <v/>
      </c>
      <c r="AB2859" s="8">
        <f>IF($D2859="","",AA2859-N2859)</f>
        <v/>
      </c>
      <c r="AF2859" s="8" t="n"/>
      <c r="AI2859" s="14" t="n"/>
      <c r="AK2859">
        <f>IF($D2859="","",IF(COUNTIF($D$2:$D2859,$D2859)=1,1,0))</f>
        <v/>
      </c>
      <c r="AL2859">
        <f>IF($AK2859=1,SUMPRODUCT(--($AO$2:$AO$7001&lt;$AO2859))+1,"")</f>
        <v/>
      </c>
      <c r="AM2859">
        <f>IF($D2859="","",IF(OR($R2859=TRUE(),$R2859="TRUE"),1,0))</f>
        <v/>
      </c>
      <c r="AN2859">
        <f>IF($D2859="","",IF($X2859="Yes",1,0))</f>
        <v/>
      </c>
      <c r="AO2859">
        <f>IF($AK2859=1,IFERROR(IF(VALUE($D2859)&lt;100000000,VALUE($D2859),1000000000),IFERROR(IF(VALUE(MID($D2859,2,20))&lt;100000000,VALUE(MID($D2859,2,20)),1000000000),1000000000))+ROW()/100000,"")</f>
        <v/>
      </c>
    </row>
    <row r="2860">
      <c r="F2860" s="14" t="n"/>
      <c r="N2860" s="8">
        <f>IF($D2860="","",M2860*V2860/100)</f>
        <v/>
      </c>
      <c r="O2860" s="8" t="n"/>
      <c r="U2860" s="8" t="n"/>
      <c r="V2860" s="8" t="n"/>
      <c r="Y2860">
        <f>IF($D2860="","",IF($AN2860=1,0,IF($AM2860=1,Settings!$C$6,Settings!$C$7))*100)</f>
        <v/>
      </c>
      <c r="Z2860" s="8">
        <f>IF($D2860="","",V2860*Y2860/100)</f>
        <v/>
      </c>
      <c r="AA2860" s="8">
        <f>IF($D2860="","",V2860-Z2860)</f>
        <v/>
      </c>
      <c r="AB2860" s="8">
        <f>IF($D2860="","",AA2860-N2860)</f>
        <v/>
      </c>
      <c r="AF2860" s="8" t="n"/>
      <c r="AI2860" s="14" t="n"/>
      <c r="AK2860">
        <f>IF($D2860="","",IF(COUNTIF($D$2:$D2860,$D2860)=1,1,0))</f>
        <v/>
      </c>
      <c r="AL2860">
        <f>IF($AK2860=1,SUMPRODUCT(--($AO$2:$AO$7001&lt;$AO2860))+1,"")</f>
        <v/>
      </c>
      <c r="AM2860">
        <f>IF($D2860="","",IF(OR($R2860=TRUE(),$R2860="TRUE"),1,0))</f>
        <v/>
      </c>
      <c r="AN2860">
        <f>IF($D2860="","",IF($X2860="Yes",1,0))</f>
        <v/>
      </c>
      <c r="AO2860">
        <f>IF($AK2860=1,IFERROR(IF(VALUE($D2860)&lt;100000000,VALUE($D2860),1000000000),IFERROR(IF(VALUE(MID($D2860,2,20))&lt;100000000,VALUE(MID($D2860,2,20)),1000000000),1000000000))+ROW()/100000,"")</f>
        <v/>
      </c>
    </row>
    <row r="2861">
      <c r="F2861" s="14" t="n"/>
      <c r="N2861" s="8">
        <f>IF($D2861="","",M2861*V2861/100)</f>
        <v/>
      </c>
      <c r="O2861" s="8" t="n"/>
      <c r="U2861" s="8" t="n"/>
      <c r="V2861" s="8" t="n"/>
      <c r="Y2861">
        <f>IF($D2861="","",IF($AN2861=1,0,IF($AM2861=1,Settings!$C$6,Settings!$C$7))*100)</f>
        <v/>
      </c>
      <c r="Z2861" s="8">
        <f>IF($D2861="","",V2861*Y2861/100)</f>
        <v/>
      </c>
      <c r="AA2861" s="8">
        <f>IF($D2861="","",V2861-Z2861)</f>
        <v/>
      </c>
      <c r="AB2861" s="8">
        <f>IF($D2861="","",AA2861-N2861)</f>
        <v/>
      </c>
      <c r="AF2861" s="8" t="n"/>
      <c r="AI2861" s="14" t="n"/>
      <c r="AK2861">
        <f>IF($D2861="","",IF(COUNTIF($D$2:$D2861,$D2861)=1,1,0))</f>
        <v/>
      </c>
      <c r="AL2861">
        <f>IF($AK2861=1,SUMPRODUCT(--($AO$2:$AO$7001&lt;$AO2861))+1,"")</f>
        <v/>
      </c>
      <c r="AM2861">
        <f>IF($D2861="","",IF(OR($R2861=TRUE(),$R2861="TRUE"),1,0))</f>
        <v/>
      </c>
      <c r="AN2861">
        <f>IF($D2861="","",IF($X2861="Yes",1,0))</f>
        <v/>
      </c>
      <c r="AO2861">
        <f>IF($AK2861=1,IFERROR(IF(VALUE($D2861)&lt;100000000,VALUE($D2861),1000000000),IFERROR(IF(VALUE(MID($D2861,2,20))&lt;100000000,VALUE(MID($D2861,2,20)),1000000000),1000000000))+ROW()/100000,"")</f>
        <v/>
      </c>
    </row>
    <row r="2862">
      <c r="F2862" s="14" t="n"/>
      <c r="N2862" s="8">
        <f>IF($D2862="","",M2862*V2862/100)</f>
        <v/>
      </c>
      <c r="O2862" s="8" t="n"/>
      <c r="U2862" s="8" t="n"/>
      <c r="V2862" s="8" t="n"/>
      <c r="Y2862">
        <f>IF($D2862="","",IF($AN2862=1,0,IF($AM2862=1,Settings!$C$6,Settings!$C$7))*100)</f>
        <v/>
      </c>
      <c r="Z2862" s="8">
        <f>IF($D2862="","",V2862*Y2862/100)</f>
        <v/>
      </c>
      <c r="AA2862" s="8">
        <f>IF($D2862="","",V2862-Z2862)</f>
        <v/>
      </c>
      <c r="AB2862" s="8">
        <f>IF($D2862="","",AA2862-N2862)</f>
        <v/>
      </c>
      <c r="AF2862" s="8" t="n"/>
      <c r="AI2862" s="14" t="n"/>
      <c r="AK2862">
        <f>IF($D2862="","",IF(COUNTIF($D$2:$D2862,$D2862)=1,1,0))</f>
        <v/>
      </c>
      <c r="AL2862">
        <f>IF($AK2862=1,SUMPRODUCT(--($AO$2:$AO$7001&lt;$AO2862))+1,"")</f>
        <v/>
      </c>
      <c r="AM2862">
        <f>IF($D2862="","",IF(OR($R2862=TRUE(),$R2862="TRUE"),1,0))</f>
        <v/>
      </c>
      <c r="AN2862">
        <f>IF($D2862="","",IF($X2862="Yes",1,0))</f>
        <v/>
      </c>
      <c r="AO2862">
        <f>IF($AK2862=1,IFERROR(IF(VALUE($D2862)&lt;100000000,VALUE($D2862),1000000000),IFERROR(IF(VALUE(MID($D2862,2,20))&lt;100000000,VALUE(MID($D2862,2,20)),1000000000),1000000000))+ROW()/100000,"")</f>
        <v/>
      </c>
    </row>
    <row r="2863">
      <c r="F2863" s="14" t="n"/>
      <c r="N2863" s="8">
        <f>IF($D2863="","",M2863*V2863/100)</f>
        <v/>
      </c>
      <c r="O2863" s="8" t="n"/>
      <c r="U2863" s="8" t="n"/>
      <c r="V2863" s="8" t="n"/>
      <c r="Y2863">
        <f>IF($D2863="","",IF($AN2863=1,0,IF($AM2863=1,Settings!$C$6,Settings!$C$7))*100)</f>
        <v/>
      </c>
      <c r="Z2863" s="8">
        <f>IF($D2863="","",V2863*Y2863/100)</f>
        <v/>
      </c>
      <c r="AA2863" s="8">
        <f>IF($D2863="","",V2863-Z2863)</f>
        <v/>
      </c>
      <c r="AB2863" s="8">
        <f>IF($D2863="","",AA2863-N2863)</f>
        <v/>
      </c>
      <c r="AF2863" s="8" t="n"/>
      <c r="AI2863" s="14" t="n"/>
      <c r="AK2863">
        <f>IF($D2863="","",IF(COUNTIF($D$2:$D2863,$D2863)=1,1,0))</f>
        <v/>
      </c>
      <c r="AL2863">
        <f>IF($AK2863=1,SUMPRODUCT(--($AO$2:$AO$7001&lt;$AO2863))+1,"")</f>
        <v/>
      </c>
      <c r="AM2863">
        <f>IF($D2863="","",IF(OR($R2863=TRUE(),$R2863="TRUE"),1,0))</f>
        <v/>
      </c>
      <c r="AN2863">
        <f>IF($D2863="","",IF($X2863="Yes",1,0))</f>
        <v/>
      </c>
      <c r="AO2863">
        <f>IF($AK2863=1,IFERROR(IF(VALUE($D2863)&lt;100000000,VALUE($D2863),1000000000),IFERROR(IF(VALUE(MID($D2863,2,20))&lt;100000000,VALUE(MID($D2863,2,20)),1000000000),1000000000))+ROW()/100000,"")</f>
        <v/>
      </c>
    </row>
    <row r="2864">
      <c r="F2864" s="14" t="n"/>
      <c r="N2864" s="8">
        <f>IF($D2864="","",M2864*V2864/100)</f>
        <v/>
      </c>
      <c r="O2864" s="8" t="n"/>
      <c r="U2864" s="8" t="n"/>
      <c r="V2864" s="8" t="n"/>
      <c r="Y2864">
        <f>IF($D2864="","",IF($AN2864=1,0,IF($AM2864=1,Settings!$C$6,Settings!$C$7))*100)</f>
        <v/>
      </c>
      <c r="Z2864" s="8">
        <f>IF($D2864="","",V2864*Y2864/100)</f>
        <v/>
      </c>
      <c r="AA2864" s="8">
        <f>IF($D2864="","",V2864-Z2864)</f>
        <v/>
      </c>
      <c r="AB2864" s="8">
        <f>IF($D2864="","",AA2864-N2864)</f>
        <v/>
      </c>
      <c r="AF2864" s="8" t="n"/>
      <c r="AI2864" s="14" t="n"/>
      <c r="AK2864">
        <f>IF($D2864="","",IF(COUNTIF($D$2:$D2864,$D2864)=1,1,0))</f>
        <v/>
      </c>
      <c r="AL2864">
        <f>IF($AK2864=1,SUMPRODUCT(--($AO$2:$AO$7001&lt;$AO2864))+1,"")</f>
        <v/>
      </c>
      <c r="AM2864">
        <f>IF($D2864="","",IF(OR($R2864=TRUE(),$R2864="TRUE"),1,0))</f>
        <v/>
      </c>
      <c r="AN2864">
        <f>IF($D2864="","",IF($X2864="Yes",1,0))</f>
        <v/>
      </c>
      <c r="AO2864">
        <f>IF($AK2864=1,IFERROR(IF(VALUE($D2864)&lt;100000000,VALUE($D2864),1000000000),IFERROR(IF(VALUE(MID($D2864,2,20))&lt;100000000,VALUE(MID($D2864,2,20)),1000000000),1000000000))+ROW()/100000,"")</f>
        <v/>
      </c>
    </row>
    <row r="2865">
      <c r="F2865" s="14" t="n"/>
      <c r="N2865" s="8">
        <f>IF($D2865="","",M2865*V2865/100)</f>
        <v/>
      </c>
      <c r="O2865" s="8" t="n"/>
      <c r="U2865" s="8" t="n"/>
      <c r="V2865" s="8" t="n"/>
      <c r="Y2865">
        <f>IF($D2865="","",IF($AN2865=1,0,IF($AM2865=1,Settings!$C$6,Settings!$C$7))*100)</f>
        <v/>
      </c>
      <c r="Z2865" s="8">
        <f>IF($D2865="","",V2865*Y2865/100)</f>
        <v/>
      </c>
      <c r="AA2865" s="8">
        <f>IF($D2865="","",V2865-Z2865)</f>
        <v/>
      </c>
      <c r="AB2865" s="8">
        <f>IF($D2865="","",AA2865-N2865)</f>
        <v/>
      </c>
      <c r="AF2865" s="8" t="n"/>
      <c r="AI2865" s="14" t="n"/>
      <c r="AK2865">
        <f>IF($D2865="","",IF(COUNTIF($D$2:$D2865,$D2865)=1,1,0))</f>
        <v/>
      </c>
      <c r="AL2865">
        <f>IF($AK2865=1,SUMPRODUCT(--($AO$2:$AO$7001&lt;$AO2865))+1,"")</f>
        <v/>
      </c>
      <c r="AM2865">
        <f>IF($D2865="","",IF(OR($R2865=TRUE(),$R2865="TRUE"),1,0))</f>
        <v/>
      </c>
      <c r="AN2865">
        <f>IF($D2865="","",IF($X2865="Yes",1,0))</f>
        <v/>
      </c>
      <c r="AO2865">
        <f>IF($AK2865=1,IFERROR(IF(VALUE($D2865)&lt;100000000,VALUE($D2865),1000000000),IFERROR(IF(VALUE(MID($D2865,2,20))&lt;100000000,VALUE(MID($D2865,2,20)),1000000000),1000000000))+ROW()/100000,"")</f>
        <v/>
      </c>
    </row>
    <row r="2866">
      <c r="F2866" s="14" t="n"/>
      <c r="N2866" s="8">
        <f>IF($D2866="","",M2866*V2866/100)</f>
        <v/>
      </c>
      <c r="O2866" s="8" t="n"/>
      <c r="U2866" s="8" t="n"/>
      <c r="V2866" s="8" t="n"/>
      <c r="Y2866">
        <f>IF($D2866="","",IF($AN2866=1,0,IF($AM2866=1,Settings!$C$6,Settings!$C$7))*100)</f>
        <v/>
      </c>
      <c r="Z2866" s="8">
        <f>IF($D2866="","",V2866*Y2866/100)</f>
        <v/>
      </c>
      <c r="AA2866" s="8">
        <f>IF($D2866="","",V2866-Z2866)</f>
        <v/>
      </c>
      <c r="AB2866" s="8">
        <f>IF($D2866="","",AA2866-N2866)</f>
        <v/>
      </c>
      <c r="AF2866" s="8" t="n"/>
      <c r="AI2866" s="14" t="n"/>
      <c r="AK2866">
        <f>IF($D2866="","",IF(COUNTIF($D$2:$D2866,$D2866)=1,1,0))</f>
        <v/>
      </c>
      <c r="AL2866">
        <f>IF($AK2866=1,SUMPRODUCT(--($AO$2:$AO$7001&lt;$AO2866))+1,"")</f>
        <v/>
      </c>
      <c r="AM2866">
        <f>IF($D2866="","",IF(OR($R2866=TRUE(),$R2866="TRUE"),1,0))</f>
        <v/>
      </c>
      <c r="AN2866">
        <f>IF($D2866="","",IF($X2866="Yes",1,0))</f>
        <v/>
      </c>
      <c r="AO2866">
        <f>IF($AK2866=1,IFERROR(IF(VALUE($D2866)&lt;100000000,VALUE($D2866),1000000000),IFERROR(IF(VALUE(MID($D2866,2,20))&lt;100000000,VALUE(MID($D2866,2,20)),1000000000),1000000000))+ROW()/100000,"")</f>
        <v/>
      </c>
    </row>
    <row r="2867">
      <c r="F2867" s="14" t="n"/>
      <c r="N2867" s="8">
        <f>IF($D2867="","",M2867*V2867/100)</f>
        <v/>
      </c>
      <c r="O2867" s="8" t="n"/>
      <c r="U2867" s="8" t="n"/>
      <c r="V2867" s="8" t="n"/>
      <c r="Y2867">
        <f>IF($D2867="","",IF($AN2867=1,0,IF($AM2867=1,Settings!$C$6,Settings!$C$7))*100)</f>
        <v/>
      </c>
      <c r="Z2867" s="8">
        <f>IF($D2867="","",V2867*Y2867/100)</f>
        <v/>
      </c>
      <c r="AA2867" s="8">
        <f>IF($D2867="","",V2867-Z2867)</f>
        <v/>
      </c>
      <c r="AB2867" s="8">
        <f>IF($D2867="","",AA2867-N2867)</f>
        <v/>
      </c>
      <c r="AF2867" s="8" t="n"/>
      <c r="AI2867" s="14" t="n"/>
      <c r="AK2867">
        <f>IF($D2867="","",IF(COUNTIF($D$2:$D2867,$D2867)=1,1,0))</f>
        <v/>
      </c>
      <c r="AL2867">
        <f>IF($AK2867=1,SUMPRODUCT(--($AO$2:$AO$7001&lt;$AO2867))+1,"")</f>
        <v/>
      </c>
      <c r="AM2867">
        <f>IF($D2867="","",IF(OR($R2867=TRUE(),$R2867="TRUE"),1,0))</f>
        <v/>
      </c>
      <c r="AN2867">
        <f>IF($D2867="","",IF($X2867="Yes",1,0))</f>
        <v/>
      </c>
      <c r="AO2867">
        <f>IF($AK2867=1,IFERROR(IF(VALUE($D2867)&lt;100000000,VALUE($D2867),1000000000),IFERROR(IF(VALUE(MID($D2867,2,20))&lt;100000000,VALUE(MID($D2867,2,20)),1000000000),1000000000))+ROW()/100000,"")</f>
        <v/>
      </c>
    </row>
    <row r="2868">
      <c r="F2868" s="14" t="n"/>
      <c r="N2868" s="8">
        <f>IF($D2868="","",M2868*V2868/100)</f>
        <v/>
      </c>
      <c r="O2868" s="8" t="n"/>
      <c r="U2868" s="8" t="n"/>
      <c r="V2868" s="8" t="n"/>
      <c r="Y2868">
        <f>IF($D2868="","",IF($AN2868=1,0,IF($AM2868=1,Settings!$C$6,Settings!$C$7))*100)</f>
        <v/>
      </c>
      <c r="Z2868" s="8">
        <f>IF($D2868="","",V2868*Y2868/100)</f>
        <v/>
      </c>
      <c r="AA2868" s="8">
        <f>IF($D2868="","",V2868-Z2868)</f>
        <v/>
      </c>
      <c r="AB2868" s="8">
        <f>IF($D2868="","",AA2868-N2868)</f>
        <v/>
      </c>
      <c r="AF2868" s="8" t="n"/>
      <c r="AI2868" s="14" t="n"/>
      <c r="AK2868">
        <f>IF($D2868="","",IF(COUNTIF($D$2:$D2868,$D2868)=1,1,0))</f>
        <v/>
      </c>
      <c r="AL2868">
        <f>IF($AK2868=1,SUMPRODUCT(--($AO$2:$AO$7001&lt;$AO2868))+1,"")</f>
        <v/>
      </c>
      <c r="AM2868">
        <f>IF($D2868="","",IF(OR($R2868=TRUE(),$R2868="TRUE"),1,0))</f>
        <v/>
      </c>
      <c r="AN2868">
        <f>IF($D2868="","",IF($X2868="Yes",1,0))</f>
        <v/>
      </c>
      <c r="AO2868">
        <f>IF($AK2868=1,IFERROR(IF(VALUE($D2868)&lt;100000000,VALUE($D2868),1000000000),IFERROR(IF(VALUE(MID($D2868,2,20))&lt;100000000,VALUE(MID($D2868,2,20)),1000000000),1000000000))+ROW()/100000,"")</f>
        <v/>
      </c>
    </row>
    <row r="2869">
      <c r="F2869" s="14" t="n"/>
      <c r="N2869" s="8">
        <f>IF($D2869="","",M2869*V2869/100)</f>
        <v/>
      </c>
      <c r="O2869" s="8" t="n"/>
      <c r="U2869" s="8" t="n"/>
      <c r="V2869" s="8" t="n"/>
      <c r="Y2869">
        <f>IF($D2869="","",IF($AN2869=1,0,IF($AM2869=1,Settings!$C$6,Settings!$C$7))*100)</f>
        <v/>
      </c>
      <c r="Z2869" s="8">
        <f>IF($D2869="","",V2869*Y2869/100)</f>
        <v/>
      </c>
      <c r="AA2869" s="8">
        <f>IF($D2869="","",V2869-Z2869)</f>
        <v/>
      </c>
      <c r="AB2869" s="8">
        <f>IF($D2869="","",AA2869-N2869)</f>
        <v/>
      </c>
      <c r="AF2869" s="8" t="n"/>
      <c r="AI2869" s="14" t="n"/>
      <c r="AK2869">
        <f>IF($D2869="","",IF(COUNTIF($D$2:$D2869,$D2869)=1,1,0))</f>
        <v/>
      </c>
      <c r="AL2869">
        <f>IF($AK2869=1,SUMPRODUCT(--($AO$2:$AO$7001&lt;$AO2869))+1,"")</f>
        <v/>
      </c>
      <c r="AM2869">
        <f>IF($D2869="","",IF(OR($R2869=TRUE(),$R2869="TRUE"),1,0))</f>
        <v/>
      </c>
      <c r="AN2869">
        <f>IF($D2869="","",IF($X2869="Yes",1,0))</f>
        <v/>
      </c>
      <c r="AO2869">
        <f>IF($AK2869=1,IFERROR(IF(VALUE($D2869)&lt;100000000,VALUE($D2869),1000000000),IFERROR(IF(VALUE(MID($D2869,2,20))&lt;100000000,VALUE(MID($D2869,2,20)),1000000000),1000000000))+ROW()/100000,"")</f>
        <v/>
      </c>
    </row>
    <row r="2870">
      <c r="F2870" s="14" t="n"/>
      <c r="N2870" s="8">
        <f>IF($D2870="","",M2870*V2870/100)</f>
        <v/>
      </c>
      <c r="O2870" s="8" t="n"/>
      <c r="U2870" s="8" t="n"/>
      <c r="V2870" s="8" t="n"/>
      <c r="Y2870">
        <f>IF($D2870="","",IF($AN2870=1,0,IF($AM2870=1,Settings!$C$6,Settings!$C$7))*100)</f>
        <v/>
      </c>
      <c r="Z2870" s="8">
        <f>IF($D2870="","",V2870*Y2870/100)</f>
        <v/>
      </c>
      <c r="AA2870" s="8">
        <f>IF($D2870="","",V2870-Z2870)</f>
        <v/>
      </c>
      <c r="AB2870" s="8">
        <f>IF($D2870="","",AA2870-N2870)</f>
        <v/>
      </c>
      <c r="AF2870" s="8" t="n"/>
      <c r="AI2870" s="14" t="n"/>
      <c r="AK2870">
        <f>IF($D2870="","",IF(COUNTIF($D$2:$D2870,$D2870)=1,1,0))</f>
        <v/>
      </c>
      <c r="AL2870">
        <f>IF($AK2870=1,SUMPRODUCT(--($AO$2:$AO$7001&lt;$AO2870))+1,"")</f>
        <v/>
      </c>
      <c r="AM2870">
        <f>IF($D2870="","",IF(OR($R2870=TRUE(),$R2870="TRUE"),1,0))</f>
        <v/>
      </c>
      <c r="AN2870">
        <f>IF($D2870="","",IF($X2870="Yes",1,0))</f>
        <v/>
      </c>
      <c r="AO2870">
        <f>IF($AK2870=1,IFERROR(IF(VALUE($D2870)&lt;100000000,VALUE($D2870),1000000000),IFERROR(IF(VALUE(MID($D2870,2,20))&lt;100000000,VALUE(MID($D2870,2,20)),1000000000),1000000000))+ROW()/100000,"")</f>
        <v/>
      </c>
    </row>
    <row r="2871">
      <c r="F2871" s="14" t="n"/>
      <c r="N2871" s="8">
        <f>IF($D2871="","",M2871*V2871/100)</f>
        <v/>
      </c>
      <c r="O2871" s="8" t="n"/>
      <c r="U2871" s="8" t="n"/>
      <c r="V2871" s="8" t="n"/>
      <c r="Y2871">
        <f>IF($D2871="","",IF($AN2871=1,0,IF($AM2871=1,Settings!$C$6,Settings!$C$7))*100)</f>
        <v/>
      </c>
      <c r="Z2871" s="8">
        <f>IF($D2871="","",V2871*Y2871/100)</f>
        <v/>
      </c>
      <c r="AA2871" s="8">
        <f>IF($D2871="","",V2871-Z2871)</f>
        <v/>
      </c>
      <c r="AB2871" s="8">
        <f>IF($D2871="","",AA2871-N2871)</f>
        <v/>
      </c>
      <c r="AF2871" s="8" t="n"/>
      <c r="AI2871" s="14" t="n"/>
      <c r="AK2871">
        <f>IF($D2871="","",IF(COUNTIF($D$2:$D2871,$D2871)=1,1,0))</f>
        <v/>
      </c>
      <c r="AL2871">
        <f>IF($AK2871=1,SUMPRODUCT(--($AO$2:$AO$7001&lt;$AO2871))+1,"")</f>
        <v/>
      </c>
      <c r="AM2871">
        <f>IF($D2871="","",IF(OR($R2871=TRUE(),$R2871="TRUE"),1,0))</f>
        <v/>
      </c>
      <c r="AN2871">
        <f>IF($D2871="","",IF($X2871="Yes",1,0))</f>
        <v/>
      </c>
      <c r="AO2871">
        <f>IF($AK2871=1,IFERROR(IF(VALUE($D2871)&lt;100000000,VALUE($D2871),1000000000),IFERROR(IF(VALUE(MID($D2871,2,20))&lt;100000000,VALUE(MID($D2871,2,20)),1000000000),1000000000))+ROW()/100000,"")</f>
        <v/>
      </c>
    </row>
    <row r="2872">
      <c r="F2872" s="14" t="n"/>
      <c r="N2872" s="8">
        <f>IF($D2872="","",M2872*V2872/100)</f>
        <v/>
      </c>
      <c r="O2872" s="8" t="n"/>
      <c r="U2872" s="8" t="n"/>
      <c r="V2872" s="8" t="n"/>
      <c r="Y2872">
        <f>IF($D2872="","",IF($AN2872=1,0,IF($AM2872=1,Settings!$C$6,Settings!$C$7))*100)</f>
        <v/>
      </c>
      <c r="Z2872" s="8">
        <f>IF($D2872="","",V2872*Y2872/100)</f>
        <v/>
      </c>
      <c r="AA2872" s="8">
        <f>IF($D2872="","",V2872-Z2872)</f>
        <v/>
      </c>
      <c r="AB2872" s="8">
        <f>IF($D2872="","",AA2872-N2872)</f>
        <v/>
      </c>
      <c r="AF2872" s="8" t="n"/>
      <c r="AI2872" s="14" t="n"/>
      <c r="AK2872">
        <f>IF($D2872="","",IF(COUNTIF($D$2:$D2872,$D2872)=1,1,0))</f>
        <v/>
      </c>
      <c r="AL2872">
        <f>IF($AK2872=1,SUMPRODUCT(--($AO$2:$AO$7001&lt;$AO2872))+1,"")</f>
        <v/>
      </c>
      <c r="AM2872">
        <f>IF($D2872="","",IF(OR($R2872=TRUE(),$R2872="TRUE"),1,0))</f>
        <v/>
      </c>
      <c r="AN2872">
        <f>IF($D2872="","",IF($X2872="Yes",1,0))</f>
        <v/>
      </c>
      <c r="AO2872">
        <f>IF($AK2872=1,IFERROR(IF(VALUE($D2872)&lt;100000000,VALUE($D2872),1000000000),IFERROR(IF(VALUE(MID($D2872,2,20))&lt;100000000,VALUE(MID($D2872,2,20)),1000000000),1000000000))+ROW()/100000,"")</f>
        <v/>
      </c>
    </row>
    <row r="2873">
      <c r="F2873" s="14" t="n"/>
      <c r="N2873" s="8">
        <f>IF($D2873="","",M2873*V2873/100)</f>
        <v/>
      </c>
      <c r="O2873" s="8" t="n"/>
      <c r="U2873" s="8" t="n"/>
      <c r="V2873" s="8" t="n"/>
      <c r="Y2873">
        <f>IF($D2873="","",IF($AN2873=1,0,IF($AM2873=1,Settings!$C$6,Settings!$C$7))*100)</f>
        <v/>
      </c>
      <c r="Z2873" s="8">
        <f>IF($D2873="","",V2873*Y2873/100)</f>
        <v/>
      </c>
      <c r="AA2873" s="8">
        <f>IF($D2873="","",V2873-Z2873)</f>
        <v/>
      </c>
      <c r="AB2873" s="8">
        <f>IF($D2873="","",AA2873-N2873)</f>
        <v/>
      </c>
      <c r="AF2873" s="8" t="n"/>
      <c r="AI2873" s="14" t="n"/>
      <c r="AK2873">
        <f>IF($D2873="","",IF(COUNTIF($D$2:$D2873,$D2873)=1,1,0))</f>
        <v/>
      </c>
      <c r="AL2873">
        <f>IF($AK2873=1,SUMPRODUCT(--($AO$2:$AO$7001&lt;$AO2873))+1,"")</f>
        <v/>
      </c>
      <c r="AM2873">
        <f>IF($D2873="","",IF(OR($R2873=TRUE(),$R2873="TRUE"),1,0))</f>
        <v/>
      </c>
      <c r="AN2873">
        <f>IF($D2873="","",IF($X2873="Yes",1,0))</f>
        <v/>
      </c>
      <c r="AO2873">
        <f>IF($AK2873=1,IFERROR(IF(VALUE($D2873)&lt;100000000,VALUE($D2873),1000000000),IFERROR(IF(VALUE(MID($D2873,2,20))&lt;100000000,VALUE(MID($D2873,2,20)),1000000000),1000000000))+ROW()/100000,"")</f>
        <v/>
      </c>
    </row>
    <row r="2874">
      <c r="F2874" s="14" t="n"/>
      <c r="N2874" s="8">
        <f>IF($D2874="","",M2874*V2874/100)</f>
        <v/>
      </c>
      <c r="O2874" s="8" t="n"/>
      <c r="U2874" s="8" t="n"/>
      <c r="V2874" s="8" t="n"/>
      <c r="Y2874">
        <f>IF($D2874="","",IF($AN2874=1,0,IF($AM2874=1,Settings!$C$6,Settings!$C$7))*100)</f>
        <v/>
      </c>
      <c r="Z2874" s="8">
        <f>IF($D2874="","",V2874*Y2874/100)</f>
        <v/>
      </c>
      <c r="AA2874" s="8">
        <f>IF($D2874="","",V2874-Z2874)</f>
        <v/>
      </c>
      <c r="AB2874" s="8">
        <f>IF($D2874="","",AA2874-N2874)</f>
        <v/>
      </c>
      <c r="AF2874" s="8" t="n"/>
      <c r="AI2874" s="14" t="n"/>
      <c r="AK2874">
        <f>IF($D2874="","",IF(COUNTIF($D$2:$D2874,$D2874)=1,1,0))</f>
        <v/>
      </c>
      <c r="AL2874">
        <f>IF($AK2874=1,SUMPRODUCT(--($AO$2:$AO$7001&lt;$AO2874))+1,"")</f>
        <v/>
      </c>
      <c r="AM2874">
        <f>IF($D2874="","",IF(OR($R2874=TRUE(),$R2874="TRUE"),1,0))</f>
        <v/>
      </c>
      <c r="AN2874">
        <f>IF($D2874="","",IF($X2874="Yes",1,0))</f>
        <v/>
      </c>
      <c r="AO2874">
        <f>IF($AK2874=1,IFERROR(IF(VALUE($D2874)&lt;100000000,VALUE($D2874),1000000000),IFERROR(IF(VALUE(MID($D2874,2,20))&lt;100000000,VALUE(MID($D2874,2,20)),1000000000),1000000000))+ROW()/100000,"")</f>
        <v/>
      </c>
    </row>
    <row r="2875">
      <c r="F2875" s="14" t="n"/>
      <c r="N2875" s="8">
        <f>IF($D2875="","",M2875*V2875/100)</f>
        <v/>
      </c>
      <c r="O2875" s="8" t="n"/>
      <c r="U2875" s="8" t="n"/>
      <c r="V2875" s="8" t="n"/>
      <c r="Y2875">
        <f>IF($D2875="","",IF($AN2875=1,0,IF($AM2875=1,Settings!$C$6,Settings!$C$7))*100)</f>
        <v/>
      </c>
      <c r="Z2875" s="8">
        <f>IF($D2875="","",V2875*Y2875/100)</f>
        <v/>
      </c>
      <c r="AA2875" s="8">
        <f>IF($D2875="","",V2875-Z2875)</f>
        <v/>
      </c>
      <c r="AB2875" s="8">
        <f>IF($D2875="","",AA2875-N2875)</f>
        <v/>
      </c>
      <c r="AF2875" s="8" t="n"/>
      <c r="AI2875" s="14" t="n"/>
      <c r="AK2875">
        <f>IF($D2875="","",IF(COUNTIF($D$2:$D2875,$D2875)=1,1,0))</f>
        <v/>
      </c>
      <c r="AL2875">
        <f>IF($AK2875=1,SUMPRODUCT(--($AO$2:$AO$7001&lt;$AO2875))+1,"")</f>
        <v/>
      </c>
      <c r="AM2875">
        <f>IF($D2875="","",IF(OR($R2875=TRUE(),$R2875="TRUE"),1,0))</f>
        <v/>
      </c>
      <c r="AN2875">
        <f>IF($D2875="","",IF($X2875="Yes",1,0))</f>
        <v/>
      </c>
      <c r="AO2875">
        <f>IF($AK2875=1,IFERROR(IF(VALUE($D2875)&lt;100000000,VALUE($D2875),1000000000),IFERROR(IF(VALUE(MID($D2875,2,20))&lt;100000000,VALUE(MID($D2875,2,20)),1000000000),1000000000))+ROW()/100000,"")</f>
        <v/>
      </c>
    </row>
    <row r="2876">
      <c r="F2876" s="14" t="n"/>
      <c r="N2876" s="8">
        <f>IF($D2876="","",M2876*V2876/100)</f>
        <v/>
      </c>
      <c r="O2876" s="8" t="n"/>
      <c r="U2876" s="8" t="n"/>
      <c r="V2876" s="8" t="n"/>
      <c r="Y2876">
        <f>IF($D2876="","",IF($AN2876=1,0,IF($AM2876=1,Settings!$C$6,Settings!$C$7))*100)</f>
        <v/>
      </c>
      <c r="Z2876" s="8">
        <f>IF($D2876="","",V2876*Y2876/100)</f>
        <v/>
      </c>
      <c r="AA2876" s="8">
        <f>IF($D2876="","",V2876-Z2876)</f>
        <v/>
      </c>
      <c r="AB2876" s="8">
        <f>IF($D2876="","",AA2876-N2876)</f>
        <v/>
      </c>
      <c r="AF2876" s="8" t="n"/>
      <c r="AI2876" s="14" t="n"/>
      <c r="AK2876">
        <f>IF($D2876="","",IF(COUNTIF($D$2:$D2876,$D2876)=1,1,0))</f>
        <v/>
      </c>
      <c r="AL2876">
        <f>IF($AK2876=1,SUMPRODUCT(--($AO$2:$AO$7001&lt;$AO2876))+1,"")</f>
        <v/>
      </c>
      <c r="AM2876">
        <f>IF($D2876="","",IF(OR($R2876=TRUE(),$R2876="TRUE"),1,0))</f>
        <v/>
      </c>
      <c r="AN2876">
        <f>IF($D2876="","",IF($X2876="Yes",1,0))</f>
        <v/>
      </c>
      <c r="AO2876">
        <f>IF($AK2876=1,IFERROR(IF(VALUE($D2876)&lt;100000000,VALUE($D2876),1000000000),IFERROR(IF(VALUE(MID($D2876,2,20))&lt;100000000,VALUE(MID($D2876,2,20)),1000000000),1000000000))+ROW()/100000,"")</f>
        <v/>
      </c>
    </row>
    <row r="2877">
      <c r="F2877" s="14" t="n"/>
      <c r="N2877" s="8">
        <f>IF($D2877="","",M2877*V2877/100)</f>
        <v/>
      </c>
      <c r="O2877" s="8" t="n"/>
      <c r="U2877" s="8" t="n"/>
      <c r="V2877" s="8" t="n"/>
      <c r="Y2877">
        <f>IF($D2877="","",IF($AN2877=1,0,IF($AM2877=1,Settings!$C$6,Settings!$C$7))*100)</f>
        <v/>
      </c>
      <c r="Z2877" s="8">
        <f>IF($D2877="","",V2877*Y2877/100)</f>
        <v/>
      </c>
      <c r="AA2877" s="8">
        <f>IF($D2877="","",V2877-Z2877)</f>
        <v/>
      </c>
      <c r="AB2877" s="8">
        <f>IF($D2877="","",AA2877-N2877)</f>
        <v/>
      </c>
      <c r="AF2877" s="8" t="n"/>
      <c r="AI2877" s="14" t="n"/>
      <c r="AK2877">
        <f>IF($D2877="","",IF(COUNTIF($D$2:$D2877,$D2877)=1,1,0))</f>
        <v/>
      </c>
      <c r="AL2877">
        <f>IF($AK2877=1,SUMPRODUCT(--($AO$2:$AO$7001&lt;$AO2877))+1,"")</f>
        <v/>
      </c>
      <c r="AM2877">
        <f>IF($D2877="","",IF(OR($R2877=TRUE(),$R2877="TRUE"),1,0))</f>
        <v/>
      </c>
      <c r="AN2877">
        <f>IF($D2877="","",IF($X2877="Yes",1,0))</f>
        <v/>
      </c>
      <c r="AO2877">
        <f>IF($AK2877=1,IFERROR(IF(VALUE($D2877)&lt;100000000,VALUE($D2877),1000000000),IFERROR(IF(VALUE(MID($D2877,2,20))&lt;100000000,VALUE(MID($D2877,2,20)),1000000000),1000000000))+ROW()/100000,"")</f>
        <v/>
      </c>
    </row>
    <row r="2878">
      <c r="F2878" s="14" t="n"/>
      <c r="N2878" s="8">
        <f>IF($D2878="","",M2878*V2878/100)</f>
        <v/>
      </c>
      <c r="O2878" s="8" t="n"/>
      <c r="U2878" s="8" t="n"/>
      <c r="V2878" s="8" t="n"/>
      <c r="Y2878">
        <f>IF($D2878="","",IF($AN2878=1,0,IF($AM2878=1,Settings!$C$6,Settings!$C$7))*100)</f>
        <v/>
      </c>
      <c r="Z2878" s="8">
        <f>IF($D2878="","",V2878*Y2878/100)</f>
        <v/>
      </c>
      <c r="AA2878" s="8">
        <f>IF($D2878="","",V2878-Z2878)</f>
        <v/>
      </c>
      <c r="AB2878" s="8">
        <f>IF($D2878="","",AA2878-N2878)</f>
        <v/>
      </c>
      <c r="AF2878" s="8" t="n"/>
      <c r="AI2878" s="14" t="n"/>
      <c r="AK2878">
        <f>IF($D2878="","",IF(COUNTIF($D$2:$D2878,$D2878)=1,1,0))</f>
        <v/>
      </c>
      <c r="AL2878">
        <f>IF($AK2878=1,SUMPRODUCT(--($AO$2:$AO$7001&lt;$AO2878))+1,"")</f>
        <v/>
      </c>
      <c r="AM2878">
        <f>IF($D2878="","",IF(OR($R2878=TRUE(),$R2878="TRUE"),1,0))</f>
        <v/>
      </c>
      <c r="AN2878">
        <f>IF($D2878="","",IF($X2878="Yes",1,0))</f>
        <v/>
      </c>
      <c r="AO2878">
        <f>IF($AK2878=1,IFERROR(IF(VALUE($D2878)&lt;100000000,VALUE($D2878),1000000000),IFERROR(IF(VALUE(MID($D2878,2,20))&lt;100000000,VALUE(MID($D2878,2,20)),1000000000),1000000000))+ROW()/100000,"")</f>
        <v/>
      </c>
    </row>
    <row r="2879">
      <c r="F2879" s="14" t="n"/>
      <c r="N2879" s="8">
        <f>IF($D2879="","",M2879*V2879/100)</f>
        <v/>
      </c>
      <c r="O2879" s="8" t="n"/>
      <c r="U2879" s="8" t="n"/>
      <c r="V2879" s="8" t="n"/>
      <c r="Y2879">
        <f>IF($D2879="","",IF($AN2879=1,0,IF($AM2879=1,Settings!$C$6,Settings!$C$7))*100)</f>
        <v/>
      </c>
      <c r="Z2879" s="8">
        <f>IF($D2879="","",V2879*Y2879/100)</f>
        <v/>
      </c>
      <c r="AA2879" s="8">
        <f>IF($D2879="","",V2879-Z2879)</f>
        <v/>
      </c>
      <c r="AB2879" s="8">
        <f>IF($D2879="","",AA2879-N2879)</f>
        <v/>
      </c>
      <c r="AF2879" s="8" t="n"/>
      <c r="AI2879" s="14" t="n"/>
      <c r="AK2879">
        <f>IF($D2879="","",IF(COUNTIF($D$2:$D2879,$D2879)=1,1,0))</f>
        <v/>
      </c>
      <c r="AL2879">
        <f>IF($AK2879=1,SUMPRODUCT(--($AO$2:$AO$7001&lt;$AO2879))+1,"")</f>
        <v/>
      </c>
      <c r="AM2879">
        <f>IF($D2879="","",IF(OR($R2879=TRUE(),$R2879="TRUE"),1,0))</f>
        <v/>
      </c>
      <c r="AN2879">
        <f>IF($D2879="","",IF($X2879="Yes",1,0))</f>
        <v/>
      </c>
      <c r="AO2879">
        <f>IF($AK2879=1,IFERROR(IF(VALUE($D2879)&lt;100000000,VALUE($D2879),1000000000),IFERROR(IF(VALUE(MID($D2879,2,20))&lt;100000000,VALUE(MID($D2879,2,20)),1000000000),1000000000))+ROW()/100000,"")</f>
        <v/>
      </c>
    </row>
    <row r="2880">
      <c r="F2880" s="14" t="n"/>
      <c r="N2880" s="8">
        <f>IF($D2880="","",M2880*V2880/100)</f>
        <v/>
      </c>
      <c r="O2880" s="8" t="n"/>
      <c r="U2880" s="8" t="n"/>
      <c r="V2880" s="8" t="n"/>
      <c r="Y2880">
        <f>IF($D2880="","",IF($AN2880=1,0,IF($AM2880=1,Settings!$C$6,Settings!$C$7))*100)</f>
        <v/>
      </c>
      <c r="Z2880" s="8">
        <f>IF($D2880="","",V2880*Y2880/100)</f>
        <v/>
      </c>
      <c r="AA2880" s="8">
        <f>IF($D2880="","",V2880-Z2880)</f>
        <v/>
      </c>
      <c r="AB2880" s="8">
        <f>IF($D2880="","",AA2880-N2880)</f>
        <v/>
      </c>
      <c r="AF2880" s="8" t="n"/>
      <c r="AI2880" s="14" t="n"/>
      <c r="AK2880">
        <f>IF($D2880="","",IF(COUNTIF($D$2:$D2880,$D2880)=1,1,0))</f>
        <v/>
      </c>
      <c r="AL2880">
        <f>IF($AK2880=1,SUMPRODUCT(--($AO$2:$AO$7001&lt;$AO2880))+1,"")</f>
        <v/>
      </c>
      <c r="AM2880">
        <f>IF($D2880="","",IF(OR($R2880=TRUE(),$R2880="TRUE"),1,0))</f>
        <v/>
      </c>
      <c r="AN2880">
        <f>IF($D2880="","",IF($X2880="Yes",1,0))</f>
        <v/>
      </c>
      <c r="AO2880">
        <f>IF($AK2880=1,IFERROR(IF(VALUE($D2880)&lt;100000000,VALUE($D2880),1000000000),IFERROR(IF(VALUE(MID($D2880,2,20))&lt;100000000,VALUE(MID($D2880,2,20)),1000000000),1000000000))+ROW()/100000,"")</f>
        <v/>
      </c>
    </row>
    <row r="2881">
      <c r="F2881" s="14" t="n"/>
      <c r="N2881" s="8">
        <f>IF($D2881="","",M2881*V2881/100)</f>
        <v/>
      </c>
      <c r="O2881" s="8" t="n"/>
      <c r="U2881" s="8" t="n"/>
      <c r="V2881" s="8" t="n"/>
      <c r="Y2881">
        <f>IF($D2881="","",IF($AN2881=1,0,IF($AM2881=1,Settings!$C$6,Settings!$C$7))*100)</f>
        <v/>
      </c>
      <c r="Z2881" s="8">
        <f>IF($D2881="","",V2881*Y2881/100)</f>
        <v/>
      </c>
      <c r="AA2881" s="8">
        <f>IF($D2881="","",V2881-Z2881)</f>
        <v/>
      </c>
      <c r="AB2881" s="8">
        <f>IF($D2881="","",AA2881-N2881)</f>
        <v/>
      </c>
      <c r="AF2881" s="8" t="n"/>
      <c r="AI2881" s="14" t="n"/>
      <c r="AK2881">
        <f>IF($D2881="","",IF(COUNTIF($D$2:$D2881,$D2881)=1,1,0))</f>
        <v/>
      </c>
      <c r="AL2881">
        <f>IF($AK2881=1,SUMPRODUCT(--($AO$2:$AO$7001&lt;$AO2881))+1,"")</f>
        <v/>
      </c>
      <c r="AM2881">
        <f>IF($D2881="","",IF(OR($R2881=TRUE(),$R2881="TRUE"),1,0))</f>
        <v/>
      </c>
      <c r="AN2881">
        <f>IF($D2881="","",IF($X2881="Yes",1,0))</f>
        <v/>
      </c>
      <c r="AO2881">
        <f>IF($AK2881=1,IFERROR(IF(VALUE($D2881)&lt;100000000,VALUE($D2881),1000000000),IFERROR(IF(VALUE(MID($D2881,2,20))&lt;100000000,VALUE(MID($D2881,2,20)),1000000000),1000000000))+ROW()/100000,"")</f>
        <v/>
      </c>
    </row>
    <row r="2882">
      <c r="F2882" s="14" t="n"/>
      <c r="N2882" s="8">
        <f>IF($D2882="","",M2882*V2882/100)</f>
        <v/>
      </c>
      <c r="O2882" s="8" t="n"/>
      <c r="U2882" s="8" t="n"/>
      <c r="V2882" s="8" t="n"/>
      <c r="Y2882">
        <f>IF($D2882="","",IF($AN2882=1,0,IF($AM2882=1,Settings!$C$6,Settings!$C$7))*100)</f>
        <v/>
      </c>
      <c r="Z2882" s="8">
        <f>IF($D2882="","",V2882*Y2882/100)</f>
        <v/>
      </c>
      <c r="AA2882" s="8">
        <f>IF($D2882="","",V2882-Z2882)</f>
        <v/>
      </c>
      <c r="AB2882" s="8">
        <f>IF($D2882="","",AA2882-N2882)</f>
        <v/>
      </c>
      <c r="AF2882" s="8" t="n"/>
      <c r="AI2882" s="14" t="n"/>
      <c r="AK2882">
        <f>IF($D2882="","",IF(COUNTIF($D$2:$D2882,$D2882)=1,1,0))</f>
        <v/>
      </c>
      <c r="AL2882">
        <f>IF($AK2882=1,SUMPRODUCT(--($AO$2:$AO$7001&lt;$AO2882))+1,"")</f>
        <v/>
      </c>
      <c r="AM2882">
        <f>IF($D2882="","",IF(OR($R2882=TRUE(),$R2882="TRUE"),1,0))</f>
        <v/>
      </c>
      <c r="AN2882">
        <f>IF($D2882="","",IF($X2882="Yes",1,0))</f>
        <v/>
      </c>
      <c r="AO2882">
        <f>IF($AK2882=1,IFERROR(IF(VALUE($D2882)&lt;100000000,VALUE($D2882),1000000000),IFERROR(IF(VALUE(MID($D2882,2,20))&lt;100000000,VALUE(MID($D2882,2,20)),1000000000),1000000000))+ROW()/100000,"")</f>
        <v/>
      </c>
    </row>
    <row r="2883">
      <c r="F2883" s="14" t="n"/>
      <c r="N2883" s="8">
        <f>IF($D2883="","",M2883*V2883/100)</f>
        <v/>
      </c>
      <c r="O2883" s="8" t="n"/>
      <c r="U2883" s="8" t="n"/>
      <c r="V2883" s="8" t="n"/>
      <c r="Y2883">
        <f>IF($D2883="","",IF($AN2883=1,0,IF($AM2883=1,Settings!$C$6,Settings!$C$7))*100)</f>
        <v/>
      </c>
      <c r="Z2883" s="8">
        <f>IF($D2883="","",V2883*Y2883/100)</f>
        <v/>
      </c>
      <c r="AA2883" s="8">
        <f>IF($D2883="","",V2883-Z2883)</f>
        <v/>
      </c>
      <c r="AB2883" s="8">
        <f>IF($D2883="","",AA2883-N2883)</f>
        <v/>
      </c>
      <c r="AF2883" s="8" t="n"/>
      <c r="AI2883" s="14" t="n"/>
      <c r="AK2883">
        <f>IF($D2883="","",IF(COUNTIF($D$2:$D2883,$D2883)=1,1,0))</f>
        <v/>
      </c>
      <c r="AL2883">
        <f>IF($AK2883=1,SUMPRODUCT(--($AO$2:$AO$7001&lt;$AO2883))+1,"")</f>
        <v/>
      </c>
      <c r="AM2883">
        <f>IF($D2883="","",IF(OR($R2883=TRUE(),$R2883="TRUE"),1,0))</f>
        <v/>
      </c>
      <c r="AN2883">
        <f>IF($D2883="","",IF($X2883="Yes",1,0))</f>
        <v/>
      </c>
      <c r="AO2883">
        <f>IF($AK2883=1,IFERROR(IF(VALUE($D2883)&lt;100000000,VALUE($D2883),1000000000),IFERROR(IF(VALUE(MID($D2883,2,20))&lt;100000000,VALUE(MID($D2883,2,20)),1000000000),1000000000))+ROW()/100000,"")</f>
        <v/>
      </c>
    </row>
    <row r="2884">
      <c r="F2884" s="14" t="n"/>
      <c r="N2884" s="8">
        <f>IF($D2884="","",M2884*V2884/100)</f>
        <v/>
      </c>
      <c r="O2884" s="8" t="n"/>
      <c r="U2884" s="8" t="n"/>
      <c r="V2884" s="8" t="n"/>
      <c r="Y2884">
        <f>IF($D2884="","",IF($AN2884=1,0,IF($AM2884=1,Settings!$C$6,Settings!$C$7))*100)</f>
        <v/>
      </c>
      <c r="Z2884" s="8">
        <f>IF($D2884="","",V2884*Y2884/100)</f>
        <v/>
      </c>
      <c r="AA2884" s="8">
        <f>IF($D2884="","",V2884-Z2884)</f>
        <v/>
      </c>
      <c r="AB2884" s="8">
        <f>IF($D2884="","",AA2884-N2884)</f>
        <v/>
      </c>
      <c r="AF2884" s="8" t="n"/>
      <c r="AI2884" s="14" t="n"/>
      <c r="AK2884">
        <f>IF($D2884="","",IF(COUNTIF($D$2:$D2884,$D2884)=1,1,0))</f>
        <v/>
      </c>
      <c r="AL2884">
        <f>IF($AK2884=1,SUMPRODUCT(--($AO$2:$AO$7001&lt;$AO2884))+1,"")</f>
        <v/>
      </c>
      <c r="AM2884">
        <f>IF($D2884="","",IF(OR($R2884=TRUE(),$R2884="TRUE"),1,0))</f>
        <v/>
      </c>
      <c r="AN2884">
        <f>IF($D2884="","",IF($X2884="Yes",1,0))</f>
        <v/>
      </c>
      <c r="AO2884">
        <f>IF($AK2884=1,IFERROR(IF(VALUE($D2884)&lt;100000000,VALUE($D2884),1000000000),IFERROR(IF(VALUE(MID($D2884,2,20))&lt;100000000,VALUE(MID($D2884,2,20)),1000000000),1000000000))+ROW()/100000,"")</f>
        <v/>
      </c>
    </row>
    <row r="2885">
      <c r="F2885" s="14" t="n"/>
      <c r="N2885" s="8">
        <f>IF($D2885="","",M2885*V2885/100)</f>
        <v/>
      </c>
      <c r="O2885" s="8" t="n"/>
      <c r="U2885" s="8" t="n"/>
      <c r="V2885" s="8" t="n"/>
      <c r="Y2885">
        <f>IF($D2885="","",IF($AN2885=1,0,IF($AM2885=1,Settings!$C$6,Settings!$C$7))*100)</f>
        <v/>
      </c>
      <c r="Z2885" s="8">
        <f>IF($D2885="","",V2885*Y2885/100)</f>
        <v/>
      </c>
      <c r="AA2885" s="8">
        <f>IF($D2885="","",V2885-Z2885)</f>
        <v/>
      </c>
      <c r="AB2885" s="8">
        <f>IF($D2885="","",AA2885-N2885)</f>
        <v/>
      </c>
      <c r="AF2885" s="8" t="n"/>
      <c r="AI2885" s="14" t="n"/>
      <c r="AK2885">
        <f>IF($D2885="","",IF(COUNTIF($D$2:$D2885,$D2885)=1,1,0))</f>
        <v/>
      </c>
      <c r="AL2885">
        <f>IF($AK2885=1,SUMPRODUCT(--($AO$2:$AO$7001&lt;$AO2885))+1,"")</f>
        <v/>
      </c>
      <c r="AM2885">
        <f>IF($D2885="","",IF(OR($R2885=TRUE(),$R2885="TRUE"),1,0))</f>
        <v/>
      </c>
      <c r="AN2885">
        <f>IF($D2885="","",IF($X2885="Yes",1,0))</f>
        <v/>
      </c>
      <c r="AO2885">
        <f>IF($AK2885=1,IFERROR(IF(VALUE($D2885)&lt;100000000,VALUE($D2885),1000000000),IFERROR(IF(VALUE(MID($D2885,2,20))&lt;100000000,VALUE(MID($D2885,2,20)),1000000000),1000000000))+ROW()/100000,"")</f>
        <v/>
      </c>
    </row>
    <row r="2886">
      <c r="F2886" s="14" t="n"/>
      <c r="N2886" s="8">
        <f>IF($D2886="","",M2886*V2886/100)</f>
        <v/>
      </c>
      <c r="O2886" s="8" t="n"/>
      <c r="U2886" s="8" t="n"/>
      <c r="V2886" s="8" t="n"/>
      <c r="Y2886">
        <f>IF($D2886="","",IF($AN2886=1,0,IF($AM2886=1,Settings!$C$6,Settings!$C$7))*100)</f>
        <v/>
      </c>
      <c r="Z2886" s="8">
        <f>IF($D2886="","",V2886*Y2886/100)</f>
        <v/>
      </c>
      <c r="AA2886" s="8">
        <f>IF($D2886="","",V2886-Z2886)</f>
        <v/>
      </c>
      <c r="AB2886" s="8">
        <f>IF($D2886="","",AA2886-N2886)</f>
        <v/>
      </c>
      <c r="AF2886" s="8" t="n"/>
      <c r="AI2886" s="14" t="n"/>
      <c r="AK2886">
        <f>IF($D2886="","",IF(COUNTIF($D$2:$D2886,$D2886)=1,1,0))</f>
        <v/>
      </c>
      <c r="AL2886">
        <f>IF($AK2886=1,SUMPRODUCT(--($AO$2:$AO$7001&lt;$AO2886))+1,"")</f>
        <v/>
      </c>
      <c r="AM2886">
        <f>IF($D2886="","",IF(OR($R2886=TRUE(),$R2886="TRUE"),1,0))</f>
        <v/>
      </c>
      <c r="AN2886">
        <f>IF($D2886="","",IF($X2886="Yes",1,0))</f>
        <v/>
      </c>
      <c r="AO2886">
        <f>IF($AK2886=1,IFERROR(IF(VALUE($D2886)&lt;100000000,VALUE($D2886),1000000000),IFERROR(IF(VALUE(MID($D2886,2,20))&lt;100000000,VALUE(MID($D2886,2,20)),1000000000),1000000000))+ROW()/100000,"")</f>
        <v/>
      </c>
    </row>
    <row r="2887">
      <c r="F2887" s="14" t="n"/>
      <c r="N2887" s="8">
        <f>IF($D2887="","",M2887*V2887/100)</f>
        <v/>
      </c>
      <c r="O2887" s="8" t="n"/>
      <c r="U2887" s="8" t="n"/>
      <c r="V2887" s="8" t="n"/>
      <c r="Y2887">
        <f>IF($D2887="","",IF($AN2887=1,0,IF($AM2887=1,Settings!$C$6,Settings!$C$7))*100)</f>
        <v/>
      </c>
      <c r="Z2887" s="8">
        <f>IF($D2887="","",V2887*Y2887/100)</f>
        <v/>
      </c>
      <c r="AA2887" s="8">
        <f>IF($D2887="","",V2887-Z2887)</f>
        <v/>
      </c>
      <c r="AB2887" s="8">
        <f>IF($D2887="","",AA2887-N2887)</f>
        <v/>
      </c>
      <c r="AF2887" s="8" t="n"/>
      <c r="AI2887" s="14" t="n"/>
      <c r="AK2887">
        <f>IF($D2887="","",IF(COUNTIF($D$2:$D2887,$D2887)=1,1,0))</f>
        <v/>
      </c>
      <c r="AL2887">
        <f>IF($AK2887=1,SUMPRODUCT(--($AO$2:$AO$7001&lt;$AO2887))+1,"")</f>
        <v/>
      </c>
      <c r="AM2887">
        <f>IF($D2887="","",IF(OR($R2887=TRUE(),$R2887="TRUE"),1,0))</f>
        <v/>
      </c>
      <c r="AN2887">
        <f>IF($D2887="","",IF($X2887="Yes",1,0))</f>
        <v/>
      </c>
      <c r="AO2887">
        <f>IF($AK2887=1,IFERROR(IF(VALUE($D2887)&lt;100000000,VALUE($D2887),1000000000),IFERROR(IF(VALUE(MID($D2887,2,20))&lt;100000000,VALUE(MID($D2887,2,20)),1000000000),1000000000))+ROW()/100000,"")</f>
        <v/>
      </c>
    </row>
    <row r="2888">
      <c r="F2888" s="14" t="n"/>
      <c r="N2888" s="8">
        <f>IF($D2888="","",M2888*V2888/100)</f>
        <v/>
      </c>
      <c r="O2888" s="8" t="n"/>
      <c r="U2888" s="8" t="n"/>
      <c r="V2888" s="8" t="n"/>
      <c r="Y2888">
        <f>IF($D2888="","",IF($AN2888=1,0,IF($AM2888=1,Settings!$C$6,Settings!$C$7))*100)</f>
        <v/>
      </c>
      <c r="Z2888" s="8">
        <f>IF($D2888="","",V2888*Y2888/100)</f>
        <v/>
      </c>
      <c r="AA2888" s="8">
        <f>IF($D2888="","",V2888-Z2888)</f>
        <v/>
      </c>
      <c r="AB2888" s="8">
        <f>IF($D2888="","",AA2888-N2888)</f>
        <v/>
      </c>
      <c r="AF2888" s="8" t="n"/>
      <c r="AI2888" s="14" t="n"/>
      <c r="AK2888">
        <f>IF($D2888="","",IF(COUNTIF($D$2:$D2888,$D2888)=1,1,0))</f>
        <v/>
      </c>
      <c r="AL2888">
        <f>IF($AK2888=1,SUMPRODUCT(--($AO$2:$AO$7001&lt;$AO2888))+1,"")</f>
        <v/>
      </c>
      <c r="AM2888">
        <f>IF($D2888="","",IF(OR($R2888=TRUE(),$R2888="TRUE"),1,0))</f>
        <v/>
      </c>
      <c r="AN2888">
        <f>IF($D2888="","",IF($X2888="Yes",1,0))</f>
        <v/>
      </c>
      <c r="AO2888">
        <f>IF($AK2888=1,IFERROR(IF(VALUE($D2888)&lt;100000000,VALUE($D2888),1000000000),IFERROR(IF(VALUE(MID($D2888,2,20))&lt;100000000,VALUE(MID($D2888,2,20)),1000000000),1000000000))+ROW()/100000,"")</f>
        <v/>
      </c>
    </row>
    <row r="2889">
      <c r="F2889" s="14" t="n"/>
      <c r="N2889" s="8">
        <f>IF($D2889="","",M2889*V2889/100)</f>
        <v/>
      </c>
      <c r="O2889" s="8" t="n"/>
      <c r="U2889" s="8" t="n"/>
      <c r="V2889" s="8" t="n"/>
      <c r="Y2889">
        <f>IF($D2889="","",IF($AN2889=1,0,IF($AM2889=1,Settings!$C$6,Settings!$C$7))*100)</f>
        <v/>
      </c>
      <c r="Z2889" s="8">
        <f>IF($D2889="","",V2889*Y2889/100)</f>
        <v/>
      </c>
      <c r="AA2889" s="8">
        <f>IF($D2889="","",V2889-Z2889)</f>
        <v/>
      </c>
      <c r="AB2889" s="8">
        <f>IF($D2889="","",AA2889-N2889)</f>
        <v/>
      </c>
      <c r="AF2889" s="8" t="n"/>
      <c r="AI2889" s="14" t="n"/>
      <c r="AK2889">
        <f>IF($D2889="","",IF(COUNTIF($D$2:$D2889,$D2889)=1,1,0))</f>
        <v/>
      </c>
      <c r="AL2889">
        <f>IF($AK2889=1,SUMPRODUCT(--($AO$2:$AO$7001&lt;$AO2889))+1,"")</f>
        <v/>
      </c>
      <c r="AM2889">
        <f>IF($D2889="","",IF(OR($R2889=TRUE(),$R2889="TRUE"),1,0))</f>
        <v/>
      </c>
      <c r="AN2889">
        <f>IF($D2889="","",IF($X2889="Yes",1,0))</f>
        <v/>
      </c>
      <c r="AO2889">
        <f>IF($AK2889=1,IFERROR(IF(VALUE($D2889)&lt;100000000,VALUE($D2889),1000000000),IFERROR(IF(VALUE(MID($D2889,2,20))&lt;100000000,VALUE(MID($D2889,2,20)),1000000000),1000000000))+ROW()/100000,"")</f>
        <v/>
      </c>
    </row>
    <row r="2890">
      <c r="F2890" s="14" t="n"/>
      <c r="N2890" s="8">
        <f>IF($D2890="","",M2890*V2890/100)</f>
        <v/>
      </c>
      <c r="O2890" s="8" t="n"/>
      <c r="U2890" s="8" t="n"/>
      <c r="V2890" s="8" t="n"/>
      <c r="Y2890">
        <f>IF($D2890="","",IF($AN2890=1,0,IF($AM2890=1,Settings!$C$6,Settings!$C$7))*100)</f>
        <v/>
      </c>
      <c r="Z2890" s="8">
        <f>IF($D2890="","",V2890*Y2890/100)</f>
        <v/>
      </c>
      <c r="AA2890" s="8">
        <f>IF($D2890="","",V2890-Z2890)</f>
        <v/>
      </c>
      <c r="AB2890" s="8">
        <f>IF($D2890="","",AA2890-N2890)</f>
        <v/>
      </c>
      <c r="AF2890" s="8" t="n"/>
      <c r="AI2890" s="14" t="n"/>
      <c r="AK2890">
        <f>IF($D2890="","",IF(COUNTIF($D$2:$D2890,$D2890)=1,1,0))</f>
        <v/>
      </c>
      <c r="AL2890">
        <f>IF($AK2890=1,SUMPRODUCT(--($AO$2:$AO$7001&lt;$AO2890))+1,"")</f>
        <v/>
      </c>
      <c r="AM2890">
        <f>IF($D2890="","",IF(OR($R2890=TRUE(),$R2890="TRUE"),1,0))</f>
        <v/>
      </c>
      <c r="AN2890">
        <f>IF($D2890="","",IF($X2890="Yes",1,0))</f>
        <v/>
      </c>
      <c r="AO2890">
        <f>IF($AK2890=1,IFERROR(IF(VALUE($D2890)&lt;100000000,VALUE($D2890),1000000000),IFERROR(IF(VALUE(MID($D2890,2,20))&lt;100000000,VALUE(MID($D2890,2,20)),1000000000),1000000000))+ROW()/100000,"")</f>
        <v/>
      </c>
    </row>
    <row r="2891">
      <c r="F2891" s="14" t="n"/>
      <c r="N2891" s="8">
        <f>IF($D2891="","",M2891*V2891/100)</f>
        <v/>
      </c>
      <c r="O2891" s="8" t="n"/>
      <c r="U2891" s="8" t="n"/>
      <c r="V2891" s="8" t="n"/>
      <c r="Y2891">
        <f>IF($D2891="","",IF($AN2891=1,0,IF($AM2891=1,Settings!$C$6,Settings!$C$7))*100)</f>
        <v/>
      </c>
      <c r="Z2891" s="8">
        <f>IF($D2891="","",V2891*Y2891/100)</f>
        <v/>
      </c>
      <c r="AA2891" s="8">
        <f>IF($D2891="","",V2891-Z2891)</f>
        <v/>
      </c>
      <c r="AB2891" s="8">
        <f>IF($D2891="","",AA2891-N2891)</f>
        <v/>
      </c>
      <c r="AF2891" s="8" t="n"/>
      <c r="AI2891" s="14" t="n"/>
      <c r="AK2891">
        <f>IF($D2891="","",IF(COUNTIF($D$2:$D2891,$D2891)=1,1,0))</f>
        <v/>
      </c>
      <c r="AL2891">
        <f>IF($AK2891=1,SUMPRODUCT(--($AO$2:$AO$7001&lt;$AO2891))+1,"")</f>
        <v/>
      </c>
      <c r="AM2891">
        <f>IF($D2891="","",IF(OR($R2891=TRUE(),$R2891="TRUE"),1,0))</f>
        <v/>
      </c>
      <c r="AN2891">
        <f>IF($D2891="","",IF($X2891="Yes",1,0))</f>
        <v/>
      </c>
      <c r="AO2891">
        <f>IF($AK2891=1,IFERROR(IF(VALUE($D2891)&lt;100000000,VALUE($D2891),1000000000),IFERROR(IF(VALUE(MID($D2891,2,20))&lt;100000000,VALUE(MID($D2891,2,20)),1000000000),1000000000))+ROW()/100000,"")</f>
        <v/>
      </c>
    </row>
    <row r="2892">
      <c r="F2892" s="14" t="n"/>
      <c r="N2892" s="8">
        <f>IF($D2892="","",M2892*V2892/100)</f>
        <v/>
      </c>
      <c r="O2892" s="8" t="n"/>
      <c r="U2892" s="8" t="n"/>
      <c r="V2892" s="8" t="n"/>
      <c r="Y2892">
        <f>IF($D2892="","",IF($AN2892=1,0,IF($AM2892=1,Settings!$C$6,Settings!$C$7))*100)</f>
        <v/>
      </c>
      <c r="Z2892" s="8">
        <f>IF($D2892="","",V2892*Y2892/100)</f>
        <v/>
      </c>
      <c r="AA2892" s="8">
        <f>IF($D2892="","",V2892-Z2892)</f>
        <v/>
      </c>
      <c r="AB2892" s="8">
        <f>IF($D2892="","",AA2892-N2892)</f>
        <v/>
      </c>
      <c r="AF2892" s="8" t="n"/>
      <c r="AI2892" s="14" t="n"/>
      <c r="AK2892">
        <f>IF($D2892="","",IF(COUNTIF($D$2:$D2892,$D2892)=1,1,0))</f>
        <v/>
      </c>
      <c r="AL2892">
        <f>IF($AK2892=1,SUMPRODUCT(--($AO$2:$AO$7001&lt;$AO2892))+1,"")</f>
        <v/>
      </c>
      <c r="AM2892">
        <f>IF($D2892="","",IF(OR($R2892=TRUE(),$R2892="TRUE"),1,0))</f>
        <v/>
      </c>
      <c r="AN2892">
        <f>IF($D2892="","",IF($X2892="Yes",1,0))</f>
        <v/>
      </c>
      <c r="AO2892">
        <f>IF($AK2892=1,IFERROR(IF(VALUE($D2892)&lt;100000000,VALUE($D2892),1000000000),IFERROR(IF(VALUE(MID($D2892,2,20))&lt;100000000,VALUE(MID($D2892,2,20)),1000000000),1000000000))+ROW()/100000,"")</f>
        <v/>
      </c>
    </row>
    <row r="2893">
      <c r="F2893" s="14" t="n"/>
      <c r="N2893" s="8">
        <f>IF($D2893="","",M2893*V2893/100)</f>
        <v/>
      </c>
      <c r="O2893" s="8" t="n"/>
      <c r="U2893" s="8" t="n"/>
      <c r="V2893" s="8" t="n"/>
      <c r="Y2893">
        <f>IF($D2893="","",IF($AN2893=1,0,IF($AM2893=1,Settings!$C$6,Settings!$C$7))*100)</f>
        <v/>
      </c>
      <c r="Z2893" s="8">
        <f>IF($D2893="","",V2893*Y2893/100)</f>
        <v/>
      </c>
      <c r="AA2893" s="8">
        <f>IF($D2893="","",V2893-Z2893)</f>
        <v/>
      </c>
      <c r="AB2893" s="8">
        <f>IF($D2893="","",AA2893-N2893)</f>
        <v/>
      </c>
      <c r="AF2893" s="8" t="n"/>
      <c r="AI2893" s="14" t="n"/>
      <c r="AK2893">
        <f>IF($D2893="","",IF(COUNTIF($D$2:$D2893,$D2893)=1,1,0))</f>
        <v/>
      </c>
      <c r="AL2893">
        <f>IF($AK2893=1,SUMPRODUCT(--($AO$2:$AO$7001&lt;$AO2893))+1,"")</f>
        <v/>
      </c>
      <c r="AM2893">
        <f>IF($D2893="","",IF(OR($R2893=TRUE(),$R2893="TRUE"),1,0))</f>
        <v/>
      </c>
      <c r="AN2893">
        <f>IF($D2893="","",IF($X2893="Yes",1,0))</f>
        <v/>
      </c>
      <c r="AO2893">
        <f>IF($AK2893=1,IFERROR(IF(VALUE($D2893)&lt;100000000,VALUE($D2893),1000000000),IFERROR(IF(VALUE(MID($D2893,2,20))&lt;100000000,VALUE(MID($D2893,2,20)),1000000000),1000000000))+ROW()/100000,"")</f>
        <v/>
      </c>
    </row>
    <row r="2894">
      <c r="F2894" s="14" t="n"/>
      <c r="N2894" s="8">
        <f>IF($D2894="","",M2894*V2894/100)</f>
        <v/>
      </c>
      <c r="O2894" s="8" t="n"/>
      <c r="U2894" s="8" t="n"/>
      <c r="V2894" s="8" t="n"/>
      <c r="Y2894">
        <f>IF($D2894="","",IF($AN2894=1,0,IF($AM2894=1,Settings!$C$6,Settings!$C$7))*100)</f>
        <v/>
      </c>
      <c r="Z2894" s="8">
        <f>IF($D2894="","",V2894*Y2894/100)</f>
        <v/>
      </c>
      <c r="AA2894" s="8">
        <f>IF($D2894="","",V2894-Z2894)</f>
        <v/>
      </c>
      <c r="AB2894" s="8">
        <f>IF($D2894="","",AA2894-N2894)</f>
        <v/>
      </c>
      <c r="AF2894" s="8" t="n"/>
      <c r="AI2894" s="14" t="n"/>
      <c r="AK2894">
        <f>IF($D2894="","",IF(COUNTIF($D$2:$D2894,$D2894)=1,1,0))</f>
        <v/>
      </c>
      <c r="AL2894">
        <f>IF($AK2894=1,SUMPRODUCT(--($AO$2:$AO$7001&lt;$AO2894))+1,"")</f>
        <v/>
      </c>
      <c r="AM2894">
        <f>IF($D2894="","",IF(OR($R2894=TRUE(),$R2894="TRUE"),1,0))</f>
        <v/>
      </c>
      <c r="AN2894">
        <f>IF($D2894="","",IF($X2894="Yes",1,0))</f>
        <v/>
      </c>
      <c r="AO2894">
        <f>IF($AK2894=1,IFERROR(IF(VALUE($D2894)&lt;100000000,VALUE($D2894),1000000000),IFERROR(IF(VALUE(MID($D2894,2,20))&lt;100000000,VALUE(MID($D2894,2,20)),1000000000),1000000000))+ROW()/100000,"")</f>
        <v/>
      </c>
    </row>
    <row r="2895">
      <c r="F2895" s="14" t="n"/>
      <c r="N2895" s="8">
        <f>IF($D2895="","",M2895*V2895/100)</f>
        <v/>
      </c>
      <c r="O2895" s="8" t="n"/>
      <c r="U2895" s="8" t="n"/>
      <c r="V2895" s="8" t="n"/>
      <c r="Y2895">
        <f>IF($D2895="","",IF($AN2895=1,0,IF($AM2895=1,Settings!$C$6,Settings!$C$7))*100)</f>
        <v/>
      </c>
      <c r="Z2895" s="8">
        <f>IF($D2895="","",V2895*Y2895/100)</f>
        <v/>
      </c>
      <c r="AA2895" s="8">
        <f>IF($D2895="","",V2895-Z2895)</f>
        <v/>
      </c>
      <c r="AB2895" s="8">
        <f>IF($D2895="","",AA2895-N2895)</f>
        <v/>
      </c>
      <c r="AF2895" s="8" t="n"/>
      <c r="AI2895" s="14" t="n"/>
      <c r="AK2895">
        <f>IF($D2895="","",IF(COUNTIF($D$2:$D2895,$D2895)=1,1,0))</f>
        <v/>
      </c>
      <c r="AL2895">
        <f>IF($AK2895=1,SUMPRODUCT(--($AO$2:$AO$7001&lt;$AO2895))+1,"")</f>
        <v/>
      </c>
      <c r="AM2895">
        <f>IF($D2895="","",IF(OR($R2895=TRUE(),$R2895="TRUE"),1,0))</f>
        <v/>
      </c>
      <c r="AN2895">
        <f>IF($D2895="","",IF($X2895="Yes",1,0))</f>
        <v/>
      </c>
      <c r="AO2895">
        <f>IF($AK2895=1,IFERROR(IF(VALUE($D2895)&lt;100000000,VALUE($D2895),1000000000),IFERROR(IF(VALUE(MID($D2895,2,20))&lt;100000000,VALUE(MID($D2895,2,20)),1000000000),1000000000))+ROW()/100000,"")</f>
        <v/>
      </c>
    </row>
    <row r="2896">
      <c r="F2896" s="14" t="n"/>
      <c r="N2896" s="8">
        <f>IF($D2896="","",M2896*V2896/100)</f>
        <v/>
      </c>
      <c r="O2896" s="8" t="n"/>
      <c r="U2896" s="8" t="n"/>
      <c r="V2896" s="8" t="n"/>
      <c r="Y2896">
        <f>IF($D2896="","",IF($AN2896=1,0,IF($AM2896=1,Settings!$C$6,Settings!$C$7))*100)</f>
        <v/>
      </c>
      <c r="Z2896" s="8">
        <f>IF($D2896="","",V2896*Y2896/100)</f>
        <v/>
      </c>
      <c r="AA2896" s="8">
        <f>IF($D2896="","",V2896-Z2896)</f>
        <v/>
      </c>
      <c r="AB2896" s="8">
        <f>IF($D2896="","",AA2896-N2896)</f>
        <v/>
      </c>
      <c r="AF2896" s="8" t="n"/>
      <c r="AI2896" s="14" t="n"/>
      <c r="AK2896">
        <f>IF($D2896="","",IF(COUNTIF($D$2:$D2896,$D2896)=1,1,0))</f>
        <v/>
      </c>
      <c r="AL2896">
        <f>IF($AK2896=1,SUMPRODUCT(--($AO$2:$AO$7001&lt;$AO2896))+1,"")</f>
        <v/>
      </c>
      <c r="AM2896">
        <f>IF($D2896="","",IF(OR($R2896=TRUE(),$R2896="TRUE"),1,0))</f>
        <v/>
      </c>
      <c r="AN2896">
        <f>IF($D2896="","",IF($X2896="Yes",1,0))</f>
        <v/>
      </c>
      <c r="AO2896">
        <f>IF($AK2896=1,IFERROR(IF(VALUE($D2896)&lt;100000000,VALUE($D2896),1000000000),IFERROR(IF(VALUE(MID($D2896,2,20))&lt;100000000,VALUE(MID($D2896,2,20)),1000000000),1000000000))+ROW()/100000,"")</f>
        <v/>
      </c>
    </row>
    <row r="2897">
      <c r="F2897" s="14" t="n"/>
      <c r="N2897" s="8">
        <f>IF($D2897="","",M2897*V2897/100)</f>
        <v/>
      </c>
      <c r="O2897" s="8" t="n"/>
      <c r="U2897" s="8" t="n"/>
      <c r="V2897" s="8" t="n"/>
      <c r="Y2897">
        <f>IF($D2897="","",IF($AN2897=1,0,IF($AM2897=1,Settings!$C$6,Settings!$C$7))*100)</f>
        <v/>
      </c>
      <c r="Z2897" s="8">
        <f>IF($D2897="","",V2897*Y2897/100)</f>
        <v/>
      </c>
      <c r="AA2897" s="8">
        <f>IF($D2897="","",V2897-Z2897)</f>
        <v/>
      </c>
      <c r="AB2897" s="8">
        <f>IF($D2897="","",AA2897-N2897)</f>
        <v/>
      </c>
      <c r="AF2897" s="8" t="n"/>
      <c r="AI2897" s="14" t="n"/>
      <c r="AK2897">
        <f>IF($D2897="","",IF(COUNTIF($D$2:$D2897,$D2897)=1,1,0))</f>
        <v/>
      </c>
      <c r="AL2897">
        <f>IF($AK2897=1,SUMPRODUCT(--($AO$2:$AO$7001&lt;$AO2897))+1,"")</f>
        <v/>
      </c>
      <c r="AM2897">
        <f>IF($D2897="","",IF(OR($R2897=TRUE(),$R2897="TRUE"),1,0))</f>
        <v/>
      </c>
      <c r="AN2897">
        <f>IF($D2897="","",IF($X2897="Yes",1,0))</f>
        <v/>
      </c>
      <c r="AO2897">
        <f>IF($AK2897=1,IFERROR(IF(VALUE($D2897)&lt;100000000,VALUE($D2897),1000000000),IFERROR(IF(VALUE(MID($D2897,2,20))&lt;100000000,VALUE(MID($D2897,2,20)),1000000000),1000000000))+ROW()/100000,"")</f>
        <v/>
      </c>
    </row>
    <row r="2898">
      <c r="F2898" s="14" t="n"/>
      <c r="N2898" s="8">
        <f>IF($D2898="","",M2898*V2898/100)</f>
        <v/>
      </c>
      <c r="O2898" s="8" t="n"/>
      <c r="U2898" s="8" t="n"/>
      <c r="V2898" s="8" t="n"/>
      <c r="Y2898">
        <f>IF($D2898="","",IF($AN2898=1,0,IF($AM2898=1,Settings!$C$6,Settings!$C$7))*100)</f>
        <v/>
      </c>
      <c r="Z2898" s="8">
        <f>IF($D2898="","",V2898*Y2898/100)</f>
        <v/>
      </c>
      <c r="AA2898" s="8">
        <f>IF($D2898="","",V2898-Z2898)</f>
        <v/>
      </c>
      <c r="AB2898" s="8">
        <f>IF($D2898="","",AA2898-N2898)</f>
        <v/>
      </c>
      <c r="AF2898" s="8" t="n"/>
      <c r="AI2898" s="14" t="n"/>
      <c r="AK2898">
        <f>IF($D2898="","",IF(COUNTIF($D$2:$D2898,$D2898)=1,1,0))</f>
        <v/>
      </c>
      <c r="AL2898">
        <f>IF($AK2898=1,SUMPRODUCT(--($AO$2:$AO$7001&lt;$AO2898))+1,"")</f>
        <v/>
      </c>
      <c r="AM2898">
        <f>IF($D2898="","",IF(OR($R2898=TRUE(),$R2898="TRUE"),1,0))</f>
        <v/>
      </c>
      <c r="AN2898">
        <f>IF($D2898="","",IF($X2898="Yes",1,0))</f>
        <v/>
      </c>
      <c r="AO2898">
        <f>IF($AK2898=1,IFERROR(IF(VALUE($D2898)&lt;100000000,VALUE($D2898),1000000000),IFERROR(IF(VALUE(MID($D2898,2,20))&lt;100000000,VALUE(MID($D2898,2,20)),1000000000),1000000000))+ROW()/100000,"")</f>
        <v/>
      </c>
    </row>
    <row r="2899">
      <c r="F2899" s="14" t="n"/>
      <c r="N2899" s="8">
        <f>IF($D2899="","",M2899*V2899/100)</f>
        <v/>
      </c>
      <c r="O2899" s="8" t="n"/>
      <c r="U2899" s="8" t="n"/>
      <c r="V2899" s="8" t="n"/>
      <c r="Y2899">
        <f>IF($D2899="","",IF($AN2899=1,0,IF($AM2899=1,Settings!$C$6,Settings!$C$7))*100)</f>
        <v/>
      </c>
      <c r="Z2899" s="8">
        <f>IF($D2899="","",V2899*Y2899/100)</f>
        <v/>
      </c>
      <c r="AA2899" s="8">
        <f>IF($D2899="","",V2899-Z2899)</f>
        <v/>
      </c>
      <c r="AB2899" s="8">
        <f>IF($D2899="","",AA2899-N2899)</f>
        <v/>
      </c>
      <c r="AF2899" s="8" t="n"/>
      <c r="AI2899" s="14" t="n"/>
      <c r="AK2899">
        <f>IF($D2899="","",IF(COUNTIF($D$2:$D2899,$D2899)=1,1,0))</f>
        <v/>
      </c>
      <c r="AL2899">
        <f>IF($AK2899=1,SUMPRODUCT(--($AO$2:$AO$7001&lt;$AO2899))+1,"")</f>
        <v/>
      </c>
      <c r="AM2899">
        <f>IF($D2899="","",IF(OR($R2899=TRUE(),$R2899="TRUE"),1,0))</f>
        <v/>
      </c>
      <c r="AN2899">
        <f>IF($D2899="","",IF($X2899="Yes",1,0))</f>
        <v/>
      </c>
      <c r="AO2899">
        <f>IF($AK2899=1,IFERROR(IF(VALUE($D2899)&lt;100000000,VALUE($D2899),1000000000),IFERROR(IF(VALUE(MID($D2899,2,20))&lt;100000000,VALUE(MID($D2899,2,20)),1000000000),1000000000))+ROW()/100000,"")</f>
        <v/>
      </c>
    </row>
    <row r="2900">
      <c r="F2900" s="14" t="n"/>
      <c r="N2900" s="8">
        <f>IF($D2900="","",M2900*V2900/100)</f>
        <v/>
      </c>
      <c r="O2900" s="8" t="n"/>
      <c r="U2900" s="8" t="n"/>
      <c r="V2900" s="8" t="n"/>
      <c r="Y2900">
        <f>IF($D2900="","",IF($AN2900=1,0,IF($AM2900=1,Settings!$C$6,Settings!$C$7))*100)</f>
        <v/>
      </c>
      <c r="Z2900" s="8">
        <f>IF($D2900="","",V2900*Y2900/100)</f>
        <v/>
      </c>
      <c r="AA2900" s="8">
        <f>IF($D2900="","",V2900-Z2900)</f>
        <v/>
      </c>
      <c r="AB2900" s="8">
        <f>IF($D2900="","",AA2900-N2900)</f>
        <v/>
      </c>
      <c r="AF2900" s="8" t="n"/>
      <c r="AI2900" s="14" t="n"/>
      <c r="AK2900">
        <f>IF($D2900="","",IF(COUNTIF($D$2:$D2900,$D2900)=1,1,0))</f>
        <v/>
      </c>
      <c r="AL2900">
        <f>IF($AK2900=1,SUMPRODUCT(--($AO$2:$AO$7001&lt;$AO2900))+1,"")</f>
        <v/>
      </c>
      <c r="AM2900">
        <f>IF($D2900="","",IF(OR($R2900=TRUE(),$R2900="TRUE"),1,0))</f>
        <v/>
      </c>
      <c r="AN2900">
        <f>IF($D2900="","",IF($X2900="Yes",1,0))</f>
        <v/>
      </c>
      <c r="AO2900">
        <f>IF($AK2900=1,IFERROR(IF(VALUE($D2900)&lt;100000000,VALUE($D2900),1000000000),IFERROR(IF(VALUE(MID($D2900,2,20))&lt;100000000,VALUE(MID($D2900,2,20)),1000000000),1000000000))+ROW()/100000,"")</f>
        <v/>
      </c>
    </row>
    <row r="2901">
      <c r="F2901" s="14" t="n"/>
      <c r="N2901" s="8">
        <f>IF($D2901="","",M2901*V2901/100)</f>
        <v/>
      </c>
      <c r="O2901" s="8" t="n"/>
      <c r="U2901" s="8" t="n"/>
      <c r="V2901" s="8" t="n"/>
      <c r="Y2901">
        <f>IF($D2901="","",IF($AN2901=1,0,IF($AM2901=1,Settings!$C$6,Settings!$C$7))*100)</f>
        <v/>
      </c>
      <c r="Z2901" s="8">
        <f>IF($D2901="","",V2901*Y2901/100)</f>
        <v/>
      </c>
      <c r="AA2901" s="8">
        <f>IF($D2901="","",V2901-Z2901)</f>
        <v/>
      </c>
      <c r="AB2901" s="8">
        <f>IF($D2901="","",AA2901-N2901)</f>
        <v/>
      </c>
      <c r="AF2901" s="8" t="n"/>
      <c r="AI2901" s="14" t="n"/>
      <c r="AK2901">
        <f>IF($D2901="","",IF(COUNTIF($D$2:$D2901,$D2901)=1,1,0))</f>
        <v/>
      </c>
      <c r="AL2901">
        <f>IF($AK2901=1,SUMPRODUCT(--($AO$2:$AO$7001&lt;$AO2901))+1,"")</f>
        <v/>
      </c>
      <c r="AM2901">
        <f>IF($D2901="","",IF(OR($R2901=TRUE(),$R2901="TRUE"),1,0))</f>
        <v/>
      </c>
      <c r="AN2901">
        <f>IF($D2901="","",IF($X2901="Yes",1,0))</f>
        <v/>
      </c>
      <c r="AO2901">
        <f>IF($AK2901=1,IFERROR(IF(VALUE($D2901)&lt;100000000,VALUE($D2901),1000000000),IFERROR(IF(VALUE(MID($D2901,2,20))&lt;100000000,VALUE(MID($D2901,2,20)),1000000000),1000000000))+ROW()/100000,"")</f>
        <v/>
      </c>
    </row>
    <row r="2902">
      <c r="F2902" s="14" t="n"/>
      <c r="N2902" s="8">
        <f>IF($D2902="","",M2902*V2902/100)</f>
        <v/>
      </c>
      <c r="O2902" s="8" t="n"/>
      <c r="U2902" s="8" t="n"/>
      <c r="V2902" s="8" t="n"/>
      <c r="Y2902">
        <f>IF($D2902="","",IF($AN2902=1,0,IF($AM2902=1,Settings!$C$6,Settings!$C$7))*100)</f>
        <v/>
      </c>
      <c r="Z2902" s="8">
        <f>IF($D2902="","",V2902*Y2902/100)</f>
        <v/>
      </c>
      <c r="AA2902" s="8">
        <f>IF($D2902="","",V2902-Z2902)</f>
        <v/>
      </c>
      <c r="AB2902" s="8">
        <f>IF($D2902="","",AA2902-N2902)</f>
        <v/>
      </c>
      <c r="AF2902" s="8" t="n"/>
      <c r="AI2902" s="14" t="n"/>
      <c r="AK2902">
        <f>IF($D2902="","",IF(COUNTIF($D$2:$D2902,$D2902)=1,1,0))</f>
        <v/>
      </c>
      <c r="AL2902">
        <f>IF($AK2902=1,SUMPRODUCT(--($AO$2:$AO$7001&lt;$AO2902))+1,"")</f>
        <v/>
      </c>
      <c r="AM2902">
        <f>IF($D2902="","",IF(OR($R2902=TRUE(),$R2902="TRUE"),1,0))</f>
        <v/>
      </c>
      <c r="AN2902">
        <f>IF($D2902="","",IF($X2902="Yes",1,0))</f>
        <v/>
      </c>
      <c r="AO2902">
        <f>IF($AK2902=1,IFERROR(IF(VALUE($D2902)&lt;100000000,VALUE($D2902),1000000000),IFERROR(IF(VALUE(MID($D2902,2,20))&lt;100000000,VALUE(MID($D2902,2,20)),1000000000),1000000000))+ROW()/100000,"")</f>
        <v/>
      </c>
    </row>
    <row r="2903">
      <c r="F2903" s="14" t="n"/>
      <c r="N2903" s="8">
        <f>IF($D2903="","",M2903*V2903/100)</f>
        <v/>
      </c>
      <c r="O2903" s="8" t="n"/>
      <c r="U2903" s="8" t="n"/>
      <c r="V2903" s="8" t="n"/>
      <c r="Y2903">
        <f>IF($D2903="","",IF($AN2903=1,0,IF($AM2903=1,Settings!$C$6,Settings!$C$7))*100)</f>
        <v/>
      </c>
      <c r="Z2903" s="8">
        <f>IF($D2903="","",V2903*Y2903/100)</f>
        <v/>
      </c>
      <c r="AA2903" s="8">
        <f>IF($D2903="","",V2903-Z2903)</f>
        <v/>
      </c>
      <c r="AB2903" s="8">
        <f>IF($D2903="","",AA2903-N2903)</f>
        <v/>
      </c>
      <c r="AF2903" s="8" t="n"/>
      <c r="AI2903" s="14" t="n"/>
      <c r="AK2903">
        <f>IF($D2903="","",IF(COUNTIF($D$2:$D2903,$D2903)=1,1,0))</f>
        <v/>
      </c>
      <c r="AL2903">
        <f>IF($AK2903=1,SUMPRODUCT(--($AO$2:$AO$7001&lt;$AO2903))+1,"")</f>
        <v/>
      </c>
      <c r="AM2903">
        <f>IF($D2903="","",IF(OR($R2903=TRUE(),$R2903="TRUE"),1,0))</f>
        <v/>
      </c>
      <c r="AN2903">
        <f>IF($D2903="","",IF($X2903="Yes",1,0))</f>
        <v/>
      </c>
      <c r="AO2903">
        <f>IF($AK2903=1,IFERROR(IF(VALUE($D2903)&lt;100000000,VALUE($D2903),1000000000),IFERROR(IF(VALUE(MID($D2903,2,20))&lt;100000000,VALUE(MID($D2903,2,20)),1000000000),1000000000))+ROW()/100000,"")</f>
        <v/>
      </c>
    </row>
    <row r="2904">
      <c r="F2904" s="14" t="n"/>
      <c r="N2904" s="8">
        <f>IF($D2904="","",M2904*V2904/100)</f>
        <v/>
      </c>
      <c r="O2904" s="8" t="n"/>
      <c r="U2904" s="8" t="n"/>
      <c r="V2904" s="8" t="n"/>
      <c r="Y2904">
        <f>IF($D2904="","",IF($AN2904=1,0,IF($AM2904=1,Settings!$C$6,Settings!$C$7))*100)</f>
        <v/>
      </c>
      <c r="Z2904" s="8">
        <f>IF($D2904="","",V2904*Y2904/100)</f>
        <v/>
      </c>
      <c r="AA2904" s="8">
        <f>IF($D2904="","",V2904-Z2904)</f>
        <v/>
      </c>
      <c r="AB2904" s="8">
        <f>IF($D2904="","",AA2904-N2904)</f>
        <v/>
      </c>
      <c r="AF2904" s="8" t="n"/>
      <c r="AI2904" s="14" t="n"/>
      <c r="AK2904">
        <f>IF($D2904="","",IF(COUNTIF($D$2:$D2904,$D2904)=1,1,0))</f>
        <v/>
      </c>
      <c r="AL2904">
        <f>IF($AK2904=1,SUMPRODUCT(--($AO$2:$AO$7001&lt;$AO2904))+1,"")</f>
        <v/>
      </c>
      <c r="AM2904">
        <f>IF($D2904="","",IF(OR($R2904=TRUE(),$R2904="TRUE"),1,0))</f>
        <v/>
      </c>
      <c r="AN2904">
        <f>IF($D2904="","",IF($X2904="Yes",1,0))</f>
        <v/>
      </c>
      <c r="AO2904">
        <f>IF($AK2904=1,IFERROR(IF(VALUE($D2904)&lt;100000000,VALUE($D2904),1000000000),IFERROR(IF(VALUE(MID($D2904,2,20))&lt;100000000,VALUE(MID($D2904,2,20)),1000000000),1000000000))+ROW()/100000,"")</f>
        <v/>
      </c>
    </row>
    <row r="2905">
      <c r="F2905" s="14" t="n"/>
      <c r="N2905" s="8">
        <f>IF($D2905="","",M2905*V2905/100)</f>
        <v/>
      </c>
      <c r="O2905" s="8" t="n"/>
      <c r="U2905" s="8" t="n"/>
      <c r="V2905" s="8" t="n"/>
      <c r="Y2905">
        <f>IF($D2905="","",IF($AN2905=1,0,IF($AM2905=1,Settings!$C$6,Settings!$C$7))*100)</f>
        <v/>
      </c>
      <c r="Z2905" s="8">
        <f>IF($D2905="","",V2905*Y2905/100)</f>
        <v/>
      </c>
      <c r="AA2905" s="8">
        <f>IF($D2905="","",V2905-Z2905)</f>
        <v/>
      </c>
      <c r="AB2905" s="8">
        <f>IF($D2905="","",AA2905-N2905)</f>
        <v/>
      </c>
      <c r="AF2905" s="8" t="n"/>
      <c r="AI2905" s="14" t="n"/>
      <c r="AK2905">
        <f>IF($D2905="","",IF(COUNTIF($D$2:$D2905,$D2905)=1,1,0))</f>
        <v/>
      </c>
      <c r="AL2905">
        <f>IF($AK2905=1,SUMPRODUCT(--($AO$2:$AO$7001&lt;$AO2905))+1,"")</f>
        <v/>
      </c>
      <c r="AM2905">
        <f>IF($D2905="","",IF(OR($R2905=TRUE(),$R2905="TRUE"),1,0))</f>
        <v/>
      </c>
      <c r="AN2905">
        <f>IF($D2905="","",IF($X2905="Yes",1,0))</f>
        <v/>
      </c>
      <c r="AO2905">
        <f>IF($AK2905=1,IFERROR(IF(VALUE($D2905)&lt;100000000,VALUE($D2905),1000000000),IFERROR(IF(VALUE(MID($D2905,2,20))&lt;100000000,VALUE(MID($D2905,2,20)),1000000000),1000000000))+ROW()/100000,"")</f>
        <v/>
      </c>
    </row>
    <row r="2906">
      <c r="F2906" s="14" t="n"/>
      <c r="N2906" s="8">
        <f>IF($D2906="","",M2906*V2906/100)</f>
        <v/>
      </c>
      <c r="O2906" s="8" t="n"/>
      <c r="U2906" s="8" t="n"/>
      <c r="V2906" s="8" t="n"/>
      <c r="Y2906">
        <f>IF($D2906="","",IF($AN2906=1,0,IF($AM2906=1,Settings!$C$6,Settings!$C$7))*100)</f>
        <v/>
      </c>
      <c r="Z2906" s="8">
        <f>IF($D2906="","",V2906*Y2906/100)</f>
        <v/>
      </c>
      <c r="AA2906" s="8">
        <f>IF($D2906="","",V2906-Z2906)</f>
        <v/>
      </c>
      <c r="AB2906" s="8">
        <f>IF($D2906="","",AA2906-N2906)</f>
        <v/>
      </c>
      <c r="AF2906" s="8" t="n"/>
      <c r="AI2906" s="14" t="n"/>
      <c r="AK2906">
        <f>IF($D2906="","",IF(COUNTIF($D$2:$D2906,$D2906)=1,1,0))</f>
        <v/>
      </c>
      <c r="AL2906">
        <f>IF($AK2906=1,SUMPRODUCT(--($AO$2:$AO$7001&lt;$AO2906))+1,"")</f>
        <v/>
      </c>
      <c r="AM2906">
        <f>IF($D2906="","",IF(OR($R2906=TRUE(),$R2906="TRUE"),1,0))</f>
        <v/>
      </c>
      <c r="AN2906">
        <f>IF($D2906="","",IF($X2906="Yes",1,0))</f>
        <v/>
      </c>
      <c r="AO2906">
        <f>IF($AK2906=1,IFERROR(IF(VALUE($D2906)&lt;100000000,VALUE($D2906),1000000000),IFERROR(IF(VALUE(MID($D2906,2,20))&lt;100000000,VALUE(MID($D2906,2,20)),1000000000),1000000000))+ROW()/100000,"")</f>
        <v/>
      </c>
    </row>
    <row r="2907">
      <c r="F2907" s="14" t="n"/>
      <c r="N2907" s="8">
        <f>IF($D2907="","",M2907*V2907/100)</f>
        <v/>
      </c>
      <c r="O2907" s="8" t="n"/>
      <c r="U2907" s="8" t="n"/>
      <c r="V2907" s="8" t="n"/>
      <c r="Y2907">
        <f>IF($D2907="","",IF($AN2907=1,0,IF($AM2907=1,Settings!$C$6,Settings!$C$7))*100)</f>
        <v/>
      </c>
      <c r="Z2907" s="8">
        <f>IF($D2907="","",V2907*Y2907/100)</f>
        <v/>
      </c>
      <c r="AA2907" s="8">
        <f>IF($D2907="","",V2907-Z2907)</f>
        <v/>
      </c>
      <c r="AB2907" s="8">
        <f>IF($D2907="","",AA2907-N2907)</f>
        <v/>
      </c>
      <c r="AF2907" s="8" t="n"/>
      <c r="AI2907" s="14" t="n"/>
      <c r="AK2907">
        <f>IF($D2907="","",IF(COUNTIF($D$2:$D2907,$D2907)=1,1,0))</f>
        <v/>
      </c>
      <c r="AL2907">
        <f>IF($AK2907=1,SUMPRODUCT(--($AO$2:$AO$7001&lt;$AO2907))+1,"")</f>
        <v/>
      </c>
      <c r="AM2907">
        <f>IF($D2907="","",IF(OR($R2907=TRUE(),$R2907="TRUE"),1,0))</f>
        <v/>
      </c>
      <c r="AN2907">
        <f>IF($D2907="","",IF($X2907="Yes",1,0))</f>
        <v/>
      </c>
      <c r="AO2907">
        <f>IF($AK2907=1,IFERROR(IF(VALUE($D2907)&lt;100000000,VALUE($D2907),1000000000),IFERROR(IF(VALUE(MID($D2907,2,20))&lt;100000000,VALUE(MID($D2907,2,20)),1000000000),1000000000))+ROW()/100000,"")</f>
        <v/>
      </c>
    </row>
    <row r="2908">
      <c r="F2908" s="14" t="n"/>
      <c r="N2908" s="8">
        <f>IF($D2908="","",M2908*V2908/100)</f>
        <v/>
      </c>
      <c r="O2908" s="8" t="n"/>
      <c r="U2908" s="8" t="n"/>
      <c r="V2908" s="8" t="n"/>
      <c r="Y2908">
        <f>IF($D2908="","",IF($AN2908=1,0,IF($AM2908=1,Settings!$C$6,Settings!$C$7))*100)</f>
        <v/>
      </c>
      <c r="Z2908" s="8">
        <f>IF($D2908="","",V2908*Y2908/100)</f>
        <v/>
      </c>
      <c r="AA2908" s="8">
        <f>IF($D2908="","",V2908-Z2908)</f>
        <v/>
      </c>
      <c r="AB2908" s="8">
        <f>IF($D2908="","",AA2908-N2908)</f>
        <v/>
      </c>
      <c r="AF2908" s="8" t="n"/>
      <c r="AI2908" s="14" t="n"/>
      <c r="AK2908">
        <f>IF($D2908="","",IF(COUNTIF($D$2:$D2908,$D2908)=1,1,0))</f>
        <v/>
      </c>
      <c r="AL2908">
        <f>IF($AK2908=1,SUMPRODUCT(--($AO$2:$AO$7001&lt;$AO2908))+1,"")</f>
        <v/>
      </c>
      <c r="AM2908">
        <f>IF($D2908="","",IF(OR($R2908=TRUE(),$R2908="TRUE"),1,0))</f>
        <v/>
      </c>
      <c r="AN2908">
        <f>IF($D2908="","",IF($X2908="Yes",1,0))</f>
        <v/>
      </c>
      <c r="AO2908">
        <f>IF($AK2908=1,IFERROR(IF(VALUE($D2908)&lt;100000000,VALUE($D2908),1000000000),IFERROR(IF(VALUE(MID($D2908,2,20))&lt;100000000,VALUE(MID($D2908,2,20)),1000000000),1000000000))+ROW()/100000,"")</f>
        <v/>
      </c>
    </row>
    <row r="2909">
      <c r="F2909" s="14" t="n"/>
      <c r="N2909" s="8">
        <f>IF($D2909="","",M2909*V2909/100)</f>
        <v/>
      </c>
      <c r="O2909" s="8" t="n"/>
      <c r="U2909" s="8" t="n"/>
      <c r="V2909" s="8" t="n"/>
      <c r="Y2909">
        <f>IF($D2909="","",IF($AN2909=1,0,IF($AM2909=1,Settings!$C$6,Settings!$C$7))*100)</f>
        <v/>
      </c>
      <c r="Z2909" s="8">
        <f>IF($D2909="","",V2909*Y2909/100)</f>
        <v/>
      </c>
      <c r="AA2909" s="8">
        <f>IF($D2909="","",V2909-Z2909)</f>
        <v/>
      </c>
      <c r="AB2909" s="8">
        <f>IF($D2909="","",AA2909-N2909)</f>
        <v/>
      </c>
      <c r="AF2909" s="8" t="n"/>
      <c r="AI2909" s="14" t="n"/>
      <c r="AK2909">
        <f>IF($D2909="","",IF(COUNTIF($D$2:$D2909,$D2909)=1,1,0))</f>
        <v/>
      </c>
      <c r="AL2909">
        <f>IF($AK2909=1,SUMPRODUCT(--($AO$2:$AO$7001&lt;$AO2909))+1,"")</f>
        <v/>
      </c>
      <c r="AM2909">
        <f>IF($D2909="","",IF(OR($R2909=TRUE(),$R2909="TRUE"),1,0))</f>
        <v/>
      </c>
      <c r="AN2909">
        <f>IF($D2909="","",IF($X2909="Yes",1,0))</f>
        <v/>
      </c>
      <c r="AO2909">
        <f>IF($AK2909=1,IFERROR(IF(VALUE($D2909)&lt;100000000,VALUE($D2909),1000000000),IFERROR(IF(VALUE(MID($D2909,2,20))&lt;100000000,VALUE(MID($D2909,2,20)),1000000000),1000000000))+ROW()/100000,"")</f>
        <v/>
      </c>
    </row>
    <row r="2910">
      <c r="F2910" s="14" t="n"/>
      <c r="N2910" s="8">
        <f>IF($D2910="","",M2910*V2910/100)</f>
        <v/>
      </c>
      <c r="O2910" s="8" t="n"/>
      <c r="U2910" s="8" t="n"/>
      <c r="V2910" s="8" t="n"/>
      <c r="Y2910">
        <f>IF($D2910="","",IF($AN2910=1,0,IF($AM2910=1,Settings!$C$6,Settings!$C$7))*100)</f>
        <v/>
      </c>
      <c r="Z2910" s="8">
        <f>IF($D2910="","",V2910*Y2910/100)</f>
        <v/>
      </c>
      <c r="AA2910" s="8">
        <f>IF($D2910="","",V2910-Z2910)</f>
        <v/>
      </c>
      <c r="AB2910" s="8">
        <f>IF($D2910="","",AA2910-N2910)</f>
        <v/>
      </c>
      <c r="AF2910" s="8" t="n"/>
      <c r="AI2910" s="14" t="n"/>
      <c r="AK2910">
        <f>IF($D2910="","",IF(COUNTIF($D$2:$D2910,$D2910)=1,1,0))</f>
        <v/>
      </c>
      <c r="AL2910">
        <f>IF($AK2910=1,SUMPRODUCT(--($AO$2:$AO$7001&lt;$AO2910))+1,"")</f>
        <v/>
      </c>
      <c r="AM2910">
        <f>IF($D2910="","",IF(OR($R2910=TRUE(),$R2910="TRUE"),1,0))</f>
        <v/>
      </c>
      <c r="AN2910">
        <f>IF($D2910="","",IF($X2910="Yes",1,0))</f>
        <v/>
      </c>
      <c r="AO2910">
        <f>IF($AK2910=1,IFERROR(IF(VALUE($D2910)&lt;100000000,VALUE($D2910),1000000000),IFERROR(IF(VALUE(MID($D2910,2,20))&lt;100000000,VALUE(MID($D2910,2,20)),1000000000),1000000000))+ROW()/100000,"")</f>
        <v/>
      </c>
    </row>
    <row r="2911">
      <c r="F2911" s="14" t="n"/>
      <c r="N2911" s="8">
        <f>IF($D2911="","",M2911*V2911/100)</f>
        <v/>
      </c>
      <c r="O2911" s="8" t="n"/>
      <c r="U2911" s="8" t="n"/>
      <c r="V2911" s="8" t="n"/>
      <c r="Y2911">
        <f>IF($D2911="","",IF($AN2911=1,0,IF($AM2911=1,Settings!$C$6,Settings!$C$7))*100)</f>
        <v/>
      </c>
      <c r="Z2911" s="8">
        <f>IF($D2911="","",V2911*Y2911/100)</f>
        <v/>
      </c>
      <c r="AA2911" s="8">
        <f>IF($D2911="","",V2911-Z2911)</f>
        <v/>
      </c>
      <c r="AB2911" s="8">
        <f>IF($D2911="","",AA2911-N2911)</f>
        <v/>
      </c>
      <c r="AF2911" s="8" t="n"/>
      <c r="AI2911" s="14" t="n"/>
      <c r="AK2911">
        <f>IF($D2911="","",IF(COUNTIF($D$2:$D2911,$D2911)=1,1,0))</f>
        <v/>
      </c>
      <c r="AL2911">
        <f>IF($AK2911=1,SUMPRODUCT(--($AO$2:$AO$7001&lt;$AO2911))+1,"")</f>
        <v/>
      </c>
      <c r="AM2911">
        <f>IF($D2911="","",IF(OR($R2911=TRUE(),$R2911="TRUE"),1,0))</f>
        <v/>
      </c>
      <c r="AN2911">
        <f>IF($D2911="","",IF($X2911="Yes",1,0))</f>
        <v/>
      </c>
      <c r="AO2911">
        <f>IF($AK2911=1,IFERROR(IF(VALUE($D2911)&lt;100000000,VALUE($D2911),1000000000),IFERROR(IF(VALUE(MID($D2911,2,20))&lt;100000000,VALUE(MID($D2911,2,20)),1000000000),1000000000))+ROW()/100000,"")</f>
        <v/>
      </c>
    </row>
    <row r="2912">
      <c r="F2912" s="14" t="n"/>
      <c r="N2912" s="8">
        <f>IF($D2912="","",M2912*V2912/100)</f>
        <v/>
      </c>
      <c r="O2912" s="8" t="n"/>
      <c r="U2912" s="8" t="n"/>
      <c r="V2912" s="8" t="n"/>
      <c r="Y2912">
        <f>IF($D2912="","",IF($AN2912=1,0,IF($AM2912=1,Settings!$C$6,Settings!$C$7))*100)</f>
        <v/>
      </c>
      <c r="Z2912" s="8">
        <f>IF($D2912="","",V2912*Y2912/100)</f>
        <v/>
      </c>
      <c r="AA2912" s="8">
        <f>IF($D2912="","",V2912-Z2912)</f>
        <v/>
      </c>
      <c r="AB2912" s="8">
        <f>IF($D2912="","",AA2912-N2912)</f>
        <v/>
      </c>
      <c r="AF2912" s="8" t="n"/>
      <c r="AI2912" s="14" t="n"/>
      <c r="AK2912">
        <f>IF($D2912="","",IF(COUNTIF($D$2:$D2912,$D2912)=1,1,0))</f>
        <v/>
      </c>
      <c r="AL2912">
        <f>IF($AK2912=1,SUMPRODUCT(--($AO$2:$AO$7001&lt;$AO2912))+1,"")</f>
        <v/>
      </c>
      <c r="AM2912">
        <f>IF($D2912="","",IF(OR($R2912=TRUE(),$R2912="TRUE"),1,0))</f>
        <v/>
      </c>
      <c r="AN2912">
        <f>IF($D2912="","",IF($X2912="Yes",1,0))</f>
        <v/>
      </c>
      <c r="AO2912">
        <f>IF($AK2912=1,IFERROR(IF(VALUE($D2912)&lt;100000000,VALUE($D2912),1000000000),IFERROR(IF(VALUE(MID($D2912,2,20))&lt;100000000,VALUE(MID($D2912,2,20)),1000000000),1000000000))+ROW()/100000,"")</f>
        <v/>
      </c>
    </row>
    <row r="2913">
      <c r="F2913" s="14" t="n"/>
      <c r="N2913" s="8">
        <f>IF($D2913="","",M2913*V2913/100)</f>
        <v/>
      </c>
      <c r="O2913" s="8" t="n"/>
      <c r="U2913" s="8" t="n"/>
      <c r="V2913" s="8" t="n"/>
      <c r="Y2913">
        <f>IF($D2913="","",IF($AN2913=1,0,IF($AM2913=1,Settings!$C$6,Settings!$C$7))*100)</f>
        <v/>
      </c>
      <c r="Z2913" s="8">
        <f>IF($D2913="","",V2913*Y2913/100)</f>
        <v/>
      </c>
      <c r="AA2913" s="8">
        <f>IF($D2913="","",V2913-Z2913)</f>
        <v/>
      </c>
      <c r="AB2913" s="8">
        <f>IF($D2913="","",AA2913-N2913)</f>
        <v/>
      </c>
      <c r="AF2913" s="8" t="n"/>
      <c r="AI2913" s="14" t="n"/>
      <c r="AK2913">
        <f>IF($D2913="","",IF(COUNTIF($D$2:$D2913,$D2913)=1,1,0))</f>
        <v/>
      </c>
      <c r="AL2913">
        <f>IF($AK2913=1,SUMPRODUCT(--($AO$2:$AO$7001&lt;$AO2913))+1,"")</f>
        <v/>
      </c>
      <c r="AM2913">
        <f>IF($D2913="","",IF(OR($R2913=TRUE(),$R2913="TRUE"),1,0))</f>
        <v/>
      </c>
      <c r="AN2913">
        <f>IF($D2913="","",IF($X2913="Yes",1,0))</f>
        <v/>
      </c>
      <c r="AO2913">
        <f>IF($AK2913=1,IFERROR(IF(VALUE($D2913)&lt;100000000,VALUE($D2913),1000000000),IFERROR(IF(VALUE(MID($D2913,2,20))&lt;100000000,VALUE(MID($D2913,2,20)),1000000000),1000000000))+ROW()/100000,"")</f>
        <v/>
      </c>
    </row>
    <row r="2914">
      <c r="F2914" s="14" t="n"/>
      <c r="N2914" s="8">
        <f>IF($D2914="","",M2914*V2914/100)</f>
        <v/>
      </c>
      <c r="O2914" s="8" t="n"/>
      <c r="U2914" s="8" t="n"/>
      <c r="V2914" s="8" t="n"/>
      <c r="Y2914">
        <f>IF($D2914="","",IF($AN2914=1,0,IF($AM2914=1,Settings!$C$6,Settings!$C$7))*100)</f>
        <v/>
      </c>
      <c r="Z2914" s="8">
        <f>IF($D2914="","",V2914*Y2914/100)</f>
        <v/>
      </c>
      <c r="AA2914" s="8">
        <f>IF($D2914="","",V2914-Z2914)</f>
        <v/>
      </c>
      <c r="AB2914" s="8">
        <f>IF($D2914="","",AA2914-N2914)</f>
        <v/>
      </c>
      <c r="AF2914" s="8" t="n"/>
      <c r="AI2914" s="14" t="n"/>
      <c r="AK2914">
        <f>IF($D2914="","",IF(COUNTIF($D$2:$D2914,$D2914)=1,1,0))</f>
        <v/>
      </c>
      <c r="AL2914">
        <f>IF($AK2914=1,SUMPRODUCT(--($AO$2:$AO$7001&lt;$AO2914))+1,"")</f>
        <v/>
      </c>
      <c r="AM2914">
        <f>IF($D2914="","",IF(OR($R2914=TRUE(),$R2914="TRUE"),1,0))</f>
        <v/>
      </c>
      <c r="AN2914">
        <f>IF($D2914="","",IF($X2914="Yes",1,0))</f>
        <v/>
      </c>
      <c r="AO2914">
        <f>IF($AK2914=1,IFERROR(IF(VALUE($D2914)&lt;100000000,VALUE($D2914),1000000000),IFERROR(IF(VALUE(MID($D2914,2,20))&lt;100000000,VALUE(MID($D2914,2,20)),1000000000),1000000000))+ROW()/100000,"")</f>
        <v/>
      </c>
    </row>
    <row r="2915">
      <c r="F2915" s="14" t="n"/>
      <c r="N2915" s="8">
        <f>IF($D2915="","",M2915*V2915/100)</f>
        <v/>
      </c>
      <c r="O2915" s="8" t="n"/>
      <c r="U2915" s="8" t="n"/>
      <c r="V2915" s="8" t="n"/>
      <c r="Y2915">
        <f>IF($D2915="","",IF($AN2915=1,0,IF($AM2915=1,Settings!$C$6,Settings!$C$7))*100)</f>
        <v/>
      </c>
      <c r="Z2915" s="8">
        <f>IF($D2915="","",V2915*Y2915/100)</f>
        <v/>
      </c>
      <c r="AA2915" s="8">
        <f>IF($D2915="","",V2915-Z2915)</f>
        <v/>
      </c>
      <c r="AB2915" s="8">
        <f>IF($D2915="","",AA2915-N2915)</f>
        <v/>
      </c>
      <c r="AF2915" s="8" t="n"/>
      <c r="AI2915" s="14" t="n"/>
      <c r="AK2915">
        <f>IF($D2915="","",IF(COUNTIF($D$2:$D2915,$D2915)=1,1,0))</f>
        <v/>
      </c>
      <c r="AL2915">
        <f>IF($AK2915=1,SUMPRODUCT(--($AO$2:$AO$7001&lt;$AO2915))+1,"")</f>
        <v/>
      </c>
      <c r="AM2915">
        <f>IF($D2915="","",IF(OR($R2915=TRUE(),$R2915="TRUE"),1,0))</f>
        <v/>
      </c>
      <c r="AN2915">
        <f>IF($D2915="","",IF($X2915="Yes",1,0))</f>
        <v/>
      </c>
      <c r="AO2915">
        <f>IF($AK2915=1,IFERROR(IF(VALUE($D2915)&lt;100000000,VALUE($D2915),1000000000),IFERROR(IF(VALUE(MID($D2915,2,20))&lt;100000000,VALUE(MID($D2915,2,20)),1000000000),1000000000))+ROW()/100000,"")</f>
        <v/>
      </c>
    </row>
    <row r="2916">
      <c r="F2916" s="14" t="n"/>
      <c r="N2916" s="8">
        <f>IF($D2916="","",M2916*V2916/100)</f>
        <v/>
      </c>
      <c r="O2916" s="8" t="n"/>
      <c r="U2916" s="8" t="n"/>
      <c r="V2916" s="8" t="n"/>
      <c r="Y2916">
        <f>IF($D2916="","",IF($AN2916=1,0,IF($AM2916=1,Settings!$C$6,Settings!$C$7))*100)</f>
        <v/>
      </c>
      <c r="Z2916" s="8">
        <f>IF($D2916="","",V2916*Y2916/100)</f>
        <v/>
      </c>
      <c r="AA2916" s="8">
        <f>IF($D2916="","",V2916-Z2916)</f>
        <v/>
      </c>
      <c r="AB2916" s="8">
        <f>IF($D2916="","",AA2916-N2916)</f>
        <v/>
      </c>
      <c r="AF2916" s="8" t="n"/>
      <c r="AI2916" s="14" t="n"/>
      <c r="AK2916">
        <f>IF($D2916="","",IF(COUNTIF($D$2:$D2916,$D2916)=1,1,0))</f>
        <v/>
      </c>
      <c r="AL2916">
        <f>IF($AK2916=1,SUMPRODUCT(--($AO$2:$AO$7001&lt;$AO2916))+1,"")</f>
        <v/>
      </c>
      <c r="AM2916">
        <f>IF($D2916="","",IF(OR($R2916=TRUE(),$R2916="TRUE"),1,0))</f>
        <v/>
      </c>
      <c r="AN2916">
        <f>IF($D2916="","",IF($X2916="Yes",1,0))</f>
        <v/>
      </c>
      <c r="AO2916">
        <f>IF($AK2916=1,IFERROR(IF(VALUE($D2916)&lt;100000000,VALUE($D2916),1000000000),IFERROR(IF(VALUE(MID($D2916,2,20))&lt;100000000,VALUE(MID($D2916,2,20)),1000000000),1000000000))+ROW()/100000,"")</f>
        <v/>
      </c>
    </row>
    <row r="2917">
      <c r="F2917" s="14" t="n"/>
      <c r="N2917" s="8">
        <f>IF($D2917="","",M2917*V2917/100)</f>
        <v/>
      </c>
      <c r="O2917" s="8" t="n"/>
      <c r="U2917" s="8" t="n"/>
      <c r="V2917" s="8" t="n"/>
      <c r="Y2917">
        <f>IF($D2917="","",IF($AN2917=1,0,IF($AM2917=1,Settings!$C$6,Settings!$C$7))*100)</f>
        <v/>
      </c>
      <c r="Z2917" s="8">
        <f>IF($D2917="","",V2917*Y2917/100)</f>
        <v/>
      </c>
      <c r="AA2917" s="8">
        <f>IF($D2917="","",V2917-Z2917)</f>
        <v/>
      </c>
      <c r="AB2917" s="8">
        <f>IF($D2917="","",AA2917-N2917)</f>
        <v/>
      </c>
      <c r="AF2917" s="8" t="n"/>
      <c r="AI2917" s="14" t="n"/>
      <c r="AK2917">
        <f>IF($D2917="","",IF(COUNTIF($D$2:$D2917,$D2917)=1,1,0))</f>
        <v/>
      </c>
      <c r="AL2917">
        <f>IF($AK2917=1,SUMPRODUCT(--($AO$2:$AO$7001&lt;$AO2917))+1,"")</f>
        <v/>
      </c>
      <c r="AM2917">
        <f>IF($D2917="","",IF(OR($R2917=TRUE(),$R2917="TRUE"),1,0))</f>
        <v/>
      </c>
      <c r="AN2917">
        <f>IF($D2917="","",IF($X2917="Yes",1,0))</f>
        <v/>
      </c>
      <c r="AO2917">
        <f>IF($AK2917=1,IFERROR(IF(VALUE($D2917)&lt;100000000,VALUE($D2917),1000000000),IFERROR(IF(VALUE(MID($D2917,2,20))&lt;100000000,VALUE(MID($D2917,2,20)),1000000000),1000000000))+ROW()/100000,"")</f>
        <v/>
      </c>
    </row>
    <row r="2918">
      <c r="F2918" s="14" t="n"/>
      <c r="N2918" s="8">
        <f>IF($D2918="","",M2918*V2918/100)</f>
        <v/>
      </c>
      <c r="O2918" s="8" t="n"/>
      <c r="U2918" s="8" t="n"/>
      <c r="V2918" s="8" t="n"/>
      <c r="Y2918">
        <f>IF($D2918="","",IF($AN2918=1,0,IF($AM2918=1,Settings!$C$6,Settings!$C$7))*100)</f>
        <v/>
      </c>
      <c r="Z2918" s="8">
        <f>IF($D2918="","",V2918*Y2918/100)</f>
        <v/>
      </c>
      <c r="AA2918" s="8">
        <f>IF($D2918="","",V2918-Z2918)</f>
        <v/>
      </c>
      <c r="AB2918" s="8">
        <f>IF($D2918="","",AA2918-N2918)</f>
        <v/>
      </c>
      <c r="AF2918" s="8" t="n"/>
      <c r="AI2918" s="14" t="n"/>
      <c r="AK2918">
        <f>IF($D2918="","",IF(COUNTIF($D$2:$D2918,$D2918)=1,1,0))</f>
        <v/>
      </c>
      <c r="AL2918">
        <f>IF($AK2918=1,SUMPRODUCT(--($AO$2:$AO$7001&lt;$AO2918))+1,"")</f>
        <v/>
      </c>
      <c r="AM2918">
        <f>IF($D2918="","",IF(OR($R2918=TRUE(),$R2918="TRUE"),1,0))</f>
        <v/>
      </c>
      <c r="AN2918">
        <f>IF($D2918="","",IF($X2918="Yes",1,0))</f>
        <v/>
      </c>
      <c r="AO2918">
        <f>IF($AK2918=1,IFERROR(IF(VALUE($D2918)&lt;100000000,VALUE($D2918),1000000000),IFERROR(IF(VALUE(MID($D2918,2,20))&lt;100000000,VALUE(MID($D2918,2,20)),1000000000),1000000000))+ROW()/100000,"")</f>
        <v/>
      </c>
    </row>
    <row r="2919">
      <c r="F2919" s="14" t="n"/>
      <c r="N2919" s="8">
        <f>IF($D2919="","",M2919*V2919/100)</f>
        <v/>
      </c>
      <c r="O2919" s="8" t="n"/>
      <c r="U2919" s="8" t="n"/>
      <c r="V2919" s="8" t="n"/>
      <c r="Y2919">
        <f>IF($D2919="","",IF($AN2919=1,0,IF($AM2919=1,Settings!$C$6,Settings!$C$7))*100)</f>
        <v/>
      </c>
      <c r="Z2919" s="8">
        <f>IF($D2919="","",V2919*Y2919/100)</f>
        <v/>
      </c>
      <c r="AA2919" s="8">
        <f>IF($D2919="","",V2919-Z2919)</f>
        <v/>
      </c>
      <c r="AB2919" s="8">
        <f>IF($D2919="","",AA2919-N2919)</f>
        <v/>
      </c>
      <c r="AF2919" s="8" t="n"/>
      <c r="AI2919" s="14" t="n"/>
      <c r="AK2919">
        <f>IF($D2919="","",IF(COUNTIF($D$2:$D2919,$D2919)=1,1,0))</f>
        <v/>
      </c>
      <c r="AL2919">
        <f>IF($AK2919=1,SUMPRODUCT(--($AO$2:$AO$7001&lt;$AO2919))+1,"")</f>
        <v/>
      </c>
      <c r="AM2919">
        <f>IF($D2919="","",IF(OR($R2919=TRUE(),$R2919="TRUE"),1,0))</f>
        <v/>
      </c>
      <c r="AN2919">
        <f>IF($D2919="","",IF($X2919="Yes",1,0))</f>
        <v/>
      </c>
      <c r="AO2919">
        <f>IF($AK2919=1,IFERROR(IF(VALUE($D2919)&lt;100000000,VALUE($D2919),1000000000),IFERROR(IF(VALUE(MID($D2919,2,20))&lt;100000000,VALUE(MID($D2919,2,20)),1000000000),1000000000))+ROW()/100000,"")</f>
        <v/>
      </c>
    </row>
    <row r="2920">
      <c r="F2920" s="14" t="n"/>
      <c r="N2920" s="8">
        <f>IF($D2920="","",M2920*V2920/100)</f>
        <v/>
      </c>
      <c r="O2920" s="8" t="n"/>
      <c r="U2920" s="8" t="n"/>
      <c r="V2920" s="8" t="n"/>
      <c r="Y2920">
        <f>IF($D2920="","",IF($AN2920=1,0,IF($AM2920=1,Settings!$C$6,Settings!$C$7))*100)</f>
        <v/>
      </c>
      <c r="Z2920" s="8">
        <f>IF($D2920="","",V2920*Y2920/100)</f>
        <v/>
      </c>
      <c r="AA2920" s="8">
        <f>IF($D2920="","",V2920-Z2920)</f>
        <v/>
      </c>
      <c r="AB2920" s="8">
        <f>IF($D2920="","",AA2920-N2920)</f>
        <v/>
      </c>
      <c r="AF2920" s="8" t="n"/>
      <c r="AI2920" s="14" t="n"/>
      <c r="AK2920">
        <f>IF($D2920="","",IF(COUNTIF($D$2:$D2920,$D2920)=1,1,0))</f>
        <v/>
      </c>
      <c r="AL2920">
        <f>IF($AK2920=1,SUMPRODUCT(--($AO$2:$AO$7001&lt;$AO2920))+1,"")</f>
        <v/>
      </c>
      <c r="AM2920">
        <f>IF($D2920="","",IF(OR($R2920=TRUE(),$R2920="TRUE"),1,0))</f>
        <v/>
      </c>
      <c r="AN2920">
        <f>IF($D2920="","",IF($X2920="Yes",1,0))</f>
        <v/>
      </c>
      <c r="AO2920">
        <f>IF($AK2920=1,IFERROR(IF(VALUE($D2920)&lt;100000000,VALUE($D2920),1000000000),IFERROR(IF(VALUE(MID($D2920,2,20))&lt;100000000,VALUE(MID($D2920,2,20)),1000000000),1000000000))+ROW()/100000,"")</f>
        <v/>
      </c>
    </row>
    <row r="2921">
      <c r="F2921" s="14" t="n"/>
      <c r="N2921" s="8">
        <f>IF($D2921="","",M2921*V2921/100)</f>
        <v/>
      </c>
      <c r="O2921" s="8" t="n"/>
      <c r="U2921" s="8" t="n"/>
      <c r="V2921" s="8" t="n"/>
      <c r="Y2921">
        <f>IF($D2921="","",IF($AN2921=1,0,IF($AM2921=1,Settings!$C$6,Settings!$C$7))*100)</f>
        <v/>
      </c>
      <c r="Z2921" s="8">
        <f>IF($D2921="","",V2921*Y2921/100)</f>
        <v/>
      </c>
      <c r="AA2921" s="8">
        <f>IF($D2921="","",V2921-Z2921)</f>
        <v/>
      </c>
      <c r="AB2921" s="8">
        <f>IF($D2921="","",AA2921-N2921)</f>
        <v/>
      </c>
      <c r="AF2921" s="8" t="n"/>
      <c r="AI2921" s="14" t="n"/>
      <c r="AK2921">
        <f>IF($D2921="","",IF(COUNTIF($D$2:$D2921,$D2921)=1,1,0))</f>
        <v/>
      </c>
      <c r="AL2921">
        <f>IF($AK2921=1,SUMPRODUCT(--($AO$2:$AO$7001&lt;$AO2921))+1,"")</f>
        <v/>
      </c>
      <c r="AM2921">
        <f>IF($D2921="","",IF(OR($R2921=TRUE(),$R2921="TRUE"),1,0))</f>
        <v/>
      </c>
      <c r="AN2921">
        <f>IF($D2921="","",IF($X2921="Yes",1,0))</f>
        <v/>
      </c>
      <c r="AO2921">
        <f>IF($AK2921=1,IFERROR(IF(VALUE($D2921)&lt;100000000,VALUE($D2921),1000000000),IFERROR(IF(VALUE(MID($D2921,2,20))&lt;100000000,VALUE(MID($D2921,2,20)),1000000000),1000000000))+ROW()/100000,"")</f>
        <v/>
      </c>
    </row>
    <row r="2922">
      <c r="F2922" s="14" t="n"/>
      <c r="N2922" s="8">
        <f>IF($D2922="","",M2922*V2922/100)</f>
        <v/>
      </c>
      <c r="O2922" s="8" t="n"/>
      <c r="U2922" s="8" t="n"/>
      <c r="V2922" s="8" t="n"/>
      <c r="Y2922">
        <f>IF($D2922="","",IF($AN2922=1,0,IF($AM2922=1,Settings!$C$6,Settings!$C$7))*100)</f>
        <v/>
      </c>
      <c r="Z2922" s="8">
        <f>IF($D2922="","",V2922*Y2922/100)</f>
        <v/>
      </c>
      <c r="AA2922" s="8">
        <f>IF($D2922="","",V2922-Z2922)</f>
        <v/>
      </c>
      <c r="AB2922" s="8">
        <f>IF($D2922="","",AA2922-N2922)</f>
        <v/>
      </c>
      <c r="AF2922" s="8" t="n"/>
      <c r="AI2922" s="14" t="n"/>
      <c r="AK2922">
        <f>IF($D2922="","",IF(COUNTIF($D$2:$D2922,$D2922)=1,1,0))</f>
        <v/>
      </c>
      <c r="AL2922">
        <f>IF($AK2922=1,SUMPRODUCT(--($AO$2:$AO$7001&lt;$AO2922))+1,"")</f>
        <v/>
      </c>
      <c r="AM2922">
        <f>IF($D2922="","",IF(OR($R2922=TRUE(),$R2922="TRUE"),1,0))</f>
        <v/>
      </c>
      <c r="AN2922">
        <f>IF($D2922="","",IF($X2922="Yes",1,0))</f>
        <v/>
      </c>
      <c r="AO2922">
        <f>IF($AK2922=1,IFERROR(IF(VALUE($D2922)&lt;100000000,VALUE($D2922),1000000000),IFERROR(IF(VALUE(MID($D2922,2,20))&lt;100000000,VALUE(MID($D2922,2,20)),1000000000),1000000000))+ROW()/100000,"")</f>
        <v/>
      </c>
    </row>
    <row r="2923">
      <c r="F2923" s="14" t="n"/>
      <c r="N2923" s="8">
        <f>IF($D2923="","",M2923*V2923/100)</f>
        <v/>
      </c>
      <c r="O2923" s="8" t="n"/>
      <c r="U2923" s="8" t="n"/>
      <c r="V2923" s="8" t="n"/>
      <c r="Y2923">
        <f>IF($D2923="","",IF($AN2923=1,0,IF($AM2923=1,Settings!$C$6,Settings!$C$7))*100)</f>
        <v/>
      </c>
      <c r="Z2923" s="8">
        <f>IF($D2923="","",V2923*Y2923/100)</f>
        <v/>
      </c>
      <c r="AA2923" s="8">
        <f>IF($D2923="","",V2923-Z2923)</f>
        <v/>
      </c>
      <c r="AB2923" s="8">
        <f>IF($D2923="","",AA2923-N2923)</f>
        <v/>
      </c>
      <c r="AF2923" s="8" t="n"/>
      <c r="AI2923" s="14" t="n"/>
      <c r="AK2923">
        <f>IF($D2923="","",IF(COUNTIF($D$2:$D2923,$D2923)=1,1,0))</f>
        <v/>
      </c>
      <c r="AL2923">
        <f>IF($AK2923=1,SUMPRODUCT(--($AO$2:$AO$7001&lt;$AO2923))+1,"")</f>
        <v/>
      </c>
      <c r="AM2923">
        <f>IF($D2923="","",IF(OR($R2923=TRUE(),$R2923="TRUE"),1,0))</f>
        <v/>
      </c>
      <c r="AN2923">
        <f>IF($D2923="","",IF($X2923="Yes",1,0))</f>
        <v/>
      </c>
      <c r="AO2923">
        <f>IF($AK2923=1,IFERROR(IF(VALUE($D2923)&lt;100000000,VALUE($D2923),1000000000),IFERROR(IF(VALUE(MID($D2923,2,20))&lt;100000000,VALUE(MID($D2923,2,20)),1000000000),1000000000))+ROW()/100000,"")</f>
        <v/>
      </c>
    </row>
    <row r="2924">
      <c r="F2924" s="14" t="n"/>
      <c r="N2924" s="8">
        <f>IF($D2924="","",M2924*V2924/100)</f>
        <v/>
      </c>
      <c r="O2924" s="8" t="n"/>
      <c r="U2924" s="8" t="n"/>
      <c r="V2924" s="8" t="n"/>
      <c r="Y2924">
        <f>IF($D2924="","",IF($AN2924=1,0,IF($AM2924=1,Settings!$C$6,Settings!$C$7))*100)</f>
        <v/>
      </c>
      <c r="Z2924" s="8">
        <f>IF($D2924="","",V2924*Y2924/100)</f>
        <v/>
      </c>
      <c r="AA2924" s="8">
        <f>IF($D2924="","",V2924-Z2924)</f>
        <v/>
      </c>
      <c r="AB2924" s="8">
        <f>IF($D2924="","",AA2924-N2924)</f>
        <v/>
      </c>
      <c r="AF2924" s="8" t="n"/>
      <c r="AI2924" s="14" t="n"/>
      <c r="AK2924">
        <f>IF($D2924="","",IF(COUNTIF($D$2:$D2924,$D2924)=1,1,0))</f>
        <v/>
      </c>
      <c r="AL2924">
        <f>IF($AK2924=1,SUMPRODUCT(--($AO$2:$AO$7001&lt;$AO2924))+1,"")</f>
        <v/>
      </c>
      <c r="AM2924">
        <f>IF($D2924="","",IF(OR($R2924=TRUE(),$R2924="TRUE"),1,0))</f>
        <v/>
      </c>
      <c r="AN2924">
        <f>IF($D2924="","",IF($X2924="Yes",1,0))</f>
        <v/>
      </c>
      <c r="AO2924">
        <f>IF($AK2924=1,IFERROR(IF(VALUE($D2924)&lt;100000000,VALUE($D2924),1000000000),IFERROR(IF(VALUE(MID($D2924,2,20))&lt;100000000,VALUE(MID($D2924,2,20)),1000000000),1000000000))+ROW()/100000,"")</f>
        <v/>
      </c>
    </row>
    <row r="2925">
      <c r="F2925" s="14" t="n"/>
      <c r="N2925" s="8">
        <f>IF($D2925="","",M2925*V2925/100)</f>
        <v/>
      </c>
      <c r="O2925" s="8" t="n"/>
      <c r="U2925" s="8" t="n"/>
      <c r="V2925" s="8" t="n"/>
      <c r="Y2925">
        <f>IF($D2925="","",IF($AN2925=1,0,IF($AM2925=1,Settings!$C$6,Settings!$C$7))*100)</f>
        <v/>
      </c>
      <c r="Z2925" s="8">
        <f>IF($D2925="","",V2925*Y2925/100)</f>
        <v/>
      </c>
      <c r="AA2925" s="8">
        <f>IF($D2925="","",V2925-Z2925)</f>
        <v/>
      </c>
      <c r="AB2925" s="8">
        <f>IF($D2925="","",AA2925-N2925)</f>
        <v/>
      </c>
      <c r="AF2925" s="8" t="n"/>
      <c r="AI2925" s="14" t="n"/>
      <c r="AK2925">
        <f>IF($D2925="","",IF(COUNTIF($D$2:$D2925,$D2925)=1,1,0))</f>
        <v/>
      </c>
      <c r="AL2925">
        <f>IF($AK2925=1,SUMPRODUCT(--($AO$2:$AO$7001&lt;$AO2925))+1,"")</f>
        <v/>
      </c>
      <c r="AM2925">
        <f>IF($D2925="","",IF(OR($R2925=TRUE(),$R2925="TRUE"),1,0))</f>
        <v/>
      </c>
      <c r="AN2925">
        <f>IF($D2925="","",IF($X2925="Yes",1,0))</f>
        <v/>
      </c>
      <c r="AO2925">
        <f>IF($AK2925=1,IFERROR(IF(VALUE($D2925)&lt;100000000,VALUE($D2925),1000000000),IFERROR(IF(VALUE(MID($D2925,2,20))&lt;100000000,VALUE(MID($D2925,2,20)),1000000000),1000000000))+ROW()/100000,"")</f>
        <v/>
      </c>
    </row>
    <row r="2926">
      <c r="F2926" s="14" t="n"/>
      <c r="N2926" s="8">
        <f>IF($D2926="","",M2926*V2926/100)</f>
        <v/>
      </c>
      <c r="O2926" s="8" t="n"/>
      <c r="U2926" s="8" t="n"/>
      <c r="V2926" s="8" t="n"/>
      <c r="Y2926">
        <f>IF($D2926="","",IF($AN2926=1,0,IF($AM2926=1,Settings!$C$6,Settings!$C$7))*100)</f>
        <v/>
      </c>
      <c r="Z2926" s="8">
        <f>IF($D2926="","",V2926*Y2926/100)</f>
        <v/>
      </c>
      <c r="AA2926" s="8">
        <f>IF($D2926="","",V2926-Z2926)</f>
        <v/>
      </c>
      <c r="AB2926" s="8">
        <f>IF($D2926="","",AA2926-N2926)</f>
        <v/>
      </c>
      <c r="AF2926" s="8" t="n"/>
      <c r="AI2926" s="14" t="n"/>
      <c r="AK2926">
        <f>IF($D2926="","",IF(COUNTIF($D$2:$D2926,$D2926)=1,1,0))</f>
        <v/>
      </c>
      <c r="AL2926">
        <f>IF($AK2926=1,SUMPRODUCT(--($AO$2:$AO$7001&lt;$AO2926))+1,"")</f>
        <v/>
      </c>
      <c r="AM2926">
        <f>IF($D2926="","",IF(OR($R2926=TRUE(),$R2926="TRUE"),1,0))</f>
        <v/>
      </c>
      <c r="AN2926">
        <f>IF($D2926="","",IF($X2926="Yes",1,0))</f>
        <v/>
      </c>
      <c r="AO2926">
        <f>IF($AK2926=1,IFERROR(IF(VALUE($D2926)&lt;100000000,VALUE($D2926),1000000000),IFERROR(IF(VALUE(MID($D2926,2,20))&lt;100000000,VALUE(MID($D2926,2,20)),1000000000),1000000000))+ROW()/100000,"")</f>
        <v/>
      </c>
    </row>
    <row r="2927">
      <c r="F2927" s="14" t="n"/>
      <c r="N2927" s="8">
        <f>IF($D2927="","",M2927*V2927/100)</f>
        <v/>
      </c>
      <c r="O2927" s="8" t="n"/>
      <c r="U2927" s="8" t="n"/>
      <c r="V2927" s="8" t="n"/>
      <c r="Y2927">
        <f>IF($D2927="","",IF($AN2927=1,0,IF($AM2927=1,Settings!$C$6,Settings!$C$7))*100)</f>
        <v/>
      </c>
      <c r="Z2927" s="8">
        <f>IF($D2927="","",V2927*Y2927/100)</f>
        <v/>
      </c>
      <c r="AA2927" s="8">
        <f>IF($D2927="","",V2927-Z2927)</f>
        <v/>
      </c>
      <c r="AB2927" s="8">
        <f>IF($D2927="","",AA2927-N2927)</f>
        <v/>
      </c>
      <c r="AF2927" s="8" t="n"/>
      <c r="AI2927" s="14" t="n"/>
      <c r="AK2927">
        <f>IF($D2927="","",IF(COUNTIF($D$2:$D2927,$D2927)=1,1,0))</f>
        <v/>
      </c>
      <c r="AL2927">
        <f>IF($AK2927=1,SUMPRODUCT(--($AO$2:$AO$7001&lt;$AO2927))+1,"")</f>
        <v/>
      </c>
      <c r="AM2927">
        <f>IF($D2927="","",IF(OR($R2927=TRUE(),$R2927="TRUE"),1,0))</f>
        <v/>
      </c>
      <c r="AN2927">
        <f>IF($D2927="","",IF($X2927="Yes",1,0))</f>
        <v/>
      </c>
      <c r="AO2927">
        <f>IF($AK2927=1,IFERROR(IF(VALUE($D2927)&lt;100000000,VALUE($D2927),1000000000),IFERROR(IF(VALUE(MID($D2927,2,20))&lt;100000000,VALUE(MID($D2927,2,20)),1000000000),1000000000))+ROW()/100000,"")</f>
        <v/>
      </c>
    </row>
    <row r="2928">
      <c r="F2928" s="14" t="n"/>
      <c r="N2928" s="8">
        <f>IF($D2928="","",M2928*V2928/100)</f>
        <v/>
      </c>
      <c r="O2928" s="8" t="n"/>
      <c r="U2928" s="8" t="n"/>
      <c r="V2928" s="8" t="n"/>
      <c r="Y2928">
        <f>IF($D2928="","",IF($AN2928=1,0,IF($AM2928=1,Settings!$C$6,Settings!$C$7))*100)</f>
        <v/>
      </c>
      <c r="Z2928" s="8">
        <f>IF($D2928="","",V2928*Y2928/100)</f>
        <v/>
      </c>
      <c r="AA2928" s="8">
        <f>IF($D2928="","",V2928-Z2928)</f>
        <v/>
      </c>
      <c r="AB2928" s="8">
        <f>IF($D2928="","",AA2928-N2928)</f>
        <v/>
      </c>
      <c r="AF2928" s="8" t="n"/>
      <c r="AI2928" s="14" t="n"/>
      <c r="AK2928">
        <f>IF($D2928="","",IF(COUNTIF($D$2:$D2928,$D2928)=1,1,0))</f>
        <v/>
      </c>
      <c r="AL2928">
        <f>IF($AK2928=1,SUMPRODUCT(--($AO$2:$AO$7001&lt;$AO2928))+1,"")</f>
        <v/>
      </c>
      <c r="AM2928">
        <f>IF($D2928="","",IF(OR($R2928=TRUE(),$R2928="TRUE"),1,0))</f>
        <v/>
      </c>
      <c r="AN2928">
        <f>IF($D2928="","",IF($X2928="Yes",1,0))</f>
        <v/>
      </c>
      <c r="AO2928">
        <f>IF($AK2928=1,IFERROR(IF(VALUE($D2928)&lt;100000000,VALUE($D2928),1000000000),IFERROR(IF(VALUE(MID($D2928,2,20))&lt;100000000,VALUE(MID($D2928,2,20)),1000000000),1000000000))+ROW()/100000,"")</f>
        <v/>
      </c>
    </row>
    <row r="2929">
      <c r="F2929" s="14" t="n"/>
      <c r="N2929" s="8">
        <f>IF($D2929="","",M2929*V2929/100)</f>
        <v/>
      </c>
      <c r="O2929" s="8" t="n"/>
      <c r="U2929" s="8" t="n"/>
      <c r="V2929" s="8" t="n"/>
      <c r="Y2929">
        <f>IF($D2929="","",IF($AN2929=1,0,IF($AM2929=1,Settings!$C$6,Settings!$C$7))*100)</f>
        <v/>
      </c>
      <c r="Z2929" s="8">
        <f>IF($D2929="","",V2929*Y2929/100)</f>
        <v/>
      </c>
      <c r="AA2929" s="8">
        <f>IF($D2929="","",V2929-Z2929)</f>
        <v/>
      </c>
      <c r="AB2929" s="8">
        <f>IF($D2929="","",AA2929-N2929)</f>
        <v/>
      </c>
      <c r="AF2929" s="8" t="n"/>
      <c r="AI2929" s="14" t="n"/>
      <c r="AK2929">
        <f>IF($D2929="","",IF(COUNTIF($D$2:$D2929,$D2929)=1,1,0))</f>
        <v/>
      </c>
      <c r="AL2929">
        <f>IF($AK2929=1,SUMPRODUCT(--($AO$2:$AO$7001&lt;$AO2929))+1,"")</f>
        <v/>
      </c>
      <c r="AM2929">
        <f>IF($D2929="","",IF(OR($R2929=TRUE(),$R2929="TRUE"),1,0))</f>
        <v/>
      </c>
      <c r="AN2929">
        <f>IF($D2929="","",IF($X2929="Yes",1,0))</f>
        <v/>
      </c>
      <c r="AO2929">
        <f>IF($AK2929=1,IFERROR(IF(VALUE($D2929)&lt;100000000,VALUE($D2929),1000000000),IFERROR(IF(VALUE(MID($D2929,2,20))&lt;100000000,VALUE(MID($D2929,2,20)),1000000000),1000000000))+ROW()/100000,"")</f>
        <v/>
      </c>
    </row>
    <row r="2930">
      <c r="F2930" s="14" t="n"/>
      <c r="N2930" s="8">
        <f>IF($D2930="","",M2930*V2930/100)</f>
        <v/>
      </c>
      <c r="O2930" s="8" t="n"/>
      <c r="U2930" s="8" t="n"/>
      <c r="V2930" s="8" t="n"/>
      <c r="Y2930">
        <f>IF($D2930="","",IF($AN2930=1,0,IF($AM2930=1,Settings!$C$6,Settings!$C$7))*100)</f>
        <v/>
      </c>
      <c r="Z2930" s="8">
        <f>IF($D2930="","",V2930*Y2930/100)</f>
        <v/>
      </c>
      <c r="AA2930" s="8">
        <f>IF($D2930="","",V2930-Z2930)</f>
        <v/>
      </c>
      <c r="AB2930" s="8">
        <f>IF($D2930="","",AA2930-N2930)</f>
        <v/>
      </c>
      <c r="AF2930" s="8" t="n"/>
      <c r="AI2930" s="14" t="n"/>
      <c r="AK2930">
        <f>IF($D2930="","",IF(COUNTIF($D$2:$D2930,$D2930)=1,1,0))</f>
        <v/>
      </c>
      <c r="AL2930">
        <f>IF($AK2930=1,SUMPRODUCT(--($AO$2:$AO$7001&lt;$AO2930))+1,"")</f>
        <v/>
      </c>
      <c r="AM2930">
        <f>IF($D2930="","",IF(OR($R2930=TRUE(),$R2930="TRUE"),1,0))</f>
        <v/>
      </c>
      <c r="AN2930">
        <f>IF($D2930="","",IF($X2930="Yes",1,0))</f>
        <v/>
      </c>
      <c r="AO2930">
        <f>IF($AK2930=1,IFERROR(IF(VALUE($D2930)&lt;100000000,VALUE($D2930),1000000000),IFERROR(IF(VALUE(MID($D2930,2,20))&lt;100000000,VALUE(MID($D2930,2,20)),1000000000),1000000000))+ROW()/100000,"")</f>
        <v/>
      </c>
    </row>
    <row r="2931">
      <c r="F2931" s="14" t="n"/>
      <c r="N2931" s="8">
        <f>IF($D2931="","",M2931*V2931/100)</f>
        <v/>
      </c>
      <c r="O2931" s="8" t="n"/>
      <c r="U2931" s="8" t="n"/>
      <c r="V2931" s="8" t="n"/>
      <c r="Y2931">
        <f>IF($D2931="","",IF($AN2931=1,0,IF($AM2931=1,Settings!$C$6,Settings!$C$7))*100)</f>
        <v/>
      </c>
      <c r="Z2931" s="8">
        <f>IF($D2931="","",V2931*Y2931/100)</f>
        <v/>
      </c>
      <c r="AA2931" s="8">
        <f>IF($D2931="","",V2931-Z2931)</f>
        <v/>
      </c>
      <c r="AB2931" s="8">
        <f>IF($D2931="","",AA2931-N2931)</f>
        <v/>
      </c>
      <c r="AF2931" s="8" t="n"/>
      <c r="AI2931" s="14" t="n"/>
      <c r="AK2931">
        <f>IF($D2931="","",IF(COUNTIF($D$2:$D2931,$D2931)=1,1,0))</f>
        <v/>
      </c>
      <c r="AL2931">
        <f>IF($AK2931=1,SUMPRODUCT(--($AO$2:$AO$7001&lt;$AO2931))+1,"")</f>
        <v/>
      </c>
      <c r="AM2931">
        <f>IF($D2931="","",IF(OR($R2931=TRUE(),$R2931="TRUE"),1,0))</f>
        <v/>
      </c>
      <c r="AN2931">
        <f>IF($D2931="","",IF($X2931="Yes",1,0))</f>
        <v/>
      </c>
      <c r="AO2931">
        <f>IF($AK2931=1,IFERROR(IF(VALUE($D2931)&lt;100000000,VALUE($D2931),1000000000),IFERROR(IF(VALUE(MID($D2931,2,20))&lt;100000000,VALUE(MID($D2931,2,20)),1000000000),1000000000))+ROW()/100000,"")</f>
        <v/>
      </c>
    </row>
    <row r="2932">
      <c r="F2932" s="14" t="n"/>
      <c r="N2932" s="8">
        <f>IF($D2932="","",M2932*V2932/100)</f>
        <v/>
      </c>
      <c r="O2932" s="8" t="n"/>
      <c r="U2932" s="8" t="n"/>
      <c r="V2932" s="8" t="n"/>
      <c r="Y2932">
        <f>IF($D2932="","",IF($AN2932=1,0,IF($AM2932=1,Settings!$C$6,Settings!$C$7))*100)</f>
        <v/>
      </c>
      <c r="Z2932" s="8">
        <f>IF($D2932="","",V2932*Y2932/100)</f>
        <v/>
      </c>
      <c r="AA2932" s="8">
        <f>IF($D2932="","",V2932-Z2932)</f>
        <v/>
      </c>
      <c r="AB2932" s="8">
        <f>IF($D2932="","",AA2932-N2932)</f>
        <v/>
      </c>
      <c r="AF2932" s="8" t="n"/>
      <c r="AI2932" s="14" t="n"/>
      <c r="AK2932">
        <f>IF($D2932="","",IF(COUNTIF($D$2:$D2932,$D2932)=1,1,0))</f>
        <v/>
      </c>
      <c r="AL2932">
        <f>IF($AK2932=1,SUMPRODUCT(--($AO$2:$AO$7001&lt;$AO2932))+1,"")</f>
        <v/>
      </c>
      <c r="AM2932">
        <f>IF($D2932="","",IF(OR($R2932=TRUE(),$R2932="TRUE"),1,0))</f>
        <v/>
      </c>
      <c r="AN2932">
        <f>IF($D2932="","",IF($X2932="Yes",1,0))</f>
        <v/>
      </c>
      <c r="AO2932">
        <f>IF($AK2932=1,IFERROR(IF(VALUE($D2932)&lt;100000000,VALUE($D2932),1000000000),IFERROR(IF(VALUE(MID($D2932,2,20))&lt;100000000,VALUE(MID($D2932,2,20)),1000000000),1000000000))+ROW()/100000,"")</f>
        <v/>
      </c>
    </row>
    <row r="2933">
      <c r="F2933" s="14" t="n"/>
      <c r="N2933" s="8">
        <f>IF($D2933="","",M2933*V2933/100)</f>
        <v/>
      </c>
      <c r="O2933" s="8" t="n"/>
      <c r="U2933" s="8" t="n"/>
      <c r="V2933" s="8" t="n"/>
      <c r="Y2933">
        <f>IF($D2933="","",IF($AN2933=1,0,IF($AM2933=1,Settings!$C$6,Settings!$C$7))*100)</f>
        <v/>
      </c>
      <c r="Z2933" s="8">
        <f>IF($D2933="","",V2933*Y2933/100)</f>
        <v/>
      </c>
      <c r="AA2933" s="8">
        <f>IF($D2933="","",V2933-Z2933)</f>
        <v/>
      </c>
      <c r="AB2933" s="8">
        <f>IF($D2933="","",AA2933-N2933)</f>
        <v/>
      </c>
      <c r="AF2933" s="8" t="n"/>
      <c r="AI2933" s="14" t="n"/>
      <c r="AK2933">
        <f>IF($D2933="","",IF(COUNTIF($D$2:$D2933,$D2933)=1,1,0))</f>
        <v/>
      </c>
      <c r="AL2933">
        <f>IF($AK2933=1,SUMPRODUCT(--($AO$2:$AO$7001&lt;$AO2933))+1,"")</f>
        <v/>
      </c>
      <c r="AM2933">
        <f>IF($D2933="","",IF(OR($R2933=TRUE(),$R2933="TRUE"),1,0))</f>
        <v/>
      </c>
      <c r="AN2933">
        <f>IF($D2933="","",IF($X2933="Yes",1,0))</f>
        <v/>
      </c>
      <c r="AO2933">
        <f>IF($AK2933=1,IFERROR(IF(VALUE($D2933)&lt;100000000,VALUE($D2933),1000000000),IFERROR(IF(VALUE(MID($D2933,2,20))&lt;100000000,VALUE(MID($D2933,2,20)),1000000000),1000000000))+ROW()/100000,"")</f>
        <v/>
      </c>
    </row>
    <row r="2934">
      <c r="F2934" s="14" t="n"/>
      <c r="N2934" s="8">
        <f>IF($D2934="","",M2934*V2934/100)</f>
        <v/>
      </c>
      <c r="O2934" s="8" t="n"/>
      <c r="U2934" s="8" t="n"/>
      <c r="V2934" s="8" t="n"/>
      <c r="Y2934">
        <f>IF($D2934="","",IF($AN2934=1,0,IF($AM2934=1,Settings!$C$6,Settings!$C$7))*100)</f>
        <v/>
      </c>
      <c r="Z2934" s="8">
        <f>IF($D2934="","",V2934*Y2934/100)</f>
        <v/>
      </c>
      <c r="AA2934" s="8">
        <f>IF($D2934="","",V2934-Z2934)</f>
        <v/>
      </c>
      <c r="AB2934" s="8">
        <f>IF($D2934="","",AA2934-N2934)</f>
        <v/>
      </c>
      <c r="AF2934" s="8" t="n"/>
      <c r="AI2934" s="14" t="n"/>
      <c r="AK2934">
        <f>IF($D2934="","",IF(COUNTIF($D$2:$D2934,$D2934)=1,1,0))</f>
        <v/>
      </c>
      <c r="AL2934">
        <f>IF($AK2934=1,SUMPRODUCT(--($AO$2:$AO$7001&lt;$AO2934))+1,"")</f>
        <v/>
      </c>
      <c r="AM2934">
        <f>IF($D2934="","",IF(OR($R2934=TRUE(),$R2934="TRUE"),1,0))</f>
        <v/>
      </c>
      <c r="AN2934">
        <f>IF($D2934="","",IF($X2934="Yes",1,0))</f>
        <v/>
      </c>
      <c r="AO2934">
        <f>IF($AK2934=1,IFERROR(IF(VALUE($D2934)&lt;100000000,VALUE($D2934),1000000000),IFERROR(IF(VALUE(MID($D2934,2,20))&lt;100000000,VALUE(MID($D2934,2,20)),1000000000),1000000000))+ROW()/100000,"")</f>
        <v/>
      </c>
    </row>
    <row r="2935">
      <c r="F2935" s="14" t="n"/>
      <c r="N2935" s="8">
        <f>IF($D2935="","",M2935*V2935/100)</f>
        <v/>
      </c>
      <c r="O2935" s="8" t="n"/>
      <c r="U2935" s="8" t="n"/>
      <c r="V2935" s="8" t="n"/>
      <c r="Y2935">
        <f>IF($D2935="","",IF($AN2935=1,0,IF($AM2935=1,Settings!$C$6,Settings!$C$7))*100)</f>
        <v/>
      </c>
      <c r="Z2935" s="8">
        <f>IF($D2935="","",V2935*Y2935/100)</f>
        <v/>
      </c>
      <c r="AA2935" s="8">
        <f>IF($D2935="","",V2935-Z2935)</f>
        <v/>
      </c>
      <c r="AB2935" s="8">
        <f>IF($D2935="","",AA2935-N2935)</f>
        <v/>
      </c>
      <c r="AF2935" s="8" t="n"/>
      <c r="AI2935" s="14" t="n"/>
      <c r="AK2935">
        <f>IF($D2935="","",IF(COUNTIF($D$2:$D2935,$D2935)=1,1,0))</f>
        <v/>
      </c>
      <c r="AL2935">
        <f>IF($AK2935=1,SUMPRODUCT(--($AO$2:$AO$7001&lt;$AO2935))+1,"")</f>
        <v/>
      </c>
      <c r="AM2935">
        <f>IF($D2935="","",IF(OR($R2935=TRUE(),$R2935="TRUE"),1,0))</f>
        <v/>
      </c>
      <c r="AN2935">
        <f>IF($D2935="","",IF($X2935="Yes",1,0))</f>
        <v/>
      </c>
      <c r="AO2935">
        <f>IF($AK2935=1,IFERROR(IF(VALUE($D2935)&lt;100000000,VALUE($D2935),1000000000),IFERROR(IF(VALUE(MID($D2935,2,20))&lt;100000000,VALUE(MID($D2935,2,20)),1000000000),1000000000))+ROW()/100000,"")</f>
        <v/>
      </c>
    </row>
    <row r="2936">
      <c r="F2936" s="14" t="n"/>
      <c r="N2936" s="8">
        <f>IF($D2936="","",M2936*V2936/100)</f>
        <v/>
      </c>
      <c r="O2936" s="8" t="n"/>
      <c r="U2936" s="8" t="n"/>
      <c r="V2936" s="8" t="n"/>
      <c r="Y2936">
        <f>IF($D2936="","",IF($AN2936=1,0,IF($AM2936=1,Settings!$C$6,Settings!$C$7))*100)</f>
        <v/>
      </c>
      <c r="Z2936" s="8">
        <f>IF($D2936="","",V2936*Y2936/100)</f>
        <v/>
      </c>
      <c r="AA2936" s="8">
        <f>IF($D2936="","",V2936-Z2936)</f>
        <v/>
      </c>
      <c r="AB2936" s="8">
        <f>IF($D2936="","",AA2936-N2936)</f>
        <v/>
      </c>
      <c r="AF2936" s="8" t="n"/>
      <c r="AI2936" s="14" t="n"/>
      <c r="AK2936">
        <f>IF($D2936="","",IF(COUNTIF($D$2:$D2936,$D2936)=1,1,0))</f>
        <v/>
      </c>
      <c r="AL2936">
        <f>IF($AK2936=1,SUMPRODUCT(--($AO$2:$AO$7001&lt;$AO2936))+1,"")</f>
        <v/>
      </c>
      <c r="AM2936">
        <f>IF($D2936="","",IF(OR($R2936=TRUE(),$R2936="TRUE"),1,0))</f>
        <v/>
      </c>
      <c r="AN2936">
        <f>IF($D2936="","",IF($X2936="Yes",1,0))</f>
        <v/>
      </c>
      <c r="AO2936">
        <f>IF($AK2936=1,IFERROR(IF(VALUE($D2936)&lt;100000000,VALUE($D2936),1000000000),IFERROR(IF(VALUE(MID($D2936,2,20))&lt;100000000,VALUE(MID($D2936,2,20)),1000000000),1000000000))+ROW()/100000,"")</f>
        <v/>
      </c>
    </row>
    <row r="2937">
      <c r="F2937" s="14" t="n"/>
      <c r="N2937" s="8">
        <f>IF($D2937="","",M2937*V2937/100)</f>
        <v/>
      </c>
      <c r="O2937" s="8" t="n"/>
      <c r="U2937" s="8" t="n"/>
      <c r="V2937" s="8" t="n"/>
      <c r="Y2937">
        <f>IF($D2937="","",IF($AN2937=1,0,IF($AM2937=1,Settings!$C$6,Settings!$C$7))*100)</f>
        <v/>
      </c>
      <c r="Z2937" s="8">
        <f>IF($D2937="","",V2937*Y2937/100)</f>
        <v/>
      </c>
      <c r="AA2937" s="8">
        <f>IF($D2937="","",V2937-Z2937)</f>
        <v/>
      </c>
      <c r="AB2937" s="8">
        <f>IF($D2937="","",AA2937-N2937)</f>
        <v/>
      </c>
      <c r="AF2937" s="8" t="n"/>
      <c r="AI2937" s="14" t="n"/>
      <c r="AK2937">
        <f>IF($D2937="","",IF(COUNTIF($D$2:$D2937,$D2937)=1,1,0))</f>
        <v/>
      </c>
      <c r="AL2937">
        <f>IF($AK2937=1,SUMPRODUCT(--($AO$2:$AO$7001&lt;$AO2937))+1,"")</f>
        <v/>
      </c>
      <c r="AM2937">
        <f>IF($D2937="","",IF(OR($R2937=TRUE(),$R2937="TRUE"),1,0))</f>
        <v/>
      </c>
      <c r="AN2937">
        <f>IF($D2937="","",IF($X2937="Yes",1,0))</f>
        <v/>
      </c>
      <c r="AO2937">
        <f>IF($AK2937=1,IFERROR(IF(VALUE($D2937)&lt;100000000,VALUE($D2937),1000000000),IFERROR(IF(VALUE(MID($D2937,2,20))&lt;100000000,VALUE(MID($D2937,2,20)),1000000000),1000000000))+ROW()/100000,"")</f>
        <v/>
      </c>
    </row>
    <row r="2938">
      <c r="F2938" s="14" t="n"/>
      <c r="N2938" s="8">
        <f>IF($D2938="","",M2938*V2938/100)</f>
        <v/>
      </c>
      <c r="O2938" s="8" t="n"/>
      <c r="U2938" s="8" t="n"/>
      <c r="V2938" s="8" t="n"/>
      <c r="Y2938">
        <f>IF($D2938="","",IF($AN2938=1,0,IF($AM2938=1,Settings!$C$6,Settings!$C$7))*100)</f>
        <v/>
      </c>
      <c r="Z2938" s="8">
        <f>IF($D2938="","",V2938*Y2938/100)</f>
        <v/>
      </c>
      <c r="AA2938" s="8">
        <f>IF($D2938="","",V2938-Z2938)</f>
        <v/>
      </c>
      <c r="AB2938" s="8">
        <f>IF($D2938="","",AA2938-N2938)</f>
        <v/>
      </c>
      <c r="AF2938" s="8" t="n"/>
      <c r="AI2938" s="14" t="n"/>
      <c r="AK2938">
        <f>IF($D2938="","",IF(COUNTIF($D$2:$D2938,$D2938)=1,1,0))</f>
        <v/>
      </c>
      <c r="AL2938">
        <f>IF($AK2938=1,SUMPRODUCT(--($AO$2:$AO$7001&lt;$AO2938))+1,"")</f>
        <v/>
      </c>
      <c r="AM2938">
        <f>IF($D2938="","",IF(OR($R2938=TRUE(),$R2938="TRUE"),1,0))</f>
        <v/>
      </c>
      <c r="AN2938">
        <f>IF($D2938="","",IF($X2938="Yes",1,0))</f>
        <v/>
      </c>
      <c r="AO2938">
        <f>IF($AK2938=1,IFERROR(IF(VALUE($D2938)&lt;100000000,VALUE($D2938),1000000000),IFERROR(IF(VALUE(MID($D2938,2,20))&lt;100000000,VALUE(MID($D2938,2,20)),1000000000),1000000000))+ROW()/100000,"")</f>
        <v/>
      </c>
    </row>
    <row r="2939">
      <c r="F2939" s="14" t="n"/>
      <c r="N2939" s="8">
        <f>IF($D2939="","",M2939*V2939/100)</f>
        <v/>
      </c>
      <c r="O2939" s="8" t="n"/>
      <c r="U2939" s="8" t="n"/>
      <c r="V2939" s="8" t="n"/>
      <c r="Y2939">
        <f>IF($D2939="","",IF($AN2939=1,0,IF($AM2939=1,Settings!$C$6,Settings!$C$7))*100)</f>
        <v/>
      </c>
      <c r="Z2939" s="8">
        <f>IF($D2939="","",V2939*Y2939/100)</f>
        <v/>
      </c>
      <c r="AA2939" s="8">
        <f>IF($D2939="","",V2939-Z2939)</f>
        <v/>
      </c>
      <c r="AB2939" s="8">
        <f>IF($D2939="","",AA2939-N2939)</f>
        <v/>
      </c>
      <c r="AF2939" s="8" t="n"/>
      <c r="AI2939" s="14" t="n"/>
      <c r="AK2939">
        <f>IF($D2939="","",IF(COUNTIF($D$2:$D2939,$D2939)=1,1,0))</f>
        <v/>
      </c>
      <c r="AL2939">
        <f>IF($AK2939=1,SUMPRODUCT(--($AO$2:$AO$7001&lt;$AO2939))+1,"")</f>
        <v/>
      </c>
      <c r="AM2939">
        <f>IF($D2939="","",IF(OR($R2939=TRUE(),$R2939="TRUE"),1,0))</f>
        <v/>
      </c>
      <c r="AN2939">
        <f>IF($D2939="","",IF($X2939="Yes",1,0))</f>
        <v/>
      </c>
      <c r="AO2939">
        <f>IF($AK2939=1,IFERROR(IF(VALUE($D2939)&lt;100000000,VALUE($D2939),1000000000),IFERROR(IF(VALUE(MID($D2939,2,20))&lt;100000000,VALUE(MID($D2939,2,20)),1000000000),1000000000))+ROW()/100000,"")</f>
        <v/>
      </c>
    </row>
    <row r="2940">
      <c r="F2940" s="14" t="n"/>
      <c r="N2940" s="8">
        <f>IF($D2940="","",M2940*V2940/100)</f>
        <v/>
      </c>
      <c r="O2940" s="8" t="n"/>
      <c r="U2940" s="8" t="n"/>
      <c r="V2940" s="8" t="n"/>
      <c r="Y2940">
        <f>IF($D2940="","",IF($AN2940=1,0,IF($AM2940=1,Settings!$C$6,Settings!$C$7))*100)</f>
        <v/>
      </c>
      <c r="Z2940" s="8">
        <f>IF($D2940="","",V2940*Y2940/100)</f>
        <v/>
      </c>
      <c r="AA2940" s="8">
        <f>IF($D2940="","",V2940-Z2940)</f>
        <v/>
      </c>
      <c r="AB2940" s="8">
        <f>IF($D2940="","",AA2940-N2940)</f>
        <v/>
      </c>
      <c r="AF2940" s="8" t="n"/>
      <c r="AI2940" s="14" t="n"/>
      <c r="AK2940">
        <f>IF($D2940="","",IF(COUNTIF($D$2:$D2940,$D2940)=1,1,0))</f>
        <v/>
      </c>
      <c r="AL2940">
        <f>IF($AK2940=1,SUMPRODUCT(--($AO$2:$AO$7001&lt;$AO2940))+1,"")</f>
        <v/>
      </c>
      <c r="AM2940">
        <f>IF($D2940="","",IF(OR($R2940=TRUE(),$R2940="TRUE"),1,0))</f>
        <v/>
      </c>
      <c r="AN2940">
        <f>IF($D2940="","",IF($X2940="Yes",1,0))</f>
        <v/>
      </c>
      <c r="AO2940">
        <f>IF($AK2940=1,IFERROR(IF(VALUE($D2940)&lt;100000000,VALUE($D2940),1000000000),IFERROR(IF(VALUE(MID($D2940,2,20))&lt;100000000,VALUE(MID($D2940,2,20)),1000000000),1000000000))+ROW()/100000,"")</f>
        <v/>
      </c>
    </row>
    <row r="2941">
      <c r="F2941" s="14" t="n"/>
      <c r="N2941" s="8">
        <f>IF($D2941="","",M2941*V2941/100)</f>
        <v/>
      </c>
      <c r="O2941" s="8" t="n"/>
      <c r="U2941" s="8" t="n"/>
      <c r="V2941" s="8" t="n"/>
      <c r="Y2941">
        <f>IF($D2941="","",IF($AN2941=1,0,IF($AM2941=1,Settings!$C$6,Settings!$C$7))*100)</f>
        <v/>
      </c>
      <c r="Z2941" s="8">
        <f>IF($D2941="","",V2941*Y2941/100)</f>
        <v/>
      </c>
      <c r="AA2941" s="8">
        <f>IF($D2941="","",V2941-Z2941)</f>
        <v/>
      </c>
      <c r="AB2941" s="8">
        <f>IF($D2941="","",AA2941-N2941)</f>
        <v/>
      </c>
      <c r="AF2941" s="8" t="n"/>
      <c r="AI2941" s="14" t="n"/>
      <c r="AK2941">
        <f>IF($D2941="","",IF(COUNTIF($D$2:$D2941,$D2941)=1,1,0))</f>
        <v/>
      </c>
      <c r="AL2941">
        <f>IF($AK2941=1,SUMPRODUCT(--($AO$2:$AO$7001&lt;$AO2941))+1,"")</f>
        <v/>
      </c>
      <c r="AM2941">
        <f>IF($D2941="","",IF(OR($R2941=TRUE(),$R2941="TRUE"),1,0))</f>
        <v/>
      </c>
      <c r="AN2941">
        <f>IF($D2941="","",IF($X2941="Yes",1,0))</f>
        <v/>
      </c>
      <c r="AO2941">
        <f>IF($AK2941=1,IFERROR(IF(VALUE($D2941)&lt;100000000,VALUE($D2941),1000000000),IFERROR(IF(VALUE(MID($D2941,2,20))&lt;100000000,VALUE(MID($D2941,2,20)),1000000000),1000000000))+ROW()/100000,"")</f>
        <v/>
      </c>
    </row>
    <row r="2942">
      <c r="F2942" s="14" t="n"/>
      <c r="N2942" s="8">
        <f>IF($D2942="","",M2942*V2942/100)</f>
        <v/>
      </c>
      <c r="O2942" s="8" t="n"/>
      <c r="U2942" s="8" t="n"/>
      <c r="V2942" s="8" t="n"/>
      <c r="Y2942">
        <f>IF($D2942="","",IF($AN2942=1,0,IF($AM2942=1,Settings!$C$6,Settings!$C$7))*100)</f>
        <v/>
      </c>
      <c r="Z2942" s="8">
        <f>IF($D2942="","",V2942*Y2942/100)</f>
        <v/>
      </c>
      <c r="AA2942" s="8">
        <f>IF($D2942="","",V2942-Z2942)</f>
        <v/>
      </c>
      <c r="AB2942" s="8">
        <f>IF($D2942="","",AA2942-N2942)</f>
        <v/>
      </c>
      <c r="AF2942" s="8" t="n"/>
      <c r="AI2942" s="14" t="n"/>
      <c r="AK2942">
        <f>IF($D2942="","",IF(COUNTIF($D$2:$D2942,$D2942)=1,1,0))</f>
        <v/>
      </c>
      <c r="AL2942">
        <f>IF($AK2942=1,SUMPRODUCT(--($AO$2:$AO$7001&lt;$AO2942))+1,"")</f>
        <v/>
      </c>
      <c r="AM2942">
        <f>IF($D2942="","",IF(OR($R2942=TRUE(),$R2942="TRUE"),1,0))</f>
        <v/>
      </c>
      <c r="AN2942">
        <f>IF($D2942="","",IF($X2942="Yes",1,0))</f>
        <v/>
      </c>
      <c r="AO2942">
        <f>IF($AK2942=1,IFERROR(IF(VALUE($D2942)&lt;100000000,VALUE($D2942),1000000000),IFERROR(IF(VALUE(MID($D2942,2,20))&lt;100000000,VALUE(MID($D2942,2,20)),1000000000),1000000000))+ROW()/100000,"")</f>
        <v/>
      </c>
    </row>
    <row r="2943">
      <c r="F2943" s="14" t="n"/>
      <c r="N2943" s="8">
        <f>IF($D2943="","",M2943*V2943/100)</f>
        <v/>
      </c>
      <c r="O2943" s="8" t="n"/>
      <c r="U2943" s="8" t="n"/>
      <c r="V2943" s="8" t="n"/>
      <c r="Y2943">
        <f>IF($D2943="","",IF($AN2943=1,0,IF($AM2943=1,Settings!$C$6,Settings!$C$7))*100)</f>
        <v/>
      </c>
      <c r="Z2943" s="8">
        <f>IF($D2943="","",V2943*Y2943/100)</f>
        <v/>
      </c>
      <c r="AA2943" s="8">
        <f>IF($D2943="","",V2943-Z2943)</f>
        <v/>
      </c>
      <c r="AB2943" s="8">
        <f>IF($D2943="","",AA2943-N2943)</f>
        <v/>
      </c>
      <c r="AF2943" s="8" t="n"/>
      <c r="AI2943" s="14" t="n"/>
      <c r="AK2943">
        <f>IF($D2943="","",IF(COUNTIF($D$2:$D2943,$D2943)=1,1,0))</f>
        <v/>
      </c>
      <c r="AL2943">
        <f>IF($AK2943=1,SUMPRODUCT(--($AO$2:$AO$7001&lt;$AO2943))+1,"")</f>
        <v/>
      </c>
      <c r="AM2943">
        <f>IF($D2943="","",IF(OR($R2943=TRUE(),$R2943="TRUE"),1,0))</f>
        <v/>
      </c>
      <c r="AN2943">
        <f>IF($D2943="","",IF($X2943="Yes",1,0))</f>
        <v/>
      </c>
      <c r="AO2943">
        <f>IF($AK2943=1,IFERROR(IF(VALUE($D2943)&lt;100000000,VALUE($D2943),1000000000),IFERROR(IF(VALUE(MID($D2943,2,20))&lt;100000000,VALUE(MID($D2943,2,20)),1000000000),1000000000))+ROW()/100000,"")</f>
        <v/>
      </c>
    </row>
    <row r="2944">
      <c r="F2944" s="14" t="n"/>
      <c r="N2944" s="8">
        <f>IF($D2944="","",M2944*V2944/100)</f>
        <v/>
      </c>
      <c r="O2944" s="8" t="n"/>
      <c r="U2944" s="8" t="n"/>
      <c r="V2944" s="8" t="n"/>
      <c r="Y2944">
        <f>IF($D2944="","",IF($AN2944=1,0,IF($AM2944=1,Settings!$C$6,Settings!$C$7))*100)</f>
        <v/>
      </c>
      <c r="Z2944" s="8">
        <f>IF($D2944="","",V2944*Y2944/100)</f>
        <v/>
      </c>
      <c r="AA2944" s="8">
        <f>IF($D2944="","",V2944-Z2944)</f>
        <v/>
      </c>
      <c r="AB2944" s="8">
        <f>IF($D2944="","",AA2944-N2944)</f>
        <v/>
      </c>
      <c r="AF2944" s="8" t="n"/>
      <c r="AI2944" s="14" t="n"/>
      <c r="AK2944">
        <f>IF($D2944="","",IF(COUNTIF($D$2:$D2944,$D2944)=1,1,0))</f>
        <v/>
      </c>
      <c r="AL2944">
        <f>IF($AK2944=1,SUMPRODUCT(--($AO$2:$AO$7001&lt;$AO2944))+1,"")</f>
        <v/>
      </c>
      <c r="AM2944">
        <f>IF($D2944="","",IF(OR($R2944=TRUE(),$R2944="TRUE"),1,0))</f>
        <v/>
      </c>
      <c r="AN2944">
        <f>IF($D2944="","",IF($X2944="Yes",1,0))</f>
        <v/>
      </c>
      <c r="AO2944">
        <f>IF($AK2944=1,IFERROR(IF(VALUE($D2944)&lt;100000000,VALUE($D2944),1000000000),IFERROR(IF(VALUE(MID($D2944,2,20))&lt;100000000,VALUE(MID($D2944,2,20)),1000000000),1000000000))+ROW()/100000,"")</f>
        <v/>
      </c>
    </row>
    <row r="2945">
      <c r="F2945" s="14" t="n"/>
      <c r="N2945" s="8">
        <f>IF($D2945="","",M2945*V2945/100)</f>
        <v/>
      </c>
      <c r="O2945" s="8" t="n"/>
      <c r="U2945" s="8" t="n"/>
      <c r="V2945" s="8" t="n"/>
      <c r="Y2945">
        <f>IF($D2945="","",IF($AN2945=1,0,IF($AM2945=1,Settings!$C$6,Settings!$C$7))*100)</f>
        <v/>
      </c>
      <c r="Z2945" s="8">
        <f>IF($D2945="","",V2945*Y2945/100)</f>
        <v/>
      </c>
      <c r="AA2945" s="8">
        <f>IF($D2945="","",V2945-Z2945)</f>
        <v/>
      </c>
      <c r="AB2945" s="8">
        <f>IF($D2945="","",AA2945-N2945)</f>
        <v/>
      </c>
      <c r="AF2945" s="8" t="n"/>
      <c r="AI2945" s="14" t="n"/>
      <c r="AK2945">
        <f>IF($D2945="","",IF(COUNTIF($D$2:$D2945,$D2945)=1,1,0))</f>
        <v/>
      </c>
      <c r="AL2945">
        <f>IF($AK2945=1,SUMPRODUCT(--($AO$2:$AO$7001&lt;$AO2945))+1,"")</f>
        <v/>
      </c>
      <c r="AM2945">
        <f>IF($D2945="","",IF(OR($R2945=TRUE(),$R2945="TRUE"),1,0))</f>
        <v/>
      </c>
      <c r="AN2945">
        <f>IF($D2945="","",IF($X2945="Yes",1,0))</f>
        <v/>
      </c>
      <c r="AO2945">
        <f>IF($AK2945=1,IFERROR(IF(VALUE($D2945)&lt;100000000,VALUE($D2945),1000000000),IFERROR(IF(VALUE(MID($D2945,2,20))&lt;100000000,VALUE(MID($D2945,2,20)),1000000000),1000000000))+ROW()/100000,"")</f>
        <v/>
      </c>
    </row>
    <row r="2946">
      <c r="F2946" s="14" t="n"/>
      <c r="N2946" s="8">
        <f>IF($D2946="","",M2946*V2946/100)</f>
        <v/>
      </c>
      <c r="O2946" s="8" t="n"/>
      <c r="U2946" s="8" t="n"/>
      <c r="V2946" s="8" t="n"/>
      <c r="Y2946">
        <f>IF($D2946="","",IF($AN2946=1,0,IF($AM2946=1,Settings!$C$6,Settings!$C$7))*100)</f>
        <v/>
      </c>
      <c r="Z2946" s="8">
        <f>IF($D2946="","",V2946*Y2946/100)</f>
        <v/>
      </c>
      <c r="AA2946" s="8">
        <f>IF($D2946="","",V2946-Z2946)</f>
        <v/>
      </c>
      <c r="AB2946" s="8">
        <f>IF($D2946="","",AA2946-N2946)</f>
        <v/>
      </c>
      <c r="AF2946" s="8" t="n"/>
      <c r="AI2946" s="14" t="n"/>
      <c r="AK2946">
        <f>IF($D2946="","",IF(COUNTIF($D$2:$D2946,$D2946)=1,1,0))</f>
        <v/>
      </c>
      <c r="AL2946">
        <f>IF($AK2946=1,SUMPRODUCT(--($AO$2:$AO$7001&lt;$AO2946))+1,"")</f>
        <v/>
      </c>
      <c r="AM2946">
        <f>IF($D2946="","",IF(OR($R2946=TRUE(),$R2946="TRUE"),1,0))</f>
        <v/>
      </c>
      <c r="AN2946">
        <f>IF($D2946="","",IF($X2946="Yes",1,0))</f>
        <v/>
      </c>
      <c r="AO2946">
        <f>IF($AK2946=1,IFERROR(IF(VALUE($D2946)&lt;100000000,VALUE($D2946),1000000000),IFERROR(IF(VALUE(MID($D2946,2,20))&lt;100000000,VALUE(MID($D2946,2,20)),1000000000),1000000000))+ROW()/100000,"")</f>
        <v/>
      </c>
    </row>
    <row r="2947">
      <c r="F2947" s="14" t="n"/>
      <c r="N2947" s="8">
        <f>IF($D2947="","",M2947*V2947/100)</f>
        <v/>
      </c>
      <c r="O2947" s="8" t="n"/>
      <c r="U2947" s="8" t="n"/>
      <c r="V2947" s="8" t="n"/>
      <c r="Y2947">
        <f>IF($D2947="","",IF($AN2947=1,0,IF($AM2947=1,Settings!$C$6,Settings!$C$7))*100)</f>
        <v/>
      </c>
      <c r="Z2947" s="8">
        <f>IF($D2947="","",V2947*Y2947/100)</f>
        <v/>
      </c>
      <c r="AA2947" s="8">
        <f>IF($D2947="","",V2947-Z2947)</f>
        <v/>
      </c>
      <c r="AB2947" s="8">
        <f>IF($D2947="","",AA2947-N2947)</f>
        <v/>
      </c>
      <c r="AF2947" s="8" t="n"/>
      <c r="AI2947" s="14" t="n"/>
      <c r="AK2947">
        <f>IF($D2947="","",IF(COUNTIF($D$2:$D2947,$D2947)=1,1,0))</f>
        <v/>
      </c>
      <c r="AL2947">
        <f>IF($AK2947=1,SUMPRODUCT(--($AO$2:$AO$7001&lt;$AO2947))+1,"")</f>
        <v/>
      </c>
      <c r="AM2947">
        <f>IF($D2947="","",IF(OR($R2947=TRUE(),$R2947="TRUE"),1,0))</f>
        <v/>
      </c>
      <c r="AN2947">
        <f>IF($D2947="","",IF($X2947="Yes",1,0))</f>
        <v/>
      </c>
      <c r="AO2947">
        <f>IF($AK2947=1,IFERROR(IF(VALUE($D2947)&lt;100000000,VALUE($D2947),1000000000),IFERROR(IF(VALUE(MID($D2947,2,20))&lt;100000000,VALUE(MID($D2947,2,20)),1000000000),1000000000))+ROW()/100000,"")</f>
        <v/>
      </c>
    </row>
    <row r="2948">
      <c r="F2948" s="14" t="n"/>
      <c r="N2948" s="8">
        <f>IF($D2948="","",M2948*V2948/100)</f>
        <v/>
      </c>
      <c r="O2948" s="8" t="n"/>
      <c r="U2948" s="8" t="n"/>
      <c r="V2948" s="8" t="n"/>
      <c r="Y2948">
        <f>IF($D2948="","",IF($AN2948=1,0,IF($AM2948=1,Settings!$C$6,Settings!$C$7))*100)</f>
        <v/>
      </c>
      <c r="Z2948" s="8">
        <f>IF($D2948="","",V2948*Y2948/100)</f>
        <v/>
      </c>
      <c r="AA2948" s="8">
        <f>IF($D2948="","",V2948-Z2948)</f>
        <v/>
      </c>
      <c r="AB2948" s="8">
        <f>IF($D2948="","",AA2948-N2948)</f>
        <v/>
      </c>
      <c r="AF2948" s="8" t="n"/>
      <c r="AI2948" s="14" t="n"/>
      <c r="AK2948">
        <f>IF($D2948="","",IF(COUNTIF($D$2:$D2948,$D2948)=1,1,0))</f>
        <v/>
      </c>
      <c r="AL2948">
        <f>IF($AK2948=1,SUMPRODUCT(--($AO$2:$AO$7001&lt;$AO2948))+1,"")</f>
        <v/>
      </c>
      <c r="AM2948">
        <f>IF($D2948="","",IF(OR($R2948=TRUE(),$R2948="TRUE"),1,0))</f>
        <v/>
      </c>
      <c r="AN2948">
        <f>IF($D2948="","",IF($X2948="Yes",1,0))</f>
        <v/>
      </c>
      <c r="AO2948">
        <f>IF($AK2948=1,IFERROR(IF(VALUE($D2948)&lt;100000000,VALUE($D2948),1000000000),IFERROR(IF(VALUE(MID($D2948,2,20))&lt;100000000,VALUE(MID($D2948,2,20)),1000000000),1000000000))+ROW()/100000,"")</f>
        <v/>
      </c>
    </row>
    <row r="2949">
      <c r="F2949" s="14" t="n"/>
      <c r="N2949" s="8">
        <f>IF($D2949="","",M2949*V2949/100)</f>
        <v/>
      </c>
      <c r="O2949" s="8" t="n"/>
      <c r="U2949" s="8" t="n"/>
      <c r="V2949" s="8" t="n"/>
      <c r="Y2949">
        <f>IF($D2949="","",IF($AN2949=1,0,IF($AM2949=1,Settings!$C$6,Settings!$C$7))*100)</f>
        <v/>
      </c>
      <c r="Z2949" s="8">
        <f>IF($D2949="","",V2949*Y2949/100)</f>
        <v/>
      </c>
      <c r="AA2949" s="8">
        <f>IF($D2949="","",V2949-Z2949)</f>
        <v/>
      </c>
      <c r="AB2949" s="8">
        <f>IF($D2949="","",AA2949-N2949)</f>
        <v/>
      </c>
      <c r="AF2949" s="8" t="n"/>
      <c r="AI2949" s="14" t="n"/>
      <c r="AK2949">
        <f>IF($D2949="","",IF(COUNTIF($D$2:$D2949,$D2949)=1,1,0))</f>
        <v/>
      </c>
      <c r="AL2949">
        <f>IF($AK2949=1,SUMPRODUCT(--($AO$2:$AO$7001&lt;$AO2949))+1,"")</f>
        <v/>
      </c>
      <c r="AM2949">
        <f>IF($D2949="","",IF(OR($R2949=TRUE(),$R2949="TRUE"),1,0))</f>
        <v/>
      </c>
      <c r="AN2949">
        <f>IF($D2949="","",IF($X2949="Yes",1,0))</f>
        <v/>
      </c>
      <c r="AO2949">
        <f>IF($AK2949=1,IFERROR(IF(VALUE($D2949)&lt;100000000,VALUE($D2949),1000000000),IFERROR(IF(VALUE(MID($D2949,2,20))&lt;100000000,VALUE(MID($D2949,2,20)),1000000000),1000000000))+ROW()/100000,"")</f>
        <v/>
      </c>
    </row>
    <row r="2950">
      <c r="F2950" s="14" t="n"/>
      <c r="N2950" s="8">
        <f>IF($D2950="","",M2950*V2950/100)</f>
        <v/>
      </c>
      <c r="O2950" s="8" t="n"/>
      <c r="U2950" s="8" t="n"/>
      <c r="V2950" s="8" t="n"/>
      <c r="Y2950">
        <f>IF($D2950="","",IF($AN2950=1,0,IF($AM2950=1,Settings!$C$6,Settings!$C$7))*100)</f>
        <v/>
      </c>
      <c r="Z2950" s="8">
        <f>IF($D2950="","",V2950*Y2950/100)</f>
        <v/>
      </c>
      <c r="AA2950" s="8">
        <f>IF($D2950="","",V2950-Z2950)</f>
        <v/>
      </c>
      <c r="AB2950" s="8">
        <f>IF($D2950="","",AA2950-N2950)</f>
        <v/>
      </c>
      <c r="AF2950" s="8" t="n"/>
      <c r="AI2950" s="14" t="n"/>
      <c r="AK2950">
        <f>IF($D2950="","",IF(COUNTIF($D$2:$D2950,$D2950)=1,1,0))</f>
        <v/>
      </c>
      <c r="AL2950">
        <f>IF($AK2950=1,SUMPRODUCT(--($AO$2:$AO$7001&lt;$AO2950))+1,"")</f>
        <v/>
      </c>
      <c r="AM2950">
        <f>IF($D2950="","",IF(OR($R2950=TRUE(),$R2950="TRUE"),1,0))</f>
        <v/>
      </c>
      <c r="AN2950">
        <f>IF($D2950="","",IF($X2950="Yes",1,0))</f>
        <v/>
      </c>
      <c r="AO2950">
        <f>IF($AK2950=1,IFERROR(IF(VALUE($D2950)&lt;100000000,VALUE($D2950),1000000000),IFERROR(IF(VALUE(MID($D2950,2,20))&lt;100000000,VALUE(MID($D2950,2,20)),1000000000),1000000000))+ROW()/100000,"")</f>
        <v/>
      </c>
    </row>
    <row r="2951">
      <c r="F2951" s="14" t="n"/>
      <c r="N2951" s="8">
        <f>IF($D2951="","",M2951*V2951/100)</f>
        <v/>
      </c>
      <c r="O2951" s="8" t="n"/>
      <c r="U2951" s="8" t="n"/>
      <c r="V2951" s="8" t="n"/>
      <c r="Y2951">
        <f>IF($D2951="","",IF($AN2951=1,0,IF($AM2951=1,Settings!$C$6,Settings!$C$7))*100)</f>
        <v/>
      </c>
      <c r="Z2951" s="8">
        <f>IF($D2951="","",V2951*Y2951/100)</f>
        <v/>
      </c>
      <c r="AA2951" s="8">
        <f>IF($D2951="","",V2951-Z2951)</f>
        <v/>
      </c>
      <c r="AB2951" s="8">
        <f>IF($D2951="","",AA2951-N2951)</f>
        <v/>
      </c>
      <c r="AF2951" s="8" t="n"/>
      <c r="AI2951" s="14" t="n"/>
      <c r="AK2951">
        <f>IF($D2951="","",IF(COUNTIF($D$2:$D2951,$D2951)=1,1,0))</f>
        <v/>
      </c>
      <c r="AL2951">
        <f>IF($AK2951=1,SUMPRODUCT(--($AO$2:$AO$7001&lt;$AO2951))+1,"")</f>
        <v/>
      </c>
      <c r="AM2951">
        <f>IF($D2951="","",IF(OR($R2951=TRUE(),$R2951="TRUE"),1,0))</f>
        <v/>
      </c>
      <c r="AN2951">
        <f>IF($D2951="","",IF($X2951="Yes",1,0))</f>
        <v/>
      </c>
      <c r="AO2951">
        <f>IF($AK2951=1,IFERROR(IF(VALUE($D2951)&lt;100000000,VALUE($D2951),1000000000),IFERROR(IF(VALUE(MID($D2951,2,20))&lt;100000000,VALUE(MID($D2951,2,20)),1000000000),1000000000))+ROW()/100000,"")</f>
        <v/>
      </c>
    </row>
    <row r="2952">
      <c r="F2952" s="14" t="n"/>
      <c r="N2952" s="8">
        <f>IF($D2952="","",M2952*V2952/100)</f>
        <v/>
      </c>
      <c r="O2952" s="8" t="n"/>
      <c r="U2952" s="8" t="n"/>
      <c r="V2952" s="8" t="n"/>
      <c r="Y2952">
        <f>IF($D2952="","",IF($AN2952=1,0,IF($AM2952=1,Settings!$C$6,Settings!$C$7))*100)</f>
        <v/>
      </c>
      <c r="Z2952" s="8">
        <f>IF($D2952="","",V2952*Y2952/100)</f>
        <v/>
      </c>
      <c r="AA2952" s="8">
        <f>IF($D2952="","",V2952-Z2952)</f>
        <v/>
      </c>
      <c r="AB2952" s="8">
        <f>IF($D2952="","",AA2952-N2952)</f>
        <v/>
      </c>
      <c r="AF2952" s="8" t="n"/>
      <c r="AI2952" s="14" t="n"/>
      <c r="AK2952">
        <f>IF($D2952="","",IF(COUNTIF($D$2:$D2952,$D2952)=1,1,0))</f>
        <v/>
      </c>
      <c r="AL2952">
        <f>IF($AK2952=1,SUMPRODUCT(--($AO$2:$AO$7001&lt;$AO2952))+1,"")</f>
        <v/>
      </c>
      <c r="AM2952">
        <f>IF($D2952="","",IF(OR($R2952=TRUE(),$R2952="TRUE"),1,0))</f>
        <v/>
      </c>
      <c r="AN2952">
        <f>IF($D2952="","",IF($X2952="Yes",1,0))</f>
        <v/>
      </c>
      <c r="AO2952">
        <f>IF($AK2952=1,IFERROR(IF(VALUE($D2952)&lt;100000000,VALUE($D2952),1000000000),IFERROR(IF(VALUE(MID($D2952,2,20))&lt;100000000,VALUE(MID($D2952,2,20)),1000000000),1000000000))+ROW()/100000,"")</f>
        <v/>
      </c>
    </row>
    <row r="2953">
      <c r="F2953" s="14" t="n"/>
      <c r="N2953" s="8">
        <f>IF($D2953="","",M2953*V2953/100)</f>
        <v/>
      </c>
      <c r="O2953" s="8" t="n"/>
      <c r="U2953" s="8" t="n"/>
      <c r="V2953" s="8" t="n"/>
      <c r="Y2953">
        <f>IF($D2953="","",IF($AN2953=1,0,IF($AM2953=1,Settings!$C$6,Settings!$C$7))*100)</f>
        <v/>
      </c>
      <c r="Z2953" s="8">
        <f>IF($D2953="","",V2953*Y2953/100)</f>
        <v/>
      </c>
      <c r="AA2953" s="8">
        <f>IF($D2953="","",V2953-Z2953)</f>
        <v/>
      </c>
      <c r="AB2953" s="8">
        <f>IF($D2953="","",AA2953-N2953)</f>
        <v/>
      </c>
      <c r="AF2953" s="8" t="n"/>
      <c r="AI2953" s="14" t="n"/>
      <c r="AK2953">
        <f>IF($D2953="","",IF(COUNTIF($D$2:$D2953,$D2953)=1,1,0))</f>
        <v/>
      </c>
      <c r="AL2953">
        <f>IF($AK2953=1,SUMPRODUCT(--($AO$2:$AO$7001&lt;$AO2953))+1,"")</f>
        <v/>
      </c>
      <c r="AM2953">
        <f>IF($D2953="","",IF(OR($R2953=TRUE(),$R2953="TRUE"),1,0))</f>
        <v/>
      </c>
      <c r="AN2953">
        <f>IF($D2953="","",IF($X2953="Yes",1,0))</f>
        <v/>
      </c>
      <c r="AO2953">
        <f>IF($AK2953=1,IFERROR(IF(VALUE($D2953)&lt;100000000,VALUE($D2953),1000000000),IFERROR(IF(VALUE(MID($D2953,2,20))&lt;100000000,VALUE(MID($D2953,2,20)),1000000000),1000000000))+ROW()/100000,"")</f>
        <v/>
      </c>
    </row>
    <row r="2954">
      <c r="F2954" s="14" t="n"/>
      <c r="N2954" s="8">
        <f>IF($D2954="","",M2954*V2954/100)</f>
        <v/>
      </c>
      <c r="O2954" s="8" t="n"/>
      <c r="U2954" s="8" t="n"/>
      <c r="V2954" s="8" t="n"/>
      <c r="Y2954">
        <f>IF($D2954="","",IF($AN2954=1,0,IF($AM2954=1,Settings!$C$6,Settings!$C$7))*100)</f>
        <v/>
      </c>
      <c r="Z2954" s="8">
        <f>IF($D2954="","",V2954*Y2954/100)</f>
        <v/>
      </c>
      <c r="AA2954" s="8">
        <f>IF($D2954="","",V2954-Z2954)</f>
        <v/>
      </c>
      <c r="AB2954" s="8">
        <f>IF($D2954="","",AA2954-N2954)</f>
        <v/>
      </c>
      <c r="AF2954" s="8" t="n"/>
      <c r="AI2954" s="14" t="n"/>
      <c r="AK2954">
        <f>IF($D2954="","",IF(COUNTIF($D$2:$D2954,$D2954)=1,1,0))</f>
        <v/>
      </c>
      <c r="AL2954">
        <f>IF($AK2954=1,SUMPRODUCT(--($AO$2:$AO$7001&lt;$AO2954))+1,"")</f>
        <v/>
      </c>
      <c r="AM2954">
        <f>IF($D2954="","",IF(OR($R2954=TRUE(),$R2954="TRUE"),1,0))</f>
        <v/>
      </c>
      <c r="AN2954">
        <f>IF($D2954="","",IF($X2954="Yes",1,0))</f>
        <v/>
      </c>
      <c r="AO2954">
        <f>IF($AK2954=1,IFERROR(IF(VALUE($D2954)&lt;100000000,VALUE($D2954),1000000000),IFERROR(IF(VALUE(MID($D2954,2,20))&lt;100000000,VALUE(MID($D2954,2,20)),1000000000),1000000000))+ROW()/100000,"")</f>
        <v/>
      </c>
    </row>
    <row r="2955">
      <c r="F2955" s="14" t="n"/>
      <c r="N2955" s="8">
        <f>IF($D2955="","",M2955*V2955/100)</f>
        <v/>
      </c>
      <c r="O2955" s="8" t="n"/>
      <c r="U2955" s="8" t="n"/>
      <c r="V2955" s="8" t="n"/>
      <c r="Y2955">
        <f>IF($D2955="","",IF($AN2955=1,0,IF($AM2955=1,Settings!$C$6,Settings!$C$7))*100)</f>
        <v/>
      </c>
      <c r="Z2955" s="8">
        <f>IF($D2955="","",V2955*Y2955/100)</f>
        <v/>
      </c>
      <c r="AA2955" s="8">
        <f>IF($D2955="","",V2955-Z2955)</f>
        <v/>
      </c>
      <c r="AB2955" s="8">
        <f>IF($D2955="","",AA2955-N2955)</f>
        <v/>
      </c>
      <c r="AF2955" s="8" t="n"/>
      <c r="AI2955" s="14" t="n"/>
      <c r="AK2955">
        <f>IF($D2955="","",IF(COUNTIF($D$2:$D2955,$D2955)=1,1,0))</f>
        <v/>
      </c>
      <c r="AL2955">
        <f>IF($AK2955=1,SUMPRODUCT(--($AO$2:$AO$7001&lt;$AO2955))+1,"")</f>
        <v/>
      </c>
      <c r="AM2955">
        <f>IF($D2955="","",IF(OR($R2955=TRUE(),$R2955="TRUE"),1,0))</f>
        <v/>
      </c>
      <c r="AN2955">
        <f>IF($D2955="","",IF($X2955="Yes",1,0))</f>
        <v/>
      </c>
      <c r="AO2955">
        <f>IF($AK2955=1,IFERROR(IF(VALUE($D2955)&lt;100000000,VALUE($D2955),1000000000),IFERROR(IF(VALUE(MID($D2955,2,20))&lt;100000000,VALUE(MID($D2955,2,20)),1000000000),1000000000))+ROW()/100000,"")</f>
        <v/>
      </c>
    </row>
    <row r="2956">
      <c r="F2956" s="14" t="n"/>
      <c r="N2956" s="8">
        <f>IF($D2956="","",M2956*V2956/100)</f>
        <v/>
      </c>
      <c r="O2956" s="8" t="n"/>
      <c r="U2956" s="8" t="n"/>
      <c r="V2956" s="8" t="n"/>
      <c r="Y2956">
        <f>IF($D2956="","",IF($AN2956=1,0,IF($AM2956=1,Settings!$C$6,Settings!$C$7))*100)</f>
        <v/>
      </c>
      <c r="Z2956" s="8">
        <f>IF($D2956="","",V2956*Y2956/100)</f>
        <v/>
      </c>
      <c r="AA2956" s="8">
        <f>IF($D2956="","",V2956-Z2956)</f>
        <v/>
      </c>
      <c r="AB2956" s="8">
        <f>IF($D2956="","",AA2956-N2956)</f>
        <v/>
      </c>
      <c r="AF2956" s="8" t="n"/>
      <c r="AI2956" s="14" t="n"/>
      <c r="AK2956">
        <f>IF($D2956="","",IF(COUNTIF($D$2:$D2956,$D2956)=1,1,0))</f>
        <v/>
      </c>
      <c r="AL2956">
        <f>IF($AK2956=1,SUMPRODUCT(--($AO$2:$AO$7001&lt;$AO2956))+1,"")</f>
        <v/>
      </c>
      <c r="AM2956">
        <f>IF($D2956="","",IF(OR($R2956=TRUE(),$R2956="TRUE"),1,0))</f>
        <v/>
      </c>
      <c r="AN2956">
        <f>IF($D2956="","",IF($X2956="Yes",1,0))</f>
        <v/>
      </c>
      <c r="AO2956">
        <f>IF($AK2956=1,IFERROR(IF(VALUE($D2956)&lt;100000000,VALUE($D2956),1000000000),IFERROR(IF(VALUE(MID($D2956,2,20))&lt;100000000,VALUE(MID($D2956,2,20)),1000000000),1000000000))+ROW()/100000,"")</f>
        <v/>
      </c>
    </row>
    <row r="2957">
      <c r="F2957" s="14" t="n"/>
      <c r="N2957" s="8">
        <f>IF($D2957="","",M2957*V2957/100)</f>
        <v/>
      </c>
      <c r="O2957" s="8" t="n"/>
      <c r="U2957" s="8" t="n"/>
      <c r="V2957" s="8" t="n"/>
      <c r="Y2957">
        <f>IF($D2957="","",IF($AN2957=1,0,IF($AM2957=1,Settings!$C$6,Settings!$C$7))*100)</f>
        <v/>
      </c>
      <c r="Z2957" s="8">
        <f>IF($D2957="","",V2957*Y2957/100)</f>
        <v/>
      </c>
      <c r="AA2957" s="8">
        <f>IF($D2957="","",V2957-Z2957)</f>
        <v/>
      </c>
      <c r="AB2957" s="8">
        <f>IF($D2957="","",AA2957-N2957)</f>
        <v/>
      </c>
      <c r="AF2957" s="8" t="n"/>
      <c r="AI2957" s="14" t="n"/>
      <c r="AK2957">
        <f>IF($D2957="","",IF(COUNTIF($D$2:$D2957,$D2957)=1,1,0))</f>
        <v/>
      </c>
      <c r="AL2957">
        <f>IF($AK2957=1,SUMPRODUCT(--($AO$2:$AO$7001&lt;$AO2957))+1,"")</f>
        <v/>
      </c>
      <c r="AM2957">
        <f>IF($D2957="","",IF(OR($R2957=TRUE(),$R2957="TRUE"),1,0))</f>
        <v/>
      </c>
      <c r="AN2957">
        <f>IF($D2957="","",IF($X2957="Yes",1,0))</f>
        <v/>
      </c>
      <c r="AO2957">
        <f>IF($AK2957=1,IFERROR(IF(VALUE($D2957)&lt;100000000,VALUE($D2957),1000000000),IFERROR(IF(VALUE(MID($D2957,2,20))&lt;100000000,VALUE(MID($D2957,2,20)),1000000000),1000000000))+ROW()/100000,"")</f>
        <v/>
      </c>
    </row>
    <row r="2958">
      <c r="F2958" s="14" t="n"/>
      <c r="N2958" s="8">
        <f>IF($D2958="","",M2958*V2958/100)</f>
        <v/>
      </c>
      <c r="O2958" s="8" t="n"/>
      <c r="U2958" s="8" t="n"/>
      <c r="V2958" s="8" t="n"/>
      <c r="Y2958">
        <f>IF($D2958="","",IF($AN2958=1,0,IF($AM2958=1,Settings!$C$6,Settings!$C$7))*100)</f>
        <v/>
      </c>
      <c r="Z2958" s="8">
        <f>IF($D2958="","",V2958*Y2958/100)</f>
        <v/>
      </c>
      <c r="AA2958" s="8">
        <f>IF($D2958="","",V2958-Z2958)</f>
        <v/>
      </c>
      <c r="AB2958" s="8">
        <f>IF($D2958="","",AA2958-N2958)</f>
        <v/>
      </c>
      <c r="AF2958" s="8" t="n"/>
      <c r="AI2958" s="14" t="n"/>
      <c r="AK2958">
        <f>IF($D2958="","",IF(COUNTIF($D$2:$D2958,$D2958)=1,1,0))</f>
        <v/>
      </c>
      <c r="AL2958">
        <f>IF($AK2958=1,SUMPRODUCT(--($AO$2:$AO$7001&lt;$AO2958))+1,"")</f>
        <v/>
      </c>
      <c r="AM2958">
        <f>IF($D2958="","",IF(OR($R2958=TRUE(),$R2958="TRUE"),1,0))</f>
        <v/>
      </c>
      <c r="AN2958">
        <f>IF($D2958="","",IF($X2958="Yes",1,0))</f>
        <v/>
      </c>
      <c r="AO2958">
        <f>IF($AK2958=1,IFERROR(IF(VALUE($D2958)&lt;100000000,VALUE($D2958),1000000000),IFERROR(IF(VALUE(MID($D2958,2,20))&lt;100000000,VALUE(MID($D2958,2,20)),1000000000),1000000000))+ROW()/100000,"")</f>
        <v/>
      </c>
    </row>
    <row r="2959">
      <c r="F2959" s="14" t="n"/>
      <c r="N2959" s="8">
        <f>IF($D2959="","",M2959*V2959/100)</f>
        <v/>
      </c>
      <c r="O2959" s="8" t="n"/>
      <c r="U2959" s="8" t="n"/>
      <c r="V2959" s="8" t="n"/>
      <c r="Y2959">
        <f>IF($D2959="","",IF($AN2959=1,0,IF($AM2959=1,Settings!$C$6,Settings!$C$7))*100)</f>
        <v/>
      </c>
      <c r="Z2959" s="8">
        <f>IF($D2959="","",V2959*Y2959/100)</f>
        <v/>
      </c>
      <c r="AA2959" s="8">
        <f>IF($D2959="","",V2959-Z2959)</f>
        <v/>
      </c>
      <c r="AB2959" s="8">
        <f>IF($D2959="","",AA2959-N2959)</f>
        <v/>
      </c>
      <c r="AF2959" s="8" t="n"/>
      <c r="AI2959" s="14" t="n"/>
      <c r="AK2959">
        <f>IF($D2959="","",IF(COUNTIF($D$2:$D2959,$D2959)=1,1,0))</f>
        <v/>
      </c>
      <c r="AL2959">
        <f>IF($AK2959=1,SUMPRODUCT(--($AO$2:$AO$7001&lt;$AO2959))+1,"")</f>
        <v/>
      </c>
      <c r="AM2959">
        <f>IF($D2959="","",IF(OR($R2959=TRUE(),$R2959="TRUE"),1,0))</f>
        <v/>
      </c>
      <c r="AN2959">
        <f>IF($D2959="","",IF($X2959="Yes",1,0))</f>
        <v/>
      </c>
      <c r="AO2959">
        <f>IF($AK2959=1,IFERROR(IF(VALUE($D2959)&lt;100000000,VALUE($D2959),1000000000),IFERROR(IF(VALUE(MID($D2959,2,20))&lt;100000000,VALUE(MID($D2959,2,20)),1000000000),1000000000))+ROW()/100000,"")</f>
        <v/>
      </c>
    </row>
    <row r="2960">
      <c r="F2960" s="14" t="n"/>
      <c r="N2960" s="8">
        <f>IF($D2960="","",M2960*V2960/100)</f>
        <v/>
      </c>
      <c r="O2960" s="8" t="n"/>
      <c r="U2960" s="8" t="n"/>
      <c r="V2960" s="8" t="n"/>
      <c r="Y2960">
        <f>IF($D2960="","",IF($AN2960=1,0,IF($AM2960=1,Settings!$C$6,Settings!$C$7))*100)</f>
        <v/>
      </c>
      <c r="Z2960" s="8">
        <f>IF($D2960="","",V2960*Y2960/100)</f>
        <v/>
      </c>
      <c r="AA2960" s="8">
        <f>IF($D2960="","",V2960-Z2960)</f>
        <v/>
      </c>
      <c r="AB2960" s="8">
        <f>IF($D2960="","",AA2960-N2960)</f>
        <v/>
      </c>
      <c r="AF2960" s="8" t="n"/>
      <c r="AI2960" s="14" t="n"/>
      <c r="AK2960">
        <f>IF($D2960="","",IF(COUNTIF($D$2:$D2960,$D2960)=1,1,0))</f>
        <v/>
      </c>
      <c r="AL2960">
        <f>IF($AK2960=1,SUMPRODUCT(--($AO$2:$AO$7001&lt;$AO2960))+1,"")</f>
        <v/>
      </c>
      <c r="AM2960">
        <f>IF($D2960="","",IF(OR($R2960=TRUE(),$R2960="TRUE"),1,0))</f>
        <v/>
      </c>
      <c r="AN2960">
        <f>IF($D2960="","",IF($X2960="Yes",1,0))</f>
        <v/>
      </c>
      <c r="AO2960">
        <f>IF($AK2960=1,IFERROR(IF(VALUE($D2960)&lt;100000000,VALUE($D2960),1000000000),IFERROR(IF(VALUE(MID($D2960,2,20))&lt;100000000,VALUE(MID($D2960,2,20)),1000000000),1000000000))+ROW()/100000,"")</f>
        <v/>
      </c>
    </row>
    <row r="2961">
      <c r="F2961" s="14" t="n"/>
      <c r="N2961" s="8">
        <f>IF($D2961="","",M2961*V2961/100)</f>
        <v/>
      </c>
      <c r="O2961" s="8" t="n"/>
      <c r="U2961" s="8" t="n"/>
      <c r="V2961" s="8" t="n"/>
      <c r="Y2961">
        <f>IF($D2961="","",IF($AN2961=1,0,IF($AM2961=1,Settings!$C$6,Settings!$C$7))*100)</f>
        <v/>
      </c>
      <c r="Z2961" s="8">
        <f>IF($D2961="","",V2961*Y2961/100)</f>
        <v/>
      </c>
      <c r="AA2961" s="8">
        <f>IF($D2961="","",V2961-Z2961)</f>
        <v/>
      </c>
      <c r="AB2961" s="8">
        <f>IF($D2961="","",AA2961-N2961)</f>
        <v/>
      </c>
      <c r="AF2961" s="8" t="n"/>
      <c r="AI2961" s="14" t="n"/>
      <c r="AK2961">
        <f>IF($D2961="","",IF(COUNTIF($D$2:$D2961,$D2961)=1,1,0))</f>
        <v/>
      </c>
      <c r="AL2961">
        <f>IF($AK2961=1,SUMPRODUCT(--($AO$2:$AO$7001&lt;$AO2961))+1,"")</f>
        <v/>
      </c>
      <c r="AM2961">
        <f>IF($D2961="","",IF(OR($R2961=TRUE(),$R2961="TRUE"),1,0))</f>
        <v/>
      </c>
      <c r="AN2961">
        <f>IF($D2961="","",IF($X2961="Yes",1,0))</f>
        <v/>
      </c>
      <c r="AO2961">
        <f>IF($AK2961=1,IFERROR(IF(VALUE($D2961)&lt;100000000,VALUE($D2961),1000000000),IFERROR(IF(VALUE(MID($D2961,2,20))&lt;100000000,VALUE(MID($D2961,2,20)),1000000000),1000000000))+ROW()/100000,"")</f>
        <v/>
      </c>
    </row>
    <row r="2962">
      <c r="F2962" s="14" t="n"/>
      <c r="N2962" s="8">
        <f>IF($D2962="","",M2962*V2962/100)</f>
        <v/>
      </c>
      <c r="O2962" s="8" t="n"/>
      <c r="U2962" s="8" t="n"/>
      <c r="V2962" s="8" t="n"/>
      <c r="Y2962">
        <f>IF($D2962="","",IF($AN2962=1,0,IF($AM2962=1,Settings!$C$6,Settings!$C$7))*100)</f>
        <v/>
      </c>
      <c r="Z2962" s="8">
        <f>IF($D2962="","",V2962*Y2962/100)</f>
        <v/>
      </c>
      <c r="AA2962" s="8">
        <f>IF($D2962="","",V2962-Z2962)</f>
        <v/>
      </c>
      <c r="AB2962" s="8">
        <f>IF($D2962="","",AA2962-N2962)</f>
        <v/>
      </c>
      <c r="AF2962" s="8" t="n"/>
      <c r="AI2962" s="14" t="n"/>
      <c r="AK2962">
        <f>IF($D2962="","",IF(COUNTIF($D$2:$D2962,$D2962)=1,1,0))</f>
        <v/>
      </c>
      <c r="AL2962">
        <f>IF($AK2962=1,SUMPRODUCT(--($AO$2:$AO$7001&lt;$AO2962))+1,"")</f>
        <v/>
      </c>
      <c r="AM2962">
        <f>IF($D2962="","",IF(OR($R2962=TRUE(),$R2962="TRUE"),1,0))</f>
        <v/>
      </c>
      <c r="AN2962">
        <f>IF($D2962="","",IF($X2962="Yes",1,0))</f>
        <v/>
      </c>
      <c r="AO2962">
        <f>IF($AK2962=1,IFERROR(IF(VALUE($D2962)&lt;100000000,VALUE($D2962),1000000000),IFERROR(IF(VALUE(MID($D2962,2,20))&lt;100000000,VALUE(MID($D2962,2,20)),1000000000),1000000000))+ROW()/100000,"")</f>
        <v/>
      </c>
    </row>
    <row r="2963">
      <c r="F2963" s="14" t="n"/>
      <c r="N2963" s="8">
        <f>IF($D2963="","",M2963*V2963/100)</f>
        <v/>
      </c>
      <c r="O2963" s="8" t="n"/>
      <c r="U2963" s="8" t="n"/>
      <c r="V2963" s="8" t="n"/>
      <c r="Y2963">
        <f>IF($D2963="","",IF($AN2963=1,0,IF($AM2963=1,Settings!$C$6,Settings!$C$7))*100)</f>
        <v/>
      </c>
      <c r="Z2963" s="8">
        <f>IF($D2963="","",V2963*Y2963/100)</f>
        <v/>
      </c>
      <c r="AA2963" s="8">
        <f>IF($D2963="","",V2963-Z2963)</f>
        <v/>
      </c>
      <c r="AB2963" s="8">
        <f>IF($D2963="","",AA2963-N2963)</f>
        <v/>
      </c>
      <c r="AF2963" s="8" t="n"/>
      <c r="AI2963" s="14" t="n"/>
      <c r="AK2963">
        <f>IF($D2963="","",IF(COUNTIF($D$2:$D2963,$D2963)=1,1,0))</f>
        <v/>
      </c>
      <c r="AL2963">
        <f>IF($AK2963=1,SUMPRODUCT(--($AO$2:$AO$7001&lt;$AO2963))+1,"")</f>
        <v/>
      </c>
      <c r="AM2963">
        <f>IF($D2963="","",IF(OR($R2963=TRUE(),$R2963="TRUE"),1,0))</f>
        <v/>
      </c>
      <c r="AN2963">
        <f>IF($D2963="","",IF($X2963="Yes",1,0))</f>
        <v/>
      </c>
      <c r="AO2963">
        <f>IF($AK2963=1,IFERROR(IF(VALUE($D2963)&lt;100000000,VALUE($D2963),1000000000),IFERROR(IF(VALUE(MID($D2963,2,20))&lt;100000000,VALUE(MID($D2963,2,20)),1000000000),1000000000))+ROW()/100000,"")</f>
        <v/>
      </c>
    </row>
    <row r="2964">
      <c r="F2964" s="14" t="n"/>
      <c r="N2964" s="8">
        <f>IF($D2964="","",M2964*V2964/100)</f>
        <v/>
      </c>
      <c r="O2964" s="8" t="n"/>
      <c r="U2964" s="8" t="n"/>
      <c r="V2964" s="8" t="n"/>
      <c r="Y2964">
        <f>IF($D2964="","",IF($AN2964=1,0,IF($AM2964=1,Settings!$C$6,Settings!$C$7))*100)</f>
        <v/>
      </c>
      <c r="Z2964" s="8">
        <f>IF($D2964="","",V2964*Y2964/100)</f>
        <v/>
      </c>
      <c r="AA2964" s="8">
        <f>IF($D2964="","",V2964-Z2964)</f>
        <v/>
      </c>
      <c r="AB2964" s="8">
        <f>IF($D2964="","",AA2964-N2964)</f>
        <v/>
      </c>
      <c r="AF2964" s="8" t="n"/>
      <c r="AI2964" s="14" t="n"/>
      <c r="AK2964">
        <f>IF($D2964="","",IF(COUNTIF($D$2:$D2964,$D2964)=1,1,0))</f>
        <v/>
      </c>
      <c r="AL2964">
        <f>IF($AK2964=1,SUMPRODUCT(--($AO$2:$AO$7001&lt;$AO2964))+1,"")</f>
        <v/>
      </c>
      <c r="AM2964">
        <f>IF($D2964="","",IF(OR($R2964=TRUE(),$R2964="TRUE"),1,0))</f>
        <v/>
      </c>
      <c r="AN2964">
        <f>IF($D2964="","",IF($X2964="Yes",1,0))</f>
        <v/>
      </c>
      <c r="AO2964">
        <f>IF($AK2964=1,IFERROR(IF(VALUE($D2964)&lt;100000000,VALUE($D2964),1000000000),IFERROR(IF(VALUE(MID($D2964,2,20))&lt;100000000,VALUE(MID($D2964,2,20)),1000000000),1000000000))+ROW()/100000,"")</f>
        <v/>
      </c>
    </row>
    <row r="2965">
      <c r="F2965" s="14" t="n"/>
      <c r="N2965" s="8">
        <f>IF($D2965="","",M2965*V2965/100)</f>
        <v/>
      </c>
      <c r="O2965" s="8" t="n"/>
      <c r="U2965" s="8" t="n"/>
      <c r="V2965" s="8" t="n"/>
      <c r="Y2965">
        <f>IF($D2965="","",IF($AN2965=1,0,IF($AM2965=1,Settings!$C$6,Settings!$C$7))*100)</f>
        <v/>
      </c>
      <c r="Z2965" s="8">
        <f>IF($D2965="","",V2965*Y2965/100)</f>
        <v/>
      </c>
      <c r="AA2965" s="8">
        <f>IF($D2965="","",V2965-Z2965)</f>
        <v/>
      </c>
      <c r="AB2965" s="8">
        <f>IF($D2965="","",AA2965-N2965)</f>
        <v/>
      </c>
      <c r="AF2965" s="8" t="n"/>
      <c r="AI2965" s="14" t="n"/>
      <c r="AK2965">
        <f>IF($D2965="","",IF(COUNTIF($D$2:$D2965,$D2965)=1,1,0))</f>
        <v/>
      </c>
      <c r="AL2965">
        <f>IF($AK2965=1,SUMPRODUCT(--($AO$2:$AO$7001&lt;$AO2965))+1,"")</f>
        <v/>
      </c>
      <c r="AM2965">
        <f>IF($D2965="","",IF(OR($R2965=TRUE(),$R2965="TRUE"),1,0))</f>
        <v/>
      </c>
      <c r="AN2965">
        <f>IF($D2965="","",IF($X2965="Yes",1,0))</f>
        <v/>
      </c>
      <c r="AO2965">
        <f>IF($AK2965=1,IFERROR(IF(VALUE($D2965)&lt;100000000,VALUE($D2965),1000000000),IFERROR(IF(VALUE(MID($D2965,2,20))&lt;100000000,VALUE(MID($D2965,2,20)),1000000000),1000000000))+ROW()/100000,"")</f>
        <v/>
      </c>
    </row>
    <row r="2966">
      <c r="F2966" s="14" t="n"/>
      <c r="N2966" s="8">
        <f>IF($D2966="","",M2966*V2966/100)</f>
        <v/>
      </c>
      <c r="O2966" s="8" t="n"/>
      <c r="U2966" s="8" t="n"/>
      <c r="V2966" s="8" t="n"/>
      <c r="Y2966">
        <f>IF($D2966="","",IF($AN2966=1,0,IF($AM2966=1,Settings!$C$6,Settings!$C$7))*100)</f>
        <v/>
      </c>
      <c r="Z2966" s="8">
        <f>IF($D2966="","",V2966*Y2966/100)</f>
        <v/>
      </c>
      <c r="AA2966" s="8">
        <f>IF($D2966="","",V2966-Z2966)</f>
        <v/>
      </c>
      <c r="AB2966" s="8">
        <f>IF($D2966="","",AA2966-N2966)</f>
        <v/>
      </c>
      <c r="AF2966" s="8" t="n"/>
      <c r="AI2966" s="14" t="n"/>
      <c r="AK2966">
        <f>IF($D2966="","",IF(COUNTIF($D$2:$D2966,$D2966)=1,1,0))</f>
        <v/>
      </c>
      <c r="AL2966">
        <f>IF($AK2966=1,SUMPRODUCT(--($AO$2:$AO$7001&lt;$AO2966))+1,"")</f>
        <v/>
      </c>
      <c r="AM2966">
        <f>IF($D2966="","",IF(OR($R2966=TRUE(),$R2966="TRUE"),1,0))</f>
        <v/>
      </c>
      <c r="AN2966">
        <f>IF($D2966="","",IF($X2966="Yes",1,0))</f>
        <v/>
      </c>
      <c r="AO2966">
        <f>IF($AK2966=1,IFERROR(IF(VALUE($D2966)&lt;100000000,VALUE($D2966),1000000000),IFERROR(IF(VALUE(MID($D2966,2,20))&lt;100000000,VALUE(MID($D2966,2,20)),1000000000),1000000000))+ROW()/100000,"")</f>
        <v/>
      </c>
    </row>
    <row r="2967">
      <c r="F2967" s="14" t="n"/>
      <c r="N2967" s="8">
        <f>IF($D2967="","",M2967*V2967/100)</f>
        <v/>
      </c>
      <c r="O2967" s="8" t="n"/>
      <c r="U2967" s="8" t="n"/>
      <c r="V2967" s="8" t="n"/>
      <c r="Y2967">
        <f>IF($D2967="","",IF($AN2967=1,0,IF($AM2967=1,Settings!$C$6,Settings!$C$7))*100)</f>
        <v/>
      </c>
      <c r="Z2967" s="8">
        <f>IF($D2967="","",V2967*Y2967/100)</f>
        <v/>
      </c>
      <c r="AA2967" s="8">
        <f>IF($D2967="","",V2967-Z2967)</f>
        <v/>
      </c>
      <c r="AB2967" s="8">
        <f>IF($D2967="","",AA2967-N2967)</f>
        <v/>
      </c>
      <c r="AF2967" s="8" t="n"/>
      <c r="AI2967" s="14" t="n"/>
      <c r="AK2967">
        <f>IF($D2967="","",IF(COUNTIF($D$2:$D2967,$D2967)=1,1,0))</f>
        <v/>
      </c>
      <c r="AL2967">
        <f>IF($AK2967=1,SUMPRODUCT(--($AO$2:$AO$7001&lt;$AO2967))+1,"")</f>
        <v/>
      </c>
      <c r="AM2967">
        <f>IF($D2967="","",IF(OR($R2967=TRUE(),$R2967="TRUE"),1,0))</f>
        <v/>
      </c>
      <c r="AN2967">
        <f>IF($D2967="","",IF($X2967="Yes",1,0))</f>
        <v/>
      </c>
      <c r="AO2967">
        <f>IF($AK2967=1,IFERROR(IF(VALUE($D2967)&lt;100000000,VALUE($D2967),1000000000),IFERROR(IF(VALUE(MID($D2967,2,20))&lt;100000000,VALUE(MID($D2967,2,20)),1000000000),1000000000))+ROW()/100000,"")</f>
        <v/>
      </c>
    </row>
    <row r="2968">
      <c r="F2968" s="14" t="n"/>
      <c r="N2968" s="8">
        <f>IF($D2968="","",M2968*V2968/100)</f>
        <v/>
      </c>
      <c r="O2968" s="8" t="n"/>
      <c r="U2968" s="8" t="n"/>
      <c r="V2968" s="8" t="n"/>
      <c r="Y2968">
        <f>IF($D2968="","",IF($AN2968=1,0,IF($AM2968=1,Settings!$C$6,Settings!$C$7))*100)</f>
        <v/>
      </c>
      <c r="Z2968" s="8">
        <f>IF($D2968="","",V2968*Y2968/100)</f>
        <v/>
      </c>
      <c r="AA2968" s="8">
        <f>IF($D2968="","",V2968-Z2968)</f>
        <v/>
      </c>
      <c r="AB2968" s="8">
        <f>IF($D2968="","",AA2968-N2968)</f>
        <v/>
      </c>
      <c r="AF2968" s="8" t="n"/>
      <c r="AI2968" s="14" t="n"/>
      <c r="AK2968">
        <f>IF($D2968="","",IF(COUNTIF($D$2:$D2968,$D2968)=1,1,0))</f>
        <v/>
      </c>
      <c r="AL2968">
        <f>IF($AK2968=1,SUMPRODUCT(--($AO$2:$AO$7001&lt;$AO2968))+1,"")</f>
        <v/>
      </c>
      <c r="AM2968">
        <f>IF($D2968="","",IF(OR($R2968=TRUE(),$R2968="TRUE"),1,0))</f>
        <v/>
      </c>
      <c r="AN2968">
        <f>IF($D2968="","",IF($X2968="Yes",1,0))</f>
        <v/>
      </c>
      <c r="AO2968">
        <f>IF($AK2968=1,IFERROR(IF(VALUE($D2968)&lt;100000000,VALUE($D2968),1000000000),IFERROR(IF(VALUE(MID($D2968,2,20))&lt;100000000,VALUE(MID($D2968,2,20)),1000000000),1000000000))+ROW()/100000,"")</f>
        <v/>
      </c>
    </row>
    <row r="2969">
      <c r="F2969" s="14" t="n"/>
      <c r="N2969" s="8">
        <f>IF($D2969="","",M2969*V2969/100)</f>
        <v/>
      </c>
      <c r="O2969" s="8" t="n"/>
      <c r="U2969" s="8" t="n"/>
      <c r="V2969" s="8" t="n"/>
      <c r="Y2969">
        <f>IF($D2969="","",IF($AN2969=1,0,IF($AM2969=1,Settings!$C$6,Settings!$C$7))*100)</f>
        <v/>
      </c>
      <c r="Z2969" s="8">
        <f>IF($D2969="","",V2969*Y2969/100)</f>
        <v/>
      </c>
      <c r="AA2969" s="8">
        <f>IF($D2969="","",V2969-Z2969)</f>
        <v/>
      </c>
      <c r="AB2969" s="8">
        <f>IF($D2969="","",AA2969-N2969)</f>
        <v/>
      </c>
      <c r="AF2969" s="8" t="n"/>
      <c r="AI2969" s="14" t="n"/>
      <c r="AK2969">
        <f>IF($D2969="","",IF(COUNTIF($D$2:$D2969,$D2969)=1,1,0))</f>
        <v/>
      </c>
      <c r="AL2969">
        <f>IF($AK2969=1,SUMPRODUCT(--($AO$2:$AO$7001&lt;$AO2969))+1,"")</f>
        <v/>
      </c>
      <c r="AM2969">
        <f>IF($D2969="","",IF(OR($R2969=TRUE(),$R2969="TRUE"),1,0))</f>
        <v/>
      </c>
      <c r="AN2969">
        <f>IF($D2969="","",IF($X2969="Yes",1,0))</f>
        <v/>
      </c>
      <c r="AO2969">
        <f>IF($AK2969=1,IFERROR(IF(VALUE($D2969)&lt;100000000,VALUE($D2969),1000000000),IFERROR(IF(VALUE(MID($D2969,2,20))&lt;100000000,VALUE(MID($D2969,2,20)),1000000000),1000000000))+ROW()/100000,"")</f>
        <v/>
      </c>
    </row>
    <row r="2970">
      <c r="F2970" s="14" t="n"/>
      <c r="N2970" s="8">
        <f>IF($D2970="","",M2970*V2970/100)</f>
        <v/>
      </c>
      <c r="O2970" s="8" t="n"/>
      <c r="U2970" s="8" t="n"/>
      <c r="V2970" s="8" t="n"/>
      <c r="Y2970">
        <f>IF($D2970="","",IF($AN2970=1,0,IF($AM2970=1,Settings!$C$6,Settings!$C$7))*100)</f>
        <v/>
      </c>
      <c r="Z2970" s="8">
        <f>IF($D2970="","",V2970*Y2970/100)</f>
        <v/>
      </c>
      <c r="AA2970" s="8">
        <f>IF($D2970="","",V2970-Z2970)</f>
        <v/>
      </c>
      <c r="AB2970" s="8">
        <f>IF($D2970="","",AA2970-N2970)</f>
        <v/>
      </c>
      <c r="AF2970" s="8" t="n"/>
      <c r="AI2970" s="14" t="n"/>
      <c r="AK2970">
        <f>IF($D2970="","",IF(COUNTIF($D$2:$D2970,$D2970)=1,1,0))</f>
        <v/>
      </c>
      <c r="AL2970">
        <f>IF($AK2970=1,SUMPRODUCT(--($AO$2:$AO$7001&lt;$AO2970))+1,"")</f>
        <v/>
      </c>
      <c r="AM2970">
        <f>IF($D2970="","",IF(OR($R2970=TRUE(),$R2970="TRUE"),1,0))</f>
        <v/>
      </c>
      <c r="AN2970">
        <f>IF($D2970="","",IF($X2970="Yes",1,0))</f>
        <v/>
      </c>
      <c r="AO2970">
        <f>IF($AK2970=1,IFERROR(IF(VALUE($D2970)&lt;100000000,VALUE($D2970),1000000000),IFERROR(IF(VALUE(MID($D2970,2,20))&lt;100000000,VALUE(MID($D2970,2,20)),1000000000),1000000000))+ROW()/100000,"")</f>
        <v/>
      </c>
    </row>
    <row r="2971">
      <c r="F2971" s="14" t="n"/>
      <c r="N2971" s="8">
        <f>IF($D2971="","",M2971*V2971/100)</f>
        <v/>
      </c>
      <c r="O2971" s="8" t="n"/>
      <c r="U2971" s="8" t="n"/>
      <c r="V2971" s="8" t="n"/>
      <c r="Y2971">
        <f>IF($D2971="","",IF($AN2971=1,0,IF($AM2971=1,Settings!$C$6,Settings!$C$7))*100)</f>
        <v/>
      </c>
      <c r="Z2971" s="8">
        <f>IF($D2971="","",V2971*Y2971/100)</f>
        <v/>
      </c>
      <c r="AA2971" s="8">
        <f>IF($D2971="","",V2971-Z2971)</f>
        <v/>
      </c>
      <c r="AB2971" s="8">
        <f>IF($D2971="","",AA2971-N2971)</f>
        <v/>
      </c>
      <c r="AF2971" s="8" t="n"/>
      <c r="AI2971" s="14" t="n"/>
      <c r="AK2971">
        <f>IF($D2971="","",IF(COUNTIF($D$2:$D2971,$D2971)=1,1,0))</f>
        <v/>
      </c>
      <c r="AL2971">
        <f>IF($AK2971=1,SUMPRODUCT(--($AO$2:$AO$7001&lt;$AO2971))+1,"")</f>
        <v/>
      </c>
      <c r="AM2971">
        <f>IF($D2971="","",IF(OR($R2971=TRUE(),$R2971="TRUE"),1,0))</f>
        <v/>
      </c>
      <c r="AN2971">
        <f>IF($D2971="","",IF($X2971="Yes",1,0))</f>
        <v/>
      </c>
      <c r="AO2971">
        <f>IF($AK2971=1,IFERROR(IF(VALUE($D2971)&lt;100000000,VALUE($D2971),1000000000),IFERROR(IF(VALUE(MID($D2971,2,20))&lt;100000000,VALUE(MID($D2971,2,20)),1000000000),1000000000))+ROW()/100000,"")</f>
        <v/>
      </c>
    </row>
    <row r="2972">
      <c r="F2972" s="14" t="n"/>
      <c r="N2972" s="8">
        <f>IF($D2972="","",M2972*V2972/100)</f>
        <v/>
      </c>
      <c r="O2972" s="8" t="n"/>
      <c r="U2972" s="8" t="n"/>
      <c r="V2972" s="8" t="n"/>
      <c r="Y2972">
        <f>IF($D2972="","",IF($AN2972=1,0,IF($AM2972=1,Settings!$C$6,Settings!$C$7))*100)</f>
        <v/>
      </c>
      <c r="Z2972" s="8">
        <f>IF($D2972="","",V2972*Y2972/100)</f>
        <v/>
      </c>
      <c r="AA2972" s="8">
        <f>IF($D2972="","",V2972-Z2972)</f>
        <v/>
      </c>
      <c r="AB2972" s="8">
        <f>IF($D2972="","",AA2972-N2972)</f>
        <v/>
      </c>
      <c r="AF2972" s="8" t="n"/>
      <c r="AI2972" s="14" t="n"/>
      <c r="AK2972">
        <f>IF($D2972="","",IF(COUNTIF($D$2:$D2972,$D2972)=1,1,0))</f>
        <v/>
      </c>
      <c r="AL2972">
        <f>IF($AK2972=1,SUMPRODUCT(--($AO$2:$AO$7001&lt;$AO2972))+1,"")</f>
        <v/>
      </c>
      <c r="AM2972">
        <f>IF($D2972="","",IF(OR($R2972=TRUE(),$R2972="TRUE"),1,0))</f>
        <v/>
      </c>
      <c r="AN2972">
        <f>IF($D2972="","",IF($X2972="Yes",1,0))</f>
        <v/>
      </c>
      <c r="AO2972">
        <f>IF($AK2972=1,IFERROR(IF(VALUE($D2972)&lt;100000000,VALUE($D2972),1000000000),IFERROR(IF(VALUE(MID($D2972,2,20))&lt;100000000,VALUE(MID($D2972,2,20)),1000000000),1000000000))+ROW()/100000,"")</f>
        <v/>
      </c>
    </row>
    <row r="2973">
      <c r="F2973" s="14" t="n"/>
      <c r="N2973" s="8">
        <f>IF($D2973="","",M2973*V2973/100)</f>
        <v/>
      </c>
      <c r="O2973" s="8" t="n"/>
      <c r="U2973" s="8" t="n"/>
      <c r="V2973" s="8" t="n"/>
      <c r="Y2973">
        <f>IF($D2973="","",IF($AN2973=1,0,IF($AM2973=1,Settings!$C$6,Settings!$C$7))*100)</f>
        <v/>
      </c>
      <c r="Z2973" s="8">
        <f>IF($D2973="","",V2973*Y2973/100)</f>
        <v/>
      </c>
      <c r="AA2973" s="8">
        <f>IF($D2973="","",V2973-Z2973)</f>
        <v/>
      </c>
      <c r="AB2973" s="8">
        <f>IF($D2973="","",AA2973-N2973)</f>
        <v/>
      </c>
      <c r="AF2973" s="8" t="n"/>
      <c r="AI2973" s="14" t="n"/>
      <c r="AK2973">
        <f>IF($D2973="","",IF(COUNTIF($D$2:$D2973,$D2973)=1,1,0))</f>
        <v/>
      </c>
      <c r="AL2973">
        <f>IF($AK2973=1,SUMPRODUCT(--($AO$2:$AO$7001&lt;$AO2973))+1,"")</f>
        <v/>
      </c>
      <c r="AM2973">
        <f>IF($D2973="","",IF(OR($R2973=TRUE(),$R2973="TRUE"),1,0))</f>
        <v/>
      </c>
      <c r="AN2973">
        <f>IF($D2973="","",IF($X2973="Yes",1,0))</f>
        <v/>
      </c>
      <c r="AO2973">
        <f>IF($AK2973=1,IFERROR(IF(VALUE($D2973)&lt;100000000,VALUE($D2973),1000000000),IFERROR(IF(VALUE(MID($D2973,2,20))&lt;100000000,VALUE(MID($D2973,2,20)),1000000000),1000000000))+ROW()/100000,"")</f>
        <v/>
      </c>
    </row>
    <row r="2974">
      <c r="F2974" s="14" t="n"/>
      <c r="N2974" s="8">
        <f>IF($D2974="","",M2974*V2974/100)</f>
        <v/>
      </c>
      <c r="O2974" s="8" t="n"/>
      <c r="U2974" s="8" t="n"/>
      <c r="V2974" s="8" t="n"/>
      <c r="Y2974">
        <f>IF($D2974="","",IF($AN2974=1,0,IF($AM2974=1,Settings!$C$6,Settings!$C$7))*100)</f>
        <v/>
      </c>
      <c r="Z2974" s="8">
        <f>IF($D2974="","",V2974*Y2974/100)</f>
        <v/>
      </c>
      <c r="AA2974" s="8">
        <f>IF($D2974="","",V2974-Z2974)</f>
        <v/>
      </c>
      <c r="AB2974" s="8">
        <f>IF($D2974="","",AA2974-N2974)</f>
        <v/>
      </c>
      <c r="AF2974" s="8" t="n"/>
      <c r="AI2974" s="14" t="n"/>
      <c r="AK2974">
        <f>IF($D2974="","",IF(COUNTIF($D$2:$D2974,$D2974)=1,1,0))</f>
        <v/>
      </c>
      <c r="AL2974">
        <f>IF($AK2974=1,SUMPRODUCT(--($AO$2:$AO$7001&lt;$AO2974))+1,"")</f>
        <v/>
      </c>
      <c r="AM2974">
        <f>IF($D2974="","",IF(OR($R2974=TRUE(),$R2974="TRUE"),1,0))</f>
        <v/>
      </c>
      <c r="AN2974">
        <f>IF($D2974="","",IF($X2974="Yes",1,0))</f>
        <v/>
      </c>
      <c r="AO2974">
        <f>IF($AK2974=1,IFERROR(IF(VALUE($D2974)&lt;100000000,VALUE($D2974),1000000000),IFERROR(IF(VALUE(MID($D2974,2,20))&lt;100000000,VALUE(MID($D2974,2,20)),1000000000),1000000000))+ROW()/100000,"")</f>
        <v/>
      </c>
    </row>
    <row r="2975">
      <c r="F2975" s="14" t="n"/>
      <c r="N2975" s="8">
        <f>IF($D2975="","",M2975*V2975/100)</f>
        <v/>
      </c>
      <c r="O2975" s="8" t="n"/>
      <c r="U2975" s="8" t="n"/>
      <c r="V2975" s="8" t="n"/>
      <c r="Y2975">
        <f>IF($D2975="","",IF($AN2975=1,0,IF($AM2975=1,Settings!$C$6,Settings!$C$7))*100)</f>
        <v/>
      </c>
      <c r="Z2975" s="8">
        <f>IF($D2975="","",V2975*Y2975/100)</f>
        <v/>
      </c>
      <c r="AA2975" s="8">
        <f>IF($D2975="","",V2975-Z2975)</f>
        <v/>
      </c>
      <c r="AB2975" s="8">
        <f>IF($D2975="","",AA2975-N2975)</f>
        <v/>
      </c>
      <c r="AF2975" s="8" t="n"/>
      <c r="AI2975" s="14" t="n"/>
      <c r="AK2975">
        <f>IF($D2975="","",IF(COUNTIF($D$2:$D2975,$D2975)=1,1,0))</f>
        <v/>
      </c>
      <c r="AL2975">
        <f>IF($AK2975=1,SUMPRODUCT(--($AO$2:$AO$7001&lt;$AO2975))+1,"")</f>
        <v/>
      </c>
      <c r="AM2975">
        <f>IF($D2975="","",IF(OR($R2975=TRUE(),$R2975="TRUE"),1,0))</f>
        <v/>
      </c>
      <c r="AN2975">
        <f>IF($D2975="","",IF($X2975="Yes",1,0))</f>
        <v/>
      </c>
      <c r="AO2975">
        <f>IF($AK2975=1,IFERROR(IF(VALUE($D2975)&lt;100000000,VALUE($D2975),1000000000),IFERROR(IF(VALUE(MID($D2975,2,20))&lt;100000000,VALUE(MID($D2975,2,20)),1000000000),1000000000))+ROW()/100000,"")</f>
        <v/>
      </c>
    </row>
    <row r="2976">
      <c r="F2976" s="14" t="n"/>
      <c r="N2976" s="8">
        <f>IF($D2976="","",M2976*V2976/100)</f>
        <v/>
      </c>
      <c r="O2976" s="8" t="n"/>
      <c r="U2976" s="8" t="n"/>
      <c r="V2976" s="8" t="n"/>
      <c r="Y2976">
        <f>IF($D2976="","",IF($AN2976=1,0,IF($AM2976=1,Settings!$C$6,Settings!$C$7))*100)</f>
        <v/>
      </c>
      <c r="Z2976" s="8">
        <f>IF($D2976="","",V2976*Y2976/100)</f>
        <v/>
      </c>
      <c r="AA2976" s="8">
        <f>IF($D2976="","",V2976-Z2976)</f>
        <v/>
      </c>
      <c r="AB2976" s="8">
        <f>IF($D2976="","",AA2976-N2976)</f>
        <v/>
      </c>
      <c r="AF2976" s="8" t="n"/>
      <c r="AI2976" s="14" t="n"/>
      <c r="AK2976">
        <f>IF($D2976="","",IF(COUNTIF($D$2:$D2976,$D2976)=1,1,0))</f>
        <v/>
      </c>
      <c r="AL2976">
        <f>IF($AK2976=1,SUMPRODUCT(--($AO$2:$AO$7001&lt;$AO2976))+1,"")</f>
        <v/>
      </c>
      <c r="AM2976">
        <f>IF($D2976="","",IF(OR($R2976=TRUE(),$R2976="TRUE"),1,0))</f>
        <v/>
      </c>
      <c r="AN2976">
        <f>IF($D2976="","",IF($X2976="Yes",1,0))</f>
        <v/>
      </c>
      <c r="AO2976">
        <f>IF($AK2976=1,IFERROR(IF(VALUE($D2976)&lt;100000000,VALUE($D2976),1000000000),IFERROR(IF(VALUE(MID($D2976,2,20))&lt;100000000,VALUE(MID($D2976,2,20)),1000000000),1000000000))+ROW()/100000,"")</f>
        <v/>
      </c>
    </row>
    <row r="2977">
      <c r="F2977" s="14" t="n"/>
      <c r="N2977" s="8">
        <f>IF($D2977="","",M2977*V2977/100)</f>
        <v/>
      </c>
      <c r="O2977" s="8" t="n"/>
      <c r="U2977" s="8" t="n"/>
      <c r="V2977" s="8" t="n"/>
      <c r="Y2977">
        <f>IF($D2977="","",IF($AN2977=1,0,IF($AM2977=1,Settings!$C$6,Settings!$C$7))*100)</f>
        <v/>
      </c>
      <c r="Z2977" s="8">
        <f>IF($D2977="","",V2977*Y2977/100)</f>
        <v/>
      </c>
      <c r="AA2977" s="8">
        <f>IF($D2977="","",V2977-Z2977)</f>
        <v/>
      </c>
      <c r="AB2977" s="8">
        <f>IF($D2977="","",AA2977-N2977)</f>
        <v/>
      </c>
      <c r="AF2977" s="8" t="n"/>
      <c r="AI2977" s="14" t="n"/>
      <c r="AK2977">
        <f>IF($D2977="","",IF(COUNTIF($D$2:$D2977,$D2977)=1,1,0))</f>
        <v/>
      </c>
      <c r="AL2977">
        <f>IF($AK2977=1,SUMPRODUCT(--($AO$2:$AO$7001&lt;$AO2977))+1,"")</f>
        <v/>
      </c>
      <c r="AM2977">
        <f>IF($D2977="","",IF(OR($R2977=TRUE(),$R2977="TRUE"),1,0))</f>
        <v/>
      </c>
      <c r="AN2977">
        <f>IF($D2977="","",IF($X2977="Yes",1,0))</f>
        <v/>
      </c>
      <c r="AO2977">
        <f>IF($AK2977=1,IFERROR(IF(VALUE($D2977)&lt;100000000,VALUE($D2977),1000000000),IFERROR(IF(VALUE(MID($D2977,2,20))&lt;100000000,VALUE(MID($D2977,2,20)),1000000000),1000000000))+ROW()/100000,"")</f>
        <v/>
      </c>
    </row>
    <row r="2978">
      <c r="F2978" s="14" t="n"/>
      <c r="N2978" s="8">
        <f>IF($D2978="","",M2978*V2978/100)</f>
        <v/>
      </c>
      <c r="O2978" s="8" t="n"/>
      <c r="U2978" s="8" t="n"/>
      <c r="V2978" s="8" t="n"/>
      <c r="Y2978">
        <f>IF($D2978="","",IF($AN2978=1,0,IF($AM2978=1,Settings!$C$6,Settings!$C$7))*100)</f>
        <v/>
      </c>
      <c r="Z2978" s="8">
        <f>IF($D2978="","",V2978*Y2978/100)</f>
        <v/>
      </c>
      <c r="AA2978" s="8">
        <f>IF($D2978="","",V2978-Z2978)</f>
        <v/>
      </c>
      <c r="AB2978" s="8">
        <f>IF($D2978="","",AA2978-N2978)</f>
        <v/>
      </c>
      <c r="AF2978" s="8" t="n"/>
      <c r="AI2978" s="14" t="n"/>
      <c r="AK2978">
        <f>IF($D2978="","",IF(COUNTIF($D$2:$D2978,$D2978)=1,1,0))</f>
        <v/>
      </c>
      <c r="AL2978">
        <f>IF($AK2978=1,SUMPRODUCT(--($AO$2:$AO$7001&lt;$AO2978))+1,"")</f>
        <v/>
      </c>
      <c r="AM2978">
        <f>IF($D2978="","",IF(OR($R2978=TRUE(),$R2978="TRUE"),1,0))</f>
        <v/>
      </c>
      <c r="AN2978">
        <f>IF($D2978="","",IF($X2978="Yes",1,0))</f>
        <v/>
      </c>
      <c r="AO2978">
        <f>IF($AK2978=1,IFERROR(IF(VALUE($D2978)&lt;100000000,VALUE($D2978),1000000000),IFERROR(IF(VALUE(MID($D2978,2,20))&lt;100000000,VALUE(MID($D2978,2,20)),1000000000),1000000000))+ROW()/100000,"")</f>
        <v/>
      </c>
    </row>
    <row r="2979">
      <c r="F2979" s="14" t="n"/>
      <c r="N2979" s="8">
        <f>IF($D2979="","",M2979*V2979/100)</f>
        <v/>
      </c>
      <c r="O2979" s="8" t="n"/>
      <c r="U2979" s="8" t="n"/>
      <c r="V2979" s="8" t="n"/>
      <c r="Y2979">
        <f>IF($D2979="","",IF($AN2979=1,0,IF($AM2979=1,Settings!$C$6,Settings!$C$7))*100)</f>
        <v/>
      </c>
      <c r="Z2979" s="8">
        <f>IF($D2979="","",V2979*Y2979/100)</f>
        <v/>
      </c>
      <c r="AA2979" s="8">
        <f>IF($D2979="","",V2979-Z2979)</f>
        <v/>
      </c>
      <c r="AB2979" s="8">
        <f>IF($D2979="","",AA2979-N2979)</f>
        <v/>
      </c>
      <c r="AF2979" s="8" t="n"/>
      <c r="AI2979" s="14" t="n"/>
      <c r="AK2979">
        <f>IF($D2979="","",IF(COUNTIF($D$2:$D2979,$D2979)=1,1,0))</f>
        <v/>
      </c>
      <c r="AL2979">
        <f>IF($AK2979=1,SUMPRODUCT(--($AO$2:$AO$7001&lt;$AO2979))+1,"")</f>
        <v/>
      </c>
      <c r="AM2979">
        <f>IF($D2979="","",IF(OR($R2979=TRUE(),$R2979="TRUE"),1,0))</f>
        <v/>
      </c>
      <c r="AN2979">
        <f>IF($D2979="","",IF($X2979="Yes",1,0))</f>
        <v/>
      </c>
      <c r="AO2979">
        <f>IF($AK2979=1,IFERROR(IF(VALUE($D2979)&lt;100000000,VALUE($D2979),1000000000),IFERROR(IF(VALUE(MID($D2979,2,20))&lt;100000000,VALUE(MID($D2979,2,20)),1000000000),1000000000))+ROW()/100000,"")</f>
        <v/>
      </c>
    </row>
    <row r="2980">
      <c r="F2980" s="14" t="n"/>
      <c r="N2980" s="8">
        <f>IF($D2980="","",M2980*V2980/100)</f>
        <v/>
      </c>
      <c r="O2980" s="8" t="n"/>
      <c r="U2980" s="8" t="n"/>
      <c r="V2980" s="8" t="n"/>
      <c r="Y2980">
        <f>IF($D2980="","",IF($AN2980=1,0,IF($AM2980=1,Settings!$C$6,Settings!$C$7))*100)</f>
        <v/>
      </c>
      <c r="Z2980" s="8">
        <f>IF($D2980="","",V2980*Y2980/100)</f>
        <v/>
      </c>
      <c r="AA2980" s="8">
        <f>IF($D2980="","",V2980-Z2980)</f>
        <v/>
      </c>
      <c r="AB2980" s="8">
        <f>IF($D2980="","",AA2980-N2980)</f>
        <v/>
      </c>
      <c r="AF2980" s="8" t="n"/>
      <c r="AI2980" s="14" t="n"/>
      <c r="AK2980">
        <f>IF($D2980="","",IF(COUNTIF($D$2:$D2980,$D2980)=1,1,0))</f>
        <v/>
      </c>
      <c r="AL2980">
        <f>IF($AK2980=1,SUMPRODUCT(--($AO$2:$AO$7001&lt;$AO2980))+1,"")</f>
        <v/>
      </c>
      <c r="AM2980">
        <f>IF($D2980="","",IF(OR($R2980=TRUE(),$R2980="TRUE"),1,0))</f>
        <v/>
      </c>
      <c r="AN2980">
        <f>IF($D2980="","",IF($X2980="Yes",1,0))</f>
        <v/>
      </c>
      <c r="AO2980">
        <f>IF($AK2980=1,IFERROR(IF(VALUE($D2980)&lt;100000000,VALUE($D2980),1000000000),IFERROR(IF(VALUE(MID($D2980,2,20))&lt;100000000,VALUE(MID($D2980,2,20)),1000000000),1000000000))+ROW()/100000,"")</f>
        <v/>
      </c>
    </row>
    <row r="2981">
      <c r="F2981" s="14" t="n"/>
      <c r="N2981" s="8">
        <f>IF($D2981="","",M2981*V2981/100)</f>
        <v/>
      </c>
      <c r="O2981" s="8" t="n"/>
      <c r="U2981" s="8" t="n"/>
      <c r="V2981" s="8" t="n"/>
      <c r="Y2981">
        <f>IF($D2981="","",IF($AN2981=1,0,IF($AM2981=1,Settings!$C$6,Settings!$C$7))*100)</f>
        <v/>
      </c>
      <c r="Z2981" s="8">
        <f>IF($D2981="","",V2981*Y2981/100)</f>
        <v/>
      </c>
      <c r="AA2981" s="8">
        <f>IF($D2981="","",V2981-Z2981)</f>
        <v/>
      </c>
      <c r="AB2981" s="8">
        <f>IF($D2981="","",AA2981-N2981)</f>
        <v/>
      </c>
      <c r="AF2981" s="8" t="n"/>
      <c r="AI2981" s="14" t="n"/>
      <c r="AK2981">
        <f>IF($D2981="","",IF(COUNTIF($D$2:$D2981,$D2981)=1,1,0))</f>
        <v/>
      </c>
      <c r="AL2981">
        <f>IF($AK2981=1,SUMPRODUCT(--($AO$2:$AO$7001&lt;$AO2981))+1,"")</f>
        <v/>
      </c>
      <c r="AM2981">
        <f>IF($D2981="","",IF(OR($R2981=TRUE(),$R2981="TRUE"),1,0))</f>
        <v/>
      </c>
      <c r="AN2981">
        <f>IF($D2981="","",IF($X2981="Yes",1,0))</f>
        <v/>
      </c>
      <c r="AO2981">
        <f>IF($AK2981=1,IFERROR(IF(VALUE($D2981)&lt;100000000,VALUE($D2981),1000000000),IFERROR(IF(VALUE(MID($D2981,2,20))&lt;100000000,VALUE(MID($D2981,2,20)),1000000000),1000000000))+ROW()/100000,"")</f>
        <v/>
      </c>
    </row>
    <row r="2982">
      <c r="F2982" s="14" t="n"/>
      <c r="N2982" s="8">
        <f>IF($D2982="","",M2982*V2982/100)</f>
        <v/>
      </c>
      <c r="O2982" s="8" t="n"/>
      <c r="U2982" s="8" t="n"/>
      <c r="V2982" s="8" t="n"/>
      <c r="Y2982">
        <f>IF($D2982="","",IF($AN2982=1,0,IF($AM2982=1,Settings!$C$6,Settings!$C$7))*100)</f>
        <v/>
      </c>
      <c r="Z2982" s="8">
        <f>IF($D2982="","",V2982*Y2982/100)</f>
        <v/>
      </c>
      <c r="AA2982" s="8">
        <f>IF($D2982="","",V2982-Z2982)</f>
        <v/>
      </c>
      <c r="AB2982" s="8">
        <f>IF($D2982="","",AA2982-N2982)</f>
        <v/>
      </c>
      <c r="AF2982" s="8" t="n"/>
      <c r="AI2982" s="14" t="n"/>
      <c r="AK2982">
        <f>IF($D2982="","",IF(COUNTIF($D$2:$D2982,$D2982)=1,1,0))</f>
        <v/>
      </c>
      <c r="AL2982">
        <f>IF($AK2982=1,SUMPRODUCT(--($AO$2:$AO$7001&lt;$AO2982))+1,"")</f>
        <v/>
      </c>
      <c r="AM2982">
        <f>IF($D2982="","",IF(OR($R2982=TRUE(),$R2982="TRUE"),1,0))</f>
        <v/>
      </c>
      <c r="AN2982">
        <f>IF($D2982="","",IF($X2982="Yes",1,0))</f>
        <v/>
      </c>
      <c r="AO2982">
        <f>IF($AK2982=1,IFERROR(IF(VALUE($D2982)&lt;100000000,VALUE($D2982),1000000000),IFERROR(IF(VALUE(MID($D2982,2,20))&lt;100000000,VALUE(MID($D2982,2,20)),1000000000),1000000000))+ROW()/100000,"")</f>
        <v/>
      </c>
    </row>
    <row r="2983">
      <c r="F2983" s="14" t="n"/>
      <c r="N2983" s="8">
        <f>IF($D2983="","",M2983*V2983/100)</f>
        <v/>
      </c>
      <c r="O2983" s="8" t="n"/>
      <c r="U2983" s="8" t="n"/>
      <c r="V2983" s="8" t="n"/>
      <c r="Y2983">
        <f>IF($D2983="","",IF($AN2983=1,0,IF($AM2983=1,Settings!$C$6,Settings!$C$7))*100)</f>
        <v/>
      </c>
      <c r="Z2983" s="8">
        <f>IF($D2983="","",V2983*Y2983/100)</f>
        <v/>
      </c>
      <c r="AA2983" s="8">
        <f>IF($D2983="","",V2983-Z2983)</f>
        <v/>
      </c>
      <c r="AB2983" s="8">
        <f>IF($D2983="","",AA2983-N2983)</f>
        <v/>
      </c>
      <c r="AF2983" s="8" t="n"/>
      <c r="AI2983" s="14" t="n"/>
      <c r="AK2983">
        <f>IF($D2983="","",IF(COUNTIF($D$2:$D2983,$D2983)=1,1,0))</f>
        <v/>
      </c>
      <c r="AL2983">
        <f>IF($AK2983=1,SUMPRODUCT(--($AO$2:$AO$7001&lt;$AO2983))+1,"")</f>
        <v/>
      </c>
      <c r="AM2983">
        <f>IF($D2983="","",IF(OR($R2983=TRUE(),$R2983="TRUE"),1,0))</f>
        <v/>
      </c>
      <c r="AN2983">
        <f>IF($D2983="","",IF($X2983="Yes",1,0))</f>
        <v/>
      </c>
      <c r="AO2983">
        <f>IF($AK2983=1,IFERROR(IF(VALUE($D2983)&lt;100000000,VALUE($D2983),1000000000),IFERROR(IF(VALUE(MID($D2983,2,20))&lt;100000000,VALUE(MID($D2983,2,20)),1000000000),1000000000))+ROW()/100000,"")</f>
        <v/>
      </c>
    </row>
    <row r="2984">
      <c r="F2984" s="14" t="n"/>
      <c r="N2984" s="8">
        <f>IF($D2984="","",M2984*V2984/100)</f>
        <v/>
      </c>
      <c r="O2984" s="8" t="n"/>
      <c r="U2984" s="8" t="n"/>
      <c r="V2984" s="8" t="n"/>
      <c r="Y2984">
        <f>IF($D2984="","",IF($AN2984=1,0,IF($AM2984=1,Settings!$C$6,Settings!$C$7))*100)</f>
        <v/>
      </c>
      <c r="Z2984" s="8">
        <f>IF($D2984="","",V2984*Y2984/100)</f>
        <v/>
      </c>
      <c r="AA2984" s="8">
        <f>IF($D2984="","",V2984-Z2984)</f>
        <v/>
      </c>
      <c r="AB2984" s="8">
        <f>IF($D2984="","",AA2984-N2984)</f>
        <v/>
      </c>
      <c r="AF2984" s="8" t="n"/>
      <c r="AI2984" s="14" t="n"/>
      <c r="AK2984">
        <f>IF($D2984="","",IF(COUNTIF($D$2:$D2984,$D2984)=1,1,0))</f>
        <v/>
      </c>
      <c r="AL2984">
        <f>IF($AK2984=1,SUMPRODUCT(--($AO$2:$AO$7001&lt;$AO2984))+1,"")</f>
        <v/>
      </c>
      <c r="AM2984">
        <f>IF($D2984="","",IF(OR($R2984=TRUE(),$R2984="TRUE"),1,0))</f>
        <v/>
      </c>
      <c r="AN2984">
        <f>IF($D2984="","",IF($X2984="Yes",1,0))</f>
        <v/>
      </c>
      <c r="AO2984">
        <f>IF($AK2984=1,IFERROR(IF(VALUE($D2984)&lt;100000000,VALUE($D2984),1000000000),IFERROR(IF(VALUE(MID($D2984,2,20))&lt;100000000,VALUE(MID($D2984,2,20)),1000000000),1000000000))+ROW()/100000,"")</f>
        <v/>
      </c>
    </row>
    <row r="2985">
      <c r="F2985" s="14" t="n"/>
      <c r="N2985" s="8">
        <f>IF($D2985="","",M2985*V2985/100)</f>
        <v/>
      </c>
      <c r="O2985" s="8" t="n"/>
      <c r="U2985" s="8" t="n"/>
      <c r="V2985" s="8" t="n"/>
      <c r="Y2985">
        <f>IF($D2985="","",IF($AN2985=1,0,IF($AM2985=1,Settings!$C$6,Settings!$C$7))*100)</f>
        <v/>
      </c>
      <c r="Z2985" s="8">
        <f>IF($D2985="","",V2985*Y2985/100)</f>
        <v/>
      </c>
      <c r="AA2985" s="8">
        <f>IF($D2985="","",V2985-Z2985)</f>
        <v/>
      </c>
      <c r="AB2985" s="8">
        <f>IF($D2985="","",AA2985-N2985)</f>
        <v/>
      </c>
      <c r="AF2985" s="8" t="n"/>
      <c r="AI2985" s="14" t="n"/>
      <c r="AK2985">
        <f>IF($D2985="","",IF(COUNTIF($D$2:$D2985,$D2985)=1,1,0))</f>
        <v/>
      </c>
      <c r="AL2985">
        <f>IF($AK2985=1,SUMPRODUCT(--($AO$2:$AO$7001&lt;$AO2985))+1,"")</f>
        <v/>
      </c>
      <c r="AM2985">
        <f>IF($D2985="","",IF(OR($R2985=TRUE(),$R2985="TRUE"),1,0))</f>
        <v/>
      </c>
      <c r="AN2985">
        <f>IF($D2985="","",IF($X2985="Yes",1,0))</f>
        <v/>
      </c>
      <c r="AO2985">
        <f>IF($AK2985=1,IFERROR(IF(VALUE($D2985)&lt;100000000,VALUE($D2985),1000000000),IFERROR(IF(VALUE(MID($D2985,2,20))&lt;100000000,VALUE(MID($D2985,2,20)),1000000000),1000000000))+ROW()/100000,"")</f>
        <v/>
      </c>
    </row>
    <row r="2986">
      <c r="F2986" s="14" t="n"/>
      <c r="N2986" s="8">
        <f>IF($D2986="","",M2986*V2986/100)</f>
        <v/>
      </c>
      <c r="O2986" s="8" t="n"/>
      <c r="U2986" s="8" t="n"/>
      <c r="V2986" s="8" t="n"/>
      <c r="Y2986">
        <f>IF($D2986="","",IF($AN2986=1,0,IF($AM2986=1,Settings!$C$6,Settings!$C$7))*100)</f>
        <v/>
      </c>
      <c r="Z2986" s="8">
        <f>IF($D2986="","",V2986*Y2986/100)</f>
        <v/>
      </c>
      <c r="AA2986" s="8">
        <f>IF($D2986="","",V2986-Z2986)</f>
        <v/>
      </c>
      <c r="AB2986" s="8">
        <f>IF($D2986="","",AA2986-N2986)</f>
        <v/>
      </c>
      <c r="AF2986" s="8" t="n"/>
      <c r="AI2986" s="14" t="n"/>
      <c r="AK2986">
        <f>IF($D2986="","",IF(COUNTIF($D$2:$D2986,$D2986)=1,1,0))</f>
        <v/>
      </c>
      <c r="AL2986">
        <f>IF($AK2986=1,SUMPRODUCT(--($AO$2:$AO$7001&lt;$AO2986))+1,"")</f>
        <v/>
      </c>
      <c r="AM2986">
        <f>IF($D2986="","",IF(OR($R2986=TRUE(),$R2986="TRUE"),1,0))</f>
        <v/>
      </c>
      <c r="AN2986">
        <f>IF($D2986="","",IF($X2986="Yes",1,0))</f>
        <v/>
      </c>
      <c r="AO2986">
        <f>IF($AK2986=1,IFERROR(IF(VALUE($D2986)&lt;100000000,VALUE($D2986),1000000000),IFERROR(IF(VALUE(MID($D2986,2,20))&lt;100000000,VALUE(MID($D2986,2,20)),1000000000),1000000000))+ROW()/100000,"")</f>
        <v/>
      </c>
    </row>
    <row r="2987">
      <c r="F2987" s="14" t="n"/>
      <c r="N2987" s="8">
        <f>IF($D2987="","",M2987*V2987/100)</f>
        <v/>
      </c>
      <c r="O2987" s="8" t="n"/>
      <c r="U2987" s="8" t="n"/>
      <c r="V2987" s="8" t="n"/>
      <c r="Y2987">
        <f>IF($D2987="","",IF($AN2987=1,0,IF($AM2987=1,Settings!$C$6,Settings!$C$7))*100)</f>
        <v/>
      </c>
      <c r="Z2987" s="8">
        <f>IF($D2987="","",V2987*Y2987/100)</f>
        <v/>
      </c>
      <c r="AA2987" s="8">
        <f>IF($D2987="","",V2987-Z2987)</f>
        <v/>
      </c>
      <c r="AB2987" s="8">
        <f>IF($D2987="","",AA2987-N2987)</f>
        <v/>
      </c>
      <c r="AF2987" s="8" t="n"/>
      <c r="AI2987" s="14" t="n"/>
      <c r="AK2987">
        <f>IF($D2987="","",IF(COUNTIF($D$2:$D2987,$D2987)=1,1,0))</f>
        <v/>
      </c>
      <c r="AL2987">
        <f>IF($AK2987=1,SUMPRODUCT(--($AO$2:$AO$7001&lt;$AO2987))+1,"")</f>
        <v/>
      </c>
      <c r="AM2987">
        <f>IF($D2987="","",IF(OR($R2987=TRUE(),$R2987="TRUE"),1,0))</f>
        <v/>
      </c>
      <c r="AN2987">
        <f>IF($D2987="","",IF($X2987="Yes",1,0))</f>
        <v/>
      </c>
      <c r="AO2987">
        <f>IF($AK2987=1,IFERROR(IF(VALUE($D2987)&lt;100000000,VALUE($D2987),1000000000),IFERROR(IF(VALUE(MID($D2987,2,20))&lt;100000000,VALUE(MID($D2987,2,20)),1000000000),1000000000))+ROW()/100000,"")</f>
        <v/>
      </c>
    </row>
    <row r="2988">
      <c r="F2988" s="14" t="n"/>
      <c r="N2988" s="8">
        <f>IF($D2988="","",M2988*V2988/100)</f>
        <v/>
      </c>
      <c r="O2988" s="8" t="n"/>
      <c r="U2988" s="8" t="n"/>
      <c r="V2988" s="8" t="n"/>
      <c r="Y2988">
        <f>IF($D2988="","",IF($AN2988=1,0,IF($AM2988=1,Settings!$C$6,Settings!$C$7))*100)</f>
        <v/>
      </c>
      <c r="Z2988" s="8">
        <f>IF($D2988="","",V2988*Y2988/100)</f>
        <v/>
      </c>
      <c r="AA2988" s="8">
        <f>IF($D2988="","",V2988-Z2988)</f>
        <v/>
      </c>
      <c r="AB2988" s="8">
        <f>IF($D2988="","",AA2988-N2988)</f>
        <v/>
      </c>
      <c r="AF2988" s="8" t="n"/>
      <c r="AI2988" s="14" t="n"/>
      <c r="AK2988">
        <f>IF($D2988="","",IF(COUNTIF($D$2:$D2988,$D2988)=1,1,0))</f>
        <v/>
      </c>
      <c r="AL2988">
        <f>IF($AK2988=1,SUMPRODUCT(--($AO$2:$AO$7001&lt;$AO2988))+1,"")</f>
        <v/>
      </c>
      <c r="AM2988">
        <f>IF($D2988="","",IF(OR($R2988=TRUE(),$R2988="TRUE"),1,0))</f>
        <v/>
      </c>
      <c r="AN2988">
        <f>IF($D2988="","",IF($X2988="Yes",1,0))</f>
        <v/>
      </c>
      <c r="AO2988">
        <f>IF($AK2988=1,IFERROR(IF(VALUE($D2988)&lt;100000000,VALUE($D2988),1000000000),IFERROR(IF(VALUE(MID($D2988,2,20))&lt;100000000,VALUE(MID($D2988,2,20)),1000000000),1000000000))+ROW()/100000,"")</f>
        <v/>
      </c>
    </row>
    <row r="2989">
      <c r="F2989" s="14" t="n"/>
      <c r="N2989" s="8">
        <f>IF($D2989="","",M2989*V2989/100)</f>
        <v/>
      </c>
      <c r="O2989" s="8" t="n"/>
      <c r="U2989" s="8" t="n"/>
      <c r="V2989" s="8" t="n"/>
      <c r="Y2989">
        <f>IF($D2989="","",IF($AN2989=1,0,IF($AM2989=1,Settings!$C$6,Settings!$C$7))*100)</f>
        <v/>
      </c>
      <c r="Z2989" s="8">
        <f>IF($D2989="","",V2989*Y2989/100)</f>
        <v/>
      </c>
      <c r="AA2989" s="8">
        <f>IF($D2989="","",V2989-Z2989)</f>
        <v/>
      </c>
      <c r="AB2989" s="8">
        <f>IF($D2989="","",AA2989-N2989)</f>
        <v/>
      </c>
      <c r="AF2989" s="8" t="n"/>
      <c r="AI2989" s="14" t="n"/>
      <c r="AK2989">
        <f>IF($D2989="","",IF(COUNTIF($D$2:$D2989,$D2989)=1,1,0))</f>
        <v/>
      </c>
      <c r="AL2989">
        <f>IF($AK2989=1,SUMPRODUCT(--($AO$2:$AO$7001&lt;$AO2989))+1,"")</f>
        <v/>
      </c>
      <c r="AM2989">
        <f>IF($D2989="","",IF(OR($R2989=TRUE(),$R2989="TRUE"),1,0))</f>
        <v/>
      </c>
      <c r="AN2989">
        <f>IF($D2989="","",IF($X2989="Yes",1,0))</f>
        <v/>
      </c>
      <c r="AO2989">
        <f>IF($AK2989=1,IFERROR(IF(VALUE($D2989)&lt;100000000,VALUE($D2989),1000000000),IFERROR(IF(VALUE(MID($D2989,2,20))&lt;100000000,VALUE(MID($D2989,2,20)),1000000000),1000000000))+ROW()/100000,"")</f>
        <v/>
      </c>
    </row>
    <row r="2990">
      <c r="F2990" s="14" t="n"/>
      <c r="N2990" s="8">
        <f>IF($D2990="","",M2990*V2990/100)</f>
        <v/>
      </c>
      <c r="O2990" s="8" t="n"/>
      <c r="U2990" s="8" t="n"/>
      <c r="V2990" s="8" t="n"/>
      <c r="Y2990">
        <f>IF($D2990="","",IF($AN2990=1,0,IF($AM2990=1,Settings!$C$6,Settings!$C$7))*100)</f>
        <v/>
      </c>
      <c r="Z2990" s="8">
        <f>IF($D2990="","",V2990*Y2990/100)</f>
        <v/>
      </c>
      <c r="AA2990" s="8">
        <f>IF($D2990="","",V2990-Z2990)</f>
        <v/>
      </c>
      <c r="AB2990" s="8">
        <f>IF($D2990="","",AA2990-N2990)</f>
        <v/>
      </c>
      <c r="AF2990" s="8" t="n"/>
      <c r="AI2990" s="14" t="n"/>
      <c r="AK2990">
        <f>IF($D2990="","",IF(COUNTIF($D$2:$D2990,$D2990)=1,1,0))</f>
        <v/>
      </c>
      <c r="AL2990">
        <f>IF($AK2990=1,SUMPRODUCT(--($AO$2:$AO$7001&lt;$AO2990))+1,"")</f>
        <v/>
      </c>
      <c r="AM2990">
        <f>IF($D2990="","",IF(OR($R2990=TRUE(),$R2990="TRUE"),1,0))</f>
        <v/>
      </c>
      <c r="AN2990">
        <f>IF($D2990="","",IF($X2990="Yes",1,0))</f>
        <v/>
      </c>
      <c r="AO2990">
        <f>IF($AK2990=1,IFERROR(IF(VALUE($D2990)&lt;100000000,VALUE($D2990),1000000000),IFERROR(IF(VALUE(MID($D2990,2,20))&lt;100000000,VALUE(MID($D2990,2,20)),1000000000),1000000000))+ROW()/100000,"")</f>
        <v/>
      </c>
    </row>
    <row r="2991">
      <c r="F2991" s="14" t="n"/>
      <c r="N2991" s="8">
        <f>IF($D2991="","",M2991*V2991/100)</f>
        <v/>
      </c>
      <c r="O2991" s="8" t="n"/>
      <c r="U2991" s="8" t="n"/>
      <c r="V2991" s="8" t="n"/>
      <c r="Y2991">
        <f>IF($D2991="","",IF($AN2991=1,0,IF($AM2991=1,Settings!$C$6,Settings!$C$7))*100)</f>
        <v/>
      </c>
      <c r="Z2991" s="8">
        <f>IF($D2991="","",V2991*Y2991/100)</f>
        <v/>
      </c>
      <c r="AA2991" s="8">
        <f>IF($D2991="","",V2991-Z2991)</f>
        <v/>
      </c>
      <c r="AB2991" s="8">
        <f>IF($D2991="","",AA2991-N2991)</f>
        <v/>
      </c>
      <c r="AF2991" s="8" t="n"/>
      <c r="AI2991" s="14" t="n"/>
      <c r="AK2991">
        <f>IF($D2991="","",IF(COUNTIF($D$2:$D2991,$D2991)=1,1,0))</f>
        <v/>
      </c>
      <c r="AL2991">
        <f>IF($AK2991=1,SUMPRODUCT(--($AO$2:$AO$7001&lt;$AO2991))+1,"")</f>
        <v/>
      </c>
      <c r="AM2991">
        <f>IF($D2991="","",IF(OR($R2991=TRUE(),$R2991="TRUE"),1,0))</f>
        <v/>
      </c>
      <c r="AN2991">
        <f>IF($D2991="","",IF($X2991="Yes",1,0))</f>
        <v/>
      </c>
      <c r="AO2991">
        <f>IF($AK2991=1,IFERROR(IF(VALUE($D2991)&lt;100000000,VALUE($D2991),1000000000),IFERROR(IF(VALUE(MID($D2991,2,20))&lt;100000000,VALUE(MID($D2991,2,20)),1000000000),1000000000))+ROW()/100000,"")</f>
        <v/>
      </c>
    </row>
    <row r="2992">
      <c r="F2992" s="14" t="n"/>
      <c r="N2992" s="8">
        <f>IF($D2992="","",M2992*V2992/100)</f>
        <v/>
      </c>
      <c r="O2992" s="8" t="n"/>
      <c r="U2992" s="8" t="n"/>
      <c r="V2992" s="8" t="n"/>
      <c r="Y2992">
        <f>IF($D2992="","",IF($AN2992=1,0,IF($AM2992=1,Settings!$C$6,Settings!$C$7))*100)</f>
        <v/>
      </c>
      <c r="Z2992" s="8">
        <f>IF($D2992="","",V2992*Y2992/100)</f>
        <v/>
      </c>
      <c r="AA2992" s="8">
        <f>IF($D2992="","",V2992-Z2992)</f>
        <v/>
      </c>
      <c r="AB2992" s="8">
        <f>IF($D2992="","",AA2992-N2992)</f>
        <v/>
      </c>
      <c r="AF2992" s="8" t="n"/>
      <c r="AI2992" s="14" t="n"/>
      <c r="AK2992">
        <f>IF($D2992="","",IF(COUNTIF($D$2:$D2992,$D2992)=1,1,0))</f>
        <v/>
      </c>
      <c r="AL2992">
        <f>IF($AK2992=1,SUMPRODUCT(--($AO$2:$AO$7001&lt;$AO2992))+1,"")</f>
        <v/>
      </c>
      <c r="AM2992">
        <f>IF($D2992="","",IF(OR($R2992=TRUE(),$R2992="TRUE"),1,0))</f>
        <v/>
      </c>
      <c r="AN2992">
        <f>IF($D2992="","",IF($X2992="Yes",1,0))</f>
        <v/>
      </c>
      <c r="AO2992">
        <f>IF($AK2992=1,IFERROR(IF(VALUE($D2992)&lt;100000000,VALUE($D2992),1000000000),IFERROR(IF(VALUE(MID($D2992,2,20))&lt;100000000,VALUE(MID($D2992,2,20)),1000000000),1000000000))+ROW()/100000,"")</f>
        <v/>
      </c>
    </row>
    <row r="2993">
      <c r="F2993" s="14" t="n"/>
      <c r="N2993" s="8">
        <f>IF($D2993="","",M2993*V2993/100)</f>
        <v/>
      </c>
      <c r="O2993" s="8" t="n"/>
      <c r="U2993" s="8" t="n"/>
      <c r="V2993" s="8" t="n"/>
      <c r="Y2993">
        <f>IF($D2993="","",IF($AN2993=1,0,IF($AM2993=1,Settings!$C$6,Settings!$C$7))*100)</f>
        <v/>
      </c>
      <c r="Z2993" s="8">
        <f>IF($D2993="","",V2993*Y2993/100)</f>
        <v/>
      </c>
      <c r="AA2993" s="8">
        <f>IF($D2993="","",V2993-Z2993)</f>
        <v/>
      </c>
      <c r="AB2993" s="8">
        <f>IF($D2993="","",AA2993-N2993)</f>
        <v/>
      </c>
      <c r="AF2993" s="8" t="n"/>
      <c r="AI2993" s="14" t="n"/>
      <c r="AK2993">
        <f>IF($D2993="","",IF(COUNTIF($D$2:$D2993,$D2993)=1,1,0))</f>
        <v/>
      </c>
      <c r="AL2993">
        <f>IF($AK2993=1,SUMPRODUCT(--($AO$2:$AO$7001&lt;$AO2993))+1,"")</f>
        <v/>
      </c>
      <c r="AM2993">
        <f>IF($D2993="","",IF(OR($R2993=TRUE(),$R2993="TRUE"),1,0))</f>
        <v/>
      </c>
      <c r="AN2993">
        <f>IF($D2993="","",IF($X2993="Yes",1,0))</f>
        <v/>
      </c>
      <c r="AO2993">
        <f>IF($AK2993=1,IFERROR(IF(VALUE($D2993)&lt;100000000,VALUE($D2993),1000000000),IFERROR(IF(VALUE(MID($D2993,2,20))&lt;100000000,VALUE(MID($D2993,2,20)),1000000000),1000000000))+ROW()/100000,"")</f>
        <v/>
      </c>
    </row>
    <row r="2994">
      <c r="F2994" s="14" t="n"/>
      <c r="N2994" s="8">
        <f>IF($D2994="","",M2994*V2994/100)</f>
        <v/>
      </c>
      <c r="O2994" s="8" t="n"/>
      <c r="U2994" s="8" t="n"/>
      <c r="V2994" s="8" t="n"/>
      <c r="Y2994">
        <f>IF($D2994="","",IF($AN2994=1,0,IF($AM2994=1,Settings!$C$6,Settings!$C$7))*100)</f>
        <v/>
      </c>
      <c r="Z2994" s="8">
        <f>IF($D2994="","",V2994*Y2994/100)</f>
        <v/>
      </c>
      <c r="AA2994" s="8">
        <f>IF($D2994="","",V2994-Z2994)</f>
        <v/>
      </c>
      <c r="AB2994" s="8">
        <f>IF($D2994="","",AA2994-N2994)</f>
        <v/>
      </c>
      <c r="AF2994" s="8" t="n"/>
      <c r="AI2994" s="14" t="n"/>
      <c r="AK2994">
        <f>IF($D2994="","",IF(COUNTIF($D$2:$D2994,$D2994)=1,1,0))</f>
        <v/>
      </c>
      <c r="AL2994">
        <f>IF($AK2994=1,SUMPRODUCT(--($AO$2:$AO$7001&lt;$AO2994))+1,"")</f>
        <v/>
      </c>
      <c r="AM2994">
        <f>IF($D2994="","",IF(OR($R2994=TRUE(),$R2994="TRUE"),1,0))</f>
        <v/>
      </c>
      <c r="AN2994">
        <f>IF($D2994="","",IF($X2994="Yes",1,0))</f>
        <v/>
      </c>
      <c r="AO2994">
        <f>IF($AK2994=1,IFERROR(IF(VALUE($D2994)&lt;100000000,VALUE($D2994),1000000000),IFERROR(IF(VALUE(MID($D2994,2,20))&lt;100000000,VALUE(MID($D2994,2,20)),1000000000),1000000000))+ROW()/100000,"")</f>
        <v/>
      </c>
    </row>
    <row r="2995">
      <c r="F2995" s="14" t="n"/>
      <c r="N2995" s="8">
        <f>IF($D2995="","",M2995*V2995/100)</f>
        <v/>
      </c>
      <c r="O2995" s="8" t="n"/>
      <c r="U2995" s="8" t="n"/>
      <c r="V2995" s="8" t="n"/>
      <c r="Y2995">
        <f>IF($D2995="","",IF($AN2995=1,0,IF($AM2995=1,Settings!$C$6,Settings!$C$7))*100)</f>
        <v/>
      </c>
      <c r="Z2995" s="8">
        <f>IF($D2995="","",V2995*Y2995/100)</f>
        <v/>
      </c>
      <c r="AA2995" s="8">
        <f>IF($D2995="","",V2995-Z2995)</f>
        <v/>
      </c>
      <c r="AB2995" s="8">
        <f>IF($D2995="","",AA2995-N2995)</f>
        <v/>
      </c>
      <c r="AF2995" s="8" t="n"/>
      <c r="AI2995" s="14" t="n"/>
      <c r="AK2995">
        <f>IF($D2995="","",IF(COUNTIF($D$2:$D2995,$D2995)=1,1,0))</f>
        <v/>
      </c>
      <c r="AL2995">
        <f>IF($AK2995=1,SUMPRODUCT(--($AO$2:$AO$7001&lt;$AO2995))+1,"")</f>
        <v/>
      </c>
      <c r="AM2995">
        <f>IF($D2995="","",IF(OR($R2995=TRUE(),$R2995="TRUE"),1,0))</f>
        <v/>
      </c>
      <c r="AN2995">
        <f>IF($D2995="","",IF($X2995="Yes",1,0))</f>
        <v/>
      </c>
      <c r="AO2995">
        <f>IF($AK2995=1,IFERROR(IF(VALUE($D2995)&lt;100000000,VALUE($D2995),1000000000),IFERROR(IF(VALUE(MID($D2995,2,20))&lt;100000000,VALUE(MID($D2995,2,20)),1000000000),1000000000))+ROW()/100000,"")</f>
        <v/>
      </c>
    </row>
    <row r="2996">
      <c r="F2996" s="14" t="n"/>
      <c r="N2996" s="8">
        <f>IF($D2996="","",M2996*V2996/100)</f>
        <v/>
      </c>
      <c r="O2996" s="8" t="n"/>
      <c r="U2996" s="8" t="n"/>
      <c r="V2996" s="8" t="n"/>
      <c r="Y2996">
        <f>IF($D2996="","",IF($AN2996=1,0,IF($AM2996=1,Settings!$C$6,Settings!$C$7))*100)</f>
        <v/>
      </c>
      <c r="Z2996" s="8">
        <f>IF($D2996="","",V2996*Y2996/100)</f>
        <v/>
      </c>
      <c r="AA2996" s="8">
        <f>IF($D2996="","",V2996-Z2996)</f>
        <v/>
      </c>
      <c r="AB2996" s="8">
        <f>IF($D2996="","",AA2996-N2996)</f>
        <v/>
      </c>
      <c r="AF2996" s="8" t="n"/>
      <c r="AI2996" s="14" t="n"/>
      <c r="AK2996">
        <f>IF($D2996="","",IF(COUNTIF($D$2:$D2996,$D2996)=1,1,0))</f>
        <v/>
      </c>
      <c r="AL2996">
        <f>IF($AK2996=1,SUMPRODUCT(--($AO$2:$AO$7001&lt;$AO2996))+1,"")</f>
        <v/>
      </c>
      <c r="AM2996">
        <f>IF($D2996="","",IF(OR($R2996=TRUE(),$R2996="TRUE"),1,0))</f>
        <v/>
      </c>
      <c r="AN2996">
        <f>IF($D2996="","",IF($X2996="Yes",1,0))</f>
        <v/>
      </c>
      <c r="AO2996">
        <f>IF($AK2996=1,IFERROR(IF(VALUE($D2996)&lt;100000000,VALUE($D2996),1000000000),IFERROR(IF(VALUE(MID($D2996,2,20))&lt;100000000,VALUE(MID($D2996,2,20)),1000000000),1000000000))+ROW()/100000,"")</f>
        <v/>
      </c>
    </row>
    <row r="2997">
      <c r="F2997" s="14" t="n"/>
      <c r="N2997" s="8">
        <f>IF($D2997="","",M2997*V2997/100)</f>
        <v/>
      </c>
      <c r="O2997" s="8" t="n"/>
      <c r="U2997" s="8" t="n"/>
      <c r="V2997" s="8" t="n"/>
      <c r="Y2997">
        <f>IF($D2997="","",IF($AN2997=1,0,IF($AM2997=1,Settings!$C$6,Settings!$C$7))*100)</f>
        <v/>
      </c>
      <c r="Z2997" s="8">
        <f>IF($D2997="","",V2997*Y2997/100)</f>
        <v/>
      </c>
      <c r="AA2997" s="8">
        <f>IF($D2997="","",V2997-Z2997)</f>
        <v/>
      </c>
      <c r="AB2997" s="8">
        <f>IF($D2997="","",AA2997-N2997)</f>
        <v/>
      </c>
      <c r="AF2997" s="8" t="n"/>
      <c r="AI2997" s="14" t="n"/>
      <c r="AK2997">
        <f>IF($D2997="","",IF(COUNTIF($D$2:$D2997,$D2997)=1,1,0))</f>
        <v/>
      </c>
      <c r="AL2997">
        <f>IF($AK2997=1,SUMPRODUCT(--($AO$2:$AO$7001&lt;$AO2997))+1,"")</f>
        <v/>
      </c>
      <c r="AM2997">
        <f>IF($D2997="","",IF(OR($R2997=TRUE(),$R2997="TRUE"),1,0))</f>
        <v/>
      </c>
      <c r="AN2997">
        <f>IF($D2997="","",IF($X2997="Yes",1,0))</f>
        <v/>
      </c>
      <c r="AO2997">
        <f>IF($AK2997=1,IFERROR(IF(VALUE($D2997)&lt;100000000,VALUE($D2997),1000000000),IFERROR(IF(VALUE(MID($D2997,2,20))&lt;100000000,VALUE(MID($D2997,2,20)),1000000000),1000000000))+ROW()/100000,"")</f>
        <v/>
      </c>
    </row>
    <row r="2998">
      <c r="F2998" s="14" t="n"/>
      <c r="N2998" s="8">
        <f>IF($D2998="","",M2998*V2998/100)</f>
        <v/>
      </c>
      <c r="O2998" s="8" t="n"/>
      <c r="U2998" s="8" t="n"/>
      <c r="V2998" s="8" t="n"/>
      <c r="Y2998">
        <f>IF($D2998="","",IF($AN2998=1,0,IF($AM2998=1,Settings!$C$6,Settings!$C$7))*100)</f>
        <v/>
      </c>
      <c r="Z2998" s="8">
        <f>IF($D2998="","",V2998*Y2998/100)</f>
        <v/>
      </c>
      <c r="AA2998" s="8">
        <f>IF($D2998="","",V2998-Z2998)</f>
        <v/>
      </c>
      <c r="AB2998" s="8">
        <f>IF($D2998="","",AA2998-N2998)</f>
        <v/>
      </c>
      <c r="AF2998" s="8" t="n"/>
      <c r="AI2998" s="14" t="n"/>
      <c r="AK2998">
        <f>IF($D2998="","",IF(COUNTIF($D$2:$D2998,$D2998)=1,1,0))</f>
        <v/>
      </c>
      <c r="AL2998">
        <f>IF($AK2998=1,SUMPRODUCT(--($AO$2:$AO$7001&lt;$AO2998))+1,"")</f>
        <v/>
      </c>
      <c r="AM2998">
        <f>IF($D2998="","",IF(OR($R2998=TRUE(),$R2998="TRUE"),1,0))</f>
        <v/>
      </c>
      <c r="AN2998">
        <f>IF($D2998="","",IF($X2998="Yes",1,0))</f>
        <v/>
      </c>
      <c r="AO2998">
        <f>IF($AK2998=1,IFERROR(IF(VALUE($D2998)&lt;100000000,VALUE($D2998),1000000000),IFERROR(IF(VALUE(MID($D2998,2,20))&lt;100000000,VALUE(MID($D2998,2,20)),1000000000),1000000000))+ROW()/100000,"")</f>
        <v/>
      </c>
    </row>
    <row r="2999">
      <c r="F2999" s="14" t="n"/>
      <c r="N2999" s="8">
        <f>IF($D2999="","",M2999*V2999/100)</f>
        <v/>
      </c>
      <c r="O2999" s="8" t="n"/>
      <c r="U2999" s="8" t="n"/>
      <c r="V2999" s="8" t="n"/>
      <c r="Y2999">
        <f>IF($D2999="","",IF($AN2999=1,0,IF($AM2999=1,Settings!$C$6,Settings!$C$7))*100)</f>
        <v/>
      </c>
      <c r="Z2999" s="8">
        <f>IF($D2999="","",V2999*Y2999/100)</f>
        <v/>
      </c>
      <c r="AA2999" s="8">
        <f>IF($D2999="","",V2999-Z2999)</f>
        <v/>
      </c>
      <c r="AB2999" s="8">
        <f>IF($D2999="","",AA2999-N2999)</f>
        <v/>
      </c>
      <c r="AF2999" s="8" t="n"/>
      <c r="AI2999" s="14" t="n"/>
      <c r="AK2999">
        <f>IF($D2999="","",IF(COUNTIF($D$2:$D2999,$D2999)=1,1,0))</f>
        <v/>
      </c>
      <c r="AL2999">
        <f>IF($AK2999=1,SUMPRODUCT(--($AO$2:$AO$7001&lt;$AO2999))+1,"")</f>
        <v/>
      </c>
      <c r="AM2999">
        <f>IF($D2999="","",IF(OR($R2999=TRUE(),$R2999="TRUE"),1,0))</f>
        <v/>
      </c>
      <c r="AN2999">
        <f>IF($D2999="","",IF($X2999="Yes",1,0))</f>
        <v/>
      </c>
      <c r="AO2999">
        <f>IF($AK2999=1,IFERROR(IF(VALUE($D2999)&lt;100000000,VALUE($D2999),1000000000),IFERROR(IF(VALUE(MID($D2999,2,20))&lt;100000000,VALUE(MID($D2999,2,20)),1000000000),1000000000))+ROW()/100000,"")</f>
        <v/>
      </c>
    </row>
    <row r="3000">
      <c r="F3000" s="14" t="n"/>
      <c r="N3000" s="8">
        <f>IF($D3000="","",M3000*V3000/100)</f>
        <v/>
      </c>
      <c r="O3000" s="8" t="n"/>
      <c r="U3000" s="8" t="n"/>
      <c r="V3000" s="8" t="n"/>
      <c r="Y3000">
        <f>IF($D3000="","",IF($AN3000=1,0,IF($AM3000=1,Settings!$C$6,Settings!$C$7))*100)</f>
        <v/>
      </c>
      <c r="Z3000" s="8">
        <f>IF($D3000="","",V3000*Y3000/100)</f>
        <v/>
      </c>
      <c r="AA3000" s="8">
        <f>IF($D3000="","",V3000-Z3000)</f>
        <v/>
      </c>
      <c r="AB3000" s="8">
        <f>IF($D3000="","",AA3000-N3000)</f>
        <v/>
      </c>
      <c r="AF3000" s="8" t="n"/>
      <c r="AI3000" s="14" t="n"/>
      <c r="AK3000">
        <f>IF($D3000="","",IF(COUNTIF($D$2:$D3000,$D3000)=1,1,0))</f>
        <v/>
      </c>
      <c r="AL3000">
        <f>IF($AK3000=1,SUMPRODUCT(--($AO$2:$AO$7001&lt;$AO3000))+1,"")</f>
        <v/>
      </c>
      <c r="AM3000">
        <f>IF($D3000="","",IF(OR($R3000=TRUE(),$R3000="TRUE"),1,0))</f>
        <v/>
      </c>
      <c r="AN3000">
        <f>IF($D3000="","",IF($X3000="Yes",1,0))</f>
        <v/>
      </c>
      <c r="AO3000">
        <f>IF($AK3000=1,IFERROR(IF(VALUE($D3000)&lt;100000000,VALUE($D3000),1000000000),IFERROR(IF(VALUE(MID($D3000,2,20))&lt;100000000,VALUE(MID($D3000,2,20)),1000000000),1000000000))+ROW()/100000,"")</f>
        <v/>
      </c>
    </row>
    <row r="3001">
      <c r="F3001" s="14" t="n"/>
      <c r="N3001" s="8">
        <f>IF($D3001="","",M3001*V3001/100)</f>
        <v/>
      </c>
      <c r="O3001" s="8" t="n"/>
      <c r="U3001" s="8" t="n"/>
      <c r="V3001" s="8" t="n"/>
      <c r="Y3001">
        <f>IF($D3001="","",IF($AN3001=1,0,IF($AM3001=1,Settings!$C$6,Settings!$C$7))*100)</f>
        <v/>
      </c>
      <c r="Z3001" s="8">
        <f>IF($D3001="","",V3001*Y3001/100)</f>
        <v/>
      </c>
      <c r="AA3001" s="8">
        <f>IF($D3001="","",V3001-Z3001)</f>
        <v/>
      </c>
      <c r="AB3001" s="8">
        <f>IF($D3001="","",AA3001-N3001)</f>
        <v/>
      </c>
      <c r="AF3001" s="8" t="n"/>
      <c r="AI3001" s="14" t="n"/>
      <c r="AK3001">
        <f>IF($D3001="","",IF(COUNTIF($D$2:$D3001,$D3001)=1,1,0))</f>
        <v/>
      </c>
      <c r="AL3001">
        <f>IF($AK3001=1,SUMPRODUCT(--($AO$2:$AO$7001&lt;$AO3001))+1,"")</f>
        <v/>
      </c>
      <c r="AM3001">
        <f>IF($D3001="","",IF(OR($R3001=TRUE(),$R3001="TRUE"),1,0))</f>
        <v/>
      </c>
      <c r="AN3001">
        <f>IF($D3001="","",IF($X3001="Yes",1,0))</f>
        <v/>
      </c>
      <c r="AO3001">
        <f>IF($AK3001=1,IFERROR(IF(VALUE($D3001)&lt;100000000,VALUE($D3001),1000000000),IFERROR(IF(VALUE(MID($D3001,2,20))&lt;100000000,VALUE(MID($D3001,2,20)),1000000000),1000000000))+ROW()/100000,"")</f>
        <v/>
      </c>
    </row>
    <row r="3002">
      <c r="F3002" s="14" t="n"/>
      <c r="N3002" s="8">
        <f>IF($D3002="","",M3002*V3002/100)</f>
        <v/>
      </c>
      <c r="O3002" s="8" t="n"/>
      <c r="U3002" s="8" t="n"/>
      <c r="V3002" s="8" t="n"/>
      <c r="Y3002">
        <f>IF($D3002="","",IF($AN3002=1,0,IF($AM3002=1,Settings!$C$6,Settings!$C$7))*100)</f>
        <v/>
      </c>
      <c r="Z3002" s="8">
        <f>IF($D3002="","",V3002*Y3002/100)</f>
        <v/>
      </c>
      <c r="AA3002" s="8">
        <f>IF($D3002="","",V3002-Z3002)</f>
        <v/>
      </c>
      <c r="AB3002" s="8">
        <f>IF($D3002="","",AA3002-N3002)</f>
        <v/>
      </c>
      <c r="AF3002" s="8" t="n"/>
      <c r="AI3002" s="14" t="n"/>
      <c r="AK3002">
        <f>IF($D3002="","",IF(COUNTIF($D$2:$D3002,$D3002)=1,1,0))</f>
        <v/>
      </c>
      <c r="AL3002">
        <f>IF($AK3002=1,SUMPRODUCT(--($AO$2:$AO$7001&lt;$AO3002))+1,"")</f>
        <v/>
      </c>
      <c r="AM3002">
        <f>IF($D3002="","",IF(OR($R3002=TRUE(),$R3002="TRUE"),1,0))</f>
        <v/>
      </c>
      <c r="AN3002">
        <f>IF($D3002="","",IF($X3002="Yes",1,0))</f>
        <v/>
      </c>
      <c r="AO3002">
        <f>IF($AK3002=1,IFERROR(IF(VALUE($D3002)&lt;100000000,VALUE($D3002),1000000000),IFERROR(IF(VALUE(MID($D3002,2,20))&lt;100000000,VALUE(MID($D3002,2,20)),1000000000),1000000000))+ROW()/100000,"")</f>
        <v/>
      </c>
    </row>
    <row r="3003">
      <c r="F3003" s="14" t="n"/>
      <c r="N3003" s="8">
        <f>IF($D3003="","",M3003*V3003/100)</f>
        <v/>
      </c>
      <c r="O3003" s="8" t="n"/>
      <c r="U3003" s="8" t="n"/>
      <c r="V3003" s="8" t="n"/>
      <c r="Y3003">
        <f>IF($D3003="","",IF($AN3003=1,0,IF($AM3003=1,Settings!$C$6,Settings!$C$7))*100)</f>
        <v/>
      </c>
      <c r="Z3003" s="8">
        <f>IF($D3003="","",V3003*Y3003/100)</f>
        <v/>
      </c>
      <c r="AA3003" s="8">
        <f>IF($D3003="","",V3003-Z3003)</f>
        <v/>
      </c>
      <c r="AB3003" s="8">
        <f>IF($D3003="","",AA3003-N3003)</f>
        <v/>
      </c>
      <c r="AF3003" s="8" t="n"/>
      <c r="AI3003" s="14" t="n"/>
      <c r="AK3003">
        <f>IF($D3003="","",IF(COUNTIF($D$2:$D3003,$D3003)=1,1,0))</f>
        <v/>
      </c>
      <c r="AL3003">
        <f>IF($AK3003=1,SUMPRODUCT(--($AO$2:$AO$7001&lt;$AO3003))+1,"")</f>
        <v/>
      </c>
      <c r="AM3003">
        <f>IF($D3003="","",IF(OR($R3003=TRUE(),$R3003="TRUE"),1,0))</f>
        <v/>
      </c>
      <c r="AN3003">
        <f>IF($D3003="","",IF($X3003="Yes",1,0))</f>
        <v/>
      </c>
      <c r="AO3003">
        <f>IF($AK3003=1,IFERROR(IF(VALUE($D3003)&lt;100000000,VALUE($D3003),1000000000),IFERROR(IF(VALUE(MID($D3003,2,20))&lt;100000000,VALUE(MID($D3003,2,20)),1000000000),1000000000))+ROW()/100000,"")</f>
        <v/>
      </c>
    </row>
    <row r="3004">
      <c r="F3004" s="14" t="n"/>
      <c r="N3004" s="8">
        <f>IF($D3004="","",M3004*V3004/100)</f>
        <v/>
      </c>
      <c r="O3004" s="8" t="n"/>
      <c r="U3004" s="8" t="n"/>
      <c r="V3004" s="8" t="n"/>
      <c r="Y3004">
        <f>IF($D3004="","",IF($AN3004=1,0,IF($AM3004=1,Settings!$C$6,Settings!$C$7))*100)</f>
        <v/>
      </c>
      <c r="Z3004" s="8">
        <f>IF($D3004="","",V3004*Y3004/100)</f>
        <v/>
      </c>
      <c r="AA3004" s="8">
        <f>IF($D3004="","",V3004-Z3004)</f>
        <v/>
      </c>
      <c r="AB3004" s="8">
        <f>IF($D3004="","",AA3004-N3004)</f>
        <v/>
      </c>
      <c r="AF3004" s="8" t="n"/>
      <c r="AI3004" s="14" t="n"/>
      <c r="AK3004">
        <f>IF($D3004="","",IF(COUNTIF($D$2:$D3004,$D3004)=1,1,0))</f>
        <v/>
      </c>
      <c r="AL3004">
        <f>IF($AK3004=1,SUMPRODUCT(--($AO$2:$AO$7001&lt;$AO3004))+1,"")</f>
        <v/>
      </c>
      <c r="AM3004">
        <f>IF($D3004="","",IF(OR($R3004=TRUE(),$R3004="TRUE"),1,0))</f>
        <v/>
      </c>
      <c r="AN3004">
        <f>IF($D3004="","",IF($X3004="Yes",1,0))</f>
        <v/>
      </c>
      <c r="AO3004">
        <f>IF($AK3004=1,IFERROR(IF(VALUE($D3004)&lt;100000000,VALUE($D3004),1000000000),IFERROR(IF(VALUE(MID($D3004,2,20))&lt;100000000,VALUE(MID($D3004,2,20)),1000000000),1000000000))+ROW()/100000,"")</f>
        <v/>
      </c>
    </row>
    <row r="3005">
      <c r="F3005" s="14" t="n"/>
      <c r="N3005" s="8">
        <f>IF($D3005="","",M3005*V3005/100)</f>
        <v/>
      </c>
      <c r="O3005" s="8" t="n"/>
      <c r="U3005" s="8" t="n"/>
      <c r="V3005" s="8" t="n"/>
      <c r="Y3005">
        <f>IF($D3005="","",IF($AN3005=1,0,IF($AM3005=1,Settings!$C$6,Settings!$C$7))*100)</f>
        <v/>
      </c>
      <c r="Z3005" s="8">
        <f>IF($D3005="","",V3005*Y3005/100)</f>
        <v/>
      </c>
      <c r="AA3005" s="8">
        <f>IF($D3005="","",V3005-Z3005)</f>
        <v/>
      </c>
      <c r="AB3005" s="8">
        <f>IF($D3005="","",AA3005-N3005)</f>
        <v/>
      </c>
      <c r="AF3005" s="8" t="n"/>
      <c r="AI3005" s="14" t="n"/>
      <c r="AK3005">
        <f>IF($D3005="","",IF(COUNTIF($D$2:$D3005,$D3005)=1,1,0))</f>
        <v/>
      </c>
      <c r="AL3005">
        <f>IF($AK3005=1,SUMPRODUCT(--($AO$2:$AO$7001&lt;$AO3005))+1,"")</f>
        <v/>
      </c>
      <c r="AM3005">
        <f>IF($D3005="","",IF(OR($R3005=TRUE(),$R3005="TRUE"),1,0))</f>
        <v/>
      </c>
      <c r="AN3005">
        <f>IF($D3005="","",IF($X3005="Yes",1,0))</f>
        <v/>
      </c>
      <c r="AO3005">
        <f>IF($AK3005=1,IFERROR(IF(VALUE($D3005)&lt;100000000,VALUE($D3005),1000000000),IFERROR(IF(VALUE(MID($D3005,2,20))&lt;100000000,VALUE(MID($D3005,2,20)),1000000000),1000000000))+ROW()/100000,"")</f>
        <v/>
      </c>
    </row>
    <row r="3006">
      <c r="F3006" s="14" t="n"/>
      <c r="N3006" s="8">
        <f>IF($D3006="","",M3006*V3006/100)</f>
        <v/>
      </c>
      <c r="O3006" s="8" t="n"/>
      <c r="U3006" s="8" t="n"/>
      <c r="V3006" s="8" t="n"/>
      <c r="Y3006">
        <f>IF($D3006="","",IF($AN3006=1,0,IF($AM3006=1,Settings!$C$6,Settings!$C$7))*100)</f>
        <v/>
      </c>
      <c r="Z3006" s="8">
        <f>IF($D3006="","",V3006*Y3006/100)</f>
        <v/>
      </c>
      <c r="AA3006" s="8">
        <f>IF($D3006="","",V3006-Z3006)</f>
        <v/>
      </c>
      <c r="AB3006" s="8">
        <f>IF($D3006="","",AA3006-N3006)</f>
        <v/>
      </c>
      <c r="AF3006" s="8" t="n"/>
      <c r="AI3006" s="14" t="n"/>
      <c r="AK3006">
        <f>IF($D3006="","",IF(COUNTIF($D$2:$D3006,$D3006)=1,1,0))</f>
        <v/>
      </c>
      <c r="AL3006">
        <f>IF($AK3006=1,SUMPRODUCT(--($AO$2:$AO$7001&lt;$AO3006))+1,"")</f>
        <v/>
      </c>
      <c r="AM3006">
        <f>IF($D3006="","",IF(OR($R3006=TRUE(),$R3006="TRUE"),1,0))</f>
        <v/>
      </c>
      <c r="AN3006">
        <f>IF($D3006="","",IF($X3006="Yes",1,0))</f>
        <v/>
      </c>
      <c r="AO3006">
        <f>IF($AK3006=1,IFERROR(IF(VALUE($D3006)&lt;100000000,VALUE($D3006),1000000000),IFERROR(IF(VALUE(MID($D3006,2,20))&lt;100000000,VALUE(MID($D3006,2,20)),1000000000),1000000000))+ROW()/100000,"")</f>
        <v/>
      </c>
    </row>
    <row r="3007">
      <c r="F3007" s="14" t="n"/>
      <c r="N3007" s="8">
        <f>IF($D3007="","",M3007*V3007/100)</f>
        <v/>
      </c>
      <c r="O3007" s="8" t="n"/>
      <c r="U3007" s="8" t="n"/>
      <c r="V3007" s="8" t="n"/>
      <c r="Y3007">
        <f>IF($D3007="","",IF($AN3007=1,0,IF($AM3007=1,Settings!$C$6,Settings!$C$7))*100)</f>
        <v/>
      </c>
      <c r="Z3007" s="8">
        <f>IF($D3007="","",V3007*Y3007/100)</f>
        <v/>
      </c>
      <c r="AA3007" s="8">
        <f>IF($D3007="","",V3007-Z3007)</f>
        <v/>
      </c>
      <c r="AB3007" s="8">
        <f>IF($D3007="","",AA3007-N3007)</f>
        <v/>
      </c>
      <c r="AF3007" s="8" t="n"/>
      <c r="AI3007" s="14" t="n"/>
      <c r="AK3007">
        <f>IF($D3007="","",IF(COUNTIF($D$2:$D3007,$D3007)=1,1,0))</f>
        <v/>
      </c>
      <c r="AL3007">
        <f>IF($AK3007=1,SUMPRODUCT(--($AO$2:$AO$7001&lt;$AO3007))+1,"")</f>
        <v/>
      </c>
      <c r="AM3007">
        <f>IF($D3007="","",IF(OR($R3007=TRUE(),$R3007="TRUE"),1,0))</f>
        <v/>
      </c>
      <c r="AN3007">
        <f>IF($D3007="","",IF($X3007="Yes",1,0))</f>
        <v/>
      </c>
      <c r="AO3007">
        <f>IF($AK3007=1,IFERROR(IF(VALUE($D3007)&lt;100000000,VALUE($D3007),1000000000),IFERROR(IF(VALUE(MID($D3007,2,20))&lt;100000000,VALUE(MID($D3007,2,20)),1000000000),1000000000))+ROW()/100000,"")</f>
        <v/>
      </c>
    </row>
    <row r="3008">
      <c r="F3008" s="14" t="n"/>
      <c r="N3008" s="8">
        <f>IF($D3008="","",M3008*V3008/100)</f>
        <v/>
      </c>
      <c r="O3008" s="8" t="n"/>
      <c r="U3008" s="8" t="n"/>
      <c r="V3008" s="8" t="n"/>
      <c r="Y3008">
        <f>IF($D3008="","",IF($AN3008=1,0,IF($AM3008=1,Settings!$C$6,Settings!$C$7))*100)</f>
        <v/>
      </c>
      <c r="Z3008" s="8">
        <f>IF($D3008="","",V3008*Y3008/100)</f>
        <v/>
      </c>
      <c r="AA3008" s="8">
        <f>IF($D3008="","",V3008-Z3008)</f>
        <v/>
      </c>
      <c r="AB3008" s="8">
        <f>IF($D3008="","",AA3008-N3008)</f>
        <v/>
      </c>
      <c r="AF3008" s="8" t="n"/>
      <c r="AI3008" s="14" t="n"/>
      <c r="AK3008">
        <f>IF($D3008="","",IF(COUNTIF($D$2:$D3008,$D3008)=1,1,0))</f>
        <v/>
      </c>
      <c r="AL3008">
        <f>IF($AK3008=1,SUMPRODUCT(--($AO$2:$AO$7001&lt;$AO3008))+1,"")</f>
        <v/>
      </c>
      <c r="AM3008">
        <f>IF($D3008="","",IF(OR($R3008=TRUE(),$R3008="TRUE"),1,0))</f>
        <v/>
      </c>
      <c r="AN3008">
        <f>IF($D3008="","",IF($X3008="Yes",1,0))</f>
        <v/>
      </c>
      <c r="AO3008">
        <f>IF($AK3008=1,IFERROR(IF(VALUE($D3008)&lt;100000000,VALUE($D3008),1000000000),IFERROR(IF(VALUE(MID($D3008,2,20))&lt;100000000,VALUE(MID($D3008,2,20)),1000000000),1000000000))+ROW()/100000,"")</f>
        <v/>
      </c>
    </row>
    <row r="3009">
      <c r="F3009" s="14" t="n"/>
      <c r="N3009" s="8">
        <f>IF($D3009="","",M3009*V3009/100)</f>
        <v/>
      </c>
      <c r="O3009" s="8" t="n"/>
      <c r="U3009" s="8" t="n"/>
      <c r="V3009" s="8" t="n"/>
      <c r="Y3009">
        <f>IF($D3009="","",IF($AN3009=1,0,IF($AM3009=1,Settings!$C$6,Settings!$C$7))*100)</f>
        <v/>
      </c>
      <c r="Z3009" s="8">
        <f>IF($D3009="","",V3009*Y3009/100)</f>
        <v/>
      </c>
      <c r="AA3009" s="8">
        <f>IF($D3009="","",V3009-Z3009)</f>
        <v/>
      </c>
      <c r="AB3009" s="8">
        <f>IF($D3009="","",AA3009-N3009)</f>
        <v/>
      </c>
      <c r="AF3009" s="8" t="n"/>
      <c r="AI3009" s="14" t="n"/>
      <c r="AK3009">
        <f>IF($D3009="","",IF(COUNTIF($D$2:$D3009,$D3009)=1,1,0))</f>
        <v/>
      </c>
      <c r="AL3009">
        <f>IF($AK3009=1,SUMPRODUCT(--($AO$2:$AO$7001&lt;$AO3009))+1,"")</f>
        <v/>
      </c>
      <c r="AM3009">
        <f>IF($D3009="","",IF(OR($R3009=TRUE(),$R3009="TRUE"),1,0))</f>
        <v/>
      </c>
      <c r="AN3009">
        <f>IF($D3009="","",IF($X3009="Yes",1,0))</f>
        <v/>
      </c>
      <c r="AO3009">
        <f>IF($AK3009=1,IFERROR(IF(VALUE($D3009)&lt;100000000,VALUE($D3009),1000000000),IFERROR(IF(VALUE(MID($D3009,2,20))&lt;100000000,VALUE(MID($D3009,2,20)),1000000000),1000000000))+ROW()/100000,"")</f>
        <v/>
      </c>
    </row>
    <row r="3010">
      <c r="F3010" s="14" t="n"/>
      <c r="N3010" s="8">
        <f>IF($D3010="","",M3010*V3010/100)</f>
        <v/>
      </c>
      <c r="O3010" s="8" t="n"/>
      <c r="U3010" s="8" t="n"/>
      <c r="V3010" s="8" t="n"/>
      <c r="Y3010">
        <f>IF($D3010="","",IF($AN3010=1,0,IF($AM3010=1,Settings!$C$6,Settings!$C$7))*100)</f>
        <v/>
      </c>
      <c r="Z3010" s="8">
        <f>IF($D3010="","",V3010*Y3010/100)</f>
        <v/>
      </c>
      <c r="AA3010" s="8">
        <f>IF($D3010="","",V3010-Z3010)</f>
        <v/>
      </c>
      <c r="AB3010" s="8">
        <f>IF($D3010="","",AA3010-N3010)</f>
        <v/>
      </c>
      <c r="AF3010" s="8" t="n"/>
      <c r="AI3010" s="14" t="n"/>
      <c r="AK3010">
        <f>IF($D3010="","",IF(COUNTIF($D$2:$D3010,$D3010)=1,1,0))</f>
        <v/>
      </c>
      <c r="AL3010">
        <f>IF($AK3010=1,SUMPRODUCT(--($AO$2:$AO$7001&lt;$AO3010))+1,"")</f>
        <v/>
      </c>
      <c r="AM3010">
        <f>IF($D3010="","",IF(OR($R3010=TRUE(),$R3010="TRUE"),1,0))</f>
        <v/>
      </c>
      <c r="AN3010">
        <f>IF($D3010="","",IF($X3010="Yes",1,0))</f>
        <v/>
      </c>
      <c r="AO3010">
        <f>IF($AK3010=1,IFERROR(IF(VALUE($D3010)&lt;100000000,VALUE($D3010),1000000000),IFERROR(IF(VALUE(MID($D3010,2,20))&lt;100000000,VALUE(MID($D3010,2,20)),1000000000),1000000000))+ROW()/100000,"")</f>
        <v/>
      </c>
    </row>
    <row r="3011">
      <c r="F3011" s="14" t="n"/>
      <c r="N3011" s="8">
        <f>IF($D3011="","",M3011*V3011/100)</f>
        <v/>
      </c>
      <c r="O3011" s="8" t="n"/>
      <c r="U3011" s="8" t="n"/>
      <c r="V3011" s="8" t="n"/>
      <c r="Y3011">
        <f>IF($D3011="","",IF($AN3011=1,0,IF($AM3011=1,Settings!$C$6,Settings!$C$7))*100)</f>
        <v/>
      </c>
      <c r="Z3011" s="8">
        <f>IF($D3011="","",V3011*Y3011/100)</f>
        <v/>
      </c>
      <c r="AA3011" s="8">
        <f>IF($D3011="","",V3011-Z3011)</f>
        <v/>
      </c>
      <c r="AB3011" s="8">
        <f>IF($D3011="","",AA3011-N3011)</f>
        <v/>
      </c>
      <c r="AF3011" s="8" t="n"/>
      <c r="AI3011" s="14" t="n"/>
      <c r="AK3011">
        <f>IF($D3011="","",IF(COUNTIF($D$2:$D3011,$D3011)=1,1,0))</f>
        <v/>
      </c>
      <c r="AL3011">
        <f>IF($AK3011=1,SUMPRODUCT(--($AO$2:$AO$7001&lt;$AO3011))+1,"")</f>
        <v/>
      </c>
      <c r="AM3011">
        <f>IF($D3011="","",IF(OR($R3011=TRUE(),$R3011="TRUE"),1,0))</f>
        <v/>
      </c>
      <c r="AN3011">
        <f>IF($D3011="","",IF($X3011="Yes",1,0))</f>
        <v/>
      </c>
      <c r="AO3011">
        <f>IF($AK3011=1,IFERROR(IF(VALUE($D3011)&lt;100000000,VALUE($D3011),1000000000),IFERROR(IF(VALUE(MID($D3011,2,20))&lt;100000000,VALUE(MID($D3011,2,20)),1000000000),1000000000))+ROW()/100000,"")</f>
        <v/>
      </c>
    </row>
    <row r="3012">
      <c r="F3012" s="14" t="n"/>
      <c r="N3012" s="8">
        <f>IF($D3012="","",M3012*V3012/100)</f>
        <v/>
      </c>
      <c r="O3012" s="8" t="n"/>
      <c r="U3012" s="8" t="n"/>
      <c r="V3012" s="8" t="n"/>
      <c r="Y3012">
        <f>IF($D3012="","",IF($AN3012=1,0,IF($AM3012=1,Settings!$C$6,Settings!$C$7))*100)</f>
        <v/>
      </c>
      <c r="Z3012" s="8">
        <f>IF($D3012="","",V3012*Y3012/100)</f>
        <v/>
      </c>
      <c r="AA3012" s="8">
        <f>IF($D3012="","",V3012-Z3012)</f>
        <v/>
      </c>
      <c r="AB3012" s="8">
        <f>IF($D3012="","",AA3012-N3012)</f>
        <v/>
      </c>
      <c r="AF3012" s="8" t="n"/>
      <c r="AI3012" s="14" t="n"/>
      <c r="AK3012">
        <f>IF($D3012="","",IF(COUNTIF($D$2:$D3012,$D3012)=1,1,0))</f>
        <v/>
      </c>
      <c r="AL3012">
        <f>IF($AK3012=1,SUMPRODUCT(--($AO$2:$AO$7001&lt;$AO3012))+1,"")</f>
        <v/>
      </c>
      <c r="AM3012">
        <f>IF($D3012="","",IF(OR($R3012=TRUE(),$R3012="TRUE"),1,0))</f>
        <v/>
      </c>
      <c r="AN3012">
        <f>IF($D3012="","",IF($X3012="Yes",1,0))</f>
        <v/>
      </c>
      <c r="AO3012">
        <f>IF($AK3012=1,IFERROR(IF(VALUE($D3012)&lt;100000000,VALUE($D3012),1000000000),IFERROR(IF(VALUE(MID($D3012,2,20))&lt;100000000,VALUE(MID($D3012,2,20)),1000000000),1000000000))+ROW()/100000,"")</f>
        <v/>
      </c>
    </row>
    <row r="3013">
      <c r="F3013" s="14" t="n"/>
      <c r="N3013" s="8">
        <f>IF($D3013="","",M3013*V3013/100)</f>
        <v/>
      </c>
      <c r="O3013" s="8" t="n"/>
      <c r="U3013" s="8" t="n"/>
      <c r="V3013" s="8" t="n"/>
      <c r="Y3013">
        <f>IF($D3013="","",IF($AN3013=1,0,IF($AM3013=1,Settings!$C$6,Settings!$C$7))*100)</f>
        <v/>
      </c>
      <c r="Z3013" s="8">
        <f>IF($D3013="","",V3013*Y3013/100)</f>
        <v/>
      </c>
      <c r="AA3013" s="8">
        <f>IF($D3013="","",V3013-Z3013)</f>
        <v/>
      </c>
      <c r="AB3013" s="8">
        <f>IF($D3013="","",AA3013-N3013)</f>
        <v/>
      </c>
      <c r="AF3013" s="8" t="n"/>
      <c r="AI3013" s="14" t="n"/>
      <c r="AK3013">
        <f>IF($D3013="","",IF(COUNTIF($D$2:$D3013,$D3013)=1,1,0))</f>
        <v/>
      </c>
      <c r="AL3013">
        <f>IF($AK3013=1,SUMPRODUCT(--($AO$2:$AO$7001&lt;$AO3013))+1,"")</f>
        <v/>
      </c>
      <c r="AM3013">
        <f>IF($D3013="","",IF(OR($R3013=TRUE(),$R3013="TRUE"),1,0))</f>
        <v/>
      </c>
      <c r="AN3013">
        <f>IF($D3013="","",IF($X3013="Yes",1,0))</f>
        <v/>
      </c>
      <c r="AO3013">
        <f>IF($AK3013=1,IFERROR(IF(VALUE($D3013)&lt;100000000,VALUE($D3013),1000000000),IFERROR(IF(VALUE(MID($D3013,2,20))&lt;100000000,VALUE(MID($D3013,2,20)),1000000000),1000000000))+ROW()/100000,"")</f>
        <v/>
      </c>
    </row>
    <row r="3014">
      <c r="F3014" s="14" t="n"/>
      <c r="N3014" s="8">
        <f>IF($D3014="","",M3014*V3014/100)</f>
        <v/>
      </c>
      <c r="O3014" s="8" t="n"/>
      <c r="U3014" s="8" t="n"/>
      <c r="V3014" s="8" t="n"/>
      <c r="Y3014">
        <f>IF($D3014="","",IF($AN3014=1,0,IF($AM3014=1,Settings!$C$6,Settings!$C$7))*100)</f>
        <v/>
      </c>
      <c r="Z3014" s="8">
        <f>IF($D3014="","",V3014*Y3014/100)</f>
        <v/>
      </c>
      <c r="AA3014" s="8">
        <f>IF($D3014="","",V3014-Z3014)</f>
        <v/>
      </c>
      <c r="AB3014" s="8">
        <f>IF($D3014="","",AA3014-N3014)</f>
        <v/>
      </c>
      <c r="AF3014" s="8" t="n"/>
      <c r="AI3014" s="14" t="n"/>
      <c r="AK3014">
        <f>IF($D3014="","",IF(COUNTIF($D$2:$D3014,$D3014)=1,1,0))</f>
        <v/>
      </c>
      <c r="AL3014">
        <f>IF($AK3014=1,SUMPRODUCT(--($AO$2:$AO$7001&lt;$AO3014))+1,"")</f>
        <v/>
      </c>
      <c r="AM3014">
        <f>IF($D3014="","",IF(OR($R3014=TRUE(),$R3014="TRUE"),1,0))</f>
        <v/>
      </c>
      <c r="AN3014">
        <f>IF($D3014="","",IF($X3014="Yes",1,0))</f>
        <v/>
      </c>
      <c r="AO3014">
        <f>IF($AK3014=1,IFERROR(IF(VALUE($D3014)&lt;100000000,VALUE($D3014),1000000000),IFERROR(IF(VALUE(MID($D3014,2,20))&lt;100000000,VALUE(MID($D3014,2,20)),1000000000),1000000000))+ROW()/100000,"")</f>
        <v/>
      </c>
    </row>
    <row r="3015">
      <c r="F3015" s="14" t="n"/>
      <c r="N3015" s="8">
        <f>IF($D3015="","",M3015*V3015/100)</f>
        <v/>
      </c>
      <c r="O3015" s="8" t="n"/>
      <c r="U3015" s="8" t="n"/>
      <c r="V3015" s="8" t="n"/>
      <c r="Y3015">
        <f>IF($D3015="","",IF($AN3015=1,0,IF($AM3015=1,Settings!$C$6,Settings!$C$7))*100)</f>
        <v/>
      </c>
      <c r="Z3015" s="8">
        <f>IF($D3015="","",V3015*Y3015/100)</f>
        <v/>
      </c>
      <c r="AA3015" s="8">
        <f>IF($D3015="","",V3015-Z3015)</f>
        <v/>
      </c>
      <c r="AB3015" s="8">
        <f>IF($D3015="","",AA3015-N3015)</f>
        <v/>
      </c>
      <c r="AF3015" s="8" t="n"/>
      <c r="AI3015" s="14" t="n"/>
      <c r="AK3015">
        <f>IF($D3015="","",IF(COUNTIF($D$2:$D3015,$D3015)=1,1,0))</f>
        <v/>
      </c>
      <c r="AL3015">
        <f>IF($AK3015=1,SUMPRODUCT(--($AO$2:$AO$7001&lt;$AO3015))+1,"")</f>
        <v/>
      </c>
      <c r="AM3015">
        <f>IF($D3015="","",IF(OR($R3015=TRUE(),$R3015="TRUE"),1,0))</f>
        <v/>
      </c>
      <c r="AN3015">
        <f>IF($D3015="","",IF($X3015="Yes",1,0))</f>
        <v/>
      </c>
      <c r="AO3015">
        <f>IF($AK3015=1,IFERROR(IF(VALUE($D3015)&lt;100000000,VALUE($D3015),1000000000),IFERROR(IF(VALUE(MID($D3015,2,20))&lt;100000000,VALUE(MID($D3015,2,20)),1000000000),1000000000))+ROW()/100000,"")</f>
        <v/>
      </c>
    </row>
    <row r="3016">
      <c r="F3016" s="14" t="n"/>
      <c r="N3016" s="8">
        <f>IF($D3016="","",M3016*V3016/100)</f>
        <v/>
      </c>
      <c r="O3016" s="8" t="n"/>
      <c r="U3016" s="8" t="n"/>
      <c r="V3016" s="8" t="n"/>
      <c r="Y3016">
        <f>IF($D3016="","",IF($AN3016=1,0,IF($AM3016=1,Settings!$C$6,Settings!$C$7))*100)</f>
        <v/>
      </c>
      <c r="Z3016" s="8">
        <f>IF($D3016="","",V3016*Y3016/100)</f>
        <v/>
      </c>
      <c r="AA3016" s="8">
        <f>IF($D3016="","",V3016-Z3016)</f>
        <v/>
      </c>
      <c r="AB3016" s="8">
        <f>IF($D3016="","",AA3016-N3016)</f>
        <v/>
      </c>
      <c r="AF3016" s="8" t="n"/>
      <c r="AI3016" s="14" t="n"/>
      <c r="AK3016">
        <f>IF($D3016="","",IF(COUNTIF($D$2:$D3016,$D3016)=1,1,0))</f>
        <v/>
      </c>
      <c r="AL3016">
        <f>IF($AK3016=1,SUMPRODUCT(--($AO$2:$AO$7001&lt;$AO3016))+1,"")</f>
        <v/>
      </c>
      <c r="AM3016">
        <f>IF($D3016="","",IF(OR($R3016=TRUE(),$R3016="TRUE"),1,0))</f>
        <v/>
      </c>
      <c r="AN3016">
        <f>IF($D3016="","",IF($X3016="Yes",1,0))</f>
        <v/>
      </c>
      <c r="AO3016">
        <f>IF($AK3016=1,IFERROR(IF(VALUE($D3016)&lt;100000000,VALUE($D3016),1000000000),IFERROR(IF(VALUE(MID($D3016,2,20))&lt;100000000,VALUE(MID($D3016,2,20)),1000000000),1000000000))+ROW()/100000,"")</f>
        <v/>
      </c>
    </row>
    <row r="3017">
      <c r="F3017" s="14" t="n"/>
      <c r="N3017" s="8">
        <f>IF($D3017="","",M3017*V3017/100)</f>
        <v/>
      </c>
      <c r="O3017" s="8" t="n"/>
      <c r="U3017" s="8" t="n"/>
      <c r="V3017" s="8" t="n"/>
      <c r="Y3017">
        <f>IF($D3017="","",IF($AN3017=1,0,IF($AM3017=1,Settings!$C$6,Settings!$C$7))*100)</f>
        <v/>
      </c>
      <c r="Z3017" s="8">
        <f>IF($D3017="","",V3017*Y3017/100)</f>
        <v/>
      </c>
      <c r="AA3017" s="8">
        <f>IF($D3017="","",V3017-Z3017)</f>
        <v/>
      </c>
      <c r="AB3017" s="8">
        <f>IF($D3017="","",AA3017-N3017)</f>
        <v/>
      </c>
      <c r="AF3017" s="8" t="n"/>
      <c r="AI3017" s="14" t="n"/>
      <c r="AK3017">
        <f>IF($D3017="","",IF(COUNTIF($D$2:$D3017,$D3017)=1,1,0))</f>
        <v/>
      </c>
      <c r="AL3017">
        <f>IF($AK3017=1,SUMPRODUCT(--($AO$2:$AO$7001&lt;$AO3017))+1,"")</f>
        <v/>
      </c>
      <c r="AM3017">
        <f>IF($D3017="","",IF(OR($R3017=TRUE(),$R3017="TRUE"),1,0))</f>
        <v/>
      </c>
      <c r="AN3017">
        <f>IF($D3017="","",IF($X3017="Yes",1,0))</f>
        <v/>
      </c>
      <c r="AO3017">
        <f>IF($AK3017=1,IFERROR(IF(VALUE($D3017)&lt;100000000,VALUE($D3017),1000000000),IFERROR(IF(VALUE(MID($D3017,2,20))&lt;100000000,VALUE(MID($D3017,2,20)),1000000000),1000000000))+ROW()/100000,"")</f>
        <v/>
      </c>
    </row>
    <row r="3018">
      <c r="F3018" s="14" t="n"/>
      <c r="N3018" s="8">
        <f>IF($D3018="","",M3018*V3018/100)</f>
        <v/>
      </c>
      <c r="O3018" s="8" t="n"/>
      <c r="U3018" s="8" t="n"/>
      <c r="V3018" s="8" t="n"/>
      <c r="Y3018">
        <f>IF($D3018="","",IF($AN3018=1,0,IF($AM3018=1,Settings!$C$6,Settings!$C$7))*100)</f>
        <v/>
      </c>
      <c r="Z3018" s="8">
        <f>IF($D3018="","",V3018*Y3018/100)</f>
        <v/>
      </c>
      <c r="AA3018" s="8">
        <f>IF($D3018="","",V3018-Z3018)</f>
        <v/>
      </c>
      <c r="AB3018" s="8">
        <f>IF($D3018="","",AA3018-N3018)</f>
        <v/>
      </c>
      <c r="AF3018" s="8" t="n"/>
      <c r="AI3018" s="14" t="n"/>
      <c r="AK3018">
        <f>IF($D3018="","",IF(COUNTIF($D$2:$D3018,$D3018)=1,1,0))</f>
        <v/>
      </c>
      <c r="AL3018">
        <f>IF($AK3018=1,SUMPRODUCT(--($AO$2:$AO$7001&lt;$AO3018))+1,"")</f>
        <v/>
      </c>
      <c r="AM3018">
        <f>IF($D3018="","",IF(OR($R3018=TRUE(),$R3018="TRUE"),1,0))</f>
        <v/>
      </c>
      <c r="AN3018">
        <f>IF($D3018="","",IF($X3018="Yes",1,0))</f>
        <v/>
      </c>
      <c r="AO3018">
        <f>IF($AK3018=1,IFERROR(IF(VALUE($D3018)&lt;100000000,VALUE($D3018),1000000000),IFERROR(IF(VALUE(MID($D3018,2,20))&lt;100000000,VALUE(MID($D3018,2,20)),1000000000),1000000000))+ROW()/100000,"")</f>
        <v/>
      </c>
    </row>
    <row r="3019">
      <c r="F3019" s="14" t="n"/>
      <c r="N3019" s="8">
        <f>IF($D3019="","",M3019*V3019/100)</f>
        <v/>
      </c>
      <c r="O3019" s="8" t="n"/>
      <c r="U3019" s="8" t="n"/>
      <c r="V3019" s="8" t="n"/>
      <c r="Y3019">
        <f>IF($D3019="","",IF($AN3019=1,0,IF($AM3019=1,Settings!$C$6,Settings!$C$7))*100)</f>
        <v/>
      </c>
      <c r="Z3019" s="8">
        <f>IF($D3019="","",V3019*Y3019/100)</f>
        <v/>
      </c>
      <c r="AA3019" s="8">
        <f>IF($D3019="","",V3019-Z3019)</f>
        <v/>
      </c>
      <c r="AB3019" s="8">
        <f>IF($D3019="","",AA3019-N3019)</f>
        <v/>
      </c>
      <c r="AF3019" s="8" t="n"/>
      <c r="AI3019" s="14" t="n"/>
      <c r="AK3019">
        <f>IF($D3019="","",IF(COUNTIF($D$2:$D3019,$D3019)=1,1,0))</f>
        <v/>
      </c>
      <c r="AL3019">
        <f>IF($AK3019=1,SUMPRODUCT(--($AO$2:$AO$7001&lt;$AO3019))+1,"")</f>
        <v/>
      </c>
      <c r="AM3019">
        <f>IF($D3019="","",IF(OR($R3019=TRUE(),$R3019="TRUE"),1,0))</f>
        <v/>
      </c>
      <c r="AN3019">
        <f>IF($D3019="","",IF($X3019="Yes",1,0))</f>
        <v/>
      </c>
      <c r="AO3019">
        <f>IF($AK3019=1,IFERROR(IF(VALUE($D3019)&lt;100000000,VALUE($D3019),1000000000),IFERROR(IF(VALUE(MID($D3019,2,20))&lt;100000000,VALUE(MID($D3019,2,20)),1000000000),1000000000))+ROW()/100000,"")</f>
        <v/>
      </c>
    </row>
    <row r="3020">
      <c r="F3020" s="14" t="n"/>
      <c r="N3020" s="8">
        <f>IF($D3020="","",M3020*V3020/100)</f>
        <v/>
      </c>
      <c r="O3020" s="8" t="n"/>
      <c r="U3020" s="8" t="n"/>
      <c r="V3020" s="8" t="n"/>
      <c r="Y3020">
        <f>IF($D3020="","",IF($AN3020=1,0,IF($AM3020=1,Settings!$C$6,Settings!$C$7))*100)</f>
        <v/>
      </c>
      <c r="Z3020" s="8">
        <f>IF($D3020="","",V3020*Y3020/100)</f>
        <v/>
      </c>
      <c r="AA3020" s="8">
        <f>IF($D3020="","",V3020-Z3020)</f>
        <v/>
      </c>
      <c r="AB3020" s="8">
        <f>IF($D3020="","",AA3020-N3020)</f>
        <v/>
      </c>
      <c r="AF3020" s="8" t="n"/>
      <c r="AI3020" s="14" t="n"/>
      <c r="AK3020">
        <f>IF($D3020="","",IF(COUNTIF($D$2:$D3020,$D3020)=1,1,0))</f>
        <v/>
      </c>
      <c r="AL3020">
        <f>IF($AK3020=1,SUMPRODUCT(--($AO$2:$AO$7001&lt;$AO3020))+1,"")</f>
        <v/>
      </c>
      <c r="AM3020">
        <f>IF($D3020="","",IF(OR($R3020=TRUE(),$R3020="TRUE"),1,0))</f>
        <v/>
      </c>
      <c r="AN3020">
        <f>IF($D3020="","",IF($X3020="Yes",1,0))</f>
        <v/>
      </c>
      <c r="AO3020">
        <f>IF($AK3020=1,IFERROR(IF(VALUE($D3020)&lt;100000000,VALUE($D3020),1000000000),IFERROR(IF(VALUE(MID($D3020,2,20))&lt;100000000,VALUE(MID($D3020,2,20)),1000000000),1000000000))+ROW()/100000,"")</f>
        <v/>
      </c>
    </row>
    <row r="3021">
      <c r="F3021" s="14" t="n"/>
      <c r="N3021" s="8">
        <f>IF($D3021="","",M3021*V3021/100)</f>
        <v/>
      </c>
      <c r="O3021" s="8" t="n"/>
      <c r="U3021" s="8" t="n"/>
      <c r="V3021" s="8" t="n"/>
      <c r="Y3021">
        <f>IF($D3021="","",IF($AN3021=1,0,IF($AM3021=1,Settings!$C$6,Settings!$C$7))*100)</f>
        <v/>
      </c>
      <c r="Z3021" s="8">
        <f>IF($D3021="","",V3021*Y3021/100)</f>
        <v/>
      </c>
      <c r="AA3021" s="8">
        <f>IF($D3021="","",V3021-Z3021)</f>
        <v/>
      </c>
      <c r="AB3021" s="8">
        <f>IF($D3021="","",AA3021-N3021)</f>
        <v/>
      </c>
      <c r="AF3021" s="8" t="n"/>
      <c r="AI3021" s="14" t="n"/>
      <c r="AK3021">
        <f>IF($D3021="","",IF(COUNTIF($D$2:$D3021,$D3021)=1,1,0))</f>
        <v/>
      </c>
      <c r="AL3021">
        <f>IF($AK3021=1,SUMPRODUCT(--($AO$2:$AO$7001&lt;$AO3021))+1,"")</f>
        <v/>
      </c>
      <c r="AM3021">
        <f>IF($D3021="","",IF(OR($R3021=TRUE(),$R3021="TRUE"),1,0))</f>
        <v/>
      </c>
      <c r="AN3021">
        <f>IF($D3021="","",IF($X3021="Yes",1,0))</f>
        <v/>
      </c>
      <c r="AO3021">
        <f>IF($AK3021=1,IFERROR(IF(VALUE($D3021)&lt;100000000,VALUE($D3021),1000000000),IFERROR(IF(VALUE(MID($D3021,2,20))&lt;100000000,VALUE(MID($D3021,2,20)),1000000000),1000000000))+ROW()/100000,"")</f>
        <v/>
      </c>
    </row>
    <row r="3022">
      <c r="F3022" s="14" t="n"/>
      <c r="N3022" s="8">
        <f>IF($D3022="","",M3022*V3022/100)</f>
        <v/>
      </c>
      <c r="O3022" s="8" t="n"/>
      <c r="U3022" s="8" t="n"/>
      <c r="V3022" s="8" t="n"/>
      <c r="Y3022">
        <f>IF($D3022="","",IF($AN3022=1,0,IF($AM3022=1,Settings!$C$6,Settings!$C$7))*100)</f>
        <v/>
      </c>
      <c r="Z3022" s="8">
        <f>IF($D3022="","",V3022*Y3022/100)</f>
        <v/>
      </c>
      <c r="AA3022" s="8">
        <f>IF($D3022="","",V3022-Z3022)</f>
        <v/>
      </c>
      <c r="AB3022" s="8">
        <f>IF($D3022="","",AA3022-N3022)</f>
        <v/>
      </c>
      <c r="AF3022" s="8" t="n"/>
      <c r="AI3022" s="14" t="n"/>
      <c r="AK3022">
        <f>IF($D3022="","",IF(COUNTIF($D$2:$D3022,$D3022)=1,1,0))</f>
        <v/>
      </c>
      <c r="AL3022">
        <f>IF($AK3022=1,SUMPRODUCT(--($AO$2:$AO$7001&lt;$AO3022))+1,"")</f>
        <v/>
      </c>
      <c r="AM3022">
        <f>IF($D3022="","",IF(OR($R3022=TRUE(),$R3022="TRUE"),1,0))</f>
        <v/>
      </c>
      <c r="AN3022">
        <f>IF($D3022="","",IF($X3022="Yes",1,0))</f>
        <v/>
      </c>
      <c r="AO3022">
        <f>IF($AK3022=1,IFERROR(IF(VALUE($D3022)&lt;100000000,VALUE($D3022),1000000000),IFERROR(IF(VALUE(MID($D3022,2,20))&lt;100000000,VALUE(MID($D3022,2,20)),1000000000),1000000000))+ROW()/100000,"")</f>
        <v/>
      </c>
    </row>
    <row r="3023">
      <c r="F3023" s="14" t="n"/>
      <c r="N3023" s="8">
        <f>IF($D3023="","",M3023*V3023/100)</f>
        <v/>
      </c>
      <c r="O3023" s="8" t="n"/>
      <c r="U3023" s="8" t="n"/>
      <c r="V3023" s="8" t="n"/>
      <c r="Y3023">
        <f>IF($D3023="","",IF($AN3023=1,0,IF($AM3023=1,Settings!$C$6,Settings!$C$7))*100)</f>
        <v/>
      </c>
      <c r="Z3023" s="8">
        <f>IF($D3023="","",V3023*Y3023/100)</f>
        <v/>
      </c>
      <c r="AA3023" s="8">
        <f>IF($D3023="","",V3023-Z3023)</f>
        <v/>
      </c>
      <c r="AB3023" s="8">
        <f>IF($D3023="","",AA3023-N3023)</f>
        <v/>
      </c>
      <c r="AF3023" s="8" t="n"/>
      <c r="AI3023" s="14" t="n"/>
      <c r="AK3023">
        <f>IF($D3023="","",IF(COUNTIF($D$2:$D3023,$D3023)=1,1,0))</f>
        <v/>
      </c>
      <c r="AL3023">
        <f>IF($AK3023=1,SUMPRODUCT(--($AO$2:$AO$7001&lt;$AO3023))+1,"")</f>
        <v/>
      </c>
      <c r="AM3023">
        <f>IF($D3023="","",IF(OR($R3023=TRUE(),$R3023="TRUE"),1,0))</f>
        <v/>
      </c>
      <c r="AN3023">
        <f>IF($D3023="","",IF($X3023="Yes",1,0))</f>
        <v/>
      </c>
      <c r="AO3023">
        <f>IF($AK3023=1,IFERROR(IF(VALUE($D3023)&lt;100000000,VALUE($D3023),1000000000),IFERROR(IF(VALUE(MID($D3023,2,20))&lt;100000000,VALUE(MID($D3023,2,20)),1000000000),1000000000))+ROW()/100000,"")</f>
        <v/>
      </c>
    </row>
    <row r="3024">
      <c r="F3024" s="14" t="n"/>
      <c r="N3024" s="8">
        <f>IF($D3024="","",M3024*V3024/100)</f>
        <v/>
      </c>
      <c r="O3024" s="8" t="n"/>
      <c r="U3024" s="8" t="n"/>
      <c r="V3024" s="8" t="n"/>
      <c r="Y3024">
        <f>IF($D3024="","",IF($AN3024=1,0,IF($AM3024=1,Settings!$C$6,Settings!$C$7))*100)</f>
        <v/>
      </c>
      <c r="Z3024" s="8">
        <f>IF($D3024="","",V3024*Y3024/100)</f>
        <v/>
      </c>
      <c r="AA3024" s="8">
        <f>IF($D3024="","",V3024-Z3024)</f>
        <v/>
      </c>
      <c r="AB3024" s="8">
        <f>IF($D3024="","",AA3024-N3024)</f>
        <v/>
      </c>
      <c r="AF3024" s="8" t="n"/>
      <c r="AI3024" s="14" t="n"/>
      <c r="AK3024">
        <f>IF($D3024="","",IF(COUNTIF($D$2:$D3024,$D3024)=1,1,0))</f>
        <v/>
      </c>
      <c r="AL3024">
        <f>IF($AK3024=1,SUMPRODUCT(--($AO$2:$AO$7001&lt;$AO3024))+1,"")</f>
        <v/>
      </c>
      <c r="AM3024">
        <f>IF($D3024="","",IF(OR($R3024=TRUE(),$R3024="TRUE"),1,0))</f>
        <v/>
      </c>
      <c r="AN3024">
        <f>IF($D3024="","",IF($X3024="Yes",1,0))</f>
        <v/>
      </c>
      <c r="AO3024">
        <f>IF($AK3024=1,IFERROR(IF(VALUE($D3024)&lt;100000000,VALUE($D3024),1000000000),IFERROR(IF(VALUE(MID($D3024,2,20))&lt;100000000,VALUE(MID($D3024,2,20)),1000000000),1000000000))+ROW()/100000,"")</f>
        <v/>
      </c>
    </row>
    <row r="3025">
      <c r="F3025" s="14" t="n"/>
      <c r="N3025" s="8">
        <f>IF($D3025="","",M3025*V3025/100)</f>
        <v/>
      </c>
      <c r="O3025" s="8" t="n"/>
      <c r="U3025" s="8" t="n"/>
      <c r="V3025" s="8" t="n"/>
      <c r="Y3025">
        <f>IF($D3025="","",IF($AN3025=1,0,IF($AM3025=1,Settings!$C$6,Settings!$C$7))*100)</f>
        <v/>
      </c>
      <c r="Z3025" s="8">
        <f>IF($D3025="","",V3025*Y3025/100)</f>
        <v/>
      </c>
      <c r="AA3025" s="8">
        <f>IF($D3025="","",V3025-Z3025)</f>
        <v/>
      </c>
      <c r="AB3025" s="8">
        <f>IF($D3025="","",AA3025-N3025)</f>
        <v/>
      </c>
      <c r="AF3025" s="8" t="n"/>
      <c r="AI3025" s="14" t="n"/>
      <c r="AK3025">
        <f>IF($D3025="","",IF(COUNTIF($D$2:$D3025,$D3025)=1,1,0))</f>
        <v/>
      </c>
      <c r="AL3025">
        <f>IF($AK3025=1,SUMPRODUCT(--($AO$2:$AO$7001&lt;$AO3025))+1,"")</f>
        <v/>
      </c>
      <c r="AM3025">
        <f>IF($D3025="","",IF(OR($R3025=TRUE(),$R3025="TRUE"),1,0))</f>
        <v/>
      </c>
      <c r="AN3025">
        <f>IF($D3025="","",IF($X3025="Yes",1,0))</f>
        <v/>
      </c>
      <c r="AO3025">
        <f>IF($AK3025=1,IFERROR(IF(VALUE($D3025)&lt;100000000,VALUE($D3025),1000000000),IFERROR(IF(VALUE(MID($D3025,2,20))&lt;100000000,VALUE(MID($D3025,2,20)),1000000000),1000000000))+ROW()/100000,"")</f>
        <v/>
      </c>
    </row>
    <row r="3026">
      <c r="F3026" s="14" t="n"/>
      <c r="N3026" s="8">
        <f>IF($D3026="","",M3026*V3026/100)</f>
        <v/>
      </c>
      <c r="O3026" s="8" t="n"/>
      <c r="U3026" s="8" t="n"/>
      <c r="V3026" s="8" t="n"/>
      <c r="Y3026">
        <f>IF($D3026="","",IF($AN3026=1,0,IF($AM3026=1,Settings!$C$6,Settings!$C$7))*100)</f>
        <v/>
      </c>
      <c r="Z3026" s="8">
        <f>IF($D3026="","",V3026*Y3026/100)</f>
        <v/>
      </c>
      <c r="AA3026" s="8">
        <f>IF($D3026="","",V3026-Z3026)</f>
        <v/>
      </c>
      <c r="AB3026" s="8">
        <f>IF($D3026="","",AA3026-N3026)</f>
        <v/>
      </c>
      <c r="AF3026" s="8" t="n"/>
      <c r="AI3026" s="14" t="n"/>
      <c r="AK3026">
        <f>IF($D3026="","",IF(COUNTIF($D$2:$D3026,$D3026)=1,1,0))</f>
        <v/>
      </c>
      <c r="AL3026">
        <f>IF($AK3026=1,SUMPRODUCT(--($AO$2:$AO$7001&lt;$AO3026))+1,"")</f>
        <v/>
      </c>
      <c r="AM3026">
        <f>IF($D3026="","",IF(OR($R3026=TRUE(),$R3026="TRUE"),1,0))</f>
        <v/>
      </c>
      <c r="AN3026">
        <f>IF($D3026="","",IF($X3026="Yes",1,0))</f>
        <v/>
      </c>
      <c r="AO3026">
        <f>IF($AK3026=1,IFERROR(IF(VALUE($D3026)&lt;100000000,VALUE($D3026),1000000000),IFERROR(IF(VALUE(MID($D3026,2,20))&lt;100000000,VALUE(MID($D3026,2,20)),1000000000),1000000000))+ROW()/100000,"")</f>
        <v/>
      </c>
    </row>
    <row r="3027">
      <c r="F3027" s="14" t="n"/>
      <c r="N3027" s="8">
        <f>IF($D3027="","",M3027*V3027/100)</f>
        <v/>
      </c>
      <c r="O3027" s="8" t="n"/>
      <c r="U3027" s="8" t="n"/>
      <c r="V3027" s="8" t="n"/>
      <c r="Y3027">
        <f>IF($D3027="","",IF($AN3027=1,0,IF($AM3027=1,Settings!$C$6,Settings!$C$7))*100)</f>
        <v/>
      </c>
      <c r="Z3027" s="8">
        <f>IF($D3027="","",V3027*Y3027/100)</f>
        <v/>
      </c>
      <c r="AA3027" s="8">
        <f>IF($D3027="","",V3027-Z3027)</f>
        <v/>
      </c>
      <c r="AB3027" s="8">
        <f>IF($D3027="","",AA3027-N3027)</f>
        <v/>
      </c>
      <c r="AF3027" s="8" t="n"/>
      <c r="AI3027" s="14" t="n"/>
      <c r="AK3027">
        <f>IF($D3027="","",IF(COUNTIF($D$2:$D3027,$D3027)=1,1,0))</f>
        <v/>
      </c>
      <c r="AL3027">
        <f>IF($AK3027=1,SUMPRODUCT(--($AO$2:$AO$7001&lt;$AO3027))+1,"")</f>
        <v/>
      </c>
      <c r="AM3027">
        <f>IF($D3027="","",IF(OR($R3027=TRUE(),$R3027="TRUE"),1,0))</f>
        <v/>
      </c>
      <c r="AN3027">
        <f>IF($D3027="","",IF($X3027="Yes",1,0))</f>
        <v/>
      </c>
      <c r="AO3027">
        <f>IF($AK3027=1,IFERROR(IF(VALUE($D3027)&lt;100000000,VALUE($D3027),1000000000),IFERROR(IF(VALUE(MID($D3027,2,20))&lt;100000000,VALUE(MID($D3027,2,20)),1000000000),1000000000))+ROW()/100000,"")</f>
        <v/>
      </c>
    </row>
    <row r="3028">
      <c r="F3028" s="14" t="n"/>
      <c r="N3028" s="8">
        <f>IF($D3028="","",M3028*V3028/100)</f>
        <v/>
      </c>
      <c r="O3028" s="8" t="n"/>
      <c r="U3028" s="8" t="n"/>
      <c r="V3028" s="8" t="n"/>
      <c r="Y3028">
        <f>IF($D3028="","",IF($AN3028=1,0,IF($AM3028=1,Settings!$C$6,Settings!$C$7))*100)</f>
        <v/>
      </c>
      <c r="Z3028" s="8">
        <f>IF($D3028="","",V3028*Y3028/100)</f>
        <v/>
      </c>
      <c r="AA3028" s="8">
        <f>IF($D3028="","",V3028-Z3028)</f>
        <v/>
      </c>
      <c r="AB3028" s="8">
        <f>IF($D3028="","",AA3028-N3028)</f>
        <v/>
      </c>
      <c r="AF3028" s="8" t="n"/>
      <c r="AI3028" s="14" t="n"/>
      <c r="AK3028">
        <f>IF($D3028="","",IF(COUNTIF($D$2:$D3028,$D3028)=1,1,0))</f>
        <v/>
      </c>
      <c r="AL3028">
        <f>IF($AK3028=1,SUMPRODUCT(--($AO$2:$AO$7001&lt;$AO3028))+1,"")</f>
        <v/>
      </c>
      <c r="AM3028">
        <f>IF($D3028="","",IF(OR($R3028=TRUE(),$R3028="TRUE"),1,0))</f>
        <v/>
      </c>
      <c r="AN3028">
        <f>IF($D3028="","",IF($X3028="Yes",1,0))</f>
        <v/>
      </c>
      <c r="AO3028">
        <f>IF($AK3028=1,IFERROR(IF(VALUE($D3028)&lt;100000000,VALUE($D3028),1000000000),IFERROR(IF(VALUE(MID($D3028,2,20))&lt;100000000,VALUE(MID($D3028,2,20)),1000000000),1000000000))+ROW()/100000,"")</f>
        <v/>
      </c>
    </row>
    <row r="3029">
      <c r="F3029" s="14" t="n"/>
      <c r="N3029" s="8">
        <f>IF($D3029="","",M3029*V3029/100)</f>
        <v/>
      </c>
      <c r="O3029" s="8" t="n"/>
      <c r="U3029" s="8" t="n"/>
      <c r="V3029" s="8" t="n"/>
      <c r="Y3029">
        <f>IF($D3029="","",IF($AN3029=1,0,IF($AM3029=1,Settings!$C$6,Settings!$C$7))*100)</f>
        <v/>
      </c>
      <c r="Z3029" s="8">
        <f>IF($D3029="","",V3029*Y3029/100)</f>
        <v/>
      </c>
      <c r="AA3029" s="8">
        <f>IF($D3029="","",V3029-Z3029)</f>
        <v/>
      </c>
      <c r="AB3029" s="8">
        <f>IF($D3029="","",AA3029-N3029)</f>
        <v/>
      </c>
      <c r="AF3029" s="8" t="n"/>
      <c r="AI3029" s="14" t="n"/>
      <c r="AK3029">
        <f>IF($D3029="","",IF(COUNTIF($D$2:$D3029,$D3029)=1,1,0))</f>
        <v/>
      </c>
      <c r="AL3029">
        <f>IF($AK3029=1,SUMPRODUCT(--($AO$2:$AO$7001&lt;$AO3029))+1,"")</f>
        <v/>
      </c>
      <c r="AM3029">
        <f>IF($D3029="","",IF(OR($R3029=TRUE(),$R3029="TRUE"),1,0))</f>
        <v/>
      </c>
      <c r="AN3029">
        <f>IF($D3029="","",IF($X3029="Yes",1,0))</f>
        <v/>
      </c>
      <c r="AO3029">
        <f>IF($AK3029=1,IFERROR(IF(VALUE($D3029)&lt;100000000,VALUE($D3029),1000000000),IFERROR(IF(VALUE(MID($D3029,2,20))&lt;100000000,VALUE(MID($D3029,2,20)),1000000000),1000000000))+ROW()/100000,"")</f>
        <v/>
      </c>
    </row>
    <row r="3030">
      <c r="F3030" s="14" t="n"/>
      <c r="N3030" s="8">
        <f>IF($D3030="","",M3030*V3030/100)</f>
        <v/>
      </c>
      <c r="O3030" s="8" t="n"/>
      <c r="U3030" s="8" t="n"/>
      <c r="V3030" s="8" t="n"/>
      <c r="Y3030">
        <f>IF($D3030="","",IF($AN3030=1,0,IF($AM3030=1,Settings!$C$6,Settings!$C$7))*100)</f>
        <v/>
      </c>
      <c r="Z3030" s="8">
        <f>IF($D3030="","",V3030*Y3030/100)</f>
        <v/>
      </c>
      <c r="AA3030" s="8">
        <f>IF($D3030="","",V3030-Z3030)</f>
        <v/>
      </c>
      <c r="AB3030" s="8">
        <f>IF($D3030="","",AA3030-N3030)</f>
        <v/>
      </c>
      <c r="AF3030" s="8" t="n"/>
      <c r="AI3030" s="14" t="n"/>
      <c r="AK3030">
        <f>IF($D3030="","",IF(COUNTIF($D$2:$D3030,$D3030)=1,1,0))</f>
        <v/>
      </c>
      <c r="AL3030">
        <f>IF($AK3030=1,SUMPRODUCT(--($AO$2:$AO$7001&lt;$AO3030))+1,"")</f>
        <v/>
      </c>
      <c r="AM3030">
        <f>IF($D3030="","",IF(OR($R3030=TRUE(),$R3030="TRUE"),1,0))</f>
        <v/>
      </c>
      <c r="AN3030">
        <f>IF($D3030="","",IF($X3030="Yes",1,0))</f>
        <v/>
      </c>
      <c r="AO3030">
        <f>IF($AK3030=1,IFERROR(IF(VALUE($D3030)&lt;100000000,VALUE($D3030),1000000000),IFERROR(IF(VALUE(MID($D3030,2,20))&lt;100000000,VALUE(MID($D3030,2,20)),1000000000),1000000000))+ROW()/100000,"")</f>
        <v/>
      </c>
    </row>
    <row r="3031">
      <c r="F3031" s="14" t="n"/>
      <c r="N3031" s="8">
        <f>IF($D3031="","",M3031*V3031/100)</f>
        <v/>
      </c>
      <c r="O3031" s="8" t="n"/>
      <c r="U3031" s="8" t="n"/>
      <c r="V3031" s="8" t="n"/>
      <c r="Y3031">
        <f>IF($D3031="","",IF($AN3031=1,0,IF($AM3031=1,Settings!$C$6,Settings!$C$7))*100)</f>
        <v/>
      </c>
      <c r="Z3031" s="8">
        <f>IF($D3031="","",V3031*Y3031/100)</f>
        <v/>
      </c>
      <c r="AA3031" s="8">
        <f>IF($D3031="","",V3031-Z3031)</f>
        <v/>
      </c>
      <c r="AB3031" s="8">
        <f>IF($D3031="","",AA3031-N3031)</f>
        <v/>
      </c>
      <c r="AF3031" s="8" t="n"/>
      <c r="AI3031" s="14" t="n"/>
      <c r="AK3031">
        <f>IF($D3031="","",IF(COUNTIF($D$2:$D3031,$D3031)=1,1,0))</f>
        <v/>
      </c>
      <c r="AL3031">
        <f>IF($AK3031=1,SUMPRODUCT(--($AO$2:$AO$7001&lt;$AO3031))+1,"")</f>
        <v/>
      </c>
      <c r="AM3031">
        <f>IF($D3031="","",IF(OR($R3031=TRUE(),$R3031="TRUE"),1,0))</f>
        <v/>
      </c>
      <c r="AN3031">
        <f>IF($D3031="","",IF($X3031="Yes",1,0))</f>
        <v/>
      </c>
      <c r="AO3031">
        <f>IF($AK3031=1,IFERROR(IF(VALUE($D3031)&lt;100000000,VALUE($D3031),1000000000),IFERROR(IF(VALUE(MID($D3031,2,20))&lt;100000000,VALUE(MID($D3031,2,20)),1000000000),1000000000))+ROW()/100000,"")</f>
        <v/>
      </c>
    </row>
    <row r="3032">
      <c r="F3032" s="14" t="n"/>
      <c r="N3032" s="8">
        <f>IF($D3032="","",M3032*V3032/100)</f>
        <v/>
      </c>
      <c r="O3032" s="8" t="n"/>
      <c r="U3032" s="8" t="n"/>
      <c r="V3032" s="8" t="n"/>
      <c r="Y3032">
        <f>IF($D3032="","",IF($AN3032=1,0,IF($AM3032=1,Settings!$C$6,Settings!$C$7))*100)</f>
        <v/>
      </c>
      <c r="Z3032" s="8">
        <f>IF($D3032="","",V3032*Y3032/100)</f>
        <v/>
      </c>
      <c r="AA3032" s="8">
        <f>IF($D3032="","",V3032-Z3032)</f>
        <v/>
      </c>
      <c r="AB3032" s="8">
        <f>IF($D3032="","",AA3032-N3032)</f>
        <v/>
      </c>
      <c r="AF3032" s="8" t="n"/>
      <c r="AI3032" s="14" t="n"/>
      <c r="AK3032">
        <f>IF($D3032="","",IF(COUNTIF($D$2:$D3032,$D3032)=1,1,0))</f>
        <v/>
      </c>
      <c r="AL3032">
        <f>IF($AK3032=1,SUMPRODUCT(--($AO$2:$AO$7001&lt;$AO3032))+1,"")</f>
        <v/>
      </c>
      <c r="AM3032">
        <f>IF($D3032="","",IF(OR($R3032=TRUE(),$R3032="TRUE"),1,0))</f>
        <v/>
      </c>
      <c r="AN3032">
        <f>IF($D3032="","",IF($X3032="Yes",1,0))</f>
        <v/>
      </c>
      <c r="AO3032">
        <f>IF($AK3032=1,IFERROR(IF(VALUE($D3032)&lt;100000000,VALUE($D3032),1000000000),IFERROR(IF(VALUE(MID($D3032,2,20))&lt;100000000,VALUE(MID($D3032,2,20)),1000000000),1000000000))+ROW()/100000,"")</f>
        <v/>
      </c>
    </row>
    <row r="3033">
      <c r="F3033" s="14" t="n"/>
      <c r="N3033" s="8">
        <f>IF($D3033="","",M3033*V3033/100)</f>
        <v/>
      </c>
      <c r="O3033" s="8" t="n"/>
      <c r="U3033" s="8" t="n"/>
      <c r="V3033" s="8" t="n"/>
      <c r="Y3033">
        <f>IF($D3033="","",IF($AN3033=1,0,IF($AM3033=1,Settings!$C$6,Settings!$C$7))*100)</f>
        <v/>
      </c>
      <c r="Z3033" s="8">
        <f>IF($D3033="","",V3033*Y3033/100)</f>
        <v/>
      </c>
      <c r="AA3033" s="8">
        <f>IF($D3033="","",V3033-Z3033)</f>
        <v/>
      </c>
      <c r="AB3033" s="8">
        <f>IF($D3033="","",AA3033-N3033)</f>
        <v/>
      </c>
      <c r="AF3033" s="8" t="n"/>
      <c r="AI3033" s="14" t="n"/>
      <c r="AK3033">
        <f>IF($D3033="","",IF(COUNTIF($D$2:$D3033,$D3033)=1,1,0))</f>
        <v/>
      </c>
      <c r="AL3033">
        <f>IF($AK3033=1,SUMPRODUCT(--($AO$2:$AO$7001&lt;$AO3033))+1,"")</f>
        <v/>
      </c>
      <c r="AM3033">
        <f>IF($D3033="","",IF(OR($R3033=TRUE(),$R3033="TRUE"),1,0))</f>
        <v/>
      </c>
      <c r="AN3033">
        <f>IF($D3033="","",IF($X3033="Yes",1,0))</f>
        <v/>
      </c>
      <c r="AO3033">
        <f>IF($AK3033=1,IFERROR(IF(VALUE($D3033)&lt;100000000,VALUE($D3033),1000000000),IFERROR(IF(VALUE(MID($D3033,2,20))&lt;100000000,VALUE(MID($D3033,2,20)),1000000000),1000000000))+ROW()/100000,"")</f>
        <v/>
      </c>
    </row>
    <row r="3034">
      <c r="F3034" s="14" t="n"/>
      <c r="N3034" s="8">
        <f>IF($D3034="","",M3034*V3034/100)</f>
        <v/>
      </c>
      <c r="O3034" s="8" t="n"/>
      <c r="U3034" s="8" t="n"/>
      <c r="V3034" s="8" t="n"/>
      <c r="Y3034">
        <f>IF($D3034="","",IF($AN3034=1,0,IF($AM3034=1,Settings!$C$6,Settings!$C$7))*100)</f>
        <v/>
      </c>
      <c r="Z3034" s="8">
        <f>IF($D3034="","",V3034*Y3034/100)</f>
        <v/>
      </c>
      <c r="AA3034" s="8">
        <f>IF($D3034="","",V3034-Z3034)</f>
        <v/>
      </c>
      <c r="AB3034" s="8">
        <f>IF($D3034="","",AA3034-N3034)</f>
        <v/>
      </c>
      <c r="AF3034" s="8" t="n"/>
      <c r="AI3034" s="14" t="n"/>
      <c r="AK3034">
        <f>IF($D3034="","",IF(COUNTIF($D$2:$D3034,$D3034)=1,1,0))</f>
        <v/>
      </c>
      <c r="AL3034">
        <f>IF($AK3034=1,SUMPRODUCT(--($AO$2:$AO$7001&lt;$AO3034))+1,"")</f>
        <v/>
      </c>
      <c r="AM3034">
        <f>IF($D3034="","",IF(OR($R3034=TRUE(),$R3034="TRUE"),1,0))</f>
        <v/>
      </c>
      <c r="AN3034">
        <f>IF($D3034="","",IF($X3034="Yes",1,0))</f>
        <v/>
      </c>
      <c r="AO3034">
        <f>IF($AK3034=1,IFERROR(IF(VALUE($D3034)&lt;100000000,VALUE($D3034),1000000000),IFERROR(IF(VALUE(MID($D3034,2,20))&lt;100000000,VALUE(MID($D3034,2,20)),1000000000),1000000000))+ROW()/100000,"")</f>
        <v/>
      </c>
    </row>
    <row r="3035">
      <c r="F3035" s="14" t="n"/>
      <c r="N3035" s="8">
        <f>IF($D3035="","",M3035*V3035/100)</f>
        <v/>
      </c>
      <c r="O3035" s="8" t="n"/>
      <c r="U3035" s="8" t="n"/>
      <c r="V3035" s="8" t="n"/>
      <c r="Y3035">
        <f>IF($D3035="","",IF($AN3035=1,0,IF($AM3035=1,Settings!$C$6,Settings!$C$7))*100)</f>
        <v/>
      </c>
      <c r="Z3035" s="8">
        <f>IF($D3035="","",V3035*Y3035/100)</f>
        <v/>
      </c>
      <c r="AA3035" s="8">
        <f>IF($D3035="","",V3035-Z3035)</f>
        <v/>
      </c>
      <c r="AB3035" s="8">
        <f>IF($D3035="","",AA3035-N3035)</f>
        <v/>
      </c>
      <c r="AF3035" s="8" t="n"/>
      <c r="AI3035" s="14" t="n"/>
      <c r="AK3035">
        <f>IF($D3035="","",IF(COUNTIF($D$2:$D3035,$D3035)=1,1,0))</f>
        <v/>
      </c>
      <c r="AL3035">
        <f>IF($AK3035=1,SUMPRODUCT(--($AO$2:$AO$7001&lt;$AO3035))+1,"")</f>
        <v/>
      </c>
      <c r="AM3035">
        <f>IF($D3035="","",IF(OR($R3035=TRUE(),$R3035="TRUE"),1,0))</f>
        <v/>
      </c>
      <c r="AN3035">
        <f>IF($D3035="","",IF($X3035="Yes",1,0))</f>
        <v/>
      </c>
      <c r="AO3035">
        <f>IF($AK3035=1,IFERROR(IF(VALUE($D3035)&lt;100000000,VALUE($D3035),1000000000),IFERROR(IF(VALUE(MID($D3035,2,20))&lt;100000000,VALUE(MID($D3035,2,20)),1000000000),1000000000))+ROW()/100000,"")</f>
        <v/>
      </c>
    </row>
    <row r="3036">
      <c r="F3036" s="14" t="n"/>
      <c r="N3036" s="8">
        <f>IF($D3036="","",M3036*V3036/100)</f>
        <v/>
      </c>
      <c r="O3036" s="8" t="n"/>
      <c r="U3036" s="8" t="n"/>
      <c r="V3036" s="8" t="n"/>
      <c r="Y3036">
        <f>IF($D3036="","",IF($AN3036=1,0,IF($AM3036=1,Settings!$C$6,Settings!$C$7))*100)</f>
        <v/>
      </c>
      <c r="Z3036" s="8">
        <f>IF($D3036="","",V3036*Y3036/100)</f>
        <v/>
      </c>
      <c r="AA3036" s="8">
        <f>IF($D3036="","",V3036-Z3036)</f>
        <v/>
      </c>
      <c r="AB3036" s="8">
        <f>IF($D3036="","",AA3036-N3036)</f>
        <v/>
      </c>
      <c r="AF3036" s="8" t="n"/>
      <c r="AI3036" s="14" t="n"/>
      <c r="AK3036">
        <f>IF($D3036="","",IF(COUNTIF($D$2:$D3036,$D3036)=1,1,0))</f>
        <v/>
      </c>
      <c r="AL3036">
        <f>IF($AK3036=1,SUMPRODUCT(--($AO$2:$AO$7001&lt;$AO3036))+1,"")</f>
        <v/>
      </c>
      <c r="AM3036">
        <f>IF($D3036="","",IF(OR($R3036=TRUE(),$R3036="TRUE"),1,0))</f>
        <v/>
      </c>
      <c r="AN3036">
        <f>IF($D3036="","",IF($X3036="Yes",1,0))</f>
        <v/>
      </c>
      <c r="AO3036">
        <f>IF($AK3036=1,IFERROR(IF(VALUE($D3036)&lt;100000000,VALUE($D3036),1000000000),IFERROR(IF(VALUE(MID($D3036,2,20))&lt;100000000,VALUE(MID($D3036,2,20)),1000000000),1000000000))+ROW()/100000,"")</f>
        <v/>
      </c>
    </row>
    <row r="3037">
      <c r="F3037" s="14" t="n"/>
      <c r="N3037" s="8">
        <f>IF($D3037="","",M3037*V3037/100)</f>
        <v/>
      </c>
      <c r="O3037" s="8" t="n"/>
      <c r="U3037" s="8" t="n"/>
      <c r="V3037" s="8" t="n"/>
      <c r="Y3037">
        <f>IF($D3037="","",IF($AN3037=1,0,IF($AM3037=1,Settings!$C$6,Settings!$C$7))*100)</f>
        <v/>
      </c>
      <c r="Z3037" s="8">
        <f>IF($D3037="","",V3037*Y3037/100)</f>
        <v/>
      </c>
      <c r="AA3037" s="8">
        <f>IF($D3037="","",V3037-Z3037)</f>
        <v/>
      </c>
      <c r="AB3037" s="8">
        <f>IF($D3037="","",AA3037-N3037)</f>
        <v/>
      </c>
      <c r="AF3037" s="8" t="n"/>
      <c r="AI3037" s="14" t="n"/>
      <c r="AK3037">
        <f>IF($D3037="","",IF(COUNTIF($D$2:$D3037,$D3037)=1,1,0))</f>
        <v/>
      </c>
      <c r="AL3037">
        <f>IF($AK3037=1,SUMPRODUCT(--($AO$2:$AO$7001&lt;$AO3037))+1,"")</f>
        <v/>
      </c>
      <c r="AM3037">
        <f>IF($D3037="","",IF(OR($R3037=TRUE(),$R3037="TRUE"),1,0))</f>
        <v/>
      </c>
      <c r="AN3037">
        <f>IF($D3037="","",IF($X3037="Yes",1,0))</f>
        <v/>
      </c>
      <c r="AO3037">
        <f>IF($AK3037=1,IFERROR(IF(VALUE($D3037)&lt;100000000,VALUE($D3037),1000000000),IFERROR(IF(VALUE(MID($D3037,2,20))&lt;100000000,VALUE(MID($D3037,2,20)),1000000000),1000000000))+ROW()/100000,"")</f>
        <v/>
      </c>
    </row>
    <row r="3038">
      <c r="F3038" s="14" t="n"/>
      <c r="N3038" s="8">
        <f>IF($D3038="","",M3038*V3038/100)</f>
        <v/>
      </c>
      <c r="O3038" s="8" t="n"/>
      <c r="U3038" s="8" t="n"/>
      <c r="V3038" s="8" t="n"/>
      <c r="Y3038">
        <f>IF($D3038="","",IF($AN3038=1,0,IF($AM3038=1,Settings!$C$6,Settings!$C$7))*100)</f>
        <v/>
      </c>
      <c r="Z3038" s="8">
        <f>IF($D3038="","",V3038*Y3038/100)</f>
        <v/>
      </c>
      <c r="AA3038" s="8">
        <f>IF($D3038="","",V3038-Z3038)</f>
        <v/>
      </c>
      <c r="AB3038" s="8">
        <f>IF($D3038="","",AA3038-N3038)</f>
        <v/>
      </c>
      <c r="AF3038" s="8" t="n"/>
      <c r="AI3038" s="14" t="n"/>
      <c r="AK3038">
        <f>IF($D3038="","",IF(COUNTIF($D$2:$D3038,$D3038)=1,1,0))</f>
        <v/>
      </c>
      <c r="AL3038">
        <f>IF($AK3038=1,SUMPRODUCT(--($AO$2:$AO$7001&lt;$AO3038))+1,"")</f>
        <v/>
      </c>
      <c r="AM3038">
        <f>IF($D3038="","",IF(OR($R3038=TRUE(),$R3038="TRUE"),1,0))</f>
        <v/>
      </c>
      <c r="AN3038">
        <f>IF($D3038="","",IF($X3038="Yes",1,0))</f>
        <v/>
      </c>
      <c r="AO3038">
        <f>IF($AK3038=1,IFERROR(IF(VALUE($D3038)&lt;100000000,VALUE($D3038),1000000000),IFERROR(IF(VALUE(MID($D3038,2,20))&lt;100000000,VALUE(MID($D3038,2,20)),1000000000),1000000000))+ROW()/100000,"")</f>
        <v/>
      </c>
    </row>
    <row r="3039">
      <c r="F3039" s="14" t="n"/>
      <c r="N3039" s="8">
        <f>IF($D3039="","",M3039*V3039/100)</f>
        <v/>
      </c>
      <c r="O3039" s="8" t="n"/>
      <c r="U3039" s="8" t="n"/>
      <c r="V3039" s="8" t="n"/>
      <c r="Y3039">
        <f>IF($D3039="","",IF($AN3039=1,0,IF($AM3039=1,Settings!$C$6,Settings!$C$7))*100)</f>
        <v/>
      </c>
      <c r="Z3039" s="8">
        <f>IF($D3039="","",V3039*Y3039/100)</f>
        <v/>
      </c>
      <c r="AA3039" s="8">
        <f>IF($D3039="","",V3039-Z3039)</f>
        <v/>
      </c>
      <c r="AB3039" s="8">
        <f>IF($D3039="","",AA3039-N3039)</f>
        <v/>
      </c>
      <c r="AF3039" s="8" t="n"/>
      <c r="AI3039" s="14" t="n"/>
      <c r="AK3039">
        <f>IF($D3039="","",IF(COUNTIF($D$2:$D3039,$D3039)=1,1,0))</f>
        <v/>
      </c>
      <c r="AL3039">
        <f>IF($AK3039=1,SUMPRODUCT(--($AO$2:$AO$7001&lt;$AO3039))+1,"")</f>
        <v/>
      </c>
      <c r="AM3039">
        <f>IF($D3039="","",IF(OR($R3039=TRUE(),$R3039="TRUE"),1,0))</f>
        <v/>
      </c>
      <c r="AN3039">
        <f>IF($D3039="","",IF($X3039="Yes",1,0))</f>
        <v/>
      </c>
      <c r="AO3039">
        <f>IF($AK3039=1,IFERROR(IF(VALUE($D3039)&lt;100000000,VALUE($D3039),1000000000),IFERROR(IF(VALUE(MID($D3039,2,20))&lt;100000000,VALUE(MID($D3039,2,20)),1000000000),1000000000))+ROW()/100000,"")</f>
        <v/>
      </c>
    </row>
    <row r="3040">
      <c r="F3040" s="14" t="n"/>
      <c r="N3040" s="8">
        <f>IF($D3040="","",M3040*V3040/100)</f>
        <v/>
      </c>
      <c r="O3040" s="8" t="n"/>
      <c r="U3040" s="8" t="n"/>
      <c r="V3040" s="8" t="n"/>
      <c r="Y3040">
        <f>IF($D3040="","",IF($AN3040=1,0,IF($AM3040=1,Settings!$C$6,Settings!$C$7))*100)</f>
        <v/>
      </c>
      <c r="Z3040" s="8">
        <f>IF($D3040="","",V3040*Y3040/100)</f>
        <v/>
      </c>
      <c r="AA3040" s="8">
        <f>IF($D3040="","",V3040-Z3040)</f>
        <v/>
      </c>
      <c r="AB3040" s="8">
        <f>IF($D3040="","",AA3040-N3040)</f>
        <v/>
      </c>
      <c r="AF3040" s="8" t="n"/>
      <c r="AI3040" s="14" t="n"/>
      <c r="AK3040">
        <f>IF($D3040="","",IF(COUNTIF($D$2:$D3040,$D3040)=1,1,0))</f>
        <v/>
      </c>
      <c r="AL3040">
        <f>IF($AK3040=1,SUMPRODUCT(--($AO$2:$AO$7001&lt;$AO3040))+1,"")</f>
        <v/>
      </c>
      <c r="AM3040">
        <f>IF($D3040="","",IF(OR($R3040=TRUE(),$R3040="TRUE"),1,0))</f>
        <v/>
      </c>
      <c r="AN3040">
        <f>IF($D3040="","",IF($X3040="Yes",1,0))</f>
        <v/>
      </c>
      <c r="AO3040">
        <f>IF($AK3040=1,IFERROR(IF(VALUE($D3040)&lt;100000000,VALUE($D3040),1000000000),IFERROR(IF(VALUE(MID($D3040,2,20))&lt;100000000,VALUE(MID($D3040,2,20)),1000000000),1000000000))+ROW()/100000,"")</f>
        <v/>
      </c>
    </row>
    <row r="3041">
      <c r="F3041" s="14" t="n"/>
      <c r="N3041" s="8">
        <f>IF($D3041="","",M3041*V3041/100)</f>
        <v/>
      </c>
      <c r="O3041" s="8" t="n"/>
      <c r="U3041" s="8" t="n"/>
      <c r="V3041" s="8" t="n"/>
      <c r="Y3041">
        <f>IF($D3041="","",IF($AN3041=1,0,IF($AM3041=1,Settings!$C$6,Settings!$C$7))*100)</f>
        <v/>
      </c>
      <c r="Z3041" s="8">
        <f>IF($D3041="","",V3041*Y3041/100)</f>
        <v/>
      </c>
      <c r="AA3041" s="8">
        <f>IF($D3041="","",V3041-Z3041)</f>
        <v/>
      </c>
      <c r="AB3041" s="8">
        <f>IF($D3041="","",AA3041-N3041)</f>
        <v/>
      </c>
      <c r="AF3041" s="8" t="n"/>
      <c r="AI3041" s="14" t="n"/>
      <c r="AK3041">
        <f>IF($D3041="","",IF(COUNTIF($D$2:$D3041,$D3041)=1,1,0))</f>
        <v/>
      </c>
      <c r="AL3041">
        <f>IF($AK3041=1,SUMPRODUCT(--($AO$2:$AO$7001&lt;$AO3041))+1,"")</f>
        <v/>
      </c>
      <c r="AM3041">
        <f>IF($D3041="","",IF(OR($R3041=TRUE(),$R3041="TRUE"),1,0))</f>
        <v/>
      </c>
      <c r="AN3041">
        <f>IF($D3041="","",IF($X3041="Yes",1,0))</f>
        <v/>
      </c>
      <c r="AO3041">
        <f>IF($AK3041=1,IFERROR(IF(VALUE($D3041)&lt;100000000,VALUE($D3041),1000000000),IFERROR(IF(VALUE(MID($D3041,2,20))&lt;100000000,VALUE(MID($D3041,2,20)),1000000000),1000000000))+ROW()/100000,"")</f>
        <v/>
      </c>
    </row>
    <row r="3042">
      <c r="F3042" s="14" t="n"/>
      <c r="N3042" s="8">
        <f>IF($D3042="","",M3042*V3042/100)</f>
        <v/>
      </c>
      <c r="O3042" s="8" t="n"/>
      <c r="U3042" s="8" t="n"/>
      <c r="V3042" s="8" t="n"/>
      <c r="Y3042">
        <f>IF($D3042="","",IF($AN3042=1,0,IF($AM3042=1,Settings!$C$6,Settings!$C$7))*100)</f>
        <v/>
      </c>
      <c r="Z3042" s="8">
        <f>IF($D3042="","",V3042*Y3042/100)</f>
        <v/>
      </c>
      <c r="AA3042" s="8">
        <f>IF($D3042="","",V3042-Z3042)</f>
        <v/>
      </c>
      <c r="AB3042" s="8">
        <f>IF($D3042="","",AA3042-N3042)</f>
        <v/>
      </c>
      <c r="AF3042" s="8" t="n"/>
      <c r="AI3042" s="14" t="n"/>
      <c r="AK3042">
        <f>IF($D3042="","",IF(COUNTIF($D$2:$D3042,$D3042)=1,1,0))</f>
        <v/>
      </c>
      <c r="AL3042">
        <f>IF($AK3042=1,SUMPRODUCT(--($AO$2:$AO$7001&lt;$AO3042))+1,"")</f>
        <v/>
      </c>
      <c r="AM3042">
        <f>IF($D3042="","",IF(OR($R3042=TRUE(),$R3042="TRUE"),1,0))</f>
        <v/>
      </c>
      <c r="AN3042">
        <f>IF($D3042="","",IF($X3042="Yes",1,0))</f>
        <v/>
      </c>
      <c r="AO3042">
        <f>IF($AK3042=1,IFERROR(IF(VALUE($D3042)&lt;100000000,VALUE($D3042),1000000000),IFERROR(IF(VALUE(MID($D3042,2,20))&lt;100000000,VALUE(MID($D3042,2,20)),1000000000),1000000000))+ROW()/100000,"")</f>
        <v/>
      </c>
    </row>
    <row r="3043">
      <c r="F3043" s="14" t="n"/>
      <c r="N3043" s="8">
        <f>IF($D3043="","",M3043*V3043/100)</f>
        <v/>
      </c>
      <c r="O3043" s="8" t="n"/>
      <c r="U3043" s="8" t="n"/>
      <c r="V3043" s="8" t="n"/>
      <c r="Y3043">
        <f>IF($D3043="","",IF($AN3043=1,0,IF($AM3043=1,Settings!$C$6,Settings!$C$7))*100)</f>
        <v/>
      </c>
      <c r="Z3043" s="8">
        <f>IF($D3043="","",V3043*Y3043/100)</f>
        <v/>
      </c>
      <c r="AA3043" s="8">
        <f>IF($D3043="","",V3043-Z3043)</f>
        <v/>
      </c>
      <c r="AB3043" s="8">
        <f>IF($D3043="","",AA3043-N3043)</f>
        <v/>
      </c>
      <c r="AF3043" s="8" t="n"/>
      <c r="AI3043" s="14" t="n"/>
      <c r="AK3043">
        <f>IF($D3043="","",IF(COUNTIF($D$2:$D3043,$D3043)=1,1,0))</f>
        <v/>
      </c>
      <c r="AL3043">
        <f>IF($AK3043=1,SUMPRODUCT(--($AO$2:$AO$7001&lt;$AO3043))+1,"")</f>
        <v/>
      </c>
      <c r="AM3043">
        <f>IF($D3043="","",IF(OR($R3043=TRUE(),$R3043="TRUE"),1,0))</f>
        <v/>
      </c>
      <c r="AN3043">
        <f>IF($D3043="","",IF($X3043="Yes",1,0))</f>
        <v/>
      </c>
      <c r="AO3043">
        <f>IF($AK3043=1,IFERROR(IF(VALUE($D3043)&lt;100000000,VALUE($D3043),1000000000),IFERROR(IF(VALUE(MID($D3043,2,20))&lt;100000000,VALUE(MID($D3043,2,20)),1000000000),1000000000))+ROW()/100000,"")</f>
        <v/>
      </c>
    </row>
    <row r="3044">
      <c r="F3044" s="14" t="n"/>
      <c r="N3044" s="8">
        <f>IF($D3044="","",M3044*V3044/100)</f>
        <v/>
      </c>
      <c r="O3044" s="8" t="n"/>
      <c r="U3044" s="8" t="n"/>
      <c r="V3044" s="8" t="n"/>
      <c r="Y3044">
        <f>IF($D3044="","",IF($AN3044=1,0,IF($AM3044=1,Settings!$C$6,Settings!$C$7))*100)</f>
        <v/>
      </c>
      <c r="Z3044" s="8">
        <f>IF($D3044="","",V3044*Y3044/100)</f>
        <v/>
      </c>
      <c r="AA3044" s="8">
        <f>IF($D3044="","",V3044-Z3044)</f>
        <v/>
      </c>
      <c r="AB3044" s="8">
        <f>IF($D3044="","",AA3044-N3044)</f>
        <v/>
      </c>
      <c r="AF3044" s="8" t="n"/>
      <c r="AI3044" s="14" t="n"/>
      <c r="AK3044">
        <f>IF($D3044="","",IF(COUNTIF($D$2:$D3044,$D3044)=1,1,0))</f>
        <v/>
      </c>
      <c r="AL3044">
        <f>IF($AK3044=1,SUMPRODUCT(--($AO$2:$AO$7001&lt;$AO3044))+1,"")</f>
        <v/>
      </c>
      <c r="AM3044">
        <f>IF($D3044="","",IF(OR($R3044=TRUE(),$R3044="TRUE"),1,0))</f>
        <v/>
      </c>
      <c r="AN3044">
        <f>IF($D3044="","",IF($X3044="Yes",1,0))</f>
        <v/>
      </c>
      <c r="AO3044">
        <f>IF($AK3044=1,IFERROR(IF(VALUE($D3044)&lt;100000000,VALUE($D3044),1000000000),IFERROR(IF(VALUE(MID($D3044,2,20))&lt;100000000,VALUE(MID($D3044,2,20)),1000000000),1000000000))+ROW()/100000,"")</f>
        <v/>
      </c>
    </row>
    <row r="3045">
      <c r="F3045" s="14" t="n"/>
      <c r="N3045" s="8">
        <f>IF($D3045="","",M3045*V3045/100)</f>
        <v/>
      </c>
      <c r="O3045" s="8" t="n"/>
      <c r="U3045" s="8" t="n"/>
      <c r="V3045" s="8" t="n"/>
      <c r="Y3045">
        <f>IF($D3045="","",IF($AN3045=1,0,IF($AM3045=1,Settings!$C$6,Settings!$C$7))*100)</f>
        <v/>
      </c>
      <c r="Z3045" s="8">
        <f>IF($D3045="","",V3045*Y3045/100)</f>
        <v/>
      </c>
      <c r="AA3045" s="8">
        <f>IF($D3045="","",V3045-Z3045)</f>
        <v/>
      </c>
      <c r="AB3045" s="8">
        <f>IF($D3045="","",AA3045-N3045)</f>
        <v/>
      </c>
      <c r="AF3045" s="8" t="n"/>
      <c r="AI3045" s="14" t="n"/>
      <c r="AK3045">
        <f>IF($D3045="","",IF(COUNTIF($D$2:$D3045,$D3045)=1,1,0))</f>
        <v/>
      </c>
      <c r="AL3045">
        <f>IF($AK3045=1,SUMPRODUCT(--($AO$2:$AO$7001&lt;$AO3045))+1,"")</f>
        <v/>
      </c>
      <c r="AM3045">
        <f>IF($D3045="","",IF(OR($R3045=TRUE(),$R3045="TRUE"),1,0))</f>
        <v/>
      </c>
      <c r="AN3045">
        <f>IF($D3045="","",IF($X3045="Yes",1,0))</f>
        <v/>
      </c>
      <c r="AO3045">
        <f>IF($AK3045=1,IFERROR(IF(VALUE($D3045)&lt;100000000,VALUE($D3045),1000000000),IFERROR(IF(VALUE(MID($D3045,2,20))&lt;100000000,VALUE(MID($D3045,2,20)),1000000000),1000000000))+ROW()/100000,"")</f>
        <v/>
      </c>
    </row>
    <row r="3046">
      <c r="F3046" s="14" t="n"/>
      <c r="N3046" s="8">
        <f>IF($D3046="","",M3046*V3046/100)</f>
        <v/>
      </c>
      <c r="O3046" s="8" t="n"/>
      <c r="U3046" s="8" t="n"/>
      <c r="V3046" s="8" t="n"/>
      <c r="Y3046">
        <f>IF($D3046="","",IF($AN3046=1,0,IF($AM3046=1,Settings!$C$6,Settings!$C$7))*100)</f>
        <v/>
      </c>
      <c r="Z3046" s="8">
        <f>IF($D3046="","",V3046*Y3046/100)</f>
        <v/>
      </c>
      <c r="AA3046" s="8">
        <f>IF($D3046="","",V3046-Z3046)</f>
        <v/>
      </c>
      <c r="AB3046" s="8">
        <f>IF($D3046="","",AA3046-N3046)</f>
        <v/>
      </c>
      <c r="AF3046" s="8" t="n"/>
      <c r="AI3046" s="14" t="n"/>
      <c r="AK3046">
        <f>IF($D3046="","",IF(COUNTIF($D$2:$D3046,$D3046)=1,1,0))</f>
        <v/>
      </c>
      <c r="AL3046">
        <f>IF($AK3046=1,SUMPRODUCT(--($AO$2:$AO$7001&lt;$AO3046))+1,"")</f>
        <v/>
      </c>
      <c r="AM3046">
        <f>IF($D3046="","",IF(OR($R3046=TRUE(),$R3046="TRUE"),1,0))</f>
        <v/>
      </c>
      <c r="AN3046">
        <f>IF($D3046="","",IF($X3046="Yes",1,0))</f>
        <v/>
      </c>
      <c r="AO3046">
        <f>IF($AK3046=1,IFERROR(IF(VALUE($D3046)&lt;100000000,VALUE($D3046),1000000000),IFERROR(IF(VALUE(MID($D3046,2,20))&lt;100000000,VALUE(MID($D3046,2,20)),1000000000),1000000000))+ROW()/100000,"")</f>
        <v/>
      </c>
    </row>
    <row r="3047">
      <c r="F3047" s="14" t="n"/>
      <c r="N3047" s="8">
        <f>IF($D3047="","",M3047*V3047/100)</f>
        <v/>
      </c>
      <c r="O3047" s="8" t="n"/>
      <c r="U3047" s="8" t="n"/>
      <c r="V3047" s="8" t="n"/>
      <c r="Y3047">
        <f>IF($D3047="","",IF($AN3047=1,0,IF($AM3047=1,Settings!$C$6,Settings!$C$7))*100)</f>
        <v/>
      </c>
      <c r="Z3047" s="8">
        <f>IF($D3047="","",V3047*Y3047/100)</f>
        <v/>
      </c>
      <c r="AA3047" s="8">
        <f>IF($D3047="","",V3047-Z3047)</f>
        <v/>
      </c>
      <c r="AB3047" s="8">
        <f>IF($D3047="","",AA3047-N3047)</f>
        <v/>
      </c>
      <c r="AF3047" s="8" t="n"/>
      <c r="AI3047" s="14" t="n"/>
      <c r="AK3047">
        <f>IF($D3047="","",IF(COUNTIF($D$2:$D3047,$D3047)=1,1,0))</f>
        <v/>
      </c>
      <c r="AL3047">
        <f>IF($AK3047=1,SUMPRODUCT(--($AO$2:$AO$7001&lt;$AO3047))+1,"")</f>
        <v/>
      </c>
      <c r="AM3047">
        <f>IF($D3047="","",IF(OR($R3047=TRUE(),$R3047="TRUE"),1,0))</f>
        <v/>
      </c>
      <c r="AN3047">
        <f>IF($D3047="","",IF($X3047="Yes",1,0))</f>
        <v/>
      </c>
      <c r="AO3047">
        <f>IF($AK3047=1,IFERROR(IF(VALUE($D3047)&lt;100000000,VALUE($D3047),1000000000),IFERROR(IF(VALUE(MID($D3047,2,20))&lt;100000000,VALUE(MID($D3047,2,20)),1000000000),1000000000))+ROW()/100000,"")</f>
        <v/>
      </c>
    </row>
    <row r="3048">
      <c r="F3048" s="14" t="n"/>
      <c r="N3048" s="8">
        <f>IF($D3048="","",M3048*V3048/100)</f>
        <v/>
      </c>
      <c r="O3048" s="8" t="n"/>
      <c r="U3048" s="8" t="n"/>
      <c r="V3048" s="8" t="n"/>
      <c r="Y3048">
        <f>IF($D3048="","",IF($AN3048=1,0,IF($AM3048=1,Settings!$C$6,Settings!$C$7))*100)</f>
        <v/>
      </c>
      <c r="Z3048" s="8">
        <f>IF($D3048="","",V3048*Y3048/100)</f>
        <v/>
      </c>
      <c r="AA3048" s="8">
        <f>IF($D3048="","",V3048-Z3048)</f>
        <v/>
      </c>
      <c r="AB3048" s="8">
        <f>IF($D3048="","",AA3048-N3048)</f>
        <v/>
      </c>
      <c r="AF3048" s="8" t="n"/>
      <c r="AI3048" s="14" t="n"/>
      <c r="AK3048">
        <f>IF($D3048="","",IF(COUNTIF($D$2:$D3048,$D3048)=1,1,0))</f>
        <v/>
      </c>
      <c r="AL3048">
        <f>IF($AK3048=1,SUMPRODUCT(--($AO$2:$AO$7001&lt;$AO3048))+1,"")</f>
        <v/>
      </c>
      <c r="AM3048">
        <f>IF($D3048="","",IF(OR($R3048=TRUE(),$R3048="TRUE"),1,0))</f>
        <v/>
      </c>
      <c r="AN3048">
        <f>IF($D3048="","",IF($X3048="Yes",1,0))</f>
        <v/>
      </c>
      <c r="AO3048">
        <f>IF($AK3048=1,IFERROR(IF(VALUE($D3048)&lt;100000000,VALUE($D3048),1000000000),IFERROR(IF(VALUE(MID($D3048,2,20))&lt;100000000,VALUE(MID($D3048,2,20)),1000000000),1000000000))+ROW()/100000,"")</f>
        <v/>
      </c>
    </row>
    <row r="3049">
      <c r="F3049" s="14" t="n"/>
      <c r="N3049" s="8">
        <f>IF($D3049="","",M3049*V3049/100)</f>
        <v/>
      </c>
      <c r="O3049" s="8" t="n"/>
      <c r="U3049" s="8" t="n"/>
      <c r="V3049" s="8" t="n"/>
      <c r="Y3049">
        <f>IF($D3049="","",IF($AN3049=1,0,IF($AM3049=1,Settings!$C$6,Settings!$C$7))*100)</f>
        <v/>
      </c>
      <c r="Z3049" s="8">
        <f>IF($D3049="","",V3049*Y3049/100)</f>
        <v/>
      </c>
      <c r="AA3049" s="8">
        <f>IF($D3049="","",V3049-Z3049)</f>
        <v/>
      </c>
      <c r="AB3049" s="8">
        <f>IF($D3049="","",AA3049-N3049)</f>
        <v/>
      </c>
      <c r="AF3049" s="8" t="n"/>
      <c r="AI3049" s="14" t="n"/>
      <c r="AK3049">
        <f>IF($D3049="","",IF(COUNTIF($D$2:$D3049,$D3049)=1,1,0))</f>
        <v/>
      </c>
      <c r="AL3049">
        <f>IF($AK3049=1,SUMPRODUCT(--($AO$2:$AO$7001&lt;$AO3049))+1,"")</f>
        <v/>
      </c>
      <c r="AM3049">
        <f>IF($D3049="","",IF(OR($R3049=TRUE(),$R3049="TRUE"),1,0))</f>
        <v/>
      </c>
      <c r="AN3049">
        <f>IF($D3049="","",IF($X3049="Yes",1,0))</f>
        <v/>
      </c>
      <c r="AO3049">
        <f>IF($AK3049=1,IFERROR(IF(VALUE($D3049)&lt;100000000,VALUE($D3049),1000000000),IFERROR(IF(VALUE(MID($D3049,2,20))&lt;100000000,VALUE(MID($D3049,2,20)),1000000000),1000000000))+ROW()/100000,"")</f>
        <v/>
      </c>
    </row>
    <row r="3050">
      <c r="F3050" s="14" t="n"/>
      <c r="N3050" s="8">
        <f>IF($D3050="","",M3050*V3050/100)</f>
        <v/>
      </c>
      <c r="O3050" s="8" t="n"/>
      <c r="U3050" s="8" t="n"/>
      <c r="V3050" s="8" t="n"/>
      <c r="Y3050">
        <f>IF($D3050="","",IF($AN3050=1,0,IF($AM3050=1,Settings!$C$6,Settings!$C$7))*100)</f>
        <v/>
      </c>
      <c r="Z3050" s="8">
        <f>IF($D3050="","",V3050*Y3050/100)</f>
        <v/>
      </c>
      <c r="AA3050" s="8">
        <f>IF($D3050="","",V3050-Z3050)</f>
        <v/>
      </c>
      <c r="AB3050" s="8">
        <f>IF($D3050="","",AA3050-N3050)</f>
        <v/>
      </c>
      <c r="AF3050" s="8" t="n"/>
      <c r="AI3050" s="14" t="n"/>
      <c r="AK3050">
        <f>IF($D3050="","",IF(COUNTIF($D$2:$D3050,$D3050)=1,1,0))</f>
        <v/>
      </c>
      <c r="AL3050">
        <f>IF($AK3050=1,SUMPRODUCT(--($AO$2:$AO$7001&lt;$AO3050))+1,"")</f>
        <v/>
      </c>
      <c r="AM3050">
        <f>IF($D3050="","",IF(OR($R3050=TRUE(),$R3050="TRUE"),1,0))</f>
        <v/>
      </c>
      <c r="AN3050">
        <f>IF($D3050="","",IF($X3050="Yes",1,0))</f>
        <v/>
      </c>
      <c r="AO3050">
        <f>IF($AK3050=1,IFERROR(IF(VALUE($D3050)&lt;100000000,VALUE($D3050),1000000000),IFERROR(IF(VALUE(MID($D3050,2,20))&lt;100000000,VALUE(MID($D3050,2,20)),1000000000),1000000000))+ROW()/100000,"")</f>
        <v/>
      </c>
    </row>
    <row r="3051">
      <c r="F3051" s="14" t="n"/>
      <c r="N3051" s="8">
        <f>IF($D3051="","",M3051*V3051/100)</f>
        <v/>
      </c>
      <c r="O3051" s="8" t="n"/>
      <c r="U3051" s="8" t="n"/>
      <c r="V3051" s="8" t="n"/>
      <c r="Y3051">
        <f>IF($D3051="","",IF($AN3051=1,0,IF($AM3051=1,Settings!$C$6,Settings!$C$7))*100)</f>
        <v/>
      </c>
      <c r="Z3051" s="8">
        <f>IF($D3051="","",V3051*Y3051/100)</f>
        <v/>
      </c>
      <c r="AA3051" s="8">
        <f>IF($D3051="","",V3051-Z3051)</f>
        <v/>
      </c>
      <c r="AB3051" s="8">
        <f>IF($D3051="","",AA3051-N3051)</f>
        <v/>
      </c>
      <c r="AF3051" s="8" t="n"/>
      <c r="AI3051" s="14" t="n"/>
      <c r="AK3051">
        <f>IF($D3051="","",IF(COUNTIF($D$2:$D3051,$D3051)=1,1,0))</f>
        <v/>
      </c>
      <c r="AL3051">
        <f>IF($AK3051=1,SUMPRODUCT(--($AO$2:$AO$7001&lt;$AO3051))+1,"")</f>
        <v/>
      </c>
      <c r="AM3051">
        <f>IF($D3051="","",IF(OR($R3051=TRUE(),$R3051="TRUE"),1,0))</f>
        <v/>
      </c>
      <c r="AN3051">
        <f>IF($D3051="","",IF($X3051="Yes",1,0))</f>
        <v/>
      </c>
      <c r="AO3051">
        <f>IF($AK3051=1,IFERROR(IF(VALUE($D3051)&lt;100000000,VALUE($D3051),1000000000),IFERROR(IF(VALUE(MID($D3051,2,20))&lt;100000000,VALUE(MID($D3051,2,20)),1000000000),1000000000))+ROW()/100000,"")</f>
        <v/>
      </c>
    </row>
    <row r="3052">
      <c r="F3052" s="14" t="n"/>
      <c r="N3052" s="8">
        <f>IF($D3052="","",M3052*V3052/100)</f>
        <v/>
      </c>
      <c r="O3052" s="8" t="n"/>
      <c r="U3052" s="8" t="n"/>
      <c r="V3052" s="8" t="n"/>
      <c r="Y3052">
        <f>IF($D3052="","",IF($AN3052=1,0,IF($AM3052=1,Settings!$C$6,Settings!$C$7))*100)</f>
        <v/>
      </c>
      <c r="Z3052" s="8">
        <f>IF($D3052="","",V3052*Y3052/100)</f>
        <v/>
      </c>
      <c r="AA3052" s="8">
        <f>IF($D3052="","",V3052-Z3052)</f>
        <v/>
      </c>
      <c r="AB3052" s="8">
        <f>IF($D3052="","",AA3052-N3052)</f>
        <v/>
      </c>
      <c r="AF3052" s="8" t="n"/>
      <c r="AI3052" s="14" t="n"/>
      <c r="AK3052">
        <f>IF($D3052="","",IF(COUNTIF($D$2:$D3052,$D3052)=1,1,0))</f>
        <v/>
      </c>
      <c r="AL3052">
        <f>IF($AK3052=1,SUMPRODUCT(--($AO$2:$AO$7001&lt;$AO3052))+1,"")</f>
        <v/>
      </c>
      <c r="AM3052">
        <f>IF($D3052="","",IF(OR($R3052=TRUE(),$R3052="TRUE"),1,0))</f>
        <v/>
      </c>
      <c r="AN3052">
        <f>IF($D3052="","",IF($X3052="Yes",1,0))</f>
        <v/>
      </c>
      <c r="AO3052">
        <f>IF($AK3052=1,IFERROR(IF(VALUE($D3052)&lt;100000000,VALUE($D3052),1000000000),IFERROR(IF(VALUE(MID($D3052,2,20))&lt;100000000,VALUE(MID($D3052,2,20)),1000000000),1000000000))+ROW()/100000,"")</f>
        <v/>
      </c>
    </row>
    <row r="3053">
      <c r="F3053" s="14" t="n"/>
      <c r="N3053" s="8">
        <f>IF($D3053="","",M3053*V3053/100)</f>
        <v/>
      </c>
      <c r="O3053" s="8" t="n"/>
      <c r="U3053" s="8" t="n"/>
      <c r="V3053" s="8" t="n"/>
      <c r="Y3053">
        <f>IF($D3053="","",IF($AN3053=1,0,IF($AM3053=1,Settings!$C$6,Settings!$C$7))*100)</f>
        <v/>
      </c>
      <c r="Z3053" s="8">
        <f>IF($D3053="","",V3053*Y3053/100)</f>
        <v/>
      </c>
      <c r="AA3053" s="8">
        <f>IF($D3053="","",V3053-Z3053)</f>
        <v/>
      </c>
      <c r="AB3053" s="8">
        <f>IF($D3053="","",AA3053-N3053)</f>
        <v/>
      </c>
      <c r="AF3053" s="8" t="n"/>
      <c r="AI3053" s="14" t="n"/>
      <c r="AK3053">
        <f>IF($D3053="","",IF(COUNTIF($D$2:$D3053,$D3053)=1,1,0))</f>
        <v/>
      </c>
      <c r="AL3053">
        <f>IF($AK3053=1,SUMPRODUCT(--($AO$2:$AO$7001&lt;$AO3053))+1,"")</f>
        <v/>
      </c>
      <c r="AM3053">
        <f>IF($D3053="","",IF(OR($R3053=TRUE(),$R3053="TRUE"),1,0))</f>
        <v/>
      </c>
      <c r="AN3053">
        <f>IF($D3053="","",IF($X3053="Yes",1,0))</f>
        <v/>
      </c>
      <c r="AO3053">
        <f>IF($AK3053=1,IFERROR(IF(VALUE($D3053)&lt;100000000,VALUE($D3053),1000000000),IFERROR(IF(VALUE(MID($D3053,2,20))&lt;100000000,VALUE(MID($D3053,2,20)),1000000000),1000000000))+ROW()/100000,"")</f>
        <v/>
      </c>
    </row>
    <row r="3054">
      <c r="F3054" s="14" t="n"/>
      <c r="N3054" s="8">
        <f>IF($D3054="","",M3054*V3054/100)</f>
        <v/>
      </c>
      <c r="O3054" s="8" t="n"/>
      <c r="U3054" s="8" t="n"/>
      <c r="V3054" s="8" t="n"/>
      <c r="Y3054">
        <f>IF($D3054="","",IF($AN3054=1,0,IF($AM3054=1,Settings!$C$6,Settings!$C$7))*100)</f>
        <v/>
      </c>
      <c r="Z3054" s="8">
        <f>IF($D3054="","",V3054*Y3054/100)</f>
        <v/>
      </c>
      <c r="AA3054" s="8">
        <f>IF($D3054="","",V3054-Z3054)</f>
        <v/>
      </c>
      <c r="AB3054" s="8">
        <f>IF($D3054="","",AA3054-N3054)</f>
        <v/>
      </c>
      <c r="AF3054" s="8" t="n"/>
      <c r="AI3054" s="14" t="n"/>
      <c r="AK3054">
        <f>IF($D3054="","",IF(COUNTIF($D$2:$D3054,$D3054)=1,1,0))</f>
        <v/>
      </c>
      <c r="AL3054">
        <f>IF($AK3054=1,SUMPRODUCT(--($AO$2:$AO$7001&lt;$AO3054))+1,"")</f>
        <v/>
      </c>
      <c r="AM3054">
        <f>IF($D3054="","",IF(OR($R3054=TRUE(),$R3054="TRUE"),1,0))</f>
        <v/>
      </c>
      <c r="AN3054">
        <f>IF($D3054="","",IF($X3054="Yes",1,0))</f>
        <v/>
      </c>
      <c r="AO3054">
        <f>IF($AK3054=1,IFERROR(IF(VALUE($D3054)&lt;100000000,VALUE($D3054),1000000000),IFERROR(IF(VALUE(MID($D3054,2,20))&lt;100000000,VALUE(MID($D3054,2,20)),1000000000),1000000000))+ROW()/100000,"")</f>
        <v/>
      </c>
    </row>
    <row r="3055">
      <c r="F3055" s="14" t="n"/>
      <c r="N3055" s="8">
        <f>IF($D3055="","",M3055*V3055/100)</f>
        <v/>
      </c>
      <c r="O3055" s="8" t="n"/>
      <c r="U3055" s="8" t="n"/>
      <c r="V3055" s="8" t="n"/>
      <c r="Y3055">
        <f>IF($D3055="","",IF($AN3055=1,0,IF($AM3055=1,Settings!$C$6,Settings!$C$7))*100)</f>
        <v/>
      </c>
      <c r="Z3055" s="8">
        <f>IF($D3055="","",V3055*Y3055/100)</f>
        <v/>
      </c>
      <c r="AA3055" s="8">
        <f>IF($D3055="","",V3055-Z3055)</f>
        <v/>
      </c>
      <c r="AB3055" s="8">
        <f>IF($D3055="","",AA3055-N3055)</f>
        <v/>
      </c>
      <c r="AF3055" s="8" t="n"/>
      <c r="AI3055" s="14" t="n"/>
      <c r="AK3055">
        <f>IF($D3055="","",IF(COUNTIF($D$2:$D3055,$D3055)=1,1,0))</f>
        <v/>
      </c>
      <c r="AL3055">
        <f>IF($AK3055=1,SUMPRODUCT(--($AO$2:$AO$7001&lt;$AO3055))+1,"")</f>
        <v/>
      </c>
      <c r="AM3055">
        <f>IF($D3055="","",IF(OR($R3055=TRUE(),$R3055="TRUE"),1,0))</f>
        <v/>
      </c>
      <c r="AN3055">
        <f>IF($D3055="","",IF($X3055="Yes",1,0))</f>
        <v/>
      </c>
      <c r="AO3055">
        <f>IF($AK3055=1,IFERROR(IF(VALUE($D3055)&lt;100000000,VALUE($D3055),1000000000),IFERROR(IF(VALUE(MID($D3055,2,20))&lt;100000000,VALUE(MID($D3055,2,20)),1000000000),1000000000))+ROW()/100000,"")</f>
        <v/>
      </c>
    </row>
    <row r="3056">
      <c r="F3056" s="14" t="n"/>
      <c r="N3056" s="8">
        <f>IF($D3056="","",M3056*V3056/100)</f>
        <v/>
      </c>
      <c r="O3056" s="8" t="n"/>
      <c r="U3056" s="8" t="n"/>
      <c r="V3056" s="8" t="n"/>
      <c r="Y3056">
        <f>IF($D3056="","",IF($AN3056=1,0,IF($AM3056=1,Settings!$C$6,Settings!$C$7))*100)</f>
        <v/>
      </c>
      <c r="Z3056" s="8">
        <f>IF($D3056="","",V3056*Y3056/100)</f>
        <v/>
      </c>
      <c r="AA3056" s="8">
        <f>IF($D3056="","",V3056-Z3056)</f>
        <v/>
      </c>
      <c r="AB3056" s="8">
        <f>IF($D3056="","",AA3056-N3056)</f>
        <v/>
      </c>
      <c r="AF3056" s="8" t="n"/>
      <c r="AI3056" s="14" t="n"/>
      <c r="AK3056">
        <f>IF($D3056="","",IF(COUNTIF($D$2:$D3056,$D3056)=1,1,0))</f>
        <v/>
      </c>
      <c r="AL3056">
        <f>IF($AK3056=1,SUMPRODUCT(--($AO$2:$AO$7001&lt;$AO3056))+1,"")</f>
        <v/>
      </c>
      <c r="AM3056">
        <f>IF($D3056="","",IF(OR($R3056=TRUE(),$R3056="TRUE"),1,0))</f>
        <v/>
      </c>
      <c r="AN3056">
        <f>IF($D3056="","",IF($X3056="Yes",1,0))</f>
        <v/>
      </c>
      <c r="AO3056">
        <f>IF($AK3056=1,IFERROR(IF(VALUE($D3056)&lt;100000000,VALUE($D3056),1000000000),IFERROR(IF(VALUE(MID($D3056,2,20))&lt;100000000,VALUE(MID($D3056,2,20)),1000000000),1000000000))+ROW()/100000,"")</f>
        <v/>
      </c>
    </row>
    <row r="3057">
      <c r="F3057" s="14" t="n"/>
      <c r="N3057" s="8">
        <f>IF($D3057="","",M3057*V3057/100)</f>
        <v/>
      </c>
      <c r="O3057" s="8" t="n"/>
      <c r="U3057" s="8" t="n"/>
      <c r="V3057" s="8" t="n"/>
      <c r="Y3057">
        <f>IF($D3057="","",IF($AN3057=1,0,IF($AM3057=1,Settings!$C$6,Settings!$C$7))*100)</f>
        <v/>
      </c>
      <c r="Z3057" s="8">
        <f>IF($D3057="","",V3057*Y3057/100)</f>
        <v/>
      </c>
      <c r="AA3057" s="8">
        <f>IF($D3057="","",V3057-Z3057)</f>
        <v/>
      </c>
      <c r="AB3057" s="8">
        <f>IF($D3057="","",AA3057-N3057)</f>
        <v/>
      </c>
      <c r="AF3057" s="8" t="n"/>
      <c r="AI3057" s="14" t="n"/>
      <c r="AK3057">
        <f>IF($D3057="","",IF(COUNTIF($D$2:$D3057,$D3057)=1,1,0))</f>
        <v/>
      </c>
      <c r="AL3057">
        <f>IF($AK3057=1,SUMPRODUCT(--($AO$2:$AO$7001&lt;$AO3057))+1,"")</f>
        <v/>
      </c>
      <c r="AM3057">
        <f>IF($D3057="","",IF(OR($R3057=TRUE(),$R3057="TRUE"),1,0))</f>
        <v/>
      </c>
      <c r="AN3057">
        <f>IF($D3057="","",IF($X3057="Yes",1,0))</f>
        <v/>
      </c>
      <c r="AO3057">
        <f>IF($AK3057=1,IFERROR(IF(VALUE($D3057)&lt;100000000,VALUE($D3057),1000000000),IFERROR(IF(VALUE(MID($D3057,2,20))&lt;100000000,VALUE(MID($D3057,2,20)),1000000000),1000000000))+ROW()/100000,"")</f>
        <v/>
      </c>
    </row>
    <row r="3058">
      <c r="F3058" s="14" t="n"/>
      <c r="N3058" s="8">
        <f>IF($D3058="","",M3058*V3058/100)</f>
        <v/>
      </c>
      <c r="O3058" s="8" t="n"/>
      <c r="U3058" s="8" t="n"/>
      <c r="V3058" s="8" t="n"/>
      <c r="Y3058">
        <f>IF($D3058="","",IF($AN3058=1,0,IF($AM3058=1,Settings!$C$6,Settings!$C$7))*100)</f>
        <v/>
      </c>
      <c r="Z3058" s="8">
        <f>IF($D3058="","",V3058*Y3058/100)</f>
        <v/>
      </c>
      <c r="AA3058" s="8">
        <f>IF($D3058="","",V3058-Z3058)</f>
        <v/>
      </c>
      <c r="AB3058" s="8">
        <f>IF($D3058="","",AA3058-N3058)</f>
        <v/>
      </c>
      <c r="AF3058" s="8" t="n"/>
      <c r="AI3058" s="14" t="n"/>
      <c r="AK3058">
        <f>IF($D3058="","",IF(COUNTIF($D$2:$D3058,$D3058)=1,1,0))</f>
        <v/>
      </c>
      <c r="AL3058">
        <f>IF($AK3058=1,SUMPRODUCT(--($AO$2:$AO$7001&lt;$AO3058))+1,"")</f>
        <v/>
      </c>
      <c r="AM3058">
        <f>IF($D3058="","",IF(OR($R3058=TRUE(),$R3058="TRUE"),1,0))</f>
        <v/>
      </c>
      <c r="AN3058">
        <f>IF($D3058="","",IF($X3058="Yes",1,0))</f>
        <v/>
      </c>
      <c r="AO3058">
        <f>IF($AK3058=1,IFERROR(IF(VALUE($D3058)&lt;100000000,VALUE($D3058),1000000000),IFERROR(IF(VALUE(MID($D3058,2,20))&lt;100000000,VALUE(MID($D3058,2,20)),1000000000),1000000000))+ROW()/100000,"")</f>
        <v/>
      </c>
    </row>
    <row r="3059">
      <c r="F3059" s="14" t="n"/>
      <c r="N3059" s="8">
        <f>IF($D3059="","",M3059*V3059/100)</f>
        <v/>
      </c>
      <c r="O3059" s="8" t="n"/>
      <c r="U3059" s="8" t="n"/>
      <c r="V3059" s="8" t="n"/>
      <c r="Y3059">
        <f>IF($D3059="","",IF($AN3059=1,0,IF($AM3059=1,Settings!$C$6,Settings!$C$7))*100)</f>
        <v/>
      </c>
      <c r="Z3059" s="8">
        <f>IF($D3059="","",V3059*Y3059/100)</f>
        <v/>
      </c>
      <c r="AA3059" s="8">
        <f>IF($D3059="","",V3059-Z3059)</f>
        <v/>
      </c>
      <c r="AB3059" s="8">
        <f>IF($D3059="","",AA3059-N3059)</f>
        <v/>
      </c>
      <c r="AF3059" s="8" t="n"/>
      <c r="AI3059" s="14" t="n"/>
      <c r="AK3059">
        <f>IF($D3059="","",IF(COUNTIF($D$2:$D3059,$D3059)=1,1,0))</f>
        <v/>
      </c>
      <c r="AL3059">
        <f>IF($AK3059=1,SUMPRODUCT(--($AO$2:$AO$7001&lt;$AO3059))+1,"")</f>
        <v/>
      </c>
      <c r="AM3059">
        <f>IF($D3059="","",IF(OR($R3059=TRUE(),$R3059="TRUE"),1,0))</f>
        <v/>
      </c>
      <c r="AN3059">
        <f>IF($D3059="","",IF($X3059="Yes",1,0))</f>
        <v/>
      </c>
      <c r="AO3059">
        <f>IF($AK3059=1,IFERROR(IF(VALUE($D3059)&lt;100000000,VALUE($D3059),1000000000),IFERROR(IF(VALUE(MID($D3059,2,20))&lt;100000000,VALUE(MID($D3059,2,20)),1000000000),1000000000))+ROW()/100000,"")</f>
        <v/>
      </c>
    </row>
    <row r="3060">
      <c r="F3060" s="14" t="n"/>
      <c r="N3060" s="8">
        <f>IF($D3060="","",M3060*V3060/100)</f>
        <v/>
      </c>
      <c r="O3060" s="8" t="n"/>
      <c r="U3060" s="8" t="n"/>
      <c r="V3060" s="8" t="n"/>
      <c r="Y3060">
        <f>IF($D3060="","",IF($AN3060=1,0,IF($AM3060=1,Settings!$C$6,Settings!$C$7))*100)</f>
        <v/>
      </c>
      <c r="Z3060" s="8">
        <f>IF($D3060="","",V3060*Y3060/100)</f>
        <v/>
      </c>
      <c r="AA3060" s="8">
        <f>IF($D3060="","",V3060-Z3060)</f>
        <v/>
      </c>
      <c r="AB3060" s="8">
        <f>IF($D3060="","",AA3060-N3060)</f>
        <v/>
      </c>
      <c r="AF3060" s="8" t="n"/>
      <c r="AI3060" s="14" t="n"/>
      <c r="AK3060">
        <f>IF($D3060="","",IF(COUNTIF($D$2:$D3060,$D3060)=1,1,0))</f>
        <v/>
      </c>
      <c r="AL3060">
        <f>IF($AK3060=1,SUMPRODUCT(--($AO$2:$AO$7001&lt;$AO3060))+1,"")</f>
        <v/>
      </c>
      <c r="AM3060">
        <f>IF($D3060="","",IF(OR($R3060=TRUE(),$R3060="TRUE"),1,0))</f>
        <v/>
      </c>
      <c r="AN3060">
        <f>IF($D3060="","",IF($X3060="Yes",1,0))</f>
        <v/>
      </c>
      <c r="AO3060">
        <f>IF($AK3060=1,IFERROR(IF(VALUE($D3060)&lt;100000000,VALUE($D3060),1000000000),IFERROR(IF(VALUE(MID($D3060,2,20))&lt;100000000,VALUE(MID($D3060,2,20)),1000000000),1000000000))+ROW()/100000,"")</f>
        <v/>
      </c>
    </row>
    <row r="3061">
      <c r="F3061" s="14" t="n"/>
      <c r="N3061" s="8">
        <f>IF($D3061="","",M3061*V3061/100)</f>
        <v/>
      </c>
      <c r="O3061" s="8" t="n"/>
      <c r="U3061" s="8" t="n"/>
      <c r="V3061" s="8" t="n"/>
      <c r="Y3061">
        <f>IF($D3061="","",IF($AN3061=1,0,IF($AM3061=1,Settings!$C$6,Settings!$C$7))*100)</f>
        <v/>
      </c>
      <c r="Z3061" s="8">
        <f>IF($D3061="","",V3061*Y3061/100)</f>
        <v/>
      </c>
      <c r="AA3061" s="8">
        <f>IF($D3061="","",V3061-Z3061)</f>
        <v/>
      </c>
      <c r="AB3061" s="8">
        <f>IF($D3061="","",AA3061-N3061)</f>
        <v/>
      </c>
      <c r="AF3061" s="8" t="n"/>
      <c r="AI3061" s="14" t="n"/>
      <c r="AK3061">
        <f>IF($D3061="","",IF(COUNTIF($D$2:$D3061,$D3061)=1,1,0))</f>
        <v/>
      </c>
      <c r="AL3061">
        <f>IF($AK3061=1,SUMPRODUCT(--($AO$2:$AO$7001&lt;$AO3061))+1,"")</f>
        <v/>
      </c>
      <c r="AM3061">
        <f>IF($D3061="","",IF(OR($R3061=TRUE(),$R3061="TRUE"),1,0))</f>
        <v/>
      </c>
      <c r="AN3061">
        <f>IF($D3061="","",IF($X3061="Yes",1,0))</f>
        <v/>
      </c>
      <c r="AO3061">
        <f>IF($AK3061=1,IFERROR(IF(VALUE($D3061)&lt;100000000,VALUE($D3061),1000000000),IFERROR(IF(VALUE(MID($D3061,2,20))&lt;100000000,VALUE(MID($D3061,2,20)),1000000000),1000000000))+ROW()/100000,"")</f>
        <v/>
      </c>
    </row>
    <row r="3062">
      <c r="F3062" s="14" t="n"/>
      <c r="N3062" s="8">
        <f>IF($D3062="","",M3062*V3062/100)</f>
        <v/>
      </c>
      <c r="O3062" s="8" t="n"/>
      <c r="U3062" s="8" t="n"/>
      <c r="V3062" s="8" t="n"/>
      <c r="Y3062">
        <f>IF($D3062="","",IF($AN3062=1,0,IF($AM3062=1,Settings!$C$6,Settings!$C$7))*100)</f>
        <v/>
      </c>
      <c r="Z3062" s="8">
        <f>IF($D3062="","",V3062*Y3062/100)</f>
        <v/>
      </c>
      <c r="AA3062" s="8">
        <f>IF($D3062="","",V3062-Z3062)</f>
        <v/>
      </c>
      <c r="AB3062" s="8">
        <f>IF($D3062="","",AA3062-N3062)</f>
        <v/>
      </c>
      <c r="AF3062" s="8" t="n"/>
      <c r="AI3062" s="14" t="n"/>
      <c r="AK3062">
        <f>IF($D3062="","",IF(COUNTIF($D$2:$D3062,$D3062)=1,1,0))</f>
        <v/>
      </c>
      <c r="AL3062">
        <f>IF($AK3062=1,SUMPRODUCT(--($AO$2:$AO$7001&lt;$AO3062))+1,"")</f>
        <v/>
      </c>
      <c r="AM3062">
        <f>IF($D3062="","",IF(OR($R3062=TRUE(),$R3062="TRUE"),1,0))</f>
        <v/>
      </c>
      <c r="AN3062">
        <f>IF($D3062="","",IF($X3062="Yes",1,0))</f>
        <v/>
      </c>
      <c r="AO3062">
        <f>IF($AK3062=1,IFERROR(IF(VALUE($D3062)&lt;100000000,VALUE($D3062),1000000000),IFERROR(IF(VALUE(MID($D3062,2,20))&lt;100000000,VALUE(MID($D3062,2,20)),1000000000),1000000000))+ROW()/100000,"")</f>
        <v/>
      </c>
    </row>
    <row r="3063">
      <c r="F3063" s="14" t="n"/>
      <c r="N3063" s="8">
        <f>IF($D3063="","",M3063*V3063/100)</f>
        <v/>
      </c>
      <c r="O3063" s="8" t="n"/>
      <c r="U3063" s="8" t="n"/>
      <c r="V3063" s="8" t="n"/>
      <c r="Y3063">
        <f>IF($D3063="","",IF($AN3063=1,0,IF($AM3063=1,Settings!$C$6,Settings!$C$7))*100)</f>
        <v/>
      </c>
      <c r="Z3063" s="8">
        <f>IF($D3063="","",V3063*Y3063/100)</f>
        <v/>
      </c>
      <c r="AA3063" s="8">
        <f>IF($D3063="","",V3063-Z3063)</f>
        <v/>
      </c>
      <c r="AB3063" s="8">
        <f>IF($D3063="","",AA3063-N3063)</f>
        <v/>
      </c>
      <c r="AF3063" s="8" t="n"/>
      <c r="AI3063" s="14" t="n"/>
      <c r="AK3063">
        <f>IF($D3063="","",IF(COUNTIF($D$2:$D3063,$D3063)=1,1,0))</f>
        <v/>
      </c>
      <c r="AL3063">
        <f>IF($AK3063=1,SUMPRODUCT(--($AO$2:$AO$7001&lt;$AO3063))+1,"")</f>
        <v/>
      </c>
      <c r="AM3063">
        <f>IF($D3063="","",IF(OR($R3063=TRUE(),$R3063="TRUE"),1,0))</f>
        <v/>
      </c>
      <c r="AN3063">
        <f>IF($D3063="","",IF($X3063="Yes",1,0))</f>
        <v/>
      </c>
      <c r="AO3063">
        <f>IF($AK3063=1,IFERROR(IF(VALUE($D3063)&lt;100000000,VALUE($D3063),1000000000),IFERROR(IF(VALUE(MID($D3063,2,20))&lt;100000000,VALUE(MID($D3063,2,20)),1000000000),1000000000))+ROW()/100000,"")</f>
        <v/>
      </c>
    </row>
    <row r="3064">
      <c r="F3064" s="14" t="n"/>
      <c r="N3064" s="8">
        <f>IF($D3064="","",M3064*V3064/100)</f>
        <v/>
      </c>
      <c r="O3064" s="8" t="n"/>
      <c r="U3064" s="8" t="n"/>
      <c r="V3064" s="8" t="n"/>
      <c r="Y3064">
        <f>IF($D3064="","",IF($AN3064=1,0,IF($AM3064=1,Settings!$C$6,Settings!$C$7))*100)</f>
        <v/>
      </c>
      <c r="Z3064" s="8">
        <f>IF($D3064="","",V3064*Y3064/100)</f>
        <v/>
      </c>
      <c r="AA3064" s="8">
        <f>IF($D3064="","",V3064-Z3064)</f>
        <v/>
      </c>
      <c r="AB3064" s="8">
        <f>IF($D3064="","",AA3064-N3064)</f>
        <v/>
      </c>
      <c r="AF3064" s="8" t="n"/>
      <c r="AI3064" s="14" t="n"/>
      <c r="AK3064">
        <f>IF($D3064="","",IF(COUNTIF($D$2:$D3064,$D3064)=1,1,0))</f>
        <v/>
      </c>
      <c r="AL3064">
        <f>IF($AK3064=1,SUMPRODUCT(--($AO$2:$AO$7001&lt;$AO3064))+1,"")</f>
        <v/>
      </c>
      <c r="AM3064">
        <f>IF($D3064="","",IF(OR($R3064=TRUE(),$R3064="TRUE"),1,0))</f>
        <v/>
      </c>
      <c r="AN3064">
        <f>IF($D3064="","",IF($X3064="Yes",1,0))</f>
        <v/>
      </c>
      <c r="AO3064">
        <f>IF($AK3064=1,IFERROR(IF(VALUE($D3064)&lt;100000000,VALUE($D3064),1000000000),IFERROR(IF(VALUE(MID($D3064,2,20))&lt;100000000,VALUE(MID($D3064,2,20)),1000000000),1000000000))+ROW()/100000,"")</f>
        <v/>
      </c>
    </row>
    <row r="3065">
      <c r="F3065" s="14" t="n"/>
      <c r="N3065" s="8">
        <f>IF($D3065="","",M3065*V3065/100)</f>
        <v/>
      </c>
      <c r="O3065" s="8" t="n"/>
      <c r="U3065" s="8" t="n"/>
      <c r="V3065" s="8" t="n"/>
      <c r="Y3065">
        <f>IF($D3065="","",IF($AN3065=1,0,IF($AM3065=1,Settings!$C$6,Settings!$C$7))*100)</f>
        <v/>
      </c>
      <c r="Z3065" s="8">
        <f>IF($D3065="","",V3065*Y3065/100)</f>
        <v/>
      </c>
      <c r="AA3065" s="8">
        <f>IF($D3065="","",V3065-Z3065)</f>
        <v/>
      </c>
      <c r="AB3065" s="8">
        <f>IF($D3065="","",AA3065-N3065)</f>
        <v/>
      </c>
      <c r="AF3065" s="8" t="n"/>
      <c r="AI3065" s="14" t="n"/>
      <c r="AK3065">
        <f>IF($D3065="","",IF(COUNTIF($D$2:$D3065,$D3065)=1,1,0))</f>
        <v/>
      </c>
      <c r="AL3065">
        <f>IF($AK3065=1,SUMPRODUCT(--($AO$2:$AO$7001&lt;$AO3065))+1,"")</f>
        <v/>
      </c>
      <c r="AM3065">
        <f>IF($D3065="","",IF(OR($R3065=TRUE(),$R3065="TRUE"),1,0))</f>
        <v/>
      </c>
      <c r="AN3065">
        <f>IF($D3065="","",IF($X3065="Yes",1,0))</f>
        <v/>
      </c>
      <c r="AO3065">
        <f>IF($AK3065=1,IFERROR(IF(VALUE($D3065)&lt;100000000,VALUE($D3065),1000000000),IFERROR(IF(VALUE(MID($D3065,2,20))&lt;100000000,VALUE(MID($D3065,2,20)),1000000000),1000000000))+ROW()/100000,"")</f>
        <v/>
      </c>
    </row>
    <row r="3066">
      <c r="F3066" s="14" t="n"/>
      <c r="N3066" s="8">
        <f>IF($D3066="","",M3066*V3066/100)</f>
        <v/>
      </c>
      <c r="O3066" s="8" t="n"/>
      <c r="U3066" s="8" t="n"/>
      <c r="V3066" s="8" t="n"/>
      <c r="Y3066">
        <f>IF($D3066="","",IF($AN3066=1,0,IF($AM3066=1,Settings!$C$6,Settings!$C$7))*100)</f>
        <v/>
      </c>
      <c r="Z3066" s="8">
        <f>IF($D3066="","",V3066*Y3066/100)</f>
        <v/>
      </c>
      <c r="AA3066" s="8">
        <f>IF($D3066="","",V3066-Z3066)</f>
        <v/>
      </c>
      <c r="AB3066" s="8">
        <f>IF($D3066="","",AA3066-N3066)</f>
        <v/>
      </c>
      <c r="AF3066" s="8" t="n"/>
      <c r="AI3066" s="14" t="n"/>
      <c r="AK3066">
        <f>IF($D3066="","",IF(COUNTIF($D$2:$D3066,$D3066)=1,1,0))</f>
        <v/>
      </c>
      <c r="AL3066">
        <f>IF($AK3066=1,SUMPRODUCT(--($AO$2:$AO$7001&lt;$AO3066))+1,"")</f>
        <v/>
      </c>
      <c r="AM3066">
        <f>IF($D3066="","",IF(OR($R3066=TRUE(),$R3066="TRUE"),1,0))</f>
        <v/>
      </c>
      <c r="AN3066">
        <f>IF($D3066="","",IF($X3066="Yes",1,0))</f>
        <v/>
      </c>
      <c r="AO3066">
        <f>IF($AK3066=1,IFERROR(IF(VALUE($D3066)&lt;100000000,VALUE($D3066),1000000000),IFERROR(IF(VALUE(MID($D3066,2,20))&lt;100000000,VALUE(MID($D3066,2,20)),1000000000),1000000000))+ROW()/100000,"")</f>
        <v/>
      </c>
    </row>
    <row r="3067">
      <c r="F3067" s="14" t="n"/>
      <c r="N3067" s="8">
        <f>IF($D3067="","",M3067*V3067/100)</f>
        <v/>
      </c>
      <c r="O3067" s="8" t="n"/>
      <c r="U3067" s="8" t="n"/>
      <c r="V3067" s="8" t="n"/>
      <c r="Y3067">
        <f>IF($D3067="","",IF($AN3067=1,0,IF($AM3067=1,Settings!$C$6,Settings!$C$7))*100)</f>
        <v/>
      </c>
      <c r="Z3067" s="8">
        <f>IF($D3067="","",V3067*Y3067/100)</f>
        <v/>
      </c>
      <c r="AA3067" s="8">
        <f>IF($D3067="","",V3067-Z3067)</f>
        <v/>
      </c>
      <c r="AB3067" s="8">
        <f>IF($D3067="","",AA3067-N3067)</f>
        <v/>
      </c>
      <c r="AF3067" s="8" t="n"/>
      <c r="AI3067" s="14" t="n"/>
      <c r="AK3067">
        <f>IF($D3067="","",IF(COUNTIF($D$2:$D3067,$D3067)=1,1,0))</f>
        <v/>
      </c>
      <c r="AL3067">
        <f>IF($AK3067=1,SUMPRODUCT(--($AO$2:$AO$7001&lt;$AO3067))+1,"")</f>
        <v/>
      </c>
      <c r="AM3067">
        <f>IF($D3067="","",IF(OR($R3067=TRUE(),$R3067="TRUE"),1,0))</f>
        <v/>
      </c>
      <c r="AN3067">
        <f>IF($D3067="","",IF($X3067="Yes",1,0))</f>
        <v/>
      </c>
      <c r="AO3067">
        <f>IF($AK3067=1,IFERROR(IF(VALUE($D3067)&lt;100000000,VALUE($D3067),1000000000),IFERROR(IF(VALUE(MID($D3067,2,20))&lt;100000000,VALUE(MID($D3067,2,20)),1000000000),1000000000))+ROW()/100000,"")</f>
        <v/>
      </c>
    </row>
    <row r="3068">
      <c r="F3068" s="14" t="n"/>
      <c r="N3068" s="8">
        <f>IF($D3068="","",M3068*V3068/100)</f>
        <v/>
      </c>
      <c r="O3068" s="8" t="n"/>
      <c r="U3068" s="8" t="n"/>
      <c r="V3068" s="8" t="n"/>
      <c r="Y3068">
        <f>IF($D3068="","",IF($AN3068=1,0,IF($AM3068=1,Settings!$C$6,Settings!$C$7))*100)</f>
        <v/>
      </c>
      <c r="Z3068" s="8">
        <f>IF($D3068="","",V3068*Y3068/100)</f>
        <v/>
      </c>
      <c r="AA3068" s="8">
        <f>IF($D3068="","",V3068-Z3068)</f>
        <v/>
      </c>
      <c r="AB3068" s="8">
        <f>IF($D3068="","",AA3068-N3068)</f>
        <v/>
      </c>
      <c r="AF3068" s="8" t="n"/>
      <c r="AI3068" s="14" t="n"/>
      <c r="AK3068">
        <f>IF($D3068="","",IF(COUNTIF($D$2:$D3068,$D3068)=1,1,0))</f>
        <v/>
      </c>
      <c r="AL3068">
        <f>IF($AK3068=1,SUMPRODUCT(--($AO$2:$AO$7001&lt;$AO3068))+1,"")</f>
        <v/>
      </c>
      <c r="AM3068">
        <f>IF($D3068="","",IF(OR($R3068=TRUE(),$R3068="TRUE"),1,0))</f>
        <v/>
      </c>
      <c r="AN3068">
        <f>IF($D3068="","",IF($X3068="Yes",1,0))</f>
        <v/>
      </c>
      <c r="AO3068">
        <f>IF($AK3068=1,IFERROR(IF(VALUE($D3068)&lt;100000000,VALUE($D3068),1000000000),IFERROR(IF(VALUE(MID($D3068,2,20))&lt;100000000,VALUE(MID($D3068,2,20)),1000000000),1000000000))+ROW()/100000,"")</f>
        <v/>
      </c>
    </row>
    <row r="3069">
      <c r="F3069" s="14" t="n"/>
      <c r="N3069" s="8">
        <f>IF($D3069="","",M3069*V3069/100)</f>
        <v/>
      </c>
      <c r="O3069" s="8" t="n"/>
      <c r="U3069" s="8" t="n"/>
      <c r="V3069" s="8" t="n"/>
      <c r="Y3069">
        <f>IF($D3069="","",IF($AN3069=1,0,IF($AM3069=1,Settings!$C$6,Settings!$C$7))*100)</f>
        <v/>
      </c>
      <c r="Z3069" s="8">
        <f>IF($D3069="","",V3069*Y3069/100)</f>
        <v/>
      </c>
      <c r="AA3069" s="8">
        <f>IF($D3069="","",V3069-Z3069)</f>
        <v/>
      </c>
      <c r="AB3069" s="8">
        <f>IF($D3069="","",AA3069-N3069)</f>
        <v/>
      </c>
      <c r="AF3069" s="8" t="n"/>
      <c r="AI3069" s="14" t="n"/>
      <c r="AK3069">
        <f>IF($D3069="","",IF(COUNTIF($D$2:$D3069,$D3069)=1,1,0))</f>
        <v/>
      </c>
      <c r="AL3069">
        <f>IF($AK3069=1,SUMPRODUCT(--($AO$2:$AO$7001&lt;$AO3069))+1,"")</f>
        <v/>
      </c>
      <c r="AM3069">
        <f>IF($D3069="","",IF(OR($R3069=TRUE(),$R3069="TRUE"),1,0))</f>
        <v/>
      </c>
      <c r="AN3069">
        <f>IF($D3069="","",IF($X3069="Yes",1,0))</f>
        <v/>
      </c>
      <c r="AO3069">
        <f>IF($AK3069=1,IFERROR(IF(VALUE($D3069)&lt;100000000,VALUE($D3069),1000000000),IFERROR(IF(VALUE(MID($D3069,2,20))&lt;100000000,VALUE(MID($D3069,2,20)),1000000000),1000000000))+ROW()/100000,"")</f>
        <v/>
      </c>
    </row>
    <row r="3070">
      <c r="F3070" s="14" t="n"/>
      <c r="N3070" s="8">
        <f>IF($D3070="","",M3070*V3070/100)</f>
        <v/>
      </c>
      <c r="O3070" s="8" t="n"/>
      <c r="U3070" s="8" t="n"/>
      <c r="V3070" s="8" t="n"/>
      <c r="Y3070">
        <f>IF($D3070="","",IF($AN3070=1,0,IF($AM3070=1,Settings!$C$6,Settings!$C$7))*100)</f>
        <v/>
      </c>
      <c r="Z3070" s="8">
        <f>IF($D3070="","",V3070*Y3070/100)</f>
        <v/>
      </c>
      <c r="AA3070" s="8">
        <f>IF($D3070="","",V3070-Z3070)</f>
        <v/>
      </c>
      <c r="AB3070" s="8">
        <f>IF($D3070="","",AA3070-N3070)</f>
        <v/>
      </c>
      <c r="AF3070" s="8" t="n"/>
      <c r="AI3070" s="14" t="n"/>
      <c r="AK3070">
        <f>IF($D3070="","",IF(COUNTIF($D$2:$D3070,$D3070)=1,1,0))</f>
        <v/>
      </c>
      <c r="AL3070">
        <f>IF($AK3070=1,SUMPRODUCT(--($AO$2:$AO$7001&lt;$AO3070))+1,"")</f>
        <v/>
      </c>
      <c r="AM3070">
        <f>IF($D3070="","",IF(OR($R3070=TRUE(),$R3070="TRUE"),1,0))</f>
        <v/>
      </c>
      <c r="AN3070">
        <f>IF($D3070="","",IF($X3070="Yes",1,0))</f>
        <v/>
      </c>
      <c r="AO3070">
        <f>IF($AK3070=1,IFERROR(IF(VALUE($D3070)&lt;100000000,VALUE($D3070),1000000000),IFERROR(IF(VALUE(MID($D3070,2,20))&lt;100000000,VALUE(MID($D3070,2,20)),1000000000),1000000000))+ROW()/100000,"")</f>
        <v/>
      </c>
    </row>
    <row r="3071">
      <c r="F3071" s="14" t="n"/>
      <c r="N3071" s="8">
        <f>IF($D3071="","",M3071*V3071/100)</f>
        <v/>
      </c>
      <c r="O3071" s="8" t="n"/>
      <c r="U3071" s="8" t="n"/>
      <c r="V3071" s="8" t="n"/>
      <c r="Y3071">
        <f>IF($D3071="","",IF($AN3071=1,0,IF($AM3071=1,Settings!$C$6,Settings!$C$7))*100)</f>
        <v/>
      </c>
      <c r="Z3071" s="8">
        <f>IF($D3071="","",V3071*Y3071/100)</f>
        <v/>
      </c>
      <c r="AA3071" s="8">
        <f>IF($D3071="","",V3071-Z3071)</f>
        <v/>
      </c>
      <c r="AB3071" s="8">
        <f>IF($D3071="","",AA3071-N3071)</f>
        <v/>
      </c>
      <c r="AF3071" s="8" t="n"/>
      <c r="AI3071" s="14" t="n"/>
      <c r="AK3071">
        <f>IF($D3071="","",IF(COUNTIF($D$2:$D3071,$D3071)=1,1,0))</f>
        <v/>
      </c>
      <c r="AL3071">
        <f>IF($AK3071=1,SUMPRODUCT(--($AO$2:$AO$7001&lt;$AO3071))+1,"")</f>
        <v/>
      </c>
      <c r="AM3071">
        <f>IF($D3071="","",IF(OR($R3071=TRUE(),$R3071="TRUE"),1,0))</f>
        <v/>
      </c>
      <c r="AN3071">
        <f>IF($D3071="","",IF($X3071="Yes",1,0))</f>
        <v/>
      </c>
      <c r="AO3071">
        <f>IF($AK3071=1,IFERROR(IF(VALUE($D3071)&lt;100000000,VALUE($D3071),1000000000),IFERROR(IF(VALUE(MID($D3071,2,20))&lt;100000000,VALUE(MID($D3071,2,20)),1000000000),1000000000))+ROW()/100000,"")</f>
        <v/>
      </c>
    </row>
    <row r="3072">
      <c r="F3072" s="14" t="n"/>
      <c r="N3072" s="8">
        <f>IF($D3072="","",M3072*V3072/100)</f>
        <v/>
      </c>
      <c r="O3072" s="8" t="n"/>
      <c r="U3072" s="8" t="n"/>
      <c r="V3072" s="8" t="n"/>
      <c r="Y3072">
        <f>IF($D3072="","",IF($AN3072=1,0,IF($AM3072=1,Settings!$C$6,Settings!$C$7))*100)</f>
        <v/>
      </c>
      <c r="Z3072" s="8">
        <f>IF($D3072="","",V3072*Y3072/100)</f>
        <v/>
      </c>
      <c r="AA3072" s="8">
        <f>IF($D3072="","",V3072-Z3072)</f>
        <v/>
      </c>
      <c r="AB3072" s="8">
        <f>IF($D3072="","",AA3072-N3072)</f>
        <v/>
      </c>
      <c r="AF3072" s="8" t="n"/>
      <c r="AI3072" s="14" t="n"/>
      <c r="AK3072">
        <f>IF($D3072="","",IF(COUNTIF($D$2:$D3072,$D3072)=1,1,0))</f>
        <v/>
      </c>
      <c r="AL3072">
        <f>IF($AK3072=1,SUMPRODUCT(--($AO$2:$AO$7001&lt;$AO3072))+1,"")</f>
        <v/>
      </c>
      <c r="AM3072">
        <f>IF($D3072="","",IF(OR($R3072=TRUE(),$R3072="TRUE"),1,0))</f>
        <v/>
      </c>
      <c r="AN3072">
        <f>IF($D3072="","",IF($X3072="Yes",1,0))</f>
        <v/>
      </c>
      <c r="AO3072">
        <f>IF($AK3072=1,IFERROR(IF(VALUE($D3072)&lt;100000000,VALUE($D3072),1000000000),IFERROR(IF(VALUE(MID($D3072,2,20))&lt;100000000,VALUE(MID($D3072,2,20)),1000000000),1000000000))+ROW()/100000,"")</f>
        <v/>
      </c>
    </row>
    <row r="3073">
      <c r="F3073" s="14" t="n"/>
      <c r="N3073" s="8">
        <f>IF($D3073="","",M3073*V3073/100)</f>
        <v/>
      </c>
      <c r="O3073" s="8" t="n"/>
      <c r="U3073" s="8" t="n"/>
      <c r="V3073" s="8" t="n"/>
      <c r="Y3073">
        <f>IF($D3073="","",IF($AN3073=1,0,IF($AM3073=1,Settings!$C$6,Settings!$C$7))*100)</f>
        <v/>
      </c>
      <c r="Z3073" s="8">
        <f>IF($D3073="","",V3073*Y3073/100)</f>
        <v/>
      </c>
      <c r="AA3073" s="8">
        <f>IF($D3073="","",V3073-Z3073)</f>
        <v/>
      </c>
      <c r="AB3073" s="8">
        <f>IF($D3073="","",AA3073-N3073)</f>
        <v/>
      </c>
      <c r="AF3073" s="8" t="n"/>
      <c r="AI3073" s="14" t="n"/>
      <c r="AK3073">
        <f>IF($D3073="","",IF(COUNTIF($D$2:$D3073,$D3073)=1,1,0))</f>
        <v/>
      </c>
      <c r="AL3073">
        <f>IF($AK3073=1,SUMPRODUCT(--($AO$2:$AO$7001&lt;$AO3073))+1,"")</f>
        <v/>
      </c>
      <c r="AM3073">
        <f>IF($D3073="","",IF(OR($R3073=TRUE(),$R3073="TRUE"),1,0))</f>
        <v/>
      </c>
      <c r="AN3073">
        <f>IF($D3073="","",IF($X3073="Yes",1,0))</f>
        <v/>
      </c>
      <c r="AO3073">
        <f>IF($AK3073=1,IFERROR(IF(VALUE($D3073)&lt;100000000,VALUE($D3073),1000000000),IFERROR(IF(VALUE(MID($D3073,2,20))&lt;100000000,VALUE(MID($D3073,2,20)),1000000000),1000000000))+ROW()/100000,"")</f>
        <v/>
      </c>
    </row>
    <row r="3074">
      <c r="F3074" s="14" t="n"/>
      <c r="N3074" s="8">
        <f>IF($D3074="","",M3074*V3074/100)</f>
        <v/>
      </c>
      <c r="O3074" s="8" t="n"/>
      <c r="U3074" s="8" t="n"/>
      <c r="V3074" s="8" t="n"/>
      <c r="Y3074">
        <f>IF($D3074="","",IF($AN3074=1,0,IF($AM3074=1,Settings!$C$6,Settings!$C$7))*100)</f>
        <v/>
      </c>
      <c r="Z3074" s="8">
        <f>IF($D3074="","",V3074*Y3074/100)</f>
        <v/>
      </c>
      <c r="AA3074" s="8">
        <f>IF($D3074="","",V3074-Z3074)</f>
        <v/>
      </c>
      <c r="AB3074" s="8">
        <f>IF($D3074="","",AA3074-N3074)</f>
        <v/>
      </c>
      <c r="AF3074" s="8" t="n"/>
      <c r="AI3074" s="14" t="n"/>
      <c r="AK3074">
        <f>IF($D3074="","",IF(COUNTIF($D$2:$D3074,$D3074)=1,1,0))</f>
        <v/>
      </c>
      <c r="AL3074">
        <f>IF($AK3074=1,SUMPRODUCT(--($AO$2:$AO$7001&lt;$AO3074))+1,"")</f>
        <v/>
      </c>
      <c r="AM3074">
        <f>IF($D3074="","",IF(OR($R3074=TRUE(),$R3074="TRUE"),1,0))</f>
        <v/>
      </c>
      <c r="AN3074">
        <f>IF($D3074="","",IF($X3074="Yes",1,0))</f>
        <v/>
      </c>
      <c r="AO3074">
        <f>IF($AK3074=1,IFERROR(IF(VALUE($D3074)&lt;100000000,VALUE($D3074),1000000000),IFERROR(IF(VALUE(MID($D3074,2,20))&lt;100000000,VALUE(MID($D3074,2,20)),1000000000),1000000000))+ROW()/100000,"")</f>
        <v/>
      </c>
    </row>
    <row r="3075">
      <c r="F3075" s="14" t="n"/>
      <c r="N3075" s="8">
        <f>IF($D3075="","",M3075*V3075/100)</f>
        <v/>
      </c>
      <c r="O3075" s="8" t="n"/>
      <c r="U3075" s="8" t="n"/>
      <c r="V3075" s="8" t="n"/>
      <c r="Y3075">
        <f>IF($D3075="","",IF($AN3075=1,0,IF($AM3075=1,Settings!$C$6,Settings!$C$7))*100)</f>
        <v/>
      </c>
      <c r="Z3075" s="8">
        <f>IF($D3075="","",V3075*Y3075/100)</f>
        <v/>
      </c>
      <c r="AA3075" s="8">
        <f>IF($D3075="","",V3075-Z3075)</f>
        <v/>
      </c>
      <c r="AB3075" s="8">
        <f>IF($D3075="","",AA3075-N3075)</f>
        <v/>
      </c>
      <c r="AF3075" s="8" t="n"/>
      <c r="AI3075" s="14" t="n"/>
      <c r="AK3075">
        <f>IF($D3075="","",IF(COUNTIF($D$2:$D3075,$D3075)=1,1,0))</f>
        <v/>
      </c>
      <c r="AL3075">
        <f>IF($AK3075=1,SUMPRODUCT(--($AO$2:$AO$7001&lt;$AO3075))+1,"")</f>
        <v/>
      </c>
      <c r="AM3075">
        <f>IF($D3075="","",IF(OR($R3075=TRUE(),$R3075="TRUE"),1,0))</f>
        <v/>
      </c>
      <c r="AN3075">
        <f>IF($D3075="","",IF($X3075="Yes",1,0))</f>
        <v/>
      </c>
      <c r="AO3075">
        <f>IF($AK3075=1,IFERROR(IF(VALUE($D3075)&lt;100000000,VALUE($D3075),1000000000),IFERROR(IF(VALUE(MID($D3075,2,20))&lt;100000000,VALUE(MID($D3075,2,20)),1000000000),1000000000))+ROW()/100000,"")</f>
        <v/>
      </c>
    </row>
    <row r="3076">
      <c r="F3076" s="14" t="n"/>
      <c r="N3076" s="8">
        <f>IF($D3076="","",M3076*V3076/100)</f>
        <v/>
      </c>
      <c r="O3076" s="8" t="n"/>
      <c r="U3076" s="8" t="n"/>
      <c r="V3076" s="8" t="n"/>
      <c r="Y3076">
        <f>IF($D3076="","",IF($AN3076=1,0,IF($AM3076=1,Settings!$C$6,Settings!$C$7))*100)</f>
        <v/>
      </c>
      <c r="Z3076" s="8">
        <f>IF($D3076="","",V3076*Y3076/100)</f>
        <v/>
      </c>
      <c r="AA3076" s="8">
        <f>IF($D3076="","",V3076-Z3076)</f>
        <v/>
      </c>
      <c r="AB3076" s="8">
        <f>IF($D3076="","",AA3076-N3076)</f>
        <v/>
      </c>
      <c r="AF3076" s="8" t="n"/>
      <c r="AI3076" s="14" t="n"/>
      <c r="AK3076">
        <f>IF($D3076="","",IF(COUNTIF($D$2:$D3076,$D3076)=1,1,0))</f>
        <v/>
      </c>
      <c r="AL3076">
        <f>IF($AK3076=1,SUMPRODUCT(--($AO$2:$AO$7001&lt;$AO3076))+1,"")</f>
        <v/>
      </c>
      <c r="AM3076">
        <f>IF($D3076="","",IF(OR($R3076=TRUE(),$R3076="TRUE"),1,0))</f>
        <v/>
      </c>
      <c r="AN3076">
        <f>IF($D3076="","",IF($X3076="Yes",1,0))</f>
        <v/>
      </c>
      <c r="AO3076">
        <f>IF($AK3076=1,IFERROR(IF(VALUE($D3076)&lt;100000000,VALUE($D3076),1000000000),IFERROR(IF(VALUE(MID($D3076,2,20))&lt;100000000,VALUE(MID($D3076,2,20)),1000000000),1000000000))+ROW()/100000,"")</f>
        <v/>
      </c>
    </row>
    <row r="3077">
      <c r="F3077" s="14" t="n"/>
      <c r="N3077" s="8">
        <f>IF($D3077="","",M3077*V3077/100)</f>
        <v/>
      </c>
      <c r="O3077" s="8" t="n"/>
      <c r="U3077" s="8" t="n"/>
      <c r="V3077" s="8" t="n"/>
      <c r="Y3077">
        <f>IF($D3077="","",IF($AN3077=1,0,IF($AM3077=1,Settings!$C$6,Settings!$C$7))*100)</f>
        <v/>
      </c>
      <c r="Z3077" s="8">
        <f>IF($D3077="","",V3077*Y3077/100)</f>
        <v/>
      </c>
      <c r="AA3077" s="8">
        <f>IF($D3077="","",V3077-Z3077)</f>
        <v/>
      </c>
      <c r="AB3077" s="8">
        <f>IF($D3077="","",AA3077-N3077)</f>
        <v/>
      </c>
      <c r="AF3077" s="8" t="n"/>
      <c r="AI3077" s="14" t="n"/>
      <c r="AK3077">
        <f>IF($D3077="","",IF(COUNTIF($D$2:$D3077,$D3077)=1,1,0))</f>
        <v/>
      </c>
      <c r="AL3077">
        <f>IF($AK3077=1,SUMPRODUCT(--($AO$2:$AO$7001&lt;$AO3077))+1,"")</f>
        <v/>
      </c>
      <c r="AM3077">
        <f>IF($D3077="","",IF(OR($R3077=TRUE(),$R3077="TRUE"),1,0))</f>
        <v/>
      </c>
      <c r="AN3077">
        <f>IF($D3077="","",IF($X3077="Yes",1,0))</f>
        <v/>
      </c>
      <c r="AO3077">
        <f>IF($AK3077=1,IFERROR(IF(VALUE($D3077)&lt;100000000,VALUE($D3077),1000000000),IFERROR(IF(VALUE(MID($D3077,2,20))&lt;100000000,VALUE(MID($D3077,2,20)),1000000000),1000000000))+ROW()/100000,"")</f>
        <v/>
      </c>
    </row>
    <row r="3078">
      <c r="F3078" s="14" t="n"/>
      <c r="N3078" s="8">
        <f>IF($D3078="","",M3078*V3078/100)</f>
        <v/>
      </c>
      <c r="O3078" s="8" t="n"/>
      <c r="U3078" s="8" t="n"/>
      <c r="V3078" s="8" t="n"/>
      <c r="Y3078">
        <f>IF($D3078="","",IF($AN3078=1,0,IF($AM3078=1,Settings!$C$6,Settings!$C$7))*100)</f>
        <v/>
      </c>
      <c r="Z3078" s="8">
        <f>IF($D3078="","",V3078*Y3078/100)</f>
        <v/>
      </c>
      <c r="AA3078" s="8">
        <f>IF($D3078="","",V3078-Z3078)</f>
        <v/>
      </c>
      <c r="AB3078" s="8">
        <f>IF($D3078="","",AA3078-N3078)</f>
        <v/>
      </c>
      <c r="AF3078" s="8" t="n"/>
      <c r="AI3078" s="14" t="n"/>
      <c r="AK3078">
        <f>IF($D3078="","",IF(COUNTIF($D$2:$D3078,$D3078)=1,1,0))</f>
        <v/>
      </c>
      <c r="AL3078">
        <f>IF($AK3078=1,SUMPRODUCT(--($AO$2:$AO$7001&lt;$AO3078))+1,"")</f>
        <v/>
      </c>
      <c r="AM3078">
        <f>IF($D3078="","",IF(OR($R3078=TRUE(),$R3078="TRUE"),1,0))</f>
        <v/>
      </c>
      <c r="AN3078">
        <f>IF($D3078="","",IF($X3078="Yes",1,0))</f>
        <v/>
      </c>
      <c r="AO3078">
        <f>IF($AK3078=1,IFERROR(IF(VALUE($D3078)&lt;100000000,VALUE($D3078),1000000000),IFERROR(IF(VALUE(MID($D3078,2,20))&lt;100000000,VALUE(MID($D3078,2,20)),1000000000),1000000000))+ROW()/100000,"")</f>
        <v/>
      </c>
    </row>
    <row r="3079">
      <c r="F3079" s="14" t="n"/>
      <c r="N3079" s="8">
        <f>IF($D3079="","",M3079*V3079/100)</f>
        <v/>
      </c>
      <c r="O3079" s="8" t="n"/>
      <c r="U3079" s="8" t="n"/>
      <c r="V3079" s="8" t="n"/>
      <c r="Y3079">
        <f>IF($D3079="","",IF($AN3079=1,0,IF($AM3079=1,Settings!$C$6,Settings!$C$7))*100)</f>
        <v/>
      </c>
      <c r="Z3079" s="8">
        <f>IF($D3079="","",V3079*Y3079/100)</f>
        <v/>
      </c>
      <c r="AA3079" s="8">
        <f>IF($D3079="","",V3079-Z3079)</f>
        <v/>
      </c>
      <c r="AB3079" s="8">
        <f>IF($D3079="","",AA3079-N3079)</f>
        <v/>
      </c>
      <c r="AF3079" s="8" t="n"/>
      <c r="AI3079" s="14" t="n"/>
      <c r="AK3079">
        <f>IF($D3079="","",IF(COUNTIF($D$2:$D3079,$D3079)=1,1,0))</f>
        <v/>
      </c>
      <c r="AL3079">
        <f>IF($AK3079=1,SUMPRODUCT(--($AO$2:$AO$7001&lt;$AO3079))+1,"")</f>
        <v/>
      </c>
      <c r="AM3079">
        <f>IF($D3079="","",IF(OR($R3079=TRUE(),$R3079="TRUE"),1,0))</f>
        <v/>
      </c>
      <c r="AN3079">
        <f>IF($D3079="","",IF($X3079="Yes",1,0))</f>
        <v/>
      </c>
      <c r="AO3079">
        <f>IF($AK3079=1,IFERROR(IF(VALUE($D3079)&lt;100000000,VALUE($D3079),1000000000),IFERROR(IF(VALUE(MID($D3079,2,20))&lt;100000000,VALUE(MID($D3079,2,20)),1000000000),1000000000))+ROW()/100000,"")</f>
        <v/>
      </c>
    </row>
    <row r="3080">
      <c r="F3080" s="14" t="n"/>
      <c r="N3080" s="8">
        <f>IF($D3080="","",M3080*V3080/100)</f>
        <v/>
      </c>
      <c r="O3080" s="8" t="n"/>
      <c r="U3080" s="8" t="n"/>
      <c r="V3080" s="8" t="n"/>
      <c r="Y3080">
        <f>IF($D3080="","",IF($AN3080=1,0,IF($AM3080=1,Settings!$C$6,Settings!$C$7))*100)</f>
        <v/>
      </c>
      <c r="Z3080" s="8">
        <f>IF($D3080="","",V3080*Y3080/100)</f>
        <v/>
      </c>
      <c r="AA3080" s="8">
        <f>IF($D3080="","",V3080-Z3080)</f>
        <v/>
      </c>
      <c r="AB3080" s="8">
        <f>IF($D3080="","",AA3080-N3080)</f>
        <v/>
      </c>
      <c r="AF3080" s="8" t="n"/>
      <c r="AI3080" s="14" t="n"/>
      <c r="AK3080">
        <f>IF($D3080="","",IF(COUNTIF($D$2:$D3080,$D3080)=1,1,0))</f>
        <v/>
      </c>
      <c r="AL3080">
        <f>IF($AK3080=1,SUMPRODUCT(--($AO$2:$AO$7001&lt;$AO3080))+1,"")</f>
        <v/>
      </c>
      <c r="AM3080">
        <f>IF($D3080="","",IF(OR($R3080=TRUE(),$R3080="TRUE"),1,0))</f>
        <v/>
      </c>
      <c r="AN3080">
        <f>IF($D3080="","",IF($X3080="Yes",1,0))</f>
        <v/>
      </c>
      <c r="AO3080">
        <f>IF($AK3080=1,IFERROR(IF(VALUE($D3080)&lt;100000000,VALUE($D3080),1000000000),IFERROR(IF(VALUE(MID($D3080,2,20))&lt;100000000,VALUE(MID($D3080,2,20)),1000000000),1000000000))+ROW()/100000,"")</f>
        <v/>
      </c>
    </row>
    <row r="3081">
      <c r="F3081" s="14" t="n"/>
      <c r="N3081" s="8">
        <f>IF($D3081="","",M3081*V3081/100)</f>
        <v/>
      </c>
      <c r="O3081" s="8" t="n"/>
      <c r="U3081" s="8" t="n"/>
      <c r="V3081" s="8" t="n"/>
      <c r="Y3081">
        <f>IF($D3081="","",IF($AN3081=1,0,IF($AM3081=1,Settings!$C$6,Settings!$C$7))*100)</f>
        <v/>
      </c>
      <c r="Z3081" s="8">
        <f>IF($D3081="","",V3081*Y3081/100)</f>
        <v/>
      </c>
      <c r="AA3081" s="8">
        <f>IF($D3081="","",V3081-Z3081)</f>
        <v/>
      </c>
      <c r="AB3081" s="8">
        <f>IF($D3081="","",AA3081-N3081)</f>
        <v/>
      </c>
      <c r="AF3081" s="8" t="n"/>
      <c r="AI3081" s="14" t="n"/>
      <c r="AK3081">
        <f>IF($D3081="","",IF(COUNTIF($D$2:$D3081,$D3081)=1,1,0))</f>
        <v/>
      </c>
      <c r="AL3081">
        <f>IF($AK3081=1,SUMPRODUCT(--($AO$2:$AO$7001&lt;$AO3081))+1,"")</f>
        <v/>
      </c>
      <c r="AM3081">
        <f>IF($D3081="","",IF(OR($R3081=TRUE(),$R3081="TRUE"),1,0))</f>
        <v/>
      </c>
      <c r="AN3081">
        <f>IF($D3081="","",IF($X3081="Yes",1,0))</f>
        <v/>
      </c>
      <c r="AO3081">
        <f>IF($AK3081=1,IFERROR(IF(VALUE($D3081)&lt;100000000,VALUE($D3081),1000000000),IFERROR(IF(VALUE(MID($D3081,2,20))&lt;100000000,VALUE(MID($D3081,2,20)),1000000000),1000000000))+ROW()/100000,"")</f>
        <v/>
      </c>
    </row>
    <row r="3082">
      <c r="F3082" s="14" t="n"/>
      <c r="N3082" s="8">
        <f>IF($D3082="","",M3082*V3082/100)</f>
        <v/>
      </c>
      <c r="O3082" s="8" t="n"/>
      <c r="U3082" s="8" t="n"/>
      <c r="V3082" s="8" t="n"/>
      <c r="Y3082">
        <f>IF($D3082="","",IF($AN3082=1,0,IF($AM3082=1,Settings!$C$6,Settings!$C$7))*100)</f>
        <v/>
      </c>
      <c r="Z3082" s="8">
        <f>IF($D3082="","",V3082*Y3082/100)</f>
        <v/>
      </c>
      <c r="AA3082" s="8">
        <f>IF($D3082="","",V3082-Z3082)</f>
        <v/>
      </c>
      <c r="AB3082" s="8">
        <f>IF($D3082="","",AA3082-N3082)</f>
        <v/>
      </c>
      <c r="AF3082" s="8" t="n"/>
      <c r="AI3082" s="14" t="n"/>
      <c r="AK3082">
        <f>IF($D3082="","",IF(COUNTIF($D$2:$D3082,$D3082)=1,1,0))</f>
        <v/>
      </c>
      <c r="AL3082">
        <f>IF($AK3082=1,SUMPRODUCT(--($AO$2:$AO$7001&lt;$AO3082))+1,"")</f>
        <v/>
      </c>
      <c r="AM3082">
        <f>IF($D3082="","",IF(OR($R3082=TRUE(),$R3082="TRUE"),1,0))</f>
        <v/>
      </c>
      <c r="AN3082">
        <f>IF($D3082="","",IF($X3082="Yes",1,0))</f>
        <v/>
      </c>
      <c r="AO3082">
        <f>IF($AK3082=1,IFERROR(IF(VALUE($D3082)&lt;100000000,VALUE($D3082),1000000000),IFERROR(IF(VALUE(MID($D3082,2,20))&lt;100000000,VALUE(MID($D3082,2,20)),1000000000),1000000000))+ROW()/100000,"")</f>
        <v/>
      </c>
    </row>
    <row r="3083">
      <c r="F3083" s="14" t="n"/>
      <c r="N3083" s="8">
        <f>IF($D3083="","",M3083*V3083/100)</f>
        <v/>
      </c>
      <c r="O3083" s="8" t="n"/>
      <c r="U3083" s="8" t="n"/>
      <c r="V3083" s="8" t="n"/>
      <c r="Y3083">
        <f>IF($D3083="","",IF($AN3083=1,0,IF($AM3083=1,Settings!$C$6,Settings!$C$7))*100)</f>
        <v/>
      </c>
      <c r="Z3083" s="8">
        <f>IF($D3083="","",V3083*Y3083/100)</f>
        <v/>
      </c>
      <c r="AA3083" s="8">
        <f>IF($D3083="","",V3083-Z3083)</f>
        <v/>
      </c>
      <c r="AB3083" s="8">
        <f>IF($D3083="","",AA3083-N3083)</f>
        <v/>
      </c>
      <c r="AF3083" s="8" t="n"/>
      <c r="AI3083" s="14" t="n"/>
      <c r="AK3083">
        <f>IF($D3083="","",IF(COUNTIF($D$2:$D3083,$D3083)=1,1,0))</f>
        <v/>
      </c>
      <c r="AL3083">
        <f>IF($AK3083=1,SUMPRODUCT(--($AO$2:$AO$7001&lt;$AO3083))+1,"")</f>
        <v/>
      </c>
      <c r="AM3083">
        <f>IF($D3083="","",IF(OR($R3083=TRUE(),$R3083="TRUE"),1,0))</f>
        <v/>
      </c>
      <c r="AN3083">
        <f>IF($D3083="","",IF($X3083="Yes",1,0))</f>
        <v/>
      </c>
      <c r="AO3083">
        <f>IF($AK3083=1,IFERROR(IF(VALUE($D3083)&lt;100000000,VALUE($D3083),1000000000),IFERROR(IF(VALUE(MID($D3083,2,20))&lt;100000000,VALUE(MID($D3083,2,20)),1000000000),1000000000))+ROW()/100000,"")</f>
        <v/>
      </c>
    </row>
    <row r="3084">
      <c r="F3084" s="14" t="n"/>
      <c r="N3084" s="8">
        <f>IF($D3084="","",M3084*V3084/100)</f>
        <v/>
      </c>
      <c r="O3084" s="8" t="n"/>
      <c r="U3084" s="8" t="n"/>
      <c r="V3084" s="8" t="n"/>
      <c r="Y3084">
        <f>IF($D3084="","",IF($AN3084=1,0,IF($AM3084=1,Settings!$C$6,Settings!$C$7))*100)</f>
        <v/>
      </c>
      <c r="Z3084" s="8">
        <f>IF($D3084="","",V3084*Y3084/100)</f>
        <v/>
      </c>
      <c r="AA3084" s="8">
        <f>IF($D3084="","",V3084-Z3084)</f>
        <v/>
      </c>
      <c r="AB3084" s="8">
        <f>IF($D3084="","",AA3084-N3084)</f>
        <v/>
      </c>
      <c r="AF3084" s="8" t="n"/>
      <c r="AI3084" s="14" t="n"/>
      <c r="AK3084">
        <f>IF($D3084="","",IF(COUNTIF($D$2:$D3084,$D3084)=1,1,0))</f>
        <v/>
      </c>
      <c r="AL3084">
        <f>IF($AK3084=1,SUMPRODUCT(--($AO$2:$AO$7001&lt;$AO3084))+1,"")</f>
        <v/>
      </c>
      <c r="AM3084">
        <f>IF($D3084="","",IF(OR($R3084=TRUE(),$R3084="TRUE"),1,0))</f>
        <v/>
      </c>
      <c r="AN3084">
        <f>IF($D3084="","",IF($X3084="Yes",1,0))</f>
        <v/>
      </c>
      <c r="AO3084">
        <f>IF($AK3084=1,IFERROR(IF(VALUE($D3084)&lt;100000000,VALUE($D3084),1000000000),IFERROR(IF(VALUE(MID($D3084,2,20))&lt;100000000,VALUE(MID($D3084,2,20)),1000000000),1000000000))+ROW()/100000,"")</f>
        <v/>
      </c>
    </row>
    <row r="3085">
      <c r="F3085" s="14" t="n"/>
      <c r="N3085" s="8">
        <f>IF($D3085="","",M3085*V3085/100)</f>
        <v/>
      </c>
      <c r="O3085" s="8" t="n"/>
      <c r="U3085" s="8" t="n"/>
      <c r="V3085" s="8" t="n"/>
      <c r="Y3085">
        <f>IF($D3085="","",IF($AN3085=1,0,IF($AM3085=1,Settings!$C$6,Settings!$C$7))*100)</f>
        <v/>
      </c>
      <c r="Z3085" s="8">
        <f>IF($D3085="","",V3085*Y3085/100)</f>
        <v/>
      </c>
      <c r="AA3085" s="8">
        <f>IF($D3085="","",V3085-Z3085)</f>
        <v/>
      </c>
      <c r="AB3085" s="8">
        <f>IF($D3085="","",AA3085-N3085)</f>
        <v/>
      </c>
      <c r="AF3085" s="8" t="n"/>
      <c r="AI3085" s="14" t="n"/>
      <c r="AK3085">
        <f>IF($D3085="","",IF(COUNTIF($D$2:$D3085,$D3085)=1,1,0))</f>
        <v/>
      </c>
      <c r="AL3085">
        <f>IF($AK3085=1,SUMPRODUCT(--($AO$2:$AO$7001&lt;$AO3085))+1,"")</f>
        <v/>
      </c>
      <c r="AM3085">
        <f>IF($D3085="","",IF(OR($R3085=TRUE(),$R3085="TRUE"),1,0))</f>
        <v/>
      </c>
      <c r="AN3085">
        <f>IF($D3085="","",IF($X3085="Yes",1,0))</f>
        <v/>
      </c>
      <c r="AO3085">
        <f>IF($AK3085=1,IFERROR(IF(VALUE($D3085)&lt;100000000,VALUE($D3085),1000000000),IFERROR(IF(VALUE(MID($D3085,2,20))&lt;100000000,VALUE(MID($D3085,2,20)),1000000000),1000000000))+ROW()/100000,"")</f>
        <v/>
      </c>
    </row>
    <row r="3086">
      <c r="F3086" s="14" t="n"/>
      <c r="N3086" s="8">
        <f>IF($D3086="","",M3086*V3086/100)</f>
        <v/>
      </c>
      <c r="O3086" s="8" t="n"/>
      <c r="U3086" s="8" t="n"/>
      <c r="V3086" s="8" t="n"/>
      <c r="Y3086">
        <f>IF($D3086="","",IF($AN3086=1,0,IF($AM3086=1,Settings!$C$6,Settings!$C$7))*100)</f>
        <v/>
      </c>
      <c r="Z3086" s="8">
        <f>IF($D3086="","",V3086*Y3086/100)</f>
        <v/>
      </c>
      <c r="AA3086" s="8">
        <f>IF($D3086="","",V3086-Z3086)</f>
        <v/>
      </c>
      <c r="AB3086" s="8">
        <f>IF($D3086="","",AA3086-N3086)</f>
        <v/>
      </c>
      <c r="AF3086" s="8" t="n"/>
      <c r="AI3086" s="14" t="n"/>
      <c r="AK3086">
        <f>IF($D3086="","",IF(COUNTIF($D$2:$D3086,$D3086)=1,1,0))</f>
        <v/>
      </c>
      <c r="AL3086">
        <f>IF($AK3086=1,SUMPRODUCT(--($AO$2:$AO$7001&lt;$AO3086))+1,"")</f>
        <v/>
      </c>
      <c r="AM3086">
        <f>IF($D3086="","",IF(OR($R3086=TRUE(),$R3086="TRUE"),1,0))</f>
        <v/>
      </c>
      <c r="AN3086">
        <f>IF($D3086="","",IF($X3086="Yes",1,0))</f>
        <v/>
      </c>
      <c r="AO3086">
        <f>IF($AK3086=1,IFERROR(IF(VALUE($D3086)&lt;100000000,VALUE($D3086),1000000000),IFERROR(IF(VALUE(MID($D3086,2,20))&lt;100000000,VALUE(MID($D3086,2,20)),1000000000),1000000000))+ROW()/100000,"")</f>
        <v/>
      </c>
    </row>
    <row r="3087">
      <c r="F3087" s="14" t="n"/>
      <c r="N3087" s="8">
        <f>IF($D3087="","",M3087*V3087/100)</f>
        <v/>
      </c>
      <c r="O3087" s="8" t="n"/>
      <c r="U3087" s="8" t="n"/>
      <c r="V3087" s="8" t="n"/>
      <c r="Y3087">
        <f>IF($D3087="","",IF($AN3087=1,0,IF($AM3087=1,Settings!$C$6,Settings!$C$7))*100)</f>
        <v/>
      </c>
      <c r="Z3087" s="8">
        <f>IF($D3087="","",V3087*Y3087/100)</f>
        <v/>
      </c>
      <c r="AA3087" s="8">
        <f>IF($D3087="","",V3087-Z3087)</f>
        <v/>
      </c>
      <c r="AB3087" s="8">
        <f>IF($D3087="","",AA3087-N3087)</f>
        <v/>
      </c>
      <c r="AF3087" s="8" t="n"/>
      <c r="AI3087" s="14" t="n"/>
      <c r="AK3087">
        <f>IF($D3087="","",IF(COUNTIF($D$2:$D3087,$D3087)=1,1,0))</f>
        <v/>
      </c>
      <c r="AL3087">
        <f>IF($AK3087=1,SUMPRODUCT(--($AO$2:$AO$7001&lt;$AO3087))+1,"")</f>
        <v/>
      </c>
      <c r="AM3087">
        <f>IF($D3087="","",IF(OR($R3087=TRUE(),$R3087="TRUE"),1,0))</f>
        <v/>
      </c>
      <c r="AN3087">
        <f>IF($D3087="","",IF($X3087="Yes",1,0))</f>
        <v/>
      </c>
      <c r="AO3087">
        <f>IF($AK3087=1,IFERROR(IF(VALUE($D3087)&lt;100000000,VALUE($D3087),1000000000),IFERROR(IF(VALUE(MID($D3087,2,20))&lt;100000000,VALUE(MID($D3087,2,20)),1000000000),1000000000))+ROW()/100000,"")</f>
        <v/>
      </c>
    </row>
    <row r="3088">
      <c r="F3088" s="14" t="n"/>
      <c r="N3088" s="8">
        <f>IF($D3088="","",M3088*V3088/100)</f>
        <v/>
      </c>
      <c r="O3088" s="8" t="n"/>
      <c r="U3088" s="8" t="n"/>
      <c r="V3088" s="8" t="n"/>
      <c r="Y3088">
        <f>IF($D3088="","",IF($AN3088=1,0,IF($AM3088=1,Settings!$C$6,Settings!$C$7))*100)</f>
        <v/>
      </c>
      <c r="Z3088" s="8">
        <f>IF($D3088="","",V3088*Y3088/100)</f>
        <v/>
      </c>
      <c r="AA3088" s="8">
        <f>IF($D3088="","",V3088-Z3088)</f>
        <v/>
      </c>
      <c r="AB3088" s="8">
        <f>IF($D3088="","",AA3088-N3088)</f>
        <v/>
      </c>
      <c r="AF3088" s="8" t="n"/>
      <c r="AI3088" s="14" t="n"/>
      <c r="AK3088">
        <f>IF($D3088="","",IF(COUNTIF($D$2:$D3088,$D3088)=1,1,0))</f>
        <v/>
      </c>
      <c r="AL3088">
        <f>IF($AK3088=1,SUMPRODUCT(--($AO$2:$AO$7001&lt;$AO3088))+1,"")</f>
        <v/>
      </c>
      <c r="AM3088">
        <f>IF($D3088="","",IF(OR($R3088=TRUE(),$R3088="TRUE"),1,0))</f>
        <v/>
      </c>
      <c r="AN3088">
        <f>IF($D3088="","",IF($X3088="Yes",1,0))</f>
        <v/>
      </c>
      <c r="AO3088">
        <f>IF($AK3088=1,IFERROR(IF(VALUE($D3088)&lt;100000000,VALUE($D3088),1000000000),IFERROR(IF(VALUE(MID($D3088,2,20))&lt;100000000,VALUE(MID($D3088,2,20)),1000000000),1000000000))+ROW()/100000,"")</f>
        <v/>
      </c>
    </row>
    <row r="3089">
      <c r="F3089" s="14" t="n"/>
      <c r="N3089" s="8">
        <f>IF($D3089="","",M3089*V3089/100)</f>
        <v/>
      </c>
      <c r="O3089" s="8" t="n"/>
      <c r="U3089" s="8" t="n"/>
      <c r="V3089" s="8" t="n"/>
      <c r="Y3089">
        <f>IF($D3089="","",IF($AN3089=1,0,IF($AM3089=1,Settings!$C$6,Settings!$C$7))*100)</f>
        <v/>
      </c>
      <c r="Z3089" s="8">
        <f>IF($D3089="","",V3089*Y3089/100)</f>
        <v/>
      </c>
      <c r="AA3089" s="8">
        <f>IF($D3089="","",V3089-Z3089)</f>
        <v/>
      </c>
      <c r="AB3089" s="8">
        <f>IF($D3089="","",AA3089-N3089)</f>
        <v/>
      </c>
      <c r="AF3089" s="8" t="n"/>
      <c r="AI3089" s="14" t="n"/>
      <c r="AK3089">
        <f>IF($D3089="","",IF(COUNTIF($D$2:$D3089,$D3089)=1,1,0))</f>
        <v/>
      </c>
      <c r="AL3089">
        <f>IF($AK3089=1,SUMPRODUCT(--($AO$2:$AO$7001&lt;$AO3089))+1,"")</f>
        <v/>
      </c>
      <c r="AM3089">
        <f>IF($D3089="","",IF(OR($R3089=TRUE(),$R3089="TRUE"),1,0))</f>
        <v/>
      </c>
      <c r="AN3089">
        <f>IF($D3089="","",IF($X3089="Yes",1,0))</f>
        <v/>
      </c>
      <c r="AO3089">
        <f>IF($AK3089=1,IFERROR(IF(VALUE($D3089)&lt;100000000,VALUE($D3089),1000000000),IFERROR(IF(VALUE(MID($D3089,2,20))&lt;100000000,VALUE(MID($D3089,2,20)),1000000000),1000000000))+ROW()/100000,"")</f>
        <v/>
      </c>
    </row>
    <row r="3090">
      <c r="F3090" s="14" t="n"/>
      <c r="N3090" s="8">
        <f>IF($D3090="","",M3090*V3090/100)</f>
        <v/>
      </c>
      <c r="O3090" s="8" t="n"/>
      <c r="U3090" s="8" t="n"/>
      <c r="V3090" s="8" t="n"/>
      <c r="Y3090">
        <f>IF($D3090="","",IF($AN3090=1,0,IF($AM3090=1,Settings!$C$6,Settings!$C$7))*100)</f>
        <v/>
      </c>
      <c r="Z3090" s="8">
        <f>IF($D3090="","",V3090*Y3090/100)</f>
        <v/>
      </c>
      <c r="AA3090" s="8">
        <f>IF($D3090="","",V3090-Z3090)</f>
        <v/>
      </c>
      <c r="AB3090" s="8">
        <f>IF($D3090="","",AA3090-N3090)</f>
        <v/>
      </c>
      <c r="AF3090" s="8" t="n"/>
      <c r="AI3090" s="14" t="n"/>
      <c r="AK3090">
        <f>IF($D3090="","",IF(COUNTIF($D$2:$D3090,$D3090)=1,1,0))</f>
        <v/>
      </c>
      <c r="AL3090">
        <f>IF($AK3090=1,SUMPRODUCT(--($AO$2:$AO$7001&lt;$AO3090))+1,"")</f>
        <v/>
      </c>
      <c r="AM3090">
        <f>IF($D3090="","",IF(OR($R3090=TRUE(),$R3090="TRUE"),1,0))</f>
        <v/>
      </c>
      <c r="AN3090">
        <f>IF($D3090="","",IF($X3090="Yes",1,0))</f>
        <v/>
      </c>
      <c r="AO3090">
        <f>IF($AK3090=1,IFERROR(IF(VALUE($D3090)&lt;100000000,VALUE($D3090),1000000000),IFERROR(IF(VALUE(MID($D3090,2,20))&lt;100000000,VALUE(MID($D3090,2,20)),1000000000),1000000000))+ROW()/100000,"")</f>
        <v/>
      </c>
    </row>
    <row r="3091">
      <c r="F3091" s="14" t="n"/>
      <c r="N3091" s="8">
        <f>IF($D3091="","",M3091*V3091/100)</f>
        <v/>
      </c>
      <c r="O3091" s="8" t="n"/>
      <c r="U3091" s="8" t="n"/>
      <c r="V3091" s="8" t="n"/>
      <c r="Y3091">
        <f>IF($D3091="","",IF($AN3091=1,0,IF($AM3091=1,Settings!$C$6,Settings!$C$7))*100)</f>
        <v/>
      </c>
      <c r="Z3091" s="8">
        <f>IF($D3091="","",V3091*Y3091/100)</f>
        <v/>
      </c>
      <c r="AA3091" s="8">
        <f>IF($D3091="","",V3091-Z3091)</f>
        <v/>
      </c>
      <c r="AB3091" s="8">
        <f>IF($D3091="","",AA3091-N3091)</f>
        <v/>
      </c>
      <c r="AF3091" s="8" t="n"/>
      <c r="AI3091" s="14" t="n"/>
      <c r="AK3091">
        <f>IF($D3091="","",IF(COUNTIF($D$2:$D3091,$D3091)=1,1,0))</f>
        <v/>
      </c>
      <c r="AL3091">
        <f>IF($AK3091=1,SUMPRODUCT(--($AO$2:$AO$7001&lt;$AO3091))+1,"")</f>
        <v/>
      </c>
      <c r="AM3091">
        <f>IF($D3091="","",IF(OR($R3091=TRUE(),$R3091="TRUE"),1,0))</f>
        <v/>
      </c>
      <c r="AN3091">
        <f>IF($D3091="","",IF($X3091="Yes",1,0))</f>
        <v/>
      </c>
      <c r="AO3091">
        <f>IF($AK3091=1,IFERROR(IF(VALUE($D3091)&lt;100000000,VALUE($D3091),1000000000),IFERROR(IF(VALUE(MID($D3091,2,20))&lt;100000000,VALUE(MID($D3091,2,20)),1000000000),1000000000))+ROW()/100000,"")</f>
        <v/>
      </c>
    </row>
    <row r="3092">
      <c r="F3092" s="14" t="n"/>
      <c r="N3092" s="8">
        <f>IF($D3092="","",M3092*V3092/100)</f>
        <v/>
      </c>
      <c r="O3092" s="8" t="n"/>
      <c r="U3092" s="8" t="n"/>
      <c r="V3092" s="8" t="n"/>
      <c r="Y3092">
        <f>IF($D3092="","",IF($AN3092=1,0,IF($AM3092=1,Settings!$C$6,Settings!$C$7))*100)</f>
        <v/>
      </c>
      <c r="Z3092" s="8">
        <f>IF($D3092="","",V3092*Y3092/100)</f>
        <v/>
      </c>
      <c r="AA3092" s="8">
        <f>IF($D3092="","",V3092-Z3092)</f>
        <v/>
      </c>
      <c r="AB3092" s="8">
        <f>IF($D3092="","",AA3092-N3092)</f>
        <v/>
      </c>
      <c r="AF3092" s="8" t="n"/>
      <c r="AI3092" s="14" t="n"/>
      <c r="AK3092">
        <f>IF($D3092="","",IF(COUNTIF($D$2:$D3092,$D3092)=1,1,0))</f>
        <v/>
      </c>
      <c r="AL3092">
        <f>IF($AK3092=1,SUMPRODUCT(--($AO$2:$AO$7001&lt;$AO3092))+1,"")</f>
        <v/>
      </c>
      <c r="AM3092">
        <f>IF($D3092="","",IF(OR($R3092=TRUE(),$R3092="TRUE"),1,0))</f>
        <v/>
      </c>
      <c r="AN3092">
        <f>IF($D3092="","",IF($X3092="Yes",1,0))</f>
        <v/>
      </c>
      <c r="AO3092">
        <f>IF($AK3092=1,IFERROR(IF(VALUE($D3092)&lt;100000000,VALUE($D3092),1000000000),IFERROR(IF(VALUE(MID($D3092,2,20))&lt;100000000,VALUE(MID($D3092,2,20)),1000000000),1000000000))+ROW()/100000,"")</f>
        <v/>
      </c>
    </row>
    <row r="3093">
      <c r="F3093" s="14" t="n"/>
      <c r="N3093" s="8">
        <f>IF($D3093="","",M3093*V3093/100)</f>
        <v/>
      </c>
      <c r="O3093" s="8" t="n"/>
      <c r="U3093" s="8" t="n"/>
      <c r="V3093" s="8" t="n"/>
      <c r="Y3093">
        <f>IF($D3093="","",IF($AN3093=1,0,IF($AM3093=1,Settings!$C$6,Settings!$C$7))*100)</f>
        <v/>
      </c>
      <c r="Z3093" s="8">
        <f>IF($D3093="","",V3093*Y3093/100)</f>
        <v/>
      </c>
      <c r="AA3093" s="8">
        <f>IF($D3093="","",V3093-Z3093)</f>
        <v/>
      </c>
      <c r="AB3093" s="8">
        <f>IF($D3093="","",AA3093-N3093)</f>
        <v/>
      </c>
      <c r="AF3093" s="8" t="n"/>
      <c r="AI3093" s="14" t="n"/>
      <c r="AK3093">
        <f>IF($D3093="","",IF(COUNTIF($D$2:$D3093,$D3093)=1,1,0))</f>
        <v/>
      </c>
      <c r="AL3093">
        <f>IF($AK3093=1,SUMPRODUCT(--($AO$2:$AO$7001&lt;$AO3093))+1,"")</f>
        <v/>
      </c>
      <c r="AM3093">
        <f>IF($D3093="","",IF(OR($R3093=TRUE(),$R3093="TRUE"),1,0))</f>
        <v/>
      </c>
      <c r="AN3093">
        <f>IF($D3093="","",IF($X3093="Yes",1,0))</f>
        <v/>
      </c>
      <c r="AO3093">
        <f>IF($AK3093=1,IFERROR(IF(VALUE($D3093)&lt;100000000,VALUE($D3093),1000000000),IFERROR(IF(VALUE(MID($D3093,2,20))&lt;100000000,VALUE(MID($D3093,2,20)),1000000000),1000000000))+ROW()/100000,"")</f>
        <v/>
      </c>
    </row>
    <row r="3094">
      <c r="F3094" s="14" t="n"/>
      <c r="N3094" s="8">
        <f>IF($D3094="","",M3094*V3094/100)</f>
        <v/>
      </c>
      <c r="O3094" s="8" t="n"/>
      <c r="U3094" s="8" t="n"/>
      <c r="V3094" s="8" t="n"/>
      <c r="Y3094">
        <f>IF($D3094="","",IF($AN3094=1,0,IF($AM3094=1,Settings!$C$6,Settings!$C$7))*100)</f>
        <v/>
      </c>
      <c r="Z3094" s="8">
        <f>IF($D3094="","",V3094*Y3094/100)</f>
        <v/>
      </c>
      <c r="AA3094" s="8">
        <f>IF($D3094="","",V3094-Z3094)</f>
        <v/>
      </c>
      <c r="AB3094" s="8">
        <f>IF($D3094="","",AA3094-N3094)</f>
        <v/>
      </c>
      <c r="AF3094" s="8" t="n"/>
      <c r="AI3094" s="14" t="n"/>
      <c r="AK3094">
        <f>IF($D3094="","",IF(COUNTIF($D$2:$D3094,$D3094)=1,1,0))</f>
        <v/>
      </c>
      <c r="AL3094">
        <f>IF($AK3094=1,SUMPRODUCT(--($AO$2:$AO$7001&lt;$AO3094))+1,"")</f>
        <v/>
      </c>
      <c r="AM3094">
        <f>IF($D3094="","",IF(OR($R3094=TRUE(),$R3094="TRUE"),1,0))</f>
        <v/>
      </c>
      <c r="AN3094">
        <f>IF($D3094="","",IF($X3094="Yes",1,0))</f>
        <v/>
      </c>
      <c r="AO3094">
        <f>IF($AK3094=1,IFERROR(IF(VALUE($D3094)&lt;100000000,VALUE($D3094),1000000000),IFERROR(IF(VALUE(MID($D3094,2,20))&lt;100000000,VALUE(MID($D3094,2,20)),1000000000),1000000000))+ROW()/100000,"")</f>
        <v/>
      </c>
    </row>
    <row r="3095">
      <c r="F3095" s="14" t="n"/>
      <c r="N3095" s="8">
        <f>IF($D3095="","",M3095*V3095/100)</f>
        <v/>
      </c>
      <c r="O3095" s="8" t="n"/>
      <c r="U3095" s="8" t="n"/>
      <c r="V3095" s="8" t="n"/>
      <c r="Y3095">
        <f>IF($D3095="","",IF($AN3095=1,0,IF($AM3095=1,Settings!$C$6,Settings!$C$7))*100)</f>
        <v/>
      </c>
      <c r="Z3095" s="8">
        <f>IF($D3095="","",V3095*Y3095/100)</f>
        <v/>
      </c>
      <c r="AA3095" s="8">
        <f>IF($D3095="","",V3095-Z3095)</f>
        <v/>
      </c>
      <c r="AB3095" s="8">
        <f>IF($D3095="","",AA3095-N3095)</f>
        <v/>
      </c>
      <c r="AF3095" s="8" t="n"/>
      <c r="AI3095" s="14" t="n"/>
      <c r="AK3095">
        <f>IF($D3095="","",IF(COUNTIF($D$2:$D3095,$D3095)=1,1,0))</f>
        <v/>
      </c>
      <c r="AL3095">
        <f>IF($AK3095=1,SUMPRODUCT(--($AO$2:$AO$7001&lt;$AO3095))+1,"")</f>
        <v/>
      </c>
      <c r="AM3095">
        <f>IF($D3095="","",IF(OR($R3095=TRUE(),$R3095="TRUE"),1,0))</f>
        <v/>
      </c>
      <c r="AN3095">
        <f>IF($D3095="","",IF($X3095="Yes",1,0))</f>
        <v/>
      </c>
      <c r="AO3095">
        <f>IF($AK3095=1,IFERROR(IF(VALUE($D3095)&lt;100000000,VALUE($D3095),1000000000),IFERROR(IF(VALUE(MID($D3095,2,20))&lt;100000000,VALUE(MID($D3095,2,20)),1000000000),1000000000))+ROW()/100000,"")</f>
        <v/>
      </c>
    </row>
    <row r="3096">
      <c r="F3096" s="14" t="n"/>
      <c r="N3096" s="8">
        <f>IF($D3096="","",M3096*V3096/100)</f>
        <v/>
      </c>
      <c r="O3096" s="8" t="n"/>
      <c r="U3096" s="8" t="n"/>
      <c r="V3096" s="8" t="n"/>
      <c r="Y3096">
        <f>IF($D3096="","",IF($AN3096=1,0,IF($AM3096=1,Settings!$C$6,Settings!$C$7))*100)</f>
        <v/>
      </c>
      <c r="Z3096" s="8">
        <f>IF($D3096="","",V3096*Y3096/100)</f>
        <v/>
      </c>
      <c r="AA3096" s="8">
        <f>IF($D3096="","",V3096-Z3096)</f>
        <v/>
      </c>
      <c r="AB3096" s="8">
        <f>IF($D3096="","",AA3096-N3096)</f>
        <v/>
      </c>
      <c r="AF3096" s="8" t="n"/>
      <c r="AI3096" s="14" t="n"/>
      <c r="AK3096">
        <f>IF($D3096="","",IF(COUNTIF($D$2:$D3096,$D3096)=1,1,0))</f>
        <v/>
      </c>
      <c r="AL3096">
        <f>IF($AK3096=1,SUMPRODUCT(--($AO$2:$AO$7001&lt;$AO3096))+1,"")</f>
        <v/>
      </c>
      <c r="AM3096">
        <f>IF($D3096="","",IF(OR($R3096=TRUE(),$R3096="TRUE"),1,0))</f>
        <v/>
      </c>
      <c r="AN3096">
        <f>IF($D3096="","",IF($X3096="Yes",1,0))</f>
        <v/>
      </c>
      <c r="AO3096">
        <f>IF($AK3096=1,IFERROR(IF(VALUE($D3096)&lt;100000000,VALUE($D3096),1000000000),IFERROR(IF(VALUE(MID($D3096,2,20))&lt;100000000,VALUE(MID($D3096,2,20)),1000000000),1000000000))+ROW()/100000,"")</f>
        <v/>
      </c>
    </row>
    <row r="3097">
      <c r="F3097" s="14" t="n"/>
      <c r="N3097" s="8">
        <f>IF($D3097="","",M3097*V3097/100)</f>
        <v/>
      </c>
      <c r="O3097" s="8" t="n"/>
      <c r="U3097" s="8" t="n"/>
      <c r="V3097" s="8" t="n"/>
      <c r="Y3097">
        <f>IF($D3097="","",IF($AN3097=1,0,IF($AM3097=1,Settings!$C$6,Settings!$C$7))*100)</f>
        <v/>
      </c>
      <c r="Z3097" s="8">
        <f>IF($D3097="","",V3097*Y3097/100)</f>
        <v/>
      </c>
      <c r="AA3097" s="8">
        <f>IF($D3097="","",V3097-Z3097)</f>
        <v/>
      </c>
      <c r="AB3097" s="8">
        <f>IF($D3097="","",AA3097-N3097)</f>
        <v/>
      </c>
      <c r="AF3097" s="8" t="n"/>
      <c r="AI3097" s="14" t="n"/>
      <c r="AK3097">
        <f>IF($D3097="","",IF(COUNTIF($D$2:$D3097,$D3097)=1,1,0))</f>
        <v/>
      </c>
      <c r="AL3097">
        <f>IF($AK3097=1,SUMPRODUCT(--($AO$2:$AO$7001&lt;$AO3097))+1,"")</f>
        <v/>
      </c>
      <c r="AM3097">
        <f>IF($D3097="","",IF(OR($R3097=TRUE(),$R3097="TRUE"),1,0))</f>
        <v/>
      </c>
      <c r="AN3097">
        <f>IF($D3097="","",IF($X3097="Yes",1,0))</f>
        <v/>
      </c>
      <c r="AO3097">
        <f>IF($AK3097=1,IFERROR(IF(VALUE($D3097)&lt;100000000,VALUE($D3097),1000000000),IFERROR(IF(VALUE(MID($D3097,2,20))&lt;100000000,VALUE(MID($D3097,2,20)),1000000000),1000000000))+ROW()/100000,"")</f>
        <v/>
      </c>
    </row>
    <row r="3098">
      <c r="F3098" s="14" t="n"/>
      <c r="N3098" s="8">
        <f>IF($D3098="","",M3098*V3098/100)</f>
        <v/>
      </c>
      <c r="O3098" s="8" t="n"/>
      <c r="U3098" s="8" t="n"/>
      <c r="V3098" s="8" t="n"/>
      <c r="Y3098">
        <f>IF($D3098="","",IF($AN3098=1,0,IF($AM3098=1,Settings!$C$6,Settings!$C$7))*100)</f>
        <v/>
      </c>
      <c r="Z3098" s="8">
        <f>IF($D3098="","",V3098*Y3098/100)</f>
        <v/>
      </c>
      <c r="AA3098" s="8">
        <f>IF($D3098="","",V3098-Z3098)</f>
        <v/>
      </c>
      <c r="AB3098" s="8">
        <f>IF($D3098="","",AA3098-N3098)</f>
        <v/>
      </c>
      <c r="AF3098" s="8" t="n"/>
      <c r="AI3098" s="14" t="n"/>
      <c r="AK3098">
        <f>IF($D3098="","",IF(COUNTIF($D$2:$D3098,$D3098)=1,1,0))</f>
        <v/>
      </c>
      <c r="AL3098">
        <f>IF($AK3098=1,SUMPRODUCT(--($AO$2:$AO$7001&lt;$AO3098))+1,"")</f>
        <v/>
      </c>
      <c r="AM3098">
        <f>IF($D3098="","",IF(OR($R3098=TRUE(),$R3098="TRUE"),1,0))</f>
        <v/>
      </c>
      <c r="AN3098">
        <f>IF($D3098="","",IF($X3098="Yes",1,0))</f>
        <v/>
      </c>
      <c r="AO3098">
        <f>IF($AK3098=1,IFERROR(IF(VALUE($D3098)&lt;100000000,VALUE($D3098),1000000000),IFERROR(IF(VALUE(MID($D3098,2,20))&lt;100000000,VALUE(MID($D3098,2,20)),1000000000),1000000000))+ROW()/100000,"")</f>
        <v/>
      </c>
    </row>
    <row r="3099">
      <c r="F3099" s="14" t="n"/>
      <c r="N3099" s="8">
        <f>IF($D3099="","",M3099*V3099/100)</f>
        <v/>
      </c>
      <c r="O3099" s="8" t="n"/>
      <c r="U3099" s="8" t="n"/>
      <c r="V3099" s="8" t="n"/>
      <c r="Y3099">
        <f>IF($D3099="","",IF($AN3099=1,0,IF($AM3099=1,Settings!$C$6,Settings!$C$7))*100)</f>
        <v/>
      </c>
      <c r="Z3099" s="8">
        <f>IF($D3099="","",V3099*Y3099/100)</f>
        <v/>
      </c>
      <c r="AA3099" s="8">
        <f>IF($D3099="","",V3099-Z3099)</f>
        <v/>
      </c>
      <c r="AB3099" s="8">
        <f>IF($D3099="","",AA3099-N3099)</f>
        <v/>
      </c>
      <c r="AF3099" s="8" t="n"/>
      <c r="AI3099" s="14" t="n"/>
      <c r="AK3099">
        <f>IF($D3099="","",IF(COUNTIF($D$2:$D3099,$D3099)=1,1,0))</f>
        <v/>
      </c>
      <c r="AL3099">
        <f>IF($AK3099=1,SUMPRODUCT(--($AO$2:$AO$7001&lt;$AO3099))+1,"")</f>
        <v/>
      </c>
      <c r="AM3099">
        <f>IF($D3099="","",IF(OR($R3099=TRUE(),$R3099="TRUE"),1,0))</f>
        <v/>
      </c>
      <c r="AN3099">
        <f>IF($D3099="","",IF($X3099="Yes",1,0))</f>
        <v/>
      </c>
      <c r="AO3099">
        <f>IF($AK3099=1,IFERROR(IF(VALUE($D3099)&lt;100000000,VALUE($D3099),1000000000),IFERROR(IF(VALUE(MID($D3099,2,20))&lt;100000000,VALUE(MID($D3099,2,20)),1000000000),1000000000))+ROW()/100000,"")</f>
        <v/>
      </c>
    </row>
    <row r="3100">
      <c r="F3100" s="14" t="n"/>
      <c r="N3100" s="8">
        <f>IF($D3100="","",M3100*V3100/100)</f>
        <v/>
      </c>
      <c r="O3100" s="8" t="n"/>
      <c r="U3100" s="8" t="n"/>
      <c r="V3100" s="8" t="n"/>
      <c r="Y3100">
        <f>IF($D3100="","",IF($AN3100=1,0,IF($AM3100=1,Settings!$C$6,Settings!$C$7))*100)</f>
        <v/>
      </c>
      <c r="Z3100" s="8">
        <f>IF($D3100="","",V3100*Y3100/100)</f>
        <v/>
      </c>
      <c r="AA3100" s="8">
        <f>IF($D3100="","",V3100-Z3100)</f>
        <v/>
      </c>
      <c r="AB3100" s="8">
        <f>IF($D3100="","",AA3100-N3100)</f>
        <v/>
      </c>
      <c r="AF3100" s="8" t="n"/>
      <c r="AI3100" s="14" t="n"/>
      <c r="AK3100">
        <f>IF($D3100="","",IF(COUNTIF($D$2:$D3100,$D3100)=1,1,0))</f>
        <v/>
      </c>
      <c r="AL3100">
        <f>IF($AK3100=1,SUMPRODUCT(--($AO$2:$AO$7001&lt;$AO3100))+1,"")</f>
        <v/>
      </c>
      <c r="AM3100">
        <f>IF($D3100="","",IF(OR($R3100=TRUE(),$R3100="TRUE"),1,0))</f>
        <v/>
      </c>
      <c r="AN3100">
        <f>IF($D3100="","",IF($X3100="Yes",1,0))</f>
        <v/>
      </c>
      <c r="AO3100">
        <f>IF($AK3100=1,IFERROR(IF(VALUE($D3100)&lt;100000000,VALUE($D3100),1000000000),IFERROR(IF(VALUE(MID($D3100,2,20))&lt;100000000,VALUE(MID($D3100,2,20)),1000000000),1000000000))+ROW()/100000,"")</f>
        <v/>
      </c>
    </row>
    <row r="3101">
      <c r="F3101" s="14" t="n"/>
      <c r="N3101" s="8">
        <f>IF($D3101="","",M3101*V3101/100)</f>
        <v/>
      </c>
      <c r="O3101" s="8" t="n"/>
      <c r="U3101" s="8" t="n"/>
      <c r="V3101" s="8" t="n"/>
      <c r="Y3101">
        <f>IF($D3101="","",IF($AN3101=1,0,IF($AM3101=1,Settings!$C$6,Settings!$C$7))*100)</f>
        <v/>
      </c>
      <c r="Z3101" s="8">
        <f>IF($D3101="","",V3101*Y3101/100)</f>
        <v/>
      </c>
      <c r="AA3101" s="8">
        <f>IF($D3101="","",V3101-Z3101)</f>
        <v/>
      </c>
      <c r="AB3101" s="8">
        <f>IF($D3101="","",AA3101-N3101)</f>
        <v/>
      </c>
      <c r="AF3101" s="8" t="n"/>
      <c r="AI3101" s="14" t="n"/>
      <c r="AK3101">
        <f>IF($D3101="","",IF(COUNTIF($D$2:$D3101,$D3101)=1,1,0))</f>
        <v/>
      </c>
      <c r="AL3101">
        <f>IF($AK3101=1,SUMPRODUCT(--($AO$2:$AO$7001&lt;$AO3101))+1,"")</f>
        <v/>
      </c>
      <c r="AM3101">
        <f>IF($D3101="","",IF(OR($R3101=TRUE(),$R3101="TRUE"),1,0))</f>
        <v/>
      </c>
      <c r="AN3101">
        <f>IF($D3101="","",IF($X3101="Yes",1,0))</f>
        <v/>
      </c>
      <c r="AO3101">
        <f>IF($AK3101=1,IFERROR(IF(VALUE($D3101)&lt;100000000,VALUE($D3101),1000000000),IFERROR(IF(VALUE(MID($D3101,2,20))&lt;100000000,VALUE(MID($D3101,2,20)),1000000000),1000000000))+ROW()/100000,"")</f>
        <v/>
      </c>
    </row>
    <row r="3102">
      <c r="F3102" s="14" t="n"/>
      <c r="N3102" s="8">
        <f>IF($D3102="","",M3102*V3102/100)</f>
        <v/>
      </c>
      <c r="O3102" s="8" t="n"/>
      <c r="U3102" s="8" t="n"/>
      <c r="V3102" s="8" t="n"/>
      <c r="Y3102">
        <f>IF($D3102="","",IF($AN3102=1,0,IF($AM3102=1,Settings!$C$6,Settings!$C$7))*100)</f>
        <v/>
      </c>
      <c r="Z3102" s="8">
        <f>IF($D3102="","",V3102*Y3102/100)</f>
        <v/>
      </c>
      <c r="AA3102" s="8">
        <f>IF($D3102="","",V3102-Z3102)</f>
        <v/>
      </c>
      <c r="AB3102" s="8">
        <f>IF($D3102="","",AA3102-N3102)</f>
        <v/>
      </c>
      <c r="AF3102" s="8" t="n"/>
      <c r="AI3102" s="14" t="n"/>
      <c r="AK3102">
        <f>IF($D3102="","",IF(COUNTIF($D$2:$D3102,$D3102)=1,1,0))</f>
        <v/>
      </c>
      <c r="AL3102">
        <f>IF($AK3102=1,SUMPRODUCT(--($AO$2:$AO$7001&lt;$AO3102))+1,"")</f>
        <v/>
      </c>
      <c r="AM3102">
        <f>IF($D3102="","",IF(OR($R3102=TRUE(),$R3102="TRUE"),1,0))</f>
        <v/>
      </c>
      <c r="AN3102">
        <f>IF($D3102="","",IF($X3102="Yes",1,0))</f>
        <v/>
      </c>
      <c r="AO3102">
        <f>IF($AK3102=1,IFERROR(IF(VALUE($D3102)&lt;100000000,VALUE($D3102),1000000000),IFERROR(IF(VALUE(MID($D3102,2,20))&lt;100000000,VALUE(MID($D3102,2,20)),1000000000),1000000000))+ROW()/100000,"")</f>
        <v/>
      </c>
    </row>
    <row r="3103">
      <c r="F3103" s="14" t="n"/>
      <c r="N3103" s="8">
        <f>IF($D3103="","",M3103*V3103/100)</f>
        <v/>
      </c>
      <c r="O3103" s="8" t="n"/>
      <c r="U3103" s="8" t="n"/>
      <c r="V3103" s="8" t="n"/>
      <c r="Y3103">
        <f>IF($D3103="","",IF($AN3103=1,0,IF($AM3103=1,Settings!$C$6,Settings!$C$7))*100)</f>
        <v/>
      </c>
      <c r="Z3103" s="8">
        <f>IF($D3103="","",V3103*Y3103/100)</f>
        <v/>
      </c>
      <c r="AA3103" s="8">
        <f>IF($D3103="","",V3103-Z3103)</f>
        <v/>
      </c>
      <c r="AB3103" s="8">
        <f>IF($D3103="","",AA3103-N3103)</f>
        <v/>
      </c>
      <c r="AF3103" s="8" t="n"/>
      <c r="AI3103" s="14" t="n"/>
      <c r="AK3103">
        <f>IF($D3103="","",IF(COUNTIF($D$2:$D3103,$D3103)=1,1,0))</f>
        <v/>
      </c>
      <c r="AL3103">
        <f>IF($AK3103=1,SUMPRODUCT(--($AO$2:$AO$7001&lt;$AO3103))+1,"")</f>
        <v/>
      </c>
      <c r="AM3103">
        <f>IF($D3103="","",IF(OR($R3103=TRUE(),$R3103="TRUE"),1,0))</f>
        <v/>
      </c>
      <c r="AN3103">
        <f>IF($D3103="","",IF($X3103="Yes",1,0))</f>
        <v/>
      </c>
      <c r="AO3103">
        <f>IF($AK3103=1,IFERROR(IF(VALUE($D3103)&lt;100000000,VALUE($D3103),1000000000),IFERROR(IF(VALUE(MID($D3103,2,20))&lt;100000000,VALUE(MID($D3103,2,20)),1000000000),1000000000))+ROW()/100000,"")</f>
        <v/>
      </c>
    </row>
    <row r="3104">
      <c r="F3104" s="14" t="n"/>
      <c r="N3104" s="8">
        <f>IF($D3104="","",M3104*V3104/100)</f>
        <v/>
      </c>
      <c r="O3104" s="8" t="n"/>
      <c r="U3104" s="8" t="n"/>
      <c r="V3104" s="8" t="n"/>
      <c r="Y3104">
        <f>IF($D3104="","",IF($AN3104=1,0,IF($AM3104=1,Settings!$C$6,Settings!$C$7))*100)</f>
        <v/>
      </c>
      <c r="Z3104" s="8">
        <f>IF($D3104="","",V3104*Y3104/100)</f>
        <v/>
      </c>
      <c r="AA3104" s="8">
        <f>IF($D3104="","",V3104-Z3104)</f>
        <v/>
      </c>
      <c r="AB3104" s="8">
        <f>IF($D3104="","",AA3104-N3104)</f>
        <v/>
      </c>
      <c r="AF3104" s="8" t="n"/>
      <c r="AI3104" s="14" t="n"/>
      <c r="AK3104">
        <f>IF($D3104="","",IF(COUNTIF($D$2:$D3104,$D3104)=1,1,0))</f>
        <v/>
      </c>
      <c r="AL3104">
        <f>IF($AK3104=1,SUMPRODUCT(--($AO$2:$AO$7001&lt;$AO3104))+1,"")</f>
        <v/>
      </c>
      <c r="AM3104">
        <f>IF($D3104="","",IF(OR($R3104=TRUE(),$R3104="TRUE"),1,0))</f>
        <v/>
      </c>
      <c r="AN3104">
        <f>IF($D3104="","",IF($X3104="Yes",1,0))</f>
        <v/>
      </c>
      <c r="AO3104">
        <f>IF($AK3104=1,IFERROR(IF(VALUE($D3104)&lt;100000000,VALUE($D3104),1000000000),IFERROR(IF(VALUE(MID($D3104,2,20))&lt;100000000,VALUE(MID($D3104,2,20)),1000000000),1000000000))+ROW()/100000,"")</f>
        <v/>
      </c>
    </row>
    <row r="3105">
      <c r="F3105" s="14" t="n"/>
      <c r="N3105" s="8">
        <f>IF($D3105="","",M3105*V3105/100)</f>
        <v/>
      </c>
      <c r="O3105" s="8" t="n"/>
      <c r="U3105" s="8" t="n"/>
      <c r="V3105" s="8" t="n"/>
      <c r="Y3105">
        <f>IF($D3105="","",IF($AN3105=1,0,IF($AM3105=1,Settings!$C$6,Settings!$C$7))*100)</f>
        <v/>
      </c>
      <c r="Z3105" s="8">
        <f>IF($D3105="","",V3105*Y3105/100)</f>
        <v/>
      </c>
      <c r="AA3105" s="8">
        <f>IF($D3105="","",V3105-Z3105)</f>
        <v/>
      </c>
      <c r="AB3105" s="8">
        <f>IF($D3105="","",AA3105-N3105)</f>
        <v/>
      </c>
      <c r="AF3105" s="8" t="n"/>
      <c r="AI3105" s="14" t="n"/>
      <c r="AK3105">
        <f>IF($D3105="","",IF(COUNTIF($D$2:$D3105,$D3105)=1,1,0))</f>
        <v/>
      </c>
      <c r="AL3105">
        <f>IF($AK3105=1,SUMPRODUCT(--($AO$2:$AO$7001&lt;$AO3105))+1,"")</f>
        <v/>
      </c>
      <c r="AM3105">
        <f>IF($D3105="","",IF(OR($R3105=TRUE(),$R3105="TRUE"),1,0))</f>
        <v/>
      </c>
      <c r="AN3105">
        <f>IF($D3105="","",IF($X3105="Yes",1,0))</f>
        <v/>
      </c>
      <c r="AO3105">
        <f>IF($AK3105=1,IFERROR(IF(VALUE($D3105)&lt;100000000,VALUE($D3105),1000000000),IFERROR(IF(VALUE(MID($D3105,2,20))&lt;100000000,VALUE(MID($D3105,2,20)),1000000000),1000000000))+ROW()/100000,"")</f>
        <v/>
      </c>
    </row>
    <row r="3106">
      <c r="F3106" s="14" t="n"/>
      <c r="N3106" s="8">
        <f>IF($D3106="","",M3106*V3106/100)</f>
        <v/>
      </c>
      <c r="O3106" s="8" t="n"/>
      <c r="U3106" s="8" t="n"/>
      <c r="V3106" s="8" t="n"/>
      <c r="Y3106">
        <f>IF($D3106="","",IF($AN3106=1,0,IF($AM3106=1,Settings!$C$6,Settings!$C$7))*100)</f>
        <v/>
      </c>
      <c r="Z3106" s="8">
        <f>IF($D3106="","",V3106*Y3106/100)</f>
        <v/>
      </c>
      <c r="AA3106" s="8">
        <f>IF($D3106="","",V3106-Z3106)</f>
        <v/>
      </c>
      <c r="AB3106" s="8">
        <f>IF($D3106="","",AA3106-N3106)</f>
        <v/>
      </c>
      <c r="AF3106" s="8" t="n"/>
      <c r="AI3106" s="14" t="n"/>
      <c r="AK3106">
        <f>IF($D3106="","",IF(COUNTIF($D$2:$D3106,$D3106)=1,1,0))</f>
        <v/>
      </c>
      <c r="AL3106">
        <f>IF($AK3106=1,SUMPRODUCT(--($AO$2:$AO$7001&lt;$AO3106))+1,"")</f>
        <v/>
      </c>
      <c r="AM3106">
        <f>IF($D3106="","",IF(OR($R3106=TRUE(),$R3106="TRUE"),1,0))</f>
        <v/>
      </c>
      <c r="AN3106">
        <f>IF($D3106="","",IF($X3106="Yes",1,0))</f>
        <v/>
      </c>
      <c r="AO3106">
        <f>IF($AK3106=1,IFERROR(IF(VALUE($D3106)&lt;100000000,VALUE($D3106),1000000000),IFERROR(IF(VALUE(MID($D3106,2,20))&lt;100000000,VALUE(MID($D3106,2,20)),1000000000),1000000000))+ROW()/100000,"")</f>
        <v/>
      </c>
    </row>
    <row r="3107">
      <c r="F3107" s="14" t="n"/>
      <c r="N3107" s="8">
        <f>IF($D3107="","",M3107*V3107/100)</f>
        <v/>
      </c>
      <c r="O3107" s="8" t="n"/>
      <c r="U3107" s="8" t="n"/>
      <c r="V3107" s="8" t="n"/>
      <c r="Y3107">
        <f>IF($D3107="","",IF($AN3107=1,0,IF($AM3107=1,Settings!$C$6,Settings!$C$7))*100)</f>
        <v/>
      </c>
      <c r="Z3107" s="8">
        <f>IF($D3107="","",V3107*Y3107/100)</f>
        <v/>
      </c>
      <c r="AA3107" s="8">
        <f>IF($D3107="","",V3107-Z3107)</f>
        <v/>
      </c>
      <c r="AB3107" s="8">
        <f>IF($D3107="","",AA3107-N3107)</f>
        <v/>
      </c>
      <c r="AF3107" s="8" t="n"/>
      <c r="AI3107" s="14" t="n"/>
      <c r="AK3107">
        <f>IF($D3107="","",IF(COUNTIF($D$2:$D3107,$D3107)=1,1,0))</f>
        <v/>
      </c>
      <c r="AL3107">
        <f>IF($AK3107=1,SUMPRODUCT(--($AO$2:$AO$7001&lt;$AO3107))+1,"")</f>
        <v/>
      </c>
      <c r="AM3107">
        <f>IF($D3107="","",IF(OR($R3107=TRUE(),$R3107="TRUE"),1,0))</f>
        <v/>
      </c>
      <c r="AN3107">
        <f>IF($D3107="","",IF($X3107="Yes",1,0))</f>
        <v/>
      </c>
      <c r="AO3107">
        <f>IF($AK3107=1,IFERROR(IF(VALUE($D3107)&lt;100000000,VALUE($D3107),1000000000),IFERROR(IF(VALUE(MID($D3107,2,20))&lt;100000000,VALUE(MID($D3107,2,20)),1000000000),1000000000))+ROW()/100000,"")</f>
        <v/>
      </c>
    </row>
    <row r="3108">
      <c r="F3108" s="14" t="n"/>
      <c r="N3108" s="8">
        <f>IF($D3108="","",M3108*V3108/100)</f>
        <v/>
      </c>
      <c r="O3108" s="8" t="n"/>
      <c r="U3108" s="8" t="n"/>
      <c r="V3108" s="8" t="n"/>
      <c r="Y3108">
        <f>IF($D3108="","",IF($AN3108=1,0,IF($AM3108=1,Settings!$C$6,Settings!$C$7))*100)</f>
        <v/>
      </c>
      <c r="Z3108" s="8">
        <f>IF($D3108="","",V3108*Y3108/100)</f>
        <v/>
      </c>
      <c r="AA3108" s="8">
        <f>IF($D3108="","",V3108-Z3108)</f>
        <v/>
      </c>
      <c r="AB3108" s="8">
        <f>IF($D3108="","",AA3108-N3108)</f>
        <v/>
      </c>
      <c r="AF3108" s="8" t="n"/>
      <c r="AI3108" s="14" t="n"/>
      <c r="AK3108">
        <f>IF($D3108="","",IF(COUNTIF($D$2:$D3108,$D3108)=1,1,0))</f>
        <v/>
      </c>
      <c r="AL3108">
        <f>IF($AK3108=1,SUMPRODUCT(--($AO$2:$AO$7001&lt;$AO3108))+1,"")</f>
        <v/>
      </c>
      <c r="AM3108">
        <f>IF($D3108="","",IF(OR($R3108=TRUE(),$R3108="TRUE"),1,0))</f>
        <v/>
      </c>
      <c r="AN3108">
        <f>IF($D3108="","",IF($X3108="Yes",1,0))</f>
        <v/>
      </c>
      <c r="AO3108">
        <f>IF($AK3108=1,IFERROR(IF(VALUE($D3108)&lt;100000000,VALUE($D3108),1000000000),IFERROR(IF(VALUE(MID($D3108,2,20))&lt;100000000,VALUE(MID($D3108,2,20)),1000000000),1000000000))+ROW()/100000,"")</f>
        <v/>
      </c>
    </row>
    <row r="3109">
      <c r="F3109" s="14" t="n"/>
      <c r="N3109" s="8">
        <f>IF($D3109="","",M3109*V3109/100)</f>
        <v/>
      </c>
      <c r="O3109" s="8" t="n"/>
      <c r="U3109" s="8" t="n"/>
      <c r="V3109" s="8" t="n"/>
      <c r="Y3109">
        <f>IF($D3109="","",IF($AN3109=1,0,IF($AM3109=1,Settings!$C$6,Settings!$C$7))*100)</f>
        <v/>
      </c>
      <c r="Z3109" s="8">
        <f>IF($D3109="","",V3109*Y3109/100)</f>
        <v/>
      </c>
      <c r="AA3109" s="8">
        <f>IF($D3109="","",V3109-Z3109)</f>
        <v/>
      </c>
      <c r="AB3109" s="8">
        <f>IF($D3109="","",AA3109-N3109)</f>
        <v/>
      </c>
      <c r="AF3109" s="8" t="n"/>
      <c r="AI3109" s="14" t="n"/>
      <c r="AK3109">
        <f>IF($D3109="","",IF(COUNTIF($D$2:$D3109,$D3109)=1,1,0))</f>
        <v/>
      </c>
      <c r="AL3109">
        <f>IF($AK3109=1,SUMPRODUCT(--($AO$2:$AO$7001&lt;$AO3109))+1,"")</f>
        <v/>
      </c>
      <c r="AM3109">
        <f>IF($D3109="","",IF(OR($R3109=TRUE(),$R3109="TRUE"),1,0))</f>
        <v/>
      </c>
      <c r="AN3109">
        <f>IF($D3109="","",IF($X3109="Yes",1,0))</f>
        <v/>
      </c>
      <c r="AO3109">
        <f>IF($AK3109=1,IFERROR(IF(VALUE($D3109)&lt;100000000,VALUE($D3109),1000000000),IFERROR(IF(VALUE(MID($D3109,2,20))&lt;100000000,VALUE(MID($D3109,2,20)),1000000000),1000000000))+ROW()/100000,"")</f>
        <v/>
      </c>
    </row>
    <row r="3110">
      <c r="F3110" s="14" t="n"/>
      <c r="N3110" s="8">
        <f>IF($D3110="","",M3110*V3110/100)</f>
        <v/>
      </c>
      <c r="O3110" s="8" t="n"/>
      <c r="U3110" s="8" t="n"/>
      <c r="V3110" s="8" t="n"/>
      <c r="Y3110">
        <f>IF($D3110="","",IF($AN3110=1,0,IF($AM3110=1,Settings!$C$6,Settings!$C$7))*100)</f>
        <v/>
      </c>
      <c r="Z3110" s="8">
        <f>IF($D3110="","",V3110*Y3110/100)</f>
        <v/>
      </c>
      <c r="AA3110" s="8">
        <f>IF($D3110="","",V3110-Z3110)</f>
        <v/>
      </c>
      <c r="AB3110" s="8">
        <f>IF($D3110="","",AA3110-N3110)</f>
        <v/>
      </c>
      <c r="AF3110" s="8" t="n"/>
      <c r="AI3110" s="14" t="n"/>
      <c r="AK3110">
        <f>IF($D3110="","",IF(COUNTIF($D$2:$D3110,$D3110)=1,1,0))</f>
        <v/>
      </c>
      <c r="AL3110">
        <f>IF($AK3110=1,SUMPRODUCT(--($AO$2:$AO$7001&lt;$AO3110))+1,"")</f>
        <v/>
      </c>
      <c r="AM3110">
        <f>IF($D3110="","",IF(OR($R3110=TRUE(),$R3110="TRUE"),1,0))</f>
        <v/>
      </c>
      <c r="AN3110">
        <f>IF($D3110="","",IF($X3110="Yes",1,0))</f>
        <v/>
      </c>
      <c r="AO3110">
        <f>IF($AK3110=1,IFERROR(IF(VALUE($D3110)&lt;100000000,VALUE($D3110),1000000000),IFERROR(IF(VALUE(MID($D3110,2,20))&lt;100000000,VALUE(MID($D3110,2,20)),1000000000),1000000000))+ROW()/100000,"")</f>
        <v/>
      </c>
    </row>
    <row r="3111">
      <c r="F3111" s="14" t="n"/>
      <c r="N3111" s="8">
        <f>IF($D3111="","",M3111*V3111/100)</f>
        <v/>
      </c>
      <c r="O3111" s="8" t="n"/>
      <c r="U3111" s="8" t="n"/>
      <c r="V3111" s="8" t="n"/>
      <c r="Y3111">
        <f>IF($D3111="","",IF($AN3111=1,0,IF($AM3111=1,Settings!$C$6,Settings!$C$7))*100)</f>
        <v/>
      </c>
      <c r="Z3111" s="8">
        <f>IF($D3111="","",V3111*Y3111/100)</f>
        <v/>
      </c>
      <c r="AA3111" s="8">
        <f>IF($D3111="","",V3111-Z3111)</f>
        <v/>
      </c>
      <c r="AB3111" s="8">
        <f>IF($D3111="","",AA3111-N3111)</f>
        <v/>
      </c>
      <c r="AF3111" s="8" t="n"/>
      <c r="AI3111" s="14" t="n"/>
      <c r="AK3111">
        <f>IF($D3111="","",IF(COUNTIF($D$2:$D3111,$D3111)=1,1,0))</f>
        <v/>
      </c>
      <c r="AL3111">
        <f>IF($AK3111=1,SUMPRODUCT(--($AO$2:$AO$7001&lt;$AO3111))+1,"")</f>
        <v/>
      </c>
      <c r="AM3111">
        <f>IF($D3111="","",IF(OR($R3111=TRUE(),$R3111="TRUE"),1,0))</f>
        <v/>
      </c>
      <c r="AN3111">
        <f>IF($D3111="","",IF($X3111="Yes",1,0))</f>
        <v/>
      </c>
      <c r="AO3111">
        <f>IF($AK3111=1,IFERROR(IF(VALUE($D3111)&lt;100000000,VALUE($D3111),1000000000),IFERROR(IF(VALUE(MID($D3111,2,20))&lt;100000000,VALUE(MID($D3111,2,20)),1000000000),1000000000))+ROW()/100000,"")</f>
        <v/>
      </c>
    </row>
    <row r="3112">
      <c r="F3112" s="14" t="n"/>
      <c r="N3112" s="8">
        <f>IF($D3112="","",M3112*V3112/100)</f>
        <v/>
      </c>
      <c r="O3112" s="8" t="n"/>
      <c r="U3112" s="8" t="n"/>
      <c r="V3112" s="8" t="n"/>
      <c r="Y3112">
        <f>IF($D3112="","",IF($AN3112=1,0,IF($AM3112=1,Settings!$C$6,Settings!$C$7))*100)</f>
        <v/>
      </c>
      <c r="Z3112" s="8">
        <f>IF($D3112="","",V3112*Y3112/100)</f>
        <v/>
      </c>
      <c r="AA3112" s="8">
        <f>IF($D3112="","",V3112-Z3112)</f>
        <v/>
      </c>
      <c r="AB3112" s="8">
        <f>IF($D3112="","",AA3112-N3112)</f>
        <v/>
      </c>
      <c r="AF3112" s="8" t="n"/>
      <c r="AI3112" s="14" t="n"/>
      <c r="AK3112">
        <f>IF($D3112="","",IF(COUNTIF($D$2:$D3112,$D3112)=1,1,0))</f>
        <v/>
      </c>
      <c r="AL3112">
        <f>IF($AK3112=1,SUMPRODUCT(--($AO$2:$AO$7001&lt;$AO3112))+1,"")</f>
        <v/>
      </c>
      <c r="AM3112">
        <f>IF($D3112="","",IF(OR($R3112=TRUE(),$R3112="TRUE"),1,0))</f>
        <v/>
      </c>
      <c r="AN3112">
        <f>IF($D3112="","",IF($X3112="Yes",1,0))</f>
        <v/>
      </c>
      <c r="AO3112">
        <f>IF($AK3112=1,IFERROR(IF(VALUE($D3112)&lt;100000000,VALUE($D3112),1000000000),IFERROR(IF(VALUE(MID($D3112,2,20))&lt;100000000,VALUE(MID($D3112,2,20)),1000000000),1000000000))+ROW()/100000,"")</f>
        <v/>
      </c>
    </row>
    <row r="3113">
      <c r="F3113" s="14" t="n"/>
      <c r="N3113" s="8">
        <f>IF($D3113="","",M3113*V3113/100)</f>
        <v/>
      </c>
      <c r="O3113" s="8" t="n"/>
      <c r="U3113" s="8" t="n"/>
      <c r="V3113" s="8" t="n"/>
      <c r="Y3113">
        <f>IF($D3113="","",IF($AN3113=1,0,IF($AM3113=1,Settings!$C$6,Settings!$C$7))*100)</f>
        <v/>
      </c>
      <c r="Z3113" s="8">
        <f>IF($D3113="","",V3113*Y3113/100)</f>
        <v/>
      </c>
      <c r="AA3113" s="8">
        <f>IF($D3113="","",V3113-Z3113)</f>
        <v/>
      </c>
      <c r="AB3113" s="8">
        <f>IF($D3113="","",AA3113-N3113)</f>
        <v/>
      </c>
      <c r="AF3113" s="8" t="n"/>
      <c r="AI3113" s="14" t="n"/>
      <c r="AK3113">
        <f>IF($D3113="","",IF(COUNTIF($D$2:$D3113,$D3113)=1,1,0))</f>
        <v/>
      </c>
      <c r="AL3113">
        <f>IF($AK3113=1,SUMPRODUCT(--($AO$2:$AO$7001&lt;$AO3113))+1,"")</f>
        <v/>
      </c>
      <c r="AM3113">
        <f>IF($D3113="","",IF(OR($R3113=TRUE(),$R3113="TRUE"),1,0))</f>
        <v/>
      </c>
      <c r="AN3113">
        <f>IF($D3113="","",IF($X3113="Yes",1,0))</f>
        <v/>
      </c>
      <c r="AO3113">
        <f>IF($AK3113=1,IFERROR(IF(VALUE($D3113)&lt;100000000,VALUE($D3113),1000000000),IFERROR(IF(VALUE(MID($D3113,2,20))&lt;100000000,VALUE(MID($D3113,2,20)),1000000000),1000000000))+ROW()/100000,"")</f>
        <v/>
      </c>
    </row>
    <row r="3114">
      <c r="F3114" s="14" t="n"/>
      <c r="N3114" s="8">
        <f>IF($D3114="","",M3114*V3114/100)</f>
        <v/>
      </c>
      <c r="O3114" s="8" t="n"/>
      <c r="U3114" s="8" t="n"/>
      <c r="V3114" s="8" t="n"/>
      <c r="Y3114">
        <f>IF($D3114="","",IF($AN3114=1,0,IF($AM3114=1,Settings!$C$6,Settings!$C$7))*100)</f>
        <v/>
      </c>
      <c r="Z3114" s="8">
        <f>IF($D3114="","",V3114*Y3114/100)</f>
        <v/>
      </c>
      <c r="AA3114" s="8">
        <f>IF($D3114="","",V3114-Z3114)</f>
        <v/>
      </c>
      <c r="AB3114" s="8">
        <f>IF($D3114="","",AA3114-N3114)</f>
        <v/>
      </c>
      <c r="AF3114" s="8" t="n"/>
      <c r="AI3114" s="14" t="n"/>
      <c r="AK3114">
        <f>IF($D3114="","",IF(COUNTIF($D$2:$D3114,$D3114)=1,1,0))</f>
        <v/>
      </c>
      <c r="AL3114">
        <f>IF($AK3114=1,SUMPRODUCT(--($AO$2:$AO$7001&lt;$AO3114))+1,"")</f>
        <v/>
      </c>
      <c r="AM3114">
        <f>IF($D3114="","",IF(OR($R3114=TRUE(),$R3114="TRUE"),1,0))</f>
        <v/>
      </c>
      <c r="AN3114">
        <f>IF($D3114="","",IF($X3114="Yes",1,0))</f>
        <v/>
      </c>
      <c r="AO3114">
        <f>IF($AK3114=1,IFERROR(IF(VALUE($D3114)&lt;100000000,VALUE($D3114),1000000000),IFERROR(IF(VALUE(MID($D3114,2,20))&lt;100000000,VALUE(MID($D3114,2,20)),1000000000),1000000000))+ROW()/100000,"")</f>
        <v/>
      </c>
    </row>
    <row r="3115">
      <c r="F3115" s="14" t="n"/>
      <c r="N3115" s="8">
        <f>IF($D3115="","",M3115*V3115/100)</f>
        <v/>
      </c>
      <c r="O3115" s="8" t="n"/>
      <c r="U3115" s="8" t="n"/>
      <c r="V3115" s="8" t="n"/>
      <c r="Y3115">
        <f>IF($D3115="","",IF($AN3115=1,0,IF($AM3115=1,Settings!$C$6,Settings!$C$7))*100)</f>
        <v/>
      </c>
      <c r="Z3115" s="8">
        <f>IF($D3115="","",V3115*Y3115/100)</f>
        <v/>
      </c>
      <c r="AA3115" s="8">
        <f>IF($D3115="","",V3115-Z3115)</f>
        <v/>
      </c>
      <c r="AB3115" s="8">
        <f>IF($D3115="","",AA3115-N3115)</f>
        <v/>
      </c>
      <c r="AF3115" s="8" t="n"/>
      <c r="AI3115" s="14" t="n"/>
      <c r="AK3115">
        <f>IF($D3115="","",IF(COUNTIF($D$2:$D3115,$D3115)=1,1,0))</f>
        <v/>
      </c>
      <c r="AL3115">
        <f>IF($AK3115=1,SUMPRODUCT(--($AO$2:$AO$7001&lt;$AO3115))+1,"")</f>
        <v/>
      </c>
      <c r="AM3115">
        <f>IF($D3115="","",IF(OR($R3115=TRUE(),$R3115="TRUE"),1,0))</f>
        <v/>
      </c>
      <c r="AN3115">
        <f>IF($D3115="","",IF($X3115="Yes",1,0))</f>
        <v/>
      </c>
      <c r="AO3115">
        <f>IF($AK3115=1,IFERROR(IF(VALUE($D3115)&lt;100000000,VALUE($D3115),1000000000),IFERROR(IF(VALUE(MID($D3115,2,20))&lt;100000000,VALUE(MID($D3115,2,20)),1000000000),1000000000))+ROW()/100000,"")</f>
        <v/>
      </c>
    </row>
    <row r="3116">
      <c r="F3116" s="14" t="n"/>
      <c r="N3116" s="8">
        <f>IF($D3116="","",M3116*V3116/100)</f>
        <v/>
      </c>
      <c r="O3116" s="8" t="n"/>
      <c r="U3116" s="8" t="n"/>
      <c r="V3116" s="8" t="n"/>
      <c r="Y3116">
        <f>IF($D3116="","",IF($AN3116=1,0,IF($AM3116=1,Settings!$C$6,Settings!$C$7))*100)</f>
        <v/>
      </c>
      <c r="Z3116" s="8">
        <f>IF($D3116="","",V3116*Y3116/100)</f>
        <v/>
      </c>
      <c r="AA3116" s="8">
        <f>IF($D3116="","",V3116-Z3116)</f>
        <v/>
      </c>
      <c r="AB3116" s="8">
        <f>IF($D3116="","",AA3116-N3116)</f>
        <v/>
      </c>
      <c r="AF3116" s="8" t="n"/>
      <c r="AI3116" s="14" t="n"/>
      <c r="AK3116">
        <f>IF($D3116="","",IF(COUNTIF($D$2:$D3116,$D3116)=1,1,0))</f>
        <v/>
      </c>
      <c r="AL3116">
        <f>IF($AK3116=1,SUMPRODUCT(--($AO$2:$AO$7001&lt;$AO3116))+1,"")</f>
        <v/>
      </c>
      <c r="AM3116">
        <f>IF($D3116="","",IF(OR($R3116=TRUE(),$R3116="TRUE"),1,0))</f>
        <v/>
      </c>
      <c r="AN3116">
        <f>IF($D3116="","",IF($X3116="Yes",1,0))</f>
        <v/>
      </c>
      <c r="AO3116">
        <f>IF($AK3116=1,IFERROR(IF(VALUE($D3116)&lt;100000000,VALUE($D3116),1000000000),IFERROR(IF(VALUE(MID($D3116,2,20))&lt;100000000,VALUE(MID($D3116,2,20)),1000000000),1000000000))+ROW()/100000,"")</f>
        <v/>
      </c>
    </row>
    <row r="3117">
      <c r="F3117" s="14" t="n"/>
      <c r="N3117" s="8">
        <f>IF($D3117="","",M3117*V3117/100)</f>
        <v/>
      </c>
      <c r="O3117" s="8" t="n"/>
      <c r="U3117" s="8" t="n"/>
      <c r="V3117" s="8" t="n"/>
      <c r="Y3117">
        <f>IF($D3117="","",IF($AN3117=1,0,IF($AM3117=1,Settings!$C$6,Settings!$C$7))*100)</f>
        <v/>
      </c>
      <c r="Z3117" s="8">
        <f>IF($D3117="","",V3117*Y3117/100)</f>
        <v/>
      </c>
      <c r="AA3117" s="8">
        <f>IF($D3117="","",V3117-Z3117)</f>
        <v/>
      </c>
      <c r="AB3117" s="8">
        <f>IF($D3117="","",AA3117-N3117)</f>
        <v/>
      </c>
      <c r="AF3117" s="8" t="n"/>
      <c r="AI3117" s="14" t="n"/>
      <c r="AK3117">
        <f>IF($D3117="","",IF(COUNTIF($D$2:$D3117,$D3117)=1,1,0))</f>
        <v/>
      </c>
      <c r="AL3117">
        <f>IF($AK3117=1,SUMPRODUCT(--($AO$2:$AO$7001&lt;$AO3117))+1,"")</f>
        <v/>
      </c>
      <c r="AM3117">
        <f>IF($D3117="","",IF(OR($R3117=TRUE(),$R3117="TRUE"),1,0))</f>
        <v/>
      </c>
      <c r="AN3117">
        <f>IF($D3117="","",IF($X3117="Yes",1,0))</f>
        <v/>
      </c>
      <c r="AO3117">
        <f>IF($AK3117=1,IFERROR(IF(VALUE($D3117)&lt;100000000,VALUE($D3117),1000000000),IFERROR(IF(VALUE(MID($D3117,2,20))&lt;100000000,VALUE(MID($D3117,2,20)),1000000000),1000000000))+ROW()/100000,"")</f>
        <v/>
      </c>
    </row>
    <row r="3118">
      <c r="F3118" s="14" t="n"/>
      <c r="N3118" s="8">
        <f>IF($D3118="","",M3118*V3118/100)</f>
        <v/>
      </c>
      <c r="O3118" s="8" t="n"/>
      <c r="U3118" s="8" t="n"/>
      <c r="V3118" s="8" t="n"/>
      <c r="Y3118">
        <f>IF($D3118="","",IF($AN3118=1,0,IF($AM3118=1,Settings!$C$6,Settings!$C$7))*100)</f>
        <v/>
      </c>
      <c r="Z3118" s="8">
        <f>IF($D3118="","",V3118*Y3118/100)</f>
        <v/>
      </c>
      <c r="AA3118" s="8">
        <f>IF($D3118="","",V3118-Z3118)</f>
        <v/>
      </c>
      <c r="AB3118" s="8">
        <f>IF($D3118="","",AA3118-N3118)</f>
        <v/>
      </c>
      <c r="AF3118" s="8" t="n"/>
      <c r="AI3118" s="14" t="n"/>
      <c r="AK3118">
        <f>IF($D3118="","",IF(COUNTIF($D$2:$D3118,$D3118)=1,1,0))</f>
        <v/>
      </c>
      <c r="AL3118">
        <f>IF($AK3118=1,SUMPRODUCT(--($AO$2:$AO$7001&lt;$AO3118))+1,"")</f>
        <v/>
      </c>
      <c r="AM3118">
        <f>IF($D3118="","",IF(OR($R3118=TRUE(),$R3118="TRUE"),1,0))</f>
        <v/>
      </c>
      <c r="AN3118">
        <f>IF($D3118="","",IF($X3118="Yes",1,0))</f>
        <v/>
      </c>
      <c r="AO3118">
        <f>IF($AK3118=1,IFERROR(IF(VALUE($D3118)&lt;100000000,VALUE($D3118),1000000000),IFERROR(IF(VALUE(MID($D3118,2,20))&lt;100000000,VALUE(MID($D3118,2,20)),1000000000),1000000000))+ROW()/100000,"")</f>
        <v/>
      </c>
    </row>
    <row r="3119">
      <c r="F3119" s="14" t="n"/>
      <c r="N3119" s="8">
        <f>IF($D3119="","",M3119*V3119/100)</f>
        <v/>
      </c>
      <c r="O3119" s="8" t="n"/>
      <c r="U3119" s="8" t="n"/>
      <c r="V3119" s="8" t="n"/>
      <c r="Y3119">
        <f>IF($D3119="","",IF($AN3119=1,0,IF($AM3119=1,Settings!$C$6,Settings!$C$7))*100)</f>
        <v/>
      </c>
      <c r="Z3119" s="8">
        <f>IF($D3119="","",V3119*Y3119/100)</f>
        <v/>
      </c>
      <c r="AA3119" s="8">
        <f>IF($D3119="","",V3119-Z3119)</f>
        <v/>
      </c>
      <c r="AB3119" s="8">
        <f>IF($D3119="","",AA3119-N3119)</f>
        <v/>
      </c>
      <c r="AF3119" s="8" t="n"/>
      <c r="AI3119" s="14" t="n"/>
      <c r="AK3119">
        <f>IF($D3119="","",IF(COUNTIF($D$2:$D3119,$D3119)=1,1,0))</f>
        <v/>
      </c>
      <c r="AL3119">
        <f>IF($AK3119=1,SUMPRODUCT(--($AO$2:$AO$7001&lt;$AO3119))+1,"")</f>
        <v/>
      </c>
      <c r="AM3119">
        <f>IF($D3119="","",IF(OR($R3119=TRUE(),$R3119="TRUE"),1,0))</f>
        <v/>
      </c>
      <c r="AN3119">
        <f>IF($D3119="","",IF($X3119="Yes",1,0))</f>
        <v/>
      </c>
      <c r="AO3119">
        <f>IF($AK3119=1,IFERROR(IF(VALUE($D3119)&lt;100000000,VALUE($D3119),1000000000),IFERROR(IF(VALUE(MID($D3119,2,20))&lt;100000000,VALUE(MID($D3119,2,20)),1000000000),1000000000))+ROW()/100000,"")</f>
        <v/>
      </c>
    </row>
    <row r="3120">
      <c r="F3120" s="14" t="n"/>
      <c r="N3120" s="8">
        <f>IF($D3120="","",M3120*V3120/100)</f>
        <v/>
      </c>
      <c r="O3120" s="8" t="n"/>
      <c r="U3120" s="8" t="n"/>
      <c r="V3120" s="8" t="n"/>
      <c r="Y3120">
        <f>IF($D3120="","",IF($AN3120=1,0,IF($AM3120=1,Settings!$C$6,Settings!$C$7))*100)</f>
        <v/>
      </c>
      <c r="Z3120" s="8">
        <f>IF($D3120="","",V3120*Y3120/100)</f>
        <v/>
      </c>
      <c r="AA3120" s="8">
        <f>IF($D3120="","",V3120-Z3120)</f>
        <v/>
      </c>
      <c r="AB3120" s="8">
        <f>IF($D3120="","",AA3120-N3120)</f>
        <v/>
      </c>
      <c r="AF3120" s="8" t="n"/>
      <c r="AI3120" s="14" t="n"/>
      <c r="AK3120">
        <f>IF($D3120="","",IF(COUNTIF($D$2:$D3120,$D3120)=1,1,0))</f>
        <v/>
      </c>
      <c r="AL3120">
        <f>IF($AK3120=1,SUMPRODUCT(--($AO$2:$AO$7001&lt;$AO3120))+1,"")</f>
        <v/>
      </c>
      <c r="AM3120">
        <f>IF($D3120="","",IF(OR($R3120=TRUE(),$R3120="TRUE"),1,0))</f>
        <v/>
      </c>
      <c r="AN3120">
        <f>IF($D3120="","",IF($X3120="Yes",1,0))</f>
        <v/>
      </c>
      <c r="AO3120">
        <f>IF($AK3120=1,IFERROR(IF(VALUE($D3120)&lt;100000000,VALUE($D3120),1000000000),IFERROR(IF(VALUE(MID($D3120,2,20))&lt;100000000,VALUE(MID($D3120,2,20)),1000000000),1000000000))+ROW()/100000,"")</f>
        <v/>
      </c>
    </row>
    <row r="3121">
      <c r="F3121" s="14" t="n"/>
      <c r="N3121" s="8">
        <f>IF($D3121="","",M3121*V3121/100)</f>
        <v/>
      </c>
      <c r="O3121" s="8" t="n"/>
      <c r="U3121" s="8" t="n"/>
      <c r="V3121" s="8" t="n"/>
      <c r="Y3121">
        <f>IF($D3121="","",IF($AN3121=1,0,IF($AM3121=1,Settings!$C$6,Settings!$C$7))*100)</f>
        <v/>
      </c>
      <c r="Z3121" s="8">
        <f>IF($D3121="","",V3121*Y3121/100)</f>
        <v/>
      </c>
      <c r="AA3121" s="8">
        <f>IF($D3121="","",V3121-Z3121)</f>
        <v/>
      </c>
      <c r="AB3121" s="8">
        <f>IF($D3121="","",AA3121-N3121)</f>
        <v/>
      </c>
      <c r="AF3121" s="8" t="n"/>
      <c r="AI3121" s="14" t="n"/>
      <c r="AK3121">
        <f>IF($D3121="","",IF(COUNTIF($D$2:$D3121,$D3121)=1,1,0))</f>
        <v/>
      </c>
      <c r="AL3121">
        <f>IF($AK3121=1,SUMPRODUCT(--($AO$2:$AO$7001&lt;$AO3121))+1,"")</f>
        <v/>
      </c>
      <c r="AM3121">
        <f>IF($D3121="","",IF(OR($R3121=TRUE(),$R3121="TRUE"),1,0))</f>
        <v/>
      </c>
      <c r="AN3121">
        <f>IF($D3121="","",IF($X3121="Yes",1,0))</f>
        <v/>
      </c>
      <c r="AO3121">
        <f>IF($AK3121=1,IFERROR(IF(VALUE($D3121)&lt;100000000,VALUE($D3121),1000000000),IFERROR(IF(VALUE(MID($D3121,2,20))&lt;100000000,VALUE(MID($D3121,2,20)),1000000000),1000000000))+ROW()/100000,"")</f>
        <v/>
      </c>
    </row>
    <row r="3122">
      <c r="F3122" s="14" t="n"/>
      <c r="N3122" s="8">
        <f>IF($D3122="","",M3122*V3122/100)</f>
        <v/>
      </c>
      <c r="O3122" s="8" t="n"/>
      <c r="U3122" s="8" t="n"/>
      <c r="V3122" s="8" t="n"/>
      <c r="Y3122">
        <f>IF($D3122="","",IF($AN3122=1,0,IF($AM3122=1,Settings!$C$6,Settings!$C$7))*100)</f>
        <v/>
      </c>
      <c r="Z3122" s="8">
        <f>IF($D3122="","",V3122*Y3122/100)</f>
        <v/>
      </c>
      <c r="AA3122" s="8">
        <f>IF($D3122="","",V3122-Z3122)</f>
        <v/>
      </c>
      <c r="AB3122" s="8">
        <f>IF($D3122="","",AA3122-N3122)</f>
        <v/>
      </c>
      <c r="AF3122" s="8" t="n"/>
      <c r="AI3122" s="14" t="n"/>
      <c r="AK3122">
        <f>IF($D3122="","",IF(COUNTIF($D$2:$D3122,$D3122)=1,1,0))</f>
        <v/>
      </c>
      <c r="AL3122">
        <f>IF($AK3122=1,SUMPRODUCT(--($AO$2:$AO$7001&lt;$AO3122))+1,"")</f>
        <v/>
      </c>
      <c r="AM3122">
        <f>IF($D3122="","",IF(OR($R3122=TRUE(),$R3122="TRUE"),1,0))</f>
        <v/>
      </c>
      <c r="AN3122">
        <f>IF($D3122="","",IF($X3122="Yes",1,0))</f>
        <v/>
      </c>
      <c r="AO3122">
        <f>IF($AK3122=1,IFERROR(IF(VALUE($D3122)&lt;100000000,VALUE($D3122),1000000000),IFERROR(IF(VALUE(MID($D3122,2,20))&lt;100000000,VALUE(MID($D3122,2,20)),1000000000),1000000000))+ROW()/100000,"")</f>
        <v/>
      </c>
    </row>
    <row r="3123">
      <c r="F3123" s="14" t="n"/>
      <c r="N3123" s="8">
        <f>IF($D3123="","",M3123*V3123/100)</f>
        <v/>
      </c>
      <c r="O3123" s="8" t="n"/>
      <c r="U3123" s="8" t="n"/>
      <c r="V3123" s="8" t="n"/>
      <c r="Y3123">
        <f>IF($D3123="","",IF($AN3123=1,0,IF($AM3123=1,Settings!$C$6,Settings!$C$7))*100)</f>
        <v/>
      </c>
      <c r="Z3123" s="8">
        <f>IF($D3123="","",V3123*Y3123/100)</f>
        <v/>
      </c>
      <c r="AA3123" s="8">
        <f>IF($D3123="","",V3123-Z3123)</f>
        <v/>
      </c>
      <c r="AB3123" s="8">
        <f>IF($D3123="","",AA3123-N3123)</f>
        <v/>
      </c>
      <c r="AF3123" s="8" t="n"/>
      <c r="AI3123" s="14" t="n"/>
      <c r="AK3123">
        <f>IF($D3123="","",IF(COUNTIF($D$2:$D3123,$D3123)=1,1,0))</f>
        <v/>
      </c>
      <c r="AL3123">
        <f>IF($AK3123=1,SUMPRODUCT(--($AO$2:$AO$7001&lt;$AO3123))+1,"")</f>
        <v/>
      </c>
      <c r="AM3123">
        <f>IF($D3123="","",IF(OR($R3123=TRUE(),$R3123="TRUE"),1,0))</f>
        <v/>
      </c>
      <c r="AN3123">
        <f>IF($D3123="","",IF($X3123="Yes",1,0))</f>
        <v/>
      </c>
      <c r="AO3123">
        <f>IF($AK3123=1,IFERROR(IF(VALUE($D3123)&lt;100000000,VALUE($D3123),1000000000),IFERROR(IF(VALUE(MID($D3123,2,20))&lt;100000000,VALUE(MID($D3123,2,20)),1000000000),1000000000))+ROW()/100000,"")</f>
        <v/>
      </c>
    </row>
    <row r="3124">
      <c r="F3124" s="14" t="n"/>
      <c r="N3124" s="8">
        <f>IF($D3124="","",M3124*V3124/100)</f>
        <v/>
      </c>
      <c r="O3124" s="8" t="n"/>
      <c r="U3124" s="8" t="n"/>
      <c r="V3124" s="8" t="n"/>
      <c r="Y3124">
        <f>IF($D3124="","",IF($AN3124=1,0,IF($AM3124=1,Settings!$C$6,Settings!$C$7))*100)</f>
        <v/>
      </c>
      <c r="Z3124" s="8">
        <f>IF($D3124="","",V3124*Y3124/100)</f>
        <v/>
      </c>
      <c r="AA3124" s="8">
        <f>IF($D3124="","",V3124-Z3124)</f>
        <v/>
      </c>
      <c r="AB3124" s="8">
        <f>IF($D3124="","",AA3124-N3124)</f>
        <v/>
      </c>
      <c r="AF3124" s="8" t="n"/>
      <c r="AI3124" s="14" t="n"/>
      <c r="AK3124">
        <f>IF($D3124="","",IF(COUNTIF($D$2:$D3124,$D3124)=1,1,0))</f>
        <v/>
      </c>
      <c r="AL3124">
        <f>IF($AK3124=1,SUMPRODUCT(--($AO$2:$AO$7001&lt;$AO3124))+1,"")</f>
        <v/>
      </c>
      <c r="AM3124">
        <f>IF($D3124="","",IF(OR($R3124=TRUE(),$R3124="TRUE"),1,0))</f>
        <v/>
      </c>
      <c r="AN3124">
        <f>IF($D3124="","",IF($X3124="Yes",1,0))</f>
        <v/>
      </c>
      <c r="AO3124">
        <f>IF($AK3124=1,IFERROR(IF(VALUE($D3124)&lt;100000000,VALUE($D3124),1000000000),IFERROR(IF(VALUE(MID($D3124,2,20))&lt;100000000,VALUE(MID($D3124,2,20)),1000000000),1000000000))+ROW()/100000,"")</f>
        <v/>
      </c>
    </row>
    <row r="3125">
      <c r="F3125" s="14" t="n"/>
      <c r="N3125" s="8">
        <f>IF($D3125="","",M3125*V3125/100)</f>
        <v/>
      </c>
      <c r="O3125" s="8" t="n"/>
      <c r="U3125" s="8" t="n"/>
      <c r="V3125" s="8" t="n"/>
      <c r="Y3125">
        <f>IF($D3125="","",IF($AN3125=1,0,IF($AM3125=1,Settings!$C$6,Settings!$C$7))*100)</f>
        <v/>
      </c>
      <c r="Z3125" s="8">
        <f>IF($D3125="","",V3125*Y3125/100)</f>
        <v/>
      </c>
      <c r="AA3125" s="8">
        <f>IF($D3125="","",V3125-Z3125)</f>
        <v/>
      </c>
      <c r="AB3125" s="8">
        <f>IF($D3125="","",AA3125-N3125)</f>
        <v/>
      </c>
      <c r="AF3125" s="8" t="n"/>
      <c r="AI3125" s="14" t="n"/>
      <c r="AK3125">
        <f>IF($D3125="","",IF(COUNTIF($D$2:$D3125,$D3125)=1,1,0))</f>
        <v/>
      </c>
      <c r="AL3125">
        <f>IF($AK3125=1,SUMPRODUCT(--($AO$2:$AO$7001&lt;$AO3125))+1,"")</f>
        <v/>
      </c>
      <c r="AM3125">
        <f>IF($D3125="","",IF(OR($R3125=TRUE(),$R3125="TRUE"),1,0))</f>
        <v/>
      </c>
      <c r="AN3125">
        <f>IF($D3125="","",IF($X3125="Yes",1,0))</f>
        <v/>
      </c>
      <c r="AO3125">
        <f>IF($AK3125=1,IFERROR(IF(VALUE($D3125)&lt;100000000,VALUE($D3125),1000000000),IFERROR(IF(VALUE(MID($D3125,2,20))&lt;100000000,VALUE(MID($D3125,2,20)),1000000000),1000000000))+ROW()/100000,"")</f>
        <v/>
      </c>
    </row>
    <row r="3126">
      <c r="F3126" s="14" t="n"/>
      <c r="N3126" s="8">
        <f>IF($D3126="","",M3126*V3126/100)</f>
        <v/>
      </c>
      <c r="O3126" s="8" t="n"/>
      <c r="U3126" s="8" t="n"/>
      <c r="V3126" s="8" t="n"/>
      <c r="Y3126">
        <f>IF($D3126="","",IF($AN3126=1,0,IF($AM3126=1,Settings!$C$6,Settings!$C$7))*100)</f>
        <v/>
      </c>
      <c r="Z3126" s="8">
        <f>IF($D3126="","",V3126*Y3126/100)</f>
        <v/>
      </c>
      <c r="AA3126" s="8">
        <f>IF($D3126="","",V3126-Z3126)</f>
        <v/>
      </c>
      <c r="AB3126" s="8">
        <f>IF($D3126="","",AA3126-N3126)</f>
        <v/>
      </c>
      <c r="AF3126" s="8" t="n"/>
      <c r="AI3126" s="14" t="n"/>
      <c r="AK3126">
        <f>IF($D3126="","",IF(COUNTIF($D$2:$D3126,$D3126)=1,1,0))</f>
        <v/>
      </c>
      <c r="AL3126">
        <f>IF($AK3126=1,SUMPRODUCT(--($AO$2:$AO$7001&lt;$AO3126))+1,"")</f>
        <v/>
      </c>
      <c r="AM3126">
        <f>IF($D3126="","",IF(OR($R3126=TRUE(),$R3126="TRUE"),1,0))</f>
        <v/>
      </c>
      <c r="AN3126">
        <f>IF($D3126="","",IF($X3126="Yes",1,0))</f>
        <v/>
      </c>
      <c r="AO3126">
        <f>IF($AK3126=1,IFERROR(IF(VALUE($D3126)&lt;100000000,VALUE($D3126),1000000000),IFERROR(IF(VALUE(MID($D3126,2,20))&lt;100000000,VALUE(MID($D3126,2,20)),1000000000),1000000000))+ROW()/100000,"")</f>
        <v/>
      </c>
    </row>
    <row r="3127">
      <c r="F3127" s="14" t="n"/>
      <c r="N3127" s="8">
        <f>IF($D3127="","",M3127*V3127/100)</f>
        <v/>
      </c>
      <c r="O3127" s="8" t="n"/>
      <c r="U3127" s="8" t="n"/>
      <c r="V3127" s="8" t="n"/>
      <c r="Y3127">
        <f>IF($D3127="","",IF($AN3127=1,0,IF($AM3127=1,Settings!$C$6,Settings!$C$7))*100)</f>
        <v/>
      </c>
      <c r="Z3127" s="8">
        <f>IF($D3127="","",V3127*Y3127/100)</f>
        <v/>
      </c>
      <c r="AA3127" s="8">
        <f>IF($D3127="","",V3127-Z3127)</f>
        <v/>
      </c>
      <c r="AB3127" s="8">
        <f>IF($D3127="","",AA3127-N3127)</f>
        <v/>
      </c>
      <c r="AF3127" s="8" t="n"/>
      <c r="AI3127" s="14" t="n"/>
      <c r="AK3127">
        <f>IF($D3127="","",IF(COUNTIF($D$2:$D3127,$D3127)=1,1,0))</f>
        <v/>
      </c>
      <c r="AL3127">
        <f>IF($AK3127=1,SUMPRODUCT(--($AO$2:$AO$7001&lt;$AO3127))+1,"")</f>
        <v/>
      </c>
      <c r="AM3127">
        <f>IF($D3127="","",IF(OR($R3127=TRUE(),$R3127="TRUE"),1,0))</f>
        <v/>
      </c>
      <c r="AN3127">
        <f>IF($D3127="","",IF($X3127="Yes",1,0))</f>
        <v/>
      </c>
      <c r="AO3127">
        <f>IF($AK3127=1,IFERROR(IF(VALUE($D3127)&lt;100000000,VALUE($D3127),1000000000),IFERROR(IF(VALUE(MID($D3127,2,20))&lt;100000000,VALUE(MID($D3127,2,20)),1000000000),1000000000))+ROW()/100000,"")</f>
        <v/>
      </c>
    </row>
    <row r="3128">
      <c r="F3128" s="14" t="n"/>
      <c r="N3128" s="8">
        <f>IF($D3128="","",M3128*V3128/100)</f>
        <v/>
      </c>
      <c r="O3128" s="8" t="n"/>
      <c r="U3128" s="8" t="n"/>
      <c r="V3128" s="8" t="n"/>
      <c r="Y3128">
        <f>IF($D3128="","",IF($AN3128=1,0,IF($AM3128=1,Settings!$C$6,Settings!$C$7))*100)</f>
        <v/>
      </c>
      <c r="Z3128" s="8">
        <f>IF($D3128="","",V3128*Y3128/100)</f>
        <v/>
      </c>
      <c r="AA3128" s="8">
        <f>IF($D3128="","",V3128-Z3128)</f>
        <v/>
      </c>
      <c r="AB3128" s="8">
        <f>IF($D3128="","",AA3128-N3128)</f>
        <v/>
      </c>
      <c r="AF3128" s="8" t="n"/>
      <c r="AI3128" s="14" t="n"/>
      <c r="AK3128">
        <f>IF($D3128="","",IF(COUNTIF($D$2:$D3128,$D3128)=1,1,0))</f>
        <v/>
      </c>
      <c r="AL3128">
        <f>IF($AK3128=1,SUMPRODUCT(--($AO$2:$AO$7001&lt;$AO3128))+1,"")</f>
        <v/>
      </c>
      <c r="AM3128">
        <f>IF($D3128="","",IF(OR($R3128=TRUE(),$R3128="TRUE"),1,0))</f>
        <v/>
      </c>
      <c r="AN3128">
        <f>IF($D3128="","",IF($X3128="Yes",1,0))</f>
        <v/>
      </c>
      <c r="AO3128">
        <f>IF($AK3128=1,IFERROR(IF(VALUE($D3128)&lt;100000000,VALUE($D3128),1000000000),IFERROR(IF(VALUE(MID($D3128,2,20))&lt;100000000,VALUE(MID($D3128,2,20)),1000000000),1000000000))+ROW()/100000,"")</f>
        <v/>
      </c>
    </row>
    <row r="3129">
      <c r="F3129" s="14" t="n"/>
      <c r="N3129" s="8">
        <f>IF($D3129="","",M3129*V3129/100)</f>
        <v/>
      </c>
      <c r="O3129" s="8" t="n"/>
      <c r="U3129" s="8" t="n"/>
      <c r="V3129" s="8" t="n"/>
      <c r="Y3129">
        <f>IF($D3129="","",IF($AN3129=1,0,IF($AM3129=1,Settings!$C$6,Settings!$C$7))*100)</f>
        <v/>
      </c>
      <c r="Z3129" s="8">
        <f>IF($D3129="","",V3129*Y3129/100)</f>
        <v/>
      </c>
      <c r="AA3129" s="8">
        <f>IF($D3129="","",V3129-Z3129)</f>
        <v/>
      </c>
      <c r="AB3129" s="8">
        <f>IF($D3129="","",AA3129-N3129)</f>
        <v/>
      </c>
      <c r="AF3129" s="8" t="n"/>
      <c r="AI3129" s="14" t="n"/>
      <c r="AK3129">
        <f>IF($D3129="","",IF(COUNTIF($D$2:$D3129,$D3129)=1,1,0))</f>
        <v/>
      </c>
      <c r="AL3129">
        <f>IF($AK3129=1,SUMPRODUCT(--($AO$2:$AO$7001&lt;$AO3129))+1,"")</f>
        <v/>
      </c>
      <c r="AM3129">
        <f>IF($D3129="","",IF(OR($R3129=TRUE(),$R3129="TRUE"),1,0))</f>
        <v/>
      </c>
      <c r="AN3129">
        <f>IF($D3129="","",IF($X3129="Yes",1,0))</f>
        <v/>
      </c>
      <c r="AO3129">
        <f>IF($AK3129=1,IFERROR(IF(VALUE($D3129)&lt;100000000,VALUE($D3129),1000000000),IFERROR(IF(VALUE(MID($D3129,2,20))&lt;100000000,VALUE(MID($D3129,2,20)),1000000000),1000000000))+ROW()/100000,"")</f>
        <v/>
      </c>
    </row>
    <row r="3130">
      <c r="F3130" s="14" t="n"/>
      <c r="N3130" s="8">
        <f>IF($D3130="","",M3130*V3130/100)</f>
        <v/>
      </c>
      <c r="O3130" s="8" t="n"/>
      <c r="U3130" s="8" t="n"/>
      <c r="V3130" s="8" t="n"/>
      <c r="Y3130">
        <f>IF($D3130="","",IF($AN3130=1,0,IF($AM3130=1,Settings!$C$6,Settings!$C$7))*100)</f>
        <v/>
      </c>
      <c r="Z3130" s="8">
        <f>IF($D3130="","",V3130*Y3130/100)</f>
        <v/>
      </c>
      <c r="AA3130" s="8">
        <f>IF($D3130="","",V3130-Z3130)</f>
        <v/>
      </c>
      <c r="AB3130" s="8">
        <f>IF($D3130="","",AA3130-N3130)</f>
        <v/>
      </c>
      <c r="AF3130" s="8" t="n"/>
      <c r="AI3130" s="14" t="n"/>
      <c r="AK3130">
        <f>IF($D3130="","",IF(COUNTIF($D$2:$D3130,$D3130)=1,1,0))</f>
        <v/>
      </c>
      <c r="AL3130">
        <f>IF($AK3130=1,SUMPRODUCT(--($AO$2:$AO$7001&lt;$AO3130))+1,"")</f>
        <v/>
      </c>
      <c r="AM3130">
        <f>IF($D3130="","",IF(OR($R3130=TRUE(),$R3130="TRUE"),1,0))</f>
        <v/>
      </c>
      <c r="AN3130">
        <f>IF($D3130="","",IF($X3130="Yes",1,0))</f>
        <v/>
      </c>
      <c r="AO3130">
        <f>IF($AK3130=1,IFERROR(IF(VALUE($D3130)&lt;100000000,VALUE($D3130),1000000000),IFERROR(IF(VALUE(MID($D3130,2,20))&lt;100000000,VALUE(MID($D3130,2,20)),1000000000),1000000000))+ROW()/100000,"")</f>
        <v/>
      </c>
    </row>
    <row r="3131">
      <c r="F3131" s="14" t="n"/>
      <c r="N3131" s="8">
        <f>IF($D3131="","",M3131*V3131/100)</f>
        <v/>
      </c>
      <c r="O3131" s="8" t="n"/>
      <c r="U3131" s="8" t="n"/>
      <c r="V3131" s="8" t="n"/>
      <c r="Y3131">
        <f>IF($D3131="","",IF($AN3131=1,0,IF($AM3131=1,Settings!$C$6,Settings!$C$7))*100)</f>
        <v/>
      </c>
      <c r="Z3131" s="8">
        <f>IF($D3131="","",V3131*Y3131/100)</f>
        <v/>
      </c>
      <c r="AA3131" s="8">
        <f>IF($D3131="","",V3131-Z3131)</f>
        <v/>
      </c>
      <c r="AB3131" s="8">
        <f>IF($D3131="","",AA3131-N3131)</f>
        <v/>
      </c>
      <c r="AF3131" s="8" t="n"/>
      <c r="AI3131" s="14" t="n"/>
      <c r="AK3131">
        <f>IF($D3131="","",IF(COUNTIF($D$2:$D3131,$D3131)=1,1,0))</f>
        <v/>
      </c>
      <c r="AL3131">
        <f>IF($AK3131=1,SUMPRODUCT(--($AO$2:$AO$7001&lt;$AO3131))+1,"")</f>
        <v/>
      </c>
      <c r="AM3131">
        <f>IF($D3131="","",IF(OR($R3131=TRUE(),$R3131="TRUE"),1,0))</f>
        <v/>
      </c>
      <c r="AN3131">
        <f>IF($D3131="","",IF($X3131="Yes",1,0))</f>
        <v/>
      </c>
      <c r="AO3131">
        <f>IF($AK3131=1,IFERROR(IF(VALUE($D3131)&lt;100000000,VALUE($D3131),1000000000),IFERROR(IF(VALUE(MID($D3131,2,20))&lt;100000000,VALUE(MID($D3131,2,20)),1000000000),1000000000))+ROW()/100000,"")</f>
        <v/>
      </c>
    </row>
    <row r="3132">
      <c r="F3132" s="14" t="n"/>
      <c r="N3132" s="8">
        <f>IF($D3132="","",M3132*V3132/100)</f>
        <v/>
      </c>
      <c r="O3132" s="8" t="n"/>
      <c r="U3132" s="8" t="n"/>
      <c r="V3132" s="8" t="n"/>
      <c r="Y3132">
        <f>IF($D3132="","",IF($AN3132=1,0,IF($AM3132=1,Settings!$C$6,Settings!$C$7))*100)</f>
        <v/>
      </c>
      <c r="Z3132" s="8">
        <f>IF($D3132="","",V3132*Y3132/100)</f>
        <v/>
      </c>
      <c r="AA3132" s="8">
        <f>IF($D3132="","",V3132-Z3132)</f>
        <v/>
      </c>
      <c r="AB3132" s="8">
        <f>IF($D3132="","",AA3132-N3132)</f>
        <v/>
      </c>
      <c r="AF3132" s="8" t="n"/>
      <c r="AI3132" s="14" t="n"/>
      <c r="AK3132">
        <f>IF($D3132="","",IF(COUNTIF($D$2:$D3132,$D3132)=1,1,0))</f>
        <v/>
      </c>
      <c r="AL3132">
        <f>IF($AK3132=1,SUMPRODUCT(--($AO$2:$AO$7001&lt;$AO3132))+1,"")</f>
        <v/>
      </c>
      <c r="AM3132">
        <f>IF($D3132="","",IF(OR($R3132=TRUE(),$R3132="TRUE"),1,0))</f>
        <v/>
      </c>
      <c r="AN3132">
        <f>IF($D3132="","",IF($X3132="Yes",1,0))</f>
        <v/>
      </c>
      <c r="AO3132">
        <f>IF($AK3132=1,IFERROR(IF(VALUE($D3132)&lt;100000000,VALUE($D3132),1000000000),IFERROR(IF(VALUE(MID($D3132,2,20))&lt;100000000,VALUE(MID($D3132,2,20)),1000000000),1000000000))+ROW()/100000,"")</f>
        <v/>
      </c>
    </row>
    <row r="3133">
      <c r="F3133" s="14" t="n"/>
      <c r="N3133" s="8">
        <f>IF($D3133="","",M3133*V3133/100)</f>
        <v/>
      </c>
      <c r="O3133" s="8" t="n"/>
      <c r="U3133" s="8" t="n"/>
      <c r="V3133" s="8" t="n"/>
      <c r="Y3133">
        <f>IF($D3133="","",IF($AN3133=1,0,IF($AM3133=1,Settings!$C$6,Settings!$C$7))*100)</f>
        <v/>
      </c>
      <c r="Z3133" s="8">
        <f>IF($D3133="","",V3133*Y3133/100)</f>
        <v/>
      </c>
      <c r="AA3133" s="8">
        <f>IF($D3133="","",V3133-Z3133)</f>
        <v/>
      </c>
      <c r="AB3133" s="8">
        <f>IF($D3133="","",AA3133-N3133)</f>
        <v/>
      </c>
      <c r="AF3133" s="8" t="n"/>
      <c r="AI3133" s="14" t="n"/>
      <c r="AK3133">
        <f>IF($D3133="","",IF(COUNTIF($D$2:$D3133,$D3133)=1,1,0))</f>
        <v/>
      </c>
      <c r="AL3133">
        <f>IF($AK3133=1,SUMPRODUCT(--($AO$2:$AO$7001&lt;$AO3133))+1,"")</f>
        <v/>
      </c>
      <c r="AM3133">
        <f>IF($D3133="","",IF(OR($R3133=TRUE(),$R3133="TRUE"),1,0))</f>
        <v/>
      </c>
      <c r="AN3133">
        <f>IF($D3133="","",IF($X3133="Yes",1,0))</f>
        <v/>
      </c>
      <c r="AO3133">
        <f>IF($AK3133=1,IFERROR(IF(VALUE($D3133)&lt;100000000,VALUE($D3133),1000000000),IFERROR(IF(VALUE(MID($D3133,2,20))&lt;100000000,VALUE(MID($D3133,2,20)),1000000000),1000000000))+ROW()/100000,"")</f>
        <v/>
      </c>
    </row>
    <row r="3134">
      <c r="F3134" s="14" t="n"/>
      <c r="N3134" s="8">
        <f>IF($D3134="","",M3134*V3134/100)</f>
        <v/>
      </c>
      <c r="O3134" s="8" t="n"/>
      <c r="U3134" s="8" t="n"/>
      <c r="V3134" s="8" t="n"/>
      <c r="Y3134">
        <f>IF($D3134="","",IF($AN3134=1,0,IF($AM3134=1,Settings!$C$6,Settings!$C$7))*100)</f>
        <v/>
      </c>
      <c r="Z3134" s="8">
        <f>IF($D3134="","",V3134*Y3134/100)</f>
        <v/>
      </c>
      <c r="AA3134" s="8">
        <f>IF($D3134="","",V3134-Z3134)</f>
        <v/>
      </c>
      <c r="AB3134" s="8">
        <f>IF($D3134="","",AA3134-N3134)</f>
        <v/>
      </c>
      <c r="AF3134" s="8" t="n"/>
      <c r="AI3134" s="14" t="n"/>
      <c r="AK3134">
        <f>IF($D3134="","",IF(COUNTIF($D$2:$D3134,$D3134)=1,1,0))</f>
        <v/>
      </c>
      <c r="AL3134">
        <f>IF($AK3134=1,SUMPRODUCT(--($AO$2:$AO$7001&lt;$AO3134))+1,"")</f>
        <v/>
      </c>
      <c r="AM3134">
        <f>IF($D3134="","",IF(OR($R3134=TRUE(),$R3134="TRUE"),1,0))</f>
        <v/>
      </c>
      <c r="AN3134">
        <f>IF($D3134="","",IF($X3134="Yes",1,0))</f>
        <v/>
      </c>
      <c r="AO3134">
        <f>IF($AK3134=1,IFERROR(IF(VALUE($D3134)&lt;100000000,VALUE($D3134),1000000000),IFERROR(IF(VALUE(MID($D3134,2,20))&lt;100000000,VALUE(MID($D3134,2,20)),1000000000),1000000000))+ROW()/100000,"")</f>
        <v/>
      </c>
    </row>
    <row r="3135">
      <c r="F3135" s="14" t="n"/>
      <c r="N3135" s="8">
        <f>IF($D3135="","",M3135*V3135/100)</f>
        <v/>
      </c>
      <c r="O3135" s="8" t="n"/>
      <c r="U3135" s="8" t="n"/>
      <c r="V3135" s="8" t="n"/>
      <c r="Y3135">
        <f>IF($D3135="","",IF($AN3135=1,0,IF($AM3135=1,Settings!$C$6,Settings!$C$7))*100)</f>
        <v/>
      </c>
      <c r="Z3135" s="8">
        <f>IF($D3135="","",V3135*Y3135/100)</f>
        <v/>
      </c>
      <c r="AA3135" s="8">
        <f>IF($D3135="","",V3135-Z3135)</f>
        <v/>
      </c>
      <c r="AB3135" s="8">
        <f>IF($D3135="","",AA3135-N3135)</f>
        <v/>
      </c>
      <c r="AF3135" s="8" t="n"/>
      <c r="AI3135" s="14" t="n"/>
      <c r="AK3135">
        <f>IF($D3135="","",IF(COUNTIF($D$2:$D3135,$D3135)=1,1,0))</f>
        <v/>
      </c>
      <c r="AL3135">
        <f>IF($AK3135=1,SUMPRODUCT(--($AO$2:$AO$7001&lt;$AO3135))+1,"")</f>
        <v/>
      </c>
      <c r="AM3135">
        <f>IF($D3135="","",IF(OR($R3135=TRUE(),$R3135="TRUE"),1,0))</f>
        <v/>
      </c>
      <c r="AN3135">
        <f>IF($D3135="","",IF($X3135="Yes",1,0))</f>
        <v/>
      </c>
      <c r="AO3135">
        <f>IF($AK3135=1,IFERROR(IF(VALUE($D3135)&lt;100000000,VALUE($D3135),1000000000),IFERROR(IF(VALUE(MID($D3135,2,20))&lt;100000000,VALUE(MID($D3135,2,20)),1000000000),1000000000))+ROW()/100000,"")</f>
        <v/>
      </c>
    </row>
    <row r="3136">
      <c r="F3136" s="14" t="n"/>
      <c r="N3136" s="8">
        <f>IF($D3136="","",M3136*V3136/100)</f>
        <v/>
      </c>
      <c r="O3136" s="8" t="n"/>
      <c r="U3136" s="8" t="n"/>
      <c r="V3136" s="8" t="n"/>
      <c r="Y3136">
        <f>IF($D3136="","",IF($AN3136=1,0,IF($AM3136=1,Settings!$C$6,Settings!$C$7))*100)</f>
        <v/>
      </c>
      <c r="Z3136" s="8">
        <f>IF($D3136="","",V3136*Y3136/100)</f>
        <v/>
      </c>
      <c r="AA3136" s="8">
        <f>IF($D3136="","",V3136-Z3136)</f>
        <v/>
      </c>
      <c r="AB3136" s="8">
        <f>IF($D3136="","",AA3136-N3136)</f>
        <v/>
      </c>
      <c r="AF3136" s="8" t="n"/>
      <c r="AI3136" s="14" t="n"/>
      <c r="AK3136">
        <f>IF($D3136="","",IF(COUNTIF($D$2:$D3136,$D3136)=1,1,0))</f>
        <v/>
      </c>
      <c r="AL3136">
        <f>IF($AK3136=1,SUMPRODUCT(--($AO$2:$AO$7001&lt;$AO3136))+1,"")</f>
        <v/>
      </c>
      <c r="AM3136">
        <f>IF($D3136="","",IF(OR($R3136=TRUE(),$R3136="TRUE"),1,0))</f>
        <v/>
      </c>
      <c r="AN3136">
        <f>IF($D3136="","",IF($X3136="Yes",1,0))</f>
        <v/>
      </c>
      <c r="AO3136">
        <f>IF($AK3136=1,IFERROR(IF(VALUE($D3136)&lt;100000000,VALUE($D3136),1000000000),IFERROR(IF(VALUE(MID($D3136,2,20))&lt;100000000,VALUE(MID($D3136,2,20)),1000000000),1000000000))+ROW()/100000,"")</f>
        <v/>
      </c>
    </row>
    <row r="3137">
      <c r="F3137" s="14" t="n"/>
      <c r="N3137" s="8">
        <f>IF($D3137="","",M3137*V3137/100)</f>
        <v/>
      </c>
      <c r="O3137" s="8" t="n"/>
      <c r="U3137" s="8" t="n"/>
      <c r="V3137" s="8" t="n"/>
      <c r="Y3137">
        <f>IF($D3137="","",IF($AN3137=1,0,IF($AM3137=1,Settings!$C$6,Settings!$C$7))*100)</f>
        <v/>
      </c>
      <c r="Z3137" s="8">
        <f>IF($D3137="","",V3137*Y3137/100)</f>
        <v/>
      </c>
      <c r="AA3137" s="8">
        <f>IF($D3137="","",V3137-Z3137)</f>
        <v/>
      </c>
      <c r="AB3137" s="8">
        <f>IF($D3137="","",AA3137-N3137)</f>
        <v/>
      </c>
      <c r="AF3137" s="8" t="n"/>
      <c r="AI3137" s="14" t="n"/>
      <c r="AK3137">
        <f>IF($D3137="","",IF(COUNTIF($D$2:$D3137,$D3137)=1,1,0))</f>
        <v/>
      </c>
      <c r="AL3137">
        <f>IF($AK3137=1,SUMPRODUCT(--($AO$2:$AO$7001&lt;$AO3137))+1,"")</f>
        <v/>
      </c>
      <c r="AM3137">
        <f>IF($D3137="","",IF(OR($R3137=TRUE(),$R3137="TRUE"),1,0))</f>
        <v/>
      </c>
      <c r="AN3137">
        <f>IF($D3137="","",IF($X3137="Yes",1,0))</f>
        <v/>
      </c>
      <c r="AO3137">
        <f>IF($AK3137=1,IFERROR(IF(VALUE($D3137)&lt;100000000,VALUE($D3137),1000000000),IFERROR(IF(VALUE(MID($D3137,2,20))&lt;100000000,VALUE(MID($D3137,2,20)),1000000000),1000000000))+ROW()/100000,"")</f>
        <v/>
      </c>
    </row>
    <row r="3138">
      <c r="F3138" s="14" t="n"/>
      <c r="N3138" s="8">
        <f>IF($D3138="","",M3138*V3138/100)</f>
        <v/>
      </c>
      <c r="O3138" s="8" t="n"/>
      <c r="U3138" s="8" t="n"/>
      <c r="V3138" s="8" t="n"/>
      <c r="Y3138">
        <f>IF($D3138="","",IF($AN3138=1,0,IF($AM3138=1,Settings!$C$6,Settings!$C$7))*100)</f>
        <v/>
      </c>
      <c r="Z3138" s="8">
        <f>IF($D3138="","",V3138*Y3138/100)</f>
        <v/>
      </c>
      <c r="AA3138" s="8">
        <f>IF($D3138="","",V3138-Z3138)</f>
        <v/>
      </c>
      <c r="AB3138" s="8">
        <f>IF($D3138="","",AA3138-N3138)</f>
        <v/>
      </c>
      <c r="AF3138" s="8" t="n"/>
      <c r="AI3138" s="14" t="n"/>
      <c r="AK3138">
        <f>IF($D3138="","",IF(COUNTIF($D$2:$D3138,$D3138)=1,1,0))</f>
        <v/>
      </c>
      <c r="AL3138">
        <f>IF($AK3138=1,SUMPRODUCT(--($AO$2:$AO$7001&lt;$AO3138))+1,"")</f>
        <v/>
      </c>
      <c r="AM3138">
        <f>IF($D3138="","",IF(OR($R3138=TRUE(),$R3138="TRUE"),1,0))</f>
        <v/>
      </c>
      <c r="AN3138">
        <f>IF($D3138="","",IF($X3138="Yes",1,0))</f>
        <v/>
      </c>
      <c r="AO3138">
        <f>IF($AK3138=1,IFERROR(IF(VALUE($D3138)&lt;100000000,VALUE($D3138),1000000000),IFERROR(IF(VALUE(MID($D3138,2,20))&lt;100000000,VALUE(MID($D3138,2,20)),1000000000),1000000000))+ROW()/100000,"")</f>
        <v/>
      </c>
    </row>
    <row r="3139">
      <c r="F3139" s="14" t="n"/>
      <c r="N3139" s="8">
        <f>IF($D3139="","",M3139*V3139/100)</f>
        <v/>
      </c>
      <c r="O3139" s="8" t="n"/>
      <c r="U3139" s="8" t="n"/>
      <c r="V3139" s="8" t="n"/>
      <c r="Y3139">
        <f>IF($D3139="","",IF($AN3139=1,0,IF($AM3139=1,Settings!$C$6,Settings!$C$7))*100)</f>
        <v/>
      </c>
      <c r="Z3139" s="8">
        <f>IF($D3139="","",V3139*Y3139/100)</f>
        <v/>
      </c>
      <c r="AA3139" s="8">
        <f>IF($D3139="","",V3139-Z3139)</f>
        <v/>
      </c>
      <c r="AB3139" s="8">
        <f>IF($D3139="","",AA3139-N3139)</f>
        <v/>
      </c>
      <c r="AF3139" s="8" t="n"/>
      <c r="AI3139" s="14" t="n"/>
      <c r="AK3139">
        <f>IF($D3139="","",IF(COUNTIF($D$2:$D3139,$D3139)=1,1,0))</f>
        <v/>
      </c>
      <c r="AL3139">
        <f>IF($AK3139=1,SUMPRODUCT(--($AO$2:$AO$7001&lt;$AO3139))+1,"")</f>
        <v/>
      </c>
      <c r="AM3139">
        <f>IF($D3139="","",IF(OR($R3139=TRUE(),$R3139="TRUE"),1,0))</f>
        <v/>
      </c>
      <c r="AN3139">
        <f>IF($D3139="","",IF($X3139="Yes",1,0))</f>
        <v/>
      </c>
      <c r="AO3139">
        <f>IF($AK3139=1,IFERROR(IF(VALUE($D3139)&lt;100000000,VALUE($D3139),1000000000),IFERROR(IF(VALUE(MID($D3139,2,20))&lt;100000000,VALUE(MID($D3139,2,20)),1000000000),1000000000))+ROW()/100000,"")</f>
        <v/>
      </c>
    </row>
    <row r="3140">
      <c r="F3140" s="14" t="n"/>
      <c r="N3140" s="8">
        <f>IF($D3140="","",M3140*V3140/100)</f>
        <v/>
      </c>
      <c r="O3140" s="8" t="n"/>
      <c r="U3140" s="8" t="n"/>
      <c r="V3140" s="8" t="n"/>
      <c r="Y3140">
        <f>IF($D3140="","",IF($AN3140=1,0,IF($AM3140=1,Settings!$C$6,Settings!$C$7))*100)</f>
        <v/>
      </c>
      <c r="Z3140" s="8">
        <f>IF($D3140="","",V3140*Y3140/100)</f>
        <v/>
      </c>
      <c r="AA3140" s="8">
        <f>IF($D3140="","",V3140-Z3140)</f>
        <v/>
      </c>
      <c r="AB3140" s="8">
        <f>IF($D3140="","",AA3140-N3140)</f>
        <v/>
      </c>
      <c r="AF3140" s="8" t="n"/>
      <c r="AI3140" s="14" t="n"/>
      <c r="AK3140">
        <f>IF($D3140="","",IF(COUNTIF($D$2:$D3140,$D3140)=1,1,0))</f>
        <v/>
      </c>
      <c r="AL3140">
        <f>IF($AK3140=1,SUMPRODUCT(--($AO$2:$AO$7001&lt;$AO3140))+1,"")</f>
        <v/>
      </c>
      <c r="AM3140">
        <f>IF($D3140="","",IF(OR($R3140=TRUE(),$R3140="TRUE"),1,0))</f>
        <v/>
      </c>
      <c r="AN3140">
        <f>IF($D3140="","",IF($X3140="Yes",1,0))</f>
        <v/>
      </c>
      <c r="AO3140">
        <f>IF($AK3140=1,IFERROR(IF(VALUE($D3140)&lt;100000000,VALUE($D3140),1000000000),IFERROR(IF(VALUE(MID($D3140,2,20))&lt;100000000,VALUE(MID($D3140,2,20)),1000000000),1000000000))+ROW()/100000,"")</f>
        <v/>
      </c>
    </row>
    <row r="3141">
      <c r="F3141" s="14" t="n"/>
      <c r="N3141" s="8">
        <f>IF($D3141="","",M3141*V3141/100)</f>
        <v/>
      </c>
      <c r="O3141" s="8" t="n"/>
      <c r="U3141" s="8" t="n"/>
      <c r="V3141" s="8" t="n"/>
      <c r="Y3141">
        <f>IF($D3141="","",IF($AN3141=1,0,IF($AM3141=1,Settings!$C$6,Settings!$C$7))*100)</f>
        <v/>
      </c>
      <c r="Z3141" s="8">
        <f>IF($D3141="","",V3141*Y3141/100)</f>
        <v/>
      </c>
      <c r="AA3141" s="8">
        <f>IF($D3141="","",V3141-Z3141)</f>
        <v/>
      </c>
      <c r="AB3141" s="8">
        <f>IF($D3141="","",AA3141-N3141)</f>
        <v/>
      </c>
      <c r="AF3141" s="8" t="n"/>
      <c r="AI3141" s="14" t="n"/>
      <c r="AK3141">
        <f>IF($D3141="","",IF(COUNTIF($D$2:$D3141,$D3141)=1,1,0))</f>
        <v/>
      </c>
      <c r="AL3141">
        <f>IF($AK3141=1,SUMPRODUCT(--($AO$2:$AO$7001&lt;$AO3141))+1,"")</f>
        <v/>
      </c>
      <c r="AM3141">
        <f>IF($D3141="","",IF(OR($R3141=TRUE(),$R3141="TRUE"),1,0))</f>
        <v/>
      </c>
      <c r="AN3141">
        <f>IF($D3141="","",IF($X3141="Yes",1,0))</f>
        <v/>
      </c>
      <c r="AO3141">
        <f>IF($AK3141=1,IFERROR(IF(VALUE($D3141)&lt;100000000,VALUE($D3141),1000000000),IFERROR(IF(VALUE(MID($D3141,2,20))&lt;100000000,VALUE(MID($D3141,2,20)),1000000000),1000000000))+ROW()/100000,"")</f>
        <v/>
      </c>
    </row>
    <row r="3142">
      <c r="F3142" s="14" t="n"/>
      <c r="N3142" s="8">
        <f>IF($D3142="","",M3142*V3142/100)</f>
        <v/>
      </c>
      <c r="O3142" s="8" t="n"/>
      <c r="U3142" s="8" t="n"/>
      <c r="V3142" s="8" t="n"/>
      <c r="Y3142">
        <f>IF($D3142="","",IF($AN3142=1,0,IF($AM3142=1,Settings!$C$6,Settings!$C$7))*100)</f>
        <v/>
      </c>
      <c r="Z3142" s="8">
        <f>IF($D3142="","",V3142*Y3142/100)</f>
        <v/>
      </c>
      <c r="AA3142" s="8">
        <f>IF($D3142="","",V3142-Z3142)</f>
        <v/>
      </c>
      <c r="AB3142" s="8">
        <f>IF($D3142="","",AA3142-N3142)</f>
        <v/>
      </c>
      <c r="AF3142" s="8" t="n"/>
      <c r="AI3142" s="14" t="n"/>
      <c r="AK3142">
        <f>IF($D3142="","",IF(COUNTIF($D$2:$D3142,$D3142)=1,1,0))</f>
        <v/>
      </c>
      <c r="AL3142">
        <f>IF($AK3142=1,SUMPRODUCT(--($AO$2:$AO$7001&lt;$AO3142))+1,"")</f>
        <v/>
      </c>
      <c r="AM3142">
        <f>IF($D3142="","",IF(OR($R3142=TRUE(),$R3142="TRUE"),1,0))</f>
        <v/>
      </c>
      <c r="AN3142">
        <f>IF($D3142="","",IF($X3142="Yes",1,0))</f>
        <v/>
      </c>
      <c r="AO3142">
        <f>IF($AK3142=1,IFERROR(IF(VALUE($D3142)&lt;100000000,VALUE($D3142),1000000000),IFERROR(IF(VALUE(MID($D3142,2,20))&lt;100000000,VALUE(MID($D3142,2,20)),1000000000),1000000000))+ROW()/100000,"")</f>
        <v/>
      </c>
    </row>
    <row r="3143">
      <c r="F3143" s="14" t="n"/>
      <c r="N3143" s="8">
        <f>IF($D3143="","",M3143*V3143/100)</f>
        <v/>
      </c>
      <c r="O3143" s="8" t="n"/>
      <c r="U3143" s="8" t="n"/>
      <c r="V3143" s="8" t="n"/>
      <c r="Y3143">
        <f>IF($D3143="","",IF($AN3143=1,0,IF($AM3143=1,Settings!$C$6,Settings!$C$7))*100)</f>
        <v/>
      </c>
      <c r="Z3143" s="8">
        <f>IF($D3143="","",V3143*Y3143/100)</f>
        <v/>
      </c>
      <c r="AA3143" s="8">
        <f>IF($D3143="","",V3143-Z3143)</f>
        <v/>
      </c>
      <c r="AB3143" s="8">
        <f>IF($D3143="","",AA3143-N3143)</f>
        <v/>
      </c>
      <c r="AF3143" s="8" t="n"/>
      <c r="AI3143" s="14" t="n"/>
      <c r="AK3143">
        <f>IF($D3143="","",IF(COUNTIF($D$2:$D3143,$D3143)=1,1,0))</f>
        <v/>
      </c>
      <c r="AL3143">
        <f>IF($AK3143=1,SUMPRODUCT(--($AO$2:$AO$7001&lt;$AO3143))+1,"")</f>
        <v/>
      </c>
      <c r="AM3143">
        <f>IF($D3143="","",IF(OR($R3143=TRUE(),$R3143="TRUE"),1,0))</f>
        <v/>
      </c>
      <c r="AN3143">
        <f>IF($D3143="","",IF($X3143="Yes",1,0))</f>
        <v/>
      </c>
      <c r="AO3143">
        <f>IF($AK3143=1,IFERROR(IF(VALUE($D3143)&lt;100000000,VALUE($D3143),1000000000),IFERROR(IF(VALUE(MID($D3143,2,20))&lt;100000000,VALUE(MID($D3143,2,20)),1000000000),1000000000))+ROW()/100000,"")</f>
        <v/>
      </c>
    </row>
    <row r="3144">
      <c r="F3144" s="14" t="n"/>
      <c r="N3144" s="8">
        <f>IF($D3144="","",M3144*V3144/100)</f>
        <v/>
      </c>
      <c r="O3144" s="8" t="n"/>
      <c r="U3144" s="8" t="n"/>
      <c r="V3144" s="8" t="n"/>
      <c r="Y3144">
        <f>IF($D3144="","",IF($AN3144=1,0,IF($AM3144=1,Settings!$C$6,Settings!$C$7))*100)</f>
        <v/>
      </c>
      <c r="Z3144" s="8">
        <f>IF($D3144="","",V3144*Y3144/100)</f>
        <v/>
      </c>
      <c r="AA3144" s="8">
        <f>IF($D3144="","",V3144-Z3144)</f>
        <v/>
      </c>
      <c r="AB3144" s="8">
        <f>IF($D3144="","",AA3144-N3144)</f>
        <v/>
      </c>
      <c r="AF3144" s="8" t="n"/>
      <c r="AI3144" s="14" t="n"/>
      <c r="AK3144">
        <f>IF($D3144="","",IF(COUNTIF($D$2:$D3144,$D3144)=1,1,0))</f>
        <v/>
      </c>
      <c r="AL3144">
        <f>IF($AK3144=1,SUMPRODUCT(--($AO$2:$AO$7001&lt;$AO3144))+1,"")</f>
        <v/>
      </c>
      <c r="AM3144">
        <f>IF($D3144="","",IF(OR($R3144=TRUE(),$R3144="TRUE"),1,0))</f>
        <v/>
      </c>
      <c r="AN3144">
        <f>IF($D3144="","",IF($X3144="Yes",1,0))</f>
        <v/>
      </c>
      <c r="AO3144">
        <f>IF($AK3144=1,IFERROR(IF(VALUE($D3144)&lt;100000000,VALUE($D3144),1000000000),IFERROR(IF(VALUE(MID($D3144,2,20))&lt;100000000,VALUE(MID($D3144,2,20)),1000000000),1000000000))+ROW()/100000,"")</f>
        <v/>
      </c>
    </row>
    <row r="3145">
      <c r="F3145" s="14" t="n"/>
      <c r="N3145" s="8">
        <f>IF($D3145="","",M3145*V3145/100)</f>
        <v/>
      </c>
      <c r="O3145" s="8" t="n"/>
      <c r="U3145" s="8" t="n"/>
      <c r="V3145" s="8" t="n"/>
      <c r="Y3145">
        <f>IF($D3145="","",IF($AN3145=1,0,IF($AM3145=1,Settings!$C$6,Settings!$C$7))*100)</f>
        <v/>
      </c>
      <c r="Z3145" s="8">
        <f>IF($D3145="","",V3145*Y3145/100)</f>
        <v/>
      </c>
      <c r="AA3145" s="8">
        <f>IF($D3145="","",V3145-Z3145)</f>
        <v/>
      </c>
      <c r="AB3145" s="8">
        <f>IF($D3145="","",AA3145-N3145)</f>
        <v/>
      </c>
      <c r="AF3145" s="8" t="n"/>
      <c r="AI3145" s="14" t="n"/>
      <c r="AK3145">
        <f>IF($D3145="","",IF(COUNTIF($D$2:$D3145,$D3145)=1,1,0))</f>
        <v/>
      </c>
      <c r="AL3145">
        <f>IF($AK3145=1,SUMPRODUCT(--($AO$2:$AO$7001&lt;$AO3145))+1,"")</f>
        <v/>
      </c>
      <c r="AM3145">
        <f>IF($D3145="","",IF(OR($R3145=TRUE(),$R3145="TRUE"),1,0))</f>
        <v/>
      </c>
      <c r="AN3145">
        <f>IF($D3145="","",IF($X3145="Yes",1,0))</f>
        <v/>
      </c>
      <c r="AO3145">
        <f>IF($AK3145=1,IFERROR(IF(VALUE($D3145)&lt;100000000,VALUE($D3145),1000000000),IFERROR(IF(VALUE(MID($D3145,2,20))&lt;100000000,VALUE(MID($D3145,2,20)),1000000000),1000000000))+ROW()/100000,"")</f>
        <v/>
      </c>
    </row>
    <row r="3146">
      <c r="F3146" s="14" t="n"/>
      <c r="N3146" s="8">
        <f>IF($D3146="","",M3146*V3146/100)</f>
        <v/>
      </c>
      <c r="O3146" s="8" t="n"/>
      <c r="U3146" s="8" t="n"/>
      <c r="V3146" s="8" t="n"/>
      <c r="Y3146">
        <f>IF($D3146="","",IF($AN3146=1,0,IF($AM3146=1,Settings!$C$6,Settings!$C$7))*100)</f>
        <v/>
      </c>
      <c r="Z3146" s="8">
        <f>IF($D3146="","",V3146*Y3146/100)</f>
        <v/>
      </c>
      <c r="AA3146" s="8">
        <f>IF($D3146="","",V3146-Z3146)</f>
        <v/>
      </c>
      <c r="AB3146" s="8">
        <f>IF($D3146="","",AA3146-N3146)</f>
        <v/>
      </c>
      <c r="AF3146" s="8" t="n"/>
      <c r="AI3146" s="14" t="n"/>
      <c r="AK3146">
        <f>IF($D3146="","",IF(COUNTIF($D$2:$D3146,$D3146)=1,1,0))</f>
        <v/>
      </c>
      <c r="AL3146">
        <f>IF($AK3146=1,SUMPRODUCT(--($AO$2:$AO$7001&lt;$AO3146))+1,"")</f>
        <v/>
      </c>
      <c r="AM3146">
        <f>IF($D3146="","",IF(OR($R3146=TRUE(),$R3146="TRUE"),1,0))</f>
        <v/>
      </c>
      <c r="AN3146">
        <f>IF($D3146="","",IF($X3146="Yes",1,0))</f>
        <v/>
      </c>
      <c r="AO3146">
        <f>IF($AK3146=1,IFERROR(IF(VALUE($D3146)&lt;100000000,VALUE($D3146),1000000000),IFERROR(IF(VALUE(MID($D3146,2,20))&lt;100000000,VALUE(MID($D3146,2,20)),1000000000),1000000000))+ROW()/100000,"")</f>
        <v/>
      </c>
    </row>
    <row r="3147">
      <c r="F3147" s="14" t="n"/>
      <c r="N3147" s="8">
        <f>IF($D3147="","",M3147*V3147/100)</f>
        <v/>
      </c>
      <c r="O3147" s="8" t="n"/>
      <c r="U3147" s="8" t="n"/>
      <c r="V3147" s="8" t="n"/>
      <c r="Y3147">
        <f>IF($D3147="","",IF($AN3147=1,0,IF($AM3147=1,Settings!$C$6,Settings!$C$7))*100)</f>
        <v/>
      </c>
      <c r="Z3147" s="8">
        <f>IF($D3147="","",V3147*Y3147/100)</f>
        <v/>
      </c>
      <c r="AA3147" s="8">
        <f>IF($D3147="","",V3147-Z3147)</f>
        <v/>
      </c>
      <c r="AB3147" s="8">
        <f>IF($D3147="","",AA3147-N3147)</f>
        <v/>
      </c>
      <c r="AF3147" s="8" t="n"/>
      <c r="AI3147" s="14" t="n"/>
      <c r="AK3147">
        <f>IF($D3147="","",IF(COUNTIF($D$2:$D3147,$D3147)=1,1,0))</f>
        <v/>
      </c>
      <c r="AL3147">
        <f>IF($AK3147=1,SUMPRODUCT(--($AO$2:$AO$7001&lt;$AO3147))+1,"")</f>
        <v/>
      </c>
      <c r="AM3147">
        <f>IF($D3147="","",IF(OR($R3147=TRUE(),$R3147="TRUE"),1,0))</f>
        <v/>
      </c>
      <c r="AN3147">
        <f>IF($D3147="","",IF($X3147="Yes",1,0))</f>
        <v/>
      </c>
      <c r="AO3147">
        <f>IF($AK3147=1,IFERROR(IF(VALUE($D3147)&lt;100000000,VALUE($D3147),1000000000),IFERROR(IF(VALUE(MID($D3147,2,20))&lt;100000000,VALUE(MID($D3147,2,20)),1000000000),1000000000))+ROW()/100000,"")</f>
        <v/>
      </c>
    </row>
    <row r="3148">
      <c r="F3148" s="14" t="n"/>
      <c r="N3148" s="8">
        <f>IF($D3148="","",M3148*V3148/100)</f>
        <v/>
      </c>
      <c r="O3148" s="8" t="n"/>
      <c r="U3148" s="8" t="n"/>
      <c r="V3148" s="8" t="n"/>
      <c r="Y3148">
        <f>IF($D3148="","",IF($AN3148=1,0,IF($AM3148=1,Settings!$C$6,Settings!$C$7))*100)</f>
        <v/>
      </c>
      <c r="Z3148" s="8">
        <f>IF($D3148="","",V3148*Y3148/100)</f>
        <v/>
      </c>
      <c r="AA3148" s="8">
        <f>IF($D3148="","",V3148-Z3148)</f>
        <v/>
      </c>
      <c r="AB3148" s="8">
        <f>IF($D3148="","",AA3148-N3148)</f>
        <v/>
      </c>
      <c r="AF3148" s="8" t="n"/>
      <c r="AI3148" s="14" t="n"/>
      <c r="AK3148">
        <f>IF($D3148="","",IF(COUNTIF($D$2:$D3148,$D3148)=1,1,0))</f>
        <v/>
      </c>
      <c r="AL3148">
        <f>IF($AK3148=1,SUMPRODUCT(--($AO$2:$AO$7001&lt;$AO3148))+1,"")</f>
        <v/>
      </c>
      <c r="AM3148">
        <f>IF($D3148="","",IF(OR($R3148=TRUE(),$R3148="TRUE"),1,0))</f>
        <v/>
      </c>
      <c r="AN3148">
        <f>IF($D3148="","",IF($X3148="Yes",1,0))</f>
        <v/>
      </c>
      <c r="AO3148">
        <f>IF($AK3148=1,IFERROR(IF(VALUE($D3148)&lt;100000000,VALUE($D3148),1000000000),IFERROR(IF(VALUE(MID($D3148,2,20))&lt;100000000,VALUE(MID($D3148,2,20)),1000000000),1000000000))+ROW()/100000,"")</f>
        <v/>
      </c>
    </row>
    <row r="3149">
      <c r="F3149" s="14" t="n"/>
      <c r="N3149" s="8">
        <f>IF($D3149="","",M3149*V3149/100)</f>
        <v/>
      </c>
      <c r="O3149" s="8" t="n"/>
      <c r="U3149" s="8" t="n"/>
      <c r="V3149" s="8" t="n"/>
      <c r="Y3149">
        <f>IF($D3149="","",IF($AN3149=1,0,IF($AM3149=1,Settings!$C$6,Settings!$C$7))*100)</f>
        <v/>
      </c>
      <c r="Z3149" s="8">
        <f>IF($D3149="","",V3149*Y3149/100)</f>
        <v/>
      </c>
      <c r="AA3149" s="8">
        <f>IF($D3149="","",V3149-Z3149)</f>
        <v/>
      </c>
      <c r="AB3149" s="8">
        <f>IF($D3149="","",AA3149-N3149)</f>
        <v/>
      </c>
      <c r="AF3149" s="8" t="n"/>
      <c r="AI3149" s="14" t="n"/>
      <c r="AK3149">
        <f>IF($D3149="","",IF(COUNTIF($D$2:$D3149,$D3149)=1,1,0))</f>
        <v/>
      </c>
      <c r="AL3149">
        <f>IF($AK3149=1,SUMPRODUCT(--($AO$2:$AO$7001&lt;$AO3149))+1,"")</f>
        <v/>
      </c>
      <c r="AM3149">
        <f>IF($D3149="","",IF(OR($R3149=TRUE(),$R3149="TRUE"),1,0))</f>
        <v/>
      </c>
      <c r="AN3149">
        <f>IF($D3149="","",IF($X3149="Yes",1,0))</f>
        <v/>
      </c>
      <c r="AO3149">
        <f>IF($AK3149=1,IFERROR(IF(VALUE($D3149)&lt;100000000,VALUE($D3149),1000000000),IFERROR(IF(VALUE(MID($D3149,2,20))&lt;100000000,VALUE(MID($D3149,2,20)),1000000000),1000000000))+ROW()/100000,"")</f>
        <v/>
      </c>
    </row>
    <row r="3150">
      <c r="F3150" s="14" t="n"/>
      <c r="N3150" s="8">
        <f>IF($D3150="","",M3150*V3150/100)</f>
        <v/>
      </c>
      <c r="O3150" s="8" t="n"/>
      <c r="U3150" s="8" t="n"/>
      <c r="V3150" s="8" t="n"/>
      <c r="Y3150">
        <f>IF($D3150="","",IF($AN3150=1,0,IF($AM3150=1,Settings!$C$6,Settings!$C$7))*100)</f>
        <v/>
      </c>
      <c r="Z3150" s="8">
        <f>IF($D3150="","",V3150*Y3150/100)</f>
        <v/>
      </c>
      <c r="AA3150" s="8">
        <f>IF($D3150="","",V3150-Z3150)</f>
        <v/>
      </c>
      <c r="AB3150" s="8">
        <f>IF($D3150="","",AA3150-N3150)</f>
        <v/>
      </c>
      <c r="AF3150" s="8" t="n"/>
      <c r="AI3150" s="14" t="n"/>
      <c r="AK3150">
        <f>IF($D3150="","",IF(COUNTIF($D$2:$D3150,$D3150)=1,1,0))</f>
        <v/>
      </c>
      <c r="AL3150">
        <f>IF($AK3150=1,SUMPRODUCT(--($AO$2:$AO$7001&lt;$AO3150))+1,"")</f>
        <v/>
      </c>
      <c r="AM3150">
        <f>IF($D3150="","",IF(OR($R3150=TRUE(),$R3150="TRUE"),1,0))</f>
        <v/>
      </c>
      <c r="AN3150">
        <f>IF($D3150="","",IF($X3150="Yes",1,0))</f>
        <v/>
      </c>
      <c r="AO3150">
        <f>IF($AK3150=1,IFERROR(IF(VALUE($D3150)&lt;100000000,VALUE($D3150),1000000000),IFERROR(IF(VALUE(MID($D3150,2,20))&lt;100000000,VALUE(MID($D3150,2,20)),1000000000),1000000000))+ROW()/100000,"")</f>
        <v/>
      </c>
    </row>
    <row r="3151">
      <c r="F3151" s="14" t="n"/>
      <c r="N3151" s="8">
        <f>IF($D3151="","",M3151*V3151/100)</f>
        <v/>
      </c>
      <c r="O3151" s="8" t="n"/>
      <c r="U3151" s="8" t="n"/>
      <c r="V3151" s="8" t="n"/>
      <c r="Y3151">
        <f>IF($D3151="","",IF($AN3151=1,0,IF($AM3151=1,Settings!$C$6,Settings!$C$7))*100)</f>
        <v/>
      </c>
      <c r="Z3151" s="8">
        <f>IF($D3151="","",V3151*Y3151/100)</f>
        <v/>
      </c>
      <c r="AA3151" s="8">
        <f>IF($D3151="","",V3151-Z3151)</f>
        <v/>
      </c>
      <c r="AB3151" s="8">
        <f>IF($D3151="","",AA3151-N3151)</f>
        <v/>
      </c>
      <c r="AF3151" s="8" t="n"/>
      <c r="AI3151" s="14" t="n"/>
      <c r="AK3151">
        <f>IF($D3151="","",IF(COUNTIF($D$2:$D3151,$D3151)=1,1,0))</f>
        <v/>
      </c>
      <c r="AL3151">
        <f>IF($AK3151=1,SUMPRODUCT(--($AO$2:$AO$7001&lt;$AO3151))+1,"")</f>
        <v/>
      </c>
      <c r="AM3151">
        <f>IF($D3151="","",IF(OR($R3151=TRUE(),$R3151="TRUE"),1,0))</f>
        <v/>
      </c>
      <c r="AN3151">
        <f>IF($D3151="","",IF($X3151="Yes",1,0))</f>
        <v/>
      </c>
      <c r="AO3151">
        <f>IF($AK3151=1,IFERROR(IF(VALUE($D3151)&lt;100000000,VALUE($D3151),1000000000),IFERROR(IF(VALUE(MID($D3151,2,20))&lt;100000000,VALUE(MID($D3151,2,20)),1000000000),1000000000))+ROW()/100000,"")</f>
        <v/>
      </c>
    </row>
    <row r="3152">
      <c r="F3152" s="14" t="n"/>
      <c r="N3152" s="8">
        <f>IF($D3152="","",M3152*V3152/100)</f>
        <v/>
      </c>
      <c r="O3152" s="8" t="n"/>
      <c r="U3152" s="8" t="n"/>
      <c r="V3152" s="8" t="n"/>
      <c r="Y3152">
        <f>IF($D3152="","",IF($AN3152=1,0,IF($AM3152=1,Settings!$C$6,Settings!$C$7))*100)</f>
        <v/>
      </c>
      <c r="Z3152" s="8">
        <f>IF($D3152="","",V3152*Y3152/100)</f>
        <v/>
      </c>
      <c r="AA3152" s="8">
        <f>IF($D3152="","",V3152-Z3152)</f>
        <v/>
      </c>
      <c r="AB3152" s="8">
        <f>IF($D3152="","",AA3152-N3152)</f>
        <v/>
      </c>
      <c r="AF3152" s="8" t="n"/>
      <c r="AI3152" s="14" t="n"/>
      <c r="AK3152">
        <f>IF($D3152="","",IF(COUNTIF($D$2:$D3152,$D3152)=1,1,0))</f>
        <v/>
      </c>
      <c r="AL3152">
        <f>IF($AK3152=1,SUMPRODUCT(--($AO$2:$AO$7001&lt;$AO3152))+1,"")</f>
        <v/>
      </c>
      <c r="AM3152">
        <f>IF($D3152="","",IF(OR($R3152=TRUE(),$R3152="TRUE"),1,0))</f>
        <v/>
      </c>
      <c r="AN3152">
        <f>IF($D3152="","",IF($X3152="Yes",1,0))</f>
        <v/>
      </c>
      <c r="AO3152">
        <f>IF($AK3152=1,IFERROR(IF(VALUE($D3152)&lt;100000000,VALUE($D3152),1000000000),IFERROR(IF(VALUE(MID($D3152,2,20))&lt;100000000,VALUE(MID($D3152,2,20)),1000000000),1000000000))+ROW()/100000,"")</f>
        <v/>
      </c>
    </row>
    <row r="3153">
      <c r="F3153" s="14" t="n"/>
      <c r="N3153" s="8">
        <f>IF($D3153="","",M3153*V3153/100)</f>
        <v/>
      </c>
      <c r="O3153" s="8" t="n"/>
      <c r="U3153" s="8" t="n"/>
      <c r="V3153" s="8" t="n"/>
      <c r="Y3153">
        <f>IF($D3153="","",IF($AN3153=1,0,IF($AM3153=1,Settings!$C$6,Settings!$C$7))*100)</f>
        <v/>
      </c>
      <c r="Z3153" s="8">
        <f>IF($D3153="","",V3153*Y3153/100)</f>
        <v/>
      </c>
      <c r="AA3153" s="8">
        <f>IF($D3153="","",V3153-Z3153)</f>
        <v/>
      </c>
      <c r="AB3153" s="8">
        <f>IF($D3153="","",AA3153-N3153)</f>
        <v/>
      </c>
      <c r="AF3153" s="8" t="n"/>
      <c r="AI3153" s="14" t="n"/>
      <c r="AK3153">
        <f>IF($D3153="","",IF(COUNTIF($D$2:$D3153,$D3153)=1,1,0))</f>
        <v/>
      </c>
      <c r="AL3153">
        <f>IF($AK3153=1,SUMPRODUCT(--($AO$2:$AO$7001&lt;$AO3153))+1,"")</f>
        <v/>
      </c>
      <c r="AM3153">
        <f>IF($D3153="","",IF(OR($R3153=TRUE(),$R3153="TRUE"),1,0))</f>
        <v/>
      </c>
      <c r="AN3153">
        <f>IF($D3153="","",IF($X3153="Yes",1,0))</f>
        <v/>
      </c>
      <c r="AO3153">
        <f>IF($AK3153=1,IFERROR(IF(VALUE($D3153)&lt;100000000,VALUE($D3153),1000000000),IFERROR(IF(VALUE(MID($D3153,2,20))&lt;100000000,VALUE(MID($D3153,2,20)),1000000000),1000000000))+ROW()/100000,"")</f>
        <v/>
      </c>
    </row>
    <row r="3154">
      <c r="F3154" s="14" t="n"/>
      <c r="N3154" s="8">
        <f>IF($D3154="","",M3154*V3154/100)</f>
        <v/>
      </c>
      <c r="O3154" s="8" t="n"/>
      <c r="U3154" s="8" t="n"/>
      <c r="V3154" s="8" t="n"/>
      <c r="Y3154">
        <f>IF($D3154="","",IF($AN3154=1,0,IF($AM3154=1,Settings!$C$6,Settings!$C$7))*100)</f>
        <v/>
      </c>
      <c r="Z3154" s="8">
        <f>IF($D3154="","",V3154*Y3154/100)</f>
        <v/>
      </c>
      <c r="AA3154" s="8">
        <f>IF($D3154="","",V3154-Z3154)</f>
        <v/>
      </c>
      <c r="AB3154" s="8">
        <f>IF($D3154="","",AA3154-N3154)</f>
        <v/>
      </c>
      <c r="AF3154" s="8" t="n"/>
      <c r="AI3154" s="14" t="n"/>
      <c r="AK3154">
        <f>IF($D3154="","",IF(COUNTIF($D$2:$D3154,$D3154)=1,1,0))</f>
        <v/>
      </c>
      <c r="AL3154">
        <f>IF($AK3154=1,SUMPRODUCT(--($AO$2:$AO$7001&lt;$AO3154))+1,"")</f>
        <v/>
      </c>
      <c r="AM3154">
        <f>IF($D3154="","",IF(OR($R3154=TRUE(),$R3154="TRUE"),1,0))</f>
        <v/>
      </c>
      <c r="AN3154">
        <f>IF($D3154="","",IF($X3154="Yes",1,0))</f>
        <v/>
      </c>
      <c r="AO3154">
        <f>IF($AK3154=1,IFERROR(IF(VALUE($D3154)&lt;100000000,VALUE($D3154),1000000000),IFERROR(IF(VALUE(MID($D3154,2,20))&lt;100000000,VALUE(MID($D3154,2,20)),1000000000),1000000000))+ROW()/100000,"")</f>
        <v/>
      </c>
    </row>
    <row r="3155">
      <c r="F3155" s="14" t="n"/>
      <c r="N3155" s="8">
        <f>IF($D3155="","",M3155*V3155/100)</f>
        <v/>
      </c>
      <c r="O3155" s="8" t="n"/>
      <c r="U3155" s="8" t="n"/>
      <c r="V3155" s="8" t="n"/>
      <c r="Y3155">
        <f>IF($D3155="","",IF($AN3155=1,0,IF($AM3155=1,Settings!$C$6,Settings!$C$7))*100)</f>
        <v/>
      </c>
      <c r="Z3155" s="8">
        <f>IF($D3155="","",V3155*Y3155/100)</f>
        <v/>
      </c>
      <c r="AA3155" s="8">
        <f>IF($D3155="","",V3155-Z3155)</f>
        <v/>
      </c>
      <c r="AB3155" s="8">
        <f>IF($D3155="","",AA3155-N3155)</f>
        <v/>
      </c>
      <c r="AF3155" s="8" t="n"/>
      <c r="AI3155" s="14" t="n"/>
      <c r="AK3155">
        <f>IF($D3155="","",IF(COUNTIF($D$2:$D3155,$D3155)=1,1,0))</f>
        <v/>
      </c>
      <c r="AL3155">
        <f>IF($AK3155=1,SUMPRODUCT(--($AO$2:$AO$7001&lt;$AO3155))+1,"")</f>
        <v/>
      </c>
      <c r="AM3155">
        <f>IF($D3155="","",IF(OR($R3155=TRUE(),$R3155="TRUE"),1,0))</f>
        <v/>
      </c>
      <c r="AN3155">
        <f>IF($D3155="","",IF($X3155="Yes",1,0))</f>
        <v/>
      </c>
      <c r="AO3155">
        <f>IF($AK3155=1,IFERROR(IF(VALUE($D3155)&lt;100000000,VALUE($D3155),1000000000),IFERROR(IF(VALUE(MID($D3155,2,20))&lt;100000000,VALUE(MID($D3155,2,20)),1000000000),1000000000))+ROW()/100000,"")</f>
        <v/>
      </c>
    </row>
    <row r="3156">
      <c r="F3156" s="14" t="n"/>
      <c r="N3156" s="8">
        <f>IF($D3156="","",M3156*V3156/100)</f>
        <v/>
      </c>
      <c r="O3156" s="8" t="n"/>
      <c r="U3156" s="8" t="n"/>
      <c r="V3156" s="8" t="n"/>
      <c r="Y3156">
        <f>IF($D3156="","",IF($AN3156=1,0,IF($AM3156=1,Settings!$C$6,Settings!$C$7))*100)</f>
        <v/>
      </c>
      <c r="Z3156" s="8">
        <f>IF($D3156="","",V3156*Y3156/100)</f>
        <v/>
      </c>
      <c r="AA3156" s="8">
        <f>IF($D3156="","",V3156-Z3156)</f>
        <v/>
      </c>
      <c r="AB3156" s="8">
        <f>IF($D3156="","",AA3156-N3156)</f>
        <v/>
      </c>
      <c r="AF3156" s="8" t="n"/>
      <c r="AI3156" s="14" t="n"/>
      <c r="AK3156">
        <f>IF($D3156="","",IF(COUNTIF($D$2:$D3156,$D3156)=1,1,0))</f>
        <v/>
      </c>
      <c r="AL3156">
        <f>IF($AK3156=1,SUMPRODUCT(--($AO$2:$AO$7001&lt;$AO3156))+1,"")</f>
        <v/>
      </c>
      <c r="AM3156">
        <f>IF($D3156="","",IF(OR($R3156=TRUE(),$R3156="TRUE"),1,0))</f>
        <v/>
      </c>
      <c r="AN3156">
        <f>IF($D3156="","",IF($X3156="Yes",1,0))</f>
        <v/>
      </c>
      <c r="AO3156">
        <f>IF($AK3156=1,IFERROR(IF(VALUE($D3156)&lt;100000000,VALUE($D3156),1000000000),IFERROR(IF(VALUE(MID($D3156,2,20))&lt;100000000,VALUE(MID($D3156,2,20)),1000000000),1000000000))+ROW()/100000,"")</f>
        <v/>
      </c>
    </row>
    <row r="3157">
      <c r="F3157" s="14" t="n"/>
      <c r="N3157" s="8">
        <f>IF($D3157="","",M3157*V3157/100)</f>
        <v/>
      </c>
      <c r="O3157" s="8" t="n"/>
      <c r="U3157" s="8" t="n"/>
      <c r="V3157" s="8" t="n"/>
      <c r="Y3157">
        <f>IF($D3157="","",IF($AN3157=1,0,IF($AM3157=1,Settings!$C$6,Settings!$C$7))*100)</f>
        <v/>
      </c>
      <c r="Z3157" s="8">
        <f>IF($D3157="","",V3157*Y3157/100)</f>
        <v/>
      </c>
      <c r="AA3157" s="8">
        <f>IF($D3157="","",V3157-Z3157)</f>
        <v/>
      </c>
      <c r="AB3157" s="8">
        <f>IF($D3157="","",AA3157-N3157)</f>
        <v/>
      </c>
      <c r="AF3157" s="8" t="n"/>
      <c r="AI3157" s="14" t="n"/>
      <c r="AK3157">
        <f>IF($D3157="","",IF(COUNTIF($D$2:$D3157,$D3157)=1,1,0))</f>
        <v/>
      </c>
      <c r="AL3157">
        <f>IF($AK3157=1,SUMPRODUCT(--($AO$2:$AO$7001&lt;$AO3157))+1,"")</f>
        <v/>
      </c>
      <c r="AM3157">
        <f>IF($D3157="","",IF(OR($R3157=TRUE(),$R3157="TRUE"),1,0))</f>
        <v/>
      </c>
      <c r="AN3157">
        <f>IF($D3157="","",IF($X3157="Yes",1,0))</f>
        <v/>
      </c>
      <c r="AO3157">
        <f>IF($AK3157=1,IFERROR(IF(VALUE($D3157)&lt;100000000,VALUE($D3157),1000000000),IFERROR(IF(VALUE(MID($D3157,2,20))&lt;100000000,VALUE(MID($D3157,2,20)),1000000000),1000000000))+ROW()/100000,"")</f>
        <v/>
      </c>
    </row>
    <row r="3158">
      <c r="F3158" s="14" t="n"/>
      <c r="N3158" s="8">
        <f>IF($D3158="","",M3158*V3158/100)</f>
        <v/>
      </c>
      <c r="O3158" s="8" t="n"/>
      <c r="U3158" s="8" t="n"/>
      <c r="V3158" s="8" t="n"/>
      <c r="Y3158">
        <f>IF($D3158="","",IF($AN3158=1,0,IF($AM3158=1,Settings!$C$6,Settings!$C$7))*100)</f>
        <v/>
      </c>
      <c r="Z3158" s="8">
        <f>IF($D3158="","",V3158*Y3158/100)</f>
        <v/>
      </c>
      <c r="AA3158" s="8">
        <f>IF($D3158="","",V3158-Z3158)</f>
        <v/>
      </c>
      <c r="AB3158" s="8">
        <f>IF($D3158="","",AA3158-N3158)</f>
        <v/>
      </c>
      <c r="AF3158" s="8" t="n"/>
      <c r="AI3158" s="14" t="n"/>
      <c r="AK3158">
        <f>IF($D3158="","",IF(COUNTIF($D$2:$D3158,$D3158)=1,1,0))</f>
        <v/>
      </c>
      <c r="AL3158">
        <f>IF($AK3158=1,SUMPRODUCT(--($AO$2:$AO$7001&lt;$AO3158))+1,"")</f>
        <v/>
      </c>
      <c r="AM3158">
        <f>IF($D3158="","",IF(OR($R3158=TRUE(),$R3158="TRUE"),1,0))</f>
        <v/>
      </c>
      <c r="AN3158">
        <f>IF($D3158="","",IF($X3158="Yes",1,0))</f>
        <v/>
      </c>
      <c r="AO3158">
        <f>IF($AK3158=1,IFERROR(IF(VALUE($D3158)&lt;100000000,VALUE($D3158),1000000000),IFERROR(IF(VALUE(MID($D3158,2,20))&lt;100000000,VALUE(MID($D3158,2,20)),1000000000),1000000000))+ROW()/100000,"")</f>
        <v/>
      </c>
    </row>
    <row r="3159">
      <c r="F3159" s="14" t="n"/>
      <c r="N3159" s="8">
        <f>IF($D3159="","",M3159*V3159/100)</f>
        <v/>
      </c>
      <c r="O3159" s="8" t="n"/>
      <c r="U3159" s="8" t="n"/>
      <c r="V3159" s="8" t="n"/>
      <c r="Y3159">
        <f>IF($D3159="","",IF($AN3159=1,0,IF($AM3159=1,Settings!$C$6,Settings!$C$7))*100)</f>
        <v/>
      </c>
      <c r="Z3159" s="8">
        <f>IF($D3159="","",V3159*Y3159/100)</f>
        <v/>
      </c>
      <c r="AA3159" s="8">
        <f>IF($D3159="","",V3159-Z3159)</f>
        <v/>
      </c>
      <c r="AB3159" s="8">
        <f>IF($D3159="","",AA3159-N3159)</f>
        <v/>
      </c>
      <c r="AF3159" s="8" t="n"/>
      <c r="AI3159" s="14" t="n"/>
      <c r="AK3159">
        <f>IF($D3159="","",IF(COUNTIF($D$2:$D3159,$D3159)=1,1,0))</f>
        <v/>
      </c>
      <c r="AL3159">
        <f>IF($AK3159=1,SUMPRODUCT(--($AO$2:$AO$7001&lt;$AO3159))+1,"")</f>
        <v/>
      </c>
      <c r="AM3159">
        <f>IF($D3159="","",IF(OR($R3159=TRUE(),$R3159="TRUE"),1,0))</f>
        <v/>
      </c>
      <c r="AN3159">
        <f>IF($D3159="","",IF($X3159="Yes",1,0))</f>
        <v/>
      </c>
      <c r="AO3159">
        <f>IF($AK3159=1,IFERROR(IF(VALUE($D3159)&lt;100000000,VALUE($D3159),1000000000),IFERROR(IF(VALUE(MID($D3159,2,20))&lt;100000000,VALUE(MID($D3159,2,20)),1000000000),1000000000))+ROW()/100000,"")</f>
        <v/>
      </c>
    </row>
    <row r="3160">
      <c r="F3160" s="14" t="n"/>
      <c r="N3160" s="8">
        <f>IF($D3160="","",M3160*V3160/100)</f>
        <v/>
      </c>
      <c r="O3160" s="8" t="n"/>
      <c r="U3160" s="8" t="n"/>
      <c r="V3160" s="8" t="n"/>
      <c r="Y3160">
        <f>IF($D3160="","",IF($AN3160=1,0,IF($AM3160=1,Settings!$C$6,Settings!$C$7))*100)</f>
        <v/>
      </c>
      <c r="Z3160" s="8">
        <f>IF($D3160="","",V3160*Y3160/100)</f>
        <v/>
      </c>
      <c r="AA3160" s="8">
        <f>IF($D3160="","",V3160-Z3160)</f>
        <v/>
      </c>
      <c r="AB3160" s="8">
        <f>IF($D3160="","",AA3160-N3160)</f>
        <v/>
      </c>
      <c r="AF3160" s="8" t="n"/>
      <c r="AI3160" s="14" t="n"/>
      <c r="AK3160">
        <f>IF($D3160="","",IF(COUNTIF($D$2:$D3160,$D3160)=1,1,0))</f>
        <v/>
      </c>
      <c r="AL3160">
        <f>IF($AK3160=1,SUMPRODUCT(--($AO$2:$AO$7001&lt;$AO3160))+1,"")</f>
        <v/>
      </c>
      <c r="AM3160">
        <f>IF($D3160="","",IF(OR($R3160=TRUE(),$R3160="TRUE"),1,0))</f>
        <v/>
      </c>
      <c r="AN3160">
        <f>IF($D3160="","",IF($X3160="Yes",1,0))</f>
        <v/>
      </c>
      <c r="AO3160">
        <f>IF($AK3160=1,IFERROR(IF(VALUE($D3160)&lt;100000000,VALUE($D3160),1000000000),IFERROR(IF(VALUE(MID($D3160,2,20))&lt;100000000,VALUE(MID($D3160,2,20)),1000000000),1000000000))+ROW()/100000,"")</f>
        <v/>
      </c>
    </row>
    <row r="3161">
      <c r="F3161" s="14" t="n"/>
      <c r="N3161" s="8">
        <f>IF($D3161="","",M3161*V3161/100)</f>
        <v/>
      </c>
      <c r="O3161" s="8" t="n"/>
      <c r="U3161" s="8" t="n"/>
      <c r="V3161" s="8" t="n"/>
      <c r="Y3161">
        <f>IF($D3161="","",IF($AN3161=1,0,IF($AM3161=1,Settings!$C$6,Settings!$C$7))*100)</f>
        <v/>
      </c>
      <c r="Z3161" s="8">
        <f>IF($D3161="","",V3161*Y3161/100)</f>
        <v/>
      </c>
      <c r="AA3161" s="8">
        <f>IF($D3161="","",V3161-Z3161)</f>
        <v/>
      </c>
      <c r="AB3161" s="8">
        <f>IF($D3161="","",AA3161-N3161)</f>
        <v/>
      </c>
      <c r="AF3161" s="8" t="n"/>
      <c r="AI3161" s="14" t="n"/>
      <c r="AK3161">
        <f>IF($D3161="","",IF(COUNTIF($D$2:$D3161,$D3161)=1,1,0))</f>
        <v/>
      </c>
      <c r="AL3161">
        <f>IF($AK3161=1,SUMPRODUCT(--($AO$2:$AO$7001&lt;$AO3161))+1,"")</f>
        <v/>
      </c>
      <c r="AM3161">
        <f>IF($D3161="","",IF(OR($R3161=TRUE(),$R3161="TRUE"),1,0))</f>
        <v/>
      </c>
      <c r="AN3161">
        <f>IF($D3161="","",IF($X3161="Yes",1,0))</f>
        <v/>
      </c>
      <c r="AO3161">
        <f>IF($AK3161=1,IFERROR(IF(VALUE($D3161)&lt;100000000,VALUE($D3161),1000000000),IFERROR(IF(VALUE(MID($D3161,2,20))&lt;100000000,VALUE(MID($D3161,2,20)),1000000000),1000000000))+ROW()/100000,"")</f>
        <v/>
      </c>
    </row>
    <row r="3162">
      <c r="F3162" s="14" t="n"/>
      <c r="N3162" s="8">
        <f>IF($D3162="","",M3162*V3162/100)</f>
        <v/>
      </c>
      <c r="O3162" s="8" t="n"/>
      <c r="U3162" s="8" t="n"/>
      <c r="V3162" s="8" t="n"/>
      <c r="Y3162">
        <f>IF($D3162="","",IF($AN3162=1,0,IF($AM3162=1,Settings!$C$6,Settings!$C$7))*100)</f>
        <v/>
      </c>
      <c r="Z3162" s="8">
        <f>IF($D3162="","",V3162*Y3162/100)</f>
        <v/>
      </c>
      <c r="AA3162" s="8">
        <f>IF($D3162="","",V3162-Z3162)</f>
        <v/>
      </c>
      <c r="AB3162" s="8">
        <f>IF($D3162="","",AA3162-N3162)</f>
        <v/>
      </c>
      <c r="AF3162" s="8" t="n"/>
      <c r="AI3162" s="14" t="n"/>
      <c r="AK3162">
        <f>IF($D3162="","",IF(COUNTIF($D$2:$D3162,$D3162)=1,1,0))</f>
        <v/>
      </c>
      <c r="AL3162">
        <f>IF($AK3162=1,SUMPRODUCT(--($AO$2:$AO$7001&lt;$AO3162))+1,"")</f>
        <v/>
      </c>
      <c r="AM3162">
        <f>IF($D3162="","",IF(OR($R3162=TRUE(),$R3162="TRUE"),1,0))</f>
        <v/>
      </c>
      <c r="AN3162">
        <f>IF($D3162="","",IF($X3162="Yes",1,0))</f>
        <v/>
      </c>
      <c r="AO3162">
        <f>IF($AK3162=1,IFERROR(IF(VALUE($D3162)&lt;100000000,VALUE($D3162),1000000000),IFERROR(IF(VALUE(MID($D3162,2,20))&lt;100000000,VALUE(MID($D3162,2,20)),1000000000),1000000000))+ROW()/100000,"")</f>
        <v/>
      </c>
    </row>
    <row r="3163">
      <c r="F3163" s="14" t="n"/>
      <c r="N3163" s="8">
        <f>IF($D3163="","",M3163*V3163/100)</f>
        <v/>
      </c>
      <c r="O3163" s="8" t="n"/>
      <c r="U3163" s="8" t="n"/>
      <c r="V3163" s="8" t="n"/>
      <c r="Y3163">
        <f>IF($D3163="","",IF($AN3163=1,0,IF($AM3163=1,Settings!$C$6,Settings!$C$7))*100)</f>
        <v/>
      </c>
      <c r="Z3163" s="8">
        <f>IF($D3163="","",V3163*Y3163/100)</f>
        <v/>
      </c>
      <c r="AA3163" s="8">
        <f>IF($D3163="","",V3163-Z3163)</f>
        <v/>
      </c>
      <c r="AB3163" s="8">
        <f>IF($D3163="","",AA3163-N3163)</f>
        <v/>
      </c>
      <c r="AF3163" s="8" t="n"/>
      <c r="AI3163" s="14" t="n"/>
      <c r="AK3163">
        <f>IF($D3163="","",IF(COUNTIF($D$2:$D3163,$D3163)=1,1,0))</f>
        <v/>
      </c>
      <c r="AL3163">
        <f>IF($AK3163=1,SUMPRODUCT(--($AO$2:$AO$7001&lt;$AO3163))+1,"")</f>
        <v/>
      </c>
      <c r="AM3163">
        <f>IF($D3163="","",IF(OR($R3163=TRUE(),$R3163="TRUE"),1,0))</f>
        <v/>
      </c>
      <c r="AN3163">
        <f>IF($D3163="","",IF($X3163="Yes",1,0))</f>
        <v/>
      </c>
      <c r="AO3163">
        <f>IF($AK3163=1,IFERROR(IF(VALUE($D3163)&lt;100000000,VALUE($D3163),1000000000),IFERROR(IF(VALUE(MID($D3163,2,20))&lt;100000000,VALUE(MID($D3163,2,20)),1000000000),1000000000))+ROW()/100000,"")</f>
        <v/>
      </c>
    </row>
    <row r="3164">
      <c r="F3164" s="14" t="n"/>
      <c r="N3164" s="8">
        <f>IF($D3164="","",M3164*V3164/100)</f>
        <v/>
      </c>
      <c r="O3164" s="8" t="n"/>
      <c r="U3164" s="8" t="n"/>
      <c r="V3164" s="8" t="n"/>
      <c r="Y3164">
        <f>IF($D3164="","",IF($AN3164=1,0,IF($AM3164=1,Settings!$C$6,Settings!$C$7))*100)</f>
        <v/>
      </c>
      <c r="Z3164" s="8">
        <f>IF($D3164="","",V3164*Y3164/100)</f>
        <v/>
      </c>
      <c r="AA3164" s="8">
        <f>IF($D3164="","",V3164-Z3164)</f>
        <v/>
      </c>
      <c r="AB3164" s="8">
        <f>IF($D3164="","",AA3164-N3164)</f>
        <v/>
      </c>
      <c r="AF3164" s="8" t="n"/>
      <c r="AI3164" s="14" t="n"/>
      <c r="AK3164">
        <f>IF($D3164="","",IF(COUNTIF($D$2:$D3164,$D3164)=1,1,0))</f>
        <v/>
      </c>
      <c r="AL3164">
        <f>IF($AK3164=1,SUMPRODUCT(--($AO$2:$AO$7001&lt;$AO3164))+1,"")</f>
        <v/>
      </c>
      <c r="AM3164">
        <f>IF($D3164="","",IF(OR($R3164=TRUE(),$R3164="TRUE"),1,0))</f>
        <v/>
      </c>
      <c r="AN3164">
        <f>IF($D3164="","",IF($X3164="Yes",1,0))</f>
        <v/>
      </c>
      <c r="AO3164">
        <f>IF($AK3164=1,IFERROR(IF(VALUE($D3164)&lt;100000000,VALUE($D3164),1000000000),IFERROR(IF(VALUE(MID($D3164,2,20))&lt;100000000,VALUE(MID($D3164,2,20)),1000000000),1000000000))+ROW()/100000,"")</f>
        <v/>
      </c>
    </row>
    <row r="3165">
      <c r="F3165" s="14" t="n"/>
      <c r="N3165" s="8">
        <f>IF($D3165="","",M3165*V3165/100)</f>
        <v/>
      </c>
      <c r="O3165" s="8" t="n"/>
      <c r="U3165" s="8" t="n"/>
      <c r="V3165" s="8" t="n"/>
      <c r="Y3165">
        <f>IF($D3165="","",IF($AN3165=1,0,IF($AM3165=1,Settings!$C$6,Settings!$C$7))*100)</f>
        <v/>
      </c>
      <c r="Z3165" s="8">
        <f>IF($D3165="","",V3165*Y3165/100)</f>
        <v/>
      </c>
      <c r="AA3165" s="8">
        <f>IF($D3165="","",V3165-Z3165)</f>
        <v/>
      </c>
      <c r="AB3165" s="8">
        <f>IF($D3165="","",AA3165-N3165)</f>
        <v/>
      </c>
      <c r="AF3165" s="8" t="n"/>
      <c r="AI3165" s="14" t="n"/>
      <c r="AK3165">
        <f>IF($D3165="","",IF(COUNTIF($D$2:$D3165,$D3165)=1,1,0))</f>
        <v/>
      </c>
      <c r="AL3165">
        <f>IF($AK3165=1,SUMPRODUCT(--($AO$2:$AO$7001&lt;$AO3165))+1,"")</f>
        <v/>
      </c>
      <c r="AM3165">
        <f>IF($D3165="","",IF(OR($R3165=TRUE(),$R3165="TRUE"),1,0))</f>
        <v/>
      </c>
      <c r="AN3165">
        <f>IF($D3165="","",IF($X3165="Yes",1,0))</f>
        <v/>
      </c>
      <c r="AO3165">
        <f>IF($AK3165=1,IFERROR(IF(VALUE($D3165)&lt;100000000,VALUE($D3165),1000000000),IFERROR(IF(VALUE(MID($D3165,2,20))&lt;100000000,VALUE(MID($D3165,2,20)),1000000000),1000000000))+ROW()/100000,"")</f>
        <v/>
      </c>
    </row>
    <row r="3166">
      <c r="F3166" s="14" t="n"/>
      <c r="N3166" s="8">
        <f>IF($D3166="","",M3166*V3166/100)</f>
        <v/>
      </c>
      <c r="O3166" s="8" t="n"/>
      <c r="U3166" s="8" t="n"/>
      <c r="V3166" s="8" t="n"/>
      <c r="Y3166">
        <f>IF($D3166="","",IF($AN3166=1,0,IF($AM3166=1,Settings!$C$6,Settings!$C$7))*100)</f>
        <v/>
      </c>
      <c r="Z3166" s="8">
        <f>IF($D3166="","",V3166*Y3166/100)</f>
        <v/>
      </c>
      <c r="AA3166" s="8">
        <f>IF($D3166="","",V3166-Z3166)</f>
        <v/>
      </c>
      <c r="AB3166" s="8">
        <f>IF($D3166="","",AA3166-N3166)</f>
        <v/>
      </c>
      <c r="AF3166" s="8" t="n"/>
      <c r="AI3166" s="14" t="n"/>
      <c r="AK3166">
        <f>IF($D3166="","",IF(COUNTIF($D$2:$D3166,$D3166)=1,1,0))</f>
        <v/>
      </c>
      <c r="AL3166">
        <f>IF($AK3166=1,SUMPRODUCT(--($AO$2:$AO$7001&lt;$AO3166))+1,"")</f>
        <v/>
      </c>
      <c r="AM3166">
        <f>IF($D3166="","",IF(OR($R3166=TRUE(),$R3166="TRUE"),1,0))</f>
        <v/>
      </c>
      <c r="AN3166">
        <f>IF($D3166="","",IF($X3166="Yes",1,0))</f>
        <v/>
      </c>
      <c r="AO3166">
        <f>IF($AK3166=1,IFERROR(IF(VALUE($D3166)&lt;100000000,VALUE($D3166),1000000000),IFERROR(IF(VALUE(MID($D3166,2,20))&lt;100000000,VALUE(MID($D3166,2,20)),1000000000),1000000000))+ROW()/100000,"")</f>
        <v/>
      </c>
    </row>
    <row r="3167">
      <c r="F3167" s="14" t="n"/>
      <c r="N3167" s="8">
        <f>IF($D3167="","",M3167*V3167/100)</f>
        <v/>
      </c>
      <c r="O3167" s="8" t="n"/>
      <c r="U3167" s="8" t="n"/>
      <c r="V3167" s="8" t="n"/>
      <c r="Y3167">
        <f>IF($D3167="","",IF($AN3167=1,0,IF($AM3167=1,Settings!$C$6,Settings!$C$7))*100)</f>
        <v/>
      </c>
      <c r="Z3167" s="8">
        <f>IF($D3167="","",V3167*Y3167/100)</f>
        <v/>
      </c>
      <c r="AA3167" s="8">
        <f>IF($D3167="","",V3167-Z3167)</f>
        <v/>
      </c>
      <c r="AB3167" s="8">
        <f>IF($D3167="","",AA3167-N3167)</f>
        <v/>
      </c>
      <c r="AF3167" s="8" t="n"/>
      <c r="AI3167" s="14" t="n"/>
      <c r="AK3167">
        <f>IF($D3167="","",IF(COUNTIF($D$2:$D3167,$D3167)=1,1,0))</f>
        <v/>
      </c>
      <c r="AL3167">
        <f>IF($AK3167=1,SUMPRODUCT(--($AO$2:$AO$7001&lt;$AO3167))+1,"")</f>
        <v/>
      </c>
      <c r="AM3167">
        <f>IF($D3167="","",IF(OR($R3167=TRUE(),$R3167="TRUE"),1,0))</f>
        <v/>
      </c>
      <c r="AN3167">
        <f>IF($D3167="","",IF($X3167="Yes",1,0))</f>
        <v/>
      </c>
      <c r="AO3167">
        <f>IF($AK3167=1,IFERROR(IF(VALUE($D3167)&lt;100000000,VALUE($D3167),1000000000),IFERROR(IF(VALUE(MID($D3167,2,20))&lt;100000000,VALUE(MID($D3167,2,20)),1000000000),1000000000))+ROW()/100000,"")</f>
        <v/>
      </c>
    </row>
    <row r="3168">
      <c r="F3168" s="14" t="n"/>
      <c r="N3168" s="8">
        <f>IF($D3168="","",M3168*V3168/100)</f>
        <v/>
      </c>
      <c r="O3168" s="8" t="n"/>
      <c r="U3168" s="8" t="n"/>
      <c r="V3168" s="8" t="n"/>
      <c r="Y3168">
        <f>IF($D3168="","",IF($AN3168=1,0,IF($AM3168=1,Settings!$C$6,Settings!$C$7))*100)</f>
        <v/>
      </c>
      <c r="Z3168" s="8">
        <f>IF($D3168="","",V3168*Y3168/100)</f>
        <v/>
      </c>
      <c r="AA3168" s="8">
        <f>IF($D3168="","",V3168-Z3168)</f>
        <v/>
      </c>
      <c r="AB3168" s="8">
        <f>IF($D3168="","",AA3168-N3168)</f>
        <v/>
      </c>
      <c r="AF3168" s="8" t="n"/>
      <c r="AI3168" s="14" t="n"/>
      <c r="AK3168">
        <f>IF($D3168="","",IF(COUNTIF($D$2:$D3168,$D3168)=1,1,0))</f>
        <v/>
      </c>
      <c r="AL3168">
        <f>IF($AK3168=1,SUMPRODUCT(--($AO$2:$AO$7001&lt;$AO3168))+1,"")</f>
        <v/>
      </c>
      <c r="AM3168">
        <f>IF($D3168="","",IF(OR($R3168=TRUE(),$R3168="TRUE"),1,0))</f>
        <v/>
      </c>
      <c r="AN3168">
        <f>IF($D3168="","",IF($X3168="Yes",1,0))</f>
        <v/>
      </c>
      <c r="AO3168">
        <f>IF($AK3168=1,IFERROR(IF(VALUE($D3168)&lt;100000000,VALUE($D3168),1000000000),IFERROR(IF(VALUE(MID($D3168,2,20))&lt;100000000,VALUE(MID($D3168,2,20)),1000000000),1000000000))+ROW()/100000,"")</f>
        <v/>
      </c>
    </row>
    <row r="3169">
      <c r="F3169" s="14" t="n"/>
      <c r="N3169" s="8">
        <f>IF($D3169="","",M3169*V3169/100)</f>
        <v/>
      </c>
      <c r="O3169" s="8" t="n"/>
      <c r="U3169" s="8" t="n"/>
      <c r="V3169" s="8" t="n"/>
      <c r="Y3169">
        <f>IF($D3169="","",IF($AN3169=1,0,IF($AM3169=1,Settings!$C$6,Settings!$C$7))*100)</f>
        <v/>
      </c>
      <c r="Z3169" s="8">
        <f>IF($D3169="","",V3169*Y3169/100)</f>
        <v/>
      </c>
      <c r="AA3169" s="8">
        <f>IF($D3169="","",V3169-Z3169)</f>
        <v/>
      </c>
      <c r="AB3169" s="8">
        <f>IF($D3169="","",AA3169-N3169)</f>
        <v/>
      </c>
      <c r="AF3169" s="8" t="n"/>
      <c r="AI3169" s="14" t="n"/>
      <c r="AK3169">
        <f>IF($D3169="","",IF(COUNTIF($D$2:$D3169,$D3169)=1,1,0))</f>
        <v/>
      </c>
      <c r="AL3169">
        <f>IF($AK3169=1,SUMPRODUCT(--($AO$2:$AO$7001&lt;$AO3169))+1,"")</f>
        <v/>
      </c>
      <c r="AM3169">
        <f>IF($D3169="","",IF(OR($R3169=TRUE(),$R3169="TRUE"),1,0))</f>
        <v/>
      </c>
      <c r="AN3169">
        <f>IF($D3169="","",IF($X3169="Yes",1,0))</f>
        <v/>
      </c>
      <c r="AO3169">
        <f>IF($AK3169=1,IFERROR(IF(VALUE($D3169)&lt;100000000,VALUE($D3169),1000000000),IFERROR(IF(VALUE(MID($D3169,2,20))&lt;100000000,VALUE(MID($D3169,2,20)),1000000000),1000000000))+ROW()/100000,"")</f>
        <v/>
      </c>
    </row>
    <row r="3170">
      <c r="F3170" s="14" t="n"/>
      <c r="N3170" s="8">
        <f>IF($D3170="","",M3170*V3170/100)</f>
        <v/>
      </c>
      <c r="O3170" s="8" t="n"/>
      <c r="U3170" s="8" t="n"/>
      <c r="V3170" s="8" t="n"/>
      <c r="Y3170">
        <f>IF($D3170="","",IF($AN3170=1,0,IF($AM3170=1,Settings!$C$6,Settings!$C$7))*100)</f>
        <v/>
      </c>
      <c r="Z3170" s="8">
        <f>IF($D3170="","",V3170*Y3170/100)</f>
        <v/>
      </c>
      <c r="AA3170" s="8">
        <f>IF($D3170="","",V3170-Z3170)</f>
        <v/>
      </c>
      <c r="AB3170" s="8">
        <f>IF($D3170="","",AA3170-N3170)</f>
        <v/>
      </c>
      <c r="AF3170" s="8" t="n"/>
      <c r="AI3170" s="14" t="n"/>
      <c r="AK3170">
        <f>IF($D3170="","",IF(COUNTIF($D$2:$D3170,$D3170)=1,1,0))</f>
        <v/>
      </c>
      <c r="AL3170">
        <f>IF($AK3170=1,SUMPRODUCT(--($AO$2:$AO$7001&lt;$AO3170))+1,"")</f>
        <v/>
      </c>
      <c r="AM3170">
        <f>IF($D3170="","",IF(OR($R3170=TRUE(),$R3170="TRUE"),1,0))</f>
        <v/>
      </c>
      <c r="AN3170">
        <f>IF($D3170="","",IF($X3170="Yes",1,0))</f>
        <v/>
      </c>
      <c r="AO3170">
        <f>IF($AK3170=1,IFERROR(IF(VALUE($D3170)&lt;100000000,VALUE($D3170),1000000000),IFERROR(IF(VALUE(MID($D3170,2,20))&lt;100000000,VALUE(MID($D3170,2,20)),1000000000),1000000000))+ROW()/100000,"")</f>
        <v/>
      </c>
    </row>
    <row r="3171">
      <c r="F3171" s="14" t="n"/>
      <c r="N3171" s="8">
        <f>IF($D3171="","",M3171*V3171/100)</f>
        <v/>
      </c>
      <c r="O3171" s="8" t="n"/>
      <c r="U3171" s="8" t="n"/>
      <c r="V3171" s="8" t="n"/>
      <c r="Y3171">
        <f>IF($D3171="","",IF($AN3171=1,0,IF($AM3171=1,Settings!$C$6,Settings!$C$7))*100)</f>
        <v/>
      </c>
      <c r="Z3171" s="8">
        <f>IF($D3171="","",V3171*Y3171/100)</f>
        <v/>
      </c>
      <c r="AA3171" s="8">
        <f>IF($D3171="","",V3171-Z3171)</f>
        <v/>
      </c>
      <c r="AB3171" s="8">
        <f>IF($D3171="","",AA3171-N3171)</f>
        <v/>
      </c>
      <c r="AF3171" s="8" t="n"/>
      <c r="AI3171" s="14" t="n"/>
      <c r="AK3171">
        <f>IF($D3171="","",IF(COUNTIF($D$2:$D3171,$D3171)=1,1,0))</f>
        <v/>
      </c>
      <c r="AL3171">
        <f>IF($AK3171=1,SUMPRODUCT(--($AO$2:$AO$7001&lt;$AO3171))+1,"")</f>
        <v/>
      </c>
      <c r="AM3171">
        <f>IF($D3171="","",IF(OR($R3171=TRUE(),$R3171="TRUE"),1,0))</f>
        <v/>
      </c>
      <c r="AN3171">
        <f>IF($D3171="","",IF($X3171="Yes",1,0))</f>
        <v/>
      </c>
      <c r="AO3171">
        <f>IF($AK3171=1,IFERROR(IF(VALUE($D3171)&lt;100000000,VALUE($D3171),1000000000),IFERROR(IF(VALUE(MID($D3171,2,20))&lt;100000000,VALUE(MID($D3171,2,20)),1000000000),1000000000))+ROW()/100000,"")</f>
        <v/>
      </c>
    </row>
    <row r="3172">
      <c r="F3172" s="14" t="n"/>
      <c r="N3172" s="8">
        <f>IF($D3172="","",M3172*V3172/100)</f>
        <v/>
      </c>
      <c r="O3172" s="8" t="n"/>
      <c r="U3172" s="8" t="n"/>
      <c r="V3172" s="8" t="n"/>
      <c r="Y3172">
        <f>IF($D3172="","",IF($AN3172=1,0,IF($AM3172=1,Settings!$C$6,Settings!$C$7))*100)</f>
        <v/>
      </c>
      <c r="Z3172" s="8">
        <f>IF($D3172="","",V3172*Y3172/100)</f>
        <v/>
      </c>
      <c r="AA3172" s="8">
        <f>IF($D3172="","",V3172-Z3172)</f>
        <v/>
      </c>
      <c r="AB3172" s="8">
        <f>IF($D3172="","",AA3172-N3172)</f>
        <v/>
      </c>
      <c r="AF3172" s="8" t="n"/>
      <c r="AI3172" s="14" t="n"/>
      <c r="AK3172">
        <f>IF($D3172="","",IF(COUNTIF($D$2:$D3172,$D3172)=1,1,0))</f>
        <v/>
      </c>
      <c r="AL3172">
        <f>IF($AK3172=1,SUMPRODUCT(--($AO$2:$AO$7001&lt;$AO3172))+1,"")</f>
        <v/>
      </c>
      <c r="AM3172">
        <f>IF($D3172="","",IF(OR($R3172=TRUE(),$R3172="TRUE"),1,0))</f>
        <v/>
      </c>
      <c r="AN3172">
        <f>IF($D3172="","",IF($X3172="Yes",1,0))</f>
        <v/>
      </c>
      <c r="AO3172">
        <f>IF($AK3172=1,IFERROR(IF(VALUE($D3172)&lt;100000000,VALUE($D3172),1000000000),IFERROR(IF(VALUE(MID($D3172,2,20))&lt;100000000,VALUE(MID($D3172,2,20)),1000000000),1000000000))+ROW()/100000,"")</f>
        <v/>
      </c>
    </row>
    <row r="3173">
      <c r="F3173" s="14" t="n"/>
      <c r="N3173" s="8">
        <f>IF($D3173="","",M3173*V3173/100)</f>
        <v/>
      </c>
      <c r="O3173" s="8" t="n"/>
      <c r="U3173" s="8" t="n"/>
      <c r="V3173" s="8" t="n"/>
      <c r="Y3173">
        <f>IF($D3173="","",IF($AN3173=1,0,IF($AM3173=1,Settings!$C$6,Settings!$C$7))*100)</f>
        <v/>
      </c>
      <c r="Z3173" s="8">
        <f>IF($D3173="","",V3173*Y3173/100)</f>
        <v/>
      </c>
      <c r="AA3173" s="8">
        <f>IF($D3173="","",V3173-Z3173)</f>
        <v/>
      </c>
      <c r="AB3173" s="8">
        <f>IF($D3173="","",AA3173-N3173)</f>
        <v/>
      </c>
      <c r="AF3173" s="8" t="n"/>
      <c r="AI3173" s="14" t="n"/>
      <c r="AK3173">
        <f>IF($D3173="","",IF(COUNTIF($D$2:$D3173,$D3173)=1,1,0))</f>
        <v/>
      </c>
      <c r="AL3173">
        <f>IF($AK3173=1,SUMPRODUCT(--($AO$2:$AO$7001&lt;$AO3173))+1,"")</f>
        <v/>
      </c>
      <c r="AM3173">
        <f>IF($D3173="","",IF(OR($R3173=TRUE(),$R3173="TRUE"),1,0))</f>
        <v/>
      </c>
      <c r="AN3173">
        <f>IF($D3173="","",IF($X3173="Yes",1,0))</f>
        <v/>
      </c>
      <c r="AO3173">
        <f>IF($AK3173=1,IFERROR(IF(VALUE($D3173)&lt;100000000,VALUE($D3173),1000000000),IFERROR(IF(VALUE(MID($D3173,2,20))&lt;100000000,VALUE(MID($D3173,2,20)),1000000000),1000000000))+ROW()/100000,"")</f>
        <v/>
      </c>
    </row>
    <row r="3174">
      <c r="F3174" s="14" t="n"/>
      <c r="N3174" s="8">
        <f>IF($D3174="","",M3174*V3174/100)</f>
        <v/>
      </c>
      <c r="O3174" s="8" t="n"/>
      <c r="U3174" s="8" t="n"/>
      <c r="V3174" s="8" t="n"/>
      <c r="Y3174">
        <f>IF($D3174="","",IF($AN3174=1,0,IF($AM3174=1,Settings!$C$6,Settings!$C$7))*100)</f>
        <v/>
      </c>
      <c r="Z3174" s="8">
        <f>IF($D3174="","",V3174*Y3174/100)</f>
        <v/>
      </c>
      <c r="AA3174" s="8">
        <f>IF($D3174="","",V3174-Z3174)</f>
        <v/>
      </c>
      <c r="AB3174" s="8">
        <f>IF($D3174="","",AA3174-N3174)</f>
        <v/>
      </c>
      <c r="AF3174" s="8" t="n"/>
      <c r="AI3174" s="14" t="n"/>
      <c r="AK3174">
        <f>IF($D3174="","",IF(COUNTIF($D$2:$D3174,$D3174)=1,1,0))</f>
        <v/>
      </c>
      <c r="AL3174">
        <f>IF($AK3174=1,SUMPRODUCT(--($AO$2:$AO$7001&lt;$AO3174))+1,"")</f>
        <v/>
      </c>
      <c r="AM3174">
        <f>IF($D3174="","",IF(OR($R3174=TRUE(),$R3174="TRUE"),1,0))</f>
        <v/>
      </c>
      <c r="AN3174">
        <f>IF($D3174="","",IF($X3174="Yes",1,0))</f>
        <v/>
      </c>
      <c r="AO3174">
        <f>IF($AK3174=1,IFERROR(IF(VALUE($D3174)&lt;100000000,VALUE($D3174),1000000000),IFERROR(IF(VALUE(MID($D3174,2,20))&lt;100000000,VALUE(MID($D3174,2,20)),1000000000),1000000000))+ROW()/100000,"")</f>
        <v/>
      </c>
    </row>
    <row r="3175">
      <c r="F3175" s="14" t="n"/>
      <c r="N3175" s="8">
        <f>IF($D3175="","",M3175*V3175/100)</f>
        <v/>
      </c>
      <c r="O3175" s="8" t="n"/>
      <c r="U3175" s="8" t="n"/>
      <c r="V3175" s="8" t="n"/>
      <c r="Y3175">
        <f>IF($D3175="","",IF($AN3175=1,0,IF($AM3175=1,Settings!$C$6,Settings!$C$7))*100)</f>
        <v/>
      </c>
      <c r="Z3175" s="8">
        <f>IF($D3175="","",V3175*Y3175/100)</f>
        <v/>
      </c>
      <c r="AA3175" s="8">
        <f>IF($D3175="","",V3175-Z3175)</f>
        <v/>
      </c>
      <c r="AB3175" s="8">
        <f>IF($D3175="","",AA3175-N3175)</f>
        <v/>
      </c>
      <c r="AF3175" s="8" t="n"/>
      <c r="AI3175" s="14" t="n"/>
      <c r="AK3175">
        <f>IF($D3175="","",IF(COUNTIF($D$2:$D3175,$D3175)=1,1,0))</f>
        <v/>
      </c>
      <c r="AL3175">
        <f>IF($AK3175=1,SUMPRODUCT(--($AO$2:$AO$7001&lt;$AO3175))+1,"")</f>
        <v/>
      </c>
      <c r="AM3175">
        <f>IF($D3175="","",IF(OR($R3175=TRUE(),$R3175="TRUE"),1,0))</f>
        <v/>
      </c>
      <c r="AN3175">
        <f>IF($D3175="","",IF($X3175="Yes",1,0))</f>
        <v/>
      </c>
      <c r="AO3175">
        <f>IF($AK3175=1,IFERROR(IF(VALUE($D3175)&lt;100000000,VALUE($D3175),1000000000),IFERROR(IF(VALUE(MID($D3175,2,20))&lt;100000000,VALUE(MID($D3175,2,20)),1000000000),1000000000))+ROW()/100000,"")</f>
        <v/>
      </c>
    </row>
    <row r="3176">
      <c r="F3176" s="14" t="n"/>
      <c r="N3176" s="8">
        <f>IF($D3176="","",M3176*V3176/100)</f>
        <v/>
      </c>
      <c r="O3176" s="8" t="n"/>
      <c r="U3176" s="8" t="n"/>
      <c r="V3176" s="8" t="n"/>
      <c r="Y3176">
        <f>IF($D3176="","",IF($AN3176=1,0,IF($AM3176=1,Settings!$C$6,Settings!$C$7))*100)</f>
        <v/>
      </c>
      <c r="Z3176" s="8">
        <f>IF($D3176="","",V3176*Y3176/100)</f>
        <v/>
      </c>
      <c r="AA3176" s="8">
        <f>IF($D3176="","",V3176-Z3176)</f>
        <v/>
      </c>
      <c r="AB3176" s="8">
        <f>IF($D3176="","",AA3176-N3176)</f>
        <v/>
      </c>
      <c r="AF3176" s="8" t="n"/>
      <c r="AI3176" s="14" t="n"/>
      <c r="AK3176">
        <f>IF($D3176="","",IF(COUNTIF($D$2:$D3176,$D3176)=1,1,0))</f>
        <v/>
      </c>
      <c r="AL3176">
        <f>IF($AK3176=1,SUMPRODUCT(--($AO$2:$AO$7001&lt;$AO3176))+1,"")</f>
        <v/>
      </c>
      <c r="AM3176">
        <f>IF($D3176="","",IF(OR($R3176=TRUE(),$R3176="TRUE"),1,0))</f>
        <v/>
      </c>
      <c r="AN3176">
        <f>IF($D3176="","",IF($X3176="Yes",1,0))</f>
        <v/>
      </c>
      <c r="AO3176">
        <f>IF($AK3176=1,IFERROR(IF(VALUE($D3176)&lt;100000000,VALUE($D3176),1000000000),IFERROR(IF(VALUE(MID($D3176,2,20))&lt;100000000,VALUE(MID($D3176,2,20)),1000000000),1000000000))+ROW()/100000,"")</f>
        <v/>
      </c>
    </row>
    <row r="3177">
      <c r="F3177" s="14" t="n"/>
      <c r="N3177" s="8">
        <f>IF($D3177="","",M3177*V3177/100)</f>
        <v/>
      </c>
      <c r="O3177" s="8" t="n"/>
      <c r="U3177" s="8" t="n"/>
      <c r="V3177" s="8" t="n"/>
      <c r="Y3177">
        <f>IF($D3177="","",IF($AN3177=1,0,IF($AM3177=1,Settings!$C$6,Settings!$C$7))*100)</f>
        <v/>
      </c>
      <c r="Z3177" s="8">
        <f>IF($D3177="","",V3177*Y3177/100)</f>
        <v/>
      </c>
      <c r="AA3177" s="8">
        <f>IF($D3177="","",V3177-Z3177)</f>
        <v/>
      </c>
      <c r="AB3177" s="8">
        <f>IF($D3177="","",AA3177-N3177)</f>
        <v/>
      </c>
      <c r="AF3177" s="8" t="n"/>
      <c r="AI3177" s="14" t="n"/>
      <c r="AK3177">
        <f>IF($D3177="","",IF(COUNTIF($D$2:$D3177,$D3177)=1,1,0))</f>
        <v/>
      </c>
      <c r="AL3177">
        <f>IF($AK3177=1,SUMPRODUCT(--($AO$2:$AO$7001&lt;$AO3177))+1,"")</f>
        <v/>
      </c>
      <c r="AM3177">
        <f>IF($D3177="","",IF(OR($R3177=TRUE(),$R3177="TRUE"),1,0))</f>
        <v/>
      </c>
      <c r="AN3177">
        <f>IF($D3177="","",IF($X3177="Yes",1,0))</f>
        <v/>
      </c>
      <c r="AO3177">
        <f>IF($AK3177=1,IFERROR(IF(VALUE($D3177)&lt;100000000,VALUE($D3177),1000000000),IFERROR(IF(VALUE(MID($D3177,2,20))&lt;100000000,VALUE(MID($D3177,2,20)),1000000000),1000000000))+ROW()/100000,"")</f>
        <v/>
      </c>
    </row>
    <row r="3178">
      <c r="F3178" s="14" t="n"/>
      <c r="N3178" s="8">
        <f>IF($D3178="","",M3178*V3178/100)</f>
        <v/>
      </c>
      <c r="O3178" s="8" t="n"/>
      <c r="U3178" s="8" t="n"/>
      <c r="V3178" s="8" t="n"/>
      <c r="Y3178">
        <f>IF($D3178="","",IF($AN3178=1,0,IF($AM3178=1,Settings!$C$6,Settings!$C$7))*100)</f>
        <v/>
      </c>
      <c r="Z3178" s="8">
        <f>IF($D3178="","",V3178*Y3178/100)</f>
        <v/>
      </c>
      <c r="AA3178" s="8">
        <f>IF($D3178="","",V3178-Z3178)</f>
        <v/>
      </c>
      <c r="AB3178" s="8">
        <f>IF($D3178="","",AA3178-N3178)</f>
        <v/>
      </c>
      <c r="AF3178" s="8" t="n"/>
      <c r="AI3178" s="14" t="n"/>
      <c r="AK3178">
        <f>IF($D3178="","",IF(COUNTIF($D$2:$D3178,$D3178)=1,1,0))</f>
        <v/>
      </c>
      <c r="AL3178">
        <f>IF($AK3178=1,SUMPRODUCT(--($AO$2:$AO$7001&lt;$AO3178))+1,"")</f>
        <v/>
      </c>
      <c r="AM3178">
        <f>IF($D3178="","",IF(OR($R3178=TRUE(),$R3178="TRUE"),1,0))</f>
        <v/>
      </c>
      <c r="AN3178">
        <f>IF($D3178="","",IF($X3178="Yes",1,0))</f>
        <v/>
      </c>
      <c r="AO3178">
        <f>IF($AK3178=1,IFERROR(IF(VALUE($D3178)&lt;100000000,VALUE($D3178),1000000000),IFERROR(IF(VALUE(MID($D3178,2,20))&lt;100000000,VALUE(MID($D3178,2,20)),1000000000),1000000000))+ROW()/100000,"")</f>
        <v/>
      </c>
    </row>
    <row r="3179">
      <c r="F3179" s="14" t="n"/>
      <c r="N3179" s="8">
        <f>IF($D3179="","",M3179*V3179/100)</f>
        <v/>
      </c>
      <c r="O3179" s="8" t="n"/>
      <c r="U3179" s="8" t="n"/>
      <c r="V3179" s="8" t="n"/>
      <c r="Y3179">
        <f>IF($D3179="","",IF($AN3179=1,0,IF($AM3179=1,Settings!$C$6,Settings!$C$7))*100)</f>
        <v/>
      </c>
      <c r="Z3179" s="8">
        <f>IF($D3179="","",V3179*Y3179/100)</f>
        <v/>
      </c>
      <c r="AA3179" s="8">
        <f>IF($D3179="","",V3179-Z3179)</f>
        <v/>
      </c>
      <c r="AB3179" s="8">
        <f>IF($D3179="","",AA3179-N3179)</f>
        <v/>
      </c>
      <c r="AF3179" s="8" t="n"/>
      <c r="AI3179" s="14" t="n"/>
      <c r="AK3179">
        <f>IF($D3179="","",IF(COUNTIF($D$2:$D3179,$D3179)=1,1,0))</f>
        <v/>
      </c>
      <c r="AL3179">
        <f>IF($AK3179=1,SUMPRODUCT(--($AO$2:$AO$7001&lt;$AO3179))+1,"")</f>
        <v/>
      </c>
      <c r="AM3179">
        <f>IF($D3179="","",IF(OR($R3179=TRUE(),$R3179="TRUE"),1,0))</f>
        <v/>
      </c>
      <c r="AN3179">
        <f>IF($D3179="","",IF($X3179="Yes",1,0))</f>
        <v/>
      </c>
      <c r="AO3179">
        <f>IF($AK3179=1,IFERROR(IF(VALUE($D3179)&lt;100000000,VALUE($D3179),1000000000),IFERROR(IF(VALUE(MID($D3179,2,20))&lt;100000000,VALUE(MID($D3179,2,20)),1000000000),1000000000))+ROW()/100000,"")</f>
        <v/>
      </c>
    </row>
    <row r="3180">
      <c r="F3180" s="14" t="n"/>
      <c r="N3180" s="8">
        <f>IF($D3180="","",M3180*V3180/100)</f>
        <v/>
      </c>
      <c r="O3180" s="8" t="n"/>
      <c r="U3180" s="8" t="n"/>
      <c r="V3180" s="8" t="n"/>
      <c r="Y3180">
        <f>IF($D3180="","",IF($AN3180=1,0,IF($AM3180=1,Settings!$C$6,Settings!$C$7))*100)</f>
        <v/>
      </c>
      <c r="Z3180" s="8">
        <f>IF($D3180="","",V3180*Y3180/100)</f>
        <v/>
      </c>
      <c r="AA3180" s="8">
        <f>IF($D3180="","",V3180-Z3180)</f>
        <v/>
      </c>
      <c r="AB3180" s="8">
        <f>IF($D3180="","",AA3180-N3180)</f>
        <v/>
      </c>
      <c r="AF3180" s="8" t="n"/>
      <c r="AI3180" s="14" t="n"/>
      <c r="AK3180">
        <f>IF($D3180="","",IF(COUNTIF($D$2:$D3180,$D3180)=1,1,0))</f>
        <v/>
      </c>
      <c r="AL3180">
        <f>IF($AK3180=1,SUMPRODUCT(--($AO$2:$AO$7001&lt;$AO3180))+1,"")</f>
        <v/>
      </c>
      <c r="AM3180">
        <f>IF($D3180="","",IF(OR($R3180=TRUE(),$R3180="TRUE"),1,0))</f>
        <v/>
      </c>
      <c r="AN3180">
        <f>IF($D3180="","",IF($X3180="Yes",1,0))</f>
        <v/>
      </c>
      <c r="AO3180">
        <f>IF($AK3180=1,IFERROR(IF(VALUE($D3180)&lt;100000000,VALUE($D3180),1000000000),IFERROR(IF(VALUE(MID($D3180,2,20))&lt;100000000,VALUE(MID($D3180,2,20)),1000000000),1000000000))+ROW()/100000,"")</f>
        <v/>
      </c>
    </row>
    <row r="3181">
      <c r="F3181" s="14" t="n"/>
      <c r="N3181" s="8">
        <f>IF($D3181="","",M3181*V3181/100)</f>
        <v/>
      </c>
      <c r="O3181" s="8" t="n"/>
      <c r="U3181" s="8" t="n"/>
      <c r="V3181" s="8" t="n"/>
      <c r="Y3181">
        <f>IF($D3181="","",IF($AN3181=1,0,IF($AM3181=1,Settings!$C$6,Settings!$C$7))*100)</f>
        <v/>
      </c>
      <c r="Z3181" s="8">
        <f>IF($D3181="","",V3181*Y3181/100)</f>
        <v/>
      </c>
      <c r="AA3181" s="8">
        <f>IF($D3181="","",V3181-Z3181)</f>
        <v/>
      </c>
      <c r="AB3181" s="8">
        <f>IF($D3181="","",AA3181-N3181)</f>
        <v/>
      </c>
      <c r="AF3181" s="8" t="n"/>
      <c r="AI3181" s="14" t="n"/>
      <c r="AK3181">
        <f>IF($D3181="","",IF(COUNTIF($D$2:$D3181,$D3181)=1,1,0))</f>
        <v/>
      </c>
      <c r="AL3181">
        <f>IF($AK3181=1,SUMPRODUCT(--($AO$2:$AO$7001&lt;$AO3181))+1,"")</f>
        <v/>
      </c>
      <c r="AM3181">
        <f>IF($D3181="","",IF(OR($R3181=TRUE(),$R3181="TRUE"),1,0))</f>
        <v/>
      </c>
      <c r="AN3181">
        <f>IF($D3181="","",IF($X3181="Yes",1,0))</f>
        <v/>
      </c>
      <c r="AO3181">
        <f>IF($AK3181=1,IFERROR(IF(VALUE($D3181)&lt;100000000,VALUE($D3181),1000000000),IFERROR(IF(VALUE(MID($D3181,2,20))&lt;100000000,VALUE(MID($D3181,2,20)),1000000000),1000000000))+ROW()/100000,"")</f>
        <v/>
      </c>
    </row>
    <row r="3182">
      <c r="F3182" s="14" t="n"/>
      <c r="N3182" s="8">
        <f>IF($D3182="","",M3182*V3182/100)</f>
        <v/>
      </c>
      <c r="O3182" s="8" t="n"/>
      <c r="U3182" s="8" t="n"/>
      <c r="V3182" s="8" t="n"/>
      <c r="Y3182">
        <f>IF($D3182="","",IF($AN3182=1,0,IF($AM3182=1,Settings!$C$6,Settings!$C$7))*100)</f>
        <v/>
      </c>
      <c r="Z3182" s="8">
        <f>IF($D3182="","",V3182*Y3182/100)</f>
        <v/>
      </c>
      <c r="AA3182" s="8">
        <f>IF($D3182="","",V3182-Z3182)</f>
        <v/>
      </c>
      <c r="AB3182" s="8">
        <f>IF($D3182="","",AA3182-N3182)</f>
        <v/>
      </c>
      <c r="AF3182" s="8" t="n"/>
      <c r="AI3182" s="14" t="n"/>
      <c r="AK3182">
        <f>IF($D3182="","",IF(COUNTIF($D$2:$D3182,$D3182)=1,1,0))</f>
        <v/>
      </c>
      <c r="AL3182">
        <f>IF($AK3182=1,SUMPRODUCT(--($AO$2:$AO$7001&lt;$AO3182))+1,"")</f>
        <v/>
      </c>
      <c r="AM3182">
        <f>IF($D3182="","",IF(OR($R3182=TRUE(),$R3182="TRUE"),1,0))</f>
        <v/>
      </c>
      <c r="AN3182">
        <f>IF($D3182="","",IF($X3182="Yes",1,0))</f>
        <v/>
      </c>
      <c r="AO3182">
        <f>IF($AK3182=1,IFERROR(IF(VALUE($D3182)&lt;100000000,VALUE($D3182),1000000000),IFERROR(IF(VALUE(MID($D3182,2,20))&lt;100000000,VALUE(MID($D3182,2,20)),1000000000),1000000000))+ROW()/100000,"")</f>
        <v/>
      </c>
    </row>
    <row r="3183">
      <c r="F3183" s="14" t="n"/>
      <c r="N3183" s="8">
        <f>IF($D3183="","",M3183*V3183/100)</f>
        <v/>
      </c>
      <c r="O3183" s="8" t="n"/>
      <c r="U3183" s="8" t="n"/>
      <c r="V3183" s="8" t="n"/>
      <c r="Y3183">
        <f>IF($D3183="","",IF($AN3183=1,0,IF($AM3183=1,Settings!$C$6,Settings!$C$7))*100)</f>
        <v/>
      </c>
      <c r="Z3183" s="8">
        <f>IF($D3183="","",V3183*Y3183/100)</f>
        <v/>
      </c>
      <c r="AA3183" s="8">
        <f>IF($D3183="","",V3183-Z3183)</f>
        <v/>
      </c>
      <c r="AB3183" s="8">
        <f>IF($D3183="","",AA3183-N3183)</f>
        <v/>
      </c>
      <c r="AF3183" s="8" t="n"/>
      <c r="AI3183" s="14" t="n"/>
      <c r="AK3183">
        <f>IF($D3183="","",IF(COUNTIF($D$2:$D3183,$D3183)=1,1,0))</f>
        <v/>
      </c>
      <c r="AL3183">
        <f>IF($AK3183=1,SUMPRODUCT(--($AO$2:$AO$7001&lt;$AO3183))+1,"")</f>
        <v/>
      </c>
      <c r="AM3183">
        <f>IF($D3183="","",IF(OR($R3183=TRUE(),$R3183="TRUE"),1,0))</f>
        <v/>
      </c>
      <c r="AN3183">
        <f>IF($D3183="","",IF($X3183="Yes",1,0))</f>
        <v/>
      </c>
      <c r="AO3183">
        <f>IF($AK3183=1,IFERROR(IF(VALUE($D3183)&lt;100000000,VALUE($D3183),1000000000),IFERROR(IF(VALUE(MID($D3183,2,20))&lt;100000000,VALUE(MID($D3183,2,20)),1000000000),1000000000))+ROW()/100000,"")</f>
        <v/>
      </c>
    </row>
    <row r="3184">
      <c r="F3184" s="14" t="n"/>
      <c r="N3184" s="8">
        <f>IF($D3184="","",M3184*V3184/100)</f>
        <v/>
      </c>
      <c r="O3184" s="8" t="n"/>
      <c r="U3184" s="8" t="n"/>
      <c r="V3184" s="8" t="n"/>
      <c r="Y3184">
        <f>IF($D3184="","",IF($AN3184=1,0,IF($AM3184=1,Settings!$C$6,Settings!$C$7))*100)</f>
        <v/>
      </c>
      <c r="Z3184" s="8">
        <f>IF($D3184="","",V3184*Y3184/100)</f>
        <v/>
      </c>
      <c r="AA3184" s="8">
        <f>IF($D3184="","",V3184-Z3184)</f>
        <v/>
      </c>
      <c r="AB3184" s="8">
        <f>IF($D3184="","",AA3184-N3184)</f>
        <v/>
      </c>
      <c r="AF3184" s="8" t="n"/>
      <c r="AI3184" s="14" t="n"/>
      <c r="AK3184">
        <f>IF($D3184="","",IF(COUNTIF($D$2:$D3184,$D3184)=1,1,0))</f>
        <v/>
      </c>
      <c r="AL3184">
        <f>IF($AK3184=1,SUMPRODUCT(--($AO$2:$AO$7001&lt;$AO3184))+1,"")</f>
        <v/>
      </c>
      <c r="AM3184">
        <f>IF($D3184="","",IF(OR($R3184=TRUE(),$R3184="TRUE"),1,0))</f>
        <v/>
      </c>
      <c r="AN3184">
        <f>IF($D3184="","",IF($X3184="Yes",1,0))</f>
        <v/>
      </c>
      <c r="AO3184">
        <f>IF($AK3184=1,IFERROR(IF(VALUE($D3184)&lt;100000000,VALUE($D3184),1000000000),IFERROR(IF(VALUE(MID($D3184,2,20))&lt;100000000,VALUE(MID($D3184,2,20)),1000000000),1000000000))+ROW()/100000,"")</f>
        <v/>
      </c>
    </row>
    <row r="3185">
      <c r="F3185" s="14" t="n"/>
      <c r="N3185" s="8">
        <f>IF($D3185="","",M3185*V3185/100)</f>
        <v/>
      </c>
      <c r="O3185" s="8" t="n"/>
      <c r="U3185" s="8" t="n"/>
      <c r="V3185" s="8" t="n"/>
      <c r="Y3185">
        <f>IF($D3185="","",IF($AN3185=1,0,IF($AM3185=1,Settings!$C$6,Settings!$C$7))*100)</f>
        <v/>
      </c>
      <c r="Z3185" s="8">
        <f>IF($D3185="","",V3185*Y3185/100)</f>
        <v/>
      </c>
      <c r="AA3185" s="8">
        <f>IF($D3185="","",V3185-Z3185)</f>
        <v/>
      </c>
      <c r="AB3185" s="8">
        <f>IF($D3185="","",AA3185-N3185)</f>
        <v/>
      </c>
      <c r="AF3185" s="8" t="n"/>
      <c r="AI3185" s="14" t="n"/>
      <c r="AK3185">
        <f>IF($D3185="","",IF(COUNTIF($D$2:$D3185,$D3185)=1,1,0))</f>
        <v/>
      </c>
      <c r="AL3185">
        <f>IF($AK3185=1,SUMPRODUCT(--($AO$2:$AO$7001&lt;$AO3185))+1,"")</f>
        <v/>
      </c>
      <c r="AM3185">
        <f>IF($D3185="","",IF(OR($R3185=TRUE(),$R3185="TRUE"),1,0))</f>
        <v/>
      </c>
      <c r="AN3185">
        <f>IF($D3185="","",IF($X3185="Yes",1,0))</f>
        <v/>
      </c>
      <c r="AO3185">
        <f>IF($AK3185=1,IFERROR(IF(VALUE($D3185)&lt;100000000,VALUE($D3185),1000000000),IFERROR(IF(VALUE(MID($D3185,2,20))&lt;100000000,VALUE(MID($D3185,2,20)),1000000000),1000000000))+ROW()/100000,"")</f>
        <v/>
      </c>
    </row>
    <row r="3186">
      <c r="F3186" s="14" t="n"/>
      <c r="N3186" s="8">
        <f>IF($D3186="","",M3186*V3186/100)</f>
        <v/>
      </c>
      <c r="O3186" s="8" t="n"/>
      <c r="U3186" s="8" t="n"/>
      <c r="V3186" s="8" t="n"/>
      <c r="Y3186">
        <f>IF($D3186="","",IF($AN3186=1,0,IF($AM3186=1,Settings!$C$6,Settings!$C$7))*100)</f>
        <v/>
      </c>
      <c r="Z3186" s="8">
        <f>IF($D3186="","",V3186*Y3186/100)</f>
        <v/>
      </c>
      <c r="AA3186" s="8">
        <f>IF($D3186="","",V3186-Z3186)</f>
        <v/>
      </c>
      <c r="AB3186" s="8">
        <f>IF($D3186="","",AA3186-N3186)</f>
        <v/>
      </c>
      <c r="AF3186" s="8" t="n"/>
      <c r="AI3186" s="14" t="n"/>
      <c r="AK3186">
        <f>IF($D3186="","",IF(COUNTIF($D$2:$D3186,$D3186)=1,1,0))</f>
        <v/>
      </c>
      <c r="AL3186">
        <f>IF($AK3186=1,SUMPRODUCT(--($AO$2:$AO$7001&lt;$AO3186))+1,"")</f>
        <v/>
      </c>
      <c r="AM3186">
        <f>IF($D3186="","",IF(OR($R3186=TRUE(),$R3186="TRUE"),1,0))</f>
        <v/>
      </c>
      <c r="AN3186">
        <f>IF($D3186="","",IF($X3186="Yes",1,0))</f>
        <v/>
      </c>
      <c r="AO3186">
        <f>IF($AK3186=1,IFERROR(IF(VALUE($D3186)&lt;100000000,VALUE($D3186),1000000000),IFERROR(IF(VALUE(MID($D3186,2,20))&lt;100000000,VALUE(MID($D3186,2,20)),1000000000),1000000000))+ROW()/100000,"")</f>
        <v/>
      </c>
    </row>
    <row r="3187">
      <c r="F3187" s="14" t="n"/>
      <c r="N3187" s="8">
        <f>IF($D3187="","",M3187*V3187/100)</f>
        <v/>
      </c>
      <c r="O3187" s="8" t="n"/>
      <c r="U3187" s="8" t="n"/>
      <c r="V3187" s="8" t="n"/>
      <c r="Y3187">
        <f>IF($D3187="","",IF($AN3187=1,0,IF($AM3187=1,Settings!$C$6,Settings!$C$7))*100)</f>
        <v/>
      </c>
      <c r="Z3187" s="8">
        <f>IF($D3187="","",V3187*Y3187/100)</f>
        <v/>
      </c>
      <c r="AA3187" s="8">
        <f>IF($D3187="","",V3187-Z3187)</f>
        <v/>
      </c>
      <c r="AB3187" s="8">
        <f>IF($D3187="","",AA3187-N3187)</f>
        <v/>
      </c>
      <c r="AF3187" s="8" t="n"/>
      <c r="AI3187" s="14" t="n"/>
      <c r="AK3187">
        <f>IF($D3187="","",IF(COUNTIF($D$2:$D3187,$D3187)=1,1,0))</f>
        <v/>
      </c>
      <c r="AL3187">
        <f>IF($AK3187=1,SUMPRODUCT(--($AO$2:$AO$7001&lt;$AO3187))+1,"")</f>
        <v/>
      </c>
      <c r="AM3187">
        <f>IF($D3187="","",IF(OR($R3187=TRUE(),$R3187="TRUE"),1,0))</f>
        <v/>
      </c>
      <c r="AN3187">
        <f>IF($D3187="","",IF($X3187="Yes",1,0))</f>
        <v/>
      </c>
      <c r="AO3187">
        <f>IF($AK3187=1,IFERROR(IF(VALUE($D3187)&lt;100000000,VALUE($D3187),1000000000),IFERROR(IF(VALUE(MID($D3187,2,20))&lt;100000000,VALUE(MID($D3187,2,20)),1000000000),1000000000))+ROW()/100000,"")</f>
        <v/>
      </c>
    </row>
    <row r="3188">
      <c r="F3188" s="14" t="n"/>
      <c r="N3188" s="8">
        <f>IF($D3188="","",M3188*V3188/100)</f>
        <v/>
      </c>
      <c r="O3188" s="8" t="n"/>
      <c r="U3188" s="8" t="n"/>
      <c r="V3188" s="8" t="n"/>
      <c r="Y3188">
        <f>IF($D3188="","",IF($AN3188=1,0,IF($AM3188=1,Settings!$C$6,Settings!$C$7))*100)</f>
        <v/>
      </c>
      <c r="Z3188" s="8">
        <f>IF($D3188="","",V3188*Y3188/100)</f>
        <v/>
      </c>
      <c r="AA3188" s="8">
        <f>IF($D3188="","",V3188-Z3188)</f>
        <v/>
      </c>
      <c r="AB3188" s="8">
        <f>IF($D3188="","",AA3188-N3188)</f>
        <v/>
      </c>
      <c r="AF3188" s="8" t="n"/>
      <c r="AI3188" s="14" t="n"/>
      <c r="AK3188">
        <f>IF($D3188="","",IF(COUNTIF($D$2:$D3188,$D3188)=1,1,0))</f>
        <v/>
      </c>
      <c r="AL3188">
        <f>IF($AK3188=1,SUMPRODUCT(--($AO$2:$AO$7001&lt;$AO3188))+1,"")</f>
        <v/>
      </c>
      <c r="AM3188">
        <f>IF($D3188="","",IF(OR($R3188=TRUE(),$R3188="TRUE"),1,0))</f>
        <v/>
      </c>
      <c r="AN3188">
        <f>IF($D3188="","",IF($X3188="Yes",1,0))</f>
        <v/>
      </c>
      <c r="AO3188">
        <f>IF($AK3188=1,IFERROR(IF(VALUE($D3188)&lt;100000000,VALUE($D3188),1000000000),IFERROR(IF(VALUE(MID($D3188,2,20))&lt;100000000,VALUE(MID($D3188,2,20)),1000000000),1000000000))+ROW()/100000,"")</f>
        <v/>
      </c>
    </row>
    <row r="3189">
      <c r="F3189" s="14" t="n"/>
      <c r="N3189" s="8">
        <f>IF($D3189="","",M3189*V3189/100)</f>
        <v/>
      </c>
      <c r="O3189" s="8" t="n"/>
      <c r="U3189" s="8" t="n"/>
      <c r="V3189" s="8" t="n"/>
      <c r="Y3189">
        <f>IF($D3189="","",IF($AN3189=1,0,IF($AM3189=1,Settings!$C$6,Settings!$C$7))*100)</f>
        <v/>
      </c>
      <c r="Z3189" s="8">
        <f>IF($D3189="","",V3189*Y3189/100)</f>
        <v/>
      </c>
      <c r="AA3189" s="8">
        <f>IF($D3189="","",V3189-Z3189)</f>
        <v/>
      </c>
      <c r="AB3189" s="8">
        <f>IF($D3189="","",AA3189-N3189)</f>
        <v/>
      </c>
      <c r="AF3189" s="8" t="n"/>
      <c r="AI3189" s="14" t="n"/>
      <c r="AK3189">
        <f>IF($D3189="","",IF(COUNTIF($D$2:$D3189,$D3189)=1,1,0))</f>
        <v/>
      </c>
      <c r="AL3189">
        <f>IF($AK3189=1,SUMPRODUCT(--($AO$2:$AO$7001&lt;$AO3189))+1,"")</f>
        <v/>
      </c>
      <c r="AM3189">
        <f>IF($D3189="","",IF(OR($R3189=TRUE(),$R3189="TRUE"),1,0))</f>
        <v/>
      </c>
      <c r="AN3189">
        <f>IF($D3189="","",IF($X3189="Yes",1,0))</f>
        <v/>
      </c>
      <c r="AO3189">
        <f>IF($AK3189=1,IFERROR(IF(VALUE($D3189)&lt;100000000,VALUE($D3189),1000000000),IFERROR(IF(VALUE(MID($D3189,2,20))&lt;100000000,VALUE(MID($D3189,2,20)),1000000000),1000000000))+ROW()/100000,"")</f>
        <v/>
      </c>
    </row>
    <row r="3190">
      <c r="F3190" s="14" t="n"/>
      <c r="N3190" s="8">
        <f>IF($D3190="","",M3190*V3190/100)</f>
        <v/>
      </c>
      <c r="O3190" s="8" t="n"/>
      <c r="U3190" s="8" t="n"/>
      <c r="V3190" s="8" t="n"/>
      <c r="Y3190">
        <f>IF($D3190="","",IF($AN3190=1,0,IF($AM3190=1,Settings!$C$6,Settings!$C$7))*100)</f>
        <v/>
      </c>
      <c r="Z3190" s="8">
        <f>IF($D3190="","",V3190*Y3190/100)</f>
        <v/>
      </c>
      <c r="AA3190" s="8">
        <f>IF($D3190="","",V3190-Z3190)</f>
        <v/>
      </c>
      <c r="AB3190" s="8">
        <f>IF($D3190="","",AA3190-N3190)</f>
        <v/>
      </c>
      <c r="AF3190" s="8" t="n"/>
      <c r="AI3190" s="14" t="n"/>
      <c r="AK3190">
        <f>IF($D3190="","",IF(COUNTIF($D$2:$D3190,$D3190)=1,1,0))</f>
        <v/>
      </c>
      <c r="AL3190">
        <f>IF($AK3190=1,SUMPRODUCT(--($AO$2:$AO$7001&lt;$AO3190))+1,"")</f>
        <v/>
      </c>
      <c r="AM3190">
        <f>IF($D3190="","",IF(OR($R3190=TRUE(),$R3190="TRUE"),1,0))</f>
        <v/>
      </c>
      <c r="AN3190">
        <f>IF($D3190="","",IF($X3190="Yes",1,0))</f>
        <v/>
      </c>
      <c r="AO3190">
        <f>IF($AK3190=1,IFERROR(IF(VALUE($D3190)&lt;100000000,VALUE($D3190),1000000000),IFERROR(IF(VALUE(MID($D3190,2,20))&lt;100000000,VALUE(MID($D3190,2,20)),1000000000),1000000000))+ROW()/100000,"")</f>
        <v/>
      </c>
    </row>
    <row r="3191">
      <c r="F3191" s="14" t="n"/>
      <c r="N3191" s="8">
        <f>IF($D3191="","",M3191*V3191/100)</f>
        <v/>
      </c>
      <c r="O3191" s="8" t="n"/>
      <c r="U3191" s="8" t="n"/>
      <c r="V3191" s="8" t="n"/>
      <c r="Y3191">
        <f>IF($D3191="","",IF($AN3191=1,0,IF($AM3191=1,Settings!$C$6,Settings!$C$7))*100)</f>
        <v/>
      </c>
      <c r="Z3191" s="8">
        <f>IF($D3191="","",V3191*Y3191/100)</f>
        <v/>
      </c>
      <c r="AA3191" s="8">
        <f>IF($D3191="","",V3191-Z3191)</f>
        <v/>
      </c>
      <c r="AB3191" s="8">
        <f>IF($D3191="","",AA3191-N3191)</f>
        <v/>
      </c>
      <c r="AF3191" s="8" t="n"/>
      <c r="AI3191" s="14" t="n"/>
      <c r="AK3191">
        <f>IF($D3191="","",IF(COUNTIF($D$2:$D3191,$D3191)=1,1,0))</f>
        <v/>
      </c>
      <c r="AL3191">
        <f>IF($AK3191=1,SUMPRODUCT(--($AO$2:$AO$7001&lt;$AO3191))+1,"")</f>
        <v/>
      </c>
      <c r="AM3191">
        <f>IF($D3191="","",IF(OR($R3191=TRUE(),$R3191="TRUE"),1,0))</f>
        <v/>
      </c>
      <c r="AN3191">
        <f>IF($D3191="","",IF($X3191="Yes",1,0))</f>
        <v/>
      </c>
      <c r="AO3191">
        <f>IF($AK3191=1,IFERROR(IF(VALUE($D3191)&lt;100000000,VALUE($D3191),1000000000),IFERROR(IF(VALUE(MID($D3191,2,20))&lt;100000000,VALUE(MID($D3191,2,20)),1000000000),1000000000))+ROW()/100000,"")</f>
        <v/>
      </c>
    </row>
    <row r="3192">
      <c r="F3192" s="14" t="n"/>
      <c r="N3192" s="8">
        <f>IF($D3192="","",M3192*V3192/100)</f>
        <v/>
      </c>
      <c r="O3192" s="8" t="n"/>
      <c r="U3192" s="8" t="n"/>
      <c r="V3192" s="8" t="n"/>
      <c r="Y3192">
        <f>IF($D3192="","",IF($AN3192=1,0,IF($AM3192=1,Settings!$C$6,Settings!$C$7))*100)</f>
        <v/>
      </c>
      <c r="Z3192" s="8">
        <f>IF($D3192="","",V3192*Y3192/100)</f>
        <v/>
      </c>
      <c r="AA3192" s="8">
        <f>IF($D3192="","",V3192-Z3192)</f>
        <v/>
      </c>
      <c r="AB3192" s="8">
        <f>IF($D3192="","",AA3192-N3192)</f>
        <v/>
      </c>
      <c r="AF3192" s="8" t="n"/>
      <c r="AI3192" s="14" t="n"/>
      <c r="AK3192">
        <f>IF($D3192="","",IF(COUNTIF($D$2:$D3192,$D3192)=1,1,0))</f>
        <v/>
      </c>
      <c r="AL3192">
        <f>IF($AK3192=1,SUMPRODUCT(--($AO$2:$AO$7001&lt;$AO3192))+1,"")</f>
        <v/>
      </c>
      <c r="AM3192">
        <f>IF($D3192="","",IF(OR($R3192=TRUE(),$R3192="TRUE"),1,0))</f>
        <v/>
      </c>
      <c r="AN3192">
        <f>IF($D3192="","",IF($X3192="Yes",1,0))</f>
        <v/>
      </c>
      <c r="AO3192">
        <f>IF($AK3192=1,IFERROR(IF(VALUE($D3192)&lt;100000000,VALUE($D3192),1000000000),IFERROR(IF(VALUE(MID($D3192,2,20))&lt;100000000,VALUE(MID($D3192,2,20)),1000000000),1000000000))+ROW()/100000,"")</f>
        <v/>
      </c>
    </row>
    <row r="3193">
      <c r="F3193" s="14" t="n"/>
      <c r="N3193" s="8">
        <f>IF($D3193="","",M3193*V3193/100)</f>
        <v/>
      </c>
      <c r="O3193" s="8" t="n"/>
      <c r="U3193" s="8" t="n"/>
      <c r="V3193" s="8" t="n"/>
      <c r="Y3193">
        <f>IF($D3193="","",IF($AN3193=1,0,IF($AM3193=1,Settings!$C$6,Settings!$C$7))*100)</f>
        <v/>
      </c>
      <c r="Z3193" s="8">
        <f>IF($D3193="","",V3193*Y3193/100)</f>
        <v/>
      </c>
      <c r="AA3193" s="8">
        <f>IF($D3193="","",V3193-Z3193)</f>
        <v/>
      </c>
      <c r="AB3193" s="8">
        <f>IF($D3193="","",AA3193-N3193)</f>
        <v/>
      </c>
      <c r="AF3193" s="8" t="n"/>
      <c r="AI3193" s="14" t="n"/>
      <c r="AK3193">
        <f>IF($D3193="","",IF(COUNTIF($D$2:$D3193,$D3193)=1,1,0))</f>
        <v/>
      </c>
      <c r="AL3193">
        <f>IF($AK3193=1,SUMPRODUCT(--($AO$2:$AO$7001&lt;$AO3193))+1,"")</f>
        <v/>
      </c>
      <c r="AM3193">
        <f>IF($D3193="","",IF(OR($R3193=TRUE(),$R3193="TRUE"),1,0))</f>
        <v/>
      </c>
      <c r="AN3193">
        <f>IF($D3193="","",IF($X3193="Yes",1,0))</f>
        <v/>
      </c>
      <c r="AO3193">
        <f>IF($AK3193=1,IFERROR(IF(VALUE($D3193)&lt;100000000,VALUE($D3193),1000000000),IFERROR(IF(VALUE(MID($D3193,2,20))&lt;100000000,VALUE(MID($D3193,2,20)),1000000000),1000000000))+ROW()/100000,"")</f>
        <v/>
      </c>
    </row>
    <row r="3194">
      <c r="F3194" s="14" t="n"/>
      <c r="N3194" s="8">
        <f>IF($D3194="","",M3194*V3194/100)</f>
        <v/>
      </c>
      <c r="O3194" s="8" t="n"/>
      <c r="U3194" s="8" t="n"/>
      <c r="V3194" s="8" t="n"/>
      <c r="Y3194">
        <f>IF($D3194="","",IF($AN3194=1,0,IF($AM3194=1,Settings!$C$6,Settings!$C$7))*100)</f>
        <v/>
      </c>
      <c r="Z3194" s="8">
        <f>IF($D3194="","",V3194*Y3194/100)</f>
        <v/>
      </c>
      <c r="AA3194" s="8">
        <f>IF($D3194="","",V3194-Z3194)</f>
        <v/>
      </c>
      <c r="AB3194" s="8">
        <f>IF($D3194="","",AA3194-N3194)</f>
        <v/>
      </c>
      <c r="AF3194" s="8" t="n"/>
      <c r="AI3194" s="14" t="n"/>
      <c r="AK3194">
        <f>IF($D3194="","",IF(COUNTIF($D$2:$D3194,$D3194)=1,1,0))</f>
        <v/>
      </c>
      <c r="AL3194">
        <f>IF($AK3194=1,SUMPRODUCT(--($AO$2:$AO$7001&lt;$AO3194))+1,"")</f>
        <v/>
      </c>
      <c r="AM3194">
        <f>IF($D3194="","",IF(OR($R3194=TRUE(),$R3194="TRUE"),1,0))</f>
        <v/>
      </c>
      <c r="AN3194">
        <f>IF($D3194="","",IF($X3194="Yes",1,0))</f>
        <v/>
      </c>
      <c r="AO3194">
        <f>IF($AK3194=1,IFERROR(IF(VALUE($D3194)&lt;100000000,VALUE($D3194),1000000000),IFERROR(IF(VALUE(MID($D3194,2,20))&lt;100000000,VALUE(MID($D3194,2,20)),1000000000),1000000000))+ROW()/100000,"")</f>
        <v/>
      </c>
    </row>
    <row r="3195">
      <c r="F3195" s="14" t="n"/>
      <c r="N3195" s="8">
        <f>IF($D3195="","",M3195*V3195/100)</f>
        <v/>
      </c>
      <c r="O3195" s="8" t="n"/>
      <c r="U3195" s="8" t="n"/>
      <c r="V3195" s="8" t="n"/>
      <c r="Y3195">
        <f>IF($D3195="","",IF($AN3195=1,0,IF($AM3195=1,Settings!$C$6,Settings!$C$7))*100)</f>
        <v/>
      </c>
      <c r="Z3195" s="8">
        <f>IF($D3195="","",V3195*Y3195/100)</f>
        <v/>
      </c>
      <c r="AA3195" s="8">
        <f>IF($D3195="","",V3195-Z3195)</f>
        <v/>
      </c>
      <c r="AB3195" s="8">
        <f>IF($D3195="","",AA3195-N3195)</f>
        <v/>
      </c>
      <c r="AF3195" s="8" t="n"/>
      <c r="AI3195" s="14" t="n"/>
      <c r="AK3195">
        <f>IF($D3195="","",IF(COUNTIF($D$2:$D3195,$D3195)=1,1,0))</f>
        <v/>
      </c>
      <c r="AL3195">
        <f>IF($AK3195=1,SUMPRODUCT(--($AO$2:$AO$7001&lt;$AO3195))+1,"")</f>
        <v/>
      </c>
      <c r="AM3195">
        <f>IF($D3195="","",IF(OR($R3195=TRUE(),$R3195="TRUE"),1,0))</f>
        <v/>
      </c>
      <c r="AN3195">
        <f>IF($D3195="","",IF($X3195="Yes",1,0))</f>
        <v/>
      </c>
      <c r="AO3195">
        <f>IF($AK3195=1,IFERROR(IF(VALUE($D3195)&lt;100000000,VALUE($D3195),1000000000),IFERROR(IF(VALUE(MID($D3195,2,20))&lt;100000000,VALUE(MID($D3195,2,20)),1000000000),1000000000))+ROW()/100000,"")</f>
        <v/>
      </c>
    </row>
    <row r="3196">
      <c r="F3196" s="14" t="n"/>
      <c r="N3196" s="8">
        <f>IF($D3196="","",M3196*V3196/100)</f>
        <v/>
      </c>
      <c r="O3196" s="8" t="n"/>
      <c r="U3196" s="8" t="n"/>
      <c r="V3196" s="8" t="n"/>
      <c r="Y3196">
        <f>IF($D3196="","",IF($AN3196=1,0,IF($AM3196=1,Settings!$C$6,Settings!$C$7))*100)</f>
        <v/>
      </c>
      <c r="Z3196" s="8">
        <f>IF($D3196="","",V3196*Y3196/100)</f>
        <v/>
      </c>
      <c r="AA3196" s="8">
        <f>IF($D3196="","",V3196-Z3196)</f>
        <v/>
      </c>
      <c r="AB3196" s="8">
        <f>IF($D3196="","",AA3196-N3196)</f>
        <v/>
      </c>
      <c r="AF3196" s="8" t="n"/>
      <c r="AI3196" s="14" t="n"/>
      <c r="AK3196">
        <f>IF($D3196="","",IF(COUNTIF($D$2:$D3196,$D3196)=1,1,0))</f>
        <v/>
      </c>
      <c r="AL3196">
        <f>IF($AK3196=1,SUMPRODUCT(--($AO$2:$AO$7001&lt;$AO3196))+1,"")</f>
        <v/>
      </c>
      <c r="AM3196">
        <f>IF($D3196="","",IF(OR($R3196=TRUE(),$R3196="TRUE"),1,0))</f>
        <v/>
      </c>
      <c r="AN3196">
        <f>IF($D3196="","",IF($X3196="Yes",1,0))</f>
        <v/>
      </c>
      <c r="AO3196">
        <f>IF($AK3196=1,IFERROR(IF(VALUE($D3196)&lt;100000000,VALUE($D3196),1000000000),IFERROR(IF(VALUE(MID($D3196,2,20))&lt;100000000,VALUE(MID($D3196,2,20)),1000000000),1000000000))+ROW()/100000,"")</f>
        <v/>
      </c>
    </row>
    <row r="3197">
      <c r="F3197" s="14" t="n"/>
      <c r="N3197" s="8">
        <f>IF($D3197="","",M3197*V3197/100)</f>
        <v/>
      </c>
      <c r="O3197" s="8" t="n"/>
      <c r="U3197" s="8" t="n"/>
      <c r="V3197" s="8" t="n"/>
      <c r="Y3197">
        <f>IF($D3197="","",IF($AN3197=1,0,IF($AM3197=1,Settings!$C$6,Settings!$C$7))*100)</f>
        <v/>
      </c>
      <c r="Z3197" s="8">
        <f>IF($D3197="","",V3197*Y3197/100)</f>
        <v/>
      </c>
      <c r="AA3197" s="8">
        <f>IF($D3197="","",V3197-Z3197)</f>
        <v/>
      </c>
      <c r="AB3197" s="8">
        <f>IF($D3197="","",AA3197-N3197)</f>
        <v/>
      </c>
      <c r="AF3197" s="8" t="n"/>
      <c r="AI3197" s="14" t="n"/>
      <c r="AK3197">
        <f>IF($D3197="","",IF(COUNTIF($D$2:$D3197,$D3197)=1,1,0))</f>
        <v/>
      </c>
      <c r="AL3197">
        <f>IF($AK3197=1,SUMPRODUCT(--($AO$2:$AO$7001&lt;$AO3197))+1,"")</f>
        <v/>
      </c>
      <c r="AM3197">
        <f>IF($D3197="","",IF(OR($R3197=TRUE(),$R3197="TRUE"),1,0))</f>
        <v/>
      </c>
      <c r="AN3197">
        <f>IF($D3197="","",IF($X3197="Yes",1,0))</f>
        <v/>
      </c>
      <c r="AO3197">
        <f>IF($AK3197=1,IFERROR(IF(VALUE($D3197)&lt;100000000,VALUE($D3197),1000000000),IFERROR(IF(VALUE(MID($D3197,2,20))&lt;100000000,VALUE(MID($D3197,2,20)),1000000000),1000000000))+ROW()/100000,"")</f>
        <v/>
      </c>
    </row>
    <row r="3198">
      <c r="F3198" s="14" t="n"/>
      <c r="N3198" s="8">
        <f>IF($D3198="","",M3198*V3198/100)</f>
        <v/>
      </c>
      <c r="O3198" s="8" t="n"/>
      <c r="U3198" s="8" t="n"/>
      <c r="V3198" s="8" t="n"/>
      <c r="Y3198">
        <f>IF($D3198="","",IF($AN3198=1,0,IF($AM3198=1,Settings!$C$6,Settings!$C$7))*100)</f>
        <v/>
      </c>
      <c r="Z3198" s="8">
        <f>IF($D3198="","",V3198*Y3198/100)</f>
        <v/>
      </c>
      <c r="AA3198" s="8">
        <f>IF($D3198="","",V3198-Z3198)</f>
        <v/>
      </c>
      <c r="AB3198" s="8">
        <f>IF($D3198="","",AA3198-N3198)</f>
        <v/>
      </c>
      <c r="AF3198" s="8" t="n"/>
      <c r="AI3198" s="14" t="n"/>
      <c r="AK3198">
        <f>IF($D3198="","",IF(COUNTIF($D$2:$D3198,$D3198)=1,1,0))</f>
        <v/>
      </c>
      <c r="AL3198">
        <f>IF($AK3198=1,SUMPRODUCT(--($AO$2:$AO$7001&lt;$AO3198))+1,"")</f>
        <v/>
      </c>
      <c r="AM3198">
        <f>IF($D3198="","",IF(OR($R3198=TRUE(),$R3198="TRUE"),1,0))</f>
        <v/>
      </c>
      <c r="AN3198">
        <f>IF($D3198="","",IF($X3198="Yes",1,0))</f>
        <v/>
      </c>
      <c r="AO3198">
        <f>IF($AK3198=1,IFERROR(IF(VALUE($D3198)&lt;100000000,VALUE($D3198),1000000000),IFERROR(IF(VALUE(MID($D3198,2,20))&lt;100000000,VALUE(MID($D3198,2,20)),1000000000),1000000000))+ROW()/100000,"")</f>
        <v/>
      </c>
    </row>
    <row r="3199">
      <c r="F3199" s="14" t="n"/>
      <c r="N3199" s="8">
        <f>IF($D3199="","",M3199*V3199/100)</f>
        <v/>
      </c>
      <c r="O3199" s="8" t="n"/>
      <c r="U3199" s="8" t="n"/>
      <c r="V3199" s="8" t="n"/>
      <c r="Y3199">
        <f>IF($D3199="","",IF($AN3199=1,0,IF($AM3199=1,Settings!$C$6,Settings!$C$7))*100)</f>
        <v/>
      </c>
      <c r="Z3199" s="8">
        <f>IF($D3199="","",V3199*Y3199/100)</f>
        <v/>
      </c>
      <c r="AA3199" s="8">
        <f>IF($D3199="","",V3199-Z3199)</f>
        <v/>
      </c>
      <c r="AB3199" s="8">
        <f>IF($D3199="","",AA3199-N3199)</f>
        <v/>
      </c>
      <c r="AF3199" s="8" t="n"/>
      <c r="AI3199" s="14" t="n"/>
      <c r="AK3199">
        <f>IF($D3199="","",IF(COUNTIF($D$2:$D3199,$D3199)=1,1,0))</f>
        <v/>
      </c>
      <c r="AL3199">
        <f>IF($AK3199=1,SUMPRODUCT(--($AO$2:$AO$7001&lt;$AO3199))+1,"")</f>
        <v/>
      </c>
      <c r="AM3199">
        <f>IF($D3199="","",IF(OR($R3199=TRUE(),$R3199="TRUE"),1,0))</f>
        <v/>
      </c>
      <c r="AN3199">
        <f>IF($D3199="","",IF($X3199="Yes",1,0))</f>
        <v/>
      </c>
      <c r="AO3199">
        <f>IF($AK3199=1,IFERROR(IF(VALUE($D3199)&lt;100000000,VALUE($D3199),1000000000),IFERROR(IF(VALUE(MID($D3199,2,20))&lt;100000000,VALUE(MID($D3199,2,20)),1000000000),1000000000))+ROW()/100000,"")</f>
        <v/>
      </c>
    </row>
    <row r="3200">
      <c r="F3200" s="14" t="n"/>
      <c r="N3200" s="8">
        <f>IF($D3200="","",M3200*V3200/100)</f>
        <v/>
      </c>
      <c r="O3200" s="8" t="n"/>
      <c r="U3200" s="8" t="n"/>
      <c r="V3200" s="8" t="n"/>
      <c r="Y3200">
        <f>IF($D3200="","",IF($AN3200=1,0,IF($AM3200=1,Settings!$C$6,Settings!$C$7))*100)</f>
        <v/>
      </c>
      <c r="Z3200" s="8">
        <f>IF($D3200="","",V3200*Y3200/100)</f>
        <v/>
      </c>
      <c r="AA3200" s="8">
        <f>IF($D3200="","",V3200-Z3200)</f>
        <v/>
      </c>
      <c r="AB3200" s="8">
        <f>IF($D3200="","",AA3200-N3200)</f>
        <v/>
      </c>
      <c r="AF3200" s="8" t="n"/>
      <c r="AI3200" s="14" t="n"/>
      <c r="AK3200">
        <f>IF($D3200="","",IF(COUNTIF($D$2:$D3200,$D3200)=1,1,0))</f>
        <v/>
      </c>
      <c r="AL3200">
        <f>IF($AK3200=1,SUMPRODUCT(--($AO$2:$AO$7001&lt;$AO3200))+1,"")</f>
        <v/>
      </c>
      <c r="AM3200">
        <f>IF($D3200="","",IF(OR($R3200=TRUE(),$R3200="TRUE"),1,0))</f>
        <v/>
      </c>
      <c r="AN3200">
        <f>IF($D3200="","",IF($X3200="Yes",1,0))</f>
        <v/>
      </c>
      <c r="AO3200">
        <f>IF($AK3200=1,IFERROR(IF(VALUE($D3200)&lt;100000000,VALUE($D3200),1000000000),IFERROR(IF(VALUE(MID($D3200,2,20))&lt;100000000,VALUE(MID($D3200,2,20)),1000000000),1000000000))+ROW()/100000,"")</f>
        <v/>
      </c>
    </row>
    <row r="3201">
      <c r="F3201" s="14" t="n"/>
      <c r="N3201" s="8">
        <f>IF($D3201="","",M3201*V3201/100)</f>
        <v/>
      </c>
      <c r="O3201" s="8" t="n"/>
      <c r="U3201" s="8" t="n"/>
      <c r="V3201" s="8" t="n"/>
      <c r="Y3201">
        <f>IF($D3201="","",IF($AN3201=1,0,IF($AM3201=1,Settings!$C$6,Settings!$C$7))*100)</f>
        <v/>
      </c>
      <c r="Z3201" s="8">
        <f>IF($D3201="","",V3201*Y3201/100)</f>
        <v/>
      </c>
      <c r="AA3201" s="8">
        <f>IF($D3201="","",V3201-Z3201)</f>
        <v/>
      </c>
      <c r="AB3201" s="8">
        <f>IF($D3201="","",AA3201-N3201)</f>
        <v/>
      </c>
      <c r="AF3201" s="8" t="n"/>
      <c r="AI3201" s="14" t="n"/>
      <c r="AK3201">
        <f>IF($D3201="","",IF(COUNTIF($D$2:$D3201,$D3201)=1,1,0))</f>
        <v/>
      </c>
      <c r="AL3201">
        <f>IF($AK3201=1,SUMPRODUCT(--($AO$2:$AO$7001&lt;$AO3201))+1,"")</f>
        <v/>
      </c>
      <c r="AM3201">
        <f>IF($D3201="","",IF(OR($R3201=TRUE(),$R3201="TRUE"),1,0))</f>
        <v/>
      </c>
      <c r="AN3201">
        <f>IF($D3201="","",IF($X3201="Yes",1,0))</f>
        <v/>
      </c>
      <c r="AO3201">
        <f>IF($AK3201=1,IFERROR(IF(VALUE($D3201)&lt;100000000,VALUE($D3201),1000000000),IFERROR(IF(VALUE(MID($D3201,2,20))&lt;100000000,VALUE(MID($D3201,2,20)),1000000000),1000000000))+ROW()/100000,"")</f>
        <v/>
      </c>
    </row>
    <row r="3202">
      <c r="F3202" s="14" t="n"/>
      <c r="N3202" s="8">
        <f>IF($D3202="","",M3202*V3202/100)</f>
        <v/>
      </c>
      <c r="O3202" s="8" t="n"/>
      <c r="U3202" s="8" t="n"/>
      <c r="V3202" s="8" t="n"/>
      <c r="Y3202">
        <f>IF($D3202="","",IF($AN3202=1,0,IF($AM3202=1,Settings!$C$6,Settings!$C$7))*100)</f>
        <v/>
      </c>
      <c r="Z3202" s="8">
        <f>IF($D3202="","",V3202*Y3202/100)</f>
        <v/>
      </c>
      <c r="AA3202" s="8">
        <f>IF($D3202="","",V3202-Z3202)</f>
        <v/>
      </c>
      <c r="AB3202" s="8">
        <f>IF($D3202="","",AA3202-N3202)</f>
        <v/>
      </c>
      <c r="AF3202" s="8" t="n"/>
      <c r="AI3202" s="14" t="n"/>
      <c r="AK3202">
        <f>IF($D3202="","",IF(COUNTIF($D$2:$D3202,$D3202)=1,1,0))</f>
        <v/>
      </c>
      <c r="AL3202">
        <f>IF($AK3202=1,SUMPRODUCT(--($AO$2:$AO$7001&lt;$AO3202))+1,"")</f>
        <v/>
      </c>
      <c r="AM3202">
        <f>IF($D3202="","",IF(OR($R3202=TRUE(),$R3202="TRUE"),1,0))</f>
        <v/>
      </c>
      <c r="AN3202">
        <f>IF($D3202="","",IF($X3202="Yes",1,0))</f>
        <v/>
      </c>
      <c r="AO3202">
        <f>IF($AK3202=1,IFERROR(IF(VALUE($D3202)&lt;100000000,VALUE($D3202),1000000000),IFERROR(IF(VALUE(MID($D3202,2,20))&lt;100000000,VALUE(MID($D3202,2,20)),1000000000),1000000000))+ROW()/100000,"")</f>
        <v/>
      </c>
    </row>
    <row r="3203">
      <c r="F3203" s="14" t="n"/>
      <c r="N3203" s="8">
        <f>IF($D3203="","",M3203*V3203/100)</f>
        <v/>
      </c>
      <c r="O3203" s="8" t="n"/>
      <c r="U3203" s="8" t="n"/>
      <c r="V3203" s="8" t="n"/>
      <c r="Y3203">
        <f>IF($D3203="","",IF($AN3203=1,0,IF($AM3203=1,Settings!$C$6,Settings!$C$7))*100)</f>
        <v/>
      </c>
      <c r="Z3203" s="8">
        <f>IF($D3203="","",V3203*Y3203/100)</f>
        <v/>
      </c>
      <c r="AA3203" s="8">
        <f>IF($D3203="","",V3203-Z3203)</f>
        <v/>
      </c>
      <c r="AB3203" s="8">
        <f>IF($D3203="","",AA3203-N3203)</f>
        <v/>
      </c>
      <c r="AF3203" s="8" t="n"/>
      <c r="AI3203" s="14" t="n"/>
      <c r="AK3203">
        <f>IF($D3203="","",IF(COUNTIF($D$2:$D3203,$D3203)=1,1,0))</f>
        <v/>
      </c>
      <c r="AL3203">
        <f>IF($AK3203=1,SUMPRODUCT(--($AO$2:$AO$7001&lt;$AO3203))+1,"")</f>
        <v/>
      </c>
      <c r="AM3203">
        <f>IF($D3203="","",IF(OR($R3203=TRUE(),$R3203="TRUE"),1,0))</f>
        <v/>
      </c>
      <c r="AN3203">
        <f>IF($D3203="","",IF($X3203="Yes",1,0))</f>
        <v/>
      </c>
      <c r="AO3203">
        <f>IF($AK3203=1,IFERROR(IF(VALUE($D3203)&lt;100000000,VALUE($D3203),1000000000),IFERROR(IF(VALUE(MID($D3203,2,20))&lt;100000000,VALUE(MID($D3203,2,20)),1000000000),1000000000))+ROW()/100000,"")</f>
        <v/>
      </c>
    </row>
    <row r="3204">
      <c r="F3204" s="14" t="n"/>
      <c r="N3204" s="8">
        <f>IF($D3204="","",M3204*V3204/100)</f>
        <v/>
      </c>
      <c r="O3204" s="8" t="n"/>
      <c r="U3204" s="8" t="n"/>
      <c r="V3204" s="8" t="n"/>
      <c r="Y3204">
        <f>IF($D3204="","",IF($AN3204=1,0,IF($AM3204=1,Settings!$C$6,Settings!$C$7))*100)</f>
        <v/>
      </c>
      <c r="Z3204" s="8">
        <f>IF($D3204="","",V3204*Y3204/100)</f>
        <v/>
      </c>
      <c r="AA3204" s="8">
        <f>IF($D3204="","",V3204-Z3204)</f>
        <v/>
      </c>
      <c r="AB3204" s="8">
        <f>IF($D3204="","",AA3204-N3204)</f>
        <v/>
      </c>
      <c r="AF3204" s="8" t="n"/>
      <c r="AI3204" s="14" t="n"/>
      <c r="AK3204">
        <f>IF($D3204="","",IF(COUNTIF($D$2:$D3204,$D3204)=1,1,0))</f>
        <v/>
      </c>
      <c r="AL3204">
        <f>IF($AK3204=1,SUMPRODUCT(--($AO$2:$AO$7001&lt;$AO3204))+1,"")</f>
        <v/>
      </c>
      <c r="AM3204">
        <f>IF($D3204="","",IF(OR($R3204=TRUE(),$R3204="TRUE"),1,0))</f>
        <v/>
      </c>
      <c r="AN3204">
        <f>IF($D3204="","",IF($X3204="Yes",1,0))</f>
        <v/>
      </c>
      <c r="AO3204">
        <f>IF($AK3204=1,IFERROR(IF(VALUE($D3204)&lt;100000000,VALUE($D3204),1000000000),IFERROR(IF(VALUE(MID($D3204,2,20))&lt;100000000,VALUE(MID($D3204,2,20)),1000000000),1000000000))+ROW()/100000,"")</f>
        <v/>
      </c>
    </row>
    <row r="3205">
      <c r="F3205" s="14" t="n"/>
      <c r="N3205" s="8">
        <f>IF($D3205="","",M3205*V3205/100)</f>
        <v/>
      </c>
      <c r="O3205" s="8" t="n"/>
      <c r="U3205" s="8" t="n"/>
      <c r="V3205" s="8" t="n"/>
      <c r="Y3205">
        <f>IF($D3205="","",IF($AN3205=1,0,IF($AM3205=1,Settings!$C$6,Settings!$C$7))*100)</f>
        <v/>
      </c>
      <c r="Z3205" s="8">
        <f>IF($D3205="","",V3205*Y3205/100)</f>
        <v/>
      </c>
      <c r="AA3205" s="8">
        <f>IF($D3205="","",V3205-Z3205)</f>
        <v/>
      </c>
      <c r="AB3205" s="8">
        <f>IF($D3205="","",AA3205-N3205)</f>
        <v/>
      </c>
      <c r="AF3205" s="8" t="n"/>
      <c r="AI3205" s="14" t="n"/>
      <c r="AK3205">
        <f>IF($D3205="","",IF(COUNTIF($D$2:$D3205,$D3205)=1,1,0))</f>
        <v/>
      </c>
      <c r="AL3205">
        <f>IF($AK3205=1,SUMPRODUCT(--($AO$2:$AO$7001&lt;$AO3205))+1,"")</f>
        <v/>
      </c>
      <c r="AM3205">
        <f>IF($D3205="","",IF(OR($R3205=TRUE(),$R3205="TRUE"),1,0))</f>
        <v/>
      </c>
      <c r="AN3205">
        <f>IF($D3205="","",IF($X3205="Yes",1,0))</f>
        <v/>
      </c>
      <c r="AO3205">
        <f>IF($AK3205=1,IFERROR(IF(VALUE($D3205)&lt;100000000,VALUE($D3205),1000000000),IFERROR(IF(VALUE(MID($D3205,2,20))&lt;100000000,VALUE(MID($D3205,2,20)),1000000000),1000000000))+ROW()/100000,"")</f>
        <v/>
      </c>
    </row>
    <row r="3206">
      <c r="F3206" s="14" t="n"/>
      <c r="N3206" s="8">
        <f>IF($D3206="","",M3206*V3206/100)</f>
        <v/>
      </c>
      <c r="O3206" s="8" t="n"/>
      <c r="U3206" s="8" t="n"/>
      <c r="V3206" s="8" t="n"/>
      <c r="Y3206">
        <f>IF($D3206="","",IF($AN3206=1,0,IF($AM3206=1,Settings!$C$6,Settings!$C$7))*100)</f>
        <v/>
      </c>
      <c r="Z3206" s="8">
        <f>IF($D3206="","",V3206*Y3206/100)</f>
        <v/>
      </c>
      <c r="AA3206" s="8">
        <f>IF($D3206="","",V3206-Z3206)</f>
        <v/>
      </c>
      <c r="AB3206" s="8">
        <f>IF($D3206="","",AA3206-N3206)</f>
        <v/>
      </c>
      <c r="AF3206" s="8" t="n"/>
      <c r="AI3206" s="14" t="n"/>
      <c r="AK3206">
        <f>IF($D3206="","",IF(COUNTIF($D$2:$D3206,$D3206)=1,1,0))</f>
        <v/>
      </c>
      <c r="AL3206">
        <f>IF($AK3206=1,SUMPRODUCT(--($AO$2:$AO$7001&lt;$AO3206))+1,"")</f>
        <v/>
      </c>
      <c r="AM3206">
        <f>IF($D3206="","",IF(OR($R3206=TRUE(),$R3206="TRUE"),1,0))</f>
        <v/>
      </c>
      <c r="AN3206">
        <f>IF($D3206="","",IF($X3206="Yes",1,0))</f>
        <v/>
      </c>
      <c r="AO3206">
        <f>IF($AK3206=1,IFERROR(IF(VALUE($D3206)&lt;100000000,VALUE($D3206),1000000000),IFERROR(IF(VALUE(MID($D3206,2,20))&lt;100000000,VALUE(MID($D3206,2,20)),1000000000),1000000000))+ROW()/100000,"")</f>
        <v/>
      </c>
    </row>
    <row r="3207">
      <c r="F3207" s="14" t="n"/>
      <c r="N3207" s="8">
        <f>IF($D3207="","",M3207*V3207/100)</f>
        <v/>
      </c>
      <c r="O3207" s="8" t="n"/>
      <c r="U3207" s="8" t="n"/>
      <c r="V3207" s="8" t="n"/>
      <c r="Y3207">
        <f>IF($D3207="","",IF($AN3207=1,0,IF($AM3207=1,Settings!$C$6,Settings!$C$7))*100)</f>
        <v/>
      </c>
      <c r="Z3207" s="8">
        <f>IF($D3207="","",V3207*Y3207/100)</f>
        <v/>
      </c>
      <c r="AA3207" s="8">
        <f>IF($D3207="","",V3207-Z3207)</f>
        <v/>
      </c>
      <c r="AB3207" s="8">
        <f>IF($D3207="","",AA3207-N3207)</f>
        <v/>
      </c>
      <c r="AF3207" s="8" t="n"/>
      <c r="AI3207" s="14" t="n"/>
      <c r="AK3207">
        <f>IF($D3207="","",IF(COUNTIF($D$2:$D3207,$D3207)=1,1,0))</f>
        <v/>
      </c>
      <c r="AL3207">
        <f>IF($AK3207=1,SUMPRODUCT(--($AO$2:$AO$7001&lt;$AO3207))+1,"")</f>
        <v/>
      </c>
      <c r="AM3207">
        <f>IF($D3207="","",IF(OR($R3207=TRUE(),$R3207="TRUE"),1,0))</f>
        <v/>
      </c>
      <c r="AN3207">
        <f>IF($D3207="","",IF($X3207="Yes",1,0))</f>
        <v/>
      </c>
      <c r="AO3207">
        <f>IF($AK3207=1,IFERROR(IF(VALUE($D3207)&lt;100000000,VALUE($D3207),1000000000),IFERROR(IF(VALUE(MID($D3207,2,20))&lt;100000000,VALUE(MID($D3207,2,20)),1000000000),1000000000))+ROW()/100000,"")</f>
        <v/>
      </c>
    </row>
    <row r="3208">
      <c r="F3208" s="14" t="n"/>
      <c r="N3208" s="8">
        <f>IF($D3208="","",M3208*V3208/100)</f>
        <v/>
      </c>
      <c r="O3208" s="8" t="n"/>
      <c r="U3208" s="8" t="n"/>
      <c r="V3208" s="8" t="n"/>
      <c r="Y3208">
        <f>IF($D3208="","",IF($AN3208=1,0,IF($AM3208=1,Settings!$C$6,Settings!$C$7))*100)</f>
        <v/>
      </c>
      <c r="Z3208" s="8">
        <f>IF($D3208="","",V3208*Y3208/100)</f>
        <v/>
      </c>
      <c r="AA3208" s="8">
        <f>IF($D3208="","",V3208-Z3208)</f>
        <v/>
      </c>
      <c r="AB3208" s="8">
        <f>IF($D3208="","",AA3208-N3208)</f>
        <v/>
      </c>
      <c r="AF3208" s="8" t="n"/>
      <c r="AI3208" s="14" t="n"/>
      <c r="AK3208">
        <f>IF($D3208="","",IF(COUNTIF($D$2:$D3208,$D3208)=1,1,0))</f>
        <v/>
      </c>
      <c r="AL3208">
        <f>IF($AK3208=1,SUMPRODUCT(--($AO$2:$AO$7001&lt;$AO3208))+1,"")</f>
        <v/>
      </c>
      <c r="AM3208">
        <f>IF($D3208="","",IF(OR($R3208=TRUE(),$R3208="TRUE"),1,0))</f>
        <v/>
      </c>
      <c r="AN3208">
        <f>IF($D3208="","",IF($X3208="Yes",1,0))</f>
        <v/>
      </c>
      <c r="AO3208">
        <f>IF($AK3208=1,IFERROR(IF(VALUE($D3208)&lt;100000000,VALUE($D3208),1000000000),IFERROR(IF(VALUE(MID($D3208,2,20))&lt;100000000,VALUE(MID($D3208,2,20)),1000000000),1000000000))+ROW()/100000,"")</f>
        <v/>
      </c>
    </row>
    <row r="3209">
      <c r="F3209" s="14" t="n"/>
      <c r="N3209" s="8">
        <f>IF($D3209="","",M3209*V3209/100)</f>
        <v/>
      </c>
      <c r="O3209" s="8" t="n"/>
      <c r="U3209" s="8" t="n"/>
      <c r="V3209" s="8" t="n"/>
      <c r="Y3209">
        <f>IF($D3209="","",IF($AN3209=1,0,IF($AM3209=1,Settings!$C$6,Settings!$C$7))*100)</f>
        <v/>
      </c>
      <c r="Z3209" s="8">
        <f>IF($D3209="","",V3209*Y3209/100)</f>
        <v/>
      </c>
      <c r="AA3209" s="8">
        <f>IF($D3209="","",V3209-Z3209)</f>
        <v/>
      </c>
      <c r="AB3209" s="8">
        <f>IF($D3209="","",AA3209-N3209)</f>
        <v/>
      </c>
      <c r="AF3209" s="8" t="n"/>
      <c r="AI3209" s="14" t="n"/>
      <c r="AK3209">
        <f>IF($D3209="","",IF(COUNTIF($D$2:$D3209,$D3209)=1,1,0))</f>
        <v/>
      </c>
      <c r="AL3209">
        <f>IF($AK3209=1,SUMPRODUCT(--($AO$2:$AO$7001&lt;$AO3209))+1,"")</f>
        <v/>
      </c>
      <c r="AM3209">
        <f>IF($D3209="","",IF(OR($R3209=TRUE(),$R3209="TRUE"),1,0))</f>
        <v/>
      </c>
      <c r="AN3209">
        <f>IF($D3209="","",IF($X3209="Yes",1,0))</f>
        <v/>
      </c>
      <c r="AO3209">
        <f>IF($AK3209=1,IFERROR(IF(VALUE($D3209)&lt;100000000,VALUE($D3209),1000000000),IFERROR(IF(VALUE(MID($D3209,2,20))&lt;100000000,VALUE(MID($D3209,2,20)),1000000000),1000000000))+ROW()/100000,"")</f>
        <v/>
      </c>
    </row>
    <row r="3210">
      <c r="F3210" s="14" t="n"/>
      <c r="N3210" s="8">
        <f>IF($D3210="","",M3210*V3210/100)</f>
        <v/>
      </c>
      <c r="O3210" s="8" t="n"/>
      <c r="U3210" s="8" t="n"/>
      <c r="V3210" s="8" t="n"/>
      <c r="Y3210">
        <f>IF($D3210="","",IF($AN3210=1,0,IF($AM3210=1,Settings!$C$6,Settings!$C$7))*100)</f>
        <v/>
      </c>
      <c r="Z3210" s="8">
        <f>IF($D3210="","",V3210*Y3210/100)</f>
        <v/>
      </c>
      <c r="AA3210" s="8">
        <f>IF($D3210="","",V3210-Z3210)</f>
        <v/>
      </c>
      <c r="AB3210" s="8">
        <f>IF($D3210="","",AA3210-N3210)</f>
        <v/>
      </c>
      <c r="AF3210" s="8" t="n"/>
      <c r="AI3210" s="14" t="n"/>
      <c r="AK3210">
        <f>IF($D3210="","",IF(COUNTIF($D$2:$D3210,$D3210)=1,1,0))</f>
        <v/>
      </c>
      <c r="AL3210">
        <f>IF($AK3210=1,SUMPRODUCT(--($AO$2:$AO$7001&lt;$AO3210))+1,"")</f>
        <v/>
      </c>
      <c r="AM3210">
        <f>IF($D3210="","",IF(OR($R3210=TRUE(),$R3210="TRUE"),1,0))</f>
        <v/>
      </c>
      <c r="AN3210">
        <f>IF($D3210="","",IF($X3210="Yes",1,0))</f>
        <v/>
      </c>
      <c r="AO3210">
        <f>IF($AK3210=1,IFERROR(IF(VALUE($D3210)&lt;100000000,VALUE($D3210),1000000000),IFERROR(IF(VALUE(MID($D3210,2,20))&lt;100000000,VALUE(MID($D3210,2,20)),1000000000),1000000000))+ROW()/100000,"")</f>
        <v/>
      </c>
    </row>
    <row r="3211">
      <c r="F3211" s="14" t="n"/>
      <c r="N3211" s="8">
        <f>IF($D3211="","",M3211*V3211/100)</f>
        <v/>
      </c>
      <c r="O3211" s="8" t="n"/>
      <c r="U3211" s="8" t="n"/>
      <c r="V3211" s="8" t="n"/>
      <c r="Y3211">
        <f>IF($D3211="","",IF($AN3211=1,0,IF($AM3211=1,Settings!$C$6,Settings!$C$7))*100)</f>
        <v/>
      </c>
      <c r="Z3211" s="8">
        <f>IF($D3211="","",V3211*Y3211/100)</f>
        <v/>
      </c>
      <c r="AA3211" s="8">
        <f>IF($D3211="","",V3211-Z3211)</f>
        <v/>
      </c>
      <c r="AB3211" s="8">
        <f>IF($D3211="","",AA3211-N3211)</f>
        <v/>
      </c>
      <c r="AF3211" s="8" t="n"/>
      <c r="AI3211" s="14" t="n"/>
      <c r="AK3211">
        <f>IF($D3211="","",IF(COUNTIF($D$2:$D3211,$D3211)=1,1,0))</f>
        <v/>
      </c>
      <c r="AL3211">
        <f>IF($AK3211=1,SUMPRODUCT(--($AO$2:$AO$7001&lt;$AO3211))+1,"")</f>
        <v/>
      </c>
      <c r="AM3211">
        <f>IF($D3211="","",IF(OR($R3211=TRUE(),$R3211="TRUE"),1,0))</f>
        <v/>
      </c>
      <c r="AN3211">
        <f>IF($D3211="","",IF($X3211="Yes",1,0))</f>
        <v/>
      </c>
      <c r="AO3211">
        <f>IF($AK3211=1,IFERROR(IF(VALUE($D3211)&lt;100000000,VALUE($D3211),1000000000),IFERROR(IF(VALUE(MID($D3211,2,20))&lt;100000000,VALUE(MID($D3211,2,20)),1000000000),1000000000))+ROW()/100000,"")</f>
        <v/>
      </c>
    </row>
    <row r="3212">
      <c r="F3212" s="14" t="n"/>
      <c r="N3212" s="8">
        <f>IF($D3212="","",M3212*V3212/100)</f>
        <v/>
      </c>
      <c r="O3212" s="8" t="n"/>
      <c r="U3212" s="8" t="n"/>
      <c r="V3212" s="8" t="n"/>
      <c r="Y3212">
        <f>IF($D3212="","",IF($AN3212=1,0,IF($AM3212=1,Settings!$C$6,Settings!$C$7))*100)</f>
        <v/>
      </c>
      <c r="Z3212" s="8">
        <f>IF($D3212="","",V3212*Y3212/100)</f>
        <v/>
      </c>
      <c r="AA3212" s="8">
        <f>IF($D3212="","",V3212-Z3212)</f>
        <v/>
      </c>
      <c r="AB3212" s="8">
        <f>IF($D3212="","",AA3212-N3212)</f>
        <v/>
      </c>
      <c r="AF3212" s="8" t="n"/>
      <c r="AI3212" s="14" t="n"/>
      <c r="AK3212">
        <f>IF($D3212="","",IF(COUNTIF($D$2:$D3212,$D3212)=1,1,0))</f>
        <v/>
      </c>
      <c r="AL3212">
        <f>IF($AK3212=1,SUMPRODUCT(--($AO$2:$AO$7001&lt;$AO3212))+1,"")</f>
        <v/>
      </c>
      <c r="AM3212">
        <f>IF($D3212="","",IF(OR($R3212=TRUE(),$R3212="TRUE"),1,0))</f>
        <v/>
      </c>
      <c r="AN3212">
        <f>IF($D3212="","",IF($X3212="Yes",1,0))</f>
        <v/>
      </c>
      <c r="AO3212">
        <f>IF($AK3212=1,IFERROR(IF(VALUE($D3212)&lt;100000000,VALUE($D3212),1000000000),IFERROR(IF(VALUE(MID($D3212,2,20))&lt;100000000,VALUE(MID($D3212,2,20)),1000000000),1000000000))+ROW()/100000,"")</f>
        <v/>
      </c>
    </row>
    <row r="3213">
      <c r="F3213" s="14" t="n"/>
      <c r="N3213" s="8">
        <f>IF($D3213="","",M3213*V3213/100)</f>
        <v/>
      </c>
      <c r="O3213" s="8" t="n"/>
      <c r="U3213" s="8" t="n"/>
      <c r="V3213" s="8" t="n"/>
      <c r="Y3213">
        <f>IF($D3213="","",IF($AN3213=1,0,IF($AM3213=1,Settings!$C$6,Settings!$C$7))*100)</f>
        <v/>
      </c>
      <c r="Z3213" s="8">
        <f>IF($D3213="","",V3213*Y3213/100)</f>
        <v/>
      </c>
      <c r="AA3213" s="8">
        <f>IF($D3213="","",V3213-Z3213)</f>
        <v/>
      </c>
      <c r="AB3213" s="8">
        <f>IF($D3213="","",AA3213-N3213)</f>
        <v/>
      </c>
      <c r="AF3213" s="8" t="n"/>
      <c r="AI3213" s="14" t="n"/>
      <c r="AK3213">
        <f>IF($D3213="","",IF(COUNTIF($D$2:$D3213,$D3213)=1,1,0))</f>
        <v/>
      </c>
      <c r="AL3213">
        <f>IF($AK3213=1,SUMPRODUCT(--($AO$2:$AO$7001&lt;$AO3213))+1,"")</f>
        <v/>
      </c>
      <c r="AM3213">
        <f>IF($D3213="","",IF(OR($R3213=TRUE(),$R3213="TRUE"),1,0))</f>
        <v/>
      </c>
      <c r="AN3213">
        <f>IF($D3213="","",IF($X3213="Yes",1,0))</f>
        <v/>
      </c>
      <c r="AO3213">
        <f>IF($AK3213=1,IFERROR(IF(VALUE($D3213)&lt;100000000,VALUE($D3213),1000000000),IFERROR(IF(VALUE(MID($D3213,2,20))&lt;100000000,VALUE(MID($D3213,2,20)),1000000000),1000000000))+ROW()/100000,"")</f>
        <v/>
      </c>
    </row>
    <row r="3214">
      <c r="F3214" s="14" t="n"/>
      <c r="N3214" s="8">
        <f>IF($D3214="","",M3214*V3214/100)</f>
        <v/>
      </c>
      <c r="O3214" s="8" t="n"/>
      <c r="U3214" s="8" t="n"/>
      <c r="V3214" s="8" t="n"/>
      <c r="Y3214">
        <f>IF($D3214="","",IF($AN3214=1,0,IF($AM3214=1,Settings!$C$6,Settings!$C$7))*100)</f>
        <v/>
      </c>
      <c r="Z3214" s="8">
        <f>IF($D3214="","",V3214*Y3214/100)</f>
        <v/>
      </c>
      <c r="AA3214" s="8">
        <f>IF($D3214="","",V3214-Z3214)</f>
        <v/>
      </c>
      <c r="AB3214" s="8">
        <f>IF($D3214="","",AA3214-N3214)</f>
        <v/>
      </c>
      <c r="AF3214" s="8" t="n"/>
      <c r="AI3214" s="14" t="n"/>
      <c r="AK3214">
        <f>IF($D3214="","",IF(COUNTIF($D$2:$D3214,$D3214)=1,1,0))</f>
        <v/>
      </c>
      <c r="AL3214">
        <f>IF($AK3214=1,SUMPRODUCT(--($AO$2:$AO$7001&lt;$AO3214))+1,"")</f>
        <v/>
      </c>
      <c r="AM3214">
        <f>IF($D3214="","",IF(OR($R3214=TRUE(),$R3214="TRUE"),1,0))</f>
        <v/>
      </c>
      <c r="AN3214">
        <f>IF($D3214="","",IF($X3214="Yes",1,0))</f>
        <v/>
      </c>
      <c r="AO3214">
        <f>IF($AK3214=1,IFERROR(IF(VALUE($D3214)&lt;100000000,VALUE($D3214),1000000000),IFERROR(IF(VALUE(MID($D3214,2,20))&lt;100000000,VALUE(MID($D3214,2,20)),1000000000),1000000000))+ROW()/100000,"")</f>
        <v/>
      </c>
    </row>
    <row r="3215">
      <c r="F3215" s="14" t="n"/>
      <c r="N3215" s="8">
        <f>IF($D3215="","",M3215*V3215/100)</f>
        <v/>
      </c>
      <c r="O3215" s="8" t="n"/>
      <c r="U3215" s="8" t="n"/>
      <c r="V3215" s="8" t="n"/>
      <c r="Y3215">
        <f>IF($D3215="","",IF($AN3215=1,0,IF($AM3215=1,Settings!$C$6,Settings!$C$7))*100)</f>
        <v/>
      </c>
      <c r="Z3215" s="8">
        <f>IF($D3215="","",V3215*Y3215/100)</f>
        <v/>
      </c>
      <c r="AA3215" s="8">
        <f>IF($D3215="","",V3215-Z3215)</f>
        <v/>
      </c>
      <c r="AB3215" s="8">
        <f>IF($D3215="","",AA3215-N3215)</f>
        <v/>
      </c>
      <c r="AF3215" s="8" t="n"/>
      <c r="AI3215" s="14" t="n"/>
      <c r="AK3215">
        <f>IF($D3215="","",IF(COUNTIF($D$2:$D3215,$D3215)=1,1,0))</f>
        <v/>
      </c>
      <c r="AL3215">
        <f>IF($AK3215=1,SUMPRODUCT(--($AO$2:$AO$7001&lt;$AO3215))+1,"")</f>
        <v/>
      </c>
      <c r="AM3215">
        <f>IF($D3215="","",IF(OR($R3215=TRUE(),$R3215="TRUE"),1,0))</f>
        <v/>
      </c>
      <c r="AN3215">
        <f>IF($D3215="","",IF($X3215="Yes",1,0))</f>
        <v/>
      </c>
      <c r="AO3215">
        <f>IF($AK3215=1,IFERROR(IF(VALUE($D3215)&lt;100000000,VALUE($D3215),1000000000),IFERROR(IF(VALUE(MID($D3215,2,20))&lt;100000000,VALUE(MID($D3215,2,20)),1000000000),1000000000))+ROW()/100000,"")</f>
        <v/>
      </c>
    </row>
    <row r="3216">
      <c r="F3216" s="14" t="n"/>
      <c r="N3216" s="8">
        <f>IF($D3216="","",M3216*V3216/100)</f>
        <v/>
      </c>
      <c r="O3216" s="8" t="n"/>
      <c r="U3216" s="8" t="n"/>
      <c r="V3216" s="8" t="n"/>
      <c r="Y3216">
        <f>IF($D3216="","",IF($AN3216=1,0,IF($AM3216=1,Settings!$C$6,Settings!$C$7))*100)</f>
        <v/>
      </c>
      <c r="Z3216" s="8">
        <f>IF($D3216="","",V3216*Y3216/100)</f>
        <v/>
      </c>
      <c r="AA3216" s="8">
        <f>IF($D3216="","",V3216-Z3216)</f>
        <v/>
      </c>
      <c r="AB3216" s="8">
        <f>IF($D3216="","",AA3216-N3216)</f>
        <v/>
      </c>
      <c r="AF3216" s="8" t="n"/>
      <c r="AI3216" s="14" t="n"/>
      <c r="AK3216">
        <f>IF($D3216="","",IF(COUNTIF($D$2:$D3216,$D3216)=1,1,0))</f>
        <v/>
      </c>
      <c r="AL3216">
        <f>IF($AK3216=1,SUMPRODUCT(--($AO$2:$AO$7001&lt;$AO3216))+1,"")</f>
        <v/>
      </c>
      <c r="AM3216">
        <f>IF($D3216="","",IF(OR($R3216=TRUE(),$R3216="TRUE"),1,0))</f>
        <v/>
      </c>
      <c r="AN3216">
        <f>IF($D3216="","",IF($X3216="Yes",1,0))</f>
        <v/>
      </c>
      <c r="AO3216">
        <f>IF($AK3216=1,IFERROR(IF(VALUE($D3216)&lt;100000000,VALUE($D3216),1000000000),IFERROR(IF(VALUE(MID($D3216,2,20))&lt;100000000,VALUE(MID($D3216,2,20)),1000000000),1000000000))+ROW()/100000,"")</f>
        <v/>
      </c>
    </row>
    <row r="3217">
      <c r="F3217" s="14" t="n"/>
      <c r="N3217" s="8">
        <f>IF($D3217="","",M3217*V3217/100)</f>
        <v/>
      </c>
      <c r="O3217" s="8" t="n"/>
      <c r="U3217" s="8" t="n"/>
      <c r="V3217" s="8" t="n"/>
      <c r="Y3217">
        <f>IF($D3217="","",IF($AN3217=1,0,IF($AM3217=1,Settings!$C$6,Settings!$C$7))*100)</f>
        <v/>
      </c>
      <c r="Z3217" s="8">
        <f>IF($D3217="","",V3217*Y3217/100)</f>
        <v/>
      </c>
      <c r="AA3217" s="8">
        <f>IF($D3217="","",V3217-Z3217)</f>
        <v/>
      </c>
      <c r="AB3217" s="8">
        <f>IF($D3217="","",AA3217-N3217)</f>
        <v/>
      </c>
      <c r="AF3217" s="8" t="n"/>
      <c r="AI3217" s="14" t="n"/>
      <c r="AK3217">
        <f>IF($D3217="","",IF(COUNTIF($D$2:$D3217,$D3217)=1,1,0))</f>
        <v/>
      </c>
      <c r="AL3217">
        <f>IF($AK3217=1,SUMPRODUCT(--($AO$2:$AO$7001&lt;$AO3217))+1,"")</f>
        <v/>
      </c>
      <c r="AM3217">
        <f>IF($D3217="","",IF(OR($R3217=TRUE(),$R3217="TRUE"),1,0))</f>
        <v/>
      </c>
      <c r="AN3217">
        <f>IF($D3217="","",IF($X3217="Yes",1,0))</f>
        <v/>
      </c>
      <c r="AO3217">
        <f>IF($AK3217=1,IFERROR(IF(VALUE($D3217)&lt;100000000,VALUE($D3217),1000000000),IFERROR(IF(VALUE(MID($D3217,2,20))&lt;100000000,VALUE(MID($D3217,2,20)),1000000000),1000000000))+ROW()/100000,"")</f>
        <v/>
      </c>
    </row>
    <row r="3218">
      <c r="F3218" s="14" t="n"/>
      <c r="N3218" s="8">
        <f>IF($D3218="","",M3218*V3218/100)</f>
        <v/>
      </c>
      <c r="O3218" s="8" t="n"/>
      <c r="U3218" s="8" t="n"/>
      <c r="V3218" s="8" t="n"/>
      <c r="Y3218">
        <f>IF($D3218="","",IF($AN3218=1,0,IF($AM3218=1,Settings!$C$6,Settings!$C$7))*100)</f>
        <v/>
      </c>
      <c r="Z3218" s="8">
        <f>IF($D3218="","",V3218*Y3218/100)</f>
        <v/>
      </c>
      <c r="AA3218" s="8">
        <f>IF($D3218="","",V3218-Z3218)</f>
        <v/>
      </c>
      <c r="AB3218" s="8">
        <f>IF($D3218="","",AA3218-N3218)</f>
        <v/>
      </c>
      <c r="AF3218" s="8" t="n"/>
      <c r="AI3218" s="14" t="n"/>
      <c r="AK3218">
        <f>IF($D3218="","",IF(COUNTIF($D$2:$D3218,$D3218)=1,1,0))</f>
        <v/>
      </c>
      <c r="AL3218">
        <f>IF($AK3218=1,SUMPRODUCT(--($AO$2:$AO$7001&lt;$AO3218))+1,"")</f>
        <v/>
      </c>
      <c r="AM3218">
        <f>IF($D3218="","",IF(OR($R3218=TRUE(),$R3218="TRUE"),1,0))</f>
        <v/>
      </c>
      <c r="AN3218">
        <f>IF($D3218="","",IF($X3218="Yes",1,0))</f>
        <v/>
      </c>
      <c r="AO3218">
        <f>IF($AK3218=1,IFERROR(IF(VALUE($D3218)&lt;100000000,VALUE($D3218),1000000000),IFERROR(IF(VALUE(MID($D3218,2,20))&lt;100000000,VALUE(MID($D3218,2,20)),1000000000),1000000000))+ROW()/100000,"")</f>
        <v/>
      </c>
    </row>
    <row r="3219">
      <c r="F3219" s="14" t="n"/>
      <c r="N3219" s="8">
        <f>IF($D3219="","",M3219*V3219/100)</f>
        <v/>
      </c>
      <c r="O3219" s="8" t="n"/>
      <c r="U3219" s="8" t="n"/>
      <c r="V3219" s="8" t="n"/>
      <c r="Y3219">
        <f>IF($D3219="","",IF($AN3219=1,0,IF($AM3219=1,Settings!$C$6,Settings!$C$7))*100)</f>
        <v/>
      </c>
      <c r="Z3219" s="8">
        <f>IF($D3219="","",V3219*Y3219/100)</f>
        <v/>
      </c>
      <c r="AA3219" s="8">
        <f>IF($D3219="","",V3219-Z3219)</f>
        <v/>
      </c>
      <c r="AB3219" s="8">
        <f>IF($D3219="","",AA3219-N3219)</f>
        <v/>
      </c>
      <c r="AF3219" s="8" t="n"/>
      <c r="AI3219" s="14" t="n"/>
      <c r="AK3219">
        <f>IF($D3219="","",IF(COUNTIF($D$2:$D3219,$D3219)=1,1,0))</f>
        <v/>
      </c>
      <c r="AL3219">
        <f>IF($AK3219=1,SUMPRODUCT(--($AO$2:$AO$7001&lt;$AO3219))+1,"")</f>
        <v/>
      </c>
      <c r="AM3219">
        <f>IF($D3219="","",IF(OR($R3219=TRUE(),$R3219="TRUE"),1,0))</f>
        <v/>
      </c>
      <c r="AN3219">
        <f>IF($D3219="","",IF($X3219="Yes",1,0))</f>
        <v/>
      </c>
      <c r="AO3219">
        <f>IF($AK3219=1,IFERROR(IF(VALUE($D3219)&lt;100000000,VALUE($D3219),1000000000),IFERROR(IF(VALUE(MID($D3219,2,20))&lt;100000000,VALUE(MID($D3219,2,20)),1000000000),1000000000))+ROW()/100000,"")</f>
        <v/>
      </c>
    </row>
    <row r="3220">
      <c r="F3220" s="14" t="n"/>
      <c r="N3220" s="8">
        <f>IF($D3220="","",M3220*V3220/100)</f>
        <v/>
      </c>
      <c r="O3220" s="8" t="n"/>
      <c r="U3220" s="8" t="n"/>
      <c r="V3220" s="8" t="n"/>
      <c r="Y3220">
        <f>IF($D3220="","",IF($AN3220=1,0,IF($AM3220=1,Settings!$C$6,Settings!$C$7))*100)</f>
        <v/>
      </c>
      <c r="Z3220" s="8">
        <f>IF($D3220="","",V3220*Y3220/100)</f>
        <v/>
      </c>
      <c r="AA3220" s="8">
        <f>IF($D3220="","",V3220-Z3220)</f>
        <v/>
      </c>
      <c r="AB3220" s="8">
        <f>IF($D3220="","",AA3220-N3220)</f>
        <v/>
      </c>
      <c r="AF3220" s="8" t="n"/>
      <c r="AI3220" s="14" t="n"/>
      <c r="AK3220">
        <f>IF($D3220="","",IF(COUNTIF($D$2:$D3220,$D3220)=1,1,0))</f>
        <v/>
      </c>
      <c r="AL3220">
        <f>IF($AK3220=1,SUMPRODUCT(--($AO$2:$AO$7001&lt;$AO3220))+1,"")</f>
        <v/>
      </c>
      <c r="AM3220">
        <f>IF($D3220="","",IF(OR($R3220=TRUE(),$R3220="TRUE"),1,0))</f>
        <v/>
      </c>
      <c r="AN3220">
        <f>IF($D3220="","",IF($X3220="Yes",1,0))</f>
        <v/>
      </c>
      <c r="AO3220">
        <f>IF($AK3220=1,IFERROR(IF(VALUE($D3220)&lt;100000000,VALUE($D3220),1000000000),IFERROR(IF(VALUE(MID($D3220,2,20))&lt;100000000,VALUE(MID($D3220,2,20)),1000000000),1000000000))+ROW()/100000,"")</f>
        <v/>
      </c>
    </row>
    <row r="3221">
      <c r="F3221" s="14" t="n"/>
      <c r="N3221" s="8">
        <f>IF($D3221="","",M3221*V3221/100)</f>
        <v/>
      </c>
      <c r="O3221" s="8" t="n"/>
      <c r="U3221" s="8" t="n"/>
      <c r="V3221" s="8" t="n"/>
      <c r="Y3221">
        <f>IF($D3221="","",IF($AN3221=1,0,IF($AM3221=1,Settings!$C$6,Settings!$C$7))*100)</f>
        <v/>
      </c>
      <c r="Z3221" s="8">
        <f>IF($D3221="","",V3221*Y3221/100)</f>
        <v/>
      </c>
      <c r="AA3221" s="8">
        <f>IF($D3221="","",V3221-Z3221)</f>
        <v/>
      </c>
      <c r="AB3221" s="8">
        <f>IF($D3221="","",AA3221-N3221)</f>
        <v/>
      </c>
      <c r="AF3221" s="8" t="n"/>
      <c r="AI3221" s="14" t="n"/>
      <c r="AK3221">
        <f>IF($D3221="","",IF(COUNTIF($D$2:$D3221,$D3221)=1,1,0))</f>
        <v/>
      </c>
      <c r="AL3221">
        <f>IF($AK3221=1,SUMPRODUCT(--($AO$2:$AO$7001&lt;$AO3221))+1,"")</f>
        <v/>
      </c>
      <c r="AM3221">
        <f>IF($D3221="","",IF(OR($R3221=TRUE(),$R3221="TRUE"),1,0))</f>
        <v/>
      </c>
      <c r="AN3221">
        <f>IF($D3221="","",IF($X3221="Yes",1,0))</f>
        <v/>
      </c>
      <c r="AO3221">
        <f>IF($AK3221=1,IFERROR(IF(VALUE($D3221)&lt;100000000,VALUE($D3221),1000000000),IFERROR(IF(VALUE(MID($D3221,2,20))&lt;100000000,VALUE(MID($D3221,2,20)),1000000000),1000000000))+ROW()/100000,"")</f>
        <v/>
      </c>
    </row>
    <row r="3222">
      <c r="F3222" s="14" t="n"/>
      <c r="N3222" s="8">
        <f>IF($D3222="","",M3222*V3222/100)</f>
        <v/>
      </c>
      <c r="O3222" s="8" t="n"/>
      <c r="U3222" s="8" t="n"/>
      <c r="V3222" s="8" t="n"/>
      <c r="Y3222">
        <f>IF($D3222="","",IF($AN3222=1,0,IF($AM3222=1,Settings!$C$6,Settings!$C$7))*100)</f>
        <v/>
      </c>
      <c r="Z3222" s="8">
        <f>IF($D3222="","",V3222*Y3222/100)</f>
        <v/>
      </c>
      <c r="AA3222" s="8">
        <f>IF($D3222="","",V3222-Z3222)</f>
        <v/>
      </c>
      <c r="AB3222" s="8">
        <f>IF($D3222="","",AA3222-N3222)</f>
        <v/>
      </c>
      <c r="AF3222" s="8" t="n"/>
      <c r="AI3222" s="14" t="n"/>
      <c r="AK3222">
        <f>IF($D3222="","",IF(COUNTIF($D$2:$D3222,$D3222)=1,1,0))</f>
        <v/>
      </c>
      <c r="AL3222">
        <f>IF($AK3222=1,SUMPRODUCT(--($AO$2:$AO$7001&lt;$AO3222))+1,"")</f>
        <v/>
      </c>
      <c r="AM3222">
        <f>IF($D3222="","",IF(OR($R3222=TRUE(),$R3222="TRUE"),1,0))</f>
        <v/>
      </c>
      <c r="AN3222">
        <f>IF($D3222="","",IF($X3222="Yes",1,0))</f>
        <v/>
      </c>
      <c r="AO3222">
        <f>IF($AK3222=1,IFERROR(IF(VALUE($D3222)&lt;100000000,VALUE($D3222),1000000000),IFERROR(IF(VALUE(MID($D3222,2,20))&lt;100000000,VALUE(MID($D3222,2,20)),1000000000),1000000000))+ROW()/100000,"")</f>
        <v/>
      </c>
    </row>
    <row r="3223">
      <c r="F3223" s="14" t="n"/>
      <c r="N3223" s="8">
        <f>IF($D3223="","",M3223*V3223/100)</f>
        <v/>
      </c>
      <c r="O3223" s="8" t="n"/>
      <c r="U3223" s="8" t="n"/>
      <c r="V3223" s="8" t="n"/>
      <c r="Y3223">
        <f>IF($D3223="","",IF($AN3223=1,0,IF($AM3223=1,Settings!$C$6,Settings!$C$7))*100)</f>
        <v/>
      </c>
      <c r="Z3223" s="8">
        <f>IF($D3223="","",V3223*Y3223/100)</f>
        <v/>
      </c>
      <c r="AA3223" s="8">
        <f>IF($D3223="","",V3223-Z3223)</f>
        <v/>
      </c>
      <c r="AB3223" s="8">
        <f>IF($D3223="","",AA3223-N3223)</f>
        <v/>
      </c>
      <c r="AF3223" s="8" t="n"/>
      <c r="AI3223" s="14" t="n"/>
      <c r="AK3223">
        <f>IF($D3223="","",IF(COUNTIF($D$2:$D3223,$D3223)=1,1,0))</f>
        <v/>
      </c>
      <c r="AL3223">
        <f>IF($AK3223=1,SUMPRODUCT(--($AO$2:$AO$7001&lt;$AO3223))+1,"")</f>
        <v/>
      </c>
      <c r="AM3223">
        <f>IF($D3223="","",IF(OR($R3223=TRUE(),$R3223="TRUE"),1,0))</f>
        <v/>
      </c>
      <c r="AN3223">
        <f>IF($D3223="","",IF($X3223="Yes",1,0))</f>
        <v/>
      </c>
      <c r="AO3223">
        <f>IF($AK3223=1,IFERROR(IF(VALUE($D3223)&lt;100000000,VALUE($D3223),1000000000),IFERROR(IF(VALUE(MID($D3223,2,20))&lt;100000000,VALUE(MID($D3223,2,20)),1000000000),1000000000))+ROW()/100000,"")</f>
        <v/>
      </c>
    </row>
    <row r="3224">
      <c r="F3224" s="14" t="n"/>
      <c r="N3224" s="8">
        <f>IF($D3224="","",M3224*V3224/100)</f>
        <v/>
      </c>
      <c r="O3224" s="8" t="n"/>
      <c r="U3224" s="8" t="n"/>
      <c r="V3224" s="8" t="n"/>
      <c r="Y3224">
        <f>IF($D3224="","",IF($AN3224=1,0,IF($AM3224=1,Settings!$C$6,Settings!$C$7))*100)</f>
        <v/>
      </c>
      <c r="Z3224" s="8">
        <f>IF($D3224="","",V3224*Y3224/100)</f>
        <v/>
      </c>
      <c r="AA3224" s="8">
        <f>IF($D3224="","",V3224-Z3224)</f>
        <v/>
      </c>
      <c r="AB3224" s="8">
        <f>IF($D3224="","",AA3224-N3224)</f>
        <v/>
      </c>
      <c r="AF3224" s="8" t="n"/>
      <c r="AI3224" s="14" t="n"/>
      <c r="AK3224">
        <f>IF($D3224="","",IF(COUNTIF($D$2:$D3224,$D3224)=1,1,0))</f>
        <v/>
      </c>
      <c r="AL3224">
        <f>IF($AK3224=1,SUMPRODUCT(--($AO$2:$AO$7001&lt;$AO3224))+1,"")</f>
        <v/>
      </c>
      <c r="AM3224">
        <f>IF($D3224="","",IF(OR($R3224=TRUE(),$R3224="TRUE"),1,0))</f>
        <v/>
      </c>
      <c r="AN3224">
        <f>IF($D3224="","",IF($X3224="Yes",1,0))</f>
        <v/>
      </c>
      <c r="AO3224">
        <f>IF($AK3224=1,IFERROR(IF(VALUE($D3224)&lt;100000000,VALUE($D3224),1000000000),IFERROR(IF(VALUE(MID($D3224,2,20))&lt;100000000,VALUE(MID($D3224,2,20)),1000000000),1000000000))+ROW()/100000,"")</f>
        <v/>
      </c>
    </row>
    <row r="3225">
      <c r="F3225" s="14" t="n"/>
      <c r="N3225" s="8">
        <f>IF($D3225="","",M3225*V3225/100)</f>
        <v/>
      </c>
      <c r="O3225" s="8" t="n"/>
      <c r="U3225" s="8" t="n"/>
      <c r="V3225" s="8" t="n"/>
      <c r="Y3225">
        <f>IF($D3225="","",IF($AN3225=1,0,IF($AM3225=1,Settings!$C$6,Settings!$C$7))*100)</f>
        <v/>
      </c>
      <c r="Z3225" s="8">
        <f>IF($D3225="","",V3225*Y3225/100)</f>
        <v/>
      </c>
      <c r="AA3225" s="8">
        <f>IF($D3225="","",V3225-Z3225)</f>
        <v/>
      </c>
      <c r="AB3225" s="8">
        <f>IF($D3225="","",AA3225-N3225)</f>
        <v/>
      </c>
      <c r="AF3225" s="8" t="n"/>
      <c r="AI3225" s="14" t="n"/>
      <c r="AK3225">
        <f>IF($D3225="","",IF(COUNTIF($D$2:$D3225,$D3225)=1,1,0))</f>
        <v/>
      </c>
      <c r="AL3225">
        <f>IF($AK3225=1,SUMPRODUCT(--($AO$2:$AO$7001&lt;$AO3225))+1,"")</f>
        <v/>
      </c>
      <c r="AM3225">
        <f>IF($D3225="","",IF(OR($R3225=TRUE(),$R3225="TRUE"),1,0))</f>
        <v/>
      </c>
      <c r="AN3225">
        <f>IF($D3225="","",IF($X3225="Yes",1,0))</f>
        <v/>
      </c>
      <c r="AO3225">
        <f>IF($AK3225=1,IFERROR(IF(VALUE($D3225)&lt;100000000,VALUE($D3225),1000000000),IFERROR(IF(VALUE(MID($D3225,2,20))&lt;100000000,VALUE(MID($D3225,2,20)),1000000000),1000000000))+ROW()/100000,"")</f>
        <v/>
      </c>
    </row>
    <row r="3226">
      <c r="F3226" s="14" t="n"/>
      <c r="N3226" s="8">
        <f>IF($D3226="","",M3226*V3226/100)</f>
        <v/>
      </c>
      <c r="O3226" s="8" t="n"/>
      <c r="U3226" s="8" t="n"/>
      <c r="V3226" s="8" t="n"/>
      <c r="Y3226">
        <f>IF($D3226="","",IF($AN3226=1,0,IF($AM3226=1,Settings!$C$6,Settings!$C$7))*100)</f>
        <v/>
      </c>
      <c r="Z3226" s="8">
        <f>IF($D3226="","",V3226*Y3226/100)</f>
        <v/>
      </c>
      <c r="AA3226" s="8">
        <f>IF($D3226="","",V3226-Z3226)</f>
        <v/>
      </c>
      <c r="AB3226" s="8">
        <f>IF($D3226="","",AA3226-N3226)</f>
        <v/>
      </c>
      <c r="AF3226" s="8" t="n"/>
      <c r="AI3226" s="14" t="n"/>
      <c r="AK3226">
        <f>IF($D3226="","",IF(COUNTIF($D$2:$D3226,$D3226)=1,1,0))</f>
        <v/>
      </c>
      <c r="AL3226">
        <f>IF($AK3226=1,SUMPRODUCT(--($AO$2:$AO$7001&lt;$AO3226))+1,"")</f>
        <v/>
      </c>
      <c r="AM3226">
        <f>IF($D3226="","",IF(OR($R3226=TRUE(),$R3226="TRUE"),1,0))</f>
        <v/>
      </c>
      <c r="AN3226">
        <f>IF($D3226="","",IF($X3226="Yes",1,0))</f>
        <v/>
      </c>
      <c r="AO3226">
        <f>IF($AK3226=1,IFERROR(IF(VALUE($D3226)&lt;100000000,VALUE($D3226),1000000000),IFERROR(IF(VALUE(MID($D3226,2,20))&lt;100000000,VALUE(MID($D3226,2,20)),1000000000),1000000000))+ROW()/100000,"")</f>
        <v/>
      </c>
    </row>
    <row r="3227">
      <c r="F3227" s="14" t="n"/>
      <c r="N3227" s="8">
        <f>IF($D3227="","",M3227*V3227/100)</f>
        <v/>
      </c>
      <c r="O3227" s="8" t="n"/>
      <c r="U3227" s="8" t="n"/>
      <c r="V3227" s="8" t="n"/>
      <c r="Y3227">
        <f>IF($D3227="","",IF($AN3227=1,0,IF($AM3227=1,Settings!$C$6,Settings!$C$7))*100)</f>
        <v/>
      </c>
      <c r="Z3227" s="8">
        <f>IF($D3227="","",V3227*Y3227/100)</f>
        <v/>
      </c>
      <c r="AA3227" s="8">
        <f>IF($D3227="","",V3227-Z3227)</f>
        <v/>
      </c>
      <c r="AB3227" s="8">
        <f>IF($D3227="","",AA3227-N3227)</f>
        <v/>
      </c>
      <c r="AF3227" s="8" t="n"/>
      <c r="AI3227" s="14" t="n"/>
      <c r="AK3227">
        <f>IF($D3227="","",IF(COUNTIF($D$2:$D3227,$D3227)=1,1,0))</f>
        <v/>
      </c>
      <c r="AL3227">
        <f>IF($AK3227=1,SUMPRODUCT(--($AO$2:$AO$7001&lt;$AO3227))+1,"")</f>
        <v/>
      </c>
      <c r="AM3227">
        <f>IF($D3227="","",IF(OR($R3227=TRUE(),$R3227="TRUE"),1,0))</f>
        <v/>
      </c>
      <c r="AN3227">
        <f>IF($D3227="","",IF($X3227="Yes",1,0))</f>
        <v/>
      </c>
      <c r="AO3227">
        <f>IF($AK3227=1,IFERROR(IF(VALUE($D3227)&lt;100000000,VALUE($D3227),1000000000),IFERROR(IF(VALUE(MID($D3227,2,20))&lt;100000000,VALUE(MID($D3227,2,20)),1000000000),1000000000))+ROW()/100000,"")</f>
        <v/>
      </c>
    </row>
    <row r="3228">
      <c r="F3228" s="14" t="n"/>
      <c r="N3228" s="8">
        <f>IF($D3228="","",M3228*V3228/100)</f>
        <v/>
      </c>
      <c r="O3228" s="8" t="n"/>
      <c r="U3228" s="8" t="n"/>
      <c r="V3228" s="8" t="n"/>
      <c r="Y3228">
        <f>IF($D3228="","",IF($AN3228=1,0,IF($AM3228=1,Settings!$C$6,Settings!$C$7))*100)</f>
        <v/>
      </c>
      <c r="Z3228" s="8">
        <f>IF($D3228="","",V3228*Y3228/100)</f>
        <v/>
      </c>
      <c r="AA3228" s="8">
        <f>IF($D3228="","",V3228-Z3228)</f>
        <v/>
      </c>
      <c r="AB3228" s="8">
        <f>IF($D3228="","",AA3228-N3228)</f>
        <v/>
      </c>
      <c r="AF3228" s="8" t="n"/>
      <c r="AI3228" s="14" t="n"/>
      <c r="AK3228">
        <f>IF($D3228="","",IF(COUNTIF($D$2:$D3228,$D3228)=1,1,0))</f>
        <v/>
      </c>
      <c r="AL3228">
        <f>IF($AK3228=1,SUMPRODUCT(--($AO$2:$AO$7001&lt;$AO3228))+1,"")</f>
        <v/>
      </c>
      <c r="AM3228">
        <f>IF($D3228="","",IF(OR($R3228=TRUE(),$R3228="TRUE"),1,0))</f>
        <v/>
      </c>
      <c r="AN3228">
        <f>IF($D3228="","",IF($X3228="Yes",1,0))</f>
        <v/>
      </c>
      <c r="AO3228">
        <f>IF($AK3228=1,IFERROR(IF(VALUE($D3228)&lt;100000000,VALUE($D3228),1000000000),IFERROR(IF(VALUE(MID($D3228,2,20))&lt;100000000,VALUE(MID($D3228,2,20)),1000000000),1000000000))+ROW()/100000,"")</f>
        <v/>
      </c>
    </row>
    <row r="3229">
      <c r="F3229" s="14" t="n"/>
      <c r="N3229" s="8">
        <f>IF($D3229="","",M3229*V3229/100)</f>
        <v/>
      </c>
      <c r="O3229" s="8" t="n"/>
      <c r="U3229" s="8" t="n"/>
      <c r="V3229" s="8" t="n"/>
      <c r="Y3229">
        <f>IF($D3229="","",IF($AN3229=1,0,IF($AM3229=1,Settings!$C$6,Settings!$C$7))*100)</f>
        <v/>
      </c>
      <c r="Z3229" s="8">
        <f>IF($D3229="","",V3229*Y3229/100)</f>
        <v/>
      </c>
      <c r="AA3229" s="8">
        <f>IF($D3229="","",V3229-Z3229)</f>
        <v/>
      </c>
      <c r="AB3229" s="8">
        <f>IF($D3229="","",AA3229-N3229)</f>
        <v/>
      </c>
      <c r="AF3229" s="8" t="n"/>
      <c r="AI3229" s="14" t="n"/>
      <c r="AK3229">
        <f>IF($D3229="","",IF(COUNTIF($D$2:$D3229,$D3229)=1,1,0))</f>
        <v/>
      </c>
      <c r="AL3229">
        <f>IF($AK3229=1,SUMPRODUCT(--($AO$2:$AO$7001&lt;$AO3229))+1,"")</f>
        <v/>
      </c>
      <c r="AM3229">
        <f>IF($D3229="","",IF(OR($R3229=TRUE(),$R3229="TRUE"),1,0))</f>
        <v/>
      </c>
      <c r="AN3229">
        <f>IF($D3229="","",IF($X3229="Yes",1,0))</f>
        <v/>
      </c>
      <c r="AO3229">
        <f>IF($AK3229=1,IFERROR(IF(VALUE($D3229)&lt;100000000,VALUE($D3229),1000000000),IFERROR(IF(VALUE(MID($D3229,2,20))&lt;100000000,VALUE(MID($D3229,2,20)),1000000000),1000000000))+ROW()/100000,"")</f>
        <v/>
      </c>
    </row>
    <row r="3230">
      <c r="F3230" s="14" t="n"/>
      <c r="N3230" s="8">
        <f>IF($D3230="","",M3230*V3230/100)</f>
        <v/>
      </c>
      <c r="O3230" s="8" t="n"/>
      <c r="U3230" s="8" t="n"/>
      <c r="V3230" s="8" t="n"/>
      <c r="Y3230">
        <f>IF($D3230="","",IF($AN3230=1,0,IF($AM3230=1,Settings!$C$6,Settings!$C$7))*100)</f>
        <v/>
      </c>
      <c r="Z3230" s="8">
        <f>IF($D3230="","",V3230*Y3230/100)</f>
        <v/>
      </c>
      <c r="AA3230" s="8">
        <f>IF($D3230="","",V3230-Z3230)</f>
        <v/>
      </c>
      <c r="AB3230" s="8">
        <f>IF($D3230="","",AA3230-N3230)</f>
        <v/>
      </c>
      <c r="AF3230" s="8" t="n"/>
      <c r="AI3230" s="14" t="n"/>
      <c r="AK3230">
        <f>IF($D3230="","",IF(COUNTIF($D$2:$D3230,$D3230)=1,1,0))</f>
        <v/>
      </c>
      <c r="AL3230">
        <f>IF($AK3230=1,SUMPRODUCT(--($AO$2:$AO$7001&lt;$AO3230))+1,"")</f>
        <v/>
      </c>
      <c r="AM3230">
        <f>IF($D3230="","",IF(OR($R3230=TRUE(),$R3230="TRUE"),1,0))</f>
        <v/>
      </c>
      <c r="AN3230">
        <f>IF($D3230="","",IF($X3230="Yes",1,0))</f>
        <v/>
      </c>
      <c r="AO3230">
        <f>IF($AK3230=1,IFERROR(IF(VALUE($D3230)&lt;100000000,VALUE($D3230),1000000000),IFERROR(IF(VALUE(MID($D3230,2,20))&lt;100000000,VALUE(MID($D3230,2,20)),1000000000),1000000000))+ROW()/100000,"")</f>
        <v/>
      </c>
    </row>
    <row r="3231">
      <c r="F3231" s="14" t="n"/>
      <c r="N3231" s="8">
        <f>IF($D3231="","",M3231*V3231/100)</f>
        <v/>
      </c>
      <c r="O3231" s="8" t="n"/>
      <c r="U3231" s="8" t="n"/>
      <c r="V3231" s="8" t="n"/>
      <c r="Y3231">
        <f>IF($D3231="","",IF($AN3231=1,0,IF($AM3231=1,Settings!$C$6,Settings!$C$7))*100)</f>
        <v/>
      </c>
      <c r="Z3231" s="8">
        <f>IF($D3231="","",V3231*Y3231/100)</f>
        <v/>
      </c>
      <c r="AA3231" s="8">
        <f>IF($D3231="","",V3231-Z3231)</f>
        <v/>
      </c>
      <c r="AB3231" s="8">
        <f>IF($D3231="","",AA3231-N3231)</f>
        <v/>
      </c>
      <c r="AF3231" s="8" t="n"/>
      <c r="AI3231" s="14" t="n"/>
      <c r="AK3231">
        <f>IF($D3231="","",IF(COUNTIF($D$2:$D3231,$D3231)=1,1,0))</f>
        <v/>
      </c>
      <c r="AL3231">
        <f>IF($AK3231=1,SUMPRODUCT(--($AO$2:$AO$7001&lt;$AO3231))+1,"")</f>
        <v/>
      </c>
      <c r="AM3231">
        <f>IF($D3231="","",IF(OR($R3231=TRUE(),$R3231="TRUE"),1,0))</f>
        <v/>
      </c>
      <c r="AN3231">
        <f>IF($D3231="","",IF($X3231="Yes",1,0))</f>
        <v/>
      </c>
      <c r="AO3231">
        <f>IF($AK3231=1,IFERROR(IF(VALUE($D3231)&lt;100000000,VALUE($D3231),1000000000),IFERROR(IF(VALUE(MID($D3231,2,20))&lt;100000000,VALUE(MID($D3231,2,20)),1000000000),1000000000))+ROW()/100000,"")</f>
        <v/>
      </c>
    </row>
    <row r="3232">
      <c r="F3232" s="14" t="n"/>
      <c r="N3232" s="8">
        <f>IF($D3232="","",M3232*V3232/100)</f>
        <v/>
      </c>
      <c r="O3232" s="8" t="n"/>
      <c r="U3232" s="8" t="n"/>
      <c r="V3232" s="8" t="n"/>
      <c r="Y3232">
        <f>IF($D3232="","",IF($AN3232=1,0,IF($AM3232=1,Settings!$C$6,Settings!$C$7))*100)</f>
        <v/>
      </c>
      <c r="Z3232" s="8">
        <f>IF($D3232="","",V3232*Y3232/100)</f>
        <v/>
      </c>
      <c r="AA3232" s="8">
        <f>IF($D3232="","",V3232-Z3232)</f>
        <v/>
      </c>
      <c r="AB3232" s="8">
        <f>IF($D3232="","",AA3232-N3232)</f>
        <v/>
      </c>
      <c r="AF3232" s="8" t="n"/>
      <c r="AI3232" s="14" t="n"/>
      <c r="AK3232">
        <f>IF($D3232="","",IF(COUNTIF($D$2:$D3232,$D3232)=1,1,0))</f>
        <v/>
      </c>
      <c r="AL3232">
        <f>IF($AK3232=1,SUMPRODUCT(--($AO$2:$AO$7001&lt;$AO3232))+1,"")</f>
        <v/>
      </c>
      <c r="AM3232">
        <f>IF($D3232="","",IF(OR($R3232=TRUE(),$R3232="TRUE"),1,0))</f>
        <v/>
      </c>
      <c r="AN3232">
        <f>IF($D3232="","",IF($X3232="Yes",1,0))</f>
        <v/>
      </c>
      <c r="AO3232">
        <f>IF($AK3232=1,IFERROR(IF(VALUE($D3232)&lt;100000000,VALUE($D3232),1000000000),IFERROR(IF(VALUE(MID($D3232,2,20))&lt;100000000,VALUE(MID($D3232,2,20)),1000000000),1000000000))+ROW()/100000,"")</f>
        <v/>
      </c>
    </row>
    <row r="3233">
      <c r="F3233" s="14" t="n"/>
      <c r="N3233" s="8">
        <f>IF($D3233="","",M3233*V3233/100)</f>
        <v/>
      </c>
      <c r="O3233" s="8" t="n"/>
      <c r="U3233" s="8" t="n"/>
      <c r="V3233" s="8" t="n"/>
      <c r="Y3233">
        <f>IF($D3233="","",IF($AN3233=1,0,IF($AM3233=1,Settings!$C$6,Settings!$C$7))*100)</f>
        <v/>
      </c>
      <c r="Z3233" s="8">
        <f>IF($D3233="","",V3233*Y3233/100)</f>
        <v/>
      </c>
      <c r="AA3233" s="8">
        <f>IF($D3233="","",V3233-Z3233)</f>
        <v/>
      </c>
      <c r="AB3233" s="8">
        <f>IF($D3233="","",AA3233-N3233)</f>
        <v/>
      </c>
      <c r="AF3233" s="8" t="n"/>
      <c r="AI3233" s="14" t="n"/>
      <c r="AK3233">
        <f>IF($D3233="","",IF(COUNTIF($D$2:$D3233,$D3233)=1,1,0))</f>
        <v/>
      </c>
      <c r="AL3233">
        <f>IF($AK3233=1,SUMPRODUCT(--($AO$2:$AO$7001&lt;$AO3233))+1,"")</f>
        <v/>
      </c>
      <c r="AM3233">
        <f>IF($D3233="","",IF(OR($R3233=TRUE(),$R3233="TRUE"),1,0))</f>
        <v/>
      </c>
      <c r="AN3233">
        <f>IF($D3233="","",IF($X3233="Yes",1,0))</f>
        <v/>
      </c>
      <c r="AO3233">
        <f>IF($AK3233=1,IFERROR(IF(VALUE($D3233)&lt;100000000,VALUE($D3233),1000000000),IFERROR(IF(VALUE(MID($D3233,2,20))&lt;100000000,VALUE(MID($D3233,2,20)),1000000000),1000000000))+ROW()/100000,"")</f>
        <v/>
      </c>
    </row>
    <row r="3234">
      <c r="F3234" s="14" t="n"/>
      <c r="N3234" s="8">
        <f>IF($D3234="","",M3234*V3234/100)</f>
        <v/>
      </c>
      <c r="O3234" s="8" t="n"/>
      <c r="U3234" s="8" t="n"/>
      <c r="V3234" s="8" t="n"/>
      <c r="Y3234">
        <f>IF($D3234="","",IF($AN3234=1,0,IF($AM3234=1,Settings!$C$6,Settings!$C$7))*100)</f>
        <v/>
      </c>
      <c r="Z3234" s="8">
        <f>IF($D3234="","",V3234*Y3234/100)</f>
        <v/>
      </c>
      <c r="AA3234" s="8">
        <f>IF($D3234="","",V3234-Z3234)</f>
        <v/>
      </c>
      <c r="AB3234" s="8">
        <f>IF($D3234="","",AA3234-N3234)</f>
        <v/>
      </c>
      <c r="AF3234" s="8" t="n"/>
      <c r="AI3234" s="14" t="n"/>
      <c r="AK3234">
        <f>IF($D3234="","",IF(COUNTIF($D$2:$D3234,$D3234)=1,1,0))</f>
        <v/>
      </c>
      <c r="AL3234">
        <f>IF($AK3234=1,SUMPRODUCT(--($AO$2:$AO$7001&lt;$AO3234))+1,"")</f>
        <v/>
      </c>
      <c r="AM3234">
        <f>IF($D3234="","",IF(OR($R3234=TRUE(),$R3234="TRUE"),1,0))</f>
        <v/>
      </c>
      <c r="AN3234">
        <f>IF($D3234="","",IF($X3234="Yes",1,0))</f>
        <v/>
      </c>
      <c r="AO3234">
        <f>IF($AK3234=1,IFERROR(IF(VALUE($D3234)&lt;100000000,VALUE($D3234),1000000000),IFERROR(IF(VALUE(MID($D3234,2,20))&lt;100000000,VALUE(MID($D3234,2,20)),1000000000),1000000000))+ROW()/100000,"")</f>
        <v/>
      </c>
    </row>
    <row r="3235">
      <c r="F3235" s="14" t="n"/>
      <c r="N3235" s="8">
        <f>IF($D3235="","",M3235*V3235/100)</f>
        <v/>
      </c>
      <c r="O3235" s="8" t="n"/>
      <c r="U3235" s="8" t="n"/>
      <c r="V3235" s="8" t="n"/>
      <c r="Y3235">
        <f>IF($D3235="","",IF($AN3235=1,0,IF($AM3235=1,Settings!$C$6,Settings!$C$7))*100)</f>
        <v/>
      </c>
      <c r="Z3235" s="8">
        <f>IF($D3235="","",V3235*Y3235/100)</f>
        <v/>
      </c>
      <c r="AA3235" s="8">
        <f>IF($D3235="","",V3235-Z3235)</f>
        <v/>
      </c>
      <c r="AB3235" s="8">
        <f>IF($D3235="","",AA3235-N3235)</f>
        <v/>
      </c>
      <c r="AF3235" s="8" t="n"/>
      <c r="AI3235" s="14" t="n"/>
      <c r="AK3235">
        <f>IF($D3235="","",IF(COUNTIF($D$2:$D3235,$D3235)=1,1,0))</f>
        <v/>
      </c>
      <c r="AL3235">
        <f>IF($AK3235=1,SUMPRODUCT(--($AO$2:$AO$7001&lt;$AO3235))+1,"")</f>
        <v/>
      </c>
      <c r="AM3235">
        <f>IF($D3235="","",IF(OR($R3235=TRUE(),$R3235="TRUE"),1,0))</f>
        <v/>
      </c>
      <c r="AN3235">
        <f>IF($D3235="","",IF($X3235="Yes",1,0))</f>
        <v/>
      </c>
      <c r="AO3235">
        <f>IF($AK3235=1,IFERROR(IF(VALUE($D3235)&lt;100000000,VALUE($D3235),1000000000),IFERROR(IF(VALUE(MID($D3235,2,20))&lt;100000000,VALUE(MID($D3235,2,20)),1000000000),1000000000))+ROW()/100000,"")</f>
        <v/>
      </c>
    </row>
    <row r="3236">
      <c r="F3236" s="14" t="n"/>
      <c r="N3236" s="8">
        <f>IF($D3236="","",M3236*V3236/100)</f>
        <v/>
      </c>
      <c r="O3236" s="8" t="n"/>
      <c r="U3236" s="8" t="n"/>
      <c r="V3236" s="8" t="n"/>
      <c r="Y3236">
        <f>IF($D3236="","",IF($AN3236=1,0,IF($AM3236=1,Settings!$C$6,Settings!$C$7))*100)</f>
        <v/>
      </c>
      <c r="Z3236" s="8">
        <f>IF($D3236="","",V3236*Y3236/100)</f>
        <v/>
      </c>
      <c r="AA3236" s="8">
        <f>IF($D3236="","",V3236-Z3236)</f>
        <v/>
      </c>
      <c r="AB3236" s="8">
        <f>IF($D3236="","",AA3236-N3236)</f>
        <v/>
      </c>
      <c r="AF3236" s="8" t="n"/>
      <c r="AI3236" s="14" t="n"/>
      <c r="AK3236">
        <f>IF($D3236="","",IF(COUNTIF($D$2:$D3236,$D3236)=1,1,0))</f>
        <v/>
      </c>
      <c r="AL3236">
        <f>IF($AK3236=1,SUMPRODUCT(--($AO$2:$AO$7001&lt;$AO3236))+1,"")</f>
        <v/>
      </c>
      <c r="AM3236">
        <f>IF($D3236="","",IF(OR($R3236=TRUE(),$R3236="TRUE"),1,0))</f>
        <v/>
      </c>
      <c r="AN3236">
        <f>IF($D3236="","",IF($X3236="Yes",1,0))</f>
        <v/>
      </c>
      <c r="AO3236">
        <f>IF($AK3236=1,IFERROR(IF(VALUE($D3236)&lt;100000000,VALUE($D3236),1000000000),IFERROR(IF(VALUE(MID($D3236,2,20))&lt;100000000,VALUE(MID($D3236,2,20)),1000000000),1000000000))+ROW()/100000,"")</f>
        <v/>
      </c>
    </row>
    <row r="3237">
      <c r="F3237" s="14" t="n"/>
      <c r="N3237" s="8">
        <f>IF($D3237="","",M3237*V3237/100)</f>
        <v/>
      </c>
      <c r="O3237" s="8" t="n"/>
      <c r="U3237" s="8" t="n"/>
      <c r="V3237" s="8" t="n"/>
      <c r="Y3237">
        <f>IF($D3237="","",IF($AN3237=1,0,IF($AM3237=1,Settings!$C$6,Settings!$C$7))*100)</f>
        <v/>
      </c>
      <c r="Z3237" s="8">
        <f>IF($D3237="","",V3237*Y3237/100)</f>
        <v/>
      </c>
      <c r="AA3237" s="8">
        <f>IF($D3237="","",V3237-Z3237)</f>
        <v/>
      </c>
      <c r="AB3237" s="8">
        <f>IF($D3237="","",AA3237-N3237)</f>
        <v/>
      </c>
      <c r="AF3237" s="8" t="n"/>
      <c r="AI3237" s="14" t="n"/>
      <c r="AK3237">
        <f>IF($D3237="","",IF(COUNTIF($D$2:$D3237,$D3237)=1,1,0))</f>
        <v/>
      </c>
      <c r="AL3237">
        <f>IF($AK3237=1,SUMPRODUCT(--($AO$2:$AO$7001&lt;$AO3237))+1,"")</f>
        <v/>
      </c>
      <c r="AM3237">
        <f>IF($D3237="","",IF(OR($R3237=TRUE(),$R3237="TRUE"),1,0))</f>
        <v/>
      </c>
      <c r="AN3237">
        <f>IF($D3237="","",IF($X3237="Yes",1,0))</f>
        <v/>
      </c>
      <c r="AO3237">
        <f>IF($AK3237=1,IFERROR(IF(VALUE($D3237)&lt;100000000,VALUE($D3237),1000000000),IFERROR(IF(VALUE(MID($D3237,2,20))&lt;100000000,VALUE(MID($D3237,2,20)),1000000000),1000000000))+ROW()/100000,"")</f>
        <v/>
      </c>
    </row>
    <row r="3238">
      <c r="F3238" s="14" t="n"/>
      <c r="N3238" s="8">
        <f>IF($D3238="","",M3238*V3238/100)</f>
        <v/>
      </c>
      <c r="O3238" s="8" t="n"/>
      <c r="U3238" s="8" t="n"/>
      <c r="V3238" s="8" t="n"/>
      <c r="Y3238">
        <f>IF($D3238="","",IF($AN3238=1,0,IF($AM3238=1,Settings!$C$6,Settings!$C$7))*100)</f>
        <v/>
      </c>
      <c r="Z3238" s="8">
        <f>IF($D3238="","",V3238*Y3238/100)</f>
        <v/>
      </c>
      <c r="AA3238" s="8">
        <f>IF($D3238="","",V3238-Z3238)</f>
        <v/>
      </c>
      <c r="AB3238" s="8">
        <f>IF($D3238="","",AA3238-N3238)</f>
        <v/>
      </c>
      <c r="AF3238" s="8" t="n"/>
      <c r="AI3238" s="14" t="n"/>
      <c r="AK3238">
        <f>IF($D3238="","",IF(COUNTIF($D$2:$D3238,$D3238)=1,1,0))</f>
        <v/>
      </c>
      <c r="AL3238">
        <f>IF($AK3238=1,SUMPRODUCT(--($AO$2:$AO$7001&lt;$AO3238))+1,"")</f>
        <v/>
      </c>
      <c r="AM3238">
        <f>IF($D3238="","",IF(OR($R3238=TRUE(),$R3238="TRUE"),1,0))</f>
        <v/>
      </c>
      <c r="AN3238">
        <f>IF($D3238="","",IF($X3238="Yes",1,0))</f>
        <v/>
      </c>
      <c r="AO3238">
        <f>IF($AK3238=1,IFERROR(IF(VALUE($D3238)&lt;100000000,VALUE($D3238),1000000000),IFERROR(IF(VALUE(MID($D3238,2,20))&lt;100000000,VALUE(MID($D3238,2,20)),1000000000),1000000000))+ROW()/100000,"")</f>
        <v/>
      </c>
    </row>
    <row r="3239">
      <c r="F3239" s="14" t="n"/>
      <c r="N3239" s="8">
        <f>IF($D3239="","",M3239*V3239/100)</f>
        <v/>
      </c>
      <c r="O3239" s="8" t="n"/>
      <c r="U3239" s="8" t="n"/>
      <c r="V3239" s="8" t="n"/>
      <c r="Y3239">
        <f>IF($D3239="","",IF($AN3239=1,0,IF($AM3239=1,Settings!$C$6,Settings!$C$7))*100)</f>
        <v/>
      </c>
      <c r="Z3239" s="8">
        <f>IF($D3239="","",V3239*Y3239/100)</f>
        <v/>
      </c>
      <c r="AA3239" s="8">
        <f>IF($D3239="","",V3239-Z3239)</f>
        <v/>
      </c>
      <c r="AB3239" s="8">
        <f>IF($D3239="","",AA3239-N3239)</f>
        <v/>
      </c>
      <c r="AF3239" s="8" t="n"/>
      <c r="AI3239" s="14" t="n"/>
      <c r="AK3239">
        <f>IF($D3239="","",IF(COUNTIF($D$2:$D3239,$D3239)=1,1,0))</f>
        <v/>
      </c>
      <c r="AL3239">
        <f>IF($AK3239=1,SUMPRODUCT(--($AO$2:$AO$7001&lt;$AO3239))+1,"")</f>
        <v/>
      </c>
      <c r="AM3239">
        <f>IF($D3239="","",IF(OR($R3239=TRUE(),$R3239="TRUE"),1,0))</f>
        <v/>
      </c>
      <c r="AN3239">
        <f>IF($D3239="","",IF($X3239="Yes",1,0))</f>
        <v/>
      </c>
      <c r="AO3239">
        <f>IF($AK3239=1,IFERROR(IF(VALUE($D3239)&lt;100000000,VALUE($D3239),1000000000),IFERROR(IF(VALUE(MID($D3239,2,20))&lt;100000000,VALUE(MID($D3239,2,20)),1000000000),1000000000))+ROW()/100000,"")</f>
        <v/>
      </c>
    </row>
    <row r="3240">
      <c r="F3240" s="14" t="n"/>
      <c r="N3240" s="8">
        <f>IF($D3240="","",M3240*V3240/100)</f>
        <v/>
      </c>
      <c r="O3240" s="8" t="n"/>
      <c r="U3240" s="8" t="n"/>
      <c r="V3240" s="8" t="n"/>
      <c r="Y3240">
        <f>IF($D3240="","",IF($AN3240=1,0,IF($AM3240=1,Settings!$C$6,Settings!$C$7))*100)</f>
        <v/>
      </c>
      <c r="Z3240" s="8">
        <f>IF($D3240="","",V3240*Y3240/100)</f>
        <v/>
      </c>
      <c r="AA3240" s="8">
        <f>IF($D3240="","",V3240-Z3240)</f>
        <v/>
      </c>
      <c r="AB3240" s="8">
        <f>IF($D3240="","",AA3240-N3240)</f>
        <v/>
      </c>
      <c r="AF3240" s="8" t="n"/>
      <c r="AI3240" s="14" t="n"/>
      <c r="AK3240">
        <f>IF($D3240="","",IF(COUNTIF($D$2:$D3240,$D3240)=1,1,0))</f>
        <v/>
      </c>
      <c r="AL3240">
        <f>IF($AK3240=1,SUMPRODUCT(--($AO$2:$AO$7001&lt;$AO3240))+1,"")</f>
        <v/>
      </c>
      <c r="AM3240">
        <f>IF($D3240="","",IF(OR($R3240=TRUE(),$R3240="TRUE"),1,0))</f>
        <v/>
      </c>
      <c r="AN3240">
        <f>IF($D3240="","",IF($X3240="Yes",1,0))</f>
        <v/>
      </c>
      <c r="AO3240">
        <f>IF($AK3240=1,IFERROR(IF(VALUE($D3240)&lt;100000000,VALUE($D3240),1000000000),IFERROR(IF(VALUE(MID($D3240,2,20))&lt;100000000,VALUE(MID($D3240,2,20)),1000000000),1000000000))+ROW()/100000,"")</f>
        <v/>
      </c>
    </row>
    <row r="3241">
      <c r="F3241" s="14" t="n"/>
      <c r="N3241" s="8">
        <f>IF($D3241="","",M3241*V3241/100)</f>
        <v/>
      </c>
      <c r="O3241" s="8" t="n"/>
      <c r="U3241" s="8" t="n"/>
      <c r="V3241" s="8" t="n"/>
      <c r="Y3241">
        <f>IF($D3241="","",IF($AN3241=1,0,IF($AM3241=1,Settings!$C$6,Settings!$C$7))*100)</f>
        <v/>
      </c>
      <c r="Z3241" s="8">
        <f>IF($D3241="","",V3241*Y3241/100)</f>
        <v/>
      </c>
      <c r="AA3241" s="8">
        <f>IF($D3241="","",V3241-Z3241)</f>
        <v/>
      </c>
      <c r="AB3241" s="8">
        <f>IF($D3241="","",AA3241-N3241)</f>
        <v/>
      </c>
      <c r="AF3241" s="8" t="n"/>
      <c r="AI3241" s="14" t="n"/>
      <c r="AK3241">
        <f>IF($D3241="","",IF(COUNTIF($D$2:$D3241,$D3241)=1,1,0))</f>
        <v/>
      </c>
      <c r="AL3241">
        <f>IF($AK3241=1,SUMPRODUCT(--($AO$2:$AO$7001&lt;$AO3241))+1,"")</f>
        <v/>
      </c>
      <c r="AM3241">
        <f>IF($D3241="","",IF(OR($R3241=TRUE(),$R3241="TRUE"),1,0))</f>
        <v/>
      </c>
      <c r="AN3241">
        <f>IF($D3241="","",IF($X3241="Yes",1,0))</f>
        <v/>
      </c>
      <c r="AO3241">
        <f>IF($AK3241=1,IFERROR(IF(VALUE($D3241)&lt;100000000,VALUE($D3241),1000000000),IFERROR(IF(VALUE(MID($D3241,2,20))&lt;100000000,VALUE(MID($D3241,2,20)),1000000000),1000000000))+ROW()/100000,"")</f>
        <v/>
      </c>
    </row>
    <row r="3242">
      <c r="F3242" s="14" t="n"/>
      <c r="N3242" s="8">
        <f>IF($D3242="","",M3242*V3242/100)</f>
        <v/>
      </c>
      <c r="O3242" s="8" t="n"/>
      <c r="U3242" s="8" t="n"/>
      <c r="V3242" s="8" t="n"/>
      <c r="Y3242">
        <f>IF($D3242="","",IF($AN3242=1,0,IF($AM3242=1,Settings!$C$6,Settings!$C$7))*100)</f>
        <v/>
      </c>
      <c r="Z3242" s="8">
        <f>IF($D3242="","",V3242*Y3242/100)</f>
        <v/>
      </c>
      <c r="AA3242" s="8">
        <f>IF($D3242="","",V3242-Z3242)</f>
        <v/>
      </c>
      <c r="AB3242" s="8">
        <f>IF($D3242="","",AA3242-N3242)</f>
        <v/>
      </c>
      <c r="AF3242" s="8" t="n"/>
      <c r="AI3242" s="14" t="n"/>
      <c r="AK3242">
        <f>IF($D3242="","",IF(COUNTIF($D$2:$D3242,$D3242)=1,1,0))</f>
        <v/>
      </c>
      <c r="AL3242">
        <f>IF($AK3242=1,SUMPRODUCT(--($AO$2:$AO$7001&lt;$AO3242))+1,"")</f>
        <v/>
      </c>
      <c r="AM3242">
        <f>IF($D3242="","",IF(OR($R3242=TRUE(),$R3242="TRUE"),1,0))</f>
        <v/>
      </c>
      <c r="AN3242">
        <f>IF($D3242="","",IF($X3242="Yes",1,0))</f>
        <v/>
      </c>
      <c r="AO3242">
        <f>IF($AK3242=1,IFERROR(IF(VALUE($D3242)&lt;100000000,VALUE($D3242),1000000000),IFERROR(IF(VALUE(MID($D3242,2,20))&lt;100000000,VALUE(MID($D3242,2,20)),1000000000),1000000000))+ROW()/100000,"")</f>
        <v/>
      </c>
    </row>
    <row r="3243">
      <c r="F3243" s="14" t="n"/>
      <c r="N3243" s="8">
        <f>IF($D3243="","",M3243*V3243/100)</f>
        <v/>
      </c>
      <c r="O3243" s="8" t="n"/>
      <c r="U3243" s="8" t="n"/>
      <c r="V3243" s="8" t="n"/>
      <c r="Y3243">
        <f>IF($D3243="","",IF($AN3243=1,0,IF($AM3243=1,Settings!$C$6,Settings!$C$7))*100)</f>
        <v/>
      </c>
      <c r="Z3243" s="8">
        <f>IF($D3243="","",V3243*Y3243/100)</f>
        <v/>
      </c>
      <c r="AA3243" s="8">
        <f>IF($D3243="","",V3243-Z3243)</f>
        <v/>
      </c>
      <c r="AB3243" s="8">
        <f>IF($D3243="","",AA3243-N3243)</f>
        <v/>
      </c>
      <c r="AF3243" s="8" t="n"/>
      <c r="AI3243" s="14" t="n"/>
      <c r="AK3243">
        <f>IF($D3243="","",IF(COUNTIF($D$2:$D3243,$D3243)=1,1,0))</f>
        <v/>
      </c>
      <c r="AL3243">
        <f>IF($AK3243=1,SUMPRODUCT(--($AO$2:$AO$7001&lt;$AO3243))+1,"")</f>
        <v/>
      </c>
      <c r="AM3243">
        <f>IF($D3243="","",IF(OR($R3243=TRUE(),$R3243="TRUE"),1,0))</f>
        <v/>
      </c>
      <c r="AN3243">
        <f>IF($D3243="","",IF($X3243="Yes",1,0))</f>
        <v/>
      </c>
      <c r="AO3243">
        <f>IF($AK3243=1,IFERROR(IF(VALUE($D3243)&lt;100000000,VALUE($D3243),1000000000),IFERROR(IF(VALUE(MID($D3243,2,20))&lt;100000000,VALUE(MID($D3243,2,20)),1000000000),1000000000))+ROW()/100000,"")</f>
        <v/>
      </c>
    </row>
    <row r="3244">
      <c r="F3244" s="14" t="n"/>
      <c r="N3244" s="8">
        <f>IF($D3244="","",M3244*V3244/100)</f>
        <v/>
      </c>
      <c r="O3244" s="8" t="n"/>
      <c r="U3244" s="8" t="n"/>
      <c r="V3244" s="8" t="n"/>
      <c r="Y3244">
        <f>IF($D3244="","",IF($AN3244=1,0,IF($AM3244=1,Settings!$C$6,Settings!$C$7))*100)</f>
        <v/>
      </c>
      <c r="Z3244" s="8">
        <f>IF($D3244="","",V3244*Y3244/100)</f>
        <v/>
      </c>
      <c r="AA3244" s="8">
        <f>IF($D3244="","",V3244-Z3244)</f>
        <v/>
      </c>
      <c r="AB3244" s="8">
        <f>IF($D3244="","",AA3244-N3244)</f>
        <v/>
      </c>
      <c r="AF3244" s="8" t="n"/>
      <c r="AI3244" s="14" t="n"/>
      <c r="AK3244">
        <f>IF($D3244="","",IF(COUNTIF($D$2:$D3244,$D3244)=1,1,0))</f>
        <v/>
      </c>
      <c r="AL3244">
        <f>IF($AK3244=1,SUMPRODUCT(--($AO$2:$AO$7001&lt;$AO3244))+1,"")</f>
        <v/>
      </c>
      <c r="AM3244">
        <f>IF($D3244="","",IF(OR($R3244=TRUE(),$R3244="TRUE"),1,0))</f>
        <v/>
      </c>
      <c r="AN3244">
        <f>IF($D3244="","",IF($X3244="Yes",1,0))</f>
        <v/>
      </c>
      <c r="AO3244">
        <f>IF($AK3244=1,IFERROR(IF(VALUE($D3244)&lt;100000000,VALUE($D3244),1000000000),IFERROR(IF(VALUE(MID($D3244,2,20))&lt;100000000,VALUE(MID($D3244,2,20)),1000000000),1000000000))+ROW()/100000,"")</f>
        <v/>
      </c>
    </row>
    <row r="3245">
      <c r="F3245" s="14" t="n"/>
      <c r="N3245" s="8">
        <f>IF($D3245="","",M3245*V3245/100)</f>
        <v/>
      </c>
      <c r="O3245" s="8" t="n"/>
      <c r="U3245" s="8" t="n"/>
      <c r="V3245" s="8" t="n"/>
      <c r="Y3245">
        <f>IF($D3245="","",IF($AN3245=1,0,IF($AM3245=1,Settings!$C$6,Settings!$C$7))*100)</f>
        <v/>
      </c>
      <c r="Z3245" s="8">
        <f>IF($D3245="","",V3245*Y3245/100)</f>
        <v/>
      </c>
      <c r="AA3245" s="8">
        <f>IF($D3245="","",V3245-Z3245)</f>
        <v/>
      </c>
      <c r="AB3245" s="8">
        <f>IF($D3245="","",AA3245-N3245)</f>
        <v/>
      </c>
      <c r="AF3245" s="8" t="n"/>
      <c r="AI3245" s="14" t="n"/>
      <c r="AK3245">
        <f>IF($D3245="","",IF(COUNTIF($D$2:$D3245,$D3245)=1,1,0))</f>
        <v/>
      </c>
      <c r="AL3245">
        <f>IF($AK3245=1,SUMPRODUCT(--($AO$2:$AO$7001&lt;$AO3245))+1,"")</f>
        <v/>
      </c>
      <c r="AM3245">
        <f>IF($D3245="","",IF(OR($R3245=TRUE(),$R3245="TRUE"),1,0))</f>
        <v/>
      </c>
      <c r="AN3245">
        <f>IF($D3245="","",IF($X3245="Yes",1,0))</f>
        <v/>
      </c>
      <c r="AO3245">
        <f>IF($AK3245=1,IFERROR(IF(VALUE($D3245)&lt;100000000,VALUE($D3245),1000000000),IFERROR(IF(VALUE(MID($D3245,2,20))&lt;100000000,VALUE(MID($D3245,2,20)),1000000000),1000000000))+ROW()/100000,"")</f>
        <v/>
      </c>
    </row>
    <row r="3246">
      <c r="F3246" s="14" t="n"/>
      <c r="N3246" s="8">
        <f>IF($D3246="","",M3246*V3246/100)</f>
        <v/>
      </c>
      <c r="O3246" s="8" t="n"/>
      <c r="U3246" s="8" t="n"/>
      <c r="V3246" s="8" t="n"/>
      <c r="Y3246">
        <f>IF($D3246="","",IF($AN3246=1,0,IF($AM3246=1,Settings!$C$6,Settings!$C$7))*100)</f>
        <v/>
      </c>
      <c r="Z3246" s="8">
        <f>IF($D3246="","",V3246*Y3246/100)</f>
        <v/>
      </c>
      <c r="AA3246" s="8">
        <f>IF($D3246="","",V3246-Z3246)</f>
        <v/>
      </c>
      <c r="AB3246" s="8">
        <f>IF($D3246="","",AA3246-N3246)</f>
        <v/>
      </c>
      <c r="AF3246" s="8" t="n"/>
      <c r="AI3246" s="14" t="n"/>
      <c r="AK3246">
        <f>IF($D3246="","",IF(COUNTIF($D$2:$D3246,$D3246)=1,1,0))</f>
        <v/>
      </c>
      <c r="AL3246">
        <f>IF($AK3246=1,SUMPRODUCT(--($AO$2:$AO$7001&lt;$AO3246))+1,"")</f>
        <v/>
      </c>
      <c r="AM3246">
        <f>IF($D3246="","",IF(OR($R3246=TRUE(),$R3246="TRUE"),1,0))</f>
        <v/>
      </c>
      <c r="AN3246">
        <f>IF($D3246="","",IF($X3246="Yes",1,0))</f>
        <v/>
      </c>
      <c r="AO3246">
        <f>IF($AK3246=1,IFERROR(IF(VALUE($D3246)&lt;100000000,VALUE($D3246),1000000000),IFERROR(IF(VALUE(MID($D3246,2,20))&lt;100000000,VALUE(MID($D3246,2,20)),1000000000),1000000000))+ROW()/100000,"")</f>
        <v/>
      </c>
    </row>
    <row r="3247">
      <c r="F3247" s="14" t="n"/>
      <c r="N3247" s="8">
        <f>IF($D3247="","",M3247*V3247/100)</f>
        <v/>
      </c>
      <c r="O3247" s="8" t="n"/>
      <c r="U3247" s="8" t="n"/>
      <c r="V3247" s="8" t="n"/>
      <c r="Y3247">
        <f>IF($D3247="","",IF($AN3247=1,0,IF($AM3247=1,Settings!$C$6,Settings!$C$7))*100)</f>
        <v/>
      </c>
      <c r="Z3247" s="8">
        <f>IF($D3247="","",V3247*Y3247/100)</f>
        <v/>
      </c>
      <c r="AA3247" s="8">
        <f>IF($D3247="","",V3247-Z3247)</f>
        <v/>
      </c>
      <c r="AB3247" s="8">
        <f>IF($D3247="","",AA3247-N3247)</f>
        <v/>
      </c>
      <c r="AF3247" s="8" t="n"/>
      <c r="AI3247" s="14" t="n"/>
      <c r="AK3247">
        <f>IF($D3247="","",IF(COUNTIF($D$2:$D3247,$D3247)=1,1,0))</f>
        <v/>
      </c>
      <c r="AL3247">
        <f>IF($AK3247=1,SUMPRODUCT(--($AO$2:$AO$7001&lt;$AO3247))+1,"")</f>
        <v/>
      </c>
      <c r="AM3247">
        <f>IF($D3247="","",IF(OR($R3247=TRUE(),$R3247="TRUE"),1,0))</f>
        <v/>
      </c>
      <c r="AN3247">
        <f>IF($D3247="","",IF($X3247="Yes",1,0))</f>
        <v/>
      </c>
      <c r="AO3247">
        <f>IF($AK3247=1,IFERROR(IF(VALUE($D3247)&lt;100000000,VALUE($D3247),1000000000),IFERROR(IF(VALUE(MID($D3247,2,20))&lt;100000000,VALUE(MID($D3247,2,20)),1000000000),1000000000))+ROW()/100000,"")</f>
        <v/>
      </c>
    </row>
    <row r="3248">
      <c r="F3248" s="14" t="n"/>
      <c r="N3248" s="8">
        <f>IF($D3248="","",M3248*V3248/100)</f>
        <v/>
      </c>
      <c r="O3248" s="8" t="n"/>
      <c r="U3248" s="8" t="n"/>
      <c r="V3248" s="8" t="n"/>
      <c r="Y3248">
        <f>IF($D3248="","",IF($AN3248=1,0,IF($AM3248=1,Settings!$C$6,Settings!$C$7))*100)</f>
        <v/>
      </c>
      <c r="Z3248" s="8">
        <f>IF($D3248="","",V3248*Y3248/100)</f>
        <v/>
      </c>
      <c r="AA3248" s="8">
        <f>IF($D3248="","",V3248-Z3248)</f>
        <v/>
      </c>
      <c r="AB3248" s="8">
        <f>IF($D3248="","",AA3248-N3248)</f>
        <v/>
      </c>
      <c r="AF3248" s="8" t="n"/>
      <c r="AI3248" s="14" t="n"/>
      <c r="AK3248">
        <f>IF($D3248="","",IF(COUNTIF($D$2:$D3248,$D3248)=1,1,0))</f>
        <v/>
      </c>
      <c r="AL3248">
        <f>IF($AK3248=1,SUMPRODUCT(--($AO$2:$AO$7001&lt;$AO3248))+1,"")</f>
        <v/>
      </c>
      <c r="AM3248">
        <f>IF($D3248="","",IF(OR($R3248=TRUE(),$R3248="TRUE"),1,0))</f>
        <v/>
      </c>
      <c r="AN3248">
        <f>IF($D3248="","",IF($X3248="Yes",1,0))</f>
        <v/>
      </c>
      <c r="AO3248">
        <f>IF($AK3248=1,IFERROR(IF(VALUE($D3248)&lt;100000000,VALUE($D3248),1000000000),IFERROR(IF(VALUE(MID($D3248,2,20))&lt;100000000,VALUE(MID($D3248,2,20)),1000000000),1000000000))+ROW()/100000,"")</f>
        <v/>
      </c>
    </row>
    <row r="3249">
      <c r="F3249" s="14" t="n"/>
      <c r="N3249" s="8">
        <f>IF($D3249="","",M3249*V3249/100)</f>
        <v/>
      </c>
      <c r="O3249" s="8" t="n"/>
      <c r="U3249" s="8" t="n"/>
      <c r="V3249" s="8" t="n"/>
      <c r="Y3249">
        <f>IF($D3249="","",IF($AN3249=1,0,IF($AM3249=1,Settings!$C$6,Settings!$C$7))*100)</f>
        <v/>
      </c>
      <c r="Z3249" s="8">
        <f>IF($D3249="","",V3249*Y3249/100)</f>
        <v/>
      </c>
      <c r="AA3249" s="8">
        <f>IF($D3249="","",V3249-Z3249)</f>
        <v/>
      </c>
      <c r="AB3249" s="8">
        <f>IF($D3249="","",AA3249-N3249)</f>
        <v/>
      </c>
      <c r="AF3249" s="8" t="n"/>
      <c r="AI3249" s="14" t="n"/>
      <c r="AK3249">
        <f>IF($D3249="","",IF(COUNTIF($D$2:$D3249,$D3249)=1,1,0))</f>
        <v/>
      </c>
      <c r="AL3249">
        <f>IF($AK3249=1,SUMPRODUCT(--($AO$2:$AO$7001&lt;$AO3249))+1,"")</f>
        <v/>
      </c>
      <c r="AM3249">
        <f>IF($D3249="","",IF(OR($R3249=TRUE(),$R3249="TRUE"),1,0))</f>
        <v/>
      </c>
      <c r="AN3249">
        <f>IF($D3249="","",IF($X3249="Yes",1,0))</f>
        <v/>
      </c>
      <c r="AO3249">
        <f>IF($AK3249=1,IFERROR(IF(VALUE($D3249)&lt;100000000,VALUE($D3249),1000000000),IFERROR(IF(VALUE(MID($D3249,2,20))&lt;100000000,VALUE(MID($D3249,2,20)),1000000000),1000000000))+ROW()/100000,"")</f>
        <v/>
      </c>
    </row>
    <row r="3250">
      <c r="F3250" s="14" t="n"/>
      <c r="N3250" s="8">
        <f>IF($D3250="","",M3250*V3250/100)</f>
        <v/>
      </c>
      <c r="O3250" s="8" t="n"/>
      <c r="U3250" s="8" t="n"/>
      <c r="V3250" s="8" t="n"/>
      <c r="Y3250">
        <f>IF($D3250="","",IF($AN3250=1,0,IF($AM3250=1,Settings!$C$6,Settings!$C$7))*100)</f>
        <v/>
      </c>
      <c r="Z3250" s="8">
        <f>IF($D3250="","",V3250*Y3250/100)</f>
        <v/>
      </c>
      <c r="AA3250" s="8">
        <f>IF($D3250="","",V3250-Z3250)</f>
        <v/>
      </c>
      <c r="AB3250" s="8">
        <f>IF($D3250="","",AA3250-N3250)</f>
        <v/>
      </c>
      <c r="AF3250" s="8" t="n"/>
      <c r="AI3250" s="14" t="n"/>
      <c r="AK3250">
        <f>IF($D3250="","",IF(COUNTIF($D$2:$D3250,$D3250)=1,1,0))</f>
        <v/>
      </c>
      <c r="AL3250">
        <f>IF($AK3250=1,SUMPRODUCT(--($AO$2:$AO$7001&lt;$AO3250))+1,"")</f>
        <v/>
      </c>
      <c r="AM3250">
        <f>IF($D3250="","",IF(OR($R3250=TRUE(),$R3250="TRUE"),1,0))</f>
        <v/>
      </c>
      <c r="AN3250">
        <f>IF($D3250="","",IF($X3250="Yes",1,0))</f>
        <v/>
      </c>
      <c r="AO3250">
        <f>IF($AK3250=1,IFERROR(IF(VALUE($D3250)&lt;100000000,VALUE($D3250),1000000000),IFERROR(IF(VALUE(MID($D3250,2,20))&lt;100000000,VALUE(MID($D3250,2,20)),1000000000),1000000000))+ROW()/100000,"")</f>
        <v/>
      </c>
    </row>
    <row r="3251">
      <c r="F3251" s="14" t="n"/>
      <c r="N3251" s="8">
        <f>IF($D3251="","",M3251*V3251/100)</f>
        <v/>
      </c>
      <c r="O3251" s="8" t="n"/>
      <c r="U3251" s="8" t="n"/>
      <c r="V3251" s="8" t="n"/>
      <c r="Y3251">
        <f>IF($D3251="","",IF($AN3251=1,0,IF($AM3251=1,Settings!$C$6,Settings!$C$7))*100)</f>
        <v/>
      </c>
      <c r="Z3251" s="8">
        <f>IF($D3251="","",V3251*Y3251/100)</f>
        <v/>
      </c>
      <c r="AA3251" s="8">
        <f>IF($D3251="","",V3251-Z3251)</f>
        <v/>
      </c>
      <c r="AB3251" s="8">
        <f>IF($D3251="","",AA3251-N3251)</f>
        <v/>
      </c>
      <c r="AF3251" s="8" t="n"/>
      <c r="AI3251" s="14" t="n"/>
      <c r="AK3251">
        <f>IF($D3251="","",IF(COUNTIF($D$2:$D3251,$D3251)=1,1,0))</f>
        <v/>
      </c>
      <c r="AL3251">
        <f>IF($AK3251=1,SUMPRODUCT(--($AO$2:$AO$7001&lt;$AO3251))+1,"")</f>
        <v/>
      </c>
      <c r="AM3251">
        <f>IF($D3251="","",IF(OR($R3251=TRUE(),$R3251="TRUE"),1,0))</f>
        <v/>
      </c>
      <c r="AN3251">
        <f>IF($D3251="","",IF($X3251="Yes",1,0))</f>
        <v/>
      </c>
      <c r="AO3251">
        <f>IF($AK3251=1,IFERROR(IF(VALUE($D3251)&lt;100000000,VALUE($D3251),1000000000),IFERROR(IF(VALUE(MID($D3251,2,20))&lt;100000000,VALUE(MID($D3251,2,20)),1000000000),1000000000))+ROW()/100000,"")</f>
        <v/>
      </c>
    </row>
    <row r="3252">
      <c r="F3252" s="14" t="n"/>
      <c r="N3252" s="8">
        <f>IF($D3252="","",M3252*V3252/100)</f>
        <v/>
      </c>
      <c r="O3252" s="8" t="n"/>
      <c r="U3252" s="8" t="n"/>
      <c r="V3252" s="8" t="n"/>
      <c r="Y3252">
        <f>IF($D3252="","",IF($AN3252=1,0,IF($AM3252=1,Settings!$C$6,Settings!$C$7))*100)</f>
        <v/>
      </c>
      <c r="Z3252" s="8">
        <f>IF($D3252="","",V3252*Y3252/100)</f>
        <v/>
      </c>
      <c r="AA3252" s="8">
        <f>IF($D3252="","",V3252-Z3252)</f>
        <v/>
      </c>
      <c r="AB3252" s="8">
        <f>IF($D3252="","",AA3252-N3252)</f>
        <v/>
      </c>
      <c r="AF3252" s="8" t="n"/>
      <c r="AI3252" s="14" t="n"/>
      <c r="AK3252">
        <f>IF($D3252="","",IF(COUNTIF($D$2:$D3252,$D3252)=1,1,0))</f>
        <v/>
      </c>
      <c r="AL3252">
        <f>IF($AK3252=1,SUMPRODUCT(--($AO$2:$AO$7001&lt;$AO3252))+1,"")</f>
        <v/>
      </c>
      <c r="AM3252">
        <f>IF($D3252="","",IF(OR($R3252=TRUE(),$R3252="TRUE"),1,0))</f>
        <v/>
      </c>
      <c r="AN3252">
        <f>IF($D3252="","",IF($X3252="Yes",1,0))</f>
        <v/>
      </c>
      <c r="AO3252">
        <f>IF($AK3252=1,IFERROR(IF(VALUE($D3252)&lt;100000000,VALUE($D3252),1000000000),IFERROR(IF(VALUE(MID($D3252,2,20))&lt;100000000,VALUE(MID($D3252,2,20)),1000000000),1000000000))+ROW()/100000,"")</f>
        <v/>
      </c>
    </row>
    <row r="3253">
      <c r="F3253" s="14" t="n"/>
      <c r="N3253" s="8">
        <f>IF($D3253="","",M3253*V3253/100)</f>
        <v/>
      </c>
      <c r="O3253" s="8" t="n"/>
      <c r="U3253" s="8" t="n"/>
      <c r="V3253" s="8" t="n"/>
      <c r="Y3253">
        <f>IF($D3253="","",IF($AN3253=1,0,IF($AM3253=1,Settings!$C$6,Settings!$C$7))*100)</f>
        <v/>
      </c>
      <c r="Z3253" s="8">
        <f>IF($D3253="","",V3253*Y3253/100)</f>
        <v/>
      </c>
      <c r="AA3253" s="8">
        <f>IF($D3253="","",V3253-Z3253)</f>
        <v/>
      </c>
      <c r="AB3253" s="8">
        <f>IF($D3253="","",AA3253-N3253)</f>
        <v/>
      </c>
      <c r="AF3253" s="8" t="n"/>
      <c r="AI3253" s="14" t="n"/>
      <c r="AK3253">
        <f>IF($D3253="","",IF(COUNTIF($D$2:$D3253,$D3253)=1,1,0))</f>
        <v/>
      </c>
      <c r="AL3253">
        <f>IF($AK3253=1,SUMPRODUCT(--($AO$2:$AO$7001&lt;$AO3253))+1,"")</f>
        <v/>
      </c>
      <c r="AM3253">
        <f>IF($D3253="","",IF(OR($R3253=TRUE(),$R3253="TRUE"),1,0))</f>
        <v/>
      </c>
      <c r="AN3253">
        <f>IF($D3253="","",IF($X3253="Yes",1,0))</f>
        <v/>
      </c>
      <c r="AO3253">
        <f>IF($AK3253=1,IFERROR(IF(VALUE($D3253)&lt;100000000,VALUE($D3253),1000000000),IFERROR(IF(VALUE(MID($D3253,2,20))&lt;100000000,VALUE(MID($D3253,2,20)),1000000000),1000000000))+ROW()/100000,"")</f>
        <v/>
      </c>
    </row>
    <row r="3254">
      <c r="F3254" s="14" t="n"/>
      <c r="N3254" s="8">
        <f>IF($D3254="","",M3254*V3254/100)</f>
        <v/>
      </c>
      <c r="O3254" s="8" t="n"/>
      <c r="U3254" s="8" t="n"/>
      <c r="V3254" s="8" t="n"/>
      <c r="Y3254">
        <f>IF($D3254="","",IF($AN3254=1,0,IF($AM3254=1,Settings!$C$6,Settings!$C$7))*100)</f>
        <v/>
      </c>
      <c r="Z3254" s="8">
        <f>IF($D3254="","",V3254*Y3254/100)</f>
        <v/>
      </c>
      <c r="AA3254" s="8">
        <f>IF($D3254="","",V3254-Z3254)</f>
        <v/>
      </c>
      <c r="AB3254" s="8">
        <f>IF($D3254="","",AA3254-N3254)</f>
        <v/>
      </c>
      <c r="AF3254" s="8" t="n"/>
      <c r="AI3254" s="14" t="n"/>
      <c r="AK3254">
        <f>IF($D3254="","",IF(COUNTIF($D$2:$D3254,$D3254)=1,1,0))</f>
        <v/>
      </c>
      <c r="AL3254">
        <f>IF($AK3254=1,SUMPRODUCT(--($AO$2:$AO$7001&lt;$AO3254))+1,"")</f>
        <v/>
      </c>
      <c r="AM3254">
        <f>IF($D3254="","",IF(OR($R3254=TRUE(),$R3254="TRUE"),1,0))</f>
        <v/>
      </c>
      <c r="AN3254">
        <f>IF($D3254="","",IF($X3254="Yes",1,0))</f>
        <v/>
      </c>
      <c r="AO3254">
        <f>IF($AK3254=1,IFERROR(IF(VALUE($D3254)&lt;100000000,VALUE($D3254),1000000000),IFERROR(IF(VALUE(MID($D3254,2,20))&lt;100000000,VALUE(MID($D3254,2,20)),1000000000),1000000000))+ROW()/100000,"")</f>
        <v/>
      </c>
    </row>
    <row r="3255">
      <c r="F3255" s="14" t="n"/>
      <c r="N3255" s="8">
        <f>IF($D3255="","",M3255*V3255/100)</f>
        <v/>
      </c>
      <c r="O3255" s="8" t="n"/>
      <c r="U3255" s="8" t="n"/>
      <c r="V3255" s="8" t="n"/>
      <c r="Y3255">
        <f>IF($D3255="","",IF($AN3255=1,0,IF($AM3255=1,Settings!$C$6,Settings!$C$7))*100)</f>
        <v/>
      </c>
      <c r="Z3255" s="8">
        <f>IF($D3255="","",V3255*Y3255/100)</f>
        <v/>
      </c>
      <c r="AA3255" s="8">
        <f>IF($D3255="","",V3255-Z3255)</f>
        <v/>
      </c>
      <c r="AB3255" s="8">
        <f>IF($D3255="","",AA3255-N3255)</f>
        <v/>
      </c>
      <c r="AF3255" s="8" t="n"/>
      <c r="AI3255" s="14" t="n"/>
      <c r="AK3255">
        <f>IF($D3255="","",IF(COUNTIF($D$2:$D3255,$D3255)=1,1,0))</f>
        <v/>
      </c>
      <c r="AL3255">
        <f>IF($AK3255=1,SUMPRODUCT(--($AO$2:$AO$7001&lt;$AO3255))+1,"")</f>
        <v/>
      </c>
      <c r="AM3255">
        <f>IF($D3255="","",IF(OR($R3255=TRUE(),$R3255="TRUE"),1,0))</f>
        <v/>
      </c>
      <c r="AN3255">
        <f>IF($D3255="","",IF($X3255="Yes",1,0))</f>
        <v/>
      </c>
      <c r="AO3255">
        <f>IF($AK3255=1,IFERROR(IF(VALUE($D3255)&lt;100000000,VALUE($D3255),1000000000),IFERROR(IF(VALUE(MID($D3255,2,20))&lt;100000000,VALUE(MID($D3255,2,20)),1000000000),1000000000))+ROW()/100000,"")</f>
        <v/>
      </c>
    </row>
    <row r="3256">
      <c r="F3256" s="14" t="n"/>
      <c r="N3256" s="8">
        <f>IF($D3256="","",M3256*V3256/100)</f>
        <v/>
      </c>
      <c r="O3256" s="8" t="n"/>
      <c r="U3256" s="8" t="n"/>
      <c r="V3256" s="8" t="n"/>
      <c r="Y3256">
        <f>IF($D3256="","",IF($AN3256=1,0,IF($AM3256=1,Settings!$C$6,Settings!$C$7))*100)</f>
        <v/>
      </c>
      <c r="Z3256" s="8">
        <f>IF($D3256="","",V3256*Y3256/100)</f>
        <v/>
      </c>
      <c r="AA3256" s="8">
        <f>IF($D3256="","",V3256-Z3256)</f>
        <v/>
      </c>
      <c r="AB3256" s="8">
        <f>IF($D3256="","",AA3256-N3256)</f>
        <v/>
      </c>
      <c r="AF3256" s="8" t="n"/>
      <c r="AI3256" s="14" t="n"/>
      <c r="AK3256">
        <f>IF($D3256="","",IF(COUNTIF($D$2:$D3256,$D3256)=1,1,0))</f>
        <v/>
      </c>
      <c r="AL3256">
        <f>IF($AK3256=1,SUMPRODUCT(--($AO$2:$AO$7001&lt;$AO3256))+1,"")</f>
        <v/>
      </c>
      <c r="AM3256">
        <f>IF($D3256="","",IF(OR($R3256=TRUE(),$R3256="TRUE"),1,0))</f>
        <v/>
      </c>
      <c r="AN3256">
        <f>IF($D3256="","",IF($X3256="Yes",1,0))</f>
        <v/>
      </c>
      <c r="AO3256">
        <f>IF($AK3256=1,IFERROR(IF(VALUE($D3256)&lt;100000000,VALUE($D3256),1000000000),IFERROR(IF(VALUE(MID($D3256,2,20))&lt;100000000,VALUE(MID($D3256,2,20)),1000000000),1000000000))+ROW()/100000,"")</f>
        <v/>
      </c>
    </row>
    <row r="3257">
      <c r="F3257" s="14" t="n"/>
      <c r="N3257" s="8">
        <f>IF($D3257="","",M3257*V3257/100)</f>
        <v/>
      </c>
      <c r="O3257" s="8" t="n"/>
      <c r="U3257" s="8" t="n"/>
      <c r="V3257" s="8" t="n"/>
      <c r="Y3257">
        <f>IF($D3257="","",IF($AN3257=1,0,IF($AM3257=1,Settings!$C$6,Settings!$C$7))*100)</f>
        <v/>
      </c>
      <c r="Z3257" s="8">
        <f>IF($D3257="","",V3257*Y3257/100)</f>
        <v/>
      </c>
      <c r="AA3257" s="8">
        <f>IF($D3257="","",V3257-Z3257)</f>
        <v/>
      </c>
      <c r="AB3257" s="8">
        <f>IF($D3257="","",AA3257-N3257)</f>
        <v/>
      </c>
      <c r="AF3257" s="8" t="n"/>
      <c r="AI3257" s="14" t="n"/>
      <c r="AK3257">
        <f>IF($D3257="","",IF(COUNTIF($D$2:$D3257,$D3257)=1,1,0))</f>
        <v/>
      </c>
      <c r="AL3257">
        <f>IF($AK3257=1,SUMPRODUCT(--($AO$2:$AO$7001&lt;$AO3257))+1,"")</f>
        <v/>
      </c>
      <c r="AM3257">
        <f>IF($D3257="","",IF(OR($R3257=TRUE(),$R3257="TRUE"),1,0))</f>
        <v/>
      </c>
      <c r="AN3257">
        <f>IF($D3257="","",IF($X3257="Yes",1,0))</f>
        <v/>
      </c>
      <c r="AO3257">
        <f>IF($AK3257=1,IFERROR(IF(VALUE($D3257)&lt;100000000,VALUE($D3257),1000000000),IFERROR(IF(VALUE(MID($D3257,2,20))&lt;100000000,VALUE(MID($D3257,2,20)),1000000000),1000000000))+ROW()/100000,"")</f>
        <v/>
      </c>
    </row>
    <row r="3258">
      <c r="F3258" s="14" t="n"/>
      <c r="N3258" s="8">
        <f>IF($D3258="","",M3258*V3258/100)</f>
        <v/>
      </c>
      <c r="O3258" s="8" t="n"/>
      <c r="U3258" s="8" t="n"/>
      <c r="V3258" s="8" t="n"/>
      <c r="Y3258">
        <f>IF($D3258="","",IF($AN3258=1,0,IF($AM3258=1,Settings!$C$6,Settings!$C$7))*100)</f>
        <v/>
      </c>
      <c r="Z3258" s="8">
        <f>IF($D3258="","",V3258*Y3258/100)</f>
        <v/>
      </c>
      <c r="AA3258" s="8">
        <f>IF($D3258="","",V3258-Z3258)</f>
        <v/>
      </c>
      <c r="AB3258" s="8">
        <f>IF($D3258="","",AA3258-N3258)</f>
        <v/>
      </c>
      <c r="AF3258" s="8" t="n"/>
      <c r="AI3258" s="14" t="n"/>
      <c r="AK3258">
        <f>IF($D3258="","",IF(COUNTIF($D$2:$D3258,$D3258)=1,1,0))</f>
        <v/>
      </c>
      <c r="AL3258">
        <f>IF($AK3258=1,SUMPRODUCT(--($AO$2:$AO$7001&lt;$AO3258))+1,"")</f>
        <v/>
      </c>
      <c r="AM3258">
        <f>IF($D3258="","",IF(OR($R3258=TRUE(),$R3258="TRUE"),1,0))</f>
        <v/>
      </c>
      <c r="AN3258">
        <f>IF($D3258="","",IF($X3258="Yes",1,0))</f>
        <v/>
      </c>
      <c r="AO3258">
        <f>IF($AK3258=1,IFERROR(IF(VALUE($D3258)&lt;100000000,VALUE($D3258),1000000000),IFERROR(IF(VALUE(MID($D3258,2,20))&lt;100000000,VALUE(MID($D3258,2,20)),1000000000),1000000000))+ROW()/100000,"")</f>
        <v/>
      </c>
    </row>
    <row r="3259">
      <c r="F3259" s="14" t="n"/>
      <c r="N3259" s="8">
        <f>IF($D3259="","",M3259*V3259/100)</f>
        <v/>
      </c>
      <c r="O3259" s="8" t="n"/>
      <c r="U3259" s="8" t="n"/>
      <c r="V3259" s="8" t="n"/>
      <c r="Y3259">
        <f>IF($D3259="","",IF($AN3259=1,0,IF($AM3259=1,Settings!$C$6,Settings!$C$7))*100)</f>
        <v/>
      </c>
      <c r="Z3259" s="8">
        <f>IF($D3259="","",V3259*Y3259/100)</f>
        <v/>
      </c>
      <c r="AA3259" s="8">
        <f>IF($D3259="","",V3259-Z3259)</f>
        <v/>
      </c>
      <c r="AB3259" s="8">
        <f>IF($D3259="","",AA3259-N3259)</f>
        <v/>
      </c>
      <c r="AF3259" s="8" t="n"/>
      <c r="AI3259" s="14" t="n"/>
      <c r="AK3259">
        <f>IF($D3259="","",IF(COUNTIF($D$2:$D3259,$D3259)=1,1,0))</f>
        <v/>
      </c>
      <c r="AL3259">
        <f>IF($AK3259=1,SUMPRODUCT(--($AO$2:$AO$7001&lt;$AO3259))+1,"")</f>
        <v/>
      </c>
      <c r="AM3259">
        <f>IF($D3259="","",IF(OR($R3259=TRUE(),$R3259="TRUE"),1,0))</f>
        <v/>
      </c>
      <c r="AN3259">
        <f>IF($D3259="","",IF($X3259="Yes",1,0))</f>
        <v/>
      </c>
      <c r="AO3259">
        <f>IF($AK3259=1,IFERROR(IF(VALUE($D3259)&lt;100000000,VALUE($D3259),1000000000),IFERROR(IF(VALUE(MID($D3259,2,20))&lt;100000000,VALUE(MID($D3259,2,20)),1000000000),1000000000))+ROW()/100000,"")</f>
        <v/>
      </c>
    </row>
    <row r="3260">
      <c r="F3260" s="14" t="n"/>
      <c r="N3260" s="8">
        <f>IF($D3260="","",M3260*V3260/100)</f>
        <v/>
      </c>
      <c r="O3260" s="8" t="n"/>
      <c r="U3260" s="8" t="n"/>
      <c r="V3260" s="8" t="n"/>
      <c r="Y3260">
        <f>IF($D3260="","",IF($AN3260=1,0,IF($AM3260=1,Settings!$C$6,Settings!$C$7))*100)</f>
        <v/>
      </c>
      <c r="Z3260" s="8">
        <f>IF($D3260="","",V3260*Y3260/100)</f>
        <v/>
      </c>
      <c r="AA3260" s="8">
        <f>IF($D3260="","",V3260-Z3260)</f>
        <v/>
      </c>
      <c r="AB3260" s="8">
        <f>IF($D3260="","",AA3260-N3260)</f>
        <v/>
      </c>
      <c r="AF3260" s="8" t="n"/>
      <c r="AI3260" s="14" t="n"/>
      <c r="AK3260">
        <f>IF($D3260="","",IF(COUNTIF($D$2:$D3260,$D3260)=1,1,0))</f>
        <v/>
      </c>
      <c r="AL3260">
        <f>IF($AK3260=1,SUMPRODUCT(--($AO$2:$AO$7001&lt;$AO3260))+1,"")</f>
        <v/>
      </c>
      <c r="AM3260">
        <f>IF($D3260="","",IF(OR($R3260=TRUE(),$R3260="TRUE"),1,0))</f>
        <v/>
      </c>
      <c r="AN3260">
        <f>IF($D3260="","",IF($X3260="Yes",1,0))</f>
        <v/>
      </c>
      <c r="AO3260">
        <f>IF($AK3260=1,IFERROR(IF(VALUE($D3260)&lt;100000000,VALUE($D3260),1000000000),IFERROR(IF(VALUE(MID($D3260,2,20))&lt;100000000,VALUE(MID($D3260,2,20)),1000000000),1000000000))+ROW()/100000,"")</f>
        <v/>
      </c>
    </row>
    <row r="3261">
      <c r="F3261" s="14" t="n"/>
      <c r="N3261" s="8">
        <f>IF($D3261="","",M3261*V3261/100)</f>
        <v/>
      </c>
      <c r="O3261" s="8" t="n"/>
      <c r="U3261" s="8" t="n"/>
      <c r="V3261" s="8" t="n"/>
      <c r="Y3261">
        <f>IF($D3261="","",IF($AN3261=1,0,IF($AM3261=1,Settings!$C$6,Settings!$C$7))*100)</f>
        <v/>
      </c>
      <c r="Z3261" s="8">
        <f>IF($D3261="","",V3261*Y3261/100)</f>
        <v/>
      </c>
      <c r="AA3261" s="8">
        <f>IF($D3261="","",V3261-Z3261)</f>
        <v/>
      </c>
      <c r="AB3261" s="8">
        <f>IF($D3261="","",AA3261-N3261)</f>
        <v/>
      </c>
      <c r="AF3261" s="8" t="n"/>
      <c r="AI3261" s="14" t="n"/>
      <c r="AK3261">
        <f>IF($D3261="","",IF(COUNTIF($D$2:$D3261,$D3261)=1,1,0))</f>
        <v/>
      </c>
      <c r="AL3261">
        <f>IF($AK3261=1,SUMPRODUCT(--($AO$2:$AO$7001&lt;$AO3261))+1,"")</f>
        <v/>
      </c>
      <c r="AM3261">
        <f>IF($D3261="","",IF(OR($R3261=TRUE(),$R3261="TRUE"),1,0))</f>
        <v/>
      </c>
      <c r="AN3261">
        <f>IF($D3261="","",IF($X3261="Yes",1,0))</f>
        <v/>
      </c>
      <c r="AO3261">
        <f>IF($AK3261=1,IFERROR(IF(VALUE($D3261)&lt;100000000,VALUE($D3261),1000000000),IFERROR(IF(VALUE(MID($D3261,2,20))&lt;100000000,VALUE(MID($D3261,2,20)),1000000000),1000000000))+ROW()/100000,"")</f>
        <v/>
      </c>
    </row>
    <row r="3262">
      <c r="F3262" s="14" t="n"/>
      <c r="N3262" s="8">
        <f>IF($D3262="","",M3262*V3262/100)</f>
        <v/>
      </c>
      <c r="O3262" s="8" t="n"/>
      <c r="U3262" s="8" t="n"/>
      <c r="V3262" s="8" t="n"/>
      <c r="Y3262">
        <f>IF($D3262="","",IF($AN3262=1,0,IF($AM3262=1,Settings!$C$6,Settings!$C$7))*100)</f>
        <v/>
      </c>
      <c r="Z3262" s="8">
        <f>IF($D3262="","",V3262*Y3262/100)</f>
        <v/>
      </c>
      <c r="AA3262" s="8">
        <f>IF($D3262="","",V3262-Z3262)</f>
        <v/>
      </c>
      <c r="AB3262" s="8">
        <f>IF($D3262="","",AA3262-N3262)</f>
        <v/>
      </c>
      <c r="AF3262" s="8" t="n"/>
      <c r="AI3262" s="14" t="n"/>
      <c r="AK3262">
        <f>IF($D3262="","",IF(COUNTIF($D$2:$D3262,$D3262)=1,1,0))</f>
        <v/>
      </c>
      <c r="AL3262">
        <f>IF($AK3262=1,SUMPRODUCT(--($AO$2:$AO$7001&lt;$AO3262))+1,"")</f>
        <v/>
      </c>
      <c r="AM3262">
        <f>IF($D3262="","",IF(OR($R3262=TRUE(),$R3262="TRUE"),1,0))</f>
        <v/>
      </c>
      <c r="AN3262">
        <f>IF($D3262="","",IF($X3262="Yes",1,0))</f>
        <v/>
      </c>
      <c r="AO3262">
        <f>IF($AK3262=1,IFERROR(IF(VALUE($D3262)&lt;100000000,VALUE($D3262),1000000000),IFERROR(IF(VALUE(MID($D3262,2,20))&lt;100000000,VALUE(MID($D3262,2,20)),1000000000),1000000000))+ROW()/100000,"")</f>
        <v/>
      </c>
    </row>
    <row r="3263">
      <c r="F3263" s="14" t="n"/>
      <c r="N3263" s="8">
        <f>IF($D3263="","",M3263*V3263/100)</f>
        <v/>
      </c>
      <c r="O3263" s="8" t="n"/>
      <c r="U3263" s="8" t="n"/>
      <c r="V3263" s="8" t="n"/>
      <c r="Y3263">
        <f>IF($D3263="","",IF($AN3263=1,0,IF($AM3263=1,Settings!$C$6,Settings!$C$7))*100)</f>
        <v/>
      </c>
      <c r="Z3263" s="8">
        <f>IF($D3263="","",V3263*Y3263/100)</f>
        <v/>
      </c>
      <c r="AA3263" s="8">
        <f>IF($D3263="","",V3263-Z3263)</f>
        <v/>
      </c>
      <c r="AB3263" s="8">
        <f>IF($D3263="","",AA3263-N3263)</f>
        <v/>
      </c>
      <c r="AF3263" s="8" t="n"/>
      <c r="AI3263" s="14" t="n"/>
      <c r="AK3263">
        <f>IF($D3263="","",IF(COUNTIF($D$2:$D3263,$D3263)=1,1,0))</f>
        <v/>
      </c>
      <c r="AL3263">
        <f>IF($AK3263=1,SUMPRODUCT(--($AO$2:$AO$7001&lt;$AO3263))+1,"")</f>
        <v/>
      </c>
      <c r="AM3263">
        <f>IF($D3263="","",IF(OR($R3263=TRUE(),$R3263="TRUE"),1,0))</f>
        <v/>
      </c>
      <c r="AN3263">
        <f>IF($D3263="","",IF($X3263="Yes",1,0))</f>
        <v/>
      </c>
      <c r="AO3263">
        <f>IF($AK3263=1,IFERROR(IF(VALUE($D3263)&lt;100000000,VALUE($D3263),1000000000),IFERROR(IF(VALUE(MID($D3263,2,20))&lt;100000000,VALUE(MID($D3263,2,20)),1000000000),1000000000))+ROW()/100000,"")</f>
        <v/>
      </c>
    </row>
    <row r="3264">
      <c r="F3264" s="14" t="n"/>
      <c r="N3264" s="8">
        <f>IF($D3264="","",M3264*V3264/100)</f>
        <v/>
      </c>
      <c r="O3264" s="8" t="n"/>
      <c r="U3264" s="8" t="n"/>
      <c r="V3264" s="8" t="n"/>
      <c r="Y3264">
        <f>IF($D3264="","",IF($AN3264=1,0,IF($AM3264=1,Settings!$C$6,Settings!$C$7))*100)</f>
        <v/>
      </c>
      <c r="Z3264" s="8">
        <f>IF($D3264="","",V3264*Y3264/100)</f>
        <v/>
      </c>
      <c r="AA3264" s="8">
        <f>IF($D3264="","",V3264-Z3264)</f>
        <v/>
      </c>
      <c r="AB3264" s="8">
        <f>IF($D3264="","",AA3264-N3264)</f>
        <v/>
      </c>
      <c r="AF3264" s="8" t="n"/>
      <c r="AI3264" s="14" t="n"/>
      <c r="AK3264">
        <f>IF($D3264="","",IF(COUNTIF($D$2:$D3264,$D3264)=1,1,0))</f>
        <v/>
      </c>
      <c r="AL3264">
        <f>IF($AK3264=1,SUMPRODUCT(--($AO$2:$AO$7001&lt;$AO3264))+1,"")</f>
        <v/>
      </c>
      <c r="AM3264">
        <f>IF($D3264="","",IF(OR($R3264=TRUE(),$R3264="TRUE"),1,0))</f>
        <v/>
      </c>
      <c r="AN3264">
        <f>IF($D3264="","",IF($X3264="Yes",1,0))</f>
        <v/>
      </c>
      <c r="AO3264">
        <f>IF($AK3264=1,IFERROR(IF(VALUE($D3264)&lt;100000000,VALUE($D3264),1000000000),IFERROR(IF(VALUE(MID($D3264,2,20))&lt;100000000,VALUE(MID($D3264,2,20)),1000000000),1000000000))+ROW()/100000,"")</f>
        <v/>
      </c>
    </row>
    <row r="3265">
      <c r="F3265" s="14" t="n"/>
      <c r="N3265" s="8">
        <f>IF($D3265="","",M3265*V3265/100)</f>
        <v/>
      </c>
      <c r="O3265" s="8" t="n"/>
      <c r="U3265" s="8" t="n"/>
      <c r="V3265" s="8" t="n"/>
      <c r="Y3265">
        <f>IF($D3265="","",IF($AN3265=1,0,IF($AM3265=1,Settings!$C$6,Settings!$C$7))*100)</f>
        <v/>
      </c>
      <c r="Z3265" s="8">
        <f>IF($D3265="","",V3265*Y3265/100)</f>
        <v/>
      </c>
      <c r="AA3265" s="8">
        <f>IF($D3265="","",V3265-Z3265)</f>
        <v/>
      </c>
      <c r="AB3265" s="8">
        <f>IF($D3265="","",AA3265-N3265)</f>
        <v/>
      </c>
      <c r="AF3265" s="8" t="n"/>
      <c r="AI3265" s="14" t="n"/>
      <c r="AK3265">
        <f>IF($D3265="","",IF(COUNTIF($D$2:$D3265,$D3265)=1,1,0))</f>
        <v/>
      </c>
      <c r="AL3265">
        <f>IF($AK3265=1,SUMPRODUCT(--($AO$2:$AO$7001&lt;$AO3265))+1,"")</f>
        <v/>
      </c>
      <c r="AM3265">
        <f>IF($D3265="","",IF(OR($R3265=TRUE(),$R3265="TRUE"),1,0))</f>
        <v/>
      </c>
      <c r="AN3265">
        <f>IF($D3265="","",IF($X3265="Yes",1,0))</f>
        <v/>
      </c>
      <c r="AO3265">
        <f>IF($AK3265=1,IFERROR(IF(VALUE($D3265)&lt;100000000,VALUE($D3265),1000000000),IFERROR(IF(VALUE(MID($D3265,2,20))&lt;100000000,VALUE(MID($D3265,2,20)),1000000000),1000000000))+ROW()/100000,"")</f>
        <v/>
      </c>
    </row>
    <row r="3266">
      <c r="F3266" s="14" t="n"/>
      <c r="N3266" s="8">
        <f>IF($D3266="","",M3266*V3266/100)</f>
        <v/>
      </c>
      <c r="O3266" s="8" t="n"/>
      <c r="U3266" s="8" t="n"/>
      <c r="V3266" s="8" t="n"/>
      <c r="Y3266">
        <f>IF($D3266="","",IF($AN3266=1,0,IF($AM3266=1,Settings!$C$6,Settings!$C$7))*100)</f>
        <v/>
      </c>
      <c r="Z3266" s="8">
        <f>IF($D3266="","",V3266*Y3266/100)</f>
        <v/>
      </c>
      <c r="AA3266" s="8">
        <f>IF($D3266="","",V3266-Z3266)</f>
        <v/>
      </c>
      <c r="AB3266" s="8">
        <f>IF($D3266="","",AA3266-N3266)</f>
        <v/>
      </c>
      <c r="AF3266" s="8" t="n"/>
      <c r="AI3266" s="14" t="n"/>
      <c r="AK3266">
        <f>IF($D3266="","",IF(COUNTIF($D$2:$D3266,$D3266)=1,1,0))</f>
        <v/>
      </c>
      <c r="AL3266">
        <f>IF($AK3266=1,SUMPRODUCT(--($AO$2:$AO$7001&lt;$AO3266))+1,"")</f>
        <v/>
      </c>
      <c r="AM3266">
        <f>IF($D3266="","",IF(OR($R3266=TRUE(),$R3266="TRUE"),1,0))</f>
        <v/>
      </c>
      <c r="AN3266">
        <f>IF($D3266="","",IF($X3266="Yes",1,0))</f>
        <v/>
      </c>
      <c r="AO3266">
        <f>IF($AK3266=1,IFERROR(IF(VALUE($D3266)&lt;100000000,VALUE($D3266),1000000000),IFERROR(IF(VALUE(MID($D3266,2,20))&lt;100000000,VALUE(MID($D3266,2,20)),1000000000),1000000000))+ROW()/100000,"")</f>
        <v/>
      </c>
    </row>
    <row r="3267">
      <c r="F3267" s="14" t="n"/>
      <c r="N3267" s="8">
        <f>IF($D3267="","",M3267*V3267/100)</f>
        <v/>
      </c>
      <c r="O3267" s="8" t="n"/>
      <c r="U3267" s="8" t="n"/>
      <c r="V3267" s="8" t="n"/>
      <c r="Y3267">
        <f>IF($D3267="","",IF($AN3267=1,0,IF($AM3267=1,Settings!$C$6,Settings!$C$7))*100)</f>
        <v/>
      </c>
      <c r="Z3267" s="8">
        <f>IF($D3267="","",V3267*Y3267/100)</f>
        <v/>
      </c>
      <c r="AA3267" s="8">
        <f>IF($D3267="","",V3267-Z3267)</f>
        <v/>
      </c>
      <c r="AB3267" s="8">
        <f>IF($D3267="","",AA3267-N3267)</f>
        <v/>
      </c>
      <c r="AF3267" s="8" t="n"/>
      <c r="AI3267" s="14" t="n"/>
      <c r="AK3267">
        <f>IF($D3267="","",IF(COUNTIF($D$2:$D3267,$D3267)=1,1,0))</f>
        <v/>
      </c>
      <c r="AL3267">
        <f>IF($AK3267=1,SUMPRODUCT(--($AO$2:$AO$7001&lt;$AO3267))+1,"")</f>
        <v/>
      </c>
      <c r="AM3267">
        <f>IF($D3267="","",IF(OR($R3267=TRUE(),$R3267="TRUE"),1,0))</f>
        <v/>
      </c>
      <c r="AN3267">
        <f>IF($D3267="","",IF($X3267="Yes",1,0))</f>
        <v/>
      </c>
      <c r="AO3267">
        <f>IF($AK3267=1,IFERROR(IF(VALUE($D3267)&lt;100000000,VALUE($D3267),1000000000),IFERROR(IF(VALUE(MID($D3267,2,20))&lt;100000000,VALUE(MID($D3267,2,20)),1000000000),1000000000))+ROW()/100000,"")</f>
        <v/>
      </c>
    </row>
    <row r="3268">
      <c r="F3268" s="14" t="n"/>
      <c r="N3268" s="8">
        <f>IF($D3268="","",M3268*V3268/100)</f>
        <v/>
      </c>
      <c r="O3268" s="8" t="n"/>
      <c r="U3268" s="8" t="n"/>
      <c r="V3268" s="8" t="n"/>
      <c r="Y3268">
        <f>IF($D3268="","",IF($AN3268=1,0,IF($AM3268=1,Settings!$C$6,Settings!$C$7))*100)</f>
        <v/>
      </c>
      <c r="Z3268" s="8">
        <f>IF($D3268="","",V3268*Y3268/100)</f>
        <v/>
      </c>
      <c r="AA3268" s="8">
        <f>IF($D3268="","",V3268-Z3268)</f>
        <v/>
      </c>
      <c r="AB3268" s="8">
        <f>IF($D3268="","",AA3268-N3268)</f>
        <v/>
      </c>
      <c r="AF3268" s="8" t="n"/>
      <c r="AI3268" s="14" t="n"/>
      <c r="AK3268">
        <f>IF($D3268="","",IF(COUNTIF($D$2:$D3268,$D3268)=1,1,0))</f>
        <v/>
      </c>
      <c r="AL3268">
        <f>IF($AK3268=1,SUMPRODUCT(--($AO$2:$AO$7001&lt;$AO3268))+1,"")</f>
        <v/>
      </c>
      <c r="AM3268">
        <f>IF($D3268="","",IF(OR($R3268=TRUE(),$R3268="TRUE"),1,0))</f>
        <v/>
      </c>
      <c r="AN3268">
        <f>IF($D3268="","",IF($X3268="Yes",1,0))</f>
        <v/>
      </c>
      <c r="AO3268">
        <f>IF($AK3268=1,IFERROR(IF(VALUE($D3268)&lt;100000000,VALUE($D3268),1000000000),IFERROR(IF(VALUE(MID($D3268,2,20))&lt;100000000,VALUE(MID($D3268,2,20)),1000000000),1000000000))+ROW()/100000,"")</f>
        <v/>
      </c>
    </row>
    <row r="3269">
      <c r="F3269" s="14" t="n"/>
      <c r="N3269" s="8">
        <f>IF($D3269="","",M3269*V3269/100)</f>
        <v/>
      </c>
      <c r="O3269" s="8" t="n"/>
      <c r="U3269" s="8" t="n"/>
      <c r="V3269" s="8" t="n"/>
      <c r="Y3269">
        <f>IF($D3269="","",IF($AN3269=1,0,IF($AM3269=1,Settings!$C$6,Settings!$C$7))*100)</f>
        <v/>
      </c>
      <c r="Z3269" s="8">
        <f>IF($D3269="","",V3269*Y3269/100)</f>
        <v/>
      </c>
      <c r="AA3269" s="8">
        <f>IF($D3269="","",V3269-Z3269)</f>
        <v/>
      </c>
      <c r="AB3269" s="8">
        <f>IF($D3269="","",AA3269-N3269)</f>
        <v/>
      </c>
      <c r="AF3269" s="8" t="n"/>
      <c r="AI3269" s="14" t="n"/>
      <c r="AK3269">
        <f>IF($D3269="","",IF(COUNTIF($D$2:$D3269,$D3269)=1,1,0))</f>
        <v/>
      </c>
      <c r="AL3269">
        <f>IF($AK3269=1,SUMPRODUCT(--($AO$2:$AO$7001&lt;$AO3269))+1,"")</f>
        <v/>
      </c>
      <c r="AM3269">
        <f>IF($D3269="","",IF(OR($R3269=TRUE(),$R3269="TRUE"),1,0))</f>
        <v/>
      </c>
      <c r="AN3269">
        <f>IF($D3269="","",IF($X3269="Yes",1,0))</f>
        <v/>
      </c>
      <c r="AO3269">
        <f>IF($AK3269=1,IFERROR(IF(VALUE($D3269)&lt;100000000,VALUE($D3269),1000000000),IFERROR(IF(VALUE(MID($D3269,2,20))&lt;100000000,VALUE(MID($D3269,2,20)),1000000000),1000000000))+ROW()/100000,"")</f>
        <v/>
      </c>
    </row>
    <row r="3270">
      <c r="F3270" s="14" t="n"/>
      <c r="N3270" s="8">
        <f>IF($D3270="","",M3270*V3270/100)</f>
        <v/>
      </c>
      <c r="O3270" s="8" t="n"/>
      <c r="U3270" s="8" t="n"/>
      <c r="V3270" s="8" t="n"/>
      <c r="Y3270">
        <f>IF($D3270="","",IF($AN3270=1,0,IF($AM3270=1,Settings!$C$6,Settings!$C$7))*100)</f>
        <v/>
      </c>
      <c r="Z3270" s="8">
        <f>IF($D3270="","",V3270*Y3270/100)</f>
        <v/>
      </c>
      <c r="AA3270" s="8">
        <f>IF($D3270="","",V3270-Z3270)</f>
        <v/>
      </c>
      <c r="AB3270" s="8">
        <f>IF($D3270="","",AA3270-N3270)</f>
        <v/>
      </c>
      <c r="AF3270" s="8" t="n"/>
      <c r="AI3270" s="14" t="n"/>
      <c r="AK3270">
        <f>IF($D3270="","",IF(COUNTIF($D$2:$D3270,$D3270)=1,1,0))</f>
        <v/>
      </c>
      <c r="AL3270">
        <f>IF($AK3270=1,SUMPRODUCT(--($AO$2:$AO$7001&lt;$AO3270))+1,"")</f>
        <v/>
      </c>
      <c r="AM3270">
        <f>IF($D3270="","",IF(OR($R3270=TRUE(),$R3270="TRUE"),1,0))</f>
        <v/>
      </c>
      <c r="AN3270">
        <f>IF($D3270="","",IF($X3270="Yes",1,0))</f>
        <v/>
      </c>
      <c r="AO3270">
        <f>IF($AK3270=1,IFERROR(IF(VALUE($D3270)&lt;100000000,VALUE($D3270),1000000000),IFERROR(IF(VALUE(MID($D3270,2,20))&lt;100000000,VALUE(MID($D3270,2,20)),1000000000),1000000000))+ROW()/100000,"")</f>
        <v/>
      </c>
    </row>
    <row r="3271">
      <c r="F3271" s="14" t="n"/>
      <c r="N3271" s="8">
        <f>IF($D3271="","",M3271*V3271/100)</f>
        <v/>
      </c>
      <c r="O3271" s="8" t="n"/>
      <c r="U3271" s="8" t="n"/>
      <c r="V3271" s="8" t="n"/>
      <c r="Y3271">
        <f>IF($D3271="","",IF($AN3271=1,0,IF($AM3271=1,Settings!$C$6,Settings!$C$7))*100)</f>
        <v/>
      </c>
      <c r="Z3271" s="8">
        <f>IF($D3271="","",V3271*Y3271/100)</f>
        <v/>
      </c>
      <c r="AA3271" s="8">
        <f>IF($D3271="","",V3271-Z3271)</f>
        <v/>
      </c>
      <c r="AB3271" s="8">
        <f>IF($D3271="","",AA3271-N3271)</f>
        <v/>
      </c>
      <c r="AF3271" s="8" t="n"/>
      <c r="AI3271" s="14" t="n"/>
      <c r="AK3271">
        <f>IF($D3271="","",IF(COUNTIF($D$2:$D3271,$D3271)=1,1,0))</f>
        <v/>
      </c>
      <c r="AL3271">
        <f>IF($AK3271=1,SUMPRODUCT(--($AO$2:$AO$7001&lt;$AO3271))+1,"")</f>
        <v/>
      </c>
      <c r="AM3271">
        <f>IF($D3271="","",IF(OR($R3271=TRUE(),$R3271="TRUE"),1,0))</f>
        <v/>
      </c>
      <c r="AN3271">
        <f>IF($D3271="","",IF($X3271="Yes",1,0))</f>
        <v/>
      </c>
      <c r="AO3271">
        <f>IF($AK3271=1,IFERROR(IF(VALUE($D3271)&lt;100000000,VALUE($D3271),1000000000),IFERROR(IF(VALUE(MID($D3271,2,20))&lt;100000000,VALUE(MID($D3271,2,20)),1000000000),1000000000))+ROW()/100000,"")</f>
        <v/>
      </c>
    </row>
    <row r="3272">
      <c r="F3272" s="14" t="n"/>
      <c r="N3272" s="8">
        <f>IF($D3272="","",M3272*V3272/100)</f>
        <v/>
      </c>
      <c r="O3272" s="8" t="n"/>
      <c r="U3272" s="8" t="n"/>
      <c r="V3272" s="8" t="n"/>
      <c r="Y3272">
        <f>IF($D3272="","",IF($AN3272=1,0,IF($AM3272=1,Settings!$C$6,Settings!$C$7))*100)</f>
        <v/>
      </c>
      <c r="Z3272" s="8">
        <f>IF($D3272="","",V3272*Y3272/100)</f>
        <v/>
      </c>
      <c r="AA3272" s="8">
        <f>IF($D3272="","",V3272-Z3272)</f>
        <v/>
      </c>
      <c r="AB3272" s="8">
        <f>IF($D3272="","",AA3272-N3272)</f>
        <v/>
      </c>
      <c r="AF3272" s="8" t="n"/>
      <c r="AI3272" s="14" t="n"/>
      <c r="AK3272">
        <f>IF($D3272="","",IF(COUNTIF($D$2:$D3272,$D3272)=1,1,0))</f>
        <v/>
      </c>
      <c r="AL3272">
        <f>IF($AK3272=1,SUMPRODUCT(--($AO$2:$AO$7001&lt;$AO3272))+1,"")</f>
        <v/>
      </c>
      <c r="AM3272">
        <f>IF($D3272="","",IF(OR($R3272=TRUE(),$R3272="TRUE"),1,0))</f>
        <v/>
      </c>
      <c r="AN3272">
        <f>IF($D3272="","",IF($X3272="Yes",1,0))</f>
        <v/>
      </c>
      <c r="AO3272">
        <f>IF($AK3272=1,IFERROR(IF(VALUE($D3272)&lt;100000000,VALUE($D3272),1000000000),IFERROR(IF(VALUE(MID($D3272,2,20))&lt;100000000,VALUE(MID($D3272,2,20)),1000000000),1000000000))+ROW()/100000,"")</f>
        <v/>
      </c>
    </row>
    <row r="3273">
      <c r="F3273" s="14" t="n"/>
      <c r="N3273" s="8">
        <f>IF($D3273="","",M3273*V3273/100)</f>
        <v/>
      </c>
      <c r="O3273" s="8" t="n"/>
      <c r="U3273" s="8" t="n"/>
      <c r="V3273" s="8" t="n"/>
      <c r="Y3273">
        <f>IF($D3273="","",IF($AN3273=1,0,IF($AM3273=1,Settings!$C$6,Settings!$C$7))*100)</f>
        <v/>
      </c>
      <c r="Z3273" s="8">
        <f>IF($D3273="","",V3273*Y3273/100)</f>
        <v/>
      </c>
      <c r="AA3273" s="8">
        <f>IF($D3273="","",V3273-Z3273)</f>
        <v/>
      </c>
      <c r="AB3273" s="8">
        <f>IF($D3273="","",AA3273-N3273)</f>
        <v/>
      </c>
      <c r="AF3273" s="8" t="n"/>
      <c r="AI3273" s="14" t="n"/>
      <c r="AK3273">
        <f>IF($D3273="","",IF(COUNTIF($D$2:$D3273,$D3273)=1,1,0))</f>
        <v/>
      </c>
      <c r="AL3273">
        <f>IF($AK3273=1,SUMPRODUCT(--($AO$2:$AO$7001&lt;$AO3273))+1,"")</f>
        <v/>
      </c>
      <c r="AM3273">
        <f>IF($D3273="","",IF(OR($R3273=TRUE(),$R3273="TRUE"),1,0))</f>
        <v/>
      </c>
      <c r="AN3273">
        <f>IF($D3273="","",IF($X3273="Yes",1,0))</f>
        <v/>
      </c>
      <c r="AO3273">
        <f>IF($AK3273=1,IFERROR(IF(VALUE($D3273)&lt;100000000,VALUE($D3273),1000000000),IFERROR(IF(VALUE(MID($D3273,2,20))&lt;100000000,VALUE(MID($D3273,2,20)),1000000000),1000000000))+ROW()/100000,"")</f>
        <v/>
      </c>
    </row>
    <row r="3274">
      <c r="F3274" s="14" t="n"/>
      <c r="N3274" s="8">
        <f>IF($D3274="","",M3274*V3274/100)</f>
        <v/>
      </c>
      <c r="O3274" s="8" t="n"/>
      <c r="U3274" s="8" t="n"/>
      <c r="V3274" s="8" t="n"/>
      <c r="Y3274">
        <f>IF($D3274="","",IF($AN3274=1,0,IF($AM3274=1,Settings!$C$6,Settings!$C$7))*100)</f>
        <v/>
      </c>
      <c r="Z3274" s="8">
        <f>IF($D3274="","",V3274*Y3274/100)</f>
        <v/>
      </c>
      <c r="AA3274" s="8">
        <f>IF($D3274="","",V3274-Z3274)</f>
        <v/>
      </c>
      <c r="AB3274" s="8">
        <f>IF($D3274="","",AA3274-N3274)</f>
        <v/>
      </c>
      <c r="AF3274" s="8" t="n"/>
      <c r="AI3274" s="14" t="n"/>
      <c r="AK3274">
        <f>IF($D3274="","",IF(COUNTIF($D$2:$D3274,$D3274)=1,1,0))</f>
        <v/>
      </c>
      <c r="AL3274">
        <f>IF($AK3274=1,SUMPRODUCT(--($AO$2:$AO$7001&lt;$AO3274))+1,"")</f>
        <v/>
      </c>
      <c r="AM3274">
        <f>IF($D3274="","",IF(OR($R3274=TRUE(),$R3274="TRUE"),1,0))</f>
        <v/>
      </c>
      <c r="AN3274">
        <f>IF($D3274="","",IF($X3274="Yes",1,0))</f>
        <v/>
      </c>
      <c r="AO3274">
        <f>IF($AK3274=1,IFERROR(IF(VALUE($D3274)&lt;100000000,VALUE($D3274),1000000000),IFERROR(IF(VALUE(MID($D3274,2,20))&lt;100000000,VALUE(MID($D3274,2,20)),1000000000),1000000000))+ROW()/100000,"")</f>
        <v/>
      </c>
    </row>
    <row r="3275">
      <c r="F3275" s="14" t="n"/>
      <c r="N3275" s="8">
        <f>IF($D3275="","",M3275*V3275/100)</f>
        <v/>
      </c>
      <c r="O3275" s="8" t="n"/>
      <c r="U3275" s="8" t="n"/>
      <c r="V3275" s="8" t="n"/>
      <c r="Y3275">
        <f>IF($D3275="","",IF($AN3275=1,0,IF($AM3275=1,Settings!$C$6,Settings!$C$7))*100)</f>
        <v/>
      </c>
      <c r="Z3275" s="8">
        <f>IF($D3275="","",V3275*Y3275/100)</f>
        <v/>
      </c>
      <c r="AA3275" s="8">
        <f>IF($D3275="","",V3275-Z3275)</f>
        <v/>
      </c>
      <c r="AB3275" s="8">
        <f>IF($D3275="","",AA3275-N3275)</f>
        <v/>
      </c>
      <c r="AF3275" s="8" t="n"/>
      <c r="AI3275" s="14" t="n"/>
      <c r="AK3275">
        <f>IF($D3275="","",IF(COUNTIF($D$2:$D3275,$D3275)=1,1,0))</f>
        <v/>
      </c>
      <c r="AL3275">
        <f>IF($AK3275=1,SUMPRODUCT(--($AO$2:$AO$7001&lt;$AO3275))+1,"")</f>
        <v/>
      </c>
      <c r="AM3275">
        <f>IF($D3275="","",IF(OR($R3275=TRUE(),$R3275="TRUE"),1,0))</f>
        <v/>
      </c>
      <c r="AN3275">
        <f>IF($D3275="","",IF($X3275="Yes",1,0))</f>
        <v/>
      </c>
      <c r="AO3275">
        <f>IF($AK3275=1,IFERROR(IF(VALUE($D3275)&lt;100000000,VALUE($D3275),1000000000),IFERROR(IF(VALUE(MID($D3275,2,20))&lt;100000000,VALUE(MID($D3275,2,20)),1000000000),1000000000))+ROW()/100000,"")</f>
        <v/>
      </c>
    </row>
    <row r="3276">
      <c r="F3276" s="14" t="n"/>
      <c r="N3276" s="8">
        <f>IF($D3276="","",M3276*V3276/100)</f>
        <v/>
      </c>
      <c r="O3276" s="8" t="n"/>
      <c r="U3276" s="8" t="n"/>
      <c r="V3276" s="8" t="n"/>
      <c r="Y3276">
        <f>IF($D3276="","",IF($AN3276=1,0,IF($AM3276=1,Settings!$C$6,Settings!$C$7))*100)</f>
        <v/>
      </c>
      <c r="Z3276" s="8">
        <f>IF($D3276="","",V3276*Y3276/100)</f>
        <v/>
      </c>
      <c r="AA3276" s="8">
        <f>IF($D3276="","",V3276-Z3276)</f>
        <v/>
      </c>
      <c r="AB3276" s="8">
        <f>IF($D3276="","",AA3276-N3276)</f>
        <v/>
      </c>
      <c r="AF3276" s="8" t="n"/>
      <c r="AI3276" s="14" t="n"/>
      <c r="AK3276">
        <f>IF($D3276="","",IF(COUNTIF($D$2:$D3276,$D3276)=1,1,0))</f>
        <v/>
      </c>
      <c r="AL3276">
        <f>IF($AK3276=1,SUMPRODUCT(--($AO$2:$AO$7001&lt;$AO3276))+1,"")</f>
        <v/>
      </c>
      <c r="AM3276">
        <f>IF($D3276="","",IF(OR($R3276=TRUE(),$R3276="TRUE"),1,0))</f>
        <v/>
      </c>
      <c r="AN3276">
        <f>IF($D3276="","",IF($X3276="Yes",1,0))</f>
        <v/>
      </c>
      <c r="AO3276">
        <f>IF($AK3276=1,IFERROR(IF(VALUE($D3276)&lt;100000000,VALUE($D3276),1000000000),IFERROR(IF(VALUE(MID($D3276,2,20))&lt;100000000,VALUE(MID($D3276,2,20)),1000000000),1000000000))+ROW()/100000,"")</f>
        <v/>
      </c>
    </row>
    <row r="3277">
      <c r="F3277" s="14" t="n"/>
      <c r="N3277" s="8">
        <f>IF($D3277="","",M3277*V3277/100)</f>
        <v/>
      </c>
      <c r="O3277" s="8" t="n"/>
      <c r="U3277" s="8" t="n"/>
      <c r="V3277" s="8" t="n"/>
      <c r="Y3277">
        <f>IF($D3277="","",IF($AN3277=1,0,IF($AM3277=1,Settings!$C$6,Settings!$C$7))*100)</f>
        <v/>
      </c>
      <c r="Z3277" s="8">
        <f>IF($D3277="","",V3277*Y3277/100)</f>
        <v/>
      </c>
      <c r="AA3277" s="8">
        <f>IF($D3277="","",V3277-Z3277)</f>
        <v/>
      </c>
      <c r="AB3277" s="8">
        <f>IF($D3277="","",AA3277-N3277)</f>
        <v/>
      </c>
      <c r="AF3277" s="8" t="n"/>
      <c r="AI3277" s="14" t="n"/>
      <c r="AK3277">
        <f>IF($D3277="","",IF(COUNTIF($D$2:$D3277,$D3277)=1,1,0))</f>
        <v/>
      </c>
      <c r="AL3277">
        <f>IF($AK3277=1,SUMPRODUCT(--($AO$2:$AO$7001&lt;$AO3277))+1,"")</f>
        <v/>
      </c>
      <c r="AM3277">
        <f>IF($D3277="","",IF(OR($R3277=TRUE(),$R3277="TRUE"),1,0))</f>
        <v/>
      </c>
      <c r="AN3277">
        <f>IF($D3277="","",IF($X3277="Yes",1,0))</f>
        <v/>
      </c>
      <c r="AO3277">
        <f>IF($AK3277=1,IFERROR(IF(VALUE($D3277)&lt;100000000,VALUE($D3277),1000000000),IFERROR(IF(VALUE(MID($D3277,2,20))&lt;100000000,VALUE(MID($D3277,2,20)),1000000000),1000000000))+ROW()/100000,"")</f>
        <v/>
      </c>
    </row>
    <row r="3278">
      <c r="F3278" s="14" t="n"/>
      <c r="N3278" s="8">
        <f>IF($D3278="","",M3278*V3278/100)</f>
        <v/>
      </c>
      <c r="O3278" s="8" t="n"/>
      <c r="U3278" s="8" t="n"/>
      <c r="V3278" s="8" t="n"/>
      <c r="Y3278">
        <f>IF($D3278="","",IF($AN3278=1,0,IF($AM3278=1,Settings!$C$6,Settings!$C$7))*100)</f>
        <v/>
      </c>
      <c r="Z3278" s="8">
        <f>IF($D3278="","",V3278*Y3278/100)</f>
        <v/>
      </c>
      <c r="AA3278" s="8">
        <f>IF($D3278="","",V3278-Z3278)</f>
        <v/>
      </c>
      <c r="AB3278" s="8">
        <f>IF($D3278="","",AA3278-N3278)</f>
        <v/>
      </c>
      <c r="AF3278" s="8" t="n"/>
      <c r="AI3278" s="14" t="n"/>
      <c r="AK3278">
        <f>IF($D3278="","",IF(COUNTIF($D$2:$D3278,$D3278)=1,1,0))</f>
        <v/>
      </c>
      <c r="AL3278">
        <f>IF($AK3278=1,SUMPRODUCT(--($AO$2:$AO$7001&lt;$AO3278))+1,"")</f>
        <v/>
      </c>
      <c r="AM3278">
        <f>IF($D3278="","",IF(OR($R3278=TRUE(),$R3278="TRUE"),1,0))</f>
        <v/>
      </c>
      <c r="AN3278">
        <f>IF($D3278="","",IF($X3278="Yes",1,0))</f>
        <v/>
      </c>
      <c r="AO3278">
        <f>IF($AK3278=1,IFERROR(IF(VALUE($D3278)&lt;100000000,VALUE($D3278),1000000000),IFERROR(IF(VALUE(MID($D3278,2,20))&lt;100000000,VALUE(MID($D3278,2,20)),1000000000),1000000000))+ROW()/100000,"")</f>
        <v/>
      </c>
    </row>
    <row r="3279">
      <c r="F3279" s="14" t="n"/>
      <c r="N3279" s="8">
        <f>IF($D3279="","",M3279*V3279/100)</f>
        <v/>
      </c>
      <c r="O3279" s="8" t="n"/>
      <c r="U3279" s="8" t="n"/>
      <c r="V3279" s="8" t="n"/>
      <c r="Y3279">
        <f>IF($D3279="","",IF($AN3279=1,0,IF($AM3279=1,Settings!$C$6,Settings!$C$7))*100)</f>
        <v/>
      </c>
      <c r="Z3279" s="8">
        <f>IF($D3279="","",V3279*Y3279/100)</f>
        <v/>
      </c>
      <c r="AA3279" s="8">
        <f>IF($D3279="","",V3279-Z3279)</f>
        <v/>
      </c>
      <c r="AB3279" s="8">
        <f>IF($D3279="","",AA3279-N3279)</f>
        <v/>
      </c>
      <c r="AF3279" s="8" t="n"/>
      <c r="AI3279" s="14" t="n"/>
      <c r="AK3279">
        <f>IF($D3279="","",IF(COUNTIF($D$2:$D3279,$D3279)=1,1,0))</f>
        <v/>
      </c>
      <c r="AL3279">
        <f>IF($AK3279=1,SUMPRODUCT(--($AO$2:$AO$7001&lt;$AO3279))+1,"")</f>
        <v/>
      </c>
      <c r="AM3279">
        <f>IF($D3279="","",IF(OR($R3279=TRUE(),$R3279="TRUE"),1,0))</f>
        <v/>
      </c>
      <c r="AN3279">
        <f>IF($D3279="","",IF($X3279="Yes",1,0))</f>
        <v/>
      </c>
      <c r="AO3279">
        <f>IF($AK3279=1,IFERROR(IF(VALUE($D3279)&lt;100000000,VALUE($D3279),1000000000),IFERROR(IF(VALUE(MID($D3279,2,20))&lt;100000000,VALUE(MID($D3279,2,20)),1000000000),1000000000))+ROW()/100000,"")</f>
        <v/>
      </c>
    </row>
    <row r="3280">
      <c r="F3280" s="14" t="n"/>
      <c r="N3280" s="8">
        <f>IF($D3280="","",M3280*V3280/100)</f>
        <v/>
      </c>
      <c r="O3280" s="8" t="n"/>
      <c r="U3280" s="8" t="n"/>
      <c r="V3280" s="8" t="n"/>
      <c r="Y3280">
        <f>IF($D3280="","",IF($AN3280=1,0,IF($AM3280=1,Settings!$C$6,Settings!$C$7))*100)</f>
        <v/>
      </c>
      <c r="Z3280" s="8">
        <f>IF($D3280="","",V3280*Y3280/100)</f>
        <v/>
      </c>
      <c r="AA3280" s="8">
        <f>IF($D3280="","",V3280-Z3280)</f>
        <v/>
      </c>
      <c r="AB3280" s="8">
        <f>IF($D3280="","",AA3280-N3280)</f>
        <v/>
      </c>
      <c r="AF3280" s="8" t="n"/>
      <c r="AI3280" s="14" t="n"/>
      <c r="AK3280">
        <f>IF($D3280="","",IF(COUNTIF($D$2:$D3280,$D3280)=1,1,0))</f>
        <v/>
      </c>
      <c r="AL3280">
        <f>IF($AK3280=1,SUMPRODUCT(--($AO$2:$AO$7001&lt;$AO3280))+1,"")</f>
        <v/>
      </c>
      <c r="AM3280">
        <f>IF($D3280="","",IF(OR($R3280=TRUE(),$R3280="TRUE"),1,0))</f>
        <v/>
      </c>
      <c r="AN3280">
        <f>IF($D3280="","",IF($X3280="Yes",1,0))</f>
        <v/>
      </c>
      <c r="AO3280">
        <f>IF($AK3280=1,IFERROR(IF(VALUE($D3280)&lt;100000000,VALUE($D3280),1000000000),IFERROR(IF(VALUE(MID($D3280,2,20))&lt;100000000,VALUE(MID($D3280,2,20)),1000000000),1000000000))+ROW()/100000,"")</f>
        <v/>
      </c>
    </row>
    <row r="3281">
      <c r="F3281" s="14" t="n"/>
      <c r="N3281" s="8">
        <f>IF($D3281="","",M3281*V3281/100)</f>
        <v/>
      </c>
      <c r="O3281" s="8" t="n"/>
      <c r="U3281" s="8" t="n"/>
      <c r="V3281" s="8" t="n"/>
      <c r="Y3281">
        <f>IF($D3281="","",IF($AN3281=1,0,IF($AM3281=1,Settings!$C$6,Settings!$C$7))*100)</f>
        <v/>
      </c>
      <c r="Z3281" s="8">
        <f>IF($D3281="","",V3281*Y3281/100)</f>
        <v/>
      </c>
      <c r="AA3281" s="8">
        <f>IF($D3281="","",V3281-Z3281)</f>
        <v/>
      </c>
      <c r="AB3281" s="8">
        <f>IF($D3281="","",AA3281-N3281)</f>
        <v/>
      </c>
      <c r="AF3281" s="8" t="n"/>
      <c r="AI3281" s="14" t="n"/>
      <c r="AK3281">
        <f>IF($D3281="","",IF(COUNTIF($D$2:$D3281,$D3281)=1,1,0))</f>
        <v/>
      </c>
      <c r="AL3281">
        <f>IF($AK3281=1,SUMPRODUCT(--($AO$2:$AO$7001&lt;$AO3281))+1,"")</f>
        <v/>
      </c>
      <c r="AM3281">
        <f>IF($D3281="","",IF(OR($R3281=TRUE(),$R3281="TRUE"),1,0))</f>
        <v/>
      </c>
      <c r="AN3281">
        <f>IF($D3281="","",IF($X3281="Yes",1,0))</f>
        <v/>
      </c>
      <c r="AO3281">
        <f>IF($AK3281=1,IFERROR(IF(VALUE($D3281)&lt;100000000,VALUE($D3281),1000000000),IFERROR(IF(VALUE(MID($D3281,2,20))&lt;100000000,VALUE(MID($D3281,2,20)),1000000000),1000000000))+ROW()/100000,"")</f>
        <v/>
      </c>
    </row>
    <row r="3282">
      <c r="F3282" s="14" t="n"/>
      <c r="N3282" s="8">
        <f>IF($D3282="","",M3282*V3282/100)</f>
        <v/>
      </c>
      <c r="O3282" s="8" t="n"/>
      <c r="U3282" s="8" t="n"/>
      <c r="V3282" s="8" t="n"/>
      <c r="Y3282">
        <f>IF($D3282="","",IF($AN3282=1,0,IF($AM3282=1,Settings!$C$6,Settings!$C$7))*100)</f>
        <v/>
      </c>
      <c r="Z3282" s="8">
        <f>IF($D3282="","",V3282*Y3282/100)</f>
        <v/>
      </c>
      <c r="AA3282" s="8">
        <f>IF($D3282="","",V3282-Z3282)</f>
        <v/>
      </c>
      <c r="AB3282" s="8">
        <f>IF($D3282="","",AA3282-N3282)</f>
        <v/>
      </c>
      <c r="AF3282" s="8" t="n"/>
      <c r="AI3282" s="14" t="n"/>
      <c r="AK3282">
        <f>IF($D3282="","",IF(COUNTIF($D$2:$D3282,$D3282)=1,1,0))</f>
        <v/>
      </c>
      <c r="AL3282">
        <f>IF($AK3282=1,SUMPRODUCT(--($AO$2:$AO$7001&lt;$AO3282))+1,"")</f>
        <v/>
      </c>
      <c r="AM3282">
        <f>IF($D3282="","",IF(OR($R3282=TRUE(),$R3282="TRUE"),1,0))</f>
        <v/>
      </c>
      <c r="AN3282">
        <f>IF($D3282="","",IF($X3282="Yes",1,0))</f>
        <v/>
      </c>
      <c r="AO3282">
        <f>IF($AK3282=1,IFERROR(IF(VALUE($D3282)&lt;100000000,VALUE($D3282),1000000000),IFERROR(IF(VALUE(MID($D3282,2,20))&lt;100000000,VALUE(MID($D3282,2,20)),1000000000),1000000000))+ROW()/100000,"")</f>
        <v/>
      </c>
    </row>
    <row r="3283">
      <c r="F3283" s="14" t="n"/>
      <c r="N3283" s="8">
        <f>IF($D3283="","",M3283*V3283/100)</f>
        <v/>
      </c>
      <c r="O3283" s="8" t="n"/>
      <c r="U3283" s="8" t="n"/>
      <c r="V3283" s="8" t="n"/>
      <c r="Y3283">
        <f>IF($D3283="","",IF($AN3283=1,0,IF($AM3283=1,Settings!$C$6,Settings!$C$7))*100)</f>
        <v/>
      </c>
      <c r="Z3283" s="8">
        <f>IF($D3283="","",V3283*Y3283/100)</f>
        <v/>
      </c>
      <c r="AA3283" s="8">
        <f>IF($D3283="","",V3283-Z3283)</f>
        <v/>
      </c>
      <c r="AB3283" s="8">
        <f>IF($D3283="","",AA3283-N3283)</f>
        <v/>
      </c>
      <c r="AF3283" s="8" t="n"/>
      <c r="AI3283" s="14" t="n"/>
      <c r="AK3283">
        <f>IF($D3283="","",IF(COUNTIF($D$2:$D3283,$D3283)=1,1,0))</f>
        <v/>
      </c>
      <c r="AL3283">
        <f>IF($AK3283=1,SUMPRODUCT(--($AO$2:$AO$7001&lt;$AO3283))+1,"")</f>
        <v/>
      </c>
      <c r="AM3283">
        <f>IF($D3283="","",IF(OR($R3283=TRUE(),$R3283="TRUE"),1,0))</f>
        <v/>
      </c>
      <c r="AN3283">
        <f>IF($D3283="","",IF($X3283="Yes",1,0))</f>
        <v/>
      </c>
      <c r="AO3283">
        <f>IF($AK3283=1,IFERROR(IF(VALUE($D3283)&lt;100000000,VALUE($D3283),1000000000),IFERROR(IF(VALUE(MID($D3283,2,20))&lt;100000000,VALUE(MID($D3283,2,20)),1000000000),1000000000))+ROW()/100000,"")</f>
        <v/>
      </c>
    </row>
    <row r="3284">
      <c r="F3284" s="14" t="n"/>
      <c r="N3284" s="8">
        <f>IF($D3284="","",M3284*V3284/100)</f>
        <v/>
      </c>
      <c r="O3284" s="8" t="n"/>
      <c r="U3284" s="8" t="n"/>
      <c r="V3284" s="8" t="n"/>
      <c r="Y3284">
        <f>IF($D3284="","",IF($AN3284=1,0,IF($AM3284=1,Settings!$C$6,Settings!$C$7))*100)</f>
        <v/>
      </c>
      <c r="Z3284" s="8">
        <f>IF($D3284="","",V3284*Y3284/100)</f>
        <v/>
      </c>
      <c r="AA3284" s="8">
        <f>IF($D3284="","",V3284-Z3284)</f>
        <v/>
      </c>
      <c r="AB3284" s="8">
        <f>IF($D3284="","",AA3284-N3284)</f>
        <v/>
      </c>
      <c r="AF3284" s="8" t="n"/>
      <c r="AI3284" s="14" t="n"/>
      <c r="AK3284">
        <f>IF($D3284="","",IF(COUNTIF($D$2:$D3284,$D3284)=1,1,0))</f>
        <v/>
      </c>
      <c r="AL3284">
        <f>IF($AK3284=1,SUMPRODUCT(--($AO$2:$AO$7001&lt;$AO3284))+1,"")</f>
        <v/>
      </c>
      <c r="AM3284">
        <f>IF($D3284="","",IF(OR($R3284=TRUE(),$R3284="TRUE"),1,0))</f>
        <v/>
      </c>
      <c r="AN3284">
        <f>IF($D3284="","",IF($X3284="Yes",1,0))</f>
        <v/>
      </c>
      <c r="AO3284">
        <f>IF($AK3284=1,IFERROR(IF(VALUE($D3284)&lt;100000000,VALUE($D3284),1000000000),IFERROR(IF(VALUE(MID($D3284,2,20))&lt;100000000,VALUE(MID($D3284,2,20)),1000000000),1000000000))+ROW()/100000,"")</f>
        <v/>
      </c>
    </row>
    <row r="3285">
      <c r="F3285" s="14" t="n"/>
      <c r="N3285" s="8">
        <f>IF($D3285="","",M3285*V3285/100)</f>
        <v/>
      </c>
      <c r="O3285" s="8" t="n"/>
      <c r="U3285" s="8" t="n"/>
      <c r="V3285" s="8" t="n"/>
      <c r="Y3285">
        <f>IF($D3285="","",IF($AN3285=1,0,IF($AM3285=1,Settings!$C$6,Settings!$C$7))*100)</f>
        <v/>
      </c>
      <c r="Z3285" s="8">
        <f>IF($D3285="","",V3285*Y3285/100)</f>
        <v/>
      </c>
      <c r="AA3285" s="8">
        <f>IF($D3285="","",V3285-Z3285)</f>
        <v/>
      </c>
      <c r="AB3285" s="8">
        <f>IF($D3285="","",AA3285-N3285)</f>
        <v/>
      </c>
      <c r="AF3285" s="8" t="n"/>
      <c r="AI3285" s="14" t="n"/>
      <c r="AK3285">
        <f>IF($D3285="","",IF(COUNTIF($D$2:$D3285,$D3285)=1,1,0))</f>
        <v/>
      </c>
      <c r="AL3285">
        <f>IF($AK3285=1,SUMPRODUCT(--($AO$2:$AO$7001&lt;$AO3285))+1,"")</f>
        <v/>
      </c>
      <c r="AM3285">
        <f>IF($D3285="","",IF(OR($R3285=TRUE(),$R3285="TRUE"),1,0))</f>
        <v/>
      </c>
      <c r="AN3285">
        <f>IF($D3285="","",IF($X3285="Yes",1,0))</f>
        <v/>
      </c>
      <c r="AO3285">
        <f>IF($AK3285=1,IFERROR(IF(VALUE($D3285)&lt;100000000,VALUE($D3285),1000000000),IFERROR(IF(VALUE(MID($D3285,2,20))&lt;100000000,VALUE(MID($D3285,2,20)),1000000000),1000000000))+ROW()/100000,"")</f>
        <v/>
      </c>
    </row>
    <row r="3286">
      <c r="F3286" s="14" t="n"/>
      <c r="N3286" s="8">
        <f>IF($D3286="","",M3286*V3286/100)</f>
        <v/>
      </c>
      <c r="O3286" s="8" t="n"/>
      <c r="U3286" s="8" t="n"/>
      <c r="V3286" s="8" t="n"/>
      <c r="Y3286">
        <f>IF($D3286="","",IF($AN3286=1,0,IF($AM3286=1,Settings!$C$6,Settings!$C$7))*100)</f>
        <v/>
      </c>
      <c r="Z3286" s="8">
        <f>IF($D3286="","",V3286*Y3286/100)</f>
        <v/>
      </c>
      <c r="AA3286" s="8">
        <f>IF($D3286="","",V3286-Z3286)</f>
        <v/>
      </c>
      <c r="AB3286" s="8">
        <f>IF($D3286="","",AA3286-N3286)</f>
        <v/>
      </c>
      <c r="AF3286" s="8" t="n"/>
      <c r="AI3286" s="14" t="n"/>
      <c r="AK3286">
        <f>IF($D3286="","",IF(COUNTIF($D$2:$D3286,$D3286)=1,1,0))</f>
        <v/>
      </c>
      <c r="AL3286">
        <f>IF($AK3286=1,SUMPRODUCT(--($AO$2:$AO$7001&lt;$AO3286))+1,"")</f>
        <v/>
      </c>
      <c r="AM3286">
        <f>IF($D3286="","",IF(OR($R3286=TRUE(),$R3286="TRUE"),1,0))</f>
        <v/>
      </c>
      <c r="AN3286">
        <f>IF($D3286="","",IF($X3286="Yes",1,0))</f>
        <v/>
      </c>
      <c r="AO3286">
        <f>IF($AK3286=1,IFERROR(IF(VALUE($D3286)&lt;100000000,VALUE($D3286),1000000000),IFERROR(IF(VALUE(MID($D3286,2,20))&lt;100000000,VALUE(MID($D3286,2,20)),1000000000),1000000000))+ROW()/100000,"")</f>
        <v/>
      </c>
    </row>
    <row r="3287">
      <c r="F3287" s="14" t="n"/>
      <c r="N3287" s="8">
        <f>IF($D3287="","",M3287*V3287/100)</f>
        <v/>
      </c>
      <c r="O3287" s="8" t="n"/>
      <c r="U3287" s="8" t="n"/>
      <c r="V3287" s="8" t="n"/>
      <c r="Y3287">
        <f>IF($D3287="","",IF($AN3287=1,0,IF($AM3287=1,Settings!$C$6,Settings!$C$7))*100)</f>
        <v/>
      </c>
      <c r="Z3287" s="8">
        <f>IF($D3287="","",V3287*Y3287/100)</f>
        <v/>
      </c>
      <c r="AA3287" s="8">
        <f>IF($D3287="","",V3287-Z3287)</f>
        <v/>
      </c>
      <c r="AB3287" s="8">
        <f>IF($D3287="","",AA3287-N3287)</f>
        <v/>
      </c>
      <c r="AF3287" s="8" t="n"/>
      <c r="AI3287" s="14" t="n"/>
      <c r="AK3287">
        <f>IF($D3287="","",IF(COUNTIF($D$2:$D3287,$D3287)=1,1,0))</f>
        <v/>
      </c>
      <c r="AL3287">
        <f>IF($AK3287=1,SUMPRODUCT(--($AO$2:$AO$7001&lt;$AO3287))+1,"")</f>
        <v/>
      </c>
      <c r="AM3287">
        <f>IF($D3287="","",IF(OR($R3287=TRUE(),$R3287="TRUE"),1,0))</f>
        <v/>
      </c>
      <c r="AN3287">
        <f>IF($D3287="","",IF($X3287="Yes",1,0))</f>
        <v/>
      </c>
      <c r="AO3287">
        <f>IF($AK3287=1,IFERROR(IF(VALUE($D3287)&lt;100000000,VALUE($D3287),1000000000),IFERROR(IF(VALUE(MID($D3287,2,20))&lt;100000000,VALUE(MID($D3287,2,20)),1000000000),1000000000))+ROW()/100000,"")</f>
        <v/>
      </c>
    </row>
    <row r="3288">
      <c r="F3288" s="14" t="n"/>
      <c r="N3288" s="8">
        <f>IF($D3288="","",M3288*V3288/100)</f>
        <v/>
      </c>
      <c r="O3288" s="8" t="n"/>
      <c r="U3288" s="8" t="n"/>
      <c r="V3288" s="8" t="n"/>
      <c r="Y3288">
        <f>IF($D3288="","",IF($AN3288=1,0,IF($AM3288=1,Settings!$C$6,Settings!$C$7))*100)</f>
        <v/>
      </c>
      <c r="Z3288" s="8">
        <f>IF($D3288="","",V3288*Y3288/100)</f>
        <v/>
      </c>
      <c r="AA3288" s="8">
        <f>IF($D3288="","",V3288-Z3288)</f>
        <v/>
      </c>
      <c r="AB3288" s="8">
        <f>IF($D3288="","",AA3288-N3288)</f>
        <v/>
      </c>
      <c r="AF3288" s="8" t="n"/>
      <c r="AI3288" s="14" t="n"/>
      <c r="AK3288">
        <f>IF($D3288="","",IF(COUNTIF($D$2:$D3288,$D3288)=1,1,0))</f>
        <v/>
      </c>
      <c r="AL3288">
        <f>IF($AK3288=1,SUMPRODUCT(--($AO$2:$AO$7001&lt;$AO3288))+1,"")</f>
        <v/>
      </c>
      <c r="AM3288">
        <f>IF($D3288="","",IF(OR($R3288=TRUE(),$R3288="TRUE"),1,0))</f>
        <v/>
      </c>
      <c r="AN3288">
        <f>IF($D3288="","",IF($X3288="Yes",1,0))</f>
        <v/>
      </c>
      <c r="AO3288">
        <f>IF($AK3288=1,IFERROR(IF(VALUE($D3288)&lt;100000000,VALUE($D3288),1000000000),IFERROR(IF(VALUE(MID($D3288,2,20))&lt;100000000,VALUE(MID($D3288,2,20)),1000000000),1000000000))+ROW()/100000,"")</f>
        <v/>
      </c>
    </row>
    <row r="3289">
      <c r="F3289" s="14" t="n"/>
      <c r="N3289" s="8">
        <f>IF($D3289="","",M3289*V3289/100)</f>
        <v/>
      </c>
      <c r="O3289" s="8" t="n"/>
      <c r="U3289" s="8" t="n"/>
      <c r="V3289" s="8" t="n"/>
      <c r="Y3289">
        <f>IF($D3289="","",IF($AN3289=1,0,IF($AM3289=1,Settings!$C$6,Settings!$C$7))*100)</f>
        <v/>
      </c>
      <c r="Z3289" s="8">
        <f>IF($D3289="","",V3289*Y3289/100)</f>
        <v/>
      </c>
      <c r="AA3289" s="8">
        <f>IF($D3289="","",V3289-Z3289)</f>
        <v/>
      </c>
      <c r="AB3289" s="8">
        <f>IF($D3289="","",AA3289-N3289)</f>
        <v/>
      </c>
      <c r="AF3289" s="8" t="n"/>
      <c r="AI3289" s="14" t="n"/>
      <c r="AK3289">
        <f>IF($D3289="","",IF(COUNTIF($D$2:$D3289,$D3289)=1,1,0))</f>
        <v/>
      </c>
      <c r="AL3289">
        <f>IF($AK3289=1,SUMPRODUCT(--($AO$2:$AO$7001&lt;$AO3289))+1,"")</f>
        <v/>
      </c>
      <c r="AM3289">
        <f>IF($D3289="","",IF(OR($R3289=TRUE(),$R3289="TRUE"),1,0))</f>
        <v/>
      </c>
      <c r="AN3289">
        <f>IF($D3289="","",IF($X3289="Yes",1,0))</f>
        <v/>
      </c>
      <c r="AO3289">
        <f>IF($AK3289=1,IFERROR(IF(VALUE($D3289)&lt;100000000,VALUE($D3289),1000000000),IFERROR(IF(VALUE(MID($D3289,2,20))&lt;100000000,VALUE(MID($D3289,2,20)),1000000000),1000000000))+ROW()/100000,"")</f>
        <v/>
      </c>
    </row>
    <row r="3290">
      <c r="F3290" s="14" t="n"/>
      <c r="N3290" s="8">
        <f>IF($D3290="","",M3290*V3290/100)</f>
        <v/>
      </c>
      <c r="O3290" s="8" t="n"/>
      <c r="U3290" s="8" t="n"/>
      <c r="V3290" s="8" t="n"/>
      <c r="Y3290">
        <f>IF($D3290="","",IF($AN3290=1,0,IF($AM3290=1,Settings!$C$6,Settings!$C$7))*100)</f>
        <v/>
      </c>
      <c r="Z3290" s="8">
        <f>IF($D3290="","",V3290*Y3290/100)</f>
        <v/>
      </c>
      <c r="AA3290" s="8">
        <f>IF($D3290="","",V3290-Z3290)</f>
        <v/>
      </c>
      <c r="AB3290" s="8">
        <f>IF($D3290="","",AA3290-N3290)</f>
        <v/>
      </c>
      <c r="AF3290" s="8" t="n"/>
      <c r="AI3290" s="14" t="n"/>
      <c r="AK3290">
        <f>IF($D3290="","",IF(COUNTIF($D$2:$D3290,$D3290)=1,1,0))</f>
        <v/>
      </c>
      <c r="AL3290">
        <f>IF($AK3290=1,SUMPRODUCT(--($AO$2:$AO$7001&lt;$AO3290))+1,"")</f>
        <v/>
      </c>
      <c r="AM3290">
        <f>IF($D3290="","",IF(OR($R3290=TRUE(),$R3290="TRUE"),1,0))</f>
        <v/>
      </c>
      <c r="AN3290">
        <f>IF($D3290="","",IF($X3290="Yes",1,0))</f>
        <v/>
      </c>
      <c r="AO3290">
        <f>IF($AK3290=1,IFERROR(IF(VALUE($D3290)&lt;100000000,VALUE($D3290),1000000000),IFERROR(IF(VALUE(MID($D3290,2,20))&lt;100000000,VALUE(MID($D3290,2,20)),1000000000),1000000000))+ROW()/100000,"")</f>
        <v/>
      </c>
    </row>
    <row r="3291">
      <c r="F3291" s="14" t="n"/>
      <c r="N3291" s="8">
        <f>IF($D3291="","",M3291*V3291/100)</f>
        <v/>
      </c>
      <c r="O3291" s="8" t="n"/>
      <c r="U3291" s="8" t="n"/>
      <c r="V3291" s="8" t="n"/>
      <c r="Y3291">
        <f>IF($D3291="","",IF($AN3291=1,0,IF($AM3291=1,Settings!$C$6,Settings!$C$7))*100)</f>
        <v/>
      </c>
      <c r="Z3291" s="8">
        <f>IF($D3291="","",V3291*Y3291/100)</f>
        <v/>
      </c>
      <c r="AA3291" s="8">
        <f>IF($D3291="","",V3291-Z3291)</f>
        <v/>
      </c>
      <c r="AB3291" s="8">
        <f>IF($D3291="","",AA3291-N3291)</f>
        <v/>
      </c>
      <c r="AF3291" s="8" t="n"/>
      <c r="AI3291" s="14" t="n"/>
      <c r="AK3291">
        <f>IF($D3291="","",IF(COUNTIF($D$2:$D3291,$D3291)=1,1,0))</f>
        <v/>
      </c>
      <c r="AL3291">
        <f>IF($AK3291=1,SUMPRODUCT(--($AO$2:$AO$7001&lt;$AO3291))+1,"")</f>
        <v/>
      </c>
      <c r="AM3291">
        <f>IF($D3291="","",IF(OR($R3291=TRUE(),$R3291="TRUE"),1,0))</f>
        <v/>
      </c>
      <c r="AN3291">
        <f>IF($D3291="","",IF($X3291="Yes",1,0))</f>
        <v/>
      </c>
      <c r="AO3291">
        <f>IF($AK3291=1,IFERROR(IF(VALUE($D3291)&lt;100000000,VALUE($D3291),1000000000),IFERROR(IF(VALUE(MID($D3291,2,20))&lt;100000000,VALUE(MID($D3291,2,20)),1000000000),1000000000))+ROW()/100000,"")</f>
        <v/>
      </c>
    </row>
    <row r="3292">
      <c r="F3292" s="14" t="n"/>
      <c r="N3292" s="8">
        <f>IF($D3292="","",M3292*V3292/100)</f>
        <v/>
      </c>
      <c r="O3292" s="8" t="n"/>
      <c r="U3292" s="8" t="n"/>
      <c r="V3292" s="8" t="n"/>
      <c r="Y3292">
        <f>IF($D3292="","",IF($AN3292=1,0,IF($AM3292=1,Settings!$C$6,Settings!$C$7))*100)</f>
        <v/>
      </c>
      <c r="Z3292" s="8">
        <f>IF($D3292="","",V3292*Y3292/100)</f>
        <v/>
      </c>
      <c r="AA3292" s="8">
        <f>IF($D3292="","",V3292-Z3292)</f>
        <v/>
      </c>
      <c r="AB3292" s="8">
        <f>IF($D3292="","",AA3292-N3292)</f>
        <v/>
      </c>
      <c r="AF3292" s="8" t="n"/>
      <c r="AI3292" s="14" t="n"/>
      <c r="AK3292">
        <f>IF($D3292="","",IF(COUNTIF($D$2:$D3292,$D3292)=1,1,0))</f>
        <v/>
      </c>
      <c r="AL3292">
        <f>IF($AK3292=1,SUMPRODUCT(--($AO$2:$AO$7001&lt;$AO3292))+1,"")</f>
        <v/>
      </c>
      <c r="AM3292">
        <f>IF($D3292="","",IF(OR($R3292=TRUE(),$R3292="TRUE"),1,0))</f>
        <v/>
      </c>
      <c r="AN3292">
        <f>IF($D3292="","",IF($X3292="Yes",1,0))</f>
        <v/>
      </c>
      <c r="AO3292">
        <f>IF($AK3292=1,IFERROR(IF(VALUE($D3292)&lt;100000000,VALUE($D3292),1000000000),IFERROR(IF(VALUE(MID($D3292,2,20))&lt;100000000,VALUE(MID($D3292,2,20)),1000000000),1000000000))+ROW()/100000,"")</f>
        <v/>
      </c>
    </row>
    <row r="3293">
      <c r="F3293" s="14" t="n"/>
      <c r="N3293" s="8">
        <f>IF($D3293="","",M3293*V3293/100)</f>
        <v/>
      </c>
      <c r="O3293" s="8" t="n"/>
      <c r="U3293" s="8" t="n"/>
      <c r="V3293" s="8" t="n"/>
      <c r="Y3293">
        <f>IF($D3293="","",IF($AN3293=1,0,IF($AM3293=1,Settings!$C$6,Settings!$C$7))*100)</f>
        <v/>
      </c>
      <c r="Z3293" s="8">
        <f>IF($D3293="","",V3293*Y3293/100)</f>
        <v/>
      </c>
      <c r="AA3293" s="8">
        <f>IF($D3293="","",V3293-Z3293)</f>
        <v/>
      </c>
      <c r="AB3293" s="8">
        <f>IF($D3293="","",AA3293-N3293)</f>
        <v/>
      </c>
      <c r="AF3293" s="8" t="n"/>
      <c r="AI3293" s="14" t="n"/>
      <c r="AK3293">
        <f>IF($D3293="","",IF(COUNTIF($D$2:$D3293,$D3293)=1,1,0))</f>
        <v/>
      </c>
      <c r="AL3293">
        <f>IF($AK3293=1,SUMPRODUCT(--($AO$2:$AO$7001&lt;$AO3293))+1,"")</f>
        <v/>
      </c>
      <c r="AM3293">
        <f>IF($D3293="","",IF(OR($R3293=TRUE(),$R3293="TRUE"),1,0))</f>
        <v/>
      </c>
      <c r="AN3293">
        <f>IF($D3293="","",IF($X3293="Yes",1,0))</f>
        <v/>
      </c>
      <c r="AO3293">
        <f>IF($AK3293=1,IFERROR(IF(VALUE($D3293)&lt;100000000,VALUE($D3293),1000000000),IFERROR(IF(VALUE(MID($D3293,2,20))&lt;100000000,VALUE(MID($D3293,2,20)),1000000000),1000000000))+ROW()/100000,"")</f>
        <v/>
      </c>
    </row>
    <row r="3294">
      <c r="F3294" s="14" t="n"/>
      <c r="N3294" s="8">
        <f>IF($D3294="","",M3294*V3294/100)</f>
        <v/>
      </c>
      <c r="O3294" s="8" t="n"/>
      <c r="U3294" s="8" t="n"/>
      <c r="V3294" s="8" t="n"/>
      <c r="Y3294">
        <f>IF($D3294="","",IF($AN3294=1,0,IF($AM3294=1,Settings!$C$6,Settings!$C$7))*100)</f>
        <v/>
      </c>
      <c r="Z3294" s="8">
        <f>IF($D3294="","",V3294*Y3294/100)</f>
        <v/>
      </c>
      <c r="AA3294" s="8">
        <f>IF($D3294="","",V3294-Z3294)</f>
        <v/>
      </c>
      <c r="AB3294" s="8">
        <f>IF($D3294="","",AA3294-N3294)</f>
        <v/>
      </c>
      <c r="AF3294" s="8" t="n"/>
      <c r="AI3294" s="14" t="n"/>
      <c r="AK3294">
        <f>IF($D3294="","",IF(COUNTIF($D$2:$D3294,$D3294)=1,1,0))</f>
        <v/>
      </c>
      <c r="AL3294">
        <f>IF($AK3294=1,SUMPRODUCT(--($AO$2:$AO$7001&lt;$AO3294))+1,"")</f>
        <v/>
      </c>
      <c r="AM3294">
        <f>IF($D3294="","",IF(OR($R3294=TRUE(),$R3294="TRUE"),1,0))</f>
        <v/>
      </c>
      <c r="AN3294">
        <f>IF($D3294="","",IF($X3294="Yes",1,0))</f>
        <v/>
      </c>
      <c r="AO3294">
        <f>IF($AK3294=1,IFERROR(IF(VALUE($D3294)&lt;100000000,VALUE($D3294),1000000000),IFERROR(IF(VALUE(MID($D3294,2,20))&lt;100000000,VALUE(MID($D3294,2,20)),1000000000),1000000000))+ROW()/100000,"")</f>
        <v/>
      </c>
    </row>
    <row r="3295">
      <c r="F3295" s="14" t="n"/>
      <c r="N3295" s="8">
        <f>IF($D3295="","",M3295*V3295/100)</f>
        <v/>
      </c>
      <c r="O3295" s="8" t="n"/>
      <c r="U3295" s="8" t="n"/>
      <c r="V3295" s="8" t="n"/>
      <c r="Y3295">
        <f>IF($D3295="","",IF($AN3295=1,0,IF($AM3295=1,Settings!$C$6,Settings!$C$7))*100)</f>
        <v/>
      </c>
      <c r="Z3295" s="8">
        <f>IF($D3295="","",V3295*Y3295/100)</f>
        <v/>
      </c>
      <c r="AA3295" s="8">
        <f>IF($D3295="","",V3295-Z3295)</f>
        <v/>
      </c>
      <c r="AB3295" s="8">
        <f>IF($D3295="","",AA3295-N3295)</f>
        <v/>
      </c>
      <c r="AF3295" s="8" t="n"/>
      <c r="AI3295" s="14" t="n"/>
      <c r="AK3295">
        <f>IF($D3295="","",IF(COUNTIF($D$2:$D3295,$D3295)=1,1,0))</f>
        <v/>
      </c>
      <c r="AL3295">
        <f>IF($AK3295=1,SUMPRODUCT(--($AO$2:$AO$7001&lt;$AO3295))+1,"")</f>
        <v/>
      </c>
      <c r="AM3295">
        <f>IF($D3295="","",IF(OR($R3295=TRUE(),$R3295="TRUE"),1,0))</f>
        <v/>
      </c>
      <c r="AN3295">
        <f>IF($D3295="","",IF($X3295="Yes",1,0))</f>
        <v/>
      </c>
      <c r="AO3295">
        <f>IF($AK3295=1,IFERROR(IF(VALUE($D3295)&lt;100000000,VALUE($D3295),1000000000),IFERROR(IF(VALUE(MID($D3295,2,20))&lt;100000000,VALUE(MID($D3295,2,20)),1000000000),1000000000))+ROW()/100000,"")</f>
        <v/>
      </c>
    </row>
    <row r="3296">
      <c r="F3296" s="14" t="n"/>
      <c r="N3296" s="8">
        <f>IF($D3296="","",M3296*V3296/100)</f>
        <v/>
      </c>
      <c r="O3296" s="8" t="n"/>
      <c r="U3296" s="8" t="n"/>
      <c r="V3296" s="8" t="n"/>
      <c r="Y3296">
        <f>IF($D3296="","",IF($AN3296=1,0,IF($AM3296=1,Settings!$C$6,Settings!$C$7))*100)</f>
        <v/>
      </c>
      <c r="Z3296" s="8">
        <f>IF($D3296="","",V3296*Y3296/100)</f>
        <v/>
      </c>
      <c r="AA3296" s="8">
        <f>IF($D3296="","",V3296-Z3296)</f>
        <v/>
      </c>
      <c r="AB3296" s="8">
        <f>IF($D3296="","",AA3296-N3296)</f>
        <v/>
      </c>
      <c r="AF3296" s="8" t="n"/>
      <c r="AI3296" s="14" t="n"/>
      <c r="AK3296">
        <f>IF($D3296="","",IF(COUNTIF($D$2:$D3296,$D3296)=1,1,0))</f>
        <v/>
      </c>
      <c r="AL3296">
        <f>IF($AK3296=1,SUMPRODUCT(--($AO$2:$AO$7001&lt;$AO3296))+1,"")</f>
        <v/>
      </c>
      <c r="AM3296">
        <f>IF($D3296="","",IF(OR($R3296=TRUE(),$R3296="TRUE"),1,0))</f>
        <v/>
      </c>
      <c r="AN3296">
        <f>IF($D3296="","",IF($X3296="Yes",1,0))</f>
        <v/>
      </c>
      <c r="AO3296">
        <f>IF($AK3296=1,IFERROR(IF(VALUE($D3296)&lt;100000000,VALUE($D3296),1000000000),IFERROR(IF(VALUE(MID($D3296,2,20))&lt;100000000,VALUE(MID($D3296,2,20)),1000000000),1000000000))+ROW()/100000,"")</f>
        <v/>
      </c>
    </row>
    <row r="3297">
      <c r="F3297" s="14" t="n"/>
      <c r="N3297" s="8">
        <f>IF($D3297="","",M3297*V3297/100)</f>
        <v/>
      </c>
      <c r="O3297" s="8" t="n"/>
      <c r="U3297" s="8" t="n"/>
      <c r="V3297" s="8" t="n"/>
      <c r="Y3297">
        <f>IF($D3297="","",IF($AN3297=1,0,IF($AM3297=1,Settings!$C$6,Settings!$C$7))*100)</f>
        <v/>
      </c>
      <c r="Z3297" s="8">
        <f>IF($D3297="","",V3297*Y3297/100)</f>
        <v/>
      </c>
      <c r="AA3297" s="8">
        <f>IF($D3297="","",V3297-Z3297)</f>
        <v/>
      </c>
      <c r="AB3297" s="8">
        <f>IF($D3297="","",AA3297-N3297)</f>
        <v/>
      </c>
      <c r="AF3297" s="8" t="n"/>
      <c r="AI3297" s="14" t="n"/>
      <c r="AK3297">
        <f>IF($D3297="","",IF(COUNTIF($D$2:$D3297,$D3297)=1,1,0))</f>
        <v/>
      </c>
      <c r="AL3297">
        <f>IF($AK3297=1,SUMPRODUCT(--($AO$2:$AO$7001&lt;$AO3297))+1,"")</f>
        <v/>
      </c>
      <c r="AM3297">
        <f>IF($D3297="","",IF(OR($R3297=TRUE(),$R3297="TRUE"),1,0))</f>
        <v/>
      </c>
      <c r="AN3297">
        <f>IF($D3297="","",IF($X3297="Yes",1,0))</f>
        <v/>
      </c>
      <c r="AO3297">
        <f>IF($AK3297=1,IFERROR(IF(VALUE($D3297)&lt;100000000,VALUE($D3297),1000000000),IFERROR(IF(VALUE(MID($D3297,2,20))&lt;100000000,VALUE(MID($D3297,2,20)),1000000000),1000000000))+ROW()/100000,"")</f>
        <v/>
      </c>
    </row>
    <row r="3298">
      <c r="F3298" s="14" t="n"/>
      <c r="N3298" s="8">
        <f>IF($D3298="","",M3298*V3298/100)</f>
        <v/>
      </c>
      <c r="O3298" s="8" t="n"/>
      <c r="U3298" s="8" t="n"/>
      <c r="V3298" s="8" t="n"/>
      <c r="Y3298">
        <f>IF($D3298="","",IF($AN3298=1,0,IF($AM3298=1,Settings!$C$6,Settings!$C$7))*100)</f>
        <v/>
      </c>
      <c r="Z3298" s="8">
        <f>IF($D3298="","",V3298*Y3298/100)</f>
        <v/>
      </c>
      <c r="AA3298" s="8">
        <f>IF($D3298="","",V3298-Z3298)</f>
        <v/>
      </c>
      <c r="AB3298" s="8">
        <f>IF($D3298="","",AA3298-N3298)</f>
        <v/>
      </c>
      <c r="AF3298" s="8" t="n"/>
      <c r="AI3298" s="14" t="n"/>
      <c r="AK3298">
        <f>IF($D3298="","",IF(COUNTIF($D$2:$D3298,$D3298)=1,1,0))</f>
        <v/>
      </c>
      <c r="AL3298">
        <f>IF($AK3298=1,SUMPRODUCT(--($AO$2:$AO$7001&lt;$AO3298))+1,"")</f>
        <v/>
      </c>
      <c r="AM3298">
        <f>IF($D3298="","",IF(OR($R3298=TRUE(),$R3298="TRUE"),1,0))</f>
        <v/>
      </c>
      <c r="AN3298">
        <f>IF($D3298="","",IF($X3298="Yes",1,0))</f>
        <v/>
      </c>
      <c r="AO3298">
        <f>IF($AK3298=1,IFERROR(IF(VALUE($D3298)&lt;100000000,VALUE($D3298),1000000000),IFERROR(IF(VALUE(MID($D3298,2,20))&lt;100000000,VALUE(MID($D3298,2,20)),1000000000),1000000000))+ROW()/100000,"")</f>
        <v/>
      </c>
    </row>
    <row r="3299">
      <c r="F3299" s="14" t="n"/>
      <c r="N3299" s="8">
        <f>IF($D3299="","",M3299*V3299/100)</f>
        <v/>
      </c>
      <c r="O3299" s="8" t="n"/>
      <c r="U3299" s="8" t="n"/>
      <c r="V3299" s="8" t="n"/>
      <c r="Y3299">
        <f>IF($D3299="","",IF($AN3299=1,0,IF($AM3299=1,Settings!$C$6,Settings!$C$7))*100)</f>
        <v/>
      </c>
      <c r="Z3299" s="8">
        <f>IF($D3299="","",V3299*Y3299/100)</f>
        <v/>
      </c>
      <c r="AA3299" s="8">
        <f>IF($D3299="","",V3299-Z3299)</f>
        <v/>
      </c>
      <c r="AB3299" s="8">
        <f>IF($D3299="","",AA3299-N3299)</f>
        <v/>
      </c>
      <c r="AF3299" s="8" t="n"/>
      <c r="AI3299" s="14" t="n"/>
      <c r="AK3299">
        <f>IF($D3299="","",IF(COUNTIF($D$2:$D3299,$D3299)=1,1,0))</f>
        <v/>
      </c>
      <c r="AL3299">
        <f>IF($AK3299=1,SUMPRODUCT(--($AO$2:$AO$7001&lt;$AO3299))+1,"")</f>
        <v/>
      </c>
      <c r="AM3299">
        <f>IF($D3299="","",IF(OR($R3299=TRUE(),$R3299="TRUE"),1,0))</f>
        <v/>
      </c>
      <c r="AN3299">
        <f>IF($D3299="","",IF($X3299="Yes",1,0))</f>
        <v/>
      </c>
      <c r="AO3299">
        <f>IF($AK3299=1,IFERROR(IF(VALUE($D3299)&lt;100000000,VALUE($D3299),1000000000),IFERROR(IF(VALUE(MID($D3299,2,20))&lt;100000000,VALUE(MID($D3299,2,20)),1000000000),1000000000))+ROW()/100000,"")</f>
        <v/>
      </c>
    </row>
    <row r="3300">
      <c r="F3300" s="14" t="n"/>
      <c r="N3300" s="8">
        <f>IF($D3300="","",M3300*V3300/100)</f>
        <v/>
      </c>
      <c r="O3300" s="8" t="n"/>
      <c r="U3300" s="8" t="n"/>
      <c r="V3300" s="8" t="n"/>
      <c r="Y3300">
        <f>IF($D3300="","",IF($AN3300=1,0,IF($AM3300=1,Settings!$C$6,Settings!$C$7))*100)</f>
        <v/>
      </c>
      <c r="Z3300" s="8">
        <f>IF($D3300="","",V3300*Y3300/100)</f>
        <v/>
      </c>
      <c r="AA3300" s="8">
        <f>IF($D3300="","",V3300-Z3300)</f>
        <v/>
      </c>
      <c r="AB3300" s="8">
        <f>IF($D3300="","",AA3300-N3300)</f>
        <v/>
      </c>
      <c r="AF3300" s="8" t="n"/>
      <c r="AI3300" s="14" t="n"/>
      <c r="AK3300">
        <f>IF($D3300="","",IF(COUNTIF($D$2:$D3300,$D3300)=1,1,0))</f>
        <v/>
      </c>
      <c r="AL3300">
        <f>IF($AK3300=1,SUMPRODUCT(--($AO$2:$AO$7001&lt;$AO3300))+1,"")</f>
        <v/>
      </c>
      <c r="AM3300">
        <f>IF($D3300="","",IF(OR($R3300=TRUE(),$R3300="TRUE"),1,0))</f>
        <v/>
      </c>
      <c r="AN3300">
        <f>IF($D3300="","",IF($X3300="Yes",1,0))</f>
        <v/>
      </c>
      <c r="AO3300">
        <f>IF($AK3300=1,IFERROR(IF(VALUE($D3300)&lt;100000000,VALUE($D3300),1000000000),IFERROR(IF(VALUE(MID($D3300,2,20))&lt;100000000,VALUE(MID($D3300,2,20)),1000000000),1000000000))+ROW()/100000,"")</f>
        <v/>
      </c>
    </row>
    <row r="3301">
      <c r="F3301" s="14" t="n"/>
      <c r="N3301" s="8">
        <f>IF($D3301="","",M3301*V3301/100)</f>
        <v/>
      </c>
      <c r="O3301" s="8" t="n"/>
      <c r="U3301" s="8" t="n"/>
      <c r="V3301" s="8" t="n"/>
      <c r="Y3301">
        <f>IF($D3301="","",IF($AN3301=1,0,IF($AM3301=1,Settings!$C$6,Settings!$C$7))*100)</f>
        <v/>
      </c>
      <c r="Z3301" s="8">
        <f>IF($D3301="","",V3301*Y3301/100)</f>
        <v/>
      </c>
      <c r="AA3301" s="8">
        <f>IF($D3301="","",V3301-Z3301)</f>
        <v/>
      </c>
      <c r="AB3301" s="8">
        <f>IF($D3301="","",AA3301-N3301)</f>
        <v/>
      </c>
      <c r="AF3301" s="8" t="n"/>
      <c r="AI3301" s="14" t="n"/>
      <c r="AK3301">
        <f>IF($D3301="","",IF(COUNTIF($D$2:$D3301,$D3301)=1,1,0))</f>
        <v/>
      </c>
      <c r="AL3301">
        <f>IF($AK3301=1,SUMPRODUCT(--($AO$2:$AO$7001&lt;$AO3301))+1,"")</f>
        <v/>
      </c>
      <c r="AM3301">
        <f>IF($D3301="","",IF(OR($R3301=TRUE(),$R3301="TRUE"),1,0))</f>
        <v/>
      </c>
      <c r="AN3301">
        <f>IF($D3301="","",IF($X3301="Yes",1,0))</f>
        <v/>
      </c>
      <c r="AO3301">
        <f>IF($AK3301=1,IFERROR(IF(VALUE($D3301)&lt;100000000,VALUE($D3301),1000000000),IFERROR(IF(VALUE(MID($D3301,2,20))&lt;100000000,VALUE(MID($D3301,2,20)),1000000000),1000000000))+ROW()/100000,"")</f>
        <v/>
      </c>
    </row>
    <row r="3302">
      <c r="F3302" s="14" t="n"/>
      <c r="N3302" s="8">
        <f>IF($D3302="","",M3302*V3302/100)</f>
        <v/>
      </c>
      <c r="O3302" s="8" t="n"/>
      <c r="U3302" s="8" t="n"/>
      <c r="V3302" s="8" t="n"/>
      <c r="Y3302">
        <f>IF($D3302="","",IF($AN3302=1,0,IF($AM3302=1,Settings!$C$6,Settings!$C$7))*100)</f>
        <v/>
      </c>
      <c r="Z3302" s="8">
        <f>IF($D3302="","",V3302*Y3302/100)</f>
        <v/>
      </c>
      <c r="AA3302" s="8">
        <f>IF($D3302="","",V3302-Z3302)</f>
        <v/>
      </c>
      <c r="AB3302" s="8">
        <f>IF($D3302="","",AA3302-N3302)</f>
        <v/>
      </c>
      <c r="AF3302" s="8" t="n"/>
      <c r="AI3302" s="14" t="n"/>
      <c r="AK3302">
        <f>IF($D3302="","",IF(COUNTIF($D$2:$D3302,$D3302)=1,1,0))</f>
        <v/>
      </c>
      <c r="AL3302">
        <f>IF($AK3302=1,SUMPRODUCT(--($AO$2:$AO$7001&lt;$AO3302))+1,"")</f>
        <v/>
      </c>
      <c r="AM3302">
        <f>IF($D3302="","",IF(OR($R3302=TRUE(),$R3302="TRUE"),1,0))</f>
        <v/>
      </c>
      <c r="AN3302">
        <f>IF($D3302="","",IF($X3302="Yes",1,0))</f>
        <v/>
      </c>
      <c r="AO3302">
        <f>IF($AK3302=1,IFERROR(IF(VALUE($D3302)&lt;100000000,VALUE($D3302),1000000000),IFERROR(IF(VALUE(MID($D3302,2,20))&lt;100000000,VALUE(MID($D3302,2,20)),1000000000),1000000000))+ROW()/100000,"")</f>
        <v/>
      </c>
    </row>
    <row r="3303">
      <c r="F3303" s="14" t="n"/>
      <c r="N3303" s="8">
        <f>IF($D3303="","",M3303*V3303/100)</f>
        <v/>
      </c>
      <c r="O3303" s="8" t="n"/>
      <c r="U3303" s="8" t="n"/>
      <c r="V3303" s="8" t="n"/>
      <c r="Y3303">
        <f>IF($D3303="","",IF($AN3303=1,0,IF($AM3303=1,Settings!$C$6,Settings!$C$7))*100)</f>
        <v/>
      </c>
      <c r="Z3303" s="8">
        <f>IF($D3303="","",V3303*Y3303/100)</f>
        <v/>
      </c>
      <c r="AA3303" s="8">
        <f>IF($D3303="","",V3303-Z3303)</f>
        <v/>
      </c>
      <c r="AB3303" s="8">
        <f>IF($D3303="","",AA3303-N3303)</f>
        <v/>
      </c>
      <c r="AF3303" s="8" t="n"/>
      <c r="AI3303" s="14" t="n"/>
      <c r="AK3303">
        <f>IF($D3303="","",IF(COUNTIF($D$2:$D3303,$D3303)=1,1,0))</f>
        <v/>
      </c>
      <c r="AL3303">
        <f>IF($AK3303=1,SUMPRODUCT(--($AO$2:$AO$7001&lt;$AO3303))+1,"")</f>
        <v/>
      </c>
      <c r="AM3303">
        <f>IF($D3303="","",IF(OR($R3303=TRUE(),$R3303="TRUE"),1,0))</f>
        <v/>
      </c>
      <c r="AN3303">
        <f>IF($D3303="","",IF($X3303="Yes",1,0))</f>
        <v/>
      </c>
      <c r="AO3303">
        <f>IF($AK3303=1,IFERROR(IF(VALUE($D3303)&lt;100000000,VALUE($D3303),1000000000),IFERROR(IF(VALUE(MID($D3303,2,20))&lt;100000000,VALUE(MID($D3303,2,20)),1000000000),1000000000))+ROW()/100000,"")</f>
        <v/>
      </c>
    </row>
    <row r="3304">
      <c r="F3304" s="14" t="n"/>
      <c r="N3304" s="8">
        <f>IF($D3304="","",M3304*V3304/100)</f>
        <v/>
      </c>
      <c r="O3304" s="8" t="n"/>
      <c r="U3304" s="8" t="n"/>
      <c r="V3304" s="8" t="n"/>
      <c r="Y3304">
        <f>IF($D3304="","",IF($AN3304=1,0,IF($AM3304=1,Settings!$C$6,Settings!$C$7))*100)</f>
        <v/>
      </c>
      <c r="Z3304" s="8">
        <f>IF($D3304="","",V3304*Y3304/100)</f>
        <v/>
      </c>
      <c r="AA3304" s="8">
        <f>IF($D3304="","",V3304-Z3304)</f>
        <v/>
      </c>
      <c r="AB3304" s="8">
        <f>IF($D3304="","",AA3304-N3304)</f>
        <v/>
      </c>
      <c r="AF3304" s="8" t="n"/>
      <c r="AI3304" s="14" t="n"/>
      <c r="AK3304">
        <f>IF($D3304="","",IF(COUNTIF($D$2:$D3304,$D3304)=1,1,0))</f>
        <v/>
      </c>
      <c r="AL3304">
        <f>IF($AK3304=1,SUMPRODUCT(--($AO$2:$AO$7001&lt;$AO3304))+1,"")</f>
        <v/>
      </c>
      <c r="AM3304">
        <f>IF($D3304="","",IF(OR($R3304=TRUE(),$R3304="TRUE"),1,0))</f>
        <v/>
      </c>
      <c r="AN3304">
        <f>IF($D3304="","",IF($X3304="Yes",1,0))</f>
        <v/>
      </c>
      <c r="AO3304">
        <f>IF($AK3304=1,IFERROR(IF(VALUE($D3304)&lt;100000000,VALUE($D3304),1000000000),IFERROR(IF(VALUE(MID($D3304,2,20))&lt;100000000,VALUE(MID($D3304,2,20)),1000000000),1000000000))+ROW()/100000,"")</f>
        <v/>
      </c>
    </row>
    <row r="3305">
      <c r="F3305" s="14" t="n"/>
      <c r="N3305" s="8">
        <f>IF($D3305="","",M3305*V3305/100)</f>
        <v/>
      </c>
      <c r="O3305" s="8" t="n"/>
      <c r="U3305" s="8" t="n"/>
      <c r="V3305" s="8" t="n"/>
      <c r="Y3305">
        <f>IF($D3305="","",IF($AN3305=1,0,IF($AM3305=1,Settings!$C$6,Settings!$C$7))*100)</f>
        <v/>
      </c>
      <c r="Z3305" s="8">
        <f>IF($D3305="","",V3305*Y3305/100)</f>
        <v/>
      </c>
      <c r="AA3305" s="8">
        <f>IF($D3305="","",V3305-Z3305)</f>
        <v/>
      </c>
      <c r="AB3305" s="8">
        <f>IF($D3305="","",AA3305-N3305)</f>
        <v/>
      </c>
      <c r="AF3305" s="8" t="n"/>
      <c r="AI3305" s="14" t="n"/>
      <c r="AK3305">
        <f>IF($D3305="","",IF(COUNTIF($D$2:$D3305,$D3305)=1,1,0))</f>
        <v/>
      </c>
      <c r="AL3305">
        <f>IF($AK3305=1,SUMPRODUCT(--($AO$2:$AO$7001&lt;$AO3305))+1,"")</f>
        <v/>
      </c>
      <c r="AM3305">
        <f>IF($D3305="","",IF(OR($R3305=TRUE(),$R3305="TRUE"),1,0))</f>
        <v/>
      </c>
      <c r="AN3305">
        <f>IF($D3305="","",IF($X3305="Yes",1,0))</f>
        <v/>
      </c>
      <c r="AO3305">
        <f>IF($AK3305=1,IFERROR(IF(VALUE($D3305)&lt;100000000,VALUE($D3305),1000000000),IFERROR(IF(VALUE(MID($D3305,2,20))&lt;100000000,VALUE(MID($D3305,2,20)),1000000000),1000000000))+ROW()/100000,"")</f>
        <v/>
      </c>
    </row>
    <row r="3306">
      <c r="F3306" s="14" t="n"/>
      <c r="N3306" s="8">
        <f>IF($D3306="","",M3306*V3306/100)</f>
        <v/>
      </c>
      <c r="O3306" s="8" t="n"/>
      <c r="U3306" s="8" t="n"/>
      <c r="V3306" s="8" t="n"/>
      <c r="Y3306">
        <f>IF($D3306="","",IF($AN3306=1,0,IF($AM3306=1,Settings!$C$6,Settings!$C$7))*100)</f>
        <v/>
      </c>
      <c r="Z3306" s="8">
        <f>IF($D3306="","",V3306*Y3306/100)</f>
        <v/>
      </c>
      <c r="AA3306" s="8">
        <f>IF($D3306="","",V3306-Z3306)</f>
        <v/>
      </c>
      <c r="AB3306" s="8">
        <f>IF($D3306="","",AA3306-N3306)</f>
        <v/>
      </c>
      <c r="AF3306" s="8" t="n"/>
      <c r="AI3306" s="14" t="n"/>
      <c r="AK3306">
        <f>IF($D3306="","",IF(COUNTIF($D$2:$D3306,$D3306)=1,1,0))</f>
        <v/>
      </c>
      <c r="AL3306">
        <f>IF($AK3306=1,SUMPRODUCT(--($AO$2:$AO$7001&lt;$AO3306))+1,"")</f>
        <v/>
      </c>
      <c r="AM3306">
        <f>IF($D3306="","",IF(OR($R3306=TRUE(),$R3306="TRUE"),1,0))</f>
        <v/>
      </c>
      <c r="AN3306">
        <f>IF($D3306="","",IF($X3306="Yes",1,0))</f>
        <v/>
      </c>
      <c r="AO3306">
        <f>IF($AK3306=1,IFERROR(IF(VALUE($D3306)&lt;100000000,VALUE($D3306),1000000000),IFERROR(IF(VALUE(MID($D3306,2,20))&lt;100000000,VALUE(MID($D3306,2,20)),1000000000),1000000000))+ROW()/100000,"")</f>
        <v/>
      </c>
    </row>
    <row r="3307">
      <c r="F3307" s="14" t="n"/>
      <c r="N3307" s="8">
        <f>IF($D3307="","",M3307*V3307/100)</f>
        <v/>
      </c>
      <c r="O3307" s="8" t="n"/>
      <c r="U3307" s="8" t="n"/>
      <c r="V3307" s="8" t="n"/>
      <c r="Y3307">
        <f>IF($D3307="","",IF($AN3307=1,0,IF($AM3307=1,Settings!$C$6,Settings!$C$7))*100)</f>
        <v/>
      </c>
      <c r="Z3307" s="8">
        <f>IF($D3307="","",V3307*Y3307/100)</f>
        <v/>
      </c>
      <c r="AA3307" s="8">
        <f>IF($D3307="","",V3307-Z3307)</f>
        <v/>
      </c>
      <c r="AB3307" s="8">
        <f>IF($D3307="","",AA3307-N3307)</f>
        <v/>
      </c>
      <c r="AF3307" s="8" t="n"/>
      <c r="AI3307" s="14" t="n"/>
      <c r="AK3307">
        <f>IF($D3307="","",IF(COUNTIF($D$2:$D3307,$D3307)=1,1,0))</f>
        <v/>
      </c>
      <c r="AL3307">
        <f>IF($AK3307=1,SUMPRODUCT(--($AO$2:$AO$7001&lt;$AO3307))+1,"")</f>
        <v/>
      </c>
      <c r="AM3307">
        <f>IF($D3307="","",IF(OR($R3307=TRUE(),$R3307="TRUE"),1,0))</f>
        <v/>
      </c>
      <c r="AN3307">
        <f>IF($D3307="","",IF($X3307="Yes",1,0))</f>
        <v/>
      </c>
      <c r="AO3307">
        <f>IF($AK3307=1,IFERROR(IF(VALUE($D3307)&lt;100000000,VALUE($D3307),1000000000),IFERROR(IF(VALUE(MID($D3307,2,20))&lt;100000000,VALUE(MID($D3307,2,20)),1000000000),1000000000))+ROW()/100000,"")</f>
        <v/>
      </c>
    </row>
    <row r="3308">
      <c r="F3308" s="14" t="n"/>
      <c r="N3308" s="8">
        <f>IF($D3308="","",M3308*V3308/100)</f>
        <v/>
      </c>
      <c r="O3308" s="8" t="n"/>
      <c r="U3308" s="8" t="n"/>
      <c r="V3308" s="8" t="n"/>
      <c r="Y3308">
        <f>IF($D3308="","",IF($AN3308=1,0,IF($AM3308=1,Settings!$C$6,Settings!$C$7))*100)</f>
        <v/>
      </c>
      <c r="Z3308" s="8">
        <f>IF($D3308="","",V3308*Y3308/100)</f>
        <v/>
      </c>
      <c r="AA3308" s="8">
        <f>IF($D3308="","",V3308-Z3308)</f>
        <v/>
      </c>
      <c r="AB3308" s="8">
        <f>IF($D3308="","",AA3308-N3308)</f>
        <v/>
      </c>
      <c r="AF3308" s="8" t="n"/>
      <c r="AI3308" s="14" t="n"/>
      <c r="AK3308">
        <f>IF($D3308="","",IF(COUNTIF($D$2:$D3308,$D3308)=1,1,0))</f>
        <v/>
      </c>
      <c r="AL3308">
        <f>IF($AK3308=1,SUMPRODUCT(--($AO$2:$AO$7001&lt;$AO3308))+1,"")</f>
        <v/>
      </c>
      <c r="AM3308">
        <f>IF($D3308="","",IF(OR($R3308=TRUE(),$R3308="TRUE"),1,0))</f>
        <v/>
      </c>
      <c r="AN3308">
        <f>IF($D3308="","",IF($X3308="Yes",1,0))</f>
        <v/>
      </c>
      <c r="AO3308">
        <f>IF($AK3308=1,IFERROR(IF(VALUE($D3308)&lt;100000000,VALUE($D3308),1000000000),IFERROR(IF(VALUE(MID($D3308,2,20))&lt;100000000,VALUE(MID($D3308,2,20)),1000000000),1000000000))+ROW()/100000,"")</f>
        <v/>
      </c>
    </row>
    <row r="3309">
      <c r="F3309" s="14" t="n"/>
      <c r="N3309" s="8">
        <f>IF($D3309="","",M3309*V3309/100)</f>
        <v/>
      </c>
      <c r="O3309" s="8" t="n"/>
      <c r="U3309" s="8" t="n"/>
      <c r="V3309" s="8" t="n"/>
      <c r="Y3309">
        <f>IF($D3309="","",IF($AN3309=1,0,IF($AM3309=1,Settings!$C$6,Settings!$C$7))*100)</f>
        <v/>
      </c>
      <c r="Z3309" s="8">
        <f>IF($D3309="","",V3309*Y3309/100)</f>
        <v/>
      </c>
      <c r="AA3309" s="8">
        <f>IF($D3309="","",V3309-Z3309)</f>
        <v/>
      </c>
      <c r="AB3309" s="8">
        <f>IF($D3309="","",AA3309-N3309)</f>
        <v/>
      </c>
      <c r="AF3309" s="8" t="n"/>
      <c r="AI3309" s="14" t="n"/>
      <c r="AK3309">
        <f>IF($D3309="","",IF(COUNTIF($D$2:$D3309,$D3309)=1,1,0))</f>
        <v/>
      </c>
      <c r="AL3309">
        <f>IF($AK3309=1,SUMPRODUCT(--($AO$2:$AO$7001&lt;$AO3309))+1,"")</f>
        <v/>
      </c>
      <c r="AM3309">
        <f>IF($D3309="","",IF(OR($R3309=TRUE(),$R3309="TRUE"),1,0))</f>
        <v/>
      </c>
      <c r="AN3309">
        <f>IF($D3309="","",IF($X3309="Yes",1,0))</f>
        <v/>
      </c>
      <c r="AO3309">
        <f>IF($AK3309=1,IFERROR(IF(VALUE($D3309)&lt;100000000,VALUE($D3309),1000000000),IFERROR(IF(VALUE(MID($D3309,2,20))&lt;100000000,VALUE(MID($D3309,2,20)),1000000000),1000000000))+ROW()/100000,"")</f>
        <v/>
      </c>
    </row>
    <row r="3310">
      <c r="F3310" s="14" t="n"/>
      <c r="N3310" s="8">
        <f>IF($D3310="","",M3310*V3310/100)</f>
        <v/>
      </c>
      <c r="O3310" s="8" t="n"/>
      <c r="U3310" s="8" t="n"/>
      <c r="V3310" s="8" t="n"/>
      <c r="Y3310">
        <f>IF($D3310="","",IF($AN3310=1,0,IF($AM3310=1,Settings!$C$6,Settings!$C$7))*100)</f>
        <v/>
      </c>
      <c r="Z3310" s="8">
        <f>IF($D3310="","",V3310*Y3310/100)</f>
        <v/>
      </c>
      <c r="AA3310" s="8">
        <f>IF($D3310="","",V3310-Z3310)</f>
        <v/>
      </c>
      <c r="AB3310" s="8">
        <f>IF($D3310="","",AA3310-N3310)</f>
        <v/>
      </c>
      <c r="AF3310" s="8" t="n"/>
      <c r="AI3310" s="14" t="n"/>
      <c r="AK3310">
        <f>IF($D3310="","",IF(COUNTIF($D$2:$D3310,$D3310)=1,1,0))</f>
        <v/>
      </c>
      <c r="AL3310">
        <f>IF($AK3310=1,SUMPRODUCT(--($AO$2:$AO$7001&lt;$AO3310))+1,"")</f>
        <v/>
      </c>
      <c r="AM3310">
        <f>IF($D3310="","",IF(OR($R3310=TRUE(),$R3310="TRUE"),1,0))</f>
        <v/>
      </c>
      <c r="AN3310">
        <f>IF($D3310="","",IF($X3310="Yes",1,0))</f>
        <v/>
      </c>
      <c r="AO3310">
        <f>IF($AK3310=1,IFERROR(IF(VALUE($D3310)&lt;100000000,VALUE($D3310),1000000000),IFERROR(IF(VALUE(MID($D3310,2,20))&lt;100000000,VALUE(MID($D3310,2,20)),1000000000),1000000000))+ROW()/100000,"")</f>
        <v/>
      </c>
    </row>
    <row r="3311">
      <c r="F3311" s="14" t="n"/>
      <c r="N3311" s="8">
        <f>IF($D3311="","",M3311*V3311/100)</f>
        <v/>
      </c>
      <c r="O3311" s="8" t="n"/>
      <c r="U3311" s="8" t="n"/>
      <c r="V3311" s="8" t="n"/>
      <c r="Y3311">
        <f>IF($D3311="","",IF($AN3311=1,0,IF($AM3311=1,Settings!$C$6,Settings!$C$7))*100)</f>
        <v/>
      </c>
      <c r="Z3311" s="8">
        <f>IF($D3311="","",V3311*Y3311/100)</f>
        <v/>
      </c>
      <c r="AA3311" s="8">
        <f>IF($D3311="","",V3311-Z3311)</f>
        <v/>
      </c>
      <c r="AB3311" s="8">
        <f>IF($D3311="","",AA3311-N3311)</f>
        <v/>
      </c>
      <c r="AF3311" s="8" t="n"/>
      <c r="AI3311" s="14" t="n"/>
      <c r="AK3311">
        <f>IF($D3311="","",IF(COUNTIF($D$2:$D3311,$D3311)=1,1,0))</f>
        <v/>
      </c>
      <c r="AL3311">
        <f>IF($AK3311=1,SUMPRODUCT(--($AO$2:$AO$7001&lt;$AO3311))+1,"")</f>
        <v/>
      </c>
      <c r="AM3311">
        <f>IF($D3311="","",IF(OR($R3311=TRUE(),$R3311="TRUE"),1,0))</f>
        <v/>
      </c>
      <c r="AN3311">
        <f>IF($D3311="","",IF($X3311="Yes",1,0))</f>
        <v/>
      </c>
      <c r="AO3311">
        <f>IF($AK3311=1,IFERROR(IF(VALUE($D3311)&lt;100000000,VALUE($D3311),1000000000),IFERROR(IF(VALUE(MID($D3311,2,20))&lt;100000000,VALUE(MID($D3311,2,20)),1000000000),1000000000))+ROW()/100000,"")</f>
        <v/>
      </c>
    </row>
    <row r="3312">
      <c r="F3312" s="14" t="n"/>
      <c r="N3312" s="8">
        <f>IF($D3312="","",M3312*V3312/100)</f>
        <v/>
      </c>
      <c r="O3312" s="8" t="n"/>
      <c r="U3312" s="8" t="n"/>
      <c r="V3312" s="8" t="n"/>
      <c r="Y3312">
        <f>IF($D3312="","",IF($AN3312=1,0,IF($AM3312=1,Settings!$C$6,Settings!$C$7))*100)</f>
        <v/>
      </c>
      <c r="Z3312" s="8">
        <f>IF($D3312="","",V3312*Y3312/100)</f>
        <v/>
      </c>
      <c r="AA3312" s="8">
        <f>IF($D3312="","",V3312-Z3312)</f>
        <v/>
      </c>
      <c r="AB3312" s="8">
        <f>IF($D3312="","",AA3312-N3312)</f>
        <v/>
      </c>
      <c r="AF3312" s="8" t="n"/>
      <c r="AI3312" s="14" t="n"/>
      <c r="AK3312">
        <f>IF($D3312="","",IF(COUNTIF($D$2:$D3312,$D3312)=1,1,0))</f>
        <v/>
      </c>
      <c r="AL3312">
        <f>IF($AK3312=1,SUMPRODUCT(--($AO$2:$AO$7001&lt;$AO3312))+1,"")</f>
        <v/>
      </c>
      <c r="AM3312">
        <f>IF($D3312="","",IF(OR($R3312=TRUE(),$R3312="TRUE"),1,0))</f>
        <v/>
      </c>
      <c r="AN3312">
        <f>IF($D3312="","",IF($X3312="Yes",1,0))</f>
        <v/>
      </c>
      <c r="AO3312">
        <f>IF($AK3312=1,IFERROR(IF(VALUE($D3312)&lt;100000000,VALUE($D3312),1000000000),IFERROR(IF(VALUE(MID($D3312,2,20))&lt;100000000,VALUE(MID($D3312,2,20)),1000000000),1000000000))+ROW()/100000,"")</f>
        <v/>
      </c>
    </row>
    <row r="3313">
      <c r="F3313" s="14" t="n"/>
      <c r="N3313" s="8">
        <f>IF($D3313="","",M3313*V3313/100)</f>
        <v/>
      </c>
      <c r="O3313" s="8" t="n"/>
      <c r="U3313" s="8" t="n"/>
      <c r="V3313" s="8" t="n"/>
      <c r="Y3313">
        <f>IF($D3313="","",IF($AN3313=1,0,IF($AM3313=1,Settings!$C$6,Settings!$C$7))*100)</f>
        <v/>
      </c>
      <c r="Z3313" s="8">
        <f>IF($D3313="","",V3313*Y3313/100)</f>
        <v/>
      </c>
      <c r="AA3313" s="8">
        <f>IF($D3313="","",V3313-Z3313)</f>
        <v/>
      </c>
      <c r="AB3313" s="8">
        <f>IF($D3313="","",AA3313-N3313)</f>
        <v/>
      </c>
      <c r="AF3313" s="8" t="n"/>
      <c r="AI3313" s="14" t="n"/>
      <c r="AK3313">
        <f>IF($D3313="","",IF(COUNTIF($D$2:$D3313,$D3313)=1,1,0))</f>
        <v/>
      </c>
      <c r="AL3313">
        <f>IF($AK3313=1,SUMPRODUCT(--($AO$2:$AO$7001&lt;$AO3313))+1,"")</f>
        <v/>
      </c>
      <c r="AM3313">
        <f>IF($D3313="","",IF(OR($R3313=TRUE(),$R3313="TRUE"),1,0))</f>
        <v/>
      </c>
      <c r="AN3313">
        <f>IF($D3313="","",IF($X3313="Yes",1,0))</f>
        <v/>
      </c>
      <c r="AO3313">
        <f>IF($AK3313=1,IFERROR(IF(VALUE($D3313)&lt;100000000,VALUE($D3313),1000000000),IFERROR(IF(VALUE(MID($D3313,2,20))&lt;100000000,VALUE(MID($D3313,2,20)),1000000000),1000000000))+ROW()/100000,"")</f>
        <v/>
      </c>
    </row>
    <row r="3314">
      <c r="F3314" s="14" t="n"/>
      <c r="N3314" s="8">
        <f>IF($D3314="","",M3314*V3314/100)</f>
        <v/>
      </c>
      <c r="O3314" s="8" t="n"/>
      <c r="U3314" s="8" t="n"/>
      <c r="V3314" s="8" t="n"/>
      <c r="Y3314">
        <f>IF($D3314="","",IF($AN3314=1,0,IF($AM3314=1,Settings!$C$6,Settings!$C$7))*100)</f>
        <v/>
      </c>
      <c r="Z3314" s="8">
        <f>IF($D3314="","",V3314*Y3314/100)</f>
        <v/>
      </c>
      <c r="AA3314" s="8">
        <f>IF($D3314="","",V3314-Z3314)</f>
        <v/>
      </c>
      <c r="AB3314" s="8">
        <f>IF($D3314="","",AA3314-N3314)</f>
        <v/>
      </c>
      <c r="AF3314" s="8" t="n"/>
      <c r="AI3314" s="14" t="n"/>
      <c r="AK3314">
        <f>IF($D3314="","",IF(COUNTIF($D$2:$D3314,$D3314)=1,1,0))</f>
        <v/>
      </c>
      <c r="AL3314">
        <f>IF($AK3314=1,SUMPRODUCT(--($AO$2:$AO$7001&lt;$AO3314))+1,"")</f>
        <v/>
      </c>
      <c r="AM3314">
        <f>IF($D3314="","",IF(OR($R3314=TRUE(),$R3314="TRUE"),1,0))</f>
        <v/>
      </c>
      <c r="AN3314">
        <f>IF($D3314="","",IF($X3314="Yes",1,0))</f>
        <v/>
      </c>
      <c r="AO3314">
        <f>IF($AK3314=1,IFERROR(IF(VALUE($D3314)&lt;100000000,VALUE($D3314),1000000000),IFERROR(IF(VALUE(MID($D3314,2,20))&lt;100000000,VALUE(MID($D3314,2,20)),1000000000),1000000000))+ROW()/100000,"")</f>
        <v/>
      </c>
    </row>
    <row r="3315">
      <c r="F3315" s="14" t="n"/>
      <c r="N3315" s="8">
        <f>IF($D3315="","",M3315*V3315/100)</f>
        <v/>
      </c>
      <c r="O3315" s="8" t="n"/>
      <c r="U3315" s="8" t="n"/>
      <c r="V3315" s="8" t="n"/>
      <c r="Y3315">
        <f>IF($D3315="","",IF($AN3315=1,0,IF($AM3315=1,Settings!$C$6,Settings!$C$7))*100)</f>
        <v/>
      </c>
      <c r="Z3315" s="8">
        <f>IF($D3315="","",V3315*Y3315/100)</f>
        <v/>
      </c>
      <c r="AA3315" s="8">
        <f>IF($D3315="","",V3315-Z3315)</f>
        <v/>
      </c>
      <c r="AB3315" s="8">
        <f>IF($D3315="","",AA3315-N3315)</f>
        <v/>
      </c>
      <c r="AF3315" s="8" t="n"/>
      <c r="AI3315" s="14" t="n"/>
      <c r="AK3315">
        <f>IF($D3315="","",IF(COUNTIF($D$2:$D3315,$D3315)=1,1,0))</f>
        <v/>
      </c>
      <c r="AL3315">
        <f>IF($AK3315=1,SUMPRODUCT(--($AO$2:$AO$7001&lt;$AO3315))+1,"")</f>
        <v/>
      </c>
      <c r="AM3315">
        <f>IF($D3315="","",IF(OR($R3315=TRUE(),$R3315="TRUE"),1,0))</f>
        <v/>
      </c>
      <c r="AN3315">
        <f>IF($D3315="","",IF($X3315="Yes",1,0))</f>
        <v/>
      </c>
      <c r="AO3315">
        <f>IF($AK3315=1,IFERROR(IF(VALUE($D3315)&lt;100000000,VALUE($D3315),1000000000),IFERROR(IF(VALUE(MID($D3315,2,20))&lt;100000000,VALUE(MID($D3315,2,20)),1000000000),1000000000))+ROW()/100000,"")</f>
        <v/>
      </c>
    </row>
    <row r="3316">
      <c r="F3316" s="14" t="n"/>
      <c r="N3316" s="8">
        <f>IF($D3316="","",M3316*V3316/100)</f>
        <v/>
      </c>
      <c r="O3316" s="8" t="n"/>
      <c r="U3316" s="8" t="n"/>
      <c r="V3316" s="8" t="n"/>
      <c r="Y3316">
        <f>IF($D3316="","",IF($AN3316=1,0,IF($AM3316=1,Settings!$C$6,Settings!$C$7))*100)</f>
        <v/>
      </c>
      <c r="Z3316" s="8">
        <f>IF($D3316="","",V3316*Y3316/100)</f>
        <v/>
      </c>
      <c r="AA3316" s="8">
        <f>IF($D3316="","",V3316-Z3316)</f>
        <v/>
      </c>
      <c r="AB3316" s="8">
        <f>IF($D3316="","",AA3316-N3316)</f>
        <v/>
      </c>
      <c r="AF3316" s="8" t="n"/>
      <c r="AI3316" s="14" t="n"/>
      <c r="AK3316">
        <f>IF($D3316="","",IF(COUNTIF($D$2:$D3316,$D3316)=1,1,0))</f>
        <v/>
      </c>
      <c r="AL3316">
        <f>IF($AK3316=1,SUMPRODUCT(--($AO$2:$AO$7001&lt;$AO3316))+1,"")</f>
        <v/>
      </c>
      <c r="AM3316">
        <f>IF($D3316="","",IF(OR($R3316=TRUE(),$R3316="TRUE"),1,0))</f>
        <v/>
      </c>
      <c r="AN3316">
        <f>IF($D3316="","",IF($X3316="Yes",1,0))</f>
        <v/>
      </c>
      <c r="AO3316">
        <f>IF($AK3316=1,IFERROR(IF(VALUE($D3316)&lt;100000000,VALUE($D3316),1000000000),IFERROR(IF(VALUE(MID($D3316,2,20))&lt;100000000,VALUE(MID($D3316,2,20)),1000000000),1000000000))+ROW()/100000,"")</f>
        <v/>
      </c>
    </row>
    <row r="3317">
      <c r="F3317" s="14" t="n"/>
      <c r="N3317" s="8">
        <f>IF($D3317="","",M3317*V3317/100)</f>
        <v/>
      </c>
      <c r="O3317" s="8" t="n"/>
      <c r="U3317" s="8" t="n"/>
      <c r="V3317" s="8" t="n"/>
      <c r="Y3317">
        <f>IF($D3317="","",IF($AN3317=1,0,IF($AM3317=1,Settings!$C$6,Settings!$C$7))*100)</f>
        <v/>
      </c>
      <c r="Z3317" s="8">
        <f>IF($D3317="","",V3317*Y3317/100)</f>
        <v/>
      </c>
      <c r="AA3317" s="8">
        <f>IF($D3317="","",V3317-Z3317)</f>
        <v/>
      </c>
      <c r="AB3317" s="8">
        <f>IF($D3317="","",AA3317-N3317)</f>
        <v/>
      </c>
      <c r="AF3317" s="8" t="n"/>
      <c r="AI3317" s="14" t="n"/>
      <c r="AK3317">
        <f>IF($D3317="","",IF(COUNTIF($D$2:$D3317,$D3317)=1,1,0))</f>
        <v/>
      </c>
      <c r="AL3317">
        <f>IF($AK3317=1,SUMPRODUCT(--($AO$2:$AO$7001&lt;$AO3317))+1,"")</f>
        <v/>
      </c>
      <c r="AM3317">
        <f>IF($D3317="","",IF(OR($R3317=TRUE(),$R3317="TRUE"),1,0))</f>
        <v/>
      </c>
      <c r="AN3317">
        <f>IF($D3317="","",IF($X3317="Yes",1,0))</f>
        <v/>
      </c>
      <c r="AO3317">
        <f>IF($AK3317=1,IFERROR(IF(VALUE($D3317)&lt;100000000,VALUE($D3317),1000000000),IFERROR(IF(VALUE(MID($D3317,2,20))&lt;100000000,VALUE(MID($D3317,2,20)),1000000000),1000000000))+ROW()/100000,"")</f>
        <v/>
      </c>
    </row>
    <row r="3318">
      <c r="F3318" s="14" t="n"/>
      <c r="N3318" s="8">
        <f>IF($D3318="","",M3318*V3318/100)</f>
        <v/>
      </c>
      <c r="O3318" s="8" t="n"/>
      <c r="U3318" s="8" t="n"/>
      <c r="V3318" s="8" t="n"/>
      <c r="Y3318">
        <f>IF($D3318="","",IF($AN3318=1,0,IF($AM3318=1,Settings!$C$6,Settings!$C$7))*100)</f>
        <v/>
      </c>
      <c r="Z3318" s="8">
        <f>IF($D3318="","",V3318*Y3318/100)</f>
        <v/>
      </c>
      <c r="AA3318" s="8">
        <f>IF($D3318="","",V3318-Z3318)</f>
        <v/>
      </c>
      <c r="AB3318" s="8">
        <f>IF($D3318="","",AA3318-N3318)</f>
        <v/>
      </c>
      <c r="AF3318" s="8" t="n"/>
      <c r="AI3318" s="14" t="n"/>
      <c r="AK3318">
        <f>IF($D3318="","",IF(COUNTIF($D$2:$D3318,$D3318)=1,1,0))</f>
        <v/>
      </c>
      <c r="AL3318">
        <f>IF($AK3318=1,SUMPRODUCT(--($AO$2:$AO$7001&lt;$AO3318))+1,"")</f>
        <v/>
      </c>
      <c r="AM3318">
        <f>IF($D3318="","",IF(OR($R3318=TRUE(),$R3318="TRUE"),1,0))</f>
        <v/>
      </c>
      <c r="AN3318">
        <f>IF($D3318="","",IF($X3318="Yes",1,0))</f>
        <v/>
      </c>
      <c r="AO3318">
        <f>IF($AK3318=1,IFERROR(IF(VALUE($D3318)&lt;100000000,VALUE($D3318),1000000000),IFERROR(IF(VALUE(MID($D3318,2,20))&lt;100000000,VALUE(MID($D3318,2,20)),1000000000),1000000000))+ROW()/100000,"")</f>
        <v/>
      </c>
    </row>
    <row r="3319">
      <c r="F3319" s="14" t="n"/>
      <c r="N3319" s="8">
        <f>IF($D3319="","",M3319*V3319/100)</f>
        <v/>
      </c>
      <c r="O3319" s="8" t="n"/>
      <c r="U3319" s="8" t="n"/>
      <c r="V3319" s="8" t="n"/>
      <c r="Y3319">
        <f>IF($D3319="","",IF($AN3319=1,0,IF($AM3319=1,Settings!$C$6,Settings!$C$7))*100)</f>
        <v/>
      </c>
      <c r="Z3319" s="8">
        <f>IF($D3319="","",V3319*Y3319/100)</f>
        <v/>
      </c>
      <c r="AA3319" s="8">
        <f>IF($D3319="","",V3319-Z3319)</f>
        <v/>
      </c>
      <c r="AB3319" s="8">
        <f>IF($D3319="","",AA3319-N3319)</f>
        <v/>
      </c>
      <c r="AF3319" s="8" t="n"/>
      <c r="AI3319" s="14" t="n"/>
      <c r="AK3319">
        <f>IF($D3319="","",IF(COUNTIF($D$2:$D3319,$D3319)=1,1,0))</f>
        <v/>
      </c>
      <c r="AL3319">
        <f>IF($AK3319=1,SUMPRODUCT(--($AO$2:$AO$7001&lt;$AO3319))+1,"")</f>
        <v/>
      </c>
      <c r="AM3319">
        <f>IF($D3319="","",IF(OR($R3319=TRUE(),$R3319="TRUE"),1,0))</f>
        <v/>
      </c>
      <c r="AN3319">
        <f>IF($D3319="","",IF($X3319="Yes",1,0))</f>
        <v/>
      </c>
      <c r="AO3319">
        <f>IF($AK3319=1,IFERROR(IF(VALUE($D3319)&lt;100000000,VALUE($D3319),1000000000),IFERROR(IF(VALUE(MID($D3319,2,20))&lt;100000000,VALUE(MID($D3319,2,20)),1000000000),1000000000))+ROW()/100000,"")</f>
        <v/>
      </c>
    </row>
    <row r="3320">
      <c r="F3320" s="14" t="n"/>
      <c r="N3320" s="8">
        <f>IF($D3320="","",M3320*V3320/100)</f>
        <v/>
      </c>
      <c r="O3320" s="8" t="n"/>
      <c r="U3320" s="8" t="n"/>
      <c r="V3320" s="8" t="n"/>
      <c r="Y3320">
        <f>IF($D3320="","",IF($AN3320=1,0,IF($AM3320=1,Settings!$C$6,Settings!$C$7))*100)</f>
        <v/>
      </c>
      <c r="Z3320" s="8">
        <f>IF($D3320="","",V3320*Y3320/100)</f>
        <v/>
      </c>
      <c r="AA3320" s="8">
        <f>IF($D3320="","",V3320-Z3320)</f>
        <v/>
      </c>
      <c r="AB3320" s="8">
        <f>IF($D3320="","",AA3320-N3320)</f>
        <v/>
      </c>
      <c r="AF3320" s="8" t="n"/>
      <c r="AI3320" s="14" t="n"/>
      <c r="AK3320">
        <f>IF($D3320="","",IF(COUNTIF($D$2:$D3320,$D3320)=1,1,0))</f>
        <v/>
      </c>
      <c r="AL3320">
        <f>IF($AK3320=1,SUMPRODUCT(--($AO$2:$AO$7001&lt;$AO3320))+1,"")</f>
        <v/>
      </c>
      <c r="AM3320">
        <f>IF($D3320="","",IF(OR($R3320=TRUE(),$R3320="TRUE"),1,0))</f>
        <v/>
      </c>
      <c r="AN3320">
        <f>IF($D3320="","",IF($X3320="Yes",1,0))</f>
        <v/>
      </c>
      <c r="AO3320">
        <f>IF($AK3320=1,IFERROR(IF(VALUE($D3320)&lt;100000000,VALUE($D3320),1000000000),IFERROR(IF(VALUE(MID($D3320,2,20))&lt;100000000,VALUE(MID($D3320,2,20)),1000000000),1000000000))+ROW()/100000,"")</f>
        <v/>
      </c>
    </row>
    <row r="3321">
      <c r="F3321" s="14" t="n"/>
      <c r="N3321" s="8">
        <f>IF($D3321="","",M3321*V3321/100)</f>
        <v/>
      </c>
      <c r="O3321" s="8" t="n"/>
      <c r="U3321" s="8" t="n"/>
      <c r="V3321" s="8" t="n"/>
      <c r="Y3321">
        <f>IF($D3321="","",IF($AN3321=1,0,IF($AM3321=1,Settings!$C$6,Settings!$C$7))*100)</f>
        <v/>
      </c>
      <c r="Z3321" s="8">
        <f>IF($D3321="","",V3321*Y3321/100)</f>
        <v/>
      </c>
      <c r="AA3321" s="8">
        <f>IF($D3321="","",V3321-Z3321)</f>
        <v/>
      </c>
      <c r="AB3321" s="8">
        <f>IF($D3321="","",AA3321-N3321)</f>
        <v/>
      </c>
      <c r="AF3321" s="8" t="n"/>
      <c r="AI3321" s="14" t="n"/>
      <c r="AK3321">
        <f>IF($D3321="","",IF(COUNTIF($D$2:$D3321,$D3321)=1,1,0))</f>
        <v/>
      </c>
      <c r="AL3321">
        <f>IF($AK3321=1,SUMPRODUCT(--($AO$2:$AO$7001&lt;$AO3321))+1,"")</f>
        <v/>
      </c>
      <c r="AM3321">
        <f>IF($D3321="","",IF(OR($R3321=TRUE(),$R3321="TRUE"),1,0))</f>
        <v/>
      </c>
      <c r="AN3321">
        <f>IF($D3321="","",IF($X3321="Yes",1,0))</f>
        <v/>
      </c>
      <c r="AO3321">
        <f>IF($AK3321=1,IFERROR(IF(VALUE($D3321)&lt;100000000,VALUE($D3321),1000000000),IFERROR(IF(VALUE(MID($D3321,2,20))&lt;100000000,VALUE(MID($D3321,2,20)),1000000000),1000000000))+ROW()/100000,"")</f>
        <v/>
      </c>
    </row>
    <row r="3322">
      <c r="F3322" s="14" t="n"/>
      <c r="N3322" s="8">
        <f>IF($D3322="","",M3322*V3322/100)</f>
        <v/>
      </c>
      <c r="O3322" s="8" t="n"/>
      <c r="U3322" s="8" t="n"/>
      <c r="V3322" s="8" t="n"/>
      <c r="Y3322">
        <f>IF($D3322="","",IF($AN3322=1,0,IF($AM3322=1,Settings!$C$6,Settings!$C$7))*100)</f>
        <v/>
      </c>
      <c r="Z3322" s="8">
        <f>IF($D3322="","",V3322*Y3322/100)</f>
        <v/>
      </c>
      <c r="AA3322" s="8">
        <f>IF($D3322="","",V3322-Z3322)</f>
        <v/>
      </c>
      <c r="AB3322" s="8">
        <f>IF($D3322="","",AA3322-N3322)</f>
        <v/>
      </c>
      <c r="AF3322" s="8" t="n"/>
      <c r="AI3322" s="14" t="n"/>
      <c r="AK3322">
        <f>IF($D3322="","",IF(COUNTIF($D$2:$D3322,$D3322)=1,1,0))</f>
        <v/>
      </c>
      <c r="AL3322">
        <f>IF($AK3322=1,SUMPRODUCT(--($AO$2:$AO$7001&lt;$AO3322))+1,"")</f>
        <v/>
      </c>
      <c r="AM3322">
        <f>IF($D3322="","",IF(OR($R3322=TRUE(),$R3322="TRUE"),1,0))</f>
        <v/>
      </c>
      <c r="AN3322">
        <f>IF($D3322="","",IF($X3322="Yes",1,0))</f>
        <v/>
      </c>
      <c r="AO3322">
        <f>IF($AK3322=1,IFERROR(IF(VALUE($D3322)&lt;100000000,VALUE($D3322),1000000000),IFERROR(IF(VALUE(MID($D3322,2,20))&lt;100000000,VALUE(MID($D3322,2,20)),1000000000),1000000000))+ROW()/100000,"")</f>
        <v/>
      </c>
    </row>
    <row r="3323">
      <c r="F3323" s="14" t="n"/>
      <c r="N3323" s="8">
        <f>IF($D3323="","",M3323*V3323/100)</f>
        <v/>
      </c>
      <c r="O3323" s="8" t="n"/>
      <c r="U3323" s="8" t="n"/>
      <c r="V3323" s="8" t="n"/>
      <c r="Y3323">
        <f>IF($D3323="","",IF($AN3323=1,0,IF($AM3323=1,Settings!$C$6,Settings!$C$7))*100)</f>
        <v/>
      </c>
      <c r="Z3323" s="8">
        <f>IF($D3323="","",V3323*Y3323/100)</f>
        <v/>
      </c>
      <c r="AA3323" s="8">
        <f>IF($D3323="","",V3323-Z3323)</f>
        <v/>
      </c>
      <c r="AB3323" s="8">
        <f>IF($D3323="","",AA3323-N3323)</f>
        <v/>
      </c>
      <c r="AF3323" s="8" t="n"/>
      <c r="AI3323" s="14" t="n"/>
      <c r="AK3323">
        <f>IF($D3323="","",IF(COUNTIF($D$2:$D3323,$D3323)=1,1,0))</f>
        <v/>
      </c>
      <c r="AL3323">
        <f>IF($AK3323=1,SUMPRODUCT(--($AO$2:$AO$7001&lt;$AO3323))+1,"")</f>
        <v/>
      </c>
      <c r="AM3323">
        <f>IF($D3323="","",IF(OR($R3323=TRUE(),$R3323="TRUE"),1,0))</f>
        <v/>
      </c>
      <c r="AN3323">
        <f>IF($D3323="","",IF($X3323="Yes",1,0))</f>
        <v/>
      </c>
      <c r="AO3323">
        <f>IF($AK3323=1,IFERROR(IF(VALUE($D3323)&lt;100000000,VALUE($D3323),1000000000),IFERROR(IF(VALUE(MID($D3323,2,20))&lt;100000000,VALUE(MID($D3323,2,20)),1000000000),1000000000))+ROW()/100000,"")</f>
        <v/>
      </c>
    </row>
    <row r="3324">
      <c r="F3324" s="14" t="n"/>
      <c r="N3324" s="8">
        <f>IF($D3324="","",M3324*V3324/100)</f>
        <v/>
      </c>
      <c r="O3324" s="8" t="n"/>
      <c r="U3324" s="8" t="n"/>
      <c r="V3324" s="8" t="n"/>
      <c r="Y3324">
        <f>IF($D3324="","",IF($AN3324=1,0,IF($AM3324=1,Settings!$C$6,Settings!$C$7))*100)</f>
        <v/>
      </c>
      <c r="Z3324" s="8">
        <f>IF($D3324="","",V3324*Y3324/100)</f>
        <v/>
      </c>
      <c r="AA3324" s="8">
        <f>IF($D3324="","",V3324-Z3324)</f>
        <v/>
      </c>
      <c r="AB3324" s="8">
        <f>IF($D3324="","",AA3324-N3324)</f>
        <v/>
      </c>
      <c r="AF3324" s="8" t="n"/>
      <c r="AI3324" s="14" t="n"/>
      <c r="AK3324">
        <f>IF($D3324="","",IF(COUNTIF($D$2:$D3324,$D3324)=1,1,0))</f>
        <v/>
      </c>
      <c r="AL3324">
        <f>IF($AK3324=1,SUMPRODUCT(--($AO$2:$AO$7001&lt;$AO3324))+1,"")</f>
        <v/>
      </c>
      <c r="AM3324">
        <f>IF($D3324="","",IF(OR($R3324=TRUE(),$R3324="TRUE"),1,0))</f>
        <v/>
      </c>
      <c r="AN3324">
        <f>IF($D3324="","",IF($X3324="Yes",1,0))</f>
        <v/>
      </c>
      <c r="AO3324">
        <f>IF($AK3324=1,IFERROR(IF(VALUE($D3324)&lt;100000000,VALUE($D3324),1000000000),IFERROR(IF(VALUE(MID($D3324,2,20))&lt;100000000,VALUE(MID($D3324,2,20)),1000000000),1000000000))+ROW()/100000,"")</f>
        <v/>
      </c>
    </row>
    <row r="3325">
      <c r="F3325" s="14" t="n"/>
      <c r="N3325" s="8">
        <f>IF($D3325="","",M3325*V3325/100)</f>
        <v/>
      </c>
      <c r="O3325" s="8" t="n"/>
      <c r="U3325" s="8" t="n"/>
      <c r="V3325" s="8" t="n"/>
      <c r="Y3325">
        <f>IF($D3325="","",IF($AN3325=1,0,IF($AM3325=1,Settings!$C$6,Settings!$C$7))*100)</f>
        <v/>
      </c>
      <c r="Z3325" s="8">
        <f>IF($D3325="","",V3325*Y3325/100)</f>
        <v/>
      </c>
      <c r="AA3325" s="8">
        <f>IF($D3325="","",V3325-Z3325)</f>
        <v/>
      </c>
      <c r="AB3325" s="8">
        <f>IF($D3325="","",AA3325-N3325)</f>
        <v/>
      </c>
      <c r="AF3325" s="8" t="n"/>
      <c r="AI3325" s="14" t="n"/>
      <c r="AK3325">
        <f>IF($D3325="","",IF(COUNTIF($D$2:$D3325,$D3325)=1,1,0))</f>
        <v/>
      </c>
      <c r="AL3325">
        <f>IF($AK3325=1,SUMPRODUCT(--($AO$2:$AO$7001&lt;$AO3325))+1,"")</f>
        <v/>
      </c>
      <c r="AM3325">
        <f>IF($D3325="","",IF(OR($R3325=TRUE(),$R3325="TRUE"),1,0))</f>
        <v/>
      </c>
      <c r="AN3325">
        <f>IF($D3325="","",IF($X3325="Yes",1,0))</f>
        <v/>
      </c>
      <c r="AO3325">
        <f>IF($AK3325=1,IFERROR(IF(VALUE($D3325)&lt;100000000,VALUE($D3325),1000000000),IFERROR(IF(VALUE(MID($D3325,2,20))&lt;100000000,VALUE(MID($D3325,2,20)),1000000000),1000000000))+ROW()/100000,"")</f>
        <v/>
      </c>
    </row>
    <row r="3326">
      <c r="F3326" s="14" t="n"/>
      <c r="N3326" s="8">
        <f>IF($D3326="","",M3326*V3326/100)</f>
        <v/>
      </c>
      <c r="O3326" s="8" t="n"/>
      <c r="U3326" s="8" t="n"/>
      <c r="V3326" s="8" t="n"/>
      <c r="Y3326">
        <f>IF($D3326="","",IF($AN3326=1,0,IF($AM3326=1,Settings!$C$6,Settings!$C$7))*100)</f>
        <v/>
      </c>
      <c r="Z3326" s="8">
        <f>IF($D3326="","",V3326*Y3326/100)</f>
        <v/>
      </c>
      <c r="AA3326" s="8">
        <f>IF($D3326="","",V3326-Z3326)</f>
        <v/>
      </c>
      <c r="AB3326" s="8">
        <f>IF($D3326="","",AA3326-N3326)</f>
        <v/>
      </c>
      <c r="AF3326" s="8" t="n"/>
      <c r="AI3326" s="14" t="n"/>
      <c r="AK3326">
        <f>IF($D3326="","",IF(COUNTIF($D$2:$D3326,$D3326)=1,1,0))</f>
        <v/>
      </c>
      <c r="AL3326">
        <f>IF($AK3326=1,SUMPRODUCT(--($AO$2:$AO$7001&lt;$AO3326))+1,"")</f>
        <v/>
      </c>
      <c r="AM3326">
        <f>IF($D3326="","",IF(OR($R3326=TRUE(),$R3326="TRUE"),1,0))</f>
        <v/>
      </c>
      <c r="AN3326">
        <f>IF($D3326="","",IF($X3326="Yes",1,0))</f>
        <v/>
      </c>
      <c r="AO3326">
        <f>IF($AK3326=1,IFERROR(IF(VALUE($D3326)&lt;100000000,VALUE($D3326),1000000000),IFERROR(IF(VALUE(MID($D3326,2,20))&lt;100000000,VALUE(MID($D3326,2,20)),1000000000),1000000000))+ROW()/100000,"")</f>
        <v/>
      </c>
    </row>
    <row r="3327">
      <c r="F3327" s="14" t="n"/>
      <c r="N3327" s="8">
        <f>IF($D3327="","",M3327*V3327/100)</f>
        <v/>
      </c>
      <c r="O3327" s="8" t="n"/>
      <c r="U3327" s="8" t="n"/>
      <c r="V3327" s="8" t="n"/>
      <c r="Y3327">
        <f>IF($D3327="","",IF($AN3327=1,0,IF($AM3327=1,Settings!$C$6,Settings!$C$7))*100)</f>
        <v/>
      </c>
      <c r="Z3327" s="8">
        <f>IF($D3327="","",V3327*Y3327/100)</f>
        <v/>
      </c>
      <c r="AA3327" s="8">
        <f>IF($D3327="","",V3327-Z3327)</f>
        <v/>
      </c>
      <c r="AB3327" s="8">
        <f>IF($D3327="","",AA3327-N3327)</f>
        <v/>
      </c>
      <c r="AF3327" s="8" t="n"/>
      <c r="AI3327" s="14" t="n"/>
      <c r="AK3327">
        <f>IF($D3327="","",IF(COUNTIF($D$2:$D3327,$D3327)=1,1,0))</f>
        <v/>
      </c>
      <c r="AL3327">
        <f>IF($AK3327=1,SUMPRODUCT(--($AO$2:$AO$7001&lt;$AO3327))+1,"")</f>
        <v/>
      </c>
      <c r="AM3327">
        <f>IF($D3327="","",IF(OR($R3327=TRUE(),$R3327="TRUE"),1,0))</f>
        <v/>
      </c>
      <c r="AN3327">
        <f>IF($D3327="","",IF($X3327="Yes",1,0))</f>
        <v/>
      </c>
      <c r="AO3327">
        <f>IF($AK3327=1,IFERROR(IF(VALUE($D3327)&lt;100000000,VALUE($D3327),1000000000),IFERROR(IF(VALUE(MID($D3327,2,20))&lt;100000000,VALUE(MID($D3327,2,20)),1000000000),1000000000))+ROW()/100000,"")</f>
        <v/>
      </c>
    </row>
    <row r="3328">
      <c r="F3328" s="14" t="n"/>
      <c r="N3328" s="8">
        <f>IF($D3328="","",M3328*V3328/100)</f>
        <v/>
      </c>
      <c r="O3328" s="8" t="n"/>
      <c r="U3328" s="8" t="n"/>
      <c r="V3328" s="8" t="n"/>
      <c r="Y3328">
        <f>IF($D3328="","",IF($AN3328=1,0,IF($AM3328=1,Settings!$C$6,Settings!$C$7))*100)</f>
        <v/>
      </c>
      <c r="Z3328" s="8">
        <f>IF($D3328="","",V3328*Y3328/100)</f>
        <v/>
      </c>
      <c r="AA3328" s="8">
        <f>IF($D3328="","",V3328-Z3328)</f>
        <v/>
      </c>
      <c r="AB3328" s="8">
        <f>IF($D3328="","",AA3328-N3328)</f>
        <v/>
      </c>
      <c r="AF3328" s="8" t="n"/>
      <c r="AI3328" s="14" t="n"/>
      <c r="AK3328">
        <f>IF($D3328="","",IF(COUNTIF($D$2:$D3328,$D3328)=1,1,0))</f>
        <v/>
      </c>
      <c r="AL3328">
        <f>IF($AK3328=1,SUMPRODUCT(--($AO$2:$AO$7001&lt;$AO3328))+1,"")</f>
        <v/>
      </c>
      <c r="AM3328">
        <f>IF($D3328="","",IF(OR($R3328=TRUE(),$R3328="TRUE"),1,0))</f>
        <v/>
      </c>
      <c r="AN3328">
        <f>IF($D3328="","",IF($X3328="Yes",1,0))</f>
        <v/>
      </c>
      <c r="AO3328">
        <f>IF($AK3328=1,IFERROR(IF(VALUE($D3328)&lt;100000000,VALUE($D3328),1000000000),IFERROR(IF(VALUE(MID($D3328,2,20))&lt;100000000,VALUE(MID($D3328,2,20)),1000000000),1000000000))+ROW()/100000,"")</f>
        <v/>
      </c>
    </row>
    <row r="3329">
      <c r="F3329" s="14" t="n"/>
      <c r="N3329" s="8">
        <f>IF($D3329="","",M3329*V3329/100)</f>
        <v/>
      </c>
      <c r="O3329" s="8" t="n"/>
      <c r="U3329" s="8" t="n"/>
      <c r="V3329" s="8" t="n"/>
      <c r="Y3329">
        <f>IF($D3329="","",IF($AN3329=1,0,IF($AM3329=1,Settings!$C$6,Settings!$C$7))*100)</f>
        <v/>
      </c>
      <c r="Z3329" s="8">
        <f>IF($D3329="","",V3329*Y3329/100)</f>
        <v/>
      </c>
      <c r="AA3329" s="8">
        <f>IF($D3329="","",V3329-Z3329)</f>
        <v/>
      </c>
      <c r="AB3329" s="8">
        <f>IF($D3329="","",AA3329-N3329)</f>
        <v/>
      </c>
      <c r="AF3329" s="8" t="n"/>
      <c r="AI3329" s="14" t="n"/>
      <c r="AK3329">
        <f>IF($D3329="","",IF(COUNTIF($D$2:$D3329,$D3329)=1,1,0))</f>
        <v/>
      </c>
      <c r="AL3329">
        <f>IF($AK3329=1,SUMPRODUCT(--($AO$2:$AO$7001&lt;$AO3329))+1,"")</f>
        <v/>
      </c>
      <c r="AM3329">
        <f>IF($D3329="","",IF(OR($R3329=TRUE(),$R3329="TRUE"),1,0))</f>
        <v/>
      </c>
      <c r="AN3329">
        <f>IF($D3329="","",IF($X3329="Yes",1,0))</f>
        <v/>
      </c>
      <c r="AO3329">
        <f>IF($AK3329=1,IFERROR(IF(VALUE($D3329)&lt;100000000,VALUE($D3329),1000000000),IFERROR(IF(VALUE(MID($D3329,2,20))&lt;100000000,VALUE(MID($D3329,2,20)),1000000000),1000000000))+ROW()/100000,"")</f>
        <v/>
      </c>
    </row>
    <row r="3330">
      <c r="F3330" s="14" t="n"/>
      <c r="N3330" s="8">
        <f>IF($D3330="","",M3330*V3330/100)</f>
        <v/>
      </c>
      <c r="O3330" s="8" t="n"/>
      <c r="U3330" s="8" t="n"/>
      <c r="V3330" s="8" t="n"/>
      <c r="Y3330">
        <f>IF($D3330="","",IF($AN3330=1,0,IF($AM3330=1,Settings!$C$6,Settings!$C$7))*100)</f>
        <v/>
      </c>
      <c r="Z3330" s="8">
        <f>IF($D3330="","",V3330*Y3330/100)</f>
        <v/>
      </c>
      <c r="AA3330" s="8">
        <f>IF($D3330="","",V3330-Z3330)</f>
        <v/>
      </c>
      <c r="AB3330" s="8">
        <f>IF($D3330="","",AA3330-N3330)</f>
        <v/>
      </c>
      <c r="AF3330" s="8" t="n"/>
      <c r="AI3330" s="14" t="n"/>
      <c r="AK3330">
        <f>IF($D3330="","",IF(COUNTIF($D$2:$D3330,$D3330)=1,1,0))</f>
        <v/>
      </c>
      <c r="AL3330">
        <f>IF($AK3330=1,SUMPRODUCT(--($AO$2:$AO$7001&lt;$AO3330))+1,"")</f>
        <v/>
      </c>
      <c r="AM3330">
        <f>IF($D3330="","",IF(OR($R3330=TRUE(),$R3330="TRUE"),1,0))</f>
        <v/>
      </c>
      <c r="AN3330">
        <f>IF($D3330="","",IF($X3330="Yes",1,0))</f>
        <v/>
      </c>
      <c r="AO3330">
        <f>IF($AK3330=1,IFERROR(IF(VALUE($D3330)&lt;100000000,VALUE($D3330),1000000000),IFERROR(IF(VALUE(MID($D3330,2,20))&lt;100000000,VALUE(MID($D3330,2,20)),1000000000),1000000000))+ROW()/100000,"")</f>
        <v/>
      </c>
    </row>
    <row r="3331">
      <c r="F3331" s="14" t="n"/>
      <c r="N3331" s="8">
        <f>IF($D3331="","",M3331*V3331/100)</f>
        <v/>
      </c>
      <c r="O3331" s="8" t="n"/>
      <c r="U3331" s="8" t="n"/>
      <c r="V3331" s="8" t="n"/>
      <c r="Y3331">
        <f>IF($D3331="","",IF($AN3331=1,0,IF($AM3331=1,Settings!$C$6,Settings!$C$7))*100)</f>
        <v/>
      </c>
      <c r="Z3331" s="8">
        <f>IF($D3331="","",V3331*Y3331/100)</f>
        <v/>
      </c>
      <c r="AA3331" s="8">
        <f>IF($D3331="","",V3331-Z3331)</f>
        <v/>
      </c>
      <c r="AB3331" s="8">
        <f>IF($D3331="","",AA3331-N3331)</f>
        <v/>
      </c>
      <c r="AF3331" s="8" t="n"/>
      <c r="AI3331" s="14" t="n"/>
      <c r="AK3331">
        <f>IF($D3331="","",IF(COUNTIF($D$2:$D3331,$D3331)=1,1,0))</f>
        <v/>
      </c>
      <c r="AL3331">
        <f>IF($AK3331=1,SUMPRODUCT(--($AO$2:$AO$7001&lt;$AO3331))+1,"")</f>
        <v/>
      </c>
      <c r="AM3331">
        <f>IF($D3331="","",IF(OR($R3331=TRUE(),$R3331="TRUE"),1,0))</f>
        <v/>
      </c>
      <c r="AN3331">
        <f>IF($D3331="","",IF($X3331="Yes",1,0))</f>
        <v/>
      </c>
      <c r="AO3331">
        <f>IF($AK3331=1,IFERROR(IF(VALUE($D3331)&lt;100000000,VALUE($D3331),1000000000),IFERROR(IF(VALUE(MID($D3331,2,20))&lt;100000000,VALUE(MID($D3331,2,20)),1000000000),1000000000))+ROW()/100000,"")</f>
        <v/>
      </c>
    </row>
    <row r="3332">
      <c r="F3332" s="14" t="n"/>
      <c r="N3332" s="8">
        <f>IF($D3332="","",M3332*V3332/100)</f>
        <v/>
      </c>
      <c r="O3332" s="8" t="n"/>
      <c r="U3332" s="8" t="n"/>
      <c r="V3332" s="8" t="n"/>
      <c r="Y3332">
        <f>IF($D3332="","",IF($AN3332=1,0,IF($AM3332=1,Settings!$C$6,Settings!$C$7))*100)</f>
        <v/>
      </c>
      <c r="Z3332" s="8">
        <f>IF($D3332="","",V3332*Y3332/100)</f>
        <v/>
      </c>
      <c r="AA3332" s="8">
        <f>IF($D3332="","",V3332-Z3332)</f>
        <v/>
      </c>
      <c r="AB3332" s="8">
        <f>IF($D3332="","",AA3332-N3332)</f>
        <v/>
      </c>
      <c r="AF3332" s="8" t="n"/>
      <c r="AI3332" s="14" t="n"/>
      <c r="AK3332">
        <f>IF($D3332="","",IF(COUNTIF($D$2:$D3332,$D3332)=1,1,0))</f>
        <v/>
      </c>
      <c r="AL3332">
        <f>IF($AK3332=1,SUMPRODUCT(--($AO$2:$AO$7001&lt;$AO3332))+1,"")</f>
        <v/>
      </c>
      <c r="AM3332">
        <f>IF($D3332="","",IF(OR($R3332=TRUE(),$R3332="TRUE"),1,0))</f>
        <v/>
      </c>
      <c r="AN3332">
        <f>IF($D3332="","",IF($X3332="Yes",1,0))</f>
        <v/>
      </c>
      <c r="AO3332">
        <f>IF($AK3332=1,IFERROR(IF(VALUE($D3332)&lt;100000000,VALUE($D3332),1000000000),IFERROR(IF(VALUE(MID($D3332,2,20))&lt;100000000,VALUE(MID($D3332,2,20)),1000000000),1000000000))+ROW()/100000,"")</f>
        <v/>
      </c>
    </row>
    <row r="3333">
      <c r="F3333" s="14" t="n"/>
      <c r="N3333" s="8">
        <f>IF($D3333="","",M3333*V3333/100)</f>
        <v/>
      </c>
      <c r="O3333" s="8" t="n"/>
      <c r="U3333" s="8" t="n"/>
      <c r="V3333" s="8" t="n"/>
      <c r="Y3333">
        <f>IF($D3333="","",IF($AN3333=1,0,IF($AM3333=1,Settings!$C$6,Settings!$C$7))*100)</f>
        <v/>
      </c>
      <c r="Z3333" s="8">
        <f>IF($D3333="","",V3333*Y3333/100)</f>
        <v/>
      </c>
      <c r="AA3333" s="8">
        <f>IF($D3333="","",V3333-Z3333)</f>
        <v/>
      </c>
      <c r="AB3333" s="8">
        <f>IF($D3333="","",AA3333-N3333)</f>
        <v/>
      </c>
      <c r="AF3333" s="8" t="n"/>
      <c r="AI3333" s="14" t="n"/>
      <c r="AK3333">
        <f>IF($D3333="","",IF(COUNTIF($D$2:$D3333,$D3333)=1,1,0))</f>
        <v/>
      </c>
      <c r="AL3333">
        <f>IF($AK3333=1,SUMPRODUCT(--($AO$2:$AO$7001&lt;$AO3333))+1,"")</f>
        <v/>
      </c>
      <c r="AM3333">
        <f>IF($D3333="","",IF(OR($R3333=TRUE(),$R3333="TRUE"),1,0))</f>
        <v/>
      </c>
      <c r="AN3333">
        <f>IF($D3333="","",IF($X3333="Yes",1,0))</f>
        <v/>
      </c>
      <c r="AO3333">
        <f>IF($AK3333=1,IFERROR(IF(VALUE($D3333)&lt;100000000,VALUE($D3333),1000000000),IFERROR(IF(VALUE(MID($D3333,2,20))&lt;100000000,VALUE(MID($D3333,2,20)),1000000000),1000000000))+ROW()/100000,"")</f>
        <v/>
      </c>
    </row>
    <row r="3334">
      <c r="F3334" s="14" t="n"/>
      <c r="N3334" s="8">
        <f>IF($D3334="","",M3334*V3334/100)</f>
        <v/>
      </c>
      <c r="O3334" s="8" t="n"/>
      <c r="U3334" s="8" t="n"/>
      <c r="V3334" s="8" t="n"/>
      <c r="Y3334">
        <f>IF($D3334="","",IF($AN3334=1,0,IF($AM3334=1,Settings!$C$6,Settings!$C$7))*100)</f>
        <v/>
      </c>
      <c r="Z3334" s="8">
        <f>IF($D3334="","",V3334*Y3334/100)</f>
        <v/>
      </c>
      <c r="AA3334" s="8">
        <f>IF($D3334="","",V3334-Z3334)</f>
        <v/>
      </c>
      <c r="AB3334" s="8">
        <f>IF($D3334="","",AA3334-N3334)</f>
        <v/>
      </c>
      <c r="AF3334" s="8" t="n"/>
      <c r="AI3334" s="14" t="n"/>
      <c r="AK3334">
        <f>IF($D3334="","",IF(COUNTIF($D$2:$D3334,$D3334)=1,1,0))</f>
        <v/>
      </c>
      <c r="AL3334">
        <f>IF($AK3334=1,SUMPRODUCT(--($AO$2:$AO$7001&lt;$AO3334))+1,"")</f>
        <v/>
      </c>
      <c r="AM3334">
        <f>IF($D3334="","",IF(OR($R3334=TRUE(),$R3334="TRUE"),1,0))</f>
        <v/>
      </c>
      <c r="AN3334">
        <f>IF($D3334="","",IF($X3334="Yes",1,0))</f>
        <v/>
      </c>
      <c r="AO3334">
        <f>IF($AK3334=1,IFERROR(IF(VALUE($D3334)&lt;100000000,VALUE($D3334),1000000000),IFERROR(IF(VALUE(MID($D3334,2,20))&lt;100000000,VALUE(MID($D3334,2,20)),1000000000),1000000000))+ROW()/100000,"")</f>
        <v/>
      </c>
    </row>
    <row r="3335">
      <c r="F3335" s="14" t="n"/>
      <c r="N3335" s="8">
        <f>IF($D3335="","",M3335*V3335/100)</f>
        <v/>
      </c>
      <c r="O3335" s="8" t="n"/>
      <c r="U3335" s="8" t="n"/>
      <c r="V3335" s="8" t="n"/>
      <c r="Y3335">
        <f>IF($D3335="","",IF($AN3335=1,0,IF($AM3335=1,Settings!$C$6,Settings!$C$7))*100)</f>
        <v/>
      </c>
      <c r="Z3335" s="8">
        <f>IF($D3335="","",V3335*Y3335/100)</f>
        <v/>
      </c>
      <c r="AA3335" s="8">
        <f>IF($D3335="","",V3335-Z3335)</f>
        <v/>
      </c>
      <c r="AB3335" s="8">
        <f>IF($D3335="","",AA3335-N3335)</f>
        <v/>
      </c>
      <c r="AF3335" s="8" t="n"/>
      <c r="AI3335" s="14" t="n"/>
      <c r="AK3335">
        <f>IF($D3335="","",IF(COUNTIF($D$2:$D3335,$D3335)=1,1,0))</f>
        <v/>
      </c>
      <c r="AL3335">
        <f>IF($AK3335=1,SUMPRODUCT(--($AO$2:$AO$7001&lt;$AO3335))+1,"")</f>
        <v/>
      </c>
      <c r="AM3335">
        <f>IF($D3335="","",IF(OR($R3335=TRUE(),$R3335="TRUE"),1,0))</f>
        <v/>
      </c>
      <c r="AN3335">
        <f>IF($D3335="","",IF($X3335="Yes",1,0))</f>
        <v/>
      </c>
      <c r="AO3335">
        <f>IF($AK3335=1,IFERROR(IF(VALUE($D3335)&lt;100000000,VALUE($D3335),1000000000),IFERROR(IF(VALUE(MID($D3335,2,20))&lt;100000000,VALUE(MID($D3335,2,20)),1000000000),1000000000))+ROW()/100000,"")</f>
        <v/>
      </c>
    </row>
    <row r="3336">
      <c r="F3336" s="14" t="n"/>
      <c r="N3336" s="8">
        <f>IF($D3336="","",M3336*V3336/100)</f>
        <v/>
      </c>
      <c r="O3336" s="8" t="n"/>
      <c r="U3336" s="8" t="n"/>
      <c r="V3336" s="8" t="n"/>
      <c r="Y3336">
        <f>IF($D3336="","",IF($AN3336=1,0,IF($AM3336=1,Settings!$C$6,Settings!$C$7))*100)</f>
        <v/>
      </c>
      <c r="Z3336" s="8">
        <f>IF($D3336="","",V3336*Y3336/100)</f>
        <v/>
      </c>
      <c r="AA3336" s="8">
        <f>IF($D3336="","",V3336-Z3336)</f>
        <v/>
      </c>
      <c r="AB3336" s="8">
        <f>IF($D3336="","",AA3336-N3336)</f>
        <v/>
      </c>
      <c r="AF3336" s="8" t="n"/>
      <c r="AI3336" s="14" t="n"/>
      <c r="AK3336">
        <f>IF($D3336="","",IF(COUNTIF($D$2:$D3336,$D3336)=1,1,0))</f>
        <v/>
      </c>
      <c r="AL3336">
        <f>IF($AK3336=1,SUMPRODUCT(--($AO$2:$AO$7001&lt;$AO3336))+1,"")</f>
        <v/>
      </c>
      <c r="AM3336">
        <f>IF($D3336="","",IF(OR($R3336=TRUE(),$R3336="TRUE"),1,0))</f>
        <v/>
      </c>
      <c r="AN3336">
        <f>IF($D3336="","",IF($X3336="Yes",1,0))</f>
        <v/>
      </c>
      <c r="AO3336">
        <f>IF($AK3336=1,IFERROR(IF(VALUE($D3336)&lt;100000000,VALUE($D3336),1000000000),IFERROR(IF(VALUE(MID($D3336,2,20))&lt;100000000,VALUE(MID($D3336,2,20)),1000000000),1000000000))+ROW()/100000,"")</f>
        <v/>
      </c>
    </row>
    <row r="3337">
      <c r="F3337" s="14" t="n"/>
      <c r="N3337" s="8">
        <f>IF($D3337="","",M3337*V3337/100)</f>
        <v/>
      </c>
      <c r="O3337" s="8" t="n"/>
      <c r="U3337" s="8" t="n"/>
      <c r="V3337" s="8" t="n"/>
      <c r="Y3337">
        <f>IF($D3337="","",IF($AN3337=1,0,IF($AM3337=1,Settings!$C$6,Settings!$C$7))*100)</f>
        <v/>
      </c>
      <c r="Z3337" s="8">
        <f>IF($D3337="","",V3337*Y3337/100)</f>
        <v/>
      </c>
      <c r="AA3337" s="8">
        <f>IF($D3337="","",V3337-Z3337)</f>
        <v/>
      </c>
      <c r="AB3337" s="8">
        <f>IF($D3337="","",AA3337-N3337)</f>
        <v/>
      </c>
      <c r="AF3337" s="8" t="n"/>
      <c r="AI3337" s="14" t="n"/>
      <c r="AK3337">
        <f>IF($D3337="","",IF(COUNTIF($D$2:$D3337,$D3337)=1,1,0))</f>
        <v/>
      </c>
      <c r="AL3337">
        <f>IF($AK3337=1,SUMPRODUCT(--($AO$2:$AO$7001&lt;$AO3337))+1,"")</f>
        <v/>
      </c>
      <c r="AM3337">
        <f>IF($D3337="","",IF(OR($R3337=TRUE(),$R3337="TRUE"),1,0))</f>
        <v/>
      </c>
      <c r="AN3337">
        <f>IF($D3337="","",IF($X3337="Yes",1,0))</f>
        <v/>
      </c>
      <c r="AO3337">
        <f>IF($AK3337=1,IFERROR(IF(VALUE($D3337)&lt;100000000,VALUE($D3337),1000000000),IFERROR(IF(VALUE(MID($D3337,2,20))&lt;100000000,VALUE(MID($D3337,2,20)),1000000000),1000000000))+ROW()/100000,"")</f>
        <v/>
      </c>
    </row>
    <row r="3338">
      <c r="F3338" s="14" t="n"/>
      <c r="N3338" s="8">
        <f>IF($D3338="","",M3338*V3338/100)</f>
        <v/>
      </c>
      <c r="O3338" s="8" t="n"/>
      <c r="U3338" s="8" t="n"/>
      <c r="V3338" s="8" t="n"/>
      <c r="Y3338">
        <f>IF($D3338="","",IF($AN3338=1,0,IF($AM3338=1,Settings!$C$6,Settings!$C$7))*100)</f>
        <v/>
      </c>
      <c r="Z3338" s="8">
        <f>IF($D3338="","",V3338*Y3338/100)</f>
        <v/>
      </c>
      <c r="AA3338" s="8">
        <f>IF($D3338="","",V3338-Z3338)</f>
        <v/>
      </c>
      <c r="AB3338" s="8">
        <f>IF($D3338="","",AA3338-N3338)</f>
        <v/>
      </c>
      <c r="AF3338" s="8" t="n"/>
      <c r="AI3338" s="14" t="n"/>
      <c r="AK3338">
        <f>IF($D3338="","",IF(COUNTIF($D$2:$D3338,$D3338)=1,1,0))</f>
        <v/>
      </c>
      <c r="AL3338">
        <f>IF($AK3338=1,SUMPRODUCT(--($AO$2:$AO$7001&lt;$AO3338))+1,"")</f>
        <v/>
      </c>
      <c r="AM3338">
        <f>IF($D3338="","",IF(OR($R3338=TRUE(),$R3338="TRUE"),1,0))</f>
        <v/>
      </c>
      <c r="AN3338">
        <f>IF($D3338="","",IF($X3338="Yes",1,0))</f>
        <v/>
      </c>
      <c r="AO3338">
        <f>IF($AK3338=1,IFERROR(IF(VALUE($D3338)&lt;100000000,VALUE($D3338),1000000000),IFERROR(IF(VALUE(MID($D3338,2,20))&lt;100000000,VALUE(MID($D3338,2,20)),1000000000),1000000000))+ROW()/100000,"")</f>
        <v/>
      </c>
    </row>
    <row r="3339">
      <c r="F3339" s="14" t="n"/>
      <c r="N3339" s="8">
        <f>IF($D3339="","",M3339*V3339/100)</f>
        <v/>
      </c>
      <c r="O3339" s="8" t="n"/>
      <c r="U3339" s="8" t="n"/>
      <c r="V3339" s="8" t="n"/>
      <c r="Y3339">
        <f>IF($D3339="","",IF($AN3339=1,0,IF($AM3339=1,Settings!$C$6,Settings!$C$7))*100)</f>
        <v/>
      </c>
      <c r="Z3339" s="8">
        <f>IF($D3339="","",V3339*Y3339/100)</f>
        <v/>
      </c>
      <c r="AA3339" s="8">
        <f>IF($D3339="","",V3339-Z3339)</f>
        <v/>
      </c>
      <c r="AB3339" s="8">
        <f>IF($D3339="","",AA3339-N3339)</f>
        <v/>
      </c>
      <c r="AF3339" s="8" t="n"/>
      <c r="AI3339" s="14" t="n"/>
      <c r="AK3339">
        <f>IF($D3339="","",IF(COUNTIF($D$2:$D3339,$D3339)=1,1,0))</f>
        <v/>
      </c>
      <c r="AL3339">
        <f>IF($AK3339=1,SUMPRODUCT(--($AO$2:$AO$7001&lt;$AO3339))+1,"")</f>
        <v/>
      </c>
      <c r="AM3339">
        <f>IF($D3339="","",IF(OR($R3339=TRUE(),$R3339="TRUE"),1,0))</f>
        <v/>
      </c>
      <c r="AN3339">
        <f>IF($D3339="","",IF($X3339="Yes",1,0))</f>
        <v/>
      </c>
      <c r="AO3339">
        <f>IF($AK3339=1,IFERROR(IF(VALUE($D3339)&lt;100000000,VALUE($D3339),1000000000),IFERROR(IF(VALUE(MID($D3339,2,20))&lt;100000000,VALUE(MID($D3339,2,20)),1000000000),1000000000))+ROW()/100000,"")</f>
        <v/>
      </c>
    </row>
    <row r="3340">
      <c r="F3340" s="14" t="n"/>
      <c r="N3340" s="8">
        <f>IF($D3340="","",M3340*V3340/100)</f>
        <v/>
      </c>
      <c r="O3340" s="8" t="n"/>
      <c r="U3340" s="8" t="n"/>
      <c r="V3340" s="8" t="n"/>
      <c r="Y3340">
        <f>IF($D3340="","",IF($AN3340=1,0,IF($AM3340=1,Settings!$C$6,Settings!$C$7))*100)</f>
        <v/>
      </c>
      <c r="Z3340" s="8">
        <f>IF($D3340="","",V3340*Y3340/100)</f>
        <v/>
      </c>
      <c r="AA3340" s="8">
        <f>IF($D3340="","",V3340-Z3340)</f>
        <v/>
      </c>
      <c r="AB3340" s="8">
        <f>IF($D3340="","",AA3340-N3340)</f>
        <v/>
      </c>
      <c r="AF3340" s="8" t="n"/>
      <c r="AI3340" s="14" t="n"/>
      <c r="AK3340">
        <f>IF($D3340="","",IF(COUNTIF($D$2:$D3340,$D3340)=1,1,0))</f>
        <v/>
      </c>
      <c r="AL3340">
        <f>IF($AK3340=1,SUMPRODUCT(--($AO$2:$AO$7001&lt;$AO3340))+1,"")</f>
        <v/>
      </c>
      <c r="AM3340">
        <f>IF($D3340="","",IF(OR($R3340=TRUE(),$R3340="TRUE"),1,0))</f>
        <v/>
      </c>
      <c r="AN3340">
        <f>IF($D3340="","",IF($X3340="Yes",1,0))</f>
        <v/>
      </c>
      <c r="AO3340">
        <f>IF($AK3340=1,IFERROR(IF(VALUE($D3340)&lt;100000000,VALUE($D3340),1000000000),IFERROR(IF(VALUE(MID($D3340,2,20))&lt;100000000,VALUE(MID($D3340,2,20)),1000000000),1000000000))+ROW()/100000,"")</f>
        <v/>
      </c>
    </row>
    <row r="3341">
      <c r="F3341" s="14" t="n"/>
      <c r="N3341" s="8">
        <f>IF($D3341="","",M3341*V3341/100)</f>
        <v/>
      </c>
      <c r="O3341" s="8" t="n"/>
      <c r="U3341" s="8" t="n"/>
      <c r="V3341" s="8" t="n"/>
      <c r="Y3341">
        <f>IF($D3341="","",IF($AN3341=1,0,IF($AM3341=1,Settings!$C$6,Settings!$C$7))*100)</f>
        <v/>
      </c>
      <c r="Z3341" s="8">
        <f>IF($D3341="","",V3341*Y3341/100)</f>
        <v/>
      </c>
      <c r="AA3341" s="8">
        <f>IF($D3341="","",V3341-Z3341)</f>
        <v/>
      </c>
      <c r="AB3341" s="8">
        <f>IF($D3341="","",AA3341-N3341)</f>
        <v/>
      </c>
      <c r="AF3341" s="8" t="n"/>
      <c r="AI3341" s="14" t="n"/>
      <c r="AK3341">
        <f>IF($D3341="","",IF(COUNTIF($D$2:$D3341,$D3341)=1,1,0))</f>
        <v/>
      </c>
      <c r="AL3341">
        <f>IF($AK3341=1,SUMPRODUCT(--($AO$2:$AO$7001&lt;$AO3341))+1,"")</f>
        <v/>
      </c>
      <c r="AM3341">
        <f>IF($D3341="","",IF(OR($R3341=TRUE(),$R3341="TRUE"),1,0))</f>
        <v/>
      </c>
      <c r="AN3341">
        <f>IF($D3341="","",IF($X3341="Yes",1,0))</f>
        <v/>
      </c>
      <c r="AO3341">
        <f>IF($AK3341=1,IFERROR(IF(VALUE($D3341)&lt;100000000,VALUE($D3341),1000000000),IFERROR(IF(VALUE(MID($D3341,2,20))&lt;100000000,VALUE(MID($D3341,2,20)),1000000000),1000000000))+ROW()/100000,"")</f>
        <v/>
      </c>
    </row>
    <row r="3342">
      <c r="F3342" s="14" t="n"/>
      <c r="N3342" s="8">
        <f>IF($D3342="","",M3342*V3342/100)</f>
        <v/>
      </c>
      <c r="O3342" s="8" t="n"/>
      <c r="U3342" s="8" t="n"/>
      <c r="V3342" s="8" t="n"/>
      <c r="Y3342">
        <f>IF($D3342="","",IF($AN3342=1,0,IF($AM3342=1,Settings!$C$6,Settings!$C$7))*100)</f>
        <v/>
      </c>
      <c r="Z3342" s="8">
        <f>IF($D3342="","",V3342*Y3342/100)</f>
        <v/>
      </c>
      <c r="AA3342" s="8">
        <f>IF($D3342="","",V3342-Z3342)</f>
        <v/>
      </c>
      <c r="AB3342" s="8">
        <f>IF($D3342="","",AA3342-N3342)</f>
        <v/>
      </c>
      <c r="AF3342" s="8" t="n"/>
      <c r="AI3342" s="14" t="n"/>
      <c r="AK3342">
        <f>IF($D3342="","",IF(COUNTIF($D$2:$D3342,$D3342)=1,1,0))</f>
        <v/>
      </c>
      <c r="AL3342">
        <f>IF($AK3342=1,SUMPRODUCT(--($AO$2:$AO$7001&lt;$AO3342))+1,"")</f>
        <v/>
      </c>
      <c r="AM3342">
        <f>IF($D3342="","",IF(OR($R3342=TRUE(),$R3342="TRUE"),1,0))</f>
        <v/>
      </c>
      <c r="AN3342">
        <f>IF($D3342="","",IF($X3342="Yes",1,0))</f>
        <v/>
      </c>
      <c r="AO3342">
        <f>IF($AK3342=1,IFERROR(IF(VALUE($D3342)&lt;100000000,VALUE($D3342),1000000000),IFERROR(IF(VALUE(MID($D3342,2,20))&lt;100000000,VALUE(MID($D3342,2,20)),1000000000),1000000000))+ROW()/100000,"")</f>
        <v/>
      </c>
    </row>
    <row r="3343">
      <c r="F3343" s="14" t="n"/>
      <c r="N3343" s="8">
        <f>IF($D3343="","",M3343*V3343/100)</f>
        <v/>
      </c>
      <c r="O3343" s="8" t="n"/>
      <c r="U3343" s="8" t="n"/>
      <c r="V3343" s="8" t="n"/>
      <c r="Y3343">
        <f>IF($D3343="","",IF($AN3343=1,0,IF($AM3343=1,Settings!$C$6,Settings!$C$7))*100)</f>
        <v/>
      </c>
      <c r="Z3343" s="8">
        <f>IF($D3343="","",V3343*Y3343/100)</f>
        <v/>
      </c>
      <c r="AA3343" s="8">
        <f>IF($D3343="","",V3343-Z3343)</f>
        <v/>
      </c>
      <c r="AB3343" s="8">
        <f>IF($D3343="","",AA3343-N3343)</f>
        <v/>
      </c>
      <c r="AF3343" s="8" t="n"/>
      <c r="AI3343" s="14" t="n"/>
      <c r="AK3343">
        <f>IF($D3343="","",IF(COUNTIF($D$2:$D3343,$D3343)=1,1,0))</f>
        <v/>
      </c>
      <c r="AL3343">
        <f>IF($AK3343=1,SUMPRODUCT(--($AO$2:$AO$7001&lt;$AO3343))+1,"")</f>
        <v/>
      </c>
      <c r="AM3343">
        <f>IF($D3343="","",IF(OR($R3343=TRUE(),$R3343="TRUE"),1,0))</f>
        <v/>
      </c>
      <c r="AN3343">
        <f>IF($D3343="","",IF($X3343="Yes",1,0))</f>
        <v/>
      </c>
      <c r="AO3343">
        <f>IF($AK3343=1,IFERROR(IF(VALUE($D3343)&lt;100000000,VALUE($D3343),1000000000),IFERROR(IF(VALUE(MID($D3343,2,20))&lt;100000000,VALUE(MID($D3343,2,20)),1000000000),1000000000))+ROW()/100000,"")</f>
        <v/>
      </c>
    </row>
    <row r="3344">
      <c r="F3344" s="14" t="n"/>
      <c r="N3344" s="8">
        <f>IF($D3344="","",M3344*V3344/100)</f>
        <v/>
      </c>
      <c r="O3344" s="8" t="n"/>
      <c r="U3344" s="8" t="n"/>
      <c r="V3344" s="8" t="n"/>
      <c r="Y3344">
        <f>IF($D3344="","",IF($AN3344=1,0,IF($AM3344=1,Settings!$C$6,Settings!$C$7))*100)</f>
        <v/>
      </c>
      <c r="Z3344" s="8">
        <f>IF($D3344="","",V3344*Y3344/100)</f>
        <v/>
      </c>
      <c r="AA3344" s="8">
        <f>IF($D3344="","",V3344-Z3344)</f>
        <v/>
      </c>
      <c r="AB3344" s="8">
        <f>IF($D3344="","",AA3344-N3344)</f>
        <v/>
      </c>
      <c r="AF3344" s="8" t="n"/>
      <c r="AI3344" s="14" t="n"/>
      <c r="AK3344">
        <f>IF($D3344="","",IF(COUNTIF($D$2:$D3344,$D3344)=1,1,0))</f>
        <v/>
      </c>
      <c r="AL3344">
        <f>IF($AK3344=1,SUMPRODUCT(--($AO$2:$AO$7001&lt;$AO3344))+1,"")</f>
        <v/>
      </c>
      <c r="AM3344">
        <f>IF($D3344="","",IF(OR($R3344=TRUE(),$R3344="TRUE"),1,0))</f>
        <v/>
      </c>
      <c r="AN3344">
        <f>IF($D3344="","",IF($X3344="Yes",1,0))</f>
        <v/>
      </c>
      <c r="AO3344">
        <f>IF($AK3344=1,IFERROR(IF(VALUE($D3344)&lt;100000000,VALUE($D3344),1000000000),IFERROR(IF(VALUE(MID($D3344,2,20))&lt;100000000,VALUE(MID($D3344,2,20)),1000000000),1000000000))+ROW()/100000,"")</f>
        <v/>
      </c>
    </row>
    <row r="3345">
      <c r="F3345" s="14" t="n"/>
      <c r="N3345" s="8">
        <f>IF($D3345="","",M3345*V3345/100)</f>
        <v/>
      </c>
      <c r="O3345" s="8" t="n"/>
      <c r="U3345" s="8" t="n"/>
      <c r="V3345" s="8" t="n"/>
      <c r="Y3345">
        <f>IF($D3345="","",IF($AN3345=1,0,IF($AM3345=1,Settings!$C$6,Settings!$C$7))*100)</f>
        <v/>
      </c>
      <c r="Z3345" s="8">
        <f>IF($D3345="","",V3345*Y3345/100)</f>
        <v/>
      </c>
      <c r="AA3345" s="8">
        <f>IF($D3345="","",V3345-Z3345)</f>
        <v/>
      </c>
      <c r="AB3345" s="8">
        <f>IF($D3345="","",AA3345-N3345)</f>
        <v/>
      </c>
      <c r="AF3345" s="8" t="n"/>
      <c r="AI3345" s="14" t="n"/>
      <c r="AK3345">
        <f>IF($D3345="","",IF(COUNTIF($D$2:$D3345,$D3345)=1,1,0))</f>
        <v/>
      </c>
      <c r="AL3345">
        <f>IF($AK3345=1,SUMPRODUCT(--($AO$2:$AO$7001&lt;$AO3345))+1,"")</f>
        <v/>
      </c>
      <c r="AM3345">
        <f>IF($D3345="","",IF(OR($R3345=TRUE(),$R3345="TRUE"),1,0))</f>
        <v/>
      </c>
      <c r="AN3345">
        <f>IF($D3345="","",IF($X3345="Yes",1,0))</f>
        <v/>
      </c>
      <c r="AO3345">
        <f>IF($AK3345=1,IFERROR(IF(VALUE($D3345)&lt;100000000,VALUE($D3345),1000000000),IFERROR(IF(VALUE(MID($D3345,2,20))&lt;100000000,VALUE(MID($D3345,2,20)),1000000000),1000000000))+ROW()/100000,"")</f>
        <v/>
      </c>
    </row>
    <row r="3346">
      <c r="F3346" s="14" t="n"/>
      <c r="N3346" s="8">
        <f>IF($D3346="","",M3346*V3346/100)</f>
        <v/>
      </c>
      <c r="O3346" s="8" t="n"/>
      <c r="U3346" s="8" t="n"/>
      <c r="V3346" s="8" t="n"/>
      <c r="Y3346">
        <f>IF($D3346="","",IF($AN3346=1,0,IF($AM3346=1,Settings!$C$6,Settings!$C$7))*100)</f>
        <v/>
      </c>
      <c r="Z3346" s="8">
        <f>IF($D3346="","",V3346*Y3346/100)</f>
        <v/>
      </c>
      <c r="AA3346" s="8">
        <f>IF($D3346="","",V3346-Z3346)</f>
        <v/>
      </c>
      <c r="AB3346" s="8">
        <f>IF($D3346="","",AA3346-N3346)</f>
        <v/>
      </c>
      <c r="AF3346" s="8" t="n"/>
      <c r="AI3346" s="14" t="n"/>
      <c r="AK3346">
        <f>IF($D3346="","",IF(COUNTIF($D$2:$D3346,$D3346)=1,1,0))</f>
        <v/>
      </c>
      <c r="AL3346">
        <f>IF($AK3346=1,SUMPRODUCT(--($AO$2:$AO$7001&lt;$AO3346))+1,"")</f>
        <v/>
      </c>
      <c r="AM3346">
        <f>IF($D3346="","",IF(OR($R3346=TRUE(),$R3346="TRUE"),1,0))</f>
        <v/>
      </c>
      <c r="AN3346">
        <f>IF($D3346="","",IF($X3346="Yes",1,0))</f>
        <v/>
      </c>
      <c r="AO3346">
        <f>IF($AK3346=1,IFERROR(IF(VALUE($D3346)&lt;100000000,VALUE($D3346),1000000000),IFERROR(IF(VALUE(MID($D3346,2,20))&lt;100000000,VALUE(MID($D3346,2,20)),1000000000),1000000000))+ROW()/100000,"")</f>
        <v/>
      </c>
    </row>
    <row r="3347">
      <c r="F3347" s="14" t="n"/>
      <c r="N3347" s="8">
        <f>IF($D3347="","",M3347*V3347/100)</f>
        <v/>
      </c>
      <c r="O3347" s="8" t="n"/>
      <c r="U3347" s="8" t="n"/>
      <c r="V3347" s="8" t="n"/>
      <c r="Y3347">
        <f>IF($D3347="","",IF($AN3347=1,0,IF($AM3347=1,Settings!$C$6,Settings!$C$7))*100)</f>
        <v/>
      </c>
      <c r="Z3347" s="8">
        <f>IF($D3347="","",V3347*Y3347/100)</f>
        <v/>
      </c>
      <c r="AA3347" s="8">
        <f>IF($D3347="","",V3347-Z3347)</f>
        <v/>
      </c>
      <c r="AB3347" s="8">
        <f>IF($D3347="","",AA3347-N3347)</f>
        <v/>
      </c>
      <c r="AF3347" s="8" t="n"/>
      <c r="AI3347" s="14" t="n"/>
      <c r="AK3347">
        <f>IF($D3347="","",IF(COUNTIF($D$2:$D3347,$D3347)=1,1,0))</f>
        <v/>
      </c>
      <c r="AL3347">
        <f>IF($AK3347=1,SUMPRODUCT(--($AO$2:$AO$7001&lt;$AO3347))+1,"")</f>
        <v/>
      </c>
      <c r="AM3347">
        <f>IF($D3347="","",IF(OR($R3347=TRUE(),$R3347="TRUE"),1,0))</f>
        <v/>
      </c>
      <c r="AN3347">
        <f>IF($D3347="","",IF($X3347="Yes",1,0))</f>
        <v/>
      </c>
      <c r="AO3347">
        <f>IF($AK3347=1,IFERROR(IF(VALUE($D3347)&lt;100000000,VALUE($D3347),1000000000),IFERROR(IF(VALUE(MID($D3347,2,20))&lt;100000000,VALUE(MID($D3347,2,20)),1000000000),1000000000))+ROW()/100000,"")</f>
        <v/>
      </c>
    </row>
    <row r="3348">
      <c r="F3348" s="14" t="n"/>
      <c r="N3348" s="8">
        <f>IF($D3348="","",M3348*V3348/100)</f>
        <v/>
      </c>
      <c r="O3348" s="8" t="n"/>
      <c r="U3348" s="8" t="n"/>
      <c r="V3348" s="8" t="n"/>
      <c r="Y3348">
        <f>IF($D3348="","",IF($AN3348=1,0,IF($AM3348=1,Settings!$C$6,Settings!$C$7))*100)</f>
        <v/>
      </c>
      <c r="Z3348" s="8">
        <f>IF($D3348="","",V3348*Y3348/100)</f>
        <v/>
      </c>
      <c r="AA3348" s="8">
        <f>IF($D3348="","",V3348-Z3348)</f>
        <v/>
      </c>
      <c r="AB3348" s="8">
        <f>IF($D3348="","",AA3348-N3348)</f>
        <v/>
      </c>
      <c r="AF3348" s="8" t="n"/>
      <c r="AI3348" s="14" t="n"/>
      <c r="AK3348">
        <f>IF($D3348="","",IF(COUNTIF($D$2:$D3348,$D3348)=1,1,0))</f>
        <v/>
      </c>
      <c r="AL3348">
        <f>IF($AK3348=1,SUMPRODUCT(--($AO$2:$AO$7001&lt;$AO3348))+1,"")</f>
        <v/>
      </c>
      <c r="AM3348">
        <f>IF($D3348="","",IF(OR($R3348=TRUE(),$R3348="TRUE"),1,0))</f>
        <v/>
      </c>
      <c r="AN3348">
        <f>IF($D3348="","",IF($X3348="Yes",1,0))</f>
        <v/>
      </c>
      <c r="AO3348">
        <f>IF($AK3348=1,IFERROR(IF(VALUE($D3348)&lt;100000000,VALUE($D3348),1000000000),IFERROR(IF(VALUE(MID($D3348,2,20))&lt;100000000,VALUE(MID($D3348,2,20)),1000000000),1000000000))+ROW()/100000,"")</f>
        <v/>
      </c>
    </row>
    <row r="3349">
      <c r="F3349" s="14" t="n"/>
      <c r="N3349" s="8">
        <f>IF($D3349="","",M3349*V3349/100)</f>
        <v/>
      </c>
      <c r="O3349" s="8" t="n"/>
      <c r="U3349" s="8" t="n"/>
      <c r="V3349" s="8" t="n"/>
      <c r="Y3349">
        <f>IF($D3349="","",IF($AN3349=1,0,IF($AM3349=1,Settings!$C$6,Settings!$C$7))*100)</f>
        <v/>
      </c>
      <c r="Z3349" s="8">
        <f>IF($D3349="","",V3349*Y3349/100)</f>
        <v/>
      </c>
      <c r="AA3349" s="8">
        <f>IF($D3349="","",V3349-Z3349)</f>
        <v/>
      </c>
      <c r="AB3349" s="8">
        <f>IF($D3349="","",AA3349-N3349)</f>
        <v/>
      </c>
      <c r="AF3349" s="8" t="n"/>
      <c r="AI3349" s="14" t="n"/>
      <c r="AK3349">
        <f>IF($D3349="","",IF(COUNTIF($D$2:$D3349,$D3349)=1,1,0))</f>
        <v/>
      </c>
      <c r="AL3349">
        <f>IF($AK3349=1,SUMPRODUCT(--($AO$2:$AO$7001&lt;$AO3349))+1,"")</f>
        <v/>
      </c>
      <c r="AM3349">
        <f>IF($D3349="","",IF(OR($R3349=TRUE(),$R3349="TRUE"),1,0))</f>
        <v/>
      </c>
      <c r="AN3349">
        <f>IF($D3349="","",IF($X3349="Yes",1,0))</f>
        <v/>
      </c>
      <c r="AO3349">
        <f>IF($AK3349=1,IFERROR(IF(VALUE($D3349)&lt;100000000,VALUE($D3349),1000000000),IFERROR(IF(VALUE(MID($D3349,2,20))&lt;100000000,VALUE(MID($D3349,2,20)),1000000000),1000000000))+ROW()/100000,"")</f>
        <v/>
      </c>
    </row>
    <row r="3350">
      <c r="F3350" s="14" t="n"/>
      <c r="N3350" s="8">
        <f>IF($D3350="","",M3350*V3350/100)</f>
        <v/>
      </c>
      <c r="O3350" s="8" t="n"/>
      <c r="U3350" s="8" t="n"/>
      <c r="V3350" s="8" t="n"/>
      <c r="Y3350">
        <f>IF($D3350="","",IF($AN3350=1,0,IF($AM3350=1,Settings!$C$6,Settings!$C$7))*100)</f>
        <v/>
      </c>
      <c r="Z3350" s="8">
        <f>IF($D3350="","",V3350*Y3350/100)</f>
        <v/>
      </c>
      <c r="AA3350" s="8">
        <f>IF($D3350="","",V3350-Z3350)</f>
        <v/>
      </c>
      <c r="AB3350" s="8">
        <f>IF($D3350="","",AA3350-N3350)</f>
        <v/>
      </c>
      <c r="AF3350" s="8" t="n"/>
      <c r="AI3350" s="14" t="n"/>
      <c r="AK3350">
        <f>IF($D3350="","",IF(COUNTIF($D$2:$D3350,$D3350)=1,1,0))</f>
        <v/>
      </c>
      <c r="AL3350">
        <f>IF($AK3350=1,SUMPRODUCT(--($AO$2:$AO$7001&lt;$AO3350))+1,"")</f>
        <v/>
      </c>
      <c r="AM3350">
        <f>IF($D3350="","",IF(OR($R3350=TRUE(),$R3350="TRUE"),1,0))</f>
        <v/>
      </c>
      <c r="AN3350">
        <f>IF($D3350="","",IF($X3350="Yes",1,0))</f>
        <v/>
      </c>
      <c r="AO3350">
        <f>IF($AK3350=1,IFERROR(IF(VALUE($D3350)&lt;100000000,VALUE($D3350),1000000000),IFERROR(IF(VALUE(MID($D3350,2,20))&lt;100000000,VALUE(MID($D3350,2,20)),1000000000),1000000000))+ROW()/100000,"")</f>
        <v/>
      </c>
    </row>
    <row r="3351">
      <c r="F3351" s="14" t="n"/>
      <c r="N3351" s="8">
        <f>IF($D3351="","",M3351*V3351/100)</f>
        <v/>
      </c>
      <c r="O3351" s="8" t="n"/>
      <c r="U3351" s="8" t="n"/>
      <c r="V3351" s="8" t="n"/>
      <c r="Y3351">
        <f>IF($D3351="","",IF($AN3351=1,0,IF($AM3351=1,Settings!$C$6,Settings!$C$7))*100)</f>
        <v/>
      </c>
      <c r="Z3351" s="8">
        <f>IF($D3351="","",V3351*Y3351/100)</f>
        <v/>
      </c>
      <c r="AA3351" s="8">
        <f>IF($D3351="","",V3351-Z3351)</f>
        <v/>
      </c>
      <c r="AB3351" s="8">
        <f>IF($D3351="","",AA3351-N3351)</f>
        <v/>
      </c>
      <c r="AF3351" s="8" t="n"/>
      <c r="AI3351" s="14" t="n"/>
      <c r="AK3351">
        <f>IF($D3351="","",IF(COUNTIF($D$2:$D3351,$D3351)=1,1,0))</f>
        <v/>
      </c>
      <c r="AL3351">
        <f>IF($AK3351=1,SUMPRODUCT(--($AO$2:$AO$7001&lt;$AO3351))+1,"")</f>
        <v/>
      </c>
      <c r="AM3351">
        <f>IF($D3351="","",IF(OR($R3351=TRUE(),$R3351="TRUE"),1,0))</f>
        <v/>
      </c>
      <c r="AN3351">
        <f>IF($D3351="","",IF($X3351="Yes",1,0))</f>
        <v/>
      </c>
      <c r="AO3351">
        <f>IF($AK3351=1,IFERROR(IF(VALUE($D3351)&lt;100000000,VALUE($D3351),1000000000),IFERROR(IF(VALUE(MID($D3351,2,20))&lt;100000000,VALUE(MID($D3351,2,20)),1000000000),1000000000))+ROW()/100000,"")</f>
        <v/>
      </c>
    </row>
    <row r="3352">
      <c r="F3352" s="14" t="n"/>
      <c r="N3352" s="8">
        <f>IF($D3352="","",M3352*V3352/100)</f>
        <v/>
      </c>
      <c r="O3352" s="8" t="n"/>
      <c r="U3352" s="8" t="n"/>
      <c r="V3352" s="8" t="n"/>
      <c r="Y3352">
        <f>IF($D3352="","",IF($AN3352=1,0,IF($AM3352=1,Settings!$C$6,Settings!$C$7))*100)</f>
        <v/>
      </c>
      <c r="Z3352" s="8">
        <f>IF($D3352="","",V3352*Y3352/100)</f>
        <v/>
      </c>
      <c r="AA3352" s="8">
        <f>IF($D3352="","",V3352-Z3352)</f>
        <v/>
      </c>
      <c r="AB3352" s="8">
        <f>IF($D3352="","",AA3352-N3352)</f>
        <v/>
      </c>
      <c r="AF3352" s="8" t="n"/>
      <c r="AI3352" s="14" t="n"/>
      <c r="AK3352">
        <f>IF($D3352="","",IF(COUNTIF($D$2:$D3352,$D3352)=1,1,0))</f>
        <v/>
      </c>
      <c r="AL3352">
        <f>IF($AK3352=1,SUMPRODUCT(--($AO$2:$AO$7001&lt;$AO3352))+1,"")</f>
        <v/>
      </c>
      <c r="AM3352">
        <f>IF($D3352="","",IF(OR($R3352=TRUE(),$R3352="TRUE"),1,0))</f>
        <v/>
      </c>
      <c r="AN3352">
        <f>IF($D3352="","",IF($X3352="Yes",1,0))</f>
        <v/>
      </c>
      <c r="AO3352">
        <f>IF($AK3352=1,IFERROR(IF(VALUE($D3352)&lt;100000000,VALUE($D3352),1000000000),IFERROR(IF(VALUE(MID($D3352,2,20))&lt;100000000,VALUE(MID($D3352,2,20)),1000000000),1000000000))+ROW()/100000,"")</f>
        <v/>
      </c>
    </row>
    <row r="3353">
      <c r="F3353" s="14" t="n"/>
      <c r="N3353" s="8">
        <f>IF($D3353="","",M3353*V3353/100)</f>
        <v/>
      </c>
      <c r="O3353" s="8" t="n"/>
      <c r="U3353" s="8" t="n"/>
      <c r="V3353" s="8" t="n"/>
      <c r="Y3353">
        <f>IF($D3353="","",IF($AN3353=1,0,IF($AM3353=1,Settings!$C$6,Settings!$C$7))*100)</f>
        <v/>
      </c>
      <c r="Z3353" s="8">
        <f>IF($D3353="","",V3353*Y3353/100)</f>
        <v/>
      </c>
      <c r="AA3353" s="8">
        <f>IF($D3353="","",V3353-Z3353)</f>
        <v/>
      </c>
      <c r="AB3353" s="8">
        <f>IF($D3353="","",AA3353-N3353)</f>
        <v/>
      </c>
      <c r="AF3353" s="8" t="n"/>
      <c r="AI3353" s="14" t="n"/>
      <c r="AK3353">
        <f>IF($D3353="","",IF(COUNTIF($D$2:$D3353,$D3353)=1,1,0))</f>
        <v/>
      </c>
      <c r="AL3353">
        <f>IF($AK3353=1,SUMPRODUCT(--($AO$2:$AO$7001&lt;$AO3353))+1,"")</f>
        <v/>
      </c>
      <c r="AM3353">
        <f>IF($D3353="","",IF(OR($R3353=TRUE(),$R3353="TRUE"),1,0))</f>
        <v/>
      </c>
      <c r="AN3353">
        <f>IF($D3353="","",IF($X3353="Yes",1,0))</f>
        <v/>
      </c>
      <c r="AO3353">
        <f>IF($AK3353=1,IFERROR(IF(VALUE($D3353)&lt;100000000,VALUE($D3353),1000000000),IFERROR(IF(VALUE(MID($D3353,2,20))&lt;100000000,VALUE(MID($D3353,2,20)),1000000000),1000000000))+ROW()/100000,"")</f>
        <v/>
      </c>
    </row>
    <row r="3354">
      <c r="F3354" s="14" t="n"/>
      <c r="N3354" s="8">
        <f>IF($D3354="","",M3354*V3354/100)</f>
        <v/>
      </c>
      <c r="O3354" s="8" t="n"/>
      <c r="U3354" s="8" t="n"/>
      <c r="V3354" s="8" t="n"/>
      <c r="Y3354">
        <f>IF($D3354="","",IF($AN3354=1,0,IF($AM3354=1,Settings!$C$6,Settings!$C$7))*100)</f>
        <v/>
      </c>
      <c r="Z3354" s="8">
        <f>IF($D3354="","",V3354*Y3354/100)</f>
        <v/>
      </c>
      <c r="AA3354" s="8">
        <f>IF($D3354="","",V3354-Z3354)</f>
        <v/>
      </c>
      <c r="AB3354" s="8">
        <f>IF($D3354="","",AA3354-N3354)</f>
        <v/>
      </c>
      <c r="AF3354" s="8" t="n"/>
      <c r="AI3354" s="14" t="n"/>
      <c r="AK3354">
        <f>IF($D3354="","",IF(COUNTIF($D$2:$D3354,$D3354)=1,1,0))</f>
        <v/>
      </c>
      <c r="AL3354">
        <f>IF($AK3354=1,SUMPRODUCT(--($AO$2:$AO$7001&lt;$AO3354))+1,"")</f>
        <v/>
      </c>
      <c r="AM3354">
        <f>IF($D3354="","",IF(OR($R3354=TRUE(),$R3354="TRUE"),1,0))</f>
        <v/>
      </c>
      <c r="AN3354">
        <f>IF($D3354="","",IF($X3354="Yes",1,0))</f>
        <v/>
      </c>
      <c r="AO3354">
        <f>IF($AK3354=1,IFERROR(IF(VALUE($D3354)&lt;100000000,VALUE($D3354),1000000000),IFERROR(IF(VALUE(MID($D3354,2,20))&lt;100000000,VALUE(MID($D3354,2,20)),1000000000),1000000000))+ROW()/100000,"")</f>
        <v/>
      </c>
    </row>
    <row r="3355">
      <c r="F3355" s="14" t="n"/>
      <c r="N3355" s="8">
        <f>IF($D3355="","",M3355*V3355/100)</f>
        <v/>
      </c>
      <c r="O3355" s="8" t="n"/>
      <c r="U3355" s="8" t="n"/>
      <c r="V3355" s="8" t="n"/>
      <c r="Y3355">
        <f>IF($D3355="","",IF($AN3355=1,0,IF($AM3355=1,Settings!$C$6,Settings!$C$7))*100)</f>
        <v/>
      </c>
      <c r="Z3355" s="8">
        <f>IF($D3355="","",V3355*Y3355/100)</f>
        <v/>
      </c>
      <c r="AA3355" s="8">
        <f>IF($D3355="","",V3355-Z3355)</f>
        <v/>
      </c>
      <c r="AB3355" s="8">
        <f>IF($D3355="","",AA3355-N3355)</f>
        <v/>
      </c>
      <c r="AF3355" s="8" t="n"/>
      <c r="AI3355" s="14" t="n"/>
      <c r="AK3355">
        <f>IF($D3355="","",IF(COUNTIF($D$2:$D3355,$D3355)=1,1,0))</f>
        <v/>
      </c>
      <c r="AL3355">
        <f>IF($AK3355=1,SUMPRODUCT(--($AO$2:$AO$7001&lt;$AO3355))+1,"")</f>
        <v/>
      </c>
      <c r="AM3355">
        <f>IF($D3355="","",IF(OR($R3355=TRUE(),$R3355="TRUE"),1,0))</f>
        <v/>
      </c>
      <c r="AN3355">
        <f>IF($D3355="","",IF($X3355="Yes",1,0))</f>
        <v/>
      </c>
      <c r="AO3355">
        <f>IF($AK3355=1,IFERROR(IF(VALUE($D3355)&lt;100000000,VALUE($D3355),1000000000),IFERROR(IF(VALUE(MID($D3355,2,20))&lt;100000000,VALUE(MID($D3355,2,20)),1000000000),1000000000))+ROW()/100000,"")</f>
        <v/>
      </c>
    </row>
    <row r="3356">
      <c r="F3356" s="14" t="n"/>
      <c r="N3356" s="8">
        <f>IF($D3356="","",M3356*V3356/100)</f>
        <v/>
      </c>
      <c r="O3356" s="8" t="n"/>
      <c r="U3356" s="8" t="n"/>
      <c r="V3356" s="8" t="n"/>
      <c r="Y3356">
        <f>IF($D3356="","",IF($AN3356=1,0,IF($AM3356=1,Settings!$C$6,Settings!$C$7))*100)</f>
        <v/>
      </c>
      <c r="Z3356" s="8">
        <f>IF($D3356="","",V3356*Y3356/100)</f>
        <v/>
      </c>
      <c r="AA3356" s="8">
        <f>IF($D3356="","",V3356-Z3356)</f>
        <v/>
      </c>
      <c r="AB3356" s="8">
        <f>IF($D3356="","",AA3356-N3356)</f>
        <v/>
      </c>
      <c r="AF3356" s="8" t="n"/>
      <c r="AI3356" s="14" t="n"/>
      <c r="AK3356">
        <f>IF($D3356="","",IF(COUNTIF($D$2:$D3356,$D3356)=1,1,0))</f>
        <v/>
      </c>
      <c r="AL3356">
        <f>IF($AK3356=1,SUMPRODUCT(--($AO$2:$AO$7001&lt;$AO3356))+1,"")</f>
        <v/>
      </c>
      <c r="AM3356">
        <f>IF($D3356="","",IF(OR($R3356=TRUE(),$R3356="TRUE"),1,0))</f>
        <v/>
      </c>
      <c r="AN3356">
        <f>IF($D3356="","",IF($X3356="Yes",1,0))</f>
        <v/>
      </c>
      <c r="AO3356">
        <f>IF($AK3356=1,IFERROR(IF(VALUE($D3356)&lt;100000000,VALUE($D3356),1000000000),IFERROR(IF(VALUE(MID($D3356,2,20))&lt;100000000,VALUE(MID($D3356,2,20)),1000000000),1000000000))+ROW()/100000,"")</f>
        <v/>
      </c>
    </row>
    <row r="3357">
      <c r="F3357" s="14" t="n"/>
      <c r="N3357" s="8">
        <f>IF($D3357="","",M3357*V3357/100)</f>
        <v/>
      </c>
      <c r="O3357" s="8" t="n"/>
      <c r="U3357" s="8" t="n"/>
      <c r="V3357" s="8" t="n"/>
      <c r="Y3357">
        <f>IF($D3357="","",IF($AN3357=1,0,IF($AM3357=1,Settings!$C$6,Settings!$C$7))*100)</f>
        <v/>
      </c>
      <c r="Z3357" s="8">
        <f>IF($D3357="","",V3357*Y3357/100)</f>
        <v/>
      </c>
      <c r="AA3357" s="8">
        <f>IF($D3357="","",V3357-Z3357)</f>
        <v/>
      </c>
      <c r="AB3357" s="8">
        <f>IF($D3357="","",AA3357-N3357)</f>
        <v/>
      </c>
      <c r="AF3357" s="8" t="n"/>
      <c r="AI3357" s="14" t="n"/>
      <c r="AK3357">
        <f>IF($D3357="","",IF(COUNTIF($D$2:$D3357,$D3357)=1,1,0))</f>
        <v/>
      </c>
      <c r="AL3357">
        <f>IF($AK3357=1,SUMPRODUCT(--($AO$2:$AO$7001&lt;$AO3357))+1,"")</f>
        <v/>
      </c>
      <c r="AM3357">
        <f>IF($D3357="","",IF(OR($R3357=TRUE(),$R3357="TRUE"),1,0))</f>
        <v/>
      </c>
      <c r="AN3357">
        <f>IF($D3357="","",IF($X3357="Yes",1,0))</f>
        <v/>
      </c>
      <c r="AO3357">
        <f>IF($AK3357=1,IFERROR(IF(VALUE($D3357)&lt;100000000,VALUE($D3357),1000000000),IFERROR(IF(VALUE(MID($D3357,2,20))&lt;100000000,VALUE(MID($D3357,2,20)),1000000000),1000000000))+ROW()/100000,"")</f>
        <v/>
      </c>
    </row>
    <row r="3358">
      <c r="F3358" s="14" t="n"/>
      <c r="N3358" s="8">
        <f>IF($D3358="","",M3358*V3358/100)</f>
        <v/>
      </c>
      <c r="O3358" s="8" t="n"/>
      <c r="U3358" s="8" t="n"/>
      <c r="V3358" s="8" t="n"/>
      <c r="Y3358">
        <f>IF($D3358="","",IF($AN3358=1,0,IF($AM3358=1,Settings!$C$6,Settings!$C$7))*100)</f>
        <v/>
      </c>
      <c r="Z3358" s="8">
        <f>IF($D3358="","",V3358*Y3358/100)</f>
        <v/>
      </c>
      <c r="AA3358" s="8">
        <f>IF($D3358="","",V3358-Z3358)</f>
        <v/>
      </c>
      <c r="AB3358" s="8">
        <f>IF($D3358="","",AA3358-N3358)</f>
        <v/>
      </c>
      <c r="AF3358" s="8" t="n"/>
      <c r="AI3358" s="14" t="n"/>
      <c r="AK3358">
        <f>IF($D3358="","",IF(COUNTIF($D$2:$D3358,$D3358)=1,1,0))</f>
        <v/>
      </c>
      <c r="AL3358">
        <f>IF($AK3358=1,SUMPRODUCT(--($AO$2:$AO$7001&lt;$AO3358))+1,"")</f>
        <v/>
      </c>
      <c r="AM3358">
        <f>IF($D3358="","",IF(OR($R3358=TRUE(),$R3358="TRUE"),1,0))</f>
        <v/>
      </c>
      <c r="AN3358">
        <f>IF($D3358="","",IF($X3358="Yes",1,0))</f>
        <v/>
      </c>
      <c r="AO3358">
        <f>IF($AK3358=1,IFERROR(IF(VALUE($D3358)&lt;100000000,VALUE($D3358),1000000000),IFERROR(IF(VALUE(MID($D3358,2,20))&lt;100000000,VALUE(MID($D3358,2,20)),1000000000),1000000000))+ROW()/100000,"")</f>
        <v/>
      </c>
    </row>
    <row r="3359">
      <c r="F3359" s="14" t="n"/>
      <c r="N3359" s="8">
        <f>IF($D3359="","",M3359*V3359/100)</f>
        <v/>
      </c>
      <c r="O3359" s="8" t="n"/>
      <c r="U3359" s="8" t="n"/>
      <c r="V3359" s="8" t="n"/>
      <c r="Y3359">
        <f>IF($D3359="","",IF($AN3359=1,0,IF($AM3359=1,Settings!$C$6,Settings!$C$7))*100)</f>
        <v/>
      </c>
      <c r="Z3359" s="8">
        <f>IF($D3359="","",V3359*Y3359/100)</f>
        <v/>
      </c>
      <c r="AA3359" s="8">
        <f>IF($D3359="","",V3359-Z3359)</f>
        <v/>
      </c>
      <c r="AB3359" s="8">
        <f>IF($D3359="","",AA3359-N3359)</f>
        <v/>
      </c>
      <c r="AF3359" s="8" t="n"/>
      <c r="AI3359" s="14" t="n"/>
      <c r="AK3359">
        <f>IF($D3359="","",IF(COUNTIF($D$2:$D3359,$D3359)=1,1,0))</f>
        <v/>
      </c>
      <c r="AL3359">
        <f>IF($AK3359=1,SUMPRODUCT(--($AO$2:$AO$7001&lt;$AO3359))+1,"")</f>
        <v/>
      </c>
      <c r="AM3359">
        <f>IF($D3359="","",IF(OR($R3359=TRUE(),$R3359="TRUE"),1,0))</f>
        <v/>
      </c>
      <c r="AN3359">
        <f>IF($D3359="","",IF($X3359="Yes",1,0))</f>
        <v/>
      </c>
      <c r="AO3359">
        <f>IF($AK3359=1,IFERROR(IF(VALUE($D3359)&lt;100000000,VALUE($D3359),1000000000),IFERROR(IF(VALUE(MID($D3359,2,20))&lt;100000000,VALUE(MID($D3359,2,20)),1000000000),1000000000))+ROW()/100000,"")</f>
        <v/>
      </c>
    </row>
    <row r="3360">
      <c r="F3360" s="14" t="n"/>
      <c r="N3360" s="8">
        <f>IF($D3360="","",M3360*V3360/100)</f>
        <v/>
      </c>
      <c r="O3360" s="8" t="n"/>
      <c r="U3360" s="8" t="n"/>
      <c r="V3360" s="8" t="n"/>
      <c r="Y3360">
        <f>IF($D3360="","",IF($AN3360=1,0,IF($AM3360=1,Settings!$C$6,Settings!$C$7))*100)</f>
        <v/>
      </c>
      <c r="Z3360" s="8">
        <f>IF($D3360="","",V3360*Y3360/100)</f>
        <v/>
      </c>
      <c r="AA3360" s="8">
        <f>IF($D3360="","",V3360-Z3360)</f>
        <v/>
      </c>
      <c r="AB3360" s="8">
        <f>IF($D3360="","",AA3360-N3360)</f>
        <v/>
      </c>
      <c r="AF3360" s="8" t="n"/>
      <c r="AI3360" s="14" t="n"/>
      <c r="AK3360">
        <f>IF($D3360="","",IF(COUNTIF($D$2:$D3360,$D3360)=1,1,0))</f>
        <v/>
      </c>
      <c r="AL3360">
        <f>IF($AK3360=1,SUMPRODUCT(--($AO$2:$AO$7001&lt;$AO3360))+1,"")</f>
        <v/>
      </c>
      <c r="AM3360">
        <f>IF($D3360="","",IF(OR($R3360=TRUE(),$R3360="TRUE"),1,0))</f>
        <v/>
      </c>
      <c r="AN3360">
        <f>IF($D3360="","",IF($X3360="Yes",1,0))</f>
        <v/>
      </c>
      <c r="AO3360">
        <f>IF($AK3360=1,IFERROR(IF(VALUE($D3360)&lt;100000000,VALUE($D3360),1000000000),IFERROR(IF(VALUE(MID($D3360,2,20))&lt;100000000,VALUE(MID($D3360,2,20)),1000000000),1000000000))+ROW()/100000,"")</f>
        <v/>
      </c>
    </row>
    <row r="3361">
      <c r="F3361" s="14" t="n"/>
      <c r="N3361" s="8">
        <f>IF($D3361="","",M3361*V3361/100)</f>
        <v/>
      </c>
      <c r="O3361" s="8" t="n"/>
      <c r="U3361" s="8" t="n"/>
      <c r="V3361" s="8" t="n"/>
      <c r="Y3361">
        <f>IF($D3361="","",IF($AN3361=1,0,IF($AM3361=1,Settings!$C$6,Settings!$C$7))*100)</f>
        <v/>
      </c>
      <c r="Z3361" s="8">
        <f>IF($D3361="","",V3361*Y3361/100)</f>
        <v/>
      </c>
      <c r="AA3361" s="8">
        <f>IF($D3361="","",V3361-Z3361)</f>
        <v/>
      </c>
      <c r="AB3361" s="8">
        <f>IF($D3361="","",AA3361-N3361)</f>
        <v/>
      </c>
      <c r="AF3361" s="8" t="n"/>
      <c r="AI3361" s="14" t="n"/>
      <c r="AK3361">
        <f>IF($D3361="","",IF(COUNTIF($D$2:$D3361,$D3361)=1,1,0))</f>
        <v/>
      </c>
      <c r="AL3361">
        <f>IF($AK3361=1,SUMPRODUCT(--($AO$2:$AO$7001&lt;$AO3361))+1,"")</f>
        <v/>
      </c>
      <c r="AM3361">
        <f>IF($D3361="","",IF(OR($R3361=TRUE(),$R3361="TRUE"),1,0))</f>
        <v/>
      </c>
      <c r="AN3361">
        <f>IF($D3361="","",IF($X3361="Yes",1,0))</f>
        <v/>
      </c>
      <c r="AO3361">
        <f>IF($AK3361=1,IFERROR(IF(VALUE($D3361)&lt;100000000,VALUE($D3361),1000000000),IFERROR(IF(VALUE(MID($D3361,2,20))&lt;100000000,VALUE(MID($D3361,2,20)),1000000000),1000000000))+ROW()/100000,"")</f>
        <v/>
      </c>
    </row>
    <row r="3362">
      <c r="F3362" s="14" t="n"/>
      <c r="N3362" s="8">
        <f>IF($D3362="","",M3362*V3362/100)</f>
        <v/>
      </c>
      <c r="O3362" s="8" t="n"/>
      <c r="U3362" s="8" t="n"/>
      <c r="V3362" s="8" t="n"/>
      <c r="Y3362">
        <f>IF($D3362="","",IF($AN3362=1,0,IF($AM3362=1,Settings!$C$6,Settings!$C$7))*100)</f>
        <v/>
      </c>
      <c r="Z3362" s="8">
        <f>IF($D3362="","",V3362*Y3362/100)</f>
        <v/>
      </c>
      <c r="AA3362" s="8">
        <f>IF($D3362="","",V3362-Z3362)</f>
        <v/>
      </c>
      <c r="AB3362" s="8">
        <f>IF($D3362="","",AA3362-N3362)</f>
        <v/>
      </c>
      <c r="AF3362" s="8" t="n"/>
      <c r="AI3362" s="14" t="n"/>
      <c r="AK3362">
        <f>IF($D3362="","",IF(COUNTIF($D$2:$D3362,$D3362)=1,1,0))</f>
        <v/>
      </c>
      <c r="AL3362">
        <f>IF($AK3362=1,SUMPRODUCT(--($AO$2:$AO$7001&lt;$AO3362))+1,"")</f>
        <v/>
      </c>
      <c r="AM3362">
        <f>IF($D3362="","",IF(OR($R3362=TRUE(),$R3362="TRUE"),1,0))</f>
        <v/>
      </c>
      <c r="AN3362">
        <f>IF($D3362="","",IF($X3362="Yes",1,0))</f>
        <v/>
      </c>
      <c r="AO3362">
        <f>IF($AK3362=1,IFERROR(IF(VALUE($D3362)&lt;100000000,VALUE($D3362),1000000000),IFERROR(IF(VALUE(MID($D3362,2,20))&lt;100000000,VALUE(MID($D3362,2,20)),1000000000),1000000000))+ROW()/100000,"")</f>
        <v/>
      </c>
    </row>
    <row r="3363">
      <c r="F3363" s="14" t="n"/>
      <c r="N3363" s="8">
        <f>IF($D3363="","",M3363*V3363/100)</f>
        <v/>
      </c>
      <c r="O3363" s="8" t="n"/>
      <c r="U3363" s="8" t="n"/>
      <c r="V3363" s="8" t="n"/>
      <c r="Y3363">
        <f>IF($D3363="","",IF($AN3363=1,0,IF($AM3363=1,Settings!$C$6,Settings!$C$7))*100)</f>
        <v/>
      </c>
      <c r="Z3363" s="8">
        <f>IF($D3363="","",V3363*Y3363/100)</f>
        <v/>
      </c>
      <c r="AA3363" s="8">
        <f>IF($D3363="","",V3363-Z3363)</f>
        <v/>
      </c>
      <c r="AB3363" s="8">
        <f>IF($D3363="","",AA3363-N3363)</f>
        <v/>
      </c>
      <c r="AF3363" s="8" t="n"/>
      <c r="AI3363" s="14" t="n"/>
      <c r="AK3363">
        <f>IF($D3363="","",IF(COUNTIF($D$2:$D3363,$D3363)=1,1,0))</f>
        <v/>
      </c>
      <c r="AL3363">
        <f>IF($AK3363=1,SUMPRODUCT(--($AO$2:$AO$7001&lt;$AO3363))+1,"")</f>
        <v/>
      </c>
      <c r="AM3363">
        <f>IF($D3363="","",IF(OR($R3363=TRUE(),$R3363="TRUE"),1,0))</f>
        <v/>
      </c>
      <c r="AN3363">
        <f>IF($D3363="","",IF($X3363="Yes",1,0))</f>
        <v/>
      </c>
      <c r="AO3363">
        <f>IF($AK3363=1,IFERROR(IF(VALUE($D3363)&lt;100000000,VALUE($D3363),1000000000),IFERROR(IF(VALUE(MID($D3363,2,20))&lt;100000000,VALUE(MID($D3363,2,20)),1000000000),1000000000))+ROW()/100000,"")</f>
        <v/>
      </c>
    </row>
    <row r="3364">
      <c r="F3364" s="14" t="n"/>
      <c r="N3364" s="8">
        <f>IF($D3364="","",M3364*V3364/100)</f>
        <v/>
      </c>
      <c r="O3364" s="8" t="n"/>
      <c r="U3364" s="8" t="n"/>
      <c r="V3364" s="8" t="n"/>
      <c r="Y3364">
        <f>IF($D3364="","",IF($AN3364=1,0,IF($AM3364=1,Settings!$C$6,Settings!$C$7))*100)</f>
        <v/>
      </c>
      <c r="Z3364" s="8">
        <f>IF($D3364="","",V3364*Y3364/100)</f>
        <v/>
      </c>
      <c r="AA3364" s="8">
        <f>IF($D3364="","",V3364-Z3364)</f>
        <v/>
      </c>
      <c r="AB3364" s="8">
        <f>IF($D3364="","",AA3364-N3364)</f>
        <v/>
      </c>
      <c r="AF3364" s="8" t="n"/>
      <c r="AI3364" s="14" t="n"/>
      <c r="AK3364">
        <f>IF($D3364="","",IF(COUNTIF($D$2:$D3364,$D3364)=1,1,0))</f>
        <v/>
      </c>
      <c r="AL3364">
        <f>IF($AK3364=1,SUMPRODUCT(--($AO$2:$AO$7001&lt;$AO3364))+1,"")</f>
        <v/>
      </c>
      <c r="AM3364">
        <f>IF($D3364="","",IF(OR($R3364=TRUE(),$R3364="TRUE"),1,0))</f>
        <v/>
      </c>
      <c r="AN3364">
        <f>IF($D3364="","",IF($X3364="Yes",1,0))</f>
        <v/>
      </c>
      <c r="AO3364">
        <f>IF($AK3364=1,IFERROR(IF(VALUE($D3364)&lt;100000000,VALUE($D3364),1000000000),IFERROR(IF(VALUE(MID($D3364,2,20))&lt;100000000,VALUE(MID($D3364,2,20)),1000000000),1000000000))+ROW()/100000,"")</f>
        <v/>
      </c>
    </row>
    <row r="3365">
      <c r="F3365" s="14" t="n"/>
      <c r="N3365" s="8">
        <f>IF($D3365="","",M3365*V3365/100)</f>
        <v/>
      </c>
      <c r="O3365" s="8" t="n"/>
      <c r="U3365" s="8" t="n"/>
      <c r="V3365" s="8" t="n"/>
      <c r="Y3365">
        <f>IF($D3365="","",IF($AN3365=1,0,IF($AM3365=1,Settings!$C$6,Settings!$C$7))*100)</f>
        <v/>
      </c>
      <c r="Z3365" s="8">
        <f>IF($D3365="","",V3365*Y3365/100)</f>
        <v/>
      </c>
      <c r="AA3365" s="8">
        <f>IF($D3365="","",V3365-Z3365)</f>
        <v/>
      </c>
      <c r="AB3365" s="8">
        <f>IF($D3365="","",AA3365-N3365)</f>
        <v/>
      </c>
      <c r="AF3365" s="8" t="n"/>
      <c r="AI3365" s="14" t="n"/>
      <c r="AK3365">
        <f>IF($D3365="","",IF(COUNTIF($D$2:$D3365,$D3365)=1,1,0))</f>
        <v/>
      </c>
      <c r="AL3365">
        <f>IF($AK3365=1,SUMPRODUCT(--($AO$2:$AO$7001&lt;$AO3365))+1,"")</f>
        <v/>
      </c>
      <c r="AM3365">
        <f>IF($D3365="","",IF(OR($R3365=TRUE(),$R3365="TRUE"),1,0))</f>
        <v/>
      </c>
      <c r="AN3365">
        <f>IF($D3365="","",IF($X3365="Yes",1,0))</f>
        <v/>
      </c>
      <c r="AO3365">
        <f>IF($AK3365=1,IFERROR(IF(VALUE($D3365)&lt;100000000,VALUE($D3365),1000000000),IFERROR(IF(VALUE(MID($D3365,2,20))&lt;100000000,VALUE(MID($D3365,2,20)),1000000000),1000000000))+ROW()/100000,"")</f>
        <v/>
      </c>
    </row>
    <row r="3366">
      <c r="F3366" s="14" t="n"/>
      <c r="N3366" s="8">
        <f>IF($D3366="","",M3366*V3366/100)</f>
        <v/>
      </c>
      <c r="O3366" s="8" t="n"/>
      <c r="U3366" s="8" t="n"/>
      <c r="V3366" s="8" t="n"/>
      <c r="Y3366">
        <f>IF($D3366="","",IF($AN3366=1,0,IF($AM3366=1,Settings!$C$6,Settings!$C$7))*100)</f>
        <v/>
      </c>
      <c r="Z3366" s="8">
        <f>IF($D3366="","",V3366*Y3366/100)</f>
        <v/>
      </c>
      <c r="AA3366" s="8">
        <f>IF($D3366="","",V3366-Z3366)</f>
        <v/>
      </c>
      <c r="AB3366" s="8">
        <f>IF($D3366="","",AA3366-N3366)</f>
        <v/>
      </c>
      <c r="AF3366" s="8" t="n"/>
      <c r="AI3366" s="14" t="n"/>
      <c r="AK3366">
        <f>IF($D3366="","",IF(COUNTIF($D$2:$D3366,$D3366)=1,1,0))</f>
        <v/>
      </c>
      <c r="AL3366">
        <f>IF($AK3366=1,SUMPRODUCT(--($AO$2:$AO$7001&lt;$AO3366))+1,"")</f>
        <v/>
      </c>
      <c r="AM3366">
        <f>IF($D3366="","",IF(OR($R3366=TRUE(),$R3366="TRUE"),1,0))</f>
        <v/>
      </c>
      <c r="AN3366">
        <f>IF($D3366="","",IF($X3366="Yes",1,0))</f>
        <v/>
      </c>
      <c r="AO3366">
        <f>IF($AK3366=1,IFERROR(IF(VALUE($D3366)&lt;100000000,VALUE($D3366),1000000000),IFERROR(IF(VALUE(MID($D3366,2,20))&lt;100000000,VALUE(MID($D3366,2,20)),1000000000),1000000000))+ROW()/100000,"")</f>
        <v/>
      </c>
    </row>
    <row r="3367">
      <c r="F3367" s="14" t="n"/>
      <c r="N3367" s="8">
        <f>IF($D3367="","",M3367*V3367/100)</f>
        <v/>
      </c>
      <c r="O3367" s="8" t="n"/>
      <c r="U3367" s="8" t="n"/>
      <c r="V3367" s="8" t="n"/>
      <c r="Y3367">
        <f>IF($D3367="","",IF($AN3367=1,0,IF($AM3367=1,Settings!$C$6,Settings!$C$7))*100)</f>
        <v/>
      </c>
      <c r="Z3367" s="8">
        <f>IF($D3367="","",V3367*Y3367/100)</f>
        <v/>
      </c>
      <c r="AA3367" s="8">
        <f>IF($D3367="","",V3367-Z3367)</f>
        <v/>
      </c>
      <c r="AB3367" s="8">
        <f>IF($D3367="","",AA3367-N3367)</f>
        <v/>
      </c>
      <c r="AF3367" s="8" t="n"/>
      <c r="AI3367" s="14" t="n"/>
      <c r="AK3367">
        <f>IF($D3367="","",IF(COUNTIF($D$2:$D3367,$D3367)=1,1,0))</f>
        <v/>
      </c>
      <c r="AL3367">
        <f>IF($AK3367=1,SUMPRODUCT(--($AO$2:$AO$7001&lt;$AO3367))+1,"")</f>
        <v/>
      </c>
      <c r="AM3367">
        <f>IF($D3367="","",IF(OR($R3367=TRUE(),$R3367="TRUE"),1,0))</f>
        <v/>
      </c>
      <c r="AN3367">
        <f>IF($D3367="","",IF($X3367="Yes",1,0))</f>
        <v/>
      </c>
      <c r="AO3367">
        <f>IF($AK3367=1,IFERROR(IF(VALUE($D3367)&lt;100000000,VALUE($D3367),1000000000),IFERROR(IF(VALUE(MID($D3367,2,20))&lt;100000000,VALUE(MID($D3367,2,20)),1000000000),1000000000))+ROW()/100000,"")</f>
        <v/>
      </c>
    </row>
    <row r="3368">
      <c r="F3368" s="14" t="n"/>
      <c r="N3368" s="8">
        <f>IF($D3368="","",M3368*V3368/100)</f>
        <v/>
      </c>
      <c r="O3368" s="8" t="n"/>
      <c r="U3368" s="8" t="n"/>
      <c r="V3368" s="8" t="n"/>
      <c r="Y3368">
        <f>IF($D3368="","",IF($AN3368=1,0,IF($AM3368=1,Settings!$C$6,Settings!$C$7))*100)</f>
        <v/>
      </c>
      <c r="Z3368" s="8">
        <f>IF($D3368="","",V3368*Y3368/100)</f>
        <v/>
      </c>
      <c r="AA3368" s="8">
        <f>IF($D3368="","",V3368-Z3368)</f>
        <v/>
      </c>
      <c r="AB3368" s="8">
        <f>IF($D3368="","",AA3368-N3368)</f>
        <v/>
      </c>
      <c r="AF3368" s="8" t="n"/>
      <c r="AI3368" s="14" t="n"/>
      <c r="AK3368">
        <f>IF($D3368="","",IF(COUNTIF($D$2:$D3368,$D3368)=1,1,0))</f>
        <v/>
      </c>
      <c r="AL3368">
        <f>IF($AK3368=1,SUMPRODUCT(--($AO$2:$AO$7001&lt;$AO3368))+1,"")</f>
        <v/>
      </c>
      <c r="AM3368">
        <f>IF($D3368="","",IF(OR($R3368=TRUE(),$R3368="TRUE"),1,0))</f>
        <v/>
      </c>
      <c r="AN3368">
        <f>IF($D3368="","",IF($X3368="Yes",1,0))</f>
        <v/>
      </c>
      <c r="AO3368">
        <f>IF($AK3368=1,IFERROR(IF(VALUE($D3368)&lt;100000000,VALUE($D3368),1000000000),IFERROR(IF(VALUE(MID($D3368,2,20))&lt;100000000,VALUE(MID($D3368,2,20)),1000000000),1000000000))+ROW()/100000,"")</f>
        <v/>
      </c>
    </row>
    <row r="3369">
      <c r="F3369" s="14" t="n"/>
      <c r="N3369" s="8">
        <f>IF($D3369="","",M3369*V3369/100)</f>
        <v/>
      </c>
      <c r="O3369" s="8" t="n"/>
      <c r="U3369" s="8" t="n"/>
      <c r="V3369" s="8" t="n"/>
      <c r="Y3369">
        <f>IF($D3369="","",IF($AN3369=1,0,IF($AM3369=1,Settings!$C$6,Settings!$C$7))*100)</f>
        <v/>
      </c>
      <c r="Z3369" s="8">
        <f>IF($D3369="","",V3369*Y3369/100)</f>
        <v/>
      </c>
      <c r="AA3369" s="8">
        <f>IF($D3369="","",V3369-Z3369)</f>
        <v/>
      </c>
      <c r="AB3369" s="8">
        <f>IF($D3369="","",AA3369-N3369)</f>
        <v/>
      </c>
      <c r="AF3369" s="8" t="n"/>
      <c r="AI3369" s="14" t="n"/>
      <c r="AK3369">
        <f>IF($D3369="","",IF(COUNTIF($D$2:$D3369,$D3369)=1,1,0))</f>
        <v/>
      </c>
      <c r="AL3369">
        <f>IF($AK3369=1,SUMPRODUCT(--($AO$2:$AO$7001&lt;$AO3369))+1,"")</f>
        <v/>
      </c>
      <c r="AM3369">
        <f>IF($D3369="","",IF(OR($R3369=TRUE(),$R3369="TRUE"),1,0))</f>
        <v/>
      </c>
      <c r="AN3369">
        <f>IF($D3369="","",IF($X3369="Yes",1,0))</f>
        <v/>
      </c>
      <c r="AO3369">
        <f>IF($AK3369=1,IFERROR(IF(VALUE($D3369)&lt;100000000,VALUE($D3369),1000000000),IFERROR(IF(VALUE(MID($D3369,2,20))&lt;100000000,VALUE(MID($D3369,2,20)),1000000000),1000000000))+ROW()/100000,"")</f>
        <v/>
      </c>
    </row>
    <row r="3370">
      <c r="F3370" s="14" t="n"/>
      <c r="N3370" s="8">
        <f>IF($D3370="","",M3370*V3370/100)</f>
        <v/>
      </c>
      <c r="O3370" s="8" t="n"/>
      <c r="U3370" s="8" t="n"/>
      <c r="V3370" s="8" t="n"/>
      <c r="Y3370">
        <f>IF($D3370="","",IF($AN3370=1,0,IF($AM3370=1,Settings!$C$6,Settings!$C$7))*100)</f>
        <v/>
      </c>
      <c r="Z3370" s="8">
        <f>IF($D3370="","",V3370*Y3370/100)</f>
        <v/>
      </c>
      <c r="AA3370" s="8">
        <f>IF($D3370="","",V3370-Z3370)</f>
        <v/>
      </c>
      <c r="AB3370" s="8">
        <f>IF($D3370="","",AA3370-N3370)</f>
        <v/>
      </c>
      <c r="AF3370" s="8" t="n"/>
      <c r="AI3370" s="14" t="n"/>
      <c r="AK3370">
        <f>IF($D3370="","",IF(COUNTIF($D$2:$D3370,$D3370)=1,1,0))</f>
        <v/>
      </c>
      <c r="AL3370">
        <f>IF($AK3370=1,SUMPRODUCT(--($AO$2:$AO$7001&lt;$AO3370))+1,"")</f>
        <v/>
      </c>
      <c r="AM3370">
        <f>IF($D3370="","",IF(OR($R3370=TRUE(),$R3370="TRUE"),1,0))</f>
        <v/>
      </c>
      <c r="AN3370">
        <f>IF($D3370="","",IF($X3370="Yes",1,0))</f>
        <v/>
      </c>
      <c r="AO3370">
        <f>IF($AK3370=1,IFERROR(IF(VALUE($D3370)&lt;100000000,VALUE($D3370),1000000000),IFERROR(IF(VALUE(MID($D3370,2,20))&lt;100000000,VALUE(MID($D3370,2,20)),1000000000),1000000000))+ROW()/100000,"")</f>
        <v/>
      </c>
    </row>
    <row r="3371">
      <c r="F3371" s="14" t="n"/>
      <c r="N3371" s="8">
        <f>IF($D3371="","",M3371*V3371/100)</f>
        <v/>
      </c>
      <c r="O3371" s="8" t="n"/>
      <c r="U3371" s="8" t="n"/>
      <c r="V3371" s="8" t="n"/>
      <c r="Y3371">
        <f>IF($D3371="","",IF($AN3371=1,0,IF($AM3371=1,Settings!$C$6,Settings!$C$7))*100)</f>
        <v/>
      </c>
      <c r="Z3371" s="8">
        <f>IF($D3371="","",V3371*Y3371/100)</f>
        <v/>
      </c>
      <c r="AA3371" s="8">
        <f>IF($D3371="","",V3371-Z3371)</f>
        <v/>
      </c>
      <c r="AB3371" s="8">
        <f>IF($D3371="","",AA3371-N3371)</f>
        <v/>
      </c>
      <c r="AF3371" s="8" t="n"/>
      <c r="AI3371" s="14" t="n"/>
      <c r="AK3371">
        <f>IF($D3371="","",IF(COUNTIF($D$2:$D3371,$D3371)=1,1,0))</f>
        <v/>
      </c>
      <c r="AL3371">
        <f>IF($AK3371=1,SUMPRODUCT(--($AO$2:$AO$7001&lt;$AO3371))+1,"")</f>
        <v/>
      </c>
      <c r="AM3371">
        <f>IF($D3371="","",IF(OR($R3371=TRUE(),$R3371="TRUE"),1,0))</f>
        <v/>
      </c>
      <c r="AN3371">
        <f>IF($D3371="","",IF($X3371="Yes",1,0))</f>
        <v/>
      </c>
      <c r="AO3371">
        <f>IF($AK3371=1,IFERROR(IF(VALUE($D3371)&lt;100000000,VALUE($D3371),1000000000),IFERROR(IF(VALUE(MID($D3371,2,20))&lt;100000000,VALUE(MID($D3371,2,20)),1000000000),1000000000))+ROW()/100000,"")</f>
        <v/>
      </c>
    </row>
    <row r="3372">
      <c r="F3372" s="14" t="n"/>
      <c r="N3372" s="8">
        <f>IF($D3372="","",M3372*V3372/100)</f>
        <v/>
      </c>
      <c r="O3372" s="8" t="n"/>
      <c r="U3372" s="8" t="n"/>
      <c r="V3372" s="8" t="n"/>
      <c r="Y3372">
        <f>IF($D3372="","",IF($AN3372=1,0,IF($AM3372=1,Settings!$C$6,Settings!$C$7))*100)</f>
        <v/>
      </c>
      <c r="Z3372" s="8">
        <f>IF($D3372="","",V3372*Y3372/100)</f>
        <v/>
      </c>
      <c r="AA3372" s="8">
        <f>IF($D3372="","",V3372-Z3372)</f>
        <v/>
      </c>
      <c r="AB3372" s="8">
        <f>IF($D3372="","",AA3372-N3372)</f>
        <v/>
      </c>
      <c r="AF3372" s="8" t="n"/>
      <c r="AI3372" s="14" t="n"/>
      <c r="AK3372">
        <f>IF($D3372="","",IF(COUNTIF($D$2:$D3372,$D3372)=1,1,0))</f>
        <v/>
      </c>
      <c r="AL3372">
        <f>IF($AK3372=1,SUMPRODUCT(--($AO$2:$AO$7001&lt;$AO3372))+1,"")</f>
        <v/>
      </c>
      <c r="AM3372">
        <f>IF($D3372="","",IF(OR($R3372=TRUE(),$R3372="TRUE"),1,0))</f>
        <v/>
      </c>
      <c r="AN3372">
        <f>IF($D3372="","",IF($X3372="Yes",1,0))</f>
        <v/>
      </c>
      <c r="AO3372">
        <f>IF($AK3372=1,IFERROR(IF(VALUE($D3372)&lt;100000000,VALUE($D3372),1000000000),IFERROR(IF(VALUE(MID($D3372,2,20))&lt;100000000,VALUE(MID($D3372,2,20)),1000000000),1000000000))+ROW()/100000,"")</f>
        <v/>
      </c>
    </row>
    <row r="3373">
      <c r="F3373" s="14" t="n"/>
      <c r="N3373" s="8">
        <f>IF($D3373="","",M3373*V3373/100)</f>
        <v/>
      </c>
      <c r="O3373" s="8" t="n"/>
      <c r="U3373" s="8" t="n"/>
      <c r="V3373" s="8" t="n"/>
      <c r="Y3373">
        <f>IF($D3373="","",IF($AN3373=1,0,IF($AM3373=1,Settings!$C$6,Settings!$C$7))*100)</f>
        <v/>
      </c>
      <c r="Z3373" s="8">
        <f>IF($D3373="","",V3373*Y3373/100)</f>
        <v/>
      </c>
      <c r="AA3373" s="8">
        <f>IF($D3373="","",V3373-Z3373)</f>
        <v/>
      </c>
      <c r="AB3373" s="8">
        <f>IF($D3373="","",AA3373-N3373)</f>
        <v/>
      </c>
      <c r="AF3373" s="8" t="n"/>
      <c r="AI3373" s="14" t="n"/>
      <c r="AK3373">
        <f>IF($D3373="","",IF(COUNTIF($D$2:$D3373,$D3373)=1,1,0))</f>
        <v/>
      </c>
      <c r="AL3373">
        <f>IF($AK3373=1,SUMPRODUCT(--($AO$2:$AO$7001&lt;$AO3373))+1,"")</f>
        <v/>
      </c>
      <c r="AM3373">
        <f>IF($D3373="","",IF(OR($R3373=TRUE(),$R3373="TRUE"),1,0))</f>
        <v/>
      </c>
      <c r="AN3373">
        <f>IF($D3373="","",IF($X3373="Yes",1,0))</f>
        <v/>
      </c>
      <c r="AO3373">
        <f>IF($AK3373=1,IFERROR(IF(VALUE($D3373)&lt;100000000,VALUE($D3373),1000000000),IFERROR(IF(VALUE(MID($D3373,2,20))&lt;100000000,VALUE(MID($D3373,2,20)),1000000000),1000000000))+ROW()/100000,"")</f>
        <v/>
      </c>
    </row>
    <row r="3374">
      <c r="F3374" s="14" t="n"/>
      <c r="N3374" s="8">
        <f>IF($D3374="","",M3374*V3374/100)</f>
        <v/>
      </c>
      <c r="O3374" s="8" t="n"/>
      <c r="U3374" s="8" t="n"/>
      <c r="V3374" s="8" t="n"/>
      <c r="Y3374">
        <f>IF($D3374="","",IF($AN3374=1,0,IF($AM3374=1,Settings!$C$6,Settings!$C$7))*100)</f>
        <v/>
      </c>
      <c r="Z3374" s="8">
        <f>IF($D3374="","",V3374*Y3374/100)</f>
        <v/>
      </c>
      <c r="AA3374" s="8">
        <f>IF($D3374="","",V3374-Z3374)</f>
        <v/>
      </c>
      <c r="AB3374" s="8">
        <f>IF($D3374="","",AA3374-N3374)</f>
        <v/>
      </c>
      <c r="AF3374" s="8" t="n"/>
      <c r="AI3374" s="14" t="n"/>
      <c r="AK3374">
        <f>IF($D3374="","",IF(COUNTIF($D$2:$D3374,$D3374)=1,1,0))</f>
        <v/>
      </c>
      <c r="AL3374">
        <f>IF($AK3374=1,SUMPRODUCT(--($AO$2:$AO$7001&lt;$AO3374))+1,"")</f>
        <v/>
      </c>
      <c r="AM3374">
        <f>IF($D3374="","",IF(OR($R3374=TRUE(),$R3374="TRUE"),1,0))</f>
        <v/>
      </c>
      <c r="AN3374">
        <f>IF($D3374="","",IF($X3374="Yes",1,0))</f>
        <v/>
      </c>
      <c r="AO3374">
        <f>IF($AK3374=1,IFERROR(IF(VALUE($D3374)&lt;100000000,VALUE($D3374),1000000000),IFERROR(IF(VALUE(MID($D3374,2,20))&lt;100000000,VALUE(MID($D3374,2,20)),1000000000),1000000000))+ROW()/100000,"")</f>
        <v/>
      </c>
    </row>
    <row r="3375">
      <c r="F3375" s="14" t="n"/>
      <c r="N3375" s="8">
        <f>IF($D3375="","",M3375*V3375/100)</f>
        <v/>
      </c>
      <c r="O3375" s="8" t="n"/>
      <c r="U3375" s="8" t="n"/>
      <c r="V3375" s="8" t="n"/>
      <c r="Y3375">
        <f>IF($D3375="","",IF($AN3375=1,0,IF($AM3375=1,Settings!$C$6,Settings!$C$7))*100)</f>
        <v/>
      </c>
      <c r="Z3375" s="8">
        <f>IF($D3375="","",V3375*Y3375/100)</f>
        <v/>
      </c>
      <c r="AA3375" s="8">
        <f>IF($D3375="","",V3375-Z3375)</f>
        <v/>
      </c>
      <c r="AB3375" s="8">
        <f>IF($D3375="","",AA3375-N3375)</f>
        <v/>
      </c>
      <c r="AF3375" s="8" t="n"/>
      <c r="AI3375" s="14" t="n"/>
      <c r="AK3375">
        <f>IF($D3375="","",IF(COUNTIF($D$2:$D3375,$D3375)=1,1,0))</f>
        <v/>
      </c>
      <c r="AL3375">
        <f>IF($AK3375=1,SUMPRODUCT(--($AO$2:$AO$7001&lt;$AO3375))+1,"")</f>
        <v/>
      </c>
      <c r="AM3375">
        <f>IF($D3375="","",IF(OR($R3375=TRUE(),$R3375="TRUE"),1,0))</f>
        <v/>
      </c>
      <c r="AN3375">
        <f>IF($D3375="","",IF($X3375="Yes",1,0))</f>
        <v/>
      </c>
      <c r="AO3375">
        <f>IF($AK3375=1,IFERROR(IF(VALUE($D3375)&lt;100000000,VALUE($D3375),1000000000),IFERROR(IF(VALUE(MID($D3375,2,20))&lt;100000000,VALUE(MID($D3375,2,20)),1000000000),1000000000))+ROW()/100000,"")</f>
        <v/>
      </c>
    </row>
    <row r="3376">
      <c r="F3376" s="14" t="n"/>
      <c r="N3376" s="8">
        <f>IF($D3376="","",M3376*V3376/100)</f>
        <v/>
      </c>
      <c r="O3376" s="8" t="n"/>
      <c r="U3376" s="8" t="n"/>
      <c r="V3376" s="8" t="n"/>
      <c r="Y3376">
        <f>IF($D3376="","",IF($AN3376=1,0,IF($AM3376=1,Settings!$C$6,Settings!$C$7))*100)</f>
        <v/>
      </c>
      <c r="Z3376" s="8">
        <f>IF($D3376="","",V3376*Y3376/100)</f>
        <v/>
      </c>
      <c r="AA3376" s="8">
        <f>IF($D3376="","",V3376-Z3376)</f>
        <v/>
      </c>
      <c r="AB3376" s="8">
        <f>IF($D3376="","",AA3376-N3376)</f>
        <v/>
      </c>
      <c r="AF3376" s="8" t="n"/>
      <c r="AI3376" s="14" t="n"/>
      <c r="AK3376">
        <f>IF($D3376="","",IF(COUNTIF($D$2:$D3376,$D3376)=1,1,0))</f>
        <v/>
      </c>
      <c r="AL3376">
        <f>IF($AK3376=1,SUMPRODUCT(--($AO$2:$AO$7001&lt;$AO3376))+1,"")</f>
        <v/>
      </c>
      <c r="AM3376">
        <f>IF($D3376="","",IF(OR($R3376=TRUE(),$R3376="TRUE"),1,0))</f>
        <v/>
      </c>
      <c r="AN3376">
        <f>IF($D3376="","",IF($X3376="Yes",1,0))</f>
        <v/>
      </c>
      <c r="AO3376">
        <f>IF($AK3376=1,IFERROR(IF(VALUE($D3376)&lt;100000000,VALUE($D3376),1000000000),IFERROR(IF(VALUE(MID($D3376,2,20))&lt;100000000,VALUE(MID($D3376,2,20)),1000000000),1000000000))+ROW()/100000,"")</f>
        <v/>
      </c>
    </row>
    <row r="3377">
      <c r="F3377" s="14" t="n"/>
      <c r="N3377" s="8">
        <f>IF($D3377="","",M3377*V3377/100)</f>
        <v/>
      </c>
      <c r="O3377" s="8" t="n"/>
      <c r="U3377" s="8" t="n"/>
      <c r="V3377" s="8" t="n"/>
      <c r="Y3377">
        <f>IF($D3377="","",IF($AN3377=1,0,IF($AM3377=1,Settings!$C$6,Settings!$C$7))*100)</f>
        <v/>
      </c>
      <c r="Z3377" s="8">
        <f>IF($D3377="","",V3377*Y3377/100)</f>
        <v/>
      </c>
      <c r="AA3377" s="8">
        <f>IF($D3377="","",V3377-Z3377)</f>
        <v/>
      </c>
      <c r="AB3377" s="8">
        <f>IF($D3377="","",AA3377-N3377)</f>
        <v/>
      </c>
      <c r="AF3377" s="8" t="n"/>
      <c r="AI3377" s="14" t="n"/>
      <c r="AK3377">
        <f>IF($D3377="","",IF(COUNTIF($D$2:$D3377,$D3377)=1,1,0))</f>
        <v/>
      </c>
      <c r="AL3377">
        <f>IF($AK3377=1,SUMPRODUCT(--($AO$2:$AO$7001&lt;$AO3377))+1,"")</f>
        <v/>
      </c>
      <c r="AM3377">
        <f>IF($D3377="","",IF(OR($R3377=TRUE(),$R3377="TRUE"),1,0))</f>
        <v/>
      </c>
      <c r="AN3377">
        <f>IF($D3377="","",IF($X3377="Yes",1,0))</f>
        <v/>
      </c>
      <c r="AO3377">
        <f>IF($AK3377=1,IFERROR(IF(VALUE($D3377)&lt;100000000,VALUE($D3377),1000000000),IFERROR(IF(VALUE(MID($D3377,2,20))&lt;100000000,VALUE(MID($D3377,2,20)),1000000000),1000000000))+ROW()/100000,"")</f>
        <v/>
      </c>
    </row>
    <row r="3378">
      <c r="F3378" s="14" t="n"/>
      <c r="N3378" s="8">
        <f>IF($D3378="","",M3378*V3378/100)</f>
        <v/>
      </c>
      <c r="O3378" s="8" t="n"/>
      <c r="U3378" s="8" t="n"/>
      <c r="V3378" s="8" t="n"/>
      <c r="Y3378">
        <f>IF($D3378="","",IF($AN3378=1,0,IF($AM3378=1,Settings!$C$6,Settings!$C$7))*100)</f>
        <v/>
      </c>
      <c r="Z3378" s="8">
        <f>IF($D3378="","",V3378*Y3378/100)</f>
        <v/>
      </c>
      <c r="AA3378" s="8">
        <f>IF($D3378="","",V3378-Z3378)</f>
        <v/>
      </c>
      <c r="AB3378" s="8">
        <f>IF($D3378="","",AA3378-N3378)</f>
        <v/>
      </c>
      <c r="AF3378" s="8" t="n"/>
      <c r="AI3378" s="14" t="n"/>
      <c r="AK3378">
        <f>IF($D3378="","",IF(COUNTIF($D$2:$D3378,$D3378)=1,1,0))</f>
        <v/>
      </c>
      <c r="AL3378">
        <f>IF($AK3378=1,SUMPRODUCT(--($AO$2:$AO$7001&lt;$AO3378))+1,"")</f>
        <v/>
      </c>
      <c r="AM3378">
        <f>IF($D3378="","",IF(OR($R3378=TRUE(),$R3378="TRUE"),1,0))</f>
        <v/>
      </c>
      <c r="AN3378">
        <f>IF($D3378="","",IF($X3378="Yes",1,0))</f>
        <v/>
      </c>
      <c r="AO3378">
        <f>IF($AK3378=1,IFERROR(IF(VALUE($D3378)&lt;100000000,VALUE($D3378),1000000000),IFERROR(IF(VALUE(MID($D3378,2,20))&lt;100000000,VALUE(MID($D3378,2,20)),1000000000),1000000000))+ROW()/100000,"")</f>
        <v/>
      </c>
    </row>
    <row r="3379">
      <c r="F3379" s="14" t="n"/>
      <c r="N3379" s="8">
        <f>IF($D3379="","",M3379*V3379/100)</f>
        <v/>
      </c>
      <c r="O3379" s="8" t="n"/>
      <c r="U3379" s="8" t="n"/>
      <c r="V3379" s="8" t="n"/>
      <c r="Y3379">
        <f>IF($D3379="","",IF($AN3379=1,0,IF($AM3379=1,Settings!$C$6,Settings!$C$7))*100)</f>
        <v/>
      </c>
      <c r="Z3379" s="8">
        <f>IF($D3379="","",V3379*Y3379/100)</f>
        <v/>
      </c>
      <c r="AA3379" s="8">
        <f>IF($D3379="","",V3379-Z3379)</f>
        <v/>
      </c>
      <c r="AB3379" s="8">
        <f>IF($D3379="","",AA3379-N3379)</f>
        <v/>
      </c>
      <c r="AF3379" s="8" t="n"/>
      <c r="AI3379" s="14" t="n"/>
      <c r="AK3379">
        <f>IF($D3379="","",IF(COUNTIF($D$2:$D3379,$D3379)=1,1,0))</f>
        <v/>
      </c>
      <c r="AL3379">
        <f>IF($AK3379=1,SUMPRODUCT(--($AO$2:$AO$7001&lt;$AO3379))+1,"")</f>
        <v/>
      </c>
      <c r="AM3379">
        <f>IF($D3379="","",IF(OR($R3379=TRUE(),$R3379="TRUE"),1,0))</f>
        <v/>
      </c>
      <c r="AN3379">
        <f>IF($D3379="","",IF($X3379="Yes",1,0))</f>
        <v/>
      </c>
      <c r="AO3379">
        <f>IF($AK3379=1,IFERROR(IF(VALUE($D3379)&lt;100000000,VALUE($D3379),1000000000),IFERROR(IF(VALUE(MID($D3379,2,20))&lt;100000000,VALUE(MID($D3379,2,20)),1000000000),1000000000))+ROW()/100000,"")</f>
        <v/>
      </c>
    </row>
    <row r="3380">
      <c r="F3380" s="14" t="n"/>
      <c r="N3380" s="8">
        <f>IF($D3380="","",M3380*V3380/100)</f>
        <v/>
      </c>
      <c r="O3380" s="8" t="n"/>
      <c r="U3380" s="8" t="n"/>
      <c r="V3380" s="8" t="n"/>
      <c r="Y3380">
        <f>IF($D3380="","",IF($AN3380=1,0,IF($AM3380=1,Settings!$C$6,Settings!$C$7))*100)</f>
        <v/>
      </c>
      <c r="Z3380" s="8">
        <f>IF($D3380="","",V3380*Y3380/100)</f>
        <v/>
      </c>
      <c r="AA3380" s="8">
        <f>IF($D3380="","",V3380-Z3380)</f>
        <v/>
      </c>
      <c r="AB3380" s="8">
        <f>IF($D3380="","",AA3380-N3380)</f>
        <v/>
      </c>
      <c r="AF3380" s="8" t="n"/>
      <c r="AI3380" s="14" t="n"/>
      <c r="AK3380">
        <f>IF($D3380="","",IF(COUNTIF($D$2:$D3380,$D3380)=1,1,0))</f>
        <v/>
      </c>
      <c r="AL3380">
        <f>IF($AK3380=1,SUMPRODUCT(--($AO$2:$AO$7001&lt;$AO3380))+1,"")</f>
        <v/>
      </c>
      <c r="AM3380">
        <f>IF($D3380="","",IF(OR($R3380=TRUE(),$R3380="TRUE"),1,0))</f>
        <v/>
      </c>
      <c r="AN3380">
        <f>IF($D3380="","",IF($X3380="Yes",1,0))</f>
        <v/>
      </c>
      <c r="AO3380">
        <f>IF($AK3380=1,IFERROR(IF(VALUE($D3380)&lt;100000000,VALUE($D3380),1000000000),IFERROR(IF(VALUE(MID($D3380,2,20))&lt;100000000,VALUE(MID($D3380,2,20)),1000000000),1000000000))+ROW()/100000,"")</f>
        <v/>
      </c>
    </row>
    <row r="3381">
      <c r="F3381" s="14" t="n"/>
      <c r="N3381" s="8">
        <f>IF($D3381="","",M3381*V3381/100)</f>
        <v/>
      </c>
      <c r="O3381" s="8" t="n"/>
      <c r="U3381" s="8" t="n"/>
      <c r="V3381" s="8" t="n"/>
      <c r="Y3381">
        <f>IF($D3381="","",IF($AN3381=1,0,IF($AM3381=1,Settings!$C$6,Settings!$C$7))*100)</f>
        <v/>
      </c>
      <c r="Z3381" s="8">
        <f>IF($D3381="","",V3381*Y3381/100)</f>
        <v/>
      </c>
      <c r="AA3381" s="8">
        <f>IF($D3381="","",V3381-Z3381)</f>
        <v/>
      </c>
      <c r="AB3381" s="8">
        <f>IF($D3381="","",AA3381-N3381)</f>
        <v/>
      </c>
      <c r="AF3381" s="8" t="n"/>
      <c r="AI3381" s="14" t="n"/>
      <c r="AK3381">
        <f>IF($D3381="","",IF(COUNTIF($D$2:$D3381,$D3381)=1,1,0))</f>
        <v/>
      </c>
      <c r="AL3381">
        <f>IF($AK3381=1,SUMPRODUCT(--($AO$2:$AO$7001&lt;$AO3381))+1,"")</f>
        <v/>
      </c>
      <c r="AM3381">
        <f>IF($D3381="","",IF(OR($R3381=TRUE(),$R3381="TRUE"),1,0))</f>
        <v/>
      </c>
      <c r="AN3381">
        <f>IF($D3381="","",IF($X3381="Yes",1,0))</f>
        <v/>
      </c>
      <c r="AO3381">
        <f>IF($AK3381=1,IFERROR(IF(VALUE($D3381)&lt;100000000,VALUE($D3381),1000000000),IFERROR(IF(VALUE(MID($D3381,2,20))&lt;100000000,VALUE(MID($D3381,2,20)),1000000000),1000000000))+ROW()/100000,"")</f>
        <v/>
      </c>
    </row>
    <row r="3382">
      <c r="F3382" s="14" t="n"/>
      <c r="N3382" s="8">
        <f>IF($D3382="","",M3382*V3382/100)</f>
        <v/>
      </c>
      <c r="O3382" s="8" t="n"/>
      <c r="U3382" s="8" t="n"/>
      <c r="V3382" s="8" t="n"/>
      <c r="Y3382">
        <f>IF($D3382="","",IF($AN3382=1,0,IF($AM3382=1,Settings!$C$6,Settings!$C$7))*100)</f>
        <v/>
      </c>
      <c r="Z3382" s="8">
        <f>IF($D3382="","",V3382*Y3382/100)</f>
        <v/>
      </c>
      <c r="AA3382" s="8">
        <f>IF($D3382="","",V3382-Z3382)</f>
        <v/>
      </c>
      <c r="AB3382" s="8">
        <f>IF($D3382="","",AA3382-N3382)</f>
        <v/>
      </c>
      <c r="AF3382" s="8" t="n"/>
      <c r="AI3382" s="14" t="n"/>
      <c r="AK3382">
        <f>IF($D3382="","",IF(COUNTIF($D$2:$D3382,$D3382)=1,1,0))</f>
        <v/>
      </c>
      <c r="AL3382">
        <f>IF($AK3382=1,SUMPRODUCT(--($AO$2:$AO$7001&lt;$AO3382))+1,"")</f>
        <v/>
      </c>
      <c r="AM3382">
        <f>IF($D3382="","",IF(OR($R3382=TRUE(),$R3382="TRUE"),1,0))</f>
        <v/>
      </c>
      <c r="AN3382">
        <f>IF($D3382="","",IF($X3382="Yes",1,0))</f>
        <v/>
      </c>
      <c r="AO3382">
        <f>IF($AK3382=1,IFERROR(IF(VALUE($D3382)&lt;100000000,VALUE($D3382),1000000000),IFERROR(IF(VALUE(MID($D3382,2,20))&lt;100000000,VALUE(MID($D3382,2,20)),1000000000),1000000000))+ROW()/100000,"")</f>
        <v/>
      </c>
    </row>
    <row r="3383">
      <c r="F3383" s="14" t="n"/>
      <c r="N3383" s="8">
        <f>IF($D3383="","",M3383*V3383/100)</f>
        <v/>
      </c>
      <c r="O3383" s="8" t="n"/>
      <c r="U3383" s="8" t="n"/>
      <c r="V3383" s="8" t="n"/>
      <c r="Y3383">
        <f>IF($D3383="","",IF($AN3383=1,0,IF($AM3383=1,Settings!$C$6,Settings!$C$7))*100)</f>
        <v/>
      </c>
      <c r="Z3383" s="8">
        <f>IF($D3383="","",V3383*Y3383/100)</f>
        <v/>
      </c>
      <c r="AA3383" s="8">
        <f>IF($D3383="","",V3383-Z3383)</f>
        <v/>
      </c>
      <c r="AB3383" s="8">
        <f>IF($D3383="","",AA3383-N3383)</f>
        <v/>
      </c>
      <c r="AF3383" s="8" t="n"/>
      <c r="AI3383" s="14" t="n"/>
      <c r="AK3383">
        <f>IF($D3383="","",IF(COUNTIF($D$2:$D3383,$D3383)=1,1,0))</f>
        <v/>
      </c>
      <c r="AL3383">
        <f>IF($AK3383=1,SUMPRODUCT(--($AO$2:$AO$7001&lt;$AO3383))+1,"")</f>
        <v/>
      </c>
      <c r="AM3383">
        <f>IF($D3383="","",IF(OR($R3383=TRUE(),$R3383="TRUE"),1,0))</f>
        <v/>
      </c>
      <c r="AN3383">
        <f>IF($D3383="","",IF($X3383="Yes",1,0))</f>
        <v/>
      </c>
      <c r="AO3383">
        <f>IF($AK3383=1,IFERROR(IF(VALUE($D3383)&lt;100000000,VALUE($D3383),1000000000),IFERROR(IF(VALUE(MID($D3383,2,20))&lt;100000000,VALUE(MID($D3383,2,20)),1000000000),1000000000))+ROW()/100000,"")</f>
        <v/>
      </c>
    </row>
    <row r="3384">
      <c r="F3384" s="14" t="n"/>
      <c r="N3384" s="8">
        <f>IF($D3384="","",M3384*V3384/100)</f>
        <v/>
      </c>
      <c r="O3384" s="8" t="n"/>
      <c r="U3384" s="8" t="n"/>
      <c r="V3384" s="8" t="n"/>
      <c r="Y3384">
        <f>IF($D3384="","",IF($AN3384=1,0,IF($AM3384=1,Settings!$C$6,Settings!$C$7))*100)</f>
        <v/>
      </c>
      <c r="Z3384" s="8">
        <f>IF($D3384="","",V3384*Y3384/100)</f>
        <v/>
      </c>
      <c r="AA3384" s="8">
        <f>IF($D3384="","",V3384-Z3384)</f>
        <v/>
      </c>
      <c r="AB3384" s="8">
        <f>IF($D3384="","",AA3384-N3384)</f>
        <v/>
      </c>
      <c r="AF3384" s="8" t="n"/>
      <c r="AI3384" s="14" t="n"/>
      <c r="AK3384">
        <f>IF($D3384="","",IF(COUNTIF($D$2:$D3384,$D3384)=1,1,0))</f>
        <v/>
      </c>
      <c r="AL3384">
        <f>IF($AK3384=1,SUMPRODUCT(--($AO$2:$AO$7001&lt;$AO3384))+1,"")</f>
        <v/>
      </c>
      <c r="AM3384">
        <f>IF($D3384="","",IF(OR($R3384=TRUE(),$R3384="TRUE"),1,0))</f>
        <v/>
      </c>
      <c r="AN3384">
        <f>IF($D3384="","",IF($X3384="Yes",1,0))</f>
        <v/>
      </c>
      <c r="AO3384">
        <f>IF($AK3384=1,IFERROR(IF(VALUE($D3384)&lt;100000000,VALUE($D3384),1000000000),IFERROR(IF(VALUE(MID($D3384,2,20))&lt;100000000,VALUE(MID($D3384,2,20)),1000000000),1000000000))+ROW()/100000,"")</f>
        <v/>
      </c>
    </row>
    <row r="3385">
      <c r="F3385" s="14" t="n"/>
      <c r="N3385" s="8">
        <f>IF($D3385="","",M3385*V3385/100)</f>
        <v/>
      </c>
      <c r="O3385" s="8" t="n"/>
      <c r="U3385" s="8" t="n"/>
      <c r="V3385" s="8" t="n"/>
      <c r="Y3385">
        <f>IF($D3385="","",IF($AN3385=1,0,IF($AM3385=1,Settings!$C$6,Settings!$C$7))*100)</f>
        <v/>
      </c>
      <c r="Z3385" s="8">
        <f>IF($D3385="","",V3385*Y3385/100)</f>
        <v/>
      </c>
      <c r="AA3385" s="8">
        <f>IF($D3385="","",V3385-Z3385)</f>
        <v/>
      </c>
      <c r="AB3385" s="8">
        <f>IF($D3385="","",AA3385-N3385)</f>
        <v/>
      </c>
      <c r="AF3385" s="8" t="n"/>
      <c r="AI3385" s="14" t="n"/>
      <c r="AK3385">
        <f>IF($D3385="","",IF(COUNTIF($D$2:$D3385,$D3385)=1,1,0))</f>
        <v/>
      </c>
      <c r="AL3385">
        <f>IF($AK3385=1,SUMPRODUCT(--($AO$2:$AO$7001&lt;$AO3385))+1,"")</f>
        <v/>
      </c>
      <c r="AM3385">
        <f>IF($D3385="","",IF(OR($R3385=TRUE(),$R3385="TRUE"),1,0))</f>
        <v/>
      </c>
      <c r="AN3385">
        <f>IF($D3385="","",IF($X3385="Yes",1,0))</f>
        <v/>
      </c>
      <c r="AO3385">
        <f>IF($AK3385=1,IFERROR(IF(VALUE($D3385)&lt;100000000,VALUE($D3385),1000000000),IFERROR(IF(VALUE(MID($D3385,2,20))&lt;100000000,VALUE(MID($D3385,2,20)),1000000000),1000000000))+ROW()/100000,"")</f>
        <v/>
      </c>
    </row>
    <row r="3386">
      <c r="F3386" s="14" t="n"/>
      <c r="N3386" s="8">
        <f>IF($D3386="","",M3386*V3386/100)</f>
        <v/>
      </c>
      <c r="O3386" s="8" t="n"/>
      <c r="U3386" s="8" t="n"/>
      <c r="V3386" s="8" t="n"/>
      <c r="Y3386">
        <f>IF($D3386="","",IF($AN3386=1,0,IF($AM3386=1,Settings!$C$6,Settings!$C$7))*100)</f>
        <v/>
      </c>
      <c r="Z3386" s="8">
        <f>IF($D3386="","",V3386*Y3386/100)</f>
        <v/>
      </c>
      <c r="AA3386" s="8">
        <f>IF($D3386="","",V3386-Z3386)</f>
        <v/>
      </c>
      <c r="AB3386" s="8">
        <f>IF($D3386="","",AA3386-N3386)</f>
        <v/>
      </c>
      <c r="AF3386" s="8" t="n"/>
      <c r="AI3386" s="14" t="n"/>
      <c r="AK3386">
        <f>IF($D3386="","",IF(COUNTIF($D$2:$D3386,$D3386)=1,1,0))</f>
        <v/>
      </c>
      <c r="AL3386">
        <f>IF($AK3386=1,SUMPRODUCT(--($AO$2:$AO$7001&lt;$AO3386))+1,"")</f>
        <v/>
      </c>
      <c r="AM3386">
        <f>IF($D3386="","",IF(OR($R3386=TRUE(),$R3386="TRUE"),1,0))</f>
        <v/>
      </c>
      <c r="AN3386">
        <f>IF($D3386="","",IF($X3386="Yes",1,0))</f>
        <v/>
      </c>
      <c r="AO3386">
        <f>IF($AK3386=1,IFERROR(IF(VALUE($D3386)&lt;100000000,VALUE($D3386),1000000000),IFERROR(IF(VALUE(MID($D3386,2,20))&lt;100000000,VALUE(MID($D3386,2,20)),1000000000),1000000000))+ROW()/100000,"")</f>
        <v/>
      </c>
    </row>
    <row r="3387">
      <c r="F3387" s="14" t="n"/>
      <c r="N3387" s="8">
        <f>IF($D3387="","",M3387*V3387/100)</f>
        <v/>
      </c>
      <c r="O3387" s="8" t="n"/>
      <c r="U3387" s="8" t="n"/>
      <c r="V3387" s="8" t="n"/>
      <c r="Y3387">
        <f>IF($D3387="","",IF($AN3387=1,0,IF($AM3387=1,Settings!$C$6,Settings!$C$7))*100)</f>
        <v/>
      </c>
      <c r="Z3387" s="8">
        <f>IF($D3387="","",V3387*Y3387/100)</f>
        <v/>
      </c>
      <c r="AA3387" s="8">
        <f>IF($D3387="","",V3387-Z3387)</f>
        <v/>
      </c>
      <c r="AB3387" s="8">
        <f>IF($D3387="","",AA3387-N3387)</f>
        <v/>
      </c>
      <c r="AF3387" s="8" t="n"/>
      <c r="AI3387" s="14" t="n"/>
      <c r="AK3387">
        <f>IF($D3387="","",IF(COUNTIF($D$2:$D3387,$D3387)=1,1,0))</f>
        <v/>
      </c>
      <c r="AL3387">
        <f>IF($AK3387=1,SUMPRODUCT(--($AO$2:$AO$7001&lt;$AO3387))+1,"")</f>
        <v/>
      </c>
      <c r="AM3387">
        <f>IF($D3387="","",IF(OR($R3387=TRUE(),$R3387="TRUE"),1,0))</f>
        <v/>
      </c>
      <c r="AN3387">
        <f>IF($D3387="","",IF($X3387="Yes",1,0))</f>
        <v/>
      </c>
      <c r="AO3387">
        <f>IF($AK3387=1,IFERROR(IF(VALUE($D3387)&lt;100000000,VALUE($D3387),1000000000),IFERROR(IF(VALUE(MID($D3387,2,20))&lt;100000000,VALUE(MID($D3387,2,20)),1000000000),1000000000))+ROW()/100000,"")</f>
        <v/>
      </c>
    </row>
    <row r="3388">
      <c r="F3388" s="14" t="n"/>
      <c r="N3388" s="8">
        <f>IF($D3388="","",M3388*V3388/100)</f>
        <v/>
      </c>
      <c r="O3388" s="8" t="n"/>
      <c r="U3388" s="8" t="n"/>
      <c r="V3388" s="8" t="n"/>
      <c r="Y3388">
        <f>IF($D3388="","",IF($AN3388=1,0,IF($AM3388=1,Settings!$C$6,Settings!$C$7))*100)</f>
        <v/>
      </c>
      <c r="Z3388" s="8">
        <f>IF($D3388="","",V3388*Y3388/100)</f>
        <v/>
      </c>
      <c r="AA3388" s="8">
        <f>IF($D3388="","",V3388-Z3388)</f>
        <v/>
      </c>
      <c r="AB3388" s="8">
        <f>IF($D3388="","",AA3388-N3388)</f>
        <v/>
      </c>
      <c r="AF3388" s="8" t="n"/>
      <c r="AI3388" s="14" t="n"/>
      <c r="AK3388">
        <f>IF($D3388="","",IF(COUNTIF($D$2:$D3388,$D3388)=1,1,0))</f>
        <v/>
      </c>
      <c r="AL3388">
        <f>IF($AK3388=1,SUMPRODUCT(--($AO$2:$AO$7001&lt;$AO3388))+1,"")</f>
        <v/>
      </c>
      <c r="AM3388">
        <f>IF($D3388="","",IF(OR($R3388=TRUE(),$R3388="TRUE"),1,0))</f>
        <v/>
      </c>
      <c r="AN3388">
        <f>IF($D3388="","",IF($X3388="Yes",1,0))</f>
        <v/>
      </c>
      <c r="AO3388">
        <f>IF($AK3388=1,IFERROR(IF(VALUE($D3388)&lt;100000000,VALUE($D3388),1000000000),IFERROR(IF(VALUE(MID($D3388,2,20))&lt;100000000,VALUE(MID($D3388,2,20)),1000000000),1000000000))+ROW()/100000,"")</f>
        <v/>
      </c>
    </row>
    <row r="3389">
      <c r="F3389" s="14" t="n"/>
      <c r="N3389" s="8">
        <f>IF($D3389="","",M3389*V3389/100)</f>
        <v/>
      </c>
      <c r="O3389" s="8" t="n"/>
      <c r="U3389" s="8" t="n"/>
      <c r="V3389" s="8" t="n"/>
      <c r="Y3389">
        <f>IF($D3389="","",IF($AN3389=1,0,IF($AM3389=1,Settings!$C$6,Settings!$C$7))*100)</f>
        <v/>
      </c>
      <c r="Z3389" s="8">
        <f>IF($D3389="","",V3389*Y3389/100)</f>
        <v/>
      </c>
      <c r="AA3389" s="8">
        <f>IF($D3389="","",V3389-Z3389)</f>
        <v/>
      </c>
      <c r="AB3389" s="8">
        <f>IF($D3389="","",AA3389-N3389)</f>
        <v/>
      </c>
      <c r="AF3389" s="8" t="n"/>
      <c r="AI3389" s="14" t="n"/>
      <c r="AK3389">
        <f>IF($D3389="","",IF(COUNTIF($D$2:$D3389,$D3389)=1,1,0))</f>
        <v/>
      </c>
      <c r="AL3389">
        <f>IF($AK3389=1,SUMPRODUCT(--($AO$2:$AO$7001&lt;$AO3389))+1,"")</f>
        <v/>
      </c>
      <c r="AM3389">
        <f>IF($D3389="","",IF(OR($R3389=TRUE(),$R3389="TRUE"),1,0))</f>
        <v/>
      </c>
      <c r="AN3389">
        <f>IF($D3389="","",IF($X3389="Yes",1,0))</f>
        <v/>
      </c>
      <c r="AO3389">
        <f>IF($AK3389=1,IFERROR(IF(VALUE($D3389)&lt;100000000,VALUE($D3389),1000000000),IFERROR(IF(VALUE(MID($D3389,2,20))&lt;100000000,VALUE(MID($D3389,2,20)),1000000000),1000000000))+ROW()/100000,"")</f>
        <v/>
      </c>
    </row>
    <row r="3390">
      <c r="F3390" s="14" t="n"/>
      <c r="N3390" s="8">
        <f>IF($D3390="","",M3390*V3390/100)</f>
        <v/>
      </c>
      <c r="O3390" s="8" t="n"/>
      <c r="U3390" s="8" t="n"/>
      <c r="V3390" s="8" t="n"/>
      <c r="Y3390">
        <f>IF($D3390="","",IF($AN3390=1,0,IF($AM3390=1,Settings!$C$6,Settings!$C$7))*100)</f>
        <v/>
      </c>
      <c r="Z3390" s="8">
        <f>IF($D3390="","",V3390*Y3390/100)</f>
        <v/>
      </c>
      <c r="AA3390" s="8">
        <f>IF($D3390="","",V3390-Z3390)</f>
        <v/>
      </c>
      <c r="AB3390" s="8">
        <f>IF($D3390="","",AA3390-N3390)</f>
        <v/>
      </c>
      <c r="AF3390" s="8" t="n"/>
      <c r="AI3390" s="14" t="n"/>
      <c r="AK3390">
        <f>IF($D3390="","",IF(COUNTIF($D$2:$D3390,$D3390)=1,1,0))</f>
        <v/>
      </c>
      <c r="AL3390">
        <f>IF($AK3390=1,SUMPRODUCT(--($AO$2:$AO$7001&lt;$AO3390))+1,"")</f>
        <v/>
      </c>
      <c r="AM3390">
        <f>IF($D3390="","",IF(OR($R3390=TRUE(),$R3390="TRUE"),1,0))</f>
        <v/>
      </c>
      <c r="AN3390">
        <f>IF($D3390="","",IF($X3390="Yes",1,0))</f>
        <v/>
      </c>
      <c r="AO3390">
        <f>IF($AK3390=1,IFERROR(IF(VALUE($D3390)&lt;100000000,VALUE($D3390),1000000000),IFERROR(IF(VALUE(MID($D3390,2,20))&lt;100000000,VALUE(MID($D3390,2,20)),1000000000),1000000000))+ROW()/100000,"")</f>
        <v/>
      </c>
    </row>
    <row r="3391">
      <c r="F3391" s="14" t="n"/>
      <c r="N3391" s="8">
        <f>IF($D3391="","",M3391*V3391/100)</f>
        <v/>
      </c>
      <c r="O3391" s="8" t="n"/>
      <c r="U3391" s="8" t="n"/>
      <c r="V3391" s="8" t="n"/>
      <c r="Y3391">
        <f>IF($D3391="","",IF($AN3391=1,0,IF($AM3391=1,Settings!$C$6,Settings!$C$7))*100)</f>
        <v/>
      </c>
      <c r="Z3391" s="8">
        <f>IF($D3391="","",V3391*Y3391/100)</f>
        <v/>
      </c>
      <c r="AA3391" s="8">
        <f>IF($D3391="","",V3391-Z3391)</f>
        <v/>
      </c>
      <c r="AB3391" s="8">
        <f>IF($D3391="","",AA3391-N3391)</f>
        <v/>
      </c>
      <c r="AF3391" s="8" t="n"/>
      <c r="AI3391" s="14" t="n"/>
      <c r="AK3391">
        <f>IF($D3391="","",IF(COUNTIF($D$2:$D3391,$D3391)=1,1,0))</f>
        <v/>
      </c>
      <c r="AL3391">
        <f>IF($AK3391=1,SUMPRODUCT(--($AO$2:$AO$7001&lt;$AO3391))+1,"")</f>
        <v/>
      </c>
      <c r="AM3391">
        <f>IF($D3391="","",IF(OR($R3391=TRUE(),$R3391="TRUE"),1,0))</f>
        <v/>
      </c>
      <c r="AN3391">
        <f>IF($D3391="","",IF($X3391="Yes",1,0))</f>
        <v/>
      </c>
      <c r="AO3391">
        <f>IF($AK3391=1,IFERROR(IF(VALUE($D3391)&lt;100000000,VALUE($D3391),1000000000),IFERROR(IF(VALUE(MID($D3391,2,20))&lt;100000000,VALUE(MID($D3391,2,20)),1000000000),1000000000))+ROW()/100000,"")</f>
        <v/>
      </c>
    </row>
    <row r="3392">
      <c r="F3392" s="14" t="n"/>
      <c r="N3392" s="8">
        <f>IF($D3392="","",M3392*V3392/100)</f>
        <v/>
      </c>
      <c r="O3392" s="8" t="n"/>
      <c r="U3392" s="8" t="n"/>
      <c r="V3392" s="8" t="n"/>
      <c r="Y3392">
        <f>IF($D3392="","",IF($AN3392=1,0,IF($AM3392=1,Settings!$C$6,Settings!$C$7))*100)</f>
        <v/>
      </c>
      <c r="Z3392" s="8">
        <f>IF($D3392="","",V3392*Y3392/100)</f>
        <v/>
      </c>
      <c r="AA3392" s="8">
        <f>IF($D3392="","",V3392-Z3392)</f>
        <v/>
      </c>
      <c r="AB3392" s="8">
        <f>IF($D3392="","",AA3392-N3392)</f>
        <v/>
      </c>
      <c r="AF3392" s="8" t="n"/>
      <c r="AI3392" s="14" t="n"/>
      <c r="AK3392">
        <f>IF($D3392="","",IF(COUNTIF($D$2:$D3392,$D3392)=1,1,0))</f>
        <v/>
      </c>
      <c r="AL3392">
        <f>IF($AK3392=1,SUMPRODUCT(--($AO$2:$AO$7001&lt;$AO3392))+1,"")</f>
        <v/>
      </c>
      <c r="AM3392">
        <f>IF($D3392="","",IF(OR($R3392=TRUE(),$R3392="TRUE"),1,0))</f>
        <v/>
      </c>
      <c r="AN3392">
        <f>IF($D3392="","",IF($X3392="Yes",1,0))</f>
        <v/>
      </c>
      <c r="AO3392">
        <f>IF($AK3392=1,IFERROR(IF(VALUE($D3392)&lt;100000000,VALUE($D3392),1000000000),IFERROR(IF(VALUE(MID($D3392,2,20))&lt;100000000,VALUE(MID($D3392,2,20)),1000000000),1000000000))+ROW()/100000,"")</f>
        <v/>
      </c>
    </row>
    <row r="3393">
      <c r="F3393" s="14" t="n"/>
      <c r="N3393" s="8">
        <f>IF($D3393="","",M3393*V3393/100)</f>
        <v/>
      </c>
      <c r="O3393" s="8" t="n"/>
      <c r="U3393" s="8" t="n"/>
      <c r="V3393" s="8" t="n"/>
      <c r="Y3393">
        <f>IF($D3393="","",IF($AN3393=1,0,IF($AM3393=1,Settings!$C$6,Settings!$C$7))*100)</f>
        <v/>
      </c>
      <c r="Z3393" s="8">
        <f>IF($D3393="","",V3393*Y3393/100)</f>
        <v/>
      </c>
      <c r="AA3393" s="8">
        <f>IF($D3393="","",V3393-Z3393)</f>
        <v/>
      </c>
      <c r="AB3393" s="8">
        <f>IF($D3393="","",AA3393-N3393)</f>
        <v/>
      </c>
      <c r="AF3393" s="8" t="n"/>
      <c r="AI3393" s="14" t="n"/>
      <c r="AK3393">
        <f>IF($D3393="","",IF(COUNTIF($D$2:$D3393,$D3393)=1,1,0))</f>
        <v/>
      </c>
      <c r="AL3393">
        <f>IF($AK3393=1,SUMPRODUCT(--($AO$2:$AO$7001&lt;$AO3393))+1,"")</f>
        <v/>
      </c>
      <c r="AM3393">
        <f>IF($D3393="","",IF(OR($R3393=TRUE(),$R3393="TRUE"),1,0))</f>
        <v/>
      </c>
      <c r="AN3393">
        <f>IF($D3393="","",IF($X3393="Yes",1,0))</f>
        <v/>
      </c>
      <c r="AO3393">
        <f>IF($AK3393=1,IFERROR(IF(VALUE($D3393)&lt;100000000,VALUE($D3393),1000000000),IFERROR(IF(VALUE(MID($D3393,2,20))&lt;100000000,VALUE(MID($D3393,2,20)),1000000000),1000000000))+ROW()/100000,"")</f>
        <v/>
      </c>
    </row>
    <row r="3394">
      <c r="F3394" s="14" t="n"/>
      <c r="N3394" s="8">
        <f>IF($D3394="","",M3394*V3394/100)</f>
        <v/>
      </c>
      <c r="O3394" s="8" t="n"/>
      <c r="U3394" s="8" t="n"/>
      <c r="V3394" s="8" t="n"/>
      <c r="Y3394">
        <f>IF($D3394="","",IF($AN3394=1,0,IF($AM3394=1,Settings!$C$6,Settings!$C$7))*100)</f>
        <v/>
      </c>
      <c r="Z3394" s="8">
        <f>IF($D3394="","",V3394*Y3394/100)</f>
        <v/>
      </c>
      <c r="AA3394" s="8">
        <f>IF($D3394="","",V3394-Z3394)</f>
        <v/>
      </c>
      <c r="AB3394" s="8">
        <f>IF($D3394="","",AA3394-N3394)</f>
        <v/>
      </c>
      <c r="AF3394" s="8" t="n"/>
      <c r="AI3394" s="14" t="n"/>
      <c r="AK3394">
        <f>IF($D3394="","",IF(COUNTIF($D$2:$D3394,$D3394)=1,1,0))</f>
        <v/>
      </c>
      <c r="AL3394">
        <f>IF($AK3394=1,SUMPRODUCT(--($AO$2:$AO$7001&lt;$AO3394))+1,"")</f>
        <v/>
      </c>
      <c r="AM3394">
        <f>IF($D3394="","",IF(OR($R3394=TRUE(),$R3394="TRUE"),1,0))</f>
        <v/>
      </c>
      <c r="AN3394">
        <f>IF($D3394="","",IF($X3394="Yes",1,0))</f>
        <v/>
      </c>
      <c r="AO3394">
        <f>IF($AK3394=1,IFERROR(IF(VALUE($D3394)&lt;100000000,VALUE($D3394),1000000000),IFERROR(IF(VALUE(MID($D3394,2,20))&lt;100000000,VALUE(MID($D3394,2,20)),1000000000),1000000000))+ROW()/100000,"")</f>
        <v/>
      </c>
    </row>
    <row r="3395">
      <c r="F3395" s="14" t="n"/>
      <c r="N3395" s="8">
        <f>IF($D3395="","",M3395*V3395/100)</f>
        <v/>
      </c>
      <c r="O3395" s="8" t="n"/>
      <c r="U3395" s="8" t="n"/>
      <c r="V3395" s="8" t="n"/>
      <c r="Y3395">
        <f>IF($D3395="","",IF($AN3395=1,0,IF($AM3395=1,Settings!$C$6,Settings!$C$7))*100)</f>
        <v/>
      </c>
      <c r="Z3395" s="8">
        <f>IF($D3395="","",V3395*Y3395/100)</f>
        <v/>
      </c>
      <c r="AA3395" s="8">
        <f>IF($D3395="","",V3395-Z3395)</f>
        <v/>
      </c>
      <c r="AB3395" s="8">
        <f>IF($D3395="","",AA3395-N3395)</f>
        <v/>
      </c>
      <c r="AF3395" s="8" t="n"/>
      <c r="AI3395" s="14" t="n"/>
      <c r="AK3395">
        <f>IF($D3395="","",IF(COUNTIF($D$2:$D3395,$D3395)=1,1,0))</f>
        <v/>
      </c>
      <c r="AL3395">
        <f>IF($AK3395=1,SUMPRODUCT(--($AO$2:$AO$7001&lt;$AO3395))+1,"")</f>
        <v/>
      </c>
      <c r="AM3395">
        <f>IF($D3395="","",IF(OR($R3395=TRUE(),$R3395="TRUE"),1,0))</f>
        <v/>
      </c>
      <c r="AN3395">
        <f>IF($D3395="","",IF($X3395="Yes",1,0))</f>
        <v/>
      </c>
      <c r="AO3395">
        <f>IF($AK3395=1,IFERROR(IF(VALUE($D3395)&lt;100000000,VALUE($D3395),1000000000),IFERROR(IF(VALUE(MID($D3395,2,20))&lt;100000000,VALUE(MID($D3395,2,20)),1000000000),1000000000))+ROW()/100000,"")</f>
        <v/>
      </c>
    </row>
    <row r="3396">
      <c r="F3396" s="14" t="n"/>
      <c r="N3396" s="8">
        <f>IF($D3396="","",M3396*V3396/100)</f>
        <v/>
      </c>
      <c r="O3396" s="8" t="n"/>
      <c r="U3396" s="8" t="n"/>
      <c r="V3396" s="8" t="n"/>
      <c r="Y3396">
        <f>IF($D3396="","",IF($AN3396=1,0,IF($AM3396=1,Settings!$C$6,Settings!$C$7))*100)</f>
        <v/>
      </c>
      <c r="Z3396" s="8">
        <f>IF($D3396="","",V3396*Y3396/100)</f>
        <v/>
      </c>
      <c r="AA3396" s="8">
        <f>IF($D3396="","",V3396-Z3396)</f>
        <v/>
      </c>
      <c r="AB3396" s="8">
        <f>IF($D3396="","",AA3396-N3396)</f>
        <v/>
      </c>
      <c r="AF3396" s="8" t="n"/>
      <c r="AI3396" s="14" t="n"/>
      <c r="AK3396">
        <f>IF($D3396="","",IF(COUNTIF($D$2:$D3396,$D3396)=1,1,0))</f>
        <v/>
      </c>
      <c r="AL3396">
        <f>IF($AK3396=1,SUMPRODUCT(--($AO$2:$AO$7001&lt;$AO3396))+1,"")</f>
        <v/>
      </c>
      <c r="AM3396">
        <f>IF($D3396="","",IF(OR($R3396=TRUE(),$R3396="TRUE"),1,0))</f>
        <v/>
      </c>
      <c r="AN3396">
        <f>IF($D3396="","",IF($X3396="Yes",1,0))</f>
        <v/>
      </c>
      <c r="AO3396">
        <f>IF($AK3396=1,IFERROR(IF(VALUE($D3396)&lt;100000000,VALUE($D3396),1000000000),IFERROR(IF(VALUE(MID($D3396,2,20))&lt;100000000,VALUE(MID($D3396,2,20)),1000000000),1000000000))+ROW()/100000,"")</f>
        <v/>
      </c>
    </row>
    <row r="3397">
      <c r="F3397" s="14" t="n"/>
      <c r="N3397" s="8">
        <f>IF($D3397="","",M3397*V3397/100)</f>
        <v/>
      </c>
      <c r="O3397" s="8" t="n"/>
      <c r="U3397" s="8" t="n"/>
      <c r="V3397" s="8" t="n"/>
      <c r="Y3397">
        <f>IF($D3397="","",IF($AN3397=1,0,IF($AM3397=1,Settings!$C$6,Settings!$C$7))*100)</f>
        <v/>
      </c>
      <c r="Z3397" s="8">
        <f>IF($D3397="","",V3397*Y3397/100)</f>
        <v/>
      </c>
      <c r="AA3397" s="8">
        <f>IF($D3397="","",V3397-Z3397)</f>
        <v/>
      </c>
      <c r="AB3397" s="8">
        <f>IF($D3397="","",AA3397-N3397)</f>
        <v/>
      </c>
      <c r="AF3397" s="8" t="n"/>
      <c r="AI3397" s="14" t="n"/>
      <c r="AK3397">
        <f>IF($D3397="","",IF(COUNTIF($D$2:$D3397,$D3397)=1,1,0))</f>
        <v/>
      </c>
      <c r="AL3397">
        <f>IF($AK3397=1,SUMPRODUCT(--($AO$2:$AO$7001&lt;$AO3397))+1,"")</f>
        <v/>
      </c>
      <c r="AM3397">
        <f>IF($D3397="","",IF(OR($R3397=TRUE(),$R3397="TRUE"),1,0))</f>
        <v/>
      </c>
      <c r="AN3397">
        <f>IF($D3397="","",IF($X3397="Yes",1,0))</f>
        <v/>
      </c>
      <c r="AO3397">
        <f>IF($AK3397=1,IFERROR(IF(VALUE($D3397)&lt;100000000,VALUE($D3397),1000000000),IFERROR(IF(VALUE(MID($D3397,2,20))&lt;100000000,VALUE(MID($D3397,2,20)),1000000000),1000000000))+ROW()/100000,"")</f>
        <v/>
      </c>
    </row>
    <row r="3398">
      <c r="F3398" s="14" t="n"/>
      <c r="N3398" s="8">
        <f>IF($D3398="","",M3398*V3398/100)</f>
        <v/>
      </c>
      <c r="O3398" s="8" t="n"/>
      <c r="U3398" s="8" t="n"/>
      <c r="V3398" s="8" t="n"/>
      <c r="Y3398">
        <f>IF($D3398="","",IF($AN3398=1,0,IF($AM3398=1,Settings!$C$6,Settings!$C$7))*100)</f>
        <v/>
      </c>
      <c r="Z3398" s="8">
        <f>IF($D3398="","",V3398*Y3398/100)</f>
        <v/>
      </c>
      <c r="AA3398" s="8">
        <f>IF($D3398="","",V3398-Z3398)</f>
        <v/>
      </c>
      <c r="AB3398" s="8">
        <f>IF($D3398="","",AA3398-N3398)</f>
        <v/>
      </c>
      <c r="AF3398" s="8" t="n"/>
      <c r="AI3398" s="14" t="n"/>
      <c r="AK3398">
        <f>IF($D3398="","",IF(COUNTIF($D$2:$D3398,$D3398)=1,1,0))</f>
        <v/>
      </c>
      <c r="AL3398">
        <f>IF($AK3398=1,SUMPRODUCT(--($AO$2:$AO$7001&lt;$AO3398))+1,"")</f>
        <v/>
      </c>
      <c r="AM3398">
        <f>IF($D3398="","",IF(OR($R3398=TRUE(),$R3398="TRUE"),1,0))</f>
        <v/>
      </c>
      <c r="AN3398">
        <f>IF($D3398="","",IF($X3398="Yes",1,0))</f>
        <v/>
      </c>
      <c r="AO3398">
        <f>IF($AK3398=1,IFERROR(IF(VALUE($D3398)&lt;100000000,VALUE($D3398),1000000000),IFERROR(IF(VALUE(MID($D3398,2,20))&lt;100000000,VALUE(MID($D3398,2,20)),1000000000),1000000000))+ROW()/100000,"")</f>
        <v/>
      </c>
    </row>
    <row r="3399">
      <c r="F3399" s="14" t="n"/>
      <c r="N3399" s="8">
        <f>IF($D3399="","",M3399*V3399/100)</f>
        <v/>
      </c>
      <c r="O3399" s="8" t="n"/>
      <c r="U3399" s="8" t="n"/>
      <c r="V3399" s="8" t="n"/>
      <c r="Y3399">
        <f>IF($D3399="","",IF($AN3399=1,0,IF($AM3399=1,Settings!$C$6,Settings!$C$7))*100)</f>
        <v/>
      </c>
      <c r="Z3399" s="8">
        <f>IF($D3399="","",V3399*Y3399/100)</f>
        <v/>
      </c>
      <c r="AA3399" s="8">
        <f>IF($D3399="","",V3399-Z3399)</f>
        <v/>
      </c>
      <c r="AB3399" s="8">
        <f>IF($D3399="","",AA3399-N3399)</f>
        <v/>
      </c>
      <c r="AF3399" s="8" t="n"/>
      <c r="AI3399" s="14" t="n"/>
      <c r="AK3399">
        <f>IF($D3399="","",IF(COUNTIF($D$2:$D3399,$D3399)=1,1,0))</f>
        <v/>
      </c>
      <c r="AL3399">
        <f>IF($AK3399=1,SUMPRODUCT(--($AO$2:$AO$7001&lt;$AO3399))+1,"")</f>
        <v/>
      </c>
      <c r="AM3399">
        <f>IF($D3399="","",IF(OR($R3399=TRUE(),$R3399="TRUE"),1,0))</f>
        <v/>
      </c>
      <c r="AN3399">
        <f>IF($D3399="","",IF($X3399="Yes",1,0))</f>
        <v/>
      </c>
      <c r="AO3399">
        <f>IF($AK3399=1,IFERROR(IF(VALUE($D3399)&lt;100000000,VALUE($D3399),1000000000),IFERROR(IF(VALUE(MID($D3399,2,20))&lt;100000000,VALUE(MID($D3399,2,20)),1000000000),1000000000))+ROW()/100000,"")</f>
        <v/>
      </c>
    </row>
    <row r="3400">
      <c r="F3400" s="14" t="n"/>
      <c r="N3400" s="8">
        <f>IF($D3400="","",M3400*V3400/100)</f>
        <v/>
      </c>
      <c r="O3400" s="8" t="n"/>
      <c r="U3400" s="8" t="n"/>
      <c r="V3400" s="8" t="n"/>
      <c r="Y3400">
        <f>IF($D3400="","",IF($AN3400=1,0,IF($AM3400=1,Settings!$C$6,Settings!$C$7))*100)</f>
        <v/>
      </c>
      <c r="Z3400" s="8">
        <f>IF($D3400="","",V3400*Y3400/100)</f>
        <v/>
      </c>
      <c r="AA3400" s="8">
        <f>IF($D3400="","",V3400-Z3400)</f>
        <v/>
      </c>
      <c r="AB3400" s="8">
        <f>IF($D3400="","",AA3400-N3400)</f>
        <v/>
      </c>
      <c r="AF3400" s="8" t="n"/>
      <c r="AI3400" s="14" t="n"/>
      <c r="AK3400">
        <f>IF($D3400="","",IF(COUNTIF($D$2:$D3400,$D3400)=1,1,0))</f>
        <v/>
      </c>
      <c r="AL3400">
        <f>IF($AK3400=1,SUMPRODUCT(--($AO$2:$AO$7001&lt;$AO3400))+1,"")</f>
        <v/>
      </c>
      <c r="AM3400">
        <f>IF($D3400="","",IF(OR($R3400=TRUE(),$R3400="TRUE"),1,0))</f>
        <v/>
      </c>
      <c r="AN3400">
        <f>IF($D3400="","",IF($X3400="Yes",1,0))</f>
        <v/>
      </c>
      <c r="AO3400">
        <f>IF($AK3400=1,IFERROR(IF(VALUE($D3400)&lt;100000000,VALUE($D3400),1000000000),IFERROR(IF(VALUE(MID($D3400,2,20))&lt;100000000,VALUE(MID($D3400,2,20)),1000000000),1000000000))+ROW()/100000,"")</f>
        <v/>
      </c>
    </row>
    <row r="3401">
      <c r="F3401" s="14" t="n"/>
      <c r="N3401" s="8">
        <f>IF($D3401="","",M3401*V3401/100)</f>
        <v/>
      </c>
      <c r="O3401" s="8" t="n"/>
      <c r="U3401" s="8" t="n"/>
      <c r="V3401" s="8" t="n"/>
      <c r="Y3401">
        <f>IF($D3401="","",IF($AN3401=1,0,IF($AM3401=1,Settings!$C$6,Settings!$C$7))*100)</f>
        <v/>
      </c>
      <c r="Z3401" s="8">
        <f>IF($D3401="","",V3401*Y3401/100)</f>
        <v/>
      </c>
      <c r="AA3401" s="8">
        <f>IF($D3401="","",V3401-Z3401)</f>
        <v/>
      </c>
      <c r="AB3401" s="8">
        <f>IF($D3401="","",AA3401-N3401)</f>
        <v/>
      </c>
      <c r="AF3401" s="8" t="n"/>
      <c r="AI3401" s="14" t="n"/>
      <c r="AK3401">
        <f>IF($D3401="","",IF(COUNTIF($D$2:$D3401,$D3401)=1,1,0))</f>
        <v/>
      </c>
      <c r="AL3401">
        <f>IF($AK3401=1,SUMPRODUCT(--($AO$2:$AO$7001&lt;$AO3401))+1,"")</f>
        <v/>
      </c>
      <c r="AM3401">
        <f>IF($D3401="","",IF(OR($R3401=TRUE(),$R3401="TRUE"),1,0))</f>
        <v/>
      </c>
      <c r="AN3401">
        <f>IF($D3401="","",IF($X3401="Yes",1,0))</f>
        <v/>
      </c>
      <c r="AO3401">
        <f>IF($AK3401=1,IFERROR(IF(VALUE($D3401)&lt;100000000,VALUE($D3401),1000000000),IFERROR(IF(VALUE(MID($D3401,2,20))&lt;100000000,VALUE(MID($D3401,2,20)),1000000000),1000000000))+ROW()/100000,"")</f>
        <v/>
      </c>
    </row>
    <row r="3402">
      <c r="F3402" s="14" t="n"/>
      <c r="N3402" s="8">
        <f>IF($D3402="","",M3402*V3402/100)</f>
        <v/>
      </c>
      <c r="O3402" s="8" t="n"/>
      <c r="U3402" s="8" t="n"/>
      <c r="V3402" s="8" t="n"/>
      <c r="Y3402">
        <f>IF($D3402="","",IF($AN3402=1,0,IF($AM3402=1,Settings!$C$6,Settings!$C$7))*100)</f>
        <v/>
      </c>
      <c r="Z3402" s="8">
        <f>IF($D3402="","",V3402*Y3402/100)</f>
        <v/>
      </c>
      <c r="AA3402" s="8">
        <f>IF($D3402="","",V3402-Z3402)</f>
        <v/>
      </c>
      <c r="AB3402" s="8">
        <f>IF($D3402="","",AA3402-N3402)</f>
        <v/>
      </c>
      <c r="AF3402" s="8" t="n"/>
      <c r="AI3402" s="14" t="n"/>
      <c r="AK3402">
        <f>IF($D3402="","",IF(COUNTIF($D$2:$D3402,$D3402)=1,1,0))</f>
        <v/>
      </c>
      <c r="AL3402">
        <f>IF($AK3402=1,SUMPRODUCT(--($AO$2:$AO$7001&lt;$AO3402))+1,"")</f>
        <v/>
      </c>
      <c r="AM3402">
        <f>IF($D3402="","",IF(OR($R3402=TRUE(),$R3402="TRUE"),1,0))</f>
        <v/>
      </c>
      <c r="AN3402">
        <f>IF($D3402="","",IF($X3402="Yes",1,0))</f>
        <v/>
      </c>
      <c r="AO3402">
        <f>IF($AK3402=1,IFERROR(IF(VALUE($D3402)&lt;100000000,VALUE($D3402),1000000000),IFERROR(IF(VALUE(MID($D3402,2,20))&lt;100000000,VALUE(MID($D3402,2,20)),1000000000),1000000000))+ROW()/100000,"")</f>
        <v/>
      </c>
    </row>
    <row r="3403">
      <c r="F3403" s="14" t="n"/>
      <c r="N3403" s="8">
        <f>IF($D3403="","",M3403*V3403/100)</f>
        <v/>
      </c>
      <c r="O3403" s="8" t="n"/>
      <c r="U3403" s="8" t="n"/>
      <c r="V3403" s="8" t="n"/>
      <c r="Y3403">
        <f>IF($D3403="","",IF($AN3403=1,0,IF($AM3403=1,Settings!$C$6,Settings!$C$7))*100)</f>
        <v/>
      </c>
      <c r="Z3403" s="8">
        <f>IF($D3403="","",V3403*Y3403/100)</f>
        <v/>
      </c>
      <c r="AA3403" s="8">
        <f>IF($D3403="","",V3403-Z3403)</f>
        <v/>
      </c>
      <c r="AB3403" s="8">
        <f>IF($D3403="","",AA3403-N3403)</f>
        <v/>
      </c>
      <c r="AF3403" s="8" t="n"/>
      <c r="AI3403" s="14" t="n"/>
      <c r="AK3403">
        <f>IF($D3403="","",IF(COUNTIF($D$2:$D3403,$D3403)=1,1,0))</f>
        <v/>
      </c>
      <c r="AL3403">
        <f>IF($AK3403=1,SUMPRODUCT(--($AO$2:$AO$7001&lt;$AO3403))+1,"")</f>
        <v/>
      </c>
      <c r="AM3403">
        <f>IF($D3403="","",IF(OR($R3403=TRUE(),$R3403="TRUE"),1,0))</f>
        <v/>
      </c>
      <c r="AN3403">
        <f>IF($D3403="","",IF($X3403="Yes",1,0))</f>
        <v/>
      </c>
      <c r="AO3403">
        <f>IF($AK3403=1,IFERROR(IF(VALUE($D3403)&lt;100000000,VALUE($D3403),1000000000),IFERROR(IF(VALUE(MID($D3403,2,20))&lt;100000000,VALUE(MID($D3403,2,20)),1000000000),1000000000))+ROW()/100000,"")</f>
        <v/>
      </c>
    </row>
    <row r="3404">
      <c r="F3404" s="14" t="n"/>
      <c r="N3404" s="8">
        <f>IF($D3404="","",M3404*V3404/100)</f>
        <v/>
      </c>
      <c r="O3404" s="8" t="n"/>
      <c r="U3404" s="8" t="n"/>
      <c r="V3404" s="8" t="n"/>
      <c r="Y3404">
        <f>IF($D3404="","",IF($AN3404=1,0,IF($AM3404=1,Settings!$C$6,Settings!$C$7))*100)</f>
        <v/>
      </c>
      <c r="Z3404" s="8">
        <f>IF($D3404="","",V3404*Y3404/100)</f>
        <v/>
      </c>
      <c r="AA3404" s="8">
        <f>IF($D3404="","",V3404-Z3404)</f>
        <v/>
      </c>
      <c r="AB3404" s="8">
        <f>IF($D3404="","",AA3404-N3404)</f>
        <v/>
      </c>
      <c r="AF3404" s="8" t="n"/>
      <c r="AI3404" s="14" t="n"/>
      <c r="AK3404">
        <f>IF($D3404="","",IF(COUNTIF($D$2:$D3404,$D3404)=1,1,0))</f>
        <v/>
      </c>
      <c r="AL3404">
        <f>IF($AK3404=1,SUMPRODUCT(--($AO$2:$AO$7001&lt;$AO3404))+1,"")</f>
        <v/>
      </c>
      <c r="AM3404">
        <f>IF($D3404="","",IF(OR($R3404=TRUE(),$R3404="TRUE"),1,0))</f>
        <v/>
      </c>
      <c r="AN3404">
        <f>IF($D3404="","",IF($X3404="Yes",1,0))</f>
        <v/>
      </c>
      <c r="AO3404">
        <f>IF($AK3404=1,IFERROR(IF(VALUE($D3404)&lt;100000000,VALUE($D3404),1000000000),IFERROR(IF(VALUE(MID($D3404,2,20))&lt;100000000,VALUE(MID($D3404,2,20)),1000000000),1000000000))+ROW()/100000,"")</f>
        <v/>
      </c>
    </row>
    <row r="3405">
      <c r="F3405" s="14" t="n"/>
      <c r="N3405" s="8">
        <f>IF($D3405="","",M3405*V3405/100)</f>
        <v/>
      </c>
      <c r="O3405" s="8" t="n"/>
      <c r="U3405" s="8" t="n"/>
      <c r="V3405" s="8" t="n"/>
      <c r="Y3405">
        <f>IF($D3405="","",IF($AN3405=1,0,IF($AM3405=1,Settings!$C$6,Settings!$C$7))*100)</f>
        <v/>
      </c>
      <c r="Z3405" s="8">
        <f>IF($D3405="","",V3405*Y3405/100)</f>
        <v/>
      </c>
      <c r="AA3405" s="8">
        <f>IF($D3405="","",V3405-Z3405)</f>
        <v/>
      </c>
      <c r="AB3405" s="8">
        <f>IF($D3405="","",AA3405-N3405)</f>
        <v/>
      </c>
      <c r="AF3405" s="8" t="n"/>
      <c r="AI3405" s="14" t="n"/>
      <c r="AK3405">
        <f>IF($D3405="","",IF(COUNTIF($D$2:$D3405,$D3405)=1,1,0))</f>
        <v/>
      </c>
      <c r="AL3405">
        <f>IF($AK3405=1,SUMPRODUCT(--($AO$2:$AO$7001&lt;$AO3405))+1,"")</f>
        <v/>
      </c>
      <c r="AM3405">
        <f>IF($D3405="","",IF(OR($R3405=TRUE(),$R3405="TRUE"),1,0))</f>
        <v/>
      </c>
      <c r="AN3405">
        <f>IF($D3405="","",IF($X3405="Yes",1,0))</f>
        <v/>
      </c>
      <c r="AO3405">
        <f>IF($AK3405=1,IFERROR(IF(VALUE($D3405)&lt;100000000,VALUE($D3405),1000000000),IFERROR(IF(VALUE(MID($D3405,2,20))&lt;100000000,VALUE(MID($D3405,2,20)),1000000000),1000000000))+ROW()/100000,"")</f>
        <v/>
      </c>
    </row>
    <row r="3406">
      <c r="F3406" s="14" t="n"/>
      <c r="N3406" s="8">
        <f>IF($D3406="","",M3406*V3406/100)</f>
        <v/>
      </c>
      <c r="O3406" s="8" t="n"/>
      <c r="U3406" s="8" t="n"/>
      <c r="V3406" s="8" t="n"/>
      <c r="Y3406">
        <f>IF($D3406="","",IF($AN3406=1,0,IF($AM3406=1,Settings!$C$6,Settings!$C$7))*100)</f>
        <v/>
      </c>
      <c r="Z3406" s="8">
        <f>IF($D3406="","",V3406*Y3406/100)</f>
        <v/>
      </c>
      <c r="AA3406" s="8">
        <f>IF($D3406="","",V3406-Z3406)</f>
        <v/>
      </c>
      <c r="AB3406" s="8">
        <f>IF($D3406="","",AA3406-N3406)</f>
        <v/>
      </c>
      <c r="AF3406" s="8" t="n"/>
      <c r="AI3406" s="14" t="n"/>
      <c r="AK3406">
        <f>IF($D3406="","",IF(COUNTIF($D$2:$D3406,$D3406)=1,1,0))</f>
        <v/>
      </c>
      <c r="AL3406">
        <f>IF($AK3406=1,SUMPRODUCT(--($AO$2:$AO$7001&lt;$AO3406))+1,"")</f>
        <v/>
      </c>
      <c r="AM3406">
        <f>IF($D3406="","",IF(OR($R3406=TRUE(),$R3406="TRUE"),1,0))</f>
        <v/>
      </c>
      <c r="AN3406">
        <f>IF($D3406="","",IF($X3406="Yes",1,0))</f>
        <v/>
      </c>
      <c r="AO3406">
        <f>IF($AK3406=1,IFERROR(IF(VALUE($D3406)&lt;100000000,VALUE($D3406),1000000000),IFERROR(IF(VALUE(MID($D3406,2,20))&lt;100000000,VALUE(MID($D3406,2,20)),1000000000),1000000000))+ROW()/100000,"")</f>
        <v/>
      </c>
    </row>
    <row r="3407">
      <c r="F3407" s="14" t="n"/>
      <c r="N3407" s="8">
        <f>IF($D3407="","",M3407*V3407/100)</f>
        <v/>
      </c>
      <c r="O3407" s="8" t="n"/>
      <c r="U3407" s="8" t="n"/>
      <c r="V3407" s="8" t="n"/>
      <c r="Y3407">
        <f>IF($D3407="","",IF($AN3407=1,0,IF($AM3407=1,Settings!$C$6,Settings!$C$7))*100)</f>
        <v/>
      </c>
      <c r="Z3407" s="8">
        <f>IF($D3407="","",V3407*Y3407/100)</f>
        <v/>
      </c>
      <c r="AA3407" s="8">
        <f>IF($D3407="","",V3407-Z3407)</f>
        <v/>
      </c>
      <c r="AB3407" s="8">
        <f>IF($D3407="","",AA3407-N3407)</f>
        <v/>
      </c>
      <c r="AF3407" s="8" t="n"/>
      <c r="AI3407" s="14" t="n"/>
      <c r="AK3407">
        <f>IF($D3407="","",IF(COUNTIF($D$2:$D3407,$D3407)=1,1,0))</f>
        <v/>
      </c>
      <c r="AL3407">
        <f>IF($AK3407=1,SUMPRODUCT(--($AO$2:$AO$7001&lt;$AO3407))+1,"")</f>
        <v/>
      </c>
      <c r="AM3407">
        <f>IF($D3407="","",IF(OR($R3407=TRUE(),$R3407="TRUE"),1,0))</f>
        <v/>
      </c>
      <c r="AN3407">
        <f>IF($D3407="","",IF($X3407="Yes",1,0))</f>
        <v/>
      </c>
      <c r="AO3407">
        <f>IF($AK3407=1,IFERROR(IF(VALUE($D3407)&lt;100000000,VALUE($D3407),1000000000),IFERROR(IF(VALUE(MID($D3407,2,20))&lt;100000000,VALUE(MID($D3407,2,20)),1000000000),1000000000))+ROW()/100000,"")</f>
        <v/>
      </c>
    </row>
    <row r="3408">
      <c r="F3408" s="14" t="n"/>
      <c r="N3408" s="8">
        <f>IF($D3408="","",M3408*V3408/100)</f>
        <v/>
      </c>
      <c r="O3408" s="8" t="n"/>
      <c r="U3408" s="8" t="n"/>
      <c r="V3408" s="8" t="n"/>
      <c r="Y3408">
        <f>IF($D3408="","",IF($AN3408=1,0,IF($AM3408=1,Settings!$C$6,Settings!$C$7))*100)</f>
        <v/>
      </c>
      <c r="Z3408" s="8">
        <f>IF($D3408="","",V3408*Y3408/100)</f>
        <v/>
      </c>
      <c r="AA3408" s="8">
        <f>IF($D3408="","",V3408-Z3408)</f>
        <v/>
      </c>
      <c r="AB3408" s="8">
        <f>IF($D3408="","",AA3408-N3408)</f>
        <v/>
      </c>
      <c r="AF3408" s="8" t="n"/>
      <c r="AI3408" s="14" t="n"/>
      <c r="AK3408">
        <f>IF($D3408="","",IF(COUNTIF($D$2:$D3408,$D3408)=1,1,0))</f>
        <v/>
      </c>
      <c r="AL3408">
        <f>IF($AK3408=1,SUMPRODUCT(--($AO$2:$AO$7001&lt;$AO3408))+1,"")</f>
        <v/>
      </c>
      <c r="AM3408">
        <f>IF($D3408="","",IF(OR($R3408=TRUE(),$R3408="TRUE"),1,0))</f>
        <v/>
      </c>
      <c r="AN3408">
        <f>IF($D3408="","",IF($X3408="Yes",1,0))</f>
        <v/>
      </c>
      <c r="AO3408">
        <f>IF($AK3408=1,IFERROR(IF(VALUE($D3408)&lt;100000000,VALUE($D3408),1000000000),IFERROR(IF(VALUE(MID($D3408,2,20))&lt;100000000,VALUE(MID($D3408,2,20)),1000000000),1000000000))+ROW()/100000,"")</f>
        <v/>
      </c>
    </row>
    <row r="3409">
      <c r="F3409" s="14" t="n"/>
      <c r="N3409" s="8">
        <f>IF($D3409="","",M3409*V3409/100)</f>
        <v/>
      </c>
      <c r="O3409" s="8" t="n"/>
      <c r="U3409" s="8" t="n"/>
      <c r="V3409" s="8" t="n"/>
      <c r="Y3409">
        <f>IF($D3409="","",IF($AN3409=1,0,IF($AM3409=1,Settings!$C$6,Settings!$C$7))*100)</f>
        <v/>
      </c>
      <c r="Z3409" s="8">
        <f>IF($D3409="","",V3409*Y3409/100)</f>
        <v/>
      </c>
      <c r="AA3409" s="8">
        <f>IF($D3409="","",V3409-Z3409)</f>
        <v/>
      </c>
      <c r="AB3409" s="8">
        <f>IF($D3409="","",AA3409-N3409)</f>
        <v/>
      </c>
      <c r="AF3409" s="8" t="n"/>
      <c r="AI3409" s="14" t="n"/>
      <c r="AK3409">
        <f>IF($D3409="","",IF(COUNTIF($D$2:$D3409,$D3409)=1,1,0))</f>
        <v/>
      </c>
      <c r="AL3409">
        <f>IF($AK3409=1,SUMPRODUCT(--($AO$2:$AO$7001&lt;$AO3409))+1,"")</f>
        <v/>
      </c>
      <c r="AM3409">
        <f>IF($D3409="","",IF(OR($R3409=TRUE(),$R3409="TRUE"),1,0))</f>
        <v/>
      </c>
      <c r="AN3409">
        <f>IF($D3409="","",IF($X3409="Yes",1,0))</f>
        <v/>
      </c>
      <c r="AO3409">
        <f>IF($AK3409=1,IFERROR(IF(VALUE($D3409)&lt;100000000,VALUE($D3409),1000000000),IFERROR(IF(VALUE(MID($D3409,2,20))&lt;100000000,VALUE(MID($D3409,2,20)),1000000000),1000000000))+ROW()/100000,"")</f>
        <v/>
      </c>
    </row>
    <row r="3410">
      <c r="F3410" s="14" t="n"/>
      <c r="N3410" s="8">
        <f>IF($D3410="","",M3410*V3410/100)</f>
        <v/>
      </c>
      <c r="O3410" s="8" t="n"/>
      <c r="U3410" s="8" t="n"/>
      <c r="V3410" s="8" t="n"/>
      <c r="Y3410">
        <f>IF($D3410="","",IF($AN3410=1,0,IF($AM3410=1,Settings!$C$6,Settings!$C$7))*100)</f>
        <v/>
      </c>
      <c r="Z3410" s="8">
        <f>IF($D3410="","",V3410*Y3410/100)</f>
        <v/>
      </c>
      <c r="AA3410" s="8">
        <f>IF($D3410="","",V3410-Z3410)</f>
        <v/>
      </c>
      <c r="AB3410" s="8">
        <f>IF($D3410="","",AA3410-N3410)</f>
        <v/>
      </c>
      <c r="AF3410" s="8" t="n"/>
      <c r="AI3410" s="14" t="n"/>
      <c r="AK3410">
        <f>IF($D3410="","",IF(COUNTIF($D$2:$D3410,$D3410)=1,1,0))</f>
        <v/>
      </c>
      <c r="AL3410">
        <f>IF($AK3410=1,SUMPRODUCT(--($AO$2:$AO$7001&lt;$AO3410))+1,"")</f>
        <v/>
      </c>
      <c r="AM3410">
        <f>IF($D3410="","",IF(OR($R3410=TRUE(),$R3410="TRUE"),1,0))</f>
        <v/>
      </c>
      <c r="AN3410">
        <f>IF($D3410="","",IF($X3410="Yes",1,0))</f>
        <v/>
      </c>
      <c r="AO3410">
        <f>IF($AK3410=1,IFERROR(IF(VALUE($D3410)&lt;100000000,VALUE($D3410),1000000000),IFERROR(IF(VALUE(MID($D3410,2,20))&lt;100000000,VALUE(MID($D3410,2,20)),1000000000),1000000000))+ROW()/100000,"")</f>
        <v/>
      </c>
    </row>
    <row r="3411">
      <c r="F3411" s="14" t="n"/>
      <c r="N3411" s="8">
        <f>IF($D3411="","",M3411*V3411/100)</f>
        <v/>
      </c>
      <c r="O3411" s="8" t="n"/>
      <c r="U3411" s="8" t="n"/>
      <c r="V3411" s="8" t="n"/>
      <c r="Y3411">
        <f>IF($D3411="","",IF($AN3411=1,0,IF($AM3411=1,Settings!$C$6,Settings!$C$7))*100)</f>
        <v/>
      </c>
      <c r="Z3411" s="8">
        <f>IF($D3411="","",V3411*Y3411/100)</f>
        <v/>
      </c>
      <c r="AA3411" s="8">
        <f>IF($D3411="","",V3411-Z3411)</f>
        <v/>
      </c>
      <c r="AB3411" s="8">
        <f>IF($D3411="","",AA3411-N3411)</f>
        <v/>
      </c>
      <c r="AF3411" s="8" t="n"/>
      <c r="AI3411" s="14" t="n"/>
      <c r="AK3411">
        <f>IF($D3411="","",IF(COUNTIF($D$2:$D3411,$D3411)=1,1,0))</f>
        <v/>
      </c>
      <c r="AL3411">
        <f>IF($AK3411=1,SUMPRODUCT(--($AO$2:$AO$7001&lt;$AO3411))+1,"")</f>
        <v/>
      </c>
      <c r="AM3411">
        <f>IF($D3411="","",IF(OR($R3411=TRUE(),$R3411="TRUE"),1,0))</f>
        <v/>
      </c>
      <c r="AN3411">
        <f>IF($D3411="","",IF($X3411="Yes",1,0))</f>
        <v/>
      </c>
      <c r="AO3411">
        <f>IF($AK3411=1,IFERROR(IF(VALUE($D3411)&lt;100000000,VALUE($D3411),1000000000),IFERROR(IF(VALUE(MID($D3411,2,20))&lt;100000000,VALUE(MID($D3411,2,20)),1000000000),1000000000))+ROW()/100000,"")</f>
        <v/>
      </c>
    </row>
    <row r="3412">
      <c r="F3412" s="14" t="n"/>
      <c r="N3412" s="8">
        <f>IF($D3412="","",M3412*V3412/100)</f>
        <v/>
      </c>
      <c r="O3412" s="8" t="n"/>
      <c r="U3412" s="8" t="n"/>
      <c r="V3412" s="8" t="n"/>
      <c r="Y3412">
        <f>IF($D3412="","",IF($AN3412=1,0,IF($AM3412=1,Settings!$C$6,Settings!$C$7))*100)</f>
        <v/>
      </c>
      <c r="Z3412" s="8">
        <f>IF($D3412="","",V3412*Y3412/100)</f>
        <v/>
      </c>
      <c r="AA3412" s="8">
        <f>IF($D3412="","",V3412-Z3412)</f>
        <v/>
      </c>
      <c r="AB3412" s="8">
        <f>IF($D3412="","",AA3412-N3412)</f>
        <v/>
      </c>
      <c r="AF3412" s="8" t="n"/>
      <c r="AI3412" s="14" t="n"/>
      <c r="AK3412">
        <f>IF($D3412="","",IF(COUNTIF($D$2:$D3412,$D3412)=1,1,0))</f>
        <v/>
      </c>
      <c r="AL3412">
        <f>IF($AK3412=1,SUMPRODUCT(--($AO$2:$AO$7001&lt;$AO3412))+1,"")</f>
        <v/>
      </c>
      <c r="AM3412">
        <f>IF($D3412="","",IF(OR($R3412=TRUE(),$R3412="TRUE"),1,0))</f>
        <v/>
      </c>
      <c r="AN3412">
        <f>IF($D3412="","",IF($X3412="Yes",1,0))</f>
        <v/>
      </c>
      <c r="AO3412">
        <f>IF($AK3412=1,IFERROR(IF(VALUE($D3412)&lt;100000000,VALUE($D3412),1000000000),IFERROR(IF(VALUE(MID($D3412,2,20))&lt;100000000,VALUE(MID($D3412,2,20)),1000000000),1000000000))+ROW()/100000,"")</f>
        <v/>
      </c>
    </row>
    <row r="3413">
      <c r="F3413" s="14" t="n"/>
      <c r="N3413" s="8">
        <f>IF($D3413="","",M3413*V3413/100)</f>
        <v/>
      </c>
      <c r="O3413" s="8" t="n"/>
      <c r="U3413" s="8" t="n"/>
      <c r="V3413" s="8" t="n"/>
      <c r="Y3413">
        <f>IF($D3413="","",IF($AN3413=1,0,IF($AM3413=1,Settings!$C$6,Settings!$C$7))*100)</f>
        <v/>
      </c>
      <c r="Z3413" s="8">
        <f>IF($D3413="","",V3413*Y3413/100)</f>
        <v/>
      </c>
      <c r="AA3413" s="8">
        <f>IF($D3413="","",V3413-Z3413)</f>
        <v/>
      </c>
      <c r="AB3413" s="8">
        <f>IF($D3413="","",AA3413-N3413)</f>
        <v/>
      </c>
      <c r="AF3413" s="8" t="n"/>
      <c r="AI3413" s="14" t="n"/>
      <c r="AK3413">
        <f>IF($D3413="","",IF(COUNTIF($D$2:$D3413,$D3413)=1,1,0))</f>
        <v/>
      </c>
      <c r="AL3413">
        <f>IF($AK3413=1,SUMPRODUCT(--($AO$2:$AO$7001&lt;$AO3413))+1,"")</f>
        <v/>
      </c>
      <c r="AM3413">
        <f>IF($D3413="","",IF(OR($R3413=TRUE(),$R3413="TRUE"),1,0))</f>
        <v/>
      </c>
      <c r="AN3413">
        <f>IF($D3413="","",IF($X3413="Yes",1,0))</f>
        <v/>
      </c>
      <c r="AO3413">
        <f>IF($AK3413=1,IFERROR(IF(VALUE($D3413)&lt;100000000,VALUE($D3413),1000000000),IFERROR(IF(VALUE(MID($D3413,2,20))&lt;100000000,VALUE(MID($D3413,2,20)),1000000000),1000000000))+ROW()/100000,"")</f>
        <v/>
      </c>
    </row>
    <row r="3414">
      <c r="F3414" s="14" t="n"/>
      <c r="N3414" s="8">
        <f>IF($D3414="","",M3414*V3414/100)</f>
        <v/>
      </c>
      <c r="O3414" s="8" t="n"/>
      <c r="U3414" s="8" t="n"/>
      <c r="V3414" s="8" t="n"/>
      <c r="Y3414">
        <f>IF($D3414="","",IF($AN3414=1,0,IF($AM3414=1,Settings!$C$6,Settings!$C$7))*100)</f>
        <v/>
      </c>
      <c r="Z3414" s="8">
        <f>IF($D3414="","",V3414*Y3414/100)</f>
        <v/>
      </c>
      <c r="AA3414" s="8">
        <f>IF($D3414="","",V3414-Z3414)</f>
        <v/>
      </c>
      <c r="AB3414" s="8">
        <f>IF($D3414="","",AA3414-N3414)</f>
        <v/>
      </c>
      <c r="AF3414" s="8" t="n"/>
      <c r="AI3414" s="14" t="n"/>
      <c r="AK3414">
        <f>IF($D3414="","",IF(COUNTIF($D$2:$D3414,$D3414)=1,1,0))</f>
        <v/>
      </c>
      <c r="AL3414">
        <f>IF($AK3414=1,SUMPRODUCT(--($AO$2:$AO$7001&lt;$AO3414))+1,"")</f>
        <v/>
      </c>
      <c r="AM3414">
        <f>IF($D3414="","",IF(OR($R3414=TRUE(),$R3414="TRUE"),1,0))</f>
        <v/>
      </c>
      <c r="AN3414">
        <f>IF($D3414="","",IF($X3414="Yes",1,0))</f>
        <v/>
      </c>
      <c r="AO3414">
        <f>IF($AK3414=1,IFERROR(IF(VALUE($D3414)&lt;100000000,VALUE($D3414),1000000000),IFERROR(IF(VALUE(MID($D3414,2,20))&lt;100000000,VALUE(MID($D3414,2,20)),1000000000),1000000000))+ROW()/100000,"")</f>
        <v/>
      </c>
    </row>
    <row r="3415">
      <c r="F3415" s="14" t="n"/>
      <c r="N3415" s="8">
        <f>IF($D3415="","",M3415*V3415/100)</f>
        <v/>
      </c>
      <c r="O3415" s="8" t="n"/>
      <c r="U3415" s="8" t="n"/>
      <c r="V3415" s="8" t="n"/>
      <c r="Y3415">
        <f>IF($D3415="","",IF($AN3415=1,0,IF($AM3415=1,Settings!$C$6,Settings!$C$7))*100)</f>
        <v/>
      </c>
      <c r="Z3415" s="8">
        <f>IF($D3415="","",V3415*Y3415/100)</f>
        <v/>
      </c>
      <c r="AA3415" s="8">
        <f>IF($D3415="","",V3415-Z3415)</f>
        <v/>
      </c>
      <c r="AB3415" s="8">
        <f>IF($D3415="","",AA3415-N3415)</f>
        <v/>
      </c>
      <c r="AF3415" s="8" t="n"/>
      <c r="AI3415" s="14" t="n"/>
      <c r="AK3415">
        <f>IF($D3415="","",IF(COUNTIF($D$2:$D3415,$D3415)=1,1,0))</f>
        <v/>
      </c>
      <c r="AL3415">
        <f>IF($AK3415=1,SUMPRODUCT(--($AO$2:$AO$7001&lt;$AO3415))+1,"")</f>
        <v/>
      </c>
      <c r="AM3415">
        <f>IF($D3415="","",IF(OR($R3415=TRUE(),$R3415="TRUE"),1,0))</f>
        <v/>
      </c>
      <c r="AN3415">
        <f>IF($D3415="","",IF($X3415="Yes",1,0))</f>
        <v/>
      </c>
      <c r="AO3415">
        <f>IF($AK3415=1,IFERROR(IF(VALUE($D3415)&lt;100000000,VALUE($D3415),1000000000),IFERROR(IF(VALUE(MID($D3415,2,20))&lt;100000000,VALUE(MID($D3415,2,20)),1000000000),1000000000))+ROW()/100000,"")</f>
        <v/>
      </c>
    </row>
    <row r="3416">
      <c r="F3416" s="14" t="n"/>
      <c r="N3416" s="8">
        <f>IF($D3416="","",M3416*V3416/100)</f>
        <v/>
      </c>
      <c r="O3416" s="8" t="n"/>
      <c r="U3416" s="8" t="n"/>
      <c r="V3416" s="8" t="n"/>
      <c r="Y3416">
        <f>IF($D3416="","",IF($AN3416=1,0,IF($AM3416=1,Settings!$C$6,Settings!$C$7))*100)</f>
        <v/>
      </c>
      <c r="Z3416" s="8">
        <f>IF($D3416="","",V3416*Y3416/100)</f>
        <v/>
      </c>
      <c r="AA3416" s="8">
        <f>IF($D3416="","",V3416-Z3416)</f>
        <v/>
      </c>
      <c r="AB3416" s="8">
        <f>IF($D3416="","",AA3416-N3416)</f>
        <v/>
      </c>
      <c r="AF3416" s="8" t="n"/>
      <c r="AI3416" s="14" t="n"/>
      <c r="AK3416">
        <f>IF($D3416="","",IF(COUNTIF($D$2:$D3416,$D3416)=1,1,0))</f>
        <v/>
      </c>
      <c r="AL3416">
        <f>IF($AK3416=1,SUMPRODUCT(--($AO$2:$AO$7001&lt;$AO3416))+1,"")</f>
        <v/>
      </c>
      <c r="AM3416">
        <f>IF($D3416="","",IF(OR($R3416=TRUE(),$R3416="TRUE"),1,0))</f>
        <v/>
      </c>
      <c r="AN3416">
        <f>IF($D3416="","",IF($X3416="Yes",1,0))</f>
        <v/>
      </c>
      <c r="AO3416">
        <f>IF($AK3416=1,IFERROR(IF(VALUE($D3416)&lt;100000000,VALUE($D3416),1000000000),IFERROR(IF(VALUE(MID($D3416,2,20))&lt;100000000,VALUE(MID($D3416,2,20)),1000000000),1000000000))+ROW()/100000,"")</f>
        <v/>
      </c>
    </row>
    <row r="3417">
      <c r="F3417" s="14" t="n"/>
      <c r="N3417" s="8">
        <f>IF($D3417="","",M3417*V3417/100)</f>
        <v/>
      </c>
      <c r="O3417" s="8" t="n"/>
      <c r="U3417" s="8" t="n"/>
      <c r="V3417" s="8" t="n"/>
      <c r="Y3417">
        <f>IF($D3417="","",IF($AN3417=1,0,IF($AM3417=1,Settings!$C$6,Settings!$C$7))*100)</f>
        <v/>
      </c>
      <c r="Z3417" s="8">
        <f>IF($D3417="","",V3417*Y3417/100)</f>
        <v/>
      </c>
      <c r="AA3417" s="8">
        <f>IF($D3417="","",V3417-Z3417)</f>
        <v/>
      </c>
      <c r="AB3417" s="8">
        <f>IF($D3417="","",AA3417-N3417)</f>
        <v/>
      </c>
      <c r="AF3417" s="8" t="n"/>
      <c r="AI3417" s="14" t="n"/>
      <c r="AK3417">
        <f>IF($D3417="","",IF(COUNTIF($D$2:$D3417,$D3417)=1,1,0))</f>
        <v/>
      </c>
      <c r="AL3417">
        <f>IF($AK3417=1,SUMPRODUCT(--($AO$2:$AO$7001&lt;$AO3417))+1,"")</f>
        <v/>
      </c>
      <c r="AM3417">
        <f>IF($D3417="","",IF(OR($R3417=TRUE(),$R3417="TRUE"),1,0))</f>
        <v/>
      </c>
      <c r="AN3417">
        <f>IF($D3417="","",IF($X3417="Yes",1,0))</f>
        <v/>
      </c>
      <c r="AO3417">
        <f>IF($AK3417=1,IFERROR(IF(VALUE($D3417)&lt;100000000,VALUE($D3417),1000000000),IFERROR(IF(VALUE(MID($D3417,2,20))&lt;100000000,VALUE(MID($D3417,2,20)),1000000000),1000000000))+ROW()/100000,"")</f>
        <v/>
      </c>
    </row>
    <row r="3418">
      <c r="F3418" s="14" t="n"/>
      <c r="N3418" s="8">
        <f>IF($D3418="","",M3418*V3418/100)</f>
        <v/>
      </c>
      <c r="O3418" s="8" t="n"/>
      <c r="U3418" s="8" t="n"/>
      <c r="V3418" s="8" t="n"/>
      <c r="Y3418">
        <f>IF($D3418="","",IF($AN3418=1,0,IF($AM3418=1,Settings!$C$6,Settings!$C$7))*100)</f>
        <v/>
      </c>
      <c r="Z3418" s="8">
        <f>IF($D3418="","",V3418*Y3418/100)</f>
        <v/>
      </c>
      <c r="AA3418" s="8">
        <f>IF($D3418="","",V3418-Z3418)</f>
        <v/>
      </c>
      <c r="AB3418" s="8">
        <f>IF($D3418="","",AA3418-N3418)</f>
        <v/>
      </c>
      <c r="AF3418" s="8" t="n"/>
      <c r="AI3418" s="14" t="n"/>
      <c r="AK3418">
        <f>IF($D3418="","",IF(COUNTIF($D$2:$D3418,$D3418)=1,1,0))</f>
        <v/>
      </c>
      <c r="AL3418">
        <f>IF($AK3418=1,SUMPRODUCT(--($AO$2:$AO$7001&lt;$AO3418))+1,"")</f>
        <v/>
      </c>
      <c r="AM3418">
        <f>IF($D3418="","",IF(OR($R3418=TRUE(),$R3418="TRUE"),1,0))</f>
        <v/>
      </c>
      <c r="AN3418">
        <f>IF($D3418="","",IF($X3418="Yes",1,0))</f>
        <v/>
      </c>
      <c r="AO3418">
        <f>IF($AK3418=1,IFERROR(IF(VALUE($D3418)&lt;100000000,VALUE($D3418),1000000000),IFERROR(IF(VALUE(MID($D3418,2,20))&lt;100000000,VALUE(MID($D3418,2,20)),1000000000),1000000000))+ROW()/100000,"")</f>
        <v/>
      </c>
    </row>
    <row r="3419">
      <c r="F3419" s="14" t="n"/>
      <c r="N3419" s="8">
        <f>IF($D3419="","",M3419*V3419/100)</f>
        <v/>
      </c>
      <c r="O3419" s="8" t="n"/>
      <c r="U3419" s="8" t="n"/>
      <c r="V3419" s="8" t="n"/>
      <c r="Y3419">
        <f>IF($D3419="","",IF($AN3419=1,0,IF($AM3419=1,Settings!$C$6,Settings!$C$7))*100)</f>
        <v/>
      </c>
      <c r="Z3419" s="8">
        <f>IF($D3419="","",V3419*Y3419/100)</f>
        <v/>
      </c>
      <c r="AA3419" s="8">
        <f>IF($D3419="","",V3419-Z3419)</f>
        <v/>
      </c>
      <c r="AB3419" s="8">
        <f>IF($D3419="","",AA3419-N3419)</f>
        <v/>
      </c>
      <c r="AF3419" s="8" t="n"/>
      <c r="AI3419" s="14" t="n"/>
      <c r="AK3419">
        <f>IF($D3419="","",IF(COUNTIF($D$2:$D3419,$D3419)=1,1,0))</f>
        <v/>
      </c>
      <c r="AL3419">
        <f>IF($AK3419=1,SUMPRODUCT(--($AO$2:$AO$7001&lt;$AO3419))+1,"")</f>
        <v/>
      </c>
      <c r="AM3419">
        <f>IF($D3419="","",IF(OR($R3419=TRUE(),$R3419="TRUE"),1,0))</f>
        <v/>
      </c>
      <c r="AN3419">
        <f>IF($D3419="","",IF($X3419="Yes",1,0))</f>
        <v/>
      </c>
      <c r="AO3419">
        <f>IF($AK3419=1,IFERROR(IF(VALUE($D3419)&lt;100000000,VALUE($D3419),1000000000),IFERROR(IF(VALUE(MID($D3419,2,20))&lt;100000000,VALUE(MID($D3419,2,20)),1000000000),1000000000))+ROW()/100000,"")</f>
        <v/>
      </c>
    </row>
    <row r="3420">
      <c r="F3420" s="14" t="n"/>
      <c r="N3420" s="8">
        <f>IF($D3420="","",M3420*V3420/100)</f>
        <v/>
      </c>
      <c r="O3420" s="8" t="n"/>
      <c r="U3420" s="8" t="n"/>
      <c r="V3420" s="8" t="n"/>
      <c r="Y3420">
        <f>IF($D3420="","",IF($AN3420=1,0,IF($AM3420=1,Settings!$C$6,Settings!$C$7))*100)</f>
        <v/>
      </c>
      <c r="Z3420" s="8">
        <f>IF($D3420="","",V3420*Y3420/100)</f>
        <v/>
      </c>
      <c r="AA3420" s="8">
        <f>IF($D3420="","",V3420-Z3420)</f>
        <v/>
      </c>
      <c r="AB3420" s="8">
        <f>IF($D3420="","",AA3420-N3420)</f>
        <v/>
      </c>
      <c r="AF3420" s="8" t="n"/>
      <c r="AI3420" s="14" t="n"/>
      <c r="AK3420">
        <f>IF($D3420="","",IF(COUNTIF($D$2:$D3420,$D3420)=1,1,0))</f>
        <v/>
      </c>
      <c r="AL3420">
        <f>IF($AK3420=1,SUMPRODUCT(--($AO$2:$AO$7001&lt;$AO3420))+1,"")</f>
        <v/>
      </c>
      <c r="AM3420">
        <f>IF($D3420="","",IF(OR($R3420=TRUE(),$R3420="TRUE"),1,0))</f>
        <v/>
      </c>
      <c r="AN3420">
        <f>IF($D3420="","",IF($X3420="Yes",1,0))</f>
        <v/>
      </c>
      <c r="AO3420">
        <f>IF($AK3420=1,IFERROR(IF(VALUE($D3420)&lt;100000000,VALUE($D3420),1000000000),IFERROR(IF(VALUE(MID($D3420,2,20))&lt;100000000,VALUE(MID($D3420,2,20)),1000000000),1000000000))+ROW()/100000,"")</f>
        <v/>
      </c>
    </row>
    <row r="3421">
      <c r="F3421" s="14" t="n"/>
      <c r="N3421" s="8">
        <f>IF($D3421="","",M3421*V3421/100)</f>
        <v/>
      </c>
      <c r="O3421" s="8" t="n"/>
      <c r="U3421" s="8" t="n"/>
      <c r="V3421" s="8" t="n"/>
      <c r="Y3421">
        <f>IF($D3421="","",IF($AN3421=1,0,IF($AM3421=1,Settings!$C$6,Settings!$C$7))*100)</f>
        <v/>
      </c>
      <c r="Z3421" s="8">
        <f>IF($D3421="","",V3421*Y3421/100)</f>
        <v/>
      </c>
      <c r="AA3421" s="8">
        <f>IF($D3421="","",V3421-Z3421)</f>
        <v/>
      </c>
      <c r="AB3421" s="8">
        <f>IF($D3421="","",AA3421-N3421)</f>
        <v/>
      </c>
      <c r="AF3421" s="8" t="n"/>
      <c r="AI3421" s="14" t="n"/>
      <c r="AK3421">
        <f>IF($D3421="","",IF(COUNTIF($D$2:$D3421,$D3421)=1,1,0))</f>
        <v/>
      </c>
      <c r="AL3421">
        <f>IF($AK3421=1,SUMPRODUCT(--($AO$2:$AO$7001&lt;$AO3421))+1,"")</f>
        <v/>
      </c>
      <c r="AM3421">
        <f>IF($D3421="","",IF(OR($R3421=TRUE(),$R3421="TRUE"),1,0))</f>
        <v/>
      </c>
      <c r="AN3421">
        <f>IF($D3421="","",IF($X3421="Yes",1,0))</f>
        <v/>
      </c>
      <c r="AO3421">
        <f>IF($AK3421=1,IFERROR(IF(VALUE($D3421)&lt;100000000,VALUE($D3421),1000000000),IFERROR(IF(VALUE(MID($D3421,2,20))&lt;100000000,VALUE(MID($D3421,2,20)),1000000000),1000000000))+ROW()/100000,"")</f>
        <v/>
      </c>
    </row>
    <row r="3422">
      <c r="F3422" s="14" t="n"/>
      <c r="N3422" s="8">
        <f>IF($D3422="","",M3422*V3422/100)</f>
        <v/>
      </c>
      <c r="O3422" s="8" t="n"/>
      <c r="U3422" s="8" t="n"/>
      <c r="V3422" s="8" t="n"/>
      <c r="Y3422">
        <f>IF($D3422="","",IF($AN3422=1,0,IF($AM3422=1,Settings!$C$6,Settings!$C$7))*100)</f>
        <v/>
      </c>
      <c r="Z3422" s="8">
        <f>IF($D3422="","",V3422*Y3422/100)</f>
        <v/>
      </c>
      <c r="AA3422" s="8">
        <f>IF($D3422="","",V3422-Z3422)</f>
        <v/>
      </c>
      <c r="AB3422" s="8">
        <f>IF($D3422="","",AA3422-N3422)</f>
        <v/>
      </c>
      <c r="AF3422" s="8" t="n"/>
      <c r="AI3422" s="14" t="n"/>
      <c r="AK3422">
        <f>IF($D3422="","",IF(COUNTIF($D$2:$D3422,$D3422)=1,1,0))</f>
        <v/>
      </c>
      <c r="AL3422">
        <f>IF($AK3422=1,SUMPRODUCT(--($AO$2:$AO$7001&lt;$AO3422))+1,"")</f>
        <v/>
      </c>
      <c r="AM3422">
        <f>IF($D3422="","",IF(OR($R3422=TRUE(),$R3422="TRUE"),1,0))</f>
        <v/>
      </c>
      <c r="AN3422">
        <f>IF($D3422="","",IF($X3422="Yes",1,0))</f>
        <v/>
      </c>
      <c r="AO3422">
        <f>IF($AK3422=1,IFERROR(IF(VALUE($D3422)&lt;100000000,VALUE($D3422),1000000000),IFERROR(IF(VALUE(MID($D3422,2,20))&lt;100000000,VALUE(MID($D3422,2,20)),1000000000),1000000000))+ROW()/100000,"")</f>
        <v/>
      </c>
    </row>
    <row r="3423">
      <c r="F3423" s="14" t="n"/>
      <c r="N3423" s="8">
        <f>IF($D3423="","",M3423*V3423/100)</f>
        <v/>
      </c>
      <c r="O3423" s="8" t="n"/>
      <c r="U3423" s="8" t="n"/>
      <c r="V3423" s="8" t="n"/>
      <c r="Y3423">
        <f>IF($D3423="","",IF($AN3423=1,0,IF($AM3423=1,Settings!$C$6,Settings!$C$7))*100)</f>
        <v/>
      </c>
      <c r="Z3423" s="8">
        <f>IF($D3423="","",V3423*Y3423/100)</f>
        <v/>
      </c>
      <c r="AA3423" s="8">
        <f>IF($D3423="","",V3423-Z3423)</f>
        <v/>
      </c>
      <c r="AB3423" s="8">
        <f>IF($D3423="","",AA3423-N3423)</f>
        <v/>
      </c>
      <c r="AF3423" s="8" t="n"/>
      <c r="AI3423" s="14" t="n"/>
      <c r="AK3423">
        <f>IF($D3423="","",IF(COUNTIF($D$2:$D3423,$D3423)=1,1,0))</f>
        <v/>
      </c>
      <c r="AL3423">
        <f>IF($AK3423=1,SUMPRODUCT(--($AO$2:$AO$7001&lt;$AO3423))+1,"")</f>
        <v/>
      </c>
      <c r="AM3423">
        <f>IF($D3423="","",IF(OR($R3423=TRUE(),$R3423="TRUE"),1,0))</f>
        <v/>
      </c>
      <c r="AN3423">
        <f>IF($D3423="","",IF($X3423="Yes",1,0))</f>
        <v/>
      </c>
      <c r="AO3423">
        <f>IF($AK3423=1,IFERROR(IF(VALUE($D3423)&lt;100000000,VALUE($D3423),1000000000),IFERROR(IF(VALUE(MID($D3423,2,20))&lt;100000000,VALUE(MID($D3423,2,20)),1000000000),1000000000))+ROW()/100000,"")</f>
        <v/>
      </c>
    </row>
    <row r="3424">
      <c r="F3424" s="14" t="n"/>
      <c r="N3424" s="8">
        <f>IF($D3424="","",M3424*V3424/100)</f>
        <v/>
      </c>
      <c r="O3424" s="8" t="n"/>
      <c r="U3424" s="8" t="n"/>
      <c r="V3424" s="8" t="n"/>
      <c r="Y3424">
        <f>IF($D3424="","",IF($AN3424=1,0,IF($AM3424=1,Settings!$C$6,Settings!$C$7))*100)</f>
        <v/>
      </c>
      <c r="Z3424" s="8">
        <f>IF($D3424="","",V3424*Y3424/100)</f>
        <v/>
      </c>
      <c r="AA3424" s="8">
        <f>IF($D3424="","",V3424-Z3424)</f>
        <v/>
      </c>
      <c r="AB3424" s="8">
        <f>IF($D3424="","",AA3424-N3424)</f>
        <v/>
      </c>
      <c r="AF3424" s="8" t="n"/>
      <c r="AI3424" s="14" t="n"/>
      <c r="AK3424">
        <f>IF($D3424="","",IF(COUNTIF($D$2:$D3424,$D3424)=1,1,0))</f>
        <v/>
      </c>
      <c r="AL3424">
        <f>IF($AK3424=1,SUMPRODUCT(--($AO$2:$AO$7001&lt;$AO3424))+1,"")</f>
        <v/>
      </c>
      <c r="AM3424">
        <f>IF($D3424="","",IF(OR($R3424=TRUE(),$R3424="TRUE"),1,0))</f>
        <v/>
      </c>
      <c r="AN3424">
        <f>IF($D3424="","",IF($X3424="Yes",1,0))</f>
        <v/>
      </c>
      <c r="AO3424">
        <f>IF($AK3424=1,IFERROR(IF(VALUE($D3424)&lt;100000000,VALUE($D3424),1000000000),IFERROR(IF(VALUE(MID($D3424,2,20))&lt;100000000,VALUE(MID($D3424,2,20)),1000000000),1000000000))+ROW()/100000,"")</f>
        <v/>
      </c>
    </row>
    <row r="3425">
      <c r="F3425" s="14" t="n"/>
      <c r="N3425" s="8">
        <f>IF($D3425="","",M3425*V3425/100)</f>
        <v/>
      </c>
      <c r="O3425" s="8" t="n"/>
      <c r="U3425" s="8" t="n"/>
      <c r="V3425" s="8" t="n"/>
      <c r="Y3425">
        <f>IF($D3425="","",IF($AN3425=1,0,IF($AM3425=1,Settings!$C$6,Settings!$C$7))*100)</f>
        <v/>
      </c>
      <c r="Z3425" s="8">
        <f>IF($D3425="","",V3425*Y3425/100)</f>
        <v/>
      </c>
      <c r="AA3425" s="8">
        <f>IF($D3425="","",V3425-Z3425)</f>
        <v/>
      </c>
      <c r="AB3425" s="8">
        <f>IF($D3425="","",AA3425-N3425)</f>
        <v/>
      </c>
      <c r="AF3425" s="8" t="n"/>
      <c r="AI3425" s="14" t="n"/>
      <c r="AK3425">
        <f>IF($D3425="","",IF(COUNTIF($D$2:$D3425,$D3425)=1,1,0))</f>
        <v/>
      </c>
      <c r="AL3425">
        <f>IF($AK3425=1,SUMPRODUCT(--($AO$2:$AO$7001&lt;$AO3425))+1,"")</f>
        <v/>
      </c>
      <c r="AM3425">
        <f>IF($D3425="","",IF(OR($R3425=TRUE(),$R3425="TRUE"),1,0))</f>
        <v/>
      </c>
      <c r="AN3425">
        <f>IF($D3425="","",IF($X3425="Yes",1,0))</f>
        <v/>
      </c>
      <c r="AO3425">
        <f>IF($AK3425=1,IFERROR(IF(VALUE($D3425)&lt;100000000,VALUE($D3425),1000000000),IFERROR(IF(VALUE(MID($D3425,2,20))&lt;100000000,VALUE(MID($D3425,2,20)),1000000000),1000000000))+ROW()/100000,"")</f>
        <v/>
      </c>
    </row>
    <row r="3426">
      <c r="F3426" s="14" t="n"/>
      <c r="N3426" s="8">
        <f>IF($D3426="","",M3426*V3426/100)</f>
        <v/>
      </c>
      <c r="O3426" s="8" t="n"/>
      <c r="U3426" s="8" t="n"/>
      <c r="V3426" s="8" t="n"/>
      <c r="Y3426">
        <f>IF($D3426="","",IF($AN3426=1,0,IF($AM3426=1,Settings!$C$6,Settings!$C$7))*100)</f>
        <v/>
      </c>
      <c r="Z3426" s="8">
        <f>IF($D3426="","",V3426*Y3426/100)</f>
        <v/>
      </c>
      <c r="AA3426" s="8">
        <f>IF($D3426="","",V3426-Z3426)</f>
        <v/>
      </c>
      <c r="AB3426" s="8">
        <f>IF($D3426="","",AA3426-N3426)</f>
        <v/>
      </c>
      <c r="AF3426" s="8" t="n"/>
      <c r="AI3426" s="14" t="n"/>
      <c r="AK3426">
        <f>IF($D3426="","",IF(COUNTIF($D$2:$D3426,$D3426)=1,1,0))</f>
        <v/>
      </c>
      <c r="AL3426">
        <f>IF($AK3426=1,SUMPRODUCT(--($AO$2:$AO$7001&lt;$AO3426))+1,"")</f>
        <v/>
      </c>
      <c r="AM3426">
        <f>IF($D3426="","",IF(OR($R3426=TRUE(),$R3426="TRUE"),1,0))</f>
        <v/>
      </c>
      <c r="AN3426">
        <f>IF($D3426="","",IF($X3426="Yes",1,0))</f>
        <v/>
      </c>
      <c r="AO3426">
        <f>IF($AK3426=1,IFERROR(IF(VALUE($D3426)&lt;100000000,VALUE($D3426),1000000000),IFERROR(IF(VALUE(MID($D3426,2,20))&lt;100000000,VALUE(MID($D3426,2,20)),1000000000),1000000000))+ROW()/100000,"")</f>
        <v/>
      </c>
    </row>
    <row r="3427">
      <c r="F3427" s="14" t="n"/>
      <c r="N3427" s="8">
        <f>IF($D3427="","",M3427*V3427/100)</f>
        <v/>
      </c>
      <c r="O3427" s="8" t="n"/>
      <c r="U3427" s="8" t="n"/>
      <c r="V3427" s="8" t="n"/>
      <c r="Y3427">
        <f>IF($D3427="","",IF($AN3427=1,0,IF($AM3427=1,Settings!$C$6,Settings!$C$7))*100)</f>
        <v/>
      </c>
      <c r="Z3427" s="8">
        <f>IF($D3427="","",V3427*Y3427/100)</f>
        <v/>
      </c>
      <c r="AA3427" s="8">
        <f>IF($D3427="","",V3427-Z3427)</f>
        <v/>
      </c>
      <c r="AB3427" s="8">
        <f>IF($D3427="","",AA3427-N3427)</f>
        <v/>
      </c>
      <c r="AF3427" s="8" t="n"/>
      <c r="AI3427" s="14" t="n"/>
      <c r="AK3427">
        <f>IF($D3427="","",IF(COUNTIF($D$2:$D3427,$D3427)=1,1,0))</f>
        <v/>
      </c>
      <c r="AL3427">
        <f>IF($AK3427=1,SUMPRODUCT(--($AO$2:$AO$7001&lt;$AO3427))+1,"")</f>
        <v/>
      </c>
      <c r="AM3427">
        <f>IF($D3427="","",IF(OR($R3427=TRUE(),$R3427="TRUE"),1,0))</f>
        <v/>
      </c>
      <c r="AN3427">
        <f>IF($D3427="","",IF($X3427="Yes",1,0))</f>
        <v/>
      </c>
      <c r="AO3427">
        <f>IF($AK3427=1,IFERROR(IF(VALUE($D3427)&lt;100000000,VALUE($D3427),1000000000),IFERROR(IF(VALUE(MID($D3427,2,20))&lt;100000000,VALUE(MID($D3427,2,20)),1000000000),1000000000))+ROW()/100000,"")</f>
        <v/>
      </c>
    </row>
    <row r="3428">
      <c r="F3428" s="14" t="n"/>
      <c r="N3428" s="8">
        <f>IF($D3428="","",M3428*V3428/100)</f>
        <v/>
      </c>
      <c r="O3428" s="8" t="n"/>
      <c r="U3428" s="8" t="n"/>
      <c r="V3428" s="8" t="n"/>
      <c r="Y3428">
        <f>IF($D3428="","",IF($AN3428=1,0,IF($AM3428=1,Settings!$C$6,Settings!$C$7))*100)</f>
        <v/>
      </c>
      <c r="Z3428" s="8">
        <f>IF($D3428="","",V3428*Y3428/100)</f>
        <v/>
      </c>
      <c r="AA3428" s="8">
        <f>IF($D3428="","",V3428-Z3428)</f>
        <v/>
      </c>
      <c r="AB3428" s="8">
        <f>IF($D3428="","",AA3428-N3428)</f>
        <v/>
      </c>
      <c r="AF3428" s="8" t="n"/>
      <c r="AI3428" s="14" t="n"/>
      <c r="AK3428">
        <f>IF($D3428="","",IF(COUNTIF($D$2:$D3428,$D3428)=1,1,0))</f>
        <v/>
      </c>
      <c r="AL3428">
        <f>IF($AK3428=1,SUMPRODUCT(--($AO$2:$AO$7001&lt;$AO3428))+1,"")</f>
        <v/>
      </c>
      <c r="AM3428">
        <f>IF($D3428="","",IF(OR($R3428=TRUE(),$R3428="TRUE"),1,0))</f>
        <v/>
      </c>
      <c r="AN3428">
        <f>IF($D3428="","",IF($X3428="Yes",1,0))</f>
        <v/>
      </c>
      <c r="AO3428">
        <f>IF($AK3428=1,IFERROR(IF(VALUE($D3428)&lt;100000000,VALUE($D3428),1000000000),IFERROR(IF(VALUE(MID($D3428,2,20))&lt;100000000,VALUE(MID($D3428,2,20)),1000000000),1000000000))+ROW()/100000,"")</f>
        <v/>
      </c>
    </row>
    <row r="3429">
      <c r="F3429" s="14" t="n"/>
      <c r="N3429" s="8">
        <f>IF($D3429="","",M3429*V3429/100)</f>
        <v/>
      </c>
      <c r="O3429" s="8" t="n"/>
      <c r="U3429" s="8" t="n"/>
      <c r="V3429" s="8" t="n"/>
      <c r="Y3429">
        <f>IF($D3429="","",IF($AN3429=1,0,IF($AM3429=1,Settings!$C$6,Settings!$C$7))*100)</f>
        <v/>
      </c>
      <c r="Z3429" s="8">
        <f>IF($D3429="","",V3429*Y3429/100)</f>
        <v/>
      </c>
      <c r="AA3429" s="8">
        <f>IF($D3429="","",V3429-Z3429)</f>
        <v/>
      </c>
      <c r="AB3429" s="8">
        <f>IF($D3429="","",AA3429-N3429)</f>
        <v/>
      </c>
      <c r="AF3429" s="8" t="n"/>
      <c r="AI3429" s="14" t="n"/>
      <c r="AK3429">
        <f>IF($D3429="","",IF(COUNTIF($D$2:$D3429,$D3429)=1,1,0))</f>
        <v/>
      </c>
      <c r="AL3429">
        <f>IF($AK3429=1,SUMPRODUCT(--($AO$2:$AO$7001&lt;$AO3429))+1,"")</f>
        <v/>
      </c>
      <c r="AM3429">
        <f>IF($D3429="","",IF(OR($R3429=TRUE(),$R3429="TRUE"),1,0))</f>
        <v/>
      </c>
      <c r="AN3429">
        <f>IF($D3429="","",IF($X3429="Yes",1,0))</f>
        <v/>
      </c>
      <c r="AO3429">
        <f>IF($AK3429=1,IFERROR(IF(VALUE($D3429)&lt;100000000,VALUE($D3429),1000000000),IFERROR(IF(VALUE(MID($D3429,2,20))&lt;100000000,VALUE(MID($D3429,2,20)),1000000000),1000000000))+ROW()/100000,"")</f>
        <v/>
      </c>
    </row>
    <row r="3430">
      <c r="F3430" s="14" t="n"/>
      <c r="N3430" s="8">
        <f>IF($D3430="","",M3430*V3430/100)</f>
        <v/>
      </c>
      <c r="O3430" s="8" t="n"/>
      <c r="U3430" s="8" t="n"/>
      <c r="V3430" s="8" t="n"/>
      <c r="Y3430">
        <f>IF($D3430="","",IF($AN3430=1,0,IF($AM3430=1,Settings!$C$6,Settings!$C$7))*100)</f>
        <v/>
      </c>
      <c r="Z3430" s="8">
        <f>IF($D3430="","",V3430*Y3430/100)</f>
        <v/>
      </c>
      <c r="AA3430" s="8">
        <f>IF($D3430="","",V3430-Z3430)</f>
        <v/>
      </c>
      <c r="AB3430" s="8">
        <f>IF($D3430="","",AA3430-N3430)</f>
        <v/>
      </c>
      <c r="AF3430" s="8" t="n"/>
      <c r="AI3430" s="14" t="n"/>
      <c r="AK3430">
        <f>IF($D3430="","",IF(COUNTIF($D$2:$D3430,$D3430)=1,1,0))</f>
        <v/>
      </c>
      <c r="AL3430">
        <f>IF($AK3430=1,SUMPRODUCT(--($AO$2:$AO$7001&lt;$AO3430))+1,"")</f>
        <v/>
      </c>
      <c r="AM3430">
        <f>IF($D3430="","",IF(OR($R3430=TRUE(),$R3430="TRUE"),1,0))</f>
        <v/>
      </c>
      <c r="AN3430">
        <f>IF($D3430="","",IF($X3430="Yes",1,0))</f>
        <v/>
      </c>
      <c r="AO3430">
        <f>IF($AK3430=1,IFERROR(IF(VALUE($D3430)&lt;100000000,VALUE($D3430),1000000000),IFERROR(IF(VALUE(MID($D3430,2,20))&lt;100000000,VALUE(MID($D3430,2,20)),1000000000),1000000000))+ROW()/100000,"")</f>
        <v/>
      </c>
    </row>
    <row r="3431">
      <c r="F3431" s="14" t="n"/>
      <c r="N3431" s="8">
        <f>IF($D3431="","",M3431*V3431/100)</f>
        <v/>
      </c>
      <c r="O3431" s="8" t="n"/>
      <c r="U3431" s="8" t="n"/>
      <c r="V3431" s="8" t="n"/>
      <c r="Y3431">
        <f>IF($D3431="","",IF($AN3431=1,0,IF($AM3431=1,Settings!$C$6,Settings!$C$7))*100)</f>
        <v/>
      </c>
      <c r="Z3431" s="8">
        <f>IF($D3431="","",V3431*Y3431/100)</f>
        <v/>
      </c>
      <c r="AA3431" s="8">
        <f>IF($D3431="","",V3431-Z3431)</f>
        <v/>
      </c>
      <c r="AB3431" s="8">
        <f>IF($D3431="","",AA3431-N3431)</f>
        <v/>
      </c>
      <c r="AF3431" s="8" t="n"/>
      <c r="AI3431" s="14" t="n"/>
      <c r="AK3431">
        <f>IF($D3431="","",IF(COUNTIF($D$2:$D3431,$D3431)=1,1,0))</f>
        <v/>
      </c>
      <c r="AL3431">
        <f>IF($AK3431=1,SUMPRODUCT(--($AO$2:$AO$7001&lt;$AO3431))+1,"")</f>
        <v/>
      </c>
      <c r="AM3431">
        <f>IF($D3431="","",IF(OR($R3431=TRUE(),$R3431="TRUE"),1,0))</f>
        <v/>
      </c>
      <c r="AN3431">
        <f>IF($D3431="","",IF($X3431="Yes",1,0))</f>
        <v/>
      </c>
      <c r="AO3431">
        <f>IF($AK3431=1,IFERROR(IF(VALUE($D3431)&lt;100000000,VALUE($D3431),1000000000),IFERROR(IF(VALUE(MID($D3431,2,20))&lt;100000000,VALUE(MID($D3431,2,20)),1000000000),1000000000))+ROW()/100000,"")</f>
        <v/>
      </c>
    </row>
    <row r="3432">
      <c r="F3432" s="14" t="n"/>
      <c r="N3432" s="8">
        <f>IF($D3432="","",M3432*V3432/100)</f>
        <v/>
      </c>
      <c r="O3432" s="8" t="n"/>
      <c r="U3432" s="8" t="n"/>
      <c r="V3432" s="8" t="n"/>
      <c r="Y3432">
        <f>IF($D3432="","",IF($AN3432=1,0,IF($AM3432=1,Settings!$C$6,Settings!$C$7))*100)</f>
        <v/>
      </c>
      <c r="Z3432" s="8">
        <f>IF($D3432="","",V3432*Y3432/100)</f>
        <v/>
      </c>
      <c r="AA3432" s="8">
        <f>IF($D3432="","",V3432-Z3432)</f>
        <v/>
      </c>
      <c r="AB3432" s="8">
        <f>IF($D3432="","",AA3432-N3432)</f>
        <v/>
      </c>
      <c r="AF3432" s="8" t="n"/>
      <c r="AI3432" s="14" t="n"/>
      <c r="AK3432">
        <f>IF($D3432="","",IF(COUNTIF($D$2:$D3432,$D3432)=1,1,0))</f>
        <v/>
      </c>
      <c r="AL3432">
        <f>IF($AK3432=1,SUMPRODUCT(--($AO$2:$AO$7001&lt;$AO3432))+1,"")</f>
        <v/>
      </c>
      <c r="AM3432">
        <f>IF($D3432="","",IF(OR($R3432=TRUE(),$R3432="TRUE"),1,0))</f>
        <v/>
      </c>
      <c r="AN3432">
        <f>IF($D3432="","",IF($X3432="Yes",1,0))</f>
        <v/>
      </c>
      <c r="AO3432">
        <f>IF($AK3432=1,IFERROR(IF(VALUE($D3432)&lt;100000000,VALUE($D3432),1000000000),IFERROR(IF(VALUE(MID($D3432,2,20))&lt;100000000,VALUE(MID($D3432,2,20)),1000000000),1000000000))+ROW()/100000,"")</f>
        <v/>
      </c>
    </row>
    <row r="3433">
      <c r="F3433" s="14" t="n"/>
      <c r="N3433" s="8">
        <f>IF($D3433="","",M3433*V3433/100)</f>
        <v/>
      </c>
      <c r="O3433" s="8" t="n"/>
      <c r="U3433" s="8" t="n"/>
      <c r="V3433" s="8" t="n"/>
      <c r="Y3433">
        <f>IF($D3433="","",IF($AN3433=1,0,IF($AM3433=1,Settings!$C$6,Settings!$C$7))*100)</f>
        <v/>
      </c>
      <c r="Z3433" s="8">
        <f>IF($D3433="","",V3433*Y3433/100)</f>
        <v/>
      </c>
      <c r="AA3433" s="8">
        <f>IF($D3433="","",V3433-Z3433)</f>
        <v/>
      </c>
      <c r="AB3433" s="8">
        <f>IF($D3433="","",AA3433-N3433)</f>
        <v/>
      </c>
      <c r="AF3433" s="8" t="n"/>
      <c r="AI3433" s="14" t="n"/>
      <c r="AK3433">
        <f>IF($D3433="","",IF(COUNTIF($D$2:$D3433,$D3433)=1,1,0))</f>
        <v/>
      </c>
      <c r="AL3433">
        <f>IF($AK3433=1,SUMPRODUCT(--($AO$2:$AO$7001&lt;$AO3433))+1,"")</f>
        <v/>
      </c>
      <c r="AM3433">
        <f>IF($D3433="","",IF(OR($R3433=TRUE(),$R3433="TRUE"),1,0))</f>
        <v/>
      </c>
      <c r="AN3433">
        <f>IF($D3433="","",IF($X3433="Yes",1,0))</f>
        <v/>
      </c>
      <c r="AO3433">
        <f>IF($AK3433=1,IFERROR(IF(VALUE($D3433)&lt;100000000,VALUE($D3433),1000000000),IFERROR(IF(VALUE(MID($D3433,2,20))&lt;100000000,VALUE(MID($D3433,2,20)),1000000000),1000000000))+ROW()/100000,"")</f>
        <v/>
      </c>
    </row>
    <row r="3434">
      <c r="F3434" s="14" t="n"/>
      <c r="N3434" s="8">
        <f>IF($D3434="","",M3434*V3434/100)</f>
        <v/>
      </c>
      <c r="O3434" s="8" t="n"/>
      <c r="U3434" s="8" t="n"/>
      <c r="V3434" s="8" t="n"/>
      <c r="Y3434">
        <f>IF($D3434="","",IF($AN3434=1,0,IF($AM3434=1,Settings!$C$6,Settings!$C$7))*100)</f>
        <v/>
      </c>
      <c r="Z3434" s="8">
        <f>IF($D3434="","",V3434*Y3434/100)</f>
        <v/>
      </c>
      <c r="AA3434" s="8">
        <f>IF($D3434="","",V3434-Z3434)</f>
        <v/>
      </c>
      <c r="AB3434" s="8">
        <f>IF($D3434="","",AA3434-N3434)</f>
        <v/>
      </c>
      <c r="AF3434" s="8" t="n"/>
      <c r="AI3434" s="14" t="n"/>
      <c r="AK3434">
        <f>IF($D3434="","",IF(COUNTIF($D$2:$D3434,$D3434)=1,1,0))</f>
        <v/>
      </c>
      <c r="AL3434">
        <f>IF($AK3434=1,SUMPRODUCT(--($AO$2:$AO$7001&lt;$AO3434))+1,"")</f>
        <v/>
      </c>
      <c r="AM3434">
        <f>IF($D3434="","",IF(OR($R3434=TRUE(),$R3434="TRUE"),1,0))</f>
        <v/>
      </c>
      <c r="AN3434">
        <f>IF($D3434="","",IF($X3434="Yes",1,0))</f>
        <v/>
      </c>
      <c r="AO3434">
        <f>IF($AK3434=1,IFERROR(IF(VALUE($D3434)&lt;100000000,VALUE($D3434),1000000000),IFERROR(IF(VALUE(MID($D3434,2,20))&lt;100000000,VALUE(MID($D3434,2,20)),1000000000),1000000000))+ROW()/100000,"")</f>
        <v/>
      </c>
    </row>
    <row r="3435">
      <c r="F3435" s="14" t="n"/>
      <c r="N3435" s="8">
        <f>IF($D3435="","",M3435*V3435/100)</f>
        <v/>
      </c>
      <c r="O3435" s="8" t="n"/>
      <c r="U3435" s="8" t="n"/>
      <c r="V3435" s="8" t="n"/>
      <c r="Y3435">
        <f>IF($D3435="","",IF($AN3435=1,0,IF($AM3435=1,Settings!$C$6,Settings!$C$7))*100)</f>
        <v/>
      </c>
      <c r="Z3435" s="8">
        <f>IF($D3435="","",V3435*Y3435/100)</f>
        <v/>
      </c>
      <c r="AA3435" s="8">
        <f>IF($D3435="","",V3435-Z3435)</f>
        <v/>
      </c>
      <c r="AB3435" s="8">
        <f>IF($D3435="","",AA3435-N3435)</f>
        <v/>
      </c>
      <c r="AF3435" s="8" t="n"/>
      <c r="AI3435" s="14" t="n"/>
      <c r="AK3435">
        <f>IF($D3435="","",IF(COUNTIF($D$2:$D3435,$D3435)=1,1,0))</f>
        <v/>
      </c>
      <c r="AL3435">
        <f>IF($AK3435=1,SUMPRODUCT(--($AO$2:$AO$7001&lt;$AO3435))+1,"")</f>
        <v/>
      </c>
      <c r="AM3435">
        <f>IF($D3435="","",IF(OR($R3435=TRUE(),$R3435="TRUE"),1,0))</f>
        <v/>
      </c>
      <c r="AN3435">
        <f>IF($D3435="","",IF($X3435="Yes",1,0))</f>
        <v/>
      </c>
      <c r="AO3435">
        <f>IF($AK3435=1,IFERROR(IF(VALUE($D3435)&lt;100000000,VALUE($D3435),1000000000),IFERROR(IF(VALUE(MID($D3435,2,20))&lt;100000000,VALUE(MID($D3435,2,20)),1000000000),1000000000))+ROW()/100000,"")</f>
        <v/>
      </c>
    </row>
    <row r="3436">
      <c r="F3436" s="14" t="n"/>
      <c r="N3436" s="8">
        <f>IF($D3436="","",M3436*V3436/100)</f>
        <v/>
      </c>
      <c r="O3436" s="8" t="n"/>
      <c r="U3436" s="8" t="n"/>
      <c r="V3436" s="8" t="n"/>
      <c r="Y3436">
        <f>IF($D3436="","",IF($AN3436=1,0,IF($AM3436=1,Settings!$C$6,Settings!$C$7))*100)</f>
        <v/>
      </c>
      <c r="Z3436" s="8">
        <f>IF($D3436="","",V3436*Y3436/100)</f>
        <v/>
      </c>
      <c r="AA3436" s="8">
        <f>IF($D3436="","",V3436-Z3436)</f>
        <v/>
      </c>
      <c r="AB3436" s="8">
        <f>IF($D3436="","",AA3436-N3436)</f>
        <v/>
      </c>
      <c r="AF3436" s="8" t="n"/>
      <c r="AI3436" s="14" t="n"/>
      <c r="AK3436">
        <f>IF($D3436="","",IF(COUNTIF($D$2:$D3436,$D3436)=1,1,0))</f>
        <v/>
      </c>
      <c r="AL3436">
        <f>IF($AK3436=1,SUMPRODUCT(--($AO$2:$AO$7001&lt;$AO3436))+1,"")</f>
        <v/>
      </c>
      <c r="AM3436">
        <f>IF($D3436="","",IF(OR($R3436=TRUE(),$R3436="TRUE"),1,0))</f>
        <v/>
      </c>
      <c r="AN3436">
        <f>IF($D3436="","",IF($X3436="Yes",1,0))</f>
        <v/>
      </c>
      <c r="AO3436">
        <f>IF($AK3436=1,IFERROR(IF(VALUE($D3436)&lt;100000000,VALUE($D3436),1000000000),IFERROR(IF(VALUE(MID($D3436,2,20))&lt;100000000,VALUE(MID($D3436,2,20)),1000000000),1000000000))+ROW()/100000,"")</f>
        <v/>
      </c>
    </row>
    <row r="3437">
      <c r="F3437" s="14" t="n"/>
      <c r="N3437" s="8">
        <f>IF($D3437="","",M3437*V3437/100)</f>
        <v/>
      </c>
      <c r="O3437" s="8" t="n"/>
      <c r="U3437" s="8" t="n"/>
      <c r="V3437" s="8" t="n"/>
      <c r="Y3437">
        <f>IF($D3437="","",IF($AN3437=1,0,IF($AM3437=1,Settings!$C$6,Settings!$C$7))*100)</f>
        <v/>
      </c>
      <c r="Z3437" s="8">
        <f>IF($D3437="","",V3437*Y3437/100)</f>
        <v/>
      </c>
      <c r="AA3437" s="8">
        <f>IF($D3437="","",V3437-Z3437)</f>
        <v/>
      </c>
      <c r="AB3437" s="8">
        <f>IF($D3437="","",AA3437-N3437)</f>
        <v/>
      </c>
      <c r="AF3437" s="8" t="n"/>
      <c r="AI3437" s="14" t="n"/>
      <c r="AK3437">
        <f>IF($D3437="","",IF(COUNTIF($D$2:$D3437,$D3437)=1,1,0))</f>
        <v/>
      </c>
      <c r="AL3437">
        <f>IF($AK3437=1,SUMPRODUCT(--($AO$2:$AO$7001&lt;$AO3437))+1,"")</f>
        <v/>
      </c>
      <c r="AM3437">
        <f>IF($D3437="","",IF(OR($R3437=TRUE(),$R3437="TRUE"),1,0))</f>
        <v/>
      </c>
      <c r="AN3437">
        <f>IF($D3437="","",IF($X3437="Yes",1,0))</f>
        <v/>
      </c>
      <c r="AO3437">
        <f>IF($AK3437=1,IFERROR(IF(VALUE($D3437)&lt;100000000,VALUE($D3437),1000000000),IFERROR(IF(VALUE(MID($D3437,2,20))&lt;100000000,VALUE(MID($D3437,2,20)),1000000000),1000000000))+ROW()/100000,"")</f>
        <v/>
      </c>
    </row>
    <row r="3438">
      <c r="F3438" s="14" t="n"/>
      <c r="N3438" s="8">
        <f>IF($D3438="","",M3438*V3438/100)</f>
        <v/>
      </c>
      <c r="O3438" s="8" t="n"/>
      <c r="U3438" s="8" t="n"/>
      <c r="V3438" s="8" t="n"/>
      <c r="Y3438">
        <f>IF($D3438="","",IF($AN3438=1,0,IF($AM3438=1,Settings!$C$6,Settings!$C$7))*100)</f>
        <v/>
      </c>
      <c r="Z3438" s="8">
        <f>IF($D3438="","",V3438*Y3438/100)</f>
        <v/>
      </c>
      <c r="AA3438" s="8">
        <f>IF($D3438="","",V3438-Z3438)</f>
        <v/>
      </c>
      <c r="AB3438" s="8">
        <f>IF($D3438="","",AA3438-N3438)</f>
        <v/>
      </c>
      <c r="AF3438" s="8" t="n"/>
      <c r="AI3438" s="14" t="n"/>
      <c r="AK3438">
        <f>IF($D3438="","",IF(COUNTIF($D$2:$D3438,$D3438)=1,1,0))</f>
        <v/>
      </c>
      <c r="AL3438">
        <f>IF($AK3438=1,SUMPRODUCT(--($AO$2:$AO$7001&lt;$AO3438))+1,"")</f>
        <v/>
      </c>
      <c r="AM3438">
        <f>IF($D3438="","",IF(OR($R3438=TRUE(),$R3438="TRUE"),1,0))</f>
        <v/>
      </c>
      <c r="AN3438">
        <f>IF($D3438="","",IF($X3438="Yes",1,0))</f>
        <v/>
      </c>
      <c r="AO3438">
        <f>IF($AK3438=1,IFERROR(IF(VALUE($D3438)&lt;100000000,VALUE($D3438),1000000000),IFERROR(IF(VALUE(MID($D3438,2,20))&lt;100000000,VALUE(MID($D3438,2,20)),1000000000),1000000000))+ROW()/100000,"")</f>
        <v/>
      </c>
    </row>
    <row r="3439">
      <c r="F3439" s="14" t="n"/>
      <c r="N3439" s="8">
        <f>IF($D3439="","",M3439*V3439/100)</f>
        <v/>
      </c>
      <c r="O3439" s="8" t="n"/>
      <c r="U3439" s="8" t="n"/>
      <c r="V3439" s="8" t="n"/>
      <c r="Y3439">
        <f>IF($D3439="","",IF($AN3439=1,0,IF($AM3439=1,Settings!$C$6,Settings!$C$7))*100)</f>
        <v/>
      </c>
      <c r="Z3439" s="8">
        <f>IF($D3439="","",V3439*Y3439/100)</f>
        <v/>
      </c>
      <c r="AA3439" s="8">
        <f>IF($D3439="","",V3439-Z3439)</f>
        <v/>
      </c>
      <c r="AB3439" s="8">
        <f>IF($D3439="","",AA3439-N3439)</f>
        <v/>
      </c>
      <c r="AF3439" s="8" t="n"/>
      <c r="AI3439" s="14" t="n"/>
      <c r="AK3439">
        <f>IF($D3439="","",IF(COUNTIF($D$2:$D3439,$D3439)=1,1,0))</f>
        <v/>
      </c>
      <c r="AL3439">
        <f>IF($AK3439=1,SUMPRODUCT(--($AO$2:$AO$7001&lt;$AO3439))+1,"")</f>
        <v/>
      </c>
      <c r="AM3439">
        <f>IF($D3439="","",IF(OR($R3439=TRUE(),$R3439="TRUE"),1,0))</f>
        <v/>
      </c>
      <c r="AN3439">
        <f>IF($D3439="","",IF($X3439="Yes",1,0))</f>
        <v/>
      </c>
      <c r="AO3439">
        <f>IF($AK3439=1,IFERROR(IF(VALUE($D3439)&lt;100000000,VALUE($D3439),1000000000),IFERROR(IF(VALUE(MID($D3439,2,20))&lt;100000000,VALUE(MID($D3439,2,20)),1000000000),1000000000))+ROW()/100000,"")</f>
        <v/>
      </c>
    </row>
    <row r="3440">
      <c r="F3440" s="14" t="n"/>
      <c r="N3440" s="8">
        <f>IF($D3440="","",M3440*V3440/100)</f>
        <v/>
      </c>
      <c r="O3440" s="8" t="n"/>
      <c r="U3440" s="8" t="n"/>
      <c r="V3440" s="8" t="n"/>
      <c r="Y3440">
        <f>IF($D3440="","",IF($AN3440=1,0,IF($AM3440=1,Settings!$C$6,Settings!$C$7))*100)</f>
        <v/>
      </c>
      <c r="Z3440" s="8">
        <f>IF($D3440="","",V3440*Y3440/100)</f>
        <v/>
      </c>
      <c r="AA3440" s="8">
        <f>IF($D3440="","",V3440-Z3440)</f>
        <v/>
      </c>
      <c r="AB3440" s="8">
        <f>IF($D3440="","",AA3440-N3440)</f>
        <v/>
      </c>
      <c r="AF3440" s="8" t="n"/>
      <c r="AI3440" s="14" t="n"/>
      <c r="AK3440">
        <f>IF($D3440="","",IF(COUNTIF($D$2:$D3440,$D3440)=1,1,0))</f>
        <v/>
      </c>
      <c r="AL3440">
        <f>IF($AK3440=1,SUMPRODUCT(--($AO$2:$AO$7001&lt;$AO3440))+1,"")</f>
        <v/>
      </c>
      <c r="AM3440">
        <f>IF($D3440="","",IF(OR($R3440=TRUE(),$R3440="TRUE"),1,0))</f>
        <v/>
      </c>
      <c r="AN3440">
        <f>IF($D3440="","",IF($X3440="Yes",1,0))</f>
        <v/>
      </c>
      <c r="AO3440">
        <f>IF($AK3440=1,IFERROR(IF(VALUE($D3440)&lt;100000000,VALUE($D3440),1000000000),IFERROR(IF(VALUE(MID($D3440,2,20))&lt;100000000,VALUE(MID($D3440,2,20)),1000000000),1000000000))+ROW()/100000,"")</f>
        <v/>
      </c>
    </row>
    <row r="3441">
      <c r="F3441" s="14" t="n"/>
      <c r="N3441" s="8">
        <f>IF($D3441="","",M3441*V3441/100)</f>
        <v/>
      </c>
      <c r="O3441" s="8" t="n"/>
      <c r="U3441" s="8" t="n"/>
      <c r="V3441" s="8" t="n"/>
      <c r="Y3441">
        <f>IF($D3441="","",IF($AN3441=1,0,IF($AM3441=1,Settings!$C$6,Settings!$C$7))*100)</f>
        <v/>
      </c>
      <c r="Z3441" s="8">
        <f>IF($D3441="","",V3441*Y3441/100)</f>
        <v/>
      </c>
      <c r="AA3441" s="8">
        <f>IF($D3441="","",V3441-Z3441)</f>
        <v/>
      </c>
      <c r="AB3441" s="8">
        <f>IF($D3441="","",AA3441-N3441)</f>
        <v/>
      </c>
      <c r="AF3441" s="8" t="n"/>
      <c r="AI3441" s="14" t="n"/>
      <c r="AK3441">
        <f>IF($D3441="","",IF(COUNTIF($D$2:$D3441,$D3441)=1,1,0))</f>
        <v/>
      </c>
      <c r="AL3441">
        <f>IF($AK3441=1,SUMPRODUCT(--($AO$2:$AO$7001&lt;$AO3441))+1,"")</f>
        <v/>
      </c>
      <c r="AM3441">
        <f>IF($D3441="","",IF(OR($R3441=TRUE(),$R3441="TRUE"),1,0))</f>
        <v/>
      </c>
      <c r="AN3441">
        <f>IF($D3441="","",IF($X3441="Yes",1,0))</f>
        <v/>
      </c>
      <c r="AO3441">
        <f>IF($AK3441=1,IFERROR(IF(VALUE($D3441)&lt;100000000,VALUE($D3441),1000000000),IFERROR(IF(VALUE(MID($D3441,2,20))&lt;100000000,VALUE(MID($D3441,2,20)),1000000000),1000000000))+ROW()/100000,"")</f>
        <v/>
      </c>
    </row>
    <row r="3442">
      <c r="F3442" s="14" t="n"/>
      <c r="N3442" s="8">
        <f>IF($D3442="","",M3442*V3442/100)</f>
        <v/>
      </c>
      <c r="O3442" s="8" t="n"/>
      <c r="U3442" s="8" t="n"/>
      <c r="V3442" s="8" t="n"/>
      <c r="Y3442">
        <f>IF($D3442="","",IF($AN3442=1,0,IF($AM3442=1,Settings!$C$6,Settings!$C$7))*100)</f>
        <v/>
      </c>
      <c r="Z3442" s="8">
        <f>IF($D3442="","",V3442*Y3442/100)</f>
        <v/>
      </c>
      <c r="AA3442" s="8">
        <f>IF($D3442="","",V3442-Z3442)</f>
        <v/>
      </c>
      <c r="AB3442" s="8">
        <f>IF($D3442="","",AA3442-N3442)</f>
        <v/>
      </c>
      <c r="AF3442" s="8" t="n"/>
      <c r="AI3442" s="14" t="n"/>
      <c r="AK3442">
        <f>IF($D3442="","",IF(COUNTIF($D$2:$D3442,$D3442)=1,1,0))</f>
        <v/>
      </c>
      <c r="AL3442">
        <f>IF($AK3442=1,SUMPRODUCT(--($AO$2:$AO$7001&lt;$AO3442))+1,"")</f>
        <v/>
      </c>
      <c r="AM3442">
        <f>IF($D3442="","",IF(OR($R3442=TRUE(),$R3442="TRUE"),1,0))</f>
        <v/>
      </c>
      <c r="AN3442">
        <f>IF($D3442="","",IF($X3442="Yes",1,0))</f>
        <v/>
      </c>
      <c r="AO3442">
        <f>IF($AK3442=1,IFERROR(IF(VALUE($D3442)&lt;100000000,VALUE($D3442),1000000000),IFERROR(IF(VALUE(MID($D3442,2,20))&lt;100000000,VALUE(MID($D3442,2,20)),1000000000),1000000000))+ROW()/100000,"")</f>
        <v/>
      </c>
    </row>
    <row r="3443">
      <c r="F3443" s="14" t="n"/>
      <c r="N3443" s="8">
        <f>IF($D3443="","",M3443*V3443/100)</f>
        <v/>
      </c>
      <c r="O3443" s="8" t="n"/>
      <c r="U3443" s="8" t="n"/>
      <c r="V3443" s="8" t="n"/>
      <c r="Y3443">
        <f>IF($D3443="","",IF($AN3443=1,0,IF($AM3443=1,Settings!$C$6,Settings!$C$7))*100)</f>
        <v/>
      </c>
      <c r="Z3443" s="8">
        <f>IF($D3443="","",V3443*Y3443/100)</f>
        <v/>
      </c>
      <c r="AA3443" s="8">
        <f>IF($D3443="","",V3443-Z3443)</f>
        <v/>
      </c>
      <c r="AB3443" s="8">
        <f>IF($D3443="","",AA3443-N3443)</f>
        <v/>
      </c>
      <c r="AF3443" s="8" t="n"/>
      <c r="AI3443" s="14" t="n"/>
      <c r="AK3443">
        <f>IF($D3443="","",IF(COUNTIF($D$2:$D3443,$D3443)=1,1,0))</f>
        <v/>
      </c>
      <c r="AL3443">
        <f>IF($AK3443=1,SUMPRODUCT(--($AO$2:$AO$7001&lt;$AO3443))+1,"")</f>
        <v/>
      </c>
      <c r="AM3443">
        <f>IF($D3443="","",IF(OR($R3443=TRUE(),$R3443="TRUE"),1,0))</f>
        <v/>
      </c>
      <c r="AN3443">
        <f>IF($D3443="","",IF($X3443="Yes",1,0))</f>
        <v/>
      </c>
      <c r="AO3443">
        <f>IF($AK3443=1,IFERROR(IF(VALUE($D3443)&lt;100000000,VALUE($D3443),1000000000),IFERROR(IF(VALUE(MID($D3443,2,20))&lt;100000000,VALUE(MID($D3443,2,20)),1000000000),1000000000))+ROW()/100000,"")</f>
        <v/>
      </c>
    </row>
    <row r="3444">
      <c r="F3444" s="14" t="n"/>
      <c r="N3444" s="8">
        <f>IF($D3444="","",M3444*V3444/100)</f>
        <v/>
      </c>
      <c r="O3444" s="8" t="n"/>
      <c r="U3444" s="8" t="n"/>
      <c r="V3444" s="8" t="n"/>
      <c r="Y3444">
        <f>IF($D3444="","",IF($AN3444=1,0,IF($AM3444=1,Settings!$C$6,Settings!$C$7))*100)</f>
        <v/>
      </c>
      <c r="Z3444" s="8">
        <f>IF($D3444="","",V3444*Y3444/100)</f>
        <v/>
      </c>
      <c r="AA3444" s="8">
        <f>IF($D3444="","",V3444-Z3444)</f>
        <v/>
      </c>
      <c r="AB3444" s="8">
        <f>IF($D3444="","",AA3444-N3444)</f>
        <v/>
      </c>
      <c r="AF3444" s="8" t="n"/>
      <c r="AI3444" s="14" t="n"/>
      <c r="AK3444">
        <f>IF($D3444="","",IF(COUNTIF($D$2:$D3444,$D3444)=1,1,0))</f>
        <v/>
      </c>
      <c r="AL3444">
        <f>IF($AK3444=1,SUMPRODUCT(--($AO$2:$AO$7001&lt;$AO3444))+1,"")</f>
        <v/>
      </c>
      <c r="AM3444">
        <f>IF($D3444="","",IF(OR($R3444=TRUE(),$R3444="TRUE"),1,0))</f>
        <v/>
      </c>
      <c r="AN3444">
        <f>IF($D3444="","",IF($X3444="Yes",1,0))</f>
        <v/>
      </c>
      <c r="AO3444">
        <f>IF($AK3444=1,IFERROR(IF(VALUE($D3444)&lt;100000000,VALUE($D3444),1000000000),IFERROR(IF(VALUE(MID($D3444,2,20))&lt;100000000,VALUE(MID($D3444,2,20)),1000000000),1000000000))+ROW()/100000,"")</f>
        <v/>
      </c>
    </row>
    <row r="3445">
      <c r="F3445" s="14" t="n"/>
      <c r="N3445" s="8">
        <f>IF($D3445="","",M3445*V3445/100)</f>
        <v/>
      </c>
      <c r="O3445" s="8" t="n"/>
      <c r="U3445" s="8" t="n"/>
      <c r="V3445" s="8" t="n"/>
      <c r="Y3445">
        <f>IF($D3445="","",IF($AN3445=1,0,IF($AM3445=1,Settings!$C$6,Settings!$C$7))*100)</f>
        <v/>
      </c>
      <c r="Z3445" s="8">
        <f>IF($D3445="","",V3445*Y3445/100)</f>
        <v/>
      </c>
      <c r="AA3445" s="8">
        <f>IF($D3445="","",V3445-Z3445)</f>
        <v/>
      </c>
      <c r="AB3445" s="8">
        <f>IF($D3445="","",AA3445-N3445)</f>
        <v/>
      </c>
      <c r="AF3445" s="8" t="n"/>
      <c r="AI3445" s="14" t="n"/>
      <c r="AK3445">
        <f>IF($D3445="","",IF(COUNTIF($D$2:$D3445,$D3445)=1,1,0))</f>
        <v/>
      </c>
      <c r="AL3445">
        <f>IF($AK3445=1,SUMPRODUCT(--($AO$2:$AO$7001&lt;$AO3445))+1,"")</f>
        <v/>
      </c>
      <c r="AM3445">
        <f>IF($D3445="","",IF(OR($R3445=TRUE(),$R3445="TRUE"),1,0))</f>
        <v/>
      </c>
      <c r="AN3445">
        <f>IF($D3445="","",IF($X3445="Yes",1,0))</f>
        <v/>
      </c>
      <c r="AO3445">
        <f>IF($AK3445=1,IFERROR(IF(VALUE($D3445)&lt;100000000,VALUE($D3445),1000000000),IFERROR(IF(VALUE(MID($D3445,2,20))&lt;100000000,VALUE(MID($D3445,2,20)),1000000000),1000000000))+ROW()/100000,"")</f>
        <v/>
      </c>
    </row>
    <row r="3446">
      <c r="F3446" s="14" t="n"/>
      <c r="N3446" s="8">
        <f>IF($D3446="","",M3446*V3446/100)</f>
        <v/>
      </c>
      <c r="O3446" s="8" t="n"/>
      <c r="U3446" s="8" t="n"/>
      <c r="V3446" s="8" t="n"/>
      <c r="Y3446">
        <f>IF($D3446="","",IF($AN3446=1,0,IF($AM3446=1,Settings!$C$6,Settings!$C$7))*100)</f>
        <v/>
      </c>
      <c r="Z3446" s="8">
        <f>IF($D3446="","",V3446*Y3446/100)</f>
        <v/>
      </c>
      <c r="AA3446" s="8">
        <f>IF($D3446="","",V3446-Z3446)</f>
        <v/>
      </c>
      <c r="AB3446" s="8">
        <f>IF($D3446="","",AA3446-N3446)</f>
        <v/>
      </c>
      <c r="AF3446" s="8" t="n"/>
      <c r="AI3446" s="14" t="n"/>
      <c r="AK3446">
        <f>IF($D3446="","",IF(COUNTIF($D$2:$D3446,$D3446)=1,1,0))</f>
        <v/>
      </c>
      <c r="AL3446">
        <f>IF($AK3446=1,SUMPRODUCT(--($AO$2:$AO$7001&lt;$AO3446))+1,"")</f>
        <v/>
      </c>
      <c r="AM3446">
        <f>IF($D3446="","",IF(OR($R3446=TRUE(),$R3446="TRUE"),1,0))</f>
        <v/>
      </c>
      <c r="AN3446">
        <f>IF($D3446="","",IF($X3446="Yes",1,0))</f>
        <v/>
      </c>
      <c r="AO3446">
        <f>IF($AK3446=1,IFERROR(IF(VALUE($D3446)&lt;100000000,VALUE($D3446),1000000000),IFERROR(IF(VALUE(MID($D3446,2,20))&lt;100000000,VALUE(MID($D3446,2,20)),1000000000),1000000000))+ROW()/100000,"")</f>
        <v/>
      </c>
    </row>
    <row r="3447">
      <c r="F3447" s="14" t="n"/>
      <c r="N3447" s="8">
        <f>IF($D3447="","",M3447*V3447/100)</f>
        <v/>
      </c>
      <c r="O3447" s="8" t="n"/>
      <c r="U3447" s="8" t="n"/>
      <c r="V3447" s="8" t="n"/>
      <c r="Y3447">
        <f>IF($D3447="","",IF($AN3447=1,0,IF($AM3447=1,Settings!$C$6,Settings!$C$7))*100)</f>
        <v/>
      </c>
      <c r="Z3447" s="8">
        <f>IF($D3447="","",V3447*Y3447/100)</f>
        <v/>
      </c>
      <c r="AA3447" s="8">
        <f>IF($D3447="","",V3447-Z3447)</f>
        <v/>
      </c>
      <c r="AB3447" s="8">
        <f>IF($D3447="","",AA3447-N3447)</f>
        <v/>
      </c>
      <c r="AF3447" s="8" t="n"/>
      <c r="AI3447" s="14" t="n"/>
      <c r="AK3447">
        <f>IF($D3447="","",IF(COUNTIF($D$2:$D3447,$D3447)=1,1,0))</f>
        <v/>
      </c>
      <c r="AL3447">
        <f>IF($AK3447=1,SUMPRODUCT(--($AO$2:$AO$7001&lt;$AO3447))+1,"")</f>
        <v/>
      </c>
      <c r="AM3447">
        <f>IF($D3447="","",IF(OR($R3447=TRUE(),$R3447="TRUE"),1,0))</f>
        <v/>
      </c>
      <c r="AN3447">
        <f>IF($D3447="","",IF($X3447="Yes",1,0))</f>
        <v/>
      </c>
      <c r="AO3447">
        <f>IF($AK3447=1,IFERROR(IF(VALUE($D3447)&lt;100000000,VALUE($D3447),1000000000),IFERROR(IF(VALUE(MID($D3447,2,20))&lt;100000000,VALUE(MID($D3447,2,20)),1000000000),1000000000))+ROW()/100000,"")</f>
        <v/>
      </c>
    </row>
    <row r="3448">
      <c r="F3448" s="14" t="n"/>
      <c r="N3448" s="8">
        <f>IF($D3448="","",M3448*V3448/100)</f>
        <v/>
      </c>
      <c r="O3448" s="8" t="n"/>
      <c r="U3448" s="8" t="n"/>
      <c r="V3448" s="8" t="n"/>
      <c r="Y3448">
        <f>IF($D3448="","",IF($AN3448=1,0,IF($AM3448=1,Settings!$C$6,Settings!$C$7))*100)</f>
        <v/>
      </c>
      <c r="Z3448" s="8">
        <f>IF($D3448="","",V3448*Y3448/100)</f>
        <v/>
      </c>
      <c r="AA3448" s="8">
        <f>IF($D3448="","",V3448-Z3448)</f>
        <v/>
      </c>
      <c r="AB3448" s="8">
        <f>IF($D3448="","",AA3448-N3448)</f>
        <v/>
      </c>
      <c r="AF3448" s="8" t="n"/>
      <c r="AI3448" s="14" t="n"/>
      <c r="AK3448">
        <f>IF($D3448="","",IF(COUNTIF($D$2:$D3448,$D3448)=1,1,0))</f>
        <v/>
      </c>
      <c r="AL3448">
        <f>IF($AK3448=1,SUMPRODUCT(--($AO$2:$AO$7001&lt;$AO3448))+1,"")</f>
        <v/>
      </c>
      <c r="AM3448">
        <f>IF($D3448="","",IF(OR($R3448=TRUE(),$R3448="TRUE"),1,0))</f>
        <v/>
      </c>
      <c r="AN3448">
        <f>IF($D3448="","",IF($X3448="Yes",1,0))</f>
        <v/>
      </c>
      <c r="AO3448">
        <f>IF($AK3448=1,IFERROR(IF(VALUE($D3448)&lt;100000000,VALUE($D3448),1000000000),IFERROR(IF(VALUE(MID($D3448,2,20))&lt;100000000,VALUE(MID($D3448,2,20)),1000000000),1000000000))+ROW()/100000,"")</f>
        <v/>
      </c>
    </row>
    <row r="3449">
      <c r="F3449" s="14" t="n"/>
      <c r="N3449" s="8">
        <f>IF($D3449="","",M3449*V3449/100)</f>
        <v/>
      </c>
      <c r="O3449" s="8" t="n"/>
      <c r="U3449" s="8" t="n"/>
      <c r="V3449" s="8" t="n"/>
      <c r="Y3449">
        <f>IF($D3449="","",IF($AN3449=1,0,IF($AM3449=1,Settings!$C$6,Settings!$C$7))*100)</f>
        <v/>
      </c>
      <c r="Z3449" s="8">
        <f>IF($D3449="","",V3449*Y3449/100)</f>
        <v/>
      </c>
      <c r="AA3449" s="8">
        <f>IF($D3449="","",V3449-Z3449)</f>
        <v/>
      </c>
      <c r="AB3449" s="8">
        <f>IF($D3449="","",AA3449-N3449)</f>
        <v/>
      </c>
      <c r="AF3449" s="8" t="n"/>
      <c r="AI3449" s="14" t="n"/>
      <c r="AK3449">
        <f>IF($D3449="","",IF(COUNTIF($D$2:$D3449,$D3449)=1,1,0))</f>
        <v/>
      </c>
      <c r="AL3449">
        <f>IF($AK3449=1,SUMPRODUCT(--($AO$2:$AO$7001&lt;$AO3449))+1,"")</f>
        <v/>
      </c>
      <c r="AM3449">
        <f>IF($D3449="","",IF(OR($R3449=TRUE(),$R3449="TRUE"),1,0))</f>
        <v/>
      </c>
      <c r="AN3449">
        <f>IF($D3449="","",IF($X3449="Yes",1,0))</f>
        <v/>
      </c>
      <c r="AO3449">
        <f>IF($AK3449=1,IFERROR(IF(VALUE($D3449)&lt;100000000,VALUE($D3449),1000000000),IFERROR(IF(VALUE(MID($D3449,2,20))&lt;100000000,VALUE(MID($D3449,2,20)),1000000000),1000000000))+ROW()/100000,"")</f>
        <v/>
      </c>
    </row>
    <row r="3450">
      <c r="F3450" s="14" t="n"/>
      <c r="N3450" s="8">
        <f>IF($D3450="","",M3450*V3450/100)</f>
        <v/>
      </c>
      <c r="O3450" s="8" t="n"/>
      <c r="U3450" s="8" t="n"/>
      <c r="V3450" s="8" t="n"/>
      <c r="Y3450">
        <f>IF($D3450="","",IF($AN3450=1,0,IF($AM3450=1,Settings!$C$6,Settings!$C$7))*100)</f>
        <v/>
      </c>
      <c r="Z3450" s="8">
        <f>IF($D3450="","",V3450*Y3450/100)</f>
        <v/>
      </c>
      <c r="AA3450" s="8">
        <f>IF($D3450="","",V3450-Z3450)</f>
        <v/>
      </c>
      <c r="AB3450" s="8">
        <f>IF($D3450="","",AA3450-N3450)</f>
        <v/>
      </c>
      <c r="AF3450" s="8" t="n"/>
      <c r="AI3450" s="14" t="n"/>
      <c r="AK3450">
        <f>IF($D3450="","",IF(COUNTIF($D$2:$D3450,$D3450)=1,1,0))</f>
        <v/>
      </c>
      <c r="AL3450">
        <f>IF($AK3450=1,SUMPRODUCT(--($AO$2:$AO$7001&lt;$AO3450))+1,"")</f>
        <v/>
      </c>
      <c r="AM3450">
        <f>IF($D3450="","",IF(OR($R3450=TRUE(),$R3450="TRUE"),1,0))</f>
        <v/>
      </c>
      <c r="AN3450">
        <f>IF($D3450="","",IF($X3450="Yes",1,0))</f>
        <v/>
      </c>
      <c r="AO3450">
        <f>IF($AK3450=1,IFERROR(IF(VALUE($D3450)&lt;100000000,VALUE($D3450),1000000000),IFERROR(IF(VALUE(MID($D3450,2,20))&lt;100000000,VALUE(MID($D3450,2,20)),1000000000),1000000000))+ROW()/100000,"")</f>
        <v/>
      </c>
    </row>
    <row r="3451">
      <c r="F3451" s="14" t="n"/>
      <c r="N3451" s="8">
        <f>IF($D3451="","",M3451*V3451/100)</f>
        <v/>
      </c>
      <c r="O3451" s="8" t="n"/>
      <c r="U3451" s="8" t="n"/>
      <c r="V3451" s="8" t="n"/>
      <c r="Y3451">
        <f>IF($D3451="","",IF($AN3451=1,0,IF($AM3451=1,Settings!$C$6,Settings!$C$7))*100)</f>
        <v/>
      </c>
      <c r="Z3451" s="8">
        <f>IF($D3451="","",V3451*Y3451/100)</f>
        <v/>
      </c>
      <c r="AA3451" s="8">
        <f>IF($D3451="","",V3451-Z3451)</f>
        <v/>
      </c>
      <c r="AB3451" s="8">
        <f>IF($D3451="","",AA3451-N3451)</f>
        <v/>
      </c>
      <c r="AF3451" s="8" t="n"/>
      <c r="AI3451" s="14" t="n"/>
      <c r="AK3451">
        <f>IF($D3451="","",IF(COUNTIF($D$2:$D3451,$D3451)=1,1,0))</f>
        <v/>
      </c>
      <c r="AL3451">
        <f>IF($AK3451=1,SUMPRODUCT(--($AO$2:$AO$7001&lt;$AO3451))+1,"")</f>
        <v/>
      </c>
      <c r="AM3451">
        <f>IF($D3451="","",IF(OR($R3451=TRUE(),$R3451="TRUE"),1,0))</f>
        <v/>
      </c>
      <c r="AN3451">
        <f>IF($D3451="","",IF($X3451="Yes",1,0))</f>
        <v/>
      </c>
      <c r="AO3451">
        <f>IF($AK3451=1,IFERROR(IF(VALUE($D3451)&lt;100000000,VALUE($D3451),1000000000),IFERROR(IF(VALUE(MID($D3451,2,20))&lt;100000000,VALUE(MID($D3451,2,20)),1000000000),1000000000))+ROW()/100000,"")</f>
        <v/>
      </c>
    </row>
    <row r="3452">
      <c r="F3452" s="14" t="n"/>
      <c r="N3452" s="8">
        <f>IF($D3452="","",M3452*V3452/100)</f>
        <v/>
      </c>
      <c r="O3452" s="8" t="n"/>
      <c r="U3452" s="8" t="n"/>
      <c r="V3452" s="8" t="n"/>
      <c r="Y3452">
        <f>IF($D3452="","",IF($AN3452=1,0,IF($AM3452=1,Settings!$C$6,Settings!$C$7))*100)</f>
        <v/>
      </c>
      <c r="Z3452" s="8">
        <f>IF($D3452="","",V3452*Y3452/100)</f>
        <v/>
      </c>
      <c r="AA3452" s="8">
        <f>IF($D3452="","",V3452-Z3452)</f>
        <v/>
      </c>
      <c r="AB3452" s="8">
        <f>IF($D3452="","",AA3452-N3452)</f>
        <v/>
      </c>
      <c r="AF3452" s="8" t="n"/>
      <c r="AI3452" s="14" t="n"/>
      <c r="AK3452">
        <f>IF($D3452="","",IF(COUNTIF($D$2:$D3452,$D3452)=1,1,0))</f>
        <v/>
      </c>
      <c r="AL3452">
        <f>IF($AK3452=1,SUMPRODUCT(--($AO$2:$AO$7001&lt;$AO3452))+1,"")</f>
        <v/>
      </c>
      <c r="AM3452">
        <f>IF($D3452="","",IF(OR($R3452=TRUE(),$R3452="TRUE"),1,0))</f>
        <v/>
      </c>
      <c r="AN3452">
        <f>IF($D3452="","",IF($X3452="Yes",1,0))</f>
        <v/>
      </c>
      <c r="AO3452">
        <f>IF($AK3452=1,IFERROR(IF(VALUE($D3452)&lt;100000000,VALUE($D3452),1000000000),IFERROR(IF(VALUE(MID($D3452,2,20))&lt;100000000,VALUE(MID($D3452,2,20)),1000000000),1000000000))+ROW()/100000,"")</f>
        <v/>
      </c>
    </row>
    <row r="3453">
      <c r="F3453" s="14" t="n"/>
      <c r="N3453" s="8">
        <f>IF($D3453="","",M3453*V3453/100)</f>
        <v/>
      </c>
      <c r="O3453" s="8" t="n"/>
      <c r="U3453" s="8" t="n"/>
      <c r="V3453" s="8" t="n"/>
      <c r="Y3453">
        <f>IF($D3453="","",IF($AN3453=1,0,IF($AM3453=1,Settings!$C$6,Settings!$C$7))*100)</f>
        <v/>
      </c>
      <c r="Z3453" s="8">
        <f>IF($D3453="","",V3453*Y3453/100)</f>
        <v/>
      </c>
      <c r="AA3453" s="8">
        <f>IF($D3453="","",V3453-Z3453)</f>
        <v/>
      </c>
      <c r="AB3453" s="8">
        <f>IF($D3453="","",AA3453-N3453)</f>
        <v/>
      </c>
      <c r="AF3453" s="8" t="n"/>
      <c r="AI3453" s="14" t="n"/>
      <c r="AK3453">
        <f>IF($D3453="","",IF(COUNTIF($D$2:$D3453,$D3453)=1,1,0))</f>
        <v/>
      </c>
      <c r="AL3453">
        <f>IF($AK3453=1,SUMPRODUCT(--($AO$2:$AO$7001&lt;$AO3453))+1,"")</f>
        <v/>
      </c>
      <c r="AM3453">
        <f>IF($D3453="","",IF(OR($R3453=TRUE(),$R3453="TRUE"),1,0))</f>
        <v/>
      </c>
      <c r="AN3453">
        <f>IF($D3453="","",IF($X3453="Yes",1,0))</f>
        <v/>
      </c>
      <c r="AO3453">
        <f>IF($AK3453=1,IFERROR(IF(VALUE($D3453)&lt;100000000,VALUE($D3453),1000000000),IFERROR(IF(VALUE(MID($D3453,2,20))&lt;100000000,VALUE(MID($D3453,2,20)),1000000000),1000000000))+ROW()/100000,"")</f>
        <v/>
      </c>
    </row>
    <row r="3454">
      <c r="F3454" s="14" t="n"/>
      <c r="N3454" s="8">
        <f>IF($D3454="","",M3454*V3454/100)</f>
        <v/>
      </c>
      <c r="O3454" s="8" t="n"/>
      <c r="U3454" s="8" t="n"/>
      <c r="V3454" s="8" t="n"/>
      <c r="Y3454">
        <f>IF($D3454="","",IF($AN3454=1,0,IF($AM3454=1,Settings!$C$6,Settings!$C$7))*100)</f>
        <v/>
      </c>
      <c r="Z3454" s="8">
        <f>IF($D3454="","",V3454*Y3454/100)</f>
        <v/>
      </c>
      <c r="AA3454" s="8">
        <f>IF($D3454="","",V3454-Z3454)</f>
        <v/>
      </c>
      <c r="AB3454" s="8">
        <f>IF($D3454="","",AA3454-N3454)</f>
        <v/>
      </c>
      <c r="AF3454" s="8" t="n"/>
      <c r="AI3454" s="14" t="n"/>
      <c r="AK3454">
        <f>IF($D3454="","",IF(COUNTIF($D$2:$D3454,$D3454)=1,1,0))</f>
        <v/>
      </c>
      <c r="AL3454">
        <f>IF($AK3454=1,SUMPRODUCT(--($AO$2:$AO$7001&lt;$AO3454))+1,"")</f>
        <v/>
      </c>
      <c r="AM3454">
        <f>IF($D3454="","",IF(OR($R3454=TRUE(),$R3454="TRUE"),1,0))</f>
        <v/>
      </c>
      <c r="AN3454">
        <f>IF($D3454="","",IF($X3454="Yes",1,0))</f>
        <v/>
      </c>
      <c r="AO3454">
        <f>IF($AK3454=1,IFERROR(IF(VALUE($D3454)&lt;100000000,VALUE($D3454),1000000000),IFERROR(IF(VALUE(MID($D3454,2,20))&lt;100000000,VALUE(MID($D3454,2,20)),1000000000),1000000000))+ROW()/100000,"")</f>
        <v/>
      </c>
    </row>
    <row r="3455">
      <c r="F3455" s="14" t="n"/>
      <c r="N3455" s="8">
        <f>IF($D3455="","",M3455*V3455/100)</f>
        <v/>
      </c>
      <c r="O3455" s="8" t="n"/>
      <c r="U3455" s="8" t="n"/>
      <c r="V3455" s="8" t="n"/>
      <c r="Y3455">
        <f>IF($D3455="","",IF($AN3455=1,0,IF($AM3455=1,Settings!$C$6,Settings!$C$7))*100)</f>
        <v/>
      </c>
      <c r="Z3455" s="8">
        <f>IF($D3455="","",V3455*Y3455/100)</f>
        <v/>
      </c>
      <c r="AA3455" s="8">
        <f>IF($D3455="","",V3455-Z3455)</f>
        <v/>
      </c>
      <c r="AB3455" s="8">
        <f>IF($D3455="","",AA3455-N3455)</f>
        <v/>
      </c>
      <c r="AF3455" s="8" t="n"/>
      <c r="AI3455" s="14" t="n"/>
      <c r="AK3455">
        <f>IF($D3455="","",IF(COUNTIF($D$2:$D3455,$D3455)=1,1,0))</f>
        <v/>
      </c>
      <c r="AL3455">
        <f>IF($AK3455=1,SUMPRODUCT(--($AO$2:$AO$7001&lt;$AO3455))+1,"")</f>
        <v/>
      </c>
      <c r="AM3455">
        <f>IF($D3455="","",IF(OR($R3455=TRUE(),$R3455="TRUE"),1,0))</f>
        <v/>
      </c>
      <c r="AN3455">
        <f>IF($D3455="","",IF($X3455="Yes",1,0))</f>
        <v/>
      </c>
      <c r="AO3455">
        <f>IF($AK3455=1,IFERROR(IF(VALUE($D3455)&lt;100000000,VALUE($D3455),1000000000),IFERROR(IF(VALUE(MID($D3455,2,20))&lt;100000000,VALUE(MID($D3455,2,20)),1000000000),1000000000))+ROW()/100000,"")</f>
        <v/>
      </c>
    </row>
    <row r="3456">
      <c r="F3456" s="14" t="n"/>
      <c r="N3456" s="8">
        <f>IF($D3456="","",M3456*V3456/100)</f>
        <v/>
      </c>
      <c r="O3456" s="8" t="n"/>
      <c r="U3456" s="8" t="n"/>
      <c r="V3456" s="8" t="n"/>
      <c r="Y3456">
        <f>IF($D3456="","",IF($AN3456=1,0,IF($AM3456=1,Settings!$C$6,Settings!$C$7))*100)</f>
        <v/>
      </c>
      <c r="Z3456" s="8">
        <f>IF($D3456="","",V3456*Y3456/100)</f>
        <v/>
      </c>
      <c r="AA3456" s="8">
        <f>IF($D3456="","",V3456-Z3456)</f>
        <v/>
      </c>
      <c r="AB3456" s="8">
        <f>IF($D3456="","",AA3456-N3456)</f>
        <v/>
      </c>
      <c r="AF3456" s="8" t="n"/>
      <c r="AI3456" s="14" t="n"/>
      <c r="AK3456">
        <f>IF($D3456="","",IF(COUNTIF($D$2:$D3456,$D3456)=1,1,0))</f>
        <v/>
      </c>
      <c r="AL3456">
        <f>IF($AK3456=1,SUMPRODUCT(--($AO$2:$AO$7001&lt;$AO3456))+1,"")</f>
        <v/>
      </c>
      <c r="AM3456">
        <f>IF($D3456="","",IF(OR($R3456=TRUE(),$R3456="TRUE"),1,0))</f>
        <v/>
      </c>
      <c r="AN3456">
        <f>IF($D3456="","",IF($X3456="Yes",1,0))</f>
        <v/>
      </c>
      <c r="AO3456">
        <f>IF($AK3456=1,IFERROR(IF(VALUE($D3456)&lt;100000000,VALUE($D3456),1000000000),IFERROR(IF(VALUE(MID($D3456,2,20))&lt;100000000,VALUE(MID($D3456,2,20)),1000000000),1000000000))+ROW()/100000,"")</f>
        <v/>
      </c>
    </row>
    <row r="3457">
      <c r="F3457" s="14" t="n"/>
      <c r="N3457" s="8">
        <f>IF($D3457="","",M3457*V3457/100)</f>
        <v/>
      </c>
      <c r="O3457" s="8" t="n"/>
      <c r="U3457" s="8" t="n"/>
      <c r="V3457" s="8" t="n"/>
      <c r="Y3457">
        <f>IF($D3457="","",IF($AN3457=1,0,IF($AM3457=1,Settings!$C$6,Settings!$C$7))*100)</f>
        <v/>
      </c>
      <c r="Z3457" s="8">
        <f>IF($D3457="","",V3457*Y3457/100)</f>
        <v/>
      </c>
      <c r="AA3457" s="8">
        <f>IF($D3457="","",V3457-Z3457)</f>
        <v/>
      </c>
      <c r="AB3457" s="8">
        <f>IF($D3457="","",AA3457-N3457)</f>
        <v/>
      </c>
      <c r="AF3457" s="8" t="n"/>
      <c r="AI3457" s="14" t="n"/>
      <c r="AK3457">
        <f>IF($D3457="","",IF(COUNTIF($D$2:$D3457,$D3457)=1,1,0))</f>
        <v/>
      </c>
      <c r="AL3457">
        <f>IF($AK3457=1,SUMPRODUCT(--($AO$2:$AO$7001&lt;$AO3457))+1,"")</f>
        <v/>
      </c>
      <c r="AM3457">
        <f>IF($D3457="","",IF(OR($R3457=TRUE(),$R3457="TRUE"),1,0))</f>
        <v/>
      </c>
      <c r="AN3457">
        <f>IF($D3457="","",IF($X3457="Yes",1,0))</f>
        <v/>
      </c>
      <c r="AO3457">
        <f>IF($AK3457=1,IFERROR(IF(VALUE($D3457)&lt;100000000,VALUE($D3457),1000000000),IFERROR(IF(VALUE(MID($D3457,2,20))&lt;100000000,VALUE(MID($D3457,2,20)),1000000000),1000000000))+ROW()/100000,"")</f>
        <v/>
      </c>
    </row>
    <row r="3458">
      <c r="F3458" s="14" t="n"/>
      <c r="N3458" s="8">
        <f>IF($D3458="","",M3458*V3458/100)</f>
        <v/>
      </c>
      <c r="O3458" s="8" t="n"/>
      <c r="U3458" s="8" t="n"/>
      <c r="V3458" s="8" t="n"/>
      <c r="Y3458">
        <f>IF($D3458="","",IF($AN3458=1,0,IF($AM3458=1,Settings!$C$6,Settings!$C$7))*100)</f>
        <v/>
      </c>
      <c r="Z3458" s="8">
        <f>IF($D3458="","",V3458*Y3458/100)</f>
        <v/>
      </c>
      <c r="AA3458" s="8">
        <f>IF($D3458="","",V3458-Z3458)</f>
        <v/>
      </c>
      <c r="AB3458" s="8">
        <f>IF($D3458="","",AA3458-N3458)</f>
        <v/>
      </c>
      <c r="AF3458" s="8" t="n"/>
      <c r="AI3458" s="14" t="n"/>
      <c r="AK3458">
        <f>IF($D3458="","",IF(COUNTIF($D$2:$D3458,$D3458)=1,1,0))</f>
        <v/>
      </c>
      <c r="AL3458">
        <f>IF($AK3458=1,SUMPRODUCT(--($AO$2:$AO$7001&lt;$AO3458))+1,"")</f>
        <v/>
      </c>
      <c r="AM3458">
        <f>IF($D3458="","",IF(OR($R3458=TRUE(),$R3458="TRUE"),1,0))</f>
        <v/>
      </c>
      <c r="AN3458">
        <f>IF($D3458="","",IF($X3458="Yes",1,0))</f>
        <v/>
      </c>
      <c r="AO3458">
        <f>IF($AK3458=1,IFERROR(IF(VALUE($D3458)&lt;100000000,VALUE($D3458),1000000000),IFERROR(IF(VALUE(MID($D3458,2,20))&lt;100000000,VALUE(MID($D3458,2,20)),1000000000),1000000000))+ROW()/100000,"")</f>
        <v/>
      </c>
    </row>
    <row r="3459">
      <c r="F3459" s="14" t="n"/>
      <c r="N3459" s="8">
        <f>IF($D3459="","",M3459*V3459/100)</f>
        <v/>
      </c>
      <c r="O3459" s="8" t="n"/>
      <c r="U3459" s="8" t="n"/>
      <c r="V3459" s="8" t="n"/>
      <c r="Y3459">
        <f>IF($D3459="","",IF($AN3459=1,0,IF($AM3459=1,Settings!$C$6,Settings!$C$7))*100)</f>
        <v/>
      </c>
      <c r="Z3459" s="8">
        <f>IF($D3459="","",V3459*Y3459/100)</f>
        <v/>
      </c>
      <c r="AA3459" s="8">
        <f>IF($D3459="","",V3459-Z3459)</f>
        <v/>
      </c>
      <c r="AB3459" s="8">
        <f>IF($D3459="","",AA3459-N3459)</f>
        <v/>
      </c>
      <c r="AF3459" s="8" t="n"/>
      <c r="AI3459" s="14" t="n"/>
      <c r="AK3459">
        <f>IF($D3459="","",IF(COUNTIF($D$2:$D3459,$D3459)=1,1,0))</f>
        <v/>
      </c>
      <c r="AL3459">
        <f>IF($AK3459=1,SUMPRODUCT(--($AO$2:$AO$7001&lt;$AO3459))+1,"")</f>
        <v/>
      </c>
      <c r="AM3459">
        <f>IF($D3459="","",IF(OR($R3459=TRUE(),$R3459="TRUE"),1,0))</f>
        <v/>
      </c>
      <c r="AN3459">
        <f>IF($D3459="","",IF($X3459="Yes",1,0))</f>
        <v/>
      </c>
      <c r="AO3459">
        <f>IF($AK3459=1,IFERROR(IF(VALUE($D3459)&lt;100000000,VALUE($D3459),1000000000),IFERROR(IF(VALUE(MID($D3459,2,20))&lt;100000000,VALUE(MID($D3459,2,20)),1000000000),1000000000))+ROW()/100000,"")</f>
        <v/>
      </c>
    </row>
    <row r="3460">
      <c r="F3460" s="14" t="n"/>
      <c r="N3460" s="8">
        <f>IF($D3460="","",M3460*V3460/100)</f>
        <v/>
      </c>
      <c r="O3460" s="8" t="n"/>
      <c r="U3460" s="8" t="n"/>
      <c r="V3460" s="8" t="n"/>
      <c r="Y3460">
        <f>IF($D3460="","",IF($AN3460=1,0,IF($AM3460=1,Settings!$C$6,Settings!$C$7))*100)</f>
        <v/>
      </c>
      <c r="Z3460" s="8">
        <f>IF($D3460="","",V3460*Y3460/100)</f>
        <v/>
      </c>
      <c r="AA3460" s="8">
        <f>IF($D3460="","",V3460-Z3460)</f>
        <v/>
      </c>
      <c r="AB3460" s="8">
        <f>IF($D3460="","",AA3460-N3460)</f>
        <v/>
      </c>
      <c r="AF3460" s="8" t="n"/>
      <c r="AI3460" s="14" t="n"/>
      <c r="AK3460">
        <f>IF($D3460="","",IF(COUNTIF($D$2:$D3460,$D3460)=1,1,0))</f>
        <v/>
      </c>
      <c r="AL3460">
        <f>IF($AK3460=1,SUMPRODUCT(--($AO$2:$AO$7001&lt;$AO3460))+1,"")</f>
        <v/>
      </c>
      <c r="AM3460">
        <f>IF($D3460="","",IF(OR($R3460=TRUE(),$R3460="TRUE"),1,0))</f>
        <v/>
      </c>
      <c r="AN3460">
        <f>IF($D3460="","",IF($X3460="Yes",1,0))</f>
        <v/>
      </c>
      <c r="AO3460">
        <f>IF($AK3460=1,IFERROR(IF(VALUE($D3460)&lt;100000000,VALUE($D3460),1000000000),IFERROR(IF(VALUE(MID($D3460,2,20))&lt;100000000,VALUE(MID($D3460,2,20)),1000000000),1000000000))+ROW()/100000,"")</f>
        <v/>
      </c>
    </row>
    <row r="3461">
      <c r="F3461" s="14" t="n"/>
      <c r="N3461" s="8">
        <f>IF($D3461="","",M3461*V3461/100)</f>
        <v/>
      </c>
      <c r="O3461" s="8" t="n"/>
      <c r="U3461" s="8" t="n"/>
      <c r="V3461" s="8" t="n"/>
      <c r="Y3461">
        <f>IF($D3461="","",IF($AN3461=1,0,IF($AM3461=1,Settings!$C$6,Settings!$C$7))*100)</f>
        <v/>
      </c>
      <c r="Z3461" s="8">
        <f>IF($D3461="","",V3461*Y3461/100)</f>
        <v/>
      </c>
      <c r="AA3461" s="8">
        <f>IF($D3461="","",V3461-Z3461)</f>
        <v/>
      </c>
      <c r="AB3461" s="8">
        <f>IF($D3461="","",AA3461-N3461)</f>
        <v/>
      </c>
      <c r="AF3461" s="8" t="n"/>
      <c r="AI3461" s="14" t="n"/>
      <c r="AK3461">
        <f>IF($D3461="","",IF(COUNTIF($D$2:$D3461,$D3461)=1,1,0))</f>
        <v/>
      </c>
      <c r="AL3461">
        <f>IF($AK3461=1,SUMPRODUCT(--($AO$2:$AO$7001&lt;$AO3461))+1,"")</f>
        <v/>
      </c>
      <c r="AM3461">
        <f>IF($D3461="","",IF(OR($R3461=TRUE(),$R3461="TRUE"),1,0))</f>
        <v/>
      </c>
      <c r="AN3461">
        <f>IF($D3461="","",IF($X3461="Yes",1,0))</f>
        <v/>
      </c>
      <c r="AO3461">
        <f>IF($AK3461=1,IFERROR(IF(VALUE($D3461)&lt;100000000,VALUE($D3461),1000000000),IFERROR(IF(VALUE(MID($D3461,2,20))&lt;100000000,VALUE(MID($D3461,2,20)),1000000000),1000000000))+ROW()/100000,"")</f>
        <v/>
      </c>
    </row>
    <row r="3462">
      <c r="F3462" s="14" t="n"/>
      <c r="N3462" s="8">
        <f>IF($D3462="","",M3462*V3462/100)</f>
        <v/>
      </c>
      <c r="O3462" s="8" t="n"/>
      <c r="U3462" s="8" t="n"/>
      <c r="V3462" s="8" t="n"/>
      <c r="Y3462">
        <f>IF($D3462="","",IF($AN3462=1,0,IF($AM3462=1,Settings!$C$6,Settings!$C$7))*100)</f>
        <v/>
      </c>
      <c r="Z3462" s="8">
        <f>IF($D3462="","",V3462*Y3462/100)</f>
        <v/>
      </c>
      <c r="AA3462" s="8">
        <f>IF($D3462="","",V3462-Z3462)</f>
        <v/>
      </c>
      <c r="AB3462" s="8">
        <f>IF($D3462="","",AA3462-N3462)</f>
        <v/>
      </c>
      <c r="AF3462" s="8" t="n"/>
      <c r="AI3462" s="14" t="n"/>
      <c r="AK3462">
        <f>IF($D3462="","",IF(COUNTIF($D$2:$D3462,$D3462)=1,1,0))</f>
        <v/>
      </c>
      <c r="AL3462">
        <f>IF($AK3462=1,SUMPRODUCT(--($AO$2:$AO$7001&lt;$AO3462))+1,"")</f>
        <v/>
      </c>
      <c r="AM3462">
        <f>IF($D3462="","",IF(OR($R3462=TRUE(),$R3462="TRUE"),1,0))</f>
        <v/>
      </c>
      <c r="AN3462">
        <f>IF($D3462="","",IF($X3462="Yes",1,0))</f>
        <v/>
      </c>
      <c r="AO3462">
        <f>IF($AK3462=1,IFERROR(IF(VALUE($D3462)&lt;100000000,VALUE($D3462),1000000000),IFERROR(IF(VALUE(MID($D3462,2,20))&lt;100000000,VALUE(MID($D3462,2,20)),1000000000),1000000000))+ROW()/100000,"")</f>
        <v/>
      </c>
    </row>
    <row r="3463">
      <c r="F3463" s="14" t="n"/>
      <c r="N3463" s="8">
        <f>IF($D3463="","",M3463*V3463/100)</f>
        <v/>
      </c>
      <c r="O3463" s="8" t="n"/>
      <c r="U3463" s="8" t="n"/>
      <c r="V3463" s="8" t="n"/>
      <c r="Y3463">
        <f>IF($D3463="","",IF($AN3463=1,0,IF($AM3463=1,Settings!$C$6,Settings!$C$7))*100)</f>
        <v/>
      </c>
      <c r="Z3463" s="8">
        <f>IF($D3463="","",V3463*Y3463/100)</f>
        <v/>
      </c>
      <c r="AA3463" s="8">
        <f>IF($D3463="","",V3463-Z3463)</f>
        <v/>
      </c>
      <c r="AB3463" s="8">
        <f>IF($D3463="","",AA3463-N3463)</f>
        <v/>
      </c>
      <c r="AF3463" s="8" t="n"/>
      <c r="AI3463" s="14" t="n"/>
      <c r="AK3463">
        <f>IF($D3463="","",IF(COUNTIF($D$2:$D3463,$D3463)=1,1,0))</f>
        <v/>
      </c>
      <c r="AL3463">
        <f>IF($AK3463=1,SUMPRODUCT(--($AO$2:$AO$7001&lt;$AO3463))+1,"")</f>
        <v/>
      </c>
      <c r="AM3463">
        <f>IF($D3463="","",IF(OR($R3463=TRUE(),$R3463="TRUE"),1,0))</f>
        <v/>
      </c>
      <c r="AN3463">
        <f>IF($D3463="","",IF($X3463="Yes",1,0))</f>
        <v/>
      </c>
      <c r="AO3463">
        <f>IF($AK3463=1,IFERROR(IF(VALUE($D3463)&lt;100000000,VALUE($D3463),1000000000),IFERROR(IF(VALUE(MID($D3463,2,20))&lt;100000000,VALUE(MID($D3463,2,20)),1000000000),1000000000))+ROW()/100000,"")</f>
        <v/>
      </c>
    </row>
    <row r="3464">
      <c r="F3464" s="14" t="n"/>
      <c r="N3464" s="8">
        <f>IF($D3464="","",M3464*V3464/100)</f>
        <v/>
      </c>
      <c r="O3464" s="8" t="n"/>
      <c r="U3464" s="8" t="n"/>
      <c r="V3464" s="8" t="n"/>
      <c r="Y3464">
        <f>IF($D3464="","",IF($AN3464=1,0,IF($AM3464=1,Settings!$C$6,Settings!$C$7))*100)</f>
        <v/>
      </c>
      <c r="Z3464" s="8">
        <f>IF($D3464="","",V3464*Y3464/100)</f>
        <v/>
      </c>
      <c r="AA3464" s="8">
        <f>IF($D3464="","",V3464-Z3464)</f>
        <v/>
      </c>
      <c r="AB3464" s="8">
        <f>IF($D3464="","",AA3464-N3464)</f>
        <v/>
      </c>
      <c r="AF3464" s="8" t="n"/>
      <c r="AI3464" s="14" t="n"/>
      <c r="AK3464">
        <f>IF($D3464="","",IF(COUNTIF($D$2:$D3464,$D3464)=1,1,0))</f>
        <v/>
      </c>
      <c r="AL3464">
        <f>IF($AK3464=1,SUMPRODUCT(--($AO$2:$AO$7001&lt;$AO3464))+1,"")</f>
        <v/>
      </c>
      <c r="AM3464">
        <f>IF($D3464="","",IF(OR($R3464=TRUE(),$R3464="TRUE"),1,0))</f>
        <v/>
      </c>
      <c r="AN3464">
        <f>IF($D3464="","",IF($X3464="Yes",1,0))</f>
        <v/>
      </c>
      <c r="AO3464">
        <f>IF($AK3464=1,IFERROR(IF(VALUE($D3464)&lt;100000000,VALUE($D3464),1000000000),IFERROR(IF(VALUE(MID($D3464,2,20))&lt;100000000,VALUE(MID($D3464,2,20)),1000000000),1000000000))+ROW()/100000,"")</f>
        <v/>
      </c>
    </row>
    <row r="3465">
      <c r="F3465" s="14" t="n"/>
      <c r="N3465" s="8">
        <f>IF($D3465="","",M3465*V3465/100)</f>
        <v/>
      </c>
      <c r="O3465" s="8" t="n"/>
      <c r="U3465" s="8" t="n"/>
      <c r="V3465" s="8" t="n"/>
      <c r="Y3465">
        <f>IF($D3465="","",IF($AN3465=1,0,IF($AM3465=1,Settings!$C$6,Settings!$C$7))*100)</f>
        <v/>
      </c>
      <c r="Z3465" s="8">
        <f>IF($D3465="","",V3465*Y3465/100)</f>
        <v/>
      </c>
      <c r="AA3465" s="8">
        <f>IF($D3465="","",V3465-Z3465)</f>
        <v/>
      </c>
      <c r="AB3465" s="8">
        <f>IF($D3465="","",AA3465-N3465)</f>
        <v/>
      </c>
      <c r="AF3465" s="8" t="n"/>
      <c r="AI3465" s="14" t="n"/>
      <c r="AK3465">
        <f>IF($D3465="","",IF(COUNTIF($D$2:$D3465,$D3465)=1,1,0))</f>
        <v/>
      </c>
      <c r="AL3465">
        <f>IF($AK3465=1,SUMPRODUCT(--($AO$2:$AO$7001&lt;$AO3465))+1,"")</f>
        <v/>
      </c>
      <c r="AM3465">
        <f>IF($D3465="","",IF(OR($R3465=TRUE(),$R3465="TRUE"),1,0))</f>
        <v/>
      </c>
      <c r="AN3465">
        <f>IF($D3465="","",IF($X3465="Yes",1,0))</f>
        <v/>
      </c>
      <c r="AO3465">
        <f>IF($AK3465=1,IFERROR(IF(VALUE($D3465)&lt;100000000,VALUE($D3465),1000000000),IFERROR(IF(VALUE(MID($D3465,2,20))&lt;100000000,VALUE(MID($D3465,2,20)),1000000000),1000000000))+ROW()/100000,"")</f>
        <v/>
      </c>
    </row>
    <row r="3466">
      <c r="F3466" s="14" t="n"/>
      <c r="N3466" s="8">
        <f>IF($D3466="","",M3466*V3466/100)</f>
        <v/>
      </c>
      <c r="O3466" s="8" t="n"/>
      <c r="U3466" s="8" t="n"/>
      <c r="V3466" s="8" t="n"/>
      <c r="Y3466">
        <f>IF($D3466="","",IF($AN3466=1,0,IF($AM3466=1,Settings!$C$6,Settings!$C$7))*100)</f>
        <v/>
      </c>
      <c r="Z3466" s="8">
        <f>IF($D3466="","",V3466*Y3466/100)</f>
        <v/>
      </c>
      <c r="AA3466" s="8">
        <f>IF($D3466="","",V3466-Z3466)</f>
        <v/>
      </c>
      <c r="AB3466" s="8">
        <f>IF($D3466="","",AA3466-N3466)</f>
        <v/>
      </c>
      <c r="AF3466" s="8" t="n"/>
      <c r="AI3466" s="14" t="n"/>
      <c r="AK3466">
        <f>IF($D3466="","",IF(COUNTIF($D$2:$D3466,$D3466)=1,1,0))</f>
        <v/>
      </c>
      <c r="AL3466">
        <f>IF($AK3466=1,SUMPRODUCT(--($AO$2:$AO$7001&lt;$AO3466))+1,"")</f>
        <v/>
      </c>
      <c r="AM3466">
        <f>IF($D3466="","",IF(OR($R3466=TRUE(),$R3466="TRUE"),1,0))</f>
        <v/>
      </c>
      <c r="AN3466">
        <f>IF($D3466="","",IF($X3466="Yes",1,0))</f>
        <v/>
      </c>
      <c r="AO3466">
        <f>IF($AK3466=1,IFERROR(IF(VALUE($D3466)&lt;100000000,VALUE($D3466),1000000000),IFERROR(IF(VALUE(MID($D3466,2,20))&lt;100000000,VALUE(MID($D3466,2,20)),1000000000),1000000000))+ROW()/100000,"")</f>
        <v/>
      </c>
    </row>
    <row r="3467">
      <c r="F3467" s="14" t="n"/>
      <c r="N3467" s="8">
        <f>IF($D3467="","",M3467*V3467/100)</f>
        <v/>
      </c>
      <c r="O3467" s="8" t="n"/>
      <c r="U3467" s="8" t="n"/>
      <c r="V3467" s="8" t="n"/>
      <c r="Y3467">
        <f>IF($D3467="","",IF($AN3467=1,0,IF($AM3467=1,Settings!$C$6,Settings!$C$7))*100)</f>
        <v/>
      </c>
      <c r="Z3467" s="8">
        <f>IF($D3467="","",V3467*Y3467/100)</f>
        <v/>
      </c>
      <c r="AA3467" s="8">
        <f>IF($D3467="","",V3467-Z3467)</f>
        <v/>
      </c>
      <c r="AB3467" s="8">
        <f>IF($D3467="","",AA3467-N3467)</f>
        <v/>
      </c>
      <c r="AF3467" s="8" t="n"/>
      <c r="AI3467" s="14" t="n"/>
      <c r="AK3467">
        <f>IF($D3467="","",IF(COUNTIF($D$2:$D3467,$D3467)=1,1,0))</f>
        <v/>
      </c>
      <c r="AL3467">
        <f>IF($AK3467=1,SUMPRODUCT(--($AO$2:$AO$7001&lt;$AO3467))+1,"")</f>
        <v/>
      </c>
      <c r="AM3467">
        <f>IF($D3467="","",IF(OR($R3467=TRUE(),$R3467="TRUE"),1,0))</f>
        <v/>
      </c>
      <c r="AN3467">
        <f>IF($D3467="","",IF($X3467="Yes",1,0))</f>
        <v/>
      </c>
      <c r="AO3467">
        <f>IF($AK3467=1,IFERROR(IF(VALUE($D3467)&lt;100000000,VALUE($D3467),1000000000),IFERROR(IF(VALUE(MID($D3467,2,20))&lt;100000000,VALUE(MID($D3467,2,20)),1000000000),1000000000))+ROW()/100000,"")</f>
        <v/>
      </c>
    </row>
    <row r="3468">
      <c r="F3468" s="14" t="n"/>
      <c r="N3468" s="8">
        <f>IF($D3468="","",M3468*V3468/100)</f>
        <v/>
      </c>
      <c r="O3468" s="8" t="n"/>
      <c r="U3468" s="8" t="n"/>
      <c r="V3468" s="8" t="n"/>
      <c r="Y3468">
        <f>IF($D3468="","",IF($AN3468=1,0,IF($AM3468=1,Settings!$C$6,Settings!$C$7))*100)</f>
        <v/>
      </c>
      <c r="Z3468" s="8">
        <f>IF($D3468="","",V3468*Y3468/100)</f>
        <v/>
      </c>
      <c r="AA3468" s="8">
        <f>IF($D3468="","",V3468-Z3468)</f>
        <v/>
      </c>
      <c r="AB3468" s="8">
        <f>IF($D3468="","",AA3468-N3468)</f>
        <v/>
      </c>
      <c r="AF3468" s="8" t="n"/>
      <c r="AI3468" s="14" t="n"/>
      <c r="AK3468">
        <f>IF($D3468="","",IF(COUNTIF($D$2:$D3468,$D3468)=1,1,0))</f>
        <v/>
      </c>
      <c r="AL3468">
        <f>IF($AK3468=1,SUMPRODUCT(--($AO$2:$AO$7001&lt;$AO3468))+1,"")</f>
        <v/>
      </c>
      <c r="AM3468">
        <f>IF($D3468="","",IF(OR($R3468=TRUE(),$R3468="TRUE"),1,0))</f>
        <v/>
      </c>
      <c r="AN3468">
        <f>IF($D3468="","",IF($X3468="Yes",1,0))</f>
        <v/>
      </c>
      <c r="AO3468">
        <f>IF($AK3468=1,IFERROR(IF(VALUE($D3468)&lt;100000000,VALUE($D3468),1000000000),IFERROR(IF(VALUE(MID($D3468,2,20))&lt;100000000,VALUE(MID($D3468,2,20)),1000000000),1000000000))+ROW()/100000,"")</f>
        <v/>
      </c>
    </row>
    <row r="3469">
      <c r="F3469" s="14" t="n"/>
      <c r="N3469" s="8">
        <f>IF($D3469="","",M3469*V3469/100)</f>
        <v/>
      </c>
      <c r="O3469" s="8" t="n"/>
      <c r="U3469" s="8" t="n"/>
      <c r="V3469" s="8" t="n"/>
      <c r="Y3469">
        <f>IF($D3469="","",IF($AN3469=1,0,IF($AM3469=1,Settings!$C$6,Settings!$C$7))*100)</f>
        <v/>
      </c>
      <c r="Z3469" s="8">
        <f>IF($D3469="","",V3469*Y3469/100)</f>
        <v/>
      </c>
      <c r="AA3469" s="8">
        <f>IF($D3469="","",V3469-Z3469)</f>
        <v/>
      </c>
      <c r="AB3469" s="8">
        <f>IF($D3469="","",AA3469-N3469)</f>
        <v/>
      </c>
      <c r="AF3469" s="8" t="n"/>
      <c r="AI3469" s="14" t="n"/>
      <c r="AK3469">
        <f>IF($D3469="","",IF(COUNTIF($D$2:$D3469,$D3469)=1,1,0))</f>
        <v/>
      </c>
      <c r="AL3469">
        <f>IF($AK3469=1,SUMPRODUCT(--($AO$2:$AO$7001&lt;$AO3469))+1,"")</f>
        <v/>
      </c>
      <c r="AM3469">
        <f>IF($D3469="","",IF(OR($R3469=TRUE(),$R3469="TRUE"),1,0))</f>
        <v/>
      </c>
      <c r="AN3469">
        <f>IF($D3469="","",IF($X3469="Yes",1,0))</f>
        <v/>
      </c>
      <c r="AO3469">
        <f>IF($AK3469=1,IFERROR(IF(VALUE($D3469)&lt;100000000,VALUE($D3469),1000000000),IFERROR(IF(VALUE(MID($D3469,2,20))&lt;100000000,VALUE(MID($D3469,2,20)),1000000000),1000000000))+ROW()/100000,"")</f>
        <v/>
      </c>
    </row>
    <row r="3470">
      <c r="F3470" s="14" t="n"/>
      <c r="N3470" s="8">
        <f>IF($D3470="","",M3470*V3470/100)</f>
        <v/>
      </c>
      <c r="O3470" s="8" t="n"/>
      <c r="U3470" s="8" t="n"/>
      <c r="V3470" s="8" t="n"/>
      <c r="Y3470">
        <f>IF($D3470="","",IF($AN3470=1,0,IF($AM3470=1,Settings!$C$6,Settings!$C$7))*100)</f>
        <v/>
      </c>
      <c r="Z3470" s="8">
        <f>IF($D3470="","",V3470*Y3470/100)</f>
        <v/>
      </c>
      <c r="AA3470" s="8">
        <f>IF($D3470="","",V3470-Z3470)</f>
        <v/>
      </c>
      <c r="AB3470" s="8">
        <f>IF($D3470="","",AA3470-N3470)</f>
        <v/>
      </c>
      <c r="AF3470" s="8" t="n"/>
      <c r="AI3470" s="14" t="n"/>
      <c r="AK3470">
        <f>IF($D3470="","",IF(COUNTIF($D$2:$D3470,$D3470)=1,1,0))</f>
        <v/>
      </c>
      <c r="AL3470">
        <f>IF($AK3470=1,SUMPRODUCT(--($AO$2:$AO$7001&lt;$AO3470))+1,"")</f>
        <v/>
      </c>
      <c r="AM3470">
        <f>IF($D3470="","",IF(OR($R3470=TRUE(),$R3470="TRUE"),1,0))</f>
        <v/>
      </c>
      <c r="AN3470">
        <f>IF($D3470="","",IF($X3470="Yes",1,0))</f>
        <v/>
      </c>
      <c r="AO3470">
        <f>IF($AK3470=1,IFERROR(IF(VALUE($D3470)&lt;100000000,VALUE($D3470),1000000000),IFERROR(IF(VALUE(MID($D3470,2,20))&lt;100000000,VALUE(MID($D3470,2,20)),1000000000),1000000000))+ROW()/100000,"")</f>
        <v/>
      </c>
    </row>
    <row r="3471">
      <c r="F3471" s="14" t="n"/>
      <c r="N3471" s="8">
        <f>IF($D3471="","",M3471*V3471/100)</f>
        <v/>
      </c>
      <c r="O3471" s="8" t="n"/>
      <c r="U3471" s="8" t="n"/>
      <c r="V3471" s="8" t="n"/>
      <c r="Y3471">
        <f>IF($D3471="","",IF($AN3471=1,0,IF($AM3471=1,Settings!$C$6,Settings!$C$7))*100)</f>
        <v/>
      </c>
      <c r="Z3471" s="8">
        <f>IF($D3471="","",V3471*Y3471/100)</f>
        <v/>
      </c>
      <c r="AA3471" s="8">
        <f>IF($D3471="","",V3471-Z3471)</f>
        <v/>
      </c>
      <c r="AB3471" s="8">
        <f>IF($D3471="","",AA3471-N3471)</f>
        <v/>
      </c>
      <c r="AF3471" s="8" t="n"/>
      <c r="AI3471" s="14" t="n"/>
      <c r="AK3471">
        <f>IF($D3471="","",IF(COUNTIF($D$2:$D3471,$D3471)=1,1,0))</f>
        <v/>
      </c>
      <c r="AL3471">
        <f>IF($AK3471=1,SUMPRODUCT(--($AO$2:$AO$7001&lt;$AO3471))+1,"")</f>
        <v/>
      </c>
      <c r="AM3471">
        <f>IF($D3471="","",IF(OR($R3471=TRUE(),$R3471="TRUE"),1,0))</f>
        <v/>
      </c>
      <c r="AN3471">
        <f>IF($D3471="","",IF($X3471="Yes",1,0))</f>
        <v/>
      </c>
      <c r="AO3471">
        <f>IF($AK3471=1,IFERROR(IF(VALUE($D3471)&lt;100000000,VALUE($D3471),1000000000),IFERROR(IF(VALUE(MID($D3471,2,20))&lt;100000000,VALUE(MID($D3471,2,20)),1000000000),1000000000))+ROW()/100000,"")</f>
        <v/>
      </c>
    </row>
    <row r="3472">
      <c r="F3472" s="14" t="n"/>
      <c r="N3472" s="8">
        <f>IF($D3472="","",M3472*V3472/100)</f>
        <v/>
      </c>
      <c r="O3472" s="8" t="n"/>
      <c r="U3472" s="8" t="n"/>
      <c r="V3472" s="8" t="n"/>
      <c r="Y3472">
        <f>IF($D3472="","",IF($AN3472=1,0,IF($AM3472=1,Settings!$C$6,Settings!$C$7))*100)</f>
        <v/>
      </c>
      <c r="Z3472" s="8">
        <f>IF($D3472="","",V3472*Y3472/100)</f>
        <v/>
      </c>
      <c r="AA3472" s="8">
        <f>IF($D3472="","",V3472-Z3472)</f>
        <v/>
      </c>
      <c r="AB3472" s="8">
        <f>IF($D3472="","",AA3472-N3472)</f>
        <v/>
      </c>
      <c r="AF3472" s="8" t="n"/>
      <c r="AI3472" s="14" t="n"/>
      <c r="AK3472">
        <f>IF($D3472="","",IF(COUNTIF($D$2:$D3472,$D3472)=1,1,0))</f>
        <v/>
      </c>
      <c r="AL3472">
        <f>IF($AK3472=1,SUMPRODUCT(--($AO$2:$AO$7001&lt;$AO3472))+1,"")</f>
        <v/>
      </c>
      <c r="AM3472">
        <f>IF($D3472="","",IF(OR($R3472=TRUE(),$R3472="TRUE"),1,0))</f>
        <v/>
      </c>
      <c r="AN3472">
        <f>IF($D3472="","",IF($X3472="Yes",1,0))</f>
        <v/>
      </c>
      <c r="AO3472">
        <f>IF($AK3472=1,IFERROR(IF(VALUE($D3472)&lt;100000000,VALUE($D3472),1000000000),IFERROR(IF(VALUE(MID($D3472,2,20))&lt;100000000,VALUE(MID($D3472,2,20)),1000000000),1000000000))+ROW()/100000,"")</f>
        <v/>
      </c>
    </row>
    <row r="3473">
      <c r="F3473" s="14" t="n"/>
      <c r="N3473" s="8">
        <f>IF($D3473="","",M3473*V3473/100)</f>
        <v/>
      </c>
      <c r="O3473" s="8" t="n"/>
      <c r="U3473" s="8" t="n"/>
      <c r="V3473" s="8" t="n"/>
      <c r="Y3473">
        <f>IF($D3473="","",IF($AN3473=1,0,IF($AM3473=1,Settings!$C$6,Settings!$C$7))*100)</f>
        <v/>
      </c>
      <c r="Z3473" s="8">
        <f>IF($D3473="","",V3473*Y3473/100)</f>
        <v/>
      </c>
      <c r="AA3473" s="8">
        <f>IF($D3473="","",V3473-Z3473)</f>
        <v/>
      </c>
      <c r="AB3473" s="8">
        <f>IF($D3473="","",AA3473-N3473)</f>
        <v/>
      </c>
      <c r="AF3473" s="8" t="n"/>
      <c r="AI3473" s="14" t="n"/>
      <c r="AK3473">
        <f>IF($D3473="","",IF(COUNTIF($D$2:$D3473,$D3473)=1,1,0))</f>
        <v/>
      </c>
      <c r="AL3473">
        <f>IF($AK3473=1,SUMPRODUCT(--($AO$2:$AO$7001&lt;$AO3473))+1,"")</f>
        <v/>
      </c>
      <c r="AM3473">
        <f>IF($D3473="","",IF(OR($R3473=TRUE(),$R3473="TRUE"),1,0))</f>
        <v/>
      </c>
      <c r="AN3473">
        <f>IF($D3473="","",IF($X3473="Yes",1,0))</f>
        <v/>
      </c>
      <c r="AO3473">
        <f>IF($AK3473=1,IFERROR(IF(VALUE($D3473)&lt;100000000,VALUE($D3473),1000000000),IFERROR(IF(VALUE(MID($D3473,2,20))&lt;100000000,VALUE(MID($D3473,2,20)),1000000000),1000000000))+ROW()/100000,"")</f>
        <v/>
      </c>
    </row>
    <row r="3474">
      <c r="F3474" s="14" t="n"/>
      <c r="N3474" s="8">
        <f>IF($D3474="","",M3474*V3474/100)</f>
        <v/>
      </c>
      <c r="O3474" s="8" t="n"/>
      <c r="U3474" s="8" t="n"/>
      <c r="V3474" s="8" t="n"/>
      <c r="Y3474">
        <f>IF($D3474="","",IF($AN3474=1,0,IF($AM3474=1,Settings!$C$6,Settings!$C$7))*100)</f>
        <v/>
      </c>
      <c r="Z3474" s="8">
        <f>IF($D3474="","",V3474*Y3474/100)</f>
        <v/>
      </c>
      <c r="AA3474" s="8">
        <f>IF($D3474="","",V3474-Z3474)</f>
        <v/>
      </c>
      <c r="AB3474" s="8">
        <f>IF($D3474="","",AA3474-N3474)</f>
        <v/>
      </c>
      <c r="AF3474" s="8" t="n"/>
      <c r="AI3474" s="14" t="n"/>
      <c r="AK3474">
        <f>IF($D3474="","",IF(COUNTIF($D$2:$D3474,$D3474)=1,1,0))</f>
        <v/>
      </c>
      <c r="AL3474">
        <f>IF($AK3474=1,SUMPRODUCT(--($AO$2:$AO$7001&lt;$AO3474))+1,"")</f>
        <v/>
      </c>
      <c r="AM3474">
        <f>IF($D3474="","",IF(OR($R3474=TRUE(),$R3474="TRUE"),1,0))</f>
        <v/>
      </c>
      <c r="AN3474">
        <f>IF($D3474="","",IF($X3474="Yes",1,0))</f>
        <v/>
      </c>
      <c r="AO3474">
        <f>IF($AK3474=1,IFERROR(IF(VALUE($D3474)&lt;100000000,VALUE($D3474),1000000000),IFERROR(IF(VALUE(MID($D3474,2,20))&lt;100000000,VALUE(MID($D3474,2,20)),1000000000),1000000000))+ROW()/100000,"")</f>
        <v/>
      </c>
    </row>
    <row r="3475">
      <c r="F3475" s="14" t="n"/>
      <c r="N3475" s="8">
        <f>IF($D3475="","",M3475*V3475/100)</f>
        <v/>
      </c>
      <c r="O3475" s="8" t="n"/>
      <c r="U3475" s="8" t="n"/>
      <c r="V3475" s="8" t="n"/>
      <c r="Y3475">
        <f>IF($D3475="","",IF($AN3475=1,0,IF($AM3475=1,Settings!$C$6,Settings!$C$7))*100)</f>
        <v/>
      </c>
      <c r="Z3475" s="8">
        <f>IF($D3475="","",V3475*Y3475/100)</f>
        <v/>
      </c>
      <c r="AA3475" s="8">
        <f>IF($D3475="","",V3475-Z3475)</f>
        <v/>
      </c>
      <c r="AB3475" s="8">
        <f>IF($D3475="","",AA3475-N3475)</f>
        <v/>
      </c>
      <c r="AF3475" s="8" t="n"/>
      <c r="AI3475" s="14" t="n"/>
      <c r="AK3475">
        <f>IF($D3475="","",IF(COUNTIF($D$2:$D3475,$D3475)=1,1,0))</f>
        <v/>
      </c>
      <c r="AL3475">
        <f>IF($AK3475=1,SUMPRODUCT(--($AO$2:$AO$7001&lt;$AO3475))+1,"")</f>
        <v/>
      </c>
      <c r="AM3475">
        <f>IF($D3475="","",IF(OR($R3475=TRUE(),$R3475="TRUE"),1,0))</f>
        <v/>
      </c>
      <c r="AN3475">
        <f>IF($D3475="","",IF($X3475="Yes",1,0))</f>
        <v/>
      </c>
      <c r="AO3475">
        <f>IF($AK3475=1,IFERROR(IF(VALUE($D3475)&lt;100000000,VALUE($D3475),1000000000),IFERROR(IF(VALUE(MID($D3475,2,20))&lt;100000000,VALUE(MID($D3475,2,20)),1000000000),1000000000))+ROW()/100000,"")</f>
        <v/>
      </c>
    </row>
    <row r="3476">
      <c r="F3476" s="14" t="n"/>
      <c r="N3476" s="8">
        <f>IF($D3476="","",M3476*V3476/100)</f>
        <v/>
      </c>
      <c r="O3476" s="8" t="n"/>
      <c r="U3476" s="8" t="n"/>
      <c r="V3476" s="8" t="n"/>
      <c r="Y3476">
        <f>IF($D3476="","",IF($AN3476=1,0,IF($AM3476=1,Settings!$C$6,Settings!$C$7))*100)</f>
        <v/>
      </c>
      <c r="Z3476" s="8">
        <f>IF($D3476="","",V3476*Y3476/100)</f>
        <v/>
      </c>
      <c r="AA3476" s="8">
        <f>IF($D3476="","",V3476-Z3476)</f>
        <v/>
      </c>
      <c r="AB3476" s="8">
        <f>IF($D3476="","",AA3476-N3476)</f>
        <v/>
      </c>
      <c r="AF3476" s="8" t="n"/>
      <c r="AI3476" s="14" t="n"/>
      <c r="AK3476">
        <f>IF($D3476="","",IF(COUNTIF($D$2:$D3476,$D3476)=1,1,0))</f>
        <v/>
      </c>
      <c r="AL3476">
        <f>IF($AK3476=1,SUMPRODUCT(--($AO$2:$AO$7001&lt;$AO3476))+1,"")</f>
        <v/>
      </c>
      <c r="AM3476">
        <f>IF($D3476="","",IF(OR($R3476=TRUE(),$R3476="TRUE"),1,0))</f>
        <v/>
      </c>
      <c r="AN3476">
        <f>IF($D3476="","",IF($X3476="Yes",1,0))</f>
        <v/>
      </c>
      <c r="AO3476">
        <f>IF($AK3476=1,IFERROR(IF(VALUE($D3476)&lt;100000000,VALUE($D3476),1000000000),IFERROR(IF(VALUE(MID($D3476,2,20))&lt;100000000,VALUE(MID($D3476,2,20)),1000000000),1000000000))+ROW()/100000,"")</f>
        <v/>
      </c>
    </row>
    <row r="3477">
      <c r="F3477" s="14" t="n"/>
      <c r="N3477" s="8">
        <f>IF($D3477="","",M3477*V3477/100)</f>
        <v/>
      </c>
      <c r="O3477" s="8" t="n"/>
      <c r="U3477" s="8" t="n"/>
      <c r="V3477" s="8" t="n"/>
      <c r="Y3477">
        <f>IF($D3477="","",IF($AN3477=1,0,IF($AM3477=1,Settings!$C$6,Settings!$C$7))*100)</f>
        <v/>
      </c>
      <c r="Z3477" s="8">
        <f>IF($D3477="","",V3477*Y3477/100)</f>
        <v/>
      </c>
      <c r="AA3477" s="8">
        <f>IF($D3477="","",V3477-Z3477)</f>
        <v/>
      </c>
      <c r="AB3477" s="8">
        <f>IF($D3477="","",AA3477-N3477)</f>
        <v/>
      </c>
      <c r="AF3477" s="8" t="n"/>
      <c r="AI3477" s="14" t="n"/>
      <c r="AK3477">
        <f>IF($D3477="","",IF(COUNTIF($D$2:$D3477,$D3477)=1,1,0))</f>
        <v/>
      </c>
      <c r="AL3477">
        <f>IF($AK3477=1,SUMPRODUCT(--($AO$2:$AO$7001&lt;$AO3477))+1,"")</f>
        <v/>
      </c>
      <c r="AM3477">
        <f>IF($D3477="","",IF(OR($R3477=TRUE(),$R3477="TRUE"),1,0))</f>
        <v/>
      </c>
      <c r="AN3477">
        <f>IF($D3477="","",IF($X3477="Yes",1,0))</f>
        <v/>
      </c>
      <c r="AO3477">
        <f>IF($AK3477=1,IFERROR(IF(VALUE($D3477)&lt;100000000,VALUE($D3477),1000000000),IFERROR(IF(VALUE(MID($D3477,2,20))&lt;100000000,VALUE(MID($D3477,2,20)),1000000000),1000000000))+ROW()/100000,"")</f>
        <v/>
      </c>
    </row>
    <row r="3478">
      <c r="F3478" s="14" t="n"/>
      <c r="N3478" s="8">
        <f>IF($D3478="","",M3478*V3478/100)</f>
        <v/>
      </c>
      <c r="O3478" s="8" t="n"/>
      <c r="U3478" s="8" t="n"/>
      <c r="V3478" s="8" t="n"/>
      <c r="Y3478">
        <f>IF($D3478="","",IF($AN3478=1,0,IF($AM3478=1,Settings!$C$6,Settings!$C$7))*100)</f>
        <v/>
      </c>
      <c r="Z3478" s="8">
        <f>IF($D3478="","",V3478*Y3478/100)</f>
        <v/>
      </c>
      <c r="AA3478" s="8">
        <f>IF($D3478="","",V3478-Z3478)</f>
        <v/>
      </c>
      <c r="AB3478" s="8">
        <f>IF($D3478="","",AA3478-N3478)</f>
        <v/>
      </c>
      <c r="AF3478" s="8" t="n"/>
      <c r="AI3478" s="14" t="n"/>
      <c r="AK3478">
        <f>IF($D3478="","",IF(COUNTIF($D$2:$D3478,$D3478)=1,1,0))</f>
        <v/>
      </c>
      <c r="AL3478">
        <f>IF($AK3478=1,SUMPRODUCT(--($AO$2:$AO$7001&lt;$AO3478))+1,"")</f>
        <v/>
      </c>
      <c r="AM3478">
        <f>IF($D3478="","",IF(OR($R3478=TRUE(),$R3478="TRUE"),1,0))</f>
        <v/>
      </c>
      <c r="AN3478">
        <f>IF($D3478="","",IF($X3478="Yes",1,0))</f>
        <v/>
      </c>
      <c r="AO3478">
        <f>IF($AK3478=1,IFERROR(IF(VALUE($D3478)&lt;100000000,VALUE($D3478),1000000000),IFERROR(IF(VALUE(MID($D3478,2,20))&lt;100000000,VALUE(MID($D3478,2,20)),1000000000),1000000000))+ROW()/100000,"")</f>
        <v/>
      </c>
    </row>
    <row r="3479">
      <c r="F3479" s="14" t="n"/>
      <c r="N3479" s="8">
        <f>IF($D3479="","",M3479*V3479/100)</f>
        <v/>
      </c>
      <c r="O3479" s="8" t="n"/>
      <c r="U3479" s="8" t="n"/>
      <c r="V3479" s="8" t="n"/>
      <c r="Y3479">
        <f>IF($D3479="","",IF($AN3479=1,0,IF($AM3479=1,Settings!$C$6,Settings!$C$7))*100)</f>
        <v/>
      </c>
      <c r="Z3479" s="8">
        <f>IF($D3479="","",V3479*Y3479/100)</f>
        <v/>
      </c>
      <c r="AA3479" s="8">
        <f>IF($D3479="","",V3479-Z3479)</f>
        <v/>
      </c>
      <c r="AB3479" s="8">
        <f>IF($D3479="","",AA3479-N3479)</f>
        <v/>
      </c>
      <c r="AF3479" s="8" t="n"/>
      <c r="AI3479" s="14" t="n"/>
      <c r="AK3479">
        <f>IF($D3479="","",IF(COUNTIF($D$2:$D3479,$D3479)=1,1,0))</f>
        <v/>
      </c>
      <c r="AL3479">
        <f>IF($AK3479=1,SUMPRODUCT(--($AO$2:$AO$7001&lt;$AO3479))+1,"")</f>
        <v/>
      </c>
      <c r="AM3479">
        <f>IF($D3479="","",IF(OR($R3479=TRUE(),$R3479="TRUE"),1,0))</f>
        <v/>
      </c>
      <c r="AN3479">
        <f>IF($D3479="","",IF($X3479="Yes",1,0))</f>
        <v/>
      </c>
      <c r="AO3479">
        <f>IF($AK3479=1,IFERROR(IF(VALUE($D3479)&lt;100000000,VALUE($D3479),1000000000),IFERROR(IF(VALUE(MID($D3479,2,20))&lt;100000000,VALUE(MID($D3479,2,20)),1000000000),1000000000))+ROW()/100000,"")</f>
        <v/>
      </c>
    </row>
    <row r="3480">
      <c r="F3480" s="14" t="n"/>
      <c r="N3480" s="8">
        <f>IF($D3480="","",M3480*V3480/100)</f>
        <v/>
      </c>
      <c r="O3480" s="8" t="n"/>
      <c r="U3480" s="8" t="n"/>
      <c r="V3480" s="8" t="n"/>
      <c r="Y3480">
        <f>IF($D3480="","",IF($AN3480=1,0,IF($AM3480=1,Settings!$C$6,Settings!$C$7))*100)</f>
        <v/>
      </c>
      <c r="Z3480" s="8">
        <f>IF($D3480="","",V3480*Y3480/100)</f>
        <v/>
      </c>
      <c r="AA3480" s="8">
        <f>IF($D3480="","",V3480-Z3480)</f>
        <v/>
      </c>
      <c r="AB3480" s="8">
        <f>IF($D3480="","",AA3480-N3480)</f>
        <v/>
      </c>
      <c r="AF3480" s="8" t="n"/>
      <c r="AI3480" s="14" t="n"/>
      <c r="AK3480">
        <f>IF($D3480="","",IF(COUNTIF($D$2:$D3480,$D3480)=1,1,0))</f>
        <v/>
      </c>
      <c r="AL3480">
        <f>IF($AK3480=1,SUMPRODUCT(--($AO$2:$AO$7001&lt;$AO3480))+1,"")</f>
        <v/>
      </c>
      <c r="AM3480">
        <f>IF($D3480="","",IF(OR($R3480=TRUE(),$R3480="TRUE"),1,0))</f>
        <v/>
      </c>
      <c r="AN3480">
        <f>IF($D3480="","",IF($X3480="Yes",1,0))</f>
        <v/>
      </c>
      <c r="AO3480">
        <f>IF($AK3480=1,IFERROR(IF(VALUE($D3480)&lt;100000000,VALUE($D3480),1000000000),IFERROR(IF(VALUE(MID($D3480,2,20))&lt;100000000,VALUE(MID($D3480,2,20)),1000000000),1000000000))+ROW()/100000,"")</f>
        <v/>
      </c>
    </row>
    <row r="3481">
      <c r="F3481" s="14" t="n"/>
      <c r="N3481" s="8">
        <f>IF($D3481="","",M3481*V3481/100)</f>
        <v/>
      </c>
      <c r="O3481" s="8" t="n"/>
      <c r="U3481" s="8" t="n"/>
      <c r="V3481" s="8" t="n"/>
      <c r="Y3481">
        <f>IF($D3481="","",IF($AN3481=1,0,IF($AM3481=1,Settings!$C$6,Settings!$C$7))*100)</f>
        <v/>
      </c>
      <c r="Z3481" s="8">
        <f>IF($D3481="","",V3481*Y3481/100)</f>
        <v/>
      </c>
      <c r="AA3481" s="8">
        <f>IF($D3481="","",V3481-Z3481)</f>
        <v/>
      </c>
      <c r="AB3481" s="8">
        <f>IF($D3481="","",AA3481-N3481)</f>
        <v/>
      </c>
      <c r="AF3481" s="8" t="n"/>
      <c r="AI3481" s="14" t="n"/>
      <c r="AK3481">
        <f>IF($D3481="","",IF(COUNTIF($D$2:$D3481,$D3481)=1,1,0))</f>
        <v/>
      </c>
      <c r="AL3481">
        <f>IF($AK3481=1,SUMPRODUCT(--($AO$2:$AO$7001&lt;$AO3481))+1,"")</f>
        <v/>
      </c>
      <c r="AM3481">
        <f>IF($D3481="","",IF(OR($R3481=TRUE(),$R3481="TRUE"),1,0))</f>
        <v/>
      </c>
      <c r="AN3481">
        <f>IF($D3481="","",IF($X3481="Yes",1,0))</f>
        <v/>
      </c>
      <c r="AO3481">
        <f>IF($AK3481=1,IFERROR(IF(VALUE($D3481)&lt;100000000,VALUE($D3481),1000000000),IFERROR(IF(VALUE(MID($D3481,2,20))&lt;100000000,VALUE(MID($D3481,2,20)),1000000000),1000000000))+ROW()/100000,"")</f>
        <v/>
      </c>
    </row>
    <row r="3482">
      <c r="F3482" s="14" t="n"/>
      <c r="N3482" s="8">
        <f>IF($D3482="","",M3482*V3482/100)</f>
        <v/>
      </c>
      <c r="O3482" s="8" t="n"/>
      <c r="U3482" s="8" t="n"/>
      <c r="V3482" s="8" t="n"/>
      <c r="Y3482">
        <f>IF($D3482="","",IF($AN3482=1,0,IF($AM3482=1,Settings!$C$6,Settings!$C$7))*100)</f>
        <v/>
      </c>
      <c r="Z3482" s="8">
        <f>IF($D3482="","",V3482*Y3482/100)</f>
        <v/>
      </c>
      <c r="AA3482" s="8">
        <f>IF($D3482="","",V3482-Z3482)</f>
        <v/>
      </c>
      <c r="AB3482" s="8">
        <f>IF($D3482="","",AA3482-N3482)</f>
        <v/>
      </c>
      <c r="AF3482" s="8" t="n"/>
      <c r="AI3482" s="14" t="n"/>
      <c r="AK3482">
        <f>IF($D3482="","",IF(COUNTIF($D$2:$D3482,$D3482)=1,1,0))</f>
        <v/>
      </c>
      <c r="AL3482">
        <f>IF($AK3482=1,SUMPRODUCT(--($AO$2:$AO$7001&lt;$AO3482))+1,"")</f>
        <v/>
      </c>
      <c r="AM3482">
        <f>IF($D3482="","",IF(OR($R3482=TRUE(),$R3482="TRUE"),1,0))</f>
        <v/>
      </c>
      <c r="AN3482">
        <f>IF($D3482="","",IF($X3482="Yes",1,0))</f>
        <v/>
      </c>
      <c r="AO3482">
        <f>IF($AK3482=1,IFERROR(IF(VALUE($D3482)&lt;100000000,VALUE($D3482),1000000000),IFERROR(IF(VALUE(MID($D3482,2,20))&lt;100000000,VALUE(MID($D3482,2,20)),1000000000),1000000000))+ROW()/100000,"")</f>
        <v/>
      </c>
    </row>
    <row r="3483">
      <c r="F3483" s="14" t="n"/>
      <c r="N3483" s="8">
        <f>IF($D3483="","",M3483*V3483/100)</f>
        <v/>
      </c>
      <c r="O3483" s="8" t="n"/>
      <c r="U3483" s="8" t="n"/>
      <c r="V3483" s="8" t="n"/>
      <c r="Y3483">
        <f>IF($D3483="","",IF($AN3483=1,0,IF($AM3483=1,Settings!$C$6,Settings!$C$7))*100)</f>
        <v/>
      </c>
      <c r="Z3483" s="8">
        <f>IF($D3483="","",V3483*Y3483/100)</f>
        <v/>
      </c>
      <c r="AA3483" s="8">
        <f>IF($D3483="","",V3483-Z3483)</f>
        <v/>
      </c>
      <c r="AB3483" s="8">
        <f>IF($D3483="","",AA3483-N3483)</f>
        <v/>
      </c>
      <c r="AF3483" s="8" t="n"/>
      <c r="AI3483" s="14" t="n"/>
      <c r="AK3483">
        <f>IF($D3483="","",IF(COUNTIF($D$2:$D3483,$D3483)=1,1,0))</f>
        <v/>
      </c>
      <c r="AL3483">
        <f>IF($AK3483=1,SUMPRODUCT(--($AO$2:$AO$7001&lt;$AO3483))+1,"")</f>
        <v/>
      </c>
      <c r="AM3483">
        <f>IF($D3483="","",IF(OR($R3483=TRUE(),$R3483="TRUE"),1,0))</f>
        <v/>
      </c>
      <c r="AN3483">
        <f>IF($D3483="","",IF($X3483="Yes",1,0))</f>
        <v/>
      </c>
      <c r="AO3483">
        <f>IF($AK3483=1,IFERROR(IF(VALUE($D3483)&lt;100000000,VALUE($D3483),1000000000),IFERROR(IF(VALUE(MID($D3483,2,20))&lt;100000000,VALUE(MID($D3483,2,20)),1000000000),1000000000))+ROW()/100000,"")</f>
        <v/>
      </c>
    </row>
    <row r="3484">
      <c r="F3484" s="14" t="n"/>
      <c r="N3484" s="8">
        <f>IF($D3484="","",M3484*V3484/100)</f>
        <v/>
      </c>
      <c r="O3484" s="8" t="n"/>
      <c r="U3484" s="8" t="n"/>
      <c r="V3484" s="8" t="n"/>
      <c r="Y3484">
        <f>IF($D3484="","",IF($AN3484=1,0,IF($AM3484=1,Settings!$C$6,Settings!$C$7))*100)</f>
        <v/>
      </c>
      <c r="Z3484" s="8">
        <f>IF($D3484="","",V3484*Y3484/100)</f>
        <v/>
      </c>
      <c r="AA3484" s="8">
        <f>IF($D3484="","",V3484-Z3484)</f>
        <v/>
      </c>
      <c r="AB3484" s="8">
        <f>IF($D3484="","",AA3484-N3484)</f>
        <v/>
      </c>
      <c r="AF3484" s="8" t="n"/>
      <c r="AI3484" s="14" t="n"/>
      <c r="AK3484">
        <f>IF($D3484="","",IF(COUNTIF($D$2:$D3484,$D3484)=1,1,0))</f>
        <v/>
      </c>
      <c r="AL3484">
        <f>IF($AK3484=1,SUMPRODUCT(--($AO$2:$AO$7001&lt;$AO3484))+1,"")</f>
        <v/>
      </c>
      <c r="AM3484">
        <f>IF($D3484="","",IF(OR($R3484=TRUE(),$R3484="TRUE"),1,0))</f>
        <v/>
      </c>
      <c r="AN3484">
        <f>IF($D3484="","",IF($X3484="Yes",1,0))</f>
        <v/>
      </c>
      <c r="AO3484">
        <f>IF($AK3484=1,IFERROR(IF(VALUE($D3484)&lt;100000000,VALUE($D3484),1000000000),IFERROR(IF(VALUE(MID($D3484,2,20))&lt;100000000,VALUE(MID($D3484,2,20)),1000000000),1000000000))+ROW()/100000,"")</f>
        <v/>
      </c>
    </row>
    <row r="3485">
      <c r="F3485" s="14" t="n"/>
      <c r="N3485" s="8">
        <f>IF($D3485="","",M3485*V3485/100)</f>
        <v/>
      </c>
      <c r="O3485" s="8" t="n"/>
      <c r="U3485" s="8" t="n"/>
      <c r="V3485" s="8" t="n"/>
      <c r="Y3485">
        <f>IF($D3485="","",IF($AN3485=1,0,IF($AM3485=1,Settings!$C$6,Settings!$C$7))*100)</f>
        <v/>
      </c>
      <c r="Z3485" s="8">
        <f>IF($D3485="","",V3485*Y3485/100)</f>
        <v/>
      </c>
      <c r="AA3485" s="8">
        <f>IF($D3485="","",V3485-Z3485)</f>
        <v/>
      </c>
      <c r="AB3485" s="8">
        <f>IF($D3485="","",AA3485-N3485)</f>
        <v/>
      </c>
      <c r="AF3485" s="8" t="n"/>
      <c r="AI3485" s="14" t="n"/>
      <c r="AK3485">
        <f>IF($D3485="","",IF(COUNTIF($D$2:$D3485,$D3485)=1,1,0))</f>
        <v/>
      </c>
      <c r="AL3485">
        <f>IF($AK3485=1,SUMPRODUCT(--($AO$2:$AO$7001&lt;$AO3485))+1,"")</f>
        <v/>
      </c>
      <c r="AM3485">
        <f>IF($D3485="","",IF(OR($R3485=TRUE(),$R3485="TRUE"),1,0))</f>
        <v/>
      </c>
      <c r="AN3485">
        <f>IF($D3485="","",IF($X3485="Yes",1,0))</f>
        <v/>
      </c>
      <c r="AO3485">
        <f>IF($AK3485=1,IFERROR(IF(VALUE($D3485)&lt;100000000,VALUE($D3485),1000000000),IFERROR(IF(VALUE(MID($D3485,2,20))&lt;100000000,VALUE(MID($D3485,2,20)),1000000000),1000000000))+ROW()/100000,"")</f>
        <v/>
      </c>
    </row>
    <row r="3486">
      <c r="F3486" s="14" t="n"/>
      <c r="N3486" s="8">
        <f>IF($D3486="","",M3486*V3486/100)</f>
        <v/>
      </c>
      <c r="O3486" s="8" t="n"/>
      <c r="U3486" s="8" t="n"/>
      <c r="V3486" s="8" t="n"/>
      <c r="Y3486">
        <f>IF($D3486="","",IF($AN3486=1,0,IF($AM3486=1,Settings!$C$6,Settings!$C$7))*100)</f>
        <v/>
      </c>
      <c r="Z3486" s="8">
        <f>IF($D3486="","",V3486*Y3486/100)</f>
        <v/>
      </c>
      <c r="AA3486" s="8">
        <f>IF($D3486="","",V3486-Z3486)</f>
        <v/>
      </c>
      <c r="AB3486" s="8">
        <f>IF($D3486="","",AA3486-N3486)</f>
        <v/>
      </c>
      <c r="AF3486" s="8" t="n"/>
      <c r="AI3486" s="14" t="n"/>
      <c r="AK3486">
        <f>IF($D3486="","",IF(COUNTIF($D$2:$D3486,$D3486)=1,1,0))</f>
        <v/>
      </c>
      <c r="AL3486">
        <f>IF($AK3486=1,SUMPRODUCT(--($AO$2:$AO$7001&lt;$AO3486))+1,"")</f>
        <v/>
      </c>
      <c r="AM3486">
        <f>IF($D3486="","",IF(OR($R3486=TRUE(),$R3486="TRUE"),1,0))</f>
        <v/>
      </c>
      <c r="AN3486">
        <f>IF($D3486="","",IF($X3486="Yes",1,0))</f>
        <v/>
      </c>
      <c r="AO3486">
        <f>IF($AK3486=1,IFERROR(IF(VALUE($D3486)&lt;100000000,VALUE($D3486),1000000000),IFERROR(IF(VALUE(MID($D3486,2,20))&lt;100000000,VALUE(MID($D3486,2,20)),1000000000),1000000000))+ROW()/100000,"")</f>
        <v/>
      </c>
    </row>
    <row r="3487">
      <c r="F3487" s="14" t="n"/>
      <c r="N3487" s="8">
        <f>IF($D3487="","",M3487*V3487/100)</f>
        <v/>
      </c>
      <c r="O3487" s="8" t="n"/>
      <c r="U3487" s="8" t="n"/>
      <c r="V3487" s="8" t="n"/>
      <c r="Y3487">
        <f>IF($D3487="","",IF($AN3487=1,0,IF($AM3487=1,Settings!$C$6,Settings!$C$7))*100)</f>
        <v/>
      </c>
      <c r="Z3487" s="8">
        <f>IF($D3487="","",V3487*Y3487/100)</f>
        <v/>
      </c>
      <c r="AA3487" s="8">
        <f>IF($D3487="","",V3487-Z3487)</f>
        <v/>
      </c>
      <c r="AB3487" s="8">
        <f>IF($D3487="","",AA3487-N3487)</f>
        <v/>
      </c>
      <c r="AF3487" s="8" t="n"/>
      <c r="AI3487" s="14" t="n"/>
      <c r="AK3487">
        <f>IF($D3487="","",IF(COUNTIF($D$2:$D3487,$D3487)=1,1,0))</f>
        <v/>
      </c>
      <c r="AL3487">
        <f>IF($AK3487=1,SUMPRODUCT(--($AO$2:$AO$7001&lt;$AO3487))+1,"")</f>
        <v/>
      </c>
      <c r="AM3487">
        <f>IF($D3487="","",IF(OR($R3487=TRUE(),$R3487="TRUE"),1,0))</f>
        <v/>
      </c>
      <c r="AN3487">
        <f>IF($D3487="","",IF($X3487="Yes",1,0))</f>
        <v/>
      </c>
      <c r="AO3487">
        <f>IF($AK3487=1,IFERROR(IF(VALUE($D3487)&lt;100000000,VALUE($D3487),1000000000),IFERROR(IF(VALUE(MID($D3487,2,20))&lt;100000000,VALUE(MID($D3487,2,20)),1000000000),1000000000))+ROW()/100000,"")</f>
        <v/>
      </c>
    </row>
    <row r="3488">
      <c r="F3488" s="14" t="n"/>
      <c r="N3488" s="8">
        <f>IF($D3488="","",M3488*V3488/100)</f>
        <v/>
      </c>
      <c r="O3488" s="8" t="n"/>
      <c r="U3488" s="8" t="n"/>
      <c r="V3488" s="8" t="n"/>
      <c r="Y3488">
        <f>IF($D3488="","",IF($AN3488=1,0,IF($AM3488=1,Settings!$C$6,Settings!$C$7))*100)</f>
        <v/>
      </c>
      <c r="Z3488" s="8">
        <f>IF($D3488="","",V3488*Y3488/100)</f>
        <v/>
      </c>
      <c r="AA3488" s="8">
        <f>IF($D3488="","",V3488-Z3488)</f>
        <v/>
      </c>
      <c r="AB3488" s="8">
        <f>IF($D3488="","",AA3488-N3488)</f>
        <v/>
      </c>
      <c r="AF3488" s="8" t="n"/>
      <c r="AI3488" s="14" t="n"/>
      <c r="AK3488">
        <f>IF($D3488="","",IF(COUNTIF($D$2:$D3488,$D3488)=1,1,0))</f>
        <v/>
      </c>
      <c r="AL3488">
        <f>IF($AK3488=1,SUMPRODUCT(--($AO$2:$AO$7001&lt;$AO3488))+1,"")</f>
        <v/>
      </c>
      <c r="AM3488">
        <f>IF($D3488="","",IF(OR($R3488=TRUE(),$R3488="TRUE"),1,0))</f>
        <v/>
      </c>
      <c r="AN3488">
        <f>IF($D3488="","",IF($X3488="Yes",1,0))</f>
        <v/>
      </c>
      <c r="AO3488">
        <f>IF($AK3488=1,IFERROR(IF(VALUE($D3488)&lt;100000000,VALUE($D3488),1000000000),IFERROR(IF(VALUE(MID($D3488,2,20))&lt;100000000,VALUE(MID($D3488,2,20)),1000000000),1000000000))+ROW()/100000,"")</f>
        <v/>
      </c>
    </row>
    <row r="3489">
      <c r="F3489" s="14" t="n"/>
      <c r="N3489" s="8">
        <f>IF($D3489="","",M3489*V3489/100)</f>
        <v/>
      </c>
      <c r="O3489" s="8" t="n"/>
      <c r="U3489" s="8" t="n"/>
      <c r="V3489" s="8" t="n"/>
      <c r="Y3489">
        <f>IF($D3489="","",IF($AN3489=1,0,IF($AM3489=1,Settings!$C$6,Settings!$C$7))*100)</f>
        <v/>
      </c>
      <c r="Z3489" s="8">
        <f>IF($D3489="","",V3489*Y3489/100)</f>
        <v/>
      </c>
      <c r="AA3489" s="8">
        <f>IF($D3489="","",V3489-Z3489)</f>
        <v/>
      </c>
      <c r="AB3489" s="8">
        <f>IF($D3489="","",AA3489-N3489)</f>
        <v/>
      </c>
      <c r="AF3489" s="8" t="n"/>
      <c r="AI3489" s="14" t="n"/>
      <c r="AK3489">
        <f>IF($D3489="","",IF(COUNTIF($D$2:$D3489,$D3489)=1,1,0))</f>
        <v/>
      </c>
      <c r="AL3489">
        <f>IF($AK3489=1,SUMPRODUCT(--($AO$2:$AO$7001&lt;$AO3489))+1,"")</f>
        <v/>
      </c>
      <c r="AM3489">
        <f>IF($D3489="","",IF(OR($R3489=TRUE(),$R3489="TRUE"),1,0))</f>
        <v/>
      </c>
      <c r="AN3489">
        <f>IF($D3489="","",IF($X3489="Yes",1,0))</f>
        <v/>
      </c>
      <c r="AO3489">
        <f>IF($AK3489=1,IFERROR(IF(VALUE($D3489)&lt;100000000,VALUE($D3489),1000000000),IFERROR(IF(VALUE(MID($D3489,2,20))&lt;100000000,VALUE(MID($D3489,2,20)),1000000000),1000000000))+ROW()/100000,"")</f>
        <v/>
      </c>
    </row>
    <row r="3490">
      <c r="F3490" s="14" t="n"/>
      <c r="N3490" s="8">
        <f>IF($D3490="","",M3490*V3490/100)</f>
        <v/>
      </c>
      <c r="O3490" s="8" t="n"/>
      <c r="U3490" s="8" t="n"/>
      <c r="V3490" s="8" t="n"/>
      <c r="Y3490">
        <f>IF($D3490="","",IF($AN3490=1,0,IF($AM3490=1,Settings!$C$6,Settings!$C$7))*100)</f>
        <v/>
      </c>
      <c r="Z3490" s="8">
        <f>IF($D3490="","",V3490*Y3490/100)</f>
        <v/>
      </c>
      <c r="AA3490" s="8">
        <f>IF($D3490="","",V3490-Z3490)</f>
        <v/>
      </c>
      <c r="AB3490" s="8">
        <f>IF($D3490="","",AA3490-N3490)</f>
        <v/>
      </c>
      <c r="AF3490" s="8" t="n"/>
      <c r="AI3490" s="14" t="n"/>
      <c r="AK3490">
        <f>IF($D3490="","",IF(COUNTIF($D$2:$D3490,$D3490)=1,1,0))</f>
        <v/>
      </c>
      <c r="AL3490">
        <f>IF($AK3490=1,SUMPRODUCT(--($AO$2:$AO$7001&lt;$AO3490))+1,"")</f>
        <v/>
      </c>
      <c r="AM3490">
        <f>IF($D3490="","",IF(OR($R3490=TRUE(),$R3490="TRUE"),1,0))</f>
        <v/>
      </c>
      <c r="AN3490">
        <f>IF($D3490="","",IF($X3490="Yes",1,0))</f>
        <v/>
      </c>
      <c r="AO3490">
        <f>IF($AK3490=1,IFERROR(IF(VALUE($D3490)&lt;100000000,VALUE($D3490),1000000000),IFERROR(IF(VALUE(MID($D3490,2,20))&lt;100000000,VALUE(MID($D3490,2,20)),1000000000),1000000000))+ROW()/100000,"")</f>
        <v/>
      </c>
    </row>
    <row r="3491">
      <c r="F3491" s="14" t="n"/>
      <c r="N3491" s="8">
        <f>IF($D3491="","",M3491*V3491/100)</f>
        <v/>
      </c>
      <c r="O3491" s="8" t="n"/>
      <c r="U3491" s="8" t="n"/>
      <c r="V3491" s="8" t="n"/>
      <c r="Y3491">
        <f>IF($D3491="","",IF($AN3491=1,0,IF($AM3491=1,Settings!$C$6,Settings!$C$7))*100)</f>
        <v/>
      </c>
      <c r="Z3491" s="8">
        <f>IF($D3491="","",V3491*Y3491/100)</f>
        <v/>
      </c>
      <c r="AA3491" s="8">
        <f>IF($D3491="","",V3491-Z3491)</f>
        <v/>
      </c>
      <c r="AB3491" s="8">
        <f>IF($D3491="","",AA3491-N3491)</f>
        <v/>
      </c>
      <c r="AF3491" s="8" t="n"/>
      <c r="AI3491" s="14" t="n"/>
      <c r="AK3491">
        <f>IF($D3491="","",IF(COUNTIF($D$2:$D3491,$D3491)=1,1,0))</f>
        <v/>
      </c>
      <c r="AL3491">
        <f>IF($AK3491=1,SUMPRODUCT(--($AO$2:$AO$7001&lt;$AO3491))+1,"")</f>
        <v/>
      </c>
      <c r="AM3491">
        <f>IF($D3491="","",IF(OR($R3491=TRUE(),$R3491="TRUE"),1,0))</f>
        <v/>
      </c>
      <c r="AN3491">
        <f>IF($D3491="","",IF($X3491="Yes",1,0))</f>
        <v/>
      </c>
      <c r="AO3491">
        <f>IF($AK3491=1,IFERROR(IF(VALUE($D3491)&lt;100000000,VALUE($D3491),1000000000),IFERROR(IF(VALUE(MID($D3491,2,20))&lt;100000000,VALUE(MID($D3491,2,20)),1000000000),1000000000))+ROW()/100000,"")</f>
        <v/>
      </c>
    </row>
    <row r="3492">
      <c r="F3492" s="14" t="n"/>
      <c r="N3492" s="8">
        <f>IF($D3492="","",M3492*V3492/100)</f>
        <v/>
      </c>
      <c r="O3492" s="8" t="n"/>
      <c r="U3492" s="8" t="n"/>
      <c r="V3492" s="8" t="n"/>
      <c r="Y3492">
        <f>IF($D3492="","",IF($AN3492=1,0,IF($AM3492=1,Settings!$C$6,Settings!$C$7))*100)</f>
        <v/>
      </c>
      <c r="Z3492" s="8">
        <f>IF($D3492="","",V3492*Y3492/100)</f>
        <v/>
      </c>
      <c r="AA3492" s="8">
        <f>IF($D3492="","",V3492-Z3492)</f>
        <v/>
      </c>
      <c r="AB3492" s="8">
        <f>IF($D3492="","",AA3492-N3492)</f>
        <v/>
      </c>
      <c r="AF3492" s="8" t="n"/>
      <c r="AI3492" s="14" t="n"/>
      <c r="AK3492">
        <f>IF($D3492="","",IF(COUNTIF($D$2:$D3492,$D3492)=1,1,0))</f>
        <v/>
      </c>
      <c r="AL3492">
        <f>IF($AK3492=1,SUMPRODUCT(--($AO$2:$AO$7001&lt;$AO3492))+1,"")</f>
        <v/>
      </c>
      <c r="AM3492">
        <f>IF($D3492="","",IF(OR($R3492=TRUE(),$R3492="TRUE"),1,0))</f>
        <v/>
      </c>
      <c r="AN3492">
        <f>IF($D3492="","",IF($X3492="Yes",1,0))</f>
        <v/>
      </c>
      <c r="AO3492">
        <f>IF($AK3492=1,IFERROR(IF(VALUE($D3492)&lt;100000000,VALUE($D3492),1000000000),IFERROR(IF(VALUE(MID($D3492,2,20))&lt;100000000,VALUE(MID($D3492,2,20)),1000000000),1000000000))+ROW()/100000,"")</f>
        <v/>
      </c>
    </row>
    <row r="3493">
      <c r="F3493" s="14" t="n"/>
      <c r="N3493" s="8">
        <f>IF($D3493="","",M3493*V3493/100)</f>
        <v/>
      </c>
      <c r="O3493" s="8" t="n"/>
      <c r="U3493" s="8" t="n"/>
      <c r="V3493" s="8" t="n"/>
      <c r="Y3493">
        <f>IF($D3493="","",IF($AN3493=1,0,IF($AM3493=1,Settings!$C$6,Settings!$C$7))*100)</f>
        <v/>
      </c>
      <c r="Z3493" s="8">
        <f>IF($D3493="","",V3493*Y3493/100)</f>
        <v/>
      </c>
      <c r="AA3493" s="8">
        <f>IF($D3493="","",V3493-Z3493)</f>
        <v/>
      </c>
      <c r="AB3493" s="8">
        <f>IF($D3493="","",AA3493-N3493)</f>
        <v/>
      </c>
      <c r="AF3493" s="8" t="n"/>
      <c r="AI3493" s="14" t="n"/>
      <c r="AK3493">
        <f>IF($D3493="","",IF(COUNTIF($D$2:$D3493,$D3493)=1,1,0))</f>
        <v/>
      </c>
      <c r="AL3493">
        <f>IF($AK3493=1,SUMPRODUCT(--($AO$2:$AO$7001&lt;$AO3493))+1,"")</f>
        <v/>
      </c>
      <c r="AM3493">
        <f>IF($D3493="","",IF(OR($R3493=TRUE(),$R3493="TRUE"),1,0))</f>
        <v/>
      </c>
      <c r="AN3493">
        <f>IF($D3493="","",IF($X3493="Yes",1,0))</f>
        <v/>
      </c>
      <c r="AO3493">
        <f>IF($AK3493=1,IFERROR(IF(VALUE($D3493)&lt;100000000,VALUE($D3493),1000000000),IFERROR(IF(VALUE(MID($D3493,2,20))&lt;100000000,VALUE(MID($D3493,2,20)),1000000000),1000000000))+ROW()/100000,"")</f>
        <v/>
      </c>
    </row>
    <row r="3494">
      <c r="F3494" s="14" t="n"/>
      <c r="N3494" s="8">
        <f>IF($D3494="","",M3494*V3494/100)</f>
        <v/>
      </c>
      <c r="O3494" s="8" t="n"/>
      <c r="U3494" s="8" t="n"/>
      <c r="V3494" s="8" t="n"/>
      <c r="Y3494">
        <f>IF($D3494="","",IF($AN3494=1,0,IF($AM3494=1,Settings!$C$6,Settings!$C$7))*100)</f>
        <v/>
      </c>
      <c r="Z3494" s="8">
        <f>IF($D3494="","",V3494*Y3494/100)</f>
        <v/>
      </c>
      <c r="AA3494" s="8">
        <f>IF($D3494="","",V3494-Z3494)</f>
        <v/>
      </c>
      <c r="AB3494" s="8">
        <f>IF($D3494="","",AA3494-N3494)</f>
        <v/>
      </c>
      <c r="AF3494" s="8" t="n"/>
      <c r="AI3494" s="14" t="n"/>
      <c r="AK3494">
        <f>IF($D3494="","",IF(COUNTIF($D$2:$D3494,$D3494)=1,1,0))</f>
        <v/>
      </c>
      <c r="AL3494">
        <f>IF($AK3494=1,SUMPRODUCT(--($AO$2:$AO$7001&lt;$AO3494))+1,"")</f>
        <v/>
      </c>
      <c r="AM3494">
        <f>IF($D3494="","",IF(OR($R3494=TRUE(),$R3494="TRUE"),1,0))</f>
        <v/>
      </c>
      <c r="AN3494">
        <f>IF($D3494="","",IF($X3494="Yes",1,0))</f>
        <v/>
      </c>
      <c r="AO3494">
        <f>IF($AK3494=1,IFERROR(IF(VALUE($D3494)&lt;100000000,VALUE($D3494),1000000000),IFERROR(IF(VALUE(MID($D3494,2,20))&lt;100000000,VALUE(MID($D3494,2,20)),1000000000),1000000000))+ROW()/100000,"")</f>
        <v/>
      </c>
    </row>
    <row r="3495">
      <c r="F3495" s="14" t="n"/>
      <c r="N3495" s="8">
        <f>IF($D3495="","",M3495*V3495/100)</f>
        <v/>
      </c>
      <c r="O3495" s="8" t="n"/>
      <c r="U3495" s="8" t="n"/>
      <c r="V3495" s="8" t="n"/>
      <c r="Y3495">
        <f>IF($D3495="","",IF($AN3495=1,0,IF($AM3495=1,Settings!$C$6,Settings!$C$7))*100)</f>
        <v/>
      </c>
      <c r="Z3495" s="8">
        <f>IF($D3495="","",V3495*Y3495/100)</f>
        <v/>
      </c>
      <c r="AA3495" s="8">
        <f>IF($D3495="","",V3495-Z3495)</f>
        <v/>
      </c>
      <c r="AB3495" s="8">
        <f>IF($D3495="","",AA3495-N3495)</f>
        <v/>
      </c>
      <c r="AF3495" s="8" t="n"/>
      <c r="AI3495" s="14" t="n"/>
      <c r="AK3495">
        <f>IF($D3495="","",IF(COUNTIF($D$2:$D3495,$D3495)=1,1,0))</f>
        <v/>
      </c>
      <c r="AL3495">
        <f>IF($AK3495=1,SUMPRODUCT(--($AO$2:$AO$7001&lt;$AO3495))+1,"")</f>
        <v/>
      </c>
      <c r="AM3495">
        <f>IF($D3495="","",IF(OR($R3495=TRUE(),$R3495="TRUE"),1,0))</f>
        <v/>
      </c>
      <c r="AN3495">
        <f>IF($D3495="","",IF($X3495="Yes",1,0))</f>
        <v/>
      </c>
      <c r="AO3495">
        <f>IF($AK3495=1,IFERROR(IF(VALUE($D3495)&lt;100000000,VALUE($D3495),1000000000),IFERROR(IF(VALUE(MID($D3495,2,20))&lt;100000000,VALUE(MID($D3495,2,20)),1000000000),1000000000))+ROW()/100000,"")</f>
        <v/>
      </c>
    </row>
    <row r="3496">
      <c r="F3496" s="14" t="n"/>
      <c r="N3496" s="8">
        <f>IF($D3496="","",M3496*V3496/100)</f>
        <v/>
      </c>
      <c r="O3496" s="8" t="n"/>
      <c r="U3496" s="8" t="n"/>
      <c r="V3496" s="8" t="n"/>
      <c r="Y3496">
        <f>IF($D3496="","",IF($AN3496=1,0,IF($AM3496=1,Settings!$C$6,Settings!$C$7))*100)</f>
        <v/>
      </c>
      <c r="Z3496" s="8">
        <f>IF($D3496="","",V3496*Y3496/100)</f>
        <v/>
      </c>
      <c r="AA3496" s="8">
        <f>IF($D3496="","",V3496-Z3496)</f>
        <v/>
      </c>
      <c r="AB3496" s="8">
        <f>IF($D3496="","",AA3496-N3496)</f>
        <v/>
      </c>
      <c r="AF3496" s="8" t="n"/>
      <c r="AI3496" s="14" t="n"/>
      <c r="AK3496">
        <f>IF($D3496="","",IF(COUNTIF($D$2:$D3496,$D3496)=1,1,0))</f>
        <v/>
      </c>
      <c r="AL3496">
        <f>IF($AK3496=1,SUMPRODUCT(--($AO$2:$AO$7001&lt;$AO3496))+1,"")</f>
        <v/>
      </c>
      <c r="AM3496">
        <f>IF($D3496="","",IF(OR($R3496=TRUE(),$R3496="TRUE"),1,0))</f>
        <v/>
      </c>
      <c r="AN3496">
        <f>IF($D3496="","",IF($X3496="Yes",1,0))</f>
        <v/>
      </c>
      <c r="AO3496">
        <f>IF($AK3496=1,IFERROR(IF(VALUE($D3496)&lt;100000000,VALUE($D3496),1000000000),IFERROR(IF(VALUE(MID($D3496,2,20))&lt;100000000,VALUE(MID($D3496,2,20)),1000000000),1000000000))+ROW()/100000,"")</f>
        <v/>
      </c>
    </row>
    <row r="3497">
      <c r="F3497" s="14" t="n"/>
      <c r="N3497" s="8">
        <f>IF($D3497="","",M3497*V3497/100)</f>
        <v/>
      </c>
      <c r="O3497" s="8" t="n"/>
      <c r="U3497" s="8" t="n"/>
      <c r="V3497" s="8" t="n"/>
      <c r="Y3497">
        <f>IF($D3497="","",IF($AN3497=1,0,IF($AM3497=1,Settings!$C$6,Settings!$C$7))*100)</f>
        <v/>
      </c>
      <c r="Z3497" s="8">
        <f>IF($D3497="","",V3497*Y3497/100)</f>
        <v/>
      </c>
      <c r="AA3497" s="8">
        <f>IF($D3497="","",V3497-Z3497)</f>
        <v/>
      </c>
      <c r="AB3497" s="8">
        <f>IF($D3497="","",AA3497-N3497)</f>
        <v/>
      </c>
      <c r="AF3497" s="8" t="n"/>
      <c r="AI3497" s="14" t="n"/>
      <c r="AK3497">
        <f>IF($D3497="","",IF(COUNTIF($D$2:$D3497,$D3497)=1,1,0))</f>
        <v/>
      </c>
      <c r="AL3497">
        <f>IF($AK3497=1,SUMPRODUCT(--($AO$2:$AO$7001&lt;$AO3497))+1,"")</f>
        <v/>
      </c>
      <c r="AM3497">
        <f>IF($D3497="","",IF(OR($R3497=TRUE(),$R3497="TRUE"),1,0))</f>
        <v/>
      </c>
      <c r="AN3497">
        <f>IF($D3497="","",IF($X3497="Yes",1,0))</f>
        <v/>
      </c>
      <c r="AO3497">
        <f>IF($AK3497=1,IFERROR(IF(VALUE($D3497)&lt;100000000,VALUE($D3497),1000000000),IFERROR(IF(VALUE(MID($D3497,2,20))&lt;100000000,VALUE(MID($D3497,2,20)),1000000000),1000000000))+ROW()/100000,"")</f>
        <v/>
      </c>
    </row>
    <row r="3498">
      <c r="F3498" s="14" t="n"/>
      <c r="N3498" s="8">
        <f>IF($D3498="","",M3498*V3498/100)</f>
        <v/>
      </c>
      <c r="O3498" s="8" t="n"/>
      <c r="U3498" s="8" t="n"/>
      <c r="V3498" s="8" t="n"/>
      <c r="Y3498">
        <f>IF($D3498="","",IF($AN3498=1,0,IF($AM3498=1,Settings!$C$6,Settings!$C$7))*100)</f>
        <v/>
      </c>
      <c r="Z3498" s="8">
        <f>IF($D3498="","",V3498*Y3498/100)</f>
        <v/>
      </c>
      <c r="AA3498" s="8">
        <f>IF($D3498="","",V3498-Z3498)</f>
        <v/>
      </c>
      <c r="AB3498" s="8">
        <f>IF($D3498="","",AA3498-N3498)</f>
        <v/>
      </c>
      <c r="AF3498" s="8" t="n"/>
      <c r="AI3498" s="14" t="n"/>
      <c r="AK3498">
        <f>IF($D3498="","",IF(COUNTIF($D$2:$D3498,$D3498)=1,1,0))</f>
        <v/>
      </c>
      <c r="AL3498">
        <f>IF($AK3498=1,SUMPRODUCT(--($AO$2:$AO$7001&lt;$AO3498))+1,"")</f>
        <v/>
      </c>
      <c r="AM3498">
        <f>IF($D3498="","",IF(OR($R3498=TRUE(),$R3498="TRUE"),1,0))</f>
        <v/>
      </c>
      <c r="AN3498">
        <f>IF($D3498="","",IF($X3498="Yes",1,0))</f>
        <v/>
      </c>
      <c r="AO3498">
        <f>IF($AK3498=1,IFERROR(IF(VALUE($D3498)&lt;100000000,VALUE($D3498),1000000000),IFERROR(IF(VALUE(MID($D3498,2,20))&lt;100000000,VALUE(MID($D3498,2,20)),1000000000),1000000000))+ROW()/100000,"")</f>
        <v/>
      </c>
    </row>
    <row r="3499">
      <c r="F3499" s="14" t="n"/>
      <c r="N3499" s="8">
        <f>IF($D3499="","",M3499*V3499/100)</f>
        <v/>
      </c>
      <c r="O3499" s="8" t="n"/>
      <c r="U3499" s="8" t="n"/>
      <c r="V3499" s="8" t="n"/>
      <c r="Y3499">
        <f>IF($D3499="","",IF($AN3499=1,0,IF($AM3499=1,Settings!$C$6,Settings!$C$7))*100)</f>
        <v/>
      </c>
      <c r="Z3499" s="8">
        <f>IF($D3499="","",V3499*Y3499/100)</f>
        <v/>
      </c>
      <c r="AA3499" s="8">
        <f>IF($D3499="","",V3499-Z3499)</f>
        <v/>
      </c>
      <c r="AB3499" s="8">
        <f>IF($D3499="","",AA3499-N3499)</f>
        <v/>
      </c>
      <c r="AF3499" s="8" t="n"/>
      <c r="AI3499" s="14" t="n"/>
      <c r="AK3499">
        <f>IF($D3499="","",IF(COUNTIF($D$2:$D3499,$D3499)=1,1,0))</f>
        <v/>
      </c>
      <c r="AL3499">
        <f>IF($AK3499=1,SUMPRODUCT(--($AO$2:$AO$7001&lt;$AO3499))+1,"")</f>
        <v/>
      </c>
      <c r="AM3499">
        <f>IF($D3499="","",IF(OR($R3499=TRUE(),$R3499="TRUE"),1,0))</f>
        <v/>
      </c>
      <c r="AN3499">
        <f>IF($D3499="","",IF($X3499="Yes",1,0))</f>
        <v/>
      </c>
      <c r="AO3499">
        <f>IF($AK3499=1,IFERROR(IF(VALUE($D3499)&lt;100000000,VALUE($D3499),1000000000),IFERROR(IF(VALUE(MID($D3499,2,20))&lt;100000000,VALUE(MID($D3499,2,20)),1000000000),1000000000))+ROW()/100000,"")</f>
        <v/>
      </c>
    </row>
    <row r="3500">
      <c r="F3500" s="14" t="n"/>
      <c r="N3500" s="8">
        <f>IF($D3500="","",M3500*V3500/100)</f>
        <v/>
      </c>
      <c r="O3500" s="8" t="n"/>
      <c r="U3500" s="8" t="n"/>
      <c r="V3500" s="8" t="n"/>
      <c r="Y3500">
        <f>IF($D3500="","",IF($AN3500=1,0,IF($AM3500=1,Settings!$C$6,Settings!$C$7))*100)</f>
        <v/>
      </c>
      <c r="Z3500" s="8">
        <f>IF($D3500="","",V3500*Y3500/100)</f>
        <v/>
      </c>
      <c r="AA3500" s="8">
        <f>IF($D3500="","",V3500-Z3500)</f>
        <v/>
      </c>
      <c r="AB3500" s="8">
        <f>IF($D3500="","",AA3500-N3500)</f>
        <v/>
      </c>
      <c r="AF3500" s="8" t="n"/>
      <c r="AI3500" s="14" t="n"/>
      <c r="AK3500">
        <f>IF($D3500="","",IF(COUNTIF($D$2:$D3500,$D3500)=1,1,0))</f>
        <v/>
      </c>
      <c r="AL3500">
        <f>IF($AK3500=1,SUMPRODUCT(--($AO$2:$AO$7001&lt;$AO3500))+1,"")</f>
        <v/>
      </c>
      <c r="AM3500">
        <f>IF($D3500="","",IF(OR($R3500=TRUE(),$R3500="TRUE"),1,0))</f>
        <v/>
      </c>
      <c r="AN3500">
        <f>IF($D3500="","",IF($X3500="Yes",1,0))</f>
        <v/>
      </c>
      <c r="AO3500">
        <f>IF($AK3500=1,IFERROR(IF(VALUE($D3500)&lt;100000000,VALUE($D3500),1000000000),IFERROR(IF(VALUE(MID($D3500,2,20))&lt;100000000,VALUE(MID($D3500,2,20)),1000000000),1000000000))+ROW()/100000,"")</f>
        <v/>
      </c>
    </row>
    <row r="3501">
      <c r="F3501" s="14" t="n"/>
      <c r="N3501" s="8">
        <f>IF($D3501="","",M3501*V3501/100)</f>
        <v/>
      </c>
      <c r="O3501" s="8" t="n"/>
      <c r="U3501" s="8" t="n"/>
      <c r="V3501" s="8" t="n"/>
      <c r="Y3501">
        <f>IF($D3501="","",IF($AN3501=1,0,IF($AM3501=1,Settings!$C$6,Settings!$C$7))*100)</f>
        <v/>
      </c>
      <c r="Z3501" s="8">
        <f>IF($D3501="","",V3501*Y3501/100)</f>
        <v/>
      </c>
      <c r="AA3501" s="8">
        <f>IF($D3501="","",V3501-Z3501)</f>
        <v/>
      </c>
      <c r="AB3501" s="8">
        <f>IF($D3501="","",AA3501-N3501)</f>
        <v/>
      </c>
      <c r="AF3501" s="8" t="n"/>
      <c r="AI3501" s="14" t="n"/>
      <c r="AK3501">
        <f>IF($D3501="","",IF(COUNTIF($D$2:$D3501,$D3501)=1,1,0))</f>
        <v/>
      </c>
      <c r="AL3501">
        <f>IF($AK3501=1,SUMPRODUCT(--($AO$2:$AO$7001&lt;$AO3501))+1,"")</f>
        <v/>
      </c>
      <c r="AM3501">
        <f>IF($D3501="","",IF(OR($R3501=TRUE(),$R3501="TRUE"),1,0))</f>
        <v/>
      </c>
      <c r="AN3501">
        <f>IF($D3501="","",IF($X3501="Yes",1,0))</f>
        <v/>
      </c>
      <c r="AO3501">
        <f>IF($AK3501=1,IFERROR(IF(VALUE($D3501)&lt;100000000,VALUE($D3501),1000000000),IFERROR(IF(VALUE(MID($D3501,2,20))&lt;100000000,VALUE(MID($D3501,2,20)),1000000000),1000000000))+ROW()/100000,"")</f>
        <v/>
      </c>
    </row>
    <row r="3502">
      <c r="F3502" s="14" t="n"/>
      <c r="N3502" s="8">
        <f>IF($D3502="","",M3502*V3502/100)</f>
        <v/>
      </c>
      <c r="O3502" s="8" t="n"/>
      <c r="U3502" s="8" t="n"/>
      <c r="V3502" s="8" t="n"/>
      <c r="Y3502">
        <f>IF($D3502="","",IF($AN3502=1,0,IF($AM3502=1,Settings!$C$6,Settings!$C$7))*100)</f>
        <v/>
      </c>
      <c r="Z3502" s="8">
        <f>IF($D3502="","",V3502*Y3502/100)</f>
        <v/>
      </c>
      <c r="AA3502" s="8">
        <f>IF($D3502="","",V3502-Z3502)</f>
        <v/>
      </c>
      <c r="AB3502" s="8">
        <f>IF($D3502="","",AA3502-N3502)</f>
        <v/>
      </c>
      <c r="AF3502" s="8" t="n"/>
      <c r="AI3502" s="14" t="n"/>
      <c r="AK3502">
        <f>IF($D3502="","",IF(COUNTIF($D$2:$D3502,$D3502)=1,1,0))</f>
        <v/>
      </c>
      <c r="AL3502">
        <f>IF($AK3502=1,SUMPRODUCT(--($AO$2:$AO$7001&lt;$AO3502))+1,"")</f>
        <v/>
      </c>
      <c r="AM3502">
        <f>IF($D3502="","",IF(OR($R3502=TRUE(),$R3502="TRUE"),1,0))</f>
        <v/>
      </c>
      <c r="AN3502">
        <f>IF($D3502="","",IF($X3502="Yes",1,0))</f>
        <v/>
      </c>
      <c r="AO3502">
        <f>IF($AK3502=1,IFERROR(IF(VALUE($D3502)&lt;100000000,VALUE($D3502),1000000000),IFERROR(IF(VALUE(MID($D3502,2,20))&lt;100000000,VALUE(MID($D3502,2,20)),1000000000),1000000000))+ROW()/100000,"")</f>
        <v/>
      </c>
    </row>
    <row r="3503">
      <c r="F3503" s="14" t="n"/>
      <c r="N3503" s="8">
        <f>IF($D3503="","",M3503*V3503/100)</f>
        <v/>
      </c>
      <c r="O3503" s="8" t="n"/>
      <c r="U3503" s="8" t="n"/>
      <c r="V3503" s="8" t="n"/>
      <c r="Y3503">
        <f>IF($D3503="","",IF($AN3503=1,0,IF($AM3503=1,Settings!$C$6,Settings!$C$7))*100)</f>
        <v/>
      </c>
      <c r="Z3503" s="8">
        <f>IF($D3503="","",V3503*Y3503/100)</f>
        <v/>
      </c>
      <c r="AA3503" s="8">
        <f>IF($D3503="","",V3503-Z3503)</f>
        <v/>
      </c>
      <c r="AB3503" s="8">
        <f>IF($D3503="","",AA3503-N3503)</f>
        <v/>
      </c>
      <c r="AF3503" s="8" t="n"/>
      <c r="AI3503" s="14" t="n"/>
      <c r="AK3503">
        <f>IF($D3503="","",IF(COUNTIF($D$2:$D3503,$D3503)=1,1,0))</f>
        <v/>
      </c>
      <c r="AL3503">
        <f>IF($AK3503=1,SUMPRODUCT(--($AO$2:$AO$7001&lt;$AO3503))+1,"")</f>
        <v/>
      </c>
      <c r="AM3503">
        <f>IF($D3503="","",IF(OR($R3503=TRUE(),$R3503="TRUE"),1,0))</f>
        <v/>
      </c>
      <c r="AN3503">
        <f>IF($D3503="","",IF($X3503="Yes",1,0))</f>
        <v/>
      </c>
      <c r="AO3503">
        <f>IF($AK3503=1,IFERROR(IF(VALUE($D3503)&lt;100000000,VALUE($D3503),1000000000),IFERROR(IF(VALUE(MID($D3503,2,20))&lt;100000000,VALUE(MID($D3503,2,20)),1000000000),1000000000))+ROW()/100000,"")</f>
        <v/>
      </c>
    </row>
    <row r="3504">
      <c r="F3504" s="14" t="n"/>
      <c r="N3504" s="8">
        <f>IF($D3504="","",M3504*V3504/100)</f>
        <v/>
      </c>
      <c r="O3504" s="8" t="n"/>
      <c r="U3504" s="8" t="n"/>
      <c r="V3504" s="8" t="n"/>
      <c r="Y3504">
        <f>IF($D3504="","",IF($AN3504=1,0,IF($AM3504=1,Settings!$C$6,Settings!$C$7))*100)</f>
        <v/>
      </c>
      <c r="Z3504" s="8">
        <f>IF($D3504="","",V3504*Y3504/100)</f>
        <v/>
      </c>
      <c r="AA3504" s="8">
        <f>IF($D3504="","",V3504-Z3504)</f>
        <v/>
      </c>
      <c r="AB3504" s="8">
        <f>IF($D3504="","",AA3504-N3504)</f>
        <v/>
      </c>
      <c r="AF3504" s="8" t="n"/>
      <c r="AI3504" s="14" t="n"/>
      <c r="AK3504">
        <f>IF($D3504="","",IF(COUNTIF($D$2:$D3504,$D3504)=1,1,0))</f>
        <v/>
      </c>
      <c r="AL3504">
        <f>IF($AK3504=1,SUMPRODUCT(--($AO$2:$AO$7001&lt;$AO3504))+1,"")</f>
        <v/>
      </c>
      <c r="AM3504">
        <f>IF($D3504="","",IF(OR($R3504=TRUE(),$R3504="TRUE"),1,0))</f>
        <v/>
      </c>
      <c r="AN3504">
        <f>IF($D3504="","",IF($X3504="Yes",1,0))</f>
        <v/>
      </c>
      <c r="AO3504">
        <f>IF($AK3504=1,IFERROR(IF(VALUE($D3504)&lt;100000000,VALUE($D3504),1000000000),IFERROR(IF(VALUE(MID($D3504,2,20))&lt;100000000,VALUE(MID($D3504,2,20)),1000000000),1000000000))+ROW()/100000,"")</f>
        <v/>
      </c>
    </row>
    <row r="3505">
      <c r="F3505" s="14" t="n"/>
      <c r="N3505" s="8">
        <f>IF($D3505="","",M3505*V3505/100)</f>
        <v/>
      </c>
      <c r="O3505" s="8" t="n"/>
      <c r="U3505" s="8" t="n"/>
      <c r="V3505" s="8" t="n"/>
      <c r="Y3505">
        <f>IF($D3505="","",IF($AN3505=1,0,IF($AM3505=1,Settings!$C$6,Settings!$C$7))*100)</f>
        <v/>
      </c>
      <c r="Z3505" s="8">
        <f>IF($D3505="","",V3505*Y3505/100)</f>
        <v/>
      </c>
      <c r="AA3505" s="8">
        <f>IF($D3505="","",V3505-Z3505)</f>
        <v/>
      </c>
      <c r="AB3505" s="8">
        <f>IF($D3505="","",AA3505-N3505)</f>
        <v/>
      </c>
      <c r="AF3505" s="8" t="n"/>
      <c r="AI3505" s="14" t="n"/>
      <c r="AK3505">
        <f>IF($D3505="","",IF(COUNTIF($D$2:$D3505,$D3505)=1,1,0))</f>
        <v/>
      </c>
      <c r="AL3505">
        <f>IF($AK3505=1,SUMPRODUCT(--($AO$2:$AO$7001&lt;$AO3505))+1,"")</f>
        <v/>
      </c>
      <c r="AM3505">
        <f>IF($D3505="","",IF(OR($R3505=TRUE(),$R3505="TRUE"),1,0))</f>
        <v/>
      </c>
      <c r="AN3505">
        <f>IF($D3505="","",IF($X3505="Yes",1,0))</f>
        <v/>
      </c>
      <c r="AO3505">
        <f>IF($AK3505=1,IFERROR(IF(VALUE($D3505)&lt;100000000,VALUE($D3505),1000000000),IFERROR(IF(VALUE(MID($D3505,2,20))&lt;100000000,VALUE(MID($D3505,2,20)),1000000000),1000000000))+ROW()/100000,"")</f>
        <v/>
      </c>
    </row>
    <row r="3506">
      <c r="F3506" s="14" t="n"/>
      <c r="N3506" s="8">
        <f>IF($D3506="","",M3506*V3506/100)</f>
        <v/>
      </c>
      <c r="O3506" s="8" t="n"/>
      <c r="U3506" s="8" t="n"/>
      <c r="V3506" s="8" t="n"/>
      <c r="Y3506">
        <f>IF($D3506="","",IF($AN3506=1,0,IF($AM3506=1,Settings!$C$6,Settings!$C$7))*100)</f>
        <v/>
      </c>
      <c r="Z3506" s="8">
        <f>IF($D3506="","",V3506*Y3506/100)</f>
        <v/>
      </c>
      <c r="AA3506" s="8">
        <f>IF($D3506="","",V3506-Z3506)</f>
        <v/>
      </c>
      <c r="AB3506" s="8">
        <f>IF($D3506="","",AA3506-N3506)</f>
        <v/>
      </c>
      <c r="AF3506" s="8" t="n"/>
      <c r="AI3506" s="14" t="n"/>
      <c r="AK3506">
        <f>IF($D3506="","",IF(COUNTIF($D$2:$D3506,$D3506)=1,1,0))</f>
        <v/>
      </c>
      <c r="AL3506">
        <f>IF($AK3506=1,SUMPRODUCT(--($AO$2:$AO$7001&lt;$AO3506))+1,"")</f>
        <v/>
      </c>
      <c r="AM3506">
        <f>IF($D3506="","",IF(OR($R3506=TRUE(),$R3506="TRUE"),1,0))</f>
        <v/>
      </c>
      <c r="AN3506">
        <f>IF($D3506="","",IF($X3506="Yes",1,0))</f>
        <v/>
      </c>
      <c r="AO3506">
        <f>IF($AK3506=1,IFERROR(IF(VALUE($D3506)&lt;100000000,VALUE($D3506),1000000000),IFERROR(IF(VALUE(MID($D3506,2,20))&lt;100000000,VALUE(MID($D3506,2,20)),1000000000),1000000000))+ROW()/100000,"")</f>
        <v/>
      </c>
    </row>
    <row r="3507">
      <c r="F3507" s="14" t="n"/>
      <c r="N3507" s="8">
        <f>IF($D3507="","",M3507*V3507/100)</f>
        <v/>
      </c>
      <c r="O3507" s="8" t="n"/>
      <c r="U3507" s="8" t="n"/>
      <c r="V3507" s="8" t="n"/>
      <c r="Y3507">
        <f>IF($D3507="","",IF($AN3507=1,0,IF($AM3507=1,Settings!$C$6,Settings!$C$7))*100)</f>
        <v/>
      </c>
      <c r="Z3507" s="8">
        <f>IF($D3507="","",V3507*Y3507/100)</f>
        <v/>
      </c>
      <c r="AA3507" s="8">
        <f>IF($D3507="","",V3507-Z3507)</f>
        <v/>
      </c>
      <c r="AB3507" s="8">
        <f>IF($D3507="","",AA3507-N3507)</f>
        <v/>
      </c>
      <c r="AF3507" s="8" t="n"/>
      <c r="AI3507" s="14" t="n"/>
      <c r="AK3507">
        <f>IF($D3507="","",IF(COUNTIF($D$2:$D3507,$D3507)=1,1,0))</f>
        <v/>
      </c>
      <c r="AL3507">
        <f>IF($AK3507=1,SUMPRODUCT(--($AO$2:$AO$7001&lt;$AO3507))+1,"")</f>
        <v/>
      </c>
      <c r="AM3507">
        <f>IF($D3507="","",IF(OR($R3507=TRUE(),$R3507="TRUE"),1,0))</f>
        <v/>
      </c>
      <c r="AN3507">
        <f>IF($D3507="","",IF($X3507="Yes",1,0))</f>
        <v/>
      </c>
      <c r="AO3507">
        <f>IF($AK3507=1,IFERROR(IF(VALUE($D3507)&lt;100000000,VALUE($D3507),1000000000),IFERROR(IF(VALUE(MID($D3507,2,20))&lt;100000000,VALUE(MID($D3507,2,20)),1000000000),1000000000))+ROW()/100000,"")</f>
        <v/>
      </c>
    </row>
    <row r="3508">
      <c r="F3508" s="14" t="n"/>
      <c r="N3508" s="8">
        <f>IF($D3508="","",M3508*V3508/100)</f>
        <v/>
      </c>
      <c r="O3508" s="8" t="n"/>
      <c r="U3508" s="8" t="n"/>
      <c r="V3508" s="8" t="n"/>
      <c r="Y3508">
        <f>IF($D3508="","",IF($AN3508=1,0,IF($AM3508=1,Settings!$C$6,Settings!$C$7))*100)</f>
        <v/>
      </c>
      <c r="Z3508" s="8">
        <f>IF($D3508="","",V3508*Y3508/100)</f>
        <v/>
      </c>
      <c r="AA3508" s="8">
        <f>IF($D3508="","",V3508-Z3508)</f>
        <v/>
      </c>
      <c r="AB3508" s="8">
        <f>IF($D3508="","",AA3508-N3508)</f>
        <v/>
      </c>
      <c r="AF3508" s="8" t="n"/>
      <c r="AI3508" s="14" t="n"/>
      <c r="AK3508">
        <f>IF($D3508="","",IF(COUNTIF($D$2:$D3508,$D3508)=1,1,0))</f>
        <v/>
      </c>
      <c r="AL3508">
        <f>IF($AK3508=1,SUMPRODUCT(--($AO$2:$AO$7001&lt;$AO3508))+1,"")</f>
        <v/>
      </c>
      <c r="AM3508">
        <f>IF($D3508="","",IF(OR($R3508=TRUE(),$R3508="TRUE"),1,0))</f>
        <v/>
      </c>
      <c r="AN3508">
        <f>IF($D3508="","",IF($X3508="Yes",1,0))</f>
        <v/>
      </c>
      <c r="AO3508">
        <f>IF($AK3508=1,IFERROR(IF(VALUE($D3508)&lt;100000000,VALUE($D3508),1000000000),IFERROR(IF(VALUE(MID($D3508,2,20))&lt;100000000,VALUE(MID($D3508,2,20)),1000000000),1000000000))+ROW()/100000,"")</f>
        <v/>
      </c>
    </row>
    <row r="3509">
      <c r="F3509" s="14" t="n"/>
      <c r="N3509" s="8">
        <f>IF($D3509="","",M3509*V3509/100)</f>
        <v/>
      </c>
      <c r="O3509" s="8" t="n"/>
      <c r="U3509" s="8" t="n"/>
      <c r="V3509" s="8" t="n"/>
      <c r="Y3509">
        <f>IF($D3509="","",IF($AN3509=1,0,IF($AM3509=1,Settings!$C$6,Settings!$C$7))*100)</f>
        <v/>
      </c>
      <c r="Z3509" s="8">
        <f>IF($D3509="","",V3509*Y3509/100)</f>
        <v/>
      </c>
      <c r="AA3509" s="8">
        <f>IF($D3509="","",V3509-Z3509)</f>
        <v/>
      </c>
      <c r="AB3509" s="8">
        <f>IF($D3509="","",AA3509-N3509)</f>
        <v/>
      </c>
      <c r="AF3509" s="8" t="n"/>
      <c r="AI3509" s="14" t="n"/>
      <c r="AK3509">
        <f>IF($D3509="","",IF(COUNTIF($D$2:$D3509,$D3509)=1,1,0))</f>
        <v/>
      </c>
      <c r="AL3509">
        <f>IF($AK3509=1,SUMPRODUCT(--($AO$2:$AO$7001&lt;$AO3509))+1,"")</f>
        <v/>
      </c>
      <c r="AM3509">
        <f>IF($D3509="","",IF(OR($R3509=TRUE(),$R3509="TRUE"),1,0))</f>
        <v/>
      </c>
      <c r="AN3509">
        <f>IF($D3509="","",IF($X3509="Yes",1,0))</f>
        <v/>
      </c>
      <c r="AO3509">
        <f>IF($AK3509=1,IFERROR(IF(VALUE($D3509)&lt;100000000,VALUE($D3509),1000000000),IFERROR(IF(VALUE(MID($D3509,2,20))&lt;100000000,VALUE(MID($D3509,2,20)),1000000000),1000000000))+ROW()/100000,"")</f>
        <v/>
      </c>
    </row>
    <row r="3510">
      <c r="F3510" s="14" t="n"/>
      <c r="N3510" s="8">
        <f>IF($D3510="","",M3510*V3510/100)</f>
        <v/>
      </c>
      <c r="O3510" s="8" t="n"/>
      <c r="U3510" s="8" t="n"/>
      <c r="V3510" s="8" t="n"/>
      <c r="Y3510">
        <f>IF($D3510="","",IF($AN3510=1,0,IF($AM3510=1,Settings!$C$6,Settings!$C$7))*100)</f>
        <v/>
      </c>
      <c r="Z3510" s="8">
        <f>IF($D3510="","",V3510*Y3510/100)</f>
        <v/>
      </c>
      <c r="AA3510" s="8">
        <f>IF($D3510="","",V3510-Z3510)</f>
        <v/>
      </c>
      <c r="AB3510" s="8">
        <f>IF($D3510="","",AA3510-N3510)</f>
        <v/>
      </c>
      <c r="AF3510" s="8" t="n"/>
      <c r="AI3510" s="14" t="n"/>
      <c r="AK3510">
        <f>IF($D3510="","",IF(COUNTIF($D$2:$D3510,$D3510)=1,1,0))</f>
        <v/>
      </c>
      <c r="AL3510">
        <f>IF($AK3510=1,SUMPRODUCT(--($AO$2:$AO$7001&lt;$AO3510))+1,"")</f>
        <v/>
      </c>
      <c r="AM3510">
        <f>IF($D3510="","",IF(OR($R3510=TRUE(),$R3510="TRUE"),1,0))</f>
        <v/>
      </c>
      <c r="AN3510">
        <f>IF($D3510="","",IF($X3510="Yes",1,0))</f>
        <v/>
      </c>
      <c r="AO3510">
        <f>IF($AK3510=1,IFERROR(IF(VALUE($D3510)&lt;100000000,VALUE($D3510),1000000000),IFERROR(IF(VALUE(MID($D3510,2,20))&lt;100000000,VALUE(MID($D3510,2,20)),1000000000),1000000000))+ROW()/100000,"")</f>
        <v/>
      </c>
    </row>
    <row r="3511">
      <c r="F3511" s="14" t="n"/>
      <c r="N3511" s="8">
        <f>IF($D3511="","",M3511*V3511/100)</f>
        <v/>
      </c>
      <c r="O3511" s="8" t="n"/>
      <c r="U3511" s="8" t="n"/>
      <c r="V3511" s="8" t="n"/>
      <c r="Y3511">
        <f>IF($D3511="","",IF($AN3511=1,0,IF($AM3511=1,Settings!$C$6,Settings!$C$7))*100)</f>
        <v/>
      </c>
      <c r="Z3511" s="8">
        <f>IF($D3511="","",V3511*Y3511/100)</f>
        <v/>
      </c>
      <c r="AA3511" s="8">
        <f>IF($D3511="","",V3511-Z3511)</f>
        <v/>
      </c>
      <c r="AB3511" s="8">
        <f>IF($D3511="","",AA3511-N3511)</f>
        <v/>
      </c>
      <c r="AF3511" s="8" t="n"/>
      <c r="AI3511" s="14" t="n"/>
      <c r="AK3511">
        <f>IF($D3511="","",IF(COUNTIF($D$2:$D3511,$D3511)=1,1,0))</f>
        <v/>
      </c>
      <c r="AL3511">
        <f>IF($AK3511=1,SUMPRODUCT(--($AO$2:$AO$7001&lt;$AO3511))+1,"")</f>
        <v/>
      </c>
      <c r="AM3511">
        <f>IF($D3511="","",IF(OR($R3511=TRUE(),$R3511="TRUE"),1,0))</f>
        <v/>
      </c>
      <c r="AN3511">
        <f>IF($D3511="","",IF($X3511="Yes",1,0))</f>
        <v/>
      </c>
      <c r="AO3511">
        <f>IF($AK3511=1,IFERROR(IF(VALUE($D3511)&lt;100000000,VALUE($D3511),1000000000),IFERROR(IF(VALUE(MID($D3511,2,20))&lt;100000000,VALUE(MID($D3511,2,20)),1000000000),1000000000))+ROW()/100000,"")</f>
        <v/>
      </c>
    </row>
    <row r="3512">
      <c r="F3512" s="14" t="n"/>
      <c r="N3512" s="8">
        <f>IF($D3512="","",M3512*V3512/100)</f>
        <v/>
      </c>
      <c r="O3512" s="8" t="n"/>
      <c r="U3512" s="8" t="n"/>
      <c r="V3512" s="8" t="n"/>
      <c r="Y3512">
        <f>IF($D3512="","",IF($AN3512=1,0,IF($AM3512=1,Settings!$C$6,Settings!$C$7))*100)</f>
        <v/>
      </c>
      <c r="Z3512" s="8">
        <f>IF($D3512="","",V3512*Y3512/100)</f>
        <v/>
      </c>
      <c r="AA3512" s="8">
        <f>IF($D3512="","",V3512-Z3512)</f>
        <v/>
      </c>
      <c r="AB3512" s="8">
        <f>IF($D3512="","",AA3512-N3512)</f>
        <v/>
      </c>
      <c r="AF3512" s="8" t="n"/>
      <c r="AI3512" s="14" t="n"/>
      <c r="AK3512">
        <f>IF($D3512="","",IF(COUNTIF($D$2:$D3512,$D3512)=1,1,0))</f>
        <v/>
      </c>
      <c r="AL3512">
        <f>IF($AK3512=1,SUMPRODUCT(--($AO$2:$AO$7001&lt;$AO3512))+1,"")</f>
        <v/>
      </c>
      <c r="AM3512">
        <f>IF($D3512="","",IF(OR($R3512=TRUE(),$R3512="TRUE"),1,0))</f>
        <v/>
      </c>
      <c r="AN3512">
        <f>IF($D3512="","",IF($X3512="Yes",1,0))</f>
        <v/>
      </c>
      <c r="AO3512">
        <f>IF($AK3512=1,IFERROR(IF(VALUE($D3512)&lt;100000000,VALUE($D3512),1000000000),IFERROR(IF(VALUE(MID($D3512,2,20))&lt;100000000,VALUE(MID($D3512,2,20)),1000000000),1000000000))+ROW()/100000,"")</f>
        <v/>
      </c>
    </row>
    <row r="3513">
      <c r="F3513" s="14" t="n"/>
      <c r="N3513" s="8">
        <f>IF($D3513="","",M3513*V3513/100)</f>
        <v/>
      </c>
      <c r="O3513" s="8" t="n"/>
      <c r="U3513" s="8" t="n"/>
      <c r="V3513" s="8" t="n"/>
      <c r="Y3513">
        <f>IF($D3513="","",IF($AN3513=1,0,IF($AM3513=1,Settings!$C$6,Settings!$C$7))*100)</f>
        <v/>
      </c>
      <c r="Z3513" s="8">
        <f>IF($D3513="","",V3513*Y3513/100)</f>
        <v/>
      </c>
      <c r="AA3513" s="8">
        <f>IF($D3513="","",V3513-Z3513)</f>
        <v/>
      </c>
      <c r="AB3513" s="8">
        <f>IF($D3513="","",AA3513-N3513)</f>
        <v/>
      </c>
      <c r="AF3513" s="8" t="n"/>
      <c r="AI3513" s="14" t="n"/>
      <c r="AK3513">
        <f>IF($D3513="","",IF(COUNTIF($D$2:$D3513,$D3513)=1,1,0))</f>
        <v/>
      </c>
      <c r="AL3513">
        <f>IF($AK3513=1,SUMPRODUCT(--($AO$2:$AO$7001&lt;$AO3513))+1,"")</f>
        <v/>
      </c>
      <c r="AM3513">
        <f>IF($D3513="","",IF(OR($R3513=TRUE(),$R3513="TRUE"),1,0))</f>
        <v/>
      </c>
      <c r="AN3513">
        <f>IF($D3513="","",IF($X3513="Yes",1,0))</f>
        <v/>
      </c>
      <c r="AO3513">
        <f>IF($AK3513=1,IFERROR(IF(VALUE($D3513)&lt;100000000,VALUE($D3513),1000000000),IFERROR(IF(VALUE(MID($D3513,2,20))&lt;100000000,VALUE(MID($D3513,2,20)),1000000000),1000000000))+ROW()/100000,"")</f>
        <v/>
      </c>
    </row>
    <row r="3514">
      <c r="F3514" s="14" t="n"/>
      <c r="N3514" s="8">
        <f>IF($D3514="","",M3514*V3514/100)</f>
        <v/>
      </c>
      <c r="O3514" s="8" t="n"/>
      <c r="U3514" s="8" t="n"/>
      <c r="V3514" s="8" t="n"/>
      <c r="Y3514">
        <f>IF($D3514="","",IF($AN3514=1,0,IF($AM3514=1,Settings!$C$6,Settings!$C$7))*100)</f>
        <v/>
      </c>
      <c r="Z3514" s="8">
        <f>IF($D3514="","",V3514*Y3514/100)</f>
        <v/>
      </c>
      <c r="AA3514" s="8">
        <f>IF($D3514="","",V3514-Z3514)</f>
        <v/>
      </c>
      <c r="AB3514" s="8">
        <f>IF($D3514="","",AA3514-N3514)</f>
        <v/>
      </c>
      <c r="AF3514" s="8" t="n"/>
      <c r="AI3514" s="14" t="n"/>
      <c r="AK3514">
        <f>IF($D3514="","",IF(COUNTIF($D$2:$D3514,$D3514)=1,1,0))</f>
        <v/>
      </c>
      <c r="AL3514">
        <f>IF($AK3514=1,SUMPRODUCT(--($AO$2:$AO$7001&lt;$AO3514))+1,"")</f>
        <v/>
      </c>
      <c r="AM3514">
        <f>IF($D3514="","",IF(OR($R3514=TRUE(),$R3514="TRUE"),1,0))</f>
        <v/>
      </c>
      <c r="AN3514">
        <f>IF($D3514="","",IF($X3514="Yes",1,0))</f>
        <v/>
      </c>
      <c r="AO3514">
        <f>IF($AK3514=1,IFERROR(IF(VALUE($D3514)&lt;100000000,VALUE($D3514),1000000000),IFERROR(IF(VALUE(MID($D3514,2,20))&lt;100000000,VALUE(MID($D3514,2,20)),1000000000),1000000000))+ROW()/100000,"")</f>
        <v/>
      </c>
    </row>
    <row r="3515">
      <c r="F3515" s="14" t="n"/>
      <c r="N3515" s="8">
        <f>IF($D3515="","",M3515*V3515/100)</f>
        <v/>
      </c>
      <c r="O3515" s="8" t="n"/>
      <c r="U3515" s="8" t="n"/>
      <c r="V3515" s="8" t="n"/>
      <c r="Y3515">
        <f>IF($D3515="","",IF($AN3515=1,0,IF($AM3515=1,Settings!$C$6,Settings!$C$7))*100)</f>
        <v/>
      </c>
      <c r="Z3515" s="8">
        <f>IF($D3515="","",V3515*Y3515/100)</f>
        <v/>
      </c>
      <c r="AA3515" s="8">
        <f>IF($D3515="","",V3515-Z3515)</f>
        <v/>
      </c>
      <c r="AB3515" s="8">
        <f>IF($D3515="","",AA3515-N3515)</f>
        <v/>
      </c>
      <c r="AF3515" s="8" t="n"/>
      <c r="AI3515" s="14" t="n"/>
      <c r="AK3515">
        <f>IF($D3515="","",IF(COUNTIF($D$2:$D3515,$D3515)=1,1,0))</f>
        <v/>
      </c>
      <c r="AL3515">
        <f>IF($AK3515=1,SUMPRODUCT(--($AO$2:$AO$7001&lt;$AO3515))+1,"")</f>
        <v/>
      </c>
      <c r="AM3515">
        <f>IF($D3515="","",IF(OR($R3515=TRUE(),$R3515="TRUE"),1,0))</f>
        <v/>
      </c>
      <c r="AN3515">
        <f>IF($D3515="","",IF($X3515="Yes",1,0))</f>
        <v/>
      </c>
      <c r="AO3515">
        <f>IF($AK3515=1,IFERROR(IF(VALUE($D3515)&lt;100000000,VALUE($D3515),1000000000),IFERROR(IF(VALUE(MID($D3515,2,20))&lt;100000000,VALUE(MID($D3515,2,20)),1000000000),1000000000))+ROW()/100000,"")</f>
        <v/>
      </c>
    </row>
    <row r="3516">
      <c r="F3516" s="14" t="n"/>
      <c r="N3516" s="8">
        <f>IF($D3516="","",M3516*V3516/100)</f>
        <v/>
      </c>
      <c r="O3516" s="8" t="n"/>
      <c r="U3516" s="8" t="n"/>
      <c r="V3516" s="8" t="n"/>
      <c r="Y3516">
        <f>IF($D3516="","",IF($AN3516=1,0,IF($AM3516=1,Settings!$C$6,Settings!$C$7))*100)</f>
        <v/>
      </c>
      <c r="Z3516" s="8">
        <f>IF($D3516="","",V3516*Y3516/100)</f>
        <v/>
      </c>
      <c r="AA3516" s="8">
        <f>IF($D3516="","",V3516-Z3516)</f>
        <v/>
      </c>
      <c r="AB3516" s="8">
        <f>IF($D3516="","",AA3516-N3516)</f>
        <v/>
      </c>
      <c r="AF3516" s="8" t="n"/>
      <c r="AI3516" s="14" t="n"/>
      <c r="AK3516">
        <f>IF($D3516="","",IF(COUNTIF($D$2:$D3516,$D3516)=1,1,0))</f>
        <v/>
      </c>
      <c r="AL3516">
        <f>IF($AK3516=1,SUMPRODUCT(--($AO$2:$AO$7001&lt;$AO3516))+1,"")</f>
        <v/>
      </c>
      <c r="AM3516">
        <f>IF($D3516="","",IF(OR($R3516=TRUE(),$R3516="TRUE"),1,0))</f>
        <v/>
      </c>
      <c r="AN3516">
        <f>IF($D3516="","",IF($X3516="Yes",1,0))</f>
        <v/>
      </c>
      <c r="AO3516">
        <f>IF($AK3516=1,IFERROR(IF(VALUE($D3516)&lt;100000000,VALUE($D3516),1000000000),IFERROR(IF(VALUE(MID($D3516,2,20))&lt;100000000,VALUE(MID($D3516,2,20)),1000000000),1000000000))+ROW()/100000,"")</f>
        <v/>
      </c>
    </row>
    <row r="3517">
      <c r="F3517" s="14" t="n"/>
      <c r="N3517" s="8">
        <f>IF($D3517="","",M3517*V3517/100)</f>
        <v/>
      </c>
      <c r="O3517" s="8" t="n"/>
      <c r="U3517" s="8" t="n"/>
      <c r="V3517" s="8" t="n"/>
      <c r="Y3517">
        <f>IF($D3517="","",IF($AN3517=1,0,IF($AM3517=1,Settings!$C$6,Settings!$C$7))*100)</f>
        <v/>
      </c>
      <c r="Z3517" s="8">
        <f>IF($D3517="","",V3517*Y3517/100)</f>
        <v/>
      </c>
      <c r="AA3517" s="8">
        <f>IF($D3517="","",V3517-Z3517)</f>
        <v/>
      </c>
      <c r="AB3517" s="8">
        <f>IF($D3517="","",AA3517-N3517)</f>
        <v/>
      </c>
      <c r="AF3517" s="8" t="n"/>
      <c r="AI3517" s="14" t="n"/>
      <c r="AK3517">
        <f>IF($D3517="","",IF(COUNTIF($D$2:$D3517,$D3517)=1,1,0))</f>
        <v/>
      </c>
      <c r="AL3517">
        <f>IF($AK3517=1,SUMPRODUCT(--($AO$2:$AO$7001&lt;$AO3517))+1,"")</f>
        <v/>
      </c>
      <c r="AM3517">
        <f>IF($D3517="","",IF(OR($R3517=TRUE(),$R3517="TRUE"),1,0))</f>
        <v/>
      </c>
      <c r="AN3517">
        <f>IF($D3517="","",IF($X3517="Yes",1,0))</f>
        <v/>
      </c>
      <c r="AO3517">
        <f>IF($AK3517=1,IFERROR(IF(VALUE($D3517)&lt;100000000,VALUE($D3517),1000000000),IFERROR(IF(VALUE(MID($D3517,2,20))&lt;100000000,VALUE(MID($D3517,2,20)),1000000000),1000000000))+ROW()/100000,"")</f>
        <v/>
      </c>
    </row>
    <row r="3518">
      <c r="F3518" s="14" t="n"/>
      <c r="N3518" s="8">
        <f>IF($D3518="","",M3518*V3518/100)</f>
        <v/>
      </c>
      <c r="O3518" s="8" t="n"/>
      <c r="U3518" s="8" t="n"/>
      <c r="V3518" s="8" t="n"/>
      <c r="Y3518">
        <f>IF($D3518="","",IF($AN3518=1,0,IF($AM3518=1,Settings!$C$6,Settings!$C$7))*100)</f>
        <v/>
      </c>
      <c r="Z3518" s="8">
        <f>IF($D3518="","",V3518*Y3518/100)</f>
        <v/>
      </c>
      <c r="AA3518" s="8">
        <f>IF($D3518="","",V3518-Z3518)</f>
        <v/>
      </c>
      <c r="AB3518" s="8">
        <f>IF($D3518="","",AA3518-N3518)</f>
        <v/>
      </c>
      <c r="AF3518" s="8" t="n"/>
      <c r="AI3518" s="14" t="n"/>
      <c r="AK3518">
        <f>IF($D3518="","",IF(COUNTIF($D$2:$D3518,$D3518)=1,1,0))</f>
        <v/>
      </c>
      <c r="AL3518">
        <f>IF($AK3518=1,SUMPRODUCT(--($AO$2:$AO$7001&lt;$AO3518))+1,"")</f>
        <v/>
      </c>
      <c r="AM3518">
        <f>IF($D3518="","",IF(OR($R3518=TRUE(),$R3518="TRUE"),1,0))</f>
        <v/>
      </c>
      <c r="AN3518">
        <f>IF($D3518="","",IF($X3518="Yes",1,0))</f>
        <v/>
      </c>
      <c r="AO3518">
        <f>IF($AK3518=1,IFERROR(IF(VALUE($D3518)&lt;100000000,VALUE($D3518),1000000000),IFERROR(IF(VALUE(MID($D3518,2,20))&lt;100000000,VALUE(MID($D3518,2,20)),1000000000),1000000000))+ROW()/100000,"")</f>
        <v/>
      </c>
    </row>
    <row r="3519">
      <c r="F3519" s="14" t="n"/>
      <c r="N3519" s="8">
        <f>IF($D3519="","",M3519*V3519/100)</f>
        <v/>
      </c>
      <c r="O3519" s="8" t="n"/>
      <c r="U3519" s="8" t="n"/>
      <c r="V3519" s="8" t="n"/>
      <c r="Y3519">
        <f>IF($D3519="","",IF($AN3519=1,0,IF($AM3519=1,Settings!$C$6,Settings!$C$7))*100)</f>
        <v/>
      </c>
      <c r="Z3519" s="8">
        <f>IF($D3519="","",V3519*Y3519/100)</f>
        <v/>
      </c>
      <c r="AA3519" s="8">
        <f>IF($D3519="","",V3519-Z3519)</f>
        <v/>
      </c>
      <c r="AB3519" s="8">
        <f>IF($D3519="","",AA3519-N3519)</f>
        <v/>
      </c>
      <c r="AF3519" s="8" t="n"/>
      <c r="AI3519" s="14" t="n"/>
      <c r="AK3519">
        <f>IF($D3519="","",IF(COUNTIF($D$2:$D3519,$D3519)=1,1,0))</f>
        <v/>
      </c>
      <c r="AL3519">
        <f>IF($AK3519=1,SUMPRODUCT(--($AO$2:$AO$7001&lt;$AO3519))+1,"")</f>
        <v/>
      </c>
      <c r="AM3519">
        <f>IF($D3519="","",IF(OR($R3519=TRUE(),$R3519="TRUE"),1,0))</f>
        <v/>
      </c>
      <c r="AN3519">
        <f>IF($D3519="","",IF($X3519="Yes",1,0))</f>
        <v/>
      </c>
      <c r="AO3519">
        <f>IF($AK3519=1,IFERROR(IF(VALUE($D3519)&lt;100000000,VALUE($D3519),1000000000),IFERROR(IF(VALUE(MID($D3519,2,20))&lt;100000000,VALUE(MID($D3519,2,20)),1000000000),1000000000))+ROW()/100000,"")</f>
        <v/>
      </c>
    </row>
    <row r="3520">
      <c r="F3520" s="14" t="n"/>
      <c r="N3520" s="8">
        <f>IF($D3520="","",M3520*V3520/100)</f>
        <v/>
      </c>
      <c r="O3520" s="8" t="n"/>
      <c r="U3520" s="8" t="n"/>
      <c r="V3520" s="8" t="n"/>
      <c r="Y3520">
        <f>IF($D3520="","",IF($AN3520=1,0,IF($AM3520=1,Settings!$C$6,Settings!$C$7))*100)</f>
        <v/>
      </c>
      <c r="Z3520" s="8">
        <f>IF($D3520="","",V3520*Y3520/100)</f>
        <v/>
      </c>
      <c r="AA3520" s="8">
        <f>IF($D3520="","",V3520-Z3520)</f>
        <v/>
      </c>
      <c r="AB3520" s="8">
        <f>IF($D3520="","",AA3520-N3520)</f>
        <v/>
      </c>
      <c r="AF3520" s="8" t="n"/>
      <c r="AI3520" s="14" t="n"/>
      <c r="AK3520">
        <f>IF($D3520="","",IF(COUNTIF($D$2:$D3520,$D3520)=1,1,0))</f>
        <v/>
      </c>
      <c r="AL3520">
        <f>IF($AK3520=1,SUMPRODUCT(--($AO$2:$AO$7001&lt;$AO3520))+1,"")</f>
        <v/>
      </c>
      <c r="AM3520">
        <f>IF($D3520="","",IF(OR($R3520=TRUE(),$R3520="TRUE"),1,0))</f>
        <v/>
      </c>
      <c r="AN3520">
        <f>IF($D3520="","",IF($X3520="Yes",1,0))</f>
        <v/>
      </c>
      <c r="AO3520">
        <f>IF($AK3520=1,IFERROR(IF(VALUE($D3520)&lt;100000000,VALUE($D3520),1000000000),IFERROR(IF(VALUE(MID($D3520,2,20))&lt;100000000,VALUE(MID($D3520,2,20)),1000000000),1000000000))+ROW()/100000,"")</f>
        <v/>
      </c>
    </row>
    <row r="3521">
      <c r="F3521" s="14" t="n"/>
      <c r="N3521" s="8">
        <f>IF($D3521="","",M3521*V3521/100)</f>
        <v/>
      </c>
      <c r="O3521" s="8" t="n"/>
      <c r="U3521" s="8" t="n"/>
      <c r="V3521" s="8" t="n"/>
      <c r="Y3521">
        <f>IF($D3521="","",IF($AN3521=1,0,IF($AM3521=1,Settings!$C$6,Settings!$C$7))*100)</f>
        <v/>
      </c>
      <c r="Z3521" s="8">
        <f>IF($D3521="","",V3521*Y3521/100)</f>
        <v/>
      </c>
      <c r="AA3521" s="8">
        <f>IF($D3521="","",V3521-Z3521)</f>
        <v/>
      </c>
      <c r="AB3521" s="8">
        <f>IF($D3521="","",AA3521-N3521)</f>
        <v/>
      </c>
      <c r="AF3521" s="8" t="n"/>
      <c r="AI3521" s="14" t="n"/>
      <c r="AK3521">
        <f>IF($D3521="","",IF(COUNTIF($D$2:$D3521,$D3521)=1,1,0))</f>
        <v/>
      </c>
      <c r="AL3521">
        <f>IF($AK3521=1,SUMPRODUCT(--($AO$2:$AO$7001&lt;$AO3521))+1,"")</f>
        <v/>
      </c>
      <c r="AM3521">
        <f>IF($D3521="","",IF(OR($R3521=TRUE(),$R3521="TRUE"),1,0))</f>
        <v/>
      </c>
      <c r="AN3521">
        <f>IF($D3521="","",IF($X3521="Yes",1,0))</f>
        <v/>
      </c>
      <c r="AO3521">
        <f>IF($AK3521=1,IFERROR(IF(VALUE($D3521)&lt;100000000,VALUE($D3521),1000000000),IFERROR(IF(VALUE(MID($D3521,2,20))&lt;100000000,VALUE(MID($D3521,2,20)),1000000000),1000000000))+ROW()/100000,"")</f>
        <v/>
      </c>
    </row>
    <row r="3522">
      <c r="F3522" s="14" t="n"/>
      <c r="N3522" s="8">
        <f>IF($D3522="","",M3522*V3522/100)</f>
        <v/>
      </c>
      <c r="O3522" s="8" t="n"/>
      <c r="U3522" s="8" t="n"/>
      <c r="V3522" s="8" t="n"/>
      <c r="Y3522">
        <f>IF($D3522="","",IF($AN3522=1,0,IF($AM3522=1,Settings!$C$6,Settings!$C$7))*100)</f>
        <v/>
      </c>
      <c r="Z3522" s="8">
        <f>IF($D3522="","",V3522*Y3522/100)</f>
        <v/>
      </c>
      <c r="AA3522" s="8">
        <f>IF($D3522="","",V3522-Z3522)</f>
        <v/>
      </c>
      <c r="AB3522" s="8">
        <f>IF($D3522="","",AA3522-N3522)</f>
        <v/>
      </c>
      <c r="AF3522" s="8" t="n"/>
      <c r="AI3522" s="14" t="n"/>
      <c r="AK3522">
        <f>IF($D3522="","",IF(COUNTIF($D$2:$D3522,$D3522)=1,1,0))</f>
        <v/>
      </c>
      <c r="AL3522">
        <f>IF($AK3522=1,SUMPRODUCT(--($AO$2:$AO$7001&lt;$AO3522))+1,"")</f>
        <v/>
      </c>
      <c r="AM3522">
        <f>IF($D3522="","",IF(OR($R3522=TRUE(),$R3522="TRUE"),1,0))</f>
        <v/>
      </c>
      <c r="AN3522">
        <f>IF($D3522="","",IF($X3522="Yes",1,0))</f>
        <v/>
      </c>
      <c r="AO3522">
        <f>IF($AK3522=1,IFERROR(IF(VALUE($D3522)&lt;100000000,VALUE($D3522),1000000000),IFERROR(IF(VALUE(MID($D3522,2,20))&lt;100000000,VALUE(MID($D3522,2,20)),1000000000),1000000000))+ROW()/100000,"")</f>
        <v/>
      </c>
    </row>
    <row r="3523">
      <c r="F3523" s="14" t="n"/>
      <c r="N3523" s="8">
        <f>IF($D3523="","",M3523*V3523/100)</f>
        <v/>
      </c>
      <c r="O3523" s="8" t="n"/>
      <c r="U3523" s="8" t="n"/>
      <c r="V3523" s="8" t="n"/>
      <c r="Y3523">
        <f>IF($D3523="","",IF($AN3523=1,0,IF($AM3523=1,Settings!$C$6,Settings!$C$7))*100)</f>
        <v/>
      </c>
      <c r="Z3523" s="8">
        <f>IF($D3523="","",V3523*Y3523/100)</f>
        <v/>
      </c>
      <c r="AA3523" s="8">
        <f>IF($D3523="","",V3523-Z3523)</f>
        <v/>
      </c>
      <c r="AB3523" s="8">
        <f>IF($D3523="","",AA3523-N3523)</f>
        <v/>
      </c>
      <c r="AF3523" s="8" t="n"/>
      <c r="AI3523" s="14" t="n"/>
      <c r="AK3523">
        <f>IF($D3523="","",IF(COUNTIF($D$2:$D3523,$D3523)=1,1,0))</f>
        <v/>
      </c>
      <c r="AL3523">
        <f>IF($AK3523=1,SUMPRODUCT(--($AO$2:$AO$7001&lt;$AO3523))+1,"")</f>
        <v/>
      </c>
      <c r="AM3523">
        <f>IF($D3523="","",IF(OR($R3523=TRUE(),$R3523="TRUE"),1,0))</f>
        <v/>
      </c>
      <c r="AN3523">
        <f>IF($D3523="","",IF($X3523="Yes",1,0))</f>
        <v/>
      </c>
      <c r="AO3523">
        <f>IF($AK3523=1,IFERROR(IF(VALUE($D3523)&lt;100000000,VALUE($D3523),1000000000),IFERROR(IF(VALUE(MID($D3523,2,20))&lt;100000000,VALUE(MID($D3523,2,20)),1000000000),1000000000))+ROW()/100000,"")</f>
        <v/>
      </c>
    </row>
    <row r="3524">
      <c r="F3524" s="14" t="n"/>
      <c r="N3524" s="8">
        <f>IF($D3524="","",M3524*V3524/100)</f>
        <v/>
      </c>
      <c r="O3524" s="8" t="n"/>
      <c r="U3524" s="8" t="n"/>
      <c r="V3524" s="8" t="n"/>
      <c r="Y3524">
        <f>IF($D3524="","",IF($AN3524=1,0,IF($AM3524=1,Settings!$C$6,Settings!$C$7))*100)</f>
        <v/>
      </c>
      <c r="Z3524" s="8">
        <f>IF($D3524="","",V3524*Y3524/100)</f>
        <v/>
      </c>
      <c r="AA3524" s="8">
        <f>IF($D3524="","",V3524-Z3524)</f>
        <v/>
      </c>
      <c r="AB3524" s="8">
        <f>IF($D3524="","",AA3524-N3524)</f>
        <v/>
      </c>
      <c r="AF3524" s="8" t="n"/>
      <c r="AI3524" s="14" t="n"/>
      <c r="AK3524">
        <f>IF($D3524="","",IF(COUNTIF($D$2:$D3524,$D3524)=1,1,0))</f>
        <v/>
      </c>
      <c r="AL3524">
        <f>IF($AK3524=1,SUMPRODUCT(--($AO$2:$AO$7001&lt;$AO3524))+1,"")</f>
        <v/>
      </c>
      <c r="AM3524">
        <f>IF($D3524="","",IF(OR($R3524=TRUE(),$R3524="TRUE"),1,0))</f>
        <v/>
      </c>
      <c r="AN3524">
        <f>IF($D3524="","",IF($X3524="Yes",1,0))</f>
        <v/>
      </c>
      <c r="AO3524">
        <f>IF($AK3524=1,IFERROR(IF(VALUE($D3524)&lt;100000000,VALUE($D3524),1000000000),IFERROR(IF(VALUE(MID($D3524,2,20))&lt;100000000,VALUE(MID($D3524,2,20)),1000000000),1000000000))+ROW()/100000,"")</f>
        <v/>
      </c>
    </row>
    <row r="3525">
      <c r="F3525" s="14" t="n"/>
      <c r="N3525" s="8">
        <f>IF($D3525="","",M3525*V3525/100)</f>
        <v/>
      </c>
      <c r="O3525" s="8" t="n"/>
      <c r="U3525" s="8" t="n"/>
      <c r="V3525" s="8" t="n"/>
      <c r="Y3525">
        <f>IF($D3525="","",IF($AN3525=1,0,IF($AM3525=1,Settings!$C$6,Settings!$C$7))*100)</f>
        <v/>
      </c>
      <c r="Z3525" s="8">
        <f>IF($D3525="","",V3525*Y3525/100)</f>
        <v/>
      </c>
      <c r="AA3525" s="8">
        <f>IF($D3525="","",V3525-Z3525)</f>
        <v/>
      </c>
      <c r="AB3525" s="8">
        <f>IF($D3525="","",AA3525-N3525)</f>
        <v/>
      </c>
      <c r="AF3525" s="8" t="n"/>
      <c r="AI3525" s="14" t="n"/>
      <c r="AK3525">
        <f>IF($D3525="","",IF(COUNTIF($D$2:$D3525,$D3525)=1,1,0))</f>
        <v/>
      </c>
      <c r="AL3525">
        <f>IF($AK3525=1,SUMPRODUCT(--($AO$2:$AO$7001&lt;$AO3525))+1,"")</f>
        <v/>
      </c>
      <c r="AM3525">
        <f>IF($D3525="","",IF(OR($R3525=TRUE(),$R3525="TRUE"),1,0))</f>
        <v/>
      </c>
      <c r="AN3525">
        <f>IF($D3525="","",IF($X3525="Yes",1,0))</f>
        <v/>
      </c>
      <c r="AO3525">
        <f>IF($AK3525=1,IFERROR(IF(VALUE($D3525)&lt;100000000,VALUE($D3525),1000000000),IFERROR(IF(VALUE(MID($D3525,2,20))&lt;100000000,VALUE(MID($D3525,2,20)),1000000000),1000000000))+ROW()/100000,"")</f>
        <v/>
      </c>
    </row>
    <row r="3526">
      <c r="F3526" s="14" t="n"/>
      <c r="N3526" s="8">
        <f>IF($D3526="","",M3526*V3526/100)</f>
        <v/>
      </c>
      <c r="O3526" s="8" t="n"/>
      <c r="U3526" s="8" t="n"/>
      <c r="V3526" s="8" t="n"/>
      <c r="Y3526">
        <f>IF($D3526="","",IF($AN3526=1,0,IF($AM3526=1,Settings!$C$6,Settings!$C$7))*100)</f>
        <v/>
      </c>
      <c r="Z3526" s="8">
        <f>IF($D3526="","",V3526*Y3526/100)</f>
        <v/>
      </c>
      <c r="AA3526" s="8">
        <f>IF($D3526="","",V3526-Z3526)</f>
        <v/>
      </c>
      <c r="AB3526" s="8">
        <f>IF($D3526="","",AA3526-N3526)</f>
        <v/>
      </c>
      <c r="AF3526" s="8" t="n"/>
      <c r="AI3526" s="14" t="n"/>
      <c r="AK3526">
        <f>IF($D3526="","",IF(COUNTIF($D$2:$D3526,$D3526)=1,1,0))</f>
        <v/>
      </c>
      <c r="AL3526">
        <f>IF($AK3526=1,SUMPRODUCT(--($AO$2:$AO$7001&lt;$AO3526))+1,"")</f>
        <v/>
      </c>
      <c r="AM3526">
        <f>IF($D3526="","",IF(OR($R3526=TRUE(),$R3526="TRUE"),1,0))</f>
        <v/>
      </c>
      <c r="AN3526">
        <f>IF($D3526="","",IF($X3526="Yes",1,0))</f>
        <v/>
      </c>
      <c r="AO3526">
        <f>IF($AK3526=1,IFERROR(IF(VALUE($D3526)&lt;100000000,VALUE($D3526),1000000000),IFERROR(IF(VALUE(MID($D3526,2,20))&lt;100000000,VALUE(MID($D3526,2,20)),1000000000),1000000000))+ROW()/100000,"")</f>
        <v/>
      </c>
    </row>
    <row r="3527">
      <c r="F3527" s="14" t="n"/>
      <c r="N3527" s="8">
        <f>IF($D3527="","",M3527*V3527/100)</f>
        <v/>
      </c>
      <c r="O3527" s="8" t="n"/>
      <c r="U3527" s="8" t="n"/>
      <c r="V3527" s="8" t="n"/>
      <c r="Y3527">
        <f>IF($D3527="","",IF($AN3527=1,0,IF($AM3527=1,Settings!$C$6,Settings!$C$7))*100)</f>
        <v/>
      </c>
      <c r="Z3527" s="8">
        <f>IF($D3527="","",V3527*Y3527/100)</f>
        <v/>
      </c>
      <c r="AA3527" s="8">
        <f>IF($D3527="","",V3527-Z3527)</f>
        <v/>
      </c>
      <c r="AB3527" s="8">
        <f>IF($D3527="","",AA3527-N3527)</f>
        <v/>
      </c>
      <c r="AF3527" s="8" t="n"/>
      <c r="AI3527" s="14" t="n"/>
      <c r="AK3527">
        <f>IF($D3527="","",IF(COUNTIF($D$2:$D3527,$D3527)=1,1,0))</f>
        <v/>
      </c>
      <c r="AL3527">
        <f>IF($AK3527=1,SUMPRODUCT(--($AO$2:$AO$7001&lt;$AO3527))+1,"")</f>
        <v/>
      </c>
      <c r="AM3527">
        <f>IF($D3527="","",IF(OR($R3527=TRUE(),$R3527="TRUE"),1,0))</f>
        <v/>
      </c>
      <c r="AN3527">
        <f>IF($D3527="","",IF($X3527="Yes",1,0))</f>
        <v/>
      </c>
      <c r="AO3527">
        <f>IF($AK3527=1,IFERROR(IF(VALUE($D3527)&lt;100000000,VALUE($D3527),1000000000),IFERROR(IF(VALUE(MID($D3527,2,20))&lt;100000000,VALUE(MID($D3527,2,20)),1000000000),1000000000))+ROW()/100000,"")</f>
        <v/>
      </c>
    </row>
    <row r="3528">
      <c r="F3528" s="14" t="n"/>
      <c r="N3528" s="8">
        <f>IF($D3528="","",M3528*V3528/100)</f>
        <v/>
      </c>
      <c r="O3528" s="8" t="n"/>
      <c r="U3528" s="8" t="n"/>
      <c r="V3528" s="8" t="n"/>
      <c r="Y3528">
        <f>IF($D3528="","",IF($AN3528=1,0,IF($AM3528=1,Settings!$C$6,Settings!$C$7))*100)</f>
        <v/>
      </c>
      <c r="Z3528" s="8">
        <f>IF($D3528="","",V3528*Y3528/100)</f>
        <v/>
      </c>
      <c r="AA3528" s="8">
        <f>IF($D3528="","",V3528-Z3528)</f>
        <v/>
      </c>
      <c r="AB3528" s="8">
        <f>IF($D3528="","",AA3528-N3528)</f>
        <v/>
      </c>
      <c r="AF3528" s="8" t="n"/>
      <c r="AI3528" s="14" t="n"/>
      <c r="AK3528">
        <f>IF($D3528="","",IF(COUNTIF($D$2:$D3528,$D3528)=1,1,0))</f>
        <v/>
      </c>
      <c r="AL3528">
        <f>IF($AK3528=1,SUMPRODUCT(--($AO$2:$AO$7001&lt;$AO3528))+1,"")</f>
        <v/>
      </c>
      <c r="AM3528">
        <f>IF($D3528="","",IF(OR($R3528=TRUE(),$R3528="TRUE"),1,0))</f>
        <v/>
      </c>
      <c r="AN3528">
        <f>IF($D3528="","",IF($X3528="Yes",1,0))</f>
        <v/>
      </c>
      <c r="AO3528">
        <f>IF($AK3528=1,IFERROR(IF(VALUE($D3528)&lt;100000000,VALUE($D3528),1000000000),IFERROR(IF(VALUE(MID($D3528,2,20))&lt;100000000,VALUE(MID($D3528,2,20)),1000000000),1000000000))+ROW()/100000,"")</f>
        <v/>
      </c>
    </row>
    <row r="3529">
      <c r="F3529" s="14" t="n"/>
      <c r="N3529" s="8">
        <f>IF($D3529="","",M3529*V3529/100)</f>
        <v/>
      </c>
      <c r="O3529" s="8" t="n"/>
      <c r="U3529" s="8" t="n"/>
      <c r="V3529" s="8" t="n"/>
      <c r="Y3529">
        <f>IF($D3529="","",IF($AN3529=1,0,IF($AM3529=1,Settings!$C$6,Settings!$C$7))*100)</f>
        <v/>
      </c>
      <c r="Z3529" s="8">
        <f>IF($D3529="","",V3529*Y3529/100)</f>
        <v/>
      </c>
      <c r="AA3529" s="8">
        <f>IF($D3529="","",V3529-Z3529)</f>
        <v/>
      </c>
      <c r="AB3529" s="8">
        <f>IF($D3529="","",AA3529-N3529)</f>
        <v/>
      </c>
      <c r="AF3529" s="8" t="n"/>
      <c r="AI3529" s="14" t="n"/>
      <c r="AK3529">
        <f>IF($D3529="","",IF(COUNTIF($D$2:$D3529,$D3529)=1,1,0))</f>
        <v/>
      </c>
      <c r="AL3529">
        <f>IF($AK3529=1,SUMPRODUCT(--($AO$2:$AO$7001&lt;$AO3529))+1,"")</f>
        <v/>
      </c>
      <c r="AM3529">
        <f>IF($D3529="","",IF(OR($R3529=TRUE(),$R3529="TRUE"),1,0))</f>
        <v/>
      </c>
      <c r="AN3529">
        <f>IF($D3529="","",IF($X3529="Yes",1,0))</f>
        <v/>
      </c>
      <c r="AO3529">
        <f>IF($AK3529=1,IFERROR(IF(VALUE($D3529)&lt;100000000,VALUE($D3529),1000000000),IFERROR(IF(VALUE(MID($D3529,2,20))&lt;100000000,VALUE(MID($D3529,2,20)),1000000000),1000000000))+ROW()/100000,"")</f>
        <v/>
      </c>
    </row>
    <row r="3530">
      <c r="F3530" s="14" t="n"/>
      <c r="N3530" s="8">
        <f>IF($D3530="","",M3530*V3530/100)</f>
        <v/>
      </c>
      <c r="O3530" s="8" t="n"/>
      <c r="U3530" s="8" t="n"/>
      <c r="V3530" s="8" t="n"/>
      <c r="Y3530">
        <f>IF($D3530="","",IF($AN3530=1,0,IF($AM3530=1,Settings!$C$6,Settings!$C$7))*100)</f>
        <v/>
      </c>
      <c r="Z3530" s="8">
        <f>IF($D3530="","",V3530*Y3530/100)</f>
        <v/>
      </c>
      <c r="AA3530" s="8">
        <f>IF($D3530="","",V3530-Z3530)</f>
        <v/>
      </c>
      <c r="AB3530" s="8">
        <f>IF($D3530="","",AA3530-N3530)</f>
        <v/>
      </c>
      <c r="AF3530" s="8" t="n"/>
      <c r="AI3530" s="14" t="n"/>
      <c r="AK3530">
        <f>IF($D3530="","",IF(COUNTIF($D$2:$D3530,$D3530)=1,1,0))</f>
        <v/>
      </c>
      <c r="AL3530">
        <f>IF($AK3530=1,SUMPRODUCT(--($AO$2:$AO$7001&lt;$AO3530))+1,"")</f>
        <v/>
      </c>
      <c r="AM3530">
        <f>IF($D3530="","",IF(OR($R3530=TRUE(),$R3530="TRUE"),1,0))</f>
        <v/>
      </c>
      <c r="AN3530">
        <f>IF($D3530="","",IF($X3530="Yes",1,0))</f>
        <v/>
      </c>
      <c r="AO3530">
        <f>IF($AK3530=1,IFERROR(IF(VALUE($D3530)&lt;100000000,VALUE($D3530),1000000000),IFERROR(IF(VALUE(MID($D3530,2,20))&lt;100000000,VALUE(MID($D3530,2,20)),1000000000),1000000000))+ROW()/100000,"")</f>
        <v/>
      </c>
    </row>
    <row r="3531">
      <c r="F3531" s="14" t="n"/>
      <c r="N3531" s="8">
        <f>IF($D3531="","",M3531*V3531/100)</f>
        <v/>
      </c>
      <c r="O3531" s="8" t="n"/>
      <c r="U3531" s="8" t="n"/>
      <c r="V3531" s="8" t="n"/>
      <c r="Y3531">
        <f>IF($D3531="","",IF($AN3531=1,0,IF($AM3531=1,Settings!$C$6,Settings!$C$7))*100)</f>
        <v/>
      </c>
      <c r="Z3531" s="8">
        <f>IF($D3531="","",V3531*Y3531/100)</f>
        <v/>
      </c>
      <c r="AA3531" s="8">
        <f>IF($D3531="","",V3531-Z3531)</f>
        <v/>
      </c>
      <c r="AB3531" s="8">
        <f>IF($D3531="","",AA3531-N3531)</f>
        <v/>
      </c>
      <c r="AF3531" s="8" t="n"/>
      <c r="AI3531" s="14" t="n"/>
      <c r="AK3531">
        <f>IF($D3531="","",IF(COUNTIF($D$2:$D3531,$D3531)=1,1,0))</f>
        <v/>
      </c>
      <c r="AL3531">
        <f>IF($AK3531=1,SUMPRODUCT(--($AO$2:$AO$7001&lt;$AO3531))+1,"")</f>
        <v/>
      </c>
      <c r="AM3531">
        <f>IF($D3531="","",IF(OR($R3531=TRUE(),$R3531="TRUE"),1,0))</f>
        <v/>
      </c>
      <c r="AN3531">
        <f>IF($D3531="","",IF($X3531="Yes",1,0))</f>
        <v/>
      </c>
      <c r="AO3531">
        <f>IF($AK3531=1,IFERROR(IF(VALUE($D3531)&lt;100000000,VALUE($D3531),1000000000),IFERROR(IF(VALUE(MID($D3531,2,20))&lt;100000000,VALUE(MID($D3531,2,20)),1000000000),1000000000))+ROW()/100000,"")</f>
        <v/>
      </c>
    </row>
    <row r="3532">
      <c r="F3532" s="14" t="n"/>
      <c r="N3532" s="8">
        <f>IF($D3532="","",M3532*V3532/100)</f>
        <v/>
      </c>
      <c r="O3532" s="8" t="n"/>
      <c r="U3532" s="8" t="n"/>
      <c r="V3532" s="8" t="n"/>
      <c r="Y3532">
        <f>IF($D3532="","",IF($AN3532=1,0,IF($AM3532=1,Settings!$C$6,Settings!$C$7))*100)</f>
        <v/>
      </c>
      <c r="Z3532" s="8">
        <f>IF($D3532="","",V3532*Y3532/100)</f>
        <v/>
      </c>
      <c r="AA3532" s="8">
        <f>IF($D3532="","",V3532-Z3532)</f>
        <v/>
      </c>
      <c r="AB3532" s="8">
        <f>IF($D3532="","",AA3532-N3532)</f>
        <v/>
      </c>
      <c r="AF3532" s="8" t="n"/>
      <c r="AI3532" s="14" t="n"/>
      <c r="AK3532">
        <f>IF($D3532="","",IF(COUNTIF($D$2:$D3532,$D3532)=1,1,0))</f>
        <v/>
      </c>
      <c r="AL3532">
        <f>IF($AK3532=1,SUMPRODUCT(--($AO$2:$AO$7001&lt;$AO3532))+1,"")</f>
        <v/>
      </c>
      <c r="AM3532">
        <f>IF($D3532="","",IF(OR($R3532=TRUE(),$R3532="TRUE"),1,0))</f>
        <v/>
      </c>
      <c r="AN3532">
        <f>IF($D3532="","",IF($X3532="Yes",1,0))</f>
        <v/>
      </c>
      <c r="AO3532">
        <f>IF($AK3532=1,IFERROR(IF(VALUE($D3532)&lt;100000000,VALUE($D3532),1000000000),IFERROR(IF(VALUE(MID($D3532,2,20))&lt;100000000,VALUE(MID($D3532,2,20)),1000000000),1000000000))+ROW()/100000,"")</f>
        <v/>
      </c>
    </row>
    <row r="3533">
      <c r="F3533" s="14" t="n"/>
      <c r="N3533" s="8">
        <f>IF($D3533="","",M3533*V3533/100)</f>
        <v/>
      </c>
      <c r="O3533" s="8" t="n"/>
      <c r="U3533" s="8" t="n"/>
      <c r="V3533" s="8" t="n"/>
      <c r="Y3533">
        <f>IF($D3533="","",IF($AN3533=1,0,IF($AM3533=1,Settings!$C$6,Settings!$C$7))*100)</f>
        <v/>
      </c>
      <c r="Z3533" s="8">
        <f>IF($D3533="","",V3533*Y3533/100)</f>
        <v/>
      </c>
      <c r="AA3533" s="8">
        <f>IF($D3533="","",V3533-Z3533)</f>
        <v/>
      </c>
      <c r="AB3533" s="8">
        <f>IF($D3533="","",AA3533-N3533)</f>
        <v/>
      </c>
      <c r="AF3533" s="8" t="n"/>
      <c r="AI3533" s="14" t="n"/>
      <c r="AK3533">
        <f>IF($D3533="","",IF(COUNTIF($D$2:$D3533,$D3533)=1,1,0))</f>
        <v/>
      </c>
      <c r="AL3533">
        <f>IF($AK3533=1,SUMPRODUCT(--($AO$2:$AO$7001&lt;$AO3533))+1,"")</f>
        <v/>
      </c>
      <c r="AM3533">
        <f>IF($D3533="","",IF(OR($R3533=TRUE(),$R3533="TRUE"),1,0))</f>
        <v/>
      </c>
      <c r="AN3533">
        <f>IF($D3533="","",IF($X3533="Yes",1,0))</f>
        <v/>
      </c>
      <c r="AO3533">
        <f>IF($AK3533=1,IFERROR(IF(VALUE($D3533)&lt;100000000,VALUE($D3533),1000000000),IFERROR(IF(VALUE(MID($D3533,2,20))&lt;100000000,VALUE(MID($D3533,2,20)),1000000000),1000000000))+ROW()/100000,"")</f>
        <v/>
      </c>
    </row>
    <row r="3534">
      <c r="F3534" s="14" t="n"/>
      <c r="N3534" s="8">
        <f>IF($D3534="","",M3534*V3534/100)</f>
        <v/>
      </c>
      <c r="O3534" s="8" t="n"/>
      <c r="U3534" s="8" t="n"/>
      <c r="V3534" s="8" t="n"/>
      <c r="Y3534">
        <f>IF($D3534="","",IF($AN3534=1,0,IF($AM3534=1,Settings!$C$6,Settings!$C$7))*100)</f>
        <v/>
      </c>
      <c r="Z3534" s="8">
        <f>IF($D3534="","",V3534*Y3534/100)</f>
        <v/>
      </c>
      <c r="AA3534" s="8">
        <f>IF($D3534="","",V3534-Z3534)</f>
        <v/>
      </c>
      <c r="AB3534" s="8">
        <f>IF($D3534="","",AA3534-N3534)</f>
        <v/>
      </c>
      <c r="AF3534" s="8" t="n"/>
      <c r="AI3534" s="14" t="n"/>
      <c r="AK3534">
        <f>IF($D3534="","",IF(COUNTIF($D$2:$D3534,$D3534)=1,1,0))</f>
        <v/>
      </c>
      <c r="AL3534">
        <f>IF($AK3534=1,SUMPRODUCT(--($AO$2:$AO$7001&lt;$AO3534))+1,"")</f>
        <v/>
      </c>
      <c r="AM3534">
        <f>IF($D3534="","",IF(OR($R3534=TRUE(),$R3534="TRUE"),1,0))</f>
        <v/>
      </c>
      <c r="AN3534">
        <f>IF($D3534="","",IF($X3534="Yes",1,0))</f>
        <v/>
      </c>
      <c r="AO3534">
        <f>IF($AK3534=1,IFERROR(IF(VALUE($D3534)&lt;100000000,VALUE($D3534),1000000000),IFERROR(IF(VALUE(MID($D3534,2,20))&lt;100000000,VALUE(MID($D3534,2,20)),1000000000),1000000000))+ROW()/100000,"")</f>
        <v/>
      </c>
    </row>
    <row r="3535">
      <c r="F3535" s="14" t="n"/>
      <c r="N3535" s="8">
        <f>IF($D3535="","",M3535*V3535/100)</f>
        <v/>
      </c>
      <c r="O3535" s="8" t="n"/>
      <c r="U3535" s="8" t="n"/>
      <c r="V3535" s="8" t="n"/>
      <c r="Y3535">
        <f>IF($D3535="","",IF($AN3535=1,0,IF($AM3535=1,Settings!$C$6,Settings!$C$7))*100)</f>
        <v/>
      </c>
      <c r="Z3535" s="8">
        <f>IF($D3535="","",V3535*Y3535/100)</f>
        <v/>
      </c>
      <c r="AA3535" s="8">
        <f>IF($D3535="","",V3535-Z3535)</f>
        <v/>
      </c>
      <c r="AB3535" s="8">
        <f>IF($D3535="","",AA3535-N3535)</f>
        <v/>
      </c>
      <c r="AF3535" s="8" t="n"/>
      <c r="AI3535" s="14" t="n"/>
      <c r="AK3535">
        <f>IF($D3535="","",IF(COUNTIF($D$2:$D3535,$D3535)=1,1,0))</f>
        <v/>
      </c>
      <c r="AL3535">
        <f>IF($AK3535=1,SUMPRODUCT(--($AO$2:$AO$7001&lt;$AO3535))+1,"")</f>
        <v/>
      </c>
      <c r="AM3535">
        <f>IF($D3535="","",IF(OR($R3535=TRUE(),$R3535="TRUE"),1,0))</f>
        <v/>
      </c>
      <c r="AN3535">
        <f>IF($D3535="","",IF($X3535="Yes",1,0))</f>
        <v/>
      </c>
      <c r="AO3535">
        <f>IF($AK3535=1,IFERROR(IF(VALUE($D3535)&lt;100000000,VALUE($D3535),1000000000),IFERROR(IF(VALUE(MID($D3535,2,20))&lt;100000000,VALUE(MID($D3535,2,20)),1000000000),1000000000))+ROW()/100000,"")</f>
        <v/>
      </c>
    </row>
    <row r="3536">
      <c r="F3536" s="14" t="n"/>
      <c r="N3536" s="8">
        <f>IF($D3536="","",M3536*V3536/100)</f>
        <v/>
      </c>
      <c r="O3536" s="8" t="n"/>
      <c r="U3536" s="8" t="n"/>
      <c r="V3536" s="8" t="n"/>
      <c r="Y3536">
        <f>IF($D3536="","",IF($AN3536=1,0,IF($AM3536=1,Settings!$C$6,Settings!$C$7))*100)</f>
        <v/>
      </c>
      <c r="Z3536" s="8">
        <f>IF($D3536="","",V3536*Y3536/100)</f>
        <v/>
      </c>
      <c r="AA3536" s="8">
        <f>IF($D3536="","",V3536-Z3536)</f>
        <v/>
      </c>
      <c r="AB3536" s="8">
        <f>IF($D3536="","",AA3536-N3536)</f>
        <v/>
      </c>
      <c r="AF3536" s="8" t="n"/>
      <c r="AI3536" s="14" t="n"/>
      <c r="AK3536">
        <f>IF($D3536="","",IF(COUNTIF($D$2:$D3536,$D3536)=1,1,0))</f>
        <v/>
      </c>
      <c r="AL3536">
        <f>IF($AK3536=1,SUMPRODUCT(--($AO$2:$AO$7001&lt;$AO3536))+1,"")</f>
        <v/>
      </c>
      <c r="AM3536">
        <f>IF($D3536="","",IF(OR($R3536=TRUE(),$R3536="TRUE"),1,0))</f>
        <v/>
      </c>
      <c r="AN3536">
        <f>IF($D3536="","",IF($X3536="Yes",1,0))</f>
        <v/>
      </c>
      <c r="AO3536">
        <f>IF($AK3536=1,IFERROR(IF(VALUE($D3536)&lt;100000000,VALUE($D3536),1000000000),IFERROR(IF(VALUE(MID($D3536,2,20))&lt;100000000,VALUE(MID($D3536,2,20)),1000000000),1000000000))+ROW()/100000,"")</f>
        <v/>
      </c>
    </row>
    <row r="3537">
      <c r="F3537" s="14" t="n"/>
      <c r="N3537" s="8">
        <f>IF($D3537="","",M3537*V3537/100)</f>
        <v/>
      </c>
      <c r="O3537" s="8" t="n"/>
      <c r="U3537" s="8" t="n"/>
      <c r="V3537" s="8" t="n"/>
      <c r="Y3537">
        <f>IF($D3537="","",IF($AN3537=1,0,IF($AM3537=1,Settings!$C$6,Settings!$C$7))*100)</f>
        <v/>
      </c>
      <c r="Z3537" s="8">
        <f>IF($D3537="","",V3537*Y3537/100)</f>
        <v/>
      </c>
      <c r="AA3537" s="8">
        <f>IF($D3537="","",V3537-Z3537)</f>
        <v/>
      </c>
      <c r="AB3537" s="8">
        <f>IF($D3537="","",AA3537-N3537)</f>
        <v/>
      </c>
      <c r="AF3537" s="8" t="n"/>
      <c r="AI3537" s="14" t="n"/>
      <c r="AK3537">
        <f>IF($D3537="","",IF(COUNTIF($D$2:$D3537,$D3537)=1,1,0))</f>
        <v/>
      </c>
      <c r="AL3537">
        <f>IF($AK3537=1,SUMPRODUCT(--($AO$2:$AO$7001&lt;$AO3537))+1,"")</f>
        <v/>
      </c>
      <c r="AM3537">
        <f>IF($D3537="","",IF(OR($R3537=TRUE(),$R3537="TRUE"),1,0))</f>
        <v/>
      </c>
      <c r="AN3537">
        <f>IF($D3537="","",IF($X3537="Yes",1,0))</f>
        <v/>
      </c>
      <c r="AO3537">
        <f>IF($AK3537=1,IFERROR(IF(VALUE($D3537)&lt;100000000,VALUE($D3537),1000000000),IFERROR(IF(VALUE(MID($D3537,2,20))&lt;100000000,VALUE(MID($D3537,2,20)),1000000000),1000000000))+ROW()/100000,"")</f>
        <v/>
      </c>
    </row>
    <row r="3538">
      <c r="F3538" s="14" t="n"/>
      <c r="N3538" s="8">
        <f>IF($D3538="","",M3538*V3538/100)</f>
        <v/>
      </c>
      <c r="O3538" s="8" t="n"/>
      <c r="U3538" s="8" t="n"/>
      <c r="V3538" s="8" t="n"/>
      <c r="Y3538">
        <f>IF($D3538="","",IF($AN3538=1,0,IF($AM3538=1,Settings!$C$6,Settings!$C$7))*100)</f>
        <v/>
      </c>
      <c r="Z3538" s="8">
        <f>IF($D3538="","",V3538*Y3538/100)</f>
        <v/>
      </c>
      <c r="AA3538" s="8">
        <f>IF($D3538="","",V3538-Z3538)</f>
        <v/>
      </c>
      <c r="AB3538" s="8">
        <f>IF($D3538="","",AA3538-N3538)</f>
        <v/>
      </c>
      <c r="AF3538" s="8" t="n"/>
      <c r="AI3538" s="14" t="n"/>
      <c r="AK3538">
        <f>IF($D3538="","",IF(COUNTIF($D$2:$D3538,$D3538)=1,1,0))</f>
        <v/>
      </c>
      <c r="AL3538">
        <f>IF($AK3538=1,SUMPRODUCT(--($AO$2:$AO$7001&lt;$AO3538))+1,"")</f>
        <v/>
      </c>
      <c r="AM3538">
        <f>IF($D3538="","",IF(OR($R3538=TRUE(),$R3538="TRUE"),1,0))</f>
        <v/>
      </c>
      <c r="AN3538">
        <f>IF($D3538="","",IF($X3538="Yes",1,0))</f>
        <v/>
      </c>
      <c r="AO3538">
        <f>IF($AK3538=1,IFERROR(IF(VALUE($D3538)&lt;100000000,VALUE($D3538),1000000000),IFERROR(IF(VALUE(MID($D3538,2,20))&lt;100000000,VALUE(MID($D3538,2,20)),1000000000),1000000000))+ROW()/100000,"")</f>
        <v/>
      </c>
    </row>
    <row r="3539">
      <c r="F3539" s="14" t="n"/>
      <c r="N3539" s="8">
        <f>IF($D3539="","",M3539*V3539/100)</f>
        <v/>
      </c>
      <c r="O3539" s="8" t="n"/>
      <c r="U3539" s="8" t="n"/>
      <c r="V3539" s="8" t="n"/>
      <c r="Y3539">
        <f>IF($D3539="","",IF($AN3539=1,0,IF($AM3539=1,Settings!$C$6,Settings!$C$7))*100)</f>
        <v/>
      </c>
      <c r="Z3539" s="8">
        <f>IF($D3539="","",V3539*Y3539/100)</f>
        <v/>
      </c>
      <c r="AA3539" s="8">
        <f>IF($D3539="","",V3539-Z3539)</f>
        <v/>
      </c>
      <c r="AB3539" s="8">
        <f>IF($D3539="","",AA3539-N3539)</f>
        <v/>
      </c>
      <c r="AF3539" s="8" t="n"/>
      <c r="AI3539" s="14" t="n"/>
      <c r="AK3539">
        <f>IF($D3539="","",IF(COUNTIF($D$2:$D3539,$D3539)=1,1,0))</f>
        <v/>
      </c>
      <c r="AL3539">
        <f>IF($AK3539=1,SUMPRODUCT(--($AO$2:$AO$7001&lt;$AO3539))+1,"")</f>
        <v/>
      </c>
      <c r="AM3539">
        <f>IF($D3539="","",IF(OR($R3539=TRUE(),$R3539="TRUE"),1,0))</f>
        <v/>
      </c>
      <c r="AN3539">
        <f>IF($D3539="","",IF($X3539="Yes",1,0))</f>
        <v/>
      </c>
      <c r="AO3539">
        <f>IF($AK3539=1,IFERROR(IF(VALUE($D3539)&lt;100000000,VALUE($D3539),1000000000),IFERROR(IF(VALUE(MID($D3539,2,20))&lt;100000000,VALUE(MID($D3539,2,20)),1000000000),1000000000))+ROW()/100000,"")</f>
        <v/>
      </c>
    </row>
    <row r="3540">
      <c r="F3540" s="14" t="n"/>
      <c r="N3540" s="8">
        <f>IF($D3540="","",M3540*V3540/100)</f>
        <v/>
      </c>
      <c r="O3540" s="8" t="n"/>
      <c r="U3540" s="8" t="n"/>
      <c r="V3540" s="8" t="n"/>
      <c r="Y3540">
        <f>IF($D3540="","",IF($AN3540=1,0,IF($AM3540=1,Settings!$C$6,Settings!$C$7))*100)</f>
        <v/>
      </c>
      <c r="Z3540" s="8">
        <f>IF($D3540="","",V3540*Y3540/100)</f>
        <v/>
      </c>
      <c r="AA3540" s="8">
        <f>IF($D3540="","",V3540-Z3540)</f>
        <v/>
      </c>
      <c r="AB3540" s="8">
        <f>IF($D3540="","",AA3540-N3540)</f>
        <v/>
      </c>
      <c r="AF3540" s="8" t="n"/>
      <c r="AI3540" s="14" t="n"/>
      <c r="AK3540">
        <f>IF($D3540="","",IF(COUNTIF($D$2:$D3540,$D3540)=1,1,0))</f>
        <v/>
      </c>
      <c r="AL3540">
        <f>IF($AK3540=1,SUMPRODUCT(--($AO$2:$AO$7001&lt;$AO3540))+1,"")</f>
        <v/>
      </c>
      <c r="AM3540">
        <f>IF($D3540="","",IF(OR($R3540=TRUE(),$R3540="TRUE"),1,0))</f>
        <v/>
      </c>
      <c r="AN3540">
        <f>IF($D3540="","",IF($X3540="Yes",1,0))</f>
        <v/>
      </c>
      <c r="AO3540">
        <f>IF($AK3540=1,IFERROR(IF(VALUE($D3540)&lt;100000000,VALUE($D3540),1000000000),IFERROR(IF(VALUE(MID($D3540,2,20))&lt;100000000,VALUE(MID($D3540,2,20)),1000000000),1000000000))+ROW()/100000,"")</f>
        <v/>
      </c>
    </row>
    <row r="3541">
      <c r="F3541" s="14" t="n"/>
      <c r="N3541" s="8">
        <f>IF($D3541="","",M3541*V3541/100)</f>
        <v/>
      </c>
      <c r="O3541" s="8" t="n"/>
      <c r="U3541" s="8" t="n"/>
      <c r="V3541" s="8" t="n"/>
      <c r="Y3541">
        <f>IF($D3541="","",IF($AN3541=1,0,IF($AM3541=1,Settings!$C$6,Settings!$C$7))*100)</f>
        <v/>
      </c>
      <c r="Z3541" s="8">
        <f>IF($D3541="","",V3541*Y3541/100)</f>
        <v/>
      </c>
      <c r="AA3541" s="8">
        <f>IF($D3541="","",V3541-Z3541)</f>
        <v/>
      </c>
      <c r="AB3541" s="8">
        <f>IF($D3541="","",AA3541-N3541)</f>
        <v/>
      </c>
      <c r="AF3541" s="8" t="n"/>
      <c r="AI3541" s="14" t="n"/>
      <c r="AK3541">
        <f>IF($D3541="","",IF(COUNTIF($D$2:$D3541,$D3541)=1,1,0))</f>
        <v/>
      </c>
      <c r="AL3541">
        <f>IF($AK3541=1,SUMPRODUCT(--($AO$2:$AO$7001&lt;$AO3541))+1,"")</f>
        <v/>
      </c>
      <c r="AM3541">
        <f>IF($D3541="","",IF(OR($R3541=TRUE(),$R3541="TRUE"),1,0))</f>
        <v/>
      </c>
      <c r="AN3541">
        <f>IF($D3541="","",IF($X3541="Yes",1,0))</f>
        <v/>
      </c>
      <c r="AO3541">
        <f>IF($AK3541=1,IFERROR(IF(VALUE($D3541)&lt;100000000,VALUE($D3541),1000000000),IFERROR(IF(VALUE(MID($D3541,2,20))&lt;100000000,VALUE(MID($D3541,2,20)),1000000000),1000000000))+ROW()/100000,"")</f>
        <v/>
      </c>
    </row>
    <row r="3542">
      <c r="F3542" s="14" t="n"/>
      <c r="N3542" s="8">
        <f>IF($D3542="","",M3542*V3542/100)</f>
        <v/>
      </c>
      <c r="O3542" s="8" t="n"/>
      <c r="U3542" s="8" t="n"/>
      <c r="V3542" s="8" t="n"/>
      <c r="Y3542">
        <f>IF($D3542="","",IF($AN3542=1,0,IF($AM3542=1,Settings!$C$6,Settings!$C$7))*100)</f>
        <v/>
      </c>
      <c r="Z3542" s="8">
        <f>IF($D3542="","",V3542*Y3542/100)</f>
        <v/>
      </c>
      <c r="AA3542" s="8">
        <f>IF($D3542="","",V3542-Z3542)</f>
        <v/>
      </c>
      <c r="AB3542" s="8">
        <f>IF($D3542="","",AA3542-N3542)</f>
        <v/>
      </c>
      <c r="AF3542" s="8" t="n"/>
      <c r="AI3542" s="14" t="n"/>
      <c r="AK3542">
        <f>IF($D3542="","",IF(COUNTIF($D$2:$D3542,$D3542)=1,1,0))</f>
        <v/>
      </c>
      <c r="AL3542">
        <f>IF($AK3542=1,SUMPRODUCT(--($AO$2:$AO$7001&lt;$AO3542))+1,"")</f>
        <v/>
      </c>
      <c r="AM3542">
        <f>IF($D3542="","",IF(OR($R3542=TRUE(),$R3542="TRUE"),1,0))</f>
        <v/>
      </c>
      <c r="AN3542">
        <f>IF($D3542="","",IF($X3542="Yes",1,0))</f>
        <v/>
      </c>
      <c r="AO3542">
        <f>IF($AK3542=1,IFERROR(IF(VALUE($D3542)&lt;100000000,VALUE($D3542),1000000000),IFERROR(IF(VALUE(MID($D3542,2,20))&lt;100000000,VALUE(MID($D3542,2,20)),1000000000),1000000000))+ROW()/100000,"")</f>
        <v/>
      </c>
    </row>
    <row r="3543">
      <c r="F3543" s="14" t="n"/>
      <c r="N3543" s="8">
        <f>IF($D3543="","",M3543*V3543/100)</f>
        <v/>
      </c>
      <c r="O3543" s="8" t="n"/>
      <c r="U3543" s="8" t="n"/>
      <c r="V3543" s="8" t="n"/>
      <c r="Y3543">
        <f>IF($D3543="","",IF($AN3543=1,0,IF($AM3543=1,Settings!$C$6,Settings!$C$7))*100)</f>
        <v/>
      </c>
      <c r="Z3543" s="8">
        <f>IF($D3543="","",V3543*Y3543/100)</f>
        <v/>
      </c>
      <c r="AA3543" s="8">
        <f>IF($D3543="","",V3543-Z3543)</f>
        <v/>
      </c>
      <c r="AB3543" s="8">
        <f>IF($D3543="","",AA3543-N3543)</f>
        <v/>
      </c>
      <c r="AF3543" s="8" t="n"/>
      <c r="AI3543" s="14" t="n"/>
      <c r="AK3543">
        <f>IF($D3543="","",IF(COUNTIF($D$2:$D3543,$D3543)=1,1,0))</f>
        <v/>
      </c>
      <c r="AL3543">
        <f>IF($AK3543=1,SUMPRODUCT(--($AO$2:$AO$7001&lt;$AO3543))+1,"")</f>
        <v/>
      </c>
      <c r="AM3543">
        <f>IF($D3543="","",IF(OR($R3543=TRUE(),$R3543="TRUE"),1,0))</f>
        <v/>
      </c>
      <c r="AN3543">
        <f>IF($D3543="","",IF($X3543="Yes",1,0))</f>
        <v/>
      </c>
      <c r="AO3543">
        <f>IF($AK3543=1,IFERROR(IF(VALUE($D3543)&lt;100000000,VALUE($D3543),1000000000),IFERROR(IF(VALUE(MID($D3543,2,20))&lt;100000000,VALUE(MID($D3543,2,20)),1000000000),1000000000))+ROW()/100000,"")</f>
        <v/>
      </c>
    </row>
    <row r="3544">
      <c r="F3544" s="14" t="n"/>
      <c r="N3544" s="8">
        <f>IF($D3544="","",M3544*V3544/100)</f>
        <v/>
      </c>
      <c r="O3544" s="8" t="n"/>
      <c r="U3544" s="8" t="n"/>
      <c r="V3544" s="8" t="n"/>
      <c r="Y3544">
        <f>IF($D3544="","",IF($AN3544=1,0,IF($AM3544=1,Settings!$C$6,Settings!$C$7))*100)</f>
        <v/>
      </c>
      <c r="Z3544" s="8">
        <f>IF($D3544="","",V3544*Y3544/100)</f>
        <v/>
      </c>
      <c r="AA3544" s="8">
        <f>IF($D3544="","",V3544-Z3544)</f>
        <v/>
      </c>
      <c r="AB3544" s="8">
        <f>IF($D3544="","",AA3544-N3544)</f>
        <v/>
      </c>
      <c r="AF3544" s="8" t="n"/>
      <c r="AI3544" s="14" t="n"/>
      <c r="AK3544">
        <f>IF($D3544="","",IF(COUNTIF($D$2:$D3544,$D3544)=1,1,0))</f>
        <v/>
      </c>
      <c r="AL3544">
        <f>IF($AK3544=1,SUMPRODUCT(--($AO$2:$AO$7001&lt;$AO3544))+1,"")</f>
        <v/>
      </c>
      <c r="AM3544">
        <f>IF($D3544="","",IF(OR($R3544=TRUE(),$R3544="TRUE"),1,0))</f>
        <v/>
      </c>
      <c r="AN3544">
        <f>IF($D3544="","",IF($X3544="Yes",1,0))</f>
        <v/>
      </c>
      <c r="AO3544">
        <f>IF($AK3544=1,IFERROR(IF(VALUE($D3544)&lt;100000000,VALUE($D3544),1000000000),IFERROR(IF(VALUE(MID($D3544,2,20))&lt;100000000,VALUE(MID($D3544,2,20)),1000000000),1000000000))+ROW()/100000,"")</f>
        <v/>
      </c>
    </row>
    <row r="3545">
      <c r="F3545" s="14" t="n"/>
      <c r="N3545" s="8">
        <f>IF($D3545="","",M3545*V3545/100)</f>
        <v/>
      </c>
      <c r="O3545" s="8" t="n"/>
      <c r="U3545" s="8" t="n"/>
      <c r="V3545" s="8" t="n"/>
      <c r="Y3545">
        <f>IF($D3545="","",IF($AN3545=1,0,IF($AM3545=1,Settings!$C$6,Settings!$C$7))*100)</f>
        <v/>
      </c>
      <c r="Z3545" s="8">
        <f>IF($D3545="","",V3545*Y3545/100)</f>
        <v/>
      </c>
      <c r="AA3545" s="8">
        <f>IF($D3545="","",V3545-Z3545)</f>
        <v/>
      </c>
      <c r="AB3545" s="8">
        <f>IF($D3545="","",AA3545-N3545)</f>
        <v/>
      </c>
      <c r="AF3545" s="8" t="n"/>
      <c r="AI3545" s="14" t="n"/>
      <c r="AK3545">
        <f>IF($D3545="","",IF(COUNTIF($D$2:$D3545,$D3545)=1,1,0))</f>
        <v/>
      </c>
      <c r="AL3545">
        <f>IF($AK3545=1,SUMPRODUCT(--($AO$2:$AO$7001&lt;$AO3545))+1,"")</f>
        <v/>
      </c>
      <c r="AM3545">
        <f>IF($D3545="","",IF(OR($R3545=TRUE(),$R3545="TRUE"),1,0))</f>
        <v/>
      </c>
      <c r="AN3545">
        <f>IF($D3545="","",IF($X3545="Yes",1,0))</f>
        <v/>
      </c>
      <c r="AO3545">
        <f>IF($AK3545=1,IFERROR(IF(VALUE($D3545)&lt;100000000,VALUE($D3545),1000000000),IFERROR(IF(VALUE(MID($D3545,2,20))&lt;100000000,VALUE(MID($D3545,2,20)),1000000000),1000000000))+ROW()/100000,"")</f>
        <v/>
      </c>
    </row>
    <row r="3546">
      <c r="F3546" s="14" t="n"/>
      <c r="N3546" s="8">
        <f>IF($D3546="","",M3546*V3546/100)</f>
        <v/>
      </c>
      <c r="O3546" s="8" t="n"/>
      <c r="U3546" s="8" t="n"/>
      <c r="V3546" s="8" t="n"/>
      <c r="Y3546">
        <f>IF($D3546="","",IF($AN3546=1,0,IF($AM3546=1,Settings!$C$6,Settings!$C$7))*100)</f>
        <v/>
      </c>
      <c r="Z3546" s="8">
        <f>IF($D3546="","",V3546*Y3546/100)</f>
        <v/>
      </c>
      <c r="AA3546" s="8">
        <f>IF($D3546="","",V3546-Z3546)</f>
        <v/>
      </c>
      <c r="AB3546" s="8">
        <f>IF($D3546="","",AA3546-N3546)</f>
        <v/>
      </c>
      <c r="AF3546" s="8" t="n"/>
      <c r="AI3546" s="14" t="n"/>
      <c r="AK3546">
        <f>IF($D3546="","",IF(COUNTIF($D$2:$D3546,$D3546)=1,1,0))</f>
        <v/>
      </c>
      <c r="AL3546">
        <f>IF($AK3546=1,SUMPRODUCT(--($AO$2:$AO$7001&lt;$AO3546))+1,"")</f>
        <v/>
      </c>
      <c r="AM3546">
        <f>IF($D3546="","",IF(OR($R3546=TRUE(),$R3546="TRUE"),1,0))</f>
        <v/>
      </c>
      <c r="AN3546">
        <f>IF($D3546="","",IF($X3546="Yes",1,0))</f>
        <v/>
      </c>
      <c r="AO3546">
        <f>IF($AK3546=1,IFERROR(IF(VALUE($D3546)&lt;100000000,VALUE($D3546),1000000000),IFERROR(IF(VALUE(MID($D3546,2,20))&lt;100000000,VALUE(MID($D3546,2,20)),1000000000),1000000000))+ROW()/100000,"")</f>
        <v/>
      </c>
    </row>
    <row r="3547">
      <c r="F3547" s="14" t="n"/>
      <c r="N3547" s="8">
        <f>IF($D3547="","",M3547*V3547/100)</f>
        <v/>
      </c>
      <c r="O3547" s="8" t="n"/>
      <c r="U3547" s="8" t="n"/>
      <c r="V3547" s="8" t="n"/>
      <c r="Y3547">
        <f>IF($D3547="","",IF($AN3547=1,0,IF($AM3547=1,Settings!$C$6,Settings!$C$7))*100)</f>
        <v/>
      </c>
      <c r="Z3547" s="8">
        <f>IF($D3547="","",V3547*Y3547/100)</f>
        <v/>
      </c>
      <c r="AA3547" s="8">
        <f>IF($D3547="","",V3547-Z3547)</f>
        <v/>
      </c>
      <c r="AB3547" s="8">
        <f>IF($D3547="","",AA3547-N3547)</f>
        <v/>
      </c>
      <c r="AF3547" s="8" t="n"/>
      <c r="AI3547" s="14" t="n"/>
      <c r="AK3547">
        <f>IF($D3547="","",IF(COUNTIF($D$2:$D3547,$D3547)=1,1,0))</f>
        <v/>
      </c>
      <c r="AL3547">
        <f>IF($AK3547=1,SUMPRODUCT(--($AO$2:$AO$7001&lt;$AO3547))+1,"")</f>
        <v/>
      </c>
      <c r="AM3547">
        <f>IF($D3547="","",IF(OR($R3547=TRUE(),$R3547="TRUE"),1,0))</f>
        <v/>
      </c>
      <c r="AN3547">
        <f>IF($D3547="","",IF($X3547="Yes",1,0))</f>
        <v/>
      </c>
      <c r="AO3547">
        <f>IF($AK3547=1,IFERROR(IF(VALUE($D3547)&lt;100000000,VALUE($D3547),1000000000),IFERROR(IF(VALUE(MID($D3547,2,20))&lt;100000000,VALUE(MID($D3547,2,20)),1000000000),1000000000))+ROW()/100000,"")</f>
        <v/>
      </c>
    </row>
    <row r="3548">
      <c r="F3548" s="14" t="n"/>
      <c r="N3548" s="8">
        <f>IF($D3548="","",M3548*V3548/100)</f>
        <v/>
      </c>
      <c r="O3548" s="8" t="n"/>
      <c r="U3548" s="8" t="n"/>
      <c r="V3548" s="8" t="n"/>
      <c r="Y3548">
        <f>IF($D3548="","",IF($AN3548=1,0,IF($AM3548=1,Settings!$C$6,Settings!$C$7))*100)</f>
        <v/>
      </c>
      <c r="Z3548" s="8">
        <f>IF($D3548="","",V3548*Y3548/100)</f>
        <v/>
      </c>
      <c r="AA3548" s="8">
        <f>IF($D3548="","",V3548-Z3548)</f>
        <v/>
      </c>
      <c r="AB3548" s="8">
        <f>IF($D3548="","",AA3548-N3548)</f>
        <v/>
      </c>
      <c r="AF3548" s="8" t="n"/>
      <c r="AI3548" s="14" t="n"/>
      <c r="AK3548">
        <f>IF($D3548="","",IF(COUNTIF($D$2:$D3548,$D3548)=1,1,0))</f>
        <v/>
      </c>
      <c r="AL3548">
        <f>IF($AK3548=1,SUMPRODUCT(--($AO$2:$AO$7001&lt;$AO3548))+1,"")</f>
        <v/>
      </c>
      <c r="AM3548">
        <f>IF($D3548="","",IF(OR($R3548=TRUE(),$R3548="TRUE"),1,0))</f>
        <v/>
      </c>
      <c r="AN3548">
        <f>IF($D3548="","",IF($X3548="Yes",1,0))</f>
        <v/>
      </c>
      <c r="AO3548">
        <f>IF($AK3548=1,IFERROR(IF(VALUE($D3548)&lt;100000000,VALUE($D3548),1000000000),IFERROR(IF(VALUE(MID($D3548,2,20))&lt;100000000,VALUE(MID($D3548,2,20)),1000000000),1000000000))+ROW()/100000,"")</f>
        <v/>
      </c>
    </row>
    <row r="3549">
      <c r="F3549" s="14" t="n"/>
      <c r="N3549" s="8">
        <f>IF($D3549="","",M3549*V3549/100)</f>
        <v/>
      </c>
      <c r="O3549" s="8" t="n"/>
      <c r="U3549" s="8" t="n"/>
      <c r="V3549" s="8" t="n"/>
      <c r="Y3549">
        <f>IF($D3549="","",IF($AN3549=1,0,IF($AM3549=1,Settings!$C$6,Settings!$C$7))*100)</f>
        <v/>
      </c>
      <c r="Z3549" s="8">
        <f>IF($D3549="","",V3549*Y3549/100)</f>
        <v/>
      </c>
      <c r="AA3549" s="8">
        <f>IF($D3549="","",V3549-Z3549)</f>
        <v/>
      </c>
      <c r="AB3549" s="8">
        <f>IF($D3549="","",AA3549-N3549)</f>
        <v/>
      </c>
      <c r="AF3549" s="8" t="n"/>
      <c r="AI3549" s="14" t="n"/>
      <c r="AK3549">
        <f>IF($D3549="","",IF(COUNTIF($D$2:$D3549,$D3549)=1,1,0))</f>
        <v/>
      </c>
      <c r="AL3549">
        <f>IF($AK3549=1,SUMPRODUCT(--($AO$2:$AO$7001&lt;$AO3549))+1,"")</f>
        <v/>
      </c>
      <c r="AM3549">
        <f>IF($D3549="","",IF(OR($R3549=TRUE(),$R3549="TRUE"),1,0))</f>
        <v/>
      </c>
      <c r="AN3549">
        <f>IF($D3549="","",IF($X3549="Yes",1,0))</f>
        <v/>
      </c>
      <c r="AO3549">
        <f>IF($AK3549=1,IFERROR(IF(VALUE($D3549)&lt;100000000,VALUE($D3549),1000000000),IFERROR(IF(VALUE(MID($D3549,2,20))&lt;100000000,VALUE(MID($D3549,2,20)),1000000000),1000000000))+ROW()/100000,"")</f>
        <v/>
      </c>
    </row>
    <row r="3550">
      <c r="F3550" s="14" t="n"/>
      <c r="N3550" s="8">
        <f>IF($D3550="","",M3550*V3550/100)</f>
        <v/>
      </c>
      <c r="O3550" s="8" t="n"/>
      <c r="U3550" s="8" t="n"/>
      <c r="V3550" s="8" t="n"/>
      <c r="Y3550">
        <f>IF($D3550="","",IF($AN3550=1,0,IF($AM3550=1,Settings!$C$6,Settings!$C$7))*100)</f>
        <v/>
      </c>
      <c r="Z3550" s="8">
        <f>IF($D3550="","",V3550*Y3550/100)</f>
        <v/>
      </c>
      <c r="AA3550" s="8">
        <f>IF($D3550="","",V3550-Z3550)</f>
        <v/>
      </c>
      <c r="AB3550" s="8">
        <f>IF($D3550="","",AA3550-N3550)</f>
        <v/>
      </c>
      <c r="AF3550" s="8" t="n"/>
      <c r="AI3550" s="14" t="n"/>
      <c r="AK3550">
        <f>IF($D3550="","",IF(COUNTIF($D$2:$D3550,$D3550)=1,1,0))</f>
        <v/>
      </c>
      <c r="AL3550">
        <f>IF($AK3550=1,SUMPRODUCT(--($AO$2:$AO$7001&lt;$AO3550))+1,"")</f>
        <v/>
      </c>
      <c r="AM3550">
        <f>IF($D3550="","",IF(OR($R3550=TRUE(),$R3550="TRUE"),1,0))</f>
        <v/>
      </c>
      <c r="AN3550">
        <f>IF($D3550="","",IF($X3550="Yes",1,0))</f>
        <v/>
      </c>
      <c r="AO3550">
        <f>IF($AK3550=1,IFERROR(IF(VALUE($D3550)&lt;100000000,VALUE($D3550),1000000000),IFERROR(IF(VALUE(MID($D3550,2,20))&lt;100000000,VALUE(MID($D3550,2,20)),1000000000),1000000000))+ROW()/100000,"")</f>
        <v/>
      </c>
    </row>
    <row r="3551">
      <c r="F3551" s="14" t="n"/>
      <c r="N3551" s="8">
        <f>IF($D3551="","",M3551*V3551/100)</f>
        <v/>
      </c>
      <c r="O3551" s="8" t="n"/>
      <c r="U3551" s="8" t="n"/>
      <c r="V3551" s="8" t="n"/>
      <c r="Y3551">
        <f>IF($D3551="","",IF($AN3551=1,0,IF($AM3551=1,Settings!$C$6,Settings!$C$7))*100)</f>
        <v/>
      </c>
      <c r="Z3551" s="8">
        <f>IF($D3551="","",V3551*Y3551/100)</f>
        <v/>
      </c>
      <c r="AA3551" s="8">
        <f>IF($D3551="","",V3551-Z3551)</f>
        <v/>
      </c>
      <c r="AB3551" s="8">
        <f>IF($D3551="","",AA3551-N3551)</f>
        <v/>
      </c>
      <c r="AF3551" s="8" t="n"/>
      <c r="AI3551" s="14" t="n"/>
      <c r="AK3551">
        <f>IF($D3551="","",IF(COUNTIF($D$2:$D3551,$D3551)=1,1,0))</f>
        <v/>
      </c>
      <c r="AL3551">
        <f>IF($AK3551=1,SUMPRODUCT(--($AO$2:$AO$7001&lt;$AO3551))+1,"")</f>
        <v/>
      </c>
      <c r="AM3551">
        <f>IF($D3551="","",IF(OR($R3551=TRUE(),$R3551="TRUE"),1,0))</f>
        <v/>
      </c>
      <c r="AN3551">
        <f>IF($D3551="","",IF($X3551="Yes",1,0))</f>
        <v/>
      </c>
      <c r="AO3551">
        <f>IF($AK3551=1,IFERROR(IF(VALUE($D3551)&lt;100000000,VALUE($D3551),1000000000),IFERROR(IF(VALUE(MID($D3551,2,20))&lt;100000000,VALUE(MID($D3551,2,20)),1000000000),1000000000))+ROW()/100000,"")</f>
        <v/>
      </c>
    </row>
    <row r="3552">
      <c r="F3552" s="14" t="n"/>
      <c r="N3552" s="8">
        <f>IF($D3552="","",M3552*V3552/100)</f>
        <v/>
      </c>
      <c r="O3552" s="8" t="n"/>
      <c r="U3552" s="8" t="n"/>
      <c r="V3552" s="8" t="n"/>
      <c r="Y3552">
        <f>IF($D3552="","",IF($AN3552=1,0,IF($AM3552=1,Settings!$C$6,Settings!$C$7))*100)</f>
        <v/>
      </c>
      <c r="Z3552" s="8">
        <f>IF($D3552="","",V3552*Y3552/100)</f>
        <v/>
      </c>
      <c r="AA3552" s="8">
        <f>IF($D3552="","",V3552-Z3552)</f>
        <v/>
      </c>
      <c r="AB3552" s="8">
        <f>IF($D3552="","",AA3552-N3552)</f>
        <v/>
      </c>
      <c r="AF3552" s="8" t="n"/>
      <c r="AI3552" s="14" t="n"/>
      <c r="AK3552">
        <f>IF($D3552="","",IF(COUNTIF($D$2:$D3552,$D3552)=1,1,0))</f>
        <v/>
      </c>
      <c r="AL3552">
        <f>IF($AK3552=1,SUMPRODUCT(--($AO$2:$AO$7001&lt;$AO3552))+1,"")</f>
        <v/>
      </c>
      <c r="AM3552">
        <f>IF($D3552="","",IF(OR($R3552=TRUE(),$R3552="TRUE"),1,0))</f>
        <v/>
      </c>
      <c r="AN3552">
        <f>IF($D3552="","",IF($X3552="Yes",1,0))</f>
        <v/>
      </c>
      <c r="AO3552">
        <f>IF($AK3552=1,IFERROR(IF(VALUE($D3552)&lt;100000000,VALUE($D3552),1000000000),IFERROR(IF(VALUE(MID($D3552,2,20))&lt;100000000,VALUE(MID($D3552,2,20)),1000000000),1000000000))+ROW()/100000,"")</f>
        <v/>
      </c>
    </row>
    <row r="3553">
      <c r="F3553" s="14" t="n"/>
      <c r="N3553" s="8">
        <f>IF($D3553="","",M3553*V3553/100)</f>
        <v/>
      </c>
      <c r="O3553" s="8" t="n"/>
      <c r="U3553" s="8" t="n"/>
      <c r="V3553" s="8" t="n"/>
      <c r="Y3553">
        <f>IF($D3553="","",IF($AN3553=1,0,IF($AM3553=1,Settings!$C$6,Settings!$C$7))*100)</f>
        <v/>
      </c>
      <c r="Z3553" s="8">
        <f>IF($D3553="","",V3553*Y3553/100)</f>
        <v/>
      </c>
      <c r="AA3553" s="8">
        <f>IF($D3553="","",V3553-Z3553)</f>
        <v/>
      </c>
      <c r="AB3553" s="8">
        <f>IF($D3553="","",AA3553-N3553)</f>
        <v/>
      </c>
      <c r="AF3553" s="8" t="n"/>
      <c r="AI3553" s="14" t="n"/>
      <c r="AK3553">
        <f>IF($D3553="","",IF(COUNTIF($D$2:$D3553,$D3553)=1,1,0))</f>
        <v/>
      </c>
      <c r="AL3553">
        <f>IF($AK3553=1,SUMPRODUCT(--($AO$2:$AO$7001&lt;$AO3553))+1,"")</f>
        <v/>
      </c>
      <c r="AM3553">
        <f>IF($D3553="","",IF(OR($R3553=TRUE(),$R3553="TRUE"),1,0))</f>
        <v/>
      </c>
      <c r="AN3553">
        <f>IF($D3553="","",IF($X3553="Yes",1,0))</f>
        <v/>
      </c>
      <c r="AO3553">
        <f>IF($AK3553=1,IFERROR(IF(VALUE($D3553)&lt;100000000,VALUE($D3553),1000000000),IFERROR(IF(VALUE(MID($D3553,2,20))&lt;100000000,VALUE(MID($D3553,2,20)),1000000000),1000000000))+ROW()/100000,"")</f>
        <v/>
      </c>
    </row>
    <row r="3554">
      <c r="F3554" s="14" t="n"/>
      <c r="N3554" s="8">
        <f>IF($D3554="","",M3554*V3554/100)</f>
        <v/>
      </c>
      <c r="O3554" s="8" t="n"/>
      <c r="U3554" s="8" t="n"/>
      <c r="V3554" s="8" t="n"/>
      <c r="Y3554">
        <f>IF($D3554="","",IF($AN3554=1,0,IF($AM3554=1,Settings!$C$6,Settings!$C$7))*100)</f>
        <v/>
      </c>
      <c r="Z3554" s="8">
        <f>IF($D3554="","",V3554*Y3554/100)</f>
        <v/>
      </c>
      <c r="AA3554" s="8">
        <f>IF($D3554="","",V3554-Z3554)</f>
        <v/>
      </c>
      <c r="AB3554" s="8">
        <f>IF($D3554="","",AA3554-N3554)</f>
        <v/>
      </c>
      <c r="AF3554" s="8" t="n"/>
      <c r="AI3554" s="14" t="n"/>
      <c r="AK3554">
        <f>IF($D3554="","",IF(COUNTIF($D$2:$D3554,$D3554)=1,1,0))</f>
        <v/>
      </c>
      <c r="AL3554">
        <f>IF($AK3554=1,SUMPRODUCT(--($AO$2:$AO$7001&lt;$AO3554))+1,"")</f>
        <v/>
      </c>
      <c r="AM3554">
        <f>IF($D3554="","",IF(OR($R3554=TRUE(),$R3554="TRUE"),1,0))</f>
        <v/>
      </c>
      <c r="AN3554">
        <f>IF($D3554="","",IF($X3554="Yes",1,0))</f>
        <v/>
      </c>
      <c r="AO3554">
        <f>IF($AK3554=1,IFERROR(IF(VALUE($D3554)&lt;100000000,VALUE($D3554),1000000000),IFERROR(IF(VALUE(MID($D3554,2,20))&lt;100000000,VALUE(MID($D3554,2,20)),1000000000),1000000000))+ROW()/100000,"")</f>
        <v/>
      </c>
    </row>
    <row r="3555">
      <c r="F3555" s="14" t="n"/>
      <c r="N3555" s="8">
        <f>IF($D3555="","",M3555*V3555/100)</f>
        <v/>
      </c>
      <c r="O3555" s="8" t="n"/>
      <c r="U3555" s="8" t="n"/>
      <c r="V3555" s="8" t="n"/>
      <c r="Y3555">
        <f>IF($D3555="","",IF($AN3555=1,0,IF($AM3555=1,Settings!$C$6,Settings!$C$7))*100)</f>
        <v/>
      </c>
      <c r="Z3555" s="8">
        <f>IF($D3555="","",V3555*Y3555/100)</f>
        <v/>
      </c>
      <c r="AA3555" s="8">
        <f>IF($D3555="","",V3555-Z3555)</f>
        <v/>
      </c>
      <c r="AB3555" s="8">
        <f>IF($D3555="","",AA3555-N3555)</f>
        <v/>
      </c>
      <c r="AF3555" s="8" t="n"/>
      <c r="AI3555" s="14" t="n"/>
      <c r="AK3555">
        <f>IF($D3555="","",IF(COUNTIF($D$2:$D3555,$D3555)=1,1,0))</f>
        <v/>
      </c>
      <c r="AL3555">
        <f>IF($AK3555=1,SUMPRODUCT(--($AO$2:$AO$7001&lt;$AO3555))+1,"")</f>
        <v/>
      </c>
      <c r="AM3555">
        <f>IF($D3555="","",IF(OR($R3555=TRUE(),$R3555="TRUE"),1,0))</f>
        <v/>
      </c>
      <c r="AN3555">
        <f>IF($D3555="","",IF($X3555="Yes",1,0))</f>
        <v/>
      </c>
      <c r="AO3555">
        <f>IF($AK3555=1,IFERROR(IF(VALUE($D3555)&lt;100000000,VALUE($D3555),1000000000),IFERROR(IF(VALUE(MID($D3555,2,20))&lt;100000000,VALUE(MID($D3555,2,20)),1000000000),1000000000))+ROW()/100000,"")</f>
        <v/>
      </c>
    </row>
    <row r="3556">
      <c r="F3556" s="14" t="n"/>
      <c r="N3556" s="8">
        <f>IF($D3556="","",M3556*V3556/100)</f>
        <v/>
      </c>
      <c r="O3556" s="8" t="n"/>
      <c r="U3556" s="8" t="n"/>
      <c r="V3556" s="8" t="n"/>
      <c r="Y3556">
        <f>IF($D3556="","",IF($AN3556=1,0,IF($AM3556=1,Settings!$C$6,Settings!$C$7))*100)</f>
        <v/>
      </c>
      <c r="Z3556" s="8">
        <f>IF($D3556="","",V3556*Y3556/100)</f>
        <v/>
      </c>
      <c r="AA3556" s="8">
        <f>IF($D3556="","",V3556-Z3556)</f>
        <v/>
      </c>
      <c r="AB3556" s="8">
        <f>IF($D3556="","",AA3556-N3556)</f>
        <v/>
      </c>
      <c r="AF3556" s="8" t="n"/>
      <c r="AI3556" s="14" t="n"/>
      <c r="AK3556">
        <f>IF($D3556="","",IF(COUNTIF($D$2:$D3556,$D3556)=1,1,0))</f>
        <v/>
      </c>
      <c r="AL3556">
        <f>IF($AK3556=1,SUMPRODUCT(--($AO$2:$AO$7001&lt;$AO3556))+1,"")</f>
        <v/>
      </c>
      <c r="AM3556">
        <f>IF($D3556="","",IF(OR($R3556=TRUE(),$R3556="TRUE"),1,0))</f>
        <v/>
      </c>
      <c r="AN3556">
        <f>IF($D3556="","",IF($X3556="Yes",1,0))</f>
        <v/>
      </c>
      <c r="AO3556">
        <f>IF($AK3556=1,IFERROR(IF(VALUE($D3556)&lt;100000000,VALUE($D3556),1000000000),IFERROR(IF(VALUE(MID($D3556,2,20))&lt;100000000,VALUE(MID($D3556,2,20)),1000000000),1000000000))+ROW()/100000,"")</f>
        <v/>
      </c>
    </row>
    <row r="3557">
      <c r="F3557" s="14" t="n"/>
      <c r="N3557" s="8">
        <f>IF($D3557="","",M3557*V3557/100)</f>
        <v/>
      </c>
      <c r="O3557" s="8" t="n"/>
      <c r="U3557" s="8" t="n"/>
      <c r="V3557" s="8" t="n"/>
      <c r="Y3557">
        <f>IF($D3557="","",IF($AN3557=1,0,IF($AM3557=1,Settings!$C$6,Settings!$C$7))*100)</f>
        <v/>
      </c>
      <c r="Z3557" s="8">
        <f>IF($D3557="","",V3557*Y3557/100)</f>
        <v/>
      </c>
      <c r="AA3557" s="8">
        <f>IF($D3557="","",V3557-Z3557)</f>
        <v/>
      </c>
      <c r="AB3557" s="8">
        <f>IF($D3557="","",AA3557-N3557)</f>
        <v/>
      </c>
      <c r="AF3557" s="8" t="n"/>
      <c r="AI3557" s="14" t="n"/>
      <c r="AK3557">
        <f>IF($D3557="","",IF(COUNTIF($D$2:$D3557,$D3557)=1,1,0))</f>
        <v/>
      </c>
      <c r="AL3557">
        <f>IF($AK3557=1,SUMPRODUCT(--($AO$2:$AO$7001&lt;$AO3557))+1,"")</f>
        <v/>
      </c>
      <c r="AM3557">
        <f>IF($D3557="","",IF(OR($R3557=TRUE(),$R3557="TRUE"),1,0))</f>
        <v/>
      </c>
      <c r="AN3557">
        <f>IF($D3557="","",IF($X3557="Yes",1,0))</f>
        <v/>
      </c>
      <c r="AO3557">
        <f>IF($AK3557=1,IFERROR(IF(VALUE($D3557)&lt;100000000,VALUE($D3557),1000000000),IFERROR(IF(VALUE(MID($D3557,2,20))&lt;100000000,VALUE(MID($D3557,2,20)),1000000000),1000000000))+ROW()/100000,"")</f>
        <v/>
      </c>
    </row>
    <row r="3558">
      <c r="F3558" s="14" t="n"/>
      <c r="N3558" s="8">
        <f>IF($D3558="","",M3558*V3558/100)</f>
        <v/>
      </c>
      <c r="O3558" s="8" t="n"/>
      <c r="U3558" s="8" t="n"/>
      <c r="V3558" s="8" t="n"/>
      <c r="Y3558">
        <f>IF($D3558="","",IF($AN3558=1,0,IF($AM3558=1,Settings!$C$6,Settings!$C$7))*100)</f>
        <v/>
      </c>
      <c r="Z3558" s="8">
        <f>IF($D3558="","",V3558*Y3558/100)</f>
        <v/>
      </c>
      <c r="AA3558" s="8">
        <f>IF($D3558="","",V3558-Z3558)</f>
        <v/>
      </c>
      <c r="AB3558" s="8">
        <f>IF($D3558="","",AA3558-N3558)</f>
        <v/>
      </c>
      <c r="AF3558" s="8" t="n"/>
      <c r="AI3558" s="14" t="n"/>
      <c r="AK3558">
        <f>IF($D3558="","",IF(COUNTIF($D$2:$D3558,$D3558)=1,1,0))</f>
        <v/>
      </c>
      <c r="AL3558">
        <f>IF($AK3558=1,SUMPRODUCT(--($AO$2:$AO$7001&lt;$AO3558))+1,"")</f>
        <v/>
      </c>
      <c r="AM3558">
        <f>IF($D3558="","",IF(OR($R3558=TRUE(),$R3558="TRUE"),1,0))</f>
        <v/>
      </c>
      <c r="AN3558">
        <f>IF($D3558="","",IF($X3558="Yes",1,0))</f>
        <v/>
      </c>
      <c r="AO3558">
        <f>IF($AK3558=1,IFERROR(IF(VALUE($D3558)&lt;100000000,VALUE($D3558),1000000000),IFERROR(IF(VALUE(MID($D3558,2,20))&lt;100000000,VALUE(MID($D3558,2,20)),1000000000),1000000000))+ROW()/100000,"")</f>
        <v/>
      </c>
    </row>
    <row r="3559">
      <c r="F3559" s="14" t="n"/>
      <c r="N3559" s="8">
        <f>IF($D3559="","",M3559*V3559/100)</f>
        <v/>
      </c>
      <c r="O3559" s="8" t="n"/>
      <c r="U3559" s="8" t="n"/>
      <c r="V3559" s="8" t="n"/>
      <c r="Y3559">
        <f>IF($D3559="","",IF($AN3559=1,0,IF($AM3559=1,Settings!$C$6,Settings!$C$7))*100)</f>
        <v/>
      </c>
      <c r="Z3559" s="8">
        <f>IF($D3559="","",V3559*Y3559/100)</f>
        <v/>
      </c>
      <c r="AA3559" s="8">
        <f>IF($D3559="","",V3559-Z3559)</f>
        <v/>
      </c>
      <c r="AB3559" s="8">
        <f>IF($D3559="","",AA3559-N3559)</f>
        <v/>
      </c>
      <c r="AF3559" s="8" t="n"/>
      <c r="AI3559" s="14" t="n"/>
      <c r="AK3559">
        <f>IF($D3559="","",IF(COUNTIF($D$2:$D3559,$D3559)=1,1,0))</f>
        <v/>
      </c>
      <c r="AL3559">
        <f>IF($AK3559=1,SUMPRODUCT(--($AO$2:$AO$7001&lt;$AO3559))+1,"")</f>
        <v/>
      </c>
      <c r="AM3559">
        <f>IF($D3559="","",IF(OR($R3559=TRUE(),$R3559="TRUE"),1,0))</f>
        <v/>
      </c>
      <c r="AN3559">
        <f>IF($D3559="","",IF($X3559="Yes",1,0))</f>
        <v/>
      </c>
      <c r="AO3559">
        <f>IF($AK3559=1,IFERROR(IF(VALUE($D3559)&lt;100000000,VALUE($D3559),1000000000),IFERROR(IF(VALUE(MID($D3559,2,20))&lt;100000000,VALUE(MID($D3559,2,20)),1000000000),1000000000))+ROW()/100000,"")</f>
        <v/>
      </c>
    </row>
    <row r="3560">
      <c r="F3560" s="14" t="n"/>
      <c r="N3560" s="8">
        <f>IF($D3560="","",M3560*V3560/100)</f>
        <v/>
      </c>
      <c r="O3560" s="8" t="n"/>
      <c r="U3560" s="8" t="n"/>
      <c r="V3560" s="8" t="n"/>
      <c r="Y3560">
        <f>IF($D3560="","",IF($AN3560=1,0,IF($AM3560=1,Settings!$C$6,Settings!$C$7))*100)</f>
        <v/>
      </c>
      <c r="Z3560" s="8">
        <f>IF($D3560="","",V3560*Y3560/100)</f>
        <v/>
      </c>
      <c r="AA3560" s="8">
        <f>IF($D3560="","",V3560-Z3560)</f>
        <v/>
      </c>
      <c r="AB3560" s="8">
        <f>IF($D3560="","",AA3560-N3560)</f>
        <v/>
      </c>
      <c r="AF3560" s="8" t="n"/>
      <c r="AI3560" s="14" t="n"/>
      <c r="AK3560">
        <f>IF($D3560="","",IF(COUNTIF($D$2:$D3560,$D3560)=1,1,0))</f>
        <v/>
      </c>
      <c r="AL3560">
        <f>IF($AK3560=1,SUMPRODUCT(--($AO$2:$AO$7001&lt;$AO3560))+1,"")</f>
        <v/>
      </c>
      <c r="AM3560">
        <f>IF($D3560="","",IF(OR($R3560=TRUE(),$R3560="TRUE"),1,0))</f>
        <v/>
      </c>
      <c r="AN3560">
        <f>IF($D3560="","",IF($X3560="Yes",1,0))</f>
        <v/>
      </c>
      <c r="AO3560">
        <f>IF($AK3560=1,IFERROR(IF(VALUE($D3560)&lt;100000000,VALUE($D3560),1000000000),IFERROR(IF(VALUE(MID($D3560,2,20))&lt;100000000,VALUE(MID($D3560,2,20)),1000000000),1000000000))+ROW()/100000,"")</f>
        <v/>
      </c>
    </row>
    <row r="3561">
      <c r="F3561" s="14" t="n"/>
      <c r="N3561" s="8">
        <f>IF($D3561="","",M3561*V3561/100)</f>
        <v/>
      </c>
      <c r="O3561" s="8" t="n"/>
      <c r="U3561" s="8" t="n"/>
      <c r="V3561" s="8" t="n"/>
      <c r="Y3561">
        <f>IF($D3561="","",IF($AN3561=1,0,IF($AM3561=1,Settings!$C$6,Settings!$C$7))*100)</f>
        <v/>
      </c>
      <c r="Z3561" s="8">
        <f>IF($D3561="","",V3561*Y3561/100)</f>
        <v/>
      </c>
      <c r="AA3561" s="8">
        <f>IF($D3561="","",V3561-Z3561)</f>
        <v/>
      </c>
      <c r="AB3561" s="8">
        <f>IF($D3561="","",AA3561-N3561)</f>
        <v/>
      </c>
      <c r="AF3561" s="8" t="n"/>
      <c r="AI3561" s="14" t="n"/>
      <c r="AK3561">
        <f>IF($D3561="","",IF(COUNTIF($D$2:$D3561,$D3561)=1,1,0))</f>
        <v/>
      </c>
      <c r="AL3561">
        <f>IF($AK3561=1,SUMPRODUCT(--($AO$2:$AO$7001&lt;$AO3561))+1,"")</f>
        <v/>
      </c>
      <c r="AM3561">
        <f>IF($D3561="","",IF(OR($R3561=TRUE(),$R3561="TRUE"),1,0))</f>
        <v/>
      </c>
      <c r="AN3561">
        <f>IF($D3561="","",IF($X3561="Yes",1,0))</f>
        <v/>
      </c>
      <c r="AO3561">
        <f>IF($AK3561=1,IFERROR(IF(VALUE($D3561)&lt;100000000,VALUE($D3561),1000000000),IFERROR(IF(VALUE(MID($D3561,2,20))&lt;100000000,VALUE(MID($D3561,2,20)),1000000000),1000000000))+ROW()/100000,"")</f>
        <v/>
      </c>
    </row>
    <row r="3562">
      <c r="F3562" s="14" t="n"/>
      <c r="N3562" s="8">
        <f>IF($D3562="","",M3562*V3562/100)</f>
        <v/>
      </c>
      <c r="O3562" s="8" t="n"/>
      <c r="U3562" s="8" t="n"/>
      <c r="V3562" s="8" t="n"/>
      <c r="Y3562">
        <f>IF($D3562="","",IF($AN3562=1,0,IF($AM3562=1,Settings!$C$6,Settings!$C$7))*100)</f>
        <v/>
      </c>
      <c r="Z3562" s="8">
        <f>IF($D3562="","",V3562*Y3562/100)</f>
        <v/>
      </c>
      <c r="AA3562" s="8">
        <f>IF($D3562="","",V3562-Z3562)</f>
        <v/>
      </c>
      <c r="AB3562" s="8">
        <f>IF($D3562="","",AA3562-N3562)</f>
        <v/>
      </c>
      <c r="AF3562" s="8" t="n"/>
      <c r="AI3562" s="14" t="n"/>
      <c r="AK3562">
        <f>IF($D3562="","",IF(COUNTIF($D$2:$D3562,$D3562)=1,1,0))</f>
        <v/>
      </c>
      <c r="AL3562">
        <f>IF($AK3562=1,SUMPRODUCT(--($AO$2:$AO$7001&lt;$AO3562))+1,"")</f>
        <v/>
      </c>
      <c r="AM3562">
        <f>IF($D3562="","",IF(OR($R3562=TRUE(),$R3562="TRUE"),1,0))</f>
        <v/>
      </c>
      <c r="AN3562">
        <f>IF($D3562="","",IF($X3562="Yes",1,0))</f>
        <v/>
      </c>
      <c r="AO3562">
        <f>IF($AK3562=1,IFERROR(IF(VALUE($D3562)&lt;100000000,VALUE($D3562),1000000000),IFERROR(IF(VALUE(MID($D3562,2,20))&lt;100000000,VALUE(MID($D3562,2,20)),1000000000),1000000000))+ROW()/100000,"")</f>
        <v/>
      </c>
    </row>
    <row r="3563">
      <c r="F3563" s="14" t="n"/>
      <c r="N3563" s="8">
        <f>IF($D3563="","",M3563*V3563/100)</f>
        <v/>
      </c>
      <c r="O3563" s="8" t="n"/>
      <c r="U3563" s="8" t="n"/>
      <c r="V3563" s="8" t="n"/>
      <c r="Y3563">
        <f>IF($D3563="","",IF($AN3563=1,0,IF($AM3563=1,Settings!$C$6,Settings!$C$7))*100)</f>
        <v/>
      </c>
      <c r="Z3563" s="8">
        <f>IF($D3563="","",V3563*Y3563/100)</f>
        <v/>
      </c>
      <c r="AA3563" s="8">
        <f>IF($D3563="","",V3563-Z3563)</f>
        <v/>
      </c>
      <c r="AB3563" s="8">
        <f>IF($D3563="","",AA3563-N3563)</f>
        <v/>
      </c>
      <c r="AF3563" s="8" t="n"/>
      <c r="AI3563" s="14" t="n"/>
      <c r="AK3563">
        <f>IF($D3563="","",IF(COUNTIF($D$2:$D3563,$D3563)=1,1,0))</f>
        <v/>
      </c>
      <c r="AL3563">
        <f>IF($AK3563=1,SUMPRODUCT(--($AO$2:$AO$7001&lt;$AO3563))+1,"")</f>
        <v/>
      </c>
      <c r="AM3563">
        <f>IF($D3563="","",IF(OR($R3563=TRUE(),$R3563="TRUE"),1,0))</f>
        <v/>
      </c>
      <c r="AN3563">
        <f>IF($D3563="","",IF($X3563="Yes",1,0))</f>
        <v/>
      </c>
      <c r="AO3563">
        <f>IF($AK3563=1,IFERROR(IF(VALUE($D3563)&lt;100000000,VALUE($D3563),1000000000),IFERROR(IF(VALUE(MID($D3563,2,20))&lt;100000000,VALUE(MID($D3563,2,20)),1000000000),1000000000))+ROW()/100000,"")</f>
        <v/>
      </c>
    </row>
    <row r="3564">
      <c r="F3564" s="14" t="n"/>
      <c r="N3564" s="8">
        <f>IF($D3564="","",M3564*V3564/100)</f>
        <v/>
      </c>
      <c r="O3564" s="8" t="n"/>
      <c r="U3564" s="8" t="n"/>
      <c r="V3564" s="8" t="n"/>
      <c r="Y3564">
        <f>IF($D3564="","",IF($AN3564=1,0,IF($AM3564=1,Settings!$C$6,Settings!$C$7))*100)</f>
        <v/>
      </c>
      <c r="Z3564" s="8">
        <f>IF($D3564="","",V3564*Y3564/100)</f>
        <v/>
      </c>
      <c r="AA3564" s="8">
        <f>IF($D3564="","",V3564-Z3564)</f>
        <v/>
      </c>
      <c r="AB3564" s="8">
        <f>IF($D3564="","",AA3564-N3564)</f>
        <v/>
      </c>
      <c r="AF3564" s="8" t="n"/>
      <c r="AI3564" s="14" t="n"/>
      <c r="AK3564">
        <f>IF($D3564="","",IF(COUNTIF($D$2:$D3564,$D3564)=1,1,0))</f>
        <v/>
      </c>
      <c r="AL3564">
        <f>IF($AK3564=1,SUMPRODUCT(--($AO$2:$AO$7001&lt;$AO3564))+1,"")</f>
        <v/>
      </c>
      <c r="AM3564">
        <f>IF($D3564="","",IF(OR($R3564=TRUE(),$R3564="TRUE"),1,0))</f>
        <v/>
      </c>
      <c r="AN3564">
        <f>IF($D3564="","",IF($X3564="Yes",1,0))</f>
        <v/>
      </c>
      <c r="AO3564">
        <f>IF($AK3564=1,IFERROR(IF(VALUE($D3564)&lt;100000000,VALUE($D3564),1000000000),IFERROR(IF(VALUE(MID($D3564,2,20))&lt;100000000,VALUE(MID($D3564,2,20)),1000000000),1000000000))+ROW()/100000,"")</f>
        <v/>
      </c>
    </row>
    <row r="3565">
      <c r="F3565" s="14" t="n"/>
      <c r="N3565" s="8">
        <f>IF($D3565="","",M3565*V3565/100)</f>
        <v/>
      </c>
      <c r="O3565" s="8" t="n"/>
      <c r="U3565" s="8" t="n"/>
      <c r="V3565" s="8" t="n"/>
      <c r="Y3565">
        <f>IF($D3565="","",IF($AN3565=1,0,IF($AM3565=1,Settings!$C$6,Settings!$C$7))*100)</f>
        <v/>
      </c>
      <c r="Z3565" s="8">
        <f>IF($D3565="","",V3565*Y3565/100)</f>
        <v/>
      </c>
      <c r="AA3565" s="8">
        <f>IF($D3565="","",V3565-Z3565)</f>
        <v/>
      </c>
      <c r="AB3565" s="8">
        <f>IF($D3565="","",AA3565-N3565)</f>
        <v/>
      </c>
      <c r="AF3565" s="8" t="n"/>
      <c r="AI3565" s="14" t="n"/>
      <c r="AK3565">
        <f>IF($D3565="","",IF(COUNTIF($D$2:$D3565,$D3565)=1,1,0))</f>
        <v/>
      </c>
      <c r="AL3565">
        <f>IF($AK3565=1,SUMPRODUCT(--($AO$2:$AO$7001&lt;$AO3565))+1,"")</f>
        <v/>
      </c>
      <c r="AM3565">
        <f>IF($D3565="","",IF(OR($R3565=TRUE(),$R3565="TRUE"),1,0))</f>
        <v/>
      </c>
      <c r="AN3565">
        <f>IF($D3565="","",IF($X3565="Yes",1,0))</f>
        <v/>
      </c>
      <c r="AO3565">
        <f>IF($AK3565=1,IFERROR(IF(VALUE($D3565)&lt;100000000,VALUE($D3565),1000000000),IFERROR(IF(VALUE(MID($D3565,2,20))&lt;100000000,VALUE(MID($D3565,2,20)),1000000000),1000000000))+ROW()/100000,"")</f>
        <v/>
      </c>
    </row>
    <row r="3566">
      <c r="F3566" s="14" t="n"/>
      <c r="N3566" s="8">
        <f>IF($D3566="","",M3566*V3566/100)</f>
        <v/>
      </c>
      <c r="O3566" s="8" t="n"/>
      <c r="U3566" s="8" t="n"/>
      <c r="V3566" s="8" t="n"/>
      <c r="Y3566">
        <f>IF($D3566="","",IF($AN3566=1,0,IF($AM3566=1,Settings!$C$6,Settings!$C$7))*100)</f>
        <v/>
      </c>
      <c r="Z3566" s="8">
        <f>IF($D3566="","",V3566*Y3566/100)</f>
        <v/>
      </c>
      <c r="AA3566" s="8">
        <f>IF($D3566="","",V3566-Z3566)</f>
        <v/>
      </c>
      <c r="AB3566" s="8">
        <f>IF($D3566="","",AA3566-N3566)</f>
        <v/>
      </c>
      <c r="AF3566" s="8" t="n"/>
      <c r="AI3566" s="14" t="n"/>
      <c r="AK3566">
        <f>IF($D3566="","",IF(COUNTIF($D$2:$D3566,$D3566)=1,1,0))</f>
        <v/>
      </c>
      <c r="AL3566">
        <f>IF($AK3566=1,SUMPRODUCT(--($AO$2:$AO$7001&lt;$AO3566))+1,"")</f>
        <v/>
      </c>
      <c r="AM3566">
        <f>IF($D3566="","",IF(OR($R3566=TRUE(),$R3566="TRUE"),1,0))</f>
        <v/>
      </c>
      <c r="AN3566">
        <f>IF($D3566="","",IF($X3566="Yes",1,0))</f>
        <v/>
      </c>
      <c r="AO3566">
        <f>IF($AK3566=1,IFERROR(IF(VALUE($D3566)&lt;100000000,VALUE($D3566),1000000000),IFERROR(IF(VALUE(MID($D3566,2,20))&lt;100000000,VALUE(MID($D3566,2,20)),1000000000),1000000000))+ROW()/100000,"")</f>
        <v/>
      </c>
    </row>
    <row r="3567">
      <c r="F3567" s="14" t="n"/>
      <c r="N3567" s="8">
        <f>IF($D3567="","",M3567*V3567/100)</f>
        <v/>
      </c>
      <c r="O3567" s="8" t="n"/>
      <c r="U3567" s="8" t="n"/>
      <c r="V3567" s="8" t="n"/>
      <c r="Y3567">
        <f>IF($D3567="","",IF($AN3567=1,0,IF($AM3567=1,Settings!$C$6,Settings!$C$7))*100)</f>
        <v/>
      </c>
      <c r="Z3567" s="8">
        <f>IF($D3567="","",V3567*Y3567/100)</f>
        <v/>
      </c>
      <c r="AA3567" s="8">
        <f>IF($D3567="","",V3567-Z3567)</f>
        <v/>
      </c>
      <c r="AB3567" s="8">
        <f>IF($D3567="","",AA3567-N3567)</f>
        <v/>
      </c>
      <c r="AF3567" s="8" t="n"/>
      <c r="AI3567" s="14" t="n"/>
      <c r="AK3567">
        <f>IF($D3567="","",IF(COUNTIF($D$2:$D3567,$D3567)=1,1,0))</f>
        <v/>
      </c>
      <c r="AL3567">
        <f>IF($AK3567=1,SUMPRODUCT(--($AO$2:$AO$7001&lt;$AO3567))+1,"")</f>
        <v/>
      </c>
      <c r="AM3567">
        <f>IF($D3567="","",IF(OR($R3567=TRUE(),$R3567="TRUE"),1,0))</f>
        <v/>
      </c>
      <c r="AN3567">
        <f>IF($D3567="","",IF($X3567="Yes",1,0))</f>
        <v/>
      </c>
      <c r="AO3567">
        <f>IF($AK3567=1,IFERROR(IF(VALUE($D3567)&lt;100000000,VALUE($D3567),1000000000),IFERROR(IF(VALUE(MID($D3567,2,20))&lt;100000000,VALUE(MID($D3567,2,20)),1000000000),1000000000))+ROW()/100000,"")</f>
        <v/>
      </c>
    </row>
    <row r="3568">
      <c r="F3568" s="14" t="n"/>
      <c r="N3568" s="8">
        <f>IF($D3568="","",M3568*V3568/100)</f>
        <v/>
      </c>
      <c r="O3568" s="8" t="n"/>
      <c r="U3568" s="8" t="n"/>
      <c r="V3568" s="8" t="n"/>
      <c r="Y3568">
        <f>IF($D3568="","",IF($AN3568=1,0,IF($AM3568=1,Settings!$C$6,Settings!$C$7))*100)</f>
        <v/>
      </c>
      <c r="Z3568" s="8">
        <f>IF($D3568="","",V3568*Y3568/100)</f>
        <v/>
      </c>
      <c r="AA3568" s="8">
        <f>IF($D3568="","",V3568-Z3568)</f>
        <v/>
      </c>
      <c r="AB3568" s="8">
        <f>IF($D3568="","",AA3568-N3568)</f>
        <v/>
      </c>
      <c r="AF3568" s="8" t="n"/>
      <c r="AI3568" s="14" t="n"/>
      <c r="AK3568">
        <f>IF($D3568="","",IF(COUNTIF($D$2:$D3568,$D3568)=1,1,0))</f>
        <v/>
      </c>
      <c r="AL3568">
        <f>IF($AK3568=1,SUMPRODUCT(--($AO$2:$AO$7001&lt;$AO3568))+1,"")</f>
        <v/>
      </c>
      <c r="AM3568">
        <f>IF($D3568="","",IF(OR($R3568=TRUE(),$R3568="TRUE"),1,0))</f>
        <v/>
      </c>
      <c r="AN3568">
        <f>IF($D3568="","",IF($X3568="Yes",1,0))</f>
        <v/>
      </c>
      <c r="AO3568">
        <f>IF($AK3568=1,IFERROR(IF(VALUE($D3568)&lt;100000000,VALUE($D3568),1000000000),IFERROR(IF(VALUE(MID($D3568,2,20))&lt;100000000,VALUE(MID($D3568,2,20)),1000000000),1000000000))+ROW()/100000,"")</f>
        <v/>
      </c>
    </row>
    <row r="3569">
      <c r="F3569" s="14" t="n"/>
      <c r="N3569" s="8">
        <f>IF($D3569="","",M3569*V3569/100)</f>
        <v/>
      </c>
      <c r="O3569" s="8" t="n"/>
      <c r="U3569" s="8" t="n"/>
      <c r="V3569" s="8" t="n"/>
      <c r="Y3569">
        <f>IF($D3569="","",IF($AN3569=1,0,IF($AM3569=1,Settings!$C$6,Settings!$C$7))*100)</f>
        <v/>
      </c>
      <c r="Z3569" s="8">
        <f>IF($D3569="","",V3569*Y3569/100)</f>
        <v/>
      </c>
      <c r="AA3569" s="8">
        <f>IF($D3569="","",V3569-Z3569)</f>
        <v/>
      </c>
      <c r="AB3569" s="8">
        <f>IF($D3569="","",AA3569-N3569)</f>
        <v/>
      </c>
      <c r="AF3569" s="8" t="n"/>
      <c r="AI3569" s="14" t="n"/>
      <c r="AK3569">
        <f>IF($D3569="","",IF(COUNTIF($D$2:$D3569,$D3569)=1,1,0))</f>
        <v/>
      </c>
      <c r="AL3569">
        <f>IF($AK3569=1,SUMPRODUCT(--($AO$2:$AO$7001&lt;$AO3569))+1,"")</f>
        <v/>
      </c>
      <c r="AM3569">
        <f>IF($D3569="","",IF(OR($R3569=TRUE(),$R3569="TRUE"),1,0))</f>
        <v/>
      </c>
      <c r="AN3569">
        <f>IF($D3569="","",IF($X3569="Yes",1,0))</f>
        <v/>
      </c>
      <c r="AO3569">
        <f>IF($AK3569=1,IFERROR(IF(VALUE($D3569)&lt;100000000,VALUE($D3569),1000000000),IFERROR(IF(VALUE(MID($D3569,2,20))&lt;100000000,VALUE(MID($D3569,2,20)),1000000000),1000000000))+ROW()/100000,"")</f>
        <v/>
      </c>
    </row>
    <row r="3570">
      <c r="F3570" s="14" t="n"/>
      <c r="N3570" s="8">
        <f>IF($D3570="","",M3570*V3570/100)</f>
        <v/>
      </c>
      <c r="O3570" s="8" t="n"/>
      <c r="U3570" s="8" t="n"/>
      <c r="V3570" s="8" t="n"/>
      <c r="Y3570">
        <f>IF($D3570="","",IF($AN3570=1,0,IF($AM3570=1,Settings!$C$6,Settings!$C$7))*100)</f>
        <v/>
      </c>
      <c r="Z3570" s="8">
        <f>IF($D3570="","",V3570*Y3570/100)</f>
        <v/>
      </c>
      <c r="AA3570" s="8">
        <f>IF($D3570="","",V3570-Z3570)</f>
        <v/>
      </c>
      <c r="AB3570" s="8">
        <f>IF($D3570="","",AA3570-N3570)</f>
        <v/>
      </c>
      <c r="AF3570" s="8" t="n"/>
      <c r="AI3570" s="14" t="n"/>
      <c r="AK3570">
        <f>IF($D3570="","",IF(COUNTIF($D$2:$D3570,$D3570)=1,1,0))</f>
        <v/>
      </c>
      <c r="AL3570">
        <f>IF($AK3570=1,SUMPRODUCT(--($AO$2:$AO$7001&lt;$AO3570))+1,"")</f>
        <v/>
      </c>
      <c r="AM3570">
        <f>IF($D3570="","",IF(OR($R3570=TRUE(),$R3570="TRUE"),1,0))</f>
        <v/>
      </c>
      <c r="AN3570">
        <f>IF($D3570="","",IF($X3570="Yes",1,0))</f>
        <v/>
      </c>
      <c r="AO3570">
        <f>IF($AK3570=1,IFERROR(IF(VALUE($D3570)&lt;100000000,VALUE($D3570),1000000000),IFERROR(IF(VALUE(MID($D3570,2,20))&lt;100000000,VALUE(MID($D3570,2,20)),1000000000),1000000000))+ROW()/100000,"")</f>
        <v/>
      </c>
    </row>
    <row r="3571">
      <c r="F3571" s="14" t="n"/>
      <c r="N3571" s="8">
        <f>IF($D3571="","",M3571*V3571/100)</f>
        <v/>
      </c>
      <c r="O3571" s="8" t="n"/>
      <c r="U3571" s="8" t="n"/>
      <c r="V3571" s="8" t="n"/>
      <c r="Y3571">
        <f>IF($D3571="","",IF($AN3571=1,0,IF($AM3571=1,Settings!$C$6,Settings!$C$7))*100)</f>
        <v/>
      </c>
      <c r="Z3571" s="8">
        <f>IF($D3571="","",V3571*Y3571/100)</f>
        <v/>
      </c>
      <c r="AA3571" s="8">
        <f>IF($D3571="","",V3571-Z3571)</f>
        <v/>
      </c>
      <c r="AB3571" s="8">
        <f>IF($D3571="","",AA3571-N3571)</f>
        <v/>
      </c>
      <c r="AF3571" s="8" t="n"/>
      <c r="AI3571" s="14" t="n"/>
      <c r="AK3571">
        <f>IF($D3571="","",IF(COUNTIF($D$2:$D3571,$D3571)=1,1,0))</f>
        <v/>
      </c>
      <c r="AL3571">
        <f>IF($AK3571=1,SUMPRODUCT(--($AO$2:$AO$7001&lt;$AO3571))+1,"")</f>
        <v/>
      </c>
      <c r="AM3571">
        <f>IF($D3571="","",IF(OR($R3571=TRUE(),$R3571="TRUE"),1,0))</f>
        <v/>
      </c>
      <c r="AN3571">
        <f>IF($D3571="","",IF($X3571="Yes",1,0))</f>
        <v/>
      </c>
      <c r="AO3571">
        <f>IF($AK3571=1,IFERROR(IF(VALUE($D3571)&lt;100000000,VALUE($D3571),1000000000),IFERROR(IF(VALUE(MID($D3571,2,20))&lt;100000000,VALUE(MID($D3571,2,20)),1000000000),1000000000))+ROW()/100000,"")</f>
        <v/>
      </c>
    </row>
    <row r="3572">
      <c r="F3572" s="14" t="n"/>
      <c r="N3572" s="8">
        <f>IF($D3572="","",M3572*V3572/100)</f>
        <v/>
      </c>
      <c r="O3572" s="8" t="n"/>
      <c r="U3572" s="8" t="n"/>
      <c r="V3572" s="8" t="n"/>
      <c r="Y3572">
        <f>IF($D3572="","",IF($AN3572=1,0,IF($AM3572=1,Settings!$C$6,Settings!$C$7))*100)</f>
        <v/>
      </c>
      <c r="Z3572" s="8">
        <f>IF($D3572="","",V3572*Y3572/100)</f>
        <v/>
      </c>
      <c r="AA3572" s="8">
        <f>IF($D3572="","",V3572-Z3572)</f>
        <v/>
      </c>
      <c r="AB3572" s="8">
        <f>IF($D3572="","",AA3572-N3572)</f>
        <v/>
      </c>
      <c r="AF3572" s="8" t="n"/>
      <c r="AI3572" s="14" t="n"/>
      <c r="AK3572">
        <f>IF($D3572="","",IF(COUNTIF($D$2:$D3572,$D3572)=1,1,0))</f>
        <v/>
      </c>
      <c r="AL3572">
        <f>IF($AK3572=1,SUMPRODUCT(--($AO$2:$AO$7001&lt;$AO3572))+1,"")</f>
        <v/>
      </c>
      <c r="AM3572">
        <f>IF($D3572="","",IF(OR($R3572=TRUE(),$R3572="TRUE"),1,0))</f>
        <v/>
      </c>
      <c r="AN3572">
        <f>IF($D3572="","",IF($X3572="Yes",1,0))</f>
        <v/>
      </c>
      <c r="AO3572">
        <f>IF($AK3572=1,IFERROR(IF(VALUE($D3572)&lt;100000000,VALUE($D3572),1000000000),IFERROR(IF(VALUE(MID($D3572,2,20))&lt;100000000,VALUE(MID($D3572,2,20)),1000000000),1000000000))+ROW()/100000,"")</f>
        <v/>
      </c>
    </row>
    <row r="3573">
      <c r="F3573" s="14" t="n"/>
      <c r="N3573" s="8">
        <f>IF($D3573="","",M3573*V3573/100)</f>
        <v/>
      </c>
      <c r="O3573" s="8" t="n"/>
      <c r="U3573" s="8" t="n"/>
      <c r="V3573" s="8" t="n"/>
      <c r="Y3573">
        <f>IF($D3573="","",IF($AN3573=1,0,IF($AM3573=1,Settings!$C$6,Settings!$C$7))*100)</f>
        <v/>
      </c>
      <c r="Z3573" s="8">
        <f>IF($D3573="","",V3573*Y3573/100)</f>
        <v/>
      </c>
      <c r="AA3573" s="8">
        <f>IF($D3573="","",V3573-Z3573)</f>
        <v/>
      </c>
      <c r="AB3573" s="8">
        <f>IF($D3573="","",AA3573-N3573)</f>
        <v/>
      </c>
      <c r="AF3573" s="8" t="n"/>
      <c r="AI3573" s="14" t="n"/>
      <c r="AK3573">
        <f>IF($D3573="","",IF(COUNTIF($D$2:$D3573,$D3573)=1,1,0))</f>
        <v/>
      </c>
      <c r="AL3573">
        <f>IF($AK3573=1,SUMPRODUCT(--($AO$2:$AO$7001&lt;$AO3573))+1,"")</f>
        <v/>
      </c>
      <c r="AM3573">
        <f>IF($D3573="","",IF(OR($R3573=TRUE(),$R3573="TRUE"),1,0))</f>
        <v/>
      </c>
      <c r="AN3573">
        <f>IF($D3573="","",IF($X3573="Yes",1,0))</f>
        <v/>
      </c>
      <c r="AO3573">
        <f>IF($AK3573=1,IFERROR(IF(VALUE($D3573)&lt;100000000,VALUE($D3573),1000000000),IFERROR(IF(VALUE(MID($D3573,2,20))&lt;100000000,VALUE(MID($D3573,2,20)),1000000000),1000000000))+ROW()/100000,"")</f>
        <v/>
      </c>
    </row>
    <row r="3574">
      <c r="F3574" s="14" t="n"/>
      <c r="N3574" s="8">
        <f>IF($D3574="","",M3574*V3574/100)</f>
        <v/>
      </c>
      <c r="O3574" s="8" t="n"/>
      <c r="U3574" s="8" t="n"/>
      <c r="V3574" s="8" t="n"/>
      <c r="Y3574">
        <f>IF($D3574="","",IF($AN3574=1,0,IF($AM3574=1,Settings!$C$6,Settings!$C$7))*100)</f>
        <v/>
      </c>
      <c r="Z3574" s="8">
        <f>IF($D3574="","",V3574*Y3574/100)</f>
        <v/>
      </c>
      <c r="AA3574" s="8">
        <f>IF($D3574="","",V3574-Z3574)</f>
        <v/>
      </c>
      <c r="AB3574" s="8">
        <f>IF($D3574="","",AA3574-N3574)</f>
        <v/>
      </c>
      <c r="AF3574" s="8" t="n"/>
      <c r="AI3574" s="14" t="n"/>
      <c r="AK3574">
        <f>IF($D3574="","",IF(COUNTIF($D$2:$D3574,$D3574)=1,1,0))</f>
        <v/>
      </c>
      <c r="AL3574">
        <f>IF($AK3574=1,SUMPRODUCT(--($AO$2:$AO$7001&lt;$AO3574))+1,"")</f>
        <v/>
      </c>
      <c r="AM3574">
        <f>IF($D3574="","",IF(OR($R3574=TRUE(),$R3574="TRUE"),1,0))</f>
        <v/>
      </c>
      <c r="AN3574">
        <f>IF($D3574="","",IF($X3574="Yes",1,0))</f>
        <v/>
      </c>
      <c r="AO3574">
        <f>IF($AK3574=1,IFERROR(IF(VALUE($D3574)&lt;100000000,VALUE($D3574),1000000000),IFERROR(IF(VALUE(MID($D3574,2,20))&lt;100000000,VALUE(MID($D3574,2,20)),1000000000),1000000000))+ROW()/100000,"")</f>
        <v/>
      </c>
    </row>
    <row r="3575">
      <c r="F3575" s="14" t="n"/>
      <c r="N3575" s="8">
        <f>IF($D3575="","",M3575*V3575/100)</f>
        <v/>
      </c>
      <c r="O3575" s="8" t="n"/>
      <c r="U3575" s="8" t="n"/>
      <c r="V3575" s="8" t="n"/>
      <c r="Y3575">
        <f>IF($D3575="","",IF($AN3575=1,0,IF($AM3575=1,Settings!$C$6,Settings!$C$7))*100)</f>
        <v/>
      </c>
      <c r="Z3575" s="8">
        <f>IF($D3575="","",V3575*Y3575/100)</f>
        <v/>
      </c>
      <c r="AA3575" s="8">
        <f>IF($D3575="","",V3575-Z3575)</f>
        <v/>
      </c>
      <c r="AB3575" s="8">
        <f>IF($D3575="","",AA3575-N3575)</f>
        <v/>
      </c>
      <c r="AF3575" s="8" t="n"/>
      <c r="AI3575" s="14" t="n"/>
      <c r="AK3575">
        <f>IF($D3575="","",IF(COUNTIF($D$2:$D3575,$D3575)=1,1,0))</f>
        <v/>
      </c>
      <c r="AL3575">
        <f>IF($AK3575=1,SUMPRODUCT(--($AO$2:$AO$7001&lt;$AO3575))+1,"")</f>
        <v/>
      </c>
      <c r="AM3575">
        <f>IF($D3575="","",IF(OR($R3575=TRUE(),$R3575="TRUE"),1,0))</f>
        <v/>
      </c>
      <c r="AN3575">
        <f>IF($D3575="","",IF($X3575="Yes",1,0))</f>
        <v/>
      </c>
      <c r="AO3575">
        <f>IF($AK3575=1,IFERROR(IF(VALUE($D3575)&lt;100000000,VALUE($D3575),1000000000),IFERROR(IF(VALUE(MID($D3575,2,20))&lt;100000000,VALUE(MID($D3575,2,20)),1000000000),1000000000))+ROW()/100000,"")</f>
        <v/>
      </c>
    </row>
    <row r="3576">
      <c r="F3576" s="14" t="n"/>
      <c r="N3576" s="8">
        <f>IF($D3576="","",M3576*V3576/100)</f>
        <v/>
      </c>
      <c r="O3576" s="8" t="n"/>
      <c r="U3576" s="8" t="n"/>
      <c r="V3576" s="8" t="n"/>
      <c r="Y3576">
        <f>IF($D3576="","",IF($AN3576=1,0,IF($AM3576=1,Settings!$C$6,Settings!$C$7))*100)</f>
        <v/>
      </c>
      <c r="Z3576" s="8">
        <f>IF($D3576="","",V3576*Y3576/100)</f>
        <v/>
      </c>
      <c r="AA3576" s="8">
        <f>IF($D3576="","",V3576-Z3576)</f>
        <v/>
      </c>
      <c r="AB3576" s="8">
        <f>IF($D3576="","",AA3576-N3576)</f>
        <v/>
      </c>
      <c r="AF3576" s="8" t="n"/>
      <c r="AI3576" s="14" t="n"/>
      <c r="AK3576">
        <f>IF($D3576="","",IF(COUNTIF($D$2:$D3576,$D3576)=1,1,0))</f>
        <v/>
      </c>
      <c r="AL3576">
        <f>IF($AK3576=1,SUMPRODUCT(--($AO$2:$AO$7001&lt;$AO3576))+1,"")</f>
        <v/>
      </c>
      <c r="AM3576">
        <f>IF($D3576="","",IF(OR($R3576=TRUE(),$R3576="TRUE"),1,0))</f>
        <v/>
      </c>
      <c r="AN3576">
        <f>IF($D3576="","",IF($X3576="Yes",1,0))</f>
        <v/>
      </c>
      <c r="AO3576">
        <f>IF($AK3576=1,IFERROR(IF(VALUE($D3576)&lt;100000000,VALUE($D3576),1000000000),IFERROR(IF(VALUE(MID($D3576,2,20))&lt;100000000,VALUE(MID($D3576,2,20)),1000000000),1000000000))+ROW()/100000,"")</f>
        <v/>
      </c>
    </row>
    <row r="3577">
      <c r="F3577" s="14" t="n"/>
      <c r="N3577" s="8">
        <f>IF($D3577="","",M3577*V3577/100)</f>
        <v/>
      </c>
      <c r="O3577" s="8" t="n"/>
      <c r="U3577" s="8" t="n"/>
      <c r="V3577" s="8" t="n"/>
      <c r="Y3577">
        <f>IF($D3577="","",IF($AN3577=1,0,IF($AM3577=1,Settings!$C$6,Settings!$C$7))*100)</f>
        <v/>
      </c>
      <c r="Z3577" s="8">
        <f>IF($D3577="","",V3577*Y3577/100)</f>
        <v/>
      </c>
      <c r="AA3577" s="8">
        <f>IF($D3577="","",V3577-Z3577)</f>
        <v/>
      </c>
      <c r="AB3577" s="8">
        <f>IF($D3577="","",AA3577-N3577)</f>
        <v/>
      </c>
      <c r="AF3577" s="8" t="n"/>
      <c r="AI3577" s="14" t="n"/>
      <c r="AK3577">
        <f>IF($D3577="","",IF(COUNTIF($D$2:$D3577,$D3577)=1,1,0))</f>
        <v/>
      </c>
      <c r="AL3577">
        <f>IF($AK3577=1,SUMPRODUCT(--($AO$2:$AO$7001&lt;$AO3577))+1,"")</f>
        <v/>
      </c>
      <c r="AM3577">
        <f>IF($D3577="","",IF(OR($R3577=TRUE(),$R3577="TRUE"),1,0))</f>
        <v/>
      </c>
      <c r="AN3577">
        <f>IF($D3577="","",IF($X3577="Yes",1,0))</f>
        <v/>
      </c>
      <c r="AO3577">
        <f>IF($AK3577=1,IFERROR(IF(VALUE($D3577)&lt;100000000,VALUE($D3577),1000000000),IFERROR(IF(VALUE(MID($D3577,2,20))&lt;100000000,VALUE(MID($D3577,2,20)),1000000000),1000000000))+ROW()/100000,"")</f>
        <v/>
      </c>
    </row>
    <row r="3578">
      <c r="F3578" s="14" t="n"/>
      <c r="N3578" s="8">
        <f>IF($D3578="","",M3578*V3578/100)</f>
        <v/>
      </c>
      <c r="O3578" s="8" t="n"/>
      <c r="U3578" s="8" t="n"/>
      <c r="V3578" s="8" t="n"/>
      <c r="Y3578">
        <f>IF($D3578="","",IF($AN3578=1,0,IF($AM3578=1,Settings!$C$6,Settings!$C$7))*100)</f>
        <v/>
      </c>
      <c r="Z3578" s="8">
        <f>IF($D3578="","",V3578*Y3578/100)</f>
        <v/>
      </c>
      <c r="AA3578" s="8">
        <f>IF($D3578="","",V3578-Z3578)</f>
        <v/>
      </c>
      <c r="AB3578" s="8">
        <f>IF($D3578="","",AA3578-N3578)</f>
        <v/>
      </c>
      <c r="AF3578" s="8" t="n"/>
      <c r="AI3578" s="14" t="n"/>
      <c r="AK3578">
        <f>IF($D3578="","",IF(COUNTIF($D$2:$D3578,$D3578)=1,1,0))</f>
        <v/>
      </c>
      <c r="AL3578">
        <f>IF($AK3578=1,SUMPRODUCT(--($AO$2:$AO$7001&lt;$AO3578))+1,"")</f>
        <v/>
      </c>
      <c r="AM3578">
        <f>IF($D3578="","",IF(OR($R3578=TRUE(),$R3578="TRUE"),1,0))</f>
        <v/>
      </c>
      <c r="AN3578">
        <f>IF($D3578="","",IF($X3578="Yes",1,0))</f>
        <v/>
      </c>
      <c r="AO3578">
        <f>IF($AK3578=1,IFERROR(IF(VALUE($D3578)&lt;100000000,VALUE($D3578),1000000000),IFERROR(IF(VALUE(MID($D3578,2,20))&lt;100000000,VALUE(MID($D3578,2,20)),1000000000),1000000000))+ROW()/100000,"")</f>
        <v/>
      </c>
    </row>
    <row r="3579">
      <c r="F3579" s="14" t="n"/>
      <c r="N3579" s="8">
        <f>IF($D3579="","",M3579*V3579/100)</f>
        <v/>
      </c>
      <c r="O3579" s="8" t="n"/>
      <c r="U3579" s="8" t="n"/>
      <c r="V3579" s="8" t="n"/>
      <c r="Y3579">
        <f>IF($D3579="","",IF($AN3579=1,0,IF($AM3579=1,Settings!$C$6,Settings!$C$7))*100)</f>
        <v/>
      </c>
      <c r="Z3579" s="8">
        <f>IF($D3579="","",V3579*Y3579/100)</f>
        <v/>
      </c>
      <c r="AA3579" s="8">
        <f>IF($D3579="","",V3579-Z3579)</f>
        <v/>
      </c>
      <c r="AB3579" s="8">
        <f>IF($D3579="","",AA3579-N3579)</f>
        <v/>
      </c>
      <c r="AF3579" s="8" t="n"/>
      <c r="AI3579" s="14" t="n"/>
      <c r="AK3579">
        <f>IF($D3579="","",IF(COUNTIF($D$2:$D3579,$D3579)=1,1,0))</f>
        <v/>
      </c>
      <c r="AL3579">
        <f>IF($AK3579=1,SUMPRODUCT(--($AO$2:$AO$7001&lt;$AO3579))+1,"")</f>
        <v/>
      </c>
      <c r="AM3579">
        <f>IF($D3579="","",IF(OR($R3579=TRUE(),$R3579="TRUE"),1,0))</f>
        <v/>
      </c>
      <c r="AN3579">
        <f>IF($D3579="","",IF($X3579="Yes",1,0))</f>
        <v/>
      </c>
      <c r="AO3579">
        <f>IF($AK3579=1,IFERROR(IF(VALUE($D3579)&lt;100000000,VALUE($D3579),1000000000),IFERROR(IF(VALUE(MID($D3579,2,20))&lt;100000000,VALUE(MID($D3579,2,20)),1000000000),1000000000))+ROW()/100000,"")</f>
        <v/>
      </c>
    </row>
    <row r="3580">
      <c r="F3580" s="14" t="n"/>
      <c r="N3580" s="8">
        <f>IF($D3580="","",M3580*V3580/100)</f>
        <v/>
      </c>
      <c r="O3580" s="8" t="n"/>
      <c r="U3580" s="8" t="n"/>
      <c r="V3580" s="8" t="n"/>
      <c r="Y3580">
        <f>IF($D3580="","",IF($AN3580=1,0,IF($AM3580=1,Settings!$C$6,Settings!$C$7))*100)</f>
        <v/>
      </c>
      <c r="Z3580" s="8">
        <f>IF($D3580="","",V3580*Y3580/100)</f>
        <v/>
      </c>
      <c r="AA3580" s="8">
        <f>IF($D3580="","",V3580-Z3580)</f>
        <v/>
      </c>
      <c r="AB3580" s="8">
        <f>IF($D3580="","",AA3580-N3580)</f>
        <v/>
      </c>
      <c r="AF3580" s="8" t="n"/>
      <c r="AI3580" s="14" t="n"/>
      <c r="AK3580">
        <f>IF($D3580="","",IF(COUNTIF($D$2:$D3580,$D3580)=1,1,0))</f>
        <v/>
      </c>
      <c r="AL3580">
        <f>IF($AK3580=1,SUMPRODUCT(--($AO$2:$AO$7001&lt;$AO3580))+1,"")</f>
        <v/>
      </c>
      <c r="AM3580">
        <f>IF($D3580="","",IF(OR($R3580=TRUE(),$R3580="TRUE"),1,0))</f>
        <v/>
      </c>
      <c r="AN3580">
        <f>IF($D3580="","",IF($X3580="Yes",1,0))</f>
        <v/>
      </c>
      <c r="AO3580">
        <f>IF($AK3580=1,IFERROR(IF(VALUE($D3580)&lt;100000000,VALUE($D3580),1000000000),IFERROR(IF(VALUE(MID($D3580,2,20))&lt;100000000,VALUE(MID($D3580,2,20)),1000000000),1000000000))+ROW()/100000,"")</f>
        <v/>
      </c>
    </row>
    <row r="3581">
      <c r="F3581" s="14" t="n"/>
      <c r="N3581" s="8">
        <f>IF($D3581="","",M3581*V3581/100)</f>
        <v/>
      </c>
      <c r="O3581" s="8" t="n"/>
      <c r="U3581" s="8" t="n"/>
      <c r="V3581" s="8" t="n"/>
      <c r="Y3581">
        <f>IF($D3581="","",IF($AN3581=1,0,IF($AM3581=1,Settings!$C$6,Settings!$C$7))*100)</f>
        <v/>
      </c>
      <c r="Z3581" s="8">
        <f>IF($D3581="","",V3581*Y3581/100)</f>
        <v/>
      </c>
      <c r="AA3581" s="8">
        <f>IF($D3581="","",V3581-Z3581)</f>
        <v/>
      </c>
      <c r="AB3581" s="8">
        <f>IF($D3581="","",AA3581-N3581)</f>
        <v/>
      </c>
      <c r="AF3581" s="8" t="n"/>
      <c r="AI3581" s="14" t="n"/>
      <c r="AK3581">
        <f>IF($D3581="","",IF(COUNTIF($D$2:$D3581,$D3581)=1,1,0))</f>
        <v/>
      </c>
      <c r="AL3581">
        <f>IF($AK3581=1,SUMPRODUCT(--($AO$2:$AO$7001&lt;$AO3581))+1,"")</f>
        <v/>
      </c>
      <c r="AM3581">
        <f>IF($D3581="","",IF(OR($R3581=TRUE(),$R3581="TRUE"),1,0))</f>
        <v/>
      </c>
      <c r="AN3581">
        <f>IF($D3581="","",IF($X3581="Yes",1,0))</f>
        <v/>
      </c>
      <c r="AO3581">
        <f>IF($AK3581=1,IFERROR(IF(VALUE($D3581)&lt;100000000,VALUE($D3581),1000000000),IFERROR(IF(VALUE(MID($D3581,2,20))&lt;100000000,VALUE(MID($D3581,2,20)),1000000000),1000000000))+ROW()/100000,"")</f>
        <v/>
      </c>
    </row>
    <row r="3582">
      <c r="F3582" s="14" t="n"/>
      <c r="N3582" s="8">
        <f>IF($D3582="","",M3582*V3582/100)</f>
        <v/>
      </c>
      <c r="O3582" s="8" t="n"/>
      <c r="U3582" s="8" t="n"/>
      <c r="V3582" s="8" t="n"/>
      <c r="Y3582">
        <f>IF($D3582="","",IF($AN3582=1,0,IF($AM3582=1,Settings!$C$6,Settings!$C$7))*100)</f>
        <v/>
      </c>
      <c r="Z3582" s="8">
        <f>IF($D3582="","",V3582*Y3582/100)</f>
        <v/>
      </c>
      <c r="AA3582" s="8">
        <f>IF($D3582="","",V3582-Z3582)</f>
        <v/>
      </c>
      <c r="AB3582" s="8">
        <f>IF($D3582="","",AA3582-N3582)</f>
        <v/>
      </c>
      <c r="AF3582" s="8" t="n"/>
      <c r="AI3582" s="14" t="n"/>
      <c r="AK3582">
        <f>IF($D3582="","",IF(COUNTIF($D$2:$D3582,$D3582)=1,1,0))</f>
        <v/>
      </c>
      <c r="AL3582">
        <f>IF($AK3582=1,SUMPRODUCT(--($AO$2:$AO$7001&lt;$AO3582))+1,"")</f>
        <v/>
      </c>
      <c r="AM3582">
        <f>IF($D3582="","",IF(OR($R3582=TRUE(),$R3582="TRUE"),1,0))</f>
        <v/>
      </c>
      <c r="AN3582">
        <f>IF($D3582="","",IF($X3582="Yes",1,0))</f>
        <v/>
      </c>
      <c r="AO3582">
        <f>IF($AK3582=1,IFERROR(IF(VALUE($D3582)&lt;100000000,VALUE($D3582),1000000000),IFERROR(IF(VALUE(MID($D3582,2,20))&lt;100000000,VALUE(MID($D3582,2,20)),1000000000),1000000000))+ROW()/100000,"")</f>
        <v/>
      </c>
    </row>
    <row r="3583">
      <c r="F3583" s="14" t="n"/>
      <c r="N3583" s="8">
        <f>IF($D3583="","",M3583*V3583/100)</f>
        <v/>
      </c>
      <c r="O3583" s="8" t="n"/>
      <c r="U3583" s="8" t="n"/>
      <c r="V3583" s="8" t="n"/>
      <c r="Y3583">
        <f>IF($D3583="","",IF($AN3583=1,0,IF($AM3583=1,Settings!$C$6,Settings!$C$7))*100)</f>
        <v/>
      </c>
      <c r="Z3583" s="8">
        <f>IF($D3583="","",V3583*Y3583/100)</f>
        <v/>
      </c>
      <c r="AA3583" s="8">
        <f>IF($D3583="","",V3583-Z3583)</f>
        <v/>
      </c>
      <c r="AB3583" s="8">
        <f>IF($D3583="","",AA3583-N3583)</f>
        <v/>
      </c>
      <c r="AF3583" s="8" t="n"/>
      <c r="AI3583" s="14" t="n"/>
      <c r="AK3583">
        <f>IF($D3583="","",IF(COUNTIF($D$2:$D3583,$D3583)=1,1,0))</f>
        <v/>
      </c>
      <c r="AL3583">
        <f>IF($AK3583=1,SUMPRODUCT(--($AO$2:$AO$7001&lt;$AO3583))+1,"")</f>
        <v/>
      </c>
      <c r="AM3583">
        <f>IF($D3583="","",IF(OR($R3583=TRUE(),$R3583="TRUE"),1,0))</f>
        <v/>
      </c>
      <c r="AN3583">
        <f>IF($D3583="","",IF($X3583="Yes",1,0))</f>
        <v/>
      </c>
      <c r="AO3583">
        <f>IF($AK3583=1,IFERROR(IF(VALUE($D3583)&lt;100000000,VALUE($D3583),1000000000),IFERROR(IF(VALUE(MID($D3583,2,20))&lt;100000000,VALUE(MID($D3583,2,20)),1000000000),1000000000))+ROW()/100000,"")</f>
        <v/>
      </c>
    </row>
    <row r="3584">
      <c r="F3584" s="14" t="n"/>
      <c r="N3584" s="8">
        <f>IF($D3584="","",M3584*V3584/100)</f>
        <v/>
      </c>
      <c r="O3584" s="8" t="n"/>
      <c r="U3584" s="8" t="n"/>
      <c r="V3584" s="8" t="n"/>
      <c r="Y3584">
        <f>IF($D3584="","",IF($AN3584=1,0,IF($AM3584=1,Settings!$C$6,Settings!$C$7))*100)</f>
        <v/>
      </c>
      <c r="Z3584" s="8">
        <f>IF($D3584="","",V3584*Y3584/100)</f>
        <v/>
      </c>
      <c r="AA3584" s="8">
        <f>IF($D3584="","",V3584-Z3584)</f>
        <v/>
      </c>
      <c r="AB3584" s="8">
        <f>IF($D3584="","",AA3584-N3584)</f>
        <v/>
      </c>
      <c r="AF3584" s="8" t="n"/>
      <c r="AI3584" s="14" t="n"/>
      <c r="AK3584">
        <f>IF($D3584="","",IF(COUNTIF($D$2:$D3584,$D3584)=1,1,0))</f>
        <v/>
      </c>
      <c r="AL3584">
        <f>IF($AK3584=1,SUMPRODUCT(--($AO$2:$AO$7001&lt;$AO3584))+1,"")</f>
        <v/>
      </c>
      <c r="AM3584">
        <f>IF($D3584="","",IF(OR($R3584=TRUE(),$R3584="TRUE"),1,0))</f>
        <v/>
      </c>
      <c r="AN3584">
        <f>IF($D3584="","",IF($X3584="Yes",1,0))</f>
        <v/>
      </c>
      <c r="AO3584">
        <f>IF($AK3584=1,IFERROR(IF(VALUE($D3584)&lt;100000000,VALUE($D3584),1000000000),IFERROR(IF(VALUE(MID($D3584,2,20))&lt;100000000,VALUE(MID($D3584,2,20)),1000000000),1000000000))+ROW()/100000,"")</f>
        <v/>
      </c>
    </row>
    <row r="3585">
      <c r="F3585" s="14" t="n"/>
      <c r="N3585" s="8">
        <f>IF($D3585="","",M3585*V3585/100)</f>
        <v/>
      </c>
      <c r="O3585" s="8" t="n"/>
      <c r="U3585" s="8" t="n"/>
      <c r="V3585" s="8" t="n"/>
      <c r="Y3585">
        <f>IF($D3585="","",IF($AN3585=1,0,IF($AM3585=1,Settings!$C$6,Settings!$C$7))*100)</f>
        <v/>
      </c>
      <c r="Z3585" s="8">
        <f>IF($D3585="","",V3585*Y3585/100)</f>
        <v/>
      </c>
      <c r="AA3585" s="8">
        <f>IF($D3585="","",V3585-Z3585)</f>
        <v/>
      </c>
      <c r="AB3585" s="8">
        <f>IF($D3585="","",AA3585-N3585)</f>
        <v/>
      </c>
      <c r="AF3585" s="8" t="n"/>
      <c r="AI3585" s="14" t="n"/>
      <c r="AK3585">
        <f>IF($D3585="","",IF(COUNTIF($D$2:$D3585,$D3585)=1,1,0))</f>
        <v/>
      </c>
      <c r="AL3585">
        <f>IF($AK3585=1,SUMPRODUCT(--($AO$2:$AO$7001&lt;$AO3585))+1,"")</f>
        <v/>
      </c>
      <c r="AM3585">
        <f>IF($D3585="","",IF(OR($R3585=TRUE(),$R3585="TRUE"),1,0))</f>
        <v/>
      </c>
      <c r="AN3585">
        <f>IF($D3585="","",IF($X3585="Yes",1,0))</f>
        <v/>
      </c>
      <c r="AO3585">
        <f>IF($AK3585=1,IFERROR(IF(VALUE($D3585)&lt;100000000,VALUE($D3585),1000000000),IFERROR(IF(VALUE(MID($D3585,2,20))&lt;100000000,VALUE(MID($D3585,2,20)),1000000000),1000000000))+ROW()/100000,"")</f>
        <v/>
      </c>
    </row>
    <row r="3586">
      <c r="F3586" s="14" t="n"/>
      <c r="N3586" s="8">
        <f>IF($D3586="","",M3586*V3586/100)</f>
        <v/>
      </c>
      <c r="O3586" s="8" t="n"/>
      <c r="U3586" s="8" t="n"/>
      <c r="V3586" s="8" t="n"/>
      <c r="Y3586">
        <f>IF($D3586="","",IF($AN3586=1,0,IF($AM3586=1,Settings!$C$6,Settings!$C$7))*100)</f>
        <v/>
      </c>
      <c r="Z3586" s="8">
        <f>IF($D3586="","",V3586*Y3586/100)</f>
        <v/>
      </c>
      <c r="AA3586" s="8">
        <f>IF($D3586="","",V3586-Z3586)</f>
        <v/>
      </c>
      <c r="AB3586" s="8">
        <f>IF($D3586="","",AA3586-N3586)</f>
        <v/>
      </c>
      <c r="AF3586" s="8" t="n"/>
      <c r="AI3586" s="14" t="n"/>
      <c r="AK3586">
        <f>IF($D3586="","",IF(COUNTIF($D$2:$D3586,$D3586)=1,1,0))</f>
        <v/>
      </c>
      <c r="AL3586">
        <f>IF($AK3586=1,SUMPRODUCT(--($AO$2:$AO$7001&lt;$AO3586))+1,"")</f>
        <v/>
      </c>
      <c r="AM3586">
        <f>IF($D3586="","",IF(OR($R3586=TRUE(),$R3586="TRUE"),1,0))</f>
        <v/>
      </c>
      <c r="AN3586">
        <f>IF($D3586="","",IF($X3586="Yes",1,0))</f>
        <v/>
      </c>
      <c r="AO3586">
        <f>IF($AK3586=1,IFERROR(IF(VALUE($D3586)&lt;100000000,VALUE($D3586),1000000000),IFERROR(IF(VALUE(MID($D3586,2,20))&lt;100000000,VALUE(MID($D3586,2,20)),1000000000),1000000000))+ROW()/100000,"")</f>
        <v/>
      </c>
    </row>
    <row r="3587">
      <c r="F3587" s="14" t="n"/>
      <c r="N3587" s="8">
        <f>IF($D3587="","",M3587*V3587/100)</f>
        <v/>
      </c>
      <c r="O3587" s="8" t="n"/>
      <c r="U3587" s="8" t="n"/>
      <c r="V3587" s="8" t="n"/>
      <c r="Y3587">
        <f>IF($D3587="","",IF($AN3587=1,0,IF($AM3587=1,Settings!$C$6,Settings!$C$7))*100)</f>
        <v/>
      </c>
      <c r="Z3587" s="8">
        <f>IF($D3587="","",V3587*Y3587/100)</f>
        <v/>
      </c>
      <c r="AA3587" s="8">
        <f>IF($D3587="","",V3587-Z3587)</f>
        <v/>
      </c>
      <c r="AB3587" s="8">
        <f>IF($D3587="","",AA3587-N3587)</f>
        <v/>
      </c>
      <c r="AF3587" s="8" t="n"/>
      <c r="AI3587" s="14" t="n"/>
      <c r="AK3587">
        <f>IF($D3587="","",IF(COUNTIF($D$2:$D3587,$D3587)=1,1,0))</f>
        <v/>
      </c>
      <c r="AL3587">
        <f>IF($AK3587=1,SUMPRODUCT(--($AO$2:$AO$7001&lt;$AO3587))+1,"")</f>
        <v/>
      </c>
      <c r="AM3587">
        <f>IF($D3587="","",IF(OR($R3587=TRUE(),$R3587="TRUE"),1,0))</f>
        <v/>
      </c>
      <c r="AN3587">
        <f>IF($D3587="","",IF($X3587="Yes",1,0))</f>
        <v/>
      </c>
      <c r="AO3587">
        <f>IF($AK3587=1,IFERROR(IF(VALUE($D3587)&lt;100000000,VALUE($D3587),1000000000),IFERROR(IF(VALUE(MID($D3587,2,20))&lt;100000000,VALUE(MID($D3587,2,20)),1000000000),1000000000))+ROW()/100000,"")</f>
        <v/>
      </c>
    </row>
    <row r="3588">
      <c r="F3588" s="14" t="n"/>
      <c r="N3588" s="8">
        <f>IF($D3588="","",M3588*V3588/100)</f>
        <v/>
      </c>
      <c r="O3588" s="8" t="n"/>
      <c r="U3588" s="8" t="n"/>
      <c r="V3588" s="8" t="n"/>
      <c r="Y3588">
        <f>IF($D3588="","",IF($AN3588=1,0,IF($AM3588=1,Settings!$C$6,Settings!$C$7))*100)</f>
        <v/>
      </c>
      <c r="Z3588" s="8">
        <f>IF($D3588="","",V3588*Y3588/100)</f>
        <v/>
      </c>
      <c r="AA3588" s="8">
        <f>IF($D3588="","",V3588-Z3588)</f>
        <v/>
      </c>
      <c r="AB3588" s="8">
        <f>IF($D3588="","",AA3588-N3588)</f>
        <v/>
      </c>
      <c r="AF3588" s="8" t="n"/>
      <c r="AI3588" s="14" t="n"/>
      <c r="AK3588">
        <f>IF($D3588="","",IF(COUNTIF($D$2:$D3588,$D3588)=1,1,0))</f>
        <v/>
      </c>
      <c r="AL3588">
        <f>IF($AK3588=1,SUMPRODUCT(--($AO$2:$AO$7001&lt;$AO3588))+1,"")</f>
        <v/>
      </c>
      <c r="AM3588">
        <f>IF($D3588="","",IF(OR($R3588=TRUE(),$R3588="TRUE"),1,0))</f>
        <v/>
      </c>
      <c r="AN3588">
        <f>IF($D3588="","",IF($X3588="Yes",1,0))</f>
        <v/>
      </c>
      <c r="AO3588">
        <f>IF($AK3588=1,IFERROR(IF(VALUE($D3588)&lt;100000000,VALUE($D3588),1000000000),IFERROR(IF(VALUE(MID($D3588,2,20))&lt;100000000,VALUE(MID($D3588,2,20)),1000000000),1000000000))+ROW()/100000,"")</f>
        <v/>
      </c>
    </row>
    <row r="3589">
      <c r="F3589" s="14" t="n"/>
      <c r="N3589" s="8">
        <f>IF($D3589="","",M3589*V3589/100)</f>
        <v/>
      </c>
      <c r="O3589" s="8" t="n"/>
      <c r="U3589" s="8" t="n"/>
      <c r="V3589" s="8" t="n"/>
      <c r="Y3589">
        <f>IF($D3589="","",IF($AN3589=1,0,IF($AM3589=1,Settings!$C$6,Settings!$C$7))*100)</f>
        <v/>
      </c>
      <c r="Z3589" s="8">
        <f>IF($D3589="","",V3589*Y3589/100)</f>
        <v/>
      </c>
      <c r="AA3589" s="8">
        <f>IF($D3589="","",V3589-Z3589)</f>
        <v/>
      </c>
      <c r="AB3589" s="8">
        <f>IF($D3589="","",AA3589-N3589)</f>
        <v/>
      </c>
      <c r="AF3589" s="8" t="n"/>
      <c r="AI3589" s="14" t="n"/>
      <c r="AK3589">
        <f>IF($D3589="","",IF(COUNTIF($D$2:$D3589,$D3589)=1,1,0))</f>
        <v/>
      </c>
      <c r="AL3589">
        <f>IF($AK3589=1,SUMPRODUCT(--($AO$2:$AO$7001&lt;$AO3589))+1,"")</f>
        <v/>
      </c>
      <c r="AM3589">
        <f>IF($D3589="","",IF(OR($R3589=TRUE(),$R3589="TRUE"),1,0))</f>
        <v/>
      </c>
      <c r="AN3589">
        <f>IF($D3589="","",IF($X3589="Yes",1,0))</f>
        <v/>
      </c>
      <c r="AO3589">
        <f>IF($AK3589=1,IFERROR(IF(VALUE($D3589)&lt;100000000,VALUE($D3589),1000000000),IFERROR(IF(VALUE(MID($D3589,2,20))&lt;100000000,VALUE(MID($D3589,2,20)),1000000000),1000000000))+ROW()/100000,"")</f>
        <v/>
      </c>
    </row>
    <row r="3590">
      <c r="F3590" s="14" t="n"/>
      <c r="N3590" s="8">
        <f>IF($D3590="","",M3590*V3590/100)</f>
        <v/>
      </c>
      <c r="O3590" s="8" t="n"/>
      <c r="U3590" s="8" t="n"/>
      <c r="V3590" s="8" t="n"/>
      <c r="Y3590">
        <f>IF($D3590="","",IF($AN3590=1,0,IF($AM3590=1,Settings!$C$6,Settings!$C$7))*100)</f>
        <v/>
      </c>
      <c r="Z3590" s="8">
        <f>IF($D3590="","",V3590*Y3590/100)</f>
        <v/>
      </c>
      <c r="AA3590" s="8">
        <f>IF($D3590="","",V3590-Z3590)</f>
        <v/>
      </c>
      <c r="AB3590" s="8">
        <f>IF($D3590="","",AA3590-N3590)</f>
        <v/>
      </c>
      <c r="AF3590" s="8" t="n"/>
      <c r="AI3590" s="14" t="n"/>
      <c r="AK3590">
        <f>IF($D3590="","",IF(COUNTIF($D$2:$D3590,$D3590)=1,1,0))</f>
        <v/>
      </c>
      <c r="AL3590">
        <f>IF($AK3590=1,SUMPRODUCT(--($AO$2:$AO$7001&lt;$AO3590))+1,"")</f>
        <v/>
      </c>
      <c r="AM3590">
        <f>IF($D3590="","",IF(OR($R3590=TRUE(),$R3590="TRUE"),1,0))</f>
        <v/>
      </c>
      <c r="AN3590">
        <f>IF($D3590="","",IF($X3590="Yes",1,0))</f>
        <v/>
      </c>
      <c r="AO3590">
        <f>IF($AK3590=1,IFERROR(IF(VALUE($D3590)&lt;100000000,VALUE($D3590),1000000000),IFERROR(IF(VALUE(MID($D3590,2,20))&lt;100000000,VALUE(MID($D3590,2,20)),1000000000),1000000000))+ROW()/100000,"")</f>
        <v/>
      </c>
    </row>
    <row r="3591">
      <c r="F3591" s="14" t="n"/>
      <c r="N3591" s="8">
        <f>IF($D3591="","",M3591*V3591/100)</f>
        <v/>
      </c>
      <c r="O3591" s="8" t="n"/>
      <c r="U3591" s="8" t="n"/>
      <c r="V3591" s="8" t="n"/>
      <c r="Y3591">
        <f>IF($D3591="","",IF($AN3591=1,0,IF($AM3591=1,Settings!$C$6,Settings!$C$7))*100)</f>
        <v/>
      </c>
      <c r="Z3591" s="8">
        <f>IF($D3591="","",V3591*Y3591/100)</f>
        <v/>
      </c>
      <c r="AA3591" s="8">
        <f>IF($D3591="","",V3591-Z3591)</f>
        <v/>
      </c>
      <c r="AB3591" s="8">
        <f>IF($D3591="","",AA3591-N3591)</f>
        <v/>
      </c>
      <c r="AF3591" s="8" t="n"/>
      <c r="AI3591" s="14" t="n"/>
      <c r="AK3591">
        <f>IF($D3591="","",IF(COUNTIF($D$2:$D3591,$D3591)=1,1,0))</f>
        <v/>
      </c>
      <c r="AL3591">
        <f>IF($AK3591=1,SUMPRODUCT(--($AO$2:$AO$7001&lt;$AO3591))+1,"")</f>
        <v/>
      </c>
      <c r="AM3591">
        <f>IF($D3591="","",IF(OR($R3591=TRUE(),$R3591="TRUE"),1,0))</f>
        <v/>
      </c>
      <c r="AN3591">
        <f>IF($D3591="","",IF($X3591="Yes",1,0))</f>
        <v/>
      </c>
      <c r="AO3591">
        <f>IF($AK3591=1,IFERROR(IF(VALUE($D3591)&lt;100000000,VALUE($D3591),1000000000),IFERROR(IF(VALUE(MID($D3591,2,20))&lt;100000000,VALUE(MID($D3591,2,20)),1000000000),1000000000))+ROW()/100000,"")</f>
        <v/>
      </c>
    </row>
    <row r="3592">
      <c r="F3592" s="14" t="n"/>
      <c r="N3592" s="8">
        <f>IF($D3592="","",M3592*V3592/100)</f>
        <v/>
      </c>
      <c r="O3592" s="8" t="n"/>
      <c r="U3592" s="8" t="n"/>
      <c r="V3592" s="8" t="n"/>
      <c r="Y3592">
        <f>IF($D3592="","",IF($AN3592=1,0,IF($AM3592=1,Settings!$C$6,Settings!$C$7))*100)</f>
        <v/>
      </c>
      <c r="Z3592" s="8">
        <f>IF($D3592="","",V3592*Y3592/100)</f>
        <v/>
      </c>
      <c r="AA3592" s="8">
        <f>IF($D3592="","",V3592-Z3592)</f>
        <v/>
      </c>
      <c r="AB3592" s="8">
        <f>IF($D3592="","",AA3592-N3592)</f>
        <v/>
      </c>
      <c r="AF3592" s="8" t="n"/>
      <c r="AI3592" s="14" t="n"/>
      <c r="AK3592">
        <f>IF($D3592="","",IF(COUNTIF($D$2:$D3592,$D3592)=1,1,0))</f>
        <v/>
      </c>
      <c r="AL3592">
        <f>IF($AK3592=1,SUMPRODUCT(--($AO$2:$AO$7001&lt;$AO3592))+1,"")</f>
        <v/>
      </c>
      <c r="AM3592">
        <f>IF($D3592="","",IF(OR($R3592=TRUE(),$R3592="TRUE"),1,0))</f>
        <v/>
      </c>
      <c r="AN3592">
        <f>IF($D3592="","",IF($X3592="Yes",1,0))</f>
        <v/>
      </c>
      <c r="AO3592">
        <f>IF($AK3592=1,IFERROR(IF(VALUE($D3592)&lt;100000000,VALUE($D3592),1000000000),IFERROR(IF(VALUE(MID($D3592,2,20))&lt;100000000,VALUE(MID($D3592,2,20)),1000000000),1000000000))+ROW()/100000,"")</f>
        <v/>
      </c>
    </row>
    <row r="3593">
      <c r="F3593" s="14" t="n"/>
      <c r="N3593" s="8">
        <f>IF($D3593="","",M3593*V3593/100)</f>
        <v/>
      </c>
      <c r="O3593" s="8" t="n"/>
      <c r="U3593" s="8" t="n"/>
      <c r="V3593" s="8" t="n"/>
      <c r="Y3593">
        <f>IF($D3593="","",IF($AN3593=1,0,IF($AM3593=1,Settings!$C$6,Settings!$C$7))*100)</f>
        <v/>
      </c>
      <c r="Z3593" s="8">
        <f>IF($D3593="","",V3593*Y3593/100)</f>
        <v/>
      </c>
      <c r="AA3593" s="8">
        <f>IF($D3593="","",V3593-Z3593)</f>
        <v/>
      </c>
      <c r="AB3593" s="8">
        <f>IF($D3593="","",AA3593-N3593)</f>
        <v/>
      </c>
      <c r="AF3593" s="8" t="n"/>
      <c r="AI3593" s="14" t="n"/>
      <c r="AK3593">
        <f>IF($D3593="","",IF(COUNTIF($D$2:$D3593,$D3593)=1,1,0))</f>
        <v/>
      </c>
      <c r="AL3593">
        <f>IF($AK3593=1,SUMPRODUCT(--($AO$2:$AO$7001&lt;$AO3593))+1,"")</f>
        <v/>
      </c>
      <c r="AM3593">
        <f>IF($D3593="","",IF(OR($R3593=TRUE(),$R3593="TRUE"),1,0))</f>
        <v/>
      </c>
      <c r="AN3593">
        <f>IF($D3593="","",IF($X3593="Yes",1,0))</f>
        <v/>
      </c>
      <c r="AO3593">
        <f>IF($AK3593=1,IFERROR(IF(VALUE($D3593)&lt;100000000,VALUE($D3593),1000000000),IFERROR(IF(VALUE(MID($D3593,2,20))&lt;100000000,VALUE(MID($D3593,2,20)),1000000000),1000000000))+ROW()/100000,"")</f>
        <v/>
      </c>
    </row>
    <row r="3594">
      <c r="F3594" s="14" t="n"/>
      <c r="N3594" s="8">
        <f>IF($D3594="","",M3594*V3594/100)</f>
        <v/>
      </c>
      <c r="O3594" s="8" t="n"/>
      <c r="U3594" s="8" t="n"/>
      <c r="V3594" s="8" t="n"/>
      <c r="Y3594">
        <f>IF($D3594="","",IF($AN3594=1,0,IF($AM3594=1,Settings!$C$6,Settings!$C$7))*100)</f>
        <v/>
      </c>
      <c r="Z3594" s="8">
        <f>IF($D3594="","",V3594*Y3594/100)</f>
        <v/>
      </c>
      <c r="AA3594" s="8">
        <f>IF($D3594="","",V3594-Z3594)</f>
        <v/>
      </c>
      <c r="AB3594" s="8">
        <f>IF($D3594="","",AA3594-N3594)</f>
        <v/>
      </c>
      <c r="AF3594" s="8" t="n"/>
      <c r="AI3594" s="14" t="n"/>
      <c r="AK3594">
        <f>IF($D3594="","",IF(COUNTIF($D$2:$D3594,$D3594)=1,1,0))</f>
        <v/>
      </c>
      <c r="AL3594">
        <f>IF($AK3594=1,SUMPRODUCT(--($AO$2:$AO$7001&lt;$AO3594))+1,"")</f>
        <v/>
      </c>
      <c r="AM3594">
        <f>IF($D3594="","",IF(OR($R3594=TRUE(),$R3594="TRUE"),1,0))</f>
        <v/>
      </c>
      <c r="AN3594">
        <f>IF($D3594="","",IF($X3594="Yes",1,0))</f>
        <v/>
      </c>
      <c r="AO3594">
        <f>IF($AK3594=1,IFERROR(IF(VALUE($D3594)&lt;100000000,VALUE($D3594),1000000000),IFERROR(IF(VALUE(MID($D3594,2,20))&lt;100000000,VALUE(MID($D3594,2,20)),1000000000),1000000000))+ROW()/100000,"")</f>
        <v/>
      </c>
    </row>
    <row r="3595">
      <c r="F3595" s="14" t="n"/>
      <c r="N3595" s="8">
        <f>IF($D3595="","",M3595*V3595/100)</f>
        <v/>
      </c>
      <c r="O3595" s="8" t="n"/>
      <c r="U3595" s="8" t="n"/>
      <c r="V3595" s="8" t="n"/>
      <c r="Y3595">
        <f>IF($D3595="","",IF($AN3595=1,0,IF($AM3595=1,Settings!$C$6,Settings!$C$7))*100)</f>
        <v/>
      </c>
      <c r="Z3595" s="8">
        <f>IF($D3595="","",V3595*Y3595/100)</f>
        <v/>
      </c>
      <c r="AA3595" s="8">
        <f>IF($D3595="","",V3595-Z3595)</f>
        <v/>
      </c>
      <c r="AB3595" s="8">
        <f>IF($D3595="","",AA3595-N3595)</f>
        <v/>
      </c>
      <c r="AF3595" s="8" t="n"/>
      <c r="AI3595" s="14" t="n"/>
      <c r="AK3595">
        <f>IF($D3595="","",IF(COUNTIF($D$2:$D3595,$D3595)=1,1,0))</f>
        <v/>
      </c>
      <c r="AL3595">
        <f>IF($AK3595=1,SUMPRODUCT(--($AO$2:$AO$7001&lt;$AO3595))+1,"")</f>
        <v/>
      </c>
      <c r="AM3595">
        <f>IF($D3595="","",IF(OR($R3595=TRUE(),$R3595="TRUE"),1,0))</f>
        <v/>
      </c>
      <c r="AN3595">
        <f>IF($D3595="","",IF($X3595="Yes",1,0))</f>
        <v/>
      </c>
      <c r="AO3595">
        <f>IF($AK3595=1,IFERROR(IF(VALUE($D3595)&lt;100000000,VALUE($D3595),1000000000),IFERROR(IF(VALUE(MID($D3595,2,20))&lt;100000000,VALUE(MID($D3595,2,20)),1000000000),1000000000))+ROW()/100000,"")</f>
        <v/>
      </c>
    </row>
    <row r="3596">
      <c r="F3596" s="14" t="n"/>
      <c r="N3596" s="8">
        <f>IF($D3596="","",M3596*V3596/100)</f>
        <v/>
      </c>
      <c r="O3596" s="8" t="n"/>
      <c r="U3596" s="8" t="n"/>
      <c r="V3596" s="8" t="n"/>
      <c r="Y3596">
        <f>IF($D3596="","",IF($AN3596=1,0,IF($AM3596=1,Settings!$C$6,Settings!$C$7))*100)</f>
        <v/>
      </c>
      <c r="Z3596" s="8">
        <f>IF($D3596="","",V3596*Y3596/100)</f>
        <v/>
      </c>
      <c r="AA3596" s="8">
        <f>IF($D3596="","",V3596-Z3596)</f>
        <v/>
      </c>
      <c r="AB3596" s="8">
        <f>IF($D3596="","",AA3596-N3596)</f>
        <v/>
      </c>
      <c r="AF3596" s="8" t="n"/>
      <c r="AI3596" s="14" t="n"/>
      <c r="AK3596">
        <f>IF($D3596="","",IF(COUNTIF($D$2:$D3596,$D3596)=1,1,0))</f>
        <v/>
      </c>
      <c r="AL3596">
        <f>IF($AK3596=1,SUMPRODUCT(--($AO$2:$AO$7001&lt;$AO3596))+1,"")</f>
        <v/>
      </c>
      <c r="AM3596">
        <f>IF($D3596="","",IF(OR($R3596=TRUE(),$R3596="TRUE"),1,0))</f>
        <v/>
      </c>
      <c r="AN3596">
        <f>IF($D3596="","",IF($X3596="Yes",1,0))</f>
        <v/>
      </c>
      <c r="AO3596">
        <f>IF($AK3596=1,IFERROR(IF(VALUE($D3596)&lt;100000000,VALUE($D3596),1000000000),IFERROR(IF(VALUE(MID($D3596,2,20))&lt;100000000,VALUE(MID($D3596,2,20)),1000000000),1000000000))+ROW()/100000,"")</f>
        <v/>
      </c>
    </row>
    <row r="3597">
      <c r="F3597" s="14" t="n"/>
      <c r="N3597" s="8">
        <f>IF($D3597="","",M3597*V3597/100)</f>
        <v/>
      </c>
      <c r="O3597" s="8" t="n"/>
      <c r="U3597" s="8" t="n"/>
      <c r="V3597" s="8" t="n"/>
      <c r="Y3597">
        <f>IF($D3597="","",IF($AN3597=1,0,IF($AM3597=1,Settings!$C$6,Settings!$C$7))*100)</f>
        <v/>
      </c>
      <c r="Z3597" s="8">
        <f>IF($D3597="","",V3597*Y3597/100)</f>
        <v/>
      </c>
      <c r="AA3597" s="8">
        <f>IF($D3597="","",V3597-Z3597)</f>
        <v/>
      </c>
      <c r="AB3597" s="8">
        <f>IF($D3597="","",AA3597-N3597)</f>
        <v/>
      </c>
      <c r="AF3597" s="8" t="n"/>
      <c r="AI3597" s="14" t="n"/>
      <c r="AK3597">
        <f>IF($D3597="","",IF(COUNTIF($D$2:$D3597,$D3597)=1,1,0))</f>
        <v/>
      </c>
      <c r="AL3597">
        <f>IF($AK3597=1,SUMPRODUCT(--($AO$2:$AO$7001&lt;$AO3597))+1,"")</f>
        <v/>
      </c>
      <c r="AM3597">
        <f>IF($D3597="","",IF(OR($R3597=TRUE(),$R3597="TRUE"),1,0))</f>
        <v/>
      </c>
      <c r="AN3597">
        <f>IF($D3597="","",IF($X3597="Yes",1,0))</f>
        <v/>
      </c>
      <c r="AO3597">
        <f>IF($AK3597=1,IFERROR(IF(VALUE($D3597)&lt;100000000,VALUE($D3597),1000000000),IFERROR(IF(VALUE(MID($D3597,2,20))&lt;100000000,VALUE(MID($D3597,2,20)),1000000000),1000000000))+ROW()/100000,"")</f>
        <v/>
      </c>
    </row>
    <row r="3598">
      <c r="F3598" s="14" t="n"/>
      <c r="N3598" s="8">
        <f>IF($D3598="","",M3598*V3598/100)</f>
        <v/>
      </c>
      <c r="O3598" s="8" t="n"/>
      <c r="U3598" s="8" t="n"/>
      <c r="V3598" s="8" t="n"/>
      <c r="Y3598">
        <f>IF($D3598="","",IF($AN3598=1,0,IF($AM3598=1,Settings!$C$6,Settings!$C$7))*100)</f>
        <v/>
      </c>
      <c r="Z3598" s="8">
        <f>IF($D3598="","",V3598*Y3598/100)</f>
        <v/>
      </c>
      <c r="AA3598" s="8">
        <f>IF($D3598="","",V3598-Z3598)</f>
        <v/>
      </c>
      <c r="AB3598" s="8">
        <f>IF($D3598="","",AA3598-N3598)</f>
        <v/>
      </c>
      <c r="AF3598" s="8" t="n"/>
      <c r="AI3598" s="14" t="n"/>
      <c r="AK3598">
        <f>IF($D3598="","",IF(COUNTIF($D$2:$D3598,$D3598)=1,1,0))</f>
        <v/>
      </c>
      <c r="AL3598">
        <f>IF($AK3598=1,SUMPRODUCT(--($AO$2:$AO$7001&lt;$AO3598))+1,"")</f>
        <v/>
      </c>
      <c r="AM3598">
        <f>IF($D3598="","",IF(OR($R3598=TRUE(),$R3598="TRUE"),1,0))</f>
        <v/>
      </c>
      <c r="AN3598">
        <f>IF($D3598="","",IF($X3598="Yes",1,0))</f>
        <v/>
      </c>
      <c r="AO3598">
        <f>IF($AK3598=1,IFERROR(IF(VALUE($D3598)&lt;100000000,VALUE($D3598),1000000000),IFERROR(IF(VALUE(MID($D3598,2,20))&lt;100000000,VALUE(MID($D3598,2,20)),1000000000),1000000000))+ROW()/100000,"")</f>
        <v/>
      </c>
    </row>
    <row r="3599">
      <c r="F3599" s="14" t="n"/>
      <c r="N3599" s="8">
        <f>IF($D3599="","",M3599*V3599/100)</f>
        <v/>
      </c>
      <c r="O3599" s="8" t="n"/>
      <c r="U3599" s="8" t="n"/>
      <c r="V3599" s="8" t="n"/>
      <c r="Y3599">
        <f>IF($D3599="","",IF($AN3599=1,0,IF($AM3599=1,Settings!$C$6,Settings!$C$7))*100)</f>
        <v/>
      </c>
      <c r="Z3599" s="8">
        <f>IF($D3599="","",V3599*Y3599/100)</f>
        <v/>
      </c>
      <c r="AA3599" s="8">
        <f>IF($D3599="","",V3599-Z3599)</f>
        <v/>
      </c>
      <c r="AB3599" s="8">
        <f>IF($D3599="","",AA3599-N3599)</f>
        <v/>
      </c>
      <c r="AF3599" s="8" t="n"/>
      <c r="AI3599" s="14" t="n"/>
      <c r="AK3599">
        <f>IF($D3599="","",IF(COUNTIF($D$2:$D3599,$D3599)=1,1,0))</f>
        <v/>
      </c>
      <c r="AL3599">
        <f>IF($AK3599=1,SUMPRODUCT(--($AO$2:$AO$7001&lt;$AO3599))+1,"")</f>
        <v/>
      </c>
      <c r="AM3599">
        <f>IF($D3599="","",IF(OR($R3599=TRUE(),$R3599="TRUE"),1,0))</f>
        <v/>
      </c>
      <c r="AN3599">
        <f>IF($D3599="","",IF($X3599="Yes",1,0))</f>
        <v/>
      </c>
      <c r="AO3599">
        <f>IF($AK3599=1,IFERROR(IF(VALUE($D3599)&lt;100000000,VALUE($D3599),1000000000),IFERROR(IF(VALUE(MID($D3599,2,20))&lt;100000000,VALUE(MID($D3599,2,20)),1000000000),1000000000))+ROW()/100000,"")</f>
        <v/>
      </c>
    </row>
    <row r="3600">
      <c r="F3600" s="14" t="n"/>
      <c r="N3600" s="8">
        <f>IF($D3600="","",M3600*V3600/100)</f>
        <v/>
      </c>
      <c r="O3600" s="8" t="n"/>
      <c r="U3600" s="8" t="n"/>
      <c r="V3600" s="8" t="n"/>
      <c r="Y3600">
        <f>IF($D3600="","",IF($AN3600=1,0,IF($AM3600=1,Settings!$C$6,Settings!$C$7))*100)</f>
        <v/>
      </c>
      <c r="Z3600" s="8">
        <f>IF($D3600="","",V3600*Y3600/100)</f>
        <v/>
      </c>
      <c r="AA3600" s="8">
        <f>IF($D3600="","",V3600-Z3600)</f>
        <v/>
      </c>
      <c r="AB3600" s="8">
        <f>IF($D3600="","",AA3600-N3600)</f>
        <v/>
      </c>
      <c r="AF3600" s="8" t="n"/>
      <c r="AI3600" s="14" t="n"/>
      <c r="AK3600">
        <f>IF($D3600="","",IF(COUNTIF($D$2:$D3600,$D3600)=1,1,0))</f>
        <v/>
      </c>
      <c r="AL3600">
        <f>IF($AK3600=1,SUMPRODUCT(--($AO$2:$AO$7001&lt;$AO3600))+1,"")</f>
        <v/>
      </c>
      <c r="AM3600">
        <f>IF($D3600="","",IF(OR($R3600=TRUE(),$R3600="TRUE"),1,0))</f>
        <v/>
      </c>
      <c r="AN3600">
        <f>IF($D3600="","",IF($X3600="Yes",1,0))</f>
        <v/>
      </c>
      <c r="AO3600">
        <f>IF($AK3600=1,IFERROR(IF(VALUE($D3600)&lt;100000000,VALUE($D3600),1000000000),IFERROR(IF(VALUE(MID($D3600,2,20))&lt;100000000,VALUE(MID($D3600,2,20)),1000000000),1000000000))+ROW()/100000,"")</f>
        <v/>
      </c>
    </row>
    <row r="3601">
      <c r="F3601" s="14" t="n"/>
      <c r="N3601" s="8">
        <f>IF($D3601="","",M3601*V3601/100)</f>
        <v/>
      </c>
      <c r="O3601" s="8" t="n"/>
      <c r="U3601" s="8" t="n"/>
      <c r="V3601" s="8" t="n"/>
      <c r="Y3601">
        <f>IF($D3601="","",IF($AN3601=1,0,IF($AM3601=1,Settings!$C$6,Settings!$C$7))*100)</f>
        <v/>
      </c>
      <c r="Z3601" s="8">
        <f>IF($D3601="","",V3601*Y3601/100)</f>
        <v/>
      </c>
      <c r="AA3601" s="8">
        <f>IF($D3601="","",V3601-Z3601)</f>
        <v/>
      </c>
      <c r="AB3601" s="8">
        <f>IF($D3601="","",AA3601-N3601)</f>
        <v/>
      </c>
      <c r="AF3601" s="8" t="n"/>
      <c r="AI3601" s="14" t="n"/>
      <c r="AK3601">
        <f>IF($D3601="","",IF(COUNTIF($D$2:$D3601,$D3601)=1,1,0))</f>
        <v/>
      </c>
      <c r="AL3601">
        <f>IF($AK3601=1,SUMPRODUCT(--($AO$2:$AO$7001&lt;$AO3601))+1,"")</f>
        <v/>
      </c>
      <c r="AM3601">
        <f>IF($D3601="","",IF(OR($R3601=TRUE(),$R3601="TRUE"),1,0))</f>
        <v/>
      </c>
      <c r="AN3601">
        <f>IF($D3601="","",IF($X3601="Yes",1,0))</f>
        <v/>
      </c>
      <c r="AO3601">
        <f>IF($AK3601=1,IFERROR(IF(VALUE($D3601)&lt;100000000,VALUE($D3601),1000000000),IFERROR(IF(VALUE(MID($D3601,2,20))&lt;100000000,VALUE(MID($D3601,2,20)),1000000000),1000000000))+ROW()/100000,"")</f>
        <v/>
      </c>
    </row>
    <row r="3602">
      <c r="F3602" s="14" t="n"/>
      <c r="N3602" s="8">
        <f>IF($D3602="","",M3602*V3602/100)</f>
        <v/>
      </c>
      <c r="O3602" s="8" t="n"/>
      <c r="U3602" s="8" t="n"/>
      <c r="V3602" s="8" t="n"/>
      <c r="Y3602">
        <f>IF($D3602="","",IF($AN3602=1,0,IF($AM3602=1,Settings!$C$6,Settings!$C$7))*100)</f>
        <v/>
      </c>
      <c r="Z3602" s="8">
        <f>IF($D3602="","",V3602*Y3602/100)</f>
        <v/>
      </c>
      <c r="AA3602" s="8">
        <f>IF($D3602="","",V3602-Z3602)</f>
        <v/>
      </c>
      <c r="AB3602" s="8">
        <f>IF($D3602="","",AA3602-N3602)</f>
        <v/>
      </c>
      <c r="AF3602" s="8" t="n"/>
      <c r="AI3602" s="14" t="n"/>
      <c r="AK3602">
        <f>IF($D3602="","",IF(COUNTIF($D$2:$D3602,$D3602)=1,1,0))</f>
        <v/>
      </c>
      <c r="AL3602">
        <f>IF($AK3602=1,SUMPRODUCT(--($AO$2:$AO$7001&lt;$AO3602))+1,"")</f>
        <v/>
      </c>
      <c r="AM3602">
        <f>IF($D3602="","",IF(OR($R3602=TRUE(),$R3602="TRUE"),1,0))</f>
        <v/>
      </c>
      <c r="AN3602">
        <f>IF($D3602="","",IF($X3602="Yes",1,0))</f>
        <v/>
      </c>
      <c r="AO3602">
        <f>IF($AK3602=1,IFERROR(IF(VALUE($D3602)&lt;100000000,VALUE($D3602),1000000000),IFERROR(IF(VALUE(MID($D3602,2,20))&lt;100000000,VALUE(MID($D3602,2,20)),1000000000),1000000000))+ROW()/100000,"")</f>
        <v/>
      </c>
    </row>
    <row r="3603">
      <c r="F3603" s="14" t="n"/>
      <c r="N3603" s="8">
        <f>IF($D3603="","",M3603*V3603/100)</f>
        <v/>
      </c>
      <c r="O3603" s="8" t="n"/>
      <c r="U3603" s="8" t="n"/>
      <c r="V3603" s="8" t="n"/>
      <c r="Y3603">
        <f>IF($D3603="","",IF($AN3603=1,0,IF($AM3603=1,Settings!$C$6,Settings!$C$7))*100)</f>
        <v/>
      </c>
      <c r="Z3603" s="8">
        <f>IF($D3603="","",V3603*Y3603/100)</f>
        <v/>
      </c>
      <c r="AA3603" s="8">
        <f>IF($D3603="","",V3603-Z3603)</f>
        <v/>
      </c>
      <c r="AB3603" s="8">
        <f>IF($D3603="","",AA3603-N3603)</f>
        <v/>
      </c>
      <c r="AF3603" s="8" t="n"/>
      <c r="AI3603" s="14" t="n"/>
      <c r="AK3603">
        <f>IF($D3603="","",IF(COUNTIF($D$2:$D3603,$D3603)=1,1,0))</f>
        <v/>
      </c>
      <c r="AL3603">
        <f>IF($AK3603=1,SUMPRODUCT(--($AO$2:$AO$7001&lt;$AO3603))+1,"")</f>
        <v/>
      </c>
      <c r="AM3603">
        <f>IF($D3603="","",IF(OR($R3603=TRUE(),$R3603="TRUE"),1,0))</f>
        <v/>
      </c>
      <c r="AN3603">
        <f>IF($D3603="","",IF($X3603="Yes",1,0))</f>
        <v/>
      </c>
      <c r="AO3603">
        <f>IF($AK3603=1,IFERROR(IF(VALUE($D3603)&lt;100000000,VALUE($D3603),1000000000),IFERROR(IF(VALUE(MID($D3603,2,20))&lt;100000000,VALUE(MID($D3603,2,20)),1000000000),1000000000))+ROW()/100000,"")</f>
        <v/>
      </c>
    </row>
    <row r="3604">
      <c r="F3604" s="14" t="n"/>
      <c r="N3604" s="8">
        <f>IF($D3604="","",M3604*V3604/100)</f>
        <v/>
      </c>
      <c r="O3604" s="8" t="n"/>
      <c r="U3604" s="8" t="n"/>
      <c r="V3604" s="8" t="n"/>
      <c r="Y3604">
        <f>IF($D3604="","",IF($AN3604=1,0,IF($AM3604=1,Settings!$C$6,Settings!$C$7))*100)</f>
        <v/>
      </c>
      <c r="Z3604" s="8">
        <f>IF($D3604="","",V3604*Y3604/100)</f>
        <v/>
      </c>
      <c r="AA3604" s="8">
        <f>IF($D3604="","",V3604-Z3604)</f>
        <v/>
      </c>
      <c r="AB3604" s="8">
        <f>IF($D3604="","",AA3604-N3604)</f>
        <v/>
      </c>
      <c r="AF3604" s="8" t="n"/>
      <c r="AI3604" s="14" t="n"/>
      <c r="AK3604">
        <f>IF($D3604="","",IF(COUNTIF($D$2:$D3604,$D3604)=1,1,0))</f>
        <v/>
      </c>
      <c r="AL3604">
        <f>IF($AK3604=1,SUMPRODUCT(--($AO$2:$AO$7001&lt;$AO3604))+1,"")</f>
        <v/>
      </c>
      <c r="AM3604">
        <f>IF($D3604="","",IF(OR($R3604=TRUE(),$R3604="TRUE"),1,0))</f>
        <v/>
      </c>
      <c r="AN3604">
        <f>IF($D3604="","",IF($X3604="Yes",1,0))</f>
        <v/>
      </c>
      <c r="AO3604">
        <f>IF($AK3604=1,IFERROR(IF(VALUE($D3604)&lt;100000000,VALUE($D3604),1000000000),IFERROR(IF(VALUE(MID($D3604,2,20))&lt;100000000,VALUE(MID($D3604,2,20)),1000000000),1000000000))+ROW()/100000,"")</f>
        <v/>
      </c>
    </row>
    <row r="3605">
      <c r="F3605" s="14" t="n"/>
      <c r="N3605" s="8">
        <f>IF($D3605="","",M3605*V3605/100)</f>
        <v/>
      </c>
      <c r="O3605" s="8" t="n"/>
      <c r="U3605" s="8" t="n"/>
      <c r="V3605" s="8" t="n"/>
      <c r="Y3605">
        <f>IF($D3605="","",IF($AN3605=1,0,IF($AM3605=1,Settings!$C$6,Settings!$C$7))*100)</f>
        <v/>
      </c>
      <c r="Z3605" s="8">
        <f>IF($D3605="","",V3605*Y3605/100)</f>
        <v/>
      </c>
      <c r="AA3605" s="8">
        <f>IF($D3605="","",V3605-Z3605)</f>
        <v/>
      </c>
      <c r="AB3605" s="8">
        <f>IF($D3605="","",AA3605-N3605)</f>
        <v/>
      </c>
      <c r="AF3605" s="8" t="n"/>
      <c r="AI3605" s="14" t="n"/>
      <c r="AK3605">
        <f>IF($D3605="","",IF(COUNTIF($D$2:$D3605,$D3605)=1,1,0))</f>
        <v/>
      </c>
      <c r="AL3605">
        <f>IF($AK3605=1,SUMPRODUCT(--($AO$2:$AO$7001&lt;$AO3605))+1,"")</f>
        <v/>
      </c>
      <c r="AM3605">
        <f>IF($D3605="","",IF(OR($R3605=TRUE(),$R3605="TRUE"),1,0))</f>
        <v/>
      </c>
      <c r="AN3605">
        <f>IF($D3605="","",IF($X3605="Yes",1,0))</f>
        <v/>
      </c>
      <c r="AO3605">
        <f>IF($AK3605=1,IFERROR(IF(VALUE($D3605)&lt;100000000,VALUE($D3605),1000000000),IFERROR(IF(VALUE(MID($D3605,2,20))&lt;100000000,VALUE(MID($D3605,2,20)),1000000000),1000000000))+ROW()/100000,"")</f>
        <v/>
      </c>
    </row>
    <row r="3606">
      <c r="F3606" s="14" t="n"/>
      <c r="N3606" s="8">
        <f>IF($D3606="","",M3606*V3606/100)</f>
        <v/>
      </c>
      <c r="O3606" s="8" t="n"/>
      <c r="U3606" s="8" t="n"/>
      <c r="V3606" s="8" t="n"/>
      <c r="Y3606">
        <f>IF($D3606="","",IF($AN3606=1,0,IF($AM3606=1,Settings!$C$6,Settings!$C$7))*100)</f>
        <v/>
      </c>
      <c r="Z3606" s="8">
        <f>IF($D3606="","",V3606*Y3606/100)</f>
        <v/>
      </c>
      <c r="AA3606" s="8">
        <f>IF($D3606="","",V3606-Z3606)</f>
        <v/>
      </c>
      <c r="AB3606" s="8">
        <f>IF($D3606="","",AA3606-N3606)</f>
        <v/>
      </c>
      <c r="AF3606" s="8" t="n"/>
      <c r="AI3606" s="14" t="n"/>
      <c r="AK3606">
        <f>IF($D3606="","",IF(COUNTIF($D$2:$D3606,$D3606)=1,1,0))</f>
        <v/>
      </c>
      <c r="AL3606">
        <f>IF($AK3606=1,SUMPRODUCT(--($AO$2:$AO$7001&lt;$AO3606))+1,"")</f>
        <v/>
      </c>
      <c r="AM3606">
        <f>IF($D3606="","",IF(OR($R3606=TRUE(),$R3606="TRUE"),1,0))</f>
        <v/>
      </c>
      <c r="AN3606">
        <f>IF($D3606="","",IF($X3606="Yes",1,0))</f>
        <v/>
      </c>
      <c r="AO3606">
        <f>IF($AK3606=1,IFERROR(IF(VALUE($D3606)&lt;100000000,VALUE($D3606),1000000000),IFERROR(IF(VALUE(MID($D3606,2,20))&lt;100000000,VALUE(MID($D3606,2,20)),1000000000),1000000000))+ROW()/100000,"")</f>
        <v/>
      </c>
    </row>
    <row r="3607">
      <c r="F3607" s="14" t="n"/>
      <c r="N3607" s="8">
        <f>IF($D3607="","",M3607*V3607/100)</f>
        <v/>
      </c>
      <c r="O3607" s="8" t="n"/>
      <c r="U3607" s="8" t="n"/>
      <c r="V3607" s="8" t="n"/>
      <c r="Y3607">
        <f>IF($D3607="","",IF($AN3607=1,0,IF($AM3607=1,Settings!$C$6,Settings!$C$7))*100)</f>
        <v/>
      </c>
      <c r="Z3607" s="8">
        <f>IF($D3607="","",V3607*Y3607/100)</f>
        <v/>
      </c>
      <c r="AA3607" s="8">
        <f>IF($D3607="","",V3607-Z3607)</f>
        <v/>
      </c>
      <c r="AB3607" s="8">
        <f>IF($D3607="","",AA3607-N3607)</f>
        <v/>
      </c>
      <c r="AF3607" s="8" t="n"/>
      <c r="AI3607" s="14" t="n"/>
      <c r="AK3607">
        <f>IF($D3607="","",IF(COUNTIF($D$2:$D3607,$D3607)=1,1,0))</f>
        <v/>
      </c>
      <c r="AL3607">
        <f>IF($AK3607=1,SUMPRODUCT(--($AO$2:$AO$7001&lt;$AO3607))+1,"")</f>
        <v/>
      </c>
      <c r="AM3607">
        <f>IF($D3607="","",IF(OR($R3607=TRUE(),$R3607="TRUE"),1,0))</f>
        <v/>
      </c>
      <c r="AN3607">
        <f>IF($D3607="","",IF($X3607="Yes",1,0))</f>
        <v/>
      </c>
      <c r="AO3607">
        <f>IF($AK3607=1,IFERROR(IF(VALUE($D3607)&lt;100000000,VALUE($D3607),1000000000),IFERROR(IF(VALUE(MID($D3607,2,20))&lt;100000000,VALUE(MID($D3607,2,20)),1000000000),1000000000))+ROW()/100000,"")</f>
        <v/>
      </c>
    </row>
    <row r="3608">
      <c r="F3608" s="14" t="n"/>
      <c r="N3608" s="8">
        <f>IF($D3608="","",M3608*V3608/100)</f>
        <v/>
      </c>
      <c r="O3608" s="8" t="n"/>
      <c r="U3608" s="8" t="n"/>
      <c r="V3608" s="8" t="n"/>
      <c r="Y3608">
        <f>IF($D3608="","",IF($AN3608=1,0,IF($AM3608=1,Settings!$C$6,Settings!$C$7))*100)</f>
        <v/>
      </c>
      <c r="Z3608" s="8">
        <f>IF($D3608="","",V3608*Y3608/100)</f>
        <v/>
      </c>
      <c r="AA3608" s="8">
        <f>IF($D3608="","",V3608-Z3608)</f>
        <v/>
      </c>
      <c r="AB3608" s="8">
        <f>IF($D3608="","",AA3608-N3608)</f>
        <v/>
      </c>
      <c r="AF3608" s="8" t="n"/>
      <c r="AI3608" s="14" t="n"/>
      <c r="AK3608">
        <f>IF($D3608="","",IF(COUNTIF($D$2:$D3608,$D3608)=1,1,0))</f>
        <v/>
      </c>
      <c r="AL3608">
        <f>IF($AK3608=1,SUMPRODUCT(--($AO$2:$AO$7001&lt;$AO3608))+1,"")</f>
        <v/>
      </c>
      <c r="AM3608">
        <f>IF($D3608="","",IF(OR($R3608=TRUE(),$R3608="TRUE"),1,0))</f>
        <v/>
      </c>
      <c r="AN3608">
        <f>IF($D3608="","",IF($X3608="Yes",1,0))</f>
        <v/>
      </c>
      <c r="AO3608">
        <f>IF($AK3608=1,IFERROR(IF(VALUE($D3608)&lt;100000000,VALUE($D3608),1000000000),IFERROR(IF(VALUE(MID($D3608,2,20))&lt;100000000,VALUE(MID($D3608,2,20)),1000000000),1000000000))+ROW()/100000,"")</f>
        <v/>
      </c>
    </row>
    <row r="3609">
      <c r="F3609" s="14" t="n"/>
      <c r="N3609" s="8">
        <f>IF($D3609="","",M3609*V3609/100)</f>
        <v/>
      </c>
      <c r="O3609" s="8" t="n"/>
      <c r="U3609" s="8" t="n"/>
      <c r="V3609" s="8" t="n"/>
      <c r="Y3609">
        <f>IF($D3609="","",IF($AN3609=1,0,IF($AM3609=1,Settings!$C$6,Settings!$C$7))*100)</f>
        <v/>
      </c>
      <c r="Z3609" s="8">
        <f>IF($D3609="","",V3609*Y3609/100)</f>
        <v/>
      </c>
      <c r="AA3609" s="8">
        <f>IF($D3609="","",V3609-Z3609)</f>
        <v/>
      </c>
      <c r="AB3609" s="8">
        <f>IF($D3609="","",AA3609-N3609)</f>
        <v/>
      </c>
      <c r="AF3609" s="8" t="n"/>
      <c r="AI3609" s="14" t="n"/>
      <c r="AK3609">
        <f>IF($D3609="","",IF(COUNTIF($D$2:$D3609,$D3609)=1,1,0))</f>
        <v/>
      </c>
      <c r="AL3609">
        <f>IF($AK3609=1,SUMPRODUCT(--($AO$2:$AO$7001&lt;$AO3609))+1,"")</f>
        <v/>
      </c>
      <c r="AM3609">
        <f>IF($D3609="","",IF(OR($R3609=TRUE(),$R3609="TRUE"),1,0))</f>
        <v/>
      </c>
      <c r="AN3609">
        <f>IF($D3609="","",IF($X3609="Yes",1,0))</f>
        <v/>
      </c>
      <c r="AO3609">
        <f>IF($AK3609=1,IFERROR(IF(VALUE($D3609)&lt;100000000,VALUE($D3609),1000000000),IFERROR(IF(VALUE(MID($D3609,2,20))&lt;100000000,VALUE(MID($D3609,2,20)),1000000000),1000000000))+ROW()/100000,"")</f>
        <v/>
      </c>
    </row>
    <row r="3610">
      <c r="F3610" s="14" t="n"/>
      <c r="N3610" s="8">
        <f>IF($D3610="","",M3610*V3610/100)</f>
        <v/>
      </c>
      <c r="O3610" s="8" t="n"/>
      <c r="U3610" s="8" t="n"/>
      <c r="V3610" s="8" t="n"/>
      <c r="Y3610">
        <f>IF($D3610="","",IF($AN3610=1,0,IF($AM3610=1,Settings!$C$6,Settings!$C$7))*100)</f>
        <v/>
      </c>
      <c r="Z3610" s="8">
        <f>IF($D3610="","",V3610*Y3610/100)</f>
        <v/>
      </c>
      <c r="AA3610" s="8">
        <f>IF($D3610="","",V3610-Z3610)</f>
        <v/>
      </c>
      <c r="AB3610" s="8">
        <f>IF($D3610="","",AA3610-N3610)</f>
        <v/>
      </c>
      <c r="AF3610" s="8" t="n"/>
      <c r="AI3610" s="14" t="n"/>
      <c r="AK3610">
        <f>IF($D3610="","",IF(COUNTIF($D$2:$D3610,$D3610)=1,1,0))</f>
        <v/>
      </c>
      <c r="AL3610">
        <f>IF($AK3610=1,SUMPRODUCT(--($AO$2:$AO$7001&lt;$AO3610))+1,"")</f>
        <v/>
      </c>
      <c r="AM3610">
        <f>IF($D3610="","",IF(OR($R3610=TRUE(),$R3610="TRUE"),1,0))</f>
        <v/>
      </c>
      <c r="AN3610">
        <f>IF($D3610="","",IF($X3610="Yes",1,0))</f>
        <v/>
      </c>
      <c r="AO3610">
        <f>IF($AK3610=1,IFERROR(IF(VALUE($D3610)&lt;100000000,VALUE($D3610),1000000000),IFERROR(IF(VALUE(MID($D3610,2,20))&lt;100000000,VALUE(MID($D3610,2,20)),1000000000),1000000000))+ROW()/100000,"")</f>
        <v/>
      </c>
    </row>
    <row r="3611">
      <c r="F3611" s="14" t="n"/>
      <c r="N3611" s="8">
        <f>IF($D3611="","",M3611*V3611/100)</f>
        <v/>
      </c>
      <c r="O3611" s="8" t="n"/>
      <c r="U3611" s="8" t="n"/>
      <c r="V3611" s="8" t="n"/>
      <c r="Y3611">
        <f>IF($D3611="","",IF($AN3611=1,0,IF($AM3611=1,Settings!$C$6,Settings!$C$7))*100)</f>
        <v/>
      </c>
      <c r="Z3611" s="8">
        <f>IF($D3611="","",V3611*Y3611/100)</f>
        <v/>
      </c>
      <c r="AA3611" s="8">
        <f>IF($D3611="","",V3611-Z3611)</f>
        <v/>
      </c>
      <c r="AB3611" s="8">
        <f>IF($D3611="","",AA3611-N3611)</f>
        <v/>
      </c>
      <c r="AF3611" s="8" t="n"/>
      <c r="AI3611" s="14" t="n"/>
      <c r="AK3611">
        <f>IF($D3611="","",IF(COUNTIF($D$2:$D3611,$D3611)=1,1,0))</f>
        <v/>
      </c>
      <c r="AL3611">
        <f>IF($AK3611=1,SUMPRODUCT(--($AO$2:$AO$7001&lt;$AO3611))+1,"")</f>
        <v/>
      </c>
      <c r="AM3611">
        <f>IF($D3611="","",IF(OR($R3611=TRUE(),$R3611="TRUE"),1,0))</f>
        <v/>
      </c>
      <c r="AN3611">
        <f>IF($D3611="","",IF($X3611="Yes",1,0))</f>
        <v/>
      </c>
      <c r="AO3611">
        <f>IF($AK3611=1,IFERROR(IF(VALUE($D3611)&lt;100000000,VALUE($D3611),1000000000),IFERROR(IF(VALUE(MID($D3611,2,20))&lt;100000000,VALUE(MID($D3611,2,20)),1000000000),1000000000))+ROW()/100000,"")</f>
        <v/>
      </c>
    </row>
    <row r="3612">
      <c r="F3612" s="14" t="n"/>
      <c r="N3612" s="8">
        <f>IF($D3612="","",M3612*V3612/100)</f>
        <v/>
      </c>
      <c r="O3612" s="8" t="n"/>
      <c r="U3612" s="8" t="n"/>
      <c r="V3612" s="8" t="n"/>
      <c r="Y3612">
        <f>IF($D3612="","",IF($AN3612=1,0,IF($AM3612=1,Settings!$C$6,Settings!$C$7))*100)</f>
        <v/>
      </c>
      <c r="Z3612" s="8">
        <f>IF($D3612="","",V3612*Y3612/100)</f>
        <v/>
      </c>
      <c r="AA3612" s="8">
        <f>IF($D3612="","",V3612-Z3612)</f>
        <v/>
      </c>
      <c r="AB3612" s="8">
        <f>IF($D3612="","",AA3612-N3612)</f>
        <v/>
      </c>
      <c r="AF3612" s="8" t="n"/>
      <c r="AI3612" s="14" t="n"/>
      <c r="AK3612">
        <f>IF($D3612="","",IF(COUNTIF($D$2:$D3612,$D3612)=1,1,0))</f>
        <v/>
      </c>
      <c r="AL3612">
        <f>IF($AK3612=1,SUMPRODUCT(--($AO$2:$AO$7001&lt;$AO3612))+1,"")</f>
        <v/>
      </c>
      <c r="AM3612">
        <f>IF($D3612="","",IF(OR($R3612=TRUE(),$R3612="TRUE"),1,0))</f>
        <v/>
      </c>
      <c r="AN3612">
        <f>IF($D3612="","",IF($X3612="Yes",1,0))</f>
        <v/>
      </c>
      <c r="AO3612">
        <f>IF($AK3612=1,IFERROR(IF(VALUE($D3612)&lt;100000000,VALUE($D3612),1000000000),IFERROR(IF(VALUE(MID($D3612,2,20))&lt;100000000,VALUE(MID($D3612,2,20)),1000000000),1000000000))+ROW()/100000,"")</f>
        <v/>
      </c>
    </row>
    <row r="3613">
      <c r="F3613" s="14" t="n"/>
      <c r="N3613" s="8">
        <f>IF($D3613="","",M3613*V3613/100)</f>
        <v/>
      </c>
      <c r="O3613" s="8" t="n"/>
      <c r="U3613" s="8" t="n"/>
      <c r="V3613" s="8" t="n"/>
      <c r="Y3613">
        <f>IF($D3613="","",IF($AN3613=1,0,IF($AM3613=1,Settings!$C$6,Settings!$C$7))*100)</f>
        <v/>
      </c>
      <c r="Z3613" s="8">
        <f>IF($D3613="","",V3613*Y3613/100)</f>
        <v/>
      </c>
      <c r="AA3613" s="8">
        <f>IF($D3613="","",V3613-Z3613)</f>
        <v/>
      </c>
      <c r="AB3613" s="8">
        <f>IF($D3613="","",AA3613-N3613)</f>
        <v/>
      </c>
      <c r="AF3613" s="8" t="n"/>
      <c r="AI3613" s="14" t="n"/>
      <c r="AK3613">
        <f>IF($D3613="","",IF(COUNTIF($D$2:$D3613,$D3613)=1,1,0))</f>
        <v/>
      </c>
      <c r="AL3613">
        <f>IF($AK3613=1,SUMPRODUCT(--($AO$2:$AO$7001&lt;$AO3613))+1,"")</f>
        <v/>
      </c>
      <c r="AM3613">
        <f>IF($D3613="","",IF(OR($R3613=TRUE(),$R3613="TRUE"),1,0))</f>
        <v/>
      </c>
      <c r="AN3613">
        <f>IF($D3613="","",IF($X3613="Yes",1,0))</f>
        <v/>
      </c>
      <c r="AO3613">
        <f>IF($AK3613=1,IFERROR(IF(VALUE($D3613)&lt;100000000,VALUE($D3613),1000000000),IFERROR(IF(VALUE(MID($D3613,2,20))&lt;100000000,VALUE(MID($D3613,2,20)),1000000000),1000000000))+ROW()/100000,"")</f>
        <v/>
      </c>
    </row>
    <row r="3614">
      <c r="F3614" s="14" t="n"/>
      <c r="N3614" s="8">
        <f>IF($D3614="","",M3614*V3614/100)</f>
        <v/>
      </c>
      <c r="O3614" s="8" t="n"/>
      <c r="U3614" s="8" t="n"/>
      <c r="V3614" s="8" t="n"/>
      <c r="Y3614">
        <f>IF($D3614="","",IF($AN3614=1,0,IF($AM3614=1,Settings!$C$6,Settings!$C$7))*100)</f>
        <v/>
      </c>
      <c r="Z3614" s="8">
        <f>IF($D3614="","",V3614*Y3614/100)</f>
        <v/>
      </c>
      <c r="AA3614" s="8">
        <f>IF($D3614="","",V3614-Z3614)</f>
        <v/>
      </c>
      <c r="AB3614" s="8">
        <f>IF($D3614="","",AA3614-N3614)</f>
        <v/>
      </c>
      <c r="AF3614" s="8" t="n"/>
      <c r="AI3614" s="14" t="n"/>
      <c r="AK3614">
        <f>IF($D3614="","",IF(COUNTIF($D$2:$D3614,$D3614)=1,1,0))</f>
        <v/>
      </c>
      <c r="AL3614">
        <f>IF($AK3614=1,SUMPRODUCT(--($AO$2:$AO$7001&lt;$AO3614))+1,"")</f>
        <v/>
      </c>
      <c r="AM3614">
        <f>IF($D3614="","",IF(OR($R3614=TRUE(),$R3614="TRUE"),1,0))</f>
        <v/>
      </c>
      <c r="AN3614">
        <f>IF($D3614="","",IF($X3614="Yes",1,0))</f>
        <v/>
      </c>
      <c r="AO3614">
        <f>IF($AK3614=1,IFERROR(IF(VALUE($D3614)&lt;100000000,VALUE($D3614),1000000000),IFERROR(IF(VALUE(MID($D3614,2,20))&lt;100000000,VALUE(MID($D3614,2,20)),1000000000),1000000000))+ROW()/100000,"")</f>
        <v/>
      </c>
    </row>
    <row r="3615">
      <c r="F3615" s="14" t="n"/>
      <c r="N3615" s="8">
        <f>IF($D3615="","",M3615*V3615/100)</f>
        <v/>
      </c>
      <c r="O3615" s="8" t="n"/>
      <c r="U3615" s="8" t="n"/>
      <c r="V3615" s="8" t="n"/>
      <c r="Y3615">
        <f>IF($D3615="","",IF($AN3615=1,0,IF($AM3615=1,Settings!$C$6,Settings!$C$7))*100)</f>
        <v/>
      </c>
      <c r="Z3615" s="8">
        <f>IF($D3615="","",V3615*Y3615/100)</f>
        <v/>
      </c>
      <c r="AA3615" s="8">
        <f>IF($D3615="","",V3615-Z3615)</f>
        <v/>
      </c>
      <c r="AB3615" s="8">
        <f>IF($D3615="","",AA3615-N3615)</f>
        <v/>
      </c>
      <c r="AF3615" s="8" t="n"/>
      <c r="AI3615" s="14" t="n"/>
      <c r="AK3615">
        <f>IF($D3615="","",IF(COUNTIF($D$2:$D3615,$D3615)=1,1,0))</f>
        <v/>
      </c>
      <c r="AL3615">
        <f>IF($AK3615=1,SUMPRODUCT(--($AO$2:$AO$7001&lt;$AO3615))+1,"")</f>
        <v/>
      </c>
      <c r="AM3615">
        <f>IF($D3615="","",IF(OR($R3615=TRUE(),$R3615="TRUE"),1,0))</f>
        <v/>
      </c>
      <c r="AN3615">
        <f>IF($D3615="","",IF($X3615="Yes",1,0))</f>
        <v/>
      </c>
      <c r="AO3615">
        <f>IF($AK3615=1,IFERROR(IF(VALUE($D3615)&lt;100000000,VALUE($D3615),1000000000),IFERROR(IF(VALUE(MID($D3615,2,20))&lt;100000000,VALUE(MID($D3615,2,20)),1000000000),1000000000))+ROW()/100000,"")</f>
        <v/>
      </c>
    </row>
    <row r="3616">
      <c r="F3616" s="14" t="n"/>
      <c r="N3616" s="8">
        <f>IF($D3616="","",M3616*V3616/100)</f>
        <v/>
      </c>
      <c r="O3616" s="8" t="n"/>
      <c r="U3616" s="8" t="n"/>
      <c r="V3616" s="8" t="n"/>
      <c r="Y3616">
        <f>IF($D3616="","",IF($AN3616=1,0,IF($AM3616=1,Settings!$C$6,Settings!$C$7))*100)</f>
        <v/>
      </c>
      <c r="Z3616" s="8">
        <f>IF($D3616="","",V3616*Y3616/100)</f>
        <v/>
      </c>
      <c r="AA3616" s="8">
        <f>IF($D3616="","",V3616-Z3616)</f>
        <v/>
      </c>
      <c r="AB3616" s="8">
        <f>IF($D3616="","",AA3616-N3616)</f>
        <v/>
      </c>
      <c r="AF3616" s="8" t="n"/>
      <c r="AI3616" s="14" t="n"/>
      <c r="AK3616">
        <f>IF($D3616="","",IF(COUNTIF($D$2:$D3616,$D3616)=1,1,0))</f>
        <v/>
      </c>
      <c r="AL3616">
        <f>IF($AK3616=1,SUMPRODUCT(--($AO$2:$AO$7001&lt;$AO3616))+1,"")</f>
        <v/>
      </c>
      <c r="AM3616">
        <f>IF($D3616="","",IF(OR($R3616=TRUE(),$R3616="TRUE"),1,0))</f>
        <v/>
      </c>
      <c r="AN3616">
        <f>IF($D3616="","",IF($X3616="Yes",1,0))</f>
        <v/>
      </c>
      <c r="AO3616">
        <f>IF($AK3616=1,IFERROR(IF(VALUE($D3616)&lt;100000000,VALUE($D3616),1000000000),IFERROR(IF(VALUE(MID($D3616,2,20))&lt;100000000,VALUE(MID($D3616,2,20)),1000000000),1000000000))+ROW()/100000,"")</f>
        <v/>
      </c>
    </row>
    <row r="3617">
      <c r="F3617" s="14" t="n"/>
      <c r="N3617" s="8">
        <f>IF($D3617="","",M3617*V3617/100)</f>
        <v/>
      </c>
      <c r="O3617" s="8" t="n"/>
      <c r="U3617" s="8" t="n"/>
      <c r="V3617" s="8" t="n"/>
      <c r="Y3617">
        <f>IF($D3617="","",IF($AN3617=1,0,IF($AM3617=1,Settings!$C$6,Settings!$C$7))*100)</f>
        <v/>
      </c>
      <c r="Z3617" s="8">
        <f>IF($D3617="","",V3617*Y3617/100)</f>
        <v/>
      </c>
      <c r="AA3617" s="8">
        <f>IF($D3617="","",V3617-Z3617)</f>
        <v/>
      </c>
      <c r="AB3617" s="8">
        <f>IF($D3617="","",AA3617-N3617)</f>
        <v/>
      </c>
      <c r="AF3617" s="8" t="n"/>
      <c r="AI3617" s="14" t="n"/>
      <c r="AK3617">
        <f>IF($D3617="","",IF(COUNTIF($D$2:$D3617,$D3617)=1,1,0))</f>
        <v/>
      </c>
      <c r="AL3617">
        <f>IF($AK3617=1,SUMPRODUCT(--($AO$2:$AO$7001&lt;$AO3617))+1,"")</f>
        <v/>
      </c>
      <c r="AM3617">
        <f>IF($D3617="","",IF(OR($R3617=TRUE(),$R3617="TRUE"),1,0))</f>
        <v/>
      </c>
      <c r="AN3617">
        <f>IF($D3617="","",IF($X3617="Yes",1,0))</f>
        <v/>
      </c>
      <c r="AO3617">
        <f>IF($AK3617=1,IFERROR(IF(VALUE($D3617)&lt;100000000,VALUE($D3617),1000000000),IFERROR(IF(VALUE(MID($D3617,2,20))&lt;100000000,VALUE(MID($D3617,2,20)),1000000000),1000000000))+ROW()/100000,"")</f>
        <v/>
      </c>
    </row>
    <row r="3618">
      <c r="F3618" s="14" t="n"/>
      <c r="N3618" s="8">
        <f>IF($D3618="","",M3618*V3618/100)</f>
        <v/>
      </c>
      <c r="O3618" s="8" t="n"/>
      <c r="U3618" s="8" t="n"/>
      <c r="V3618" s="8" t="n"/>
      <c r="Y3618">
        <f>IF($D3618="","",IF($AN3618=1,0,IF($AM3618=1,Settings!$C$6,Settings!$C$7))*100)</f>
        <v/>
      </c>
      <c r="Z3618" s="8">
        <f>IF($D3618="","",V3618*Y3618/100)</f>
        <v/>
      </c>
      <c r="AA3618" s="8">
        <f>IF($D3618="","",V3618-Z3618)</f>
        <v/>
      </c>
      <c r="AB3618" s="8">
        <f>IF($D3618="","",AA3618-N3618)</f>
        <v/>
      </c>
      <c r="AF3618" s="8" t="n"/>
      <c r="AI3618" s="14" t="n"/>
      <c r="AK3618">
        <f>IF($D3618="","",IF(COUNTIF($D$2:$D3618,$D3618)=1,1,0))</f>
        <v/>
      </c>
      <c r="AL3618">
        <f>IF($AK3618=1,SUMPRODUCT(--($AO$2:$AO$7001&lt;$AO3618))+1,"")</f>
        <v/>
      </c>
      <c r="AM3618">
        <f>IF($D3618="","",IF(OR($R3618=TRUE(),$R3618="TRUE"),1,0))</f>
        <v/>
      </c>
      <c r="AN3618">
        <f>IF($D3618="","",IF($X3618="Yes",1,0))</f>
        <v/>
      </c>
      <c r="AO3618">
        <f>IF($AK3618=1,IFERROR(IF(VALUE($D3618)&lt;100000000,VALUE($D3618),1000000000),IFERROR(IF(VALUE(MID($D3618,2,20))&lt;100000000,VALUE(MID($D3618,2,20)),1000000000),1000000000))+ROW()/100000,"")</f>
        <v/>
      </c>
    </row>
    <row r="3619">
      <c r="F3619" s="14" t="n"/>
      <c r="N3619" s="8">
        <f>IF($D3619="","",M3619*V3619/100)</f>
        <v/>
      </c>
      <c r="O3619" s="8" t="n"/>
      <c r="U3619" s="8" t="n"/>
      <c r="V3619" s="8" t="n"/>
      <c r="Y3619">
        <f>IF($D3619="","",IF($AN3619=1,0,IF($AM3619=1,Settings!$C$6,Settings!$C$7))*100)</f>
        <v/>
      </c>
      <c r="Z3619" s="8">
        <f>IF($D3619="","",V3619*Y3619/100)</f>
        <v/>
      </c>
      <c r="AA3619" s="8">
        <f>IF($D3619="","",V3619-Z3619)</f>
        <v/>
      </c>
      <c r="AB3619" s="8">
        <f>IF($D3619="","",AA3619-N3619)</f>
        <v/>
      </c>
      <c r="AF3619" s="8" t="n"/>
      <c r="AI3619" s="14" t="n"/>
      <c r="AK3619">
        <f>IF($D3619="","",IF(COUNTIF($D$2:$D3619,$D3619)=1,1,0))</f>
        <v/>
      </c>
      <c r="AL3619">
        <f>IF($AK3619=1,SUMPRODUCT(--($AO$2:$AO$7001&lt;$AO3619))+1,"")</f>
        <v/>
      </c>
      <c r="AM3619">
        <f>IF($D3619="","",IF(OR($R3619=TRUE(),$R3619="TRUE"),1,0))</f>
        <v/>
      </c>
      <c r="AN3619">
        <f>IF($D3619="","",IF($X3619="Yes",1,0))</f>
        <v/>
      </c>
      <c r="AO3619">
        <f>IF($AK3619=1,IFERROR(IF(VALUE($D3619)&lt;100000000,VALUE($D3619),1000000000),IFERROR(IF(VALUE(MID($D3619,2,20))&lt;100000000,VALUE(MID($D3619,2,20)),1000000000),1000000000))+ROW()/100000,"")</f>
        <v/>
      </c>
    </row>
    <row r="3620">
      <c r="F3620" s="14" t="n"/>
      <c r="N3620" s="8">
        <f>IF($D3620="","",M3620*V3620/100)</f>
        <v/>
      </c>
      <c r="O3620" s="8" t="n"/>
      <c r="U3620" s="8" t="n"/>
      <c r="V3620" s="8" t="n"/>
      <c r="Y3620">
        <f>IF($D3620="","",IF($AN3620=1,0,IF($AM3620=1,Settings!$C$6,Settings!$C$7))*100)</f>
        <v/>
      </c>
      <c r="Z3620" s="8">
        <f>IF($D3620="","",V3620*Y3620/100)</f>
        <v/>
      </c>
      <c r="AA3620" s="8">
        <f>IF($D3620="","",V3620-Z3620)</f>
        <v/>
      </c>
      <c r="AB3620" s="8">
        <f>IF($D3620="","",AA3620-N3620)</f>
        <v/>
      </c>
      <c r="AF3620" s="8" t="n"/>
      <c r="AI3620" s="14" t="n"/>
      <c r="AK3620">
        <f>IF($D3620="","",IF(COUNTIF($D$2:$D3620,$D3620)=1,1,0))</f>
        <v/>
      </c>
      <c r="AL3620">
        <f>IF($AK3620=1,SUMPRODUCT(--($AO$2:$AO$7001&lt;$AO3620))+1,"")</f>
        <v/>
      </c>
      <c r="AM3620">
        <f>IF($D3620="","",IF(OR($R3620=TRUE(),$R3620="TRUE"),1,0))</f>
        <v/>
      </c>
      <c r="AN3620">
        <f>IF($D3620="","",IF($X3620="Yes",1,0))</f>
        <v/>
      </c>
      <c r="AO3620">
        <f>IF($AK3620=1,IFERROR(IF(VALUE($D3620)&lt;100000000,VALUE($D3620),1000000000),IFERROR(IF(VALUE(MID($D3620,2,20))&lt;100000000,VALUE(MID($D3620,2,20)),1000000000),1000000000))+ROW()/100000,"")</f>
        <v/>
      </c>
    </row>
    <row r="3621">
      <c r="F3621" s="14" t="n"/>
      <c r="N3621" s="8">
        <f>IF($D3621="","",M3621*V3621/100)</f>
        <v/>
      </c>
      <c r="O3621" s="8" t="n"/>
      <c r="U3621" s="8" t="n"/>
      <c r="V3621" s="8" t="n"/>
      <c r="Y3621">
        <f>IF($D3621="","",IF($AN3621=1,0,IF($AM3621=1,Settings!$C$6,Settings!$C$7))*100)</f>
        <v/>
      </c>
      <c r="Z3621" s="8">
        <f>IF($D3621="","",V3621*Y3621/100)</f>
        <v/>
      </c>
      <c r="AA3621" s="8">
        <f>IF($D3621="","",V3621-Z3621)</f>
        <v/>
      </c>
      <c r="AB3621" s="8">
        <f>IF($D3621="","",AA3621-N3621)</f>
        <v/>
      </c>
      <c r="AF3621" s="8" t="n"/>
      <c r="AI3621" s="14" t="n"/>
      <c r="AK3621">
        <f>IF($D3621="","",IF(COUNTIF($D$2:$D3621,$D3621)=1,1,0))</f>
        <v/>
      </c>
      <c r="AL3621">
        <f>IF($AK3621=1,SUMPRODUCT(--($AO$2:$AO$7001&lt;$AO3621))+1,"")</f>
        <v/>
      </c>
      <c r="AM3621">
        <f>IF($D3621="","",IF(OR($R3621=TRUE(),$R3621="TRUE"),1,0))</f>
        <v/>
      </c>
      <c r="AN3621">
        <f>IF($D3621="","",IF($X3621="Yes",1,0))</f>
        <v/>
      </c>
      <c r="AO3621">
        <f>IF($AK3621=1,IFERROR(IF(VALUE($D3621)&lt;100000000,VALUE($D3621),1000000000),IFERROR(IF(VALUE(MID($D3621,2,20))&lt;100000000,VALUE(MID($D3621,2,20)),1000000000),1000000000))+ROW()/100000,"")</f>
        <v/>
      </c>
    </row>
    <row r="3622">
      <c r="F3622" s="14" t="n"/>
      <c r="N3622" s="8">
        <f>IF($D3622="","",M3622*V3622/100)</f>
        <v/>
      </c>
      <c r="O3622" s="8" t="n"/>
      <c r="U3622" s="8" t="n"/>
      <c r="V3622" s="8" t="n"/>
      <c r="Y3622">
        <f>IF($D3622="","",IF($AN3622=1,0,IF($AM3622=1,Settings!$C$6,Settings!$C$7))*100)</f>
        <v/>
      </c>
      <c r="Z3622" s="8">
        <f>IF($D3622="","",V3622*Y3622/100)</f>
        <v/>
      </c>
      <c r="AA3622" s="8">
        <f>IF($D3622="","",V3622-Z3622)</f>
        <v/>
      </c>
      <c r="AB3622" s="8">
        <f>IF($D3622="","",AA3622-N3622)</f>
        <v/>
      </c>
      <c r="AF3622" s="8" t="n"/>
      <c r="AI3622" s="14" t="n"/>
      <c r="AK3622">
        <f>IF($D3622="","",IF(COUNTIF($D$2:$D3622,$D3622)=1,1,0))</f>
        <v/>
      </c>
      <c r="AL3622">
        <f>IF($AK3622=1,SUMPRODUCT(--($AO$2:$AO$7001&lt;$AO3622))+1,"")</f>
        <v/>
      </c>
      <c r="AM3622">
        <f>IF($D3622="","",IF(OR($R3622=TRUE(),$R3622="TRUE"),1,0))</f>
        <v/>
      </c>
      <c r="AN3622">
        <f>IF($D3622="","",IF($X3622="Yes",1,0))</f>
        <v/>
      </c>
      <c r="AO3622">
        <f>IF($AK3622=1,IFERROR(IF(VALUE($D3622)&lt;100000000,VALUE($D3622),1000000000),IFERROR(IF(VALUE(MID($D3622,2,20))&lt;100000000,VALUE(MID($D3622,2,20)),1000000000),1000000000))+ROW()/100000,"")</f>
        <v/>
      </c>
    </row>
    <row r="3623">
      <c r="F3623" s="14" t="n"/>
      <c r="N3623" s="8">
        <f>IF($D3623="","",M3623*V3623/100)</f>
        <v/>
      </c>
      <c r="O3623" s="8" t="n"/>
      <c r="U3623" s="8" t="n"/>
      <c r="V3623" s="8" t="n"/>
      <c r="Y3623">
        <f>IF($D3623="","",IF($AN3623=1,0,IF($AM3623=1,Settings!$C$6,Settings!$C$7))*100)</f>
        <v/>
      </c>
      <c r="Z3623" s="8">
        <f>IF($D3623="","",V3623*Y3623/100)</f>
        <v/>
      </c>
      <c r="AA3623" s="8">
        <f>IF($D3623="","",V3623-Z3623)</f>
        <v/>
      </c>
      <c r="AB3623" s="8">
        <f>IF($D3623="","",AA3623-N3623)</f>
        <v/>
      </c>
      <c r="AF3623" s="8" t="n"/>
      <c r="AI3623" s="14" t="n"/>
      <c r="AK3623">
        <f>IF($D3623="","",IF(COUNTIF($D$2:$D3623,$D3623)=1,1,0))</f>
        <v/>
      </c>
      <c r="AL3623">
        <f>IF($AK3623=1,SUMPRODUCT(--($AO$2:$AO$7001&lt;$AO3623))+1,"")</f>
        <v/>
      </c>
      <c r="AM3623">
        <f>IF($D3623="","",IF(OR($R3623=TRUE(),$R3623="TRUE"),1,0))</f>
        <v/>
      </c>
      <c r="AN3623">
        <f>IF($D3623="","",IF($X3623="Yes",1,0))</f>
        <v/>
      </c>
      <c r="AO3623">
        <f>IF($AK3623=1,IFERROR(IF(VALUE($D3623)&lt;100000000,VALUE($D3623),1000000000),IFERROR(IF(VALUE(MID($D3623,2,20))&lt;100000000,VALUE(MID($D3623,2,20)),1000000000),1000000000))+ROW()/100000,"")</f>
        <v/>
      </c>
    </row>
    <row r="3624">
      <c r="F3624" s="14" t="n"/>
      <c r="N3624" s="8">
        <f>IF($D3624="","",M3624*V3624/100)</f>
        <v/>
      </c>
      <c r="O3624" s="8" t="n"/>
      <c r="U3624" s="8" t="n"/>
      <c r="V3624" s="8" t="n"/>
      <c r="Y3624">
        <f>IF($D3624="","",IF($AN3624=1,0,IF($AM3624=1,Settings!$C$6,Settings!$C$7))*100)</f>
        <v/>
      </c>
      <c r="Z3624" s="8">
        <f>IF($D3624="","",V3624*Y3624/100)</f>
        <v/>
      </c>
      <c r="AA3624" s="8">
        <f>IF($D3624="","",V3624-Z3624)</f>
        <v/>
      </c>
      <c r="AB3624" s="8">
        <f>IF($D3624="","",AA3624-N3624)</f>
        <v/>
      </c>
      <c r="AF3624" s="8" t="n"/>
      <c r="AI3624" s="14" t="n"/>
      <c r="AK3624">
        <f>IF($D3624="","",IF(COUNTIF($D$2:$D3624,$D3624)=1,1,0))</f>
        <v/>
      </c>
      <c r="AL3624">
        <f>IF($AK3624=1,SUMPRODUCT(--($AO$2:$AO$7001&lt;$AO3624))+1,"")</f>
        <v/>
      </c>
      <c r="AM3624">
        <f>IF($D3624="","",IF(OR($R3624=TRUE(),$R3624="TRUE"),1,0))</f>
        <v/>
      </c>
      <c r="AN3624">
        <f>IF($D3624="","",IF($X3624="Yes",1,0))</f>
        <v/>
      </c>
      <c r="AO3624">
        <f>IF($AK3624=1,IFERROR(IF(VALUE($D3624)&lt;100000000,VALUE($D3624),1000000000),IFERROR(IF(VALUE(MID($D3624,2,20))&lt;100000000,VALUE(MID($D3624,2,20)),1000000000),1000000000))+ROW()/100000,"")</f>
        <v/>
      </c>
    </row>
    <row r="3625">
      <c r="F3625" s="14" t="n"/>
      <c r="N3625" s="8">
        <f>IF($D3625="","",M3625*V3625/100)</f>
        <v/>
      </c>
      <c r="O3625" s="8" t="n"/>
      <c r="U3625" s="8" t="n"/>
      <c r="V3625" s="8" t="n"/>
      <c r="Y3625">
        <f>IF($D3625="","",IF($AN3625=1,0,IF($AM3625=1,Settings!$C$6,Settings!$C$7))*100)</f>
        <v/>
      </c>
      <c r="Z3625" s="8">
        <f>IF($D3625="","",V3625*Y3625/100)</f>
        <v/>
      </c>
      <c r="AA3625" s="8">
        <f>IF($D3625="","",V3625-Z3625)</f>
        <v/>
      </c>
      <c r="AB3625" s="8">
        <f>IF($D3625="","",AA3625-N3625)</f>
        <v/>
      </c>
      <c r="AF3625" s="8" t="n"/>
      <c r="AI3625" s="14" t="n"/>
      <c r="AK3625">
        <f>IF($D3625="","",IF(COUNTIF($D$2:$D3625,$D3625)=1,1,0))</f>
        <v/>
      </c>
      <c r="AL3625">
        <f>IF($AK3625=1,SUMPRODUCT(--($AO$2:$AO$7001&lt;$AO3625))+1,"")</f>
        <v/>
      </c>
      <c r="AM3625">
        <f>IF($D3625="","",IF(OR($R3625=TRUE(),$R3625="TRUE"),1,0))</f>
        <v/>
      </c>
      <c r="AN3625">
        <f>IF($D3625="","",IF($X3625="Yes",1,0))</f>
        <v/>
      </c>
      <c r="AO3625">
        <f>IF($AK3625=1,IFERROR(IF(VALUE($D3625)&lt;100000000,VALUE($D3625),1000000000),IFERROR(IF(VALUE(MID($D3625,2,20))&lt;100000000,VALUE(MID($D3625,2,20)),1000000000),1000000000))+ROW()/100000,"")</f>
        <v/>
      </c>
    </row>
    <row r="3626">
      <c r="F3626" s="14" t="n"/>
      <c r="N3626" s="8">
        <f>IF($D3626="","",M3626*V3626/100)</f>
        <v/>
      </c>
      <c r="O3626" s="8" t="n"/>
      <c r="U3626" s="8" t="n"/>
      <c r="V3626" s="8" t="n"/>
      <c r="Y3626">
        <f>IF($D3626="","",IF($AN3626=1,0,IF($AM3626=1,Settings!$C$6,Settings!$C$7))*100)</f>
        <v/>
      </c>
      <c r="Z3626" s="8">
        <f>IF($D3626="","",V3626*Y3626/100)</f>
        <v/>
      </c>
      <c r="AA3626" s="8">
        <f>IF($D3626="","",V3626-Z3626)</f>
        <v/>
      </c>
      <c r="AB3626" s="8">
        <f>IF($D3626="","",AA3626-N3626)</f>
        <v/>
      </c>
      <c r="AF3626" s="8" t="n"/>
      <c r="AI3626" s="14" t="n"/>
      <c r="AK3626">
        <f>IF($D3626="","",IF(COUNTIF($D$2:$D3626,$D3626)=1,1,0))</f>
        <v/>
      </c>
      <c r="AL3626">
        <f>IF($AK3626=1,SUMPRODUCT(--($AO$2:$AO$7001&lt;$AO3626))+1,"")</f>
        <v/>
      </c>
      <c r="AM3626">
        <f>IF($D3626="","",IF(OR($R3626=TRUE(),$R3626="TRUE"),1,0))</f>
        <v/>
      </c>
      <c r="AN3626">
        <f>IF($D3626="","",IF($X3626="Yes",1,0))</f>
        <v/>
      </c>
      <c r="AO3626">
        <f>IF($AK3626=1,IFERROR(IF(VALUE($D3626)&lt;100000000,VALUE($D3626),1000000000),IFERROR(IF(VALUE(MID($D3626,2,20))&lt;100000000,VALUE(MID($D3626,2,20)),1000000000),1000000000))+ROW()/100000,"")</f>
        <v/>
      </c>
    </row>
    <row r="3627">
      <c r="F3627" s="14" t="n"/>
      <c r="N3627" s="8">
        <f>IF($D3627="","",M3627*V3627/100)</f>
        <v/>
      </c>
      <c r="O3627" s="8" t="n"/>
      <c r="U3627" s="8" t="n"/>
      <c r="V3627" s="8" t="n"/>
      <c r="Y3627">
        <f>IF($D3627="","",IF($AN3627=1,0,IF($AM3627=1,Settings!$C$6,Settings!$C$7))*100)</f>
        <v/>
      </c>
      <c r="Z3627" s="8">
        <f>IF($D3627="","",V3627*Y3627/100)</f>
        <v/>
      </c>
      <c r="AA3627" s="8">
        <f>IF($D3627="","",V3627-Z3627)</f>
        <v/>
      </c>
      <c r="AB3627" s="8">
        <f>IF($D3627="","",AA3627-N3627)</f>
        <v/>
      </c>
      <c r="AF3627" s="8" t="n"/>
      <c r="AI3627" s="14" t="n"/>
      <c r="AK3627">
        <f>IF($D3627="","",IF(COUNTIF($D$2:$D3627,$D3627)=1,1,0))</f>
        <v/>
      </c>
      <c r="AL3627">
        <f>IF($AK3627=1,SUMPRODUCT(--($AO$2:$AO$7001&lt;$AO3627))+1,"")</f>
        <v/>
      </c>
      <c r="AM3627">
        <f>IF($D3627="","",IF(OR($R3627=TRUE(),$R3627="TRUE"),1,0))</f>
        <v/>
      </c>
      <c r="AN3627">
        <f>IF($D3627="","",IF($X3627="Yes",1,0))</f>
        <v/>
      </c>
      <c r="AO3627">
        <f>IF($AK3627=1,IFERROR(IF(VALUE($D3627)&lt;100000000,VALUE($D3627),1000000000),IFERROR(IF(VALUE(MID($D3627,2,20))&lt;100000000,VALUE(MID($D3627,2,20)),1000000000),1000000000))+ROW()/100000,"")</f>
        <v/>
      </c>
    </row>
    <row r="3628">
      <c r="F3628" s="14" t="n"/>
      <c r="N3628" s="8">
        <f>IF($D3628="","",M3628*V3628/100)</f>
        <v/>
      </c>
      <c r="O3628" s="8" t="n"/>
      <c r="U3628" s="8" t="n"/>
      <c r="V3628" s="8" t="n"/>
      <c r="Y3628">
        <f>IF($D3628="","",IF($AN3628=1,0,IF($AM3628=1,Settings!$C$6,Settings!$C$7))*100)</f>
        <v/>
      </c>
      <c r="Z3628" s="8">
        <f>IF($D3628="","",V3628*Y3628/100)</f>
        <v/>
      </c>
      <c r="AA3628" s="8">
        <f>IF($D3628="","",V3628-Z3628)</f>
        <v/>
      </c>
      <c r="AB3628" s="8">
        <f>IF($D3628="","",AA3628-N3628)</f>
        <v/>
      </c>
      <c r="AF3628" s="8" t="n"/>
      <c r="AI3628" s="14" t="n"/>
      <c r="AK3628">
        <f>IF($D3628="","",IF(COUNTIF($D$2:$D3628,$D3628)=1,1,0))</f>
        <v/>
      </c>
      <c r="AL3628">
        <f>IF($AK3628=1,SUMPRODUCT(--($AO$2:$AO$7001&lt;$AO3628))+1,"")</f>
        <v/>
      </c>
      <c r="AM3628">
        <f>IF($D3628="","",IF(OR($R3628=TRUE(),$R3628="TRUE"),1,0))</f>
        <v/>
      </c>
      <c r="AN3628">
        <f>IF($D3628="","",IF($X3628="Yes",1,0))</f>
        <v/>
      </c>
      <c r="AO3628">
        <f>IF($AK3628=1,IFERROR(IF(VALUE($D3628)&lt;100000000,VALUE($D3628),1000000000),IFERROR(IF(VALUE(MID($D3628,2,20))&lt;100000000,VALUE(MID($D3628,2,20)),1000000000),1000000000))+ROW()/100000,"")</f>
        <v/>
      </c>
    </row>
    <row r="3629">
      <c r="F3629" s="14" t="n"/>
      <c r="N3629" s="8">
        <f>IF($D3629="","",M3629*V3629/100)</f>
        <v/>
      </c>
      <c r="O3629" s="8" t="n"/>
      <c r="U3629" s="8" t="n"/>
      <c r="V3629" s="8" t="n"/>
      <c r="Y3629">
        <f>IF($D3629="","",IF($AN3629=1,0,IF($AM3629=1,Settings!$C$6,Settings!$C$7))*100)</f>
        <v/>
      </c>
      <c r="Z3629" s="8">
        <f>IF($D3629="","",V3629*Y3629/100)</f>
        <v/>
      </c>
      <c r="AA3629" s="8">
        <f>IF($D3629="","",V3629-Z3629)</f>
        <v/>
      </c>
      <c r="AB3629" s="8">
        <f>IF($D3629="","",AA3629-N3629)</f>
        <v/>
      </c>
      <c r="AF3629" s="8" t="n"/>
      <c r="AI3629" s="14" t="n"/>
      <c r="AK3629">
        <f>IF($D3629="","",IF(COUNTIF($D$2:$D3629,$D3629)=1,1,0))</f>
        <v/>
      </c>
      <c r="AL3629">
        <f>IF($AK3629=1,SUMPRODUCT(--($AO$2:$AO$7001&lt;$AO3629))+1,"")</f>
        <v/>
      </c>
      <c r="AM3629">
        <f>IF($D3629="","",IF(OR($R3629=TRUE(),$R3629="TRUE"),1,0))</f>
        <v/>
      </c>
      <c r="AN3629">
        <f>IF($D3629="","",IF($X3629="Yes",1,0))</f>
        <v/>
      </c>
      <c r="AO3629">
        <f>IF($AK3629=1,IFERROR(IF(VALUE($D3629)&lt;100000000,VALUE($D3629),1000000000),IFERROR(IF(VALUE(MID($D3629,2,20))&lt;100000000,VALUE(MID($D3629,2,20)),1000000000),1000000000))+ROW()/100000,"")</f>
        <v/>
      </c>
    </row>
    <row r="3630">
      <c r="F3630" s="14" t="n"/>
      <c r="N3630" s="8">
        <f>IF($D3630="","",M3630*V3630/100)</f>
        <v/>
      </c>
      <c r="O3630" s="8" t="n"/>
      <c r="U3630" s="8" t="n"/>
      <c r="V3630" s="8" t="n"/>
      <c r="Y3630">
        <f>IF($D3630="","",IF($AN3630=1,0,IF($AM3630=1,Settings!$C$6,Settings!$C$7))*100)</f>
        <v/>
      </c>
      <c r="Z3630" s="8">
        <f>IF($D3630="","",V3630*Y3630/100)</f>
        <v/>
      </c>
      <c r="AA3630" s="8">
        <f>IF($D3630="","",V3630-Z3630)</f>
        <v/>
      </c>
      <c r="AB3630" s="8">
        <f>IF($D3630="","",AA3630-N3630)</f>
        <v/>
      </c>
      <c r="AF3630" s="8" t="n"/>
      <c r="AI3630" s="14" t="n"/>
      <c r="AK3630">
        <f>IF($D3630="","",IF(COUNTIF($D$2:$D3630,$D3630)=1,1,0))</f>
        <v/>
      </c>
      <c r="AL3630">
        <f>IF($AK3630=1,SUMPRODUCT(--($AO$2:$AO$7001&lt;$AO3630))+1,"")</f>
        <v/>
      </c>
      <c r="AM3630">
        <f>IF($D3630="","",IF(OR($R3630=TRUE(),$R3630="TRUE"),1,0))</f>
        <v/>
      </c>
      <c r="AN3630">
        <f>IF($D3630="","",IF($X3630="Yes",1,0))</f>
        <v/>
      </c>
      <c r="AO3630">
        <f>IF($AK3630=1,IFERROR(IF(VALUE($D3630)&lt;100000000,VALUE($D3630),1000000000),IFERROR(IF(VALUE(MID($D3630,2,20))&lt;100000000,VALUE(MID($D3630,2,20)),1000000000),1000000000))+ROW()/100000,"")</f>
        <v/>
      </c>
    </row>
    <row r="3631">
      <c r="F3631" s="14" t="n"/>
      <c r="N3631" s="8">
        <f>IF($D3631="","",M3631*V3631/100)</f>
        <v/>
      </c>
      <c r="O3631" s="8" t="n"/>
      <c r="U3631" s="8" t="n"/>
      <c r="V3631" s="8" t="n"/>
      <c r="Y3631">
        <f>IF($D3631="","",IF($AN3631=1,0,IF($AM3631=1,Settings!$C$6,Settings!$C$7))*100)</f>
        <v/>
      </c>
      <c r="Z3631" s="8">
        <f>IF($D3631="","",V3631*Y3631/100)</f>
        <v/>
      </c>
      <c r="AA3631" s="8">
        <f>IF($D3631="","",V3631-Z3631)</f>
        <v/>
      </c>
      <c r="AB3631" s="8">
        <f>IF($D3631="","",AA3631-N3631)</f>
        <v/>
      </c>
      <c r="AF3631" s="8" t="n"/>
      <c r="AI3631" s="14" t="n"/>
      <c r="AK3631">
        <f>IF($D3631="","",IF(COUNTIF($D$2:$D3631,$D3631)=1,1,0))</f>
        <v/>
      </c>
      <c r="AL3631">
        <f>IF($AK3631=1,SUMPRODUCT(--($AO$2:$AO$7001&lt;$AO3631))+1,"")</f>
        <v/>
      </c>
      <c r="AM3631">
        <f>IF($D3631="","",IF(OR($R3631=TRUE(),$R3631="TRUE"),1,0))</f>
        <v/>
      </c>
      <c r="AN3631">
        <f>IF($D3631="","",IF($X3631="Yes",1,0))</f>
        <v/>
      </c>
      <c r="AO3631">
        <f>IF($AK3631=1,IFERROR(IF(VALUE($D3631)&lt;100000000,VALUE($D3631),1000000000),IFERROR(IF(VALUE(MID($D3631,2,20))&lt;100000000,VALUE(MID($D3631,2,20)),1000000000),1000000000))+ROW()/100000,"")</f>
        <v/>
      </c>
    </row>
    <row r="3632">
      <c r="F3632" s="14" t="n"/>
      <c r="N3632" s="8">
        <f>IF($D3632="","",M3632*V3632/100)</f>
        <v/>
      </c>
      <c r="O3632" s="8" t="n"/>
      <c r="U3632" s="8" t="n"/>
      <c r="V3632" s="8" t="n"/>
      <c r="Y3632">
        <f>IF($D3632="","",IF($AN3632=1,0,IF($AM3632=1,Settings!$C$6,Settings!$C$7))*100)</f>
        <v/>
      </c>
      <c r="Z3632" s="8">
        <f>IF($D3632="","",V3632*Y3632/100)</f>
        <v/>
      </c>
      <c r="AA3632" s="8">
        <f>IF($D3632="","",V3632-Z3632)</f>
        <v/>
      </c>
      <c r="AB3632" s="8">
        <f>IF($D3632="","",AA3632-N3632)</f>
        <v/>
      </c>
      <c r="AF3632" s="8" t="n"/>
      <c r="AI3632" s="14" t="n"/>
      <c r="AK3632">
        <f>IF($D3632="","",IF(COUNTIF($D$2:$D3632,$D3632)=1,1,0))</f>
        <v/>
      </c>
      <c r="AL3632">
        <f>IF($AK3632=1,SUMPRODUCT(--($AO$2:$AO$7001&lt;$AO3632))+1,"")</f>
        <v/>
      </c>
      <c r="AM3632">
        <f>IF($D3632="","",IF(OR($R3632=TRUE(),$R3632="TRUE"),1,0))</f>
        <v/>
      </c>
      <c r="AN3632">
        <f>IF($D3632="","",IF($X3632="Yes",1,0))</f>
        <v/>
      </c>
      <c r="AO3632">
        <f>IF($AK3632=1,IFERROR(IF(VALUE($D3632)&lt;100000000,VALUE($D3632),1000000000),IFERROR(IF(VALUE(MID($D3632,2,20))&lt;100000000,VALUE(MID($D3632,2,20)),1000000000),1000000000))+ROW()/100000,"")</f>
        <v/>
      </c>
    </row>
    <row r="3633">
      <c r="F3633" s="14" t="n"/>
      <c r="N3633" s="8">
        <f>IF($D3633="","",M3633*V3633/100)</f>
        <v/>
      </c>
      <c r="O3633" s="8" t="n"/>
      <c r="U3633" s="8" t="n"/>
      <c r="V3633" s="8" t="n"/>
      <c r="Y3633">
        <f>IF($D3633="","",IF($AN3633=1,0,IF($AM3633=1,Settings!$C$6,Settings!$C$7))*100)</f>
        <v/>
      </c>
      <c r="Z3633" s="8">
        <f>IF($D3633="","",V3633*Y3633/100)</f>
        <v/>
      </c>
      <c r="AA3633" s="8">
        <f>IF($D3633="","",V3633-Z3633)</f>
        <v/>
      </c>
      <c r="AB3633" s="8">
        <f>IF($D3633="","",AA3633-N3633)</f>
        <v/>
      </c>
      <c r="AF3633" s="8" t="n"/>
      <c r="AI3633" s="14" t="n"/>
      <c r="AK3633">
        <f>IF($D3633="","",IF(COUNTIF($D$2:$D3633,$D3633)=1,1,0))</f>
        <v/>
      </c>
      <c r="AL3633">
        <f>IF($AK3633=1,SUMPRODUCT(--($AO$2:$AO$7001&lt;$AO3633))+1,"")</f>
        <v/>
      </c>
      <c r="AM3633">
        <f>IF($D3633="","",IF(OR($R3633=TRUE(),$R3633="TRUE"),1,0))</f>
        <v/>
      </c>
      <c r="AN3633">
        <f>IF($D3633="","",IF($X3633="Yes",1,0))</f>
        <v/>
      </c>
      <c r="AO3633">
        <f>IF($AK3633=1,IFERROR(IF(VALUE($D3633)&lt;100000000,VALUE($D3633),1000000000),IFERROR(IF(VALUE(MID($D3633,2,20))&lt;100000000,VALUE(MID($D3633,2,20)),1000000000),1000000000))+ROW()/100000,"")</f>
        <v/>
      </c>
    </row>
    <row r="3634">
      <c r="F3634" s="14" t="n"/>
      <c r="N3634" s="8">
        <f>IF($D3634="","",M3634*V3634/100)</f>
        <v/>
      </c>
      <c r="O3634" s="8" t="n"/>
      <c r="U3634" s="8" t="n"/>
      <c r="V3634" s="8" t="n"/>
      <c r="Y3634">
        <f>IF($D3634="","",IF($AN3634=1,0,IF($AM3634=1,Settings!$C$6,Settings!$C$7))*100)</f>
        <v/>
      </c>
      <c r="Z3634" s="8">
        <f>IF($D3634="","",V3634*Y3634/100)</f>
        <v/>
      </c>
      <c r="AA3634" s="8">
        <f>IF($D3634="","",V3634-Z3634)</f>
        <v/>
      </c>
      <c r="AB3634" s="8">
        <f>IF($D3634="","",AA3634-N3634)</f>
        <v/>
      </c>
      <c r="AF3634" s="8" t="n"/>
      <c r="AI3634" s="14" t="n"/>
      <c r="AK3634">
        <f>IF($D3634="","",IF(COUNTIF($D$2:$D3634,$D3634)=1,1,0))</f>
        <v/>
      </c>
      <c r="AL3634">
        <f>IF($AK3634=1,SUMPRODUCT(--($AO$2:$AO$7001&lt;$AO3634))+1,"")</f>
        <v/>
      </c>
      <c r="AM3634">
        <f>IF($D3634="","",IF(OR($R3634=TRUE(),$R3634="TRUE"),1,0))</f>
        <v/>
      </c>
      <c r="AN3634">
        <f>IF($D3634="","",IF($X3634="Yes",1,0))</f>
        <v/>
      </c>
      <c r="AO3634">
        <f>IF($AK3634=1,IFERROR(IF(VALUE($D3634)&lt;100000000,VALUE($D3634),1000000000),IFERROR(IF(VALUE(MID($D3634,2,20))&lt;100000000,VALUE(MID($D3634,2,20)),1000000000),1000000000))+ROW()/100000,"")</f>
        <v/>
      </c>
    </row>
    <row r="3635">
      <c r="F3635" s="14" t="n"/>
      <c r="N3635" s="8">
        <f>IF($D3635="","",M3635*V3635/100)</f>
        <v/>
      </c>
      <c r="O3635" s="8" t="n"/>
      <c r="U3635" s="8" t="n"/>
      <c r="V3635" s="8" t="n"/>
      <c r="Y3635">
        <f>IF($D3635="","",IF($AN3635=1,0,IF($AM3635=1,Settings!$C$6,Settings!$C$7))*100)</f>
        <v/>
      </c>
      <c r="Z3635" s="8">
        <f>IF($D3635="","",V3635*Y3635/100)</f>
        <v/>
      </c>
      <c r="AA3635" s="8">
        <f>IF($D3635="","",V3635-Z3635)</f>
        <v/>
      </c>
      <c r="AB3635" s="8">
        <f>IF($D3635="","",AA3635-N3635)</f>
        <v/>
      </c>
      <c r="AF3635" s="8" t="n"/>
      <c r="AI3635" s="14" t="n"/>
      <c r="AK3635">
        <f>IF($D3635="","",IF(COUNTIF($D$2:$D3635,$D3635)=1,1,0))</f>
        <v/>
      </c>
      <c r="AL3635">
        <f>IF($AK3635=1,SUMPRODUCT(--($AO$2:$AO$7001&lt;$AO3635))+1,"")</f>
        <v/>
      </c>
      <c r="AM3635">
        <f>IF($D3635="","",IF(OR($R3635=TRUE(),$R3635="TRUE"),1,0))</f>
        <v/>
      </c>
      <c r="AN3635">
        <f>IF($D3635="","",IF($X3635="Yes",1,0))</f>
        <v/>
      </c>
      <c r="AO3635">
        <f>IF($AK3635=1,IFERROR(IF(VALUE($D3635)&lt;100000000,VALUE($D3635),1000000000),IFERROR(IF(VALUE(MID($D3635,2,20))&lt;100000000,VALUE(MID($D3635,2,20)),1000000000),1000000000))+ROW()/100000,"")</f>
        <v/>
      </c>
    </row>
    <row r="3636">
      <c r="F3636" s="14" t="n"/>
      <c r="N3636" s="8">
        <f>IF($D3636="","",M3636*V3636/100)</f>
        <v/>
      </c>
      <c r="O3636" s="8" t="n"/>
      <c r="U3636" s="8" t="n"/>
      <c r="V3636" s="8" t="n"/>
      <c r="Y3636">
        <f>IF($D3636="","",IF($AN3636=1,0,IF($AM3636=1,Settings!$C$6,Settings!$C$7))*100)</f>
        <v/>
      </c>
      <c r="Z3636" s="8">
        <f>IF($D3636="","",V3636*Y3636/100)</f>
        <v/>
      </c>
      <c r="AA3636" s="8">
        <f>IF($D3636="","",V3636-Z3636)</f>
        <v/>
      </c>
      <c r="AB3636" s="8">
        <f>IF($D3636="","",AA3636-N3636)</f>
        <v/>
      </c>
      <c r="AF3636" s="8" t="n"/>
      <c r="AI3636" s="14" t="n"/>
      <c r="AK3636">
        <f>IF($D3636="","",IF(COUNTIF($D$2:$D3636,$D3636)=1,1,0))</f>
        <v/>
      </c>
      <c r="AL3636">
        <f>IF($AK3636=1,SUMPRODUCT(--($AO$2:$AO$7001&lt;$AO3636))+1,"")</f>
        <v/>
      </c>
      <c r="AM3636">
        <f>IF($D3636="","",IF(OR($R3636=TRUE(),$R3636="TRUE"),1,0))</f>
        <v/>
      </c>
      <c r="AN3636">
        <f>IF($D3636="","",IF($X3636="Yes",1,0))</f>
        <v/>
      </c>
      <c r="AO3636">
        <f>IF($AK3636=1,IFERROR(IF(VALUE($D3636)&lt;100000000,VALUE($D3636),1000000000),IFERROR(IF(VALUE(MID($D3636,2,20))&lt;100000000,VALUE(MID($D3636,2,20)),1000000000),1000000000))+ROW()/100000,"")</f>
        <v/>
      </c>
    </row>
    <row r="3637">
      <c r="F3637" s="14" t="n"/>
      <c r="N3637" s="8">
        <f>IF($D3637="","",M3637*V3637/100)</f>
        <v/>
      </c>
      <c r="O3637" s="8" t="n"/>
      <c r="U3637" s="8" t="n"/>
      <c r="V3637" s="8" t="n"/>
      <c r="Y3637">
        <f>IF($D3637="","",IF($AN3637=1,0,IF($AM3637=1,Settings!$C$6,Settings!$C$7))*100)</f>
        <v/>
      </c>
      <c r="Z3637" s="8">
        <f>IF($D3637="","",V3637*Y3637/100)</f>
        <v/>
      </c>
      <c r="AA3637" s="8">
        <f>IF($D3637="","",V3637-Z3637)</f>
        <v/>
      </c>
      <c r="AB3637" s="8">
        <f>IF($D3637="","",AA3637-N3637)</f>
        <v/>
      </c>
      <c r="AF3637" s="8" t="n"/>
      <c r="AI3637" s="14" t="n"/>
      <c r="AK3637">
        <f>IF($D3637="","",IF(COUNTIF($D$2:$D3637,$D3637)=1,1,0))</f>
        <v/>
      </c>
      <c r="AL3637">
        <f>IF($AK3637=1,SUMPRODUCT(--($AO$2:$AO$7001&lt;$AO3637))+1,"")</f>
        <v/>
      </c>
      <c r="AM3637">
        <f>IF($D3637="","",IF(OR($R3637=TRUE(),$R3637="TRUE"),1,0))</f>
        <v/>
      </c>
      <c r="AN3637">
        <f>IF($D3637="","",IF($X3637="Yes",1,0))</f>
        <v/>
      </c>
      <c r="AO3637">
        <f>IF($AK3637=1,IFERROR(IF(VALUE($D3637)&lt;100000000,VALUE($D3637),1000000000),IFERROR(IF(VALUE(MID($D3637,2,20))&lt;100000000,VALUE(MID($D3637,2,20)),1000000000),1000000000))+ROW()/100000,"")</f>
        <v/>
      </c>
    </row>
    <row r="3638">
      <c r="F3638" s="14" t="n"/>
      <c r="N3638" s="8">
        <f>IF($D3638="","",M3638*V3638/100)</f>
        <v/>
      </c>
      <c r="O3638" s="8" t="n"/>
      <c r="U3638" s="8" t="n"/>
      <c r="V3638" s="8" t="n"/>
      <c r="Y3638">
        <f>IF($D3638="","",IF($AN3638=1,0,IF($AM3638=1,Settings!$C$6,Settings!$C$7))*100)</f>
        <v/>
      </c>
      <c r="Z3638" s="8">
        <f>IF($D3638="","",V3638*Y3638/100)</f>
        <v/>
      </c>
      <c r="AA3638" s="8">
        <f>IF($D3638="","",V3638-Z3638)</f>
        <v/>
      </c>
      <c r="AB3638" s="8">
        <f>IF($D3638="","",AA3638-N3638)</f>
        <v/>
      </c>
      <c r="AF3638" s="8" t="n"/>
      <c r="AI3638" s="14" t="n"/>
      <c r="AK3638">
        <f>IF($D3638="","",IF(COUNTIF($D$2:$D3638,$D3638)=1,1,0))</f>
        <v/>
      </c>
      <c r="AL3638">
        <f>IF($AK3638=1,SUMPRODUCT(--($AO$2:$AO$7001&lt;$AO3638))+1,"")</f>
        <v/>
      </c>
      <c r="AM3638">
        <f>IF($D3638="","",IF(OR($R3638=TRUE(),$R3638="TRUE"),1,0))</f>
        <v/>
      </c>
      <c r="AN3638">
        <f>IF($D3638="","",IF($X3638="Yes",1,0))</f>
        <v/>
      </c>
      <c r="AO3638">
        <f>IF($AK3638=1,IFERROR(IF(VALUE($D3638)&lt;100000000,VALUE($D3638),1000000000),IFERROR(IF(VALUE(MID($D3638,2,20))&lt;100000000,VALUE(MID($D3638,2,20)),1000000000),1000000000))+ROW()/100000,"")</f>
        <v/>
      </c>
    </row>
    <row r="3639">
      <c r="F3639" s="14" t="n"/>
      <c r="N3639" s="8">
        <f>IF($D3639="","",M3639*V3639/100)</f>
        <v/>
      </c>
      <c r="O3639" s="8" t="n"/>
      <c r="U3639" s="8" t="n"/>
      <c r="V3639" s="8" t="n"/>
      <c r="Y3639">
        <f>IF($D3639="","",IF($AN3639=1,0,IF($AM3639=1,Settings!$C$6,Settings!$C$7))*100)</f>
        <v/>
      </c>
      <c r="Z3639" s="8">
        <f>IF($D3639="","",V3639*Y3639/100)</f>
        <v/>
      </c>
      <c r="AA3639" s="8">
        <f>IF($D3639="","",V3639-Z3639)</f>
        <v/>
      </c>
      <c r="AB3639" s="8">
        <f>IF($D3639="","",AA3639-N3639)</f>
        <v/>
      </c>
      <c r="AF3639" s="8" t="n"/>
      <c r="AI3639" s="14" t="n"/>
      <c r="AK3639">
        <f>IF($D3639="","",IF(COUNTIF($D$2:$D3639,$D3639)=1,1,0))</f>
        <v/>
      </c>
      <c r="AL3639">
        <f>IF($AK3639=1,SUMPRODUCT(--($AO$2:$AO$7001&lt;$AO3639))+1,"")</f>
        <v/>
      </c>
      <c r="AM3639">
        <f>IF($D3639="","",IF(OR($R3639=TRUE(),$R3639="TRUE"),1,0))</f>
        <v/>
      </c>
      <c r="AN3639">
        <f>IF($D3639="","",IF($X3639="Yes",1,0))</f>
        <v/>
      </c>
      <c r="AO3639">
        <f>IF($AK3639=1,IFERROR(IF(VALUE($D3639)&lt;100000000,VALUE($D3639),1000000000),IFERROR(IF(VALUE(MID($D3639,2,20))&lt;100000000,VALUE(MID($D3639,2,20)),1000000000),1000000000))+ROW()/100000,"")</f>
        <v/>
      </c>
    </row>
    <row r="3640">
      <c r="F3640" s="14" t="n"/>
      <c r="N3640" s="8">
        <f>IF($D3640="","",M3640*V3640/100)</f>
        <v/>
      </c>
      <c r="O3640" s="8" t="n"/>
      <c r="U3640" s="8" t="n"/>
      <c r="V3640" s="8" t="n"/>
      <c r="Y3640">
        <f>IF($D3640="","",IF($AN3640=1,0,IF($AM3640=1,Settings!$C$6,Settings!$C$7))*100)</f>
        <v/>
      </c>
      <c r="Z3640" s="8">
        <f>IF($D3640="","",V3640*Y3640/100)</f>
        <v/>
      </c>
      <c r="AA3640" s="8">
        <f>IF($D3640="","",V3640-Z3640)</f>
        <v/>
      </c>
      <c r="AB3640" s="8">
        <f>IF($D3640="","",AA3640-N3640)</f>
        <v/>
      </c>
      <c r="AF3640" s="8" t="n"/>
      <c r="AI3640" s="14" t="n"/>
      <c r="AK3640">
        <f>IF($D3640="","",IF(COUNTIF($D$2:$D3640,$D3640)=1,1,0))</f>
        <v/>
      </c>
      <c r="AL3640">
        <f>IF($AK3640=1,SUMPRODUCT(--($AO$2:$AO$7001&lt;$AO3640))+1,"")</f>
        <v/>
      </c>
      <c r="AM3640">
        <f>IF($D3640="","",IF(OR($R3640=TRUE(),$R3640="TRUE"),1,0))</f>
        <v/>
      </c>
      <c r="AN3640">
        <f>IF($D3640="","",IF($X3640="Yes",1,0))</f>
        <v/>
      </c>
      <c r="AO3640">
        <f>IF($AK3640=1,IFERROR(IF(VALUE($D3640)&lt;100000000,VALUE($D3640),1000000000),IFERROR(IF(VALUE(MID($D3640,2,20))&lt;100000000,VALUE(MID($D3640,2,20)),1000000000),1000000000))+ROW()/100000,"")</f>
        <v/>
      </c>
    </row>
    <row r="3641">
      <c r="F3641" s="14" t="n"/>
      <c r="N3641" s="8">
        <f>IF($D3641="","",M3641*V3641/100)</f>
        <v/>
      </c>
      <c r="O3641" s="8" t="n"/>
      <c r="U3641" s="8" t="n"/>
      <c r="V3641" s="8" t="n"/>
      <c r="Y3641">
        <f>IF($D3641="","",IF($AN3641=1,0,IF($AM3641=1,Settings!$C$6,Settings!$C$7))*100)</f>
        <v/>
      </c>
      <c r="Z3641" s="8">
        <f>IF($D3641="","",V3641*Y3641/100)</f>
        <v/>
      </c>
      <c r="AA3641" s="8">
        <f>IF($D3641="","",V3641-Z3641)</f>
        <v/>
      </c>
      <c r="AB3641" s="8">
        <f>IF($D3641="","",AA3641-N3641)</f>
        <v/>
      </c>
      <c r="AF3641" s="8" t="n"/>
      <c r="AI3641" s="14" t="n"/>
      <c r="AK3641">
        <f>IF($D3641="","",IF(COUNTIF($D$2:$D3641,$D3641)=1,1,0))</f>
        <v/>
      </c>
      <c r="AL3641">
        <f>IF($AK3641=1,SUMPRODUCT(--($AO$2:$AO$7001&lt;$AO3641))+1,"")</f>
        <v/>
      </c>
      <c r="AM3641">
        <f>IF($D3641="","",IF(OR($R3641=TRUE(),$R3641="TRUE"),1,0))</f>
        <v/>
      </c>
      <c r="AN3641">
        <f>IF($D3641="","",IF($X3641="Yes",1,0))</f>
        <v/>
      </c>
      <c r="AO3641">
        <f>IF($AK3641=1,IFERROR(IF(VALUE($D3641)&lt;100000000,VALUE($D3641),1000000000),IFERROR(IF(VALUE(MID($D3641,2,20))&lt;100000000,VALUE(MID($D3641,2,20)),1000000000),1000000000))+ROW()/100000,"")</f>
        <v/>
      </c>
    </row>
    <row r="3642">
      <c r="F3642" s="14" t="n"/>
      <c r="N3642" s="8">
        <f>IF($D3642="","",M3642*V3642/100)</f>
        <v/>
      </c>
      <c r="O3642" s="8" t="n"/>
      <c r="U3642" s="8" t="n"/>
      <c r="V3642" s="8" t="n"/>
      <c r="Y3642">
        <f>IF($D3642="","",IF($AN3642=1,0,IF($AM3642=1,Settings!$C$6,Settings!$C$7))*100)</f>
        <v/>
      </c>
      <c r="Z3642" s="8">
        <f>IF($D3642="","",V3642*Y3642/100)</f>
        <v/>
      </c>
      <c r="AA3642" s="8">
        <f>IF($D3642="","",V3642-Z3642)</f>
        <v/>
      </c>
      <c r="AB3642" s="8">
        <f>IF($D3642="","",AA3642-N3642)</f>
        <v/>
      </c>
      <c r="AF3642" s="8" t="n"/>
      <c r="AI3642" s="14" t="n"/>
      <c r="AK3642">
        <f>IF($D3642="","",IF(COUNTIF($D$2:$D3642,$D3642)=1,1,0))</f>
        <v/>
      </c>
      <c r="AL3642">
        <f>IF($AK3642=1,SUMPRODUCT(--($AO$2:$AO$7001&lt;$AO3642))+1,"")</f>
        <v/>
      </c>
      <c r="AM3642">
        <f>IF($D3642="","",IF(OR($R3642=TRUE(),$R3642="TRUE"),1,0))</f>
        <v/>
      </c>
      <c r="AN3642">
        <f>IF($D3642="","",IF($X3642="Yes",1,0))</f>
        <v/>
      </c>
      <c r="AO3642">
        <f>IF($AK3642=1,IFERROR(IF(VALUE($D3642)&lt;100000000,VALUE($D3642),1000000000),IFERROR(IF(VALUE(MID($D3642,2,20))&lt;100000000,VALUE(MID($D3642,2,20)),1000000000),1000000000))+ROW()/100000,"")</f>
        <v/>
      </c>
    </row>
    <row r="3643">
      <c r="F3643" s="14" t="n"/>
      <c r="N3643" s="8">
        <f>IF($D3643="","",M3643*V3643/100)</f>
        <v/>
      </c>
      <c r="O3643" s="8" t="n"/>
      <c r="U3643" s="8" t="n"/>
      <c r="V3643" s="8" t="n"/>
      <c r="Y3643">
        <f>IF($D3643="","",IF($AN3643=1,0,IF($AM3643=1,Settings!$C$6,Settings!$C$7))*100)</f>
        <v/>
      </c>
      <c r="Z3643" s="8">
        <f>IF($D3643="","",V3643*Y3643/100)</f>
        <v/>
      </c>
      <c r="AA3643" s="8">
        <f>IF($D3643="","",V3643-Z3643)</f>
        <v/>
      </c>
      <c r="AB3643" s="8">
        <f>IF($D3643="","",AA3643-N3643)</f>
        <v/>
      </c>
      <c r="AF3643" s="8" t="n"/>
      <c r="AI3643" s="14" t="n"/>
      <c r="AK3643">
        <f>IF($D3643="","",IF(COUNTIF($D$2:$D3643,$D3643)=1,1,0))</f>
        <v/>
      </c>
      <c r="AL3643">
        <f>IF($AK3643=1,SUMPRODUCT(--($AO$2:$AO$7001&lt;$AO3643))+1,"")</f>
        <v/>
      </c>
      <c r="AM3643">
        <f>IF($D3643="","",IF(OR($R3643=TRUE(),$R3643="TRUE"),1,0))</f>
        <v/>
      </c>
      <c r="AN3643">
        <f>IF($D3643="","",IF($X3643="Yes",1,0))</f>
        <v/>
      </c>
      <c r="AO3643">
        <f>IF($AK3643=1,IFERROR(IF(VALUE($D3643)&lt;100000000,VALUE($D3643),1000000000),IFERROR(IF(VALUE(MID($D3643,2,20))&lt;100000000,VALUE(MID($D3643,2,20)),1000000000),1000000000))+ROW()/100000,"")</f>
        <v/>
      </c>
    </row>
    <row r="3644">
      <c r="F3644" s="14" t="n"/>
      <c r="N3644" s="8">
        <f>IF($D3644="","",M3644*V3644/100)</f>
        <v/>
      </c>
      <c r="O3644" s="8" t="n"/>
      <c r="U3644" s="8" t="n"/>
      <c r="V3644" s="8" t="n"/>
      <c r="Y3644">
        <f>IF($D3644="","",IF($AN3644=1,0,IF($AM3644=1,Settings!$C$6,Settings!$C$7))*100)</f>
        <v/>
      </c>
      <c r="Z3644" s="8">
        <f>IF($D3644="","",V3644*Y3644/100)</f>
        <v/>
      </c>
      <c r="AA3644" s="8">
        <f>IF($D3644="","",V3644-Z3644)</f>
        <v/>
      </c>
      <c r="AB3644" s="8">
        <f>IF($D3644="","",AA3644-N3644)</f>
        <v/>
      </c>
      <c r="AF3644" s="8" t="n"/>
      <c r="AI3644" s="14" t="n"/>
      <c r="AK3644">
        <f>IF($D3644="","",IF(COUNTIF($D$2:$D3644,$D3644)=1,1,0))</f>
        <v/>
      </c>
      <c r="AL3644">
        <f>IF($AK3644=1,SUMPRODUCT(--($AO$2:$AO$7001&lt;$AO3644))+1,"")</f>
        <v/>
      </c>
      <c r="AM3644">
        <f>IF($D3644="","",IF(OR($R3644=TRUE(),$R3644="TRUE"),1,0))</f>
        <v/>
      </c>
      <c r="AN3644">
        <f>IF($D3644="","",IF($X3644="Yes",1,0))</f>
        <v/>
      </c>
      <c r="AO3644">
        <f>IF($AK3644=1,IFERROR(IF(VALUE($D3644)&lt;100000000,VALUE($D3644),1000000000),IFERROR(IF(VALUE(MID($D3644,2,20))&lt;100000000,VALUE(MID($D3644,2,20)),1000000000),1000000000))+ROW()/100000,"")</f>
        <v/>
      </c>
    </row>
    <row r="3645">
      <c r="F3645" s="14" t="n"/>
      <c r="N3645" s="8">
        <f>IF($D3645="","",M3645*V3645/100)</f>
        <v/>
      </c>
      <c r="O3645" s="8" t="n"/>
      <c r="U3645" s="8" t="n"/>
      <c r="V3645" s="8" t="n"/>
      <c r="Y3645">
        <f>IF($D3645="","",IF($AN3645=1,0,IF($AM3645=1,Settings!$C$6,Settings!$C$7))*100)</f>
        <v/>
      </c>
      <c r="Z3645" s="8">
        <f>IF($D3645="","",V3645*Y3645/100)</f>
        <v/>
      </c>
      <c r="AA3645" s="8">
        <f>IF($D3645="","",V3645-Z3645)</f>
        <v/>
      </c>
      <c r="AB3645" s="8">
        <f>IF($D3645="","",AA3645-N3645)</f>
        <v/>
      </c>
      <c r="AF3645" s="8" t="n"/>
      <c r="AI3645" s="14" t="n"/>
      <c r="AK3645">
        <f>IF($D3645="","",IF(COUNTIF($D$2:$D3645,$D3645)=1,1,0))</f>
        <v/>
      </c>
      <c r="AL3645">
        <f>IF($AK3645=1,SUMPRODUCT(--($AO$2:$AO$7001&lt;$AO3645))+1,"")</f>
        <v/>
      </c>
      <c r="AM3645">
        <f>IF($D3645="","",IF(OR($R3645=TRUE(),$R3645="TRUE"),1,0))</f>
        <v/>
      </c>
      <c r="AN3645">
        <f>IF($D3645="","",IF($X3645="Yes",1,0))</f>
        <v/>
      </c>
      <c r="AO3645">
        <f>IF($AK3645=1,IFERROR(IF(VALUE($D3645)&lt;100000000,VALUE($D3645),1000000000),IFERROR(IF(VALUE(MID($D3645,2,20))&lt;100000000,VALUE(MID($D3645,2,20)),1000000000),1000000000))+ROW()/100000,"")</f>
        <v/>
      </c>
    </row>
    <row r="3646">
      <c r="F3646" s="14" t="n"/>
      <c r="N3646" s="8">
        <f>IF($D3646="","",M3646*V3646/100)</f>
        <v/>
      </c>
      <c r="O3646" s="8" t="n"/>
      <c r="U3646" s="8" t="n"/>
      <c r="V3646" s="8" t="n"/>
      <c r="Y3646">
        <f>IF($D3646="","",IF($AN3646=1,0,IF($AM3646=1,Settings!$C$6,Settings!$C$7))*100)</f>
        <v/>
      </c>
      <c r="Z3646" s="8">
        <f>IF($D3646="","",V3646*Y3646/100)</f>
        <v/>
      </c>
      <c r="AA3646" s="8">
        <f>IF($D3646="","",V3646-Z3646)</f>
        <v/>
      </c>
      <c r="AB3646" s="8">
        <f>IF($D3646="","",AA3646-N3646)</f>
        <v/>
      </c>
      <c r="AF3646" s="8" t="n"/>
      <c r="AI3646" s="14" t="n"/>
      <c r="AK3646">
        <f>IF($D3646="","",IF(COUNTIF($D$2:$D3646,$D3646)=1,1,0))</f>
        <v/>
      </c>
      <c r="AL3646">
        <f>IF($AK3646=1,SUMPRODUCT(--($AO$2:$AO$7001&lt;$AO3646))+1,"")</f>
        <v/>
      </c>
      <c r="AM3646">
        <f>IF($D3646="","",IF(OR($R3646=TRUE(),$R3646="TRUE"),1,0))</f>
        <v/>
      </c>
      <c r="AN3646">
        <f>IF($D3646="","",IF($X3646="Yes",1,0))</f>
        <v/>
      </c>
      <c r="AO3646">
        <f>IF($AK3646=1,IFERROR(IF(VALUE($D3646)&lt;100000000,VALUE($D3646),1000000000),IFERROR(IF(VALUE(MID($D3646,2,20))&lt;100000000,VALUE(MID($D3646,2,20)),1000000000),1000000000))+ROW()/100000,"")</f>
        <v/>
      </c>
    </row>
    <row r="3647">
      <c r="F3647" s="14" t="n"/>
      <c r="N3647" s="8">
        <f>IF($D3647="","",M3647*V3647/100)</f>
        <v/>
      </c>
      <c r="O3647" s="8" t="n"/>
      <c r="U3647" s="8" t="n"/>
      <c r="V3647" s="8" t="n"/>
      <c r="Y3647">
        <f>IF($D3647="","",IF($AN3647=1,0,IF($AM3647=1,Settings!$C$6,Settings!$C$7))*100)</f>
        <v/>
      </c>
      <c r="Z3647" s="8">
        <f>IF($D3647="","",V3647*Y3647/100)</f>
        <v/>
      </c>
      <c r="AA3647" s="8">
        <f>IF($D3647="","",V3647-Z3647)</f>
        <v/>
      </c>
      <c r="AB3647" s="8">
        <f>IF($D3647="","",AA3647-N3647)</f>
        <v/>
      </c>
      <c r="AF3647" s="8" t="n"/>
      <c r="AI3647" s="14" t="n"/>
      <c r="AK3647">
        <f>IF($D3647="","",IF(COUNTIF($D$2:$D3647,$D3647)=1,1,0))</f>
        <v/>
      </c>
      <c r="AL3647">
        <f>IF($AK3647=1,SUMPRODUCT(--($AO$2:$AO$7001&lt;$AO3647))+1,"")</f>
        <v/>
      </c>
      <c r="AM3647">
        <f>IF($D3647="","",IF(OR($R3647=TRUE(),$R3647="TRUE"),1,0))</f>
        <v/>
      </c>
      <c r="AN3647">
        <f>IF($D3647="","",IF($X3647="Yes",1,0))</f>
        <v/>
      </c>
      <c r="AO3647">
        <f>IF($AK3647=1,IFERROR(IF(VALUE($D3647)&lt;100000000,VALUE($D3647),1000000000),IFERROR(IF(VALUE(MID($D3647,2,20))&lt;100000000,VALUE(MID($D3647,2,20)),1000000000),1000000000))+ROW()/100000,"")</f>
        <v/>
      </c>
    </row>
    <row r="3648">
      <c r="F3648" s="14" t="n"/>
      <c r="N3648" s="8">
        <f>IF($D3648="","",M3648*V3648/100)</f>
        <v/>
      </c>
      <c r="O3648" s="8" t="n"/>
      <c r="U3648" s="8" t="n"/>
      <c r="V3648" s="8" t="n"/>
      <c r="Y3648">
        <f>IF($D3648="","",IF($AN3648=1,0,IF($AM3648=1,Settings!$C$6,Settings!$C$7))*100)</f>
        <v/>
      </c>
      <c r="Z3648" s="8">
        <f>IF($D3648="","",V3648*Y3648/100)</f>
        <v/>
      </c>
      <c r="AA3648" s="8">
        <f>IF($D3648="","",V3648-Z3648)</f>
        <v/>
      </c>
      <c r="AB3648" s="8">
        <f>IF($D3648="","",AA3648-N3648)</f>
        <v/>
      </c>
      <c r="AF3648" s="8" t="n"/>
      <c r="AI3648" s="14" t="n"/>
      <c r="AK3648">
        <f>IF($D3648="","",IF(COUNTIF($D$2:$D3648,$D3648)=1,1,0))</f>
        <v/>
      </c>
      <c r="AL3648">
        <f>IF($AK3648=1,SUMPRODUCT(--($AO$2:$AO$7001&lt;$AO3648))+1,"")</f>
        <v/>
      </c>
      <c r="AM3648">
        <f>IF($D3648="","",IF(OR($R3648=TRUE(),$R3648="TRUE"),1,0))</f>
        <v/>
      </c>
      <c r="AN3648">
        <f>IF($D3648="","",IF($X3648="Yes",1,0))</f>
        <v/>
      </c>
      <c r="AO3648">
        <f>IF($AK3648=1,IFERROR(IF(VALUE($D3648)&lt;100000000,VALUE($D3648),1000000000),IFERROR(IF(VALUE(MID($D3648,2,20))&lt;100000000,VALUE(MID($D3648,2,20)),1000000000),1000000000))+ROW()/100000,"")</f>
        <v/>
      </c>
    </row>
    <row r="3649">
      <c r="F3649" s="14" t="n"/>
      <c r="N3649" s="8">
        <f>IF($D3649="","",M3649*V3649/100)</f>
        <v/>
      </c>
      <c r="O3649" s="8" t="n"/>
      <c r="U3649" s="8" t="n"/>
      <c r="V3649" s="8" t="n"/>
      <c r="Y3649">
        <f>IF($D3649="","",IF($AN3649=1,0,IF($AM3649=1,Settings!$C$6,Settings!$C$7))*100)</f>
        <v/>
      </c>
      <c r="Z3649" s="8">
        <f>IF($D3649="","",V3649*Y3649/100)</f>
        <v/>
      </c>
      <c r="AA3649" s="8">
        <f>IF($D3649="","",V3649-Z3649)</f>
        <v/>
      </c>
      <c r="AB3649" s="8">
        <f>IF($D3649="","",AA3649-N3649)</f>
        <v/>
      </c>
      <c r="AF3649" s="8" t="n"/>
      <c r="AI3649" s="14" t="n"/>
      <c r="AK3649">
        <f>IF($D3649="","",IF(COUNTIF($D$2:$D3649,$D3649)=1,1,0))</f>
        <v/>
      </c>
      <c r="AL3649">
        <f>IF($AK3649=1,SUMPRODUCT(--($AO$2:$AO$7001&lt;$AO3649))+1,"")</f>
        <v/>
      </c>
      <c r="AM3649">
        <f>IF($D3649="","",IF(OR($R3649=TRUE(),$R3649="TRUE"),1,0))</f>
        <v/>
      </c>
      <c r="AN3649">
        <f>IF($D3649="","",IF($X3649="Yes",1,0))</f>
        <v/>
      </c>
      <c r="AO3649">
        <f>IF($AK3649=1,IFERROR(IF(VALUE($D3649)&lt;100000000,VALUE($D3649),1000000000),IFERROR(IF(VALUE(MID($D3649,2,20))&lt;100000000,VALUE(MID($D3649,2,20)),1000000000),1000000000))+ROW()/100000,"")</f>
        <v/>
      </c>
    </row>
    <row r="3650">
      <c r="F3650" s="14" t="n"/>
      <c r="N3650" s="8">
        <f>IF($D3650="","",M3650*V3650/100)</f>
        <v/>
      </c>
      <c r="O3650" s="8" t="n"/>
      <c r="U3650" s="8" t="n"/>
      <c r="V3650" s="8" t="n"/>
      <c r="Y3650">
        <f>IF($D3650="","",IF($AN3650=1,0,IF($AM3650=1,Settings!$C$6,Settings!$C$7))*100)</f>
        <v/>
      </c>
      <c r="Z3650" s="8">
        <f>IF($D3650="","",V3650*Y3650/100)</f>
        <v/>
      </c>
      <c r="AA3650" s="8">
        <f>IF($D3650="","",V3650-Z3650)</f>
        <v/>
      </c>
      <c r="AB3650" s="8">
        <f>IF($D3650="","",AA3650-N3650)</f>
        <v/>
      </c>
      <c r="AF3650" s="8" t="n"/>
      <c r="AI3650" s="14" t="n"/>
      <c r="AK3650">
        <f>IF($D3650="","",IF(COUNTIF($D$2:$D3650,$D3650)=1,1,0))</f>
        <v/>
      </c>
      <c r="AL3650">
        <f>IF($AK3650=1,SUMPRODUCT(--($AO$2:$AO$7001&lt;$AO3650))+1,"")</f>
        <v/>
      </c>
      <c r="AM3650">
        <f>IF($D3650="","",IF(OR($R3650=TRUE(),$R3650="TRUE"),1,0))</f>
        <v/>
      </c>
      <c r="AN3650">
        <f>IF($D3650="","",IF($X3650="Yes",1,0))</f>
        <v/>
      </c>
      <c r="AO3650">
        <f>IF($AK3650=1,IFERROR(IF(VALUE($D3650)&lt;100000000,VALUE($D3650),1000000000),IFERROR(IF(VALUE(MID($D3650,2,20))&lt;100000000,VALUE(MID($D3650,2,20)),1000000000),1000000000))+ROW()/100000,"")</f>
        <v/>
      </c>
    </row>
    <row r="3651">
      <c r="F3651" s="14" t="n"/>
      <c r="N3651" s="8">
        <f>IF($D3651="","",M3651*V3651/100)</f>
        <v/>
      </c>
      <c r="O3651" s="8" t="n"/>
      <c r="U3651" s="8" t="n"/>
      <c r="V3651" s="8" t="n"/>
      <c r="Y3651">
        <f>IF($D3651="","",IF($AN3651=1,0,IF($AM3651=1,Settings!$C$6,Settings!$C$7))*100)</f>
        <v/>
      </c>
      <c r="Z3651" s="8">
        <f>IF($D3651="","",V3651*Y3651/100)</f>
        <v/>
      </c>
      <c r="AA3651" s="8">
        <f>IF($D3651="","",V3651-Z3651)</f>
        <v/>
      </c>
      <c r="AB3651" s="8">
        <f>IF($D3651="","",AA3651-N3651)</f>
        <v/>
      </c>
      <c r="AF3651" s="8" t="n"/>
      <c r="AI3651" s="14" t="n"/>
      <c r="AK3651">
        <f>IF($D3651="","",IF(COUNTIF($D$2:$D3651,$D3651)=1,1,0))</f>
        <v/>
      </c>
      <c r="AL3651">
        <f>IF($AK3651=1,SUMPRODUCT(--($AO$2:$AO$7001&lt;$AO3651))+1,"")</f>
        <v/>
      </c>
      <c r="AM3651">
        <f>IF($D3651="","",IF(OR($R3651=TRUE(),$R3651="TRUE"),1,0))</f>
        <v/>
      </c>
      <c r="AN3651">
        <f>IF($D3651="","",IF($X3651="Yes",1,0))</f>
        <v/>
      </c>
      <c r="AO3651">
        <f>IF($AK3651=1,IFERROR(IF(VALUE($D3651)&lt;100000000,VALUE($D3651),1000000000),IFERROR(IF(VALUE(MID($D3651,2,20))&lt;100000000,VALUE(MID($D3651,2,20)),1000000000),1000000000))+ROW()/100000,"")</f>
        <v/>
      </c>
    </row>
    <row r="3652">
      <c r="F3652" s="14" t="n"/>
      <c r="N3652" s="8">
        <f>IF($D3652="","",M3652*V3652/100)</f>
        <v/>
      </c>
      <c r="O3652" s="8" t="n"/>
      <c r="U3652" s="8" t="n"/>
      <c r="V3652" s="8" t="n"/>
      <c r="Y3652">
        <f>IF($D3652="","",IF($AN3652=1,0,IF($AM3652=1,Settings!$C$6,Settings!$C$7))*100)</f>
        <v/>
      </c>
      <c r="Z3652" s="8">
        <f>IF($D3652="","",V3652*Y3652/100)</f>
        <v/>
      </c>
      <c r="AA3652" s="8">
        <f>IF($D3652="","",V3652-Z3652)</f>
        <v/>
      </c>
      <c r="AB3652" s="8">
        <f>IF($D3652="","",AA3652-N3652)</f>
        <v/>
      </c>
      <c r="AF3652" s="8" t="n"/>
      <c r="AI3652" s="14" t="n"/>
      <c r="AK3652">
        <f>IF($D3652="","",IF(COUNTIF($D$2:$D3652,$D3652)=1,1,0))</f>
        <v/>
      </c>
      <c r="AL3652">
        <f>IF($AK3652=1,SUMPRODUCT(--($AO$2:$AO$7001&lt;$AO3652))+1,"")</f>
        <v/>
      </c>
      <c r="AM3652">
        <f>IF($D3652="","",IF(OR($R3652=TRUE(),$R3652="TRUE"),1,0))</f>
        <v/>
      </c>
      <c r="AN3652">
        <f>IF($D3652="","",IF($X3652="Yes",1,0))</f>
        <v/>
      </c>
      <c r="AO3652">
        <f>IF($AK3652=1,IFERROR(IF(VALUE($D3652)&lt;100000000,VALUE($D3652),1000000000),IFERROR(IF(VALUE(MID($D3652,2,20))&lt;100000000,VALUE(MID($D3652,2,20)),1000000000),1000000000))+ROW()/100000,"")</f>
        <v/>
      </c>
    </row>
    <row r="3653">
      <c r="F3653" s="14" t="n"/>
      <c r="N3653" s="8">
        <f>IF($D3653="","",M3653*V3653/100)</f>
        <v/>
      </c>
      <c r="O3653" s="8" t="n"/>
      <c r="U3653" s="8" t="n"/>
      <c r="V3653" s="8" t="n"/>
      <c r="Y3653">
        <f>IF($D3653="","",IF($AN3653=1,0,IF($AM3653=1,Settings!$C$6,Settings!$C$7))*100)</f>
        <v/>
      </c>
      <c r="Z3653" s="8">
        <f>IF($D3653="","",V3653*Y3653/100)</f>
        <v/>
      </c>
      <c r="AA3653" s="8">
        <f>IF($D3653="","",V3653-Z3653)</f>
        <v/>
      </c>
      <c r="AB3653" s="8">
        <f>IF($D3653="","",AA3653-N3653)</f>
        <v/>
      </c>
      <c r="AF3653" s="8" t="n"/>
      <c r="AI3653" s="14" t="n"/>
      <c r="AK3653">
        <f>IF($D3653="","",IF(COUNTIF($D$2:$D3653,$D3653)=1,1,0))</f>
        <v/>
      </c>
      <c r="AL3653">
        <f>IF($AK3653=1,SUMPRODUCT(--($AO$2:$AO$7001&lt;$AO3653))+1,"")</f>
        <v/>
      </c>
      <c r="AM3653">
        <f>IF($D3653="","",IF(OR($R3653=TRUE(),$R3653="TRUE"),1,0))</f>
        <v/>
      </c>
      <c r="AN3653">
        <f>IF($D3653="","",IF($X3653="Yes",1,0))</f>
        <v/>
      </c>
      <c r="AO3653">
        <f>IF($AK3653=1,IFERROR(IF(VALUE($D3653)&lt;100000000,VALUE($D3653),1000000000),IFERROR(IF(VALUE(MID($D3653,2,20))&lt;100000000,VALUE(MID($D3653,2,20)),1000000000),1000000000))+ROW()/100000,"")</f>
        <v/>
      </c>
    </row>
    <row r="3654">
      <c r="F3654" s="14" t="n"/>
      <c r="N3654" s="8">
        <f>IF($D3654="","",M3654*V3654/100)</f>
        <v/>
      </c>
      <c r="O3654" s="8" t="n"/>
      <c r="U3654" s="8" t="n"/>
      <c r="V3654" s="8" t="n"/>
      <c r="Y3654">
        <f>IF($D3654="","",IF($AN3654=1,0,IF($AM3654=1,Settings!$C$6,Settings!$C$7))*100)</f>
        <v/>
      </c>
      <c r="Z3654" s="8">
        <f>IF($D3654="","",V3654*Y3654/100)</f>
        <v/>
      </c>
      <c r="AA3654" s="8">
        <f>IF($D3654="","",V3654-Z3654)</f>
        <v/>
      </c>
      <c r="AB3654" s="8">
        <f>IF($D3654="","",AA3654-N3654)</f>
        <v/>
      </c>
      <c r="AF3654" s="8" t="n"/>
      <c r="AI3654" s="14" t="n"/>
      <c r="AK3654">
        <f>IF($D3654="","",IF(COUNTIF($D$2:$D3654,$D3654)=1,1,0))</f>
        <v/>
      </c>
      <c r="AL3654">
        <f>IF($AK3654=1,SUMPRODUCT(--($AO$2:$AO$7001&lt;$AO3654))+1,"")</f>
        <v/>
      </c>
      <c r="AM3654">
        <f>IF($D3654="","",IF(OR($R3654=TRUE(),$R3654="TRUE"),1,0))</f>
        <v/>
      </c>
      <c r="AN3654">
        <f>IF($D3654="","",IF($X3654="Yes",1,0))</f>
        <v/>
      </c>
      <c r="AO3654">
        <f>IF($AK3654=1,IFERROR(IF(VALUE($D3654)&lt;100000000,VALUE($D3654),1000000000),IFERROR(IF(VALUE(MID($D3654,2,20))&lt;100000000,VALUE(MID($D3654,2,20)),1000000000),1000000000))+ROW()/100000,"")</f>
        <v/>
      </c>
    </row>
    <row r="3655">
      <c r="F3655" s="14" t="n"/>
      <c r="N3655" s="8">
        <f>IF($D3655="","",M3655*V3655/100)</f>
        <v/>
      </c>
      <c r="O3655" s="8" t="n"/>
      <c r="U3655" s="8" t="n"/>
      <c r="V3655" s="8" t="n"/>
      <c r="Y3655">
        <f>IF($D3655="","",IF($AN3655=1,0,IF($AM3655=1,Settings!$C$6,Settings!$C$7))*100)</f>
        <v/>
      </c>
      <c r="Z3655" s="8">
        <f>IF($D3655="","",V3655*Y3655/100)</f>
        <v/>
      </c>
      <c r="AA3655" s="8">
        <f>IF($D3655="","",V3655-Z3655)</f>
        <v/>
      </c>
      <c r="AB3655" s="8">
        <f>IF($D3655="","",AA3655-N3655)</f>
        <v/>
      </c>
      <c r="AF3655" s="8" t="n"/>
      <c r="AI3655" s="14" t="n"/>
      <c r="AK3655">
        <f>IF($D3655="","",IF(COUNTIF($D$2:$D3655,$D3655)=1,1,0))</f>
        <v/>
      </c>
      <c r="AL3655">
        <f>IF($AK3655=1,SUMPRODUCT(--($AO$2:$AO$7001&lt;$AO3655))+1,"")</f>
        <v/>
      </c>
      <c r="AM3655">
        <f>IF($D3655="","",IF(OR($R3655=TRUE(),$R3655="TRUE"),1,0))</f>
        <v/>
      </c>
      <c r="AN3655">
        <f>IF($D3655="","",IF($X3655="Yes",1,0))</f>
        <v/>
      </c>
      <c r="AO3655">
        <f>IF($AK3655=1,IFERROR(IF(VALUE($D3655)&lt;100000000,VALUE($D3655),1000000000),IFERROR(IF(VALUE(MID($D3655,2,20))&lt;100000000,VALUE(MID($D3655,2,20)),1000000000),1000000000))+ROW()/100000,"")</f>
        <v/>
      </c>
    </row>
    <row r="3656">
      <c r="F3656" s="14" t="n"/>
      <c r="N3656" s="8">
        <f>IF($D3656="","",M3656*V3656/100)</f>
        <v/>
      </c>
      <c r="O3656" s="8" t="n"/>
      <c r="U3656" s="8" t="n"/>
      <c r="V3656" s="8" t="n"/>
      <c r="Y3656">
        <f>IF($D3656="","",IF($AN3656=1,0,IF($AM3656=1,Settings!$C$6,Settings!$C$7))*100)</f>
        <v/>
      </c>
      <c r="Z3656" s="8">
        <f>IF($D3656="","",V3656*Y3656/100)</f>
        <v/>
      </c>
      <c r="AA3656" s="8">
        <f>IF($D3656="","",V3656-Z3656)</f>
        <v/>
      </c>
      <c r="AB3656" s="8">
        <f>IF($D3656="","",AA3656-N3656)</f>
        <v/>
      </c>
      <c r="AF3656" s="8" t="n"/>
      <c r="AI3656" s="14" t="n"/>
      <c r="AK3656">
        <f>IF($D3656="","",IF(COUNTIF($D$2:$D3656,$D3656)=1,1,0))</f>
        <v/>
      </c>
      <c r="AL3656">
        <f>IF($AK3656=1,SUMPRODUCT(--($AO$2:$AO$7001&lt;$AO3656))+1,"")</f>
        <v/>
      </c>
      <c r="AM3656">
        <f>IF($D3656="","",IF(OR($R3656=TRUE(),$R3656="TRUE"),1,0))</f>
        <v/>
      </c>
      <c r="AN3656">
        <f>IF($D3656="","",IF($X3656="Yes",1,0))</f>
        <v/>
      </c>
      <c r="AO3656">
        <f>IF($AK3656=1,IFERROR(IF(VALUE($D3656)&lt;100000000,VALUE($D3656),1000000000),IFERROR(IF(VALUE(MID($D3656,2,20))&lt;100000000,VALUE(MID($D3656,2,20)),1000000000),1000000000))+ROW()/100000,"")</f>
        <v/>
      </c>
    </row>
    <row r="3657">
      <c r="F3657" s="14" t="n"/>
      <c r="N3657" s="8">
        <f>IF($D3657="","",M3657*V3657/100)</f>
        <v/>
      </c>
      <c r="O3657" s="8" t="n"/>
      <c r="U3657" s="8" t="n"/>
      <c r="V3657" s="8" t="n"/>
      <c r="Y3657">
        <f>IF($D3657="","",IF($AN3657=1,0,IF($AM3657=1,Settings!$C$6,Settings!$C$7))*100)</f>
        <v/>
      </c>
      <c r="Z3657" s="8">
        <f>IF($D3657="","",V3657*Y3657/100)</f>
        <v/>
      </c>
      <c r="AA3657" s="8">
        <f>IF($D3657="","",V3657-Z3657)</f>
        <v/>
      </c>
      <c r="AB3657" s="8">
        <f>IF($D3657="","",AA3657-N3657)</f>
        <v/>
      </c>
      <c r="AF3657" s="8" t="n"/>
      <c r="AI3657" s="14" t="n"/>
      <c r="AK3657">
        <f>IF($D3657="","",IF(COUNTIF($D$2:$D3657,$D3657)=1,1,0))</f>
        <v/>
      </c>
      <c r="AL3657">
        <f>IF($AK3657=1,SUMPRODUCT(--($AO$2:$AO$7001&lt;$AO3657))+1,"")</f>
        <v/>
      </c>
      <c r="AM3657">
        <f>IF($D3657="","",IF(OR($R3657=TRUE(),$R3657="TRUE"),1,0))</f>
        <v/>
      </c>
      <c r="AN3657">
        <f>IF($D3657="","",IF($X3657="Yes",1,0))</f>
        <v/>
      </c>
      <c r="AO3657">
        <f>IF($AK3657=1,IFERROR(IF(VALUE($D3657)&lt;100000000,VALUE($D3657),1000000000),IFERROR(IF(VALUE(MID($D3657,2,20))&lt;100000000,VALUE(MID($D3657,2,20)),1000000000),1000000000))+ROW()/100000,"")</f>
        <v/>
      </c>
    </row>
    <row r="3658">
      <c r="F3658" s="14" t="n"/>
      <c r="N3658" s="8">
        <f>IF($D3658="","",M3658*V3658/100)</f>
        <v/>
      </c>
      <c r="O3658" s="8" t="n"/>
      <c r="U3658" s="8" t="n"/>
      <c r="V3658" s="8" t="n"/>
      <c r="Y3658">
        <f>IF($D3658="","",IF($AN3658=1,0,IF($AM3658=1,Settings!$C$6,Settings!$C$7))*100)</f>
        <v/>
      </c>
      <c r="Z3658" s="8">
        <f>IF($D3658="","",V3658*Y3658/100)</f>
        <v/>
      </c>
      <c r="AA3658" s="8">
        <f>IF($D3658="","",V3658-Z3658)</f>
        <v/>
      </c>
      <c r="AB3658" s="8">
        <f>IF($D3658="","",AA3658-N3658)</f>
        <v/>
      </c>
      <c r="AF3658" s="8" t="n"/>
      <c r="AI3658" s="14" t="n"/>
      <c r="AK3658">
        <f>IF($D3658="","",IF(COUNTIF($D$2:$D3658,$D3658)=1,1,0))</f>
        <v/>
      </c>
      <c r="AL3658">
        <f>IF($AK3658=1,SUMPRODUCT(--($AO$2:$AO$7001&lt;$AO3658))+1,"")</f>
        <v/>
      </c>
      <c r="AM3658">
        <f>IF($D3658="","",IF(OR($R3658=TRUE(),$R3658="TRUE"),1,0))</f>
        <v/>
      </c>
      <c r="AN3658">
        <f>IF($D3658="","",IF($X3658="Yes",1,0))</f>
        <v/>
      </c>
      <c r="AO3658">
        <f>IF($AK3658=1,IFERROR(IF(VALUE($D3658)&lt;100000000,VALUE($D3658),1000000000),IFERROR(IF(VALUE(MID($D3658,2,20))&lt;100000000,VALUE(MID($D3658,2,20)),1000000000),1000000000))+ROW()/100000,"")</f>
        <v/>
      </c>
    </row>
    <row r="3659">
      <c r="F3659" s="14" t="n"/>
      <c r="N3659" s="8">
        <f>IF($D3659="","",M3659*V3659/100)</f>
        <v/>
      </c>
      <c r="O3659" s="8" t="n"/>
      <c r="U3659" s="8" t="n"/>
      <c r="V3659" s="8" t="n"/>
      <c r="Y3659">
        <f>IF($D3659="","",IF($AN3659=1,0,IF($AM3659=1,Settings!$C$6,Settings!$C$7))*100)</f>
        <v/>
      </c>
      <c r="Z3659" s="8">
        <f>IF($D3659="","",V3659*Y3659/100)</f>
        <v/>
      </c>
      <c r="AA3659" s="8">
        <f>IF($D3659="","",V3659-Z3659)</f>
        <v/>
      </c>
      <c r="AB3659" s="8">
        <f>IF($D3659="","",AA3659-N3659)</f>
        <v/>
      </c>
      <c r="AF3659" s="8" t="n"/>
      <c r="AI3659" s="14" t="n"/>
      <c r="AK3659">
        <f>IF($D3659="","",IF(COUNTIF($D$2:$D3659,$D3659)=1,1,0))</f>
        <v/>
      </c>
      <c r="AL3659">
        <f>IF($AK3659=1,SUMPRODUCT(--($AO$2:$AO$7001&lt;$AO3659))+1,"")</f>
        <v/>
      </c>
      <c r="AM3659">
        <f>IF($D3659="","",IF(OR($R3659=TRUE(),$R3659="TRUE"),1,0))</f>
        <v/>
      </c>
      <c r="AN3659">
        <f>IF($D3659="","",IF($X3659="Yes",1,0))</f>
        <v/>
      </c>
      <c r="AO3659">
        <f>IF($AK3659=1,IFERROR(IF(VALUE($D3659)&lt;100000000,VALUE($D3659),1000000000),IFERROR(IF(VALUE(MID($D3659,2,20))&lt;100000000,VALUE(MID($D3659,2,20)),1000000000),1000000000))+ROW()/100000,"")</f>
        <v/>
      </c>
    </row>
    <row r="3660">
      <c r="F3660" s="14" t="n"/>
      <c r="N3660" s="8">
        <f>IF($D3660="","",M3660*V3660/100)</f>
        <v/>
      </c>
      <c r="O3660" s="8" t="n"/>
      <c r="U3660" s="8" t="n"/>
      <c r="V3660" s="8" t="n"/>
      <c r="Y3660">
        <f>IF($D3660="","",IF($AN3660=1,0,IF($AM3660=1,Settings!$C$6,Settings!$C$7))*100)</f>
        <v/>
      </c>
      <c r="Z3660" s="8">
        <f>IF($D3660="","",V3660*Y3660/100)</f>
        <v/>
      </c>
      <c r="AA3660" s="8">
        <f>IF($D3660="","",V3660-Z3660)</f>
        <v/>
      </c>
      <c r="AB3660" s="8">
        <f>IF($D3660="","",AA3660-N3660)</f>
        <v/>
      </c>
      <c r="AF3660" s="8" t="n"/>
      <c r="AI3660" s="14" t="n"/>
      <c r="AK3660">
        <f>IF($D3660="","",IF(COUNTIF($D$2:$D3660,$D3660)=1,1,0))</f>
        <v/>
      </c>
      <c r="AL3660">
        <f>IF($AK3660=1,SUMPRODUCT(--($AO$2:$AO$7001&lt;$AO3660))+1,"")</f>
        <v/>
      </c>
      <c r="AM3660">
        <f>IF($D3660="","",IF(OR($R3660=TRUE(),$R3660="TRUE"),1,0))</f>
        <v/>
      </c>
      <c r="AN3660">
        <f>IF($D3660="","",IF($X3660="Yes",1,0))</f>
        <v/>
      </c>
      <c r="AO3660">
        <f>IF($AK3660=1,IFERROR(IF(VALUE($D3660)&lt;100000000,VALUE($D3660),1000000000),IFERROR(IF(VALUE(MID($D3660,2,20))&lt;100000000,VALUE(MID($D3660,2,20)),1000000000),1000000000))+ROW()/100000,"")</f>
        <v/>
      </c>
    </row>
    <row r="3661">
      <c r="F3661" s="14" t="n"/>
      <c r="N3661" s="8">
        <f>IF($D3661="","",M3661*V3661/100)</f>
        <v/>
      </c>
      <c r="O3661" s="8" t="n"/>
      <c r="U3661" s="8" t="n"/>
      <c r="V3661" s="8" t="n"/>
      <c r="Y3661">
        <f>IF($D3661="","",IF($AN3661=1,0,IF($AM3661=1,Settings!$C$6,Settings!$C$7))*100)</f>
        <v/>
      </c>
      <c r="Z3661" s="8">
        <f>IF($D3661="","",V3661*Y3661/100)</f>
        <v/>
      </c>
      <c r="AA3661" s="8">
        <f>IF($D3661="","",V3661-Z3661)</f>
        <v/>
      </c>
      <c r="AB3661" s="8">
        <f>IF($D3661="","",AA3661-N3661)</f>
        <v/>
      </c>
      <c r="AF3661" s="8" t="n"/>
      <c r="AI3661" s="14" t="n"/>
      <c r="AK3661">
        <f>IF($D3661="","",IF(COUNTIF($D$2:$D3661,$D3661)=1,1,0))</f>
        <v/>
      </c>
      <c r="AL3661">
        <f>IF($AK3661=1,SUMPRODUCT(--($AO$2:$AO$7001&lt;$AO3661))+1,"")</f>
        <v/>
      </c>
      <c r="AM3661">
        <f>IF($D3661="","",IF(OR($R3661=TRUE(),$R3661="TRUE"),1,0))</f>
        <v/>
      </c>
      <c r="AN3661">
        <f>IF($D3661="","",IF($X3661="Yes",1,0))</f>
        <v/>
      </c>
      <c r="AO3661">
        <f>IF($AK3661=1,IFERROR(IF(VALUE($D3661)&lt;100000000,VALUE($D3661),1000000000),IFERROR(IF(VALUE(MID($D3661,2,20))&lt;100000000,VALUE(MID($D3661,2,20)),1000000000),1000000000))+ROW()/100000,"")</f>
        <v/>
      </c>
    </row>
    <row r="3662">
      <c r="F3662" s="14" t="n"/>
      <c r="N3662" s="8">
        <f>IF($D3662="","",M3662*V3662/100)</f>
        <v/>
      </c>
      <c r="O3662" s="8" t="n"/>
      <c r="U3662" s="8" t="n"/>
      <c r="V3662" s="8" t="n"/>
      <c r="Y3662">
        <f>IF($D3662="","",IF($AN3662=1,0,IF($AM3662=1,Settings!$C$6,Settings!$C$7))*100)</f>
        <v/>
      </c>
      <c r="Z3662" s="8">
        <f>IF($D3662="","",V3662*Y3662/100)</f>
        <v/>
      </c>
      <c r="AA3662" s="8">
        <f>IF($D3662="","",V3662-Z3662)</f>
        <v/>
      </c>
      <c r="AB3662" s="8">
        <f>IF($D3662="","",AA3662-N3662)</f>
        <v/>
      </c>
      <c r="AF3662" s="8" t="n"/>
      <c r="AI3662" s="14" t="n"/>
      <c r="AK3662">
        <f>IF($D3662="","",IF(COUNTIF($D$2:$D3662,$D3662)=1,1,0))</f>
        <v/>
      </c>
      <c r="AL3662">
        <f>IF($AK3662=1,SUMPRODUCT(--($AO$2:$AO$7001&lt;$AO3662))+1,"")</f>
        <v/>
      </c>
      <c r="AM3662">
        <f>IF($D3662="","",IF(OR($R3662=TRUE(),$R3662="TRUE"),1,0))</f>
        <v/>
      </c>
      <c r="AN3662">
        <f>IF($D3662="","",IF($X3662="Yes",1,0))</f>
        <v/>
      </c>
      <c r="AO3662">
        <f>IF($AK3662=1,IFERROR(IF(VALUE($D3662)&lt;100000000,VALUE($D3662),1000000000),IFERROR(IF(VALUE(MID($D3662,2,20))&lt;100000000,VALUE(MID($D3662,2,20)),1000000000),1000000000))+ROW()/100000,"")</f>
        <v/>
      </c>
    </row>
    <row r="3663">
      <c r="F3663" s="14" t="n"/>
      <c r="N3663" s="8">
        <f>IF($D3663="","",M3663*V3663/100)</f>
        <v/>
      </c>
      <c r="O3663" s="8" t="n"/>
      <c r="U3663" s="8" t="n"/>
      <c r="V3663" s="8" t="n"/>
      <c r="Y3663">
        <f>IF($D3663="","",IF($AN3663=1,0,IF($AM3663=1,Settings!$C$6,Settings!$C$7))*100)</f>
        <v/>
      </c>
      <c r="Z3663" s="8">
        <f>IF($D3663="","",V3663*Y3663/100)</f>
        <v/>
      </c>
      <c r="AA3663" s="8">
        <f>IF($D3663="","",V3663-Z3663)</f>
        <v/>
      </c>
      <c r="AB3663" s="8">
        <f>IF($D3663="","",AA3663-N3663)</f>
        <v/>
      </c>
      <c r="AF3663" s="8" t="n"/>
      <c r="AI3663" s="14" t="n"/>
      <c r="AK3663">
        <f>IF($D3663="","",IF(COUNTIF($D$2:$D3663,$D3663)=1,1,0))</f>
        <v/>
      </c>
      <c r="AL3663">
        <f>IF($AK3663=1,SUMPRODUCT(--($AO$2:$AO$7001&lt;$AO3663))+1,"")</f>
        <v/>
      </c>
      <c r="AM3663">
        <f>IF($D3663="","",IF(OR($R3663=TRUE(),$R3663="TRUE"),1,0))</f>
        <v/>
      </c>
      <c r="AN3663">
        <f>IF($D3663="","",IF($X3663="Yes",1,0))</f>
        <v/>
      </c>
      <c r="AO3663">
        <f>IF($AK3663=1,IFERROR(IF(VALUE($D3663)&lt;100000000,VALUE($D3663),1000000000),IFERROR(IF(VALUE(MID($D3663,2,20))&lt;100000000,VALUE(MID($D3663,2,20)),1000000000),1000000000))+ROW()/100000,"")</f>
        <v/>
      </c>
    </row>
    <row r="3664">
      <c r="F3664" s="14" t="n"/>
      <c r="N3664" s="8">
        <f>IF($D3664="","",M3664*V3664/100)</f>
        <v/>
      </c>
      <c r="O3664" s="8" t="n"/>
      <c r="U3664" s="8" t="n"/>
      <c r="V3664" s="8" t="n"/>
      <c r="Y3664">
        <f>IF($D3664="","",IF($AN3664=1,0,IF($AM3664=1,Settings!$C$6,Settings!$C$7))*100)</f>
        <v/>
      </c>
      <c r="Z3664" s="8">
        <f>IF($D3664="","",V3664*Y3664/100)</f>
        <v/>
      </c>
      <c r="AA3664" s="8">
        <f>IF($D3664="","",V3664-Z3664)</f>
        <v/>
      </c>
      <c r="AB3664" s="8">
        <f>IF($D3664="","",AA3664-N3664)</f>
        <v/>
      </c>
      <c r="AF3664" s="8" t="n"/>
      <c r="AI3664" s="14" t="n"/>
      <c r="AK3664">
        <f>IF($D3664="","",IF(COUNTIF($D$2:$D3664,$D3664)=1,1,0))</f>
        <v/>
      </c>
      <c r="AL3664">
        <f>IF($AK3664=1,SUMPRODUCT(--($AO$2:$AO$7001&lt;$AO3664))+1,"")</f>
        <v/>
      </c>
      <c r="AM3664">
        <f>IF($D3664="","",IF(OR($R3664=TRUE(),$R3664="TRUE"),1,0))</f>
        <v/>
      </c>
      <c r="AN3664">
        <f>IF($D3664="","",IF($X3664="Yes",1,0))</f>
        <v/>
      </c>
      <c r="AO3664">
        <f>IF($AK3664=1,IFERROR(IF(VALUE($D3664)&lt;100000000,VALUE($D3664),1000000000),IFERROR(IF(VALUE(MID($D3664,2,20))&lt;100000000,VALUE(MID($D3664,2,20)),1000000000),1000000000))+ROW()/100000,"")</f>
        <v/>
      </c>
    </row>
    <row r="3665">
      <c r="F3665" s="14" t="n"/>
      <c r="N3665" s="8">
        <f>IF($D3665="","",M3665*V3665/100)</f>
        <v/>
      </c>
      <c r="O3665" s="8" t="n"/>
      <c r="U3665" s="8" t="n"/>
      <c r="V3665" s="8" t="n"/>
      <c r="Y3665">
        <f>IF($D3665="","",IF($AN3665=1,0,IF($AM3665=1,Settings!$C$6,Settings!$C$7))*100)</f>
        <v/>
      </c>
      <c r="Z3665" s="8">
        <f>IF($D3665="","",V3665*Y3665/100)</f>
        <v/>
      </c>
      <c r="AA3665" s="8">
        <f>IF($D3665="","",V3665-Z3665)</f>
        <v/>
      </c>
      <c r="AB3665" s="8">
        <f>IF($D3665="","",AA3665-N3665)</f>
        <v/>
      </c>
      <c r="AF3665" s="8" t="n"/>
      <c r="AI3665" s="14" t="n"/>
      <c r="AK3665">
        <f>IF($D3665="","",IF(COUNTIF($D$2:$D3665,$D3665)=1,1,0))</f>
        <v/>
      </c>
      <c r="AL3665">
        <f>IF($AK3665=1,SUMPRODUCT(--($AO$2:$AO$7001&lt;$AO3665))+1,"")</f>
        <v/>
      </c>
      <c r="AM3665">
        <f>IF($D3665="","",IF(OR($R3665=TRUE(),$R3665="TRUE"),1,0))</f>
        <v/>
      </c>
      <c r="AN3665">
        <f>IF($D3665="","",IF($X3665="Yes",1,0))</f>
        <v/>
      </c>
      <c r="AO3665">
        <f>IF($AK3665=1,IFERROR(IF(VALUE($D3665)&lt;100000000,VALUE($D3665),1000000000),IFERROR(IF(VALUE(MID($D3665,2,20))&lt;100000000,VALUE(MID($D3665,2,20)),1000000000),1000000000))+ROW()/100000,"")</f>
        <v/>
      </c>
    </row>
    <row r="3666">
      <c r="F3666" s="14" t="n"/>
      <c r="N3666" s="8">
        <f>IF($D3666="","",M3666*V3666/100)</f>
        <v/>
      </c>
      <c r="O3666" s="8" t="n"/>
      <c r="U3666" s="8" t="n"/>
      <c r="V3666" s="8" t="n"/>
      <c r="Y3666">
        <f>IF($D3666="","",IF($AN3666=1,0,IF($AM3666=1,Settings!$C$6,Settings!$C$7))*100)</f>
        <v/>
      </c>
      <c r="Z3666" s="8">
        <f>IF($D3666="","",V3666*Y3666/100)</f>
        <v/>
      </c>
      <c r="AA3666" s="8">
        <f>IF($D3666="","",V3666-Z3666)</f>
        <v/>
      </c>
      <c r="AB3666" s="8">
        <f>IF($D3666="","",AA3666-N3666)</f>
        <v/>
      </c>
      <c r="AF3666" s="8" t="n"/>
      <c r="AI3666" s="14" t="n"/>
      <c r="AK3666">
        <f>IF($D3666="","",IF(COUNTIF($D$2:$D3666,$D3666)=1,1,0))</f>
        <v/>
      </c>
      <c r="AL3666">
        <f>IF($AK3666=1,SUMPRODUCT(--($AO$2:$AO$7001&lt;$AO3666))+1,"")</f>
        <v/>
      </c>
      <c r="AM3666">
        <f>IF($D3666="","",IF(OR($R3666=TRUE(),$R3666="TRUE"),1,0))</f>
        <v/>
      </c>
      <c r="AN3666">
        <f>IF($D3666="","",IF($X3666="Yes",1,0))</f>
        <v/>
      </c>
      <c r="AO3666">
        <f>IF($AK3666=1,IFERROR(IF(VALUE($D3666)&lt;100000000,VALUE($D3666),1000000000),IFERROR(IF(VALUE(MID($D3666,2,20))&lt;100000000,VALUE(MID($D3666,2,20)),1000000000),1000000000))+ROW()/100000,"")</f>
        <v/>
      </c>
    </row>
    <row r="3667">
      <c r="F3667" s="14" t="n"/>
      <c r="N3667" s="8">
        <f>IF($D3667="","",M3667*V3667/100)</f>
        <v/>
      </c>
      <c r="O3667" s="8" t="n"/>
      <c r="U3667" s="8" t="n"/>
      <c r="V3667" s="8" t="n"/>
      <c r="Y3667">
        <f>IF($D3667="","",IF($AN3667=1,0,IF($AM3667=1,Settings!$C$6,Settings!$C$7))*100)</f>
        <v/>
      </c>
      <c r="Z3667" s="8">
        <f>IF($D3667="","",V3667*Y3667/100)</f>
        <v/>
      </c>
      <c r="AA3667" s="8">
        <f>IF($D3667="","",V3667-Z3667)</f>
        <v/>
      </c>
      <c r="AB3667" s="8">
        <f>IF($D3667="","",AA3667-N3667)</f>
        <v/>
      </c>
      <c r="AF3667" s="8" t="n"/>
      <c r="AI3667" s="14" t="n"/>
      <c r="AK3667">
        <f>IF($D3667="","",IF(COUNTIF($D$2:$D3667,$D3667)=1,1,0))</f>
        <v/>
      </c>
      <c r="AL3667">
        <f>IF($AK3667=1,SUMPRODUCT(--($AO$2:$AO$7001&lt;$AO3667))+1,"")</f>
        <v/>
      </c>
      <c r="AM3667">
        <f>IF($D3667="","",IF(OR($R3667=TRUE(),$R3667="TRUE"),1,0))</f>
        <v/>
      </c>
      <c r="AN3667">
        <f>IF($D3667="","",IF($X3667="Yes",1,0))</f>
        <v/>
      </c>
      <c r="AO3667">
        <f>IF($AK3667=1,IFERROR(IF(VALUE($D3667)&lt;100000000,VALUE($D3667),1000000000),IFERROR(IF(VALUE(MID($D3667,2,20))&lt;100000000,VALUE(MID($D3667,2,20)),1000000000),1000000000))+ROW()/100000,"")</f>
        <v/>
      </c>
    </row>
    <row r="3668">
      <c r="F3668" s="14" t="n"/>
      <c r="N3668" s="8">
        <f>IF($D3668="","",M3668*V3668/100)</f>
        <v/>
      </c>
      <c r="O3668" s="8" t="n"/>
      <c r="U3668" s="8" t="n"/>
      <c r="V3668" s="8" t="n"/>
      <c r="Y3668">
        <f>IF($D3668="","",IF($AN3668=1,0,IF($AM3668=1,Settings!$C$6,Settings!$C$7))*100)</f>
        <v/>
      </c>
      <c r="Z3668" s="8">
        <f>IF($D3668="","",V3668*Y3668/100)</f>
        <v/>
      </c>
      <c r="AA3668" s="8">
        <f>IF($D3668="","",V3668-Z3668)</f>
        <v/>
      </c>
      <c r="AB3668" s="8">
        <f>IF($D3668="","",AA3668-N3668)</f>
        <v/>
      </c>
      <c r="AF3668" s="8" t="n"/>
      <c r="AI3668" s="14" t="n"/>
      <c r="AK3668">
        <f>IF($D3668="","",IF(COUNTIF($D$2:$D3668,$D3668)=1,1,0))</f>
        <v/>
      </c>
      <c r="AL3668">
        <f>IF($AK3668=1,SUMPRODUCT(--($AO$2:$AO$7001&lt;$AO3668))+1,"")</f>
        <v/>
      </c>
      <c r="AM3668">
        <f>IF($D3668="","",IF(OR($R3668=TRUE(),$R3668="TRUE"),1,0))</f>
        <v/>
      </c>
      <c r="AN3668">
        <f>IF($D3668="","",IF($X3668="Yes",1,0))</f>
        <v/>
      </c>
      <c r="AO3668">
        <f>IF($AK3668=1,IFERROR(IF(VALUE($D3668)&lt;100000000,VALUE($D3668),1000000000),IFERROR(IF(VALUE(MID($D3668,2,20))&lt;100000000,VALUE(MID($D3668,2,20)),1000000000),1000000000))+ROW()/100000,"")</f>
        <v/>
      </c>
    </row>
    <row r="3669">
      <c r="F3669" s="14" t="n"/>
      <c r="N3669" s="8">
        <f>IF($D3669="","",M3669*V3669/100)</f>
        <v/>
      </c>
      <c r="O3669" s="8" t="n"/>
      <c r="U3669" s="8" t="n"/>
      <c r="V3669" s="8" t="n"/>
      <c r="Y3669">
        <f>IF($D3669="","",IF($AN3669=1,0,IF($AM3669=1,Settings!$C$6,Settings!$C$7))*100)</f>
        <v/>
      </c>
      <c r="Z3669" s="8">
        <f>IF($D3669="","",V3669*Y3669/100)</f>
        <v/>
      </c>
      <c r="AA3669" s="8">
        <f>IF($D3669="","",V3669-Z3669)</f>
        <v/>
      </c>
      <c r="AB3669" s="8">
        <f>IF($D3669="","",AA3669-N3669)</f>
        <v/>
      </c>
      <c r="AF3669" s="8" t="n"/>
      <c r="AI3669" s="14" t="n"/>
      <c r="AK3669">
        <f>IF($D3669="","",IF(COUNTIF($D$2:$D3669,$D3669)=1,1,0))</f>
        <v/>
      </c>
      <c r="AL3669">
        <f>IF($AK3669=1,SUMPRODUCT(--($AO$2:$AO$7001&lt;$AO3669))+1,"")</f>
        <v/>
      </c>
      <c r="AM3669">
        <f>IF($D3669="","",IF(OR($R3669=TRUE(),$R3669="TRUE"),1,0))</f>
        <v/>
      </c>
      <c r="AN3669">
        <f>IF($D3669="","",IF($X3669="Yes",1,0))</f>
        <v/>
      </c>
      <c r="AO3669">
        <f>IF($AK3669=1,IFERROR(IF(VALUE($D3669)&lt;100000000,VALUE($D3669),1000000000),IFERROR(IF(VALUE(MID($D3669,2,20))&lt;100000000,VALUE(MID($D3669,2,20)),1000000000),1000000000))+ROW()/100000,"")</f>
        <v/>
      </c>
    </row>
    <row r="3670">
      <c r="F3670" s="14" t="n"/>
      <c r="N3670" s="8">
        <f>IF($D3670="","",M3670*V3670/100)</f>
        <v/>
      </c>
      <c r="O3670" s="8" t="n"/>
      <c r="U3670" s="8" t="n"/>
      <c r="V3670" s="8" t="n"/>
      <c r="Y3670">
        <f>IF($D3670="","",IF($AN3670=1,0,IF($AM3670=1,Settings!$C$6,Settings!$C$7))*100)</f>
        <v/>
      </c>
      <c r="Z3670" s="8">
        <f>IF($D3670="","",V3670*Y3670/100)</f>
        <v/>
      </c>
      <c r="AA3670" s="8">
        <f>IF($D3670="","",V3670-Z3670)</f>
        <v/>
      </c>
      <c r="AB3670" s="8">
        <f>IF($D3670="","",AA3670-N3670)</f>
        <v/>
      </c>
      <c r="AF3670" s="8" t="n"/>
      <c r="AI3670" s="14" t="n"/>
      <c r="AK3670">
        <f>IF($D3670="","",IF(COUNTIF($D$2:$D3670,$D3670)=1,1,0))</f>
        <v/>
      </c>
      <c r="AL3670">
        <f>IF($AK3670=1,SUMPRODUCT(--($AO$2:$AO$7001&lt;$AO3670))+1,"")</f>
        <v/>
      </c>
      <c r="AM3670">
        <f>IF($D3670="","",IF(OR($R3670=TRUE(),$R3670="TRUE"),1,0))</f>
        <v/>
      </c>
      <c r="AN3670">
        <f>IF($D3670="","",IF($X3670="Yes",1,0))</f>
        <v/>
      </c>
      <c r="AO3670">
        <f>IF($AK3670=1,IFERROR(IF(VALUE($D3670)&lt;100000000,VALUE($D3670),1000000000),IFERROR(IF(VALUE(MID($D3670,2,20))&lt;100000000,VALUE(MID($D3670,2,20)),1000000000),1000000000))+ROW()/100000,"")</f>
        <v/>
      </c>
    </row>
    <row r="3671">
      <c r="F3671" s="14" t="n"/>
      <c r="N3671" s="8">
        <f>IF($D3671="","",M3671*V3671/100)</f>
        <v/>
      </c>
      <c r="O3671" s="8" t="n"/>
      <c r="U3671" s="8" t="n"/>
      <c r="V3671" s="8" t="n"/>
      <c r="Y3671">
        <f>IF($D3671="","",IF($AN3671=1,0,IF($AM3671=1,Settings!$C$6,Settings!$C$7))*100)</f>
        <v/>
      </c>
      <c r="Z3671" s="8">
        <f>IF($D3671="","",V3671*Y3671/100)</f>
        <v/>
      </c>
      <c r="AA3671" s="8">
        <f>IF($D3671="","",V3671-Z3671)</f>
        <v/>
      </c>
      <c r="AB3671" s="8">
        <f>IF($D3671="","",AA3671-N3671)</f>
        <v/>
      </c>
      <c r="AF3671" s="8" t="n"/>
      <c r="AI3671" s="14" t="n"/>
      <c r="AK3671">
        <f>IF($D3671="","",IF(COUNTIF($D$2:$D3671,$D3671)=1,1,0))</f>
        <v/>
      </c>
      <c r="AL3671">
        <f>IF($AK3671=1,SUMPRODUCT(--($AO$2:$AO$7001&lt;$AO3671))+1,"")</f>
        <v/>
      </c>
      <c r="AM3671">
        <f>IF($D3671="","",IF(OR($R3671=TRUE(),$R3671="TRUE"),1,0))</f>
        <v/>
      </c>
      <c r="AN3671">
        <f>IF($D3671="","",IF($X3671="Yes",1,0))</f>
        <v/>
      </c>
      <c r="AO3671">
        <f>IF($AK3671=1,IFERROR(IF(VALUE($D3671)&lt;100000000,VALUE($D3671),1000000000),IFERROR(IF(VALUE(MID($D3671,2,20))&lt;100000000,VALUE(MID($D3671,2,20)),1000000000),1000000000))+ROW()/100000,"")</f>
        <v/>
      </c>
    </row>
    <row r="3672">
      <c r="F3672" s="14" t="n"/>
      <c r="N3672" s="8">
        <f>IF($D3672="","",M3672*V3672/100)</f>
        <v/>
      </c>
      <c r="O3672" s="8" t="n"/>
      <c r="U3672" s="8" t="n"/>
      <c r="V3672" s="8" t="n"/>
      <c r="Y3672">
        <f>IF($D3672="","",IF($AN3672=1,0,IF($AM3672=1,Settings!$C$6,Settings!$C$7))*100)</f>
        <v/>
      </c>
      <c r="Z3672" s="8">
        <f>IF($D3672="","",V3672*Y3672/100)</f>
        <v/>
      </c>
      <c r="AA3672" s="8">
        <f>IF($D3672="","",V3672-Z3672)</f>
        <v/>
      </c>
      <c r="AB3672" s="8">
        <f>IF($D3672="","",AA3672-N3672)</f>
        <v/>
      </c>
      <c r="AF3672" s="8" t="n"/>
      <c r="AI3672" s="14" t="n"/>
      <c r="AK3672">
        <f>IF($D3672="","",IF(COUNTIF($D$2:$D3672,$D3672)=1,1,0))</f>
        <v/>
      </c>
      <c r="AL3672">
        <f>IF($AK3672=1,SUMPRODUCT(--($AO$2:$AO$7001&lt;$AO3672))+1,"")</f>
        <v/>
      </c>
      <c r="AM3672">
        <f>IF($D3672="","",IF(OR($R3672=TRUE(),$R3672="TRUE"),1,0))</f>
        <v/>
      </c>
      <c r="AN3672">
        <f>IF($D3672="","",IF($X3672="Yes",1,0))</f>
        <v/>
      </c>
      <c r="AO3672">
        <f>IF($AK3672=1,IFERROR(IF(VALUE($D3672)&lt;100000000,VALUE($D3672),1000000000),IFERROR(IF(VALUE(MID($D3672,2,20))&lt;100000000,VALUE(MID($D3672,2,20)),1000000000),1000000000))+ROW()/100000,"")</f>
        <v/>
      </c>
    </row>
    <row r="3673">
      <c r="F3673" s="14" t="n"/>
      <c r="N3673" s="8">
        <f>IF($D3673="","",M3673*V3673/100)</f>
        <v/>
      </c>
      <c r="O3673" s="8" t="n"/>
      <c r="U3673" s="8" t="n"/>
      <c r="V3673" s="8" t="n"/>
      <c r="Y3673">
        <f>IF($D3673="","",IF($AN3673=1,0,IF($AM3673=1,Settings!$C$6,Settings!$C$7))*100)</f>
        <v/>
      </c>
      <c r="Z3673" s="8">
        <f>IF($D3673="","",V3673*Y3673/100)</f>
        <v/>
      </c>
      <c r="AA3673" s="8">
        <f>IF($D3673="","",V3673-Z3673)</f>
        <v/>
      </c>
      <c r="AB3673" s="8">
        <f>IF($D3673="","",AA3673-N3673)</f>
        <v/>
      </c>
      <c r="AF3673" s="8" t="n"/>
      <c r="AI3673" s="14" t="n"/>
      <c r="AK3673">
        <f>IF($D3673="","",IF(COUNTIF($D$2:$D3673,$D3673)=1,1,0))</f>
        <v/>
      </c>
      <c r="AL3673">
        <f>IF($AK3673=1,SUMPRODUCT(--($AO$2:$AO$7001&lt;$AO3673))+1,"")</f>
        <v/>
      </c>
      <c r="AM3673">
        <f>IF($D3673="","",IF(OR($R3673=TRUE(),$R3673="TRUE"),1,0))</f>
        <v/>
      </c>
      <c r="AN3673">
        <f>IF($D3673="","",IF($X3673="Yes",1,0))</f>
        <v/>
      </c>
      <c r="AO3673">
        <f>IF($AK3673=1,IFERROR(IF(VALUE($D3673)&lt;100000000,VALUE($D3673),1000000000),IFERROR(IF(VALUE(MID($D3673,2,20))&lt;100000000,VALUE(MID($D3673,2,20)),1000000000),1000000000))+ROW()/100000,"")</f>
        <v/>
      </c>
    </row>
    <row r="3674">
      <c r="F3674" s="14" t="n"/>
      <c r="N3674" s="8">
        <f>IF($D3674="","",M3674*V3674/100)</f>
        <v/>
      </c>
      <c r="O3674" s="8" t="n"/>
      <c r="U3674" s="8" t="n"/>
      <c r="V3674" s="8" t="n"/>
      <c r="Y3674">
        <f>IF($D3674="","",IF($AN3674=1,0,IF($AM3674=1,Settings!$C$6,Settings!$C$7))*100)</f>
        <v/>
      </c>
      <c r="Z3674" s="8">
        <f>IF($D3674="","",V3674*Y3674/100)</f>
        <v/>
      </c>
      <c r="AA3674" s="8">
        <f>IF($D3674="","",V3674-Z3674)</f>
        <v/>
      </c>
      <c r="AB3674" s="8">
        <f>IF($D3674="","",AA3674-N3674)</f>
        <v/>
      </c>
      <c r="AF3674" s="8" t="n"/>
      <c r="AI3674" s="14" t="n"/>
      <c r="AK3674">
        <f>IF($D3674="","",IF(COUNTIF($D$2:$D3674,$D3674)=1,1,0))</f>
        <v/>
      </c>
      <c r="AL3674">
        <f>IF($AK3674=1,SUMPRODUCT(--($AO$2:$AO$7001&lt;$AO3674))+1,"")</f>
        <v/>
      </c>
      <c r="AM3674">
        <f>IF($D3674="","",IF(OR($R3674=TRUE(),$R3674="TRUE"),1,0))</f>
        <v/>
      </c>
      <c r="AN3674">
        <f>IF($D3674="","",IF($X3674="Yes",1,0))</f>
        <v/>
      </c>
      <c r="AO3674">
        <f>IF($AK3674=1,IFERROR(IF(VALUE($D3674)&lt;100000000,VALUE($D3674),1000000000),IFERROR(IF(VALUE(MID($D3674,2,20))&lt;100000000,VALUE(MID($D3674,2,20)),1000000000),1000000000))+ROW()/100000,"")</f>
        <v/>
      </c>
    </row>
    <row r="3675">
      <c r="F3675" s="14" t="n"/>
      <c r="N3675" s="8">
        <f>IF($D3675="","",M3675*V3675/100)</f>
        <v/>
      </c>
      <c r="O3675" s="8" t="n"/>
      <c r="U3675" s="8" t="n"/>
      <c r="V3675" s="8" t="n"/>
      <c r="Y3675">
        <f>IF($D3675="","",IF($AN3675=1,0,IF($AM3675=1,Settings!$C$6,Settings!$C$7))*100)</f>
        <v/>
      </c>
      <c r="Z3675" s="8">
        <f>IF($D3675="","",V3675*Y3675/100)</f>
        <v/>
      </c>
      <c r="AA3675" s="8">
        <f>IF($D3675="","",V3675-Z3675)</f>
        <v/>
      </c>
      <c r="AB3675" s="8">
        <f>IF($D3675="","",AA3675-N3675)</f>
        <v/>
      </c>
      <c r="AF3675" s="8" t="n"/>
      <c r="AI3675" s="14" t="n"/>
      <c r="AK3675">
        <f>IF($D3675="","",IF(COUNTIF($D$2:$D3675,$D3675)=1,1,0))</f>
        <v/>
      </c>
      <c r="AL3675">
        <f>IF($AK3675=1,SUMPRODUCT(--($AO$2:$AO$7001&lt;$AO3675))+1,"")</f>
        <v/>
      </c>
      <c r="AM3675">
        <f>IF($D3675="","",IF(OR($R3675=TRUE(),$R3675="TRUE"),1,0))</f>
        <v/>
      </c>
      <c r="AN3675">
        <f>IF($D3675="","",IF($X3675="Yes",1,0))</f>
        <v/>
      </c>
      <c r="AO3675">
        <f>IF($AK3675=1,IFERROR(IF(VALUE($D3675)&lt;100000000,VALUE($D3675),1000000000),IFERROR(IF(VALUE(MID($D3675,2,20))&lt;100000000,VALUE(MID($D3675,2,20)),1000000000),1000000000))+ROW()/100000,"")</f>
        <v/>
      </c>
    </row>
    <row r="3676">
      <c r="F3676" s="14" t="n"/>
      <c r="N3676" s="8">
        <f>IF($D3676="","",M3676*V3676/100)</f>
        <v/>
      </c>
      <c r="O3676" s="8" t="n"/>
      <c r="U3676" s="8" t="n"/>
      <c r="V3676" s="8" t="n"/>
      <c r="Y3676">
        <f>IF($D3676="","",IF($AN3676=1,0,IF($AM3676=1,Settings!$C$6,Settings!$C$7))*100)</f>
        <v/>
      </c>
      <c r="Z3676" s="8">
        <f>IF($D3676="","",V3676*Y3676/100)</f>
        <v/>
      </c>
      <c r="AA3676" s="8">
        <f>IF($D3676="","",V3676-Z3676)</f>
        <v/>
      </c>
      <c r="AB3676" s="8">
        <f>IF($D3676="","",AA3676-N3676)</f>
        <v/>
      </c>
      <c r="AF3676" s="8" t="n"/>
      <c r="AI3676" s="14" t="n"/>
      <c r="AK3676">
        <f>IF($D3676="","",IF(COUNTIF($D$2:$D3676,$D3676)=1,1,0))</f>
        <v/>
      </c>
      <c r="AL3676">
        <f>IF($AK3676=1,SUMPRODUCT(--($AO$2:$AO$7001&lt;$AO3676))+1,"")</f>
        <v/>
      </c>
      <c r="AM3676">
        <f>IF($D3676="","",IF(OR($R3676=TRUE(),$R3676="TRUE"),1,0))</f>
        <v/>
      </c>
      <c r="AN3676">
        <f>IF($D3676="","",IF($X3676="Yes",1,0))</f>
        <v/>
      </c>
      <c r="AO3676">
        <f>IF($AK3676=1,IFERROR(IF(VALUE($D3676)&lt;100000000,VALUE($D3676),1000000000),IFERROR(IF(VALUE(MID($D3676,2,20))&lt;100000000,VALUE(MID($D3676,2,20)),1000000000),1000000000))+ROW()/100000,"")</f>
        <v/>
      </c>
    </row>
    <row r="3677">
      <c r="F3677" s="14" t="n"/>
      <c r="N3677" s="8">
        <f>IF($D3677="","",M3677*V3677/100)</f>
        <v/>
      </c>
      <c r="O3677" s="8" t="n"/>
      <c r="U3677" s="8" t="n"/>
      <c r="V3677" s="8" t="n"/>
      <c r="Y3677">
        <f>IF($D3677="","",IF($AN3677=1,0,IF($AM3677=1,Settings!$C$6,Settings!$C$7))*100)</f>
        <v/>
      </c>
      <c r="Z3677" s="8">
        <f>IF($D3677="","",V3677*Y3677/100)</f>
        <v/>
      </c>
      <c r="AA3677" s="8">
        <f>IF($D3677="","",V3677-Z3677)</f>
        <v/>
      </c>
      <c r="AB3677" s="8">
        <f>IF($D3677="","",AA3677-N3677)</f>
        <v/>
      </c>
      <c r="AF3677" s="8" t="n"/>
      <c r="AI3677" s="14" t="n"/>
      <c r="AK3677">
        <f>IF($D3677="","",IF(COUNTIF($D$2:$D3677,$D3677)=1,1,0))</f>
        <v/>
      </c>
      <c r="AL3677">
        <f>IF($AK3677=1,SUMPRODUCT(--($AO$2:$AO$7001&lt;$AO3677))+1,"")</f>
        <v/>
      </c>
      <c r="AM3677">
        <f>IF($D3677="","",IF(OR($R3677=TRUE(),$R3677="TRUE"),1,0))</f>
        <v/>
      </c>
      <c r="AN3677">
        <f>IF($D3677="","",IF($X3677="Yes",1,0))</f>
        <v/>
      </c>
      <c r="AO3677">
        <f>IF($AK3677=1,IFERROR(IF(VALUE($D3677)&lt;100000000,VALUE($D3677),1000000000),IFERROR(IF(VALUE(MID($D3677,2,20))&lt;100000000,VALUE(MID($D3677,2,20)),1000000000),1000000000))+ROW()/100000,"")</f>
        <v/>
      </c>
    </row>
    <row r="3678">
      <c r="F3678" s="14" t="n"/>
      <c r="N3678" s="8">
        <f>IF($D3678="","",M3678*V3678/100)</f>
        <v/>
      </c>
      <c r="O3678" s="8" t="n"/>
      <c r="U3678" s="8" t="n"/>
      <c r="V3678" s="8" t="n"/>
      <c r="Y3678">
        <f>IF($D3678="","",IF($AN3678=1,0,IF($AM3678=1,Settings!$C$6,Settings!$C$7))*100)</f>
        <v/>
      </c>
      <c r="Z3678" s="8">
        <f>IF($D3678="","",V3678*Y3678/100)</f>
        <v/>
      </c>
      <c r="AA3678" s="8">
        <f>IF($D3678="","",V3678-Z3678)</f>
        <v/>
      </c>
      <c r="AB3678" s="8">
        <f>IF($D3678="","",AA3678-N3678)</f>
        <v/>
      </c>
      <c r="AF3678" s="8" t="n"/>
      <c r="AI3678" s="14" t="n"/>
      <c r="AK3678">
        <f>IF($D3678="","",IF(COUNTIF($D$2:$D3678,$D3678)=1,1,0))</f>
        <v/>
      </c>
      <c r="AL3678">
        <f>IF($AK3678=1,SUMPRODUCT(--($AO$2:$AO$7001&lt;$AO3678))+1,"")</f>
        <v/>
      </c>
      <c r="AM3678">
        <f>IF($D3678="","",IF(OR($R3678=TRUE(),$R3678="TRUE"),1,0))</f>
        <v/>
      </c>
      <c r="AN3678">
        <f>IF($D3678="","",IF($X3678="Yes",1,0))</f>
        <v/>
      </c>
      <c r="AO3678">
        <f>IF($AK3678=1,IFERROR(IF(VALUE($D3678)&lt;100000000,VALUE($D3678),1000000000),IFERROR(IF(VALUE(MID($D3678,2,20))&lt;100000000,VALUE(MID($D3678,2,20)),1000000000),1000000000))+ROW()/100000,"")</f>
        <v/>
      </c>
    </row>
    <row r="3679">
      <c r="F3679" s="14" t="n"/>
      <c r="N3679" s="8">
        <f>IF($D3679="","",M3679*V3679/100)</f>
        <v/>
      </c>
      <c r="O3679" s="8" t="n"/>
      <c r="U3679" s="8" t="n"/>
      <c r="V3679" s="8" t="n"/>
      <c r="Y3679">
        <f>IF($D3679="","",IF($AN3679=1,0,IF($AM3679=1,Settings!$C$6,Settings!$C$7))*100)</f>
        <v/>
      </c>
      <c r="Z3679" s="8">
        <f>IF($D3679="","",V3679*Y3679/100)</f>
        <v/>
      </c>
      <c r="AA3679" s="8">
        <f>IF($D3679="","",V3679-Z3679)</f>
        <v/>
      </c>
      <c r="AB3679" s="8">
        <f>IF($D3679="","",AA3679-N3679)</f>
        <v/>
      </c>
      <c r="AF3679" s="8" t="n"/>
      <c r="AI3679" s="14" t="n"/>
      <c r="AK3679">
        <f>IF($D3679="","",IF(COUNTIF($D$2:$D3679,$D3679)=1,1,0))</f>
        <v/>
      </c>
      <c r="AL3679">
        <f>IF($AK3679=1,SUMPRODUCT(--($AO$2:$AO$7001&lt;$AO3679))+1,"")</f>
        <v/>
      </c>
      <c r="AM3679">
        <f>IF($D3679="","",IF(OR($R3679=TRUE(),$R3679="TRUE"),1,0))</f>
        <v/>
      </c>
      <c r="AN3679">
        <f>IF($D3679="","",IF($X3679="Yes",1,0))</f>
        <v/>
      </c>
      <c r="AO3679">
        <f>IF($AK3679=1,IFERROR(IF(VALUE($D3679)&lt;100000000,VALUE($D3679),1000000000),IFERROR(IF(VALUE(MID($D3679,2,20))&lt;100000000,VALUE(MID($D3679,2,20)),1000000000),1000000000))+ROW()/100000,"")</f>
        <v/>
      </c>
    </row>
    <row r="3680">
      <c r="F3680" s="14" t="n"/>
      <c r="N3680" s="8">
        <f>IF($D3680="","",M3680*V3680/100)</f>
        <v/>
      </c>
      <c r="O3680" s="8" t="n"/>
      <c r="U3680" s="8" t="n"/>
      <c r="V3680" s="8" t="n"/>
      <c r="Y3680">
        <f>IF($D3680="","",IF($AN3680=1,0,IF($AM3680=1,Settings!$C$6,Settings!$C$7))*100)</f>
        <v/>
      </c>
      <c r="Z3680" s="8">
        <f>IF($D3680="","",V3680*Y3680/100)</f>
        <v/>
      </c>
      <c r="AA3680" s="8">
        <f>IF($D3680="","",V3680-Z3680)</f>
        <v/>
      </c>
      <c r="AB3680" s="8">
        <f>IF($D3680="","",AA3680-N3680)</f>
        <v/>
      </c>
      <c r="AF3680" s="8" t="n"/>
      <c r="AI3680" s="14" t="n"/>
      <c r="AK3680">
        <f>IF($D3680="","",IF(COUNTIF($D$2:$D3680,$D3680)=1,1,0))</f>
        <v/>
      </c>
      <c r="AL3680">
        <f>IF($AK3680=1,SUMPRODUCT(--($AO$2:$AO$7001&lt;$AO3680))+1,"")</f>
        <v/>
      </c>
      <c r="AM3680">
        <f>IF($D3680="","",IF(OR($R3680=TRUE(),$R3680="TRUE"),1,0))</f>
        <v/>
      </c>
      <c r="AN3680">
        <f>IF($D3680="","",IF($X3680="Yes",1,0))</f>
        <v/>
      </c>
      <c r="AO3680">
        <f>IF($AK3680=1,IFERROR(IF(VALUE($D3680)&lt;100000000,VALUE($D3680),1000000000),IFERROR(IF(VALUE(MID($D3680,2,20))&lt;100000000,VALUE(MID($D3680,2,20)),1000000000),1000000000))+ROW()/100000,"")</f>
        <v/>
      </c>
    </row>
    <row r="3681">
      <c r="F3681" s="14" t="n"/>
      <c r="N3681" s="8">
        <f>IF($D3681="","",M3681*V3681/100)</f>
        <v/>
      </c>
      <c r="O3681" s="8" t="n"/>
      <c r="U3681" s="8" t="n"/>
      <c r="V3681" s="8" t="n"/>
      <c r="Y3681">
        <f>IF($D3681="","",IF($AN3681=1,0,IF($AM3681=1,Settings!$C$6,Settings!$C$7))*100)</f>
        <v/>
      </c>
      <c r="Z3681" s="8">
        <f>IF($D3681="","",V3681*Y3681/100)</f>
        <v/>
      </c>
      <c r="AA3681" s="8">
        <f>IF($D3681="","",V3681-Z3681)</f>
        <v/>
      </c>
      <c r="AB3681" s="8">
        <f>IF($D3681="","",AA3681-N3681)</f>
        <v/>
      </c>
      <c r="AF3681" s="8" t="n"/>
      <c r="AI3681" s="14" t="n"/>
      <c r="AK3681">
        <f>IF($D3681="","",IF(COUNTIF($D$2:$D3681,$D3681)=1,1,0))</f>
        <v/>
      </c>
      <c r="AL3681">
        <f>IF($AK3681=1,SUMPRODUCT(--($AO$2:$AO$7001&lt;$AO3681))+1,"")</f>
        <v/>
      </c>
      <c r="AM3681">
        <f>IF($D3681="","",IF(OR($R3681=TRUE(),$R3681="TRUE"),1,0))</f>
        <v/>
      </c>
      <c r="AN3681">
        <f>IF($D3681="","",IF($X3681="Yes",1,0))</f>
        <v/>
      </c>
      <c r="AO3681">
        <f>IF($AK3681=1,IFERROR(IF(VALUE($D3681)&lt;100000000,VALUE($D3681),1000000000),IFERROR(IF(VALUE(MID($D3681,2,20))&lt;100000000,VALUE(MID($D3681,2,20)),1000000000),1000000000))+ROW()/100000,"")</f>
        <v/>
      </c>
    </row>
    <row r="3682">
      <c r="F3682" s="14" t="n"/>
      <c r="N3682" s="8">
        <f>IF($D3682="","",M3682*V3682/100)</f>
        <v/>
      </c>
      <c r="O3682" s="8" t="n"/>
      <c r="U3682" s="8" t="n"/>
      <c r="V3682" s="8" t="n"/>
      <c r="Y3682">
        <f>IF($D3682="","",IF($AN3682=1,0,IF($AM3682=1,Settings!$C$6,Settings!$C$7))*100)</f>
        <v/>
      </c>
      <c r="Z3682" s="8">
        <f>IF($D3682="","",V3682*Y3682/100)</f>
        <v/>
      </c>
      <c r="AA3682" s="8">
        <f>IF($D3682="","",V3682-Z3682)</f>
        <v/>
      </c>
      <c r="AB3682" s="8">
        <f>IF($D3682="","",AA3682-N3682)</f>
        <v/>
      </c>
      <c r="AF3682" s="8" t="n"/>
      <c r="AI3682" s="14" t="n"/>
      <c r="AK3682">
        <f>IF($D3682="","",IF(COUNTIF($D$2:$D3682,$D3682)=1,1,0))</f>
        <v/>
      </c>
      <c r="AL3682">
        <f>IF($AK3682=1,SUMPRODUCT(--($AO$2:$AO$7001&lt;$AO3682))+1,"")</f>
        <v/>
      </c>
      <c r="AM3682">
        <f>IF($D3682="","",IF(OR($R3682=TRUE(),$R3682="TRUE"),1,0))</f>
        <v/>
      </c>
      <c r="AN3682">
        <f>IF($D3682="","",IF($X3682="Yes",1,0))</f>
        <v/>
      </c>
      <c r="AO3682">
        <f>IF($AK3682=1,IFERROR(IF(VALUE($D3682)&lt;100000000,VALUE($D3682),1000000000),IFERROR(IF(VALUE(MID($D3682,2,20))&lt;100000000,VALUE(MID($D3682,2,20)),1000000000),1000000000))+ROW()/100000,"")</f>
        <v/>
      </c>
    </row>
    <row r="3683">
      <c r="F3683" s="14" t="n"/>
      <c r="N3683" s="8">
        <f>IF($D3683="","",M3683*V3683/100)</f>
        <v/>
      </c>
      <c r="O3683" s="8" t="n"/>
      <c r="U3683" s="8" t="n"/>
      <c r="V3683" s="8" t="n"/>
      <c r="Y3683">
        <f>IF($D3683="","",IF($AN3683=1,0,IF($AM3683=1,Settings!$C$6,Settings!$C$7))*100)</f>
        <v/>
      </c>
      <c r="Z3683" s="8">
        <f>IF($D3683="","",V3683*Y3683/100)</f>
        <v/>
      </c>
      <c r="AA3683" s="8">
        <f>IF($D3683="","",V3683-Z3683)</f>
        <v/>
      </c>
      <c r="AB3683" s="8">
        <f>IF($D3683="","",AA3683-N3683)</f>
        <v/>
      </c>
      <c r="AF3683" s="8" t="n"/>
      <c r="AI3683" s="14" t="n"/>
      <c r="AK3683">
        <f>IF($D3683="","",IF(COUNTIF($D$2:$D3683,$D3683)=1,1,0))</f>
        <v/>
      </c>
      <c r="AL3683">
        <f>IF($AK3683=1,SUMPRODUCT(--($AO$2:$AO$7001&lt;$AO3683))+1,"")</f>
        <v/>
      </c>
      <c r="AM3683">
        <f>IF($D3683="","",IF(OR($R3683=TRUE(),$R3683="TRUE"),1,0))</f>
        <v/>
      </c>
      <c r="AN3683">
        <f>IF($D3683="","",IF($X3683="Yes",1,0))</f>
        <v/>
      </c>
      <c r="AO3683">
        <f>IF($AK3683=1,IFERROR(IF(VALUE($D3683)&lt;100000000,VALUE($D3683),1000000000),IFERROR(IF(VALUE(MID($D3683,2,20))&lt;100000000,VALUE(MID($D3683,2,20)),1000000000),1000000000))+ROW()/100000,"")</f>
        <v/>
      </c>
    </row>
    <row r="3684">
      <c r="F3684" s="14" t="n"/>
      <c r="N3684" s="8">
        <f>IF($D3684="","",M3684*V3684/100)</f>
        <v/>
      </c>
      <c r="O3684" s="8" t="n"/>
      <c r="U3684" s="8" t="n"/>
      <c r="V3684" s="8" t="n"/>
      <c r="Y3684">
        <f>IF($D3684="","",IF($AN3684=1,0,IF($AM3684=1,Settings!$C$6,Settings!$C$7))*100)</f>
        <v/>
      </c>
      <c r="Z3684" s="8">
        <f>IF($D3684="","",V3684*Y3684/100)</f>
        <v/>
      </c>
      <c r="AA3684" s="8">
        <f>IF($D3684="","",V3684-Z3684)</f>
        <v/>
      </c>
      <c r="AB3684" s="8">
        <f>IF($D3684="","",AA3684-N3684)</f>
        <v/>
      </c>
      <c r="AF3684" s="8" t="n"/>
      <c r="AI3684" s="14" t="n"/>
      <c r="AK3684">
        <f>IF($D3684="","",IF(COUNTIF($D$2:$D3684,$D3684)=1,1,0))</f>
        <v/>
      </c>
      <c r="AL3684">
        <f>IF($AK3684=1,SUMPRODUCT(--($AO$2:$AO$7001&lt;$AO3684))+1,"")</f>
        <v/>
      </c>
      <c r="AM3684">
        <f>IF($D3684="","",IF(OR($R3684=TRUE(),$R3684="TRUE"),1,0))</f>
        <v/>
      </c>
      <c r="AN3684">
        <f>IF($D3684="","",IF($X3684="Yes",1,0))</f>
        <v/>
      </c>
      <c r="AO3684">
        <f>IF($AK3684=1,IFERROR(IF(VALUE($D3684)&lt;100000000,VALUE($D3684),1000000000),IFERROR(IF(VALUE(MID($D3684,2,20))&lt;100000000,VALUE(MID($D3684,2,20)),1000000000),1000000000))+ROW()/100000,"")</f>
        <v/>
      </c>
    </row>
    <row r="3685">
      <c r="F3685" s="14" t="n"/>
      <c r="N3685" s="8">
        <f>IF($D3685="","",M3685*V3685/100)</f>
        <v/>
      </c>
      <c r="O3685" s="8" t="n"/>
      <c r="U3685" s="8" t="n"/>
      <c r="V3685" s="8" t="n"/>
      <c r="Y3685">
        <f>IF($D3685="","",IF($AN3685=1,0,IF($AM3685=1,Settings!$C$6,Settings!$C$7))*100)</f>
        <v/>
      </c>
      <c r="Z3685" s="8">
        <f>IF($D3685="","",V3685*Y3685/100)</f>
        <v/>
      </c>
      <c r="AA3685" s="8">
        <f>IF($D3685="","",V3685-Z3685)</f>
        <v/>
      </c>
      <c r="AB3685" s="8">
        <f>IF($D3685="","",AA3685-N3685)</f>
        <v/>
      </c>
      <c r="AF3685" s="8" t="n"/>
      <c r="AI3685" s="14" t="n"/>
      <c r="AK3685">
        <f>IF($D3685="","",IF(COUNTIF($D$2:$D3685,$D3685)=1,1,0))</f>
        <v/>
      </c>
      <c r="AL3685">
        <f>IF($AK3685=1,SUMPRODUCT(--($AO$2:$AO$7001&lt;$AO3685))+1,"")</f>
        <v/>
      </c>
      <c r="AM3685">
        <f>IF($D3685="","",IF(OR($R3685=TRUE(),$R3685="TRUE"),1,0))</f>
        <v/>
      </c>
      <c r="AN3685">
        <f>IF($D3685="","",IF($X3685="Yes",1,0))</f>
        <v/>
      </c>
      <c r="AO3685">
        <f>IF($AK3685=1,IFERROR(IF(VALUE($D3685)&lt;100000000,VALUE($D3685),1000000000),IFERROR(IF(VALUE(MID($D3685,2,20))&lt;100000000,VALUE(MID($D3685,2,20)),1000000000),1000000000))+ROW()/100000,"")</f>
        <v/>
      </c>
    </row>
    <row r="3686">
      <c r="F3686" s="14" t="n"/>
      <c r="N3686" s="8">
        <f>IF($D3686="","",M3686*V3686/100)</f>
        <v/>
      </c>
      <c r="O3686" s="8" t="n"/>
      <c r="U3686" s="8" t="n"/>
      <c r="V3686" s="8" t="n"/>
      <c r="Y3686">
        <f>IF($D3686="","",IF($AN3686=1,0,IF($AM3686=1,Settings!$C$6,Settings!$C$7))*100)</f>
        <v/>
      </c>
      <c r="Z3686" s="8">
        <f>IF($D3686="","",V3686*Y3686/100)</f>
        <v/>
      </c>
      <c r="AA3686" s="8">
        <f>IF($D3686="","",V3686-Z3686)</f>
        <v/>
      </c>
      <c r="AB3686" s="8">
        <f>IF($D3686="","",AA3686-N3686)</f>
        <v/>
      </c>
      <c r="AF3686" s="8" t="n"/>
      <c r="AI3686" s="14" t="n"/>
      <c r="AK3686">
        <f>IF($D3686="","",IF(COUNTIF($D$2:$D3686,$D3686)=1,1,0))</f>
        <v/>
      </c>
      <c r="AL3686">
        <f>IF($AK3686=1,SUMPRODUCT(--($AO$2:$AO$7001&lt;$AO3686))+1,"")</f>
        <v/>
      </c>
      <c r="AM3686">
        <f>IF($D3686="","",IF(OR($R3686=TRUE(),$R3686="TRUE"),1,0))</f>
        <v/>
      </c>
      <c r="AN3686">
        <f>IF($D3686="","",IF($X3686="Yes",1,0))</f>
        <v/>
      </c>
      <c r="AO3686">
        <f>IF($AK3686=1,IFERROR(IF(VALUE($D3686)&lt;100000000,VALUE($D3686),1000000000),IFERROR(IF(VALUE(MID($D3686,2,20))&lt;100000000,VALUE(MID($D3686,2,20)),1000000000),1000000000))+ROW()/100000,"")</f>
        <v/>
      </c>
    </row>
    <row r="3687">
      <c r="F3687" s="14" t="n"/>
      <c r="N3687" s="8">
        <f>IF($D3687="","",M3687*V3687/100)</f>
        <v/>
      </c>
      <c r="O3687" s="8" t="n"/>
      <c r="U3687" s="8" t="n"/>
      <c r="V3687" s="8" t="n"/>
      <c r="Y3687">
        <f>IF($D3687="","",IF($AN3687=1,0,IF($AM3687=1,Settings!$C$6,Settings!$C$7))*100)</f>
        <v/>
      </c>
      <c r="Z3687" s="8">
        <f>IF($D3687="","",V3687*Y3687/100)</f>
        <v/>
      </c>
      <c r="AA3687" s="8">
        <f>IF($D3687="","",V3687-Z3687)</f>
        <v/>
      </c>
      <c r="AB3687" s="8">
        <f>IF($D3687="","",AA3687-N3687)</f>
        <v/>
      </c>
      <c r="AF3687" s="8" t="n"/>
      <c r="AI3687" s="14" t="n"/>
      <c r="AK3687">
        <f>IF($D3687="","",IF(COUNTIF($D$2:$D3687,$D3687)=1,1,0))</f>
        <v/>
      </c>
      <c r="AL3687">
        <f>IF($AK3687=1,SUMPRODUCT(--($AO$2:$AO$7001&lt;$AO3687))+1,"")</f>
        <v/>
      </c>
      <c r="AM3687">
        <f>IF($D3687="","",IF(OR($R3687=TRUE(),$R3687="TRUE"),1,0))</f>
        <v/>
      </c>
      <c r="AN3687">
        <f>IF($D3687="","",IF($X3687="Yes",1,0))</f>
        <v/>
      </c>
      <c r="AO3687">
        <f>IF($AK3687=1,IFERROR(IF(VALUE($D3687)&lt;100000000,VALUE($D3687),1000000000),IFERROR(IF(VALUE(MID($D3687,2,20))&lt;100000000,VALUE(MID($D3687,2,20)),1000000000),1000000000))+ROW()/100000,"")</f>
        <v/>
      </c>
    </row>
    <row r="3688">
      <c r="F3688" s="14" t="n"/>
      <c r="N3688" s="8">
        <f>IF($D3688="","",M3688*V3688/100)</f>
        <v/>
      </c>
      <c r="O3688" s="8" t="n"/>
      <c r="U3688" s="8" t="n"/>
      <c r="V3688" s="8" t="n"/>
      <c r="Y3688">
        <f>IF($D3688="","",IF($AN3688=1,0,IF($AM3688=1,Settings!$C$6,Settings!$C$7))*100)</f>
        <v/>
      </c>
      <c r="Z3688" s="8">
        <f>IF($D3688="","",V3688*Y3688/100)</f>
        <v/>
      </c>
      <c r="AA3688" s="8">
        <f>IF($D3688="","",V3688-Z3688)</f>
        <v/>
      </c>
      <c r="AB3688" s="8">
        <f>IF($D3688="","",AA3688-N3688)</f>
        <v/>
      </c>
      <c r="AF3688" s="8" t="n"/>
      <c r="AI3688" s="14" t="n"/>
      <c r="AK3688">
        <f>IF($D3688="","",IF(COUNTIF($D$2:$D3688,$D3688)=1,1,0))</f>
        <v/>
      </c>
      <c r="AL3688">
        <f>IF($AK3688=1,SUMPRODUCT(--($AO$2:$AO$7001&lt;$AO3688))+1,"")</f>
        <v/>
      </c>
      <c r="AM3688">
        <f>IF($D3688="","",IF(OR($R3688=TRUE(),$R3688="TRUE"),1,0))</f>
        <v/>
      </c>
      <c r="AN3688">
        <f>IF($D3688="","",IF($X3688="Yes",1,0))</f>
        <v/>
      </c>
      <c r="AO3688">
        <f>IF($AK3688=1,IFERROR(IF(VALUE($D3688)&lt;100000000,VALUE($D3688),1000000000),IFERROR(IF(VALUE(MID($D3688,2,20))&lt;100000000,VALUE(MID($D3688,2,20)),1000000000),1000000000))+ROW()/100000,"")</f>
        <v/>
      </c>
    </row>
    <row r="3689">
      <c r="F3689" s="14" t="n"/>
      <c r="N3689" s="8">
        <f>IF($D3689="","",M3689*V3689/100)</f>
        <v/>
      </c>
      <c r="O3689" s="8" t="n"/>
      <c r="U3689" s="8" t="n"/>
      <c r="V3689" s="8" t="n"/>
      <c r="Y3689">
        <f>IF($D3689="","",IF($AN3689=1,0,IF($AM3689=1,Settings!$C$6,Settings!$C$7))*100)</f>
        <v/>
      </c>
      <c r="Z3689" s="8">
        <f>IF($D3689="","",V3689*Y3689/100)</f>
        <v/>
      </c>
      <c r="AA3689" s="8">
        <f>IF($D3689="","",V3689-Z3689)</f>
        <v/>
      </c>
      <c r="AB3689" s="8">
        <f>IF($D3689="","",AA3689-N3689)</f>
        <v/>
      </c>
      <c r="AF3689" s="8" t="n"/>
      <c r="AI3689" s="14" t="n"/>
      <c r="AK3689">
        <f>IF($D3689="","",IF(COUNTIF($D$2:$D3689,$D3689)=1,1,0))</f>
        <v/>
      </c>
      <c r="AL3689">
        <f>IF($AK3689=1,SUMPRODUCT(--($AO$2:$AO$7001&lt;$AO3689))+1,"")</f>
        <v/>
      </c>
      <c r="AM3689">
        <f>IF($D3689="","",IF(OR($R3689=TRUE(),$R3689="TRUE"),1,0))</f>
        <v/>
      </c>
      <c r="AN3689">
        <f>IF($D3689="","",IF($X3689="Yes",1,0))</f>
        <v/>
      </c>
      <c r="AO3689">
        <f>IF($AK3689=1,IFERROR(IF(VALUE($D3689)&lt;100000000,VALUE($D3689),1000000000),IFERROR(IF(VALUE(MID($D3689,2,20))&lt;100000000,VALUE(MID($D3689,2,20)),1000000000),1000000000))+ROW()/100000,"")</f>
        <v/>
      </c>
    </row>
    <row r="3690">
      <c r="F3690" s="14" t="n"/>
      <c r="N3690" s="8">
        <f>IF($D3690="","",M3690*V3690/100)</f>
        <v/>
      </c>
      <c r="O3690" s="8" t="n"/>
      <c r="U3690" s="8" t="n"/>
      <c r="V3690" s="8" t="n"/>
      <c r="Y3690">
        <f>IF($D3690="","",IF($AN3690=1,0,IF($AM3690=1,Settings!$C$6,Settings!$C$7))*100)</f>
        <v/>
      </c>
      <c r="Z3690" s="8">
        <f>IF($D3690="","",V3690*Y3690/100)</f>
        <v/>
      </c>
      <c r="AA3690" s="8">
        <f>IF($D3690="","",V3690-Z3690)</f>
        <v/>
      </c>
      <c r="AB3690" s="8">
        <f>IF($D3690="","",AA3690-N3690)</f>
        <v/>
      </c>
      <c r="AF3690" s="8" t="n"/>
      <c r="AI3690" s="14" t="n"/>
      <c r="AK3690">
        <f>IF($D3690="","",IF(COUNTIF($D$2:$D3690,$D3690)=1,1,0))</f>
        <v/>
      </c>
      <c r="AL3690">
        <f>IF($AK3690=1,SUMPRODUCT(--($AO$2:$AO$7001&lt;$AO3690))+1,"")</f>
        <v/>
      </c>
      <c r="AM3690">
        <f>IF($D3690="","",IF(OR($R3690=TRUE(),$R3690="TRUE"),1,0))</f>
        <v/>
      </c>
      <c r="AN3690">
        <f>IF($D3690="","",IF($X3690="Yes",1,0))</f>
        <v/>
      </c>
      <c r="AO3690">
        <f>IF($AK3690=1,IFERROR(IF(VALUE($D3690)&lt;100000000,VALUE($D3690),1000000000),IFERROR(IF(VALUE(MID($D3690,2,20))&lt;100000000,VALUE(MID($D3690,2,20)),1000000000),1000000000))+ROW()/100000,"")</f>
        <v/>
      </c>
    </row>
    <row r="3691">
      <c r="F3691" s="14" t="n"/>
      <c r="N3691" s="8">
        <f>IF($D3691="","",M3691*V3691/100)</f>
        <v/>
      </c>
      <c r="O3691" s="8" t="n"/>
      <c r="U3691" s="8" t="n"/>
      <c r="V3691" s="8" t="n"/>
      <c r="Y3691">
        <f>IF($D3691="","",IF($AN3691=1,0,IF($AM3691=1,Settings!$C$6,Settings!$C$7))*100)</f>
        <v/>
      </c>
      <c r="Z3691" s="8">
        <f>IF($D3691="","",V3691*Y3691/100)</f>
        <v/>
      </c>
      <c r="AA3691" s="8">
        <f>IF($D3691="","",V3691-Z3691)</f>
        <v/>
      </c>
      <c r="AB3691" s="8">
        <f>IF($D3691="","",AA3691-N3691)</f>
        <v/>
      </c>
      <c r="AF3691" s="8" t="n"/>
      <c r="AI3691" s="14" t="n"/>
      <c r="AK3691">
        <f>IF($D3691="","",IF(COUNTIF($D$2:$D3691,$D3691)=1,1,0))</f>
        <v/>
      </c>
      <c r="AL3691">
        <f>IF($AK3691=1,SUMPRODUCT(--($AO$2:$AO$7001&lt;$AO3691))+1,"")</f>
        <v/>
      </c>
      <c r="AM3691">
        <f>IF($D3691="","",IF(OR($R3691=TRUE(),$R3691="TRUE"),1,0))</f>
        <v/>
      </c>
      <c r="AN3691">
        <f>IF($D3691="","",IF($X3691="Yes",1,0))</f>
        <v/>
      </c>
      <c r="AO3691">
        <f>IF($AK3691=1,IFERROR(IF(VALUE($D3691)&lt;100000000,VALUE($D3691),1000000000),IFERROR(IF(VALUE(MID($D3691,2,20))&lt;100000000,VALUE(MID($D3691,2,20)),1000000000),1000000000))+ROW()/100000,"")</f>
        <v/>
      </c>
    </row>
    <row r="3692">
      <c r="F3692" s="14" t="n"/>
      <c r="N3692" s="8">
        <f>IF($D3692="","",M3692*V3692/100)</f>
        <v/>
      </c>
      <c r="O3692" s="8" t="n"/>
      <c r="U3692" s="8" t="n"/>
      <c r="V3692" s="8" t="n"/>
      <c r="Y3692">
        <f>IF($D3692="","",IF($AN3692=1,0,IF($AM3692=1,Settings!$C$6,Settings!$C$7))*100)</f>
        <v/>
      </c>
      <c r="Z3692" s="8">
        <f>IF($D3692="","",V3692*Y3692/100)</f>
        <v/>
      </c>
      <c r="AA3692" s="8">
        <f>IF($D3692="","",V3692-Z3692)</f>
        <v/>
      </c>
      <c r="AB3692" s="8">
        <f>IF($D3692="","",AA3692-N3692)</f>
        <v/>
      </c>
      <c r="AF3692" s="8" t="n"/>
      <c r="AI3692" s="14" t="n"/>
      <c r="AK3692">
        <f>IF($D3692="","",IF(COUNTIF($D$2:$D3692,$D3692)=1,1,0))</f>
        <v/>
      </c>
      <c r="AL3692">
        <f>IF($AK3692=1,SUMPRODUCT(--($AO$2:$AO$7001&lt;$AO3692))+1,"")</f>
        <v/>
      </c>
      <c r="AM3692">
        <f>IF($D3692="","",IF(OR($R3692=TRUE(),$R3692="TRUE"),1,0))</f>
        <v/>
      </c>
      <c r="AN3692">
        <f>IF($D3692="","",IF($X3692="Yes",1,0))</f>
        <v/>
      </c>
      <c r="AO3692">
        <f>IF($AK3692=1,IFERROR(IF(VALUE($D3692)&lt;100000000,VALUE($D3692),1000000000),IFERROR(IF(VALUE(MID($D3692,2,20))&lt;100000000,VALUE(MID($D3692,2,20)),1000000000),1000000000))+ROW()/100000,"")</f>
        <v/>
      </c>
    </row>
    <row r="3693">
      <c r="F3693" s="14" t="n"/>
      <c r="N3693" s="8">
        <f>IF($D3693="","",M3693*V3693/100)</f>
        <v/>
      </c>
      <c r="O3693" s="8" t="n"/>
      <c r="U3693" s="8" t="n"/>
      <c r="V3693" s="8" t="n"/>
      <c r="Y3693">
        <f>IF($D3693="","",IF($AN3693=1,0,IF($AM3693=1,Settings!$C$6,Settings!$C$7))*100)</f>
        <v/>
      </c>
      <c r="Z3693" s="8">
        <f>IF($D3693="","",V3693*Y3693/100)</f>
        <v/>
      </c>
      <c r="AA3693" s="8">
        <f>IF($D3693="","",V3693-Z3693)</f>
        <v/>
      </c>
      <c r="AB3693" s="8">
        <f>IF($D3693="","",AA3693-N3693)</f>
        <v/>
      </c>
      <c r="AF3693" s="8" t="n"/>
      <c r="AI3693" s="14" t="n"/>
      <c r="AK3693">
        <f>IF($D3693="","",IF(COUNTIF($D$2:$D3693,$D3693)=1,1,0))</f>
        <v/>
      </c>
      <c r="AL3693">
        <f>IF($AK3693=1,SUMPRODUCT(--($AO$2:$AO$7001&lt;$AO3693))+1,"")</f>
        <v/>
      </c>
      <c r="AM3693">
        <f>IF($D3693="","",IF(OR($R3693=TRUE(),$R3693="TRUE"),1,0))</f>
        <v/>
      </c>
      <c r="AN3693">
        <f>IF($D3693="","",IF($X3693="Yes",1,0))</f>
        <v/>
      </c>
      <c r="AO3693">
        <f>IF($AK3693=1,IFERROR(IF(VALUE($D3693)&lt;100000000,VALUE($D3693),1000000000),IFERROR(IF(VALUE(MID($D3693,2,20))&lt;100000000,VALUE(MID($D3693,2,20)),1000000000),1000000000))+ROW()/100000,"")</f>
        <v/>
      </c>
    </row>
    <row r="3694">
      <c r="F3694" s="14" t="n"/>
      <c r="N3694" s="8">
        <f>IF($D3694="","",M3694*V3694/100)</f>
        <v/>
      </c>
      <c r="O3694" s="8" t="n"/>
      <c r="U3694" s="8" t="n"/>
      <c r="V3694" s="8" t="n"/>
      <c r="Y3694">
        <f>IF($D3694="","",IF($AN3694=1,0,IF($AM3694=1,Settings!$C$6,Settings!$C$7))*100)</f>
        <v/>
      </c>
      <c r="Z3694" s="8">
        <f>IF($D3694="","",V3694*Y3694/100)</f>
        <v/>
      </c>
      <c r="AA3694" s="8">
        <f>IF($D3694="","",V3694-Z3694)</f>
        <v/>
      </c>
      <c r="AB3694" s="8">
        <f>IF($D3694="","",AA3694-N3694)</f>
        <v/>
      </c>
      <c r="AF3694" s="8" t="n"/>
      <c r="AI3694" s="14" t="n"/>
      <c r="AK3694">
        <f>IF($D3694="","",IF(COUNTIF($D$2:$D3694,$D3694)=1,1,0))</f>
        <v/>
      </c>
      <c r="AL3694">
        <f>IF($AK3694=1,SUMPRODUCT(--($AO$2:$AO$7001&lt;$AO3694))+1,"")</f>
        <v/>
      </c>
      <c r="AM3694">
        <f>IF($D3694="","",IF(OR($R3694=TRUE(),$R3694="TRUE"),1,0))</f>
        <v/>
      </c>
      <c r="AN3694">
        <f>IF($D3694="","",IF($X3694="Yes",1,0))</f>
        <v/>
      </c>
      <c r="AO3694">
        <f>IF($AK3694=1,IFERROR(IF(VALUE($D3694)&lt;100000000,VALUE($D3694),1000000000),IFERROR(IF(VALUE(MID($D3694,2,20))&lt;100000000,VALUE(MID($D3694,2,20)),1000000000),1000000000))+ROW()/100000,"")</f>
        <v/>
      </c>
    </row>
    <row r="3695">
      <c r="F3695" s="14" t="n"/>
      <c r="N3695" s="8">
        <f>IF($D3695="","",M3695*V3695/100)</f>
        <v/>
      </c>
      <c r="O3695" s="8" t="n"/>
      <c r="U3695" s="8" t="n"/>
      <c r="V3695" s="8" t="n"/>
      <c r="Y3695">
        <f>IF($D3695="","",IF($AN3695=1,0,IF($AM3695=1,Settings!$C$6,Settings!$C$7))*100)</f>
        <v/>
      </c>
      <c r="Z3695" s="8">
        <f>IF($D3695="","",V3695*Y3695/100)</f>
        <v/>
      </c>
      <c r="AA3695" s="8">
        <f>IF($D3695="","",V3695-Z3695)</f>
        <v/>
      </c>
      <c r="AB3695" s="8">
        <f>IF($D3695="","",AA3695-N3695)</f>
        <v/>
      </c>
      <c r="AF3695" s="8" t="n"/>
      <c r="AI3695" s="14" t="n"/>
      <c r="AK3695">
        <f>IF($D3695="","",IF(COUNTIF($D$2:$D3695,$D3695)=1,1,0))</f>
        <v/>
      </c>
      <c r="AL3695">
        <f>IF($AK3695=1,SUMPRODUCT(--($AO$2:$AO$7001&lt;$AO3695))+1,"")</f>
        <v/>
      </c>
      <c r="AM3695">
        <f>IF($D3695="","",IF(OR($R3695=TRUE(),$R3695="TRUE"),1,0))</f>
        <v/>
      </c>
      <c r="AN3695">
        <f>IF($D3695="","",IF($X3695="Yes",1,0))</f>
        <v/>
      </c>
      <c r="AO3695">
        <f>IF($AK3695=1,IFERROR(IF(VALUE($D3695)&lt;100000000,VALUE($D3695),1000000000),IFERROR(IF(VALUE(MID($D3695,2,20))&lt;100000000,VALUE(MID($D3695,2,20)),1000000000),1000000000))+ROW()/100000,"")</f>
        <v/>
      </c>
    </row>
    <row r="3696">
      <c r="F3696" s="14" t="n"/>
      <c r="N3696" s="8">
        <f>IF($D3696="","",M3696*V3696/100)</f>
        <v/>
      </c>
      <c r="O3696" s="8" t="n"/>
      <c r="U3696" s="8" t="n"/>
      <c r="V3696" s="8" t="n"/>
      <c r="Y3696">
        <f>IF($D3696="","",IF($AN3696=1,0,IF($AM3696=1,Settings!$C$6,Settings!$C$7))*100)</f>
        <v/>
      </c>
      <c r="Z3696" s="8">
        <f>IF($D3696="","",V3696*Y3696/100)</f>
        <v/>
      </c>
      <c r="AA3696" s="8">
        <f>IF($D3696="","",V3696-Z3696)</f>
        <v/>
      </c>
      <c r="AB3696" s="8">
        <f>IF($D3696="","",AA3696-N3696)</f>
        <v/>
      </c>
      <c r="AF3696" s="8" t="n"/>
      <c r="AI3696" s="14" t="n"/>
      <c r="AK3696">
        <f>IF($D3696="","",IF(COUNTIF($D$2:$D3696,$D3696)=1,1,0))</f>
        <v/>
      </c>
      <c r="AL3696">
        <f>IF($AK3696=1,SUMPRODUCT(--($AO$2:$AO$7001&lt;$AO3696))+1,"")</f>
        <v/>
      </c>
      <c r="AM3696">
        <f>IF($D3696="","",IF(OR($R3696=TRUE(),$R3696="TRUE"),1,0))</f>
        <v/>
      </c>
      <c r="AN3696">
        <f>IF($D3696="","",IF($X3696="Yes",1,0))</f>
        <v/>
      </c>
      <c r="AO3696">
        <f>IF($AK3696=1,IFERROR(IF(VALUE($D3696)&lt;100000000,VALUE($D3696),1000000000),IFERROR(IF(VALUE(MID($D3696,2,20))&lt;100000000,VALUE(MID($D3696,2,20)),1000000000),1000000000))+ROW()/100000,"")</f>
        <v/>
      </c>
    </row>
    <row r="3697">
      <c r="F3697" s="14" t="n"/>
      <c r="N3697" s="8">
        <f>IF($D3697="","",M3697*V3697/100)</f>
        <v/>
      </c>
      <c r="O3697" s="8" t="n"/>
      <c r="U3697" s="8" t="n"/>
      <c r="V3697" s="8" t="n"/>
      <c r="Y3697">
        <f>IF($D3697="","",IF($AN3697=1,0,IF($AM3697=1,Settings!$C$6,Settings!$C$7))*100)</f>
        <v/>
      </c>
      <c r="Z3697" s="8">
        <f>IF($D3697="","",V3697*Y3697/100)</f>
        <v/>
      </c>
      <c r="AA3697" s="8">
        <f>IF($D3697="","",V3697-Z3697)</f>
        <v/>
      </c>
      <c r="AB3697" s="8">
        <f>IF($D3697="","",AA3697-N3697)</f>
        <v/>
      </c>
      <c r="AF3697" s="8" t="n"/>
      <c r="AI3697" s="14" t="n"/>
      <c r="AK3697">
        <f>IF($D3697="","",IF(COUNTIF($D$2:$D3697,$D3697)=1,1,0))</f>
        <v/>
      </c>
      <c r="AL3697">
        <f>IF($AK3697=1,SUMPRODUCT(--($AO$2:$AO$7001&lt;$AO3697))+1,"")</f>
        <v/>
      </c>
      <c r="AM3697">
        <f>IF($D3697="","",IF(OR($R3697=TRUE(),$R3697="TRUE"),1,0))</f>
        <v/>
      </c>
      <c r="AN3697">
        <f>IF($D3697="","",IF($X3697="Yes",1,0))</f>
        <v/>
      </c>
      <c r="AO3697">
        <f>IF($AK3697=1,IFERROR(IF(VALUE($D3697)&lt;100000000,VALUE($D3697),1000000000),IFERROR(IF(VALUE(MID($D3697,2,20))&lt;100000000,VALUE(MID($D3697,2,20)),1000000000),1000000000))+ROW()/100000,"")</f>
        <v/>
      </c>
    </row>
    <row r="3698">
      <c r="F3698" s="14" t="n"/>
      <c r="N3698" s="8">
        <f>IF($D3698="","",M3698*V3698/100)</f>
        <v/>
      </c>
      <c r="O3698" s="8" t="n"/>
      <c r="U3698" s="8" t="n"/>
      <c r="V3698" s="8" t="n"/>
      <c r="Y3698">
        <f>IF($D3698="","",IF($AN3698=1,0,IF($AM3698=1,Settings!$C$6,Settings!$C$7))*100)</f>
        <v/>
      </c>
      <c r="Z3698" s="8">
        <f>IF($D3698="","",V3698*Y3698/100)</f>
        <v/>
      </c>
      <c r="AA3698" s="8">
        <f>IF($D3698="","",V3698-Z3698)</f>
        <v/>
      </c>
      <c r="AB3698" s="8">
        <f>IF($D3698="","",AA3698-N3698)</f>
        <v/>
      </c>
      <c r="AF3698" s="8" t="n"/>
      <c r="AI3698" s="14" t="n"/>
      <c r="AK3698">
        <f>IF($D3698="","",IF(COUNTIF($D$2:$D3698,$D3698)=1,1,0))</f>
        <v/>
      </c>
      <c r="AL3698">
        <f>IF($AK3698=1,SUMPRODUCT(--($AO$2:$AO$7001&lt;$AO3698))+1,"")</f>
        <v/>
      </c>
      <c r="AM3698">
        <f>IF($D3698="","",IF(OR($R3698=TRUE(),$R3698="TRUE"),1,0))</f>
        <v/>
      </c>
      <c r="AN3698">
        <f>IF($D3698="","",IF($X3698="Yes",1,0))</f>
        <v/>
      </c>
      <c r="AO3698">
        <f>IF($AK3698=1,IFERROR(IF(VALUE($D3698)&lt;100000000,VALUE($D3698),1000000000),IFERROR(IF(VALUE(MID($D3698,2,20))&lt;100000000,VALUE(MID($D3698,2,20)),1000000000),1000000000))+ROW()/100000,"")</f>
        <v/>
      </c>
    </row>
    <row r="3699">
      <c r="F3699" s="14" t="n"/>
      <c r="N3699" s="8">
        <f>IF($D3699="","",M3699*V3699/100)</f>
        <v/>
      </c>
      <c r="O3699" s="8" t="n"/>
      <c r="U3699" s="8" t="n"/>
      <c r="V3699" s="8" t="n"/>
      <c r="Y3699">
        <f>IF($D3699="","",IF($AN3699=1,0,IF($AM3699=1,Settings!$C$6,Settings!$C$7))*100)</f>
        <v/>
      </c>
      <c r="Z3699" s="8">
        <f>IF($D3699="","",V3699*Y3699/100)</f>
        <v/>
      </c>
      <c r="AA3699" s="8">
        <f>IF($D3699="","",V3699-Z3699)</f>
        <v/>
      </c>
      <c r="AB3699" s="8">
        <f>IF($D3699="","",AA3699-N3699)</f>
        <v/>
      </c>
      <c r="AF3699" s="8" t="n"/>
      <c r="AI3699" s="14" t="n"/>
      <c r="AK3699">
        <f>IF($D3699="","",IF(COUNTIF($D$2:$D3699,$D3699)=1,1,0))</f>
        <v/>
      </c>
      <c r="AL3699">
        <f>IF($AK3699=1,SUMPRODUCT(--($AO$2:$AO$7001&lt;$AO3699))+1,"")</f>
        <v/>
      </c>
      <c r="AM3699">
        <f>IF($D3699="","",IF(OR($R3699=TRUE(),$R3699="TRUE"),1,0))</f>
        <v/>
      </c>
      <c r="AN3699">
        <f>IF($D3699="","",IF($X3699="Yes",1,0))</f>
        <v/>
      </c>
      <c r="AO3699">
        <f>IF($AK3699=1,IFERROR(IF(VALUE($D3699)&lt;100000000,VALUE($D3699),1000000000),IFERROR(IF(VALUE(MID($D3699,2,20))&lt;100000000,VALUE(MID($D3699,2,20)),1000000000),1000000000))+ROW()/100000,"")</f>
        <v/>
      </c>
    </row>
    <row r="3700">
      <c r="F3700" s="14" t="n"/>
      <c r="N3700" s="8">
        <f>IF($D3700="","",M3700*V3700/100)</f>
        <v/>
      </c>
      <c r="O3700" s="8" t="n"/>
      <c r="U3700" s="8" t="n"/>
      <c r="V3700" s="8" t="n"/>
      <c r="Y3700">
        <f>IF($D3700="","",IF($AN3700=1,0,IF($AM3700=1,Settings!$C$6,Settings!$C$7))*100)</f>
        <v/>
      </c>
      <c r="Z3700" s="8">
        <f>IF($D3700="","",V3700*Y3700/100)</f>
        <v/>
      </c>
      <c r="AA3700" s="8">
        <f>IF($D3700="","",V3700-Z3700)</f>
        <v/>
      </c>
      <c r="AB3700" s="8">
        <f>IF($D3700="","",AA3700-N3700)</f>
        <v/>
      </c>
      <c r="AF3700" s="8" t="n"/>
      <c r="AI3700" s="14" t="n"/>
      <c r="AK3700">
        <f>IF($D3700="","",IF(COUNTIF($D$2:$D3700,$D3700)=1,1,0))</f>
        <v/>
      </c>
      <c r="AL3700">
        <f>IF($AK3700=1,SUMPRODUCT(--($AO$2:$AO$7001&lt;$AO3700))+1,"")</f>
        <v/>
      </c>
      <c r="AM3700">
        <f>IF($D3700="","",IF(OR($R3700=TRUE(),$R3700="TRUE"),1,0))</f>
        <v/>
      </c>
      <c r="AN3700">
        <f>IF($D3700="","",IF($X3700="Yes",1,0))</f>
        <v/>
      </c>
      <c r="AO3700">
        <f>IF($AK3700=1,IFERROR(IF(VALUE($D3700)&lt;100000000,VALUE($D3700),1000000000),IFERROR(IF(VALUE(MID($D3700,2,20))&lt;100000000,VALUE(MID($D3700,2,20)),1000000000),1000000000))+ROW()/100000,"")</f>
        <v/>
      </c>
    </row>
    <row r="3701">
      <c r="F3701" s="14" t="n"/>
      <c r="N3701" s="8">
        <f>IF($D3701="","",M3701*V3701/100)</f>
        <v/>
      </c>
      <c r="O3701" s="8" t="n"/>
      <c r="U3701" s="8" t="n"/>
      <c r="V3701" s="8" t="n"/>
      <c r="Y3701">
        <f>IF($D3701="","",IF($AN3701=1,0,IF($AM3701=1,Settings!$C$6,Settings!$C$7))*100)</f>
        <v/>
      </c>
      <c r="Z3701" s="8">
        <f>IF($D3701="","",V3701*Y3701/100)</f>
        <v/>
      </c>
      <c r="AA3701" s="8">
        <f>IF($D3701="","",V3701-Z3701)</f>
        <v/>
      </c>
      <c r="AB3701" s="8">
        <f>IF($D3701="","",AA3701-N3701)</f>
        <v/>
      </c>
      <c r="AF3701" s="8" t="n"/>
      <c r="AI3701" s="14" t="n"/>
      <c r="AK3701">
        <f>IF($D3701="","",IF(COUNTIF($D$2:$D3701,$D3701)=1,1,0))</f>
        <v/>
      </c>
      <c r="AL3701">
        <f>IF($AK3701=1,SUMPRODUCT(--($AO$2:$AO$7001&lt;$AO3701))+1,"")</f>
        <v/>
      </c>
      <c r="AM3701">
        <f>IF($D3701="","",IF(OR($R3701=TRUE(),$R3701="TRUE"),1,0))</f>
        <v/>
      </c>
      <c r="AN3701">
        <f>IF($D3701="","",IF($X3701="Yes",1,0))</f>
        <v/>
      </c>
      <c r="AO3701">
        <f>IF($AK3701=1,IFERROR(IF(VALUE($D3701)&lt;100000000,VALUE($D3701),1000000000),IFERROR(IF(VALUE(MID($D3701,2,20))&lt;100000000,VALUE(MID($D3701,2,20)),1000000000),1000000000))+ROW()/100000,"")</f>
        <v/>
      </c>
    </row>
    <row r="3702">
      <c r="F3702" s="14" t="n"/>
      <c r="N3702" s="8">
        <f>IF($D3702="","",M3702*V3702/100)</f>
        <v/>
      </c>
      <c r="O3702" s="8" t="n"/>
      <c r="U3702" s="8" t="n"/>
      <c r="V3702" s="8" t="n"/>
      <c r="Y3702">
        <f>IF($D3702="","",IF($AN3702=1,0,IF($AM3702=1,Settings!$C$6,Settings!$C$7))*100)</f>
        <v/>
      </c>
      <c r="Z3702" s="8">
        <f>IF($D3702="","",V3702*Y3702/100)</f>
        <v/>
      </c>
      <c r="AA3702" s="8">
        <f>IF($D3702="","",V3702-Z3702)</f>
        <v/>
      </c>
      <c r="AB3702" s="8">
        <f>IF($D3702="","",AA3702-N3702)</f>
        <v/>
      </c>
      <c r="AF3702" s="8" t="n"/>
      <c r="AI3702" s="14" t="n"/>
      <c r="AK3702">
        <f>IF($D3702="","",IF(COUNTIF($D$2:$D3702,$D3702)=1,1,0))</f>
        <v/>
      </c>
      <c r="AL3702">
        <f>IF($AK3702=1,SUMPRODUCT(--($AO$2:$AO$7001&lt;$AO3702))+1,"")</f>
        <v/>
      </c>
      <c r="AM3702">
        <f>IF($D3702="","",IF(OR($R3702=TRUE(),$R3702="TRUE"),1,0))</f>
        <v/>
      </c>
      <c r="AN3702">
        <f>IF($D3702="","",IF($X3702="Yes",1,0))</f>
        <v/>
      </c>
      <c r="AO3702">
        <f>IF($AK3702=1,IFERROR(IF(VALUE($D3702)&lt;100000000,VALUE($D3702),1000000000),IFERROR(IF(VALUE(MID($D3702,2,20))&lt;100000000,VALUE(MID($D3702,2,20)),1000000000),1000000000))+ROW()/100000,"")</f>
        <v/>
      </c>
    </row>
    <row r="3703">
      <c r="F3703" s="14" t="n"/>
      <c r="N3703" s="8">
        <f>IF($D3703="","",M3703*V3703/100)</f>
        <v/>
      </c>
      <c r="O3703" s="8" t="n"/>
      <c r="U3703" s="8" t="n"/>
      <c r="V3703" s="8" t="n"/>
      <c r="Y3703">
        <f>IF($D3703="","",IF($AN3703=1,0,IF($AM3703=1,Settings!$C$6,Settings!$C$7))*100)</f>
        <v/>
      </c>
      <c r="Z3703" s="8">
        <f>IF($D3703="","",V3703*Y3703/100)</f>
        <v/>
      </c>
      <c r="AA3703" s="8">
        <f>IF($D3703="","",V3703-Z3703)</f>
        <v/>
      </c>
      <c r="AB3703" s="8">
        <f>IF($D3703="","",AA3703-N3703)</f>
        <v/>
      </c>
      <c r="AF3703" s="8" t="n"/>
      <c r="AI3703" s="14" t="n"/>
      <c r="AK3703">
        <f>IF($D3703="","",IF(COUNTIF($D$2:$D3703,$D3703)=1,1,0))</f>
        <v/>
      </c>
      <c r="AL3703">
        <f>IF($AK3703=1,SUMPRODUCT(--($AO$2:$AO$7001&lt;$AO3703))+1,"")</f>
        <v/>
      </c>
      <c r="AM3703">
        <f>IF($D3703="","",IF(OR($R3703=TRUE(),$R3703="TRUE"),1,0))</f>
        <v/>
      </c>
      <c r="AN3703">
        <f>IF($D3703="","",IF($X3703="Yes",1,0))</f>
        <v/>
      </c>
      <c r="AO3703">
        <f>IF($AK3703=1,IFERROR(IF(VALUE($D3703)&lt;100000000,VALUE($D3703),1000000000),IFERROR(IF(VALUE(MID($D3703,2,20))&lt;100000000,VALUE(MID($D3703,2,20)),1000000000),1000000000))+ROW()/100000,"")</f>
        <v/>
      </c>
    </row>
    <row r="3704">
      <c r="F3704" s="14" t="n"/>
      <c r="N3704" s="8">
        <f>IF($D3704="","",M3704*V3704/100)</f>
        <v/>
      </c>
      <c r="O3704" s="8" t="n"/>
      <c r="U3704" s="8" t="n"/>
      <c r="V3704" s="8" t="n"/>
      <c r="Y3704">
        <f>IF($D3704="","",IF($AN3704=1,0,IF($AM3704=1,Settings!$C$6,Settings!$C$7))*100)</f>
        <v/>
      </c>
      <c r="Z3704" s="8">
        <f>IF($D3704="","",V3704*Y3704/100)</f>
        <v/>
      </c>
      <c r="AA3704" s="8">
        <f>IF($D3704="","",V3704-Z3704)</f>
        <v/>
      </c>
      <c r="AB3704" s="8">
        <f>IF($D3704="","",AA3704-N3704)</f>
        <v/>
      </c>
      <c r="AF3704" s="8" t="n"/>
      <c r="AI3704" s="14" t="n"/>
      <c r="AK3704">
        <f>IF($D3704="","",IF(COUNTIF($D$2:$D3704,$D3704)=1,1,0))</f>
        <v/>
      </c>
      <c r="AL3704">
        <f>IF($AK3704=1,SUMPRODUCT(--($AO$2:$AO$7001&lt;$AO3704))+1,"")</f>
        <v/>
      </c>
      <c r="AM3704">
        <f>IF($D3704="","",IF(OR($R3704=TRUE(),$R3704="TRUE"),1,0))</f>
        <v/>
      </c>
      <c r="AN3704">
        <f>IF($D3704="","",IF($X3704="Yes",1,0))</f>
        <v/>
      </c>
      <c r="AO3704">
        <f>IF($AK3704=1,IFERROR(IF(VALUE($D3704)&lt;100000000,VALUE($D3704),1000000000),IFERROR(IF(VALUE(MID($D3704,2,20))&lt;100000000,VALUE(MID($D3704,2,20)),1000000000),1000000000))+ROW()/100000,"")</f>
        <v/>
      </c>
    </row>
    <row r="3705">
      <c r="F3705" s="14" t="n"/>
      <c r="N3705" s="8">
        <f>IF($D3705="","",M3705*V3705/100)</f>
        <v/>
      </c>
      <c r="O3705" s="8" t="n"/>
      <c r="U3705" s="8" t="n"/>
      <c r="V3705" s="8" t="n"/>
      <c r="Y3705">
        <f>IF($D3705="","",IF($AN3705=1,0,IF($AM3705=1,Settings!$C$6,Settings!$C$7))*100)</f>
        <v/>
      </c>
      <c r="Z3705" s="8">
        <f>IF($D3705="","",V3705*Y3705/100)</f>
        <v/>
      </c>
      <c r="AA3705" s="8">
        <f>IF($D3705="","",V3705-Z3705)</f>
        <v/>
      </c>
      <c r="AB3705" s="8">
        <f>IF($D3705="","",AA3705-N3705)</f>
        <v/>
      </c>
      <c r="AF3705" s="8" t="n"/>
      <c r="AI3705" s="14" t="n"/>
      <c r="AK3705">
        <f>IF($D3705="","",IF(COUNTIF($D$2:$D3705,$D3705)=1,1,0))</f>
        <v/>
      </c>
      <c r="AL3705">
        <f>IF($AK3705=1,SUMPRODUCT(--($AO$2:$AO$7001&lt;$AO3705))+1,"")</f>
        <v/>
      </c>
      <c r="AM3705">
        <f>IF($D3705="","",IF(OR($R3705=TRUE(),$R3705="TRUE"),1,0))</f>
        <v/>
      </c>
      <c r="AN3705">
        <f>IF($D3705="","",IF($X3705="Yes",1,0))</f>
        <v/>
      </c>
      <c r="AO3705">
        <f>IF($AK3705=1,IFERROR(IF(VALUE($D3705)&lt;100000000,VALUE($D3705),1000000000),IFERROR(IF(VALUE(MID($D3705,2,20))&lt;100000000,VALUE(MID($D3705,2,20)),1000000000),1000000000))+ROW()/100000,"")</f>
        <v/>
      </c>
    </row>
    <row r="3706">
      <c r="F3706" s="14" t="n"/>
      <c r="N3706" s="8">
        <f>IF($D3706="","",M3706*V3706/100)</f>
        <v/>
      </c>
      <c r="O3706" s="8" t="n"/>
      <c r="U3706" s="8" t="n"/>
      <c r="V3706" s="8" t="n"/>
      <c r="Y3706">
        <f>IF($D3706="","",IF($AN3706=1,0,IF($AM3706=1,Settings!$C$6,Settings!$C$7))*100)</f>
        <v/>
      </c>
      <c r="Z3706" s="8">
        <f>IF($D3706="","",V3706*Y3706/100)</f>
        <v/>
      </c>
      <c r="AA3706" s="8">
        <f>IF($D3706="","",V3706-Z3706)</f>
        <v/>
      </c>
      <c r="AB3706" s="8">
        <f>IF($D3706="","",AA3706-N3706)</f>
        <v/>
      </c>
      <c r="AF3706" s="8" t="n"/>
      <c r="AI3706" s="14" t="n"/>
      <c r="AK3706">
        <f>IF($D3706="","",IF(COUNTIF($D$2:$D3706,$D3706)=1,1,0))</f>
        <v/>
      </c>
      <c r="AL3706">
        <f>IF($AK3706=1,SUMPRODUCT(--($AO$2:$AO$7001&lt;$AO3706))+1,"")</f>
        <v/>
      </c>
      <c r="AM3706">
        <f>IF($D3706="","",IF(OR($R3706=TRUE(),$R3706="TRUE"),1,0))</f>
        <v/>
      </c>
      <c r="AN3706">
        <f>IF($D3706="","",IF($X3706="Yes",1,0))</f>
        <v/>
      </c>
      <c r="AO3706">
        <f>IF($AK3706=1,IFERROR(IF(VALUE($D3706)&lt;100000000,VALUE($D3706),1000000000),IFERROR(IF(VALUE(MID($D3706,2,20))&lt;100000000,VALUE(MID($D3706,2,20)),1000000000),1000000000))+ROW()/100000,"")</f>
        <v/>
      </c>
    </row>
    <row r="3707">
      <c r="F3707" s="14" t="n"/>
      <c r="N3707" s="8">
        <f>IF($D3707="","",M3707*V3707/100)</f>
        <v/>
      </c>
      <c r="O3707" s="8" t="n"/>
      <c r="U3707" s="8" t="n"/>
      <c r="V3707" s="8" t="n"/>
      <c r="Y3707">
        <f>IF($D3707="","",IF($AN3707=1,0,IF($AM3707=1,Settings!$C$6,Settings!$C$7))*100)</f>
        <v/>
      </c>
      <c r="Z3707" s="8">
        <f>IF($D3707="","",V3707*Y3707/100)</f>
        <v/>
      </c>
      <c r="AA3707" s="8">
        <f>IF($D3707="","",V3707-Z3707)</f>
        <v/>
      </c>
      <c r="AB3707" s="8">
        <f>IF($D3707="","",AA3707-N3707)</f>
        <v/>
      </c>
      <c r="AF3707" s="8" t="n"/>
      <c r="AI3707" s="14" t="n"/>
      <c r="AK3707">
        <f>IF($D3707="","",IF(COUNTIF($D$2:$D3707,$D3707)=1,1,0))</f>
        <v/>
      </c>
      <c r="AL3707">
        <f>IF($AK3707=1,SUMPRODUCT(--($AO$2:$AO$7001&lt;$AO3707))+1,"")</f>
        <v/>
      </c>
      <c r="AM3707">
        <f>IF($D3707="","",IF(OR($R3707=TRUE(),$R3707="TRUE"),1,0))</f>
        <v/>
      </c>
      <c r="AN3707">
        <f>IF($D3707="","",IF($X3707="Yes",1,0))</f>
        <v/>
      </c>
      <c r="AO3707">
        <f>IF($AK3707=1,IFERROR(IF(VALUE($D3707)&lt;100000000,VALUE($D3707),1000000000),IFERROR(IF(VALUE(MID($D3707,2,20))&lt;100000000,VALUE(MID($D3707,2,20)),1000000000),1000000000))+ROW()/100000,"")</f>
        <v/>
      </c>
    </row>
    <row r="3708">
      <c r="F3708" s="14" t="n"/>
      <c r="N3708" s="8">
        <f>IF($D3708="","",M3708*V3708/100)</f>
        <v/>
      </c>
      <c r="O3708" s="8" t="n"/>
      <c r="U3708" s="8" t="n"/>
      <c r="V3708" s="8" t="n"/>
      <c r="Y3708">
        <f>IF($D3708="","",IF($AN3708=1,0,IF($AM3708=1,Settings!$C$6,Settings!$C$7))*100)</f>
        <v/>
      </c>
      <c r="Z3708" s="8">
        <f>IF($D3708="","",V3708*Y3708/100)</f>
        <v/>
      </c>
      <c r="AA3708" s="8">
        <f>IF($D3708="","",V3708-Z3708)</f>
        <v/>
      </c>
      <c r="AB3708" s="8">
        <f>IF($D3708="","",AA3708-N3708)</f>
        <v/>
      </c>
      <c r="AF3708" s="8" t="n"/>
      <c r="AI3708" s="14" t="n"/>
      <c r="AK3708">
        <f>IF($D3708="","",IF(COUNTIF($D$2:$D3708,$D3708)=1,1,0))</f>
        <v/>
      </c>
      <c r="AL3708">
        <f>IF($AK3708=1,SUMPRODUCT(--($AO$2:$AO$7001&lt;$AO3708))+1,"")</f>
        <v/>
      </c>
      <c r="AM3708">
        <f>IF($D3708="","",IF(OR($R3708=TRUE(),$R3708="TRUE"),1,0))</f>
        <v/>
      </c>
      <c r="AN3708">
        <f>IF($D3708="","",IF($X3708="Yes",1,0))</f>
        <v/>
      </c>
      <c r="AO3708">
        <f>IF($AK3708=1,IFERROR(IF(VALUE($D3708)&lt;100000000,VALUE($D3708),1000000000),IFERROR(IF(VALUE(MID($D3708,2,20))&lt;100000000,VALUE(MID($D3708,2,20)),1000000000),1000000000))+ROW()/100000,"")</f>
        <v/>
      </c>
    </row>
    <row r="3709">
      <c r="F3709" s="14" t="n"/>
      <c r="N3709" s="8">
        <f>IF($D3709="","",M3709*V3709/100)</f>
        <v/>
      </c>
      <c r="O3709" s="8" t="n"/>
      <c r="U3709" s="8" t="n"/>
      <c r="V3709" s="8" t="n"/>
      <c r="Y3709">
        <f>IF($D3709="","",IF($AN3709=1,0,IF($AM3709=1,Settings!$C$6,Settings!$C$7))*100)</f>
        <v/>
      </c>
      <c r="Z3709" s="8">
        <f>IF($D3709="","",V3709*Y3709/100)</f>
        <v/>
      </c>
      <c r="AA3709" s="8">
        <f>IF($D3709="","",V3709-Z3709)</f>
        <v/>
      </c>
      <c r="AB3709" s="8">
        <f>IF($D3709="","",AA3709-N3709)</f>
        <v/>
      </c>
      <c r="AF3709" s="8" t="n"/>
      <c r="AI3709" s="14" t="n"/>
      <c r="AK3709">
        <f>IF($D3709="","",IF(COUNTIF($D$2:$D3709,$D3709)=1,1,0))</f>
        <v/>
      </c>
      <c r="AL3709">
        <f>IF($AK3709=1,SUMPRODUCT(--($AO$2:$AO$7001&lt;$AO3709))+1,"")</f>
        <v/>
      </c>
      <c r="AM3709">
        <f>IF($D3709="","",IF(OR($R3709=TRUE(),$R3709="TRUE"),1,0))</f>
        <v/>
      </c>
      <c r="AN3709">
        <f>IF($D3709="","",IF($X3709="Yes",1,0))</f>
        <v/>
      </c>
      <c r="AO3709">
        <f>IF($AK3709=1,IFERROR(IF(VALUE($D3709)&lt;100000000,VALUE($D3709),1000000000),IFERROR(IF(VALUE(MID($D3709,2,20))&lt;100000000,VALUE(MID($D3709,2,20)),1000000000),1000000000))+ROW()/100000,"")</f>
        <v/>
      </c>
    </row>
    <row r="3710">
      <c r="F3710" s="14" t="n"/>
      <c r="N3710" s="8">
        <f>IF($D3710="","",M3710*V3710/100)</f>
        <v/>
      </c>
      <c r="O3710" s="8" t="n"/>
      <c r="U3710" s="8" t="n"/>
      <c r="V3710" s="8" t="n"/>
      <c r="Y3710">
        <f>IF($D3710="","",IF($AN3710=1,0,IF($AM3710=1,Settings!$C$6,Settings!$C$7))*100)</f>
        <v/>
      </c>
      <c r="Z3710" s="8">
        <f>IF($D3710="","",V3710*Y3710/100)</f>
        <v/>
      </c>
      <c r="AA3710" s="8">
        <f>IF($D3710="","",V3710-Z3710)</f>
        <v/>
      </c>
      <c r="AB3710" s="8">
        <f>IF($D3710="","",AA3710-N3710)</f>
        <v/>
      </c>
      <c r="AF3710" s="8" t="n"/>
      <c r="AI3710" s="14" t="n"/>
      <c r="AK3710">
        <f>IF($D3710="","",IF(COUNTIF($D$2:$D3710,$D3710)=1,1,0))</f>
        <v/>
      </c>
      <c r="AL3710">
        <f>IF($AK3710=1,SUMPRODUCT(--($AO$2:$AO$7001&lt;$AO3710))+1,"")</f>
        <v/>
      </c>
      <c r="AM3710">
        <f>IF($D3710="","",IF(OR($R3710=TRUE(),$R3710="TRUE"),1,0))</f>
        <v/>
      </c>
      <c r="AN3710">
        <f>IF($D3710="","",IF($X3710="Yes",1,0))</f>
        <v/>
      </c>
      <c r="AO3710">
        <f>IF($AK3710=1,IFERROR(IF(VALUE($D3710)&lt;100000000,VALUE($D3710),1000000000),IFERROR(IF(VALUE(MID($D3710,2,20))&lt;100000000,VALUE(MID($D3710,2,20)),1000000000),1000000000))+ROW()/100000,"")</f>
        <v/>
      </c>
    </row>
    <row r="3711">
      <c r="F3711" s="14" t="n"/>
      <c r="N3711" s="8">
        <f>IF($D3711="","",M3711*V3711/100)</f>
        <v/>
      </c>
      <c r="O3711" s="8" t="n"/>
      <c r="U3711" s="8" t="n"/>
      <c r="V3711" s="8" t="n"/>
      <c r="Y3711">
        <f>IF($D3711="","",IF($AN3711=1,0,IF($AM3711=1,Settings!$C$6,Settings!$C$7))*100)</f>
        <v/>
      </c>
      <c r="Z3711" s="8">
        <f>IF($D3711="","",V3711*Y3711/100)</f>
        <v/>
      </c>
      <c r="AA3711" s="8">
        <f>IF($D3711="","",V3711-Z3711)</f>
        <v/>
      </c>
      <c r="AB3711" s="8">
        <f>IF($D3711="","",AA3711-N3711)</f>
        <v/>
      </c>
      <c r="AF3711" s="8" t="n"/>
      <c r="AI3711" s="14" t="n"/>
      <c r="AK3711">
        <f>IF($D3711="","",IF(COUNTIF($D$2:$D3711,$D3711)=1,1,0))</f>
        <v/>
      </c>
      <c r="AL3711">
        <f>IF($AK3711=1,SUMPRODUCT(--($AO$2:$AO$7001&lt;$AO3711))+1,"")</f>
        <v/>
      </c>
      <c r="AM3711">
        <f>IF($D3711="","",IF(OR($R3711=TRUE(),$R3711="TRUE"),1,0))</f>
        <v/>
      </c>
      <c r="AN3711">
        <f>IF($D3711="","",IF($X3711="Yes",1,0))</f>
        <v/>
      </c>
      <c r="AO3711">
        <f>IF($AK3711=1,IFERROR(IF(VALUE($D3711)&lt;100000000,VALUE($D3711),1000000000),IFERROR(IF(VALUE(MID($D3711,2,20))&lt;100000000,VALUE(MID($D3711,2,20)),1000000000),1000000000))+ROW()/100000,"")</f>
        <v/>
      </c>
    </row>
    <row r="3712">
      <c r="F3712" s="14" t="n"/>
      <c r="N3712" s="8">
        <f>IF($D3712="","",M3712*V3712/100)</f>
        <v/>
      </c>
      <c r="O3712" s="8" t="n"/>
      <c r="U3712" s="8" t="n"/>
      <c r="V3712" s="8" t="n"/>
      <c r="Y3712">
        <f>IF($D3712="","",IF($AN3712=1,0,IF($AM3712=1,Settings!$C$6,Settings!$C$7))*100)</f>
        <v/>
      </c>
      <c r="Z3712" s="8">
        <f>IF($D3712="","",V3712*Y3712/100)</f>
        <v/>
      </c>
      <c r="AA3712" s="8">
        <f>IF($D3712="","",V3712-Z3712)</f>
        <v/>
      </c>
      <c r="AB3712" s="8">
        <f>IF($D3712="","",AA3712-N3712)</f>
        <v/>
      </c>
      <c r="AF3712" s="8" t="n"/>
      <c r="AI3712" s="14" t="n"/>
      <c r="AK3712">
        <f>IF($D3712="","",IF(COUNTIF($D$2:$D3712,$D3712)=1,1,0))</f>
        <v/>
      </c>
      <c r="AL3712">
        <f>IF($AK3712=1,SUMPRODUCT(--($AO$2:$AO$7001&lt;$AO3712))+1,"")</f>
        <v/>
      </c>
      <c r="AM3712">
        <f>IF($D3712="","",IF(OR($R3712=TRUE(),$R3712="TRUE"),1,0))</f>
        <v/>
      </c>
      <c r="AN3712">
        <f>IF($D3712="","",IF($X3712="Yes",1,0))</f>
        <v/>
      </c>
      <c r="AO3712">
        <f>IF($AK3712=1,IFERROR(IF(VALUE($D3712)&lt;100000000,VALUE($D3712),1000000000),IFERROR(IF(VALUE(MID($D3712,2,20))&lt;100000000,VALUE(MID($D3712,2,20)),1000000000),1000000000))+ROW()/100000,"")</f>
        <v/>
      </c>
    </row>
    <row r="3713">
      <c r="F3713" s="14" t="n"/>
      <c r="N3713" s="8">
        <f>IF($D3713="","",M3713*V3713/100)</f>
        <v/>
      </c>
      <c r="O3713" s="8" t="n"/>
      <c r="U3713" s="8" t="n"/>
      <c r="V3713" s="8" t="n"/>
      <c r="Y3713">
        <f>IF($D3713="","",IF($AN3713=1,0,IF($AM3713=1,Settings!$C$6,Settings!$C$7))*100)</f>
        <v/>
      </c>
      <c r="Z3713" s="8">
        <f>IF($D3713="","",V3713*Y3713/100)</f>
        <v/>
      </c>
      <c r="AA3713" s="8">
        <f>IF($D3713="","",V3713-Z3713)</f>
        <v/>
      </c>
      <c r="AB3713" s="8">
        <f>IF($D3713="","",AA3713-N3713)</f>
        <v/>
      </c>
      <c r="AF3713" s="8" t="n"/>
      <c r="AI3713" s="14" t="n"/>
      <c r="AK3713">
        <f>IF($D3713="","",IF(COUNTIF($D$2:$D3713,$D3713)=1,1,0))</f>
        <v/>
      </c>
      <c r="AL3713">
        <f>IF($AK3713=1,SUMPRODUCT(--($AO$2:$AO$7001&lt;$AO3713))+1,"")</f>
        <v/>
      </c>
      <c r="AM3713">
        <f>IF($D3713="","",IF(OR($R3713=TRUE(),$R3713="TRUE"),1,0))</f>
        <v/>
      </c>
      <c r="AN3713">
        <f>IF($D3713="","",IF($X3713="Yes",1,0))</f>
        <v/>
      </c>
      <c r="AO3713">
        <f>IF($AK3713=1,IFERROR(IF(VALUE($D3713)&lt;100000000,VALUE($D3713),1000000000),IFERROR(IF(VALUE(MID($D3713,2,20))&lt;100000000,VALUE(MID($D3713,2,20)),1000000000),1000000000))+ROW()/100000,"")</f>
        <v/>
      </c>
    </row>
    <row r="3714">
      <c r="F3714" s="14" t="n"/>
      <c r="N3714" s="8">
        <f>IF($D3714="","",M3714*V3714/100)</f>
        <v/>
      </c>
      <c r="O3714" s="8" t="n"/>
      <c r="U3714" s="8" t="n"/>
      <c r="V3714" s="8" t="n"/>
      <c r="Y3714">
        <f>IF($D3714="","",IF($AN3714=1,0,IF($AM3714=1,Settings!$C$6,Settings!$C$7))*100)</f>
        <v/>
      </c>
      <c r="Z3714" s="8">
        <f>IF($D3714="","",V3714*Y3714/100)</f>
        <v/>
      </c>
      <c r="AA3714" s="8">
        <f>IF($D3714="","",V3714-Z3714)</f>
        <v/>
      </c>
      <c r="AB3714" s="8">
        <f>IF($D3714="","",AA3714-N3714)</f>
        <v/>
      </c>
      <c r="AF3714" s="8" t="n"/>
      <c r="AI3714" s="14" t="n"/>
      <c r="AK3714">
        <f>IF($D3714="","",IF(COUNTIF($D$2:$D3714,$D3714)=1,1,0))</f>
        <v/>
      </c>
      <c r="AL3714">
        <f>IF($AK3714=1,SUMPRODUCT(--($AO$2:$AO$7001&lt;$AO3714))+1,"")</f>
        <v/>
      </c>
      <c r="AM3714">
        <f>IF($D3714="","",IF(OR($R3714=TRUE(),$R3714="TRUE"),1,0))</f>
        <v/>
      </c>
      <c r="AN3714">
        <f>IF($D3714="","",IF($X3714="Yes",1,0))</f>
        <v/>
      </c>
      <c r="AO3714">
        <f>IF($AK3714=1,IFERROR(IF(VALUE($D3714)&lt;100000000,VALUE($D3714),1000000000),IFERROR(IF(VALUE(MID($D3714,2,20))&lt;100000000,VALUE(MID($D3714,2,20)),1000000000),1000000000))+ROW()/100000,"")</f>
        <v/>
      </c>
    </row>
    <row r="3715">
      <c r="F3715" s="14" t="n"/>
      <c r="N3715" s="8">
        <f>IF($D3715="","",M3715*V3715/100)</f>
        <v/>
      </c>
      <c r="O3715" s="8" t="n"/>
      <c r="U3715" s="8" t="n"/>
      <c r="V3715" s="8" t="n"/>
      <c r="Y3715">
        <f>IF($D3715="","",IF($AN3715=1,0,IF($AM3715=1,Settings!$C$6,Settings!$C$7))*100)</f>
        <v/>
      </c>
      <c r="Z3715" s="8">
        <f>IF($D3715="","",V3715*Y3715/100)</f>
        <v/>
      </c>
      <c r="AA3715" s="8">
        <f>IF($D3715="","",V3715-Z3715)</f>
        <v/>
      </c>
      <c r="AB3715" s="8">
        <f>IF($D3715="","",AA3715-N3715)</f>
        <v/>
      </c>
      <c r="AF3715" s="8" t="n"/>
      <c r="AI3715" s="14" t="n"/>
      <c r="AK3715">
        <f>IF($D3715="","",IF(COUNTIF($D$2:$D3715,$D3715)=1,1,0))</f>
        <v/>
      </c>
      <c r="AL3715">
        <f>IF($AK3715=1,SUMPRODUCT(--($AO$2:$AO$7001&lt;$AO3715))+1,"")</f>
        <v/>
      </c>
      <c r="AM3715">
        <f>IF($D3715="","",IF(OR($R3715=TRUE(),$R3715="TRUE"),1,0))</f>
        <v/>
      </c>
      <c r="AN3715">
        <f>IF($D3715="","",IF($X3715="Yes",1,0))</f>
        <v/>
      </c>
      <c r="AO3715">
        <f>IF($AK3715=1,IFERROR(IF(VALUE($D3715)&lt;100000000,VALUE($D3715),1000000000),IFERROR(IF(VALUE(MID($D3715,2,20))&lt;100000000,VALUE(MID($D3715,2,20)),1000000000),1000000000))+ROW()/100000,"")</f>
        <v/>
      </c>
    </row>
    <row r="3716">
      <c r="F3716" s="14" t="n"/>
      <c r="N3716" s="8">
        <f>IF($D3716="","",M3716*V3716/100)</f>
        <v/>
      </c>
      <c r="O3716" s="8" t="n"/>
      <c r="U3716" s="8" t="n"/>
      <c r="V3716" s="8" t="n"/>
      <c r="Y3716">
        <f>IF($D3716="","",IF($AN3716=1,0,IF($AM3716=1,Settings!$C$6,Settings!$C$7))*100)</f>
        <v/>
      </c>
      <c r="Z3716" s="8">
        <f>IF($D3716="","",V3716*Y3716/100)</f>
        <v/>
      </c>
      <c r="AA3716" s="8">
        <f>IF($D3716="","",V3716-Z3716)</f>
        <v/>
      </c>
      <c r="AB3716" s="8">
        <f>IF($D3716="","",AA3716-N3716)</f>
        <v/>
      </c>
      <c r="AF3716" s="8" t="n"/>
      <c r="AI3716" s="14" t="n"/>
      <c r="AK3716">
        <f>IF($D3716="","",IF(COUNTIF($D$2:$D3716,$D3716)=1,1,0))</f>
        <v/>
      </c>
      <c r="AL3716">
        <f>IF($AK3716=1,SUMPRODUCT(--($AO$2:$AO$7001&lt;$AO3716))+1,"")</f>
        <v/>
      </c>
      <c r="AM3716">
        <f>IF($D3716="","",IF(OR($R3716=TRUE(),$R3716="TRUE"),1,0))</f>
        <v/>
      </c>
      <c r="AN3716">
        <f>IF($D3716="","",IF($X3716="Yes",1,0))</f>
        <v/>
      </c>
      <c r="AO3716">
        <f>IF($AK3716=1,IFERROR(IF(VALUE($D3716)&lt;100000000,VALUE($D3716),1000000000),IFERROR(IF(VALUE(MID($D3716,2,20))&lt;100000000,VALUE(MID($D3716,2,20)),1000000000),1000000000))+ROW()/100000,"")</f>
        <v/>
      </c>
    </row>
    <row r="3717">
      <c r="F3717" s="14" t="n"/>
      <c r="N3717" s="8">
        <f>IF($D3717="","",M3717*V3717/100)</f>
        <v/>
      </c>
      <c r="O3717" s="8" t="n"/>
      <c r="U3717" s="8" t="n"/>
      <c r="V3717" s="8" t="n"/>
      <c r="Y3717">
        <f>IF($D3717="","",IF($AN3717=1,0,IF($AM3717=1,Settings!$C$6,Settings!$C$7))*100)</f>
        <v/>
      </c>
      <c r="Z3717" s="8">
        <f>IF($D3717="","",V3717*Y3717/100)</f>
        <v/>
      </c>
      <c r="AA3717" s="8">
        <f>IF($D3717="","",V3717-Z3717)</f>
        <v/>
      </c>
      <c r="AB3717" s="8">
        <f>IF($D3717="","",AA3717-N3717)</f>
        <v/>
      </c>
      <c r="AF3717" s="8" t="n"/>
      <c r="AI3717" s="14" t="n"/>
      <c r="AK3717">
        <f>IF($D3717="","",IF(COUNTIF($D$2:$D3717,$D3717)=1,1,0))</f>
        <v/>
      </c>
      <c r="AL3717">
        <f>IF($AK3717=1,SUMPRODUCT(--($AO$2:$AO$7001&lt;$AO3717))+1,"")</f>
        <v/>
      </c>
      <c r="AM3717">
        <f>IF($D3717="","",IF(OR($R3717=TRUE(),$R3717="TRUE"),1,0))</f>
        <v/>
      </c>
      <c r="AN3717">
        <f>IF($D3717="","",IF($X3717="Yes",1,0))</f>
        <v/>
      </c>
      <c r="AO3717">
        <f>IF($AK3717=1,IFERROR(IF(VALUE($D3717)&lt;100000000,VALUE($D3717),1000000000),IFERROR(IF(VALUE(MID($D3717,2,20))&lt;100000000,VALUE(MID($D3717,2,20)),1000000000),1000000000))+ROW()/100000,"")</f>
        <v/>
      </c>
    </row>
    <row r="3718">
      <c r="F3718" s="14" t="n"/>
      <c r="N3718" s="8">
        <f>IF($D3718="","",M3718*V3718/100)</f>
        <v/>
      </c>
      <c r="O3718" s="8" t="n"/>
      <c r="U3718" s="8" t="n"/>
      <c r="V3718" s="8" t="n"/>
      <c r="Y3718">
        <f>IF($D3718="","",IF($AN3718=1,0,IF($AM3718=1,Settings!$C$6,Settings!$C$7))*100)</f>
        <v/>
      </c>
      <c r="Z3718" s="8">
        <f>IF($D3718="","",V3718*Y3718/100)</f>
        <v/>
      </c>
      <c r="AA3718" s="8">
        <f>IF($D3718="","",V3718-Z3718)</f>
        <v/>
      </c>
      <c r="AB3718" s="8">
        <f>IF($D3718="","",AA3718-N3718)</f>
        <v/>
      </c>
      <c r="AF3718" s="8" t="n"/>
      <c r="AI3718" s="14" t="n"/>
      <c r="AK3718">
        <f>IF($D3718="","",IF(COUNTIF($D$2:$D3718,$D3718)=1,1,0))</f>
        <v/>
      </c>
      <c r="AL3718">
        <f>IF($AK3718=1,SUMPRODUCT(--($AO$2:$AO$7001&lt;$AO3718))+1,"")</f>
        <v/>
      </c>
      <c r="AM3718">
        <f>IF($D3718="","",IF(OR($R3718=TRUE(),$R3718="TRUE"),1,0))</f>
        <v/>
      </c>
      <c r="AN3718">
        <f>IF($D3718="","",IF($X3718="Yes",1,0))</f>
        <v/>
      </c>
      <c r="AO3718">
        <f>IF($AK3718=1,IFERROR(IF(VALUE($D3718)&lt;100000000,VALUE($D3718),1000000000),IFERROR(IF(VALUE(MID($D3718,2,20))&lt;100000000,VALUE(MID($D3718,2,20)),1000000000),1000000000))+ROW()/100000,"")</f>
        <v/>
      </c>
    </row>
    <row r="3719">
      <c r="F3719" s="14" t="n"/>
      <c r="N3719" s="8">
        <f>IF($D3719="","",M3719*V3719/100)</f>
        <v/>
      </c>
      <c r="O3719" s="8" t="n"/>
      <c r="U3719" s="8" t="n"/>
      <c r="V3719" s="8" t="n"/>
      <c r="Y3719">
        <f>IF($D3719="","",IF($AN3719=1,0,IF($AM3719=1,Settings!$C$6,Settings!$C$7))*100)</f>
        <v/>
      </c>
      <c r="Z3719" s="8">
        <f>IF($D3719="","",V3719*Y3719/100)</f>
        <v/>
      </c>
      <c r="AA3719" s="8">
        <f>IF($D3719="","",V3719-Z3719)</f>
        <v/>
      </c>
      <c r="AB3719" s="8">
        <f>IF($D3719="","",AA3719-N3719)</f>
        <v/>
      </c>
      <c r="AF3719" s="8" t="n"/>
      <c r="AI3719" s="14" t="n"/>
      <c r="AK3719">
        <f>IF($D3719="","",IF(COUNTIF($D$2:$D3719,$D3719)=1,1,0))</f>
        <v/>
      </c>
      <c r="AL3719">
        <f>IF($AK3719=1,SUMPRODUCT(--($AO$2:$AO$7001&lt;$AO3719))+1,"")</f>
        <v/>
      </c>
      <c r="AM3719">
        <f>IF($D3719="","",IF(OR($R3719=TRUE(),$R3719="TRUE"),1,0))</f>
        <v/>
      </c>
      <c r="AN3719">
        <f>IF($D3719="","",IF($X3719="Yes",1,0))</f>
        <v/>
      </c>
      <c r="AO3719">
        <f>IF($AK3719=1,IFERROR(IF(VALUE($D3719)&lt;100000000,VALUE($D3719),1000000000),IFERROR(IF(VALUE(MID($D3719,2,20))&lt;100000000,VALUE(MID($D3719,2,20)),1000000000),1000000000))+ROW()/100000,"")</f>
        <v/>
      </c>
    </row>
    <row r="3720">
      <c r="F3720" s="14" t="n"/>
      <c r="N3720" s="8">
        <f>IF($D3720="","",M3720*V3720/100)</f>
        <v/>
      </c>
      <c r="O3720" s="8" t="n"/>
      <c r="U3720" s="8" t="n"/>
      <c r="V3720" s="8" t="n"/>
      <c r="Y3720">
        <f>IF($D3720="","",IF($AN3720=1,0,IF($AM3720=1,Settings!$C$6,Settings!$C$7))*100)</f>
        <v/>
      </c>
      <c r="Z3720" s="8">
        <f>IF($D3720="","",V3720*Y3720/100)</f>
        <v/>
      </c>
      <c r="AA3720" s="8">
        <f>IF($D3720="","",V3720-Z3720)</f>
        <v/>
      </c>
      <c r="AB3720" s="8">
        <f>IF($D3720="","",AA3720-N3720)</f>
        <v/>
      </c>
      <c r="AF3720" s="8" t="n"/>
      <c r="AI3720" s="14" t="n"/>
      <c r="AK3720">
        <f>IF($D3720="","",IF(COUNTIF($D$2:$D3720,$D3720)=1,1,0))</f>
        <v/>
      </c>
      <c r="AL3720">
        <f>IF($AK3720=1,SUMPRODUCT(--($AO$2:$AO$7001&lt;$AO3720))+1,"")</f>
        <v/>
      </c>
      <c r="AM3720">
        <f>IF($D3720="","",IF(OR($R3720=TRUE(),$R3720="TRUE"),1,0))</f>
        <v/>
      </c>
      <c r="AN3720">
        <f>IF($D3720="","",IF($X3720="Yes",1,0))</f>
        <v/>
      </c>
      <c r="AO3720">
        <f>IF($AK3720=1,IFERROR(IF(VALUE($D3720)&lt;100000000,VALUE($D3720),1000000000),IFERROR(IF(VALUE(MID($D3720,2,20))&lt;100000000,VALUE(MID($D3720,2,20)),1000000000),1000000000))+ROW()/100000,"")</f>
        <v/>
      </c>
    </row>
    <row r="3721">
      <c r="F3721" s="14" t="n"/>
      <c r="N3721" s="8">
        <f>IF($D3721="","",M3721*V3721/100)</f>
        <v/>
      </c>
      <c r="O3721" s="8" t="n"/>
      <c r="U3721" s="8" t="n"/>
      <c r="V3721" s="8" t="n"/>
      <c r="Y3721">
        <f>IF($D3721="","",IF($AN3721=1,0,IF($AM3721=1,Settings!$C$6,Settings!$C$7))*100)</f>
        <v/>
      </c>
      <c r="Z3721" s="8">
        <f>IF($D3721="","",V3721*Y3721/100)</f>
        <v/>
      </c>
      <c r="AA3721" s="8">
        <f>IF($D3721="","",V3721-Z3721)</f>
        <v/>
      </c>
      <c r="AB3721" s="8">
        <f>IF($D3721="","",AA3721-N3721)</f>
        <v/>
      </c>
      <c r="AF3721" s="8" t="n"/>
      <c r="AI3721" s="14" t="n"/>
      <c r="AK3721">
        <f>IF($D3721="","",IF(COUNTIF($D$2:$D3721,$D3721)=1,1,0))</f>
        <v/>
      </c>
      <c r="AL3721">
        <f>IF($AK3721=1,SUMPRODUCT(--($AO$2:$AO$7001&lt;$AO3721))+1,"")</f>
        <v/>
      </c>
      <c r="AM3721">
        <f>IF($D3721="","",IF(OR($R3721=TRUE(),$R3721="TRUE"),1,0))</f>
        <v/>
      </c>
      <c r="AN3721">
        <f>IF($D3721="","",IF($X3721="Yes",1,0))</f>
        <v/>
      </c>
      <c r="AO3721">
        <f>IF($AK3721=1,IFERROR(IF(VALUE($D3721)&lt;100000000,VALUE($D3721),1000000000),IFERROR(IF(VALUE(MID($D3721,2,20))&lt;100000000,VALUE(MID($D3721,2,20)),1000000000),1000000000))+ROW()/100000,"")</f>
        <v/>
      </c>
    </row>
    <row r="3722">
      <c r="F3722" s="14" t="n"/>
      <c r="N3722" s="8">
        <f>IF($D3722="","",M3722*V3722/100)</f>
        <v/>
      </c>
      <c r="O3722" s="8" t="n"/>
      <c r="U3722" s="8" t="n"/>
      <c r="V3722" s="8" t="n"/>
      <c r="Y3722">
        <f>IF($D3722="","",IF($AN3722=1,0,IF($AM3722=1,Settings!$C$6,Settings!$C$7))*100)</f>
        <v/>
      </c>
      <c r="Z3722" s="8">
        <f>IF($D3722="","",V3722*Y3722/100)</f>
        <v/>
      </c>
      <c r="AA3722" s="8">
        <f>IF($D3722="","",V3722-Z3722)</f>
        <v/>
      </c>
      <c r="AB3722" s="8">
        <f>IF($D3722="","",AA3722-N3722)</f>
        <v/>
      </c>
      <c r="AF3722" s="8" t="n"/>
      <c r="AI3722" s="14" t="n"/>
      <c r="AK3722">
        <f>IF($D3722="","",IF(COUNTIF($D$2:$D3722,$D3722)=1,1,0))</f>
        <v/>
      </c>
      <c r="AL3722">
        <f>IF($AK3722=1,SUMPRODUCT(--($AO$2:$AO$7001&lt;$AO3722))+1,"")</f>
        <v/>
      </c>
      <c r="AM3722">
        <f>IF($D3722="","",IF(OR($R3722=TRUE(),$R3722="TRUE"),1,0))</f>
        <v/>
      </c>
      <c r="AN3722">
        <f>IF($D3722="","",IF($X3722="Yes",1,0))</f>
        <v/>
      </c>
      <c r="AO3722">
        <f>IF($AK3722=1,IFERROR(IF(VALUE($D3722)&lt;100000000,VALUE($D3722),1000000000),IFERROR(IF(VALUE(MID($D3722,2,20))&lt;100000000,VALUE(MID($D3722,2,20)),1000000000),1000000000))+ROW()/100000,"")</f>
        <v/>
      </c>
    </row>
    <row r="3723">
      <c r="F3723" s="14" t="n"/>
      <c r="N3723" s="8">
        <f>IF($D3723="","",M3723*V3723/100)</f>
        <v/>
      </c>
      <c r="O3723" s="8" t="n"/>
      <c r="U3723" s="8" t="n"/>
      <c r="V3723" s="8" t="n"/>
      <c r="Y3723">
        <f>IF($D3723="","",IF($AN3723=1,0,IF($AM3723=1,Settings!$C$6,Settings!$C$7))*100)</f>
        <v/>
      </c>
      <c r="Z3723" s="8">
        <f>IF($D3723="","",V3723*Y3723/100)</f>
        <v/>
      </c>
      <c r="AA3723" s="8">
        <f>IF($D3723="","",V3723-Z3723)</f>
        <v/>
      </c>
      <c r="AB3723" s="8">
        <f>IF($D3723="","",AA3723-N3723)</f>
        <v/>
      </c>
      <c r="AF3723" s="8" t="n"/>
      <c r="AI3723" s="14" t="n"/>
      <c r="AK3723">
        <f>IF($D3723="","",IF(COUNTIF($D$2:$D3723,$D3723)=1,1,0))</f>
        <v/>
      </c>
      <c r="AL3723">
        <f>IF($AK3723=1,SUMPRODUCT(--($AO$2:$AO$7001&lt;$AO3723))+1,"")</f>
        <v/>
      </c>
      <c r="AM3723">
        <f>IF($D3723="","",IF(OR($R3723=TRUE(),$R3723="TRUE"),1,0))</f>
        <v/>
      </c>
      <c r="AN3723">
        <f>IF($D3723="","",IF($X3723="Yes",1,0))</f>
        <v/>
      </c>
      <c r="AO3723">
        <f>IF($AK3723=1,IFERROR(IF(VALUE($D3723)&lt;100000000,VALUE($D3723),1000000000),IFERROR(IF(VALUE(MID($D3723,2,20))&lt;100000000,VALUE(MID($D3723,2,20)),1000000000),1000000000))+ROW()/100000,"")</f>
        <v/>
      </c>
    </row>
    <row r="3724">
      <c r="F3724" s="14" t="n"/>
      <c r="N3724" s="8">
        <f>IF($D3724="","",M3724*V3724/100)</f>
        <v/>
      </c>
      <c r="O3724" s="8" t="n"/>
      <c r="U3724" s="8" t="n"/>
      <c r="V3724" s="8" t="n"/>
      <c r="Y3724">
        <f>IF($D3724="","",IF($AN3724=1,0,IF($AM3724=1,Settings!$C$6,Settings!$C$7))*100)</f>
        <v/>
      </c>
      <c r="Z3724" s="8">
        <f>IF($D3724="","",V3724*Y3724/100)</f>
        <v/>
      </c>
      <c r="AA3724" s="8">
        <f>IF($D3724="","",V3724-Z3724)</f>
        <v/>
      </c>
      <c r="AB3724" s="8">
        <f>IF($D3724="","",AA3724-N3724)</f>
        <v/>
      </c>
      <c r="AF3724" s="8" t="n"/>
      <c r="AI3724" s="14" t="n"/>
      <c r="AK3724">
        <f>IF($D3724="","",IF(COUNTIF($D$2:$D3724,$D3724)=1,1,0))</f>
        <v/>
      </c>
      <c r="AL3724">
        <f>IF($AK3724=1,SUMPRODUCT(--($AO$2:$AO$7001&lt;$AO3724))+1,"")</f>
        <v/>
      </c>
      <c r="AM3724">
        <f>IF($D3724="","",IF(OR($R3724=TRUE(),$R3724="TRUE"),1,0))</f>
        <v/>
      </c>
      <c r="AN3724">
        <f>IF($D3724="","",IF($X3724="Yes",1,0))</f>
        <v/>
      </c>
      <c r="AO3724">
        <f>IF($AK3724=1,IFERROR(IF(VALUE($D3724)&lt;100000000,VALUE($D3724),1000000000),IFERROR(IF(VALUE(MID($D3724,2,20))&lt;100000000,VALUE(MID($D3724,2,20)),1000000000),1000000000))+ROW()/100000,"")</f>
        <v/>
      </c>
    </row>
    <row r="3725">
      <c r="F3725" s="14" t="n"/>
      <c r="N3725" s="8">
        <f>IF($D3725="","",M3725*V3725/100)</f>
        <v/>
      </c>
      <c r="O3725" s="8" t="n"/>
      <c r="U3725" s="8" t="n"/>
      <c r="V3725" s="8" t="n"/>
      <c r="Y3725">
        <f>IF($D3725="","",IF($AN3725=1,0,IF($AM3725=1,Settings!$C$6,Settings!$C$7))*100)</f>
        <v/>
      </c>
      <c r="Z3725" s="8">
        <f>IF($D3725="","",V3725*Y3725/100)</f>
        <v/>
      </c>
      <c r="AA3725" s="8">
        <f>IF($D3725="","",V3725-Z3725)</f>
        <v/>
      </c>
      <c r="AB3725" s="8">
        <f>IF($D3725="","",AA3725-N3725)</f>
        <v/>
      </c>
      <c r="AF3725" s="8" t="n"/>
      <c r="AI3725" s="14" t="n"/>
      <c r="AK3725">
        <f>IF($D3725="","",IF(COUNTIF($D$2:$D3725,$D3725)=1,1,0))</f>
        <v/>
      </c>
      <c r="AL3725">
        <f>IF($AK3725=1,SUMPRODUCT(--($AO$2:$AO$7001&lt;$AO3725))+1,"")</f>
        <v/>
      </c>
      <c r="AM3725">
        <f>IF($D3725="","",IF(OR($R3725=TRUE(),$R3725="TRUE"),1,0))</f>
        <v/>
      </c>
      <c r="AN3725">
        <f>IF($D3725="","",IF($X3725="Yes",1,0))</f>
        <v/>
      </c>
      <c r="AO3725">
        <f>IF($AK3725=1,IFERROR(IF(VALUE($D3725)&lt;100000000,VALUE($D3725),1000000000),IFERROR(IF(VALUE(MID($D3725,2,20))&lt;100000000,VALUE(MID($D3725,2,20)),1000000000),1000000000))+ROW()/100000,"")</f>
        <v/>
      </c>
    </row>
    <row r="3726">
      <c r="F3726" s="14" t="n"/>
      <c r="N3726" s="8">
        <f>IF($D3726="","",M3726*V3726/100)</f>
        <v/>
      </c>
      <c r="O3726" s="8" t="n"/>
      <c r="U3726" s="8" t="n"/>
      <c r="V3726" s="8" t="n"/>
      <c r="Y3726">
        <f>IF($D3726="","",IF($AN3726=1,0,IF($AM3726=1,Settings!$C$6,Settings!$C$7))*100)</f>
        <v/>
      </c>
      <c r="Z3726" s="8">
        <f>IF($D3726="","",V3726*Y3726/100)</f>
        <v/>
      </c>
      <c r="AA3726" s="8">
        <f>IF($D3726="","",V3726-Z3726)</f>
        <v/>
      </c>
      <c r="AB3726" s="8">
        <f>IF($D3726="","",AA3726-N3726)</f>
        <v/>
      </c>
      <c r="AF3726" s="8" t="n"/>
      <c r="AI3726" s="14" t="n"/>
      <c r="AK3726">
        <f>IF($D3726="","",IF(COUNTIF($D$2:$D3726,$D3726)=1,1,0))</f>
        <v/>
      </c>
      <c r="AL3726">
        <f>IF($AK3726=1,SUMPRODUCT(--($AO$2:$AO$7001&lt;$AO3726))+1,"")</f>
        <v/>
      </c>
      <c r="AM3726">
        <f>IF($D3726="","",IF(OR($R3726=TRUE(),$R3726="TRUE"),1,0))</f>
        <v/>
      </c>
      <c r="AN3726">
        <f>IF($D3726="","",IF($X3726="Yes",1,0))</f>
        <v/>
      </c>
      <c r="AO3726">
        <f>IF($AK3726=1,IFERROR(IF(VALUE($D3726)&lt;100000000,VALUE($D3726),1000000000),IFERROR(IF(VALUE(MID($D3726,2,20))&lt;100000000,VALUE(MID($D3726,2,20)),1000000000),1000000000))+ROW()/100000,"")</f>
        <v/>
      </c>
    </row>
    <row r="3727">
      <c r="F3727" s="14" t="n"/>
      <c r="N3727" s="8">
        <f>IF($D3727="","",M3727*V3727/100)</f>
        <v/>
      </c>
      <c r="O3727" s="8" t="n"/>
      <c r="U3727" s="8" t="n"/>
      <c r="V3727" s="8" t="n"/>
      <c r="Y3727">
        <f>IF($D3727="","",IF($AN3727=1,0,IF($AM3727=1,Settings!$C$6,Settings!$C$7))*100)</f>
        <v/>
      </c>
      <c r="Z3727" s="8">
        <f>IF($D3727="","",V3727*Y3727/100)</f>
        <v/>
      </c>
      <c r="AA3727" s="8">
        <f>IF($D3727="","",V3727-Z3727)</f>
        <v/>
      </c>
      <c r="AB3727" s="8">
        <f>IF($D3727="","",AA3727-N3727)</f>
        <v/>
      </c>
      <c r="AF3727" s="8" t="n"/>
      <c r="AI3727" s="14" t="n"/>
      <c r="AK3727">
        <f>IF($D3727="","",IF(COUNTIF($D$2:$D3727,$D3727)=1,1,0))</f>
        <v/>
      </c>
      <c r="AL3727">
        <f>IF($AK3727=1,SUMPRODUCT(--($AO$2:$AO$7001&lt;$AO3727))+1,"")</f>
        <v/>
      </c>
      <c r="AM3727">
        <f>IF($D3727="","",IF(OR($R3727=TRUE(),$R3727="TRUE"),1,0))</f>
        <v/>
      </c>
      <c r="AN3727">
        <f>IF($D3727="","",IF($X3727="Yes",1,0))</f>
        <v/>
      </c>
      <c r="AO3727">
        <f>IF($AK3727=1,IFERROR(IF(VALUE($D3727)&lt;100000000,VALUE($D3727),1000000000),IFERROR(IF(VALUE(MID($D3727,2,20))&lt;100000000,VALUE(MID($D3727,2,20)),1000000000),1000000000))+ROW()/100000,"")</f>
        <v/>
      </c>
    </row>
    <row r="3728">
      <c r="F3728" s="14" t="n"/>
      <c r="N3728" s="8">
        <f>IF($D3728="","",M3728*V3728/100)</f>
        <v/>
      </c>
      <c r="O3728" s="8" t="n"/>
      <c r="U3728" s="8" t="n"/>
      <c r="V3728" s="8" t="n"/>
      <c r="Y3728">
        <f>IF($D3728="","",IF($AN3728=1,0,IF($AM3728=1,Settings!$C$6,Settings!$C$7))*100)</f>
        <v/>
      </c>
      <c r="Z3728" s="8">
        <f>IF($D3728="","",V3728*Y3728/100)</f>
        <v/>
      </c>
      <c r="AA3728" s="8">
        <f>IF($D3728="","",V3728-Z3728)</f>
        <v/>
      </c>
      <c r="AB3728" s="8">
        <f>IF($D3728="","",AA3728-N3728)</f>
        <v/>
      </c>
      <c r="AF3728" s="8" t="n"/>
      <c r="AI3728" s="14" t="n"/>
      <c r="AK3728">
        <f>IF($D3728="","",IF(COUNTIF($D$2:$D3728,$D3728)=1,1,0))</f>
        <v/>
      </c>
      <c r="AL3728">
        <f>IF($AK3728=1,SUMPRODUCT(--($AO$2:$AO$7001&lt;$AO3728))+1,"")</f>
        <v/>
      </c>
      <c r="AM3728">
        <f>IF($D3728="","",IF(OR($R3728=TRUE(),$R3728="TRUE"),1,0))</f>
        <v/>
      </c>
      <c r="AN3728">
        <f>IF($D3728="","",IF($X3728="Yes",1,0))</f>
        <v/>
      </c>
      <c r="AO3728">
        <f>IF($AK3728=1,IFERROR(IF(VALUE($D3728)&lt;100000000,VALUE($D3728),1000000000),IFERROR(IF(VALUE(MID($D3728,2,20))&lt;100000000,VALUE(MID($D3728,2,20)),1000000000),1000000000))+ROW()/100000,"")</f>
        <v/>
      </c>
    </row>
    <row r="3729">
      <c r="F3729" s="14" t="n"/>
      <c r="N3729" s="8">
        <f>IF($D3729="","",M3729*V3729/100)</f>
        <v/>
      </c>
      <c r="O3729" s="8" t="n"/>
      <c r="U3729" s="8" t="n"/>
      <c r="V3729" s="8" t="n"/>
      <c r="Y3729">
        <f>IF($D3729="","",IF($AN3729=1,0,IF($AM3729=1,Settings!$C$6,Settings!$C$7))*100)</f>
        <v/>
      </c>
      <c r="Z3729" s="8">
        <f>IF($D3729="","",V3729*Y3729/100)</f>
        <v/>
      </c>
      <c r="AA3729" s="8">
        <f>IF($D3729="","",V3729-Z3729)</f>
        <v/>
      </c>
      <c r="AB3729" s="8">
        <f>IF($D3729="","",AA3729-N3729)</f>
        <v/>
      </c>
      <c r="AF3729" s="8" t="n"/>
      <c r="AI3729" s="14" t="n"/>
      <c r="AK3729">
        <f>IF($D3729="","",IF(COUNTIF($D$2:$D3729,$D3729)=1,1,0))</f>
        <v/>
      </c>
      <c r="AL3729">
        <f>IF($AK3729=1,SUMPRODUCT(--($AO$2:$AO$7001&lt;$AO3729))+1,"")</f>
        <v/>
      </c>
      <c r="AM3729">
        <f>IF($D3729="","",IF(OR($R3729=TRUE(),$R3729="TRUE"),1,0))</f>
        <v/>
      </c>
      <c r="AN3729">
        <f>IF($D3729="","",IF($X3729="Yes",1,0))</f>
        <v/>
      </c>
      <c r="AO3729">
        <f>IF($AK3729=1,IFERROR(IF(VALUE($D3729)&lt;100000000,VALUE($D3729),1000000000),IFERROR(IF(VALUE(MID($D3729,2,20))&lt;100000000,VALUE(MID($D3729,2,20)),1000000000),1000000000))+ROW()/100000,"")</f>
        <v/>
      </c>
    </row>
    <row r="3730">
      <c r="F3730" s="14" t="n"/>
      <c r="N3730" s="8">
        <f>IF($D3730="","",M3730*V3730/100)</f>
        <v/>
      </c>
      <c r="O3730" s="8" t="n"/>
      <c r="U3730" s="8" t="n"/>
      <c r="V3730" s="8" t="n"/>
      <c r="Y3730">
        <f>IF($D3730="","",IF($AN3730=1,0,IF($AM3730=1,Settings!$C$6,Settings!$C$7))*100)</f>
        <v/>
      </c>
      <c r="Z3730" s="8">
        <f>IF($D3730="","",V3730*Y3730/100)</f>
        <v/>
      </c>
      <c r="AA3730" s="8">
        <f>IF($D3730="","",V3730-Z3730)</f>
        <v/>
      </c>
      <c r="AB3730" s="8">
        <f>IF($D3730="","",AA3730-N3730)</f>
        <v/>
      </c>
      <c r="AF3730" s="8" t="n"/>
      <c r="AI3730" s="14" t="n"/>
      <c r="AK3730">
        <f>IF($D3730="","",IF(COUNTIF($D$2:$D3730,$D3730)=1,1,0))</f>
        <v/>
      </c>
      <c r="AL3730">
        <f>IF($AK3730=1,SUMPRODUCT(--($AO$2:$AO$7001&lt;$AO3730))+1,"")</f>
        <v/>
      </c>
      <c r="AM3730">
        <f>IF($D3730="","",IF(OR($R3730=TRUE(),$R3730="TRUE"),1,0))</f>
        <v/>
      </c>
      <c r="AN3730">
        <f>IF($D3730="","",IF($X3730="Yes",1,0))</f>
        <v/>
      </c>
      <c r="AO3730">
        <f>IF($AK3730=1,IFERROR(IF(VALUE($D3730)&lt;100000000,VALUE($D3730),1000000000),IFERROR(IF(VALUE(MID($D3730,2,20))&lt;100000000,VALUE(MID($D3730,2,20)),1000000000),1000000000))+ROW()/100000,"")</f>
        <v/>
      </c>
    </row>
    <row r="3731">
      <c r="F3731" s="14" t="n"/>
      <c r="N3731" s="8">
        <f>IF($D3731="","",M3731*V3731/100)</f>
        <v/>
      </c>
      <c r="O3731" s="8" t="n"/>
      <c r="U3731" s="8" t="n"/>
      <c r="V3731" s="8" t="n"/>
      <c r="Y3731">
        <f>IF($D3731="","",IF($AN3731=1,0,IF($AM3731=1,Settings!$C$6,Settings!$C$7))*100)</f>
        <v/>
      </c>
      <c r="Z3731" s="8">
        <f>IF($D3731="","",V3731*Y3731/100)</f>
        <v/>
      </c>
      <c r="AA3731" s="8">
        <f>IF($D3731="","",V3731-Z3731)</f>
        <v/>
      </c>
      <c r="AB3731" s="8">
        <f>IF($D3731="","",AA3731-N3731)</f>
        <v/>
      </c>
      <c r="AF3731" s="8" t="n"/>
      <c r="AI3731" s="14" t="n"/>
      <c r="AK3731">
        <f>IF($D3731="","",IF(COUNTIF($D$2:$D3731,$D3731)=1,1,0))</f>
        <v/>
      </c>
      <c r="AL3731">
        <f>IF($AK3731=1,SUMPRODUCT(--($AO$2:$AO$7001&lt;$AO3731))+1,"")</f>
        <v/>
      </c>
      <c r="AM3731">
        <f>IF($D3731="","",IF(OR($R3731=TRUE(),$R3731="TRUE"),1,0))</f>
        <v/>
      </c>
      <c r="AN3731">
        <f>IF($D3731="","",IF($X3731="Yes",1,0))</f>
        <v/>
      </c>
      <c r="AO3731">
        <f>IF($AK3731=1,IFERROR(IF(VALUE($D3731)&lt;100000000,VALUE($D3731),1000000000),IFERROR(IF(VALUE(MID($D3731,2,20))&lt;100000000,VALUE(MID($D3731,2,20)),1000000000),1000000000))+ROW()/100000,"")</f>
        <v/>
      </c>
    </row>
    <row r="3732">
      <c r="F3732" s="14" t="n"/>
      <c r="N3732" s="8">
        <f>IF($D3732="","",M3732*V3732/100)</f>
        <v/>
      </c>
      <c r="O3732" s="8" t="n"/>
      <c r="U3732" s="8" t="n"/>
      <c r="V3732" s="8" t="n"/>
      <c r="Y3732">
        <f>IF($D3732="","",IF($AN3732=1,0,IF($AM3732=1,Settings!$C$6,Settings!$C$7))*100)</f>
        <v/>
      </c>
      <c r="Z3732" s="8">
        <f>IF($D3732="","",V3732*Y3732/100)</f>
        <v/>
      </c>
      <c r="AA3732" s="8">
        <f>IF($D3732="","",V3732-Z3732)</f>
        <v/>
      </c>
      <c r="AB3732" s="8">
        <f>IF($D3732="","",AA3732-N3732)</f>
        <v/>
      </c>
      <c r="AF3732" s="8" t="n"/>
      <c r="AI3732" s="14" t="n"/>
      <c r="AK3732">
        <f>IF($D3732="","",IF(COUNTIF($D$2:$D3732,$D3732)=1,1,0))</f>
        <v/>
      </c>
      <c r="AL3732">
        <f>IF($AK3732=1,SUMPRODUCT(--($AO$2:$AO$7001&lt;$AO3732))+1,"")</f>
        <v/>
      </c>
      <c r="AM3732">
        <f>IF($D3732="","",IF(OR($R3732=TRUE(),$R3732="TRUE"),1,0))</f>
        <v/>
      </c>
      <c r="AN3732">
        <f>IF($D3732="","",IF($X3732="Yes",1,0))</f>
        <v/>
      </c>
      <c r="AO3732">
        <f>IF($AK3732=1,IFERROR(IF(VALUE($D3732)&lt;100000000,VALUE($D3732),1000000000),IFERROR(IF(VALUE(MID($D3732,2,20))&lt;100000000,VALUE(MID($D3732,2,20)),1000000000),1000000000))+ROW()/100000,"")</f>
        <v/>
      </c>
    </row>
    <row r="3733">
      <c r="F3733" s="14" t="n"/>
      <c r="N3733" s="8">
        <f>IF($D3733="","",M3733*V3733/100)</f>
        <v/>
      </c>
      <c r="O3733" s="8" t="n"/>
      <c r="U3733" s="8" t="n"/>
      <c r="V3733" s="8" t="n"/>
      <c r="Y3733">
        <f>IF($D3733="","",IF($AN3733=1,0,IF($AM3733=1,Settings!$C$6,Settings!$C$7))*100)</f>
        <v/>
      </c>
      <c r="Z3733" s="8">
        <f>IF($D3733="","",V3733*Y3733/100)</f>
        <v/>
      </c>
      <c r="AA3733" s="8">
        <f>IF($D3733="","",V3733-Z3733)</f>
        <v/>
      </c>
      <c r="AB3733" s="8">
        <f>IF($D3733="","",AA3733-N3733)</f>
        <v/>
      </c>
      <c r="AF3733" s="8" t="n"/>
      <c r="AI3733" s="14" t="n"/>
      <c r="AK3733">
        <f>IF($D3733="","",IF(COUNTIF($D$2:$D3733,$D3733)=1,1,0))</f>
        <v/>
      </c>
      <c r="AL3733">
        <f>IF($AK3733=1,SUMPRODUCT(--($AO$2:$AO$7001&lt;$AO3733))+1,"")</f>
        <v/>
      </c>
      <c r="AM3733">
        <f>IF($D3733="","",IF(OR($R3733=TRUE(),$R3733="TRUE"),1,0))</f>
        <v/>
      </c>
      <c r="AN3733">
        <f>IF($D3733="","",IF($X3733="Yes",1,0))</f>
        <v/>
      </c>
      <c r="AO3733">
        <f>IF($AK3733=1,IFERROR(IF(VALUE($D3733)&lt;100000000,VALUE($D3733),1000000000),IFERROR(IF(VALUE(MID($D3733,2,20))&lt;100000000,VALUE(MID($D3733,2,20)),1000000000),1000000000))+ROW()/100000,"")</f>
        <v/>
      </c>
    </row>
    <row r="3734">
      <c r="F3734" s="14" t="n"/>
      <c r="N3734" s="8">
        <f>IF($D3734="","",M3734*V3734/100)</f>
        <v/>
      </c>
      <c r="O3734" s="8" t="n"/>
      <c r="U3734" s="8" t="n"/>
      <c r="V3734" s="8" t="n"/>
      <c r="Y3734">
        <f>IF($D3734="","",IF($AN3734=1,0,IF($AM3734=1,Settings!$C$6,Settings!$C$7))*100)</f>
        <v/>
      </c>
      <c r="Z3734" s="8">
        <f>IF($D3734="","",V3734*Y3734/100)</f>
        <v/>
      </c>
      <c r="AA3734" s="8">
        <f>IF($D3734="","",V3734-Z3734)</f>
        <v/>
      </c>
      <c r="AB3734" s="8">
        <f>IF($D3734="","",AA3734-N3734)</f>
        <v/>
      </c>
      <c r="AF3734" s="8" t="n"/>
      <c r="AI3734" s="14" t="n"/>
      <c r="AK3734">
        <f>IF($D3734="","",IF(COUNTIF($D$2:$D3734,$D3734)=1,1,0))</f>
        <v/>
      </c>
      <c r="AL3734">
        <f>IF($AK3734=1,SUMPRODUCT(--($AO$2:$AO$7001&lt;$AO3734))+1,"")</f>
        <v/>
      </c>
      <c r="AM3734">
        <f>IF($D3734="","",IF(OR($R3734=TRUE(),$R3734="TRUE"),1,0))</f>
        <v/>
      </c>
      <c r="AN3734">
        <f>IF($D3734="","",IF($X3734="Yes",1,0))</f>
        <v/>
      </c>
      <c r="AO3734">
        <f>IF($AK3734=1,IFERROR(IF(VALUE($D3734)&lt;100000000,VALUE($D3734),1000000000),IFERROR(IF(VALUE(MID($D3734,2,20))&lt;100000000,VALUE(MID($D3734,2,20)),1000000000),1000000000))+ROW()/100000,"")</f>
        <v/>
      </c>
    </row>
    <row r="3735">
      <c r="F3735" s="14" t="n"/>
      <c r="N3735" s="8">
        <f>IF($D3735="","",M3735*V3735/100)</f>
        <v/>
      </c>
      <c r="O3735" s="8" t="n"/>
      <c r="U3735" s="8" t="n"/>
      <c r="V3735" s="8" t="n"/>
      <c r="Y3735">
        <f>IF($D3735="","",IF($AN3735=1,0,IF($AM3735=1,Settings!$C$6,Settings!$C$7))*100)</f>
        <v/>
      </c>
      <c r="Z3735" s="8">
        <f>IF($D3735="","",V3735*Y3735/100)</f>
        <v/>
      </c>
      <c r="AA3735" s="8">
        <f>IF($D3735="","",V3735-Z3735)</f>
        <v/>
      </c>
      <c r="AB3735" s="8">
        <f>IF($D3735="","",AA3735-N3735)</f>
        <v/>
      </c>
      <c r="AF3735" s="8" t="n"/>
      <c r="AI3735" s="14" t="n"/>
      <c r="AK3735">
        <f>IF($D3735="","",IF(COUNTIF($D$2:$D3735,$D3735)=1,1,0))</f>
        <v/>
      </c>
      <c r="AL3735">
        <f>IF($AK3735=1,SUMPRODUCT(--($AO$2:$AO$7001&lt;$AO3735))+1,"")</f>
        <v/>
      </c>
      <c r="AM3735">
        <f>IF($D3735="","",IF(OR($R3735=TRUE(),$R3735="TRUE"),1,0))</f>
        <v/>
      </c>
      <c r="AN3735">
        <f>IF($D3735="","",IF($X3735="Yes",1,0))</f>
        <v/>
      </c>
      <c r="AO3735">
        <f>IF($AK3735=1,IFERROR(IF(VALUE($D3735)&lt;100000000,VALUE($D3735),1000000000),IFERROR(IF(VALUE(MID($D3735,2,20))&lt;100000000,VALUE(MID($D3735,2,20)),1000000000),1000000000))+ROW()/100000,"")</f>
        <v/>
      </c>
    </row>
    <row r="3736">
      <c r="F3736" s="14" t="n"/>
      <c r="N3736" s="8">
        <f>IF($D3736="","",M3736*V3736/100)</f>
        <v/>
      </c>
      <c r="O3736" s="8" t="n"/>
      <c r="U3736" s="8" t="n"/>
      <c r="V3736" s="8" t="n"/>
      <c r="Y3736">
        <f>IF($D3736="","",IF($AN3736=1,0,IF($AM3736=1,Settings!$C$6,Settings!$C$7))*100)</f>
        <v/>
      </c>
      <c r="Z3736" s="8">
        <f>IF($D3736="","",V3736*Y3736/100)</f>
        <v/>
      </c>
      <c r="AA3736" s="8">
        <f>IF($D3736="","",V3736-Z3736)</f>
        <v/>
      </c>
      <c r="AB3736" s="8">
        <f>IF($D3736="","",AA3736-N3736)</f>
        <v/>
      </c>
      <c r="AF3736" s="8" t="n"/>
      <c r="AI3736" s="14" t="n"/>
      <c r="AK3736">
        <f>IF($D3736="","",IF(COUNTIF($D$2:$D3736,$D3736)=1,1,0))</f>
        <v/>
      </c>
      <c r="AL3736">
        <f>IF($AK3736=1,SUMPRODUCT(--($AO$2:$AO$7001&lt;$AO3736))+1,"")</f>
        <v/>
      </c>
      <c r="AM3736">
        <f>IF($D3736="","",IF(OR($R3736=TRUE(),$R3736="TRUE"),1,0))</f>
        <v/>
      </c>
      <c r="AN3736">
        <f>IF($D3736="","",IF($X3736="Yes",1,0))</f>
        <v/>
      </c>
      <c r="AO3736">
        <f>IF($AK3736=1,IFERROR(IF(VALUE($D3736)&lt;100000000,VALUE($D3736),1000000000),IFERROR(IF(VALUE(MID($D3736,2,20))&lt;100000000,VALUE(MID($D3736,2,20)),1000000000),1000000000))+ROW()/100000,"")</f>
        <v/>
      </c>
    </row>
    <row r="3737">
      <c r="F3737" s="14" t="n"/>
      <c r="N3737" s="8">
        <f>IF($D3737="","",M3737*V3737/100)</f>
        <v/>
      </c>
      <c r="O3737" s="8" t="n"/>
      <c r="U3737" s="8" t="n"/>
      <c r="V3737" s="8" t="n"/>
      <c r="Y3737">
        <f>IF($D3737="","",IF($AN3737=1,0,IF($AM3737=1,Settings!$C$6,Settings!$C$7))*100)</f>
        <v/>
      </c>
      <c r="Z3737" s="8">
        <f>IF($D3737="","",V3737*Y3737/100)</f>
        <v/>
      </c>
      <c r="AA3737" s="8">
        <f>IF($D3737="","",V3737-Z3737)</f>
        <v/>
      </c>
      <c r="AB3737" s="8">
        <f>IF($D3737="","",AA3737-N3737)</f>
        <v/>
      </c>
      <c r="AF3737" s="8" t="n"/>
      <c r="AI3737" s="14" t="n"/>
      <c r="AK3737">
        <f>IF($D3737="","",IF(COUNTIF($D$2:$D3737,$D3737)=1,1,0))</f>
        <v/>
      </c>
      <c r="AL3737">
        <f>IF($AK3737=1,SUMPRODUCT(--($AO$2:$AO$7001&lt;$AO3737))+1,"")</f>
        <v/>
      </c>
      <c r="AM3737">
        <f>IF($D3737="","",IF(OR($R3737=TRUE(),$R3737="TRUE"),1,0))</f>
        <v/>
      </c>
      <c r="AN3737">
        <f>IF($D3737="","",IF($X3737="Yes",1,0))</f>
        <v/>
      </c>
      <c r="AO3737">
        <f>IF($AK3737=1,IFERROR(IF(VALUE($D3737)&lt;100000000,VALUE($D3737),1000000000),IFERROR(IF(VALUE(MID($D3737,2,20))&lt;100000000,VALUE(MID($D3737,2,20)),1000000000),1000000000))+ROW()/100000,"")</f>
        <v/>
      </c>
    </row>
    <row r="3738">
      <c r="F3738" s="14" t="n"/>
      <c r="N3738" s="8">
        <f>IF($D3738="","",M3738*V3738/100)</f>
        <v/>
      </c>
      <c r="O3738" s="8" t="n"/>
      <c r="U3738" s="8" t="n"/>
      <c r="V3738" s="8" t="n"/>
      <c r="Y3738">
        <f>IF($D3738="","",IF($AN3738=1,0,IF($AM3738=1,Settings!$C$6,Settings!$C$7))*100)</f>
        <v/>
      </c>
      <c r="Z3738" s="8">
        <f>IF($D3738="","",V3738*Y3738/100)</f>
        <v/>
      </c>
      <c r="AA3738" s="8">
        <f>IF($D3738="","",V3738-Z3738)</f>
        <v/>
      </c>
      <c r="AB3738" s="8">
        <f>IF($D3738="","",AA3738-N3738)</f>
        <v/>
      </c>
      <c r="AF3738" s="8" t="n"/>
      <c r="AI3738" s="14" t="n"/>
      <c r="AK3738">
        <f>IF($D3738="","",IF(COUNTIF($D$2:$D3738,$D3738)=1,1,0))</f>
        <v/>
      </c>
      <c r="AL3738">
        <f>IF($AK3738=1,SUMPRODUCT(--($AO$2:$AO$7001&lt;$AO3738))+1,"")</f>
        <v/>
      </c>
      <c r="AM3738">
        <f>IF($D3738="","",IF(OR($R3738=TRUE(),$R3738="TRUE"),1,0))</f>
        <v/>
      </c>
      <c r="AN3738">
        <f>IF($D3738="","",IF($X3738="Yes",1,0))</f>
        <v/>
      </c>
      <c r="AO3738">
        <f>IF($AK3738=1,IFERROR(IF(VALUE($D3738)&lt;100000000,VALUE($D3738),1000000000),IFERROR(IF(VALUE(MID($D3738,2,20))&lt;100000000,VALUE(MID($D3738,2,20)),1000000000),1000000000))+ROW()/100000,"")</f>
        <v/>
      </c>
    </row>
    <row r="3739">
      <c r="F3739" s="14" t="n"/>
      <c r="N3739" s="8">
        <f>IF($D3739="","",M3739*V3739/100)</f>
        <v/>
      </c>
      <c r="O3739" s="8" t="n"/>
      <c r="U3739" s="8" t="n"/>
      <c r="V3739" s="8" t="n"/>
      <c r="Y3739">
        <f>IF($D3739="","",IF($AN3739=1,0,IF($AM3739=1,Settings!$C$6,Settings!$C$7))*100)</f>
        <v/>
      </c>
      <c r="Z3739" s="8">
        <f>IF($D3739="","",V3739*Y3739/100)</f>
        <v/>
      </c>
      <c r="AA3739" s="8">
        <f>IF($D3739="","",V3739-Z3739)</f>
        <v/>
      </c>
      <c r="AB3739" s="8">
        <f>IF($D3739="","",AA3739-N3739)</f>
        <v/>
      </c>
      <c r="AF3739" s="8" t="n"/>
      <c r="AI3739" s="14" t="n"/>
      <c r="AK3739">
        <f>IF($D3739="","",IF(COUNTIF($D$2:$D3739,$D3739)=1,1,0))</f>
        <v/>
      </c>
      <c r="AL3739">
        <f>IF($AK3739=1,SUMPRODUCT(--($AO$2:$AO$7001&lt;$AO3739))+1,"")</f>
        <v/>
      </c>
      <c r="AM3739">
        <f>IF($D3739="","",IF(OR($R3739=TRUE(),$R3739="TRUE"),1,0))</f>
        <v/>
      </c>
      <c r="AN3739">
        <f>IF($D3739="","",IF($X3739="Yes",1,0))</f>
        <v/>
      </c>
      <c r="AO3739">
        <f>IF($AK3739=1,IFERROR(IF(VALUE($D3739)&lt;100000000,VALUE($D3739),1000000000),IFERROR(IF(VALUE(MID($D3739,2,20))&lt;100000000,VALUE(MID($D3739,2,20)),1000000000),1000000000))+ROW()/100000,"")</f>
        <v/>
      </c>
    </row>
    <row r="3740">
      <c r="F3740" s="14" t="n"/>
      <c r="N3740" s="8">
        <f>IF($D3740="","",M3740*V3740/100)</f>
        <v/>
      </c>
      <c r="O3740" s="8" t="n"/>
      <c r="U3740" s="8" t="n"/>
      <c r="V3740" s="8" t="n"/>
      <c r="Y3740">
        <f>IF($D3740="","",IF($AN3740=1,0,IF($AM3740=1,Settings!$C$6,Settings!$C$7))*100)</f>
        <v/>
      </c>
      <c r="Z3740" s="8">
        <f>IF($D3740="","",V3740*Y3740/100)</f>
        <v/>
      </c>
      <c r="AA3740" s="8">
        <f>IF($D3740="","",V3740-Z3740)</f>
        <v/>
      </c>
      <c r="AB3740" s="8">
        <f>IF($D3740="","",AA3740-N3740)</f>
        <v/>
      </c>
      <c r="AF3740" s="8" t="n"/>
      <c r="AI3740" s="14" t="n"/>
      <c r="AK3740">
        <f>IF($D3740="","",IF(COUNTIF($D$2:$D3740,$D3740)=1,1,0))</f>
        <v/>
      </c>
      <c r="AL3740">
        <f>IF($AK3740=1,SUMPRODUCT(--($AO$2:$AO$7001&lt;$AO3740))+1,"")</f>
        <v/>
      </c>
      <c r="AM3740">
        <f>IF($D3740="","",IF(OR($R3740=TRUE(),$R3740="TRUE"),1,0))</f>
        <v/>
      </c>
      <c r="AN3740">
        <f>IF($D3740="","",IF($X3740="Yes",1,0))</f>
        <v/>
      </c>
      <c r="AO3740">
        <f>IF($AK3740=1,IFERROR(IF(VALUE($D3740)&lt;100000000,VALUE($D3740),1000000000),IFERROR(IF(VALUE(MID($D3740,2,20))&lt;100000000,VALUE(MID($D3740,2,20)),1000000000),1000000000))+ROW()/100000,"")</f>
        <v/>
      </c>
    </row>
    <row r="3741">
      <c r="F3741" s="14" t="n"/>
      <c r="N3741" s="8">
        <f>IF($D3741="","",M3741*V3741/100)</f>
        <v/>
      </c>
      <c r="O3741" s="8" t="n"/>
      <c r="U3741" s="8" t="n"/>
      <c r="V3741" s="8" t="n"/>
      <c r="Y3741">
        <f>IF($D3741="","",IF($AN3741=1,0,IF($AM3741=1,Settings!$C$6,Settings!$C$7))*100)</f>
        <v/>
      </c>
      <c r="Z3741" s="8">
        <f>IF($D3741="","",V3741*Y3741/100)</f>
        <v/>
      </c>
      <c r="AA3741" s="8">
        <f>IF($D3741="","",V3741-Z3741)</f>
        <v/>
      </c>
      <c r="AB3741" s="8">
        <f>IF($D3741="","",AA3741-N3741)</f>
        <v/>
      </c>
      <c r="AF3741" s="8" t="n"/>
      <c r="AI3741" s="14" t="n"/>
      <c r="AK3741">
        <f>IF($D3741="","",IF(COUNTIF($D$2:$D3741,$D3741)=1,1,0))</f>
        <v/>
      </c>
      <c r="AL3741">
        <f>IF($AK3741=1,SUMPRODUCT(--($AO$2:$AO$7001&lt;$AO3741))+1,"")</f>
        <v/>
      </c>
      <c r="AM3741">
        <f>IF($D3741="","",IF(OR($R3741=TRUE(),$R3741="TRUE"),1,0))</f>
        <v/>
      </c>
      <c r="AN3741">
        <f>IF($D3741="","",IF($X3741="Yes",1,0))</f>
        <v/>
      </c>
      <c r="AO3741">
        <f>IF($AK3741=1,IFERROR(IF(VALUE($D3741)&lt;100000000,VALUE($D3741),1000000000),IFERROR(IF(VALUE(MID($D3741,2,20))&lt;100000000,VALUE(MID($D3741,2,20)),1000000000),1000000000))+ROW()/100000,"")</f>
        <v/>
      </c>
    </row>
    <row r="3742">
      <c r="F3742" s="14" t="n"/>
      <c r="N3742" s="8">
        <f>IF($D3742="","",M3742*V3742/100)</f>
        <v/>
      </c>
      <c r="O3742" s="8" t="n"/>
      <c r="U3742" s="8" t="n"/>
      <c r="V3742" s="8" t="n"/>
      <c r="Y3742">
        <f>IF($D3742="","",IF($AN3742=1,0,IF($AM3742=1,Settings!$C$6,Settings!$C$7))*100)</f>
        <v/>
      </c>
      <c r="Z3742" s="8">
        <f>IF($D3742="","",V3742*Y3742/100)</f>
        <v/>
      </c>
      <c r="AA3742" s="8">
        <f>IF($D3742="","",V3742-Z3742)</f>
        <v/>
      </c>
      <c r="AB3742" s="8">
        <f>IF($D3742="","",AA3742-N3742)</f>
        <v/>
      </c>
      <c r="AF3742" s="8" t="n"/>
      <c r="AI3742" s="14" t="n"/>
      <c r="AK3742">
        <f>IF($D3742="","",IF(COUNTIF($D$2:$D3742,$D3742)=1,1,0))</f>
        <v/>
      </c>
      <c r="AL3742">
        <f>IF($AK3742=1,SUMPRODUCT(--($AO$2:$AO$7001&lt;$AO3742))+1,"")</f>
        <v/>
      </c>
      <c r="AM3742">
        <f>IF($D3742="","",IF(OR($R3742=TRUE(),$R3742="TRUE"),1,0))</f>
        <v/>
      </c>
      <c r="AN3742">
        <f>IF($D3742="","",IF($X3742="Yes",1,0))</f>
        <v/>
      </c>
      <c r="AO3742">
        <f>IF($AK3742=1,IFERROR(IF(VALUE($D3742)&lt;100000000,VALUE($D3742),1000000000),IFERROR(IF(VALUE(MID($D3742,2,20))&lt;100000000,VALUE(MID($D3742,2,20)),1000000000),1000000000))+ROW()/100000,"")</f>
        <v/>
      </c>
    </row>
    <row r="3743">
      <c r="F3743" s="14" t="n"/>
      <c r="N3743" s="8">
        <f>IF($D3743="","",M3743*V3743/100)</f>
        <v/>
      </c>
      <c r="O3743" s="8" t="n"/>
      <c r="U3743" s="8" t="n"/>
      <c r="V3743" s="8" t="n"/>
      <c r="Y3743">
        <f>IF($D3743="","",IF($AN3743=1,0,IF($AM3743=1,Settings!$C$6,Settings!$C$7))*100)</f>
        <v/>
      </c>
      <c r="Z3743" s="8">
        <f>IF($D3743="","",V3743*Y3743/100)</f>
        <v/>
      </c>
      <c r="AA3743" s="8">
        <f>IF($D3743="","",V3743-Z3743)</f>
        <v/>
      </c>
      <c r="AB3743" s="8">
        <f>IF($D3743="","",AA3743-N3743)</f>
        <v/>
      </c>
      <c r="AF3743" s="8" t="n"/>
      <c r="AI3743" s="14" t="n"/>
      <c r="AK3743">
        <f>IF($D3743="","",IF(COUNTIF($D$2:$D3743,$D3743)=1,1,0))</f>
        <v/>
      </c>
      <c r="AL3743">
        <f>IF($AK3743=1,SUMPRODUCT(--($AO$2:$AO$7001&lt;$AO3743))+1,"")</f>
        <v/>
      </c>
      <c r="AM3743">
        <f>IF($D3743="","",IF(OR($R3743=TRUE(),$R3743="TRUE"),1,0))</f>
        <v/>
      </c>
      <c r="AN3743">
        <f>IF($D3743="","",IF($X3743="Yes",1,0))</f>
        <v/>
      </c>
      <c r="AO3743">
        <f>IF($AK3743=1,IFERROR(IF(VALUE($D3743)&lt;100000000,VALUE($D3743),1000000000),IFERROR(IF(VALUE(MID($D3743,2,20))&lt;100000000,VALUE(MID($D3743,2,20)),1000000000),1000000000))+ROW()/100000,"")</f>
        <v/>
      </c>
    </row>
    <row r="3744">
      <c r="F3744" s="14" t="n"/>
      <c r="N3744" s="8">
        <f>IF($D3744="","",M3744*V3744/100)</f>
        <v/>
      </c>
      <c r="O3744" s="8" t="n"/>
      <c r="U3744" s="8" t="n"/>
      <c r="V3744" s="8" t="n"/>
      <c r="Y3744">
        <f>IF($D3744="","",IF($AN3744=1,0,IF($AM3744=1,Settings!$C$6,Settings!$C$7))*100)</f>
        <v/>
      </c>
      <c r="Z3744" s="8">
        <f>IF($D3744="","",V3744*Y3744/100)</f>
        <v/>
      </c>
      <c r="AA3744" s="8">
        <f>IF($D3744="","",V3744-Z3744)</f>
        <v/>
      </c>
      <c r="AB3744" s="8">
        <f>IF($D3744="","",AA3744-N3744)</f>
        <v/>
      </c>
      <c r="AF3744" s="8" t="n"/>
      <c r="AI3744" s="14" t="n"/>
      <c r="AK3744">
        <f>IF($D3744="","",IF(COUNTIF($D$2:$D3744,$D3744)=1,1,0))</f>
        <v/>
      </c>
      <c r="AL3744">
        <f>IF($AK3744=1,SUMPRODUCT(--($AO$2:$AO$7001&lt;$AO3744))+1,"")</f>
        <v/>
      </c>
      <c r="AM3744">
        <f>IF($D3744="","",IF(OR($R3744=TRUE(),$R3744="TRUE"),1,0))</f>
        <v/>
      </c>
      <c r="AN3744">
        <f>IF($D3744="","",IF($X3744="Yes",1,0))</f>
        <v/>
      </c>
      <c r="AO3744">
        <f>IF($AK3744=1,IFERROR(IF(VALUE($D3744)&lt;100000000,VALUE($D3744),1000000000),IFERROR(IF(VALUE(MID($D3744,2,20))&lt;100000000,VALUE(MID($D3744,2,20)),1000000000),1000000000))+ROW()/100000,"")</f>
        <v/>
      </c>
    </row>
    <row r="3745">
      <c r="F3745" s="14" t="n"/>
      <c r="N3745" s="8">
        <f>IF($D3745="","",M3745*V3745/100)</f>
        <v/>
      </c>
      <c r="O3745" s="8" t="n"/>
      <c r="U3745" s="8" t="n"/>
      <c r="V3745" s="8" t="n"/>
      <c r="Y3745">
        <f>IF($D3745="","",IF($AN3745=1,0,IF($AM3745=1,Settings!$C$6,Settings!$C$7))*100)</f>
        <v/>
      </c>
      <c r="Z3745" s="8">
        <f>IF($D3745="","",V3745*Y3745/100)</f>
        <v/>
      </c>
      <c r="AA3745" s="8">
        <f>IF($D3745="","",V3745-Z3745)</f>
        <v/>
      </c>
      <c r="AB3745" s="8">
        <f>IF($D3745="","",AA3745-N3745)</f>
        <v/>
      </c>
      <c r="AF3745" s="8" t="n"/>
      <c r="AI3745" s="14" t="n"/>
      <c r="AK3745">
        <f>IF($D3745="","",IF(COUNTIF($D$2:$D3745,$D3745)=1,1,0))</f>
        <v/>
      </c>
      <c r="AL3745">
        <f>IF($AK3745=1,SUMPRODUCT(--($AO$2:$AO$7001&lt;$AO3745))+1,"")</f>
        <v/>
      </c>
      <c r="AM3745">
        <f>IF($D3745="","",IF(OR($R3745=TRUE(),$R3745="TRUE"),1,0))</f>
        <v/>
      </c>
      <c r="AN3745">
        <f>IF($D3745="","",IF($X3745="Yes",1,0))</f>
        <v/>
      </c>
      <c r="AO3745">
        <f>IF($AK3745=1,IFERROR(IF(VALUE($D3745)&lt;100000000,VALUE($D3745),1000000000),IFERROR(IF(VALUE(MID($D3745,2,20))&lt;100000000,VALUE(MID($D3745,2,20)),1000000000),1000000000))+ROW()/100000,"")</f>
        <v/>
      </c>
    </row>
    <row r="3746">
      <c r="F3746" s="14" t="n"/>
      <c r="N3746" s="8">
        <f>IF($D3746="","",M3746*V3746/100)</f>
        <v/>
      </c>
      <c r="O3746" s="8" t="n"/>
      <c r="U3746" s="8" t="n"/>
      <c r="V3746" s="8" t="n"/>
      <c r="Y3746">
        <f>IF($D3746="","",IF($AN3746=1,0,IF($AM3746=1,Settings!$C$6,Settings!$C$7))*100)</f>
        <v/>
      </c>
      <c r="Z3746" s="8">
        <f>IF($D3746="","",V3746*Y3746/100)</f>
        <v/>
      </c>
      <c r="AA3746" s="8">
        <f>IF($D3746="","",V3746-Z3746)</f>
        <v/>
      </c>
      <c r="AB3746" s="8">
        <f>IF($D3746="","",AA3746-N3746)</f>
        <v/>
      </c>
      <c r="AF3746" s="8" t="n"/>
      <c r="AI3746" s="14" t="n"/>
      <c r="AK3746">
        <f>IF($D3746="","",IF(COUNTIF($D$2:$D3746,$D3746)=1,1,0))</f>
        <v/>
      </c>
      <c r="AL3746">
        <f>IF($AK3746=1,SUMPRODUCT(--($AO$2:$AO$7001&lt;$AO3746))+1,"")</f>
        <v/>
      </c>
      <c r="AM3746">
        <f>IF($D3746="","",IF(OR($R3746=TRUE(),$R3746="TRUE"),1,0))</f>
        <v/>
      </c>
      <c r="AN3746">
        <f>IF($D3746="","",IF($X3746="Yes",1,0))</f>
        <v/>
      </c>
      <c r="AO3746">
        <f>IF($AK3746=1,IFERROR(IF(VALUE($D3746)&lt;100000000,VALUE($D3746),1000000000),IFERROR(IF(VALUE(MID($D3746,2,20))&lt;100000000,VALUE(MID($D3746,2,20)),1000000000),1000000000))+ROW()/100000,"")</f>
        <v/>
      </c>
    </row>
    <row r="3747">
      <c r="F3747" s="14" t="n"/>
      <c r="N3747" s="8">
        <f>IF($D3747="","",M3747*V3747/100)</f>
        <v/>
      </c>
      <c r="O3747" s="8" t="n"/>
      <c r="U3747" s="8" t="n"/>
      <c r="V3747" s="8" t="n"/>
      <c r="Y3747">
        <f>IF($D3747="","",IF($AN3747=1,0,IF($AM3747=1,Settings!$C$6,Settings!$C$7))*100)</f>
        <v/>
      </c>
      <c r="Z3747" s="8">
        <f>IF($D3747="","",V3747*Y3747/100)</f>
        <v/>
      </c>
      <c r="AA3747" s="8">
        <f>IF($D3747="","",V3747-Z3747)</f>
        <v/>
      </c>
      <c r="AB3747" s="8">
        <f>IF($D3747="","",AA3747-N3747)</f>
        <v/>
      </c>
      <c r="AF3747" s="8" t="n"/>
      <c r="AI3747" s="14" t="n"/>
      <c r="AK3747">
        <f>IF($D3747="","",IF(COUNTIF($D$2:$D3747,$D3747)=1,1,0))</f>
        <v/>
      </c>
      <c r="AL3747">
        <f>IF($AK3747=1,SUMPRODUCT(--($AO$2:$AO$7001&lt;$AO3747))+1,"")</f>
        <v/>
      </c>
      <c r="AM3747">
        <f>IF($D3747="","",IF(OR($R3747=TRUE(),$R3747="TRUE"),1,0))</f>
        <v/>
      </c>
      <c r="AN3747">
        <f>IF($D3747="","",IF($X3747="Yes",1,0))</f>
        <v/>
      </c>
      <c r="AO3747">
        <f>IF($AK3747=1,IFERROR(IF(VALUE($D3747)&lt;100000000,VALUE($D3747),1000000000),IFERROR(IF(VALUE(MID($D3747,2,20))&lt;100000000,VALUE(MID($D3747,2,20)),1000000000),1000000000))+ROW()/100000,"")</f>
        <v/>
      </c>
    </row>
    <row r="3748">
      <c r="F3748" s="14" t="n"/>
      <c r="N3748" s="8">
        <f>IF($D3748="","",M3748*V3748/100)</f>
        <v/>
      </c>
      <c r="O3748" s="8" t="n"/>
      <c r="U3748" s="8" t="n"/>
      <c r="V3748" s="8" t="n"/>
      <c r="Y3748">
        <f>IF($D3748="","",IF($AN3748=1,0,IF($AM3748=1,Settings!$C$6,Settings!$C$7))*100)</f>
        <v/>
      </c>
      <c r="Z3748" s="8">
        <f>IF($D3748="","",V3748*Y3748/100)</f>
        <v/>
      </c>
      <c r="AA3748" s="8">
        <f>IF($D3748="","",V3748-Z3748)</f>
        <v/>
      </c>
      <c r="AB3748" s="8">
        <f>IF($D3748="","",AA3748-N3748)</f>
        <v/>
      </c>
      <c r="AF3748" s="8" t="n"/>
      <c r="AI3748" s="14" t="n"/>
      <c r="AK3748">
        <f>IF($D3748="","",IF(COUNTIF($D$2:$D3748,$D3748)=1,1,0))</f>
        <v/>
      </c>
      <c r="AL3748">
        <f>IF($AK3748=1,SUMPRODUCT(--($AO$2:$AO$7001&lt;$AO3748))+1,"")</f>
        <v/>
      </c>
      <c r="AM3748">
        <f>IF($D3748="","",IF(OR($R3748=TRUE(),$R3748="TRUE"),1,0))</f>
        <v/>
      </c>
      <c r="AN3748">
        <f>IF($D3748="","",IF($X3748="Yes",1,0))</f>
        <v/>
      </c>
      <c r="AO3748">
        <f>IF($AK3748=1,IFERROR(IF(VALUE($D3748)&lt;100000000,VALUE($D3748),1000000000),IFERROR(IF(VALUE(MID($D3748,2,20))&lt;100000000,VALUE(MID($D3748,2,20)),1000000000),1000000000))+ROW()/100000,"")</f>
        <v/>
      </c>
    </row>
    <row r="3749">
      <c r="F3749" s="14" t="n"/>
      <c r="N3749" s="8">
        <f>IF($D3749="","",M3749*V3749/100)</f>
        <v/>
      </c>
      <c r="O3749" s="8" t="n"/>
      <c r="U3749" s="8" t="n"/>
      <c r="V3749" s="8" t="n"/>
      <c r="Y3749">
        <f>IF($D3749="","",IF($AN3749=1,0,IF($AM3749=1,Settings!$C$6,Settings!$C$7))*100)</f>
        <v/>
      </c>
      <c r="Z3749" s="8">
        <f>IF($D3749="","",V3749*Y3749/100)</f>
        <v/>
      </c>
      <c r="AA3749" s="8">
        <f>IF($D3749="","",V3749-Z3749)</f>
        <v/>
      </c>
      <c r="AB3749" s="8">
        <f>IF($D3749="","",AA3749-N3749)</f>
        <v/>
      </c>
      <c r="AF3749" s="8" t="n"/>
      <c r="AI3749" s="14" t="n"/>
      <c r="AK3749">
        <f>IF($D3749="","",IF(COUNTIF($D$2:$D3749,$D3749)=1,1,0))</f>
        <v/>
      </c>
      <c r="AL3749">
        <f>IF($AK3749=1,SUMPRODUCT(--($AO$2:$AO$7001&lt;$AO3749))+1,"")</f>
        <v/>
      </c>
      <c r="AM3749">
        <f>IF($D3749="","",IF(OR($R3749=TRUE(),$R3749="TRUE"),1,0))</f>
        <v/>
      </c>
      <c r="AN3749">
        <f>IF($D3749="","",IF($X3749="Yes",1,0))</f>
        <v/>
      </c>
      <c r="AO3749">
        <f>IF($AK3749=1,IFERROR(IF(VALUE($D3749)&lt;100000000,VALUE($D3749),1000000000),IFERROR(IF(VALUE(MID($D3749,2,20))&lt;100000000,VALUE(MID($D3749,2,20)),1000000000),1000000000))+ROW()/100000,"")</f>
        <v/>
      </c>
    </row>
    <row r="3750">
      <c r="F3750" s="14" t="n"/>
      <c r="N3750" s="8">
        <f>IF($D3750="","",M3750*V3750/100)</f>
        <v/>
      </c>
      <c r="O3750" s="8" t="n"/>
      <c r="U3750" s="8" t="n"/>
      <c r="V3750" s="8" t="n"/>
      <c r="Y3750">
        <f>IF($D3750="","",IF($AN3750=1,0,IF($AM3750=1,Settings!$C$6,Settings!$C$7))*100)</f>
        <v/>
      </c>
      <c r="Z3750" s="8">
        <f>IF($D3750="","",V3750*Y3750/100)</f>
        <v/>
      </c>
      <c r="AA3750" s="8">
        <f>IF($D3750="","",V3750-Z3750)</f>
        <v/>
      </c>
      <c r="AB3750" s="8">
        <f>IF($D3750="","",AA3750-N3750)</f>
        <v/>
      </c>
      <c r="AF3750" s="8" t="n"/>
      <c r="AI3750" s="14" t="n"/>
      <c r="AK3750">
        <f>IF($D3750="","",IF(COUNTIF($D$2:$D3750,$D3750)=1,1,0))</f>
        <v/>
      </c>
      <c r="AL3750">
        <f>IF($AK3750=1,SUMPRODUCT(--($AO$2:$AO$7001&lt;$AO3750))+1,"")</f>
        <v/>
      </c>
      <c r="AM3750">
        <f>IF($D3750="","",IF(OR($R3750=TRUE(),$R3750="TRUE"),1,0))</f>
        <v/>
      </c>
      <c r="AN3750">
        <f>IF($D3750="","",IF($X3750="Yes",1,0))</f>
        <v/>
      </c>
      <c r="AO3750">
        <f>IF($AK3750=1,IFERROR(IF(VALUE($D3750)&lt;100000000,VALUE($D3750),1000000000),IFERROR(IF(VALUE(MID($D3750,2,20))&lt;100000000,VALUE(MID($D3750,2,20)),1000000000),1000000000))+ROW()/100000,"")</f>
        <v/>
      </c>
    </row>
    <row r="3751">
      <c r="F3751" s="14" t="n"/>
      <c r="N3751" s="8">
        <f>IF($D3751="","",M3751*V3751/100)</f>
        <v/>
      </c>
      <c r="O3751" s="8" t="n"/>
      <c r="U3751" s="8" t="n"/>
      <c r="V3751" s="8" t="n"/>
      <c r="Y3751">
        <f>IF($D3751="","",IF($AN3751=1,0,IF($AM3751=1,Settings!$C$6,Settings!$C$7))*100)</f>
        <v/>
      </c>
      <c r="Z3751" s="8">
        <f>IF($D3751="","",V3751*Y3751/100)</f>
        <v/>
      </c>
      <c r="AA3751" s="8">
        <f>IF($D3751="","",V3751-Z3751)</f>
        <v/>
      </c>
      <c r="AB3751" s="8">
        <f>IF($D3751="","",AA3751-N3751)</f>
        <v/>
      </c>
      <c r="AF3751" s="8" t="n"/>
      <c r="AI3751" s="14" t="n"/>
      <c r="AK3751">
        <f>IF($D3751="","",IF(COUNTIF($D$2:$D3751,$D3751)=1,1,0))</f>
        <v/>
      </c>
      <c r="AL3751">
        <f>IF($AK3751=1,SUMPRODUCT(--($AO$2:$AO$7001&lt;$AO3751))+1,"")</f>
        <v/>
      </c>
      <c r="AM3751">
        <f>IF($D3751="","",IF(OR($R3751=TRUE(),$R3751="TRUE"),1,0))</f>
        <v/>
      </c>
      <c r="AN3751">
        <f>IF($D3751="","",IF($X3751="Yes",1,0))</f>
        <v/>
      </c>
      <c r="AO3751">
        <f>IF($AK3751=1,IFERROR(IF(VALUE($D3751)&lt;100000000,VALUE($D3751),1000000000),IFERROR(IF(VALUE(MID($D3751,2,20))&lt;100000000,VALUE(MID($D3751,2,20)),1000000000),1000000000))+ROW()/100000,"")</f>
        <v/>
      </c>
    </row>
    <row r="3752">
      <c r="F3752" s="14" t="n"/>
      <c r="N3752" s="8">
        <f>IF($D3752="","",M3752*V3752/100)</f>
        <v/>
      </c>
      <c r="O3752" s="8" t="n"/>
      <c r="U3752" s="8" t="n"/>
      <c r="V3752" s="8" t="n"/>
      <c r="Y3752">
        <f>IF($D3752="","",IF($AN3752=1,0,IF($AM3752=1,Settings!$C$6,Settings!$C$7))*100)</f>
        <v/>
      </c>
      <c r="Z3752" s="8">
        <f>IF($D3752="","",V3752*Y3752/100)</f>
        <v/>
      </c>
      <c r="AA3752" s="8">
        <f>IF($D3752="","",V3752-Z3752)</f>
        <v/>
      </c>
      <c r="AB3752" s="8">
        <f>IF($D3752="","",AA3752-N3752)</f>
        <v/>
      </c>
      <c r="AF3752" s="8" t="n"/>
      <c r="AI3752" s="14" t="n"/>
      <c r="AK3752">
        <f>IF($D3752="","",IF(COUNTIF($D$2:$D3752,$D3752)=1,1,0))</f>
        <v/>
      </c>
      <c r="AL3752">
        <f>IF($AK3752=1,SUMPRODUCT(--($AO$2:$AO$7001&lt;$AO3752))+1,"")</f>
        <v/>
      </c>
      <c r="AM3752">
        <f>IF($D3752="","",IF(OR($R3752=TRUE(),$R3752="TRUE"),1,0))</f>
        <v/>
      </c>
      <c r="AN3752">
        <f>IF($D3752="","",IF($X3752="Yes",1,0))</f>
        <v/>
      </c>
      <c r="AO3752">
        <f>IF($AK3752=1,IFERROR(IF(VALUE($D3752)&lt;100000000,VALUE($D3752),1000000000),IFERROR(IF(VALUE(MID($D3752,2,20))&lt;100000000,VALUE(MID($D3752,2,20)),1000000000),1000000000))+ROW()/100000,"")</f>
        <v/>
      </c>
    </row>
    <row r="3753">
      <c r="F3753" s="14" t="n"/>
      <c r="N3753" s="8">
        <f>IF($D3753="","",M3753*V3753/100)</f>
        <v/>
      </c>
      <c r="O3753" s="8" t="n"/>
      <c r="U3753" s="8" t="n"/>
      <c r="V3753" s="8" t="n"/>
      <c r="Y3753">
        <f>IF($D3753="","",IF($AN3753=1,0,IF($AM3753=1,Settings!$C$6,Settings!$C$7))*100)</f>
        <v/>
      </c>
      <c r="Z3753" s="8">
        <f>IF($D3753="","",V3753*Y3753/100)</f>
        <v/>
      </c>
      <c r="AA3753" s="8">
        <f>IF($D3753="","",V3753-Z3753)</f>
        <v/>
      </c>
      <c r="AB3753" s="8">
        <f>IF($D3753="","",AA3753-N3753)</f>
        <v/>
      </c>
      <c r="AF3753" s="8" t="n"/>
      <c r="AI3753" s="14" t="n"/>
      <c r="AK3753">
        <f>IF($D3753="","",IF(COUNTIF($D$2:$D3753,$D3753)=1,1,0))</f>
        <v/>
      </c>
      <c r="AL3753">
        <f>IF($AK3753=1,SUMPRODUCT(--($AO$2:$AO$7001&lt;$AO3753))+1,"")</f>
        <v/>
      </c>
      <c r="AM3753">
        <f>IF($D3753="","",IF(OR($R3753=TRUE(),$R3753="TRUE"),1,0))</f>
        <v/>
      </c>
      <c r="AN3753">
        <f>IF($D3753="","",IF($X3753="Yes",1,0))</f>
        <v/>
      </c>
      <c r="AO3753">
        <f>IF($AK3753=1,IFERROR(IF(VALUE($D3753)&lt;100000000,VALUE($D3753),1000000000),IFERROR(IF(VALUE(MID($D3753,2,20))&lt;100000000,VALUE(MID($D3753,2,20)),1000000000),1000000000))+ROW()/100000,"")</f>
        <v/>
      </c>
    </row>
    <row r="3754">
      <c r="F3754" s="14" t="n"/>
      <c r="N3754" s="8">
        <f>IF($D3754="","",M3754*V3754/100)</f>
        <v/>
      </c>
      <c r="O3754" s="8" t="n"/>
      <c r="U3754" s="8" t="n"/>
      <c r="V3754" s="8" t="n"/>
      <c r="Y3754">
        <f>IF($D3754="","",IF($AN3754=1,0,IF($AM3754=1,Settings!$C$6,Settings!$C$7))*100)</f>
        <v/>
      </c>
      <c r="Z3754" s="8">
        <f>IF($D3754="","",V3754*Y3754/100)</f>
        <v/>
      </c>
      <c r="AA3754" s="8">
        <f>IF($D3754="","",V3754-Z3754)</f>
        <v/>
      </c>
      <c r="AB3754" s="8">
        <f>IF($D3754="","",AA3754-N3754)</f>
        <v/>
      </c>
      <c r="AF3754" s="8" t="n"/>
      <c r="AI3754" s="14" t="n"/>
      <c r="AK3754">
        <f>IF($D3754="","",IF(COUNTIF($D$2:$D3754,$D3754)=1,1,0))</f>
        <v/>
      </c>
      <c r="AL3754">
        <f>IF($AK3754=1,SUMPRODUCT(--($AO$2:$AO$7001&lt;$AO3754))+1,"")</f>
        <v/>
      </c>
      <c r="AM3754">
        <f>IF($D3754="","",IF(OR($R3754=TRUE(),$R3754="TRUE"),1,0))</f>
        <v/>
      </c>
      <c r="AN3754">
        <f>IF($D3754="","",IF($X3754="Yes",1,0))</f>
        <v/>
      </c>
      <c r="AO3754">
        <f>IF($AK3754=1,IFERROR(IF(VALUE($D3754)&lt;100000000,VALUE($D3754),1000000000),IFERROR(IF(VALUE(MID($D3754,2,20))&lt;100000000,VALUE(MID($D3754,2,20)),1000000000),1000000000))+ROW()/100000,"")</f>
        <v/>
      </c>
    </row>
    <row r="3755">
      <c r="F3755" s="14" t="n"/>
      <c r="N3755" s="8">
        <f>IF($D3755="","",M3755*V3755/100)</f>
        <v/>
      </c>
      <c r="O3755" s="8" t="n"/>
      <c r="U3755" s="8" t="n"/>
      <c r="V3755" s="8" t="n"/>
      <c r="Y3755">
        <f>IF($D3755="","",IF($AN3755=1,0,IF($AM3755=1,Settings!$C$6,Settings!$C$7))*100)</f>
        <v/>
      </c>
      <c r="Z3755" s="8">
        <f>IF($D3755="","",V3755*Y3755/100)</f>
        <v/>
      </c>
      <c r="AA3755" s="8">
        <f>IF($D3755="","",V3755-Z3755)</f>
        <v/>
      </c>
      <c r="AB3755" s="8">
        <f>IF($D3755="","",AA3755-N3755)</f>
        <v/>
      </c>
      <c r="AF3755" s="8" t="n"/>
      <c r="AI3755" s="14" t="n"/>
      <c r="AK3755">
        <f>IF($D3755="","",IF(COUNTIF($D$2:$D3755,$D3755)=1,1,0))</f>
        <v/>
      </c>
      <c r="AL3755">
        <f>IF($AK3755=1,SUMPRODUCT(--($AO$2:$AO$7001&lt;$AO3755))+1,"")</f>
        <v/>
      </c>
      <c r="AM3755">
        <f>IF($D3755="","",IF(OR($R3755=TRUE(),$R3755="TRUE"),1,0))</f>
        <v/>
      </c>
      <c r="AN3755">
        <f>IF($D3755="","",IF($X3755="Yes",1,0))</f>
        <v/>
      </c>
      <c r="AO3755">
        <f>IF($AK3755=1,IFERROR(IF(VALUE($D3755)&lt;100000000,VALUE($D3755),1000000000),IFERROR(IF(VALUE(MID($D3755,2,20))&lt;100000000,VALUE(MID($D3755,2,20)),1000000000),1000000000))+ROW()/100000,"")</f>
        <v/>
      </c>
    </row>
    <row r="3756">
      <c r="F3756" s="14" t="n"/>
      <c r="N3756" s="8">
        <f>IF($D3756="","",M3756*V3756/100)</f>
        <v/>
      </c>
      <c r="O3756" s="8" t="n"/>
      <c r="U3756" s="8" t="n"/>
      <c r="V3756" s="8" t="n"/>
      <c r="Y3756">
        <f>IF($D3756="","",IF($AN3756=1,0,IF($AM3756=1,Settings!$C$6,Settings!$C$7))*100)</f>
        <v/>
      </c>
      <c r="Z3756" s="8">
        <f>IF($D3756="","",V3756*Y3756/100)</f>
        <v/>
      </c>
      <c r="AA3756" s="8">
        <f>IF($D3756="","",V3756-Z3756)</f>
        <v/>
      </c>
      <c r="AB3756" s="8">
        <f>IF($D3756="","",AA3756-N3756)</f>
        <v/>
      </c>
      <c r="AF3756" s="8" t="n"/>
      <c r="AI3756" s="14" t="n"/>
      <c r="AK3756">
        <f>IF($D3756="","",IF(COUNTIF($D$2:$D3756,$D3756)=1,1,0))</f>
        <v/>
      </c>
      <c r="AL3756">
        <f>IF($AK3756=1,SUMPRODUCT(--($AO$2:$AO$7001&lt;$AO3756))+1,"")</f>
        <v/>
      </c>
      <c r="AM3756">
        <f>IF($D3756="","",IF(OR($R3756=TRUE(),$R3756="TRUE"),1,0))</f>
        <v/>
      </c>
      <c r="AN3756">
        <f>IF($D3756="","",IF($X3756="Yes",1,0))</f>
        <v/>
      </c>
      <c r="AO3756">
        <f>IF($AK3756=1,IFERROR(IF(VALUE($D3756)&lt;100000000,VALUE($D3756),1000000000),IFERROR(IF(VALUE(MID($D3756,2,20))&lt;100000000,VALUE(MID($D3756,2,20)),1000000000),1000000000))+ROW()/100000,"")</f>
        <v/>
      </c>
    </row>
    <row r="3757">
      <c r="F3757" s="14" t="n"/>
      <c r="N3757" s="8">
        <f>IF($D3757="","",M3757*V3757/100)</f>
        <v/>
      </c>
      <c r="O3757" s="8" t="n"/>
      <c r="U3757" s="8" t="n"/>
      <c r="V3757" s="8" t="n"/>
      <c r="Y3757">
        <f>IF($D3757="","",IF($AN3757=1,0,IF($AM3757=1,Settings!$C$6,Settings!$C$7))*100)</f>
        <v/>
      </c>
      <c r="Z3757" s="8">
        <f>IF($D3757="","",V3757*Y3757/100)</f>
        <v/>
      </c>
      <c r="AA3757" s="8">
        <f>IF($D3757="","",V3757-Z3757)</f>
        <v/>
      </c>
      <c r="AB3757" s="8">
        <f>IF($D3757="","",AA3757-N3757)</f>
        <v/>
      </c>
      <c r="AF3757" s="8" t="n"/>
      <c r="AI3757" s="14" t="n"/>
      <c r="AK3757">
        <f>IF($D3757="","",IF(COUNTIF($D$2:$D3757,$D3757)=1,1,0))</f>
        <v/>
      </c>
      <c r="AL3757">
        <f>IF($AK3757=1,SUMPRODUCT(--($AO$2:$AO$7001&lt;$AO3757))+1,"")</f>
        <v/>
      </c>
      <c r="AM3757">
        <f>IF($D3757="","",IF(OR($R3757=TRUE(),$R3757="TRUE"),1,0))</f>
        <v/>
      </c>
      <c r="AN3757">
        <f>IF($D3757="","",IF($X3757="Yes",1,0))</f>
        <v/>
      </c>
      <c r="AO3757">
        <f>IF($AK3757=1,IFERROR(IF(VALUE($D3757)&lt;100000000,VALUE($D3757),1000000000),IFERROR(IF(VALUE(MID($D3757,2,20))&lt;100000000,VALUE(MID($D3757,2,20)),1000000000),1000000000))+ROW()/100000,"")</f>
        <v/>
      </c>
    </row>
    <row r="3758">
      <c r="F3758" s="14" t="n"/>
      <c r="N3758" s="8">
        <f>IF($D3758="","",M3758*V3758/100)</f>
        <v/>
      </c>
      <c r="O3758" s="8" t="n"/>
      <c r="U3758" s="8" t="n"/>
      <c r="V3758" s="8" t="n"/>
      <c r="Y3758">
        <f>IF($D3758="","",IF($AN3758=1,0,IF($AM3758=1,Settings!$C$6,Settings!$C$7))*100)</f>
        <v/>
      </c>
      <c r="Z3758" s="8">
        <f>IF($D3758="","",V3758*Y3758/100)</f>
        <v/>
      </c>
      <c r="AA3758" s="8">
        <f>IF($D3758="","",V3758-Z3758)</f>
        <v/>
      </c>
      <c r="AB3758" s="8">
        <f>IF($D3758="","",AA3758-N3758)</f>
        <v/>
      </c>
      <c r="AF3758" s="8" t="n"/>
      <c r="AI3758" s="14" t="n"/>
      <c r="AK3758">
        <f>IF($D3758="","",IF(COUNTIF($D$2:$D3758,$D3758)=1,1,0))</f>
        <v/>
      </c>
      <c r="AL3758">
        <f>IF($AK3758=1,SUMPRODUCT(--($AO$2:$AO$7001&lt;$AO3758))+1,"")</f>
        <v/>
      </c>
      <c r="AM3758">
        <f>IF($D3758="","",IF(OR($R3758=TRUE(),$R3758="TRUE"),1,0))</f>
        <v/>
      </c>
      <c r="AN3758">
        <f>IF($D3758="","",IF($X3758="Yes",1,0))</f>
        <v/>
      </c>
      <c r="AO3758">
        <f>IF($AK3758=1,IFERROR(IF(VALUE($D3758)&lt;100000000,VALUE($D3758),1000000000),IFERROR(IF(VALUE(MID($D3758,2,20))&lt;100000000,VALUE(MID($D3758,2,20)),1000000000),1000000000))+ROW()/100000,"")</f>
        <v/>
      </c>
    </row>
    <row r="3759">
      <c r="F3759" s="14" t="n"/>
      <c r="N3759" s="8">
        <f>IF($D3759="","",M3759*V3759/100)</f>
        <v/>
      </c>
      <c r="O3759" s="8" t="n"/>
      <c r="U3759" s="8" t="n"/>
      <c r="V3759" s="8" t="n"/>
      <c r="Y3759">
        <f>IF($D3759="","",IF($AN3759=1,0,IF($AM3759=1,Settings!$C$6,Settings!$C$7))*100)</f>
        <v/>
      </c>
      <c r="Z3759" s="8">
        <f>IF($D3759="","",V3759*Y3759/100)</f>
        <v/>
      </c>
      <c r="AA3759" s="8">
        <f>IF($D3759="","",V3759-Z3759)</f>
        <v/>
      </c>
      <c r="AB3759" s="8">
        <f>IF($D3759="","",AA3759-N3759)</f>
        <v/>
      </c>
      <c r="AF3759" s="8" t="n"/>
      <c r="AI3759" s="14" t="n"/>
      <c r="AK3759">
        <f>IF($D3759="","",IF(COUNTIF($D$2:$D3759,$D3759)=1,1,0))</f>
        <v/>
      </c>
      <c r="AL3759">
        <f>IF($AK3759=1,SUMPRODUCT(--($AO$2:$AO$7001&lt;$AO3759))+1,"")</f>
        <v/>
      </c>
      <c r="AM3759">
        <f>IF($D3759="","",IF(OR($R3759=TRUE(),$R3759="TRUE"),1,0))</f>
        <v/>
      </c>
      <c r="AN3759">
        <f>IF($D3759="","",IF($X3759="Yes",1,0))</f>
        <v/>
      </c>
      <c r="AO3759">
        <f>IF($AK3759=1,IFERROR(IF(VALUE($D3759)&lt;100000000,VALUE($D3759),1000000000),IFERROR(IF(VALUE(MID($D3759,2,20))&lt;100000000,VALUE(MID($D3759,2,20)),1000000000),1000000000))+ROW()/100000,"")</f>
        <v/>
      </c>
    </row>
    <row r="3760">
      <c r="F3760" s="14" t="n"/>
      <c r="N3760" s="8">
        <f>IF($D3760="","",M3760*V3760/100)</f>
        <v/>
      </c>
      <c r="O3760" s="8" t="n"/>
      <c r="U3760" s="8" t="n"/>
      <c r="V3760" s="8" t="n"/>
      <c r="Y3760">
        <f>IF($D3760="","",IF($AN3760=1,0,IF($AM3760=1,Settings!$C$6,Settings!$C$7))*100)</f>
        <v/>
      </c>
      <c r="Z3760" s="8">
        <f>IF($D3760="","",V3760*Y3760/100)</f>
        <v/>
      </c>
      <c r="AA3760" s="8">
        <f>IF($D3760="","",V3760-Z3760)</f>
        <v/>
      </c>
      <c r="AB3760" s="8">
        <f>IF($D3760="","",AA3760-N3760)</f>
        <v/>
      </c>
      <c r="AF3760" s="8" t="n"/>
      <c r="AI3760" s="14" t="n"/>
      <c r="AK3760">
        <f>IF($D3760="","",IF(COUNTIF($D$2:$D3760,$D3760)=1,1,0))</f>
        <v/>
      </c>
      <c r="AL3760">
        <f>IF($AK3760=1,SUMPRODUCT(--($AO$2:$AO$7001&lt;$AO3760))+1,"")</f>
        <v/>
      </c>
      <c r="AM3760">
        <f>IF($D3760="","",IF(OR($R3760=TRUE(),$R3760="TRUE"),1,0))</f>
        <v/>
      </c>
      <c r="AN3760">
        <f>IF($D3760="","",IF($X3760="Yes",1,0))</f>
        <v/>
      </c>
      <c r="AO3760">
        <f>IF($AK3760=1,IFERROR(IF(VALUE($D3760)&lt;100000000,VALUE($D3760),1000000000),IFERROR(IF(VALUE(MID($D3760,2,20))&lt;100000000,VALUE(MID($D3760,2,20)),1000000000),1000000000))+ROW()/100000,"")</f>
        <v/>
      </c>
    </row>
    <row r="3761">
      <c r="F3761" s="14" t="n"/>
      <c r="N3761" s="8">
        <f>IF($D3761="","",M3761*V3761/100)</f>
        <v/>
      </c>
      <c r="O3761" s="8" t="n"/>
      <c r="U3761" s="8" t="n"/>
      <c r="V3761" s="8" t="n"/>
      <c r="Y3761">
        <f>IF($D3761="","",IF($AN3761=1,0,IF($AM3761=1,Settings!$C$6,Settings!$C$7))*100)</f>
        <v/>
      </c>
      <c r="Z3761" s="8">
        <f>IF($D3761="","",V3761*Y3761/100)</f>
        <v/>
      </c>
      <c r="AA3761" s="8">
        <f>IF($D3761="","",V3761-Z3761)</f>
        <v/>
      </c>
      <c r="AB3761" s="8">
        <f>IF($D3761="","",AA3761-N3761)</f>
        <v/>
      </c>
      <c r="AF3761" s="8" t="n"/>
      <c r="AI3761" s="14" t="n"/>
      <c r="AK3761">
        <f>IF($D3761="","",IF(COUNTIF($D$2:$D3761,$D3761)=1,1,0))</f>
        <v/>
      </c>
      <c r="AL3761">
        <f>IF($AK3761=1,SUMPRODUCT(--($AO$2:$AO$7001&lt;$AO3761))+1,"")</f>
        <v/>
      </c>
      <c r="AM3761">
        <f>IF($D3761="","",IF(OR($R3761=TRUE(),$R3761="TRUE"),1,0))</f>
        <v/>
      </c>
      <c r="AN3761">
        <f>IF($D3761="","",IF($X3761="Yes",1,0))</f>
        <v/>
      </c>
      <c r="AO3761">
        <f>IF($AK3761=1,IFERROR(IF(VALUE($D3761)&lt;100000000,VALUE($D3761),1000000000),IFERROR(IF(VALUE(MID($D3761,2,20))&lt;100000000,VALUE(MID($D3761,2,20)),1000000000),1000000000))+ROW()/100000,"")</f>
        <v/>
      </c>
    </row>
    <row r="3762">
      <c r="F3762" s="14" t="n"/>
      <c r="N3762" s="8">
        <f>IF($D3762="","",M3762*V3762/100)</f>
        <v/>
      </c>
      <c r="O3762" s="8" t="n"/>
      <c r="U3762" s="8" t="n"/>
      <c r="V3762" s="8" t="n"/>
      <c r="Y3762">
        <f>IF($D3762="","",IF($AN3762=1,0,IF($AM3762=1,Settings!$C$6,Settings!$C$7))*100)</f>
        <v/>
      </c>
      <c r="Z3762" s="8">
        <f>IF($D3762="","",V3762*Y3762/100)</f>
        <v/>
      </c>
      <c r="AA3762" s="8">
        <f>IF($D3762="","",V3762-Z3762)</f>
        <v/>
      </c>
      <c r="AB3762" s="8">
        <f>IF($D3762="","",AA3762-N3762)</f>
        <v/>
      </c>
      <c r="AF3762" s="8" t="n"/>
      <c r="AI3762" s="14" t="n"/>
      <c r="AK3762">
        <f>IF($D3762="","",IF(COUNTIF($D$2:$D3762,$D3762)=1,1,0))</f>
        <v/>
      </c>
      <c r="AL3762">
        <f>IF($AK3762=1,SUMPRODUCT(--($AO$2:$AO$7001&lt;$AO3762))+1,"")</f>
        <v/>
      </c>
      <c r="AM3762">
        <f>IF($D3762="","",IF(OR($R3762=TRUE(),$R3762="TRUE"),1,0))</f>
        <v/>
      </c>
      <c r="AN3762">
        <f>IF($D3762="","",IF($X3762="Yes",1,0))</f>
        <v/>
      </c>
      <c r="AO3762">
        <f>IF($AK3762=1,IFERROR(IF(VALUE($D3762)&lt;100000000,VALUE($D3762),1000000000),IFERROR(IF(VALUE(MID($D3762,2,20))&lt;100000000,VALUE(MID($D3762,2,20)),1000000000),1000000000))+ROW()/100000,"")</f>
        <v/>
      </c>
    </row>
    <row r="3763">
      <c r="F3763" s="14" t="n"/>
      <c r="N3763" s="8">
        <f>IF($D3763="","",M3763*V3763/100)</f>
        <v/>
      </c>
      <c r="O3763" s="8" t="n"/>
      <c r="U3763" s="8" t="n"/>
      <c r="V3763" s="8" t="n"/>
      <c r="Y3763">
        <f>IF($D3763="","",IF($AN3763=1,0,IF($AM3763=1,Settings!$C$6,Settings!$C$7))*100)</f>
        <v/>
      </c>
      <c r="Z3763" s="8">
        <f>IF($D3763="","",V3763*Y3763/100)</f>
        <v/>
      </c>
      <c r="AA3763" s="8">
        <f>IF($D3763="","",V3763-Z3763)</f>
        <v/>
      </c>
      <c r="AB3763" s="8">
        <f>IF($D3763="","",AA3763-N3763)</f>
        <v/>
      </c>
      <c r="AF3763" s="8" t="n"/>
      <c r="AI3763" s="14" t="n"/>
      <c r="AK3763">
        <f>IF($D3763="","",IF(COUNTIF($D$2:$D3763,$D3763)=1,1,0))</f>
        <v/>
      </c>
      <c r="AL3763">
        <f>IF($AK3763=1,SUMPRODUCT(--($AO$2:$AO$7001&lt;$AO3763))+1,"")</f>
        <v/>
      </c>
      <c r="AM3763">
        <f>IF($D3763="","",IF(OR($R3763=TRUE(),$R3763="TRUE"),1,0))</f>
        <v/>
      </c>
      <c r="AN3763">
        <f>IF($D3763="","",IF($X3763="Yes",1,0))</f>
        <v/>
      </c>
      <c r="AO3763">
        <f>IF($AK3763=1,IFERROR(IF(VALUE($D3763)&lt;100000000,VALUE($D3763),1000000000),IFERROR(IF(VALUE(MID($D3763,2,20))&lt;100000000,VALUE(MID($D3763,2,20)),1000000000),1000000000))+ROW()/100000,"")</f>
        <v/>
      </c>
    </row>
    <row r="3764">
      <c r="F3764" s="14" t="n"/>
      <c r="N3764" s="8">
        <f>IF($D3764="","",M3764*V3764/100)</f>
        <v/>
      </c>
      <c r="O3764" s="8" t="n"/>
      <c r="U3764" s="8" t="n"/>
      <c r="V3764" s="8" t="n"/>
      <c r="Y3764">
        <f>IF($D3764="","",IF($AN3764=1,0,IF($AM3764=1,Settings!$C$6,Settings!$C$7))*100)</f>
        <v/>
      </c>
      <c r="Z3764" s="8">
        <f>IF($D3764="","",V3764*Y3764/100)</f>
        <v/>
      </c>
      <c r="AA3764" s="8">
        <f>IF($D3764="","",V3764-Z3764)</f>
        <v/>
      </c>
      <c r="AB3764" s="8">
        <f>IF($D3764="","",AA3764-N3764)</f>
        <v/>
      </c>
      <c r="AF3764" s="8" t="n"/>
      <c r="AI3764" s="14" t="n"/>
      <c r="AK3764">
        <f>IF($D3764="","",IF(COUNTIF($D$2:$D3764,$D3764)=1,1,0))</f>
        <v/>
      </c>
      <c r="AL3764">
        <f>IF($AK3764=1,SUMPRODUCT(--($AO$2:$AO$7001&lt;$AO3764))+1,"")</f>
        <v/>
      </c>
      <c r="AM3764">
        <f>IF($D3764="","",IF(OR($R3764=TRUE(),$R3764="TRUE"),1,0))</f>
        <v/>
      </c>
      <c r="AN3764">
        <f>IF($D3764="","",IF($X3764="Yes",1,0))</f>
        <v/>
      </c>
      <c r="AO3764">
        <f>IF($AK3764=1,IFERROR(IF(VALUE($D3764)&lt;100000000,VALUE($D3764),1000000000),IFERROR(IF(VALUE(MID($D3764,2,20))&lt;100000000,VALUE(MID($D3764,2,20)),1000000000),1000000000))+ROW()/100000,"")</f>
        <v/>
      </c>
    </row>
    <row r="3765">
      <c r="F3765" s="14" t="n"/>
      <c r="N3765" s="8">
        <f>IF($D3765="","",M3765*V3765/100)</f>
        <v/>
      </c>
      <c r="O3765" s="8" t="n"/>
      <c r="U3765" s="8" t="n"/>
      <c r="V3765" s="8" t="n"/>
      <c r="Y3765">
        <f>IF($D3765="","",IF($AN3765=1,0,IF($AM3765=1,Settings!$C$6,Settings!$C$7))*100)</f>
        <v/>
      </c>
      <c r="Z3765" s="8">
        <f>IF($D3765="","",V3765*Y3765/100)</f>
        <v/>
      </c>
      <c r="AA3765" s="8">
        <f>IF($D3765="","",V3765-Z3765)</f>
        <v/>
      </c>
      <c r="AB3765" s="8">
        <f>IF($D3765="","",AA3765-N3765)</f>
        <v/>
      </c>
      <c r="AF3765" s="8" t="n"/>
      <c r="AI3765" s="14" t="n"/>
      <c r="AK3765">
        <f>IF($D3765="","",IF(COUNTIF($D$2:$D3765,$D3765)=1,1,0))</f>
        <v/>
      </c>
      <c r="AL3765">
        <f>IF($AK3765=1,SUMPRODUCT(--($AO$2:$AO$7001&lt;$AO3765))+1,"")</f>
        <v/>
      </c>
      <c r="AM3765">
        <f>IF($D3765="","",IF(OR($R3765=TRUE(),$R3765="TRUE"),1,0))</f>
        <v/>
      </c>
      <c r="AN3765">
        <f>IF($D3765="","",IF($X3765="Yes",1,0))</f>
        <v/>
      </c>
      <c r="AO3765">
        <f>IF($AK3765=1,IFERROR(IF(VALUE($D3765)&lt;100000000,VALUE($D3765),1000000000),IFERROR(IF(VALUE(MID($D3765,2,20))&lt;100000000,VALUE(MID($D3765,2,20)),1000000000),1000000000))+ROW()/100000,"")</f>
        <v/>
      </c>
    </row>
    <row r="3766">
      <c r="F3766" s="14" t="n"/>
      <c r="N3766" s="8">
        <f>IF($D3766="","",M3766*V3766/100)</f>
        <v/>
      </c>
      <c r="O3766" s="8" t="n"/>
      <c r="U3766" s="8" t="n"/>
      <c r="V3766" s="8" t="n"/>
      <c r="Y3766">
        <f>IF($D3766="","",IF($AN3766=1,0,IF($AM3766=1,Settings!$C$6,Settings!$C$7))*100)</f>
        <v/>
      </c>
      <c r="Z3766" s="8">
        <f>IF($D3766="","",V3766*Y3766/100)</f>
        <v/>
      </c>
      <c r="AA3766" s="8">
        <f>IF($D3766="","",V3766-Z3766)</f>
        <v/>
      </c>
      <c r="AB3766" s="8">
        <f>IF($D3766="","",AA3766-N3766)</f>
        <v/>
      </c>
      <c r="AF3766" s="8" t="n"/>
      <c r="AI3766" s="14" t="n"/>
      <c r="AK3766">
        <f>IF($D3766="","",IF(COUNTIF($D$2:$D3766,$D3766)=1,1,0))</f>
        <v/>
      </c>
      <c r="AL3766">
        <f>IF($AK3766=1,SUMPRODUCT(--($AO$2:$AO$7001&lt;$AO3766))+1,"")</f>
        <v/>
      </c>
      <c r="AM3766">
        <f>IF($D3766="","",IF(OR($R3766=TRUE(),$R3766="TRUE"),1,0))</f>
        <v/>
      </c>
      <c r="AN3766">
        <f>IF($D3766="","",IF($X3766="Yes",1,0))</f>
        <v/>
      </c>
      <c r="AO3766">
        <f>IF($AK3766=1,IFERROR(IF(VALUE($D3766)&lt;100000000,VALUE($D3766),1000000000),IFERROR(IF(VALUE(MID($D3766,2,20))&lt;100000000,VALUE(MID($D3766,2,20)),1000000000),1000000000))+ROW()/100000,"")</f>
        <v/>
      </c>
    </row>
    <row r="3767">
      <c r="F3767" s="14" t="n"/>
      <c r="N3767" s="8">
        <f>IF($D3767="","",M3767*V3767/100)</f>
        <v/>
      </c>
      <c r="O3767" s="8" t="n"/>
      <c r="U3767" s="8" t="n"/>
      <c r="V3767" s="8" t="n"/>
      <c r="Y3767">
        <f>IF($D3767="","",IF($AN3767=1,0,IF($AM3767=1,Settings!$C$6,Settings!$C$7))*100)</f>
        <v/>
      </c>
      <c r="Z3767" s="8">
        <f>IF($D3767="","",V3767*Y3767/100)</f>
        <v/>
      </c>
      <c r="AA3767" s="8">
        <f>IF($D3767="","",V3767-Z3767)</f>
        <v/>
      </c>
      <c r="AB3767" s="8">
        <f>IF($D3767="","",AA3767-N3767)</f>
        <v/>
      </c>
      <c r="AF3767" s="8" t="n"/>
      <c r="AI3767" s="14" t="n"/>
      <c r="AK3767">
        <f>IF($D3767="","",IF(COUNTIF($D$2:$D3767,$D3767)=1,1,0))</f>
        <v/>
      </c>
      <c r="AL3767">
        <f>IF($AK3767=1,SUMPRODUCT(--($AO$2:$AO$7001&lt;$AO3767))+1,"")</f>
        <v/>
      </c>
      <c r="AM3767">
        <f>IF($D3767="","",IF(OR($R3767=TRUE(),$R3767="TRUE"),1,0))</f>
        <v/>
      </c>
      <c r="AN3767">
        <f>IF($D3767="","",IF($X3767="Yes",1,0))</f>
        <v/>
      </c>
      <c r="AO3767">
        <f>IF($AK3767=1,IFERROR(IF(VALUE($D3767)&lt;100000000,VALUE($D3767),1000000000),IFERROR(IF(VALUE(MID($D3767,2,20))&lt;100000000,VALUE(MID($D3767,2,20)),1000000000),1000000000))+ROW()/100000,"")</f>
        <v/>
      </c>
    </row>
    <row r="3768">
      <c r="F3768" s="14" t="n"/>
      <c r="N3768" s="8">
        <f>IF($D3768="","",M3768*V3768/100)</f>
        <v/>
      </c>
      <c r="O3768" s="8" t="n"/>
      <c r="U3768" s="8" t="n"/>
      <c r="V3768" s="8" t="n"/>
      <c r="Y3768">
        <f>IF($D3768="","",IF($AN3768=1,0,IF($AM3768=1,Settings!$C$6,Settings!$C$7))*100)</f>
        <v/>
      </c>
      <c r="Z3768" s="8">
        <f>IF($D3768="","",V3768*Y3768/100)</f>
        <v/>
      </c>
      <c r="AA3768" s="8">
        <f>IF($D3768="","",V3768-Z3768)</f>
        <v/>
      </c>
      <c r="AB3768" s="8">
        <f>IF($D3768="","",AA3768-N3768)</f>
        <v/>
      </c>
      <c r="AF3768" s="8" t="n"/>
      <c r="AI3768" s="14" t="n"/>
      <c r="AK3768">
        <f>IF($D3768="","",IF(COUNTIF($D$2:$D3768,$D3768)=1,1,0))</f>
        <v/>
      </c>
      <c r="AL3768">
        <f>IF($AK3768=1,SUMPRODUCT(--($AO$2:$AO$7001&lt;$AO3768))+1,"")</f>
        <v/>
      </c>
      <c r="AM3768">
        <f>IF($D3768="","",IF(OR($R3768=TRUE(),$R3768="TRUE"),1,0))</f>
        <v/>
      </c>
      <c r="AN3768">
        <f>IF($D3768="","",IF($X3768="Yes",1,0))</f>
        <v/>
      </c>
      <c r="AO3768">
        <f>IF($AK3768=1,IFERROR(IF(VALUE($D3768)&lt;100000000,VALUE($D3768),1000000000),IFERROR(IF(VALUE(MID($D3768,2,20))&lt;100000000,VALUE(MID($D3768,2,20)),1000000000),1000000000))+ROW()/100000,"")</f>
        <v/>
      </c>
    </row>
    <row r="3769">
      <c r="F3769" s="14" t="n"/>
      <c r="N3769" s="8">
        <f>IF($D3769="","",M3769*V3769/100)</f>
        <v/>
      </c>
      <c r="O3769" s="8" t="n"/>
      <c r="U3769" s="8" t="n"/>
      <c r="V3769" s="8" t="n"/>
      <c r="Y3769">
        <f>IF($D3769="","",IF($AN3769=1,0,IF($AM3769=1,Settings!$C$6,Settings!$C$7))*100)</f>
        <v/>
      </c>
      <c r="Z3769" s="8">
        <f>IF($D3769="","",V3769*Y3769/100)</f>
        <v/>
      </c>
      <c r="AA3769" s="8">
        <f>IF($D3769="","",V3769-Z3769)</f>
        <v/>
      </c>
      <c r="AB3769" s="8">
        <f>IF($D3769="","",AA3769-N3769)</f>
        <v/>
      </c>
      <c r="AF3769" s="8" t="n"/>
      <c r="AI3769" s="14" t="n"/>
      <c r="AK3769">
        <f>IF($D3769="","",IF(COUNTIF($D$2:$D3769,$D3769)=1,1,0))</f>
        <v/>
      </c>
      <c r="AL3769">
        <f>IF($AK3769=1,SUMPRODUCT(--($AO$2:$AO$7001&lt;$AO3769))+1,"")</f>
        <v/>
      </c>
      <c r="AM3769">
        <f>IF($D3769="","",IF(OR($R3769=TRUE(),$R3769="TRUE"),1,0))</f>
        <v/>
      </c>
      <c r="AN3769">
        <f>IF($D3769="","",IF($X3769="Yes",1,0))</f>
        <v/>
      </c>
      <c r="AO3769">
        <f>IF($AK3769=1,IFERROR(IF(VALUE($D3769)&lt;100000000,VALUE($D3769),1000000000),IFERROR(IF(VALUE(MID($D3769,2,20))&lt;100000000,VALUE(MID($D3769,2,20)),1000000000),1000000000))+ROW()/100000,"")</f>
        <v/>
      </c>
    </row>
    <row r="3770">
      <c r="F3770" s="14" t="n"/>
      <c r="N3770" s="8">
        <f>IF($D3770="","",M3770*V3770/100)</f>
        <v/>
      </c>
      <c r="O3770" s="8" t="n"/>
      <c r="U3770" s="8" t="n"/>
      <c r="V3770" s="8" t="n"/>
      <c r="Y3770">
        <f>IF($D3770="","",IF($AN3770=1,0,IF($AM3770=1,Settings!$C$6,Settings!$C$7))*100)</f>
        <v/>
      </c>
      <c r="Z3770" s="8">
        <f>IF($D3770="","",V3770*Y3770/100)</f>
        <v/>
      </c>
      <c r="AA3770" s="8">
        <f>IF($D3770="","",V3770-Z3770)</f>
        <v/>
      </c>
      <c r="AB3770" s="8">
        <f>IF($D3770="","",AA3770-N3770)</f>
        <v/>
      </c>
      <c r="AF3770" s="8" t="n"/>
      <c r="AI3770" s="14" t="n"/>
      <c r="AK3770">
        <f>IF($D3770="","",IF(COUNTIF($D$2:$D3770,$D3770)=1,1,0))</f>
        <v/>
      </c>
      <c r="AL3770">
        <f>IF($AK3770=1,SUMPRODUCT(--($AO$2:$AO$7001&lt;$AO3770))+1,"")</f>
        <v/>
      </c>
      <c r="AM3770">
        <f>IF($D3770="","",IF(OR($R3770=TRUE(),$R3770="TRUE"),1,0))</f>
        <v/>
      </c>
      <c r="AN3770">
        <f>IF($D3770="","",IF($X3770="Yes",1,0))</f>
        <v/>
      </c>
      <c r="AO3770">
        <f>IF($AK3770=1,IFERROR(IF(VALUE($D3770)&lt;100000000,VALUE($D3770),1000000000),IFERROR(IF(VALUE(MID($D3770,2,20))&lt;100000000,VALUE(MID($D3770,2,20)),1000000000),1000000000))+ROW()/100000,"")</f>
        <v/>
      </c>
    </row>
    <row r="3771">
      <c r="F3771" s="14" t="n"/>
      <c r="N3771" s="8">
        <f>IF($D3771="","",M3771*V3771/100)</f>
        <v/>
      </c>
      <c r="O3771" s="8" t="n"/>
      <c r="U3771" s="8" t="n"/>
      <c r="V3771" s="8" t="n"/>
      <c r="Y3771">
        <f>IF($D3771="","",IF($AN3771=1,0,IF($AM3771=1,Settings!$C$6,Settings!$C$7))*100)</f>
        <v/>
      </c>
      <c r="Z3771" s="8">
        <f>IF($D3771="","",V3771*Y3771/100)</f>
        <v/>
      </c>
      <c r="AA3771" s="8">
        <f>IF($D3771="","",V3771-Z3771)</f>
        <v/>
      </c>
      <c r="AB3771" s="8">
        <f>IF($D3771="","",AA3771-N3771)</f>
        <v/>
      </c>
      <c r="AF3771" s="8" t="n"/>
      <c r="AI3771" s="14" t="n"/>
      <c r="AK3771">
        <f>IF($D3771="","",IF(COUNTIF($D$2:$D3771,$D3771)=1,1,0))</f>
        <v/>
      </c>
      <c r="AL3771">
        <f>IF($AK3771=1,SUMPRODUCT(--($AO$2:$AO$7001&lt;$AO3771))+1,"")</f>
        <v/>
      </c>
      <c r="AM3771">
        <f>IF($D3771="","",IF(OR($R3771=TRUE(),$R3771="TRUE"),1,0))</f>
        <v/>
      </c>
      <c r="AN3771">
        <f>IF($D3771="","",IF($X3771="Yes",1,0))</f>
        <v/>
      </c>
      <c r="AO3771">
        <f>IF($AK3771=1,IFERROR(IF(VALUE($D3771)&lt;100000000,VALUE($D3771),1000000000),IFERROR(IF(VALUE(MID($D3771,2,20))&lt;100000000,VALUE(MID($D3771,2,20)),1000000000),1000000000))+ROW()/100000,"")</f>
        <v/>
      </c>
    </row>
    <row r="3772">
      <c r="F3772" s="14" t="n"/>
      <c r="N3772" s="8">
        <f>IF($D3772="","",M3772*V3772/100)</f>
        <v/>
      </c>
      <c r="O3772" s="8" t="n"/>
      <c r="U3772" s="8" t="n"/>
      <c r="V3772" s="8" t="n"/>
      <c r="Y3772">
        <f>IF($D3772="","",IF($AN3772=1,0,IF($AM3772=1,Settings!$C$6,Settings!$C$7))*100)</f>
        <v/>
      </c>
      <c r="Z3772" s="8">
        <f>IF($D3772="","",V3772*Y3772/100)</f>
        <v/>
      </c>
      <c r="AA3772" s="8">
        <f>IF($D3772="","",V3772-Z3772)</f>
        <v/>
      </c>
      <c r="AB3772" s="8">
        <f>IF($D3772="","",AA3772-N3772)</f>
        <v/>
      </c>
      <c r="AF3772" s="8" t="n"/>
      <c r="AI3772" s="14" t="n"/>
      <c r="AK3772">
        <f>IF($D3772="","",IF(COUNTIF($D$2:$D3772,$D3772)=1,1,0))</f>
        <v/>
      </c>
      <c r="AL3772">
        <f>IF($AK3772=1,SUMPRODUCT(--($AO$2:$AO$7001&lt;$AO3772))+1,"")</f>
        <v/>
      </c>
      <c r="AM3772">
        <f>IF($D3772="","",IF(OR($R3772=TRUE(),$R3772="TRUE"),1,0))</f>
        <v/>
      </c>
      <c r="AN3772">
        <f>IF($D3772="","",IF($X3772="Yes",1,0))</f>
        <v/>
      </c>
      <c r="AO3772">
        <f>IF($AK3772=1,IFERROR(IF(VALUE($D3772)&lt;100000000,VALUE($D3772),1000000000),IFERROR(IF(VALUE(MID($D3772,2,20))&lt;100000000,VALUE(MID($D3772,2,20)),1000000000),1000000000))+ROW()/100000,"")</f>
        <v/>
      </c>
    </row>
    <row r="3773">
      <c r="F3773" s="14" t="n"/>
      <c r="N3773" s="8">
        <f>IF($D3773="","",M3773*V3773/100)</f>
        <v/>
      </c>
      <c r="O3773" s="8" t="n"/>
      <c r="U3773" s="8" t="n"/>
      <c r="V3773" s="8" t="n"/>
      <c r="Y3773">
        <f>IF($D3773="","",IF($AN3773=1,0,IF($AM3773=1,Settings!$C$6,Settings!$C$7))*100)</f>
        <v/>
      </c>
      <c r="Z3773" s="8">
        <f>IF($D3773="","",V3773*Y3773/100)</f>
        <v/>
      </c>
      <c r="AA3773" s="8">
        <f>IF($D3773="","",V3773-Z3773)</f>
        <v/>
      </c>
      <c r="AB3773" s="8">
        <f>IF($D3773="","",AA3773-N3773)</f>
        <v/>
      </c>
      <c r="AF3773" s="8" t="n"/>
      <c r="AI3773" s="14" t="n"/>
      <c r="AK3773">
        <f>IF($D3773="","",IF(COUNTIF($D$2:$D3773,$D3773)=1,1,0))</f>
        <v/>
      </c>
      <c r="AL3773">
        <f>IF($AK3773=1,SUMPRODUCT(--($AO$2:$AO$7001&lt;$AO3773))+1,"")</f>
        <v/>
      </c>
      <c r="AM3773">
        <f>IF($D3773="","",IF(OR($R3773=TRUE(),$R3773="TRUE"),1,0))</f>
        <v/>
      </c>
      <c r="AN3773">
        <f>IF($D3773="","",IF($X3773="Yes",1,0))</f>
        <v/>
      </c>
      <c r="AO3773">
        <f>IF($AK3773=1,IFERROR(IF(VALUE($D3773)&lt;100000000,VALUE($D3773),1000000000),IFERROR(IF(VALUE(MID($D3773,2,20))&lt;100000000,VALUE(MID($D3773,2,20)),1000000000),1000000000))+ROW()/100000,"")</f>
        <v/>
      </c>
    </row>
    <row r="3774">
      <c r="F3774" s="14" t="n"/>
      <c r="N3774" s="8">
        <f>IF($D3774="","",M3774*V3774/100)</f>
        <v/>
      </c>
      <c r="O3774" s="8" t="n"/>
      <c r="U3774" s="8" t="n"/>
      <c r="V3774" s="8" t="n"/>
      <c r="Y3774">
        <f>IF($D3774="","",IF($AN3774=1,0,IF($AM3774=1,Settings!$C$6,Settings!$C$7))*100)</f>
        <v/>
      </c>
      <c r="Z3774" s="8">
        <f>IF($D3774="","",V3774*Y3774/100)</f>
        <v/>
      </c>
      <c r="AA3774" s="8">
        <f>IF($D3774="","",V3774-Z3774)</f>
        <v/>
      </c>
      <c r="AB3774" s="8">
        <f>IF($D3774="","",AA3774-N3774)</f>
        <v/>
      </c>
      <c r="AF3774" s="8" t="n"/>
      <c r="AI3774" s="14" t="n"/>
      <c r="AK3774">
        <f>IF($D3774="","",IF(COUNTIF($D$2:$D3774,$D3774)=1,1,0))</f>
        <v/>
      </c>
      <c r="AL3774">
        <f>IF($AK3774=1,SUMPRODUCT(--($AO$2:$AO$7001&lt;$AO3774))+1,"")</f>
        <v/>
      </c>
      <c r="AM3774">
        <f>IF($D3774="","",IF(OR($R3774=TRUE(),$R3774="TRUE"),1,0))</f>
        <v/>
      </c>
      <c r="AN3774">
        <f>IF($D3774="","",IF($X3774="Yes",1,0))</f>
        <v/>
      </c>
      <c r="AO3774">
        <f>IF($AK3774=1,IFERROR(IF(VALUE($D3774)&lt;100000000,VALUE($D3774),1000000000),IFERROR(IF(VALUE(MID($D3774,2,20))&lt;100000000,VALUE(MID($D3774,2,20)),1000000000),1000000000))+ROW()/100000,"")</f>
        <v/>
      </c>
    </row>
    <row r="3775">
      <c r="F3775" s="14" t="n"/>
      <c r="N3775" s="8">
        <f>IF($D3775="","",M3775*V3775/100)</f>
        <v/>
      </c>
      <c r="O3775" s="8" t="n"/>
      <c r="U3775" s="8" t="n"/>
      <c r="V3775" s="8" t="n"/>
      <c r="Y3775">
        <f>IF($D3775="","",IF($AN3775=1,0,IF($AM3775=1,Settings!$C$6,Settings!$C$7))*100)</f>
        <v/>
      </c>
      <c r="Z3775" s="8">
        <f>IF($D3775="","",V3775*Y3775/100)</f>
        <v/>
      </c>
      <c r="AA3775" s="8">
        <f>IF($D3775="","",V3775-Z3775)</f>
        <v/>
      </c>
      <c r="AB3775" s="8">
        <f>IF($D3775="","",AA3775-N3775)</f>
        <v/>
      </c>
      <c r="AF3775" s="8" t="n"/>
      <c r="AI3775" s="14" t="n"/>
      <c r="AK3775">
        <f>IF($D3775="","",IF(COUNTIF($D$2:$D3775,$D3775)=1,1,0))</f>
        <v/>
      </c>
      <c r="AL3775">
        <f>IF($AK3775=1,SUMPRODUCT(--($AO$2:$AO$7001&lt;$AO3775))+1,"")</f>
        <v/>
      </c>
      <c r="AM3775">
        <f>IF($D3775="","",IF(OR($R3775=TRUE(),$R3775="TRUE"),1,0))</f>
        <v/>
      </c>
      <c r="AN3775">
        <f>IF($D3775="","",IF($X3775="Yes",1,0))</f>
        <v/>
      </c>
      <c r="AO3775">
        <f>IF($AK3775=1,IFERROR(IF(VALUE($D3775)&lt;100000000,VALUE($D3775),1000000000),IFERROR(IF(VALUE(MID($D3775,2,20))&lt;100000000,VALUE(MID($D3775,2,20)),1000000000),1000000000))+ROW()/100000,"")</f>
        <v/>
      </c>
    </row>
    <row r="3776">
      <c r="F3776" s="14" t="n"/>
      <c r="N3776" s="8">
        <f>IF($D3776="","",M3776*V3776/100)</f>
        <v/>
      </c>
      <c r="O3776" s="8" t="n"/>
      <c r="U3776" s="8" t="n"/>
      <c r="V3776" s="8" t="n"/>
      <c r="Y3776">
        <f>IF($D3776="","",IF($AN3776=1,0,IF($AM3776=1,Settings!$C$6,Settings!$C$7))*100)</f>
        <v/>
      </c>
      <c r="Z3776" s="8">
        <f>IF($D3776="","",V3776*Y3776/100)</f>
        <v/>
      </c>
      <c r="AA3776" s="8">
        <f>IF($D3776="","",V3776-Z3776)</f>
        <v/>
      </c>
      <c r="AB3776" s="8">
        <f>IF($D3776="","",AA3776-N3776)</f>
        <v/>
      </c>
      <c r="AF3776" s="8" t="n"/>
      <c r="AI3776" s="14" t="n"/>
      <c r="AK3776">
        <f>IF($D3776="","",IF(COUNTIF($D$2:$D3776,$D3776)=1,1,0))</f>
        <v/>
      </c>
      <c r="AL3776">
        <f>IF($AK3776=1,SUMPRODUCT(--($AO$2:$AO$7001&lt;$AO3776))+1,"")</f>
        <v/>
      </c>
      <c r="AM3776">
        <f>IF($D3776="","",IF(OR($R3776=TRUE(),$R3776="TRUE"),1,0))</f>
        <v/>
      </c>
      <c r="AN3776">
        <f>IF($D3776="","",IF($X3776="Yes",1,0))</f>
        <v/>
      </c>
      <c r="AO3776">
        <f>IF($AK3776=1,IFERROR(IF(VALUE($D3776)&lt;100000000,VALUE($D3776),1000000000),IFERROR(IF(VALUE(MID($D3776,2,20))&lt;100000000,VALUE(MID($D3776,2,20)),1000000000),1000000000))+ROW()/100000,"")</f>
        <v/>
      </c>
    </row>
    <row r="3777">
      <c r="F3777" s="14" t="n"/>
      <c r="N3777" s="8">
        <f>IF($D3777="","",M3777*V3777/100)</f>
        <v/>
      </c>
      <c r="O3777" s="8" t="n"/>
      <c r="U3777" s="8" t="n"/>
      <c r="V3777" s="8" t="n"/>
      <c r="Y3777">
        <f>IF($D3777="","",IF($AN3777=1,0,IF($AM3777=1,Settings!$C$6,Settings!$C$7))*100)</f>
        <v/>
      </c>
      <c r="Z3777" s="8">
        <f>IF($D3777="","",V3777*Y3777/100)</f>
        <v/>
      </c>
      <c r="AA3777" s="8">
        <f>IF($D3777="","",V3777-Z3777)</f>
        <v/>
      </c>
      <c r="AB3777" s="8">
        <f>IF($D3777="","",AA3777-N3777)</f>
        <v/>
      </c>
      <c r="AF3777" s="8" t="n"/>
      <c r="AI3777" s="14" t="n"/>
      <c r="AK3777">
        <f>IF($D3777="","",IF(COUNTIF($D$2:$D3777,$D3777)=1,1,0))</f>
        <v/>
      </c>
      <c r="AL3777">
        <f>IF($AK3777=1,SUMPRODUCT(--($AO$2:$AO$7001&lt;$AO3777))+1,"")</f>
        <v/>
      </c>
      <c r="AM3777">
        <f>IF($D3777="","",IF(OR($R3777=TRUE(),$R3777="TRUE"),1,0))</f>
        <v/>
      </c>
      <c r="AN3777">
        <f>IF($D3777="","",IF($X3777="Yes",1,0))</f>
        <v/>
      </c>
      <c r="AO3777">
        <f>IF($AK3777=1,IFERROR(IF(VALUE($D3777)&lt;100000000,VALUE($D3777),1000000000),IFERROR(IF(VALUE(MID($D3777,2,20))&lt;100000000,VALUE(MID($D3777,2,20)),1000000000),1000000000))+ROW()/100000,"")</f>
        <v/>
      </c>
    </row>
    <row r="3778">
      <c r="F3778" s="14" t="n"/>
      <c r="N3778" s="8">
        <f>IF($D3778="","",M3778*V3778/100)</f>
        <v/>
      </c>
      <c r="O3778" s="8" t="n"/>
      <c r="U3778" s="8" t="n"/>
      <c r="V3778" s="8" t="n"/>
      <c r="Y3778">
        <f>IF($D3778="","",IF($AN3778=1,0,IF($AM3778=1,Settings!$C$6,Settings!$C$7))*100)</f>
        <v/>
      </c>
      <c r="Z3778" s="8">
        <f>IF($D3778="","",V3778*Y3778/100)</f>
        <v/>
      </c>
      <c r="AA3778" s="8">
        <f>IF($D3778="","",V3778-Z3778)</f>
        <v/>
      </c>
      <c r="AB3778" s="8">
        <f>IF($D3778="","",AA3778-N3778)</f>
        <v/>
      </c>
      <c r="AF3778" s="8" t="n"/>
      <c r="AI3778" s="14" t="n"/>
      <c r="AK3778">
        <f>IF($D3778="","",IF(COUNTIF($D$2:$D3778,$D3778)=1,1,0))</f>
        <v/>
      </c>
      <c r="AL3778">
        <f>IF($AK3778=1,SUMPRODUCT(--($AO$2:$AO$7001&lt;$AO3778))+1,"")</f>
        <v/>
      </c>
      <c r="AM3778">
        <f>IF($D3778="","",IF(OR($R3778=TRUE(),$R3778="TRUE"),1,0))</f>
        <v/>
      </c>
      <c r="AN3778">
        <f>IF($D3778="","",IF($X3778="Yes",1,0))</f>
        <v/>
      </c>
      <c r="AO3778">
        <f>IF($AK3778=1,IFERROR(IF(VALUE($D3778)&lt;100000000,VALUE($D3778),1000000000),IFERROR(IF(VALUE(MID($D3778,2,20))&lt;100000000,VALUE(MID($D3778,2,20)),1000000000),1000000000))+ROW()/100000,"")</f>
        <v/>
      </c>
    </row>
    <row r="3779">
      <c r="F3779" s="14" t="n"/>
      <c r="N3779" s="8">
        <f>IF($D3779="","",M3779*V3779/100)</f>
        <v/>
      </c>
      <c r="O3779" s="8" t="n"/>
      <c r="U3779" s="8" t="n"/>
      <c r="V3779" s="8" t="n"/>
      <c r="Y3779">
        <f>IF($D3779="","",IF($AN3779=1,0,IF($AM3779=1,Settings!$C$6,Settings!$C$7))*100)</f>
        <v/>
      </c>
      <c r="Z3779" s="8">
        <f>IF($D3779="","",V3779*Y3779/100)</f>
        <v/>
      </c>
      <c r="AA3779" s="8">
        <f>IF($D3779="","",V3779-Z3779)</f>
        <v/>
      </c>
      <c r="AB3779" s="8">
        <f>IF($D3779="","",AA3779-N3779)</f>
        <v/>
      </c>
      <c r="AF3779" s="8" t="n"/>
      <c r="AI3779" s="14" t="n"/>
      <c r="AK3779">
        <f>IF($D3779="","",IF(COUNTIF($D$2:$D3779,$D3779)=1,1,0))</f>
        <v/>
      </c>
      <c r="AL3779">
        <f>IF($AK3779=1,SUMPRODUCT(--($AO$2:$AO$7001&lt;$AO3779))+1,"")</f>
        <v/>
      </c>
      <c r="AM3779">
        <f>IF($D3779="","",IF(OR($R3779=TRUE(),$R3779="TRUE"),1,0))</f>
        <v/>
      </c>
      <c r="AN3779">
        <f>IF($D3779="","",IF($X3779="Yes",1,0))</f>
        <v/>
      </c>
      <c r="AO3779">
        <f>IF($AK3779=1,IFERROR(IF(VALUE($D3779)&lt;100000000,VALUE($D3779),1000000000),IFERROR(IF(VALUE(MID($D3779,2,20))&lt;100000000,VALUE(MID($D3779,2,20)),1000000000),1000000000))+ROW()/100000,"")</f>
        <v/>
      </c>
    </row>
    <row r="3780">
      <c r="F3780" s="14" t="n"/>
      <c r="N3780" s="8">
        <f>IF($D3780="","",M3780*V3780/100)</f>
        <v/>
      </c>
      <c r="O3780" s="8" t="n"/>
      <c r="U3780" s="8" t="n"/>
      <c r="V3780" s="8" t="n"/>
      <c r="Y3780">
        <f>IF($D3780="","",IF($AN3780=1,0,IF($AM3780=1,Settings!$C$6,Settings!$C$7))*100)</f>
        <v/>
      </c>
      <c r="Z3780" s="8">
        <f>IF($D3780="","",V3780*Y3780/100)</f>
        <v/>
      </c>
      <c r="AA3780" s="8">
        <f>IF($D3780="","",V3780-Z3780)</f>
        <v/>
      </c>
      <c r="AB3780" s="8">
        <f>IF($D3780="","",AA3780-N3780)</f>
        <v/>
      </c>
      <c r="AF3780" s="8" t="n"/>
      <c r="AI3780" s="14" t="n"/>
      <c r="AK3780">
        <f>IF($D3780="","",IF(COUNTIF($D$2:$D3780,$D3780)=1,1,0))</f>
        <v/>
      </c>
      <c r="AL3780">
        <f>IF($AK3780=1,SUMPRODUCT(--($AO$2:$AO$7001&lt;$AO3780))+1,"")</f>
        <v/>
      </c>
      <c r="AM3780">
        <f>IF($D3780="","",IF(OR($R3780=TRUE(),$R3780="TRUE"),1,0))</f>
        <v/>
      </c>
      <c r="AN3780">
        <f>IF($D3780="","",IF($X3780="Yes",1,0))</f>
        <v/>
      </c>
      <c r="AO3780">
        <f>IF($AK3780=1,IFERROR(IF(VALUE($D3780)&lt;100000000,VALUE($D3780),1000000000),IFERROR(IF(VALUE(MID($D3780,2,20))&lt;100000000,VALUE(MID($D3780,2,20)),1000000000),1000000000))+ROW()/100000,"")</f>
        <v/>
      </c>
    </row>
    <row r="3781">
      <c r="F3781" s="14" t="n"/>
      <c r="N3781" s="8">
        <f>IF($D3781="","",M3781*V3781/100)</f>
        <v/>
      </c>
      <c r="O3781" s="8" t="n"/>
      <c r="U3781" s="8" t="n"/>
      <c r="V3781" s="8" t="n"/>
      <c r="Y3781">
        <f>IF($D3781="","",IF($AN3781=1,0,IF($AM3781=1,Settings!$C$6,Settings!$C$7))*100)</f>
        <v/>
      </c>
      <c r="Z3781" s="8">
        <f>IF($D3781="","",V3781*Y3781/100)</f>
        <v/>
      </c>
      <c r="AA3781" s="8">
        <f>IF($D3781="","",V3781-Z3781)</f>
        <v/>
      </c>
      <c r="AB3781" s="8">
        <f>IF($D3781="","",AA3781-N3781)</f>
        <v/>
      </c>
      <c r="AF3781" s="8" t="n"/>
      <c r="AI3781" s="14" t="n"/>
      <c r="AK3781">
        <f>IF($D3781="","",IF(COUNTIF($D$2:$D3781,$D3781)=1,1,0))</f>
        <v/>
      </c>
      <c r="AL3781">
        <f>IF($AK3781=1,SUMPRODUCT(--($AO$2:$AO$7001&lt;$AO3781))+1,"")</f>
        <v/>
      </c>
      <c r="AM3781">
        <f>IF($D3781="","",IF(OR($R3781=TRUE(),$R3781="TRUE"),1,0))</f>
        <v/>
      </c>
      <c r="AN3781">
        <f>IF($D3781="","",IF($X3781="Yes",1,0))</f>
        <v/>
      </c>
      <c r="AO3781">
        <f>IF($AK3781=1,IFERROR(IF(VALUE($D3781)&lt;100000000,VALUE($D3781),1000000000),IFERROR(IF(VALUE(MID($D3781,2,20))&lt;100000000,VALUE(MID($D3781,2,20)),1000000000),1000000000))+ROW()/100000,"")</f>
        <v/>
      </c>
    </row>
    <row r="3782">
      <c r="F3782" s="14" t="n"/>
      <c r="N3782" s="8">
        <f>IF($D3782="","",M3782*V3782/100)</f>
        <v/>
      </c>
      <c r="O3782" s="8" t="n"/>
      <c r="U3782" s="8" t="n"/>
      <c r="V3782" s="8" t="n"/>
      <c r="Y3782">
        <f>IF($D3782="","",IF($AN3782=1,0,IF($AM3782=1,Settings!$C$6,Settings!$C$7))*100)</f>
        <v/>
      </c>
      <c r="Z3782" s="8">
        <f>IF($D3782="","",V3782*Y3782/100)</f>
        <v/>
      </c>
      <c r="AA3782" s="8">
        <f>IF($D3782="","",V3782-Z3782)</f>
        <v/>
      </c>
      <c r="AB3782" s="8">
        <f>IF($D3782="","",AA3782-N3782)</f>
        <v/>
      </c>
      <c r="AF3782" s="8" t="n"/>
      <c r="AI3782" s="14" t="n"/>
      <c r="AK3782">
        <f>IF($D3782="","",IF(COUNTIF($D$2:$D3782,$D3782)=1,1,0))</f>
        <v/>
      </c>
      <c r="AL3782">
        <f>IF($AK3782=1,SUMPRODUCT(--($AO$2:$AO$7001&lt;$AO3782))+1,"")</f>
        <v/>
      </c>
      <c r="AM3782">
        <f>IF($D3782="","",IF(OR($R3782=TRUE(),$R3782="TRUE"),1,0))</f>
        <v/>
      </c>
      <c r="AN3782">
        <f>IF($D3782="","",IF($X3782="Yes",1,0))</f>
        <v/>
      </c>
      <c r="AO3782">
        <f>IF($AK3782=1,IFERROR(IF(VALUE($D3782)&lt;100000000,VALUE($D3782),1000000000),IFERROR(IF(VALUE(MID($D3782,2,20))&lt;100000000,VALUE(MID($D3782,2,20)),1000000000),1000000000))+ROW()/100000,"")</f>
        <v/>
      </c>
    </row>
    <row r="3783">
      <c r="F3783" s="14" t="n"/>
      <c r="N3783" s="8">
        <f>IF($D3783="","",M3783*V3783/100)</f>
        <v/>
      </c>
      <c r="O3783" s="8" t="n"/>
      <c r="U3783" s="8" t="n"/>
      <c r="V3783" s="8" t="n"/>
      <c r="Y3783">
        <f>IF($D3783="","",IF($AN3783=1,0,IF($AM3783=1,Settings!$C$6,Settings!$C$7))*100)</f>
        <v/>
      </c>
      <c r="Z3783" s="8">
        <f>IF($D3783="","",V3783*Y3783/100)</f>
        <v/>
      </c>
      <c r="AA3783" s="8">
        <f>IF($D3783="","",V3783-Z3783)</f>
        <v/>
      </c>
      <c r="AB3783" s="8">
        <f>IF($D3783="","",AA3783-N3783)</f>
        <v/>
      </c>
      <c r="AF3783" s="8" t="n"/>
      <c r="AI3783" s="14" t="n"/>
      <c r="AK3783">
        <f>IF($D3783="","",IF(COUNTIF($D$2:$D3783,$D3783)=1,1,0))</f>
        <v/>
      </c>
      <c r="AL3783">
        <f>IF($AK3783=1,SUMPRODUCT(--($AO$2:$AO$7001&lt;$AO3783))+1,"")</f>
        <v/>
      </c>
      <c r="AM3783">
        <f>IF($D3783="","",IF(OR($R3783=TRUE(),$R3783="TRUE"),1,0))</f>
        <v/>
      </c>
      <c r="AN3783">
        <f>IF($D3783="","",IF($X3783="Yes",1,0))</f>
        <v/>
      </c>
      <c r="AO3783">
        <f>IF($AK3783=1,IFERROR(IF(VALUE($D3783)&lt;100000000,VALUE($D3783),1000000000),IFERROR(IF(VALUE(MID($D3783,2,20))&lt;100000000,VALUE(MID($D3783,2,20)),1000000000),1000000000))+ROW()/100000,"")</f>
        <v/>
      </c>
    </row>
    <row r="3784">
      <c r="F3784" s="14" t="n"/>
      <c r="N3784" s="8">
        <f>IF($D3784="","",M3784*V3784/100)</f>
        <v/>
      </c>
      <c r="O3784" s="8" t="n"/>
      <c r="U3784" s="8" t="n"/>
      <c r="V3784" s="8" t="n"/>
      <c r="Y3784">
        <f>IF($D3784="","",IF($AN3784=1,0,IF($AM3784=1,Settings!$C$6,Settings!$C$7))*100)</f>
        <v/>
      </c>
      <c r="Z3784" s="8">
        <f>IF($D3784="","",V3784*Y3784/100)</f>
        <v/>
      </c>
      <c r="AA3784" s="8">
        <f>IF($D3784="","",V3784-Z3784)</f>
        <v/>
      </c>
      <c r="AB3784" s="8">
        <f>IF($D3784="","",AA3784-N3784)</f>
        <v/>
      </c>
      <c r="AF3784" s="8" t="n"/>
      <c r="AI3784" s="14" t="n"/>
      <c r="AK3784">
        <f>IF($D3784="","",IF(COUNTIF($D$2:$D3784,$D3784)=1,1,0))</f>
        <v/>
      </c>
      <c r="AL3784">
        <f>IF($AK3784=1,SUMPRODUCT(--($AO$2:$AO$7001&lt;$AO3784))+1,"")</f>
        <v/>
      </c>
      <c r="AM3784">
        <f>IF($D3784="","",IF(OR($R3784=TRUE(),$R3784="TRUE"),1,0))</f>
        <v/>
      </c>
      <c r="AN3784">
        <f>IF($D3784="","",IF($X3784="Yes",1,0))</f>
        <v/>
      </c>
      <c r="AO3784">
        <f>IF($AK3784=1,IFERROR(IF(VALUE($D3784)&lt;100000000,VALUE($D3784),1000000000),IFERROR(IF(VALUE(MID($D3784,2,20))&lt;100000000,VALUE(MID($D3784,2,20)),1000000000),1000000000))+ROW()/100000,"")</f>
        <v/>
      </c>
    </row>
    <row r="3785">
      <c r="F3785" s="14" t="n"/>
      <c r="N3785" s="8">
        <f>IF($D3785="","",M3785*V3785/100)</f>
        <v/>
      </c>
      <c r="O3785" s="8" t="n"/>
      <c r="U3785" s="8" t="n"/>
      <c r="V3785" s="8" t="n"/>
      <c r="Y3785">
        <f>IF($D3785="","",IF($AN3785=1,0,IF($AM3785=1,Settings!$C$6,Settings!$C$7))*100)</f>
        <v/>
      </c>
      <c r="Z3785" s="8">
        <f>IF($D3785="","",V3785*Y3785/100)</f>
        <v/>
      </c>
      <c r="AA3785" s="8">
        <f>IF($D3785="","",V3785-Z3785)</f>
        <v/>
      </c>
      <c r="AB3785" s="8">
        <f>IF($D3785="","",AA3785-N3785)</f>
        <v/>
      </c>
      <c r="AF3785" s="8" t="n"/>
      <c r="AI3785" s="14" t="n"/>
      <c r="AK3785">
        <f>IF($D3785="","",IF(COUNTIF($D$2:$D3785,$D3785)=1,1,0))</f>
        <v/>
      </c>
      <c r="AL3785">
        <f>IF($AK3785=1,SUMPRODUCT(--($AO$2:$AO$7001&lt;$AO3785))+1,"")</f>
        <v/>
      </c>
      <c r="AM3785">
        <f>IF($D3785="","",IF(OR($R3785=TRUE(),$R3785="TRUE"),1,0))</f>
        <v/>
      </c>
      <c r="AN3785">
        <f>IF($D3785="","",IF($X3785="Yes",1,0))</f>
        <v/>
      </c>
      <c r="AO3785">
        <f>IF($AK3785=1,IFERROR(IF(VALUE($D3785)&lt;100000000,VALUE($D3785),1000000000),IFERROR(IF(VALUE(MID($D3785,2,20))&lt;100000000,VALUE(MID($D3785,2,20)),1000000000),1000000000))+ROW()/100000,"")</f>
        <v/>
      </c>
    </row>
    <row r="3786">
      <c r="F3786" s="14" t="n"/>
      <c r="N3786" s="8">
        <f>IF($D3786="","",M3786*V3786/100)</f>
        <v/>
      </c>
      <c r="O3786" s="8" t="n"/>
      <c r="U3786" s="8" t="n"/>
      <c r="V3786" s="8" t="n"/>
      <c r="Y3786">
        <f>IF($D3786="","",IF($AN3786=1,0,IF($AM3786=1,Settings!$C$6,Settings!$C$7))*100)</f>
        <v/>
      </c>
      <c r="Z3786" s="8">
        <f>IF($D3786="","",V3786*Y3786/100)</f>
        <v/>
      </c>
      <c r="AA3786" s="8">
        <f>IF($D3786="","",V3786-Z3786)</f>
        <v/>
      </c>
      <c r="AB3786" s="8">
        <f>IF($D3786="","",AA3786-N3786)</f>
        <v/>
      </c>
      <c r="AF3786" s="8" t="n"/>
      <c r="AI3786" s="14" t="n"/>
      <c r="AK3786">
        <f>IF($D3786="","",IF(COUNTIF($D$2:$D3786,$D3786)=1,1,0))</f>
        <v/>
      </c>
      <c r="AL3786">
        <f>IF($AK3786=1,SUMPRODUCT(--($AO$2:$AO$7001&lt;$AO3786))+1,"")</f>
        <v/>
      </c>
      <c r="AM3786">
        <f>IF($D3786="","",IF(OR($R3786=TRUE(),$R3786="TRUE"),1,0))</f>
        <v/>
      </c>
      <c r="AN3786">
        <f>IF($D3786="","",IF($X3786="Yes",1,0))</f>
        <v/>
      </c>
      <c r="AO3786">
        <f>IF($AK3786=1,IFERROR(IF(VALUE($D3786)&lt;100000000,VALUE($D3786),1000000000),IFERROR(IF(VALUE(MID($D3786,2,20))&lt;100000000,VALUE(MID($D3786,2,20)),1000000000),1000000000))+ROW()/100000,"")</f>
        <v/>
      </c>
    </row>
    <row r="3787">
      <c r="F3787" s="14" t="n"/>
      <c r="N3787" s="8">
        <f>IF($D3787="","",M3787*V3787/100)</f>
        <v/>
      </c>
      <c r="O3787" s="8" t="n"/>
      <c r="U3787" s="8" t="n"/>
      <c r="V3787" s="8" t="n"/>
      <c r="Y3787">
        <f>IF($D3787="","",IF($AN3787=1,0,IF($AM3787=1,Settings!$C$6,Settings!$C$7))*100)</f>
        <v/>
      </c>
      <c r="Z3787" s="8">
        <f>IF($D3787="","",V3787*Y3787/100)</f>
        <v/>
      </c>
      <c r="AA3787" s="8">
        <f>IF($D3787="","",V3787-Z3787)</f>
        <v/>
      </c>
      <c r="AB3787" s="8">
        <f>IF($D3787="","",AA3787-N3787)</f>
        <v/>
      </c>
      <c r="AF3787" s="8" t="n"/>
      <c r="AI3787" s="14" t="n"/>
      <c r="AK3787">
        <f>IF($D3787="","",IF(COUNTIF($D$2:$D3787,$D3787)=1,1,0))</f>
        <v/>
      </c>
      <c r="AL3787">
        <f>IF($AK3787=1,SUMPRODUCT(--($AO$2:$AO$7001&lt;$AO3787))+1,"")</f>
        <v/>
      </c>
      <c r="AM3787">
        <f>IF($D3787="","",IF(OR($R3787=TRUE(),$R3787="TRUE"),1,0))</f>
        <v/>
      </c>
      <c r="AN3787">
        <f>IF($D3787="","",IF($X3787="Yes",1,0))</f>
        <v/>
      </c>
      <c r="AO3787">
        <f>IF($AK3787=1,IFERROR(IF(VALUE($D3787)&lt;100000000,VALUE($D3787),1000000000),IFERROR(IF(VALUE(MID($D3787,2,20))&lt;100000000,VALUE(MID($D3787,2,20)),1000000000),1000000000))+ROW()/100000,"")</f>
        <v/>
      </c>
    </row>
    <row r="3788">
      <c r="F3788" s="14" t="n"/>
      <c r="N3788" s="8">
        <f>IF($D3788="","",M3788*V3788/100)</f>
        <v/>
      </c>
      <c r="O3788" s="8" t="n"/>
      <c r="U3788" s="8" t="n"/>
      <c r="V3788" s="8" t="n"/>
      <c r="Y3788">
        <f>IF($D3788="","",IF($AN3788=1,0,IF($AM3788=1,Settings!$C$6,Settings!$C$7))*100)</f>
        <v/>
      </c>
      <c r="Z3788" s="8">
        <f>IF($D3788="","",V3788*Y3788/100)</f>
        <v/>
      </c>
      <c r="AA3788" s="8">
        <f>IF($D3788="","",V3788-Z3788)</f>
        <v/>
      </c>
      <c r="AB3788" s="8">
        <f>IF($D3788="","",AA3788-N3788)</f>
        <v/>
      </c>
      <c r="AF3788" s="8" t="n"/>
      <c r="AI3788" s="14" t="n"/>
      <c r="AK3788">
        <f>IF($D3788="","",IF(COUNTIF($D$2:$D3788,$D3788)=1,1,0))</f>
        <v/>
      </c>
      <c r="AL3788">
        <f>IF($AK3788=1,SUMPRODUCT(--($AO$2:$AO$7001&lt;$AO3788))+1,"")</f>
        <v/>
      </c>
      <c r="AM3788">
        <f>IF($D3788="","",IF(OR($R3788=TRUE(),$R3788="TRUE"),1,0))</f>
        <v/>
      </c>
      <c r="AN3788">
        <f>IF($D3788="","",IF($X3788="Yes",1,0))</f>
        <v/>
      </c>
      <c r="AO3788">
        <f>IF($AK3788=1,IFERROR(IF(VALUE($D3788)&lt;100000000,VALUE($D3788),1000000000),IFERROR(IF(VALUE(MID($D3788,2,20))&lt;100000000,VALUE(MID($D3788,2,20)),1000000000),1000000000))+ROW()/100000,"")</f>
        <v/>
      </c>
    </row>
    <row r="3789">
      <c r="F3789" s="14" t="n"/>
      <c r="N3789" s="8">
        <f>IF($D3789="","",M3789*V3789/100)</f>
        <v/>
      </c>
      <c r="O3789" s="8" t="n"/>
      <c r="U3789" s="8" t="n"/>
      <c r="V3789" s="8" t="n"/>
      <c r="Y3789">
        <f>IF($D3789="","",IF($AN3789=1,0,IF($AM3789=1,Settings!$C$6,Settings!$C$7))*100)</f>
        <v/>
      </c>
      <c r="Z3789" s="8">
        <f>IF($D3789="","",V3789*Y3789/100)</f>
        <v/>
      </c>
      <c r="AA3789" s="8">
        <f>IF($D3789="","",V3789-Z3789)</f>
        <v/>
      </c>
      <c r="AB3789" s="8">
        <f>IF($D3789="","",AA3789-N3789)</f>
        <v/>
      </c>
      <c r="AF3789" s="8" t="n"/>
      <c r="AI3789" s="14" t="n"/>
      <c r="AK3789">
        <f>IF($D3789="","",IF(COUNTIF($D$2:$D3789,$D3789)=1,1,0))</f>
        <v/>
      </c>
      <c r="AL3789">
        <f>IF($AK3789=1,SUMPRODUCT(--($AO$2:$AO$7001&lt;$AO3789))+1,"")</f>
        <v/>
      </c>
      <c r="AM3789">
        <f>IF($D3789="","",IF(OR($R3789=TRUE(),$R3789="TRUE"),1,0))</f>
        <v/>
      </c>
      <c r="AN3789">
        <f>IF($D3789="","",IF($X3789="Yes",1,0))</f>
        <v/>
      </c>
      <c r="AO3789">
        <f>IF($AK3789=1,IFERROR(IF(VALUE($D3789)&lt;100000000,VALUE($D3789),1000000000),IFERROR(IF(VALUE(MID($D3789,2,20))&lt;100000000,VALUE(MID($D3789,2,20)),1000000000),1000000000))+ROW()/100000,"")</f>
        <v/>
      </c>
    </row>
    <row r="3790">
      <c r="F3790" s="14" t="n"/>
      <c r="N3790" s="8">
        <f>IF($D3790="","",M3790*V3790/100)</f>
        <v/>
      </c>
      <c r="O3790" s="8" t="n"/>
      <c r="U3790" s="8" t="n"/>
      <c r="V3790" s="8" t="n"/>
      <c r="Y3790">
        <f>IF($D3790="","",IF($AN3790=1,0,IF($AM3790=1,Settings!$C$6,Settings!$C$7))*100)</f>
        <v/>
      </c>
      <c r="Z3790" s="8">
        <f>IF($D3790="","",V3790*Y3790/100)</f>
        <v/>
      </c>
      <c r="AA3790" s="8">
        <f>IF($D3790="","",V3790-Z3790)</f>
        <v/>
      </c>
      <c r="AB3790" s="8">
        <f>IF($D3790="","",AA3790-N3790)</f>
        <v/>
      </c>
      <c r="AF3790" s="8" t="n"/>
      <c r="AI3790" s="14" t="n"/>
      <c r="AK3790">
        <f>IF($D3790="","",IF(COUNTIF($D$2:$D3790,$D3790)=1,1,0))</f>
        <v/>
      </c>
      <c r="AL3790">
        <f>IF($AK3790=1,SUMPRODUCT(--($AO$2:$AO$7001&lt;$AO3790))+1,"")</f>
        <v/>
      </c>
      <c r="AM3790">
        <f>IF($D3790="","",IF(OR($R3790=TRUE(),$R3790="TRUE"),1,0))</f>
        <v/>
      </c>
      <c r="AN3790">
        <f>IF($D3790="","",IF($X3790="Yes",1,0))</f>
        <v/>
      </c>
      <c r="AO3790">
        <f>IF($AK3790=1,IFERROR(IF(VALUE($D3790)&lt;100000000,VALUE($D3790),1000000000),IFERROR(IF(VALUE(MID($D3790,2,20))&lt;100000000,VALUE(MID($D3790,2,20)),1000000000),1000000000))+ROW()/100000,"")</f>
        <v/>
      </c>
    </row>
    <row r="3791">
      <c r="F3791" s="14" t="n"/>
      <c r="N3791" s="8">
        <f>IF($D3791="","",M3791*V3791/100)</f>
        <v/>
      </c>
      <c r="O3791" s="8" t="n"/>
      <c r="U3791" s="8" t="n"/>
      <c r="V3791" s="8" t="n"/>
      <c r="Y3791">
        <f>IF($D3791="","",IF($AN3791=1,0,IF($AM3791=1,Settings!$C$6,Settings!$C$7))*100)</f>
        <v/>
      </c>
      <c r="Z3791" s="8">
        <f>IF($D3791="","",V3791*Y3791/100)</f>
        <v/>
      </c>
      <c r="AA3791" s="8">
        <f>IF($D3791="","",V3791-Z3791)</f>
        <v/>
      </c>
      <c r="AB3791" s="8">
        <f>IF($D3791="","",AA3791-N3791)</f>
        <v/>
      </c>
      <c r="AF3791" s="8" t="n"/>
      <c r="AI3791" s="14" t="n"/>
      <c r="AK3791">
        <f>IF($D3791="","",IF(COUNTIF($D$2:$D3791,$D3791)=1,1,0))</f>
        <v/>
      </c>
      <c r="AL3791">
        <f>IF($AK3791=1,SUMPRODUCT(--($AO$2:$AO$7001&lt;$AO3791))+1,"")</f>
        <v/>
      </c>
      <c r="AM3791">
        <f>IF($D3791="","",IF(OR($R3791=TRUE(),$R3791="TRUE"),1,0))</f>
        <v/>
      </c>
      <c r="AN3791">
        <f>IF($D3791="","",IF($X3791="Yes",1,0))</f>
        <v/>
      </c>
      <c r="AO3791">
        <f>IF($AK3791=1,IFERROR(IF(VALUE($D3791)&lt;100000000,VALUE($D3791),1000000000),IFERROR(IF(VALUE(MID($D3791,2,20))&lt;100000000,VALUE(MID($D3791,2,20)),1000000000),1000000000))+ROW()/100000,"")</f>
        <v/>
      </c>
    </row>
    <row r="3792">
      <c r="F3792" s="14" t="n"/>
      <c r="N3792" s="8">
        <f>IF($D3792="","",M3792*V3792/100)</f>
        <v/>
      </c>
      <c r="O3792" s="8" t="n"/>
      <c r="U3792" s="8" t="n"/>
      <c r="V3792" s="8" t="n"/>
      <c r="Y3792">
        <f>IF($D3792="","",IF($AN3792=1,0,IF($AM3792=1,Settings!$C$6,Settings!$C$7))*100)</f>
        <v/>
      </c>
      <c r="Z3792" s="8">
        <f>IF($D3792="","",V3792*Y3792/100)</f>
        <v/>
      </c>
      <c r="AA3792" s="8">
        <f>IF($D3792="","",V3792-Z3792)</f>
        <v/>
      </c>
      <c r="AB3792" s="8">
        <f>IF($D3792="","",AA3792-N3792)</f>
        <v/>
      </c>
      <c r="AF3792" s="8" t="n"/>
      <c r="AI3792" s="14" t="n"/>
      <c r="AK3792">
        <f>IF($D3792="","",IF(COUNTIF($D$2:$D3792,$D3792)=1,1,0))</f>
        <v/>
      </c>
      <c r="AL3792">
        <f>IF($AK3792=1,SUMPRODUCT(--($AO$2:$AO$7001&lt;$AO3792))+1,"")</f>
        <v/>
      </c>
      <c r="AM3792">
        <f>IF($D3792="","",IF(OR($R3792=TRUE(),$R3792="TRUE"),1,0))</f>
        <v/>
      </c>
      <c r="AN3792">
        <f>IF($D3792="","",IF($X3792="Yes",1,0))</f>
        <v/>
      </c>
      <c r="AO3792">
        <f>IF($AK3792=1,IFERROR(IF(VALUE($D3792)&lt;100000000,VALUE($D3792),1000000000),IFERROR(IF(VALUE(MID($D3792,2,20))&lt;100000000,VALUE(MID($D3792,2,20)),1000000000),1000000000))+ROW()/100000,"")</f>
        <v/>
      </c>
    </row>
    <row r="3793">
      <c r="F3793" s="14" t="n"/>
      <c r="N3793" s="8">
        <f>IF($D3793="","",M3793*V3793/100)</f>
        <v/>
      </c>
      <c r="O3793" s="8" t="n"/>
      <c r="U3793" s="8" t="n"/>
      <c r="V3793" s="8" t="n"/>
      <c r="Y3793">
        <f>IF($D3793="","",IF($AN3793=1,0,IF($AM3793=1,Settings!$C$6,Settings!$C$7))*100)</f>
        <v/>
      </c>
      <c r="Z3793" s="8">
        <f>IF($D3793="","",V3793*Y3793/100)</f>
        <v/>
      </c>
      <c r="AA3793" s="8">
        <f>IF($D3793="","",V3793-Z3793)</f>
        <v/>
      </c>
      <c r="AB3793" s="8">
        <f>IF($D3793="","",AA3793-N3793)</f>
        <v/>
      </c>
      <c r="AF3793" s="8" t="n"/>
      <c r="AI3793" s="14" t="n"/>
      <c r="AK3793">
        <f>IF($D3793="","",IF(COUNTIF($D$2:$D3793,$D3793)=1,1,0))</f>
        <v/>
      </c>
      <c r="AL3793">
        <f>IF($AK3793=1,SUMPRODUCT(--($AO$2:$AO$7001&lt;$AO3793))+1,"")</f>
        <v/>
      </c>
      <c r="AM3793">
        <f>IF($D3793="","",IF(OR($R3793=TRUE(),$R3793="TRUE"),1,0))</f>
        <v/>
      </c>
      <c r="AN3793">
        <f>IF($D3793="","",IF($X3793="Yes",1,0))</f>
        <v/>
      </c>
      <c r="AO3793">
        <f>IF($AK3793=1,IFERROR(IF(VALUE($D3793)&lt;100000000,VALUE($D3793),1000000000),IFERROR(IF(VALUE(MID($D3793,2,20))&lt;100000000,VALUE(MID($D3793,2,20)),1000000000),1000000000))+ROW()/100000,"")</f>
        <v/>
      </c>
    </row>
    <row r="3794">
      <c r="F3794" s="14" t="n"/>
      <c r="N3794" s="8">
        <f>IF($D3794="","",M3794*V3794/100)</f>
        <v/>
      </c>
      <c r="O3794" s="8" t="n"/>
      <c r="U3794" s="8" t="n"/>
      <c r="V3794" s="8" t="n"/>
      <c r="Y3794">
        <f>IF($D3794="","",IF($AN3794=1,0,IF($AM3794=1,Settings!$C$6,Settings!$C$7))*100)</f>
        <v/>
      </c>
      <c r="Z3794" s="8">
        <f>IF($D3794="","",V3794*Y3794/100)</f>
        <v/>
      </c>
      <c r="AA3794" s="8">
        <f>IF($D3794="","",V3794-Z3794)</f>
        <v/>
      </c>
      <c r="AB3794" s="8">
        <f>IF($D3794="","",AA3794-N3794)</f>
        <v/>
      </c>
      <c r="AF3794" s="8" t="n"/>
      <c r="AI3794" s="14" t="n"/>
      <c r="AK3794">
        <f>IF($D3794="","",IF(COUNTIF($D$2:$D3794,$D3794)=1,1,0))</f>
        <v/>
      </c>
      <c r="AL3794">
        <f>IF($AK3794=1,SUMPRODUCT(--($AO$2:$AO$7001&lt;$AO3794))+1,"")</f>
        <v/>
      </c>
      <c r="AM3794">
        <f>IF($D3794="","",IF(OR($R3794=TRUE(),$R3794="TRUE"),1,0))</f>
        <v/>
      </c>
      <c r="AN3794">
        <f>IF($D3794="","",IF($X3794="Yes",1,0))</f>
        <v/>
      </c>
      <c r="AO3794">
        <f>IF($AK3794=1,IFERROR(IF(VALUE($D3794)&lt;100000000,VALUE($D3794),1000000000),IFERROR(IF(VALUE(MID($D3794,2,20))&lt;100000000,VALUE(MID($D3794,2,20)),1000000000),1000000000))+ROW()/100000,"")</f>
        <v/>
      </c>
    </row>
    <row r="3795">
      <c r="F3795" s="14" t="n"/>
      <c r="N3795" s="8">
        <f>IF($D3795="","",M3795*V3795/100)</f>
        <v/>
      </c>
      <c r="O3795" s="8" t="n"/>
      <c r="U3795" s="8" t="n"/>
      <c r="V3795" s="8" t="n"/>
      <c r="Y3795">
        <f>IF($D3795="","",IF($AN3795=1,0,IF($AM3795=1,Settings!$C$6,Settings!$C$7))*100)</f>
        <v/>
      </c>
      <c r="Z3795" s="8">
        <f>IF($D3795="","",V3795*Y3795/100)</f>
        <v/>
      </c>
      <c r="AA3795" s="8">
        <f>IF($D3795="","",V3795-Z3795)</f>
        <v/>
      </c>
      <c r="AB3795" s="8">
        <f>IF($D3795="","",AA3795-N3795)</f>
        <v/>
      </c>
      <c r="AF3795" s="8" t="n"/>
      <c r="AI3795" s="14" t="n"/>
      <c r="AK3795">
        <f>IF($D3795="","",IF(COUNTIF($D$2:$D3795,$D3795)=1,1,0))</f>
        <v/>
      </c>
      <c r="AL3795">
        <f>IF($AK3795=1,SUMPRODUCT(--($AO$2:$AO$7001&lt;$AO3795))+1,"")</f>
        <v/>
      </c>
      <c r="AM3795">
        <f>IF($D3795="","",IF(OR($R3795=TRUE(),$R3795="TRUE"),1,0))</f>
        <v/>
      </c>
      <c r="AN3795">
        <f>IF($D3795="","",IF($X3795="Yes",1,0))</f>
        <v/>
      </c>
      <c r="AO3795">
        <f>IF($AK3795=1,IFERROR(IF(VALUE($D3795)&lt;100000000,VALUE($D3795),1000000000),IFERROR(IF(VALUE(MID($D3795,2,20))&lt;100000000,VALUE(MID($D3795,2,20)),1000000000),1000000000))+ROW()/100000,"")</f>
        <v/>
      </c>
    </row>
    <row r="3796">
      <c r="F3796" s="14" t="n"/>
      <c r="N3796" s="8">
        <f>IF($D3796="","",M3796*V3796/100)</f>
        <v/>
      </c>
      <c r="O3796" s="8" t="n"/>
      <c r="U3796" s="8" t="n"/>
      <c r="V3796" s="8" t="n"/>
      <c r="Y3796">
        <f>IF($D3796="","",IF($AN3796=1,0,IF($AM3796=1,Settings!$C$6,Settings!$C$7))*100)</f>
        <v/>
      </c>
      <c r="Z3796" s="8">
        <f>IF($D3796="","",V3796*Y3796/100)</f>
        <v/>
      </c>
      <c r="AA3796" s="8">
        <f>IF($D3796="","",V3796-Z3796)</f>
        <v/>
      </c>
      <c r="AB3796" s="8">
        <f>IF($D3796="","",AA3796-N3796)</f>
        <v/>
      </c>
      <c r="AF3796" s="8" t="n"/>
      <c r="AI3796" s="14" t="n"/>
      <c r="AK3796">
        <f>IF($D3796="","",IF(COUNTIF($D$2:$D3796,$D3796)=1,1,0))</f>
        <v/>
      </c>
      <c r="AL3796">
        <f>IF($AK3796=1,SUMPRODUCT(--($AO$2:$AO$7001&lt;$AO3796))+1,"")</f>
        <v/>
      </c>
      <c r="AM3796">
        <f>IF($D3796="","",IF(OR($R3796=TRUE(),$R3796="TRUE"),1,0))</f>
        <v/>
      </c>
      <c r="AN3796">
        <f>IF($D3796="","",IF($X3796="Yes",1,0))</f>
        <v/>
      </c>
      <c r="AO3796">
        <f>IF($AK3796=1,IFERROR(IF(VALUE($D3796)&lt;100000000,VALUE($D3796),1000000000),IFERROR(IF(VALUE(MID($D3796,2,20))&lt;100000000,VALUE(MID($D3796,2,20)),1000000000),1000000000))+ROW()/100000,"")</f>
        <v/>
      </c>
    </row>
    <row r="3797">
      <c r="F3797" s="14" t="n"/>
      <c r="N3797" s="8">
        <f>IF($D3797="","",M3797*V3797/100)</f>
        <v/>
      </c>
      <c r="O3797" s="8" t="n"/>
      <c r="U3797" s="8" t="n"/>
      <c r="V3797" s="8" t="n"/>
      <c r="Y3797">
        <f>IF($D3797="","",IF($AN3797=1,0,IF($AM3797=1,Settings!$C$6,Settings!$C$7))*100)</f>
        <v/>
      </c>
      <c r="Z3797" s="8">
        <f>IF($D3797="","",V3797*Y3797/100)</f>
        <v/>
      </c>
      <c r="AA3797" s="8">
        <f>IF($D3797="","",V3797-Z3797)</f>
        <v/>
      </c>
      <c r="AB3797" s="8">
        <f>IF($D3797="","",AA3797-N3797)</f>
        <v/>
      </c>
      <c r="AF3797" s="8" t="n"/>
      <c r="AI3797" s="14" t="n"/>
      <c r="AK3797">
        <f>IF($D3797="","",IF(COUNTIF($D$2:$D3797,$D3797)=1,1,0))</f>
        <v/>
      </c>
      <c r="AL3797">
        <f>IF($AK3797=1,SUMPRODUCT(--($AO$2:$AO$7001&lt;$AO3797))+1,"")</f>
        <v/>
      </c>
      <c r="AM3797">
        <f>IF($D3797="","",IF(OR($R3797=TRUE(),$R3797="TRUE"),1,0))</f>
        <v/>
      </c>
      <c r="AN3797">
        <f>IF($D3797="","",IF($X3797="Yes",1,0))</f>
        <v/>
      </c>
      <c r="AO3797">
        <f>IF($AK3797=1,IFERROR(IF(VALUE($D3797)&lt;100000000,VALUE($D3797),1000000000),IFERROR(IF(VALUE(MID($D3797,2,20))&lt;100000000,VALUE(MID($D3797,2,20)),1000000000),1000000000))+ROW()/100000,"")</f>
        <v/>
      </c>
    </row>
    <row r="3798">
      <c r="F3798" s="14" t="n"/>
      <c r="N3798" s="8">
        <f>IF($D3798="","",M3798*V3798/100)</f>
        <v/>
      </c>
      <c r="O3798" s="8" t="n"/>
      <c r="U3798" s="8" t="n"/>
      <c r="V3798" s="8" t="n"/>
      <c r="Y3798">
        <f>IF($D3798="","",IF($AN3798=1,0,IF($AM3798=1,Settings!$C$6,Settings!$C$7))*100)</f>
        <v/>
      </c>
      <c r="Z3798" s="8">
        <f>IF($D3798="","",V3798*Y3798/100)</f>
        <v/>
      </c>
      <c r="AA3798" s="8">
        <f>IF($D3798="","",V3798-Z3798)</f>
        <v/>
      </c>
      <c r="AB3798" s="8">
        <f>IF($D3798="","",AA3798-N3798)</f>
        <v/>
      </c>
      <c r="AF3798" s="8" t="n"/>
      <c r="AI3798" s="14" t="n"/>
      <c r="AK3798">
        <f>IF($D3798="","",IF(COUNTIF($D$2:$D3798,$D3798)=1,1,0))</f>
        <v/>
      </c>
      <c r="AL3798">
        <f>IF($AK3798=1,SUMPRODUCT(--($AO$2:$AO$7001&lt;$AO3798))+1,"")</f>
        <v/>
      </c>
      <c r="AM3798">
        <f>IF($D3798="","",IF(OR($R3798=TRUE(),$R3798="TRUE"),1,0))</f>
        <v/>
      </c>
      <c r="AN3798">
        <f>IF($D3798="","",IF($X3798="Yes",1,0))</f>
        <v/>
      </c>
      <c r="AO3798">
        <f>IF($AK3798=1,IFERROR(IF(VALUE($D3798)&lt;100000000,VALUE($D3798),1000000000),IFERROR(IF(VALUE(MID($D3798,2,20))&lt;100000000,VALUE(MID($D3798,2,20)),1000000000),1000000000))+ROW()/100000,"")</f>
        <v/>
      </c>
    </row>
    <row r="3799">
      <c r="F3799" s="14" t="n"/>
      <c r="N3799" s="8">
        <f>IF($D3799="","",M3799*V3799/100)</f>
        <v/>
      </c>
      <c r="O3799" s="8" t="n"/>
      <c r="U3799" s="8" t="n"/>
      <c r="V3799" s="8" t="n"/>
      <c r="Y3799">
        <f>IF($D3799="","",IF($AN3799=1,0,IF($AM3799=1,Settings!$C$6,Settings!$C$7))*100)</f>
        <v/>
      </c>
      <c r="Z3799" s="8">
        <f>IF($D3799="","",V3799*Y3799/100)</f>
        <v/>
      </c>
      <c r="AA3799" s="8">
        <f>IF($D3799="","",V3799-Z3799)</f>
        <v/>
      </c>
      <c r="AB3799" s="8">
        <f>IF($D3799="","",AA3799-N3799)</f>
        <v/>
      </c>
      <c r="AF3799" s="8" t="n"/>
      <c r="AI3799" s="14" t="n"/>
      <c r="AK3799">
        <f>IF($D3799="","",IF(COUNTIF($D$2:$D3799,$D3799)=1,1,0))</f>
        <v/>
      </c>
      <c r="AL3799">
        <f>IF($AK3799=1,SUMPRODUCT(--($AO$2:$AO$7001&lt;$AO3799))+1,"")</f>
        <v/>
      </c>
      <c r="AM3799">
        <f>IF($D3799="","",IF(OR($R3799=TRUE(),$R3799="TRUE"),1,0))</f>
        <v/>
      </c>
      <c r="AN3799">
        <f>IF($D3799="","",IF($X3799="Yes",1,0))</f>
        <v/>
      </c>
      <c r="AO3799">
        <f>IF($AK3799=1,IFERROR(IF(VALUE($D3799)&lt;100000000,VALUE($D3799),1000000000),IFERROR(IF(VALUE(MID($D3799,2,20))&lt;100000000,VALUE(MID($D3799,2,20)),1000000000),1000000000))+ROW()/100000,"")</f>
        <v/>
      </c>
    </row>
    <row r="3800">
      <c r="F3800" s="14" t="n"/>
      <c r="N3800" s="8">
        <f>IF($D3800="","",M3800*V3800/100)</f>
        <v/>
      </c>
      <c r="O3800" s="8" t="n"/>
      <c r="U3800" s="8" t="n"/>
      <c r="V3800" s="8" t="n"/>
      <c r="Y3800">
        <f>IF($D3800="","",IF($AN3800=1,0,IF($AM3800=1,Settings!$C$6,Settings!$C$7))*100)</f>
        <v/>
      </c>
      <c r="Z3800" s="8">
        <f>IF($D3800="","",V3800*Y3800/100)</f>
        <v/>
      </c>
      <c r="AA3800" s="8">
        <f>IF($D3800="","",V3800-Z3800)</f>
        <v/>
      </c>
      <c r="AB3800" s="8">
        <f>IF($D3800="","",AA3800-N3800)</f>
        <v/>
      </c>
      <c r="AF3800" s="8" t="n"/>
      <c r="AI3800" s="14" t="n"/>
      <c r="AK3800">
        <f>IF($D3800="","",IF(COUNTIF($D$2:$D3800,$D3800)=1,1,0))</f>
        <v/>
      </c>
      <c r="AL3800">
        <f>IF($AK3800=1,SUMPRODUCT(--($AO$2:$AO$7001&lt;$AO3800))+1,"")</f>
        <v/>
      </c>
      <c r="AM3800">
        <f>IF($D3800="","",IF(OR($R3800=TRUE(),$R3800="TRUE"),1,0))</f>
        <v/>
      </c>
      <c r="AN3800">
        <f>IF($D3800="","",IF($X3800="Yes",1,0))</f>
        <v/>
      </c>
      <c r="AO3800">
        <f>IF($AK3800=1,IFERROR(IF(VALUE($D3800)&lt;100000000,VALUE($D3800),1000000000),IFERROR(IF(VALUE(MID($D3800,2,20))&lt;100000000,VALUE(MID($D3800,2,20)),1000000000),1000000000))+ROW()/100000,"")</f>
        <v/>
      </c>
    </row>
    <row r="3801">
      <c r="F3801" s="14" t="n"/>
      <c r="N3801" s="8">
        <f>IF($D3801="","",M3801*V3801/100)</f>
        <v/>
      </c>
      <c r="O3801" s="8" t="n"/>
      <c r="U3801" s="8" t="n"/>
      <c r="V3801" s="8" t="n"/>
      <c r="Y3801">
        <f>IF($D3801="","",IF($AN3801=1,0,IF($AM3801=1,Settings!$C$6,Settings!$C$7))*100)</f>
        <v/>
      </c>
      <c r="Z3801" s="8">
        <f>IF($D3801="","",V3801*Y3801/100)</f>
        <v/>
      </c>
      <c r="AA3801" s="8">
        <f>IF($D3801="","",V3801-Z3801)</f>
        <v/>
      </c>
      <c r="AB3801" s="8">
        <f>IF($D3801="","",AA3801-N3801)</f>
        <v/>
      </c>
      <c r="AF3801" s="8" t="n"/>
      <c r="AI3801" s="14" t="n"/>
      <c r="AK3801">
        <f>IF($D3801="","",IF(COUNTIF($D$2:$D3801,$D3801)=1,1,0))</f>
        <v/>
      </c>
      <c r="AL3801">
        <f>IF($AK3801=1,SUMPRODUCT(--($AO$2:$AO$7001&lt;$AO3801))+1,"")</f>
        <v/>
      </c>
      <c r="AM3801">
        <f>IF($D3801="","",IF(OR($R3801=TRUE(),$R3801="TRUE"),1,0))</f>
        <v/>
      </c>
      <c r="AN3801">
        <f>IF($D3801="","",IF($X3801="Yes",1,0))</f>
        <v/>
      </c>
      <c r="AO3801">
        <f>IF($AK3801=1,IFERROR(IF(VALUE($D3801)&lt;100000000,VALUE($D3801),1000000000),IFERROR(IF(VALUE(MID($D3801,2,20))&lt;100000000,VALUE(MID($D3801,2,20)),1000000000),1000000000))+ROW()/100000,"")</f>
        <v/>
      </c>
    </row>
    <row r="3802">
      <c r="F3802" s="14" t="n"/>
      <c r="N3802" s="8">
        <f>IF($D3802="","",M3802*V3802/100)</f>
        <v/>
      </c>
      <c r="O3802" s="8" t="n"/>
      <c r="U3802" s="8" t="n"/>
      <c r="V3802" s="8" t="n"/>
      <c r="Y3802">
        <f>IF($D3802="","",IF($AN3802=1,0,IF($AM3802=1,Settings!$C$6,Settings!$C$7))*100)</f>
        <v/>
      </c>
      <c r="Z3802" s="8">
        <f>IF($D3802="","",V3802*Y3802/100)</f>
        <v/>
      </c>
      <c r="AA3802" s="8">
        <f>IF($D3802="","",V3802-Z3802)</f>
        <v/>
      </c>
      <c r="AB3802" s="8">
        <f>IF($D3802="","",AA3802-N3802)</f>
        <v/>
      </c>
      <c r="AF3802" s="8" t="n"/>
      <c r="AI3802" s="14" t="n"/>
      <c r="AK3802">
        <f>IF($D3802="","",IF(COUNTIF($D$2:$D3802,$D3802)=1,1,0))</f>
        <v/>
      </c>
      <c r="AL3802">
        <f>IF($AK3802=1,SUMPRODUCT(--($AO$2:$AO$7001&lt;$AO3802))+1,"")</f>
        <v/>
      </c>
      <c r="AM3802">
        <f>IF($D3802="","",IF(OR($R3802=TRUE(),$R3802="TRUE"),1,0))</f>
        <v/>
      </c>
      <c r="AN3802">
        <f>IF($D3802="","",IF($X3802="Yes",1,0))</f>
        <v/>
      </c>
      <c r="AO3802">
        <f>IF($AK3802=1,IFERROR(IF(VALUE($D3802)&lt;100000000,VALUE($D3802),1000000000),IFERROR(IF(VALUE(MID($D3802,2,20))&lt;100000000,VALUE(MID($D3802,2,20)),1000000000),1000000000))+ROW()/100000,"")</f>
        <v/>
      </c>
    </row>
    <row r="3803">
      <c r="F3803" s="14" t="n"/>
      <c r="N3803" s="8">
        <f>IF($D3803="","",M3803*V3803/100)</f>
        <v/>
      </c>
      <c r="O3803" s="8" t="n"/>
      <c r="U3803" s="8" t="n"/>
      <c r="V3803" s="8" t="n"/>
      <c r="Y3803">
        <f>IF($D3803="","",IF($AN3803=1,0,IF($AM3803=1,Settings!$C$6,Settings!$C$7))*100)</f>
        <v/>
      </c>
      <c r="Z3803" s="8">
        <f>IF($D3803="","",V3803*Y3803/100)</f>
        <v/>
      </c>
      <c r="AA3803" s="8">
        <f>IF($D3803="","",V3803-Z3803)</f>
        <v/>
      </c>
      <c r="AB3803" s="8">
        <f>IF($D3803="","",AA3803-N3803)</f>
        <v/>
      </c>
      <c r="AF3803" s="8" t="n"/>
      <c r="AI3803" s="14" t="n"/>
      <c r="AK3803">
        <f>IF($D3803="","",IF(COUNTIF($D$2:$D3803,$D3803)=1,1,0))</f>
        <v/>
      </c>
      <c r="AL3803">
        <f>IF($AK3803=1,SUMPRODUCT(--($AO$2:$AO$7001&lt;$AO3803))+1,"")</f>
        <v/>
      </c>
      <c r="AM3803">
        <f>IF($D3803="","",IF(OR($R3803=TRUE(),$R3803="TRUE"),1,0))</f>
        <v/>
      </c>
      <c r="AN3803">
        <f>IF($D3803="","",IF($X3803="Yes",1,0))</f>
        <v/>
      </c>
      <c r="AO3803">
        <f>IF($AK3803=1,IFERROR(IF(VALUE($D3803)&lt;100000000,VALUE($D3803),1000000000),IFERROR(IF(VALUE(MID($D3803,2,20))&lt;100000000,VALUE(MID($D3803,2,20)),1000000000),1000000000))+ROW()/100000,"")</f>
        <v/>
      </c>
    </row>
    <row r="3804">
      <c r="F3804" s="14" t="n"/>
      <c r="N3804" s="8">
        <f>IF($D3804="","",M3804*V3804/100)</f>
        <v/>
      </c>
      <c r="O3804" s="8" t="n"/>
      <c r="U3804" s="8" t="n"/>
      <c r="V3804" s="8" t="n"/>
      <c r="Y3804">
        <f>IF($D3804="","",IF($AN3804=1,0,IF($AM3804=1,Settings!$C$6,Settings!$C$7))*100)</f>
        <v/>
      </c>
      <c r="Z3804" s="8">
        <f>IF($D3804="","",V3804*Y3804/100)</f>
        <v/>
      </c>
      <c r="AA3804" s="8">
        <f>IF($D3804="","",V3804-Z3804)</f>
        <v/>
      </c>
      <c r="AB3804" s="8">
        <f>IF($D3804="","",AA3804-N3804)</f>
        <v/>
      </c>
      <c r="AF3804" s="8" t="n"/>
      <c r="AI3804" s="14" t="n"/>
      <c r="AK3804">
        <f>IF($D3804="","",IF(COUNTIF($D$2:$D3804,$D3804)=1,1,0))</f>
        <v/>
      </c>
      <c r="AL3804">
        <f>IF($AK3804=1,SUMPRODUCT(--($AO$2:$AO$7001&lt;$AO3804))+1,"")</f>
        <v/>
      </c>
      <c r="AM3804">
        <f>IF($D3804="","",IF(OR($R3804=TRUE(),$R3804="TRUE"),1,0))</f>
        <v/>
      </c>
      <c r="AN3804">
        <f>IF($D3804="","",IF($X3804="Yes",1,0))</f>
        <v/>
      </c>
      <c r="AO3804">
        <f>IF($AK3804=1,IFERROR(IF(VALUE($D3804)&lt;100000000,VALUE($D3804),1000000000),IFERROR(IF(VALUE(MID($D3804,2,20))&lt;100000000,VALUE(MID($D3804,2,20)),1000000000),1000000000))+ROW()/100000,"")</f>
        <v/>
      </c>
    </row>
    <row r="3805">
      <c r="F3805" s="14" t="n"/>
      <c r="N3805" s="8">
        <f>IF($D3805="","",M3805*V3805/100)</f>
        <v/>
      </c>
      <c r="O3805" s="8" t="n"/>
      <c r="U3805" s="8" t="n"/>
      <c r="V3805" s="8" t="n"/>
      <c r="Y3805">
        <f>IF($D3805="","",IF($AN3805=1,0,IF($AM3805=1,Settings!$C$6,Settings!$C$7))*100)</f>
        <v/>
      </c>
      <c r="Z3805" s="8">
        <f>IF($D3805="","",V3805*Y3805/100)</f>
        <v/>
      </c>
      <c r="AA3805" s="8">
        <f>IF($D3805="","",V3805-Z3805)</f>
        <v/>
      </c>
      <c r="AB3805" s="8">
        <f>IF($D3805="","",AA3805-N3805)</f>
        <v/>
      </c>
      <c r="AF3805" s="8" t="n"/>
      <c r="AI3805" s="14" t="n"/>
      <c r="AK3805">
        <f>IF($D3805="","",IF(COUNTIF($D$2:$D3805,$D3805)=1,1,0))</f>
        <v/>
      </c>
      <c r="AL3805">
        <f>IF($AK3805=1,SUMPRODUCT(--($AO$2:$AO$7001&lt;$AO3805))+1,"")</f>
        <v/>
      </c>
      <c r="AM3805">
        <f>IF($D3805="","",IF(OR($R3805=TRUE(),$R3805="TRUE"),1,0))</f>
        <v/>
      </c>
      <c r="AN3805">
        <f>IF($D3805="","",IF($X3805="Yes",1,0))</f>
        <v/>
      </c>
      <c r="AO3805">
        <f>IF($AK3805=1,IFERROR(IF(VALUE($D3805)&lt;100000000,VALUE($D3805),1000000000),IFERROR(IF(VALUE(MID($D3805,2,20))&lt;100000000,VALUE(MID($D3805,2,20)),1000000000),1000000000))+ROW()/100000,"")</f>
        <v/>
      </c>
    </row>
    <row r="3806">
      <c r="F3806" s="14" t="n"/>
      <c r="N3806" s="8">
        <f>IF($D3806="","",M3806*V3806/100)</f>
        <v/>
      </c>
      <c r="O3806" s="8" t="n"/>
      <c r="U3806" s="8" t="n"/>
      <c r="V3806" s="8" t="n"/>
      <c r="Y3806">
        <f>IF($D3806="","",IF($AN3806=1,0,IF($AM3806=1,Settings!$C$6,Settings!$C$7))*100)</f>
        <v/>
      </c>
      <c r="Z3806" s="8">
        <f>IF($D3806="","",V3806*Y3806/100)</f>
        <v/>
      </c>
      <c r="AA3806" s="8">
        <f>IF($D3806="","",V3806-Z3806)</f>
        <v/>
      </c>
      <c r="AB3806" s="8">
        <f>IF($D3806="","",AA3806-N3806)</f>
        <v/>
      </c>
      <c r="AF3806" s="8" t="n"/>
      <c r="AI3806" s="14" t="n"/>
      <c r="AK3806">
        <f>IF($D3806="","",IF(COUNTIF($D$2:$D3806,$D3806)=1,1,0))</f>
        <v/>
      </c>
      <c r="AL3806">
        <f>IF($AK3806=1,SUMPRODUCT(--($AO$2:$AO$7001&lt;$AO3806))+1,"")</f>
        <v/>
      </c>
      <c r="AM3806">
        <f>IF($D3806="","",IF(OR($R3806=TRUE(),$R3806="TRUE"),1,0))</f>
        <v/>
      </c>
      <c r="AN3806">
        <f>IF($D3806="","",IF($X3806="Yes",1,0))</f>
        <v/>
      </c>
      <c r="AO3806">
        <f>IF($AK3806=1,IFERROR(IF(VALUE($D3806)&lt;100000000,VALUE($D3806),1000000000),IFERROR(IF(VALUE(MID($D3806,2,20))&lt;100000000,VALUE(MID($D3806,2,20)),1000000000),1000000000))+ROW()/100000,"")</f>
        <v/>
      </c>
    </row>
    <row r="3807">
      <c r="F3807" s="14" t="n"/>
      <c r="N3807" s="8">
        <f>IF($D3807="","",M3807*V3807/100)</f>
        <v/>
      </c>
      <c r="O3807" s="8" t="n"/>
      <c r="U3807" s="8" t="n"/>
      <c r="V3807" s="8" t="n"/>
      <c r="Y3807">
        <f>IF($D3807="","",IF($AN3807=1,0,IF($AM3807=1,Settings!$C$6,Settings!$C$7))*100)</f>
        <v/>
      </c>
      <c r="Z3807" s="8">
        <f>IF($D3807="","",V3807*Y3807/100)</f>
        <v/>
      </c>
      <c r="AA3807" s="8">
        <f>IF($D3807="","",V3807-Z3807)</f>
        <v/>
      </c>
      <c r="AB3807" s="8">
        <f>IF($D3807="","",AA3807-N3807)</f>
        <v/>
      </c>
      <c r="AF3807" s="8" t="n"/>
      <c r="AI3807" s="14" t="n"/>
      <c r="AK3807">
        <f>IF($D3807="","",IF(COUNTIF($D$2:$D3807,$D3807)=1,1,0))</f>
        <v/>
      </c>
      <c r="AL3807">
        <f>IF($AK3807=1,SUMPRODUCT(--($AO$2:$AO$7001&lt;$AO3807))+1,"")</f>
        <v/>
      </c>
      <c r="AM3807">
        <f>IF($D3807="","",IF(OR($R3807=TRUE(),$R3807="TRUE"),1,0))</f>
        <v/>
      </c>
      <c r="AN3807">
        <f>IF($D3807="","",IF($X3807="Yes",1,0))</f>
        <v/>
      </c>
      <c r="AO3807">
        <f>IF($AK3807=1,IFERROR(IF(VALUE($D3807)&lt;100000000,VALUE($D3807),1000000000),IFERROR(IF(VALUE(MID($D3807,2,20))&lt;100000000,VALUE(MID($D3807,2,20)),1000000000),1000000000))+ROW()/100000,"")</f>
        <v/>
      </c>
    </row>
    <row r="3808">
      <c r="F3808" s="14" t="n"/>
      <c r="N3808" s="8">
        <f>IF($D3808="","",M3808*V3808/100)</f>
        <v/>
      </c>
      <c r="O3808" s="8" t="n"/>
      <c r="U3808" s="8" t="n"/>
      <c r="V3808" s="8" t="n"/>
      <c r="Y3808">
        <f>IF($D3808="","",IF($AN3808=1,0,IF($AM3808=1,Settings!$C$6,Settings!$C$7))*100)</f>
        <v/>
      </c>
      <c r="Z3808" s="8">
        <f>IF($D3808="","",V3808*Y3808/100)</f>
        <v/>
      </c>
      <c r="AA3808" s="8">
        <f>IF($D3808="","",V3808-Z3808)</f>
        <v/>
      </c>
      <c r="AB3808" s="8">
        <f>IF($D3808="","",AA3808-N3808)</f>
        <v/>
      </c>
      <c r="AF3808" s="8" t="n"/>
      <c r="AI3808" s="14" t="n"/>
      <c r="AK3808">
        <f>IF($D3808="","",IF(COUNTIF($D$2:$D3808,$D3808)=1,1,0))</f>
        <v/>
      </c>
      <c r="AL3808">
        <f>IF($AK3808=1,SUMPRODUCT(--($AO$2:$AO$7001&lt;$AO3808))+1,"")</f>
        <v/>
      </c>
      <c r="AM3808">
        <f>IF($D3808="","",IF(OR($R3808=TRUE(),$R3808="TRUE"),1,0))</f>
        <v/>
      </c>
      <c r="AN3808">
        <f>IF($D3808="","",IF($X3808="Yes",1,0))</f>
        <v/>
      </c>
      <c r="AO3808">
        <f>IF($AK3808=1,IFERROR(IF(VALUE($D3808)&lt;100000000,VALUE($D3808),1000000000),IFERROR(IF(VALUE(MID($D3808,2,20))&lt;100000000,VALUE(MID($D3808,2,20)),1000000000),1000000000))+ROW()/100000,"")</f>
        <v/>
      </c>
    </row>
    <row r="3809">
      <c r="F3809" s="14" t="n"/>
      <c r="N3809" s="8">
        <f>IF($D3809="","",M3809*V3809/100)</f>
        <v/>
      </c>
      <c r="O3809" s="8" t="n"/>
      <c r="U3809" s="8" t="n"/>
      <c r="V3809" s="8" t="n"/>
      <c r="Y3809">
        <f>IF($D3809="","",IF($AN3809=1,0,IF($AM3809=1,Settings!$C$6,Settings!$C$7))*100)</f>
        <v/>
      </c>
      <c r="Z3809" s="8">
        <f>IF($D3809="","",V3809*Y3809/100)</f>
        <v/>
      </c>
      <c r="AA3809" s="8">
        <f>IF($D3809="","",V3809-Z3809)</f>
        <v/>
      </c>
      <c r="AB3809" s="8">
        <f>IF($D3809="","",AA3809-N3809)</f>
        <v/>
      </c>
      <c r="AF3809" s="8" t="n"/>
      <c r="AI3809" s="14" t="n"/>
      <c r="AK3809">
        <f>IF($D3809="","",IF(COUNTIF($D$2:$D3809,$D3809)=1,1,0))</f>
        <v/>
      </c>
      <c r="AL3809">
        <f>IF($AK3809=1,SUMPRODUCT(--($AO$2:$AO$7001&lt;$AO3809))+1,"")</f>
        <v/>
      </c>
      <c r="AM3809">
        <f>IF($D3809="","",IF(OR($R3809=TRUE(),$R3809="TRUE"),1,0))</f>
        <v/>
      </c>
      <c r="AN3809">
        <f>IF($D3809="","",IF($X3809="Yes",1,0))</f>
        <v/>
      </c>
      <c r="AO3809">
        <f>IF($AK3809=1,IFERROR(IF(VALUE($D3809)&lt;100000000,VALUE($D3809),1000000000),IFERROR(IF(VALUE(MID($D3809,2,20))&lt;100000000,VALUE(MID($D3809,2,20)),1000000000),1000000000))+ROW()/100000,"")</f>
        <v/>
      </c>
    </row>
    <row r="3810">
      <c r="F3810" s="14" t="n"/>
      <c r="N3810" s="8">
        <f>IF($D3810="","",M3810*V3810/100)</f>
        <v/>
      </c>
      <c r="O3810" s="8" t="n"/>
      <c r="U3810" s="8" t="n"/>
      <c r="V3810" s="8" t="n"/>
      <c r="Y3810">
        <f>IF($D3810="","",IF($AN3810=1,0,IF($AM3810=1,Settings!$C$6,Settings!$C$7))*100)</f>
        <v/>
      </c>
      <c r="Z3810" s="8">
        <f>IF($D3810="","",V3810*Y3810/100)</f>
        <v/>
      </c>
      <c r="AA3810" s="8">
        <f>IF($D3810="","",V3810-Z3810)</f>
        <v/>
      </c>
      <c r="AB3810" s="8">
        <f>IF($D3810="","",AA3810-N3810)</f>
        <v/>
      </c>
      <c r="AF3810" s="8" t="n"/>
      <c r="AI3810" s="14" t="n"/>
      <c r="AK3810">
        <f>IF($D3810="","",IF(COUNTIF($D$2:$D3810,$D3810)=1,1,0))</f>
        <v/>
      </c>
      <c r="AL3810">
        <f>IF($AK3810=1,SUMPRODUCT(--($AO$2:$AO$7001&lt;$AO3810))+1,"")</f>
        <v/>
      </c>
      <c r="AM3810">
        <f>IF($D3810="","",IF(OR($R3810=TRUE(),$R3810="TRUE"),1,0))</f>
        <v/>
      </c>
      <c r="AN3810">
        <f>IF($D3810="","",IF($X3810="Yes",1,0))</f>
        <v/>
      </c>
      <c r="AO3810">
        <f>IF($AK3810=1,IFERROR(IF(VALUE($D3810)&lt;100000000,VALUE($D3810),1000000000),IFERROR(IF(VALUE(MID($D3810,2,20))&lt;100000000,VALUE(MID($D3810,2,20)),1000000000),1000000000))+ROW()/100000,"")</f>
        <v/>
      </c>
    </row>
    <row r="3811">
      <c r="F3811" s="14" t="n"/>
      <c r="N3811" s="8">
        <f>IF($D3811="","",M3811*V3811/100)</f>
        <v/>
      </c>
      <c r="O3811" s="8" t="n"/>
      <c r="U3811" s="8" t="n"/>
      <c r="V3811" s="8" t="n"/>
      <c r="Y3811">
        <f>IF($D3811="","",IF($AN3811=1,0,IF($AM3811=1,Settings!$C$6,Settings!$C$7))*100)</f>
        <v/>
      </c>
      <c r="Z3811" s="8">
        <f>IF($D3811="","",V3811*Y3811/100)</f>
        <v/>
      </c>
      <c r="AA3811" s="8">
        <f>IF($D3811="","",V3811-Z3811)</f>
        <v/>
      </c>
      <c r="AB3811" s="8">
        <f>IF($D3811="","",AA3811-N3811)</f>
        <v/>
      </c>
      <c r="AF3811" s="8" t="n"/>
      <c r="AI3811" s="14" t="n"/>
      <c r="AK3811">
        <f>IF($D3811="","",IF(COUNTIF($D$2:$D3811,$D3811)=1,1,0))</f>
        <v/>
      </c>
      <c r="AL3811">
        <f>IF($AK3811=1,SUMPRODUCT(--($AO$2:$AO$7001&lt;$AO3811))+1,"")</f>
        <v/>
      </c>
      <c r="AM3811">
        <f>IF($D3811="","",IF(OR($R3811=TRUE(),$R3811="TRUE"),1,0))</f>
        <v/>
      </c>
      <c r="AN3811">
        <f>IF($D3811="","",IF($X3811="Yes",1,0))</f>
        <v/>
      </c>
      <c r="AO3811">
        <f>IF($AK3811=1,IFERROR(IF(VALUE($D3811)&lt;100000000,VALUE($D3811),1000000000),IFERROR(IF(VALUE(MID($D3811,2,20))&lt;100000000,VALUE(MID($D3811,2,20)),1000000000),1000000000))+ROW()/100000,"")</f>
        <v/>
      </c>
    </row>
    <row r="3812">
      <c r="F3812" s="14" t="n"/>
      <c r="N3812" s="8">
        <f>IF($D3812="","",M3812*V3812/100)</f>
        <v/>
      </c>
      <c r="O3812" s="8" t="n"/>
      <c r="U3812" s="8" t="n"/>
      <c r="V3812" s="8" t="n"/>
      <c r="Y3812">
        <f>IF($D3812="","",IF($AN3812=1,0,IF($AM3812=1,Settings!$C$6,Settings!$C$7))*100)</f>
        <v/>
      </c>
      <c r="Z3812" s="8">
        <f>IF($D3812="","",V3812*Y3812/100)</f>
        <v/>
      </c>
      <c r="AA3812" s="8">
        <f>IF($D3812="","",V3812-Z3812)</f>
        <v/>
      </c>
      <c r="AB3812" s="8">
        <f>IF($D3812="","",AA3812-N3812)</f>
        <v/>
      </c>
      <c r="AF3812" s="8" t="n"/>
      <c r="AI3812" s="14" t="n"/>
      <c r="AK3812">
        <f>IF($D3812="","",IF(COUNTIF($D$2:$D3812,$D3812)=1,1,0))</f>
        <v/>
      </c>
      <c r="AL3812">
        <f>IF($AK3812=1,SUMPRODUCT(--($AO$2:$AO$7001&lt;$AO3812))+1,"")</f>
        <v/>
      </c>
      <c r="AM3812">
        <f>IF($D3812="","",IF(OR($R3812=TRUE(),$R3812="TRUE"),1,0))</f>
        <v/>
      </c>
      <c r="AN3812">
        <f>IF($D3812="","",IF($X3812="Yes",1,0))</f>
        <v/>
      </c>
      <c r="AO3812">
        <f>IF($AK3812=1,IFERROR(IF(VALUE($D3812)&lt;100000000,VALUE($D3812),1000000000),IFERROR(IF(VALUE(MID($D3812,2,20))&lt;100000000,VALUE(MID($D3812,2,20)),1000000000),1000000000))+ROW()/100000,"")</f>
        <v/>
      </c>
    </row>
    <row r="3813">
      <c r="F3813" s="14" t="n"/>
      <c r="N3813" s="8">
        <f>IF($D3813="","",M3813*V3813/100)</f>
        <v/>
      </c>
      <c r="O3813" s="8" t="n"/>
      <c r="U3813" s="8" t="n"/>
      <c r="V3813" s="8" t="n"/>
      <c r="Y3813">
        <f>IF($D3813="","",IF($AN3813=1,0,IF($AM3813=1,Settings!$C$6,Settings!$C$7))*100)</f>
        <v/>
      </c>
      <c r="Z3813" s="8">
        <f>IF($D3813="","",V3813*Y3813/100)</f>
        <v/>
      </c>
      <c r="AA3813" s="8">
        <f>IF($D3813="","",V3813-Z3813)</f>
        <v/>
      </c>
      <c r="AB3813" s="8">
        <f>IF($D3813="","",AA3813-N3813)</f>
        <v/>
      </c>
      <c r="AF3813" s="8" t="n"/>
      <c r="AI3813" s="14" t="n"/>
      <c r="AK3813">
        <f>IF($D3813="","",IF(COUNTIF($D$2:$D3813,$D3813)=1,1,0))</f>
        <v/>
      </c>
      <c r="AL3813">
        <f>IF($AK3813=1,SUMPRODUCT(--($AO$2:$AO$7001&lt;$AO3813))+1,"")</f>
        <v/>
      </c>
      <c r="AM3813">
        <f>IF($D3813="","",IF(OR($R3813=TRUE(),$R3813="TRUE"),1,0))</f>
        <v/>
      </c>
      <c r="AN3813">
        <f>IF($D3813="","",IF($X3813="Yes",1,0))</f>
        <v/>
      </c>
      <c r="AO3813">
        <f>IF($AK3813=1,IFERROR(IF(VALUE($D3813)&lt;100000000,VALUE($D3813),1000000000),IFERROR(IF(VALUE(MID($D3813,2,20))&lt;100000000,VALUE(MID($D3813,2,20)),1000000000),1000000000))+ROW()/100000,"")</f>
        <v/>
      </c>
    </row>
    <row r="3814">
      <c r="F3814" s="14" t="n"/>
      <c r="N3814" s="8">
        <f>IF($D3814="","",M3814*V3814/100)</f>
        <v/>
      </c>
      <c r="O3814" s="8" t="n"/>
      <c r="U3814" s="8" t="n"/>
      <c r="V3814" s="8" t="n"/>
      <c r="Y3814">
        <f>IF($D3814="","",IF($AN3814=1,0,IF($AM3814=1,Settings!$C$6,Settings!$C$7))*100)</f>
        <v/>
      </c>
      <c r="Z3814" s="8">
        <f>IF($D3814="","",V3814*Y3814/100)</f>
        <v/>
      </c>
      <c r="AA3814" s="8">
        <f>IF($D3814="","",V3814-Z3814)</f>
        <v/>
      </c>
      <c r="AB3814" s="8">
        <f>IF($D3814="","",AA3814-N3814)</f>
        <v/>
      </c>
      <c r="AF3814" s="8" t="n"/>
      <c r="AI3814" s="14" t="n"/>
      <c r="AK3814">
        <f>IF($D3814="","",IF(COUNTIF($D$2:$D3814,$D3814)=1,1,0))</f>
        <v/>
      </c>
      <c r="AL3814">
        <f>IF($AK3814=1,SUMPRODUCT(--($AO$2:$AO$7001&lt;$AO3814))+1,"")</f>
        <v/>
      </c>
      <c r="AM3814">
        <f>IF($D3814="","",IF(OR($R3814=TRUE(),$R3814="TRUE"),1,0))</f>
        <v/>
      </c>
      <c r="AN3814">
        <f>IF($D3814="","",IF($X3814="Yes",1,0))</f>
        <v/>
      </c>
      <c r="AO3814">
        <f>IF($AK3814=1,IFERROR(IF(VALUE($D3814)&lt;100000000,VALUE($D3814),1000000000),IFERROR(IF(VALUE(MID($D3814,2,20))&lt;100000000,VALUE(MID($D3814,2,20)),1000000000),1000000000))+ROW()/100000,"")</f>
        <v/>
      </c>
    </row>
    <row r="3815">
      <c r="F3815" s="14" t="n"/>
      <c r="N3815" s="8">
        <f>IF($D3815="","",M3815*V3815/100)</f>
        <v/>
      </c>
      <c r="O3815" s="8" t="n"/>
      <c r="U3815" s="8" t="n"/>
      <c r="V3815" s="8" t="n"/>
      <c r="Y3815">
        <f>IF($D3815="","",IF($AN3815=1,0,IF($AM3815=1,Settings!$C$6,Settings!$C$7))*100)</f>
        <v/>
      </c>
      <c r="Z3815" s="8">
        <f>IF($D3815="","",V3815*Y3815/100)</f>
        <v/>
      </c>
      <c r="AA3815" s="8">
        <f>IF($D3815="","",V3815-Z3815)</f>
        <v/>
      </c>
      <c r="AB3815" s="8">
        <f>IF($D3815="","",AA3815-N3815)</f>
        <v/>
      </c>
      <c r="AF3815" s="8" t="n"/>
      <c r="AI3815" s="14" t="n"/>
      <c r="AK3815">
        <f>IF($D3815="","",IF(COUNTIF($D$2:$D3815,$D3815)=1,1,0))</f>
        <v/>
      </c>
      <c r="AL3815">
        <f>IF($AK3815=1,SUMPRODUCT(--($AO$2:$AO$7001&lt;$AO3815))+1,"")</f>
        <v/>
      </c>
      <c r="AM3815">
        <f>IF($D3815="","",IF(OR($R3815=TRUE(),$R3815="TRUE"),1,0))</f>
        <v/>
      </c>
      <c r="AN3815">
        <f>IF($D3815="","",IF($X3815="Yes",1,0))</f>
        <v/>
      </c>
      <c r="AO3815">
        <f>IF($AK3815=1,IFERROR(IF(VALUE($D3815)&lt;100000000,VALUE($D3815),1000000000),IFERROR(IF(VALUE(MID($D3815,2,20))&lt;100000000,VALUE(MID($D3815,2,20)),1000000000),1000000000))+ROW()/100000,"")</f>
        <v/>
      </c>
    </row>
    <row r="3816">
      <c r="F3816" s="14" t="n"/>
      <c r="N3816" s="8">
        <f>IF($D3816="","",M3816*V3816/100)</f>
        <v/>
      </c>
      <c r="O3816" s="8" t="n"/>
      <c r="U3816" s="8" t="n"/>
      <c r="V3816" s="8" t="n"/>
      <c r="Y3816">
        <f>IF($D3816="","",IF($AN3816=1,0,IF($AM3816=1,Settings!$C$6,Settings!$C$7))*100)</f>
        <v/>
      </c>
      <c r="Z3816" s="8">
        <f>IF($D3816="","",V3816*Y3816/100)</f>
        <v/>
      </c>
      <c r="AA3816" s="8">
        <f>IF($D3816="","",V3816-Z3816)</f>
        <v/>
      </c>
      <c r="AB3816" s="8">
        <f>IF($D3816="","",AA3816-N3816)</f>
        <v/>
      </c>
      <c r="AF3816" s="8" t="n"/>
      <c r="AI3816" s="14" t="n"/>
      <c r="AK3816">
        <f>IF($D3816="","",IF(COUNTIF($D$2:$D3816,$D3816)=1,1,0))</f>
        <v/>
      </c>
      <c r="AL3816">
        <f>IF($AK3816=1,SUMPRODUCT(--($AO$2:$AO$7001&lt;$AO3816))+1,"")</f>
        <v/>
      </c>
      <c r="AM3816">
        <f>IF($D3816="","",IF(OR($R3816=TRUE(),$R3816="TRUE"),1,0))</f>
        <v/>
      </c>
      <c r="AN3816">
        <f>IF($D3816="","",IF($X3816="Yes",1,0))</f>
        <v/>
      </c>
      <c r="AO3816">
        <f>IF($AK3816=1,IFERROR(IF(VALUE($D3816)&lt;100000000,VALUE($D3816),1000000000),IFERROR(IF(VALUE(MID($D3816,2,20))&lt;100000000,VALUE(MID($D3816,2,20)),1000000000),1000000000))+ROW()/100000,"")</f>
        <v/>
      </c>
    </row>
    <row r="3817">
      <c r="F3817" s="14" t="n"/>
      <c r="N3817" s="8">
        <f>IF($D3817="","",M3817*V3817/100)</f>
        <v/>
      </c>
      <c r="O3817" s="8" t="n"/>
      <c r="U3817" s="8" t="n"/>
      <c r="V3817" s="8" t="n"/>
      <c r="Y3817">
        <f>IF($D3817="","",IF($AN3817=1,0,IF($AM3817=1,Settings!$C$6,Settings!$C$7))*100)</f>
        <v/>
      </c>
      <c r="Z3817" s="8">
        <f>IF($D3817="","",V3817*Y3817/100)</f>
        <v/>
      </c>
      <c r="AA3817" s="8">
        <f>IF($D3817="","",V3817-Z3817)</f>
        <v/>
      </c>
      <c r="AB3817" s="8">
        <f>IF($D3817="","",AA3817-N3817)</f>
        <v/>
      </c>
      <c r="AF3817" s="8" t="n"/>
      <c r="AI3817" s="14" t="n"/>
      <c r="AK3817">
        <f>IF($D3817="","",IF(COUNTIF($D$2:$D3817,$D3817)=1,1,0))</f>
        <v/>
      </c>
      <c r="AL3817">
        <f>IF($AK3817=1,SUMPRODUCT(--($AO$2:$AO$7001&lt;$AO3817))+1,"")</f>
        <v/>
      </c>
      <c r="AM3817">
        <f>IF($D3817="","",IF(OR($R3817=TRUE(),$R3817="TRUE"),1,0))</f>
        <v/>
      </c>
      <c r="AN3817">
        <f>IF($D3817="","",IF($X3817="Yes",1,0))</f>
        <v/>
      </c>
      <c r="AO3817">
        <f>IF($AK3817=1,IFERROR(IF(VALUE($D3817)&lt;100000000,VALUE($D3817),1000000000),IFERROR(IF(VALUE(MID($D3817,2,20))&lt;100000000,VALUE(MID($D3817,2,20)),1000000000),1000000000))+ROW()/100000,"")</f>
        <v/>
      </c>
    </row>
    <row r="3818">
      <c r="F3818" s="14" t="n"/>
      <c r="N3818" s="8">
        <f>IF($D3818="","",M3818*V3818/100)</f>
        <v/>
      </c>
      <c r="O3818" s="8" t="n"/>
      <c r="U3818" s="8" t="n"/>
      <c r="V3818" s="8" t="n"/>
      <c r="Y3818">
        <f>IF($D3818="","",IF($AN3818=1,0,IF($AM3818=1,Settings!$C$6,Settings!$C$7))*100)</f>
        <v/>
      </c>
      <c r="Z3818" s="8">
        <f>IF($D3818="","",V3818*Y3818/100)</f>
        <v/>
      </c>
      <c r="AA3818" s="8">
        <f>IF($D3818="","",V3818-Z3818)</f>
        <v/>
      </c>
      <c r="AB3818" s="8">
        <f>IF($D3818="","",AA3818-N3818)</f>
        <v/>
      </c>
      <c r="AF3818" s="8" t="n"/>
      <c r="AI3818" s="14" t="n"/>
      <c r="AK3818">
        <f>IF($D3818="","",IF(COUNTIF($D$2:$D3818,$D3818)=1,1,0))</f>
        <v/>
      </c>
      <c r="AL3818">
        <f>IF($AK3818=1,SUMPRODUCT(--($AO$2:$AO$7001&lt;$AO3818))+1,"")</f>
        <v/>
      </c>
      <c r="AM3818">
        <f>IF($D3818="","",IF(OR($R3818=TRUE(),$R3818="TRUE"),1,0))</f>
        <v/>
      </c>
      <c r="AN3818">
        <f>IF($D3818="","",IF($X3818="Yes",1,0))</f>
        <v/>
      </c>
      <c r="AO3818">
        <f>IF($AK3818=1,IFERROR(IF(VALUE($D3818)&lt;100000000,VALUE($D3818),1000000000),IFERROR(IF(VALUE(MID($D3818,2,20))&lt;100000000,VALUE(MID($D3818,2,20)),1000000000),1000000000))+ROW()/100000,"")</f>
        <v/>
      </c>
    </row>
    <row r="3819">
      <c r="F3819" s="14" t="n"/>
      <c r="N3819" s="8">
        <f>IF($D3819="","",M3819*V3819/100)</f>
        <v/>
      </c>
      <c r="O3819" s="8" t="n"/>
      <c r="U3819" s="8" t="n"/>
      <c r="V3819" s="8" t="n"/>
      <c r="Y3819">
        <f>IF($D3819="","",IF($AN3819=1,0,IF($AM3819=1,Settings!$C$6,Settings!$C$7))*100)</f>
        <v/>
      </c>
      <c r="Z3819" s="8">
        <f>IF($D3819="","",V3819*Y3819/100)</f>
        <v/>
      </c>
      <c r="AA3819" s="8">
        <f>IF($D3819="","",V3819-Z3819)</f>
        <v/>
      </c>
      <c r="AB3819" s="8">
        <f>IF($D3819="","",AA3819-N3819)</f>
        <v/>
      </c>
      <c r="AF3819" s="8" t="n"/>
      <c r="AI3819" s="14" t="n"/>
      <c r="AK3819">
        <f>IF($D3819="","",IF(COUNTIF($D$2:$D3819,$D3819)=1,1,0))</f>
        <v/>
      </c>
      <c r="AL3819">
        <f>IF($AK3819=1,SUMPRODUCT(--($AO$2:$AO$7001&lt;$AO3819))+1,"")</f>
        <v/>
      </c>
      <c r="AM3819">
        <f>IF($D3819="","",IF(OR($R3819=TRUE(),$R3819="TRUE"),1,0))</f>
        <v/>
      </c>
      <c r="AN3819">
        <f>IF($D3819="","",IF($X3819="Yes",1,0))</f>
        <v/>
      </c>
      <c r="AO3819">
        <f>IF($AK3819=1,IFERROR(IF(VALUE($D3819)&lt;100000000,VALUE($D3819),1000000000),IFERROR(IF(VALUE(MID($D3819,2,20))&lt;100000000,VALUE(MID($D3819,2,20)),1000000000),1000000000))+ROW()/100000,"")</f>
        <v/>
      </c>
    </row>
    <row r="3820">
      <c r="F3820" s="14" t="n"/>
      <c r="N3820" s="8">
        <f>IF($D3820="","",M3820*V3820/100)</f>
        <v/>
      </c>
      <c r="O3820" s="8" t="n"/>
      <c r="U3820" s="8" t="n"/>
      <c r="V3820" s="8" t="n"/>
      <c r="Y3820">
        <f>IF($D3820="","",IF($AN3820=1,0,IF($AM3820=1,Settings!$C$6,Settings!$C$7))*100)</f>
        <v/>
      </c>
      <c r="Z3820" s="8">
        <f>IF($D3820="","",V3820*Y3820/100)</f>
        <v/>
      </c>
      <c r="AA3820" s="8">
        <f>IF($D3820="","",V3820-Z3820)</f>
        <v/>
      </c>
      <c r="AB3820" s="8">
        <f>IF($D3820="","",AA3820-N3820)</f>
        <v/>
      </c>
      <c r="AF3820" s="8" t="n"/>
      <c r="AI3820" s="14" t="n"/>
      <c r="AK3820">
        <f>IF($D3820="","",IF(COUNTIF($D$2:$D3820,$D3820)=1,1,0))</f>
        <v/>
      </c>
      <c r="AL3820">
        <f>IF($AK3820=1,SUMPRODUCT(--($AO$2:$AO$7001&lt;$AO3820))+1,"")</f>
        <v/>
      </c>
      <c r="AM3820">
        <f>IF($D3820="","",IF(OR($R3820=TRUE(),$R3820="TRUE"),1,0))</f>
        <v/>
      </c>
      <c r="AN3820">
        <f>IF($D3820="","",IF($X3820="Yes",1,0))</f>
        <v/>
      </c>
      <c r="AO3820">
        <f>IF($AK3820=1,IFERROR(IF(VALUE($D3820)&lt;100000000,VALUE($D3820),1000000000),IFERROR(IF(VALUE(MID($D3820,2,20))&lt;100000000,VALUE(MID($D3820,2,20)),1000000000),1000000000))+ROW()/100000,"")</f>
        <v/>
      </c>
    </row>
    <row r="3821">
      <c r="F3821" s="14" t="n"/>
      <c r="N3821" s="8">
        <f>IF($D3821="","",M3821*V3821/100)</f>
        <v/>
      </c>
      <c r="O3821" s="8" t="n"/>
      <c r="U3821" s="8" t="n"/>
      <c r="V3821" s="8" t="n"/>
      <c r="Y3821">
        <f>IF($D3821="","",IF($AN3821=1,0,IF($AM3821=1,Settings!$C$6,Settings!$C$7))*100)</f>
        <v/>
      </c>
      <c r="Z3821" s="8">
        <f>IF($D3821="","",V3821*Y3821/100)</f>
        <v/>
      </c>
      <c r="AA3821" s="8">
        <f>IF($D3821="","",V3821-Z3821)</f>
        <v/>
      </c>
      <c r="AB3821" s="8">
        <f>IF($D3821="","",AA3821-N3821)</f>
        <v/>
      </c>
      <c r="AF3821" s="8" t="n"/>
      <c r="AI3821" s="14" t="n"/>
      <c r="AK3821">
        <f>IF($D3821="","",IF(COUNTIF($D$2:$D3821,$D3821)=1,1,0))</f>
        <v/>
      </c>
      <c r="AL3821">
        <f>IF($AK3821=1,SUMPRODUCT(--($AO$2:$AO$7001&lt;$AO3821))+1,"")</f>
        <v/>
      </c>
      <c r="AM3821">
        <f>IF($D3821="","",IF(OR($R3821=TRUE(),$R3821="TRUE"),1,0))</f>
        <v/>
      </c>
      <c r="AN3821">
        <f>IF($D3821="","",IF($X3821="Yes",1,0))</f>
        <v/>
      </c>
      <c r="AO3821">
        <f>IF($AK3821=1,IFERROR(IF(VALUE($D3821)&lt;100000000,VALUE($D3821),1000000000),IFERROR(IF(VALUE(MID($D3821,2,20))&lt;100000000,VALUE(MID($D3821,2,20)),1000000000),1000000000))+ROW()/100000,"")</f>
        <v/>
      </c>
    </row>
    <row r="3822">
      <c r="F3822" s="14" t="n"/>
      <c r="N3822" s="8">
        <f>IF($D3822="","",M3822*V3822/100)</f>
        <v/>
      </c>
      <c r="O3822" s="8" t="n"/>
      <c r="U3822" s="8" t="n"/>
      <c r="V3822" s="8" t="n"/>
      <c r="Y3822">
        <f>IF($D3822="","",IF($AN3822=1,0,IF($AM3822=1,Settings!$C$6,Settings!$C$7))*100)</f>
        <v/>
      </c>
      <c r="Z3822" s="8">
        <f>IF($D3822="","",V3822*Y3822/100)</f>
        <v/>
      </c>
      <c r="AA3822" s="8">
        <f>IF($D3822="","",V3822-Z3822)</f>
        <v/>
      </c>
      <c r="AB3822" s="8">
        <f>IF($D3822="","",AA3822-N3822)</f>
        <v/>
      </c>
      <c r="AF3822" s="8" t="n"/>
      <c r="AI3822" s="14" t="n"/>
      <c r="AK3822">
        <f>IF($D3822="","",IF(COUNTIF($D$2:$D3822,$D3822)=1,1,0))</f>
        <v/>
      </c>
      <c r="AL3822">
        <f>IF($AK3822=1,SUMPRODUCT(--($AO$2:$AO$7001&lt;$AO3822))+1,"")</f>
        <v/>
      </c>
      <c r="AM3822">
        <f>IF($D3822="","",IF(OR($R3822=TRUE(),$R3822="TRUE"),1,0))</f>
        <v/>
      </c>
      <c r="AN3822">
        <f>IF($D3822="","",IF($X3822="Yes",1,0))</f>
        <v/>
      </c>
      <c r="AO3822">
        <f>IF($AK3822=1,IFERROR(IF(VALUE($D3822)&lt;100000000,VALUE($D3822),1000000000),IFERROR(IF(VALUE(MID($D3822,2,20))&lt;100000000,VALUE(MID($D3822,2,20)),1000000000),1000000000))+ROW()/100000,"")</f>
        <v/>
      </c>
    </row>
    <row r="3823">
      <c r="F3823" s="14" t="n"/>
      <c r="N3823" s="8">
        <f>IF($D3823="","",M3823*V3823/100)</f>
        <v/>
      </c>
      <c r="O3823" s="8" t="n"/>
      <c r="U3823" s="8" t="n"/>
      <c r="V3823" s="8" t="n"/>
      <c r="Y3823">
        <f>IF($D3823="","",IF($AN3823=1,0,IF($AM3823=1,Settings!$C$6,Settings!$C$7))*100)</f>
        <v/>
      </c>
      <c r="Z3823" s="8">
        <f>IF($D3823="","",V3823*Y3823/100)</f>
        <v/>
      </c>
      <c r="AA3823" s="8">
        <f>IF($D3823="","",V3823-Z3823)</f>
        <v/>
      </c>
      <c r="AB3823" s="8">
        <f>IF($D3823="","",AA3823-N3823)</f>
        <v/>
      </c>
      <c r="AF3823" s="8" t="n"/>
      <c r="AI3823" s="14" t="n"/>
      <c r="AK3823">
        <f>IF($D3823="","",IF(COUNTIF($D$2:$D3823,$D3823)=1,1,0))</f>
        <v/>
      </c>
      <c r="AL3823">
        <f>IF($AK3823=1,SUMPRODUCT(--($AO$2:$AO$7001&lt;$AO3823))+1,"")</f>
        <v/>
      </c>
      <c r="AM3823">
        <f>IF($D3823="","",IF(OR($R3823=TRUE(),$R3823="TRUE"),1,0))</f>
        <v/>
      </c>
      <c r="AN3823">
        <f>IF($D3823="","",IF($X3823="Yes",1,0))</f>
        <v/>
      </c>
      <c r="AO3823">
        <f>IF($AK3823=1,IFERROR(IF(VALUE($D3823)&lt;100000000,VALUE($D3823),1000000000),IFERROR(IF(VALUE(MID($D3823,2,20))&lt;100000000,VALUE(MID($D3823,2,20)),1000000000),1000000000))+ROW()/100000,"")</f>
        <v/>
      </c>
    </row>
    <row r="3824">
      <c r="F3824" s="14" t="n"/>
      <c r="N3824" s="8">
        <f>IF($D3824="","",M3824*V3824/100)</f>
        <v/>
      </c>
      <c r="O3824" s="8" t="n"/>
      <c r="U3824" s="8" t="n"/>
      <c r="V3824" s="8" t="n"/>
      <c r="Y3824">
        <f>IF($D3824="","",IF($AN3824=1,0,IF($AM3824=1,Settings!$C$6,Settings!$C$7))*100)</f>
        <v/>
      </c>
      <c r="Z3824" s="8">
        <f>IF($D3824="","",V3824*Y3824/100)</f>
        <v/>
      </c>
      <c r="AA3824" s="8">
        <f>IF($D3824="","",V3824-Z3824)</f>
        <v/>
      </c>
      <c r="AB3824" s="8">
        <f>IF($D3824="","",AA3824-N3824)</f>
        <v/>
      </c>
      <c r="AF3824" s="8" t="n"/>
      <c r="AI3824" s="14" t="n"/>
      <c r="AK3824">
        <f>IF($D3824="","",IF(COUNTIF($D$2:$D3824,$D3824)=1,1,0))</f>
        <v/>
      </c>
      <c r="AL3824">
        <f>IF($AK3824=1,SUMPRODUCT(--($AO$2:$AO$7001&lt;$AO3824))+1,"")</f>
        <v/>
      </c>
      <c r="AM3824">
        <f>IF($D3824="","",IF(OR($R3824=TRUE(),$R3824="TRUE"),1,0))</f>
        <v/>
      </c>
      <c r="AN3824">
        <f>IF($D3824="","",IF($X3824="Yes",1,0))</f>
        <v/>
      </c>
      <c r="AO3824">
        <f>IF($AK3824=1,IFERROR(IF(VALUE($D3824)&lt;100000000,VALUE($D3824),1000000000),IFERROR(IF(VALUE(MID($D3824,2,20))&lt;100000000,VALUE(MID($D3824,2,20)),1000000000),1000000000))+ROW()/100000,"")</f>
        <v/>
      </c>
    </row>
    <row r="3825">
      <c r="F3825" s="14" t="n"/>
      <c r="N3825" s="8">
        <f>IF($D3825="","",M3825*V3825/100)</f>
        <v/>
      </c>
      <c r="O3825" s="8" t="n"/>
      <c r="U3825" s="8" t="n"/>
      <c r="V3825" s="8" t="n"/>
      <c r="Y3825">
        <f>IF($D3825="","",IF($AN3825=1,0,IF($AM3825=1,Settings!$C$6,Settings!$C$7))*100)</f>
        <v/>
      </c>
      <c r="Z3825" s="8">
        <f>IF($D3825="","",V3825*Y3825/100)</f>
        <v/>
      </c>
      <c r="AA3825" s="8">
        <f>IF($D3825="","",V3825-Z3825)</f>
        <v/>
      </c>
      <c r="AB3825" s="8">
        <f>IF($D3825="","",AA3825-N3825)</f>
        <v/>
      </c>
      <c r="AF3825" s="8" t="n"/>
      <c r="AI3825" s="14" t="n"/>
      <c r="AK3825">
        <f>IF($D3825="","",IF(COUNTIF($D$2:$D3825,$D3825)=1,1,0))</f>
        <v/>
      </c>
      <c r="AL3825">
        <f>IF($AK3825=1,SUMPRODUCT(--($AO$2:$AO$7001&lt;$AO3825))+1,"")</f>
        <v/>
      </c>
      <c r="AM3825">
        <f>IF($D3825="","",IF(OR($R3825=TRUE(),$R3825="TRUE"),1,0))</f>
        <v/>
      </c>
      <c r="AN3825">
        <f>IF($D3825="","",IF($X3825="Yes",1,0))</f>
        <v/>
      </c>
      <c r="AO3825">
        <f>IF($AK3825=1,IFERROR(IF(VALUE($D3825)&lt;100000000,VALUE($D3825),1000000000),IFERROR(IF(VALUE(MID($D3825,2,20))&lt;100000000,VALUE(MID($D3825,2,20)),1000000000),1000000000))+ROW()/100000,"")</f>
        <v/>
      </c>
    </row>
    <row r="3826">
      <c r="F3826" s="14" t="n"/>
      <c r="N3826" s="8">
        <f>IF($D3826="","",M3826*V3826/100)</f>
        <v/>
      </c>
      <c r="O3826" s="8" t="n"/>
      <c r="U3826" s="8" t="n"/>
      <c r="V3826" s="8" t="n"/>
      <c r="Y3826">
        <f>IF($D3826="","",IF($AN3826=1,0,IF($AM3826=1,Settings!$C$6,Settings!$C$7))*100)</f>
        <v/>
      </c>
      <c r="Z3826" s="8">
        <f>IF($D3826="","",V3826*Y3826/100)</f>
        <v/>
      </c>
      <c r="AA3826" s="8">
        <f>IF($D3826="","",V3826-Z3826)</f>
        <v/>
      </c>
      <c r="AB3826" s="8">
        <f>IF($D3826="","",AA3826-N3826)</f>
        <v/>
      </c>
      <c r="AF3826" s="8" t="n"/>
      <c r="AI3826" s="14" t="n"/>
      <c r="AK3826">
        <f>IF($D3826="","",IF(COUNTIF($D$2:$D3826,$D3826)=1,1,0))</f>
        <v/>
      </c>
      <c r="AL3826">
        <f>IF($AK3826=1,SUMPRODUCT(--($AO$2:$AO$7001&lt;$AO3826))+1,"")</f>
        <v/>
      </c>
      <c r="AM3826">
        <f>IF($D3826="","",IF(OR($R3826=TRUE(),$R3826="TRUE"),1,0))</f>
        <v/>
      </c>
      <c r="AN3826">
        <f>IF($D3826="","",IF($X3826="Yes",1,0))</f>
        <v/>
      </c>
      <c r="AO3826">
        <f>IF($AK3826=1,IFERROR(IF(VALUE($D3826)&lt;100000000,VALUE($D3826),1000000000),IFERROR(IF(VALUE(MID($D3826,2,20))&lt;100000000,VALUE(MID($D3826,2,20)),1000000000),1000000000))+ROW()/100000,"")</f>
        <v/>
      </c>
    </row>
    <row r="3827">
      <c r="F3827" s="14" t="n"/>
      <c r="N3827" s="8">
        <f>IF($D3827="","",M3827*V3827/100)</f>
        <v/>
      </c>
      <c r="O3827" s="8" t="n"/>
      <c r="U3827" s="8" t="n"/>
      <c r="V3827" s="8" t="n"/>
      <c r="Y3827">
        <f>IF($D3827="","",IF($AN3827=1,0,IF($AM3827=1,Settings!$C$6,Settings!$C$7))*100)</f>
        <v/>
      </c>
      <c r="Z3827" s="8">
        <f>IF($D3827="","",V3827*Y3827/100)</f>
        <v/>
      </c>
      <c r="AA3827" s="8">
        <f>IF($D3827="","",V3827-Z3827)</f>
        <v/>
      </c>
      <c r="AB3827" s="8">
        <f>IF($D3827="","",AA3827-N3827)</f>
        <v/>
      </c>
      <c r="AF3827" s="8" t="n"/>
      <c r="AI3827" s="14" t="n"/>
      <c r="AK3827">
        <f>IF($D3827="","",IF(COUNTIF($D$2:$D3827,$D3827)=1,1,0))</f>
        <v/>
      </c>
      <c r="AL3827">
        <f>IF($AK3827=1,SUMPRODUCT(--($AO$2:$AO$7001&lt;$AO3827))+1,"")</f>
        <v/>
      </c>
      <c r="AM3827">
        <f>IF($D3827="","",IF(OR($R3827=TRUE(),$R3827="TRUE"),1,0))</f>
        <v/>
      </c>
      <c r="AN3827">
        <f>IF($D3827="","",IF($X3827="Yes",1,0))</f>
        <v/>
      </c>
      <c r="AO3827">
        <f>IF($AK3827=1,IFERROR(IF(VALUE($D3827)&lt;100000000,VALUE($D3827),1000000000),IFERROR(IF(VALUE(MID($D3827,2,20))&lt;100000000,VALUE(MID($D3827,2,20)),1000000000),1000000000))+ROW()/100000,"")</f>
        <v/>
      </c>
    </row>
    <row r="3828">
      <c r="F3828" s="14" t="n"/>
      <c r="N3828" s="8">
        <f>IF($D3828="","",M3828*V3828/100)</f>
        <v/>
      </c>
      <c r="O3828" s="8" t="n"/>
      <c r="U3828" s="8" t="n"/>
      <c r="V3828" s="8" t="n"/>
      <c r="Y3828">
        <f>IF($D3828="","",IF($AN3828=1,0,IF($AM3828=1,Settings!$C$6,Settings!$C$7))*100)</f>
        <v/>
      </c>
      <c r="Z3828" s="8">
        <f>IF($D3828="","",V3828*Y3828/100)</f>
        <v/>
      </c>
      <c r="AA3828" s="8">
        <f>IF($D3828="","",V3828-Z3828)</f>
        <v/>
      </c>
      <c r="AB3828" s="8">
        <f>IF($D3828="","",AA3828-N3828)</f>
        <v/>
      </c>
      <c r="AF3828" s="8" t="n"/>
      <c r="AI3828" s="14" t="n"/>
      <c r="AK3828">
        <f>IF($D3828="","",IF(COUNTIF($D$2:$D3828,$D3828)=1,1,0))</f>
        <v/>
      </c>
      <c r="AL3828">
        <f>IF($AK3828=1,SUMPRODUCT(--($AO$2:$AO$7001&lt;$AO3828))+1,"")</f>
        <v/>
      </c>
      <c r="AM3828">
        <f>IF($D3828="","",IF(OR($R3828=TRUE(),$R3828="TRUE"),1,0))</f>
        <v/>
      </c>
      <c r="AN3828">
        <f>IF($D3828="","",IF($X3828="Yes",1,0))</f>
        <v/>
      </c>
      <c r="AO3828">
        <f>IF($AK3828=1,IFERROR(IF(VALUE($D3828)&lt;100000000,VALUE($D3828),1000000000),IFERROR(IF(VALUE(MID($D3828,2,20))&lt;100000000,VALUE(MID($D3828,2,20)),1000000000),1000000000))+ROW()/100000,"")</f>
        <v/>
      </c>
    </row>
    <row r="3829">
      <c r="F3829" s="14" t="n"/>
      <c r="N3829" s="8">
        <f>IF($D3829="","",M3829*V3829/100)</f>
        <v/>
      </c>
      <c r="O3829" s="8" t="n"/>
      <c r="U3829" s="8" t="n"/>
      <c r="V3829" s="8" t="n"/>
      <c r="Y3829">
        <f>IF($D3829="","",IF($AN3829=1,0,IF($AM3829=1,Settings!$C$6,Settings!$C$7))*100)</f>
        <v/>
      </c>
      <c r="Z3829" s="8">
        <f>IF($D3829="","",V3829*Y3829/100)</f>
        <v/>
      </c>
      <c r="AA3829" s="8">
        <f>IF($D3829="","",V3829-Z3829)</f>
        <v/>
      </c>
      <c r="AB3829" s="8">
        <f>IF($D3829="","",AA3829-N3829)</f>
        <v/>
      </c>
      <c r="AF3829" s="8" t="n"/>
      <c r="AI3829" s="14" t="n"/>
      <c r="AK3829">
        <f>IF($D3829="","",IF(COUNTIF($D$2:$D3829,$D3829)=1,1,0))</f>
        <v/>
      </c>
      <c r="AL3829">
        <f>IF($AK3829=1,SUMPRODUCT(--($AO$2:$AO$7001&lt;$AO3829))+1,"")</f>
        <v/>
      </c>
      <c r="AM3829">
        <f>IF($D3829="","",IF(OR($R3829=TRUE(),$R3829="TRUE"),1,0))</f>
        <v/>
      </c>
      <c r="AN3829">
        <f>IF($D3829="","",IF($X3829="Yes",1,0))</f>
        <v/>
      </c>
      <c r="AO3829">
        <f>IF($AK3829=1,IFERROR(IF(VALUE($D3829)&lt;100000000,VALUE($D3829),1000000000),IFERROR(IF(VALUE(MID($D3829,2,20))&lt;100000000,VALUE(MID($D3829,2,20)),1000000000),1000000000))+ROW()/100000,"")</f>
        <v/>
      </c>
    </row>
    <row r="3830">
      <c r="F3830" s="14" t="n"/>
      <c r="N3830" s="8">
        <f>IF($D3830="","",M3830*V3830/100)</f>
        <v/>
      </c>
      <c r="O3830" s="8" t="n"/>
      <c r="U3830" s="8" t="n"/>
      <c r="V3830" s="8" t="n"/>
      <c r="Y3830">
        <f>IF($D3830="","",IF($AN3830=1,0,IF($AM3830=1,Settings!$C$6,Settings!$C$7))*100)</f>
        <v/>
      </c>
      <c r="Z3830" s="8">
        <f>IF($D3830="","",V3830*Y3830/100)</f>
        <v/>
      </c>
      <c r="AA3830" s="8">
        <f>IF($D3830="","",V3830-Z3830)</f>
        <v/>
      </c>
      <c r="AB3830" s="8">
        <f>IF($D3830="","",AA3830-N3830)</f>
        <v/>
      </c>
      <c r="AF3830" s="8" t="n"/>
      <c r="AI3830" s="14" t="n"/>
      <c r="AK3830">
        <f>IF($D3830="","",IF(COUNTIF($D$2:$D3830,$D3830)=1,1,0))</f>
        <v/>
      </c>
      <c r="AL3830">
        <f>IF($AK3830=1,SUMPRODUCT(--($AO$2:$AO$7001&lt;$AO3830))+1,"")</f>
        <v/>
      </c>
      <c r="AM3830">
        <f>IF($D3830="","",IF(OR($R3830=TRUE(),$R3830="TRUE"),1,0))</f>
        <v/>
      </c>
      <c r="AN3830">
        <f>IF($D3830="","",IF($X3830="Yes",1,0))</f>
        <v/>
      </c>
      <c r="AO3830">
        <f>IF($AK3830=1,IFERROR(IF(VALUE($D3830)&lt;100000000,VALUE($D3830),1000000000),IFERROR(IF(VALUE(MID($D3830,2,20))&lt;100000000,VALUE(MID($D3830,2,20)),1000000000),1000000000))+ROW()/100000,"")</f>
        <v/>
      </c>
    </row>
    <row r="3831">
      <c r="F3831" s="14" t="n"/>
      <c r="N3831" s="8">
        <f>IF($D3831="","",M3831*V3831/100)</f>
        <v/>
      </c>
      <c r="O3831" s="8" t="n"/>
      <c r="U3831" s="8" t="n"/>
      <c r="V3831" s="8" t="n"/>
      <c r="Y3831">
        <f>IF($D3831="","",IF($AN3831=1,0,IF($AM3831=1,Settings!$C$6,Settings!$C$7))*100)</f>
        <v/>
      </c>
      <c r="Z3831" s="8">
        <f>IF($D3831="","",V3831*Y3831/100)</f>
        <v/>
      </c>
      <c r="AA3831" s="8">
        <f>IF($D3831="","",V3831-Z3831)</f>
        <v/>
      </c>
      <c r="AB3831" s="8">
        <f>IF($D3831="","",AA3831-N3831)</f>
        <v/>
      </c>
      <c r="AF3831" s="8" t="n"/>
      <c r="AI3831" s="14" t="n"/>
      <c r="AK3831">
        <f>IF($D3831="","",IF(COUNTIF($D$2:$D3831,$D3831)=1,1,0))</f>
        <v/>
      </c>
      <c r="AL3831">
        <f>IF($AK3831=1,SUMPRODUCT(--($AO$2:$AO$7001&lt;$AO3831))+1,"")</f>
        <v/>
      </c>
      <c r="AM3831">
        <f>IF($D3831="","",IF(OR($R3831=TRUE(),$R3831="TRUE"),1,0))</f>
        <v/>
      </c>
      <c r="AN3831">
        <f>IF($D3831="","",IF($X3831="Yes",1,0))</f>
        <v/>
      </c>
      <c r="AO3831">
        <f>IF($AK3831=1,IFERROR(IF(VALUE($D3831)&lt;100000000,VALUE($D3831),1000000000),IFERROR(IF(VALUE(MID($D3831,2,20))&lt;100000000,VALUE(MID($D3831,2,20)),1000000000),1000000000))+ROW()/100000,"")</f>
        <v/>
      </c>
    </row>
    <row r="3832">
      <c r="F3832" s="14" t="n"/>
      <c r="N3832" s="8">
        <f>IF($D3832="","",M3832*V3832/100)</f>
        <v/>
      </c>
      <c r="O3832" s="8" t="n"/>
      <c r="U3832" s="8" t="n"/>
      <c r="V3832" s="8" t="n"/>
      <c r="Y3832">
        <f>IF($D3832="","",IF($AN3832=1,0,IF($AM3832=1,Settings!$C$6,Settings!$C$7))*100)</f>
        <v/>
      </c>
      <c r="Z3832" s="8">
        <f>IF($D3832="","",V3832*Y3832/100)</f>
        <v/>
      </c>
      <c r="AA3832" s="8">
        <f>IF($D3832="","",V3832-Z3832)</f>
        <v/>
      </c>
      <c r="AB3832" s="8">
        <f>IF($D3832="","",AA3832-N3832)</f>
        <v/>
      </c>
      <c r="AF3832" s="8" t="n"/>
      <c r="AI3832" s="14" t="n"/>
      <c r="AK3832">
        <f>IF($D3832="","",IF(COUNTIF($D$2:$D3832,$D3832)=1,1,0))</f>
        <v/>
      </c>
      <c r="AL3832">
        <f>IF($AK3832=1,SUMPRODUCT(--($AO$2:$AO$7001&lt;$AO3832))+1,"")</f>
        <v/>
      </c>
      <c r="AM3832">
        <f>IF($D3832="","",IF(OR($R3832=TRUE(),$R3832="TRUE"),1,0))</f>
        <v/>
      </c>
      <c r="AN3832">
        <f>IF($D3832="","",IF($X3832="Yes",1,0))</f>
        <v/>
      </c>
      <c r="AO3832">
        <f>IF($AK3832=1,IFERROR(IF(VALUE($D3832)&lt;100000000,VALUE($D3832),1000000000),IFERROR(IF(VALUE(MID($D3832,2,20))&lt;100000000,VALUE(MID($D3832,2,20)),1000000000),1000000000))+ROW()/100000,"")</f>
        <v/>
      </c>
    </row>
    <row r="3833">
      <c r="F3833" s="14" t="n"/>
      <c r="N3833" s="8">
        <f>IF($D3833="","",M3833*V3833/100)</f>
        <v/>
      </c>
      <c r="O3833" s="8" t="n"/>
      <c r="U3833" s="8" t="n"/>
      <c r="V3833" s="8" t="n"/>
      <c r="Y3833">
        <f>IF($D3833="","",IF($AN3833=1,0,IF($AM3833=1,Settings!$C$6,Settings!$C$7))*100)</f>
        <v/>
      </c>
      <c r="Z3833" s="8">
        <f>IF($D3833="","",V3833*Y3833/100)</f>
        <v/>
      </c>
      <c r="AA3833" s="8">
        <f>IF($D3833="","",V3833-Z3833)</f>
        <v/>
      </c>
      <c r="AB3833" s="8">
        <f>IF($D3833="","",AA3833-N3833)</f>
        <v/>
      </c>
      <c r="AF3833" s="8" t="n"/>
      <c r="AI3833" s="14" t="n"/>
      <c r="AK3833">
        <f>IF($D3833="","",IF(COUNTIF($D$2:$D3833,$D3833)=1,1,0))</f>
        <v/>
      </c>
      <c r="AL3833">
        <f>IF($AK3833=1,SUMPRODUCT(--($AO$2:$AO$7001&lt;$AO3833))+1,"")</f>
        <v/>
      </c>
      <c r="AM3833">
        <f>IF($D3833="","",IF(OR($R3833=TRUE(),$R3833="TRUE"),1,0))</f>
        <v/>
      </c>
      <c r="AN3833">
        <f>IF($D3833="","",IF($X3833="Yes",1,0))</f>
        <v/>
      </c>
      <c r="AO3833">
        <f>IF($AK3833=1,IFERROR(IF(VALUE($D3833)&lt;100000000,VALUE($D3833),1000000000),IFERROR(IF(VALUE(MID($D3833,2,20))&lt;100000000,VALUE(MID($D3833,2,20)),1000000000),1000000000))+ROW()/100000,"")</f>
        <v/>
      </c>
    </row>
    <row r="3834">
      <c r="F3834" s="14" t="n"/>
      <c r="N3834" s="8">
        <f>IF($D3834="","",M3834*V3834/100)</f>
        <v/>
      </c>
      <c r="O3834" s="8" t="n"/>
      <c r="U3834" s="8" t="n"/>
      <c r="V3834" s="8" t="n"/>
      <c r="Y3834">
        <f>IF($D3834="","",IF($AN3834=1,0,IF($AM3834=1,Settings!$C$6,Settings!$C$7))*100)</f>
        <v/>
      </c>
      <c r="Z3834" s="8">
        <f>IF($D3834="","",V3834*Y3834/100)</f>
        <v/>
      </c>
      <c r="AA3834" s="8">
        <f>IF($D3834="","",V3834-Z3834)</f>
        <v/>
      </c>
      <c r="AB3834" s="8">
        <f>IF($D3834="","",AA3834-N3834)</f>
        <v/>
      </c>
      <c r="AF3834" s="8" t="n"/>
      <c r="AI3834" s="14" t="n"/>
      <c r="AK3834">
        <f>IF($D3834="","",IF(COUNTIF($D$2:$D3834,$D3834)=1,1,0))</f>
        <v/>
      </c>
      <c r="AL3834">
        <f>IF($AK3834=1,SUMPRODUCT(--($AO$2:$AO$7001&lt;$AO3834))+1,"")</f>
        <v/>
      </c>
      <c r="AM3834">
        <f>IF($D3834="","",IF(OR($R3834=TRUE(),$R3834="TRUE"),1,0))</f>
        <v/>
      </c>
      <c r="AN3834">
        <f>IF($D3834="","",IF($X3834="Yes",1,0))</f>
        <v/>
      </c>
      <c r="AO3834">
        <f>IF($AK3834=1,IFERROR(IF(VALUE($D3834)&lt;100000000,VALUE($D3834),1000000000),IFERROR(IF(VALUE(MID($D3834,2,20))&lt;100000000,VALUE(MID($D3834,2,20)),1000000000),1000000000))+ROW()/100000,"")</f>
        <v/>
      </c>
    </row>
    <row r="3835">
      <c r="F3835" s="14" t="n"/>
      <c r="N3835" s="8">
        <f>IF($D3835="","",M3835*V3835/100)</f>
        <v/>
      </c>
      <c r="O3835" s="8" t="n"/>
      <c r="U3835" s="8" t="n"/>
      <c r="V3835" s="8" t="n"/>
      <c r="Y3835">
        <f>IF($D3835="","",IF($AN3835=1,0,IF($AM3835=1,Settings!$C$6,Settings!$C$7))*100)</f>
        <v/>
      </c>
      <c r="Z3835" s="8">
        <f>IF($D3835="","",V3835*Y3835/100)</f>
        <v/>
      </c>
      <c r="AA3835" s="8">
        <f>IF($D3835="","",V3835-Z3835)</f>
        <v/>
      </c>
      <c r="AB3835" s="8">
        <f>IF($D3835="","",AA3835-N3835)</f>
        <v/>
      </c>
      <c r="AF3835" s="8" t="n"/>
      <c r="AI3835" s="14" t="n"/>
      <c r="AK3835">
        <f>IF($D3835="","",IF(COUNTIF($D$2:$D3835,$D3835)=1,1,0))</f>
        <v/>
      </c>
      <c r="AL3835">
        <f>IF($AK3835=1,SUMPRODUCT(--($AO$2:$AO$7001&lt;$AO3835))+1,"")</f>
        <v/>
      </c>
      <c r="AM3835">
        <f>IF($D3835="","",IF(OR($R3835=TRUE(),$R3835="TRUE"),1,0))</f>
        <v/>
      </c>
      <c r="AN3835">
        <f>IF($D3835="","",IF($X3835="Yes",1,0))</f>
        <v/>
      </c>
      <c r="AO3835">
        <f>IF($AK3835=1,IFERROR(IF(VALUE($D3835)&lt;100000000,VALUE($D3835),1000000000),IFERROR(IF(VALUE(MID($D3835,2,20))&lt;100000000,VALUE(MID($D3835,2,20)),1000000000),1000000000))+ROW()/100000,"")</f>
        <v/>
      </c>
    </row>
    <row r="3836">
      <c r="F3836" s="14" t="n"/>
      <c r="N3836" s="8">
        <f>IF($D3836="","",M3836*V3836/100)</f>
        <v/>
      </c>
      <c r="O3836" s="8" t="n"/>
      <c r="U3836" s="8" t="n"/>
      <c r="V3836" s="8" t="n"/>
      <c r="Y3836">
        <f>IF($D3836="","",IF($AN3836=1,0,IF($AM3836=1,Settings!$C$6,Settings!$C$7))*100)</f>
        <v/>
      </c>
      <c r="Z3836" s="8">
        <f>IF($D3836="","",V3836*Y3836/100)</f>
        <v/>
      </c>
      <c r="AA3836" s="8">
        <f>IF($D3836="","",V3836-Z3836)</f>
        <v/>
      </c>
      <c r="AB3836" s="8">
        <f>IF($D3836="","",AA3836-N3836)</f>
        <v/>
      </c>
      <c r="AF3836" s="8" t="n"/>
      <c r="AI3836" s="14" t="n"/>
      <c r="AK3836">
        <f>IF($D3836="","",IF(COUNTIF($D$2:$D3836,$D3836)=1,1,0))</f>
        <v/>
      </c>
      <c r="AL3836">
        <f>IF($AK3836=1,SUMPRODUCT(--($AO$2:$AO$7001&lt;$AO3836))+1,"")</f>
        <v/>
      </c>
      <c r="AM3836">
        <f>IF($D3836="","",IF(OR($R3836=TRUE(),$R3836="TRUE"),1,0))</f>
        <v/>
      </c>
      <c r="AN3836">
        <f>IF($D3836="","",IF($X3836="Yes",1,0))</f>
        <v/>
      </c>
      <c r="AO3836">
        <f>IF($AK3836=1,IFERROR(IF(VALUE($D3836)&lt;100000000,VALUE($D3836),1000000000),IFERROR(IF(VALUE(MID($D3836,2,20))&lt;100000000,VALUE(MID($D3836,2,20)),1000000000),1000000000))+ROW()/100000,"")</f>
        <v/>
      </c>
    </row>
    <row r="3837">
      <c r="F3837" s="14" t="n"/>
      <c r="N3837" s="8">
        <f>IF($D3837="","",M3837*V3837/100)</f>
        <v/>
      </c>
      <c r="O3837" s="8" t="n"/>
      <c r="U3837" s="8" t="n"/>
      <c r="V3837" s="8" t="n"/>
      <c r="Y3837">
        <f>IF($D3837="","",IF($AN3837=1,0,IF($AM3837=1,Settings!$C$6,Settings!$C$7))*100)</f>
        <v/>
      </c>
      <c r="Z3837" s="8">
        <f>IF($D3837="","",V3837*Y3837/100)</f>
        <v/>
      </c>
      <c r="AA3837" s="8">
        <f>IF($D3837="","",V3837-Z3837)</f>
        <v/>
      </c>
      <c r="AB3837" s="8">
        <f>IF($D3837="","",AA3837-N3837)</f>
        <v/>
      </c>
      <c r="AF3837" s="8" t="n"/>
      <c r="AI3837" s="14" t="n"/>
      <c r="AK3837">
        <f>IF($D3837="","",IF(COUNTIF($D$2:$D3837,$D3837)=1,1,0))</f>
        <v/>
      </c>
      <c r="AL3837">
        <f>IF($AK3837=1,SUMPRODUCT(--($AO$2:$AO$7001&lt;$AO3837))+1,"")</f>
        <v/>
      </c>
      <c r="AM3837">
        <f>IF($D3837="","",IF(OR($R3837=TRUE(),$R3837="TRUE"),1,0))</f>
        <v/>
      </c>
      <c r="AN3837">
        <f>IF($D3837="","",IF($X3837="Yes",1,0))</f>
        <v/>
      </c>
      <c r="AO3837">
        <f>IF($AK3837=1,IFERROR(IF(VALUE($D3837)&lt;100000000,VALUE($D3837),1000000000),IFERROR(IF(VALUE(MID($D3837,2,20))&lt;100000000,VALUE(MID($D3837,2,20)),1000000000),1000000000))+ROW()/100000,"")</f>
        <v/>
      </c>
    </row>
    <row r="3838">
      <c r="F3838" s="14" t="n"/>
      <c r="N3838" s="8">
        <f>IF($D3838="","",M3838*V3838/100)</f>
        <v/>
      </c>
      <c r="O3838" s="8" t="n"/>
      <c r="U3838" s="8" t="n"/>
      <c r="V3838" s="8" t="n"/>
      <c r="Y3838">
        <f>IF($D3838="","",IF($AN3838=1,0,IF($AM3838=1,Settings!$C$6,Settings!$C$7))*100)</f>
        <v/>
      </c>
      <c r="Z3838" s="8">
        <f>IF($D3838="","",V3838*Y3838/100)</f>
        <v/>
      </c>
      <c r="AA3838" s="8">
        <f>IF($D3838="","",V3838-Z3838)</f>
        <v/>
      </c>
      <c r="AB3838" s="8">
        <f>IF($D3838="","",AA3838-N3838)</f>
        <v/>
      </c>
      <c r="AF3838" s="8" t="n"/>
      <c r="AI3838" s="14" t="n"/>
      <c r="AK3838">
        <f>IF($D3838="","",IF(COUNTIF($D$2:$D3838,$D3838)=1,1,0))</f>
        <v/>
      </c>
      <c r="AL3838">
        <f>IF($AK3838=1,SUMPRODUCT(--($AO$2:$AO$7001&lt;$AO3838))+1,"")</f>
        <v/>
      </c>
      <c r="AM3838">
        <f>IF($D3838="","",IF(OR($R3838=TRUE(),$R3838="TRUE"),1,0))</f>
        <v/>
      </c>
      <c r="AN3838">
        <f>IF($D3838="","",IF($X3838="Yes",1,0))</f>
        <v/>
      </c>
      <c r="AO3838">
        <f>IF($AK3838=1,IFERROR(IF(VALUE($D3838)&lt;100000000,VALUE($D3838),1000000000),IFERROR(IF(VALUE(MID($D3838,2,20))&lt;100000000,VALUE(MID($D3838,2,20)),1000000000),1000000000))+ROW()/100000,"")</f>
        <v/>
      </c>
    </row>
    <row r="3839">
      <c r="F3839" s="14" t="n"/>
      <c r="N3839" s="8">
        <f>IF($D3839="","",M3839*V3839/100)</f>
        <v/>
      </c>
      <c r="O3839" s="8" t="n"/>
      <c r="U3839" s="8" t="n"/>
      <c r="V3839" s="8" t="n"/>
      <c r="Y3839">
        <f>IF($D3839="","",IF($AN3839=1,0,IF($AM3839=1,Settings!$C$6,Settings!$C$7))*100)</f>
        <v/>
      </c>
      <c r="Z3839" s="8">
        <f>IF($D3839="","",V3839*Y3839/100)</f>
        <v/>
      </c>
      <c r="AA3839" s="8">
        <f>IF($D3839="","",V3839-Z3839)</f>
        <v/>
      </c>
      <c r="AB3839" s="8">
        <f>IF($D3839="","",AA3839-N3839)</f>
        <v/>
      </c>
      <c r="AF3839" s="8" t="n"/>
      <c r="AI3839" s="14" t="n"/>
      <c r="AK3839">
        <f>IF($D3839="","",IF(COUNTIF($D$2:$D3839,$D3839)=1,1,0))</f>
        <v/>
      </c>
      <c r="AL3839">
        <f>IF($AK3839=1,SUMPRODUCT(--($AO$2:$AO$7001&lt;$AO3839))+1,"")</f>
        <v/>
      </c>
      <c r="AM3839">
        <f>IF($D3839="","",IF(OR($R3839=TRUE(),$R3839="TRUE"),1,0))</f>
        <v/>
      </c>
      <c r="AN3839">
        <f>IF($D3839="","",IF($X3839="Yes",1,0))</f>
        <v/>
      </c>
      <c r="AO3839">
        <f>IF($AK3839=1,IFERROR(IF(VALUE($D3839)&lt;100000000,VALUE($D3839),1000000000),IFERROR(IF(VALUE(MID($D3839,2,20))&lt;100000000,VALUE(MID($D3839,2,20)),1000000000),1000000000))+ROW()/100000,"")</f>
        <v/>
      </c>
    </row>
    <row r="3840">
      <c r="F3840" s="14" t="n"/>
      <c r="N3840" s="8">
        <f>IF($D3840="","",M3840*V3840/100)</f>
        <v/>
      </c>
      <c r="O3840" s="8" t="n"/>
      <c r="U3840" s="8" t="n"/>
      <c r="V3840" s="8" t="n"/>
      <c r="Y3840">
        <f>IF($D3840="","",IF($AN3840=1,0,IF($AM3840=1,Settings!$C$6,Settings!$C$7))*100)</f>
        <v/>
      </c>
      <c r="Z3840" s="8">
        <f>IF($D3840="","",V3840*Y3840/100)</f>
        <v/>
      </c>
      <c r="AA3840" s="8">
        <f>IF($D3840="","",V3840-Z3840)</f>
        <v/>
      </c>
      <c r="AB3840" s="8">
        <f>IF($D3840="","",AA3840-N3840)</f>
        <v/>
      </c>
      <c r="AF3840" s="8" t="n"/>
      <c r="AI3840" s="14" t="n"/>
      <c r="AK3840">
        <f>IF($D3840="","",IF(COUNTIF($D$2:$D3840,$D3840)=1,1,0))</f>
        <v/>
      </c>
      <c r="AL3840">
        <f>IF($AK3840=1,SUMPRODUCT(--($AO$2:$AO$7001&lt;$AO3840))+1,"")</f>
        <v/>
      </c>
      <c r="AM3840">
        <f>IF($D3840="","",IF(OR($R3840=TRUE(),$R3840="TRUE"),1,0))</f>
        <v/>
      </c>
      <c r="AN3840">
        <f>IF($D3840="","",IF($X3840="Yes",1,0))</f>
        <v/>
      </c>
      <c r="AO3840">
        <f>IF($AK3840=1,IFERROR(IF(VALUE($D3840)&lt;100000000,VALUE($D3840),1000000000),IFERROR(IF(VALUE(MID($D3840,2,20))&lt;100000000,VALUE(MID($D3840,2,20)),1000000000),1000000000))+ROW()/100000,"")</f>
        <v/>
      </c>
    </row>
    <row r="3841">
      <c r="F3841" s="14" t="n"/>
      <c r="N3841" s="8">
        <f>IF($D3841="","",M3841*V3841/100)</f>
        <v/>
      </c>
      <c r="O3841" s="8" t="n"/>
      <c r="U3841" s="8" t="n"/>
      <c r="V3841" s="8" t="n"/>
      <c r="Y3841">
        <f>IF($D3841="","",IF($AN3841=1,0,IF($AM3841=1,Settings!$C$6,Settings!$C$7))*100)</f>
        <v/>
      </c>
      <c r="Z3841" s="8">
        <f>IF($D3841="","",V3841*Y3841/100)</f>
        <v/>
      </c>
      <c r="AA3841" s="8">
        <f>IF($D3841="","",V3841-Z3841)</f>
        <v/>
      </c>
      <c r="AB3841" s="8">
        <f>IF($D3841="","",AA3841-N3841)</f>
        <v/>
      </c>
      <c r="AF3841" s="8" t="n"/>
      <c r="AI3841" s="14" t="n"/>
      <c r="AK3841">
        <f>IF($D3841="","",IF(COUNTIF($D$2:$D3841,$D3841)=1,1,0))</f>
        <v/>
      </c>
      <c r="AL3841">
        <f>IF($AK3841=1,SUMPRODUCT(--($AO$2:$AO$7001&lt;$AO3841))+1,"")</f>
        <v/>
      </c>
      <c r="AM3841">
        <f>IF($D3841="","",IF(OR($R3841=TRUE(),$R3841="TRUE"),1,0))</f>
        <v/>
      </c>
      <c r="AN3841">
        <f>IF($D3841="","",IF($X3841="Yes",1,0))</f>
        <v/>
      </c>
      <c r="AO3841">
        <f>IF($AK3841=1,IFERROR(IF(VALUE($D3841)&lt;100000000,VALUE($D3841),1000000000),IFERROR(IF(VALUE(MID($D3841,2,20))&lt;100000000,VALUE(MID($D3841,2,20)),1000000000),1000000000))+ROW()/100000,"")</f>
        <v/>
      </c>
    </row>
    <row r="3842">
      <c r="F3842" s="14" t="n"/>
      <c r="N3842" s="8">
        <f>IF($D3842="","",M3842*V3842/100)</f>
        <v/>
      </c>
      <c r="O3842" s="8" t="n"/>
      <c r="U3842" s="8" t="n"/>
      <c r="V3842" s="8" t="n"/>
      <c r="Y3842">
        <f>IF($D3842="","",IF($AN3842=1,0,IF($AM3842=1,Settings!$C$6,Settings!$C$7))*100)</f>
        <v/>
      </c>
      <c r="Z3842" s="8">
        <f>IF($D3842="","",V3842*Y3842/100)</f>
        <v/>
      </c>
      <c r="AA3842" s="8">
        <f>IF($D3842="","",V3842-Z3842)</f>
        <v/>
      </c>
      <c r="AB3842" s="8">
        <f>IF($D3842="","",AA3842-N3842)</f>
        <v/>
      </c>
      <c r="AF3842" s="8" t="n"/>
      <c r="AI3842" s="14" t="n"/>
      <c r="AK3842">
        <f>IF($D3842="","",IF(COUNTIF($D$2:$D3842,$D3842)=1,1,0))</f>
        <v/>
      </c>
      <c r="AL3842">
        <f>IF($AK3842=1,SUMPRODUCT(--($AO$2:$AO$7001&lt;$AO3842))+1,"")</f>
        <v/>
      </c>
      <c r="AM3842">
        <f>IF($D3842="","",IF(OR($R3842=TRUE(),$R3842="TRUE"),1,0))</f>
        <v/>
      </c>
      <c r="AN3842">
        <f>IF($D3842="","",IF($X3842="Yes",1,0))</f>
        <v/>
      </c>
      <c r="AO3842">
        <f>IF($AK3842=1,IFERROR(IF(VALUE($D3842)&lt;100000000,VALUE($D3842),1000000000),IFERROR(IF(VALUE(MID($D3842,2,20))&lt;100000000,VALUE(MID($D3842,2,20)),1000000000),1000000000))+ROW()/100000,"")</f>
        <v/>
      </c>
    </row>
    <row r="3843">
      <c r="F3843" s="14" t="n"/>
      <c r="N3843" s="8">
        <f>IF($D3843="","",M3843*V3843/100)</f>
        <v/>
      </c>
      <c r="O3843" s="8" t="n"/>
      <c r="U3843" s="8" t="n"/>
      <c r="V3843" s="8" t="n"/>
      <c r="Y3843">
        <f>IF($D3843="","",IF($AN3843=1,0,IF($AM3843=1,Settings!$C$6,Settings!$C$7))*100)</f>
        <v/>
      </c>
      <c r="Z3843" s="8">
        <f>IF($D3843="","",V3843*Y3843/100)</f>
        <v/>
      </c>
      <c r="AA3843" s="8">
        <f>IF($D3843="","",V3843-Z3843)</f>
        <v/>
      </c>
      <c r="AB3843" s="8">
        <f>IF($D3843="","",AA3843-N3843)</f>
        <v/>
      </c>
      <c r="AF3843" s="8" t="n"/>
      <c r="AI3843" s="14" t="n"/>
      <c r="AK3843">
        <f>IF($D3843="","",IF(COUNTIF($D$2:$D3843,$D3843)=1,1,0))</f>
        <v/>
      </c>
      <c r="AL3843">
        <f>IF($AK3843=1,SUMPRODUCT(--($AO$2:$AO$7001&lt;$AO3843))+1,"")</f>
        <v/>
      </c>
      <c r="AM3843">
        <f>IF($D3843="","",IF(OR($R3843=TRUE(),$R3843="TRUE"),1,0))</f>
        <v/>
      </c>
      <c r="AN3843">
        <f>IF($D3843="","",IF($X3843="Yes",1,0))</f>
        <v/>
      </c>
      <c r="AO3843">
        <f>IF($AK3843=1,IFERROR(IF(VALUE($D3843)&lt;100000000,VALUE($D3843),1000000000),IFERROR(IF(VALUE(MID($D3843,2,20))&lt;100000000,VALUE(MID($D3843,2,20)),1000000000),1000000000))+ROW()/100000,"")</f>
        <v/>
      </c>
    </row>
    <row r="3844">
      <c r="F3844" s="14" t="n"/>
      <c r="N3844" s="8">
        <f>IF($D3844="","",M3844*V3844/100)</f>
        <v/>
      </c>
      <c r="O3844" s="8" t="n"/>
      <c r="U3844" s="8" t="n"/>
      <c r="V3844" s="8" t="n"/>
      <c r="Y3844">
        <f>IF($D3844="","",IF($AN3844=1,0,IF($AM3844=1,Settings!$C$6,Settings!$C$7))*100)</f>
        <v/>
      </c>
      <c r="Z3844" s="8">
        <f>IF($D3844="","",V3844*Y3844/100)</f>
        <v/>
      </c>
      <c r="AA3844" s="8">
        <f>IF($D3844="","",V3844-Z3844)</f>
        <v/>
      </c>
      <c r="AB3844" s="8">
        <f>IF($D3844="","",AA3844-N3844)</f>
        <v/>
      </c>
      <c r="AF3844" s="8" t="n"/>
      <c r="AI3844" s="14" t="n"/>
      <c r="AK3844">
        <f>IF($D3844="","",IF(COUNTIF($D$2:$D3844,$D3844)=1,1,0))</f>
        <v/>
      </c>
      <c r="AL3844">
        <f>IF($AK3844=1,SUMPRODUCT(--($AO$2:$AO$7001&lt;$AO3844))+1,"")</f>
        <v/>
      </c>
      <c r="AM3844">
        <f>IF($D3844="","",IF(OR($R3844=TRUE(),$R3844="TRUE"),1,0))</f>
        <v/>
      </c>
      <c r="AN3844">
        <f>IF($D3844="","",IF($X3844="Yes",1,0))</f>
        <v/>
      </c>
      <c r="AO3844">
        <f>IF($AK3844=1,IFERROR(IF(VALUE($D3844)&lt;100000000,VALUE($D3844),1000000000),IFERROR(IF(VALUE(MID($D3844,2,20))&lt;100000000,VALUE(MID($D3844,2,20)),1000000000),1000000000))+ROW()/100000,"")</f>
        <v/>
      </c>
    </row>
    <row r="3845">
      <c r="F3845" s="14" t="n"/>
      <c r="N3845" s="8">
        <f>IF($D3845="","",M3845*V3845/100)</f>
        <v/>
      </c>
      <c r="O3845" s="8" t="n"/>
      <c r="U3845" s="8" t="n"/>
      <c r="V3845" s="8" t="n"/>
      <c r="Y3845">
        <f>IF($D3845="","",IF($AN3845=1,0,IF($AM3845=1,Settings!$C$6,Settings!$C$7))*100)</f>
        <v/>
      </c>
      <c r="Z3845" s="8">
        <f>IF($D3845="","",V3845*Y3845/100)</f>
        <v/>
      </c>
      <c r="AA3845" s="8">
        <f>IF($D3845="","",V3845-Z3845)</f>
        <v/>
      </c>
      <c r="AB3845" s="8">
        <f>IF($D3845="","",AA3845-N3845)</f>
        <v/>
      </c>
      <c r="AF3845" s="8" t="n"/>
      <c r="AI3845" s="14" t="n"/>
      <c r="AK3845">
        <f>IF($D3845="","",IF(COUNTIF($D$2:$D3845,$D3845)=1,1,0))</f>
        <v/>
      </c>
      <c r="AL3845">
        <f>IF($AK3845=1,SUMPRODUCT(--($AO$2:$AO$7001&lt;$AO3845))+1,"")</f>
        <v/>
      </c>
      <c r="AM3845">
        <f>IF($D3845="","",IF(OR($R3845=TRUE(),$R3845="TRUE"),1,0))</f>
        <v/>
      </c>
      <c r="AN3845">
        <f>IF($D3845="","",IF($X3845="Yes",1,0))</f>
        <v/>
      </c>
      <c r="AO3845">
        <f>IF($AK3845=1,IFERROR(IF(VALUE($D3845)&lt;100000000,VALUE($D3845),1000000000),IFERROR(IF(VALUE(MID($D3845,2,20))&lt;100000000,VALUE(MID($D3845,2,20)),1000000000),1000000000))+ROW()/100000,"")</f>
        <v/>
      </c>
    </row>
    <row r="3846">
      <c r="F3846" s="14" t="n"/>
      <c r="N3846" s="8">
        <f>IF($D3846="","",M3846*V3846/100)</f>
        <v/>
      </c>
      <c r="O3846" s="8" t="n"/>
      <c r="U3846" s="8" t="n"/>
      <c r="V3846" s="8" t="n"/>
      <c r="Y3846">
        <f>IF($D3846="","",IF($AN3846=1,0,IF($AM3846=1,Settings!$C$6,Settings!$C$7))*100)</f>
        <v/>
      </c>
      <c r="Z3846" s="8">
        <f>IF($D3846="","",V3846*Y3846/100)</f>
        <v/>
      </c>
      <c r="AA3846" s="8">
        <f>IF($D3846="","",V3846-Z3846)</f>
        <v/>
      </c>
      <c r="AB3846" s="8">
        <f>IF($D3846="","",AA3846-N3846)</f>
        <v/>
      </c>
      <c r="AF3846" s="8" t="n"/>
      <c r="AI3846" s="14" t="n"/>
      <c r="AK3846">
        <f>IF($D3846="","",IF(COUNTIF($D$2:$D3846,$D3846)=1,1,0))</f>
        <v/>
      </c>
      <c r="AL3846">
        <f>IF($AK3846=1,SUMPRODUCT(--($AO$2:$AO$7001&lt;$AO3846))+1,"")</f>
        <v/>
      </c>
      <c r="AM3846">
        <f>IF($D3846="","",IF(OR($R3846=TRUE(),$R3846="TRUE"),1,0))</f>
        <v/>
      </c>
      <c r="AN3846">
        <f>IF($D3846="","",IF($X3846="Yes",1,0))</f>
        <v/>
      </c>
      <c r="AO3846">
        <f>IF($AK3846=1,IFERROR(IF(VALUE($D3846)&lt;100000000,VALUE($D3846),1000000000),IFERROR(IF(VALUE(MID($D3846,2,20))&lt;100000000,VALUE(MID($D3846,2,20)),1000000000),1000000000))+ROW()/100000,"")</f>
        <v/>
      </c>
    </row>
    <row r="3847">
      <c r="F3847" s="14" t="n"/>
      <c r="N3847" s="8">
        <f>IF($D3847="","",M3847*V3847/100)</f>
        <v/>
      </c>
      <c r="O3847" s="8" t="n"/>
      <c r="U3847" s="8" t="n"/>
      <c r="V3847" s="8" t="n"/>
      <c r="Y3847">
        <f>IF($D3847="","",IF($AN3847=1,0,IF($AM3847=1,Settings!$C$6,Settings!$C$7))*100)</f>
        <v/>
      </c>
      <c r="Z3847" s="8">
        <f>IF($D3847="","",V3847*Y3847/100)</f>
        <v/>
      </c>
      <c r="AA3847" s="8">
        <f>IF($D3847="","",V3847-Z3847)</f>
        <v/>
      </c>
      <c r="AB3847" s="8">
        <f>IF($D3847="","",AA3847-N3847)</f>
        <v/>
      </c>
      <c r="AF3847" s="8" t="n"/>
      <c r="AI3847" s="14" t="n"/>
      <c r="AK3847">
        <f>IF($D3847="","",IF(COUNTIF($D$2:$D3847,$D3847)=1,1,0))</f>
        <v/>
      </c>
      <c r="AL3847">
        <f>IF($AK3847=1,SUMPRODUCT(--($AO$2:$AO$7001&lt;$AO3847))+1,"")</f>
        <v/>
      </c>
      <c r="AM3847">
        <f>IF($D3847="","",IF(OR($R3847=TRUE(),$R3847="TRUE"),1,0))</f>
        <v/>
      </c>
      <c r="AN3847">
        <f>IF($D3847="","",IF($X3847="Yes",1,0))</f>
        <v/>
      </c>
      <c r="AO3847">
        <f>IF($AK3847=1,IFERROR(IF(VALUE($D3847)&lt;100000000,VALUE($D3847),1000000000),IFERROR(IF(VALUE(MID($D3847,2,20))&lt;100000000,VALUE(MID($D3847,2,20)),1000000000),1000000000))+ROW()/100000,"")</f>
        <v/>
      </c>
    </row>
    <row r="3848">
      <c r="F3848" s="14" t="n"/>
      <c r="N3848" s="8">
        <f>IF($D3848="","",M3848*V3848/100)</f>
        <v/>
      </c>
      <c r="O3848" s="8" t="n"/>
      <c r="U3848" s="8" t="n"/>
      <c r="V3848" s="8" t="n"/>
      <c r="Y3848">
        <f>IF($D3848="","",IF($AN3848=1,0,IF($AM3848=1,Settings!$C$6,Settings!$C$7))*100)</f>
        <v/>
      </c>
      <c r="Z3848" s="8">
        <f>IF($D3848="","",V3848*Y3848/100)</f>
        <v/>
      </c>
      <c r="AA3848" s="8">
        <f>IF($D3848="","",V3848-Z3848)</f>
        <v/>
      </c>
      <c r="AB3848" s="8">
        <f>IF($D3848="","",AA3848-N3848)</f>
        <v/>
      </c>
      <c r="AF3848" s="8" t="n"/>
      <c r="AI3848" s="14" t="n"/>
      <c r="AK3848">
        <f>IF($D3848="","",IF(COUNTIF($D$2:$D3848,$D3848)=1,1,0))</f>
        <v/>
      </c>
      <c r="AL3848">
        <f>IF($AK3848=1,SUMPRODUCT(--($AO$2:$AO$7001&lt;$AO3848))+1,"")</f>
        <v/>
      </c>
      <c r="AM3848">
        <f>IF($D3848="","",IF(OR($R3848=TRUE(),$R3848="TRUE"),1,0))</f>
        <v/>
      </c>
      <c r="AN3848">
        <f>IF($D3848="","",IF($X3848="Yes",1,0))</f>
        <v/>
      </c>
      <c r="AO3848">
        <f>IF($AK3848=1,IFERROR(IF(VALUE($D3848)&lt;100000000,VALUE($D3848),1000000000),IFERROR(IF(VALUE(MID($D3848,2,20))&lt;100000000,VALUE(MID($D3848,2,20)),1000000000),1000000000))+ROW()/100000,"")</f>
        <v/>
      </c>
    </row>
    <row r="3849">
      <c r="F3849" s="14" t="n"/>
      <c r="N3849" s="8">
        <f>IF($D3849="","",M3849*V3849/100)</f>
        <v/>
      </c>
      <c r="O3849" s="8" t="n"/>
      <c r="U3849" s="8" t="n"/>
      <c r="V3849" s="8" t="n"/>
      <c r="Y3849">
        <f>IF($D3849="","",IF($AN3849=1,0,IF($AM3849=1,Settings!$C$6,Settings!$C$7))*100)</f>
        <v/>
      </c>
      <c r="Z3849" s="8">
        <f>IF($D3849="","",V3849*Y3849/100)</f>
        <v/>
      </c>
      <c r="AA3849" s="8">
        <f>IF($D3849="","",V3849-Z3849)</f>
        <v/>
      </c>
      <c r="AB3849" s="8">
        <f>IF($D3849="","",AA3849-N3849)</f>
        <v/>
      </c>
      <c r="AF3849" s="8" t="n"/>
      <c r="AI3849" s="14" t="n"/>
      <c r="AK3849">
        <f>IF($D3849="","",IF(COUNTIF($D$2:$D3849,$D3849)=1,1,0))</f>
        <v/>
      </c>
      <c r="AL3849">
        <f>IF($AK3849=1,SUMPRODUCT(--($AO$2:$AO$7001&lt;$AO3849))+1,"")</f>
        <v/>
      </c>
      <c r="AM3849">
        <f>IF($D3849="","",IF(OR($R3849=TRUE(),$R3849="TRUE"),1,0))</f>
        <v/>
      </c>
      <c r="AN3849">
        <f>IF($D3849="","",IF($X3849="Yes",1,0))</f>
        <v/>
      </c>
      <c r="AO3849">
        <f>IF($AK3849=1,IFERROR(IF(VALUE($D3849)&lt;100000000,VALUE($D3849),1000000000),IFERROR(IF(VALUE(MID($D3849,2,20))&lt;100000000,VALUE(MID($D3849,2,20)),1000000000),1000000000))+ROW()/100000,"")</f>
        <v/>
      </c>
    </row>
    <row r="3850">
      <c r="F3850" s="14" t="n"/>
      <c r="N3850" s="8">
        <f>IF($D3850="","",M3850*V3850/100)</f>
        <v/>
      </c>
      <c r="O3850" s="8" t="n"/>
      <c r="U3850" s="8" t="n"/>
      <c r="V3850" s="8" t="n"/>
      <c r="Y3850">
        <f>IF($D3850="","",IF($AN3850=1,0,IF($AM3850=1,Settings!$C$6,Settings!$C$7))*100)</f>
        <v/>
      </c>
      <c r="Z3850" s="8">
        <f>IF($D3850="","",V3850*Y3850/100)</f>
        <v/>
      </c>
      <c r="AA3850" s="8">
        <f>IF($D3850="","",V3850-Z3850)</f>
        <v/>
      </c>
      <c r="AB3850" s="8">
        <f>IF($D3850="","",AA3850-N3850)</f>
        <v/>
      </c>
      <c r="AF3850" s="8" t="n"/>
      <c r="AI3850" s="14" t="n"/>
      <c r="AK3850">
        <f>IF($D3850="","",IF(COUNTIF($D$2:$D3850,$D3850)=1,1,0))</f>
        <v/>
      </c>
      <c r="AL3850">
        <f>IF($AK3850=1,SUMPRODUCT(--($AO$2:$AO$7001&lt;$AO3850))+1,"")</f>
        <v/>
      </c>
      <c r="AM3850">
        <f>IF($D3850="","",IF(OR($R3850=TRUE(),$R3850="TRUE"),1,0))</f>
        <v/>
      </c>
      <c r="AN3850">
        <f>IF($D3850="","",IF($X3850="Yes",1,0))</f>
        <v/>
      </c>
      <c r="AO3850">
        <f>IF($AK3850=1,IFERROR(IF(VALUE($D3850)&lt;100000000,VALUE($D3850),1000000000),IFERROR(IF(VALUE(MID($D3850,2,20))&lt;100000000,VALUE(MID($D3850,2,20)),1000000000),1000000000))+ROW()/100000,"")</f>
        <v/>
      </c>
    </row>
    <row r="3851">
      <c r="F3851" s="14" t="n"/>
      <c r="N3851" s="8">
        <f>IF($D3851="","",M3851*V3851/100)</f>
        <v/>
      </c>
      <c r="O3851" s="8" t="n"/>
      <c r="U3851" s="8" t="n"/>
      <c r="V3851" s="8" t="n"/>
      <c r="Y3851">
        <f>IF($D3851="","",IF($AN3851=1,0,IF($AM3851=1,Settings!$C$6,Settings!$C$7))*100)</f>
        <v/>
      </c>
      <c r="Z3851" s="8">
        <f>IF($D3851="","",V3851*Y3851/100)</f>
        <v/>
      </c>
      <c r="AA3851" s="8">
        <f>IF($D3851="","",V3851-Z3851)</f>
        <v/>
      </c>
      <c r="AB3851" s="8">
        <f>IF($D3851="","",AA3851-N3851)</f>
        <v/>
      </c>
      <c r="AF3851" s="8" t="n"/>
      <c r="AI3851" s="14" t="n"/>
      <c r="AK3851">
        <f>IF($D3851="","",IF(COUNTIF($D$2:$D3851,$D3851)=1,1,0))</f>
        <v/>
      </c>
      <c r="AL3851">
        <f>IF($AK3851=1,SUMPRODUCT(--($AO$2:$AO$7001&lt;$AO3851))+1,"")</f>
        <v/>
      </c>
      <c r="AM3851">
        <f>IF($D3851="","",IF(OR($R3851=TRUE(),$R3851="TRUE"),1,0))</f>
        <v/>
      </c>
      <c r="AN3851">
        <f>IF($D3851="","",IF($X3851="Yes",1,0))</f>
        <v/>
      </c>
      <c r="AO3851">
        <f>IF($AK3851=1,IFERROR(IF(VALUE($D3851)&lt;100000000,VALUE($D3851),1000000000),IFERROR(IF(VALUE(MID($D3851,2,20))&lt;100000000,VALUE(MID($D3851,2,20)),1000000000),1000000000))+ROW()/100000,"")</f>
        <v/>
      </c>
    </row>
    <row r="3852">
      <c r="F3852" s="14" t="n"/>
      <c r="N3852" s="8">
        <f>IF($D3852="","",M3852*V3852/100)</f>
        <v/>
      </c>
      <c r="O3852" s="8" t="n"/>
      <c r="U3852" s="8" t="n"/>
      <c r="V3852" s="8" t="n"/>
      <c r="Y3852">
        <f>IF($D3852="","",IF($AN3852=1,0,IF($AM3852=1,Settings!$C$6,Settings!$C$7))*100)</f>
        <v/>
      </c>
      <c r="Z3852" s="8">
        <f>IF($D3852="","",V3852*Y3852/100)</f>
        <v/>
      </c>
      <c r="AA3852" s="8">
        <f>IF($D3852="","",V3852-Z3852)</f>
        <v/>
      </c>
      <c r="AB3852" s="8">
        <f>IF($D3852="","",AA3852-N3852)</f>
        <v/>
      </c>
      <c r="AF3852" s="8" t="n"/>
      <c r="AI3852" s="14" t="n"/>
      <c r="AK3852">
        <f>IF($D3852="","",IF(COUNTIF($D$2:$D3852,$D3852)=1,1,0))</f>
        <v/>
      </c>
      <c r="AL3852">
        <f>IF($AK3852=1,SUMPRODUCT(--($AO$2:$AO$7001&lt;$AO3852))+1,"")</f>
        <v/>
      </c>
      <c r="AM3852">
        <f>IF($D3852="","",IF(OR($R3852=TRUE(),$R3852="TRUE"),1,0))</f>
        <v/>
      </c>
      <c r="AN3852">
        <f>IF($D3852="","",IF($X3852="Yes",1,0))</f>
        <v/>
      </c>
      <c r="AO3852">
        <f>IF($AK3852=1,IFERROR(IF(VALUE($D3852)&lt;100000000,VALUE($D3852),1000000000),IFERROR(IF(VALUE(MID($D3852,2,20))&lt;100000000,VALUE(MID($D3852,2,20)),1000000000),1000000000))+ROW()/100000,"")</f>
        <v/>
      </c>
    </row>
    <row r="3853">
      <c r="F3853" s="14" t="n"/>
      <c r="N3853" s="8">
        <f>IF($D3853="","",M3853*V3853/100)</f>
        <v/>
      </c>
      <c r="O3853" s="8" t="n"/>
      <c r="U3853" s="8" t="n"/>
      <c r="V3853" s="8" t="n"/>
      <c r="Y3853">
        <f>IF($D3853="","",IF($AN3853=1,0,IF($AM3853=1,Settings!$C$6,Settings!$C$7))*100)</f>
        <v/>
      </c>
      <c r="Z3853" s="8">
        <f>IF($D3853="","",V3853*Y3853/100)</f>
        <v/>
      </c>
      <c r="AA3853" s="8">
        <f>IF($D3853="","",V3853-Z3853)</f>
        <v/>
      </c>
      <c r="AB3853" s="8">
        <f>IF($D3853="","",AA3853-N3853)</f>
        <v/>
      </c>
      <c r="AF3853" s="8" t="n"/>
      <c r="AI3853" s="14" t="n"/>
      <c r="AK3853">
        <f>IF($D3853="","",IF(COUNTIF($D$2:$D3853,$D3853)=1,1,0))</f>
        <v/>
      </c>
      <c r="AL3853">
        <f>IF($AK3853=1,SUMPRODUCT(--($AO$2:$AO$7001&lt;$AO3853))+1,"")</f>
        <v/>
      </c>
      <c r="AM3853">
        <f>IF($D3853="","",IF(OR($R3853=TRUE(),$R3853="TRUE"),1,0))</f>
        <v/>
      </c>
      <c r="AN3853">
        <f>IF($D3853="","",IF($X3853="Yes",1,0))</f>
        <v/>
      </c>
      <c r="AO3853">
        <f>IF($AK3853=1,IFERROR(IF(VALUE($D3853)&lt;100000000,VALUE($D3853),1000000000),IFERROR(IF(VALUE(MID($D3853,2,20))&lt;100000000,VALUE(MID($D3853,2,20)),1000000000),1000000000))+ROW()/100000,"")</f>
        <v/>
      </c>
    </row>
    <row r="3854">
      <c r="F3854" s="14" t="n"/>
      <c r="N3854" s="8">
        <f>IF($D3854="","",M3854*V3854/100)</f>
        <v/>
      </c>
      <c r="O3854" s="8" t="n"/>
      <c r="U3854" s="8" t="n"/>
      <c r="V3854" s="8" t="n"/>
      <c r="Y3854">
        <f>IF($D3854="","",IF($AN3854=1,0,IF($AM3854=1,Settings!$C$6,Settings!$C$7))*100)</f>
        <v/>
      </c>
      <c r="Z3854" s="8">
        <f>IF($D3854="","",V3854*Y3854/100)</f>
        <v/>
      </c>
      <c r="AA3854" s="8">
        <f>IF($D3854="","",V3854-Z3854)</f>
        <v/>
      </c>
      <c r="AB3854" s="8">
        <f>IF($D3854="","",AA3854-N3854)</f>
        <v/>
      </c>
      <c r="AF3854" s="8" t="n"/>
      <c r="AI3854" s="14" t="n"/>
      <c r="AK3854">
        <f>IF($D3854="","",IF(COUNTIF($D$2:$D3854,$D3854)=1,1,0))</f>
        <v/>
      </c>
      <c r="AL3854">
        <f>IF($AK3854=1,SUMPRODUCT(--($AO$2:$AO$7001&lt;$AO3854))+1,"")</f>
        <v/>
      </c>
      <c r="AM3854">
        <f>IF($D3854="","",IF(OR($R3854=TRUE(),$R3854="TRUE"),1,0))</f>
        <v/>
      </c>
      <c r="AN3854">
        <f>IF($D3854="","",IF($X3854="Yes",1,0))</f>
        <v/>
      </c>
      <c r="AO3854">
        <f>IF($AK3854=1,IFERROR(IF(VALUE($D3854)&lt;100000000,VALUE($D3854),1000000000),IFERROR(IF(VALUE(MID($D3854,2,20))&lt;100000000,VALUE(MID($D3854,2,20)),1000000000),1000000000))+ROW()/100000,"")</f>
        <v/>
      </c>
    </row>
    <row r="3855">
      <c r="F3855" s="14" t="n"/>
      <c r="N3855" s="8">
        <f>IF($D3855="","",M3855*V3855/100)</f>
        <v/>
      </c>
      <c r="O3855" s="8" t="n"/>
      <c r="U3855" s="8" t="n"/>
      <c r="V3855" s="8" t="n"/>
      <c r="Y3855">
        <f>IF($D3855="","",IF($AN3855=1,0,IF($AM3855=1,Settings!$C$6,Settings!$C$7))*100)</f>
        <v/>
      </c>
      <c r="Z3855" s="8">
        <f>IF($D3855="","",V3855*Y3855/100)</f>
        <v/>
      </c>
      <c r="AA3855" s="8">
        <f>IF($D3855="","",V3855-Z3855)</f>
        <v/>
      </c>
      <c r="AB3855" s="8">
        <f>IF($D3855="","",AA3855-N3855)</f>
        <v/>
      </c>
      <c r="AF3855" s="8" t="n"/>
      <c r="AI3855" s="14" t="n"/>
      <c r="AK3855">
        <f>IF($D3855="","",IF(COUNTIF($D$2:$D3855,$D3855)=1,1,0))</f>
        <v/>
      </c>
      <c r="AL3855">
        <f>IF($AK3855=1,SUMPRODUCT(--($AO$2:$AO$7001&lt;$AO3855))+1,"")</f>
        <v/>
      </c>
      <c r="AM3855">
        <f>IF($D3855="","",IF(OR($R3855=TRUE(),$R3855="TRUE"),1,0))</f>
        <v/>
      </c>
      <c r="AN3855">
        <f>IF($D3855="","",IF($X3855="Yes",1,0))</f>
        <v/>
      </c>
      <c r="AO3855">
        <f>IF($AK3855=1,IFERROR(IF(VALUE($D3855)&lt;100000000,VALUE($D3855),1000000000),IFERROR(IF(VALUE(MID($D3855,2,20))&lt;100000000,VALUE(MID($D3855,2,20)),1000000000),1000000000))+ROW()/100000,"")</f>
        <v/>
      </c>
    </row>
    <row r="3856">
      <c r="F3856" s="14" t="n"/>
      <c r="N3856" s="8">
        <f>IF($D3856="","",M3856*V3856/100)</f>
        <v/>
      </c>
      <c r="O3856" s="8" t="n"/>
      <c r="U3856" s="8" t="n"/>
      <c r="V3856" s="8" t="n"/>
      <c r="Y3856">
        <f>IF($D3856="","",IF($AN3856=1,0,IF($AM3856=1,Settings!$C$6,Settings!$C$7))*100)</f>
        <v/>
      </c>
      <c r="Z3856" s="8">
        <f>IF($D3856="","",V3856*Y3856/100)</f>
        <v/>
      </c>
      <c r="AA3856" s="8">
        <f>IF($D3856="","",V3856-Z3856)</f>
        <v/>
      </c>
      <c r="AB3856" s="8">
        <f>IF($D3856="","",AA3856-N3856)</f>
        <v/>
      </c>
      <c r="AF3856" s="8" t="n"/>
      <c r="AI3856" s="14" t="n"/>
      <c r="AK3856">
        <f>IF($D3856="","",IF(COUNTIF($D$2:$D3856,$D3856)=1,1,0))</f>
        <v/>
      </c>
      <c r="AL3856">
        <f>IF($AK3856=1,SUMPRODUCT(--($AO$2:$AO$7001&lt;$AO3856))+1,"")</f>
        <v/>
      </c>
      <c r="AM3856">
        <f>IF($D3856="","",IF(OR($R3856=TRUE(),$R3856="TRUE"),1,0))</f>
        <v/>
      </c>
      <c r="AN3856">
        <f>IF($D3856="","",IF($X3856="Yes",1,0))</f>
        <v/>
      </c>
      <c r="AO3856">
        <f>IF($AK3856=1,IFERROR(IF(VALUE($D3856)&lt;100000000,VALUE($D3856),1000000000),IFERROR(IF(VALUE(MID($D3856,2,20))&lt;100000000,VALUE(MID($D3856,2,20)),1000000000),1000000000))+ROW()/100000,"")</f>
        <v/>
      </c>
    </row>
    <row r="3857">
      <c r="F3857" s="14" t="n"/>
      <c r="N3857" s="8">
        <f>IF($D3857="","",M3857*V3857/100)</f>
        <v/>
      </c>
      <c r="O3857" s="8" t="n"/>
      <c r="U3857" s="8" t="n"/>
      <c r="V3857" s="8" t="n"/>
      <c r="Y3857">
        <f>IF($D3857="","",IF($AN3857=1,0,IF($AM3857=1,Settings!$C$6,Settings!$C$7))*100)</f>
        <v/>
      </c>
      <c r="Z3857" s="8">
        <f>IF($D3857="","",V3857*Y3857/100)</f>
        <v/>
      </c>
      <c r="AA3857" s="8">
        <f>IF($D3857="","",V3857-Z3857)</f>
        <v/>
      </c>
      <c r="AB3857" s="8">
        <f>IF($D3857="","",AA3857-N3857)</f>
        <v/>
      </c>
      <c r="AF3857" s="8" t="n"/>
      <c r="AI3857" s="14" t="n"/>
      <c r="AK3857">
        <f>IF($D3857="","",IF(COUNTIF($D$2:$D3857,$D3857)=1,1,0))</f>
        <v/>
      </c>
      <c r="AL3857">
        <f>IF($AK3857=1,SUMPRODUCT(--($AO$2:$AO$7001&lt;$AO3857))+1,"")</f>
        <v/>
      </c>
      <c r="AM3857">
        <f>IF($D3857="","",IF(OR($R3857=TRUE(),$R3857="TRUE"),1,0))</f>
        <v/>
      </c>
      <c r="AN3857">
        <f>IF($D3857="","",IF($X3857="Yes",1,0))</f>
        <v/>
      </c>
      <c r="AO3857">
        <f>IF($AK3857=1,IFERROR(IF(VALUE($D3857)&lt;100000000,VALUE($D3857),1000000000),IFERROR(IF(VALUE(MID($D3857,2,20))&lt;100000000,VALUE(MID($D3857,2,20)),1000000000),1000000000))+ROW()/100000,"")</f>
        <v/>
      </c>
    </row>
    <row r="3858">
      <c r="F3858" s="14" t="n"/>
      <c r="N3858" s="8">
        <f>IF($D3858="","",M3858*V3858/100)</f>
        <v/>
      </c>
      <c r="O3858" s="8" t="n"/>
      <c r="U3858" s="8" t="n"/>
      <c r="V3858" s="8" t="n"/>
      <c r="Y3858">
        <f>IF($D3858="","",IF($AN3858=1,0,IF($AM3858=1,Settings!$C$6,Settings!$C$7))*100)</f>
        <v/>
      </c>
      <c r="Z3858" s="8">
        <f>IF($D3858="","",V3858*Y3858/100)</f>
        <v/>
      </c>
      <c r="AA3858" s="8">
        <f>IF($D3858="","",V3858-Z3858)</f>
        <v/>
      </c>
      <c r="AB3858" s="8">
        <f>IF($D3858="","",AA3858-N3858)</f>
        <v/>
      </c>
      <c r="AF3858" s="8" t="n"/>
      <c r="AI3858" s="14" t="n"/>
      <c r="AK3858">
        <f>IF($D3858="","",IF(COUNTIF($D$2:$D3858,$D3858)=1,1,0))</f>
        <v/>
      </c>
      <c r="AL3858">
        <f>IF($AK3858=1,SUMPRODUCT(--($AO$2:$AO$7001&lt;$AO3858))+1,"")</f>
        <v/>
      </c>
      <c r="AM3858">
        <f>IF($D3858="","",IF(OR($R3858=TRUE(),$R3858="TRUE"),1,0))</f>
        <v/>
      </c>
      <c r="AN3858">
        <f>IF($D3858="","",IF($X3858="Yes",1,0))</f>
        <v/>
      </c>
      <c r="AO3858">
        <f>IF($AK3858=1,IFERROR(IF(VALUE($D3858)&lt;100000000,VALUE($D3858),1000000000),IFERROR(IF(VALUE(MID($D3858,2,20))&lt;100000000,VALUE(MID($D3858,2,20)),1000000000),1000000000))+ROW()/100000,"")</f>
        <v/>
      </c>
    </row>
    <row r="3859">
      <c r="F3859" s="14" t="n"/>
      <c r="N3859" s="8">
        <f>IF($D3859="","",M3859*V3859/100)</f>
        <v/>
      </c>
      <c r="O3859" s="8" t="n"/>
      <c r="U3859" s="8" t="n"/>
      <c r="V3859" s="8" t="n"/>
      <c r="Y3859">
        <f>IF($D3859="","",IF($AN3859=1,0,IF($AM3859=1,Settings!$C$6,Settings!$C$7))*100)</f>
        <v/>
      </c>
      <c r="Z3859" s="8">
        <f>IF($D3859="","",V3859*Y3859/100)</f>
        <v/>
      </c>
      <c r="AA3859" s="8">
        <f>IF($D3859="","",V3859-Z3859)</f>
        <v/>
      </c>
      <c r="AB3859" s="8">
        <f>IF($D3859="","",AA3859-N3859)</f>
        <v/>
      </c>
      <c r="AF3859" s="8" t="n"/>
      <c r="AI3859" s="14" t="n"/>
      <c r="AK3859">
        <f>IF($D3859="","",IF(COUNTIF($D$2:$D3859,$D3859)=1,1,0))</f>
        <v/>
      </c>
      <c r="AL3859">
        <f>IF($AK3859=1,SUMPRODUCT(--($AO$2:$AO$7001&lt;$AO3859))+1,"")</f>
        <v/>
      </c>
      <c r="AM3859">
        <f>IF($D3859="","",IF(OR($R3859=TRUE(),$R3859="TRUE"),1,0))</f>
        <v/>
      </c>
      <c r="AN3859">
        <f>IF($D3859="","",IF($X3859="Yes",1,0))</f>
        <v/>
      </c>
      <c r="AO3859">
        <f>IF($AK3859=1,IFERROR(IF(VALUE($D3859)&lt;100000000,VALUE($D3859),1000000000),IFERROR(IF(VALUE(MID($D3859,2,20))&lt;100000000,VALUE(MID($D3859,2,20)),1000000000),1000000000))+ROW()/100000,"")</f>
        <v/>
      </c>
    </row>
    <row r="3860">
      <c r="F3860" s="14" t="n"/>
      <c r="N3860" s="8">
        <f>IF($D3860="","",M3860*V3860/100)</f>
        <v/>
      </c>
      <c r="O3860" s="8" t="n"/>
      <c r="U3860" s="8" t="n"/>
      <c r="V3860" s="8" t="n"/>
      <c r="Y3860">
        <f>IF($D3860="","",IF($AN3860=1,0,IF($AM3860=1,Settings!$C$6,Settings!$C$7))*100)</f>
        <v/>
      </c>
      <c r="Z3860" s="8">
        <f>IF($D3860="","",V3860*Y3860/100)</f>
        <v/>
      </c>
      <c r="AA3860" s="8">
        <f>IF($D3860="","",V3860-Z3860)</f>
        <v/>
      </c>
      <c r="AB3860" s="8">
        <f>IF($D3860="","",AA3860-N3860)</f>
        <v/>
      </c>
      <c r="AF3860" s="8" t="n"/>
      <c r="AI3860" s="14" t="n"/>
      <c r="AK3860">
        <f>IF($D3860="","",IF(COUNTIF($D$2:$D3860,$D3860)=1,1,0))</f>
        <v/>
      </c>
      <c r="AL3860">
        <f>IF($AK3860=1,SUMPRODUCT(--($AO$2:$AO$7001&lt;$AO3860))+1,"")</f>
        <v/>
      </c>
      <c r="AM3860">
        <f>IF($D3860="","",IF(OR($R3860=TRUE(),$R3860="TRUE"),1,0))</f>
        <v/>
      </c>
      <c r="AN3860">
        <f>IF($D3860="","",IF($X3860="Yes",1,0))</f>
        <v/>
      </c>
      <c r="AO3860">
        <f>IF($AK3860=1,IFERROR(IF(VALUE($D3860)&lt;100000000,VALUE($D3860),1000000000),IFERROR(IF(VALUE(MID($D3860,2,20))&lt;100000000,VALUE(MID($D3860,2,20)),1000000000),1000000000))+ROW()/100000,"")</f>
        <v/>
      </c>
    </row>
    <row r="3861">
      <c r="F3861" s="14" t="n"/>
      <c r="N3861" s="8">
        <f>IF($D3861="","",M3861*V3861/100)</f>
        <v/>
      </c>
      <c r="O3861" s="8" t="n"/>
      <c r="U3861" s="8" t="n"/>
      <c r="V3861" s="8" t="n"/>
      <c r="Y3861">
        <f>IF($D3861="","",IF($AN3861=1,0,IF($AM3861=1,Settings!$C$6,Settings!$C$7))*100)</f>
        <v/>
      </c>
      <c r="Z3861" s="8">
        <f>IF($D3861="","",V3861*Y3861/100)</f>
        <v/>
      </c>
      <c r="AA3861" s="8">
        <f>IF($D3861="","",V3861-Z3861)</f>
        <v/>
      </c>
      <c r="AB3861" s="8">
        <f>IF($D3861="","",AA3861-N3861)</f>
        <v/>
      </c>
      <c r="AF3861" s="8" t="n"/>
      <c r="AI3861" s="14" t="n"/>
      <c r="AK3861">
        <f>IF($D3861="","",IF(COUNTIF($D$2:$D3861,$D3861)=1,1,0))</f>
        <v/>
      </c>
      <c r="AL3861">
        <f>IF($AK3861=1,SUMPRODUCT(--($AO$2:$AO$7001&lt;$AO3861))+1,"")</f>
        <v/>
      </c>
      <c r="AM3861">
        <f>IF($D3861="","",IF(OR($R3861=TRUE(),$R3861="TRUE"),1,0))</f>
        <v/>
      </c>
      <c r="AN3861">
        <f>IF($D3861="","",IF($X3861="Yes",1,0))</f>
        <v/>
      </c>
      <c r="AO3861">
        <f>IF($AK3861=1,IFERROR(IF(VALUE($D3861)&lt;100000000,VALUE($D3861),1000000000),IFERROR(IF(VALUE(MID($D3861,2,20))&lt;100000000,VALUE(MID($D3861,2,20)),1000000000),1000000000))+ROW()/100000,"")</f>
        <v/>
      </c>
    </row>
    <row r="3862">
      <c r="F3862" s="14" t="n"/>
      <c r="N3862" s="8">
        <f>IF($D3862="","",M3862*V3862/100)</f>
        <v/>
      </c>
      <c r="O3862" s="8" t="n"/>
      <c r="U3862" s="8" t="n"/>
      <c r="V3862" s="8" t="n"/>
      <c r="Y3862">
        <f>IF($D3862="","",IF($AN3862=1,0,IF($AM3862=1,Settings!$C$6,Settings!$C$7))*100)</f>
        <v/>
      </c>
      <c r="Z3862" s="8">
        <f>IF($D3862="","",V3862*Y3862/100)</f>
        <v/>
      </c>
      <c r="AA3862" s="8">
        <f>IF($D3862="","",V3862-Z3862)</f>
        <v/>
      </c>
      <c r="AB3862" s="8">
        <f>IF($D3862="","",AA3862-N3862)</f>
        <v/>
      </c>
      <c r="AF3862" s="8" t="n"/>
      <c r="AI3862" s="14" t="n"/>
      <c r="AK3862">
        <f>IF($D3862="","",IF(COUNTIF($D$2:$D3862,$D3862)=1,1,0))</f>
        <v/>
      </c>
      <c r="AL3862">
        <f>IF($AK3862=1,SUMPRODUCT(--($AO$2:$AO$7001&lt;$AO3862))+1,"")</f>
        <v/>
      </c>
      <c r="AM3862">
        <f>IF($D3862="","",IF(OR($R3862=TRUE(),$R3862="TRUE"),1,0))</f>
        <v/>
      </c>
      <c r="AN3862">
        <f>IF($D3862="","",IF($X3862="Yes",1,0))</f>
        <v/>
      </c>
      <c r="AO3862">
        <f>IF($AK3862=1,IFERROR(IF(VALUE($D3862)&lt;100000000,VALUE($D3862),1000000000),IFERROR(IF(VALUE(MID($D3862,2,20))&lt;100000000,VALUE(MID($D3862,2,20)),1000000000),1000000000))+ROW()/100000,"")</f>
        <v/>
      </c>
    </row>
    <row r="3863">
      <c r="F3863" s="14" t="n"/>
      <c r="N3863" s="8">
        <f>IF($D3863="","",M3863*V3863/100)</f>
        <v/>
      </c>
      <c r="O3863" s="8" t="n"/>
      <c r="U3863" s="8" t="n"/>
      <c r="V3863" s="8" t="n"/>
      <c r="Y3863">
        <f>IF($D3863="","",IF($AN3863=1,0,IF($AM3863=1,Settings!$C$6,Settings!$C$7))*100)</f>
        <v/>
      </c>
      <c r="Z3863" s="8">
        <f>IF($D3863="","",V3863*Y3863/100)</f>
        <v/>
      </c>
      <c r="AA3863" s="8">
        <f>IF($D3863="","",V3863-Z3863)</f>
        <v/>
      </c>
      <c r="AB3863" s="8">
        <f>IF($D3863="","",AA3863-N3863)</f>
        <v/>
      </c>
      <c r="AF3863" s="8" t="n"/>
      <c r="AI3863" s="14" t="n"/>
      <c r="AK3863">
        <f>IF($D3863="","",IF(COUNTIF($D$2:$D3863,$D3863)=1,1,0))</f>
        <v/>
      </c>
      <c r="AL3863">
        <f>IF($AK3863=1,SUMPRODUCT(--($AO$2:$AO$7001&lt;$AO3863))+1,"")</f>
        <v/>
      </c>
      <c r="AM3863">
        <f>IF($D3863="","",IF(OR($R3863=TRUE(),$R3863="TRUE"),1,0))</f>
        <v/>
      </c>
      <c r="AN3863">
        <f>IF($D3863="","",IF($X3863="Yes",1,0))</f>
        <v/>
      </c>
      <c r="AO3863">
        <f>IF($AK3863=1,IFERROR(IF(VALUE($D3863)&lt;100000000,VALUE($D3863),1000000000),IFERROR(IF(VALUE(MID($D3863,2,20))&lt;100000000,VALUE(MID($D3863,2,20)),1000000000),1000000000))+ROW()/100000,"")</f>
        <v/>
      </c>
    </row>
    <row r="3864">
      <c r="F3864" s="14" t="n"/>
      <c r="N3864" s="8">
        <f>IF($D3864="","",M3864*V3864/100)</f>
        <v/>
      </c>
      <c r="O3864" s="8" t="n"/>
      <c r="U3864" s="8" t="n"/>
      <c r="V3864" s="8" t="n"/>
      <c r="Y3864">
        <f>IF($D3864="","",IF($AN3864=1,0,IF($AM3864=1,Settings!$C$6,Settings!$C$7))*100)</f>
        <v/>
      </c>
      <c r="Z3864" s="8">
        <f>IF($D3864="","",V3864*Y3864/100)</f>
        <v/>
      </c>
      <c r="AA3864" s="8">
        <f>IF($D3864="","",V3864-Z3864)</f>
        <v/>
      </c>
      <c r="AB3864" s="8">
        <f>IF($D3864="","",AA3864-N3864)</f>
        <v/>
      </c>
      <c r="AF3864" s="8" t="n"/>
      <c r="AI3864" s="14" t="n"/>
      <c r="AK3864">
        <f>IF($D3864="","",IF(COUNTIF($D$2:$D3864,$D3864)=1,1,0))</f>
        <v/>
      </c>
      <c r="AL3864">
        <f>IF($AK3864=1,SUMPRODUCT(--($AO$2:$AO$7001&lt;$AO3864))+1,"")</f>
        <v/>
      </c>
      <c r="AM3864">
        <f>IF($D3864="","",IF(OR($R3864=TRUE(),$R3864="TRUE"),1,0))</f>
        <v/>
      </c>
      <c r="AN3864">
        <f>IF($D3864="","",IF($X3864="Yes",1,0))</f>
        <v/>
      </c>
      <c r="AO3864">
        <f>IF($AK3864=1,IFERROR(IF(VALUE($D3864)&lt;100000000,VALUE($D3864),1000000000),IFERROR(IF(VALUE(MID($D3864,2,20))&lt;100000000,VALUE(MID($D3864,2,20)),1000000000),1000000000))+ROW()/100000,"")</f>
        <v/>
      </c>
    </row>
    <row r="3865">
      <c r="F3865" s="14" t="n"/>
      <c r="N3865" s="8">
        <f>IF($D3865="","",M3865*V3865/100)</f>
        <v/>
      </c>
      <c r="O3865" s="8" t="n"/>
      <c r="U3865" s="8" t="n"/>
      <c r="V3865" s="8" t="n"/>
      <c r="Y3865">
        <f>IF($D3865="","",IF($AN3865=1,0,IF($AM3865=1,Settings!$C$6,Settings!$C$7))*100)</f>
        <v/>
      </c>
      <c r="Z3865" s="8">
        <f>IF($D3865="","",V3865*Y3865/100)</f>
        <v/>
      </c>
      <c r="AA3865" s="8">
        <f>IF($D3865="","",V3865-Z3865)</f>
        <v/>
      </c>
      <c r="AB3865" s="8">
        <f>IF($D3865="","",AA3865-N3865)</f>
        <v/>
      </c>
      <c r="AF3865" s="8" t="n"/>
      <c r="AI3865" s="14" t="n"/>
      <c r="AK3865">
        <f>IF($D3865="","",IF(COUNTIF($D$2:$D3865,$D3865)=1,1,0))</f>
        <v/>
      </c>
      <c r="AL3865">
        <f>IF($AK3865=1,SUMPRODUCT(--($AO$2:$AO$7001&lt;$AO3865))+1,"")</f>
        <v/>
      </c>
      <c r="AM3865">
        <f>IF($D3865="","",IF(OR($R3865=TRUE(),$R3865="TRUE"),1,0))</f>
        <v/>
      </c>
      <c r="AN3865">
        <f>IF($D3865="","",IF($X3865="Yes",1,0))</f>
        <v/>
      </c>
      <c r="AO3865">
        <f>IF($AK3865=1,IFERROR(IF(VALUE($D3865)&lt;100000000,VALUE($D3865),1000000000),IFERROR(IF(VALUE(MID($D3865,2,20))&lt;100000000,VALUE(MID($D3865,2,20)),1000000000),1000000000))+ROW()/100000,"")</f>
        <v/>
      </c>
    </row>
    <row r="3866">
      <c r="F3866" s="14" t="n"/>
      <c r="N3866" s="8">
        <f>IF($D3866="","",M3866*V3866/100)</f>
        <v/>
      </c>
      <c r="O3866" s="8" t="n"/>
      <c r="U3866" s="8" t="n"/>
      <c r="V3866" s="8" t="n"/>
      <c r="Y3866">
        <f>IF($D3866="","",IF($AN3866=1,0,IF($AM3866=1,Settings!$C$6,Settings!$C$7))*100)</f>
        <v/>
      </c>
      <c r="Z3866" s="8">
        <f>IF($D3866="","",V3866*Y3866/100)</f>
        <v/>
      </c>
      <c r="AA3866" s="8">
        <f>IF($D3866="","",V3866-Z3866)</f>
        <v/>
      </c>
      <c r="AB3866" s="8">
        <f>IF($D3866="","",AA3866-N3866)</f>
        <v/>
      </c>
      <c r="AF3866" s="8" t="n"/>
      <c r="AI3866" s="14" t="n"/>
      <c r="AK3866">
        <f>IF($D3866="","",IF(COUNTIF($D$2:$D3866,$D3866)=1,1,0))</f>
        <v/>
      </c>
      <c r="AL3866">
        <f>IF($AK3866=1,SUMPRODUCT(--($AO$2:$AO$7001&lt;$AO3866))+1,"")</f>
        <v/>
      </c>
      <c r="AM3866">
        <f>IF($D3866="","",IF(OR($R3866=TRUE(),$R3866="TRUE"),1,0))</f>
        <v/>
      </c>
      <c r="AN3866">
        <f>IF($D3866="","",IF($X3866="Yes",1,0))</f>
        <v/>
      </c>
      <c r="AO3866">
        <f>IF($AK3866=1,IFERROR(IF(VALUE($D3866)&lt;100000000,VALUE($D3866),1000000000),IFERROR(IF(VALUE(MID($D3866,2,20))&lt;100000000,VALUE(MID($D3866,2,20)),1000000000),1000000000))+ROW()/100000,"")</f>
        <v/>
      </c>
    </row>
    <row r="3867">
      <c r="F3867" s="14" t="n"/>
      <c r="N3867" s="8">
        <f>IF($D3867="","",M3867*V3867/100)</f>
        <v/>
      </c>
      <c r="O3867" s="8" t="n"/>
      <c r="U3867" s="8" t="n"/>
      <c r="V3867" s="8" t="n"/>
      <c r="Y3867">
        <f>IF($D3867="","",IF($AN3867=1,0,IF($AM3867=1,Settings!$C$6,Settings!$C$7))*100)</f>
        <v/>
      </c>
      <c r="Z3867" s="8">
        <f>IF($D3867="","",V3867*Y3867/100)</f>
        <v/>
      </c>
      <c r="AA3867" s="8">
        <f>IF($D3867="","",V3867-Z3867)</f>
        <v/>
      </c>
      <c r="AB3867" s="8">
        <f>IF($D3867="","",AA3867-N3867)</f>
        <v/>
      </c>
      <c r="AF3867" s="8" t="n"/>
      <c r="AI3867" s="14" t="n"/>
      <c r="AK3867">
        <f>IF($D3867="","",IF(COUNTIF($D$2:$D3867,$D3867)=1,1,0))</f>
        <v/>
      </c>
      <c r="AL3867">
        <f>IF($AK3867=1,SUMPRODUCT(--($AO$2:$AO$7001&lt;$AO3867))+1,"")</f>
        <v/>
      </c>
      <c r="AM3867">
        <f>IF($D3867="","",IF(OR($R3867=TRUE(),$R3867="TRUE"),1,0))</f>
        <v/>
      </c>
      <c r="AN3867">
        <f>IF($D3867="","",IF($X3867="Yes",1,0))</f>
        <v/>
      </c>
      <c r="AO3867">
        <f>IF($AK3867=1,IFERROR(IF(VALUE($D3867)&lt;100000000,VALUE($D3867),1000000000),IFERROR(IF(VALUE(MID($D3867,2,20))&lt;100000000,VALUE(MID($D3867,2,20)),1000000000),1000000000))+ROW()/100000,"")</f>
        <v/>
      </c>
    </row>
    <row r="3868">
      <c r="F3868" s="14" t="n"/>
      <c r="N3868" s="8">
        <f>IF($D3868="","",M3868*V3868/100)</f>
        <v/>
      </c>
      <c r="O3868" s="8" t="n"/>
      <c r="U3868" s="8" t="n"/>
      <c r="V3868" s="8" t="n"/>
      <c r="Y3868">
        <f>IF($D3868="","",IF($AN3868=1,0,IF($AM3868=1,Settings!$C$6,Settings!$C$7))*100)</f>
        <v/>
      </c>
      <c r="Z3868" s="8">
        <f>IF($D3868="","",V3868*Y3868/100)</f>
        <v/>
      </c>
      <c r="AA3868" s="8">
        <f>IF($D3868="","",V3868-Z3868)</f>
        <v/>
      </c>
      <c r="AB3868" s="8">
        <f>IF($D3868="","",AA3868-N3868)</f>
        <v/>
      </c>
      <c r="AF3868" s="8" t="n"/>
      <c r="AI3868" s="14" t="n"/>
      <c r="AK3868">
        <f>IF($D3868="","",IF(COUNTIF($D$2:$D3868,$D3868)=1,1,0))</f>
        <v/>
      </c>
      <c r="AL3868">
        <f>IF($AK3868=1,SUMPRODUCT(--($AO$2:$AO$7001&lt;$AO3868))+1,"")</f>
        <v/>
      </c>
      <c r="AM3868">
        <f>IF($D3868="","",IF(OR($R3868=TRUE(),$R3868="TRUE"),1,0))</f>
        <v/>
      </c>
      <c r="AN3868">
        <f>IF($D3868="","",IF($X3868="Yes",1,0))</f>
        <v/>
      </c>
      <c r="AO3868">
        <f>IF($AK3868=1,IFERROR(IF(VALUE($D3868)&lt;100000000,VALUE($D3868),1000000000),IFERROR(IF(VALUE(MID($D3868,2,20))&lt;100000000,VALUE(MID($D3868,2,20)),1000000000),1000000000))+ROW()/100000,"")</f>
        <v/>
      </c>
    </row>
    <row r="3869">
      <c r="F3869" s="14" t="n"/>
      <c r="N3869" s="8">
        <f>IF($D3869="","",M3869*V3869/100)</f>
        <v/>
      </c>
      <c r="O3869" s="8" t="n"/>
      <c r="U3869" s="8" t="n"/>
      <c r="V3869" s="8" t="n"/>
      <c r="Y3869">
        <f>IF($D3869="","",IF($AN3869=1,0,IF($AM3869=1,Settings!$C$6,Settings!$C$7))*100)</f>
        <v/>
      </c>
      <c r="Z3869" s="8">
        <f>IF($D3869="","",V3869*Y3869/100)</f>
        <v/>
      </c>
      <c r="AA3869" s="8">
        <f>IF($D3869="","",V3869-Z3869)</f>
        <v/>
      </c>
      <c r="AB3869" s="8">
        <f>IF($D3869="","",AA3869-N3869)</f>
        <v/>
      </c>
      <c r="AF3869" s="8" t="n"/>
      <c r="AI3869" s="14" t="n"/>
      <c r="AK3869">
        <f>IF($D3869="","",IF(COUNTIF($D$2:$D3869,$D3869)=1,1,0))</f>
        <v/>
      </c>
      <c r="AL3869">
        <f>IF($AK3869=1,SUMPRODUCT(--($AO$2:$AO$7001&lt;$AO3869))+1,"")</f>
        <v/>
      </c>
      <c r="AM3869">
        <f>IF($D3869="","",IF(OR($R3869=TRUE(),$R3869="TRUE"),1,0))</f>
        <v/>
      </c>
      <c r="AN3869">
        <f>IF($D3869="","",IF($X3869="Yes",1,0))</f>
        <v/>
      </c>
      <c r="AO3869">
        <f>IF($AK3869=1,IFERROR(IF(VALUE($D3869)&lt;100000000,VALUE($D3869),1000000000),IFERROR(IF(VALUE(MID($D3869,2,20))&lt;100000000,VALUE(MID($D3869,2,20)),1000000000),1000000000))+ROW()/100000,"")</f>
        <v/>
      </c>
    </row>
    <row r="3870">
      <c r="F3870" s="14" t="n"/>
      <c r="N3870" s="8">
        <f>IF($D3870="","",M3870*V3870/100)</f>
        <v/>
      </c>
      <c r="O3870" s="8" t="n"/>
      <c r="U3870" s="8" t="n"/>
      <c r="V3870" s="8" t="n"/>
      <c r="Y3870">
        <f>IF($D3870="","",IF($AN3870=1,0,IF($AM3870=1,Settings!$C$6,Settings!$C$7))*100)</f>
        <v/>
      </c>
      <c r="Z3870" s="8">
        <f>IF($D3870="","",V3870*Y3870/100)</f>
        <v/>
      </c>
      <c r="AA3870" s="8">
        <f>IF($D3870="","",V3870-Z3870)</f>
        <v/>
      </c>
      <c r="AB3870" s="8">
        <f>IF($D3870="","",AA3870-N3870)</f>
        <v/>
      </c>
      <c r="AF3870" s="8" t="n"/>
      <c r="AI3870" s="14" t="n"/>
      <c r="AK3870">
        <f>IF($D3870="","",IF(COUNTIF($D$2:$D3870,$D3870)=1,1,0))</f>
        <v/>
      </c>
      <c r="AL3870">
        <f>IF($AK3870=1,SUMPRODUCT(--($AO$2:$AO$7001&lt;$AO3870))+1,"")</f>
        <v/>
      </c>
      <c r="AM3870">
        <f>IF($D3870="","",IF(OR($R3870=TRUE(),$R3870="TRUE"),1,0))</f>
        <v/>
      </c>
      <c r="AN3870">
        <f>IF($D3870="","",IF($X3870="Yes",1,0))</f>
        <v/>
      </c>
      <c r="AO3870">
        <f>IF($AK3870=1,IFERROR(IF(VALUE($D3870)&lt;100000000,VALUE($D3870),1000000000),IFERROR(IF(VALUE(MID($D3870,2,20))&lt;100000000,VALUE(MID($D3870,2,20)),1000000000),1000000000))+ROW()/100000,"")</f>
        <v/>
      </c>
    </row>
    <row r="3871">
      <c r="F3871" s="14" t="n"/>
      <c r="N3871" s="8">
        <f>IF($D3871="","",M3871*V3871/100)</f>
        <v/>
      </c>
      <c r="O3871" s="8" t="n"/>
      <c r="U3871" s="8" t="n"/>
      <c r="V3871" s="8" t="n"/>
      <c r="Y3871">
        <f>IF($D3871="","",IF($AN3871=1,0,IF($AM3871=1,Settings!$C$6,Settings!$C$7))*100)</f>
        <v/>
      </c>
      <c r="Z3871" s="8">
        <f>IF($D3871="","",V3871*Y3871/100)</f>
        <v/>
      </c>
      <c r="AA3871" s="8">
        <f>IF($D3871="","",V3871-Z3871)</f>
        <v/>
      </c>
      <c r="AB3871" s="8">
        <f>IF($D3871="","",AA3871-N3871)</f>
        <v/>
      </c>
      <c r="AF3871" s="8" t="n"/>
      <c r="AI3871" s="14" t="n"/>
      <c r="AK3871">
        <f>IF($D3871="","",IF(COUNTIF($D$2:$D3871,$D3871)=1,1,0))</f>
        <v/>
      </c>
      <c r="AL3871">
        <f>IF($AK3871=1,SUMPRODUCT(--($AO$2:$AO$7001&lt;$AO3871))+1,"")</f>
        <v/>
      </c>
      <c r="AM3871">
        <f>IF($D3871="","",IF(OR($R3871=TRUE(),$R3871="TRUE"),1,0))</f>
        <v/>
      </c>
      <c r="AN3871">
        <f>IF($D3871="","",IF($X3871="Yes",1,0))</f>
        <v/>
      </c>
      <c r="AO3871">
        <f>IF($AK3871=1,IFERROR(IF(VALUE($D3871)&lt;100000000,VALUE($D3871),1000000000),IFERROR(IF(VALUE(MID($D3871,2,20))&lt;100000000,VALUE(MID($D3871,2,20)),1000000000),1000000000))+ROW()/100000,"")</f>
        <v/>
      </c>
    </row>
    <row r="3872">
      <c r="F3872" s="14" t="n"/>
      <c r="N3872" s="8">
        <f>IF($D3872="","",M3872*V3872/100)</f>
        <v/>
      </c>
      <c r="O3872" s="8" t="n"/>
      <c r="U3872" s="8" t="n"/>
      <c r="V3872" s="8" t="n"/>
      <c r="Y3872">
        <f>IF($D3872="","",IF($AN3872=1,0,IF($AM3872=1,Settings!$C$6,Settings!$C$7))*100)</f>
        <v/>
      </c>
      <c r="Z3872" s="8">
        <f>IF($D3872="","",V3872*Y3872/100)</f>
        <v/>
      </c>
      <c r="AA3872" s="8">
        <f>IF($D3872="","",V3872-Z3872)</f>
        <v/>
      </c>
      <c r="AB3872" s="8">
        <f>IF($D3872="","",AA3872-N3872)</f>
        <v/>
      </c>
      <c r="AF3872" s="8" t="n"/>
      <c r="AI3872" s="14" t="n"/>
      <c r="AK3872">
        <f>IF($D3872="","",IF(COUNTIF($D$2:$D3872,$D3872)=1,1,0))</f>
        <v/>
      </c>
      <c r="AL3872">
        <f>IF($AK3872=1,SUMPRODUCT(--($AO$2:$AO$7001&lt;$AO3872))+1,"")</f>
        <v/>
      </c>
      <c r="AM3872">
        <f>IF($D3872="","",IF(OR($R3872=TRUE(),$R3872="TRUE"),1,0))</f>
        <v/>
      </c>
      <c r="AN3872">
        <f>IF($D3872="","",IF($X3872="Yes",1,0))</f>
        <v/>
      </c>
      <c r="AO3872">
        <f>IF($AK3872=1,IFERROR(IF(VALUE($D3872)&lt;100000000,VALUE($D3872),1000000000),IFERROR(IF(VALUE(MID($D3872,2,20))&lt;100000000,VALUE(MID($D3872,2,20)),1000000000),1000000000))+ROW()/100000,"")</f>
        <v/>
      </c>
    </row>
    <row r="3873">
      <c r="F3873" s="14" t="n"/>
      <c r="N3873" s="8">
        <f>IF($D3873="","",M3873*V3873/100)</f>
        <v/>
      </c>
      <c r="O3873" s="8" t="n"/>
      <c r="U3873" s="8" t="n"/>
      <c r="V3873" s="8" t="n"/>
      <c r="Y3873">
        <f>IF($D3873="","",IF($AN3873=1,0,IF($AM3873=1,Settings!$C$6,Settings!$C$7))*100)</f>
        <v/>
      </c>
      <c r="Z3873" s="8">
        <f>IF($D3873="","",V3873*Y3873/100)</f>
        <v/>
      </c>
      <c r="AA3873" s="8">
        <f>IF($D3873="","",V3873-Z3873)</f>
        <v/>
      </c>
      <c r="AB3873" s="8">
        <f>IF($D3873="","",AA3873-N3873)</f>
        <v/>
      </c>
      <c r="AF3873" s="8" t="n"/>
      <c r="AI3873" s="14" t="n"/>
      <c r="AK3873">
        <f>IF($D3873="","",IF(COUNTIF($D$2:$D3873,$D3873)=1,1,0))</f>
        <v/>
      </c>
      <c r="AL3873">
        <f>IF($AK3873=1,SUMPRODUCT(--($AO$2:$AO$7001&lt;$AO3873))+1,"")</f>
        <v/>
      </c>
      <c r="AM3873">
        <f>IF($D3873="","",IF(OR($R3873=TRUE(),$R3873="TRUE"),1,0))</f>
        <v/>
      </c>
      <c r="AN3873">
        <f>IF($D3873="","",IF($X3873="Yes",1,0))</f>
        <v/>
      </c>
      <c r="AO3873">
        <f>IF($AK3873=1,IFERROR(IF(VALUE($D3873)&lt;100000000,VALUE($D3873),1000000000),IFERROR(IF(VALUE(MID($D3873,2,20))&lt;100000000,VALUE(MID($D3873,2,20)),1000000000),1000000000))+ROW()/100000,"")</f>
        <v/>
      </c>
    </row>
    <row r="3874">
      <c r="F3874" s="14" t="n"/>
      <c r="N3874" s="8">
        <f>IF($D3874="","",M3874*V3874/100)</f>
        <v/>
      </c>
      <c r="O3874" s="8" t="n"/>
      <c r="U3874" s="8" t="n"/>
      <c r="V3874" s="8" t="n"/>
      <c r="Y3874">
        <f>IF($D3874="","",IF($AN3874=1,0,IF($AM3874=1,Settings!$C$6,Settings!$C$7))*100)</f>
        <v/>
      </c>
      <c r="Z3874" s="8">
        <f>IF($D3874="","",V3874*Y3874/100)</f>
        <v/>
      </c>
      <c r="AA3874" s="8">
        <f>IF($D3874="","",V3874-Z3874)</f>
        <v/>
      </c>
      <c r="AB3874" s="8">
        <f>IF($D3874="","",AA3874-N3874)</f>
        <v/>
      </c>
      <c r="AF3874" s="8" t="n"/>
      <c r="AI3874" s="14" t="n"/>
      <c r="AK3874">
        <f>IF($D3874="","",IF(COUNTIF($D$2:$D3874,$D3874)=1,1,0))</f>
        <v/>
      </c>
      <c r="AL3874">
        <f>IF($AK3874=1,SUMPRODUCT(--($AO$2:$AO$7001&lt;$AO3874))+1,"")</f>
        <v/>
      </c>
      <c r="AM3874">
        <f>IF($D3874="","",IF(OR($R3874=TRUE(),$R3874="TRUE"),1,0))</f>
        <v/>
      </c>
      <c r="AN3874">
        <f>IF($D3874="","",IF($X3874="Yes",1,0))</f>
        <v/>
      </c>
      <c r="AO3874">
        <f>IF($AK3874=1,IFERROR(IF(VALUE($D3874)&lt;100000000,VALUE($D3874),1000000000),IFERROR(IF(VALUE(MID($D3874,2,20))&lt;100000000,VALUE(MID($D3874,2,20)),1000000000),1000000000))+ROW()/100000,"")</f>
        <v/>
      </c>
    </row>
    <row r="3875">
      <c r="F3875" s="14" t="n"/>
      <c r="N3875" s="8">
        <f>IF($D3875="","",M3875*V3875/100)</f>
        <v/>
      </c>
      <c r="O3875" s="8" t="n"/>
      <c r="U3875" s="8" t="n"/>
      <c r="V3875" s="8" t="n"/>
      <c r="Y3875">
        <f>IF($D3875="","",IF($AN3875=1,0,IF($AM3875=1,Settings!$C$6,Settings!$C$7))*100)</f>
        <v/>
      </c>
      <c r="Z3875" s="8">
        <f>IF($D3875="","",V3875*Y3875/100)</f>
        <v/>
      </c>
      <c r="AA3875" s="8">
        <f>IF($D3875="","",V3875-Z3875)</f>
        <v/>
      </c>
      <c r="AB3875" s="8">
        <f>IF($D3875="","",AA3875-N3875)</f>
        <v/>
      </c>
      <c r="AF3875" s="8" t="n"/>
      <c r="AI3875" s="14" t="n"/>
      <c r="AK3875">
        <f>IF($D3875="","",IF(COUNTIF($D$2:$D3875,$D3875)=1,1,0))</f>
        <v/>
      </c>
      <c r="AL3875">
        <f>IF($AK3875=1,SUMPRODUCT(--($AO$2:$AO$7001&lt;$AO3875))+1,"")</f>
        <v/>
      </c>
      <c r="AM3875">
        <f>IF($D3875="","",IF(OR($R3875=TRUE(),$R3875="TRUE"),1,0))</f>
        <v/>
      </c>
      <c r="AN3875">
        <f>IF($D3875="","",IF($X3875="Yes",1,0))</f>
        <v/>
      </c>
      <c r="AO3875">
        <f>IF($AK3875=1,IFERROR(IF(VALUE($D3875)&lt;100000000,VALUE($D3875),1000000000),IFERROR(IF(VALUE(MID($D3875,2,20))&lt;100000000,VALUE(MID($D3875,2,20)),1000000000),1000000000))+ROW()/100000,"")</f>
        <v/>
      </c>
    </row>
    <row r="3876">
      <c r="F3876" s="14" t="n"/>
      <c r="N3876" s="8">
        <f>IF($D3876="","",M3876*V3876/100)</f>
        <v/>
      </c>
      <c r="O3876" s="8" t="n"/>
      <c r="U3876" s="8" t="n"/>
      <c r="V3876" s="8" t="n"/>
      <c r="Y3876">
        <f>IF($D3876="","",IF($AN3876=1,0,IF($AM3876=1,Settings!$C$6,Settings!$C$7))*100)</f>
        <v/>
      </c>
      <c r="Z3876" s="8">
        <f>IF($D3876="","",V3876*Y3876/100)</f>
        <v/>
      </c>
      <c r="AA3876" s="8">
        <f>IF($D3876="","",V3876-Z3876)</f>
        <v/>
      </c>
      <c r="AB3876" s="8">
        <f>IF($D3876="","",AA3876-N3876)</f>
        <v/>
      </c>
      <c r="AF3876" s="8" t="n"/>
      <c r="AI3876" s="14" t="n"/>
      <c r="AK3876">
        <f>IF($D3876="","",IF(COUNTIF($D$2:$D3876,$D3876)=1,1,0))</f>
        <v/>
      </c>
      <c r="AL3876">
        <f>IF($AK3876=1,SUMPRODUCT(--($AO$2:$AO$7001&lt;$AO3876))+1,"")</f>
        <v/>
      </c>
      <c r="AM3876">
        <f>IF($D3876="","",IF(OR($R3876=TRUE(),$R3876="TRUE"),1,0))</f>
        <v/>
      </c>
      <c r="AN3876">
        <f>IF($D3876="","",IF($X3876="Yes",1,0))</f>
        <v/>
      </c>
      <c r="AO3876">
        <f>IF($AK3876=1,IFERROR(IF(VALUE($D3876)&lt;100000000,VALUE($D3876),1000000000),IFERROR(IF(VALUE(MID($D3876,2,20))&lt;100000000,VALUE(MID($D3876,2,20)),1000000000),1000000000))+ROW()/100000,"")</f>
        <v/>
      </c>
    </row>
    <row r="3877">
      <c r="F3877" s="14" t="n"/>
      <c r="N3877" s="8">
        <f>IF($D3877="","",M3877*V3877/100)</f>
        <v/>
      </c>
      <c r="O3877" s="8" t="n"/>
      <c r="U3877" s="8" t="n"/>
      <c r="V3877" s="8" t="n"/>
      <c r="Y3877">
        <f>IF($D3877="","",IF($AN3877=1,0,IF($AM3877=1,Settings!$C$6,Settings!$C$7))*100)</f>
        <v/>
      </c>
      <c r="Z3877" s="8">
        <f>IF($D3877="","",V3877*Y3877/100)</f>
        <v/>
      </c>
      <c r="AA3877" s="8">
        <f>IF($D3877="","",V3877-Z3877)</f>
        <v/>
      </c>
      <c r="AB3877" s="8">
        <f>IF($D3877="","",AA3877-N3877)</f>
        <v/>
      </c>
      <c r="AF3877" s="8" t="n"/>
      <c r="AI3877" s="14" t="n"/>
      <c r="AK3877">
        <f>IF($D3877="","",IF(COUNTIF($D$2:$D3877,$D3877)=1,1,0))</f>
        <v/>
      </c>
      <c r="AL3877">
        <f>IF($AK3877=1,SUMPRODUCT(--($AO$2:$AO$7001&lt;$AO3877))+1,"")</f>
        <v/>
      </c>
      <c r="AM3877">
        <f>IF($D3877="","",IF(OR($R3877=TRUE(),$R3877="TRUE"),1,0))</f>
        <v/>
      </c>
      <c r="AN3877">
        <f>IF($D3877="","",IF($X3877="Yes",1,0))</f>
        <v/>
      </c>
      <c r="AO3877">
        <f>IF($AK3877=1,IFERROR(IF(VALUE($D3877)&lt;100000000,VALUE($D3877),1000000000),IFERROR(IF(VALUE(MID($D3877,2,20))&lt;100000000,VALUE(MID($D3877,2,20)),1000000000),1000000000))+ROW()/100000,"")</f>
        <v/>
      </c>
    </row>
    <row r="3878">
      <c r="F3878" s="14" t="n"/>
      <c r="N3878" s="8">
        <f>IF($D3878="","",M3878*V3878/100)</f>
        <v/>
      </c>
      <c r="O3878" s="8" t="n"/>
      <c r="U3878" s="8" t="n"/>
      <c r="V3878" s="8" t="n"/>
      <c r="Y3878">
        <f>IF($D3878="","",IF($AN3878=1,0,IF($AM3878=1,Settings!$C$6,Settings!$C$7))*100)</f>
        <v/>
      </c>
      <c r="Z3878" s="8">
        <f>IF($D3878="","",V3878*Y3878/100)</f>
        <v/>
      </c>
      <c r="AA3878" s="8">
        <f>IF($D3878="","",V3878-Z3878)</f>
        <v/>
      </c>
      <c r="AB3878" s="8">
        <f>IF($D3878="","",AA3878-N3878)</f>
        <v/>
      </c>
      <c r="AF3878" s="8" t="n"/>
      <c r="AI3878" s="14" t="n"/>
      <c r="AK3878">
        <f>IF($D3878="","",IF(COUNTIF($D$2:$D3878,$D3878)=1,1,0))</f>
        <v/>
      </c>
      <c r="AL3878">
        <f>IF($AK3878=1,SUMPRODUCT(--($AO$2:$AO$7001&lt;$AO3878))+1,"")</f>
        <v/>
      </c>
      <c r="AM3878">
        <f>IF($D3878="","",IF(OR($R3878=TRUE(),$R3878="TRUE"),1,0))</f>
        <v/>
      </c>
      <c r="AN3878">
        <f>IF($D3878="","",IF($X3878="Yes",1,0))</f>
        <v/>
      </c>
      <c r="AO3878">
        <f>IF($AK3878=1,IFERROR(IF(VALUE($D3878)&lt;100000000,VALUE($D3878),1000000000),IFERROR(IF(VALUE(MID($D3878,2,20))&lt;100000000,VALUE(MID($D3878,2,20)),1000000000),1000000000))+ROW()/100000,"")</f>
        <v/>
      </c>
    </row>
    <row r="3879">
      <c r="F3879" s="14" t="n"/>
      <c r="N3879" s="8">
        <f>IF($D3879="","",M3879*V3879/100)</f>
        <v/>
      </c>
      <c r="O3879" s="8" t="n"/>
      <c r="U3879" s="8" t="n"/>
      <c r="V3879" s="8" t="n"/>
      <c r="Y3879">
        <f>IF($D3879="","",IF($AN3879=1,0,IF($AM3879=1,Settings!$C$6,Settings!$C$7))*100)</f>
        <v/>
      </c>
      <c r="Z3879" s="8">
        <f>IF($D3879="","",V3879*Y3879/100)</f>
        <v/>
      </c>
      <c r="AA3879" s="8">
        <f>IF($D3879="","",V3879-Z3879)</f>
        <v/>
      </c>
      <c r="AB3879" s="8">
        <f>IF($D3879="","",AA3879-N3879)</f>
        <v/>
      </c>
      <c r="AF3879" s="8" t="n"/>
      <c r="AI3879" s="14" t="n"/>
      <c r="AK3879">
        <f>IF($D3879="","",IF(COUNTIF($D$2:$D3879,$D3879)=1,1,0))</f>
        <v/>
      </c>
      <c r="AL3879">
        <f>IF($AK3879=1,SUMPRODUCT(--($AO$2:$AO$7001&lt;$AO3879))+1,"")</f>
        <v/>
      </c>
      <c r="AM3879">
        <f>IF($D3879="","",IF(OR($R3879=TRUE(),$R3879="TRUE"),1,0))</f>
        <v/>
      </c>
      <c r="AN3879">
        <f>IF($D3879="","",IF($X3879="Yes",1,0))</f>
        <v/>
      </c>
      <c r="AO3879">
        <f>IF($AK3879=1,IFERROR(IF(VALUE($D3879)&lt;100000000,VALUE($D3879),1000000000),IFERROR(IF(VALUE(MID($D3879,2,20))&lt;100000000,VALUE(MID($D3879,2,20)),1000000000),1000000000))+ROW()/100000,"")</f>
        <v/>
      </c>
    </row>
    <row r="3880">
      <c r="F3880" s="14" t="n"/>
      <c r="N3880" s="8">
        <f>IF($D3880="","",M3880*V3880/100)</f>
        <v/>
      </c>
      <c r="O3880" s="8" t="n"/>
      <c r="U3880" s="8" t="n"/>
      <c r="V3880" s="8" t="n"/>
      <c r="Y3880">
        <f>IF($D3880="","",IF($AN3880=1,0,IF($AM3880=1,Settings!$C$6,Settings!$C$7))*100)</f>
        <v/>
      </c>
      <c r="Z3880" s="8">
        <f>IF($D3880="","",V3880*Y3880/100)</f>
        <v/>
      </c>
      <c r="AA3880" s="8">
        <f>IF($D3880="","",V3880-Z3880)</f>
        <v/>
      </c>
      <c r="AB3880" s="8">
        <f>IF($D3880="","",AA3880-N3880)</f>
        <v/>
      </c>
      <c r="AF3880" s="8" t="n"/>
      <c r="AI3880" s="14" t="n"/>
      <c r="AK3880">
        <f>IF($D3880="","",IF(COUNTIF($D$2:$D3880,$D3880)=1,1,0))</f>
        <v/>
      </c>
      <c r="AL3880">
        <f>IF($AK3880=1,SUMPRODUCT(--($AO$2:$AO$7001&lt;$AO3880))+1,"")</f>
        <v/>
      </c>
      <c r="AM3880">
        <f>IF($D3880="","",IF(OR($R3880=TRUE(),$R3880="TRUE"),1,0))</f>
        <v/>
      </c>
      <c r="AN3880">
        <f>IF($D3880="","",IF($X3880="Yes",1,0))</f>
        <v/>
      </c>
      <c r="AO3880">
        <f>IF($AK3880=1,IFERROR(IF(VALUE($D3880)&lt;100000000,VALUE($D3880),1000000000),IFERROR(IF(VALUE(MID($D3880,2,20))&lt;100000000,VALUE(MID($D3880,2,20)),1000000000),1000000000))+ROW()/100000,"")</f>
        <v/>
      </c>
    </row>
    <row r="3881">
      <c r="F3881" s="14" t="n"/>
      <c r="N3881" s="8">
        <f>IF($D3881="","",M3881*V3881/100)</f>
        <v/>
      </c>
      <c r="O3881" s="8" t="n"/>
      <c r="U3881" s="8" t="n"/>
      <c r="V3881" s="8" t="n"/>
      <c r="Y3881">
        <f>IF($D3881="","",IF($AN3881=1,0,IF($AM3881=1,Settings!$C$6,Settings!$C$7))*100)</f>
        <v/>
      </c>
      <c r="Z3881" s="8">
        <f>IF($D3881="","",V3881*Y3881/100)</f>
        <v/>
      </c>
      <c r="AA3881" s="8">
        <f>IF($D3881="","",V3881-Z3881)</f>
        <v/>
      </c>
      <c r="AB3881" s="8">
        <f>IF($D3881="","",AA3881-N3881)</f>
        <v/>
      </c>
      <c r="AF3881" s="8" t="n"/>
      <c r="AI3881" s="14" t="n"/>
      <c r="AK3881">
        <f>IF($D3881="","",IF(COUNTIF($D$2:$D3881,$D3881)=1,1,0))</f>
        <v/>
      </c>
      <c r="AL3881">
        <f>IF($AK3881=1,SUMPRODUCT(--($AO$2:$AO$7001&lt;$AO3881))+1,"")</f>
        <v/>
      </c>
      <c r="AM3881">
        <f>IF($D3881="","",IF(OR($R3881=TRUE(),$R3881="TRUE"),1,0))</f>
        <v/>
      </c>
      <c r="AN3881">
        <f>IF($D3881="","",IF($X3881="Yes",1,0))</f>
        <v/>
      </c>
      <c r="AO3881">
        <f>IF($AK3881=1,IFERROR(IF(VALUE($D3881)&lt;100000000,VALUE($D3881),1000000000),IFERROR(IF(VALUE(MID($D3881,2,20))&lt;100000000,VALUE(MID($D3881,2,20)),1000000000),1000000000))+ROW()/100000,"")</f>
        <v/>
      </c>
    </row>
    <row r="3882">
      <c r="F3882" s="14" t="n"/>
      <c r="N3882" s="8">
        <f>IF($D3882="","",M3882*V3882/100)</f>
        <v/>
      </c>
      <c r="O3882" s="8" t="n"/>
      <c r="U3882" s="8" t="n"/>
      <c r="V3882" s="8" t="n"/>
      <c r="Y3882">
        <f>IF($D3882="","",IF($AN3882=1,0,IF($AM3882=1,Settings!$C$6,Settings!$C$7))*100)</f>
        <v/>
      </c>
      <c r="Z3882" s="8">
        <f>IF($D3882="","",V3882*Y3882/100)</f>
        <v/>
      </c>
      <c r="AA3882" s="8">
        <f>IF($D3882="","",V3882-Z3882)</f>
        <v/>
      </c>
      <c r="AB3882" s="8">
        <f>IF($D3882="","",AA3882-N3882)</f>
        <v/>
      </c>
      <c r="AF3882" s="8" t="n"/>
      <c r="AI3882" s="14" t="n"/>
      <c r="AK3882">
        <f>IF($D3882="","",IF(COUNTIF($D$2:$D3882,$D3882)=1,1,0))</f>
        <v/>
      </c>
      <c r="AL3882">
        <f>IF($AK3882=1,SUMPRODUCT(--($AO$2:$AO$7001&lt;$AO3882))+1,"")</f>
        <v/>
      </c>
      <c r="AM3882">
        <f>IF($D3882="","",IF(OR($R3882=TRUE(),$R3882="TRUE"),1,0))</f>
        <v/>
      </c>
      <c r="AN3882">
        <f>IF($D3882="","",IF($X3882="Yes",1,0))</f>
        <v/>
      </c>
      <c r="AO3882">
        <f>IF($AK3882=1,IFERROR(IF(VALUE($D3882)&lt;100000000,VALUE($D3882),1000000000),IFERROR(IF(VALUE(MID($D3882,2,20))&lt;100000000,VALUE(MID($D3882,2,20)),1000000000),1000000000))+ROW()/100000,"")</f>
        <v/>
      </c>
    </row>
    <row r="3883">
      <c r="F3883" s="14" t="n"/>
      <c r="N3883" s="8">
        <f>IF($D3883="","",M3883*V3883/100)</f>
        <v/>
      </c>
      <c r="O3883" s="8" t="n"/>
      <c r="U3883" s="8" t="n"/>
      <c r="V3883" s="8" t="n"/>
      <c r="Y3883">
        <f>IF($D3883="","",IF($AN3883=1,0,IF($AM3883=1,Settings!$C$6,Settings!$C$7))*100)</f>
        <v/>
      </c>
      <c r="Z3883" s="8">
        <f>IF($D3883="","",V3883*Y3883/100)</f>
        <v/>
      </c>
      <c r="AA3883" s="8">
        <f>IF($D3883="","",V3883-Z3883)</f>
        <v/>
      </c>
      <c r="AB3883" s="8">
        <f>IF($D3883="","",AA3883-N3883)</f>
        <v/>
      </c>
      <c r="AF3883" s="8" t="n"/>
      <c r="AI3883" s="14" t="n"/>
      <c r="AK3883">
        <f>IF($D3883="","",IF(COUNTIF($D$2:$D3883,$D3883)=1,1,0))</f>
        <v/>
      </c>
      <c r="AL3883">
        <f>IF($AK3883=1,SUMPRODUCT(--($AO$2:$AO$7001&lt;$AO3883))+1,"")</f>
        <v/>
      </c>
      <c r="AM3883">
        <f>IF($D3883="","",IF(OR($R3883=TRUE(),$R3883="TRUE"),1,0))</f>
        <v/>
      </c>
      <c r="AN3883">
        <f>IF($D3883="","",IF($X3883="Yes",1,0))</f>
        <v/>
      </c>
      <c r="AO3883">
        <f>IF($AK3883=1,IFERROR(IF(VALUE($D3883)&lt;100000000,VALUE($D3883),1000000000),IFERROR(IF(VALUE(MID($D3883,2,20))&lt;100000000,VALUE(MID($D3883,2,20)),1000000000),1000000000))+ROW()/100000,"")</f>
        <v/>
      </c>
    </row>
    <row r="3884">
      <c r="F3884" s="14" t="n"/>
      <c r="N3884" s="8">
        <f>IF($D3884="","",M3884*V3884/100)</f>
        <v/>
      </c>
      <c r="O3884" s="8" t="n"/>
      <c r="U3884" s="8" t="n"/>
      <c r="V3884" s="8" t="n"/>
      <c r="Y3884">
        <f>IF($D3884="","",IF($AN3884=1,0,IF($AM3884=1,Settings!$C$6,Settings!$C$7))*100)</f>
        <v/>
      </c>
      <c r="Z3884" s="8">
        <f>IF($D3884="","",V3884*Y3884/100)</f>
        <v/>
      </c>
      <c r="AA3884" s="8">
        <f>IF($D3884="","",V3884-Z3884)</f>
        <v/>
      </c>
      <c r="AB3884" s="8">
        <f>IF($D3884="","",AA3884-N3884)</f>
        <v/>
      </c>
      <c r="AF3884" s="8" t="n"/>
      <c r="AI3884" s="14" t="n"/>
      <c r="AK3884">
        <f>IF($D3884="","",IF(COUNTIF($D$2:$D3884,$D3884)=1,1,0))</f>
        <v/>
      </c>
      <c r="AL3884">
        <f>IF($AK3884=1,SUMPRODUCT(--($AO$2:$AO$7001&lt;$AO3884))+1,"")</f>
        <v/>
      </c>
      <c r="AM3884">
        <f>IF($D3884="","",IF(OR($R3884=TRUE(),$R3884="TRUE"),1,0))</f>
        <v/>
      </c>
      <c r="AN3884">
        <f>IF($D3884="","",IF($X3884="Yes",1,0))</f>
        <v/>
      </c>
      <c r="AO3884">
        <f>IF($AK3884=1,IFERROR(IF(VALUE($D3884)&lt;100000000,VALUE($D3884),1000000000),IFERROR(IF(VALUE(MID($D3884,2,20))&lt;100000000,VALUE(MID($D3884,2,20)),1000000000),1000000000))+ROW()/100000,"")</f>
        <v/>
      </c>
    </row>
    <row r="3885">
      <c r="F3885" s="14" t="n"/>
      <c r="N3885" s="8">
        <f>IF($D3885="","",M3885*V3885/100)</f>
        <v/>
      </c>
      <c r="O3885" s="8" t="n"/>
      <c r="U3885" s="8" t="n"/>
      <c r="V3885" s="8" t="n"/>
      <c r="Y3885">
        <f>IF($D3885="","",IF($AN3885=1,0,IF($AM3885=1,Settings!$C$6,Settings!$C$7))*100)</f>
        <v/>
      </c>
      <c r="Z3885" s="8">
        <f>IF($D3885="","",V3885*Y3885/100)</f>
        <v/>
      </c>
      <c r="AA3885" s="8">
        <f>IF($D3885="","",V3885-Z3885)</f>
        <v/>
      </c>
      <c r="AB3885" s="8">
        <f>IF($D3885="","",AA3885-N3885)</f>
        <v/>
      </c>
      <c r="AF3885" s="8" t="n"/>
      <c r="AI3885" s="14" t="n"/>
      <c r="AK3885">
        <f>IF($D3885="","",IF(COUNTIF($D$2:$D3885,$D3885)=1,1,0))</f>
        <v/>
      </c>
      <c r="AL3885">
        <f>IF($AK3885=1,SUMPRODUCT(--($AO$2:$AO$7001&lt;$AO3885))+1,"")</f>
        <v/>
      </c>
      <c r="AM3885">
        <f>IF($D3885="","",IF(OR($R3885=TRUE(),$R3885="TRUE"),1,0))</f>
        <v/>
      </c>
      <c r="AN3885">
        <f>IF($D3885="","",IF($X3885="Yes",1,0))</f>
        <v/>
      </c>
      <c r="AO3885">
        <f>IF($AK3885=1,IFERROR(IF(VALUE($D3885)&lt;100000000,VALUE($D3885),1000000000),IFERROR(IF(VALUE(MID($D3885,2,20))&lt;100000000,VALUE(MID($D3885,2,20)),1000000000),1000000000))+ROW()/100000,"")</f>
        <v/>
      </c>
    </row>
    <row r="3886">
      <c r="F3886" s="14" t="n"/>
      <c r="N3886" s="8">
        <f>IF($D3886="","",M3886*V3886/100)</f>
        <v/>
      </c>
      <c r="O3886" s="8" t="n"/>
      <c r="U3886" s="8" t="n"/>
      <c r="V3886" s="8" t="n"/>
      <c r="Y3886">
        <f>IF($D3886="","",IF($AN3886=1,0,IF($AM3886=1,Settings!$C$6,Settings!$C$7))*100)</f>
        <v/>
      </c>
      <c r="Z3886" s="8">
        <f>IF($D3886="","",V3886*Y3886/100)</f>
        <v/>
      </c>
      <c r="AA3886" s="8">
        <f>IF($D3886="","",V3886-Z3886)</f>
        <v/>
      </c>
      <c r="AB3886" s="8">
        <f>IF($D3886="","",AA3886-N3886)</f>
        <v/>
      </c>
      <c r="AF3886" s="8" t="n"/>
      <c r="AI3886" s="14" t="n"/>
      <c r="AK3886">
        <f>IF($D3886="","",IF(COUNTIF($D$2:$D3886,$D3886)=1,1,0))</f>
        <v/>
      </c>
      <c r="AL3886">
        <f>IF($AK3886=1,SUMPRODUCT(--($AO$2:$AO$7001&lt;$AO3886))+1,"")</f>
        <v/>
      </c>
      <c r="AM3886">
        <f>IF($D3886="","",IF(OR($R3886=TRUE(),$R3886="TRUE"),1,0))</f>
        <v/>
      </c>
      <c r="AN3886">
        <f>IF($D3886="","",IF($X3886="Yes",1,0))</f>
        <v/>
      </c>
      <c r="AO3886">
        <f>IF($AK3886=1,IFERROR(IF(VALUE($D3886)&lt;100000000,VALUE($D3886),1000000000),IFERROR(IF(VALUE(MID($D3886,2,20))&lt;100000000,VALUE(MID($D3886,2,20)),1000000000),1000000000))+ROW()/100000,"")</f>
        <v/>
      </c>
    </row>
    <row r="3887">
      <c r="F3887" s="14" t="n"/>
      <c r="N3887" s="8">
        <f>IF($D3887="","",M3887*V3887/100)</f>
        <v/>
      </c>
      <c r="O3887" s="8" t="n"/>
      <c r="U3887" s="8" t="n"/>
      <c r="V3887" s="8" t="n"/>
      <c r="Y3887">
        <f>IF($D3887="","",IF($AN3887=1,0,IF($AM3887=1,Settings!$C$6,Settings!$C$7))*100)</f>
        <v/>
      </c>
      <c r="Z3887" s="8">
        <f>IF($D3887="","",V3887*Y3887/100)</f>
        <v/>
      </c>
      <c r="AA3887" s="8">
        <f>IF($D3887="","",V3887-Z3887)</f>
        <v/>
      </c>
      <c r="AB3887" s="8">
        <f>IF($D3887="","",AA3887-N3887)</f>
        <v/>
      </c>
      <c r="AF3887" s="8" t="n"/>
      <c r="AI3887" s="14" t="n"/>
      <c r="AK3887">
        <f>IF($D3887="","",IF(COUNTIF($D$2:$D3887,$D3887)=1,1,0))</f>
        <v/>
      </c>
      <c r="AL3887">
        <f>IF($AK3887=1,SUMPRODUCT(--($AO$2:$AO$7001&lt;$AO3887))+1,"")</f>
        <v/>
      </c>
      <c r="AM3887">
        <f>IF($D3887="","",IF(OR($R3887=TRUE(),$R3887="TRUE"),1,0))</f>
        <v/>
      </c>
      <c r="AN3887">
        <f>IF($D3887="","",IF($X3887="Yes",1,0))</f>
        <v/>
      </c>
      <c r="AO3887">
        <f>IF($AK3887=1,IFERROR(IF(VALUE($D3887)&lt;100000000,VALUE($D3887),1000000000),IFERROR(IF(VALUE(MID($D3887,2,20))&lt;100000000,VALUE(MID($D3887,2,20)),1000000000),1000000000))+ROW()/100000,"")</f>
        <v/>
      </c>
    </row>
    <row r="3888">
      <c r="F3888" s="14" t="n"/>
      <c r="N3888" s="8">
        <f>IF($D3888="","",M3888*V3888/100)</f>
        <v/>
      </c>
      <c r="O3888" s="8" t="n"/>
      <c r="U3888" s="8" t="n"/>
      <c r="V3888" s="8" t="n"/>
      <c r="Y3888">
        <f>IF($D3888="","",IF($AN3888=1,0,IF($AM3888=1,Settings!$C$6,Settings!$C$7))*100)</f>
        <v/>
      </c>
      <c r="Z3888" s="8">
        <f>IF($D3888="","",V3888*Y3888/100)</f>
        <v/>
      </c>
      <c r="AA3888" s="8">
        <f>IF($D3888="","",V3888-Z3888)</f>
        <v/>
      </c>
      <c r="AB3888" s="8">
        <f>IF($D3888="","",AA3888-N3888)</f>
        <v/>
      </c>
      <c r="AF3888" s="8" t="n"/>
      <c r="AI3888" s="14" t="n"/>
      <c r="AK3888">
        <f>IF($D3888="","",IF(COUNTIF($D$2:$D3888,$D3888)=1,1,0))</f>
        <v/>
      </c>
      <c r="AL3888">
        <f>IF($AK3888=1,SUMPRODUCT(--($AO$2:$AO$7001&lt;$AO3888))+1,"")</f>
        <v/>
      </c>
      <c r="AM3888">
        <f>IF($D3888="","",IF(OR($R3888=TRUE(),$R3888="TRUE"),1,0))</f>
        <v/>
      </c>
      <c r="AN3888">
        <f>IF($D3888="","",IF($X3888="Yes",1,0))</f>
        <v/>
      </c>
      <c r="AO3888">
        <f>IF($AK3888=1,IFERROR(IF(VALUE($D3888)&lt;100000000,VALUE($D3888),1000000000),IFERROR(IF(VALUE(MID($D3888,2,20))&lt;100000000,VALUE(MID($D3888,2,20)),1000000000),1000000000))+ROW()/100000,"")</f>
        <v/>
      </c>
    </row>
    <row r="3889">
      <c r="F3889" s="14" t="n"/>
      <c r="N3889" s="8">
        <f>IF($D3889="","",M3889*V3889/100)</f>
        <v/>
      </c>
      <c r="O3889" s="8" t="n"/>
      <c r="U3889" s="8" t="n"/>
      <c r="V3889" s="8" t="n"/>
      <c r="Y3889">
        <f>IF($D3889="","",IF($AN3889=1,0,IF($AM3889=1,Settings!$C$6,Settings!$C$7))*100)</f>
        <v/>
      </c>
      <c r="Z3889" s="8">
        <f>IF($D3889="","",V3889*Y3889/100)</f>
        <v/>
      </c>
      <c r="AA3889" s="8">
        <f>IF($D3889="","",V3889-Z3889)</f>
        <v/>
      </c>
      <c r="AB3889" s="8">
        <f>IF($D3889="","",AA3889-N3889)</f>
        <v/>
      </c>
      <c r="AF3889" s="8" t="n"/>
      <c r="AI3889" s="14" t="n"/>
      <c r="AK3889">
        <f>IF($D3889="","",IF(COUNTIF($D$2:$D3889,$D3889)=1,1,0))</f>
        <v/>
      </c>
      <c r="AL3889">
        <f>IF($AK3889=1,SUMPRODUCT(--($AO$2:$AO$7001&lt;$AO3889))+1,"")</f>
        <v/>
      </c>
      <c r="AM3889">
        <f>IF($D3889="","",IF(OR($R3889=TRUE(),$R3889="TRUE"),1,0))</f>
        <v/>
      </c>
      <c r="AN3889">
        <f>IF($D3889="","",IF($X3889="Yes",1,0))</f>
        <v/>
      </c>
      <c r="AO3889">
        <f>IF($AK3889=1,IFERROR(IF(VALUE($D3889)&lt;100000000,VALUE($D3889),1000000000),IFERROR(IF(VALUE(MID($D3889,2,20))&lt;100000000,VALUE(MID($D3889,2,20)),1000000000),1000000000))+ROW()/100000,"")</f>
        <v/>
      </c>
    </row>
    <row r="3890">
      <c r="F3890" s="14" t="n"/>
      <c r="N3890" s="8">
        <f>IF($D3890="","",M3890*V3890/100)</f>
        <v/>
      </c>
      <c r="O3890" s="8" t="n"/>
      <c r="U3890" s="8" t="n"/>
      <c r="V3890" s="8" t="n"/>
      <c r="Y3890">
        <f>IF($D3890="","",IF($AN3890=1,0,IF($AM3890=1,Settings!$C$6,Settings!$C$7))*100)</f>
        <v/>
      </c>
      <c r="Z3890" s="8">
        <f>IF($D3890="","",V3890*Y3890/100)</f>
        <v/>
      </c>
      <c r="AA3890" s="8">
        <f>IF($D3890="","",V3890-Z3890)</f>
        <v/>
      </c>
      <c r="AB3890" s="8">
        <f>IF($D3890="","",AA3890-N3890)</f>
        <v/>
      </c>
      <c r="AF3890" s="8" t="n"/>
      <c r="AI3890" s="14" t="n"/>
      <c r="AK3890">
        <f>IF($D3890="","",IF(COUNTIF($D$2:$D3890,$D3890)=1,1,0))</f>
        <v/>
      </c>
      <c r="AL3890">
        <f>IF($AK3890=1,SUMPRODUCT(--($AO$2:$AO$7001&lt;$AO3890))+1,"")</f>
        <v/>
      </c>
      <c r="AM3890">
        <f>IF($D3890="","",IF(OR($R3890=TRUE(),$R3890="TRUE"),1,0))</f>
        <v/>
      </c>
      <c r="AN3890">
        <f>IF($D3890="","",IF($X3890="Yes",1,0))</f>
        <v/>
      </c>
      <c r="AO3890">
        <f>IF($AK3890=1,IFERROR(IF(VALUE($D3890)&lt;100000000,VALUE($D3890),1000000000),IFERROR(IF(VALUE(MID($D3890,2,20))&lt;100000000,VALUE(MID($D3890,2,20)),1000000000),1000000000))+ROW()/100000,"")</f>
        <v/>
      </c>
    </row>
    <row r="3891">
      <c r="F3891" s="14" t="n"/>
      <c r="N3891" s="8">
        <f>IF($D3891="","",M3891*V3891/100)</f>
        <v/>
      </c>
      <c r="O3891" s="8" t="n"/>
      <c r="U3891" s="8" t="n"/>
      <c r="V3891" s="8" t="n"/>
      <c r="Y3891">
        <f>IF($D3891="","",IF($AN3891=1,0,IF($AM3891=1,Settings!$C$6,Settings!$C$7))*100)</f>
        <v/>
      </c>
      <c r="Z3891" s="8">
        <f>IF($D3891="","",V3891*Y3891/100)</f>
        <v/>
      </c>
      <c r="AA3891" s="8">
        <f>IF($D3891="","",V3891-Z3891)</f>
        <v/>
      </c>
      <c r="AB3891" s="8">
        <f>IF($D3891="","",AA3891-N3891)</f>
        <v/>
      </c>
      <c r="AF3891" s="8" t="n"/>
      <c r="AI3891" s="14" t="n"/>
      <c r="AK3891">
        <f>IF($D3891="","",IF(COUNTIF($D$2:$D3891,$D3891)=1,1,0))</f>
        <v/>
      </c>
      <c r="AL3891">
        <f>IF($AK3891=1,SUMPRODUCT(--($AO$2:$AO$7001&lt;$AO3891))+1,"")</f>
        <v/>
      </c>
      <c r="AM3891">
        <f>IF($D3891="","",IF(OR($R3891=TRUE(),$R3891="TRUE"),1,0))</f>
        <v/>
      </c>
      <c r="AN3891">
        <f>IF($D3891="","",IF($X3891="Yes",1,0))</f>
        <v/>
      </c>
      <c r="AO3891">
        <f>IF($AK3891=1,IFERROR(IF(VALUE($D3891)&lt;100000000,VALUE($D3891),1000000000),IFERROR(IF(VALUE(MID($D3891,2,20))&lt;100000000,VALUE(MID($D3891,2,20)),1000000000),1000000000))+ROW()/100000,"")</f>
        <v/>
      </c>
    </row>
    <row r="3892">
      <c r="F3892" s="14" t="n"/>
      <c r="N3892" s="8">
        <f>IF($D3892="","",M3892*V3892/100)</f>
        <v/>
      </c>
      <c r="O3892" s="8" t="n"/>
      <c r="U3892" s="8" t="n"/>
      <c r="V3892" s="8" t="n"/>
      <c r="Y3892">
        <f>IF($D3892="","",IF($AN3892=1,0,IF($AM3892=1,Settings!$C$6,Settings!$C$7))*100)</f>
        <v/>
      </c>
      <c r="Z3892" s="8">
        <f>IF($D3892="","",V3892*Y3892/100)</f>
        <v/>
      </c>
      <c r="AA3892" s="8">
        <f>IF($D3892="","",V3892-Z3892)</f>
        <v/>
      </c>
      <c r="AB3892" s="8">
        <f>IF($D3892="","",AA3892-N3892)</f>
        <v/>
      </c>
      <c r="AF3892" s="8" t="n"/>
      <c r="AI3892" s="14" t="n"/>
      <c r="AK3892">
        <f>IF($D3892="","",IF(COUNTIF($D$2:$D3892,$D3892)=1,1,0))</f>
        <v/>
      </c>
      <c r="AL3892">
        <f>IF($AK3892=1,SUMPRODUCT(--($AO$2:$AO$7001&lt;$AO3892))+1,"")</f>
        <v/>
      </c>
      <c r="AM3892">
        <f>IF($D3892="","",IF(OR($R3892=TRUE(),$R3892="TRUE"),1,0))</f>
        <v/>
      </c>
      <c r="AN3892">
        <f>IF($D3892="","",IF($X3892="Yes",1,0))</f>
        <v/>
      </c>
      <c r="AO3892">
        <f>IF($AK3892=1,IFERROR(IF(VALUE($D3892)&lt;100000000,VALUE($D3892),1000000000),IFERROR(IF(VALUE(MID($D3892,2,20))&lt;100000000,VALUE(MID($D3892,2,20)),1000000000),1000000000))+ROW()/100000,"")</f>
        <v/>
      </c>
    </row>
    <row r="3893">
      <c r="F3893" s="14" t="n"/>
      <c r="N3893" s="8">
        <f>IF($D3893="","",M3893*V3893/100)</f>
        <v/>
      </c>
      <c r="O3893" s="8" t="n"/>
      <c r="U3893" s="8" t="n"/>
      <c r="V3893" s="8" t="n"/>
      <c r="Y3893">
        <f>IF($D3893="","",IF($AN3893=1,0,IF($AM3893=1,Settings!$C$6,Settings!$C$7))*100)</f>
        <v/>
      </c>
      <c r="Z3893" s="8">
        <f>IF($D3893="","",V3893*Y3893/100)</f>
        <v/>
      </c>
      <c r="AA3893" s="8">
        <f>IF($D3893="","",V3893-Z3893)</f>
        <v/>
      </c>
      <c r="AB3893" s="8">
        <f>IF($D3893="","",AA3893-N3893)</f>
        <v/>
      </c>
      <c r="AF3893" s="8" t="n"/>
      <c r="AI3893" s="14" t="n"/>
      <c r="AK3893">
        <f>IF($D3893="","",IF(COUNTIF($D$2:$D3893,$D3893)=1,1,0))</f>
        <v/>
      </c>
      <c r="AL3893">
        <f>IF($AK3893=1,SUMPRODUCT(--($AO$2:$AO$7001&lt;$AO3893))+1,"")</f>
        <v/>
      </c>
      <c r="AM3893">
        <f>IF($D3893="","",IF(OR($R3893=TRUE(),$R3893="TRUE"),1,0))</f>
        <v/>
      </c>
      <c r="AN3893">
        <f>IF($D3893="","",IF($X3893="Yes",1,0))</f>
        <v/>
      </c>
      <c r="AO3893">
        <f>IF($AK3893=1,IFERROR(IF(VALUE($D3893)&lt;100000000,VALUE($D3893),1000000000),IFERROR(IF(VALUE(MID($D3893,2,20))&lt;100000000,VALUE(MID($D3893,2,20)),1000000000),1000000000))+ROW()/100000,"")</f>
        <v/>
      </c>
    </row>
    <row r="3894">
      <c r="F3894" s="14" t="n"/>
      <c r="N3894" s="8">
        <f>IF($D3894="","",M3894*V3894/100)</f>
        <v/>
      </c>
      <c r="O3894" s="8" t="n"/>
      <c r="U3894" s="8" t="n"/>
      <c r="V3894" s="8" t="n"/>
      <c r="Y3894">
        <f>IF($D3894="","",IF($AN3894=1,0,IF($AM3894=1,Settings!$C$6,Settings!$C$7))*100)</f>
        <v/>
      </c>
      <c r="Z3894" s="8">
        <f>IF($D3894="","",V3894*Y3894/100)</f>
        <v/>
      </c>
      <c r="AA3894" s="8">
        <f>IF($D3894="","",V3894-Z3894)</f>
        <v/>
      </c>
      <c r="AB3894" s="8">
        <f>IF($D3894="","",AA3894-N3894)</f>
        <v/>
      </c>
      <c r="AF3894" s="8" t="n"/>
      <c r="AI3894" s="14" t="n"/>
      <c r="AK3894">
        <f>IF($D3894="","",IF(COUNTIF($D$2:$D3894,$D3894)=1,1,0))</f>
        <v/>
      </c>
      <c r="AL3894">
        <f>IF($AK3894=1,SUMPRODUCT(--($AO$2:$AO$7001&lt;$AO3894))+1,"")</f>
        <v/>
      </c>
      <c r="AM3894">
        <f>IF($D3894="","",IF(OR($R3894=TRUE(),$R3894="TRUE"),1,0))</f>
        <v/>
      </c>
      <c r="AN3894">
        <f>IF($D3894="","",IF($X3894="Yes",1,0))</f>
        <v/>
      </c>
      <c r="AO3894">
        <f>IF($AK3894=1,IFERROR(IF(VALUE($D3894)&lt;100000000,VALUE($D3894),1000000000),IFERROR(IF(VALUE(MID($D3894,2,20))&lt;100000000,VALUE(MID($D3894,2,20)),1000000000),1000000000))+ROW()/100000,"")</f>
        <v/>
      </c>
    </row>
    <row r="3895">
      <c r="F3895" s="14" t="n"/>
      <c r="N3895" s="8">
        <f>IF($D3895="","",M3895*V3895/100)</f>
        <v/>
      </c>
      <c r="O3895" s="8" t="n"/>
      <c r="U3895" s="8" t="n"/>
      <c r="V3895" s="8" t="n"/>
      <c r="Y3895">
        <f>IF($D3895="","",IF($AN3895=1,0,IF($AM3895=1,Settings!$C$6,Settings!$C$7))*100)</f>
        <v/>
      </c>
      <c r="Z3895" s="8">
        <f>IF($D3895="","",V3895*Y3895/100)</f>
        <v/>
      </c>
      <c r="AA3895" s="8">
        <f>IF($D3895="","",V3895-Z3895)</f>
        <v/>
      </c>
      <c r="AB3895" s="8">
        <f>IF($D3895="","",AA3895-N3895)</f>
        <v/>
      </c>
      <c r="AF3895" s="8" t="n"/>
      <c r="AI3895" s="14" t="n"/>
      <c r="AK3895">
        <f>IF($D3895="","",IF(COUNTIF($D$2:$D3895,$D3895)=1,1,0))</f>
        <v/>
      </c>
      <c r="AL3895">
        <f>IF($AK3895=1,SUMPRODUCT(--($AO$2:$AO$7001&lt;$AO3895))+1,"")</f>
        <v/>
      </c>
      <c r="AM3895">
        <f>IF($D3895="","",IF(OR($R3895=TRUE(),$R3895="TRUE"),1,0))</f>
        <v/>
      </c>
      <c r="AN3895">
        <f>IF($D3895="","",IF($X3895="Yes",1,0))</f>
        <v/>
      </c>
      <c r="AO3895">
        <f>IF($AK3895=1,IFERROR(IF(VALUE($D3895)&lt;100000000,VALUE($D3895),1000000000),IFERROR(IF(VALUE(MID($D3895,2,20))&lt;100000000,VALUE(MID($D3895,2,20)),1000000000),1000000000))+ROW()/100000,"")</f>
        <v/>
      </c>
    </row>
    <row r="3896">
      <c r="F3896" s="14" t="n"/>
      <c r="N3896" s="8">
        <f>IF($D3896="","",M3896*V3896/100)</f>
        <v/>
      </c>
      <c r="O3896" s="8" t="n"/>
      <c r="U3896" s="8" t="n"/>
      <c r="V3896" s="8" t="n"/>
      <c r="Y3896">
        <f>IF($D3896="","",IF($AN3896=1,0,IF($AM3896=1,Settings!$C$6,Settings!$C$7))*100)</f>
        <v/>
      </c>
      <c r="Z3896" s="8">
        <f>IF($D3896="","",V3896*Y3896/100)</f>
        <v/>
      </c>
      <c r="AA3896" s="8">
        <f>IF($D3896="","",V3896-Z3896)</f>
        <v/>
      </c>
      <c r="AB3896" s="8">
        <f>IF($D3896="","",AA3896-N3896)</f>
        <v/>
      </c>
      <c r="AF3896" s="8" t="n"/>
      <c r="AI3896" s="14" t="n"/>
      <c r="AK3896">
        <f>IF($D3896="","",IF(COUNTIF($D$2:$D3896,$D3896)=1,1,0))</f>
        <v/>
      </c>
      <c r="AL3896">
        <f>IF($AK3896=1,SUMPRODUCT(--($AO$2:$AO$7001&lt;$AO3896))+1,"")</f>
        <v/>
      </c>
      <c r="AM3896">
        <f>IF($D3896="","",IF(OR($R3896=TRUE(),$R3896="TRUE"),1,0))</f>
        <v/>
      </c>
      <c r="AN3896">
        <f>IF($D3896="","",IF($X3896="Yes",1,0))</f>
        <v/>
      </c>
      <c r="AO3896">
        <f>IF($AK3896=1,IFERROR(IF(VALUE($D3896)&lt;100000000,VALUE($D3896),1000000000),IFERROR(IF(VALUE(MID($D3896,2,20))&lt;100000000,VALUE(MID($D3896,2,20)),1000000000),1000000000))+ROW()/100000,"")</f>
        <v/>
      </c>
    </row>
    <row r="3897">
      <c r="F3897" s="14" t="n"/>
      <c r="N3897" s="8">
        <f>IF($D3897="","",M3897*V3897/100)</f>
        <v/>
      </c>
      <c r="O3897" s="8" t="n"/>
      <c r="U3897" s="8" t="n"/>
      <c r="V3897" s="8" t="n"/>
      <c r="Y3897">
        <f>IF($D3897="","",IF($AN3897=1,0,IF($AM3897=1,Settings!$C$6,Settings!$C$7))*100)</f>
        <v/>
      </c>
      <c r="Z3897" s="8">
        <f>IF($D3897="","",V3897*Y3897/100)</f>
        <v/>
      </c>
      <c r="AA3897" s="8">
        <f>IF($D3897="","",V3897-Z3897)</f>
        <v/>
      </c>
      <c r="AB3897" s="8">
        <f>IF($D3897="","",AA3897-N3897)</f>
        <v/>
      </c>
      <c r="AF3897" s="8" t="n"/>
      <c r="AI3897" s="14" t="n"/>
      <c r="AK3897">
        <f>IF($D3897="","",IF(COUNTIF($D$2:$D3897,$D3897)=1,1,0))</f>
        <v/>
      </c>
      <c r="AL3897">
        <f>IF($AK3897=1,SUMPRODUCT(--($AO$2:$AO$7001&lt;$AO3897))+1,"")</f>
        <v/>
      </c>
      <c r="AM3897">
        <f>IF($D3897="","",IF(OR($R3897=TRUE(),$R3897="TRUE"),1,0))</f>
        <v/>
      </c>
      <c r="AN3897">
        <f>IF($D3897="","",IF($X3897="Yes",1,0))</f>
        <v/>
      </c>
      <c r="AO3897">
        <f>IF($AK3897=1,IFERROR(IF(VALUE($D3897)&lt;100000000,VALUE($D3897),1000000000),IFERROR(IF(VALUE(MID($D3897,2,20))&lt;100000000,VALUE(MID($D3897,2,20)),1000000000),1000000000))+ROW()/100000,"")</f>
        <v/>
      </c>
    </row>
    <row r="3898">
      <c r="F3898" s="14" t="n"/>
      <c r="N3898" s="8">
        <f>IF($D3898="","",M3898*V3898/100)</f>
        <v/>
      </c>
      <c r="O3898" s="8" t="n"/>
      <c r="U3898" s="8" t="n"/>
      <c r="V3898" s="8" t="n"/>
      <c r="Y3898">
        <f>IF($D3898="","",IF($AN3898=1,0,IF($AM3898=1,Settings!$C$6,Settings!$C$7))*100)</f>
        <v/>
      </c>
      <c r="Z3898" s="8">
        <f>IF($D3898="","",V3898*Y3898/100)</f>
        <v/>
      </c>
      <c r="AA3898" s="8">
        <f>IF($D3898="","",V3898-Z3898)</f>
        <v/>
      </c>
      <c r="AB3898" s="8">
        <f>IF($D3898="","",AA3898-N3898)</f>
        <v/>
      </c>
      <c r="AF3898" s="8" t="n"/>
      <c r="AI3898" s="14" t="n"/>
      <c r="AK3898">
        <f>IF($D3898="","",IF(COUNTIF($D$2:$D3898,$D3898)=1,1,0))</f>
        <v/>
      </c>
      <c r="AL3898">
        <f>IF($AK3898=1,SUMPRODUCT(--($AO$2:$AO$7001&lt;$AO3898))+1,"")</f>
        <v/>
      </c>
      <c r="AM3898">
        <f>IF($D3898="","",IF(OR($R3898=TRUE(),$R3898="TRUE"),1,0))</f>
        <v/>
      </c>
      <c r="AN3898">
        <f>IF($D3898="","",IF($X3898="Yes",1,0))</f>
        <v/>
      </c>
      <c r="AO3898">
        <f>IF($AK3898=1,IFERROR(IF(VALUE($D3898)&lt;100000000,VALUE($D3898),1000000000),IFERROR(IF(VALUE(MID($D3898,2,20))&lt;100000000,VALUE(MID($D3898,2,20)),1000000000),1000000000))+ROW()/100000,"")</f>
        <v/>
      </c>
    </row>
    <row r="3899">
      <c r="F3899" s="14" t="n"/>
      <c r="N3899" s="8">
        <f>IF($D3899="","",M3899*V3899/100)</f>
        <v/>
      </c>
      <c r="O3899" s="8" t="n"/>
      <c r="U3899" s="8" t="n"/>
      <c r="V3899" s="8" t="n"/>
      <c r="Y3899">
        <f>IF($D3899="","",IF($AN3899=1,0,IF($AM3899=1,Settings!$C$6,Settings!$C$7))*100)</f>
        <v/>
      </c>
      <c r="Z3899" s="8">
        <f>IF($D3899="","",V3899*Y3899/100)</f>
        <v/>
      </c>
      <c r="AA3899" s="8">
        <f>IF($D3899="","",V3899-Z3899)</f>
        <v/>
      </c>
      <c r="AB3899" s="8">
        <f>IF($D3899="","",AA3899-N3899)</f>
        <v/>
      </c>
      <c r="AF3899" s="8" t="n"/>
      <c r="AI3899" s="14" t="n"/>
      <c r="AK3899">
        <f>IF($D3899="","",IF(COUNTIF($D$2:$D3899,$D3899)=1,1,0))</f>
        <v/>
      </c>
      <c r="AL3899">
        <f>IF($AK3899=1,SUMPRODUCT(--($AO$2:$AO$7001&lt;$AO3899))+1,"")</f>
        <v/>
      </c>
      <c r="AM3899">
        <f>IF($D3899="","",IF(OR($R3899=TRUE(),$R3899="TRUE"),1,0))</f>
        <v/>
      </c>
      <c r="AN3899">
        <f>IF($D3899="","",IF($X3899="Yes",1,0))</f>
        <v/>
      </c>
      <c r="AO3899">
        <f>IF($AK3899=1,IFERROR(IF(VALUE($D3899)&lt;100000000,VALUE($D3899),1000000000),IFERROR(IF(VALUE(MID($D3899,2,20))&lt;100000000,VALUE(MID($D3899,2,20)),1000000000),1000000000))+ROW()/100000,"")</f>
        <v/>
      </c>
    </row>
    <row r="3900">
      <c r="F3900" s="14" t="n"/>
      <c r="N3900" s="8">
        <f>IF($D3900="","",M3900*V3900/100)</f>
        <v/>
      </c>
      <c r="O3900" s="8" t="n"/>
      <c r="U3900" s="8" t="n"/>
      <c r="V3900" s="8" t="n"/>
      <c r="Y3900">
        <f>IF($D3900="","",IF($AN3900=1,0,IF($AM3900=1,Settings!$C$6,Settings!$C$7))*100)</f>
        <v/>
      </c>
      <c r="Z3900" s="8">
        <f>IF($D3900="","",V3900*Y3900/100)</f>
        <v/>
      </c>
      <c r="AA3900" s="8">
        <f>IF($D3900="","",V3900-Z3900)</f>
        <v/>
      </c>
      <c r="AB3900" s="8">
        <f>IF($D3900="","",AA3900-N3900)</f>
        <v/>
      </c>
      <c r="AF3900" s="8" t="n"/>
      <c r="AI3900" s="14" t="n"/>
      <c r="AK3900">
        <f>IF($D3900="","",IF(COUNTIF($D$2:$D3900,$D3900)=1,1,0))</f>
        <v/>
      </c>
      <c r="AL3900">
        <f>IF($AK3900=1,SUMPRODUCT(--($AO$2:$AO$7001&lt;$AO3900))+1,"")</f>
        <v/>
      </c>
      <c r="AM3900">
        <f>IF($D3900="","",IF(OR($R3900=TRUE(),$R3900="TRUE"),1,0))</f>
        <v/>
      </c>
      <c r="AN3900">
        <f>IF($D3900="","",IF($X3900="Yes",1,0))</f>
        <v/>
      </c>
      <c r="AO3900">
        <f>IF($AK3900=1,IFERROR(IF(VALUE($D3900)&lt;100000000,VALUE($D3900),1000000000),IFERROR(IF(VALUE(MID($D3900,2,20))&lt;100000000,VALUE(MID($D3900,2,20)),1000000000),1000000000))+ROW()/100000,"")</f>
        <v/>
      </c>
    </row>
    <row r="3901">
      <c r="F3901" s="14" t="n"/>
      <c r="N3901" s="8">
        <f>IF($D3901="","",M3901*V3901/100)</f>
        <v/>
      </c>
      <c r="O3901" s="8" t="n"/>
      <c r="U3901" s="8" t="n"/>
      <c r="V3901" s="8" t="n"/>
      <c r="Y3901">
        <f>IF($D3901="","",IF($AN3901=1,0,IF($AM3901=1,Settings!$C$6,Settings!$C$7))*100)</f>
        <v/>
      </c>
      <c r="Z3901" s="8">
        <f>IF($D3901="","",V3901*Y3901/100)</f>
        <v/>
      </c>
      <c r="AA3901" s="8">
        <f>IF($D3901="","",V3901-Z3901)</f>
        <v/>
      </c>
      <c r="AB3901" s="8">
        <f>IF($D3901="","",AA3901-N3901)</f>
        <v/>
      </c>
      <c r="AF3901" s="8" t="n"/>
      <c r="AI3901" s="14" t="n"/>
      <c r="AK3901">
        <f>IF($D3901="","",IF(COUNTIF($D$2:$D3901,$D3901)=1,1,0))</f>
        <v/>
      </c>
      <c r="AL3901">
        <f>IF($AK3901=1,SUMPRODUCT(--($AO$2:$AO$7001&lt;$AO3901))+1,"")</f>
        <v/>
      </c>
      <c r="AM3901">
        <f>IF($D3901="","",IF(OR($R3901=TRUE(),$R3901="TRUE"),1,0))</f>
        <v/>
      </c>
      <c r="AN3901">
        <f>IF($D3901="","",IF($X3901="Yes",1,0))</f>
        <v/>
      </c>
      <c r="AO3901">
        <f>IF($AK3901=1,IFERROR(IF(VALUE($D3901)&lt;100000000,VALUE($D3901),1000000000),IFERROR(IF(VALUE(MID($D3901,2,20))&lt;100000000,VALUE(MID($D3901,2,20)),1000000000),1000000000))+ROW()/100000,"")</f>
        <v/>
      </c>
    </row>
    <row r="3902">
      <c r="F3902" s="14" t="n"/>
      <c r="N3902" s="8">
        <f>IF($D3902="","",M3902*V3902/100)</f>
        <v/>
      </c>
      <c r="O3902" s="8" t="n"/>
      <c r="U3902" s="8" t="n"/>
      <c r="V3902" s="8" t="n"/>
      <c r="Y3902">
        <f>IF($D3902="","",IF($AN3902=1,0,IF($AM3902=1,Settings!$C$6,Settings!$C$7))*100)</f>
        <v/>
      </c>
      <c r="Z3902" s="8">
        <f>IF($D3902="","",V3902*Y3902/100)</f>
        <v/>
      </c>
      <c r="AA3902" s="8">
        <f>IF($D3902="","",V3902-Z3902)</f>
        <v/>
      </c>
      <c r="AB3902" s="8">
        <f>IF($D3902="","",AA3902-N3902)</f>
        <v/>
      </c>
      <c r="AF3902" s="8" t="n"/>
      <c r="AI3902" s="14" t="n"/>
      <c r="AK3902">
        <f>IF($D3902="","",IF(COUNTIF($D$2:$D3902,$D3902)=1,1,0))</f>
        <v/>
      </c>
      <c r="AL3902">
        <f>IF($AK3902=1,SUMPRODUCT(--($AO$2:$AO$7001&lt;$AO3902))+1,"")</f>
        <v/>
      </c>
      <c r="AM3902">
        <f>IF($D3902="","",IF(OR($R3902=TRUE(),$R3902="TRUE"),1,0))</f>
        <v/>
      </c>
      <c r="AN3902">
        <f>IF($D3902="","",IF($X3902="Yes",1,0))</f>
        <v/>
      </c>
      <c r="AO3902">
        <f>IF($AK3902=1,IFERROR(IF(VALUE($D3902)&lt;100000000,VALUE($D3902),1000000000),IFERROR(IF(VALUE(MID($D3902,2,20))&lt;100000000,VALUE(MID($D3902,2,20)),1000000000),1000000000))+ROW()/100000,"")</f>
        <v/>
      </c>
    </row>
    <row r="3903">
      <c r="F3903" s="14" t="n"/>
      <c r="N3903" s="8">
        <f>IF($D3903="","",M3903*V3903/100)</f>
        <v/>
      </c>
      <c r="O3903" s="8" t="n"/>
      <c r="U3903" s="8" t="n"/>
      <c r="V3903" s="8" t="n"/>
      <c r="Y3903">
        <f>IF($D3903="","",IF($AN3903=1,0,IF($AM3903=1,Settings!$C$6,Settings!$C$7))*100)</f>
        <v/>
      </c>
      <c r="Z3903" s="8">
        <f>IF($D3903="","",V3903*Y3903/100)</f>
        <v/>
      </c>
      <c r="AA3903" s="8">
        <f>IF($D3903="","",V3903-Z3903)</f>
        <v/>
      </c>
      <c r="AB3903" s="8">
        <f>IF($D3903="","",AA3903-N3903)</f>
        <v/>
      </c>
      <c r="AF3903" s="8" t="n"/>
      <c r="AI3903" s="14" t="n"/>
      <c r="AK3903">
        <f>IF($D3903="","",IF(COUNTIF($D$2:$D3903,$D3903)=1,1,0))</f>
        <v/>
      </c>
      <c r="AL3903">
        <f>IF($AK3903=1,SUMPRODUCT(--($AO$2:$AO$7001&lt;$AO3903))+1,"")</f>
        <v/>
      </c>
      <c r="AM3903">
        <f>IF($D3903="","",IF(OR($R3903=TRUE(),$R3903="TRUE"),1,0))</f>
        <v/>
      </c>
      <c r="AN3903">
        <f>IF($D3903="","",IF($X3903="Yes",1,0))</f>
        <v/>
      </c>
      <c r="AO3903">
        <f>IF($AK3903=1,IFERROR(IF(VALUE($D3903)&lt;100000000,VALUE($D3903),1000000000),IFERROR(IF(VALUE(MID($D3903,2,20))&lt;100000000,VALUE(MID($D3903,2,20)),1000000000),1000000000))+ROW()/100000,"")</f>
        <v/>
      </c>
    </row>
    <row r="3904">
      <c r="F3904" s="14" t="n"/>
      <c r="N3904" s="8">
        <f>IF($D3904="","",M3904*V3904/100)</f>
        <v/>
      </c>
      <c r="O3904" s="8" t="n"/>
      <c r="U3904" s="8" t="n"/>
      <c r="V3904" s="8" t="n"/>
      <c r="Y3904">
        <f>IF($D3904="","",IF($AN3904=1,0,IF($AM3904=1,Settings!$C$6,Settings!$C$7))*100)</f>
        <v/>
      </c>
      <c r="Z3904" s="8">
        <f>IF($D3904="","",V3904*Y3904/100)</f>
        <v/>
      </c>
      <c r="AA3904" s="8">
        <f>IF($D3904="","",V3904-Z3904)</f>
        <v/>
      </c>
      <c r="AB3904" s="8">
        <f>IF($D3904="","",AA3904-N3904)</f>
        <v/>
      </c>
      <c r="AF3904" s="8" t="n"/>
      <c r="AI3904" s="14" t="n"/>
      <c r="AK3904">
        <f>IF($D3904="","",IF(COUNTIF($D$2:$D3904,$D3904)=1,1,0))</f>
        <v/>
      </c>
      <c r="AL3904">
        <f>IF($AK3904=1,SUMPRODUCT(--($AO$2:$AO$7001&lt;$AO3904))+1,"")</f>
        <v/>
      </c>
      <c r="AM3904">
        <f>IF($D3904="","",IF(OR($R3904=TRUE(),$R3904="TRUE"),1,0))</f>
        <v/>
      </c>
      <c r="AN3904">
        <f>IF($D3904="","",IF($X3904="Yes",1,0))</f>
        <v/>
      </c>
      <c r="AO3904">
        <f>IF($AK3904=1,IFERROR(IF(VALUE($D3904)&lt;100000000,VALUE($D3904),1000000000),IFERROR(IF(VALUE(MID($D3904,2,20))&lt;100000000,VALUE(MID($D3904,2,20)),1000000000),1000000000))+ROW()/100000,"")</f>
        <v/>
      </c>
    </row>
    <row r="3905">
      <c r="F3905" s="14" t="n"/>
      <c r="N3905" s="8">
        <f>IF($D3905="","",M3905*V3905/100)</f>
        <v/>
      </c>
      <c r="O3905" s="8" t="n"/>
      <c r="U3905" s="8" t="n"/>
      <c r="V3905" s="8" t="n"/>
      <c r="Y3905">
        <f>IF($D3905="","",IF($AN3905=1,0,IF($AM3905=1,Settings!$C$6,Settings!$C$7))*100)</f>
        <v/>
      </c>
      <c r="Z3905" s="8">
        <f>IF($D3905="","",V3905*Y3905/100)</f>
        <v/>
      </c>
      <c r="AA3905" s="8">
        <f>IF($D3905="","",V3905-Z3905)</f>
        <v/>
      </c>
      <c r="AB3905" s="8">
        <f>IF($D3905="","",AA3905-N3905)</f>
        <v/>
      </c>
      <c r="AF3905" s="8" t="n"/>
      <c r="AI3905" s="14" t="n"/>
      <c r="AK3905">
        <f>IF($D3905="","",IF(COUNTIF($D$2:$D3905,$D3905)=1,1,0))</f>
        <v/>
      </c>
      <c r="AL3905">
        <f>IF($AK3905=1,SUMPRODUCT(--($AO$2:$AO$7001&lt;$AO3905))+1,"")</f>
        <v/>
      </c>
      <c r="AM3905">
        <f>IF($D3905="","",IF(OR($R3905=TRUE(),$R3905="TRUE"),1,0))</f>
        <v/>
      </c>
      <c r="AN3905">
        <f>IF($D3905="","",IF($X3905="Yes",1,0))</f>
        <v/>
      </c>
      <c r="AO3905">
        <f>IF($AK3905=1,IFERROR(IF(VALUE($D3905)&lt;100000000,VALUE($D3905),1000000000),IFERROR(IF(VALUE(MID($D3905,2,20))&lt;100000000,VALUE(MID($D3905,2,20)),1000000000),1000000000))+ROW()/100000,"")</f>
        <v/>
      </c>
    </row>
    <row r="3906">
      <c r="F3906" s="14" t="n"/>
      <c r="N3906" s="8">
        <f>IF($D3906="","",M3906*V3906/100)</f>
        <v/>
      </c>
      <c r="O3906" s="8" t="n"/>
      <c r="U3906" s="8" t="n"/>
      <c r="V3906" s="8" t="n"/>
      <c r="Y3906">
        <f>IF($D3906="","",IF($AN3906=1,0,IF($AM3906=1,Settings!$C$6,Settings!$C$7))*100)</f>
        <v/>
      </c>
      <c r="Z3906" s="8">
        <f>IF($D3906="","",V3906*Y3906/100)</f>
        <v/>
      </c>
      <c r="AA3906" s="8">
        <f>IF($D3906="","",V3906-Z3906)</f>
        <v/>
      </c>
      <c r="AB3906" s="8">
        <f>IF($D3906="","",AA3906-N3906)</f>
        <v/>
      </c>
      <c r="AF3906" s="8" t="n"/>
      <c r="AI3906" s="14" t="n"/>
      <c r="AK3906">
        <f>IF($D3906="","",IF(COUNTIF($D$2:$D3906,$D3906)=1,1,0))</f>
        <v/>
      </c>
      <c r="AL3906">
        <f>IF($AK3906=1,SUMPRODUCT(--($AO$2:$AO$7001&lt;$AO3906))+1,"")</f>
        <v/>
      </c>
      <c r="AM3906">
        <f>IF($D3906="","",IF(OR($R3906=TRUE(),$R3906="TRUE"),1,0))</f>
        <v/>
      </c>
      <c r="AN3906">
        <f>IF($D3906="","",IF($X3906="Yes",1,0))</f>
        <v/>
      </c>
      <c r="AO3906">
        <f>IF($AK3906=1,IFERROR(IF(VALUE($D3906)&lt;100000000,VALUE($D3906),1000000000),IFERROR(IF(VALUE(MID($D3906,2,20))&lt;100000000,VALUE(MID($D3906,2,20)),1000000000),1000000000))+ROW()/100000,"")</f>
        <v/>
      </c>
    </row>
    <row r="3907">
      <c r="F3907" s="14" t="n"/>
      <c r="N3907" s="8">
        <f>IF($D3907="","",M3907*V3907/100)</f>
        <v/>
      </c>
      <c r="O3907" s="8" t="n"/>
      <c r="U3907" s="8" t="n"/>
      <c r="V3907" s="8" t="n"/>
      <c r="Y3907">
        <f>IF($D3907="","",IF($AN3907=1,0,IF($AM3907=1,Settings!$C$6,Settings!$C$7))*100)</f>
        <v/>
      </c>
      <c r="Z3907" s="8">
        <f>IF($D3907="","",V3907*Y3907/100)</f>
        <v/>
      </c>
      <c r="AA3907" s="8">
        <f>IF($D3907="","",V3907-Z3907)</f>
        <v/>
      </c>
      <c r="AB3907" s="8">
        <f>IF($D3907="","",AA3907-N3907)</f>
        <v/>
      </c>
      <c r="AF3907" s="8" t="n"/>
      <c r="AI3907" s="14" t="n"/>
      <c r="AK3907">
        <f>IF($D3907="","",IF(COUNTIF($D$2:$D3907,$D3907)=1,1,0))</f>
        <v/>
      </c>
      <c r="AL3907">
        <f>IF($AK3907=1,SUMPRODUCT(--($AO$2:$AO$7001&lt;$AO3907))+1,"")</f>
        <v/>
      </c>
      <c r="AM3907">
        <f>IF($D3907="","",IF(OR($R3907=TRUE(),$R3907="TRUE"),1,0))</f>
        <v/>
      </c>
      <c r="AN3907">
        <f>IF($D3907="","",IF($X3907="Yes",1,0))</f>
        <v/>
      </c>
      <c r="AO3907">
        <f>IF($AK3907=1,IFERROR(IF(VALUE($D3907)&lt;100000000,VALUE($D3907),1000000000),IFERROR(IF(VALUE(MID($D3907,2,20))&lt;100000000,VALUE(MID($D3907,2,20)),1000000000),1000000000))+ROW()/100000,"")</f>
        <v/>
      </c>
    </row>
    <row r="3908">
      <c r="F3908" s="14" t="n"/>
      <c r="N3908" s="8">
        <f>IF($D3908="","",M3908*V3908/100)</f>
        <v/>
      </c>
      <c r="O3908" s="8" t="n"/>
      <c r="U3908" s="8" t="n"/>
      <c r="V3908" s="8" t="n"/>
      <c r="Y3908">
        <f>IF($D3908="","",IF($AN3908=1,0,IF($AM3908=1,Settings!$C$6,Settings!$C$7))*100)</f>
        <v/>
      </c>
      <c r="Z3908" s="8">
        <f>IF($D3908="","",V3908*Y3908/100)</f>
        <v/>
      </c>
      <c r="AA3908" s="8">
        <f>IF($D3908="","",V3908-Z3908)</f>
        <v/>
      </c>
      <c r="AB3908" s="8">
        <f>IF($D3908="","",AA3908-N3908)</f>
        <v/>
      </c>
      <c r="AF3908" s="8" t="n"/>
      <c r="AI3908" s="14" t="n"/>
      <c r="AK3908">
        <f>IF($D3908="","",IF(COUNTIF($D$2:$D3908,$D3908)=1,1,0))</f>
        <v/>
      </c>
      <c r="AL3908">
        <f>IF($AK3908=1,SUMPRODUCT(--($AO$2:$AO$7001&lt;$AO3908))+1,"")</f>
        <v/>
      </c>
      <c r="AM3908">
        <f>IF($D3908="","",IF(OR($R3908=TRUE(),$R3908="TRUE"),1,0))</f>
        <v/>
      </c>
      <c r="AN3908">
        <f>IF($D3908="","",IF($X3908="Yes",1,0))</f>
        <v/>
      </c>
      <c r="AO3908">
        <f>IF($AK3908=1,IFERROR(IF(VALUE($D3908)&lt;100000000,VALUE($D3908),1000000000),IFERROR(IF(VALUE(MID($D3908,2,20))&lt;100000000,VALUE(MID($D3908,2,20)),1000000000),1000000000))+ROW()/100000,"")</f>
        <v/>
      </c>
    </row>
    <row r="3909">
      <c r="F3909" s="14" t="n"/>
      <c r="N3909" s="8">
        <f>IF($D3909="","",M3909*V3909/100)</f>
        <v/>
      </c>
      <c r="O3909" s="8" t="n"/>
      <c r="U3909" s="8" t="n"/>
      <c r="V3909" s="8" t="n"/>
      <c r="Y3909">
        <f>IF($D3909="","",IF($AN3909=1,0,IF($AM3909=1,Settings!$C$6,Settings!$C$7))*100)</f>
        <v/>
      </c>
      <c r="Z3909" s="8">
        <f>IF($D3909="","",V3909*Y3909/100)</f>
        <v/>
      </c>
      <c r="AA3909" s="8">
        <f>IF($D3909="","",V3909-Z3909)</f>
        <v/>
      </c>
      <c r="AB3909" s="8">
        <f>IF($D3909="","",AA3909-N3909)</f>
        <v/>
      </c>
      <c r="AF3909" s="8" t="n"/>
      <c r="AI3909" s="14" t="n"/>
      <c r="AK3909">
        <f>IF($D3909="","",IF(COUNTIF($D$2:$D3909,$D3909)=1,1,0))</f>
        <v/>
      </c>
      <c r="AL3909">
        <f>IF($AK3909=1,SUMPRODUCT(--($AO$2:$AO$7001&lt;$AO3909))+1,"")</f>
        <v/>
      </c>
      <c r="AM3909">
        <f>IF($D3909="","",IF(OR($R3909=TRUE(),$R3909="TRUE"),1,0))</f>
        <v/>
      </c>
      <c r="AN3909">
        <f>IF($D3909="","",IF($X3909="Yes",1,0))</f>
        <v/>
      </c>
      <c r="AO3909">
        <f>IF($AK3909=1,IFERROR(IF(VALUE($D3909)&lt;100000000,VALUE($D3909),1000000000),IFERROR(IF(VALUE(MID($D3909,2,20))&lt;100000000,VALUE(MID($D3909,2,20)),1000000000),1000000000))+ROW()/100000,"")</f>
        <v/>
      </c>
    </row>
    <row r="3910">
      <c r="F3910" s="14" t="n"/>
      <c r="N3910" s="8">
        <f>IF($D3910="","",M3910*V3910/100)</f>
        <v/>
      </c>
      <c r="O3910" s="8" t="n"/>
      <c r="U3910" s="8" t="n"/>
      <c r="V3910" s="8" t="n"/>
      <c r="Y3910">
        <f>IF($D3910="","",IF($AN3910=1,0,IF($AM3910=1,Settings!$C$6,Settings!$C$7))*100)</f>
        <v/>
      </c>
      <c r="Z3910" s="8">
        <f>IF($D3910="","",V3910*Y3910/100)</f>
        <v/>
      </c>
      <c r="AA3910" s="8">
        <f>IF($D3910="","",V3910-Z3910)</f>
        <v/>
      </c>
      <c r="AB3910" s="8">
        <f>IF($D3910="","",AA3910-N3910)</f>
        <v/>
      </c>
      <c r="AF3910" s="8" t="n"/>
      <c r="AI3910" s="14" t="n"/>
      <c r="AK3910">
        <f>IF($D3910="","",IF(COUNTIF($D$2:$D3910,$D3910)=1,1,0))</f>
        <v/>
      </c>
      <c r="AL3910">
        <f>IF($AK3910=1,SUMPRODUCT(--($AO$2:$AO$7001&lt;$AO3910))+1,"")</f>
        <v/>
      </c>
      <c r="AM3910">
        <f>IF($D3910="","",IF(OR($R3910=TRUE(),$R3910="TRUE"),1,0))</f>
        <v/>
      </c>
      <c r="AN3910">
        <f>IF($D3910="","",IF($X3910="Yes",1,0))</f>
        <v/>
      </c>
      <c r="AO3910">
        <f>IF($AK3910=1,IFERROR(IF(VALUE($D3910)&lt;100000000,VALUE($D3910),1000000000),IFERROR(IF(VALUE(MID($D3910,2,20))&lt;100000000,VALUE(MID($D3910,2,20)),1000000000),1000000000))+ROW()/100000,"")</f>
        <v/>
      </c>
    </row>
    <row r="3911">
      <c r="F3911" s="14" t="n"/>
      <c r="N3911" s="8">
        <f>IF($D3911="","",M3911*V3911/100)</f>
        <v/>
      </c>
      <c r="O3911" s="8" t="n"/>
      <c r="U3911" s="8" t="n"/>
      <c r="V3911" s="8" t="n"/>
      <c r="Y3911">
        <f>IF($D3911="","",IF($AN3911=1,0,IF($AM3911=1,Settings!$C$6,Settings!$C$7))*100)</f>
        <v/>
      </c>
      <c r="Z3911" s="8">
        <f>IF($D3911="","",V3911*Y3911/100)</f>
        <v/>
      </c>
      <c r="AA3911" s="8">
        <f>IF($D3911="","",V3911-Z3911)</f>
        <v/>
      </c>
      <c r="AB3911" s="8">
        <f>IF($D3911="","",AA3911-N3911)</f>
        <v/>
      </c>
      <c r="AF3911" s="8" t="n"/>
      <c r="AI3911" s="14" t="n"/>
      <c r="AK3911">
        <f>IF($D3911="","",IF(COUNTIF($D$2:$D3911,$D3911)=1,1,0))</f>
        <v/>
      </c>
      <c r="AL3911">
        <f>IF($AK3911=1,SUMPRODUCT(--($AO$2:$AO$7001&lt;$AO3911))+1,"")</f>
        <v/>
      </c>
      <c r="AM3911">
        <f>IF($D3911="","",IF(OR($R3911=TRUE(),$R3911="TRUE"),1,0))</f>
        <v/>
      </c>
      <c r="AN3911">
        <f>IF($D3911="","",IF($X3911="Yes",1,0))</f>
        <v/>
      </c>
      <c r="AO3911">
        <f>IF($AK3911=1,IFERROR(IF(VALUE($D3911)&lt;100000000,VALUE($D3911),1000000000),IFERROR(IF(VALUE(MID($D3911,2,20))&lt;100000000,VALUE(MID($D3911,2,20)),1000000000),1000000000))+ROW()/100000,"")</f>
        <v/>
      </c>
    </row>
    <row r="3912">
      <c r="F3912" s="14" t="n"/>
      <c r="N3912" s="8">
        <f>IF($D3912="","",M3912*V3912/100)</f>
        <v/>
      </c>
      <c r="O3912" s="8" t="n"/>
      <c r="U3912" s="8" t="n"/>
      <c r="V3912" s="8" t="n"/>
      <c r="Y3912">
        <f>IF($D3912="","",IF($AN3912=1,0,IF($AM3912=1,Settings!$C$6,Settings!$C$7))*100)</f>
        <v/>
      </c>
      <c r="Z3912" s="8">
        <f>IF($D3912="","",V3912*Y3912/100)</f>
        <v/>
      </c>
      <c r="AA3912" s="8">
        <f>IF($D3912="","",V3912-Z3912)</f>
        <v/>
      </c>
      <c r="AB3912" s="8">
        <f>IF($D3912="","",AA3912-N3912)</f>
        <v/>
      </c>
      <c r="AF3912" s="8" t="n"/>
      <c r="AI3912" s="14" t="n"/>
      <c r="AK3912">
        <f>IF($D3912="","",IF(COUNTIF($D$2:$D3912,$D3912)=1,1,0))</f>
        <v/>
      </c>
      <c r="AL3912">
        <f>IF($AK3912=1,SUMPRODUCT(--($AO$2:$AO$7001&lt;$AO3912))+1,"")</f>
        <v/>
      </c>
      <c r="AM3912">
        <f>IF($D3912="","",IF(OR($R3912=TRUE(),$R3912="TRUE"),1,0))</f>
        <v/>
      </c>
      <c r="AN3912">
        <f>IF($D3912="","",IF($X3912="Yes",1,0))</f>
        <v/>
      </c>
      <c r="AO3912">
        <f>IF($AK3912=1,IFERROR(IF(VALUE($D3912)&lt;100000000,VALUE($D3912),1000000000),IFERROR(IF(VALUE(MID($D3912,2,20))&lt;100000000,VALUE(MID($D3912,2,20)),1000000000),1000000000))+ROW()/100000,"")</f>
        <v/>
      </c>
    </row>
    <row r="3913">
      <c r="F3913" s="14" t="n"/>
      <c r="N3913" s="8">
        <f>IF($D3913="","",M3913*V3913/100)</f>
        <v/>
      </c>
      <c r="O3913" s="8" t="n"/>
      <c r="U3913" s="8" t="n"/>
      <c r="V3913" s="8" t="n"/>
      <c r="Y3913">
        <f>IF($D3913="","",IF($AN3913=1,0,IF($AM3913=1,Settings!$C$6,Settings!$C$7))*100)</f>
        <v/>
      </c>
      <c r="Z3913" s="8">
        <f>IF($D3913="","",V3913*Y3913/100)</f>
        <v/>
      </c>
      <c r="AA3913" s="8">
        <f>IF($D3913="","",V3913-Z3913)</f>
        <v/>
      </c>
      <c r="AB3913" s="8">
        <f>IF($D3913="","",AA3913-N3913)</f>
        <v/>
      </c>
      <c r="AF3913" s="8" t="n"/>
      <c r="AI3913" s="14" t="n"/>
      <c r="AK3913">
        <f>IF($D3913="","",IF(COUNTIF($D$2:$D3913,$D3913)=1,1,0))</f>
        <v/>
      </c>
      <c r="AL3913">
        <f>IF($AK3913=1,SUMPRODUCT(--($AO$2:$AO$7001&lt;$AO3913))+1,"")</f>
        <v/>
      </c>
      <c r="AM3913">
        <f>IF($D3913="","",IF(OR($R3913=TRUE(),$R3913="TRUE"),1,0))</f>
        <v/>
      </c>
      <c r="AN3913">
        <f>IF($D3913="","",IF($X3913="Yes",1,0))</f>
        <v/>
      </c>
      <c r="AO3913">
        <f>IF($AK3913=1,IFERROR(IF(VALUE($D3913)&lt;100000000,VALUE($D3913),1000000000),IFERROR(IF(VALUE(MID($D3913,2,20))&lt;100000000,VALUE(MID($D3913,2,20)),1000000000),1000000000))+ROW()/100000,"")</f>
        <v/>
      </c>
    </row>
    <row r="3914">
      <c r="F3914" s="14" t="n"/>
      <c r="N3914" s="8">
        <f>IF($D3914="","",M3914*V3914/100)</f>
        <v/>
      </c>
      <c r="O3914" s="8" t="n"/>
      <c r="U3914" s="8" t="n"/>
      <c r="V3914" s="8" t="n"/>
      <c r="Y3914">
        <f>IF($D3914="","",IF($AN3914=1,0,IF($AM3914=1,Settings!$C$6,Settings!$C$7))*100)</f>
        <v/>
      </c>
      <c r="Z3914" s="8">
        <f>IF($D3914="","",V3914*Y3914/100)</f>
        <v/>
      </c>
      <c r="AA3914" s="8">
        <f>IF($D3914="","",V3914-Z3914)</f>
        <v/>
      </c>
      <c r="AB3914" s="8">
        <f>IF($D3914="","",AA3914-N3914)</f>
        <v/>
      </c>
      <c r="AF3914" s="8" t="n"/>
      <c r="AI3914" s="14" t="n"/>
      <c r="AK3914">
        <f>IF($D3914="","",IF(COUNTIF($D$2:$D3914,$D3914)=1,1,0))</f>
        <v/>
      </c>
      <c r="AL3914">
        <f>IF($AK3914=1,SUMPRODUCT(--($AO$2:$AO$7001&lt;$AO3914))+1,"")</f>
        <v/>
      </c>
      <c r="AM3914">
        <f>IF($D3914="","",IF(OR($R3914=TRUE(),$R3914="TRUE"),1,0))</f>
        <v/>
      </c>
      <c r="AN3914">
        <f>IF($D3914="","",IF($X3914="Yes",1,0))</f>
        <v/>
      </c>
      <c r="AO3914">
        <f>IF($AK3914=1,IFERROR(IF(VALUE($D3914)&lt;100000000,VALUE($D3914),1000000000),IFERROR(IF(VALUE(MID($D3914,2,20))&lt;100000000,VALUE(MID($D3914,2,20)),1000000000),1000000000))+ROW()/100000,"")</f>
        <v/>
      </c>
    </row>
    <row r="3915">
      <c r="F3915" s="14" t="n"/>
      <c r="N3915" s="8">
        <f>IF($D3915="","",M3915*V3915/100)</f>
        <v/>
      </c>
      <c r="O3915" s="8" t="n"/>
      <c r="U3915" s="8" t="n"/>
      <c r="V3915" s="8" t="n"/>
      <c r="Y3915">
        <f>IF($D3915="","",IF($AN3915=1,0,IF($AM3915=1,Settings!$C$6,Settings!$C$7))*100)</f>
        <v/>
      </c>
      <c r="Z3915" s="8">
        <f>IF($D3915="","",V3915*Y3915/100)</f>
        <v/>
      </c>
      <c r="AA3915" s="8">
        <f>IF($D3915="","",V3915-Z3915)</f>
        <v/>
      </c>
      <c r="AB3915" s="8">
        <f>IF($D3915="","",AA3915-N3915)</f>
        <v/>
      </c>
      <c r="AF3915" s="8" t="n"/>
      <c r="AI3915" s="14" t="n"/>
      <c r="AK3915">
        <f>IF($D3915="","",IF(COUNTIF($D$2:$D3915,$D3915)=1,1,0))</f>
        <v/>
      </c>
      <c r="AL3915">
        <f>IF($AK3915=1,SUMPRODUCT(--($AO$2:$AO$7001&lt;$AO3915))+1,"")</f>
        <v/>
      </c>
      <c r="AM3915">
        <f>IF($D3915="","",IF(OR($R3915=TRUE(),$R3915="TRUE"),1,0))</f>
        <v/>
      </c>
      <c r="AN3915">
        <f>IF($D3915="","",IF($X3915="Yes",1,0))</f>
        <v/>
      </c>
      <c r="AO3915">
        <f>IF($AK3915=1,IFERROR(IF(VALUE($D3915)&lt;100000000,VALUE($D3915),1000000000),IFERROR(IF(VALUE(MID($D3915,2,20))&lt;100000000,VALUE(MID($D3915,2,20)),1000000000),1000000000))+ROW()/100000,"")</f>
        <v/>
      </c>
    </row>
    <row r="3916">
      <c r="F3916" s="14" t="n"/>
      <c r="N3916" s="8">
        <f>IF($D3916="","",M3916*V3916/100)</f>
        <v/>
      </c>
      <c r="O3916" s="8" t="n"/>
      <c r="U3916" s="8" t="n"/>
      <c r="V3916" s="8" t="n"/>
      <c r="Y3916">
        <f>IF($D3916="","",IF($AN3916=1,0,IF($AM3916=1,Settings!$C$6,Settings!$C$7))*100)</f>
        <v/>
      </c>
      <c r="Z3916" s="8">
        <f>IF($D3916="","",V3916*Y3916/100)</f>
        <v/>
      </c>
      <c r="AA3916" s="8">
        <f>IF($D3916="","",V3916-Z3916)</f>
        <v/>
      </c>
      <c r="AB3916" s="8">
        <f>IF($D3916="","",AA3916-N3916)</f>
        <v/>
      </c>
      <c r="AF3916" s="8" t="n"/>
      <c r="AI3916" s="14" t="n"/>
      <c r="AK3916">
        <f>IF($D3916="","",IF(COUNTIF($D$2:$D3916,$D3916)=1,1,0))</f>
        <v/>
      </c>
      <c r="AL3916">
        <f>IF($AK3916=1,SUMPRODUCT(--($AO$2:$AO$7001&lt;$AO3916))+1,"")</f>
        <v/>
      </c>
      <c r="AM3916">
        <f>IF($D3916="","",IF(OR($R3916=TRUE(),$R3916="TRUE"),1,0))</f>
        <v/>
      </c>
      <c r="AN3916">
        <f>IF($D3916="","",IF($X3916="Yes",1,0))</f>
        <v/>
      </c>
      <c r="AO3916">
        <f>IF($AK3916=1,IFERROR(IF(VALUE($D3916)&lt;100000000,VALUE($D3916),1000000000),IFERROR(IF(VALUE(MID($D3916,2,20))&lt;100000000,VALUE(MID($D3916,2,20)),1000000000),1000000000))+ROW()/100000,"")</f>
        <v/>
      </c>
    </row>
    <row r="3917">
      <c r="F3917" s="14" t="n"/>
      <c r="N3917" s="8">
        <f>IF($D3917="","",M3917*V3917/100)</f>
        <v/>
      </c>
      <c r="O3917" s="8" t="n"/>
      <c r="U3917" s="8" t="n"/>
      <c r="V3917" s="8" t="n"/>
      <c r="Y3917">
        <f>IF($D3917="","",IF($AN3917=1,0,IF($AM3917=1,Settings!$C$6,Settings!$C$7))*100)</f>
        <v/>
      </c>
      <c r="Z3917" s="8">
        <f>IF($D3917="","",V3917*Y3917/100)</f>
        <v/>
      </c>
      <c r="AA3917" s="8">
        <f>IF($D3917="","",V3917-Z3917)</f>
        <v/>
      </c>
      <c r="AB3917" s="8">
        <f>IF($D3917="","",AA3917-N3917)</f>
        <v/>
      </c>
      <c r="AF3917" s="8" t="n"/>
      <c r="AI3917" s="14" t="n"/>
      <c r="AK3917">
        <f>IF($D3917="","",IF(COUNTIF($D$2:$D3917,$D3917)=1,1,0))</f>
        <v/>
      </c>
      <c r="AL3917">
        <f>IF($AK3917=1,SUMPRODUCT(--($AO$2:$AO$7001&lt;$AO3917))+1,"")</f>
        <v/>
      </c>
      <c r="AM3917">
        <f>IF($D3917="","",IF(OR($R3917=TRUE(),$R3917="TRUE"),1,0))</f>
        <v/>
      </c>
      <c r="AN3917">
        <f>IF($D3917="","",IF($X3917="Yes",1,0))</f>
        <v/>
      </c>
      <c r="AO3917">
        <f>IF($AK3917=1,IFERROR(IF(VALUE($D3917)&lt;100000000,VALUE($D3917),1000000000),IFERROR(IF(VALUE(MID($D3917,2,20))&lt;100000000,VALUE(MID($D3917,2,20)),1000000000),1000000000))+ROW()/100000,"")</f>
        <v/>
      </c>
    </row>
    <row r="3918">
      <c r="F3918" s="14" t="n"/>
      <c r="N3918" s="8">
        <f>IF($D3918="","",M3918*V3918/100)</f>
        <v/>
      </c>
      <c r="O3918" s="8" t="n"/>
      <c r="U3918" s="8" t="n"/>
      <c r="V3918" s="8" t="n"/>
      <c r="Y3918">
        <f>IF($D3918="","",IF($AN3918=1,0,IF($AM3918=1,Settings!$C$6,Settings!$C$7))*100)</f>
        <v/>
      </c>
      <c r="Z3918" s="8">
        <f>IF($D3918="","",V3918*Y3918/100)</f>
        <v/>
      </c>
      <c r="AA3918" s="8">
        <f>IF($D3918="","",V3918-Z3918)</f>
        <v/>
      </c>
      <c r="AB3918" s="8">
        <f>IF($D3918="","",AA3918-N3918)</f>
        <v/>
      </c>
      <c r="AF3918" s="8" t="n"/>
      <c r="AI3918" s="14" t="n"/>
      <c r="AK3918">
        <f>IF($D3918="","",IF(COUNTIF($D$2:$D3918,$D3918)=1,1,0))</f>
        <v/>
      </c>
      <c r="AL3918">
        <f>IF($AK3918=1,SUMPRODUCT(--($AO$2:$AO$7001&lt;$AO3918))+1,"")</f>
        <v/>
      </c>
      <c r="AM3918">
        <f>IF($D3918="","",IF(OR($R3918=TRUE(),$R3918="TRUE"),1,0))</f>
        <v/>
      </c>
      <c r="AN3918">
        <f>IF($D3918="","",IF($X3918="Yes",1,0))</f>
        <v/>
      </c>
      <c r="AO3918">
        <f>IF($AK3918=1,IFERROR(IF(VALUE($D3918)&lt;100000000,VALUE($D3918),1000000000),IFERROR(IF(VALUE(MID($D3918,2,20))&lt;100000000,VALUE(MID($D3918,2,20)),1000000000),1000000000))+ROW()/100000,"")</f>
        <v/>
      </c>
    </row>
    <row r="3919">
      <c r="F3919" s="14" t="n"/>
      <c r="N3919" s="8">
        <f>IF($D3919="","",M3919*V3919/100)</f>
        <v/>
      </c>
      <c r="O3919" s="8" t="n"/>
      <c r="U3919" s="8" t="n"/>
      <c r="V3919" s="8" t="n"/>
      <c r="Y3919">
        <f>IF($D3919="","",IF($AN3919=1,0,IF($AM3919=1,Settings!$C$6,Settings!$C$7))*100)</f>
        <v/>
      </c>
      <c r="Z3919" s="8">
        <f>IF($D3919="","",V3919*Y3919/100)</f>
        <v/>
      </c>
      <c r="AA3919" s="8">
        <f>IF($D3919="","",V3919-Z3919)</f>
        <v/>
      </c>
      <c r="AB3919" s="8">
        <f>IF($D3919="","",AA3919-N3919)</f>
        <v/>
      </c>
      <c r="AF3919" s="8" t="n"/>
      <c r="AI3919" s="14" t="n"/>
      <c r="AK3919">
        <f>IF($D3919="","",IF(COUNTIF($D$2:$D3919,$D3919)=1,1,0))</f>
        <v/>
      </c>
      <c r="AL3919">
        <f>IF($AK3919=1,SUMPRODUCT(--($AO$2:$AO$7001&lt;$AO3919))+1,"")</f>
        <v/>
      </c>
      <c r="AM3919">
        <f>IF($D3919="","",IF(OR($R3919=TRUE(),$R3919="TRUE"),1,0))</f>
        <v/>
      </c>
      <c r="AN3919">
        <f>IF($D3919="","",IF($X3919="Yes",1,0))</f>
        <v/>
      </c>
      <c r="AO3919">
        <f>IF($AK3919=1,IFERROR(IF(VALUE($D3919)&lt;100000000,VALUE($D3919),1000000000),IFERROR(IF(VALUE(MID($D3919,2,20))&lt;100000000,VALUE(MID($D3919,2,20)),1000000000),1000000000))+ROW()/100000,"")</f>
        <v/>
      </c>
    </row>
    <row r="3920">
      <c r="F3920" s="14" t="n"/>
      <c r="N3920" s="8">
        <f>IF($D3920="","",M3920*V3920/100)</f>
        <v/>
      </c>
      <c r="O3920" s="8" t="n"/>
      <c r="U3920" s="8" t="n"/>
      <c r="V3920" s="8" t="n"/>
      <c r="Y3920">
        <f>IF($D3920="","",IF($AN3920=1,0,IF($AM3920=1,Settings!$C$6,Settings!$C$7))*100)</f>
        <v/>
      </c>
      <c r="Z3920" s="8">
        <f>IF($D3920="","",V3920*Y3920/100)</f>
        <v/>
      </c>
      <c r="AA3920" s="8">
        <f>IF($D3920="","",V3920-Z3920)</f>
        <v/>
      </c>
      <c r="AB3920" s="8">
        <f>IF($D3920="","",AA3920-N3920)</f>
        <v/>
      </c>
      <c r="AF3920" s="8" t="n"/>
      <c r="AI3920" s="14" t="n"/>
      <c r="AK3920">
        <f>IF($D3920="","",IF(COUNTIF($D$2:$D3920,$D3920)=1,1,0))</f>
        <v/>
      </c>
      <c r="AL3920">
        <f>IF($AK3920=1,SUMPRODUCT(--($AO$2:$AO$7001&lt;$AO3920))+1,"")</f>
        <v/>
      </c>
      <c r="AM3920">
        <f>IF($D3920="","",IF(OR($R3920=TRUE(),$R3920="TRUE"),1,0))</f>
        <v/>
      </c>
      <c r="AN3920">
        <f>IF($D3920="","",IF($X3920="Yes",1,0))</f>
        <v/>
      </c>
      <c r="AO3920">
        <f>IF($AK3920=1,IFERROR(IF(VALUE($D3920)&lt;100000000,VALUE($D3920),1000000000),IFERROR(IF(VALUE(MID($D3920,2,20))&lt;100000000,VALUE(MID($D3920,2,20)),1000000000),1000000000))+ROW()/100000,"")</f>
        <v/>
      </c>
    </row>
    <row r="3921">
      <c r="F3921" s="14" t="n"/>
      <c r="N3921" s="8">
        <f>IF($D3921="","",M3921*V3921/100)</f>
        <v/>
      </c>
      <c r="O3921" s="8" t="n"/>
      <c r="U3921" s="8" t="n"/>
      <c r="V3921" s="8" t="n"/>
      <c r="Y3921">
        <f>IF($D3921="","",IF($AN3921=1,0,IF($AM3921=1,Settings!$C$6,Settings!$C$7))*100)</f>
        <v/>
      </c>
      <c r="Z3921" s="8">
        <f>IF($D3921="","",V3921*Y3921/100)</f>
        <v/>
      </c>
      <c r="AA3921" s="8">
        <f>IF($D3921="","",V3921-Z3921)</f>
        <v/>
      </c>
      <c r="AB3921" s="8">
        <f>IF($D3921="","",AA3921-N3921)</f>
        <v/>
      </c>
      <c r="AF3921" s="8" t="n"/>
      <c r="AI3921" s="14" t="n"/>
      <c r="AK3921">
        <f>IF($D3921="","",IF(COUNTIF($D$2:$D3921,$D3921)=1,1,0))</f>
        <v/>
      </c>
      <c r="AL3921">
        <f>IF($AK3921=1,SUMPRODUCT(--($AO$2:$AO$7001&lt;$AO3921))+1,"")</f>
        <v/>
      </c>
      <c r="AM3921">
        <f>IF($D3921="","",IF(OR($R3921=TRUE(),$R3921="TRUE"),1,0))</f>
        <v/>
      </c>
      <c r="AN3921">
        <f>IF($D3921="","",IF($X3921="Yes",1,0))</f>
        <v/>
      </c>
      <c r="AO3921">
        <f>IF($AK3921=1,IFERROR(IF(VALUE($D3921)&lt;100000000,VALUE($D3921),1000000000),IFERROR(IF(VALUE(MID($D3921,2,20))&lt;100000000,VALUE(MID($D3921,2,20)),1000000000),1000000000))+ROW()/100000,"")</f>
        <v/>
      </c>
    </row>
    <row r="3922">
      <c r="F3922" s="14" t="n"/>
      <c r="N3922" s="8">
        <f>IF($D3922="","",M3922*V3922/100)</f>
        <v/>
      </c>
      <c r="O3922" s="8" t="n"/>
      <c r="U3922" s="8" t="n"/>
      <c r="V3922" s="8" t="n"/>
      <c r="Y3922">
        <f>IF($D3922="","",IF($AN3922=1,0,IF($AM3922=1,Settings!$C$6,Settings!$C$7))*100)</f>
        <v/>
      </c>
      <c r="Z3922" s="8">
        <f>IF($D3922="","",V3922*Y3922/100)</f>
        <v/>
      </c>
      <c r="AA3922" s="8">
        <f>IF($D3922="","",V3922-Z3922)</f>
        <v/>
      </c>
      <c r="AB3922" s="8">
        <f>IF($D3922="","",AA3922-N3922)</f>
        <v/>
      </c>
      <c r="AF3922" s="8" t="n"/>
      <c r="AI3922" s="14" t="n"/>
      <c r="AK3922">
        <f>IF($D3922="","",IF(COUNTIF($D$2:$D3922,$D3922)=1,1,0))</f>
        <v/>
      </c>
      <c r="AL3922">
        <f>IF($AK3922=1,SUMPRODUCT(--($AO$2:$AO$7001&lt;$AO3922))+1,"")</f>
        <v/>
      </c>
      <c r="AM3922">
        <f>IF($D3922="","",IF(OR($R3922=TRUE(),$R3922="TRUE"),1,0))</f>
        <v/>
      </c>
      <c r="AN3922">
        <f>IF($D3922="","",IF($X3922="Yes",1,0))</f>
        <v/>
      </c>
      <c r="AO3922">
        <f>IF($AK3922=1,IFERROR(IF(VALUE($D3922)&lt;100000000,VALUE($D3922),1000000000),IFERROR(IF(VALUE(MID($D3922,2,20))&lt;100000000,VALUE(MID($D3922,2,20)),1000000000),1000000000))+ROW()/100000,"")</f>
        <v/>
      </c>
    </row>
    <row r="3923">
      <c r="F3923" s="14" t="n"/>
      <c r="N3923" s="8">
        <f>IF($D3923="","",M3923*V3923/100)</f>
        <v/>
      </c>
      <c r="O3923" s="8" t="n"/>
      <c r="U3923" s="8" t="n"/>
      <c r="V3923" s="8" t="n"/>
      <c r="Y3923">
        <f>IF($D3923="","",IF($AN3923=1,0,IF($AM3923=1,Settings!$C$6,Settings!$C$7))*100)</f>
        <v/>
      </c>
      <c r="Z3923" s="8">
        <f>IF($D3923="","",V3923*Y3923/100)</f>
        <v/>
      </c>
      <c r="AA3923" s="8">
        <f>IF($D3923="","",V3923-Z3923)</f>
        <v/>
      </c>
      <c r="AB3923" s="8">
        <f>IF($D3923="","",AA3923-N3923)</f>
        <v/>
      </c>
      <c r="AF3923" s="8" t="n"/>
      <c r="AI3923" s="14" t="n"/>
      <c r="AK3923">
        <f>IF($D3923="","",IF(COUNTIF($D$2:$D3923,$D3923)=1,1,0))</f>
        <v/>
      </c>
      <c r="AL3923">
        <f>IF($AK3923=1,SUMPRODUCT(--($AO$2:$AO$7001&lt;$AO3923))+1,"")</f>
        <v/>
      </c>
      <c r="AM3923">
        <f>IF($D3923="","",IF(OR($R3923=TRUE(),$R3923="TRUE"),1,0))</f>
        <v/>
      </c>
      <c r="AN3923">
        <f>IF($D3923="","",IF($X3923="Yes",1,0))</f>
        <v/>
      </c>
      <c r="AO3923">
        <f>IF($AK3923=1,IFERROR(IF(VALUE($D3923)&lt;100000000,VALUE($D3923),1000000000),IFERROR(IF(VALUE(MID($D3923,2,20))&lt;100000000,VALUE(MID($D3923,2,20)),1000000000),1000000000))+ROW()/100000,"")</f>
        <v/>
      </c>
    </row>
    <row r="3924">
      <c r="F3924" s="14" t="n"/>
      <c r="N3924" s="8">
        <f>IF($D3924="","",M3924*V3924/100)</f>
        <v/>
      </c>
      <c r="O3924" s="8" t="n"/>
      <c r="U3924" s="8" t="n"/>
      <c r="V3924" s="8" t="n"/>
      <c r="Y3924">
        <f>IF($D3924="","",IF($AN3924=1,0,IF($AM3924=1,Settings!$C$6,Settings!$C$7))*100)</f>
        <v/>
      </c>
      <c r="Z3924" s="8">
        <f>IF($D3924="","",V3924*Y3924/100)</f>
        <v/>
      </c>
      <c r="AA3924" s="8">
        <f>IF($D3924="","",V3924-Z3924)</f>
        <v/>
      </c>
      <c r="AB3924" s="8">
        <f>IF($D3924="","",AA3924-N3924)</f>
        <v/>
      </c>
      <c r="AF3924" s="8" t="n"/>
      <c r="AI3924" s="14" t="n"/>
      <c r="AK3924">
        <f>IF($D3924="","",IF(COUNTIF($D$2:$D3924,$D3924)=1,1,0))</f>
        <v/>
      </c>
      <c r="AL3924">
        <f>IF($AK3924=1,SUMPRODUCT(--($AO$2:$AO$7001&lt;$AO3924))+1,"")</f>
        <v/>
      </c>
      <c r="AM3924">
        <f>IF($D3924="","",IF(OR($R3924=TRUE(),$R3924="TRUE"),1,0))</f>
        <v/>
      </c>
      <c r="AN3924">
        <f>IF($D3924="","",IF($X3924="Yes",1,0))</f>
        <v/>
      </c>
      <c r="AO3924">
        <f>IF($AK3924=1,IFERROR(IF(VALUE($D3924)&lt;100000000,VALUE($D3924),1000000000),IFERROR(IF(VALUE(MID($D3924,2,20))&lt;100000000,VALUE(MID($D3924,2,20)),1000000000),1000000000))+ROW()/100000,"")</f>
        <v/>
      </c>
    </row>
    <row r="3925">
      <c r="F3925" s="14" t="n"/>
      <c r="N3925" s="8">
        <f>IF($D3925="","",M3925*V3925/100)</f>
        <v/>
      </c>
      <c r="O3925" s="8" t="n"/>
      <c r="U3925" s="8" t="n"/>
      <c r="V3925" s="8" t="n"/>
      <c r="Y3925">
        <f>IF($D3925="","",IF($AN3925=1,0,IF($AM3925=1,Settings!$C$6,Settings!$C$7))*100)</f>
        <v/>
      </c>
      <c r="Z3925" s="8">
        <f>IF($D3925="","",V3925*Y3925/100)</f>
        <v/>
      </c>
      <c r="AA3925" s="8">
        <f>IF($D3925="","",V3925-Z3925)</f>
        <v/>
      </c>
      <c r="AB3925" s="8">
        <f>IF($D3925="","",AA3925-N3925)</f>
        <v/>
      </c>
      <c r="AF3925" s="8" t="n"/>
      <c r="AI3925" s="14" t="n"/>
      <c r="AK3925">
        <f>IF($D3925="","",IF(COUNTIF($D$2:$D3925,$D3925)=1,1,0))</f>
        <v/>
      </c>
      <c r="AL3925">
        <f>IF($AK3925=1,SUMPRODUCT(--($AO$2:$AO$7001&lt;$AO3925))+1,"")</f>
        <v/>
      </c>
      <c r="AM3925">
        <f>IF($D3925="","",IF(OR($R3925=TRUE(),$R3925="TRUE"),1,0))</f>
        <v/>
      </c>
      <c r="AN3925">
        <f>IF($D3925="","",IF($X3925="Yes",1,0))</f>
        <v/>
      </c>
      <c r="AO3925">
        <f>IF($AK3925=1,IFERROR(IF(VALUE($D3925)&lt;100000000,VALUE($D3925),1000000000),IFERROR(IF(VALUE(MID($D3925,2,20))&lt;100000000,VALUE(MID($D3925,2,20)),1000000000),1000000000))+ROW()/100000,"")</f>
        <v/>
      </c>
    </row>
    <row r="3926">
      <c r="F3926" s="14" t="n"/>
      <c r="N3926" s="8">
        <f>IF($D3926="","",M3926*V3926/100)</f>
        <v/>
      </c>
      <c r="O3926" s="8" t="n"/>
      <c r="U3926" s="8" t="n"/>
      <c r="V3926" s="8" t="n"/>
      <c r="Y3926">
        <f>IF($D3926="","",IF($AN3926=1,0,IF($AM3926=1,Settings!$C$6,Settings!$C$7))*100)</f>
        <v/>
      </c>
      <c r="Z3926" s="8">
        <f>IF($D3926="","",V3926*Y3926/100)</f>
        <v/>
      </c>
      <c r="AA3926" s="8">
        <f>IF($D3926="","",V3926-Z3926)</f>
        <v/>
      </c>
      <c r="AB3926" s="8">
        <f>IF($D3926="","",AA3926-N3926)</f>
        <v/>
      </c>
      <c r="AF3926" s="8" t="n"/>
      <c r="AI3926" s="14" t="n"/>
      <c r="AK3926">
        <f>IF($D3926="","",IF(COUNTIF($D$2:$D3926,$D3926)=1,1,0))</f>
        <v/>
      </c>
      <c r="AL3926">
        <f>IF($AK3926=1,SUMPRODUCT(--($AO$2:$AO$7001&lt;$AO3926))+1,"")</f>
        <v/>
      </c>
      <c r="AM3926">
        <f>IF($D3926="","",IF(OR($R3926=TRUE(),$R3926="TRUE"),1,0))</f>
        <v/>
      </c>
      <c r="AN3926">
        <f>IF($D3926="","",IF($X3926="Yes",1,0))</f>
        <v/>
      </c>
      <c r="AO3926">
        <f>IF($AK3926=1,IFERROR(IF(VALUE($D3926)&lt;100000000,VALUE($D3926),1000000000),IFERROR(IF(VALUE(MID($D3926,2,20))&lt;100000000,VALUE(MID($D3926,2,20)),1000000000),1000000000))+ROW()/100000,"")</f>
        <v/>
      </c>
    </row>
    <row r="3927">
      <c r="F3927" s="14" t="n"/>
      <c r="N3927" s="8">
        <f>IF($D3927="","",M3927*V3927/100)</f>
        <v/>
      </c>
      <c r="O3927" s="8" t="n"/>
      <c r="U3927" s="8" t="n"/>
      <c r="V3927" s="8" t="n"/>
      <c r="Y3927">
        <f>IF($D3927="","",IF($AN3927=1,0,IF($AM3927=1,Settings!$C$6,Settings!$C$7))*100)</f>
        <v/>
      </c>
      <c r="Z3927" s="8">
        <f>IF($D3927="","",V3927*Y3927/100)</f>
        <v/>
      </c>
      <c r="AA3927" s="8">
        <f>IF($D3927="","",V3927-Z3927)</f>
        <v/>
      </c>
      <c r="AB3927" s="8">
        <f>IF($D3927="","",AA3927-N3927)</f>
        <v/>
      </c>
      <c r="AF3927" s="8" t="n"/>
      <c r="AI3927" s="14" t="n"/>
      <c r="AK3927">
        <f>IF($D3927="","",IF(COUNTIF($D$2:$D3927,$D3927)=1,1,0))</f>
        <v/>
      </c>
      <c r="AL3927">
        <f>IF($AK3927=1,SUMPRODUCT(--($AO$2:$AO$7001&lt;$AO3927))+1,"")</f>
        <v/>
      </c>
      <c r="AM3927">
        <f>IF($D3927="","",IF(OR($R3927=TRUE(),$R3927="TRUE"),1,0))</f>
        <v/>
      </c>
      <c r="AN3927">
        <f>IF($D3927="","",IF($X3927="Yes",1,0))</f>
        <v/>
      </c>
      <c r="AO3927">
        <f>IF($AK3927=1,IFERROR(IF(VALUE($D3927)&lt;100000000,VALUE($D3927),1000000000),IFERROR(IF(VALUE(MID($D3927,2,20))&lt;100000000,VALUE(MID($D3927,2,20)),1000000000),1000000000))+ROW()/100000,"")</f>
        <v/>
      </c>
    </row>
    <row r="3928">
      <c r="F3928" s="14" t="n"/>
      <c r="N3928" s="8">
        <f>IF($D3928="","",M3928*V3928/100)</f>
        <v/>
      </c>
      <c r="O3928" s="8" t="n"/>
      <c r="U3928" s="8" t="n"/>
      <c r="V3928" s="8" t="n"/>
      <c r="Y3928">
        <f>IF($D3928="","",IF($AN3928=1,0,IF($AM3928=1,Settings!$C$6,Settings!$C$7))*100)</f>
        <v/>
      </c>
      <c r="Z3928" s="8">
        <f>IF($D3928="","",V3928*Y3928/100)</f>
        <v/>
      </c>
      <c r="AA3928" s="8">
        <f>IF($D3928="","",V3928-Z3928)</f>
        <v/>
      </c>
      <c r="AB3928" s="8">
        <f>IF($D3928="","",AA3928-N3928)</f>
        <v/>
      </c>
      <c r="AF3928" s="8" t="n"/>
      <c r="AI3928" s="14" t="n"/>
      <c r="AK3928">
        <f>IF($D3928="","",IF(COUNTIF($D$2:$D3928,$D3928)=1,1,0))</f>
        <v/>
      </c>
      <c r="AL3928">
        <f>IF($AK3928=1,SUMPRODUCT(--($AO$2:$AO$7001&lt;$AO3928))+1,"")</f>
        <v/>
      </c>
      <c r="AM3928">
        <f>IF($D3928="","",IF(OR($R3928=TRUE(),$R3928="TRUE"),1,0))</f>
        <v/>
      </c>
      <c r="AN3928">
        <f>IF($D3928="","",IF($X3928="Yes",1,0))</f>
        <v/>
      </c>
      <c r="AO3928">
        <f>IF($AK3928=1,IFERROR(IF(VALUE($D3928)&lt;100000000,VALUE($D3928),1000000000),IFERROR(IF(VALUE(MID($D3928,2,20))&lt;100000000,VALUE(MID($D3928,2,20)),1000000000),1000000000))+ROW()/100000,"")</f>
        <v/>
      </c>
    </row>
    <row r="3929">
      <c r="F3929" s="14" t="n"/>
      <c r="N3929" s="8">
        <f>IF($D3929="","",M3929*V3929/100)</f>
        <v/>
      </c>
      <c r="O3929" s="8" t="n"/>
      <c r="U3929" s="8" t="n"/>
      <c r="V3929" s="8" t="n"/>
      <c r="Y3929">
        <f>IF($D3929="","",IF($AN3929=1,0,IF($AM3929=1,Settings!$C$6,Settings!$C$7))*100)</f>
        <v/>
      </c>
      <c r="Z3929" s="8">
        <f>IF($D3929="","",V3929*Y3929/100)</f>
        <v/>
      </c>
      <c r="AA3929" s="8">
        <f>IF($D3929="","",V3929-Z3929)</f>
        <v/>
      </c>
      <c r="AB3929" s="8">
        <f>IF($D3929="","",AA3929-N3929)</f>
        <v/>
      </c>
      <c r="AF3929" s="8" t="n"/>
      <c r="AI3929" s="14" t="n"/>
      <c r="AK3929">
        <f>IF($D3929="","",IF(COUNTIF($D$2:$D3929,$D3929)=1,1,0))</f>
        <v/>
      </c>
      <c r="AL3929">
        <f>IF($AK3929=1,SUMPRODUCT(--($AO$2:$AO$7001&lt;$AO3929))+1,"")</f>
        <v/>
      </c>
      <c r="AM3929">
        <f>IF($D3929="","",IF(OR($R3929=TRUE(),$R3929="TRUE"),1,0))</f>
        <v/>
      </c>
      <c r="AN3929">
        <f>IF($D3929="","",IF($X3929="Yes",1,0))</f>
        <v/>
      </c>
      <c r="AO3929">
        <f>IF($AK3929=1,IFERROR(IF(VALUE($D3929)&lt;100000000,VALUE($D3929),1000000000),IFERROR(IF(VALUE(MID($D3929,2,20))&lt;100000000,VALUE(MID($D3929,2,20)),1000000000),1000000000))+ROW()/100000,"")</f>
        <v/>
      </c>
    </row>
    <row r="3930">
      <c r="F3930" s="14" t="n"/>
      <c r="N3930" s="8">
        <f>IF($D3930="","",M3930*V3930/100)</f>
        <v/>
      </c>
      <c r="O3930" s="8" t="n"/>
      <c r="U3930" s="8" t="n"/>
      <c r="V3930" s="8" t="n"/>
      <c r="Y3930">
        <f>IF($D3930="","",IF($AN3930=1,0,IF($AM3930=1,Settings!$C$6,Settings!$C$7))*100)</f>
        <v/>
      </c>
      <c r="Z3930" s="8">
        <f>IF($D3930="","",V3930*Y3930/100)</f>
        <v/>
      </c>
      <c r="AA3930" s="8">
        <f>IF($D3930="","",V3930-Z3930)</f>
        <v/>
      </c>
      <c r="AB3930" s="8">
        <f>IF($D3930="","",AA3930-N3930)</f>
        <v/>
      </c>
      <c r="AF3930" s="8" t="n"/>
      <c r="AI3930" s="14" t="n"/>
      <c r="AK3930">
        <f>IF($D3930="","",IF(COUNTIF($D$2:$D3930,$D3930)=1,1,0))</f>
        <v/>
      </c>
      <c r="AL3930">
        <f>IF($AK3930=1,SUMPRODUCT(--($AO$2:$AO$7001&lt;$AO3930))+1,"")</f>
        <v/>
      </c>
      <c r="AM3930">
        <f>IF($D3930="","",IF(OR($R3930=TRUE(),$R3930="TRUE"),1,0))</f>
        <v/>
      </c>
      <c r="AN3930">
        <f>IF($D3930="","",IF($X3930="Yes",1,0))</f>
        <v/>
      </c>
      <c r="AO3930">
        <f>IF($AK3930=1,IFERROR(IF(VALUE($D3930)&lt;100000000,VALUE($D3930),1000000000),IFERROR(IF(VALUE(MID($D3930,2,20))&lt;100000000,VALUE(MID($D3930,2,20)),1000000000),1000000000))+ROW()/100000,"")</f>
        <v/>
      </c>
    </row>
    <row r="3931">
      <c r="F3931" s="14" t="n"/>
      <c r="N3931" s="8">
        <f>IF($D3931="","",M3931*V3931/100)</f>
        <v/>
      </c>
      <c r="O3931" s="8" t="n"/>
      <c r="U3931" s="8" t="n"/>
      <c r="V3931" s="8" t="n"/>
      <c r="Y3931">
        <f>IF($D3931="","",IF($AN3931=1,0,IF($AM3931=1,Settings!$C$6,Settings!$C$7))*100)</f>
        <v/>
      </c>
      <c r="Z3931" s="8">
        <f>IF($D3931="","",V3931*Y3931/100)</f>
        <v/>
      </c>
      <c r="AA3931" s="8">
        <f>IF($D3931="","",V3931-Z3931)</f>
        <v/>
      </c>
      <c r="AB3931" s="8">
        <f>IF($D3931="","",AA3931-N3931)</f>
        <v/>
      </c>
      <c r="AF3931" s="8" t="n"/>
      <c r="AI3931" s="14" t="n"/>
      <c r="AK3931">
        <f>IF($D3931="","",IF(COUNTIF($D$2:$D3931,$D3931)=1,1,0))</f>
        <v/>
      </c>
      <c r="AL3931">
        <f>IF($AK3931=1,SUMPRODUCT(--($AO$2:$AO$7001&lt;$AO3931))+1,"")</f>
        <v/>
      </c>
      <c r="AM3931">
        <f>IF($D3931="","",IF(OR($R3931=TRUE(),$R3931="TRUE"),1,0))</f>
        <v/>
      </c>
      <c r="AN3931">
        <f>IF($D3931="","",IF($X3931="Yes",1,0))</f>
        <v/>
      </c>
      <c r="AO3931">
        <f>IF($AK3931=1,IFERROR(IF(VALUE($D3931)&lt;100000000,VALUE($D3931),1000000000),IFERROR(IF(VALUE(MID($D3931,2,20))&lt;100000000,VALUE(MID($D3931,2,20)),1000000000),1000000000))+ROW()/100000,"")</f>
        <v/>
      </c>
    </row>
    <row r="3932">
      <c r="F3932" s="14" t="n"/>
      <c r="N3932" s="8">
        <f>IF($D3932="","",M3932*V3932/100)</f>
        <v/>
      </c>
      <c r="O3932" s="8" t="n"/>
      <c r="U3932" s="8" t="n"/>
      <c r="V3932" s="8" t="n"/>
      <c r="Y3932">
        <f>IF($D3932="","",IF($AN3932=1,0,IF($AM3932=1,Settings!$C$6,Settings!$C$7))*100)</f>
        <v/>
      </c>
      <c r="Z3932" s="8">
        <f>IF($D3932="","",V3932*Y3932/100)</f>
        <v/>
      </c>
      <c r="AA3932" s="8">
        <f>IF($D3932="","",V3932-Z3932)</f>
        <v/>
      </c>
      <c r="AB3932" s="8">
        <f>IF($D3932="","",AA3932-N3932)</f>
        <v/>
      </c>
      <c r="AF3932" s="8" t="n"/>
      <c r="AI3932" s="14" t="n"/>
      <c r="AK3932">
        <f>IF($D3932="","",IF(COUNTIF($D$2:$D3932,$D3932)=1,1,0))</f>
        <v/>
      </c>
      <c r="AL3932">
        <f>IF($AK3932=1,SUMPRODUCT(--($AO$2:$AO$7001&lt;$AO3932))+1,"")</f>
        <v/>
      </c>
      <c r="AM3932">
        <f>IF($D3932="","",IF(OR($R3932=TRUE(),$R3932="TRUE"),1,0))</f>
        <v/>
      </c>
      <c r="AN3932">
        <f>IF($D3932="","",IF($X3932="Yes",1,0))</f>
        <v/>
      </c>
      <c r="AO3932">
        <f>IF($AK3932=1,IFERROR(IF(VALUE($D3932)&lt;100000000,VALUE($D3932),1000000000),IFERROR(IF(VALUE(MID($D3932,2,20))&lt;100000000,VALUE(MID($D3932,2,20)),1000000000),1000000000))+ROW()/100000,"")</f>
        <v/>
      </c>
    </row>
    <row r="3933">
      <c r="F3933" s="14" t="n"/>
      <c r="N3933" s="8">
        <f>IF($D3933="","",M3933*V3933/100)</f>
        <v/>
      </c>
      <c r="O3933" s="8" t="n"/>
      <c r="U3933" s="8" t="n"/>
      <c r="V3933" s="8" t="n"/>
      <c r="Y3933">
        <f>IF($D3933="","",IF($AN3933=1,0,IF($AM3933=1,Settings!$C$6,Settings!$C$7))*100)</f>
        <v/>
      </c>
      <c r="Z3933" s="8">
        <f>IF($D3933="","",V3933*Y3933/100)</f>
        <v/>
      </c>
      <c r="AA3933" s="8">
        <f>IF($D3933="","",V3933-Z3933)</f>
        <v/>
      </c>
      <c r="AB3933" s="8">
        <f>IF($D3933="","",AA3933-N3933)</f>
        <v/>
      </c>
      <c r="AF3933" s="8" t="n"/>
      <c r="AI3933" s="14" t="n"/>
      <c r="AK3933">
        <f>IF($D3933="","",IF(COUNTIF($D$2:$D3933,$D3933)=1,1,0))</f>
        <v/>
      </c>
      <c r="AL3933">
        <f>IF($AK3933=1,SUMPRODUCT(--($AO$2:$AO$7001&lt;$AO3933))+1,"")</f>
        <v/>
      </c>
      <c r="AM3933">
        <f>IF($D3933="","",IF(OR($R3933=TRUE(),$R3933="TRUE"),1,0))</f>
        <v/>
      </c>
      <c r="AN3933">
        <f>IF($D3933="","",IF($X3933="Yes",1,0))</f>
        <v/>
      </c>
      <c r="AO3933">
        <f>IF($AK3933=1,IFERROR(IF(VALUE($D3933)&lt;100000000,VALUE($D3933),1000000000),IFERROR(IF(VALUE(MID($D3933,2,20))&lt;100000000,VALUE(MID($D3933,2,20)),1000000000),1000000000))+ROW()/100000,"")</f>
        <v/>
      </c>
    </row>
    <row r="3934">
      <c r="F3934" s="14" t="n"/>
      <c r="N3934" s="8">
        <f>IF($D3934="","",M3934*V3934/100)</f>
        <v/>
      </c>
      <c r="O3934" s="8" t="n"/>
      <c r="U3934" s="8" t="n"/>
      <c r="V3934" s="8" t="n"/>
      <c r="Y3934">
        <f>IF($D3934="","",IF($AN3934=1,0,IF($AM3934=1,Settings!$C$6,Settings!$C$7))*100)</f>
        <v/>
      </c>
      <c r="Z3934" s="8">
        <f>IF($D3934="","",V3934*Y3934/100)</f>
        <v/>
      </c>
      <c r="AA3934" s="8">
        <f>IF($D3934="","",V3934-Z3934)</f>
        <v/>
      </c>
      <c r="AB3934" s="8">
        <f>IF($D3934="","",AA3934-N3934)</f>
        <v/>
      </c>
      <c r="AF3934" s="8" t="n"/>
      <c r="AI3934" s="14" t="n"/>
      <c r="AK3934">
        <f>IF($D3934="","",IF(COUNTIF($D$2:$D3934,$D3934)=1,1,0))</f>
        <v/>
      </c>
      <c r="AL3934">
        <f>IF($AK3934=1,SUMPRODUCT(--($AO$2:$AO$7001&lt;$AO3934))+1,"")</f>
        <v/>
      </c>
      <c r="AM3934">
        <f>IF($D3934="","",IF(OR($R3934=TRUE(),$R3934="TRUE"),1,0))</f>
        <v/>
      </c>
      <c r="AN3934">
        <f>IF($D3934="","",IF($X3934="Yes",1,0))</f>
        <v/>
      </c>
      <c r="AO3934">
        <f>IF($AK3934=1,IFERROR(IF(VALUE($D3934)&lt;100000000,VALUE($D3934),1000000000),IFERROR(IF(VALUE(MID($D3934,2,20))&lt;100000000,VALUE(MID($D3934,2,20)),1000000000),1000000000))+ROW()/100000,"")</f>
        <v/>
      </c>
    </row>
    <row r="3935">
      <c r="F3935" s="14" t="n"/>
      <c r="N3935" s="8">
        <f>IF($D3935="","",M3935*V3935/100)</f>
        <v/>
      </c>
      <c r="O3935" s="8" t="n"/>
      <c r="U3935" s="8" t="n"/>
      <c r="V3935" s="8" t="n"/>
      <c r="Y3935">
        <f>IF($D3935="","",IF($AN3935=1,0,IF($AM3935=1,Settings!$C$6,Settings!$C$7))*100)</f>
        <v/>
      </c>
      <c r="Z3935" s="8">
        <f>IF($D3935="","",V3935*Y3935/100)</f>
        <v/>
      </c>
      <c r="AA3935" s="8">
        <f>IF($D3935="","",V3935-Z3935)</f>
        <v/>
      </c>
      <c r="AB3935" s="8">
        <f>IF($D3935="","",AA3935-N3935)</f>
        <v/>
      </c>
      <c r="AF3935" s="8" t="n"/>
      <c r="AI3935" s="14" t="n"/>
      <c r="AK3935">
        <f>IF($D3935="","",IF(COUNTIF($D$2:$D3935,$D3935)=1,1,0))</f>
        <v/>
      </c>
      <c r="AL3935">
        <f>IF($AK3935=1,SUMPRODUCT(--($AO$2:$AO$7001&lt;$AO3935))+1,"")</f>
        <v/>
      </c>
      <c r="AM3935">
        <f>IF($D3935="","",IF(OR($R3935=TRUE(),$R3935="TRUE"),1,0))</f>
        <v/>
      </c>
      <c r="AN3935">
        <f>IF($D3935="","",IF($X3935="Yes",1,0))</f>
        <v/>
      </c>
      <c r="AO3935">
        <f>IF($AK3935=1,IFERROR(IF(VALUE($D3935)&lt;100000000,VALUE($D3935),1000000000),IFERROR(IF(VALUE(MID($D3935,2,20))&lt;100000000,VALUE(MID($D3935,2,20)),1000000000),1000000000))+ROW()/100000,"")</f>
        <v/>
      </c>
    </row>
    <row r="3936">
      <c r="F3936" s="14" t="n"/>
      <c r="N3936" s="8">
        <f>IF($D3936="","",M3936*V3936/100)</f>
        <v/>
      </c>
      <c r="O3936" s="8" t="n"/>
      <c r="U3936" s="8" t="n"/>
      <c r="V3936" s="8" t="n"/>
      <c r="Y3936">
        <f>IF($D3936="","",IF($AN3936=1,0,IF($AM3936=1,Settings!$C$6,Settings!$C$7))*100)</f>
        <v/>
      </c>
      <c r="Z3936" s="8">
        <f>IF($D3936="","",V3936*Y3936/100)</f>
        <v/>
      </c>
      <c r="AA3936" s="8">
        <f>IF($D3936="","",V3936-Z3936)</f>
        <v/>
      </c>
      <c r="AB3936" s="8">
        <f>IF($D3936="","",AA3936-N3936)</f>
        <v/>
      </c>
      <c r="AF3936" s="8" t="n"/>
      <c r="AI3936" s="14" t="n"/>
      <c r="AK3936">
        <f>IF($D3936="","",IF(COUNTIF($D$2:$D3936,$D3936)=1,1,0))</f>
        <v/>
      </c>
      <c r="AL3936">
        <f>IF($AK3936=1,SUMPRODUCT(--($AO$2:$AO$7001&lt;$AO3936))+1,"")</f>
        <v/>
      </c>
      <c r="AM3936">
        <f>IF($D3936="","",IF(OR($R3936=TRUE(),$R3936="TRUE"),1,0))</f>
        <v/>
      </c>
      <c r="AN3936">
        <f>IF($D3936="","",IF($X3936="Yes",1,0))</f>
        <v/>
      </c>
      <c r="AO3936">
        <f>IF($AK3936=1,IFERROR(IF(VALUE($D3936)&lt;100000000,VALUE($D3936),1000000000),IFERROR(IF(VALUE(MID($D3936,2,20))&lt;100000000,VALUE(MID($D3936,2,20)),1000000000),1000000000))+ROW()/100000,"")</f>
        <v/>
      </c>
    </row>
    <row r="3937">
      <c r="F3937" s="14" t="n"/>
      <c r="N3937" s="8">
        <f>IF($D3937="","",M3937*V3937/100)</f>
        <v/>
      </c>
      <c r="O3937" s="8" t="n"/>
      <c r="U3937" s="8" t="n"/>
      <c r="V3937" s="8" t="n"/>
      <c r="Y3937">
        <f>IF($D3937="","",IF($AN3937=1,0,IF($AM3937=1,Settings!$C$6,Settings!$C$7))*100)</f>
        <v/>
      </c>
      <c r="Z3937" s="8">
        <f>IF($D3937="","",V3937*Y3937/100)</f>
        <v/>
      </c>
      <c r="AA3937" s="8">
        <f>IF($D3937="","",V3937-Z3937)</f>
        <v/>
      </c>
      <c r="AB3937" s="8">
        <f>IF($D3937="","",AA3937-N3937)</f>
        <v/>
      </c>
      <c r="AF3937" s="8" t="n"/>
      <c r="AI3937" s="14" t="n"/>
      <c r="AK3937">
        <f>IF($D3937="","",IF(COUNTIF($D$2:$D3937,$D3937)=1,1,0))</f>
        <v/>
      </c>
      <c r="AL3937">
        <f>IF($AK3937=1,SUMPRODUCT(--($AO$2:$AO$7001&lt;$AO3937))+1,"")</f>
        <v/>
      </c>
      <c r="AM3937">
        <f>IF($D3937="","",IF(OR($R3937=TRUE(),$R3937="TRUE"),1,0))</f>
        <v/>
      </c>
      <c r="AN3937">
        <f>IF($D3937="","",IF($X3937="Yes",1,0))</f>
        <v/>
      </c>
      <c r="AO3937">
        <f>IF($AK3937=1,IFERROR(IF(VALUE($D3937)&lt;100000000,VALUE($D3937),1000000000),IFERROR(IF(VALUE(MID($D3937,2,20))&lt;100000000,VALUE(MID($D3937,2,20)),1000000000),1000000000))+ROW()/100000,"")</f>
        <v/>
      </c>
    </row>
    <row r="3938">
      <c r="F3938" s="14" t="n"/>
      <c r="N3938" s="8">
        <f>IF($D3938="","",M3938*V3938/100)</f>
        <v/>
      </c>
      <c r="O3938" s="8" t="n"/>
      <c r="U3938" s="8" t="n"/>
      <c r="V3938" s="8" t="n"/>
      <c r="Y3938">
        <f>IF($D3938="","",IF($AN3938=1,0,IF($AM3938=1,Settings!$C$6,Settings!$C$7))*100)</f>
        <v/>
      </c>
      <c r="Z3938" s="8">
        <f>IF($D3938="","",V3938*Y3938/100)</f>
        <v/>
      </c>
      <c r="AA3938" s="8">
        <f>IF($D3938="","",V3938-Z3938)</f>
        <v/>
      </c>
      <c r="AB3938" s="8">
        <f>IF($D3938="","",AA3938-N3938)</f>
        <v/>
      </c>
      <c r="AF3938" s="8" t="n"/>
      <c r="AI3938" s="14" t="n"/>
      <c r="AK3938">
        <f>IF($D3938="","",IF(COUNTIF($D$2:$D3938,$D3938)=1,1,0))</f>
        <v/>
      </c>
      <c r="AL3938">
        <f>IF($AK3938=1,SUMPRODUCT(--($AO$2:$AO$7001&lt;$AO3938))+1,"")</f>
        <v/>
      </c>
      <c r="AM3938">
        <f>IF($D3938="","",IF(OR($R3938=TRUE(),$R3938="TRUE"),1,0))</f>
        <v/>
      </c>
      <c r="AN3938">
        <f>IF($D3938="","",IF($X3938="Yes",1,0))</f>
        <v/>
      </c>
      <c r="AO3938">
        <f>IF($AK3938=1,IFERROR(IF(VALUE($D3938)&lt;100000000,VALUE($D3938),1000000000),IFERROR(IF(VALUE(MID($D3938,2,20))&lt;100000000,VALUE(MID($D3938,2,20)),1000000000),1000000000))+ROW()/100000,"")</f>
        <v/>
      </c>
    </row>
    <row r="3939">
      <c r="F3939" s="14" t="n"/>
      <c r="N3939" s="8">
        <f>IF($D3939="","",M3939*V3939/100)</f>
        <v/>
      </c>
      <c r="O3939" s="8" t="n"/>
      <c r="U3939" s="8" t="n"/>
      <c r="V3939" s="8" t="n"/>
      <c r="Y3939">
        <f>IF($D3939="","",IF($AN3939=1,0,IF($AM3939=1,Settings!$C$6,Settings!$C$7))*100)</f>
        <v/>
      </c>
      <c r="Z3939" s="8">
        <f>IF($D3939="","",V3939*Y3939/100)</f>
        <v/>
      </c>
      <c r="AA3939" s="8">
        <f>IF($D3939="","",V3939-Z3939)</f>
        <v/>
      </c>
      <c r="AB3939" s="8">
        <f>IF($D3939="","",AA3939-N3939)</f>
        <v/>
      </c>
      <c r="AF3939" s="8" t="n"/>
      <c r="AI3939" s="14" t="n"/>
      <c r="AK3939">
        <f>IF($D3939="","",IF(COUNTIF($D$2:$D3939,$D3939)=1,1,0))</f>
        <v/>
      </c>
      <c r="AL3939">
        <f>IF($AK3939=1,SUMPRODUCT(--($AO$2:$AO$7001&lt;$AO3939))+1,"")</f>
        <v/>
      </c>
      <c r="AM3939">
        <f>IF($D3939="","",IF(OR($R3939=TRUE(),$R3939="TRUE"),1,0))</f>
        <v/>
      </c>
      <c r="AN3939">
        <f>IF($D3939="","",IF($X3939="Yes",1,0))</f>
        <v/>
      </c>
      <c r="AO3939">
        <f>IF($AK3939=1,IFERROR(IF(VALUE($D3939)&lt;100000000,VALUE($D3939),1000000000),IFERROR(IF(VALUE(MID($D3939,2,20))&lt;100000000,VALUE(MID($D3939,2,20)),1000000000),1000000000))+ROW()/100000,"")</f>
        <v/>
      </c>
    </row>
    <row r="3940">
      <c r="F3940" s="14" t="n"/>
      <c r="N3940" s="8">
        <f>IF($D3940="","",M3940*V3940/100)</f>
        <v/>
      </c>
      <c r="O3940" s="8" t="n"/>
      <c r="U3940" s="8" t="n"/>
      <c r="V3940" s="8" t="n"/>
      <c r="Y3940">
        <f>IF($D3940="","",IF($AN3940=1,0,IF($AM3940=1,Settings!$C$6,Settings!$C$7))*100)</f>
        <v/>
      </c>
      <c r="Z3940" s="8">
        <f>IF($D3940="","",V3940*Y3940/100)</f>
        <v/>
      </c>
      <c r="AA3940" s="8">
        <f>IF($D3940="","",V3940-Z3940)</f>
        <v/>
      </c>
      <c r="AB3940" s="8">
        <f>IF($D3940="","",AA3940-N3940)</f>
        <v/>
      </c>
      <c r="AF3940" s="8" t="n"/>
      <c r="AI3940" s="14" t="n"/>
      <c r="AK3940">
        <f>IF($D3940="","",IF(COUNTIF($D$2:$D3940,$D3940)=1,1,0))</f>
        <v/>
      </c>
      <c r="AL3940">
        <f>IF($AK3940=1,SUMPRODUCT(--($AO$2:$AO$7001&lt;$AO3940))+1,"")</f>
        <v/>
      </c>
      <c r="AM3940">
        <f>IF($D3940="","",IF(OR($R3940=TRUE(),$R3940="TRUE"),1,0))</f>
        <v/>
      </c>
      <c r="AN3940">
        <f>IF($D3940="","",IF($X3940="Yes",1,0))</f>
        <v/>
      </c>
      <c r="AO3940">
        <f>IF($AK3940=1,IFERROR(IF(VALUE($D3940)&lt;100000000,VALUE($D3940),1000000000),IFERROR(IF(VALUE(MID($D3940,2,20))&lt;100000000,VALUE(MID($D3940,2,20)),1000000000),1000000000))+ROW()/100000,"")</f>
        <v/>
      </c>
    </row>
    <row r="3941">
      <c r="F3941" s="14" t="n"/>
      <c r="N3941" s="8">
        <f>IF($D3941="","",M3941*V3941/100)</f>
        <v/>
      </c>
      <c r="O3941" s="8" t="n"/>
      <c r="U3941" s="8" t="n"/>
      <c r="V3941" s="8" t="n"/>
      <c r="Y3941">
        <f>IF($D3941="","",IF($AN3941=1,0,IF($AM3941=1,Settings!$C$6,Settings!$C$7))*100)</f>
        <v/>
      </c>
      <c r="Z3941" s="8">
        <f>IF($D3941="","",V3941*Y3941/100)</f>
        <v/>
      </c>
      <c r="AA3941" s="8">
        <f>IF($D3941="","",V3941-Z3941)</f>
        <v/>
      </c>
      <c r="AB3941" s="8">
        <f>IF($D3941="","",AA3941-N3941)</f>
        <v/>
      </c>
      <c r="AF3941" s="8" t="n"/>
      <c r="AI3941" s="14" t="n"/>
      <c r="AK3941">
        <f>IF($D3941="","",IF(COUNTIF($D$2:$D3941,$D3941)=1,1,0))</f>
        <v/>
      </c>
      <c r="AL3941">
        <f>IF($AK3941=1,SUMPRODUCT(--($AO$2:$AO$7001&lt;$AO3941))+1,"")</f>
        <v/>
      </c>
      <c r="AM3941">
        <f>IF($D3941="","",IF(OR($R3941=TRUE(),$R3941="TRUE"),1,0))</f>
        <v/>
      </c>
      <c r="AN3941">
        <f>IF($D3941="","",IF($X3941="Yes",1,0))</f>
        <v/>
      </c>
      <c r="AO3941">
        <f>IF($AK3941=1,IFERROR(IF(VALUE($D3941)&lt;100000000,VALUE($D3941),1000000000),IFERROR(IF(VALUE(MID($D3941,2,20))&lt;100000000,VALUE(MID($D3941,2,20)),1000000000),1000000000))+ROW()/100000,"")</f>
        <v/>
      </c>
    </row>
    <row r="3942">
      <c r="F3942" s="14" t="n"/>
      <c r="N3942" s="8">
        <f>IF($D3942="","",M3942*V3942/100)</f>
        <v/>
      </c>
      <c r="O3942" s="8" t="n"/>
      <c r="U3942" s="8" t="n"/>
      <c r="V3942" s="8" t="n"/>
      <c r="Y3942">
        <f>IF($D3942="","",IF($AN3942=1,0,IF($AM3942=1,Settings!$C$6,Settings!$C$7))*100)</f>
        <v/>
      </c>
      <c r="Z3942" s="8">
        <f>IF($D3942="","",V3942*Y3942/100)</f>
        <v/>
      </c>
      <c r="AA3942" s="8">
        <f>IF($D3942="","",V3942-Z3942)</f>
        <v/>
      </c>
      <c r="AB3942" s="8">
        <f>IF($D3942="","",AA3942-N3942)</f>
        <v/>
      </c>
      <c r="AF3942" s="8" t="n"/>
      <c r="AI3942" s="14" t="n"/>
      <c r="AK3942">
        <f>IF($D3942="","",IF(COUNTIF($D$2:$D3942,$D3942)=1,1,0))</f>
        <v/>
      </c>
      <c r="AL3942">
        <f>IF($AK3942=1,SUMPRODUCT(--($AO$2:$AO$7001&lt;$AO3942))+1,"")</f>
        <v/>
      </c>
      <c r="AM3942">
        <f>IF($D3942="","",IF(OR($R3942=TRUE(),$R3942="TRUE"),1,0))</f>
        <v/>
      </c>
      <c r="AN3942">
        <f>IF($D3942="","",IF($X3942="Yes",1,0))</f>
        <v/>
      </c>
      <c r="AO3942">
        <f>IF($AK3942=1,IFERROR(IF(VALUE($D3942)&lt;100000000,VALUE($D3942),1000000000),IFERROR(IF(VALUE(MID($D3942,2,20))&lt;100000000,VALUE(MID($D3942,2,20)),1000000000),1000000000))+ROW()/100000,"")</f>
        <v/>
      </c>
    </row>
    <row r="3943">
      <c r="F3943" s="14" t="n"/>
      <c r="N3943" s="8">
        <f>IF($D3943="","",M3943*V3943/100)</f>
        <v/>
      </c>
      <c r="O3943" s="8" t="n"/>
      <c r="U3943" s="8" t="n"/>
      <c r="V3943" s="8" t="n"/>
      <c r="Y3943">
        <f>IF($D3943="","",IF($AN3943=1,0,IF($AM3943=1,Settings!$C$6,Settings!$C$7))*100)</f>
        <v/>
      </c>
      <c r="Z3943" s="8">
        <f>IF($D3943="","",V3943*Y3943/100)</f>
        <v/>
      </c>
      <c r="AA3943" s="8">
        <f>IF($D3943="","",V3943-Z3943)</f>
        <v/>
      </c>
      <c r="AB3943" s="8">
        <f>IF($D3943="","",AA3943-N3943)</f>
        <v/>
      </c>
      <c r="AF3943" s="8" t="n"/>
      <c r="AI3943" s="14" t="n"/>
      <c r="AK3943">
        <f>IF($D3943="","",IF(COUNTIF($D$2:$D3943,$D3943)=1,1,0))</f>
        <v/>
      </c>
      <c r="AL3943">
        <f>IF($AK3943=1,SUMPRODUCT(--($AO$2:$AO$7001&lt;$AO3943))+1,"")</f>
        <v/>
      </c>
      <c r="AM3943">
        <f>IF($D3943="","",IF(OR($R3943=TRUE(),$R3943="TRUE"),1,0))</f>
        <v/>
      </c>
      <c r="AN3943">
        <f>IF($D3943="","",IF($X3943="Yes",1,0))</f>
        <v/>
      </c>
      <c r="AO3943">
        <f>IF($AK3943=1,IFERROR(IF(VALUE($D3943)&lt;100000000,VALUE($D3943),1000000000),IFERROR(IF(VALUE(MID($D3943,2,20))&lt;100000000,VALUE(MID($D3943,2,20)),1000000000),1000000000))+ROW()/100000,"")</f>
        <v/>
      </c>
    </row>
    <row r="3944">
      <c r="F3944" s="14" t="n"/>
      <c r="N3944" s="8">
        <f>IF($D3944="","",M3944*V3944/100)</f>
        <v/>
      </c>
      <c r="O3944" s="8" t="n"/>
      <c r="U3944" s="8" t="n"/>
      <c r="V3944" s="8" t="n"/>
      <c r="Y3944">
        <f>IF($D3944="","",IF($AN3944=1,0,IF($AM3944=1,Settings!$C$6,Settings!$C$7))*100)</f>
        <v/>
      </c>
      <c r="Z3944" s="8">
        <f>IF($D3944="","",V3944*Y3944/100)</f>
        <v/>
      </c>
      <c r="AA3944" s="8">
        <f>IF($D3944="","",V3944-Z3944)</f>
        <v/>
      </c>
      <c r="AB3944" s="8">
        <f>IF($D3944="","",AA3944-N3944)</f>
        <v/>
      </c>
      <c r="AF3944" s="8" t="n"/>
      <c r="AI3944" s="14" t="n"/>
      <c r="AK3944">
        <f>IF($D3944="","",IF(COUNTIF($D$2:$D3944,$D3944)=1,1,0))</f>
        <v/>
      </c>
      <c r="AL3944">
        <f>IF($AK3944=1,SUMPRODUCT(--($AO$2:$AO$7001&lt;$AO3944))+1,"")</f>
        <v/>
      </c>
      <c r="AM3944">
        <f>IF($D3944="","",IF(OR($R3944=TRUE(),$R3944="TRUE"),1,0))</f>
        <v/>
      </c>
      <c r="AN3944">
        <f>IF($D3944="","",IF($X3944="Yes",1,0))</f>
        <v/>
      </c>
      <c r="AO3944">
        <f>IF($AK3944=1,IFERROR(IF(VALUE($D3944)&lt;100000000,VALUE($D3944),1000000000),IFERROR(IF(VALUE(MID($D3944,2,20))&lt;100000000,VALUE(MID($D3944,2,20)),1000000000),1000000000))+ROW()/100000,"")</f>
        <v/>
      </c>
    </row>
    <row r="3945">
      <c r="F3945" s="14" t="n"/>
      <c r="N3945" s="8">
        <f>IF($D3945="","",M3945*V3945/100)</f>
        <v/>
      </c>
      <c r="O3945" s="8" t="n"/>
      <c r="U3945" s="8" t="n"/>
      <c r="V3945" s="8" t="n"/>
      <c r="Y3945">
        <f>IF($D3945="","",IF($AN3945=1,0,IF($AM3945=1,Settings!$C$6,Settings!$C$7))*100)</f>
        <v/>
      </c>
      <c r="Z3945" s="8">
        <f>IF($D3945="","",V3945*Y3945/100)</f>
        <v/>
      </c>
      <c r="AA3945" s="8">
        <f>IF($D3945="","",V3945-Z3945)</f>
        <v/>
      </c>
      <c r="AB3945" s="8">
        <f>IF($D3945="","",AA3945-N3945)</f>
        <v/>
      </c>
      <c r="AF3945" s="8" t="n"/>
      <c r="AI3945" s="14" t="n"/>
      <c r="AK3945">
        <f>IF($D3945="","",IF(COUNTIF($D$2:$D3945,$D3945)=1,1,0))</f>
        <v/>
      </c>
      <c r="AL3945">
        <f>IF($AK3945=1,SUMPRODUCT(--($AO$2:$AO$7001&lt;$AO3945))+1,"")</f>
        <v/>
      </c>
      <c r="AM3945">
        <f>IF($D3945="","",IF(OR($R3945=TRUE(),$R3945="TRUE"),1,0))</f>
        <v/>
      </c>
      <c r="AN3945">
        <f>IF($D3945="","",IF($X3945="Yes",1,0))</f>
        <v/>
      </c>
      <c r="AO3945">
        <f>IF($AK3945=1,IFERROR(IF(VALUE($D3945)&lt;100000000,VALUE($D3945),1000000000),IFERROR(IF(VALUE(MID($D3945,2,20))&lt;100000000,VALUE(MID($D3945,2,20)),1000000000),1000000000))+ROW()/100000,"")</f>
        <v/>
      </c>
    </row>
    <row r="3946">
      <c r="F3946" s="14" t="n"/>
      <c r="N3946" s="8">
        <f>IF($D3946="","",M3946*V3946/100)</f>
        <v/>
      </c>
      <c r="O3946" s="8" t="n"/>
      <c r="U3946" s="8" t="n"/>
      <c r="V3946" s="8" t="n"/>
      <c r="Y3946">
        <f>IF($D3946="","",IF($AN3946=1,0,IF($AM3946=1,Settings!$C$6,Settings!$C$7))*100)</f>
        <v/>
      </c>
      <c r="Z3946" s="8">
        <f>IF($D3946="","",V3946*Y3946/100)</f>
        <v/>
      </c>
      <c r="AA3946" s="8">
        <f>IF($D3946="","",V3946-Z3946)</f>
        <v/>
      </c>
      <c r="AB3946" s="8">
        <f>IF($D3946="","",AA3946-N3946)</f>
        <v/>
      </c>
      <c r="AF3946" s="8" t="n"/>
      <c r="AI3946" s="14" t="n"/>
      <c r="AK3946">
        <f>IF($D3946="","",IF(COUNTIF($D$2:$D3946,$D3946)=1,1,0))</f>
        <v/>
      </c>
      <c r="AL3946">
        <f>IF($AK3946=1,SUMPRODUCT(--($AO$2:$AO$7001&lt;$AO3946))+1,"")</f>
        <v/>
      </c>
      <c r="AM3946">
        <f>IF($D3946="","",IF(OR($R3946=TRUE(),$R3946="TRUE"),1,0))</f>
        <v/>
      </c>
      <c r="AN3946">
        <f>IF($D3946="","",IF($X3946="Yes",1,0))</f>
        <v/>
      </c>
      <c r="AO3946">
        <f>IF($AK3946=1,IFERROR(IF(VALUE($D3946)&lt;100000000,VALUE($D3946),1000000000),IFERROR(IF(VALUE(MID($D3946,2,20))&lt;100000000,VALUE(MID($D3946,2,20)),1000000000),1000000000))+ROW()/100000,"")</f>
        <v/>
      </c>
    </row>
    <row r="3947">
      <c r="F3947" s="14" t="n"/>
      <c r="N3947" s="8">
        <f>IF($D3947="","",M3947*V3947/100)</f>
        <v/>
      </c>
      <c r="O3947" s="8" t="n"/>
      <c r="U3947" s="8" t="n"/>
      <c r="V3947" s="8" t="n"/>
      <c r="Y3947">
        <f>IF($D3947="","",IF($AN3947=1,0,IF($AM3947=1,Settings!$C$6,Settings!$C$7))*100)</f>
        <v/>
      </c>
      <c r="Z3947" s="8">
        <f>IF($D3947="","",V3947*Y3947/100)</f>
        <v/>
      </c>
      <c r="AA3947" s="8">
        <f>IF($D3947="","",V3947-Z3947)</f>
        <v/>
      </c>
      <c r="AB3947" s="8">
        <f>IF($D3947="","",AA3947-N3947)</f>
        <v/>
      </c>
      <c r="AF3947" s="8" t="n"/>
      <c r="AI3947" s="14" t="n"/>
      <c r="AK3947">
        <f>IF($D3947="","",IF(COUNTIF($D$2:$D3947,$D3947)=1,1,0))</f>
        <v/>
      </c>
      <c r="AL3947">
        <f>IF($AK3947=1,SUMPRODUCT(--($AO$2:$AO$7001&lt;$AO3947))+1,"")</f>
        <v/>
      </c>
      <c r="AM3947">
        <f>IF($D3947="","",IF(OR($R3947=TRUE(),$R3947="TRUE"),1,0))</f>
        <v/>
      </c>
      <c r="AN3947">
        <f>IF($D3947="","",IF($X3947="Yes",1,0))</f>
        <v/>
      </c>
      <c r="AO3947">
        <f>IF($AK3947=1,IFERROR(IF(VALUE($D3947)&lt;100000000,VALUE($D3947),1000000000),IFERROR(IF(VALUE(MID($D3947,2,20))&lt;100000000,VALUE(MID($D3947,2,20)),1000000000),1000000000))+ROW()/100000,"")</f>
        <v/>
      </c>
    </row>
    <row r="3948">
      <c r="F3948" s="14" t="n"/>
      <c r="N3948" s="8">
        <f>IF($D3948="","",M3948*V3948/100)</f>
        <v/>
      </c>
      <c r="O3948" s="8" t="n"/>
      <c r="U3948" s="8" t="n"/>
      <c r="V3948" s="8" t="n"/>
      <c r="Y3948">
        <f>IF($D3948="","",IF($AN3948=1,0,IF($AM3948=1,Settings!$C$6,Settings!$C$7))*100)</f>
        <v/>
      </c>
      <c r="Z3948" s="8">
        <f>IF($D3948="","",V3948*Y3948/100)</f>
        <v/>
      </c>
      <c r="AA3948" s="8">
        <f>IF($D3948="","",V3948-Z3948)</f>
        <v/>
      </c>
      <c r="AB3948" s="8">
        <f>IF($D3948="","",AA3948-N3948)</f>
        <v/>
      </c>
      <c r="AF3948" s="8" t="n"/>
      <c r="AI3948" s="14" t="n"/>
      <c r="AK3948">
        <f>IF($D3948="","",IF(COUNTIF($D$2:$D3948,$D3948)=1,1,0))</f>
        <v/>
      </c>
      <c r="AL3948">
        <f>IF($AK3948=1,SUMPRODUCT(--($AO$2:$AO$7001&lt;$AO3948))+1,"")</f>
        <v/>
      </c>
      <c r="AM3948">
        <f>IF($D3948="","",IF(OR($R3948=TRUE(),$R3948="TRUE"),1,0))</f>
        <v/>
      </c>
      <c r="AN3948">
        <f>IF($D3948="","",IF($X3948="Yes",1,0))</f>
        <v/>
      </c>
      <c r="AO3948">
        <f>IF($AK3948=1,IFERROR(IF(VALUE($D3948)&lt;100000000,VALUE($D3948),1000000000),IFERROR(IF(VALUE(MID($D3948,2,20))&lt;100000000,VALUE(MID($D3948,2,20)),1000000000),1000000000))+ROW()/100000,"")</f>
        <v/>
      </c>
    </row>
    <row r="3949">
      <c r="F3949" s="14" t="n"/>
      <c r="N3949" s="8">
        <f>IF($D3949="","",M3949*V3949/100)</f>
        <v/>
      </c>
      <c r="O3949" s="8" t="n"/>
      <c r="U3949" s="8" t="n"/>
      <c r="V3949" s="8" t="n"/>
      <c r="Y3949">
        <f>IF($D3949="","",IF($AN3949=1,0,IF($AM3949=1,Settings!$C$6,Settings!$C$7))*100)</f>
        <v/>
      </c>
      <c r="Z3949" s="8">
        <f>IF($D3949="","",V3949*Y3949/100)</f>
        <v/>
      </c>
      <c r="AA3949" s="8">
        <f>IF($D3949="","",V3949-Z3949)</f>
        <v/>
      </c>
      <c r="AB3949" s="8">
        <f>IF($D3949="","",AA3949-N3949)</f>
        <v/>
      </c>
      <c r="AF3949" s="8" t="n"/>
      <c r="AI3949" s="14" t="n"/>
      <c r="AK3949">
        <f>IF($D3949="","",IF(COUNTIF($D$2:$D3949,$D3949)=1,1,0))</f>
        <v/>
      </c>
      <c r="AL3949">
        <f>IF($AK3949=1,SUMPRODUCT(--($AO$2:$AO$7001&lt;$AO3949))+1,"")</f>
        <v/>
      </c>
      <c r="AM3949">
        <f>IF($D3949="","",IF(OR($R3949=TRUE(),$R3949="TRUE"),1,0))</f>
        <v/>
      </c>
      <c r="AN3949">
        <f>IF($D3949="","",IF($X3949="Yes",1,0))</f>
        <v/>
      </c>
      <c r="AO3949">
        <f>IF($AK3949=1,IFERROR(IF(VALUE($D3949)&lt;100000000,VALUE($D3949),1000000000),IFERROR(IF(VALUE(MID($D3949,2,20))&lt;100000000,VALUE(MID($D3949,2,20)),1000000000),1000000000))+ROW()/100000,"")</f>
        <v/>
      </c>
    </row>
    <row r="3950">
      <c r="F3950" s="14" t="n"/>
      <c r="N3950" s="8">
        <f>IF($D3950="","",M3950*V3950/100)</f>
        <v/>
      </c>
      <c r="O3950" s="8" t="n"/>
      <c r="U3950" s="8" t="n"/>
      <c r="V3950" s="8" t="n"/>
      <c r="Y3950">
        <f>IF($D3950="","",IF($AN3950=1,0,IF($AM3950=1,Settings!$C$6,Settings!$C$7))*100)</f>
        <v/>
      </c>
      <c r="Z3950" s="8">
        <f>IF($D3950="","",V3950*Y3950/100)</f>
        <v/>
      </c>
      <c r="AA3950" s="8">
        <f>IF($D3950="","",V3950-Z3950)</f>
        <v/>
      </c>
      <c r="AB3950" s="8">
        <f>IF($D3950="","",AA3950-N3950)</f>
        <v/>
      </c>
      <c r="AF3950" s="8" t="n"/>
      <c r="AI3950" s="14" t="n"/>
      <c r="AK3950">
        <f>IF($D3950="","",IF(COUNTIF($D$2:$D3950,$D3950)=1,1,0))</f>
        <v/>
      </c>
      <c r="AL3950">
        <f>IF($AK3950=1,SUMPRODUCT(--($AO$2:$AO$7001&lt;$AO3950))+1,"")</f>
        <v/>
      </c>
      <c r="AM3950">
        <f>IF($D3950="","",IF(OR($R3950=TRUE(),$R3950="TRUE"),1,0))</f>
        <v/>
      </c>
      <c r="AN3950">
        <f>IF($D3950="","",IF($X3950="Yes",1,0))</f>
        <v/>
      </c>
      <c r="AO3950">
        <f>IF($AK3950=1,IFERROR(IF(VALUE($D3950)&lt;100000000,VALUE($D3950),1000000000),IFERROR(IF(VALUE(MID($D3950,2,20))&lt;100000000,VALUE(MID($D3950,2,20)),1000000000),1000000000))+ROW()/100000,"")</f>
        <v/>
      </c>
    </row>
    <row r="3951">
      <c r="F3951" s="14" t="n"/>
      <c r="N3951" s="8">
        <f>IF($D3951="","",M3951*V3951/100)</f>
        <v/>
      </c>
      <c r="O3951" s="8" t="n"/>
      <c r="U3951" s="8" t="n"/>
      <c r="V3951" s="8" t="n"/>
      <c r="Y3951">
        <f>IF($D3951="","",IF($AN3951=1,0,IF($AM3951=1,Settings!$C$6,Settings!$C$7))*100)</f>
        <v/>
      </c>
      <c r="Z3951" s="8">
        <f>IF($D3951="","",V3951*Y3951/100)</f>
        <v/>
      </c>
      <c r="AA3951" s="8">
        <f>IF($D3951="","",V3951-Z3951)</f>
        <v/>
      </c>
      <c r="AB3951" s="8">
        <f>IF($D3951="","",AA3951-N3951)</f>
        <v/>
      </c>
      <c r="AF3951" s="8" t="n"/>
      <c r="AI3951" s="14" t="n"/>
      <c r="AK3951">
        <f>IF($D3951="","",IF(COUNTIF($D$2:$D3951,$D3951)=1,1,0))</f>
        <v/>
      </c>
      <c r="AL3951">
        <f>IF($AK3951=1,SUMPRODUCT(--($AO$2:$AO$7001&lt;$AO3951))+1,"")</f>
        <v/>
      </c>
      <c r="AM3951">
        <f>IF($D3951="","",IF(OR($R3951=TRUE(),$R3951="TRUE"),1,0))</f>
        <v/>
      </c>
      <c r="AN3951">
        <f>IF($D3951="","",IF($X3951="Yes",1,0))</f>
        <v/>
      </c>
      <c r="AO3951">
        <f>IF($AK3951=1,IFERROR(IF(VALUE($D3951)&lt;100000000,VALUE($D3951),1000000000),IFERROR(IF(VALUE(MID($D3951,2,20))&lt;100000000,VALUE(MID($D3951,2,20)),1000000000),1000000000))+ROW()/100000,"")</f>
        <v/>
      </c>
    </row>
    <row r="3952">
      <c r="F3952" s="14" t="n"/>
      <c r="N3952" s="8">
        <f>IF($D3952="","",M3952*V3952/100)</f>
        <v/>
      </c>
      <c r="O3952" s="8" t="n"/>
      <c r="U3952" s="8" t="n"/>
      <c r="V3952" s="8" t="n"/>
      <c r="Y3952">
        <f>IF($D3952="","",IF($AN3952=1,0,IF($AM3952=1,Settings!$C$6,Settings!$C$7))*100)</f>
        <v/>
      </c>
      <c r="Z3952" s="8">
        <f>IF($D3952="","",V3952*Y3952/100)</f>
        <v/>
      </c>
      <c r="AA3952" s="8">
        <f>IF($D3952="","",V3952-Z3952)</f>
        <v/>
      </c>
      <c r="AB3952" s="8">
        <f>IF($D3952="","",AA3952-N3952)</f>
        <v/>
      </c>
      <c r="AF3952" s="8" t="n"/>
      <c r="AI3952" s="14" t="n"/>
      <c r="AK3952">
        <f>IF($D3952="","",IF(COUNTIF($D$2:$D3952,$D3952)=1,1,0))</f>
        <v/>
      </c>
      <c r="AL3952">
        <f>IF($AK3952=1,SUMPRODUCT(--($AO$2:$AO$7001&lt;$AO3952))+1,"")</f>
        <v/>
      </c>
      <c r="AM3952">
        <f>IF($D3952="","",IF(OR($R3952=TRUE(),$R3952="TRUE"),1,0))</f>
        <v/>
      </c>
      <c r="AN3952">
        <f>IF($D3952="","",IF($X3952="Yes",1,0))</f>
        <v/>
      </c>
      <c r="AO3952">
        <f>IF($AK3952=1,IFERROR(IF(VALUE($D3952)&lt;100000000,VALUE($D3952),1000000000),IFERROR(IF(VALUE(MID($D3952,2,20))&lt;100000000,VALUE(MID($D3952,2,20)),1000000000),1000000000))+ROW()/100000,"")</f>
        <v/>
      </c>
    </row>
    <row r="3953">
      <c r="F3953" s="14" t="n"/>
      <c r="N3953" s="8">
        <f>IF($D3953="","",M3953*V3953/100)</f>
        <v/>
      </c>
      <c r="O3953" s="8" t="n"/>
      <c r="U3953" s="8" t="n"/>
      <c r="V3953" s="8" t="n"/>
      <c r="Y3953">
        <f>IF($D3953="","",IF($AN3953=1,0,IF($AM3953=1,Settings!$C$6,Settings!$C$7))*100)</f>
        <v/>
      </c>
      <c r="Z3953" s="8">
        <f>IF($D3953="","",V3953*Y3953/100)</f>
        <v/>
      </c>
      <c r="AA3953" s="8">
        <f>IF($D3953="","",V3953-Z3953)</f>
        <v/>
      </c>
      <c r="AB3953" s="8">
        <f>IF($D3953="","",AA3953-N3953)</f>
        <v/>
      </c>
      <c r="AF3953" s="8" t="n"/>
      <c r="AI3953" s="14" t="n"/>
      <c r="AK3953">
        <f>IF($D3953="","",IF(COUNTIF($D$2:$D3953,$D3953)=1,1,0))</f>
        <v/>
      </c>
      <c r="AL3953">
        <f>IF($AK3953=1,SUMPRODUCT(--($AO$2:$AO$7001&lt;$AO3953))+1,"")</f>
        <v/>
      </c>
      <c r="AM3953">
        <f>IF($D3953="","",IF(OR($R3953=TRUE(),$R3953="TRUE"),1,0))</f>
        <v/>
      </c>
      <c r="AN3953">
        <f>IF($D3953="","",IF($X3953="Yes",1,0))</f>
        <v/>
      </c>
      <c r="AO3953">
        <f>IF($AK3953=1,IFERROR(IF(VALUE($D3953)&lt;100000000,VALUE($D3953),1000000000),IFERROR(IF(VALUE(MID($D3953,2,20))&lt;100000000,VALUE(MID($D3953,2,20)),1000000000),1000000000))+ROW()/100000,"")</f>
        <v/>
      </c>
    </row>
    <row r="3954">
      <c r="F3954" s="14" t="n"/>
      <c r="N3954" s="8">
        <f>IF($D3954="","",M3954*V3954/100)</f>
        <v/>
      </c>
      <c r="O3954" s="8" t="n"/>
      <c r="U3954" s="8" t="n"/>
      <c r="V3954" s="8" t="n"/>
      <c r="Y3954">
        <f>IF($D3954="","",IF($AN3954=1,0,IF($AM3954=1,Settings!$C$6,Settings!$C$7))*100)</f>
        <v/>
      </c>
      <c r="Z3954" s="8">
        <f>IF($D3954="","",V3954*Y3954/100)</f>
        <v/>
      </c>
      <c r="AA3954" s="8">
        <f>IF($D3954="","",V3954-Z3954)</f>
        <v/>
      </c>
      <c r="AB3954" s="8">
        <f>IF($D3954="","",AA3954-N3954)</f>
        <v/>
      </c>
      <c r="AF3954" s="8" t="n"/>
      <c r="AI3954" s="14" t="n"/>
      <c r="AK3954">
        <f>IF($D3954="","",IF(COUNTIF($D$2:$D3954,$D3954)=1,1,0))</f>
        <v/>
      </c>
      <c r="AL3954">
        <f>IF($AK3954=1,SUMPRODUCT(--($AO$2:$AO$7001&lt;$AO3954))+1,"")</f>
        <v/>
      </c>
      <c r="AM3954">
        <f>IF($D3954="","",IF(OR($R3954=TRUE(),$R3954="TRUE"),1,0))</f>
        <v/>
      </c>
      <c r="AN3954">
        <f>IF($D3954="","",IF($X3954="Yes",1,0))</f>
        <v/>
      </c>
      <c r="AO3954">
        <f>IF($AK3954=1,IFERROR(IF(VALUE($D3954)&lt;100000000,VALUE($D3954),1000000000),IFERROR(IF(VALUE(MID($D3954,2,20))&lt;100000000,VALUE(MID($D3954,2,20)),1000000000),1000000000))+ROW()/100000,"")</f>
        <v/>
      </c>
    </row>
    <row r="3955">
      <c r="F3955" s="14" t="n"/>
      <c r="N3955" s="8">
        <f>IF($D3955="","",M3955*V3955/100)</f>
        <v/>
      </c>
      <c r="O3955" s="8" t="n"/>
      <c r="U3955" s="8" t="n"/>
      <c r="V3955" s="8" t="n"/>
      <c r="Y3955">
        <f>IF($D3955="","",IF($AN3955=1,0,IF($AM3955=1,Settings!$C$6,Settings!$C$7))*100)</f>
        <v/>
      </c>
      <c r="Z3955" s="8">
        <f>IF($D3955="","",V3955*Y3955/100)</f>
        <v/>
      </c>
      <c r="AA3955" s="8">
        <f>IF($D3955="","",V3955-Z3955)</f>
        <v/>
      </c>
      <c r="AB3955" s="8">
        <f>IF($D3955="","",AA3955-N3955)</f>
        <v/>
      </c>
      <c r="AF3955" s="8" t="n"/>
      <c r="AI3955" s="14" t="n"/>
      <c r="AK3955">
        <f>IF($D3955="","",IF(COUNTIF($D$2:$D3955,$D3955)=1,1,0))</f>
        <v/>
      </c>
      <c r="AL3955">
        <f>IF($AK3955=1,SUMPRODUCT(--($AO$2:$AO$7001&lt;$AO3955))+1,"")</f>
        <v/>
      </c>
      <c r="AM3955">
        <f>IF($D3955="","",IF(OR($R3955=TRUE(),$R3955="TRUE"),1,0))</f>
        <v/>
      </c>
      <c r="AN3955">
        <f>IF($D3955="","",IF($X3955="Yes",1,0))</f>
        <v/>
      </c>
      <c r="AO3955">
        <f>IF($AK3955=1,IFERROR(IF(VALUE($D3955)&lt;100000000,VALUE($D3955),1000000000),IFERROR(IF(VALUE(MID($D3955,2,20))&lt;100000000,VALUE(MID($D3955,2,20)),1000000000),1000000000))+ROW()/100000,"")</f>
        <v/>
      </c>
    </row>
    <row r="3956">
      <c r="F3956" s="14" t="n"/>
      <c r="N3956" s="8">
        <f>IF($D3956="","",M3956*V3956/100)</f>
        <v/>
      </c>
      <c r="O3956" s="8" t="n"/>
      <c r="U3956" s="8" t="n"/>
      <c r="V3956" s="8" t="n"/>
      <c r="Y3956">
        <f>IF($D3956="","",IF($AN3956=1,0,IF($AM3956=1,Settings!$C$6,Settings!$C$7))*100)</f>
        <v/>
      </c>
      <c r="Z3956" s="8">
        <f>IF($D3956="","",V3956*Y3956/100)</f>
        <v/>
      </c>
      <c r="AA3956" s="8">
        <f>IF($D3956="","",V3956-Z3956)</f>
        <v/>
      </c>
      <c r="AB3956" s="8">
        <f>IF($D3956="","",AA3956-N3956)</f>
        <v/>
      </c>
      <c r="AF3956" s="8" t="n"/>
      <c r="AI3956" s="14" t="n"/>
      <c r="AK3956">
        <f>IF($D3956="","",IF(COUNTIF($D$2:$D3956,$D3956)=1,1,0))</f>
        <v/>
      </c>
      <c r="AL3956">
        <f>IF($AK3956=1,SUMPRODUCT(--($AO$2:$AO$7001&lt;$AO3956))+1,"")</f>
        <v/>
      </c>
      <c r="AM3956">
        <f>IF($D3956="","",IF(OR($R3956=TRUE(),$R3956="TRUE"),1,0))</f>
        <v/>
      </c>
      <c r="AN3956">
        <f>IF($D3956="","",IF($X3956="Yes",1,0))</f>
        <v/>
      </c>
      <c r="AO3956">
        <f>IF($AK3956=1,IFERROR(IF(VALUE($D3956)&lt;100000000,VALUE($D3956),1000000000),IFERROR(IF(VALUE(MID($D3956,2,20))&lt;100000000,VALUE(MID($D3956,2,20)),1000000000),1000000000))+ROW()/100000,"")</f>
        <v/>
      </c>
    </row>
    <row r="3957">
      <c r="F3957" s="14" t="n"/>
      <c r="N3957" s="8">
        <f>IF($D3957="","",M3957*V3957/100)</f>
        <v/>
      </c>
      <c r="O3957" s="8" t="n"/>
      <c r="U3957" s="8" t="n"/>
      <c r="V3957" s="8" t="n"/>
      <c r="Y3957">
        <f>IF($D3957="","",IF($AN3957=1,0,IF($AM3957=1,Settings!$C$6,Settings!$C$7))*100)</f>
        <v/>
      </c>
      <c r="Z3957" s="8">
        <f>IF($D3957="","",V3957*Y3957/100)</f>
        <v/>
      </c>
      <c r="AA3957" s="8">
        <f>IF($D3957="","",V3957-Z3957)</f>
        <v/>
      </c>
      <c r="AB3957" s="8">
        <f>IF($D3957="","",AA3957-N3957)</f>
        <v/>
      </c>
      <c r="AF3957" s="8" t="n"/>
      <c r="AI3957" s="14" t="n"/>
      <c r="AK3957">
        <f>IF($D3957="","",IF(COUNTIF($D$2:$D3957,$D3957)=1,1,0))</f>
        <v/>
      </c>
      <c r="AL3957">
        <f>IF($AK3957=1,SUMPRODUCT(--($AO$2:$AO$7001&lt;$AO3957))+1,"")</f>
        <v/>
      </c>
      <c r="AM3957">
        <f>IF($D3957="","",IF(OR($R3957=TRUE(),$R3957="TRUE"),1,0))</f>
        <v/>
      </c>
      <c r="AN3957">
        <f>IF($D3957="","",IF($X3957="Yes",1,0))</f>
        <v/>
      </c>
      <c r="AO3957">
        <f>IF($AK3957=1,IFERROR(IF(VALUE($D3957)&lt;100000000,VALUE($D3957),1000000000),IFERROR(IF(VALUE(MID($D3957,2,20))&lt;100000000,VALUE(MID($D3957,2,20)),1000000000),1000000000))+ROW()/100000,"")</f>
        <v/>
      </c>
    </row>
    <row r="3958">
      <c r="F3958" s="14" t="n"/>
      <c r="N3958" s="8">
        <f>IF($D3958="","",M3958*V3958/100)</f>
        <v/>
      </c>
      <c r="O3958" s="8" t="n"/>
      <c r="U3958" s="8" t="n"/>
      <c r="V3958" s="8" t="n"/>
      <c r="Y3958">
        <f>IF($D3958="","",IF($AN3958=1,0,IF($AM3958=1,Settings!$C$6,Settings!$C$7))*100)</f>
        <v/>
      </c>
      <c r="Z3958" s="8">
        <f>IF($D3958="","",V3958*Y3958/100)</f>
        <v/>
      </c>
      <c r="AA3958" s="8">
        <f>IF($D3958="","",V3958-Z3958)</f>
        <v/>
      </c>
      <c r="AB3958" s="8">
        <f>IF($D3958="","",AA3958-N3958)</f>
        <v/>
      </c>
      <c r="AF3958" s="8" t="n"/>
      <c r="AI3958" s="14" t="n"/>
      <c r="AK3958">
        <f>IF($D3958="","",IF(COUNTIF($D$2:$D3958,$D3958)=1,1,0))</f>
        <v/>
      </c>
      <c r="AL3958">
        <f>IF($AK3958=1,SUMPRODUCT(--($AO$2:$AO$7001&lt;$AO3958))+1,"")</f>
        <v/>
      </c>
      <c r="AM3958">
        <f>IF($D3958="","",IF(OR($R3958=TRUE(),$R3958="TRUE"),1,0))</f>
        <v/>
      </c>
      <c r="AN3958">
        <f>IF($D3958="","",IF($X3958="Yes",1,0))</f>
        <v/>
      </c>
      <c r="AO3958">
        <f>IF($AK3958=1,IFERROR(IF(VALUE($D3958)&lt;100000000,VALUE($D3958),1000000000),IFERROR(IF(VALUE(MID($D3958,2,20))&lt;100000000,VALUE(MID($D3958,2,20)),1000000000),1000000000))+ROW()/100000,"")</f>
        <v/>
      </c>
    </row>
    <row r="3959">
      <c r="F3959" s="14" t="n"/>
      <c r="N3959" s="8">
        <f>IF($D3959="","",M3959*V3959/100)</f>
        <v/>
      </c>
      <c r="O3959" s="8" t="n"/>
      <c r="U3959" s="8" t="n"/>
      <c r="V3959" s="8" t="n"/>
      <c r="Y3959">
        <f>IF($D3959="","",IF($AN3959=1,0,IF($AM3959=1,Settings!$C$6,Settings!$C$7))*100)</f>
        <v/>
      </c>
      <c r="Z3959" s="8">
        <f>IF($D3959="","",V3959*Y3959/100)</f>
        <v/>
      </c>
      <c r="AA3959" s="8">
        <f>IF($D3959="","",V3959-Z3959)</f>
        <v/>
      </c>
      <c r="AB3959" s="8">
        <f>IF($D3959="","",AA3959-N3959)</f>
        <v/>
      </c>
      <c r="AF3959" s="8" t="n"/>
      <c r="AI3959" s="14" t="n"/>
      <c r="AK3959">
        <f>IF($D3959="","",IF(COUNTIF($D$2:$D3959,$D3959)=1,1,0))</f>
        <v/>
      </c>
      <c r="AL3959">
        <f>IF($AK3959=1,SUMPRODUCT(--($AO$2:$AO$7001&lt;$AO3959))+1,"")</f>
        <v/>
      </c>
      <c r="AM3959">
        <f>IF($D3959="","",IF(OR($R3959=TRUE(),$R3959="TRUE"),1,0))</f>
        <v/>
      </c>
      <c r="AN3959">
        <f>IF($D3959="","",IF($X3959="Yes",1,0))</f>
        <v/>
      </c>
      <c r="AO3959">
        <f>IF($AK3959=1,IFERROR(IF(VALUE($D3959)&lt;100000000,VALUE($D3959),1000000000),IFERROR(IF(VALUE(MID($D3959,2,20))&lt;100000000,VALUE(MID($D3959,2,20)),1000000000),1000000000))+ROW()/100000,"")</f>
        <v/>
      </c>
    </row>
    <row r="3960">
      <c r="F3960" s="14" t="n"/>
      <c r="N3960" s="8">
        <f>IF($D3960="","",M3960*V3960/100)</f>
        <v/>
      </c>
      <c r="O3960" s="8" t="n"/>
      <c r="U3960" s="8" t="n"/>
      <c r="V3960" s="8" t="n"/>
      <c r="Y3960">
        <f>IF($D3960="","",IF($AN3960=1,0,IF($AM3960=1,Settings!$C$6,Settings!$C$7))*100)</f>
        <v/>
      </c>
      <c r="Z3960" s="8">
        <f>IF($D3960="","",V3960*Y3960/100)</f>
        <v/>
      </c>
      <c r="AA3960" s="8">
        <f>IF($D3960="","",V3960-Z3960)</f>
        <v/>
      </c>
      <c r="AB3960" s="8">
        <f>IF($D3960="","",AA3960-N3960)</f>
        <v/>
      </c>
      <c r="AF3960" s="8" t="n"/>
      <c r="AI3960" s="14" t="n"/>
      <c r="AK3960">
        <f>IF($D3960="","",IF(COUNTIF($D$2:$D3960,$D3960)=1,1,0))</f>
        <v/>
      </c>
      <c r="AL3960">
        <f>IF($AK3960=1,SUMPRODUCT(--($AO$2:$AO$7001&lt;$AO3960))+1,"")</f>
        <v/>
      </c>
      <c r="AM3960">
        <f>IF($D3960="","",IF(OR($R3960=TRUE(),$R3960="TRUE"),1,0))</f>
        <v/>
      </c>
      <c r="AN3960">
        <f>IF($D3960="","",IF($X3960="Yes",1,0))</f>
        <v/>
      </c>
      <c r="AO3960">
        <f>IF($AK3960=1,IFERROR(IF(VALUE($D3960)&lt;100000000,VALUE($D3960),1000000000),IFERROR(IF(VALUE(MID($D3960,2,20))&lt;100000000,VALUE(MID($D3960,2,20)),1000000000),1000000000))+ROW()/100000,"")</f>
        <v/>
      </c>
    </row>
    <row r="3961">
      <c r="F3961" s="14" t="n"/>
      <c r="N3961" s="8">
        <f>IF($D3961="","",M3961*V3961/100)</f>
        <v/>
      </c>
      <c r="O3961" s="8" t="n"/>
      <c r="U3961" s="8" t="n"/>
      <c r="V3961" s="8" t="n"/>
      <c r="Y3961">
        <f>IF($D3961="","",IF($AN3961=1,0,IF($AM3961=1,Settings!$C$6,Settings!$C$7))*100)</f>
        <v/>
      </c>
      <c r="Z3961" s="8">
        <f>IF($D3961="","",V3961*Y3961/100)</f>
        <v/>
      </c>
      <c r="AA3961" s="8">
        <f>IF($D3961="","",V3961-Z3961)</f>
        <v/>
      </c>
      <c r="AB3961" s="8">
        <f>IF($D3961="","",AA3961-N3961)</f>
        <v/>
      </c>
      <c r="AF3961" s="8" t="n"/>
      <c r="AI3961" s="14" t="n"/>
      <c r="AK3961">
        <f>IF($D3961="","",IF(COUNTIF($D$2:$D3961,$D3961)=1,1,0))</f>
        <v/>
      </c>
      <c r="AL3961">
        <f>IF($AK3961=1,SUMPRODUCT(--($AO$2:$AO$7001&lt;$AO3961))+1,"")</f>
        <v/>
      </c>
      <c r="AM3961">
        <f>IF($D3961="","",IF(OR($R3961=TRUE(),$R3961="TRUE"),1,0))</f>
        <v/>
      </c>
      <c r="AN3961">
        <f>IF($D3961="","",IF($X3961="Yes",1,0))</f>
        <v/>
      </c>
      <c r="AO3961">
        <f>IF($AK3961=1,IFERROR(IF(VALUE($D3961)&lt;100000000,VALUE($D3961),1000000000),IFERROR(IF(VALUE(MID($D3961,2,20))&lt;100000000,VALUE(MID($D3961,2,20)),1000000000),1000000000))+ROW()/100000,"")</f>
        <v/>
      </c>
    </row>
    <row r="3962">
      <c r="F3962" s="14" t="n"/>
      <c r="N3962" s="8">
        <f>IF($D3962="","",M3962*V3962/100)</f>
        <v/>
      </c>
      <c r="O3962" s="8" t="n"/>
      <c r="U3962" s="8" t="n"/>
      <c r="V3962" s="8" t="n"/>
      <c r="Y3962">
        <f>IF($D3962="","",IF($AN3962=1,0,IF($AM3962=1,Settings!$C$6,Settings!$C$7))*100)</f>
        <v/>
      </c>
      <c r="Z3962" s="8">
        <f>IF($D3962="","",V3962*Y3962/100)</f>
        <v/>
      </c>
      <c r="AA3962" s="8">
        <f>IF($D3962="","",V3962-Z3962)</f>
        <v/>
      </c>
      <c r="AB3962" s="8">
        <f>IF($D3962="","",AA3962-N3962)</f>
        <v/>
      </c>
      <c r="AF3962" s="8" t="n"/>
      <c r="AI3962" s="14" t="n"/>
      <c r="AK3962">
        <f>IF($D3962="","",IF(COUNTIF($D$2:$D3962,$D3962)=1,1,0))</f>
        <v/>
      </c>
      <c r="AL3962">
        <f>IF($AK3962=1,SUMPRODUCT(--($AO$2:$AO$7001&lt;$AO3962))+1,"")</f>
        <v/>
      </c>
      <c r="AM3962">
        <f>IF($D3962="","",IF(OR($R3962=TRUE(),$R3962="TRUE"),1,0))</f>
        <v/>
      </c>
      <c r="AN3962">
        <f>IF($D3962="","",IF($X3962="Yes",1,0))</f>
        <v/>
      </c>
      <c r="AO3962">
        <f>IF($AK3962=1,IFERROR(IF(VALUE($D3962)&lt;100000000,VALUE($D3962),1000000000),IFERROR(IF(VALUE(MID($D3962,2,20))&lt;100000000,VALUE(MID($D3962,2,20)),1000000000),1000000000))+ROW()/100000,"")</f>
        <v/>
      </c>
    </row>
    <row r="3963">
      <c r="F3963" s="14" t="n"/>
      <c r="N3963" s="8">
        <f>IF($D3963="","",M3963*V3963/100)</f>
        <v/>
      </c>
      <c r="O3963" s="8" t="n"/>
      <c r="U3963" s="8" t="n"/>
      <c r="V3963" s="8" t="n"/>
      <c r="Y3963">
        <f>IF($D3963="","",IF($AN3963=1,0,IF($AM3963=1,Settings!$C$6,Settings!$C$7))*100)</f>
        <v/>
      </c>
      <c r="Z3963" s="8">
        <f>IF($D3963="","",V3963*Y3963/100)</f>
        <v/>
      </c>
      <c r="AA3963" s="8">
        <f>IF($D3963="","",V3963-Z3963)</f>
        <v/>
      </c>
      <c r="AB3963" s="8">
        <f>IF($D3963="","",AA3963-N3963)</f>
        <v/>
      </c>
      <c r="AF3963" s="8" t="n"/>
      <c r="AI3963" s="14" t="n"/>
      <c r="AK3963">
        <f>IF($D3963="","",IF(COUNTIF($D$2:$D3963,$D3963)=1,1,0))</f>
        <v/>
      </c>
      <c r="AL3963">
        <f>IF($AK3963=1,SUMPRODUCT(--($AO$2:$AO$7001&lt;$AO3963))+1,"")</f>
        <v/>
      </c>
      <c r="AM3963">
        <f>IF($D3963="","",IF(OR($R3963=TRUE(),$R3963="TRUE"),1,0))</f>
        <v/>
      </c>
      <c r="AN3963">
        <f>IF($D3963="","",IF($X3963="Yes",1,0))</f>
        <v/>
      </c>
      <c r="AO3963">
        <f>IF($AK3963=1,IFERROR(IF(VALUE($D3963)&lt;100000000,VALUE($D3963),1000000000),IFERROR(IF(VALUE(MID($D3963,2,20))&lt;100000000,VALUE(MID($D3963,2,20)),1000000000),1000000000))+ROW()/100000,"")</f>
        <v/>
      </c>
    </row>
    <row r="3964">
      <c r="F3964" s="14" t="n"/>
      <c r="N3964" s="8">
        <f>IF($D3964="","",M3964*V3964/100)</f>
        <v/>
      </c>
      <c r="O3964" s="8" t="n"/>
      <c r="U3964" s="8" t="n"/>
      <c r="V3964" s="8" t="n"/>
      <c r="Y3964">
        <f>IF($D3964="","",IF($AN3964=1,0,IF($AM3964=1,Settings!$C$6,Settings!$C$7))*100)</f>
        <v/>
      </c>
      <c r="Z3964" s="8">
        <f>IF($D3964="","",V3964*Y3964/100)</f>
        <v/>
      </c>
      <c r="AA3964" s="8">
        <f>IF($D3964="","",V3964-Z3964)</f>
        <v/>
      </c>
      <c r="AB3964" s="8">
        <f>IF($D3964="","",AA3964-N3964)</f>
        <v/>
      </c>
      <c r="AF3964" s="8" t="n"/>
      <c r="AI3964" s="14" t="n"/>
      <c r="AK3964">
        <f>IF($D3964="","",IF(COUNTIF($D$2:$D3964,$D3964)=1,1,0))</f>
        <v/>
      </c>
      <c r="AL3964">
        <f>IF($AK3964=1,SUMPRODUCT(--($AO$2:$AO$7001&lt;$AO3964))+1,"")</f>
        <v/>
      </c>
      <c r="AM3964">
        <f>IF($D3964="","",IF(OR($R3964=TRUE(),$R3964="TRUE"),1,0))</f>
        <v/>
      </c>
      <c r="AN3964">
        <f>IF($D3964="","",IF($X3964="Yes",1,0))</f>
        <v/>
      </c>
      <c r="AO3964">
        <f>IF($AK3964=1,IFERROR(IF(VALUE($D3964)&lt;100000000,VALUE($D3964),1000000000),IFERROR(IF(VALUE(MID($D3964,2,20))&lt;100000000,VALUE(MID($D3964,2,20)),1000000000),1000000000))+ROW()/100000,"")</f>
        <v/>
      </c>
    </row>
    <row r="3965">
      <c r="F3965" s="14" t="n"/>
      <c r="N3965" s="8">
        <f>IF($D3965="","",M3965*V3965/100)</f>
        <v/>
      </c>
      <c r="O3965" s="8" t="n"/>
      <c r="U3965" s="8" t="n"/>
      <c r="V3965" s="8" t="n"/>
      <c r="Y3965">
        <f>IF($D3965="","",IF($AN3965=1,0,IF($AM3965=1,Settings!$C$6,Settings!$C$7))*100)</f>
        <v/>
      </c>
      <c r="Z3965" s="8">
        <f>IF($D3965="","",V3965*Y3965/100)</f>
        <v/>
      </c>
      <c r="AA3965" s="8">
        <f>IF($D3965="","",V3965-Z3965)</f>
        <v/>
      </c>
      <c r="AB3965" s="8">
        <f>IF($D3965="","",AA3965-N3965)</f>
        <v/>
      </c>
      <c r="AF3965" s="8" t="n"/>
      <c r="AI3965" s="14" t="n"/>
      <c r="AK3965">
        <f>IF($D3965="","",IF(COUNTIF($D$2:$D3965,$D3965)=1,1,0))</f>
        <v/>
      </c>
      <c r="AL3965">
        <f>IF($AK3965=1,SUMPRODUCT(--($AO$2:$AO$7001&lt;$AO3965))+1,"")</f>
        <v/>
      </c>
      <c r="AM3965">
        <f>IF($D3965="","",IF(OR($R3965=TRUE(),$R3965="TRUE"),1,0))</f>
        <v/>
      </c>
      <c r="AN3965">
        <f>IF($D3965="","",IF($X3965="Yes",1,0))</f>
        <v/>
      </c>
      <c r="AO3965">
        <f>IF($AK3965=1,IFERROR(IF(VALUE($D3965)&lt;100000000,VALUE($D3965),1000000000),IFERROR(IF(VALUE(MID($D3965,2,20))&lt;100000000,VALUE(MID($D3965,2,20)),1000000000),1000000000))+ROW()/100000,"")</f>
        <v/>
      </c>
    </row>
    <row r="3966">
      <c r="F3966" s="14" t="n"/>
      <c r="N3966" s="8">
        <f>IF($D3966="","",M3966*V3966/100)</f>
        <v/>
      </c>
      <c r="O3966" s="8" t="n"/>
      <c r="U3966" s="8" t="n"/>
      <c r="V3966" s="8" t="n"/>
      <c r="Y3966">
        <f>IF($D3966="","",IF($AN3966=1,0,IF($AM3966=1,Settings!$C$6,Settings!$C$7))*100)</f>
        <v/>
      </c>
      <c r="Z3966" s="8">
        <f>IF($D3966="","",V3966*Y3966/100)</f>
        <v/>
      </c>
      <c r="AA3966" s="8">
        <f>IF($D3966="","",V3966-Z3966)</f>
        <v/>
      </c>
      <c r="AB3966" s="8">
        <f>IF($D3966="","",AA3966-N3966)</f>
        <v/>
      </c>
      <c r="AF3966" s="8" t="n"/>
      <c r="AI3966" s="14" t="n"/>
      <c r="AK3966">
        <f>IF($D3966="","",IF(COUNTIF($D$2:$D3966,$D3966)=1,1,0))</f>
        <v/>
      </c>
      <c r="AL3966">
        <f>IF($AK3966=1,SUMPRODUCT(--($AO$2:$AO$7001&lt;$AO3966))+1,"")</f>
        <v/>
      </c>
      <c r="AM3966">
        <f>IF($D3966="","",IF(OR($R3966=TRUE(),$R3966="TRUE"),1,0))</f>
        <v/>
      </c>
      <c r="AN3966">
        <f>IF($D3966="","",IF($X3966="Yes",1,0))</f>
        <v/>
      </c>
      <c r="AO3966">
        <f>IF($AK3966=1,IFERROR(IF(VALUE($D3966)&lt;100000000,VALUE($D3966),1000000000),IFERROR(IF(VALUE(MID($D3966,2,20))&lt;100000000,VALUE(MID($D3966,2,20)),1000000000),1000000000))+ROW()/100000,"")</f>
        <v/>
      </c>
    </row>
    <row r="3967">
      <c r="F3967" s="14" t="n"/>
      <c r="N3967" s="8">
        <f>IF($D3967="","",M3967*V3967/100)</f>
        <v/>
      </c>
      <c r="O3967" s="8" t="n"/>
      <c r="U3967" s="8" t="n"/>
      <c r="V3967" s="8" t="n"/>
      <c r="Y3967">
        <f>IF($D3967="","",IF($AN3967=1,0,IF($AM3967=1,Settings!$C$6,Settings!$C$7))*100)</f>
        <v/>
      </c>
      <c r="Z3967" s="8">
        <f>IF($D3967="","",V3967*Y3967/100)</f>
        <v/>
      </c>
      <c r="AA3967" s="8">
        <f>IF($D3967="","",V3967-Z3967)</f>
        <v/>
      </c>
      <c r="AB3967" s="8">
        <f>IF($D3967="","",AA3967-N3967)</f>
        <v/>
      </c>
      <c r="AF3967" s="8" t="n"/>
      <c r="AI3967" s="14" t="n"/>
      <c r="AK3967">
        <f>IF($D3967="","",IF(COUNTIF($D$2:$D3967,$D3967)=1,1,0))</f>
        <v/>
      </c>
      <c r="AL3967">
        <f>IF($AK3967=1,SUMPRODUCT(--($AO$2:$AO$7001&lt;$AO3967))+1,"")</f>
        <v/>
      </c>
      <c r="AM3967">
        <f>IF($D3967="","",IF(OR($R3967=TRUE(),$R3967="TRUE"),1,0))</f>
        <v/>
      </c>
      <c r="AN3967">
        <f>IF($D3967="","",IF($X3967="Yes",1,0))</f>
        <v/>
      </c>
      <c r="AO3967">
        <f>IF($AK3967=1,IFERROR(IF(VALUE($D3967)&lt;100000000,VALUE($D3967),1000000000),IFERROR(IF(VALUE(MID($D3967,2,20))&lt;100000000,VALUE(MID($D3967,2,20)),1000000000),1000000000))+ROW()/100000,"")</f>
        <v/>
      </c>
    </row>
    <row r="3968">
      <c r="F3968" s="14" t="n"/>
      <c r="N3968" s="8">
        <f>IF($D3968="","",M3968*V3968/100)</f>
        <v/>
      </c>
      <c r="O3968" s="8" t="n"/>
      <c r="U3968" s="8" t="n"/>
      <c r="V3968" s="8" t="n"/>
      <c r="Y3968">
        <f>IF($D3968="","",IF($AN3968=1,0,IF($AM3968=1,Settings!$C$6,Settings!$C$7))*100)</f>
        <v/>
      </c>
      <c r="Z3968" s="8">
        <f>IF($D3968="","",V3968*Y3968/100)</f>
        <v/>
      </c>
      <c r="AA3968" s="8">
        <f>IF($D3968="","",V3968-Z3968)</f>
        <v/>
      </c>
      <c r="AB3968" s="8">
        <f>IF($D3968="","",AA3968-N3968)</f>
        <v/>
      </c>
      <c r="AF3968" s="8" t="n"/>
      <c r="AI3968" s="14" t="n"/>
      <c r="AK3968">
        <f>IF($D3968="","",IF(COUNTIF($D$2:$D3968,$D3968)=1,1,0))</f>
        <v/>
      </c>
      <c r="AL3968">
        <f>IF($AK3968=1,SUMPRODUCT(--($AO$2:$AO$7001&lt;$AO3968))+1,"")</f>
        <v/>
      </c>
      <c r="AM3968">
        <f>IF($D3968="","",IF(OR($R3968=TRUE(),$R3968="TRUE"),1,0))</f>
        <v/>
      </c>
      <c r="AN3968">
        <f>IF($D3968="","",IF($X3968="Yes",1,0))</f>
        <v/>
      </c>
      <c r="AO3968">
        <f>IF($AK3968=1,IFERROR(IF(VALUE($D3968)&lt;100000000,VALUE($D3968),1000000000),IFERROR(IF(VALUE(MID($D3968,2,20))&lt;100000000,VALUE(MID($D3968,2,20)),1000000000),1000000000))+ROW()/100000,"")</f>
        <v/>
      </c>
    </row>
    <row r="3969">
      <c r="F3969" s="14" t="n"/>
      <c r="N3969" s="8">
        <f>IF($D3969="","",M3969*V3969/100)</f>
        <v/>
      </c>
      <c r="O3969" s="8" t="n"/>
      <c r="U3969" s="8" t="n"/>
      <c r="V3969" s="8" t="n"/>
      <c r="Y3969">
        <f>IF($D3969="","",IF($AN3969=1,0,IF($AM3969=1,Settings!$C$6,Settings!$C$7))*100)</f>
        <v/>
      </c>
      <c r="Z3969" s="8">
        <f>IF($D3969="","",V3969*Y3969/100)</f>
        <v/>
      </c>
      <c r="AA3969" s="8">
        <f>IF($D3969="","",V3969-Z3969)</f>
        <v/>
      </c>
      <c r="AB3969" s="8">
        <f>IF($D3969="","",AA3969-N3969)</f>
        <v/>
      </c>
      <c r="AF3969" s="8" t="n"/>
      <c r="AI3969" s="14" t="n"/>
      <c r="AK3969">
        <f>IF($D3969="","",IF(COUNTIF($D$2:$D3969,$D3969)=1,1,0))</f>
        <v/>
      </c>
      <c r="AL3969">
        <f>IF($AK3969=1,SUMPRODUCT(--($AO$2:$AO$7001&lt;$AO3969))+1,"")</f>
        <v/>
      </c>
      <c r="AM3969">
        <f>IF($D3969="","",IF(OR($R3969=TRUE(),$R3969="TRUE"),1,0))</f>
        <v/>
      </c>
      <c r="AN3969">
        <f>IF($D3969="","",IF($X3969="Yes",1,0))</f>
        <v/>
      </c>
      <c r="AO3969">
        <f>IF($AK3969=1,IFERROR(IF(VALUE($D3969)&lt;100000000,VALUE($D3969),1000000000),IFERROR(IF(VALUE(MID($D3969,2,20))&lt;100000000,VALUE(MID($D3969,2,20)),1000000000),1000000000))+ROW()/100000,"")</f>
        <v/>
      </c>
    </row>
    <row r="3970">
      <c r="F3970" s="14" t="n"/>
      <c r="N3970" s="8">
        <f>IF($D3970="","",M3970*V3970/100)</f>
        <v/>
      </c>
      <c r="O3970" s="8" t="n"/>
      <c r="U3970" s="8" t="n"/>
      <c r="V3970" s="8" t="n"/>
      <c r="Y3970">
        <f>IF($D3970="","",IF($AN3970=1,0,IF($AM3970=1,Settings!$C$6,Settings!$C$7))*100)</f>
        <v/>
      </c>
      <c r="Z3970" s="8">
        <f>IF($D3970="","",V3970*Y3970/100)</f>
        <v/>
      </c>
      <c r="AA3970" s="8">
        <f>IF($D3970="","",V3970-Z3970)</f>
        <v/>
      </c>
      <c r="AB3970" s="8">
        <f>IF($D3970="","",AA3970-N3970)</f>
        <v/>
      </c>
      <c r="AF3970" s="8" t="n"/>
      <c r="AI3970" s="14" t="n"/>
      <c r="AK3970">
        <f>IF($D3970="","",IF(COUNTIF($D$2:$D3970,$D3970)=1,1,0))</f>
        <v/>
      </c>
      <c r="AL3970">
        <f>IF($AK3970=1,SUMPRODUCT(--($AO$2:$AO$7001&lt;$AO3970))+1,"")</f>
        <v/>
      </c>
      <c r="AM3970">
        <f>IF($D3970="","",IF(OR($R3970=TRUE(),$R3970="TRUE"),1,0))</f>
        <v/>
      </c>
      <c r="AN3970">
        <f>IF($D3970="","",IF($X3970="Yes",1,0))</f>
        <v/>
      </c>
      <c r="AO3970">
        <f>IF($AK3970=1,IFERROR(IF(VALUE($D3970)&lt;100000000,VALUE($D3970),1000000000),IFERROR(IF(VALUE(MID($D3970,2,20))&lt;100000000,VALUE(MID($D3970,2,20)),1000000000),1000000000))+ROW()/100000,"")</f>
        <v/>
      </c>
    </row>
    <row r="3971">
      <c r="F3971" s="14" t="n"/>
      <c r="N3971" s="8">
        <f>IF($D3971="","",M3971*V3971/100)</f>
        <v/>
      </c>
      <c r="O3971" s="8" t="n"/>
      <c r="U3971" s="8" t="n"/>
      <c r="V3971" s="8" t="n"/>
      <c r="Y3971">
        <f>IF($D3971="","",IF($AN3971=1,0,IF($AM3971=1,Settings!$C$6,Settings!$C$7))*100)</f>
        <v/>
      </c>
      <c r="Z3971" s="8">
        <f>IF($D3971="","",V3971*Y3971/100)</f>
        <v/>
      </c>
      <c r="AA3971" s="8">
        <f>IF($D3971="","",V3971-Z3971)</f>
        <v/>
      </c>
      <c r="AB3971" s="8">
        <f>IF($D3971="","",AA3971-N3971)</f>
        <v/>
      </c>
      <c r="AF3971" s="8" t="n"/>
      <c r="AI3971" s="14" t="n"/>
      <c r="AK3971">
        <f>IF($D3971="","",IF(COUNTIF($D$2:$D3971,$D3971)=1,1,0))</f>
        <v/>
      </c>
      <c r="AL3971">
        <f>IF($AK3971=1,SUMPRODUCT(--($AO$2:$AO$7001&lt;$AO3971))+1,"")</f>
        <v/>
      </c>
      <c r="AM3971">
        <f>IF($D3971="","",IF(OR($R3971=TRUE(),$R3971="TRUE"),1,0))</f>
        <v/>
      </c>
      <c r="AN3971">
        <f>IF($D3971="","",IF($X3971="Yes",1,0))</f>
        <v/>
      </c>
      <c r="AO3971">
        <f>IF($AK3971=1,IFERROR(IF(VALUE($D3971)&lt;100000000,VALUE($D3971),1000000000),IFERROR(IF(VALUE(MID($D3971,2,20))&lt;100000000,VALUE(MID($D3971,2,20)),1000000000),1000000000))+ROW()/100000,"")</f>
        <v/>
      </c>
    </row>
    <row r="3972">
      <c r="F3972" s="14" t="n"/>
      <c r="N3972" s="8">
        <f>IF($D3972="","",M3972*V3972/100)</f>
        <v/>
      </c>
      <c r="O3972" s="8" t="n"/>
      <c r="U3972" s="8" t="n"/>
      <c r="V3972" s="8" t="n"/>
      <c r="Y3972">
        <f>IF($D3972="","",IF($AN3972=1,0,IF($AM3972=1,Settings!$C$6,Settings!$C$7))*100)</f>
        <v/>
      </c>
      <c r="Z3972" s="8">
        <f>IF($D3972="","",V3972*Y3972/100)</f>
        <v/>
      </c>
      <c r="AA3972" s="8">
        <f>IF($D3972="","",V3972-Z3972)</f>
        <v/>
      </c>
      <c r="AB3972" s="8">
        <f>IF($D3972="","",AA3972-N3972)</f>
        <v/>
      </c>
      <c r="AF3972" s="8" t="n"/>
      <c r="AI3972" s="14" t="n"/>
      <c r="AK3972">
        <f>IF($D3972="","",IF(COUNTIF($D$2:$D3972,$D3972)=1,1,0))</f>
        <v/>
      </c>
      <c r="AL3972">
        <f>IF($AK3972=1,SUMPRODUCT(--($AO$2:$AO$7001&lt;$AO3972))+1,"")</f>
        <v/>
      </c>
      <c r="AM3972">
        <f>IF($D3972="","",IF(OR($R3972=TRUE(),$R3972="TRUE"),1,0))</f>
        <v/>
      </c>
      <c r="AN3972">
        <f>IF($D3972="","",IF($X3972="Yes",1,0))</f>
        <v/>
      </c>
      <c r="AO3972">
        <f>IF($AK3972=1,IFERROR(IF(VALUE($D3972)&lt;100000000,VALUE($D3972),1000000000),IFERROR(IF(VALUE(MID($D3972,2,20))&lt;100000000,VALUE(MID($D3972,2,20)),1000000000),1000000000))+ROW()/100000,"")</f>
        <v/>
      </c>
    </row>
    <row r="3973">
      <c r="F3973" s="14" t="n"/>
      <c r="N3973" s="8">
        <f>IF($D3973="","",M3973*V3973/100)</f>
        <v/>
      </c>
      <c r="O3973" s="8" t="n"/>
      <c r="U3973" s="8" t="n"/>
      <c r="V3973" s="8" t="n"/>
      <c r="Y3973">
        <f>IF($D3973="","",IF($AN3973=1,0,IF($AM3973=1,Settings!$C$6,Settings!$C$7))*100)</f>
        <v/>
      </c>
      <c r="Z3973" s="8">
        <f>IF($D3973="","",V3973*Y3973/100)</f>
        <v/>
      </c>
      <c r="AA3973" s="8">
        <f>IF($D3973="","",V3973-Z3973)</f>
        <v/>
      </c>
      <c r="AB3973" s="8">
        <f>IF($D3973="","",AA3973-N3973)</f>
        <v/>
      </c>
      <c r="AF3973" s="8" t="n"/>
      <c r="AI3973" s="14" t="n"/>
      <c r="AK3973">
        <f>IF($D3973="","",IF(COUNTIF($D$2:$D3973,$D3973)=1,1,0))</f>
        <v/>
      </c>
      <c r="AL3973">
        <f>IF($AK3973=1,SUMPRODUCT(--($AO$2:$AO$7001&lt;$AO3973))+1,"")</f>
        <v/>
      </c>
      <c r="AM3973">
        <f>IF($D3973="","",IF(OR($R3973=TRUE(),$R3973="TRUE"),1,0))</f>
        <v/>
      </c>
      <c r="AN3973">
        <f>IF($D3973="","",IF($X3973="Yes",1,0))</f>
        <v/>
      </c>
      <c r="AO3973">
        <f>IF($AK3973=1,IFERROR(IF(VALUE($D3973)&lt;100000000,VALUE($D3973),1000000000),IFERROR(IF(VALUE(MID($D3973,2,20))&lt;100000000,VALUE(MID($D3973,2,20)),1000000000),1000000000))+ROW()/100000,"")</f>
        <v/>
      </c>
    </row>
    <row r="3974">
      <c r="F3974" s="14" t="n"/>
      <c r="N3974" s="8">
        <f>IF($D3974="","",M3974*V3974/100)</f>
        <v/>
      </c>
      <c r="O3974" s="8" t="n"/>
      <c r="U3974" s="8" t="n"/>
      <c r="V3974" s="8" t="n"/>
      <c r="Y3974">
        <f>IF($D3974="","",IF($AN3974=1,0,IF($AM3974=1,Settings!$C$6,Settings!$C$7))*100)</f>
        <v/>
      </c>
      <c r="Z3974" s="8">
        <f>IF($D3974="","",V3974*Y3974/100)</f>
        <v/>
      </c>
      <c r="AA3974" s="8">
        <f>IF($D3974="","",V3974-Z3974)</f>
        <v/>
      </c>
      <c r="AB3974" s="8">
        <f>IF($D3974="","",AA3974-N3974)</f>
        <v/>
      </c>
      <c r="AF3974" s="8" t="n"/>
      <c r="AI3974" s="14" t="n"/>
      <c r="AK3974">
        <f>IF($D3974="","",IF(COUNTIF($D$2:$D3974,$D3974)=1,1,0))</f>
        <v/>
      </c>
      <c r="AL3974">
        <f>IF($AK3974=1,SUMPRODUCT(--($AO$2:$AO$7001&lt;$AO3974))+1,"")</f>
        <v/>
      </c>
      <c r="AM3974">
        <f>IF($D3974="","",IF(OR($R3974=TRUE(),$R3974="TRUE"),1,0))</f>
        <v/>
      </c>
      <c r="AN3974">
        <f>IF($D3974="","",IF($X3974="Yes",1,0))</f>
        <v/>
      </c>
      <c r="AO3974">
        <f>IF($AK3974=1,IFERROR(IF(VALUE($D3974)&lt;100000000,VALUE($D3974),1000000000),IFERROR(IF(VALUE(MID($D3974,2,20))&lt;100000000,VALUE(MID($D3974,2,20)),1000000000),1000000000))+ROW()/100000,"")</f>
        <v/>
      </c>
    </row>
    <row r="3975">
      <c r="F3975" s="14" t="n"/>
      <c r="N3975" s="8">
        <f>IF($D3975="","",M3975*V3975/100)</f>
        <v/>
      </c>
      <c r="O3975" s="8" t="n"/>
      <c r="U3975" s="8" t="n"/>
      <c r="V3975" s="8" t="n"/>
      <c r="Y3975">
        <f>IF($D3975="","",IF($AN3975=1,0,IF($AM3975=1,Settings!$C$6,Settings!$C$7))*100)</f>
        <v/>
      </c>
      <c r="Z3975" s="8">
        <f>IF($D3975="","",V3975*Y3975/100)</f>
        <v/>
      </c>
      <c r="AA3975" s="8">
        <f>IF($D3975="","",V3975-Z3975)</f>
        <v/>
      </c>
      <c r="AB3975" s="8">
        <f>IF($D3975="","",AA3975-N3975)</f>
        <v/>
      </c>
      <c r="AF3975" s="8" t="n"/>
      <c r="AI3975" s="14" t="n"/>
      <c r="AK3975">
        <f>IF($D3975="","",IF(COUNTIF($D$2:$D3975,$D3975)=1,1,0))</f>
        <v/>
      </c>
      <c r="AL3975">
        <f>IF($AK3975=1,SUMPRODUCT(--($AO$2:$AO$7001&lt;$AO3975))+1,"")</f>
        <v/>
      </c>
      <c r="AM3975">
        <f>IF($D3975="","",IF(OR($R3975=TRUE(),$R3975="TRUE"),1,0))</f>
        <v/>
      </c>
      <c r="AN3975">
        <f>IF($D3975="","",IF($X3975="Yes",1,0))</f>
        <v/>
      </c>
      <c r="AO3975">
        <f>IF($AK3975=1,IFERROR(IF(VALUE($D3975)&lt;100000000,VALUE($D3975),1000000000),IFERROR(IF(VALUE(MID($D3975,2,20))&lt;100000000,VALUE(MID($D3975,2,20)),1000000000),1000000000))+ROW()/100000,"")</f>
        <v/>
      </c>
    </row>
    <row r="3976">
      <c r="F3976" s="14" t="n"/>
      <c r="N3976" s="8">
        <f>IF($D3976="","",M3976*V3976/100)</f>
        <v/>
      </c>
      <c r="O3976" s="8" t="n"/>
      <c r="U3976" s="8" t="n"/>
      <c r="V3976" s="8" t="n"/>
      <c r="Y3976">
        <f>IF($D3976="","",IF($AN3976=1,0,IF($AM3976=1,Settings!$C$6,Settings!$C$7))*100)</f>
        <v/>
      </c>
      <c r="Z3976" s="8">
        <f>IF($D3976="","",V3976*Y3976/100)</f>
        <v/>
      </c>
      <c r="AA3976" s="8">
        <f>IF($D3976="","",V3976-Z3976)</f>
        <v/>
      </c>
      <c r="AB3976" s="8">
        <f>IF($D3976="","",AA3976-N3976)</f>
        <v/>
      </c>
      <c r="AF3976" s="8" t="n"/>
      <c r="AI3976" s="14" t="n"/>
      <c r="AK3976">
        <f>IF($D3976="","",IF(COUNTIF($D$2:$D3976,$D3976)=1,1,0))</f>
        <v/>
      </c>
      <c r="AL3976">
        <f>IF($AK3976=1,SUMPRODUCT(--($AO$2:$AO$7001&lt;$AO3976))+1,"")</f>
        <v/>
      </c>
      <c r="AM3976">
        <f>IF($D3976="","",IF(OR($R3976=TRUE(),$R3976="TRUE"),1,0))</f>
        <v/>
      </c>
      <c r="AN3976">
        <f>IF($D3976="","",IF($X3976="Yes",1,0))</f>
        <v/>
      </c>
      <c r="AO3976">
        <f>IF($AK3976=1,IFERROR(IF(VALUE($D3976)&lt;100000000,VALUE($D3976),1000000000),IFERROR(IF(VALUE(MID($D3976,2,20))&lt;100000000,VALUE(MID($D3976,2,20)),1000000000),1000000000))+ROW()/100000,"")</f>
        <v/>
      </c>
    </row>
    <row r="3977">
      <c r="F3977" s="14" t="n"/>
      <c r="N3977" s="8">
        <f>IF($D3977="","",M3977*V3977/100)</f>
        <v/>
      </c>
      <c r="O3977" s="8" t="n"/>
      <c r="U3977" s="8" t="n"/>
      <c r="V3977" s="8" t="n"/>
      <c r="Y3977">
        <f>IF($D3977="","",IF($AN3977=1,0,IF($AM3977=1,Settings!$C$6,Settings!$C$7))*100)</f>
        <v/>
      </c>
      <c r="Z3977" s="8">
        <f>IF($D3977="","",V3977*Y3977/100)</f>
        <v/>
      </c>
      <c r="AA3977" s="8">
        <f>IF($D3977="","",V3977-Z3977)</f>
        <v/>
      </c>
      <c r="AB3977" s="8">
        <f>IF($D3977="","",AA3977-N3977)</f>
        <v/>
      </c>
      <c r="AF3977" s="8" t="n"/>
      <c r="AI3977" s="14" t="n"/>
      <c r="AK3977">
        <f>IF($D3977="","",IF(COUNTIF($D$2:$D3977,$D3977)=1,1,0))</f>
        <v/>
      </c>
      <c r="AL3977">
        <f>IF($AK3977=1,SUMPRODUCT(--($AO$2:$AO$7001&lt;$AO3977))+1,"")</f>
        <v/>
      </c>
      <c r="AM3977">
        <f>IF($D3977="","",IF(OR($R3977=TRUE(),$R3977="TRUE"),1,0))</f>
        <v/>
      </c>
      <c r="AN3977">
        <f>IF($D3977="","",IF($X3977="Yes",1,0))</f>
        <v/>
      </c>
      <c r="AO3977">
        <f>IF($AK3977=1,IFERROR(IF(VALUE($D3977)&lt;100000000,VALUE($D3977),1000000000),IFERROR(IF(VALUE(MID($D3977,2,20))&lt;100000000,VALUE(MID($D3977,2,20)),1000000000),1000000000))+ROW()/100000,"")</f>
        <v/>
      </c>
    </row>
    <row r="3978">
      <c r="F3978" s="14" t="n"/>
      <c r="N3978" s="8">
        <f>IF($D3978="","",M3978*V3978/100)</f>
        <v/>
      </c>
      <c r="O3978" s="8" t="n"/>
      <c r="U3978" s="8" t="n"/>
      <c r="V3978" s="8" t="n"/>
      <c r="Y3978">
        <f>IF($D3978="","",IF($AN3978=1,0,IF($AM3978=1,Settings!$C$6,Settings!$C$7))*100)</f>
        <v/>
      </c>
      <c r="Z3978" s="8">
        <f>IF($D3978="","",V3978*Y3978/100)</f>
        <v/>
      </c>
      <c r="AA3978" s="8">
        <f>IF($D3978="","",V3978-Z3978)</f>
        <v/>
      </c>
      <c r="AB3978" s="8">
        <f>IF($D3978="","",AA3978-N3978)</f>
        <v/>
      </c>
      <c r="AF3978" s="8" t="n"/>
      <c r="AI3978" s="14" t="n"/>
      <c r="AK3978">
        <f>IF($D3978="","",IF(COUNTIF($D$2:$D3978,$D3978)=1,1,0))</f>
        <v/>
      </c>
      <c r="AL3978">
        <f>IF($AK3978=1,SUMPRODUCT(--($AO$2:$AO$7001&lt;$AO3978))+1,"")</f>
        <v/>
      </c>
      <c r="AM3978">
        <f>IF($D3978="","",IF(OR($R3978=TRUE(),$R3978="TRUE"),1,0))</f>
        <v/>
      </c>
      <c r="AN3978">
        <f>IF($D3978="","",IF($X3978="Yes",1,0))</f>
        <v/>
      </c>
      <c r="AO3978">
        <f>IF($AK3978=1,IFERROR(IF(VALUE($D3978)&lt;100000000,VALUE($D3978),1000000000),IFERROR(IF(VALUE(MID($D3978,2,20))&lt;100000000,VALUE(MID($D3978,2,20)),1000000000),1000000000))+ROW()/100000,"")</f>
        <v/>
      </c>
    </row>
    <row r="3979">
      <c r="F3979" s="14" t="n"/>
      <c r="N3979" s="8">
        <f>IF($D3979="","",M3979*V3979/100)</f>
        <v/>
      </c>
      <c r="O3979" s="8" t="n"/>
      <c r="U3979" s="8" t="n"/>
      <c r="V3979" s="8" t="n"/>
      <c r="Y3979">
        <f>IF($D3979="","",IF($AN3979=1,0,IF($AM3979=1,Settings!$C$6,Settings!$C$7))*100)</f>
        <v/>
      </c>
      <c r="Z3979" s="8">
        <f>IF($D3979="","",V3979*Y3979/100)</f>
        <v/>
      </c>
      <c r="AA3979" s="8">
        <f>IF($D3979="","",V3979-Z3979)</f>
        <v/>
      </c>
      <c r="AB3979" s="8">
        <f>IF($D3979="","",AA3979-N3979)</f>
        <v/>
      </c>
      <c r="AF3979" s="8" t="n"/>
      <c r="AI3979" s="14" t="n"/>
      <c r="AK3979">
        <f>IF($D3979="","",IF(COUNTIF($D$2:$D3979,$D3979)=1,1,0))</f>
        <v/>
      </c>
      <c r="AL3979">
        <f>IF($AK3979=1,SUMPRODUCT(--($AO$2:$AO$7001&lt;$AO3979))+1,"")</f>
        <v/>
      </c>
      <c r="AM3979">
        <f>IF($D3979="","",IF(OR($R3979=TRUE(),$R3979="TRUE"),1,0))</f>
        <v/>
      </c>
      <c r="AN3979">
        <f>IF($D3979="","",IF($X3979="Yes",1,0))</f>
        <v/>
      </c>
      <c r="AO3979">
        <f>IF($AK3979=1,IFERROR(IF(VALUE($D3979)&lt;100000000,VALUE($D3979),1000000000),IFERROR(IF(VALUE(MID($D3979,2,20))&lt;100000000,VALUE(MID($D3979,2,20)),1000000000),1000000000))+ROW()/100000,"")</f>
        <v/>
      </c>
    </row>
    <row r="3980">
      <c r="F3980" s="14" t="n"/>
      <c r="N3980" s="8">
        <f>IF($D3980="","",M3980*V3980/100)</f>
        <v/>
      </c>
      <c r="O3980" s="8" t="n"/>
      <c r="U3980" s="8" t="n"/>
      <c r="V3980" s="8" t="n"/>
      <c r="Y3980">
        <f>IF($D3980="","",IF($AN3980=1,0,IF($AM3980=1,Settings!$C$6,Settings!$C$7))*100)</f>
        <v/>
      </c>
      <c r="Z3980" s="8">
        <f>IF($D3980="","",V3980*Y3980/100)</f>
        <v/>
      </c>
      <c r="AA3980" s="8">
        <f>IF($D3980="","",V3980-Z3980)</f>
        <v/>
      </c>
      <c r="AB3980" s="8">
        <f>IF($D3980="","",AA3980-N3980)</f>
        <v/>
      </c>
      <c r="AF3980" s="8" t="n"/>
      <c r="AI3980" s="14" t="n"/>
      <c r="AK3980">
        <f>IF($D3980="","",IF(COUNTIF($D$2:$D3980,$D3980)=1,1,0))</f>
        <v/>
      </c>
      <c r="AL3980">
        <f>IF($AK3980=1,SUMPRODUCT(--($AO$2:$AO$7001&lt;$AO3980))+1,"")</f>
        <v/>
      </c>
      <c r="AM3980">
        <f>IF($D3980="","",IF(OR($R3980=TRUE(),$R3980="TRUE"),1,0))</f>
        <v/>
      </c>
      <c r="AN3980">
        <f>IF($D3980="","",IF($X3980="Yes",1,0))</f>
        <v/>
      </c>
      <c r="AO3980">
        <f>IF($AK3980=1,IFERROR(IF(VALUE($D3980)&lt;100000000,VALUE($D3980),1000000000),IFERROR(IF(VALUE(MID($D3980,2,20))&lt;100000000,VALUE(MID($D3980,2,20)),1000000000),1000000000))+ROW()/100000,"")</f>
        <v/>
      </c>
    </row>
    <row r="3981">
      <c r="F3981" s="14" t="n"/>
      <c r="N3981" s="8">
        <f>IF($D3981="","",M3981*V3981/100)</f>
        <v/>
      </c>
      <c r="O3981" s="8" t="n"/>
      <c r="U3981" s="8" t="n"/>
      <c r="V3981" s="8" t="n"/>
      <c r="Y3981">
        <f>IF($D3981="","",IF($AN3981=1,0,IF($AM3981=1,Settings!$C$6,Settings!$C$7))*100)</f>
        <v/>
      </c>
      <c r="Z3981" s="8">
        <f>IF($D3981="","",V3981*Y3981/100)</f>
        <v/>
      </c>
      <c r="AA3981" s="8">
        <f>IF($D3981="","",V3981-Z3981)</f>
        <v/>
      </c>
      <c r="AB3981" s="8">
        <f>IF($D3981="","",AA3981-N3981)</f>
        <v/>
      </c>
      <c r="AF3981" s="8" t="n"/>
      <c r="AI3981" s="14" t="n"/>
      <c r="AK3981">
        <f>IF($D3981="","",IF(COUNTIF($D$2:$D3981,$D3981)=1,1,0))</f>
        <v/>
      </c>
      <c r="AL3981">
        <f>IF($AK3981=1,SUMPRODUCT(--($AO$2:$AO$7001&lt;$AO3981))+1,"")</f>
        <v/>
      </c>
      <c r="AM3981">
        <f>IF($D3981="","",IF(OR($R3981=TRUE(),$R3981="TRUE"),1,0))</f>
        <v/>
      </c>
      <c r="AN3981">
        <f>IF($D3981="","",IF($X3981="Yes",1,0))</f>
        <v/>
      </c>
      <c r="AO3981">
        <f>IF($AK3981=1,IFERROR(IF(VALUE($D3981)&lt;100000000,VALUE($D3981),1000000000),IFERROR(IF(VALUE(MID($D3981,2,20))&lt;100000000,VALUE(MID($D3981,2,20)),1000000000),1000000000))+ROW()/100000,"")</f>
        <v/>
      </c>
    </row>
    <row r="3982">
      <c r="F3982" s="14" t="n"/>
      <c r="N3982" s="8">
        <f>IF($D3982="","",M3982*V3982/100)</f>
        <v/>
      </c>
      <c r="O3982" s="8" t="n"/>
      <c r="U3982" s="8" t="n"/>
      <c r="V3982" s="8" t="n"/>
      <c r="Y3982">
        <f>IF($D3982="","",IF($AN3982=1,0,IF($AM3982=1,Settings!$C$6,Settings!$C$7))*100)</f>
        <v/>
      </c>
      <c r="Z3982" s="8">
        <f>IF($D3982="","",V3982*Y3982/100)</f>
        <v/>
      </c>
      <c r="AA3982" s="8">
        <f>IF($D3982="","",V3982-Z3982)</f>
        <v/>
      </c>
      <c r="AB3982" s="8">
        <f>IF($D3982="","",AA3982-N3982)</f>
        <v/>
      </c>
      <c r="AF3982" s="8" t="n"/>
      <c r="AI3982" s="14" t="n"/>
      <c r="AK3982">
        <f>IF($D3982="","",IF(COUNTIF($D$2:$D3982,$D3982)=1,1,0))</f>
        <v/>
      </c>
      <c r="AL3982">
        <f>IF($AK3982=1,SUMPRODUCT(--($AO$2:$AO$7001&lt;$AO3982))+1,"")</f>
        <v/>
      </c>
      <c r="AM3982">
        <f>IF($D3982="","",IF(OR($R3982=TRUE(),$R3982="TRUE"),1,0))</f>
        <v/>
      </c>
      <c r="AN3982">
        <f>IF($D3982="","",IF($X3982="Yes",1,0))</f>
        <v/>
      </c>
      <c r="AO3982">
        <f>IF($AK3982=1,IFERROR(IF(VALUE($D3982)&lt;100000000,VALUE($D3982),1000000000),IFERROR(IF(VALUE(MID($D3982,2,20))&lt;100000000,VALUE(MID($D3982,2,20)),1000000000),1000000000))+ROW()/100000,"")</f>
        <v/>
      </c>
    </row>
    <row r="3983">
      <c r="F3983" s="14" t="n"/>
      <c r="N3983" s="8">
        <f>IF($D3983="","",M3983*V3983/100)</f>
        <v/>
      </c>
      <c r="O3983" s="8" t="n"/>
      <c r="U3983" s="8" t="n"/>
      <c r="V3983" s="8" t="n"/>
      <c r="Y3983">
        <f>IF($D3983="","",IF($AN3983=1,0,IF($AM3983=1,Settings!$C$6,Settings!$C$7))*100)</f>
        <v/>
      </c>
      <c r="Z3983" s="8">
        <f>IF($D3983="","",V3983*Y3983/100)</f>
        <v/>
      </c>
      <c r="AA3983" s="8">
        <f>IF($D3983="","",V3983-Z3983)</f>
        <v/>
      </c>
      <c r="AB3983" s="8">
        <f>IF($D3983="","",AA3983-N3983)</f>
        <v/>
      </c>
      <c r="AF3983" s="8" t="n"/>
      <c r="AI3983" s="14" t="n"/>
      <c r="AK3983">
        <f>IF($D3983="","",IF(COUNTIF($D$2:$D3983,$D3983)=1,1,0))</f>
        <v/>
      </c>
      <c r="AL3983">
        <f>IF($AK3983=1,SUMPRODUCT(--($AO$2:$AO$7001&lt;$AO3983))+1,"")</f>
        <v/>
      </c>
      <c r="AM3983">
        <f>IF($D3983="","",IF(OR($R3983=TRUE(),$R3983="TRUE"),1,0))</f>
        <v/>
      </c>
      <c r="AN3983">
        <f>IF($D3983="","",IF($X3983="Yes",1,0))</f>
        <v/>
      </c>
      <c r="AO3983">
        <f>IF($AK3983=1,IFERROR(IF(VALUE($D3983)&lt;100000000,VALUE($D3983),1000000000),IFERROR(IF(VALUE(MID($D3983,2,20))&lt;100000000,VALUE(MID($D3983,2,20)),1000000000),1000000000))+ROW()/100000,"")</f>
        <v/>
      </c>
    </row>
    <row r="3984">
      <c r="F3984" s="14" t="n"/>
      <c r="N3984" s="8">
        <f>IF($D3984="","",M3984*V3984/100)</f>
        <v/>
      </c>
      <c r="O3984" s="8" t="n"/>
      <c r="U3984" s="8" t="n"/>
      <c r="V3984" s="8" t="n"/>
      <c r="Y3984">
        <f>IF($D3984="","",IF($AN3984=1,0,IF($AM3984=1,Settings!$C$6,Settings!$C$7))*100)</f>
        <v/>
      </c>
      <c r="Z3984" s="8">
        <f>IF($D3984="","",V3984*Y3984/100)</f>
        <v/>
      </c>
      <c r="AA3984" s="8">
        <f>IF($D3984="","",V3984-Z3984)</f>
        <v/>
      </c>
      <c r="AB3984" s="8">
        <f>IF($D3984="","",AA3984-N3984)</f>
        <v/>
      </c>
      <c r="AF3984" s="8" t="n"/>
      <c r="AI3984" s="14" t="n"/>
      <c r="AK3984">
        <f>IF($D3984="","",IF(COUNTIF($D$2:$D3984,$D3984)=1,1,0))</f>
        <v/>
      </c>
      <c r="AL3984">
        <f>IF($AK3984=1,SUMPRODUCT(--($AO$2:$AO$7001&lt;$AO3984))+1,"")</f>
        <v/>
      </c>
      <c r="AM3984">
        <f>IF($D3984="","",IF(OR($R3984=TRUE(),$R3984="TRUE"),1,0))</f>
        <v/>
      </c>
      <c r="AN3984">
        <f>IF($D3984="","",IF($X3984="Yes",1,0))</f>
        <v/>
      </c>
      <c r="AO3984">
        <f>IF($AK3984=1,IFERROR(IF(VALUE($D3984)&lt;100000000,VALUE($D3984),1000000000),IFERROR(IF(VALUE(MID($D3984,2,20))&lt;100000000,VALUE(MID($D3984,2,20)),1000000000),1000000000))+ROW()/100000,"")</f>
        <v/>
      </c>
    </row>
    <row r="3985">
      <c r="F3985" s="14" t="n"/>
      <c r="N3985" s="8">
        <f>IF($D3985="","",M3985*V3985/100)</f>
        <v/>
      </c>
      <c r="O3985" s="8" t="n"/>
      <c r="U3985" s="8" t="n"/>
      <c r="V3985" s="8" t="n"/>
      <c r="Y3985">
        <f>IF($D3985="","",IF($AN3985=1,0,IF($AM3985=1,Settings!$C$6,Settings!$C$7))*100)</f>
        <v/>
      </c>
      <c r="Z3985" s="8">
        <f>IF($D3985="","",V3985*Y3985/100)</f>
        <v/>
      </c>
      <c r="AA3985" s="8">
        <f>IF($D3985="","",V3985-Z3985)</f>
        <v/>
      </c>
      <c r="AB3985" s="8">
        <f>IF($D3985="","",AA3985-N3985)</f>
        <v/>
      </c>
      <c r="AF3985" s="8" t="n"/>
      <c r="AI3985" s="14" t="n"/>
      <c r="AK3985">
        <f>IF($D3985="","",IF(COUNTIF($D$2:$D3985,$D3985)=1,1,0))</f>
        <v/>
      </c>
      <c r="AL3985">
        <f>IF($AK3985=1,SUMPRODUCT(--($AO$2:$AO$7001&lt;$AO3985))+1,"")</f>
        <v/>
      </c>
      <c r="AM3985">
        <f>IF($D3985="","",IF(OR($R3985=TRUE(),$R3985="TRUE"),1,0))</f>
        <v/>
      </c>
      <c r="AN3985">
        <f>IF($D3985="","",IF($X3985="Yes",1,0))</f>
        <v/>
      </c>
      <c r="AO3985">
        <f>IF($AK3985=1,IFERROR(IF(VALUE($D3985)&lt;100000000,VALUE($D3985),1000000000),IFERROR(IF(VALUE(MID($D3985,2,20))&lt;100000000,VALUE(MID($D3985,2,20)),1000000000),1000000000))+ROW()/100000,"")</f>
        <v/>
      </c>
    </row>
    <row r="3986">
      <c r="F3986" s="14" t="n"/>
      <c r="N3986" s="8">
        <f>IF($D3986="","",M3986*V3986/100)</f>
        <v/>
      </c>
      <c r="O3986" s="8" t="n"/>
      <c r="U3986" s="8" t="n"/>
      <c r="V3986" s="8" t="n"/>
      <c r="Y3986">
        <f>IF($D3986="","",IF($AN3986=1,0,IF($AM3986=1,Settings!$C$6,Settings!$C$7))*100)</f>
        <v/>
      </c>
      <c r="Z3986" s="8">
        <f>IF($D3986="","",V3986*Y3986/100)</f>
        <v/>
      </c>
      <c r="AA3986" s="8">
        <f>IF($D3986="","",V3986-Z3986)</f>
        <v/>
      </c>
      <c r="AB3986" s="8">
        <f>IF($D3986="","",AA3986-N3986)</f>
        <v/>
      </c>
      <c r="AF3986" s="8" t="n"/>
      <c r="AI3986" s="14" t="n"/>
      <c r="AK3986">
        <f>IF($D3986="","",IF(COUNTIF($D$2:$D3986,$D3986)=1,1,0))</f>
        <v/>
      </c>
      <c r="AL3986">
        <f>IF($AK3986=1,SUMPRODUCT(--($AO$2:$AO$7001&lt;$AO3986))+1,"")</f>
        <v/>
      </c>
      <c r="AM3986">
        <f>IF($D3986="","",IF(OR($R3986=TRUE(),$R3986="TRUE"),1,0))</f>
        <v/>
      </c>
      <c r="AN3986">
        <f>IF($D3986="","",IF($X3986="Yes",1,0))</f>
        <v/>
      </c>
      <c r="AO3986">
        <f>IF($AK3986=1,IFERROR(IF(VALUE($D3986)&lt;100000000,VALUE($D3986),1000000000),IFERROR(IF(VALUE(MID($D3986,2,20))&lt;100000000,VALUE(MID($D3986,2,20)),1000000000),1000000000))+ROW()/100000,"")</f>
        <v/>
      </c>
    </row>
    <row r="3987">
      <c r="F3987" s="14" t="n"/>
      <c r="N3987" s="8">
        <f>IF($D3987="","",M3987*V3987/100)</f>
        <v/>
      </c>
      <c r="O3987" s="8" t="n"/>
      <c r="U3987" s="8" t="n"/>
      <c r="V3987" s="8" t="n"/>
      <c r="Y3987">
        <f>IF($D3987="","",IF($AN3987=1,0,IF($AM3987=1,Settings!$C$6,Settings!$C$7))*100)</f>
        <v/>
      </c>
      <c r="Z3987" s="8">
        <f>IF($D3987="","",V3987*Y3987/100)</f>
        <v/>
      </c>
      <c r="AA3987" s="8">
        <f>IF($D3987="","",V3987-Z3987)</f>
        <v/>
      </c>
      <c r="AB3987" s="8">
        <f>IF($D3987="","",AA3987-N3987)</f>
        <v/>
      </c>
      <c r="AF3987" s="8" t="n"/>
      <c r="AI3987" s="14" t="n"/>
      <c r="AK3987">
        <f>IF($D3987="","",IF(COUNTIF($D$2:$D3987,$D3987)=1,1,0))</f>
        <v/>
      </c>
      <c r="AL3987">
        <f>IF($AK3987=1,SUMPRODUCT(--($AO$2:$AO$7001&lt;$AO3987))+1,"")</f>
        <v/>
      </c>
      <c r="AM3987">
        <f>IF($D3987="","",IF(OR($R3987=TRUE(),$R3987="TRUE"),1,0))</f>
        <v/>
      </c>
      <c r="AN3987">
        <f>IF($D3987="","",IF($X3987="Yes",1,0))</f>
        <v/>
      </c>
      <c r="AO3987">
        <f>IF($AK3987=1,IFERROR(IF(VALUE($D3987)&lt;100000000,VALUE($D3987),1000000000),IFERROR(IF(VALUE(MID($D3987,2,20))&lt;100000000,VALUE(MID($D3987,2,20)),1000000000),1000000000))+ROW()/100000,"")</f>
        <v/>
      </c>
    </row>
    <row r="3988">
      <c r="F3988" s="14" t="n"/>
      <c r="N3988" s="8">
        <f>IF($D3988="","",M3988*V3988/100)</f>
        <v/>
      </c>
      <c r="O3988" s="8" t="n"/>
      <c r="U3988" s="8" t="n"/>
      <c r="V3988" s="8" t="n"/>
      <c r="Y3988">
        <f>IF($D3988="","",IF($AN3988=1,0,IF($AM3988=1,Settings!$C$6,Settings!$C$7))*100)</f>
        <v/>
      </c>
      <c r="Z3988" s="8">
        <f>IF($D3988="","",V3988*Y3988/100)</f>
        <v/>
      </c>
      <c r="AA3988" s="8">
        <f>IF($D3988="","",V3988-Z3988)</f>
        <v/>
      </c>
      <c r="AB3988" s="8">
        <f>IF($D3988="","",AA3988-N3988)</f>
        <v/>
      </c>
      <c r="AF3988" s="8" t="n"/>
      <c r="AI3988" s="14" t="n"/>
      <c r="AK3988">
        <f>IF($D3988="","",IF(COUNTIF($D$2:$D3988,$D3988)=1,1,0))</f>
        <v/>
      </c>
      <c r="AL3988">
        <f>IF($AK3988=1,SUMPRODUCT(--($AO$2:$AO$7001&lt;$AO3988))+1,"")</f>
        <v/>
      </c>
      <c r="AM3988">
        <f>IF($D3988="","",IF(OR($R3988=TRUE(),$R3988="TRUE"),1,0))</f>
        <v/>
      </c>
      <c r="AN3988">
        <f>IF($D3988="","",IF($X3988="Yes",1,0))</f>
        <v/>
      </c>
      <c r="AO3988">
        <f>IF($AK3988=1,IFERROR(IF(VALUE($D3988)&lt;100000000,VALUE($D3988),1000000000),IFERROR(IF(VALUE(MID($D3988,2,20))&lt;100000000,VALUE(MID($D3988,2,20)),1000000000),1000000000))+ROW()/100000,"")</f>
        <v/>
      </c>
    </row>
    <row r="3989">
      <c r="F3989" s="14" t="n"/>
      <c r="N3989" s="8">
        <f>IF($D3989="","",M3989*V3989/100)</f>
        <v/>
      </c>
      <c r="O3989" s="8" t="n"/>
      <c r="U3989" s="8" t="n"/>
      <c r="V3989" s="8" t="n"/>
      <c r="Y3989">
        <f>IF($D3989="","",IF($AN3989=1,0,IF($AM3989=1,Settings!$C$6,Settings!$C$7))*100)</f>
        <v/>
      </c>
      <c r="Z3989" s="8">
        <f>IF($D3989="","",V3989*Y3989/100)</f>
        <v/>
      </c>
      <c r="AA3989" s="8">
        <f>IF($D3989="","",V3989-Z3989)</f>
        <v/>
      </c>
      <c r="AB3989" s="8">
        <f>IF($D3989="","",AA3989-N3989)</f>
        <v/>
      </c>
      <c r="AF3989" s="8" t="n"/>
      <c r="AI3989" s="14" t="n"/>
      <c r="AK3989">
        <f>IF($D3989="","",IF(COUNTIF($D$2:$D3989,$D3989)=1,1,0))</f>
        <v/>
      </c>
      <c r="AL3989">
        <f>IF($AK3989=1,SUMPRODUCT(--($AO$2:$AO$7001&lt;$AO3989))+1,"")</f>
        <v/>
      </c>
      <c r="AM3989">
        <f>IF($D3989="","",IF(OR($R3989=TRUE(),$R3989="TRUE"),1,0))</f>
        <v/>
      </c>
      <c r="AN3989">
        <f>IF($D3989="","",IF($X3989="Yes",1,0))</f>
        <v/>
      </c>
      <c r="AO3989">
        <f>IF($AK3989=1,IFERROR(IF(VALUE($D3989)&lt;100000000,VALUE($D3989),1000000000),IFERROR(IF(VALUE(MID($D3989,2,20))&lt;100000000,VALUE(MID($D3989,2,20)),1000000000),1000000000))+ROW()/100000,"")</f>
        <v/>
      </c>
    </row>
    <row r="3990">
      <c r="F3990" s="14" t="n"/>
      <c r="N3990" s="8">
        <f>IF($D3990="","",M3990*V3990/100)</f>
        <v/>
      </c>
      <c r="O3990" s="8" t="n"/>
      <c r="U3990" s="8" t="n"/>
      <c r="V3990" s="8" t="n"/>
      <c r="Y3990">
        <f>IF($D3990="","",IF($AN3990=1,0,IF($AM3990=1,Settings!$C$6,Settings!$C$7))*100)</f>
        <v/>
      </c>
      <c r="Z3990" s="8">
        <f>IF($D3990="","",V3990*Y3990/100)</f>
        <v/>
      </c>
      <c r="AA3990" s="8">
        <f>IF($D3990="","",V3990-Z3990)</f>
        <v/>
      </c>
      <c r="AB3990" s="8">
        <f>IF($D3990="","",AA3990-N3990)</f>
        <v/>
      </c>
      <c r="AF3990" s="8" t="n"/>
      <c r="AI3990" s="14" t="n"/>
      <c r="AK3990">
        <f>IF($D3990="","",IF(COUNTIF($D$2:$D3990,$D3990)=1,1,0))</f>
        <v/>
      </c>
      <c r="AL3990">
        <f>IF($AK3990=1,SUMPRODUCT(--($AO$2:$AO$7001&lt;$AO3990))+1,"")</f>
        <v/>
      </c>
      <c r="AM3990">
        <f>IF($D3990="","",IF(OR($R3990=TRUE(),$R3990="TRUE"),1,0))</f>
        <v/>
      </c>
      <c r="AN3990">
        <f>IF($D3990="","",IF($X3990="Yes",1,0))</f>
        <v/>
      </c>
      <c r="AO3990">
        <f>IF($AK3990=1,IFERROR(IF(VALUE($D3990)&lt;100000000,VALUE($D3990),1000000000),IFERROR(IF(VALUE(MID($D3990,2,20))&lt;100000000,VALUE(MID($D3990,2,20)),1000000000),1000000000))+ROW()/100000,"")</f>
        <v/>
      </c>
    </row>
    <row r="3991">
      <c r="F3991" s="14" t="n"/>
      <c r="N3991" s="8">
        <f>IF($D3991="","",M3991*V3991/100)</f>
        <v/>
      </c>
      <c r="O3991" s="8" t="n"/>
      <c r="U3991" s="8" t="n"/>
      <c r="V3991" s="8" t="n"/>
      <c r="Y3991">
        <f>IF($D3991="","",IF($AN3991=1,0,IF($AM3991=1,Settings!$C$6,Settings!$C$7))*100)</f>
        <v/>
      </c>
      <c r="Z3991" s="8">
        <f>IF($D3991="","",V3991*Y3991/100)</f>
        <v/>
      </c>
      <c r="AA3991" s="8">
        <f>IF($D3991="","",V3991-Z3991)</f>
        <v/>
      </c>
      <c r="AB3991" s="8">
        <f>IF($D3991="","",AA3991-N3991)</f>
        <v/>
      </c>
      <c r="AF3991" s="8" t="n"/>
      <c r="AI3991" s="14" t="n"/>
      <c r="AK3991">
        <f>IF($D3991="","",IF(COUNTIF($D$2:$D3991,$D3991)=1,1,0))</f>
        <v/>
      </c>
      <c r="AL3991">
        <f>IF($AK3991=1,SUMPRODUCT(--($AO$2:$AO$7001&lt;$AO3991))+1,"")</f>
        <v/>
      </c>
      <c r="AM3991">
        <f>IF($D3991="","",IF(OR($R3991=TRUE(),$R3991="TRUE"),1,0))</f>
        <v/>
      </c>
      <c r="AN3991">
        <f>IF($D3991="","",IF($X3991="Yes",1,0))</f>
        <v/>
      </c>
      <c r="AO3991">
        <f>IF($AK3991=1,IFERROR(IF(VALUE($D3991)&lt;100000000,VALUE($D3991),1000000000),IFERROR(IF(VALUE(MID($D3991,2,20))&lt;100000000,VALUE(MID($D3991,2,20)),1000000000),1000000000))+ROW()/100000,"")</f>
        <v/>
      </c>
    </row>
    <row r="3992">
      <c r="F3992" s="14" t="n"/>
      <c r="N3992" s="8">
        <f>IF($D3992="","",M3992*V3992/100)</f>
        <v/>
      </c>
      <c r="O3992" s="8" t="n"/>
      <c r="U3992" s="8" t="n"/>
      <c r="V3992" s="8" t="n"/>
      <c r="Y3992">
        <f>IF($D3992="","",IF($AN3992=1,0,IF($AM3992=1,Settings!$C$6,Settings!$C$7))*100)</f>
        <v/>
      </c>
      <c r="Z3992" s="8">
        <f>IF($D3992="","",V3992*Y3992/100)</f>
        <v/>
      </c>
      <c r="AA3992" s="8">
        <f>IF($D3992="","",V3992-Z3992)</f>
        <v/>
      </c>
      <c r="AB3992" s="8">
        <f>IF($D3992="","",AA3992-N3992)</f>
        <v/>
      </c>
      <c r="AF3992" s="8" t="n"/>
      <c r="AI3992" s="14" t="n"/>
      <c r="AK3992">
        <f>IF($D3992="","",IF(COUNTIF($D$2:$D3992,$D3992)=1,1,0))</f>
        <v/>
      </c>
      <c r="AL3992">
        <f>IF($AK3992=1,SUMPRODUCT(--($AO$2:$AO$7001&lt;$AO3992))+1,"")</f>
        <v/>
      </c>
      <c r="AM3992">
        <f>IF($D3992="","",IF(OR($R3992=TRUE(),$R3992="TRUE"),1,0))</f>
        <v/>
      </c>
      <c r="AN3992">
        <f>IF($D3992="","",IF($X3992="Yes",1,0))</f>
        <v/>
      </c>
      <c r="AO3992">
        <f>IF($AK3992=1,IFERROR(IF(VALUE($D3992)&lt;100000000,VALUE($D3992),1000000000),IFERROR(IF(VALUE(MID($D3992,2,20))&lt;100000000,VALUE(MID($D3992,2,20)),1000000000),1000000000))+ROW()/100000,"")</f>
        <v/>
      </c>
    </row>
    <row r="3993">
      <c r="F3993" s="14" t="n"/>
      <c r="N3993" s="8">
        <f>IF($D3993="","",M3993*V3993/100)</f>
        <v/>
      </c>
      <c r="O3993" s="8" t="n"/>
      <c r="U3993" s="8" t="n"/>
      <c r="V3993" s="8" t="n"/>
      <c r="Y3993">
        <f>IF($D3993="","",IF($AN3993=1,0,IF($AM3993=1,Settings!$C$6,Settings!$C$7))*100)</f>
        <v/>
      </c>
      <c r="Z3993" s="8">
        <f>IF($D3993="","",V3993*Y3993/100)</f>
        <v/>
      </c>
      <c r="AA3993" s="8">
        <f>IF($D3993="","",V3993-Z3993)</f>
        <v/>
      </c>
      <c r="AB3993" s="8">
        <f>IF($D3993="","",AA3993-N3993)</f>
        <v/>
      </c>
      <c r="AF3993" s="8" t="n"/>
      <c r="AI3993" s="14" t="n"/>
      <c r="AK3993">
        <f>IF($D3993="","",IF(COUNTIF($D$2:$D3993,$D3993)=1,1,0))</f>
        <v/>
      </c>
      <c r="AL3993">
        <f>IF($AK3993=1,SUMPRODUCT(--($AO$2:$AO$7001&lt;$AO3993))+1,"")</f>
        <v/>
      </c>
      <c r="AM3993">
        <f>IF($D3993="","",IF(OR($R3993=TRUE(),$R3993="TRUE"),1,0))</f>
        <v/>
      </c>
      <c r="AN3993">
        <f>IF($D3993="","",IF($X3993="Yes",1,0))</f>
        <v/>
      </c>
      <c r="AO3993">
        <f>IF($AK3993=1,IFERROR(IF(VALUE($D3993)&lt;100000000,VALUE($D3993),1000000000),IFERROR(IF(VALUE(MID($D3993,2,20))&lt;100000000,VALUE(MID($D3993,2,20)),1000000000),1000000000))+ROW()/100000,"")</f>
        <v/>
      </c>
    </row>
    <row r="3994">
      <c r="F3994" s="14" t="n"/>
      <c r="N3994" s="8">
        <f>IF($D3994="","",M3994*V3994/100)</f>
        <v/>
      </c>
      <c r="O3994" s="8" t="n"/>
      <c r="U3994" s="8" t="n"/>
      <c r="V3994" s="8" t="n"/>
      <c r="Y3994">
        <f>IF($D3994="","",IF($AN3994=1,0,IF($AM3994=1,Settings!$C$6,Settings!$C$7))*100)</f>
        <v/>
      </c>
      <c r="Z3994" s="8">
        <f>IF($D3994="","",V3994*Y3994/100)</f>
        <v/>
      </c>
      <c r="AA3994" s="8">
        <f>IF($D3994="","",V3994-Z3994)</f>
        <v/>
      </c>
      <c r="AB3994" s="8">
        <f>IF($D3994="","",AA3994-N3994)</f>
        <v/>
      </c>
      <c r="AF3994" s="8" t="n"/>
      <c r="AI3994" s="14" t="n"/>
      <c r="AK3994">
        <f>IF($D3994="","",IF(COUNTIF($D$2:$D3994,$D3994)=1,1,0))</f>
        <v/>
      </c>
      <c r="AL3994">
        <f>IF($AK3994=1,SUMPRODUCT(--($AO$2:$AO$7001&lt;$AO3994))+1,"")</f>
        <v/>
      </c>
      <c r="AM3994">
        <f>IF($D3994="","",IF(OR($R3994=TRUE(),$R3994="TRUE"),1,0))</f>
        <v/>
      </c>
      <c r="AN3994">
        <f>IF($D3994="","",IF($X3994="Yes",1,0))</f>
        <v/>
      </c>
      <c r="AO3994">
        <f>IF($AK3994=1,IFERROR(IF(VALUE($D3994)&lt;100000000,VALUE($D3994),1000000000),IFERROR(IF(VALUE(MID($D3994,2,20))&lt;100000000,VALUE(MID($D3994,2,20)),1000000000),1000000000))+ROW()/100000,"")</f>
        <v/>
      </c>
    </row>
    <row r="3995">
      <c r="F3995" s="14" t="n"/>
      <c r="N3995" s="8">
        <f>IF($D3995="","",M3995*V3995/100)</f>
        <v/>
      </c>
      <c r="O3995" s="8" t="n"/>
      <c r="U3995" s="8" t="n"/>
      <c r="V3995" s="8" t="n"/>
      <c r="Y3995">
        <f>IF($D3995="","",IF($AN3995=1,0,IF($AM3995=1,Settings!$C$6,Settings!$C$7))*100)</f>
        <v/>
      </c>
      <c r="Z3995" s="8">
        <f>IF($D3995="","",V3995*Y3995/100)</f>
        <v/>
      </c>
      <c r="AA3995" s="8">
        <f>IF($D3995="","",V3995-Z3995)</f>
        <v/>
      </c>
      <c r="AB3995" s="8">
        <f>IF($D3995="","",AA3995-N3995)</f>
        <v/>
      </c>
      <c r="AF3995" s="8" t="n"/>
      <c r="AI3995" s="14" t="n"/>
      <c r="AK3995">
        <f>IF($D3995="","",IF(COUNTIF($D$2:$D3995,$D3995)=1,1,0))</f>
        <v/>
      </c>
      <c r="AL3995">
        <f>IF($AK3995=1,SUMPRODUCT(--($AO$2:$AO$7001&lt;$AO3995))+1,"")</f>
        <v/>
      </c>
      <c r="AM3995">
        <f>IF($D3995="","",IF(OR($R3995=TRUE(),$R3995="TRUE"),1,0))</f>
        <v/>
      </c>
      <c r="AN3995">
        <f>IF($D3995="","",IF($X3995="Yes",1,0))</f>
        <v/>
      </c>
      <c r="AO3995">
        <f>IF($AK3995=1,IFERROR(IF(VALUE($D3995)&lt;100000000,VALUE($D3995),1000000000),IFERROR(IF(VALUE(MID($D3995,2,20))&lt;100000000,VALUE(MID($D3995,2,20)),1000000000),1000000000))+ROW()/100000,"")</f>
        <v/>
      </c>
    </row>
    <row r="3996">
      <c r="F3996" s="14" t="n"/>
      <c r="N3996" s="8">
        <f>IF($D3996="","",M3996*V3996/100)</f>
        <v/>
      </c>
      <c r="O3996" s="8" t="n"/>
      <c r="U3996" s="8" t="n"/>
      <c r="V3996" s="8" t="n"/>
      <c r="Y3996">
        <f>IF($D3996="","",IF($AN3996=1,0,IF($AM3996=1,Settings!$C$6,Settings!$C$7))*100)</f>
        <v/>
      </c>
      <c r="Z3996" s="8">
        <f>IF($D3996="","",V3996*Y3996/100)</f>
        <v/>
      </c>
      <c r="AA3996" s="8">
        <f>IF($D3996="","",V3996-Z3996)</f>
        <v/>
      </c>
      <c r="AB3996" s="8">
        <f>IF($D3996="","",AA3996-N3996)</f>
        <v/>
      </c>
      <c r="AF3996" s="8" t="n"/>
      <c r="AI3996" s="14" t="n"/>
      <c r="AK3996">
        <f>IF($D3996="","",IF(COUNTIF($D$2:$D3996,$D3996)=1,1,0))</f>
        <v/>
      </c>
      <c r="AL3996">
        <f>IF($AK3996=1,SUMPRODUCT(--($AO$2:$AO$7001&lt;$AO3996))+1,"")</f>
        <v/>
      </c>
      <c r="AM3996">
        <f>IF($D3996="","",IF(OR($R3996=TRUE(),$R3996="TRUE"),1,0))</f>
        <v/>
      </c>
      <c r="AN3996">
        <f>IF($D3996="","",IF($X3996="Yes",1,0))</f>
        <v/>
      </c>
      <c r="AO3996">
        <f>IF($AK3996=1,IFERROR(IF(VALUE($D3996)&lt;100000000,VALUE($D3996),1000000000),IFERROR(IF(VALUE(MID($D3996,2,20))&lt;100000000,VALUE(MID($D3996,2,20)),1000000000),1000000000))+ROW()/100000,"")</f>
        <v/>
      </c>
    </row>
    <row r="3997">
      <c r="F3997" s="14" t="n"/>
      <c r="N3997" s="8">
        <f>IF($D3997="","",M3997*V3997/100)</f>
        <v/>
      </c>
      <c r="O3997" s="8" t="n"/>
      <c r="U3997" s="8" t="n"/>
      <c r="V3997" s="8" t="n"/>
      <c r="Y3997">
        <f>IF($D3997="","",IF($AN3997=1,0,IF($AM3997=1,Settings!$C$6,Settings!$C$7))*100)</f>
        <v/>
      </c>
      <c r="Z3997" s="8">
        <f>IF($D3997="","",V3997*Y3997/100)</f>
        <v/>
      </c>
      <c r="AA3997" s="8">
        <f>IF($D3997="","",V3997-Z3997)</f>
        <v/>
      </c>
      <c r="AB3997" s="8">
        <f>IF($D3997="","",AA3997-N3997)</f>
        <v/>
      </c>
      <c r="AF3997" s="8" t="n"/>
      <c r="AI3997" s="14" t="n"/>
      <c r="AK3997">
        <f>IF($D3997="","",IF(COUNTIF($D$2:$D3997,$D3997)=1,1,0))</f>
        <v/>
      </c>
      <c r="AL3997">
        <f>IF($AK3997=1,SUMPRODUCT(--($AO$2:$AO$7001&lt;$AO3997))+1,"")</f>
        <v/>
      </c>
      <c r="AM3997">
        <f>IF($D3997="","",IF(OR($R3997=TRUE(),$R3997="TRUE"),1,0))</f>
        <v/>
      </c>
      <c r="AN3997">
        <f>IF($D3997="","",IF($X3997="Yes",1,0))</f>
        <v/>
      </c>
      <c r="AO3997">
        <f>IF($AK3997=1,IFERROR(IF(VALUE($D3997)&lt;100000000,VALUE($D3997),1000000000),IFERROR(IF(VALUE(MID($D3997,2,20))&lt;100000000,VALUE(MID($D3997,2,20)),1000000000),1000000000))+ROW()/100000,"")</f>
        <v/>
      </c>
    </row>
    <row r="3998">
      <c r="F3998" s="14" t="n"/>
      <c r="N3998" s="8">
        <f>IF($D3998="","",M3998*V3998/100)</f>
        <v/>
      </c>
      <c r="O3998" s="8" t="n"/>
      <c r="U3998" s="8" t="n"/>
      <c r="V3998" s="8" t="n"/>
      <c r="Y3998">
        <f>IF($D3998="","",IF($AN3998=1,0,IF($AM3998=1,Settings!$C$6,Settings!$C$7))*100)</f>
        <v/>
      </c>
      <c r="Z3998" s="8">
        <f>IF($D3998="","",V3998*Y3998/100)</f>
        <v/>
      </c>
      <c r="AA3998" s="8">
        <f>IF($D3998="","",V3998-Z3998)</f>
        <v/>
      </c>
      <c r="AB3998" s="8">
        <f>IF($D3998="","",AA3998-N3998)</f>
        <v/>
      </c>
      <c r="AF3998" s="8" t="n"/>
      <c r="AI3998" s="14" t="n"/>
      <c r="AK3998">
        <f>IF($D3998="","",IF(COUNTIF($D$2:$D3998,$D3998)=1,1,0))</f>
        <v/>
      </c>
      <c r="AL3998">
        <f>IF($AK3998=1,SUMPRODUCT(--($AO$2:$AO$7001&lt;$AO3998))+1,"")</f>
        <v/>
      </c>
      <c r="AM3998">
        <f>IF($D3998="","",IF(OR($R3998=TRUE(),$R3998="TRUE"),1,0))</f>
        <v/>
      </c>
      <c r="AN3998">
        <f>IF($D3998="","",IF($X3998="Yes",1,0))</f>
        <v/>
      </c>
      <c r="AO3998">
        <f>IF($AK3998=1,IFERROR(IF(VALUE($D3998)&lt;100000000,VALUE($D3998),1000000000),IFERROR(IF(VALUE(MID($D3998,2,20))&lt;100000000,VALUE(MID($D3998,2,20)),1000000000),1000000000))+ROW()/100000,"")</f>
        <v/>
      </c>
    </row>
    <row r="3999">
      <c r="F3999" s="14" t="n"/>
      <c r="N3999" s="8">
        <f>IF($D3999="","",M3999*V3999/100)</f>
        <v/>
      </c>
      <c r="O3999" s="8" t="n"/>
      <c r="U3999" s="8" t="n"/>
      <c r="V3999" s="8" t="n"/>
      <c r="Y3999">
        <f>IF($D3999="","",IF($AN3999=1,0,IF($AM3999=1,Settings!$C$6,Settings!$C$7))*100)</f>
        <v/>
      </c>
      <c r="Z3999" s="8">
        <f>IF($D3999="","",V3999*Y3999/100)</f>
        <v/>
      </c>
      <c r="AA3999" s="8">
        <f>IF($D3999="","",V3999-Z3999)</f>
        <v/>
      </c>
      <c r="AB3999" s="8">
        <f>IF($D3999="","",AA3999-N3999)</f>
        <v/>
      </c>
      <c r="AF3999" s="8" t="n"/>
      <c r="AI3999" s="14" t="n"/>
      <c r="AK3999">
        <f>IF($D3999="","",IF(COUNTIF($D$2:$D3999,$D3999)=1,1,0))</f>
        <v/>
      </c>
      <c r="AL3999">
        <f>IF($AK3999=1,SUMPRODUCT(--($AO$2:$AO$7001&lt;$AO3999))+1,"")</f>
        <v/>
      </c>
      <c r="AM3999">
        <f>IF($D3999="","",IF(OR($R3999=TRUE(),$R3999="TRUE"),1,0))</f>
        <v/>
      </c>
      <c r="AN3999">
        <f>IF($D3999="","",IF($X3999="Yes",1,0))</f>
        <v/>
      </c>
      <c r="AO3999">
        <f>IF($AK3999=1,IFERROR(IF(VALUE($D3999)&lt;100000000,VALUE($D3999),1000000000),IFERROR(IF(VALUE(MID($D3999,2,20))&lt;100000000,VALUE(MID($D3999,2,20)),1000000000),1000000000))+ROW()/100000,"")</f>
        <v/>
      </c>
    </row>
    <row r="4000">
      <c r="F4000" s="14" t="n"/>
      <c r="N4000" s="8">
        <f>IF($D4000="","",M4000*V4000/100)</f>
        <v/>
      </c>
      <c r="O4000" s="8" t="n"/>
      <c r="U4000" s="8" t="n"/>
      <c r="V4000" s="8" t="n"/>
      <c r="Y4000">
        <f>IF($D4000="","",IF($AN4000=1,0,IF($AM4000=1,Settings!$C$6,Settings!$C$7))*100)</f>
        <v/>
      </c>
      <c r="Z4000" s="8">
        <f>IF($D4000="","",V4000*Y4000/100)</f>
        <v/>
      </c>
      <c r="AA4000" s="8">
        <f>IF($D4000="","",V4000-Z4000)</f>
        <v/>
      </c>
      <c r="AB4000" s="8">
        <f>IF($D4000="","",AA4000-N4000)</f>
        <v/>
      </c>
      <c r="AF4000" s="8" t="n"/>
      <c r="AI4000" s="14" t="n"/>
      <c r="AK4000">
        <f>IF($D4000="","",IF(COUNTIF($D$2:$D4000,$D4000)=1,1,0))</f>
        <v/>
      </c>
      <c r="AL4000">
        <f>IF($AK4000=1,SUMPRODUCT(--($AO$2:$AO$7001&lt;$AO4000))+1,"")</f>
        <v/>
      </c>
      <c r="AM4000">
        <f>IF($D4000="","",IF(OR($R4000=TRUE(),$R4000="TRUE"),1,0))</f>
        <v/>
      </c>
      <c r="AN4000">
        <f>IF($D4000="","",IF($X4000="Yes",1,0))</f>
        <v/>
      </c>
      <c r="AO4000">
        <f>IF($AK4000=1,IFERROR(IF(VALUE($D4000)&lt;100000000,VALUE($D4000),1000000000),IFERROR(IF(VALUE(MID($D4000,2,20))&lt;100000000,VALUE(MID($D4000,2,20)),1000000000),1000000000))+ROW()/100000,"")</f>
        <v/>
      </c>
    </row>
    <row r="4001">
      <c r="F4001" s="14" t="n"/>
      <c r="N4001" s="8">
        <f>IF($D4001="","",M4001*V4001/100)</f>
        <v/>
      </c>
      <c r="O4001" s="8" t="n"/>
      <c r="U4001" s="8" t="n"/>
      <c r="V4001" s="8" t="n"/>
      <c r="Y4001">
        <f>IF($D4001="","",IF($AN4001=1,0,IF($AM4001=1,Settings!$C$6,Settings!$C$7))*100)</f>
        <v/>
      </c>
      <c r="Z4001" s="8">
        <f>IF($D4001="","",V4001*Y4001/100)</f>
        <v/>
      </c>
      <c r="AA4001" s="8">
        <f>IF($D4001="","",V4001-Z4001)</f>
        <v/>
      </c>
      <c r="AB4001" s="8">
        <f>IF($D4001="","",AA4001-N4001)</f>
        <v/>
      </c>
      <c r="AF4001" s="8" t="n"/>
      <c r="AI4001" s="14" t="n"/>
      <c r="AK4001">
        <f>IF($D4001="","",IF(COUNTIF($D$2:$D4001,$D4001)=1,1,0))</f>
        <v/>
      </c>
      <c r="AL4001">
        <f>IF($AK4001=1,SUMPRODUCT(--($AO$2:$AO$7001&lt;$AO4001))+1,"")</f>
        <v/>
      </c>
      <c r="AM4001">
        <f>IF($D4001="","",IF(OR($R4001=TRUE(),$R4001="TRUE"),1,0))</f>
        <v/>
      </c>
      <c r="AN4001">
        <f>IF($D4001="","",IF($X4001="Yes",1,0))</f>
        <v/>
      </c>
      <c r="AO4001">
        <f>IF($AK4001=1,IFERROR(IF(VALUE($D4001)&lt;100000000,VALUE($D4001),1000000000),IFERROR(IF(VALUE(MID($D4001,2,20))&lt;100000000,VALUE(MID($D4001,2,20)),1000000000),1000000000))+ROW()/100000,"")</f>
        <v/>
      </c>
    </row>
    <row r="4002">
      <c r="F4002" s="14" t="n"/>
      <c r="N4002" s="8">
        <f>IF($D4002="","",M4002*V4002/100)</f>
        <v/>
      </c>
      <c r="O4002" s="8" t="n"/>
      <c r="U4002" s="8" t="n"/>
      <c r="V4002" s="8" t="n"/>
      <c r="Y4002">
        <f>IF($D4002="","",IF($AN4002=1,0,IF($AM4002=1,Settings!$C$6,Settings!$C$7))*100)</f>
        <v/>
      </c>
      <c r="Z4002" s="8">
        <f>IF($D4002="","",V4002*Y4002/100)</f>
        <v/>
      </c>
      <c r="AA4002" s="8">
        <f>IF($D4002="","",V4002-Z4002)</f>
        <v/>
      </c>
      <c r="AB4002" s="8">
        <f>IF($D4002="","",AA4002-N4002)</f>
        <v/>
      </c>
      <c r="AF4002" s="8" t="n"/>
      <c r="AI4002" s="14" t="n"/>
      <c r="AK4002">
        <f>IF($D4002="","",IF(COUNTIF($D$2:$D4002,$D4002)=1,1,0))</f>
        <v/>
      </c>
      <c r="AL4002">
        <f>IF($AK4002=1,SUMPRODUCT(--($AO$2:$AO$7001&lt;$AO4002))+1,"")</f>
        <v/>
      </c>
      <c r="AM4002">
        <f>IF($D4002="","",IF(OR($R4002=TRUE(),$R4002="TRUE"),1,0))</f>
        <v/>
      </c>
      <c r="AN4002">
        <f>IF($D4002="","",IF($X4002="Yes",1,0))</f>
        <v/>
      </c>
      <c r="AO4002">
        <f>IF($AK4002=1,IFERROR(IF(VALUE($D4002)&lt;100000000,VALUE($D4002),1000000000),IFERROR(IF(VALUE(MID($D4002,2,20))&lt;100000000,VALUE(MID($D4002,2,20)),1000000000),1000000000))+ROW()/100000,"")</f>
        <v/>
      </c>
    </row>
    <row r="4003">
      <c r="F4003" s="14" t="n"/>
      <c r="N4003" s="8">
        <f>IF($D4003="","",M4003*V4003/100)</f>
        <v/>
      </c>
      <c r="O4003" s="8" t="n"/>
      <c r="U4003" s="8" t="n"/>
      <c r="V4003" s="8" t="n"/>
      <c r="Y4003">
        <f>IF($D4003="","",IF($AN4003=1,0,IF($AM4003=1,Settings!$C$6,Settings!$C$7))*100)</f>
        <v/>
      </c>
      <c r="Z4003" s="8">
        <f>IF($D4003="","",V4003*Y4003/100)</f>
        <v/>
      </c>
      <c r="AA4003" s="8">
        <f>IF($D4003="","",V4003-Z4003)</f>
        <v/>
      </c>
      <c r="AB4003" s="8">
        <f>IF($D4003="","",AA4003-N4003)</f>
        <v/>
      </c>
      <c r="AF4003" s="8" t="n"/>
      <c r="AI4003" s="14" t="n"/>
      <c r="AK4003">
        <f>IF($D4003="","",IF(COUNTIF($D$2:$D4003,$D4003)=1,1,0))</f>
        <v/>
      </c>
      <c r="AL4003">
        <f>IF($AK4003=1,SUMPRODUCT(--($AO$2:$AO$7001&lt;$AO4003))+1,"")</f>
        <v/>
      </c>
      <c r="AM4003">
        <f>IF($D4003="","",IF(OR($R4003=TRUE(),$R4003="TRUE"),1,0))</f>
        <v/>
      </c>
      <c r="AN4003">
        <f>IF($D4003="","",IF($X4003="Yes",1,0))</f>
        <v/>
      </c>
      <c r="AO4003">
        <f>IF($AK4003=1,IFERROR(IF(VALUE($D4003)&lt;100000000,VALUE($D4003),1000000000),IFERROR(IF(VALUE(MID($D4003,2,20))&lt;100000000,VALUE(MID($D4003,2,20)),1000000000),1000000000))+ROW()/100000,"")</f>
        <v/>
      </c>
    </row>
    <row r="4004">
      <c r="F4004" s="14" t="n"/>
      <c r="N4004" s="8">
        <f>IF($D4004="","",M4004*V4004/100)</f>
        <v/>
      </c>
      <c r="O4004" s="8" t="n"/>
      <c r="U4004" s="8" t="n"/>
      <c r="V4004" s="8" t="n"/>
      <c r="Y4004">
        <f>IF($D4004="","",IF($AN4004=1,0,IF($AM4004=1,Settings!$C$6,Settings!$C$7))*100)</f>
        <v/>
      </c>
      <c r="Z4004" s="8">
        <f>IF($D4004="","",V4004*Y4004/100)</f>
        <v/>
      </c>
      <c r="AA4004" s="8">
        <f>IF($D4004="","",V4004-Z4004)</f>
        <v/>
      </c>
      <c r="AB4004" s="8">
        <f>IF($D4004="","",AA4004-N4004)</f>
        <v/>
      </c>
      <c r="AF4004" s="8" t="n"/>
      <c r="AI4004" s="14" t="n"/>
      <c r="AK4004">
        <f>IF($D4004="","",IF(COUNTIF($D$2:$D4004,$D4004)=1,1,0))</f>
        <v/>
      </c>
      <c r="AL4004">
        <f>IF($AK4004=1,SUMPRODUCT(--($AO$2:$AO$7001&lt;$AO4004))+1,"")</f>
        <v/>
      </c>
      <c r="AM4004">
        <f>IF($D4004="","",IF(OR($R4004=TRUE(),$R4004="TRUE"),1,0))</f>
        <v/>
      </c>
      <c r="AN4004">
        <f>IF($D4004="","",IF($X4004="Yes",1,0))</f>
        <v/>
      </c>
      <c r="AO4004">
        <f>IF($AK4004=1,IFERROR(IF(VALUE($D4004)&lt;100000000,VALUE($D4004),1000000000),IFERROR(IF(VALUE(MID($D4004,2,20))&lt;100000000,VALUE(MID($D4004,2,20)),1000000000),1000000000))+ROW()/100000,"")</f>
        <v/>
      </c>
    </row>
    <row r="4005">
      <c r="F4005" s="14" t="n"/>
      <c r="N4005" s="8">
        <f>IF($D4005="","",M4005*V4005/100)</f>
        <v/>
      </c>
      <c r="O4005" s="8" t="n"/>
      <c r="U4005" s="8" t="n"/>
      <c r="V4005" s="8" t="n"/>
      <c r="Y4005">
        <f>IF($D4005="","",IF($AN4005=1,0,IF($AM4005=1,Settings!$C$6,Settings!$C$7))*100)</f>
        <v/>
      </c>
      <c r="Z4005" s="8">
        <f>IF($D4005="","",V4005*Y4005/100)</f>
        <v/>
      </c>
      <c r="AA4005" s="8">
        <f>IF($D4005="","",V4005-Z4005)</f>
        <v/>
      </c>
      <c r="AB4005" s="8">
        <f>IF($D4005="","",AA4005-N4005)</f>
        <v/>
      </c>
      <c r="AF4005" s="8" t="n"/>
      <c r="AI4005" s="14" t="n"/>
      <c r="AK4005">
        <f>IF($D4005="","",IF(COUNTIF($D$2:$D4005,$D4005)=1,1,0))</f>
        <v/>
      </c>
      <c r="AL4005">
        <f>IF($AK4005=1,SUMPRODUCT(--($AO$2:$AO$7001&lt;$AO4005))+1,"")</f>
        <v/>
      </c>
      <c r="AM4005">
        <f>IF($D4005="","",IF(OR($R4005=TRUE(),$R4005="TRUE"),1,0))</f>
        <v/>
      </c>
      <c r="AN4005">
        <f>IF($D4005="","",IF($X4005="Yes",1,0))</f>
        <v/>
      </c>
      <c r="AO4005">
        <f>IF($AK4005=1,IFERROR(IF(VALUE($D4005)&lt;100000000,VALUE($D4005),1000000000),IFERROR(IF(VALUE(MID($D4005,2,20))&lt;100000000,VALUE(MID($D4005,2,20)),1000000000),1000000000))+ROW()/100000,"")</f>
        <v/>
      </c>
    </row>
    <row r="4006">
      <c r="F4006" s="14" t="n"/>
      <c r="N4006" s="8">
        <f>IF($D4006="","",M4006*V4006/100)</f>
        <v/>
      </c>
      <c r="O4006" s="8" t="n"/>
      <c r="U4006" s="8" t="n"/>
      <c r="V4006" s="8" t="n"/>
      <c r="Y4006">
        <f>IF($D4006="","",IF($AN4006=1,0,IF($AM4006=1,Settings!$C$6,Settings!$C$7))*100)</f>
        <v/>
      </c>
      <c r="Z4006" s="8">
        <f>IF($D4006="","",V4006*Y4006/100)</f>
        <v/>
      </c>
      <c r="AA4006" s="8">
        <f>IF($D4006="","",V4006-Z4006)</f>
        <v/>
      </c>
      <c r="AB4006" s="8">
        <f>IF($D4006="","",AA4006-N4006)</f>
        <v/>
      </c>
      <c r="AF4006" s="8" t="n"/>
      <c r="AI4006" s="14" t="n"/>
      <c r="AK4006">
        <f>IF($D4006="","",IF(COUNTIF($D$2:$D4006,$D4006)=1,1,0))</f>
        <v/>
      </c>
      <c r="AL4006">
        <f>IF($AK4006=1,SUMPRODUCT(--($AO$2:$AO$7001&lt;$AO4006))+1,"")</f>
        <v/>
      </c>
      <c r="AM4006">
        <f>IF($D4006="","",IF(OR($R4006=TRUE(),$R4006="TRUE"),1,0))</f>
        <v/>
      </c>
      <c r="AN4006">
        <f>IF($D4006="","",IF($X4006="Yes",1,0))</f>
        <v/>
      </c>
      <c r="AO4006">
        <f>IF($AK4006=1,IFERROR(IF(VALUE($D4006)&lt;100000000,VALUE($D4006),1000000000),IFERROR(IF(VALUE(MID($D4006,2,20))&lt;100000000,VALUE(MID($D4006,2,20)),1000000000),1000000000))+ROW()/100000,"")</f>
        <v/>
      </c>
    </row>
    <row r="4007">
      <c r="F4007" s="14" t="n"/>
      <c r="N4007" s="8">
        <f>IF($D4007="","",M4007*V4007/100)</f>
        <v/>
      </c>
      <c r="O4007" s="8" t="n"/>
      <c r="U4007" s="8" t="n"/>
      <c r="V4007" s="8" t="n"/>
      <c r="Y4007">
        <f>IF($D4007="","",IF($AN4007=1,0,IF($AM4007=1,Settings!$C$6,Settings!$C$7))*100)</f>
        <v/>
      </c>
      <c r="Z4007" s="8">
        <f>IF($D4007="","",V4007*Y4007/100)</f>
        <v/>
      </c>
      <c r="AA4007" s="8">
        <f>IF($D4007="","",V4007-Z4007)</f>
        <v/>
      </c>
      <c r="AB4007" s="8">
        <f>IF($D4007="","",AA4007-N4007)</f>
        <v/>
      </c>
      <c r="AF4007" s="8" t="n"/>
      <c r="AI4007" s="14" t="n"/>
      <c r="AK4007">
        <f>IF($D4007="","",IF(COUNTIF($D$2:$D4007,$D4007)=1,1,0))</f>
        <v/>
      </c>
      <c r="AL4007">
        <f>IF($AK4007=1,SUMPRODUCT(--($AO$2:$AO$7001&lt;$AO4007))+1,"")</f>
        <v/>
      </c>
      <c r="AM4007">
        <f>IF($D4007="","",IF(OR($R4007=TRUE(),$R4007="TRUE"),1,0))</f>
        <v/>
      </c>
      <c r="AN4007">
        <f>IF($D4007="","",IF($X4007="Yes",1,0))</f>
        <v/>
      </c>
      <c r="AO4007">
        <f>IF($AK4007=1,IFERROR(IF(VALUE($D4007)&lt;100000000,VALUE($D4007),1000000000),IFERROR(IF(VALUE(MID($D4007,2,20))&lt;100000000,VALUE(MID($D4007,2,20)),1000000000),1000000000))+ROW()/100000,"")</f>
        <v/>
      </c>
    </row>
    <row r="4008">
      <c r="F4008" s="14" t="n"/>
      <c r="N4008" s="8">
        <f>IF($D4008="","",M4008*V4008/100)</f>
        <v/>
      </c>
      <c r="O4008" s="8" t="n"/>
      <c r="U4008" s="8" t="n"/>
      <c r="V4008" s="8" t="n"/>
      <c r="Y4008">
        <f>IF($D4008="","",IF($AN4008=1,0,IF($AM4008=1,Settings!$C$6,Settings!$C$7))*100)</f>
        <v/>
      </c>
      <c r="Z4008" s="8">
        <f>IF($D4008="","",V4008*Y4008/100)</f>
        <v/>
      </c>
      <c r="AA4008" s="8">
        <f>IF($D4008="","",V4008-Z4008)</f>
        <v/>
      </c>
      <c r="AB4008" s="8">
        <f>IF($D4008="","",AA4008-N4008)</f>
        <v/>
      </c>
      <c r="AF4008" s="8" t="n"/>
      <c r="AI4008" s="14" t="n"/>
      <c r="AK4008">
        <f>IF($D4008="","",IF(COUNTIF($D$2:$D4008,$D4008)=1,1,0))</f>
        <v/>
      </c>
      <c r="AL4008">
        <f>IF($AK4008=1,SUMPRODUCT(--($AO$2:$AO$7001&lt;$AO4008))+1,"")</f>
        <v/>
      </c>
      <c r="AM4008">
        <f>IF($D4008="","",IF(OR($R4008=TRUE(),$R4008="TRUE"),1,0))</f>
        <v/>
      </c>
      <c r="AN4008">
        <f>IF($D4008="","",IF($X4008="Yes",1,0))</f>
        <v/>
      </c>
      <c r="AO4008">
        <f>IF($AK4008=1,IFERROR(IF(VALUE($D4008)&lt;100000000,VALUE($D4008),1000000000),IFERROR(IF(VALUE(MID($D4008,2,20))&lt;100000000,VALUE(MID($D4008,2,20)),1000000000),1000000000))+ROW()/100000,"")</f>
        <v/>
      </c>
    </row>
    <row r="4009">
      <c r="F4009" s="14" t="n"/>
      <c r="N4009" s="8">
        <f>IF($D4009="","",M4009*V4009/100)</f>
        <v/>
      </c>
      <c r="O4009" s="8" t="n"/>
      <c r="U4009" s="8" t="n"/>
      <c r="V4009" s="8" t="n"/>
      <c r="Y4009">
        <f>IF($D4009="","",IF($AN4009=1,0,IF($AM4009=1,Settings!$C$6,Settings!$C$7))*100)</f>
        <v/>
      </c>
      <c r="Z4009" s="8">
        <f>IF($D4009="","",V4009*Y4009/100)</f>
        <v/>
      </c>
      <c r="AA4009" s="8">
        <f>IF($D4009="","",V4009-Z4009)</f>
        <v/>
      </c>
      <c r="AB4009" s="8">
        <f>IF($D4009="","",AA4009-N4009)</f>
        <v/>
      </c>
      <c r="AF4009" s="8" t="n"/>
      <c r="AI4009" s="14" t="n"/>
      <c r="AK4009">
        <f>IF($D4009="","",IF(COUNTIF($D$2:$D4009,$D4009)=1,1,0))</f>
        <v/>
      </c>
      <c r="AL4009">
        <f>IF($AK4009=1,SUMPRODUCT(--($AO$2:$AO$7001&lt;$AO4009))+1,"")</f>
        <v/>
      </c>
      <c r="AM4009">
        <f>IF($D4009="","",IF(OR($R4009=TRUE(),$R4009="TRUE"),1,0))</f>
        <v/>
      </c>
      <c r="AN4009">
        <f>IF($D4009="","",IF($X4009="Yes",1,0))</f>
        <v/>
      </c>
      <c r="AO4009">
        <f>IF($AK4009=1,IFERROR(IF(VALUE($D4009)&lt;100000000,VALUE($D4009),1000000000),IFERROR(IF(VALUE(MID($D4009,2,20))&lt;100000000,VALUE(MID($D4009,2,20)),1000000000),1000000000))+ROW()/100000,"")</f>
        <v/>
      </c>
    </row>
    <row r="4010">
      <c r="F4010" s="14" t="n"/>
      <c r="N4010" s="8">
        <f>IF($D4010="","",M4010*V4010/100)</f>
        <v/>
      </c>
      <c r="O4010" s="8" t="n"/>
      <c r="U4010" s="8" t="n"/>
      <c r="V4010" s="8" t="n"/>
      <c r="Y4010">
        <f>IF($D4010="","",IF($AN4010=1,0,IF($AM4010=1,Settings!$C$6,Settings!$C$7))*100)</f>
        <v/>
      </c>
      <c r="Z4010" s="8">
        <f>IF($D4010="","",V4010*Y4010/100)</f>
        <v/>
      </c>
      <c r="AA4010" s="8">
        <f>IF($D4010="","",V4010-Z4010)</f>
        <v/>
      </c>
      <c r="AB4010" s="8">
        <f>IF($D4010="","",AA4010-N4010)</f>
        <v/>
      </c>
      <c r="AF4010" s="8" t="n"/>
      <c r="AI4010" s="14" t="n"/>
      <c r="AK4010">
        <f>IF($D4010="","",IF(COUNTIF($D$2:$D4010,$D4010)=1,1,0))</f>
        <v/>
      </c>
      <c r="AL4010">
        <f>IF($AK4010=1,SUMPRODUCT(--($AO$2:$AO$7001&lt;$AO4010))+1,"")</f>
        <v/>
      </c>
      <c r="AM4010">
        <f>IF($D4010="","",IF(OR($R4010=TRUE(),$R4010="TRUE"),1,0))</f>
        <v/>
      </c>
      <c r="AN4010">
        <f>IF($D4010="","",IF($X4010="Yes",1,0))</f>
        <v/>
      </c>
      <c r="AO4010">
        <f>IF($AK4010=1,IFERROR(IF(VALUE($D4010)&lt;100000000,VALUE($D4010),1000000000),IFERROR(IF(VALUE(MID($D4010,2,20))&lt;100000000,VALUE(MID($D4010,2,20)),1000000000),1000000000))+ROW()/100000,"")</f>
        <v/>
      </c>
    </row>
    <row r="4011">
      <c r="F4011" s="14" t="n"/>
      <c r="N4011" s="8">
        <f>IF($D4011="","",M4011*V4011/100)</f>
        <v/>
      </c>
      <c r="O4011" s="8" t="n"/>
      <c r="U4011" s="8" t="n"/>
      <c r="V4011" s="8" t="n"/>
      <c r="Y4011">
        <f>IF($D4011="","",IF($AN4011=1,0,IF($AM4011=1,Settings!$C$6,Settings!$C$7))*100)</f>
        <v/>
      </c>
      <c r="Z4011" s="8">
        <f>IF($D4011="","",V4011*Y4011/100)</f>
        <v/>
      </c>
      <c r="AA4011" s="8">
        <f>IF($D4011="","",V4011-Z4011)</f>
        <v/>
      </c>
      <c r="AB4011" s="8">
        <f>IF($D4011="","",AA4011-N4011)</f>
        <v/>
      </c>
      <c r="AF4011" s="8" t="n"/>
      <c r="AI4011" s="14" t="n"/>
      <c r="AK4011">
        <f>IF($D4011="","",IF(COUNTIF($D$2:$D4011,$D4011)=1,1,0))</f>
        <v/>
      </c>
      <c r="AL4011">
        <f>IF($AK4011=1,SUMPRODUCT(--($AO$2:$AO$7001&lt;$AO4011))+1,"")</f>
        <v/>
      </c>
      <c r="AM4011">
        <f>IF($D4011="","",IF(OR($R4011=TRUE(),$R4011="TRUE"),1,0))</f>
        <v/>
      </c>
      <c r="AN4011">
        <f>IF($D4011="","",IF($X4011="Yes",1,0))</f>
        <v/>
      </c>
      <c r="AO4011">
        <f>IF($AK4011=1,IFERROR(IF(VALUE($D4011)&lt;100000000,VALUE($D4011),1000000000),IFERROR(IF(VALUE(MID($D4011,2,20))&lt;100000000,VALUE(MID($D4011,2,20)),1000000000),1000000000))+ROW()/100000,"")</f>
        <v/>
      </c>
    </row>
    <row r="4012">
      <c r="F4012" s="14" t="n"/>
      <c r="N4012" s="8">
        <f>IF($D4012="","",M4012*V4012/100)</f>
        <v/>
      </c>
      <c r="O4012" s="8" t="n"/>
      <c r="U4012" s="8" t="n"/>
      <c r="V4012" s="8" t="n"/>
      <c r="Y4012">
        <f>IF($D4012="","",IF($AN4012=1,0,IF($AM4012=1,Settings!$C$6,Settings!$C$7))*100)</f>
        <v/>
      </c>
      <c r="Z4012" s="8">
        <f>IF($D4012="","",V4012*Y4012/100)</f>
        <v/>
      </c>
      <c r="AA4012" s="8">
        <f>IF($D4012="","",V4012-Z4012)</f>
        <v/>
      </c>
      <c r="AB4012" s="8">
        <f>IF($D4012="","",AA4012-N4012)</f>
        <v/>
      </c>
      <c r="AF4012" s="8" t="n"/>
      <c r="AI4012" s="14" t="n"/>
      <c r="AK4012">
        <f>IF($D4012="","",IF(COUNTIF($D$2:$D4012,$D4012)=1,1,0))</f>
        <v/>
      </c>
      <c r="AL4012">
        <f>IF($AK4012=1,SUMPRODUCT(--($AO$2:$AO$7001&lt;$AO4012))+1,"")</f>
        <v/>
      </c>
      <c r="AM4012">
        <f>IF($D4012="","",IF(OR($R4012=TRUE(),$R4012="TRUE"),1,0))</f>
        <v/>
      </c>
      <c r="AN4012">
        <f>IF($D4012="","",IF($X4012="Yes",1,0))</f>
        <v/>
      </c>
      <c r="AO4012">
        <f>IF($AK4012=1,IFERROR(IF(VALUE($D4012)&lt;100000000,VALUE($D4012),1000000000),IFERROR(IF(VALUE(MID($D4012,2,20))&lt;100000000,VALUE(MID($D4012,2,20)),1000000000),1000000000))+ROW()/100000,"")</f>
        <v/>
      </c>
    </row>
    <row r="4013">
      <c r="F4013" s="14" t="n"/>
      <c r="N4013" s="8">
        <f>IF($D4013="","",M4013*V4013/100)</f>
        <v/>
      </c>
      <c r="O4013" s="8" t="n"/>
      <c r="U4013" s="8" t="n"/>
      <c r="V4013" s="8" t="n"/>
      <c r="Y4013">
        <f>IF($D4013="","",IF($AN4013=1,0,IF($AM4013=1,Settings!$C$6,Settings!$C$7))*100)</f>
        <v/>
      </c>
      <c r="Z4013" s="8">
        <f>IF($D4013="","",V4013*Y4013/100)</f>
        <v/>
      </c>
      <c r="AA4013" s="8">
        <f>IF($D4013="","",V4013-Z4013)</f>
        <v/>
      </c>
      <c r="AB4013" s="8">
        <f>IF($D4013="","",AA4013-N4013)</f>
        <v/>
      </c>
      <c r="AF4013" s="8" t="n"/>
      <c r="AI4013" s="14" t="n"/>
      <c r="AK4013">
        <f>IF($D4013="","",IF(COUNTIF($D$2:$D4013,$D4013)=1,1,0))</f>
        <v/>
      </c>
      <c r="AL4013">
        <f>IF($AK4013=1,SUMPRODUCT(--($AO$2:$AO$7001&lt;$AO4013))+1,"")</f>
        <v/>
      </c>
      <c r="AM4013">
        <f>IF($D4013="","",IF(OR($R4013=TRUE(),$R4013="TRUE"),1,0))</f>
        <v/>
      </c>
      <c r="AN4013">
        <f>IF($D4013="","",IF($X4013="Yes",1,0))</f>
        <v/>
      </c>
      <c r="AO4013">
        <f>IF($AK4013=1,IFERROR(IF(VALUE($D4013)&lt;100000000,VALUE($D4013),1000000000),IFERROR(IF(VALUE(MID($D4013,2,20))&lt;100000000,VALUE(MID($D4013,2,20)),1000000000),1000000000))+ROW()/100000,"")</f>
        <v/>
      </c>
    </row>
    <row r="4014">
      <c r="F4014" s="14" t="n"/>
      <c r="N4014" s="8">
        <f>IF($D4014="","",M4014*V4014/100)</f>
        <v/>
      </c>
      <c r="O4014" s="8" t="n"/>
      <c r="U4014" s="8" t="n"/>
      <c r="V4014" s="8" t="n"/>
      <c r="Y4014">
        <f>IF($D4014="","",IF($AN4014=1,0,IF($AM4014=1,Settings!$C$6,Settings!$C$7))*100)</f>
        <v/>
      </c>
      <c r="Z4014" s="8">
        <f>IF($D4014="","",V4014*Y4014/100)</f>
        <v/>
      </c>
      <c r="AA4014" s="8">
        <f>IF($D4014="","",V4014-Z4014)</f>
        <v/>
      </c>
      <c r="AB4014" s="8">
        <f>IF($D4014="","",AA4014-N4014)</f>
        <v/>
      </c>
      <c r="AF4014" s="8" t="n"/>
      <c r="AI4014" s="14" t="n"/>
      <c r="AK4014">
        <f>IF($D4014="","",IF(COUNTIF($D$2:$D4014,$D4014)=1,1,0))</f>
        <v/>
      </c>
      <c r="AL4014">
        <f>IF($AK4014=1,SUMPRODUCT(--($AO$2:$AO$7001&lt;$AO4014))+1,"")</f>
        <v/>
      </c>
      <c r="AM4014">
        <f>IF($D4014="","",IF(OR($R4014=TRUE(),$R4014="TRUE"),1,0))</f>
        <v/>
      </c>
      <c r="AN4014">
        <f>IF($D4014="","",IF($X4014="Yes",1,0))</f>
        <v/>
      </c>
      <c r="AO4014">
        <f>IF($AK4014=1,IFERROR(IF(VALUE($D4014)&lt;100000000,VALUE($D4014),1000000000),IFERROR(IF(VALUE(MID($D4014,2,20))&lt;100000000,VALUE(MID($D4014,2,20)),1000000000),1000000000))+ROW()/100000,"")</f>
        <v/>
      </c>
    </row>
    <row r="4015">
      <c r="F4015" s="14" t="n"/>
      <c r="N4015" s="8">
        <f>IF($D4015="","",M4015*V4015/100)</f>
        <v/>
      </c>
      <c r="O4015" s="8" t="n"/>
      <c r="U4015" s="8" t="n"/>
      <c r="V4015" s="8" t="n"/>
      <c r="Y4015">
        <f>IF($D4015="","",IF($AN4015=1,0,IF($AM4015=1,Settings!$C$6,Settings!$C$7))*100)</f>
        <v/>
      </c>
      <c r="Z4015" s="8">
        <f>IF($D4015="","",V4015*Y4015/100)</f>
        <v/>
      </c>
      <c r="AA4015" s="8">
        <f>IF($D4015="","",V4015-Z4015)</f>
        <v/>
      </c>
      <c r="AB4015" s="8">
        <f>IF($D4015="","",AA4015-N4015)</f>
        <v/>
      </c>
      <c r="AF4015" s="8" t="n"/>
      <c r="AI4015" s="14" t="n"/>
      <c r="AK4015">
        <f>IF($D4015="","",IF(COUNTIF($D$2:$D4015,$D4015)=1,1,0))</f>
        <v/>
      </c>
      <c r="AL4015">
        <f>IF($AK4015=1,SUMPRODUCT(--($AO$2:$AO$7001&lt;$AO4015))+1,"")</f>
        <v/>
      </c>
      <c r="AM4015">
        <f>IF($D4015="","",IF(OR($R4015=TRUE(),$R4015="TRUE"),1,0))</f>
        <v/>
      </c>
      <c r="AN4015">
        <f>IF($D4015="","",IF($X4015="Yes",1,0))</f>
        <v/>
      </c>
      <c r="AO4015">
        <f>IF($AK4015=1,IFERROR(IF(VALUE($D4015)&lt;100000000,VALUE($D4015),1000000000),IFERROR(IF(VALUE(MID($D4015,2,20))&lt;100000000,VALUE(MID($D4015,2,20)),1000000000),1000000000))+ROW()/100000,"")</f>
        <v/>
      </c>
    </row>
    <row r="4016">
      <c r="F4016" s="14" t="n"/>
      <c r="N4016" s="8">
        <f>IF($D4016="","",M4016*V4016/100)</f>
        <v/>
      </c>
      <c r="O4016" s="8" t="n"/>
      <c r="U4016" s="8" t="n"/>
      <c r="V4016" s="8" t="n"/>
      <c r="Y4016">
        <f>IF($D4016="","",IF($AN4016=1,0,IF($AM4016=1,Settings!$C$6,Settings!$C$7))*100)</f>
        <v/>
      </c>
      <c r="Z4016" s="8">
        <f>IF($D4016="","",V4016*Y4016/100)</f>
        <v/>
      </c>
      <c r="AA4016" s="8">
        <f>IF($D4016="","",V4016-Z4016)</f>
        <v/>
      </c>
      <c r="AB4016" s="8">
        <f>IF($D4016="","",AA4016-N4016)</f>
        <v/>
      </c>
      <c r="AF4016" s="8" t="n"/>
      <c r="AI4016" s="14" t="n"/>
      <c r="AK4016">
        <f>IF($D4016="","",IF(COUNTIF($D$2:$D4016,$D4016)=1,1,0))</f>
        <v/>
      </c>
      <c r="AL4016">
        <f>IF($AK4016=1,SUMPRODUCT(--($AO$2:$AO$7001&lt;$AO4016))+1,"")</f>
        <v/>
      </c>
      <c r="AM4016">
        <f>IF($D4016="","",IF(OR($R4016=TRUE(),$R4016="TRUE"),1,0))</f>
        <v/>
      </c>
      <c r="AN4016">
        <f>IF($D4016="","",IF($X4016="Yes",1,0))</f>
        <v/>
      </c>
      <c r="AO4016">
        <f>IF($AK4016=1,IFERROR(IF(VALUE($D4016)&lt;100000000,VALUE($D4016),1000000000),IFERROR(IF(VALUE(MID($D4016,2,20))&lt;100000000,VALUE(MID($D4016,2,20)),1000000000),1000000000))+ROW()/100000,"")</f>
        <v/>
      </c>
    </row>
    <row r="4017">
      <c r="F4017" s="14" t="n"/>
      <c r="N4017" s="8">
        <f>IF($D4017="","",M4017*V4017/100)</f>
        <v/>
      </c>
      <c r="O4017" s="8" t="n"/>
      <c r="U4017" s="8" t="n"/>
      <c r="V4017" s="8" t="n"/>
      <c r="Y4017">
        <f>IF($D4017="","",IF($AN4017=1,0,IF($AM4017=1,Settings!$C$6,Settings!$C$7))*100)</f>
        <v/>
      </c>
      <c r="Z4017" s="8">
        <f>IF($D4017="","",V4017*Y4017/100)</f>
        <v/>
      </c>
      <c r="AA4017" s="8">
        <f>IF($D4017="","",V4017-Z4017)</f>
        <v/>
      </c>
      <c r="AB4017" s="8">
        <f>IF($D4017="","",AA4017-N4017)</f>
        <v/>
      </c>
      <c r="AF4017" s="8" t="n"/>
      <c r="AI4017" s="14" t="n"/>
      <c r="AK4017">
        <f>IF($D4017="","",IF(COUNTIF($D$2:$D4017,$D4017)=1,1,0))</f>
        <v/>
      </c>
      <c r="AL4017">
        <f>IF($AK4017=1,SUMPRODUCT(--($AO$2:$AO$7001&lt;$AO4017))+1,"")</f>
        <v/>
      </c>
      <c r="AM4017">
        <f>IF($D4017="","",IF(OR($R4017=TRUE(),$R4017="TRUE"),1,0))</f>
        <v/>
      </c>
      <c r="AN4017">
        <f>IF($D4017="","",IF($X4017="Yes",1,0))</f>
        <v/>
      </c>
      <c r="AO4017">
        <f>IF($AK4017=1,IFERROR(IF(VALUE($D4017)&lt;100000000,VALUE($D4017),1000000000),IFERROR(IF(VALUE(MID($D4017,2,20))&lt;100000000,VALUE(MID($D4017,2,20)),1000000000),1000000000))+ROW()/100000,"")</f>
        <v/>
      </c>
    </row>
    <row r="4018">
      <c r="F4018" s="14" t="n"/>
      <c r="N4018" s="8">
        <f>IF($D4018="","",M4018*V4018/100)</f>
        <v/>
      </c>
      <c r="O4018" s="8" t="n"/>
      <c r="U4018" s="8" t="n"/>
      <c r="V4018" s="8" t="n"/>
      <c r="Y4018">
        <f>IF($D4018="","",IF($AN4018=1,0,IF($AM4018=1,Settings!$C$6,Settings!$C$7))*100)</f>
        <v/>
      </c>
      <c r="Z4018" s="8">
        <f>IF($D4018="","",V4018*Y4018/100)</f>
        <v/>
      </c>
      <c r="AA4018" s="8">
        <f>IF($D4018="","",V4018-Z4018)</f>
        <v/>
      </c>
      <c r="AB4018" s="8">
        <f>IF($D4018="","",AA4018-N4018)</f>
        <v/>
      </c>
      <c r="AF4018" s="8" t="n"/>
      <c r="AI4018" s="14" t="n"/>
      <c r="AK4018">
        <f>IF($D4018="","",IF(COUNTIF($D$2:$D4018,$D4018)=1,1,0))</f>
        <v/>
      </c>
      <c r="AL4018">
        <f>IF($AK4018=1,SUMPRODUCT(--($AO$2:$AO$7001&lt;$AO4018))+1,"")</f>
        <v/>
      </c>
      <c r="AM4018">
        <f>IF($D4018="","",IF(OR($R4018=TRUE(),$R4018="TRUE"),1,0))</f>
        <v/>
      </c>
      <c r="AN4018">
        <f>IF($D4018="","",IF($X4018="Yes",1,0))</f>
        <v/>
      </c>
      <c r="AO4018">
        <f>IF($AK4018=1,IFERROR(IF(VALUE($D4018)&lt;100000000,VALUE($D4018),1000000000),IFERROR(IF(VALUE(MID($D4018,2,20))&lt;100000000,VALUE(MID($D4018,2,20)),1000000000),1000000000))+ROW()/100000,"")</f>
        <v/>
      </c>
    </row>
    <row r="4019">
      <c r="F4019" s="14" t="n"/>
      <c r="N4019" s="8">
        <f>IF($D4019="","",M4019*V4019/100)</f>
        <v/>
      </c>
      <c r="O4019" s="8" t="n"/>
      <c r="U4019" s="8" t="n"/>
      <c r="V4019" s="8" t="n"/>
      <c r="Y4019">
        <f>IF($D4019="","",IF($AN4019=1,0,IF($AM4019=1,Settings!$C$6,Settings!$C$7))*100)</f>
        <v/>
      </c>
      <c r="Z4019" s="8">
        <f>IF($D4019="","",V4019*Y4019/100)</f>
        <v/>
      </c>
      <c r="AA4019" s="8">
        <f>IF($D4019="","",V4019-Z4019)</f>
        <v/>
      </c>
      <c r="AB4019" s="8">
        <f>IF($D4019="","",AA4019-N4019)</f>
        <v/>
      </c>
      <c r="AF4019" s="8" t="n"/>
      <c r="AI4019" s="14" t="n"/>
      <c r="AK4019">
        <f>IF($D4019="","",IF(COUNTIF($D$2:$D4019,$D4019)=1,1,0))</f>
        <v/>
      </c>
      <c r="AL4019">
        <f>IF($AK4019=1,SUMPRODUCT(--($AO$2:$AO$7001&lt;$AO4019))+1,"")</f>
        <v/>
      </c>
      <c r="AM4019">
        <f>IF($D4019="","",IF(OR($R4019=TRUE(),$R4019="TRUE"),1,0))</f>
        <v/>
      </c>
      <c r="AN4019">
        <f>IF($D4019="","",IF($X4019="Yes",1,0))</f>
        <v/>
      </c>
      <c r="AO4019">
        <f>IF($AK4019=1,IFERROR(IF(VALUE($D4019)&lt;100000000,VALUE($D4019),1000000000),IFERROR(IF(VALUE(MID($D4019,2,20))&lt;100000000,VALUE(MID($D4019,2,20)),1000000000),1000000000))+ROW()/100000,"")</f>
        <v/>
      </c>
    </row>
    <row r="4020">
      <c r="F4020" s="14" t="n"/>
      <c r="N4020" s="8">
        <f>IF($D4020="","",M4020*V4020/100)</f>
        <v/>
      </c>
      <c r="O4020" s="8" t="n"/>
      <c r="U4020" s="8" t="n"/>
      <c r="V4020" s="8" t="n"/>
      <c r="Y4020">
        <f>IF($D4020="","",IF($AN4020=1,0,IF($AM4020=1,Settings!$C$6,Settings!$C$7))*100)</f>
        <v/>
      </c>
      <c r="Z4020" s="8">
        <f>IF($D4020="","",V4020*Y4020/100)</f>
        <v/>
      </c>
      <c r="AA4020" s="8">
        <f>IF($D4020="","",V4020-Z4020)</f>
        <v/>
      </c>
      <c r="AB4020" s="8">
        <f>IF($D4020="","",AA4020-N4020)</f>
        <v/>
      </c>
      <c r="AF4020" s="8" t="n"/>
      <c r="AI4020" s="14" t="n"/>
      <c r="AK4020">
        <f>IF($D4020="","",IF(COUNTIF($D$2:$D4020,$D4020)=1,1,0))</f>
        <v/>
      </c>
      <c r="AL4020">
        <f>IF($AK4020=1,SUMPRODUCT(--($AO$2:$AO$7001&lt;$AO4020))+1,"")</f>
        <v/>
      </c>
      <c r="AM4020">
        <f>IF($D4020="","",IF(OR($R4020=TRUE(),$R4020="TRUE"),1,0))</f>
        <v/>
      </c>
      <c r="AN4020">
        <f>IF($D4020="","",IF($X4020="Yes",1,0))</f>
        <v/>
      </c>
      <c r="AO4020">
        <f>IF($AK4020=1,IFERROR(IF(VALUE($D4020)&lt;100000000,VALUE($D4020),1000000000),IFERROR(IF(VALUE(MID($D4020,2,20))&lt;100000000,VALUE(MID($D4020,2,20)),1000000000),1000000000))+ROW()/100000,"")</f>
        <v/>
      </c>
    </row>
    <row r="4021">
      <c r="F4021" s="14" t="n"/>
      <c r="N4021" s="8">
        <f>IF($D4021="","",M4021*V4021/100)</f>
        <v/>
      </c>
      <c r="O4021" s="8" t="n"/>
      <c r="U4021" s="8" t="n"/>
      <c r="V4021" s="8" t="n"/>
      <c r="Y4021">
        <f>IF($D4021="","",IF($AN4021=1,0,IF($AM4021=1,Settings!$C$6,Settings!$C$7))*100)</f>
        <v/>
      </c>
      <c r="Z4021" s="8">
        <f>IF($D4021="","",V4021*Y4021/100)</f>
        <v/>
      </c>
      <c r="AA4021" s="8">
        <f>IF($D4021="","",V4021-Z4021)</f>
        <v/>
      </c>
      <c r="AB4021" s="8">
        <f>IF($D4021="","",AA4021-N4021)</f>
        <v/>
      </c>
      <c r="AF4021" s="8" t="n"/>
      <c r="AI4021" s="14" t="n"/>
      <c r="AK4021">
        <f>IF($D4021="","",IF(COUNTIF($D$2:$D4021,$D4021)=1,1,0))</f>
        <v/>
      </c>
      <c r="AL4021">
        <f>IF($AK4021=1,SUMPRODUCT(--($AO$2:$AO$7001&lt;$AO4021))+1,"")</f>
        <v/>
      </c>
      <c r="AM4021">
        <f>IF($D4021="","",IF(OR($R4021=TRUE(),$R4021="TRUE"),1,0))</f>
        <v/>
      </c>
      <c r="AN4021">
        <f>IF($D4021="","",IF($X4021="Yes",1,0))</f>
        <v/>
      </c>
      <c r="AO4021">
        <f>IF($AK4021=1,IFERROR(IF(VALUE($D4021)&lt;100000000,VALUE($D4021),1000000000),IFERROR(IF(VALUE(MID($D4021,2,20))&lt;100000000,VALUE(MID($D4021,2,20)),1000000000),1000000000))+ROW()/100000,"")</f>
        <v/>
      </c>
    </row>
    <row r="4022">
      <c r="F4022" s="14" t="n"/>
      <c r="N4022" s="8">
        <f>IF($D4022="","",M4022*V4022/100)</f>
        <v/>
      </c>
      <c r="O4022" s="8" t="n"/>
      <c r="U4022" s="8" t="n"/>
      <c r="V4022" s="8" t="n"/>
      <c r="Y4022">
        <f>IF($D4022="","",IF($AN4022=1,0,IF($AM4022=1,Settings!$C$6,Settings!$C$7))*100)</f>
        <v/>
      </c>
      <c r="Z4022" s="8">
        <f>IF($D4022="","",V4022*Y4022/100)</f>
        <v/>
      </c>
      <c r="AA4022" s="8">
        <f>IF($D4022="","",V4022-Z4022)</f>
        <v/>
      </c>
      <c r="AB4022" s="8">
        <f>IF($D4022="","",AA4022-N4022)</f>
        <v/>
      </c>
      <c r="AF4022" s="8" t="n"/>
      <c r="AI4022" s="14" t="n"/>
      <c r="AK4022">
        <f>IF($D4022="","",IF(COUNTIF($D$2:$D4022,$D4022)=1,1,0))</f>
        <v/>
      </c>
      <c r="AL4022">
        <f>IF($AK4022=1,SUMPRODUCT(--($AO$2:$AO$7001&lt;$AO4022))+1,"")</f>
        <v/>
      </c>
      <c r="AM4022">
        <f>IF($D4022="","",IF(OR($R4022=TRUE(),$R4022="TRUE"),1,0))</f>
        <v/>
      </c>
      <c r="AN4022">
        <f>IF($D4022="","",IF($X4022="Yes",1,0))</f>
        <v/>
      </c>
      <c r="AO4022">
        <f>IF($AK4022=1,IFERROR(IF(VALUE($D4022)&lt;100000000,VALUE($D4022),1000000000),IFERROR(IF(VALUE(MID($D4022,2,20))&lt;100000000,VALUE(MID($D4022,2,20)),1000000000),1000000000))+ROW()/100000,"")</f>
        <v/>
      </c>
    </row>
    <row r="4023">
      <c r="F4023" s="14" t="n"/>
      <c r="N4023" s="8">
        <f>IF($D4023="","",M4023*V4023/100)</f>
        <v/>
      </c>
      <c r="O4023" s="8" t="n"/>
      <c r="U4023" s="8" t="n"/>
      <c r="V4023" s="8" t="n"/>
      <c r="Y4023">
        <f>IF($D4023="","",IF($AN4023=1,0,IF($AM4023=1,Settings!$C$6,Settings!$C$7))*100)</f>
        <v/>
      </c>
      <c r="Z4023" s="8">
        <f>IF($D4023="","",V4023*Y4023/100)</f>
        <v/>
      </c>
      <c r="AA4023" s="8">
        <f>IF($D4023="","",V4023-Z4023)</f>
        <v/>
      </c>
      <c r="AB4023" s="8">
        <f>IF($D4023="","",AA4023-N4023)</f>
        <v/>
      </c>
      <c r="AF4023" s="8" t="n"/>
      <c r="AI4023" s="14" t="n"/>
      <c r="AK4023">
        <f>IF($D4023="","",IF(COUNTIF($D$2:$D4023,$D4023)=1,1,0))</f>
        <v/>
      </c>
      <c r="AL4023">
        <f>IF($AK4023=1,SUMPRODUCT(--($AO$2:$AO$7001&lt;$AO4023))+1,"")</f>
        <v/>
      </c>
      <c r="AM4023">
        <f>IF($D4023="","",IF(OR($R4023=TRUE(),$R4023="TRUE"),1,0))</f>
        <v/>
      </c>
      <c r="AN4023">
        <f>IF($D4023="","",IF($X4023="Yes",1,0))</f>
        <v/>
      </c>
      <c r="AO4023">
        <f>IF($AK4023=1,IFERROR(IF(VALUE($D4023)&lt;100000000,VALUE($D4023),1000000000),IFERROR(IF(VALUE(MID($D4023,2,20))&lt;100000000,VALUE(MID($D4023,2,20)),1000000000),1000000000))+ROW()/100000,"")</f>
        <v/>
      </c>
    </row>
    <row r="4024">
      <c r="F4024" s="14" t="n"/>
      <c r="N4024" s="8">
        <f>IF($D4024="","",M4024*V4024/100)</f>
        <v/>
      </c>
      <c r="O4024" s="8" t="n"/>
      <c r="U4024" s="8" t="n"/>
      <c r="V4024" s="8" t="n"/>
      <c r="Y4024">
        <f>IF($D4024="","",IF($AN4024=1,0,IF($AM4024=1,Settings!$C$6,Settings!$C$7))*100)</f>
        <v/>
      </c>
      <c r="Z4024" s="8">
        <f>IF($D4024="","",V4024*Y4024/100)</f>
        <v/>
      </c>
      <c r="AA4024" s="8">
        <f>IF($D4024="","",V4024-Z4024)</f>
        <v/>
      </c>
      <c r="AB4024" s="8">
        <f>IF($D4024="","",AA4024-N4024)</f>
        <v/>
      </c>
      <c r="AF4024" s="8" t="n"/>
      <c r="AI4024" s="14" t="n"/>
      <c r="AK4024">
        <f>IF($D4024="","",IF(COUNTIF($D$2:$D4024,$D4024)=1,1,0))</f>
        <v/>
      </c>
      <c r="AL4024">
        <f>IF($AK4024=1,SUMPRODUCT(--($AO$2:$AO$7001&lt;$AO4024))+1,"")</f>
        <v/>
      </c>
      <c r="AM4024">
        <f>IF($D4024="","",IF(OR($R4024=TRUE(),$R4024="TRUE"),1,0))</f>
        <v/>
      </c>
      <c r="AN4024">
        <f>IF($D4024="","",IF($X4024="Yes",1,0))</f>
        <v/>
      </c>
      <c r="AO4024">
        <f>IF($AK4024=1,IFERROR(IF(VALUE($D4024)&lt;100000000,VALUE($D4024),1000000000),IFERROR(IF(VALUE(MID($D4024,2,20))&lt;100000000,VALUE(MID($D4024,2,20)),1000000000),1000000000))+ROW()/100000,"")</f>
        <v/>
      </c>
    </row>
    <row r="4025">
      <c r="F4025" s="14" t="n"/>
      <c r="N4025" s="8">
        <f>IF($D4025="","",M4025*V4025/100)</f>
        <v/>
      </c>
      <c r="O4025" s="8" t="n"/>
      <c r="U4025" s="8" t="n"/>
      <c r="V4025" s="8" t="n"/>
      <c r="Y4025">
        <f>IF($D4025="","",IF($AN4025=1,0,IF($AM4025=1,Settings!$C$6,Settings!$C$7))*100)</f>
        <v/>
      </c>
      <c r="Z4025" s="8">
        <f>IF($D4025="","",V4025*Y4025/100)</f>
        <v/>
      </c>
      <c r="AA4025" s="8">
        <f>IF($D4025="","",V4025-Z4025)</f>
        <v/>
      </c>
      <c r="AB4025" s="8">
        <f>IF($D4025="","",AA4025-N4025)</f>
        <v/>
      </c>
      <c r="AF4025" s="8" t="n"/>
      <c r="AI4025" s="14" t="n"/>
      <c r="AK4025">
        <f>IF($D4025="","",IF(COUNTIF($D$2:$D4025,$D4025)=1,1,0))</f>
        <v/>
      </c>
      <c r="AL4025">
        <f>IF($AK4025=1,SUMPRODUCT(--($AO$2:$AO$7001&lt;$AO4025))+1,"")</f>
        <v/>
      </c>
      <c r="AM4025">
        <f>IF($D4025="","",IF(OR($R4025=TRUE(),$R4025="TRUE"),1,0))</f>
        <v/>
      </c>
      <c r="AN4025">
        <f>IF($D4025="","",IF($X4025="Yes",1,0))</f>
        <v/>
      </c>
      <c r="AO4025">
        <f>IF($AK4025=1,IFERROR(IF(VALUE($D4025)&lt;100000000,VALUE($D4025),1000000000),IFERROR(IF(VALUE(MID($D4025,2,20))&lt;100000000,VALUE(MID($D4025,2,20)),1000000000),1000000000))+ROW()/100000,"")</f>
        <v/>
      </c>
    </row>
    <row r="4026">
      <c r="F4026" s="14" t="n"/>
      <c r="N4026" s="8">
        <f>IF($D4026="","",M4026*V4026/100)</f>
        <v/>
      </c>
      <c r="O4026" s="8" t="n"/>
      <c r="U4026" s="8" t="n"/>
      <c r="V4026" s="8" t="n"/>
      <c r="Y4026">
        <f>IF($D4026="","",IF($AN4026=1,0,IF($AM4026=1,Settings!$C$6,Settings!$C$7))*100)</f>
        <v/>
      </c>
      <c r="Z4026" s="8">
        <f>IF($D4026="","",V4026*Y4026/100)</f>
        <v/>
      </c>
      <c r="AA4026" s="8">
        <f>IF($D4026="","",V4026-Z4026)</f>
        <v/>
      </c>
      <c r="AB4026" s="8">
        <f>IF($D4026="","",AA4026-N4026)</f>
        <v/>
      </c>
      <c r="AF4026" s="8" t="n"/>
      <c r="AI4026" s="14" t="n"/>
      <c r="AK4026">
        <f>IF($D4026="","",IF(COUNTIF($D$2:$D4026,$D4026)=1,1,0))</f>
        <v/>
      </c>
      <c r="AL4026">
        <f>IF($AK4026=1,SUMPRODUCT(--($AO$2:$AO$7001&lt;$AO4026))+1,"")</f>
        <v/>
      </c>
      <c r="AM4026">
        <f>IF($D4026="","",IF(OR($R4026=TRUE(),$R4026="TRUE"),1,0))</f>
        <v/>
      </c>
      <c r="AN4026">
        <f>IF($D4026="","",IF($X4026="Yes",1,0))</f>
        <v/>
      </c>
      <c r="AO4026">
        <f>IF($AK4026=1,IFERROR(IF(VALUE($D4026)&lt;100000000,VALUE($D4026),1000000000),IFERROR(IF(VALUE(MID($D4026,2,20))&lt;100000000,VALUE(MID($D4026,2,20)),1000000000),1000000000))+ROW()/100000,"")</f>
        <v/>
      </c>
    </row>
    <row r="4027">
      <c r="F4027" s="14" t="n"/>
      <c r="N4027" s="8">
        <f>IF($D4027="","",M4027*V4027/100)</f>
        <v/>
      </c>
      <c r="O4027" s="8" t="n"/>
      <c r="U4027" s="8" t="n"/>
      <c r="V4027" s="8" t="n"/>
      <c r="Y4027">
        <f>IF($D4027="","",IF($AN4027=1,0,IF($AM4027=1,Settings!$C$6,Settings!$C$7))*100)</f>
        <v/>
      </c>
      <c r="Z4027" s="8">
        <f>IF($D4027="","",V4027*Y4027/100)</f>
        <v/>
      </c>
      <c r="AA4027" s="8">
        <f>IF($D4027="","",V4027-Z4027)</f>
        <v/>
      </c>
      <c r="AB4027" s="8">
        <f>IF($D4027="","",AA4027-N4027)</f>
        <v/>
      </c>
      <c r="AF4027" s="8" t="n"/>
      <c r="AI4027" s="14" t="n"/>
      <c r="AK4027">
        <f>IF($D4027="","",IF(COUNTIF($D$2:$D4027,$D4027)=1,1,0))</f>
        <v/>
      </c>
      <c r="AL4027">
        <f>IF($AK4027=1,SUMPRODUCT(--($AO$2:$AO$7001&lt;$AO4027))+1,"")</f>
        <v/>
      </c>
      <c r="AM4027">
        <f>IF($D4027="","",IF(OR($R4027=TRUE(),$R4027="TRUE"),1,0))</f>
        <v/>
      </c>
      <c r="AN4027">
        <f>IF($D4027="","",IF($X4027="Yes",1,0))</f>
        <v/>
      </c>
      <c r="AO4027">
        <f>IF($AK4027=1,IFERROR(IF(VALUE($D4027)&lt;100000000,VALUE($D4027),1000000000),IFERROR(IF(VALUE(MID($D4027,2,20))&lt;100000000,VALUE(MID($D4027,2,20)),1000000000),1000000000))+ROW()/100000,"")</f>
        <v/>
      </c>
    </row>
    <row r="4028">
      <c r="F4028" s="14" t="n"/>
      <c r="N4028" s="8">
        <f>IF($D4028="","",M4028*V4028/100)</f>
        <v/>
      </c>
      <c r="O4028" s="8" t="n"/>
      <c r="U4028" s="8" t="n"/>
      <c r="V4028" s="8" t="n"/>
      <c r="Y4028">
        <f>IF($D4028="","",IF($AN4028=1,0,IF($AM4028=1,Settings!$C$6,Settings!$C$7))*100)</f>
        <v/>
      </c>
      <c r="Z4028" s="8">
        <f>IF($D4028="","",V4028*Y4028/100)</f>
        <v/>
      </c>
      <c r="AA4028" s="8">
        <f>IF($D4028="","",V4028-Z4028)</f>
        <v/>
      </c>
      <c r="AB4028" s="8">
        <f>IF($D4028="","",AA4028-N4028)</f>
        <v/>
      </c>
      <c r="AF4028" s="8" t="n"/>
      <c r="AI4028" s="14" t="n"/>
      <c r="AK4028">
        <f>IF($D4028="","",IF(COUNTIF($D$2:$D4028,$D4028)=1,1,0))</f>
        <v/>
      </c>
      <c r="AL4028">
        <f>IF($AK4028=1,SUMPRODUCT(--($AO$2:$AO$7001&lt;$AO4028))+1,"")</f>
        <v/>
      </c>
      <c r="AM4028">
        <f>IF($D4028="","",IF(OR($R4028=TRUE(),$R4028="TRUE"),1,0))</f>
        <v/>
      </c>
      <c r="AN4028">
        <f>IF($D4028="","",IF($X4028="Yes",1,0))</f>
        <v/>
      </c>
      <c r="AO4028">
        <f>IF($AK4028=1,IFERROR(IF(VALUE($D4028)&lt;100000000,VALUE($D4028),1000000000),IFERROR(IF(VALUE(MID($D4028,2,20))&lt;100000000,VALUE(MID($D4028,2,20)),1000000000),1000000000))+ROW()/100000,"")</f>
        <v/>
      </c>
    </row>
    <row r="4029">
      <c r="F4029" s="14" t="n"/>
      <c r="N4029" s="8">
        <f>IF($D4029="","",M4029*V4029/100)</f>
        <v/>
      </c>
      <c r="O4029" s="8" t="n"/>
      <c r="U4029" s="8" t="n"/>
      <c r="V4029" s="8" t="n"/>
      <c r="Y4029">
        <f>IF($D4029="","",IF($AN4029=1,0,IF($AM4029=1,Settings!$C$6,Settings!$C$7))*100)</f>
        <v/>
      </c>
      <c r="Z4029" s="8">
        <f>IF($D4029="","",V4029*Y4029/100)</f>
        <v/>
      </c>
      <c r="AA4029" s="8">
        <f>IF($D4029="","",V4029-Z4029)</f>
        <v/>
      </c>
      <c r="AB4029" s="8">
        <f>IF($D4029="","",AA4029-N4029)</f>
        <v/>
      </c>
      <c r="AF4029" s="8" t="n"/>
      <c r="AI4029" s="14" t="n"/>
      <c r="AK4029">
        <f>IF($D4029="","",IF(COUNTIF($D$2:$D4029,$D4029)=1,1,0))</f>
        <v/>
      </c>
      <c r="AL4029">
        <f>IF($AK4029=1,SUMPRODUCT(--($AO$2:$AO$7001&lt;$AO4029))+1,"")</f>
        <v/>
      </c>
      <c r="AM4029">
        <f>IF($D4029="","",IF(OR($R4029=TRUE(),$R4029="TRUE"),1,0))</f>
        <v/>
      </c>
      <c r="AN4029">
        <f>IF($D4029="","",IF($X4029="Yes",1,0))</f>
        <v/>
      </c>
      <c r="AO4029">
        <f>IF($AK4029=1,IFERROR(IF(VALUE($D4029)&lt;100000000,VALUE($D4029),1000000000),IFERROR(IF(VALUE(MID($D4029,2,20))&lt;100000000,VALUE(MID($D4029,2,20)),1000000000),1000000000))+ROW()/100000,"")</f>
        <v/>
      </c>
    </row>
    <row r="4030">
      <c r="F4030" s="14" t="n"/>
      <c r="N4030" s="8">
        <f>IF($D4030="","",M4030*V4030/100)</f>
        <v/>
      </c>
      <c r="O4030" s="8" t="n"/>
      <c r="U4030" s="8" t="n"/>
      <c r="V4030" s="8" t="n"/>
      <c r="Y4030">
        <f>IF($D4030="","",IF($AN4030=1,0,IF($AM4030=1,Settings!$C$6,Settings!$C$7))*100)</f>
        <v/>
      </c>
      <c r="Z4030" s="8">
        <f>IF($D4030="","",V4030*Y4030/100)</f>
        <v/>
      </c>
      <c r="AA4030" s="8">
        <f>IF($D4030="","",V4030-Z4030)</f>
        <v/>
      </c>
      <c r="AB4030" s="8">
        <f>IF($D4030="","",AA4030-N4030)</f>
        <v/>
      </c>
      <c r="AF4030" s="8" t="n"/>
      <c r="AI4030" s="14" t="n"/>
      <c r="AK4030">
        <f>IF($D4030="","",IF(COUNTIF($D$2:$D4030,$D4030)=1,1,0))</f>
        <v/>
      </c>
      <c r="AL4030">
        <f>IF($AK4030=1,SUMPRODUCT(--($AO$2:$AO$7001&lt;$AO4030))+1,"")</f>
        <v/>
      </c>
      <c r="AM4030">
        <f>IF($D4030="","",IF(OR($R4030=TRUE(),$R4030="TRUE"),1,0))</f>
        <v/>
      </c>
      <c r="AN4030">
        <f>IF($D4030="","",IF($X4030="Yes",1,0))</f>
        <v/>
      </c>
      <c r="AO4030">
        <f>IF($AK4030=1,IFERROR(IF(VALUE($D4030)&lt;100000000,VALUE($D4030),1000000000),IFERROR(IF(VALUE(MID($D4030,2,20))&lt;100000000,VALUE(MID($D4030,2,20)),1000000000),1000000000))+ROW()/100000,"")</f>
        <v/>
      </c>
    </row>
    <row r="4031">
      <c r="F4031" s="14" t="n"/>
      <c r="N4031" s="8">
        <f>IF($D4031="","",M4031*V4031/100)</f>
        <v/>
      </c>
      <c r="O4031" s="8" t="n"/>
      <c r="U4031" s="8" t="n"/>
      <c r="V4031" s="8" t="n"/>
      <c r="Y4031">
        <f>IF($D4031="","",IF($AN4031=1,0,IF($AM4031=1,Settings!$C$6,Settings!$C$7))*100)</f>
        <v/>
      </c>
      <c r="Z4031" s="8">
        <f>IF($D4031="","",V4031*Y4031/100)</f>
        <v/>
      </c>
      <c r="AA4031" s="8">
        <f>IF($D4031="","",V4031-Z4031)</f>
        <v/>
      </c>
      <c r="AB4031" s="8">
        <f>IF($D4031="","",AA4031-N4031)</f>
        <v/>
      </c>
      <c r="AF4031" s="8" t="n"/>
      <c r="AI4031" s="14" t="n"/>
      <c r="AK4031">
        <f>IF($D4031="","",IF(COUNTIF($D$2:$D4031,$D4031)=1,1,0))</f>
        <v/>
      </c>
      <c r="AL4031">
        <f>IF($AK4031=1,SUMPRODUCT(--($AO$2:$AO$7001&lt;$AO4031))+1,"")</f>
        <v/>
      </c>
      <c r="AM4031">
        <f>IF($D4031="","",IF(OR($R4031=TRUE(),$R4031="TRUE"),1,0))</f>
        <v/>
      </c>
      <c r="AN4031">
        <f>IF($D4031="","",IF($X4031="Yes",1,0))</f>
        <v/>
      </c>
      <c r="AO4031">
        <f>IF($AK4031=1,IFERROR(IF(VALUE($D4031)&lt;100000000,VALUE($D4031),1000000000),IFERROR(IF(VALUE(MID($D4031,2,20))&lt;100000000,VALUE(MID($D4031,2,20)),1000000000),1000000000))+ROW()/100000,"")</f>
        <v/>
      </c>
    </row>
    <row r="4032">
      <c r="F4032" s="14" t="n"/>
      <c r="N4032" s="8">
        <f>IF($D4032="","",M4032*V4032/100)</f>
        <v/>
      </c>
      <c r="O4032" s="8" t="n"/>
      <c r="U4032" s="8" t="n"/>
      <c r="V4032" s="8" t="n"/>
      <c r="Y4032">
        <f>IF($D4032="","",IF($AN4032=1,0,IF($AM4032=1,Settings!$C$6,Settings!$C$7))*100)</f>
        <v/>
      </c>
      <c r="Z4032" s="8">
        <f>IF($D4032="","",V4032*Y4032/100)</f>
        <v/>
      </c>
      <c r="AA4032" s="8">
        <f>IF($D4032="","",V4032-Z4032)</f>
        <v/>
      </c>
      <c r="AB4032" s="8">
        <f>IF($D4032="","",AA4032-N4032)</f>
        <v/>
      </c>
      <c r="AF4032" s="8" t="n"/>
      <c r="AI4032" s="14" t="n"/>
      <c r="AK4032">
        <f>IF($D4032="","",IF(COUNTIF($D$2:$D4032,$D4032)=1,1,0))</f>
        <v/>
      </c>
      <c r="AL4032">
        <f>IF($AK4032=1,SUMPRODUCT(--($AO$2:$AO$7001&lt;$AO4032))+1,"")</f>
        <v/>
      </c>
      <c r="AM4032">
        <f>IF($D4032="","",IF(OR($R4032=TRUE(),$R4032="TRUE"),1,0))</f>
        <v/>
      </c>
      <c r="AN4032">
        <f>IF($D4032="","",IF($X4032="Yes",1,0))</f>
        <v/>
      </c>
      <c r="AO4032">
        <f>IF($AK4032=1,IFERROR(IF(VALUE($D4032)&lt;100000000,VALUE($D4032),1000000000),IFERROR(IF(VALUE(MID($D4032,2,20))&lt;100000000,VALUE(MID($D4032,2,20)),1000000000),1000000000))+ROW()/100000,"")</f>
        <v/>
      </c>
    </row>
    <row r="4033">
      <c r="F4033" s="14" t="n"/>
      <c r="N4033" s="8">
        <f>IF($D4033="","",M4033*V4033/100)</f>
        <v/>
      </c>
      <c r="O4033" s="8" t="n"/>
      <c r="U4033" s="8" t="n"/>
      <c r="V4033" s="8" t="n"/>
      <c r="Y4033">
        <f>IF($D4033="","",IF($AN4033=1,0,IF($AM4033=1,Settings!$C$6,Settings!$C$7))*100)</f>
        <v/>
      </c>
      <c r="Z4033" s="8">
        <f>IF($D4033="","",V4033*Y4033/100)</f>
        <v/>
      </c>
      <c r="AA4033" s="8">
        <f>IF($D4033="","",V4033-Z4033)</f>
        <v/>
      </c>
      <c r="AB4033" s="8">
        <f>IF($D4033="","",AA4033-N4033)</f>
        <v/>
      </c>
      <c r="AF4033" s="8" t="n"/>
      <c r="AI4033" s="14" t="n"/>
      <c r="AK4033">
        <f>IF($D4033="","",IF(COUNTIF($D$2:$D4033,$D4033)=1,1,0))</f>
        <v/>
      </c>
      <c r="AL4033">
        <f>IF($AK4033=1,SUMPRODUCT(--($AO$2:$AO$7001&lt;$AO4033))+1,"")</f>
        <v/>
      </c>
      <c r="AM4033">
        <f>IF($D4033="","",IF(OR($R4033=TRUE(),$R4033="TRUE"),1,0))</f>
        <v/>
      </c>
      <c r="AN4033">
        <f>IF($D4033="","",IF($X4033="Yes",1,0))</f>
        <v/>
      </c>
      <c r="AO4033">
        <f>IF($AK4033=1,IFERROR(IF(VALUE($D4033)&lt;100000000,VALUE($D4033),1000000000),IFERROR(IF(VALUE(MID($D4033,2,20))&lt;100000000,VALUE(MID($D4033,2,20)),1000000000),1000000000))+ROW()/100000,"")</f>
        <v/>
      </c>
    </row>
    <row r="4034">
      <c r="F4034" s="14" t="n"/>
      <c r="N4034" s="8">
        <f>IF($D4034="","",M4034*V4034/100)</f>
        <v/>
      </c>
      <c r="O4034" s="8" t="n"/>
      <c r="U4034" s="8" t="n"/>
      <c r="V4034" s="8" t="n"/>
      <c r="Y4034">
        <f>IF($D4034="","",IF($AN4034=1,0,IF($AM4034=1,Settings!$C$6,Settings!$C$7))*100)</f>
        <v/>
      </c>
      <c r="Z4034" s="8">
        <f>IF($D4034="","",V4034*Y4034/100)</f>
        <v/>
      </c>
      <c r="AA4034" s="8">
        <f>IF($D4034="","",V4034-Z4034)</f>
        <v/>
      </c>
      <c r="AB4034" s="8">
        <f>IF($D4034="","",AA4034-N4034)</f>
        <v/>
      </c>
      <c r="AF4034" s="8" t="n"/>
      <c r="AI4034" s="14" t="n"/>
      <c r="AK4034">
        <f>IF($D4034="","",IF(COUNTIF($D$2:$D4034,$D4034)=1,1,0))</f>
        <v/>
      </c>
      <c r="AL4034">
        <f>IF($AK4034=1,SUMPRODUCT(--($AO$2:$AO$7001&lt;$AO4034))+1,"")</f>
        <v/>
      </c>
      <c r="AM4034">
        <f>IF($D4034="","",IF(OR($R4034=TRUE(),$R4034="TRUE"),1,0))</f>
        <v/>
      </c>
      <c r="AN4034">
        <f>IF($D4034="","",IF($X4034="Yes",1,0))</f>
        <v/>
      </c>
      <c r="AO4034">
        <f>IF($AK4034=1,IFERROR(IF(VALUE($D4034)&lt;100000000,VALUE($D4034),1000000000),IFERROR(IF(VALUE(MID($D4034,2,20))&lt;100000000,VALUE(MID($D4034,2,20)),1000000000),1000000000))+ROW()/100000,"")</f>
        <v/>
      </c>
    </row>
    <row r="4035">
      <c r="F4035" s="14" t="n"/>
      <c r="N4035" s="8">
        <f>IF($D4035="","",M4035*V4035/100)</f>
        <v/>
      </c>
      <c r="O4035" s="8" t="n"/>
      <c r="U4035" s="8" t="n"/>
      <c r="V4035" s="8" t="n"/>
      <c r="Y4035">
        <f>IF($D4035="","",IF($AN4035=1,0,IF($AM4035=1,Settings!$C$6,Settings!$C$7))*100)</f>
        <v/>
      </c>
      <c r="Z4035" s="8">
        <f>IF($D4035="","",V4035*Y4035/100)</f>
        <v/>
      </c>
      <c r="AA4035" s="8">
        <f>IF($D4035="","",V4035-Z4035)</f>
        <v/>
      </c>
      <c r="AB4035" s="8">
        <f>IF($D4035="","",AA4035-N4035)</f>
        <v/>
      </c>
      <c r="AF4035" s="8" t="n"/>
      <c r="AI4035" s="14" t="n"/>
      <c r="AK4035">
        <f>IF($D4035="","",IF(COUNTIF($D$2:$D4035,$D4035)=1,1,0))</f>
        <v/>
      </c>
      <c r="AL4035">
        <f>IF($AK4035=1,SUMPRODUCT(--($AO$2:$AO$7001&lt;$AO4035))+1,"")</f>
        <v/>
      </c>
      <c r="AM4035">
        <f>IF($D4035="","",IF(OR($R4035=TRUE(),$R4035="TRUE"),1,0))</f>
        <v/>
      </c>
      <c r="AN4035">
        <f>IF($D4035="","",IF($X4035="Yes",1,0))</f>
        <v/>
      </c>
      <c r="AO4035">
        <f>IF($AK4035=1,IFERROR(IF(VALUE($D4035)&lt;100000000,VALUE($D4035),1000000000),IFERROR(IF(VALUE(MID($D4035,2,20))&lt;100000000,VALUE(MID($D4035,2,20)),1000000000),1000000000))+ROW()/100000,"")</f>
        <v/>
      </c>
    </row>
    <row r="4036">
      <c r="F4036" s="14" t="n"/>
      <c r="N4036" s="8">
        <f>IF($D4036="","",M4036*V4036/100)</f>
        <v/>
      </c>
      <c r="O4036" s="8" t="n"/>
      <c r="U4036" s="8" t="n"/>
      <c r="V4036" s="8" t="n"/>
      <c r="Y4036">
        <f>IF($D4036="","",IF($AN4036=1,0,IF($AM4036=1,Settings!$C$6,Settings!$C$7))*100)</f>
        <v/>
      </c>
      <c r="Z4036" s="8">
        <f>IF($D4036="","",V4036*Y4036/100)</f>
        <v/>
      </c>
      <c r="AA4036" s="8">
        <f>IF($D4036="","",V4036-Z4036)</f>
        <v/>
      </c>
      <c r="AB4036" s="8">
        <f>IF($D4036="","",AA4036-N4036)</f>
        <v/>
      </c>
      <c r="AF4036" s="8" t="n"/>
      <c r="AI4036" s="14" t="n"/>
      <c r="AK4036">
        <f>IF($D4036="","",IF(COUNTIF($D$2:$D4036,$D4036)=1,1,0))</f>
        <v/>
      </c>
      <c r="AL4036">
        <f>IF($AK4036=1,SUMPRODUCT(--($AO$2:$AO$7001&lt;$AO4036))+1,"")</f>
        <v/>
      </c>
      <c r="AM4036">
        <f>IF($D4036="","",IF(OR($R4036=TRUE(),$R4036="TRUE"),1,0))</f>
        <v/>
      </c>
      <c r="AN4036">
        <f>IF($D4036="","",IF($X4036="Yes",1,0))</f>
        <v/>
      </c>
      <c r="AO4036">
        <f>IF($AK4036=1,IFERROR(IF(VALUE($D4036)&lt;100000000,VALUE($D4036),1000000000),IFERROR(IF(VALUE(MID($D4036,2,20))&lt;100000000,VALUE(MID($D4036,2,20)),1000000000),1000000000))+ROW()/100000,"")</f>
        <v/>
      </c>
    </row>
    <row r="4037">
      <c r="F4037" s="14" t="n"/>
      <c r="N4037" s="8">
        <f>IF($D4037="","",M4037*V4037/100)</f>
        <v/>
      </c>
      <c r="O4037" s="8" t="n"/>
      <c r="U4037" s="8" t="n"/>
      <c r="V4037" s="8" t="n"/>
      <c r="Y4037">
        <f>IF($D4037="","",IF($AN4037=1,0,IF($AM4037=1,Settings!$C$6,Settings!$C$7))*100)</f>
        <v/>
      </c>
      <c r="Z4037" s="8">
        <f>IF($D4037="","",V4037*Y4037/100)</f>
        <v/>
      </c>
      <c r="AA4037" s="8">
        <f>IF($D4037="","",V4037-Z4037)</f>
        <v/>
      </c>
      <c r="AB4037" s="8">
        <f>IF($D4037="","",AA4037-N4037)</f>
        <v/>
      </c>
      <c r="AF4037" s="8" t="n"/>
      <c r="AI4037" s="14" t="n"/>
      <c r="AK4037">
        <f>IF($D4037="","",IF(COUNTIF($D$2:$D4037,$D4037)=1,1,0))</f>
        <v/>
      </c>
      <c r="AL4037">
        <f>IF($AK4037=1,SUMPRODUCT(--($AO$2:$AO$7001&lt;$AO4037))+1,"")</f>
        <v/>
      </c>
      <c r="AM4037">
        <f>IF($D4037="","",IF(OR($R4037=TRUE(),$R4037="TRUE"),1,0))</f>
        <v/>
      </c>
      <c r="AN4037">
        <f>IF($D4037="","",IF($X4037="Yes",1,0))</f>
        <v/>
      </c>
      <c r="AO4037">
        <f>IF($AK4037=1,IFERROR(IF(VALUE($D4037)&lt;100000000,VALUE($D4037),1000000000),IFERROR(IF(VALUE(MID($D4037,2,20))&lt;100000000,VALUE(MID($D4037,2,20)),1000000000),1000000000))+ROW()/100000,"")</f>
        <v/>
      </c>
    </row>
    <row r="4038">
      <c r="F4038" s="14" t="n"/>
      <c r="N4038" s="8">
        <f>IF($D4038="","",M4038*V4038/100)</f>
        <v/>
      </c>
      <c r="O4038" s="8" t="n"/>
      <c r="U4038" s="8" t="n"/>
      <c r="V4038" s="8" t="n"/>
      <c r="Y4038">
        <f>IF($D4038="","",IF($AN4038=1,0,IF($AM4038=1,Settings!$C$6,Settings!$C$7))*100)</f>
        <v/>
      </c>
      <c r="Z4038" s="8">
        <f>IF($D4038="","",V4038*Y4038/100)</f>
        <v/>
      </c>
      <c r="AA4038" s="8">
        <f>IF($D4038="","",V4038-Z4038)</f>
        <v/>
      </c>
      <c r="AB4038" s="8">
        <f>IF($D4038="","",AA4038-N4038)</f>
        <v/>
      </c>
      <c r="AF4038" s="8" t="n"/>
      <c r="AI4038" s="14" t="n"/>
      <c r="AK4038">
        <f>IF($D4038="","",IF(COUNTIF($D$2:$D4038,$D4038)=1,1,0))</f>
        <v/>
      </c>
      <c r="AL4038">
        <f>IF($AK4038=1,SUMPRODUCT(--($AO$2:$AO$7001&lt;$AO4038))+1,"")</f>
        <v/>
      </c>
      <c r="AM4038">
        <f>IF($D4038="","",IF(OR($R4038=TRUE(),$R4038="TRUE"),1,0))</f>
        <v/>
      </c>
      <c r="AN4038">
        <f>IF($D4038="","",IF($X4038="Yes",1,0))</f>
        <v/>
      </c>
      <c r="AO4038">
        <f>IF($AK4038=1,IFERROR(IF(VALUE($D4038)&lt;100000000,VALUE($D4038),1000000000),IFERROR(IF(VALUE(MID($D4038,2,20))&lt;100000000,VALUE(MID($D4038,2,20)),1000000000),1000000000))+ROW()/100000,"")</f>
        <v/>
      </c>
    </row>
    <row r="4039">
      <c r="F4039" s="14" t="n"/>
      <c r="N4039" s="8">
        <f>IF($D4039="","",M4039*V4039/100)</f>
        <v/>
      </c>
      <c r="O4039" s="8" t="n"/>
      <c r="U4039" s="8" t="n"/>
      <c r="V4039" s="8" t="n"/>
      <c r="Y4039">
        <f>IF($D4039="","",IF($AN4039=1,0,IF($AM4039=1,Settings!$C$6,Settings!$C$7))*100)</f>
        <v/>
      </c>
      <c r="Z4039" s="8">
        <f>IF($D4039="","",V4039*Y4039/100)</f>
        <v/>
      </c>
      <c r="AA4039" s="8">
        <f>IF($D4039="","",V4039-Z4039)</f>
        <v/>
      </c>
      <c r="AB4039" s="8">
        <f>IF($D4039="","",AA4039-N4039)</f>
        <v/>
      </c>
      <c r="AF4039" s="8" t="n"/>
      <c r="AI4039" s="14" t="n"/>
      <c r="AK4039">
        <f>IF($D4039="","",IF(COUNTIF($D$2:$D4039,$D4039)=1,1,0))</f>
        <v/>
      </c>
      <c r="AL4039">
        <f>IF($AK4039=1,SUMPRODUCT(--($AO$2:$AO$7001&lt;$AO4039))+1,"")</f>
        <v/>
      </c>
      <c r="AM4039">
        <f>IF($D4039="","",IF(OR($R4039=TRUE(),$R4039="TRUE"),1,0))</f>
        <v/>
      </c>
      <c r="AN4039">
        <f>IF($D4039="","",IF($X4039="Yes",1,0))</f>
        <v/>
      </c>
      <c r="AO4039">
        <f>IF($AK4039=1,IFERROR(IF(VALUE($D4039)&lt;100000000,VALUE($D4039),1000000000),IFERROR(IF(VALUE(MID($D4039,2,20))&lt;100000000,VALUE(MID($D4039,2,20)),1000000000),1000000000))+ROW()/100000,"")</f>
        <v/>
      </c>
    </row>
    <row r="4040">
      <c r="F4040" s="14" t="n"/>
      <c r="N4040" s="8">
        <f>IF($D4040="","",M4040*V4040/100)</f>
        <v/>
      </c>
      <c r="O4040" s="8" t="n"/>
      <c r="U4040" s="8" t="n"/>
      <c r="V4040" s="8" t="n"/>
      <c r="Y4040">
        <f>IF($D4040="","",IF($AN4040=1,0,IF($AM4040=1,Settings!$C$6,Settings!$C$7))*100)</f>
        <v/>
      </c>
      <c r="Z4040" s="8">
        <f>IF($D4040="","",V4040*Y4040/100)</f>
        <v/>
      </c>
      <c r="AA4040" s="8">
        <f>IF($D4040="","",V4040-Z4040)</f>
        <v/>
      </c>
      <c r="AB4040" s="8">
        <f>IF($D4040="","",AA4040-N4040)</f>
        <v/>
      </c>
      <c r="AF4040" s="8" t="n"/>
      <c r="AI4040" s="14" t="n"/>
      <c r="AK4040">
        <f>IF($D4040="","",IF(COUNTIF($D$2:$D4040,$D4040)=1,1,0))</f>
        <v/>
      </c>
      <c r="AL4040">
        <f>IF($AK4040=1,SUMPRODUCT(--($AO$2:$AO$7001&lt;$AO4040))+1,"")</f>
        <v/>
      </c>
      <c r="AM4040">
        <f>IF($D4040="","",IF(OR($R4040=TRUE(),$R4040="TRUE"),1,0))</f>
        <v/>
      </c>
      <c r="AN4040">
        <f>IF($D4040="","",IF($X4040="Yes",1,0))</f>
        <v/>
      </c>
      <c r="AO4040">
        <f>IF($AK4040=1,IFERROR(IF(VALUE($D4040)&lt;100000000,VALUE($D4040),1000000000),IFERROR(IF(VALUE(MID($D4040,2,20))&lt;100000000,VALUE(MID($D4040,2,20)),1000000000),1000000000))+ROW()/100000,"")</f>
        <v/>
      </c>
    </row>
    <row r="4041">
      <c r="F4041" s="14" t="n"/>
      <c r="N4041" s="8">
        <f>IF($D4041="","",M4041*V4041/100)</f>
        <v/>
      </c>
      <c r="O4041" s="8" t="n"/>
      <c r="U4041" s="8" t="n"/>
      <c r="V4041" s="8" t="n"/>
      <c r="Y4041">
        <f>IF($D4041="","",IF($AN4041=1,0,IF($AM4041=1,Settings!$C$6,Settings!$C$7))*100)</f>
        <v/>
      </c>
      <c r="Z4041" s="8">
        <f>IF($D4041="","",V4041*Y4041/100)</f>
        <v/>
      </c>
      <c r="AA4041" s="8">
        <f>IF($D4041="","",V4041-Z4041)</f>
        <v/>
      </c>
      <c r="AB4041" s="8">
        <f>IF($D4041="","",AA4041-N4041)</f>
        <v/>
      </c>
      <c r="AF4041" s="8" t="n"/>
      <c r="AI4041" s="14" t="n"/>
      <c r="AK4041">
        <f>IF($D4041="","",IF(COUNTIF($D$2:$D4041,$D4041)=1,1,0))</f>
        <v/>
      </c>
      <c r="AL4041">
        <f>IF($AK4041=1,SUMPRODUCT(--($AO$2:$AO$7001&lt;$AO4041))+1,"")</f>
        <v/>
      </c>
      <c r="AM4041">
        <f>IF($D4041="","",IF(OR($R4041=TRUE(),$R4041="TRUE"),1,0))</f>
        <v/>
      </c>
      <c r="AN4041">
        <f>IF($D4041="","",IF($X4041="Yes",1,0))</f>
        <v/>
      </c>
      <c r="AO4041">
        <f>IF($AK4041=1,IFERROR(IF(VALUE($D4041)&lt;100000000,VALUE($D4041),1000000000),IFERROR(IF(VALUE(MID($D4041,2,20))&lt;100000000,VALUE(MID($D4041,2,20)),1000000000),1000000000))+ROW()/100000,"")</f>
        <v/>
      </c>
    </row>
    <row r="4042">
      <c r="F4042" s="14" t="n"/>
      <c r="N4042" s="8">
        <f>IF($D4042="","",M4042*V4042/100)</f>
        <v/>
      </c>
      <c r="O4042" s="8" t="n"/>
      <c r="U4042" s="8" t="n"/>
      <c r="V4042" s="8" t="n"/>
      <c r="Y4042">
        <f>IF($D4042="","",IF($AN4042=1,0,IF($AM4042=1,Settings!$C$6,Settings!$C$7))*100)</f>
        <v/>
      </c>
      <c r="Z4042" s="8">
        <f>IF($D4042="","",V4042*Y4042/100)</f>
        <v/>
      </c>
      <c r="AA4042" s="8">
        <f>IF($D4042="","",V4042-Z4042)</f>
        <v/>
      </c>
      <c r="AB4042" s="8">
        <f>IF($D4042="","",AA4042-N4042)</f>
        <v/>
      </c>
      <c r="AF4042" s="8" t="n"/>
      <c r="AI4042" s="14" t="n"/>
      <c r="AK4042">
        <f>IF($D4042="","",IF(COUNTIF($D$2:$D4042,$D4042)=1,1,0))</f>
        <v/>
      </c>
      <c r="AL4042">
        <f>IF($AK4042=1,SUMPRODUCT(--($AO$2:$AO$7001&lt;$AO4042))+1,"")</f>
        <v/>
      </c>
      <c r="AM4042">
        <f>IF($D4042="","",IF(OR($R4042=TRUE(),$R4042="TRUE"),1,0))</f>
        <v/>
      </c>
      <c r="AN4042">
        <f>IF($D4042="","",IF($X4042="Yes",1,0))</f>
        <v/>
      </c>
      <c r="AO4042">
        <f>IF($AK4042=1,IFERROR(IF(VALUE($D4042)&lt;100000000,VALUE($D4042),1000000000),IFERROR(IF(VALUE(MID($D4042,2,20))&lt;100000000,VALUE(MID($D4042,2,20)),1000000000),1000000000))+ROW()/100000,"")</f>
        <v/>
      </c>
    </row>
    <row r="4043">
      <c r="F4043" s="14" t="n"/>
      <c r="N4043" s="8">
        <f>IF($D4043="","",M4043*V4043/100)</f>
        <v/>
      </c>
      <c r="O4043" s="8" t="n"/>
      <c r="U4043" s="8" t="n"/>
      <c r="V4043" s="8" t="n"/>
      <c r="Y4043">
        <f>IF($D4043="","",IF($AN4043=1,0,IF($AM4043=1,Settings!$C$6,Settings!$C$7))*100)</f>
        <v/>
      </c>
      <c r="Z4043" s="8">
        <f>IF($D4043="","",V4043*Y4043/100)</f>
        <v/>
      </c>
      <c r="AA4043" s="8">
        <f>IF($D4043="","",V4043-Z4043)</f>
        <v/>
      </c>
      <c r="AB4043" s="8">
        <f>IF($D4043="","",AA4043-N4043)</f>
        <v/>
      </c>
      <c r="AF4043" s="8" t="n"/>
      <c r="AI4043" s="14" t="n"/>
      <c r="AK4043">
        <f>IF($D4043="","",IF(COUNTIF($D$2:$D4043,$D4043)=1,1,0))</f>
        <v/>
      </c>
      <c r="AL4043">
        <f>IF($AK4043=1,SUMPRODUCT(--($AO$2:$AO$7001&lt;$AO4043))+1,"")</f>
        <v/>
      </c>
      <c r="AM4043">
        <f>IF($D4043="","",IF(OR($R4043=TRUE(),$R4043="TRUE"),1,0))</f>
        <v/>
      </c>
      <c r="AN4043">
        <f>IF($D4043="","",IF($X4043="Yes",1,0))</f>
        <v/>
      </c>
      <c r="AO4043">
        <f>IF($AK4043=1,IFERROR(IF(VALUE($D4043)&lt;100000000,VALUE($D4043),1000000000),IFERROR(IF(VALUE(MID($D4043,2,20))&lt;100000000,VALUE(MID($D4043,2,20)),1000000000),1000000000))+ROW()/100000,"")</f>
        <v/>
      </c>
    </row>
    <row r="4044">
      <c r="F4044" s="14" t="n"/>
      <c r="N4044" s="8">
        <f>IF($D4044="","",M4044*V4044/100)</f>
        <v/>
      </c>
      <c r="O4044" s="8" t="n"/>
      <c r="U4044" s="8" t="n"/>
      <c r="V4044" s="8" t="n"/>
      <c r="Y4044">
        <f>IF($D4044="","",IF($AN4044=1,0,IF($AM4044=1,Settings!$C$6,Settings!$C$7))*100)</f>
        <v/>
      </c>
      <c r="Z4044" s="8">
        <f>IF($D4044="","",V4044*Y4044/100)</f>
        <v/>
      </c>
      <c r="AA4044" s="8">
        <f>IF($D4044="","",V4044-Z4044)</f>
        <v/>
      </c>
      <c r="AB4044" s="8">
        <f>IF($D4044="","",AA4044-N4044)</f>
        <v/>
      </c>
      <c r="AF4044" s="8" t="n"/>
      <c r="AI4044" s="14" t="n"/>
      <c r="AK4044">
        <f>IF($D4044="","",IF(COUNTIF($D$2:$D4044,$D4044)=1,1,0))</f>
        <v/>
      </c>
      <c r="AL4044">
        <f>IF($AK4044=1,SUMPRODUCT(--($AO$2:$AO$7001&lt;$AO4044))+1,"")</f>
        <v/>
      </c>
      <c r="AM4044">
        <f>IF($D4044="","",IF(OR($R4044=TRUE(),$R4044="TRUE"),1,0))</f>
        <v/>
      </c>
      <c r="AN4044">
        <f>IF($D4044="","",IF($X4044="Yes",1,0))</f>
        <v/>
      </c>
      <c r="AO4044">
        <f>IF($AK4044=1,IFERROR(IF(VALUE($D4044)&lt;100000000,VALUE($D4044),1000000000),IFERROR(IF(VALUE(MID($D4044,2,20))&lt;100000000,VALUE(MID($D4044,2,20)),1000000000),1000000000))+ROW()/100000,"")</f>
        <v/>
      </c>
    </row>
    <row r="4045">
      <c r="F4045" s="14" t="n"/>
      <c r="N4045" s="8">
        <f>IF($D4045="","",M4045*V4045/100)</f>
        <v/>
      </c>
      <c r="O4045" s="8" t="n"/>
      <c r="U4045" s="8" t="n"/>
      <c r="V4045" s="8" t="n"/>
      <c r="Y4045">
        <f>IF($D4045="","",IF($AN4045=1,0,IF($AM4045=1,Settings!$C$6,Settings!$C$7))*100)</f>
        <v/>
      </c>
      <c r="Z4045" s="8">
        <f>IF($D4045="","",V4045*Y4045/100)</f>
        <v/>
      </c>
      <c r="AA4045" s="8">
        <f>IF($D4045="","",V4045-Z4045)</f>
        <v/>
      </c>
      <c r="AB4045" s="8">
        <f>IF($D4045="","",AA4045-N4045)</f>
        <v/>
      </c>
      <c r="AF4045" s="8" t="n"/>
      <c r="AI4045" s="14" t="n"/>
      <c r="AK4045">
        <f>IF($D4045="","",IF(COUNTIF($D$2:$D4045,$D4045)=1,1,0))</f>
        <v/>
      </c>
      <c r="AL4045">
        <f>IF($AK4045=1,SUMPRODUCT(--($AO$2:$AO$7001&lt;$AO4045))+1,"")</f>
        <v/>
      </c>
      <c r="AM4045">
        <f>IF($D4045="","",IF(OR($R4045=TRUE(),$R4045="TRUE"),1,0))</f>
        <v/>
      </c>
      <c r="AN4045">
        <f>IF($D4045="","",IF($X4045="Yes",1,0))</f>
        <v/>
      </c>
      <c r="AO4045">
        <f>IF($AK4045=1,IFERROR(IF(VALUE($D4045)&lt;100000000,VALUE($D4045),1000000000),IFERROR(IF(VALUE(MID($D4045,2,20))&lt;100000000,VALUE(MID($D4045,2,20)),1000000000),1000000000))+ROW()/100000,"")</f>
        <v/>
      </c>
    </row>
    <row r="4046">
      <c r="F4046" s="14" t="n"/>
      <c r="N4046" s="8">
        <f>IF($D4046="","",M4046*V4046/100)</f>
        <v/>
      </c>
      <c r="O4046" s="8" t="n"/>
      <c r="U4046" s="8" t="n"/>
      <c r="V4046" s="8" t="n"/>
      <c r="Y4046">
        <f>IF($D4046="","",IF($AN4046=1,0,IF($AM4046=1,Settings!$C$6,Settings!$C$7))*100)</f>
        <v/>
      </c>
      <c r="Z4046" s="8">
        <f>IF($D4046="","",V4046*Y4046/100)</f>
        <v/>
      </c>
      <c r="AA4046" s="8">
        <f>IF($D4046="","",V4046-Z4046)</f>
        <v/>
      </c>
      <c r="AB4046" s="8">
        <f>IF($D4046="","",AA4046-N4046)</f>
        <v/>
      </c>
      <c r="AF4046" s="8" t="n"/>
      <c r="AI4046" s="14" t="n"/>
      <c r="AK4046">
        <f>IF($D4046="","",IF(COUNTIF($D$2:$D4046,$D4046)=1,1,0))</f>
        <v/>
      </c>
      <c r="AL4046">
        <f>IF($AK4046=1,SUMPRODUCT(--($AO$2:$AO$7001&lt;$AO4046))+1,"")</f>
        <v/>
      </c>
      <c r="AM4046">
        <f>IF($D4046="","",IF(OR($R4046=TRUE(),$R4046="TRUE"),1,0))</f>
        <v/>
      </c>
      <c r="AN4046">
        <f>IF($D4046="","",IF($X4046="Yes",1,0))</f>
        <v/>
      </c>
      <c r="AO4046">
        <f>IF($AK4046=1,IFERROR(IF(VALUE($D4046)&lt;100000000,VALUE($D4046),1000000000),IFERROR(IF(VALUE(MID($D4046,2,20))&lt;100000000,VALUE(MID($D4046,2,20)),1000000000),1000000000))+ROW()/100000,"")</f>
        <v/>
      </c>
    </row>
    <row r="4047">
      <c r="F4047" s="14" t="n"/>
      <c r="N4047" s="8">
        <f>IF($D4047="","",M4047*V4047/100)</f>
        <v/>
      </c>
      <c r="O4047" s="8" t="n"/>
      <c r="U4047" s="8" t="n"/>
      <c r="V4047" s="8" t="n"/>
      <c r="Y4047">
        <f>IF($D4047="","",IF($AN4047=1,0,IF($AM4047=1,Settings!$C$6,Settings!$C$7))*100)</f>
        <v/>
      </c>
      <c r="Z4047" s="8">
        <f>IF($D4047="","",V4047*Y4047/100)</f>
        <v/>
      </c>
      <c r="AA4047" s="8">
        <f>IF($D4047="","",V4047-Z4047)</f>
        <v/>
      </c>
      <c r="AB4047" s="8">
        <f>IF($D4047="","",AA4047-N4047)</f>
        <v/>
      </c>
      <c r="AF4047" s="8" t="n"/>
      <c r="AI4047" s="14" t="n"/>
      <c r="AK4047">
        <f>IF($D4047="","",IF(COUNTIF($D$2:$D4047,$D4047)=1,1,0))</f>
        <v/>
      </c>
      <c r="AL4047">
        <f>IF($AK4047=1,SUMPRODUCT(--($AO$2:$AO$7001&lt;$AO4047))+1,"")</f>
        <v/>
      </c>
      <c r="AM4047">
        <f>IF($D4047="","",IF(OR($R4047=TRUE(),$R4047="TRUE"),1,0))</f>
        <v/>
      </c>
      <c r="AN4047">
        <f>IF($D4047="","",IF($X4047="Yes",1,0))</f>
        <v/>
      </c>
      <c r="AO4047">
        <f>IF($AK4047=1,IFERROR(IF(VALUE($D4047)&lt;100000000,VALUE($D4047),1000000000),IFERROR(IF(VALUE(MID($D4047,2,20))&lt;100000000,VALUE(MID($D4047,2,20)),1000000000),1000000000))+ROW()/100000,"")</f>
        <v/>
      </c>
    </row>
    <row r="4048">
      <c r="F4048" s="14" t="n"/>
      <c r="N4048" s="8">
        <f>IF($D4048="","",M4048*V4048/100)</f>
        <v/>
      </c>
      <c r="O4048" s="8" t="n"/>
      <c r="U4048" s="8" t="n"/>
      <c r="V4048" s="8" t="n"/>
      <c r="Y4048">
        <f>IF($D4048="","",IF($AN4048=1,0,IF($AM4048=1,Settings!$C$6,Settings!$C$7))*100)</f>
        <v/>
      </c>
      <c r="Z4048" s="8">
        <f>IF($D4048="","",V4048*Y4048/100)</f>
        <v/>
      </c>
      <c r="AA4048" s="8">
        <f>IF($D4048="","",V4048-Z4048)</f>
        <v/>
      </c>
      <c r="AB4048" s="8">
        <f>IF($D4048="","",AA4048-N4048)</f>
        <v/>
      </c>
      <c r="AF4048" s="8" t="n"/>
      <c r="AI4048" s="14" t="n"/>
      <c r="AK4048">
        <f>IF($D4048="","",IF(COUNTIF($D$2:$D4048,$D4048)=1,1,0))</f>
        <v/>
      </c>
      <c r="AL4048">
        <f>IF($AK4048=1,SUMPRODUCT(--($AO$2:$AO$7001&lt;$AO4048))+1,"")</f>
        <v/>
      </c>
      <c r="AM4048">
        <f>IF($D4048="","",IF(OR($R4048=TRUE(),$R4048="TRUE"),1,0))</f>
        <v/>
      </c>
      <c r="AN4048">
        <f>IF($D4048="","",IF($X4048="Yes",1,0))</f>
        <v/>
      </c>
      <c r="AO4048">
        <f>IF($AK4048=1,IFERROR(IF(VALUE($D4048)&lt;100000000,VALUE($D4048),1000000000),IFERROR(IF(VALUE(MID($D4048,2,20))&lt;100000000,VALUE(MID($D4048,2,20)),1000000000),1000000000))+ROW()/100000,"")</f>
        <v/>
      </c>
    </row>
    <row r="4049">
      <c r="F4049" s="14" t="n"/>
      <c r="N4049" s="8">
        <f>IF($D4049="","",M4049*V4049/100)</f>
        <v/>
      </c>
      <c r="O4049" s="8" t="n"/>
      <c r="U4049" s="8" t="n"/>
      <c r="V4049" s="8" t="n"/>
      <c r="Y4049">
        <f>IF($D4049="","",IF($AN4049=1,0,IF($AM4049=1,Settings!$C$6,Settings!$C$7))*100)</f>
        <v/>
      </c>
      <c r="Z4049" s="8">
        <f>IF($D4049="","",V4049*Y4049/100)</f>
        <v/>
      </c>
      <c r="AA4049" s="8">
        <f>IF($D4049="","",V4049-Z4049)</f>
        <v/>
      </c>
      <c r="AB4049" s="8">
        <f>IF($D4049="","",AA4049-N4049)</f>
        <v/>
      </c>
      <c r="AF4049" s="8" t="n"/>
      <c r="AI4049" s="14" t="n"/>
      <c r="AK4049">
        <f>IF($D4049="","",IF(COUNTIF($D$2:$D4049,$D4049)=1,1,0))</f>
        <v/>
      </c>
      <c r="AL4049">
        <f>IF($AK4049=1,SUMPRODUCT(--($AO$2:$AO$7001&lt;$AO4049))+1,"")</f>
        <v/>
      </c>
      <c r="AM4049">
        <f>IF($D4049="","",IF(OR($R4049=TRUE(),$R4049="TRUE"),1,0))</f>
        <v/>
      </c>
      <c r="AN4049">
        <f>IF($D4049="","",IF($X4049="Yes",1,0))</f>
        <v/>
      </c>
      <c r="AO4049">
        <f>IF($AK4049=1,IFERROR(IF(VALUE($D4049)&lt;100000000,VALUE($D4049),1000000000),IFERROR(IF(VALUE(MID($D4049,2,20))&lt;100000000,VALUE(MID($D4049,2,20)),1000000000),1000000000))+ROW()/100000,"")</f>
        <v/>
      </c>
    </row>
    <row r="4050">
      <c r="F4050" s="14" t="n"/>
      <c r="N4050" s="8">
        <f>IF($D4050="","",M4050*V4050/100)</f>
        <v/>
      </c>
      <c r="O4050" s="8" t="n"/>
      <c r="U4050" s="8" t="n"/>
      <c r="V4050" s="8" t="n"/>
      <c r="Y4050">
        <f>IF($D4050="","",IF($AN4050=1,0,IF($AM4050=1,Settings!$C$6,Settings!$C$7))*100)</f>
        <v/>
      </c>
      <c r="Z4050" s="8">
        <f>IF($D4050="","",V4050*Y4050/100)</f>
        <v/>
      </c>
      <c r="AA4050" s="8">
        <f>IF($D4050="","",V4050-Z4050)</f>
        <v/>
      </c>
      <c r="AB4050" s="8">
        <f>IF($D4050="","",AA4050-N4050)</f>
        <v/>
      </c>
      <c r="AF4050" s="8" t="n"/>
      <c r="AI4050" s="14" t="n"/>
      <c r="AK4050">
        <f>IF($D4050="","",IF(COUNTIF($D$2:$D4050,$D4050)=1,1,0))</f>
        <v/>
      </c>
      <c r="AL4050">
        <f>IF($AK4050=1,SUMPRODUCT(--($AO$2:$AO$7001&lt;$AO4050))+1,"")</f>
        <v/>
      </c>
      <c r="AM4050">
        <f>IF($D4050="","",IF(OR($R4050=TRUE(),$R4050="TRUE"),1,0))</f>
        <v/>
      </c>
      <c r="AN4050">
        <f>IF($D4050="","",IF($X4050="Yes",1,0))</f>
        <v/>
      </c>
      <c r="AO4050">
        <f>IF($AK4050=1,IFERROR(IF(VALUE($D4050)&lt;100000000,VALUE($D4050),1000000000),IFERROR(IF(VALUE(MID($D4050,2,20))&lt;100000000,VALUE(MID($D4050,2,20)),1000000000),1000000000))+ROW()/100000,"")</f>
        <v/>
      </c>
    </row>
    <row r="4051">
      <c r="F4051" s="14" t="n"/>
      <c r="N4051" s="8">
        <f>IF($D4051="","",M4051*V4051/100)</f>
        <v/>
      </c>
      <c r="O4051" s="8" t="n"/>
      <c r="U4051" s="8" t="n"/>
      <c r="V4051" s="8" t="n"/>
      <c r="Y4051">
        <f>IF($D4051="","",IF($AN4051=1,0,IF($AM4051=1,Settings!$C$6,Settings!$C$7))*100)</f>
        <v/>
      </c>
      <c r="Z4051" s="8">
        <f>IF($D4051="","",V4051*Y4051/100)</f>
        <v/>
      </c>
      <c r="AA4051" s="8">
        <f>IF($D4051="","",V4051-Z4051)</f>
        <v/>
      </c>
      <c r="AB4051" s="8">
        <f>IF($D4051="","",AA4051-N4051)</f>
        <v/>
      </c>
      <c r="AF4051" s="8" t="n"/>
      <c r="AI4051" s="14" t="n"/>
      <c r="AK4051">
        <f>IF($D4051="","",IF(COUNTIF($D$2:$D4051,$D4051)=1,1,0))</f>
        <v/>
      </c>
      <c r="AL4051">
        <f>IF($AK4051=1,SUMPRODUCT(--($AO$2:$AO$7001&lt;$AO4051))+1,"")</f>
        <v/>
      </c>
      <c r="AM4051">
        <f>IF($D4051="","",IF(OR($R4051=TRUE(),$R4051="TRUE"),1,0))</f>
        <v/>
      </c>
      <c r="AN4051">
        <f>IF($D4051="","",IF($X4051="Yes",1,0))</f>
        <v/>
      </c>
      <c r="AO4051">
        <f>IF($AK4051=1,IFERROR(IF(VALUE($D4051)&lt;100000000,VALUE($D4051),1000000000),IFERROR(IF(VALUE(MID($D4051,2,20))&lt;100000000,VALUE(MID($D4051,2,20)),1000000000),1000000000))+ROW()/100000,"")</f>
        <v/>
      </c>
    </row>
    <row r="4052">
      <c r="F4052" s="14" t="n"/>
      <c r="N4052" s="8">
        <f>IF($D4052="","",M4052*V4052/100)</f>
        <v/>
      </c>
      <c r="O4052" s="8" t="n"/>
      <c r="U4052" s="8" t="n"/>
      <c r="V4052" s="8" t="n"/>
      <c r="Y4052">
        <f>IF($D4052="","",IF($AN4052=1,0,IF($AM4052=1,Settings!$C$6,Settings!$C$7))*100)</f>
        <v/>
      </c>
      <c r="Z4052" s="8">
        <f>IF($D4052="","",V4052*Y4052/100)</f>
        <v/>
      </c>
      <c r="AA4052" s="8">
        <f>IF($D4052="","",V4052-Z4052)</f>
        <v/>
      </c>
      <c r="AB4052" s="8">
        <f>IF($D4052="","",AA4052-N4052)</f>
        <v/>
      </c>
      <c r="AF4052" s="8" t="n"/>
      <c r="AI4052" s="14" t="n"/>
      <c r="AK4052">
        <f>IF($D4052="","",IF(COUNTIF($D$2:$D4052,$D4052)=1,1,0))</f>
        <v/>
      </c>
      <c r="AL4052">
        <f>IF($AK4052=1,SUMPRODUCT(--($AO$2:$AO$7001&lt;$AO4052))+1,"")</f>
        <v/>
      </c>
      <c r="AM4052">
        <f>IF($D4052="","",IF(OR($R4052=TRUE(),$R4052="TRUE"),1,0))</f>
        <v/>
      </c>
      <c r="AN4052">
        <f>IF($D4052="","",IF($X4052="Yes",1,0))</f>
        <v/>
      </c>
      <c r="AO4052">
        <f>IF($AK4052=1,IFERROR(IF(VALUE($D4052)&lt;100000000,VALUE($D4052),1000000000),IFERROR(IF(VALUE(MID($D4052,2,20))&lt;100000000,VALUE(MID($D4052,2,20)),1000000000),1000000000))+ROW()/100000,"")</f>
        <v/>
      </c>
    </row>
    <row r="4053">
      <c r="F4053" s="14" t="n"/>
      <c r="N4053" s="8">
        <f>IF($D4053="","",M4053*V4053/100)</f>
        <v/>
      </c>
      <c r="O4053" s="8" t="n"/>
      <c r="U4053" s="8" t="n"/>
      <c r="V4053" s="8" t="n"/>
      <c r="Y4053">
        <f>IF($D4053="","",IF($AN4053=1,0,IF($AM4053=1,Settings!$C$6,Settings!$C$7))*100)</f>
        <v/>
      </c>
      <c r="Z4053" s="8">
        <f>IF($D4053="","",V4053*Y4053/100)</f>
        <v/>
      </c>
      <c r="AA4053" s="8">
        <f>IF($D4053="","",V4053-Z4053)</f>
        <v/>
      </c>
      <c r="AB4053" s="8">
        <f>IF($D4053="","",AA4053-N4053)</f>
        <v/>
      </c>
      <c r="AF4053" s="8" t="n"/>
      <c r="AI4053" s="14" t="n"/>
      <c r="AK4053">
        <f>IF($D4053="","",IF(COUNTIF($D$2:$D4053,$D4053)=1,1,0))</f>
        <v/>
      </c>
      <c r="AL4053">
        <f>IF($AK4053=1,SUMPRODUCT(--($AO$2:$AO$7001&lt;$AO4053))+1,"")</f>
        <v/>
      </c>
      <c r="AM4053">
        <f>IF($D4053="","",IF(OR($R4053=TRUE(),$R4053="TRUE"),1,0))</f>
        <v/>
      </c>
      <c r="AN4053">
        <f>IF($D4053="","",IF($X4053="Yes",1,0))</f>
        <v/>
      </c>
      <c r="AO4053">
        <f>IF($AK4053=1,IFERROR(IF(VALUE($D4053)&lt;100000000,VALUE($D4053),1000000000),IFERROR(IF(VALUE(MID($D4053,2,20))&lt;100000000,VALUE(MID($D4053,2,20)),1000000000),1000000000))+ROW()/100000,"")</f>
        <v/>
      </c>
    </row>
    <row r="4054">
      <c r="F4054" s="14" t="n"/>
      <c r="N4054" s="8">
        <f>IF($D4054="","",M4054*V4054/100)</f>
        <v/>
      </c>
      <c r="O4054" s="8" t="n"/>
      <c r="U4054" s="8" t="n"/>
      <c r="V4054" s="8" t="n"/>
      <c r="Y4054">
        <f>IF($D4054="","",IF($AN4054=1,0,IF($AM4054=1,Settings!$C$6,Settings!$C$7))*100)</f>
        <v/>
      </c>
      <c r="Z4054" s="8">
        <f>IF($D4054="","",V4054*Y4054/100)</f>
        <v/>
      </c>
      <c r="AA4054" s="8">
        <f>IF($D4054="","",V4054-Z4054)</f>
        <v/>
      </c>
      <c r="AB4054" s="8">
        <f>IF($D4054="","",AA4054-N4054)</f>
        <v/>
      </c>
      <c r="AF4054" s="8" t="n"/>
      <c r="AI4054" s="14" t="n"/>
      <c r="AK4054">
        <f>IF($D4054="","",IF(COUNTIF($D$2:$D4054,$D4054)=1,1,0))</f>
        <v/>
      </c>
      <c r="AL4054">
        <f>IF($AK4054=1,SUMPRODUCT(--($AO$2:$AO$7001&lt;$AO4054))+1,"")</f>
        <v/>
      </c>
      <c r="AM4054">
        <f>IF($D4054="","",IF(OR($R4054=TRUE(),$R4054="TRUE"),1,0))</f>
        <v/>
      </c>
      <c r="AN4054">
        <f>IF($D4054="","",IF($X4054="Yes",1,0))</f>
        <v/>
      </c>
      <c r="AO4054">
        <f>IF($AK4054=1,IFERROR(IF(VALUE($D4054)&lt;100000000,VALUE($D4054),1000000000),IFERROR(IF(VALUE(MID($D4054,2,20))&lt;100000000,VALUE(MID($D4054,2,20)),1000000000),1000000000))+ROW()/100000,"")</f>
        <v/>
      </c>
    </row>
    <row r="4055">
      <c r="F4055" s="14" t="n"/>
      <c r="N4055" s="8">
        <f>IF($D4055="","",M4055*V4055/100)</f>
        <v/>
      </c>
      <c r="O4055" s="8" t="n"/>
      <c r="U4055" s="8" t="n"/>
      <c r="V4055" s="8" t="n"/>
      <c r="Y4055">
        <f>IF($D4055="","",IF($AN4055=1,0,IF($AM4055=1,Settings!$C$6,Settings!$C$7))*100)</f>
        <v/>
      </c>
      <c r="Z4055" s="8">
        <f>IF($D4055="","",V4055*Y4055/100)</f>
        <v/>
      </c>
      <c r="AA4055" s="8">
        <f>IF($D4055="","",V4055-Z4055)</f>
        <v/>
      </c>
      <c r="AB4055" s="8">
        <f>IF($D4055="","",AA4055-N4055)</f>
        <v/>
      </c>
      <c r="AF4055" s="8" t="n"/>
      <c r="AI4055" s="14" t="n"/>
      <c r="AK4055">
        <f>IF($D4055="","",IF(COUNTIF($D$2:$D4055,$D4055)=1,1,0))</f>
        <v/>
      </c>
      <c r="AL4055">
        <f>IF($AK4055=1,SUMPRODUCT(--($AO$2:$AO$7001&lt;$AO4055))+1,"")</f>
        <v/>
      </c>
      <c r="AM4055">
        <f>IF($D4055="","",IF(OR($R4055=TRUE(),$R4055="TRUE"),1,0))</f>
        <v/>
      </c>
      <c r="AN4055">
        <f>IF($D4055="","",IF($X4055="Yes",1,0))</f>
        <v/>
      </c>
      <c r="AO4055">
        <f>IF($AK4055=1,IFERROR(IF(VALUE($D4055)&lt;100000000,VALUE($D4055),1000000000),IFERROR(IF(VALUE(MID($D4055,2,20))&lt;100000000,VALUE(MID($D4055,2,20)),1000000000),1000000000))+ROW()/100000,"")</f>
        <v/>
      </c>
    </row>
    <row r="4056">
      <c r="F4056" s="14" t="n"/>
      <c r="N4056" s="8">
        <f>IF($D4056="","",M4056*V4056/100)</f>
        <v/>
      </c>
      <c r="O4056" s="8" t="n"/>
      <c r="U4056" s="8" t="n"/>
      <c r="V4056" s="8" t="n"/>
      <c r="Y4056">
        <f>IF($D4056="","",IF($AN4056=1,0,IF($AM4056=1,Settings!$C$6,Settings!$C$7))*100)</f>
        <v/>
      </c>
      <c r="Z4056" s="8">
        <f>IF($D4056="","",V4056*Y4056/100)</f>
        <v/>
      </c>
      <c r="AA4056" s="8">
        <f>IF($D4056="","",V4056-Z4056)</f>
        <v/>
      </c>
      <c r="AB4056" s="8">
        <f>IF($D4056="","",AA4056-N4056)</f>
        <v/>
      </c>
      <c r="AF4056" s="8" t="n"/>
      <c r="AI4056" s="14" t="n"/>
      <c r="AK4056">
        <f>IF($D4056="","",IF(COUNTIF($D$2:$D4056,$D4056)=1,1,0))</f>
        <v/>
      </c>
      <c r="AL4056">
        <f>IF($AK4056=1,SUMPRODUCT(--($AO$2:$AO$7001&lt;$AO4056))+1,"")</f>
        <v/>
      </c>
      <c r="AM4056">
        <f>IF($D4056="","",IF(OR($R4056=TRUE(),$R4056="TRUE"),1,0))</f>
        <v/>
      </c>
      <c r="AN4056">
        <f>IF($D4056="","",IF($X4056="Yes",1,0))</f>
        <v/>
      </c>
      <c r="AO4056">
        <f>IF($AK4056=1,IFERROR(IF(VALUE($D4056)&lt;100000000,VALUE($D4056),1000000000),IFERROR(IF(VALUE(MID($D4056,2,20))&lt;100000000,VALUE(MID($D4056,2,20)),1000000000),1000000000))+ROW()/100000,"")</f>
        <v/>
      </c>
    </row>
    <row r="4057">
      <c r="F4057" s="14" t="n"/>
      <c r="N4057" s="8">
        <f>IF($D4057="","",M4057*V4057/100)</f>
        <v/>
      </c>
      <c r="O4057" s="8" t="n"/>
      <c r="U4057" s="8" t="n"/>
      <c r="V4057" s="8" t="n"/>
      <c r="Y4057">
        <f>IF($D4057="","",IF($AN4057=1,0,IF($AM4057=1,Settings!$C$6,Settings!$C$7))*100)</f>
        <v/>
      </c>
      <c r="Z4057" s="8">
        <f>IF($D4057="","",V4057*Y4057/100)</f>
        <v/>
      </c>
      <c r="AA4057" s="8">
        <f>IF($D4057="","",V4057-Z4057)</f>
        <v/>
      </c>
      <c r="AB4057" s="8">
        <f>IF($D4057="","",AA4057-N4057)</f>
        <v/>
      </c>
      <c r="AF4057" s="8" t="n"/>
      <c r="AI4057" s="14" t="n"/>
      <c r="AK4057">
        <f>IF($D4057="","",IF(COUNTIF($D$2:$D4057,$D4057)=1,1,0))</f>
        <v/>
      </c>
      <c r="AL4057">
        <f>IF($AK4057=1,SUMPRODUCT(--($AO$2:$AO$7001&lt;$AO4057))+1,"")</f>
        <v/>
      </c>
      <c r="AM4057">
        <f>IF($D4057="","",IF(OR($R4057=TRUE(),$R4057="TRUE"),1,0))</f>
        <v/>
      </c>
      <c r="AN4057">
        <f>IF($D4057="","",IF($X4057="Yes",1,0))</f>
        <v/>
      </c>
      <c r="AO4057">
        <f>IF($AK4057=1,IFERROR(IF(VALUE($D4057)&lt;100000000,VALUE($D4057),1000000000),IFERROR(IF(VALUE(MID($D4057,2,20))&lt;100000000,VALUE(MID($D4057,2,20)),1000000000),1000000000))+ROW()/100000,"")</f>
        <v/>
      </c>
    </row>
    <row r="4058">
      <c r="F4058" s="14" t="n"/>
      <c r="N4058" s="8">
        <f>IF($D4058="","",M4058*V4058/100)</f>
        <v/>
      </c>
      <c r="O4058" s="8" t="n"/>
      <c r="U4058" s="8" t="n"/>
      <c r="V4058" s="8" t="n"/>
      <c r="Y4058">
        <f>IF($D4058="","",IF($AN4058=1,0,IF($AM4058=1,Settings!$C$6,Settings!$C$7))*100)</f>
        <v/>
      </c>
      <c r="Z4058" s="8">
        <f>IF($D4058="","",V4058*Y4058/100)</f>
        <v/>
      </c>
      <c r="AA4058" s="8">
        <f>IF($D4058="","",V4058-Z4058)</f>
        <v/>
      </c>
      <c r="AB4058" s="8">
        <f>IF($D4058="","",AA4058-N4058)</f>
        <v/>
      </c>
      <c r="AF4058" s="8" t="n"/>
      <c r="AI4058" s="14" t="n"/>
      <c r="AK4058">
        <f>IF($D4058="","",IF(COUNTIF($D$2:$D4058,$D4058)=1,1,0))</f>
        <v/>
      </c>
      <c r="AL4058">
        <f>IF($AK4058=1,SUMPRODUCT(--($AO$2:$AO$7001&lt;$AO4058))+1,"")</f>
        <v/>
      </c>
      <c r="AM4058">
        <f>IF($D4058="","",IF(OR($R4058=TRUE(),$R4058="TRUE"),1,0))</f>
        <v/>
      </c>
      <c r="AN4058">
        <f>IF($D4058="","",IF($X4058="Yes",1,0))</f>
        <v/>
      </c>
      <c r="AO4058">
        <f>IF($AK4058=1,IFERROR(IF(VALUE($D4058)&lt;100000000,VALUE($D4058),1000000000),IFERROR(IF(VALUE(MID($D4058,2,20))&lt;100000000,VALUE(MID($D4058,2,20)),1000000000),1000000000))+ROW()/100000,"")</f>
        <v/>
      </c>
    </row>
    <row r="4059">
      <c r="F4059" s="14" t="n"/>
      <c r="N4059" s="8">
        <f>IF($D4059="","",M4059*V4059/100)</f>
        <v/>
      </c>
      <c r="O4059" s="8" t="n"/>
      <c r="U4059" s="8" t="n"/>
      <c r="V4059" s="8" t="n"/>
      <c r="Y4059">
        <f>IF($D4059="","",IF($AN4059=1,0,IF($AM4059=1,Settings!$C$6,Settings!$C$7))*100)</f>
        <v/>
      </c>
      <c r="Z4059" s="8">
        <f>IF($D4059="","",V4059*Y4059/100)</f>
        <v/>
      </c>
      <c r="AA4059" s="8">
        <f>IF($D4059="","",V4059-Z4059)</f>
        <v/>
      </c>
      <c r="AB4059" s="8">
        <f>IF($D4059="","",AA4059-N4059)</f>
        <v/>
      </c>
      <c r="AF4059" s="8" t="n"/>
      <c r="AI4059" s="14" t="n"/>
      <c r="AK4059">
        <f>IF($D4059="","",IF(COUNTIF($D$2:$D4059,$D4059)=1,1,0))</f>
        <v/>
      </c>
      <c r="AL4059">
        <f>IF($AK4059=1,SUMPRODUCT(--($AO$2:$AO$7001&lt;$AO4059))+1,"")</f>
        <v/>
      </c>
      <c r="AM4059">
        <f>IF($D4059="","",IF(OR($R4059=TRUE(),$R4059="TRUE"),1,0))</f>
        <v/>
      </c>
      <c r="AN4059">
        <f>IF($D4059="","",IF($X4059="Yes",1,0))</f>
        <v/>
      </c>
      <c r="AO4059">
        <f>IF($AK4059=1,IFERROR(IF(VALUE($D4059)&lt;100000000,VALUE($D4059),1000000000),IFERROR(IF(VALUE(MID($D4059,2,20))&lt;100000000,VALUE(MID($D4059,2,20)),1000000000),1000000000))+ROW()/100000,"")</f>
        <v/>
      </c>
    </row>
    <row r="4060">
      <c r="F4060" s="14" t="n"/>
      <c r="N4060" s="8">
        <f>IF($D4060="","",M4060*V4060/100)</f>
        <v/>
      </c>
      <c r="O4060" s="8" t="n"/>
      <c r="U4060" s="8" t="n"/>
      <c r="V4060" s="8" t="n"/>
      <c r="Y4060">
        <f>IF($D4060="","",IF($AN4060=1,0,IF($AM4060=1,Settings!$C$6,Settings!$C$7))*100)</f>
        <v/>
      </c>
      <c r="Z4060" s="8">
        <f>IF($D4060="","",V4060*Y4060/100)</f>
        <v/>
      </c>
      <c r="AA4060" s="8">
        <f>IF($D4060="","",V4060-Z4060)</f>
        <v/>
      </c>
      <c r="AB4060" s="8">
        <f>IF($D4060="","",AA4060-N4060)</f>
        <v/>
      </c>
      <c r="AF4060" s="8" t="n"/>
      <c r="AI4060" s="14" t="n"/>
      <c r="AK4060">
        <f>IF($D4060="","",IF(COUNTIF($D$2:$D4060,$D4060)=1,1,0))</f>
        <v/>
      </c>
      <c r="AL4060">
        <f>IF($AK4060=1,SUMPRODUCT(--($AO$2:$AO$7001&lt;$AO4060))+1,"")</f>
        <v/>
      </c>
      <c r="AM4060">
        <f>IF($D4060="","",IF(OR($R4060=TRUE(),$R4060="TRUE"),1,0))</f>
        <v/>
      </c>
      <c r="AN4060">
        <f>IF($D4060="","",IF($X4060="Yes",1,0))</f>
        <v/>
      </c>
      <c r="AO4060">
        <f>IF($AK4060=1,IFERROR(IF(VALUE($D4060)&lt;100000000,VALUE($D4060),1000000000),IFERROR(IF(VALUE(MID($D4060,2,20))&lt;100000000,VALUE(MID($D4060,2,20)),1000000000),1000000000))+ROW()/100000,"")</f>
        <v/>
      </c>
    </row>
    <row r="4061">
      <c r="F4061" s="14" t="n"/>
      <c r="N4061" s="8">
        <f>IF($D4061="","",M4061*V4061/100)</f>
        <v/>
      </c>
      <c r="O4061" s="8" t="n"/>
      <c r="U4061" s="8" t="n"/>
      <c r="V4061" s="8" t="n"/>
      <c r="Y4061">
        <f>IF($D4061="","",IF($AN4061=1,0,IF($AM4061=1,Settings!$C$6,Settings!$C$7))*100)</f>
        <v/>
      </c>
      <c r="Z4061" s="8">
        <f>IF($D4061="","",V4061*Y4061/100)</f>
        <v/>
      </c>
      <c r="AA4061" s="8">
        <f>IF($D4061="","",V4061-Z4061)</f>
        <v/>
      </c>
      <c r="AB4061" s="8">
        <f>IF($D4061="","",AA4061-N4061)</f>
        <v/>
      </c>
      <c r="AF4061" s="8" t="n"/>
      <c r="AI4061" s="14" t="n"/>
      <c r="AK4061">
        <f>IF($D4061="","",IF(COUNTIF($D$2:$D4061,$D4061)=1,1,0))</f>
        <v/>
      </c>
      <c r="AL4061">
        <f>IF($AK4061=1,SUMPRODUCT(--($AO$2:$AO$7001&lt;$AO4061))+1,"")</f>
        <v/>
      </c>
      <c r="AM4061">
        <f>IF($D4061="","",IF(OR($R4061=TRUE(),$R4061="TRUE"),1,0))</f>
        <v/>
      </c>
      <c r="AN4061">
        <f>IF($D4061="","",IF($X4061="Yes",1,0))</f>
        <v/>
      </c>
      <c r="AO4061">
        <f>IF($AK4061=1,IFERROR(IF(VALUE($D4061)&lt;100000000,VALUE($D4061),1000000000),IFERROR(IF(VALUE(MID($D4061,2,20))&lt;100000000,VALUE(MID($D4061,2,20)),1000000000),1000000000))+ROW()/100000,"")</f>
        <v/>
      </c>
    </row>
    <row r="4062">
      <c r="F4062" s="14" t="n"/>
      <c r="N4062" s="8">
        <f>IF($D4062="","",M4062*V4062/100)</f>
        <v/>
      </c>
      <c r="O4062" s="8" t="n"/>
      <c r="U4062" s="8" t="n"/>
      <c r="V4062" s="8" t="n"/>
      <c r="Y4062">
        <f>IF($D4062="","",IF($AN4062=1,0,IF($AM4062=1,Settings!$C$6,Settings!$C$7))*100)</f>
        <v/>
      </c>
      <c r="Z4062" s="8">
        <f>IF($D4062="","",V4062*Y4062/100)</f>
        <v/>
      </c>
      <c r="AA4062" s="8">
        <f>IF($D4062="","",V4062-Z4062)</f>
        <v/>
      </c>
      <c r="AB4062" s="8">
        <f>IF($D4062="","",AA4062-N4062)</f>
        <v/>
      </c>
      <c r="AF4062" s="8" t="n"/>
      <c r="AI4062" s="14" t="n"/>
      <c r="AK4062">
        <f>IF($D4062="","",IF(COUNTIF($D$2:$D4062,$D4062)=1,1,0))</f>
        <v/>
      </c>
      <c r="AL4062">
        <f>IF($AK4062=1,SUMPRODUCT(--($AO$2:$AO$7001&lt;$AO4062))+1,"")</f>
        <v/>
      </c>
      <c r="AM4062">
        <f>IF($D4062="","",IF(OR($R4062=TRUE(),$R4062="TRUE"),1,0))</f>
        <v/>
      </c>
      <c r="AN4062">
        <f>IF($D4062="","",IF($X4062="Yes",1,0))</f>
        <v/>
      </c>
      <c r="AO4062">
        <f>IF($AK4062=1,IFERROR(IF(VALUE($D4062)&lt;100000000,VALUE($D4062),1000000000),IFERROR(IF(VALUE(MID($D4062,2,20))&lt;100000000,VALUE(MID($D4062,2,20)),1000000000),1000000000))+ROW()/100000,"")</f>
        <v/>
      </c>
    </row>
    <row r="4063">
      <c r="F4063" s="14" t="n"/>
      <c r="N4063" s="8">
        <f>IF($D4063="","",M4063*V4063/100)</f>
        <v/>
      </c>
      <c r="O4063" s="8" t="n"/>
      <c r="U4063" s="8" t="n"/>
      <c r="V4063" s="8" t="n"/>
      <c r="Y4063">
        <f>IF($D4063="","",IF($AN4063=1,0,IF($AM4063=1,Settings!$C$6,Settings!$C$7))*100)</f>
        <v/>
      </c>
      <c r="Z4063" s="8">
        <f>IF($D4063="","",V4063*Y4063/100)</f>
        <v/>
      </c>
      <c r="AA4063" s="8">
        <f>IF($D4063="","",V4063-Z4063)</f>
        <v/>
      </c>
      <c r="AB4063" s="8">
        <f>IF($D4063="","",AA4063-N4063)</f>
        <v/>
      </c>
      <c r="AF4063" s="8" t="n"/>
      <c r="AI4063" s="14" t="n"/>
      <c r="AK4063">
        <f>IF($D4063="","",IF(COUNTIF($D$2:$D4063,$D4063)=1,1,0))</f>
        <v/>
      </c>
      <c r="AL4063">
        <f>IF($AK4063=1,SUMPRODUCT(--($AO$2:$AO$7001&lt;$AO4063))+1,"")</f>
        <v/>
      </c>
      <c r="AM4063">
        <f>IF($D4063="","",IF(OR($R4063=TRUE(),$R4063="TRUE"),1,0))</f>
        <v/>
      </c>
      <c r="AN4063">
        <f>IF($D4063="","",IF($X4063="Yes",1,0))</f>
        <v/>
      </c>
      <c r="AO4063">
        <f>IF($AK4063=1,IFERROR(IF(VALUE($D4063)&lt;100000000,VALUE($D4063),1000000000),IFERROR(IF(VALUE(MID($D4063,2,20))&lt;100000000,VALUE(MID($D4063,2,20)),1000000000),1000000000))+ROW()/100000,"")</f>
        <v/>
      </c>
    </row>
    <row r="4064">
      <c r="F4064" s="14" t="n"/>
      <c r="N4064" s="8">
        <f>IF($D4064="","",M4064*V4064/100)</f>
        <v/>
      </c>
      <c r="O4064" s="8" t="n"/>
      <c r="U4064" s="8" t="n"/>
      <c r="V4064" s="8" t="n"/>
      <c r="Y4064">
        <f>IF($D4064="","",IF($AN4064=1,0,IF($AM4064=1,Settings!$C$6,Settings!$C$7))*100)</f>
        <v/>
      </c>
      <c r="Z4064" s="8">
        <f>IF($D4064="","",V4064*Y4064/100)</f>
        <v/>
      </c>
      <c r="AA4064" s="8">
        <f>IF($D4064="","",V4064-Z4064)</f>
        <v/>
      </c>
      <c r="AB4064" s="8">
        <f>IF($D4064="","",AA4064-N4064)</f>
        <v/>
      </c>
      <c r="AF4064" s="8" t="n"/>
      <c r="AI4064" s="14" t="n"/>
      <c r="AK4064">
        <f>IF($D4064="","",IF(COUNTIF($D$2:$D4064,$D4064)=1,1,0))</f>
        <v/>
      </c>
      <c r="AL4064">
        <f>IF($AK4064=1,SUMPRODUCT(--($AO$2:$AO$7001&lt;$AO4064))+1,"")</f>
        <v/>
      </c>
      <c r="AM4064">
        <f>IF($D4064="","",IF(OR($R4064=TRUE(),$R4064="TRUE"),1,0))</f>
        <v/>
      </c>
      <c r="AN4064">
        <f>IF($D4064="","",IF($X4064="Yes",1,0))</f>
        <v/>
      </c>
      <c r="AO4064">
        <f>IF($AK4064=1,IFERROR(IF(VALUE($D4064)&lt;100000000,VALUE($D4064),1000000000),IFERROR(IF(VALUE(MID($D4064,2,20))&lt;100000000,VALUE(MID($D4064,2,20)),1000000000),1000000000))+ROW()/100000,"")</f>
        <v/>
      </c>
    </row>
    <row r="4065">
      <c r="F4065" s="14" t="n"/>
      <c r="N4065" s="8">
        <f>IF($D4065="","",M4065*V4065/100)</f>
        <v/>
      </c>
      <c r="O4065" s="8" t="n"/>
      <c r="U4065" s="8" t="n"/>
      <c r="V4065" s="8" t="n"/>
      <c r="Y4065">
        <f>IF($D4065="","",IF($AN4065=1,0,IF($AM4065=1,Settings!$C$6,Settings!$C$7))*100)</f>
        <v/>
      </c>
      <c r="Z4065" s="8">
        <f>IF($D4065="","",V4065*Y4065/100)</f>
        <v/>
      </c>
      <c r="AA4065" s="8">
        <f>IF($D4065="","",V4065-Z4065)</f>
        <v/>
      </c>
      <c r="AB4065" s="8">
        <f>IF($D4065="","",AA4065-N4065)</f>
        <v/>
      </c>
      <c r="AF4065" s="8" t="n"/>
      <c r="AI4065" s="14" t="n"/>
      <c r="AK4065">
        <f>IF($D4065="","",IF(COUNTIF($D$2:$D4065,$D4065)=1,1,0))</f>
        <v/>
      </c>
      <c r="AL4065">
        <f>IF($AK4065=1,SUMPRODUCT(--($AO$2:$AO$7001&lt;$AO4065))+1,"")</f>
        <v/>
      </c>
      <c r="AM4065">
        <f>IF($D4065="","",IF(OR($R4065=TRUE(),$R4065="TRUE"),1,0))</f>
        <v/>
      </c>
      <c r="AN4065">
        <f>IF($D4065="","",IF($X4065="Yes",1,0))</f>
        <v/>
      </c>
      <c r="AO4065">
        <f>IF($AK4065=1,IFERROR(IF(VALUE($D4065)&lt;100000000,VALUE($D4065),1000000000),IFERROR(IF(VALUE(MID($D4065,2,20))&lt;100000000,VALUE(MID($D4065,2,20)),1000000000),1000000000))+ROW()/100000,"")</f>
        <v/>
      </c>
    </row>
    <row r="4066">
      <c r="F4066" s="14" t="n"/>
      <c r="N4066" s="8">
        <f>IF($D4066="","",M4066*V4066/100)</f>
        <v/>
      </c>
      <c r="O4066" s="8" t="n"/>
      <c r="U4066" s="8" t="n"/>
      <c r="V4066" s="8" t="n"/>
      <c r="Y4066">
        <f>IF($D4066="","",IF($AN4066=1,0,IF($AM4066=1,Settings!$C$6,Settings!$C$7))*100)</f>
        <v/>
      </c>
      <c r="Z4066" s="8">
        <f>IF($D4066="","",V4066*Y4066/100)</f>
        <v/>
      </c>
      <c r="AA4066" s="8">
        <f>IF($D4066="","",V4066-Z4066)</f>
        <v/>
      </c>
      <c r="AB4066" s="8">
        <f>IF($D4066="","",AA4066-N4066)</f>
        <v/>
      </c>
      <c r="AF4066" s="8" t="n"/>
      <c r="AI4066" s="14" t="n"/>
      <c r="AK4066">
        <f>IF($D4066="","",IF(COUNTIF($D$2:$D4066,$D4066)=1,1,0))</f>
        <v/>
      </c>
      <c r="AL4066">
        <f>IF($AK4066=1,SUMPRODUCT(--($AO$2:$AO$7001&lt;$AO4066))+1,"")</f>
        <v/>
      </c>
      <c r="AM4066">
        <f>IF($D4066="","",IF(OR($R4066=TRUE(),$R4066="TRUE"),1,0))</f>
        <v/>
      </c>
      <c r="AN4066">
        <f>IF($D4066="","",IF($X4066="Yes",1,0))</f>
        <v/>
      </c>
      <c r="AO4066">
        <f>IF($AK4066=1,IFERROR(IF(VALUE($D4066)&lt;100000000,VALUE($D4066),1000000000),IFERROR(IF(VALUE(MID($D4066,2,20))&lt;100000000,VALUE(MID($D4066,2,20)),1000000000),1000000000))+ROW()/100000,"")</f>
        <v/>
      </c>
    </row>
    <row r="4067">
      <c r="F4067" s="14" t="n"/>
      <c r="N4067" s="8">
        <f>IF($D4067="","",M4067*V4067/100)</f>
        <v/>
      </c>
      <c r="O4067" s="8" t="n"/>
      <c r="U4067" s="8" t="n"/>
      <c r="V4067" s="8" t="n"/>
      <c r="Y4067">
        <f>IF($D4067="","",IF($AN4067=1,0,IF($AM4067=1,Settings!$C$6,Settings!$C$7))*100)</f>
        <v/>
      </c>
      <c r="Z4067" s="8">
        <f>IF($D4067="","",V4067*Y4067/100)</f>
        <v/>
      </c>
      <c r="AA4067" s="8">
        <f>IF($D4067="","",V4067-Z4067)</f>
        <v/>
      </c>
      <c r="AB4067" s="8">
        <f>IF($D4067="","",AA4067-N4067)</f>
        <v/>
      </c>
      <c r="AF4067" s="8" t="n"/>
      <c r="AI4067" s="14" t="n"/>
      <c r="AK4067">
        <f>IF($D4067="","",IF(COUNTIF($D$2:$D4067,$D4067)=1,1,0))</f>
        <v/>
      </c>
      <c r="AL4067">
        <f>IF($AK4067=1,SUMPRODUCT(--($AO$2:$AO$7001&lt;$AO4067))+1,"")</f>
        <v/>
      </c>
      <c r="AM4067">
        <f>IF($D4067="","",IF(OR($R4067=TRUE(),$R4067="TRUE"),1,0))</f>
        <v/>
      </c>
      <c r="AN4067">
        <f>IF($D4067="","",IF($X4067="Yes",1,0))</f>
        <v/>
      </c>
      <c r="AO4067">
        <f>IF($AK4067=1,IFERROR(IF(VALUE($D4067)&lt;100000000,VALUE($D4067),1000000000),IFERROR(IF(VALUE(MID($D4067,2,20))&lt;100000000,VALUE(MID($D4067,2,20)),1000000000),1000000000))+ROW()/100000,"")</f>
        <v/>
      </c>
    </row>
    <row r="4068">
      <c r="F4068" s="14" t="n"/>
      <c r="N4068" s="8">
        <f>IF($D4068="","",M4068*V4068/100)</f>
        <v/>
      </c>
      <c r="O4068" s="8" t="n"/>
      <c r="U4068" s="8" t="n"/>
      <c r="V4068" s="8" t="n"/>
      <c r="Y4068">
        <f>IF($D4068="","",IF($AN4068=1,0,IF($AM4068=1,Settings!$C$6,Settings!$C$7))*100)</f>
        <v/>
      </c>
      <c r="Z4068" s="8">
        <f>IF($D4068="","",V4068*Y4068/100)</f>
        <v/>
      </c>
      <c r="AA4068" s="8">
        <f>IF($D4068="","",V4068-Z4068)</f>
        <v/>
      </c>
      <c r="AB4068" s="8">
        <f>IF($D4068="","",AA4068-N4068)</f>
        <v/>
      </c>
      <c r="AF4068" s="8" t="n"/>
      <c r="AI4068" s="14" t="n"/>
      <c r="AK4068">
        <f>IF($D4068="","",IF(COUNTIF($D$2:$D4068,$D4068)=1,1,0))</f>
        <v/>
      </c>
      <c r="AL4068">
        <f>IF($AK4068=1,SUMPRODUCT(--($AO$2:$AO$7001&lt;$AO4068))+1,"")</f>
        <v/>
      </c>
      <c r="AM4068">
        <f>IF($D4068="","",IF(OR($R4068=TRUE(),$R4068="TRUE"),1,0))</f>
        <v/>
      </c>
      <c r="AN4068">
        <f>IF($D4068="","",IF($X4068="Yes",1,0))</f>
        <v/>
      </c>
      <c r="AO4068">
        <f>IF($AK4068=1,IFERROR(IF(VALUE($D4068)&lt;100000000,VALUE($D4068),1000000000),IFERROR(IF(VALUE(MID($D4068,2,20))&lt;100000000,VALUE(MID($D4068,2,20)),1000000000),1000000000))+ROW()/100000,"")</f>
        <v/>
      </c>
    </row>
    <row r="4069">
      <c r="F4069" s="14" t="n"/>
      <c r="N4069" s="8">
        <f>IF($D4069="","",M4069*V4069/100)</f>
        <v/>
      </c>
      <c r="O4069" s="8" t="n"/>
      <c r="U4069" s="8" t="n"/>
      <c r="V4069" s="8" t="n"/>
      <c r="Y4069">
        <f>IF($D4069="","",IF($AN4069=1,0,IF($AM4069=1,Settings!$C$6,Settings!$C$7))*100)</f>
        <v/>
      </c>
      <c r="Z4069" s="8">
        <f>IF($D4069="","",V4069*Y4069/100)</f>
        <v/>
      </c>
      <c r="AA4069" s="8">
        <f>IF($D4069="","",V4069-Z4069)</f>
        <v/>
      </c>
      <c r="AB4069" s="8">
        <f>IF($D4069="","",AA4069-N4069)</f>
        <v/>
      </c>
      <c r="AF4069" s="8" t="n"/>
      <c r="AI4069" s="14" t="n"/>
      <c r="AK4069">
        <f>IF($D4069="","",IF(COUNTIF($D$2:$D4069,$D4069)=1,1,0))</f>
        <v/>
      </c>
      <c r="AL4069">
        <f>IF($AK4069=1,SUMPRODUCT(--($AO$2:$AO$7001&lt;$AO4069))+1,"")</f>
        <v/>
      </c>
      <c r="AM4069">
        <f>IF($D4069="","",IF(OR($R4069=TRUE(),$R4069="TRUE"),1,0))</f>
        <v/>
      </c>
      <c r="AN4069">
        <f>IF($D4069="","",IF($X4069="Yes",1,0))</f>
        <v/>
      </c>
      <c r="AO4069">
        <f>IF($AK4069=1,IFERROR(IF(VALUE($D4069)&lt;100000000,VALUE($D4069),1000000000),IFERROR(IF(VALUE(MID($D4069,2,20))&lt;100000000,VALUE(MID($D4069,2,20)),1000000000),1000000000))+ROW()/100000,"")</f>
        <v/>
      </c>
    </row>
    <row r="4070">
      <c r="F4070" s="14" t="n"/>
      <c r="N4070" s="8">
        <f>IF($D4070="","",M4070*V4070/100)</f>
        <v/>
      </c>
      <c r="O4070" s="8" t="n"/>
      <c r="U4070" s="8" t="n"/>
      <c r="V4070" s="8" t="n"/>
      <c r="Y4070">
        <f>IF($D4070="","",IF($AN4070=1,0,IF($AM4070=1,Settings!$C$6,Settings!$C$7))*100)</f>
        <v/>
      </c>
      <c r="Z4070" s="8">
        <f>IF($D4070="","",V4070*Y4070/100)</f>
        <v/>
      </c>
      <c r="AA4070" s="8">
        <f>IF($D4070="","",V4070-Z4070)</f>
        <v/>
      </c>
      <c r="AB4070" s="8">
        <f>IF($D4070="","",AA4070-N4070)</f>
        <v/>
      </c>
      <c r="AF4070" s="8" t="n"/>
      <c r="AI4070" s="14" t="n"/>
      <c r="AK4070">
        <f>IF($D4070="","",IF(COUNTIF($D$2:$D4070,$D4070)=1,1,0))</f>
        <v/>
      </c>
      <c r="AL4070">
        <f>IF($AK4070=1,SUMPRODUCT(--($AO$2:$AO$7001&lt;$AO4070))+1,"")</f>
        <v/>
      </c>
      <c r="AM4070">
        <f>IF($D4070="","",IF(OR($R4070=TRUE(),$R4070="TRUE"),1,0))</f>
        <v/>
      </c>
      <c r="AN4070">
        <f>IF($D4070="","",IF($X4070="Yes",1,0))</f>
        <v/>
      </c>
      <c r="AO4070">
        <f>IF($AK4070=1,IFERROR(IF(VALUE($D4070)&lt;100000000,VALUE($D4070),1000000000),IFERROR(IF(VALUE(MID($D4070,2,20))&lt;100000000,VALUE(MID($D4070,2,20)),1000000000),1000000000))+ROW()/100000,"")</f>
        <v/>
      </c>
    </row>
    <row r="4071">
      <c r="F4071" s="14" t="n"/>
      <c r="N4071" s="8">
        <f>IF($D4071="","",M4071*V4071/100)</f>
        <v/>
      </c>
      <c r="O4071" s="8" t="n"/>
      <c r="U4071" s="8" t="n"/>
      <c r="V4071" s="8" t="n"/>
      <c r="Y4071">
        <f>IF($D4071="","",IF($AN4071=1,0,IF($AM4071=1,Settings!$C$6,Settings!$C$7))*100)</f>
        <v/>
      </c>
      <c r="Z4071" s="8">
        <f>IF($D4071="","",V4071*Y4071/100)</f>
        <v/>
      </c>
      <c r="AA4071" s="8">
        <f>IF($D4071="","",V4071-Z4071)</f>
        <v/>
      </c>
      <c r="AB4071" s="8">
        <f>IF($D4071="","",AA4071-N4071)</f>
        <v/>
      </c>
      <c r="AF4071" s="8" t="n"/>
      <c r="AI4071" s="14" t="n"/>
      <c r="AK4071">
        <f>IF($D4071="","",IF(COUNTIF($D$2:$D4071,$D4071)=1,1,0))</f>
        <v/>
      </c>
      <c r="AL4071">
        <f>IF($AK4071=1,SUMPRODUCT(--($AO$2:$AO$7001&lt;$AO4071))+1,"")</f>
        <v/>
      </c>
      <c r="AM4071">
        <f>IF($D4071="","",IF(OR($R4071=TRUE(),$R4071="TRUE"),1,0))</f>
        <v/>
      </c>
      <c r="AN4071">
        <f>IF($D4071="","",IF($X4071="Yes",1,0))</f>
        <v/>
      </c>
      <c r="AO4071">
        <f>IF($AK4071=1,IFERROR(IF(VALUE($D4071)&lt;100000000,VALUE($D4071),1000000000),IFERROR(IF(VALUE(MID($D4071,2,20))&lt;100000000,VALUE(MID($D4071,2,20)),1000000000),1000000000))+ROW()/100000,"")</f>
        <v/>
      </c>
    </row>
    <row r="4072">
      <c r="F4072" s="14" t="n"/>
      <c r="N4072" s="8">
        <f>IF($D4072="","",M4072*V4072/100)</f>
        <v/>
      </c>
      <c r="O4072" s="8" t="n"/>
      <c r="U4072" s="8" t="n"/>
      <c r="V4072" s="8" t="n"/>
      <c r="Y4072">
        <f>IF($D4072="","",IF($AN4072=1,0,IF($AM4072=1,Settings!$C$6,Settings!$C$7))*100)</f>
        <v/>
      </c>
      <c r="Z4072" s="8">
        <f>IF($D4072="","",V4072*Y4072/100)</f>
        <v/>
      </c>
      <c r="AA4072" s="8">
        <f>IF($D4072="","",V4072-Z4072)</f>
        <v/>
      </c>
      <c r="AB4072" s="8">
        <f>IF($D4072="","",AA4072-N4072)</f>
        <v/>
      </c>
      <c r="AF4072" s="8" t="n"/>
      <c r="AI4072" s="14" t="n"/>
      <c r="AK4072">
        <f>IF($D4072="","",IF(COUNTIF($D$2:$D4072,$D4072)=1,1,0))</f>
        <v/>
      </c>
      <c r="AL4072">
        <f>IF($AK4072=1,SUMPRODUCT(--($AO$2:$AO$7001&lt;$AO4072))+1,"")</f>
        <v/>
      </c>
      <c r="AM4072">
        <f>IF($D4072="","",IF(OR($R4072=TRUE(),$R4072="TRUE"),1,0))</f>
        <v/>
      </c>
      <c r="AN4072">
        <f>IF($D4072="","",IF($X4072="Yes",1,0))</f>
        <v/>
      </c>
      <c r="AO4072">
        <f>IF($AK4072=1,IFERROR(IF(VALUE($D4072)&lt;100000000,VALUE($D4072),1000000000),IFERROR(IF(VALUE(MID($D4072,2,20))&lt;100000000,VALUE(MID($D4072,2,20)),1000000000),1000000000))+ROW()/100000,"")</f>
        <v/>
      </c>
    </row>
    <row r="4073">
      <c r="F4073" s="14" t="n"/>
      <c r="N4073" s="8">
        <f>IF($D4073="","",M4073*V4073/100)</f>
        <v/>
      </c>
      <c r="O4073" s="8" t="n"/>
      <c r="U4073" s="8" t="n"/>
      <c r="V4073" s="8" t="n"/>
      <c r="Y4073">
        <f>IF($D4073="","",IF($AN4073=1,0,IF($AM4073=1,Settings!$C$6,Settings!$C$7))*100)</f>
        <v/>
      </c>
      <c r="Z4073" s="8">
        <f>IF($D4073="","",V4073*Y4073/100)</f>
        <v/>
      </c>
      <c r="AA4073" s="8">
        <f>IF($D4073="","",V4073-Z4073)</f>
        <v/>
      </c>
      <c r="AB4073" s="8">
        <f>IF($D4073="","",AA4073-N4073)</f>
        <v/>
      </c>
      <c r="AF4073" s="8" t="n"/>
      <c r="AI4073" s="14" t="n"/>
      <c r="AK4073">
        <f>IF($D4073="","",IF(COUNTIF($D$2:$D4073,$D4073)=1,1,0))</f>
        <v/>
      </c>
      <c r="AL4073">
        <f>IF($AK4073=1,SUMPRODUCT(--($AO$2:$AO$7001&lt;$AO4073))+1,"")</f>
        <v/>
      </c>
      <c r="AM4073">
        <f>IF($D4073="","",IF(OR($R4073=TRUE(),$R4073="TRUE"),1,0))</f>
        <v/>
      </c>
      <c r="AN4073">
        <f>IF($D4073="","",IF($X4073="Yes",1,0))</f>
        <v/>
      </c>
      <c r="AO4073">
        <f>IF($AK4073=1,IFERROR(IF(VALUE($D4073)&lt;100000000,VALUE($D4073),1000000000),IFERROR(IF(VALUE(MID($D4073,2,20))&lt;100000000,VALUE(MID($D4073,2,20)),1000000000),1000000000))+ROW()/100000,"")</f>
        <v/>
      </c>
    </row>
    <row r="4074">
      <c r="F4074" s="14" t="n"/>
      <c r="N4074" s="8">
        <f>IF($D4074="","",M4074*V4074/100)</f>
        <v/>
      </c>
      <c r="O4074" s="8" t="n"/>
      <c r="U4074" s="8" t="n"/>
      <c r="V4074" s="8" t="n"/>
      <c r="Y4074">
        <f>IF($D4074="","",IF($AN4074=1,0,IF($AM4074=1,Settings!$C$6,Settings!$C$7))*100)</f>
        <v/>
      </c>
      <c r="Z4074" s="8">
        <f>IF($D4074="","",V4074*Y4074/100)</f>
        <v/>
      </c>
      <c r="AA4074" s="8">
        <f>IF($D4074="","",V4074-Z4074)</f>
        <v/>
      </c>
      <c r="AB4074" s="8">
        <f>IF($D4074="","",AA4074-N4074)</f>
        <v/>
      </c>
      <c r="AF4074" s="8" t="n"/>
      <c r="AI4074" s="14" t="n"/>
      <c r="AK4074">
        <f>IF($D4074="","",IF(COUNTIF($D$2:$D4074,$D4074)=1,1,0))</f>
        <v/>
      </c>
      <c r="AL4074">
        <f>IF($AK4074=1,SUMPRODUCT(--($AO$2:$AO$7001&lt;$AO4074))+1,"")</f>
        <v/>
      </c>
      <c r="AM4074">
        <f>IF($D4074="","",IF(OR($R4074=TRUE(),$R4074="TRUE"),1,0))</f>
        <v/>
      </c>
      <c r="AN4074">
        <f>IF($D4074="","",IF($X4074="Yes",1,0))</f>
        <v/>
      </c>
      <c r="AO4074">
        <f>IF($AK4074=1,IFERROR(IF(VALUE($D4074)&lt;100000000,VALUE($D4074),1000000000),IFERROR(IF(VALUE(MID($D4074,2,20))&lt;100000000,VALUE(MID($D4074,2,20)),1000000000),1000000000))+ROW()/100000,"")</f>
        <v/>
      </c>
    </row>
    <row r="4075">
      <c r="F4075" s="14" t="n"/>
      <c r="N4075" s="8">
        <f>IF($D4075="","",M4075*V4075/100)</f>
        <v/>
      </c>
      <c r="O4075" s="8" t="n"/>
      <c r="U4075" s="8" t="n"/>
      <c r="V4075" s="8" t="n"/>
      <c r="Y4075">
        <f>IF($D4075="","",IF($AN4075=1,0,IF($AM4075=1,Settings!$C$6,Settings!$C$7))*100)</f>
        <v/>
      </c>
      <c r="Z4075" s="8">
        <f>IF($D4075="","",V4075*Y4075/100)</f>
        <v/>
      </c>
      <c r="AA4075" s="8">
        <f>IF($D4075="","",V4075-Z4075)</f>
        <v/>
      </c>
      <c r="AB4075" s="8">
        <f>IF($D4075="","",AA4075-N4075)</f>
        <v/>
      </c>
      <c r="AF4075" s="8" t="n"/>
      <c r="AI4075" s="14" t="n"/>
      <c r="AK4075">
        <f>IF($D4075="","",IF(COUNTIF($D$2:$D4075,$D4075)=1,1,0))</f>
        <v/>
      </c>
      <c r="AL4075">
        <f>IF($AK4075=1,SUMPRODUCT(--($AO$2:$AO$7001&lt;$AO4075))+1,"")</f>
        <v/>
      </c>
      <c r="AM4075">
        <f>IF($D4075="","",IF(OR($R4075=TRUE(),$R4075="TRUE"),1,0))</f>
        <v/>
      </c>
      <c r="AN4075">
        <f>IF($D4075="","",IF($X4075="Yes",1,0))</f>
        <v/>
      </c>
      <c r="AO4075">
        <f>IF($AK4075=1,IFERROR(IF(VALUE($D4075)&lt;100000000,VALUE($D4075),1000000000),IFERROR(IF(VALUE(MID($D4075,2,20))&lt;100000000,VALUE(MID($D4075,2,20)),1000000000),1000000000))+ROW()/100000,"")</f>
        <v/>
      </c>
    </row>
    <row r="4076">
      <c r="F4076" s="14" t="n"/>
      <c r="N4076" s="8">
        <f>IF($D4076="","",M4076*V4076/100)</f>
        <v/>
      </c>
      <c r="O4076" s="8" t="n"/>
      <c r="U4076" s="8" t="n"/>
      <c r="V4076" s="8" t="n"/>
      <c r="Y4076">
        <f>IF($D4076="","",IF($AN4076=1,0,IF($AM4076=1,Settings!$C$6,Settings!$C$7))*100)</f>
        <v/>
      </c>
      <c r="Z4076" s="8">
        <f>IF($D4076="","",V4076*Y4076/100)</f>
        <v/>
      </c>
      <c r="AA4076" s="8">
        <f>IF($D4076="","",V4076-Z4076)</f>
        <v/>
      </c>
      <c r="AB4076" s="8">
        <f>IF($D4076="","",AA4076-N4076)</f>
        <v/>
      </c>
      <c r="AF4076" s="8" t="n"/>
      <c r="AI4076" s="14" t="n"/>
      <c r="AK4076">
        <f>IF($D4076="","",IF(COUNTIF($D$2:$D4076,$D4076)=1,1,0))</f>
        <v/>
      </c>
      <c r="AL4076">
        <f>IF($AK4076=1,SUMPRODUCT(--($AO$2:$AO$7001&lt;$AO4076))+1,"")</f>
        <v/>
      </c>
      <c r="AM4076">
        <f>IF($D4076="","",IF(OR($R4076=TRUE(),$R4076="TRUE"),1,0))</f>
        <v/>
      </c>
      <c r="AN4076">
        <f>IF($D4076="","",IF($X4076="Yes",1,0))</f>
        <v/>
      </c>
      <c r="AO4076">
        <f>IF($AK4076=1,IFERROR(IF(VALUE($D4076)&lt;100000000,VALUE($D4076),1000000000),IFERROR(IF(VALUE(MID($D4076,2,20))&lt;100000000,VALUE(MID($D4076,2,20)),1000000000),1000000000))+ROW()/100000,"")</f>
        <v/>
      </c>
    </row>
    <row r="4077">
      <c r="F4077" s="14" t="n"/>
      <c r="N4077" s="8">
        <f>IF($D4077="","",M4077*V4077/100)</f>
        <v/>
      </c>
      <c r="O4077" s="8" t="n"/>
      <c r="U4077" s="8" t="n"/>
      <c r="V4077" s="8" t="n"/>
      <c r="Y4077">
        <f>IF($D4077="","",IF($AN4077=1,0,IF($AM4077=1,Settings!$C$6,Settings!$C$7))*100)</f>
        <v/>
      </c>
      <c r="Z4077" s="8">
        <f>IF($D4077="","",V4077*Y4077/100)</f>
        <v/>
      </c>
      <c r="AA4077" s="8">
        <f>IF($D4077="","",V4077-Z4077)</f>
        <v/>
      </c>
      <c r="AB4077" s="8">
        <f>IF($D4077="","",AA4077-N4077)</f>
        <v/>
      </c>
      <c r="AF4077" s="8" t="n"/>
      <c r="AI4077" s="14" t="n"/>
      <c r="AK4077">
        <f>IF($D4077="","",IF(COUNTIF($D$2:$D4077,$D4077)=1,1,0))</f>
        <v/>
      </c>
      <c r="AL4077">
        <f>IF($AK4077=1,SUMPRODUCT(--($AO$2:$AO$7001&lt;$AO4077))+1,"")</f>
        <v/>
      </c>
      <c r="AM4077">
        <f>IF($D4077="","",IF(OR($R4077=TRUE(),$R4077="TRUE"),1,0))</f>
        <v/>
      </c>
      <c r="AN4077">
        <f>IF($D4077="","",IF($X4077="Yes",1,0))</f>
        <v/>
      </c>
      <c r="AO4077">
        <f>IF($AK4077=1,IFERROR(IF(VALUE($D4077)&lt;100000000,VALUE($D4077),1000000000),IFERROR(IF(VALUE(MID($D4077,2,20))&lt;100000000,VALUE(MID($D4077,2,20)),1000000000),1000000000))+ROW()/100000,"")</f>
        <v/>
      </c>
    </row>
    <row r="4078">
      <c r="F4078" s="14" t="n"/>
      <c r="N4078" s="8">
        <f>IF($D4078="","",M4078*V4078/100)</f>
        <v/>
      </c>
      <c r="O4078" s="8" t="n"/>
      <c r="U4078" s="8" t="n"/>
      <c r="V4078" s="8" t="n"/>
      <c r="Y4078">
        <f>IF($D4078="","",IF($AN4078=1,0,IF($AM4078=1,Settings!$C$6,Settings!$C$7))*100)</f>
        <v/>
      </c>
      <c r="Z4078" s="8">
        <f>IF($D4078="","",V4078*Y4078/100)</f>
        <v/>
      </c>
      <c r="AA4078" s="8">
        <f>IF($D4078="","",V4078-Z4078)</f>
        <v/>
      </c>
      <c r="AB4078" s="8">
        <f>IF($D4078="","",AA4078-N4078)</f>
        <v/>
      </c>
      <c r="AF4078" s="8" t="n"/>
      <c r="AI4078" s="14" t="n"/>
      <c r="AK4078">
        <f>IF($D4078="","",IF(COUNTIF($D$2:$D4078,$D4078)=1,1,0))</f>
        <v/>
      </c>
      <c r="AL4078">
        <f>IF($AK4078=1,SUMPRODUCT(--($AO$2:$AO$7001&lt;$AO4078))+1,"")</f>
        <v/>
      </c>
      <c r="AM4078">
        <f>IF($D4078="","",IF(OR($R4078=TRUE(),$R4078="TRUE"),1,0))</f>
        <v/>
      </c>
      <c r="AN4078">
        <f>IF($D4078="","",IF($X4078="Yes",1,0))</f>
        <v/>
      </c>
      <c r="AO4078">
        <f>IF($AK4078=1,IFERROR(IF(VALUE($D4078)&lt;100000000,VALUE($D4078),1000000000),IFERROR(IF(VALUE(MID($D4078,2,20))&lt;100000000,VALUE(MID($D4078,2,20)),1000000000),1000000000))+ROW()/100000,"")</f>
        <v/>
      </c>
    </row>
    <row r="4079">
      <c r="F4079" s="14" t="n"/>
      <c r="N4079" s="8">
        <f>IF($D4079="","",M4079*V4079/100)</f>
        <v/>
      </c>
      <c r="O4079" s="8" t="n"/>
      <c r="U4079" s="8" t="n"/>
      <c r="V4079" s="8" t="n"/>
      <c r="Y4079">
        <f>IF($D4079="","",IF($AN4079=1,0,IF($AM4079=1,Settings!$C$6,Settings!$C$7))*100)</f>
        <v/>
      </c>
      <c r="Z4079" s="8">
        <f>IF($D4079="","",V4079*Y4079/100)</f>
        <v/>
      </c>
      <c r="AA4079" s="8">
        <f>IF($D4079="","",V4079-Z4079)</f>
        <v/>
      </c>
      <c r="AB4079" s="8">
        <f>IF($D4079="","",AA4079-N4079)</f>
        <v/>
      </c>
      <c r="AF4079" s="8" t="n"/>
      <c r="AI4079" s="14" t="n"/>
      <c r="AK4079">
        <f>IF($D4079="","",IF(COUNTIF($D$2:$D4079,$D4079)=1,1,0))</f>
        <v/>
      </c>
      <c r="AL4079">
        <f>IF($AK4079=1,SUMPRODUCT(--($AO$2:$AO$7001&lt;$AO4079))+1,"")</f>
        <v/>
      </c>
      <c r="AM4079">
        <f>IF($D4079="","",IF(OR($R4079=TRUE(),$R4079="TRUE"),1,0))</f>
        <v/>
      </c>
      <c r="AN4079">
        <f>IF($D4079="","",IF($X4079="Yes",1,0))</f>
        <v/>
      </c>
      <c r="AO4079">
        <f>IF($AK4079=1,IFERROR(IF(VALUE($D4079)&lt;100000000,VALUE($D4079),1000000000),IFERROR(IF(VALUE(MID($D4079,2,20))&lt;100000000,VALUE(MID($D4079,2,20)),1000000000),1000000000))+ROW()/100000,"")</f>
        <v/>
      </c>
    </row>
    <row r="4080">
      <c r="F4080" s="14" t="n"/>
      <c r="N4080" s="8">
        <f>IF($D4080="","",M4080*V4080/100)</f>
        <v/>
      </c>
      <c r="O4080" s="8" t="n"/>
      <c r="U4080" s="8" t="n"/>
      <c r="V4080" s="8" t="n"/>
      <c r="Y4080">
        <f>IF($D4080="","",IF($AN4080=1,0,IF($AM4080=1,Settings!$C$6,Settings!$C$7))*100)</f>
        <v/>
      </c>
      <c r="Z4080" s="8">
        <f>IF($D4080="","",V4080*Y4080/100)</f>
        <v/>
      </c>
      <c r="AA4080" s="8">
        <f>IF($D4080="","",V4080-Z4080)</f>
        <v/>
      </c>
      <c r="AB4080" s="8">
        <f>IF($D4080="","",AA4080-N4080)</f>
        <v/>
      </c>
      <c r="AF4080" s="8" t="n"/>
      <c r="AI4080" s="14" t="n"/>
      <c r="AK4080">
        <f>IF($D4080="","",IF(COUNTIF($D$2:$D4080,$D4080)=1,1,0))</f>
        <v/>
      </c>
      <c r="AL4080">
        <f>IF($AK4080=1,SUMPRODUCT(--($AO$2:$AO$7001&lt;$AO4080))+1,"")</f>
        <v/>
      </c>
      <c r="AM4080">
        <f>IF($D4080="","",IF(OR($R4080=TRUE(),$R4080="TRUE"),1,0))</f>
        <v/>
      </c>
      <c r="AN4080">
        <f>IF($D4080="","",IF($X4080="Yes",1,0))</f>
        <v/>
      </c>
      <c r="AO4080">
        <f>IF($AK4080=1,IFERROR(IF(VALUE($D4080)&lt;100000000,VALUE($D4080),1000000000),IFERROR(IF(VALUE(MID($D4080,2,20))&lt;100000000,VALUE(MID($D4080,2,20)),1000000000),1000000000))+ROW()/100000,"")</f>
        <v/>
      </c>
    </row>
    <row r="4081">
      <c r="F4081" s="14" t="n"/>
      <c r="N4081" s="8">
        <f>IF($D4081="","",M4081*V4081/100)</f>
        <v/>
      </c>
      <c r="O4081" s="8" t="n"/>
      <c r="U4081" s="8" t="n"/>
      <c r="V4081" s="8" t="n"/>
      <c r="Y4081">
        <f>IF($D4081="","",IF($AN4081=1,0,IF($AM4081=1,Settings!$C$6,Settings!$C$7))*100)</f>
        <v/>
      </c>
      <c r="Z4081" s="8">
        <f>IF($D4081="","",V4081*Y4081/100)</f>
        <v/>
      </c>
      <c r="AA4081" s="8">
        <f>IF($D4081="","",V4081-Z4081)</f>
        <v/>
      </c>
      <c r="AB4081" s="8">
        <f>IF($D4081="","",AA4081-N4081)</f>
        <v/>
      </c>
      <c r="AF4081" s="8" t="n"/>
      <c r="AI4081" s="14" t="n"/>
      <c r="AK4081">
        <f>IF($D4081="","",IF(COUNTIF($D$2:$D4081,$D4081)=1,1,0))</f>
        <v/>
      </c>
      <c r="AL4081">
        <f>IF($AK4081=1,SUMPRODUCT(--($AO$2:$AO$7001&lt;$AO4081))+1,"")</f>
        <v/>
      </c>
      <c r="AM4081">
        <f>IF($D4081="","",IF(OR($R4081=TRUE(),$R4081="TRUE"),1,0))</f>
        <v/>
      </c>
      <c r="AN4081">
        <f>IF($D4081="","",IF($X4081="Yes",1,0))</f>
        <v/>
      </c>
      <c r="AO4081">
        <f>IF($AK4081=1,IFERROR(IF(VALUE($D4081)&lt;100000000,VALUE($D4081),1000000000),IFERROR(IF(VALUE(MID($D4081,2,20))&lt;100000000,VALUE(MID($D4081,2,20)),1000000000),1000000000))+ROW()/100000,"")</f>
        <v/>
      </c>
    </row>
    <row r="4082">
      <c r="F4082" s="14" t="n"/>
      <c r="N4082" s="8">
        <f>IF($D4082="","",M4082*V4082/100)</f>
        <v/>
      </c>
      <c r="O4082" s="8" t="n"/>
      <c r="U4082" s="8" t="n"/>
      <c r="V4082" s="8" t="n"/>
      <c r="Y4082">
        <f>IF($D4082="","",IF($AN4082=1,0,IF($AM4082=1,Settings!$C$6,Settings!$C$7))*100)</f>
        <v/>
      </c>
      <c r="Z4082" s="8">
        <f>IF($D4082="","",V4082*Y4082/100)</f>
        <v/>
      </c>
      <c r="AA4082" s="8">
        <f>IF($D4082="","",V4082-Z4082)</f>
        <v/>
      </c>
      <c r="AB4082" s="8">
        <f>IF($D4082="","",AA4082-N4082)</f>
        <v/>
      </c>
      <c r="AF4082" s="8" t="n"/>
      <c r="AI4082" s="14" t="n"/>
      <c r="AK4082">
        <f>IF($D4082="","",IF(COUNTIF($D$2:$D4082,$D4082)=1,1,0))</f>
        <v/>
      </c>
      <c r="AL4082">
        <f>IF($AK4082=1,SUMPRODUCT(--($AO$2:$AO$7001&lt;$AO4082))+1,"")</f>
        <v/>
      </c>
      <c r="AM4082">
        <f>IF($D4082="","",IF(OR($R4082=TRUE(),$R4082="TRUE"),1,0))</f>
        <v/>
      </c>
      <c r="AN4082">
        <f>IF($D4082="","",IF($X4082="Yes",1,0))</f>
        <v/>
      </c>
      <c r="AO4082">
        <f>IF($AK4082=1,IFERROR(IF(VALUE($D4082)&lt;100000000,VALUE($D4082),1000000000),IFERROR(IF(VALUE(MID($D4082,2,20))&lt;100000000,VALUE(MID($D4082,2,20)),1000000000),1000000000))+ROW()/100000,"")</f>
        <v/>
      </c>
    </row>
    <row r="4083">
      <c r="F4083" s="14" t="n"/>
      <c r="N4083" s="8">
        <f>IF($D4083="","",M4083*V4083/100)</f>
        <v/>
      </c>
      <c r="O4083" s="8" t="n"/>
      <c r="U4083" s="8" t="n"/>
      <c r="V4083" s="8" t="n"/>
      <c r="Y4083">
        <f>IF($D4083="","",IF($AN4083=1,0,IF($AM4083=1,Settings!$C$6,Settings!$C$7))*100)</f>
        <v/>
      </c>
      <c r="Z4083" s="8">
        <f>IF($D4083="","",V4083*Y4083/100)</f>
        <v/>
      </c>
      <c r="AA4083" s="8">
        <f>IF($D4083="","",V4083-Z4083)</f>
        <v/>
      </c>
      <c r="AB4083" s="8">
        <f>IF($D4083="","",AA4083-N4083)</f>
        <v/>
      </c>
      <c r="AF4083" s="8" t="n"/>
      <c r="AI4083" s="14" t="n"/>
      <c r="AK4083">
        <f>IF($D4083="","",IF(COUNTIF($D$2:$D4083,$D4083)=1,1,0))</f>
        <v/>
      </c>
      <c r="AL4083">
        <f>IF($AK4083=1,SUMPRODUCT(--($AO$2:$AO$7001&lt;$AO4083))+1,"")</f>
        <v/>
      </c>
      <c r="AM4083">
        <f>IF($D4083="","",IF(OR($R4083=TRUE(),$R4083="TRUE"),1,0))</f>
        <v/>
      </c>
      <c r="AN4083">
        <f>IF($D4083="","",IF($X4083="Yes",1,0))</f>
        <v/>
      </c>
      <c r="AO4083">
        <f>IF($AK4083=1,IFERROR(IF(VALUE($D4083)&lt;100000000,VALUE($D4083),1000000000),IFERROR(IF(VALUE(MID($D4083,2,20))&lt;100000000,VALUE(MID($D4083,2,20)),1000000000),1000000000))+ROW()/100000,"")</f>
        <v/>
      </c>
    </row>
    <row r="4084">
      <c r="F4084" s="14" t="n"/>
      <c r="N4084" s="8">
        <f>IF($D4084="","",M4084*V4084/100)</f>
        <v/>
      </c>
      <c r="O4084" s="8" t="n"/>
      <c r="U4084" s="8" t="n"/>
      <c r="V4084" s="8" t="n"/>
      <c r="Y4084">
        <f>IF($D4084="","",IF($AN4084=1,0,IF($AM4084=1,Settings!$C$6,Settings!$C$7))*100)</f>
        <v/>
      </c>
      <c r="Z4084" s="8">
        <f>IF($D4084="","",V4084*Y4084/100)</f>
        <v/>
      </c>
      <c r="AA4084" s="8">
        <f>IF($D4084="","",V4084-Z4084)</f>
        <v/>
      </c>
      <c r="AB4084" s="8">
        <f>IF($D4084="","",AA4084-N4084)</f>
        <v/>
      </c>
      <c r="AF4084" s="8" t="n"/>
      <c r="AI4084" s="14" t="n"/>
      <c r="AK4084">
        <f>IF($D4084="","",IF(COUNTIF($D$2:$D4084,$D4084)=1,1,0))</f>
        <v/>
      </c>
      <c r="AL4084">
        <f>IF($AK4084=1,SUMPRODUCT(--($AO$2:$AO$7001&lt;$AO4084))+1,"")</f>
        <v/>
      </c>
      <c r="AM4084">
        <f>IF($D4084="","",IF(OR($R4084=TRUE(),$R4084="TRUE"),1,0))</f>
        <v/>
      </c>
      <c r="AN4084">
        <f>IF($D4084="","",IF($X4084="Yes",1,0))</f>
        <v/>
      </c>
      <c r="AO4084">
        <f>IF($AK4084=1,IFERROR(IF(VALUE($D4084)&lt;100000000,VALUE($D4084),1000000000),IFERROR(IF(VALUE(MID($D4084,2,20))&lt;100000000,VALUE(MID($D4084,2,20)),1000000000),1000000000))+ROW()/100000,"")</f>
        <v/>
      </c>
    </row>
    <row r="4085">
      <c r="F4085" s="14" t="n"/>
      <c r="N4085" s="8">
        <f>IF($D4085="","",M4085*V4085/100)</f>
        <v/>
      </c>
      <c r="O4085" s="8" t="n"/>
      <c r="U4085" s="8" t="n"/>
      <c r="V4085" s="8" t="n"/>
      <c r="Y4085">
        <f>IF($D4085="","",IF($AN4085=1,0,IF($AM4085=1,Settings!$C$6,Settings!$C$7))*100)</f>
        <v/>
      </c>
      <c r="Z4085" s="8">
        <f>IF($D4085="","",V4085*Y4085/100)</f>
        <v/>
      </c>
      <c r="AA4085" s="8">
        <f>IF($D4085="","",V4085-Z4085)</f>
        <v/>
      </c>
      <c r="AB4085" s="8">
        <f>IF($D4085="","",AA4085-N4085)</f>
        <v/>
      </c>
      <c r="AF4085" s="8" t="n"/>
      <c r="AI4085" s="14" t="n"/>
      <c r="AK4085">
        <f>IF($D4085="","",IF(COUNTIF($D$2:$D4085,$D4085)=1,1,0))</f>
        <v/>
      </c>
      <c r="AL4085">
        <f>IF($AK4085=1,SUMPRODUCT(--($AO$2:$AO$7001&lt;$AO4085))+1,"")</f>
        <v/>
      </c>
      <c r="AM4085">
        <f>IF($D4085="","",IF(OR($R4085=TRUE(),$R4085="TRUE"),1,0))</f>
        <v/>
      </c>
      <c r="AN4085">
        <f>IF($D4085="","",IF($X4085="Yes",1,0))</f>
        <v/>
      </c>
      <c r="AO4085">
        <f>IF($AK4085=1,IFERROR(IF(VALUE($D4085)&lt;100000000,VALUE($D4085),1000000000),IFERROR(IF(VALUE(MID($D4085,2,20))&lt;100000000,VALUE(MID($D4085,2,20)),1000000000),1000000000))+ROW()/100000,"")</f>
        <v/>
      </c>
    </row>
    <row r="4086">
      <c r="F4086" s="14" t="n"/>
      <c r="N4086" s="8">
        <f>IF($D4086="","",M4086*V4086/100)</f>
        <v/>
      </c>
      <c r="O4086" s="8" t="n"/>
      <c r="U4086" s="8" t="n"/>
      <c r="V4086" s="8" t="n"/>
      <c r="Y4086">
        <f>IF($D4086="","",IF($AN4086=1,0,IF($AM4086=1,Settings!$C$6,Settings!$C$7))*100)</f>
        <v/>
      </c>
      <c r="Z4086" s="8">
        <f>IF($D4086="","",V4086*Y4086/100)</f>
        <v/>
      </c>
      <c r="AA4086" s="8">
        <f>IF($D4086="","",V4086-Z4086)</f>
        <v/>
      </c>
      <c r="AB4086" s="8">
        <f>IF($D4086="","",AA4086-N4086)</f>
        <v/>
      </c>
      <c r="AF4086" s="8" t="n"/>
      <c r="AI4086" s="14" t="n"/>
      <c r="AK4086">
        <f>IF($D4086="","",IF(COUNTIF($D$2:$D4086,$D4086)=1,1,0))</f>
        <v/>
      </c>
      <c r="AL4086">
        <f>IF($AK4086=1,SUMPRODUCT(--($AO$2:$AO$7001&lt;$AO4086))+1,"")</f>
        <v/>
      </c>
      <c r="AM4086">
        <f>IF($D4086="","",IF(OR($R4086=TRUE(),$R4086="TRUE"),1,0))</f>
        <v/>
      </c>
      <c r="AN4086">
        <f>IF($D4086="","",IF($X4086="Yes",1,0))</f>
        <v/>
      </c>
      <c r="AO4086">
        <f>IF($AK4086=1,IFERROR(IF(VALUE($D4086)&lt;100000000,VALUE($D4086),1000000000),IFERROR(IF(VALUE(MID($D4086,2,20))&lt;100000000,VALUE(MID($D4086,2,20)),1000000000),1000000000))+ROW()/100000,"")</f>
        <v/>
      </c>
    </row>
    <row r="4087">
      <c r="F4087" s="14" t="n"/>
      <c r="N4087" s="8">
        <f>IF($D4087="","",M4087*V4087/100)</f>
        <v/>
      </c>
      <c r="O4087" s="8" t="n"/>
      <c r="U4087" s="8" t="n"/>
      <c r="V4087" s="8" t="n"/>
      <c r="Y4087">
        <f>IF($D4087="","",IF($AN4087=1,0,IF($AM4087=1,Settings!$C$6,Settings!$C$7))*100)</f>
        <v/>
      </c>
      <c r="Z4087" s="8">
        <f>IF($D4087="","",V4087*Y4087/100)</f>
        <v/>
      </c>
      <c r="AA4087" s="8">
        <f>IF($D4087="","",V4087-Z4087)</f>
        <v/>
      </c>
      <c r="AB4087" s="8">
        <f>IF($D4087="","",AA4087-N4087)</f>
        <v/>
      </c>
      <c r="AF4087" s="8" t="n"/>
      <c r="AI4087" s="14" t="n"/>
      <c r="AK4087">
        <f>IF($D4087="","",IF(COUNTIF($D$2:$D4087,$D4087)=1,1,0))</f>
        <v/>
      </c>
      <c r="AL4087">
        <f>IF($AK4087=1,SUMPRODUCT(--($AO$2:$AO$7001&lt;$AO4087))+1,"")</f>
        <v/>
      </c>
      <c r="AM4087">
        <f>IF($D4087="","",IF(OR($R4087=TRUE(),$R4087="TRUE"),1,0))</f>
        <v/>
      </c>
      <c r="AN4087">
        <f>IF($D4087="","",IF($X4087="Yes",1,0))</f>
        <v/>
      </c>
      <c r="AO4087">
        <f>IF($AK4087=1,IFERROR(IF(VALUE($D4087)&lt;100000000,VALUE($D4087),1000000000),IFERROR(IF(VALUE(MID($D4087,2,20))&lt;100000000,VALUE(MID($D4087,2,20)),1000000000),1000000000))+ROW()/100000,"")</f>
        <v/>
      </c>
    </row>
    <row r="4088">
      <c r="F4088" s="14" t="n"/>
      <c r="N4088" s="8">
        <f>IF($D4088="","",M4088*V4088/100)</f>
        <v/>
      </c>
      <c r="O4088" s="8" t="n"/>
      <c r="U4088" s="8" t="n"/>
      <c r="V4088" s="8" t="n"/>
      <c r="Y4088">
        <f>IF($D4088="","",IF($AN4088=1,0,IF($AM4088=1,Settings!$C$6,Settings!$C$7))*100)</f>
        <v/>
      </c>
      <c r="Z4088" s="8">
        <f>IF($D4088="","",V4088*Y4088/100)</f>
        <v/>
      </c>
      <c r="AA4088" s="8">
        <f>IF($D4088="","",V4088-Z4088)</f>
        <v/>
      </c>
      <c r="AB4088" s="8">
        <f>IF($D4088="","",AA4088-N4088)</f>
        <v/>
      </c>
      <c r="AF4088" s="8" t="n"/>
      <c r="AI4088" s="14" t="n"/>
      <c r="AK4088">
        <f>IF($D4088="","",IF(COUNTIF($D$2:$D4088,$D4088)=1,1,0))</f>
        <v/>
      </c>
      <c r="AL4088">
        <f>IF($AK4088=1,SUMPRODUCT(--($AO$2:$AO$7001&lt;$AO4088))+1,"")</f>
        <v/>
      </c>
      <c r="AM4088">
        <f>IF($D4088="","",IF(OR($R4088=TRUE(),$R4088="TRUE"),1,0))</f>
        <v/>
      </c>
      <c r="AN4088">
        <f>IF($D4088="","",IF($X4088="Yes",1,0))</f>
        <v/>
      </c>
      <c r="AO4088">
        <f>IF($AK4088=1,IFERROR(IF(VALUE($D4088)&lt;100000000,VALUE($D4088),1000000000),IFERROR(IF(VALUE(MID($D4088,2,20))&lt;100000000,VALUE(MID($D4088,2,20)),1000000000),1000000000))+ROW()/100000,"")</f>
        <v/>
      </c>
    </row>
    <row r="4089">
      <c r="F4089" s="14" t="n"/>
      <c r="N4089" s="8">
        <f>IF($D4089="","",M4089*V4089/100)</f>
        <v/>
      </c>
      <c r="O4089" s="8" t="n"/>
      <c r="U4089" s="8" t="n"/>
      <c r="V4089" s="8" t="n"/>
      <c r="Y4089">
        <f>IF($D4089="","",IF($AN4089=1,0,IF($AM4089=1,Settings!$C$6,Settings!$C$7))*100)</f>
        <v/>
      </c>
      <c r="Z4089" s="8">
        <f>IF($D4089="","",V4089*Y4089/100)</f>
        <v/>
      </c>
      <c r="AA4089" s="8">
        <f>IF($D4089="","",V4089-Z4089)</f>
        <v/>
      </c>
      <c r="AB4089" s="8">
        <f>IF($D4089="","",AA4089-N4089)</f>
        <v/>
      </c>
      <c r="AF4089" s="8" t="n"/>
      <c r="AI4089" s="14" t="n"/>
      <c r="AK4089">
        <f>IF($D4089="","",IF(COUNTIF($D$2:$D4089,$D4089)=1,1,0))</f>
        <v/>
      </c>
      <c r="AL4089">
        <f>IF($AK4089=1,SUMPRODUCT(--($AO$2:$AO$7001&lt;$AO4089))+1,"")</f>
        <v/>
      </c>
      <c r="AM4089">
        <f>IF($D4089="","",IF(OR($R4089=TRUE(),$R4089="TRUE"),1,0))</f>
        <v/>
      </c>
      <c r="AN4089">
        <f>IF($D4089="","",IF($X4089="Yes",1,0))</f>
        <v/>
      </c>
      <c r="AO4089">
        <f>IF($AK4089=1,IFERROR(IF(VALUE($D4089)&lt;100000000,VALUE($D4089),1000000000),IFERROR(IF(VALUE(MID($D4089,2,20))&lt;100000000,VALUE(MID($D4089,2,20)),1000000000),1000000000))+ROW()/100000,"")</f>
        <v/>
      </c>
    </row>
    <row r="4090">
      <c r="F4090" s="14" t="n"/>
      <c r="N4090" s="8">
        <f>IF($D4090="","",M4090*V4090/100)</f>
        <v/>
      </c>
      <c r="O4090" s="8" t="n"/>
      <c r="U4090" s="8" t="n"/>
      <c r="V4090" s="8" t="n"/>
      <c r="Y4090">
        <f>IF($D4090="","",IF($AN4090=1,0,IF($AM4090=1,Settings!$C$6,Settings!$C$7))*100)</f>
        <v/>
      </c>
      <c r="Z4090" s="8">
        <f>IF($D4090="","",V4090*Y4090/100)</f>
        <v/>
      </c>
      <c r="AA4090" s="8">
        <f>IF($D4090="","",V4090-Z4090)</f>
        <v/>
      </c>
      <c r="AB4090" s="8">
        <f>IF($D4090="","",AA4090-N4090)</f>
        <v/>
      </c>
      <c r="AF4090" s="8" t="n"/>
      <c r="AI4090" s="14" t="n"/>
      <c r="AK4090">
        <f>IF($D4090="","",IF(COUNTIF($D$2:$D4090,$D4090)=1,1,0))</f>
        <v/>
      </c>
      <c r="AL4090">
        <f>IF($AK4090=1,SUMPRODUCT(--($AO$2:$AO$7001&lt;$AO4090))+1,"")</f>
        <v/>
      </c>
      <c r="AM4090">
        <f>IF($D4090="","",IF(OR($R4090=TRUE(),$R4090="TRUE"),1,0))</f>
        <v/>
      </c>
      <c r="AN4090">
        <f>IF($D4090="","",IF($X4090="Yes",1,0))</f>
        <v/>
      </c>
      <c r="AO4090">
        <f>IF($AK4090=1,IFERROR(IF(VALUE($D4090)&lt;100000000,VALUE($D4090),1000000000),IFERROR(IF(VALUE(MID($D4090,2,20))&lt;100000000,VALUE(MID($D4090,2,20)),1000000000),1000000000))+ROW()/100000,"")</f>
        <v/>
      </c>
    </row>
    <row r="4091">
      <c r="F4091" s="14" t="n"/>
      <c r="N4091" s="8">
        <f>IF($D4091="","",M4091*V4091/100)</f>
        <v/>
      </c>
      <c r="O4091" s="8" t="n"/>
      <c r="U4091" s="8" t="n"/>
      <c r="V4091" s="8" t="n"/>
      <c r="Y4091">
        <f>IF($D4091="","",IF($AN4091=1,0,IF($AM4091=1,Settings!$C$6,Settings!$C$7))*100)</f>
        <v/>
      </c>
      <c r="Z4091" s="8">
        <f>IF($D4091="","",V4091*Y4091/100)</f>
        <v/>
      </c>
      <c r="AA4091" s="8">
        <f>IF($D4091="","",V4091-Z4091)</f>
        <v/>
      </c>
      <c r="AB4091" s="8">
        <f>IF($D4091="","",AA4091-N4091)</f>
        <v/>
      </c>
      <c r="AF4091" s="8" t="n"/>
      <c r="AI4091" s="14" t="n"/>
      <c r="AK4091">
        <f>IF($D4091="","",IF(COUNTIF($D$2:$D4091,$D4091)=1,1,0))</f>
        <v/>
      </c>
      <c r="AL4091">
        <f>IF($AK4091=1,SUMPRODUCT(--($AO$2:$AO$7001&lt;$AO4091))+1,"")</f>
        <v/>
      </c>
      <c r="AM4091">
        <f>IF($D4091="","",IF(OR($R4091=TRUE(),$R4091="TRUE"),1,0))</f>
        <v/>
      </c>
      <c r="AN4091">
        <f>IF($D4091="","",IF($X4091="Yes",1,0))</f>
        <v/>
      </c>
      <c r="AO4091">
        <f>IF($AK4091=1,IFERROR(IF(VALUE($D4091)&lt;100000000,VALUE($D4091),1000000000),IFERROR(IF(VALUE(MID($D4091,2,20))&lt;100000000,VALUE(MID($D4091,2,20)),1000000000),1000000000))+ROW()/100000,"")</f>
        <v/>
      </c>
    </row>
    <row r="4092">
      <c r="F4092" s="14" t="n"/>
      <c r="N4092" s="8">
        <f>IF($D4092="","",M4092*V4092/100)</f>
        <v/>
      </c>
      <c r="O4092" s="8" t="n"/>
      <c r="U4092" s="8" t="n"/>
      <c r="V4092" s="8" t="n"/>
      <c r="Y4092">
        <f>IF($D4092="","",IF($AN4092=1,0,IF($AM4092=1,Settings!$C$6,Settings!$C$7))*100)</f>
        <v/>
      </c>
      <c r="Z4092" s="8">
        <f>IF($D4092="","",V4092*Y4092/100)</f>
        <v/>
      </c>
      <c r="AA4092" s="8">
        <f>IF($D4092="","",V4092-Z4092)</f>
        <v/>
      </c>
      <c r="AB4092" s="8">
        <f>IF($D4092="","",AA4092-N4092)</f>
        <v/>
      </c>
      <c r="AF4092" s="8" t="n"/>
      <c r="AI4092" s="14" t="n"/>
      <c r="AK4092">
        <f>IF($D4092="","",IF(COUNTIF($D$2:$D4092,$D4092)=1,1,0))</f>
        <v/>
      </c>
      <c r="AL4092">
        <f>IF($AK4092=1,SUMPRODUCT(--($AO$2:$AO$7001&lt;$AO4092))+1,"")</f>
        <v/>
      </c>
      <c r="AM4092">
        <f>IF($D4092="","",IF(OR($R4092=TRUE(),$R4092="TRUE"),1,0))</f>
        <v/>
      </c>
      <c r="AN4092">
        <f>IF($D4092="","",IF($X4092="Yes",1,0))</f>
        <v/>
      </c>
      <c r="AO4092">
        <f>IF($AK4092=1,IFERROR(IF(VALUE($D4092)&lt;100000000,VALUE($D4092),1000000000),IFERROR(IF(VALUE(MID($D4092,2,20))&lt;100000000,VALUE(MID($D4092,2,20)),1000000000),1000000000))+ROW()/100000,"")</f>
        <v/>
      </c>
    </row>
    <row r="4093">
      <c r="F4093" s="14" t="n"/>
      <c r="N4093" s="8">
        <f>IF($D4093="","",M4093*V4093/100)</f>
        <v/>
      </c>
      <c r="O4093" s="8" t="n"/>
      <c r="U4093" s="8" t="n"/>
      <c r="V4093" s="8" t="n"/>
      <c r="Y4093">
        <f>IF($D4093="","",IF($AN4093=1,0,IF($AM4093=1,Settings!$C$6,Settings!$C$7))*100)</f>
        <v/>
      </c>
      <c r="Z4093" s="8">
        <f>IF($D4093="","",V4093*Y4093/100)</f>
        <v/>
      </c>
      <c r="AA4093" s="8">
        <f>IF($D4093="","",V4093-Z4093)</f>
        <v/>
      </c>
      <c r="AB4093" s="8">
        <f>IF($D4093="","",AA4093-N4093)</f>
        <v/>
      </c>
      <c r="AF4093" s="8" t="n"/>
      <c r="AI4093" s="14" t="n"/>
      <c r="AK4093">
        <f>IF($D4093="","",IF(COUNTIF($D$2:$D4093,$D4093)=1,1,0))</f>
        <v/>
      </c>
      <c r="AL4093">
        <f>IF($AK4093=1,SUMPRODUCT(--($AO$2:$AO$7001&lt;$AO4093))+1,"")</f>
        <v/>
      </c>
      <c r="AM4093">
        <f>IF($D4093="","",IF(OR($R4093=TRUE(),$R4093="TRUE"),1,0))</f>
        <v/>
      </c>
      <c r="AN4093">
        <f>IF($D4093="","",IF($X4093="Yes",1,0))</f>
        <v/>
      </c>
      <c r="AO4093">
        <f>IF($AK4093=1,IFERROR(IF(VALUE($D4093)&lt;100000000,VALUE($D4093),1000000000),IFERROR(IF(VALUE(MID($D4093,2,20))&lt;100000000,VALUE(MID($D4093,2,20)),1000000000),1000000000))+ROW()/100000,"")</f>
        <v/>
      </c>
    </row>
    <row r="4094">
      <c r="F4094" s="14" t="n"/>
      <c r="N4094" s="8">
        <f>IF($D4094="","",M4094*V4094/100)</f>
        <v/>
      </c>
      <c r="O4094" s="8" t="n"/>
      <c r="U4094" s="8" t="n"/>
      <c r="V4094" s="8" t="n"/>
      <c r="Y4094">
        <f>IF($D4094="","",IF($AN4094=1,0,IF($AM4094=1,Settings!$C$6,Settings!$C$7))*100)</f>
        <v/>
      </c>
      <c r="Z4094" s="8">
        <f>IF($D4094="","",V4094*Y4094/100)</f>
        <v/>
      </c>
      <c r="AA4094" s="8">
        <f>IF($D4094="","",V4094-Z4094)</f>
        <v/>
      </c>
      <c r="AB4094" s="8">
        <f>IF($D4094="","",AA4094-N4094)</f>
        <v/>
      </c>
      <c r="AF4094" s="8" t="n"/>
      <c r="AI4094" s="14" t="n"/>
      <c r="AK4094">
        <f>IF($D4094="","",IF(COUNTIF($D$2:$D4094,$D4094)=1,1,0))</f>
        <v/>
      </c>
      <c r="AL4094">
        <f>IF($AK4094=1,SUMPRODUCT(--($AO$2:$AO$7001&lt;$AO4094))+1,"")</f>
        <v/>
      </c>
      <c r="AM4094">
        <f>IF($D4094="","",IF(OR($R4094=TRUE(),$R4094="TRUE"),1,0))</f>
        <v/>
      </c>
      <c r="AN4094">
        <f>IF($D4094="","",IF($X4094="Yes",1,0))</f>
        <v/>
      </c>
      <c r="AO4094">
        <f>IF($AK4094=1,IFERROR(IF(VALUE($D4094)&lt;100000000,VALUE($D4094),1000000000),IFERROR(IF(VALUE(MID($D4094,2,20))&lt;100000000,VALUE(MID($D4094,2,20)),1000000000),1000000000))+ROW()/100000,"")</f>
        <v/>
      </c>
    </row>
    <row r="4095">
      <c r="F4095" s="14" t="n"/>
      <c r="N4095" s="8">
        <f>IF($D4095="","",M4095*V4095/100)</f>
        <v/>
      </c>
      <c r="O4095" s="8" t="n"/>
      <c r="U4095" s="8" t="n"/>
      <c r="V4095" s="8" t="n"/>
      <c r="Y4095">
        <f>IF($D4095="","",IF($AN4095=1,0,IF($AM4095=1,Settings!$C$6,Settings!$C$7))*100)</f>
        <v/>
      </c>
      <c r="Z4095" s="8">
        <f>IF($D4095="","",V4095*Y4095/100)</f>
        <v/>
      </c>
      <c r="AA4095" s="8">
        <f>IF($D4095="","",V4095-Z4095)</f>
        <v/>
      </c>
      <c r="AB4095" s="8">
        <f>IF($D4095="","",AA4095-N4095)</f>
        <v/>
      </c>
      <c r="AF4095" s="8" t="n"/>
      <c r="AI4095" s="14" t="n"/>
      <c r="AK4095">
        <f>IF($D4095="","",IF(COUNTIF($D$2:$D4095,$D4095)=1,1,0))</f>
        <v/>
      </c>
      <c r="AL4095">
        <f>IF($AK4095=1,SUMPRODUCT(--($AO$2:$AO$7001&lt;$AO4095))+1,"")</f>
        <v/>
      </c>
      <c r="AM4095">
        <f>IF($D4095="","",IF(OR($R4095=TRUE(),$R4095="TRUE"),1,0))</f>
        <v/>
      </c>
      <c r="AN4095">
        <f>IF($D4095="","",IF($X4095="Yes",1,0))</f>
        <v/>
      </c>
      <c r="AO4095">
        <f>IF($AK4095=1,IFERROR(IF(VALUE($D4095)&lt;100000000,VALUE($D4095),1000000000),IFERROR(IF(VALUE(MID($D4095,2,20))&lt;100000000,VALUE(MID($D4095,2,20)),1000000000),1000000000))+ROW()/100000,"")</f>
        <v/>
      </c>
    </row>
    <row r="4096">
      <c r="F4096" s="14" t="n"/>
      <c r="N4096" s="8">
        <f>IF($D4096="","",M4096*V4096/100)</f>
        <v/>
      </c>
      <c r="O4096" s="8" t="n"/>
      <c r="U4096" s="8" t="n"/>
      <c r="V4096" s="8" t="n"/>
      <c r="Y4096">
        <f>IF($D4096="","",IF($AN4096=1,0,IF($AM4096=1,Settings!$C$6,Settings!$C$7))*100)</f>
        <v/>
      </c>
      <c r="Z4096" s="8">
        <f>IF($D4096="","",V4096*Y4096/100)</f>
        <v/>
      </c>
      <c r="AA4096" s="8">
        <f>IF($D4096="","",V4096-Z4096)</f>
        <v/>
      </c>
      <c r="AB4096" s="8">
        <f>IF($D4096="","",AA4096-N4096)</f>
        <v/>
      </c>
      <c r="AF4096" s="8" t="n"/>
      <c r="AI4096" s="14" t="n"/>
      <c r="AK4096">
        <f>IF($D4096="","",IF(COUNTIF($D$2:$D4096,$D4096)=1,1,0))</f>
        <v/>
      </c>
      <c r="AL4096">
        <f>IF($AK4096=1,SUMPRODUCT(--($AO$2:$AO$7001&lt;$AO4096))+1,"")</f>
        <v/>
      </c>
      <c r="AM4096">
        <f>IF($D4096="","",IF(OR($R4096=TRUE(),$R4096="TRUE"),1,0))</f>
        <v/>
      </c>
      <c r="AN4096">
        <f>IF($D4096="","",IF($X4096="Yes",1,0))</f>
        <v/>
      </c>
      <c r="AO4096">
        <f>IF($AK4096=1,IFERROR(IF(VALUE($D4096)&lt;100000000,VALUE($D4096),1000000000),IFERROR(IF(VALUE(MID($D4096,2,20))&lt;100000000,VALUE(MID($D4096,2,20)),1000000000),1000000000))+ROW()/100000,"")</f>
        <v/>
      </c>
    </row>
    <row r="4097">
      <c r="F4097" s="14" t="n"/>
      <c r="N4097" s="8">
        <f>IF($D4097="","",M4097*V4097/100)</f>
        <v/>
      </c>
      <c r="O4097" s="8" t="n"/>
      <c r="U4097" s="8" t="n"/>
      <c r="V4097" s="8" t="n"/>
      <c r="Y4097">
        <f>IF($D4097="","",IF($AN4097=1,0,IF($AM4097=1,Settings!$C$6,Settings!$C$7))*100)</f>
        <v/>
      </c>
      <c r="Z4097" s="8">
        <f>IF($D4097="","",V4097*Y4097/100)</f>
        <v/>
      </c>
      <c r="AA4097" s="8">
        <f>IF($D4097="","",V4097-Z4097)</f>
        <v/>
      </c>
      <c r="AB4097" s="8">
        <f>IF($D4097="","",AA4097-N4097)</f>
        <v/>
      </c>
      <c r="AF4097" s="8" t="n"/>
      <c r="AI4097" s="14" t="n"/>
      <c r="AK4097">
        <f>IF($D4097="","",IF(COUNTIF($D$2:$D4097,$D4097)=1,1,0))</f>
        <v/>
      </c>
      <c r="AL4097">
        <f>IF($AK4097=1,SUMPRODUCT(--($AO$2:$AO$7001&lt;$AO4097))+1,"")</f>
        <v/>
      </c>
      <c r="AM4097">
        <f>IF($D4097="","",IF(OR($R4097=TRUE(),$R4097="TRUE"),1,0))</f>
        <v/>
      </c>
      <c r="AN4097">
        <f>IF($D4097="","",IF($X4097="Yes",1,0))</f>
        <v/>
      </c>
      <c r="AO4097">
        <f>IF($AK4097=1,IFERROR(IF(VALUE($D4097)&lt;100000000,VALUE($D4097),1000000000),IFERROR(IF(VALUE(MID($D4097,2,20))&lt;100000000,VALUE(MID($D4097,2,20)),1000000000),1000000000))+ROW()/100000,"")</f>
        <v/>
      </c>
    </row>
    <row r="4098">
      <c r="F4098" s="14" t="n"/>
      <c r="N4098" s="8">
        <f>IF($D4098="","",M4098*V4098/100)</f>
        <v/>
      </c>
      <c r="O4098" s="8" t="n"/>
      <c r="U4098" s="8" t="n"/>
      <c r="V4098" s="8" t="n"/>
      <c r="Y4098">
        <f>IF($D4098="","",IF($AN4098=1,0,IF($AM4098=1,Settings!$C$6,Settings!$C$7))*100)</f>
        <v/>
      </c>
      <c r="Z4098" s="8">
        <f>IF($D4098="","",V4098*Y4098/100)</f>
        <v/>
      </c>
      <c r="AA4098" s="8">
        <f>IF($D4098="","",V4098-Z4098)</f>
        <v/>
      </c>
      <c r="AB4098" s="8">
        <f>IF($D4098="","",AA4098-N4098)</f>
        <v/>
      </c>
      <c r="AF4098" s="8" t="n"/>
      <c r="AI4098" s="14" t="n"/>
      <c r="AK4098">
        <f>IF($D4098="","",IF(COUNTIF($D$2:$D4098,$D4098)=1,1,0))</f>
        <v/>
      </c>
      <c r="AL4098">
        <f>IF($AK4098=1,SUMPRODUCT(--($AO$2:$AO$7001&lt;$AO4098))+1,"")</f>
        <v/>
      </c>
      <c r="AM4098">
        <f>IF($D4098="","",IF(OR($R4098=TRUE(),$R4098="TRUE"),1,0))</f>
        <v/>
      </c>
      <c r="AN4098">
        <f>IF($D4098="","",IF($X4098="Yes",1,0))</f>
        <v/>
      </c>
      <c r="AO4098">
        <f>IF($AK4098=1,IFERROR(IF(VALUE($D4098)&lt;100000000,VALUE($D4098),1000000000),IFERROR(IF(VALUE(MID($D4098,2,20))&lt;100000000,VALUE(MID($D4098,2,20)),1000000000),1000000000))+ROW()/100000,"")</f>
        <v/>
      </c>
    </row>
    <row r="4099">
      <c r="F4099" s="14" t="n"/>
      <c r="N4099" s="8">
        <f>IF($D4099="","",M4099*V4099/100)</f>
        <v/>
      </c>
      <c r="O4099" s="8" t="n"/>
      <c r="U4099" s="8" t="n"/>
      <c r="V4099" s="8" t="n"/>
      <c r="Y4099">
        <f>IF($D4099="","",IF($AN4099=1,0,IF($AM4099=1,Settings!$C$6,Settings!$C$7))*100)</f>
        <v/>
      </c>
      <c r="Z4099" s="8">
        <f>IF($D4099="","",V4099*Y4099/100)</f>
        <v/>
      </c>
      <c r="AA4099" s="8">
        <f>IF($D4099="","",V4099-Z4099)</f>
        <v/>
      </c>
      <c r="AB4099" s="8">
        <f>IF($D4099="","",AA4099-N4099)</f>
        <v/>
      </c>
      <c r="AF4099" s="8" t="n"/>
      <c r="AI4099" s="14" t="n"/>
      <c r="AK4099">
        <f>IF($D4099="","",IF(COUNTIF($D$2:$D4099,$D4099)=1,1,0))</f>
        <v/>
      </c>
      <c r="AL4099">
        <f>IF($AK4099=1,SUMPRODUCT(--($AO$2:$AO$7001&lt;$AO4099))+1,"")</f>
        <v/>
      </c>
      <c r="AM4099">
        <f>IF($D4099="","",IF(OR($R4099=TRUE(),$R4099="TRUE"),1,0))</f>
        <v/>
      </c>
      <c r="AN4099">
        <f>IF($D4099="","",IF($X4099="Yes",1,0))</f>
        <v/>
      </c>
      <c r="AO4099">
        <f>IF($AK4099=1,IFERROR(IF(VALUE($D4099)&lt;100000000,VALUE($D4099),1000000000),IFERROR(IF(VALUE(MID($D4099,2,20))&lt;100000000,VALUE(MID($D4099,2,20)),1000000000),1000000000))+ROW()/100000,"")</f>
        <v/>
      </c>
    </row>
    <row r="4100">
      <c r="F4100" s="14" t="n"/>
      <c r="N4100" s="8">
        <f>IF($D4100="","",M4100*V4100/100)</f>
        <v/>
      </c>
      <c r="O4100" s="8" t="n"/>
      <c r="U4100" s="8" t="n"/>
      <c r="V4100" s="8" t="n"/>
      <c r="Y4100">
        <f>IF($D4100="","",IF($AN4100=1,0,IF($AM4100=1,Settings!$C$6,Settings!$C$7))*100)</f>
        <v/>
      </c>
      <c r="Z4100" s="8">
        <f>IF($D4100="","",V4100*Y4100/100)</f>
        <v/>
      </c>
      <c r="AA4100" s="8">
        <f>IF($D4100="","",V4100-Z4100)</f>
        <v/>
      </c>
      <c r="AB4100" s="8">
        <f>IF($D4100="","",AA4100-N4100)</f>
        <v/>
      </c>
      <c r="AF4100" s="8" t="n"/>
      <c r="AI4100" s="14" t="n"/>
      <c r="AK4100">
        <f>IF($D4100="","",IF(COUNTIF($D$2:$D4100,$D4100)=1,1,0))</f>
        <v/>
      </c>
      <c r="AL4100">
        <f>IF($AK4100=1,SUMPRODUCT(--($AO$2:$AO$7001&lt;$AO4100))+1,"")</f>
        <v/>
      </c>
      <c r="AM4100">
        <f>IF($D4100="","",IF(OR($R4100=TRUE(),$R4100="TRUE"),1,0))</f>
        <v/>
      </c>
      <c r="AN4100">
        <f>IF($D4100="","",IF($X4100="Yes",1,0))</f>
        <v/>
      </c>
      <c r="AO4100">
        <f>IF($AK4100=1,IFERROR(IF(VALUE($D4100)&lt;100000000,VALUE($D4100),1000000000),IFERROR(IF(VALUE(MID($D4100,2,20))&lt;100000000,VALUE(MID($D4100,2,20)),1000000000),1000000000))+ROW()/100000,"")</f>
        <v/>
      </c>
    </row>
    <row r="4101">
      <c r="F4101" s="14" t="n"/>
      <c r="N4101" s="8">
        <f>IF($D4101="","",M4101*V4101/100)</f>
        <v/>
      </c>
      <c r="O4101" s="8" t="n"/>
      <c r="U4101" s="8" t="n"/>
      <c r="V4101" s="8" t="n"/>
      <c r="Y4101">
        <f>IF($D4101="","",IF($AN4101=1,0,IF($AM4101=1,Settings!$C$6,Settings!$C$7))*100)</f>
        <v/>
      </c>
      <c r="Z4101" s="8">
        <f>IF($D4101="","",V4101*Y4101/100)</f>
        <v/>
      </c>
      <c r="AA4101" s="8">
        <f>IF($D4101="","",V4101-Z4101)</f>
        <v/>
      </c>
      <c r="AB4101" s="8">
        <f>IF($D4101="","",AA4101-N4101)</f>
        <v/>
      </c>
      <c r="AF4101" s="8" t="n"/>
      <c r="AI4101" s="14" t="n"/>
      <c r="AK4101">
        <f>IF($D4101="","",IF(COUNTIF($D$2:$D4101,$D4101)=1,1,0))</f>
        <v/>
      </c>
      <c r="AL4101">
        <f>IF($AK4101=1,SUMPRODUCT(--($AO$2:$AO$7001&lt;$AO4101))+1,"")</f>
        <v/>
      </c>
      <c r="AM4101">
        <f>IF($D4101="","",IF(OR($R4101=TRUE(),$R4101="TRUE"),1,0))</f>
        <v/>
      </c>
      <c r="AN4101">
        <f>IF($D4101="","",IF($X4101="Yes",1,0))</f>
        <v/>
      </c>
      <c r="AO4101">
        <f>IF($AK4101=1,IFERROR(IF(VALUE($D4101)&lt;100000000,VALUE($D4101),1000000000),IFERROR(IF(VALUE(MID($D4101,2,20))&lt;100000000,VALUE(MID($D4101,2,20)),1000000000),1000000000))+ROW()/100000,"")</f>
        <v/>
      </c>
    </row>
    <row r="4102">
      <c r="F4102" s="14" t="n"/>
      <c r="N4102" s="8">
        <f>IF($D4102="","",M4102*V4102/100)</f>
        <v/>
      </c>
      <c r="O4102" s="8" t="n"/>
      <c r="U4102" s="8" t="n"/>
      <c r="V4102" s="8" t="n"/>
      <c r="Y4102">
        <f>IF($D4102="","",IF($AN4102=1,0,IF($AM4102=1,Settings!$C$6,Settings!$C$7))*100)</f>
        <v/>
      </c>
      <c r="Z4102" s="8">
        <f>IF($D4102="","",V4102*Y4102/100)</f>
        <v/>
      </c>
      <c r="AA4102" s="8">
        <f>IF($D4102="","",V4102-Z4102)</f>
        <v/>
      </c>
      <c r="AB4102" s="8">
        <f>IF($D4102="","",AA4102-N4102)</f>
        <v/>
      </c>
      <c r="AF4102" s="8" t="n"/>
      <c r="AI4102" s="14" t="n"/>
      <c r="AK4102">
        <f>IF($D4102="","",IF(COUNTIF($D$2:$D4102,$D4102)=1,1,0))</f>
        <v/>
      </c>
      <c r="AL4102">
        <f>IF($AK4102=1,SUMPRODUCT(--($AO$2:$AO$7001&lt;$AO4102))+1,"")</f>
        <v/>
      </c>
      <c r="AM4102">
        <f>IF($D4102="","",IF(OR($R4102=TRUE(),$R4102="TRUE"),1,0))</f>
        <v/>
      </c>
      <c r="AN4102">
        <f>IF($D4102="","",IF($X4102="Yes",1,0))</f>
        <v/>
      </c>
      <c r="AO4102">
        <f>IF($AK4102=1,IFERROR(IF(VALUE($D4102)&lt;100000000,VALUE($D4102),1000000000),IFERROR(IF(VALUE(MID($D4102,2,20))&lt;100000000,VALUE(MID($D4102,2,20)),1000000000),1000000000))+ROW()/100000,"")</f>
        <v/>
      </c>
    </row>
    <row r="4103">
      <c r="F4103" s="14" t="n"/>
      <c r="N4103" s="8">
        <f>IF($D4103="","",M4103*V4103/100)</f>
        <v/>
      </c>
      <c r="O4103" s="8" t="n"/>
      <c r="U4103" s="8" t="n"/>
      <c r="V4103" s="8" t="n"/>
      <c r="Y4103">
        <f>IF($D4103="","",IF($AN4103=1,0,IF($AM4103=1,Settings!$C$6,Settings!$C$7))*100)</f>
        <v/>
      </c>
      <c r="Z4103" s="8">
        <f>IF($D4103="","",V4103*Y4103/100)</f>
        <v/>
      </c>
      <c r="AA4103" s="8">
        <f>IF($D4103="","",V4103-Z4103)</f>
        <v/>
      </c>
      <c r="AB4103" s="8">
        <f>IF($D4103="","",AA4103-N4103)</f>
        <v/>
      </c>
      <c r="AF4103" s="8" t="n"/>
      <c r="AI4103" s="14" t="n"/>
      <c r="AK4103">
        <f>IF($D4103="","",IF(COUNTIF($D$2:$D4103,$D4103)=1,1,0))</f>
        <v/>
      </c>
      <c r="AL4103">
        <f>IF($AK4103=1,SUMPRODUCT(--($AO$2:$AO$7001&lt;$AO4103))+1,"")</f>
        <v/>
      </c>
      <c r="AM4103">
        <f>IF($D4103="","",IF(OR($R4103=TRUE(),$R4103="TRUE"),1,0))</f>
        <v/>
      </c>
      <c r="AN4103">
        <f>IF($D4103="","",IF($X4103="Yes",1,0))</f>
        <v/>
      </c>
      <c r="AO4103">
        <f>IF($AK4103=1,IFERROR(IF(VALUE($D4103)&lt;100000000,VALUE($D4103),1000000000),IFERROR(IF(VALUE(MID($D4103,2,20))&lt;100000000,VALUE(MID($D4103,2,20)),1000000000),1000000000))+ROW()/100000,"")</f>
        <v/>
      </c>
    </row>
    <row r="4104">
      <c r="F4104" s="14" t="n"/>
      <c r="N4104" s="8">
        <f>IF($D4104="","",M4104*V4104/100)</f>
        <v/>
      </c>
      <c r="O4104" s="8" t="n"/>
      <c r="U4104" s="8" t="n"/>
      <c r="V4104" s="8" t="n"/>
      <c r="Y4104">
        <f>IF($D4104="","",IF($AN4104=1,0,IF($AM4104=1,Settings!$C$6,Settings!$C$7))*100)</f>
        <v/>
      </c>
      <c r="Z4104" s="8">
        <f>IF($D4104="","",V4104*Y4104/100)</f>
        <v/>
      </c>
      <c r="AA4104" s="8">
        <f>IF($D4104="","",V4104-Z4104)</f>
        <v/>
      </c>
      <c r="AB4104" s="8">
        <f>IF($D4104="","",AA4104-N4104)</f>
        <v/>
      </c>
      <c r="AF4104" s="8" t="n"/>
      <c r="AI4104" s="14" t="n"/>
      <c r="AK4104">
        <f>IF($D4104="","",IF(COUNTIF($D$2:$D4104,$D4104)=1,1,0))</f>
        <v/>
      </c>
      <c r="AL4104">
        <f>IF($AK4104=1,SUMPRODUCT(--($AO$2:$AO$7001&lt;$AO4104))+1,"")</f>
        <v/>
      </c>
      <c r="AM4104">
        <f>IF($D4104="","",IF(OR($R4104=TRUE(),$R4104="TRUE"),1,0))</f>
        <v/>
      </c>
      <c r="AN4104">
        <f>IF($D4104="","",IF($X4104="Yes",1,0))</f>
        <v/>
      </c>
      <c r="AO4104">
        <f>IF($AK4104=1,IFERROR(IF(VALUE($D4104)&lt;100000000,VALUE($D4104),1000000000),IFERROR(IF(VALUE(MID($D4104,2,20))&lt;100000000,VALUE(MID($D4104,2,20)),1000000000),1000000000))+ROW()/100000,"")</f>
        <v/>
      </c>
    </row>
    <row r="4105">
      <c r="F4105" s="14" t="n"/>
      <c r="N4105" s="8">
        <f>IF($D4105="","",M4105*V4105/100)</f>
        <v/>
      </c>
      <c r="O4105" s="8" t="n"/>
      <c r="U4105" s="8" t="n"/>
      <c r="V4105" s="8" t="n"/>
      <c r="Y4105">
        <f>IF($D4105="","",IF($AN4105=1,0,IF($AM4105=1,Settings!$C$6,Settings!$C$7))*100)</f>
        <v/>
      </c>
      <c r="Z4105" s="8">
        <f>IF($D4105="","",V4105*Y4105/100)</f>
        <v/>
      </c>
      <c r="AA4105" s="8">
        <f>IF($D4105="","",V4105-Z4105)</f>
        <v/>
      </c>
      <c r="AB4105" s="8">
        <f>IF($D4105="","",AA4105-N4105)</f>
        <v/>
      </c>
      <c r="AF4105" s="8" t="n"/>
      <c r="AI4105" s="14" t="n"/>
      <c r="AK4105">
        <f>IF($D4105="","",IF(COUNTIF($D$2:$D4105,$D4105)=1,1,0))</f>
        <v/>
      </c>
      <c r="AL4105">
        <f>IF($AK4105=1,SUMPRODUCT(--($AO$2:$AO$7001&lt;$AO4105))+1,"")</f>
        <v/>
      </c>
      <c r="AM4105">
        <f>IF($D4105="","",IF(OR($R4105=TRUE(),$R4105="TRUE"),1,0))</f>
        <v/>
      </c>
      <c r="AN4105">
        <f>IF($D4105="","",IF($X4105="Yes",1,0))</f>
        <v/>
      </c>
      <c r="AO4105">
        <f>IF($AK4105=1,IFERROR(IF(VALUE($D4105)&lt;100000000,VALUE($D4105),1000000000),IFERROR(IF(VALUE(MID($D4105,2,20))&lt;100000000,VALUE(MID($D4105,2,20)),1000000000),1000000000))+ROW()/100000,"")</f>
        <v/>
      </c>
    </row>
    <row r="4106">
      <c r="F4106" s="14" t="n"/>
      <c r="N4106" s="8">
        <f>IF($D4106="","",M4106*V4106/100)</f>
        <v/>
      </c>
      <c r="O4106" s="8" t="n"/>
      <c r="U4106" s="8" t="n"/>
      <c r="V4106" s="8" t="n"/>
      <c r="Y4106">
        <f>IF($D4106="","",IF($AN4106=1,0,IF($AM4106=1,Settings!$C$6,Settings!$C$7))*100)</f>
        <v/>
      </c>
      <c r="Z4106" s="8">
        <f>IF($D4106="","",V4106*Y4106/100)</f>
        <v/>
      </c>
      <c r="AA4106" s="8">
        <f>IF($D4106="","",V4106-Z4106)</f>
        <v/>
      </c>
      <c r="AB4106" s="8">
        <f>IF($D4106="","",AA4106-N4106)</f>
        <v/>
      </c>
      <c r="AF4106" s="8" t="n"/>
      <c r="AI4106" s="14" t="n"/>
      <c r="AK4106">
        <f>IF($D4106="","",IF(COUNTIF($D$2:$D4106,$D4106)=1,1,0))</f>
        <v/>
      </c>
      <c r="AL4106">
        <f>IF($AK4106=1,SUMPRODUCT(--($AO$2:$AO$7001&lt;$AO4106))+1,"")</f>
        <v/>
      </c>
      <c r="AM4106">
        <f>IF($D4106="","",IF(OR($R4106=TRUE(),$R4106="TRUE"),1,0))</f>
        <v/>
      </c>
      <c r="AN4106">
        <f>IF($D4106="","",IF($X4106="Yes",1,0))</f>
        <v/>
      </c>
      <c r="AO4106">
        <f>IF($AK4106=1,IFERROR(IF(VALUE($D4106)&lt;100000000,VALUE($D4106),1000000000),IFERROR(IF(VALUE(MID($D4106,2,20))&lt;100000000,VALUE(MID($D4106,2,20)),1000000000),1000000000))+ROW()/100000,"")</f>
        <v/>
      </c>
    </row>
    <row r="4107">
      <c r="F4107" s="14" t="n"/>
      <c r="N4107" s="8">
        <f>IF($D4107="","",M4107*V4107/100)</f>
        <v/>
      </c>
      <c r="O4107" s="8" t="n"/>
      <c r="U4107" s="8" t="n"/>
      <c r="V4107" s="8" t="n"/>
      <c r="Y4107">
        <f>IF($D4107="","",IF($AN4107=1,0,IF($AM4107=1,Settings!$C$6,Settings!$C$7))*100)</f>
        <v/>
      </c>
      <c r="Z4107" s="8">
        <f>IF($D4107="","",V4107*Y4107/100)</f>
        <v/>
      </c>
      <c r="AA4107" s="8">
        <f>IF($D4107="","",V4107-Z4107)</f>
        <v/>
      </c>
      <c r="AB4107" s="8">
        <f>IF($D4107="","",AA4107-N4107)</f>
        <v/>
      </c>
      <c r="AF4107" s="8" t="n"/>
      <c r="AI4107" s="14" t="n"/>
      <c r="AK4107">
        <f>IF($D4107="","",IF(COUNTIF($D$2:$D4107,$D4107)=1,1,0))</f>
        <v/>
      </c>
      <c r="AL4107">
        <f>IF($AK4107=1,SUMPRODUCT(--($AO$2:$AO$7001&lt;$AO4107))+1,"")</f>
        <v/>
      </c>
      <c r="AM4107">
        <f>IF($D4107="","",IF(OR($R4107=TRUE(),$R4107="TRUE"),1,0))</f>
        <v/>
      </c>
      <c r="AN4107">
        <f>IF($D4107="","",IF($X4107="Yes",1,0))</f>
        <v/>
      </c>
      <c r="AO4107">
        <f>IF($AK4107=1,IFERROR(IF(VALUE($D4107)&lt;100000000,VALUE($D4107),1000000000),IFERROR(IF(VALUE(MID($D4107,2,20))&lt;100000000,VALUE(MID($D4107,2,20)),1000000000),1000000000))+ROW()/100000,"")</f>
        <v/>
      </c>
    </row>
    <row r="4108">
      <c r="F4108" s="14" t="n"/>
      <c r="N4108" s="8">
        <f>IF($D4108="","",M4108*V4108/100)</f>
        <v/>
      </c>
      <c r="O4108" s="8" t="n"/>
      <c r="U4108" s="8" t="n"/>
      <c r="V4108" s="8" t="n"/>
      <c r="Y4108">
        <f>IF($D4108="","",IF($AN4108=1,0,IF($AM4108=1,Settings!$C$6,Settings!$C$7))*100)</f>
        <v/>
      </c>
      <c r="Z4108" s="8">
        <f>IF($D4108="","",V4108*Y4108/100)</f>
        <v/>
      </c>
      <c r="AA4108" s="8">
        <f>IF($D4108="","",V4108-Z4108)</f>
        <v/>
      </c>
      <c r="AB4108" s="8">
        <f>IF($D4108="","",AA4108-N4108)</f>
        <v/>
      </c>
      <c r="AF4108" s="8" t="n"/>
      <c r="AI4108" s="14" t="n"/>
      <c r="AK4108">
        <f>IF($D4108="","",IF(COUNTIF($D$2:$D4108,$D4108)=1,1,0))</f>
        <v/>
      </c>
      <c r="AL4108">
        <f>IF($AK4108=1,SUMPRODUCT(--($AO$2:$AO$7001&lt;$AO4108))+1,"")</f>
        <v/>
      </c>
      <c r="AM4108">
        <f>IF($D4108="","",IF(OR($R4108=TRUE(),$R4108="TRUE"),1,0))</f>
        <v/>
      </c>
      <c r="AN4108">
        <f>IF($D4108="","",IF($X4108="Yes",1,0))</f>
        <v/>
      </c>
      <c r="AO4108">
        <f>IF($AK4108=1,IFERROR(IF(VALUE($D4108)&lt;100000000,VALUE($D4108),1000000000),IFERROR(IF(VALUE(MID($D4108,2,20))&lt;100000000,VALUE(MID($D4108,2,20)),1000000000),1000000000))+ROW()/100000,"")</f>
        <v/>
      </c>
    </row>
    <row r="4109">
      <c r="F4109" s="14" t="n"/>
      <c r="N4109" s="8">
        <f>IF($D4109="","",M4109*V4109/100)</f>
        <v/>
      </c>
      <c r="O4109" s="8" t="n"/>
      <c r="U4109" s="8" t="n"/>
      <c r="V4109" s="8" t="n"/>
      <c r="Y4109">
        <f>IF($D4109="","",IF($AN4109=1,0,IF($AM4109=1,Settings!$C$6,Settings!$C$7))*100)</f>
        <v/>
      </c>
      <c r="Z4109" s="8">
        <f>IF($D4109="","",V4109*Y4109/100)</f>
        <v/>
      </c>
      <c r="AA4109" s="8">
        <f>IF($D4109="","",V4109-Z4109)</f>
        <v/>
      </c>
      <c r="AB4109" s="8">
        <f>IF($D4109="","",AA4109-N4109)</f>
        <v/>
      </c>
      <c r="AF4109" s="8" t="n"/>
      <c r="AI4109" s="14" t="n"/>
      <c r="AK4109">
        <f>IF($D4109="","",IF(COUNTIF($D$2:$D4109,$D4109)=1,1,0))</f>
        <v/>
      </c>
      <c r="AL4109">
        <f>IF($AK4109=1,SUMPRODUCT(--($AO$2:$AO$7001&lt;$AO4109))+1,"")</f>
        <v/>
      </c>
      <c r="AM4109">
        <f>IF($D4109="","",IF(OR($R4109=TRUE(),$R4109="TRUE"),1,0))</f>
        <v/>
      </c>
      <c r="AN4109">
        <f>IF($D4109="","",IF($X4109="Yes",1,0))</f>
        <v/>
      </c>
      <c r="AO4109">
        <f>IF($AK4109=1,IFERROR(IF(VALUE($D4109)&lt;100000000,VALUE($D4109),1000000000),IFERROR(IF(VALUE(MID($D4109,2,20))&lt;100000000,VALUE(MID($D4109,2,20)),1000000000),1000000000))+ROW()/100000,"")</f>
        <v/>
      </c>
    </row>
    <row r="4110">
      <c r="F4110" s="14" t="n"/>
      <c r="N4110" s="8">
        <f>IF($D4110="","",M4110*V4110/100)</f>
        <v/>
      </c>
      <c r="O4110" s="8" t="n"/>
      <c r="U4110" s="8" t="n"/>
      <c r="V4110" s="8" t="n"/>
      <c r="Y4110">
        <f>IF($D4110="","",IF($AN4110=1,0,IF($AM4110=1,Settings!$C$6,Settings!$C$7))*100)</f>
        <v/>
      </c>
      <c r="Z4110" s="8">
        <f>IF($D4110="","",V4110*Y4110/100)</f>
        <v/>
      </c>
      <c r="AA4110" s="8">
        <f>IF($D4110="","",V4110-Z4110)</f>
        <v/>
      </c>
      <c r="AB4110" s="8">
        <f>IF($D4110="","",AA4110-N4110)</f>
        <v/>
      </c>
      <c r="AF4110" s="8" t="n"/>
      <c r="AI4110" s="14" t="n"/>
      <c r="AK4110">
        <f>IF($D4110="","",IF(COUNTIF($D$2:$D4110,$D4110)=1,1,0))</f>
        <v/>
      </c>
      <c r="AL4110">
        <f>IF($AK4110=1,SUMPRODUCT(--($AO$2:$AO$7001&lt;$AO4110))+1,"")</f>
        <v/>
      </c>
      <c r="AM4110">
        <f>IF($D4110="","",IF(OR($R4110=TRUE(),$R4110="TRUE"),1,0))</f>
        <v/>
      </c>
      <c r="AN4110">
        <f>IF($D4110="","",IF($X4110="Yes",1,0))</f>
        <v/>
      </c>
      <c r="AO4110">
        <f>IF($AK4110=1,IFERROR(IF(VALUE($D4110)&lt;100000000,VALUE($D4110),1000000000),IFERROR(IF(VALUE(MID($D4110,2,20))&lt;100000000,VALUE(MID($D4110,2,20)),1000000000),1000000000))+ROW()/100000,"")</f>
        <v/>
      </c>
    </row>
    <row r="4111">
      <c r="F4111" s="14" t="n"/>
      <c r="N4111" s="8">
        <f>IF($D4111="","",M4111*V4111/100)</f>
        <v/>
      </c>
      <c r="O4111" s="8" t="n"/>
      <c r="U4111" s="8" t="n"/>
      <c r="V4111" s="8" t="n"/>
      <c r="Y4111">
        <f>IF($D4111="","",IF($AN4111=1,0,IF($AM4111=1,Settings!$C$6,Settings!$C$7))*100)</f>
        <v/>
      </c>
      <c r="Z4111" s="8">
        <f>IF($D4111="","",V4111*Y4111/100)</f>
        <v/>
      </c>
      <c r="AA4111" s="8">
        <f>IF($D4111="","",V4111-Z4111)</f>
        <v/>
      </c>
      <c r="AB4111" s="8">
        <f>IF($D4111="","",AA4111-N4111)</f>
        <v/>
      </c>
      <c r="AF4111" s="8" t="n"/>
      <c r="AI4111" s="14" t="n"/>
      <c r="AK4111">
        <f>IF($D4111="","",IF(COUNTIF($D$2:$D4111,$D4111)=1,1,0))</f>
        <v/>
      </c>
      <c r="AL4111">
        <f>IF($AK4111=1,SUMPRODUCT(--($AO$2:$AO$7001&lt;$AO4111))+1,"")</f>
        <v/>
      </c>
      <c r="AM4111">
        <f>IF($D4111="","",IF(OR($R4111=TRUE(),$R4111="TRUE"),1,0))</f>
        <v/>
      </c>
      <c r="AN4111">
        <f>IF($D4111="","",IF($X4111="Yes",1,0))</f>
        <v/>
      </c>
      <c r="AO4111">
        <f>IF($AK4111=1,IFERROR(IF(VALUE($D4111)&lt;100000000,VALUE($D4111),1000000000),IFERROR(IF(VALUE(MID($D4111,2,20))&lt;100000000,VALUE(MID($D4111,2,20)),1000000000),1000000000))+ROW()/100000,"")</f>
        <v/>
      </c>
    </row>
    <row r="4112">
      <c r="F4112" s="14" t="n"/>
      <c r="N4112" s="8">
        <f>IF($D4112="","",M4112*V4112/100)</f>
        <v/>
      </c>
      <c r="O4112" s="8" t="n"/>
      <c r="U4112" s="8" t="n"/>
      <c r="V4112" s="8" t="n"/>
      <c r="Y4112">
        <f>IF($D4112="","",IF($AN4112=1,0,IF($AM4112=1,Settings!$C$6,Settings!$C$7))*100)</f>
        <v/>
      </c>
      <c r="Z4112" s="8">
        <f>IF($D4112="","",V4112*Y4112/100)</f>
        <v/>
      </c>
      <c r="AA4112" s="8">
        <f>IF($D4112="","",V4112-Z4112)</f>
        <v/>
      </c>
      <c r="AB4112" s="8">
        <f>IF($D4112="","",AA4112-N4112)</f>
        <v/>
      </c>
      <c r="AF4112" s="8" t="n"/>
      <c r="AI4112" s="14" t="n"/>
      <c r="AK4112">
        <f>IF($D4112="","",IF(COUNTIF($D$2:$D4112,$D4112)=1,1,0))</f>
        <v/>
      </c>
      <c r="AL4112">
        <f>IF($AK4112=1,SUMPRODUCT(--($AO$2:$AO$7001&lt;$AO4112))+1,"")</f>
        <v/>
      </c>
      <c r="AM4112">
        <f>IF($D4112="","",IF(OR($R4112=TRUE(),$R4112="TRUE"),1,0))</f>
        <v/>
      </c>
      <c r="AN4112">
        <f>IF($D4112="","",IF($X4112="Yes",1,0))</f>
        <v/>
      </c>
      <c r="AO4112">
        <f>IF($AK4112=1,IFERROR(IF(VALUE($D4112)&lt;100000000,VALUE($D4112),1000000000),IFERROR(IF(VALUE(MID($D4112,2,20))&lt;100000000,VALUE(MID($D4112,2,20)),1000000000),1000000000))+ROW()/100000,"")</f>
        <v/>
      </c>
    </row>
    <row r="4113">
      <c r="F4113" s="14" t="n"/>
      <c r="N4113" s="8">
        <f>IF($D4113="","",M4113*V4113/100)</f>
        <v/>
      </c>
      <c r="O4113" s="8" t="n"/>
      <c r="U4113" s="8" t="n"/>
      <c r="V4113" s="8" t="n"/>
      <c r="Y4113">
        <f>IF($D4113="","",IF($AN4113=1,0,IF($AM4113=1,Settings!$C$6,Settings!$C$7))*100)</f>
        <v/>
      </c>
      <c r="Z4113" s="8">
        <f>IF($D4113="","",V4113*Y4113/100)</f>
        <v/>
      </c>
      <c r="AA4113" s="8">
        <f>IF($D4113="","",V4113-Z4113)</f>
        <v/>
      </c>
      <c r="AB4113" s="8">
        <f>IF($D4113="","",AA4113-N4113)</f>
        <v/>
      </c>
      <c r="AF4113" s="8" t="n"/>
      <c r="AI4113" s="14" t="n"/>
      <c r="AK4113">
        <f>IF($D4113="","",IF(COUNTIF($D$2:$D4113,$D4113)=1,1,0))</f>
        <v/>
      </c>
      <c r="AL4113">
        <f>IF($AK4113=1,SUMPRODUCT(--($AO$2:$AO$7001&lt;$AO4113))+1,"")</f>
        <v/>
      </c>
      <c r="AM4113">
        <f>IF($D4113="","",IF(OR($R4113=TRUE(),$R4113="TRUE"),1,0))</f>
        <v/>
      </c>
      <c r="AN4113">
        <f>IF($D4113="","",IF($X4113="Yes",1,0))</f>
        <v/>
      </c>
      <c r="AO4113">
        <f>IF($AK4113=1,IFERROR(IF(VALUE($D4113)&lt;100000000,VALUE($D4113),1000000000),IFERROR(IF(VALUE(MID($D4113,2,20))&lt;100000000,VALUE(MID($D4113,2,20)),1000000000),1000000000))+ROW()/100000,"")</f>
        <v/>
      </c>
    </row>
    <row r="4114">
      <c r="F4114" s="14" t="n"/>
      <c r="N4114" s="8">
        <f>IF($D4114="","",M4114*V4114/100)</f>
        <v/>
      </c>
      <c r="O4114" s="8" t="n"/>
      <c r="U4114" s="8" t="n"/>
      <c r="V4114" s="8" t="n"/>
      <c r="Y4114">
        <f>IF($D4114="","",IF($AN4114=1,0,IF($AM4114=1,Settings!$C$6,Settings!$C$7))*100)</f>
        <v/>
      </c>
      <c r="Z4114" s="8">
        <f>IF($D4114="","",V4114*Y4114/100)</f>
        <v/>
      </c>
      <c r="AA4114" s="8">
        <f>IF($D4114="","",V4114-Z4114)</f>
        <v/>
      </c>
      <c r="AB4114" s="8">
        <f>IF($D4114="","",AA4114-N4114)</f>
        <v/>
      </c>
      <c r="AF4114" s="8" t="n"/>
      <c r="AI4114" s="14" t="n"/>
      <c r="AK4114">
        <f>IF($D4114="","",IF(COUNTIF($D$2:$D4114,$D4114)=1,1,0))</f>
        <v/>
      </c>
      <c r="AL4114">
        <f>IF($AK4114=1,SUMPRODUCT(--($AO$2:$AO$7001&lt;$AO4114))+1,"")</f>
        <v/>
      </c>
      <c r="AM4114">
        <f>IF($D4114="","",IF(OR($R4114=TRUE(),$R4114="TRUE"),1,0))</f>
        <v/>
      </c>
      <c r="AN4114">
        <f>IF($D4114="","",IF($X4114="Yes",1,0))</f>
        <v/>
      </c>
      <c r="AO4114">
        <f>IF($AK4114=1,IFERROR(IF(VALUE($D4114)&lt;100000000,VALUE($D4114),1000000000),IFERROR(IF(VALUE(MID($D4114,2,20))&lt;100000000,VALUE(MID($D4114,2,20)),1000000000),1000000000))+ROW()/100000,"")</f>
        <v/>
      </c>
    </row>
    <row r="4115">
      <c r="F4115" s="14" t="n"/>
      <c r="N4115" s="8">
        <f>IF($D4115="","",M4115*V4115/100)</f>
        <v/>
      </c>
      <c r="O4115" s="8" t="n"/>
      <c r="U4115" s="8" t="n"/>
      <c r="V4115" s="8" t="n"/>
      <c r="Y4115">
        <f>IF($D4115="","",IF($AN4115=1,0,IF($AM4115=1,Settings!$C$6,Settings!$C$7))*100)</f>
        <v/>
      </c>
      <c r="Z4115" s="8">
        <f>IF($D4115="","",V4115*Y4115/100)</f>
        <v/>
      </c>
      <c r="AA4115" s="8">
        <f>IF($D4115="","",V4115-Z4115)</f>
        <v/>
      </c>
      <c r="AB4115" s="8">
        <f>IF($D4115="","",AA4115-N4115)</f>
        <v/>
      </c>
      <c r="AF4115" s="8" t="n"/>
      <c r="AI4115" s="14" t="n"/>
      <c r="AK4115">
        <f>IF($D4115="","",IF(COUNTIF($D$2:$D4115,$D4115)=1,1,0))</f>
        <v/>
      </c>
      <c r="AL4115">
        <f>IF($AK4115=1,SUMPRODUCT(--($AO$2:$AO$7001&lt;$AO4115))+1,"")</f>
        <v/>
      </c>
      <c r="AM4115">
        <f>IF($D4115="","",IF(OR($R4115=TRUE(),$R4115="TRUE"),1,0))</f>
        <v/>
      </c>
      <c r="AN4115">
        <f>IF($D4115="","",IF($X4115="Yes",1,0))</f>
        <v/>
      </c>
      <c r="AO4115">
        <f>IF($AK4115=1,IFERROR(IF(VALUE($D4115)&lt;100000000,VALUE($D4115),1000000000),IFERROR(IF(VALUE(MID($D4115,2,20))&lt;100000000,VALUE(MID($D4115,2,20)),1000000000),1000000000))+ROW()/100000,"")</f>
        <v/>
      </c>
    </row>
    <row r="4116">
      <c r="F4116" s="14" t="n"/>
      <c r="N4116" s="8">
        <f>IF($D4116="","",M4116*V4116/100)</f>
        <v/>
      </c>
      <c r="O4116" s="8" t="n"/>
      <c r="U4116" s="8" t="n"/>
      <c r="V4116" s="8" t="n"/>
      <c r="Y4116">
        <f>IF($D4116="","",IF($AN4116=1,0,IF($AM4116=1,Settings!$C$6,Settings!$C$7))*100)</f>
        <v/>
      </c>
      <c r="Z4116" s="8">
        <f>IF($D4116="","",V4116*Y4116/100)</f>
        <v/>
      </c>
      <c r="AA4116" s="8">
        <f>IF($D4116="","",V4116-Z4116)</f>
        <v/>
      </c>
      <c r="AB4116" s="8">
        <f>IF($D4116="","",AA4116-N4116)</f>
        <v/>
      </c>
      <c r="AF4116" s="8" t="n"/>
      <c r="AI4116" s="14" t="n"/>
      <c r="AK4116">
        <f>IF($D4116="","",IF(COUNTIF($D$2:$D4116,$D4116)=1,1,0))</f>
        <v/>
      </c>
      <c r="AL4116">
        <f>IF($AK4116=1,SUMPRODUCT(--($AO$2:$AO$7001&lt;$AO4116))+1,"")</f>
        <v/>
      </c>
      <c r="AM4116">
        <f>IF($D4116="","",IF(OR($R4116=TRUE(),$R4116="TRUE"),1,0))</f>
        <v/>
      </c>
      <c r="AN4116">
        <f>IF($D4116="","",IF($X4116="Yes",1,0))</f>
        <v/>
      </c>
      <c r="AO4116">
        <f>IF($AK4116=1,IFERROR(IF(VALUE($D4116)&lt;100000000,VALUE($D4116),1000000000),IFERROR(IF(VALUE(MID($D4116,2,20))&lt;100000000,VALUE(MID($D4116,2,20)),1000000000),1000000000))+ROW()/100000,"")</f>
        <v/>
      </c>
    </row>
    <row r="4117">
      <c r="F4117" s="14" t="n"/>
      <c r="N4117" s="8">
        <f>IF($D4117="","",M4117*V4117/100)</f>
        <v/>
      </c>
      <c r="O4117" s="8" t="n"/>
      <c r="U4117" s="8" t="n"/>
      <c r="V4117" s="8" t="n"/>
      <c r="Y4117">
        <f>IF($D4117="","",IF($AN4117=1,0,IF($AM4117=1,Settings!$C$6,Settings!$C$7))*100)</f>
        <v/>
      </c>
      <c r="Z4117" s="8">
        <f>IF($D4117="","",V4117*Y4117/100)</f>
        <v/>
      </c>
      <c r="AA4117" s="8">
        <f>IF($D4117="","",V4117-Z4117)</f>
        <v/>
      </c>
      <c r="AB4117" s="8">
        <f>IF($D4117="","",AA4117-N4117)</f>
        <v/>
      </c>
      <c r="AF4117" s="8" t="n"/>
      <c r="AI4117" s="14" t="n"/>
      <c r="AK4117">
        <f>IF($D4117="","",IF(COUNTIF($D$2:$D4117,$D4117)=1,1,0))</f>
        <v/>
      </c>
      <c r="AL4117">
        <f>IF($AK4117=1,SUMPRODUCT(--($AO$2:$AO$7001&lt;$AO4117))+1,"")</f>
        <v/>
      </c>
      <c r="AM4117">
        <f>IF($D4117="","",IF(OR($R4117=TRUE(),$R4117="TRUE"),1,0))</f>
        <v/>
      </c>
      <c r="AN4117">
        <f>IF($D4117="","",IF($X4117="Yes",1,0))</f>
        <v/>
      </c>
      <c r="AO4117">
        <f>IF($AK4117=1,IFERROR(IF(VALUE($D4117)&lt;100000000,VALUE($D4117),1000000000),IFERROR(IF(VALUE(MID($D4117,2,20))&lt;100000000,VALUE(MID($D4117,2,20)),1000000000),1000000000))+ROW()/100000,"")</f>
        <v/>
      </c>
    </row>
    <row r="4118">
      <c r="F4118" s="14" t="n"/>
      <c r="N4118" s="8">
        <f>IF($D4118="","",M4118*V4118/100)</f>
        <v/>
      </c>
      <c r="O4118" s="8" t="n"/>
      <c r="U4118" s="8" t="n"/>
      <c r="V4118" s="8" t="n"/>
      <c r="Y4118">
        <f>IF($D4118="","",IF($AN4118=1,0,IF($AM4118=1,Settings!$C$6,Settings!$C$7))*100)</f>
        <v/>
      </c>
      <c r="Z4118" s="8">
        <f>IF($D4118="","",V4118*Y4118/100)</f>
        <v/>
      </c>
      <c r="AA4118" s="8">
        <f>IF($D4118="","",V4118-Z4118)</f>
        <v/>
      </c>
      <c r="AB4118" s="8">
        <f>IF($D4118="","",AA4118-N4118)</f>
        <v/>
      </c>
      <c r="AF4118" s="8" t="n"/>
      <c r="AI4118" s="14" t="n"/>
      <c r="AK4118">
        <f>IF($D4118="","",IF(COUNTIF($D$2:$D4118,$D4118)=1,1,0))</f>
        <v/>
      </c>
      <c r="AL4118">
        <f>IF($AK4118=1,SUMPRODUCT(--($AO$2:$AO$7001&lt;$AO4118))+1,"")</f>
        <v/>
      </c>
      <c r="AM4118">
        <f>IF($D4118="","",IF(OR($R4118=TRUE(),$R4118="TRUE"),1,0))</f>
        <v/>
      </c>
      <c r="AN4118">
        <f>IF($D4118="","",IF($X4118="Yes",1,0))</f>
        <v/>
      </c>
      <c r="AO4118">
        <f>IF($AK4118=1,IFERROR(IF(VALUE($D4118)&lt;100000000,VALUE($D4118),1000000000),IFERROR(IF(VALUE(MID($D4118,2,20))&lt;100000000,VALUE(MID($D4118,2,20)),1000000000),1000000000))+ROW()/100000,"")</f>
        <v/>
      </c>
    </row>
    <row r="4119">
      <c r="F4119" s="14" t="n"/>
      <c r="N4119" s="8">
        <f>IF($D4119="","",M4119*V4119/100)</f>
        <v/>
      </c>
      <c r="O4119" s="8" t="n"/>
      <c r="U4119" s="8" t="n"/>
      <c r="V4119" s="8" t="n"/>
      <c r="Y4119">
        <f>IF($D4119="","",IF($AN4119=1,0,IF($AM4119=1,Settings!$C$6,Settings!$C$7))*100)</f>
        <v/>
      </c>
      <c r="Z4119" s="8">
        <f>IF($D4119="","",V4119*Y4119/100)</f>
        <v/>
      </c>
      <c r="AA4119" s="8">
        <f>IF($D4119="","",V4119-Z4119)</f>
        <v/>
      </c>
      <c r="AB4119" s="8">
        <f>IF($D4119="","",AA4119-N4119)</f>
        <v/>
      </c>
      <c r="AF4119" s="8" t="n"/>
      <c r="AI4119" s="14" t="n"/>
      <c r="AK4119">
        <f>IF($D4119="","",IF(COUNTIF($D$2:$D4119,$D4119)=1,1,0))</f>
        <v/>
      </c>
      <c r="AL4119">
        <f>IF($AK4119=1,SUMPRODUCT(--($AO$2:$AO$7001&lt;$AO4119))+1,"")</f>
        <v/>
      </c>
      <c r="AM4119">
        <f>IF($D4119="","",IF(OR($R4119=TRUE(),$R4119="TRUE"),1,0))</f>
        <v/>
      </c>
      <c r="AN4119">
        <f>IF($D4119="","",IF($X4119="Yes",1,0))</f>
        <v/>
      </c>
      <c r="AO4119">
        <f>IF($AK4119=1,IFERROR(IF(VALUE($D4119)&lt;100000000,VALUE($D4119),1000000000),IFERROR(IF(VALUE(MID($D4119,2,20))&lt;100000000,VALUE(MID($D4119,2,20)),1000000000),1000000000))+ROW()/100000,"")</f>
        <v/>
      </c>
    </row>
    <row r="4120">
      <c r="F4120" s="14" t="n"/>
      <c r="N4120" s="8">
        <f>IF($D4120="","",M4120*V4120/100)</f>
        <v/>
      </c>
      <c r="O4120" s="8" t="n"/>
      <c r="U4120" s="8" t="n"/>
      <c r="V4120" s="8" t="n"/>
      <c r="Y4120">
        <f>IF($D4120="","",IF($AN4120=1,0,IF($AM4120=1,Settings!$C$6,Settings!$C$7))*100)</f>
        <v/>
      </c>
      <c r="Z4120" s="8">
        <f>IF($D4120="","",V4120*Y4120/100)</f>
        <v/>
      </c>
      <c r="AA4120" s="8">
        <f>IF($D4120="","",V4120-Z4120)</f>
        <v/>
      </c>
      <c r="AB4120" s="8">
        <f>IF($D4120="","",AA4120-N4120)</f>
        <v/>
      </c>
      <c r="AF4120" s="8" t="n"/>
      <c r="AI4120" s="14" t="n"/>
      <c r="AK4120">
        <f>IF($D4120="","",IF(COUNTIF($D$2:$D4120,$D4120)=1,1,0))</f>
        <v/>
      </c>
      <c r="AL4120">
        <f>IF($AK4120=1,SUMPRODUCT(--($AO$2:$AO$7001&lt;$AO4120))+1,"")</f>
        <v/>
      </c>
      <c r="AM4120">
        <f>IF($D4120="","",IF(OR($R4120=TRUE(),$R4120="TRUE"),1,0))</f>
        <v/>
      </c>
      <c r="AN4120">
        <f>IF($D4120="","",IF($X4120="Yes",1,0))</f>
        <v/>
      </c>
      <c r="AO4120">
        <f>IF($AK4120=1,IFERROR(IF(VALUE($D4120)&lt;100000000,VALUE($D4120),1000000000),IFERROR(IF(VALUE(MID($D4120,2,20))&lt;100000000,VALUE(MID($D4120,2,20)),1000000000),1000000000))+ROW()/100000,"")</f>
        <v/>
      </c>
    </row>
    <row r="4121">
      <c r="F4121" s="14" t="n"/>
      <c r="N4121" s="8">
        <f>IF($D4121="","",M4121*V4121/100)</f>
        <v/>
      </c>
      <c r="O4121" s="8" t="n"/>
      <c r="U4121" s="8" t="n"/>
      <c r="V4121" s="8" t="n"/>
      <c r="Y4121">
        <f>IF($D4121="","",IF($AN4121=1,0,IF($AM4121=1,Settings!$C$6,Settings!$C$7))*100)</f>
        <v/>
      </c>
      <c r="Z4121" s="8">
        <f>IF($D4121="","",V4121*Y4121/100)</f>
        <v/>
      </c>
      <c r="AA4121" s="8">
        <f>IF($D4121="","",V4121-Z4121)</f>
        <v/>
      </c>
      <c r="AB4121" s="8">
        <f>IF($D4121="","",AA4121-N4121)</f>
        <v/>
      </c>
      <c r="AF4121" s="8" t="n"/>
      <c r="AI4121" s="14" t="n"/>
      <c r="AK4121">
        <f>IF($D4121="","",IF(COUNTIF($D$2:$D4121,$D4121)=1,1,0))</f>
        <v/>
      </c>
      <c r="AL4121">
        <f>IF($AK4121=1,SUMPRODUCT(--($AO$2:$AO$7001&lt;$AO4121))+1,"")</f>
        <v/>
      </c>
      <c r="AM4121">
        <f>IF($D4121="","",IF(OR($R4121=TRUE(),$R4121="TRUE"),1,0))</f>
        <v/>
      </c>
      <c r="AN4121">
        <f>IF($D4121="","",IF($X4121="Yes",1,0))</f>
        <v/>
      </c>
      <c r="AO4121">
        <f>IF($AK4121=1,IFERROR(IF(VALUE($D4121)&lt;100000000,VALUE($D4121),1000000000),IFERROR(IF(VALUE(MID($D4121,2,20))&lt;100000000,VALUE(MID($D4121,2,20)),1000000000),1000000000))+ROW()/100000,"")</f>
        <v/>
      </c>
    </row>
    <row r="4122">
      <c r="F4122" s="14" t="n"/>
      <c r="N4122" s="8">
        <f>IF($D4122="","",M4122*V4122/100)</f>
        <v/>
      </c>
      <c r="O4122" s="8" t="n"/>
      <c r="U4122" s="8" t="n"/>
      <c r="V4122" s="8" t="n"/>
      <c r="Y4122">
        <f>IF($D4122="","",IF($AN4122=1,0,IF($AM4122=1,Settings!$C$6,Settings!$C$7))*100)</f>
        <v/>
      </c>
      <c r="Z4122" s="8">
        <f>IF($D4122="","",V4122*Y4122/100)</f>
        <v/>
      </c>
      <c r="AA4122" s="8">
        <f>IF($D4122="","",V4122-Z4122)</f>
        <v/>
      </c>
      <c r="AB4122" s="8">
        <f>IF($D4122="","",AA4122-N4122)</f>
        <v/>
      </c>
      <c r="AF4122" s="8" t="n"/>
      <c r="AI4122" s="14" t="n"/>
      <c r="AK4122">
        <f>IF($D4122="","",IF(COUNTIF($D$2:$D4122,$D4122)=1,1,0))</f>
        <v/>
      </c>
      <c r="AL4122">
        <f>IF($AK4122=1,SUMPRODUCT(--($AO$2:$AO$7001&lt;$AO4122))+1,"")</f>
        <v/>
      </c>
      <c r="AM4122">
        <f>IF($D4122="","",IF(OR($R4122=TRUE(),$R4122="TRUE"),1,0))</f>
        <v/>
      </c>
      <c r="AN4122">
        <f>IF($D4122="","",IF($X4122="Yes",1,0))</f>
        <v/>
      </c>
      <c r="AO4122">
        <f>IF($AK4122=1,IFERROR(IF(VALUE($D4122)&lt;100000000,VALUE($D4122),1000000000),IFERROR(IF(VALUE(MID($D4122,2,20))&lt;100000000,VALUE(MID($D4122,2,20)),1000000000),1000000000))+ROW()/100000,"")</f>
        <v/>
      </c>
    </row>
    <row r="4123">
      <c r="F4123" s="14" t="n"/>
      <c r="N4123" s="8">
        <f>IF($D4123="","",M4123*V4123/100)</f>
        <v/>
      </c>
      <c r="O4123" s="8" t="n"/>
      <c r="U4123" s="8" t="n"/>
      <c r="V4123" s="8" t="n"/>
      <c r="Y4123">
        <f>IF($D4123="","",IF($AN4123=1,0,IF($AM4123=1,Settings!$C$6,Settings!$C$7))*100)</f>
        <v/>
      </c>
      <c r="Z4123" s="8">
        <f>IF($D4123="","",V4123*Y4123/100)</f>
        <v/>
      </c>
      <c r="AA4123" s="8">
        <f>IF($D4123="","",V4123-Z4123)</f>
        <v/>
      </c>
      <c r="AB4123" s="8">
        <f>IF($D4123="","",AA4123-N4123)</f>
        <v/>
      </c>
      <c r="AF4123" s="8" t="n"/>
      <c r="AI4123" s="14" t="n"/>
      <c r="AK4123">
        <f>IF($D4123="","",IF(COUNTIF($D$2:$D4123,$D4123)=1,1,0))</f>
        <v/>
      </c>
      <c r="AL4123">
        <f>IF($AK4123=1,SUMPRODUCT(--($AO$2:$AO$7001&lt;$AO4123))+1,"")</f>
        <v/>
      </c>
      <c r="AM4123">
        <f>IF($D4123="","",IF(OR($R4123=TRUE(),$R4123="TRUE"),1,0))</f>
        <v/>
      </c>
      <c r="AN4123">
        <f>IF($D4123="","",IF($X4123="Yes",1,0))</f>
        <v/>
      </c>
      <c r="AO4123">
        <f>IF($AK4123=1,IFERROR(IF(VALUE($D4123)&lt;100000000,VALUE($D4123),1000000000),IFERROR(IF(VALUE(MID($D4123,2,20))&lt;100000000,VALUE(MID($D4123,2,20)),1000000000),1000000000))+ROW()/100000,"")</f>
        <v/>
      </c>
    </row>
    <row r="4124">
      <c r="F4124" s="14" t="n"/>
      <c r="N4124" s="8">
        <f>IF($D4124="","",M4124*V4124/100)</f>
        <v/>
      </c>
      <c r="O4124" s="8" t="n"/>
      <c r="U4124" s="8" t="n"/>
      <c r="V4124" s="8" t="n"/>
      <c r="Y4124">
        <f>IF($D4124="","",IF($AN4124=1,0,IF($AM4124=1,Settings!$C$6,Settings!$C$7))*100)</f>
        <v/>
      </c>
      <c r="Z4124" s="8">
        <f>IF($D4124="","",V4124*Y4124/100)</f>
        <v/>
      </c>
      <c r="AA4124" s="8">
        <f>IF($D4124="","",V4124-Z4124)</f>
        <v/>
      </c>
      <c r="AB4124" s="8">
        <f>IF($D4124="","",AA4124-N4124)</f>
        <v/>
      </c>
      <c r="AF4124" s="8" t="n"/>
      <c r="AI4124" s="14" t="n"/>
      <c r="AK4124">
        <f>IF($D4124="","",IF(COUNTIF($D$2:$D4124,$D4124)=1,1,0))</f>
        <v/>
      </c>
      <c r="AL4124">
        <f>IF($AK4124=1,SUMPRODUCT(--($AO$2:$AO$7001&lt;$AO4124))+1,"")</f>
        <v/>
      </c>
      <c r="AM4124">
        <f>IF($D4124="","",IF(OR($R4124=TRUE(),$R4124="TRUE"),1,0))</f>
        <v/>
      </c>
      <c r="AN4124">
        <f>IF($D4124="","",IF($X4124="Yes",1,0))</f>
        <v/>
      </c>
      <c r="AO4124">
        <f>IF($AK4124=1,IFERROR(IF(VALUE($D4124)&lt;100000000,VALUE($D4124),1000000000),IFERROR(IF(VALUE(MID($D4124,2,20))&lt;100000000,VALUE(MID($D4124,2,20)),1000000000),1000000000))+ROW()/100000,"")</f>
        <v/>
      </c>
    </row>
    <row r="4125">
      <c r="F4125" s="14" t="n"/>
      <c r="N4125" s="8">
        <f>IF($D4125="","",M4125*V4125/100)</f>
        <v/>
      </c>
      <c r="O4125" s="8" t="n"/>
      <c r="U4125" s="8" t="n"/>
      <c r="V4125" s="8" t="n"/>
      <c r="Y4125">
        <f>IF($D4125="","",IF($AN4125=1,0,IF($AM4125=1,Settings!$C$6,Settings!$C$7))*100)</f>
        <v/>
      </c>
      <c r="Z4125" s="8">
        <f>IF($D4125="","",V4125*Y4125/100)</f>
        <v/>
      </c>
      <c r="AA4125" s="8">
        <f>IF($D4125="","",V4125-Z4125)</f>
        <v/>
      </c>
      <c r="AB4125" s="8">
        <f>IF($D4125="","",AA4125-N4125)</f>
        <v/>
      </c>
      <c r="AF4125" s="8" t="n"/>
      <c r="AI4125" s="14" t="n"/>
      <c r="AK4125">
        <f>IF($D4125="","",IF(COUNTIF($D$2:$D4125,$D4125)=1,1,0))</f>
        <v/>
      </c>
      <c r="AL4125">
        <f>IF($AK4125=1,SUMPRODUCT(--($AO$2:$AO$7001&lt;$AO4125))+1,"")</f>
        <v/>
      </c>
      <c r="AM4125">
        <f>IF($D4125="","",IF(OR($R4125=TRUE(),$R4125="TRUE"),1,0))</f>
        <v/>
      </c>
      <c r="AN4125">
        <f>IF($D4125="","",IF($X4125="Yes",1,0))</f>
        <v/>
      </c>
      <c r="AO4125">
        <f>IF($AK4125=1,IFERROR(IF(VALUE($D4125)&lt;100000000,VALUE($D4125),1000000000),IFERROR(IF(VALUE(MID($D4125,2,20))&lt;100000000,VALUE(MID($D4125,2,20)),1000000000),1000000000))+ROW()/100000,"")</f>
        <v/>
      </c>
    </row>
    <row r="4126">
      <c r="F4126" s="14" t="n"/>
      <c r="N4126" s="8">
        <f>IF($D4126="","",M4126*V4126/100)</f>
        <v/>
      </c>
      <c r="O4126" s="8" t="n"/>
      <c r="U4126" s="8" t="n"/>
      <c r="V4126" s="8" t="n"/>
      <c r="Y4126">
        <f>IF($D4126="","",IF($AN4126=1,0,IF($AM4126=1,Settings!$C$6,Settings!$C$7))*100)</f>
        <v/>
      </c>
      <c r="Z4126" s="8">
        <f>IF($D4126="","",V4126*Y4126/100)</f>
        <v/>
      </c>
      <c r="AA4126" s="8">
        <f>IF($D4126="","",V4126-Z4126)</f>
        <v/>
      </c>
      <c r="AB4126" s="8">
        <f>IF($D4126="","",AA4126-N4126)</f>
        <v/>
      </c>
      <c r="AF4126" s="8" t="n"/>
      <c r="AI4126" s="14" t="n"/>
      <c r="AK4126">
        <f>IF($D4126="","",IF(COUNTIF($D$2:$D4126,$D4126)=1,1,0))</f>
        <v/>
      </c>
      <c r="AL4126">
        <f>IF($AK4126=1,SUMPRODUCT(--($AO$2:$AO$7001&lt;$AO4126))+1,"")</f>
        <v/>
      </c>
      <c r="AM4126">
        <f>IF($D4126="","",IF(OR($R4126=TRUE(),$R4126="TRUE"),1,0))</f>
        <v/>
      </c>
      <c r="AN4126">
        <f>IF($D4126="","",IF($X4126="Yes",1,0))</f>
        <v/>
      </c>
      <c r="AO4126">
        <f>IF($AK4126=1,IFERROR(IF(VALUE($D4126)&lt;100000000,VALUE($D4126),1000000000),IFERROR(IF(VALUE(MID($D4126,2,20))&lt;100000000,VALUE(MID($D4126,2,20)),1000000000),1000000000))+ROW()/100000,"")</f>
        <v/>
      </c>
    </row>
    <row r="4127">
      <c r="F4127" s="14" t="n"/>
      <c r="N4127" s="8">
        <f>IF($D4127="","",M4127*V4127/100)</f>
        <v/>
      </c>
      <c r="O4127" s="8" t="n"/>
      <c r="U4127" s="8" t="n"/>
      <c r="V4127" s="8" t="n"/>
      <c r="Y4127">
        <f>IF($D4127="","",IF($AN4127=1,0,IF($AM4127=1,Settings!$C$6,Settings!$C$7))*100)</f>
        <v/>
      </c>
      <c r="Z4127" s="8">
        <f>IF($D4127="","",V4127*Y4127/100)</f>
        <v/>
      </c>
      <c r="AA4127" s="8">
        <f>IF($D4127="","",V4127-Z4127)</f>
        <v/>
      </c>
      <c r="AB4127" s="8">
        <f>IF($D4127="","",AA4127-N4127)</f>
        <v/>
      </c>
      <c r="AF4127" s="8" t="n"/>
      <c r="AI4127" s="14" t="n"/>
      <c r="AK4127">
        <f>IF($D4127="","",IF(COUNTIF($D$2:$D4127,$D4127)=1,1,0))</f>
        <v/>
      </c>
      <c r="AL4127">
        <f>IF($AK4127=1,SUMPRODUCT(--($AO$2:$AO$7001&lt;$AO4127))+1,"")</f>
        <v/>
      </c>
      <c r="AM4127">
        <f>IF($D4127="","",IF(OR($R4127=TRUE(),$R4127="TRUE"),1,0))</f>
        <v/>
      </c>
      <c r="AN4127">
        <f>IF($D4127="","",IF($X4127="Yes",1,0))</f>
        <v/>
      </c>
      <c r="AO4127">
        <f>IF($AK4127=1,IFERROR(IF(VALUE($D4127)&lt;100000000,VALUE($D4127),1000000000),IFERROR(IF(VALUE(MID($D4127,2,20))&lt;100000000,VALUE(MID($D4127,2,20)),1000000000),1000000000))+ROW()/100000,"")</f>
        <v/>
      </c>
    </row>
    <row r="4128">
      <c r="F4128" s="14" t="n"/>
      <c r="N4128" s="8">
        <f>IF($D4128="","",M4128*V4128/100)</f>
        <v/>
      </c>
      <c r="O4128" s="8" t="n"/>
      <c r="U4128" s="8" t="n"/>
      <c r="V4128" s="8" t="n"/>
      <c r="Y4128">
        <f>IF($D4128="","",IF($AN4128=1,0,IF($AM4128=1,Settings!$C$6,Settings!$C$7))*100)</f>
        <v/>
      </c>
      <c r="Z4128" s="8">
        <f>IF($D4128="","",V4128*Y4128/100)</f>
        <v/>
      </c>
      <c r="AA4128" s="8">
        <f>IF($D4128="","",V4128-Z4128)</f>
        <v/>
      </c>
      <c r="AB4128" s="8">
        <f>IF($D4128="","",AA4128-N4128)</f>
        <v/>
      </c>
      <c r="AF4128" s="8" t="n"/>
      <c r="AI4128" s="14" t="n"/>
      <c r="AK4128">
        <f>IF($D4128="","",IF(COUNTIF($D$2:$D4128,$D4128)=1,1,0))</f>
        <v/>
      </c>
      <c r="AL4128">
        <f>IF($AK4128=1,SUMPRODUCT(--($AO$2:$AO$7001&lt;$AO4128))+1,"")</f>
        <v/>
      </c>
      <c r="AM4128">
        <f>IF($D4128="","",IF(OR($R4128=TRUE(),$R4128="TRUE"),1,0))</f>
        <v/>
      </c>
      <c r="AN4128">
        <f>IF($D4128="","",IF($X4128="Yes",1,0))</f>
        <v/>
      </c>
      <c r="AO4128">
        <f>IF($AK4128=1,IFERROR(IF(VALUE($D4128)&lt;100000000,VALUE($D4128),1000000000),IFERROR(IF(VALUE(MID($D4128,2,20))&lt;100000000,VALUE(MID($D4128,2,20)),1000000000),1000000000))+ROW()/100000,"")</f>
        <v/>
      </c>
    </row>
    <row r="4129">
      <c r="F4129" s="14" t="n"/>
      <c r="N4129" s="8">
        <f>IF($D4129="","",M4129*V4129/100)</f>
        <v/>
      </c>
      <c r="O4129" s="8" t="n"/>
      <c r="U4129" s="8" t="n"/>
      <c r="V4129" s="8" t="n"/>
      <c r="Y4129">
        <f>IF($D4129="","",IF($AN4129=1,0,IF($AM4129=1,Settings!$C$6,Settings!$C$7))*100)</f>
        <v/>
      </c>
      <c r="Z4129" s="8">
        <f>IF($D4129="","",V4129*Y4129/100)</f>
        <v/>
      </c>
      <c r="AA4129" s="8">
        <f>IF($D4129="","",V4129-Z4129)</f>
        <v/>
      </c>
      <c r="AB4129" s="8">
        <f>IF($D4129="","",AA4129-N4129)</f>
        <v/>
      </c>
      <c r="AF4129" s="8" t="n"/>
      <c r="AI4129" s="14" t="n"/>
      <c r="AK4129">
        <f>IF($D4129="","",IF(COUNTIF($D$2:$D4129,$D4129)=1,1,0))</f>
        <v/>
      </c>
      <c r="AL4129">
        <f>IF($AK4129=1,SUMPRODUCT(--($AO$2:$AO$7001&lt;$AO4129))+1,"")</f>
        <v/>
      </c>
      <c r="AM4129">
        <f>IF($D4129="","",IF(OR($R4129=TRUE(),$R4129="TRUE"),1,0))</f>
        <v/>
      </c>
      <c r="AN4129">
        <f>IF($D4129="","",IF($X4129="Yes",1,0))</f>
        <v/>
      </c>
      <c r="AO4129">
        <f>IF($AK4129=1,IFERROR(IF(VALUE($D4129)&lt;100000000,VALUE($D4129),1000000000),IFERROR(IF(VALUE(MID($D4129,2,20))&lt;100000000,VALUE(MID($D4129,2,20)),1000000000),1000000000))+ROW()/100000,"")</f>
        <v/>
      </c>
    </row>
    <row r="4130">
      <c r="F4130" s="14" t="n"/>
      <c r="N4130" s="8">
        <f>IF($D4130="","",M4130*V4130/100)</f>
        <v/>
      </c>
      <c r="O4130" s="8" t="n"/>
      <c r="U4130" s="8" t="n"/>
      <c r="V4130" s="8" t="n"/>
      <c r="Y4130">
        <f>IF($D4130="","",IF($AN4130=1,0,IF($AM4130=1,Settings!$C$6,Settings!$C$7))*100)</f>
        <v/>
      </c>
      <c r="Z4130" s="8">
        <f>IF($D4130="","",V4130*Y4130/100)</f>
        <v/>
      </c>
      <c r="AA4130" s="8">
        <f>IF($D4130="","",V4130-Z4130)</f>
        <v/>
      </c>
      <c r="AB4130" s="8">
        <f>IF($D4130="","",AA4130-N4130)</f>
        <v/>
      </c>
      <c r="AF4130" s="8" t="n"/>
      <c r="AI4130" s="14" t="n"/>
      <c r="AK4130">
        <f>IF($D4130="","",IF(COUNTIF($D$2:$D4130,$D4130)=1,1,0))</f>
        <v/>
      </c>
      <c r="AL4130">
        <f>IF($AK4130=1,SUMPRODUCT(--($AO$2:$AO$7001&lt;$AO4130))+1,"")</f>
        <v/>
      </c>
      <c r="AM4130">
        <f>IF($D4130="","",IF(OR($R4130=TRUE(),$R4130="TRUE"),1,0))</f>
        <v/>
      </c>
      <c r="AN4130">
        <f>IF($D4130="","",IF($X4130="Yes",1,0))</f>
        <v/>
      </c>
      <c r="AO4130">
        <f>IF($AK4130=1,IFERROR(IF(VALUE($D4130)&lt;100000000,VALUE($D4130),1000000000),IFERROR(IF(VALUE(MID($D4130,2,20))&lt;100000000,VALUE(MID($D4130,2,20)),1000000000),1000000000))+ROW()/100000,"")</f>
        <v/>
      </c>
    </row>
    <row r="4131">
      <c r="F4131" s="14" t="n"/>
      <c r="N4131" s="8">
        <f>IF($D4131="","",M4131*V4131/100)</f>
        <v/>
      </c>
      <c r="O4131" s="8" t="n"/>
      <c r="U4131" s="8" t="n"/>
      <c r="V4131" s="8" t="n"/>
      <c r="Y4131">
        <f>IF($D4131="","",IF($AN4131=1,0,IF($AM4131=1,Settings!$C$6,Settings!$C$7))*100)</f>
        <v/>
      </c>
      <c r="Z4131" s="8">
        <f>IF($D4131="","",V4131*Y4131/100)</f>
        <v/>
      </c>
      <c r="AA4131" s="8">
        <f>IF($D4131="","",V4131-Z4131)</f>
        <v/>
      </c>
      <c r="AB4131" s="8">
        <f>IF($D4131="","",AA4131-N4131)</f>
        <v/>
      </c>
      <c r="AF4131" s="8" t="n"/>
      <c r="AI4131" s="14" t="n"/>
      <c r="AK4131">
        <f>IF($D4131="","",IF(COUNTIF($D$2:$D4131,$D4131)=1,1,0))</f>
        <v/>
      </c>
      <c r="AL4131">
        <f>IF($AK4131=1,SUMPRODUCT(--($AO$2:$AO$7001&lt;$AO4131))+1,"")</f>
        <v/>
      </c>
      <c r="AM4131">
        <f>IF($D4131="","",IF(OR($R4131=TRUE(),$R4131="TRUE"),1,0))</f>
        <v/>
      </c>
      <c r="AN4131">
        <f>IF($D4131="","",IF($X4131="Yes",1,0))</f>
        <v/>
      </c>
      <c r="AO4131">
        <f>IF($AK4131=1,IFERROR(IF(VALUE($D4131)&lt;100000000,VALUE($D4131),1000000000),IFERROR(IF(VALUE(MID($D4131,2,20))&lt;100000000,VALUE(MID($D4131,2,20)),1000000000),1000000000))+ROW()/100000,"")</f>
        <v/>
      </c>
    </row>
    <row r="4132">
      <c r="F4132" s="14" t="n"/>
      <c r="N4132" s="8">
        <f>IF($D4132="","",M4132*V4132/100)</f>
        <v/>
      </c>
      <c r="O4132" s="8" t="n"/>
      <c r="U4132" s="8" t="n"/>
      <c r="V4132" s="8" t="n"/>
      <c r="Y4132">
        <f>IF($D4132="","",IF($AN4132=1,0,IF($AM4132=1,Settings!$C$6,Settings!$C$7))*100)</f>
        <v/>
      </c>
      <c r="Z4132" s="8">
        <f>IF($D4132="","",V4132*Y4132/100)</f>
        <v/>
      </c>
      <c r="AA4132" s="8">
        <f>IF($D4132="","",V4132-Z4132)</f>
        <v/>
      </c>
      <c r="AB4132" s="8">
        <f>IF($D4132="","",AA4132-N4132)</f>
        <v/>
      </c>
      <c r="AF4132" s="8" t="n"/>
      <c r="AI4132" s="14" t="n"/>
      <c r="AK4132">
        <f>IF($D4132="","",IF(COUNTIF($D$2:$D4132,$D4132)=1,1,0))</f>
        <v/>
      </c>
      <c r="AL4132">
        <f>IF($AK4132=1,SUMPRODUCT(--($AO$2:$AO$7001&lt;$AO4132))+1,"")</f>
        <v/>
      </c>
      <c r="AM4132">
        <f>IF($D4132="","",IF(OR($R4132=TRUE(),$R4132="TRUE"),1,0))</f>
        <v/>
      </c>
      <c r="AN4132">
        <f>IF($D4132="","",IF($X4132="Yes",1,0))</f>
        <v/>
      </c>
      <c r="AO4132">
        <f>IF($AK4132=1,IFERROR(IF(VALUE($D4132)&lt;100000000,VALUE($D4132),1000000000),IFERROR(IF(VALUE(MID($D4132,2,20))&lt;100000000,VALUE(MID($D4132,2,20)),1000000000),1000000000))+ROW()/100000,"")</f>
        <v/>
      </c>
    </row>
    <row r="4133">
      <c r="F4133" s="14" t="n"/>
      <c r="N4133" s="8">
        <f>IF($D4133="","",M4133*V4133/100)</f>
        <v/>
      </c>
      <c r="O4133" s="8" t="n"/>
      <c r="U4133" s="8" t="n"/>
      <c r="V4133" s="8" t="n"/>
      <c r="Y4133">
        <f>IF($D4133="","",IF($AN4133=1,0,IF($AM4133=1,Settings!$C$6,Settings!$C$7))*100)</f>
        <v/>
      </c>
      <c r="Z4133" s="8">
        <f>IF($D4133="","",V4133*Y4133/100)</f>
        <v/>
      </c>
      <c r="AA4133" s="8">
        <f>IF($D4133="","",V4133-Z4133)</f>
        <v/>
      </c>
      <c r="AB4133" s="8">
        <f>IF($D4133="","",AA4133-N4133)</f>
        <v/>
      </c>
      <c r="AF4133" s="8" t="n"/>
      <c r="AI4133" s="14" t="n"/>
      <c r="AK4133">
        <f>IF($D4133="","",IF(COUNTIF($D$2:$D4133,$D4133)=1,1,0))</f>
        <v/>
      </c>
      <c r="AL4133">
        <f>IF($AK4133=1,SUMPRODUCT(--($AO$2:$AO$7001&lt;$AO4133))+1,"")</f>
        <v/>
      </c>
      <c r="AM4133">
        <f>IF($D4133="","",IF(OR($R4133=TRUE(),$R4133="TRUE"),1,0))</f>
        <v/>
      </c>
      <c r="AN4133">
        <f>IF($D4133="","",IF($X4133="Yes",1,0))</f>
        <v/>
      </c>
      <c r="AO4133">
        <f>IF($AK4133=1,IFERROR(IF(VALUE($D4133)&lt;100000000,VALUE($D4133),1000000000),IFERROR(IF(VALUE(MID($D4133,2,20))&lt;100000000,VALUE(MID($D4133,2,20)),1000000000),1000000000))+ROW()/100000,"")</f>
        <v/>
      </c>
    </row>
    <row r="4134">
      <c r="F4134" s="14" t="n"/>
      <c r="N4134" s="8">
        <f>IF($D4134="","",M4134*V4134/100)</f>
        <v/>
      </c>
      <c r="O4134" s="8" t="n"/>
      <c r="U4134" s="8" t="n"/>
      <c r="V4134" s="8" t="n"/>
      <c r="Y4134">
        <f>IF($D4134="","",IF($AN4134=1,0,IF($AM4134=1,Settings!$C$6,Settings!$C$7))*100)</f>
        <v/>
      </c>
      <c r="Z4134" s="8">
        <f>IF($D4134="","",V4134*Y4134/100)</f>
        <v/>
      </c>
      <c r="AA4134" s="8">
        <f>IF($D4134="","",V4134-Z4134)</f>
        <v/>
      </c>
      <c r="AB4134" s="8">
        <f>IF($D4134="","",AA4134-N4134)</f>
        <v/>
      </c>
      <c r="AF4134" s="8" t="n"/>
      <c r="AI4134" s="14" t="n"/>
      <c r="AK4134">
        <f>IF($D4134="","",IF(COUNTIF($D$2:$D4134,$D4134)=1,1,0))</f>
        <v/>
      </c>
      <c r="AL4134">
        <f>IF($AK4134=1,SUMPRODUCT(--($AO$2:$AO$7001&lt;$AO4134))+1,"")</f>
        <v/>
      </c>
      <c r="AM4134">
        <f>IF($D4134="","",IF(OR($R4134=TRUE(),$R4134="TRUE"),1,0))</f>
        <v/>
      </c>
      <c r="AN4134">
        <f>IF($D4134="","",IF($X4134="Yes",1,0))</f>
        <v/>
      </c>
      <c r="AO4134">
        <f>IF($AK4134=1,IFERROR(IF(VALUE($D4134)&lt;100000000,VALUE($D4134),1000000000),IFERROR(IF(VALUE(MID($D4134,2,20))&lt;100000000,VALUE(MID($D4134,2,20)),1000000000),1000000000))+ROW()/100000,"")</f>
        <v/>
      </c>
    </row>
    <row r="4135">
      <c r="F4135" s="14" t="n"/>
      <c r="N4135" s="8">
        <f>IF($D4135="","",M4135*V4135/100)</f>
        <v/>
      </c>
      <c r="O4135" s="8" t="n"/>
      <c r="U4135" s="8" t="n"/>
      <c r="V4135" s="8" t="n"/>
      <c r="Y4135">
        <f>IF($D4135="","",IF($AN4135=1,0,IF($AM4135=1,Settings!$C$6,Settings!$C$7))*100)</f>
        <v/>
      </c>
      <c r="Z4135" s="8">
        <f>IF($D4135="","",V4135*Y4135/100)</f>
        <v/>
      </c>
      <c r="AA4135" s="8">
        <f>IF($D4135="","",V4135-Z4135)</f>
        <v/>
      </c>
      <c r="AB4135" s="8">
        <f>IF($D4135="","",AA4135-N4135)</f>
        <v/>
      </c>
      <c r="AF4135" s="8" t="n"/>
      <c r="AI4135" s="14" t="n"/>
      <c r="AK4135">
        <f>IF($D4135="","",IF(COUNTIF($D$2:$D4135,$D4135)=1,1,0))</f>
        <v/>
      </c>
      <c r="AL4135">
        <f>IF($AK4135=1,SUMPRODUCT(--($AO$2:$AO$7001&lt;$AO4135))+1,"")</f>
        <v/>
      </c>
      <c r="AM4135">
        <f>IF($D4135="","",IF(OR($R4135=TRUE(),$R4135="TRUE"),1,0))</f>
        <v/>
      </c>
      <c r="AN4135">
        <f>IF($D4135="","",IF($X4135="Yes",1,0))</f>
        <v/>
      </c>
      <c r="AO4135">
        <f>IF($AK4135=1,IFERROR(IF(VALUE($D4135)&lt;100000000,VALUE($D4135),1000000000),IFERROR(IF(VALUE(MID($D4135,2,20))&lt;100000000,VALUE(MID($D4135,2,20)),1000000000),1000000000))+ROW()/100000,"")</f>
        <v/>
      </c>
    </row>
    <row r="4136">
      <c r="F4136" s="14" t="n"/>
      <c r="N4136" s="8">
        <f>IF($D4136="","",M4136*V4136/100)</f>
        <v/>
      </c>
      <c r="O4136" s="8" t="n"/>
      <c r="U4136" s="8" t="n"/>
      <c r="V4136" s="8" t="n"/>
      <c r="Y4136">
        <f>IF($D4136="","",IF($AN4136=1,0,IF($AM4136=1,Settings!$C$6,Settings!$C$7))*100)</f>
        <v/>
      </c>
      <c r="Z4136" s="8">
        <f>IF($D4136="","",V4136*Y4136/100)</f>
        <v/>
      </c>
      <c r="AA4136" s="8">
        <f>IF($D4136="","",V4136-Z4136)</f>
        <v/>
      </c>
      <c r="AB4136" s="8">
        <f>IF($D4136="","",AA4136-N4136)</f>
        <v/>
      </c>
      <c r="AF4136" s="8" t="n"/>
      <c r="AI4136" s="14" t="n"/>
      <c r="AK4136">
        <f>IF($D4136="","",IF(COUNTIF($D$2:$D4136,$D4136)=1,1,0))</f>
        <v/>
      </c>
      <c r="AL4136">
        <f>IF($AK4136=1,SUMPRODUCT(--($AO$2:$AO$7001&lt;$AO4136))+1,"")</f>
        <v/>
      </c>
      <c r="AM4136">
        <f>IF($D4136="","",IF(OR($R4136=TRUE(),$R4136="TRUE"),1,0))</f>
        <v/>
      </c>
      <c r="AN4136">
        <f>IF($D4136="","",IF($X4136="Yes",1,0))</f>
        <v/>
      </c>
      <c r="AO4136">
        <f>IF($AK4136=1,IFERROR(IF(VALUE($D4136)&lt;100000000,VALUE($D4136),1000000000),IFERROR(IF(VALUE(MID($D4136,2,20))&lt;100000000,VALUE(MID($D4136,2,20)),1000000000),1000000000))+ROW()/100000,"")</f>
        <v/>
      </c>
    </row>
    <row r="4137">
      <c r="F4137" s="14" t="n"/>
      <c r="N4137" s="8">
        <f>IF($D4137="","",M4137*V4137/100)</f>
        <v/>
      </c>
      <c r="O4137" s="8" t="n"/>
      <c r="U4137" s="8" t="n"/>
      <c r="V4137" s="8" t="n"/>
      <c r="Y4137">
        <f>IF($D4137="","",IF($AN4137=1,0,IF($AM4137=1,Settings!$C$6,Settings!$C$7))*100)</f>
        <v/>
      </c>
      <c r="Z4137" s="8">
        <f>IF($D4137="","",V4137*Y4137/100)</f>
        <v/>
      </c>
      <c r="AA4137" s="8">
        <f>IF($D4137="","",V4137-Z4137)</f>
        <v/>
      </c>
      <c r="AB4137" s="8">
        <f>IF($D4137="","",AA4137-N4137)</f>
        <v/>
      </c>
      <c r="AF4137" s="8" t="n"/>
      <c r="AI4137" s="14" t="n"/>
      <c r="AK4137">
        <f>IF($D4137="","",IF(COUNTIF($D$2:$D4137,$D4137)=1,1,0))</f>
        <v/>
      </c>
      <c r="AL4137">
        <f>IF($AK4137=1,SUMPRODUCT(--($AO$2:$AO$7001&lt;$AO4137))+1,"")</f>
        <v/>
      </c>
      <c r="AM4137">
        <f>IF($D4137="","",IF(OR($R4137=TRUE(),$R4137="TRUE"),1,0))</f>
        <v/>
      </c>
      <c r="AN4137">
        <f>IF($D4137="","",IF($X4137="Yes",1,0))</f>
        <v/>
      </c>
      <c r="AO4137">
        <f>IF($AK4137=1,IFERROR(IF(VALUE($D4137)&lt;100000000,VALUE($D4137),1000000000),IFERROR(IF(VALUE(MID($D4137,2,20))&lt;100000000,VALUE(MID($D4137,2,20)),1000000000),1000000000))+ROW()/100000,"")</f>
        <v/>
      </c>
    </row>
    <row r="4138">
      <c r="F4138" s="14" t="n"/>
      <c r="N4138" s="8">
        <f>IF($D4138="","",M4138*V4138/100)</f>
        <v/>
      </c>
      <c r="O4138" s="8" t="n"/>
      <c r="U4138" s="8" t="n"/>
      <c r="V4138" s="8" t="n"/>
      <c r="Y4138">
        <f>IF($D4138="","",IF($AN4138=1,0,IF($AM4138=1,Settings!$C$6,Settings!$C$7))*100)</f>
        <v/>
      </c>
      <c r="Z4138" s="8">
        <f>IF($D4138="","",V4138*Y4138/100)</f>
        <v/>
      </c>
      <c r="AA4138" s="8">
        <f>IF($D4138="","",V4138-Z4138)</f>
        <v/>
      </c>
      <c r="AB4138" s="8">
        <f>IF($D4138="","",AA4138-N4138)</f>
        <v/>
      </c>
      <c r="AF4138" s="8" t="n"/>
      <c r="AI4138" s="14" t="n"/>
      <c r="AK4138">
        <f>IF($D4138="","",IF(COUNTIF($D$2:$D4138,$D4138)=1,1,0))</f>
        <v/>
      </c>
      <c r="AL4138">
        <f>IF($AK4138=1,SUMPRODUCT(--($AO$2:$AO$7001&lt;$AO4138))+1,"")</f>
        <v/>
      </c>
      <c r="AM4138">
        <f>IF($D4138="","",IF(OR($R4138=TRUE(),$R4138="TRUE"),1,0))</f>
        <v/>
      </c>
      <c r="AN4138">
        <f>IF($D4138="","",IF($X4138="Yes",1,0))</f>
        <v/>
      </c>
      <c r="AO4138">
        <f>IF($AK4138=1,IFERROR(IF(VALUE($D4138)&lt;100000000,VALUE($D4138),1000000000),IFERROR(IF(VALUE(MID($D4138,2,20))&lt;100000000,VALUE(MID($D4138,2,20)),1000000000),1000000000))+ROW()/100000,"")</f>
        <v/>
      </c>
    </row>
    <row r="4139">
      <c r="F4139" s="14" t="n"/>
      <c r="N4139" s="8">
        <f>IF($D4139="","",M4139*V4139/100)</f>
        <v/>
      </c>
      <c r="O4139" s="8" t="n"/>
      <c r="U4139" s="8" t="n"/>
      <c r="V4139" s="8" t="n"/>
      <c r="Y4139">
        <f>IF($D4139="","",IF($AN4139=1,0,IF($AM4139=1,Settings!$C$6,Settings!$C$7))*100)</f>
        <v/>
      </c>
      <c r="Z4139" s="8">
        <f>IF($D4139="","",V4139*Y4139/100)</f>
        <v/>
      </c>
      <c r="AA4139" s="8">
        <f>IF($D4139="","",V4139-Z4139)</f>
        <v/>
      </c>
      <c r="AB4139" s="8">
        <f>IF($D4139="","",AA4139-N4139)</f>
        <v/>
      </c>
      <c r="AF4139" s="8" t="n"/>
      <c r="AI4139" s="14" t="n"/>
      <c r="AK4139">
        <f>IF($D4139="","",IF(COUNTIF($D$2:$D4139,$D4139)=1,1,0))</f>
        <v/>
      </c>
      <c r="AL4139">
        <f>IF($AK4139=1,SUMPRODUCT(--($AO$2:$AO$7001&lt;$AO4139))+1,"")</f>
        <v/>
      </c>
      <c r="AM4139">
        <f>IF($D4139="","",IF(OR($R4139=TRUE(),$R4139="TRUE"),1,0))</f>
        <v/>
      </c>
      <c r="AN4139">
        <f>IF($D4139="","",IF($X4139="Yes",1,0))</f>
        <v/>
      </c>
      <c r="AO4139">
        <f>IF($AK4139=1,IFERROR(IF(VALUE($D4139)&lt;100000000,VALUE($D4139),1000000000),IFERROR(IF(VALUE(MID($D4139,2,20))&lt;100000000,VALUE(MID($D4139,2,20)),1000000000),1000000000))+ROW()/100000,"")</f>
        <v/>
      </c>
    </row>
    <row r="4140">
      <c r="F4140" s="14" t="n"/>
      <c r="N4140" s="8">
        <f>IF($D4140="","",M4140*V4140/100)</f>
        <v/>
      </c>
      <c r="O4140" s="8" t="n"/>
      <c r="U4140" s="8" t="n"/>
      <c r="V4140" s="8" t="n"/>
      <c r="Y4140">
        <f>IF($D4140="","",IF($AN4140=1,0,IF($AM4140=1,Settings!$C$6,Settings!$C$7))*100)</f>
        <v/>
      </c>
      <c r="Z4140" s="8">
        <f>IF($D4140="","",V4140*Y4140/100)</f>
        <v/>
      </c>
      <c r="AA4140" s="8">
        <f>IF($D4140="","",V4140-Z4140)</f>
        <v/>
      </c>
      <c r="AB4140" s="8">
        <f>IF($D4140="","",AA4140-N4140)</f>
        <v/>
      </c>
      <c r="AF4140" s="8" t="n"/>
      <c r="AI4140" s="14" t="n"/>
      <c r="AK4140">
        <f>IF($D4140="","",IF(COUNTIF($D$2:$D4140,$D4140)=1,1,0))</f>
        <v/>
      </c>
      <c r="AL4140">
        <f>IF($AK4140=1,SUMPRODUCT(--($AO$2:$AO$7001&lt;$AO4140))+1,"")</f>
        <v/>
      </c>
      <c r="AM4140">
        <f>IF($D4140="","",IF(OR($R4140=TRUE(),$R4140="TRUE"),1,0))</f>
        <v/>
      </c>
      <c r="AN4140">
        <f>IF($D4140="","",IF($X4140="Yes",1,0))</f>
        <v/>
      </c>
      <c r="AO4140">
        <f>IF($AK4140=1,IFERROR(IF(VALUE($D4140)&lt;100000000,VALUE($D4140),1000000000),IFERROR(IF(VALUE(MID($D4140,2,20))&lt;100000000,VALUE(MID($D4140,2,20)),1000000000),1000000000))+ROW()/100000,"")</f>
        <v/>
      </c>
    </row>
    <row r="4141">
      <c r="F4141" s="14" t="n"/>
      <c r="N4141" s="8">
        <f>IF($D4141="","",M4141*V4141/100)</f>
        <v/>
      </c>
      <c r="O4141" s="8" t="n"/>
      <c r="U4141" s="8" t="n"/>
      <c r="V4141" s="8" t="n"/>
      <c r="Y4141">
        <f>IF($D4141="","",IF($AN4141=1,0,IF($AM4141=1,Settings!$C$6,Settings!$C$7))*100)</f>
        <v/>
      </c>
      <c r="Z4141" s="8">
        <f>IF($D4141="","",V4141*Y4141/100)</f>
        <v/>
      </c>
      <c r="AA4141" s="8">
        <f>IF($D4141="","",V4141-Z4141)</f>
        <v/>
      </c>
      <c r="AB4141" s="8">
        <f>IF($D4141="","",AA4141-N4141)</f>
        <v/>
      </c>
      <c r="AF4141" s="8" t="n"/>
      <c r="AI4141" s="14" t="n"/>
      <c r="AK4141">
        <f>IF($D4141="","",IF(COUNTIF($D$2:$D4141,$D4141)=1,1,0))</f>
        <v/>
      </c>
      <c r="AL4141">
        <f>IF($AK4141=1,SUMPRODUCT(--($AO$2:$AO$7001&lt;$AO4141))+1,"")</f>
        <v/>
      </c>
      <c r="AM4141">
        <f>IF($D4141="","",IF(OR($R4141=TRUE(),$R4141="TRUE"),1,0))</f>
        <v/>
      </c>
      <c r="AN4141">
        <f>IF($D4141="","",IF($X4141="Yes",1,0))</f>
        <v/>
      </c>
      <c r="AO4141">
        <f>IF($AK4141=1,IFERROR(IF(VALUE($D4141)&lt;100000000,VALUE($D4141),1000000000),IFERROR(IF(VALUE(MID($D4141,2,20))&lt;100000000,VALUE(MID($D4141,2,20)),1000000000),1000000000))+ROW()/100000,"")</f>
        <v/>
      </c>
    </row>
    <row r="4142">
      <c r="F4142" s="14" t="n"/>
      <c r="N4142" s="8">
        <f>IF($D4142="","",M4142*V4142/100)</f>
        <v/>
      </c>
      <c r="O4142" s="8" t="n"/>
      <c r="U4142" s="8" t="n"/>
      <c r="V4142" s="8" t="n"/>
      <c r="Y4142">
        <f>IF($D4142="","",IF($AN4142=1,0,IF($AM4142=1,Settings!$C$6,Settings!$C$7))*100)</f>
        <v/>
      </c>
      <c r="Z4142" s="8">
        <f>IF($D4142="","",V4142*Y4142/100)</f>
        <v/>
      </c>
      <c r="AA4142" s="8">
        <f>IF($D4142="","",V4142-Z4142)</f>
        <v/>
      </c>
      <c r="AB4142" s="8">
        <f>IF($D4142="","",AA4142-N4142)</f>
        <v/>
      </c>
      <c r="AF4142" s="8" t="n"/>
      <c r="AI4142" s="14" t="n"/>
      <c r="AK4142">
        <f>IF($D4142="","",IF(COUNTIF($D$2:$D4142,$D4142)=1,1,0))</f>
        <v/>
      </c>
      <c r="AL4142">
        <f>IF($AK4142=1,SUMPRODUCT(--($AO$2:$AO$7001&lt;$AO4142))+1,"")</f>
        <v/>
      </c>
      <c r="AM4142">
        <f>IF($D4142="","",IF(OR($R4142=TRUE(),$R4142="TRUE"),1,0))</f>
        <v/>
      </c>
      <c r="AN4142">
        <f>IF($D4142="","",IF($X4142="Yes",1,0))</f>
        <v/>
      </c>
      <c r="AO4142">
        <f>IF($AK4142=1,IFERROR(IF(VALUE($D4142)&lt;100000000,VALUE($D4142),1000000000),IFERROR(IF(VALUE(MID($D4142,2,20))&lt;100000000,VALUE(MID($D4142,2,20)),1000000000),1000000000))+ROW()/100000,"")</f>
        <v/>
      </c>
    </row>
    <row r="4143">
      <c r="F4143" s="14" t="n"/>
      <c r="N4143" s="8">
        <f>IF($D4143="","",M4143*V4143/100)</f>
        <v/>
      </c>
      <c r="O4143" s="8" t="n"/>
      <c r="U4143" s="8" t="n"/>
      <c r="V4143" s="8" t="n"/>
      <c r="Y4143">
        <f>IF($D4143="","",IF($AN4143=1,0,IF($AM4143=1,Settings!$C$6,Settings!$C$7))*100)</f>
        <v/>
      </c>
      <c r="Z4143" s="8">
        <f>IF($D4143="","",V4143*Y4143/100)</f>
        <v/>
      </c>
      <c r="AA4143" s="8">
        <f>IF($D4143="","",V4143-Z4143)</f>
        <v/>
      </c>
      <c r="AB4143" s="8">
        <f>IF($D4143="","",AA4143-N4143)</f>
        <v/>
      </c>
      <c r="AF4143" s="8" t="n"/>
      <c r="AI4143" s="14" t="n"/>
      <c r="AK4143">
        <f>IF($D4143="","",IF(COUNTIF($D$2:$D4143,$D4143)=1,1,0))</f>
        <v/>
      </c>
      <c r="AL4143">
        <f>IF($AK4143=1,SUMPRODUCT(--($AO$2:$AO$7001&lt;$AO4143))+1,"")</f>
        <v/>
      </c>
      <c r="AM4143">
        <f>IF($D4143="","",IF(OR($R4143=TRUE(),$R4143="TRUE"),1,0))</f>
        <v/>
      </c>
      <c r="AN4143">
        <f>IF($D4143="","",IF($X4143="Yes",1,0))</f>
        <v/>
      </c>
      <c r="AO4143">
        <f>IF($AK4143=1,IFERROR(IF(VALUE($D4143)&lt;100000000,VALUE($D4143),1000000000),IFERROR(IF(VALUE(MID($D4143,2,20))&lt;100000000,VALUE(MID($D4143,2,20)),1000000000),1000000000))+ROW()/100000,"")</f>
        <v/>
      </c>
    </row>
    <row r="4144">
      <c r="F4144" s="14" t="n"/>
      <c r="N4144" s="8">
        <f>IF($D4144="","",M4144*V4144/100)</f>
        <v/>
      </c>
      <c r="O4144" s="8" t="n"/>
      <c r="U4144" s="8" t="n"/>
      <c r="V4144" s="8" t="n"/>
      <c r="Y4144">
        <f>IF($D4144="","",IF($AN4144=1,0,IF($AM4144=1,Settings!$C$6,Settings!$C$7))*100)</f>
        <v/>
      </c>
      <c r="Z4144" s="8">
        <f>IF($D4144="","",V4144*Y4144/100)</f>
        <v/>
      </c>
      <c r="AA4144" s="8">
        <f>IF($D4144="","",V4144-Z4144)</f>
        <v/>
      </c>
      <c r="AB4144" s="8">
        <f>IF($D4144="","",AA4144-N4144)</f>
        <v/>
      </c>
      <c r="AF4144" s="8" t="n"/>
      <c r="AI4144" s="14" t="n"/>
      <c r="AK4144">
        <f>IF($D4144="","",IF(COUNTIF($D$2:$D4144,$D4144)=1,1,0))</f>
        <v/>
      </c>
      <c r="AL4144">
        <f>IF($AK4144=1,SUMPRODUCT(--($AO$2:$AO$7001&lt;$AO4144))+1,"")</f>
        <v/>
      </c>
      <c r="AM4144">
        <f>IF($D4144="","",IF(OR($R4144=TRUE(),$R4144="TRUE"),1,0))</f>
        <v/>
      </c>
      <c r="AN4144">
        <f>IF($D4144="","",IF($X4144="Yes",1,0))</f>
        <v/>
      </c>
      <c r="AO4144">
        <f>IF($AK4144=1,IFERROR(IF(VALUE($D4144)&lt;100000000,VALUE($D4144),1000000000),IFERROR(IF(VALUE(MID($D4144,2,20))&lt;100000000,VALUE(MID($D4144,2,20)),1000000000),1000000000))+ROW()/100000,"")</f>
        <v/>
      </c>
    </row>
    <row r="4145">
      <c r="F4145" s="14" t="n"/>
      <c r="N4145" s="8">
        <f>IF($D4145="","",M4145*V4145/100)</f>
        <v/>
      </c>
      <c r="O4145" s="8" t="n"/>
      <c r="U4145" s="8" t="n"/>
      <c r="V4145" s="8" t="n"/>
      <c r="Y4145">
        <f>IF($D4145="","",IF($AN4145=1,0,IF($AM4145=1,Settings!$C$6,Settings!$C$7))*100)</f>
        <v/>
      </c>
      <c r="Z4145" s="8">
        <f>IF($D4145="","",V4145*Y4145/100)</f>
        <v/>
      </c>
      <c r="AA4145" s="8">
        <f>IF($D4145="","",V4145-Z4145)</f>
        <v/>
      </c>
      <c r="AB4145" s="8">
        <f>IF($D4145="","",AA4145-N4145)</f>
        <v/>
      </c>
      <c r="AF4145" s="8" t="n"/>
      <c r="AI4145" s="14" t="n"/>
      <c r="AK4145">
        <f>IF($D4145="","",IF(COUNTIF($D$2:$D4145,$D4145)=1,1,0))</f>
        <v/>
      </c>
      <c r="AL4145">
        <f>IF($AK4145=1,SUMPRODUCT(--($AO$2:$AO$7001&lt;$AO4145))+1,"")</f>
        <v/>
      </c>
      <c r="AM4145">
        <f>IF($D4145="","",IF(OR($R4145=TRUE(),$R4145="TRUE"),1,0))</f>
        <v/>
      </c>
      <c r="AN4145">
        <f>IF($D4145="","",IF($X4145="Yes",1,0))</f>
        <v/>
      </c>
      <c r="AO4145">
        <f>IF($AK4145=1,IFERROR(IF(VALUE($D4145)&lt;100000000,VALUE($D4145),1000000000),IFERROR(IF(VALUE(MID($D4145,2,20))&lt;100000000,VALUE(MID($D4145,2,20)),1000000000),1000000000))+ROW()/100000,"")</f>
        <v/>
      </c>
    </row>
    <row r="4146">
      <c r="F4146" s="14" t="n"/>
      <c r="N4146" s="8">
        <f>IF($D4146="","",M4146*V4146/100)</f>
        <v/>
      </c>
      <c r="O4146" s="8" t="n"/>
      <c r="U4146" s="8" t="n"/>
      <c r="V4146" s="8" t="n"/>
      <c r="Y4146">
        <f>IF($D4146="","",IF($AN4146=1,0,IF($AM4146=1,Settings!$C$6,Settings!$C$7))*100)</f>
        <v/>
      </c>
      <c r="Z4146" s="8">
        <f>IF($D4146="","",V4146*Y4146/100)</f>
        <v/>
      </c>
      <c r="AA4146" s="8">
        <f>IF($D4146="","",V4146-Z4146)</f>
        <v/>
      </c>
      <c r="AB4146" s="8">
        <f>IF($D4146="","",AA4146-N4146)</f>
        <v/>
      </c>
      <c r="AF4146" s="8" t="n"/>
      <c r="AI4146" s="14" t="n"/>
      <c r="AK4146">
        <f>IF($D4146="","",IF(COUNTIF($D$2:$D4146,$D4146)=1,1,0))</f>
        <v/>
      </c>
      <c r="AL4146">
        <f>IF($AK4146=1,SUMPRODUCT(--($AO$2:$AO$7001&lt;$AO4146))+1,"")</f>
        <v/>
      </c>
      <c r="AM4146">
        <f>IF($D4146="","",IF(OR($R4146=TRUE(),$R4146="TRUE"),1,0))</f>
        <v/>
      </c>
      <c r="AN4146">
        <f>IF($D4146="","",IF($X4146="Yes",1,0))</f>
        <v/>
      </c>
      <c r="AO4146">
        <f>IF($AK4146=1,IFERROR(IF(VALUE($D4146)&lt;100000000,VALUE($D4146),1000000000),IFERROR(IF(VALUE(MID($D4146,2,20))&lt;100000000,VALUE(MID($D4146,2,20)),1000000000),1000000000))+ROW()/100000,"")</f>
        <v/>
      </c>
    </row>
    <row r="4147">
      <c r="F4147" s="14" t="n"/>
      <c r="N4147" s="8">
        <f>IF($D4147="","",M4147*V4147/100)</f>
        <v/>
      </c>
      <c r="O4147" s="8" t="n"/>
      <c r="U4147" s="8" t="n"/>
      <c r="V4147" s="8" t="n"/>
      <c r="Y4147">
        <f>IF($D4147="","",IF($AN4147=1,0,IF($AM4147=1,Settings!$C$6,Settings!$C$7))*100)</f>
        <v/>
      </c>
      <c r="Z4147" s="8">
        <f>IF($D4147="","",V4147*Y4147/100)</f>
        <v/>
      </c>
      <c r="AA4147" s="8">
        <f>IF($D4147="","",V4147-Z4147)</f>
        <v/>
      </c>
      <c r="AB4147" s="8">
        <f>IF($D4147="","",AA4147-N4147)</f>
        <v/>
      </c>
      <c r="AF4147" s="8" t="n"/>
      <c r="AI4147" s="14" t="n"/>
      <c r="AK4147">
        <f>IF($D4147="","",IF(COUNTIF($D$2:$D4147,$D4147)=1,1,0))</f>
        <v/>
      </c>
      <c r="AL4147">
        <f>IF($AK4147=1,SUMPRODUCT(--($AO$2:$AO$7001&lt;$AO4147))+1,"")</f>
        <v/>
      </c>
      <c r="AM4147">
        <f>IF($D4147="","",IF(OR($R4147=TRUE(),$R4147="TRUE"),1,0))</f>
        <v/>
      </c>
      <c r="AN4147">
        <f>IF($D4147="","",IF($X4147="Yes",1,0))</f>
        <v/>
      </c>
      <c r="AO4147">
        <f>IF($AK4147=1,IFERROR(IF(VALUE($D4147)&lt;100000000,VALUE($D4147),1000000000),IFERROR(IF(VALUE(MID($D4147,2,20))&lt;100000000,VALUE(MID($D4147,2,20)),1000000000),1000000000))+ROW()/100000,"")</f>
        <v/>
      </c>
    </row>
    <row r="4148">
      <c r="F4148" s="14" t="n"/>
      <c r="N4148" s="8">
        <f>IF($D4148="","",M4148*V4148/100)</f>
        <v/>
      </c>
      <c r="O4148" s="8" t="n"/>
      <c r="U4148" s="8" t="n"/>
      <c r="V4148" s="8" t="n"/>
      <c r="Y4148">
        <f>IF($D4148="","",IF($AN4148=1,0,IF($AM4148=1,Settings!$C$6,Settings!$C$7))*100)</f>
        <v/>
      </c>
      <c r="Z4148" s="8">
        <f>IF($D4148="","",V4148*Y4148/100)</f>
        <v/>
      </c>
      <c r="AA4148" s="8">
        <f>IF($D4148="","",V4148-Z4148)</f>
        <v/>
      </c>
      <c r="AB4148" s="8">
        <f>IF($D4148="","",AA4148-N4148)</f>
        <v/>
      </c>
      <c r="AF4148" s="8" t="n"/>
      <c r="AI4148" s="14" t="n"/>
      <c r="AK4148">
        <f>IF($D4148="","",IF(COUNTIF($D$2:$D4148,$D4148)=1,1,0))</f>
        <v/>
      </c>
      <c r="AL4148">
        <f>IF($AK4148=1,SUMPRODUCT(--($AO$2:$AO$7001&lt;$AO4148))+1,"")</f>
        <v/>
      </c>
      <c r="AM4148">
        <f>IF($D4148="","",IF(OR($R4148=TRUE(),$R4148="TRUE"),1,0))</f>
        <v/>
      </c>
      <c r="AN4148">
        <f>IF($D4148="","",IF($X4148="Yes",1,0))</f>
        <v/>
      </c>
      <c r="AO4148">
        <f>IF($AK4148=1,IFERROR(IF(VALUE($D4148)&lt;100000000,VALUE($D4148),1000000000),IFERROR(IF(VALUE(MID($D4148,2,20))&lt;100000000,VALUE(MID($D4148,2,20)),1000000000),1000000000))+ROW()/100000,"")</f>
        <v/>
      </c>
    </row>
    <row r="4149">
      <c r="F4149" s="14" t="n"/>
      <c r="N4149" s="8">
        <f>IF($D4149="","",M4149*V4149/100)</f>
        <v/>
      </c>
      <c r="O4149" s="8" t="n"/>
      <c r="U4149" s="8" t="n"/>
      <c r="V4149" s="8" t="n"/>
      <c r="Y4149">
        <f>IF($D4149="","",IF($AN4149=1,0,IF($AM4149=1,Settings!$C$6,Settings!$C$7))*100)</f>
        <v/>
      </c>
      <c r="Z4149" s="8">
        <f>IF($D4149="","",V4149*Y4149/100)</f>
        <v/>
      </c>
      <c r="AA4149" s="8">
        <f>IF($D4149="","",V4149-Z4149)</f>
        <v/>
      </c>
      <c r="AB4149" s="8">
        <f>IF($D4149="","",AA4149-N4149)</f>
        <v/>
      </c>
      <c r="AF4149" s="8" t="n"/>
      <c r="AI4149" s="14" t="n"/>
      <c r="AK4149">
        <f>IF($D4149="","",IF(COUNTIF($D$2:$D4149,$D4149)=1,1,0))</f>
        <v/>
      </c>
      <c r="AL4149">
        <f>IF($AK4149=1,SUMPRODUCT(--($AO$2:$AO$7001&lt;$AO4149))+1,"")</f>
        <v/>
      </c>
      <c r="AM4149">
        <f>IF($D4149="","",IF(OR($R4149=TRUE(),$R4149="TRUE"),1,0))</f>
        <v/>
      </c>
      <c r="AN4149">
        <f>IF($D4149="","",IF($X4149="Yes",1,0))</f>
        <v/>
      </c>
      <c r="AO4149">
        <f>IF($AK4149=1,IFERROR(IF(VALUE($D4149)&lt;100000000,VALUE($D4149),1000000000),IFERROR(IF(VALUE(MID($D4149,2,20))&lt;100000000,VALUE(MID($D4149,2,20)),1000000000),1000000000))+ROW()/100000,"")</f>
        <v/>
      </c>
    </row>
    <row r="4150">
      <c r="F4150" s="14" t="n"/>
      <c r="N4150" s="8">
        <f>IF($D4150="","",M4150*V4150/100)</f>
        <v/>
      </c>
      <c r="O4150" s="8" t="n"/>
      <c r="U4150" s="8" t="n"/>
      <c r="V4150" s="8" t="n"/>
      <c r="Y4150">
        <f>IF($D4150="","",IF($AN4150=1,0,IF($AM4150=1,Settings!$C$6,Settings!$C$7))*100)</f>
        <v/>
      </c>
      <c r="Z4150" s="8">
        <f>IF($D4150="","",V4150*Y4150/100)</f>
        <v/>
      </c>
      <c r="AA4150" s="8">
        <f>IF($D4150="","",V4150-Z4150)</f>
        <v/>
      </c>
      <c r="AB4150" s="8">
        <f>IF($D4150="","",AA4150-N4150)</f>
        <v/>
      </c>
      <c r="AF4150" s="8" t="n"/>
      <c r="AI4150" s="14" t="n"/>
      <c r="AK4150">
        <f>IF($D4150="","",IF(COUNTIF($D$2:$D4150,$D4150)=1,1,0))</f>
        <v/>
      </c>
      <c r="AL4150">
        <f>IF($AK4150=1,SUMPRODUCT(--($AO$2:$AO$7001&lt;$AO4150))+1,"")</f>
        <v/>
      </c>
      <c r="AM4150">
        <f>IF($D4150="","",IF(OR($R4150=TRUE(),$R4150="TRUE"),1,0))</f>
        <v/>
      </c>
      <c r="AN4150">
        <f>IF($D4150="","",IF($X4150="Yes",1,0))</f>
        <v/>
      </c>
      <c r="AO4150">
        <f>IF($AK4150=1,IFERROR(IF(VALUE($D4150)&lt;100000000,VALUE($D4150),1000000000),IFERROR(IF(VALUE(MID($D4150,2,20))&lt;100000000,VALUE(MID($D4150,2,20)),1000000000),1000000000))+ROW()/100000,"")</f>
        <v/>
      </c>
    </row>
    <row r="4151">
      <c r="F4151" s="14" t="n"/>
      <c r="N4151" s="8">
        <f>IF($D4151="","",M4151*V4151/100)</f>
        <v/>
      </c>
      <c r="O4151" s="8" t="n"/>
      <c r="U4151" s="8" t="n"/>
      <c r="V4151" s="8" t="n"/>
      <c r="Y4151">
        <f>IF($D4151="","",IF($AN4151=1,0,IF($AM4151=1,Settings!$C$6,Settings!$C$7))*100)</f>
        <v/>
      </c>
      <c r="Z4151" s="8">
        <f>IF($D4151="","",V4151*Y4151/100)</f>
        <v/>
      </c>
      <c r="AA4151" s="8">
        <f>IF($D4151="","",V4151-Z4151)</f>
        <v/>
      </c>
      <c r="AB4151" s="8">
        <f>IF($D4151="","",AA4151-N4151)</f>
        <v/>
      </c>
      <c r="AF4151" s="8" t="n"/>
      <c r="AI4151" s="14" t="n"/>
      <c r="AK4151">
        <f>IF($D4151="","",IF(COUNTIF($D$2:$D4151,$D4151)=1,1,0))</f>
        <v/>
      </c>
      <c r="AL4151">
        <f>IF($AK4151=1,SUMPRODUCT(--($AO$2:$AO$7001&lt;$AO4151))+1,"")</f>
        <v/>
      </c>
      <c r="AM4151">
        <f>IF($D4151="","",IF(OR($R4151=TRUE(),$R4151="TRUE"),1,0))</f>
        <v/>
      </c>
      <c r="AN4151">
        <f>IF($D4151="","",IF($X4151="Yes",1,0))</f>
        <v/>
      </c>
      <c r="AO4151">
        <f>IF($AK4151=1,IFERROR(IF(VALUE($D4151)&lt;100000000,VALUE($D4151),1000000000),IFERROR(IF(VALUE(MID($D4151,2,20))&lt;100000000,VALUE(MID($D4151,2,20)),1000000000),1000000000))+ROW()/100000,"")</f>
        <v/>
      </c>
    </row>
    <row r="4152">
      <c r="F4152" s="14" t="n"/>
      <c r="N4152" s="8">
        <f>IF($D4152="","",M4152*V4152/100)</f>
        <v/>
      </c>
      <c r="O4152" s="8" t="n"/>
      <c r="U4152" s="8" t="n"/>
      <c r="V4152" s="8" t="n"/>
      <c r="Y4152">
        <f>IF($D4152="","",IF($AN4152=1,0,IF($AM4152=1,Settings!$C$6,Settings!$C$7))*100)</f>
        <v/>
      </c>
      <c r="Z4152" s="8">
        <f>IF($D4152="","",V4152*Y4152/100)</f>
        <v/>
      </c>
      <c r="AA4152" s="8">
        <f>IF($D4152="","",V4152-Z4152)</f>
        <v/>
      </c>
      <c r="AB4152" s="8">
        <f>IF($D4152="","",AA4152-N4152)</f>
        <v/>
      </c>
      <c r="AF4152" s="8" t="n"/>
      <c r="AI4152" s="14" t="n"/>
      <c r="AK4152">
        <f>IF($D4152="","",IF(COUNTIF($D$2:$D4152,$D4152)=1,1,0))</f>
        <v/>
      </c>
      <c r="AL4152">
        <f>IF($AK4152=1,SUMPRODUCT(--($AO$2:$AO$7001&lt;$AO4152))+1,"")</f>
        <v/>
      </c>
      <c r="AM4152">
        <f>IF($D4152="","",IF(OR($R4152=TRUE(),$R4152="TRUE"),1,0))</f>
        <v/>
      </c>
      <c r="AN4152">
        <f>IF($D4152="","",IF($X4152="Yes",1,0))</f>
        <v/>
      </c>
      <c r="AO4152">
        <f>IF($AK4152=1,IFERROR(IF(VALUE($D4152)&lt;100000000,VALUE($D4152),1000000000),IFERROR(IF(VALUE(MID($D4152,2,20))&lt;100000000,VALUE(MID($D4152,2,20)),1000000000),1000000000))+ROW()/100000,"")</f>
        <v/>
      </c>
    </row>
    <row r="4153">
      <c r="F4153" s="14" t="n"/>
      <c r="N4153" s="8">
        <f>IF($D4153="","",M4153*V4153/100)</f>
        <v/>
      </c>
      <c r="O4153" s="8" t="n"/>
      <c r="U4153" s="8" t="n"/>
      <c r="V4153" s="8" t="n"/>
      <c r="Y4153">
        <f>IF($D4153="","",IF($AN4153=1,0,IF($AM4153=1,Settings!$C$6,Settings!$C$7))*100)</f>
        <v/>
      </c>
      <c r="Z4153" s="8">
        <f>IF($D4153="","",V4153*Y4153/100)</f>
        <v/>
      </c>
      <c r="AA4153" s="8">
        <f>IF($D4153="","",V4153-Z4153)</f>
        <v/>
      </c>
      <c r="AB4153" s="8">
        <f>IF($D4153="","",AA4153-N4153)</f>
        <v/>
      </c>
      <c r="AF4153" s="8" t="n"/>
      <c r="AI4153" s="14" t="n"/>
      <c r="AK4153">
        <f>IF($D4153="","",IF(COUNTIF($D$2:$D4153,$D4153)=1,1,0))</f>
        <v/>
      </c>
      <c r="AL4153">
        <f>IF($AK4153=1,SUMPRODUCT(--($AO$2:$AO$7001&lt;$AO4153))+1,"")</f>
        <v/>
      </c>
      <c r="AM4153">
        <f>IF($D4153="","",IF(OR($R4153=TRUE(),$R4153="TRUE"),1,0))</f>
        <v/>
      </c>
      <c r="AN4153">
        <f>IF($D4153="","",IF($X4153="Yes",1,0))</f>
        <v/>
      </c>
      <c r="AO4153">
        <f>IF($AK4153=1,IFERROR(IF(VALUE($D4153)&lt;100000000,VALUE($D4153),1000000000),IFERROR(IF(VALUE(MID($D4153,2,20))&lt;100000000,VALUE(MID($D4153,2,20)),1000000000),1000000000))+ROW()/100000,"")</f>
        <v/>
      </c>
    </row>
    <row r="4154">
      <c r="F4154" s="14" t="n"/>
      <c r="N4154" s="8">
        <f>IF($D4154="","",M4154*V4154/100)</f>
        <v/>
      </c>
      <c r="O4154" s="8" t="n"/>
      <c r="U4154" s="8" t="n"/>
      <c r="V4154" s="8" t="n"/>
      <c r="Y4154">
        <f>IF($D4154="","",IF($AN4154=1,0,IF($AM4154=1,Settings!$C$6,Settings!$C$7))*100)</f>
        <v/>
      </c>
      <c r="Z4154" s="8">
        <f>IF($D4154="","",V4154*Y4154/100)</f>
        <v/>
      </c>
      <c r="AA4154" s="8">
        <f>IF($D4154="","",V4154-Z4154)</f>
        <v/>
      </c>
      <c r="AB4154" s="8">
        <f>IF($D4154="","",AA4154-N4154)</f>
        <v/>
      </c>
      <c r="AF4154" s="8" t="n"/>
      <c r="AI4154" s="14" t="n"/>
      <c r="AK4154">
        <f>IF($D4154="","",IF(COUNTIF($D$2:$D4154,$D4154)=1,1,0))</f>
        <v/>
      </c>
      <c r="AL4154">
        <f>IF($AK4154=1,SUMPRODUCT(--($AO$2:$AO$7001&lt;$AO4154))+1,"")</f>
        <v/>
      </c>
      <c r="AM4154">
        <f>IF($D4154="","",IF(OR($R4154=TRUE(),$R4154="TRUE"),1,0))</f>
        <v/>
      </c>
      <c r="AN4154">
        <f>IF($D4154="","",IF($X4154="Yes",1,0))</f>
        <v/>
      </c>
      <c r="AO4154">
        <f>IF($AK4154=1,IFERROR(IF(VALUE($D4154)&lt;100000000,VALUE($D4154),1000000000),IFERROR(IF(VALUE(MID($D4154,2,20))&lt;100000000,VALUE(MID($D4154,2,20)),1000000000),1000000000))+ROW()/100000,"")</f>
        <v/>
      </c>
    </row>
    <row r="4155">
      <c r="F4155" s="14" t="n"/>
      <c r="N4155" s="8">
        <f>IF($D4155="","",M4155*V4155/100)</f>
        <v/>
      </c>
      <c r="O4155" s="8" t="n"/>
      <c r="U4155" s="8" t="n"/>
      <c r="V4155" s="8" t="n"/>
      <c r="Y4155">
        <f>IF($D4155="","",IF($AN4155=1,0,IF($AM4155=1,Settings!$C$6,Settings!$C$7))*100)</f>
        <v/>
      </c>
      <c r="Z4155" s="8">
        <f>IF($D4155="","",V4155*Y4155/100)</f>
        <v/>
      </c>
      <c r="AA4155" s="8">
        <f>IF($D4155="","",V4155-Z4155)</f>
        <v/>
      </c>
      <c r="AB4155" s="8">
        <f>IF($D4155="","",AA4155-N4155)</f>
        <v/>
      </c>
      <c r="AF4155" s="8" t="n"/>
      <c r="AI4155" s="14" t="n"/>
      <c r="AK4155">
        <f>IF($D4155="","",IF(COUNTIF($D$2:$D4155,$D4155)=1,1,0))</f>
        <v/>
      </c>
      <c r="AL4155">
        <f>IF($AK4155=1,SUMPRODUCT(--($AO$2:$AO$7001&lt;$AO4155))+1,"")</f>
        <v/>
      </c>
      <c r="AM4155">
        <f>IF($D4155="","",IF(OR($R4155=TRUE(),$R4155="TRUE"),1,0))</f>
        <v/>
      </c>
      <c r="AN4155">
        <f>IF($D4155="","",IF($X4155="Yes",1,0))</f>
        <v/>
      </c>
      <c r="AO4155">
        <f>IF($AK4155=1,IFERROR(IF(VALUE($D4155)&lt;100000000,VALUE($D4155),1000000000),IFERROR(IF(VALUE(MID($D4155,2,20))&lt;100000000,VALUE(MID($D4155,2,20)),1000000000),1000000000))+ROW()/100000,"")</f>
        <v/>
      </c>
    </row>
    <row r="4156">
      <c r="F4156" s="14" t="n"/>
      <c r="N4156" s="8">
        <f>IF($D4156="","",M4156*V4156/100)</f>
        <v/>
      </c>
      <c r="O4156" s="8" t="n"/>
      <c r="U4156" s="8" t="n"/>
      <c r="V4156" s="8" t="n"/>
      <c r="Y4156">
        <f>IF($D4156="","",IF($AN4156=1,0,IF($AM4156=1,Settings!$C$6,Settings!$C$7))*100)</f>
        <v/>
      </c>
      <c r="Z4156" s="8">
        <f>IF($D4156="","",V4156*Y4156/100)</f>
        <v/>
      </c>
      <c r="AA4156" s="8">
        <f>IF($D4156="","",V4156-Z4156)</f>
        <v/>
      </c>
      <c r="AB4156" s="8">
        <f>IF($D4156="","",AA4156-N4156)</f>
        <v/>
      </c>
      <c r="AF4156" s="8" t="n"/>
      <c r="AI4156" s="14" t="n"/>
      <c r="AK4156">
        <f>IF($D4156="","",IF(COUNTIF($D$2:$D4156,$D4156)=1,1,0))</f>
        <v/>
      </c>
      <c r="AL4156">
        <f>IF($AK4156=1,SUMPRODUCT(--($AO$2:$AO$7001&lt;$AO4156))+1,"")</f>
        <v/>
      </c>
      <c r="AM4156">
        <f>IF($D4156="","",IF(OR($R4156=TRUE(),$R4156="TRUE"),1,0))</f>
        <v/>
      </c>
      <c r="AN4156">
        <f>IF($D4156="","",IF($X4156="Yes",1,0))</f>
        <v/>
      </c>
      <c r="AO4156">
        <f>IF($AK4156=1,IFERROR(IF(VALUE($D4156)&lt;100000000,VALUE($D4156),1000000000),IFERROR(IF(VALUE(MID($D4156,2,20))&lt;100000000,VALUE(MID($D4156,2,20)),1000000000),1000000000))+ROW()/100000,"")</f>
        <v/>
      </c>
    </row>
    <row r="4157">
      <c r="F4157" s="14" t="n"/>
      <c r="N4157" s="8">
        <f>IF($D4157="","",M4157*V4157/100)</f>
        <v/>
      </c>
      <c r="O4157" s="8" t="n"/>
      <c r="U4157" s="8" t="n"/>
      <c r="V4157" s="8" t="n"/>
      <c r="Y4157">
        <f>IF($D4157="","",IF($AN4157=1,0,IF($AM4157=1,Settings!$C$6,Settings!$C$7))*100)</f>
        <v/>
      </c>
      <c r="Z4157" s="8">
        <f>IF($D4157="","",V4157*Y4157/100)</f>
        <v/>
      </c>
      <c r="AA4157" s="8">
        <f>IF($D4157="","",V4157-Z4157)</f>
        <v/>
      </c>
      <c r="AB4157" s="8">
        <f>IF($D4157="","",AA4157-N4157)</f>
        <v/>
      </c>
      <c r="AF4157" s="8" t="n"/>
      <c r="AI4157" s="14" t="n"/>
      <c r="AK4157">
        <f>IF($D4157="","",IF(COUNTIF($D$2:$D4157,$D4157)=1,1,0))</f>
        <v/>
      </c>
      <c r="AL4157">
        <f>IF($AK4157=1,SUMPRODUCT(--($AO$2:$AO$7001&lt;$AO4157))+1,"")</f>
        <v/>
      </c>
      <c r="AM4157">
        <f>IF($D4157="","",IF(OR($R4157=TRUE(),$R4157="TRUE"),1,0))</f>
        <v/>
      </c>
      <c r="AN4157">
        <f>IF($D4157="","",IF($X4157="Yes",1,0))</f>
        <v/>
      </c>
      <c r="AO4157">
        <f>IF($AK4157=1,IFERROR(IF(VALUE($D4157)&lt;100000000,VALUE($D4157),1000000000),IFERROR(IF(VALUE(MID($D4157,2,20))&lt;100000000,VALUE(MID($D4157,2,20)),1000000000),1000000000))+ROW()/100000,"")</f>
        <v/>
      </c>
    </row>
    <row r="4158">
      <c r="F4158" s="14" t="n"/>
      <c r="N4158" s="8">
        <f>IF($D4158="","",M4158*V4158/100)</f>
        <v/>
      </c>
      <c r="O4158" s="8" t="n"/>
      <c r="U4158" s="8" t="n"/>
      <c r="V4158" s="8" t="n"/>
      <c r="Y4158">
        <f>IF($D4158="","",IF($AN4158=1,0,IF($AM4158=1,Settings!$C$6,Settings!$C$7))*100)</f>
        <v/>
      </c>
      <c r="Z4158" s="8">
        <f>IF($D4158="","",V4158*Y4158/100)</f>
        <v/>
      </c>
      <c r="AA4158" s="8">
        <f>IF($D4158="","",V4158-Z4158)</f>
        <v/>
      </c>
      <c r="AB4158" s="8">
        <f>IF($D4158="","",AA4158-N4158)</f>
        <v/>
      </c>
      <c r="AF4158" s="8" t="n"/>
      <c r="AI4158" s="14" t="n"/>
      <c r="AK4158">
        <f>IF($D4158="","",IF(COUNTIF($D$2:$D4158,$D4158)=1,1,0))</f>
        <v/>
      </c>
      <c r="AL4158">
        <f>IF($AK4158=1,SUMPRODUCT(--($AO$2:$AO$7001&lt;$AO4158))+1,"")</f>
        <v/>
      </c>
      <c r="AM4158">
        <f>IF($D4158="","",IF(OR($R4158=TRUE(),$R4158="TRUE"),1,0))</f>
        <v/>
      </c>
      <c r="AN4158">
        <f>IF($D4158="","",IF($X4158="Yes",1,0))</f>
        <v/>
      </c>
      <c r="AO4158">
        <f>IF($AK4158=1,IFERROR(IF(VALUE($D4158)&lt;100000000,VALUE($D4158),1000000000),IFERROR(IF(VALUE(MID($D4158,2,20))&lt;100000000,VALUE(MID($D4158,2,20)),1000000000),1000000000))+ROW()/100000,"")</f>
        <v/>
      </c>
    </row>
    <row r="4159">
      <c r="F4159" s="14" t="n"/>
      <c r="N4159" s="8">
        <f>IF($D4159="","",M4159*V4159/100)</f>
        <v/>
      </c>
      <c r="O4159" s="8" t="n"/>
      <c r="U4159" s="8" t="n"/>
      <c r="V4159" s="8" t="n"/>
      <c r="Y4159">
        <f>IF($D4159="","",IF($AN4159=1,0,IF($AM4159=1,Settings!$C$6,Settings!$C$7))*100)</f>
        <v/>
      </c>
      <c r="Z4159" s="8">
        <f>IF($D4159="","",V4159*Y4159/100)</f>
        <v/>
      </c>
      <c r="AA4159" s="8">
        <f>IF($D4159="","",V4159-Z4159)</f>
        <v/>
      </c>
      <c r="AB4159" s="8">
        <f>IF($D4159="","",AA4159-N4159)</f>
        <v/>
      </c>
      <c r="AF4159" s="8" t="n"/>
      <c r="AI4159" s="14" t="n"/>
      <c r="AK4159">
        <f>IF($D4159="","",IF(COUNTIF($D$2:$D4159,$D4159)=1,1,0))</f>
        <v/>
      </c>
      <c r="AL4159">
        <f>IF($AK4159=1,SUMPRODUCT(--($AO$2:$AO$7001&lt;$AO4159))+1,"")</f>
        <v/>
      </c>
      <c r="AM4159">
        <f>IF($D4159="","",IF(OR($R4159=TRUE(),$R4159="TRUE"),1,0))</f>
        <v/>
      </c>
      <c r="AN4159">
        <f>IF($D4159="","",IF($X4159="Yes",1,0))</f>
        <v/>
      </c>
      <c r="AO4159">
        <f>IF($AK4159=1,IFERROR(IF(VALUE($D4159)&lt;100000000,VALUE($D4159),1000000000),IFERROR(IF(VALUE(MID($D4159,2,20))&lt;100000000,VALUE(MID($D4159,2,20)),1000000000),1000000000))+ROW()/100000,"")</f>
        <v/>
      </c>
    </row>
    <row r="4160">
      <c r="F4160" s="14" t="n"/>
      <c r="N4160" s="8">
        <f>IF($D4160="","",M4160*V4160/100)</f>
        <v/>
      </c>
      <c r="O4160" s="8" t="n"/>
      <c r="U4160" s="8" t="n"/>
      <c r="V4160" s="8" t="n"/>
      <c r="Y4160">
        <f>IF($D4160="","",IF($AN4160=1,0,IF($AM4160=1,Settings!$C$6,Settings!$C$7))*100)</f>
        <v/>
      </c>
      <c r="Z4160" s="8">
        <f>IF($D4160="","",V4160*Y4160/100)</f>
        <v/>
      </c>
      <c r="AA4160" s="8">
        <f>IF($D4160="","",V4160-Z4160)</f>
        <v/>
      </c>
      <c r="AB4160" s="8">
        <f>IF($D4160="","",AA4160-N4160)</f>
        <v/>
      </c>
      <c r="AF4160" s="8" t="n"/>
      <c r="AI4160" s="14" t="n"/>
      <c r="AK4160">
        <f>IF($D4160="","",IF(COUNTIF($D$2:$D4160,$D4160)=1,1,0))</f>
        <v/>
      </c>
      <c r="AL4160">
        <f>IF($AK4160=1,SUMPRODUCT(--($AO$2:$AO$7001&lt;$AO4160))+1,"")</f>
        <v/>
      </c>
      <c r="AM4160">
        <f>IF($D4160="","",IF(OR($R4160=TRUE(),$R4160="TRUE"),1,0))</f>
        <v/>
      </c>
      <c r="AN4160">
        <f>IF($D4160="","",IF($X4160="Yes",1,0))</f>
        <v/>
      </c>
      <c r="AO4160">
        <f>IF($AK4160=1,IFERROR(IF(VALUE($D4160)&lt;100000000,VALUE($D4160),1000000000),IFERROR(IF(VALUE(MID($D4160,2,20))&lt;100000000,VALUE(MID($D4160,2,20)),1000000000),1000000000))+ROW()/100000,"")</f>
        <v/>
      </c>
    </row>
    <row r="4161">
      <c r="F4161" s="14" t="n"/>
      <c r="N4161" s="8">
        <f>IF($D4161="","",M4161*V4161/100)</f>
        <v/>
      </c>
      <c r="O4161" s="8" t="n"/>
      <c r="U4161" s="8" t="n"/>
      <c r="V4161" s="8" t="n"/>
      <c r="Y4161">
        <f>IF($D4161="","",IF($AN4161=1,0,IF($AM4161=1,Settings!$C$6,Settings!$C$7))*100)</f>
        <v/>
      </c>
      <c r="Z4161" s="8">
        <f>IF($D4161="","",V4161*Y4161/100)</f>
        <v/>
      </c>
      <c r="AA4161" s="8">
        <f>IF($D4161="","",V4161-Z4161)</f>
        <v/>
      </c>
      <c r="AB4161" s="8">
        <f>IF($D4161="","",AA4161-N4161)</f>
        <v/>
      </c>
      <c r="AF4161" s="8" t="n"/>
      <c r="AI4161" s="14" t="n"/>
      <c r="AK4161">
        <f>IF($D4161="","",IF(COUNTIF($D$2:$D4161,$D4161)=1,1,0))</f>
        <v/>
      </c>
      <c r="AL4161">
        <f>IF($AK4161=1,SUMPRODUCT(--($AO$2:$AO$7001&lt;$AO4161))+1,"")</f>
        <v/>
      </c>
      <c r="AM4161">
        <f>IF($D4161="","",IF(OR($R4161=TRUE(),$R4161="TRUE"),1,0))</f>
        <v/>
      </c>
      <c r="AN4161">
        <f>IF($D4161="","",IF($X4161="Yes",1,0))</f>
        <v/>
      </c>
      <c r="AO4161">
        <f>IF($AK4161=1,IFERROR(IF(VALUE($D4161)&lt;100000000,VALUE($D4161),1000000000),IFERROR(IF(VALUE(MID($D4161,2,20))&lt;100000000,VALUE(MID($D4161,2,20)),1000000000),1000000000))+ROW()/100000,"")</f>
        <v/>
      </c>
    </row>
    <row r="4162">
      <c r="F4162" s="14" t="n"/>
      <c r="N4162" s="8">
        <f>IF($D4162="","",M4162*V4162/100)</f>
        <v/>
      </c>
      <c r="O4162" s="8" t="n"/>
      <c r="U4162" s="8" t="n"/>
      <c r="V4162" s="8" t="n"/>
      <c r="Y4162">
        <f>IF($D4162="","",IF($AN4162=1,0,IF($AM4162=1,Settings!$C$6,Settings!$C$7))*100)</f>
        <v/>
      </c>
      <c r="Z4162" s="8">
        <f>IF($D4162="","",V4162*Y4162/100)</f>
        <v/>
      </c>
      <c r="AA4162" s="8">
        <f>IF($D4162="","",V4162-Z4162)</f>
        <v/>
      </c>
      <c r="AB4162" s="8">
        <f>IF($D4162="","",AA4162-N4162)</f>
        <v/>
      </c>
      <c r="AF4162" s="8" t="n"/>
      <c r="AI4162" s="14" t="n"/>
      <c r="AK4162">
        <f>IF($D4162="","",IF(COUNTIF($D$2:$D4162,$D4162)=1,1,0))</f>
        <v/>
      </c>
      <c r="AL4162">
        <f>IF($AK4162=1,SUMPRODUCT(--($AO$2:$AO$7001&lt;$AO4162))+1,"")</f>
        <v/>
      </c>
      <c r="AM4162">
        <f>IF($D4162="","",IF(OR($R4162=TRUE(),$R4162="TRUE"),1,0))</f>
        <v/>
      </c>
      <c r="AN4162">
        <f>IF($D4162="","",IF($X4162="Yes",1,0))</f>
        <v/>
      </c>
      <c r="AO4162">
        <f>IF($AK4162=1,IFERROR(IF(VALUE($D4162)&lt;100000000,VALUE($D4162),1000000000),IFERROR(IF(VALUE(MID($D4162,2,20))&lt;100000000,VALUE(MID($D4162,2,20)),1000000000),1000000000))+ROW()/100000,"")</f>
        <v/>
      </c>
    </row>
    <row r="4163">
      <c r="F4163" s="14" t="n"/>
      <c r="N4163" s="8">
        <f>IF($D4163="","",M4163*V4163/100)</f>
        <v/>
      </c>
      <c r="O4163" s="8" t="n"/>
      <c r="U4163" s="8" t="n"/>
      <c r="V4163" s="8" t="n"/>
      <c r="Y4163">
        <f>IF($D4163="","",IF($AN4163=1,0,IF($AM4163=1,Settings!$C$6,Settings!$C$7))*100)</f>
        <v/>
      </c>
      <c r="Z4163" s="8">
        <f>IF($D4163="","",V4163*Y4163/100)</f>
        <v/>
      </c>
      <c r="AA4163" s="8">
        <f>IF($D4163="","",V4163-Z4163)</f>
        <v/>
      </c>
      <c r="AB4163" s="8">
        <f>IF($D4163="","",AA4163-N4163)</f>
        <v/>
      </c>
      <c r="AF4163" s="8" t="n"/>
      <c r="AI4163" s="14" t="n"/>
      <c r="AK4163">
        <f>IF($D4163="","",IF(COUNTIF($D$2:$D4163,$D4163)=1,1,0))</f>
        <v/>
      </c>
      <c r="AL4163">
        <f>IF($AK4163=1,SUMPRODUCT(--($AO$2:$AO$7001&lt;$AO4163))+1,"")</f>
        <v/>
      </c>
      <c r="AM4163">
        <f>IF($D4163="","",IF(OR($R4163=TRUE(),$R4163="TRUE"),1,0))</f>
        <v/>
      </c>
      <c r="AN4163">
        <f>IF($D4163="","",IF($X4163="Yes",1,0))</f>
        <v/>
      </c>
      <c r="AO4163">
        <f>IF($AK4163=1,IFERROR(IF(VALUE($D4163)&lt;100000000,VALUE($D4163),1000000000),IFERROR(IF(VALUE(MID($D4163,2,20))&lt;100000000,VALUE(MID($D4163,2,20)),1000000000),1000000000))+ROW()/100000,"")</f>
        <v/>
      </c>
    </row>
    <row r="4164">
      <c r="F4164" s="14" t="n"/>
      <c r="N4164" s="8">
        <f>IF($D4164="","",M4164*V4164/100)</f>
        <v/>
      </c>
      <c r="O4164" s="8" t="n"/>
      <c r="U4164" s="8" t="n"/>
      <c r="V4164" s="8" t="n"/>
      <c r="Y4164">
        <f>IF($D4164="","",IF($AN4164=1,0,IF($AM4164=1,Settings!$C$6,Settings!$C$7))*100)</f>
        <v/>
      </c>
      <c r="Z4164" s="8">
        <f>IF($D4164="","",V4164*Y4164/100)</f>
        <v/>
      </c>
      <c r="AA4164" s="8">
        <f>IF($D4164="","",V4164-Z4164)</f>
        <v/>
      </c>
      <c r="AB4164" s="8">
        <f>IF($D4164="","",AA4164-N4164)</f>
        <v/>
      </c>
      <c r="AF4164" s="8" t="n"/>
      <c r="AI4164" s="14" t="n"/>
      <c r="AK4164">
        <f>IF($D4164="","",IF(COUNTIF($D$2:$D4164,$D4164)=1,1,0))</f>
        <v/>
      </c>
      <c r="AL4164">
        <f>IF($AK4164=1,SUMPRODUCT(--($AO$2:$AO$7001&lt;$AO4164))+1,"")</f>
        <v/>
      </c>
      <c r="AM4164">
        <f>IF($D4164="","",IF(OR($R4164=TRUE(),$R4164="TRUE"),1,0))</f>
        <v/>
      </c>
      <c r="AN4164">
        <f>IF($D4164="","",IF($X4164="Yes",1,0))</f>
        <v/>
      </c>
      <c r="AO4164">
        <f>IF($AK4164=1,IFERROR(IF(VALUE($D4164)&lt;100000000,VALUE($D4164),1000000000),IFERROR(IF(VALUE(MID($D4164,2,20))&lt;100000000,VALUE(MID($D4164,2,20)),1000000000),1000000000))+ROW()/100000,"")</f>
        <v/>
      </c>
    </row>
    <row r="4165">
      <c r="F4165" s="14" t="n"/>
      <c r="N4165" s="8">
        <f>IF($D4165="","",M4165*V4165/100)</f>
        <v/>
      </c>
      <c r="O4165" s="8" t="n"/>
      <c r="U4165" s="8" t="n"/>
      <c r="V4165" s="8" t="n"/>
      <c r="Y4165">
        <f>IF($D4165="","",IF($AN4165=1,0,IF($AM4165=1,Settings!$C$6,Settings!$C$7))*100)</f>
        <v/>
      </c>
      <c r="Z4165" s="8">
        <f>IF($D4165="","",V4165*Y4165/100)</f>
        <v/>
      </c>
      <c r="AA4165" s="8">
        <f>IF($D4165="","",V4165-Z4165)</f>
        <v/>
      </c>
      <c r="AB4165" s="8">
        <f>IF($D4165="","",AA4165-N4165)</f>
        <v/>
      </c>
      <c r="AF4165" s="8" t="n"/>
      <c r="AI4165" s="14" t="n"/>
      <c r="AK4165">
        <f>IF($D4165="","",IF(COUNTIF($D$2:$D4165,$D4165)=1,1,0))</f>
        <v/>
      </c>
      <c r="AL4165">
        <f>IF($AK4165=1,SUMPRODUCT(--($AO$2:$AO$7001&lt;$AO4165))+1,"")</f>
        <v/>
      </c>
      <c r="AM4165">
        <f>IF($D4165="","",IF(OR($R4165=TRUE(),$R4165="TRUE"),1,0))</f>
        <v/>
      </c>
      <c r="AN4165">
        <f>IF($D4165="","",IF($X4165="Yes",1,0))</f>
        <v/>
      </c>
      <c r="AO4165">
        <f>IF($AK4165=1,IFERROR(IF(VALUE($D4165)&lt;100000000,VALUE($D4165),1000000000),IFERROR(IF(VALUE(MID($D4165,2,20))&lt;100000000,VALUE(MID($D4165,2,20)),1000000000),1000000000))+ROW()/100000,"")</f>
        <v/>
      </c>
    </row>
    <row r="4166">
      <c r="F4166" s="14" t="n"/>
      <c r="N4166" s="8">
        <f>IF($D4166="","",M4166*V4166/100)</f>
        <v/>
      </c>
      <c r="O4166" s="8" t="n"/>
      <c r="U4166" s="8" t="n"/>
      <c r="V4166" s="8" t="n"/>
      <c r="Y4166">
        <f>IF($D4166="","",IF($AN4166=1,0,IF($AM4166=1,Settings!$C$6,Settings!$C$7))*100)</f>
        <v/>
      </c>
      <c r="Z4166" s="8">
        <f>IF($D4166="","",V4166*Y4166/100)</f>
        <v/>
      </c>
      <c r="AA4166" s="8">
        <f>IF($D4166="","",V4166-Z4166)</f>
        <v/>
      </c>
      <c r="AB4166" s="8">
        <f>IF($D4166="","",AA4166-N4166)</f>
        <v/>
      </c>
      <c r="AF4166" s="8" t="n"/>
      <c r="AI4166" s="14" t="n"/>
      <c r="AK4166">
        <f>IF($D4166="","",IF(COUNTIF($D$2:$D4166,$D4166)=1,1,0))</f>
        <v/>
      </c>
      <c r="AL4166">
        <f>IF($AK4166=1,SUMPRODUCT(--($AO$2:$AO$7001&lt;$AO4166))+1,"")</f>
        <v/>
      </c>
      <c r="AM4166">
        <f>IF($D4166="","",IF(OR($R4166=TRUE(),$R4166="TRUE"),1,0))</f>
        <v/>
      </c>
      <c r="AN4166">
        <f>IF($D4166="","",IF($X4166="Yes",1,0))</f>
        <v/>
      </c>
      <c r="AO4166">
        <f>IF($AK4166=1,IFERROR(IF(VALUE($D4166)&lt;100000000,VALUE($D4166),1000000000),IFERROR(IF(VALUE(MID($D4166,2,20))&lt;100000000,VALUE(MID($D4166,2,20)),1000000000),1000000000))+ROW()/100000,"")</f>
        <v/>
      </c>
    </row>
    <row r="4167">
      <c r="F4167" s="14" t="n"/>
      <c r="N4167" s="8">
        <f>IF($D4167="","",M4167*V4167/100)</f>
        <v/>
      </c>
      <c r="O4167" s="8" t="n"/>
      <c r="U4167" s="8" t="n"/>
      <c r="V4167" s="8" t="n"/>
      <c r="Y4167">
        <f>IF($D4167="","",IF($AN4167=1,0,IF($AM4167=1,Settings!$C$6,Settings!$C$7))*100)</f>
        <v/>
      </c>
      <c r="Z4167" s="8">
        <f>IF($D4167="","",V4167*Y4167/100)</f>
        <v/>
      </c>
      <c r="AA4167" s="8">
        <f>IF($D4167="","",V4167-Z4167)</f>
        <v/>
      </c>
      <c r="AB4167" s="8">
        <f>IF($D4167="","",AA4167-N4167)</f>
        <v/>
      </c>
      <c r="AF4167" s="8" t="n"/>
      <c r="AI4167" s="14" t="n"/>
      <c r="AK4167">
        <f>IF($D4167="","",IF(COUNTIF($D$2:$D4167,$D4167)=1,1,0))</f>
        <v/>
      </c>
      <c r="AL4167">
        <f>IF($AK4167=1,SUMPRODUCT(--($AO$2:$AO$7001&lt;$AO4167))+1,"")</f>
        <v/>
      </c>
      <c r="AM4167">
        <f>IF($D4167="","",IF(OR($R4167=TRUE(),$R4167="TRUE"),1,0))</f>
        <v/>
      </c>
      <c r="AN4167">
        <f>IF($D4167="","",IF($X4167="Yes",1,0))</f>
        <v/>
      </c>
      <c r="AO4167">
        <f>IF($AK4167=1,IFERROR(IF(VALUE($D4167)&lt;100000000,VALUE($D4167),1000000000),IFERROR(IF(VALUE(MID($D4167,2,20))&lt;100000000,VALUE(MID($D4167,2,20)),1000000000),1000000000))+ROW()/100000,"")</f>
        <v/>
      </c>
    </row>
    <row r="4168">
      <c r="F4168" s="14" t="n"/>
      <c r="N4168" s="8">
        <f>IF($D4168="","",M4168*V4168/100)</f>
        <v/>
      </c>
      <c r="O4168" s="8" t="n"/>
      <c r="U4168" s="8" t="n"/>
      <c r="V4168" s="8" t="n"/>
      <c r="Y4168">
        <f>IF($D4168="","",IF($AN4168=1,0,IF($AM4168=1,Settings!$C$6,Settings!$C$7))*100)</f>
        <v/>
      </c>
      <c r="Z4168" s="8">
        <f>IF($D4168="","",V4168*Y4168/100)</f>
        <v/>
      </c>
      <c r="AA4168" s="8">
        <f>IF($D4168="","",V4168-Z4168)</f>
        <v/>
      </c>
      <c r="AB4168" s="8">
        <f>IF($D4168="","",AA4168-N4168)</f>
        <v/>
      </c>
      <c r="AF4168" s="8" t="n"/>
      <c r="AI4168" s="14" t="n"/>
      <c r="AK4168">
        <f>IF($D4168="","",IF(COUNTIF($D$2:$D4168,$D4168)=1,1,0))</f>
        <v/>
      </c>
      <c r="AL4168">
        <f>IF($AK4168=1,SUMPRODUCT(--($AO$2:$AO$7001&lt;$AO4168))+1,"")</f>
        <v/>
      </c>
      <c r="AM4168">
        <f>IF($D4168="","",IF(OR($R4168=TRUE(),$R4168="TRUE"),1,0))</f>
        <v/>
      </c>
      <c r="AN4168">
        <f>IF($D4168="","",IF($X4168="Yes",1,0))</f>
        <v/>
      </c>
      <c r="AO4168">
        <f>IF($AK4168=1,IFERROR(IF(VALUE($D4168)&lt;100000000,VALUE($D4168),1000000000),IFERROR(IF(VALUE(MID($D4168,2,20))&lt;100000000,VALUE(MID($D4168,2,20)),1000000000),1000000000))+ROW()/100000,"")</f>
        <v/>
      </c>
    </row>
    <row r="4169">
      <c r="F4169" s="14" t="n"/>
      <c r="N4169" s="8">
        <f>IF($D4169="","",M4169*V4169/100)</f>
        <v/>
      </c>
      <c r="O4169" s="8" t="n"/>
      <c r="U4169" s="8" t="n"/>
      <c r="V4169" s="8" t="n"/>
      <c r="Y4169">
        <f>IF($D4169="","",IF($AN4169=1,0,IF($AM4169=1,Settings!$C$6,Settings!$C$7))*100)</f>
        <v/>
      </c>
      <c r="Z4169" s="8">
        <f>IF($D4169="","",V4169*Y4169/100)</f>
        <v/>
      </c>
      <c r="AA4169" s="8">
        <f>IF($D4169="","",V4169-Z4169)</f>
        <v/>
      </c>
      <c r="AB4169" s="8">
        <f>IF($D4169="","",AA4169-N4169)</f>
        <v/>
      </c>
      <c r="AF4169" s="8" t="n"/>
      <c r="AI4169" s="14" t="n"/>
      <c r="AK4169">
        <f>IF($D4169="","",IF(COUNTIF($D$2:$D4169,$D4169)=1,1,0))</f>
        <v/>
      </c>
      <c r="AL4169">
        <f>IF($AK4169=1,SUMPRODUCT(--($AO$2:$AO$7001&lt;$AO4169))+1,"")</f>
        <v/>
      </c>
      <c r="AM4169">
        <f>IF($D4169="","",IF(OR($R4169=TRUE(),$R4169="TRUE"),1,0))</f>
        <v/>
      </c>
      <c r="AN4169">
        <f>IF($D4169="","",IF($X4169="Yes",1,0))</f>
        <v/>
      </c>
      <c r="AO4169">
        <f>IF($AK4169=1,IFERROR(IF(VALUE($D4169)&lt;100000000,VALUE($D4169),1000000000),IFERROR(IF(VALUE(MID($D4169,2,20))&lt;100000000,VALUE(MID($D4169,2,20)),1000000000),1000000000))+ROW()/100000,"")</f>
        <v/>
      </c>
    </row>
    <row r="4170">
      <c r="F4170" s="14" t="n"/>
      <c r="N4170" s="8">
        <f>IF($D4170="","",M4170*V4170/100)</f>
        <v/>
      </c>
      <c r="O4170" s="8" t="n"/>
      <c r="U4170" s="8" t="n"/>
      <c r="V4170" s="8" t="n"/>
      <c r="Y4170">
        <f>IF($D4170="","",IF($AN4170=1,0,IF($AM4170=1,Settings!$C$6,Settings!$C$7))*100)</f>
        <v/>
      </c>
      <c r="Z4170" s="8">
        <f>IF($D4170="","",V4170*Y4170/100)</f>
        <v/>
      </c>
      <c r="AA4170" s="8">
        <f>IF($D4170="","",V4170-Z4170)</f>
        <v/>
      </c>
      <c r="AB4170" s="8">
        <f>IF($D4170="","",AA4170-N4170)</f>
        <v/>
      </c>
      <c r="AF4170" s="8" t="n"/>
      <c r="AI4170" s="14" t="n"/>
      <c r="AK4170">
        <f>IF($D4170="","",IF(COUNTIF($D$2:$D4170,$D4170)=1,1,0))</f>
        <v/>
      </c>
      <c r="AL4170">
        <f>IF($AK4170=1,SUMPRODUCT(--($AO$2:$AO$7001&lt;$AO4170))+1,"")</f>
        <v/>
      </c>
      <c r="AM4170">
        <f>IF($D4170="","",IF(OR($R4170=TRUE(),$R4170="TRUE"),1,0))</f>
        <v/>
      </c>
      <c r="AN4170">
        <f>IF($D4170="","",IF($X4170="Yes",1,0))</f>
        <v/>
      </c>
      <c r="AO4170">
        <f>IF($AK4170=1,IFERROR(IF(VALUE($D4170)&lt;100000000,VALUE($D4170),1000000000),IFERROR(IF(VALUE(MID($D4170,2,20))&lt;100000000,VALUE(MID($D4170,2,20)),1000000000),1000000000))+ROW()/100000,"")</f>
        <v/>
      </c>
    </row>
    <row r="4171">
      <c r="F4171" s="14" t="n"/>
      <c r="N4171" s="8">
        <f>IF($D4171="","",M4171*V4171/100)</f>
        <v/>
      </c>
      <c r="O4171" s="8" t="n"/>
      <c r="U4171" s="8" t="n"/>
      <c r="V4171" s="8" t="n"/>
      <c r="Y4171">
        <f>IF($D4171="","",IF($AN4171=1,0,IF($AM4171=1,Settings!$C$6,Settings!$C$7))*100)</f>
        <v/>
      </c>
      <c r="Z4171" s="8">
        <f>IF($D4171="","",V4171*Y4171/100)</f>
        <v/>
      </c>
      <c r="AA4171" s="8">
        <f>IF($D4171="","",V4171-Z4171)</f>
        <v/>
      </c>
      <c r="AB4171" s="8">
        <f>IF($D4171="","",AA4171-N4171)</f>
        <v/>
      </c>
      <c r="AF4171" s="8" t="n"/>
      <c r="AI4171" s="14" t="n"/>
      <c r="AK4171">
        <f>IF($D4171="","",IF(COUNTIF($D$2:$D4171,$D4171)=1,1,0))</f>
        <v/>
      </c>
      <c r="AL4171">
        <f>IF($AK4171=1,SUMPRODUCT(--($AO$2:$AO$7001&lt;$AO4171))+1,"")</f>
        <v/>
      </c>
      <c r="AM4171">
        <f>IF($D4171="","",IF(OR($R4171=TRUE(),$R4171="TRUE"),1,0))</f>
        <v/>
      </c>
      <c r="AN4171">
        <f>IF($D4171="","",IF($X4171="Yes",1,0))</f>
        <v/>
      </c>
      <c r="AO4171">
        <f>IF($AK4171=1,IFERROR(IF(VALUE($D4171)&lt;100000000,VALUE($D4171),1000000000),IFERROR(IF(VALUE(MID($D4171,2,20))&lt;100000000,VALUE(MID($D4171,2,20)),1000000000),1000000000))+ROW()/100000,"")</f>
        <v/>
      </c>
    </row>
    <row r="4172">
      <c r="F4172" s="14" t="n"/>
      <c r="N4172" s="8">
        <f>IF($D4172="","",M4172*V4172/100)</f>
        <v/>
      </c>
      <c r="O4172" s="8" t="n"/>
      <c r="U4172" s="8" t="n"/>
      <c r="V4172" s="8" t="n"/>
      <c r="Y4172">
        <f>IF($D4172="","",IF($AN4172=1,0,IF($AM4172=1,Settings!$C$6,Settings!$C$7))*100)</f>
        <v/>
      </c>
      <c r="Z4172" s="8">
        <f>IF($D4172="","",V4172*Y4172/100)</f>
        <v/>
      </c>
      <c r="AA4172" s="8">
        <f>IF($D4172="","",V4172-Z4172)</f>
        <v/>
      </c>
      <c r="AB4172" s="8">
        <f>IF($D4172="","",AA4172-N4172)</f>
        <v/>
      </c>
      <c r="AF4172" s="8" t="n"/>
      <c r="AI4172" s="14" t="n"/>
      <c r="AK4172">
        <f>IF($D4172="","",IF(COUNTIF($D$2:$D4172,$D4172)=1,1,0))</f>
        <v/>
      </c>
      <c r="AL4172">
        <f>IF($AK4172=1,SUMPRODUCT(--($AO$2:$AO$7001&lt;$AO4172))+1,"")</f>
        <v/>
      </c>
      <c r="AM4172">
        <f>IF($D4172="","",IF(OR($R4172=TRUE(),$R4172="TRUE"),1,0))</f>
        <v/>
      </c>
      <c r="AN4172">
        <f>IF($D4172="","",IF($X4172="Yes",1,0))</f>
        <v/>
      </c>
      <c r="AO4172">
        <f>IF($AK4172=1,IFERROR(IF(VALUE($D4172)&lt;100000000,VALUE($D4172),1000000000),IFERROR(IF(VALUE(MID($D4172,2,20))&lt;100000000,VALUE(MID($D4172,2,20)),1000000000),1000000000))+ROW()/100000,"")</f>
        <v/>
      </c>
    </row>
    <row r="4173">
      <c r="F4173" s="14" t="n"/>
      <c r="N4173" s="8">
        <f>IF($D4173="","",M4173*V4173/100)</f>
        <v/>
      </c>
      <c r="O4173" s="8" t="n"/>
      <c r="U4173" s="8" t="n"/>
      <c r="V4173" s="8" t="n"/>
      <c r="Y4173">
        <f>IF($D4173="","",IF($AN4173=1,0,IF($AM4173=1,Settings!$C$6,Settings!$C$7))*100)</f>
        <v/>
      </c>
      <c r="Z4173" s="8">
        <f>IF($D4173="","",V4173*Y4173/100)</f>
        <v/>
      </c>
      <c r="AA4173" s="8">
        <f>IF($D4173="","",V4173-Z4173)</f>
        <v/>
      </c>
      <c r="AB4173" s="8">
        <f>IF($D4173="","",AA4173-N4173)</f>
        <v/>
      </c>
      <c r="AF4173" s="8" t="n"/>
      <c r="AI4173" s="14" t="n"/>
      <c r="AK4173">
        <f>IF($D4173="","",IF(COUNTIF($D$2:$D4173,$D4173)=1,1,0))</f>
        <v/>
      </c>
      <c r="AL4173">
        <f>IF($AK4173=1,SUMPRODUCT(--($AO$2:$AO$7001&lt;$AO4173))+1,"")</f>
        <v/>
      </c>
      <c r="AM4173">
        <f>IF($D4173="","",IF(OR($R4173=TRUE(),$R4173="TRUE"),1,0))</f>
        <v/>
      </c>
      <c r="AN4173">
        <f>IF($D4173="","",IF($X4173="Yes",1,0))</f>
        <v/>
      </c>
      <c r="AO4173">
        <f>IF($AK4173=1,IFERROR(IF(VALUE($D4173)&lt;100000000,VALUE($D4173),1000000000),IFERROR(IF(VALUE(MID($D4173,2,20))&lt;100000000,VALUE(MID($D4173,2,20)),1000000000),1000000000))+ROW()/100000,"")</f>
        <v/>
      </c>
    </row>
    <row r="4174">
      <c r="F4174" s="14" t="n"/>
      <c r="N4174" s="8">
        <f>IF($D4174="","",M4174*V4174/100)</f>
        <v/>
      </c>
      <c r="O4174" s="8" t="n"/>
      <c r="U4174" s="8" t="n"/>
      <c r="V4174" s="8" t="n"/>
      <c r="Y4174">
        <f>IF($D4174="","",IF($AN4174=1,0,IF($AM4174=1,Settings!$C$6,Settings!$C$7))*100)</f>
        <v/>
      </c>
      <c r="Z4174" s="8">
        <f>IF($D4174="","",V4174*Y4174/100)</f>
        <v/>
      </c>
      <c r="AA4174" s="8">
        <f>IF($D4174="","",V4174-Z4174)</f>
        <v/>
      </c>
      <c r="AB4174" s="8">
        <f>IF($D4174="","",AA4174-N4174)</f>
        <v/>
      </c>
      <c r="AF4174" s="8" t="n"/>
      <c r="AI4174" s="14" t="n"/>
      <c r="AK4174">
        <f>IF($D4174="","",IF(COUNTIF($D$2:$D4174,$D4174)=1,1,0))</f>
        <v/>
      </c>
      <c r="AL4174">
        <f>IF($AK4174=1,SUMPRODUCT(--($AO$2:$AO$7001&lt;$AO4174))+1,"")</f>
        <v/>
      </c>
      <c r="AM4174">
        <f>IF($D4174="","",IF(OR($R4174=TRUE(),$R4174="TRUE"),1,0))</f>
        <v/>
      </c>
      <c r="AN4174">
        <f>IF($D4174="","",IF($X4174="Yes",1,0))</f>
        <v/>
      </c>
      <c r="AO4174">
        <f>IF($AK4174=1,IFERROR(IF(VALUE($D4174)&lt;100000000,VALUE($D4174),1000000000),IFERROR(IF(VALUE(MID($D4174,2,20))&lt;100000000,VALUE(MID($D4174,2,20)),1000000000),1000000000))+ROW()/100000,"")</f>
        <v/>
      </c>
    </row>
    <row r="4175">
      <c r="F4175" s="14" t="n"/>
      <c r="N4175" s="8">
        <f>IF($D4175="","",M4175*V4175/100)</f>
        <v/>
      </c>
      <c r="O4175" s="8" t="n"/>
      <c r="U4175" s="8" t="n"/>
      <c r="V4175" s="8" t="n"/>
      <c r="Y4175">
        <f>IF($D4175="","",IF($AN4175=1,0,IF($AM4175=1,Settings!$C$6,Settings!$C$7))*100)</f>
        <v/>
      </c>
      <c r="Z4175" s="8">
        <f>IF($D4175="","",V4175*Y4175/100)</f>
        <v/>
      </c>
      <c r="AA4175" s="8">
        <f>IF($D4175="","",V4175-Z4175)</f>
        <v/>
      </c>
      <c r="AB4175" s="8">
        <f>IF($D4175="","",AA4175-N4175)</f>
        <v/>
      </c>
      <c r="AF4175" s="8" t="n"/>
      <c r="AI4175" s="14" t="n"/>
      <c r="AK4175">
        <f>IF($D4175="","",IF(COUNTIF($D$2:$D4175,$D4175)=1,1,0))</f>
        <v/>
      </c>
      <c r="AL4175">
        <f>IF($AK4175=1,SUMPRODUCT(--($AO$2:$AO$7001&lt;$AO4175))+1,"")</f>
        <v/>
      </c>
      <c r="AM4175">
        <f>IF($D4175="","",IF(OR($R4175=TRUE(),$R4175="TRUE"),1,0))</f>
        <v/>
      </c>
      <c r="AN4175">
        <f>IF($D4175="","",IF($X4175="Yes",1,0))</f>
        <v/>
      </c>
      <c r="AO4175">
        <f>IF($AK4175=1,IFERROR(IF(VALUE($D4175)&lt;100000000,VALUE($D4175),1000000000),IFERROR(IF(VALUE(MID($D4175,2,20))&lt;100000000,VALUE(MID($D4175,2,20)),1000000000),1000000000))+ROW()/100000,"")</f>
        <v/>
      </c>
    </row>
    <row r="4176">
      <c r="F4176" s="14" t="n"/>
      <c r="N4176" s="8">
        <f>IF($D4176="","",M4176*V4176/100)</f>
        <v/>
      </c>
      <c r="O4176" s="8" t="n"/>
      <c r="U4176" s="8" t="n"/>
      <c r="V4176" s="8" t="n"/>
      <c r="Y4176">
        <f>IF($D4176="","",IF($AN4176=1,0,IF($AM4176=1,Settings!$C$6,Settings!$C$7))*100)</f>
        <v/>
      </c>
      <c r="Z4176" s="8">
        <f>IF($D4176="","",V4176*Y4176/100)</f>
        <v/>
      </c>
      <c r="AA4176" s="8">
        <f>IF($D4176="","",V4176-Z4176)</f>
        <v/>
      </c>
      <c r="AB4176" s="8">
        <f>IF($D4176="","",AA4176-N4176)</f>
        <v/>
      </c>
      <c r="AF4176" s="8" t="n"/>
      <c r="AI4176" s="14" t="n"/>
      <c r="AK4176">
        <f>IF($D4176="","",IF(COUNTIF($D$2:$D4176,$D4176)=1,1,0))</f>
        <v/>
      </c>
      <c r="AL4176">
        <f>IF($AK4176=1,SUMPRODUCT(--($AO$2:$AO$7001&lt;$AO4176))+1,"")</f>
        <v/>
      </c>
      <c r="AM4176">
        <f>IF($D4176="","",IF(OR($R4176=TRUE(),$R4176="TRUE"),1,0))</f>
        <v/>
      </c>
      <c r="AN4176">
        <f>IF($D4176="","",IF($X4176="Yes",1,0))</f>
        <v/>
      </c>
      <c r="AO4176">
        <f>IF($AK4176=1,IFERROR(IF(VALUE($D4176)&lt;100000000,VALUE($D4176),1000000000),IFERROR(IF(VALUE(MID($D4176,2,20))&lt;100000000,VALUE(MID($D4176,2,20)),1000000000),1000000000))+ROW()/100000,"")</f>
        <v/>
      </c>
    </row>
    <row r="4177">
      <c r="F4177" s="14" t="n"/>
      <c r="N4177" s="8">
        <f>IF($D4177="","",M4177*V4177/100)</f>
        <v/>
      </c>
      <c r="O4177" s="8" t="n"/>
      <c r="U4177" s="8" t="n"/>
      <c r="V4177" s="8" t="n"/>
      <c r="Y4177">
        <f>IF($D4177="","",IF($AN4177=1,0,IF($AM4177=1,Settings!$C$6,Settings!$C$7))*100)</f>
        <v/>
      </c>
      <c r="Z4177" s="8">
        <f>IF($D4177="","",V4177*Y4177/100)</f>
        <v/>
      </c>
      <c r="AA4177" s="8">
        <f>IF($D4177="","",V4177-Z4177)</f>
        <v/>
      </c>
      <c r="AB4177" s="8">
        <f>IF($D4177="","",AA4177-N4177)</f>
        <v/>
      </c>
      <c r="AF4177" s="8" t="n"/>
      <c r="AI4177" s="14" t="n"/>
      <c r="AK4177">
        <f>IF($D4177="","",IF(COUNTIF($D$2:$D4177,$D4177)=1,1,0))</f>
        <v/>
      </c>
      <c r="AL4177">
        <f>IF($AK4177=1,SUMPRODUCT(--($AO$2:$AO$7001&lt;$AO4177))+1,"")</f>
        <v/>
      </c>
      <c r="AM4177">
        <f>IF($D4177="","",IF(OR($R4177=TRUE(),$R4177="TRUE"),1,0))</f>
        <v/>
      </c>
      <c r="AN4177">
        <f>IF($D4177="","",IF($X4177="Yes",1,0))</f>
        <v/>
      </c>
      <c r="AO4177">
        <f>IF($AK4177=1,IFERROR(IF(VALUE($D4177)&lt;100000000,VALUE($D4177),1000000000),IFERROR(IF(VALUE(MID($D4177,2,20))&lt;100000000,VALUE(MID($D4177,2,20)),1000000000),1000000000))+ROW()/100000,"")</f>
        <v/>
      </c>
    </row>
    <row r="4178">
      <c r="F4178" s="14" t="n"/>
      <c r="N4178" s="8">
        <f>IF($D4178="","",M4178*V4178/100)</f>
        <v/>
      </c>
      <c r="O4178" s="8" t="n"/>
      <c r="U4178" s="8" t="n"/>
      <c r="V4178" s="8" t="n"/>
      <c r="Y4178">
        <f>IF($D4178="","",IF($AN4178=1,0,IF($AM4178=1,Settings!$C$6,Settings!$C$7))*100)</f>
        <v/>
      </c>
      <c r="Z4178" s="8">
        <f>IF($D4178="","",V4178*Y4178/100)</f>
        <v/>
      </c>
      <c r="AA4178" s="8">
        <f>IF($D4178="","",V4178-Z4178)</f>
        <v/>
      </c>
      <c r="AB4178" s="8">
        <f>IF($D4178="","",AA4178-N4178)</f>
        <v/>
      </c>
      <c r="AF4178" s="8" t="n"/>
      <c r="AI4178" s="14" t="n"/>
      <c r="AK4178">
        <f>IF($D4178="","",IF(COUNTIF($D$2:$D4178,$D4178)=1,1,0))</f>
        <v/>
      </c>
      <c r="AL4178">
        <f>IF($AK4178=1,SUMPRODUCT(--($AO$2:$AO$7001&lt;$AO4178))+1,"")</f>
        <v/>
      </c>
      <c r="AM4178">
        <f>IF($D4178="","",IF(OR($R4178=TRUE(),$R4178="TRUE"),1,0))</f>
        <v/>
      </c>
      <c r="AN4178">
        <f>IF($D4178="","",IF($X4178="Yes",1,0))</f>
        <v/>
      </c>
      <c r="AO4178">
        <f>IF($AK4178=1,IFERROR(IF(VALUE($D4178)&lt;100000000,VALUE($D4178),1000000000),IFERROR(IF(VALUE(MID($D4178,2,20))&lt;100000000,VALUE(MID($D4178,2,20)),1000000000),1000000000))+ROW()/100000,"")</f>
        <v/>
      </c>
    </row>
    <row r="4179">
      <c r="F4179" s="14" t="n"/>
      <c r="N4179" s="8">
        <f>IF($D4179="","",M4179*V4179/100)</f>
        <v/>
      </c>
      <c r="O4179" s="8" t="n"/>
      <c r="U4179" s="8" t="n"/>
      <c r="V4179" s="8" t="n"/>
      <c r="Y4179">
        <f>IF($D4179="","",IF($AN4179=1,0,IF($AM4179=1,Settings!$C$6,Settings!$C$7))*100)</f>
        <v/>
      </c>
      <c r="Z4179" s="8">
        <f>IF($D4179="","",V4179*Y4179/100)</f>
        <v/>
      </c>
      <c r="AA4179" s="8">
        <f>IF($D4179="","",V4179-Z4179)</f>
        <v/>
      </c>
      <c r="AB4179" s="8">
        <f>IF($D4179="","",AA4179-N4179)</f>
        <v/>
      </c>
      <c r="AF4179" s="8" t="n"/>
      <c r="AI4179" s="14" t="n"/>
      <c r="AK4179">
        <f>IF($D4179="","",IF(COUNTIF($D$2:$D4179,$D4179)=1,1,0))</f>
        <v/>
      </c>
      <c r="AL4179">
        <f>IF($AK4179=1,SUMPRODUCT(--($AO$2:$AO$7001&lt;$AO4179))+1,"")</f>
        <v/>
      </c>
      <c r="AM4179">
        <f>IF($D4179="","",IF(OR($R4179=TRUE(),$R4179="TRUE"),1,0))</f>
        <v/>
      </c>
      <c r="AN4179">
        <f>IF($D4179="","",IF($X4179="Yes",1,0))</f>
        <v/>
      </c>
      <c r="AO4179">
        <f>IF($AK4179=1,IFERROR(IF(VALUE($D4179)&lt;100000000,VALUE($D4179),1000000000),IFERROR(IF(VALUE(MID($D4179,2,20))&lt;100000000,VALUE(MID($D4179,2,20)),1000000000),1000000000))+ROW()/100000,"")</f>
        <v/>
      </c>
    </row>
    <row r="4180">
      <c r="F4180" s="14" t="n"/>
      <c r="N4180" s="8">
        <f>IF($D4180="","",M4180*V4180/100)</f>
        <v/>
      </c>
      <c r="O4180" s="8" t="n"/>
      <c r="U4180" s="8" t="n"/>
      <c r="V4180" s="8" t="n"/>
      <c r="Y4180">
        <f>IF($D4180="","",IF($AN4180=1,0,IF($AM4180=1,Settings!$C$6,Settings!$C$7))*100)</f>
        <v/>
      </c>
      <c r="Z4180" s="8">
        <f>IF($D4180="","",V4180*Y4180/100)</f>
        <v/>
      </c>
      <c r="AA4180" s="8">
        <f>IF($D4180="","",V4180-Z4180)</f>
        <v/>
      </c>
      <c r="AB4180" s="8">
        <f>IF($D4180="","",AA4180-N4180)</f>
        <v/>
      </c>
      <c r="AF4180" s="8" t="n"/>
      <c r="AI4180" s="14" t="n"/>
      <c r="AK4180">
        <f>IF($D4180="","",IF(COUNTIF($D$2:$D4180,$D4180)=1,1,0))</f>
        <v/>
      </c>
      <c r="AL4180">
        <f>IF($AK4180=1,SUMPRODUCT(--($AO$2:$AO$7001&lt;$AO4180))+1,"")</f>
        <v/>
      </c>
      <c r="AM4180">
        <f>IF($D4180="","",IF(OR($R4180=TRUE(),$R4180="TRUE"),1,0))</f>
        <v/>
      </c>
      <c r="AN4180">
        <f>IF($D4180="","",IF($X4180="Yes",1,0))</f>
        <v/>
      </c>
      <c r="AO4180">
        <f>IF($AK4180=1,IFERROR(IF(VALUE($D4180)&lt;100000000,VALUE($D4180),1000000000),IFERROR(IF(VALUE(MID($D4180,2,20))&lt;100000000,VALUE(MID($D4180,2,20)),1000000000),1000000000))+ROW()/100000,"")</f>
        <v/>
      </c>
    </row>
    <row r="4181">
      <c r="F4181" s="14" t="n"/>
      <c r="N4181" s="8">
        <f>IF($D4181="","",M4181*V4181/100)</f>
        <v/>
      </c>
      <c r="O4181" s="8" t="n"/>
      <c r="U4181" s="8" t="n"/>
      <c r="V4181" s="8" t="n"/>
      <c r="Y4181">
        <f>IF($D4181="","",IF($AN4181=1,0,IF($AM4181=1,Settings!$C$6,Settings!$C$7))*100)</f>
        <v/>
      </c>
      <c r="Z4181" s="8">
        <f>IF($D4181="","",V4181*Y4181/100)</f>
        <v/>
      </c>
      <c r="AA4181" s="8">
        <f>IF($D4181="","",V4181-Z4181)</f>
        <v/>
      </c>
      <c r="AB4181" s="8">
        <f>IF($D4181="","",AA4181-N4181)</f>
        <v/>
      </c>
      <c r="AF4181" s="8" t="n"/>
      <c r="AI4181" s="14" t="n"/>
      <c r="AK4181">
        <f>IF($D4181="","",IF(COUNTIF($D$2:$D4181,$D4181)=1,1,0))</f>
        <v/>
      </c>
      <c r="AL4181">
        <f>IF($AK4181=1,SUMPRODUCT(--($AO$2:$AO$7001&lt;$AO4181))+1,"")</f>
        <v/>
      </c>
      <c r="AM4181">
        <f>IF($D4181="","",IF(OR($R4181=TRUE(),$R4181="TRUE"),1,0))</f>
        <v/>
      </c>
      <c r="AN4181">
        <f>IF($D4181="","",IF($X4181="Yes",1,0))</f>
        <v/>
      </c>
      <c r="AO4181">
        <f>IF($AK4181=1,IFERROR(IF(VALUE($D4181)&lt;100000000,VALUE($D4181),1000000000),IFERROR(IF(VALUE(MID($D4181,2,20))&lt;100000000,VALUE(MID($D4181,2,20)),1000000000),1000000000))+ROW()/100000,"")</f>
        <v/>
      </c>
    </row>
    <row r="4182">
      <c r="F4182" s="14" t="n"/>
      <c r="N4182" s="8">
        <f>IF($D4182="","",M4182*V4182/100)</f>
        <v/>
      </c>
      <c r="O4182" s="8" t="n"/>
      <c r="U4182" s="8" t="n"/>
      <c r="V4182" s="8" t="n"/>
      <c r="Y4182">
        <f>IF($D4182="","",IF($AN4182=1,0,IF($AM4182=1,Settings!$C$6,Settings!$C$7))*100)</f>
        <v/>
      </c>
      <c r="Z4182" s="8">
        <f>IF($D4182="","",V4182*Y4182/100)</f>
        <v/>
      </c>
      <c r="AA4182" s="8">
        <f>IF($D4182="","",V4182-Z4182)</f>
        <v/>
      </c>
      <c r="AB4182" s="8">
        <f>IF($D4182="","",AA4182-N4182)</f>
        <v/>
      </c>
      <c r="AF4182" s="8" t="n"/>
      <c r="AI4182" s="14" t="n"/>
      <c r="AK4182">
        <f>IF($D4182="","",IF(COUNTIF($D$2:$D4182,$D4182)=1,1,0))</f>
        <v/>
      </c>
      <c r="AL4182">
        <f>IF($AK4182=1,SUMPRODUCT(--($AO$2:$AO$7001&lt;$AO4182))+1,"")</f>
        <v/>
      </c>
      <c r="AM4182">
        <f>IF($D4182="","",IF(OR($R4182=TRUE(),$R4182="TRUE"),1,0))</f>
        <v/>
      </c>
      <c r="AN4182">
        <f>IF($D4182="","",IF($X4182="Yes",1,0))</f>
        <v/>
      </c>
      <c r="AO4182">
        <f>IF($AK4182=1,IFERROR(IF(VALUE($D4182)&lt;100000000,VALUE($D4182),1000000000),IFERROR(IF(VALUE(MID($D4182,2,20))&lt;100000000,VALUE(MID($D4182,2,20)),1000000000),1000000000))+ROW()/100000,"")</f>
        <v/>
      </c>
    </row>
    <row r="4183">
      <c r="F4183" s="14" t="n"/>
      <c r="N4183" s="8">
        <f>IF($D4183="","",M4183*V4183/100)</f>
        <v/>
      </c>
      <c r="O4183" s="8" t="n"/>
      <c r="U4183" s="8" t="n"/>
      <c r="V4183" s="8" t="n"/>
      <c r="Y4183">
        <f>IF($D4183="","",IF($AN4183=1,0,IF($AM4183=1,Settings!$C$6,Settings!$C$7))*100)</f>
        <v/>
      </c>
      <c r="Z4183" s="8">
        <f>IF($D4183="","",V4183*Y4183/100)</f>
        <v/>
      </c>
      <c r="AA4183" s="8">
        <f>IF($D4183="","",V4183-Z4183)</f>
        <v/>
      </c>
      <c r="AB4183" s="8">
        <f>IF($D4183="","",AA4183-N4183)</f>
        <v/>
      </c>
      <c r="AF4183" s="8" t="n"/>
      <c r="AI4183" s="14" t="n"/>
      <c r="AK4183">
        <f>IF($D4183="","",IF(COUNTIF($D$2:$D4183,$D4183)=1,1,0))</f>
        <v/>
      </c>
      <c r="AL4183">
        <f>IF($AK4183=1,SUMPRODUCT(--($AO$2:$AO$7001&lt;$AO4183))+1,"")</f>
        <v/>
      </c>
      <c r="AM4183">
        <f>IF($D4183="","",IF(OR($R4183=TRUE(),$R4183="TRUE"),1,0))</f>
        <v/>
      </c>
      <c r="AN4183">
        <f>IF($D4183="","",IF($X4183="Yes",1,0))</f>
        <v/>
      </c>
      <c r="AO4183">
        <f>IF($AK4183=1,IFERROR(IF(VALUE($D4183)&lt;100000000,VALUE($D4183),1000000000),IFERROR(IF(VALUE(MID($D4183,2,20))&lt;100000000,VALUE(MID($D4183,2,20)),1000000000),1000000000))+ROW()/100000,"")</f>
        <v/>
      </c>
    </row>
    <row r="4184">
      <c r="F4184" s="14" t="n"/>
      <c r="N4184" s="8">
        <f>IF($D4184="","",M4184*V4184/100)</f>
        <v/>
      </c>
      <c r="O4184" s="8" t="n"/>
      <c r="U4184" s="8" t="n"/>
      <c r="V4184" s="8" t="n"/>
      <c r="Y4184">
        <f>IF($D4184="","",IF($AN4184=1,0,IF($AM4184=1,Settings!$C$6,Settings!$C$7))*100)</f>
        <v/>
      </c>
      <c r="Z4184" s="8">
        <f>IF($D4184="","",V4184*Y4184/100)</f>
        <v/>
      </c>
      <c r="AA4184" s="8">
        <f>IF($D4184="","",V4184-Z4184)</f>
        <v/>
      </c>
      <c r="AB4184" s="8">
        <f>IF($D4184="","",AA4184-N4184)</f>
        <v/>
      </c>
      <c r="AF4184" s="8" t="n"/>
      <c r="AI4184" s="14" t="n"/>
      <c r="AK4184">
        <f>IF($D4184="","",IF(COUNTIF($D$2:$D4184,$D4184)=1,1,0))</f>
        <v/>
      </c>
      <c r="AL4184">
        <f>IF($AK4184=1,SUMPRODUCT(--($AO$2:$AO$7001&lt;$AO4184))+1,"")</f>
        <v/>
      </c>
      <c r="AM4184">
        <f>IF($D4184="","",IF(OR($R4184=TRUE(),$R4184="TRUE"),1,0))</f>
        <v/>
      </c>
      <c r="AN4184">
        <f>IF($D4184="","",IF($X4184="Yes",1,0))</f>
        <v/>
      </c>
      <c r="AO4184">
        <f>IF($AK4184=1,IFERROR(IF(VALUE($D4184)&lt;100000000,VALUE($D4184),1000000000),IFERROR(IF(VALUE(MID($D4184,2,20))&lt;100000000,VALUE(MID($D4184,2,20)),1000000000),1000000000))+ROW()/100000,"")</f>
        <v/>
      </c>
    </row>
    <row r="4185">
      <c r="F4185" s="14" t="n"/>
      <c r="N4185" s="8">
        <f>IF($D4185="","",M4185*V4185/100)</f>
        <v/>
      </c>
      <c r="O4185" s="8" t="n"/>
      <c r="U4185" s="8" t="n"/>
      <c r="V4185" s="8" t="n"/>
      <c r="Y4185">
        <f>IF($D4185="","",IF($AN4185=1,0,IF($AM4185=1,Settings!$C$6,Settings!$C$7))*100)</f>
        <v/>
      </c>
      <c r="Z4185" s="8">
        <f>IF($D4185="","",V4185*Y4185/100)</f>
        <v/>
      </c>
      <c r="AA4185" s="8">
        <f>IF($D4185="","",V4185-Z4185)</f>
        <v/>
      </c>
      <c r="AB4185" s="8">
        <f>IF($D4185="","",AA4185-N4185)</f>
        <v/>
      </c>
      <c r="AF4185" s="8" t="n"/>
      <c r="AI4185" s="14" t="n"/>
      <c r="AK4185">
        <f>IF($D4185="","",IF(COUNTIF($D$2:$D4185,$D4185)=1,1,0))</f>
        <v/>
      </c>
      <c r="AL4185">
        <f>IF($AK4185=1,SUMPRODUCT(--($AO$2:$AO$7001&lt;$AO4185))+1,"")</f>
        <v/>
      </c>
      <c r="AM4185">
        <f>IF($D4185="","",IF(OR($R4185=TRUE(),$R4185="TRUE"),1,0))</f>
        <v/>
      </c>
      <c r="AN4185">
        <f>IF($D4185="","",IF($X4185="Yes",1,0))</f>
        <v/>
      </c>
      <c r="AO4185">
        <f>IF($AK4185=1,IFERROR(IF(VALUE($D4185)&lt;100000000,VALUE($D4185),1000000000),IFERROR(IF(VALUE(MID($D4185,2,20))&lt;100000000,VALUE(MID($D4185,2,20)),1000000000),1000000000))+ROW()/100000,"")</f>
        <v/>
      </c>
    </row>
    <row r="4186">
      <c r="F4186" s="14" t="n"/>
      <c r="N4186" s="8">
        <f>IF($D4186="","",M4186*V4186/100)</f>
        <v/>
      </c>
      <c r="O4186" s="8" t="n"/>
      <c r="U4186" s="8" t="n"/>
      <c r="V4186" s="8" t="n"/>
      <c r="Y4186">
        <f>IF($D4186="","",IF($AN4186=1,0,IF($AM4186=1,Settings!$C$6,Settings!$C$7))*100)</f>
        <v/>
      </c>
      <c r="Z4186" s="8">
        <f>IF($D4186="","",V4186*Y4186/100)</f>
        <v/>
      </c>
      <c r="AA4186" s="8">
        <f>IF($D4186="","",V4186-Z4186)</f>
        <v/>
      </c>
      <c r="AB4186" s="8">
        <f>IF($D4186="","",AA4186-N4186)</f>
        <v/>
      </c>
      <c r="AF4186" s="8" t="n"/>
      <c r="AI4186" s="14" t="n"/>
      <c r="AK4186">
        <f>IF($D4186="","",IF(COUNTIF($D$2:$D4186,$D4186)=1,1,0))</f>
        <v/>
      </c>
      <c r="AL4186">
        <f>IF($AK4186=1,SUMPRODUCT(--($AO$2:$AO$7001&lt;$AO4186))+1,"")</f>
        <v/>
      </c>
      <c r="AM4186">
        <f>IF($D4186="","",IF(OR($R4186=TRUE(),$R4186="TRUE"),1,0))</f>
        <v/>
      </c>
      <c r="AN4186">
        <f>IF($D4186="","",IF($X4186="Yes",1,0))</f>
        <v/>
      </c>
      <c r="AO4186">
        <f>IF($AK4186=1,IFERROR(IF(VALUE($D4186)&lt;100000000,VALUE($D4186),1000000000),IFERROR(IF(VALUE(MID($D4186,2,20))&lt;100000000,VALUE(MID($D4186,2,20)),1000000000),1000000000))+ROW()/100000,"")</f>
        <v/>
      </c>
    </row>
    <row r="4187">
      <c r="F4187" s="14" t="n"/>
      <c r="N4187" s="8">
        <f>IF($D4187="","",M4187*V4187/100)</f>
        <v/>
      </c>
      <c r="O4187" s="8" t="n"/>
      <c r="U4187" s="8" t="n"/>
      <c r="V4187" s="8" t="n"/>
      <c r="Y4187">
        <f>IF($D4187="","",IF($AN4187=1,0,IF($AM4187=1,Settings!$C$6,Settings!$C$7))*100)</f>
        <v/>
      </c>
      <c r="Z4187" s="8">
        <f>IF($D4187="","",V4187*Y4187/100)</f>
        <v/>
      </c>
      <c r="AA4187" s="8">
        <f>IF($D4187="","",V4187-Z4187)</f>
        <v/>
      </c>
      <c r="AB4187" s="8">
        <f>IF($D4187="","",AA4187-N4187)</f>
        <v/>
      </c>
      <c r="AF4187" s="8" t="n"/>
      <c r="AI4187" s="14" t="n"/>
      <c r="AK4187">
        <f>IF($D4187="","",IF(COUNTIF($D$2:$D4187,$D4187)=1,1,0))</f>
        <v/>
      </c>
      <c r="AL4187">
        <f>IF($AK4187=1,SUMPRODUCT(--($AO$2:$AO$7001&lt;$AO4187))+1,"")</f>
        <v/>
      </c>
      <c r="AM4187">
        <f>IF($D4187="","",IF(OR($R4187=TRUE(),$R4187="TRUE"),1,0))</f>
        <v/>
      </c>
      <c r="AN4187">
        <f>IF($D4187="","",IF($X4187="Yes",1,0))</f>
        <v/>
      </c>
      <c r="AO4187">
        <f>IF($AK4187=1,IFERROR(IF(VALUE($D4187)&lt;100000000,VALUE($D4187),1000000000),IFERROR(IF(VALUE(MID($D4187,2,20))&lt;100000000,VALUE(MID($D4187,2,20)),1000000000),1000000000))+ROW()/100000,"")</f>
        <v/>
      </c>
    </row>
    <row r="4188">
      <c r="F4188" s="14" t="n"/>
      <c r="N4188" s="8">
        <f>IF($D4188="","",M4188*V4188/100)</f>
        <v/>
      </c>
      <c r="O4188" s="8" t="n"/>
      <c r="U4188" s="8" t="n"/>
      <c r="V4188" s="8" t="n"/>
      <c r="Y4188">
        <f>IF($D4188="","",IF($AN4188=1,0,IF($AM4188=1,Settings!$C$6,Settings!$C$7))*100)</f>
        <v/>
      </c>
      <c r="Z4188" s="8">
        <f>IF($D4188="","",V4188*Y4188/100)</f>
        <v/>
      </c>
      <c r="AA4188" s="8">
        <f>IF($D4188="","",V4188-Z4188)</f>
        <v/>
      </c>
      <c r="AB4188" s="8">
        <f>IF($D4188="","",AA4188-N4188)</f>
        <v/>
      </c>
      <c r="AF4188" s="8" t="n"/>
      <c r="AI4188" s="14" t="n"/>
      <c r="AK4188">
        <f>IF($D4188="","",IF(COUNTIF($D$2:$D4188,$D4188)=1,1,0))</f>
        <v/>
      </c>
      <c r="AL4188">
        <f>IF($AK4188=1,SUMPRODUCT(--($AO$2:$AO$7001&lt;$AO4188))+1,"")</f>
        <v/>
      </c>
      <c r="AM4188">
        <f>IF($D4188="","",IF(OR($R4188=TRUE(),$R4188="TRUE"),1,0))</f>
        <v/>
      </c>
      <c r="AN4188">
        <f>IF($D4188="","",IF($X4188="Yes",1,0))</f>
        <v/>
      </c>
      <c r="AO4188">
        <f>IF($AK4188=1,IFERROR(IF(VALUE($D4188)&lt;100000000,VALUE($D4188),1000000000),IFERROR(IF(VALUE(MID($D4188,2,20))&lt;100000000,VALUE(MID($D4188,2,20)),1000000000),1000000000))+ROW()/100000,"")</f>
        <v/>
      </c>
    </row>
    <row r="4189">
      <c r="F4189" s="14" t="n"/>
      <c r="N4189" s="8">
        <f>IF($D4189="","",M4189*V4189/100)</f>
        <v/>
      </c>
      <c r="O4189" s="8" t="n"/>
      <c r="U4189" s="8" t="n"/>
      <c r="V4189" s="8" t="n"/>
      <c r="Y4189">
        <f>IF($D4189="","",IF($AN4189=1,0,IF($AM4189=1,Settings!$C$6,Settings!$C$7))*100)</f>
        <v/>
      </c>
      <c r="Z4189" s="8">
        <f>IF($D4189="","",V4189*Y4189/100)</f>
        <v/>
      </c>
      <c r="AA4189" s="8">
        <f>IF($D4189="","",V4189-Z4189)</f>
        <v/>
      </c>
      <c r="AB4189" s="8">
        <f>IF($D4189="","",AA4189-N4189)</f>
        <v/>
      </c>
      <c r="AF4189" s="8" t="n"/>
      <c r="AI4189" s="14" t="n"/>
      <c r="AK4189">
        <f>IF($D4189="","",IF(COUNTIF($D$2:$D4189,$D4189)=1,1,0))</f>
        <v/>
      </c>
      <c r="AL4189">
        <f>IF($AK4189=1,SUMPRODUCT(--($AO$2:$AO$7001&lt;$AO4189))+1,"")</f>
        <v/>
      </c>
      <c r="AM4189">
        <f>IF($D4189="","",IF(OR($R4189=TRUE(),$R4189="TRUE"),1,0))</f>
        <v/>
      </c>
      <c r="AN4189">
        <f>IF($D4189="","",IF($X4189="Yes",1,0))</f>
        <v/>
      </c>
      <c r="AO4189">
        <f>IF($AK4189=1,IFERROR(IF(VALUE($D4189)&lt;100000000,VALUE($D4189),1000000000),IFERROR(IF(VALUE(MID($D4189,2,20))&lt;100000000,VALUE(MID($D4189,2,20)),1000000000),1000000000))+ROW()/100000,"")</f>
        <v/>
      </c>
    </row>
    <row r="4190">
      <c r="F4190" s="14" t="n"/>
      <c r="N4190" s="8">
        <f>IF($D4190="","",M4190*V4190/100)</f>
        <v/>
      </c>
      <c r="O4190" s="8" t="n"/>
      <c r="U4190" s="8" t="n"/>
      <c r="V4190" s="8" t="n"/>
      <c r="Y4190">
        <f>IF($D4190="","",IF($AN4190=1,0,IF($AM4190=1,Settings!$C$6,Settings!$C$7))*100)</f>
        <v/>
      </c>
      <c r="Z4190" s="8">
        <f>IF($D4190="","",V4190*Y4190/100)</f>
        <v/>
      </c>
      <c r="AA4190" s="8">
        <f>IF($D4190="","",V4190-Z4190)</f>
        <v/>
      </c>
      <c r="AB4190" s="8">
        <f>IF($D4190="","",AA4190-N4190)</f>
        <v/>
      </c>
      <c r="AF4190" s="8" t="n"/>
      <c r="AI4190" s="14" t="n"/>
      <c r="AK4190">
        <f>IF($D4190="","",IF(COUNTIF($D$2:$D4190,$D4190)=1,1,0))</f>
        <v/>
      </c>
      <c r="AL4190">
        <f>IF($AK4190=1,SUMPRODUCT(--($AO$2:$AO$7001&lt;$AO4190))+1,"")</f>
        <v/>
      </c>
      <c r="AM4190">
        <f>IF($D4190="","",IF(OR($R4190=TRUE(),$R4190="TRUE"),1,0))</f>
        <v/>
      </c>
      <c r="AN4190">
        <f>IF($D4190="","",IF($X4190="Yes",1,0))</f>
        <v/>
      </c>
      <c r="AO4190">
        <f>IF($AK4190=1,IFERROR(IF(VALUE($D4190)&lt;100000000,VALUE($D4190),1000000000),IFERROR(IF(VALUE(MID($D4190,2,20))&lt;100000000,VALUE(MID($D4190,2,20)),1000000000),1000000000))+ROW()/100000,"")</f>
        <v/>
      </c>
    </row>
    <row r="4191">
      <c r="F4191" s="14" t="n"/>
      <c r="N4191" s="8">
        <f>IF($D4191="","",M4191*V4191/100)</f>
        <v/>
      </c>
      <c r="O4191" s="8" t="n"/>
      <c r="U4191" s="8" t="n"/>
      <c r="V4191" s="8" t="n"/>
      <c r="Y4191">
        <f>IF($D4191="","",IF($AN4191=1,0,IF($AM4191=1,Settings!$C$6,Settings!$C$7))*100)</f>
        <v/>
      </c>
      <c r="Z4191" s="8">
        <f>IF($D4191="","",V4191*Y4191/100)</f>
        <v/>
      </c>
      <c r="AA4191" s="8">
        <f>IF($D4191="","",V4191-Z4191)</f>
        <v/>
      </c>
      <c r="AB4191" s="8">
        <f>IF($D4191="","",AA4191-N4191)</f>
        <v/>
      </c>
      <c r="AF4191" s="8" t="n"/>
      <c r="AI4191" s="14" t="n"/>
      <c r="AK4191">
        <f>IF($D4191="","",IF(COUNTIF($D$2:$D4191,$D4191)=1,1,0))</f>
        <v/>
      </c>
      <c r="AL4191">
        <f>IF($AK4191=1,SUMPRODUCT(--($AO$2:$AO$7001&lt;$AO4191))+1,"")</f>
        <v/>
      </c>
      <c r="AM4191">
        <f>IF($D4191="","",IF(OR($R4191=TRUE(),$R4191="TRUE"),1,0))</f>
        <v/>
      </c>
      <c r="AN4191">
        <f>IF($D4191="","",IF($X4191="Yes",1,0))</f>
        <v/>
      </c>
      <c r="AO4191">
        <f>IF($AK4191=1,IFERROR(IF(VALUE($D4191)&lt;100000000,VALUE($D4191),1000000000),IFERROR(IF(VALUE(MID($D4191,2,20))&lt;100000000,VALUE(MID($D4191,2,20)),1000000000),1000000000))+ROW()/100000,"")</f>
        <v/>
      </c>
    </row>
    <row r="4192">
      <c r="F4192" s="14" t="n"/>
      <c r="N4192" s="8">
        <f>IF($D4192="","",M4192*V4192/100)</f>
        <v/>
      </c>
      <c r="O4192" s="8" t="n"/>
      <c r="U4192" s="8" t="n"/>
      <c r="V4192" s="8" t="n"/>
      <c r="Y4192">
        <f>IF($D4192="","",IF($AN4192=1,0,IF($AM4192=1,Settings!$C$6,Settings!$C$7))*100)</f>
        <v/>
      </c>
      <c r="Z4192" s="8">
        <f>IF($D4192="","",V4192*Y4192/100)</f>
        <v/>
      </c>
      <c r="AA4192" s="8">
        <f>IF($D4192="","",V4192-Z4192)</f>
        <v/>
      </c>
      <c r="AB4192" s="8">
        <f>IF($D4192="","",AA4192-N4192)</f>
        <v/>
      </c>
      <c r="AF4192" s="8" t="n"/>
      <c r="AI4192" s="14" t="n"/>
      <c r="AK4192">
        <f>IF($D4192="","",IF(COUNTIF($D$2:$D4192,$D4192)=1,1,0))</f>
        <v/>
      </c>
      <c r="AL4192">
        <f>IF($AK4192=1,SUMPRODUCT(--($AO$2:$AO$7001&lt;$AO4192))+1,"")</f>
        <v/>
      </c>
      <c r="AM4192">
        <f>IF($D4192="","",IF(OR($R4192=TRUE(),$R4192="TRUE"),1,0))</f>
        <v/>
      </c>
      <c r="AN4192">
        <f>IF($D4192="","",IF($X4192="Yes",1,0))</f>
        <v/>
      </c>
      <c r="AO4192">
        <f>IF($AK4192=1,IFERROR(IF(VALUE($D4192)&lt;100000000,VALUE($D4192),1000000000),IFERROR(IF(VALUE(MID($D4192,2,20))&lt;100000000,VALUE(MID($D4192,2,20)),1000000000),1000000000))+ROW()/100000,"")</f>
        <v/>
      </c>
    </row>
    <row r="4193">
      <c r="F4193" s="14" t="n"/>
      <c r="N4193" s="8">
        <f>IF($D4193="","",M4193*V4193/100)</f>
        <v/>
      </c>
      <c r="O4193" s="8" t="n"/>
      <c r="U4193" s="8" t="n"/>
      <c r="V4193" s="8" t="n"/>
      <c r="Y4193">
        <f>IF($D4193="","",IF($AN4193=1,0,IF($AM4193=1,Settings!$C$6,Settings!$C$7))*100)</f>
        <v/>
      </c>
      <c r="Z4193" s="8">
        <f>IF($D4193="","",V4193*Y4193/100)</f>
        <v/>
      </c>
      <c r="AA4193" s="8">
        <f>IF($D4193="","",V4193-Z4193)</f>
        <v/>
      </c>
      <c r="AB4193" s="8">
        <f>IF($D4193="","",AA4193-N4193)</f>
        <v/>
      </c>
      <c r="AF4193" s="8" t="n"/>
      <c r="AI4193" s="14" t="n"/>
      <c r="AK4193">
        <f>IF($D4193="","",IF(COUNTIF($D$2:$D4193,$D4193)=1,1,0))</f>
        <v/>
      </c>
      <c r="AL4193">
        <f>IF($AK4193=1,SUMPRODUCT(--($AO$2:$AO$7001&lt;$AO4193))+1,"")</f>
        <v/>
      </c>
      <c r="AM4193">
        <f>IF($D4193="","",IF(OR($R4193=TRUE(),$R4193="TRUE"),1,0))</f>
        <v/>
      </c>
      <c r="AN4193">
        <f>IF($D4193="","",IF($X4193="Yes",1,0))</f>
        <v/>
      </c>
      <c r="AO4193">
        <f>IF($AK4193=1,IFERROR(IF(VALUE($D4193)&lt;100000000,VALUE($D4193),1000000000),IFERROR(IF(VALUE(MID($D4193,2,20))&lt;100000000,VALUE(MID($D4193,2,20)),1000000000),1000000000))+ROW()/100000,"")</f>
        <v/>
      </c>
    </row>
    <row r="4194">
      <c r="F4194" s="14" t="n"/>
      <c r="N4194" s="8">
        <f>IF($D4194="","",M4194*V4194/100)</f>
        <v/>
      </c>
      <c r="O4194" s="8" t="n"/>
      <c r="U4194" s="8" t="n"/>
      <c r="V4194" s="8" t="n"/>
      <c r="Y4194">
        <f>IF($D4194="","",IF($AN4194=1,0,IF($AM4194=1,Settings!$C$6,Settings!$C$7))*100)</f>
        <v/>
      </c>
      <c r="Z4194" s="8">
        <f>IF($D4194="","",V4194*Y4194/100)</f>
        <v/>
      </c>
      <c r="AA4194" s="8">
        <f>IF($D4194="","",V4194-Z4194)</f>
        <v/>
      </c>
      <c r="AB4194" s="8">
        <f>IF($D4194="","",AA4194-N4194)</f>
        <v/>
      </c>
      <c r="AF4194" s="8" t="n"/>
      <c r="AI4194" s="14" t="n"/>
      <c r="AK4194">
        <f>IF($D4194="","",IF(COUNTIF($D$2:$D4194,$D4194)=1,1,0))</f>
        <v/>
      </c>
      <c r="AL4194">
        <f>IF($AK4194=1,SUMPRODUCT(--($AO$2:$AO$7001&lt;$AO4194))+1,"")</f>
        <v/>
      </c>
      <c r="AM4194">
        <f>IF($D4194="","",IF(OR($R4194=TRUE(),$R4194="TRUE"),1,0))</f>
        <v/>
      </c>
      <c r="AN4194">
        <f>IF($D4194="","",IF($X4194="Yes",1,0))</f>
        <v/>
      </c>
      <c r="AO4194">
        <f>IF($AK4194=1,IFERROR(IF(VALUE($D4194)&lt;100000000,VALUE($D4194),1000000000),IFERROR(IF(VALUE(MID($D4194,2,20))&lt;100000000,VALUE(MID($D4194,2,20)),1000000000),1000000000))+ROW()/100000,"")</f>
        <v/>
      </c>
    </row>
    <row r="4195">
      <c r="F4195" s="14" t="n"/>
      <c r="N4195" s="8">
        <f>IF($D4195="","",M4195*V4195/100)</f>
        <v/>
      </c>
      <c r="O4195" s="8" t="n"/>
      <c r="U4195" s="8" t="n"/>
      <c r="V4195" s="8" t="n"/>
      <c r="Y4195">
        <f>IF($D4195="","",IF($AN4195=1,0,IF($AM4195=1,Settings!$C$6,Settings!$C$7))*100)</f>
        <v/>
      </c>
      <c r="Z4195" s="8">
        <f>IF($D4195="","",V4195*Y4195/100)</f>
        <v/>
      </c>
      <c r="AA4195" s="8">
        <f>IF($D4195="","",V4195-Z4195)</f>
        <v/>
      </c>
      <c r="AB4195" s="8">
        <f>IF($D4195="","",AA4195-N4195)</f>
        <v/>
      </c>
      <c r="AF4195" s="8" t="n"/>
      <c r="AI4195" s="14" t="n"/>
      <c r="AK4195">
        <f>IF($D4195="","",IF(COUNTIF($D$2:$D4195,$D4195)=1,1,0))</f>
        <v/>
      </c>
      <c r="AL4195">
        <f>IF($AK4195=1,SUMPRODUCT(--($AO$2:$AO$7001&lt;$AO4195))+1,"")</f>
        <v/>
      </c>
      <c r="AM4195">
        <f>IF($D4195="","",IF(OR($R4195=TRUE(),$R4195="TRUE"),1,0))</f>
        <v/>
      </c>
      <c r="AN4195">
        <f>IF($D4195="","",IF($X4195="Yes",1,0))</f>
        <v/>
      </c>
      <c r="AO4195">
        <f>IF($AK4195=1,IFERROR(IF(VALUE($D4195)&lt;100000000,VALUE($D4195),1000000000),IFERROR(IF(VALUE(MID($D4195,2,20))&lt;100000000,VALUE(MID($D4195,2,20)),1000000000),1000000000))+ROW()/100000,"")</f>
        <v/>
      </c>
    </row>
    <row r="4196">
      <c r="F4196" s="14" t="n"/>
      <c r="N4196" s="8">
        <f>IF($D4196="","",M4196*V4196/100)</f>
        <v/>
      </c>
      <c r="O4196" s="8" t="n"/>
      <c r="U4196" s="8" t="n"/>
      <c r="V4196" s="8" t="n"/>
      <c r="Y4196">
        <f>IF($D4196="","",IF($AN4196=1,0,IF($AM4196=1,Settings!$C$6,Settings!$C$7))*100)</f>
        <v/>
      </c>
      <c r="Z4196" s="8">
        <f>IF($D4196="","",V4196*Y4196/100)</f>
        <v/>
      </c>
      <c r="AA4196" s="8">
        <f>IF($D4196="","",V4196-Z4196)</f>
        <v/>
      </c>
      <c r="AB4196" s="8">
        <f>IF($D4196="","",AA4196-N4196)</f>
        <v/>
      </c>
      <c r="AF4196" s="8" t="n"/>
      <c r="AI4196" s="14" t="n"/>
      <c r="AK4196">
        <f>IF($D4196="","",IF(COUNTIF($D$2:$D4196,$D4196)=1,1,0))</f>
        <v/>
      </c>
      <c r="AL4196">
        <f>IF($AK4196=1,SUMPRODUCT(--($AO$2:$AO$7001&lt;$AO4196))+1,"")</f>
        <v/>
      </c>
      <c r="AM4196">
        <f>IF($D4196="","",IF(OR($R4196=TRUE(),$R4196="TRUE"),1,0))</f>
        <v/>
      </c>
      <c r="AN4196">
        <f>IF($D4196="","",IF($X4196="Yes",1,0))</f>
        <v/>
      </c>
      <c r="AO4196">
        <f>IF($AK4196=1,IFERROR(IF(VALUE($D4196)&lt;100000000,VALUE($D4196),1000000000),IFERROR(IF(VALUE(MID($D4196,2,20))&lt;100000000,VALUE(MID($D4196,2,20)),1000000000),1000000000))+ROW()/100000,"")</f>
        <v/>
      </c>
    </row>
    <row r="4197">
      <c r="F4197" s="14" t="n"/>
      <c r="N4197" s="8">
        <f>IF($D4197="","",M4197*V4197/100)</f>
        <v/>
      </c>
      <c r="O4197" s="8" t="n"/>
      <c r="U4197" s="8" t="n"/>
      <c r="V4197" s="8" t="n"/>
      <c r="Y4197">
        <f>IF($D4197="","",IF($AN4197=1,0,IF($AM4197=1,Settings!$C$6,Settings!$C$7))*100)</f>
        <v/>
      </c>
      <c r="Z4197" s="8">
        <f>IF($D4197="","",V4197*Y4197/100)</f>
        <v/>
      </c>
      <c r="AA4197" s="8">
        <f>IF($D4197="","",V4197-Z4197)</f>
        <v/>
      </c>
      <c r="AB4197" s="8">
        <f>IF($D4197="","",AA4197-N4197)</f>
        <v/>
      </c>
      <c r="AF4197" s="8" t="n"/>
      <c r="AI4197" s="14" t="n"/>
      <c r="AK4197">
        <f>IF($D4197="","",IF(COUNTIF($D$2:$D4197,$D4197)=1,1,0))</f>
        <v/>
      </c>
      <c r="AL4197">
        <f>IF($AK4197=1,SUMPRODUCT(--($AO$2:$AO$7001&lt;$AO4197))+1,"")</f>
        <v/>
      </c>
      <c r="AM4197">
        <f>IF($D4197="","",IF(OR($R4197=TRUE(),$R4197="TRUE"),1,0))</f>
        <v/>
      </c>
      <c r="AN4197">
        <f>IF($D4197="","",IF($X4197="Yes",1,0))</f>
        <v/>
      </c>
      <c r="AO4197">
        <f>IF($AK4197=1,IFERROR(IF(VALUE($D4197)&lt;100000000,VALUE($D4197),1000000000),IFERROR(IF(VALUE(MID($D4197,2,20))&lt;100000000,VALUE(MID($D4197,2,20)),1000000000),1000000000))+ROW()/100000,"")</f>
        <v/>
      </c>
    </row>
    <row r="4198">
      <c r="F4198" s="14" t="n"/>
      <c r="N4198" s="8">
        <f>IF($D4198="","",M4198*V4198/100)</f>
        <v/>
      </c>
      <c r="O4198" s="8" t="n"/>
      <c r="U4198" s="8" t="n"/>
      <c r="V4198" s="8" t="n"/>
      <c r="Y4198">
        <f>IF($D4198="","",IF($AN4198=1,0,IF($AM4198=1,Settings!$C$6,Settings!$C$7))*100)</f>
        <v/>
      </c>
      <c r="Z4198" s="8">
        <f>IF($D4198="","",V4198*Y4198/100)</f>
        <v/>
      </c>
      <c r="AA4198" s="8">
        <f>IF($D4198="","",V4198-Z4198)</f>
        <v/>
      </c>
      <c r="AB4198" s="8">
        <f>IF($D4198="","",AA4198-N4198)</f>
        <v/>
      </c>
      <c r="AF4198" s="8" t="n"/>
      <c r="AI4198" s="14" t="n"/>
      <c r="AK4198">
        <f>IF($D4198="","",IF(COUNTIF($D$2:$D4198,$D4198)=1,1,0))</f>
        <v/>
      </c>
      <c r="AL4198">
        <f>IF($AK4198=1,SUMPRODUCT(--($AO$2:$AO$7001&lt;$AO4198))+1,"")</f>
        <v/>
      </c>
      <c r="AM4198">
        <f>IF($D4198="","",IF(OR($R4198=TRUE(),$R4198="TRUE"),1,0))</f>
        <v/>
      </c>
      <c r="AN4198">
        <f>IF($D4198="","",IF($X4198="Yes",1,0))</f>
        <v/>
      </c>
      <c r="AO4198">
        <f>IF($AK4198=1,IFERROR(IF(VALUE($D4198)&lt;100000000,VALUE($D4198),1000000000),IFERROR(IF(VALUE(MID($D4198,2,20))&lt;100000000,VALUE(MID($D4198,2,20)),1000000000),1000000000))+ROW()/100000,"")</f>
        <v/>
      </c>
    </row>
    <row r="4199">
      <c r="F4199" s="14" t="n"/>
      <c r="N4199" s="8">
        <f>IF($D4199="","",M4199*V4199/100)</f>
        <v/>
      </c>
      <c r="O4199" s="8" t="n"/>
      <c r="U4199" s="8" t="n"/>
      <c r="V4199" s="8" t="n"/>
      <c r="Y4199">
        <f>IF($D4199="","",IF($AN4199=1,0,IF($AM4199=1,Settings!$C$6,Settings!$C$7))*100)</f>
        <v/>
      </c>
      <c r="Z4199" s="8">
        <f>IF($D4199="","",V4199*Y4199/100)</f>
        <v/>
      </c>
      <c r="AA4199" s="8">
        <f>IF($D4199="","",V4199-Z4199)</f>
        <v/>
      </c>
      <c r="AB4199" s="8">
        <f>IF($D4199="","",AA4199-N4199)</f>
        <v/>
      </c>
      <c r="AF4199" s="8" t="n"/>
      <c r="AI4199" s="14" t="n"/>
      <c r="AK4199">
        <f>IF($D4199="","",IF(COUNTIF($D$2:$D4199,$D4199)=1,1,0))</f>
        <v/>
      </c>
      <c r="AL4199">
        <f>IF($AK4199=1,SUMPRODUCT(--($AO$2:$AO$7001&lt;$AO4199))+1,"")</f>
        <v/>
      </c>
      <c r="AM4199">
        <f>IF($D4199="","",IF(OR($R4199=TRUE(),$R4199="TRUE"),1,0))</f>
        <v/>
      </c>
      <c r="AN4199">
        <f>IF($D4199="","",IF($X4199="Yes",1,0))</f>
        <v/>
      </c>
      <c r="AO4199">
        <f>IF($AK4199=1,IFERROR(IF(VALUE($D4199)&lt;100000000,VALUE($D4199),1000000000),IFERROR(IF(VALUE(MID($D4199,2,20))&lt;100000000,VALUE(MID($D4199,2,20)),1000000000),1000000000))+ROW()/100000,"")</f>
        <v/>
      </c>
    </row>
    <row r="4200">
      <c r="F4200" s="14" t="n"/>
      <c r="N4200" s="8">
        <f>IF($D4200="","",M4200*V4200/100)</f>
        <v/>
      </c>
      <c r="O4200" s="8" t="n"/>
      <c r="U4200" s="8" t="n"/>
      <c r="V4200" s="8" t="n"/>
      <c r="Y4200">
        <f>IF($D4200="","",IF($AN4200=1,0,IF($AM4200=1,Settings!$C$6,Settings!$C$7))*100)</f>
        <v/>
      </c>
      <c r="Z4200" s="8">
        <f>IF($D4200="","",V4200*Y4200/100)</f>
        <v/>
      </c>
      <c r="AA4200" s="8">
        <f>IF($D4200="","",V4200-Z4200)</f>
        <v/>
      </c>
      <c r="AB4200" s="8">
        <f>IF($D4200="","",AA4200-N4200)</f>
        <v/>
      </c>
      <c r="AF4200" s="8" t="n"/>
      <c r="AI4200" s="14" t="n"/>
      <c r="AK4200">
        <f>IF($D4200="","",IF(COUNTIF($D$2:$D4200,$D4200)=1,1,0))</f>
        <v/>
      </c>
      <c r="AL4200">
        <f>IF($AK4200=1,SUMPRODUCT(--($AO$2:$AO$7001&lt;$AO4200))+1,"")</f>
        <v/>
      </c>
      <c r="AM4200">
        <f>IF($D4200="","",IF(OR($R4200=TRUE(),$R4200="TRUE"),1,0))</f>
        <v/>
      </c>
      <c r="AN4200">
        <f>IF($D4200="","",IF($X4200="Yes",1,0))</f>
        <v/>
      </c>
      <c r="AO4200">
        <f>IF($AK4200=1,IFERROR(IF(VALUE($D4200)&lt;100000000,VALUE($D4200),1000000000),IFERROR(IF(VALUE(MID($D4200,2,20))&lt;100000000,VALUE(MID($D4200,2,20)),1000000000),1000000000))+ROW()/100000,"")</f>
        <v/>
      </c>
    </row>
    <row r="4201">
      <c r="F4201" s="14" t="n"/>
      <c r="N4201" s="8">
        <f>IF($D4201="","",M4201*V4201/100)</f>
        <v/>
      </c>
      <c r="O4201" s="8" t="n"/>
      <c r="U4201" s="8" t="n"/>
      <c r="V4201" s="8" t="n"/>
      <c r="Y4201">
        <f>IF($D4201="","",IF($AN4201=1,0,IF($AM4201=1,Settings!$C$6,Settings!$C$7))*100)</f>
        <v/>
      </c>
      <c r="Z4201" s="8">
        <f>IF($D4201="","",V4201*Y4201/100)</f>
        <v/>
      </c>
      <c r="AA4201" s="8">
        <f>IF($D4201="","",V4201-Z4201)</f>
        <v/>
      </c>
      <c r="AB4201" s="8">
        <f>IF($D4201="","",AA4201-N4201)</f>
        <v/>
      </c>
      <c r="AF4201" s="8" t="n"/>
      <c r="AI4201" s="14" t="n"/>
      <c r="AK4201">
        <f>IF($D4201="","",IF(COUNTIF($D$2:$D4201,$D4201)=1,1,0))</f>
        <v/>
      </c>
      <c r="AL4201">
        <f>IF($AK4201=1,SUMPRODUCT(--($AO$2:$AO$7001&lt;$AO4201))+1,"")</f>
        <v/>
      </c>
      <c r="AM4201">
        <f>IF($D4201="","",IF(OR($R4201=TRUE(),$R4201="TRUE"),1,0))</f>
        <v/>
      </c>
      <c r="AN4201">
        <f>IF($D4201="","",IF($X4201="Yes",1,0))</f>
        <v/>
      </c>
      <c r="AO4201">
        <f>IF($AK4201=1,IFERROR(IF(VALUE($D4201)&lt;100000000,VALUE($D4201),1000000000),IFERROR(IF(VALUE(MID($D4201,2,20))&lt;100000000,VALUE(MID($D4201,2,20)),1000000000),1000000000))+ROW()/100000,"")</f>
        <v/>
      </c>
    </row>
    <row r="4202">
      <c r="F4202" s="14" t="n"/>
      <c r="N4202" s="8">
        <f>IF($D4202="","",M4202*V4202/100)</f>
        <v/>
      </c>
      <c r="O4202" s="8" t="n"/>
      <c r="U4202" s="8" t="n"/>
      <c r="V4202" s="8" t="n"/>
      <c r="Y4202">
        <f>IF($D4202="","",IF($AN4202=1,0,IF($AM4202=1,Settings!$C$6,Settings!$C$7))*100)</f>
        <v/>
      </c>
      <c r="Z4202" s="8">
        <f>IF($D4202="","",V4202*Y4202/100)</f>
        <v/>
      </c>
      <c r="AA4202" s="8">
        <f>IF($D4202="","",V4202-Z4202)</f>
        <v/>
      </c>
      <c r="AB4202" s="8">
        <f>IF($D4202="","",AA4202-N4202)</f>
        <v/>
      </c>
      <c r="AF4202" s="8" t="n"/>
      <c r="AI4202" s="14" t="n"/>
      <c r="AK4202">
        <f>IF($D4202="","",IF(COUNTIF($D$2:$D4202,$D4202)=1,1,0))</f>
        <v/>
      </c>
      <c r="AL4202">
        <f>IF($AK4202=1,SUMPRODUCT(--($AO$2:$AO$7001&lt;$AO4202))+1,"")</f>
        <v/>
      </c>
      <c r="AM4202">
        <f>IF($D4202="","",IF(OR($R4202=TRUE(),$R4202="TRUE"),1,0))</f>
        <v/>
      </c>
      <c r="AN4202">
        <f>IF($D4202="","",IF($X4202="Yes",1,0))</f>
        <v/>
      </c>
      <c r="AO4202">
        <f>IF($AK4202=1,IFERROR(IF(VALUE($D4202)&lt;100000000,VALUE($D4202),1000000000),IFERROR(IF(VALUE(MID($D4202,2,20))&lt;100000000,VALUE(MID($D4202,2,20)),1000000000),1000000000))+ROW()/100000,"")</f>
        <v/>
      </c>
    </row>
    <row r="4203">
      <c r="F4203" s="14" t="n"/>
      <c r="N4203" s="8">
        <f>IF($D4203="","",M4203*V4203/100)</f>
        <v/>
      </c>
      <c r="O4203" s="8" t="n"/>
      <c r="U4203" s="8" t="n"/>
      <c r="V4203" s="8" t="n"/>
      <c r="Y4203">
        <f>IF($D4203="","",IF($AN4203=1,0,IF($AM4203=1,Settings!$C$6,Settings!$C$7))*100)</f>
        <v/>
      </c>
      <c r="Z4203" s="8">
        <f>IF($D4203="","",V4203*Y4203/100)</f>
        <v/>
      </c>
      <c r="AA4203" s="8">
        <f>IF($D4203="","",V4203-Z4203)</f>
        <v/>
      </c>
      <c r="AB4203" s="8">
        <f>IF($D4203="","",AA4203-N4203)</f>
        <v/>
      </c>
      <c r="AF4203" s="8" t="n"/>
      <c r="AI4203" s="14" t="n"/>
      <c r="AK4203">
        <f>IF($D4203="","",IF(COUNTIF($D$2:$D4203,$D4203)=1,1,0))</f>
        <v/>
      </c>
      <c r="AL4203">
        <f>IF($AK4203=1,SUMPRODUCT(--($AO$2:$AO$7001&lt;$AO4203))+1,"")</f>
        <v/>
      </c>
      <c r="AM4203">
        <f>IF($D4203="","",IF(OR($R4203=TRUE(),$R4203="TRUE"),1,0))</f>
        <v/>
      </c>
      <c r="AN4203">
        <f>IF($D4203="","",IF($X4203="Yes",1,0))</f>
        <v/>
      </c>
      <c r="AO4203">
        <f>IF($AK4203=1,IFERROR(IF(VALUE($D4203)&lt;100000000,VALUE($D4203),1000000000),IFERROR(IF(VALUE(MID($D4203,2,20))&lt;100000000,VALUE(MID($D4203,2,20)),1000000000),1000000000))+ROW()/100000,"")</f>
        <v/>
      </c>
    </row>
    <row r="4204">
      <c r="F4204" s="14" t="n"/>
      <c r="N4204" s="8">
        <f>IF($D4204="","",M4204*V4204/100)</f>
        <v/>
      </c>
      <c r="O4204" s="8" t="n"/>
      <c r="U4204" s="8" t="n"/>
      <c r="V4204" s="8" t="n"/>
      <c r="Y4204">
        <f>IF($D4204="","",IF($AN4204=1,0,IF($AM4204=1,Settings!$C$6,Settings!$C$7))*100)</f>
        <v/>
      </c>
      <c r="Z4204" s="8">
        <f>IF($D4204="","",V4204*Y4204/100)</f>
        <v/>
      </c>
      <c r="AA4204" s="8">
        <f>IF($D4204="","",V4204-Z4204)</f>
        <v/>
      </c>
      <c r="AB4204" s="8">
        <f>IF($D4204="","",AA4204-N4204)</f>
        <v/>
      </c>
      <c r="AF4204" s="8" t="n"/>
      <c r="AI4204" s="14" t="n"/>
      <c r="AK4204">
        <f>IF($D4204="","",IF(COUNTIF($D$2:$D4204,$D4204)=1,1,0))</f>
        <v/>
      </c>
      <c r="AL4204">
        <f>IF($AK4204=1,SUMPRODUCT(--($AO$2:$AO$7001&lt;$AO4204))+1,"")</f>
        <v/>
      </c>
      <c r="AM4204">
        <f>IF($D4204="","",IF(OR($R4204=TRUE(),$R4204="TRUE"),1,0))</f>
        <v/>
      </c>
      <c r="AN4204">
        <f>IF($D4204="","",IF($X4204="Yes",1,0))</f>
        <v/>
      </c>
      <c r="AO4204">
        <f>IF($AK4204=1,IFERROR(IF(VALUE($D4204)&lt;100000000,VALUE($D4204),1000000000),IFERROR(IF(VALUE(MID($D4204,2,20))&lt;100000000,VALUE(MID($D4204,2,20)),1000000000),1000000000))+ROW()/100000,"")</f>
        <v/>
      </c>
    </row>
    <row r="4205">
      <c r="F4205" s="14" t="n"/>
      <c r="N4205" s="8">
        <f>IF($D4205="","",M4205*V4205/100)</f>
        <v/>
      </c>
      <c r="O4205" s="8" t="n"/>
      <c r="U4205" s="8" t="n"/>
      <c r="V4205" s="8" t="n"/>
      <c r="Y4205">
        <f>IF($D4205="","",IF($AN4205=1,0,IF($AM4205=1,Settings!$C$6,Settings!$C$7))*100)</f>
        <v/>
      </c>
      <c r="Z4205" s="8">
        <f>IF($D4205="","",V4205*Y4205/100)</f>
        <v/>
      </c>
      <c r="AA4205" s="8">
        <f>IF($D4205="","",V4205-Z4205)</f>
        <v/>
      </c>
      <c r="AB4205" s="8">
        <f>IF($D4205="","",AA4205-N4205)</f>
        <v/>
      </c>
      <c r="AF4205" s="8" t="n"/>
      <c r="AI4205" s="14" t="n"/>
      <c r="AK4205">
        <f>IF($D4205="","",IF(COUNTIF($D$2:$D4205,$D4205)=1,1,0))</f>
        <v/>
      </c>
      <c r="AL4205">
        <f>IF($AK4205=1,SUMPRODUCT(--($AO$2:$AO$7001&lt;$AO4205))+1,"")</f>
        <v/>
      </c>
      <c r="AM4205">
        <f>IF($D4205="","",IF(OR($R4205=TRUE(),$R4205="TRUE"),1,0))</f>
        <v/>
      </c>
      <c r="AN4205">
        <f>IF($D4205="","",IF($X4205="Yes",1,0))</f>
        <v/>
      </c>
      <c r="AO4205">
        <f>IF($AK4205=1,IFERROR(IF(VALUE($D4205)&lt;100000000,VALUE($D4205),1000000000),IFERROR(IF(VALUE(MID($D4205,2,20))&lt;100000000,VALUE(MID($D4205,2,20)),1000000000),1000000000))+ROW()/100000,"")</f>
        <v/>
      </c>
    </row>
    <row r="4206">
      <c r="F4206" s="14" t="n"/>
      <c r="N4206" s="8">
        <f>IF($D4206="","",M4206*V4206/100)</f>
        <v/>
      </c>
      <c r="O4206" s="8" t="n"/>
      <c r="U4206" s="8" t="n"/>
      <c r="V4206" s="8" t="n"/>
      <c r="Y4206">
        <f>IF($D4206="","",IF($AN4206=1,0,IF($AM4206=1,Settings!$C$6,Settings!$C$7))*100)</f>
        <v/>
      </c>
      <c r="Z4206" s="8">
        <f>IF($D4206="","",V4206*Y4206/100)</f>
        <v/>
      </c>
      <c r="AA4206" s="8">
        <f>IF($D4206="","",V4206-Z4206)</f>
        <v/>
      </c>
      <c r="AB4206" s="8">
        <f>IF($D4206="","",AA4206-N4206)</f>
        <v/>
      </c>
      <c r="AF4206" s="8" t="n"/>
      <c r="AI4206" s="14" t="n"/>
      <c r="AK4206">
        <f>IF($D4206="","",IF(COUNTIF($D$2:$D4206,$D4206)=1,1,0))</f>
        <v/>
      </c>
      <c r="AL4206">
        <f>IF($AK4206=1,SUMPRODUCT(--($AO$2:$AO$7001&lt;$AO4206))+1,"")</f>
        <v/>
      </c>
      <c r="AM4206">
        <f>IF($D4206="","",IF(OR($R4206=TRUE(),$R4206="TRUE"),1,0))</f>
        <v/>
      </c>
      <c r="AN4206">
        <f>IF($D4206="","",IF($X4206="Yes",1,0))</f>
        <v/>
      </c>
      <c r="AO4206">
        <f>IF($AK4206=1,IFERROR(IF(VALUE($D4206)&lt;100000000,VALUE($D4206),1000000000),IFERROR(IF(VALUE(MID($D4206,2,20))&lt;100000000,VALUE(MID($D4206,2,20)),1000000000),1000000000))+ROW()/100000,"")</f>
        <v/>
      </c>
    </row>
    <row r="4207">
      <c r="F4207" s="14" t="n"/>
      <c r="N4207" s="8">
        <f>IF($D4207="","",M4207*V4207/100)</f>
        <v/>
      </c>
      <c r="O4207" s="8" t="n"/>
      <c r="U4207" s="8" t="n"/>
      <c r="V4207" s="8" t="n"/>
      <c r="Y4207">
        <f>IF($D4207="","",IF($AN4207=1,0,IF($AM4207=1,Settings!$C$6,Settings!$C$7))*100)</f>
        <v/>
      </c>
      <c r="Z4207" s="8">
        <f>IF($D4207="","",V4207*Y4207/100)</f>
        <v/>
      </c>
      <c r="AA4207" s="8">
        <f>IF($D4207="","",V4207-Z4207)</f>
        <v/>
      </c>
      <c r="AB4207" s="8">
        <f>IF($D4207="","",AA4207-N4207)</f>
        <v/>
      </c>
      <c r="AF4207" s="8" t="n"/>
      <c r="AI4207" s="14" t="n"/>
      <c r="AK4207">
        <f>IF($D4207="","",IF(COUNTIF($D$2:$D4207,$D4207)=1,1,0))</f>
        <v/>
      </c>
      <c r="AL4207">
        <f>IF($AK4207=1,SUMPRODUCT(--($AO$2:$AO$7001&lt;$AO4207))+1,"")</f>
        <v/>
      </c>
      <c r="AM4207">
        <f>IF($D4207="","",IF(OR($R4207=TRUE(),$R4207="TRUE"),1,0))</f>
        <v/>
      </c>
      <c r="AN4207">
        <f>IF($D4207="","",IF($X4207="Yes",1,0))</f>
        <v/>
      </c>
      <c r="AO4207">
        <f>IF($AK4207=1,IFERROR(IF(VALUE($D4207)&lt;100000000,VALUE($D4207),1000000000),IFERROR(IF(VALUE(MID($D4207,2,20))&lt;100000000,VALUE(MID($D4207,2,20)),1000000000),1000000000))+ROW()/100000,"")</f>
        <v/>
      </c>
    </row>
    <row r="4208">
      <c r="F4208" s="14" t="n"/>
      <c r="N4208" s="8">
        <f>IF($D4208="","",M4208*V4208/100)</f>
        <v/>
      </c>
      <c r="O4208" s="8" t="n"/>
      <c r="U4208" s="8" t="n"/>
      <c r="V4208" s="8" t="n"/>
      <c r="Y4208">
        <f>IF($D4208="","",IF($AN4208=1,0,IF($AM4208=1,Settings!$C$6,Settings!$C$7))*100)</f>
        <v/>
      </c>
      <c r="Z4208" s="8">
        <f>IF($D4208="","",V4208*Y4208/100)</f>
        <v/>
      </c>
      <c r="AA4208" s="8">
        <f>IF($D4208="","",V4208-Z4208)</f>
        <v/>
      </c>
      <c r="AB4208" s="8">
        <f>IF($D4208="","",AA4208-N4208)</f>
        <v/>
      </c>
      <c r="AF4208" s="8" t="n"/>
      <c r="AI4208" s="14" t="n"/>
      <c r="AK4208">
        <f>IF($D4208="","",IF(COUNTIF($D$2:$D4208,$D4208)=1,1,0))</f>
        <v/>
      </c>
      <c r="AL4208">
        <f>IF($AK4208=1,SUMPRODUCT(--($AO$2:$AO$7001&lt;$AO4208))+1,"")</f>
        <v/>
      </c>
      <c r="AM4208">
        <f>IF($D4208="","",IF(OR($R4208=TRUE(),$R4208="TRUE"),1,0))</f>
        <v/>
      </c>
      <c r="AN4208">
        <f>IF($D4208="","",IF($X4208="Yes",1,0))</f>
        <v/>
      </c>
      <c r="AO4208">
        <f>IF($AK4208=1,IFERROR(IF(VALUE($D4208)&lt;100000000,VALUE($D4208),1000000000),IFERROR(IF(VALUE(MID($D4208,2,20))&lt;100000000,VALUE(MID($D4208,2,20)),1000000000),1000000000))+ROW()/100000,"")</f>
        <v/>
      </c>
    </row>
    <row r="4209">
      <c r="F4209" s="14" t="n"/>
      <c r="N4209" s="8">
        <f>IF($D4209="","",M4209*V4209/100)</f>
        <v/>
      </c>
      <c r="O4209" s="8" t="n"/>
      <c r="U4209" s="8" t="n"/>
      <c r="V4209" s="8" t="n"/>
      <c r="Y4209">
        <f>IF($D4209="","",IF($AN4209=1,0,IF($AM4209=1,Settings!$C$6,Settings!$C$7))*100)</f>
        <v/>
      </c>
      <c r="Z4209" s="8">
        <f>IF($D4209="","",V4209*Y4209/100)</f>
        <v/>
      </c>
      <c r="AA4209" s="8">
        <f>IF($D4209="","",V4209-Z4209)</f>
        <v/>
      </c>
      <c r="AB4209" s="8">
        <f>IF($D4209="","",AA4209-N4209)</f>
        <v/>
      </c>
      <c r="AF4209" s="8" t="n"/>
      <c r="AI4209" s="14" t="n"/>
      <c r="AK4209">
        <f>IF($D4209="","",IF(COUNTIF($D$2:$D4209,$D4209)=1,1,0))</f>
        <v/>
      </c>
      <c r="AL4209">
        <f>IF($AK4209=1,SUMPRODUCT(--($AO$2:$AO$7001&lt;$AO4209))+1,"")</f>
        <v/>
      </c>
      <c r="AM4209">
        <f>IF($D4209="","",IF(OR($R4209=TRUE(),$R4209="TRUE"),1,0))</f>
        <v/>
      </c>
      <c r="AN4209">
        <f>IF($D4209="","",IF($X4209="Yes",1,0))</f>
        <v/>
      </c>
      <c r="AO4209">
        <f>IF($AK4209=1,IFERROR(IF(VALUE($D4209)&lt;100000000,VALUE($D4209),1000000000),IFERROR(IF(VALUE(MID($D4209,2,20))&lt;100000000,VALUE(MID($D4209,2,20)),1000000000),1000000000))+ROW()/100000,"")</f>
        <v/>
      </c>
    </row>
    <row r="4210">
      <c r="F4210" s="14" t="n"/>
      <c r="N4210" s="8">
        <f>IF($D4210="","",M4210*V4210/100)</f>
        <v/>
      </c>
      <c r="O4210" s="8" t="n"/>
      <c r="U4210" s="8" t="n"/>
      <c r="V4210" s="8" t="n"/>
      <c r="Y4210">
        <f>IF($D4210="","",IF($AN4210=1,0,IF($AM4210=1,Settings!$C$6,Settings!$C$7))*100)</f>
        <v/>
      </c>
      <c r="Z4210" s="8">
        <f>IF($D4210="","",V4210*Y4210/100)</f>
        <v/>
      </c>
      <c r="AA4210" s="8">
        <f>IF($D4210="","",V4210-Z4210)</f>
        <v/>
      </c>
      <c r="AB4210" s="8">
        <f>IF($D4210="","",AA4210-N4210)</f>
        <v/>
      </c>
      <c r="AF4210" s="8" t="n"/>
      <c r="AI4210" s="14" t="n"/>
      <c r="AK4210">
        <f>IF($D4210="","",IF(COUNTIF($D$2:$D4210,$D4210)=1,1,0))</f>
        <v/>
      </c>
      <c r="AL4210">
        <f>IF($AK4210=1,SUMPRODUCT(--($AO$2:$AO$7001&lt;$AO4210))+1,"")</f>
        <v/>
      </c>
      <c r="AM4210">
        <f>IF($D4210="","",IF(OR($R4210=TRUE(),$R4210="TRUE"),1,0))</f>
        <v/>
      </c>
      <c r="AN4210">
        <f>IF($D4210="","",IF($X4210="Yes",1,0))</f>
        <v/>
      </c>
      <c r="AO4210">
        <f>IF($AK4210=1,IFERROR(IF(VALUE($D4210)&lt;100000000,VALUE($D4210),1000000000),IFERROR(IF(VALUE(MID($D4210,2,20))&lt;100000000,VALUE(MID($D4210,2,20)),1000000000),1000000000))+ROW()/100000,"")</f>
        <v/>
      </c>
    </row>
    <row r="4211">
      <c r="F4211" s="14" t="n"/>
      <c r="N4211" s="8">
        <f>IF($D4211="","",M4211*V4211/100)</f>
        <v/>
      </c>
      <c r="O4211" s="8" t="n"/>
      <c r="U4211" s="8" t="n"/>
      <c r="V4211" s="8" t="n"/>
      <c r="Y4211">
        <f>IF($D4211="","",IF($AN4211=1,0,IF($AM4211=1,Settings!$C$6,Settings!$C$7))*100)</f>
        <v/>
      </c>
      <c r="Z4211" s="8">
        <f>IF($D4211="","",V4211*Y4211/100)</f>
        <v/>
      </c>
      <c r="AA4211" s="8">
        <f>IF($D4211="","",V4211-Z4211)</f>
        <v/>
      </c>
      <c r="AB4211" s="8">
        <f>IF($D4211="","",AA4211-N4211)</f>
        <v/>
      </c>
      <c r="AF4211" s="8" t="n"/>
      <c r="AI4211" s="14" t="n"/>
      <c r="AK4211">
        <f>IF($D4211="","",IF(COUNTIF($D$2:$D4211,$D4211)=1,1,0))</f>
        <v/>
      </c>
      <c r="AL4211">
        <f>IF($AK4211=1,SUMPRODUCT(--($AO$2:$AO$7001&lt;$AO4211))+1,"")</f>
        <v/>
      </c>
      <c r="AM4211">
        <f>IF($D4211="","",IF(OR($R4211=TRUE(),$R4211="TRUE"),1,0))</f>
        <v/>
      </c>
      <c r="AN4211">
        <f>IF($D4211="","",IF($X4211="Yes",1,0))</f>
        <v/>
      </c>
      <c r="AO4211">
        <f>IF($AK4211=1,IFERROR(IF(VALUE($D4211)&lt;100000000,VALUE($D4211),1000000000),IFERROR(IF(VALUE(MID($D4211,2,20))&lt;100000000,VALUE(MID($D4211,2,20)),1000000000),1000000000))+ROW()/100000,"")</f>
        <v/>
      </c>
    </row>
    <row r="4212">
      <c r="F4212" s="14" t="n"/>
      <c r="N4212" s="8">
        <f>IF($D4212="","",M4212*V4212/100)</f>
        <v/>
      </c>
      <c r="O4212" s="8" t="n"/>
      <c r="U4212" s="8" t="n"/>
      <c r="V4212" s="8" t="n"/>
      <c r="Y4212">
        <f>IF($D4212="","",IF($AN4212=1,0,IF($AM4212=1,Settings!$C$6,Settings!$C$7))*100)</f>
        <v/>
      </c>
      <c r="Z4212" s="8">
        <f>IF($D4212="","",V4212*Y4212/100)</f>
        <v/>
      </c>
      <c r="AA4212" s="8">
        <f>IF($D4212="","",V4212-Z4212)</f>
        <v/>
      </c>
      <c r="AB4212" s="8">
        <f>IF($D4212="","",AA4212-N4212)</f>
        <v/>
      </c>
      <c r="AF4212" s="8" t="n"/>
      <c r="AI4212" s="14" t="n"/>
      <c r="AK4212">
        <f>IF($D4212="","",IF(COUNTIF($D$2:$D4212,$D4212)=1,1,0))</f>
        <v/>
      </c>
      <c r="AL4212">
        <f>IF($AK4212=1,SUMPRODUCT(--($AO$2:$AO$7001&lt;$AO4212))+1,"")</f>
        <v/>
      </c>
      <c r="AM4212">
        <f>IF($D4212="","",IF(OR($R4212=TRUE(),$R4212="TRUE"),1,0))</f>
        <v/>
      </c>
      <c r="AN4212">
        <f>IF($D4212="","",IF($X4212="Yes",1,0))</f>
        <v/>
      </c>
      <c r="AO4212">
        <f>IF($AK4212=1,IFERROR(IF(VALUE($D4212)&lt;100000000,VALUE($D4212),1000000000),IFERROR(IF(VALUE(MID($D4212,2,20))&lt;100000000,VALUE(MID($D4212,2,20)),1000000000),1000000000))+ROW()/100000,"")</f>
        <v/>
      </c>
    </row>
    <row r="4213">
      <c r="F4213" s="14" t="n"/>
      <c r="N4213" s="8">
        <f>IF($D4213="","",M4213*V4213/100)</f>
        <v/>
      </c>
      <c r="O4213" s="8" t="n"/>
      <c r="U4213" s="8" t="n"/>
      <c r="V4213" s="8" t="n"/>
      <c r="Y4213">
        <f>IF($D4213="","",IF($AN4213=1,0,IF($AM4213=1,Settings!$C$6,Settings!$C$7))*100)</f>
        <v/>
      </c>
      <c r="Z4213" s="8">
        <f>IF($D4213="","",V4213*Y4213/100)</f>
        <v/>
      </c>
      <c r="AA4213" s="8">
        <f>IF($D4213="","",V4213-Z4213)</f>
        <v/>
      </c>
      <c r="AB4213" s="8">
        <f>IF($D4213="","",AA4213-N4213)</f>
        <v/>
      </c>
      <c r="AF4213" s="8" t="n"/>
      <c r="AI4213" s="14" t="n"/>
      <c r="AK4213">
        <f>IF($D4213="","",IF(COUNTIF($D$2:$D4213,$D4213)=1,1,0))</f>
        <v/>
      </c>
      <c r="AL4213">
        <f>IF($AK4213=1,SUMPRODUCT(--($AO$2:$AO$7001&lt;$AO4213))+1,"")</f>
        <v/>
      </c>
      <c r="AM4213">
        <f>IF($D4213="","",IF(OR($R4213=TRUE(),$R4213="TRUE"),1,0))</f>
        <v/>
      </c>
      <c r="AN4213">
        <f>IF($D4213="","",IF($X4213="Yes",1,0))</f>
        <v/>
      </c>
      <c r="AO4213">
        <f>IF($AK4213=1,IFERROR(IF(VALUE($D4213)&lt;100000000,VALUE($D4213),1000000000),IFERROR(IF(VALUE(MID($D4213,2,20))&lt;100000000,VALUE(MID($D4213,2,20)),1000000000),1000000000))+ROW()/100000,"")</f>
        <v/>
      </c>
    </row>
    <row r="4214">
      <c r="F4214" s="14" t="n"/>
      <c r="N4214" s="8">
        <f>IF($D4214="","",M4214*V4214/100)</f>
        <v/>
      </c>
      <c r="O4214" s="8" t="n"/>
      <c r="U4214" s="8" t="n"/>
      <c r="V4214" s="8" t="n"/>
      <c r="Y4214">
        <f>IF($D4214="","",IF($AN4214=1,0,IF($AM4214=1,Settings!$C$6,Settings!$C$7))*100)</f>
        <v/>
      </c>
      <c r="Z4214" s="8">
        <f>IF($D4214="","",V4214*Y4214/100)</f>
        <v/>
      </c>
      <c r="AA4214" s="8">
        <f>IF($D4214="","",V4214-Z4214)</f>
        <v/>
      </c>
      <c r="AB4214" s="8">
        <f>IF($D4214="","",AA4214-N4214)</f>
        <v/>
      </c>
      <c r="AF4214" s="8" t="n"/>
      <c r="AI4214" s="14" t="n"/>
      <c r="AK4214">
        <f>IF($D4214="","",IF(COUNTIF($D$2:$D4214,$D4214)=1,1,0))</f>
        <v/>
      </c>
      <c r="AL4214">
        <f>IF($AK4214=1,SUMPRODUCT(--($AO$2:$AO$7001&lt;$AO4214))+1,"")</f>
        <v/>
      </c>
      <c r="AM4214">
        <f>IF($D4214="","",IF(OR($R4214=TRUE(),$R4214="TRUE"),1,0))</f>
        <v/>
      </c>
      <c r="AN4214">
        <f>IF($D4214="","",IF($X4214="Yes",1,0))</f>
        <v/>
      </c>
      <c r="AO4214">
        <f>IF($AK4214=1,IFERROR(IF(VALUE($D4214)&lt;100000000,VALUE($D4214),1000000000),IFERROR(IF(VALUE(MID($D4214,2,20))&lt;100000000,VALUE(MID($D4214,2,20)),1000000000),1000000000))+ROW()/100000,"")</f>
        <v/>
      </c>
    </row>
    <row r="4215">
      <c r="F4215" s="14" t="n"/>
      <c r="N4215" s="8">
        <f>IF($D4215="","",M4215*V4215/100)</f>
        <v/>
      </c>
      <c r="O4215" s="8" t="n"/>
      <c r="U4215" s="8" t="n"/>
      <c r="V4215" s="8" t="n"/>
      <c r="Y4215">
        <f>IF($D4215="","",IF($AN4215=1,0,IF($AM4215=1,Settings!$C$6,Settings!$C$7))*100)</f>
        <v/>
      </c>
      <c r="Z4215" s="8">
        <f>IF($D4215="","",V4215*Y4215/100)</f>
        <v/>
      </c>
      <c r="AA4215" s="8">
        <f>IF($D4215="","",V4215-Z4215)</f>
        <v/>
      </c>
      <c r="AB4215" s="8">
        <f>IF($D4215="","",AA4215-N4215)</f>
        <v/>
      </c>
      <c r="AF4215" s="8" t="n"/>
      <c r="AI4215" s="14" t="n"/>
      <c r="AK4215">
        <f>IF($D4215="","",IF(COUNTIF($D$2:$D4215,$D4215)=1,1,0))</f>
        <v/>
      </c>
      <c r="AL4215">
        <f>IF($AK4215=1,SUMPRODUCT(--($AO$2:$AO$7001&lt;$AO4215))+1,"")</f>
        <v/>
      </c>
      <c r="AM4215">
        <f>IF($D4215="","",IF(OR($R4215=TRUE(),$R4215="TRUE"),1,0))</f>
        <v/>
      </c>
      <c r="AN4215">
        <f>IF($D4215="","",IF($X4215="Yes",1,0))</f>
        <v/>
      </c>
      <c r="AO4215">
        <f>IF($AK4215=1,IFERROR(IF(VALUE($D4215)&lt;100000000,VALUE($D4215),1000000000),IFERROR(IF(VALUE(MID($D4215,2,20))&lt;100000000,VALUE(MID($D4215,2,20)),1000000000),1000000000))+ROW()/100000,"")</f>
        <v/>
      </c>
    </row>
    <row r="4216">
      <c r="F4216" s="14" t="n"/>
      <c r="N4216" s="8">
        <f>IF($D4216="","",M4216*V4216/100)</f>
        <v/>
      </c>
      <c r="O4216" s="8" t="n"/>
      <c r="U4216" s="8" t="n"/>
      <c r="V4216" s="8" t="n"/>
      <c r="Y4216">
        <f>IF($D4216="","",IF($AN4216=1,0,IF($AM4216=1,Settings!$C$6,Settings!$C$7))*100)</f>
        <v/>
      </c>
      <c r="Z4216" s="8">
        <f>IF($D4216="","",V4216*Y4216/100)</f>
        <v/>
      </c>
      <c r="AA4216" s="8">
        <f>IF($D4216="","",V4216-Z4216)</f>
        <v/>
      </c>
      <c r="AB4216" s="8">
        <f>IF($D4216="","",AA4216-N4216)</f>
        <v/>
      </c>
      <c r="AF4216" s="8" t="n"/>
      <c r="AI4216" s="14" t="n"/>
      <c r="AK4216">
        <f>IF($D4216="","",IF(COUNTIF($D$2:$D4216,$D4216)=1,1,0))</f>
        <v/>
      </c>
      <c r="AL4216">
        <f>IF($AK4216=1,SUMPRODUCT(--($AO$2:$AO$7001&lt;$AO4216))+1,"")</f>
        <v/>
      </c>
      <c r="AM4216">
        <f>IF($D4216="","",IF(OR($R4216=TRUE(),$R4216="TRUE"),1,0))</f>
        <v/>
      </c>
      <c r="AN4216">
        <f>IF($D4216="","",IF($X4216="Yes",1,0))</f>
        <v/>
      </c>
      <c r="AO4216">
        <f>IF($AK4216=1,IFERROR(IF(VALUE($D4216)&lt;100000000,VALUE($D4216),1000000000),IFERROR(IF(VALUE(MID($D4216,2,20))&lt;100000000,VALUE(MID($D4216,2,20)),1000000000),1000000000))+ROW()/100000,"")</f>
        <v/>
      </c>
    </row>
    <row r="4217">
      <c r="F4217" s="14" t="n"/>
      <c r="N4217" s="8">
        <f>IF($D4217="","",M4217*V4217/100)</f>
        <v/>
      </c>
      <c r="O4217" s="8" t="n"/>
      <c r="U4217" s="8" t="n"/>
      <c r="V4217" s="8" t="n"/>
      <c r="Y4217">
        <f>IF($D4217="","",IF($AN4217=1,0,IF($AM4217=1,Settings!$C$6,Settings!$C$7))*100)</f>
        <v/>
      </c>
      <c r="Z4217" s="8">
        <f>IF($D4217="","",V4217*Y4217/100)</f>
        <v/>
      </c>
      <c r="AA4217" s="8">
        <f>IF($D4217="","",V4217-Z4217)</f>
        <v/>
      </c>
      <c r="AB4217" s="8">
        <f>IF($D4217="","",AA4217-N4217)</f>
        <v/>
      </c>
      <c r="AF4217" s="8" t="n"/>
      <c r="AI4217" s="14" t="n"/>
      <c r="AK4217">
        <f>IF($D4217="","",IF(COUNTIF($D$2:$D4217,$D4217)=1,1,0))</f>
        <v/>
      </c>
      <c r="AL4217">
        <f>IF($AK4217=1,SUMPRODUCT(--($AO$2:$AO$7001&lt;$AO4217))+1,"")</f>
        <v/>
      </c>
      <c r="AM4217">
        <f>IF($D4217="","",IF(OR($R4217=TRUE(),$R4217="TRUE"),1,0))</f>
        <v/>
      </c>
      <c r="AN4217">
        <f>IF($D4217="","",IF($X4217="Yes",1,0))</f>
        <v/>
      </c>
      <c r="AO4217">
        <f>IF($AK4217=1,IFERROR(IF(VALUE($D4217)&lt;100000000,VALUE($D4217),1000000000),IFERROR(IF(VALUE(MID($D4217,2,20))&lt;100000000,VALUE(MID($D4217,2,20)),1000000000),1000000000))+ROW()/100000,"")</f>
        <v/>
      </c>
    </row>
    <row r="4218">
      <c r="F4218" s="14" t="n"/>
      <c r="N4218" s="8">
        <f>IF($D4218="","",M4218*V4218/100)</f>
        <v/>
      </c>
      <c r="O4218" s="8" t="n"/>
      <c r="U4218" s="8" t="n"/>
      <c r="V4218" s="8" t="n"/>
      <c r="Y4218">
        <f>IF($D4218="","",IF($AN4218=1,0,IF($AM4218=1,Settings!$C$6,Settings!$C$7))*100)</f>
        <v/>
      </c>
      <c r="Z4218" s="8">
        <f>IF($D4218="","",V4218*Y4218/100)</f>
        <v/>
      </c>
      <c r="AA4218" s="8">
        <f>IF($D4218="","",V4218-Z4218)</f>
        <v/>
      </c>
      <c r="AB4218" s="8">
        <f>IF($D4218="","",AA4218-N4218)</f>
        <v/>
      </c>
      <c r="AF4218" s="8" t="n"/>
      <c r="AI4218" s="14" t="n"/>
      <c r="AK4218">
        <f>IF($D4218="","",IF(COUNTIF($D$2:$D4218,$D4218)=1,1,0))</f>
        <v/>
      </c>
      <c r="AL4218">
        <f>IF($AK4218=1,SUMPRODUCT(--($AO$2:$AO$7001&lt;$AO4218))+1,"")</f>
        <v/>
      </c>
      <c r="AM4218">
        <f>IF($D4218="","",IF(OR($R4218=TRUE(),$R4218="TRUE"),1,0))</f>
        <v/>
      </c>
      <c r="AN4218">
        <f>IF($D4218="","",IF($X4218="Yes",1,0))</f>
        <v/>
      </c>
      <c r="AO4218">
        <f>IF($AK4218=1,IFERROR(IF(VALUE($D4218)&lt;100000000,VALUE($D4218),1000000000),IFERROR(IF(VALUE(MID($D4218,2,20))&lt;100000000,VALUE(MID($D4218,2,20)),1000000000),1000000000))+ROW()/100000,"")</f>
        <v/>
      </c>
    </row>
    <row r="4219">
      <c r="F4219" s="14" t="n"/>
      <c r="N4219" s="8">
        <f>IF($D4219="","",M4219*V4219/100)</f>
        <v/>
      </c>
      <c r="O4219" s="8" t="n"/>
      <c r="U4219" s="8" t="n"/>
      <c r="V4219" s="8" t="n"/>
      <c r="Y4219">
        <f>IF($D4219="","",IF($AN4219=1,0,IF($AM4219=1,Settings!$C$6,Settings!$C$7))*100)</f>
        <v/>
      </c>
      <c r="Z4219" s="8">
        <f>IF($D4219="","",V4219*Y4219/100)</f>
        <v/>
      </c>
      <c r="AA4219" s="8">
        <f>IF($D4219="","",V4219-Z4219)</f>
        <v/>
      </c>
      <c r="AB4219" s="8">
        <f>IF($D4219="","",AA4219-N4219)</f>
        <v/>
      </c>
      <c r="AF4219" s="8" t="n"/>
      <c r="AI4219" s="14" t="n"/>
      <c r="AK4219">
        <f>IF($D4219="","",IF(COUNTIF($D$2:$D4219,$D4219)=1,1,0))</f>
        <v/>
      </c>
      <c r="AL4219">
        <f>IF($AK4219=1,SUMPRODUCT(--($AO$2:$AO$7001&lt;$AO4219))+1,"")</f>
        <v/>
      </c>
      <c r="AM4219">
        <f>IF($D4219="","",IF(OR($R4219=TRUE(),$R4219="TRUE"),1,0))</f>
        <v/>
      </c>
      <c r="AN4219">
        <f>IF($D4219="","",IF($X4219="Yes",1,0))</f>
        <v/>
      </c>
      <c r="AO4219">
        <f>IF($AK4219=1,IFERROR(IF(VALUE($D4219)&lt;100000000,VALUE($D4219),1000000000),IFERROR(IF(VALUE(MID($D4219,2,20))&lt;100000000,VALUE(MID($D4219,2,20)),1000000000),1000000000))+ROW()/100000,"")</f>
        <v/>
      </c>
    </row>
    <row r="4220">
      <c r="F4220" s="14" t="n"/>
      <c r="N4220" s="8">
        <f>IF($D4220="","",M4220*V4220/100)</f>
        <v/>
      </c>
      <c r="O4220" s="8" t="n"/>
      <c r="U4220" s="8" t="n"/>
      <c r="V4220" s="8" t="n"/>
      <c r="Y4220">
        <f>IF($D4220="","",IF($AN4220=1,0,IF($AM4220=1,Settings!$C$6,Settings!$C$7))*100)</f>
        <v/>
      </c>
      <c r="Z4220" s="8">
        <f>IF($D4220="","",V4220*Y4220/100)</f>
        <v/>
      </c>
      <c r="AA4220" s="8">
        <f>IF($D4220="","",V4220-Z4220)</f>
        <v/>
      </c>
      <c r="AB4220" s="8">
        <f>IF($D4220="","",AA4220-N4220)</f>
        <v/>
      </c>
      <c r="AF4220" s="8" t="n"/>
      <c r="AI4220" s="14" t="n"/>
      <c r="AK4220">
        <f>IF($D4220="","",IF(COUNTIF($D$2:$D4220,$D4220)=1,1,0))</f>
        <v/>
      </c>
      <c r="AL4220">
        <f>IF($AK4220=1,SUMPRODUCT(--($AO$2:$AO$7001&lt;$AO4220))+1,"")</f>
        <v/>
      </c>
      <c r="AM4220">
        <f>IF($D4220="","",IF(OR($R4220=TRUE(),$R4220="TRUE"),1,0))</f>
        <v/>
      </c>
      <c r="AN4220">
        <f>IF($D4220="","",IF($X4220="Yes",1,0))</f>
        <v/>
      </c>
      <c r="AO4220">
        <f>IF($AK4220=1,IFERROR(IF(VALUE($D4220)&lt;100000000,VALUE($D4220),1000000000),IFERROR(IF(VALUE(MID($D4220,2,20))&lt;100000000,VALUE(MID($D4220,2,20)),1000000000),1000000000))+ROW()/100000,"")</f>
        <v/>
      </c>
    </row>
    <row r="4221">
      <c r="F4221" s="14" t="n"/>
      <c r="N4221" s="8">
        <f>IF($D4221="","",M4221*V4221/100)</f>
        <v/>
      </c>
      <c r="O4221" s="8" t="n"/>
      <c r="U4221" s="8" t="n"/>
      <c r="V4221" s="8" t="n"/>
      <c r="Y4221">
        <f>IF($D4221="","",IF($AN4221=1,0,IF($AM4221=1,Settings!$C$6,Settings!$C$7))*100)</f>
        <v/>
      </c>
      <c r="Z4221" s="8">
        <f>IF($D4221="","",V4221*Y4221/100)</f>
        <v/>
      </c>
      <c r="AA4221" s="8">
        <f>IF($D4221="","",V4221-Z4221)</f>
        <v/>
      </c>
      <c r="AB4221" s="8">
        <f>IF($D4221="","",AA4221-N4221)</f>
        <v/>
      </c>
      <c r="AF4221" s="8" t="n"/>
      <c r="AI4221" s="14" t="n"/>
      <c r="AK4221">
        <f>IF($D4221="","",IF(COUNTIF($D$2:$D4221,$D4221)=1,1,0))</f>
        <v/>
      </c>
      <c r="AL4221">
        <f>IF($AK4221=1,SUMPRODUCT(--($AO$2:$AO$7001&lt;$AO4221))+1,"")</f>
        <v/>
      </c>
      <c r="AM4221">
        <f>IF($D4221="","",IF(OR($R4221=TRUE(),$R4221="TRUE"),1,0))</f>
        <v/>
      </c>
      <c r="AN4221">
        <f>IF($D4221="","",IF($X4221="Yes",1,0))</f>
        <v/>
      </c>
      <c r="AO4221">
        <f>IF($AK4221=1,IFERROR(IF(VALUE($D4221)&lt;100000000,VALUE($D4221),1000000000),IFERROR(IF(VALUE(MID($D4221,2,20))&lt;100000000,VALUE(MID($D4221,2,20)),1000000000),1000000000))+ROW()/100000,"")</f>
        <v/>
      </c>
    </row>
    <row r="4222">
      <c r="F4222" s="14" t="n"/>
      <c r="N4222" s="8">
        <f>IF($D4222="","",M4222*V4222/100)</f>
        <v/>
      </c>
      <c r="O4222" s="8" t="n"/>
      <c r="U4222" s="8" t="n"/>
      <c r="V4222" s="8" t="n"/>
      <c r="Y4222">
        <f>IF($D4222="","",IF($AN4222=1,0,IF($AM4222=1,Settings!$C$6,Settings!$C$7))*100)</f>
        <v/>
      </c>
      <c r="Z4222" s="8">
        <f>IF($D4222="","",V4222*Y4222/100)</f>
        <v/>
      </c>
      <c r="AA4222" s="8">
        <f>IF($D4222="","",V4222-Z4222)</f>
        <v/>
      </c>
      <c r="AB4222" s="8">
        <f>IF($D4222="","",AA4222-N4222)</f>
        <v/>
      </c>
      <c r="AF4222" s="8" t="n"/>
      <c r="AI4222" s="14" t="n"/>
      <c r="AK4222">
        <f>IF($D4222="","",IF(COUNTIF($D$2:$D4222,$D4222)=1,1,0))</f>
        <v/>
      </c>
      <c r="AL4222">
        <f>IF($AK4222=1,SUMPRODUCT(--($AO$2:$AO$7001&lt;$AO4222))+1,"")</f>
        <v/>
      </c>
      <c r="AM4222">
        <f>IF($D4222="","",IF(OR($R4222=TRUE(),$R4222="TRUE"),1,0))</f>
        <v/>
      </c>
      <c r="AN4222">
        <f>IF($D4222="","",IF($X4222="Yes",1,0))</f>
        <v/>
      </c>
      <c r="AO4222">
        <f>IF($AK4222=1,IFERROR(IF(VALUE($D4222)&lt;100000000,VALUE($D4222),1000000000),IFERROR(IF(VALUE(MID($D4222,2,20))&lt;100000000,VALUE(MID($D4222,2,20)),1000000000),1000000000))+ROW()/100000,"")</f>
        <v/>
      </c>
    </row>
    <row r="4223">
      <c r="F4223" s="14" t="n"/>
      <c r="N4223" s="8">
        <f>IF($D4223="","",M4223*V4223/100)</f>
        <v/>
      </c>
      <c r="O4223" s="8" t="n"/>
      <c r="U4223" s="8" t="n"/>
      <c r="V4223" s="8" t="n"/>
      <c r="Y4223">
        <f>IF($D4223="","",IF($AN4223=1,0,IF($AM4223=1,Settings!$C$6,Settings!$C$7))*100)</f>
        <v/>
      </c>
      <c r="Z4223" s="8">
        <f>IF($D4223="","",V4223*Y4223/100)</f>
        <v/>
      </c>
      <c r="AA4223" s="8">
        <f>IF($D4223="","",V4223-Z4223)</f>
        <v/>
      </c>
      <c r="AB4223" s="8">
        <f>IF($D4223="","",AA4223-N4223)</f>
        <v/>
      </c>
      <c r="AF4223" s="8" t="n"/>
      <c r="AI4223" s="14" t="n"/>
      <c r="AK4223">
        <f>IF($D4223="","",IF(COUNTIF($D$2:$D4223,$D4223)=1,1,0))</f>
        <v/>
      </c>
      <c r="AL4223">
        <f>IF($AK4223=1,SUMPRODUCT(--($AO$2:$AO$7001&lt;$AO4223))+1,"")</f>
        <v/>
      </c>
      <c r="AM4223">
        <f>IF($D4223="","",IF(OR($R4223=TRUE(),$R4223="TRUE"),1,0))</f>
        <v/>
      </c>
      <c r="AN4223">
        <f>IF($D4223="","",IF($X4223="Yes",1,0))</f>
        <v/>
      </c>
      <c r="AO4223">
        <f>IF($AK4223=1,IFERROR(IF(VALUE($D4223)&lt;100000000,VALUE($D4223),1000000000),IFERROR(IF(VALUE(MID($D4223,2,20))&lt;100000000,VALUE(MID($D4223,2,20)),1000000000),1000000000))+ROW()/100000,"")</f>
        <v/>
      </c>
    </row>
    <row r="4224">
      <c r="F4224" s="14" t="n"/>
      <c r="N4224" s="8">
        <f>IF($D4224="","",M4224*V4224/100)</f>
        <v/>
      </c>
      <c r="O4224" s="8" t="n"/>
      <c r="U4224" s="8" t="n"/>
      <c r="V4224" s="8" t="n"/>
      <c r="Y4224">
        <f>IF($D4224="","",IF($AN4224=1,0,IF($AM4224=1,Settings!$C$6,Settings!$C$7))*100)</f>
        <v/>
      </c>
      <c r="Z4224" s="8">
        <f>IF($D4224="","",V4224*Y4224/100)</f>
        <v/>
      </c>
      <c r="AA4224" s="8">
        <f>IF($D4224="","",V4224-Z4224)</f>
        <v/>
      </c>
      <c r="AB4224" s="8">
        <f>IF($D4224="","",AA4224-N4224)</f>
        <v/>
      </c>
      <c r="AF4224" s="8" t="n"/>
      <c r="AI4224" s="14" t="n"/>
      <c r="AK4224">
        <f>IF($D4224="","",IF(COUNTIF($D$2:$D4224,$D4224)=1,1,0))</f>
        <v/>
      </c>
      <c r="AL4224">
        <f>IF($AK4224=1,SUMPRODUCT(--($AO$2:$AO$7001&lt;$AO4224))+1,"")</f>
        <v/>
      </c>
      <c r="AM4224">
        <f>IF($D4224="","",IF(OR($R4224=TRUE(),$R4224="TRUE"),1,0))</f>
        <v/>
      </c>
      <c r="AN4224">
        <f>IF($D4224="","",IF($X4224="Yes",1,0))</f>
        <v/>
      </c>
      <c r="AO4224">
        <f>IF($AK4224=1,IFERROR(IF(VALUE($D4224)&lt;100000000,VALUE($D4224),1000000000),IFERROR(IF(VALUE(MID($D4224,2,20))&lt;100000000,VALUE(MID($D4224,2,20)),1000000000),1000000000))+ROW()/100000,"")</f>
        <v/>
      </c>
    </row>
    <row r="4225">
      <c r="F4225" s="14" t="n"/>
      <c r="N4225" s="8">
        <f>IF($D4225="","",M4225*V4225/100)</f>
        <v/>
      </c>
      <c r="O4225" s="8" t="n"/>
      <c r="U4225" s="8" t="n"/>
      <c r="V4225" s="8" t="n"/>
      <c r="Y4225">
        <f>IF($D4225="","",IF($AN4225=1,0,IF($AM4225=1,Settings!$C$6,Settings!$C$7))*100)</f>
        <v/>
      </c>
      <c r="Z4225" s="8">
        <f>IF($D4225="","",V4225*Y4225/100)</f>
        <v/>
      </c>
      <c r="AA4225" s="8">
        <f>IF($D4225="","",V4225-Z4225)</f>
        <v/>
      </c>
      <c r="AB4225" s="8">
        <f>IF($D4225="","",AA4225-N4225)</f>
        <v/>
      </c>
      <c r="AF4225" s="8" t="n"/>
      <c r="AI4225" s="14" t="n"/>
      <c r="AK4225">
        <f>IF($D4225="","",IF(COUNTIF($D$2:$D4225,$D4225)=1,1,0))</f>
        <v/>
      </c>
      <c r="AL4225">
        <f>IF($AK4225=1,SUMPRODUCT(--($AO$2:$AO$7001&lt;$AO4225))+1,"")</f>
        <v/>
      </c>
      <c r="AM4225">
        <f>IF($D4225="","",IF(OR($R4225=TRUE(),$R4225="TRUE"),1,0))</f>
        <v/>
      </c>
      <c r="AN4225">
        <f>IF($D4225="","",IF($X4225="Yes",1,0))</f>
        <v/>
      </c>
      <c r="AO4225">
        <f>IF($AK4225=1,IFERROR(IF(VALUE($D4225)&lt;100000000,VALUE($D4225),1000000000),IFERROR(IF(VALUE(MID($D4225,2,20))&lt;100000000,VALUE(MID($D4225,2,20)),1000000000),1000000000))+ROW()/100000,"")</f>
        <v/>
      </c>
    </row>
    <row r="4226">
      <c r="F4226" s="14" t="n"/>
      <c r="N4226" s="8">
        <f>IF($D4226="","",M4226*V4226/100)</f>
        <v/>
      </c>
      <c r="O4226" s="8" t="n"/>
      <c r="U4226" s="8" t="n"/>
      <c r="V4226" s="8" t="n"/>
      <c r="Y4226">
        <f>IF($D4226="","",IF($AN4226=1,0,IF($AM4226=1,Settings!$C$6,Settings!$C$7))*100)</f>
        <v/>
      </c>
      <c r="Z4226" s="8">
        <f>IF($D4226="","",V4226*Y4226/100)</f>
        <v/>
      </c>
      <c r="AA4226" s="8">
        <f>IF($D4226="","",V4226-Z4226)</f>
        <v/>
      </c>
      <c r="AB4226" s="8">
        <f>IF($D4226="","",AA4226-N4226)</f>
        <v/>
      </c>
      <c r="AF4226" s="8" t="n"/>
      <c r="AI4226" s="14" t="n"/>
      <c r="AK4226">
        <f>IF($D4226="","",IF(COUNTIF($D$2:$D4226,$D4226)=1,1,0))</f>
        <v/>
      </c>
      <c r="AL4226">
        <f>IF($AK4226=1,SUMPRODUCT(--($AO$2:$AO$7001&lt;$AO4226))+1,"")</f>
        <v/>
      </c>
      <c r="AM4226">
        <f>IF($D4226="","",IF(OR($R4226=TRUE(),$R4226="TRUE"),1,0))</f>
        <v/>
      </c>
      <c r="AN4226">
        <f>IF($D4226="","",IF($X4226="Yes",1,0))</f>
        <v/>
      </c>
      <c r="AO4226">
        <f>IF($AK4226=1,IFERROR(IF(VALUE($D4226)&lt;100000000,VALUE($D4226),1000000000),IFERROR(IF(VALUE(MID($D4226,2,20))&lt;100000000,VALUE(MID($D4226,2,20)),1000000000),1000000000))+ROW()/100000,"")</f>
        <v/>
      </c>
    </row>
    <row r="4227">
      <c r="F4227" s="14" t="n"/>
      <c r="N4227" s="8">
        <f>IF($D4227="","",M4227*V4227/100)</f>
        <v/>
      </c>
      <c r="O4227" s="8" t="n"/>
      <c r="U4227" s="8" t="n"/>
      <c r="V4227" s="8" t="n"/>
      <c r="Y4227">
        <f>IF($D4227="","",IF($AN4227=1,0,IF($AM4227=1,Settings!$C$6,Settings!$C$7))*100)</f>
        <v/>
      </c>
      <c r="Z4227" s="8">
        <f>IF($D4227="","",V4227*Y4227/100)</f>
        <v/>
      </c>
      <c r="AA4227" s="8">
        <f>IF($D4227="","",V4227-Z4227)</f>
        <v/>
      </c>
      <c r="AB4227" s="8">
        <f>IF($D4227="","",AA4227-N4227)</f>
        <v/>
      </c>
      <c r="AF4227" s="8" t="n"/>
      <c r="AI4227" s="14" t="n"/>
      <c r="AK4227">
        <f>IF($D4227="","",IF(COUNTIF($D$2:$D4227,$D4227)=1,1,0))</f>
        <v/>
      </c>
      <c r="AL4227">
        <f>IF($AK4227=1,SUMPRODUCT(--($AO$2:$AO$7001&lt;$AO4227))+1,"")</f>
        <v/>
      </c>
      <c r="AM4227">
        <f>IF($D4227="","",IF(OR($R4227=TRUE(),$R4227="TRUE"),1,0))</f>
        <v/>
      </c>
      <c r="AN4227">
        <f>IF($D4227="","",IF($X4227="Yes",1,0))</f>
        <v/>
      </c>
      <c r="AO4227">
        <f>IF($AK4227=1,IFERROR(IF(VALUE($D4227)&lt;100000000,VALUE($D4227),1000000000),IFERROR(IF(VALUE(MID($D4227,2,20))&lt;100000000,VALUE(MID($D4227,2,20)),1000000000),1000000000))+ROW()/100000,"")</f>
        <v/>
      </c>
    </row>
    <row r="4228">
      <c r="F4228" s="14" t="n"/>
      <c r="N4228" s="8">
        <f>IF($D4228="","",M4228*V4228/100)</f>
        <v/>
      </c>
      <c r="O4228" s="8" t="n"/>
      <c r="U4228" s="8" t="n"/>
      <c r="V4228" s="8" t="n"/>
      <c r="Y4228">
        <f>IF($D4228="","",IF($AN4228=1,0,IF($AM4228=1,Settings!$C$6,Settings!$C$7))*100)</f>
        <v/>
      </c>
      <c r="Z4228" s="8">
        <f>IF($D4228="","",V4228*Y4228/100)</f>
        <v/>
      </c>
      <c r="AA4228" s="8">
        <f>IF($D4228="","",V4228-Z4228)</f>
        <v/>
      </c>
      <c r="AB4228" s="8">
        <f>IF($D4228="","",AA4228-N4228)</f>
        <v/>
      </c>
      <c r="AF4228" s="8" t="n"/>
      <c r="AI4228" s="14" t="n"/>
      <c r="AK4228">
        <f>IF($D4228="","",IF(COUNTIF($D$2:$D4228,$D4228)=1,1,0))</f>
        <v/>
      </c>
      <c r="AL4228">
        <f>IF($AK4228=1,SUMPRODUCT(--($AO$2:$AO$7001&lt;$AO4228))+1,"")</f>
        <v/>
      </c>
      <c r="AM4228">
        <f>IF($D4228="","",IF(OR($R4228=TRUE(),$R4228="TRUE"),1,0))</f>
        <v/>
      </c>
      <c r="AN4228">
        <f>IF($D4228="","",IF($X4228="Yes",1,0))</f>
        <v/>
      </c>
      <c r="AO4228">
        <f>IF($AK4228=1,IFERROR(IF(VALUE($D4228)&lt;100000000,VALUE($D4228),1000000000),IFERROR(IF(VALUE(MID($D4228,2,20))&lt;100000000,VALUE(MID($D4228,2,20)),1000000000),1000000000))+ROW()/100000,"")</f>
        <v/>
      </c>
    </row>
    <row r="4229">
      <c r="F4229" s="14" t="n"/>
      <c r="N4229" s="8">
        <f>IF($D4229="","",M4229*V4229/100)</f>
        <v/>
      </c>
      <c r="O4229" s="8" t="n"/>
      <c r="U4229" s="8" t="n"/>
      <c r="V4229" s="8" t="n"/>
      <c r="Y4229">
        <f>IF($D4229="","",IF($AN4229=1,0,IF($AM4229=1,Settings!$C$6,Settings!$C$7))*100)</f>
        <v/>
      </c>
      <c r="Z4229" s="8">
        <f>IF($D4229="","",V4229*Y4229/100)</f>
        <v/>
      </c>
      <c r="AA4229" s="8">
        <f>IF($D4229="","",V4229-Z4229)</f>
        <v/>
      </c>
      <c r="AB4229" s="8">
        <f>IF($D4229="","",AA4229-N4229)</f>
        <v/>
      </c>
      <c r="AF4229" s="8" t="n"/>
      <c r="AI4229" s="14" t="n"/>
      <c r="AK4229">
        <f>IF($D4229="","",IF(COUNTIF($D$2:$D4229,$D4229)=1,1,0))</f>
        <v/>
      </c>
      <c r="AL4229">
        <f>IF($AK4229=1,SUMPRODUCT(--($AO$2:$AO$7001&lt;$AO4229))+1,"")</f>
        <v/>
      </c>
      <c r="AM4229">
        <f>IF($D4229="","",IF(OR($R4229=TRUE(),$R4229="TRUE"),1,0))</f>
        <v/>
      </c>
      <c r="AN4229">
        <f>IF($D4229="","",IF($X4229="Yes",1,0))</f>
        <v/>
      </c>
      <c r="AO4229">
        <f>IF($AK4229=1,IFERROR(IF(VALUE($D4229)&lt;100000000,VALUE($D4229),1000000000),IFERROR(IF(VALUE(MID($D4229,2,20))&lt;100000000,VALUE(MID($D4229,2,20)),1000000000),1000000000))+ROW()/100000,"")</f>
        <v/>
      </c>
    </row>
    <row r="4230">
      <c r="F4230" s="14" t="n"/>
      <c r="N4230" s="8">
        <f>IF($D4230="","",M4230*V4230/100)</f>
        <v/>
      </c>
      <c r="O4230" s="8" t="n"/>
      <c r="U4230" s="8" t="n"/>
      <c r="V4230" s="8" t="n"/>
      <c r="Y4230">
        <f>IF($D4230="","",IF($AN4230=1,0,IF($AM4230=1,Settings!$C$6,Settings!$C$7))*100)</f>
        <v/>
      </c>
      <c r="Z4230" s="8">
        <f>IF($D4230="","",V4230*Y4230/100)</f>
        <v/>
      </c>
      <c r="AA4230" s="8">
        <f>IF($D4230="","",V4230-Z4230)</f>
        <v/>
      </c>
      <c r="AB4230" s="8">
        <f>IF($D4230="","",AA4230-N4230)</f>
        <v/>
      </c>
      <c r="AF4230" s="8" t="n"/>
      <c r="AI4230" s="14" t="n"/>
      <c r="AK4230">
        <f>IF($D4230="","",IF(COUNTIF($D$2:$D4230,$D4230)=1,1,0))</f>
        <v/>
      </c>
      <c r="AL4230">
        <f>IF($AK4230=1,SUMPRODUCT(--($AO$2:$AO$7001&lt;$AO4230))+1,"")</f>
        <v/>
      </c>
      <c r="AM4230">
        <f>IF($D4230="","",IF(OR($R4230=TRUE(),$R4230="TRUE"),1,0))</f>
        <v/>
      </c>
      <c r="AN4230">
        <f>IF($D4230="","",IF($X4230="Yes",1,0))</f>
        <v/>
      </c>
      <c r="AO4230">
        <f>IF($AK4230=1,IFERROR(IF(VALUE($D4230)&lt;100000000,VALUE($D4230),1000000000),IFERROR(IF(VALUE(MID($D4230,2,20))&lt;100000000,VALUE(MID($D4230,2,20)),1000000000),1000000000))+ROW()/100000,"")</f>
        <v/>
      </c>
    </row>
    <row r="4231">
      <c r="F4231" s="14" t="n"/>
      <c r="N4231" s="8">
        <f>IF($D4231="","",M4231*V4231/100)</f>
        <v/>
      </c>
      <c r="O4231" s="8" t="n"/>
      <c r="U4231" s="8" t="n"/>
      <c r="V4231" s="8" t="n"/>
      <c r="Y4231">
        <f>IF($D4231="","",IF($AN4231=1,0,IF($AM4231=1,Settings!$C$6,Settings!$C$7))*100)</f>
        <v/>
      </c>
      <c r="Z4231" s="8">
        <f>IF($D4231="","",V4231*Y4231/100)</f>
        <v/>
      </c>
      <c r="AA4231" s="8">
        <f>IF($D4231="","",V4231-Z4231)</f>
        <v/>
      </c>
      <c r="AB4231" s="8">
        <f>IF($D4231="","",AA4231-N4231)</f>
        <v/>
      </c>
      <c r="AF4231" s="8" t="n"/>
      <c r="AI4231" s="14" t="n"/>
      <c r="AK4231">
        <f>IF($D4231="","",IF(COUNTIF($D$2:$D4231,$D4231)=1,1,0))</f>
        <v/>
      </c>
      <c r="AL4231">
        <f>IF($AK4231=1,SUMPRODUCT(--($AO$2:$AO$7001&lt;$AO4231))+1,"")</f>
        <v/>
      </c>
      <c r="AM4231">
        <f>IF($D4231="","",IF(OR($R4231=TRUE(),$R4231="TRUE"),1,0))</f>
        <v/>
      </c>
      <c r="AN4231">
        <f>IF($D4231="","",IF($X4231="Yes",1,0))</f>
        <v/>
      </c>
      <c r="AO4231">
        <f>IF($AK4231=1,IFERROR(IF(VALUE($D4231)&lt;100000000,VALUE($D4231),1000000000),IFERROR(IF(VALUE(MID($D4231,2,20))&lt;100000000,VALUE(MID($D4231,2,20)),1000000000),1000000000))+ROW()/100000,"")</f>
        <v/>
      </c>
    </row>
    <row r="4232">
      <c r="F4232" s="14" t="n"/>
      <c r="N4232" s="8">
        <f>IF($D4232="","",M4232*V4232/100)</f>
        <v/>
      </c>
      <c r="O4232" s="8" t="n"/>
      <c r="U4232" s="8" t="n"/>
      <c r="V4232" s="8" t="n"/>
      <c r="Y4232">
        <f>IF($D4232="","",IF($AN4232=1,0,IF($AM4232=1,Settings!$C$6,Settings!$C$7))*100)</f>
        <v/>
      </c>
      <c r="Z4232" s="8">
        <f>IF($D4232="","",V4232*Y4232/100)</f>
        <v/>
      </c>
      <c r="AA4232" s="8">
        <f>IF($D4232="","",V4232-Z4232)</f>
        <v/>
      </c>
      <c r="AB4232" s="8">
        <f>IF($D4232="","",AA4232-N4232)</f>
        <v/>
      </c>
      <c r="AF4232" s="8" t="n"/>
      <c r="AI4232" s="14" t="n"/>
      <c r="AK4232">
        <f>IF($D4232="","",IF(COUNTIF($D$2:$D4232,$D4232)=1,1,0))</f>
        <v/>
      </c>
      <c r="AL4232">
        <f>IF($AK4232=1,SUMPRODUCT(--($AO$2:$AO$7001&lt;$AO4232))+1,"")</f>
        <v/>
      </c>
      <c r="AM4232">
        <f>IF($D4232="","",IF(OR($R4232=TRUE(),$R4232="TRUE"),1,0))</f>
        <v/>
      </c>
      <c r="AN4232">
        <f>IF($D4232="","",IF($X4232="Yes",1,0))</f>
        <v/>
      </c>
      <c r="AO4232">
        <f>IF($AK4232=1,IFERROR(IF(VALUE($D4232)&lt;100000000,VALUE($D4232),1000000000),IFERROR(IF(VALUE(MID($D4232,2,20))&lt;100000000,VALUE(MID($D4232,2,20)),1000000000),1000000000))+ROW()/100000,"")</f>
        <v/>
      </c>
    </row>
    <row r="4233">
      <c r="F4233" s="14" t="n"/>
      <c r="N4233" s="8">
        <f>IF($D4233="","",M4233*V4233/100)</f>
        <v/>
      </c>
      <c r="O4233" s="8" t="n"/>
      <c r="U4233" s="8" t="n"/>
      <c r="V4233" s="8" t="n"/>
      <c r="Y4233">
        <f>IF($D4233="","",IF($AN4233=1,0,IF($AM4233=1,Settings!$C$6,Settings!$C$7))*100)</f>
        <v/>
      </c>
      <c r="Z4233" s="8">
        <f>IF($D4233="","",V4233*Y4233/100)</f>
        <v/>
      </c>
      <c r="AA4233" s="8">
        <f>IF($D4233="","",V4233-Z4233)</f>
        <v/>
      </c>
      <c r="AB4233" s="8">
        <f>IF($D4233="","",AA4233-N4233)</f>
        <v/>
      </c>
      <c r="AF4233" s="8" t="n"/>
      <c r="AI4233" s="14" t="n"/>
      <c r="AK4233">
        <f>IF($D4233="","",IF(COUNTIF($D$2:$D4233,$D4233)=1,1,0))</f>
        <v/>
      </c>
      <c r="AL4233">
        <f>IF($AK4233=1,SUMPRODUCT(--($AO$2:$AO$7001&lt;$AO4233))+1,"")</f>
        <v/>
      </c>
      <c r="AM4233">
        <f>IF($D4233="","",IF(OR($R4233=TRUE(),$R4233="TRUE"),1,0))</f>
        <v/>
      </c>
      <c r="AN4233">
        <f>IF($D4233="","",IF($X4233="Yes",1,0))</f>
        <v/>
      </c>
      <c r="AO4233">
        <f>IF($AK4233=1,IFERROR(IF(VALUE($D4233)&lt;100000000,VALUE($D4233),1000000000),IFERROR(IF(VALUE(MID($D4233,2,20))&lt;100000000,VALUE(MID($D4233,2,20)),1000000000),1000000000))+ROW()/100000,"")</f>
        <v/>
      </c>
    </row>
    <row r="4234">
      <c r="F4234" s="14" t="n"/>
      <c r="N4234" s="8">
        <f>IF($D4234="","",M4234*V4234/100)</f>
        <v/>
      </c>
      <c r="O4234" s="8" t="n"/>
      <c r="U4234" s="8" t="n"/>
      <c r="V4234" s="8" t="n"/>
      <c r="Y4234">
        <f>IF($D4234="","",IF($AN4234=1,0,IF($AM4234=1,Settings!$C$6,Settings!$C$7))*100)</f>
        <v/>
      </c>
      <c r="Z4234" s="8">
        <f>IF($D4234="","",V4234*Y4234/100)</f>
        <v/>
      </c>
      <c r="AA4234" s="8">
        <f>IF($D4234="","",V4234-Z4234)</f>
        <v/>
      </c>
      <c r="AB4234" s="8">
        <f>IF($D4234="","",AA4234-N4234)</f>
        <v/>
      </c>
      <c r="AF4234" s="8" t="n"/>
      <c r="AI4234" s="14" t="n"/>
      <c r="AK4234">
        <f>IF($D4234="","",IF(COUNTIF($D$2:$D4234,$D4234)=1,1,0))</f>
        <v/>
      </c>
      <c r="AL4234">
        <f>IF($AK4234=1,SUMPRODUCT(--($AO$2:$AO$7001&lt;$AO4234))+1,"")</f>
        <v/>
      </c>
      <c r="AM4234">
        <f>IF($D4234="","",IF(OR($R4234=TRUE(),$R4234="TRUE"),1,0))</f>
        <v/>
      </c>
      <c r="AN4234">
        <f>IF($D4234="","",IF($X4234="Yes",1,0))</f>
        <v/>
      </c>
      <c r="AO4234">
        <f>IF($AK4234=1,IFERROR(IF(VALUE($D4234)&lt;100000000,VALUE($D4234),1000000000),IFERROR(IF(VALUE(MID($D4234,2,20))&lt;100000000,VALUE(MID($D4234,2,20)),1000000000),1000000000))+ROW()/100000,"")</f>
        <v/>
      </c>
    </row>
    <row r="4235">
      <c r="F4235" s="14" t="n"/>
      <c r="N4235" s="8">
        <f>IF($D4235="","",M4235*V4235/100)</f>
        <v/>
      </c>
      <c r="O4235" s="8" t="n"/>
      <c r="U4235" s="8" t="n"/>
      <c r="V4235" s="8" t="n"/>
      <c r="Y4235">
        <f>IF($D4235="","",IF($AN4235=1,0,IF($AM4235=1,Settings!$C$6,Settings!$C$7))*100)</f>
        <v/>
      </c>
      <c r="Z4235" s="8">
        <f>IF($D4235="","",V4235*Y4235/100)</f>
        <v/>
      </c>
      <c r="AA4235" s="8">
        <f>IF($D4235="","",V4235-Z4235)</f>
        <v/>
      </c>
      <c r="AB4235" s="8">
        <f>IF($D4235="","",AA4235-N4235)</f>
        <v/>
      </c>
      <c r="AF4235" s="8" t="n"/>
      <c r="AI4235" s="14" t="n"/>
      <c r="AK4235">
        <f>IF($D4235="","",IF(COUNTIF($D$2:$D4235,$D4235)=1,1,0))</f>
        <v/>
      </c>
      <c r="AL4235">
        <f>IF($AK4235=1,SUMPRODUCT(--($AO$2:$AO$7001&lt;$AO4235))+1,"")</f>
        <v/>
      </c>
      <c r="AM4235">
        <f>IF($D4235="","",IF(OR($R4235=TRUE(),$R4235="TRUE"),1,0))</f>
        <v/>
      </c>
      <c r="AN4235">
        <f>IF($D4235="","",IF($X4235="Yes",1,0))</f>
        <v/>
      </c>
      <c r="AO4235">
        <f>IF($AK4235=1,IFERROR(IF(VALUE($D4235)&lt;100000000,VALUE($D4235),1000000000),IFERROR(IF(VALUE(MID($D4235,2,20))&lt;100000000,VALUE(MID($D4235,2,20)),1000000000),1000000000))+ROW()/100000,"")</f>
        <v/>
      </c>
    </row>
    <row r="4236">
      <c r="F4236" s="14" t="n"/>
      <c r="N4236" s="8">
        <f>IF($D4236="","",M4236*V4236/100)</f>
        <v/>
      </c>
      <c r="O4236" s="8" t="n"/>
      <c r="U4236" s="8" t="n"/>
      <c r="V4236" s="8" t="n"/>
      <c r="Y4236">
        <f>IF($D4236="","",IF($AN4236=1,0,IF($AM4236=1,Settings!$C$6,Settings!$C$7))*100)</f>
        <v/>
      </c>
      <c r="Z4236" s="8">
        <f>IF($D4236="","",V4236*Y4236/100)</f>
        <v/>
      </c>
      <c r="AA4236" s="8">
        <f>IF($D4236="","",V4236-Z4236)</f>
        <v/>
      </c>
      <c r="AB4236" s="8">
        <f>IF($D4236="","",AA4236-N4236)</f>
        <v/>
      </c>
      <c r="AF4236" s="8" t="n"/>
      <c r="AI4236" s="14" t="n"/>
      <c r="AK4236">
        <f>IF($D4236="","",IF(COUNTIF($D$2:$D4236,$D4236)=1,1,0))</f>
        <v/>
      </c>
      <c r="AL4236">
        <f>IF($AK4236=1,SUMPRODUCT(--($AO$2:$AO$7001&lt;$AO4236))+1,"")</f>
        <v/>
      </c>
      <c r="AM4236">
        <f>IF($D4236="","",IF(OR($R4236=TRUE(),$R4236="TRUE"),1,0))</f>
        <v/>
      </c>
      <c r="AN4236">
        <f>IF($D4236="","",IF($X4236="Yes",1,0))</f>
        <v/>
      </c>
      <c r="AO4236">
        <f>IF($AK4236=1,IFERROR(IF(VALUE($D4236)&lt;100000000,VALUE($D4236),1000000000),IFERROR(IF(VALUE(MID($D4236,2,20))&lt;100000000,VALUE(MID($D4236,2,20)),1000000000),1000000000))+ROW()/100000,"")</f>
        <v/>
      </c>
    </row>
    <row r="4237">
      <c r="F4237" s="14" t="n"/>
      <c r="N4237" s="8">
        <f>IF($D4237="","",M4237*V4237/100)</f>
        <v/>
      </c>
      <c r="O4237" s="8" t="n"/>
      <c r="U4237" s="8" t="n"/>
      <c r="V4237" s="8" t="n"/>
      <c r="Y4237">
        <f>IF($D4237="","",IF($AN4237=1,0,IF($AM4237=1,Settings!$C$6,Settings!$C$7))*100)</f>
        <v/>
      </c>
      <c r="Z4237" s="8">
        <f>IF($D4237="","",V4237*Y4237/100)</f>
        <v/>
      </c>
      <c r="AA4237" s="8">
        <f>IF($D4237="","",V4237-Z4237)</f>
        <v/>
      </c>
      <c r="AB4237" s="8">
        <f>IF($D4237="","",AA4237-N4237)</f>
        <v/>
      </c>
      <c r="AF4237" s="8" t="n"/>
      <c r="AI4237" s="14" t="n"/>
      <c r="AK4237">
        <f>IF($D4237="","",IF(COUNTIF($D$2:$D4237,$D4237)=1,1,0))</f>
        <v/>
      </c>
      <c r="AL4237">
        <f>IF($AK4237=1,SUMPRODUCT(--($AO$2:$AO$7001&lt;$AO4237))+1,"")</f>
        <v/>
      </c>
      <c r="AM4237">
        <f>IF($D4237="","",IF(OR($R4237=TRUE(),$R4237="TRUE"),1,0))</f>
        <v/>
      </c>
      <c r="AN4237">
        <f>IF($D4237="","",IF($X4237="Yes",1,0))</f>
        <v/>
      </c>
      <c r="AO4237">
        <f>IF($AK4237=1,IFERROR(IF(VALUE($D4237)&lt;100000000,VALUE($D4237),1000000000),IFERROR(IF(VALUE(MID($D4237,2,20))&lt;100000000,VALUE(MID($D4237,2,20)),1000000000),1000000000))+ROW()/100000,"")</f>
        <v/>
      </c>
    </row>
    <row r="4238">
      <c r="F4238" s="14" t="n"/>
      <c r="N4238" s="8">
        <f>IF($D4238="","",M4238*V4238/100)</f>
        <v/>
      </c>
      <c r="O4238" s="8" t="n"/>
      <c r="U4238" s="8" t="n"/>
      <c r="V4238" s="8" t="n"/>
      <c r="Y4238">
        <f>IF($D4238="","",IF($AN4238=1,0,IF($AM4238=1,Settings!$C$6,Settings!$C$7))*100)</f>
        <v/>
      </c>
      <c r="Z4238" s="8">
        <f>IF($D4238="","",V4238*Y4238/100)</f>
        <v/>
      </c>
      <c r="AA4238" s="8">
        <f>IF($D4238="","",V4238-Z4238)</f>
        <v/>
      </c>
      <c r="AB4238" s="8">
        <f>IF($D4238="","",AA4238-N4238)</f>
        <v/>
      </c>
      <c r="AF4238" s="8" t="n"/>
      <c r="AI4238" s="14" t="n"/>
      <c r="AK4238">
        <f>IF($D4238="","",IF(COUNTIF($D$2:$D4238,$D4238)=1,1,0))</f>
        <v/>
      </c>
      <c r="AL4238">
        <f>IF($AK4238=1,SUMPRODUCT(--($AO$2:$AO$7001&lt;$AO4238))+1,"")</f>
        <v/>
      </c>
      <c r="AM4238">
        <f>IF($D4238="","",IF(OR($R4238=TRUE(),$R4238="TRUE"),1,0))</f>
        <v/>
      </c>
      <c r="AN4238">
        <f>IF($D4238="","",IF($X4238="Yes",1,0))</f>
        <v/>
      </c>
      <c r="AO4238">
        <f>IF($AK4238=1,IFERROR(IF(VALUE($D4238)&lt;100000000,VALUE($D4238),1000000000),IFERROR(IF(VALUE(MID($D4238,2,20))&lt;100000000,VALUE(MID($D4238,2,20)),1000000000),1000000000))+ROW()/100000,"")</f>
        <v/>
      </c>
    </row>
    <row r="4239">
      <c r="F4239" s="14" t="n"/>
      <c r="N4239" s="8">
        <f>IF($D4239="","",M4239*V4239/100)</f>
        <v/>
      </c>
      <c r="O4239" s="8" t="n"/>
      <c r="U4239" s="8" t="n"/>
      <c r="V4239" s="8" t="n"/>
      <c r="Y4239">
        <f>IF($D4239="","",IF($AN4239=1,0,IF($AM4239=1,Settings!$C$6,Settings!$C$7))*100)</f>
        <v/>
      </c>
      <c r="Z4239" s="8">
        <f>IF($D4239="","",V4239*Y4239/100)</f>
        <v/>
      </c>
      <c r="AA4239" s="8">
        <f>IF($D4239="","",V4239-Z4239)</f>
        <v/>
      </c>
      <c r="AB4239" s="8">
        <f>IF($D4239="","",AA4239-N4239)</f>
        <v/>
      </c>
      <c r="AF4239" s="8" t="n"/>
      <c r="AI4239" s="14" t="n"/>
      <c r="AK4239">
        <f>IF($D4239="","",IF(COUNTIF($D$2:$D4239,$D4239)=1,1,0))</f>
        <v/>
      </c>
      <c r="AL4239">
        <f>IF($AK4239=1,SUMPRODUCT(--($AO$2:$AO$7001&lt;$AO4239))+1,"")</f>
        <v/>
      </c>
      <c r="AM4239">
        <f>IF($D4239="","",IF(OR($R4239=TRUE(),$R4239="TRUE"),1,0))</f>
        <v/>
      </c>
      <c r="AN4239">
        <f>IF($D4239="","",IF($X4239="Yes",1,0))</f>
        <v/>
      </c>
      <c r="AO4239">
        <f>IF($AK4239=1,IFERROR(IF(VALUE($D4239)&lt;100000000,VALUE($D4239),1000000000),IFERROR(IF(VALUE(MID($D4239,2,20))&lt;100000000,VALUE(MID($D4239,2,20)),1000000000),1000000000))+ROW()/100000,"")</f>
        <v/>
      </c>
    </row>
    <row r="4240">
      <c r="F4240" s="14" t="n"/>
      <c r="N4240" s="8">
        <f>IF($D4240="","",M4240*V4240/100)</f>
        <v/>
      </c>
      <c r="O4240" s="8" t="n"/>
      <c r="U4240" s="8" t="n"/>
      <c r="V4240" s="8" t="n"/>
      <c r="Y4240">
        <f>IF($D4240="","",IF($AN4240=1,0,IF($AM4240=1,Settings!$C$6,Settings!$C$7))*100)</f>
        <v/>
      </c>
      <c r="Z4240" s="8">
        <f>IF($D4240="","",V4240*Y4240/100)</f>
        <v/>
      </c>
      <c r="AA4240" s="8">
        <f>IF($D4240="","",V4240-Z4240)</f>
        <v/>
      </c>
      <c r="AB4240" s="8">
        <f>IF($D4240="","",AA4240-N4240)</f>
        <v/>
      </c>
      <c r="AF4240" s="8" t="n"/>
      <c r="AI4240" s="14" t="n"/>
      <c r="AK4240">
        <f>IF($D4240="","",IF(COUNTIF($D$2:$D4240,$D4240)=1,1,0))</f>
        <v/>
      </c>
      <c r="AL4240">
        <f>IF($AK4240=1,SUMPRODUCT(--($AO$2:$AO$7001&lt;$AO4240))+1,"")</f>
        <v/>
      </c>
      <c r="AM4240">
        <f>IF($D4240="","",IF(OR($R4240=TRUE(),$R4240="TRUE"),1,0))</f>
        <v/>
      </c>
      <c r="AN4240">
        <f>IF($D4240="","",IF($X4240="Yes",1,0))</f>
        <v/>
      </c>
      <c r="AO4240">
        <f>IF($AK4240=1,IFERROR(IF(VALUE($D4240)&lt;100000000,VALUE($D4240),1000000000),IFERROR(IF(VALUE(MID($D4240,2,20))&lt;100000000,VALUE(MID($D4240,2,20)),1000000000),1000000000))+ROW()/100000,"")</f>
        <v/>
      </c>
    </row>
    <row r="4241">
      <c r="F4241" s="14" t="n"/>
      <c r="N4241" s="8">
        <f>IF($D4241="","",M4241*V4241/100)</f>
        <v/>
      </c>
      <c r="O4241" s="8" t="n"/>
      <c r="U4241" s="8" t="n"/>
      <c r="V4241" s="8" t="n"/>
      <c r="Y4241">
        <f>IF($D4241="","",IF($AN4241=1,0,IF($AM4241=1,Settings!$C$6,Settings!$C$7))*100)</f>
        <v/>
      </c>
      <c r="Z4241" s="8">
        <f>IF($D4241="","",V4241*Y4241/100)</f>
        <v/>
      </c>
      <c r="AA4241" s="8">
        <f>IF($D4241="","",V4241-Z4241)</f>
        <v/>
      </c>
      <c r="AB4241" s="8">
        <f>IF($D4241="","",AA4241-N4241)</f>
        <v/>
      </c>
      <c r="AF4241" s="8" t="n"/>
      <c r="AI4241" s="14" t="n"/>
      <c r="AK4241">
        <f>IF($D4241="","",IF(COUNTIF($D$2:$D4241,$D4241)=1,1,0))</f>
        <v/>
      </c>
      <c r="AL4241">
        <f>IF($AK4241=1,SUMPRODUCT(--($AO$2:$AO$7001&lt;$AO4241))+1,"")</f>
        <v/>
      </c>
      <c r="AM4241">
        <f>IF($D4241="","",IF(OR($R4241=TRUE(),$R4241="TRUE"),1,0))</f>
        <v/>
      </c>
      <c r="AN4241">
        <f>IF($D4241="","",IF($X4241="Yes",1,0))</f>
        <v/>
      </c>
      <c r="AO4241">
        <f>IF($AK4241=1,IFERROR(IF(VALUE($D4241)&lt;100000000,VALUE($D4241),1000000000),IFERROR(IF(VALUE(MID($D4241,2,20))&lt;100000000,VALUE(MID($D4241,2,20)),1000000000),1000000000))+ROW()/100000,"")</f>
        <v/>
      </c>
    </row>
    <row r="4242">
      <c r="F4242" s="14" t="n"/>
      <c r="N4242" s="8">
        <f>IF($D4242="","",M4242*V4242/100)</f>
        <v/>
      </c>
      <c r="O4242" s="8" t="n"/>
      <c r="U4242" s="8" t="n"/>
      <c r="V4242" s="8" t="n"/>
      <c r="Y4242">
        <f>IF($D4242="","",IF($AN4242=1,0,IF($AM4242=1,Settings!$C$6,Settings!$C$7))*100)</f>
        <v/>
      </c>
      <c r="Z4242" s="8">
        <f>IF($D4242="","",V4242*Y4242/100)</f>
        <v/>
      </c>
      <c r="AA4242" s="8">
        <f>IF($D4242="","",V4242-Z4242)</f>
        <v/>
      </c>
      <c r="AB4242" s="8">
        <f>IF($D4242="","",AA4242-N4242)</f>
        <v/>
      </c>
      <c r="AF4242" s="8" t="n"/>
      <c r="AI4242" s="14" t="n"/>
      <c r="AK4242">
        <f>IF($D4242="","",IF(COUNTIF($D$2:$D4242,$D4242)=1,1,0))</f>
        <v/>
      </c>
      <c r="AL4242">
        <f>IF($AK4242=1,SUMPRODUCT(--($AO$2:$AO$7001&lt;$AO4242))+1,"")</f>
        <v/>
      </c>
      <c r="AM4242">
        <f>IF($D4242="","",IF(OR($R4242=TRUE(),$R4242="TRUE"),1,0))</f>
        <v/>
      </c>
      <c r="AN4242">
        <f>IF($D4242="","",IF($X4242="Yes",1,0))</f>
        <v/>
      </c>
      <c r="AO4242">
        <f>IF($AK4242=1,IFERROR(IF(VALUE($D4242)&lt;100000000,VALUE($D4242),1000000000),IFERROR(IF(VALUE(MID($D4242,2,20))&lt;100000000,VALUE(MID($D4242,2,20)),1000000000),1000000000))+ROW()/100000,"")</f>
        <v/>
      </c>
    </row>
    <row r="4243">
      <c r="F4243" s="14" t="n"/>
      <c r="N4243" s="8">
        <f>IF($D4243="","",M4243*V4243/100)</f>
        <v/>
      </c>
      <c r="O4243" s="8" t="n"/>
      <c r="U4243" s="8" t="n"/>
      <c r="V4243" s="8" t="n"/>
      <c r="Y4243">
        <f>IF($D4243="","",IF($AN4243=1,0,IF($AM4243=1,Settings!$C$6,Settings!$C$7))*100)</f>
        <v/>
      </c>
      <c r="Z4243" s="8">
        <f>IF($D4243="","",V4243*Y4243/100)</f>
        <v/>
      </c>
      <c r="AA4243" s="8">
        <f>IF($D4243="","",V4243-Z4243)</f>
        <v/>
      </c>
      <c r="AB4243" s="8">
        <f>IF($D4243="","",AA4243-N4243)</f>
        <v/>
      </c>
      <c r="AF4243" s="8" t="n"/>
      <c r="AI4243" s="14" t="n"/>
      <c r="AK4243">
        <f>IF($D4243="","",IF(COUNTIF($D$2:$D4243,$D4243)=1,1,0))</f>
        <v/>
      </c>
      <c r="AL4243">
        <f>IF($AK4243=1,SUMPRODUCT(--($AO$2:$AO$7001&lt;$AO4243))+1,"")</f>
        <v/>
      </c>
      <c r="AM4243">
        <f>IF($D4243="","",IF(OR($R4243=TRUE(),$R4243="TRUE"),1,0))</f>
        <v/>
      </c>
      <c r="AN4243">
        <f>IF($D4243="","",IF($X4243="Yes",1,0))</f>
        <v/>
      </c>
      <c r="AO4243">
        <f>IF($AK4243=1,IFERROR(IF(VALUE($D4243)&lt;100000000,VALUE($D4243),1000000000),IFERROR(IF(VALUE(MID($D4243,2,20))&lt;100000000,VALUE(MID($D4243,2,20)),1000000000),1000000000))+ROW()/100000,"")</f>
        <v/>
      </c>
    </row>
    <row r="4244">
      <c r="F4244" s="14" t="n"/>
      <c r="N4244" s="8">
        <f>IF($D4244="","",M4244*V4244/100)</f>
        <v/>
      </c>
      <c r="O4244" s="8" t="n"/>
      <c r="U4244" s="8" t="n"/>
      <c r="V4244" s="8" t="n"/>
      <c r="Y4244">
        <f>IF($D4244="","",IF($AN4244=1,0,IF($AM4244=1,Settings!$C$6,Settings!$C$7))*100)</f>
        <v/>
      </c>
      <c r="Z4244" s="8">
        <f>IF($D4244="","",V4244*Y4244/100)</f>
        <v/>
      </c>
      <c r="AA4244" s="8">
        <f>IF($D4244="","",V4244-Z4244)</f>
        <v/>
      </c>
      <c r="AB4244" s="8">
        <f>IF($D4244="","",AA4244-N4244)</f>
        <v/>
      </c>
      <c r="AF4244" s="8" t="n"/>
      <c r="AI4244" s="14" t="n"/>
      <c r="AK4244">
        <f>IF($D4244="","",IF(COUNTIF($D$2:$D4244,$D4244)=1,1,0))</f>
        <v/>
      </c>
      <c r="AL4244">
        <f>IF($AK4244=1,SUMPRODUCT(--($AO$2:$AO$7001&lt;$AO4244))+1,"")</f>
        <v/>
      </c>
      <c r="AM4244">
        <f>IF($D4244="","",IF(OR($R4244=TRUE(),$R4244="TRUE"),1,0))</f>
        <v/>
      </c>
      <c r="AN4244">
        <f>IF($D4244="","",IF($X4244="Yes",1,0))</f>
        <v/>
      </c>
      <c r="AO4244">
        <f>IF($AK4244=1,IFERROR(IF(VALUE($D4244)&lt;100000000,VALUE($D4244),1000000000),IFERROR(IF(VALUE(MID($D4244,2,20))&lt;100000000,VALUE(MID($D4244,2,20)),1000000000),1000000000))+ROW()/100000,"")</f>
        <v/>
      </c>
    </row>
    <row r="4245">
      <c r="F4245" s="14" t="n"/>
      <c r="N4245" s="8">
        <f>IF($D4245="","",M4245*V4245/100)</f>
        <v/>
      </c>
      <c r="O4245" s="8" t="n"/>
      <c r="U4245" s="8" t="n"/>
      <c r="V4245" s="8" t="n"/>
      <c r="Y4245">
        <f>IF($D4245="","",IF($AN4245=1,0,IF($AM4245=1,Settings!$C$6,Settings!$C$7))*100)</f>
        <v/>
      </c>
      <c r="Z4245" s="8">
        <f>IF($D4245="","",V4245*Y4245/100)</f>
        <v/>
      </c>
      <c r="AA4245" s="8">
        <f>IF($D4245="","",V4245-Z4245)</f>
        <v/>
      </c>
      <c r="AB4245" s="8">
        <f>IF($D4245="","",AA4245-N4245)</f>
        <v/>
      </c>
      <c r="AF4245" s="8" t="n"/>
      <c r="AI4245" s="14" t="n"/>
      <c r="AK4245">
        <f>IF($D4245="","",IF(COUNTIF($D$2:$D4245,$D4245)=1,1,0))</f>
        <v/>
      </c>
      <c r="AL4245">
        <f>IF($AK4245=1,SUMPRODUCT(--($AO$2:$AO$7001&lt;$AO4245))+1,"")</f>
        <v/>
      </c>
      <c r="AM4245">
        <f>IF($D4245="","",IF(OR($R4245=TRUE(),$R4245="TRUE"),1,0))</f>
        <v/>
      </c>
      <c r="AN4245">
        <f>IF($D4245="","",IF($X4245="Yes",1,0))</f>
        <v/>
      </c>
      <c r="AO4245">
        <f>IF($AK4245=1,IFERROR(IF(VALUE($D4245)&lt;100000000,VALUE($D4245),1000000000),IFERROR(IF(VALUE(MID($D4245,2,20))&lt;100000000,VALUE(MID($D4245,2,20)),1000000000),1000000000))+ROW()/100000,"")</f>
        <v/>
      </c>
    </row>
    <row r="4246">
      <c r="F4246" s="14" t="n"/>
      <c r="N4246" s="8">
        <f>IF($D4246="","",M4246*V4246/100)</f>
        <v/>
      </c>
      <c r="O4246" s="8" t="n"/>
      <c r="U4246" s="8" t="n"/>
      <c r="V4246" s="8" t="n"/>
      <c r="Y4246">
        <f>IF($D4246="","",IF($AN4246=1,0,IF($AM4246=1,Settings!$C$6,Settings!$C$7))*100)</f>
        <v/>
      </c>
      <c r="Z4246" s="8">
        <f>IF($D4246="","",V4246*Y4246/100)</f>
        <v/>
      </c>
      <c r="AA4246" s="8">
        <f>IF($D4246="","",V4246-Z4246)</f>
        <v/>
      </c>
      <c r="AB4246" s="8">
        <f>IF($D4246="","",AA4246-N4246)</f>
        <v/>
      </c>
      <c r="AF4246" s="8" t="n"/>
      <c r="AI4246" s="14" t="n"/>
      <c r="AK4246">
        <f>IF($D4246="","",IF(COUNTIF($D$2:$D4246,$D4246)=1,1,0))</f>
        <v/>
      </c>
      <c r="AL4246">
        <f>IF($AK4246=1,SUMPRODUCT(--($AO$2:$AO$7001&lt;$AO4246))+1,"")</f>
        <v/>
      </c>
      <c r="AM4246">
        <f>IF($D4246="","",IF(OR($R4246=TRUE(),$R4246="TRUE"),1,0))</f>
        <v/>
      </c>
      <c r="AN4246">
        <f>IF($D4246="","",IF($X4246="Yes",1,0))</f>
        <v/>
      </c>
      <c r="AO4246">
        <f>IF($AK4246=1,IFERROR(IF(VALUE($D4246)&lt;100000000,VALUE($D4246),1000000000),IFERROR(IF(VALUE(MID($D4246,2,20))&lt;100000000,VALUE(MID($D4246,2,20)),1000000000),1000000000))+ROW()/100000,"")</f>
        <v/>
      </c>
    </row>
    <row r="4247">
      <c r="F4247" s="14" t="n"/>
      <c r="N4247" s="8">
        <f>IF($D4247="","",M4247*V4247/100)</f>
        <v/>
      </c>
      <c r="O4247" s="8" t="n"/>
      <c r="U4247" s="8" t="n"/>
      <c r="V4247" s="8" t="n"/>
      <c r="Y4247">
        <f>IF($D4247="","",IF($AN4247=1,0,IF($AM4247=1,Settings!$C$6,Settings!$C$7))*100)</f>
        <v/>
      </c>
      <c r="Z4247" s="8">
        <f>IF($D4247="","",V4247*Y4247/100)</f>
        <v/>
      </c>
      <c r="AA4247" s="8">
        <f>IF($D4247="","",V4247-Z4247)</f>
        <v/>
      </c>
      <c r="AB4247" s="8">
        <f>IF($D4247="","",AA4247-N4247)</f>
        <v/>
      </c>
      <c r="AF4247" s="8" t="n"/>
      <c r="AI4247" s="14" t="n"/>
      <c r="AK4247">
        <f>IF($D4247="","",IF(COUNTIF($D$2:$D4247,$D4247)=1,1,0))</f>
        <v/>
      </c>
      <c r="AL4247">
        <f>IF($AK4247=1,SUMPRODUCT(--($AO$2:$AO$7001&lt;$AO4247))+1,"")</f>
        <v/>
      </c>
      <c r="AM4247">
        <f>IF($D4247="","",IF(OR($R4247=TRUE(),$R4247="TRUE"),1,0))</f>
        <v/>
      </c>
      <c r="AN4247">
        <f>IF($D4247="","",IF($X4247="Yes",1,0))</f>
        <v/>
      </c>
      <c r="AO4247">
        <f>IF($AK4247=1,IFERROR(IF(VALUE($D4247)&lt;100000000,VALUE($D4247),1000000000),IFERROR(IF(VALUE(MID($D4247,2,20))&lt;100000000,VALUE(MID($D4247,2,20)),1000000000),1000000000))+ROW()/100000,"")</f>
        <v/>
      </c>
    </row>
    <row r="4248">
      <c r="F4248" s="14" t="n"/>
      <c r="N4248" s="8">
        <f>IF($D4248="","",M4248*V4248/100)</f>
        <v/>
      </c>
      <c r="O4248" s="8" t="n"/>
      <c r="U4248" s="8" t="n"/>
      <c r="V4248" s="8" t="n"/>
      <c r="Y4248">
        <f>IF($D4248="","",IF($AN4248=1,0,IF($AM4248=1,Settings!$C$6,Settings!$C$7))*100)</f>
        <v/>
      </c>
      <c r="Z4248" s="8">
        <f>IF($D4248="","",V4248*Y4248/100)</f>
        <v/>
      </c>
      <c r="AA4248" s="8">
        <f>IF($D4248="","",V4248-Z4248)</f>
        <v/>
      </c>
      <c r="AB4248" s="8">
        <f>IF($D4248="","",AA4248-N4248)</f>
        <v/>
      </c>
      <c r="AF4248" s="8" t="n"/>
      <c r="AI4248" s="14" t="n"/>
      <c r="AK4248">
        <f>IF($D4248="","",IF(COUNTIF($D$2:$D4248,$D4248)=1,1,0))</f>
        <v/>
      </c>
      <c r="AL4248">
        <f>IF($AK4248=1,SUMPRODUCT(--($AO$2:$AO$7001&lt;$AO4248))+1,"")</f>
        <v/>
      </c>
      <c r="AM4248">
        <f>IF($D4248="","",IF(OR($R4248=TRUE(),$R4248="TRUE"),1,0))</f>
        <v/>
      </c>
      <c r="AN4248">
        <f>IF($D4248="","",IF($X4248="Yes",1,0))</f>
        <v/>
      </c>
      <c r="AO4248">
        <f>IF($AK4248=1,IFERROR(IF(VALUE($D4248)&lt;100000000,VALUE($D4248),1000000000),IFERROR(IF(VALUE(MID($D4248,2,20))&lt;100000000,VALUE(MID($D4248,2,20)),1000000000),1000000000))+ROW()/100000,"")</f>
        <v/>
      </c>
    </row>
    <row r="4249">
      <c r="F4249" s="14" t="n"/>
      <c r="N4249" s="8">
        <f>IF($D4249="","",M4249*V4249/100)</f>
        <v/>
      </c>
      <c r="O4249" s="8" t="n"/>
      <c r="U4249" s="8" t="n"/>
      <c r="V4249" s="8" t="n"/>
      <c r="Y4249">
        <f>IF($D4249="","",IF($AN4249=1,0,IF($AM4249=1,Settings!$C$6,Settings!$C$7))*100)</f>
        <v/>
      </c>
      <c r="Z4249" s="8">
        <f>IF($D4249="","",V4249*Y4249/100)</f>
        <v/>
      </c>
      <c r="AA4249" s="8">
        <f>IF($D4249="","",V4249-Z4249)</f>
        <v/>
      </c>
      <c r="AB4249" s="8">
        <f>IF($D4249="","",AA4249-N4249)</f>
        <v/>
      </c>
      <c r="AF4249" s="8" t="n"/>
      <c r="AI4249" s="14" t="n"/>
      <c r="AK4249">
        <f>IF($D4249="","",IF(COUNTIF($D$2:$D4249,$D4249)=1,1,0))</f>
        <v/>
      </c>
      <c r="AL4249">
        <f>IF($AK4249=1,SUMPRODUCT(--($AO$2:$AO$7001&lt;$AO4249))+1,"")</f>
        <v/>
      </c>
      <c r="AM4249">
        <f>IF($D4249="","",IF(OR($R4249=TRUE(),$R4249="TRUE"),1,0))</f>
        <v/>
      </c>
      <c r="AN4249">
        <f>IF($D4249="","",IF($X4249="Yes",1,0))</f>
        <v/>
      </c>
      <c r="AO4249">
        <f>IF($AK4249=1,IFERROR(IF(VALUE($D4249)&lt;100000000,VALUE($D4249),1000000000),IFERROR(IF(VALUE(MID($D4249,2,20))&lt;100000000,VALUE(MID($D4249,2,20)),1000000000),1000000000))+ROW()/100000,"")</f>
        <v/>
      </c>
    </row>
    <row r="4250">
      <c r="F4250" s="14" t="n"/>
      <c r="N4250" s="8">
        <f>IF($D4250="","",M4250*V4250/100)</f>
        <v/>
      </c>
      <c r="O4250" s="8" t="n"/>
      <c r="U4250" s="8" t="n"/>
      <c r="V4250" s="8" t="n"/>
      <c r="Y4250">
        <f>IF($D4250="","",IF($AN4250=1,0,IF($AM4250=1,Settings!$C$6,Settings!$C$7))*100)</f>
        <v/>
      </c>
      <c r="Z4250" s="8">
        <f>IF($D4250="","",V4250*Y4250/100)</f>
        <v/>
      </c>
      <c r="AA4250" s="8">
        <f>IF($D4250="","",V4250-Z4250)</f>
        <v/>
      </c>
      <c r="AB4250" s="8">
        <f>IF($D4250="","",AA4250-N4250)</f>
        <v/>
      </c>
      <c r="AF4250" s="8" t="n"/>
      <c r="AI4250" s="14" t="n"/>
      <c r="AK4250">
        <f>IF($D4250="","",IF(COUNTIF($D$2:$D4250,$D4250)=1,1,0))</f>
        <v/>
      </c>
      <c r="AL4250">
        <f>IF($AK4250=1,SUMPRODUCT(--($AO$2:$AO$7001&lt;$AO4250))+1,"")</f>
        <v/>
      </c>
      <c r="AM4250">
        <f>IF($D4250="","",IF(OR($R4250=TRUE(),$R4250="TRUE"),1,0))</f>
        <v/>
      </c>
      <c r="AN4250">
        <f>IF($D4250="","",IF($X4250="Yes",1,0))</f>
        <v/>
      </c>
      <c r="AO4250">
        <f>IF($AK4250=1,IFERROR(IF(VALUE($D4250)&lt;100000000,VALUE($D4250),1000000000),IFERROR(IF(VALUE(MID($D4250,2,20))&lt;100000000,VALUE(MID($D4250,2,20)),1000000000),1000000000))+ROW()/100000,"")</f>
        <v/>
      </c>
    </row>
    <row r="4251">
      <c r="F4251" s="14" t="n"/>
      <c r="N4251" s="8">
        <f>IF($D4251="","",M4251*V4251/100)</f>
        <v/>
      </c>
      <c r="O4251" s="8" t="n"/>
      <c r="U4251" s="8" t="n"/>
      <c r="V4251" s="8" t="n"/>
      <c r="Y4251">
        <f>IF($D4251="","",IF($AN4251=1,0,IF($AM4251=1,Settings!$C$6,Settings!$C$7))*100)</f>
        <v/>
      </c>
      <c r="Z4251" s="8">
        <f>IF($D4251="","",V4251*Y4251/100)</f>
        <v/>
      </c>
      <c r="AA4251" s="8">
        <f>IF($D4251="","",V4251-Z4251)</f>
        <v/>
      </c>
      <c r="AB4251" s="8">
        <f>IF($D4251="","",AA4251-N4251)</f>
        <v/>
      </c>
      <c r="AF4251" s="8" t="n"/>
      <c r="AI4251" s="14" t="n"/>
      <c r="AK4251">
        <f>IF($D4251="","",IF(COUNTIF($D$2:$D4251,$D4251)=1,1,0))</f>
        <v/>
      </c>
      <c r="AL4251">
        <f>IF($AK4251=1,SUMPRODUCT(--($AO$2:$AO$7001&lt;$AO4251))+1,"")</f>
        <v/>
      </c>
      <c r="AM4251">
        <f>IF($D4251="","",IF(OR($R4251=TRUE(),$R4251="TRUE"),1,0))</f>
        <v/>
      </c>
      <c r="AN4251">
        <f>IF($D4251="","",IF($X4251="Yes",1,0))</f>
        <v/>
      </c>
      <c r="AO4251">
        <f>IF($AK4251=1,IFERROR(IF(VALUE($D4251)&lt;100000000,VALUE($D4251),1000000000),IFERROR(IF(VALUE(MID($D4251,2,20))&lt;100000000,VALUE(MID($D4251,2,20)),1000000000),1000000000))+ROW()/100000,"")</f>
        <v/>
      </c>
    </row>
    <row r="4252">
      <c r="F4252" s="14" t="n"/>
      <c r="N4252" s="8">
        <f>IF($D4252="","",M4252*V4252/100)</f>
        <v/>
      </c>
      <c r="O4252" s="8" t="n"/>
      <c r="U4252" s="8" t="n"/>
      <c r="V4252" s="8" t="n"/>
      <c r="Y4252">
        <f>IF($D4252="","",IF($AN4252=1,0,IF($AM4252=1,Settings!$C$6,Settings!$C$7))*100)</f>
        <v/>
      </c>
      <c r="Z4252" s="8">
        <f>IF($D4252="","",V4252*Y4252/100)</f>
        <v/>
      </c>
      <c r="AA4252" s="8">
        <f>IF($D4252="","",V4252-Z4252)</f>
        <v/>
      </c>
      <c r="AB4252" s="8">
        <f>IF($D4252="","",AA4252-N4252)</f>
        <v/>
      </c>
      <c r="AF4252" s="8" t="n"/>
      <c r="AI4252" s="14" t="n"/>
      <c r="AK4252">
        <f>IF($D4252="","",IF(COUNTIF($D$2:$D4252,$D4252)=1,1,0))</f>
        <v/>
      </c>
      <c r="AL4252">
        <f>IF($AK4252=1,SUMPRODUCT(--($AO$2:$AO$7001&lt;$AO4252))+1,"")</f>
        <v/>
      </c>
      <c r="AM4252">
        <f>IF($D4252="","",IF(OR($R4252=TRUE(),$R4252="TRUE"),1,0))</f>
        <v/>
      </c>
      <c r="AN4252">
        <f>IF($D4252="","",IF($X4252="Yes",1,0))</f>
        <v/>
      </c>
      <c r="AO4252">
        <f>IF($AK4252=1,IFERROR(IF(VALUE($D4252)&lt;100000000,VALUE($D4252),1000000000),IFERROR(IF(VALUE(MID($D4252,2,20))&lt;100000000,VALUE(MID($D4252,2,20)),1000000000),1000000000))+ROW()/100000,"")</f>
        <v/>
      </c>
    </row>
    <row r="4253">
      <c r="F4253" s="14" t="n"/>
      <c r="N4253" s="8">
        <f>IF($D4253="","",M4253*V4253/100)</f>
        <v/>
      </c>
      <c r="O4253" s="8" t="n"/>
      <c r="U4253" s="8" t="n"/>
      <c r="V4253" s="8" t="n"/>
      <c r="Y4253">
        <f>IF($D4253="","",IF($AN4253=1,0,IF($AM4253=1,Settings!$C$6,Settings!$C$7))*100)</f>
        <v/>
      </c>
      <c r="Z4253" s="8">
        <f>IF($D4253="","",V4253*Y4253/100)</f>
        <v/>
      </c>
      <c r="AA4253" s="8">
        <f>IF($D4253="","",V4253-Z4253)</f>
        <v/>
      </c>
      <c r="AB4253" s="8">
        <f>IF($D4253="","",AA4253-N4253)</f>
        <v/>
      </c>
      <c r="AF4253" s="8" t="n"/>
      <c r="AI4253" s="14" t="n"/>
      <c r="AK4253">
        <f>IF($D4253="","",IF(COUNTIF($D$2:$D4253,$D4253)=1,1,0))</f>
        <v/>
      </c>
      <c r="AL4253">
        <f>IF($AK4253=1,SUMPRODUCT(--($AO$2:$AO$7001&lt;$AO4253))+1,"")</f>
        <v/>
      </c>
      <c r="AM4253">
        <f>IF($D4253="","",IF(OR($R4253=TRUE(),$R4253="TRUE"),1,0))</f>
        <v/>
      </c>
      <c r="AN4253">
        <f>IF($D4253="","",IF($X4253="Yes",1,0))</f>
        <v/>
      </c>
      <c r="AO4253">
        <f>IF($AK4253=1,IFERROR(IF(VALUE($D4253)&lt;100000000,VALUE($D4253),1000000000),IFERROR(IF(VALUE(MID($D4253,2,20))&lt;100000000,VALUE(MID($D4253,2,20)),1000000000),1000000000))+ROW()/100000,"")</f>
        <v/>
      </c>
    </row>
    <row r="4254">
      <c r="F4254" s="14" t="n"/>
      <c r="N4254" s="8">
        <f>IF($D4254="","",M4254*V4254/100)</f>
        <v/>
      </c>
      <c r="O4254" s="8" t="n"/>
      <c r="U4254" s="8" t="n"/>
      <c r="V4254" s="8" t="n"/>
      <c r="Y4254">
        <f>IF($D4254="","",IF($AN4254=1,0,IF($AM4254=1,Settings!$C$6,Settings!$C$7))*100)</f>
        <v/>
      </c>
      <c r="Z4254" s="8">
        <f>IF($D4254="","",V4254*Y4254/100)</f>
        <v/>
      </c>
      <c r="AA4254" s="8">
        <f>IF($D4254="","",V4254-Z4254)</f>
        <v/>
      </c>
      <c r="AB4254" s="8">
        <f>IF($D4254="","",AA4254-N4254)</f>
        <v/>
      </c>
      <c r="AF4254" s="8" t="n"/>
      <c r="AI4254" s="14" t="n"/>
      <c r="AK4254">
        <f>IF($D4254="","",IF(COUNTIF($D$2:$D4254,$D4254)=1,1,0))</f>
        <v/>
      </c>
      <c r="AL4254">
        <f>IF($AK4254=1,SUMPRODUCT(--($AO$2:$AO$7001&lt;$AO4254))+1,"")</f>
        <v/>
      </c>
      <c r="AM4254">
        <f>IF($D4254="","",IF(OR($R4254=TRUE(),$R4254="TRUE"),1,0))</f>
        <v/>
      </c>
      <c r="AN4254">
        <f>IF($D4254="","",IF($X4254="Yes",1,0))</f>
        <v/>
      </c>
      <c r="AO4254">
        <f>IF($AK4254=1,IFERROR(IF(VALUE($D4254)&lt;100000000,VALUE($D4254),1000000000),IFERROR(IF(VALUE(MID($D4254,2,20))&lt;100000000,VALUE(MID($D4254,2,20)),1000000000),1000000000))+ROW()/100000,"")</f>
        <v/>
      </c>
    </row>
    <row r="4255">
      <c r="F4255" s="14" t="n"/>
      <c r="N4255" s="8">
        <f>IF($D4255="","",M4255*V4255/100)</f>
        <v/>
      </c>
      <c r="O4255" s="8" t="n"/>
      <c r="U4255" s="8" t="n"/>
      <c r="V4255" s="8" t="n"/>
      <c r="Y4255">
        <f>IF($D4255="","",IF($AN4255=1,0,IF($AM4255=1,Settings!$C$6,Settings!$C$7))*100)</f>
        <v/>
      </c>
      <c r="Z4255" s="8">
        <f>IF($D4255="","",V4255*Y4255/100)</f>
        <v/>
      </c>
      <c r="AA4255" s="8">
        <f>IF($D4255="","",V4255-Z4255)</f>
        <v/>
      </c>
      <c r="AB4255" s="8">
        <f>IF($D4255="","",AA4255-N4255)</f>
        <v/>
      </c>
      <c r="AF4255" s="8" t="n"/>
      <c r="AI4255" s="14" t="n"/>
      <c r="AK4255">
        <f>IF($D4255="","",IF(COUNTIF($D$2:$D4255,$D4255)=1,1,0))</f>
        <v/>
      </c>
      <c r="AL4255">
        <f>IF($AK4255=1,SUMPRODUCT(--($AO$2:$AO$7001&lt;$AO4255))+1,"")</f>
        <v/>
      </c>
      <c r="AM4255">
        <f>IF($D4255="","",IF(OR($R4255=TRUE(),$R4255="TRUE"),1,0))</f>
        <v/>
      </c>
      <c r="AN4255">
        <f>IF($D4255="","",IF($X4255="Yes",1,0))</f>
        <v/>
      </c>
      <c r="AO4255">
        <f>IF($AK4255=1,IFERROR(IF(VALUE($D4255)&lt;100000000,VALUE($D4255),1000000000),IFERROR(IF(VALUE(MID($D4255,2,20))&lt;100000000,VALUE(MID($D4255,2,20)),1000000000),1000000000))+ROW()/100000,"")</f>
        <v/>
      </c>
    </row>
    <row r="4256">
      <c r="F4256" s="14" t="n"/>
      <c r="N4256" s="8">
        <f>IF($D4256="","",M4256*V4256/100)</f>
        <v/>
      </c>
      <c r="O4256" s="8" t="n"/>
      <c r="U4256" s="8" t="n"/>
      <c r="V4256" s="8" t="n"/>
      <c r="Y4256">
        <f>IF($D4256="","",IF($AN4256=1,0,IF($AM4256=1,Settings!$C$6,Settings!$C$7))*100)</f>
        <v/>
      </c>
      <c r="Z4256" s="8">
        <f>IF($D4256="","",V4256*Y4256/100)</f>
        <v/>
      </c>
      <c r="AA4256" s="8">
        <f>IF($D4256="","",V4256-Z4256)</f>
        <v/>
      </c>
      <c r="AB4256" s="8">
        <f>IF($D4256="","",AA4256-N4256)</f>
        <v/>
      </c>
      <c r="AF4256" s="8" t="n"/>
      <c r="AI4256" s="14" t="n"/>
      <c r="AK4256">
        <f>IF($D4256="","",IF(COUNTIF($D$2:$D4256,$D4256)=1,1,0))</f>
        <v/>
      </c>
      <c r="AL4256">
        <f>IF($AK4256=1,SUMPRODUCT(--($AO$2:$AO$7001&lt;$AO4256))+1,"")</f>
        <v/>
      </c>
      <c r="AM4256">
        <f>IF($D4256="","",IF(OR($R4256=TRUE(),$R4256="TRUE"),1,0))</f>
        <v/>
      </c>
      <c r="AN4256">
        <f>IF($D4256="","",IF($X4256="Yes",1,0))</f>
        <v/>
      </c>
      <c r="AO4256">
        <f>IF($AK4256=1,IFERROR(IF(VALUE($D4256)&lt;100000000,VALUE($D4256),1000000000),IFERROR(IF(VALUE(MID($D4256,2,20))&lt;100000000,VALUE(MID($D4256,2,20)),1000000000),1000000000))+ROW()/100000,"")</f>
        <v/>
      </c>
    </row>
    <row r="4257">
      <c r="F4257" s="14" t="n"/>
      <c r="N4257" s="8">
        <f>IF($D4257="","",M4257*V4257/100)</f>
        <v/>
      </c>
      <c r="O4257" s="8" t="n"/>
      <c r="U4257" s="8" t="n"/>
      <c r="V4257" s="8" t="n"/>
      <c r="Y4257">
        <f>IF($D4257="","",IF($AN4257=1,0,IF($AM4257=1,Settings!$C$6,Settings!$C$7))*100)</f>
        <v/>
      </c>
      <c r="Z4257" s="8">
        <f>IF($D4257="","",V4257*Y4257/100)</f>
        <v/>
      </c>
      <c r="AA4257" s="8">
        <f>IF($D4257="","",V4257-Z4257)</f>
        <v/>
      </c>
      <c r="AB4257" s="8">
        <f>IF($D4257="","",AA4257-N4257)</f>
        <v/>
      </c>
      <c r="AF4257" s="8" t="n"/>
      <c r="AI4257" s="14" t="n"/>
      <c r="AK4257">
        <f>IF($D4257="","",IF(COUNTIF($D$2:$D4257,$D4257)=1,1,0))</f>
        <v/>
      </c>
      <c r="AL4257">
        <f>IF($AK4257=1,SUMPRODUCT(--($AO$2:$AO$7001&lt;$AO4257))+1,"")</f>
        <v/>
      </c>
      <c r="AM4257">
        <f>IF($D4257="","",IF(OR($R4257=TRUE(),$R4257="TRUE"),1,0))</f>
        <v/>
      </c>
      <c r="AN4257">
        <f>IF($D4257="","",IF($X4257="Yes",1,0))</f>
        <v/>
      </c>
      <c r="AO4257">
        <f>IF($AK4257=1,IFERROR(IF(VALUE($D4257)&lt;100000000,VALUE($D4257),1000000000),IFERROR(IF(VALUE(MID($D4257,2,20))&lt;100000000,VALUE(MID($D4257,2,20)),1000000000),1000000000))+ROW()/100000,"")</f>
        <v/>
      </c>
    </row>
    <row r="4258">
      <c r="F4258" s="14" t="n"/>
      <c r="N4258" s="8">
        <f>IF($D4258="","",M4258*V4258/100)</f>
        <v/>
      </c>
      <c r="O4258" s="8" t="n"/>
      <c r="U4258" s="8" t="n"/>
      <c r="V4258" s="8" t="n"/>
      <c r="Y4258">
        <f>IF($D4258="","",IF($AN4258=1,0,IF($AM4258=1,Settings!$C$6,Settings!$C$7))*100)</f>
        <v/>
      </c>
      <c r="Z4258" s="8">
        <f>IF($D4258="","",V4258*Y4258/100)</f>
        <v/>
      </c>
      <c r="AA4258" s="8">
        <f>IF($D4258="","",V4258-Z4258)</f>
        <v/>
      </c>
      <c r="AB4258" s="8">
        <f>IF($D4258="","",AA4258-N4258)</f>
        <v/>
      </c>
      <c r="AF4258" s="8" t="n"/>
      <c r="AI4258" s="14" t="n"/>
      <c r="AK4258">
        <f>IF($D4258="","",IF(COUNTIF($D$2:$D4258,$D4258)=1,1,0))</f>
        <v/>
      </c>
      <c r="AL4258">
        <f>IF($AK4258=1,SUMPRODUCT(--($AO$2:$AO$7001&lt;$AO4258))+1,"")</f>
        <v/>
      </c>
      <c r="AM4258">
        <f>IF($D4258="","",IF(OR($R4258=TRUE(),$R4258="TRUE"),1,0))</f>
        <v/>
      </c>
      <c r="AN4258">
        <f>IF($D4258="","",IF($X4258="Yes",1,0))</f>
        <v/>
      </c>
      <c r="AO4258">
        <f>IF($AK4258=1,IFERROR(IF(VALUE($D4258)&lt;100000000,VALUE($D4258),1000000000),IFERROR(IF(VALUE(MID($D4258,2,20))&lt;100000000,VALUE(MID($D4258,2,20)),1000000000),1000000000))+ROW()/100000,"")</f>
        <v/>
      </c>
    </row>
    <row r="4259">
      <c r="F4259" s="14" t="n"/>
      <c r="N4259" s="8">
        <f>IF($D4259="","",M4259*V4259/100)</f>
        <v/>
      </c>
      <c r="O4259" s="8" t="n"/>
      <c r="U4259" s="8" t="n"/>
      <c r="V4259" s="8" t="n"/>
      <c r="Y4259">
        <f>IF($D4259="","",IF($AN4259=1,0,IF($AM4259=1,Settings!$C$6,Settings!$C$7))*100)</f>
        <v/>
      </c>
      <c r="Z4259" s="8">
        <f>IF($D4259="","",V4259*Y4259/100)</f>
        <v/>
      </c>
      <c r="AA4259" s="8">
        <f>IF($D4259="","",V4259-Z4259)</f>
        <v/>
      </c>
      <c r="AB4259" s="8">
        <f>IF($D4259="","",AA4259-N4259)</f>
        <v/>
      </c>
      <c r="AF4259" s="8" t="n"/>
      <c r="AI4259" s="14" t="n"/>
      <c r="AK4259">
        <f>IF($D4259="","",IF(COUNTIF($D$2:$D4259,$D4259)=1,1,0))</f>
        <v/>
      </c>
      <c r="AL4259">
        <f>IF($AK4259=1,SUMPRODUCT(--($AO$2:$AO$7001&lt;$AO4259))+1,"")</f>
        <v/>
      </c>
      <c r="AM4259">
        <f>IF($D4259="","",IF(OR($R4259=TRUE(),$R4259="TRUE"),1,0))</f>
        <v/>
      </c>
      <c r="AN4259">
        <f>IF($D4259="","",IF($X4259="Yes",1,0))</f>
        <v/>
      </c>
      <c r="AO4259">
        <f>IF($AK4259=1,IFERROR(IF(VALUE($D4259)&lt;100000000,VALUE($D4259),1000000000),IFERROR(IF(VALUE(MID($D4259,2,20))&lt;100000000,VALUE(MID($D4259,2,20)),1000000000),1000000000))+ROW()/100000,"")</f>
        <v/>
      </c>
    </row>
    <row r="4260">
      <c r="F4260" s="14" t="n"/>
      <c r="N4260" s="8">
        <f>IF($D4260="","",M4260*V4260/100)</f>
        <v/>
      </c>
      <c r="O4260" s="8" t="n"/>
      <c r="U4260" s="8" t="n"/>
      <c r="V4260" s="8" t="n"/>
      <c r="Y4260">
        <f>IF($D4260="","",IF($AN4260=1,0,IF($AM4260=1,Settings!$C$6,Settings!$C$7))*100)</f>
        <v/>
      </c>
      <c r="Z4260" s="8">
        <f>IF($D4260="","",V4260*Y4260/100)</f>
        <v/>
      </c>
      <c r="AA4260" s="8">
        <f>IF($D4260="","",V4260-Z4260)</f>
        <v/>
      </c>
      <c r="AB4260" s="8">
        <f>IF($D4260="","",AA4260-N4260)</f>
        <v/>
      </c>
      <c r="AF4260" s="8" t="n"/>
      <c r="AI4260" s="14" t="n"/>
      <c r="AK4260">
        <f>IF($D4260="","",IF(COUNTIF($D$2:$D4260,$D4260)=1,1,0))</f>
        <v/>
      </c>
      <c r="AL4260">
        <f>IF($AK4260=1,SUMPRODUCT(--($AO$2:$AO$7001&lt;$AO4260))+1,"")</f>
        <v/>
      </c>
      <c r="AM4260">
        <f>IF($D4260="","",IF(OR($R4260=TRUE(),$R4260="TRUE"),1,0))</f>
        <v/>
      </c>
      <c r="AN4260">
        <f>IF($D4260="","",IF($X4260="Yes",1,0))</f>
        <v/>
      </c>
      <c r="AO4260">
        <f>IF($AK4260=1,IFERROR(IF(VALUE($D4260)&lt;100000000,VALUE($D4260),1000000000),IFERROR(IF(VALUE(MID($D4260,2,20))&lt;100000000,VALUE(MID($D4260,2,20)),1000000000),1000000000))+ROW()/100000,"")</f>
        <v/>
      </c>
    </row>
    <row r="4261">
      <c r="F4261" s="14" t="n"/>
      <c r="N4261" s="8">
        <f>IF($D4261="","",M4261*V4261/100)</f>
        <v/>
      </c>
      <c r="O4261" s="8" t="n"/>
      <c r="U4261" s="8" t="n"/>
      <c r="V4261" s="8" t="n"/>
      <c r="Y4261">
        <f>IF($D4261="","",IF($AN4261=1,0,IF($AM4261=1,Settings!$C$6,Settings!$C$7))*100)</f>
        <v/>
      </c>
      <c r="Z4261" s="8">
        <f>IF($D4261="","",V4261*Y4261/100)</f>
        <v/>
      </c>
      <c r="AA4261" s="8">
        <f>IF($D4261="","",V4261-Z4261)</f>
        <v/>
      </c>
      <c r="AB4261" s="8">
        <f>IF($D4261="","",AA4261-N4261)</f>
        <v/>
      </c>
      <c r="AF4261" s="8" t="n"/>
      <c r="AI4261" s="14" t="n"/>
      <c r="AK4261">
        <f>IF($D4261="","",IF(COUNTIF($D$2:$D4261,$D4261)=1,1,0))</f>
        <v/>
      </c>
      <c r="AL4261">
        <f>IF($AK4261=1,SUMPRODUCT(--($AO$2:$AO$7001&lt;$AO4261))+1,"")</f>
        <v/>
      </c>
      <c r="AM4261">
        <f>IF($D4261="","",IF(OR($R4261=TRUE(),$R4261="TRUE"),1,0))</f>
        <v/>
      </c>
      <c r="AN4261">
        <f>IF($D4261="","",IF($X4261="Yes",1,0))</f>
        <v/>
      </c>
      <c r="AO4261">
        <f>IF($AK4261=1,IFERROR(IF(VALUE($D4261)&lt;100000000,VALUE($D4261),1000000000),IFERROR(IF(VALUE(MID($D4261,2,20))&lt;100000000,VALUE(MID($D4261,2,20)),1000000000),1000000000))+ROW()/100000,"")</f>
        <v/>
      </c>
    </row>
    <row r="4262">
      <c r="F4262" s="14" t="n"/>
      <c r="N4262" s="8">
        <f>IF($D4262="","",M4262*V4262/100)</f>
        <v/>
      </c>
      <c r="O4262" s="8" t="n"/>
      <c r="U4262" s="8" t="n"/>
      <c r="V4262" s="8" t="n"/>
      <c r="Y4262">
        <f>IF($D4262="","",IF($AN4262=1,0,IF($AM4262=1,Settings!$C$6,Settings!$C$7))*100)</f>
        <v/>
      </c>
      <c r="Z4262" s="8">
        <f>IF($D4262="","",V4262*Y4262/100)</f>
        <v/>
      </c>
      <c r="AA4262" s="8">
        <f>IF($D4262="","",V4262-Z4262)</f>
        <v/>
      </c>
      <c r="AB4262" s="8">
        <f>IF($D4262="","",AA4262-N4262)</f>
        <v/>
      </c>
      <c r="AF4262" s="8" t="n"/>
      <c r="AI4262" s="14" t="n"/>
      <c r="AK4262">
        <f>IF($D4262="","",IF(COUNTIF($D$2:$D4262,$D4262)=1,1,0))</f>
        <v/>
      </c>
      <c r="AL4262">
        <f>IF($AK4262=1,SUMPRODUCT(--($AO$2:$AO$7001&lt;$AO4262))+1,"")</f>
        <v/>
      </c>
      <c r="AM4262">
        <f>IF($D4262="","",IF(OR($R4262=TRUE(),$R4262="TRUE"),1,0))</f>
        <v/>
      </c>
      <c r="AN4262">
        <f>IF($D4262="","",IF($X4262="Yes",1,0))</f>
        <v/>
      </c>
      <c r="AO4262">
        <f>IF($AK4262=1,IFERROR(IF(VALUE($D4262)&lt;100000000,VALUE($D4262),1000000000),IFERROR(IF(VALUE(MID($D4262,2,20))&lt;100000000,VALUE(MID($D4262,2,20)),1000000000),1000000000))+ROW()/100000,"")</f>
        <v/>
      </c>
    </row>
    <row r="4263">
      <c r="F4263" s="14" t="n"/>
      <c r="N4263" s="8">
        <f>IF($D4263="","",M4263*V4263/100)</f>
        <v/>
      </c>
      <c r="O4263" s="8" t="n"/>
      <c r="U4263" s="8" t="n"/>
      <c r="V4263" s="8" t="n"/>
      <c r="Y4263">
        <f>IF($D4263="","",IF($AN4263=1,0,IF($AM4263=1,Settings!$C$6,Settings!$C$7))*100)</f>
        <v/>
      </c>
      <c r="Z4263" s="8">
        <f>IF($D4263="","",V4263*Y4263/100)</f>
        <v/>
      </c>
      <c r="AA4263" s="8">
        <f>IF($D4263="","",V4263-Z4263)</f>
        <v/>
      </c>
      <c r="AB4263" s="8">
        <f>IF($D4263="","",AA4263-N4263)</f>
        <v/>
      </c>
      <c r="AF4263" s="8" t="n"/>
      <c r="AI4263" s="14" t="n"/>
      <c r="AK4263">
        <f>IF($D4263="","",IF(COUNTIF($D$2:$D4263,$D4263)=1,1,0))</f>
        <v/>
      </c>
      <c r="AL4263">
        <f>IF($AK4263=1,SUMPRODUCT(--($AO$2:$AO$7001&lt;$AO4263))+1,"")</f>
        <v/>
      </c>
      <c r="AM4263">
        <f>IF($D4263="","",IF(OR($R4263=TRUE(),$R4263="TRUE"),1,0))</f>
        <v/>
      </c>
      <c r="AN4263">
        <f>IF($D4263="","",IF($X4263="Yes",1,0))</f>
        <v/>
      </c>
      <c r="AO4263">
        <f>IF($AK4263=1,IFERROR(IF(VALUE($D4263)&lt;100000000,VALUE($D4263),1000000000),IFERROR(IF(VALUE(MID($D4263,2,20))&lt;100000000,VALUE(MID($D4263,2,20)),1000000000),1000000000))+ROW()/100000,"")</f>
        <v/>
      </c>
    </row>
    <row r="4264">
      <c r="F4264" s="14" t="n"/>
      <c r="N4264" s="8">
        <f>IF($D4264="","",M4264*V4264/100)</f>
        <v/>
      </c>
      <c r="O4264" s="8" t="n"/>
      <c r="U4264" s="8" t="n"/>
      <c r="V4264" s="8" t="n"/>
      <c r="Y4264">
        <f>IF($D4264="","",IF($AN4264=1,0,IF($AM4264=1,Settings!$C$6,Settings!$C$7))*100)</f>
        <v/>
      </c>
      <c r="Z4264" s="8">
        <f>IF($D4264="","",V4264*Y4264/100)</f>
        <v/>
      </c>
      <c r="AA4264" s="8">
        <f>IF($D4264="","",V4264-Z4264)</f>
        <v/>
      </c>
      <c r="AB4264" s="8">
        <f>IF($D4264="","",AA4264-N4264)</f>
        <v/>
      </c>
      <c r="AF4264" s="8" t="n"/>
      <c r="AI4264" s="14" t="n"/>
      <c r="AK4264">
        <f>IF($D4264="","",IF(COUNTIF($D$2:$D4264,$D4264)=1,1,0))</f>
        <v/>
      </c>
      <c r="AL4264">
        <f>IF($AK4264=1,SUMPRODUCT(--($AO$2:$AO$7001&lt;$AO4264))+1,"")</f>
        <v/>
      </c>
      <c r="AM4264">
        <f>IF($D4264="","",IF(OR($R4264=TRUE(),$R4264="TRUE"),1,0))</f>
        <v/>
      </c>
      <c r="AN4264">
        <f>IF($D4264="","",IF($X4264="Yes",1,0))</f>
        <v/>
      </c>
      <c r="AO4264">
        <f>IF($AK4264=1,IFERROR(IF(VALUE($D4264)&lt;100000000,VALUE($D4264),1000000000),IFERROR(IF(VALUE(MID($D4264,2,20))&lt;100000000,VALUE(MID($D4264,2,20)),1000000000),1000000000))+ROW()/100000,"")</f>
        <v/>
      </c>
    </row>
    <row r="4265">
      <c r="F4265" s="14" t="n"/>
      <c r="N4265" s="8">
        <f>IF($D4265="","",M4265*V4265/100)</f>
        <v/>
      </c>
      <c r="O4265" s="8" t="n"/>
      <c r="U4265" s="8" t="n"/>
      <c r="V4265" s="8" t="n"/>
      <c r="Y4265">
        <f>IF($D4265="","",IF($AN4265=1,0,IF($AM4265=1,Settings!$C$6,Settings!$C$7))*100)</f>
        <v/>
      </c>
      <c r="Z4265" s="8">
        <f>IF($D4265="","",V4265*Y4265/100)</f>
        <v/>
      </c>
      <c r="AA4265" s="8">
        <f>IF($D4265="","",V4265-Z4265)</f>
        <v/>
      </c>
      <c r="AB4265" s="8">
        <f>IF($D4265="","",AA4265-N4265)</f>
        <v/>
      </c>
      <c r="AF4265" s="8" t="n"/>
      <c r="AI4265" s="14" t="n"/>
      <c r="AK4265">
        <f>IF($D4265="","",IF(COUNTIF($D$2:$D4265,$D4265)=1,1,0))</f>
        <v/>
      </c>
      <c r="AL4265">
        <f>IF($AK4265=1,SUMPRODUCT(--($AO$2:$AO$7001&lt;$AO4265))+1,"")</f>
        <v/>
      </c>
      <c r="AM4265">
        <f>IF($D4265="","",IF(OR($R4265=TRUE(),$R4265="TRUE"),1,0))</f>
        <v/>
      </c>
      <c r="AN4265">
        <f>IF($D4265="","",IF($X4265="Yes",1,0))</f>
        <v/>
      </c>
      <c r="AO4265">
        <f>IF($AK4265=1,IFERROR(IF(VALUE($D4265)&lt;100000000,VALUE($D4265),1000000000),IFERROR(IF(VALUE(MID($D4265,2,20))&lt;100000000,VALUE(MID($D4265,2,20)),1000000000),1000000000))+ROW()/100000,"")</f>
        <v/>
      </c>
    </row>
    <row r="4266">
      <c r="F4266" s="14" t="n"/>
      <c r="N4266" s="8">
        <f>IF($D4266="","",M4266*V4266/100)</f>
        <v/>
      </c>
      <c r="O4266" s="8" t="n"/>
      <c r="U4266" s="8" t="n"/>
      <c r="V4266" s="8" t="n"/>
      <c r="Y4266">
        <f>IF($D4266="","",IF($AN4266=1,0,IF($AM4266=1,Settings!$C$6,Settings!$C$7))*100)</f>
        <v/>
      </c>
      <c r="Z4266" s="8">
        <f>IF($D4266="","",V4266*Y4266/100)</f>
        <v/>
      </c>
      <c r="AA4266" s="8">
        <f>IF($D4266="","",V4266-Z4266)</f>
        <v/>
      </c>
      <c r="AB4266" s="8">
        <f>IF($D4266="","",AA4266-N4266)</f>
        <v/>
      </c>
      <c r="AF4266" s="8" t="n"/>
      <c r="AI4266" s="14" t="n"/>
      <c r="AK4266">
        <f>IF($D4266="","",IF(COUNTIF($D$2:$D4266,$D4266)=1,1,0))</f>
        <v/>
      </c>
      <c r="AL4266">
        <f>IF($AK4266=1,SUMPRODUCT(--($AO$2:$AO$7001&lt;$AO4266))+1,"")</f>
        <v/>
      </c>
      <c r="AM4266">
        <f>IF($D4266="","",IF(OR($R4266=TRUE(),$R4266="TRUE"),1,0))</f>
        <v/>
      </c>
      <c r="AN4266">
        <f>IF($D4266="","",IF($X4266="Yes",1,0))</f>
        <v/>
      </c>
      <c r="AO4266">
        <f>IF($AK4266=1,IFERROR(IF(VALUE($D4266)&lt;100000000,VALUE($D4266),1000000000),IFERROR(IF(VALUE(MID($D4266,2,20))&lt;100000000,VALUE(MID($D4266,2,20)),1000000000),1000000000))+ROW()/100000,"")</f>
        <v/>
      </c>
    </row>
    <row r="4267">
      <c r="F4267" s="14" t="n"/>
      <c r="N4267" s="8">
        <f>IF($D4267="","",M4267*V4267/100)</f>
        <v/>
      </c>
      <c r="O4267" s="8" t="n"/>
      <c r="U4267" s="8" t="n"/>
      <c r="V4267" s="8" t="n"/>
      <c r="Y4267">
        <f>IF($D4267="","",IF($AN4267=1,0,IF($AM4267=1,Settings!$C$6,Settings!$C$7))*100)</f>
        <v/>
      </c>
      <c r="Z4267" s="8">
        <f>IF($D4267="","",V4267*Y4267/100)</f>
        <v/>
      </c>
      <c r="AA4267" s="8">
        <f>IF($D4267="","",V4267-Z4267)</f>
        <v/>
      </c>
      <c r="AB4267" s="8">
        <f>IF($D4267="","",AA4267-N4267)</f>
        <v/>
      </c>
      <c r="AF4267" s="8" t="n"/>
      <c r="AI4267" s="14" t="n"/>
      <c r="AK4267">
        <f>IF($D4267="","",IF(COUNTIF($D$2:$D4267,$D4267)=1,1,0))</f>
        <v/>
      </c>
      <c r="AL4267">
        <f>IF($AK4267=1,SUMPRODUCT(--($AO$2:$AO$7001&lt;$AO4267))+1,"")</f>
        <v/>
      </c>
      <c r="AM4267">
        <f>IF($D4267="","",IF(OR($R4267=TRUE(),$R4267="TRUE"),1,0))</f>
        <v/>
      </c>
      <c r="AN4267">
        <f>IF($D4267="","",IF($X4267="Yes",1,0))</f>
        <v/>
      </c>
      <c r="AO4267">
        <f>IF($AK4267=1,IFERROR(IF(VALUE($D4267)&lt;100000000,VALUE($D4267),1000000000),IFERROR(IF(VALUE(MID($D4267,2,20))&lt;100000000,VALUE(MID($D4267,2,20)),1000000000),1000000000))+ROW()/100000,"")</f>
        <v/>
      </c>
    </row>
    <row r="4268">
      <c r="F4268" s="14" t="n"/>
      <c r="N4268" s="8">
        <f>IF($D4268="","",M4268*V4268/100)</f>
        <v/>
      </c>
      <c r="O4268" s="8" t="n"/>
      <c r="U4268" s="8" t="n"/>
      <c r="V4268" s="8" t="n"/>
      <c r="Y4268">
        <f>IF($D4268="","",IF($AN4268=1,0,IF($AM4268=1,Settings!$C$6,Settings!$C$7))*100)</f>
        <v/>
      </c>
      <c r="Z4268" s="8">
        <f>IF($D4268="","",V4268*Y4268/100)</f>
        <v/>
      </c>
      <c r="AA4268" s="8">
        <f>IF($D4268="","",V4268-Z4268)</f>
        <v/>
      </c>
      <c r="AB4268" s="8">
        <f>IF($D4268="","",AA4268-N4268)</f>
        <v/>
      </c>
      <c r="AF4268" s="8" t="n"/>
      <c r="AI4268" s="14" t="n"/>
      <c r="AK4268">
        <f>IF($D4268="","",IF(COUNTIF($D$2:$D4268,$D4268)=1,1,0))</f>
        <v/>
      </c>
      <c r="AL4268">
        <f>IF($AK4268=1,SUMPRODUCT(--($AO$2:$AO$7001&lt;$AO4268))+1,"")</f>
        <v/>
      </c>
      <c r="AM4268">
        <f>IF($D4268="","",IF(OR($R4268=TRUE(),$R4268="TRUE"),1,0))</f>
        <v/>
      </c>
      <c r="AN4268">
        <f>IF($D4268="","",IF($X4268="Yes",1,0))</f>
        <v/>
      </c>
      <c r="AO4268">
        <f>IF($AK4268=1,IFERROR(IF(VALUE($D4268)&lt;100000000,VALUE($D4268),1000000000),IFERROR(IF(VALUE(MID($D4268,2,20))&lt;100000000,VALUE(MID($D4268,2,20)),1000000000),1000000000))+ROW()/100000,"")</f>
        <v/>
      </c>
    </row>
    <row r="4269">
      <c r="F4269" s="14" t="n"/>
      <c r="N4269" s="8">
        <f>IF($D4269="","",M4269*V4269/100)</f>
        <v/>
      </c>
      <c r="O4269" s="8" t="n"/>
      <c r="U4269" s="8" t="n"/>
      <c r="V4269" s="8" t="n"/>
      <c r="Y4269">
        <f>IF($D4269="","",IF($AN4269=1,0,IF($AM4269=1,Settings!$C$6,Settings!$C$7))*100)</f>
        <v/>
      </c>
      <c r="Z4269" s="8">
        <f>IF($D4269="","",V4269*Y4269/100)</f>
        <v/>
      </c>
      <c r="AA4269" s="8">
        <f>IF($D4269="","",V4269-Z4269)</f>
        <v/>
      </c>
      <c r="AB4269" s="8">
        <f>IF($D4269="","",AA4269-N4269)</f>
        <v/>
      </c>
      <c r="AF4269" s="8" t="n"/>
      <c r="AI4269" s="14" t="n"/>
      <c r="AK4269">
        <f>IF($D4269="","",IF(COUNTIF($D$2:$D4269,$D4269)=1,1,0))</f>
        <v/>
      </c>
      <c r="AL4269">
        <f>IF($AK4269=1,SUMPRODUCT(--($AO$2:$AO$7001&lt;$AO4269))+1,"")</f>
        <v/>
      </c>
      <c r="AM4269">
        <f>IF($D4269="","",IF(OR($R4269=TRUE(),$R4269="TRUE"),1,0))</f>
        <v/>
      </c>
      <c r="AN4269">
        <f>IF($D4269="","",IF($X4269="Yes",1,0))</f>
        <v/>
      </c>
      <c r="AO4269">
        <f>IF($AK4269=1,IFERROR(IF(VALUE($D4269)&lt;100000000,VALUE($D4269),1000000000),IFERROR(IF(VALUE(MID($D4269,2,20))&lt;100000000,VALUE(MID($D4269,2,20)),1000000000),1000000000))+ROW()/100000,"")</f>
        <v/>
      </c>
    </row>
    <row r="4270">
      <c r="F4270" s="14" t="n"/>
      <c r="N4270" s="8">
        <f>IF($D4270="","",M4270*V4270/100)</f>
        <v/>
      </c>
      <c r="O4270" s="8" t="n"/>
      <c r="U4270" s="8" t="n"/>
      <c r="V4270" s="8" t="n"/>
      <c r="Y4270">
        <f>IF($D4270="","",IF($AN4270=1,0,IF($AM4270=1,Settings!$C$6,Settings!$C$7))*100)</f>
        <v/>
      </c>
      <c r="Z4270" s="8">
        <f>IF($D4270="","",V4270*Y4270/100)</f>
        <v/>
      </c>
      <c r="AA4270" s="8">
        <f>IF($D4270="","",V4270-Z4270)</f>
        <v/>
      </c>
      <c r="AB4270" s="8">
        <f>IF($D4270="","",AA4270-N4270)</f>
        <v/>
      </c>
      <c r="AF4270" s="8" t="n"/>
      <c r="AI4270" s="14" t="n"/>
      <c r="AK4270">
        <f>IF($D4270="","",IF(COUNTIF($D$2:$D4270,$D4270)=1,1,0))</f>
        <v/>
      </c>
      <c r="AL4270">
        <f>IF($AK4270=1,SUMPRODUCT(--($AO$2:$AO$7001&lt;$AO4270))+1,"")</f>
        <v/>
      </c>
      <c r="AM4270">
        <f>IF($D4270="","",IF(OR($R4270=TRUE(),$R4270="TRUE"),1,0))</f>
        <v/>
      </c>
      <c r="AN4270">
        <f>IF($D4270="","",IF($X4270="Yes",1,0))</f>
        <v/>
      </c>
      <c r="AO4270">
        <f>IF($AK4270=1,IFERROR(IF(VALUE($D4270)&lt;100000000,VALUE($D4270),1000000000),IFERROR(IF(VALUE(MID($D4270,2,20))&lt;100000000,VALUE(MID($D4270,2,20)),1000000000),1000000000))+ROW()/100000,"")</f>
        <v/>
      </c>
    </row>
    <row r="4271">
      <c r="F4271" s="14" t="n"/>
      <c r="N4271" s="8">
        <f>IF($D4271="","",M4271*V4271/100)</f>
        <v/>
      </c>
      <c r="O4271" s="8" t="n"/>
      <c r="U4271" s="8" t="n"/>
      <c r="V4271" s="8" t="n"/>
      <c r="Y4271">
        <f>IF($D4271="","",IF($AN4271=1,0,IF($AM4271=1,Settings!$C$6,Settings!$C$7))*100)</f>
        <v/>
      </c>
      <c r="Z4271" s="8">
        <f>IF($D4271="","",V4271*Y4271/100)</f>
        <v/>
      </c>
      <c r="AA4271" s="8">
        <f>IF($D4271="","",V4271-Z4271)</f>
        <v/>
      </c>
      <c r="AB4271" s="8">
        <f>IF($D4271="","",AA4271-N4271)</f>
        <v/>
      </c>
      <c r="AF4271" s="8" t="n"/>
      <c r="AI4271" s="14" t="n"/>
      <c r="AK4271">
        <f>IF($D4271="","",IF(COUNTIF($D$2:$D4271,$D4271)=1,1,0))</f>
        <v/>
      </c>
      <c r="AL4271">
        <f>IF($AK4271=1,SUMPRODUCT(--($AO$2:$AO$7001&lt;$AO4271))+1,"")</f>
        <v/>
      </c>
      <c r="AM4271">
        <f>IF($D4271="","",IF(OR($R4271=TRUE(),$R4271="TRUE"),1,0))</f>
        <v/>
      </c>
      <c r="AN4271">
        <f>IF($D4271="","",IF($X4271="Yes",1,0))</f>
        <v/>
      </c>
      <c r="AO4271">
        <f>IF($AK4271=1,IFERROR(IF(VALUE($D4271)&lt;100000000,VALUE($D4271),1000000000),IFERROR(IF(VALUE(MID($D4271,2,20))&lt;100000000,VALUE(MID($D4271,2,20)),1000000000),1000000000))+ROW()/100000,"")</f>
        <v/>
      </c>
    </row>
    <row r="4272">
      <c r="F4272" s="14" t="n"/>
      <c r="N4272" s="8">
        <f>IF($D4272="","",M4272*V4272/100)</f>
        <v/>
      </c>
      <c r="O4272" s="8" t="n"/>
      <c r="U4272" s="8" t="n"/>
      <c r="V4272" s="8" t="n"/>
      <c r="Y4272">
        <f>IF($D4272="","",IF($AN4272=1,0,IF($AM4272=1,Settings!$C$6,Settings!$C$7))*100)</f>
        <v/>
      </c>
      <c r="Z4272" s="8">
        <f>IF($D4272="","",V4272*Y4272/100)</f>
        <v/>
      </c>
      <c r="AA4272" s="8">
        <f>IF($D4272="","",V4272-Z4272)</f>
        <v/>
      </c>
      <c r="AB4272" s="8">
        <f>IF($D4272="","",AA4272-N4272)</f>
        <v/>
      </c>
      <c r="AF4272" s="8" t="n"/>
      <c r="AI4272" s="14" t="n"/>
      <c r="AK4272">
        <f>IF($D4272="","",IF(COUNTIF($D$2:$D4272,$D4272)=1,1,0))</f>
        <v/>
      </c>
      <c r="AL4272">
        <f>IF($AK4272=1,SUMPRODUCT(--($AO$2:$AO$7001&lt;$AO4272))+1,"")</f>
        <v/>
      </c>
      <c r="AM4272">
        <f>IF($D4272="","",IF(OR($R4272=TRUE(),$R4272="TRUE"),1,0))</f>
        <v/>
      </c>
      <c r="AN4272">
        <f>IF($D4272="","",IF($X4272="Yes",1,0))</f>
        <v/>
      </c>
      <c r="AO4272">
        <f>IF($AK4272=1,IFERROR(IF(VALUE($D4272)&lt;100000000,VALUE($D4272),1000000000),IFERROR(IF(VALUE(MID($D4272,2,20))&lt;100000000,VALUE(MID($D4272,2,20)),1000000000),1000000000))+ROW()/100000,"")</f>
        <v/>
      </c>
    </row>
    <row r="4273">
      <c r="F4273" s="14" t="n"/>
      <c r="N4273" s="8">
        <f>IF($D4273="","",M4273*V4273/100)</f>
        <v/>
      </c>
      <c r="O4273" s="8" t="n"/>
      <c r="U4273" s="8" t="n"/>
      <c r="V4273" s="8" t="n"/>
      <c r="Y4273">
        <f>IF($D4273="","",IF($AN4273=1,0,IF($AM4273=1,Settings!$C$6,Settings!$C$7))*100)</f>
        <v/>
      </c>
      <c r="Z4273" s="8">
        <f>IF($D4273="","",V4273*Y4273/100)</f>
        <v/>
      </c>
      <c r="AA4273" s="8">
        <f>IF($D4273="","",V4273-Z4273)</f>
        <v/>
      </c>
      <c r="AB4273" s="8">
        <f>IF($D4273="","",AA4273-N4273)</f>
        <v/>
      </c>
      <c r="AF4273" s="8" t="n"/>
      <c r="AI4273" s="14" t="n"/>
      <c r="AK4273">
        <f>IF($D4273="","",IF(COUNTIF($D$2:$D4273,$D4273)=1,1,0))</f>
        <v/>
      </c>
      <c r="AL4273">
        <f>IF($AK4273=1,SUMPRODUCT(--($AO$2:$AO$7001&lt;$AO4273))+1,"")</f>
        <v/>
      </c>
      <c r="AM4273">
        <f>IF($D4273="","",IF(OR($R4273=TRUE(),$R4273="TRUE"),1,0))</f>
        <v/>
      </c>
      <c r="AN4273">
        <f>IF($D4273="","",IF($X4273="Yes",1,0))</f>
        <v/>
      </c>
      <c r="AO4273">
        <f>IF($AK4273=1,IFERROR(IF(VALUE($D4273)&lt;100000000,VALUE($D4273),1000000000),IFERROR(IF(VALUE(MID($D4273,2,20))&lt;100000000,VALUE(MID($D4273,2,20)),1000000000),1000000000))+ROW()/100000,"")</f>
        <v/>
      </c>
    </row>
    <row r="4274">
      <c r="F4274" s="14" t="n"/>
      <c r="N4274" s="8">
        <f>IF($D4274="","",M4274*V4274/100)</f>
        <v/>
      </c>
      <c r="O4274" s="8" t="n"/>
      <c r="U4274" s="8" t="n"/>
      <c r="V4274" s="8" t="n"/>
      <c r="Y4274">
        <f>IF($D4274="","",IF($AN4274=1,0,IF($AM4274=1,Settings!$C$6,Settings!$C$7))*100)</f>
        <v/>
      </c>
      <c r="Z4274" s="8">
        <f>IF($D4274="","",V4274*Y4274/100)</f>
        <v/>
      </c>
      <c r="AA4274" s="8">
        <f>IF($D4274="","",V4274-Z4274)</f>
        <v/>
      </c>
      <c r="AB4274" s="8">
        <f>IF($D4274="","",AA4274-N4274)</f>
        <v/>
      </c>
      <c r="AF4274" s="8" t="n"/>
      <c r="AI4274" s="14" t="n"/>
      <c r="AK4274">
        <f>IF($D4274="","",IF(COUNTIF($D$2:$D4274,$D4274)=1,1,0))</f>
        <v/>
      </c>
      <c r="AL4274">
        <f>IF($AK4274=1,SUMPRODUCT(--($AO$2:$AO$7001&lt;$AO4274))+1,"")</f>
        <v/>
      </c>
      <c r="AM4274">
        <f>IF($D4274="","",IF(OR($R4274=TRUE(),$R4274="TRUE"),1,0))</f>
        <v/>
      </c>
      <c r="AN4274">
        <f>IF($D4274="","",IF($X4274="Yes",1,0))</f>
        <v/>
      </c>
      <c r="AO4274">
        <f>IF($AK4274=1,IFERROR(IF(VALUE($D4274)&lt;100000000,VALUE($D4274),1000000000),IFERROR(IF(VALUE(MID($D4274,2,20))&lt;100000000,VALUE(MID($D4274,2,20)),1000000000),1000000000))+ROW()/100000,"")</f>
        <v/>
      </c>
    </row>
    <row r="4275">
      <c r="F4275" s="14" t="n"/>
      <c r="N4275" s="8">
        <f>IF($D4275="","",M4275*V4275/100)</f>
        <v/>
      </c>
      <c r="O4275" s="8" t="n"/>
      <c r="U4275" s="8" t="n"/>
      <c r="V4275" s="8" t="n"/>
      <c r="Y4275">
        <f>IF($D4275="","",IF($AN4275=1,0,IF($AM4275=1,Settings!$C$6,Settings!$C$7))*100)</f>
        <v/>
      </c>
      <c r="Z4275" s="8">
        <f>IF($D4275="","",V4275*Y4275/100)</f>
        <v/>
      </c>
      <c r="AA4275" s="8">
        <f>IF($D4275="","",V4275-Z4275)</f>
        <v/>
      </c>
      <c r="AB4275" s="8">
        <f>IF($D4275="","",AA4275-N4275)</f>
        <v/>
      </c>
      <c r="AF4275" s="8" t="n"/>
      <c r="AI4275" s="14" t="n"/>
      <c r="AK4275">
        <f>IF($D4275="","",IF(COUNTIF($D$2:$D4275,$D4275)=1,1,0))</f>
        <v/>
      </c>
      <c r="AL4275">
        <f>IF($AK4275=1,SUMPRODUCT(--($AO$2:$AO$7001&lt;$AO4275))+1,"")</f>
        <v/>
      </c>
      <c r="AM4275">
        <f>IF($D4275="","",IF(OR($R4275=TRUE(),$R4275="TRUE"),1,0))</f>
        <v/>
      </c>
      <c r="AN4275">
        <f>IF($D4275="","",IF($X4275="Yes",1,0))</f>
        <v/>
      </c>
      <c r="AO4275">
        <f>IF($AK4275=1,IFERROR(IF(VALUE($D4275)&lt;100000000,VALUE($D4275),1000000000),IFERROR(IF(VALUE(MID($D4275,2,20))&lt;100000000,VALUE(MID($D4275,2,20)),1000000000),1000000000))+ROW()/100000,"")</f>
        <v/>
      </c>
    </row>
    <row r="4276">
      <c r="F4276" s="14" t="n"/>
      <c r="N4276" s="8">
        <f>IF($D4276="","",M4276*V4276/100)</f>
        <v/>
      </c>
      <c r="O4276" s="8" t="n"/>
      <c r="U4276" s="8" t="n"/>
      <c r="V4276" s="8" t="n"/>
      <c r="Y4276">
        <f>IF($D4276="","",IF($AN4276=1,0,IF($AM4276=1,Settings!$C$6,Settings!$C$7))*100)</f>
        <v/>
      </c>
      <c r="Z4276" s="8">
        <f>IF($D4276="","",V4276*Y4276/100)</f>
        <v/>
      </c>
      <c r="AA4276" s="8">
        <f>IF($D4276="","",V4276-Z4276)</f>
        <v/>
      </c>
      <c r="AB4276" s="8">
        <f>IF($D4276="","",AA4276-N4276)</f>
        <v/>
      </c>
      <c r="AF4276" s="8" t="n"/>
      <c r="AI4276" s="14" t="n"/>
      <c r="AK4276">
        <f>IF($D4276="","",IF(COUNTIF($D$2:$D4276,$D4276)=1,1,0))</f>
        <v/>
      </c>
      <c r="AL4276">
        <f>IF($AK4276=1,SUMPRODUCT(--($AO$2:$AO$7001&lt;$AO4276))+1,"")</f>
        <v/>
      </c>
      <c r="AM4276">
        <f>IF($D4276="","",IF(OR($R4276=TRUE(),$R4276="TRUE"),1,0))</f>
        <v/>
      </c>
      <c r="AN4276">
        <f>IF($D4276="","",IF($X4276="Yes",1,0))</f>
        <v/>
      </c>
      <c r="AO4276">
        <f>IF($AK4276=1,IFERROR(IF(VALUE($D4276)&lt;100000000,VALUE($D4276),1000000000),IFERROR(IF(VALUE(MID($D4276,2,20))&lt;100000000,VALUE(MID($D4276,2,20)),1000000000),1000000000))+ROW()/100000,"")</f>
        <v/>
      </c>
    </row>
    <row r="4277">
      <c r="F4277" s="14" t="n"/>
      <c r="N4277" s="8">
        <f>IF($D4277="","",M4277*V4277/100)</f>
        <v/>
      </c>
      <c r="O4277" s="8" t="n"/>
      <c r="U4277" s="8" t="n"/>
      <c r="V4277" s="8" t="n"/>
      <c r="Y4277">
        <f>IF($D4277="","",IF($AN4277=1,0,IF($AM4277=1,Settings!$C$6,Settings!$C$7))*100)</f>
        <v/>
      </c>
      <c r="Z4277" s="8">
        <f>IF($D4277="","",V4277*Y4277/100)</f>
        <v/>
      </c>
      <c r="AA4277" s="8">
        <f>IF($D4277="","",V4277-Z4277)</f>
        <v/>
      </c>
      <c r="AB4277" s="8">
        <f>IF($D4277="","",AA4277-N4277)</f>
        <v/>
      </c>
      <c r="AF4277" s="8" t="n"/>
      <c r="AI4277" s="14" t="n"/>
      <c r="AK4277">
        <f>IF($D4277="","",IF(COUNTIF($D$2:$D4277,$D4277)=1,1,0))</f>
        <v/>
      </c>
      <c r="AL4277">
        <f>IF($AK4277=1,SUMPRODUCT(--($AO$2:$AO$7001&lt;$AO4277))+1,"")</f>
        <v/>
      </c>
      <c r="AM4277">
        <f>IF($D4277="","",IF(OR($R4277=TRUE(),$R4277="TRUE"),1,0))</f>
        <v/>
      </c>
      <c r="AN4277">
        <f>IF($D4277="","",IF($X4277="Yes",1,0))</f>
        <v/>
      </c>
      <c r="AO4277">
        <f>IF($AK4277=1,IFERROR(IF(VALUE($D4277)&lt;100000000,VALUE($D4277),1000000000),IFERROR(IF(VALUE(MID($D4277,2,20))&lt;100000000,VALUE(MID($D4277,2,20)),1000000000),1000000000))+ROW()/100000,"")</f>
        <v/>
      </c>
    </row>
    <row r="4278">
      <c r="F4278" s="14" t="n"/>
      <c r="N4278" s="8">
        <f>IF($D4278="","",M4278*V4278/100)</f>
        <v/>
      </c>
      <c r="O4278" s="8" t="n"/>
      <c r="U4278" s="8" t="n"/>
      <c r="V4278" s="8" t="n"/>
      <c r="Y4278">
        <f>IF($D4278="","",IF($AN4278=1,0,IF($AM4278=1,Settings!$C$6,Settings!$C$7))*100)</f>
        <v/>
      </c>
      <c r="Z4278" s="8">
        <f>IF($D4278="","",V4278*Y4278/100)</f>
        <v/>
      </c>
      <c r="AA4278" s="8">
        <f>IF($D4278="","",V4278-Z4278)</f>
        <v/>
      </c>
      <c r="AB4278" s="8">
        <f>IF($D4278="","",AA4278-N4278)</f>
        <v/>
      </c>
      <c r="AF4278" s="8" t="n"/>
      <c r="AI4278" s="14" t="n"/>
      <c r="AK4278">
        <f>IF($D4278="","",IF(COUNTIF($D$2:$D4278,$D4278)=1,1,0))</f>
        <v/>
      </c>
      <c r="AL4278">
        <f>IF($AK4278=1,SUMPRODUCT(--($AO$2:$AO$7001&lt;$AO4278))+1,"")</f>
        <v/>
      </c>
      <c r="AM4278">
        <f>IF($D4278="","",IF(OR($R4278=TRUE(),$R4278="TRUE"),1,0))</f>
        <v/>
      </c>
      <c r="AN4278">
        <f>IF($D4278="","",IF($X4278="Yes",1,0))</f>
        <v/>
      </c>
      <c r="AO4278">
        <f>IF($AK4278=1,IFERROR(IF(VALUE($D4278)&lt;100000000,VALUE($D4278),1000000000),IFERROR(IF(VALUE(MID($D4278,2,20))&lt;100000000,VALUE(MID($D4278,2,20)),1000000000),1000000000))+ROW()/100000,"")</f>
        <v/>
      </c>
    </row>
    <row r="4279">
      <c r="F4279" s="14" t="n"/>
      <c r="N4279" s="8">
        <f>IF($D4279="","",M4279*V4279/100)</f>
        <v/>
      </c>
      <c r="O4279" s="8" t="n"/>
      <c r="U4279" s="8" t="n"/>
      <c r="V4279" s="8" t="n"/>
      <c r="Y4279">
        <f>IF($D4279="","",IF($AN4279=1,0,IF($AM4279=1,Settings!$C$6,Settings!$C$7))*100)</f>
        <v/>
      </c>
      <c r="Z4279" s="8">
        <f>IF($D4279="","",V4279*Y4279/100)</f>
        <v/>
      </c>
      <c r="AA4279" s="8">
        <f>IF($D4279="","",V4279-Z4279)</f>
        <v/>
      </c>
      <c r="AB4279" s="8">
        <f>IF($D4279="","",AA4279-N4279)</f>
        <v/>
      </c>
      <c r="AF4279" s="8" t="n"/>
      <c r="AI4279" s="14" t="n"/>
      <c r="AK4279">
        <f>IF($D4279="","",IF(COUNTIF($D$2:$D4279,$D4279)=1,1,0))</f>
        <v/>
      </c>
      <c r="AL4279">
        <f>IF($AK4279=1,SUMPRODUCT(--($AO$2:$AO$7001&lt;$AO4279))+1,"")</f>
        <v/>
      </c>
      <c r="AM4279">
        <f>IF($D4279="","",IF(OR($R4279=TRUE(),$R4279="TRUE"),1,0))</f>
        <v/>
      </c>
      <c r="AN4279">
        <f>IF($D4279="","",IF($X4279="Yes",1,0))</f>
        <v/>
      </c>
      <c r="AO4279">
        <f>IF($AK4279=1,IFERROR(IF(VALUE($D4279)&lt;100000000,VALUE($D4279),1000000000),IFERROR(IF(VALUE(MID($D4279,2,20))&lt;100000000,VALUE(MID($D4279,2,20)),1000000000),1000000000))+ROW()/100000,"")</f>
        <v/>
      </c>
    </row>
    <row r="4280">
      <c r="F4280" s="14" t="n"/>
      <c r="N4280" s="8">
        <f>IF($D4280="","",M4280*V4280/100)</f>
        <v/>
      </c>
      <c r="O4280" s="8" t="n"/>
      <c r="U4280" s="8" t="n"/>
      <c r="V4280" s="8" t="n"/>
      <c r="Y4280">
        <f>IF($D4280="","",IF($AN4280=1,0,IF($AM4280=1,Settings!$C$6,Settings!$C$7))*100)</f>
        <v/>
      </c>
      <c r="Z4280" s="8">
        <f>IF($D4280="","",V4280*Y4280/100)</f>
        <v/>
      </c>
      <c r="AA4280" s="8">
        <f>IF($D4280="","",V4280-Z4280)</f>
        <v/>
      </c>
      <c r="AB4280" s="8">
        <f>IF($D4280="","",AA4280-N4280)</f>
        <v/>
      </c>
      <c r="AF4280" s="8" t="n"/>
      <c r="AI4280" s="14" t="n"/>
      <c r="AK4280">
        <f>IF($D4280="","",IF(COUNTIF($D$2:$D4280,$D4280)=1,1,0))</f>
        <v/>
      </c>
      <c r="AL4280">
        <f>IF($AK4280=1,SUMPRODUCT(--($AO$2:$AO$7001&lt;$AO4280))+1,"")</f>
        <v/>
      </c>
      <c r="AM4280">
        <f>IF($D4280="","",IF(OR($R4280=TRUE(),$R4280="TRUE"),1,0))</f>
        <v/>
      </c>
      <c r="AN4280">
        <f>IF($D4280="","",IF($X4280="Yes",1,0))</f>
        <v/>
      </c>
      <c r="AO4280">
        <f>IF($AK4280=1,IFERROR(IF(VALUE($D4280)&lt;100000000,VALUE($D4280),1000000000),IFERROR(IF(VALUE(MID($D4280,2,20))&lt;100000000,VALUE(MID($D4280,2,20)),1000000000),1000000000))+ROW()/100000,"")</f>
        <v/>
      </c>
    </row>
    <row r="4281">
      <c r="F4281" s="14" t="n"/>
      <c r="N4281" s="8">
        <f>IF($D4281="","",M4281*V4281/100)</f>
        <v/>
      </c>
      <c r="O4281" s="8" t="n"/>
      <c r="U4281" s="8" t="n"/>
      <c r="V4281" s="8" t="n"/>
      <c r="Y4281">
        <f>IF($D4281="","",IF($AN4281=1,0,IF($AM4281=1,Settings!$C$6,Settings!$C$7))*100)</f>
        <v/>
      </c>
      <c r="Z4281" s="8">
        <f>IF($D4281="","",V4281*Y4281/100)</f>
        <v/>
      </c>
      <c r="AA4281" s="8">
        <f>IF($D4281="","",V4281-Z4281)</f>
        <v/>
      </c>
      <c r="AB4281" s="8">
        <f>IF($D4281="","",AA4281-N4281)</f>
        <v/>
      </c>
      <c r="AF4281" s="8" t="n"/>
      <c r="AI4281" s="14" t="n"/>
      <c r="AK4281">
        <f>IF($D4281="","",IF(COUNTIF($D$2:$D4281,$D4281)=1,1,0))</f>
        <v/>
      </c>
      <c r="AL4281">
        <f>IF($AK4281=1,SUMPRODUCT(--($AO$2:$AO$7001&lt;$AO4281))+1,"")</f>
        <v/>
      </c>
      <c r="AM4281">
        <f>IF($D4281="","",IF(OR($R4281=TRUE(),$R4281="TRUE"),1,0))</f>
        <v/>
      </c>
      <c r="AN4281">
        <f>IF($D4281="","",IF($X4281="Yes",1,0))</f>
        <v/>
      </c>
      <c r="AO4281">
        <f>IF($AK4281=1,IFERROR(IF(VALUE($D4281)&lt;100000000,VALUE($D4281),1000000000),IFERROR(IF(VALUE(MID($D4281,2,20))&lt;100000000,VALUE(MID($D4281,2,20)),1000000000),1000000000))+ROW()/100000,"")</f>
        <v/>
      </c>
    </row>
    <row r="4282">
      <c r="F4282" s="14" t="n"/>
      <c r="N4282" s="8">
        <f>IF($D4282="","",M4282*V4282/100)</f>
        <v/>
      </c>
      <c r="O4282" s="8" t="n"/>
      <c r="U4282" s="8" t="n"/>
      <c r="V4282" s="8" t="n"/>
      <c r="Y4282">
        <f>IF($D4282="","",IF($AN4282=1,0,IF($AM4282=1,Settings!$C$6,Settings!$C$7))*100)</f>
        <v/>
      </c>
      <c r="Z4282" s="8">
        <f>IF($D4282="","",V4282*Y4282/100)</f>
        <v/>
      </c>
      <c r="AA4282" s="8">
        <f>IF($D4282="","",V4282-Z4282)</f>
        <v/>
      </c>
      <c r="AB4282" s="8">
        <f>IF($D4282="","",AA4282-N4282)</f>
        <v/>
      </c>
      <c r="AF4282" s="8" t="n"/>
      <c r="AI4282" s="14" t="n"/>
      <c r="AK4282">
        <f>IF($D4282="","",IF(COUNTIF($D$2:$D4282,$D4282)=1,1,0))</f>
        <v/>
      </c>
      <c r="AL4282">
        <f>IF($AK4282=1,SUMPRODUCT(--($AO$2:$AO$7001&lt;$AO4282))+1,"")</f>
        <v/>
      </c>
      <c r="AM4282">
        <f>IF($D4282="","",IF(OR($R4282=TRUE(),$R4282="TRUE"),1,0))</f>
        <v/>
      </c>
      <c r="AN4282">
        <f>IF($D4282="","",IF($X4282="Yes",1,0))</f>
        <v/>
      </c>
      <c r="AO4282">
        <f>IF($AK4282=1,IFERROR(IF(VALUE($D4282)&lt;100000000,VALUE($D4282),1000000000),IFERROR(IF(VALUE(MID($D4282,2,20))&lt;100000000,VALUE(MID($D4282,2,20)),1000000000),1000000000))+ROW()/100000,"")</f>
        <v/>
      </c>
    </row>
    <row r="4283">
      <c r="F4283" s="14" t="n"/>
      <c r="N4283" s="8">
        <f>IF($D4283="","",M4283*V4283/100)</f>
        <v/>
      </c>
      <c r="O4283" s="8" t="n"/>
      <c r="U4283" s="8" t="n"/>
      <c r="V4283" s="8" t="n"/>
      <c r="Y4283">
        <f>IF($D4283="","",IF($AN4283=1,0,IF($AM4283=1,Settings!$C$6,Settings!$C$7))*100)</f>
        <v/>
      </c>
      <c r="Z4283" s="8">
        <f>IF($D4283="","",V4283*Y4283/100)</f>
        <v/>
      </c>
      <c r="AA4283" s="8">
        <f>IF($D4283="","",V4283-Z4283)</f>
        <v/>
      </c>
      <c r="AB4283" s="8">
        <f>IF($D4283="","",AA4283-N4283)</f>
        <v/>
      </c>
      <c r="AF4283" s="8" t="n"/>
      <c r="AI4283" s="14" t="n"/>
      <c r="AK4283">
        <f>IF($D4283="","",IF(COUNTIF($D$2:$D4283,$D4283)=1,1,0))</f>
        <v/>
      </c>
      <c r="AL4283">
        <f>IF($AK4283=1,SUMPRODUCT(--($AO$2:$AO$7001&lt;$AO4283))+1,"")</f>
        <v/>
      </c>
      <c r="AM4283">
        <f>IF($D4283="","",IF(OR($R4283=TRUE(),$R4283="TRUE"),1,0))</f>
        <v/>
      </c>
      <c r="AN4283">
        <f>IF($D4283="","",IF($X4283="Yes",1,0))</f>
        <v/>
      </c>
      <c r="AO4283">
        <f>IF($AK4283=1,IFERROR(IF(VALUE($D4283)&lt;100000000,VALUE($D4283),1000000000),IFERROR(IF(VALUE(MID($D4283,2,20))&lt;100000000,VALUE(MID($D4283,2,20)),1000000000),1000000000))+ROW()/100000,"")</f>
        <v/>
      </c>
    </row>
    <row r="4284">
      <c r="F4284" s="14" t="n"/>
      <c r="N4284" s="8">
        <f>IF($D4284="","",M4284*V4284/100)</f>
        <v/>
      </c>
      <c r="O4284" s="8" t="n"/>
      <c r="U4284" s="8" t="n"/>
      <c r="V4284" s="8" t="n"/>
      <c r="Y4284">
        <f>IF($D4284="","",IF($AN4284=1,0,IF($AM4284=1,Settings!$C$6,Settings!$C$7))*100)</f>
        <v/>
      </c>
      <c r="Z4284" s="8">
        <f>IF($D4284="","",V4284*Y4284/100)</f>
        <v/>
      </c>
      <c r="AA4284" s="8">
        <f>IF($D4284="","",V4284-Z4284)</f>
        <v/>
      </c>
      <c r="AB4284" s="8">
        <f>IF($D4284="","",AA4284-N4284)</f>
        <v/>
      </c>
      <c r="AF4284" s="8" t="n"/>
      <c r="AI4284" s="14" t="n"/>
      <c r="AK4284">
        <f>IF($D4284="","",IF(COUNTIF($D$2:$D4284,$D4284)=1,1,0))</f>
        <v/>
      </c>
      <c r="AL4284">
        <f>IF($AK4284=1,SUMPRODUCT(--($AO$2:$AO$7001&lt;$AO4284))+1,"")</f>
        <v/>
      </c>
      <c r="AM4284">
        <f>IF($D4284="","",IF(OR($R4284=TRUE(),$R4284="TRUE"),1,0))</f>
        <v/>
      </c>
      <c r="AN4284">
        <f>IF($D4284="","",IF($X4284="Yes",1,0))</f>
        <v/>
      </c>
      <c r="AO4284">
        <f>IF($AK4284=1,IFERROR(IF(VALUE($D4284)&lt;100000000,VALUE($D4284),1000000000),IFERROR(IF(VALUE(MID($D4284,2,20))&lt;100000000,VALUE(MID($D4284,2,20)),1000000000),1000000000))+ROW()/100000,"")</f>
        <v/>
      </c>
    </row>
    <row r="4285">
      <c r="F4285" s="14" t="n"/>
      <c r="N4285" s="8">
        <f>IF($D4285="","",M4285*V4285/100)</f>
        <v/>
      </c>
      <c r="O4285" s="8" t="n"/>
      <c r="U4285" s="8" t="n"/>
      <c r="V4285" s="8" t="n"/>
      <c r="Y4285">
        <f>IF($D4285="","",IF($AN4285=1,0,IF($AM4285=1,Settings!$C$6,Settings!$C$7))*100)</f>
        <v/>
      </c>
      <c r="Z4285" s="8">
        <f>IF($D4285="","",V4285*Y4285/100)</f>
        <v/>
      </c>
      <c r="AA4285" s="8">
        <f>IF($D4285="","",V4285-Z4285)</f>
        <v/>
      </c>
      <c r="AB4285" s="8">
        <f>IF($D4285="","",AA4285-N4285)</f>
        <v/>
      </c>
      <c r="AF4285" s="8" t="n"/>
      <c r="AI4285" s="14" t="n"/>
      <c r="AK4285">
        <f>IF($D4285="","",IF(COUNTIF($D$2:$D4285,$D4285)=1,1,0))</f>
        <v/>
      </c>
      <c r="AL4285">
        <f>IF($AK4285=1,SUMPRODUCT(--($AO$2:$AO$7001&lt;$AO4285))+1,"")</f>
        <v/>
      </c>
      <c r="AM4285">
        <f>IF($D4285="","",IF(OR($R4285=TRUE(),$R4285="TRUE"),1,0))</f>
        <v/>
      </c>
      <c r="AN4285">
        <f>IF($D4285="","",IF($X4285="Yes",1,0))</f>
        <v/>
      </c>
      <c r="AO4285">
        <f>IF($AK4285=1,IFERROR(IF(VALUE($D4285)&lt;100000000,VALUE($D4285),1000000000),IFERROR(IF(VALUE(MID($D4285,2,20))&lt;100000000,VALUE(MID($D4285,2,20)),1000000000),1000000000))+ROW()/100000,"")</f>
        <v/>
      </c>
    </row>
    <row r="4286">
      <c r="F4286" s="14" t="n"/>
      <c r="N4286" s="8">
        <f>IF($D4286="","",M4286*V4286/100)</f>
        <v/>
      </c>
      <c r="O4286" s="8" t="n"/>
      <c r="U4286" s="8" t="n"/>
      <c r="V4286" s="8" t="n"/>
      <c r="Y4286">
        <f>IF($D4286="","",IF($AN4286=1,0,IF($AM4286=1,Settings!$C$6,Settings!$C$7))*100)</f>
        <v/>
      </c>
      <c r="Z4286" s="8">
        <f>IF($D4286="","",V4286*Y4286/100)</f>
        <v/>
      </c>
      <c r="AA4286" s="8">
        <f>IF($D4286="","",V4286-Z4286)</f>
        <v/>
      </c>
      <c r="AB4286" s="8">
        <f>IF($D4286="","",AA4286-N4286)</f>
        <v/>
      </c>
      <c r="AF4286" s="8" t="n"/>
      <c r="AI4286" s="14" t="n"/>
      <c r="AK4286">
        <f>IF($D4286="","",IF(COUNTIF($D$2:$D4286,$D4286)=1,1,0))</f>
        <v/>
      </c>
      <c r="AL4286">
        <f>IF($AK4286=1,SUMPRODUCT(--($AO$2:$AO$7001&lt;$AO4286))+1,"")</f>
        <v/>
      </c>
      <c r="AM4286">
        <f>IF($D4286="","",IF(OR($R4286=TRUE(),$R4286="TRUE"),1,0))</f>
        <v/>
      </c>
      <c r="AN4286">
        <f>IF($D4286="","",IF($X4286="Yes",1,0))</f>
        <v/>
      </c>
      <c r="AO4286">
        <f>IF($AK4286=1,IFERROR(IF(VALUE($D4286)&lt;100000000,VALUE($D4286),1000000000),IFERROR(IF(VALUE(MID($D4286,2,20))&lt;100000000,VALUE(MID($D4286,2,20)),1000000000),1000000000))+ROW()/100000,"")</f>
        <v/>
      </c>
    </row>
    <row r="4287">
      <c r="F4287" s="14" t="n"/>
      <c r="N4287" s="8">
        <f>IF($D4287="","",M4287*V4287/100)</f>
        <v/>
      </c>
      <c r="O4287" s="8" t="n"/>
      <c r="U4287" s="8" t="n"/>
      <c r="V4287" s="8" t="n"/>
      <c r="Y4287">
        <f>IF($D4287="","",IF($AN4287=1,0,IF($AM4287=1,Settings!$C$6,Settings!$C$7))*100)</f>
        <v/>
      </c>
      <c r="Z4287" s="8">
        <f>IF($D4287="","",V4287*Y4287/100)</f>
        <v/>
      </c>
      <c r="AA4287" s="8">
        <f>IF($D4287="","",V4287-Z4287)</f>
        <v/>
      </c>
      <c r="AB4287" s="8">
        <f>IF($D4287="","",AA4287-N4287)</f>
        <v/>
      </c>
      <c r="AF4287" s="8" t="n"/>
      <c r="AI4287" s="14" t="n"/>
      <c r="AK4287">
        <f>IF($D4287="","",IF(COUNTIF($D$2:$D4287,$D4287)=1,1,0))</f>
        <v/>
      </c>
      <c r="AL4287">
        <f>IF($AK4287=1,SUMPRODUCT(--($AO$2:$AO$7001&lt;$AO4287))+1,"")</f>
        <v/>
      </c>
      <c r="AM4287">
        <f>IF($D4287="","",IF(OR($R4287=TRUE(),$R4287="TRUE"),1,0))</f>
        <v/>
      </c>
      <c r="AN4287">
        <f>IF($D4287="","",IF($X4287="Yes",1,0))</f>
        <v/>
      </c>
      <c r="AO4287">
        <f>IF($AK4287=1,IFERROR(IF(VALUE($D4287)&lt;100000000,VALUE($D4287),1000000000),IFERROR(IF(VALUE(MID($D4287,2,20))&lt;100000000,VALUE(MID($D4287,2,20)),1000000000),1000000000))+ROW()/100000,"")</f>
        <v/>
      </c>
    </row>
    <row r="4288">
      <c r="F4288" s="14" t="n"/>
      <c r="N4288" s="8">
        <f>IF($D4288="","",M4288*V4288/100)</f>
        <v/>
      </c>
      <c r="O4288" s="8" t="n"/>
      <c r="U4288" s="8" t="n"/>
      <c r="V4288" s="8" t="n"/>
      <c r="Y4288">
        <f>IF($D4288="","",IF($AN4288=1,0,IF($AM4288=1,Settings!$C$6,Settings!$C$7))*100)</f>
        <v/>
      </c>
      <c r="Z4288" s="8">
        <f>IF($D4288="","",V4288*Y4288/100)</f>
        <v/>
      </c>
      <c r="AA4288" s="8">
        <f>IF($D4288="","",V4288-Z4288)</f>
        <v/>
      </c>
      <c r="AB4288" s="8">
        <f>IF($D4288="","",AA4288-N4288)</f>
        <v/>
      </c>
      <c r="AF4288" s="8" t="n"/>
      <c r="AI4288" s="14" t="n"/>
      <c r="AK4288">
        <f>IF($D4288="","",IF(COUNTIF($D$2:$D4288,$D4288)=1,1,0))</f>
        <v/>
      </c>
      <c r="AL4288">
        <f>IF($AK4288=1,SUMPRODUCT(--($AO$2:$AO$7001&lt;$AO4288))+1,"")</f>
        <v/>
      </c>
      <c r="AM4288">
        <f>IF($D4288="","",IF(OR($R4288=TRUE(),$R4288="TRUE"),1,0))</f>
        <v/>
      </c>
      <c r="AN4288">
        <f>IF($D4288="","",IF($X4288="Yes",1,0))</f>
        <v/>
      </c>
      <c r="AO4288">
        <f>IF($AK4288=1,IFERROR(IF(VALUE($D4288)&lt;100000000,VALUE($D4288),1000000000),IFERROR(IF(VALUE(MID($D4288,2,20))&lt;100000000,VALUE(MID($D4288,2,20)),1000000000),1000000000))+ROW()/100000,"")</f>
        <v/>
      </c>
    </row>
    <row r="4289">
      <c r="F4289" s="14" t="n"/>
      <c r="N4289" s="8">
        <f>IF($D4289="","",M4289*V4289/100)</f>
        <v/>
      </c>
      <c r="O4289" s="8" t="n"/>
      <c r="U4289" s="8" t="n"/>
      <c r="V4289" s="8" t="n"/>
      <c r="Y4289">
        <f>IF($D4289="","",IF($AN4289=1,0,IF($AM4289=1,Settings!$C$6,Settings!$C$7))*100)</f>
        <v/>
      </c>
      <c r="Z4289" s="8">
        <f>IF($D4289="","",V4289*Y4289/100)</f>
        <v/>
      </c>
      <c r="AA4289" s="8">
        <f>IF($D4289="","",V4289-Z4289)</f>
        <v/>
      </c>
      <c r="AB4289" s="8">
        <f>IF($D4289="","",AA4289-N4289)</f>
        <v/>
      </c>
      <c r="AF4289" s="8" t="n"/>
      <c r="AI4289" s="14" t="n"/>
      <c r="AK4289">
        <f>IF($D4289="","",IF(COUNTIF($D$2:$D4289,$D4289)=1,1,0))</f>
        <v/>
      </c>
      <c r="AL4289">
        <f>IF($AK4289=1,SUMPRODUCT(--($AO$2:$AO$7001&lt;$AO4289))+1,"")</f>
        <v/>
      </c>
      <c r="AM4289">
        <f>IF($D4289="","",IF(OR($R4289=TRUE(),$R4289="TRUE"),1,0))</f>
        <v/>
      </c>
      <c r="AN4289">
        <f>IF($D4289="","",IF($X4289="Yes",1,0))</f>
        <v/>
      </c>
      <c r="AO4289">
        <f>IF($AK4289=1,IFERROR(IF(VALUE($D4289)&lt;100000000,VALUE($D4289),1000000000),IFERROR(IF(VALUE(MID($D4289,2,20))&lt;100000000,VALUE(MID($D4289,2,20)),1000000000),1000000000))+ROW()/100000,"")</f>
        <v/>
      </c>
    </row>
    <row r="4290">
      <c r="F4290" s="14" t="n"/>
      <c r="N4290" s="8">
        <f>IF($D4290="","",M4290*V4290/100)</f>
        <v/>
      </c>
      <c r="O4290" s="8" t="n"/>
      <c r="U4290" s="8" t="n"/>
      <c r="V4290" s="8" t="n"/>
      <c r="Y4290">
        <f>IF($D4290="","",IF($AN4290=1,0,IF($AM4290=1,Settings!$C$6,Settings!$C$7))*100)</f>
        <v/>
      </c>
      <c r="Z4290" s="8">
        <f>IF($D4290="","",V4290*Y4290/100)</f>
        <v/>
      </c>
      <c r="AA4290" s="8">
        <f>IF($D4290="","",V4290-Z4290)</f>
        <v/>
      </c>
      <c r="AB4290" s="8">
        <f>IF($D4290="","",AA4290-N4290)</f>
        <v/>
      </c>
      <c r="AF4290" s="8" t="n"/>
      <c r="AI4290" s="14" t="n"/>
      <c r="AK4290">
        <f>IF($D4290="","",IF(COUNTIF($D$2:$D4290,$D4290)=1,1,0))</f>
        <v/>
      </c>
      <c r="AL4290">
        <f>IF($AK4290=1,SUMPRODUCT(--($AO$2:$AO$7001&lt;$AO4290))+1,"")</f>
        <v/>
      </c>
      <c r="AM4290">
        <f>IF($D4290="","",IF(OR($R4290=TRUE(),$R4290="TRUE"),1,0))</f>
        <v/>
      </c>
      <c r="AN4290">
        <f>IF($D4290="","",IF($X4290="Yes",1,0))</f>
        <v/>
      </c>
      <c r="AO4290">
        <f>IF($AK4290=1,IFERROR(IF(VALUE($D4290)&lt;100000000,VALUE($D4290),1000000000),IFERROR(IF(VALUE(MID($D4290,2,20))&lt;100000000,VALUE(MID($D4290,2,20)),1000000000),1000000000))+ROW()/100000,"")</f>
        <v/>
      </c>
    </row>
    <row r="4291">
      <c r="F4291" s="14" t="n"/>
      <c r="N4291" s="8">
        <f>IF($D4291="","",M4291*V4291/100)</f>
        <v/>
      </c>
      <c r="O4291" s="8" t="n"/>
      <c r="U4291" s="8" t="n"/>
      <c r="V4291" s="8" t="n"/>
      <c r="Y4291">
        <f>IF($D4291="","",IF($AN4291=1,0,IF($AM4291=1,Settings!$C$6,Settings!$C$7))*100)</f>
        <v/>
      </c>
      <c r="Z4291" s="8">
        <f>IF($D4291="","",V4291*Y4291/100)</f>
        <v/>
      </c>
      <c r="AA4291" s="8">
        <f>IF($D4291="","",V4291-Z4291)</f>
        <v/>
      </c>
      <c r="AB4291" s="8">
        <f>IF($D4291="","",AA4291-N4291)</f>
        <v/>
      </c>
      <c r="AF4291" s="8" t="n"/>
      <c r="AI4291" s="14" t="n"/>
      <c r="AK4291">
        <f>IF($D4291="","",IF(COUNTIF($D$2:$D4291,$D4291)=1,1,0))</f>
        <v/>
      </c>
      <c r="AL4291">
        <f>IF($AK4291=1,SUMPRODUCT(--($AO$2:$AO$7001&lt;$AO4291))+1,"")</f>
        <v/>
      </c>
      <c r="AM4291">
        <f>IF($D4291="","",IF(OR($R4291=TRUE(),$R4291="TRUE"),1,0))</f>
        <v/>
      </c>
      <c r="AN4291">
        <f>IF($D4291="","",IF($X4291="Yes",1,0))</f>
        <v/>
      </c>
      <c r="AO4291">
        <f>IF($AK4291=1,IFERROR(IF(VALUE($D4291)&lt;100000000,VALUE($D4291),1000000000),IFERROR(IF(VALUE(MID($D4291,2,20))&lt;100000000,VALUE(MID($D4291,2,20)),1000000000),1000000000))+ROW()/100000,"")</f>
        <v/>
      </c>
    </row>
    <row r="4292">
      <c r="F4292" s="14" t="n"/>
      <c r="N4292" s="8">
        <f>IF($D4292="","",M4292*V4292/100)</f>
        <v/>
      </c>
      <c r="O4292" s="8" t="n"/>
      <c r="U4292" s="8" t="n"/>
      <c r="V4292" s="8" t="n"/>
      <c r="Y4292">
        <f>IF($D4292="","",IF($AN4292=1,0,IF($AM4292=1,Settings!$C$6,Settings!$C$7))*100)</f>
        <v/>
      </c>
      <c r="Z4292" s="8">
        <f>IF($D4292="","",V4292*Y4292/100)</f>
        <v/>
      </c>
      <c r="AA4292" s="8">
        <f>IF($D4292="","",V4292-Z4292)</f>
        <v/>
      </c>
      <c r="AB4292" s="8">
        <f>IF($D4292="","",AA4292-N4292)</f>
        <v/>
      </c>
      <c r="AF4292" s="8" t="n"/>
      <c r="AI4292" s="14" t="n"/>
      <c r="AK4292">
        <f>IF($D4292="","",IF(COUNTIF($D$2:$D4292,$D4292)=1,1,0))</f>
        <v/>
      </c>
      <c r="AL4292">
        <f>IF($AK4292=1,SUMPRODUCT(--($AO$2:$AO$7001&lt;$AO4292))+1,"")</f>
        <v/>
      </c>
      <c r="AM4292">
        <f>IF($D4292="","",IF(OR($R4292=TRUE(),$R4292="TRUE"),1,0))</f>
        <v/>
      </c>
      <c r="AN4292">
        <f>IF($D4292="","",IF($X4292="Yes",1,0))</f>
        <v/>
      </c>
      <c r="AO4292">
        <f>IF($AK4292=1,IFERROR(IF(VALUE($D4292)&lt;100000000,VALUE($D4292),1000000000),IFERROR(IF(VALUE(MID($D4292,2,20))&lt;100000000,VALUE(MID($D4292,2,20)),1000000000),1000000000))+ROW()/100000,"")</f>
        <v/>
      </c>
    </row>
    <row r="4293">
      <c r="F4293" s="14" t="n"/>
      <c r="N4293" s="8">
        <f>IF($D4293="","",M4293*V4293/100)</f>
        <v/>
      </c>
      <c r="O4293" s="8" t="n"/>
      <c r="U4293" s="8" t="n"/>
      <c r="V4293" s="8" t="n"/>
      <c r="Y4293">
        <f>IF($D4293="","",IF($AN4293=1,0,IF($AM4293=1,Settings!$C$6,Settings!$C$7))*100)</f>
        <v/>
      </c>
      <c r="Z4293" s="8">
        <f>IF($D4293="","",V4293*Y4293/100)</f>
        <v/>
      </c>
      <c r="AA4293" s="8">
        <f>IF($D4293="","",V4293-Z4293)</f>
        <v/>
      </c>
      <c r="AB4293" s="8">
        <f>IF($D4293="","",AA4293-N4293)</f>
        <v/>
      </c>
      <c r="AF4293" s="8" t="n"/>
      <c r="AI4293" s="14" t="n"/>
      <c r="AK4293">
        <f>IF($D4293="","",IF(COUNTIF($D$2:$D4293,$D4293)=1,1,0))</f>
        <v/>
      </c>
      <c r="AL4293">
        <f>IF($AK4293=1,SUMPRODUCT(--($AO$2:$AO$7001&lt;$AO4293))+1,"")</f>
        <v/>
      </c>
      <c r="AM4293">
        <f>IF($D4293="","",IF(OR($R4293=TRUE(),$R4293="TRUE"),1,0))</f>
        <v/>
      </c>
      <c r="AN4293">
        <f>IF($D4293="","",IF($X4293="Yes",1,0))</f>
        <v/>
      </c>
      <c r="AO4293">
        <f>IF($AK4293=1,IFERROR(IF(VALUE($D4293)&lt;100000000,VALUE($D4293),1000000000),IFERROR(IF(VALUE(MID($D4293,2,20))&lt;100000000,VALUE(MID($D4293,2,20)),1000000000),1000000000))+ROW()/100000,"")</f>
        <v/>
      </c>
    </row>
    <row r="4294">
      <c r="F4294" s="14" t="n"/>
      <c r="N4294" s="8">
        <f>IF($D4294="","",M4294*V4294/100)</f>
        <v/>
      </c>
      <c r="O4294" s="8" t="n"/>
      <c r="U4294" s="8" t="n"/>
      <c r="V4294" s="8" t="n"/>
      <c r="Y4294">
        <f>IF($D4294="","",IF($AN4294=1,0,IF($AM4294=1,Settings!$C$6,Settings!$C$7))*100)</f>
        <v/>
      </c>
      <c r="Z4294" s="8">
        <f>IF($D4294="","",V4294*Y4294/100)</f>
        <v/>
      </c>
      <c r="AA4294" s="8">
        <f>IF($D4294="","",V4294-Z4294)</f>
        <v/>
      </c>
      <c r="AB4294" s="8">
        <f>IF($D4294="","",AA4294-N4294)</f>
        <v/>
      </c>
      <c r="AF4294" s="8" t="n"/>
      <c r="AI4294" s="14" t="n"/>
      <c r="AK4294">
        <f>IF($D4294="","",IF(COUNTIF($D$2:$D4294,$D4294)=1,1,0))</f>
        <v/>
      </c>
      <c r="AL4294">
        <f>IF($AK4294=1,SUMPRODUCT(--($AO$2:$AO$7001&lt;$AO4294))+1,"")</f>
        <v/>
      </c>
      <c r="AM4294">
        <f>IF($D4294="","",IF(OR($R4294=TRUE(),$R4294="TRUE"),1,0))</f>
        <v/>
      </c>
      <c r="AN4294">
        <f>IF($D4294="","",IF($X4294="Yes",1,0))</f>
        <v/>
      </c>
      <c r="AO4294">
        <f>IF($AK4294=1,IFERROR(IF(VALUE($D4294)&lt;100000000,VALUE($D4294),1000000000),IFERROR(IF(VALUE(MID($D4294,2,20))&lt;100000000,VALUE(MID($D4294,2,20)),1000000000),1000000000))+ROW()/100000,"")</f>
        <v/>
      </c>
    </row>
    <row r="4295">
      <c r="F4295" s="14" t="n"/>
      <c r="N4295" s="8">
        <f>IF($D4295="","",M4295*V4295/100)</f>
        <v/>
      </c>
      <c r="O4295" s="8" t="n"/>
      <c r="U4295" s="8" t="n"/>
      <c r="V4295" s="8" t="n"/>
      <c r="Y4295">
        <f>IF($D4295="","",IF($AN4295=1,0,IF($AM4295=1,Settings!$C$6,Settings!$C$7))*100)</f>
        <v/>
      </c>
      <c r="Z4295" s="8">
        <f>IF($D4295="","",V4295*Y4295/100)</f>
        <v/>
      </c>
      <c r="AA4295" s="8">
        <f>IF($D4295="","",V4295-Z4295)</f>
        <v/>
      </c>
      <c r="AB4295" s="8">
        <f>IF($D4295="","",AA4295-N4295)</f>
        <v/>
      </c>
      <c r="AF4295" s="8" t="n"/>
      <c r="AI4295" s="14" t="n"/>
      <c r="AK4295">
        <f>IF($D4295="","",IF(COUNTIF($D$2:$D4295,$D4295)=1,1,0))</f>
        <v/>
      </c>
      <c r="AL4295">
        <f>IF($AK4295=1,SUMPRODUCT(--($AO$2:$AO$7001&lt;$AO4295))+1,"")</f>
        <v/>
      </c>
      <c r="AM4295">
        <f>IF($D4295="","",IF(OR($R4295=TRUE(),$R4295="TRUE"),1,0))</f>
        <v/>
      </c>
      <c r="AN4295">
        <f>IF($D4295="","",IF($X4295="Yes",1,0))</f>
        <v/>
      </c>
      <c r="AO4295">
        <f>IF($AK4295=1,IFERROR(IF(VALUE($D4295)&lt;100000000,VALUE($D4295),1000000000),IFERROR(IF(VALUE(MID($D4295,2,20))&lt;100000000,VALUE(MID($D4295,2,20)),1000000000),1000000000))+ROW()/100000,"")</f>
        <v/>
      </c>
    </row>
    <row r="4296">
      <c r="F4296" s="14" t="n"/>
      <c r="N4296" s="8">
        <f>IF($D4296="","",M4296*V4296/100)</f>
        <v/>
      </c>
      <c r="O4296" s="8" t="n"/>
      <c r="U4296" s="8" t="n"/>
      <c r="V4296" s="8" t="n"/>
      <c r="Y4296">
        <f>IF($D4296="","",IF($AN4296=1,0,IF($AM4296=1,Settings!$C$6,Settings!$C$7))*100)</f>
        <v/>
      </c>
      <c r="Z4296" s="8">
        <f>IF($D4296="","",V4296*Y4296/100)</f>
        <v/>
      </c>
      <c r="AA4296" s="8">
        <f>IF($D4296="","",V4296-Z4296)</f>
        <v/>
      </c>
      <c r="AB4296" s="8">
        <f>IF($D4296="","",AA4296-N4296)</f>
        <v/>
      </c>
      <c r="AF4296" s="8" t="n"/>
      <c r="AI4296" s="14" t="n"/>
      <c r="AK4296">
        <f>IF($D4296="","",IF(COUNTIF($D$2:$D4296,$D4296)=1,1,0))</f>
        <v/>
      </c>
      <c r="AL4296">
        <f>IF($AK4296=1,SUMPRODUCT(--($AO$2:$AO$7001&lt;$AO4296))+1,"")</f>
        <v/>
      </c>
      <c r="AM4296">
        <f>IF($D4296="","",IF(OR($R4296=TRUE(),$R4296="TRUE"),1,0))</f>
        <v/>
      </c>
      <c r="AN4296">
        <f>IF($D4296="","",IF($X4296="Yes",1,0))</f>
        <v/>
      </c>
      <c r="AO4296">
        <f>IF($AK4296=1,IFERROR(IF(VALUE($D4296)&lt;100000000,VALUE($D4296),1000000000),IFERROR(IF(VALUE(MID($D4296,2,20))&lt;100000000,VALUE(MID($D4296,2,20)),1000000000),1000000000))+ROW()/100000,"")</f>
        <v/>
      </c>
    </row>
    <row r="4297">
      <c r="F4297" s="14" t="n"/>
      <c r="N4297" s="8">
        <f>IF($D4297="","",M4297*V4297/100)</f>
        <v/>
      </c>
      <c r="O4297" s="8" t="n"/>
      <c r="U4297" s="8" t="n"/>
      <c r="V4297" s="8" t="n"/>
      <c r="Y4297">
        <f>IF($D4297="","",IF($AN4297=1,0,IF($AM4297=1,Settings!$C$6,Settings!$C$7))*100)</f>
        <v/>
      </c>
      <c r="Z4297" s="8">
        <f>IF($D4297="","",V4297*Y4297/100)</f>
        <v/>
      </c>
      <c r="AA4297" s="8">
        <f>IF($D4297="","",V4297-Z4297)</f>
        <v/>
      </c>
      <c r="AB4297" s="8">
        <f>IF($D4297="","",AA4297-N4297)</f>
        <v/>
      </c>
      <c r="AF4297" s="8" t="n"/>
      <c r="AI4297" s="14" t="n"/>
      <c r="AK4297">
        <f>IF($D4297="","",IF(COUNTIF($D$2:$D4297,$D4297)=1,1,0))</f>
        <v/>
      </c>
      <c r="AL4297">
        <f>IF($AK4297=1,SUMPRODUCT(--($AO$2:$AO$7001&lt;$AO4297))+1,"")</f>
        <v/>
      </c>
      <c r="AM4297">
        <f>IF($D4297="","",IF(OR($R4297=TRUE(),$R4297="TRUE"),1,0))</f>
        <v/>
      </c>
      <c r="AN4297">
        <f>IF($D4297="","",IF($X4297="Yes",1,0))</f>
        <v/>
      </c>
      <c r="AO4297">
        <f>IF($AK4297=1,IFERROR(IF(VALUE($D4297)&lt;100000000,VALUE($D4297),1000000000),IFERROR(IF(VALUE(MID($D4297,2,20))&lt;100000000,VALUE(MID($D4297,2,20)),1000000000),1000000000))+ROW()/100000,"")</f>
        <v/>
      </c>
    </row>
    <row r="4298">
      <c r="F4298" s="14" t="n"/>
      <c r="N4298" s="8">
        <f>IF($D4298="","",M4298*V4298/100)</f>
        <v/>
      </c>
      <c r="O4298" s="8" t="n"/>
      <c r="U4298" s="8" t="n"/>
      <c r="V4298" s="8" t="n"/>
      <c r="Y4298">
        <f>IF($D4298="","",IF($AN4298=1,0,IF($AM4298=1,Settings!$C$6,Settings!$C$7))*100)</f>
        <v/>
      </c>
      <c r="Z4298" s="8">
        <f>IF($D4298="","",V4298*Y4298/100)</f>
        <v/>
      </c>
      <c r="AA4298" s="8">
        <f>IF($D4298="","",V4298-Z4298)</f>
        <v/>
      </c>
      <c r="AB4298" s="8">
        <f>IF($D4298="","",AA4298-N4298)</f>
        <v/>
      </c>
      <c r="AF4298" s="8" t="n"/>
      <c r="AI4298" s="14" t="n"/>
      <c r="AK4298">
        <f>IF($D4298="","",IF(COUNTIF($D$2:$D4298,$D4298)=1,1,0))</f>
        <v/>
      </c>
      <c r="AL4298">
        <f>IF($AK4298=1,SUMPRODUCT(--($AO$2:$AO$7001&lt;$AO4298))+1,"")</f>
        <v/>
      </c>
      <c r="AM4298">
        <f>IF($D4298="","",IF(OR($R4298=TRUE(),$R4298="TRUE"),1,0))</f>
        <v/>
      </c>
      <c r="AN4298">
        <f>IF($D4298="","",IF($X4298="Yes",1,0))</f>
        <v/>
      </c>
      <c r="AO4298">
        <f>IF($AK4298=1,IFERROR(IF(VALUE($D4298)&lt;100000000,VALUE($D4298),1000000000),IFERROR(IF(VALUE(MID($D4298,2,20))&lt;100000000,VALUE(MID($D4298,2,20)),1000000000),1000000000))+ROW()/100000,"")</f>
        <v/>
      </c>
    </row>
    <row r="4299">
      <c r="F4299" s="14" t="n"/>
      <c r="N4299" s="8">
        <f>IF($D4299="","",M4299*V4299/100)</f>
        <v/>
      </c>
      <c r="O4299" s="8" t="n"/>
      <c r="U4299" s="8" t="n"/>
      <c r="V4299" s="8" t="n"/>
      <c r="Y4299">
        <f>IF($D4299="","",IF($AN4299=1,0,IF($AM4299=1,Settings!$C$6,Settings!$C$7))*100)</f>
        <v/>
      </c>
      <c r="Z4299" s="8">
        <f>IF($D4299="","",V4299*Y4299/100)</f>
        <v/>
      </c>
      <c r="AA4299" s="8">
        <f>IF($D4299="","",V4299-Z4299)</f>
        <v/>
      </c>
      <c r="AB4299" s="8">
        <f>IF($D4299="","",AA4299-N4299)</f>
        <v/>
      </c>
      <c r="AF4299" s="8" t="n"/>
      <c r="AI4299" s="14" t="n"/>
      <c r="AK4299">
        <f>IF($D4299="","",IF(COUNTIF($D$2:$D4299,$D4299)=1,1,0))</f>
        <v/>
      </c>
      <c r="AL4299">
        <f>IF($AK4299=1,SUMPRODUCT(--($AO$2:$AO$7001&lt;$AO4299))+1,"")</f>
        <v/>
      </c>
      <c r="AM4299">
        <f>IF($D4299="","",IF(OR($R4299=TRUE(),$R4299="TRUE"),1,0))</f>
        <v/>
      </c>
      <c r="AN4299">
        <f>IF($D4299="","",IF($X4299="Yes",1,0))</f>
        <v/>
      </c>
      <c r="AO4299">
        <f>IF($AK4299=1,IFERROR(IF(VALUE($D4299)&lt;100000000,VALUE($D4299),1000000000),IFERROR(IF(VALUE(MID($D4299,2,20))&lt;100000000,VALUE(MID($D4299,2,20)),1000000000),1000000000))+ROW()/100000,"")</f>
        <v/>
      </c>
    </row>
    <row r="4300">
      <c r="F4300" s="14" t="n"/>
      <c r="N4300" s="8">
        <f>IF($D4300="","",M4300*V4300/100)</f>
        <v/>
      </c>
      <c r="O4300" s="8" t="n"/>
      <c r="U4300" s="8" t="n"/>
      <c r="V4300" s="8" t="n"/>
      <c r="Y4300">
        <f>IF($D4300="","",IF($AN4300=1,0,IF($AM4300=1,Settings!$C$6,Settings!$C$7))*100)</f>
        <v/>
      </c>
      <c r="Z4300" s="8">
        <f>IF($D4300="","",V4300*Y4300/100)</f>
        <v/>
      </c>
      <c r="AA4300" s="8">
        <f>IF($D4300="","",V4300-Z4300)</f>
        <v/>
      </c>
      <c r="AB4300" s="8">
        <f>IF($D4300="","",AA4300-N4300)</f>
        <v/>
      </c>
      <c r="AF4300" s="8" t="n"/>
      <c r="AI4300" s="14" t="n"/>
      <c r="AK4300">
        <f>IF($D4300="","",IF(COUNTIF($D$2:$D4300,$D4300)=1,1,0))</f>
        <v/>
      </c>
      <c r="AL4300">
        <f>IF($AK4300=1,SUMPRODUCT(--($AO$2:$AO$7001&lt;$AO4300))+1,"")</f>
        <v/>
      </c>
      <c r="AM4300">
        <f>IF($D4300="","",IF(OR($R4300=TRUE(),$R4300="TRUE"),1,0))</f>
        <v/>
      </c>
      <c r="AN4300">
        <f>IF($D4300="","",IF($X4300="Yes",1,0))</f>
        <v/>
      </c>
      <c r="AO4300">
        <f>IF($AK4300=1,IFERROR(IF(VALUE($D4300)&lt;100000000,VALUE($D4300),1000000000),IFERROR(IF(VALUE(MID($D4300,2,20))&lt;100000000,VALUE(MID($D4300,2,20)),1000000000),1000000000))+ROW()/100000,"")</f>
        <v/>
      </c>
    </row>
    <row r="4301">
      <c r="F4301" s="14" t="n"/>
      <c r="N4301" s="8">
        <f>IF($D4301="","",M4301*V4301/100)</f>
        <v/>
      </c>
      <c r="O4301" s="8" t="n"/>
      <c r="U4301" s="8" t="n"/>
      <c r="V4301" s="8" t="n"/>
      <c r="Y4301">
        <f>IF($D4301="","",IF($AN4301=1,0,IF($AM4301=1,Settings!$C$6,Settings!$C$7))*100)</f>
        <v/>
      </c>
      <c r="Z4301" s="8">
        <f>IF($D4301="","",V4301*Y4301/100)</f>
        <v/>
      </c>
      <c r="AA4301" s="8">
        <f>IF($D4301="","",V4301-Z4301)</f>
        <v/>
      </c>
      <c r="AB4301" s="8">
        <f>IF($D4301="","",AA4301-N4301)</f>
        <v/>
      </c>
      <c r="AF4301" s="8" t="n"/>
      <c r="AI4301" s="14" t="n"/>
      <c r="AK4301">
        <f>IF($D4301="","",IF(COUNTIF($D$2:$D4301,$D4301)=1,1,0))</f>
        <v/>
      </c>
      <c r="AL4301">
        <f>IF($AK4301=1,SUMPRODUCT(--($AO$2:$AO$7001&lt;$AO4301))+1,"")</f>
        <v/>
      </c>
      <c r="AM4301">
        <f>IF($D4301="","",IF(OR($R4301=TRUE(),$R4301="TRUE"),1,0))</f>
        <v/>
      </c>
      <c r="AN4301">
        <f>IF($D4301="","",IF($X4301="Yes",1,0))</f>
        <v/>
      </c>
      <c r="AO4301">
        <f>IF($AK4301=1,IFERROR(IF(VALUE($D4301)&lt;100000000,VALUE($D4301),1000000000),IFERROR(IF(VALUE(MID($D4301,2,20))&lt;100000000,VALUE(MID($D4301,2,20)),1000000000),1000000000))+ROW()/100000,"")</f>
        <v/>
      </c>
    </row>
    <row r="4302">
      <c r="F4302" s="14" t="n"/>
      <c r="N4302" s="8">
        <f>IF($D4302="","",M4302*V4302/100)</f>
        <v/>
      </c>
      <c r="O4302" s="8" t="n"/>
      <c r="U4302" s="8" t="n"/>
      <c r="V4302" s="8" t="n"/>
      <c r="Y4302">
        <f>IF($D4302="","",IF($AN4302=1,0,IF($AM4302=1,Settings!$C$6,Settings!$C$7))*100)</f>
        <v/>
      </c>
      <c r="Z4302" s="8">
        <f>IF($D4302="","",V4302*Y4302/100)</f>
        <v/>
      </c>
      <c r="AA4302" s="8">
        <f>IF($D4302="","",V4302-Z4302)</f>
        <v/>
      </c>
      <c r="AB4302" s="8">
        <f>IF($D4302="","",AA4302-N4302)</f>
        <v/>
      </c>
      <c r="AF4302" s="8" t="n"/>
      <c r="AI4302" s="14" t="n"/>
      <c r="AK4302">
        <f>IF($D4302="","",IF(COUNTIF($D$2:$D4302,$D4302)=1,1,0))</f>
        <v/>
      </c>
      <c r="AL4302">
        <f>IF($AK4302=1,SUMPRODUCT(--($AO$2:$AO$7001&lt;$AO4302))+1,"")</f>
        <v/>
      </c>
      <c r="AM4302">
        <f>IF($D4302="","",IF(OR($R4302=TRUE(),$R4302="TRUE"),1,0))</f>
        <v/>
      </c>
      <c r="AN4302">
        <f>IF($D4302="","",IF($X4302="Yes",1,0))</f>
        <v/>
      </c>
      <c r="AO4302">
        <f>IF($AK4302=1,IFERROR(IF(VALUE($D4302)&lt;100000000,VALUE($D4302),1000000000),IFERROR(IF(VALUE(MID($D4302,2,20))&lt;100000000,VALUE(MID($D4302,2,20)),1000000000),1000000000))+ROW()/100000,"")</f>
        <v/>
      </c>
    </row>
    <row r="4303">
      <c r="F4303" s="14" t="n"/>
      <c r="N4303" s="8">
        <f>IF($D4303="","",M4303*V4303/100)</f>
        <v/>
      </c>
      <c r="O4303" s="8" t="n"/>
      <c r="U4303" s="8" t="n"/>
      <c r="V4303" s="8" t="n"/>
      <c r="Y4303">
        <f>IF($D4303="","",IF($AN4303=1,0,IF($AM4303=1,Settings!$C$6,Settings!$C$7))*100)</f>
        <v/>
      </c>
      <c r="Z4303" s="8">
        <f>IF($D4303="","",V4303*Y4303/100)</f>
        <v/>
      </c>
      <c r="AA4303" s="8">
        <f>IF($D4303="","",V4303-Z4303)</f>
        <v/>
      </c>
      <c r="AB4303" s="8">
        <f>IF($D4303="","",AA4303-N4303)</f>
        <v/>
      </c>
      <c r="AF4303" s="8" t="n"/>
      <c r="AI4303" s="14" t="n"/>
      <c r="AK4303">
        <f>IF($D4303="","",IF(COUNTIF($D$2:$D4303,$D4303)=1,1,0))</f>
        <v/>
      </c>
      <c r="AL4303">
        <f>IF($AK4303=1,SUMPRODUCT(--($AO$2:$AO$7001&lt;$AO4303))+1,"")</f>
        <v/>
      </c>
      <c r="AM4303">
        <f>IF($D4303="","",IF(OR($R4303=TRUE(),$R4303="TRUE"),1,0))</f>
        <v/>
      </c>
      <c r="AN4303">
        <f>IF($D4303="","",IF($X4303="Yes",1,0))</f>
        <v/>
      </c>
      <c r="AO4303">
        <f>IF($AK4303=1,IFERROR(IF(VALUE($D4303)&lt;100000000,VALUE($D4303),1000000000),IFERROR(IF(VALUE(MID($D4303,2,20))&lt;100000000,VALUE(MID($D4303,2,20)),1000000000),1000000000))+ROW()/100000,"")</f>
        <v/>
      </c>
    </row>
    <row r="4304">
      <c r="F4304" s="14" t="n"/>
      <c r="N4304" s="8">
        <f>IF($D4304="","",M4304*V4304/100)</f>
        <v/>
      </c>
      <c r="O4304" s="8" t="n"/>
      <c r="U4304" s="8" t="n"/>
      <c r="V4304" s="8" t="n"/>
      <c r="Y4304">
        <f>IF($D4304="","",IF($AN4304=1,0,IF($AM4304=1,Settings!$C$6,Settings!$C$7))*100)</f>
        <v/>
      </c>
      <c r="Z4304" s="8">
        <f>IF($D4304="","",V4304*Y4304/100)</f>
        <v/>
      </c>
      <c r="AA4304" s="8">
        <f>IF($D4304="","",V4304-Z4304)</f>
        <v/>
      </c>
      <c r="AB4304" s="8">
        <f>IF($D4304="","",AA4304-N4304)</f>
        <v/>
      </c>
      <c r="AF4304" s="8" t="n"/>
      <c r="AI4304" s="14" t="n"/>
      <c r="AK4304">
        <f>IF($D4304="","",IF(COUNTIF($D$2:$D4304,$D4304)=1,1,0))</f>
        <v/>
      </c>
      <c r="AL4304">
        <f>IF($AK4304=1,SUMPRODUCT(--($AO$2:$AO$7001&lt;$AO4304))+1,"")</f>
        <v/>
      </c>
      <c r="AM4304">
        <f>IF($D4304="","",IF(OR($R4304=TRUE(),$R4304="TRUE"),1,0))</f>
        <v/>
      </c>
      <c r="AN4304">
        <f>IF($D4304="","",IF($X4304="Yes",1,0))</f>
        <v/>
      </c>
      <c r="AO4304">
        <f>IF($AK4304=1,IFERROR(IF(VALUE($D4304)&lt;100000000,VALUE($D4304),1000000000),IFERROR(IF(VALUE(MID($D4304,2,20))&lt;100000000,VALUE(MID($D4304,2,20)),1000000000),1000000000))+ROW()/100000,"")</f>
        <v/>
      </c>
    </row>
    <row r="4305">
      <c r="F4305" s="14" t="n"/>
      <c r="N4305" s="8">
        <f>IF($D4305="","",M4305*V4305/100)</f>
        <v/>
      </c>
      <c r="O4305" s="8" t="n"/>
      <c r="U4305" s="8" t="n"/>
      <c r="V4305" s="8" t="n"/>
      <c r="Y4305">
        <f>IF($D4305="","",IF($AN4305=1,0,IF($AM4305=1,Settings!$C$6,Settings!$C$7))*100)</f>
        <v/>
      </c>
      <c r="Z4305" s="8">
        <f>IF($D4305="","",V4305*Y4305/100)</f>
        <v/>
      </c>
      <c r="AA4305" s="8">
        <f>IF($D4305="","",V4305-Z4305)</f>
        <v/>
      </c>
      <c r="AB4305" s="8">
        <f>IF($D4305="","",AA4305-N4305)</f>
        <v/>
      </c>
      <c r="AF4305" s="8" t="n"/>
      <c r="AI4305" s="14" t="n"/>
      <c r="AK4305">
        <f>IF($D4305="","",IF(COUNTIF($D$2:$D4305,$D4305)=1,1,0))</f>
        <v/>
      </c>
      <c r="AL4305">
        <f>IF($AK4305=1,SUMPRODUCT(--($AO$2:$AO$7001&lt;$AO4305))+1,"")</f>
        <v/>
      </c>
      <c r="AM4305">
        <f>IF($D4305="","",IF(OR($R4305=TRUE(),$R4305="TRUE"),1,0))</f>
        <v/>
      </c>
      <c r="AN4305">
        <f>IF($D4305="","",IF($X4305="Yes",1,0))</f>
        <v/>
      </c>
      <c r="AO4305">
        <f>IF($AK4305=1,IFERROR(IF(VALUE($D4305)&lt;100000000,VALUE($D4305),1000000000),IFERROR(IF(VALUE(MID($D4305,2,20))&lt;100000000,VALUE(MID($D4305,2,20)),1000000000),1000000000))+ROW()/100000,"")</f>
        <v/>
      </c>
    </row>
    <row r="4306">
      <c r="F4306" s="14" t="n"/>
      <c r="N4306" s="8">
        <f>IF($D4306="","",M4306*V4306/100)</f>
        <v/>
      </c>
      <c r="O4306" s="8" t="n"/>
      <c r="U4306" s="8" t="n"/>
      <c r="V4306" s="8" t="n"/>
      <c r="Y4306">
        <f>IF($D4306="","",IF($AN4306=1,0,IF($AM4306=1,Settings!$C$6,Settings!$C$7))*100)</f>
        <v/>
      </c>
      <c r="Z4306" s="8">
        <f>IF($D4306="","",V4306*Y4306/100)</f>
        <v/>
      </c>
      <c r="AA4306" s="8">
        <f>IF($D4306="","",V4306-Z4306)</f>
        <v/>
      </c>
      <c r="AB4306" s="8">
        <f>IF($D4306="","",AA4306-N4306)</f>
        <v/>
      </c>
      <c r="AF4306" s="8" t="n"/>
      <c r="AI4306" s="14" t="n"/>
      <c r="AK4306">
        <f>IF($D4306="","",IF(COUNTIF($D$2:$D4306,$D4306)=1,1,0))</f>
        <v/>
      </c>
      <c r="AL4306">
        <f>IF($AK4306=1,SUMPRODUCT(--($AO$2:$AO$7001&lt;$AO4306))+1,"")</f>
        <v/>
      </c>
      <c r="AM4306">
        <f>IF($D4306="","",IF(OR($R4306=TRUE(),$R4306="TRUE"),1,0))</f>
        <v/>
      </c>
      <c r="AN4306">
        <f>IF($D4306="","",IF($X4306="Yes",1,0))</f>
        <v/>
      </c>
      <c r="AO4306">
        <f>IF($AK4306=1,IFERROR(IF(VALUE($D4306)&lt;100000000,VALUE($D4306),1000000000),IFERROR(IF(VALUE(MID($D4306,2,20))&lt;100000000,VALUE(MID($D4306,2,20)),1000000000),1000000000))+ROW()/100000,"")</f>
        <v/>
      </c>
    </row>
    <row r="4307">
      <c r="F4307" s="14" t="n"/>
      <c r="N4307" s="8">
        <f>IF($D4307="","",M4307*V4307/100)</f>
        <v/>
      </c>
      <c r="O4307" s="8" t="n"/>
      <c r="U4307" s="8" t="n"/>
      <c r="V4307" s="8" t="n"/>
      <c r="Y4307">
        <f>IF($D4307="","",IF($AN4307=1,0,IF($AM4307=1,Settings!$C$6,Settings!$C$7))*100)</f>
        <v/>
      </c>
      <c r="Z4307" s="8">
        <f>IF($D4307="","",V4307*Y4307/100)</f>
        <v/>
      </c>
      <c r="AA4307" s="8">
        <f>IF($D4307="","",V4307-Z4307)</f>
        <v/>
      </c>
      <c r="AB4307" s="8">
        <f>IF($D4307="","",AA4307-N4307)</f>
        <v/>
      </c>
      <c r="AF4307" s="8" t="n"/>
      <c r="AI4307" s="14" t="n"/>
      <c r="AK4307">
        <f>IF($D4307="","",IF(COUNTIF($D$2:$D4307,$D4307)=1,1,0))</f>
        <v/>
      </c>
      <c r="AL4307">
        <f>IF($AK4307=1,SUMPRODUCT(--($AO$2:$AO$7001&lt;$AO4307))+1,"")</f>
        <v/>
      </c>
      <c r="AM4307">
        <f>IF($D4307="","",IF(OR($R4307=TRUE(),$R4307="TRUE"),1,0))</f>
        <v/>
      </c>
      <c r="AN4307">
        <f>IF($D4307="","",IF($X4307="Yes",1,0))</f>
        <v/>
      </c>
      <c r="AO4307">
        <f>IF($AK4307=1,IFERROR(IF(VALUE($D4307)&lt;100000000,VALUE($D4307),1000000000),IFERROR(IF(VALUE(MID($D4307,2,20))&lt;100000000,VALUE(MID($D4307,2,20)),1000000000),1000000000))+ROW()/100000,"")</f>
        <v/>
      </c>
    </row>
    <row r="4308">
      <c r="F4308" s="14" t="n"/>
      <c r="N4308" s="8">
        <f>IF($D4308="","",M4308*V4308/100)</f>
        <v/>
      </c>
      <c r="O4308" s="8" t="n"/>
      <c r="U4308" s="8" t="n"/>
      <c r="V4308" s="8" t="n"/>
      <c r="Y4308">
        <f>IF($D4308="","",IF($AN4308=1,0,IF($AM4308=1,Settings!$C$6,Settings!$C$7))*100)</f>
        <v/>
      </c>
      <c r="Z4308" s="8">
        <f>IF($D4308="","",V4308*Y4308/100)</f>
        <v/>
      </c>
      <c r="AA4308" s="8">
        <f>IF($D4308="","",V4308-Z4308)</f>
        <v/>
      </c>
      <c r="AB4308" s="8">
        <f>IF($D4308="","",AA4308-N4308)</f>
        <v/>
      </c>
      <c r="AF4308" s="8" t="n"/>
      <c r="AI4308" s="14" t="n"/>
      <c r="AK4308">
        <f>IF($D4308="","",IF(COUNTIF($D$2:$D4308,$D4308)=1,1,0))</f>
        <v/>
      </c>
      <c r="AL4308">
        <f>IF($AK4308=1,SUMPRODUCT(--($AO$2:$AO$7001&lt;$AO4308))+1,"")</f>
        <v/>
      </c>
      <c r="AM4308">
        <f>IF($D4308="","",IF(OR($R4308=TRUE(),$R4308="TRUE"),1,0))</f>
        <v/>
      </c>
      <c r="AN4308">
        <f>IF($D4308="","",IF($X4308="Yes",1,0))</f>
        <v/>
      </c>
      <c r="AO4308">
        <f>IF($AK4308=1,IFERROR(IF(VALUE($D4308)&lt;100000000,VALUE($D4308),1000000000),IFERROR(IF(VALUE(MID($D4308,2,20))&lt;100000000,VALUE(MID($D4308,2,20)),1000000000),1000000000))+ROW()/100000,"")</f>
        <v/>
      </c>
    </row>
    <row r="4309">
      <c r="F4309" s="14" t="n"/>
      <c r="N4309" s="8">
        <f>IF($D4309="","",M4309*V4309/100)</f>
        <v/>
      </c>
      <c r="O4309" s="8" t="n"/>
      <c r="U4309" s="8" t="n"/>
      <c r="V4309" s="8" t="n"/>
      <c r="Y4309">
        <f>IF($D4309="","",IF($AN4309=1,0,IF($AM4309=1,Settings!$C$6,Settings!$C$7))*100)</f>
        <v/>
      </c>
      <c r="Z4309" s="8">
        <f>IF($D4309="","",V4309*Y4309/100)</f>
        <v/>
      </c>
      <c r="AA4309" s="8">
        <f>IF($D4309="","",V4309-Z4309)</f>
        <v/>
      </c>
      <c r="AB4309" s="8">
        <f>IF($D4309="","",AA4309-N4309)</f>
        <v/>
      </c>
      <c r="AF4309" s="8" t="n"/>
      <c r="AI4309" s="14" t="n"/>
      <c r="AK4309">
        <f>IF($D4309="","",IF(COUNTIF($D$2:$D4309,$D4309)=1,1,0))</f>
        <v/>
      </c>
      <c r="AL4309">
        <f>IF($AK4309=1,SUMPRODUCT(--($AO$2:$AO$7001&lt;$AO4309))+1,"")</f>
        <v/>
      </c>
      <c r="AM4309">
        <f>IF($D4309="","",IF(OR($R4309=TRUE(),$R4309="TRUE"),1,0))</f>
        <v/>
      </c>
      <c r="AN4309">
        <f>IF($D4309="","",IF($X4309="Yes",1,0))</f>
        <v/>
      </c>
      <c r="AO4309">
        <f>IF($AK4309=1,IFERROR(IF(VALUE($D4309)&lt;100000000,VALUE($D4309),1000000000),IFERROR(IF(VALUE(MID($D4309,2,20))&lt;100000000,VALUE(MID($D4309,2,20)),1000000000),1000000000))+ROW()/100000,"")</f>
        <v/>
      </c>
    </row>
    <row r="4310">
      <c r="F4310" s="14" t="n"/>
      <c r="N4310" s="8">
        <f>IF($D4310="","",M4310*V4310/100)</f>
        <v/>
      </c>
      <c r="O4310" s="8" t="n"/>
      <c r="U4310" s="8" t="n"/>
      <c r="V4310" s="8" t="n"/>
      <c r="Y4310">
        <f>IF($D4310="","",IF($AN4310=1,0,IF($AM4310=1,Settings!$C$6,Settings!$C$7))*100)</f>
        <v/>
      </c>
      <c r="Z4310" s="8">
        <f>IF($D4310="","",V4310*Y4310/100)</f>
        <v/>
      </c>
      <c r="AA4310" s="8">
        <f>IF($D4310="","",V4310-Z4310)</f>
        <v/>
      </c>
      <c r="AB4310" s="8">
        <f>IF($D4310="","",AA4310-N4310)</f>
        <v/>
      </c>
      <c r="AF4310" s="8" t="n"/>
      <c r="AI4310" s="14" t="n"/>
      <c r="AK4310">
        <f>IF($D4310="","",IF(COUNTIF($D$2:$D4310,$D4310)=1,1,0))</f>
        <v/>
      </c>
      <c r="AL4310">
        <f>IF($AK4310=1,SUMPRODUCT(--($AO$2:$AO$7001&lt;$AO4310))+1,"")</f>
        <v/>
      </c>
      <c r="AM4310">
        <f>IF($D4310="","",IF(OR($R4310=TRUE(),$R4310="TRUE"),1,0))</f>
        <v/>
      </c>
      <c r="AN4310">
        <f>IF($D4310="","",IF($X4310="Yes",1,0))</f>
        <v/>
      </c>
      <c r="AO4310">
        <f>IF($AK4310=1,IFERROR(IF(VALUE($D4310)&lt;100000000,VALUE($D4310),1000000000),IFERROR(IF(VALUE(MID($D4310,2,20))&lt;100000000,VALUE(MID($D4310,2,20)),1000000000),1000000000))+ROW()/100000,"")</f>
        <v/>
      </c>
    </row>
    <row r="4311">
      <c r="F4311" s="14" t="n"/>
      <c r="N4311" s="8">
        <f>IF($D4311="","",M4311*V4311/100)</f>
        <v/>
      </c>
      <c r="O4311" s="8" t="n"/>
      <c r="U4311" s="8" t="n"/>
      <c r="V4311" s="8" t="n"/>
      <c r="Y4311">
        <f>IF($D4311="","",IF($AN4311=1,0,IF($AM4311=1,Settings!$C$6,Settings!$C$7))*100)</f>
        <v/>
      </c>
      <c r="Z4311" s="8">
        <f>IF($D4311="","",V4311*Y4311/100)</f>
        <v/>
      </c>
      <c r="AA4311" s="8">
        <f>IF($D4311="","",V4311-Z4311)</f>
        <v/>
      </c>
      <c r="AB4311" s="8">
        <f>IF($D4311="","",AA4311-N4311)</f>
        <v/>
      </c>
      <c r="AF4311" s="8" t="n"/>
      <c r="AI4311" s="14" t="n"/>
      <c r="AK4311">
        <f>IF($D4311="","",IF(COUNTIF($D$2:$D4311,$D4311)=1,1,0))</f>
        <v/>
      </c>
      <c r="AL4311">
        <f>IF($AK4311=1,SUMPRODUCT(--($AO$2:$AO$7001&lt;$AO4311))+1,"")</f>
        <v/>
      </c>
      <c r="AM4311">
        <f>IF($D4311="","",IF(OR($R4311=TRUE(),$R4311="TRUE"),1,0))</f>
        <v/>
      </c>
      <c r="AN4311">
        <f>IF($D4311="","",IF($X4311="Yes",1,0))</f>
        <v/>
      </c>
      <c r="AO4311">
        <f>IF($AK4311=1,IFERROR(IF(VALUE($D4311)&lt;100000000,VALUE($D4311),1000000000),IFERROR(IF(VALUE(MID($D4311,2,20))&lt;100000000,VALUE(MID($D4311,2,20)),1000000000),1000000000))+ROW()/100000,"")</f>
        <v/>
      </c>
    </row>
    <row r="4312">
      <c r="F4312" s="14" t="n"/>
      <c r="N4312" s="8">
        <f>IF($D4312="","",M4312*V4312/100)</f>
        <v/>
      </c>
      <c r="O4312" s="8" t="n"/>
      <c r="U4312" s="8" t="n"/>
      <c r="V4312" s="8" t="n"/>
      <c r="Y4312">
        <f>IF($D4312="","",IF($AN4312=1,0,IF($AM4312=1,Settings!$C$6,Settings!$C$7))*100)</f>
        <v/>
      </c>
      <c r="Z4312" s="8">
        <f>IF($D4312="","",V4312*Y4312/100)</f>
        <v/>
      </c>
      <c r="AA4312" s="8">
        <f>IF($D4312="","",V4312-Z4312)</f>
        <v/>
      </c>
      <c r="AB4312" s="8">
        <f>IF($D4312="","",AA4312-N4312)</f>
        <v/>
      </c>
      <c r="AF4312" s="8" t="n"/>
      <c r="AI4312" s="14" t="n"/>
      <c r="AK4312">
        <f>IF($D4312="","",IF(COUNTIF($D$2:$D4312,$D4312)=1,1,0))</f>
        <v/>
      </c>
      <c r="AL4312">
        <f>IF($AK4312=1,SUMPRODUCT(--($AO$2:$AO$7001&lt;$AO4312))+1,"")</f>
        <v/>
      </c>
      <c r="AM4312">
        <f>IF($D4312="","",IF(OR($R4312=TRUE(),$R4312="TRUE"),1,0))</f>
        <v/>
      </c>
      <c r="AN4312">
        <f>IF($D4312="","",IF($X4312="Yes",1,0))</f>
        <v/>
      </c>
      <c r="AO4312">
        <f>IF($AK4312=1,IFERROR(IF(VALUE($D4312)&lt;100000000,VALUE($D4312),1000000000),IFERROR(IF(VALUE(MID($D4312,2,20))&lt;100000000,VALUE(MID($D4312,2,20)),1000000000),1000000000))+ROW()/100000,"")</f>
        <v/>
      </c>
    </row>
    <row r="4313">
      <c r="F4313" s="14" t="n"/>
      <c r="N4313" s="8">
        <f>IF($D4313="","",M4313*V4313/100)</f>
        <v/>
      </c>
      <c r="O4313" s="8" t="n"/>
      <c r="U4313" s="8" t="n"/>
      <c r="V4313" s="8" t="n"/>
      <c r="Y4313">
        <f>IF($D4313="","",IF($AN4313=1,0,IF($AM4313=1,Settings!$C$6,Settings!$C$7))*100)</f>
        <v/>
      </c>
      <c r="Z4313" s="8">
        <f>IF($D4313="","",V4313*Y4313/100)</f>
        <v/>
      </c>
      <c r="AA4313" s="8">
        <f>IF($D4313="","",V4313-Z4313)</f>
        <v/>
      </c>
      <c r="AB4313" s="8">
        <f>IF($D4313="","",AA4313-N4313)</f>
        <v/>
      </c>
      <c r="AF4313" s="8" t="n"/>
      <c r="AI4313" s="14" t="n"/>
      <c r="AK4313">
        <f>IF($D4313="","",IF(COUNTIF($D$2:$D4313,$D4313)=1,1,0))</f>
        <v/>
      </c>
      <c r="AL4313">
        <f>IF($AK4313=1,SUMPRODUCT(--($AO$2:$AO$7001&lt;$AO4313))+1,"")</f>
        <v/>
      </c>
      <c r="AM4313">
        <f>IF($D4313="","",IF(OR($R4313=TRUE(),$R4313="TRUE"),1,0))</f>
        <v/>
      </c>
      <c r="AN4313">
        <f>IF($D4313="","",IF($X4313="Yes",1,0))</f>
        <v/>
      </c>
      <c r="AO4313">
        <f>IF($AK4313=1,IFERROR(IF(VALUE($D4313)&lt;100000000,VALUE($D4313),1000000000),IFERROR(IF(VALUE(MID($D4313,2,20))&lt;100000000,VALUE(MID($D4313,2,20)),1000000000),1000000000))+ROW()/100000,"")</f>
        <v/>
      </c>
    </row>
    <row r="4314">
      <c r="F4314" s="14" t="n"/>
      <c r="N4314" s="8">
        <f>IF($D4314="","",M4314*V4314/100)</f>
        <v/>
      </c>
      <c r="O4314" s="8" t="n"/>
      <c r="U4314" s="8" t="n"/>
      <c r="V4314" s="8" t="n"/>
      <c r="Y4314">
        <f>IF($D4314="","",IF($AN4314=1,0,IF($AM4314=1,Settings!$C$6,Settings!$C$7))*100)</f>
        <v/>
      </c>
      <c r="Z4314" s="8">
        <f>IF($D4314="","",V4314*Y4314/100)</f>
        <v/>
      </c>
      <c r="AA4314" s="8">
        <f>IF($D4314="","",V4314-Z4314)</f>
        <v/>
      </c>
      <c r="AB4314" s="8">
        <f>IF($D4314="","",AA4314-N4314)</f>
        <v/>
      </c>
      <c r="AF4314" s="8" t="n"/>
      <c r="AI4314" s="14" t="n"/>
      <c r="AK4314">
        <f>IF($D4314="","",IF(COUNTIF($D$2:$D4314,$D4314)=1,1,0))</f>
        <v/>
      </c>
      <c r="AL4314">
        <f>IF($AK4314=1,SUMPRODUCT(--($AO$2:$AO$7001&lt;$AO4314))+1,"")</f>
        <v/>
      </c>
      <c r="AM4314">
        <f>IF($D4314="","",IF(OR($R4314=TRUE(),$R4314="TRUE"),1,0))</f>
        <v/>
      </c>
      <c r="AN4314">
        <f>IF($D4314="","",IF($X4314="Yes",1,0))</f>
        <v/>
      </c>
      <c r="AO4314">
        <f>IF($AK4314=1,IFERROR(IF(VALUE($D4314)&lt;100000000,VALUE($D4314),1000000000),IFERROR(IF(VALUE(MID($D4314,2,20))&lt;100000000,VALUE(MID($D4314,2,20)),1000000000),1000000000))+ROW()/100000,"")</f>
        <v/>
      </c>
    </row>
    <row r="4315">
      <c r="F4315" s="14" t="n"/>
      <c r="N4315" s="8">
        <f>IF($D4315="","",M4315*V4315/100)</f>
        <v/>
      </c>
      <c r="O4315" s="8" t="n"/>
      <c r="U4315" s="8" t="n"/>
      <c r="V4315" s="8" t="n"/>
      <c r="Y4315">
        <f>IF($D4315="","",IF($AN4315=1,0,IF($AM4315=1,Settings!$C$6,Settings!$C$7))*100)</f>
        <v/>
      </c>
      <c r="Z4315" s="8">
        <f>IF($D4315="","",V4315*Y4315/100)</f>
        <v/>
      </c>
      <c r="AA4315" s="8">
        <f>IF($D4315="","",V4315-Z4315)</f>
        <v/>
      </c>
      <c r="AB4315" s="8">
        <f>IF($D4315="","",AA4315-N4315)</f>
        <v/>
      </c>
      <c r="AF4315" s="8" t="n"/>
      <c r="AI4315" s="14" t="n"/>
      <c r="AK4315">
        <f>IF($D4315="","",IF(COUNTIF($D$2:$D4315,$D4315)=1,1,0))</f>
        <v/>
      </c>
      <c r="AL4315">
        <f>IF($AK4315=1,SUMPRODUCT(--($AO$2:$AO$7001&lt;$AO4315))+1,"")</f>
        <v/>
      </c>
      <c r="AM4315">
        <f>IF($D4315="","",IF(OR($R4315=TRUE(),$R4315="TRUE"),1,0))</f>
        <v/>
      </c>
      <c r="AN4315">
        <f>IF($D4315="","",IF($X4315="Yes",1,0))</f>
        <v/>
      </c>
      <c r="AO4315">
        <f>IF($AK4315=1,IFERROR(IF(VALUE($D4315)&lt;100000000,VALUE($D4315),1000000000),IFERROR(IF(VALUE(MID($D4315,2,20))&lt;100000000,VALUE(MID($D4315,2,20)),1000000000),1000000000))+ROW()/100000,"")</f>
        <v/>
      </c>
    </row>
    <row r="4316">
      <c r="F4316" s="14" t="n"/>
      <c r="N4316" s="8">
        <f>IF($D4316="","",M4316*V4316/100)</f>
        <v/>
      </c>
      <c r="O4316" s="8" t="n"/>
      <c r="U4316" s="8" t="n"/>
      <c r="V4316" s="8" t="n"/>
      <c r="Y4316">
        <f>IF($D4316="","",IF($AN4316=1,0,IF($AM4316=1,Settings!$C$6,Settings!$C$7))*100)</f>
        <v/>
      </c>
      <c r="Z4316" s="8">
        <f>IF($D4316="","",V4316*Y4316/100)</f>
        <v/>
      </c>
      <c r="AA4316" s="8">
        <f>IF($D4316="","",V4316-Z4316)</f>
        <v/>
      </c>
      <c r="AB4316" s="8">
        <f>IF($D4316="","",AA4316-N4316)</f>
        <v/>
      </c>
      <c r="AF4316" s="8" t="n"/>
      <c r="AI4316" s="14" t="n"/>
      <c r="AK4316">
        <f>IF($D4316="","",IF(COUNTIF($D$2:$D4316,$D4316)=1,1,0))</f>
        <v/>
      </c>
      <c r="AL4316">
        <f>IF($AK4316=1,SUMPRODUCT(--($AO$2:$AO$7001&lt;$AO4316))+1,"")</f>
        <v/>
      </c>
      <c r="AM4316">
        <f>IF($D4316="","",IF(OR($R4316=TRUE(),$R4316="TRUE"),1,0))</f>
        <v/>
      </c>
      <c r="AN4316">
        <f>IF($D4316="","",IF($X4316="Yes",1,0))</f>
        <v/>
      </c>
      <c r="AO4316">
        <f>IF($AK4316=1,IFERROR(IF(VALUE($D4316)&lt;100000000,VALUE($D4316),1000000000),IFERROR(IF(VALUE(MID($D4316,2,20))&lt;100000000,VALUE(MID($D4316,2,20)),1000000000),1000000000))+ROW()/100000,"")</f>
        <v/>
      </c>
    </row>
    <row r="4317">
      <c r="F4317" s="14" t="n"/>
      <c r="N4317" s="8">
        <f>IF($D4317="","",M4317*V4317/100)</f>
        <v/>
      </c>
      <c r="O4317" s="8" t="n"/>
      <c r="U4317" s="8" t="n"/>
      <c r="V4317" s="8" t="n"/>
      <c r="Y4317">
        <f>IF($D4317="","",IF($AN4317=1,0,IF($AM4317=1,Settings!$C$6,Settings!$C$7))*100)</f>
        <v/>
      </c>
      <c r="Z4317" s="8">
        <f>IF($D4317="","",V4317*Y4317/100)</f>
        <v/>
      </c>
      <c r="AA4317" s="8">
        <f>IF($D4317="","",V4317-Z4317)</f>
        <v/>
      </c>
      <c r="AB4317" s="8">
        <f>IF($D4317="","",AA4317-N4317)</f>
        <v/>
      </c>
      <c r="AF4317" s="8" t="n"/>
      <c r="AI4317" s="14" t="n"/>
      <c r="AK4317">
        <f>IF($D4317="","",IF(COUNTIF($D$2:$D4317,$D4317)=1,1,0))</f>
        <v/>
      </c>
      <c r="AL4317">
        <f>IF($AK4317=1,SUMPRODUCT(--($AO$2:$AO$7001&lt;$AO4317))+1,"")</f>
        <v/>
      </c>
      <c r="AM4317">
        <f>IF($D4317="","",IF(OR($R4317=TRUE(),$R4317="TRUE"),1,0))</f>
        <v/>
      </c>
      <c r="AN4317">
        <f>IF($D4317="","",IF($X4317="Yes",1,0))</f>
        <v/>
      </c>
      <c r="AO4317">
        <f>IF($AK4317=1,IFERROR(IF(VALUE($D4317)&lt;100000000,VALUE($D4317),1000000000),IFERROR(IF(VALUE(MID($D4317,2,20))&lt;100000000,VALUE(MID($D4317,2,20)),1000000000),1000000000))+ROW()/100000,"")</f>
        <v/>
      </c>
    </row>
    <row r="4318">
      <c r="F4318" s="14" t="n"/>
      <c r="N4318" s="8">
        <f>IF($D4318="","",M4318*V4318/100)</f>
        <v/>
      </c>
      <c r="O4318" s="8" t="n"/>
      <c r="U4318" s="8" t="n"/>
      <c r="V4318" s="8" t="n"/>
      <c r="Y4318">
        <f>IF($D4318="","",IF($AN4318=1,0,IF($AM4318=1,Settings!$C$6,Settings!$C$7))*100)</f>
        <v/>
      </c>
      <c r="Z4318" s="8">
        <f>IF($D4318="","",V4318*Y4318/100)</f>
        <v/>
      </c>
      <c r="AA4318" s="8">
        <f>IF($D4318="","",V4318-Z4318)</f>
        <v/>
      </c>
      <c r="AB4318" s="8">
        <f>IF($D4318="","",AA4318-N4318)</f>
        <v/>
      </c>
      <c r="AF4318" s="8" t="n"/>
      <c r="AI4318" s="14" t="n"/>
      <c r="AK4318">
        <f>IF($D4318="","",IF(COUNTIF($D$2:$D4318,$D4318)=1,1,0))</f>
        <v/>
      </c>
      <c r="AL4318">
        <f>IF($AK4318=1,SUMPRODUCT(--($AO$2:$AO$7001&lt;$AO4318))+1,"")</f>
        <v/>
      </c>
      <c r="AM4318">
        <f>IF($D4318="","",IF(OR($R4318=TRUE(),$R4318="TRUE"),1,0))</f>
        <v/>
      </c>
      <c r="AN4318">
        <f>IF($D4318="","",IF($X4318="Yes",1,0))</f>
        <v/>
      </c>
      <c r="AO4318">
        <f>IF($AK4318=1,IFERROR(IF(VALUE($D4318)&lt;100000000,VALUE($D4318),1000000000),IFERROR(IF(VALUE(MID($D4318,2,20))&lt;100000000,VALUE(MID($D4318,2,20)),1000000000),1000000000))+ROW()/100000,"")</f>
        <v/>
      </c>
    </row>
    <row r="4319">
      <c r="F4319" s="14" t="n"/>
      <c r="N4319" s="8">
        <f>IF($D4319="","",M4319*V4319/100)</f>
        <v/>
      </c>
      <c r="O4319" s="8" t="n"/>
      <c r="U4319" s="8" t="n"/>
      <c r="V4319" s="8" t="n"/>
      <c r="Y4319">
        <f>IF($D4319="","",IF($AN4319=1,0,IF($AM4319=1,Settings!$C$6,Settings!$C$7))*100)</f>
        <v/>
      </c>
      <c r="Z4319" s="8">
        <f>IF($D4319="","",V4319*Y4319/100)</f>
        <v/>
      </c>
      <c r="AA4319" s="8">
        <f>IF($D4319="","",V4319-Z4319)</f>
        <v/>
      </c>
      <c r="AB4319" s="8">
        <f>IF($D4319="","",AA4319-N4319)</f>
        <v/>
      </c>
      <c r="AF4319" s="8" t="n"/>
      <c r="AI4319" s="14" t="n"/>
      <c r="AK4319">
        <f>IF($D4319="","",IF(COUNTIF($D$2:$D4319,$D4319)=1,1,0))</f>
        <v/>
      </c>
      <c r="AL4319">
        <f>IF($AK4319=1,SUMPRODUCT(--($AO$2:$AO$7001&lt;$AO4319))+1,"")</f>
        <v/>
      </c>
      <c r="AM4319">
        <f>IF($D4319="","",IF(OR($R4319=TRUE(),$R4319="TRUE"),1,0))</f>
        <v/>
      </c>
      <c r="AN4319">
        <f>IF($D4319="","",IF($X4319="Yes",1,0))</f>
        <v/>
      </c>
      <c r="AO4319">
        <f>IF($AK4319=1,IFERROR(IF(VALUE($D4319)&lt;100000000,VALUE($D4319),1000000000),IFERROR(IF(VALUE(MID($D4319,2,20))&lt;100000000,VALUE(MID($D4319,2,20)),1000000000),1000000000))+ROW()/100000,"")</f>
        <v/>
      </c>
    </row>
    <row r="4320">
      <c r="F4320" s="14" t="n"/>
      <c r="N4320" s="8">
        <f>IF($D4320="","",M4320*V4320/100)</f>
        <v/>
      </c>
      <c r="O4320" s="8" t="n"/>
      <c r="U4320" s="8" t="n"/>
      <c r="V4320" s="8" t="n"/>
      <c r="Y4320">
        <f>IF($D4320="","",IF($AN4320=1,0,IF($AM4320=1,Settings!$C$6,Settings!$C$7))*100)</f>
        <v/>
      </c>
      <c r="Z4320" s="8">
        <f>IF($D4320="","",V4320*Y4320/100)</f>
        <v/>
      </c>
      <c r="AA4320" s="8">
        <f>IF($D4320="","",V4320-Z4320)</f>
        <v/>
      </c>
      <c r="AB4320" s="8">
        <f>IF($D4320="","",AA4320-N4320)</f>
        <v/>
      </c>
      <c r="AF4320" s="8" t="n"/>
      <c r="AI4320" s="14" t="n"/>
      <c r="AK4320">
        <f>IF($D4320="","",IF(COUNTIF($D$2:$D4320,$D4320)=1,1,0))</f>
        <v/>
      </c>
      <c r="AL4320">
        <f>IF($AK4320=1,SUMPRODUCT(--($AO$2:$AO$7001&lt;$AO4320))+1,"")</f>
        <v/>
      </c>
      <c r="AM4320">
        <f>IF($D4320="","",IF(OR($R4320=TRUE(),$R4320="TRUE"),1,0))</f>
        <v/>
      </c>
      <c r="AN4320">
        <f>IF($D4320="","",IF($X4320="Yes",1,0))</f>
        <v/>
      </c>
      <c r="AO4320">
        <f>IF($AK4320=1,IFERROR(IF(VALUE($D4320)&lt;100000000,VALUE($D4320),1000000000),IFERROR(IF(VALUE(MID($D4320,2,20))&lt;100000000,VALUE(MID($D4320,2,20)),1000000000),1000000000))+ROW()/100000,"")</f>
        <v/>
      </c>
    </row>
    <row r="4321">
      <c r="F4321" s="14" t="n"/>
      <c r="N4321" s="8">
        <f>IF($D4321="","",M4321*V4321/100)</f>
        <v/>
      </c>
      <c r="O4321" s="8" t="n"/>
      <c r="U4321" s="8" t="n"/>
      <c r="V4321" s="8" t="n"/>
      <c r="Y4321">
        <f>IF($D4321="","",IF($AN4321=1,0,IF($AM4321=1,Settings!$C$6,Settings!$C$7))*100)</f>
        <v/>
      </c>
      <c r="Z4321" s="8">
        <f>IF($D4321="","",V4321*Y4321/100)</f>
        <v/>
      </c>
      <c r="AA4321" s="8">
        <f>IF($D4321="","",V4321-Z4321)</f>
        <v/>
      </c>
      <c r="AB4321" s="8">
        <f>IF($D4321="","",AA4321-N4321)</f>
        <v/>
      </c>
      <c r="AF4321" s="8" t="n"/>
      <c r="AI4321" s="14" t="n"/>
      <c r="AK4321">
        <f>IF($D4321="","",IF(COUNTIF($D$2:$D4321,$D4321)=1,1,0))</f>
        <v/>
      </c>
      <c r="AL4321">
        <f>IF($AK4321=1,SUMPRODUCT(--($AO$2:$AO$7001&lt;$AO4321))+1,"")</f>
        <v/>
      </c>
      <c r="AM4321">
        <f>IF($D4321="","",IF(OR($R4321=TRUE(),$R4321="TRUE"),1,0))</f>
        <v/>
      </c>
      <c r="AN4321">
        <f>IF($D4321="","",IF($X4321="Yes",1,0))</f>
        <v/>
      </c>
      <c r="AO4321">
        <f>IF($AK4321=1,IFERROR(IF(VALUE($D4321)&lt;100000000,VALUE($D4321),1000000000),IFERROR(IF(VALUE(MID($D4321,2,20))&lt;100000000,VALUE(MID($D4321,2,20)),1000000000),1000000000))+ROW()/100000,"")</f>
        <v/>
      </c>
    </row>
    <row r="4322">
      <c r="F4322" s="14" t="n"/>
      <c r="N4322" s="8">
        <f>IF($D4322="","",M4322*V4322/100)</f>
        <v/>
      </c>
      <c r="O4322" s="8" t="n"/>
      <c r="U4322" s="8" t="n"/>
      <c r="V4322" s="8" t="n"/>
      <c r="Y4322">
        <f>IF($D4322="","",IF($AN4322=1,0,IF($AM4322=1,Settings!$C$6,Settings!$C$7))*100)</f>
        <v/>
      </c>
      <c r="Z4322" s="8">
        <f>IF($D4322="","",V4322*Y4322/100)</f>
        <v/>
      </c>
      <c r="AA4322" s="8">
        <f>IF($D4322="","",V4322-Z4322)</f>
        <v/>
      </c>
      <c r="AB4322" s="8">
        <f>IF($D4322="","",AA4322-N4322)</f>
        <v/>
      </c>
      <c r="AF4322" s="8" t="n"/>
      <c r="AI4322" s="14" t="n"/>
      <c r="AK4322">
        <f>IF($D4322="","",IF(COUNTIF($D$2:$D4322,$D4322)=1,1,0))</f>
        <v/>
      </c>
      <c r="AL4322">
        <f>IF($AK4322=1,SUMPRODUCT(--($AO$2:$AO$7001&lt;$AO4322))+1,"")</f>
        <v/>
      </c>
      <c r="AM4322">
        <f>IF($D4322="","",IF(OR($R4322=TRUE(),$R4322="TRUE"),1,0))</f>
        <v/>
      </c>
      <c r="AN4322">
        <f>IF($D4322="","",IF($X4322="Yes",1,0))</f>
        <v/>
      </c>
      <c r="AO4322">
        <f>IF($AK4322=1,IFERROR(IF(VALUE($D4322)&lt;100000000,VALUE($D4322),1000000000),IFERROR(IF(VALUE(MID($D4322,2,20))&lt;100000000,VALUE(MID($D4322,2,20)),1000000000),1000000000))+ROW()/100000,"")</f>
        <v/>
      </c>
    </row>
    <row r="4323">
      <c r="F4323" s="14" t="n"/>
      <c r="N4323" s="8">
        <f>IF($D4323="","",M4323*V4323/100)</f>
        <v/>
      </c>
      <c r="O4323" s="8" t="n"/>
      <c r="U4323" s="8" t="n"/>
      <c r="V4323" s="8" t="n"/>
      <c r="Y4323">
        <f>IF($D4323="","",IF($AN4323=1,0,IF($AM4323=1,Settings!$C$6,Settings!$C$7))*100)</f>
        <v/>
      </c>
      <c r="Z4323" s="8">
        <f>IF($D4323="","",V4323*Y4323/100)</f>
        <v/>
      </c>
      <c r="AA4323" s="8">
        <f>IF($D4323="","",V4323-Z4323)</f>
        <v/>
      </c>
      <c r="AB4323" s="8">
        <f>IF($D4323="","",AA4323-N4323)</f>
        <v/>
      </c>
      <c r="AF4323" s="8" t="n"/>
      <c r="AI4323" s="14" t="n"/>
      <c r="AK4323">
        <f>IF($D4323="","",IF(COUNTIF($D$2:$D4323,$D4323)=1,1,0))</f>
        <v/>
      </c>
      <c r="AL4323">
        <f>IF($AK4323=1,SUMPRODUCT(--($AO$2:$AO$7001&lt;$AO4323))+1,"")</f>
        <v/>
      </c>
      <c r="AM4323">
        <f>IF($D4323="","",IF(OR($R4323=TRUE(),$R4323="TRUE"),1,0))</f>
        <v/>
      </c>
      <c r="AN4323">
        <f>IF($D4323="","",IF($X4323="Yes",1,0))</f>
        <v/>
      </c>
      <c r="AO4323">
        <f>IF($AK4323=1,IFERROR(IF(VALUE($D4323)&lt;100000000,VALUE($D4323),1000000000),IFERROR(IF(VALUE(MID($D4323,2,20))&lt;100000000,VALUE(MID($D4323,2,20)),1000000000),1000000000))+ROW()/100000,"")</f>
        <v/>
      </c>
    </row>
    <row r="4324">
      <c r="F4324" s="14" t="n"/>
      <c r="N4324" s="8">
        <f>IF($D4324="","",M4324*V4324/100)</f>
        <v/>
      </c>
      <c r="O4324" s="8" t="n"/>
      <c r="U4324" s="8" t="n"/>
      <c r="V4324" s="8" t="n"/>
      <c r="Y4324">
        <f>IF($D4324="","",IF($AN4324=1,0,IF($AM4324=1,Settings!$C$6,Settings!$C$7))*100)</f>
        <v/>
      </c>
      <c r="Z4324" s="8">
        <f>IF($D4324="","",V4324*Y4324/100)</f>
        <v/>
      </c>
      <c r="AA4324" s="8">
        <f>IF($D4324="","",V4324-Z4324)</f>
        <v/>
      </c>
      <c r="AB4324" s="8">
        <f>IF($D4324="","",AA4324-N4324)</f>
        <v/>
      </c>
      <c r="AF4324" s="8" t="n"/>
      <c r="AI4324" s="14" t="n"/>
      <c r="AK4324">
        <f>IF($D4324="","",IF(COUNTIF($D$2:$D4324,$D4324)=1,1,0))</f>
        <v/>
      </c>
      <c r="AL4324">
        <f>IF($AK4324=1,SUMPRODUCT(--($AO$2:$AO$7001&lt;$AO4324))+1,"")</f>
        <v/>
      </c>
      <c r="AM4324">
        <f>IF($D4324="","",IF(OR($R4324=TRUE(),$R4324="TRUE"),1,0))</f>
        <v/>
      </c>
      <c r="AN4324">
        <f>IF($D4324="","",IF($X4324="Yes",1,0))</f>
        <v/>
      </c>
      <c r="AO4324">
        <f>IF($AK4324=1,IFERROR(IF(VALUE($D4324)&lt;100000000,VALUE($D4324),1000000000),IFERROR(IF(VALUE(MID($D4324,2,20))&lt;100000000,VALUE(MID($D4324,2,20)),1000000000),1000000000))+ROW()/100000,"")</f>
        <v/>
      </c>
    </row>
    <row r="4325">
      <c r="F4325" s="14" t="n"/>
      <c r="N4325" s="8">
        <f>IF($D4325="","",M4325*V4325/100)</f>
        <v/>
      </c>
      <c r="O4325" s="8" t="n"/>
      <c r="U4325" s="8" t="n"/>
      <c r="V4325" s="8" t="n"/>
      <c r="Y4325">
        <f>IF($D4325="","",IF($AN4325=1,0,IF($AM4325=1,Settings!$C$6,Settings!$C$7))*100)</f>
        <v/>
      </c>
      <c r="Z4325" s="8">
        <f>IF($D4325="","",V4325*Y4325/100)</f>
        <v/>
      </c>
      <c r="AA4325" s="8">
        <f>IF($D4325="","",V4325-Z4325)</f>
        <v/>
      </c>
      <c r="AB4325" s="8">
        <f>IF($D4325="","",AA4325-N4325)</f>
        <v/>
      </c>
      <c r="AF4325" s="8" t="n"/>
      <c r="AI4325" s="14" t="n"/>
      <c r="AK4325">
        <f>IF($D4325="","",IF(COUNTIF($D$2:$D4325,$D4325)=1,1,0))</f>
        <v/>
      </c>
      <c r="AL4325">
        <f>IF($AK4325=1,SUMPRODUCT(--($AO$2:$AO$7001&lt;$AO4325))+1,"")</f>
        <v/>
      </c>
      <c r="AM4325">
        <f>IF($D4325="","",IF(OR($R4325=TRUE(),$R4325="TRUE"),1,0))</f>
        <v/>
      </c>
      <c r="AN4325">
        <f>IF($D4325="","",IF($X4325="Yes",1,0))</f>
        <v/>
      </c>
      <c r="AO4325">
        <f>IF($AK4325=1,IFERROR(IF(VALUE($D4325)&lt;100000000,VALUE($D4325),1000000000),IFERROR(IF(VALUE(MID($D4325,2,20))&lt;100000000,VALUE(MID($D4325,2,20)),1000000000),1000000000))+ROW()/100000,"")</f>
        <v/>
      </c>
    </row>
    <row r="4326">
      <c r="F4326" s="14" t="n"/>
      <c r="N4326" s="8">
        <f>IF($D4326="","",M4326*V4326/100)</f>
        <v/>
      </c>
      <c r="O4326" s="8" t="n"/>
      <c r="U4326" s="8" t="n"/>
      <c r="V4326" s="8" t="n"/>
      <c r="Y4326">
        <f>IF($D4326="","",IF($AN4326=1,0,IF($AM4326=1,Settings!$C$6,Settings!$C$7))*100)</f>
        <v/>
      </c>
      <c r="Z4326" s="8">
        <f>IF($D4326="","",V4326*Y4326/100)</f>
        <v/>
      </c>
      <c r="AA4326" s="8">
        <f>IF($D4326="","",V4326-Z4326)</f>
        <v/>
      </c>
      <c r="AB4326" s="8">
        <f>IF($D4326="","",AA4326-N4326)</f>
        <v/>
      </c>
      <c r="AF4326" s="8" t="n"/>
      <c r="AI4326" s="14" t="n"/>
      <c r="AK4326">
        <f>IF($D4326="","",IF(COUNTIF($D$2:$D4326,$D4326)=1,1,0))</f>
        <v/>
      </c>
      <c r="AL4326">
        <f>IF($AK4326=1,SUMPRODUCT(--($AO$2:$AO$7001&lt;$AO4326))+1,"")</f>
        <v/>
      </c>
      <c r="AM4326">
        <f>IF($D4326="","",IF(OR($R4326=TRUE(),$R4326="TRUE"),1,0))</f>
        <v/>
      </c>
      <c r="AN4326">
        <f>IF($D4326="","",IF($X4326="Yes",1,0))</f>
        <v/>
      </c>
      <c r="AO4326">
        <f>IF($AK4326=1,IFERROR(IF(VALUE($D4326)&lt;100000000,VALUE($D4326),1000000000),IFERROR(IF(VALUE(MID($D4326,2,20))&lt;100000000,VALUE(MID($D4326,2,20)),1000000000),1000000000))+ROW()/100000,"")</f>
        <v/>
      </c>
    </row>
    <row r="4327">
      <c r="F4327" s="14" t="n"/>
      <c r="N4327" s="8">
        <f>IF($D4327="","",M4327*V4327/100)</f>
        <v/>
      </c>
      <c r="O4327" s="8" t="n"/>
      <c r="U4327" s="8" t="n"/>
      <c r="V4327" s="8" t="n"/>
      <c r="Y4327">
        <f>IF($D4327="","",IF($AN4327=1,0,IF($AM4327=1,Settings!$C$6,Settings!$C$7))*100)</f>
        <v/>
      </c>
      <c r="Z4327" s="8">
        <f>IF($D4327="","",V4327*Y4327/100)</f>
        <v/>
      </c>
      <c r="AA4327" s="8">
        <f>IF($D4327="","",V4327-Z4327)</f>
        <v/>
      </c>
      <c r="AB4327" s="8">
        <f>IF($D4327="","",AA4327-N4327)</f>
        <v/>
      </c>
      <c r="AF4327" s="8" t="n"/>
      <c r="AI4327" s="14" t="n"/>
      <c r="AK4327">
        <f>IF($D4327="","",IF(COUNTIF($D$2:$D4327,$D4327)=1,1,0))</f>
        <v/>
      </c>
      <c r="AL4327">
        <f>IF($AK4327=1,SUMPRODUCT(--($AO$2:$AO$7001&lt;$AO4327))+1,"")</f>
        <v/>
      </c>
      <c r="AM4327">
        <f>IF($D4327="","",IF(OR($R4327=TRUE(),$R4327="TRUE"),1,0))</f>
        <v/>
      </c>
      <c r="AN4327">
        <f>IF($D4327="","",IF($X4327="Yes",1,0))</f>
        <v/>
      </c>
      <c r="AO4327">
        <f>IF($AK4327=1,IFERROR(IF(VALUE($D4327)&lt;100000000,VALUE($D4327),1000000000),IFERROR(IF(VALUE(MID($D4327,2,20))&lt;100000000,VALUE(MID($D4327,2,20)),1000000000),1000000000))+ROW()/100000,"")</f>
        <v/>
      </c>
    </row>
    <row r="4328">
      <c r="F4328" s="14" t="n"/>
      <c r="N4328" s="8">
        <f>IF($D4328="","",M4328*V4328/100)</f>
        <v/>
      </c>
      <c r="O4328" s="8" t="n"/>
      <c r="U4328" s="8" t="n"/>
      <c r="V4328" s="8" t="n"/>
      <c r="Y4328">
        <f>IF($D4328="","",IF($AN4328=1,0,IF($AM4328=1,Settings!$C$6,Settings!$C$7))*100)</f>
        <v/>
      </c>
      <c r="Z4328" s="8">
        <f>IF($D4328="","",V4328*Y4328/100)</f>
        <v/>
      </c>
      <c r="AA4328" s="8">
        <f>IF($D4328="","",V4328-Z4328)</f>
        <v/>
      </c>
      <c r="AB4328" s="8">
        <f>IF($D4328="","",AA4328-N4328)</f>
        <v/>
      </c>
      <c r="AF4328" s="8" t="n"/>
      <c r="AI4328" s="14" t="n"/>
      <c r="AK4328">
        <f>IF($D4328="","",IF(COUNTIF($D$2:$D4328,$D4328)=1,1,0))</f>
        <v/>
      </c>
      <c r="AL4328">
        <f>IF($AK4328=1,SUMPRODUCT(--($AO$2:$AO$7001&lt;$AO4328))+1,"")</f>
        <v/>
      </c>
      <c r="AM4328">
        <f>IF($D4328="","",IF(OR($R4328=TRUE(),$R4328="TRUE"),1,0))</f>
        <v/>
      </c>
      <c r="AN4328">
        <f>IF($D4328="","",IF($X4328="Yes",1,0))</f>
        <v/>
      </c>
      <c r="AO4328">
        <f>IF($AK4328=1,IFERROR(IF(VALUE($D4328)&lt;100000000,VALUE($D4328),1000000000),IFERROR(IF(VALUE(MID($D4328,2,20))&lt;100000000,VALUE(MID($D4328,2,20)),1000000000),1000000000))+ROW()/100000,"")</f>
        <v/>
      </c>
    </row>
    <row r="4329">
      <c r="F4329" s="14" t="n"/>
      <c r="N4329" s="8">
        <f>IF($D4329="","",M4329*V4329/100)</f>
        <v/>
      </c>
      <c r="O4329" s="8" t="n"/>
      <c r="U4329" s="8" t="n"/>
      <c r="V4329" s="8" t="n"/>
      <c r="Y4329">
        <f>IF($D4329="","",IF($AN4329=1,0,IF($AM4329=1,Settings!$C$6,Settings!$C$7))*100)</f>
        <v/>
      </c>
      <c r="Z4329" s="8">
        <f>IF($D4329="","",V4329*Y4329/100)</f>
        <v/>
      </c>
      <c r="AA4329" s="8">
        <f>IF($D4329="","",V4329-Z4329)</f>
        <v/>
      </c>
      <c r="AB4329" s="8">
        <f>IF($D4329="","",AA4329-N4329)</f>
        <v/>
      </c>
      <c r="AF4329" s="8" t="n"/>
      <c r="AI4329" s="14" t="n"/>
      <c r="AK4329">
        <f>IF($D4329="","",IF(COUNTIF($D$2:$D4329,$D4329)=1,1,0))</f>
        <v/>
      </c>
      <c r="AL4329">
        <f>IF($AK4329=1,SUMPRODUCT(--($AO$2:$AO$7001&lt;$AO4329))+1,"")</f>
        <v/>
      </c>
      <c r="AM4329">
        <f>IF($D4329="","",IF(OR($R4329=TRUE(),$R4329="TRUE"),1,0))</f>
        <v/>
      </c>
      <c r="AN4329">
        <f>IF($D4329="","",IF($X4329="Yes",1,0))</f>
        <v/>
      </c>
      <c r="AO4329">
        <f>IF($AK4329=1,IFERROR(IF(VALUE($D4329)&lt;100000000,VALUE($D4329),1000000000),IFERROR(IF(VALUE(MID($D4329,2,20))&lt;100000000,VALUE(MID($D4329,2,20)),1000000000),1000000000))+ROW()/100000,"")</f>
        <v/>
      </c>
    </row>
    <row r="4330">
      <c r="F4330" s="14" t="n"/>
      <c r="N4330" s="8">
        <f>IF($D4330="","",M4330*V4330/100)</f>
        <v/>
      </c>
      <c r="O4330" s="8" t="n"/>
      <c r="U4330" s="8" t="n"/>
      <c r="V4330" s="8" t="n"/>
      <c r="Y4330">
        <f>IF($D4330="","",IF($AN4330=1,0,IF($AM4330=1,Settings!$C$6,Settings!$C$7))*100)</f>
        <v/>
      </c>
      <c r="Z4330" s="8">
        <f>IF($D4330="","",V4330*Y4330/100)</f>
        <v/>
      </c>
      <c r="AA4330" s="8">
        <f>IF($D4330="","",V4330-Z4330)</f>
        <v/>
      </c>
      <c r="AB4330" s="8">
        <f>IF($D4330="","",AA4330-N4330)</f>
        <v/>
      </c>
      <c r="AF4330" s="8" t="n"/>
      <c r="AI4330" s="14" t="n"/>
      <c r="AK4330">
        <f>IF($D4330="","",IF(COUNTIF($D$2:$D4330,$D4330)=1,1,0))</f>
        <v/>
      </c>
      <c r="AL4330">
        <f>IF($AK4330=1,SUMPRODUCT(--($AO$2:$AO$7001&lt;$AO4330))+1,"")</f>
        <v/>
      </c>
      <c r="AM4330">
        <f>IF($D4330="","",IF(OR($R4330=TRUE(),$R4330="TRUE"),1,0))</f>
        <v/>
      </c>
      <c r="AN4330">
        <f>IF($D4330="","",IF($X4330="Yes",1,0))</f>
        <v/>
      </c>
      <c r="AO4330">
        <f>IF($AK4330=1,IFERROR(IF(VALUE($D4330)&lt;100000000,VALUE($D4330),1000000000),IFERROR(IF(VALUE(MID($D4330,2,20))&lt;100000000,VALUE(MID($D4330,2,20)),1000000000),1000000000))+ROW()/100000,"")</f>
        <v/>
      </c>
    </row>
    <row r="4331">
      <c r="F4331" s="14" t="n"/>
      <c r="N4331" s="8">
        <f>IF($D4331="","",M4331*V4331/100)</f>
        <v/>
      </c>
      <c r="O4331" s="8" t="n"/>
      <c r="U4331" s="8" t="n"/>
      <c r="V4331" s="8" t="n"/>
      <c r="Y4331">
        <f>IF($D4331="","",IF($AN4331=1,0,IF($AM4331=1,Settings!$C$6,Settings!$C$7))*100)</f>
        <v/>
      </c>
      <c r="Z4331" s="8">
        <f>IF($D4331="","",V4331*Y4331/100)</f>
        <v/>
      </c>
      <c r="AA4331" s="8">
        <f>IF($D4331="","",V4331-Z4331)</f>
        <v/>
      </c>
      <c r="AB4331" s="8">
        <f>IF($D4331="","",AA4331-N4331)</f>
        <v/>
      </c>
      <c r="AF4331" s="8" t="n"/>
      <c r="AI4331" s="14" t="n"/>
      <c r="AK4331">
        <f>IF($D4331="","",IF(COUNTIF($D$2:$D4331,$D4331)=1,1,0))</f>
        <v/>
      </c>
      <c r="AL4331">
        <f>IF($AK4331=1,SUMPRODUCT(--($AO$2:$AO$7001&lt;$AO4331))+1,"")</f>
        <v/>
      </c>
      <c r="AM4331">
        <f>IF($D4331="","",IF(OR($R4331=TRUE(),$R4331="TRUE"),1,0))</f>
        <v/>
      </c>
      <c r="AN4331">
        <f>IF($D4331="","",IF($X4331="Yes",1,0))</f>
        <v/>
      </c>
      <c r="AO4331">
        <f>IF($AK4331=1,IFERROR(IF(VALUE($D4331)&lt;100000000,VALUE($D4331),1000000000),IFERROR(IF(VALUE(MID($D4331,2,20))&lt;100000000,VALUE(MID($D4331,2,20)),1000000000),1000000000))+ROW()/100000,"")</f>
        <v/>
      </c>
    </row>
    <row r="4332">
      <c r="F4332" s="14" t="n"/>
      <c r="N4332" s="8">
        <f>IF($D4332="","",M4332*V4332/100)</f>
        <v/>
      </c>
      <c r="O4332" s="8" t="n"/>
      <c r="U4332" s="8" t="n"/>
      <c r="V4332" s="8" t="n"/>
      <c r="Y4332">
        <f>IF($D4332="","",IF($AN4332=1,0,IF($AM4332=1,Settings!$C$6,Settings!$C$7))*100)</f>
        <v/>
      </c>
      <c r="Z4332" s="8">
        <f>IF($D4332="","",V4332*Y4332/100)</f>
        <v/>
      </c>
      <c r="AA4332" s="8">
        <f>IF($D4332="","",V4332-Z4332)</f>
        <v/>
      </c>
      <c r="AB4332" s="8">
        <f>IF($D4332="","",AA4332-N4332)</f>
        <v/>
      </c>
      <c r="AF4332" s="8" t="n"/>
      <c r="AI4332" s="14" t="n"/>
      <c r="AK4332">
        <f>IF($D4332="","",IF(COUNTIF($D$2:$D4332,$D4332)=1,1,0))</f>
        <v/>
      </c>
      <c r="AL4332">
        <f>IF($AK4332=1,SUMPRODUCT(--($AO$2:$AO$7001&lt;$AO4332))+1,"")</f>
        <v/>
      </c>
      <c r="AM4332">
        <f>IF($D4332="","",IF(OR($R4332=TRUE(),$R4332="TRUE"),1,0))</f>
        <v/>
      </c>
      <c r="AN4332">
        <f>IF($D4332="","",IF($X4332="Yes",1,0))</f>
        <v/>
      </c>
      <c r="AO4332">
        <f>IF($AK4332=1,IFERROR(IF(VALUE($D4332)&lt;100000000,VALUE($D4332),1000000000),IFERROR(IF(VALUE(MID($D4332,2,20))&lt;100000000,VALUE(MID($D4332,2,20)),1000000000),1000000000))+ROW()/100000,"")</f>
        <v/>
      </c>
    </row>
    <row r="4333">
      <c r="F4333" s="14" t="n"/>
      <c r="N4333" s="8">
        <f>IF($D4333="","",M4333*V4333/100)</f>
        <v/>
      </c>
      <c r="O4333" s="8" t="n"/>
      <c r="U4333" s="8" t="n"/>
      <c r="V4333" s="8" t="n"/>
      <c r="Y4333">
        <f>IF($D4333="","",IF($AN4333=1,0,IF($AM4333=1,Settings!$C$6,Settings!$C$7))*100)</f>
        <v/>
      </c>
      <c r="Z4333" s="8">
        <f>IF($D4333="","",V4333*Y4333/100)</f>
        <v/>
      </c>
      <c r="AA4333" s="8">
        <f>IF($D4333="","",V4333-Z4333)</f>
        <v/>
      </c>
      <c r="AB4333" s="8">
        <f>IF($D4333="","",AA4333-N4333)</f>
        <v/>
      </c>
      <c r="AF4333" s="8" t="n"/>
      <c r="AI4333" s="14" t="n"/>
      <c r="AK4333">
        <f>IF($D4333="","",IF(COUNTIF($D$2:$D4333,$D4333)=1,1,0))</f>
        <v/>
      </c>
      <c r="AL4333">
        <f>IF($AK4333=1,SUMPRODUCT(--($AO$2:$AO$7001&lt;$AO4333))+1,"")</f>
        <v/>
      </c>
      <c r="AM4333">
        <f>IF($D4333="","",IF(OR($R4333=TRUE(),$R4333="TRUE"),1,0))</f>
        <v/>
      </c>
      <c r="AN4333">
        <f>IF($D4333="","",IF($X4333="Yes",1,0))</f>
        <v/>
      </c>
      <c r="AO4333">
        <f>IF($AK4333=1,IFERROR(IF(VALUE($D4333)&lt;100000000,VALUE($D4333),1000000000),IFERROR(IF(VALUE(MID($D4333,2,20))&lt;100000000,VALUE(MID($D4333,2,20)),1000000000),1000000000))+ROW()/100000,"")</f>
        <v/>
      </c>
    </row>
    <row r="4334">
      <c r="F4334" s="14" t="n"/>
      <c r="N4334" s="8">
        <f>IF($D4334="","",M4334*V4334/100)</f>
        <v/>
      </c>
      <c r="O4334" s="8" t="n"/>
      <c r="U4334" s="8" t="n"/>
      <c r="V4334" s="8" t="n"/>
      <c r="Y4334">
        <f>IF($D4334="","",IF($AN4334=1,0,IF($AM4334=1,Settings!$C$6,Settings!$C$7))*100)</f>
        <v/>
      </c>
      <c r="Z4334" s="8">
        <f>IF($D4334="","",V4334*Y4334/100)</f>
        <v/>
      </c>
      <c r="AA4334" s="8">
        <f>IF($D4334="","",V4334-Z4334)</f>
        <v/>
      </c>
      <c r="AB4334" s="8">
        <f>IF($D4334="","",AA4334-N4334)</f>
        <v/>
      </c>
      <c r="AF4334" s="8" t="n"/>
      <c r="AI4334" s="14" t="n"/>
      <c r="AK4334">
        <f>IF($D4334="","",IF(COUNTIF($D$2:$D4334,$D4334)=1,1,0))</f>
        <v/>
      </c>
      <c r="AL4334">
        <f>IF($AK4334=1,SUMPRODUCT(--($AO$2:$AO$7001&lt;$AO4334))+1,"")</f>
        <v/>
      </c>
      <c r="AM4334">
        <f>IF($D4334="","",IF(OR($R4334=TRUE(),$R4334="TRUE"),1,0))</f>
        <v/>
      </c>
      <c r="AN4334">
        <f>IF($D4334="","",IF($X4334="Yes",1,0))</f>
        <v/>
      </c>
      <c r="AO4334">
        <f>IF($AK4334=1,IFERROR(IF(VALUE($D4334)&lt;100000000,VALUE($D4334),1000000000),IFERROR(IF(VALUE(MID($D4334,2,20))&lt;100000000,VALUE(MID($D4334,2,20)),1000000000),1000000000))+ROW()/100000,"")</f>
        <v/>
      </c>
    </row>
    <row r="4335">
      <c r="F4335" s="14" t="n"/>
      <c r="N4335" s="8">
        <f>IF($D4335="","",M4335*V4335/100)</f>
        <v/>
      </c>
      <c r="O4335" s="8" t="n"/>
      <c r="U4335" s="8" t="n"/>
      <c r="V4335" s="8" t="n"/>
      <c r="Y4335">
        <f>IF($D4335="","",IF($AN4335=1,0,IF($AM4335=1,Settings!$C$6,Settings!$C$7))*100)</f>
        <v/>
      </c>
      <c r="Z4335" s="8">
        <f>IF($D4335="","",V4335*Y4335/100)</f>
        <v/>
      </c>
      <c r="AA4335" s="8">
        <f>IF($D4335="","",V4335-Z4335)</f>
        <v/>
      </c>
      <c r="AB4335" s="8">
        <f>IF($D4335="","",AA4335-N4335)</f>
        <v/>
      </c>
      <c r="AF4335" s="8" t="n"/>
      <c r="AI4335" s="14" t="n"/>
      <c r="AK4335">
        <f>IF($D4335="","",IF(COUNTIF($D$2:$D4335,$D4335)=1,1,0))</f>
        <v/>
      </c>
      <c r="AL4335">
        <f>IF($AK4335=1,SUMPRODUCT(--($AO$2:$AO$7001&lt;$AO4335))+1,"")</f>
        <v/>
      </c>
      <c r="AM4335">
        <f>IF($D4335="","",IF(OR($R4335=TRUE(),$R4335="TRUE"),1,0))</f>
        <v/>
      </c>
      <c r="AN4335">
        <f>IF($D4335="","",IF($X4335="Yes",1,0))</f>
        <v/>
      </c>
      <c r="AO4335">
        <f>IF($AK4335=1,IFERROR(IF(VALUE($D4335)&lt;100000000,VALUE($D4335),1000000000),IFERROR(IF(VALUE(MID($D4335,2,20))&lt;100000000,VALUE(MID($D4335,2,20)),1000000000),1000000000))+ROW()/100000,"")</f>
        <v/>
      </c>
    </row>
    <row r="4336">
      <c r="F4336" s="14" t="n"/>
      <c r="N4336" s="8">
        <f>IF($D4336="","",M4336*V4336/100)</f>
        <v/>
      </c>
      <c r="O4336" s="8" t="n"/>
      <c r="U4336" s="8" t="n"/>
      <c r="V4336" s="8" t="n"/>
      <c r="Y4336">
        <f>IF($D4336="","",IF($AN4336=1,0,IF($AM4336=1,Settings!$C$6,Settings!$C$7))*100)</f>
        <v/>
      </c>
      <c r="Z4336" s="8">
        <f>IF($D4336="","",V4336*Y4336/100)</f>
        <v/>
      </c>
      <c r="AA4336" s="8">
        <f>IF($D4336="","",V4336-Z4336)</f>
        <v/>
      </c>
      <c r="AB4336" s="8">
        <f>IF($D4336="","",AA4336-N4336)</f>
        <v/>
      </c>
      <c r="AF4336" s="8" t="n"/>
      <c r="AI4336" s="14" t="n"/>
      <c r="AK4336">
        <f>IF($D4336="","",IF(COUNTIF($D$2:$D4336,$D4336)=1,1,0))</f>
        <v/>
      </c>
      <c r="AL4336">
        <f>IF($AK4336=1,SUMPRODUCT(--($AO$2:$AO$7001&lt;$AO4336))+1,"")</f>
        <v/>
      </c>
      <c r="AM4336">
        <f>IF($D4336="","",IF(OR($R4336=TRUE(),$R4336="TRUE"),1,0))</f>
        <v/>
      </c>
      <c r="AN4336">
        <f>IF($D4336="","",IF($X4336="Yes",1,0))</f>
        <v/>
      </c>
      <c r="AO4336">
        <f>IF($AK4336=1,IFERROR(IF(VALUE($D4336)&lt;100000000,VALUE($D4336),1000000000),IFERROR(IF(VALUE(MID($D4336,2,20))&lt;100000000,VALUE(MID($D4336,2,20)),1000000000),1000000000))+ROW()/100000,"")</f>
        <v/>
      </c>
    </row>
    <row r="4337">
      <c r="F4337" s="14" t="n"/>
      <c r="N4337" s="8">
        <f>IF($D4337="","",M4337*V4337/100)</f>
        <v/>
      </c>
      <c r="O4337" s="8" t="n"/>
      <c r="U4337" s="8" t="n"/>
      <c r="V4337" s="8" t="n"/>
      <c r="Y4337">
        <f>IF($D4337="","",IF($AN4337=1,0,IF($AM4337=1,Settings!$C$6,Settings!$C$7))*100)</f>
        <v/>
      </c>
      <c r="Z4337" s="8">
        <f>IF($D4337="","",V4337*Y4337/100)</f>
        <v/>
      </c>
      <c r="AA4337" s="8">
        <f>IF($D4337="","",V4337-Z4337)</f>
        <v/>
      </c>
      <c r="AB4337" s="8">
        <f>IF($D4337="","",AA4337-N4337)</f>
        <v/>
      </c>
      <c r="AF4337" s="8" t="n"/>
      <c r="AI4337" s="14" t="n"/>
      <c r="AK4337">
        <f>IF($D4337="","",IF(COUNTIF($D$2:$D4337,$D4337)=1,1,0))</f>
        <v/>
      </c>
      <c r="AL4337">
        <f>IF($AK4337=1,SUMPRODUCT(--($AO$2:$AO$7001&lt;$AO4337))+1,"")</f>
        <v/>
      </c>
      <c r="AM4337">
        <f>IF($D4337="","",IF(OR($R4337=TRUE(),$R4337="TRUE"),1,0))</f>
        <v/>
      </c>
      <c r="AN4337">
        <f>IF($D4337="","",IF($X4337="Yes",1,0))</f>
        <v/>
      </c>
      <c r="AO4337">
        <f>IF($AK4337=1,IFERROR(IF(VALUE($D4337)&lt;100000000,VALUE($D4337),1000000000),IFERROR(IF(VALUE(MID($D4337,2,20))&lt;100000000,VALUE(MID($D4337,2,20)),1000000000),1000000000))+ROW()/100000,"")</f>
        <v/>
      </c>
    </row>
    <row r="4338">
      <c r="F4338" s="14" t="n"/>
      <c r="N4338" s="8">
        <f>IF($D4338="","",M4338*V4338/100)</f>
        <v/>
      </c>
      <c r="O4338" s="8" t="n"/>
      <c r="U4338" s="8" t="n"/>
      <c r="V4338" s="8" t="n"/>
      <c r="Y4338">
        <f>IF($D4338="","",IF($AN4338=1,0,IF($AM4338=1,Settings!$C$6,Settings!$C$7))*100)</f>
        <v/>
      </c>
      <c r="Z4338" s="8">
        <f>IF($D4338="","",V4338*Y4338/100)</f>
        <v/>
      </c>
      <c r="AA4338" s="8">
        <f>IF($D4338="","",V4338-Z4338)</f>
        <v/>
      </c>
      <c r="AB4338" s="8">
        <f>IF($D4338="","",AA4338-N4338)</f>
        <v/>
      </c>
      <c r="AF4338" s="8" t="n"/>
      <c r="AI4338" s="14" t="n"/>
      <c r="AK4338">
        <f>IF($D4338="","",IF(COUNTIF($D$2:$D4338,$D4338)=1,1,0))</f>
        <v/>
      </c>
      <c r="AL4338">
        <f>IF($AK4338=1,SUMPRODUCT(--($AO$2:$AO$7001&lt;$AO4338))+1,"")</f>
        <v/>
      </c>
      <c r="AM4338">
        <f>IF($D4338="","",IF(OR($R4338=TRUE(),$R4338="TRUE"),1,0))</f>
        <v/>
      </c>
      <c r="AN4338">
        <f>IF($D4338="","",IF($X4338="Yes",1,0))</f>
        <v/>
      </c>
      <c r="AO4338">
        <f>IF($AK4338=1,IFERROR(IF(VALUE($D4338)&lt;100000000,VALUE($D4338),1000000000),IFERROR(IF(VALUE(MID($D4338,2,20))&lt;100000000,VALUE(MID($D4338,2,20)),1000000000),1000000000))+ROW()/100000,"")</f>
        <v/>
      </c>
    </row>
    <row r="4339">
      <c r="F4339" s="14" t="n"/>
      <c r="N4339" s="8">
        <f>IF($D4339="","",M4339*V4339/100)</f>
        <v/>
      </c>
      <c r="O4339" s="8" t="n"/>
      <c r="U4339" s="8" t="n"/>
      <c r="V4339" s="8" t="n"/>
      <c r="Y4339">
        <f>IF($D4339="","",IF($AN4339=1,0,IF($AM4339=1,Settings!$C$6,Settings!$C$7))*100)</f>
        <v/>
      </c>
      <c r="Z4339" s="8">
        <f>IF($D4339="","",V4339*Y4339/100)</f>
        <v/>
      </c>
      <c r="AA4339" s="8">
        <f>IF($D4339="","",V4339-Z4339)</f>
        <v/>
      </c>
      <c r="AB4339" s="8">
        <f>IF($D4339="","",AA4339-N4339)</f>
        <v/>
      </c>
      <c r="AF4339" s="8" t="n"/>
      <c r="AI4339" s="14" t="n"/>
      <c r="AK4339">
        <f>IF($D4339="","",IF(COUNTIF($D$2:$D4339,$D4339)=1,1,0))</f>
        <v/>
      </c>
      <c r="AL4339">
        <f>IF($AK4339=1,SUMPRODUCT(--($AO$2:$AO$7001&lt;$AO4339))+1,"")</f>
        <v/>
      </c>
      <c r="AM4339">
        <f>IF($D4339="","",IF(OR($R4339=TRUE(),$R4339="TRUE"),1,0))</f>
        <v/>
      </c>
      <c r="AN4339">
        <f>IF($D4339="","",IF($X4339="Yes",1,0))</f>
        <v/>
      </c>
      <c r="AO4339">
        <f>IF($AK4339=1,IFERROR(IF(VALUE($D4339)&lt;100000000,VALUE($D4339),1000000000),IFERROR(IF(VALUE(MID($D4339,2,20))&lt;100000000,VALUE(MID($D4339,2,20)),1000000000),1000000000))+ROW()/100000,"")</f>
        <v/>
      </c>
    </row>
    <row r="4340">
      <c r="F4340" s="14" t="n"/>
      <c r="N4340" s="8">
        <f>IF($D4340="","",M4340*V4340/100)</f>
        <v/>
      </c>
      <c r="O4340" s="8" t="n"/>
      <c r="U4340" s="8" t="n"/>
      <c r="V4340" s="8" t="n"/>
      <c r="Y4340">
        <f>IF($D4340="","",IF($AN4340=1,0,IF($AM4340=1,Settings!$C$6,Settings!$C$7))*100)</f>
        <v/>
      </c>
      <c r="Z4340" s="8">
        <f>IF($D4340="","",V4340*Y4340/100)</f>
        <v/>
      </c>
      <c r="AA4340" s="8">
        <f>IF($D4340="","",V4340-Z4340)</f>
        <v/>
      </c>
      <c r="AB4340" s="8">
        <f>IF($D4340="","",AA4340-N4340)</f>
        <v/>
      </c>
      <c r="AF4340" s="8" t="n"/>
      <c r="AI4340" s="14" t="n"/>
      <c r="AK4340">
        <f>IF($D4340="","",IF(COUNTIF($D$2:$D4340,$D4340)=1,1,0))</f>
        <v/>
      </c>
      <c r="AL4340">
        <f>IF($AK4340=1,SUMPRODUCT(--($AO$2:$AO$7001&lt;$AO4340))+1,"")</f>
        <v/>
      </c>
      <c r="AM4340">
        <f>IF($D4340="","",IF(OR($R4340=TRUE(),$R4340="TRUE"),1,0))</f>
        <v/>
      </c>
      <c r="AN4340">
        <f>IF($D4340="","",IF($X4340="Yes",1,0))</f>
        <v/>
      </c>
      <c r="AO4340">
        <f>IF($AK4340=1,IFERROR(IF(VALUE($D4340)&lt;100000000,VALUE($D4340),1000000000),IFERROR(IF(VALUE(MID($D4340,2,20))&lt;100000000,VALUE(MID($D4340,2,20)),1000000000),1000000000))+ROW()/100000,"")</f>
        <v/>
      </c>
    </row>
    <row r="4341">
      <c r="F4341" s="14" t="n"/>
      <c r="N4341" s="8">
        <f>IF($D4341="","",M4341*V4341/100)</f>
        <v/>
      </c>
      <c r="O4341" s="8" t="n"/>
      <c r="U4341" s="8" t="n"/>
      <c r="V4341" s="8" t="n"/>
      <c r="Y4341">
        <f>IF($D4341="","",IF($AN4341=1,0,IF($AM4341=1,Settings!$C$6,Settings!$C$7))*100)</f>
        <v/>
      </c>
      <c r="Z4341" s="8">
        <f>IF($D4341="","",V4341*Y4341/100)</f>
        <v/>
      </c>
      <c r="AA4341" s="8">
        <f>IF($D4341="","",V4341-Z4341)</f>
        <v/>
      </c>
      <c r="AB4341" s="8">
        <f>IF($D4341="","",AA4341-N4341)</f>
        <v/>
      </c>
      <c r="AF4341" s="8" t="n"/>
      <c r="AI4341" s="14" t="n"/>
      <c r="AK4341">
        <f>IF($D4341="","",IF(COUNTIF($D$2:$D4341,$D4341)=1,1,0))</f>
        <v/>
      </c>
      <c r="AL4341">
        <f>IF($AK4341=1,SUMPRODUCT(--($AO$2:$AO$7001&lt;$AO4341))+1,"")</f>
        <v/>
      </c>
      <c r="AM4341">
        <f>IF($D4341="","",IF(OR($R4341=TRUE(),$R4341="TRUE"),1,0))</f>
        <v/>
      </c>
      <c r="AN4341">
        <f>IF($D4341="","",IF($X4341="Yes",1,0))</f>
        <v/>
      </c>
      <c r="AO4341">
        <f>IF($AK4341=1,IFERROR(IF(VALUE($D4341)&lt;100000000,VALUE($D4341),1000000000),IFERROR(IF(VALUE(MID($D4341,2,20))&lt;100000000,VALUE(MID($D4341,2,20)),1000000000),1000000000))+ROW()/100000,"")</f>
        <v/>
      </c>
    </row>
    <row r="4342">
      <c r="F4342" s="14" t="n"/>
      <c r="N4342" s="8">
        <f>IF($D4342="","",M4342*V4342/100)</f>
        <v/>
      </c>
      <c r="O4342" s="8" t="n"/>
      <c r="U4342" s="8" t="n"/>
      <c r="V4342" s="8" t="n"/>
      <c r="Y4342">
        <f>IF($D4342="","",IF($AN4342=1,0,IF($AM4342=1,Settings!$C$6,Settings!$C$7))*100)</f>
        <v/>
      </c>
      <c r="Z4342" s="8">
        <f>IF($D4342="","",V4342*Y4342/100)</f>
        <v/>
      </c>
      <c r="AA4342" s="8">
        <f>IF($D4342="","",V4342-Z4342)</f>
        <v/>
      </c>
      <c r="AB4342" s="8">
        <f>IF($D4342="","",AA4342-N4342)</f>
        <v/>
      </c>
      <c r="AF4342" s="8" t="n"/>
      <c r="AI4342" s="14" t="n"/>
      <c r="AK4342">
        <f>IF($D4342="","",IF(COUNTIF($D$2:$D4342,$D4342)=1,1,0))</f>
        <v/>
      </c>
      <c r="AL4342">
        <f>IF($AK4342=1,SUMPRODUCT(--($AO$2:$AO$7001&lt;$AO4342))+1,"")</f>
        <v/>
      </c>
      <c r="AM4342">
        <f>IF($D4342="","",IF(OR($R4342=TRUE(),$R4342="TRUE"),1,0))</f>
        <v/>
      </c>
      <c r="AN4342">
        <f>IF($D4342="","",IF($X4342="Yes",1,0))</f>
        <v/>
      </c>
      <c r="AO4342">
        <f>IF($AK4342=1,IFERROR(IF(VALUE($D4342)&lt;100000000,VALUE($D4342),1000000000),IFERROR(IF(VALUE(MID($D4342,2,20))&lt;100000000,VALUE(MID($D4342,2,20)),1000000000),1000000000))+ROW()/100000,"")</f>
        <v/>
      </c>
    </row>
    <row r="4343">
      <c r="F4343" s="14" t="n"/>
      <c r="N4343" s="8">
        <f>IF($D4343="","",M4343*V4343/100)</f>
        <v/>
      </c>
      <c r="O4343" s="8" t="n"/>
      <c r="U4343" s="8" t="n"/>
      <c r="V4343" s="8" t="n"/>
      <c r="Y4343">
        <f>IF($D4343="","",IF($AN4343=1,0,IF($AM4343=1,Settings!$C$6,Settings!$C$7))*100)</f>
        <v/>
      </c>
      <c r="Z4343" s="8">
        <f>IF($D4343="","",V4343*Y4343/100)</f>
        <v/>
      </c>
      <c r="AA4343" s="8">
        <f>IF($D4343="","",V4343-Z4343)</f>
        <v/>
      </c>
      <c r="AB4343" s="8">
        <f>IF($D4343="","",AA4343-N4343)</f>
        <v/>
      </c>
      <c r="AF4343" s="8" t="n"/>
      <c r="AI4343" s="14" t="n"/>
      <c r="AK4343">
        <f>IF($D4343="","",IF(COUNTIF($D$2:$D4343,$D4343)=1,1,0))</f>
        <v/>
      </c>
      <c r="AL4343">
        <f>IF($AK4343=1,SUMPRODUCT(--($AO$2:$AO$7001&lt;$AO4343))+1,"")</f>
        <v/>
      </c>
      <c r="AM4343">
        <f>IF($D4343="","",IF(OR($R4343=TRUE(),$R4343="TRUE"),1,0))</f>
        <v/>
      </c>
      <c r="AN4343">
        <f>IF($D4343="","",IF($X4343="Yes",1,0))</f>
        <v/>
      </c>
      <c r="AO4343">
        <f>IF($AK4343=1,IFERROR(IF(VALUE($D4343)&lt;100000000,VALUE($D4343),1000000000),IFERROR(IF(VALUE(MID($D4343,2,20))&lt;100000000,VALUE(MID($D4343,2,20)),1000000000),1000000000))+ROW()/100000,"")</f>
        <v/>
      </c>
    </row>
    <row r="4344">
      <c r="F4344" s="14" t="n"/>
      <c r="N4344" s="8">
        <f>IF($D4344="","",M4344*V4344/100)</f>
        <v/>
      </c>
      <c r="O4344" s="8" t="n"/>
      <c r="U4344" s="8" t="n"/>
      <c r="V4344" s="8" t="n"/>
      <c r="Y4344">
        <f>IF($D4344="","",IF($AN4344=1,0,IF($AM4344=1,Settings!$C$6,Settings!$C$7))*100)</f>
        <v/>
      </c>
      <c r="Z4344" s="8">
        <f>IF($D4344="","",V4344*Y4344/100)</f>
        <v/>
      </c>
      <c r="AA4344" s="8">
        <f>IF($D4344="","",V4344-Z4344)</f>
        <v/>
      </c>
      <c r="AB4344" s="8">
        <f>IF($D4344="","",AA4344-N4344)</f>
        <v/>
      </c>
      <c r="AF4344" s="8" t="n"/>
      <c r="AI4344" s="14" t="n"/>
      <c r="AK4344">
        <f>IF($D4344="","",IF(COUNTIF($D$2:$D4344,$D4344)=1,1,0))</f>
        <v/>
      </c>
      <c r="AL4344">
        <f>IF($AK4344=1,SUMPRODUCT(--($AO$2:$AO$7001&lt;$AO4344))+1,"")</f>
        <v/>
      </c>
      <c r="AM4344">
        <f>IF($D4344="","",IF(OR($R4344=TRUE(),$R4344="TRUE"),1,0))</f>
        <v/>
      </c>
      <c r="AN4344">
        <f>IF($D4344="","",IF($X4344="Yes",1,0))</f>
        <v/>
      </c>
      <c r="AO4344">
        <f>IF($AK4344=1,IFERROR(IF(VALUE($D4344)&lt;100000000,VALUE($D4344),1000000000),IFERROR(IF(VALUE(MID($D4344,2,20))&lt;100000000,VALUE(MID($D4344,2,20)),1000000000),1000000000))+ROW()/100000,"")</f>
        <v/>
      </c>
    </row>
    <row r="4345">
      <c r="F4345" s="14" t="n"/>
      <c r="N4345" s="8">
        <f>IF($D4345="","",M4345*V4345/100)</f>
        <v/>
      </c>
      <c r="O4345" s="8" t="n"/>
      <c r="U4345" s="8" t="n"/>
      <c r="V4345" s="8" t="n"/>
      <c r="Y4345">
        <f>IF($D4345="","",IF($AN4345=1,0,IF($AM4345=1,Settings!$C$6,Settings!$C$7))*100)</f>
        <v/>
      </c>
      <c r="Z4345" s="8">
        <f>IF($D4345="","",V4345*Y4345/100)</f>
        <v/>
      </c>
      <c r="AA4345" s="8">
        <f>IF($D4345="","",V4345-Z4345)</f>
        <v/>
      </c>
      <c r="AB4345" s="8">
        <f>IF($D4345="","",AA4345-N4345)</f>
        <v/>
      </c>
      <c r="AF4345" s="8" t="n"/>
      <c r="AI4345" s="14" t="n"/>
      <c r="AK4345">
        <f>IF($D4345="","",IF(COUNTIF($D$2:$D4345,$D4345)=1,1,0))</f>
        <v/>
      </c>
      <c r="AL4345">
        <f>IF($AK4345=1,SUMPRODUCT(--($AO$2:$AO$7001&lt;$AO4345))+1,"")</f>
        <v/>
      </c>
      <c r="AM4345">
        <f>IF($D4345="","",IF(OR($R4345=TRUE(),$R4345="TRUE"),1,0))</f>
        <v/>
      </c>
      <c r="AN4345">
        <f>IF($D4345="","",IF($X4345="Yes",1,0))</f>
        <v/>
      </c>
      <c r="AO4345">
        <f>IF($AK4345=1,IFERROR(IF(VALUE($D4345)&lt;100000000,VALUE($D4345),1000000000),IFERROR(IF(VALUE(MID($D4345,2,20))&lt;100000000,VALUE(MID($D4345,2,20)),1000000000),1000000000))+ROW()/100000,"")</f>
        <v/>
      </c>
    </row>
    <row r="4346">
      <c r="F4346" s="14" t="n"/>
      <c r="N4346" s="8">
        <f>IF($D4346="","",M4346*V4346/100)</f>
        <v/>
      </c>
      <c r="O4346" s="8" t="n"/>
      <c r="U4346" s="8" t="n"/>
      <c r="V4346" s="8" t="n"/>
      <c r="Y4346">
        <f>IF($D4346="","",IF($AN4346=1,0,IF($AM4346=1,Settings!$C$6,Settings!$C$7))*100)</f>
        <v/>
      </c>
      <c r="Z4346" s="8">
        <f>IF($D4346="","",V4346*Y4346/100)</f>
        <v/>
      </c>
      <c r="AA4346" s="8">
        <f>IF($D4346="","",V4346-Z4346)</f>
        <v/>
      </c>
      <c r="AB4346" s="8">
        <f>IF($D4346="","",AA4346-N4346)</f>
        <v/>
      </c>
      <c r="AF4346" s="8" t="n"/>
      <c r="AI4346" s="14" t="n"/>
      <c r="AK4346">
        <f>IF($D4346="","",IF(COUNTIF($D$2:$D4346,$D4346)=1,1,0))</f>
        <v/>
      </c>
      <c r="AL4346">
        <f>IF($AK4346=1,SUMPRODUCT(--($AO$2:$AO$7001&lt;$AO4346))+1,"")</f>
        <v/>
      </c>
      <c r="AM4346">
        <f>IF($D4346="","",IF(OR($R4346=TRUE(),$R4346="TRUE"),1,0))</f>
        <v/>
      </c>
      <c r="AN4346">
        <f>IF($D4346="","",IF($X4346="Yes",1,0))</f>
        <v/>
      </c>
      <c r="AO4346">
        <f>IF($AK4346=1,IFERROR(IF(VALUE($D4346)&lt;100000000,VALUE($D4346),1000000000),IFERROR(IF(VALUE(MID($D4346,2,20))&lt;100000000,VALUE(MID($D4346,2,20)),1000000000),1000000000))+ROW()/100000,"")</f>
        <v/>
      </c>
    </row>
    <row r="4347">
      <c r="F4347" s="14" t="n"/>
      <c r="N4347" s="8">
        <f>IF($D4347="","",M4347*V4347/100)</f>
        <v/>
      </c>
      <c r="O4347" s="8" t="n"/>
      <c r="U4347" s="8" t="n"/>
      <c r="V4347" s="8" t="n"/>
      <c r="Y4347">
        <f>IF($D4347="","",IF($AN4347=1,0,IF($AM4347=1,Settings!$C$6,Settings!$C$7))*100)</f>
        <v/>
      </c>
      <c r="Z4347" s="8">
        <f>IF($D4347="","",V4347*Y4347/100)</f>
        <v/>
      </c>
      <c r="AA4347" s="8">
        <f>IF($D4347="","",V4347-Z4347)</f>
        <v/>
      </c>
      <c r="AB4347" s="8">
        <f>IF($D4347="","",AA4347-N4347)</f>
        <v/>
      </c>
      <c r="AF4347" s="8" t="n"/>
      <c r="AI4347" s="14" t="n"/>
      <c r="AK4347">
        <f>IF($D4347="","",IF(COUNTIF($D$2:$D4347,$D4347)=1,1,0))</f>
        <v/>
      </c>
      <c r="AL4347">
        <f>IF($AK4347=1,SUMPRODUCT(--($AO$2:$AO$7001&lt;$AO4347))+1,"")</f>
        <v/>
      </c>
      <c r="AM4347">
        <f>IF($D4347="","",IF(OR($R4347=TRUE(),$R4347="TRUE"),1,0))</f>
        <v/>
      </c>
      <c r="AN4347">
        <f>IF($D4347="","",IF($X4347="Yes",1,0))</f>
        <v/>
      </c>
      <c r="AO4347">
        <f>IF($AK4347=1,IFERROR(IF(VALUE($D4347)&lt;100000000,VALUE($D4347),1000000000),IFERROR(IF(VALUE(MID($D4347,2,20))&lt;100000000,VALUE(MID($D4347,2,20)),1000000000),1000000000))+ROW()/100000,"")</f>
        <v/>
      </c>
    </row>
    <row r="4348">
      <c r="F4348" s="14" t="n"/>
      <c r="N4348" s="8">
        <f>IF($D4348="","",M4348*V4348/100)</f>
        <v/>
      </c>
      <c r="O4348" s="8" t="n"/>
      <c r="U4348" s="8" t="n"/>
      <c r="V4348" s="8" t="n"/>
      <c r="Y4348">
        <f>IF($D4348="","",IF($AN4348=1,0,IF($AM4348=1,Settings!$C$6,Settings!$C$7))*100)</f>
        <v/>
      </c>
      <c r="Z4348" s="8">
        <f>IF($D4348="","",V4348*Y4348/100)</f>
        <v/>
      </c>
      <c r="AA4348" s="8">
        <f>IF($D4348="","",V4348-Z4348)</f>
        <v/>
      </c>
      <c r="AB4348" s="8">
        <f>IF($D4348="","",AA4348-N4348)</f>
        <v/>
      </c>
      <c r="AF4348" s="8" t="n"/>
      <c r="AI4348" s="14" t="n"/>
      <c r="AK4348">
        <f>IF($D4348="","",IF(COUNTIF($D$2:$D4348,$D4348)=1,1,0))</f>
        <v/>
      </c>
      <c r="AL4348">
        <f>IF($AK4348=1,SUMPRODUCT(--($AO$2:$AO$7001&lt;$AO4348))+1,"")</f>
        <v/>
      </c>
      <c r="AM4348">
        <f>IF($D4348="","",IF(OR($R4348=TRUE(),$R4348="TRUE"),1,0))</f>
        <v/>
      </c>
      <c r="AN4348">
        <f>IF($D4348="","",IF($X4348="Yes",1,0))</f>
        <v/>
      </c>
      <c r="AO4348">
        <f>IF($AK4348=1,IFERROR(IF(VALUE($D4348)&lt;100000000,VALUE($D4348),1000000000),IFERROR(IF(VALUE(MID($D4348,2,20))&lt;100000000,VALUE(MID($D4348,2,20)),1000000000),1000000000))+ROW()/100000,"")</f>
        <v/>
      </c>
    </row>
    <row r="4349">
      <c r="F4349" s="14" t="n"/>
      <c r="N4349" s="8">
        <f>IF($D4349="","",M4349*V4349/100)</f>
        <v/>
      </c>
      <c r="O4349" s="8" t="n"/>
      <c r="U4349" s="8" t="n"/>
      <c r="V4349" s="8" t="n"/>
      <c r="Y4349">
        <f>IF($D4349="","",IF($AN4349=1,0,IF($AM4349=1,Settings!$C$6,Settings!$C$7))*100)</f>
        <v/>
      </c>
      <c r="Z4349" s="8">
        <f>IF($D4349="","",V4349*Y4349/100)</f>
        <v/>
      </c>
      <c r="AA4349" s="8">
        <f>IF($D4349="","",V4349-Z4349)</f>
        <v/>
      </c>
      <c r="AB4349" s="8">
        <f>IF($D4349="","",AA4349-N4349)</f>
        <v/>
      </c>
      <c r="AF4349" s="8" t="n"/>
      <c r="AI4349" s="14" t="n"/>
      <c r="AK4349">
        <f>IF($D4349="","",IF(COUNTIF($D$2:$D4349,$D4349)=1,1,0))</f>
        <v/>
      </c>
      <c r="AL4349">
        <f>IF($AK4349=1,SUMPRODUCT(--($AO$2:$AO$7001&lt;$AO4349))+1,"")</f>
        <v/>
      </c>
      <c r="AM4349">
        <f>IF($D4349="","",IF(OR($R4349=TRUE(),$R4349="TRUE"),1,0))</f>
        <v/>
      </c>
      <c r="AN4349">
        <f>IF($D4349="","",IF($X4349="Yes",1,0))</f>
        <v/>
      </c>
      <c r="AO4349">
        <f>IF($AK4349=1,IFERROR(IF(VALUE($D4349)&lt;100000000,VALUE($D4349),1000000000),IFERROR(IF(VALUE(MID($D4349,2,20))&lt;100000000,VALUE(MID($D4349,2,20)),1000000000),1000000000))+ROW()/100000,"")</f>
        <v/>
      </c>
    </row>
    <row r="4350">
      <c r="F4350" s="14" t="n"/>
      <c r="N4350" s="8">
        <f>IF($D4350="","",M4350*V4350/100)</f>
        <v/>
      </c>
      <c r="O4350" s="8" t="n"/>
      <c r="U4350" s="8" t="n"/>
      <c r="V4350" s="8" t="n"/>
      <c r="Y4350">
        <f>IF($D4350="","",IF($AN4350=1,0,IF($AM4350=1,Settings!$C$6,Settings!$C$7))*100)</f>
        <v/>
      </c>
      <c r="Z4350" s="8">
        <f>IF($D4350="","",V4350*Y4350/100)</f>
        <v/>
      </c>
      <c r="AA4350" s="8">
        <f>IF($D4350="","",V4350-Z4350)</f>
        <v/>
      </c>
      <c r="AB4350" s="8">
        <f>IF($D4350="","",AA4350-N4350)</f>
        <v/>
      </c>
      <c r="AF4350" s="8" t="n"/>
      <c r="AI4350" s="14" t="n"/>
      <c r="AK4350">
        <f>IF($D4350="","",IF(COUNTIF($D$2:$D4350,$D4350)=1,1,0))</f>
        <v/>
      </c>
      <c r="AL4350">
        <f>IF($AK4350=1,SUMPRODUCT(--($AO$2:$AO$7001&lt;$AO4350))+1,"")</f>
        <v/>
      </c>
      <c r="AM4350">
        <f>IF($D4350="","",IF(OR($R4350=TRUE(),$R4350="TRUE"),1,0))</f>
        <v/>
      </c>
      <c r="AN4350">
        <f>IF($D4350="","",IF($X4350="Yes",1,0))</f>
        <v/>
      </c>
      <c r="AO4350">
        <f>IF($AK4350=1,IFERROR(IF(VALUE($D4350)&lt;100000000,VALUE($D4350),1000000000),IFERROR(IF(VALUE(MID($D4350,2,20))&lt;100000000,VALUE(MID($D4350,2,20)),1000000000),1000000000))+ROW()/100000,"")</f>
        <v/>
      </c>
    </row>
    <row r="4351">
      <c r="F4351" s="14" t="n"/>
      <c r="N4351" s="8">
        <f>IF($D4351="","",M4351*V4351/100)</f>
        <v/>
      </c>
      <c r="O4351" s="8" t="n"/>
      <c r="U4351" s="8" t="n"/>
      <c r="V4351" s="8" t="n"/>
      <c r="Y4351">
        <f>IF($D4351="","",IF($AN4351=1,0,IF($AM4351=1,Settings!$C$6,Settings!$C$7))*100)</f>
        <v/>
      </c>
      <c r="Z4351" s="8">
        <f>IF($D4351="","",V4351*Y4351/100)</f>
        <v/>
      </c>
      <c r="AA4351" s="8">
        <f>IF($D4351="","",V4351-Z4351)</f>
        <v/>
      </c>
      <c r="AB4351" s="8">
        <f>IF($D4351="","",AA4351-N4351)</f>
        <v/>
      </c>
      <c r="AF4351" s="8" t="n"/>
      <c r="AI4351" s="14" t="n"/>
      <c r="AK4351">
        <f>IF($D4351="","",IF(COUNTIF($D$2:$D4351,$D4351)=1,1,0))</f>
        <v/>
      </c>
      <c r="AL4351">
        <f>IF($AK4351=1,SUMPRODUCT(--($AO$2:$AO$7001&lt;$AO4351))+1,"")</f>
        <v/>
      </c>
      <c r="AM4351">
        <f>IF($D4351="","",IF(OR($R4351=TRUE(),$R4351="TRUE"),1,0))</f>
        <v/>
      </c>
      <c r="AN4351">
        <f>IF($D4351="","",IF($X4351="Yes",1,0))</f>
        <v/>
      </c>
      <c r="AO4351">
        <f>IF($AK4351=1,IFERROR(IF(VALUE($D4351)&lt;100000000,VALUE($D4351),1000000000),IFERROR(IF(VALUE(MID($D4351,2,20))&lt;100000000,VALUE(MID($D4351,2,20)),1000000000),1000000000))+ROW()/100000,"")</f>
        <v/>
      </c>
    </row>
    <row r="4352">
      <c r="F4352" s="14" t="n"/>
      <c r="N4352" s="8">
        <f>IF($D4352="","",M4352*V4352/100)</f>
        <v/>
      </c>
      <c r="O4352" s="8" t="n"/>
      <c r="U4352" s="8" t="n"/>
      <c r="V4352" s="8" t="n"/>
      <c r="Y4352">
        <f>IF($D4352="","",IF($AN4352=1,0,IF($AM4352=1,Settings!$C$6,Settings!$C$7))*100)</f>
        <v/>
      </c>
      <c r="Z4352" s="8">
        <f>IF($D4352="","",V4352*Y4352/100)</f>
        <v/>
      </c>
      <c r="AA4352" s="8">
        <f>IF($D4352="","",V4352-Z4352)</f>
        <v/>
      </c>
      <c r="AB4352" s="8">
        <f>IF($D4352="","",AA4352-N4352)</f>
        <v/>
      </c>
      <c r="AF4352" s="8" t="n"/>
      <c r="AI4352" s="14" t="n"/>
      <c r="AK4352">
        <f>IF($D4352="","",IF(COUNTIF($D$2:$D4352,$D4352)=1,1,0))</f>
        <v/>
      </c>
      <c r="AL4352">
        <f>IF($AK4352=1,SUMPRODUCT(--($AO$2:$AO$7001&lt;$AO4352))+1,"")</f>
        <v/>
      </c>
      <c r="AM4352">
        <f>IF($D4352="","",IF(OR($R4352=TRUE(),$R4352="TRUE"),1,0))</f>
        <v/>
      </c>
      <c r="AN4352">
        <f>IF($D4352="","",IF($X4352="Yes",1,0))</f>
        <v/>
      </c>
      <c r="AO4352">
        <f>IF($AK4352=1,IFERROR(IF(VALUE($D4352)&lt;100000000,VALUE($D4352),1000000000),IFERROR(IF(VALUE(MID($D4352,2,20))&lt;100000000,VALUE(MID($D4352,2,20)),1000000000),1000000000))+ROW()/100000,"")</f>
        <v/>
      </c>
    </row>
    <row r="4353">
      <c r="F4353" s="14" t="n"/>
      <c r="N4353" s="8">
        <f>IF($D4353="","",M4353*V4353/100)</f>
        <v/>
      </c>
      <c r="O4353" s="8" t="n"/>
      <c r="U4353" s="8" t="n"/>
      <c r="V4353" s="8" t="n"/>
      <c r="Y4353">
        <f>IF($D4353="","",IF($AN4353=1,0,IF($AM4353=1,Settings!$C$6,Settings!$C$7))*100)</f>
        <v/>
      </c>
      <c r="Z4353" s="8">
        <f>IF($D4353="","",V4353*Y4353/100)</f>
        <v/>
      </c>
      <c r="AA4353" s="8">
        <f>IF($D4353="","",V4353-Z4353)</f>
        <v/>
      </c>
      <c r="AB4353" s="8">
        <f>IF($D4353="","",AA4353-N4353)</f>
        <v/>
      </c>
      <c r="AF4353" s="8" t="n"/>
      <c r="AI4353" s="14" t="n"/>
      <c r="AK4353">
        <f>IF($D4353="","",IF(COUNTIF($D$2:$D4353,$D4353)=1,1,0))</f>
        <v/>
      </c>
      <c r="AL4353">
        <f>IF($AK4353=1,SUMPRODUCT(--($AO$2:$AO$7001&lt;$AO4353))+1,"")</f>
        <v/>
      </c>
      <c r="AM4353">
        <f>IF($D4353="","",IF(OR($R4353=TRUE(),$R4353="TRUE"),1,0))</f>
        <v/>
      </c>
      <c r="AN4353">
        <f>IF($D4353="","",IF($X4353="Yes",1,0))</f>
        <v/>
      </c>
      <c r="AO4353">
        <f>IF($AK4353=1,IFERROR(IF(VALUE($D4353)&lt;100000000,VALUE($D4353),1000000000),IFERROR(IF(VALUE(MID($D4353,2,20))&lt;100000000,VALUE(MID($D4353,2,20)),1000000000),1000000000))+ROW()/100000,"")</f>
        <v/>
      </c>
    </row>
    <row r="4354">
      <c r="F4354" s="14" t="n"/>
      <c r="N4354" s="8">
        <f>IF($D4354="","",M4354*V4354/100)</f>
        <v/>
      </c>
      <c r="O4354" s="8" t="n"/>
      <c r="U4354" s="8" t="n"/>
      <c r="V4354" s="8" t="n"/>
      <c r="Y4354">
        <f>IF($D4354="","",IF($AN4354=1,0,IF($AM4354=1,Settings!$C$6,Settings!$C$7))*100)</f>
        <v/>
      </c>
      <c r="Z4354" s="8">
        <f>IF($D4354="","",V4354*Y4354/100)</f>
        <v/>
      </c>
      <c r="AA4354" s="8">
        <f>IF($D4354="","",V4354-Z4354)</f>
        <v/>
      </c>
      <c r="AB4354" s="8">
        <f>IF($D4354="","",AA4354-N4354)</f>
        <v/>
      </c>
      <c r="AF4354" s="8" t="n"/>
      <c r="AI4354" s="14" t="n"/>
      <c r="AK4354">
        <f>IF($D4354="","",IF(COUNTIF($D$2:$D4354,$D4354)=1,1,0))</f>
        <v/>
      </c>
      <c r="AL4354">
        <f>IF($AK4354=1,SUMPRODUCT(--($AO$2:$AO$7001&lt;$AO4354))+1,"")</f>
        <v/>
      </c>
      <c r="AM4354">
        <f>IF($D4354="","",IF(OR($R4354=TRUE(),$R4354="TRUE"),1,0))</f>
        <v/>
      </c>
      <c r="AN4354">
        <f>IF($D4354="","",IF($X4354="Yes",1,0))</f>
        <v/>
      </c>
      <c r="AO4354">
        <f>IF($AK4354=1,IFERROR(IF(VALUE($D4354)&lt;100000000,VALUE($D4354),1000000000),IFERROR(IF(VALUE(MID($D4354,2,20))&lt;100000000,VALUE(MID($D4354,2,20)),1000000000),1000000000))+ROW()/100000,"")</f>
        <v/>
      </c>
    </row>
    <row r="4355">
      <c r="F4355" s="14" t="n"/>
      <c r="N4355" s="8">
        <f>IF($D4355="","",M4355*V4355/100)</f>
        <v/>
      </c>
      <c r="O4355" s="8" t="n"/>
      <c r="U4355" s="8" t="n"/>
      <c r="V4355" s="8" t="n"/>
      <c r="Y4355">
        <f>IF($D4355="","",IF($AN4355=1,0,IF($AM4355=1,Settings!$C$6,Settings!$C$7))*100)</f>
        <v/>
      </c>
      <c r="Z4355" s="8">
        <f>IF($D4355="","",V4355*Y4355/100)</f>
        <v/>
      </c>
      <c r="AA4355" s="8">
        <f>IF($D4355="","",V4355-Z4355)</f>
        <v/>
      </c>
      <c r="AB4355" s="8">
        <f>IF($D4355="","",AA4355-N4355)</f>
        <v/>
      </c>
      <c r="AF4355" s="8" t="n"/>
      <c r="AI4355" s="14" t="n"/>
      <c r="AK4355">
        <f>IF($D4355="","",IF(COUNTIF($D$2:$D4355,$D4355)=1,1,0))</f>
        <v/>
      </c>
      <c r="AL4355">
        <f>IF($AK4355=1,SUMPRODUCT(--($AO$2:$AO$7001&lt;$AO4355))+1,"")</f>
        <v/>
      </c>
      <c r="AM4355">
        <f>IF($D4355="","",IF(OR($R4355=TRUE(),$R4355="TRUE"),1,0))</f>
        <v/>
      </c>
      <c r="AN4355">
        <f>IF($D4355="","",IF($X4355="Yes",1,0))</f>
        <v/>
      </c>
      <c r="AO4355">
        <f>IF($AK4355=1,IFERROR(IF(VALUE($D4355)&lt;100000000,VALUE($D4355),1000000000),IFERROR(IF(VALUE(MID($D4355,2,20))&lt;100000000,VALUE(MID($D4355,2,20)),1000000000),1000000000))+ROW()/100000,"")</f>
        <v/>
      </c>
    </row>
    <row r="4356">
      <c r="F4356" s="14" t="n"/>
      <c r="N4356" s="8">
        <f>IF($D4356="","",M4356*V4356/100)</f>
        <v/>
      </c>
      <c r="O4356" s="8" t="n"/>
      <c r="U4356" s="8" t="n"/>
      <c r="V4356" s="8" t="n"/>
      <c r="Y4356">
        <f>IF($D4356="","",IF($AN4356=1,0,IF($AM4356=1,Settings!$C$6,Settings!$C$7))*100)</f>
        <v/>
      </c>
      <c r="Z4356" s="8">
        <f>IF($D4356="","",V4356*Y4356/100)</f>
        <v/>
      </c>
      <c r="AA4356" s="8">
        <f>IF($D4356="","",V4356-Z4356)</f>
        <v/>
      </c>
      <c r="AB4356" s="8">
        <f>IF($D4356="","",AA4356-N4356)</f>
        <v/>
      </c>
      <c r="AF4356" s="8" t="n"/>
      <c r="AI4356" s="14" t="n"/>
      <c r="AK4356">
        <f>IF($D4356="","",IF(COUNTIF($D$2:$D4356,$D4356)=1,1,0))</f>
        <v/>
      </c>
      <c r="AL4356">
        <f>IF($AK4356=1,SUMPRODUCT(--($AO$2:$AO$7001&lt;$AO4356))+1,"")</f>
        <v/>
      </c>
      <c r="AM4356">
        <f>IF($D4356="","",IF(OR($R4356=TRUE(),$R4356="TRUE"),1,0))</f>
        <v/>
      </c>
      <c r="AN4356">
        <f>IF($D4356="","",IF($X4356="Yes",1,0))</f>
        <v/>
      </c>
      <c r="AO4356">
        <f>IF($AK4356=1,IFERROR(IF(VALUE($D4356)&lt;100000000,VALUE($D4356),1000000000),IFERROR(IF(VALUE(MID($D4356,2,20))&lt;100000000,VALUE(MID($D4356,2,20)),1000000000),1000000000))+ROW()/100000,"")</f>
        <v/>
      </c>
    </row>
    <row r="4357">
      <c r="F4357" s="14" t="n"/>
      <c r="N4357" s="8">
        <f>IF($D4357="","",M4357*V4357/100)</f>
        <v/>
      </c>
      <c r="O4357" s="8" t="n"/>
      <c r="U4357" s="8" t="n"/>
      <c r="V4357" s="8" t="n"/>
      <c r="Y4357">
        <f>IF($D4357="","",IF($AN4357=1,0,IF($AM4357=1,Settings!$C$6,Settings!$C$7))*100)</f>
        <v/>
      </c>
      <c r="Z4357" s="8">
        <f>IF($D4357="","",V4357*Y4357/100)</f>
        <v/>
      </c>
      <c r="AA4357" s="8">
        <f>IF($D4357="","",V4357-Z4357)</f>
        <v/>
      </c>
      <c r="AB4357" s="8">
        <f>IF($D4357="","",AA4357-N4357)</f>
        <v/>
      </c>
      <c r="AF4357" s="8" t="n"/>
      <c r="AI4357" s="14" t="n"/>
      <c r="AK4357">
        <f>IF($D4357="","",IF(COUNTIF($D$2:$D4357,$D4357)=1,1,0))</f>
        <v/>
      </c>
      <c r="AL4357">
        <f>IF($AK4357=1,SUMPRODUCT(--($AO$2:$AO$7001&lt;$AO4357))+1,"")</f>
        <v/>
      </c>
      <c r="AM4357">
        <f>IF($D4357="","",IF(OR($R4357=TRUE(),$R4357="TRUE"),1,0))</f>
        <v/>
      </c>
      <c r="AN4357">
        <f>IF($D4357="","",IF($X4357="Yes",1,0))</f>
        <v/>
      </c>
      <c r="AO4357">
        <f>IF($AK4357=1,IFERROR(IF(VALUE($D4357)&lt;100000000,VALUE($D4357),1000000000),IFERROR(IF(VALUE(MID($D4357,2,20))&lt;100000000,VALUE(MID($D4357,2,20)),1000000000),1000000000))+ROW()/100000,"")</f>
        <v/>
      </c>
    </row>
    <row r="4358">
      <c r="F4358" s="14" t="n"/>
      <c r="N4358" s="8">
        <f>IF($D4358="","",M4358*V4358/100)</f>
        <v/>
      </c>
      <c r="O4358" s="8" t="n"/>
      <c r="U4358" s="8" t="n"/>
      <c r="V4358" s="8" t="n"/>
      <c r="Y4358">
        <f>IF($D4358="","",IF($AN4358=1,0,IF($AM4358=1,Settings!$C$6,Settings!$C$7))*100)</f>
        <v/>
      </c>
      <c r="Z4358" s="8">
        <f>IF($D4358="","",V4358*Y4358/100)</f>
        <v/>
      </c>
      <c r="AA4358" s="8">
        <f>IF($D4358="","",V4358-Z4358)</f>
        <v/>
      </c>
      <c r="AB4358" s="8">
        <f>IF($D4358="","",AA4358-N4358)</f>
        <v/>
      </c>
      <c r="AF4358" s="8" t="n"/>
      <c r="AI4358" s="14" t="n"/>
      <c r="AK4358">
        <f>IF($D4358="","",IF(COUNTIF($D$2:$D4358,$D4358)=1,1,0))</f>
        <v/>
      </c>
      <c r="AL4358">
        <f>IF($AK4358=1,SUMPRODUCT(--($AO$2:$AO$7001&lt;$AO4358))+1,"")</f>
        <v/>
      </c>
      <c r="AM4358">
        <f>IF($D4358="","",IF(OR($R4358=TRUE(),$R4358="TRUE"),1,0))</f>
        <v/>
      </c>
      <c r="AN4358">
        <f>IF($D4358="","",IF($X4358="Yes",1,0))</f>
        <v/>
      </c>
      <c r="AO4358">
        <f>IF($AK4358=1,IFERROR(IF(VALUE($D4358)&lt;100000000,VALUE($D4358),1000000000),IFERROR(IF(VALUE(MID($D4358,2,20))&lt;100000000,VALUE(MID($D4358,2,20)),1000000000),1000000000))+ROW()/100000,"")</f>
        <v/>
      </c>
    </row>
    <row r="4359">
      <c r="F4359" s="14" t="n"/>
      <c r="N4359" s="8">
        <f>IF($D4359="","",M4359*V4359/100)</f>
        <v/>
      </c>
      <c r="O4359" s="8" t="n"/>
      <c r="U4359" s="8" t="n"/>
      <c r="V4359" s="8" t="n"/>
      <c r="Y4359">
        <f>IF($D4359="","",IF($AN4359=1,0,IF($AM4359=1,Settings!$C$6,Settings!$C$7))*100)</f>
        <v/>
      </c>
      <c r="Z4359" s="8">
        <f>IF($D4359="","",V4359*Y4359/100)</f>
        <v/>
      </c>
      <c r="AA4359" s="8">
        <f>IF($D4359="","",V4359-Z4359)</f>
        <v/>
      </c>
      <c r="AB4359" s="8">
        <f>IF($D4359="","",AA4359-N4359)</f>
        <v/>
      </c>
      <c r="AF4359" s="8" t="n"/>
      <c r="AI4359" s="14" t="n"/>
      <c r="AK4359">
        <f>IF($D4359="","",IF(COUNTIF($D$2:$D4359,$D4359)=1,1,0))</f>
        <v/>
      </c>
      <c r="AL4359">
        <f>IF($AK4359=1,SUMPRODUCT(--($AO$2:$AO$7001&lt;$AO4359))+1,"")</f>
        <v/>
      </c>
      <c r="AM4359">
        <f>IF($D4359="","",IF(OR($R4359=TRUE(),$R4359="TRUE"),1,0))</f>
        <v/>
      </c>
      <c r="AN4359">
        <f>IF($D4359="","",IF($X4359="Yes",1,0))</f>
        <v/>
      </c>
      <c r="AO4359">
        <f>IF($AK4359=1,IFERROR(IF(VALUE($D4359)&lt;100000000,VALUE($D4359),1000000000),IFERROR(IF(VALUE(MID($D4359,2,20))&lt;100000000,VALUE(MID($D4359,2,20)),1000000000),1000000000))+ROW()/100000,"")</f>
        <v/>
      </c>
    </row>
    <row r="4360">
      <c r="F4360" s="14" t="n"/>
      <c r="N4360" s="8">
        <f>IF($D4360="","",M4360*V4360/100)</f>
        <v/>
      </c>
      <c r="O4360" s="8" t="n"/>
      <c r="U4360" s="8" t="n"/>
      <c r="V4360" s="8" t="n"/>
      <c r="Y4360">
        <f>IF($D4360="","",IF($AN4360=1,0,IF($AM4360=1,Settings!$C$6,Settings!$C$7))*100)</f>
        <v/>
      </c>
      <c r="Z4360" s="8">
        <f>IF($D4360="","",V4360*Y4360/100)</f>
        <v/>
      </c>
      <c r="AA4360" s="8">
        <f>IF($D4360="","",V4360-Z4360)</f>
        <v/>
      </c>
      <c r="AB4360" s="8">
        <f>IF($D4360="","",AA4360-N4360)</f>
        <v/>
      </c>
      <c r="AF4360" s="8" t="n"/>
      <c r="AI4360" s="14" t="n"/>
      <c r="AK4360">
        <f>IF($D4360="","",IF(COUNTIF($D$2:$D4360,$D4360)=1,1,0))</f>
        <v/>
      </c>
      <c r="AL4360">
        <f>IF($AK4360=1,SUMPRODUCT(--($AO$2:$AO$7001&lt;$AO4360))+1,"")</f>
        <v/>
      </c>
      <c r="AM4360">
        <f>IF($D4360="","",IF(OR($R4360=TRUE(),$R4360="TRUE"),1,0))</f>
        <v/>
      </c>
      <c r="AN4360">
        <f>IF($D4360="","",IF($X4360="Yes",1,0))</f>
        <v/>
      </c>
      <c r="AO4360">
        <f>IF($AK4360=1,IFERROR(IF(VALUE($D4360)&lt;100000000,VALUE($D4360),1000000000),IFERROR(IF(VALUE(MID($D4360,2,20))&lt;100000000,VALUE(MID($D4360,2,20)),1000000000),1000000000))+ROW()/100000,"")</f>
        <v/>
      </c>
    </row>
    <row r="4361">
      <c r="F4361" s="14" t="n"/>
      <c r="N4361" s="8">
        <f>IF($D4361="","",M4361*V4361/100)</f>
        <v/>
      </c>
      <c r="O4361" s="8" t="n"/>
      <c r="U4361" s="8" t="n"/>
      <c r="V4361" s="8" t="n"/>
      <c r="Y4361">
        <f>IF($D4361="","",IF($AN4361=1,0,IF($AM4361=1,Settings!$C$6,Settings!$C$7))*100)</f>
        <v/>
      </c>
      <c r="Z4361" s="8">
        <f>IF($D4361="","",V4361*Y4361/100)</f>
        <v/>
      </c>
      <c r="AA4361" s="8">
        <f>IF($D4361="","",V4361-Z4361)</f>
        <v/>
      </c>
      <c r="AB4361" s="8">
        <f>IF($D4361="","",AA4361-N4361)</f>
        <v/>
      </c>
      <c r="AF4361" s="8" t="n"/>
      <c r="AI4361" s="14" t="n"/>
      <c r="AK4361">
        <f>IF($D4361="","",IF(COUNTIF($D$2:$D4361,$D4361)=1,1,0))</f>
        <v/>
      </c>
      <c r="AL4361">
        <f>IF($AK4361=1,SUMPRODUCT(--($AO$2:$AO$7001&lt;$AO4361))+1,"")</f>
        <v/>
      </c>
      <c r="AM4361">
        <f>IF($D4361="","",IF(OR($R4361=TRUE(),$R4361="TRUE"),1,0))</f>
        <v/>
      </c>
      <c r="AN4361">
        <f>IF($D4361="","",IF($X4361="Yes",1,0))</f>
        <v/>
      </c>
      <c r="AO4361">
        <f>IF($AK4361=1,IFERROR(IF(VALUE($D4361)&lt;100000000,VALUE($D4361),1000000000),IFERROR(IF(VALUE(MID($D4361,2,20))&lt;100000000,VALUE(MID($D4361,2,20)),1000000000),1000000000))+ROW()/100000,"")</f>
        <v/>
      </c>
    </row>
    <row r="4362">
      <c r="F4362" s="14" t="n"/>
      <c r="N4362" s="8">
        <f>IF($D4362="","",M4362*V4362/100)</f>
        <v/>
      </c>
      <c r="O4362" s="8" t="n"/>
      <c r="U4362" s="8" t="n"/>
      <c r="V4362" s="8" t="n"/>
      <c r="Y4362">
        <f>IF($D4362="","",IF($AN4362=1,0,IF($AM4362=1,Settings!$C$6,Settings!$C$7))*100)</f>
        <v/>
      </c>
      <c r="Z4362" s="8">
        <f>IF($D4362="","",V4362*Y4362/100)</f>
        <v/>
      </c>
      <c r="AA4362" s="8">
        <f>IF($D4362="","",V4362-Z4362)</f>
        <v/>
      </c>
      <c r="AB4362" s="8">
        <f>IF($D4362="","",AA4362-N4362)</f>
        <v/>
      </c>
      <c r="AF4362" s="8" t="n"/>
      <c r="AI4362" s="14" t="n"/>
      <c r="AK4362">
        <f>IF($D4362="","",IF(COUNTIF($D$2:$D4362,$D4362)=1,1,0))</f>
        <v/>
      </c>
      <c r="AL4362">
        <f>IF($AK4362=1,SUMPRODUCT(--($AO$2:$AO$7001&lt;$AO4362))+1,"")</f>
        <v/>
      </c>
      <c r="AM4362">
        <f>IF($D4362="","",IF(OR($R4362=TRUE(),$R4362="TRUE"),1,0))</f>
        <v/>
      </c>
      <c r="AN4362">
        <f>IF($D4362="","",IF($X4362="Yes",1,0))</f>
        <v/>
      </c>
      <c r="AO4362">
        <f>IF($AK4362=1,IFERROR(IF(VALUE($D4362)&lt;100000000,VALUE($D4362),1000000000),IFERROR(IF(VALUE(MID($D4362,2,20))&lt;100000000,VALUE(MID($D4362,2,20)),1000000000),1000000000))+ROW()/100000,"")</f>
        <v/>
      </c>
    </row>
    <row r="4363">
      <c r="F4363" s="14" t="n"/>
      <c r="N4363" s="8">
        <f>IF($D4363="","",M4363*V4363/100)</f>
        <v/>
      </c>
      <c r="O4363" s="8" t="n"/>
      <c r="U4363" s="8" t="n"/>
      <c r="V4363" s="8" t="n"/>
      <c r="Y4363">
        <f>IF($D4363="","",IF($AN4363=1,0,IF($AM4363=1,Settings!$C$6,Settings!$C$7))*100)</f>
        <v/>
      </c>
      <c r="Z4363" s="8">
        <f>IF($D4363="","",V4363*Y4363/100)</f>
        <v/>
      </c>
      <c r="AA4363" s="8">
        <f>IF($D4363="","",V4363-Z4363)</f>
        <v/>
      </c>
      <c r="AB4363" s="8">
        <f>IF($D4363="","",AA4363-N4363)</f>
        <v/>
      </c>
      <c r="AF4363" s="8" t="n"/>
      <c r="AI4363" s="14" t="n"/>
      <c r="AK4363">
        <f>IF($D4363="","",IF(COUNTIF($D$2:$D4363,$D4363)=1,1,0))</f>
        <v/>
      </c>
      <c r="AL4363">
        <f>IF($AK4363=1,SUMPRODUCT(--($AO$2:$AO$7001&lt;$AO4363))+1,"")</f>
        <v/>
      </c>
      <c r="AM4363">
        <f>IF($D4363="","",IF(OR($R4363=TRUE(),$R4363="TRUE"),1,0))</f>
        <v/>
      </c>
      <c r="AN4363">
        <f>IF($D4363="","",IF($X4363="Yes",1,0))</f>
        <v/>
      </c>
      <c r="AO4363">
        <f>IF($AK4363=1,IFERROR(IF(VALUE($D4363)&lt;100000000,VALUE($D4363),1000000000),IFERROR(IF(VALUE(MID($D4363,2,20))&lt;100000000,VALUE(MID($D4363,2,20)),1000000000),1000000000))+ROW()/100000,"")</f>
        <v/>
      </c>
    </row>
    <row r="4364">
      <c r="F4364" s="14" t="n"/>
      <c r="N4364" s="8">
        <f>IF($D4364="","",M4364*V4364/100)</f>
        <v/>
      </c>
      <c r="O4364" s="8" t="n"/>
      <c r="U4364" s="8" t="n"/>
      <c r="V4364" s="8" t="n"/>
      <c r="Y4364">
        <f>IF($D4364="","",IF($AN4364=1,0,IF($AM4364=1,Settings!$C$6,Settings!$C$7))*100)</f>
        <v/>
      </c>
      <c r="Z4364" s="8">
        <f>IF($D4364="","",V4364*Y4364/100)</f>
        <v/>
      </c>
      <c r="AA4364" s="8">
        <f>IF($D4364="","",V4364-Z4364)</f>
        <v/>
      </c>
      <c r="AB4364" s="8">
        <f>IF($D4364="","",AA4364-N4364)</f>
        <v/>
      </c>
      <c r="AF4364" s="8" t="n"/>
      <c r="AI4364" s="14" t="n"/>
      <c r="AK4364">
        <f>IF($D4364="","",IF(COUNTIF($D$2:$D4364,$D4364)=1,1,0))</f>
        <v/>
      </c>
      <c r="AL4364">
        <f>IF($AK4364=1,SUMPRODUCT(--($AO$2:$AO$7001&lt;$AO4364))+1,"")</f>
        <v/>
      </c>
      <c r="AM4364">
        <f>IF($D4364="","",IF(OR($R4364=TRUE(),$R4364="TRUE"),1,0))</f>
        <v/>
      </c>
      <c r="AN4364">
        <f>IF($D4364="","",IF($X4364="Yes",1,0))</f>
        <v/>
      </c>
      <c r="AO4364">
        <f>IF($AK4364=1,IFERROR(IF(VALUE($D4364)&lt;100000000,VALUE($D4364),1000000000),IFERROR(IF(VALUE(MID($D4364,2,20))&lt;100000000,VALUE(MID($D4364,2,20)),1000000000),1000000000))+ROW()/100000,"")</f>
        <v/>
      </c>
    </row>
    <row r="4365">
      <c r="F4365" s="14" t="n"/>
      <c r="N4365" s="8">
        <f>IF($D4365="","",M4365*V4365/100)</f>
        <v/>
      </c>
      <c r="O4365" s="8" t="n"/>
      <c r="U4365" s="8" t="n"/>
      <c r="V4365" s="8" t="n"/>
      <c r="Y4365">
        <f>IF($D4365="","",IF($AN4365=1,0,IF($AM4365=1,Settings!$C$6,Settings!$C$7))*100)</f>
        <v/>
      </c>
      <c r="Z4365" s="8">
        <f>IF($D4365="","",V4365*Y4365/100)</f>
        <v/>
      </c>
      <c r="AA4365" s="8">
        <f>IF($D4365="","",V4365-Z4365)</f>
        <v/>
      </c>
      <c r="AB4365" s="8">
        <f>IF($D4365="","",AA4365-N4365)</f>
        <v/>
      </c>
      <c r="AF4365" s="8" t="n"/>
      <c r="AI4365" s="14" t="n"/>
      <c r="AK4365">
        <f>IF($D4365="","",IF(COUNTIF($D$2:$D4365,$D4365)=1,1,0))</f>
        <v/>
      </c>
      <c r="AL4365">
        <f>IF($AK4365=1,SUMPRODUCT(--($AO$2:$AO$7001&lt;$AO4365))+1,"")</f>
        <v/>
      </c>
      <c r="AM4365">
        <f>IF($D4365="","",IF(OR($R4365=TRUE(),$R4365="TRUE"),1,0))</f>
        <v/>
      </c>
      <c r="AN4365">
        <f>IF($D4365="","",IF($X4365="Yes",1,0))</f>
        <v/>
      </c>
      <c r="AO4365">
        <f>IF($AK4365=1,IFERROR(IF(VALUE($D4365)&lt;100000000,VALUE($D4365),1000000000),IFERROR(IF(VALUE(MID($D4365,2,20))&lt;100000000,VALUE(MID($D4365,2,20)),1000000000),1000000000))+ROW()/100000,"")</f>
        <v/>
      </c>
    </row>
    <row r="4366">
      <c r="F4366" s="14" t="n"/>
      <c r="N4366" s="8">
        <f>IF($D4366="","",M4366*V4366/100)</f>
        <v/>
      </c>
      <c r="O4366" s="8" t="n"/>
      <c r="U4366" s="8" t="n"/>
      <c r="V4366" s="8" t="n"/>
      <c r="Y4366">
        <f>IF($D4366="","",IF($AN4366=1,0,IF($AM4366=1,Settings!$C$6,Settings!$C$7))*100)</f>
        <v/>
      </c>
      <c r="Z4366" s="8">
        <f>IF($D4366="","",V4366*Y4366/100)</f>
        <v/>
      </c>
      <c r="AA4366" s="8">
        <f>IF($D4366="","",V4366-Z4366)</f>
        <v/>
      </c>
      <c r="AB4366" s="8">
        <f>IF($D4366="","",AA4366-N4366)</f>
        <v/>
      </c>
      <c r="AF4366" s="8" t="n"/>
      <c r="AI4366" s="14" t="n"/>
      <c r="AK4366">
        <f>IF($D4366="","",IF(COUNTIF($D$2:$D4366,$D4366)=1,1,0))</f>
        <v/>
      </c>
      <c r="AL4366">
        <f>IF($AK4366=1,SUMPRODUCT(--($AO$2:$AO$7001&lt;$AO4366))+1,"")</f>
        <v/>
      </c>
      <c r="AM4366">
        <f>IF($D4366="","",IF(OR($R4366=TRUE(),$R4366="TRUE"),1,0))</f>
        <v/>
      </c>
      <c r="AN4366">
        <f>IF($D4366="","",IF($X4366="Yes",1,0))</f>
        <v/>
      </c>
      <c r="AO4366">
        <f>IF($AK4366=1,IFERROR(IF(VALUE($D4366)&lt;100000000,VALUE($D4366),1000000000),IFERROR(IF(VALUE(MID($D4366,2,20))&lt;100000000,VALUE(MID($D4366,2,20)),1000000000),1000000000))+ROW()/100000,"")</f>
        <v/>
      </c>
    </row>
    <row r="4367">
      <c r="F4367" s="14" t="n"/>
      <c r="N4367" s="8">
        <f>IF($D4367="","",M4367*V4367/100)</f>
        <v/>
      </c>
      <c r="O4367" s="8" t="n"/>
      <c r="U4367" s="8" t="n"/>
      <c r="V4367" s="8" t="n"/>
      <c r="Y4367">
        <f>IF($D4367="","",IF($AN4367=1,0,IF($AM4367=1,Settings!$C$6,Settings!$C$7))*100)</f>
        <v/>
      </c>
      <c r="Z4367" s="8">
        <f>IF($D4367="","",V4367*Y4367/100)</f>
        <v/>
      </c>
      <c r="AA4367" s="8">
        <f>IF($D4367="","",V4367-Z4367)</f>
        <v/>
      </c>
      <c r="AB4367" s="8">
        <f>IF($D4367="","",AA4367-N4367)</f>
        <v/>
      </c>
      <c r="AF4367" s="8" t="n"/>
      <c r="AI4367" s="14" t="n"/>
      <c r="AK4367">
        <f>IF($D4367="","",IF(COUNTIF($D$2:$D4367,$D4367)=1,1,0))</f>
        <v/>
      </c>
      <c r="AL4367">
        <f>IF($AK4367=1,SUMPRODUCT(--($AO$2:$AO$7001&lt;$AO4367))+1,"")</f>
        <v/>
      </c>
      <c r="AM4367">
        <f>IF($D4367="","",IF(OR($R4367=TRUE(),$R4367="TRUE"),1,0))</f>
        <v/>
      </c>
      <c r="AN4367">
        <f>IF($D4367="","",IF($X4367="Yes",1,0))</f>
        <v/>
      </c>
      <c r="AO4367">
        <f>IF($AK4367=1,IFERROR(IF(VALUE($D4367)&lt;100000000,VALUE($D4367),1000000000),IFERROR(IF(VALUE(MID($D4367,2,20))&lt;100000000,VALUE(MID($D4367,2,20)),1000000000),1000000000))+ROW()/100000,"")</f>
        <v/>
      </c>
    </row>
    <row r="4368">
      <c r="F4368" s="14" t="n"/>
      <c r="N4368" s="8">
        <f>IF($D4368="","",M4368*V4368/100)</f>
        <v/>
      </c>
      <c r="O4368" s="8" t="n"/>
      <c r="U4368" s="8" t="n"/>
      <c r="V4368" s="8" t="n"/>
      <c r="Y4368">
        <f>IF($D4368="","",IF($AN4368=1,0,IF($AM4368=1,Settings!$C$6,Settings!$C$7))*100)</f>
        <v/>
      </c>
      <c r="Z4368" s="8">
        <f>IF($D4368="","",V4368*Y4368/100)</f>
        <v/>
      </c>
      <c r="AA4368" s="8">
        <f>IF($D4368="","",V4368-Z4368)</f>
        <v/>
      </c>
      <c r="AB4368" s="8">
        <f>IF($D4368="","",AA4368-N4368)</f>
        <v/>
      </c>
      <c r="AF4368" s="8" t="n"/>
      <c r="AI4368" s="14" t="n"/>
      <c r="AK4368">
        <f>IF($D4368="","",IF(COUNTIF($D$2:$D4368,$D4368)=1,1,0))</f>
        <v/>
      </c>
      <c r="AL4368">
        <f>IF($AK4368=1,SUMPRODUCT(--($AO$2:$AO$7001&lt;$AO4368))+1,"")</f>
        <v/>
      </c>
      <c r="AM4368">
        <f>IF($D4368="","",IF(OR($R4368=TRUE(),$R4368="TRUE"),1,0))</f>
        <v/>
      </c>
      <c r="AN4368">
        <f>IF($D4368="","",IF($X4368="Yes",1,0))</f>
        <v/>
      </c>
      <c r="AO4368">
        <f>IF($AK4368=1,IFERROR(IF(VALUE($D4368)&lt;100000000,VALUE($D4368),1000000000),IFERROR(IF(VALUE(MID($D4368,2,20))&lt;100000000,VALUE(MID($D4368,2,20)),1000000000),1000000000))+ROW()/100000,"")</f>
        <v/>
      </c>
    </row>
    <row r="4369">
      <c r="F4369" s="14" t="n"/>
      <c r="N4369" s="8">
        <f>IF($D4369="","",M4369*V4369/100)</f>
        <v/>
      </c>
      <c r="O4369" s="8" t="n"/>
      <c r="U4369" s="8" t="n"/>
      <c r="V4369" s="8" t="n"/>
      <c r="Y4369">
        <f>IF($D4369="","",IF($AN4369=1,0,IF($AM4369=1,Settings!$C$6,Settings!$C$7))*100)</f>
        <v/>
      </c>
      <c r="Z4369" s="8">
        <f>IF($D4369="","",V4369*Y4369/100)</f>
        <v/>
      </c>
      <c r="AA4369" s="8">
        <f>IF($D4369="","",V4369-Z4369)</f>
        <v/>
      </c>
      <c r="AB4369" s="8">
        <f>IF($D4369="","",AA4369-N4369)</f>
        <v/>
      </c>
      <c r="AF4369" s="8" t="n"/>
      <c r="AI4369" s="14" t="n"/>
      <c r="AK4369">
        <f>IF($D4369="","",IF(COUNTIF($D$2:$D4369,$D4369)=1,1,0))</f>
        <v/>
      </c>
      <c r="AL4369">
        <f>IF($AK4369=1,SUMPRODUCT(--($AO$2:$AO$7001&lt;$AO4369))+1,"")</f>
        <v/>
      </c>
      <c r="AM4369">
        <f>IF($D4369="","",IF(OR($R4369=TRUE(),$R4369="TRUE"),1,0))</f>
        <v/>
      </c>
      <c r="AN4369">
        <f>IF($D4369="","",IF($X4369="Yes",1,0))</f>
        <v/>
      </c>
      <c r="AO4369">
        <f>IF($AK4369=1,IFERROR(IF(VALUE($D4369)&lt;100000000,VALUE($D4369),1000000000),IFERROR(IF(VALUE(MID($D4369,2,20))&lt;100000000,VALUE(MID($D4369,2,20)),1000000000),1000000000))+ROW()/100000,"")</f>
        <v/>
      </c>
    </row>
    <row r="4370">
      <c r="F4370" s="14" t="n"/>
      <c r="N4370" s="8">
        <f>IF($D4370="","",M4370*V4370/100)</f>
        <v/>
      </c>
      <c r="O4370" s="8" t="n"/>
      <c r="U4370" s="8" t="n"/>
      <c r="V4370" s="8" t="n"/>
      <c r="Y4370">
        <f>IF($D4370="","",IF($AN4370=1,0,IF($AM4370=1,Settings!$C$6,Settings!$C$7))*100)</f>
        <v/>
      </c>
      <c r="Z4370" s="8">
        <f>IF($D4370="","",V4370*Y4370/100)</f>
        <v/>
      </c>
      <c r="AA4370" s="8">
        <f>IF($D4370="","",V4370-Z4370)</f>
        <v/>
      </c>
      <c r="AB4370" s="8">
        <f>IF($D4370="","",AA4370-N4370)</f>
        <v/>
      </c>
      <c r="AF4370" s="8" t="n"/>
      <c r="AI4370" s="14" t="n"/>
      <c r="AK4370">
        <f>IF($D4370="","",IF(COUNTIF($D$2:$D4370,$D4370)=1,1,0))</f>
        <v/>
      </c>
      <c r="AL4370">
        <f>IF($AK4370=1,SUMPRODUCT(--($AO$2:$AO$7001&lt;$AO4370))+1,"")</f>
        <v/>
      </c>
      <c r="AM4370">
        <f>IF($D4370="","",IF(OR($R4370=TRUE(),$R4370="TRUE"),1,0))</f>
        <v/>
      </c>
      <c r="AN4370">
        <f>IF($D4370="","",IF($X4370="Yes",1,0))</f>
        <v/>
      </c>
      <c r="AO4370">
        <f>IF($AK4370=1,IFERROR(IF(VALUE($D4370)&lt;100000000,VALUE($D4370),1000000000),IFERROR(IF(VALUE(MID($D4370,2,20))&lt;100000000,VALUE(MID($D4370,2,20)),1000000000),1000000000))+ROW()/100000,"")</f>
        <v/>
      </c>
    </row>
    <row r="4371">
      <c r="F4371" s="14" t="n"/>
      <c r="N4371" s="8">
        <f>IF($D4371="","",M4371*V4371/100)</f>
        <v/>
      </c>
      <c r="O4371" s="8" t="n"/>
      <c r="U4371" s="8" t="n"/>
      <c r="V4371" s="8" t="n"/>
      <c r="Y4371">
        <f>IF($D4371="","",IF($AN4371=1,0,IF($AM4371=1,Settings!$C$6,Settings!$C$7))*100)</f>
        <v/>
      </c>
      <c r="Z4371" s="8">
        <f>IF($D4371="","",V4371*Y4371/100)</f>
        <v/>
      </c>
      <c r="AA4371" s="8">
        <f>IF($D4371="","",V4371-Z4371)</f>
        <v/>
      </c>
      <c r="AB4371" s="8">
        <f>IF($D4371="","",AA4371-N4371)</f>
        <v/>
      </c>
      <c r="AF4371" s="8" t="n"/>
      <c r="AI4371" s="14" t="n"/>
      <c r="AK4371">
        <f>IF($D4371="","",IF(COUNTIF($D$2:$D4371,$D4371)=1,1,0))</f>
        <v/>
      </c>
      <c r="AL4371">
        <f>IF($AK4371=1,SUMPRODUCT(--($AO$2:$AO$7001&lt;$AO4371))+1,"")</f>
        <v/>
      </c>
      <c r="AM4371">
        <f>IF($D4371="","",IF(OR($R4371=TRUE(),$R4371="TRUE"),1,0))</f>
        <v/>
      </c>
      <c r="AN4371">
        <f>IF($D4371="","",IF($X4371="Yes",1,0))</f>
        <v/>
      </c>
      <c r="AO4371">
        <f>IF($AK4371=1,IFERROR(IF(VALUE($D4371)&lt;100000000,VALUE($D4371),1000000000),IFERROR(IF(VALUE(MID($D4371,2,20))&lt;100000000,VALUE(MID($D4371,2,20)),1000000000),1000000000))+ROW()/100000,"")</f>
        <v/>
      </c>
    </row>
    <row r="4372">
      <c r="F4372" s="14" t="n"/>
      <c r="N4372" s="8">
        <f>IF($D4372="","",M4372*V4372/100)</f>
        <v/>
      </c>
      <c r="O4372" s="8" t="n"/>
      <c r="U4372" s="8" t="n"/>
      <c r="V4372" s="8" t="n"/>
      <c r="Y4372">
        <f>IF($D4372="","",IF($AN4372=1,0,IF($AM4372=1,Settings!$C$6,Settings!$C$7))*100)</f>
        <v/>
      </c>
      <c r="Z4372" s="8">
        <f>IF($D4372="","",V4372*Y4372/100)</f>
        <v/>
      </c>
      <c r="AA4372" s="8">
        <f>IF($D4372="","",V4372-Z4372)</f>
        <v/>
      </c>
      <c r="AB4372" s="8">
        <f>IF($D4372="","",AA4372-N4372)</f>
        <v/>
      </c>
      <c r="AF4372" s="8" t="n"/>
      <c r="AI4372" s="14" t="n"/>
      <c r="AK4372">
        <f>IF($D4372="","",IF(COUNTIF($D$2:$D4372,$D4372)=1,1,0))</f>
        <v/>
      </c>
      <c r="AL4372">
        <f>IF($AK4372=1,SUMPRODUCT(--($AO$2:$AO$7001&lt;$AO4372))+1,"")</f>
        <v/>
      </c>
      <c r="AM4372">
        <f>IF($D4372="","",IF(OR($R4372=TRUE(),$R4372="TRUE"),1,0))</f>
        <v/>
      </c>
      <c r="AN4372">
        <f>IF($D4372="","",IF($X4372="Yes",1,0))</f>
        <v/>
      </c>
      <c r="AO4372">
        <f>IF($AK4372=1,IFERROR(IF(VALUE($D4372)&lt;100000000,VALUE($D4372),1000000000),IFERROR(IF(VALUE(MID($D4372,2,20))&lt;100000000,VALUE(MID($D4372,2,20)),1000000000),1000000000))+ROW()/100000,"")</f>
        <v/>
      </c>
    </row>
    <row r="4373">
      <c r="F4373" s="14" t="n"/>
      <c r="N4373" s="8">
        <f>IF($D4373="","",M4373*V4373/100)</f>
        <v/>
      </c>
      <c r="O4373" s="8" t="n"/>
      <c r="U4373" s="8" t="n"/>
      <c r="V4373" s="8" t="n"/>
      <c r="Y4373">
        <f>IF($D4373="","",IF($AN4373=1,0,IF($AM4373=1,Settings!$C$6,Settings!$C$7))*100)</f>
        <v/>
      </c>
      <c r="Z4373" s="8">
        <f>IF($D4373="","",V4373*Y4373/100)</f>
        <v/>
      </c>
      <c r="AA4373" s="8">
        <f>IF($D4373="","",V4373-Z4373)</f>
        <v/>
      </c>
      <c r="AB4373" s="8">
        <f>IF($D4373="","",AA4373-N4373)</f>
        <v/>
      </c>
      <c r="AF4373" s="8" t="n"/>
      <c r="AI4373" s="14" t="n"/>
      <c r="AK4373">
        <f>IF($D4373="","",IF(COUNTIF($D$2:$D4373,$D4373)=1,1,0))</f>
        <v/>
      </c>
      <c r="AL4373">
        <f>IF($AK4373=1,SUMPRODUCT(--($AO$2:$AO$7001&lt;$AO4373))+1,"")</f>
        <v/>
      </c>
      <c r="AM4373">
        <f>IF($D4373="","",IF(OR($R4373=TRUE(),$R4373="TRUE"),1,0))</f>
        <v/>
      </c>
      <c r="AN4373">
        <f>IF($D4373="","",IF($X4373="Yes",1,0))</f>
        <v/>
      </c>
      <c r="AO4373">
        <f>IF($AK4373=1,IFERROR(IF(VALUE($D4373)&lt;100000000,VALUE($D4373),1000000000),IFERROR(IF(VALUE(MID($D4373,2,20))&lt;100000000,VALUE(MID($D4373,2,20)),1000000000),1000000000))+ROW()/100000,"")</f>
        <v/>
      </c>
    </row>
    <row r="4374">
      <c r="F4374" s="14" t="n"/>
      <c r="N4374" s="8">
        <f>IF($D4374="","",M4374*V4374/100)</f>
        <v/>
      </c>
      <c r="O4374" s="8" t="n"/>
      <c r="U4374" s="8" t="n"/>
      <c r="V4374" s="8" t="n"/>
      <c r="Y4374">
        <f>IF($D4374="","",IF($AN4374=1,0,IF($AM4374=1,Settings!$C$6,Settings!$C$7))*100)</f>
        <v/>
      </c>
      <c r="Z4374" s="8">
        <f>IF($D4374="","",V4374*Y4374/100)</f>
        <v/>
      </c>
      <c r="AA4374" s="8">
        <f>IF($D4374="","",V4374-Z4374)</f>
        <v/>
      </c>
      <c r="AB4374" s="8">
        <f>IF($D4374="","",AA4374-N4374)</f>
        <v/>
      </c>
      <c r="AF4374" s="8" t="n"/>
      <c r="AI4374" s="14" t="n"/>
      <c r="AK4374">
        <f>IF($D4374="","",IF(COUNTIF($D$2:$D4374,$D4374)=1,1,0))</f>
        <v/>
      </c>
      <c r="AL4374">
        <f>IF($AK4374=1,SUMPRODUCT(--($AO$2:$AO$7001&lt;$AO4374))+1,"")</f>
        <v/>
      </c>
      <c r="AM4374">
        <f>IF($D4374="","",IF(OR($R4374=TRUE(),$R4374="TRUE"),1,0))</f>
        <v/>
      </c>
      <c r="AN4374">
        <f>IF($D4374="","",IF($X4374="Yes",1,0))</f>
        <v/>
      </c>
      <c r="AO4374">
        <f>IF($AK4374=1,IFERROR(IF(VALUE($D4374)&lt;100000000,VALUE($D4374),1000000000),IFERROR(IF(VALUE(MID($D4374,2,20))&lt;100000000,VALUE(MID($D4374,2,20)),1000000000),1000000000))+ROW()/100000,"")</f>
        <v/>
      </c>
    </row>
    <row r="4375">
      <c r="F4375" s="14" t="n"/>
      <c r="N4375" s="8">
        <f>IF($D4375="","",M4375*V4375/100)</f>
        <v/>
      </c>
      <c r="O4375" s="8" t="n"/>
      <c r="U4375" s="8" t="n"/>
      <c r="V4375" s="8" t="n"/>
      <c r="Y4375">
        <f>IF($D4375="","",IF($AN4375=1,0,IF($AM4375=1,Settings!$C$6,Settings!$C$7))*100)</f>
        <v/>
      </c>
      <c r="Z4375" s="8">
        <f>IF($D4375="","",V4375*Y4375/100)</f>
        <v/>
      </c>
      <c r="AA4375" s="8">
        <f>IF($D4375="","",V4375-Z4375)</f>
        <v/>
      </c>
      <c r="AB4375" s="8">
        <f>IF($D4375="","",AA4375-N4375)</f>
        <v/>
      </c>
      <c r="AF4375" s="8" t="n"/>
      <c r="AI4375" s="14" t="n"/>
      <c r="AK4375">
        <f>IF($D4375="","",IF(COUNTIF($D$2:$D4375,$D4375)=1,1,0))</f>
        <v/>
      </c>
      <c r="AL4375">
        <f>IF($AK4375=1,SUMPRODUCT(--($AO$2:$AO$7001&lt;$AO4375))+1,"")</f>
        <v/>
      </c>
      <c r="AM4375">
        <f>IF($D4375="","",IF(OR($R4375=TRUE(),$R4375="TRUE"),1,0))</f>
        <v/>
      </c>
      <c r="AN4375">
        <f>IF($D4375="","",IF($X4375="Yes",1,0))</f>
        <v/>
      </c>
      <c r="AO4375">
        <f>IF($AK4375=1,IFERROR(IF(VALUE($D4375)&lt;100000000,VALUE($D4375),1000000000),IFERROR(IF(VALUE(MID($D4375,2,20))&lt;100000000,VALUE(MID($D4375,2,20)),1000000000),1000000000))+ROW()/100000,"")</f>
        <v/>
      </c>
    </row>
    <row r="4376">
      <c r="F4376" s="14" t="n"/>
      <c r="N4376" s="8">
        <f>IF($D4376="","",M4376*V4376/100)</f>
        <v/>
      </c>
      <c r="O4376" s="8" t="n"/>
      <c r="U4376" s="8" t="n"/>
      <c r="V4376" s="8" t="n"/>
      <c r="Y4376">
        <f>IF($D4376="","",IF($AN4376=1,0,IF($AM4376=1,Settings!$C$6,Settings!$C$7))*100)</f>
        <v/>
      </c>
      <c r="Z4376" s="8">
        <f>IF($D4376="","",V4376*Y4376/100)</f>
        <v/>
      </c>
      <c r="AA4376" s="8">
        <f>IF($D4376="","",V4376-Z4376)</f>
        <v/>
      </c>
      <c r="AB4376" s="8">
        <f>IF($D4376="","",AA4376-N4376)</f>
        <v/>
      </c>
      <c r="AF4376" s="8" t="n"/>
      <c r="AI4376" s="14" t="n"/>
      <c r="AK4376">
        <f>IF($D4376="","",IF(COUNTIF($D$2:$D4376,$D4376)=1,1,0))</f>
        <v/>
      </c>
      <c r="AL4376">
        <f>IF($AK4376=1,SUMPRODUCT(--($AO$2:$AO$7001&lt;$AO4376))+1,"")</f>
        <v/>
      </c>
      <c r="AM4376">
        <f>IF($D4376="","",IF(OR($R4376=TRUE(),$R4376="TRUE"),1,0))</f>
        <v/>
      </c>
      <c r="AN4376">
        <f>IF($D4376="","",IF($X4376="Yes",1,0))</f>
        <v/>
      </c>
      <c r="AO4376">
        <f>IF($AK4376=1,IFERROR(IF(VALUE($D4376)&lt;100000000,VALUE($D4376),1000000000),IFERROR(IF(VALUE(MID($D4376,2,20))&lt;100000000,VALUE(MID($D4376,2,20)),1000000000),1000000000))+ROW()/100000,"")</f>
        <v/>
      </c>
    </row>
    <row r="4377">
      <c r="F4377" s="14" t="n"/>
      <c r="N4377" s="8">
        <f>IF($D4377="","",M4377*V4377/100)</f>
        <v/>
      </c>
      <c r="O4377" s="8" t="n"/>
      <c r="U4377" s="8" t="n"/>
      <c r="V4377" s="8" t="n"/>
      <c r="Y4377">
        <f>IF($D4377="","",IF($AN4377=1,0,IF($AM4377=1,Settings!$C$6,Settings!$C$7))*100)</f>
        <v/>
      </c>
      <c r="Z4377" s="8">
        <f>IF($D4377="","",V4377*Y4377/100)</f>
        <v/>
      </c>
      <c r="AA4377" s="8">
        <f>IF($D4377="","",V4377-Z4377)</f>
        <v/>
      </c>
      <c r="AB4377" s="8">
        <f>IF($D4377="","",AA4377-N4377)</f>
        <v/>
      </c>
      <c r="AF4377" s="8" t="n"/>
      <c r="AI4377" s="14" t="n"/>
      <c r="AK4377">
        <f>IF($D4377="","",IF(COUNTIF($D$2:$D4377,$D4377)=1,1,0))</f>
        <v/>
      </c>
      <c r="AL4377">
        <f>IF($AK4377=1,SUMPRODUCT(--($AO$2:$AO$7001&lt;$AO4377))+1,"")</f>
        <v/>
      </c>
      <c r="AM4377">
        <f>IF($D4377="","",IF(OR($R4377=TRUE(),$R4377="TRUE"),1,0))</f>
        <v/>
      </c>
      <c r="AN4377">
        <f>IF($D4377="","",IF($X4377="Yes",1,0))</f>
        <v/>
      </c>
      <c r="AO4377">
        <f>IF($AK4377=1,IFERROR(IF(VALUE($D4377)&lt;100000000,VALUE($D4377),1000000000),IFERROR(IF(VALUE(MID($D4377,2,20))&lt;100000000,VALUE(MID($D4377,2,20)),1000000000),1000000000))+ROW()/100000,"")</f>
        <v/>
      </c>
    </row>
    <row r="4378">
      <c r="F4378" s="14" t="n"/>
      <c r="N4378" s="8">
        <f>IF($D4378="","",M4378*V4378/100)</f>
        <v/>
      </c>
      <c r="O4378" s="8" t="n"/>
      <c r="U4378" s="8" t="n"/>
      <c r="V4378" s="8" t="n"/>
      <c r="Y4378">
        <f>IF($D4378="","",IF($AN4378=1,0,IF($AM4378=1,Settings!$C$6,Settings!$C$7))*100)</f>
        <v/>
      </c>
      <c r="Z4378" s="8">
        <f>IF($D4378="","",V4378*Y4378/100)</f>
        <v/>
      </c>
      <c r="AA4378" s="8">
        <f>IF($D4378="","",V4378-Z4378)</f>
        <v/>
      </c>
      <c r="AB4378" s="8">
        <f>IF($D4378="","",AA4378-N4378)</f>
        <v/>
      </c>
      <c r="AF4378" s="8" t="n"/>
      <c r="AI4378" s="14" t="n"/>
      <c r="AK4378">
        <f>IF($D4378="","",IF(COUNTIF($D$2:$D4378,$D4378)=1,1,0))</f>
        <v/>
      </c>
      <c r="AL4378">
        <f>IF($AK4378=1,SUMPRODUCT(--($AO$2:$AO$7001&lt;$AO4378))+1,"")</f>
        <v/>
      </c>
      <c r="AM4378">
        <f>IF($D4378="","",IF(OR($R4378=TRUE(),$R4378="TRUE"),1,0))</f>
        <v/>
      </c>
      <c r="AN4378">
        <f>IF($D4378="","",IF($X4378="Yes",1,0))</f>
        <v/>
      </c>
      <c r="AO4378">
        <f>IF($AK4378=1,IFERROR(IF(VALUE($D4378)&lt;100000000,VALUE($D4378),1000000000),IFERROR(IF(VALUE(MID($D4378,2,20))&lt;100000000,VALUE(MID($D4378,2,20)),1000000000),1000000000))+ROW()/100000,"")</f>
        <v/>
      </c>
    </row>
    <row r="4379">
      <c r="F4379" s="14" t="n"/>
      <c r="N4379" s="8">
        <f>IF($D4379="","",M4379*V4379/100)</f>
        <v/>
      </c>
      <c r="O4379" s="8" t="n"/>
      <c r="U4379" s="8" t="n"/>
      <c r="V4379" s="8" t="n"/>
      <c r="Y4379">
        <f>IF($D4379="","",IF($AN4379=1,0,IF($AM4379=1,Settings!$C$6,Settings!$C$7))*100)</f>
        <v/>
      </c>
      <c r="Z4379" s="8">
        <f>IF($D4379="","",V4379*Y4379/100)</f>
        <v/>
      </c>
      <c r="AA4379" s="8">
        <f>IF($D4379="","",V4379-Z4379)</f>
        <v/>
      </c>
      <c r="AB4379" s="8">
        <f>IF($D4379="","",AA4379-N4379)</f>
        <v/>
      </c>
      <c r="AF4379" s="8" t="n"/>
      <c r="AI4379" s="14" t="n"/>
      <c r="AK4379">
        <f>IF($D4379="","",IF(COUNTIF($D$2:$D4379,$D4379)=1,1,0))</f>
        <v/>
      </c>
      <c r="AL4379">
        <f>IF($AK4379=1,SUMPRODUCT(--($AO$2:$AO$7001&lt;$AO4379))+1,"")</f>
        <v/>
      </c>
      <c r="AM4379">
        <f>IF($D4379="","",IF(OR($R4379=TRUE(),$R4379="TRUE"),1,0))</f>
        <v/>
      </c>
      <c r="AN4379">
        <f>IF($D4379="","",IF($X4379="Yes",1,0))</f>
        <v/>
      </c>
      <c r="AO4379">
        <f>IF($AK4379=1,IFERROR(IF(VALUE($D4379)&lt;100000000,VALUE($D4379),1000000000),IFERROR(IF(VALUE(MID($D4379,2,20))&lt;100000000,VALUE(MID($D4379,2,20)),1000000000),1000000000))+ROW()/100000,"")</f>
        <v/>
      </c>
    </row>
    <row r="4380">
      <c r="F4380" s="14" t="n"/>
      <c r="N4380" s="8">
        <f>IF($D4380="","",M4380*V4380/100)</f>
        <v/>
      </c>
      <c r="O4380" s="8" t="n"/>
      <c r="U4380" s="8" t="n"/>
      <c r="V4380" s="8" t="n"/>
      <c r="Y4380">
        <f>IF($D4380="","",IF($AN4380=1,0,IF($AM4380=1,Settings!$C$6,Settings!$C$7))*100)</f>
        <v/>
      </c>
      <c r="Z4380" s="8">
        <f>IF($D4380="","",V4380*Y4380/100)</f>
        <v/>
      </c>
      <c r="AA4380" s="8">
        <f>IF($D4380="","",V4380-Z4380)</f>
        <v/>
      </c>
      <c r="AB4380" s="8">
        <f>IF($D4380="","",AA4380-N4380)</f>
        <v/>
      </c>
      <c r="AF4380" s="8" t="n"/>
      <c r="AI4380" s="14" t="n"/>
      <c r="AK4380">
        <f>IF($D4380="","",IF(COUNTIF($D$2:$D4380,$D4380)=1,1,0))</f>
        <v/>
      </c>
      <c r="AL4380">
        <f>IF($AK4380=1,SUMPRODUCT(--($AO$2:$AO$7001&lt;$AO4380))+1,"")</f>
        <v/>
      </c>
      <c r="AM4380">
        <f>IF($D4380="","",IF(OR($R4380=TRUE(),$R4380="TRUE"),1,0))</f>
        <v/>
      </c>
      <c r="AN4380">
        <f>IF($D4380="","",IF($X4380="Yes",1,0))</f>
        <v/>
      </c>
      <c r="AO4380">
        <f>IF($AK4380=1,IFERROR(IF(VALUE($D4380)&lt;100000000,VALUE($D4380),1000000000),IFERROR(IF(VALUE(MID($D4380,2,20))&lt;100000000,VALUE(MID($D4380,2,20)),1000000000),1000000000))+ROW()/100000,"")</f>
        <v/>
      </c>
    </row>
    <row r="4381">
      <c r="F4381" s="14" t="n"/>
      <c r="N4381" s="8">
        <f>IF($D4381="","",M4381*V4381/100)</f>
        <v/>
      </c>
      <c r="O4381" s="8" t="n"/>
      <c r="U4381" s="8" t="n"/>
      <c r="V4381" s="8" t="n"/>
      <c r="Y4381">
        <f>IF($D4381="","",IF($AN4381=1,0,IF($AM4381=1,Settings!$C$6,Settings!$C$7))*100)</f>
        <v/>
      </c>
      <c r="Z4381" s="8">
        <f>IF($D4381="","",V4381*Y4381/100)</f>
        <v/>
      </c>
      <c r="AA4381" s="8">
        <f>IF($D4381="","",V4381-Z4381)</f>
        <v/>
      </c>
      <c r="AB4381" s="8">
        <f>IF($D4381="","",AA4381-N4381)</f>
        <v/>
      </c>
      <c r="AF4381" s="8" t="n"/>
      <c r="AI4381" s="14" t="n"/>
      <c r="AK4381">
        <f>IF($D4381="","",IF(COUNTIF($D$2:$D4381,$D4381)=1,1,0))</f>
        <v/>
      </c>
      <c r="AL4381">
        <f>IF($AK4381=1,SUMPRODUCT(--($AO$2:$AO$7001&lt;$AO4381))+1,"")</f>
        <v/>
      </c>
      <c r="AM4381">
        <f>IF($D4381="","",IF(OR($R4381=TRUE(),$R4381="TRUE"),1,0))</f>
        <v/>
      </c>
      <c r="AN4381">
        <f>IF($D4381="","",IF($X4381="Yes",1,0))</f>
        <v/>
      </c>
      <c r="AO4381">
        <f>IF($AK4381=1,IFERROR(IF(VALUE($D4381)&lt;100000000,VALUE($D4381),1000000000),IFERROR(IF(VALUE(MID($D4381,2,20))&lt;100000000,VALUE(MID($D4381,2,20)),1000000000),1000000000))+ROW()/100000,"")</f>
        <v/>
      </c>
    </row>
    <row r="4382">
      <c r="F4382" s="14" t="n"/>
      <c r="N4382" s="8">
        <f>IF($D4382="","",M4382*V4382/100)</f>
        <v/>
      </c>
      <c r="O4382" s="8" t="n"/>
      <c r="U4382" s="8" t="n"/>
      <c r="V4382" s="8" t="n"/>
      <c r="Y4382">
        <f>IF($D4382="","",IF($AN4382=1,0,IF($AM4382=1,Settings!$C$6,Settings!$C$7))*100)</f>
        <v/>
      </c>
      <c r="Z4382" s="8">
        <f>IF($D4382="","",V4382*Y4382/100)</f>
        <v/>
      </c>
      <c r="AA4382" s="8">
        <f>IF($D4382="","",V4382-Z4382)</f>
        <v/>
      </c>
      <c r="AB4382" s="8">
        <f>IF($D4382="","",AA4382-N4382)</f>
        <v/>
      </c>
      <c r="AF4382" s="8" t="n"/>
      <c r="AI4382" s="14" t="n"/>
      <c r="AK4382">
        <f>IF($D4382="","",IF(COUNTIF($D$2:$D4382,$D4382)=1,1,0))</f>
        <v/>
      </c>
      <c r="AL4382">
        <f>IF($AK4382=1,SUMPRODUCT(--($AO$2:$AO$7001&lt;$AO4382))+1,"")</f>
        <v/>
      </c>
      <c r="AM4382">
        <f>IF($D4382="","",IF(OR($R4382=TRUE(),$R4382="TRUE"),1,0))</f>
        <v/>
      </c>
      <c r="AN4382">
        <f>IF($D4382="","",IF($X4382="Yes",1,0))</f>
        <v/>
      </c>
      <c r="AO4382">
        <f>IF($AK4382=1,IFERROR(IF(VALUE($D4382)&lt;100000000,VALUE($D4382),1000000000),IFERROR(IF(VALUE(MID($D4382,2,20))&lt;100000000,VALUE(MID($D4382,2,20)),1000000000),1000000000))+ROW()/100000,"")</f>
        <v/>
      </c>
    </row>
    <row r="4383">
      <c r="F4383" s="14" t="n"/>
      <c r="N4383" s="8">
        <f>IF($D4383="","",M4383*V4383/100)</f>
        <v/>
      </c>
      <c r="O4383" s="8" t="n"/>
      <c r="U4383" s="8" t="n"/>
      <c r="V4383" s="8" t="n"/>
      <c r="Y4383">
        <f>IF($D4383="","",IF($AN4383=1,0,IF($AM4383=1,Settings!$C$6,Settings!$C$7))*100)</f>
        <v/>
      </c>
      <c r="Z4383" s="8">
        <f>IF($D4383="","",V4383*Y4383/100)</f>
        <v/>
      </c>
      <c r="AA4383" s="8">
        <f>IF($D4383="","",V4383-Z4383)</f>
        <v/>
      </c>
      <c r="AB4383" s="8">
        <f>IF($D4383="","",AA4383-N4383)</f>
        <v/>
      </c>
      <c r="AF4383" s="8" t="n"/>
      <c r="AI4383" s="14" t="n"/>
      <c r="AK4383">
        <f>IF($D4383="","",IF(COUNTIF($D$2:$D4383,$D4383)=1,1,0))</f>
        <v/>
      </c>
      <c r="AL4383">
        <f>IF($AK4383=1,SUMPRODUCT(--($AO$2:$AO$7001&lt;$AO4383))+1,"")</f>
        <v/>
      </c>
      <c r="AM4383">
        <f>IF($D4383="","",IF(OR($R4383=TRUE(),$R4383="TRUE"),1,0))</f>
        <v/>
      </c>
      <c r="AN4383">
        <f>IF($D4383="","",IF($X4383="Yes",1,0))</f>
        <v/>
      </c>
      <c r="AO4383">
        <f>IF($AK4383=1,IFERROR(IF(VALUE($D4383)&lt;100000000,VALUE($D4383),1000000000),IFERROR(IF(VALUE(MID($D4383,2,20))&lt;100000000,VALUE(MID($D4383,2,20)),1000000000),1000000000))+ROW()/100000,"")</f>
        <v/>
      </c>
    </row>
    <row r="4384">
      <c r="F4384" s="14" t="n"/>
      <c r="N4384" s="8">
        <f>IF($D4384="","",M4384*V4384/100)</f>
        <v/>
      </c>
      <c r="O4384" s="8" t="n"/>
      <c r="U4384" s="8" t="n"/>
      <c r="V4384" s="8" t="n"/>
      <c r="Y4384">
        <f>IF($D4384="","",IF($AN4384=1,0,IF($AM4384=1,Settings!$C$6,Settings!$C$7))*100)</f>
        <v/>
      </c>
      <c r="Z4384" s="8">
        <f>IF($D4384="","",V4384*Y4384/100)</f>
        <v/>
      </c>
      <c r="AA4384" s="8">
        <f>IF($D4384="","",V4384-Z4384)</f>
        <v/>
      </c>
      <c r="AB4384" s="8">
        <f>IF($D4384="","",AA4384-N4384)</f>
        <v/>
      </c>
      <c r="AF4384" s="8" t="n"/>
      <c r="AI4384" s="14" t="n"/>
      <c r="AK4384">
        <f>IF($D4384="","",IF(COUNTIF($D$2:$D4384,$D4384)=1,1,0))</f>
        <v/>
      </c>
      <c r="AL4384">
        <f>IF($AK4384=1,SUMPRODUCT(--($AO$2:$AO$7001&lt;$AO4384))+1,"")</f>
        <v/>
      </c>
      <c r="AM4384">
        <f>IF($D4384="","",IF(OR($R4384=TRUE(),$R4384="TRUE"),1,0))</f>
        <v/>
      </c>
      <c r="AN4384">
        <f>IF($D4384="","",IF($X4384="Yes",1,0))</f>
        <v/>
      </c>
      <c r="AO4384">
        <f>IF($AK4384=1,IFERROR(IF(VALUE($D4384)&lt;100000000,VALUE($D4384),1000000000),IFERROR(IF(VALUE(MID($D4384,2,20))&lt;100000000,VALUE(MID($D4384,2,20)),1000000000),1000000000))+ROW()/100000,"")</f>
        <v/>
      </c>
    </row>
    <row r="4385">
      <c r="F4385" s="14" t="n"/>
      <c r="N4385" s="8">
        <f>IF($D4385="","",M4385*V4385/100)</f>
        <v/>
      </c>
      <c r="O4385" s="8" t="n"/>
      <c r="U4385" s="8" t="n"/>
      <c r="V4385" s="8" t="n"/>
      <c r="Y4385">
        <f>IF($D4385="","",IF($AN4385=1,0,IF($AM4385=1,Settings!$C$6,Settings!$C$7))*100)</f>
        <v/>
      </c>
      <c r="Z4385" s="8">
        <f>IF($D4385="","",V4385*Y4385/100)</f>
        <v/>
      </c>
      <c r="AA4385" s="8">
        <f>IF($D4385="","",V4385-Z4385)</f>
        <v/>
      </c>
      <c r="AB4385" s="8">
        <f>IF($D4385="","",AA4385-N4385)</f>
        <v/>
      </c>
      <c r="AF4385" s="8" t="n"/>
      <c r="AI4385" s="14" t="n"/>
      <c r="AK4385">
        <f>IF($D4385="","",IF(COUNTIF($D$2:$D4385,$D4385)=1,1,0))</f>
        <v/>
      </c>
      <c r="AL4385">
        <f>IF($AK4385=1,SUMPRODUCT(--($AO$2:$AO$7001&lt;$AO4385))+1,"")</f>
        <v/>
      </c>
      <c r="AM4385">
        <f>IF($D4385="","",IF(OR($R4385=TRUE(),$R4385="TRUE"),1,0))</f>
        <v/>
      </c>
      <c r="AN4385">
        <f>IF($D4385="","",IF($X4385="Yes",1,0))</f>
        <v/>
      </c>
      <c r="AO4385">
        <f>IF($AK4385=1,IFERROR(IF(VALUE($D4385)&lt;100000000,VALUE($D4385),1000000000),IFERROR(IF(VALUE(MID($D4385,2,20))&lt;100000000,VALUE(MID($D4385,2,20)),1000000000),1000000000))+ROW()/100000,"")</f>
        <v/>
      </c>
    </row>
    <row r="4386">
      <c r="F4386" s="14" t="n"/>
      <c r="N4386" s="8">
        <f>IF($D4386="","",M4386*V4386/100)</f>
        <v/>
      </c>
      <c r="O4386" s="8" t="n"/>
      <c r="U4386" s="8" t="n"/>
      <c r="V4386" s="8" t="n"/>
      <c r="Y4386">
        <f>IF($D4386="","",IF($AN4386=1,0,IF($AM4386=1,Settings!$C$6,Settings!$C$7))*100)</f>
        <v/>
      </c>
      <c r="Z4386" s="8">
        <f>IF($D4386="","",V4386*Y4386/100)</f>
        <v/>
      </c>
      <c r="AA4386" s="8">
        <f>IF($D4386="","",V4386-Z4386)</f>
        <v/>
      </c>
      <c r="AB4386" s="8">
        <f>IF($D4386="","",AA4386-N4386)</f>
        <v/>
      </c>
      <c r="AF4386" s="8" t="n"/>
      <c r="AI4386" s="14" t="n"/>
      <c r="AK4386">
        <f>IF($D4386="","",IF(COUNTIF($D$2:$D4386,$D4386)=1,1,0))</f>
        <v/>
      </c>
      <c r="AL4386">
        <f>IF($AK4386=1,SUMPRODUCT(--($AO$2:$AO$7001&lt;$AO4386))+1,"")</f>
        <v/>
      </c>
      <c r="AM4386">
        <f>IF($D4386="","",IF(OR($R4386=TRUE(),$R4386="TRUE"),1,0))</f>
        <v/>
      </c>
      <c r="AN4386">
        <f>IF($D4386="","",IF($X4386="Yes",1,0))</f>
        <v/>
      </c>
      <c r="AO4386">
        <f>IF($AK4386=1,IFERROR(IF(VALUE($D4386)&lt;100000000,VALUE($D4386),1000000000),IFERROR(IF(VALUE(MID($D4386,2,20))&lt;100000000,VALUE(MID($D4386,2,20)),1000000000),1000000000))+ROW()/100000,"")</f>
        <v/>
      </c>
    </row>
    <row r="4387">
      <c r="F4387" s="14" t="n"/>
      <c r="N4387" s="8">
        <f>IF($D4387="","",M4387*V4387/100)</f>
        <v/>
      </c>
      <c r="O4387" s="8" t="n"/>
      <c r="U4387" s="8" t="n"/>
      <c r="V4387" s="8" t="n"/>
      <c r="Y4387">
        <f>IF($D4387="","",IF($AN4387=1,0,IF($AM4387=1,Settings!$C$6,Settings!$C$7))*100)</f>
        <v/>
      </c>
      <c r="Z4387" s="8">
        <f>IF($D4387="","",V4387*Y4387/100)</f>
        <v/>
      </c>
      <c r="AA4387" s="8">
        <f>IF($D4387="","",V4387-Z4387)</f>
        <v/>
      </c>
      <c r="AB4387" s="8">
        <f>IF($D4387="","",AA4387-N4387)</f>
        <v/>
      </c>
      <c r="AF4387" s="8" t="n"/>
      <c r="AI4387" s="14" t="n"/>
      <c r="AK4387">
        <f>IF($D4387="","",IF(COUNTIF($D$2:$D4387,$D4387)=1,1,0))</f>
        <v/>
      </c>
      <c r="AL4387">
        <f>IF($AK4387=1,SUMPRODUCT(--($AO$2:$AO$7001&lt;$AO4387))+1,"")</f>
        <v/>
      </c>
      <c r="AM4387">
        <f>IF($D4387="","",IF(OR($R4387=TRUE(),$R4387="TRUE"),1,0))</f>
        <v/>
      </c>
      <c r="AN4387">
        <f>IF($D4387="","",IF($X4387="Yes",1,0))</f>
        <v/>
      </c>
      <c r="AO4387">
        <f>IF($AK4387=1,IFERROR(IF(VALUE($D4387)&lt;100000000,VALUE($D4387),1000000000),IFERROR(IF(VALUE(MID($D4387,2,20))&lt;100000000,VALUE(MID($D4387,2,20)),1000000000),1000000000))+ROW()/100000,"")</f>
        <v/>
      </c>
    </row>
    <row r="4388">
      <c r="F4388" s="14" t="n"/>
      <c r="N4388" s="8">
        <f>IF($D4388="","",M4388*V4388/100)</f>
        <v/>
      </c>
      <c r="O4388" s="8" t="n"/>
      <c r="U4388" s="8" t="n"/>
      <c r="V4388" s="8" t="n"/>
      <c r="Y4388">
        <f>IF($D4388="","",IF($AN4388=1,0,IF($AM4388=1,Settings!$C$6,Settings!$C$7))*100)</f>
        <v/>
      </c>
      <c r="Z4388" s="8">
        <f>IF($D4388="","",V4388*Y4388/100)</f>
        <v/>
      </c>
      <c r="AA4388" s="8">
        <f>IF($D4388="","",V4388-Z4388)</f>
        <v/>
      </c>
      <c r="AB4388" s="8">
        <f>IF($D4388="","",AA4388-N4388)</f>
        <v/>
      </c>
      <c r="AF4388" s="8" t="n"/>
      <c r="AI4388" s="14" t="n"/>
      <c r="AK4388">
        <f>IF($D4388="","",IF(COUNTIF($D$2:$D4388,$D4388)=1,1,0))</f>
        <v/>
      </c>
      <c r="AL4388">
        <f>IF($AK4388=1,SUMPRODUCT(--($AO$2:$AO$7001&lt;$AO4388))+1,"")</f>
        <v/>
      </c>
      <c r="AM4388">
        <f>IF($D4388="","",IF(OR($R4388=TRUE(),$R4388="TRUE"),1,0))</f>
        <v/>
      </c>
      <c r="AN4388">
        <f>IF($D4388="","",IF($X4388="Yes",1,0))</f>
        <v/>
      </c>
      <c r="AO4388">
        <f>IF($AK4388=1,IFERROR(IF(VALUE($D4388)&lt;100000000,VALUE($D4388),1000000000),IFERROR(IF(VALUE(MID($D4388,2,20))&lt;100000000,VALUE(MID($D4388,2,20)),1000000000),1000000000))+ROW()/100000,"")</f>
        <v/>
      </c>
    </row>
    <row r="4389">
      <c r="F4389" s="14" t="n"/>
      <c r="N4389" s="8">
        <f>IF($D4389="","",M4389*V4389/100)</f>
        <v/>
      </c>
      <c r="O4389" s="8" t="n"/>
      <c r="U4389" s="8" t="n"/>
      <c r="V4389" s="8" t="n"/>
      <c r="Y4389">
        <f>IF($D4389="","",IF($AN4389=1,0,IF($AM4389=1,Settings!$C$6,Settings!$C$7))*100)</f>
        <v/>
      </c>
      <c r="Z4389" s="8">
        <f>IF($D4389="","",V4389*Y4389/100)</f>
        <v/>
      </c>
      <c r="AA4389" s="8">
        <f>IF($D4389="","",V4389-Z4389)</f>
        <v/>
      </c>
      <c r="AB4389" s="8">
        <f>IF($D4389="","",AA4389-N4389)</f>
        <v/>
      </c>
      <c r="AF4389" s="8" t="n"/>
      <c r="AI4389" s="14" t="n"/>
      <c r="AK4389">
        <f>IF($D4389="","",IF(COUNTIF($D$2:$D4389,$D4389)=1,1,0))</f>
        <v/>
      </c>
      <c r="AL4389">
        <f>IF($AK4389=1,SUMPRODUCT(--($AO$2:$AO$7001&lt;$AO4389))+1,"")</f>
        <v/>
      </c>
      <c r="AM4389">
        <f>IF($D4389="","",IF(OR($R4389=TRUE(),$R4389="TRUE"),1,0))</f>
        <v/>
      </c>
      <c r="AN4389">
        <f>IF($D4389="","",IF($X4389="Yes",1,0))</f>
        <v/>
      </c>
      <c r="AO4389">
        <f>IF($AK4389=1,IFERROR(IF(VALUE($D4389)&lt;100000000,VALUE($D4389),1000000000),IFERROR(IF(VALUE(MID($D4389,2,20))&lt;100000000,VALUE(MID($D4389,2,20)),1000000000),1000000000))+ROW()/100000,"")</f>
        <v/>
      </c>
    </row>
    <row r="4390">
      <c r="F4390" s="14" t="n"/>
      <c r="N4390" s="8">
        <f>IF($D4390="","",M4390*V4390/100)</f>
        <v/>
      </c>
      <c r="O4390" s="8" t="n"/>
      <c r="U4390" s="8" t="n"/>
      <c r="V4390" s="8" t="n"/>
      <c r="Y4390">
        <f>IF($D4390="","",IF($AN4390=1,0,IF($AM4390=1,Settings!$C$6,Settings!$C$7))*100)</f>
        <v/>
      </c>
      <c r="Z4390" s="8">
        <f>IF($D4390="","",V4390*Y4390/100)</f>
        <v/>
      </c>
      <c r="AA4390" s="8">
        <f>IF($D4390="","",V4390-Z4390)</f>
        <v/>
      </c>
      <c r="AB4390" s="8">
        <f>IF($D4390="","",AA4390-N4390)</f>
        <v/>
      </c>
      <c r="AF4390" s="8" t="n"/>
      <c r="AI4390" s="14" t="n"/>
      <c r="AK4390">
        <f>IF($D4390="","",IF(COUNTIF($D$2:$D4390,$D4390)=1,1,0))</f>
        <v/>
      </c>
      <c r="AL4390">
        <f>IF($AK4390=1,SUMPRODUCT(--($AO$2:$AO$7001&lt;$AO4390))+1,"")</f>
        <v/>
      </c>
      <c r="AM4390">
        <f>IF($D4390="","",IF(OR($R4390=TRUE(),$R4390="TRUE"),1,0))</f>
        <v/>
      </c>
      <c r="AN4390">
        <f>IF($D4390="","",IF($X4390="Yes",1,0))</f>
        <v/>
      </c>
      <c r="AO4390">
        <f>IF($AK4390=1,IFERROR(IF(VALUE($D4390)&lt;100000000,VALUE($D4390),1000000000),IFERROR(IF(VALUE(MID($D4390,2,20))&lt;100000000,VALUE(MID($D4390,2,20)),1000000000),1000000000))+ROW()/100000,"")</f>
        <v/>
      </c>
    </row>
    <row r="4391">
      <c r="F4391" s="14" t="n"/>
      <c r="N4391" s="8">
        <f>IF($D4391="","",M4391*V4391/100)</f>
        <v/>
      </c>
      <c r="O4391" s="8" t="n"/>
      <c r="U4391" s="8" t="n"/>
      <c r="V4391" s="8" t="n"/>
      <c r="Y4391">
        <f>IF($D4391="","",IF($AN4391=1,0,IF($AM4391=1,Settings!$C$6,Settings!$C$7))*100)</f>
        <v/>
      </c>
      <c r="Z4391" s="8">
        <f>IF($D4391="","",V4391*Y4391/100)</f>
        <v/>
      </c>
      <c r="AA4391" s="8">
        <f>IF($D4391="","",V4391-Z4391)</f>
        <v/>
      </c>
      <c r="AB4391" s="8">
        <f>IF($D4391="","",AA4391-N4391)</f>
        <v/>
      </c>
      <c r="AF4391" s="8" t="n"/>
      <c r="AI4391" s="14" t="n"/>
      <c r="AK4391">
        <f>IF($D4391="","",IF(COUNTIF($D$2:$D4391,$D4391)=1,1,0))</f>
        <v/>
      </c>
      <c r="AL4391">
        <f>IF($AK4391=1,SUMPRODUCT(--($AO$2:$AO$7001&lt;$AO4391))+1,"")</f>
        <v/>
      </c>
      <c r="AM4391">
        <f>IF($D4391="","",IF(OR($R4391=TRUE(),$R4391="TRUE"),1,0))</f>
        <v/>
      </c>
      <c r="AN4391">
        <f>IF($D4391="","",IF($X4391="Yes",1,0))</f>
        <v/>
      </c>
      <c r="AO4391">
        <f>IF($AK4391=1,IFERROR(IF(VALUE($D4391)&lt;100000000,VALUE($D4391),1000000000),IFERROR(IF(VALUE(MID($D4391,2,20))&lt;100000000,VALUE(MID($D4391,2,20)),1000000000),1000000000))+ROW()/100000,"")</f>
        <v/>
      </c>
    </row>
    <row r="4392">
      <c r="F4392" s="14" t="n"/>
      <c r="N4392" s="8">
        <f>IF($D4392="","",M4392*V4392/100)</f>
        <v/>
      </c>
      <c r="O4392" s="8" t="n"/>
      <c r="U4392" s="8" t="n"/>
      <c r="V4392" s="8" t="n"/>
      <c r="Y4392">
        <f>IF($D4392="","",IF($AN4392=1,0,IF($AM4392=1,Settings!$C$6,Settings!$C$7))*100)</f>
        <v/>
      </c>
      <c r="Z4392" s="8">
        <f>IF($D4392="","",V4392*Y4392/100)</f>
        <v/>
      </c>
      <c r="AA4392" s="8">
        <f>IF($D4392="","",V4392-Z4392)</f>
        <v/>
      </c>
      <c r="AB4392" s="8">
        <f>IF($D4392="","",AA4392-N4392)</f>
        <v/>
      </c>
      <c r="AF4392" s="8" t="n"/>
      <c r="AI4392" s="14" t="n"/>
      <c r="AK4392">
        <f>IF($D4392="","",IF(COUNTIF($D$2:$D4392,$D4392)=1,1,0))</f>
        <v/>
      </c>
      <c r="AL4392">
        <f>IF($AK4392=1,SUMPRODUCT(--($AO$2:$AO$7001&lt;$AO4392))+1,"")</f>
        <v/>
      </c>
      <c r="AM4392">
        <f>IF($D4392="","",IF(OR($R4392=TRUE(),$R4392="TRUE"),1,0))</f>
        <v/>
      </c>
      <c r="AN4392">
        <f>IF($D4392="","",IF($X4392="Yes",1,0))</f>
        <v/>
      </c>
      <c r="AO4392">
        <f>IF($AK4392=1,IFERROR(IF(VALUE($D4392)&lt;100000000,VALUE($D4392),1000000000),IFERROR(IF(VALUE(MID($D4392,2,20))&lt;100000000,VALUE(MID($D4392,2,20)),1000000000),1000000000))+ROW()/100000,"")</f>
        <v/>
      </c>
    </row>
    <row r="4393">
      <c r="F4393" s="14" t="n"/>
      <c r="N4393" s="8">
        <f>IF($D4393="","",M4393*V4393/100)</f>
        <v/>
      </c>
      <c r="O4393" s="8" t="n"/>
      <c r="U4393" s="8" t="n"/>
      <c r="V4393" s="8" t="n"/>
      <c r="Y4393">
        <f>IF($D4393="","",IF($AN4393=1,0,IF($AM4393=1,Settings!$C$6,Settings!$C$7))*100)</f>
        <v/>
      </c>
      <c r="Z4393" s="8">
        <f>IF($D4393="","",V4393*Y4393/100)</f>
        <v/>
      </c>
      <c r="AA4393" s="8">
        <f>IF($D4393="","",V4393-Z4393)</f>
        <v/>
      </c>
      <c r="AB4393" s="8">
        <f>IF($D4393="","",AA4393-N4393)</f>
        <v/>
      </c>
      <c r="AF4393" s="8" t="n"/>
      <c r="AI4393" s="14" t="n"/>
      <c r="AK4393">
        <f>IF($D4393="","",IF(COUNTIF($D$2:$D4393,$D4393)=1,1,0))</f>
        <v/>
      </c>
      <c r="AL4393">
        <f>IF($AK4393=1,SUMPRODUCT(--($AO$2:$AO$7001&lt;$AO4393))+1,"")</f>
        <v/>
      </c>
      <c r="AM4393">
        <f>IF($D4393="","",IF(OR($R4393=TRUE(),$R4393="TRUE"),1,0))</f>
        <v/>
      </c>
      <c r="AN4393">
        <f>IF($D4393="","",IF($X4393="Yes",1,0))</f>
        <v/>
      </c>
      <c r="AO4393">
        <f>IF($AK4393=1,IFERROR(IF(VALUE($D4393)&lt;100000000,VALUE($D4393),1000000000),IFERROR(IF(VALUE(MID($D4393,2,20))&lt;100000000,VALUE(MID($D4393,2,20)),1000000000),1000000000))+ROW()/100000,"")</f>
        <v/>
      </c>
    </row>
    <row r="4394">
      <c r="F4394" s="14" t="n"/>
      <c r="N4394" s="8">
        <f>IF($D4394="","",M4394*V4394/100)</f>
        <v/>
      </c>
      <c r="O4394" s="8" t="n"/>
      <c r="U4394" s="8" t="n"/>
      <c r="V4394" s="8" t="n"/>
      <c r="Y4394">
        <f>IF($D4394="","",IF($AN4394=1,0,IF($AM4394=1,Settings!$C$6,Settings!$C$7))*100)</f>
        <v/>
      </c>
      <c r="Z4394" s="8">
        <f>IF($D4394="","",V4394*Y4394/100)</f>
        <v/>
      </c>
      <c r="AA4394" s="8">
        <f>IF($D4394="","",V4394-Z4394)</f>
        <v/>
      </c>
      <c r="AB4394" s="8">
        <f>IF($D4394="","",AA4394-N4394)</f>
        <v/>
      </c>
      <c r="AF4394" s="8" t="n"/>
      <c r="AI4394" s="14" t="n"/>
      <c r="AK4394">
        <f>IF($D4394="","",IF(COUNTIF($D$2:$D4394,$D4394)=1,1,0))</f>
        <v/>
      </c>
      <c r="AL4394">
        <f>IF($AK4394=1,SUMPRODUCT(--($AO$2:$AO$7001&lt;$AO4394))+1,"")</f>
        <v/>
      </c>
      <c r="AM4394">
        <f>IF($D4394="","",IF(OR($R4394=TRUE(),$R4394="TRUE"),1,0))</f>
        <v/>
      </c>
      <c r="AN4394">
        <f>IF($D4394="","",IF($X4394="Yes",1,0))</f>
        <v/>
      </c>
      <c r="AO4394">
        <f>IF($AK4394=1,IFERROR(IF(VALUE($D4394)&lt;100000000,VALUE($D4394),1000000000),IFERROR(IF(VALUE(MID($D4394,2,20))&lt;100000000,VALUE(MID($D4394,2,20)),1000000000),1000000000))+ROW()/100000,"")</f>
        <v/>
      </c>
    </row>
    <row r="4395">
      <c r="F4395" s="14" t="n"/>
      <c r="N4395" s="8">
        <f>IF($D4395="","",M4395*V4395/100)</f>
        <v/>
      </c>
      <c r="O4395" s="8" t="n"/>
      <c r="U4395" s="8" t="n"/>
      <c r="V4395" s="8" t="n"/>
      <c r="Y4395">
        <f>IF($D4395="","",IF($AN4395=1,0,IF($AM4395=1,Settings!$C$6,Settings!$C$7))*100)</f>
        <v/>
      </c>
      <c r="Z4395" s="8">
        <f>IF($D4395="","",V4395*Y4395/100)</f>
        <v/>
      </c>
      <c r="AA4395" s="8">
        <f>IF($D4395="","",V4395-Z4395)</f>
        <v/>
      </c>
      <c r="AB4395" s="8">
        <f>IF($D4395="","",AA4395-N4395)</f>
        <v/>
      </c>
      <c r="AF4395" s="8" t="n"/>
      <c r="AI4395" s="14" t="n"/>
      <c r="AK4395">
        <f>IF($D4395="","",IF(COUNTIF($D$2:$D4395,$D4395)=1,1,0))</f>
        <v/>
      </c>
      <c r="AL4395">
        <f>IF($AK4395=1,SUMPRODUCT(--($AO$2:$AO$7001&lt;$AO4395))+1,"")</f>
        <v/>
      </c>
      <c r="AM4395">
        <f>IF($D4395="","",IF(OR($R4395=TRUE(),$R4395="TRUE"),1,0))</f>
        <v/>
      </c>
      <c r="AN4395">
        <f>IF($D4395="","",IF($X4395="Yes",1,0))</f>
        <v/>
      </c>
      <c r="AO4395">
        <f>IF($AK4395=1,IFERROR(IF(VALUE($D4395)&lt;100000000,VALUE($D4395),1000000000),IFERROR(IF(VALUE(MID($D4395,2,20))&lt;100000000,VALUE(MID($D4395,2,20)),1000000000),1000000000))+ROW()/100000,"")</f>
        <v/>
      </c>
    </row>
    <row r="4396">
      <c r="F4396" s="14" t="n"/>
      <c r="N4396" s="8">
        <f>IF($D4396="","",M4396*V4396/100)</f>
        <v/>
      </c>
      <c r="O4396" s="8" t="n"/>
      <c r="U4396" s="8" t="n"/>
      <c r="V4396" s="8" t="n"/>
      <c r="Y4396">
        <f>IF($D4396="","",IF($AN4396=1,0,IF($AM4396=1,Settings!$C$6,Settings!$C$7))*100)</f>
        <v/>
      </c>
      <c r="Z4396" s="8">
        <f>IF($D4396="","",V4396*Y4396/100)</f>
        <v/>
      </c>
      <c r="AA4396" s="8">
        <f>IF($D4396="","",V4396-Z4396)</f>
        <v/>
      </c>
      <c r="AB4396" s="8">
        <f>IF($D4396="","",AA4396-N4396)</f>
        <v/>
      </c>
      <c r="AF4396" s="8" t="n"/>
      <c r="AI4396" s="14" t="n"/>
      <c r="AK4396">
        <f>IF($D4396="","",IF(COUNTIF($D$2:$D4396,$D4396)=1,1,0))</f>
        <v/>
      </c>
      <c r="AL4396">
        <f>IF($AK4396=1,SUMPRODUCT(--($AO$2:$AO$7001&lt;$AO4396))+1,"")</f>
        <v/>
      </c>
      <c r="AM4396">
        <f>IF($D4396="","",IF(OR($R4396=TRUE(),$R4396="TRUE"),1,0))</f>
        <v/>
      </c>
      <c r="AN4396">
        <f>IF($D4396="","",IF($X4396="Yes",1,0))</f>
        <v/>
      </c>
      <c r="AO4396">
        <f>IF($AK4396=1,IFERROR(IF(VALUE($D4396)&lt;100000000,VALUE($D4396),1000000000),IFERROR(IF(VALUE(MID($D4396,2,20))&lt;100000000,VALUE(MID($D4396,2,20)),1000000000),1000000000))+ROW()/100000,"")</f>
        <v/>
      </c>
    </row>
    <row r="4397">
      <c r="F4397" s="14" t="n"/>
      <c r="N4397" s="8">
        <f>IF($D4397="","",M4397*V4397/100)</f>
        <v/>
      </c>
      <c r="O4397" s="8" t="n"/>
      <c r="U4397" s="8" t="n"/>
      <c r="V4397" s="8" t="n"/>
      <c r="Y4397">
        <f>IF($D4397="","",IF($AN4397=1,0,IF($AM4397=1,Settings!$C$6,Settings!$C$7))*100)</f>
        <v/>
      </c>
      <c r="Z4397" s="8">
        <f>IF($D4397="","",V4397*Y4397/100)</f>
        <v/>
      </c>
      <c r="AA4397" s="8">
        <f>IF($D4397="","",V4397-Z4397)</f>
        <v/>
      </c>
      <c r="AB4397" s="8">
        <f>IF($D4397="","",AA4397-N4397)</f>
        <v/>
      </c>
      <c r="AF4397" s="8" t="n"/>
      <c r="AI4397" s="14" t="n"/>
      <c r="AK4397">
        <f>IF($D4397="","",IF(COUNTIF($D$2:$D4397,$D4397)=1,1,0))</f>
        <v/>
      </c>
      <c r="AL4397">
        <f>IF($AK4397=1,SUMPRODUCT(--($AO$2:$AO$7001&lt;$AO4397))+1,"")</f>
        <v/>
      </c>
      <c r="AM4397">
        <f>IF($D4397="","",IF(OR($R4397=TRUE(),$R4397="TRUE"),1,0))</f>
        <v/>
      </c>
      <c r="AN4397">
        <f>IF($D4397="","",IF($X4397="Yes",1,0))</f>
        <v/>
      </c>
      <c r="AO4397">
        <f>IF($AK4397=1,IFERROR(IF(VALUE($D4397)&lt;100000000,VALUE($D4397),1000000000),IFERROR(IF(VALUE(MID($D4397,2,20))&lt;100000000,VALUE(MID($D4397,2,20)),1000000000),1000000000))+ROW()/100000,"")</f>
        <v/>
      </c>
    </row>
    <row r="4398">
      <c r="F4398" s="14" t="n"/>
      <c r="N4398" s="8">
        <f>IF($D4398="","",M4398*V4398/100)</f>
        <v/>
      </c>
      <c r="O4398" s="8" t="n"/>
      <c r="U4398" s="8" t="n"/>
      <c r="V4398" s="8" t="n"/>
      <c r="Y4398">
        <f>IF($D4398="","",IF($AN4398=1,0,IF($AM4398=1,Settings!$C$6,Settings!$C$7))*100)</f>
        <v/>
      </c>
      <c r="Z4398" s="8">
        <f>IF($D4398="","",V4398*Y4398/100)</f>
        <v/>
      </c>
      <c r="AA4398" s="8">
        <f>IF($D4398="","",V4398-Z4398)</f>
        <v/>
      </c>
      <c r="AB4398" s="8">
        <f>IF($D4398="","",AA4398-N4398)</f>
        <v/>
      </c>
      <c r="AF4398" s="8" t="n"/>
      <c r="AI4398" s="14" t="n"/>
      <c r="AK4398">
        <f>IF($D4398="","",IF(COUNTIF($D$2:$D4398,$D4398)=1,1,0))</f>
        <v/>
      </c>
      <c r="AL4398">
        <f>IF($AK4398=1,SUMPRODUCT(--($AO$2:$AO$7001&lt;$AO4398))+1,"")</f>
        <v/>
      </c>
      <c r="AM4398">
        <f>IF($D4398="","",IF(OR($R4398=TRUE(),$R4398="TRUE"),1,0))</f>
        <v/>
      </c>
      <c r="AN4398">
        <f>IF($D4398="","",IF($X4398="Yes",1,0))</f>
        <v/>
      </c>
      <c r="AO4398">
        <f>IF($AK4398=1,IFERROR(IF(VALUE($D4398)&lt;100000000,VALUE($D4398),1000000000),IFERROR(IF(VALUE(MID($D4398,2,20))&lt;100000000,VALUE(MID($D4398,2,20)),1000000000),1000000000))+ROW()/100000,"")</f>
        <v/>
      </c>
    </row>
    <row r="4399">
      <c r="F4399" s="14" t="n"/>
      <c r="N4399" s="8">
        <f>IF($D4399="","",M4399*V4399/100)</f>
        <v/>
      </c>
      <c r="O4399" s="8" t="n"/>
      <c r="U4399" s="8" t="n"/>
      <c r="V4399" s="8" t="n"/>
      <c r="Y4399">
        <f>IF($D4399="","",IF($AN4399=1,0,IF($AM4399=1,Settings!$C$6,Settings!$C$7))*100)</f>
        <v/>
      </c>
      <c r="Z4399" s="8">
        <f>IF($D4399="","",V4399*Y4399/100)</f>
        <v/>
      </c>
      <c r="AA4399" s="8">
        <f>IF($D4399="","",V4399-Z4399)</f>
        <v/>
      </c>
      <c r="AB4399" s="8">
        <f>IF($D4399="","",AA4399-N4399)</f>
        <v/>
      </c>
      <c r="AF4399" s="8" t="n"/>
      <c r="AI4399" s="14" t="n"/>
      <c r="AK4399">
        <f>IF($D4399="","",IF(COUNTIF($D$2:$D4399,$D4399)=1,1,0))</f>
        <v/>
      </c>
      <c r="AL4399">
        <f>IF($AK4399=1,SUMPRODUCT(--($AO$2:$AO$7001&lt;$AO4399))+1,"")</f>
        <v/>
      </c>
      <c r="AM4399">
        <f>IF($D4399="","",IF(OR($R4399=TRUE(),$R4399="TRUE"),1,0))</f>
        <v/>
      </c>
      <c r="AN4399">
        <f>IF($D4399="","",IF($X4399="Yes",1,0))</f>
        <v/>
      </c>
      <c r="AO4399">
        <f>IF($AK4399=1,IFERROR(IF(VALUE($D4399)&lt;100000000,VALUE($D4399),1000000000),IFERROR(IF(VALUE(MID($D4399,2,20))&lt;100000000,VALUE(MID($D4399,2,20)),1000000000),1000000000))+ROW()/100000,"")</f>
        <v/>
      </c>
    </row>
    <row r="4400">
      <c r="F4400" s="14" t="n"/>
      <c r="N4400" s="8">
        <f>IF($D4400="","",M4400*V4400/100)</f>
        <v/>
      </c>
      <c r="O4400" s="8" t="n"/>
      <c r="U4400" s="8" t="n"/>
      <c r="V4400" s="8" t="n"/>
      <c r="Y4400">
        <f>IF($D4400="","",IF($AN4400=1,0,IF($AM4400=1,Settings!$C$6,Settings!$C$7))*100)</f>
        <v/>
      </c>
      <c r="Z4400" s="8">
        <f>IF($D4400="","",V4400*Y4400/100)</f>
        <v/>
      </c>
      <c r="AA4400" s="8">
        <f>IF($D4400="","",V4400-Z4400)</f>
        <v/>
      </c>
      <c r="AB4400" s="8">
        <f>IF($D4400="","",AA4400-N4400)</f>
        <v/>
      </c>
      <c r="AF4400" s="8" t="n"/>
      <c r="AI4400" s="14" t="n"/>
      <c r="AK4400">
        <f>IF($D4400="","",IF(COUNTIF($D$2:$D4400,$D4400)=1,1,0))</f>
        <v/>
      </c>
      <c r="AL4400">
        <f>IF($AK4400=1,SUMPRODUCT(--($AO$2:$AO$7001&lt;$AO4400))+1,"")</f>
        <v/>
      </c>
      <c r="AM4400">
        <f>IF($D4400="","",IF(OR($R4400=TRUE(),$R4400="TRUE"),1,0))</f>
        <v/>
      </c>
      <c r="AN4400">
        <f>IF($D4400="","",IF($X4400="Yes",1,0))</f>
        <v/>
      </c>
      <c r="AO4400">
        <f>IF($AK4400=1,IFERROR(IF(VALUE($D4400)&lt;100000000,VALUE($D4400),1000000000),IFERROR(IF(VALUE(MID($D4400,2,20))&lt;100000000,VALUE(MID($D4400,2,20)),1000000000),1000000000))+ROW()/100000,"")</f>
        <v/>
      </c>
    </row>
    <row r="4401">
      <c r="F4401" s="14" t="n"/>
      <c r="N4401" s="8">
        <f>IF($D4401="","",M4401*V4401/100)</f>
        <v/>
      </c>
      <c r="O4401" s="8" t="n"/>
      <c r="U4401" s="8" t="n"/>
      <c r="V4401" s="8" t="n"/>
      <c r="Y4401">
        <f>IF($D4401="","",IF($AN4401=1,0,IF($AM4401=1,Settings!$C$6,Settings!$C$7))*100)</f>
        <v/>
      </c>
      <c r="Z4401" s="8">
        <f>IF($D4401="","",V4401*Y4401/100)</f>
        <v/>
      </c>
      <c r="AA4401" s="8">
        <f>IF($D4401="","",V4401-Z4401)</f>
        <v/>
      </c>
      <c r="AB4401" s="8">
        <f>IF($D4401="","",AA4401-N4401)</f>
        <v/>
      </c>
      <c r="AF4401" s="8" t="n"/>
      <c r="AI4401" s="14" t="n"/>
      <c r="AK4401">
        <f>IF($D4401="","",IF(COUNTIF($D$2:$D4401,$D4401)=1,1,0))</f>
        <v/>
      </c>
      <c r="AL4401">
        <f>IF($AK4401=1,SUMPRODUCT(--($AO$2:$AO$7001&lt;$AO4401))+1,"")</f>
        <v/>
      </c>
      <c r="AM4401">
        <f>IF($D4401="","",IF(OR($R4401=TRUE(),$R4401="TRUE"),1,0))</f>
        <v/>
      </c>
      <c r="AN4401">
        <f>IF($D4401="","",IF($X4401="Yes",1,0))</f>
        <v/>
      </c>
      <c r="AO4401">
        <f>IF($AK4401=1,IFERROR(IF(VALUE($D4401)&lt;100000000,VALUE($D4401),1000000000),IFERROR(IF(VALUE(MID($D4401,2,20))&lt;100000000,VALUE(MID($D4401,2,20)),1000000000),1000000000))+ROW()/100000,"")</f>
        <v/>
      </c>
    </row>
    <row r="4402">
      <c r="F4402" s="14" t="n"/>
      <c r="N4402" s="8">
        <f>IF($D4402="","",M4402*V4402/100)</f>
        <v/>
      </c>
      <c r="O4402" s="8" t="n"/>
      <c r="U4402" s="8" t="n"/>
      <c r="V4402" s="8" t="n"/>
      <c r="Y4402">
        <f>IF($D4402="","",IF($AN4402=1,0,IF($AM4402=1,Settings!$C$6,Settings!$C$7))*100)</f>
        <v/>
      </c>
      <c r="Z4402" s="8">
        <f>IF($D4402="","",V4402*Y4402/100)</f>
        <v/>
      </c>
      <c r="AA4402" s="8">
        <f>IF($D4402="","",V4402-Z4402)</f>
        <v/>
      </c>
      <c r="AB4402" s="8">
        <f>IF($D4402="","",AA4402-N4402)</f>
        <v/>
      </c>
      <c r="AF4402" s="8" t="n"/>
      <c r="AI4402" s="14" t="n"/>
      <c r="AK4402">
        <f>IF($D4402="","",IF(COUNTIF($D$2:$D4402,$D4402)=1,1,0))</f>
        <v/>
      </c>
      <c r="AL4402">
        <f>IF($AK4402=1,SUMPRODUCT(--($AO$2:$AO$7001&lt;$AO4402))+1,"")</f>
        <v/>
      </c>
      <c r="AM4402">
        <f>IF($D4402="","",IF(OR($R4402=TRUE(),$R4402="TRUE"),1,0))</f>
        <v/>
      </c>
      <c r="AN4402">
        <f>IF($D4402="","",IF($X4402="Yes",1,0))</f>
        <v/>
      </c>
      <c r="AO4402">
        <f>IF($AK4402=1,IFERROR(IF(VALUE($D4402)&lt;100000000,VALUE($D4402),1000000000),IFERROR(IF(VALUE(MID($D4402,2,20))&lt;100000000,VALUE(MID($D4402,2,20)),1000000000),1000000000))+ROW()/100000,"")</f>
        <v/>
      </c>
    </row>
    <row r="4403">
      <c r="F4403" s="14" t="n"/>
      <c r="N4403" s="8">
        <f>IF($D4403="","",M4403*V4403/100)</f>
        <v/>
      </c>
      <c r="O4403" s="8" t="n"/>
      <c r="U4403" s="8" t="n"/>
      <c r="V4403" s="8" t="n"/>
      <c r="Y4403">
        <f>IF($D4403="","",IF($AN4403=1,0,IF($AM4403=1,Settings!$C$6,Settings!$C$7))*100)</f>
        <v/>
      </c>
      <c r="Z4403" s="8">
        <f>IF($D4403="","",V4403*Y4403/100)</f>
        <v/>
      </c>
      <c r="AA4403" s="8">
        <f>IF($D4403="","",V4403-Z4403)</f>
        <v/>
      </c>
      <c r="AB4403" s="8">
        <f>IF($D4403="","",AA4403-N4403)</f>
        <v/>
      </c>
      <c r="AF4403" s="8" t="n"/>
      <c r="AI4403" s="14" t="n"/>
      <c r="AK4403">
        <f>IF($D4403="","",IF(COUNTIF($D$2:$D4403,$D4403)=1,1,0))</f>
        <v/>
      </c>
      <c r="AL4403">
        <f>IF($AK4403=1,SUMPRODUCT(--($AO$2:$AO$7001&lt;$AO4403))+1,"")</f>
        <v/>
      </c>
      <c r="AM4403">
        <f>IF($D4403="","",IF(OR($R4403=TRUE(),$R4403="TRUE"),1,0))</f>
        <v/>
      </c>
      <c r="AN4403">
        <f>IF($D4403="","",IF($X4403="Yes",1,0))</f>
        <v/>
      </c>
      <c r="AO4403">
        <f>IF($AK4403=1,IFERROR(IF(VALUE($D4403)&lt;100000000,VALUE($D4403),1000000000),IFERROR(IF(VALUE(MID($D4403,2,20))&lt;100000000,VALUE(MID($D4403,2,20)),1000000000),1000000000))+ROW()/100000,"")</f>
        <v/>
      </c>
    </row>
    <row r="4404">
      <c r="F4404" s="14" t="n"/>
      <c r="N4404" s="8">
        <f>IF($D4404="","",M4404*V4404/100)</f>
        <v/>
      </c>
      <c r="O4404" s="8" t="n"/>
      <c r="U4404" s="8" t="n"/>
      <c r="V4404" s="8" t="n"/>
      <c r="Y4404">
        <f>IF($D4404="","",IF($AN4404=1,0,IF($AM4404=1,Settings!$C$6,Settings!$C$7))*100)</f>
        <v/>
      </c>
      <c r="Z4404" s="8">
        <f>IF($D4404="","",V4404*Y4404/100)</f>
        <v/>
      </c>
      <c r="AA4404" s="8">
        <f>IF($D4404="","",V4404-Z4404)</f>
        <v/>
      </c>
      <c r="AB4404" s="8">
        <f>IF($D4404="","",AA4404-N4404)</f>
        <v/>
      </c>
      <c r="AF4404" s="8" t="n"/>
      <c r="AI4404" s="14" t="n"/>
      <c r="AK4404">
        <f>IF($D4404="","",IF(COUNTIF($D$2:$D4404,$D4404)=1,1,0))</f>
        <v/>
      </c>
      <c r="AL4404">
        <f>IF($AK4404=1,SUMPRODUCT(--($AO$2:$AO$7001&lt;$AO4404))+1,"")</f>
        <v/>
      </c>
      <c r="AM4404">
        <f>IF($D4404="","",IF(OR($R4404=TRUE(),$R4404="TRUE"),1,0))</f>
        <v/>
      </c>
      <c r="AN4404">
        <f>IF($D4404="","",IF($X4404="Yes",1,0))</f>
        <v/>
      </c>
      <c r="AO4404">
        <f>IF($AK4404=1,IFERROR(IF(VALUE($D4404)&lt;100000000,VALUE($D4404),1000000000),IFERROR(IF(VALUE(MID($D4404,2,20))&lt;100000000,VALUE(MID($D4404,2,20)),1000000000),1000000000))+ROW()/100000,"")</f>
        <v/>
      </c>
    </row>
    <row r="4405">
      <c r="F4405" s="14" t="n"/>
      <c r="N4405" s="8">
        <f>IF($D4405="","",M4405*V4405/100)</f>
        <v/>
      </c>
      <c r="O4405" s="8" t="n"/>
      <c r="U4405" s="8" t="n"/>
      <c r="V4405" s="8" t="n"/>
      <c r="Y4405">
        <f>IF($D4405="","",IF($AN4405=1,0,IF($AM4405=1,Settings!$C$6,Settings!$C$7))*100)</f>
        <v/>
      </c>
      <c r="Z4405" s="8">
        <f>IF($D4405="","",V4405*Y4405/100)</f>
        <v/>
      </c>
      <c r="AA4405" s="8">
        <f>IF($D4405="","",V4405-Z4405)</f>
        <v/>
      </c>
      <c r="AB4405" s="8">
        <f>IF($D4405="","",AA4405-N4405)</f>
        <v/>
      </c>
      <c r="AF4405" s="8" t="n"/>
      <c r="AI4405" s="14" t="n"/>
      <c r="AK4405">
        <f>IF($D4405="","",IF(COUNTIF($D$2:$D4405,$D4405)=1,1,0))</f>
        <v/>
      </c>
      <c r="AL4405">
        <f>IF($AK4405=1,SUMPRODUCT(--($AO$2:$AO$7001&lt;$AO4405))+1,"")</f>
        <v/>
      </c>
      <c r="AM4405">
        <f>IF($D4405="","",IF(OR($R4405=TRUE(),$R4405="TRUE"),1,0))</f>
        <v/>
      </c>
      <c r="AN4405">
        <f>IF($D4405="","",IF($X4405="Yes",1,0))</f>
        <v/>
      </c>
      <c r="AO4405">
        <f>IF($AK4405=1,IFERROR(IF(VALUE($D4405)&lt;100000000,VALUE($D4405),1000000000),IFERROR(IF(VALUE(MID($D4405,2,20))&lt;100000000,VALUE(MID($D4405,2,20)),1000000000),1000000000))+ROW()/100000,"")</f>
        <v/>
      </c>
    </row>
    <row r="4406">
      <c r="F4406" s="14" t="n"/>
      <c r="N4406" s="8">
        <f>IF($D4406="","",M4406*V4406/100)</f>
        <v/>
      </c>
      <c r="O4406" s="8" t="n"/>
      <c r="U4406" s="8" t="n"/>
      <c r="V4406" s="8" t="n"/>
      <c r="Y4406">
        <f>IF($D4406="","",IF($AN4406=1,0,IF($AM4406=1,Settings!$C$6,Settings!$C$7))*100)</f>
        <v/>
      </c>
      <c r="Z4406" s="8">
        <f>IF($D4406="","",V4406*Y4406/100)</f>
        <v/>
      </c>
      <c r="AA4406" s="8">
        <f>IF($D4406="","",V4406-Z4406)</f>
        <v/>
      </c>
      <c r="AB4406" s="8">
        <f>IF($D4406="","",AA4406-N4406)</f>
        <v/>
      </c>
      <c r="AF4406" s="8" t="n"/>
      <c r="AI4406" s="14" t="n"/>
      <c r="AK4406">
        <f>IF($D4406="","",IF(COUNTIF($D$2:$D4406,$D4406)=1,1,0))</f>
        <v/>
      </c>
      <c r="AL4406">
        <f>IF($AK4406=1,SUMPRODUCT(--($AO$2:$AO$7001&lt;$AO4406))+1,"")</f>
        <v/>
      </c>
      <c r="AM4406">
        <f>IF($D4406="","",IF(OR($R4406=TRUE(),$R4406="TRUE"),1,0))</f>
        <v/>
      </c>
      <c r="AN4406">
        <f>IF($D4406="","",IF($X4406="Yes",1,0))</f>
        <v/>
      </c>
      <c r="AO4406">
        <f>IF($AK4406=1,IFERROR(IF(VALUE($D4406)&lt;100000000,VALUE($D4406),1000000000),IFERROR(IF(VALUE(MID($D4406,2,20))&lt;100000000,VALUE(MID($D4406,2,20)),1000000000),1000000000))+ROW()/100000,"")</f>
        <v/>
      </c>
    </row>
    <row r="4407">
      <c r="F4407" s="14" t="n"/>
      <c r="N4407" s="8">
        <f>IF($D4407="","",M4407*V4407/100)</f>
        <v/>
      </c>
      <c r="O4407" s="8" t="n"/>
      <c r="U4407" s="8" t="n"/>
      <c r="V4407" s="8" t="n"/>
      <c r="Y4407">
        <f>IF($D4407="","",IF($AN4407=1,0,IF($AM4407=1,Settings!$C$6,Settings!$C$7))*100)</f>
        <v/>
      </c>
      <c r="Z4407" s="8">
        <f>IF($D4407="","",V4407*Y4407/100)</f>
        <v/>
      </c>
      <c r="AA4407" s="8">
        <f>IF($D4407="","",V4407-Z4407)</f>
        <v/>
      </c>
      <c r="AB4407" s="8">
        <f>IF($D4407="","",AA4407-N4407)</f>
        <v/>
      </c>
      <c r="AF4407" s="8" t="n"/>
      <c r="AI4407" s="14" t="n"/>
      <c r="AK4407">
        <f>IF($D4407="","",IF(COUNTIF($D$2:$D4407,$D4407)=1,1,0))</f>
        <v/>
      </c>
      <c r="AL4407">
        <f>IF($AK4407=1,SUMPRODUCT(--($AO$2:$AO$7001&lt;$AO4407))+1,"")</f>
        <v/>
      </c>
      <c r="AM4407">
        <f>IF($D4407="","",IF(OR($R4407=TRUE(),$R4407="TRUE"),1,0))</f>
        <v/>
      </c>
      <c r="AN4407">
        <f>IF($D4407="","",IF($X4407="Yes",1,0))</f>
        <v/>
      </c>
      <c r="AO4407">
        <f>IF($AK4407=1,IFERROR(IF(VALUE($D4407)&lt;100000000,VALUE($D4407),1000000000),IFERROR(IF(VALUE(MID($D4407,2,20))&lt;100000000,VALUE(MID($D4407,2,20)),1000000000),1000000000))+ROW()/100000,"")</f>
        <v/>
      </c>
    </row>
    <row r="4408">
      <c r="F4408" s="14" t="n"/>
      <c r="N4408" s="8">
        <f>IF($D4408="","",M4408*V4408/100)</f>
        <v/>
      </c>
      <c r="O4408" s="8" t="n"/>
      <c r="U4408" s="8" t="n"/>
      <c r="V4408" s="8" t="n"/>
      <c r="Y4408">
        <f>IF($D4408="","",IF($AN4408=1,0,IF($AM4408=1,Settings!$C$6,Settings!$C$7))*100)</f>
        <v/>
      </c>
      <c r="Z4408" s="8">
        <f>IF($D4408="","",V4408*Y4408/100)</f>
        <v/>
      </c>
      <c r="AA4408" s="8">
        <f>IF($D4408="","",V4408-Z4408)</f>
        <v/>
      </c>
      <c r="AB4408" s="8">
        <f>IF($D4408="","",AA4408-N4408)</f>
        <v/>
      </c>
      <c r="AF4408" s="8" t="n"/>
      <c r="AI4408" s="14" t="n"/>
      <c r="AK4408">
        <f>IF($D4408="","",IF(COUNTIF($D$2:$D4408,$D4408)=1,1,0))</f>
        <v/>
      </c>
      <c r="AL4408">
        <f>IF($AK4408=1,SUMPRODUCT(--($AO$2:$AO$7001&lt;$AO4408))+1,"")</f>
        <v/>
      </c>
      <c r="AM4408">
        <f>IF($D4408="","",IF(OR($R4408=TRUE(),$R4408="TRUE"),1,0))</f>
        <v/>
      </c>
      <c r="AN4408">
        <f>IF($D4408="","",IF($X4408="Yes",1,0))</f>
        <v/>
      </c>
      <c r="AO4408">
        <f>IF($AK4408=1,IFERROR(IF(VALUE($D4408)&lt;100000000,VALUE($D4408),1000000000),IFERROR(IF(VALUE(MID($D4408,2,20))&lt;100000000,VALUE(MID($D4408,2,20)),1000000000),1000000000))+ROW()/100000,"")</f>
        <v/>
      </c>
    </row>
    <row r="4409">
      <c r="F4409" s="14" t="n"/>
      <c r="N4409" s="8">
        <f>IF($D4409="","",M4409*V4409/100)</f>
        <v/>
      </c>
      <c r="O4409" s="8" t="n"/>
      <c r="U4409" s="8" t="n"/>
      <c r="V4409" s="8" t="n"/>
      <c r="Y4409">
        <f>IF($D4409="","",IF($AN4409=1,0,IF($AM4409=1,Settings!$C$6,Settings!$C$7))*100)</f>
        <v/>
      </c>
      <c r="Z4409" s="8">
        <f>IF($D4409="","",V4409*Y4409/100)</f>
        <v/>
      </c>
      <c r="AA4409" s="8">
        <f>IF($D4409="","",V4409-Z4409)</f>
        <v/>
      </c>
      <c r="AB4409" s="8">
        <f>IF($D4409="","",AA4409-N4409)</f>
        <v/>
      </c>
      <c r="AF4409" s="8" t="n"/>
      <c r="AI4409" s="14" t="n"/>
      <c r="AK4409">
        <f>IF($D4409="","",IF(COUNTIF($D$2:$D4409,$D4409)=1,1,0))</f>
        <v/>
      </c>
      <c r="AL4409">
        <f>IF($AK4409=1,SUMPRODUCT(--($AO$2:$AO$7001&lt;$AO4409))+1,"")</f>
        <v/>
      </c>
      <c r="AM4409">
        <f>IF($D4409="","",IF(OR($R4409=TRUE(),$R4409="TRUE"),1,0))</f>
        <v/>
      </c>
      <c r="AN4409">
        <f>IF($D4409="","",IF($X4409="Yes",1,0))</f>
        <v/>
      </c>
      <c r="AO4409">
        <f>IF($AK4409=1,IFERROR(IF(VALUE($D4409)&lt;100000000,VALUE($D4409),1000000000),IFERROR(IF(VALUE(MID($D4409,2,20))&lt;100000000,VALUE(MID($D4409,2,20)),1000000000),1000000000))+ROW()/100000,"")</f>
        <v/>
      </c>
    </row>
    <row r="4410">
      <c r="F4410" s="14" t="n"/>
      <c r="N4410" s="8">
        <f>IF($D4410="","",M4410*V4410/100)</f>
        <v/>
      </c>
      <c r="O4410" s="8" t="n"/>
      <c r="U4410" s="8" t="n"/>
      <c r="V4410" s="8" t="n"/>
      <c r="Y4410">
        <f>IF($D4410="","",IF($AN4410=1,0,IF($AM4410=1,Settings!$C$6,Settings!$C$7))*100)</f>
        <v/>
      </c>
      <c r="Z4410" s="8">
        <f>IF($D4410="","",V4410*Y4410/100)</f>
        <v/>
      </c>
      <c r="AA4410" s="8">
        <f>IF($D4410="","",V4410-Z4410)</f>
        <v/>
      </c>
      <c r="AB4410" s="8">
        <f>IF($D4410="","",AA4410-N4410)</f>
        <v/>
      </c>
      <c r="AF4410" s="8" t="n"/>
      <c r="AI4410" s="14" t="n"/>
      <c r="AK4410">
        <f>IF($D4410="","",IF(COUNTIF($D$2:$D4410,$D4410)=1,1,0))</f>
        <v/>
      </c>
      <c r="AL4410">
        <f>IF($AK4410=1,SUMPRODUCT(--($AO$2:$AO$7001&lt;$AO4410))+1,"")</f>
        <v/>
      </c>
      <c r="AM4410">
        <f>IF($D4410="","",IF(OR($R4410=TRUE(),$R4410="TRUE"),1,0))</f>
        <v/>
      </c>
      <c r="AN4410">
        <f>IF($D4410="","",IF($X4410="Yes",1,0))</f>
        <v/>
      </c>
      <c r="AO4410">
        <f>IF($AK4410=1,IFERROR(IF(VALUE($D4410)&lt;100000000,VALUE($D4410),1000000000),IFERROR(IF(VALUE(MID($D4410,2,20))&lt;100000000,VALUE(MID($D4410,2,20)),1000000000),1000000000))+ROW()/100000,"")</f>
        <v/>
      </c>
    </row>
    <row r="4411">
      <c r="F4411" s="14" t="n"/>
      <c r="N4411" s="8">
        <f>IF($D4411="","",M4411*V4411/100)</f>
        <v/>
      </c>
      <c r="O4411" s="8" t="n"/>
      <c r="U4411" s="8" t="n"/>
      <c r="V4411" s="8" t="n"/>
      <c r="Y4411">
        <f>IF($D4411="","",IF($AN4411=1,0,IF($AM4411=1,Settings!$C$6,Settings!$C$7))*100)</f>
        <v/>
      </c>
      <c r="Z4411" s="8">
        <f>IF($D4411="","",V4411*Y4411/100)</f>
        <v/>
      </c>
      <c r="AA4411" s="8">
        <f>IF($D4411="","",V4411-Z4411)</f>
        <v/>
      </c>
      <c r="AB4411" s="8">
        <f>IF($D4411="","",AA4411-N4411)</f>
        <v/>
      </c>
      <c r="AF4411" s="8" t="n"/>
      <c r="AI4411" s="14" t="n"/>
      <c r="AK4411">
        <f>IF($D4411="","",IF(COUNTIF($D$2:$D4411,$D4411)=1,1,0))</f>
        <v/>
      </c>
      <c r="AL4411">
        <f>IF($AK4411=1,SUMPRODUCT(--($AO$2:$AO$7001&lt;$AO4411))+1,"")</f>
        <v/>
      </c>
      <c r="AM4411">
        <f>IF($D4411="","",IF(OR($R4411=TRUE(),$R4411="TRUE"),1,0))</f>
        <v/>
      </c>
      <c r="AN4411">
        <f>IF($D4411="","",IF($X4411="Yes",1,0))</f>
        <v/>
      </c>
      <c r="AO4411">
        <f>IF($AK4411=1,IFERROR(IF(VALUE($D4411)&lt;100000000,VALUE($D4411),1000000000),IFERROR(IF(VALUE(MID($D4411,2,20))&lt;100000000,VALUE(MID($D4411,2,20)),1000000000),1000000000))+ROW()/100000,"")</f>
        <v/>
      </c>
    </row>
    <row r="4412">
      <c r="F4412" s="14" t="n"/>
      <c r="N4412" s="8">
        <f>IF($D4412="","",M4412*V4412/100)</f>
        <v/>
      </c>
      <c r="O4412" s="8" t="n"/>
      <c r="U4412" s="8" t="n"/>
      <c r="V4412" s="8" t="n"/>
      <c r="Y4412">
        <f>IF($D4412="","",IF($AN4412=1,0,IF($AM4412=1,Settings!$C$6,Settings!$C$7))*100)</f>
        <v/>
      </c>
      <c r="Z4412" s="8">
        <f>IF($D4412="","",V4412*Y4412/100)</f>
        <v/>
      </c>
      <c r="AA4412" s="8">
        <f>IF($D4412="","",V4412-Z4412)</f>
        <v/>
      </c>
      <c r="AB4412" s="8">
        <f>IF($D4412="","",AA4412-N4412)</f>
        <v/>
      </c>
      <c r="AF4412" s="8" t="n"/>
      <c r="AI4412" s="14" t="n"/>
      <c r="AK4412">
        <f>IF($D4412="","",IF(COUNTIF($D$2:$D4412,$D4412)=1,1,0))</f>
        <v/>
      </c>
      <c r="AL4412">
        <f>IF($AK4412=1,SUMPRODUCT(--($AO$2:$AO$7001&lt;$AO4412))+1,"")</f>
        <v/>
      </c>
      <c r="AM4412">
        <f>IF($D4412="","",IF(OR($R4412=TRUE(),$R4412="TRUE"),1,0))</f>
        <v/>
      </c>
      <c r="AN4412">
        <f>IF($D4412="","",IF($X4412="Yes",1,0))</f>
        <v/>
      </c>
      <c r="AO4412">
        <f>IF($AK4412=1,IFERROR(IF(VALUE($D4412)&lt;100000000,VALUE($D4412),1000000000),IFERROR(IF(VALUE(MID($D4412,2,20))&lt;100000000,VALUE(MID($D4412,2,20)),1000000000),1000000000))+ROW()/100000,"")</f>
        <v/>
      </c>
    </row>
    <row r="4413">
      <c r="F4413" s="14" t="n"/>
      <c r="N4413" s="8">
        <f>IF($D4413="","",M4413*V4413/100)</f>
        <v/>
      </c>
      <c r="O4413" s="8" t="n"/>
      <c r="U4413" s="8" t="n"/>
      <c r="V4413" s="8" t="n"/>
      <c r="Y4413">
        <f>IF($D4413="","",IF($AN4413=1,0,IF($AM4413=1,Settings!$C$6,Settings!$C$7))*100)</f>
        <v/>
      </c>
      <c r="Z4413" s="8">
        <f>IF($D4413="","",V4413*Y4413/100)</f>
        <v/>
      </c>
      <c r="AA4413" s="8">
        <f>IF($D4413="","",V4413-Z4413)</f>
        <v/>
      </c>
      <c r="AB4413" s="8">
        <f>IF($D4413="","",AA4413-N4413)</f>
        <v/>
      </c>
      <c r="AF4413" s="8" t="n"/>
      <c r="AI4413" s="14" t="n"/>
      <c r="AK4413">
        <f>IF($D4413="","",IF(COUNTIF($D$2:$D4413,$D4413)=1,1,0))</f>
        <v/>
      </c>
      <c r="AL4413">
        <f>IF($AK4413=1,SUMPRODUCT(--($AO$2:$AO$7001&lt;$AO4413))+1,"")</f>
        <v/>
      </c>
      <c r="AM4413">
        <f>IF($D4413="","",IF(OR($R4413=TRUE(),$R4413="TRUE"),1,0))</f>
        <v/>
      </c>
      <c r="AN4413">
        <f>IF($D4413="","",IF($X4413="Yes",1,0))</f>
        <v/>
      </c>
      <c r="AO4413">
        <f>IF($AK4413=1,IFERROR(IF(VALUE($D4413)&lt;100000000,VALUE($D4413),1000000000),IFERROR(IF(VALUE(MID($D4413,2,20))&lt;100000000,VALUE(MID($D4413,2,20)),1000000000),1000000000))+ROW()/100000,"")</f>
        <v/>
      </c>
    </row>
    <row r="4414">
      <c r="F4414" s="14" t="n"/>
      <c r="N4414" s="8">
        <f>IF($D4414="","",M4414*V4414/100)</f>
        <v/>
      </c>
      <c r="O4414" s="8" t="n"/>
      <c r="U4414" s="8" t="n"/>
      <c r="V4414" s="8" t="n"/>
      <c r="Y4414">
        <f>IF($D4414="","",IF($AN4414=1,0,IF($AM4414=1,Settings!$C$6,Settings!$C$7))*100)</f>
        <v/>
      </c>
      <c r="Z4414" s="8">
        <f>IF($D4414="","",V4414*Y4414/100)</f>
        <v/>
      </c>
      <c r="AA4414" s="8">
        <f>IF($D4414="","",V4414-Z4414)</f>
        <v/>
      </c>
      <c r="AB4414" s="8">
        <f>IF($D4414="","",AA4414-N4414)</f>
        <v/>
      </c>
      <c r="AF4414" s="8" t="n"/>
      <c r="AI4414" s="14" t="n"/>
      <c r="AK4414">
        <f>IF($D4414="","",IF(COUNTIF($D$2:$D4414,$D4414)=1,1,0))</f>
        <v/>
      </c>
      <c r="AL4414">
        <f>IF($AK4414=1,SUMPRODUCT(--($AO$2:$AO$7001&lt;$AO4414))+1,"")</f>
        <v/>
      </c>
      <c r="AM4414">
        <f>IF($D4414="","",IF(OR($R4414=TRUE(),$R4414="TRUE"),1,0))</f>
        <v/>
      </c>
      <c r="AN4414">
        <f>IF($D4414="","",IF($X4414="Yes",1,0))</f>
        <v/>
      </c>
      <c r="AO4414">
        <f>IF($AK4414=1,IFERROR(IF(VALUE($D4414)&lt;100000000,VALUE($D4414),1000000000),IFERROR(IF(VALUE(MID($D4414,2,20))&lt;100000000,VALUE(MID($D4414,2,20)),1000000000),1000000000))+ROW()/100000,"")</f>
        <v/>
      </c>
    </row>
    <row r="4415">
      <c r="F4415" s="14" t="n"/>
      <c r="N4415" s="8">
        <f>IF($D4415="","",M4415*V4415/100)</f>
        <v/>
      </c>
      <c r="O4415" s="8" t="n"/>
      <c r="U4415" s="8" t="n"/>
      <c r="V4415" s="8" t="n"/>
      <c r="Y4415">
        <f>IF($D4415="","",IF($AN4415=1,0,IF($AM4415=1,Settings!$C$6,Settings!$C$7))*100)</f>
        <v/>
      </c>
      <c r="Z4415" s="8">
        <f>IF($D4415="","",V4415*Y4415/100)</f>
        <v/>
      </c>
      <c r="AA4415" s="8">
        <f>IF($D4415="","",V4415-Z4415)</f>
        <v/>
      </c>
      <c r="AB4415" s="8">
        <f>IF($D4415="","",AA4415-N4415)</f>
        <v/>
      </c>
      <c r="AF4415" s="8" t="n"/>
      <c r="AI4415" s="14" t="n"/>
      <c r="AK4415">
        <f>IF($D4415="","",IF(COUNTIF($D$2:$D4415,$D4415)=1,1,0))</f>
        <v/>
      </c>
      <c r="AL4415">
        <f>IF($AK4415=1,SUMPRODUCT(--($AO$2:$AO$7001&lt;$AO4415))+1,"")</f>
        <v/>
      </c>
      <c r="AM4415">
        <f>IF($D4415="","",IF(OR($R4415=TRUE(),$R4415="TRUE"),1,0))</f>
        <v/>
      </c>
      <c r="AN4415">
        <f>IF($D4415="","",IF($X4415="Yes",1,0))</f>
        <v/>
      </c>
      <c r="AO4415">
        <f>IF($AK4415=1,IFERROR(IF(VALUE($D4415)&lt;100000000,VALUE($D4415),1000000000),IFERROR(IF(VALUE(MID($D4415,2,20))&lt;100000000,VALUE(MID($D4415,2,20)),1000000000),1000000000))+ROW()/100000,"")</f>
        <v/>
      </c>
    </row>
    <row r="4416">
      <c r="F4416" s="14" t="n"/>
      <c r="N4416" s="8">
        <f>IF($D4416="","",M4416*V4416/100)</f>
        <v/>
      </c>
      <c r="O4416" s="8" t="n"/>
      <c r="U4416" s="8" t="n"/>
      <c r="V4416" s="8" t="n"/>
      <c r="Y4416">
        <f>IF($D4416="","",IF($AN4416=1,0,IF($AM4416=1,Settings!$C$6,Settings!$C$7))*100)</f>
        <v/>
      </c>
      <c r="Z4416" s="8">
        <f>IF($D4416="","",V4416*Y4416/100)</f>
        <v/>
      </c>
      <c r="AA4416" s="8">
        <f>IF($D4416="","",V4416-Z4416)</f>
        <v/>
      </c>
      <c r="AB4416" s="8">
        <f>IF($D4416="","",AA4416-N4416)</f>
        <v/>
      </c>
      <c r="AF4416" s="8" t="n"/>
      <c r="AI4416" s="14" t="n"/>
      <c r="AK4416">
        <f>IF($D4416="","",IF(COUNTIF($D$2:$D4416,$D4416)=1,1,0))</f>
        <v/>
      </c>
      <c r="AL4416">
        <f>IF($AK4416=1,SUMPRODUCT(--($AO$2:$AO$7001&lt;$AO4416))+1,"")</f>
        <v/>
      </c>
      <c r="AM4416">
        <f>IF($D4416="","",IF(OR($R4416=TRUE(),$R4416="TRUE"),1,0))</f>
        <v/>
      </c>
      <c r="AN4416">
        <f>IF($D4416="","",IF($X4416="Yes",1,0))</f>
        <v/>
      </c>
      <c r="AO4416">
        <f>IF($AK4416=1,IFERROR(IF(VALUE($D4416)&lt;100000000,VALUE($D4416),1000000000),IFERROR(IF(VALUE(MID($D4416,2,20))&lt;100000000,VALUE(MID($D4416,2,20)),1000000000),1000000000))+ROW()/100000,"")</f>
        <v/>
      </c>
    </row>
    <row r="4417">
      <c r="F4417" s="14" t="n"/>
      <c r="N4417" s="8">
        <f>IF($D4417="","",M4417*V4417/100)</f>
        <v/>
      </c>
      <c r="O4417" s="8" t="n"/>
      <c r="U4417" s="8" t="n"/>
      <c r="V4417" s="8" t="n"/>
      <c r="Y4417">
        <f>IF($D4417="","",IF($AN4417=1,0,IF($AM4417=1,Settings!$C$6,Settings!$C$7))*100)</f>
        <v/>
      </c>
      <c r="Z4417" s="8">
        <f>IF($D4417="","",V4417*Y4417/100)</f>
        <v/>
      </c>
      <c r="AA4417" s="8">
        <f>IF($D4417="","",V4417-Z4417)</f>
        <v/>
      </c>
      <c r="AB4417" s="8">
        <f>IF($D4417="","",AA4417-N4417)</f>
        <v/>
      </c>
      <c r="AF4417" s="8" t="n"/>
      <c r="AI4417" s="14" t="n"/>
      <c r="AK4417">
        <f>IF($D4417="","",IF(COUNTIF($D$2:$D4417,$D4417)=1,1,0))</f>
        <v/>
      </c>
      <c r="AL4417">
        <f>IF($AK4417=1,SUMPRODUCT(--($AO$2:$AO$7001&lt;$AO4417))+1,"")</f>
        <v/>
      </c>
      <c r="AM4417">
        <f>IF($D4417="","",IF(OR($R4417=TRUE(),$R4417="TRUE"),1,0))</f>
        <v/>
      </c>
      <c r="AN4417">
        <f>IF($D4417="","",IF($X4417="Yes",1,0))</f>
        <v/>
      </c>
      <c r="AO4417">
        <f>IF($AK4417=1,IFERROR(IF(VALUE($D4417)&lt;100000000,VALUE($D4417),1000000000),IFERROR(IF(VALUE(MID($D4417,2,20))&lt;100000000,VALUE(MID($D4417,2,20)),1000000000),1000000000))+ROW()/100000,"")</f>
        <v/>
      </c>
    </row>
    <row r="4418">
      <c r="F4418" s="14" t="n"/>
      <c r="N4418" s="8">
        <f>IF($D4418="","",M4418*V4418/100)</f>
        <v/>
      </c>
      <c r="O4418" s="8" t="n"/>
      <c r="U4418" s="8" t="n"/>
      <c r="V4418" s="8" t="n"/>
      <c r="Y4418">
        <f>IF($D4418="","",IF($AN4418=1,0,IF($AM4418=1,Settings!$C$6,Settings!$C$7))*100)</f>
        <v/>
      </c>
      <c r="Z4418" s="8">
        <f>IF($D4418="","",V4418*Y4418/100)</f>
        <v/>
      </c>
      <c r="AA4418" s="8">
        <f>IF($D4418="","",V4418-Z4418)</f>
        <v/>
      </c>
      <c r="AB4418" s="8">
        <f>IF($D4418="","",AA4418-N4418)</f>
        <v/>
      </c>
      <c r="AF4418" s="8" t="n"/>
      <c r="AI4418" s="14" t="n"/>
      <c r="AK4418">
        <f>IF($D4418="","",IF(COUNTIF($D$2:$D4418,$D4418)=1,1,0))</f>
        <v/>
      </c>
      <c r="AL4418">
        <f>IF($AK4418=1,SUMPRODUCT(--($AO$2:$AO$7001&lt;$AO4418))+1,"")</f>
        <v/>
      </c>
      <c r="AM4418">
        <f>IF($D4418="","",IF(OR($R4418=TRUE(),$R4418="TRUE"),1,0))</f>
        <v/>
      </c>
      <c r="AN4418">
        <f>IF($D4418="","",IF($X4418="Yes",1,0))</f>
        <v/>
      </c>
      <c r="AO4418">
        <f>IF($AK4418=1,IFERROR(IF(VALUE($D4418)&lt;100000000,VALUE($D4418),1000000000),IFERROR(IF(VALUE(MID($D4418,2,20))&lt;100000000,VALUE(MID($D4418,2,20)),1000000000),1000000000))+ROW()/100000,"")</f>
        <v/>
      </c>
    </row>
    <row r="4419">
      <c r="F4419" s="14" t="n"/>
      <c r="N4419" s="8">
        <f>IF($D4419="","",M4419*V4419/100)</f>
        <v/>
      </c>
      <c r="O4419" s="8" t="n"/>
      <c r="U4419" s="8" t="n"/>
      <c r="V4419" s="8" t="n"/>
      <c r="Y4419">
        <f>IF($D4419="","",IF($AN4419=1,0,IF($AM4419=1,Settings!$C$6,Settings!$C$7))*100)</f>
        <v/>
      </c>
      <c r="Z4419" s="8">
        <f>IF($D4419="","",V4419*Y4419/100)</f>
        <v/>
      </c>
      <c r="AA4419" s="8">
        <f>IF($D4419="","",V4419-Z4419)</f>
        <v/>
      </c>
      <c r="AB4419" s="8">
        <f>IF($D4419="","",AA4419-N4419)</f>
        <v/>
      </c>
      <c r="AF4419" s="8" t="n"/>
      <c r="AI4419" s="14" t="n"/>
      <c r="AK4419">
        <f>IF($D4419="","",IF(COUNTIF($D$2:$D4419,$D4419)=1,1,0))</f>
        <v/>
      </c>
      <c r="AL4419">
        <f>IF($AK4419=1,SUMPRODUCT(--($AO$2:$AO$7001&lt;$AO4419))+1,"")</f>
        <v/>
      </c>
      <c r="AM4419">
        <f>IF($D4419="","",IF(OR($R4419=TRUE(),$R4419="TRUE"),1,0))</f>
        <v/>
      </c>
      <c r="AN4419">
        <f>IF($D4419="","",IF($X4419="Yes",1,0))</f>
        <v/>
      </c>
      <c r="AO4419">
        <f>IF($AK4419=1,IFERROR(IF(VALUE($D4419)&lt;100000000,VALUE($D4419),1000000000),IFERROR(IF(VALUE(MID($D4419,2,20))&lt;100000000,VALUE(MID($D4419,2,20)),1000000000),1000000000))+ROW()/100000,"")</f>
        <v/>
      </c>
    </row>
    <row r="4420">
      <c r="F4420" s="14" t="n"/>
      <c r="N4420" s="8">
        <f>IF($D4420="","",M4420*V4420/100)</f>
        <v/>
      </c>
      <c r="O4420" s="8" t="n"/>
      <c r="U4420" s="8" t="n"/>
      <c r="V4420" s="8" t="n"/>
      <c r="Y4420">
        <f>IF($D4420="","",IF($AN4420=1,0,IF($AM4420=1,Settings!$C$6,Settings!$C$7))*100)</f>
        <v/>
      </c>
      <c r="Z4420" s="8">
        <f>IF($D4420="","",V4420*Y4420/100)</f>
        <v/>
      </c>
      <c r="AA4420" s="8">
        <f>IF($D4420="","",V4420-Z4420)</f>
        <v/>
      </c>
      <c r="AB4420" s="8">
        <f>IF($D4420="","",AA4420-N4420)</f>
        <v/>
      </c>
      <c r="AF4420" s="8" t="n"/>
      <c r="AI4420" s="14" t="n"/>
      <c r="AK4420">
        <f>IF($D4420="","",IF(COUNTIF($D$2:$D4420,$D4420)=1,1,0))</f>
        <v/>
      </c>
      <c r="AL4420">
        <f>IF($AK4420=1,SUMPRODUCT(--($AO$2:$AO$7001&lt;$AO4420))+1,"")</f>
        <v/>
      </c>
      <c r="AM4420">
        <f>IF($D4420="","",IF(OR($R4420=TRUE(),$R4420="TRUE"),1,0))</f>
        <v/>
      </c>
      <c r="AN4420">
        <f>IF($D4420="","",IF($X4420="Yes",1,0))</f>
        <v/>
      </c>
      <c r="AO4420">
        <f>IF($AK4420=1,IFERROR(IF(VALUE($D4420)&lt;100000000,VALUE($D4420),1000000000),IFERROR(IF(VALUE(MID($D4420,2,20))&lt;100000000,VALUE(MID($D4420,2,20)),1000000000),1000000000))+ROW()/100000,"")</f>
        <v/>
      </c>
    </row>
    <row r="4421">
      <c r="F4421" s="14" t="n"/>
      <c r="N4421" s="8">
        <f>IF($D4421="","",M4421*V4421/100)</f>
        <v/>
      </c>
      <c r="O4421" s="8" t="n"/>
      <c r="U4421" s="8" t="n"/>
      <c r="V4421" s="8" t="n"/>
      <c r="Y4421">
        <f>IF($D4421="","",IF($AN4421=1,0,IF($AM4421=1,Settings!$C$6,Settings!$C$7))*100)</f>
        <v/>
      </c>
      <c r="Z4421" s="8">
        <f>IF($D4421="","",V4421*Y4421/100)</f>
        <v/>
      </c>
      <c r="AA4421" s="8">
        <f>IF($D4421="","",V4421-Z4421)</f>
        <v/>
      </c>
      <c r="AB4421" s="8">
        <f>IF($D4421="","",AA4421-N4421)</f>
        <v/>
      </c>
      <c r="AF4421" s="8" t="n"/>
      <c r="AI4421" s="14" t="n"/>
      <c r="AK4421">
        <f>IF($D4421="","",IF(COUNTIF($D$2:$D4421,$D4421)=1,1,0))</f>
        <v/>
      </c>
      <c r="AL4421">
        <f>IF($AK4421=1,SUMPRODUCT(--($AO$2:$AO$7001&lt;$AO4421))+1,"")</f>
        <v/>
      </c>
      <c r="AM4421">
        <f>IF($D4421="","",IF(OR($R4421=TRUE(),$R4421="TRUE"),1,0))</f>
        <v/>
      </c>
      <c r="AN4421">
        <f>IF($D4421="","",IF($X4421="Yes",1,0))</f>
        <v/>
      </c>
      <c r="AO4421">
        <f>IF($AK4421=1,IFERROR(IF(VALUE($D4421)&lt;100000000,VALUE($D4421),1000000000),IFERROR(IF(VALUE(MID($D4421,2,20))&lt;100000000,VALUE(MID($D4421,2,20)),1000000000),1000000000))+ROW()/100000,"")</f>
        <v/>
      </c>
    </row>
    <row r="4422">
      <c r="F4422" s="14" t="n"/>
      <c r="N4422" s="8">
        <f>IF($D4422="","",M4422*V4422/100)</f>
        <v/>
      </c>
      <c r="O4422" s="8" t="n"/>
      <c r="U4422" s="8" t="n"/>
      <c r="V4422" s="8" t="n"/>
      <c r="Y4422">
        <f>IF($D4422="","",IF($AN4422=1,0,IF($AM4422=1,Settings!$C$6,Settings!$C$7))*100)</f>
        <v/>
      </c>
      <c r="Z4422" s="8">
        <f>IF($D4422="","",V4422*Y4422/100)</f>
        <v/>
      </c>
      <c r="AA4422" s="8">
        <f>IF($D4422="","",V4422-Z4422)</f>
        <v/>
      </c>
      <c r="AB4422" s="8">
        <f>IF($D4422="","",AA4422-N4422)</f>
        <v/>
      </c>
      <c r="AF4422" s="8" t="n"/>
      <c r="AI4422" s="14" t="n"/>
      <c r="AK4422">
        <f>IF($D4422="","",IF(COUNTIF($D$2:$D4422,$D4422)=1,1,0))</f>
        <v/>
      </c>
      <c r="AL4422">
        <f>IF($AK4422=1,SUMPRODUCT(--($AO$2:$AO$7001&lt;$AO4422))+1,"")</f>
        <v/>
      </c>
      <c r="AM4422">
        <f>IF($D4422="","",IF(OR($R4422=TRUE(),$R4422="TRUE"),1,0))</f>
        <v/>
      </c>
      <c r="AN4422">
        <f>IF($D4422="","",IF($X4422="Yes",1,0))</f>
        <v/>
      </c>
      <c r="AO4422">
        <f>IF($AK4422=1,IFERROR(IF(VALUE($D4422)&lt;100000000,VALUE($D4422),1000000000),IFERROR(IF(VALUE(MID($D4422,2,20))&lt;100000000,VALUE(MID($D4422,2,20)),1000000000),1000000000))+ROW()/100000,"")</f>
        <v/>
      </c>
    </row>
    <row r="4423">
      <c r="F4423" s="14" t="n"/>
      <c r="N4423" s="8">
        <f>IF($D4423="","",M4423*V4423/100)</f>
        <v/>
      </c>
      <c r="O4423" s="8" t="n"/>
      <c r="U4423" s="8" t="n"/>
      <c r="V4423" s="8" t="n"/>
      <c r="Y4423">
        <f>IF($D4423="","",IF($AN4423=1,0,IF($AM4423=1,Settings!$C$6,Settings!$C$7))*100)</f>
        <v/>
      </c>
      <c r="Z4423" s="8">
        <f>IF($D4423="","",V4423*Y4423/100)</f>
        <v/>
      </c>
      <c r="AA4423" s="8">
        <f>IF($D4423="","",V4423-Z4423)</f>
        <v/>
      </c>
      <c r="AB4423" s="8">
        <f>IF($D4423="","",AA4423-N4423)</f>
        <v/>
      </c>
      <c r="AF4423" s="8" t="n"/>
      <c r="AI4423" s="14" t="n"/>
      <c r="AK4423">
        <f>IF($D4423="","",IF(COUNTIF($D$2:$D4423,$D4423)=1,1,0))</f>
        <v/>
      </c>
      <c r="AL4423">
        <f>IF($AK4423=1,SUMPRODUCT(--($AO$2:$AO$7001&lt;$AO4423))+1,"")</f>
        <v/>
      </c>
      <c r="AM4423">
        <f>IF($D4423="","",IF(OR($R4423=TRUE(),$R4423="TRUE"),1,0))</f>
        <v/>
      </c>
      <c r="AN4423">
        <f>IF($D4423="","",IF($X4423="Yes",1,0))</f>
        <v/>
      </c>
      <c r="AO4423">
        <f>IF($AK4423=1,IFERROR(IF(VALUE($D4423)&lt;100000000,VALUE($D4423),1000000000),IFERROR(IF(VALUE(MID($D4423,2,20))&lt;100000000,VALUE(MID($D4423,2,20)),1000000000),1000000000))+ROW()/100000,"")</f>
        <v/>
      </c>
    </row>
    <row r="4424">
      <c r="F4424" s="14" t="n"/>
      <c r="N4424" s="8">
        <f>IF($D4424="","",M4424*V4424/100)</f>
        <v/>
      </c>
      <c r="O4424" s="8" t="n"/>
      <c r="U4424" s="8" t="n"/>
      <c r="V4424" s="8" t="n"/>
      <c r="Y4424">
        <f>IF($D4424="","",IF($AN4424=1,0,IF($AM4424=1,Settings!$C$6,Settings!$C$7))*100)</f>
        <v/>
      </c>
      <c r="Z4424" s="8">
        <f>IF($D4424="","",V4424*Y4424/100)</f>
        <v/>
      </c>
      <c r="AA4424" s="8">
        <f>IF($D4424="","",V4424-Z4424)</f>
        <v/>
      </c>
      <c r="AB4424" s="8">
        <f>IF($D4424="","",AA4424-N4424)</f>
        <v/>
      </c>
      <c r="AF4424" s="8" t="n"/>
      <c r="AI4424" s="14" t="n"/>
      <c r="AK4424">
        <f>IF($D4424="","",IF(COUNTIF($D$2:$D4424,$D4424)=1,1,0))</f>
        <v/>
      </c>
      <c r="AL4424">
        <f>IF($AK4424=1,SUMPRODUCT(--($AO$2:$AO$7001&lt;$AO4424))+1,"")</f>
        <v/>
      </c>
      <c r="AM4424">
        <f>IF($D4424="","",IF(OR($R4424=TRUE(),$R4424="TRUE"),1,0))</f>
        <v/>
      </c>
      <c r="AN4424">
        <f>IF($D4424="","",IF($X4424="Yes",1,0))</f>
        <v/>
      </c>
      <c r="AO4424">
        <f>IF($AK4424=1,IFERROR(IF(VALUE($D4424)&lt;100000000,VALUE($D4424),1000000000),IFERROR(IF(VALUE(MID($D4424,2,20))&lt;100000000,VALUE(MID($D4424,2,20)),1000000000),1000000000))+ROW()/100000,"")</f>
        <v/>
      </c>
    </row>
    <row r="4425">
      <c r="F4425" s="14" t="n"/>
      <c r="N4425" s="8">
        <f>IF($D4425="","",M4425*V4425/100)</f>
        <v/>
      </c>
      <c r="O4425" s="8" t="n"/>
      <c r="U4425" s="8" t="n"/>
      <c r="V4425" s="8" t="n"/>
      <c r="Y4425">
        <f>IF($D4425="","",IF($AN4425=1,0,IF($AM4425=1,Settings!$C$6,Settings!$C$7))*100)</f>
        <v/>
      </c>
      <c r="Z4425" s="8">
        <f>IF($D4425="","",V4425*Y4425/100)</f>
        <v/>
      </c>
      <c r="AA4425" s="8">
        <f>IF($D4425="","",V4425-Z4425)</f>
        <v/>
      </c>
      <c r="AB4425" s="8">
        <f>IF($D4425="","",AA4425-N4425)</f>
        <v/>
      </c>
      <c r="AF4425" s="8" t="n"/>
      <c r="AI4425" s="14" t="n"/>
      <c r="AK4425">
        <f>IF($D4425="","",IF(COUNTIF($D$2:$D4425,$D4425)=1,1,0))</f>
        <v/>
      </c>
      <c r="AL4425">
        <f>IF($AK4425=1,SUMPRODUCT(--($AO$2:$AO$7001&lt;$AO4425))+1,"")</f>
        <v/>
      </c>
      <c r="AM4425">
        <f>IF($D4425="","",IF(OR($R4425=TRUE(),$R4425="TRUE"),1,0))</f>
        <v/>
      </c>
      <c r="AN4425">
        <f>IF($D4425="","",IF($X4425="Yes",1,0))</f>
        <v/>
      </c>
      <c r="AO4425">
        <f>IF($AK4425=1,IFERROR(IF(VALUE($D4425)&lt;100000000,VALUE($D4425),1000000000),IFERROR(IF(VALUE(MID($D4425,2,20))&lt;100000000,VALUE(MID($D4425,2,20)),1000000000),1000000000))+ROW()/100000,"")</f>
        <v/>
      </c>
    </row>
    <row r="4426">
      <c r="F4426" s="14" t="n"/>
      <c r="N4426" s="8">
        <f>IF($D4426="","",M4426*V4426/100)</f>
        <v/>
      </c>
      <c r="O4426" s="8" t="n"/>
      <c r="U4426" s="8" t="n"/>
      <c r="V4426" s="8" t="n"/>
      <c r="Y4426">
        <f>IF($D4426="","",IF($AN4426=1,0,IF($AM4426=1,Settings!$C$6,Settings!$C$7))*100)</f>
        <v/>
      </c>
      <c r="Z4426" s="8">
        <f>IF($D4426="","",V4426*Y4426/100)</f>
        <v/>
      </c>
      <c r="AA4426" s="8">
        <f>IF($D4426="","",V4426-Z4426)</f>
        <v/>
      </c>
      <c r="AB4426" s="8">
        <f>IF($D4426="","",AA4426-N4426)</f>
        <v/>
      </c>
      <c r="AF4426" s="8" t="n"/>
      <c r="AI4426" s="14" t="n"/>
      <c r="AK4426">
        <f>IF($D4426="","",IF(COUNTIF($D$2:$D4426,$D4426)=1,1,0))</f>
        <v/>
      </c>
      <c r="AL4426">
        <f>IF($AK4426=1,SUMPRODUCT(--($AO$2:$AO$7001&lt;$AO4426))+1,"")</f>
        <v/>
      </c>
      <c r="AM4426">
        <f>IF($D4426="","",IF(OR($R4426=TRUE(),$R4426="TRUE"),1,0))</f>
        <v/>
      </c>
      <c r="AN4426">
        <f>IF($D4426="","",IF($X4426="Yes",1,0))</f>
        <v/>
      </c>
      <c r="AO4426">
        <f>IF($AK4426=1,IFERROR(IF(VALUE($D4426)&lt;100000000,VALUE($D4426),1000000000),IFERROR(IF(VALUE(MID($D4426,2,20))&lt;100000000,VALUE(MID($D4426,2,20)),1000000000),1000000000))+ROW()/100000,"")</f>
        <v/>
      </c>
    </row>
    <row r="4427">
      <c r="F4427" s="14" t="n"/>
      <c r="N4427" s="8">
        <f>IF($D4427="","",M4427*V4427/100)</f>
        <v/>
      </c>
      <c r="O4427" s="8" t="n"/>
      <c r="U4427" s="8" t="n"/>
      <c r="V4427" s="8" t="n"/>
      <c r="Y4427">
        <f>IF($D4427="","",IF($AN4427=1,0,IF($AM4427=1,Settings!$C$6,Settings!$C$7))*100)</f>
        <v/>
      </c>
      <c r="Z4427" s="8">
        <f>IF($D4427="","",V4427*Y4427/100)</f>
        <v/>
      </c>
      <c r="AA4427" s="8">
        <f>IF($D4427="","",V4427-Z4427)</f>
        <v/>
      </c>
      <c r="AB4427" s="8">
        <f>IF($D4427="","",AA4427-N4427)</f>
        <v/>
      </c>
      <c r="AF4427" s="8" t="n"/>
      <c r="AI4427" s="14" t="n"/>
      <c r="AK4427">
        <f>IF($D4427="","",IF(COUNTIF($D$2:$D4427,$D4427)=1,1,0))</f>
        <v/>
      </c>
      <c r="AL4427">
        <f>IF($AK4427=1,SUMPRODUCT(--($AO$2:$AO$7001&lt;$AO4427))+1,"")</f>
        <v/>
      </c>
      <c r="AM4427">
        <f>IF($D4427="","",IF(OR($R4427=TRUE(),$R4427="TRUE"),1,0))</f>
        <v/>
      </c>
      <c r="AN4427">
        <f>IF($D4427="","",IF($X4427="Yes",1,0))</f>
        <v/>
      </c>
      <c r="AO4427">
        <f>IF($AK4427=1,IFERROR(IF(VALUE($D4427)&lt;100000000,VALUE($D4427),1000000000),IFERROR(IF(VALUE(MID($D4427,2,20))&lt;100000000,VALUE(MID($D4427,2,20)),1000000000),1000000000))+ROW()/100000,"")</f>
        <v/>
      </c>
    </row>
    <row r="4428">
      <c r="F4428" s="14" t="n"/>
      <c r="N4428" s="8">
        <f>IF($D4428="","",M4428*V4428/100)</f>
        <v/>
      </c>
      <c r="O4428" s="8" t="n"/>
      <c r="U4428" s="8" t="n"/>
      <c r="V4428" s="8" t="n"/>
      <c r="Y4428">
        <f>IF($D4428="","",IF($AN4428=1,0,IF($AM4428=1,Settings!$C$6,Settings!$C$7))*100)</f>
        <v/>
      </c>
      <c r="Z4428" s="8">
        <f>IF($D4428="","",V4428*Y4428/100)</f>
        <v/>
      </c>
      <c r="AA4428" s="8">
        <f>IF($D4428="","",V4428-Z4428)</f>
        <v/>
      </c>
      <c r="AB4428" s="8">
        <f>IF($D4428="","",AA4428-N4428)</f>
        <v/>
      </c>
      <c r="AF4428" s="8" t="n"/>
      <c r="AI4428" s="14" t="n"/>
      <c r="AK4428">
        <f>IF($D4428="","",IF(COUNTIF($D$2:$D4428,$D4428)=1,1,0))</f>
        <v/>
      </c>
      <c r="AL4428">
        <f>IF($AK4428=1,SUMPRODUCT(--($AO$2:$AO$7001&lt;$AO4428))+1,"")</f>
        <v/>
      </c>
      <c r="AM4428">
        <f>IF($D4428="","",IF(OR($R4428=TRUE(),$R4428="TRUE"),1,0))</f>
        <v/>
      </c>
      <c r="AN4428">
        <f>IF($D4428="","",IF($X4428="Yes",1,0))</f>
        <v/>
      </c>
      <c r="AO4428">
        <f>IF($AK4428=1,IFERROR(IF(VALUE($D4428)&lt;100000000,VALUE($D4428),1000000000),IFERROR(IF(VALUE(MID($D4428,2,20))&lt;100000000,VALUE(MID($D4428,2,20)),1000000000),1000000000))+ROW()/100000,"")</f>
        <v/>
      </c>
    </row>
    <row r="4429">
      <c r="F4429" s="14" t="n"/>
      <c r="N4429" s="8">
        <f>IF($D4429="","",M4429*V4429/100)</f>
        <v/>
      </c>
      <c r="O4429" s="8" t="n"/>
      <c r="U4429" s="8" t="n"/>
      <c r="V4429" s="8" t="n"/>
      <c r="Y4429">
        <f>IF($D4429="","",IF($AN4429=1,0,IF($AM4429=1,Settings!$C$6,Settings!$C$7))*100)</f>
        <v/>
      </c>
      <c r="Z4429" s="8">
        <f>IF($D4429="","",V4429*Y4429/100)</f>
        <v/>
      </c>
      <c r="AA4429" s="8">
        <f>IF($D4429="","",V4429-Z4429)</f>
        <v/>
      </c>
      <c r="AB4429" s="8">
        <f>IF($D4429="","",AA4429-N4429)</f>
        <v/>
      </c>
      <c r="AF4429" s="8" t="n"/>
      <c r="AI4429" s="14" t="n"/>
      <c r="AK4429">
        <f>IF($D4429="","",IF(COUNTIF($D$2:$D4429,$D4429)=1,1,0))</f>
        <v/>
      </c>
      <c r="AL4429">
        <f>IF($AK4429=1,SUMPRODUCT(--($AO$2:$AO$7001&lt;$AO4429))+1,"")</f>
        <v/>
      </c>
      <c r="AM4429">
        <f>IF($D4429="","",IF(OR($R4429=TRUE(),$R4429="TRUE"),1,0))</f>
        <v/>
      </c>
      <c r="AN4429">
        <f>IF($D4429="","",IF($X4429="Yes",1,0))</f>
        <v/>
      </c>
      <c r="AO4429">
        <f>IF($AK4429=1,IFERROR(IF(VALUE($D4429)&lt;100000000,VALUE($D4429),1000000000),IFERROR(IF(VALUE(MID($D4429,2,20))&lt;100000000,VALUE(MID($D4429,2,20)),1000000000),1000000000))+ROW()/100000,"")</f>
        <v/>
      </c>
    </row>
    <row r="4430">
      <c r="F4430" s="14" t="n"/>
      <c r="N4430" s="8">
        <f>IF($D4430="","",M4430*V4430/100)</f>
        <v/>
      </c>
      <c r="O4430" s="8" t="n"/>
      <c r="U4430" s="8" t="n"/>
      <c r="V4430" s="8" t="n"/>
      <c r="Y4430">
        <f>IF($D4430="","",IF($AN4430=1,0,IF($AM4430=1,Settings!$C$6,Settings!$C$7))*100)</f>
        <v/>
      </c>
      <c r="Z4430" s="8">
        <f>IF($D4430="","",V4430*Y4430/100)</f>
        <v/>
      </c>
      <c r="AA4430" s="8">
        <f>IF($D4430="","",V4430-Z4430)</f>
        <v/>
      </c>
      <c r="AB4430" s="8">
        <f>IF($D4430="","",AA4430-N4430)</f>
        <v/>
      </c>
      <c r="AF4430" s="8" t="n"/>
      <c r="AI4430" s="14" t="n"/>
      <c r="AK4430">
        <f>IF($D4430="","",IF(COUNTIF($D$2:$D4430,$D4430)=1,1,0))</f>
        <v/>
      </c>
      <c r="AL4430">
        <f>IF($AK4430=1,SUMPRODUCT(--($AO$2:$AO$7001&lt;$AO4430))+1,"")</f>
        <v/>
      </c>
      <c r="AM4430">
        <f>IF($D4430="","",IF(OR($R4430=TRUE(),$R4430="TRUE"),1,0))</f>
        <v/>
      </c>
      <c r="AN4430">
        <f>IF($D4430="","",IF($X4430="Yes",1,0))</f>
        <v/>
      </c>
      <c r="AO4430">
        <f>IF($AK4430=1,IFERROR(IF(VALUE($D4430)&lt;100000000,VALUE($D4430),1000000000),IFERROR(IF(VALUE(MID($D4430,2,20))&lt;100000000,VALUE(MID($D4430,2,20)),1000000000),1000000000))+ROW()/100000,"")</f>
        <v/>
      </c>
    </row>
    <row r="4431">
      <c r="F4431" s="14" t="n"/>
      <c r="N4431" s="8">
        <f>IF($D4431="","",M4431*V4431/100)</f>
        <v/>
      </c>
      <c r="O4431" s="8" t="n"/>
      <c r="U4431" s="8" t="n"/>
      <c r="V4431" s="8" t="n"/>
      <c r="Y4431">
        <f>IF($D4431="","",IF($AN4431=1,0,IF($AM4431=1,Settings!$C$6,Settings!$C$7))*100)</f>
        <v/>
      </c>
      <c r="Z4431" s="8">
        <f>IF($D4431="","",V4431*Y4431/100)</f>
        <v/>
      </c>
      <c r="AA4431" s="8">
        <f>IF($D4431="","",V4431-Z4431)</f>
        <v/>
      </c>
      <c r="AB4431" s="8">
        <f>IF($D4431="","",AA4431-N4431)</f>
        <v/>
      </c>
      <c r="AF4431" s="8" t="n"/>
      <c r="AI4431" s="14" t="n"/>
      <c r="AK4431">
        <f>IF($D4431="","",IF(COUNTIF($D$2:$D4431,$D4431)=1,1,0))</f>
        <v/>
      </c>
      <c r="AL4431">
        <f>IF($AK4431=1,SUMPRODUCT(--($AO$2:$AO$7001&lt;$AO4431))+1,"")</f>
        <v/>
      </c>
      <c r="AM4431">
        <f>IF($D4431="","",IF(OR($R4431=TRUE(),$R4431="TRUE"),1,0))</f>
        <v/>
      </c>
      <c r="AN4431">
        <f>IF($D4431="","",IF($X4431="Yes",1,0))</f>
        <v/>
      </c>
      <c r="AO4431">
        <f>IF($AK4431=1,IFERROR(IF(VALUE($D4431)&lt;100000000,VALUE($D4431),1000000000),IFERROR(IF(VALUE(MID($D4431,2,20))&lt;100000000,VALUE(MID($D4431,2,20)),1000000000),1000000000))+ROW()/100000,"")</f>
        <v/>
      </c>
    </row>
    <row r="4432">
      <c r="F4432" s="14" t="n"/>
      <c r="N4432" s="8">
        <f>IF($D4432="","",M4432*V4432/100)</f>
        <v/>
      </c>
      <c r="O4432" s="8" t="n"/>
      <c r="U4432" s="8" t="n"/>
      <c r="V4432" s="8" t="n"/>
      <c r="Y4432">
        <f>IF($D4432="","",IF($AN4432=1,0,IF($AM4432=1,Settings!$C$6,Settings!$C$7))*100)</f>
        <v/>
      </c>
      <c r="Z4432" s="8">
        <f>IF($D4432="","",V4432*Y4432/100)</f>
        <v/>
      </c>
      <c r="AA4432" s="8">
        <f>IF($D4432="","",V4432-Z4432)</f>
        <v/>
      </c>
      <c r="AB4432" s="8">
        <f>IF($D4432="","",AA4432-N4432)</f>
        <v/>
      </c>
      <c r="AF4432" s="8" t="n"/>
      <c r="AI4432" s="14" t="n"/>
      <c r="AK4432">
        <f>IF($D4432="","",IF(COUNTIF($D$2:$D4432,$D4432)=1,1,0))</f>
        <v/>
      </c>
      <c r="AL4432">
        <f>IF($AK4432=1,SUMPRODUCT(--($AO$2:$AO$7001&lt;$AO4432))+1,"")</f>
        <v/>
      </c>
      <c r="AM4432">
        <f>IF($D4432="","",IF(OR($R4432=TRUE(),$R4432="TRUE"),1,0))</f>
        <v/>
      </c>
      <c r="AN4432">
        <f>IF($D4432="","",IF($X4432="Yes",1,0))</f>
        <v/>
      </c>
      <c r="AO4432">
        <f>IF($AK4432=1,IFERROR(IF(VALUE($D4432)&lt;100000000,VALUE($D4432),1000000000),IFERROR(IF(VALUE(MID($D4432,2,20))&lt;100000000,VALUE(MID($D4432,2,20)),1000000000),1000000000))+ROW()/100000,"")</f>
        <v/>
      </c>
    </row>
    <row r="4433">
      <c r="F4433" s="14" t="n"/>
      <c r="N4433" s="8">
        <f>IF($D4433="","",M4433*V4433/100)</f>
        <v/>
      </c>
      <c r="O4433" s="8" t="n"/>
      <c r="U4433" s="8" t="n"/>
      <c r="V4433" s="8" t="n"/>
      <c r="Y4433">
        <f>IF($D4433="","",IF($AN4433=1,0,IF($AM4433=1,Settings!$C$6,Settings!$C$7))*100)</f>
        <v/>
      </c>
      <c r="Z4433" s="8">
        <f>IF($D4433="","",V4433*Y4433/100)</f>
        <v/>
      </c>
      <c r="AA4433" s="8">
        <f>IF($D4433="","",V4433-Z4433)</f>
        <v/>
      </c>
      <c r="AB4433" s="8">
        <f>IF($D4433="","",AA4433-N4433)</f>
        <v/>
      </c>
      <c r="AF4433" s="8" t="n"/>
      <c r="AI4433" s="14" t="n"/>
      <c r="AK4433">
        <f>IF($D4433="","",IF(COUNTIF($D$2:$D4433,$D4433)=1,1,0))</f>
        <v/>
      </c>
      <c r="AL4433">
        <f>IF($AK4433=1,SUMPRODUCT(--($AO$2:$AO$7001&lt;$AO4433))+1,"")</f>
        <v/>
      </c>
      <c r="AM4433">
        <f>IF($D4433="","",IF(OR($R4433=TRUE(),$R4433="TRUE"),1,0))</f>
        <v/>
      </c>
      <c r="AN4433">
        <f>IF($D4433="","",IF($X4433="Yes",1,0))</f>
        <v/>
      </c>
      <c r="AO4433">
        <f>IF($AK4433=1,IFERROR(IF(VALUE($D4433)&lt;100000000,VALUE($D4433),1000000000),IFERROR(IF(VALUE(MID($D4433,2,20))&lt;100000000,VALUE(MID($D4433,2,20)),1000000000),1000000000))+ROW()/100000,"")</f>
        <v/>
      </c>
    </row>
    <row r="4434">
      <c r="F4434" s="14" t="n"/>
      <c r="N4434" s="8">
        <f>IF($D4434="","",M4434*V4434/100)</f>
        <v/>
      </c>
      <c r="O4434" s="8" t="n"/>
      <c r="U4434" s="8" t="n"/>
      <c r="V4434" s="8" t="n"/>
      <c r="Y4434">
        <f>IF($D4434="","",IF($AN4434=1,0,IF($AM4434=1,Settings!$C$6,Settings!$C$7))*100)</f>
        <v/>
      </c>
      <c r="Z4434" s="8">
        <f>IF($D4434="","",V4434*Y4434/100)</f>
        <v/>
      </c>
      <c r="AA4434" s="8">
        <f>IF($D4434="","",V4434-Z4434)</f>
        <v/>
      </c>
      <c r="AB4434" s="8">
        <f>IF($D4434="","",AA4434-N4434)</f>
        <v/>
      </c>
      <c r="AF4434" s="8" t="n"/>
      <c r="AI4434" s="14" t="n"/>
      <c r="AK4434">
        <f>IF($D4434="","",IF(COUNTIF($D$2:$D4434,$D4434)=1,1,0))</f>
        <v/>
      </c>
      <c r="AL4434">
        <f>IF($AK4434=1,SUMPRODUCT(--($AO$2:$AO$7001&lt;$AO4434))+1,"")</f>
        <v/>
      </c>
      <c r="AM4434">
        <f>IF($D4434="","",IF(OR($R4434=TRUE(),$R4434="TRUE"),1,0))</f>
        <v/>
      </c>
      <c r="AN4434">
        <f>IF($D4434="","",IF($X4434="Yes",1,0))</f>
        <v/>
      </c>
      <c r="AO4434">
        <f>IF($AK4434=1,IFERROR(IF(VALUE($D4434)&lt;100000000,VALUE($D4434),1000000000),IFERROR(IF(VALUE(MID($D4434,2,20))&lt;100000000,VALUE(MID($D4434,2,20)),1000000000),1000000000))+ROW()/100000,"")</f>
        <v/>
      </c>
    </row>
    <row r="4435">
      <c r="F4435" s="14" t="n"/>
      <c r="N4435" s="8">
        <f>IF($D4435="","",M4435*V4435/100)</f>
        <v/>
      </c>
      <c r="O4435" s="8" t="n"/>
      <c r="U4435" s="8" t="n"/>
      <c r="V4435" s="8" t="n"/>
      <c r="Y4435">
        <f>IF($D4435="","",IF($AN4435=1,0,IF($AM4435=1,Settings!$C$6,Settings!$C$7))*100)</f>
        <v/>
      </c>
      <c r="Z4435" s="8">
        <f>IF($D4435="","",V4435*Y4435/100)</f>
        <v/>
      </c>
      <c r="AA4435" s="8">
        <f>IF($D4435="","",V4435-Z4435)</f>
        <v/>
      </c>
      <c r="AB4435" s="8">
        <f>IF($D4435="","",AA4435-N4435)</f>
        <v/>
      </c>
      <c r="AF4435" s="8" t="n"/>
      <c r="AI4435" s="14" t="n"/>
      <c r="AK4435">
        <f>IF($D4435="","",IF(COUNTIF($D$2:$D4435,$D4435)=1,1,0))</f>
        <v/>
      </c>
      <c r="AL4435">
        <f>IF($AK4435=1,SUMPRODUCT(--($AO$2:$AO$7001&lt;$AO4435))+1,"")</f>
        <v/>
      </c>
      <c r="AM4435">
        <f>IF($D4435="","",IF(OR($R4435=TRUE(),$R4435="TRUE"),1,0))</f>
        <v/>
      </c>
      <c r="AN4435">
        <f>IF($D4435="","",IF($X4435="Yes",1,0))</f>
        <v/>
      </c>
      <c r="AO4435">
        <f>IF($AK4435=1,IFERROR(IF(VALUE($D4435)&lt;100000000,VALUE($D4435),1000000000),IFERROR(IF(VALUE(MID($D4435,2,20))&lt;100000000,VALUE(MID($D4435,2,20)),1000000000),1000000000))+ROW()/100000,"")</f>
        <v/>
      </c>
    </row>
    <row r="4436">
      <c r="F4436" s="14" t="n"/>
      <c r="N4436" s="8">
        <f>IF($D4436="","",M4436*V4436/100)</f>
        <v/>
      </c>
      <c r="O4436" s="8" t="n"/>
      <c r="U4436" s="8" t="n"/>
      <c r="V4436" s="8" t="n"/>
      <c r="Y4436">
        <f>IF($D4436="","",IF($AN4436=1,0,IF($AM4436=1,Settings!$C$6,Settings!$C$7))*100)</f>
        <v/>
      </c>
      <c r="Z4436" s="8">
        <f>IF($D4436="","",V4436*Y4436/100)</f>
        <v/>
      </c>
      <c r="AA4436" s="8">
        <f>IF($D4436="","",V4436-Z4436)</f>
        <v/>
      </c>
      <c r="AB4436" s="8">
        <f>IF($D4436="","",AA4436-N4436)</f>
        <v/>
      </c>
      <c r="AF4436" s="8" t="n"/>
      <c r="AI4436" s="14" t="n"/>
      <c r="AK4436">
        <f>IF($D4436="","",IF(COUNTIF($D$2:$D4436,$D4436)=1,1,0))</f>
        <v/>
      </c>
      <c r="AL4436">
        <f>IF($AK4436=1,SUMPRODUCT(--($AO$2:$AO$7001&lt;$AO4436))+1,"")</f>
        <v/>
      </c>
      <c r="AM4436">
        <f>IF($D4436="","",IF(OR($R4436=TRUE(),$R4436="TRUE"),1,0))</f>
        <v/>
      </c>
      <c r="AN4436">
        <f>IF($D4436="","",IF($X4436="Yes",1,0))</f>
        <v/>
      </c>
      <c r="AO4436">
        <f>IF($AK4436=1,IFERROR(IF(VALUE($D4436)&lt;100000000,VALUE($D4436),1000000000),IFERROR(IF(VALUE(MID($D4436,2,20))&lt;100000000,VALUE(MID($D4436,2,20)),1000000000),1000000000))+ROW()/100000,"")</f>
        <v/>
      </c>
    </row>
    <row r="4437">
      <c r="F4437" s="14" t="n"/>
      <c r="N4437" s="8">
        <f>IF($D4437="","",M4437*V4437/100)</f>
        <v/>
      </c>
      <c r="O4437" s="8" t="n"/>
      <c r="U4437" s="8" t="n"/>
      <c r="V4437" s="8" t="n"/>
      <c r="Y4437">
        <f>IF($D4437="","",IF($AN4437=1,0,IF($AM4437=1,Settings!$C$6,Settings!$C$7))*100)</f>
        <v/>
      </c>
      <c r="Z4437" s="8">
        <f>IF($D4437="","",V4437*Y4437/100)</f>
        <v/>
      </c>
      <c r="AA4437" s="8">
        <f>IF($D4437="","",V4437-Z4437)</f>
        <v/>
      </c>
      <c r="AB4437" s="8">
        <f>IF($D4437="","",AA4437-N4437)</f>
        <v/>
      </c>
      <c r="AF4437" s="8" t="n"/>
      <c r="AI4437" s="14" t="n"/>
      <c r="AK4437">
        <f>IF($D4437="","",IF(COUNTIF($D$2:$D4437,$D4437)=1,1,0))</f>
        <v/>
      </c>
      <c r="AL4437">
        <f>IF($AK4437=1,SUMPRODUCT(--($AO$2:$AO$7001&lt;$AO4437))+1,"")</f>
        <v/>
      </c>
      <c r="AM4437">
        <f>IF($D4437="","",IF(OR($R4437=TRUE(),$R4437="TRUE"),1,0))</f>
        <v/>
      </c>
      <c r="AN4437">
        <f>IF($D4437="","",IF($X4437="Yes",1,0))</f>
        <v/>
      </c>
      <c r="AO4437">
        <f>IF($AK4437=1,IFERROR(IF(VALUE($D4437)&lt;100000000,VALUE($D4437),1000000000),IFERROR(IF(VALUE(MID($D4437,2,20))&lt;100000000,VALUE(MID($D4437,2,20)),1000000000),1000000000))+ROW()/100000,"")</f>
        <v/>
      </c>
    </row>
    <row r="4438">
      <c r="F4438" s="14" t="n"/>
      <c r="N4438" s="8">
        <f>IF($D4438="","",M4438*V4438/100)</f>
        <v/>
      </c>
      <c r="O4438" s="8" t="n"/>
      <c r="U4438" s="8" t="n"/>
      <c r="V4438" s="8" t="n"/>
      <c r="Y4438">
        <f>IF($D4438="","",IF($AN4438=1,0,IF($AM4438=1,Settings!$C$6,Settings!$C$7))*100)</f>
        <v/>
      </c>
      <c r="Z4438" s="8">
        <f>IF($D4438="","",V4438*Y4438/100)</f>
        <v/>
      </c>
      <c r="AA4438" s="8">
        <f>IF($D4438="","",V4438-Z4438)</f>
        <v/>
      </c>
      <c r="AB4438" s="8">
        <f>IF($D4438="","",AA4438-N4438)</f>
        <v/>
      </c>
      <c r="AF4438" s="8" t="n"/>
      <c r="AI4438" s="14" t="n"/>
      <c r="AK4438">
        <f>IF($D4438="","",IF(COUNTIF($D$2:$D4438,$D4438)=1,1,0))</f>
        <v/>
      </c>
      <c r="AL4438">
        <f>IF($AK4438=1,SUMPRODUCT(--($AO$2:$AO$7001&lt;$AO4438))+1,"")</f>
        <v/>
      </c>
      <c r="AM4438">
        <f>IF($D4438="","",IF(OR($R4438=TRUE(),$R4438="TRUE"),1,0))</f>
        <v/>
      </c>
      <c r="AN4438">
        <f>IF($D4438="","",IF($X4438="Yes",1,0))</f>
        <v/>
      </c>
      <c r="AO4438">
        <f>IF($AK4438=1,IFERROR(IF(VALUE($D4438)&lt;100000000,VALUE($D4438),1000000000),IFERROR(IF(VALUE(MID($D4438,2,20))&lt;100000000,VALUE(MID($D4438,2,20)),1000000000),1000000000))+ROW()/100000,"")</f>
        <v/>
      </c>
    </row>
    <row r="4439">
      <c r="F4439" s="14" t="n"/>
      <c r="N4439" s="8">
        <f>IF($D4439="","",M4439*V4439/100)</f>
        <v/>
      </c>
      <c r="O4439" s="8" t="n"/>
      <c r="U4439" s="8" t="n"/>
      <c r="V4439" s="8" t="n"/>
      <c r="Y4439">
        <f>IF($D4439="","",IF($AN4439=1,0,IF($AM4439=1,Settings!$C$6,Settings!$C$7))*100)</f>
        <v/>
      </c>
      <c r="Z4439" s="8">
        <f>IF($D4439="","",V4439*Y4439/100)</f>
        <v/>
      </c>
      <c r="AA4439" s="8">
        <f>IF($D4439="","",V4439-Z4439)</f>
        <v/>
      </c>
      <c r="AB4439" s="8">
        <f>IF($D4439="","",AA4439-N4439)</f>
        <v/>
      </c>
      <c r="AF4439" s="8" t="n"/>
      <c r="AI4439" s="14" t="n"/>
      <c r="AK4439">
        <f>IF($D4439="","",IF(COUNTIF($D$2:$D4439,$D4439)=1,1,0))</f>
        <v/>
      </c>
      <c r="AL4439">
        <f>IF($AK4439=1,SUMPRODUCT(--($AO$2:$AO$7001&lt;$AO4439))+1,"")</f>
        <v/>
      </c>
      <c r="AM4439">
        <f>IF($D4439="","",IF(OR($R4439=TRUE(),$R4439="TRUE"),1,0))</f>
        <v/>
      </c>
      <c r="AN4439">
        <f>IF($D4439="","",IF($X4439="Yes",1,0))</f>
        <v/>
      </c>
      <c r="AO4439">
        <f>IF($AK4439=1,IFERROR(IF(VALUE($D4439)&lt;100000000,VALUE($D4439),1000000000),IFERROR(IF(VALUE(MID($D4439,2,20))&lt;100000000,VALUE(MID($D4439,2,20)),1000000000),1000000000))+ROW()/100000,"")</f>
        <v/>
      </c>
    </row>
    <row r="4440">
      <c r="F4440" s="14" t="n"/>
      <c r="N4440" s="8">
        <f>IF($D4440="","",M4440*V4440/100)</f>
        <v/>
      </c>
      <c r="O4440" s="8" t="n"/>
      <c r="U4440" s="8" t="n"/>
      <c r="V4440" s="8" t="n"/>
      <c r="Y4440">
        <f>IF($D4440="","",IF($AN4440=1,0,IF($AM4440=1,Settings!$C$6,Settings!$C$7))*100)</f>
        <v/>
      </c>
      <c r="Z4440" s="8">
        <f>IF($D4440="","",V4440*Y4440/100)</f>
        <v/>
      </c>
      <c r="AA4440" s="8">
        <f>IF($D4440="","",V4440-Z4440)</f>
        <v/>
      </c>
      <c r="AB4440" s="8">
        <f>IF($D4440="","",AA4440-N4440)</f>
        <v/>
      </c>
      <c r="AF4440" s="8" t="n"/>
      <c r="AI4440" s="14" t="n"/>
      <c r="AK4440">
        <f>IF($D4440="","",IF(COUNTIF($D$2:$D4440,$D4440)=1,1,0))</f>
        <v/>
      </c>
      <c r="AL4440">
        <f>IF($AK4440=1,SUMPRODUCT(--($AO$2:$AO$7001&lt;$AO4440))+1,"")</f>
        <v/>
      </c>
      <c r="AM4440">
        <f>IF($D4440="","",IF(OR($R4440=TRUE(),$R4440="TRUE"),1,0))</f>
        <v/>
      </c>
      <c r="AN4440">
        <f>IF($D4440="","",IF($X4440="Yes",1,0))</f>
        <v/>
      </c>
      <c r="AO4440">
        <f>IF($AK4440=1,IFERROR(IF(VALUE($D4440)&lt;100000000,VALUE($D4440),1000000000),IFERROR(IF(VALUE(MID($D4440,2,20))&lt;100000000,VALUE(MID($D4440,2,20)),1000000000),1000000000))+ROW()/100000,"")</f>
        <v/>
      </c>
    </row>
    <row r="4441">
      <c r="F4441" s="14" t="n"/>
      <c r="N4441" s="8">
        <f>IF($D4441="","",M4441*V4441/100)</f>
        <v/>
      </c>
      <c r="O4441" s="8" t="n"/>
      <c r="U4441" s="8" t="n"/>
      <c r="V4441" s="8" t="n"/>
      <c r="Y4441">
        <f>IF($D4441="","",IF($AN4441=1,0,IF($AM4441=1,Settings!$C$6,Settings!$C$7))*100)</f>
        <v/>
      </c>
      <c r="Z4441" s="8">
        <f>IF($D4441="","",V4441*Y4441/100)</f>
        <v/>
      </c>
      <c r="AA4441" s="8">
        <f>IF($D4441="","",V4441-Z4441)</f>
        <v/>
      </c>
      <c r="AB4441" s="8">
        <f>IF($D4441="","",AA4441-N4441)</f>
        <v/>
      </c>
      <c r="AF4441" s="8" t="n"/>
      <c r="AI4441" s="14" t="n"/>
      <c r="AK4441">
        <f>IF($D4441="","",IF(COUNTIF($D$2:$D4441,$D4441)=1,1,0))</f>
        <v/>
      </c>
      <c r="AL4441">
        <f>IF($AK4441=1,SUMPRODUCT(--($AO$2:$AO$7001&lt;$AO4441))+1,"")</f>
        <v/>
      </c>
      <c r="AM4441">
        <f>IF($D4441="","",IF(OR($R4441=TRUE(),$R4441="TRUE"),1,0))</f>
        <v/>
      </c>
      <c r="AN4441">
        <f>IF($D4441="","",IF($X4441="Yes",1,0))</f>
        <v/>
      </c>
      <c r="AO4441">
        <f>IF($AK4441=1,IFERROR(IF(VALUE($D4441)&lt;100000000,VALUE($D4441),1000000000),IFERROR(IF(VALUE(MID($D4441,2,20))&lt;100000000,VALUE(MID($D4441,2,20)),1000000000),1000000000))+ROW()/100000,"")</f>
        <v/>
      </c>
    </row>
    <row r="4442">
      <c r="F4442" s="14" t="n"/>
      <c r="N4442" s="8">
        <f>IF($D4442="","",M4442*V4442/100)</f>
        <v/>
      </c>
      <c r="O4442" s="8" t="n"/>
      <c r="U4442" s="8" t="n"/>
      <c r="V4442" s="8" t="n"/>
      <c r="Y4442">
        <f>IF($D4442="","",IF($AN4442=1,0,IF($AM4442=1,Settings!$C$6,Settings!$C$7))*100)</f>
        <v/>
      </c>
      <c r="Z4442" s="8">
        <f>IF($D4442="","",V4442*Y4442/100)</f>
        <v/>
      </c>
      <c r="AA4442" s="8">
        <f>IF($D4442="","",V4442-Z4442)</f>
        <v/>
      </c>
      <c r="AB4442" s="8">
        <f>IF($D4442="","",AA4442-N4442)</f>
        <v/>
      </c>
      <c r="AF4442" s="8" t="n"/>
      <c r="AI4442" s="14" t="n"/>
      <c r="AK4442">
        <f>IF($D4442="","",IF(COUNTIF($D$2:$D4442,$D4442)=1,1,0))</f>
        <v/>
      </c>
      <c r="AL4442">
        <f>IF($AK4442=1,SUMPRODUCT(--($AO$2:$AO$7001&lt;$AO4442))+1,"")</f>
        <v/>
      </c>
      <c r="AM4442">
        <f>IF($D4442="","",IF(OR($R4442=TRUE(),$R4442="TRUE"),1,0))</f>
        <v/>
      </c>
      <c r="AN4442">
        <f>IF($D4442="","",IF($X4442="Yes",1,0))</f>
        <v/>
      </c>
      <c r="AO4442">
        <f>IF($AK4442=1,IFERROR(IF(VALUE($D4442)&lt;100000000,VALUE($D4442),1000000000),IFERROR(IF(VALUE(MID($D4442,2,20))&lt;100000000,VALUE(MID($D4442,2,20)),1000000000),1000000000))+ROW()/100000,"")</f>
        <v/>
      </c>
    </row>
    <row r="4443">
      <c r="F4443" s="14" t="n"/>
      <c r="N4443" s="8">
        <f>IF($D4443="","",M4443*V4443/100)</f>
        <v/>
      </c>
      <c r="O4443" s="8" t="n"/>
      <c r="U4443" s="8" t="n"/>
      <c r="V4443" s="8" t="n"/>
      <c r="Y4443">
        <f>IF($D4443="","",IF($AN4443=1,0,IF($AM4443=1,Settings!$C$6,Settings!$C$7))*100)</f>
        <v/>
      </c>
      <c r="Z4443" s="8">
        <f>IF($D4443="","",V4443*Y4443/100)</f>
        <v/>
      </c>
      <c r="AA4443" s="8">
        <f>IF($D4443="","",V4443-Z4443)</f>
        <v/>
      </c>
      <c r="AB4443" s="8">
        <f>IF($D4443="","",AA4443-N4443)</f>
        <v/>
      </c>
      <c r="AF4443" s="8" t="n"/>
      <c r="AI4443" s="14" t="n"/>
      <c r="AK4443">
        <f>IF($D4443="","",IF(COUNTIF($D$2:$D4443,$D4443)=1,1,0))</f>
        <v/>
      </c>
      <c r="AL4443">
        <f>IF($AK4443=1,SUMPRODUCT(--($AO$2:$AO$7001&lt;$AO4443))+1,"")</f>
        <v/>
      </c>
      <c r="AM4443">
        <f>IF($D4443="","",IF(OR($R4443=TRUE(),$R4443="TRUE"),1,0))</f>
        <v/>
      </c>
      <c r="AN4443">
        <f>IF($D4443="","",IF($X4443="Yes",1,0))</f>
        <v/>
      </c>
      <c r="AO4443">
        <f>IF($AK4443=1,IFERROR(IF(VALUE($D4443)&lt;100000000,VALUE($D4443),1000000000),IFERROR(IF(VALUE(MID($D4443,2,20))&lt;100000000,VALUE(MID($D4443,2,20)),1000000000),1000000000))+ROW()/100000,"")</f>
        <v/>
      </c>
    </row>
    <row r="4444">
      <c r="F4444" s="14" t="n"/>
      <c r="N4444" s="8">
        <f>IF($D4444="","",M4444*V4444/100)</f>
        <v/>
      </c>
      <c r="O4444" s="8" t="n"/>
      <c r="U4444" s="8" t="n"/>
      <c r="V4444" s="8" t="n"/>
      <c r="Y4444">
        <f>IF($D4444="","",IF($AN4444=1,0,IF($AM4444=1,Settings!$C$6,Settings!$C$7))*100)</f>
        <v/>
      </c>
      <c r="Z4444" s="8">
        <f>IF($D4444="","",V4444*Y4444/100)</f>
        <v/>
      </c>
      <c r="AA4444" s="8">
        <f>IF($D4444="","",V4444-Z4444)</f>
        <v/>
      </c>
      <c r="AB4444" s="8">
        <f>IF($D4444="","",AA4444-N4444)</f>
        <v/>
      </c>
      <c r="AF4444" s="8" t="n"/>
      <c r="AI4444" s="14" t="n"/>
      <c r="AK4444">
        <f>IF($D4444="","",IF(COUNTIF($D$2:$D4444,$D4444)=1,1,0))</f>
        <v/>
      </c>
      <c r="AL4444">
        <f>IF($AK4444=1,SUMPRODUCT(--($AO$2:$AO$7001&lt;$AO4444))+1,"")</f>
        <v/>
      </c>
      <c r="AM4444">
        <f>IF($D4444="","",IF(OR($R4444=TRUE(),$R4444="TRUE"),1,0))</f>
        <v/>
      </c>
      <c r="AN4444">
        <f>IF($D4444="","",IF($X4444="Yes",1,0))</f>
        <v/>
      </c>
      <c r="AO4444">
        <f>IF($AK4444=1,IFERROR(IF(VALUE($D4444)&lt;100000000,VALUE($D4444),1000000000),IFERROR(IF(VALUE(MID($D4444,2,20))&lt;100000000,VALUE(MID($D4444,2,20)),1000000000),1000000000))+ROW()/100000,"")</f>
        <v/>
      </c>
    </row>
    <row r="4445">
      <c r="F4445" s="14" t="n"/>
      <c r="N4445" s="8">
        <f>IF($D4445="","",M4445*V4445/100)</f>
        <v/>
      </c>
      <c r="O4445" s="8" t="n"/>
      <c r="U4445" s="8" t="n"/>
      <c r="V4445" s="8" t="n"/>
      <c r="Y4445">
        <f>IF($D4445="","",IF($AN4445=1,0,IF($AM4445=1,Settings!$C$6,Settings!$C$7))*100)</f>
        <v/>
      </c>
      <c r="Z4445" s="8">
        <f>IF($D4445="","",V4445*Y4445/100)</f>
        <v/>
      </c>
      <c r="AA4445" s="8">
        <f>IF($D4445="","",V4445-Z4445)</f>
        <v/>
      </c>
      <c r="AB4445" s="8">
        <f>IF($D4445="","",AA4445-N4445)</f>
        <v/>
      </c>
      <c r="AF4445" s="8" t="n"/>
      <c r="AI4445" s="14" t="n"/>
      <c r="AK4445">
        <f>IF($D4445="","",IF(COUNTIF($D$2:$D4445,$D4445)=1,1,0))</f>
        <v/>
      </c>
      <c r="AL4445">
        <f>IF($AK4445=1,SUMPRODUCT(--($AO$2:$AO$7001&lt;$AO4445))+1,"")</f>
        <v/>
      </c>
      <c r="AM4445">
        <f>IF($D4445="","",IF(OR($R4445=TRUE(),$R4445="TRUE"),1,0))</f>
        <v/>
      </c>
      <c r="AN4445">
        <f>IF($D4445="","",IF($X4445="Yes",1,0))</f>
        <v/>
      </c>
      <c r="AO4445">
        <f>IF($AK4445=1,IFERROR(IF(VALUE($D4445)&lt;100000000,VALUE($D4445),1000000000),IFERROR(IF(VALUE(MID($D4445,2,20))&lt;100000000,VALUE(MID($D4445,2,20)),1000000000),1000000000))+ROW()/100000,"")</f>
        <v/>
      </c>
    </row>
    <row r="4446">
      <c r="F4446" s="14" t="n"/>
      <c r="N4446" s="8">
        <f>IF($D4446="","",M4446*V4446/100)</f>
        <v/>
      </c>
      <c r="O4446" s="8" t="n"/>
      <c r="U4446" s="8" t="n"/>
      <c r="V4446" s="8" t="n"/>
      <c r="Y4446">
        <f>IF($D4446="","",IF($AN4446=1,0,IF($AM4446=1,Settings!$C$6,Settings!$C$7))*100)</f>
        <v/>
      </c>
      <c r="Z4446" s="8">
        <f>IF($D4446="","",V4446*Y4446/100)</f>
        <v/>
      </c>
      <c r="AA4446" s="8">
        <f>IF($D4446="","",V4446-Z4446)</f>
        <v/>
      </c>
      <c r="AB4446" s="8">
        <f>IF($D4446="","",AA4446-N4446)</f>
        <v/>
      </c>
      <c r="AF4446" s="8" t="n"/>
      <c r="AI4446" s="14" t="n"/>
      <c r="AK4446">
        <f>IF($D4446="","",IF(COUNTIF($D$2:$D4446,$D4446)=1,1,0))</f>
        <v/>
      </c>
      <c r="AL4446">
        <f>IF($AK4446=1,SUMPRODUCT(--($AO$2:$AO$7001&lt;$AO4446))+1,"")</f>
        <v/>
      </c>
      <c r="AM4446">
        <f>IF($D4446="","",IF(OR($R4446=TRUE(),$R4446="TRUE"),1,0))</f>
        <v/>
      </c>
      <c r="AN4446">
        <f>IF($D4446="","",IF($X4446="Yes",1,0))</f>
        <v/>
      </c>
      <c r="AO4446">
        <f>IF($AK4446=1,IFERROR(IF(VALUE($D4446)&lt;100000000,VALUE($D4446),1000000000),IFERROR(IF(VALUE(MID($D4446,2,20))&lt;100000000,VALUE(MID($D4446,2,20)),1000000000),1000000000))+ROW()/100000,"")</f>
        <v/>
      </c>
    </row>
    <row r="4447">
      <c r="F4447" s="14" t="n"/>
      <c r="N4447" s="8">
        <f>IF($D4447="","",M4447*V4447/100)</f>
        <v/>
      </c>
      <c r="O4447" s="8" t="n"/>
      <c r="U4447" s="8" t="n"/>
      <c r="V4447" s="8" t="n"/>
      <c r="Y4447">
        <f>IF($D4447="","",IF($AN4447=1,0,IF($AM4447=1,Settings!$C$6,Settings!$C$7))*100)</f>
        <v/>
      </c>
      <c r="Z4447" s="8">
        <f>IF($D4447="","",V4447*Y4447/100)</f>
        <v/>
      </c>
      <c r="AA4447" s="8">
        <f>IF($D4447="","",V4447-Z4447)</f>
        <v/>
      </c>
      <c r="AB4447" s="8">
        <f>IF($D4447="","",AA4447-N4447)</f>
        <v/>
      </c>
      <c r="AF4447" s="8" t="n"/>
      <c r="AI4447" s="14" t="n"/>
      <c r="AK4447">
        <f>IF($D4447="","",IF(COUNTIF($D$2:$D4447,$D4447)=1,1,0))</f>
        <v/>
      </c>
      <c r="AL4447">
        <f>IF($AK4447=1,SUMPRODUCT(--($AO$2:$AO$7001&lt;$AO4447))+1,"")</f>
        <v/>
      </c>
      <c r="AM4447">
        <f>IF($D4447="","",IF(OR($R4447=TRUE(),$R4447="TRUE"),1,0))</f>
        <v/>
      </c>
      <c r="AN4447">
        <f>IF($D4447="","",IF($X4447="Yes",1,0))</f>
        <v/>
      </c>
      <c r="AO4447">
        <f>IF($AK4447=1,IFERROR(IF(VALUE($D4447)&lt;100000000,VALUE($D4447),1000000000),IFERROR(IF(VALUE(MID($D4447,2,20))&lt;100000000,VALUE(MID($D4447,2,20)),1000000000),1000000000))+ROW()/100000,"")</f>
        <v/>
      </c>
    </row>
    <row r="4448">
      <c r="F4448" s="14" t="n"/>
      <c r="N4448" s="8">
        <f>IF($D4448="","",M4448*V4448/100)</f>
        <v/>
      </c>
      <c r="O4448" s="8" t="n"/>
      <c r="U4448" s="8" t="n"/>
      <c r="V4448" s="8" t="n"/>
      <c r="Y4448">
        <f>IF($D4448="","",IF($AN4448=1,0,IF($AM4448=1,Settings!$C$6,Settings!$C$7))*100)</f>
        <v/>
      </c>
      <c r="Z4448" s="8">
        <f>IF($D4448="","",V4448*Y4448/100)</f>
        <v/>
      </c>
      <c r="AA4448" s="8">
        <f>IF($D4448="","",V4448-Z4448)</f>
        <v/>
      </c>
      <c r="AB4448" s="8">
        <f>IF($D4448="","",AA4448-N4448)</f>
        <v/>
      </c>
      <c r="AF4448" s="8" t="n"/>
      <c r="AI4448" s="14" t="n"/>
      <c r="AK4448">
        <f>IF($D4448="","",IF(COUNTIF($D$2:$D4448,$D4448)=1,1,0))</f>
        <v/>
      </c>
      <c r="AL4448">
        <f>IF($AK4448=1,SUMPRODUCT(--($AO$2:$AO$7001&lt;$AO4448))+1,"")</f>
        <v/>
      </c>
      <c r="AM4448">
        <f>IF($D4448="","",IF(OR($R4448=TRUE(),$R4448="TRUE"),1,0))</f>
        <v/>
      </c>
      <c r="AN4448">
        <f>IF($D4448="","",IF($X4448="Yes",1,0))</f>
        <v/>
      </c>
      <c r="AO4448">
        <f>IF($AK4448=1,IFERROR(IF(VALUE($D4448)&lt;100000000,VALUE($D4448),1000000000),IFERROR(IF(VALUE(MID($D4448,2,20))&lt;100000000,VALUE(MID($D4448,2,20)),1000000000),1000000000))+ROW()/100000,"")</f>
        <v/>
      </c>
    </row>
    <row r="4449">
      <c r="F4449" s="14" t="n"/>
      <c r="N4449" s="8">
        <f>IF($D4449="","",M4449*V4449/100)</f>
        <v/>
      </c>
      <c r="O4449" s="8" t="n"/>
      <c r="U4449" s="8" t="n"/>
      <c r="V4449" s="8" t="n"/>
      <c r="Y4449">
        <f>IF($D4449="","",IF($AN4449=1,0,IF($AM4449=1,Settings!$C$6,Settings!$C$7))*100)</f>
        <v/>
      </c>
      <c r="Z4449" s="8">
        <f>IF($D4449="","",V4449*Y4449/100)</f>
        <v/>
      </c>
      <c r="AA4449" s="8">
        <f>IF($D4449="","",V4449-Z4449)</f>
        <v/>
      </c>
      <c r="AB4449" s="8">
        <f>IF($D4449="","",AA4449-N4449)</f>
        <v/>
      </c>
      <c r="AF4449" s="8" t="n"/>
      <c r="AI4449" s="14" t="n"/>
      <c r="AK4449">
        <f>IF($D4449="","",IF(COUNTIF($D$2:$D4449,$D4449)=1,1,0))</f>
        <v/>
      </c>
      <c r="AL4449">
        <f>IF($AK4449=1,SUMPRODUCT(--($AO$2:$AO$7001&lt;$AO4449))+1,"")</f>
        <v/>
      </c>
      <c r="AM4449">
        <f>IF($D4449="","",IF(OR($R4449=TRUE(),$R4449="TRUE"),1,0))</f>
        <v/>
      </c>
      <c r="AN4449">
        <f>IF($D4449="","",IF($X4449="Yes",1,0))</f>
        <v/>
      </c>
      <c r="AO4449">
        <f>IF($AK4449=1,IFERROR(IF(VALUE($D4449)&lt;100000000,VALUE($D4449),1000000000),IFERROR(IF(VALUE(MID($D4449,2,20))&lt;100000000,VALUE(MID($D4449,2,20)),1000000000),1000000000))+ROW()/100000,"")</f>
        <v/>
      </c>
    </row>
    <row r="4450">
      <c r="F4450" s="14" t="n"/>
      <c r="N4450" s="8">
        <f>IF($D4450="","",M4450*V4450/100)</f>
        <v/>
      </c>
      <c r="O4450" s="8" t="n"/>
      <c r="U4450" s="8" t="n"/>
      <c r="V4450" s="8" t="n"/>
      <c r="Y4450">
        <f>IF($D4450="","",IF($AN4450=1,0,IF($AM4450=1,Settings!$C$6,Settings!$C$7))*100)</f>
        <v/>
      </c>
      <c r="Z4450" s="8">
        <f>IF($D4450="","",V4450*Y4450/100)</f>
        <v/>
      </c>
      <c r="AA4450" s="8">
        <f>IF($D4450="","",V4450-Z4450)</f>
        <v/>
      </c>
      <c r="AB4450" s="8">
        <f>IF($D4450="","",AA4450-N4450)</f>
        <v/>
      </c>
      <c r="AF4450" s="8" t="n"/>
      <c r="AI4450" s="14" t="n"/>
      <c r="AK4450">
        <f>IF($D4450="","",IF(COUNTIF($D$2:$D4450,$D4450)=1,1,0))</f>
        <v/>
      </c>
      <c r="AL4450">
        <f>IF($AK4450=1,SUMPRODUCT(--($AO$2:$AO$7001&lt;$AO4450))+1,"")</f>
        <v/>
      </c>
      <c r="AM4450">
        <f>IF($D4450="","",IF(OR($R4450=TRUE(),$R4450="TRUE"),1,0))</f>
        <v/>
      </c>
      <c r="AN4450">
        <f>IF($D4450="","",IF($X4450="Yes",1,0))</f>
        <v/>
      </c>
      <c r="AO4450">
        <f>IF($AK4450=1,IFERROR(IF(VALUE($D4450)&lt;100000000,VALUE($D4450),1000000000),IFERROR(IF(VALUE(MID($D4450,2,20))&lt;100000000,VALUE(MID($D4450,2,20)),1000000000),1000000000))+ROW()/100000,"")</f>
        <v/>
      </c>
    </row>
    <row r="4451">
      <c r="F4451" s="14" t="n"/>
      <c r="N4451" s="8">
        <f>IF($D4451="","",M4451*V4451/100)</f>
        <v/>
      </c>
      <c r="O4451" s="8" t="n"/>
      <c r="U4451" s="8" t="n"/>
      <c r="V4451" s="8" t="n"/>
      <c r="Y4451">
        <f>IF($D4451="","",IF($AN4451=1,0,IF($AM4451=1,Settings!$C$6,Settings!$C$7))*100)</f>
        <v/>
      </c>
      <c r="Z4451" s="8">
        <f>IF($D4451="","",V4451*Y4451/100)</f>
        <v/>
      </c>
      <c r="AA4451" s="8">
        <f>IF($D4451="","",V4451-Z4451)</f>
        <v/>
      </c>
      <c r="AB4451" s="8">
        <f>IF($D4451="","",AA4451-N4451)</f>
        <v/>
      </c>
      <c r="AF4451" s="8" t="n"/>
      <c r="AI4451" s="14" t="n"/>
      <c r="AK4451">
        <f>IF($D4451="","",IF(COUNTIF($D$2:$D4451,$D4451)=1,1,0))</f>
        <v/>
      </c>
      <c r="AL4451">
        <f>IF($AK4451=1,SUMPRODUCT(--($AO$2:$AO$7001&lt;$AO4451))+1,"")</f>
        <v/>
      </c>
      <c r="AM4451">
        <f>IF($D4451="","",IF(OR($R4451=TRUE(),$R4451="TRUE"),1,0))</f>
        <v/>
      </c>
      <c r="AN4451">
        <f>IF($D4451="","",IF($X4451="Yes",1,0))</f>
        <v/>
      </c>
      <c r="AO4451">
        <f>IF($AK4451=1,IFERROR(IF(VALUE($D4451)&lt;100000000,VALUE($D4451),1000000000),IFERROR(IF(VALUE(MID($D4451,2,20))&lt;100000000,VALUE(MID($D4451,2,20)),1000000000),1000000000))+ROW()/100000,"")</f>
        <v/>
      </c>
    </row>
    <row r="4452">
      <c r="F4452" s="14" t="n"/>
      <c r="N4452" s="8">
        <f>IF($D4452="","",M4452*V4452/100)</f>
        <v/>
      </c>
      <c r="O4452" s="8" t="n"/>
      <c r="U4452" s="8" t="n"/>
      <c r="V4452" s="8" t="n"/>
      <c r="Y4452">
        <f>IF($D4452="","",IF($AN4452=1,0,IF($AM4452=1,Settings!$C$6,Settings!$C$7))*100)</f>
        <v/>
      </c>
      <c r="Z4452" s="8">
        <f>IF($D4452="","",V4452*Y4452/100)</f>
        <v/>
      </c>
      <c r="AA4452" s="8">
        <f>IF($D4452="","",V4452-Z4452)</f>
        <v/>
      </c>
      <c r="AB4452" s="8">
        <f>IF($D4452="","",AA4452-N4452)</f>
        <v/>
      </c>
      <c r="AF4452" s="8" t="n"/>
      <c r="AI4452" s="14" t="n"/>
      <c r="AK4452">
        <f>IF($D4452="","",IF(COUNTIF($D$2:$D4452,$D4452)=1,1,0))</f>
        <v/>
      </c>
      <c r="AL4452">
        <f>IF($AK4452=1,SUMPRODUCT(--($AO$2:$AO$7001&lt;$AO4452))+1,"")</f>
        <v/>
      </c>
      <c r="AM4452">
        <f>IF($D4452="","",IF(OR($R4452=TRUE(),$R4452="TRUE"),1,0))</f>
        <v/>
      </c>
      <c r="AN4452">
        <f>IF($D4452="","",IF($X4452="Yes",1,0))</f>
        <v/>
      </c>
      <c r="AO4452">
        <f>IF($AK4452=1,IFERROR(IF(VALUE($D4452)&lt;100000000,VALUE($D4452),1000000000),IFERROR(IF(VALUE(MID($D4452,2,20))&lt;100000000,VALUE(MID($D4452,2,20)),1000000000),1000000000))+ROW()/100000,"")</f>
        <v/>
      </c>
    </row>
    <row r="4453">
      <c r="F4453" s="14" t="n"/>
      <c r="N4453" s="8">
        <f>IF($D4453="","",M4453*V4453/100)</f>
        <v/>
      </c>
      <c r="O4453" s="8" t="n"/>
      <c r="U4453" s="8" t="n"/>
      <c r="V4453" s="8" t="n"/>
      <c r="Y4453">
        <f>IF($D4453="","",IF($AN4453=1,0,IF($AM4453=1,Settings!$C$6,Settings!$C$7))*100)</f>
        <v/>
      </c>
      <c r="Z4453" s="8">
        <f>IF($D4453="","",V4453*Y4453/100)</f>
        <v/>
      </c>
      <c r="AA4453" s="8">
        <f>IF($D4453="","",V4453-Z4453)</f>
        <v/>
      </c>
      <c r="AB4453" s="8">
        <f>IF($D4453="","",AA4453-N4453)</f>
        <v/>
      </c>
      <c r="AF4453" s="8" t="n"/>
      <c r="AI4453" s="14" t="n"/>
      <c r="AK4453">
        <f>IF($D4453="","",IF(COUNTIF($D$2:$D4453,$D4453)=1,1,0))</f>
        <v/>
      </c>
      <c r="AL4453">
        <f>IF($AK4453=1,SUMPRODUCT(--($AO$2:$AO$7001&lt;$AO4453))+1,"")</f>
        <v/>
      </c>
      <c r="AM4453">
        <f>IF($D4453="","",IF(OR($R4453=TRUE(),$R4453="TRUE"),1,0))</f>
        <v/>
      </c>
      <c r="AN4453">
        <f>IF($D4453="","",IF($X4453="Yes",1,0))</f>
        <v/>
      </c>
      <c r="AO4453">
        <f>IF($AK4453=1,IFERROR(IF(VALUE($D4453)&lt;100000000,VALUE($D4453),1000000000),IFERROR(IF(VALUE(MID($D4453,2,20))&lt;100000000,VALUE(MID($D4453,2,20)),1000000000),1000000000))+ROW()/100000,"")</f>
        <v/>
      </c>
    </row>
    <row r="4454">
      <c r="F4454" s="14" t="n"/>
      <c r="N4454" s="8">
        <f>IF($D4454="","",M4454*V4454/100)</f>
        <v/>
      </c>
      <c r="O4454" s="8" t="n"/>
      <c r="U4454" s="8" t="n"/>
      <c r="V4454" s="8" t="n"/>
      <c r="Y4454">
        <f>IF($D4454="","",IF($AN4454=1,0,IF($AM4454=1,Settings!$C$6,Settings!$C$7))*100)</f>
        <v/>
      </c>
      <c r="Z4454" s="8">
        <f>IF($D4454="","",V4454*Y4454/100)</f>
        <v/>
      </c>
      <c r="AA4454" s="8">
        <f>IF($D4454="","",V4454-Z4454)</f>
        <v/>
      </c>
      <c r="AB4454" s="8">
        <f>IF($D4454="","",AA4454-N4454)</f>
        <v/>
      </c>
      <c r="AF4454" s="8" t="n"/>
      <c r="AI4454" s="14" t="n"/>
      <c r="AK4454">
        <f>IF($D4454="","",IF(COUNTIF($D$2:$D4454,$D4454)=1,1,0))</f>
        <v/>
      </c>
      <c r="AL4454">
        <f>IF($AK4454=1,SUMPRODUCT(--($AO$2:$AO$7001&lt;$AO4454))+1,"")</f>
        <v/>
      </c>
      <c r="AM4454">
        <f>IF($D4454="","",IF(OR($R4454=TRUE(),$R4454="TRUE"),1,0))</f>
        <v/>
      </c>
      <c r="AN4454">
        <f>IF($D4454="","",IF($X4454="Yes",1,0))</f>
        <v/>
      </c>
      <c r="AO4454">
        <f>IF($AK4454=1,IFERROR(IF(VALUE($D4454)&lt;100000000,VALUE($D4454),1000000000),IFERROR(IF(VALUE(MID($D4454,2,20))&lt;100000000,VALUE(MID($D4454,2,20)),1000000000),1000000000))+ROW()/100000,"")</f>
        <v/>
      </c>
    </row>
    <row r="4455">
      <c r="F4455" s="14" t="n"/>
      <c r="N4455" s="8">
        <f>IF($D4455="","",M4455*V4455/100)</f>
        <v/>
      </c>
      <c r="O4455" s="8" t="n"/>
      <c r="U4455" s="8" t="n"/>
      <c r="V4455" s="8" t="n"/>
      <c r="Y4455">
        <f>IF($D4455="","",IF($AN4455=1,0,IF($AM4455=1,Settings!$C$6,Settings!$C$7))*100)</f>
        <v/>
      </c>
      <c r="Z4455" s="8">
        <f>IF($D4455="","",V4455*Y4455/100)</f>
        <v/>
      </c>
      <c r="AA4455" s="8">
        <f>IF($D4455="","",V4455-Z4455)</f>
        <v/>
      </c>
      <c r="AB4455" s="8">
        <f>IF($D4455="","",AA4455-N4455)</f>
        <v/>
      </c>
      <c r="AF4455" s="8" t="n"/>
      <c r="AI4455" s="14" t="n"/>
      <c r="AK4455">
        <f>IF($D4455="","",IF(COUNTIF($D$2:$D4455,$D4455)=1,1,0))</f>
        <v/>
      </c>
      <c r="AL4455">
        <f>IF($AK4455=1,SUMPRODUCT(--($AO$2:$AO$7001&lt;$AO4455))+1,"")</f>
        <v/>
      </c>
      <c r="AM4455">
        <f>IF($D4455="","",IF(OR($R4455=TRUE(),$R4455="TRUE"),1,0))</f>
        <v/>
      </c>
      <c r="AN4455">
        <f>IF($D4455="","",IF($X4455="Yes",1,0))</f>
        <v/>
      </c>
      <c r="AO4455">
        <f>IF($AK4455=1,IFERROR(IF(VALUE($D4455)&lt;100000000,VALUE($D4455),1000000000),IFERROR(IF(VALUE(MID($D4455,2,20))&lt;100000000,VALUE(MID($D4455,2,20)),1000000000),1000000000))+ROW()/100000,"")</f>
        <v/>
      </c>
    </row>
    <row r="4456">
      <c r="F4456" s="14" t="n"/>
      <c r="N4456" s="8">
        <f>IF($D4456="","",M4456*V4456/100)</f>
        <v/>
      </c>
      <c r="O4456" s="8" t="n"/>
      <c r="U4456" s="8" t="n"/>
      <c r="V4456" s="8" t="n"/>
      <c r="Y4456">
        <f>IF($D4456="","",IF($AN4456=1,0,IF($AM4456=1,Settings!$C$6,Settings!$C$7))*100)</f>
        <v/>
      </c>
      <c r="Z4456" s="8">
        <f>IF($D4456="","",V4456*Y4456/100)</f>
        <v/>
      </c>
      <c r="AA4456" s="8">
        <f>IF($D4456="","",V4456-Z4456)</f>
        <v/>
      </c>
      <c r="AB4456" s="8">
        <f>IF($D4456="","",AA4456-N4456)</f>
        <v/>
      </c>
      <c r="AF4456" s="8" t="n"/>
      <c r="AI4456" s="14" t="n"/>
      <c r="AK4456">
        <f>IF($D4456="","",IF(COUNTIF($D$2:$D4456,$D4456)=1,1,0))</f>
        <v/>
      </c>
      <c r="AL4456">
        <f>IF($AK4456=1,SUMPRODUCT(--($AO$2:$AO$7001&lt;$AO4456))+1,"")</f>
        <v/>
      </c>
      <c r="AM4456">
        <f>IF($D4456="","",IF(OR($R4456=TRUE(),$R4456="TRUE"),1,0))</f>
        <v/>
      </c>
      <c r="AN4456">
        <f>IF($D4456="","",IF($X4456="Yes",1,0))</f>
        <v/>
      </c>
      <c r="AO4456">
        <f>IF($AK4456=1,IFERROR(IF(VALUE($D4456)&lt;100000000,VALUE($D4456),1000000000),IFERROR(IF(VALUE(MID($D4456,2,20))&lt;100000000,VALUE(MID($D4456,2,20)),1000000000),1000000000))+ROW()/100000,"")</f>
        <v/>
      </c>
    </row>
    <row r="4457">
      <c r="F4457" s="14" t="n"/>
      <c r="N4457" s="8">
        <f>IF($D4457="","",M4457*V4457/100)</f>
        <v/>
      </c>
      <c r="O4457" s="8" t="n"/>
      <c r="U4457" s="8" t="n"/>
      <c r="V4457" s="8" t="n"/>
      <c r="Y4457">
        <f>IF($D4457="","",IF($AN4457=1,0,IF($AM4457=1,Settings!$C$6,Settings!$C$7))*100)</f>
        <v/>
      </c>
      <c r="Z4457" s="8">
        <f>IF($D4457="","",V4457*Y4457/100)</f>
        <v/>
      </c>
      <c r="AA4457" s="8">
        <f>IF($D4457="","",V4457-Z4457)</f>
        <v/>
      </c>
      <c r="AB4457" s="8">
        <f>IF($D4457="","",AA4457-N4457)</f>
        <v/>
      </c>
      <c r="AF4457" s="8" t="n"/>
      <c r="AI4457" s="14" t="n"/>
      <c r="AK4457">
        <f>IF($D4457="","",IF(COUNTIF($D$2:$D4457,$D4457)=1,1,0))</f>
        <v/>
      </c>
      <c r="AL4457">
        <f>IF($AK4457=1,SUMPRODUCT(--($AO$2:$AO$7001&lt;$AO4457))+1,"")</f>
        <v/>
      </c>
      <c r="AM4457">
        <f>IF($D4457="","",IF(OR($R4457=TRUE(),$R4457="TRUE"),1,0))</f>
        <v/>
      </c>
      <c r="AN4457">
        <f>IF($D4457="","",IF($X4457="Yes",1,0))</f>
        <v/>
      </c>
      <c r="AO4457">
        <f>IF($AK4457=1,IFERROR(IF(VALUE($D4457)&lt;100000000,VALUE($D4457),1000000000),IFERROR(IF(VALUE(MID($D4457,2,20))&lt;100000000,VALUE(MID($D4457,2,20)),1000000000),1000000000))+ROW()/100000,"")</f>
        <v/>
      </c>
    </row>
    <row r="4458">
      <c r="F4458" s="14" t="n"/>
      <c r="N4458" s="8">
        <f>IF($D4458="","",M4458*V4458/100)</f>
        <v/>
      </c>
      <c r="O4458" s="8" t="n"/>
      <c r="U4458" s="8" t="n"/>
      <c r="V4458" s="8" t="n"/>
      <c r="Y4458">
        <f>IF($D4458="","",IF($AN4458=1,0,IF($AM4458=1,Settings!$C$6,Settings!$C$7))*100)</f>
        <v/>
      </c>
      <c r="Z4458" s="8">
        <f>IF($D4458="","",V4458*Y4458/100)</f>
        <v/>
      </c>
      <c r="AA4458" s="8">
        <f>IF($D4458="","",V4458-Z4458)</f>
        <v/>
      </c>
      <c r="AB4458" s="8">
        <f>IF($D4458="","",AA4458-N4458)</f>
        <v/>
      </c>
      <c r="AF4458" s="8" t="n"/>
      <c r="AI4458" s="14" t="n"/>
      <c r="AK4458">
        <f>IF($D4458="","",IF(COUNTIF($D$2:$D4458,$D4458)=1,1,0))</f>
        <v/>
      </c>
      <c r="AL4458">
        <f>IF($AK4458=1,SUMPRODUCT(--($AO$2:$AO$7001&lt;$AO4458))+1,"")</f>
        <v/>
      </c>
      <c r="AM4458">
        <f>IF($D4458="","",IF(OR($R4458=TRUE(),$R4458="TRUE"),1,0))</f>
        <v/>
      </c>
      <c r="AN4458">
        <f>IF($D4458="","",IF($X4458="Yes",1,0))</f>
        <v/>
      </c>
      <c r="AO4458">
        <f>IF($AK4458=1,IFERROR(IF(VALUE($D4458)&lt;100000000,VALUE($D4458),1000000000),IFERROR(IF(VALUE(MID($D4458,2,20))&lt;100000000,VALUE(MID($D4458,2,20)),1000000000),1000000000))+ROW()/100000,"")</f>
        <v/>
      </c>
    </row>
    <row r="4459">
      <c r="F4459" s="14" t="n"/>
      <c r="N4459" s="8">
        <f>IF($D4459="","",M4459*V4459/100)</f>
        <v/>
      </c>
      <c r="O4459" s="8" t="n"/>
      <c r="U4459" s="8" t="n"/>
      <c r="V4459" s="8" t="n"/>
      <c r="Y4459">
        <f>IF($D4459="","",IF($AN4459=1,0,IF($AM4459=1,Settings!$C$6,Settings!$C$7))*100)</f>
        <v/>
      </c>
      <c r="Z4459" s="8">
        <f>IF($D4459="","",V4459*Y4459/100)</f>
        <v/>
      </c>
      <c r="AA4459" s="8">
        <f>IF($D4459="","",V4459-Z4459)</f>
        <v/>
      </c>
      <c r="AB4459" s="8">
        <f>IF($D4459="","",AA4459-N4459)</f>
        <v/>
      </c>
      <c r="AF4459" s="8" t="n"/>
      <c r="AI4459" s="14" t="n"/>
      <c r="AK4459">
        <f>IF($D4459="","",IF(COUNTIF($D$2:$D4459,$D4459)=1,1,0))</f>
        <v/>
      </c>
      <c r="AL4459">
        <f>IF($AK4459=1,SUMPRODUCT(--($AO$2:$AO$7001&lt;$AO4459))+1,"")</f>
        <v/>
      </c>
      <c r="AM4459">
        <f>IF($D4459="","",IF(OR($R4459=TRUE(),$R4459="TRUE"),1,0))</f>
        <v/>
      </c>
      <c r="AN4459">
        <f>IF($D4459="","",IF($X4459="Yes",1,0))</f>
        <v/>
      </c>
      <c r="AO4459">
        <f>IF($AK4459=1,IFERROR(IF(VALUE($D4459)&lt;100000000,VALUE($D4459),1000000000),IFERROR(IF(VALUE(MID($D4459,2,20))&lt;100000000,VALUE(MID($D4459,2,20)),1000000000),1000000000))+ROW()/100000,"")</f>
        <v/>
      </c>
    </row>
    <row r="4460">
      <c r="F4460" s="14" t="n"/>
      <c r="N4460" s="8">
        <f>IF($D4460="","",M4460*V4460/100)</f>
        <v/>
      </c>
      <c r="O4460" s="8" t="n"/>
      <c r="U4460" s="8" t="n"/>
      <c r="V4460" s="8" t="n"/>
      <c r="Y4460">
        <f>IF($D4460="","",IF($AN4460=1,0,IF($AM4460=1,Settings!$C$6,Settings!$C$7))*100)</f>
        <v/>
      </c>
      <c r="Z4460" s="8">
        <f>IF($D4460="","",V4460*Y4460/100)</f>
        <v/>
      </c>
      <c r="AA4460" s="8">
        <f>IF($D4460="","",V4460-Z4460)</f>
        <v/>
      </c>
      <c r="AB4460" s="8">
        <f>IF($D4460="","",AA4460-N4460)</f>
        <v/>
      </c>
      <c r="AF4460" s="8" t="n"/>
      <c r="AI4460" s="14" t="n"/>
      <c r="AK4460">
        <f>IF($D4460="","",IF(COUNTIF($D$2:$D4460,$D4460)=1,1,0))</f>
        <v/>
      </c>
      <c r="AL4460">
        <f>IF($AK4460=1,SUMPRODUCT(--($AO$2:$AO$7001&lt;$AO4460))+1,"")</f>
        <v/>
      </c>
      <c r="AM4460">
        <f>IF($D4460="","",IF(OR($R4460=TRUE(),$R4460="TRUE"),1,0))</f>
        <v/>
      </c>
      <c r="AN4460">
        <f>IF($D4460="","",IF($X4460="Yes",1,0))</f>
        <v/>
      </c>
      <c r="AO4460">
        <f>IF($AK4460=1,IFERROR(IF(VALUE($D4460)&lt;100000000,VALUE($D4460),1000000000),IFERROR(IF(VALUE(MID($D4460,2,20))&lt;100000000,VALUE(MID($D4460,2,20)),1000000000),1000000000))+ROW()/100000,"")</f>
        <v/>
      </c>
    </row>
    <row r="4461">
      <c r="F4461" s="14" t="n"/>
      <c r="N4461" s="8">
        <f>IF($D4461="","",M4461*V4461/100)</f>
        <v/>
      </c>
      <c r="O4461" s="8" t="n"/>
      <c r="U4461" s="8" t="n"/>
      <c r="V4461" s="8" t="n"/>
      <c r="Y4461">
        <f>IF($D4461="","",IF($AN4461=1,0,IF($AM4461=1,Settings!$C$6,Settings!$C$7))*100)</f>
        <v/>
      </c>
      <c r="Z4461" s="8">
        <f>IF($D4461="","",V4461*Y4461/100)</f>
        <v/>
      </c>
      <c r="AA4461" s="8">
        <f>IF($D4461="","",V4461-Z4461)</f>
        <v/>
      </c>
      <c r="AB4461" s="8">
        <f>IF($D4461="","",AA4461-N4461)</f>
        <v/>
      </c>
      <c r="AF4461" s="8" t="n"/>
      <c r="AI4461" s="14" t="n"/>
      <c r="AK4461">
        <f>IF($D4461="","",IF(COUNTIF($D$2:$D4461,$D4461)=1,1,0))</f>
        <v/>
      </c>
      <c r="AL4461">
        <f>IF($AK4461=1,SUMPRODUCT(--($AO$2:$AO$7001&lt;$AO4461))+1,"")</f>
        <v/>
      </c>
      <c r="AM4461">
        <f>IF($D4461="","",IF(OR($R4461=TRUE(),$R4461="TRUE"),1,0))</f>
        <v/>
      </c>
      <c r="AN4461">
        <f>IF($D4461="","",IF($X4461="Yes",1,0))</f>
        <v/>
      </c>
      <c r="AO4461">
        <f>IF($AK4461=1,IFERROR(IF(VALUE($D4461)&lt;100000000,VALUE($D4461),1000000000),IFERROR(IF(VALUE(MID($D4461,2,20))&lt;100000000,VALUE(MID($D4461,2,20)),1000000000),1000000000))+ROW()/100000,"")</f>
        <v/>
      </c>
    </row>
    <row r="4462">
      <c r="F4462" s="14" t="n"/>
      <c r="N4462" s="8">
        <f>IF($D4462="","",M4462*V4462/100)</f>
        <v/>
      </c>
      <c r="O4462" s="8" t="n"/>
      <c r="U4462" s="8" t="n"/>
      <c r="V4462" s="8" t="n"/>
      <c r="Y4462">
        <f>IF($D4462="","",IF($AN4462=1,0,IF($AM4462=1,Settings!$C$6,Settings!$C$7))*100)</f>
        <v/>
      </c>
      <c r="Z4462" s="8">
        <f>IF($D4462="","",V4462*Y4462/100)</f>
        <v/>
      </c>
      <c r="AA4462" s="8">
        <f>IF($D4462="","",V4462-Z4462)</f>
        <v/>
      </c>
      <c r="AB4462" s="8">
        <f>IF($D4462="","",AA4462-N4462)</f>
        <v/>
      </c>
      <c r="AF4462" s="8" t="n"/>
      <c r="AI4462" s="14" t="n"/>
      <c r="AK4462">
        <f>IF($D4462="","",IF(COUNTIF($D$2:$D4462,$D4462)=1,1,0))</f>
        <v/>
      </c>
      <c r="AL4462">
        <f>IF($AK4462=1,SUMPRODUCT(--($AO$2:$AO$7001&lt;$AO4462))+1,"")</f>
        <v/>
      </c>
      <c r="AM4462">
        <f>IF($D4462="","",IF(OR($R4462=TRUE(),$R4462="TRUE"),1,0))</f>
        <v/>
      </c>
      <c r="AN4462">
        <f>IF($D4462="","",IF($X4462="Yes",1,0))</f>
        <v/>
      </c>
      <c r="AO4462">
        <f>IF($AK4462=1,IFERROR(IF(VALUE($D4462)&lt;100000000,VALUE($D4462),1000000000),IFERROR(IF(VALUE(MID($D4462,2,20))&lt;100000000,VALUE(MID($D4462,2,20)),1000000000),1000000000))+ROW()/100000,"")</f>
        <v/>
      </c>
    </row>
    <row r="4463">
      <c r="F4463" s="14" t="n"/>
      <c r="N4463" s="8">
        <f>IF($D4463="","",M4463*V4463/100)</f>
        <v/>
      </c>
      <c r="O4463" s="8" t="n"/>
      <c r="U4463" s="8" t="n"/>
      <c r="V4463" s="8" t="n"/>
      <c r="Y4463">
        <f>IF($D4463="","",IF($AN4463=1,0,IF($AM4463=1,Settings!$C$6,Settings!$C$7))*100)</f>
        <v/>
      </c>
      <c r="Z4463" s="8">
        <f>IF($D4463="","",V4463*Y4463/100)</f>
        <v/>
      </c>
      <c r="AA4463" s="8">
        <f>IF($D4463="","",V4463-Z4463)</f>
        <v/>
      </c>
      <c r="AB4463" s="8">
        <f>IF($D4463="","",AA4463-N4463)</f>
        <v/>
      </c>
      <c r="AF4463" s="8" t="n"/>
      <c r="AI4463" s="14" t="n"/>
      <c r="AK4463">
        <f>IF($D4463="","",IF(COUNTIF($D$2:$D4463,$D4463)=1,1,0))</f>
        <v/>
      </c>
      <c r="AL4463">
        <f>IF($AK4463=1,SUMPRODUCT(--($AO$2:$AO$7001&lt;$AO4463))+1,"")</f>
        <v/>
      </c>
      <c r="AM4463">
        <f>IF($D4463="","",IF(OR($R4463=TRUE(),$R4463="TRUE"),1,0))</f>
        <v/>
      </c>
      <c r="AN4463">
        <f>IF($D4463="","",IF($X4463="Yes",1,0))</f>
        <v/>
      </c>
      <c r="AO4463">
        <f>IF($AK4463=1,IFERROR(IF(VALUE($D4463)&lt;100000000,VALUE($D4463),1000000000),IFERROR(IF(VALUE(MID($D4463,2,20))&lt;100000000,VALUE(MID($D4463,2,20)),1000000000),1000000000))+ROW()/100000,"")</f>
        <v/>
      </c>
    </row>
    <row r="4464">
      <c r="F4464" s="14" t="n"/>
      <c r="N4464" s="8">
        <f>IF($D4464="","",M4464*V4464/100)</f>
        <v/>
      </c>
      <c r="O4464" s="8" t="n"/>
      <c r="U4464" s="8" t="n"/>
      <c r="V4464" s="8" t="n"/>
      <c r="Y4464">
        <f>IF($D4464="","",IF($AN4464=1,0,IF($AM4464=1,Settings!$C$6,Settings!$C$7))*100)</f>
        <v/>
      </c>
      <c r="Z4464" s="8">
        <f>IF($D4464="","",V4464*Y4464/100)</f>
        <v/>
      </c>
      <c r="AA4464" s="8">
        <f>IF($D4464="","",V4464-Z4464)</f>
        <v/>
      </c>
      <c r="AB4464" s="8">
        <f>IF($D4464="","",AA4464-N4464)</f>
        <v/>
      </c>
      <c r="AF4464" s="8" t="n"/>
      <c r="AI4464" s="14" t="n"/>
      <c r="AK4464">
        <f>IF($D4464="","",IF(COUNTIF($D$2:$D4464,$D4464)=1,1,0))</f>
        <v/>
      </c>
      <c r="AL4464">
        <f>IF($AK4464=1,SUMPRODUCT(--($AO$2:$AO$7001&lt;$AO4464))+1,"")</f>
        <v/>
      </c>
      <c r="AM4464">
        <f>IF($D4464="","",IF(OR($R4464=TRUE(),$R4464="TRUE"),1,0))</f>
        <v/>
      </c>
      <c r="AN4464">
        <f>IF($D4464="","",IF($X4464="Yes",1,0))</f>
        <v/>
      </c>
      <c r="AO4464">
        <f>IF($AK4464=1,IFERROR(IF(VALUE($D4464)&lt;100000000,VALUE($D4464),1000000000),IFERROR(IF(VALUE(MID($D4464,2,20))&lt;100000000,VALUE(MID($D4464,2,20)),1000000000),1000000000))+ROW()/100000,"")</f>
        <v/>
      </c>
    </row>
    <row r="4465">
      <c r="F4465" s="14" t="n"/>
      <c r="N4465" s="8">
        <f>IF($D4465="","",M4465*V4465/100)</f>
        <v/>
      </c>
      <c r="O4465" s="8" t="n"/>
      <c r="U4465" s="8" t="n"/>
      <c r="V4465" s="8" t="n"/>
      <c r="Y4465">
        <f>IF($D4465="","",IF($AN4465=1,0,IF($AM4465=1,Settings!$C$6,Settings!$C$7))*100)</f>
        <v/>
      </c>
      <c r="Z4465" s="8">
        <f>IF($D4465="","",V4465*Y4465/100)</f>
        <v/>
      </c>
      <c r="AA4465" s="8">
        <f>IF($D4465="","",V4465-Z4465)</f>
        <v/>
      </c>
      <c r="AB4465" s="8">
        <f>IF($D4465="","",AA4465-N4465)</f>
        <v/>
      </c>
      <c r="AF4465" s="8" t="n"/>
      <c r="AI4465" s="14" t="n"/>
      <c r="AK4465">
        <f>IF($D4465="","",IF(COUNTIF($D$2:$D4465,$D4465)=1,1,0))</f>
        <v/>
      </c>
      <c r="AL4465">
        <f>IF($AK4465=1,SUMPRODUCT(--($AO$2:$AO$7001&lt;$AO4465))+1,"")</f>
        <v/>
      </c>
      <c r="AM4465">
        <f>IF($D4465="","",IF(OR($R4465=TRUE(),$R4465="TRUE"),1,0))</f>
        <v/>
      </c>
      <c r="AN4465">
        <f>IF($D4465="","",IF($X4465="Yes",1,0))</f>
        <v/>
      </c>
      <c r="AO4465">
        <f>IF($AK4465=1,IFERROR(IF(VALUE($D4465)&lt;100000000,VALUE($D4465),1000000000),IFERROR(IF(VALUE(MID($D4465,2,20))&lt;100000000,VALUE(MID($D4465,2,20)),1000000000),1000000000))+ROW()/100000,"")</f>
        <v/>
      </c>
    </row>
    <row r="4466">
      <c r="F4466" s="14" t="n"/>
      <c r="N4466" s="8">
        <f>IF($D4466="","",M4466*V4466/100)</f>
        <v/>
      </c>
      <c r="O4466" s="8" t="n"/>
      <c r="U4466" s="8" t="n"/>
      <c r="V4466" s="8" t="n"/>
      <c r="Y4466">
        <f>IF($D4466="","",IF($AN4466=1,0,IF($AM4466=1,Settings!$C$6,Settings!$C$7))*100)</f>
        <v/>
      </c>
      <c r="Z4466" s="8">
        <f>IF($D4466="","",V4466*Y4466/100)</f>
        <v/>
      </c>
      <c r="AA4466" s="8">
        <f>IF($D4466="","",V4466-Z4466)</f>
        <v/>
      </c>
      <c r="AB4466" s="8">
        <f>IF($D4466="","",AA4466-N4466)</f>
        <v/>
      </c>
      <c r="AF4466" s="8" t="n"/>
      <c r="AI4466" s="14" t="n"/>
      <c r="AK4466">
        <f>IF($D4466="","",IF(COUNTIF($D$2:$D4466,$D4466)=1,1,0))</f>
        <v/>
      </c>
      <c r="AL4466">
        <f>IF($AK4466=1,SUMPRODUCT(--($AO$2:$AO$7001&lt;$AO4466))+1,"")</f>
        <v/>
      </c>
      <c r="AM4466">
        <f>IF($D4466="","",IF(OR($R4466=TRUE(),$R4466="TRUE"),1,0))</f>
        <v/>
      </c>
      <c r="AN4466">
        <f>IF($D4466="","",IF($X4466="Yes",1,0))</f>
        <v/>
      </c>
      <c r="AO4466">
        <f>IF($AK4466=1,IFERROR(IF(VALUE($D4466)&lt;100000000,VALUE($D4466),1000000000),IFERROR(IF(VALUE(MID($D4466,2,20))&lt;100000000,VALUE(MID($D4466,2,20)),1000000000),1000000000))+ROW()/100000,"")</f>
        <v/>
      </c>
    </row>
    <row r="4467">
      <c r="F4467" s="14" t="n"/>
      <c r="N4467" s="8">
        <f>IF($D4467="","",M4467*V4467/100)</f>
        <v/>
      </c>
      <c r="O4467" s="8" t="n"/>
      <c r="U4467" s="8" t="n"/>
      <c r="V4467" s="8" t="n"/>
      <c r="Y4467">
        <f>IF($D4467="","",IF($AN4467=1,0,IF($AM4467=1,Settings!$C$6,Settings!$C$7))*100)</f>
        <v/>
      </c>
      <c r="Z4467" s="8">
        <f>IF($D4467="","",V4467*Y4467/100)</f>
        <v/>
      </c>
      <c r="AA4467" s="8">
        <f>IF($D4467="","",V4467-Z4467)</f>
        <v/>
      </c>
      <c r="AB4467" s="8">
        <f>IF($D4467="","",AA4467-N4467)</f>
        <v/>
      </c>
      <c r="AF4467" s="8" t="n"/>
      <c r="AI4467" s="14" t="n"/>
      <c r="AK4467">
        <f>IF($D4467="","",IF(COUNTIF($D$2:$D4467,$D4467)=1,1,0))</f>
        <v/>
      </c>
      <c r="AL4467">
        <f>IF($AK4467=1,SUMPRODUCT(--($AO$2:$AO$7001&lt;$AO4467))+1,"")</f>
        <v/>
      </c>
      <c r="AM4467">
        <f>IF($D4467="","",IF(OR($R4467=TRUE(),$R4467="TRUE"),1,0))</f>
        <v/>
      </c>
      <c r="AN4467">
        <f>IF($D4467="","",IF($X4467="Yes",1,0))</f>
        <v/>
      </c>
      <c r="AO4467">
        <f>IF($AK4467=1,IFERROR(IF(VALUE($D4467)&lt;100000000,VALUE($D4467),1000000000),IFERROR(IF(VALUE(MID($D4467,2,20))&lt;100000000,VALUE(MID($D4467,2,20)),1000000000),1000000000))+ROW()/100000,"")</f>
        <v/>
      </c>
    </row>
    <row r="4468">
      <c r="F4468" s="14" t="n"/>
      <c r="N4468" s="8">
        <f>IF($D4468="","",M4468*V4468/100)</f>
        <v/>
      </c>
      <c r="O4468" s="8" t="n"/>
      <c r="U4468" s="8" t="n"/>
      <c r="V4468" s="8" t="n"/>
      <c r="Y4468">
        <f>IF($D4468="","",IF($AN4468=1,0,IF($AM4468=1,Settings!$C$6,Settings!$C$7))*100)</f>
        <v/>
      </c>
      <c r="Z4468" s="8">
        <f>IF($D4468="","",V4468*Y4468/100)</f>
        <v/>
      </c>
      <c r="AA4468" s="8">
        <f>IF($D4468="","",V4468-Z4468)</f>
        <v/>
      </c>
      <c r="AB4468" s="8">
        <f>IF($D4468="","",AA4468-N4468)</f>
        <v/>
      </c>
      <c r="AF4468" s="8" t="n"/>
      <c r="AI4468" s="14" t="n"/>
      <c r="AK4468">
        <f>IF($D4468="","",IF(COUNTIF($D$2:$D4468,$D4468)=1,1,0))</f>
        <v/>
      </c>
      <c r="AL4468">
        <f>IF($AK4468=1,SUMPRODUCT(--($AO$2:$AO$7001&lt;$AO4468))+1,"")</f>
        <v/>
      </c>
      <c r="AM4468">
        <f>IF($D4468="","",IF(OR($R4468=TRUE(),$R4468="TRUE"),1,0))</f>
        <v/>
      </c>
      <c r="AN4468">
        <f>IF($D4468="","",IF($X4468="Yes",1,0))</f>
        <v/>
      </c>
      <c r="AO4468">
        <f>IF($AK4468=1,IFERROR(IF(VALUE($D4468)&lt;100000000,VALUE($D4468),1000000000),IFERROR(IF(VALUE(MID($D4468,2,20))&lt;100000000,VALUE(MID($D4468,2,20)),1000000000),1000000000))+ROW()/100000,"")</f>
        <v/>
      </c>
    </row>
    <row r="4469">
      <c r="F4469" s="14" t="n"/>
      <c r="N4469" s="8">
        <f>IF($D4469="","",M4469*V4469/100)</f>
        <v/>
      </c>
      <c r="O4469" s="8" t="n"/>
      <c r="U4469" s="8" t="n"/>
      <c r="V4469" s="8" t="n"/>
      <c r="Y4469">
        <f>IF($D4469="","",IF($AN4469=1,0,IF($AM4469=1,Settings!$C$6,Settings!$C$7))*100)</f>
        <v/>
      </c>
      <c r="Z4469" s="8">
        <f>IF($D4469="","",V4469*Y4469/100)</f>
        <v/>
      </c>
      <c r="AA4469" s="8">
        <f>IF($D4469="","",V4469-Z4469)</f>
        <v/>
      </c>
      <c r="AB4469" s="8">
        <f>IF($D4469="","",AA4469-N4469)</f>
        <v/>
      </c>
      <c r="AF4469" s="8" t="n"/>
      <c r="AI4469" s="14" t="n"/>
      <c r="AK4469">
        <f>IF($D4469="","",IF(COUNTIF($D$2:$D4469,$D4469)=1,1,0))</f>
        <v/>
      </c>
      <c r="AL4469">
        <f>IF($AK4469=1,SUMPRODUCT(--($AO$2:$AO$7001&lt;$AO4469))+1,"")</f>
        <v/>
      </c>
      <c r="AM4469">
        <f>IF($D4469="","",IF(OR($R4469=TRUE(),$R4469="TRUE"),1,0))</f>
        <v/>
      </c>
      <c r="AN4469">
        <f>IF($D4469="","",IF($X4469="Yes",1,0))</f>
        <v/>
      </c>
      <c r="AO4469">
        <f>IF($AK4469=1,IFERROR(IF(VALUE($D4469)&lt;100000000,VALUE($D4469),1000000000),IFERROR(IF(VALUE(MID($D4469,2,20))&lt;100000000,VALUE(MID($D4469,2,20)),1000000000),1000000000))+ROW()/100000,"")</f>
        <v/>
      </c>
    </row>
    <row r="4470">
      <c r="F4470" s="14" t="n"/>
      <c r="N4470" s="8">
        <f>IF($D4470="","",M4470*V4470/100)</f>
        <v/>
      </c>
      <c r="O4470" s="8" t="n"/>
      <c r="U4470" s="8" t="n"/>
      <c r="V4470" s="8" t="n"/>
      <c r="Y4470">
        <f>IF($D4470="","",IF($AN4470=1,0,IF($AM4470=1,Settings!$C$6,Settings!$C$7))*100)</f>
        <v/>
      </c>
      <c r="Z4470" s="8">
        <f>IF($D4470="","",V4470*Y4470/100)</f>
        <v/>
      </c>
      <c r="AA4470" s="8">
        <f>IF($D4470="","",V4470-Z4470)</f>
        <v/>
      </c>
      <c r="AB4470" s="8">
        <f>IF($D4470="","",AA4470-N4470)</f>
        <v/>
      </c>
      <c r="AF4470" s="8" t="n"/>
      <c r="AI4470" s="14" t="n"/>
      <c r="AK4470">
        <f>IF($D4470="","",IF(COUNTIF($D$2:$D4470,$D4470)=1,1,0))</f>
        <v/>
      </c>
      <c r="AL4470">
        <f>IF($AK4470=1,SUMPRODUCT(--($AO$2:$AO$7001&lt;$AO4470))+1,"")</f>
        <v/>
      </c>
      <c r="AM4470">
        <f>IF($D4470="","",IF(OR($R4470=TRUE(),$R4470="TRUE"),1,0))</f>
        <v/>
      </c>
      <c r="AN4470">
        <f>IF($D4470="","",IF($X4470="Yes",1,0))</f>
        <v/>
      </c>
      <c r="AO4470">
        <f>IF($AK4470=1,IFERROR(IF(VALUE($D4470)&lt;100000000,VALUE($D4470),1000000000),IFERROR(IF(VALUE(MID($D4470,2,20))&lt;100000000,VALUE(MID($D4470,2,20)),1000000000),1000000000))+ROW()/100000,"")</f>
        <v/>
      </c>
    </row>
    <row r="4471">
      <c r="F4471" s="14" t="n"/>
      <c r="N4471" s="8">
        <f>IF($D4471="","",M4471*V4471/100)</f>
        <v/>
      </c>
      <c r="O4471" s="8" t="n"/>
      <c r="U4471" s="8" t="n"/>
      <c r="V4471" s="8" t="n"/>
      <c r="Y4471">
        <f>IF($D4471="","",IF($AN4471=1,0,IF($AM4471=1,Settings!$C$6,Settings!$C$7))*100)</f>
        <v/>
      </c>
      <c r="Z4471" s="8">
        <f>IF($D4471="","",V4471*Y4471/100)</f>
        <v/>
      </c>
      <c r="AA4471" s="8">
        <f>IF($D4471="","",V4471-Z4471)</f>
        <v/>
      </c>
      <c r="AB4471" s="8">
        <f>IF($D4471="","",AA4471-N4471)</f>
        <v/>
      </c>
      <c r="AF4471" s="8" t="n"/>
      <c r="AI4471" s="14" t="n"/>
      <c r="AK4471">
        <f>IF($D4471="","",IF(COUNTIF($D$2:$D4471,$D4471)=1,1,0))</f>
        <v/>
      </c>
      <c r="AL4471">
        <f>IF($AK4471=1,SUMPRODUCT(--($AO$2:$AO$7001&lt;$AO4471))+1,"")</f>
        <v/>
      </c>
      <c r="AM4471">
        <f>IF($D4471="","",IF(OR($R4471=TRUE(),$R4471="TRUE"),1,0))</f>
        <v/>
      </c>
      <c r="AN4471">
        <f>IF($D4471="","",IF($X4471="Yes",1,0))</f>
        <v/>
      </c>
      <c r="AO4471">
        <f>IF($AK4471=1,IFERROR(IF(VALUE($D4471)&lt;100000000,VALUE($D4471),1000000000),IFERROR(IF(VALUE(MID($D4471,2,20))&lt;100000000,VALUE(MID($D4471,2,20)),1000000000),1000000000))+ROW()/100000,"")</f>
        <v/>
      </c>
    </row>
    <row r="4472">
      <c r="F4472" s="14" t="n"/>
      <c r="N4472" s="8">
        <f>IF($D4472="","",M4472*V4472/100)</f>
        <v/>
      </c>
      <c r="O4472" s="8" t="n"/>
      <c r="U4472" s="8" t="n"/>
      <c r="V4472" s="8" t="n"/>
      <c r="Y4472">
        <f>IF($D4472="","",IF($AN4472=1,0,IF($AM4472=1,Settings!$C$6,Settings!$C$7))*100)</f>
        <v/>
      </c>
      <c r="Z4472" s="8">
        <f>IF($D4472="","",V4472*Y4472/100)</f>
        <v/>
      </c>
      <c r="AA4472" s="8">
        <f>IF($D4472="","",V4472-Z4472)</f>
        <v/>
      </c>
      <c r="AB4472" s="8">
        <f>IF($D4472="","",AA4472-N4472)</f>
        <v/>
      </c>
      <c r="AF4472" s="8" t="n"/>
      <c r="AI4472" s="14" t="n"/>
      <c r="AK4472">
        <f>IF($D4472="","",IF(COUNTIF($D$2:$D4472,$D4472)=1,1,0))</f>
        <v/>
      </c>
      <c r="AL4472">
        <f>IF($AK4472=1,SUMPRODUCT(--($AO$2:$AO$7001&lt;$AO4472))+1,"")</f>
        <v/>
      </c>
      <c r="AM4472">
        <f>IF($D4472="","",IF(OR($R4472=TRUE(),$R4472="TRUE"),1,0))</f>
        <v/>
      </c>
      <c r="AN4472">
        <f>IF($D4472="","",IF($X4472="Yes",1,0))</f>
        <v/>
      </c>
      <c r="AO4472">
        <f>IF($AK4472=1,IFERROR(IF(VALUE($D4472)&lt;100000000,VALUE($D4472),1000000000),IFERROR(IF(VALUE(MID($D4472,2,20))&lt;100000000,VALUE(MID($D4472,2,20)),1000000000),1000000000))+ROW()/100000,"")</f>
        <v/>
      </c>
    </row>
    <row r="4473">
      <c r="F4473" s="14" t="n"/>
      <c r="N4473" s="8">
        <f>IF($D4473="","",M4473*V4473/100)</f>
        <v/>
      </c>
      <c r="O4473" s="8" t="n"/>
      <c r="U4473" s="8" t="n"/>
      <c r="V4473" s="8" t="n"/>
      <c r="Y4473">
        <f>IF($D4473="","",IF($AN4473=1,0,IF($AM4473=1,Settings!$C$6,Settings!$C$7))*100)</f>
        <v/>
      </c>
      <c r="Z4473" s="8">
        <f>IF($D4473="","",V4473*Y4473/100)</f>
        <v/>
      </c>
      <c r="AA4473" s="8">
        <f>IF($D4473="","",V4473-Z4473)</f>
        <v/>
      </c>
      <c r="AB4473" s="8">
        <f>IF($D4473="","",AA4473-N4473)</f>
        <v/>
      </c>
      <c r="AF4473" s="8" t="n"/>
      <c r="AI4473" s="14" t="n"/>
      <c r="AK4473">
        <f>IF($D4473="","",IF(COUNTIF($D$2:$D4473,$D4473)=1,1,0))</f>
        <v/>
      </c>
      <c r="AL4473">
        <f>IF($AK4473=1,SUMPRODUCT(--($AO$2:$AO$7001&lt;$AO4473))+1,"")</f>
        <v/>
      </c>
      <c r="AM4473">
        <f>IF($D4473="","",IF(OR($R4473=TRUE(),$R4473="TRUE"),1,0))</f>
        <v/>
      </c>
      <c r="AN4473">
        <f>IF($D4473="","",IF($X4473="Yes",1,0))</f>
        <v/>
      </c>
      <c r="AO4473">
        <f>IF($AK4473=1,IFERROR(IF(VALUE($D4473)&lt;100000000,VALUE($D4473),1000000000),IFERROR(IF(VALUE(MID($D4473,2,20))&lt;100000000,VALUE(MID($D4473,2,20)),1000000000),1000000000))+ROW()/100000,"")</f>
        <v/>
      </c>
    </row>
    <row r="4474">
      <c r="F4474" s="14" t="n"/>
      <c r="N4474" s="8">
        <f>IF($D4474="","",M4474*V4474/100)</f>
        <v/>
      </c>
      <c r="O4474" s="8" t="n"/>
      <c r="U4474" s="8" t="n"/>
      <c r="V4474" s="8" t="n"/>
      <c r="Y4474">
        <f>IF($D4474="","",IF($AN4474=1,0,IF($AM4474=1,Settings!$C$6,Settings!$C$7))*100)</f>
        <v/>
      </c>
      <c r="Z4474" s="8">
        <f>IF($D4474="","",V4474*Y4474/100)</f>
        <v/>
      </c>
      <c r="AA4474" s="8">
        <f>IF($D4474="","",V4474-Z4474)</f>
        <v/>
      </c>
      <c r="AB4474" s="8">
        <f>IF($D4474="","",AA4474-N4474)</f>
        <v/>
      </c>
      <c r="AF4474" s="8" t="n"/>
      <c r="AI4474" s="14" t="n"/>
      <c r="AK4474">
        <f>IF($D4474="","",IF(COUNTIF($D$2:$D4474,$D4474)=1,1,0))</f>
        <v/>
      </c>
      <c r="AL4474">
        <f>IF($AK4474=1,SUMPRODUCT(--($AO$2:$AO$7001&lt;$AO4474))+1,"")</f>
        <v/>
      </c>
      <c r="AM4474">
        <f>IF($D4474="","",IF(OR($R4474=TRUE(),$R4474="TRUE"),1,0))</f>
        <v/>
      </c>
      <c r="AN4474">
        <f>IF($D4474="","",IF($X4474="Yes",1,0))</f>
        <v/>
      </c>
      <c r="AO4474">
        <f>IF($AK4474=1,IFERROR(IF(VALUE($D4474)&lt;100000000,VALUE($D4474),1000000000),IFERROR(IF(VALUE(MID($D4474,2,20))&lt;100000000,VALUE(MID($D4474,2,20)),1000000000),1000000000))+ROW()/100000,"")</f>
        <v/>
      </c>
    </row>
    <row r="4475">
      <c r="F4475" s="14" t="n"/>
      <c r="N4475" s="8">
        <f>IF($D4475="","",M4475*V4475/100)</f>
        <v/>
      </c>
      <c r="O4475" s="8" t="n"/>
      <c r="U4475" s="8" t="n"/>
      <c r="V4475" s="8" t="n"/>
      <c r="Y4475">
        <f>IF($D4475="","",IF($AN4475=1,0,IF($AM4475=1,Settings!$C$6,Settings!$C$7))*100)</f>
        <v/>
      </c>
      <c r="Z4475" s="8">
        <f>IF($D4475="","",V4475*Y4475/100)</f>
        <v/>
      </c>
      <c r="AA4475" s="8">
        <f>IF($D4475="","",V4475-Z4475)</f>
        <v/>
      </c>
      <c r="AB4475" s="8">
        <f>IF($D4475="","",AA4475-N4475)</f>
        <v/>
      </c>
      <c r="AF4475" s="8" t="n"/>
      <c r="AI4475" s="14" t="n"/>
      <c r="AK4475">
        <f>IF($D4475="","",IF(COUNTIF($D$2:$D4475,$D4475)=1,1,0))</f>
        <v/>
      </c>
      <c r="AL4475">
        <f>IF($AK4475=1,SUMPRODUCT(--($AO$2:$AO$7001&lt;$AO4475))+1,"")</f>
        <v/>
      </c>
      <c r="AM4475">
        <f>IF($D4475="","",IF(OR($R4475=TRUE(),$R4475="TRUE"),1,0))</f>
        <v/>
      </c>
      <c r="AN4475">
        <f>IF($D4475="","",IF($X4475="Yes",1,0))</f>
        <v/>
      </c>
      <c r="AO4475">
        <f>IF($AK4475=1,IFERROR(IF(VALUE($D4475)&lt;100000000,VALUE($D4475),1000000000),IFERROR(IF(VALUE(MID($D4475,2,20))&lt;100000000,VALUE(MID($D4475,2,20)),1000000000),1000000000))+ROW()/100000,"")</f>
        <v/>
      </c>
    </row>
    <row r="4476">
      <c r="F4476" s="14" t="n"/>
      <c r="N4476" s="8">
        <f>IF($D4476="","",M4476*V4476/100)</f>
        <v/>
      </c>
      <c r="O4476" s="8" t="n"/>
      <c r="U4476" s="8" t="n"/>
      <c r="V4476" s="8" t="n"/>
      <c r="Y4476">
        <f>IF($D4476="","",IF($AN4476=1,0,IF($AM4476=1,Settings!$C$6,Settings!$C$7))*100)</f>
        <v/>
      </c>
      <c r="Z4476" s="8">
        <f>IF($D4476="","",V4476*Y4476/100)</f>
        <v/>
      </c>
      <c r="AA4476" s="8">
        <f>IF($D4476="","",V4476-Z4476)</f>
        <v/>
      </c>
      <c r="AB4476" s="8">
        <f>IF($D4476="","",AA4476-N4476)</f>
        <v/>
      </c>
      <c r="AF4476" s="8" t="n"/>
      <c r="AI4476" s="14" t="n"/>
      <c r="AK4476">
        <f>IF($D4476="","",IF(COUNTIF($D$2:$D4476,$D4476)=1,1,0))</f>
        <v/>
      </c>
      <c r="AL4476">
        <f>IF($AK4476=1,SUMPRODUCT(--($AO$2:$AO$7001&lt;$AO4476))+1,"")</f>
        <v/>
      </c>
      <c r="AM4476">
        <f>IF($D4476="","",IF(OR($R4476=TRUE(),$R4476="TRUE"),1,0))</f>
        <v/>
      </c>
      <c r="AN4476">
        <f>IF($D4476="","",IF($X4476="Yes",1,0))</f>
        <v/>
      </c>
      <c r="AO4476">
        <f>IF($AK4476=1,IFERROR(IF(VALUE($D4476)&lt;100000000,VALUE($D4476),1000000000),IFERROR(IF(VALUE(MID($D4476,2,20))&lt;100000000,VALUE(MID($D4476,2,20)),1000000000),1000000000))+ROW()/100000,"")</f>
        <v/>
      </c>
    </row>
    <row r="4477">
      <c r="F4477" s="14" t="n"/>
      <c r="N4477" s="8">
        <f>IF($D4477="","",M4477*V4477/100)</f>
        <v/>
      </c>
      <c r="O4477" s="8" t="n"/>
      <c r="U4477" s="8" t="n"/>
      <c r="V4477" s="8" t="n"/>
      <c r="Y4477">
        <f>IF($D4477="","",IF($AN4477=1,0,IF($AM4477=1,Settings!$C$6,Settings!$C$7))*100)</f>
        <v/>
      </c>
      <c r="Z4477" s="8">
        <f>IF($D4477="","",V4477*Y4477/100)</f>
        <v/>
      </c>
      <c r="AA4477" s="8">
        <f>IF($D4477="","",V4477-Z4477)</f>
        <v/>
      </c>
      <c r="AB4477" s="8">
        <f>IF($D4477="","",AA4477-N4477)</f>
        <v/>
      </c>
      <c r="AF4477" s="8" t="n"/>
      <c r="AI4477" s="14" t="n"/>
      <c r="AK4477">
        <f>IF($D4477="","",IF(COUNTIF($D$2:$D4477,$D4477)=1,1,0))</f>
        <v/>
      </c>
      <c r="AL4477">
        <f>IF($AK4477=1,SUMPRODUCT(--($AO$2:$AO$7001&lt;$AO4477))+1,"")</f>
        <v/>
      </c>
      <c r="AM4477">
        <f>IF($D4477="","",IF(OR($R4477=TRUE(),$R4477="TRUE"),1,0))</f>
        <v/>
      </c>
      <c r="AN4477">
        <f>IF($D4477="","",IF($X4477="Yes",1,0))</f>
        <v/>
      </c>
      <c r="AO4477">
        <f>IF($AK4477=1,IFERROR(IF(VALUE($D4477)&lt;100000000,VALUE($D4477),1000000000),IFERROR(IF(VALUE(MID($D4477,2,20))&lt;100000000,VALUE(MID($D4477,2,20)),1000000000),1000000000))+ROW()/100000,"")</f>
        <v/>
      </c>
    </row>
    <row r="4478">
      <c r="F4478" s="14" t="n"/>
      <c r="N4478" s="8">
        <f>IF($D4478="","",M4478*V4478/100)</f>
        <v/>
      </c>
      <c r="O4478" s="8" t="n"/>
      <c r="U4478" s="8" t="n"/>
      <c r="V4478" s="8" t="n"/>
      <c r="Y4478">
        <f>IF($D4478="","",IF($AN4478=1,0,IF($AM4478=1,Settings!$C$6,Settings!$C$7))*100)</f>
        <v/>
      </c>
      <c r="Z4478" s="8">
        <f>IF($D4478="","",V4478*Y4478/100)</f>
        <v/>
      </c>
      <c r="AA4478" s="8">
        <f>IF($D4478="","",V4478-Z4478)</f>
        <v/>
      </c>
      <c r="AB4478" s="8">
        <f>IF($D4478="","",AA4478-N4478)</f>
        <v/>
      </c>
      <c r="AF4478" s="8" t="n"/>
      <c r="AI4478" s="14" t="n"/>
      <c r="AK4478">
        <f>IF($D4478="","",IF(COUNTIF($D$2:$D4478,$D4478)=1,1,0))</f>
        <v/>
      </c>
      <c r="AL4478">
        <f>IF($AK4478=1,SUMPRODUCT(--($AO$2:$AO$7001&lt;$AO4478))+1,"")</f>
        <v/>
      </c>
      <c r="AM4478">
        <f>IF($D4478="","",IF(OR($R4478=TRUE(),$R4478="TRUE"),1,0))</f>
        <v/>
      </c>
      <c r="AN4478">
        <f>IF($D4478="","",IF($X4478="Yes",1,0))</f>
        <v/>
      </c>
      <c r="AO4478">
        <f>IF($AK4478=1,IFERROR(IF(VALUE($D4478)&lt;100000000,VALUE($D4478),1000000000),IFERROR(IF(VALUE(MID($D4478,2,20))&lt;100000000,VALUE(MID($D4478,2,20)),1000000000),1000000000))+ROW()/100000,"")</f>
        <v/>
      </c>
    </row>
    <row r="4479">
      <c r="F4479" s="14" t="n"/>
      <c r="N4479" s="8">
        <f>IF($D4479="","",M4479*V4479/100)</f>
        <v/>
      </c>
      <c r="O4479" s="8" t="n"/>
      <c r="U4479" s="8" t="n"/>
      <c r="V4479" s="8" t="n"/>
      <c r="Y4479">
        <f>IF($D4479="","",IF($AN4479=1,0,IF($AM4479=1,Settings!$C$6,Settings!$C$7))*100)</f>
        <v/>
      </c>
      <c r="Z4479" s="8">
        <f>IF($D4479="","",V4479*Y4479/100)</f>
        <v/>
      </c>
      <c r="AA4479" s="8">
        <f>IF($D4479="","",V4479-Z4479)</f>
        <v/>
      </c>
      <c r="AB4479" s="8">
        <f>IF($D4479="","",AA4479-N4479)</f>
        <v/>
      </c>
      <c r="AF4479" s="8" t="n"/>
      <c r="AI4479" s="14" t="n"/>
      <c r="AK4479">
        <f>IF($D4479="","",IF(COUNTIF($D$2:$D4479,$D4479)=1,1,0))</f>
        <v/>
      </c>
      <c r="AL4479">
        <f>IF($AK4479=1,SUMPRODUCT(--($AO$2:$AO$7001&lt;$AO4479))+1,"")</f>
        <v/>
      </c>
      <c r="AM4479">
        <f>IF($D4479="","",IF(OR($R4479=TRUE(),$R4479="TRUE"),1,0))</f>
        <v/>
      </c>
      <c r="AN4479">
        <f>IF($D4479="","",IF($X4479="Yes",1,0))</f>
        <v/>
      </c>
      <c r="AO4479">
        <f>IF($AK4479=1,IFERROR(IF(VALUE($D4479)&lt;100000000,VALUE($D4479),1000000000),IFERROR(IF(VALUE(MID($D4479,2,20))&lt;100000000,VALUE(MID($D4479,2,20)),1000000000),1000000000))+ROW()/100000,"")</f>
        <v/>
      </c>
    </row>
    <row r="4480">
      <c r="F4480" s="14" t="n"/>
      <c r="N4480" s="8">
        <f>IF($D4480="","",M4480*V4480/100)</f>
        <v/>
      </c>
      <c r="O4480" s="8" t="n"/>
      <c r="U4480" s="8" t="n"/>
      <c r="V4480" s="8" t="n"/>
      <c r="Y4480">
        <f>IF($D4480="","",IF($AN4480=1,0,IF($AM4480=1,Settings!$C$6,Settings!$C$7))*100)</f>
        <v/>
      </c>
      <c r="Z4480" s="8">
        <f>IF($D4480="","",V4480*Y4480/100)</f>
        <v/>
      </c>
      <c r="AA4480" s="8">
        <f>IF($D4480="","",V4480-Z4480)</f>
        <v/>
      </c>
      <c r="AB4480" s="8">
        <f>IF($D4480="","",AA4480-N4480)</f>
        <v/>
      </c>
      <c r="AF4480" s="8" t="n"/>
      <c r="AI4480" s="14" t="n"/>
      <c r="AK4480">
        <f>IF($D4480="","",IF(COUNTIF($D$2:$D4480,$D4480)=1,1,0))</f>
        <v/>
      </c>
      <c r="AL4480">
        <f>IF($AK4480=1,SUMPRODUCT(--($AO$2:$AO$7001&lt;$AO4480))+1,"")</f>
        <v/>
      </c>
      <c r="AM4480">
        <f>IF($D4480="","",IF(OR($R4480=TRUE(),$R4480="TRUE"),1,0))</f>
        <v/>
      </c>
      <c r="AN4480">
        <f>IF($D4480="","",IF($X4480="Yes",1,0))</f>
        <v/>
      </c>
      <c r="AO4480">
        <f>IF($AK4480=1,IFERROR(IF(VALUE($D4480)&lt;100000000,VALUE($D4480),1000000000),IFERROR(IF(VALUE(MID($D4480,2,20))&lt;100000000,VALUE(MID($D4480,2,20)),1000000000),1000000000))+ROW()/100000,"")</f>
        <v/>
      </c>
    </row>
    <row r="4481">
      <c r="F4481" s="14" t="n"/>
      <c r="N4481" s="8">
        <f>IF($D4481="","",M4481*V4481/100)</f>
        <v/>
      </c>
      <c r="O4481" s="8" t="n"/>
      <c r="U4481" s="8" t="n"/>
      <c r="V4481" s="8" t="n"/>
      <c r="Y4481">
        <f>IF($D4481="","",IF($AN4481=1,0,IF($AM4481=1,Settings!$C$6,Settings!$C$7))*100)</f>
        <v/>
      </c>
      <c r="Z4481" s="8">
        <f>IF($D4481="","",V4481*Y4481/100)</f>
        <v/>
      </c>
      <c r="AA4481" s="8">
        <f>IF($D4481="","",V4481-Z4481)</f>
        <v/>
      </c>
      <c r="AB4481" s="8">
        <f>IF($D4481="","",AA4481-N4481)</f>
        <v/>
      </c>
      <c r="AF4481" s="8" t="n"/>
      <c r="AI4481" s="14" t="n"/>
      <c r="AK4481">
        <f>IF($D4481="","",IF(COUNTIF($D$2:$D4481,$D4481)=1,1,0))</f>
        <v/>
      </c>
      <c r="AL4481">
        <f>IF($AK4481=1,SUMPRODUCT(--($AO$2:$AO$7001&lt;$AO4481))+1,"")</f>
        <v/>
      </c>
      <c r="AM4481">
        <f>IF($D4481="","",IF(OR($R4481=TRUE(),$R4481="TRUE"),1,0))</f>
        <v/>
      </c>
      <c r="AN4481">
        <f>IF($D4481="","",IF($X4481="Yes",1,0))</f>
        <v/>
      </c>
      <c r="AO4481">
        <f>IF($AK4481=1,IFERROR(IF(VALUE($D4481)&lt;100000000,VALUE($D4481),1000000000),IFERROR(IF(VALUE(MID($D4481,2,20))&lt;100000000,VALUE(MID($D4481,2,20)),1000000000),1000000000))+ROW()/100000,"")</f>
        <v/>
      </c>
    </row>
    <row r="4482">
      <c r="F4482" s="14" t="n"/>
      <c r="N4482" s="8">
        <f>IF($D4482="","",M4482*V4482/100)</f>
        <v/>
      </c>
      <c r="O4482" s="8" t="n"/>
      <c r="U4482" s="8" t="n"/>
      <c r="V4482" s="8" t="n"/>
      <c r="Y4482">
        <f>IF($D4482="","",IF($AN4482=1,0,IF($AM4482=1,Settings!$C$6,Settings!$C$7))*100)</f>
        <v/>
      </c>
      <c r="Z4482" s="8">
        <f>IF($D4482="","",V4482*Y4482/100)</f>
        <v/>
      </c>
      <c r="AA4482" s="8">
        <f>IF($D4482="","",V4482-Z4482)</f>
        <v/>
      </c>
      <c r="AB4482" s="8">
        <f>IF($D4482="","",AA4482-N4482)</f>
        <v/>
      </c>
      <c r="AF4482" s="8" t="n"/>
      <c r="AI4482" s="14" t="n"/>
      <c r="AK4482">
        <f>IF($D4482="","",IF(COUNTIF($D$2:$D4482,$D4482)=1,1,0))</f>
        <v/>
      </c>
      <c r="AL4482">
        <f>IF($AK4482=1,SUMPRODUCT(--($AO$2:$AO$7001&lt;$AO4482))+1,"")</f>
        <v/>
      </c>
      <c r="AM4482">
        <f>IF($D4482="","",IF(OR($R4482=TRUE(),$R4482="TRUE"),1,0))</f>
        <v/>
      </c>
      <c r="AN4482">
        <f>IF($D4482="","",IF($X4482="Yes",1,0))</f>
        <v/>
      </c>
      <c r="AO4482">
        <f>IF($AK4482=1,IFERROR(IF(VALUE($D4482)&lt;100000000,VALUE($D4482),1000000000),IFERROR(IF(VALUE(MID($D4482,2,20))&lt;100000000,VALUE(MID($D4482,2,20)),1000000000),1000000000))+ROW()/100000,"")</f>
        <v/>
      </c>
    </row>
    <row r="4483">
      <c r="F4483" s="14" t="n"/>
      <c r="N4483" s="8">
        <f>IF($D4483="","",M4483*V4483/100)</f>
        <v/>
      </c>
      <c r="O4483" s="8" t="n"/>
      <c r="U4483" s="8" t="n"/>
      <c r="V4483" s="8" t="n"/>
      <c r="Y4483">
        <f>IF($D4483="","",IF($AN4483=1,0,IF($AM4483=1,Settings!$C$6,Settings!$C$7))*100)</f>
        <v/>
      </c>
      <c r="Z4483" s="8">
        <f>IF($D4483="","",V4483*Y4483/100)</f>
        <v/>
      </c>
      <c r="AA4483" s="8">
        <f>IF($D4483="","",V4483-Z4483)</f>
        <v/>
      </c>
      <c r="AB4483" s="8">
        <f>IF($D4483="","",AA4483-N4483)</f>
        <v/>
      </c>
      <c r="AF4483" s="8" t="n"/>
      <c r="AI4483" s="14" t="n"/>
      <c r="AK4483">
        <f>IF($D4483="","",IF(COUNTIF($D$2:$D4483,$D4483)=1,1,0))</f>
        <v/>
      </c>
      <c r="AL4483">
        <f>IF($AK4483=1,SUMPRODUCT(--($AO$2:$AO$7001&lt;$AO4483))+1,"")</f>
        <v/>
      </c>
      <c r="AM4483">
        <f>IF($D4483="","",IF(OR($R4483=TRUE(),$R4483="TRUE"),1,0))</f>
        <v/>
      </c>
      <c r="AN4483">
        <f>IF($D4483="","",IF($X4483="Yes",1,0))</f>
        <v/>
      </c>
      <c r="AO4483">
        <f>IF($AK4483=1,IFERROR(IF(VALUE($D4483)&lt;100000000,VALUE($D4483),1000000000),IFERROR(IF(VALUE(MID($D4483,2,20))&lt;100000000,VALUE(MID($D4483,2,20)),1000000000),1000000000))+ROW()/100000,"")</f>
        <v/>
      </c>
    </row>
    <row r="4484">
      <c r="F4484" s="14" t="n"/>
      <c r="N4484" s="8">
        <f>IF($D4484="","",M4484*V4484/100)</f>
        <v/>
      </c>
      <c r="O4484" s="8" t="n"/>
      <c r="U4484" s="8" t="n"/>
      <c r="V4484" s="8" t="n"/>
      <c r="Y4484">
        <f>IF($D4484="","",IF($AN4484=1,0,IF($AM4484=1,Settings!$C$6,Settings!$C$7))*100)</f>
        <v/>
      </c>
      <c r="Z4484" s="8">
        <f>IF($D4484="","",V4484*Y4484/100)</f>
        <v/>
      </c>
      <c r="AA4484" s="8">
        <f>IF($D4484="","",V4484-Z4484)</f>
        <v/>
      </c>
      <c r="AB4484" s="8">
        <f>IF($D4484="","",AA4484-N4484)</f>
        <v/>
      </c>
      <c r="AF4484" s="8" t="n"/>
      <c r="AI4484" s="14" t="n"/>
      <c r="AK4484">
        <f>IF($D4484="","",IF(COUNTIF($D$2:$D4484,$D4484)=1,1,0))</f>
        <v/>
      </c>
      <c r="AL4484">
        <f>IF($AK4484=1,SUMPRODUCT(--($AO$2:$AO$7001&lt;$AO4484))+1,"")</f>
        <v/>
      </c>
      <c r="AM4484">
        <f>IF($D4484="","",IF(OR($R4484=TRUE(),$R4484="TRUE"),1,0))</f>
        <v/>
      </c>
      <c r="AN4484">
        <f>IF($D4484="","",IF($X4484="Yes",1,0))</f>
        <v/>
      </c>
      <c r="AO4484">
        <f>IF($AK4484=1,IFERROR(IF(VALUE($D4484)&lt;100000000,VALUE($D4484),1000000000),IFERROR(IF(VALUE(MID($D4484,2,20))&lt;100000000,VALUE(MID($D4484,2,20)),1000000000),1000000000))+ROW()/100000,"")</f>
        <v/>
      </c>
    </row>
    <row r="4485">
      <c r="F4485" s="14" t="n"/>
      <c r="N4485" s="8">
        <f>IF($D4485="","",M4485*V4485/100)</f>
        <v/>
      </c>
      <c r="O4485" s="8" t="n"/>
      <c r="U4485" s="8" t="n"/>
      <c r="V4485" s="8" t="n"/>
      <c r="Y4485">
        <f>IF($D4485="","",IF($AN4485=1,0,IF($AM4485=1,Settings!$C$6,Settings!$C$7))*100)</f>
        <v/>
      </c>
      <c r="Z4485" s="8">
        <f>IF($D4485="","",V4485*Y4485/100)</f>
        <v/>
      </c>
      <c r="AA4485" s="8">
        <f>IF($D4485="","",V4485-Z4485)</f>
        <v/>
      </c>
      <c r="AB4485" s="8">
        <f>IF($D4485="","",AA4485-N4485)</f>
        <v/>
      </c>
      <c r="AF4485" s="8" t="n"/>
      <c r="AI4485" s="14" t="n"/>
      <c r="AK4485">
        <f>IF($D4485="","",IF(COUNTIF($D$2:$D4485,$D4485)=1,1,0))</f>
        <v/>
      </c>
      <c r="AL4485">
        <f>IF($AK4485=1,SUMPRODUCT(--($AO$2:$AO$7001&lt;$AO4485))+1,"")</f>
        <v/>
      </c>
      <c r="AM4485">
        <f>IF($D4485="","",IF(OR($R4485=TRUE(),$R4485="TRUE"),1,0))</f>
        <v/>
      </c>
      <c r="AN4485">
        <f>IF($D4485="","",IF($X4485="Yes",1,0))</f>
        <v/>
      </c>
      <c r="AO4485">
        <f>IF($AK4485=1,IFERROR(IF(VALUE($D4485)&lt;100000000,VALUE($D4485),1000000000),IFERROR(IF(VALUE(MID($D4485,2,20))&lt;100000000,VALUE(MID($D4485,2,20)),1000000000),1000000000))+ROW()/100000,"")</f>
        <v/>
      </c>
    </row>
    <row r="4486">
      <c r="F4486" s="14" t="n"/>
      <c r="N4486" s="8">
        <f>IF($D4486="","",M4486*V4486/100)</f>
        <v/>
      </c>
      <c r="O4486" s="8" t="n"/>
      <c r="U4486" s="8" t="n"/>
      <c r="V4486" s="8" t="n"/>
      <c r="Y4486">
        <f>IF($D4486="","",IF($AN4486=1,0,IF($AM4486=1,Settings!$C$6,Settings!$C$7))*100)</f>
        <v/>
      </c>
      <c r="Z4486" s="8">
        <f>IF($D4486="","",V4486*Y4486/100)</f>
        <v/>
      </c>
      <c r="AA4486" s="8">
        <f>IF($D4486="","",V4486-Z4486)</f>
        <v/>
      </c>
      <c r="AB4486" s="8">
        <f>IF($D4486="","",AA4486-N4486)</f>
        <v/>
      </c>
      <c r="AF4486" s="8" t="n"/>
      <c r="AI4486" s="14" t="n"/>
      <c r="AK4486">
        <f>IF($D4486="","",IF(COUNTIF($D$2:$D4486,$D4486)=1,1,0))</f>
        <v/>
      </c>
      <c r="AL4486">
        <f>IF($AK4486=1,SUMPRODUCT(--($AO$2:$AO$7001&lt;$AO4486))+1,"")</f>
        <v/>
      </c>
      <c r="AM4486">
        <f>IF($D4486="","",IF(OR($R4486=TRUE(),$R4486="TRUE"),1,0))</f>
        <v/>
      </c>
      <c r="AN4486">
        <f>IF($D4486="","",IF($X4486="Yes",1,0))</f>
        <v/>
      </c>
      <c r="AO4486">
        <f>IF($AK4486=1,IFERROR(IF(VALUE($D4486)&lt;100000000,VALUE($D4486),1000000000),IFERROR(IF(VALUE(MID($D4486,2,20))&lt;100000000,VALUE(MID($D4486,2,20)),1000000000),1000000000))+ROW()/100000,"")</f>
        <v/>
      </c>
    </row>
    <row r="4487">
      <c r="F4487" s="14" t="n"/>
      <c r="N4487" s="8">
        <f>IF($D4487="","",M4487*V4487/100)</f>
        <v/>
      </c>
      <c r="O4487" s="8" t="n"/>
      <c r="U4487" s="8" t="n"/>
      <c r="V4487" s="8" t="n"/>
      <c r="Y4487">
        <f>IF($D4487="","",IF($AN4487=1,0,IF($AM4487=1,Settings!$C$6,Settings!$C$7))*100)</f>
        <v/>
      </c>
      <c r="Z4487" s="8">
        <f>IF($D4487="","",V4487*Y4487/100)</f>
        <v/>
      </c>
      <c r="AA4487" s="8">
        <f>IF($D4487="","",V4487-Z4487)</f>
        <v/>
      </c>
      <c r="AB4487" s="8">
        <f>IF($D4487="","",AA4487-N4487)</f>
        <v/>
      </c>
      <c r="AF4487" s="8" t="n"/>
      <c r="AI4487" s="14" t="n"/>
      <c r="AK4487">
        <f>IF($D4487="","",IF(COUNTIF($D$2:$D4487,$D4487)=1,1,0))</f>
        <v/>
      </c>
      <c r="AL4487">
        <f>IF($AK4487=1,SUMPRODUCT(--($AO$2:$AO$7001&lt;$AO4487))+1,"")</f>
        <v/>
      </c>
      <c r="AM4487">
        <f>IF($D4487="","",IF(OR($R4487=TRUE(),$R4487="TRUE"),1,0))</f>
        <v/>
      </c>
      <c r="AN4487">
        <f>IF($D4487="","",IF($X4487="Yes",1,0))</f>
        <v/>
      </c>
      <c r="AO4487">
        <f>IF($AK4487=1,IFERROR(IF(VALUE($D4487)&lt;100000000,VALUE($D4487),1000000000),IFERROR(IF(VALUE(MID($D4487,2,20))&lt;100000000,VALUE(MID($D4487,2,20)),1000000000),1000000000))+ROW()/100000,"")</f>
        <v/>
      </c>
    </row>
    <row r="4488">
      <c r="F4488" s="14" t="n"/>
      <c r="N4488" s="8">
        <f>IF($D4488="","",M4488*V4488/100)</f>
        <v/>
      </c>
      <c r="O4488" s="8" t="n"/>
      <c r="U4488" s="8" t="n"/>
      <c r="V4488" s="8" t="n"/>
      <c r="Y4488">
        <f>IF($D4488="","",IF($AN4488=1,0,IF($AM4488=1,Settings!$C$6,Settings!$C$7))*100)</f>
        <v/>
      </c>
      <c r="Z4488" s="8">
        <f>IF($D4488="","",V4488*Y4488/100)</f>
        <v/>
      </c>
      <c r="AA4488" s="8">
        <f>IF($D4488="","",V4488-Z4488)</f>
        <v/>
      </c>
      <c r="AB4488" s="8">
        <f>IF($D4488="","",AA4488-N4488)</f>
        <v/>
      </c>
      <c r="AF4488" s="8" t="n"/>
      <c r="AI4488" s="14" t="n"/>
      <c r="AK4488">
        <f>IF($D4488="","",IF(COUNTIF($D$2:$D4488,$D4488)=1,1,0))</f>
        <v/>
      </c>
      <c r="AL4488">
        <f>IF($AK4488=1,SUMPRODUCT(--($AO$2:$AO$7001&lt;$AO4488))+1,"")</f>
        <v/>
      </c>
      <c r="AM4488">
        <f>IF($D4488="","",IF(OR($R4488=TRUE(),$R4488="TRUE"),1,0))</f>
        <v/>
      </c>
      <c r="AN4488">
        <f>IF($D4488="","",IF($X4488="Yes",1,0))</f>
        <v/>
      </c>
      <c r="AO4488">
        <f>IF($AK4488=1,IFERROR(IF(VALUE($D4488)&lt;100000000,VALUE($D4488),1000000000),IFERROR(IF(VALUE(MID($D4488,2,20))&lt;100000000,VALUE(MID($D4488,2,20)),1000000000),1000000000))+ROW()/100000,"")</f>
        <v/>
      </c>
    </row>
    <row r="4489">
      <c r="F4489" s="14" t="n"/>
      <c r="N4489" s="8">
        <f>IF($D4489="","",M4489*V4489/100)</f>
        <v/>
      </c>
      <c r="O4489" s="8" t="n"/>
      <c r="U4489" s="8" t="n"/>
      <c r="V4489" s="8" t="n"/>
      <c r="Y4489">
        <f>IF($D4489="","",IF($AN4489=1,0,IF($AM4489=1,Settings!$C$6,Settings!$C$7))*100)</f>
        <v/>
      </c>
      <c r="Z4489" s="8">
        <f>IF($D4489="","",V4489*Y4489/100)</f>
        <v/>
      </c>
      <c r="AA4489" s="8">
        <f>IF($D4489="","",V4489-Z4489)</f>
        <v/>
      </c>
      <c r="AB4489" s="8">
        <f>IF($D4489="","",AA4489-N4489)</f>
        <v/>
      </c>
      <c r="AF4489" s="8" t="n"/>
      <c r="AI4489" s="14" t="n"/>
      <c r="AK4489">
        <f>IF($D4489="","",IF(COUNTIF($D$2:$D4489,$D4489)=1,1,0))</f>
        <v/>
      </c>
      <c r="AL4489">
        <f>IF($AK4489=1,SUMPRODUCT(--($AO$2:$AO$7001&lt;$AO4489))+1,"")</f>
        <v/>
      </c>
      <c r="AM4489">
        <f>IF($D4489="","",IF(OR($R4489=TRUE(),$R4489="TRUE"),1,0))</f>
        <v/>
      </c>
      <c r="AN4489">
        <f>IF($D4489="","",IF($X4489="Yes",1,0))</f>
        <v/>
      </c>
      <c r="AO4489">
        <f>IF($AK4489=1,IFERROR(IF(VALUE($D4489)&lt;100000000,VALUE($D4489),1000000000),IFERROR(IF(VALUE(MID($D4489,2,20))&lt;100000000,VALUE(MID($D4489,2,20)),1000000000),1000000000))+ROW()/100000,"")</f>
        <v/>
      </c>
    </row>
    <row r="4490">
      <c r="F4490" s="14" t="n"/>
      <c r="N4490" s="8">
        <f>IF($D4490="","",M4490*V4490/100)</f>
        <v/>
      </c>
      <c r="O4490" s="8" t="n"/>
      <c r="U4490" s="8" t="n"/>
      <c r="V4490" s="8" t="n"/>
      <c r="Y4490">
        <f>IF($D4490="","",IF($AN4490=1,0,IF($AM4490=1,Settings!$C$6,Settings!$C$7))*100)</f>
        <v/>
      </c>
      <c r="Z4490" s="8">
        <f>IF($D4490="","",V4490*Y4490/100)</f>
        <v/>
      </c>
      <c r="AA4490" s="8">
        <f>IF($D4490="","",V4490-Z4490)</f>
        <v/>
      </c>
      <c r="AB4490" s="8">
        <f>IF($D4490="","",AA4490-N4490)</f>
        <v/>
      </c>
      <c r="AF4490" s="8" t="n"/>
      <c r="AI4490" s="14" t="n"/>
      <c r="AK4490">
        <f>IF($D4490="","",IF(COUNTIF($D$2:$D4490,$D4490)=1,1,0))</f>
        <v/>
      </c>
      <c r="AL4490">
        <f>IF($AK4490=1,SUMPRODUCT(--($AO$2:$AO$7001&lt;$AO4490))+1,"")</f>
        <v/>
      </c>
      <c r="AM4490">
        <f>IF($D4490="","",IF(OR($R4490=TRUE(),$R4490="TRUE"),1,0))</f>
        <v/>
      </c>
      <c r="AN4490">
        <f>IF($D4490="","",IF($X4490="Yes",1,0))</f>
        <v/>
      </c>
      <c r="AO4490">
        <f>IF($AK4490=1,IFERROR(IF(VALUE($D4490)&lt;100000000,VALUE($D4490),1000000000),IFERROR(IF(VALUE(MID($D4490,2,20))&lt;100000000,VALUE(MID($D4490,2,20)),1000000000),1000000000))+ROW()/100000,"")</f>
        <v/>
      </c>
    </row>
    <row r="4491">
      <c r="F4491" s="14" t="n"/>
      <c r="N4491" s="8">
        <f>IF($D4491="","",M4491*V4491/100)</f>
        <v/>
      </c>
      <c r="O4491" s="8" t="n"/>
      <c r="U4491" s="8" t="n"/>
      <c r="V4491" s="8" t="n"/>
      <c r="Y4491">
        <f>IF($D4491="","",IF($AN4491=1,0,IF($AM4491=1,Settings!$C$6,Settings!$C$7))*100)</f>
        <v/>
      </c>
      <c r="Z4491" s="8">
        <f>IF($D4491="","",V4491*Y4491/100)</f>
        <v/>
      </c>
      <c r="AA4491" s="8">
        <f>IF($D4491="","",V4491-Z4491)</f>
        <v/>
      </c>
      <c r="AB4491" s="8">
        <f>IF($D4491="","",AA4491-N4491)</f>
        <v/>
      </c>
      <c r="AF4491" s="8" t="n"/>
      <c r="AI4491" s="14" t="n"/>
      <c r="AK4491">
        <f>IF($D4491="","",IF(COUNTIF($D$2:$D4491,$D4491)=1,1,0))</f>
        <v/>
      </c>
      <c r="AL4491">
        <f>IF($AK4491=1,SUMPRODUCT(--($AO$2:$AO$7001&lt;$AO4491))+1,"")</f>
        <v/>
      </c>
      <c r="AM4491">
        <f>IF($D4491="","",IF(OR($R4491=TRUE(),$R4491="TRUE"),1,0))</f>
        <v/>
      </c>
      <c r="AN4491">
        <f>IF($D4491="","",IF($X4491="Yes",1,0))</f>
        <v/>
      </c>
      <c r="AO4491">
        <f>IF($AK4491=1,IFERROR(IF(VALUE($D4491)&lt;100000000,VALUE($D4491),1000000000),IFERROR(IF(VALUE(MID($D4491,2,20))&lt;100000000,VALUE(MID($D4491,2,20)),1000000000),1000000000))+ROW()/100000,"")</f>
        <v/>
      </c>
    </row>
    <row r="4492">
      <c r="F4492" s="14" t="n"/>
      <c r="N4492" s="8">
        <f>IF($D4492="","",M4492*V4492/100)</f>
        <v/>
      </c>
      <c r="O4492" s="8" t="n"/>
      <c r="U4492" s="8" t="n"/>
      <c r="V4492" s="8" t="n"/>
      <c r="Y4492">
        <f>IF($D4492="","",IF($AN4492=1,0,IF($AM4492=1,Settings!$C$6,Settings!$C$7))*100)</f>
        <v/>
      </c>
      <c r="Z4492" s="8">
        <f>IF($D4492="","",V4492*Y4492/100)</f>
        <v/>
      </c>
      <c r="AA4492" s="8">
        <f>IF($D4492="","",V4492-Z4492)</f>
        <v/>
      </c>
      <c r="AB4492" s="8">
        <f>IF($D4492="","",AA4492-N4492)</f>
        <v/>
      </c>
      <c r="AF4492" s="8" t="n"/>
      <c r="AI4492" s="14" t="n"/>
      <c r="AK4492">
        <f>IF($D4492="","",IF(COUNTIF($D$2:$D4492,$D4492)=1,1,0))</f>
        <v/>
      </c>
      <c r="AL4492">
        <f>IF($AK4492=1,SUMPRODUCT(--($AO$2:$AO$7001&lt;$AO4492))+1,"")</f>
        <v/>
      </c>
      <c r="AM4492">
        <f>IF($D4492="","",IF(OR($R4492=TRUE(),$R4492="TRUE"),1,0))</f>
        <v/>
      </c>
      <c r="AN4492">
        <f>IF($D4492="","",IF($X4492="Yes",1,0))</f>
        <v/>
      </c>
      <c r="AO4492">
        <f>IF($AK4492=1,IFERROR(IF(VALUE($D4492)&lt;100000000,VALUE($D4492),1000000000),IFERROR(IF(VALUE(MID($D4492,2,20))&lt;100000000,VALUE(MID($D4492,2,20)),1000000000),1000000000))+ROW()/100000,"")</f>
        <v/>
      </c>
    </row>
    <row r="4493">
      <c r="F4493" s="14" t="n"/>
      <c r="N4493" s="8">
        <f>IF($D4493="","",M4493*V4493/100)</f>
        <v/>
      </c>
      <c r="O4493" s="8" t="n"/>
      <c r="U4493" s="8" t="n"/>
      <c r="V4493" s="8" t="n"/>
      <c r="Y4493">
        <f>IF($D4493="","",IF($AN4493=1,0,IF($AM4493=1,Settings!$C$6,Settings!$C$7))*100)</f>
        <v/>
      </c>
      <c r="Z4493" s="8">
        <f>IF($D4493="","",V4493*Y4493/100)</f>
        <v/>
      </c>
      <c r="AA4493" s="8">
        <f>IF($D4493="","",V4493-Z4493)</f>
        <v/>
      </c>
      <c r="AB4493" s="8">
        <f>IF($D4493="","",AA4493-N4493)</f>
        <v/>
      </c>
      <c r="AF4493" s="8" t="n"/>
      <c r="AI4493" s="14" t="n"/>
      <c r="AK4493">
        <f>IF($D4493="","",IF(COUNTIF($D$2:$D4493,$D4493)=1,1,0))</f>
        <v/>
      </c>
      <c r="AL4493">
        <f>IF($AK4493=1,SUMPRODUCT(--($AO$2:$AO$7001&lt;$AO4493))+1,"")</f>
        <v/>
      </c>
      <c r="AM4493">
        <f>IF($D4493="","",IF(OR($R4493=TRUE(),$R4493="TRUE"),1,0))</f>
        <v/>
      </c>
      <c r="AN4493">
        <f>IF($D4493="","",IF($X4493="Yes",1,0))</f>
        <v/>
      </c>
      <c r="AO4493">
        <f>IF($AK4493=1,IFERROR(IF(VALUE($D4493)&lt;100000000,VALUE($D4493),1000000000),IFERROR(IF(VALUE(MID($D4493,2,20))&lt;100000000,VALUE(MID($D4493,2,20)),1000000000),1000000000))+ROW()/100000,"")</f>
        <v/>
      </c>
    </row>
    <row r="4494">
      <c r="F4494" s="14" t="n"/>
      <c r="N4494" s="8">
        <f>IF($D4494="","",M4494*V4494/100)</f>
        <v/>
      </c>
      <c r="O4494" s="8" t="n"/>
      <c r="U4494" s="8" t="n"/>
      <c r="V4494" s="8" t="n"/>
      <c r="Y4494">
        <f>IF($D4494="","",IF($AN4494=1,0,IF($AM4494=1,Settings!$C$6,Settings!$C$7))*100)</f>
        <v/>
      </c>
      <c r="Z4494" s="8">
        <f>IF($D4494="","",V4494*Y4494/100)</f>
        <v/>
      </c>
      <c r="AA4494" s="8">
        <f>IF($D4494="","",V4494-Z4494)</f>
        <v/>
      </c>
      <c r="AB4494" s="8">
        <f>IF($D4494="","",AA4494-N4494)</f>
        <v/>
      </c>
      <c r="AF4494" s="8" t="n"/>
      <c r="AI4494" s="14" t="n"/>
      <c r="AK4494">
        <f>IF($D4494="","",IF(COUNTIF($D$2:$D4494,$D4494)=1,1,0))</f>
        <v/>
      </c>
      <c r="AL4494">
        <f>IF($AK4494=1,SUMPRODUCT(--($AO$2:$AO$7001&lt;$AO4494))+1,"")</f>
        <v/>
      </c>
      <c r="AM4494">
        <f>IF($D4494="","",IF(OR($R4494=TRUE(),$R4494="TRUE"),1,0))</f>
        <v/>
      </c>
      <c r="AN4494">
        <f>IF($D4494="","",IF($X4494="Yes",1,0))</f>
        <v/>
      </c>
      <c r="AO4494">
        <f>IF($AK4494=1,IFERROR(IF(VALUE($D4494)&lt;100000000,VALUE($D4494),1000000000),IFERROR(IF(VALUE(MID($D4494,2,20))&lt;100000000,VALUE(MID($D4494,2,20)),1000000000),1000000000))+ROW()/100000,"")</f>
        <v/>
      </c>
    </row>
    <row r="4495">
      <c r="F4495" s="14" t="n"/>
      <c r="N4495" s="8">
        <f>IF($D4495="","",M4495*V4495/100)</f>
        <v/>
      </c>
      <c r="O4495" s="8" t="n"/>
      <c r="U4495" s="8" t="n"/>
      <c r="V4495" s="8" t="n"/>
      <c r="Y4495">
        <f>IF($D4495="","",IF($AN4495=1,0,IF($AM4495=1,Settings!$C$6,Settings!$C$7))*100)</f>
        <v/>
      </c>
      <c r="Z4495" s="8">
        <f>IF($D4495="","",V4495*Y4495/100)</f>
        <v/>
      </c>
      <c r="AA4495" s="8">
        <f>IF($D4495="","",V4495-Z4495)</f>
        <v/>
      </c>
      <c r="AB4495" s="8">
        <f>IF($D4495="","",AA4495-N4495)</f>
        <v/>
      </c>
      <c r="AF4495" s="8" t="n"/>
      <c r="AI4495" s="14" t="n"/>
      <c r="AK4495">
        <f>IF($D4495="","",IF(COUNTIF($D$2:$D4495,$D4495)=1,1,0))</f>
        <v/>
      </c>
      <c r="AL4495">
        <f>IF($AK4495=1,SUMPRODUCT(--($AO$2:$AO$7001&lt;$AO4495))+1,"")</f>
        <v/>
      </c>
      <c r="AM4495">
        <f>IF($D4495="","",IF(OR($R4495=TRUE(),$R4495="TRUE"),1,0))</f>
        <v/>
      </c>
      <c r="AN4495">
        <f>IF($D4495="","",IF($X4495="Yes",1,0))</f>
        <v/>
      </c>
      <c r="AO4495">
        <f>IF($AK4495=1,IFERROR(IF(VALUE($D4495)&lt;100000000,VALUE($D4495),1000000000),IFERROR(IF(VALUE(MID($D4495,2,20))&lt;100000000,VALUE(MID($D4495,2,20)),1000000000),1000000000))+ROW()/100000,"")</f>
        <v/>
      </c>
    </row>
    <row r="4496">
      <c r="F4496" s="14" t="n"/>
      <c r="N4496" s="8">
        <f>IF($D4496="","",M4496*V4496/100)</f>
        <v/>
      </c>
      <c r="O4496" s="8" t="n"/>
      <c r="U4496" s="8" t="n"/>
      <c r="V4496" s="8" t="n"/>
      <c r="Y4496">
        <f>IF($D4496="","",IF($AN4496=1,0,IF($AM4496=1,Settings!$C$6,Settings!$C$7))*100)</f>
        <v/>
      </c>
      <c r="Z4496" s="8">
        <f>IF($D4496="","",V4496*Y4496/100)</f>
        <v/>
      </c>
      <c r="AA4496" s="8">
        <f>IF($D4496="","",V4496-Z4496)</f>
        <v/>
      </c>
      <c r="AB4496" s="8">
        <f>IF($D4496="","",AA4496-N4496)</f>
        <v/>
      </c>
      <c r="AF4496" s="8" t="n"/>
      <c r="AI4496" s="14" t="n"/>
      <c r="AK4496">
        <f>IF($D4496="","",IF(COUNTIF($D$2:$D4496,$D4496)=1,1,0))</f>
        <v/>
      </c>
      <c r="AL4496">
        <f>IF($AK4496=1,SUMPRODUCT(--($AO$2:$AO$7001&lt;$AO4496))+1,"")</f>
        <v/>
      </c>
      <c r="AM4496">
        <f>IF($D4496="","",IF(OR($R4496=TRUE(),$R4496="TRUE"),1,0))</f>
        <v/>
      </c>
      <c r="AN4496">
        <f>IF($D4496="","",IF($X4496="Yes",1,0))</f>
        <v/>
      </c>
      <c r="AO4496">
        <f>IF($AK4496=1,IFERROR(IF(VALUE($D4496)&lt;100000000,VALUE($D4496),1000000000),IFERROR(IF(VALUE(MID($D4496,2,20))&lt;100000000,VALUE(MID($D4496,2,20)),1000000000),1000000000))+ROW()/100000,"")</f>
        <v/>
      </c>
    </row>
    <row r="4497">
      <c r="F4497" s="14" t="n"/>
      <c r="N4497" s="8">
        <f>IF($D4497="","",M4497*V4497/100)</f>
        <v/>
      </c>
      <c r="O4497" s="8" t="n"/>
      <c r="U4497" s="8" t="n"/>
      <c r="V4497" s="8" t="n"/>
      <c r="Y4497">
        <f>IF($D4497="","",IF($AN4497=1,0,IF($AM4497=1,Settings!$C$6,Settings!$C$7))*100)</f>
        <v/>
      </c>
      <c r="Z4497" s="8">
        <f>IF($D4497="","",V4497*Y4497/100)</f>
        <v/>
      </c>
      <c r="AA4497" s="8">
        <f>IF($D4497="","",V4497-Z4497)</f>
        <v/>
      </c>
      <c r="AB4497" s="8">
        <f>IF($D4497="","",AA4497-N4497)</f>
        <v/>
      </c>
      <c r="AF4497" s="8" t="n"/>
      <c r="AI4497" s="14" t="n"/>
      <c r="AK4497">
        <f>IF($D4497="","",IF(COUNTIF($D$2:$D4497,$D4497)=1,1,0))</f>
        <v/>
      </c>
      <c r="AL4497">
        <f>IF($AK4497=1,SUMPRODUCT(--($AO$2:$AO$7001&lt;$AO4497))+1,"")</f>
        <v/>
      </c>
      <c r="AM4497">
        <f>IF($D4497="","",IF(OR($R4497=TRUE(),$R4497="TRUE"),1,0))</f>
        <v/>
      </c>
      <c r="AN4497">
        <f>IF($D4497="","",IF($X4497="Yes",1,0))</f>
        <v/>
      </c>
      <c r="AO4497">
        <f>IF($AK4497=1,IFERROR(IF(VALUE($D4497)&lt;100000000,VALUE($D4497),1000000000),IFERROR(IF(VALUE(MID($D4497,2,20))&lt;100000000,VALUE(MID($D4497,2,20)),1000000000),1000000000))+ROW()/100000,"")</f>
        <v/>
      </c>
    </row>
    <row r="4498">
      <c r="F4498" s="14" t="n"/>
      <c r="N4498" s="8">
        <f>IF($D4498="","",M4498*V4498/100)</f>
        <v/>
      </c>
      <c r="O4498" s="8" t="n"/>
      <c r="U4498" s="8" t="n"/>
      <c r="V4498" s="8" t="n"/>
      <c r="Y4498">
        <f>IF($D4498="","",IF($AN4498=1,0,IF($AM4498=1,Settings!$C$6,Settings!$C$7))*100)</f>
        <v/>
      </c>
      <c r="Z4498" s="8">
        <f>IF($D4498="","",V4498*Y4498/100)</f>
        <v/>
      </c>
      <c r="AA4498" s="8">
        <f>IF($D4498="","",V4498-Z4498)</f>
        <v/>
      </c>
      <c r="AB4498" s="8">
        <f>IF($D4498="","",AA4498-N4498)</f>
        <v/>
      </c>
      <c r="AF4498" s="8" t="n"/>
      <c r="AI4498" s="14" t="n"/>
      <c r="AK4498">
        <f>IF($D4498="","",IF(COUNTIF($D$2:$D4498,$D4498)=1,1,0))</f>
        <v/>
      </c>
      <c r="AL4498">
        <f>IF($AK4498=1,SUMPRODUCT(--($AO$2:$AO$7001&lt;$AO4498))+1,"")</f>
        <v/>
      </c>
      <c r="AM4498">
        <f>IF($D4498="","",IF(OR($R4498=TRUE(),$R4498="TRUE"),1,0))</f>
        <v/>
      </c>
      <c r="AN4498">
        <f>IF($D4498="","",IF($X4498="Yes",1,0))</f>
        <v/>
      </c>
      <c r="AO4498">
        <f>IF($AK4498=1,IFERROR(IF(VALUE($D4498)&lt;100000000,VALUE($D4498),1000000000),IFERROR(IF(VALUE(MID($D4498,2,20))&lt;100000000,VALUE(MID($D4498,2,20)),1000000000),1000000000))+ROW()/100000,"")</f>
        <v/>
      </c>
    </row>
    <row r="4499">
      <c r="F4499" s="14" t="n"/>
      <c r="N4499" s="8">
        <f>IF($D4499="","",M4499*V4499/100)</f>
        <v/>
      </c>
      <c r="O4499" s="8" t="n"/>
      <c r="U4499" s="8" t="n"/>
      <c r="V4499" s="8" t="n"/>
      <c r="Y4499">
        <f>IF($D4499="","",IF($AN4499=1,0,IF($AM4499=1,Settings!$C$6,Settings!$C$7))*100)</f>
        <v/>
      </c>
      <c r="Z4499" s="8">
        <f>IF($D4499="","",V4499*Y4499/100)</f>
        <v/>
      </c>
      <c r="AA4499" s="8">
        <f>IF($D4499="","",V4499-Z4499)</f>
        <v/>
      </c>
      <c r="AB4499" s="8">
        <f>IF($D4499="","",AA4499-N4499)</f>
        <v/>
      </c>
      <c r="AF4499" s="8" t="n"/>
      <c r="AI4499" s="14" t="n"/>
      <c r="AK4499">
        <f>IF($D4499="","",IF(COUNTIF($D$2:$D4499,$D4499)=1,1,0))</f>
        <v/>
      </c>
      <c r="AL4499">
        <f>IF($AK4499=1,SUMPRODUCT(--($AO$2:$AO$7001&lt;$AO4499))+1,"")</f>
        <v/>
      </c>
      <c r="AM4499">
        <f>IF($D4499="","",IF(OR($R4499=TRUE(),$R4499="TRUE"),1,0))</f>
        <v/>
      </c>
      <c r="AN4499">
        <f>IF($D4499="","",IF($X4499="Yes",1,0))</f>
        <v/>
      </c>
      <c r="AO4499">
        <f>IF($AK4499=1,IFERROR(IF(VALUE($D4499)&lt;100000000,VALUE($D4499),1000000000),IFERROR(IF(VALUE(MID($D4499,2,20))&lt;100000000,VALUE(MID($D4499,2,20)),1000000000),1000000000))+ROW()/100000,"")</f>
        <v/>
      </c>
    </row>
    <row r="4500">
      <c r="F4500" s="14" t="n"/>
      <c r="N4500" s="8">
        <f>IF($D4500="","",M4500*V4500/100)</f>
        <v/>
      </c>
      <c r="O4500" s="8" t="n"/>
      <c r="U4500" s="8" t="n"/>
      <c r="V4500" s="8" t="n"/>
      <c r="Y4500">
        <f>IF($D4500="","",IF($AN4500=1,0,IF($AM4500=1,Settings!$C$6,Settings!$C$7))*100)</f>
        <v/>
      </c>
      <c r="Z4500" s="8">
        <f>IF($D4500="","",V4500*Y4500/100)</f>
        <v/>
      </c>
      <c r="AA4500" s="8">
        <f>IF($D4500="","",V4500-Z4500)</f>
        <v/>
      </c>
      <c r="AB4500" s="8">
        <f>IF($D4500="","",AA4500-N4500)</f>
        <v/>
      </c>
      <c r="AF4500" s="8" t="n"/>
      <c r="AI4500" s="14" t="n"/>
      <c r="AK4500">
        <f>IF($D4500="","",IF(COUNTIF($D$2:$D4500,$D4500)=1,1,0))</f>
        <v/>
      </c>
      <c r="AL4500">
        <f>IF($AK4500=1,SUMPRODUCT(--($AO$2:$AO$7001&lt;$AO4500))+1,"")</f>
        <v/>
      </c>
      <c r="AM4500">
        <f>IF($D4500="","",IF(OR($R4500=TRUE(),$R4500="TRUE"),1,0))</f>
        <v/>
      </c>
      <c r="AN4500">
        <f>IF($D4500="","",IF($X4500="Yes",1,0))</f>
        <v/>
      </c>
      <c r="AO4500">
        <f>IF($AK4500=1,IFERROR(IF(VALUE($D4500)&lt;100000000,VALUE($D4500),1000000000),IFERROR(IF(VALUE(MID($D4500,2,20))&lt;100000000,VALUE(MID($D4500,2,20)),1000000000),1000000000))+ROW()/100000,"")</f>
        <v/>
      </c>
    </row>
    <row r="4501">
      <c r="F4501" s="14" t="n"/>
      <c r="N4501" s="8">
        <f>IF($D4501="","",M4501*V4501/100)</f>
        <v/>
      </c>
      <c r="O4501" s="8" t="n"/>
      <c r="U4501" s="8" t="n"/>
      <c r="V4501" s="8" t="n"/>
      <c r="Y4501">
        <f>IF($D4501="","",IF($AN4501=1,0,IF($AM4501=1,Settings!$C$6,Settings!$C$7))*100)</f>
        <v/>
      </c>
      <c r="Z4501" s="8">
        <f>IF($D4501="","",V4501*Y4501/100)</f>
        <v/>
      </c>
      <c r="AA4501" s="8">
        <f>IF($D4501="","",V4501-Z4501)</f>
        <v/>
      </c>
      <c r="AB4501" s="8">
        <f>IF($D4501="","",AA4501-N4501)</f>
        <v/>
      </c>
      <c r="AF4501" s="8" t="n"/>
      <c r="AI4501" s="14" t="n"/>
      <c r="AK4501">
        <f>IF($D4501="","",IF(COUNTIF($D$2:$D4501,$D4501)=1,1,0))</f>
        <v/>
      </c>
      <c r="AL4501">
        <f>IF($AK4501=1,SUMPRODUCT(--($AO$2:$AO$7001&lt;$AO4501))+1,"")</f>
        <v/>
      </c>
      <c r="AM4501">
        <f>IF($D4501="","",IF(OR($R4501=TRUE(),$R4501="TRUE"),1,0))</f>
        <v/>
      </c>
      <c r="AN4501">
        <f>IF($D4501="","",IF($X4501="Yes",1,0))</f>
        <v/>
      </c>
      <c r="AO4501">
        <f>IF($AK4501=1,IFERROR(IF(VALUE($D4501)&lt;100000000,VALUE($D4501),1000000000),IFERROR(IF(VALUE(MID($D4501,2,20))&lt;100000000,VALUE(MID($D4501,2,20)),1000000000),1000000000))+ROW()/100000,"")</f>
        <v/>
      </c>
    </row>
    <row r="4502">
      <c r="F4502" s="14" t="n"/>
      <c r="N4502" s="8">
        <f>IF($D4502="","",M4502*V4502/100)</f>
        <v/>
      </c>
      <c r="O4502" s="8" t="n"/>
      <c r="U4502" s="8" t="n"/>
      <c r="V4502" s="8" t="n"/>
      <c r="Y4502">
        <f>IF($D4502="","",IF($AN4502=1,0,IF($AM4502=1,Settings!$C$6,Settings!$C$7))*100)</f>
        <v/>
      </c>
      <c r="Z4502" s="8">
        <f>IF($D4502="","",V4502*Y4502/100)</f>
        <v/>
      </c>
      <c r="AA4502" s="8">
        <f>IF($D4502="","",V4502-Z4502)</f>
        <v/>
      </c>
      <c r="AB4502" s="8">
        <f>IF($D4502="","",AA4502-N4502)</f>
        <v/>
      </c>
      <c r="AF4502" s="8" t="n"/>
      <c r="AI4502" s="14" t="n"/>
      <c r="AK4502">
        <f>IF($D4502="","",IF(COUNTIF($D$2:$D4502,$D4502)=1,1,0))</f>
        <v/>
      </c>
      <c r="AL4502">
        <f>IF($AK4502=1,SUMPRODUCT(--($AO$2:$AO$7001&lt;$AO4502))+1,"")</f>
        <v/>
      </c>
      <c r="AM4502">
        <f>IF($D4502="","",IF(OR($R4502=TRUE(),$R4502="TRUE"),1,0))</f>
        <v/>
      </c>
      <c r="AN4502">
        <f>IF($D4502="","",IF($X4502="Yes",1,0))</f>
        <v/>
      </c>
      <c r="AO4502">
        <f>IF($AK4502=1,IFERROR(IF(VALUE($D4502)&lt;100000000,VALUE($D4502),1000000000),IFERROR(IF(VALUE(MID($D4502,2,20))&lt;100000000,VALUE(MID($D4502,2,20)),1000000000),1000000000))+ROW()/100000,"")</f>
        <v/>
      </c>
    </row>
    <row r="4503">
      <c r="F4503" s="14" t="n"/>
      <c r="N4503" s="8">
        <f>IF($D4503="","",M4503*V4503/100)</f>
        <v/>
      </c>
      <c r="O4503" s="8" t="n"/>
      <c r="U4503" s="8" t="n"/>
      <c r="V4503" s="8" t="n"/>
      <c r="Y4503">
        <f>IF($D4503="","",IF($AN4503=1,0,IF($AM4503=1,Settings!$C$6,Settings!$C$7))*100)</f>
        <v/>
      </c>
      <c r="Z4503" s="8">
        <f>IF($D4503="","",V4503*Y4503/100)</f>
        <v/>
      </c>
      <c r="AA4503" s="8">
        <f>IF($D4503="","",V4503-Z4503)</f>
        <v/>
      </c>
      <c r="AB4503" s="8">
        <f>IF($D4503="","",AA4503-N4503)</f>
        <v/>
      </c>
      <c r="AF4503" s="8" t="n"/>
      <c r="AI4503" s="14" t="n"/>
      <c r="AK4503">
        <f>IF($D4503="","",IF(COUNTIF($D$2:$D4503,$D4503)=1,1,0))</f>
        <v/>
      </c>
      <c r="AL4503">
        <f>IF($AK4503=1,SUMPRODUCT(--($AO$2:$AO$7001&lt;$AO4503))+1,"")</f>
        <v/>
      </c>
      <c r="AM4503">
        <f>IF($D4503="","",IF(OR($R4503=TRUE(),$R4503="TRUE"),1,0))</f>
        <v/>
      </c>
      <c r="AN4503">
        <f>IF($D4503="","",IF($X4503="Yes",1,0))</f>
        <v/>
      </c>
      <c r="AO4503">
        <f>IF($AK4503=1,IFERROR(IF(VALUE($D4503)&lt;100000000,VALUE($D4503),1000000000),IFERROR(IF(VALUE(MID($D4503,2,20))&lt;100000000,VALUE(MID($D4503,2,20)),1000000000),1000000000))+ROW()/100000,"")</f>
        <v/>
      </c>
    </row>
    <row r="4504">
      <c r="F4504" s="14" t="n"/>
      <c r="N4504" s="8">
        <f>IF($D4504="","",M4504*V4504/100)</f>
        <v/>
      </c>
      <c r="O4504" s="8" t="n"/>
      <c r="U4504" s="8" t="n"/>
      <c r="V4504" s="8" t="n"/>
      <c r="Y4504">
        <f>IF($D4504="","",IF($AN4504=1,0,IF($AM4504=1,Settings!$C$6,Settings!$C$7))*100)</f>
        <v/>
      </c>
      <c r="Z4504" s="8">
        <f>IF($D4504="","",V4504*Y4504/100)</f>
        <v/>
      </c>
      <c r="AA4504" s="8">
        <f>IF($D4504="","",V4504-Z4504)</f>
        <v/>
      </c>
      <c r="AB4504" s="8">
        <f>IF($D4504="","",AA4504-N4504)</f>
        <v/>
      </c>
      <c r="AF4504" s="8" t="n"/>
      <c r="AI4504" s="14" t="n"/>
      <c r="AK4504">
        <f>IF($D4504="","",IF(COUNTIF($D$2:$D4504,$D4504)=1,1,0))</f>
        <v/>
      </c>
      <c r="AL4504">
        <f>IF($AK4504=1,SUMPRODUCT(--($AO$2:$AO$7001&lt;$AO4504))+1,"")</f>
        <v/>
      </c>
      <c r="AM4504">
        <f>IF($D4504="","",IF(OR($R4504=TRUE(),$R4504="TRUE"),1,0))</f>
        <v/>
      </c>
      <c r="AN4504">
        <f>IF($D4504="","",IF($X4504="Yes",1,0))</f>
        <v/>
      </c>
      <c r="AO4504">
        <f>IF($AK4504=1,IFERROR(IF(VALUE($D4504)&lt;100000000,VALUE($D4504),1000000000),IFERROR(IF(VALUE(MID($D4504,2,20))&lt;100000000,VALUE(MID($D4504,2,20)),1000000000),1000000000))+ROW()/100000,"")</f>
        <v/>
      </c>
    </row>
    <row r="4505">
      <c r="F4505" s="14" t="n"/>
      <c r="N4505" s="8">
        <f>IF($D4505="","",M4505*V4505/100)</f>
        <v/>
      </c>
      <c r="O4505" s="8" t="n"/>
      <c r="U4505" s="8" t="n"/>
      <c r="V4505" s="8" t="n"/>
      <c r="Y4505">
        <f>IF($D4505="","",IF($AN4505=1,0,IF($AM4505=1,Settings!$C$6,Settings!$C$7))*100)</f>
        <v/>
      </c>
      <c r="Z4505" s="8">
        <f>IF($D4505="","",V4505*Y4505/100)</f>
        <v/>
      </c>
      <c r="AA4505" s="8">
        <f>IF($D4505="","",V4505-Z4505)</f>
        <v/>
      </c>
      <c r="AB4505" s="8">
        <f>IF($D4505="","",AA4505-N4505)</f>
        <v/>
      </c>
      <c r="AF4505" s="8" t="n"/>
      <c r="AI4505" s="14" t="n"/>
      <c r="AK4505">
        <f>IF($D4505="","",IF(COUNTIF($D$2:$D4505,$D4505)=1,1,0))</f>
        <v/>
      </c>
      <c r="AL4505">
        <f>IF($AK4505=1,SUMPRODUCT(--($AO$2:$AO$7001&lt;$AO4505))+1,"")</f>
        <v/>
      </c>
      <c r="AM4505">
        <f>IF($D4505="","",IF(OR($R4505=TRUE(),$R4505="TRUE"),1,0))</f>
        <v/>
      </c>
      <c r="AN4505">
        <f>IF($D4505="","",IF($X4505="Yes",1,0))</f>
        <v/>
      </c>
      <c r="AO4505">
        <f>IF($AK4505=1,IFERROR(IF(VALUE($D4505)&lt;100000000,VALUE($D4505),1000000000),IFERROR(IF(VALUE(MID($D4505,2,20))&lt;100000000,VALUE(MID($D4505,2,20)),1000000000),1000000000))+ROW()/100000,"")</f>
        <v/>
      </c>
    </row>
    <row r="4506">
      <c r="F4506" s="14" t="n"/>
      <c r="N4506" s="8">
        <f>IF($D4506="","",M4506*V4506/100)</f>
        <v/>
      </c>
      <c r="O4506" s="8" t="n"/>
      <c r="U4506" s="8" t="n"/>
      <c r="V4506" s="8" t="n"/>
      <c r="Y4506">
        <f>IF($D4506="","",IF($AN4506=1,0,IF($AM4506=1,Settings!$C$6,Settings!$C$7))*100)</f>
        <v/>
      </c>
      <c r="Z4506" s="8">
        <f>IF($D4506="","",V4506*Y4506/100)</f>
        <v/>
      </c>
      <c r="AA4506" s="8">
        <f>IF($D4506="","",V4506-Z4506)</f>
        <v/>
      </c>
      <c r="AB4506" s="8">
        <f>IF($D4506="","",AA4506-N4506)</f>
        <v/>
      </c>
      <c r="AF4506" s="8" t="n"/>
      <c r="AI4506" s="14" t="n"/>
      <c r="AK4506">
        <f>IF($D4506="","",IF(COUNTIF($D$2:$D4506,$D4506)=1,1,0))</f>
        <v/>
      </c>
      <c r="AL4506">
        <f>IF($AK4506=1,SUMPRODUCT(--($AO$2:$AO$7001&lt;$AO4506))+1,"")</f>
        <v/>
      </c>
      <c r="AM4506">
        <f>IF($D4506="","",IF(OR($R4506=TRUE(),$R4506="TRUE"),1,0))</f>
        <v/>
      </c>
      <c r="AN4506">
        <f>IF($D4506="","",IF($X4506="Yes",1,0))</f>
        <v/>
      </c>
      <c r="AO4506">
        <f>IF($AK4506=1,IFERROR(IF(VALUE($D4506)&lt;100000000,VALUE($D4506),1000000000),IFERROR(IF(VALUE(MID($D4506,2,20))&lt;100000000,VALUE(MID($D4506,2,20)),1000000000),1000000000))+ROW()/100000,"")</f>
        <v/>
      </c>
    </row>
    <row r="4507">
      <c r="F4507" s="14" t="n"/>
      <c r="N4507" s="8">
        <f>IF($D4507="","",M4507*V4507/100)</f>
        <v/>
      </c>
      <c r="O4507" s="8" t="n"/>
      <c r="U4507" s="8" t="n"/>
      <c r="V4507" s="8" t="n"/>
      <c r="Y4507">
        <f>IF($D4507="","",IF($AN4507=1,0,IF($AM4507=1,Settings!$C$6,Settings!$C$7))*100)</f>
        <v/>
      </c>
      <c r="Z4507" s="8">
        <f>IF($D4507="","",V4507*Y4507/100)</f>
        <v/>
      </c>
      <c r="AA4507" s="8">
        <f>IF($D4507="","",V4507-Z4507)</f>
        <v/>
      </c>
      <c r="AB4507" s="8">
        <f>IF($D4507="","",AA4507-N4507)</f>
        <v/>
      </c>
      <c r="AF4507" s="8" t="n"/>
      <c r="AI4507" s="14" t="n"/>
      <c r="AK4507">
        <f>IF($D4507="","",IF(COUNTIF($D$2:$D4507,$D4507)=1,1,0))</f>
        <v/>
      </c>
      <c r="AL4507">
        <f>IF($AK4507=1,SUMPRODUCT(--($AO$2:$AO$7001&lt;$AO4507))+1,"")</f>
        <v/>
      </c>
      <c r="AM4507">
        <f>IF($D4507="","",IF(OR($R4507=TRUE(),$R4507="TRUE"),1,0))</f>
        <v/>
      </c>
      <c r="AN4507">
        <f>IF($D4507="","",IF($X4507="Yes",1,0))</f>
        <v/>
      </c>
      <c r="AO4507">
        <f>IF($AK4507=1,IFERROR(IF(VALUE($D4507)&lt;100000000,VALUE($D4507),1000000000),IFERROR(IF(VALUE(MID($D4507,2,20))&lt;100000000,VALUE(MID($D4507,2,20)),1000000000),1000000000))+ROW()/100000,"")</f>
        <v/>
      </c>
    </row>
    <row r="4508">
      <c r="F4508" s="14" t="n"/>
      <c r="N4508" s="8">
        <f>IF($D4508="","",M4508*V4508/100)</f>
        <v/>
      </c>
      <c r="O4508" s="8" t="n"/>
      <c r="U4508" s="8" t="n"/>
      <c r="V4508" s="8" t="n"/>
      <c r="Y4508">
        <f>IF($D4508="","",IF($AN4508=1,0,IF($AM4508=1,Settings!$C$6,Settings!$C$7))*100)</f>
        <v/>
      </c>
      <c r="Z4508" s="8">
        <f>IF($D4508="","",V4508*Y4508/100)</f>
        <v/>
      </c>
      <c r="AA4508" s="8">
        <f>IF($D4508="","",V4508-Z4508)</f>
        <v/>
      </c>
      <c r="AB4508" s="8">
        <f>IF($D4508="","",AA4508-N4508)</f>
        <v/>
      </c>
      <c r="AF4508" s="8" t="n"/>
      <c r="AI4508" s="14" t="n"/>
      <c r="AK4508">
        <f>IF($D4508="","",IF(COUNTIF($D$2:$D4508,$D4508)=1,1,0))</f>
        <v/>
      </c>
      <c r="AL4508">
        <f>IF($AK4508=1,SUMPRODUCT(--($AO$2:$AO$7001&lt;$AO4508))+1,"")</f>
        <v/>
      </c>
      <c r="AM4508">
        <f>IF($D4508="","",IF(OR($R4508=TRUE(),$R4508="TRUE"),1,0))</f>
        <v/>
      </c>
      <c r="AN4508">
        <f>IF($D4508="","",IF($X4508="Yes",1,0))</f>
        <v/>
      </c>
      <c r="AO4508">
        <f>IF($AK4508=1,IFERROR(IF(VALUE($D4508)&lt;100000000,VALUE($D4508),1000000000),IFERROR(IF(VALUE(MID($D4508,2,20))&lt;100000000,VALUE(MID($D4508,2,20)),1000000000),1000000000))+ROW()/100000,"")</f>
        <v/>
      </c>
    </row>
    <row r="4509">
      <c r="F4509" s="14" t="n"/>
      <c r="N4509" s="8">
        <f>IF($D4509="","",M4509*V4509/100)</f>
        <v/>
      </c>
      <c r="O4509" s="8" t="n"/>
      <c r="U4509" s="8" t="n"/>
      <c r="V4509" s="8" t="n"/>
      <c r="Y4509">
        <f>IF($D4509="","",IF($AN4509=1,0,IF($AM4509=1,Settings!$C$6,Settings!$C$7))*100)</f>
        <v/>
      </c>
      <c r="Z4509" s="8">
        <f>IF($D4509="","",V4509*Y4509/100)</f>
        <v/>
      </c>
      <c r="AA4509" s="8">
        <f>IF($D4509="","",V4509-Z4509)</f>
        <v/>
      </c>
      <c r="AB4509" s="8">
        <f>IF($D4509="","",AA4509-N4509)</f>
        <v/>
      </c>
      <c r="AF4509" s="8" t="n"/>
      <c r="AI4509" s="14" t="n"/>
      <c r="AK4509">
        <f>IF($D4509="","",IF(COUNTIF($D$2:$D4509,$D4509)=1,1,0))</f>
        <v/>
      </c>
      <c r="AL4509">
        <f>IF($AK4509=1,SUMPRODUCT(--($AO$2:$AO$7001&lt;$AO4509))+1,"")</f>
        <v/>
      </c>
      <c r="AM4509">
        <f>IF($D4509="","",IF(OR($R4509=TRUE(),$R4509="TRUE"),1,0))</f>
        <v/>
      </c>
      <c r="AN4509">
        <f>IF($D4509="","",IF($X4509="Yes",1,0))</f>
        <v/>
      </c>
      <c r="AO4509">
        <f>IF($AK4509=1,IFERROR(IF(VALUE($D4509)&lt;100000000,VALUE($D4509),1000000000),IFERROR(IF(VALUE(MID($D4509,2,20))&lt;100000000,VALUE(MID($D4509,2,20)),1000000000),1000000000))+ROW()/100000,"")</f>
        <v/>
      </c>
    </row>
    <row r="4510">
      <c r="F4510" s="14" t="n"/>
      <c r="N4510" s="8">
        <f>IF($D4510="","",M4510*V4510/100)</f>
        <v/>
      </c>
      <c r="O4510" s="8" t="n"/>
      <c r="U4510" s="8" t="n"/>
      <c r="V4510" s="8" t="n"/>
      <c r="Y4510">
        <f>IF($D4510="","",IF($AN4510=1,0,IF($AM4510=1,Settings!$C$6,Settings!$C$7))*100)</f>
        <v/>
      </c>
      <c r="Z4510" s="8">
        <f>IF($D4510="","",V4510*Y4510/100)</f>
        <v/>
      </c>
      <c r="AA4510" s="8">
        <f>IF($D4510="","",V4510-Z4510)</f>
        <v/>
      </c>
      <c r="AB4510" s="8">
        <f>IF($D4510="","",AA4510-N4510)</f>
        <v/>
      </c>
      <c r="AF4510" s="8" t="n"/>
      <c r="AI4510" s="14" t="n"/>
      <c r="AK4510">
        <f>IF($D4510="","",IF(COUNTIF($D$2:$D4510,$D4510)=1,1,0))</f>
        <v/>
      </c>
      <c r="AL4510">
        <f>IF($AK4510=1,SUMPRODUCT(--($AO$2:$AO$7001&lt;$AO4510))+1,"")</f>
        <v/>
      </c>
      <c r="AM4510">
        <f>IF($D4510="","",IF(OR($R4510=TRUE(),$R4510="TRUE"),1,0))</f>
        <v/>
      </c>
      <c r="AN4510">
        <f>IF($D4510="","",IF($X4510="Yes",1,0))</f>
        <v/>
      </c>
      <c r="AO4510">
        <f>IF($AK4510=1,IFERROR(IF(VALUE($D4510)&lt;100000000,VALUE($D4510),1000000000),IFERROR(IF(VALUE(MID($D4510,2,20))&lt;100000000,VALUE(MID($D4510,2,20)),1000000000),1000000000))+ROW()/100000,"")</f>
        <v/>
      </c>
    </row>
    <row r="4511">
      <c r="F4511" s="14" t="n"/>
      <c r="N4511" s="8">
        <f>IF($D4511="","",M4511*V4511/100)</f>
        <v/>
      </c>
      <c r="O4511" s="8" t="n"/>
      <c r="U4511" s="8" t="n"/>
      <c r="V4511" s="8" t="n"/>
      <c r="Y4511">
        <f>IF($D4511="","",IF($AN4511=1,0,IF($AM4511=1,Settings!$C$6,Settings!$C$7))*100)</f>
        <v/>
      </c>
      <c r="Z4511" s="8">
        <f>IF($D4511="","",V4511*Y4511/100)</f>
        <v/>
      </c>
      <c r="AA4511" s="8">
        <f>IF($D4511="","",V4511-Z4511)</f>
        <v/>
      </c>
      <c r="AB4511" s="8">
        <f>IF($D4511="","",AA4511-N4511)</f>
        <v/>
      </c>
      <c r="AF4511" s="8" t="n"/>
      <c r="AI4511" s="14" t="n"/>
      <c r="AK4511">
        <f>IF($D4511="","",IF(COUNTIF($D$2:$D4511,$D4511)=1,1,0))</f>
        <v/>
      </c>
      <c r="AL4511">
        <f>IF($AK4511=1,SUMPRODUCT(--($AO$2:$AO$7001&lt;$AO4511))+1,"")</f>
        <v/>
      </c>
      <c r="AM4511">
        <f>IF($D4511="","",IF(OR($R4511=TRUE(),$R4511="TRUE"),1,0))</f>
        <v/>
      </c>
      <c r="AN4511">
        <f>IF($D4511="","",IF($X4511="Yes",1,0))</f>
        <v/>
      </c>
      <c r="AO4511">
        <f>IF($AK4511=1,IFERROR(IF(VALUE($D4511)&lt;100000000,VALUE($D4511),1000000000),IFERROR(IF(VALUE(MID($D4511,2,20))&lt;100000000,VALUE(MID($D4511,2,20)),1000000000),1000000000))+ROW()/100000,"")</f>
        <v/>
      </c>
    </row>
    <row r="4512">
      <c r="F4512" s="14" t="n"/>
      <c r="N4512" s="8">
        <f>IF($D4512="","",M4512*V4512/100)</f>
        <v/>
      </c>
      <c r="O4512" s="8" t="n"/>
      <c r="U4512" s="8" t="n"/>
      <c r="V4512" s="8" t="n"/>
      <c r="Y4512">
        <f>IF($D4512="","",IF($AN4512=1,0,IF($AM4512=1,Settings!$C$6,Settings!$C$7))*100)</f>
        <v/>
      </c>
      <c r="Z4512" s="8">
        <f>IF($D4512="","",V4512*Y4512/100)</f>
        <v/>
      </c>
      <c r="AA4512" s="8">
        <f>IF($D4512="","",V4512-Z4512)</f>
        <v/>
      </c>
      <c r="AB4512" s="8">
        <f>IF($D4512="","",AA4512-N4512)</f>
        <v/>
      </c>
      <c r="AF4512" s="8" t="n"/>
      <c r="AI4512" s="14" t="n"/>
      <c r="AK4512">
        <f>IF($D4512="","",IF(COUNTIF($D$2:$D4512,$D4512)=1,1,0))</f>
        <v/>
      </c>
      <c r="AL4512">
        <f>IF($AK4512=1,SUMPRODUCT(--($AO$2:$AO$7001&lt;$AO4512))+1,"")</f>
        <v/>
      </c>
      <c r="AM4512">
        <f>IF($D4512="","",IF(OR($R4512=TRUE(),$R4512="TRUE"),1,0))</f>
        <v/>
      </c>
      <c r="AN4512">
        <f>IF($D4512="","",IF($X4512="Yes",1,0))</f>
        <v/>
      </c>
      <c r="AO4512">
        <f>IF($AK4512=1,IFERROR(IF(VALUE($D4512)&lt;100000000,VALUE($D4512),1000000000),IFERROR(IF(VALUE(MID($D4512,2,20))&lt;100000000,VALUE(MID($D4512,2,20)),1000000000),1000000000))+ROW()/100000,"")</f>
        <v/>
      </c>
    </row>
    <row r="4513">
      <c r="F4513" s="14" t="n"/>
      <c r="N4513" s="8">
        <f>IF($D4513="","",M4513*V4513/100)</f>
        <v/>
      </c>
      <c r="O4513" s="8" t="n"/>
      <c r="U4513" s="8" t="n"/>
      <c r="V4513" s="8" t="n"/>
      <c r="Y4513">
        <f>IF($D4513="","",IF($AN4513=1,0,IF($AM4513=1,Settings!$C$6,Settings!$C$7))*100)</f>
        <v/>
      </c>
      <c r="Z4513" s="8">
        <f>IF($D4513="","",V4513*Y4513/100)</f>
        <v/>
      </c>
      <c r="AA4513" s="8">
        <f>IF($D4513="","",V4513-Z4513)</f>
        <v/>
      </c>
      <c r="AB4513" s="8">
        <f>IF($D4513="","",AA4513-N4513)</f>
        <v/>
      </c>
      <c r="AF4513" s="8" t="n"/>
      <c r="AI4513" s="14" t="n"/>
      <c r="AK4513">
        <f>IF($D4513="","",IF(COUNTIF($D$2:$D4513,$D4513)=1,1,0))</f>
        <v/>
      </c>
      <c r="AL4513">
        <f>IF($AK4513=1,SUMPRODUCT(--($AO$2:$AO$7001&lt;$AO4513))+1,"")</f>
        <v/>
      </c>
      <c r="AM4513">
        <f>IF($D4513="","",IF(OR($R4513=TRUE(),$R4513="TRUE"),1,0))</f>
        <v/>
      </c>
      <c r="AN4513">
        <f>IF($D4513="","",IF($X4513="Yes",1,0))</f>
        <v/>
      </c>
      <c r="AO4513">
        <f>IF($AK4513=1,IFERROR(IF(VALUE($D4513)&lt;100000000,VALUE($D4513),1000000000),IFERROR(IF(VALUE(MID($D4513,2,20))&lt;100000000,VALUE(MID($D4513,2,20)),1000000000),1000000000))+ROW()/100000,"")</f>
        <v/>
      </c>
    </row>
    <row r="4514">
      <c r="F4514" s="14" t="n"/>
      <c r="N4514" s="8">
        <f>IF($D4514="","",M4514*V4514/100)</f>
        <v/>
      </c>
      <c r="O4514" s="8" t="n"/>
      <c r="U4514" s="8" t="n"/>
      <c r="V4514" s="8" t="n"/>
      <c r="Y4514">
        <f>IF($D4514="","",IF($AN4514=1,0,IF($AM4514=1,Settings!$C$6,Settings!$C$7))*100)</f>
        <v/>
      </c>
      <c r="Z4514" s="8">
        <f>IF($D4514="","",V4514*Y4514/100)</f>
        <v/>
      </c>
      <c r="AA4514" s="8">
        <f>IF($D4514="","",V4514-Z4514)</f>
        <v/>
      </c>
      <c r="AB4514" s="8">
        <f>IF($D4514="","",AA4514-N4514)</f>
        <v/>
      </c>
      <c r="AF4514" s="8" t="n"/>
      <c r="AI4514" s="14" t="n"/>
      <c r="AK4514">
        <f>IF($D4514="","",IF(COUNTIF($D$2:$D4514,$D4514)=1,1,0))</f>
        <v/>
      </c>
      <c r="AL4514">
        <f>IF($AK4514=1,SUMPRODUCT(--($AO$2:$AO$7001&lt;$AO4514))+1,"")</f>
        <v/>
      </c>
      <c r="AM4514">
        <f>IF($D4514="","",IF(OR($R4514=TRUE(),$R4514="TRUE"),1,0))</f>
        <v/>
      </c>
      <c r="AN4514">
        <f>IF($D4514="","",IF($X4514="Yes",1,0))</f>
        <v/>
      </c>
      <c r="AO4514">
        <f>IF($AK4514=1,IFERROR(IF(VALUE($D4514)&lt;100000000,VALUE($D4514),1000000000),IFERROR(IF(VALUE(MID($D4514,2,20))&lt;100000000,VALUE(MID($D4514,2,20)),1000000000),1000000000))+ROW()/100000,"")</f>
        <v/>
      </c>
    </row>
    <row r="4515">
      <c r="F4515" s="14" t="n"/>
      <c r="N4515" s="8">
        <f>IF($D4515="","",M4515*V4515/100)</f>
        <v/>
      </c>
      <c r="O4515" s="8" t="n"/>
      <c r="U4515" s="8" t="n"/>
      <c r="V4515" s="8" t="n"/>
      <c r="Y4515">
        <f>IF($D4515="","",IF($AN4515=1,0,IF($AM4515=1,Settings!$C$6,Settings!$C$7))*100)</f>
        <v/>
      </c>
      <c r="Z4515" s="8">
        <f>IF($D4515="","",V4515*Y4515/100)</f>
        <v/>
      </c>
      <c r="AA4515" s="8">
        <f>IF($D4515="","",V4515-Z4515)</f>
        <v/>
      </c>
      <c r="AB4515" s="8">
        <f>IF($D4515="","",AA4515-N4515)</f>
        <v/>
      </c>
      <c r="AF4515" s="8" t="n"/>
      <c r="AI4515" s="14" t="n"/>
      <c r="AK4515">
        <f>IF($D4515="","",IF(COUNTIF($D$2:$D4515,$D4515)=1,1,0))</f>
        <v/>
      </c>
      <c r="AL4515">
        <f>IF($AK4515=1,SUMPRODUCT(--($AO$2:$AO$7001&lt;$AO4515))+1,"")</f>
        <v/>
      </c>
      <c r="AM4515">
        <f>IF($D4515="","",IF(OR($R4515=TRUE(),$R4515="TRUE"),1,0))</f>
        <v/>
      </c>
      <c r="AN4515">
        <f>IF($D4515="","",IF($X4515="Yes",1,0))</f>
        <v/>
      </c>
      <c r="AO4515">
        <f>IF($AK4515=1,IFERROR(IF(VALUE($D4515)&lt;100000000,VALUE($D4515),1000000000),IFERROR(IF(VALUE(MID($D4515,2,20))&lt;100000000,VALUE(MID($D4515,2,20)),1000000000),1000000000))+ROW()/100000,"")</f>
        <v/>
      </c>
    </row>
    <row r="4516">
      <c r="F4516" s="14" t="n"/>
      <c r="N4516" s="8">
        <f>IF($D4516="","",M4516*V4516/100)</f>
        <v/>
      </c>
      <c r="O4516" s="8" t="n"/>
      <c r="U4516" s="8" t="n"/>
      <c r="V4516" s="8" t="n"/>
      <c r="Y4516">
        <f>IF($D4516="","",IF($AN4516=1,0,IF($AM4516=1,Settings!$C$6,Settings!$C$7))*100)</f>
        <v/>
      </c>
      <c r="Z4516" s="8">
        <f>IF($D4516="","",V4516*Y4516/100)</f>
        <v/>
      </c>
      <c r="AA4516" s="8">
        <f>IF($D4516="","",V4516-Z4516)</f>
        <v/>
      </c>
      <c r="AB4516" s="8">
        <f>IF($D4516="","",AA4516-N4516)</f>
        <v/>
      </c>
      <c r="AF4516" s="8" t="n"/>
      <c r="AI4516" s="14" t="n"/>
      <c r="AK4516">
        <f>IF($D4516="","",IF(COUNTIF($D$2:$D4516,$D4516)=1,1,0))</f>
        <v/>
      </c>
      <c r="AL4516">
        <f>IF($AK4516=1,SUMPRODUCT(--($AO$2:$AO$7001&lt;$AO4516))+1,"")</f>
        <v/>
      </c>
      <c r="AM4516">
        <f>IF($D4516="","",IF(OR($R4516=TRUE(),$R4516="TRUE"),1,0))</f>
        <v/>
      </c>
      <c r="AN4516">
        <f>IF($D4516="","",IF($X4516="Yes",1,0))</f>
        <v/>
      </c>
      <c r="AO4516">
        <f>IF($AK4516=1,IFERROR(IF(VALUE($D4516)&lt;100000000,VALUE($D4516),1000000000),IFERROR(IF(VALUE(MID($D4516,2,20))&lt;100000000,VALUE(MID($D4516,2,20)),1000000000),1000000000))+ROW()/100000,"")</f>
        <v/>
      </c>
    </row>
    <row r="4517">
      <c r="F4517" s="14" t="n"/>
      <c r="N4517" s="8">
        <f>IF($D4517="","",M4517*V4517/100)</f>
        <v/>
      </c>
      <c r="O4517" s="8" t="n"/>
      <c r="U4517" s="8" t="n"/>
      <c r="V4517" s="8" t="n"/>
      <c r="Y4517">
        <f>IF($D4517="","",IF($AN4517=1,0,IF($AM4517=1,Settings!$C$6,Settings!$C$7))*100)</f>
        <v/>
      </c>
      <c r="Z4517" s="8">
        <f>IF($D4517="","",V4517*Y4517/100)</f>
        <v/>
      </c>
      <c r="AA4517" s="8">
        <f>IF($D4517="","",V4517-Z4517)</f>
        <v/>
      </c>
      <c r="AB4517" s="8">
        <f>IF($D4517="","",AA4517-N4517)</f>
        <v/>
      </c>
      <c r="AF4517" s="8" t="n"/>
      <c r="AI4517" s="14" t="n"/>
      <c r="AK4517">
        <f>IF($D4517="","",IF(COUNTIF($D$2:$D4517,$D4517)=1,1,0))</f>
        <v/>
      </c>
      <c r="AL4517">
        <f>IF($AK4517=1,SUMPRODUCT(--($AO$2:$AO$7001&lt;$AO4517))+1,"")</f>
        <v/>
      </c>
      <c r="AM4517">
        <f>IF($D4517="","",IF(OR($R4517=TRUE(),$R4517="TRUE"),1,0))</f>
        <v/>
      </c>
      <c r="AN4517">
        <f>IF($D4517="","",IF($X4517="Yes",1,0))</f>
        <v/>
      </c>
      <c r="AO4517">
        <f>IF($AK4517=1,IFERROR(IF(VALUE($D4517)&lt;100000000,VALUE($D4517),1000000000),IFERROR(IF(VALUE(MID($D4517,2,20))&lt;100000000,VALUE(MID($D4517,2,20)),1000000000),1000000000))+ROW()/100000,"")</f>
        <v/>
      </c>
    </row>
    <row r="4518">
      <c r="F4518" s="14" t="n"/>
      <c r="N4518" s="8">
        <f>IF($D4518="","",M4518*V4518/100)</f>
        <v/>
      </c>
      <c r="O4518" s="8" t="n"/>
      <c r="U4518" s="8" t="n"/>
      <c r="V4518" s="8" t="n"/>
      <c r="Y4518">
        <f>IF($D4518="","",IF($AN4518=1,0,IF($AM4518=1,Settings!$C$6,Settings!$C$7))*100)</f>
        <v/>
      </c>
      <c r="Z4518" s="8">
        <f>IF($D4518="","",V4518*Y4518/100)</f>
        <v/>
      </c>
      <c r="AA4518" s="8">
        <f>IF($D4518="","",V4518-Z4518)</f>
        <v/>
      </c>
      <c r="AB4518" s="8">
        <f>IF($D4518="","",AA4518-N4518)</f>
        <v/>
      </c>
      <c r="AF4518" s="8" t="n"/>
      <c r="AI4518" s="14" t="n"/>
      <c r="AK4518">
        <f>IF($D4518="","",IF(COUNTIF($D$2:$D4518,$D4518)=1,1,0))</f>
        <v/>
      </c>
      <c r="AL4518">
        <f>IF($AK4518=1,SUMPRODUCT(--($AO$2:$AO$7001&lt;$AO4518))+1,"")</f>
        <v/>
      </c>
      <c r="AM4518">
        <f>IF($D4518="","",IF(OR($R4518=TRUE(),$R4518="TRUE"),1,0))</f>
        <v/>
      </c>
      <c r="AN4518">
        <f>IF($D4518="","",IF($X4518="Yes",1,0))</f>
        <v/>
      </c>
      <c r="AO4518">
        <f>IF($AK4518=1,IFERROR(IF(VALUE($D4518)&lt;100000000,VALUE($D4518),1000000000),IFERROR(IF(VALUE(MID($D4518,2,20))&lt;100000000,VALUE(MID($D4518,2,20)),1000000000),1000000000))+ROW()/100000,"")</f>
        <v/>
      </c>
    </row>
    <row r="4519">
      <c r="F4519" s="14" t="n"/>
      <c r="N4519" s="8">
        <f>IF($D4519="","",M4519*V4519/100)</f>
        <v/>
      </c>
      <c r="O4519" s="8" t="n"/>
      <c r="U4519" s="8" t="n"/>
      <c r="V4519" s="8" t="n"/>
      <c r="Y4519">
        <f>IF($D4519="","",IF($AN4519=1,0,IF($AM4519=1,Settings!$C$6,Settings!$C$7))*100)</f>
        <v/>
      </c>
      <c r="Z4519" s="8">
        <f>IF($D4519="","",V4519*Y4519/100)</f>
        <v/>
      </c>
      <c r="AA4519" s="8">
        <f>IF($D4519="","",V4519-Z4519)</f>
        <v/>
      </c>
      <c r="AB4519" s="8">
        <f>IF($D4519="","",AA4519-N4519)</f>
        <v/>
      </c>
      <c r="AF4519" s="8" t="n"/>
      <c r="AI4519" s="14" t="n"/>
      <c r="AK4519">
        <f>IF($D4519="","",IF(COUNTIF($D$2:$D4519,$D4519)=1,1,0))</f>
        <v/>
      </c>
      <c r="AL4519">
        <f>IF($AK4519=1,SUMPRODUCT(--($AO$2:$AO$7001&lt;$AO4519))+1,"")</f>
        <v/>
      </c>
      <c r="AM4519">
        <f>IF($D4519="","",IF(OR($R4519=TRUE(),$R4519="TRUE"),1,0))</f>
        <v/>
      </c>
      <c r="AN4519">
        <f>IF($D4519="","",IF($X4519="Yes",1,0))</f>
        <v/>
      </c>
      <c r="AO4519">
        <f>IF($AK4519=1,IFERROR(IF(VALUE($D4519)&lt;100000000,VALUE($D4519),1000000000),IFERROR(IF(VALUE(MID($D4519,2,20))&lt;100000000,VALUE(MID($D4519,2,20)),1000000000),1000000000))+ROW()/100000,"")</f>
        <v/>
      </c>
    </row>
    <row r="4520">
      <c r="F4520" s="14" t="n"/>
      <c r="N4520" s="8">
        <f>IF($D4520="","",M4520*V4520/100)</f>
        <v/>
      </c>
      <c r="O4520" s="8" t="n"/>
      <c r="U4520" s="8" t="n"/>
      <c r="V4520" s="8" t="n"/>
      <c r="Y4520">
        <f>IF($D4520="","",IF($AN4520=1,0,IF($AM4520=1,Settings!$C$6,Settings!$C$7))*100)</f>
        <v/>
      </c>
      <c r="Z4520" s="8">
        <f>IF($D4520="","",V4520*Y4520/100)</f>
        <v/>
      </c>
      <c r="AA4520" s="8">
        <f>IF($D4520="","",V4520-Z4520)</f>
        <v/>
      </c>
      <c r="AB4520" s="8">
        <f>IF($D4520="","",AA4520-N4520)</f>
        <v/>
      </c>
      <c r="AF4520" s="8" t="n"/>
      <c r="AI4520" s="14" t="n"/>
      <c r="AK4520">
        <f>IF($D4520="","",IF(COUNTIF($D$2:$D4520,$D4520)=1,1,0))</f>
        <v/>
      </c>
      <c r="AL4520">
        <f>IF($AK4520=1,SUMPRODUCT(--($AO$2:$AO$7001&lt;$AO4520))+1,"")</f>
        <v/>
      </c>
      <c r="AM4520">
        <f>IF($D4520="","",IF(OR($R4520=TRUE(),$R4520="TRUE"),1,0))</f>
        <v/>
      </c>
      <c r="AN4520">
        <f>IF($D4520="","",IF($X4520="Yes",1,0))</f>
        <v/>
      </c>
      <c r="AO4520">
        <f>IF($AK4520=1,IFERROR(IF(VALUE($D4520)&lt;100000000,VALUE($D4520),1000000000),IFERROR(IF(VALUE(MID($D4520,2,20))&lt;100000000,VALUE(MID($D4520,2,20)),1000000000),1000000000))+ROW()/100000,"")</f>
        <v/>
      </c>
    </row>
    <row r="4521">
      <c r="F4521" s="14" t="n"/>
      <c r="N4521" s="8">
        <f>IF($D4521="","",M4521*V4521/100)</f>
        <v/>
      </c>
      <c r="O4521" s="8" t="n"/>
      <c r="U4521" s="8" t="n"/>
      <c r="V4521" s="8" t="n"/>
      <c r="Y4521">
        <f>IF($D4521="","",IF($AN4521=1,0,IF($AM4521=1,Settings!$C$6,Settings!$C$7))*100)</f>
        <v/>
      </c>
      <c r="Z4521" s="8">
        <f>IF($D4521="","",V4521*Y4521/100)</f>
        <v/>
      </c>
      <c r="AA4521" s="8">
        <f>IF($D4521="","",V4521-Z4521)</f>
        <v/>
      </c>
      <c r="AB4521" s="8">
        <f>IF($D4521="","",AA4521-N4521)</f>
        <v/>
      </c>
      <c r="AF4521" s="8" t="n"/>
      <c r="AI4521" s="14" t="n"/>
      <c r="AK4521">
        <f>IF($D4521="","",IF(COUNTIF($D$2:$D4521,$D4521)=1,1,0))</f>
        <v/>
      </c>
      <c r="AL4521">
        <f>IF($AK4521=1,SUMPRODUCT(--($AO$2:$AO$7001&lt;$AO4521))+1,"")</f>
        <v/>
      </c>
      <c r="AM4521">
        <f>IF($D4521="","",IF(OR($R4521=TRUE(),$R4521="TRUE"),1,0))</f>
        <v/>
      </c>
      <c r="AN4521">
        <f>IF($D4521="","",IF($X4521="Yes",1,0))</f>
        <v/>
      </c>
      <c r="AO4521">
        <f>IF($AK4521=1,IFERROR(IF(VALUE($D4521)&lt;100000000,VALUE($D4521),1000000000),IFERROR(IF(VALUE(MID($D4521,2,20))&lt;100000000,VALUE(MID($D4521,2,20)),1000000000),1000000000))+ROW()/100000,"")</f>
        <v/>
      </c>
    </row>
    <row r="4522">
      <c r="F4522" s="14" t="n"/>
      <c r="N4522" s="8">
        <f>IF($D4522="","",M4522*V4522/100)</f>
        <v/>
      </c>
      <c r="O4522" s="8" t="n"/>
      <c r="U4522" s="8" t="n"/>
      <c r="V4522" s="8" t="n"/>
      <c r="Y4522">
        <f>IF($D4522="","",IF($AN4522=1,0,IF($AM4522=1,Settings!$C$6,Settings!$C$7))*100)</f>
        <v/>
      </c>
      <c r="Z4522" s="8">
        <f>IF($D4522="","",V4522*Y4522/100)</f>
        <v/>
      </c>
      <c r="AA4522" s="8">
        <f>IF($D4522="","",V4522-Z4522)</f>
        <v/>
      </c>
      <c r="AB4522" s="8">
        <f>IF($D4522="","",AA4522-N4522)</f>
        <v/>
      </c>
      <c r="AF4522" s="8" t="n"/>
      <c r="AI4522" s="14" t="n"/>
      <c r="AK4522">
        <f>IF($D4522="","",IF(COUNTIF($D$2:$D4522,$D4522)=1,1,0))</f>
        <v/>
      </c>
      <c r="AL4522">
        <f>IF($AK4522=1,SUMPRODUCT(--($AO$2:$AO$7001&lt;$AO4522))+1,"")</f>
        <v/>
      </c>
      <c r="AM4522">
        <f>IF($D4522="","",IF(OR($R4522=TRUE(),$R4522="TRUE"),1,0))</f>
        <v/>
      </c>
      <c r="AN4522">
        <f>IF($D4522="","",IF($X4522="Yes",1,0))</f>
        <v/>
      </c>
      <c r="AO4522">
        <f>IF($AK4522=1,IFERROR(IF(VALUE($D4522)&lt;100000000,VALUE($D4522),1000000000),IFERROR(IF(VALUE(MID($D4522,2,20))&lt;100000000,VALUE(MID($D4522,2,20)),1000000000),1000000000))+ROW()/100000,"")</f>
        <v/>
      </c>
    </row>
    <row r="4523">
      <c r="F4523" s="14" t="n"/>
      <c r="N4523" s="8">
        <f>IF($D4523="","",M4523*V4523/100)</f>
        <v/>
      </c>
      <c r="O4523" s="8" t="n"/>
      <c r="U4523" s="8" t="n"/>
      <c r="V4523" s="8" t="n"/>
      <c r="Y4523">
        <f>IF($D4523="","",IF($AN4523=1,0,IF($AM4523=1,Settings!$C$6,Settings!$C$7))*100)</f>
        <v/>
      </c>
      <c r="Z4523" s="8">
        <f>IF($D4523="","",V4523*Y4523/100)</f>
        <v/>
      </c>
      <c r="AA4523" s="8">
        <f>IF($D4523="","",V4523-Z4523)</f>
        <v/>
      </c>
      <c r="AB4523" s="8">
        <f>IF($D4523="","",AA4523-N4523)</f>
        <v/>
      </c>
      <c r="AF4523" s="8" t="n"/>
      <c r="AI4523" s="14" t="n"/>
      <c r="AK4523">
        <f>IF($D4523="","",IF(COUNTIF($D$2:$D4523,$D4523)=1,1,0))</f>
        <v/>
      </c>
      <c r="AL4523">
        <f>IF($AK4523=1,SUMPRODUCT(--($AO$2:$AO$7001&lt;$AO4523))+1,"")</f>
        <v/>
      </c>
      <c r="AM4523">
        <f>IF($D4523="","",IF(OR($R4523=TRUE(),$R4523="TRUE"),1,0))</f>
        <v/>
      </c>
      <c r="AN4523">
        <f>IF($D4523="","",IF($X4523="Yes",1,0))</f>
        <v/>
      </c>
      <c r="AO4523">
        <f>IF($AK4523=1,IFERROR(IF(VALUE($D4523)&lt;100000000,VALUE($D4523),1000000000),IFERROR(IF(VALUE(MID($D4523,2,20))&lt;100000000,VALUE(MID($D4523,2,20)),1000000000),1000000000))+ROW()/100000,"")</f>
        <v/>
      </c>
    </row>
    <row r="4524">
      <c r="F4524" s="14" t="n"/>
      <c r="N4524" s="8">
        <f>IF($D4524="","",M4524*V4524/100)</f>
        <v/>
      </c>
      <c r="O4524" s="8" t="n"/>
      <c r="U4524" s="8" t="n"/>
      <c r="V4524" s="8" t="n"/>
      <c r="Y4524">
        <f>IF($D4524="","",IF($AN4524=1,0,IF($AM4524=1,Settings!$C$6,Settings!$C$7))*100)</f>
        <v/>
      </c>
      <c r="Z4524" s="8">
        <f>IF($D4524="","",V4524*Y4524/100)</f>
        <v/>
      </c>
      <c r="AA4524" s="8">
        <f>IF($D4524="","",V4524-Z4524)</f>
        <v/>
      </c>
      <c r="AB4524" s="8">
        <f>IF($D4524="","",AA4524-N4524)</f>
        <v/>
      </c>
      <c r="AF4524" s="8" t="n"/>
      <c r="AI4524" s="14" t="n"/>
      <c r="AK4524">
        <f>IF($D4524="","",IF(COUNTIF($D$2:$D4524,$D4524)=1,1,0))</f>
        <v/>
      </c>
      <c r="AL4524">
        <f>IF($AK4524=1,SUMPRODUCT(--($AO$2:$AO$7001&lt;$AO4524))+1,"")</f>
        <v/>
      </c>
      <c r="AM4524">
        <f>IF($D4524="","",IF(OR($R4524=TRUE(),$R4524="TRUE"),1,0))</f>
        <v/>
      </c>
      <c r="AN4524">
        <f>IF($D4524="","",IF($X4524="Yes",1,0))</f>
        <v/>
      </c>
      <c r="AO4524">
        <f>IF($AK4524=1,IFERROR(IF(VALUE($D4524)&lt;100000000,VALUE($D4524),1000000000),IFERROR(IF(VALUE(MID($D4524,2,20))&lt;100000000,VALUE(MID($D4524,2,20)),1000000000),1000000000))+ROW()/100000,"")</f>
        <v/>
      </c>
    </row>
    <row r="4525">
      <c r="F4525" s="14" t="n"/>
      <c r="N4525" s="8">
        <f>IF($D4525="","",M4525*V4525/100)</f>
        <v/>
      </c>
      <c r="O4525" s="8" t="n"/>
      <c r="U4525" s="8" t="n"/>
      <c r="V4525" s="8" t="n"/>
      <c r="Y4525">
        <f>IF($D4525="","",IF($AN4525=1,0,IF($AM4525=1,Settings!$C$6,Settings!$C$7))*100)</f>
        <v/>
      </c>
      <c r="Z4525" s="8">
        <f>IF($D4525="","",V4525*Y4525/100)</f>
        <v/>
      </c>
      <c r="AA4525" s="8">
        <f>IF($D4525="","",V4525-Z4525)</f>
        <v/>
      </c>
      <c r="AB4525" s="8">
        <f>IF($D4525="","",AA4525-N4525)</f>
        <v/>
      </c>
      <c r="AF4525" s="8" t="n"/>
      <c r="AI4525" s="14" t="n"/>
      <c r="AK4525">
        <f>IF($D4525="","",IF(COUNTIF($D$2:$D4525,$D4525)=1,1,0))</f>
        <v/>
      </c>
      <c r="AL4525">
        <f>IF($AK4525=1,SUMPRODUCT(--($AO$2:$AO$7001&lt;$AO4525))+1,"")</f>
        <v/>
      </c>
      <c r="AM4525">
        <f>IF($D4525="","",IF(OR($R4525=TRUE(),$R4525="TRUE"),1,0))</f>
        <v/>
      </c>
      <c r="AN4525">
        <f>IF($D4525="","",IF($X4525="Yes",1,0))</f>
        <v/>
      </c>
      <c r="AO4525">
        <f>IF($AK4525=1,IFERROR(IF(VALUE($D4525)&lt;100000000,VALUE($D4525),1000000000),IFERROR(IF(VALUE(MID($D4525,2,20))&lt;100000000,VALUE(MID($D4525,2,20)),1000000000),1000000000))+ROW()/100000,"")</f>
        <v/>
      </c>
    </row>
    <row r="4526">
      <c r="F4526" s="14" t="n"/>
      <c r="N4526" s="8">
        <f>IF($D4526="","",M4526*V4526/100)</f>
        <v/>
      </c>
      <c r="O4526" s="8" t="n"/>
      <c r="U4526" s="8" t="n"/>
      <c r="V4526" s="8" t="n"/>
      <c r="Y4526">
        <f>IF($D4526="","",IF($AN4526=1,0,IF($AM4526=1,Settings!$C$6,Settings!$C$7))*100)</f>
        <v/>
      </c>
      <c r="Z4526" s="8">
        <f>IF($D4526="","",V4526*Y4526/100)</f>
        <v/>
      </c>
      <c r="AA4526" s="8">
        <f>IF($D4526="","",V4526-Z4526)</f>
        <v/>
      </c>
      <c r="AB4526" s="8">
        <f>IF($D4526="","",AA4526-N4526)</f>
        <v/>
      </c>
      <c r="AF4526" s="8" t="n"/>
      <c r="AI4526" s="14" t="n"/>
      <c r="AK4526">
        <f>IF($D4526="","",IF(COUNTIF($D$2:$D4526,$D4526)=1,1,0))</f>
        <v/>
      </c>
      <c r="AL4526">
        <f>IF($AK4526=1,SUMPRODUCT(--($AO$2:$AO$7001&lt;$AO4526))+1,"")</f>
        <v/>
      </c>
      <c r="AM4526">
        <f>IF($D4526="","",IF(OR($R4526=TRUE(),$R4526="TRUE"),1,0))</f>
        <v/>
      </c>
      <c r="AN4526">
        <f>IF($D4526="","",IF($X4526="Yes",1,0))</f>
        <v/>
      </c>
      <c r="AO4526">
        <f>IF($AK4526=1,IFERROR(IF(VALUE($D4526)&lt;100000000,VALUE($D4526),1000000000),IFERROR(IF(VALUE(MID($D4526,2,20))&lt;100000000,VALUE(MID($D4526,2,20)),1000000000),1000000000))+ROW()/100000,"")</f>
        <v/>
      </c>
    </row>
    <row r="4527">
      <c r="F4527" s="14" t="n"/>
      <c r="N4527" s="8">
        <f>IF($D4527="","",M4527*V4527/100)</f>
        <v/>
      </c>
      <c r="O4527" s="8" t="n"/>
      <c r="U4527" s="8" t="n"/>
      <c r="V4527" s="8" t="n"/>
      <c r="Y4527">
        <f>IF($D4527="","",IF($AN4527=1,0,IF($AM4527=1,Settings!$C$6,Settings!$C$7))*100)</f>
        <v/>
      </c>
      <c r="Z4527" s="8">
        <f>IF($D4527="","",V4527*Y4527/100)</f>
        <v/>
      </c>
      <c r="AA4527" s="8">
        <f>IF($D4527="","",V4527-Z4527)</f>
        <v/>
      </c>
      <c r="AB4527" s="8">
        <f>IF($D4527="","",AA4527-N4527)</f>
        <v/>
      </c>
      <c r="AF4527" s="8" t="n"/>
      <c r="AI4527" s="14" t="n"/>
      <c r="AK4527">
        <f>IF($D4527="","",IF(COUNTIF($D$2:$D4527,$D4527)=1,1,0))</f>
        <v/>
      </c>
      <c r="AL4527">
        <f>IF($AK4527=1,SUMPRODUCT(--($AO$2:$AO$7001&lt;$AO4527))+1,"")</f>
        <v/>
      </c>
      <c r="AM4527">
        <f>IF($D4527="","",IF(OR($R4527=TRUE(),$R4527="TRUE"),1,0))</f>
        <v/>
      </c>
      <c r="AN4527">
        <f>IF($D4527="","",IF($X4527="Yes",1,0))</f>
        <v/>
      </c>
      <c r="AO4527">
        <f>IF($AK4527=1,IFERROR(IF(VALUE($D4527)&lt;100000000,VALUE($D4527),1000000000),IFERROR(IF(VALUE(MID($D4527,2,20))&lt;100000000,VALUE(MID($D4527,2,20)),1000000000),1000000000))+ROW()/100000,"")</f>
        <v/>
      </c>
    </row>
    <row r="4528">
      <c r="F4528" s="14" t="n"/>
      <c r="N4528" s="8">
        <f>IF($D4528="","",M4528*V4528/100)</f>
        <v/>
      </c>
      <c r="O4528" s="8" t="n"/>
      <c r="U4528" s="8" t="n"/>
      <c r="V4528" s="8" t="n"/>
      <c r="Y4528">
        <f>IF($D4528="","",IF($AN4528=1,0,IF($AM4528=1,Settings!$C$6,Settings!$C$7))*100)</f>
        <v/>
      </c>
      <c r="Z4528" s="8">
        <f>IF($D4528="","",V4528*Y4528/100)</f>
        <v/>
      </c>
      <c r="AA4528" s="8">
        <f>IF($D4528="","",V4528-Z4528)</f>
        <v/>
      </c>
      <c r="AB4528" s="8">
        <f>IF($D4528="","",AA4528-N4528)</f>
        <v/>
      </c>
      <c r="AF4528" s="8" t="n"/>
      <c r="AI4528" s="14" t="n"/>
      <c r="AK4528">
        <f>IF($D4528="","",IF(COUNTIF($D$2:$D4528,$D4528)=1,1,0))</f>
        <v/>
      </c>
      <c r="AL4528">
        <f>IF($AK4528=1,SUMPRODUCT(--($AO$2:$AO$7001&lt;$AO4528))+1,"")</f>
        <v/>
      </c>
      <c r="AM4528">
        <f>IF($D4528="","",IF(OR($R4528=TRUE(),$R4528="TRUE"),1,0))</f>
        <v/>
      </c>
      <c r="AN4528">
        <f>IF($D4528="","",IF($X4528="Yes",1,0))</f>
        <v/>
      </c>
      <c r="AO4528">
        <f>IF($AK4528=1,IFERROR(IF(VALUE($D4528)&lt;100000000,VALUE($D4528),1000000000),IFERROR(IF(VALUE(MID($D4528,2,20))&lt;100000000,VALUE(MID($D4528,2,20)),1000000000),1000000000))+ROW()/100000,"")</f>
        <v/>
      </c>
    </row>
    <row r="4529">
      <c r="F4529" s="14" t="n"/>
      <c r="N4529" s="8">
        <f>IF($D4529="","",M4529*V4529/100)</f>
        <v/>
      </c>
      <c r="O4529" s="8" t="n"/>
      <c r="U4529" s="8" t="n"/>
      <c r="V4529" s="8" t="n"/>
      <c r="Y4529">
        <f>IF($D4529="","",IF($AN4529=1,0,IF($AM4529=1,Settings!$C$6,Settings!$C$7))*100)</f>
        <v/>
      </c>
      <c r="Z4529" s="8">
        <f>IF($D4529="","",V4529*Y4529/100)</f>
        <v/>
      </c>
      <c r="AA4529" s="8">
        <f>IF($D4529="","",V4529-Z4529)</f>
        <v/>
      </c>
      <c r="AB4529" s="8">
        <f>IF($D4529="","",AA4529-N4529)</f>
        <v/>
      </c>
      <c r="AF4529" s="8" t="n"/>
      <c r="AI4529" s="14" t="n"/>
      <c r="AK4529">
        <f>IF($D4529="","",IF(COUNTIF($D$2:$D4529,$D4529)=1,1,0))</f>
        <v/>
      </c>
      <c r="AL4529">
        <f>IF($AK4529=1,SUMPRODUCT(--($AO$2:$AO$7001&lt;$AO4529))+1,"")</f>
        <v/>
      </c>
      <c r="AM4529">
        <f>IF($D4529="","",IF(OR($R4529=TRUE(),$R4529="TRUE"),1,0))</f>
        <v/>
      </c>
      <c r="AN4529">
        <f>IF($D4529="","",IF($X4529="Yes",1,0))</f>
        <v/>
      </c>
      <c r="AO4529">
        <f>IF($AK4529=1,IFERROR(IF(VALUE($D4529)&lt;100000000,VALUE($D4529),1000000000),IFERROR(IF(VALUE(MID($D4529,2,20))&lt;100000000,VALUE(MID($D4529,2,20)),1000000000),1000000000))+ROW()/100000,"")</f>
        <v/>
      </c>
    </row>
    <row r="4530">
      <c r="F4530" s="14" t="n"/>
      <c r="N4530" s="8">
        <f>IF($D4530="","",M4530*V4530/100)</f>
        <v/>
      </c>
      <c r="O4530" s="8" t="n"/>
      <c r="U4530" s="8" t="n"/>
      <c r="V4530" s="8" t="n"/>
      <c r="Y4530">
        <f>IF($D4530="","",IF($AN4530=1,0,IF($AM4530=1,Settings!$C$6,Settings!$C$7))*100)</f>
        <v/>
      </c>
      <c r="Z4530" s="8">
        <f>IF($D4530="","",V4530*Y4530/100)</f>
        <v/>
      </c>
      <c r="AA4530" s="8">
        <f>IF($D4530="","",V4530-Z4530)</f>
        <v/>
      </c>
      <c r="AB4530" s="8">
        <f>IF($D4530="","",AA4530-N4530)</f>
        <v/>
      </c>
      <c r="AF4530" s="8" t="n"/>
      <c r="AI4530" s="14" t="n"/>
      <c r="AK4530">
        <f>IF($D4530="","",IF(COUNTIF($D$2:$D4530,$D4530)=1,1,0))</f>
        <v/>
      </c>
      <c r="AL4530">
        <f>IF($AK4530=1,SUMPRODUCT(--($AO$2:$AO$7001&lt;$AO4530))+1,"")</f>
        <v/>
      </c>
      <c r="AM4530">
        <f>IF($D4530="","",IF(OR($R4530=TRUE(),$R4530="TRUE"),1,0))</f>
        <v/>
      </c>
      <c r="AN4530">
        <f>IF($D4530="","",IF($X4530="Yes",1,0))</f>
        <v/>
      </c>
      <c r="AO4530">
        <f>IF($AK4530=1,IFERROR(IF(VALUE($D4530)&lt;100000000,VALUE($D4530),1000000000),IFERROR(IF(VALUE(MID($D4530,2,20))&lt;100000000,VALUE(MID($D4530,2,20)),1000000000),1000000000))+ROW()/100000,"")</f>
        <v/>
      </c>
    </row>
    <row r="4531">
      <c r="F4531" s="14" t="n"/>
      <c r="N4531" s="8">
        <f>IF($D4531="","",M4531*V4531/100)</f>
        <v/>
      </c>
      <c r="O4531" s="8" t="n"/>
      <c r="U4531" s="8" t="n"/>
      <c r="V4531" s="8" t="n"/>
      <c r="Y4531">
        <f>IF($D4531="","",IF($AN4531=1,0,IF($AM4531=1,Settings!$C$6,Settings!$C$7))*100)</f>
        <v/>
      </c>
      <c r="Z4531" s="8">
        <f>IF($D4531="","",V4531*Y4531/100)</f>
        <v/>
      </c>
      <c r="AA4531" s="8">
        <f>IF($D4531="","",V4531-Z4531)</f>
        <v/>
      </c>
      <c r="AB4531" s="8">
        <f>IF($D4531="","",AA4531-N4531)</f>
        <v/>
      </c>
      <c r="AF4531" s="8" t="n"/>
      <c r="AI4531" s="14" t="n"/>
      <c r="AK4531">
        <f>IF($D4531="","",IF(COUNTIF($D$2:$D4531,$D4531)=1,1,0))</f>
        <v/>
      </c>
      <c r="AL4531">
        <f>IF($AK4531=1,SUMPRODUCT(--($AO$2:$AO$7001&lt;$AO4531))+1,"")</f>
        <v/>
      </c>
      <c r="AM4531">
        <f>IF($D4531="","",IF(OR($R4531=TRUE(),$R4531="TRUE"),1,0))</f>
        <v/>
      </c>
      <c r="AN4531">
        <f>IF($D4531="","",IF($X4531="Yes",1,0))</f>
        <v/>
      </c>
      <c r="AO4531">
        <f>IF($AK4531=1,IFERROR(IF(VALUE($D4531)&lt;100000000,VALUE($D4531),1000000000),IFERROR(IF(VALUE(MID($D4531,2,20))&lt;100000000,VALUE(MID($D4531,2,20)),1000000000),1000000000))+ROW()/100000,"")</f>
        <v/>
      </c>
    </row>
    <row r="4532">
      <c r="F4532" s="14" t="n"/>
      <c r="N4532" s="8">
        <f>IF($D4532="","",M4532*V4532/100)</f>
        <v/>
      </c>
      <c r="O4532" s="8" t="n"/>
      <c r="U4532" s="8" t="n"/>
      <c r="V4532" s="8" t="n"/>
      <c r="Y4532">
        <f>IF($D4532="","",IF($AN4532=1,0,IF($AM4532=1,Settings!$C$6,Settings!$C$7))*100)</f>
        <v/>
      </c>
      <c r="Z4532" s="8">
        <f>IF($D4532="","",V4532*Y4532/100)</f>
        <v/>
      </c>
      <c r="AA4532" s="8">
        <f>IF($D4532="","",V4532-Z4532)</f>
        <v/>
      </c>
      <c r="AB4532" s="8">
        <f>IF($D4532="","",AA4532-N4532)</f>
        <v/>
      </c>
      <c r="AF4532" s="8" t="n"/>
      <c r="AI4532" s="14" t="n"/>
      <c r="AK4532">
        <f>IF($D4532="","",IF(COUNTIF($D$2:$D4532,$D4532)=1,1,0))</f>
        <v/>
      </c>
      <c r="AL4532">
        <f>IF($AK4532=1,SUMPRODUCT(--($AO$2:$AO$7001&lt;$AO4532))+1,"")</f>
        <v/>
      </c>
      <c r="AM4532">
        <f>IF($D4532="","",IF(OR($R4532=TRUE(),$R4532="TRUE"),1,0))</f>
        <v/>
      </c>
      <c r="AN4532">
        <f>IF($D4532="","",IF($X4532="Yes",1,0))</f>
        <v/>
      </c>
      <c r="AO4532">
        <f>IF($AK4532=1,IFERROR(IF(VALUE($D4532)&lt;100000000,VALUE($D4532),1000000000),IFERROR(IF(VALUE(MID($D4532,2,20))&lt;100000000,VALUE(MID($D4532,2,20)),1000000000),1000000000))+ROW()/100000,"")</f>
        <v/>
      </c>
    </row>
    <row r="4533">
      <c r="F4533" s="14" t="n"/>
      <c r="N4533" s="8">
        <f>IF($D4533="","",M4533*V4533/100)</f>
        <v/>
      </c>
      <c r="O4533" s="8" t="n"/>
      <c r="U4533" s="8" t="n"/>
      <c r="V4533" s="8" t="n"/>
      <c r="Y4533">
        <f>IF($D4533="","",IF($AN4533=1,0,IF($AM4533=1,Settings!$C$6,Settings!$C$7))*100)</f>
        <v/>
      </c>
      <c r="Z4533" s="8">
        <f>IF($D4533="","",V4533*Y4533/100)</f>
        <v/>
      </c>
      <c r="AA4533" s="8">
        <f>IF($D4533="","",V4533-Z4533)</f>
        <v/>
      </c>
      <c r="AB4533" s="8">
        <f>IF($D4533="","",AA4533-N4533)</f>
        <v/>
      </c>
      <c r="AF4533" s="8" t="n"/>
      <c r="AI4533" s="14" t="n"/>
      <c r="AK4533">
        <f>IF($D4533="","",IF(COUNTIF($D$2:$D4533,$D4533)=1,1,0))</f>
        <v/>
      </c>
      <c r="AL4533">
        <f>IF($AK4533=1,SUMPRODUCT(--($AO$2:$AO$7001&lt;$AO4533))+1,"")</f>
        <v/>
      </c>
      <c r="AM4533">
        <f>IF($D4533="","",IF(OR($R4533=TRUE(),$R4533="TRUE"),1,0))</f>
        <v/>
      </c>
      <c r="AN4533">
        <f>IF($D4533="","",IF($X4533="Yes",1,0))</f>
        <v/>
      </c>
      <c r="AO4533">
        <f>IF($AK4533=1,IFERROR(IF(VALUE($D4533)&lt;100000000,VALUE($D4533),1000000000),IFERROR(IF(VALUE(MID($D4533,2,20))&lt;100000000,VALUE(MID($D4533,2,20)),1000000000),1000000000))+ROW()/100000,"")</f>
        <v/>
      </c>
    </row>
    <row r="4534">
      <c r="F4534" s="14" t="n"/>
      <c r="N4534" s="8">
        <f>IF($D4534="","",M4534*V4534/100)</f>
        <v/>
      </c>
      <c r="O4534" s="8" t="n"/>
      <c r="U4534" s="8" t="n"/>
      <c r="V4534" s="8" t="n"/>
      <c r="Y4534">
        <f>IF($D4534="","",IF($AN4534=1,0,IF($AM4534=1,Settings!$C$6,Settings!$C$7))*100)</f>
        <v/>
      </c>
      <c r="Z4534" s="8">
        <f>IF($D4534="","",V4534*Y4534/100)</f>
        <v/>
      </c>
      <c r="AA4534" s="8">
        <f>IF($D4534="","",V4534-Z4534)</f>
        <v/>
      </c>
      <c r="AB4534" s="8">
        <f>IF($D4534="","",AA4534-N4534)</f>
        <v/>
      </c>
      <c r="AF4534" s="8" t="n"/>
      <c r="AI4534" s="14" t="n"/>
      <c r="AK4534">
        <f>IF($D4534="","",IF(COUNTIF($D$2:$D4534,$D4534)=1,1,0))</f>
        <v/>
      </c>
      <c r="AL4534">
        <f>IF($AK4534=1,SUMPRODUCT(--($AO$2:$AO$7001&lt;$AO4534))+1,"")</f>
        <v/>
      </c>
      <c r="AM4534">
        <f>IF($D4534="","",IF(OR($R4534=TRUE(),$R4534="TRUE"),1,0))</f>
        <v/>
      </c>
      <c r="AN4534">
        <f>IF($D4534="","",IF($X4534="Yes",1,0))</f>
        <v/>
      </c>
      <c r="AO4534">
        <f>IF($AK4534=1,IFERROR(IF(VALUE($D4534)&lt;100000000,VALUE($D4534),1000000000),IFERROR(IF(VALUE(MID($D4534,2,20))&lt;100000000,VALUE(MID($D4534,2,20)),1000000000),1000000000))+ROW()/100000,"")</f>
        <v/>
      </c>
    </row>
    <row r="4535">
      <c r="F4535" s="14" t="n"/>
      <c r="N4535" s="8">
        <f>IF($D4535="","",M4535*V4535/100)</f>
        <v/>
      </c>
      <c r="O4535" s="8" t="n"/>
      <c r="U4535" s="8" t="n"/>
      <c r="V4535" s="8" t="n"/>
      <c r="Y4535">
        <f>IF($D4535="","",IF($AN4535=1,0,IF($AM4535=1,Settings!$C$6,Settings!$C$7))*100)</f>
        <v/>
      </c>
      <c r="Z4535" s="8">
        <f>IF($D4535="","",V4535*Y4535/100)</f>
        <v/>
      </c>
      <c r="AA4535" s="8">
        <f>IF($D4535="","",V4535-Z4535)</f>
        <v/>
      </c>
      <c r="AB4535" s="8">
        <f>IF($D4535="","",AA4535-N4535)</f>
        <v/>
      </c>
      <c r="AF4535" s="8" t="n"/>
      <c r="AI4535" s="14" t="n"/>
      <c r="AK4535">
        <f>IF($D4535="","",IF(COUNTIF($D$2:$D4535,$D4535)=1,1,0))</f>
        <v/>
      </c>
      <c r="AL4535">
        <f>IF($AK4535=1,SUMPRODUCT(--($AO$2:$AO$7001&lt;$AO4535))+1,"")</f>
        <v/>
      </c>
      <c r="AM4535">
        <f>IF($D4535="","",IF(OR($R4535=TRUE(),$R4535="TRUE"),1,0))</f>
        <v/>
      </c>
      <c r="AN4535">
        <f>IF($D4535="","",IF($X4535="Yes",1,0))</f>
        <v/>
      </c>
      <c r="AO4535">
        <f>IF($AK4535=1,IFERROR(IF(VALUE($D4535)&lt;100000000,VALUE($D4535),1000000000),IFERROR(IF(VALUE(MID($D4535,2,20))&lt;100000000,VALUE(MID($D4535,2,20)),1000000000),1000000000))+ROW()/100000,"")</f>
        <v/>
      </c>
    </row>
    <row r="4536">
      <c r="F4536" s="14" t="n"/>
      <c r="N4536" s="8">
        <f>IF($D4536="","",M4536*V4536/100)</f>
        <v/>
      </c>
      <c r="O4536" s="8" t="n"/>
      <c r="U4536" s="8" t="n"/>
      <c r="V4536" s="8" t="n"/>
      <c r="Y4536">
        <f>IF($D4536="","",IF($AN4536=1,0,IF($AM4536=1,Settings!$C$6,Settings!$C$7))*100)</f>
        <v/>
      </c>
      <c r="Z4536" s="8">
        <f>IF($D4536="","",V4536*Y4536/100)</f>
        <v/>
      </c>
      <c r="AA4536" s="8">
        <f>IF($D4536="","",V4536-Z4536)</f>
        <v/>
      </c>
      <c r="AB4536" s="8">
        <f>IF($D4536="","",AA4536-N4536)</f>
        <v/>
      </c>
      <c r="AF4536" s="8" t="n"/>
      <c r="AI4536" s="14" t="n"/>
      <c r="AK4536">
        <f>IF($D4536="","",IF(COUNTIF($D$2:$D4536,$D4536)=1,1,0))</f>
        <v/>
      </c>
      <c r="AL4536">
        <f>IF($AK4536=1,SUMPRODUCT(--($AO$2:$AO$7001&lt;$AO4536))+1,"")</f>
        <v/>
      </c>
      <c r="AM4536">
        <f>IF($D4536="","",IF(OR($R4536=TRUE(),$R4536="TRUE"),1,0))</f>
        <v/>
      </c>
      <c r="AN4536">
        <f>IF($D4536="","",IF($X4536="Yes",1,0))</f>
        <v/>
      </c>
      <c r="AO4536">
        <f>IF($AK4536=1,IFERROR(IF(VALUE($D4536)&lt;100000000,VALUE($D4536),1000000000),IFERROR(IF(VALUE(MID($D4536,2,20))&lt;100000000,VALUE(MID($D4536,2,20)),1000000000),1000000000))+ROW()/100000,"")</f>
        <v/>
      </c>
    </row>
    <row r="4537">
      <c r="F4537" s="14" t="n"/>
      <c r="N4537" s="8">
        <f>IF($D4537="","",M4537*V4537/100)</f>
        <v/>
      </c>
      <c r="O4537" s="8" t="n"/>
      <c r="U4537" s="8" t="n"/>
      <c r="V4537" s="8" t="n"/>
      <c r="Y4537">
        <f>IF($D4537="","",IF($AN4537=1,0,IF($AM4537=1,Settings!$C$6,Settings!$C$7))*100)</f>
        <v/>
      </c>
      <c r="Z4537" s="8">
        <f>IF($D4537="","",V4537*Y4537/100)</f>
        <v/>
      </c>
      <c r="AA4537" s="8">
        <f>IF($D4537="","",V4537-Z4537)</f>
        <v/>
      </c>
      <c r="AB4537" s="8">
        <f>IF($D4537="","",AA4537-N4537)</f>
        <v/>
      </c>
      <c r="AF4537" s="8" t="n"/>
      <c r="AI4537" s="14" t="n"/>
      <c r="AK4537">
        <f>IF($D4537="","",IF(COUNTIF($D$2:$D4537,$D4537)=1,1,0))</f>
        <v/>
      </c>
      <c r="AL4537">
        <f>IF($AK4537=1,SUMPRODUCT(--($AO$2:$AO$7001&lt;$AO4537))+1,"")</f>
        <v/>
      </c>
      <c r="AM4537">
        <f>IF($D4537="","",IF(OR($R4537=TRUE(),$R4537="TRUE"),1,0))</f>
        <v/>
      </c>
      <c r="AN4537">
        <f>IF($D4537="","",IF($X4537="Yes",1,0))</f>
        <v/>
      </c>
      <c r="AO4537">
        <f>IF($AK4537=1,IFERROR(IF(VALUE($D4537)&lt;100000000,VALUE($D4537),1000000000),IFERROR(IF(VALUE(MID($D4537,2,20))&lt;100000000,VALUE(MID($D4537,2,20)),1000000000),1000000000))+ROW()/100000,"")</f>
        <v/>
      </c>
    </row>
    <row r="4538">
      <c r="F4538" s="14" t="n"/>
      <c r="N4538" s="8">
        <f>IF($D4538="","",M4538*V4538/100)</f>
        <v/>
      </c>
      <c r="O4538" s="8" t="n"/>
      <c r="U4538" s="8" t="n"/>
      <c r="V4538" s="8" t="n"/>
      <c r="Y4538">
        <f>IF($D4538="","",IF($AN4538=1,0,IF($AM4538=1,Settings!$C$6,Settings!$C$7))*100)</f>
        <v/>
      </c>
      <c r="Z4538" s="8">
        <f>IF($D4538="","",V4538*Y4538/100)</f>
        <v/>
      </c>
      <c r="AA4538" s="8">
        <f>IF($D4538="","",V4538-Z4538)</f>
        <v/>
      </c>
      <c r="AB4538" s="8">
        <f>IF($D4538="","",AA4538-N4538)</f>
        <v/>
      </c>
      <c r="AF4538" s="8" t="n"/>
      <c r="AI4538" s="14" t="n"/>
      <c r="AK4538">
        <f>IF($D4538="","",IF(COUNTIF($D$2:$D4538,$D4538)=1,1,0))</f>
        <v/>
      </c>
      <c r="AL4538">
        <f>IF($AK4538=1,SUMPRODUCT(--($AO$2:$AO$7001&lt;$AO4538))+1,"")</f>
        <v/>
      </c>
      <c r="AM4538">
        <f>IF($D4538="","",IF(OR($R4538=TRUE(),$R4538="TRUE"),1,0))</f>
        <v/>
      </c>
      <c r="AN4538">
        <f>IF($D4538="","",IF($X4538="Yes",1,0))</f>
        <v/>
      </c>
      <c r="AO4538">
        <f>IF($AK4538=1,IFERROR(IF(VALUE($D4538)&lt;100000000,VALUE($D4538),1000000000),IFERROR(IF(VALUE(MID($D4538,2,20))&lt;100000000,VALUE(MID($D4538,2,20)),1000000000),1000000000))+ROW()/100000,"")</f>
        <v/>
      </c>
    </row>
    <row r="4539">
      <c r="F4539" s="14" t="n"/>
      <c r="N4539" s="8">
        <f>IF($D4539="","",M4539*V4539/100)</f>
        <v/>
      </c>
      <c r="O4539" s="8" t="n"/>
      <c r="U4539" s="8" t="n"/>
      <c r="V4539" s="8" t="n"/>
      <c r="Y4539">
        <f>IF($D4539="","",IF($AN4539=1,0,IF($AM4539=1,Settings!$C$6,Settings!$C$7))*100)</f>
        <v/>
      </c>
      <c r="Z4539" s="8">
        <f>IF($D4539="","",V4539*Y4539/100)</f>
        <v/>
      </c>
      <c r="AA4539" s="8">
        <f>IF($D4539="","",V4539-Z4539)</f>
        <v/>
      </c>
      <c r="AB4539" s="8">
        <f>IF($D4539="","",AA4539-N4539)</f>
        <v/>
      </c>
      <c r="AF4539" s="8" t="n"/>
      <c r="AI4539" s="14" t="n"/>
      <c r="AK4539">
        <f>IF($D4539="","",IF(COUNTIF($D$2:$D4539,$D4539)=1,1,0))</f>
        <v/>
      </c>
      <c r="AL4539">
        <f>IF($AK4539=1,SUMPRODUCT(--($AO$2:$AO$7001&lt;$AO4539))+1,"")</f>
        <v/>
      </c>
      <c r="AM4539">
        <f>IF($D4539="","",IF(OR($R4539=TRUE(),$R4539="TRUE"),1,0))</f>
        <v/>
      </c>
      <c r="AN4539">
        <f>IF($D4539="","",IF($X4539="Yes",1,0))</f>
        <v/>
      </c>
      <c r="AO4539">
        <f>IF($AK4539=1,IFERROR(IF(VALUE($D4539)&lt;100000000,VALUE($D4539),1000000000),IFERROR(IF(VALUE(MID($D4539,2,20))&lt;100000000,VALUE(MID($D4539,2,20)),1000000000),1000000000))+ROW()/100000,"")</f>
        <v/>
      </c>
    </row>
    <row r="4540">
      <c r="F4540" s="14" t="n"/>
      <c r="N4540" s="8">
        <f>IF($D4540="","",M4540*V4540/100)</f>
        <v/>
      </c>
      <c r="O4540" s="8" t="n"/>
      <c r="U4540" s="8" t="n"/>
      <c r="V4540" s="8" t="n"/>
      <c r="Y4540">
        <f>IF($D4540="","",IF($AN4540=1,0,IF($AM4540=1,Settings!$C$6,Settings!$C$7))*100)</f>
        <v/>
      </c>
      <c r="Z4540" s="8">
        <f>IF($D4540="","",V4540*Y4540/100)</f>
        <v/>
      </c>
      <c r="AA4540" s="8">
        <f>IF($D4540="","",V4540-Z4540)</f>
        <v/>
      </c>
      <c r="AB4540" s="8">
        <f>IF($D4540="","",AA4540-N4540)</f>
        <v/>
      </c>
      <c r="AF4540" s="8" t="n"/>
      <c r="AI4540" s="14" t="n"/>
      <c r="AK4540">
        <f>IF($D4540="","",IF(COUNTIF($D$2:$D4540,$D4540)=1,1,0))</f>
        <v/>
      </c>
      <c r="AL4540">
        <f>IF($AK4540=1,SUMPRODUCT(--($AO$2:$AO$7001&lt;$AO4540))+1,"")</f>
        <v/>
      </c>
      <c r="AM4540">
        <f>IF($D4540="","",IF(OR($R4540=TRUE(),$R4540="TRUE"),1,0))</f>
        <v/>
      </c>
      <c r="AN4540">
        <f>IF($D4540="","",IF($X4540="Yes",1,0))</f>
        <v/>
      </c>
      <c r="AO4540">
        <f>IF($AK4540=1,IFERROR(IF(VALUE($D4540)&lt;100000000,VALUE($D4540),1000000000),IFERROR(IF(VALUE(MID($D4540,2,20))&lt;100000000,VALUE(MID($D4540,2,20)),1000000000),1000000000))+ROW()/100000,"")</f>
        <v/>
      </c>
    </row>
    <row r="4541">
      <c r="F4541" s="14" t="n"/>
      <c r="N4541" s="8">
        <f>IF($D4541="","",M4541*V4541/100)</f>
        <v/>
      </c>
      <c r="O4541" s="8" t="n"/>
      <c r="U4541" s="8" t="n"/>
      <c r="V4541" s="8" t="n"/>
      <c r="Y4541">
        <f>IF($D4541="","",IF($AN4541=1,0,IF($AM4541=1,Settings!$C$6,Settings!$C$7))*100)</f>
        <v/>
      </c>
      <c r="Z4541" s="8">
        <f>IF($D4541="","",V4541*Y4541/100)</f>
        <v/>
      </c>
      <c r="AA4541" s="8">
        <f>IF($D4541="","",V4541-Z4541)</f>
        <v/>
      </c>
      <c r="AB4541" s="8">
        <f>IF($D4541="","",AA4541-N4541)</f>
        <v/>
      </c>
      <c r="AF4541" s="8" t="n"/>
      <c r="AI4541" s="14" t="n"/>
      <c r="AK4541">
        <f>IF($D4541="","",IF(COUNTIF($D$2:$D4541,$D4541)=1,1,0))</f>
        <v/>
      </c>
      <c r="AL4541">
        <f>IF($AK4541=1,SUMPRODUCT(--($AO$2:$AO$7001&lt;$AO4541))+1,"")</f>
        <v/>
      </c>
      <c r="AM4541">
        <f>IF($D4541="","",IF(OR($R4541=TRUE(),$R4541="TRUE"),1,0))</f>
        <v/>
      </c>
      <c r="AN4541">
        <f>IF($D4541="","",IF($X4541="Yes",1,0))</f>
        <v/>
      </c>
      <c r="AO4541">
        <f>IF($AK4541=1,IFERROR(IF(VALUE($D4541)&lt;100000000,VALUE($D4541),1000000000),IFERROR(IF(VALUE(MID($D4541,2,20))&lt;100000000,VALUE(MID($D4541,2,20)),1000000000),1000000000))+ROW()/100000,"")</f>
        <v/>
      </c>
    </row>
    <row r="4542">
      <c r="F4542" s="14" t="n"/>
      <c r="N4542" s="8">
        <f>IF($D4542="","",M4542*V4542/100)</f>
        <v/>
      </c>
      <c r="O4542" s="8" t="n"/>
      <c r="U4542" s="8" t="n"/>
      <c r="V4542" s="8" t="n"/>
      <c r="Y4542">
        <f>IF($D4542="","",IF($AN4542=1,0,IF($AM4542=1,Settings!$C$6,Settings!$C$7))*100)</f>
        <v/>
      </c>
      <c r="Z4542" s="8">
        <f>IF($D4542="","",V4542*Y4542/100)</f>
        <v/>
      </c>
      <c r="AA4542" s="8">
        <f>IF($D4542="","",V4542-Z4542)</f>
        <v/>
      </c>
      <c r="AB4542" s="8">
        <f>IF($D4542="","",AA4542-N4542)</f>
        <v/>
      </c>
      <c r="AF4542" s="8" t="n"/>
      <c r="AI4542" s="14" t="n"/>
      <c r="AK4542">
        <f>IF($D4542="","",IF(COUNTIF($D$2:$D4542,$D4542)=1,1,0))</f>
        <v/>
      </c>
      <c r="AL4542">
        <f>IF($AK4542=1,SUMPRODUCT(--($AO$2:$AO$7001&lt;$AO4542))+1,"")</f>
        <v/>
      </c>
      <c r="AM4542">
        <f>IF($D4542="","",IF(OR($R4542=TRUE(),$R4542="TRUE"),1,0))</f>
        <v/>
      </c>
      <c r="AN4542">
        <f>IF($D4542="","",IF($X4542="Yes",1,0))</f>
        <v/>
      </c>
      <c r="AO4542">
        <f>IF($AK4542=1,IFERROR(IF(VALUE($D4542)&lt;100000000,VALUE($D4542),1000000000),IFERROR(IF(VALUE(MID($D4542,2,20))&lt;100000000,VALUE(MID($D4542,2,20)),1000000000),1000000000))+ROW()/100000,"")</f>
        <v/>
      </c>
    </row>
    <row r="4543">
      <c r="F4543" s="14" t="n"/>
      <c r="N4543" s="8">
        <f>IF($D4543="","",M4543*V4543/100)</f>
        <v/>
      </c>
      <c r="O4543" s="8" t="n"/>
      <c r="U4543" s="8" t="n"/>
      <c r="V4543" s="8" t="n"/>
      <c r="Y4543">
        <f>IF($D4543="","",IF($AN4543=1,0,IF($AM4543=1,Settings!$C$6,Settings!$C$7))*100)</f>
        <v/>
      </c>
      <c r="Z4543" s="8">
        <f>IF($D4543="","",V4543*Y4543/100)</f>
        <v/>
      </c>
      <c r="AA4543" s="8">
        <f>IF($D4543="","",V4543-Z4543)</f>
        <v/>
      </c>
      <c r="AB4543" s="8">
        <f>IF($D4543="","",AA4543-N4543)</f>
        <v/>
      </c>
      <c r="AF4543" s="8" t="n"/>
      <c r="AI4543" s="14" t="n"/>
      <c r="AK4543">
        <f>IF($D4543="","",IF(COUNTIF($D$2:$D4543,$D4543)=1,1,0))</f>
        <v/>
      </c>
      <c r="AL4543">
        <f>IF($AK4543=1,SUMPRODUCT(--($AO$2:$AO$7001&lt;$AO4543))+1,"")</f>
        <v/>
      </c>
      <c r="AM4543">
        <f>IF($D4543="","",IF(OR($R4543=TRUE(),$R4543="TRUE"),1,0))</f>
        <v/>
      </c>
      <c r="AN4543">
        <f>IF($D4543="","",IF($X4543="Yes",1,0))</f>
        <v/>
      </c>
      <c r="AO4543">
        <f>IF($AK4543=1,IFERROR(IF(VALUE($D4543)&lt;100000000,VALUE($D4543),1000000000),IFERROR(IF(VALUE(MID($D4543,2,20))&lt;100000000,VALUE(MID($D4543,2,20)),1000000000),1000000000))+ROW()/100000,"")</f>
        <v/>
      </c>
    </row>
    <row r="4544">
      <c r="F4544" s="14" t="n"/>
      <c r="N4544" s="8">
        <f>IF($D4544="","",M4544*V4544/100)</f>
        <v/>
      </c>
      <c r="O4544" s="8" t="n"/>
      <c r="U4544" s="8" t="n"/>
      <c r="V4544" s="8" t="n"/>
      <c r="Y4544">
        <f>IF($D4544="","",IF($AN4544=1,0,IF($AM4544=1,Settings!$C$6,Settings!$C$7))*100)</f>
        <v/>
      </c>
      <c r="Z4544" s="8">
        <f>IF($D4544="","",V4544*Y4544/100)</f>
        <v/>
      </c>
      <c r="AA4544" s="8">
        <f>IF($D4544="","",V4544-Z4544)</f>
        <v/>
      </c>
      <c r="AB4544" s="8">
        <f>IF($D4544="","",AA4544-N4544)</f>
        <v/>
      </c>
      <c r="AF4544" s="8" t="n"/>
      <c r="AI4544" s="14" t="n"/>
      <c r="AK4544">
        <f>IF($D4544="","",IF(COUNTIF($D$2:$D4544,$D4544)=1,1,0))</f>
        <v/>
      </c>
      <c r="AL4544">
        <f>IF($AK4544=1,SUMPRODUCT(--($AO$2:$AO$7001&lt;$AO4544))+1,"")</f>
        <v/>
      </c>
      <c r="AM4544">
        <f>IF($D4544="","",IF(OR($R4544=TRUE(),$R4544="TRUE"),1,0))</f>
        <v/>
      </c>
      <c r="AN4544">
        <f>IF($D4544="","",IF($X4544="Yes",1,0))</f>
        <v/>
      </c>
      <c r="AO4544">
        <f>IF($AK4544=1,IFERROR(IF(VALUE($D4544)&lt;100000000,VALUE($D4544),1000000000),IFERROR(IF(VALUE(MID($D4544,2,20))&lt;100000000,VALUE(MID($D4544,2,20)),1000000000),1000000000))+ROW()/100000,"")</f>
        <v/>
      </c>
    </row>
    <row r="4545">
      <c r="F4545" s="14" t="n"/>
      <c r="N4545" s="8">
        <f>IF($D4545="","",M4545*V4545/100)</f>
        <v/>
      </c>
      <c r="O4545" s="8" t="n"/>
      <c r="U4545" s="8" t="n"/>
      <c r="V4545" s="8" t="n"/>
      <c r="Y4545">
        <f>IF($D4545="","",IF($AN4545=1,0,IF($AM4545=1,Settings!$C$6,Settings!$C$7))*100)</f>
        <v/>
      </c>
      <c r="Z4545" s="8">
        <f>IF($D4545="","",V4545*Y4545/100)</f>
        <v/>
      </c>
      <c r="AA4545" s="8">
        <f>IF($D4545="","",V4545-Z4545)</f>
        <v/>
      </c>
      <c r="AB4545" s="8">
        <f>IF($D4545="","",AA4545-N4545)</f>
        <v/>
      </c>
      <c r="AF4545" s="8" t="n"/>
      <c r="AI4545" s="14" t="n"/>
      <c r="AK4545">
        <f>IF($D4545="","",IF(COUNTIF($D$2:$D4545,$D4545)=1,1,0))</f>
        <v/>
      </c>
      <c r="AL4545">
        <f>IF($AK4545=1,SUMPRODUCT(--($AO$2:$AO$7001&lt;$AO4545))+1,"")</f>
        <v/>
      </c>
      <c r="AM4545">
        <f>IF($D4545="","",IF(OR($R4545=TRUE(),$R4545="TRUE"),1,0))</f>
        <v/>
      </c>
      <c r="AN4545">
        <f>IF($D4545="","",IF($X4545="Yes",1,0))</f>
        <v/>
      </c>
      <c r="AO4545">
        <f>IF($AK4545=1,IFERROR(IF(VALUE($D4545)&lt;100000000,VALUE($D4545),1000000000),IFERROR(IF(VALUE(MID($D4545,2,20))&lt;100000000,VALUE(MID($D4545,2,20)),1000000000),1000000000))+ROW()/100000,"")</f>
        <v/>
      </c>
    </row>
    <row r="4546">
      <c r="F4546" s="14" t="n"/>
      <c r="N4546" s="8">
        <f>IF($D4546="","",M4546*V4546/100)</f>
        <v/>
      </c>
      <c r="O4546" s="8" t="n"/>
      <c r="U4546" s="8" t="n"/>
      <c r="V4546" s="8" t="n"/>
      <c r="Y4546">
        <f>IF($D4546="","",IF($AN4546=1,0,IF($AM4546=1,Settings!$C$6,Settings!$C$7))*100)</f>
        <v/>
      </c>
      <c r="Z4546" s="8">
        <f>IF($D4546="","",V4546*Y4546/100)</f>
        <v/>
      </c>
      <c r="AA4546" s="8">
        <f>IF($D4546="","",V4546-Z4546)</f>
        <v/>
      </c>
      <c r="AB4546" s="8">
        <f>IF($D4546="","",AA4546-N4546)</f>
        <v/>
      </c>
      <c r="AF4546" s="8" t="n"/>
      <c r="AI4546" s="14" t="n"/>
      <c r="AK4546">
        <f>IF($D4546="","",IF(COUNTIF($D$2:$D4546,$D4546)=1,1,0))</f>
        <v/>
      </c>
      <c r="AL4546">
        <f>IF($AK4546=1,SUMPRODUCT(--($AO$2:$AO$7001&lt;$AO4546))+1,"")</f>
        <v/>
      </c>
      <c r="AM4546">
        <f>IF($D4546="","",IF(OR($R4546=TRUE(),$R4546="TRUE"),1,0))</f>
        <v/>
      </c>
      <c r="AN4546">
        <f>IF($D4546="","",IF($X4546="Yes",1,0))</f>
        <v/>
      </c>
      <c r="AO4546">
        <f>IF($AK4546=1,IFERROR(IF(VALUE($D4546)&lt;100000000,VALUE($D4546),1000000000),IFERROR(IF(VALUE(MID($D4546,2,20))&lt;100000000,VALUE(MID($D4546,2,20)),1000000000),1000000000))+ROW()/100000,"")</f>
        <v/>
      </c>
    </row>
    <row r="4547">
      <c r="F4547" s="14" t="n"/>
      <c r="N4547" s="8">
        <f>IF($D4547="","",M4547*V4547/100)</f>
        <v/>
      </c>
      <c r="O4547" s="8" t="n"/>
      <c r="U4547" s="8" t="n"/>
      <c r="V4547" s="8" t="n"/>
      <c r="Y4547">
        <f>IF($D4547="","",IF($AN4547=1,0,IF($AM4547=1,Settings!$C$6,Settings!$C$7))*100)</f>
        <v/>
      </c>
      <c r="Z4547" s="8">
        <f>IF($D4547="","",V4547*Y4547/100)</f>
        <v/>
      </c>
      <c r="AA4547" s="8">
        <f>IF($D4547="","",V4547-Z4547)</f>
        <v/>
      </c>
      <c r="AB4547" s="8">
        <f>IF($D4547="","",AA4547-N4547)</f>
        <v/>
      </c>
      <c r="AF4547" s="8" t="n"/>
      <c r="AI4547" s="14" t="n"/>
      <c r="AK4547">
        <f>IF($D4547="","",IF(COUNTIF($D$2:$D4547,$D4547)=1,1,0))</f>
        <v/>
      </c>
      <c r="AL4547">
        <f>IF($AK4547=1,SUMPRODUCT(--($AO$2:$AO$7001&lt;$AO4547))+1,"")</f>
        <v/>
      </c>
      <c r="AM4547">
        <f>IF($D4547="","",IF(OR($R4547=TRUE(),$R4547="TRUE"),1,0))</f>
        <v/>
      </c>
      <c r="AN4547">
        <f>IF($D4547="","",IF($X4547="Yes",1,0))</f>
        <v/>
      </c>
      <c r="AO4547">
        <f>IF($AK4547=1,IFERROR(IF(VALUE($D4547)&lt;100000000,VALUE($D4547),1000000000),IFERROR(IF(VALUE(MID($D4547,2,20))&lt;100000000,VALUE(MID($D4547,2,20)),1000000000),1000000000))+ROW()/100000,"")</f>
        <v/>
      </c>
    </row>
    <row r="4548">
      <c r="F4548" s="14" t="n"/>
      <c r="N4548" s="8">
        <f>IF($D4548="","",M4548*V4548/100)</f>
        <v/>
      </c>
      <c r="O4548" s="8" t="n"/>
      <c r="U4548" s="8" t="n"/>
      <c r="V4548" s="8" t="n"/>
      <c r="Y4548">
        <f>IF($D4548="","",IF($AN4548=1,0,IF($AM4548=1,Settings!$C$6,Settings!$C$7))*100)</f>
        <v/>
      </c>
      <c r="Z4548" s="8">
        <f>IF($D4548="","",V4548*Y4548/100)</f>
        <v/>
      </c>
      <c r="AA4548" s="8">
        <f>IF($D4548="","",V4548-Z4548)</f>
        <v/>
      </c>
      <c r="AB4548" s="8">
        <f>IF($D4548="","",AA4548-N4548)</f>
        <v/>
      </c>
      <c r="AF4548" s="8" t="n"/>
      <c r="AI4548" s="14" t="n"/>
      <c r="AK4548">
        <f>IF($D4548="","",IF(COUNTIF($D$2:$D4548,$D4548)=1,1,0))</f>
        <v/>
      </c>
      <c r="AL4548">
        <f>IF($AK4548=1,SUMPRODUCT(--($AO$2:$AO$7001&lt;$AO4548))+1,"")</f>
        <v/>
      </c>
      <c r="AM4548">
        <f>IF($D4548="","",IF(OR($R4548=TRUE(),$R4548="TRUE"),1,0))</f>
        <v/>
      </c>
      <c r="AN4548">
        <f>IF($D4548="","",IF($X4548="Yes",1,0))</f>
        <v/>
      </c>
      <c r="AO4548">
        <f>IF($AK4548=1,IFERROR(IF(VALUE($D4548)&lt;100000000,VALUE($D4548),1000000000),IFERROR(IF(VALUE(MID($D4548,2,20))&lt;100000000,VALUE(MID($D4548,2,20)),1000000000),1000000000))+ROW()/100000,"")</f>
        <v/>
      </c>
    </row>
    <row r="4549">
      <c r="F4549" s="14" t="n"/>
      <c r="N4549" s="8">
        <f>IF($D4549="","",M4549*V4549/100)</f>
        <v/>
      </c>
      <c r="O4549" s="8" t="n"/>
      <c r="U4549" s="8" t="n"/>
      <c r="V4549" s="8" t="n"/>
      <c r="Y4549">
        <f>IF($D4549="","",IF($AN4549=1,0,IF($AM4549=1,Settings!$C$6,Settings!$C$7))*100)</f>
        <v/>
      </c>
      <c r="Z4549" s="8">
        <f>IF($D4549="","",V4549*Y4549/100)</f>
        <v/>
      </c>
      <c r="AA4549" s="8">
        <f>IF($D4549="","",V4549-Z4549)</f>
        <v/>
      </c>
      <c r="AB4549" s="8">
        <f>IF($D4549="","",AA4549-N4549)</f>
        <v/>
      </c>
      <c r="AF4549" s="8" t="n"/>
      <c r="AI4549" s="14" t="n"/>
      <c r="AK4549">
        <f>IF($D4549="","",IF(COUNTIF($D$2:$D4549,$D4549)=1,1,0))</f>
        <v/>
      </c>
      <c r="AL4549">
        <f>IF($AK4549=1,SUMPRODUCT(--($AO$2:$AO$7001&lt;$AO4549))+1,"")</f>
        <v/>
      </c>
      <c r="AM4549">
        <f>IF($D4549="","",IF(OR($R4549=TRUE(),$R4549="TRUE"),1,0))</f>
        <v/>
      </c>
      <c r="AN4549">
        <f>IF($D4549="","",IF($X4549="Yes",1,0))</f>
        <v/>
      </c>
      <c r="AO4549">
        <f>IF($AK4549=1,IFERROR(IF(VALUE($D4549)&lt;100000000,VALUE($D4549),1000000000),IFERROR(IF(VALUE(MID($D4549,2,20))&lt;100000000,VALUE(MID($D4549,2,20)),1000000000),1000000000))+ROW()/100000,"")</f>
        <v/>
      </c>
    </row>
    <row r="4550">
      <c r="F4550" s="14" t="n"/>
      <c r="N4550" s="8">
        <f>IF($D4550="","",M4550*V4550/100)</f>
        <v/>
      </c>
      <c r="O4550" s="8" t="n"/>
      <c r="U4550" s="8" t="n"/>
      <c r="V4550" s="8" t="n"/>
      <c r="Y4550">
        <f>IF($D4550="","",IF($AN4550=1,0,IF($AM4550=1,Settings!$C$6,Settings!$C$7))*100)</f>
        <v/>
      </c>
      <c r="Z4550" s="8">
        <f>IF($D4550="","",V4550*Y4550/100)</f>
        <v/>
      </c>
      <c r="AA4550" s="8">
        <f>IF($D4550="","",V4550-Z4550)</f>
        <v/>
      </c>
      <c r="AB4550" s="8">
        <f>IF($D4550="","",AA4550-N4550)</f>
        <v/>
      </c>
      <c r="AF4550" s="8" t="n"/>
      <c r="AI4550" s="14" t="n"/>
      <c r="AK4550">
        <f>IF($D4550="","",IF(COUNTIF($D$2:$D4550,$D4550)=1,1,0))</f>
        <v/>
      </c>
      <c r="AL4550">
        <f>IF($AK4550=1,SUMPRODUCT(--($AO$2:$AO$7001&lt;$AO4550))+1,"")</f>
        <v/>
      </c>
      <c r="AM4550">
        <f>IF($D4550="","",IF(OR($R4550=TRUE(),$R4550="TRUE"),1,0))</f>
        <v/>
      </c>
      <c r="AN4550">
        <f>IF($D4550="","",IF($X4550="Yes",1,0))</f>
        <v/>
      </c>
      <c r="AO4550">
        <f>IF($AK4550=1,IFERROR(IF(VALUE($D4550)&lt;100000000,VALUE($D4550),1000000000),IFERROR(IF(VALUE(MID($D4550,2,20))&lt;100000000,VALUE(MID($D4550,2,20)),1000000000),1000000000))+ROW()/100000,"")</f>
        <v/>
      </c>
    </row>
    <row r="4551">
      <c r="F4551" s="14" t="n"/>
      <c r="N4551" s="8">
        <f>IF($D4551="","",M4551*V4551/100)</f>
        <v/>
      </c>
      <c r="O4551" s="8" t="n"/>
      <c r="U4551" s="8" t="n"/>
      <c r="V4551" s="8" t="n"/>
      <c r="Y4551">
        <f>IF($D4551="","",IF($AN4551=1,0,IF($AM4551=1,Settings!$C$6,Settings!$C$7))*100)</f>
        <v/>
      </c>
      <c r="Z4551" s="8">
        <f>IF($D4551="","",V4551*Y4551/100)</f>
        <v/>
      </c>
      <c r="AA4551" s="8">
        <f>IF($D4551="","",V4551-Z4551)</f>
        <v/>
      </c>
      <c r="AB4551" s="8">
        <f>IF($D4551="","",AA4551-N4551)</f>
        <v/>
      </c>
      <c r="AF4551" s="8" t="n"/>
      <c r="AI4551" s="14" t="n"/>
      <c r="AK4551">
        <f>IF($D4551="","",IF(COUNTIF($D$2:$D4551,$D4551)=1,1,0))</f>
        <v/>
      </c>
      <c r="AL4551">
        <f>IF($AK4551=1,SUMPRODUCT(--($AO$2:$AO$7001&lt;$AO4551))+1,"")</f>
        <v/>
      </c>
      <c r="AM4551">
        <f>IF($D4551="","",IF(OR($R4551=TRUE(),$R4551="TRUE"),1,0))</f>
        <v/>
      </c>
      <c r="AN4551">
        <f>IF($D4551="","",IF($X4551="Yes",1,0))</f>
        <v/>
      </c>
      <c r="AO4551">
        <f>IF($AK4551=1,IFERROR(IF(VALUE($D4551)&lt;100000000,VALUE($D4551),1000000000),IFERROR(IF(VALUE(MID($D4551,2,20))&lt;100000000,VALUE(MID($D4551,2,20)),1000000000),1000000000))+ROW()/100000,"")</f>
        <v/>
      </c>
    </row>
    <row r="4552">
      <c r="F4552" s="14" t="n"/>
      <c r="N4552" s="8">
        <f>IF($D4552="","",M4552*V4552/100)</f>
        <v/>
      </c>
      <c r="O4552" s="8" t="n"/>
      <c r="U4552" s="8" t="n"/>
      <c r="V4552" s="8" t="n"/>
      <c r="Y4552">
        <f>IF($D4552="","",IF($AN4552=1,0,IF($AM4552=1,Settings!$C$6,Settings!$C$7))*100)</f>
        <v/>
      </c>
      <c r="Z4552" s="8">
        <f>IF($D4552="","",V4552*Y4552/100)</f>
        <v/>
      </c>
      <c r="AA4552" s="8">
        <f>IF($D4552="","",V4552-Z4552)</f>
        <v/>
      </c>
      <c r="AB4552" s="8">
        <f>IF($D4552="","",AA4552-N4552)</f>
        <v/>
      </c>
      <c r="AF4552" s="8" t="n"/>
      <c r="AI4552" s="14" t="n"/>
      <c r="AK4552">
        <f>IF($D4552="","",IF(COUNTIF($D$2:$D4552,$D4552)=1,1,0))</f>
        <v/>
      </c>
      <c r="AL4552">
        <f>IF($AK4552=1,SUMPRODUCT(--($AO$2:$AO$7001&lt;$AO4552))+1,"")</f>
        <v/>
      </c>
      <c r="AM4552">
        <f>IF($D4552="","",IF(OR($R4552=TRUE(),$R4552="TRUE"),1,0))</f>
        <v/>
      </c>
      <c r="AN4552">
        <f>IF($D4552="","",IF($X4552="Yes",1,0))</f>
        <v/>
      </c>
      <c r="AO4552">
        <f>IF($AK4552=1,IFERROR(IF(VALUE($D4552)&lt;100000000,VALUE($D4552),1000000000),IFERROR(IF(VALUE(MID($D4552,2,20))&lt;100000000,VALUE(MID($D4552,2,20)),1000000000),1000000000))+ROW()/100000,"")</f>
        <v/>
      </c>
    </row>
    <row r="4553">
      <c r="F4553" s="14" t="n"/>
      <c r="N4553" s="8">
        <f>IF($D4553="","",M4553*V4553/100)</f>
        <v/>
      </c>
      <c r="O4553" s="8" t="n"/>
      <c r="U4553" s="8" t="n"/>
      <c r="V4553" s="8" t="n"/>
      <c r="Y4553">
        <f>IF($D4553="","",IF($AN4553=1,0,IF($AM4553=1,Settings!$C$6,Settings!$C$7))*100)</f>
        <v/>
      </c>
      <c r="Z4553" s="8">
        <f>IF($D4553="","",V4553*Y4553/100)</f>
        <v/>
      </c>
      <c r="AA4553" s="8">
        <f>IF($D4553="","",V4553-Z4553)</f>
        <v/>
      </c>
      <c r="AB4553" s="8">
        <f>IF($D4553="","",AA4553-N4553)</f>
        <v/>
      </c>
      <c r="AF4553" s="8" t="n"/>
      <c r="AI4553" s="14" t="n"/>
      <c r="AK4553">
        <f>IF($D4553="","",IF(COUNTIF($D$2:$D4553,$D4553)=1,1,0))</f>
        <v/>
      </c>
      <c r="AL4553">
        <f>IF($AK4553=1,SUMPRODUCT(--($AO$2:$AO$7001&lt;$AO4553))+1,"")</f>
        <v/>
      </c>
      <c r="AM4553">
        <f>IF($D4553="","",IF(OR($R4553=TRUE(),$R4553="TRUE"),1,0))</f>
        <v/>
      </c>
      <c r="AN4553">
        <f>IF($D4553="","",IF($X4553="Yes",1,0))</f>
        <v/>
      </c>
      <c r="AO4553">
        <f>IF($AK4553=1,IFERROR(IF(VALUE($D4553)&lt;100000000,VALUE($D4553),1000000000),IFERROR(IF(VALUE(MID($D4553,2,20))&lt;100000000,VALUE(MID($D4553,2,20)),1000000000),1000000000))+ROW()/100000,"")</f>
        <v/>
      </c>
    </row>
    <row r="4554">
      <c r="F4554" s="14" t="n"/>
      <c r="N4554" s="8">
        <f>IF($D4554="","",M4554*V4554/100)</f>
        <v/>
      </c>
      <c r="O4554" s="8" t="n"/>
      <c r="U4554" s="8" t="n"/>
      <c r="V4554" s="8" t="n"/>
      <c r="Y4554">
        <f>IF($D4554="","",IF($AN4554=1,0,IF($AM4554=1,Settings!$C$6,Settings!$C$7))*100)</f>
        <v/>
      </c>
      <c r="Z4554" s="8">
        <f>IF($D4554="","",V4554*Y4554/100)</f>
        <v/>
      </c>
      <c r="AA4554" s="8">
        <f>IF($D4554="","",V4554-Z4554)</f>
        <v/>
      </c>
      <c r="AB4554" s="8">
        <f>IF($D4554="","",AA4554-N4554)</f>
        <v/>
      </c>
      <c r="AF4554" s="8" t="n"/>
      <c r="AI4554" s="14" t="n"/>
      <c r="AK4554">
        <f>IF($D4554="","",IF(COUNTIF($D$2:$D4554,$D4554)=1,1,0))</f>
        <v/>
      </c>
      <c r="AL4554">
        <f>IF($AK4554=1,SUMPRODUCT(--($AO$2:$AO$7001&lt;$AO4554))+1,"")</f>
        <v/>
      </c>
      <c r="AM4554">
        <f>IF($D4554="","",IF(OR($R4554=TRUE(),$R4554="TRUE"),1,0))</f>
        <v/>
      </c>
      <c r="AN4554">
        <f>IF($D4554="","",IF($X4554="Yes",1,0))</f>
        <v/>
      </c>
      <c r="AO4554">
        <f>IF($AK4554=1,IFERROR(IF(VALUE($D4554)&lt;100000000,VALUE($D4554),1000000000),IFERROR(IF(VALUE(MID($D4554,2,20))&lt;100000000,VALUE(MID($D4554,2,20)),1000000000),1000000000))+ROW()/100000,"")</f>
        <v/>
      </c>
    </row>
    <row r="4555">
      <c r="F4555" s="14" t="n"/>
      <c r="N4555" s="8">
        <f>IF($D4555="","",M4555*V4555/100)</f>
        <v/>
      </c>
      <c r="O4555" s="8" t="n"/>
      <c r="U4555" s="8" t="n"/>
      <c r="V4555" s="8" t="n"/>
      <c r="Y4555">
        <f>IF($D4555="","",IF($AN4555=1,0,IF($AM4555=1,Settings!$C$6,Settings!$C$7))*100)</f>
        <v/>
      </c>
      <c r="Z4555" s="8">
        <f>IF($D4555="","",V4555*Y4555/100)</f>
        <v/>
      </c>
      <c r="AA4555" s="8">
        <f>IF($D4555="","",V4555-Z4555)</f>
        <v/>
      </c>
      <c r="AB4555" s="8">
        <f>IF($D4555="","",AA4555-N4555)</f>
        <v/>
      </c>
      <c r="AF4555" s="8" t="n"/>
      <c r="AI4555" s="14" t="n"/>
      <c r="AK4555">
        <f>IF($D4555="","",IF(COUNTIF($D$2:$D4555,$D4555)=1,1,0))</f>
        <v/>
      </c>
      <c r="AL4555">
        <f>IF($AK4555=1,SUMPRODUCT(--($AO$2:$AO$7001&lt;$AO4555))+1,"")</f>
        <v/>
      </c>
      <c r="AM4555">
        <f>IF($D4555="","",IF(OR($R4555=TRUE(),$R4555="TRUE"),1,0))</f>
        <v/>
      </c>
      <c r="AN4555">
        <f>IF($D4555="","",IF($X4555="Yes",1,0))</f>
        <v/>
      </c>
      <c r="AO4555">
        <f>IF($AK4555=1,IFERROR(IF(VALUE($D4555)&lt;100000000,VALUE($D4555),1000000000),IFERROR(IF(VALUE(MID($D4555,2,20))&lt;100000000,VALUE(MID($D4555,2,20)),1000000000),1000000000))+ROW()/100000,"")</f>
        <v/>
      </c>
    </row>
    <row r="4556">
      <c r="F4556" s="14" t="n"/>
      <c r="N4556" s="8">
        <f>IF($D4556="","",M4556*V4556/100)</f>
        <v/>
      </c>
      <c r="O4556" s="8" t="n"/>
      <c r="U4556" s="8" t="n"/>
      <c r="V4556" s="8" t="n"/>
      <c r="Y4556">
        <f>IF($D4556="","",IF($AN4556=1,0,IF($AM4556=1,Settings!$C$6,Settings!$C$7))*100)</f>
        <v/>
      </c>
      <c r="Z4556" s="8">
        <f>IF($D4556="","",V4556*Y4556/100)</f>
        <v/>
      </c>
      <c r="AA4556" s="8">
        <f>IF($D4556="","",V4556-Z4556)</f>
        <v/>
      </c>
      <c r="AB4556" s="8">
        <f>IF($D4556="","",AA4556-N4556)</f>
        <v/>
      </c>
      <c r="AF4556" s="8" t="n"/>
      <c r="AI4556" s="14" t="n"/>
      <c r="AK4556">
        <f>IF($D4556="","",IF(COUNTIF($D$2:$D4556,$D4556)=1,1,0))</f>
        <v/>
      </c>
      <c r="AL4556">
        <f>IF($AK4556=1,SUMPRODUCT(--($AO$2:$AO$7001&lt;$AO4556))+1,"")</f>
        <v/>
      </c>
      <c r="AM4556">
        <f>IF($D4556="","",IF(OR($R4556=TRUE(),$R4556="TRUE"),1,0))</f>
        <v/>
      </c>
      <c r="AN4556">
        <f>IF($D4556="","",IF($X4556="Yes",1,0))</f>
        <v/>
      </c>
      <c r="AO4556">
        <f>IF($AK4556=1,IFERROR(IF(VALUE($D4556)&lt;100000000,VALUE($D4556),1000000000),IFERROR(IF(VALUE(MID($D4556,2,20))&lt;100000000,VALUE(MID($D4556,2,20)),1000000000),1000000000))+ROW()/100000,"")</f>
        <v/>
      </c>
    </row>
    <row r="4557">
      <c r="F4557" s="14" t="n"/>
      <c r="N4557" s="8">
        <f>IF($D4557="","",M4557*V4557/100)</f>
        <v/>
      </c>
      <c r="O4557" s="8" t="n"/>
      <c r="U4557" s="8" t="n"/>
      <c r="V4557" s="8" t="n"/>
      <c r="Y4557">
        <f>IF($D4557="","",IF($AN4557=1,0,IF($AM4557=1,Settings!$C$6,Settings!$C$7))*100)</f>
        <v/>
      </c>
      <c r="Z4557" s="8">
        <f>IF($D4557="","",V4557*Y4557/100)</f>
        <v/>
      </c>
      <c r="AA4557" s="8">
        <f>IF($D4557="","",V4557-Z4557)</f>
        <v/>
      </c>
      <c r="AB4557" s="8">
        <f>IF($D4557="","",AA4557-N4557)</f>
        <v/>
      </c>
      <c r="AF4557" s="8" t="n"/>
      <c r="AI4557" s="14" t="n"/>
      <c r="AK4557">
        <f>IF($D4557="","",IF(COUNTIF($D$2:$D4557,$D4557)=1,1,0))</f>
        <v/>
      </c>
      <c r="AL4557">
        <f>IF($AK4557=1,SUMPRODUCT(--($AO$2:$AO$7001&lt;$AO4557))+1,"")</f>
        <v/>
      </c>
      <c r="AM4557">
        <f>IF($D4557="","",IF(OR($R4557=TRUE(),$R4557="TRUE"),1,0))</f>
        <v/>
      </c>
      <c r="AN4557">
        <f>IF($D4557="","",IF($X4557="Yes",1,0))</f>
        <v/>
      </c>
      <c r="AO4557">
        <f>IF($AK4557=1,IFERROR(IF(VALUE($D4557)&lt;100000000,VALUE($D4557),1000000000),IFERROR(IF(VALUE(MID($D4557,2,20))&lt;100000000,VALUE(MID($D4557,2,20)),1000000000),1000000000))+ROW()/100000,"")</f>
        <v/>
      </c>
    </row>
    <row r="4558">
      <c r="F4558" s="14" t="n"/>
      <c r="N4558" s="8">
        <f>IF($D4558="","",M4558*V4558/100)</f>
        <v/>
      </c>
      <c r="O4558" s="8" t="n"/>
      <c r="U4558" s="8" t="n"/>
      <c r="V4558" s="8" t="n"/>
      <c r="Y4558">
        <f>IF($D4558="","",IF($AN4558=1,0,IF($AM4558=1,Settings!$C$6,Settings!$C$7))*100)</f>
        <v/>
      </c>
      <c r="Z4558" s="8">
        <f>IF($D4558="","",V4558*Y4558/100)</f>
        <v/>
      </c>
      <c r="AA4558" s="8">
        <f>IF($D4558="","",V4558-Z4558)</f>
        <v/>
      </c>
      <c r="AB4558" s="8">
        <f>IF($D4558="","",AA4558-N4558)</f>
        <v/>
      </c>
      <c r="AF4558" s="8" t="n"/>
      <c r="AI4558" s="14" t="n"/>
      <c r="AK4558">
        <f>IF($D4558="","",IF(COUNTIF($D$2:$D4558,$D4558)=1,1,0))</f>
        <v/>
      </c>
      <c r="AL4558">
        <f>IF($AK4558=1,SUMPRODUCT(--($AO$2:$AO$7001&lt;$AO4558))+1,"")</f>
        <v/>
      </c>
      <c r="AM4558">
        <f>IF($D4558="","",IF(OR($R4558=TRUE(),$R4558="TRUE"),1,0))</f>
        <v/>
      </c>
      <c r="AN4558">
        <f>IF($D4558="","",IF($X4558="Yes",1,0))</f>
        <v/>
      </c>
      <c r="AO4558">
        <f>IF($AK4558=1,IFERROR(IF(VALUE($D4558)&lt;100000000,VALUE($D4558),1000000000),IFERROR(IF(VALUE(MID($D4558,2,20))&lt;100000000,VALUE(MID($D4558,2,20)),1000000000),1000000000))+ROW()/100000,"")</f>
        <v/>
      </c>
    </row>
    <row r="4559">
      <c r="F4559" s="14" t="n"/>
      <c r="N4559" s="8">
        <f>IF($D4559="","",M4559*V4559/100)</f>
        <v/>
      </c>
      <c r="O4559" s="8" t="n"/>
      <c r="U4559" s="8" t="n"/>
      <c r="V4559" s="8" t="n"/>
      <c r="Y4559">
        <f>IF($D4559="","",IF($AN4559=1,0,IF($AM4559=1,Settings!$C$6,Settings!$C$7))*100)</f>
        <v/>
      </c>
      <c r="Z4559" s="8">
        <f>IF($D4559="","",V4559*Y4559/100)</f>
        <v/>
      </c>
      <c r="AA4559" s="8">
        <f>IF($D4559="","",V4559-Z4559)</f>
        <v/>
      </c>
      <c r="AB4559" s="8">
        <f>IF($D4559="","",AA4559-N4559)</f>
        <v/>
      </c>
      <c r="AF4559" s="8" t="n"/>
      <c r="AI4559" s="14" t="n"/>
      <c r="AK4559">
        <f>IF($D4559="","",IF(COUNTIF($D$2:$D4559,$D4559)=1,1,0))</f>
        <v/>
      </c>
      <c r="AL4559">
        <f>IF($AK4559=1,SUMPRODUCT(--($AO$2:$AO$7001&lt;$AO4559))+1,"")</f>
        <v/>
      </c>
      <c r="AM4559">
        <f>IF($D4559="","",IF(OR($R4559=TRUE(),$R4559="TRUE"),1,0))</f>
        <v/>
      </c>
      <c r="AN4559">
        <f>IF($D4559="","",IF($X4559="Yes",1,0))</f>
        <v/>
      </c>
      <c r="AO4559">
        <f>IF($AK4559=1,IFERROR(IF(VALUE($D4559)&lt;100000000,VALUE($D4559),1000000000),IFERROR(IF(VALUE(MID($D4559,2,20))&lt;100000000,VALUE(MID($D4559,2,20)),1000000000),1000000000))+ROW()/100000,"")</f>
        <v/>
      </c>
    </row>
    <row r="4560">
      <c r="F4560" s="14" t="n"/>
      <c r="N4560" s="8">
        <f>IF($D4560="","",M4560*V4560/100)</f>
        <v/>
      </c>
      <c r="O4560" s="8" t="n"/>
      <c r="U4560" s="8" t="n"/>
      <c r="V4560" s="8" t="n"/>
      <c r="Y4560">
        <f>IF($D4560="","",IF($AN4560=1,0,IF($AM4560=1,Settings!$C$6,Settings!$C$7))*100)</f>
        <v/>
      </c>
      <c r="Z4560" s="8">
        <f>IF($D4560="","",V4560*Y4560/100)</f>
        <v/>
      </c>
      <c r="AA4560" s="8">
        <f>IF($D4560="","",V4560-Z4560)</f>
        <v/>
      </c>
      <c r="AB4560" s="8">
        <f>IF($D4560="","",AA4560-N4560)</f>
        <v/>
      </c>
      <c r="AF4560" s="8" t="n"/>
      <c r="AI4560" s="14" t="n"/>
      <c r="AK4560">
        <f>IF($D4560="","",IF(COUNTIF($D$2:$D4560,$D4560)=1,1,0))</f>
        <v/>
      </c>
      <c r="AL4560">
        <f>IF($AK4560=1,SUMPRODUCT(--($AO$2:$AO$7001&lt;$AO4560))+1,"")</f>
        <v/>
      </c>
      <c r="AM4560">
        <f>IF($D4560="","",IF(OR($R4560=TRUE(),$R4560="TRUE"),1,0))</f>
        <v/>
      </c>
      <c r="AN4560">
        <f>IF($D4560="","",IF($X4560="Yes",1,0))</f>
        <v/>
      </c>
      <c r="AO4560">
        <f>IF($AK4560=1,IFERROR(IF(VALUE($D4560)&lt;100000000,VALUE($D4560),1000000000),IFERROR(IF(VALUE(MID($D4560,2,20))&lt;100000000,VALUE(MID($D4560,2,20)),1000000000),1000000000))+ROW()/100000,"")</f>
        <v/>
      </c>
    </row>
    <row r="4561">
      <c r="F4561" s="14" t="n"/>
      <c r="N4561" s="8">
        <f>IF($D4561="","",M4561*V4561/100)</f>
        <v/>
      </c>
      <c r="O4561" s="8" t="n"/>
      <c r="U4561" s="8" t="n"/>
      <c r="V4561" s="8" t="n"/>
      <c r="Y4561">
        <f>IF($D4561="","",IF($AN4561=1,0,IF($AM4561=1,Settings!$C$6,Settings!$C$7))*100)</f>
        <v/>
      </c>
      <c r="Z4561" s="8">
        <f>IF($D4561="","",V4561*Y4561/100)</f>
        <v/>
      </c>
      <c r="AA4561" s="8">
        <f>IF($D4561="","",V4561-Z4561)</f>
        <v/>
      </c>
      <c r="AB4561" s="8">
        <f>IF($D4561="","",AA4561-N4561)</f>
        <v/>
      </c>
      <c r="AF4561" s="8" t="n"/>
      <c r="AI4561" s="14" t="n"/>
      <c r="AK4561">
        <f>IF($D4561="","",IF(COUNTIF($D$2:$D4561,$D4561)=1,1,0))</f>
        <v/>
      </c>
      <c r="AL4561">
        <f>IF($AK4561=1,SUMPRODUCT(--($AO$2:$AO$7001&lt;$AO4561))+1,"")</f>
        <v/>
      </c>
      <c r="AM4561">
        <f>IF($D4561="","",IF(OR($R4561=TRUE(),$R4561="TRUE"),1,0))</f>
        <v/>
      </c>
      <c r="AN4561">
        <f>IF($D4561="","",IF($X4561="Yes",1,0))</f>
        <v/>
      </c>
      <c r="AO4561">
        <f>IF($AK4561=1,IFERROR(IF(VALUE($D4561)&lt;100000000,VALUE($D4561),1000000000),IFERROR(IF(VALUE(MID($D4561,2,20))&lt;100000000,VALUE(MID($D4561,2,20)),1000000000),1000000000))+ROW()/100000,"")</f>
        <v/>
      </c>
    </row>
    <row r="4562">
      <c r="F4562" s="14" t="n"/>
      <c r="N4562" s="8">
        <f>IF($D4562="","",M4562*V4562/100)</f>
        <v/>
      </c>
      <c r="O4562" s="8" t="n"/>
      <c r="U4562" s="8" t="n"/>
      <c r="V4562" s="8" t="n"/>
      <c r="Y4562">
        <f>IF($D4562="","",IF($AN4562=1,0,IF($AM4562=1,Settings!$C$6,Settings!$C$7))*100)</f>
        <v/>
      </c>
      <c r="Z4562" s="8">
        <f>IF($D4562="","",V4562*Y4562/100)</f>
        <v/>
      </c>
      <c r="AA4562" s="8">
        <f>IF($D4562="","",V4562-Z4562)</f>
        <v/>
      </c>
      <c r="AB4562" s="8">
        <f>IF($D4562="","",AA4562-N4562)</f>
        <v/>
      </c>
      <c r="AF4562" s="8" t="n"/>
      <c r="AI4562" s="14" t="n"/>
      <c r="AK4562">
        <f>IF($D4562="","",IF(COUNTIF($D$2:$D4562,$D4562)=1,1,0))</f>
        <v/>
      </c>
      <c r="AL4562">
        <f>IF($AK4562=1,SUMPRODUCT(--($AO$2:$AO$7001&lt;$AO4562))+1,"")</f>
        <v/>
      </c>
      <c r="AM4562">
        <f>IF($D4562="","",IF(OR($R4562=TRUE(),$R4562="TRUE"),1,0))</f>
        <v/>
      </c>
      <c r="AN4562">
        <f>IF($D4562="","",IF($X4562="Yes",1,0))</f>
        <v/>
      </c>
      <c r="AO4562">
        <f>IF($AK4562=1,IFERROR(IF(VALUE($D4562)&lt;100000000,VALUE($D4562),1000000000),IFERROR(IF(VALUE(MID($D4562,2,20))&lt;100000000,VALUE(MID($D4562,2,20)),1000000000),1000000000))+ROW()/100000,"")</f>
        <v/>
      </c>
    </row>
    <row r="4563">
      <c r="F4563" s="14" t="n"/>
      <c r="N4563" s="8">
        <f>IF($D4563="","",M4563*V4563/100)</f>
        <v/>
      </c>
      <c r="O4563" s="8" t="n"/>
      <c r="U4563" s="8" t="n"/>
      <c r="V4563" s="8" t="n"/>
      <c r="Y4563">
        <f>IF($D4563="","",IF($AN4563=1,0,IF($AM4563=1,Settings!$C$6,Settings!$C$7))*100)</f>
        <v/>
      </c>
      <c r="Z4563" s="8">
        <f>IF($D4563="","",V4563*Y4563/100)</f>
        <v/>
      </c>
      <c r="AA4563" s="8">
        <f>IF($D4563="","",V4563-Z4563)</f>
        <v/>
      </c>
      <c r="AB4563" s="8">
        <f>IF($D4563="","",AA4563-N4563)</f>
        <v/>
      </c>
      <c r="AF4563" s="8" t="n"/>
      <c r="AI4563" s="14" t="n"/>
      <c r="AK4563">
        <f>IF($D4563="","",IF(COUNTIF($D$2:$D4563,$D4563)=1,1,0))</f>
        <v/>
      </c>
      <c r="AL4563">
        <f>IF($AK4563=1,SUMPRODUCT(--($AO$2:$AO$7001&lt;$AO4563))+1,"")</f>
        <v/>
      </c>
      <c r="AM4563">
        <f>IF($D4563="","",IF(OR($R4563=TRUE(),$R4563="TRUE"),1,0))</f>
        <v/>
      </c>
      <c r="AN4563">
        <f>IF($D4563="","",IF($X4563="Yes",1,0))</f>
        <v/>
      </c>
      <c r="AO4563">
        <f>IF($AK4563=1,IFERROR(IF(VALUE($D4563)&lt;100000000,VALUE($D4563),1000000000),IFERROR(IF(VALUE(MID($D4563,2,20))&lt;100000000,VALUE(MID($D4563,2,20)),1000000000),1000000000))+ROW()/100000,"")</f>
        <v/>
      </c>
    </row>
    <row r="4564">
      <c r="F4564" s="14" t="n"/>
      <c r="N4564" s="8">
        <f>IF($D4564="","",M4564*V4564/100)</f>
        <v/>
      </c>
      <c r="O4564" s="8" t="n"/>
      <c r="U4564" s="8" t="n"/>
      <c r="V4564" s="8" t="n"/>
      <c r="Y4564">
        <f>IF($D4564="","",IF($AN4564=1,0,IF($AM4564=1,Settings!$C$6,Settings!$C$7))*100)</f>
        <v/>
      </c>
      <c r="Z4564" s="8">
        <f>IF($D4564="","",V4564*Y4564/100)</f>
        <v/>
      </c>
      <c r="AA4564" s="8">
        <f>IF($D4564="","",V4564-Z4564)</f>
        <v/>
      </c>
      <c r="AB4564" s="8">
        <f>IF($D4564="","",AA4564-N4564)</f>
        <v/>
      </c>
      <c r="AF4564" s="8" t="n"/>
      <c r="AI4564" s="14" t="n"/>
      <c r="AK4564">
        <f>IF($D4564="","",IF(COUNTIF($D$2:$D4564,$D4564)=1,1,0))</f>
        <v/>
      </c>
      <c r="AL4564">
        <f>IF($AK4564=1,SUMPRODUCT(--($AO$2:$AO$7001&lt;$AO4564))+1,"")</f>
        <v/>
      </c>
      <c r="AM4564">
        <f>IF($D4564="","",IF(OR($R4564=TRUE(),$R4564="TRUE"),1,0))</f>
        <v/>
      </c>
      <c r="AN4564">
        <f>IF($D4564="","",IF($X4564="Yes",1,0))</f>
        <v/>
      </c>
      <c r="AO4564">
        <f>IF($AK4564=1,IFERROR(IF(VALUE($D4564)&lt;100000000,VALUE($D4564),1000000000),IFERROR(IF(VALUE(MID($D4564,2,20))&lt;100000000,VALUE(MID($D4564,2,20)),1000000000),1000000000))+ROW()/100000,"")</f>
        <v/>
      </c>
    </row>
    <row r="4565">
      <c r="F4565" s="14" t="n"/>
      <c r="N4565" s="8">
        <f>IF($D4565="","",M4565*V4565/100)</f>
        <v/>
      </c>
      <c r="O4565" s="8" t="n"/>
      <c r="U4565" s="8" t="n"/>
      <c r="V4565" s="8" t="n"/>
      <c r="Y4565">
        <f>IF($D4565="","",IF($AN4565=1,0,IF($AM4565=1,Settings!$C$6,Settings!$C$7))*100)</f>
        <v/>
      </c>
      <c r="Z4565" s="8">
        <f>IF($D4565="","",V4565*Y4565/100)</f>
        <v/>
      </c>
      <c r="AA4565" s="8">
        <f>IF($D4565="","",V4565-Z4565)</f>
        <v/>
      </c>
      <c r="AB4565" s="8">
        <f>IF($D4565="","",AA4565-N4565)</f>
        <v/>
      </c>
      <c r="AF4565" s="8" t="n"/>
      <c r="AI4565" s="14" t="n"/>
      <c r="AK4565">
        <f>IF($D4565="","",IF(COUNTIF($D$2:$D4565,$D4565)=1,1,0))</f>
        <v/>
      </c>
      <c r="AL4565">
        <f>IF($AK4565=1,SUMPRODUCT(--($AO$2:$AO$7001&lt;$AO4565))+1,"")</f>
        <v/>
      </c>
      <c r="AM4565">
        <f>IF($D4565="","",IF(OR($R4565=TRUE(),$R4565="TRUE"),1,0))</f>
        <v/>
      </c>
      <c r="AN4565">
        <f>IF($D4565="","",IF($X4565="Yes",1,0))</f>
        <v/>
      </c>
      <c r="AO4565">
        <f>IF($AK4565=1,IFERROR(IF(VALUE($D4565)&lt;100000000,VALUE($D4565),1000000000),IFERROR(IF(VALUE(MID($D4565,2,20))&lt;100000000,VALUE(MID($D4565,2,20)),1000000000),1000000000))+ROW()/100000,"")</f>
        <v/>
      </c>
    </row>
    <row r="4566">
      <c r="F4566" s="14" t="n"/>
      <c r="N4566" s="8">
        <f>IF($D4566="","",M4566*V4566/100)</f>
        <v/>
      </c>
      <c r="O4566" s="8" t="n"/>
      <c r="U4566" s="8" t="n"/>
      <c r="V4566" s="8" t="n"/>
      <c r="Y4566">
        <f>IF($D4566="","",IF($AN4566=1,0,IF($AM4566=1,Settings!$C$6,Settings!$C$7))*100)</f>
        <v/>
      </c>
      <c r="Z4566" s="8">
        <f>IF($D4566="","",V4566*Y4566/100)</f>
        <v/>
      </c>
      <c r="AA4566" s="8">
        <f>IF($D4566="","",V4566-Z4566)</f>
        <v/>
      </c>
      <c r="AB4566" s="8">
        <f>IF($D4566="","",AA4566-N4566)</f>
        <v/>
      </c>
      <c r="AF4566" s="8" t="n"/>
      <c r="AI4566" s="14" t="n"/>
      <c r="AK4566">
        <f>IF($D4566="","",IF(COUNTIF($D$2:$D4566,$D4566)=1,1,0))</f>
        <v/>
      </c>
      <c r="AL4566">
        <f>IF($AK4566=1,SUMPRODUCT(--($AO$2:$AO$7001&lt;$AO4566))+1,"")</f>
        <v/>
      </c>
      <c r="AM4566">
        <f>IF($D4566="","",IF(OR($R4566=TRUE(),$R4566="TRUE"),1,0))</f>
        <v/>
      </c>
      <c r="AN4566">
        <f>IF($D4566="","",IF($X4566="Yes",1,0))</f>
        <v/>
      </c>
      <c r="AO4566">
        <f>IF($AK4566=1,IFERROR(IF(VALUE($D4566)&lt;100000000,VALUE($D4566),1000000000),IFERROR(IF(VALUE(MID($D4566,2,20))&lt;100000000,VALUE(MID($D4566,2,20)),1000000000),1000000000))+ROW()/100000,"")</f>
        <v/>
      </c>
    </row>
    <row r="4567">
      <c r="F4567" s="14" t="n"/>
      <c r="N4567" s="8">
        <f>IF($D4567="","",M4567*V4567/100)</f>
        <v/>
      </c>
      <c r="O4567" s="8" t="n"/>
      <c r="U4567" s="8" t="n"/>
      <c r="V4567" s="8" t="n"/>
      <c r="Y4567">
        <f>IF($D4567="","",IF($AN4567=1,0,IF($AM4567=1,Settings!$C$6,Settings!$C$7))*100)</f>
        <v/>
      </c>
      <c r="Z4567" s="8">
        <f>IF($D4567="","",V4567*Y4567/100)</f>
        <v/>
      </c>
      <c r="AA4567" s="8">
        <f>IF($D4567="","",V4567-Z4567)</f>
        <v/>
      </c>
      <c r="AB4567" s="8">
        <f>IF($D4567="","",AA4567-N4567)</f>
        <v/>
      </c>
      <c r="AF4567" s="8" t="n"/>
      <c r="AI4567" s="14" t="n"/>
      <c r="AK4567">
        <f>IF($D4567="","",IF(COUNTIF($D$2:$D4567,$D4567)=1,1,0))</f>
        <v/>
      </c>
      <c r="AL4567">
        <f>IF($AK4567=1,SUMPRODUCT(--($AO$2:$AO$7001&lt;$AO4567))+1,"")</f>
        <v/>
      </c>
      <c r="AM4567">
        <f>IF($D4567="","",IF(OR($R4567=TRUE(),$R4567="TRUE"),1,0))</f>
        <v/>
      </c>
      <c r="AN4567">
        <f>IF($D4567="","",IF($X4567="Yes",1,0))</f>
        <v/>
      </c>
      <c r="AO4567">
        <f>IF($AK4567=1,IFERROR(IF(VALUE($D4567)&lt;100000000,VALUE($D4567),1000000000),IFERROR(IF(VALUE(MID($D4567,2,20))&lt;100000000,VALUE(MID($D4567,2,20)),1000000000),1000000000))+ROW()/100000,"")</f>
        <v/>
      </c>
    </row>
    <row r="4568">
      <c r="F4568" s="14" t="n"/>
      <c r="N4568" s="8">
        <f>IF($D4568="","",M4568*V4568/100)</f>
        <v/>
      </c>
      <c r="O4568" s="8" t="n"/>
      <c r="U4568" s="8" t="n"/>
      <c r="V4568" s="8" t="n"/>
      <c r="Y4568">
        <f>IF($D4568="","",IF($AN4568=1,0,IF($AM4568=1,Settings!$C$6,Settings!$C$7))*100)</f>
        <v/>
      </c>
      <c r="Z4568" s="8">
        <f>IF($D4568="","",V4568*Y4568/100)</f>
        <v/>
      </c>
      <c r="AA4568" s="8">
        <f>IF($D4568="","",V4568-Z4568)</f>
        <v/>
      </c>
      <c r="AB4568" s="8">
        <f>IF($D4568="","",AA4568-N4568)</f>
        <v/>
      </c>
      <c r="AF4568" s="8" t="n"/>
      <c r="AI4568" s="14" t="n"/>
      <c r="AK4568">
        <f>IF($D4568="","",IF(COUNTIF($D$2:$D4568,$D4568)=1,1,0))</f>
        <v/>
      </c>
      <c r="AL4568">
        <f>IF($AK4568=1,SUMPRODUCT(--($AO$2:$AO$7001&lt;$AO4568))+1,"")</f>
        <v/>
      </c>
      <c r="AM4568">
        <f>IF($D4568="","",IF(OR($R4568=TRUE(),$R4568="TRUE"),1,0))</f>
        <v/>
      </c>
      <c r="AN4568">
        <f>IF($D4568="","",IF($X4568="Yes",1,0))</f>
        <v/>
      </c>
      <c r="AO4568">
        <f>IF($AK4568=1,IFERROR(IF(VALUE($D4568)&lt;100000000,VALUE($D4568),1000000000),IFERROR(IF(VALUE(MID($D4568,2,20))&lt;100000000,VALUE(MID($D4568,2,20)),1000000000),1000000000))+ROW()/100000,"")</f>
        <v/>
      </c>
    </row>
    <row r="4569">
      <c r="F4569" s="14" t="n"/>
      <c r="N4569" s="8">
        <f>IF($D4569="","",M4569*V4569/100)</f>
        <v/>
      </c>
      <c r="O4569" s="8" t="n"/>
      <c r="U4569" s="8" t="n"/>
      <c r="V4569" s="8" t="n"/>
      <c r="Y4569">
        <f>IF($D4569="","",IF($AN4569=1,0,IF($AM4569=1,Settings!$C$6,Settings!$C$7))*100)</f>
        <v/>
      </c>
      <c r="Z4569" s="8">
        <f>IF($D4569="","",V4569*Y4569/100)</f>
        <v/>
      </c>
      <c r="AA4569" s="8">
        <f>IF($D4569="","",V4569-Z4569)</f>
        <v/>
      </c>
      <c r="AB4569" s="8">
        <f>IF($D4569="","",AA4569-N4569)</f>
        <v/>
      </c>
      <c r="AF4569" s="8" t="n"/>
      <c r="AI4569" s="14" t="n"/>
      <c r="AK4569">
        <f>IF($D4569="","",IF(COUNTIF($D$2:$D4569,$D4569)=1,1,0))</f>
        <v/>
      </c>
      <c r="AL4569">
        <f>IF($AK4569=1,SUMPRODUCT(--($AO$2:$AO$7001&lt;$AO4569))+1,"")</f>
        <v/>
      </c>
      <c r="AM4569">
        <f>IF($D4569="","",IF(OR($R4569=TRUE(),$R4569="TRUE"),1,0))</f>
        <v/>
      </c>
      <c r="AN4569">
        <f>IF($D4569="","",IF($X4569="Yes",1,0))</f>
        <v/>
      </c>
      <c r="AO4569">
        <f>IF($AK4569=1,IFERROR(IF(VALUE($D4569)&lt;100000000,VALUE($D4569),1000000000),IFERROR(IF(VALUE(MID($D4569,2,20))&lt;100000000,VALUE(MID($D4569,2,20)),1000000000),1000000000))+ROW()/100000,"")</f>
        <v/>
      </c>
    </row>
    <row r="4570">
      <c r="F4570" s="14" t="n"/>
      <c r="N4570" s="8">
        <f>IF($D4570="","",M4570*V4570/100)</f>
        <v/>
      </c>
      <c r="O4570" s="8" t="n"/>
      <c r="U4570" s="8" t="n"/>
      <c r="V4570" s="8" t="n"/>
      <c r="Y4570">
        <f>IF($D4570="","",IF($AN4570=1,0,IF($AM4570=1,Settings!$C$6,Settings!$C$7))*100)</f>
        <v/>
      </c>
      <c r="Z4570" s="8">
        <f>IF($D4570="","",V4570*Y4570/100)</f>
        <v/>
      </c>
      <c r="AA4570" s="8">
        <f>IF($D4570="","",V4570-Z4570)</f>
        <v/>
      </c>
      <c r="AB4570" s="8">
        <f>IF($D4570="","",AA4570-N4570)</f>
        <v/>
      </c>
      <c r="AF4570" s="8" t="n"/>
      <c r="AI4570" s="14" t="n"/>
      <c r="AK4570">
        <f>IF($D4570="","",IF(COUNTIF($D$2:$D4570,$D4570)=1,1,0))</f>
        <v/>
      </c>
      <c r="AL4570">
        <f>IF($AK4570=1,SUMPRODUCT(--($AO$2:$AO$7001&lt;$AO4570))+1,"")</f>
        <v/>
      </c>
      <c r="AM4570">
        <f>IF($D4570="","",IF(OR($R4570=TRUE(),$R4570="TRUE"),1,0))</f>
        <v/>
      </c>
      <c r="AN4570">
        <f>IF($D4570="","",IF($X4570="Yes",1,0))</f>
        <v/>
      </c>
      <c r="AO4570">
        <f>IF($AK4570=1,IFERROR(IF(VALUE($D4570)&lt;100000000,VALUE($D4570),1000000000),IFERROR(IF(VALUE(MID($D4570,2,20))&lt;100000000,VALUE(MID($D4570,2,20)),1000000000),1000000000))+ROW()/100000,"")</f>
        <v/>
      </c>
    </row>
    <row r="4571">
      <c r="F4571" s="14" t="n"/>
      <c r="N4571" s="8">
        <f>IF($D4571="","",M4571*V4571/100)</f>
        <v/>
      </c>
      <c r="O4571" s="8" t="n"/>
      <c r="U4571" s="8" t="n"/>
      <c r="V4571" s="8" t="n"/>
      <c r="Y4571">
        <f>IF($D4571="","",IF($AN4571=1,0,IF($AM4571=1,Settings!$C$6,Settings!$C$7))*100)</f>
        <v/>
      </c>
      <c r="Z4571" s="8">
        <f>IF($D4571="","",V4571*Y4571/100)</f>
        <v/>
      </c>
      <c r="AA4571" s="8">
        <f>IF($D4571="","",V4571-Z4571)</f>
        <v/>
      </c>
      <c r="AB4571" s="8">
        <f>IF($D4571="","",AA4571-N4571)</f>
        <v/>
      </c>
      <c r="AF4571" s="8" t="n"/>
      <c r="AI4571" s="14" t="n"/>
      <c r="AK4571">
        <f>IF($D4571="","",IF(COUNTIF($D$2:$D4571,$D4571)=1,1,0))</f>
        <v/>
      </c>
      <c r="AL4571">
        <f>IF($AK4571=1,SUMPRODUCT(--($AO$2:$AO$7001&lt;$AO4571))+1,"")</f>
        <v/>
      </c>
      <c r="AM4571">
        <f>IF($D4571="","",IF(OR($R4571=TRUE(),$R4571="TRUE"),1,0))</f>
        <v/>
      </c>
      <c r="AN4571">
        <f>IF($D4571="","",IF($X4571="Yes",1,0))</f>
        <v/>
      </c>
      <c r="AO4571">
        <f>IF($AK4571=1,IFERROR(IF(VALUE($D4571)&lt;100000000,VALUE($D4571),1000000000),IFERROR(IF(VALUE(MID($D4571,2,20))&lt;100000000,VALUE(MID($D4571,2,20)),1000000000),1000000000))+ROW()/100000,"")</f>
        <v/>
      </c>
    </row>
    <row r="4572">
      <c r="F4572" s="14" t="n"/>
      <c r="N4572" s="8">
        <f>IF($D4572="","",M4572*V4572/100)</f>
        <v/>
      </c>
      <c r="O4572" s="8" t="n"/>
      <c r="U4572" s="8" t="n"/>
      <c r="V4572" s="8" t="n"/>
      <c r="Y4572">
        <f>IF($D4572="","",IF($AN4572=1,0,IF($AM4572=1,Settings!$C$6,Settings!$C$7))*100)</f>
        <v/>
      </c>
      <c r="Z4572" s="8">
        <f>IF($D4572="","",V4572*Y4572/100)</f>
        <v/>
      </c>
      <c r="AA4572" s="8">
        <f>IF($D4572="","",V4572-Z4572)</f>
        <v/>
      </c>
      <c r="AB4572" s="8">
        <f>IF($D4572="","",AA4572-N4572)</f>
        <v/>
      </c>
      <c r="AF4572" s="8" t="n"/>
      <c r="AI4572" s="14" t="n"/>
      <c r="AK4572">
        <f>IF($D4572="","",IF(COUNTIF($D$2:$D4572,$D4572)=1,1,0))</f>
        <v/>
      </c>
      <c r="AL4572">
        <f>IF($AK4572=1,SUMPRODUCT(--($AO$2:$AO$7001&lt;$AO4572))+1,"")</f>
        <v/>
      </c>
      <c r="AM4572">
        <f>IF($D4572="","",IF(OR($R4572=TRUE(),$R4572="TRUE"),1,0))</f>
        <v/>
      </c>
      <c r="AN4572">
        <f>IF($D4572="","",IF($X4572="Yes",1,0))</f>
        <v/>
      </c>
      <c r="AO4572">
        <f>IF($AK4572=1,IFERROR(IF(VALUE($D4572)&lt;100000000,VALUE($D4572),1000000000),IFERROR(IF(VALUE(MID($D4572,2,20))&lt;100000000,VALUE(MID($D4572,2,20)),1000000000),1000000000))+ROW()/100000,"")</f>
        <v/>
      </c>
    </row>
    <row r="4573">
      <c r="F4573" s="14" t="n"/>
      <c r="N4573" s="8">
        <f>IF($D4573="","",M4573*V4573/100)</f>
        <v/>
      </c>
      <c r="O4573" s="8" t="n"/>
      <c r="U4573" s="8" t="n"/>
      <c r="V4573" s="8" t="n"/>
      <c r="Y4573">
        <f>IF($D4573="","",IF($AN4573=1,0,IF($AM4573=1,Settings!$C$6,Settings!$C$7))*100)</f>
        <v/>
      </c>
      <c r="Z4573" s="8">
        <f>IF($D4573="","",V4573*Y4573/100)</f>
        <v/>
      </c>
      <c r="AA4573" s="8">
        <f>IF($D4573="","",V4573-Z4573)</f>
        <v/>
      </c>
      <c r="AB4573" s="8">
        <f>IF($D4573="","",AA4573-N4573)</f>
        <v/>
      </c>
      <c r="AF4573" s="8" t="n"/>
      <c r="AI4573" s="14" t="n"/>
      <c r="AK4573">
        <f>IF($D4573="","",IF(COUNTIF($D$2:$D4573,$D4573)=1,1,0))</f>
        <v/>
      </c>
      <c r="AL4573">
        <f>IF($AK4573=1,SUMPRODUCT(--($AO$2:$AO$7001&lt;$AO4573))+1,"")</f>
        <v/>
      </c>
      <c r="AM4573">
        <f>IF($D4573="","",IF(OR($R4573=TRUE(),$R4573="TRUE"),1,0))</f>
        <v/>
      </c>
      <c r="AN4573">
        <f>IF($D4573="","",IF($X4573="Yes",1,0))</f>
        <v/>
      </c>
      <c r="AO4573">
        <f>IF($AK4573=1,IFERROR(IF(VALUE($D4573)&lt;100000000,VALUE($D4573),1000000000),IFERROR(IF(VALUE(MID($D4573,2,20))&lt;100000000,VALUE(MID($D4573,2,20)),1000000000),1000000000))+ROW()/100000,"")</f>
        <v/>
      </c>
    </row>
    <row r="4574">
      <c r="F4574" s="14" t="n"/>
      <c r="N4574" s="8">
        <f>IF($D4574="","",M4574*V4574/100)</f>
        <v/>
      </c>
      <c r="O4574" s="8" t="n"/>
      <c r="U4574" s="8" t="n"/>
      <c r="V4574" s="8" t="n"/>
      <c r="Y4574">
        <f>IF($D4574="","",IF($AN4574=1,0,IF($AM4574=1,Settings!$C$6,Settings!$C$7))*100)</f>
        <v/>
      </c>
      <c r="Z4574" s="8">
        <f>IF($D4574="","",V4574*Y4574/100)</f>
        <v/>
      </c>
      <c r="AA4574" s="8">
        <f>IF($D4574="","",V4574-Z4574)</f>
        <v/>
      </c>
      <c r="AB4574" s="8">
        <f>IF($D4574="","",AA4574-N4574)</f>
        <v/>
      </c>
      <c r="AF4574" s="8" t="n"/>
      <c r="AI4574" s="14" t="n"/>
      <c r="AK4574">
        <f>IF($D4574="","",IF(COUNTIF($D$2:$D4574,$D4574)=1,1,0))</f>
        <v/>
      </c>
      <c r="AL4574">
        <f>IF($AK4574=1,SUMPRODUCT(--($AO$2:$AO$7001&lt;$AO4574))+1,"")</f>
        <v/>
      </c>
      <c r="AM4574">
        <f>IF($D4574="","",IF(OR($R4574=TRUE(),$R4574="TRUE"),1,0))</f>
        <v/>
      </c>
      <c r="AN4574">
        <f>IF($D4574="","",IF($X4574="Yes",1,0))</f>
        <v/>
      </c>
      <c r="AO4574">
        <f>IF($AK4574=1,IFERROR(IF(VALUE($D4574)&lt;100000000,VALUE($D4574),1000000000),IFERROR(IF(VALUE(MID($D4574,2,20))&lt;100000000,VALUE(MID($D4574,2,20)),1000000000),1000000000))+ROW()/100000,"")</f>
        <v/>
      </c>
    </row>
    <row r="4575">
      <c r="F4575" s="14" t="n"/>
      <c r="N4575" s="8">
        <f>IF($D4575="","",M4575*V4575/100)</f>
        <v/>
      </c>
      <c r="O4575" s="8" t="n"/>
      <c r="U4575" s="8" t="n"/>
      <c r="V4575" s="8" t="n"/>
      <c r="Y4575">
        <f>IF($D4575="","",IF($AN4575=1,0,IF($AM4575=1,Settings!$C$6,Settings!$C$7))*100)</f>
        <v/>
      </c>
      <c r="Z4575" s="8">
        <f>IF($D4575="","",V4575*Y4575/100)</f>
        <v/>
      </c>
      <c r="AA4575" s="8">
        <f>IF($D4575="","",V4575-Z4575)</f>
        <v/>
      </c>
      <c r="AB4575" s="8">
        <f>IF($D4575="","",AA4575-N4575)</f>
        <v/>
      </c>
      <c r="AF4575" s="8" t="n"/>
      <c r="AI4575" s="14" t="n"/>
      <c r="AK4575">
        <f>IF($D4575="","",IF(COUNTIF($D$2:$D4575,$D4575)=1,1,0))</f>
        <v/>
      </c>
      <c r="AL4575">
        <f>IF($AK4575=1,SUMPRODUCT(--($AO$2:$AO$7001&lt;$AO4575))+1,"")</f>
        <v/>
      </c>
      <c r="AM4575">
        <f>IF($D4575="","",IF(OR($R4575=TRUE(),$R4575="TRUE"),1,0))</f>
        <v/>
      </c>
      <c r="AN4575">
        <f>IF($D4575="","",IF($X4575="Yes",1,0))</f>
        <v/>
      </c>
      <c r="AO4575">
        <f>IF($AK4575=1,IFERROR(IF(VALUE($D4575)&lt;100000000,VALUE($D4575),1000000000),IFERROR(IF(VALUE(MID($D4575,2,20))&lt;100000000,VALUE(MID($D4575,2,20)),1000000000),1000000000))+ROW()/100000,"")</f>
        <v/>
      </c>
    </row>
    <row r="4576">
      <c r="F4576" s="14" t="n"/>
      <c r="N4576" s="8">
        <f>IF($D4576="","",M4576*V4576/100)</f>
        <v/>
      </c>
      <c r="O4576" s="8" t="n"/>
      <c r="U4576" s="8" t="n"/>
      <c r="V4576" s="8" t="n"/>
      <c r="Y4576">
        <f>IF($D4576="","",IF($AN4576=1,0,IF($AM4576=1,Settings!$C$6,Settings!$C$7))*100)</f>
        <v/>
      </c>
      <c r="Z4576" s="8">
        <f>IF($D4576="","",V4576*Y4576/100)</f>
        <v/>
      </c>
      <c r="AA4576" s="8">
        <f>IF($D4576="","",V4576-Z4576)</f>
        <v/>
      </c>
      <c r="AB4576" s="8">
        <f>IF($D4576="","",AA4576-N4576)</f>
        <v/>
      </c>
      <c r="AF4576" s="8" t="n"/>
      <c r="AI4576" s="14" t="n"/>
      <c r="AK4576">
        <f>IF($D4576="","",IF(COUNTIF($D$2:$D4576,$D4576)=1,1,0))</f>
        <v/>
      </c>
      <c r="AL4576">
        <f>IF($AK4576=1,SUMPRODUCT(--($AO$2:$AO$7001&lt;$AO4576))+1,"")</f>
        <v/>
      </c>
      <c r="AM4576">
        <f>IF($D4576="","",IF(OR($R4576=TRUE(),$R4576="TRUE"),1,0))</f>
        <v/>
      </c>
      <c r="AN4576">
        <f>IF($D4576="","",IF($X4576="Yes",1,0))</f>
        <v/>
      </c>
      <c r="AO4576">
        <f>IF($AK4576=1,IFERROR(IF(VALUE($D4576)&lt;100000000,VALUE($D4576),1000000000),IFERROR(IF(VALUE(MID($D4576,2,20))&lt;100000000,VALUE(MID($D4576,2,20)),1000000000),1000000000))+ROW()/100000,"")</f>
        <v/>
      </c>
    </row>
    <row r="4577">
      <c r="F4577" s="14" t="n"/>
      <c r="N4577" s="8">
        <f>IF($D4577="","",M4577*V4577/100)</f>
        <v/>
      </c>
      <c r="O4577" s="8" t="n"/>
      <c r="U4577" s="8" t="n"/>
      <c r="V4577" s="8" t="n"/>
      <c r="Y4577">
        <f>IF($D4577="","",IF($AN4577=1,0,IF($AM4577=1,Settings!$C$6,Settings!$C$7))*100)</f>
        <v/>
      </c>
      <c r="Z4577" s="8">
        <f>IF($D4577="","",V4577*Y4577/100)</f>
        <v/>
      </c>
      <c r="AA4577" s="8">
        <f>IF($D4577="","",V4577-Z4577)</f>
        <v/>
      </c>
      <c r="AB4577" s="8">
        <f>IF($D4577="","",AA4577-N4577)</f>
        <v/>
      </c>
      <c r="AF4577" s="8" t="n"/>
      <c r="AI4577" s="14" t="n"/>
      <c r="AK4577">
        <f>IF($D4577="","",IF(COUNTIF($D$2:$D4577,$D4577)=1,1,0))</f>
        <v/>
      </c>
      <c r="AL4577">
        <f>IF($AK4577=1,SUMPRODUCT(--($AO$2:$AO$7001&lt;$AO4577))+1,"")</f>
        <v/>
      </c>
      <c r="AM4577">
        <f>IF($D4577="","",IF(OR($R4577=TRUE(),$R4577="TRUE"),1,0))</f>
        <v/>
      </c>
      <c r="AN4577">
        <f>IF($D4577="","",IF($X4577="Yes",1,0))</f>
        <v/>
      </c>
      <c r="AO4577">
        <f>IF($AK4577=1,IFERROR(IF(VALUE($D4577)&lt;100000000,VALUE($D4577),1000000000),IFERROR(IF(VALUE(MID($D4577,2,20))&lt;100000000,VALUE(MID($D4577,2,20)),1000000000),1000000000))+ROW()/100000,"")</f>
        <v/>
      </c>
    </row>
    <row r="4578">
      <c r="F4578" s="14" t="n"/>
      <c r="N4578" s="8">
        <f>IF($D4578="","",M4578*V4578/100)</f>
        <v/>
      </c>
      <c r="O4578" s="8" t="n"/>
      <c r="U4578" s="8" t="n"/>
      <c r="V4578" s="8" t="n"/>
      <c r="Y4578">
        <f>IF($D4578="","",IF($AN4578=1,0,IF($AM4578=1,Settings!$C$6,Settings!$C$7))*100)</f>
        <v/>
      </c>
      <c r="Z4578" s="8">
        <f>IF($D4578="","",V4578*Y4578/100)</f>
        <v/>
      </c>
      <c r="AA4578" s="8">
        <f>IF($D4578="","",V4578-Z4578)</f>
        <v/>
      </c>
      <c r="AB4578" s="8">
        <f>IF($D4578="","",AA4578-N4578)</f>
        <v/>
      </c>
      <c r="AF4578" s="8" t="n"/>
      <c r="AI4578" s="14" t="n"/>
      <c r="AK4578">
        <f>IF($D4578="","",IF(COUNTIF($D$2:$D4578,$D4578)=1,1,0))</f>
        <v/>
      </c>
      <c r="AL4578">
        <f>IF($AK4578=1,SUMPRODUCT(--($AO$2:$AO$7001&lt;$AO4578))+1,"")</f>
        <v/>
      </c>
      <c r="AM4578">
        <f>IF($D4578="","",IF(OR($R4578=TRUE(),$R4578="TRUE"),1,0))</f>
        <v/>
      </c>
      <c r="AN4578">
        <f>IF($D4578="","",IF($X4578="Yes",1,0))</f>
        <v/>
      </c>
      <c r="AO4578">
        <f>IF($AK4578=1,IFERROR(IF(VALUE($D4578)&lt;100000000,VALUE($D4578),1000000000),IFERROR(IF(VALUE(MID($D4578,2,20))&lt;100000000,VALUE(MID($D4578,2,20)),1000000000),1000000000))+ROW()/100000,"")</f>
        <v/>
      </c>
    </row>
    <row r="4579">
      <c r="F4579" s="14" t="n"/>
      <c r="N4579" s="8">
        <f>IF($D4579="","",M4579*V4579/100)</f>
        <v/>
      </c>
      <c r="O4579" s="8" t="n"/>
      <c r="U4579" s="8" t="n"/>
      <c r="V4579" s="8" t="n"/>
      <c r="Y4579">
        <f>IF($D4579="","",IF($AN4579=1,0,IF($AM4579=1,Settings!$C$6,Settings!$C$7))*100)</f>
        <v/>
      </c>
      <c r="Z4579" s="8">
        <f>IF($D4579="","",V4579*Y4579/100)</f>
        <v/>
      </c>
      <c r="AA4579" s="8">
        <f>IF($D4579="","",V4579-Z4579)</f>
        <v/>
      </c>
      <c r="AB4579" s="8">
        <f>IF($D4579="","",AA4579-N4579)</f>
        <v/>
      </c>
      <c r="AF4579" s="8" t="n"/>
      <c r="AI4579" s="14" t="n"/>
      <c r="AK4579">
        <f>IF($D4579="","",IF(COUNTIF($D$2:$D4579,$D4579)=1,1,0))</f>
        <v/>
      </c>
      <c r="AL4579">
        <f>IF($AK4579=1,SUMPRODUCT(--($AO$2:$AO$7001&lt;$AO4579))+1,"")</f>
        <v/>
      </c>
      <c r="AM4579">
        <f>IF($D4579="","",IF(OR($R4579=TRUE(),$R4579="TRUE"),1,0))</f>
        <v/>
      </c>
      <c r="AN4579">
        <f>IF($D4579="","",IF($X4579="Yes",1,0))</f>
        <v/>
      </c>
      <c r="AO4579">
        <f>IF($AK4579=1,IFERROR(IF(VALUE($D4579)&lt;100000000,VALUE($D4579),1000000000),IFERROR(IF(VALUE(MID($D4579,2,20))&lt;100000000,VALUE(MID($D4579,2,20)),1000000000),1000000000))+ROW()/100000,"")</f>
        <v/>
      </c>
    </row>
    <row r="4580">
      <c r="F4580" s="14" t="n"/>
      <c r="N4580" s="8">
        <f>IF($D4580="","",M4580*V4580/100)</f>
        <v/>
      </c>
      <c r="O4580" s="8" t="n"/>
      <c r="U4580" s="8" t="n"/>
      <c r="V4580" s="8" t="n"/>
      <c r="Y4580">
        <f>IF($D4580="","",IF($AN4580=1,0,IF($AM4580=1,Settings!$C$6,Settings!$C$7))*100)</f>
        <v/>
      </c>
      <c r="Z4580" s="8">
        <f>IF($D4580="","",V4580*Y4580/100)</f>
        <v/>
      </c>
      <c r="AA4580" s="8">
        <f>IF($D4580="","",V4580-Z4580)</f>
        <v/>
      </c>
      <c r="AB4580" s="8">
        <f>IF($D4580="","",AA4580-N4580)</f>
        <v/>
      </c>
      <c r="AF4580" s="8" t="n"/>
      <c r="AI4580" s="14" t="n"/>
      <c r="AK4580">
        <f>IF($D4580="","",IF(COUNTIF($D$2:$D4580,$D4580)=1,1,0))</f>
        <v/>
      </c>
      <c r="AL4580">
        <f>IF($AK4580=1,SUMPRODUCT(--($AO$2:$AO$7001&lt;$AO4580))+1,"")</f>
        <v/>
      </c>
      <c r="AM4580">
        <f>IF($D4580="","",IF(OR($R4580=TRUE(),$R4580="TRUE"),1,0))</f>
        <v/>
      </c>
      <c r="AN4580">
        <f>IF($D4580="","",IF($X4580="Yes",1,0))</f>
        <v/>
      </c>
      <c r="AO4580">
        <f>IF($AK4580=1,IFERROR(IF(VALUE($D4580)&lt;100000000,VALUE($D4580),1000000000),IFERROR(IF(VALUE(MID($D4580,2,20))&lt;100000000,VALUE(MID($D4580,2,20)),1000000000),1000000000))+ROW()/100000,"")</f>
        <v/>
      </c>
    </row>
    <row r="4581">
      <c r="F4581" s="14" t="n"/>
      <c r="N4581" s="8">
        <f>IF($D4581="","",M4581*V4581/100)</f>
        <v/>
      </c>
      <c r="O4581" s="8" t="n"/>
      <c r="U4581" s="8" t="n"/>
      <c r="V4581" s="8" t="n"/>
      <c r="Y4581">
        <f>IF($D4581="","",IF($AN4581=1,0,IF($AM4581=1,Settings!$C$6,Settings!$C$7))*100)</f>
        <v/>
      </c>
      <c r="Z4581" s="8">
        <f>IF($D4581="","",V4581*Y4581/100)</f>
        <v/>
      </c>
      <c r="AA4581" s="8">
        <f>IF($D4581="","",V4581-Z4581)</f>
        <v/>
      </c>
      <c r="AB4581" s="8">
        <f>IF($D4581="","",AA4581-N4581)</f>
        <v/>
      </c>
      <c r="AF4581" s="8" t="n"/>
      <c r="AI4581" s="14" t="n"/>
      <c r="AK4581">
        <f>IF($D4581="","",IF(COUNTIF($D$2:$D4581,$D4581)=1,1,0))</f>
        <v/>
      </c>
      <c r="AL4581">
        <f>IF($AK4581=1,SUMPRODUCT(--($AO$2:$AO$7001&lt;$AO4581))+1,"")</f>
        <v/>
      </c>
      <c r="AM4581">
        <f>IF($D4581="","",IF(OR($R4581=TRUE(),$R4581="TRUE"),1,0))</f>
        <v/>
      </c>
      <c r="AN4581">
        <f>IF($D4581="","",IF($X4581="Yes",1,0))</f>
        <v/>
      </c>
      <c r="AO4581">
        <f>IF($AK4581=1,IFERROR(IF(VALUE($D4581)&lt;100000000,VALUE($D4581),1000000000),IFERROR(IF(VALUE(MID($D4581,2,20))&lt;100000000,VALUE(MID($D4581,2,20)),1000000000),1000000000))+ROW()/100000,"")</f>
        <v/>
      </c>
    </row>
    <row r="4582">
      <c r="F4582" s="14" t="n"/>
      <c r="N4582" s="8">
        <f>IF($D4582="","",M4582*V4582/100)</f>
        <v/>
      </c>
      <c r="O4582" s="8" t="n"/>
      <c r="U4582" s="8" t="n"/>
      <c r="V4582" s="8" t="n"/>
      <c r="Y4582">
        <f>IF($D4582="","",IF($AN4582=1,0,IF($AM4582=1,Settings!$C$6,Settings!$C$7))*100)</f>
        <v/>
      </c>
      <c r="Z4582" s="8">
        <f>IF($D4582="","",V4582*Y4582/100)</f>
        <v/>
      </c>
      <c r="AA4582" s="8">
        <f>IF($D4582="","",V4582-Z4582)</f>
        <v/>
      </c>
      <c r="AB4582" s="8">
        <f>IF($D4582="","",AA4582-N4582)</f>
        <v/>
      </c>
      <c r="AF4582" s="8" t="n"/>
      <c r="AI4582" s="14" t="n"/>
      <c r="AK4582">
        <f>IF($D4582="","",IF(COUNTIF($D$2:$D4582,$D4582)=1,1,0))</f>
        <v/>
      </c>
      <c r="AL4582">
        <f>IF($AK4582=1,SUMPRODUCT(--($AO$2:$AO$7001&lt;$AO4582))+1,"")</f>
        <v/>
      </c>
      <c r="AM4582">
        <f>IF($D4582="","",IF(OR($R4582=TRUE(),$R4582="TRUE"),1,0))</f>
        <v/>
      </c>
      <c r="AN4582">
        <f>IF($D4582="","",IF($X4582="Yes",1,0))</f>
        <v/>
      </c>
      <c r="AO4582">
        <f>IF($AK4582=1,IFERROR(IF(VALUE($D4582)&lt;100000000,VALUE($D4582),1000000000),IFERROR(IF(VALUE(MID($D4582,2,20))&lt;100000000,VALUE(MID($D4582,2,20)),1000000000),1000000000))+ROW()/100000,"")</f>
        <v/>
      </c>
    </row>
    <row r="4583">
      <c r="F4583" s="14" t="n"/>
      <c r="N4583" s="8">
        <f>IF($D4583="","",M4583*V4583/100)</f>
        <v/>
      </c>
      <c r="O4583" s="8" t="n"/>
      <c r="U4583" s="8" t="n"/>
      <c r="V4583" s="8" t="n"/>
      <c r="Y4583">
        <f>IF($D4583="","",IF($AN4583=1,0,IF($AM4583=1,Settings!$C$6,Settings!$C$7))*100)</f>
        <v/>
      </c>
      <c r="Z4583" s="8">
        <f>IF($D4583="","",V4583*Y4583/100)</f>
        <v/>
      </c>
      <c r="AA4583" s="8">
        <f>IF($D4583="","",V4583-Z4583)</f>
        <v/>
      </c>
      <c r="AB4583" s="8">
        <f>IF($D4583="","",AA4583-N4583)</f>
        <v/>
      </c>
      <c r="AF4583" s="8" t="n"/>
      <c r="AI4583" s="14" t="n"/>
      <c r="AK4583">
        <f>IF($D4583="","",IF(COUNTIF($D$2:$D4583,$D4583)=1,1,0))</f>
        <v/>
      </c>
      <c r="AL4583">
        <f>IF($AK4583=1,SUMPRODUCT(--($AO$2:$AO$7001&lt;$AO4583))+1,"")</f>
        <v/>
      </c>
      <c r="AM4583">
        <f>IF($D4583="","",IF(OR($R4583=TRUE(),$R4583="TRUE"),1,0))</f>
        <v/>
      </c>
      <c r="AN4583">
        <f>IF($D4583="","",IF($X4583="Yes",1,0))</f>
        <v/>
      </c>
      <c r="AO4583">
        <f>IF($AK4583=1,IFERROR(IF(VALUE($D4583)&lt;100000000,VALUE($D4583),1000000000),IFERROR(IF(VALUE(MID($D4583,2,20))&lt;100000000,VALUE(MID($D4583,2,20)),1000000000),1000000000))+ROW()/100000,"")</f>
        <v/>
      </c>
    </row>
    <row r="4584">
      <c r="F4584" s="14" t="n"/>
      <c r="N4584" s="8">
        <f>IF($D4584="","",M4584*V4584/100)</f>
        <v/>
      </c>
      <c r="O4584" s="8" t="n"/>
      <c r="U4584" s="8" t="n"/>
      <c r="V4584" s="8" t="n"/>
      <c r="Y4584">
        <f>IF($D4584="","",IF($AN4584=1,0,IF($AM4584=1,Settings!$C$6,Settings!$C$7))*100)</f>
        <v/>
      </c>
      <c r="Z4584" s="8">
        <f>IF($D4584="","",V4584*Y4584/100)</f>
        <v/>
      </c>
      <c r="AA4584" s="8">
        <f>IF($D4584="","",V4584-Z4584)</f>
        <v/>
      </c>
      <c r="AB4584" s="8">
        <f>IF($D4584="","",AA4584-N4584)</f>
        <v/>
      </c>
      <c r="AF4584" s="8" t="n"/>
      <c r="AI4584" s="14" t="n"/>
      <c r="AK4584">
        <f>IF($D4584="","",IF(COUNTIF($D$2:$D4584,$D4584)=1,1,0))</f>
        <v/>
      </c>
      <c r="AL4584">
        <f>IF($AK4584=1,SUMPRODUCT(--($AO$2:$AO$7001&lt;$AO4584))+1,"")</f>
        <v/>
      </c>
      <c r="AM4584">
        <f>IF($D4584="","",IF(OR($R4584=TRUE(),$R4584="TRUE"),1,0))</f>
        <v/>
      </c>
      <c r="AN4584">
        <f>IF($D4584="","",IF($X4584="Yes",1,0))</f>
        <v/>
      </c>
      <c r="AO4584">
        <f>IF($AK4584=1,IFERROR(IF(VALUE($D4584)&lt;100000000,VALUE($D4584),1000000000),IFERROR(IF(VALUE(MID($D4584,2,20))&lt;100000000,VALUE(MID($D4584,2,20)),1000000000),1000000000))+ROW()/100000,"")</f>
        <v/>
      </c>
    </row>
    <row r="4585">
      <c r="F4585" s="14" t="n"/>
      <c r="N4585" s="8">
        <f>IF($D4585="","",M4585*V4585/100)</f>
        <v/>
      </c>
      <c r="O4585" s="8" t="n"/>
      <c r="U4585" s="8" t="n"/>
      <c r="V4585" s="8" t="n"/>
      <c r="Y4585">
        <f>IF($D4585="","",IF($AN4585=1,0,IF($AM4585=1,Settings!$C$6,Settings!$C$7))*100)</f>
        <v/>
      </c>
      <c r="Z4585" s="8">
        <f>IF($D4585="","",V4585*Y4585/100)</f>
        <v/>
      </c>
      <c r="AA4585" s="8">
        <f>IF($D4585="","",V4585-Z4585)</f>
        <v/>
      </c>
      <c r="AB4585" s="8">
        <f>IF($D4585="","",AA4585-N4585)</f>
        <v/>
      </c>
      <c r="AF4585" s="8" t="n"/>
      <c r="AI4585" s="14" t="n"/>
      <c r="AK4585">
        <f>IF($D4585="","",IF(COUNTIF($D$2:$D4585,$D4585)=1,1,0))</f>
        <v/>
      </c>
      <c r="AL4585">
        <f>IF($AK4585=1,SUMPRODUCT(--($AO$2:$AO$7001&lt;$AO4585))+1,"")</f>
        <v/>
      </c>
      <c r="AM4585">
        <f>IF($D4585="","",IF(OR($R4585=TRUE(),$R4585="TRUE"),1,0))</f>
        <v/>
      </c>
      <c r="AN4585">
        <f>IF($D4585="","",IF($X4585="Yes",1,0))</f>
        <v/>
      </c>
      <c r="AO4585">
        <f>IF($AK4585=1,IFERROR(IF(VALUE($D4585)&lt;100000000,VALUE($D4585),1000000000),IFERROR(IF(VALUE(MID($D4585,2,20))&lt;100000000,VALUE(MID($D4585,2,20)),1000000000),1000000000))+ROW()/100000,"")</f>
        <v/>
      </c>
    </row>
    <row r="4586">
      <c r="F4586" s="14" t="n"/>
      <c r="N4586" s="8">
        <f>IF($D4586="","",M4586*V4586/100)</f>
        <v/>
      </c>
      <c r="O4586" s="8" t="n"/>
      <c r="U4586" s="8" t="n"/>
      <c r="V4586" s="8" t="n"/>
      <c r="Y4586">
        <f>IF($D4586="","",IF($AN4586=1,0,IF($AM4586=1,Settings!$C$6,Settings!$C$7))*100)</f>
        <v/>
      </c>
      <c r="Z4586" s="8">
        <f>IF($D4586="","",V4586*Y4586/100)</f>
        <v/>
      </c>
      <c r="AA4586" s="8">
        <f>IF($D4586="","",V4586-Z4586)</f>
        <v/>
      </c>
      <c r="AB4586" s="8">
        <f>IF($D4586="","",AA4586-N4586)</f>
        <v/>
      </c>
      <c r="AF4586" s="8" t="n"/>
      <c r="AI4586" s="14" t="n"/>
      <c r="AK4586">
        <f>IF($D4586="","",IF(COUNTIF($D$2:$D4586,$D4586)=1,1,0))</f>
        <v/>
      </c>
      <c r="AL4586">
        <f>IF($AK4586=1,SUMPRODUCT(--($AO$2:$AO$7001&lt;$AO4586))+1,"")</f>
        <v/>
      </c>
      <c r="AM4586">
        <f>IF($D4586="","",IF(OR($R4586=TRUE(),$R4586="TRUE"),1,0))</f>
        <v/>
      </c>
      <c r="AN4586">
        <f>IF($D4586="","",IF($X4586="Yes",1,0))</f>
        <v/>
      </c>
      <c r="AO4586">
        <f>IF($AK4586=1,IFERROR(IF(VALUE($D4586)&lt;100000000,VALUE($D4586),1000000000),IFERROR(IF(VALUE(MID($D4586,2,20))&lt;100000000,VALUE(MID($D4586,2,20)),1000000000),1000000000))+ROW()/100000,"")</f>
        <v/>
      </c>
    </row>
    <row r="4587">
      <c r="F4587" s="14" t="n"/>
      <c r="N4587" s="8">
        <f>IF($D4587="","",M4587*V4587/100)</f>
        <v/>
      </c>
      <c r="O4587" s="8" t="n"/>
      <c r="U4587" s="8" t="n"/>
      <c r="V4587" s="8" t="n"/>
      <c r="Y4587">
        <f>IF($D4587="","",IF($AN4587=1,0,IF($AM4587=1,Settings!$C$6,Settings!$C$7))*100)</f>
        <v/>
      </c>
      <c r="Z4587" s="8">
        <f>IF($D4587="","",V4587*Y4587/100)</f>
        <v/>
      </c>
      <c r="AA4587" s="8">
        <f>IF($D4587="","",V4587-Z4587)</f>
        <v/>
      </c>
      <c r="AB4587" s="8">
        <f>IF($D4587="","",AA4587-N4587)</f>
        <v/>
      </c>
      <c r="AF4587" s="8" t="n"/>
      <c r="AI4587" s="14" t="n"/>
      <c r="AK4587">
        <f>IF($D4587="","",IF(COUNTIF($D$2:$D4587,$D4587)=1,1,0))</f>
        <v/>
      </c>
      <c r="AL4587">
        <f>IF($AK4587=1,SUMPRODUCT(--($AO$2:$AO$7001&lt;$AO4587))+1,"")</f>
        <v/>
      </c>
      <c r="AM4587">
        <f>IF($D4587="","",IF(OR($R4587=TRUE(),$R4587="TRUE"),1,0))</f>
        <v/>
      </c>
      <c r="AN4587">
        <f>IF($D4587="","",IF($X4587="Yes",1,0))</f>
        <v/>
      </c>
      <c r="AO4587">
        <f>IF($AK4587=1,IFERROR(IF(VALUE($D4587)&lt;100000000,VALUE($D4587),1000000000),IFERROR(IF(VALUE(MID($D4587,2,20))&lt;100000000,VALUE(MID($D4587,2,20)),1000000000),1000000000))+ROW()/100000,"")</f>
        <v/>
      </c>
    </row>
    <row r="4588">
      <c r="F4588" s="14" t="n"/>
      <c r="N4588" s="8">
        <f>IF($D4588="","",M4588*V4588/100)</f>
        <v/>
      </c>
      <c r="O4588" s="8" t="n"/>
      <c r="U4588" s="8" t="n"/>
      <c r="V4588" s="8" t="n"/>
      <c r="Y4588">
        <f>IF($D4588="","",IF($AN4588=1,0,IF($AM4588=1,Settings!$C$6,Settings!$C$7))*100)</f>
        <v/>
      </c>
      <c r="Z4588" s="8">
        <f>IF($D4588="","",V4588*Y4588/100)</f>
        <v/>
      </c>
      <c r="AA4588" s="8">
        <f>IF($D4588="","",V4588-Z4588)</f>
        <v/>
      </c>
      <c r="AB4588" s="8">
        <f>IF($D4588="","",AA4588-N4588)</f>
        <v/>
      </c>
      <c r="AF4588" s="8" t="n"/>
      <c r="AI4588" s="14" t="n"/>
      <c r="AK4588">
        <f>IF($D4588="","",IF(COUNTIF($D$2:$D4588,$D4588)=1,1,0))</f>
        <v/>
      </c>
      <c r="AL4588">
        <f>IF($AK4588=1,SUMPRODUCT(--($AO$2:$AO$7001&lt;$AO4588))+1,"")</f>
        <v/>
      </c>
      <c r="AM4588">
        <f>IF($D4588="","",IF(OR($R4588=TRUE(),$R4588="TRUE"),1,0))</f>
        <v/>
      </c>
      <c r="AN4588">
        <f>IF($D4588="","",IF($X4588="Yes",1,0))</f>
        <v/>
      </c>
      <c r="AO4588">
        <f>IF($AK4588=1,IFERROR(IF(VALUE($D4588)&lt;100000000,VALUE($D4588),1000000000),IFERROR(IF(VALUE(MID($D4588,2,20))&lt;100000000,VALUE(MID($D4588,2,20)),1000000000),1000000000))+ROW()/100000,"")</f>
        <v/>
      </c>
    </row>
    <row r="4589">
      <c r="F4589" s="14" t="n"/>
      <c r="N4589" s="8">
        <f>IF($D4589="","",M4589*V4589/100)</f>
        <v/>
      </c>
      <c r="O4589" s="8" t="n"/>
      <c r="U4589" s="8" t="n"/>
      <c r="V4589" s="8" t="n"/>
      <c r="Y4589">
        <f>IF($D4589="","",IF($AN4589=1,0,IF($AM4589=1,Settings!$C$6,Settings!$C$7))*100)</f>
        <v/>
      </c>
      <c r="Z4589" s="8">
        <f>IF($D4589="","",V4589*Y4589/100)</f>
        <v/>
      </c>
      <c r="AA4589" s="8">
        <f>IF($D4589="","",V4589-Z4589)</f>
        <v/>
      </c>
      <c r="AB4589" s="8">
        <f>IF($D4589="","",AA4589-N4589)</f>
        <v/>
      </c>
      <c r="AF4589" s="8" t="n"/>
      <c r="AI4589" s="14" t="n"/>
      <c r="AK4589">
        <f>IF($D4589="","",IF(COUNTIF($D$2:$D4589,$D4589)=1,1,0))</f>
        <v/>
      </c>
      <c r="AL4589">
        <f>IF($AK4589=1,SUMPRODUCT(--($AO$2:$AO$7001&lt;$AO4589))+1,"")</f>
        <v/>
      </c>
      <c r="AM4589">
        <f>IF($D4589="","",IF(OR($R4589=TRUE(),$R4589="TRUE"),1,0))</f>
        <v/>
      </c>
      <c r="AN4589">
        <f>IF($D4589="","",IF($X4589="Yes",1,0))</f>
        <v/>
      </c>
      <c r="AO4589">
        <f>IF($AK4589=1,IFERROR(IF(VALUE($D4589)&lt;100000000,VALUE($D4589),1000000000),IFERROR(IF(VALUE(MID($D4589,2,20))&lt;100000000,VALUE(MID($D4589,2,20)),1000000000),1000000000))+ROW()/100000,"")</f>
        <v/>
      </c>
    </row>
    <row r="4590">
      <c r="F4590" s="14" t="n"/>
      <c r="N4590" s="8">
        <f>IF($D4590="","",M4590*V4590/100)</f>
        <v/>
      </c>
      <c r="O4590" s="8" t="n"/>
      <c r="U4590" s="8" t="n"/>
      <c r="V4590" s="8" t="n"/>
      <c r="Y4590">
        <f>IF($D4590="","",IF($AN4590=1,0,IF($AM4590=1,Settings!$C$6,Settings!$C$7))*100)</f>
        <v/>
      </c>
      <c r="Z4590" s="8">
        <f>IF($D4590="","",V4590*Y4590/100)</f>
        <v/>
      </c>
      <c r="AA4590" s="8">
        <f>IF($D4590="","",V4590-Z4590)</f>
        <v/>
      </c>
      <c r="AB4590" s="8">
        <f>IF($D4590="","",AA4590-N4590)</f>
        <v/>
      </c>
      <c r="AF4590" s="8" t="n"/>
      <c r="AI4590" s="14" t="n"/>
      <c r="AK4590">
        <f>IF($D4590="","",IF(COUNTIF($D$2:$D4590,$D4590)=1,1,0))</f>
        <v/>
      </c>
      <c r="AL4590">
        <f>IF($AK4590=1,SUMPRODUCT(--($AO$2:$AO$7001&lt;$AO4590))+1,"")</f>
        <v/>
      </c>
      <c r="AM4590">
        <f>IF($D4590="","",IF(OR($R4590=TRUE(),$R4590="TRUE"),1,0))</f>
        <v/>
      </c>
      <c r="AN4590">
        <f>IF($D4590="","",IF($X4590="Yes",1,0))</f>
        <v/>
      </c>
      <c r="AO4590">
        <f>IF($AK4590=1,IFERROR(IF(VALUE($D4590)&lt;100000000,VALUE($D4590),1000000000),IFERROR(IF(VALUE(MID($D4590,2,20))&lt;100000000,VALUE(MID($D4590,2,20)),1000000000),1000000000))+ROW()/100000,"")</f>
        <v/>
      </c>
    </row>
    <row r="4591">
      <c r="F4591" s="14" t="n"/>
      <c r="N4591" s="8">
        <f>IF($D4591="","",M4591*V4591/100)</f>
        <v/>
      </c>
      <c r="O4591" s="8" t="n"/>
      <c r="U4591" s="8" t="n"/>
      <c r="V4591" s="8" t="n"/>
      <c r="Y4591">
        <f>IF($D4591="","",IF($AN4591=1,0,IF($AM4591=1,Settings!$C$6,Settings!$C$7))*100)</f>
        <v/>
      </c>
      <c r="Z4591" s="8">
        <f>IF($D4591="","",V4591*Y4591/100)</f>
        <v/>
      </c>
      <c r="AA4591" s="8">
        <f>IF($D4591="","",V4591-Z4591)</f>
        <v/>
      </c>
      <c r="AB4591" s="8">
        <f>IF($D4591="","",AA4591-N4591)</f>
        <v/>
      </c>
      <c r="AF4591" s="8" t="n"/>
      <c r="AI4591" s="14" t="n"/>
      <c r="AK4591">
        <f>IF($D4591="","",IF(COUNTIF($D$2:$D4591,$D4591)=1,1,0))</f>
        <v/>
      </c>
      <c r="AL4591">
        <f>IF($AK4591=1,SUMPRODUCT(--($AO$2:$AO$7001&lt;$AO4591))+1,"")</f>
        <v/>
      </c>
      <c r="AM4591">
        <f>IF($D4591="","",IF(OR($R4591=TRUE(),$R4591="TRUE"),1,0))</f>
        <v/>
      </c>
      <c r="AN4591">
        <f>IF($D4591="","",IF($X4591="Yes",1,0))</f>
        <v/>
      </c>
      <c r="AO4591">
        <f>IF($AK4591=1,IFERROR(IF(VALUE($D4591)&lt;100000000,VALUE($D4591),1000000000),IFERROR(IF(VALUE(MID($D4591,2,20))&lt;100000000,VALUE(MID($D4591,2,20)),1000000000),1000000000))+ROW()/100000,"")</f>
        <v/>
      </c>
    </row>
    <row r="4592">
      <c r="F4592" s="14" t="n"/>
      <c r="N4592" s="8">
        <f>IF($D4592="","",M4592*V4592/100)</f>
        <v/>
      </c>
      <c r="O4592" s="8" t="n"/>
      <c r="U4592" s="8" t="n"/>
      <c r="V4592" s="8" t="n"/>
      <c r="Y4592">
        <f>IF($D4592="","",IF($AN4592=1,0,IF($AM4592=1,Settings!$C$6,Settings!$C$7))*100)</f>
        <v/>
      </c>
      <c r="Z4592" s="8">
        <f>IF($D4592="","",V4592*Y4592/100)</f>
        <v/>
      </c>
      <c r="AA4592" s="8">
        <f>IF($D4592="","",V4592-Z4592)</f>
        <v/>
      </c>
      <c r="AB4592" s="8">
        <f>IF($D4592="","",AA4592-N4592)</f>
        <v/>
      </c>
      <c r="AF4592" s="8" t="n"/>
      <c r="AI4592" s="14" t="n"/>
      <c r="AK4592">
        <f>IF($D4592="","",IF(COUNTIF($D$2:$D4592,$D4592)=1,1,0))</f>
        <v/>
      </c>
      <c r="AL4592">
        <f>IF($AK4592=1,SUMPRODUCT(--($AO$2:$AO$7001&lt;$AO4592))+1,"")</f>
        <v/>
      </c>
      <c r="AM4592">
        <f>IF($D4592="","",IF(OR($R4592=TRUE(),$R4592="TRUE"),1,0))</f>
        <v/>
      </c>
      <c r="AN4592">
        <f>IF($D4592="","",IF($X4592="Yes",1,0))</f>
        <v/>
      </c>
      <c r="AO4592">
        <f>IF($AK4592=1,IFERROR(IF(VALUE($D4592)&lt;100000000,VALUE($D4592),1000000000),IFERROR(IF(VALUE(MID($D4592,2,20))&lt;100000000,VALUE(MID($D4592,2,20)),1000000000),1000000000))+ROW()/100000,"")</f>
        <v/>
      </c>
    </row>
    <row r="4593">
      <c r="F4593" s="14" t="n"/>
      <c r="N4593" s="8">
        <f>IF($D4593="","",M4593*V4593/100)</f>
        <v/>
      </c>
      <c r="O4593" s="8" t="n"/>
      <c r="U4593" s="8" t="n"/>
      <c r="V4593" s="8" t="n"/>
      <c r="Y4593">
        <f>IF($D4593="","",IF($AN4593=1,0,IF($AM4593=1,Settings!$C$6,Settings!$C$7))*100)</f>
        <v/>
      </c>
      <c r="Z4593" s="8">
        <f>IF($D4593="","",V4593*Y4593/100)</f>
        <v/>
      </c>
      <c r="AA4593" s="8">
        <f>IF($D4593="","",V4593-Z4593)</f>
        <v/>
      </c>
      <c r="AB4593" s="8">
        <f>IF($D4593="","",AA4593-N4593)</f>
        <v/>
      </c>
      <c r="AF4593" s="8" t="n"/>
      <c r="AI4593" s="14" t="n"/>
      <c r="AK4593">
        <f>IF($D4593="","",IF(COUNTIF($D$2:$D4593,$D4593)=1,1,0))</f>
        <v/>
      </c>
      <c r="AL4593">
        <f>IF($AK4593=1,SUMPRODUCT(--($AO$2:$AO$7001&lt;$AO4593))+1,"")</f>
        <v/>
      </c>
      <c r="AM4593">
        <f>IF($D4593="","",IF(OR($R4593=TRUE(),$R4593="TRUE"),1,0))</f>
        <v/>
      </c>
      <c r="AN4593">
        <f>IF($D4593="","",IF($X4593="Yes",1,0))</f>
        <v/>
      </c>
      <c r="AO4593">
        <f>IF($AK4593=1,IFERROR(IF(VALUE($D4593)&lt;100000000,VALUE($D4593),1000000000),IFERROR(IF(VALUE(MID($D4593,2,20))&lt;100000000,VALUE(MID($D4593,2,20)),1000000000),1000000000))+ROW()/100000,"")</f>
        <v/>
      </c>
    </row>
    <row r="4594">
      <c r="F4594" s="14" t="n"/>
      <c r="N4594" s="8">
        <f>IF($D4594="","",M4594*V4594/100)</f>
        <v/>
      </c>
      <c r="O4594" s="8" t="n"/>
      <c r="U4594" s="8" t="n"/>
      <c r="V4594" s="8" t="n"/>
      <c r="Y4594">
        <f>IF($D4594="","",IF($AN4594=1,0,IF($AM4594=1,Settings!$C$6,Settings!$C$7))*100)</f>
        <v/>
      </c>
      <c r="Z4594" s="8">
        <f>IF($D4594="","",V4594*Y4594/100)</f>
        <v/>
      </c>
      <c r="AA4594" s="8">
        <f>IF($D4594="","",V4594-Z4594)</f>
        <v/>
      </c>
      <c r="AB4594" s="8">
        <f>IF($D4594="","",AA4594-N4594)</f>
        <v/>
      </c>
      <c r="AF4594" s="8" t="n"/>
      <c r="AI4594" s="14" t="n"/>
      <c r="AK4594">
        <f>IF($D4594="","",IF(COUNTIF($D$2:$D4594,$D4594)=1,1,0))</f>
        <v/>
      </c>
      <c r="AL4594">
        <f>IF($AK4594=1,SUMPRODUCT(--($AO$2:$AO$7001&lt;$AO4594))+1,"")</f>
        <v/>
      </c>
      <c r="AM4594">
        <f>IF($D4594="","",IF(OR($R4594=TRUE(),$R4594="TRUE"),1,0))</f>
        <v/>
      </c>
      <c r="AN4594">
        <f>IF($D4594="","",IF($X4594="Yes",1,0))</f>
        <v/>
      </c>
      <c r="AO4594">
        <f>IF($AK4594=1,IFERROR(IF(VALUE($D4594)&lt;100000000,VALUE($D4594),1000000000),IFERROR(IF(VALUE(MID($D4594,2,20))&lt;100000000,VALUE(MID($D4594,2,20)),1000000000),1000000000))+ROW()/100000,"")</f>
        <v/>
      </c>
    </row>
    <row r="4595">
      <c r="F4595" s="14" t="n"/>
      <c r="N4595" s="8">
        <f>IF($D4595="","",M4595*V4595/100)</f>
        <v/>
      </c>
      <c r="O4595" s="8" t="n"/>
      <c r="U4595" s="8" t="n"/>
      <c r="V4595" s="8" t="n"/>
      <c r="Y4595">
        <f>IF($D4595="","",IF($AN4595=1,0,IF($AM4595=1,Settings!$C$6,Settings!$C$7))*100)</f>
        <v/>
      </c>
      <c r="Z4595" s="8">
        <f>IF($D4595="","",V4595*Y4595/100)</f>
        <v/>
      </c>
      <c r="AA4595" s="8">
        <f>IF($D4595="","",V4595-Z4595)</f>
        <v/>
      </c>
      <c r="AB4595" s="8">
        <f>IF($D4595="","",AA4595-N4595)</f>
        <v/>
      </c>
      <c r="AF4595" s="8" t="n"/>
      <c r="AI4595" s="14" t="n"/>
      <c r="AK4595">
        <f>IF($D4595="","",IF(COUNTIF($D$2:$D4595,$D4595)=1,1,0))</f>
        <v/>
      </c>
      <c r="AL4595">
        <f>IF($AK4595=1,SUMPRODUCT(--($AO$2:$AO$7001&lt;$AO4595))+1,"")</f>
        <v/>
      </c>
      <c r="AM4595">
        <f>IF($D4595="","",IF(OR($R4595=TRUE(),$R4595="TRUE"),1,0))</f>
        <v/>
      </c>
      <c r="AN4595">
        <f>IF($D4595="","",IF($X4595="Yes",1,0))</f>
        <v/>
      </c>
      <c r="AO4595">
        <f>IF($AK4595=1,IFERROR(IF(VALUE($D4595)&lt;100000000,VALUE($D4595),1000000000),IFERROR(IF(VALUE(MID($D4595,2,20))&lt;100000000,VALUE(MID($D4595,2,20)),1000000000),1000000000))+ROW()/100000,"")</f>
        <v/>
      </c>
    </row>
    <row r="4596">
      <c r="F4596" s="14" t="n"/>
      <c r="N4596" s="8">
        <f>IF($D4596="","",M4596*V4596/100)</f>
        <v/>
      </c>
      <c r="O4596" s="8" t="n"/>
      <c r="U4596" s="8" t="n"/>
      <c r="V4596" s="8" t="n"/>
      <c r="Y4596">
        <f>IF($D4596="","",IF($AN4596=1,0,IF($AM4596=1,Settings!$C$6,Settings!$C$7))*100)</f>
        <v/>
      </c>
      <c r="Z4596" s="8">
        <f>IF($D4596="","",V4596*Y4596/100)</f>
        <v/>
      </c>
      <c r="AA4596" s="8">
        <f>IF($D4596="","",V4596-Z4596)</f>
        <v/>
      </c>
      <c r="AB4596" s="8">
        <f>IF($D4596="","",AA4596-N4596)</f>
        <v/>
      </c>
      <c r="AF4596" s="8" t="n"/>
      <c r="AI4596" s="14" t="n"/>
      <c r="AK4596">
        <f>IF($D4596="","",IF(COUNTIF($D$2:$D4596,$D4596)=1,1,0))</f>
        <v/>
      </c>
      <c r="AL4596">
        <f>IF($AK4596=1,SUMPRODUCT(--($AO$2:$AO$7001&lt;$AO4596))+1,"")</f>
        <v/>
      </c>
      <c r="AM4596">
        <f>IF($D4596="","",IF(OR($R4596=TRUE(),$R4596="TRUE"),1,0))</f>
        <v/>
      </c>
      <c r="AN4596">
        <f>IF($D4596="","",IF($X4596="Yes",1,0))</f>
        <v/>
      </c>
      <c r="AO4596">
        <f>IF($AK4596=1,IFERROR(IF(VALUE($D4596)&lt;100000000,VALUE($D4596),1000000000),IFERROR(IF(VALUE(MID($D4596,2,20))&lt;100000000,VALUE(MID($D4596,2,20)),1000000000),1000000000))+ROW()/100000,"")</f>
        <v/>
      </c>
    </row>
    <row r="4597">
      <c r="F4597" s="14" t="n"/>
      <c r="N4597" s="8">
        <f>IF($D4597="","",M4597*V4597/100)</f>
        <v/>
      </c>
      <c r="O4597" s="8" t="n"/>
      <c r="U4597" s="8" t="n"/>
      <c r="V4597" s="8" t="n"/>
      <c r="Y4597">
        <f>IF($D4597="","",IF($AN4597=1,0,IF($AM4597=1,Settings!$C$6,Settings!$C$7))*100)</f>
        <v/>
      </c>
      <c r="Z4597" s="8">
        <f>IF($D4597="","",V4597*Y4597/100)</f>
        <v/>
      </c>
      <c r="AA4597" s="8">
        <f>IF($D4597="","",V4597-Z4597)</f>
        <v/>
      </c>
      <c r="AB4597" s="8">
        <f>IF($D4597="","",AA4597-N4597)</f>
        <v/>
      </c>
      <c r="AF4597" s="8" t="n"/>
      <c r="AI4597" s="14" t="n"/>
      <c r="AK4597">
        <f>IF($D4597="","",IF(COUNTIF($D$2:$D4597,$D4597)=1,1,0))</f>
        <v/>
      </c>
      <c r="AL4597">
        <f>IF($AK4597=1,SUMPRODUCT(--($AO$2:$AO$7001&lt;$AO4597))+1,"")</f>
        <v/>
      </c>
      <c r="AM4597">
        <f>IF($D4597="","",IF(OR($R4597=TRUE(),$R4597="TRUE"),1,0))</f>
        <v/>
      </c>
      <c r="AN4597">
        <f>IF($D4597="","",IF($X4597="Yes",1,0))</f>
        <v/>
      </c>
      <c r="AO4597">
        <f>IF($AK4597=1,IFERROR(IF(VALUE($D4597)&lt;100000000,VALUE($D4597),1000000000),IFERROR(IF(VALUE(MID($D4597,2,20))&lt;100000000,VALUE(MID($D4597,2,20)),1000000000),1000000000))+ROW()/100000,"")</f>
        <v/>
      </c>
    </row>
    <row r="4598">
      <c r="F4598" s="14" t="n"/>
      <c r="N4598" s="8">
        <f>IF($D4598="","",M4598*V4598/100)</f>
        <v/>
      </c>
      <c r="O4598" s="8" t="n"/>
      <c r="U4598" s="8" t="n"/>
      <c r="V4598" s="8" t="n"/>
      <c r="Y4598">
        <f>IF($D4598="","",IF($AN4598=1,0,IF($AM4598=1,Settings!$C$6,Settings!$C$7))*100)</f>
        <v/>
      </c>
      <c r="Z4598" s="8">
        <f>IF($D4598="","",V4598*Y4598/100)</f>
        <v/>
      </c>
      <c r="AA4598" s="8">
        <f>IF($D4598="","",V4598-Z4598)</f>
        <v/>
      </c>
      <c r="AB4598" s="8">
        <f>IF($D4598="","",AA4598-N4598)</f>
        <v/>
      </c>
      <c r="AF4598" s="8" t="n"/>
      <c r="AI4598" s="14" t="n"/>
      <c r="AK4598">
        <f>IF($D4598="","",IF(COUNTIF($D$2:$D4598,$D4598)=1,1,0))</f>
        <v/>
      </c>
      <c r="AL4598">
        <f>IF($AK4598=1,SUMPRODUCT(--($AO$2:$AO$7001&lt;$AO4598))+1,"")</f>
        <v/>
      </c>
      <c r="AM4598">
        <f>IF($D4598="","",IF(OR($R4598=TRUE(),$R4598="TRUE"),1,0))</f>
        <v/>
      </c>
      <c r="AN4598">
        <f>IF($D4598="","",IF($X4598="Yes",1,0))</f>
        <v/>
      </c>
      <c r="AO4598">
        <f>IF($AK4598=1,IFERROR(IF(VALUE($D4598)&lt;100000000,VALUE($D4598),1000000000),IFERROR(IF(VALUE(MID($D4598,2,20))&lt;100000000,VALUE(MID($D4598,2,20)),1000000000),1000000000))+ROW()/100000,"")</f>
        <v/>
      </c>
    </row>
    <row r="4599">
      <c r="F4599" s="14" t="n"/>
      <c r="N4599" s="8">
        <f>IF($D4599="","",M4599*V4599/100)</f>
        <v/>
      </c>
      <c r="O4599" s="8" t="n"/>
      <c r="U4599" s="8" t="n"/>
      <c r="V4599" s="8" t="n"/>
      <c r="Y4599">
        <f>IF($D4599="","",IF($AN4599=1,0,IF($AM4599=1,Settings!$C$6,Settings!$C$7))*100)</f>
        <v/>
      </c>
      <c r="Z4599" s="8">
        <f>IF($D4599="","",V4599*Y4599/100)</f>
        <v/>
      </c>
      <c r="AA4599" s="8">
        <f>IF($D4599="","",V4599-Z4599)</f>
        <v/>
      </c>
      <c r="AB4599" s="8">
        <f>IF($D4599="","",AA4599-N4599)</f>
        <v/>
      </c>
      <c r="AF4599" s="8" t="n"/>
      <c r="AI4599" s="14" t="n"/>
      <c r="AK4599">
        <f>IF($D4599="","",IF(COUNTIF($D$2:$D4599,$D4599)=1,1,0))</f>
        <v/>
      </c>
      <c r="AL4599">
        <f>IF($AK4599=1,SUMPRODUCT(--($AO$2:$AO$7001&lt;$AO4599))+1,"")</f>
        <v/>
      </c>
      <c r="AM4599">
        <f>IF($D4599="","",IF(OR($R4599=TRUE(),$R4599="TRUE"),1,0))</f>
        <v/>
      </c>
      <c r="AN4599">
        <f>IF($D4599="","",IF($X4599="Yes",1,0))</f>
        <v/>
      </c>
      <c r="AO4599">
        <f>IF($AK4599=1,IFERROR(IF(VALUE($D4599)&lt;100000000,VALUE($D4599),1000000000),IFERROR(IF(VALUE(MID($D4599,2,20))&lt;100000000,VALUE(MID($D4599,2,20)),1000000000),1000000000))+ROW()/100000,"")</f>
        <v/>
      </c>
    </row>
    <row r="4600">
      <c r="F4600" s="14" t="n"/>
      <c r="N4600" s="8">
        <f>IF($D4600="","",M4600*V4600/100)</f>
        <v/>
      </c>
      <c r="O4600" s="8" t="n"/>
      <c r="U4600" s="8" t="n"/>
      <c r="V4600" s="8" t="n"/>
      <c r="Y4600">
        <f>IF($D4600="","",IF($AN4600=1,0,IF($AM4600=1,Settings!$C$6,Settings!$C$7))*100)</f>
        <v/>
      </c>
      <c r="Z4600" s="8">
        <f>IF($D4600="","",V4600*Y4600/100)</f>
        <v/>
      </c>
      <c r="AA4600" s="8">
        <f>IF($D4600="","",V4600-Z4600)</f>
        <v/>
      </c>
      <c r="AB4600" s="8">
        <f>IF($D4600="","",AA4600-N4600)</f>
        <v/>
      </c>
      <c r="AF4600" s="8" t="n"/>
      <c r="AI4600" s="14" t="n"/>
      <c r="AK4600">
        <f>IF($D4600="","",IF(COUNTIF($D$2:$D4600,$D4600)=1,1,0))</f>
        <v/>
      </c>
      <c r="AL4600">
        <f>IF($AK4600=1,SUMPRODUCT(--($AO$2:$AO$7001&lt;$AO4600))+1,"")</f>
        <v/>
      </c>
      <c r="AM4600">
        <f>IF($D4600="","",IF(OR($R4600=TRUE(),$R4600="TRUE"),1,0))</f>
        <v/>
      </c>
      <c r="AN4600">
        <f>IF($D4600="","",IF($X4600="Yes",1,0))</f>
        <v/>
      </c>
      <c r="AO4600">
        <f>IF($AK4600=1,IFERROR(IF(VALUE($D4600)&lt;100000000,VALUE($D4600),1000000000),IFERROR(IF(VALUE(MID($D4600,2,20))&lt;100000000,VALUE(MID($D4600,2,20)),1000000000),1000000000))+ROW()/100000,"")</f>
        <v/>
      </c>
    </row>
    <row r="4601">
      <c r="F4601" s="14" t="n"/>
      <c r="N4601" s="8">
        <f>IF($D4601="","",M4601*V4601/100)</f>
        <v/>
      </c>
      <c r="O4601" s="8" t="n"/>
      <c r="U4601" s="8" t="n"/>
      <c r="V4601" s="8" t="n"/>
      <c r="Y4601">
        <f>IF($D4601="","",IF($AN4601=1,0,IF($AM4601=1,Settings!$C$6,Settings!$C$7))*100)</f>
        <v/>
      </c>
      <c r="Z4601" s="8">
        <f>IF($D4601="","",V4601*Y4601/100)</f>
        <v/>
      </c>
      <c r="AA4601" s="8">
        <f>IF($D4601="","",V4601-Z4601)</f>
        <v/>
      </c>
      <c r="AB4601" s="8">
        <f>IF($D4601="","",AA4601-N4601)</f>
        <v/>
      </c>
      <c r="AF4601" s="8" t="n"/>
      <c r="AI4601" s="14" t="n"/>
      <c r="AK4601">
        <f>IF($D4601="","",IF(COUNTIF($D$2:$D4601,$D4601)=1,1,0))</f>
        <v/>
      </c>
      <c r="AL4601">
        <f>IF($AK4601=1,SUMPRODUCT(--($AO$2:$AO$7001&lt;$AO4601))+1,"")</f>
        <v/>
      </c>
      <c r="AM4601">
        <f>IF($D4601="","",IF(OR($R4601=TRUE(),$R4601="TRUE"),1,0))</f>
        <v/>
      </c>
      <c r="AN4601">
        <f>IF($D4601="","",IF($X4601="Yes",1,0))</f>
        <v/>
      </c>
      <c r="AO4601">
        <f>IF($AK4601=1,IFERROR(IF(VALUE($D4601)&lt;100000000,VALUE($D4601),1000000000),IFERROR(IF(VALUE(MID($D4601,2,20))&lt;100000000,VALUE(MID($D4601,2,20)),1000000000),1000000000))+ROW()/100000,"")</f>
        <v/>
      </c>
    </row>
    <row r="4602">
      <c r="F4602" s="14" t="n"/>
      <c r="N4602" s="8">
        <f>IF($D4602="","",M4602*V4602/100)</f>
        <v/>
      </c>
      <c r="O4602" s="8" t="n"/>
      <c r="U4602" s="8" t="n"/>
      <c r="V4602" s="8" t="n"/>
      <c r="Y4602">
        <f>IF($D4602="","",IF($AN4602=1,0,IF($AM4602=1,Settings!$C$6,Settings!$C$7))*100)</f>
        <v/>
      </c>
      <c r="Z4602" s="8">
        <f>IF($D4602="","",V4602*Y4602/100)</f>
        <v/>
      </c>
      <c r="AA4602" s="8">
        <f>IF($D4602="","",V4602-Z4602)</f>
        <v/>
      </c>
      <c r="AB4602" s="8">
        <f>IF($D4602="","",AA4602-N4602)</f>
        <v/>
      </c>
      <c r="AF4602" s="8" t="n"/>
      <c r="AI4602" s="14" t="n"/>
      <c r="AK4602">
        <f>IF($D4602="","",IF(COUNTIF($D$2:$D4602,$D4602)=1,1,0))</f>
        <v/>
      </c>
      <c r="AL4602">
        <f>IF($AK4602=1,SUMPRODUCT(--($AO$2:$AO$7001&lt;$AO4602))+1,"")</f>
        <v/>
      </c>
      <c r="AM4602">
        <f>IF($D4602="","",IF(OR($R4602=TRUE(),$R4602="TRUE"),1,0))</f>
        <v/>
      </c>
      <c r="AN4602">
        <f>IF($D4602="","",IF($X4602="Yes",1,0))</f>
        <v/>
      </c>
      <c r="AO4602">
        <f>IF($AK4602=1,IFERROR(IF(VALUE($D4602)&lt;100000000,VALUE($D4602),1000000000),IFERROR(IF(VALUE(MID($D4602,2,20))&lt;100000000,VALUE(MID($D4602,2,20)),1000000000),1000000000))+ROW()/100000,"")</f>
        <v/>
      </c>
    </row>
    <row r="4603">
      <c r="F4603" s="14" t="n"/>
      <c r="N4603" s="8">
        <f>IF($D4603="","",M4603*V4603/100)</f>
        <v/>
      </c>
      <c r="O4603" s="8" t="n"/>
      <c r="U4603" s="8" t="n"/>
      <c r="V4603" s="8" t="n"/>
      <c r="Y4603">
        <f>IF($D4603="","",IF($AN4603=1,0,IF($AM4603=1,Settings!$C$6,Settings!$C$7))*100)</f>
        <v/>
      </c>
      <c r="Z4603" s="8">
        <f>IF($D4603="","",V4603*Y4603/100)</f>
        <v/>
      </c>
      <c r="AA4603" s="8">
        <f>IF($D4603="","",V4603-Z4603)</f>
        <v/>
      </c>
      <c r="AB4603" s="8">
        <f>IF($D4603="","",AA4603-N4603)</f>
        <v/>
      </c>
      <c r="AF4603" s="8" t="n"/>
      <c r="AI4603" s="14" t="n"/>
      <c r="AK4603">
        <f>IF($D4603="","",IF(COUNTIF($D$2:$D4603,$D4603)=1,1,0))</f>
        <v/>
      </c>
      <c r="AL4603">
        <f>IF($AK4603=1,SUMPRODUCT(--($AO$2:$AO$7001&lt;$AO4603))+1,"")</f>
        <v/>
      </c>
      <c r="AM4603">
        <f>IF($D4603="","",IF(OR($R4603=TRUE(),$R4603="TRUE"),1,0))</f>
        <v/>
      </c>
      <c r="AN4603">
        <f>IF($D4603="","",IF($X4603="Yes",1,0))</f>
        <v/>
      </c>
      <c r="AO4603">
        <f>IF($AK4603=1,IFERROR(IF(VALUE($D4603)&lt;100000000,VALUE($D4603),1000000000),IFERROR(IF(VALUE(MID($D4603,2,20))&lt;100000000,VALUE(MID($D4603,2,20)),1000000000),1000000000))+ROW()/100000,"")</f>
        <v/>
      </c>
    </row>
    <row r="4604">
      <c r="F4604" s="14" t="n"/>
      <c r="N4604" s="8">
        <f>IF($D4604="","",M4604*V4604/100)</f>
        <v/>
      </c>
      <c r="O4604" s="8" t="n"/>
      <c r="U4604" s="8" t="n"/>
      <c r="V4604" s="8" t="n"/>
      <c r="Y4604">
        <f>IF($D4604="","",IF($AN4604=1,0,IF($AM4604=1,Settings!$C$6,Settings!$C$7))*100)</f>
        <v/>
      </c>
      <c r="Z4604" s="8">
        <f>IF($D4604="","",V4604*Y4604/100)</f>
        <v/>
      </c>
      <c r="AA4604" s="8">
        <f>IF($D4604="","",V4604-Z4604)</f>
        <v/>
      </c>
      <c r="AB4604" s="8">
        <f>IF($D4604="","",AA4604-N4604)</f>
        <v/>
      </c>
      <c r="AF4604" s="8" t="n"/>
      <c r="AI4604" s="14" t="n"/>
      <c r="AK4604">
        <f>IF($D4604="","",IF(COUNTIF($D$2:$D4604,$D4604)=1,1,0))</f>
        <v/>
      </c>
      <c r="AL4604">
        <f>IF($AK4604=1,SUMPRODUCT(--($AO$2:$AO$7001&lt;$AO4604))+1,"")</f>
        <v/>
      </c>
      <c r="AM4604">
        <f>IF($D4604="","",IF(OR($R4604=TRUE(),$R4604="TRUE"),1,0))</f>
        <v/>
      </c>
      <c r="AN4604">
        <f>IF($D4604="","",IF($X4604="Yes",1,0))</f>
        <v/>
      </c>
      <c r="AO4604">
        <f>IF($AK4604=1,IFERROR(IF(VALUE($D4604)&lt;100000000,VALUE($D4604),1000000000),IFERROR(IF(VALUE(MID($D4604,2,20))&lt;100000000,VALUE(MID($D4604,2,20)),1000000000),1000000000))+ROW()/100000,"")</f>
        <v/>
      </c>
    </row>
    <row r="4605">
      <c r="F4605" s="14" t="n"/>
      <c r="N4605" s="8">
        <f>IF($D4605="","",M4605*V4605/100)</f>
        <v/>
      </c>
      <c r="O4605" s="8" t="n"/>
      <c r="U4605" s="8" t="n"/>
      <c r="V4605" s="8" t="n"/>
      <c r="Y4605">
        <f>IF($D4605="","",IF($AN4605=1,0,IF($AM4605=1,Settings!$C$6,Settings!$C$7))*100)</f>
        <v/>
      </c>
      <c r="Z4605" s="8">
        <f>IF($D4605="","",V4605*Y4605/100)</f>
        <v/>
      </c>
      <c r="AA4605" s="8">
        <f>IF($D4605="","",V4605-Z4605)</f>
        <v/>
      </c>
      <c r="AB4605" s="8">
        <f>IF($D4605="","",AA4605-N4605)</f>
        <v/>
      </c>
      <c r="AF4605" s="8" t="n"/>
      <c r="AI4605" s="14" t="n"/>
      <c r="AK4605">
        <f>IF($D4605="","",IF(COUNTIF($D$2:$D4605,$D4605)=1,1,0))</f>
        <v/>
      </c>
      <c r="AL4605">
        <f>IF($AK4605=1,SUMPRODUCT(--($AO$2:$AO$7001&lt;$AO4605))+1,"")</f>
        <v/>
      </c>
      <c r="AM4605">
        <f>IF($D4605="","",IF(OR($R4605=TRUE(),$R4605="TRUE"),1,0))</f>
        <v/>
      </c>
      <c r="AN4605">
        <f>IF($D4605="","",IF($X4605="Yes",1,0))</f>
        <v/>
      </c>
      <c r="AO4605">
        <f>IF($AK4605=1,IFERROR(IF(VALUE($D4605)&lt;100000000,VALUE($D4605),1000000000),IFERROR(IF(VALUE(MID($D4605,2,20))&lt;100000000,VALUE(MID($D4605,2,20)),1000000000),1000000000))+ROW()/100000,"")</f>
        <v/>
      </c>
    </row>
    <row r="4606">
      <c r="F4606" s="14" t="n"/>
      <c r="N4606" s="8">
        <f>IF($D4606="","",M4606*V4606/100)</f>
        <v/>
      </c>
      <c r="O4606" s="8" t="n"/>
      <c r="U4606" s="8" t="n"/>
      <c r="V4606" s="8" t="n"/>
      <c r="Y4606">
        <f>IF($D4606="","",IF($AN4606=1,0,IF($AM4606=1,Settings!$C$6,Settings!$C$7))*100)</f>
        <v/>
      </c>
      <c r="Z4606" s="8">
        <f>IF($D4606="","",V4606*Y4606/100)</f>
        <v/>
      </c>
      <c r="AA4606" s="8">
        <f>IF($D4606="","",V4606-Z4606)</f>
        <v/>
      </c>
      <c r="AB4606" s="8">
        <f>IF($D4606="","",AA4606-N4606)</f>
        <v/>
      </c>
      <c r="AF4606" s="8" t="n"/>
      <c r="AI4606" s="14" t="n"/>
      <c r="AK4606">
        <f>IF($D4606="","",IF(COUNTIF($D$2:$D4606,$D4606)=1,1,0))</f>
        <v/>
      </c>
      <c r="AL4606">
        <f>IF($AK4606=1,SUMPRODUCT(--($AO$2:$AO$7001&lt;$AO4606))+1,"")</f>
        <v/>
      </c>
      <c r="AM4606">
        <f>IF($D4606="","",IF(OR($R4606=TRUE(),$R4606="TRUE"),1,0))</f>
        <v/>
      </c>
      <c r="AN4606">
        <f>IF($D4606="","",IF($X4606="Yes",1,0))</f>
        <v/>
      </c>
      <c r="AO4606">
        <f>IF($AK4606=1,IFERROR(IF(VALUE($D4606)&lt;100000000,VALUE($D4606),1000000000),IFERROR(IF(VALUE(MID($D4606,2,20))&lt;100000000,VALUE(MID($D4606,2,20)),1000000000),1000000000))+ROW()/100000,"")</f>
        <v/>
      </c>
    </row>
    <row r="4607">
      <c r="F4607" s="14" t="n"/>
      <c r="N4607" s="8">
        <f>IF($D4607="","",M4607*V4607/100)</f>
        <v/>
      </c>
      <c r="O4607" s="8" t="n"/>
      <c r="U4607" s="8" t="n"/>
      <c r="V4607" s="8" t="n"/>
      <c r="Y4607">
        <f>IF($D4607="","",IF($AN4607=1,0,IF($AM4607=1,Settings!$C$6,Settings!$C$7))*100)</f>
        <v/>
      </c>
      <c r="Z4607" s="8">
        <f>IF($D4607="","",V4607*Y4607/100)</f>
        <v/>
      </c>
      <c r="AA4607" s="8">
        <f>IF($D4607="","",V4607-Z4607)</f>
        <v/>
      </c>
      <c r="AB4607" s="8">
        <f>IF($D4607="","",AA4607-N4607)</f>
        <v/>
      </c>
      <c r="AF4607" s="8" t="n"/>
      <c r="AI4607" s="14" t="n"/>
      <c r="AK4607">
        <f>IF($D4607="","",IF(COUNTIF($D$2:$D4607,$D4607)=1,1,0))</f>
        <v/>
      </c>
      <c r="AL4607">
        <f>IF($AK4607=1,SUMPRODUCT(--($AO$2:$AO$7001&lt;$AO4607))+1,"")</f>
        <v/>
      </c>
      <c r="AM4607">
        <f>IF($D4607="","",IF(OR($R4607=TRUE(),$R4607="TRUE"),1,0))</f>
        <v/>
      </c>
      <c r="AN4607">
        <f>IF($D4607="","",IF($X4607="Yes",1,0))</f>
        <v/>
      </c>
      <c r="AO4607">
        <f>IF($AK4607=1,IFERROR(IF(VALUE($D4607)&lt;100000000,VALUE($D4607),1000000000),IFERROR(IF(VALUE(MID($D4607,2,20))&lt;100000000,VALUE(MID($D4607,2,20)),1000000000),1000000000))+ROW()/100000,"")</f>
        <v/>
      </c>
    </row>
    <row r="4608">
      <c r="F4608" s="14" t="n"/>
      <c r="N4608" s="8">
        <f>IF($D4608="","",M4608*V4608/100)</f>
        <v/>
      </c>
      <c r="O4608" s="8" t="n"/>
      <c r="U4608" s="8" t="n"/>
      <c r="V4608" s="8" t="n"/>
      <c r="Y4608">
        <f>IF($D4608="","",IF($AN4608=1,0,IF($AM4608=1,Settings!$C$6,Settings!$C$7))*100)</f>
        <v/>
      </c>
      <c r="Z4608" s="8">
        <f>IF($D4608="","",V4608*Y4608/100)</f>
        <v/>
      </c>
      <c r="AA4608" s="8">
        <f>IF($D4608="","",V4608-Z4608)</f>
        <v/>
      </c>
      <c r="AB4608" s="8">
        <f>IF($D4608="","",AA4608-N4608)</f>
        <v/>
      </c>
      <c r="AF4608" s="8" t="n"/>
      <c r="AI4608" s="14" t="n"/>
      <c r="AK4608">
        <f>IF($D4608="","",IF(COUNTIF($D$2:$D4608,$D4608)=1,1,0))</f>
        <v/>
      </c>
      <c r="AL4608">
        <f>IF($AK4608=1,SUMPRODUCT(--($AO$2:$AO$7001&lt;$AO4608))+1,"")</f>
        <v/>
      </c>
      <c r="AM4608">
        <f>IF($D4608="","",IF(OR($R4608=TRUE(),$R4608="TRUE"),1,0))</f>
        <v/>
      </c>
      <c r="AN4608">
        <f>IF($D4608="","",IF($X4608="Yes",1,0))</f>
        <v/>
      </c>
      <c r="AO4608">
        <f>IF($AK4608=1,IFERROR(IF(VALUE($D4608)&lt;100000000,VALUE($D4608),1000000000),IFERROR(IF(VALUE(MID($D4608,2,20))&lt;100000000,VALUE(MID($D4608,2,20)),1000000000),1000000000))+ROW()/100000,"")</f>
        <v/>
      </c>
    </row>
    <row r="4609">
      <c r="F4609" s="14" t="n"/>
      <c r="N4609" s="8">
        <f>IF($D4609="","",M4609*V4609/100)</f>
        <v/>
      </c>
      <c r="O4609" s="8" t="n"/>
      <c r="U4609" s="8" t="n"/>
      <c r="V4609" s="8" t="n"/>
      <c r="Y4609">
        <f>IF($D4609="","",IF($AN4609=1,0,IF($AM4609=1,Settings!$C$6,Settings!$C$7))*100)</f>
        <v/>
      </c>
      <c r="Z4609" s="8">
        <f>IF($D4609="","",V4609*Y4609/100)</f>
        <v/>
      </c>
      <c r="AA4609" s="8">
        <f>IF($D4609="","",V4609-Z4609)</f>
        <v/>
      </c>
      <c r="AB4609" s="8">
        <f>IF($D4609="","",AA4609-N4609)</f>
        <v/>
      </c>
      <c r="AF4609" s="8" t="n"/>
      <c r="AI4609" s="14" t="n"/>
      <c r="AK4609">
        <f>IF($D4609="","",IF(COUNTIF($D$2:$D4609,$D4609)=1,1,0))</f>
        <v/>
      </c>
      <c r="AL4609">
        <f>IF($AK4609=1,SUMPRODUCT(--($AO$2:$AO$7001&lt;$AO4609))+1,"")</f>
        <v/>
      </c>
      <c r="AM4609">
        <f>IF($D4609="","",IF(OR($R4609=TRUE(),$R4609="TRUE"),1,0))</f>
        <v/>
      </c>
      <c r="AN4609">
        <f>IF($D4609="","",IF($X4609="Yes",1,0))</f>
        <v/>
      </c>
      <c r="AO4609">
        <f>IF($AK4609=1,IFERROR(IF(VALUE($D4609)&lt;100000000,VALUE($D4609),1000000000),IFERROR(IF(VALUE(MID($D4609,2,20))&lt;100000000,VALUE(MID($D4609,2,20)),1000000000),1000000000))+ROW()/100000,"")</f>
        <v/>
      </c>
    </row>
    <row r="4610">
      <c r="F4610" s="14" t="n"/>
      <c r="N4610" s="8">
        <f>IF($D4610="","",M4610*V4610/100)</f>
        <v/>
      </c>
      <c r="O4610" s="8" t="n"/>
      <c r="U4610" s="8" t="n"/>
      <c r="V4610" s="8" t="n"/>
      <c r="Y4610">
        <f>IF($D4610="","",IF($AN4610=1,0,IF($AM4610=1,Settings!$C$6,Settings!$C$7))*100)</f>
        <v/>
      </c>
      <c r="Z4610" s="8">
        <f>IF($D4610="","",V4610*Y4610/100)</f>
        <v/>
      </c>
      <c r="AA4610" s="8">
        <f>IF($D4610="","",V4610-Z4610)</f>
        <v/>
      </c>
      <c r="AB4610" s="8">
        <f>IF($D4610="","",AA4610-N4610)</f>
        <v/>
      </c>
      <c r="AF4610" s="8" t="n"/>
      <c r="AI4610" s="14" t="n"/>
      <c r="AK4610">
        <f>IF($D4610="","",IF(COUNTIF($D$2:$D4610,$D4610)=1,1,0))</f>
        <v/>
      </c>
      <c r="AL4610">
        <f>IF($AK4610=1,SUMPRODUCT(--($AO$2:$AO$7001&lt;$AO4610))+1,"")</f>
        <v/>
      </c>
      <c r="AM4610">
        <f>IF($D4610="","",IF(OR($R4610=TRUE(),$R4610="TRUE"),1,0))</f>
        <v/>
      </c>
      <c r="AN4610">
        <f>IF($D4610="","",IF($X4610="Yes",1,0))</f>
        <v/>
      </c>
      <c r="AO4610">
        <f>IF($AK4610=1,IFERROR(IF(VALUE($D4610)&lt;100000000,VALUE($D4610),1000000000),IFERROR(IF(VALUE(MID($D4610,2,20))&lt;100000000,VALUE(MID($D4610,2,20)),1000000000),1000000000))+ROW()/100000,"")</f>
        <v/>
      </c>
    </row>
    <row r="4611">
      <c r="F4611" s="14" t="n"/>
      <c r="N4611" s="8">
        <f>IF($D4611="","",M4611*V4611/100)</f>
        <v/>
      </c>
      <c r="O4611" s="8" t="n"/>
      <c r="U4611" s="8" t="n"/>
      <c r="V4611" s="8" t="n"/>
      <c r="Y4611">
        <f>IF($D4611="","",IF($AN4611=1,0,IF($AM4611=1,Settings!$C$6,Settings!$C$7))*100)</f>
        <v/>
      </c>
      <c r="Z4611" s="8">
        <f>IF($D4611="","",V4611*Y4611/100)</f>
        <v/>
      </c>
      <c r="AA4611" s="8">
        <f>IF($D4611="","",V4611-Z4611)</f>
        <v/>
      </c>
      <c r="AB4611" s="8">
        <f>IF($D4611="","",AA4611-N4611)</f>
        <v/>
      </c>
      <c r="AF4611" s="8" t="n"/>
      <c r="AI4611" s="14" t="n"/>
      <c r="AK4611">
        <f>IF($D4611="","",IF(COUNTIF($D$2:$D4611,$D4611)=1,1,0))</f>
        <v/>
      </c>
      <c r="AL4611">
        <f>IF($AK4611=1,SUMPRODUCT(--($AO$2:$AO$7001&lt;$AO4611))+1,"")</f>
        <v/>
      </c>
      <c r="AM4611">
        <f>IF($D4611="","",IF(OR($R4611=TRUE(),$R4611="TRUE"),1,0))</f>
        <v/>
      </c>
      <c r="AN4611">
        <f>IF($D4611="","",IF($X4611="Yes",1,0))</f>
        <v/>
      </c>
      <c r="AO4611">
        <f>IF($AK4611=1,IFERROR(IF(VALUE($D4611)&lt;100000000,VALUE($D4611),1000000000),IFERROR(IF(VALUE(MID($D4611,2,20))&lt;100000000,VALUE(MID($D4611,2,20)),1000000000),1000000000))+ROW()/100000,"")</f>
        <v/>
      </c>
    </row>
    <row r="4612">
      <c r="F4612" s="14" t="n"/>
      <c r="N4612" s="8">
        <f>IF($D4612="","",M4612*V4612/100)</f>
        <v/>
      </c>
      <c r="O4612" s="8" t="n"/>
      <c r="U4612" s="8" t="n"/>
      <c r="V4612" s="8" t="n"/>
      <c r="Y4612">
        <f>IF($D4612="","",IF($AN4612=1,0,IF($AM4612=1,Settings!$C$6,Settings!$C$7))*100)</f>
        <v/>
      </c>
      <c r="Z4612" s="8">
        <f>IF($D4612="","",V4612*Y4612/100)</f>
        <v/>
      </c>
      <c r="AA4612" s="8">
        <f>IF($D4612="","",V4612-Z4612)</f>
        <v/>
      </c>
      <c r="AB4612" s="8">
        <f>IF($D4612="","",AA4612-N4612)</f>
        <v/>
      </c>
      <c r="AF4612" s="8" t="n"/>
      <c r="AI4612" s="14" t="n"/>
      <c r="AK4612">
        <f>IF($D4612="","",IF(COUNTIF($D$2:$D4612,$D4612)=1,1,0))</f>
        <v/>
      </c>
      <c r="AL4612">
        <f>IF($AK4612=1,SUMPRODUCT(--($AO$2:$AO$7001&lt;$AO4612))+1,"")</f>
        <v/>
      </c>
      <c r="AM4612">
        <f>IF($D4612="","",IF(OR($R4612=TRUE(),$R4612="TRUE"),1,0))</f>
        <v/>
      </c>
      <c r="AN4612">
        <f>IF($D4612="","",IF($X4612="Yes",1,0))</f>
        <v/>
      </c>
      <c r="AO4612">
        <f>IF($AK4612=1,IFERROR(IF(VALUE($D4612)&lt;100000000,VALUE($D4612),1000000000),IFERROR(IF(VALUE(MID($D4612,2,20))&lt;100000000,VALUE(MID($D4612,2,20)),1000000000),1000000000))+ROW()/100000,"")</f>
        <v/>
      </c>
    </row>
    <row r="4613">
      <c r="F4613" s="14" t="n"/>
      <c r="N4613" s="8">
        <f>IF($D4613="","",M4613*V4613/100)</f>
        <v/>
      </c>
      <c r="O4613" s="8" t="n"/>
      <c r="U4613" s="8" t="n"/>
      <c r="V4613" s="8" t="n"/>
      <c r="Y4613">
        <f>IF($D4613="","",IF($AN4613=1,0,IF($AM4613=1,Settings!$C$6,Settings!$C$7))*100)</f>
        <v/>
      </c>
      <c r="Z4613" s="8">
        <f>IF($D4613="","",V4613*Y4613/100)</f>
        <v/>
      </c>
      <c r="AA4613" s="8">
        <f>IF($D4613="","",V4613-Z4613)</f>
        <v/>
      </c>
      <c r="AB4613" s="8">
        <f>IF($D4613="","",AA4613-N4613)</f>
        <v/>
      </c>
      <c r="AF4613" s="8" t="n"/>
      <c r="AI4613" s="14" t="n"/>
      <c r="AK4613">
        <f>IF($D4613="","",IF(COUNTIF($D$2:$D4613,$D4613)=1,1,0))</f>
        <v/>
      </c>
      <c r="AL4613">
        <f>IF($AK4613=1,SUMPRODUCT(--($AO$2:$AO$7001&lt;$AO4613))+1,"")</f>
        <v/>
      </c>
      <c r="AM4613">
        <f>IF($D4613="","",IF(OR($R4613=TRUE(),$R4613="TRUE"),1,0))</f>
        <v/>
      </c>
      <c r="AN4613">
        <f>IF($D4613="","",IF($X4613="Yes",1,0))</f>
        <v/>
      </c>
      <c r="AO4613">
        <f>IF($AK4613=1,IFERROR(IF(VALUE($D4613)&lt;100000000,VALUE($D4613),1000000000),IFERROR(IF(VALUE(MID($D4613,2,20))&lt;100000000,VALUE(MID($D4613,2,20)),1000000000),1000000000))+ROW()/100000,"")</f>
        <v/>
      </c>
    </row>
    <row r="4614">
      <c r="F4614" s="14" t="n"/>
      <c r="N4614" s="8">
        <f>IF($D4614="","",M4614*V4614/100)</f>
        <v/>
      </c>
      <c r="O4614" s="8" t="n"/>
      <c r="U4614" s="8" t="n"/>
      <c r="V4614" s="8" t="n"/>
      <c r="Y4614">
        <f>IF($D4614="","",IF($AN4614=1,0,IF($AM4614=1,Settings!$C$6,Settings!$C$7))*100)</f>
        <v/>
      </c>
      <c r="Z4614" s="8">
        <f>IF($D4614="","",V4614*Y4614/100)</f>
        <v/>
      </c>
      <c r="AA4614" s="8">
        <f>IF($D4614="","",V4614-Z4614)</f>
        <v/>
      </c>
      <c r="AB4614" s="8">
        <f>IF($D4614="","",AA4614-N4614)</f>
        <v/>
      </c>
      <c r="AF4614" s="8" t="n"/>
      <c r="AI4614" s="14" t="n"/>
      <c r="AK4614">
        <f>IF($D4614="","",IF(COUNTIF($D$2:$D4614,$D4614)=1,1,0))</f>
        <v/>
      </c>
      <c r="AL4614">
        <f>IF($AK4614=1,SUMPRODUCT(--($AO$2:$AO$7001&lt;$AO4614))+1,"")</f>
        <v/>
      </c>
      <c r="AM4614">
        <f>IF($D4614="","",IF(OR($R4614=TRUE(),$R4614="TRUE"),1,0))</f>
        <v/>
      </c>
      <c r="AN4614">
        <f>IF($D4614="","",IF($X4614="Yes",1,0))</f>
        <v/>
      </c>
      <c r="AO4614">
        <f>IF($AK4614=1,IFERROR(IF(VALUE($D4614)&lt;100000000,VALUE($D4614),1000000000),IFERROR(IF(VALUE(MID($D4614,2,20))&lt;100000000,VALUE(MID($D4614,2,20)),1000000000),1000000000))+ROW()/100000,"")</f>
        <v/>
      </c>
    </row>
    <row r="4615">
      <c r="F4615" s="14" t="n"/>
      <c r="N4615" s="8">
        <f>IF($D4615="","",M4615*V4615/100)</f>
        <v/>
      </c>
      <c r="O4615" s="8" t="n"/>
      <c r="U4615" s="8" t="n"/>
      <c r="V4615" s="8" t="n"/>
      <c r="Y4615">
        <f>IF($D4615="","",IF($AN4615=1,0,IF($AM4615=1,Settings!$C$6,Settings!$C$7))*100)</f>
        <v/>
      </c>
      <c r="Z4615" s="8">
        <f>IF($D4615="","",V4615*Y4615/100)</f>
        <v/>
      </c>
      <c r="AA4615" s="8">
        <f>IF($D4615="","",V4615-Z4615)</f>
        <v/>
      </c>
      <c r="AB4615" s="8">
        <f>IF($D4615="","",AA4615-N4615)</f>
        <v/>
      </c>
      <c r="AF4615" s="8" t="n"/>
      <c r="AI4615" s="14" t="n"/>
      <c r="AK4615">
        <f>IF($D4615="","",IF(COUNTIF($D$2:$D4615,$D4615)=1,1,0))</f>
        <v/>
      </c>
      <c r="AL4615">
        <f>IF($AK4615=1,SUMPRODUCT(--($AO$2:$AO$7001&lt;$AO4615))+1,"")</f>
        <v/>
      </c>
      <c r="AM4615">
        <f>IF($D4615="","",IF(OR($R4615=TRUE(),$R4615="TRUE"),1,0))</f>
        <v/>
      </c>
      <c r="AN4615">
        <f>IF($D4615="","",IF($X4615="Yes",1,0))</f>
        <v/>
      </c>
      <c r="AO4615">
        <f>IF($AK4615=1,IFERROR(IF(VALUE($D4615)&lt;100000000,VALUE($D4615),1000000000),IFERROR(IF(VALUE(MID($D4615,2,20))&lt;100000000,VALUE(MID($D4615,2,20)),1000000000),1000000000))+ROW()/100000,"")</f>
        <v/>
      </c>
    </row>
    <row r="4616">
      <c r="F4616" s="14" t="n"/>
      <c r="N4616" s="8">
        <f>IF($D4616="","",M4616*V4616/100)</f>
        <v/>
      </c>
      <c r="O4616" s="8" t="n"/>
      <c r="U4616" s="8" t="n"/>
      <c r="V4616" s="8" t="n"/>
      <c r="Y4616">
        <f>IF($D4616="","",IF($AN4616=1,0,IF($AM4616=1,Settings!$C$6,Settings!$C$7))*100)</f>
        <v/>
      </c>
      <c r="Z4616" s="8">
        <f>IF($D4616="","",V4616*Y4616/100)</f>
        <v/>
      </c>
      <c r="AA4616" s="8">
        <f>IF($D4616="","",V4616-Z4616)</f>
        <v/>
      </c>
      <c r="AB4616" s="8">
        <f>IF($D4616="","",AA4616-N4616)</f>
        <v/>
      </c>
      <c r="AF4616" s="8" t="n"/>
      <c r="AI4616" s="14" t="n"/>
      <c r="AK4616">
        <f>IF($D4616="","",IF(COUNTIF($D$2:$D4616,$D4616)=1,1,0))</f>
        <v/>
      </c>
      <c r="AL4616">
        <f>IF($AK4616=1,SUMPRODUCT(--($AO$2:$AO$7001&lt;$AO4616))+1,"")</f>
        <v/>
      </c>
      <c r="AM4616">
        <f>IF($D4616="","",IF(OR($R4616=TRUE(),$R4616="TRUE"),1,0))</f>
        <v/>
      </c>
      <c r="AN4616">
        <f>IF($D4616="","",IF($X4616="Yes",1,0))</f>
        <v/>
      </c>
      <c r="AO4616">
        <f>IF($AK4616=1,IFERROR(IF(VALUE($D4616)&lt;100000000,VALUE($D4616),1000000000),IFERROR(IF(VALUE(MID($D4616,2,20))&lt;100000000,VALUE(MID($D4616,2,20)),1000000000),1000000000))+ROW()/100000,"")</f>
        <v/>
      </c>
    </row>
    <row r="4617">
      <c r="F4617" s="14" t="n"/>
      <c r="N4617" s="8">
        <f>IF($D4617="","",M4617*V4617/100)</f>
        <v/>
      </c>
      <c r="O4617" s="8" t="n"/>
      <c r="U4617" s="8" t="n"/>
      <c r="V4617" s="8" t="n"/>
      <c r="Y4617">
        <f>IF($D4617="","",IF($AN4617=1,0,IF($AM4617=1,Settings!$C$6,Settings!$C$7))*100)</f>
        <v/>
      </c>
      <c r="Z4617" s="8">
        <f>IF($D4617="","",V4617*Y4617/100)</f>
        <v/>
      </c>
      <c r="AA4617" s="8">
        <f>IF($D4617="","",V4617-Z4617)</f>
        <v/>
      </c>
      <c r="AB4617" s="8">
        <f>IF($D4617="","",AA4617-N4617)</f>
        <v/>
      </c>
      <c r="AF4617" s="8" t="n"/>
      <c r="AI4617" s="14" t="n"/>
      <c r="AK4617">
        <f>IF($D4617="","",IF(COUNTIF($D$2:$D4617,$D4617)=1,1,0))</f>
        <v/>
      </c>
      <c r="AL4617">
        <f>IF($AK4617=1,SUMPRODUCT(--($AO$2:$AO$7001&lt;$AO4617))+1,"")</f>
        <v/>
      </c>
      <c r="AM4617">
        <f>IF($D4617="","",IF(OR($R4617=TRUE(),$R4617="TRUE"),1,0))</f>
        <v/>
      </c>
      <c r="AN4617">
        <f>IF($D4617="","",IF($X4617="Yes",1,0))</f>
        <v/>
      </c>
      <c r="AO4617">
        <f>IF($AK4617=1,IFERROR(IF(VALUE($D4617)&lt;100000000,VALUE($D4617),1000000000),IFERROR(IF(VALUE(MID($D4617,2,20))&lt;100000000,VALUE(MID($D4617,2,20)),1000000000),1000000000))+ROW()/100000,"")</f>
        <v/>
      </c>
    </row>
    <row r="4618">
      <c r="F4618" s="14" t="n"/>
      <c r="N4618" s="8">
        <f>IF($D4618="","",M4618*V4618/100)</f>
        <v/>
      </c>
      <c r="O4618" s="8" t="n"/>
      <c r="U4618" s="8" t="n"/>
      <c r="V4618" s="8" t="n"/>
      <c r="Y4618">
        <f>IF($D4618="","",IF($AN4618=1,0,IF($AM4618=1,Settings!$C$6,Settings!$C$7))*100)</f>
        <v/>
      </c>
      <c r="Z4618" s="8">
        <f>IF($D4618="","",V4618*Y4618/100)</f>
        <v/>
      </c>
      <c r="AA4618" s="8">
        <f>IF($D4618="","",V4618-Z4618)</f>
        <v/>
      </c>
      <c r="AB4618" s="8">
        <f>IF($D4618="","",AA4618-N4618)</f>
        <v/>
      </c>
      <c r="AF4618" s="8" t="n"/>
      <c r="AI4618" s="14" t="n"/>
      <c r="AK4618">
        <f>IF($D4618="","",IF(COUNTIF($D$2:$D4618,$D4618)=1,1,0))</f>
        <v/>
      </c>
      <c r="AL4618">
        <f>IF($AK4618=1,SUMPRODUCT(--($AO$2:$AO$7001&lt;$AO4618))+1,"")</f>
        <v/>
      </c>
      <c r="AM4618">
        <f>IF($D4618="","",IF(OR($R4618=TRUE(),$R4618="TRUE"),1,0))</f>
        <v/>
      </c>
      <c r="AN4618">
        <f>IF($D4618="","",IF($X4618="Yes",1,0))</f>
        <v/>
      </c>
      <c r="AO4618">
        <f>IF($AK4618=1,IFERROR(IF(VALUE($D4618)&lt;100000000,VALUE($D4618),1000000000),IFERROR(IF(VALUE(MID($D4618,2,20))&lt;100000000,VALUE(MID($D4618,2,20)),1000000000),1000000000))+ROW()/100000,"")</f>
        <v/>
      </c>
    </row>
    <row r="4619">
      <c r="F4619" s="14" t="n"/>
      <c r="N4619" s="8">
        <f>IF($D4619="","",M4619*V4619/100)</f>
        <v/>
      </c>
      <c r="O4619" s="8" t="n"/>
      <c r="U4619" s="8" t="n"/>
      <c r="V4619" s="8" t="n"/>
      <c r="Y4619">
        <f>IF($D4619="","",IF($AN4619=1,0,IF($AM4619=1,Settings!$C$6,Settings!$C$7))*100)</f>
        <v/>
      </c>
      <c r="Z4619" s="8">
        <f>IF($D4619="","",V4619*Y4619/100)</f>
        <v/>
      </c>
      <c r="AA4619" s="8">
        <f>IF($D4619="","",V4619-Z4619)</f>
        <v/>
      </c>
      <c r="AB4619" s="8">
        <f>IF($D4619="","",AA4619-N4619)</f>
        <v/>
      </c>
      <c r="AF4619" s="8" t="n"/>
      <c r="AI4619" s="14" t="n"/>
      <c r="AK4619">
        <f>IF($D4619="","",IF(COUNTIF($D$2:$D4619,$D4619)=1,1,0))</f>
        <v/>
      </c>
      <c r="AL4619">
        <f>IF($AK4619=1,SUMPRODUCT(--($AO$2:$AO$7001&lt;$AO4619))+1,"")</f>
        <v/>
      </c>
      <c r="AM4619">
        <f>IF($D4619="","",IF(OR($R4619=TRUE(),$R4619="TRUE"),1,0))</f>
        <v/>
      </c>
      <c r="AN4619">
        <f>IF($D4619="","",IF($X4619="Yes",1,0))</f>
        <v/>
      </c>
      <c r="AO4619">
        <f>IF($AK4619=1,IFERROR(IF(VALUE($D4619)&lt;100000000,VALUE($D4619),1000000000),IFERROR(IF(VALUE(MID($D4619,2,20))&lt;100000000,VALUE(MID($D4619,2,20)),1000000000),1000000000))+ROW()/100000,"")</f>
        <v/>
      </c>
    </row>
    <row r="4620">
      <c r="F4620" s="14" t="n"/>
      <c r="N4620" s="8">
        <f>IF($D4620="","",M4620*V4620/100)</f>
        <v/>
      </c>
      <c r="O4620" s="8" t="n"/>
      <c r="U4620" s="8" t="n"/>
      <c r="V4620" s="8" t="n"/>
      <c r="Y4620">
        <f>IF($D4620="","",IF($AN4620=1,0,IF($AM4620=1,Settings!$C$6,Settings!$C$7))*100)</f>
        <v/>
      </c>
      <c r="Z4620" s="8">
        <f>IF($D4620="","",V4620*Y4620/100)</f>
        <v/>
      </c>
      <c r="AA4620" s="8">
        <f>IF($D4620="","",V4620-Z4620)</f>
        <v/>
      </c>
      <c r="AB4620" s="8">
        <f>IF($D4620="","",AA4620-N4620)</f>
        <v/>
      </c>
      <c r="AF4620" s="8" t="n"/>
      <c r="AI4620" s="14" t="n"/>
      <c r="AK4620">
        <f>IF($D4620="","",IF(COUNTIF($D$2:$D4620,$D4620)=1,1,0))</f>
        <v/>
      </c>
      <c r="AL4620">
        <f>IF($AK4620=1,SUMPRODUCT(--($AO$2:$AO$7001&lt;$AO4620))+1,"")</f>
        <v/>
      </c>
      <c r="AM4620">
        <f>IF($D4620="","",IF(OR($R4620=TRUE(),$R4620="TRUE"),1,0))</f>
        <v/>
      </c>
      <c r="AN4620">
        <f>IF($D4620="","",IF($X4620="Yes",1,0))</f>
        <v/>
      </c>
      <c r="AO4620">
        <f>IF($AK4620=1,IFERROR(IF(VALUE($D4620)&lt;100000000,VALUE($D4620),1000000000),IFERROR(IF(VALUE(MID($D4620,2,20))&lt;100000000,VALUE(MID($D4620,2,20)),1000000000),1000000000))+ROW()/100000,"")</f>
        <v/>
      </c>
    </row>
    <row r="4621">
      <c r="F4621" s="14" t="n"/>
      <c r="N4621" s="8">
        <f>IF($D4621="","",M4621*V4621/100)</f>
        <v/>
      </c>
      <c r="O4621" s="8" t="n"/>
      <c r="U4621" s="8" t="n"/>
      <c r="V4621" s="8" t="n"/>
      <c r="Y4621">
        <f>IF($D4621="","",IF($AN4621=1,0,IF($AM4621=1,Settings!$C$6,Settings!$C$7))*100)</f>
        <v/>
      </c>
      <c r="Z4621" s="8">
        <f>IF($D4621="","",V4621*Y4621/100)</f>
        <v/>
      </c>
      <c r="AA4621" s="8">
        <f>IF($D4621="","",V4621-Z4621)</f>
        <v/>
      </c>
      <c r="AB4621" s="8">
        <f>IF($D4621="","",AA4621-N4621)</f>
        <v/>
      </c>
      <c r="AF4621" s="8" t="n"/>
      <c r="AI4621" s="14" t="n"/>
      <c r="AK4621">
        <f>IF($D4621="","",IF(COUNTIF($D$2:$D4621,$D4621)=1,1,0))</f>
        <v/>
      </c>
      <c r="AL4621">
        <f>IF($AK4621=1,SUMPRODUCT(--($AO$2:$AO$7001&lt;$AO4621))+1,"")</f>
        <v/>
      </c>
      <c r="AM4621">
        <f>IF($D4621="","",IF(OR($R4621=TRUE(),$R4621="TRUE"),1,0))</f>
        <v/>
      </c>
      <c r="AN4621">
        <f>IF($D4621="","",IF($X4621="Yes",1,0))</f>
        <v/>
      </c>
      <c r="AO4621">
        <f>IF($AK4621=1,IFERROR(IF(VALUE($D4621)&lt;100000000,VALUE($D4621),1000000000),IFERROR(IF(VALUE(MID($D4621,2,20))&lt;100000000,VALUE(MID($D4621,2,20)),1000000000),1000000000))+ROW()/100000,"")</f>
        <v/>
      </c>
    </row>
    <row r="4622">
      <c r="F4622" s="14" t="n"/>
      <c r="N4622" s="8">
        <f>IF($D4622="","",M4622*V4622/100)</f>
        <v/>
      </c>
      <c r="O4622" s="8" t="n"/>
      <c r="U4622" s="8" t="n"/>
      <c r="V4622" s="8" t="n"/>
      <c r="Y4622">
        <f>IF($D4622="","",IF($AN4622=1,0,IF($AM4622=1,Settings!$C$6,Settings!$C$7))*100)</f>
        <v/>
      </c>
      <c r="Z4622" s="8">
        <f>IF($D4622="","",V4622*Y4622/100)</f>
        <v/>
      </c>
      <c r="AA4622" s="8">
        <f>IF($D4622="","",V4622-Z4622)</f>
        <v/>
      </c>
      <c r="AB4622" s="8">
        <f>IF($D4622="","",AA4622-N4622)</f>
        <v/>
      </c>
      <c r="AF4622" s="8" t="n"/>
      <c r="AI4622" s="14" t="n"/>
      <c r="AK4622">
        <f>IF($D4622="","",IF(COUNTIF($D$2:$D4622,$D4622)=1,1,0))</f>
        <v/>
      </c>
      <c r="AL4622">
        <f>IF($AK4622=1,SUMPRODUCT(--($AO$2:$AO$7001&lt;$AO4622))+1,"")</f>
        <v/>
      </c>
      <c r="AM4622">
        <f>IF($D4622="","",IF(OR($R4622=TRUE(),$R4622="TRUE"),1,0))</f>
        <v/>
      </c>
      <c r="AN4622">
        <f>IF($D4622="","",IF($X4622="Yes",1,0))</f>
        <v/>
      </c>
      <c r="AO4622">
        <f>IF($AK4622=1,IFERROR(IF(VALUE($D4622)&lt;100000000,VALUE($D4622),1000000000),IFERROR(IF(VALUE(MID($D4622,2,20))&lt;100000000,VALUE(MID($D4622,2,20)),1000000000),1000000000))+ROW()/100000,"")</f>
        <v/>
      </c>
    </row>
    <row r="4623">
      <c r="F4623" s="14" t="n"/>
      <c r="N4623" s="8">
        <f>IF($D4623="","",M4623*V4623/100)</f>
        <v/>
      </c>
      <c r="O4623" s="8" t="n"/>
      <c r="U4623" s="8" t="n"/>
      <c r="V4623" s="8" t="n"/>
      <c r="Y4623">
        <f>IF($D4623="","",IF($AN4623=1,0,IF($AM4623=1,Settings!$C$6,Settings!$C$7))*100)</f>
        <v/>
      </c>
      <c r="Z4623" s="8">
        <f>IF($D4623="","",V4623*Y4623/100)</f>
        <v/>
      </c>
      <c r="AA4623" s="8">
        <f>IF($D4623="","",V4623-Z4623)</f>
        <v/>
      </c>
      <c r="AB4623" s="8">
        <f>IF($D4623="","",AA4623-N4623)</f>
        <v/>
      </c>
      <c r="AF4623" s="8" t="n"/>
      <c r="AI4623" s="14" t="n"/>
      <c r="AK4623">
        <f>IF($D4623="","",IF(COUNTIF($D$2:$D4623,$D4623)=1,1,0))</f>
        <v/>
      </c>
      <c r="AL4623">
        <f>IF($AK4623=1,SUMPRODUCT(--($AO$2:$AO$7001&lt;$AO4623))+1,"")</f>
        <v/>
      </c>
      <c r="AM4623">
        <f>IF($D4623="","",IF(OR($R4623=TRUE(),$R4623="TRUE"),1,0))</f>
        <v/>
      </c>
      <c r="AN4623">
        <f>IF($D4623="","",IF($X4623="Yes",1,0))</f>
        <v/>
      </c>
      <c r="AO4623">
        <f>IF($AK4623=1,IFERROR(IF(VALUE($D4623)&lt;100000000,VALUE($D4623),1000000000),IFERROR(IF(VALUE(MID($D4623,2,20))&lt;100000000,VALUE(MID($D4623,2,20)),1000000000),1000000000))+ROW()/100000,"")</f>
        <v/>
      </c>
    </row>
    <row r="4624">
      <c r="F4624" s="14" t="n"/>
      <c r="N4624" s="8">
        <f>IF($D4624="","",M4624*V4624/100)</f>
        <v/>
      </c>
      <c r="O4624" s="8" t="n"/>
      <c r="U4624" s="8" t="n"/>
      <c r="V4624" s="8" t="n"/>
      <c r="Y4624">
        <f>IF($D4624="","",IF($AN4624=1,0,IF($AM4624=1,Settings!$C$6,Settings!$C$7))*100)</f>
        <v/>
      </c>
      <c r="Z4624" s="8">
        <f>IF($D4624="","",V4624*Y4624/100)</f>
        <v/>
      </c>
      <c r="AA4624" s="8">
        <f>IF($D4624="","",V4624-Z4624)</f>
        <v/>
      </c>
      <c r="AB4624" s="8">
        <f>IF($D4624="","",AA4624-N4624)</f>
        <v/>
      </c>
      <c r="AF4624" s="8" t="n"/>
      <c r="AI4624" s="14" t="n"/>
      <c r="AK4624">
        <f>IF($D4624="","",IF(COUNTIF($D$2:$D4624,$D4624)=1,1,0))</f>
        <v/>
      </c>
      <c r="AL4624">
        <f>IF($AK4624=1,SUMPRODUCT(--($AO$2:$AO$7001&lt;$AO4624))+1,"")</f>
        <v/>
      </c>
      <c r="AM4624">
        <f>IF($D4624="","",IF(OR($R4624=TRUE(),$R4624="TRUE"),1,0))</f>
        <v/>
      </c>
      <c r="AN4624">
        <f>IF($D4624="","",IF($X4624="Yes",1,0))</f>
        <v/>
      </c>
      <c r="AO4624">
        <f>IF($AK4624=1,IFERROR(IF(VALUE($D4624)&lt;100000000,VALUE($D4624),1000000000),IFERROR(IF(VALUE(MID($D4624,2,20))&lt;100000000,VALUE(MID($D4624,2,20)),1000000000),1000000000))+ROW()/100000,"")</f>
        <v/>
      </c>
    </row>
    <row r="4625">
      <c r="F4625" s="14" t="n"/>
      <c r="N4625" s="8">
        <f>IF($D4625="","",M4625*V4625/100)</f>
        <v/>
      </c>
      <c r="O4625" s="8" t="n"/>
      <c r="U4625" s="8" t="n"/>
      <c r="V4625" s="8" t="n"/>
      <c r="Y4625">
        <f>IF($D4625="","",IF($AN4625=1,0,IF($AM4625=1,Settings!$C$6,Settings!$C$7))*100)</f>
        <v/>
      </c>
      <c r="Z4625" s="8">
        <f>IF($D4625="","",V4625*Y4625/100)</f>
        <v/>
      </c>
      <c r="AA4625" s="8">
        <f>IF($D4625="","",V4625-Z4625)</f>
        <v/>
      </c>
      <c r="AB4625" s="8">
        <f>IF($D4625="","",AA4625-N4625)</f>
        <v/>
      </c>
      <c r="AF4625" s="8" t="n"/>
      <c r="AI4625" s="14" t="n"/>
      <c r="AK4625">
        <f>IF($D4625="","",IF(COUNTIF($D$2:$D4625,$D4625)=1,1,0))</f>
        <v/>
      </c>
      <c r="AL4625">
        <f>IF($AK4625=1,SUMPRODUCT(--($AO$2:$AO$7001&lt;$AO4625))+1,"")</f>
        <v/>
      </c>
      <c r="AM4625">
        <f>IF($D4625="","",IF(OR($R4625=TRUE(),$R4625="TRUE"),1,0))</f>
        <v/>
      </c>
      <c r="AN4625">
        <f>IF($D4625="","",IF($X4625="Yes",1,0))</f>
        <v/>
      </c>
      <c r="AO4625">
        <f>IF($AK4625=1,IFERROR(IF(VALUE($D4625)&lt;100000000,VALUE($D4625),1000000000),IFERROR(IF(VALUE(MID($D4625,2,20))&lt;100000000,VALUE(MID($D4625,2,20)),1000000000),1000000000))+ROW()/100000,"")</f>
        <v/>
      </c>
    </row>
    <row r="4626">
      <c r="F4626" s="14" t="n"/>
      <c r="N4626" s="8">
        <f>IF($D4626="","",M4626*V4626/100)</f>
        <v/>
      </c>
      <c r="O4626" s="8" t="n"/>
      <c r="U4626" s="8" t="n"/>
      <c r="V4626" s="8" t="n"/>
      <c r="Y4626">
        <f>IF($D4626="","",IF($AN4626=1,0,IF($AM4626=1,Settings!$C$6,Settings!$C$7))*100)</f>
        <v/>
      </c>
      <c r="Z4626" s="8">
        <f>IF($D4626="","",V4626*Y4626/100)</f>
        <v/>
      </c>
      <c r="AA4626" s="8">
        <f>IF($D4626="","",V4626-Z4626)</f>
        <v/>
      </c>
      <c r="AB4626" s="8">
        <f>IF($D4626="","",AA4626-N4626)</f>
        <v/>
      </c>
      <c r="AF4626" s="8" t="n"/>
      <c r="AI4626" s="14" t="n"/>
      <c r="AK4626">
        <f>IF($D4626="","",IF(COUNTIF($D$2:$D4626,$D4626)=1,1,0))</f>
        <v/>
      </c>
      <c r="AL4626">
        <f>IF($AK4626=1,SUMPRODUCT(--($AO$2:$AO$7001&lt;$AO4626))+1,"")</f>
        <v/>
      </c>
      <c r="AM4626">
        <f>IF($D4626="","",IF(OR($R4626=TRUE(),$R4626="TRUE"),1,0))</f>
        <v/>
      </c>
      <c r="AN4626">
        <f>IF($D4626="","",IF($X4626="Yes",1,0))</f>
        <v/>
      </c>
      <c r="AO4626">
        <f>IF($AK4626=1,IFERROR(IF(VALUE($D4626)&lt;100000000,VALUE($D4626),1000000000),IFERROR(IF(VALUE(MID($D4626,2,20))&lt;100000000,VALUE(MID($D4626,2,20)),1000000000),1000000000))+ROW()/100000,"")</f>
        <v/>
      </c>
    </row>
    <row r="4627">
      <c r="F4627" s="14" t="n"/>
      <c r="N4627" s="8">
        <f>IF($D4627="","",M4627*V4627/100)</f>
        <v/>
      </c>
      <c r="O4627" s="8" t="n"/>
      <c r="U4627" s="8" t="n"/>
      <c r="V4627" s="8" t="n"/>
      <c r="Y4627">
        <f>IF($D4627="","",IF($AN4627=1,0,IF($AM4627=1,Settings!$C$6,Settings!$C$7))*100)</f>
        <v/>
      </c>
      <c r="Z4627" s="8">
        <f>IF($D4627="","",V4627*Y4627/100)</f>
        <v/>
      </c>
      <c r="AA4627" s="8">
        <f>IF($D4627="","",V4627-Z4627)</f>
        <v/>
      </c>
      <c r="AB4627" s="8">
        <f>IF($D4627="","",AA4627-N4627)</f>
        <v/>
      </c>
      <c r="AF4627" s="8" t="n"/>
      <c r="AI4627" s="14" t="n"/>
      <c r="AK4627">
        <f>IF($D4627="","",IF(COUNTIF($D$2:$D4627,$D4627)=1,1,0))</f>
        <v/>
      </c>
      <c r="AL4627">
        <f>IF($AK4627=1,SUMPRODUCT(--($AO$2:$AO$7001&lt;$AO4627))+1,"")</f>
        <v/>
      </c>
      <c r="AM4627">
        <f>IF($D4627="","",IF(OR($R4627=TRUE(),$R4627="TRUE"),1,0))</f>
        <v/>
      </c>
      <c r="AN4627">
        <f>IF($D4627="","",IF($X4627="Yes",1,0))</f>
        <v/>
      </c>
      <c r="AO4627">
        <f>IF($AK4627=1,IFERROR(IF(VALUE($D4627)&lt;100000000,VALUE($D4627),1000000000),IFERROR(IF(VALUE(MID($D4627,2,20))&lt;100000000,VALUE(MID($D4627,2,20)),1000000000),1000000000))+ROW()/100000,"")</f>
        <v/>
      </c>
    </row>
    <row r="4628">
      <c r="F4628" s="14" t="n"/>
      <c r="N4628" s="8">
        <f>IF($D4628="","",M4628*V4628/100)</f>
        <v/>
      </c>
      <c r="O4628" s="8" t="n"/>
      <c r="U4628" s="8" t="n"/>
      <c r="V4628" s="8" t="n"/>
      <c r="Y4628">
        <f>IF($D4628="","",IF($AN4628=1,0,IF($AM4628=1,Settings!$C$6,Settings!$C$7))*100)</f>
        <v/>
      </c>
      <c r="Z4628" s="8">
        <f>IF($D4628="","",V4628*Y4628/100)</f>
        <v/>
      </c>
      <c r="AA4628" s="8">
        <f>IF($D4628="","",V4628-Z4628)</f>
        <v/>
      </c>
      <c r="AB4628" s="8">
        <f>IF($D4628="","",AA4628-N4628)</f>
        <v/>
      </c>
      <c r="AF4628" s="8" t="n"/>
      <c r="AI4628" s="14" t="n"/>
      <c r="AK4628">
        <f>IF($D4628="","",IF(COUNTIF($D$2:$D4628,$D4628)=1,1,0))</f>
        <v/>
      </c>
      <c r="AL4628">
        <f>IF($AK4628=1,SUMPRODUCT(--($AO$2:$AO$7001&lt;$AO4628))+1,"")</f>
        <v/>
      </c>
      <c r="AM4628">
        <f>IF($D4628="","",IF(OR($R4628=TRUE(),$R4628="TRUE"),1,0))</f>
        <v/>
      </c>
      <c r="AN4628">
        <f>IF($D4628="","",IF($X4628="Yes",1,0))</f>
        <v/>
      </c>
      <c r="AO4628">
        <f>IF($AK4628=1,IFERROR(IF(VALUE($D4628)&lt;100000000,VALUE($D4628),1000000000),IFERROR(IF(VALUE(MID($D4628,2,20))&lt;100000000,VALUE(MID($D4628,2,20)),1000000000),1000000000))+ROW()/100000,"")</f>
        <v/>
      </c>
    </row>
    <row r="4629">
      <c r="F4629" s="14" t="n"/>
      <c r="N4629" s="8">
        <f>IF($D4629="","",M4629*V4629/100)</f>
        <v/>
      </c>
      <c r="O4629" s="8" t="n"/>
      <c r="U4629" s="8" t="n"/>
      <c r="V4629" s="8" t="n"/>
      <c r="Y4629">
        <f>IF($D4629="","",IF($AN4629=1,0,IF($AM4629=1,Settings!$C$6,Settings!$C$7))*100)</f>
        <v/>
      </c>
      <c r="Z4629" s="8">
        <f>IF($D4629="","",V4629*Y4629/100)</f>
        <v/>
      </c>
      <c r="AA4629" s="8">
        <f>IF($D4629="","",V4629-Z4629)</f>
        <v/>
      </c>
      <c r="AB4629" s="8">
        <f>IF($D4629="","",AA4629-N4629)</f>
        <v/>
      </c>
      <c r="AF4629" s="8" t="n"/>
      <c r="AI4629" s="14" t="n"/>
      <c r="AK4629">
        <f>IF($D4629="","",IF(COUNTIF($D$2:$D4629,$D4629)=1,1,0))</f>
        <v/>
      </c>
      <c r="AL4629">
        <f>IF($AK4629=1,SUMPRODUCT(--($AO$2:$AO$7001&lt;$AO4629))+1,"")</f>
        <v/>
      </c>
      <c r="AM4629">
        <f>IF($D4629="","",IF(OR($R4629=TRUE(),$R4629="TRUE"),1,0))</f>
        <v/>
      </c>
      <c r="AN4629">
        <f>IF($D4629="","",IF($X4629="Yes",1,0))</f>
        <v/>
      </c>
      <c r="AO4629">
        <f>IF($AK4629=1,IFERROR(IF(VALUE($D4629)&lt;100000000,VALUE($D4629),1000000000),IFERROR(IF(VALUE(MID($D4629,2,20))&lt;100000000,VALUE(MID($D4629,2,20)),1000000000),1000000000))+ROW()/100000,"")</f>
        <v/>
      </c>
    </row>
    <row r="4630">
      <c r="F4630" s="14" t="n"/>
      <c r="N4630" s="8">
        <f>IF($D4630="","",M4630*V4630/100)</f>
        <v/>
      </c>
      <c r="O4630" s="8" t="n"/>
      <c r="U4630" s="8" t="n"/>
      <c r="V4630" s="8" t="n"/>
      <c r="Y4630">
        <f>IF($D4630="","",IF($AN4630=1,0,IF($AM4630=1,Settings!$C$6,Settings!$C$7))*100)</f>
        <v/>
      </c>
      <c r="Z4630" s="8">
        <f>IF($D4630="","",V4630*Y4630/100)</f>
        <v/>
      </c>
      <c r="AA4630" s="8">
        <f>IF($D4630="","",V4630-Z4630)</f>
        <v/>
      </c>
      <c r="AB4630" s="8">
        <f>IF($D4630="","",AA4630-N4630)</f>
        <v/>
      </c>
      <c r="AF4630" s="8" t="n"/>
      <c r="AI4630" s="14" t="n"/>
      <c r="AK4630">
        <f>IF($D4630="","",IF(COUNTIF($D$2:$D4630,$D4630)=1,1,0))</f>
        <v/>
      </c>
      <c r="AL4630">
        <f>IF($AK4630=1,SUMPRODUCT(--($AO$2:$AO$7001&lt;$AO4630))+1,"")</f>
        <v/>
      </c>
      <c r="AM4630">
        <f>IF($D4630="","",IF(OR($R4630=TRUE(),$R4630="TRUE"),1,0))</f>
        <v/>
      </c>
      <c r="AN4630">
        <f>IF($D4630="","",IF($X4630="Yes",1,0))</f>
        <v/>
      </c>
      <c r="AO4630">
        <f>IF($AK4630=1,IFERROR(IF(VALUE($D4630)&lt;100000000,VALUE($D4630),1000000000),IFERROR(IF(VALUE(MID($D4630,2,20))&lt;100000000,VALUE(MID($D4630,2,20)),1000000000),1000000000))+ROW()/100000,"")</f>
        <v/>
      </c>
    </row>
    <row r="4631">
      <c r="F4631" s="14" t="n"/>
      <c r="N4631" s="8">
        <f>IF($D4631="","",M4631*V4631/100)</f>
        <v/>
      </c>
      <c r="O4631" s="8" t="n"/>
      <c r="U4631" s="8" t="n"/>
      <c r="V4631" s="8" t="n"/>
      <c r="Y4631">
        <f>IF($D4631="","",IF($AN4631=1,0,IF($AM4631=1,Settings!$C$6,Settings!$C$7))*100)</f>
        <v/>
      </c>
      <c r="Z4631" s="8">
        <f>IF($D4631="","",V4631*Y4631/100)</f>
        <v/>
      </c>
      <c r="AA4631" s="8">
        <f>IF($D4631="","",V4631-Z4631)</f>
        <v/>
      </c>
      <c r="AB4631" s="8">
        <f>IF($D4631="","",AA4631-N4631)</f>
        <v/>
      </c>
      <c r="AF4631" s="8" t="n"/>
      <c r="AI4631" s="14" t="n"/>
      <c r="AK4631">
        <f>IF($D4631="","",IF(COUNTIF($D$2:$D4631,$D4631)=1,1,0))</f>
        <v/>
      </c>
      <c r="AL4631">
        <f>IF($AK4631=1,SUMPRODUCT(--($AO$2:$AO$7001&lt;$AO4631))+1,"")</f>
        <v/>
      </c>
      <c r="AM4631">
        <f>IF($D4631="","",IF(OR($R4631=TRUE(),$R4631="TRUE"),1,0))</f>
        <v/>
      </c>
      <c r="AN4631">
        <f>IF($D4631="","",IF($X4631="Yes",1,0))</f>
        <v/>
      </c>
      <c r="AO4631">
        <f>IF($AK4631=1,IFERROR(IF(VALUE($D4631)&lt;100000000,VALUE($D4631),1000000000),IFERROR(IF(VALUE(MID($D4631,2,20))&lt;100000000,VALUE(MID($D4631,2,20)),1000000000),1000000000))+ROW()/100000,"")</f>
        <v/>
      </c>
    </row>
    <row r="4632">
      <c r="F4632" s="14" t="n"/>
      <c r="N4632" s="8">
        <f>IF($D4632="","",M4632*V4632/100)</f>
        <v/>
      </c>
      <c r="O4632" s="8" t="n"/>
      <c r="U4632" s="8" t="n"/>
      <c r="V4632" s="8" t="n"/>
      <c r="Y4632">
        <f>IF($D4632="","",IF($AN4632=1,0,IF($AM4632=1,Settings!$C$6,Settings!$C$7))*100)</f>
        <v/>
      </c>
      <c r="Z4632" s="8">
        <f>IF($D4632="","",V4632*Y4632/100)</f>
        <v/>
      </c>
      <c r="AA4632" s="8">
        <f>IF($D4632="","",V4632-Z4632)</f>
        <v/>
      </c>
      <c r="AB4632" s="8">
        <f>IF($D4632="","",AA4632-N4632)</f>
        <v/>
      </c>
      <c r="AF4632" s="8" t="n"/>
      <c r="AI4632" s="14" t="n"/>
      <c r="AK4632">
        <f>IF($D4632="","",IF(COUNTIF($D$2:$D4632,$D4632)=1,1,0))</f>
        <v/>
      </c>
      <c r="AL4632">
        <f>IF($AK4632=1,SUMPRODUCT(--($AO$2:$AO$7001&lt;$AO4632))+1,"")</f>
        <v/>
      </c>
      <c r="AM4632">
        <f>IF($D4632="","",IF(OR($R4632=TRUE(),$R4632="TRUE"),1,0))</f>
        <v/>
      </c>
      <c r="AN4632">
        <f>IF($D4632="","",IF($X4632="Yes",1,0))</f>
        <v/>
      </c>
      <c r="AO4632">
        <f>IF($AK4632=1,IFERROR(IF(VALUE($D4632)&lt;100000000,VALUE($D4632),1000000000),IFERROR(IF(VALUE(MID($D4632,2,20))&lt;100000000,VALUE(MID($D4632,2,20)),1000000000),1000000000))+ROW()/100000,"")</f>
        <v/>
      </c>
    </row>
    <row r="4633">
      <c r="F4633" s="14" t="n"/>
      <c r="N4633" s="8">
        <f>IF($D4633="","",M4633*V4633/100)</f>
        <v/>
      </c>
      <c r="O4633" s="8" t="n"/>
      <c r="U4633" s="8" t="n"/>
      <c r="V4633" s="8" t="n"/>
      <c r="Y4633">
        <f>IF($D4633="","",IF($AN4633=1,0,IF($AM4633=1,Settings!$C$6,Settings!$C$7))*100)</f>
        <v/>
      </c>
      <c r="Z4633" s="8">
        <f>IF($D4633="","",V4633*Y4633/100)</f>
        <v/>
      </c>
      <c r="AA4633" s="8">
        <f>IF($D4633="","",V4633-Z4633)</f>
        <v/>
      </c>
      <c r="AB4633" s="8">
        <f>IF($D4633="","",AA4633-N4633)</f>
        <v/>
      </c>
      <c r="AF4633" s="8" t="n"/>
      <c r="AI4633" s="14" t="n"/>
      <c r="AK4633">
        <f>IF($D4633="","",IF(COUNTIF($D$2:$D4633,$D4633)=1,1,0))</f>
        <v/>
      </c>
      <c r="AL4633">
        <f>IF($AK4633=1,SUMPRODUCT(--($AO$2:$AO$7001&lt;$AO4633))+1,"")</f>
        <v/>
      </c>
      <c r="AM4633">
        <f>IF($D4633="","",IF(OR($R4633=TRUE(),$R4633="TRUE"),1,0))</f>
        <v/>
      </c>
      <c r="AN4633">
        <f>IF($D4633="","",IF($X4633="Yes",1,0))</f>
        <v/>
      </c>
      <c r="AO4633">
        <f>IF($AK4633=1,IFERROR(IF(VALUE($D4633)&lt;100000000,VALUE($D4633),1000000000),IFERROR(IF(VALUE(MID($D4633,2,20))&lt;100000000,VALUE(MID($D4633,2,20)),1000000000),1000000000))+ROW()/100000,"")</f>
        <v/>
      </c>
    </row>
    <row r="4634">
      <c r="F4634" s="14" t="n"/>
      <c r="N4634" s="8">
        <f>IF($D4634="","",M4634*V4634/100)</f>
        <v/>
      </c>
      <c r="O4634" s="8" t="n"/>
      <c r="U4634" s="8" t="n"/>
      <c r="V4634" s="8" t="n"/>
      <c r="Y4634">
        <f>IF($D4634="","",IF($AN4634=1,0,IF($AM4634=1,Settings!$C$6,Settings!$C$7))*100)</f>
        <v/>
      </c>
      <c r="Z4634" s="8">
        <f>IF($D4634="","",V4634*Y4634/100)</f>
        <v/>
      </c>
      <c r="AA4634" s="8">
        <f>IF($D4634="","",V4634-Z4634)</f>
        <v/>
      </c>
      <c r="AB4634" s="8">
        <f>IF($D4634="","",AA4634-N4634)</f>
        <v/>
      </c>
      <c r="AF4634" s="8" t="n"/>
      <c r="AI4634" s="14" t="n"/>
      <c r="AK4634">
        <f>IF($D4634="","",IF(COUNTIF($D$2:$D4634,$D4634)=1,1,0))</f>
        <v/>
      </c>
      <c r="AL4634">
        <f>IF($AK4634=1,SUMPRODUCT(--($AO$2:$AO$7001&lt;$AO4634))+1,"")</f>
        <v/>
      </c>
      <c r="AM4634">
        <f>IF($D4634="","",IF(OR($R4634=TRUE(),$R4634="TRUE"),1,0))</f>
        <v/>
      </c>
      <c r="AN4634">
        <f>IF($D4634="","",IF($X4634="Yes",1,0))</f>
        <v/>
      </c>
      <c r="AO4634">
        <f>IF($AK4634=1,IFERROR(IF(VALUE($D4634)&lt;100000000,VALUE($D4634),1000000000),IFERROR(IF(VALUE(MID($D4634,2,20))&lt;100000000,VALUE(MID($D4634,2,20)),1000000000),1000000000))+ROW()/100000,"")</f>
        <v/>
      </c>
    </row>
    <row r="4635">
      <c r="F4635" s="14" t="n"/>
      <c r="N4635" s="8">
        <f>IF($D4635="","",M4635*V4635/100)</f>
        <v/>
      </c>
      <c r="O4635" s="8" t="n"/>
      <c r="U4635" s="8" t="n"/>
      <c r="V4635" s="8" t="n"/>
      <c r="Y4635">
        <f>IF($D4635="","",IF($AN4635=1,0,IF($AM4635=1,Settings!$C$6,Settings!$C$7))*100)</f>
        <v/>
      </c>
      <c r="Z4635" s="8">
        <f>IF($D4635="","",V4635*Y4635/100)</f>
        <v/>
      </c>
      <c r="AA4635" s="8">
        <f>IF($D4635="","",V4635-Z4635)</f>
        <v/>
      </c>
      <c r="AB4635" s="8">
        <f>IF($D4635="","",AA4635-N4635)</f>
        <v/>
      </c>
      <c r="AF4635" s="8" t="n"/>
      <c r="AI4635" s="14" t="n"/>
      <c r="AK4635">
        <f>IF($D4635="","",IF(COUNTIF($D$2:$D4635,$D4635)=1,1,0))</f>
        <v/>
      </c>
      <c r="AL4635">
        <f>IF($AK4635=1,SUMPRODUCT(--($AO$2:$AO$7001&lt;$AO4635))+1,"")</f>
        <v/>
      </c>
      <c r="AM4635">
        <f>IF($D4635="","",IF(OR($R4635=TRUE(),$R4635="TRUE"),1,0))</f>
        <v/>
      </c>
      <c r="AN4635">
        <f>IF($D4635="","",IF($X4635="Yes",1,0))</f>
        <v/>
      </c>
      <c r="AO4635">
        <f>IF($AK4635=1,IFERROR(IF(VALUE($D4635)&lt;100000000,VALUE($D4635),1000000000),IFERROR(IF(VALUE(MID($D4635,2,20))&lt;100000000,VALUE(MID($D4635,2,20)),1000000000),1000000000))+ROW()/100000,"")</f>
        <v/>
      </c>
    </row>
    <row r="4636">
      <c r="F4636" s="14" t="n"/>
      <c r="N4636" s="8">
        <f>IF($D4636="","",M4636*V4636/100)</f>
        <v/>
      </c>
      <c r="O4636" s="8" t="n"/>
      <c r="U4636" s="8" t="n"/>
      <c r="V4636" s="8" t="n"/>
      <c r="Y4636">
        <f>IF($D4636="","",IF($AN4636=1,0,IF($AM4636=1,Settings!$C$6,Settings!$C$7))*100)</f>
        <v/>
      </c>
      <c r="Z4636" s="8">
        <f>IF($D4636="","",V4636*Y4636/100)</f>
        <v/>
      </c>
      <c r="AA4636" s="8">
        <f>IF($D4636="","",V4636-Z4636)</f>
        <v/>
      </c>
      <c r="AB4636" s="8">
        <f>IF($D4636="","",AA4636-N4636)</f>
        <v/>
      </c>
      <c r="AF4636" s="8" t="n"/>
      <c r="AI4636" s="14" t="n"/>
      <c r="AK4636">
        <f>IF($D4636="","",IF(COUNTIF($D$2:$D4636,$D4636)=1,1,0))</f>
        <v/>
      </c>
      <c r="AL4636">
        <f>IF($AK4636=1,SUMPRODUCT(--($AO$2:$AO$7001&lt;$AO4636))+1,"")</f>
        <v/>
      </c>
      <c r="AM4636">
        <f>IF($D4636="","",IF(OR($R4636=TRUE(),$R4636="TRUE"),1,0))</f>
        <v/>
      </c>
      <c r="AN4636">
        <f>IF($D4636="","",IF($X4636="Yes",1,0))</f>
        <v/>
      </c>
      <c r="AO4636">
        <f>IF($AK4636=1,IFERROR(IF(VALUE($D4636)&lt;100000000,VALUE($D4636),1000000000),IFERROR(IF(VALUE(MID($D4636,2,20))&lt;100000000,VALUE(MID($D4636,2,20)),1000000000),1000000000))+ROW()/100000,"")</f>
        <v/>
      </c>
    </row>
    <row r="4637">
      <c r="F4637" s="14" t="n"/>
      <c r="N4637" s="8">
        <f>IF($D4637="","",M4637*V4637/100)</f>
        <v/>
      </c>
      <c r="O4637" s="8" t="n"/>
      <c r="U4637" s="8" t="n"/>
      <c r="V4637" s="8" t="n"/>
      <c r="Y4637">
        <f>IF($D4637="","",IF($AN4637=1,0,IF($AM4637=1,Settings!$C$6,Settings!$C$7))*100)</f>
        <v/>
      </c>
      <c r="Z4637" s="8">
        <f>IF($D4637="","",V4637*Y4637/100)</f>
        <v/>
      </c>
      <c r="AA4637" s="8">
        <f>IF($D4637="","",V4637-Z4637)</f>
        <v/>
      </c>
      <c r="AB4637" s="8">
        <f>IF($D4637="","",AA4637-N4637)</f>
        <v/>
      </c>
      <c r="AF4637" s="8" t="n"/>
      <c r="AI4637" s="14" t="n"/>
      <c r="AK4637">
        <f>IF($D4637="","",IF(COUNTIF($D$2:$D4637,$D4637)=1,1,0))</f>
        <v/>
      </c>
      <c r="AL4637">
        <f>IF($AK4637=1,SUMPRODUCT(--($AO$2:$AO$7001&lt;$AO4637))+1,"")</f>
        <v/>
      </c>
      <c r="AM4637">
        <f>IF($D4637="","",IF(OR($R4637=TRUE(),$R4637="TRUE"),1,0))</f>
        <v/>
      </c>
      <c r="AN4637">
        <f>IF($D4637="","",IF($X4637="Yes",1,0))</f>
        <v/>
      </c>
      <c r="AO4637">
        <f>IF($AK4637=1,IFERROR(IF(VALUE($D4637)&lt;100000000,VALUE($D4637),1000000000),IFERROR(IF(VALUE(MID($D4637,2,20))&lt;100000000,VALUE(MID($D4637,2,20)),1000000000),1000000000))+ROW()/100000,"")</f>
        <v/>
      </c>
    </row>
    <row r="4638">
      <c r="F4638" s="14" t="n"/>
      <c r="N4638" s="8">
        <f>IF($D4638="","",M4638*V4638/100)</f>
        <v/>
      </c>
      <c r="O4638" s="8" t="n"/>
      <c r="U4638" s="8" t="n"/>
      <c r="V4638" s="8" t="n"/>
      <c r="Y4638">
        <f>IF($D4638="","",IF($AN4638=1,0,IF($AM4638=1,Settings!$C$6,Settings!$C$7))*100)</f>
        <v/>
      </c>
      <c r="Z4638" s="8">
        <f>IF($D4638="","",V4638*Y4638/100)</f>
        <v/>
      </c>
      <c r="AA4638" s="8">
        <f>IF($D4638="","",V4638-Z4638)</f>
        <v/>
      </c>
      <c r="AB4638" s="8">
        <f>IF($D4638="","",AA4638-N4638)</f>
        <v/>
      </c>
      <c r="AF4638" s="8" t="n"/>
      <c r="AI4638" s="14" t="n"/>
      <c r="AK4638">
        <f>IF($D4638="","",IF(COUNTIF($D$2:$D4638,$D4638)=1,1,0))</f>
        <v/>
      </c>
      <c r="AL4638">
        <f>IF($AK4638=1,SUMPRODUCT(--($AO$2:$AO$7001&lt;$AO4638))+1,"")</f>
        <v/>
      </c>
      <c r="AM4638">
        <f>IF($D4638="","",IF(OR($R4638=TRUE(),$R4638="TRUE"),1,0))</f>
        <v/>
      </c>
      <c r="AN4638">
        <f>IF($D4638="","",IF($X4638="Yes",1,0))</f>
        <v/>
      </c>
      <c r="AO4638">
        <f>IF($AK4638=1,IFERROR(IF(VALUE($D4638)&lt;100000000,VALUE($D4638),1000000000),IFERROR(IF(VALUE(MID($D4638,2,20))&lt;100000000,VALUE(MID($D4638,2,20)),1000000000),1000000000))+ROW()/100000,"")</f>
        <v/>
      </c>
    </row>
    <row r="4639">
      <c r="F4639" s="14" t="n"/>
      <c r="N4639" s="8">
        <f>IF($D4639="","",M4639*V4639/100)</f>
        <v/>
      </c>
      <c r="O4639" s="8" t="n"/>
      <c r="U4639" s="8" t="n"/>
      <c r="V4639" s="8" t="n"/>
      <c r="Y4639">
        <f>IF($D4639="","",IF($AN4639=1,0,IF($AM4639=1,Settings!$C$6,Settings!$C$7))*100)</f>
        <v/>
      </c>
      <c r="Z4639" s="8">
        <f>IF($D4639="","",V4639*Y4639/100)</f>
        <v/>
      </c>
      <c r="AA4639" s="8">
        <f>IF($D4639="","",V4639-Z4639)</f>
        <v/>
      </c>
      <c r="AB4639" s="8">
        <f>IF($D4639="","",AA4639-N4639)</f>
        <v/>
      </c>
      <c r="AF4639" s="8" t="n"/>
      <c r="AI4639" s="14" t="n"/>
      <c r="AK4639">
        <f>IF($D4639="","",IF(COUNTIF($D$2:$D4639,$D4639)=1,1,0))</f>
        <v/>
      </c>
      <c r="AL4639">
        <f>IF($AK4639=1,SUMPRODUCT(--($AO$2:$AO$7001&lt;$AO4639))+1,"")</f>
        <v/>
      </c>
      <c r="AM4639">
        <f>IF($D4639="","",IF(OR($R4639=TRUE(),$R4639="TRUE"),1,0))</f>
        <v/>
      </c>
      <c r="AN4639">
        <f>IF($D4639="","",IF($X4639="Yes",1,0))</f>
        <v/>
      </c>
      <c r="AO4639">
        <f>IF($AK4639=1,IFERROR(IF(VALUE($D4639)&lt;100000000,VALUE($D4639),1000000000),IFERROR(IF(VALUE(MID($D4639,2,20))&lt;100000000,VALUE(MID($D4639,2,20)),1000000000),1000000000))+ROW()/100000,"")</f>
        <v/>
      </c>
    </row>
    <row r="4640">
      <c r="F4640" s="14" t="n"/>
      <c r="N4640" s="8">
        <f>IF($D4640="","",M4640*V4640/100)</f>
        <v/>
      </c>
      <c r="O4640" s="8" t="n"/>
      <c r="U4640" s="8" t="n"/>
      <c r="V4640" s="8" t="n"/>
      <c r="Y4640">
        <f>IF($D4640="","",IF($AN4640=1,0,IF($AM4640=1,Settings!$C$6,Settings!$C$7))*100)</f>
        <v/>
      </c>
      <c r="Z4640" s="8">
        <f>IF($D4640="","",V4640*Y4640/100)</f>
        <v/>
      </c>
      <c r="AA4640" s="8">
        <f>IF($D4640="","",V4640-Z4640)</f>
        <v/>
      </c>
      <c r="AB4640" s="8">
        <f>IF($D4640="","",AA4640-N4640)</f>
        <v/>
      </c>
      <c r="AF4640" s="8" t="n"/>
      <c r="AI4640" s="14" t="n"/>
      <c r="AK4640">
        <f>IF($D4640="","",IF(COUNTIF($D$2:$D4640,$D4640)=1,1,0))</f>
        <v/>
      </c>
      <c r="AL4640">
        <f>IF($AK4640=1,SUMPRODUCT(--($AO$2:$AO$7001&lt;$AO4640))+1,"")</f>
        <v/>
      </c>
      <c r="AM4640">
        <f>IF($D4640="","",IF(OR($R4640=TRUE(),$R4640="TRUE"),1,0))</f>
        <v/>
      </c>
      <c r="AN4640">
        <f>IF($D4640="","",IF($X4640="Yes",1,0))</f>
        <v/>
      </c>
      <c r="AO4640">
        <f>IF($AK4640=1,IFERROR(IF(VALUE($D4640)&lt;100000000,VALUE($D4640),1000000000),IFERROR(IF(VALUE(MID($D4640,2,20))&lt;100000000,VALUE(MID($D4640,2,20)),1000000000),1000000000))+ROW()/100000,"")</f>
        <v/>
      </c>
    </row>
    <row r="4641">
      <c r="F4641" s="14" t="n"/>
      <c r="N4641" s="8">
        <f>IF($D4641="","",M4641*V4641/100)</f>
        <v/>
      </c>
      <c r="O4641" s="8" t="n"/>
      <c r="U4641" s="8" t="n"/>
      <c r="V4641" s="8" t="n"/>
      <c r="Y4641">
        <f>IF($D4641="","",IF($AN4641=1,0,IF($AM4641=1,Settings!$C$6,Settings!$C$7))*100)</f>
        <v/>
      </c>
      <c r="Z4641" s="8">
        <f>IF($D4641="","",V4641*Y4641/100)</f>
        <v/>
      </c>
      <c r="AA4641" s="8">
        <f>IF($D4641="","",V4641-Z4641)</f>
        <v/>
      </c>
      <c r="AB4641" s="8">
        <f>IF($D4641="","",AA4641-N4641)</f>
        <v/>
      </c>
      <c r="AF4641" s="8" t="n"/>
      <c r="AI4641" s="14" t="n"/>
      <c r="AK4641">
        <f>IF($D4641="","",IF(COUNTIF($D$2:$D4641,$D4641)=1,1,0))</f>
        <v/>
      </c>
      <c r="AL4641">
        <f>IF($AK4641=1,SUMPRODUCT(--($AO$2:$AO$7001&lt;$AO4641))+1,"")</f>
        <v/>
      </c>
      <c r="AM4641">
        <f>IF($D4641="","",IF(OR($R4641=TRUE(),$R4641="TRUE"),1,0))</f>
        <v/>
      </c>
      <c r="AN4641">
        <f>IF($D4641="","",IF($X4641="Yes",1,0))</f>
        <v/>
      </c>
      <c r="AO4641">
        <f>IF($AK4641=1,IFERROR(IF(VALUE($D4641)&lt;100000000,VALUE($D4641),1000000000),IFERROR(IF(VALUE(MID($D4641,2,20))&lt;100000000,VALUE(MID($D4641,2,20)),1000000000),1000000000))+ROW()/100000,"")</f>
        <v/>
      </c>
    </row>
    <row r="4642">
      <c r="F4642" s="14" t="n"/>
      <c r="N4642" s="8">
        <f>IF($D4642="","",M4642*V4642/100)</f>
        <v/>
      </c>
      <c r="O4642" s="8" t="n"/>
      <c r="U4642" s="8" t="n"/>
      <c r="V4642" s="8" t="n"/>
      <c r="Y4642">
        <f>IF($D4642="","",IF($AN4642=1,0,IF($AM4642=1,Settings!$C$6,Settings!$C$7))*100)</f>
        <v/>
      </c>
      <c r="Z4642" s="8">
        <f>IF($D4642="","",V4642*Y4642/100)</f>
        <v/>
      </c>
      <c r="AA4642" s="8">
        <f>IF($D4642="","",V4642-Z4642)</f>
        <v/>
      </c>
      <c r="AB4642" s="8">
        <f>IF($D4642="","",AA4642-N4642)</f>
        <v/>
      </c>
      <c r="AF4642" s="8" t="n"/>
      <c r="AI4642" s="14" t="n"/>
      <c r="AK4642">
        <f>IF($D4642="","",IF(COUNTIF($D$2:$D4642,$D4642)=1,1,0))</f>
        <v/>
      </c>
      <c r="AL4642">
        <f>IF($AK4642=1,SUMPRODUCT(--($AO$2:$AO$7001&lt;$AO4642))+1,"")</f>
        <v/>
      </c>
      <c r="AM4642">
        <f>IF($D4642="","",IF(OR($R4642=TRUE(),$R4642="TRUE"),1,0))</f>
        <v/>
      </c>
      <c r="AN4642">
        <f>IF($D4642="","",IF($X4642="Yes",1,0))</f>
        <v/>
      </c>
      <c r="AO4642">
        <f>IF($AK4642=1,IFERROR(IF(VALUE($D4642)&lt;100000000,VALUE($D4642),1000000000),IFERROR(IF(VALUE(MID($D4642,2,20))&lt;100000000,VALUE(MID($D4642,2,20)),1000000000),1000000000))+ROW()/100000,"")</f>
        <v/>
      </c>
    </row>
    <row r="4643">
      <c r="F4643" s="14" t="n"/>
      <c r="N4643" s="8">
        <f>IF($D4643="","",M4643*V4643/100)</f>
        <v/>
      </c>
      <c r="O4643" s="8" t="n"/>
      <c r="U4643" s="8" t="n"/>
      <c r="V4643" s="8" t="n"/>
      <c r="Y4643">
        <f>IF($D4643="","",IF($AN4643=1,0,IF($AM4643=1,Settings!$C$6,Settings!$C$7))*100)</f>
        <v/>
      </c>
      <c r="Z4643" s="8">
        <f>IF($D4643="","",V4643*Y4643/100)</f>
        <v/>
      </c>
      <c r="AA4643" s="8">
        <f>IF($D4643="","",V4643-Z4643)</f>
        <v/>
      </c>
      <c r="AB4643" s="8">
        <f>IF($D4643="","",AA4643-N4643)</f>
        <v/>
      </c>
      <c r="AF4643" s="8" t="n"/>
      <c r="AI4643" s="14" t="n"/>
      <c r="AK4643">
        <f>IF($D4643="","",IF(COUNTIF($D$2:$D4643,$D4643)=1,1,0))</f>
        <v/>
      </c>
      <c r="AL4643">
        <f>IF($AK4643=1,SUMPRODUCT(--($AO$2:$AO$7001&lt;$AO4643))+1,"")</f>
        <v/>
      </c>
      <c r="AM4643">
        <f>IF($D4643="","",IF(OR($R4643=TRUE(),$R4643="TRUE"),1,0))</f>
        <v/>
      </c>
      <c r="AN4643">
        <f>IF($D4643="","",IF($X4643="Yes",1,0))</f>
        <v/>
      </c>
      <c r="AO4643">
        <f>IF($AK4643=1,IFERROR(IF(VALUE($D4643)&lt;100000000,VALUE($D4643),1000000000),IFERROR(IF(VALUE(MID($D4643,2,20))&lt;100000000,VALUE(MID($D4643,2,20)),1000000000),1000000000))+ROW()/100000,"")</f>
        <v/>
      </c>
    </row>
    <row r="4644">
      <c r="F4644" s="14" t="n"/>
      <c r="N4644" s="8">
        <f>IF($D4644="","",M4644*V4644/100)</f>
        <v/>
      </c>
      <c r="O4644" s="8" t="n"/>
      <c r="U4644" s="8" t="n"/>
      <c r="V4644" s="8" t="n"/>
      <c r="Y4644">
        <f>IF($D4644="","",IF($AN4644=1,0,IF($AM4644=1,Settings!$C$6,Settings!$C$7))*100)</f>
        <v/>
      </c>
      <c r="Z4644" s="8">
        <f>IF($D4644="","",V4644*Y4644/100)</f>
        <v/>
      </c>
      <c r="AA4644" s="8">
        <f>IF($D4644="","",V4644-Z4644)</f>
        <v/>
      </c>
      <c r="AB4644" s="8">
        <f>IF($D4644="","",AA4644-N4644)</f>
        <v/>
      </c>
      <c r="AF4644" s="8" t="n"/>
      <c r="AI4644" s="14" t="n"/>
      <c r="AK4644">
        <f>IF($D4644="","",IF(COUNTIF($D$2:$D4644,$D4644)=1,1,0))</f>
        <v/>
      </c>
      <c r="AL4644">
        <f>IF($AK4644=1,SUMPRODUCT(--($AO$2:$AO$7001&lt;$AO4644))+1,"")</f>
        <v/>
      </c>
      <c r="AM4644">
        <f>IF($D4644="","",IF(OR($R4644=TRUE(),$R4644="TRUE"),1,0))</f>
        <v/>
      </c>
      <c r="AN4644">
        <f>IF($D4644="","",IF($X4644="Yes",1,0))</f>
        <v/>
      </c>
      <c r="AO4644">
        <f>IF($AK4644=1,IFERROR(IF(VALUE($D4644)&lt;100000000,VALUE($D4644),1000000000),IFERROR(IF(VALUE(MID($D4644,2,20))&lt;100000000,VALUE(MID($D4644,2,20)),1000000000),1000000000))+ROW()/100000,"")</f>
        <v/>
      </c>
    </row>
    <row r="4645">
      <c r="F4645" s="14" t="n"/>
      <c r="N4645" s="8">
        <f>IF($D4645="","",M4645*V4645/100)</f>
        <v/>
      </c>
      <c r="O4645" s="8" t="n"/>
      <c r="U4645" s="8" t="n"/>
      <c r="V4645" s="8" t="n"/>
      <c r="Y4645">
        <f>IF($D4645="","",IF($AN4645=1,0,IF($AM4645=1,Settings!$C$6,Settings!$C$7))*100)</f>
        <v/>
      </c>
      <c r="Z4645" s="8">
        <f>IF($D4645="","",V4645*Y4645/100)</f>
        <v/>
      </c>
      <c r="AA4645" s="8">
        <f>IF($D4645="","",V4645-Z4645)</f>
        <v/>
      </c>
      <c r="AB4645" s="8">
        <f>IF($D4645="","",AA4645-N4645)</f>
        <v/>
      </c>
      <c r="AF4645" s="8" t="n"/>
      <c r="AI4645" s="14" t="n"/>
      <c r="AK4645">
        <f>IF($D4645="","",IF(COUNTIF($D$2:$D4645,$D4645)=1,1,0))</f>
        <v/>
      </c>
      <c r="AL4645">
        <f>IF($AK4645=1,SUMPRODUCT(--($AO$2:$AO$7001&lt;$AO4645))+1,"")</f>
        <v/>
      </c>
      <c r="AM4645">
        <f>IF($D4645="","",IF(OR($R4645=TRUE(),$R4645="TRUE"),1,0))</f>
        <v/>
      </c>
      <c r="AN4645">
        <f>IF($D4645="","",IF($X4645="Yes",1,0))</f>
        <v/>
      </c>
      <c r="AO4645">
        <f>IF($AK4645=1,IFERROR(IF(VALUE($D4645)&lt;100000000,VALUE($D4645),1000000000),IFERROR(IF(VALUE(MID($D4645,2,20))&lt;100000000,VALUE(MID($D4645,2,20)),1000000000),1000000000))+ROW()/100000,"")</f>
        <v/>
      </c>
    </row>
    <row r="4646">
      <c r="F4646" s="14" t="n"/>
      <c r="N4646" s="8">
        <f>IF($D4646="","",M4646*V4646/100)</f>
        <v/>
      </c>
      <c r="O4646" s="8" t="n"/>
      <c r="U4646" s="8" t="n"/>
      <c r="V4646" s="8" t="n"/>
      <c r="Y4646">
        <f>IF($D4646="","",IF($AN4646=1,0,IF($AM4646=1,Settings!$C$6,Settings!$C$7))*100)</f>
        <v/>
      </c>
      <c r="Z4646" s="8">
        <f>IF($D4646="","",V4646*Y4646/100)</f>
        <v/>
      </c>
      <c r="AA4646" s="8">
        <f>IF($D4646="","",V4646-Z4646)</f>
        <v/>
      </c>
      <c r="AB4646" s="8">
        <f>IF($D4646="","",AA4646-N4646)</f>
        <v/>
      </c>
      <c r="AF4646" s="8" t="n"/>
      <c r="AI4646" s="14" t="n"/>
      <c r="AK4646">
        <f>IF($D4646="","",IF(COUNTIF($D$2:$D4646,$D4646)=1,1,0))</f>
        <v/>
      </c>
      <c r="AL4646">
        <f>IF($AK4646=1,SUMPRODUCT(--($AO$2:$AO$7001&lt;$AO4646))+1,"")</f>
        <v/>
      </c>
      <c r="AM4646">
        <f>IF($D4646="","",IF(OR($R4646=TRUE(),$R4646="TRUE"),1,0))</f>
        <v/>
      </c>
      <c r="AN4646">
        <f>IF($D4646="","",IF($X4646="Yes",1,0))</f>
        <v/>
      </c>
      <c r="AO4646">
        <f>IF($AK4646=1,IFERROR(IF(VALUE($D4646)&lt;100000000,VALUE($D4646),1000000000),IFERROR(IF(VALUE(MID($D4646,2,20))&lt;100000000,VALUE(MID($D4646,2,20)),1000000000),1000000000))+ROW()/100000,"")</f>
        <v/>
      </c>
    </row>
    <row r="4647">
      <c r="F4647" s="14" t="n"/>
      <c r="N4647" s="8">
        <f>IF($D4647="","",M4647*V4647/100)</f>
        <v/>
      </c>
      <c r="O4647" s="8" t="n"/>
      <c r="U4647" s="8" t="n"/>
      <c r="V4647" s="8" t="n"/>
      <c r="Y4647">
        <f>IF($D4647="","",IF($AN4647=1,0,IF($AM4647=1,Settings!$C$6,Settings!$C$7))*100)</f>
        <v/>
      </c>
      <c r="Z4647" s="8">
        <f>IF($D4647="","",V4647*Y4647/100)</f>
        <v/>
      </c>
      <c r="AA4647" s="8">
        <f>IF($D4647="","",V4647-Z4647)</f>
        <v/>
      </c>
      <c r="AB4647" s="8">
        <f>IF($D4647="","",AA4647-N4647)</f>
        <v/>
      </c>
      <c r="AF4647" s="8" t="n"/>
      <c r="AI4647" s="14" t="n"/>
      <c r="AK4647">
        <f>IF($D4647="","",IF(COUNTIF($D$2:$D4647,$D4647)=1,1,0))</f>
        <v/>
      </c>
      <c r="AL4647">
        <f>IF($AK4647=1,SUMPRODUCT(--($AO$2:$AO$7001&lt;$AO4647))+1,"")</f>
        <v/>
      </c>
      <c r="AM4647">
        <f>IF($D4647="","",IF(OR($R4647=TRUE(),$R4647="TRUE"),1,0))</f>
        <v/>
      </c>
      <c r="AN4647">
        <f>IF($D4647="","",IF($X4647="Yes",1,0))</f>
        <v/>
      </c>
      <c r="AO4647">
        <f>IF($AK4647=1,IFERROR(IF(VALUE($D4647)&lt;100000000,VALUE($D4647),1000000000),IFERROR(IF(VALUE(MID($D4647,2,20))&lt;100000000,VALUE(MID($D4647,2,20)),1000000000),1000000000))+ROW()/100000,"")</f>
        <v/>
      </c>
    </row>
    <row r="4648">
      <c r="F4648" s="14" t="n"/>
      <c r="N4648" s="8">
        <f>IF($D4648="","",M4648*V4648/100)</f>
        <v/>
      </c>
      <c r="O4648" s="8" t="n"/>
      <c r="U4648" s="8" t="n"/>
      <c r="V4648" s="8" t="n"/>
      <c r="Y4648">
        <f>IF($D4648="","",IF($AN4648=1,0,IF($AM4648=1,Settings!$C$6,Settings!$C$7))*100)</f>
        <v/>
      </c>
      <c r="Z4648" s="8">
        <f>IF($D4648="","",V4648*Y4648/100)</f>
        <v/>
      </c>
      <c r="AA4648" s="8">
        <f>IF($D4648="","",V4648-Z4648)</f>
        <v/>
      </c>
      <c r="AB4648" s="8">
        <f>IF($D4648="","",AA4648-N4648)</f>
        <v/>
      </c>
      <c r="AF4648" s="8" t="n"/>
      <c r="AI4648" s="14" t="n"/>
      <c r="AK4648">
        <f>IF($D4648="","",IF(COUNTIF($D$2:$D4648,$D4648)=1,1,0))</f>
        <v/>
      </c>
      <c r="AL4648">
        <f>IF($AK4648=1,SUMPRODUCT(--($AO$2:$AO$7001&lt;$AO4648))+1,"")</f>
        <v/>
      </c>
      <c r="AM4648">
        <f>IF($D4648="","",IF(OR($R4648=TRUE(),$R4648="TRUE"),1,0))</f>
        <v/>
      </c>
      <c r="AN4648">
        <f>IF($D4648="","",IF($X4648="Yes",1,0))</f>
        <v/>
      </c>
      <c r="AO4648">
        <f>IF($AK4648=1,IFERROR(IF(VALUE($D4648)&lt;100000000,VALUE($D4648),1000000000),IFERROR(IF(VALUE(MID($D4648,2,20))&lt;100000000,VALUE(MID($D4648,2,20)),1000000000),1000000000))+ROW()/100000,"")</f>
        <v/>
      </c>
    </row>
    <row r="4649">
      <c r="F4649" s="14" t="n"/>
      <c r="N4649" s="8">
        <f>IF($D4649="","",M4649*V4649/100)</f>
        <v/>
      </c>
      <c r="O4649" s="8" t="n"/>
      <c r="U4649" s="8" t="n"/>
      <c r="V4649" s="8" t="n"/>
      <c r="Y4649">
        <f>IF($D4649="","",IF($AN4649=1,0,IF($AM4649=1,Settings!$C$6,Settings!$C$7))*100)</f>
        <v/>
      </c>
      <c r="Z4649" s="8">
        <f>IF($D4649="","",V4649*Y4649/100)</f>
        <v/>
      </c>
      <c r="AA4649" s="8">
        <f>IF($D4649="","",V4649-Z4649)</f>
        <v/>
      </c>
      <c r="AB4649" s="8">
        <f>IF($D4649="","",AA4649-N4649)</f>
        <v/>
      </c>
      <c r="AF4649" s="8" t="n"/>
      <c r="AI4649" s="14" t="n"/>
      <c r="AK4649">
        <f>IF($D4649="","",IF(COUNTIF($D$2:$D4649,$D4649)=1,1,0))</f>
        <v/>
      </c>
      <c r="AL4649">
        <f>IF($AK4649=1,SUMPRODUCT(--($AO$2:$AO$7001&lt;$AO4649))+1,"")</f>
        <v/>
      </c>
      <c r="AM4649">
        <f>IF($D4649="","",IF(OR($R4649=TRUE(),$R4649="TRUE"),1,0))</f>
        <v/>
      </c>
      <c r="AN4649">
        <f>IF($D4649="","",IF($X4649="Yes",1,0))</f>
        <v/>
      </c>
      <c r="AO4649">
        <f>IF($AK4649=1,IFERROR(IF(VALUE($D4649)&lt;100000000,VALUE($D4649),1000000000),IFERROR(IF(VALUE(MID($D4649,2,20))&lt;100000000,VALUE(MID($D4649,2,20)),1000000000),1000000000))+ROW()/100000,"")</f>
        <v/>
      </c>
    </row>
    <row r="4650">
      <c r="F4650" s="14" t="n"/>
      <c r="N4650" s="8">
        <f>IF($D4650="","",M4650*V4650/100)</f>
        <v/>
      </c>
      <c r="O4650" s="8" t="n"/>
      <c r="U4650" s="8" t="n"/>
      <c r="V4650" s="8" t="n"/>
      <c r="Y4650">
        <f>IF($D4650="","",IF($AN4650=1,0,IF($AM4650=1,Settings!$C$6,Settings!$C$7))*100)</f>
        <v/>
      </c>
      <c r="Z4650" s="8">
        <f>IF($D4650="","",V4650*Y4650/100)</f>
        <v/>
      </c>
      <c r="AA4650" s="8">
        <f>IF($D4650="","",V4650-Z4650)</f>
        <v/>
      </c>
      <c r="AB4650" s="8">
        <f>IF($D4650="","",AA4650-N4650)</f>
        <v/>
      </c>
      <c r="AF4650" s="8" t="n"/>
      <c r="AI4650" s="14" t="n"/>
      <c r="AK4650">
        <f>IF($D4650="","",IF(COUNTIF($D$2:$D4650,$D4650)=1,1,0))</f>
        <v/>
      </c>
      <c r="AL4650">
        <f>IF($AK4650=1,SUMPRODUCT(--($AO$2:$AO$7001&lt;$AO4650))+1,"")</f>
        <v/>
      </c>
      <c r="AM4650">
        <f>IF($D4650="","",IF(OR($R4650=TRUE(),$R4650="TRUE"),1,0))</f>
        <v/>
      </c>
      <c r="AN4650">
        <f>IF($D4650="","",IF($X4650="Yes",1,0))</f>
        <v/>
      </c>
      <c r="AO4650">
        <f>IF($AK4650=1,IFERROR(IF(VALUE($D4650)&lt;100000000,VALUE($D4650),1000000000),IFERROR(IF(VALUE(MID($D4650,2,20))&lt;100000000,VALUE(MID($D4650,2,20)),1000000000),1000000000))+ROW()/100000,"")</f>
        <v/>
      </c>
    </row>
    <row r="4651">
      <c r="F4651" s="14" t="n"/>
      <c r="N4651" s="8">
        <f>IF($D4651="","",M4651*V4651/100)</f>
        <v/>
      </c>
      <c r="O4651" s="8" t="n"/>
      <c r="U4651" s="8" t="n"/>
      <c r="V4651" s="8" t="n"/>
      <c r="Y4651">
        <f>IF($D4651="","",IF($AN4651=1,0,IF($AM4651=1,Settings!$C$6,Settings!$C$7))*100)</f>
        <v/>
      </c>
      <c r="Z4651" s="8">
        <f>IF($D4651="","",V4651*Y4651/100)</f>
        <v/>
      </c>
      <c r="AA4651" s="8">
        <f>IF($D4651="","",V4651-Z4651)</f>
        <v/>
      </c>
      <c r="AB4651" s="8">
        <f>IF($D4651="","",AA4651-N4651)</f>
        <v/>
      </c>
      <c r="AF4651" s="8" t="n"/>
      <c r="AI4651" s="14" t="n"/>
      <c r="AK4651">
        <f>IF($D4651="","",IF(COUNTIF($D$2:$D4651,$D4651)=1,1,0))</f>
        <v/>
      </c>
      <c r="AL4651">
        <f>IF($AK4651=1,SUMPRODUCT(--($AO$2:$AO$7001&lt;$AO4651))+1,"")</f>
        <v/>
      </c>
      <c r="AM4651">
        <f>IF($D4651="","",IF(OR($R4651=TRUE(),$R4651="TRUE"),1,0))</f>
        <v/>
      </c>
      <c r="AN4651">
        <f>IF($D4651="","",IF($X4651="Yes",1,0))</f>
        <v/>
      </c>
      <c r="AO4651">
        <f>IF($AK4651=1,IFERROR(IF(VALUE($D4651)&lt;100000000,VALUE($D4651),1000000000),IFERROR(IF(VALUE(MID($D4651,2,20))&lt;100000000,VALUE(MID($D4651,2,20)),1000000000),1000000000))+ROW()/100000,"")</f>
        <v/>
      </c>
    </row>
    <row r="4652">
      <c r="F4652" s="14" t="n"/>
      <c r="N4652" s="8">
        <f>IF($D4652="","",M4652*V4652/100)</f>
        <v/>
      </c>
      <c r="O4652" s="8" t="n"/>
      <c r="U4652" s="8" t="n"/>
      <c r="V4652" s="8" t="n"/>
      <c r="Y4652">
        <f>IF($D4652="","",IF($AN4652=1,0,IF($AM4652=1,Settings!$C$6,Settings!$C$7))*100)</f>
        <v/>
      </c>
      <c r="Z4652" s="8">
        <f>IF($D4652="","",V4652*Y4652/100)</f>
        <v/>
      </c>
      <c r="AA4652" s="8">
        <f>IF($D4652="","",V4652-Z4652)</f>
        <v/>
      </c>
      <c r="AB4652" s="8">
        <f>IF($D4652="","",AA4652-N4652)</f>
        <v/>
      </c>
      <c r="AF4652" s="8" t="n"/>
      <c r="AI4652" s="14" t="n"/>
      <c r="AK4652">
        <f>IF($D4652="","",IF(COUNTIF($D$2:$D4652,$D4652)=1,1,0))</f>
        <v/>
      </c>
      <c r="AL4652">
        <f>IF($AK4652=1,SUMPRODUCT(--($AO$2:$AO$7001&lt;$AO4652))+1,"")</f>
        <v/>
      </c>
      <c r="AM4652">
        <f>IF($D4652="","",IF(OR($R4652=TRUE(),$R4652="TRUE"),1,0))</f>
        <v/>
      </c>
      <c r="AN4652">
        <f>IF($D4652="","",IF($X4652="Yes",1,0))</f>
        <v/>
      </c>
      <c r="AO4652">
        <f>IF($AK4652=1,IFERROR(IF(VALUE($D4652)&lt;100000000,VALUE($D4652),1000000000),IFERROR(IF(VALUE(MID($D4652,2,20))&lt;100000000,VALUE(MID($D4652,2,20)),1000000000),1000000000))+ROW()/100000,"")</f>
        <v/>
      </c>
    </row>
    <row r="4653">
      <c r="F4653" s="14" t="n"/>
      <c r="N4653" s="8">
        <f>IF($D4653="","",M4653*V4653/100)</f>
        <v/>
      </c>
      <c r="O4653" s="8" t="n"/>
      <c r="U4653" s="8" t="n"/>
      <c r="V4653" s="8" t="n"/>
      <c r="Y4653">
        <f>IF($D4653="","",IF($AN4653=1,0,IF($AM4653=1,Settings!$C$6,Settings!$C$7))*100)</f>
        <v/>
      </c>
      <c r="Z4653" s="8">
        <f>IF($D4653="","",V4653*Y4653/100)</f>
        <v/>
      </c>
      <c r="AA4653" s="8">
        <f>IF($D4653="","",V4653-Z4653)</f>
        <v/>
      </c>
      <c r="AB4653" s="8">
        <f>IF($D4653="","",AA4653-N4653)</f>
        <v/>
      </c>
      <c r="AF4653" s="8" t="n"/>
      <c r="AI4653" s="14" t="n"/>
      <c r="AK4653">
        <f>IF($D4653="","",IF(COUNTIF($D$2:$D4653,$D4653)=1,1,0))</f>
        <v/>
      </c>
      <c r="AL4653">
        <f>IF($AK4653=1,SUMPRODUCT(--($AO$2:$AO$7001&lt;$AO4653))+1,"")</f>
        <v/>
      </c>
      <c r="AM4653">
        <f>IF($D4653="","",IF(OR($R4653=TRUE(),$R4653="TRUE"),1,0))</f>
        <v/>
      </c>
      <c r="AN4653">
        <f>IF($D4653="","",IF($X4653="Yes",1,0))</f>
        <v/>
      </c>
      <c r="AO4653">
        <f>IF($AK4653=1,IFERROR(IF(VALUE($D4653)&lt;100000000,VALUE($D4653),1000000000),IFERROR(IF(VALUE(MID($D4653,2,20))&lt;100000000,VALUE(MID($D4653,2,20)),1000000000),1000000000))+ROW()/100000,"")</f>
        <v/>
      </c>
    </row>
    <row r="4654">
      <c r="F4654" s="14" t="n"/>
      <c r="N4654" s="8">
        <f>IF($D4654="","",M4654*V4654/100)</f>
        <v/>
      </c>
      <c r="O4654" s="8" t="n"/>
      <c r="U4654" s="8" t="n"/>
      <c r="V4654" s="8" t="n"/>
      <c r="Y4654">
        <f>IF($D4654="","",IF($AN4654=1,0,IF($AM4654=1,Settings!$C$6,Settings!$C$7))*100)</f>
        <v/>
      </c>
      <c r="Z4654" s="8">
        <f>IF($D4654="","",V4654*Y4654/100)</f>
        <v/>
      </c>
      <c r="AA4654" s="8">
        <f>IF($D4654="","",V4654-Z4654)</f>
        <v/>
      </c>
      <c r="AB4654" s="8">
        <f>IF($D4654="","",AA4654-N4654)</f>
        <v/>
      </c>
      <c r="AF4654" s="8" t="n"/>
      <c r="AI4654" s="14" t="n"/>
      <c r="AK4654">
        <f>IF($D4654="","",IF(COUNTIF($D$2:$D4654,$D4654)=1,1,0))</f>
        <v/>
      </c>
      <c r="AL4654">
        <f>IF($AK4654=1,SUMPRODUCT(--($AO$2:$AO$7001&lt;$AO4654))+1,"")</f>
        <v/>
      </c>
      <c r="AM4654">
        <f>IF($D4654="","",IF(OR($R4654=TRUE(),$R4654="TRUE"),1,0))</f>
        <v/>
      </c>
      <c r="AN4654">
        <f>IF($D4654="","",IF($X4654="Yes",1,0))</f>
        <v/>
      </c>
      <c r="AO4654">
        <f>IF($AK4654=1,IFERROR(IF(VALUE($D4654)&lt;100000000,VALUE($D4654),1000000000),IFERROR(IF(VALUE(MID($D4654,2,20))&lt;100000000,VALUE(MID($D4654,2,20)),1000000000),1000000000))+ROW()/100000,"")</f>
        <v/>
      </c>
    </row>
    <row r="4655">
      <c r="F4655" s="14" t="n"/>
      <c r="N4655" s="8">
        <f>IF($D4655="","",M4655*V4655/100)</f>
        <v/>
      </c>
      <c r="O4655" s="8" t="n"/>
      <c r="U4655" s="8" t="n"/>
      <c r="V4655" s="8" t="n"/>
      <c r="Y4655">
        <f>IF($D4655="","",IF($AN4655=1,0,IF($AM4655=1,Settings!$C$6,Settings!$C$7))*100)</f>
        <v/>
      </c>
      <c r="Z4655" s="8">
        <f>IF($D4655="","",V4655*Y4655/100)</f>
        <v/>
      </c>
      <c r="AA4655" s="8">
        <f>IF($D4655="","",V4655-Z4655)</f>
        <v/>
      </c>
      <c r="AB4655" s="8">
        <f>IF($D4655="","",AA4655-N4655)</f>
        <v/>
      </c>
      <c r="AF4655" s="8" t="n"/>
      <c r="AI4655" s="14" t="n"/>
      <c r="AK4655">
        <f>IF($D4655="","",IF(COUNTIF($D$2:$D4655,$D4655)=1,1,0))</f>
        <v/>
      </c>
      <c r="AL4655">
        <f>IF($AK4655=1,SUMPRODUCT(--($AO$2:$AO$7001&lt;$AO4655))+1,"")</f>
        <v/>
      </c>
      <c r="AM4655">
        <f>IF($D4655="","",IF(OR($R4655=TRUE(),$R4655="TRUE"),1,0))</f>
        <v/>
      </c>
      <c r="AN4655">
        <f>IF($D4655="","",IF($X4655="Yes",1,0))</f>
        <v/>
      </c>
      <c r="AO4655">
        <f>IF($AK4655=1,IFERROR(IF(VALUE($D4655)&lt;100000000,VALUE($D4655),1000000000),IFERROR(IF(VALUE(MID($D4655,2,20))&lt;100000000,VALUE(MID($D4655,2,20)),1000000000),1000000000))+ROW()/100000,"")</f>
        <v/>
      </c>
    </row>
    <row r="4656">
      <c r="F4656" s="14" t="n"/>
      <c r="N4656" s="8">
        <f>IF($D4656="","",M4656*V4656/100)</f>
        <v/>
      </c>
      <c r="O4656" s="8" t="n"/>
      <c r="U4656" s="8" t="n"/>
      <c r="V4656" s="8" t="n"/>
      <c r="Y4656">
        <f>IF($D4656="","",IF($AN4656=1,0,IF($AM4656=1,Settings!$C$6,Settings!$C$7))*100)</f>
        <v/>
      </c>
      <c r="Z4656" s="8">
        <f>IF($D4656="","",V4656*Y4656/100)</f>
        <v/>
      </c>
      <c r="AA4656" s="8">
        <f>IF($D4656="","",V4656-Z4656)</f>
        <v/>
      </c>
      <c r="AB4656" s="8">
        <f>IF($D4656="","",AA4656-N4656)</f>
        <v/>
      </c>
      <c r="AF4656" s="8" t="n"/>
      <c r="AI4656" s="14" t="n"/>
      <c r="AK4656">
        <f>IF($D4656="","",IF(COUNTIF($D$2:$D4656,$D4656)=1,1,0))</f>
        <v/>
      </c>
      <c r="AL4656">
        <f>IF($AK4656=1,SUMPRODUCT(--($AO$2:$AO$7001&lt;$AO4656))+1,"")</f>
        <v/>
      </c>
      <c r="AM4656">
        <f>IF($D4656="","",IF(OR($R4656=TRUE(),$R4656="TRUE"),1,0))</f>
        <v/>
      </c>
      <c r="AN4656">
        <f>IF($D4656="","",IF($X4656="Yes",1,0))</f>
        <v/>
      </c>
      <c r="AO4656">
        <f>IF($AK4656=1,IFERROR(IF(VALUE($D4656)&lt;100000000,VALUE($D4656),1000000000),IFERROR(IF(VALUE(MID($D4656,2,20))&lt;100000000,VALUE(MID($D4656,2,20)),1000000000),1000000000))+ROW()/100000,"")</f>
        <v/>
      </c>
    </row>
    <row r="4657">
      <c r="F4657" s="14" t="n"/>
      <c r="N4657" s="8">
        <f>IF($D4657="","",M4657*V4657/100)</f>
        <v/>
      </c>
      <c r="O4657" s="8" t="n"/>
      <c r="U4657" s="8" t="n"/>
      <c r="V4657" s="8" t="n"/>
      <c r="Y4657">
        <f>IF($D4657="","",IF($AN4657=1,0,IF($AM4657=1,Settings!$C$6,Settings!$C$7))*100)</f>
        <v/>
      </c>
      <c r="Z4657" s="8">
        <f>IF($D4657="","",V4657*Y4657/100)</f>
        <v/>
      </c>
      <c r="AA4657" s="8">
        <f>IF($D4657="","",V4657-Z4657)</f>
        <v/>
      </c>
      <c r="AB4657" s="8">
        <f>IF($D4657="","",AA4657-N4657)</f>
        <v/>
      </c>
      <c r="AF4657" s="8" t="n"/>
      <c r="AI4657" s="14" t="n"/>
      <c r="AK4657">
        <f>IF($D4657="","",IF(COUNTIF($D$2:$D4657,$D4657)=1,1,0))</f>
        <v/>
      </c>
      <c r="AL4657">
        <f>IF($AK4657=1,SUMPRODUCT(--($AO$2:$AO$7001&lt;$AO4657))+1,"")</f>
        <v/>
      </c>
      <c r="AM4657">
        <f>IF($D4657="","",IF(OR($R4657=TRUE(),$R4657="TRUE"),1,0))</f>
        <v/>
      </c>
      <c r="AN4657">
        <f>IF($D4657="","",IF($X4657="Yes",1,0))</f>
        <v/>
      </c>
      <c r="AO4657">
        <f>IF($AK4657=1,IFERROR(IF(VALUE($D4657)&lt;100000000,VALUE($D4657),1000000000),IFERROR(IF(VALUE(MID($D4657,2,20))&lt;100000000,VALUE(MID($D4657,2,20)),1000000000),1000000000))+ROW()/100000,"")</f>
        <v/>
      </c>
    </row>
    <row r="4658">
      <c r="F4658" s="14" t="n"/>
      <c r="N4658" s="8">
        <f>IF($D4658="","",M4658*V4658/100)</f>
        <v/>
      </c>
      <c r="O4658" s="8" t="n"/>
      <c r="U4658" s="8" t="n"/>
      <c r="V4658" s="8" t="n"/>
      <c r="Y4658">
        <f>IF($D4658="","",IF($AN4658=1,0,IF($AM4658=1,Settings!$C$6,Settings!$C$7))*100)</f>
        <v/>
      </c>
      <c r="Z4658" s="8">
        <f>IF($D4658="","",V4658*Y4658/100)</f>
        <v/>
      </c>
      <c r="AA4658" s="8">
        <f>IF($D4658="","",V4658-Z4658)</f>
        <v/>
      </c>
      <c r="AB4658" s="8">
        <f>IF($D4658="","",AA4658-N4658)</f>
        <v/>
      </c>
      <c r="AF4658" s="8" t="n"/>
      <c r="AI4658" s="14" t="n"/>
      <c r="AK4658">
        <f>IF($D4658="","",IF(COUNTIF($D$2:$D4658,$D4658)=1,1,0))</f>
        <v/>
      </c>
      <c r="AL4658">
        <f>IF($AK4658=1,SUMPRODUCT(--($AO$2:$AO$7001&lt;$AO4658))+1,"")</f>
        <v/>
      </c>
      <c r="AM4658">
        <f>IF($D4658="","",IF(OR($R4658=TRUE(),$R4658="TRUE"),1,0))</f>
        <v/>
      </c>
      <c r="AN4658">
        <f>IF($D4658="","",IF($X4658="Yes",1,0))</f>
        <v/>
      </c>
      <c r="AO4658">
        <f>IF($AK4658=1,IFERROR(IF(VALUE($D4658)&lt;100000000,VALUE($D4658),1000000000),IFERROR(IF(VALUE(MID($D4658,2,20))&lt;100000000,VALUE(MID($D4658,2,20)),1000000000),1000000000))+ROW()/100000,"")</f>
        <v/>
      </c>
    </row>
    <row r="4659">
      <c r="F4659" s="14" t="n"/>
      <c r="N4659" s="8">
        <f>IF($D4659="","",M4659*V4659/100)</f>
        <v/>
      </c>
      <c r="O4659" s="8" t="n"/>
      <c r="U4659" s="8" t="n"/>
      <c r="V4659" s="8" t="n"/>
      <c r="Y4659">
        <f>IF($D4659="","",IF($AN4659=1,0,IF($AM4659=1,Settings!$C$6,Settings!$C$7))*100)</f>
        <v/>
      </c>
      <c r="Z4659" s="8">
        <f>IF($D4659="","",V4659*Y4659/100)</f>
        <v/>
      </c>
      <c r="AA4659" s="8">
        <f>IF($D4659="","",V4659-Z4659)</f>
        <v/>
      </c>
      <c r="AB4659" s="8">
        <f>IF($D4659="","",AA4659-N4659)</f>
        <v/>
      </c>
      <c r="AF4659" s="8" t="n"/>
      <c r="AI4659" s="14" t="n"/>
      <c r="AK4659">
        <f>IF($D4659="","",IF(COUNTIF($D$2:$D4659,$D4659)=1,1,0))</f>
        <v/>
      </c>
      <c r="AL4659">
        <f>IF($AK4659=1,SUMPRODUCT(--($AO$2:$AO$7001&lt;$AO4659))+1,"")</f>
        <v/>
      </c>
      <c r="AM4659">
        <f>IF($D4659="","",IF(OR($R4659=TRUE(),$R4659="TRUE"),1,0))</f>
        <v/>
      </c>
      <c r="AN4659">
        <f>IF($D4659="","",IF($X4659="Yes",1,0))</f>
        <v/>
      </c>
      <c r="AO4659">
        <f>IF($AK4659=1,IFERROR(IF(VALUE($D4659)&lt;100000000,VALUE($D4659),1000000000),IFERROR(IF(VALUE(MID($D4659,2,20))&lt;100000000,VALUE(MID($D4659,2,20)),1000000000),1000000000))+ROW()/100000,"")</f>
        <v/>
      </c>
    </row>
    <row r="4660">
      <c r="F4660" s="14" t="n"/>
      <c r="N4660" s="8">
        <f>IF($D4660="","",M4660*V4660/100)</f>
        <v/>
      </c>
      <c r="O4660" s="8" t="n"/>
      <c r="U4660" s="8" t="n"/>
      <c r="V4660" s="8" t="n"/>
      <c r="Y4660">
        <f>IF($D4660="","",IF($AN4660=1,0,IF($AM4660=1,Settings!$C$6,Settings!$C$7))*100)</f>
        <v/>
      </c>
      <c r="Z4660" s="8">
        <f>IF($D4660="","",V4660*Y4660/100)</f>
        <v/>
      </c>
      <c r="AA4660" s="8">
        <f>IF($D4660="","",V4660-Z4660)</f>
        <v/>
      </c>
      <c r="AB4660" s="8">
        <f>IF($D4660="","",AA4660-N4660)</f>
        <v/>
      </c>
      <c r="AF4660" s="8" t="n"/>
      <c r="AI4660" s="14" t="n"/>
      <c r="AK4660">
        <f>IF($D4660="","",IF(COUNTIF($D$2:$D4660,$D4660)=1,1,0))</f>
        <v/>
      </c>
      <c r="AL4660">
        <f>IF($AK4660=1,SUMPRODUCT(--($AO$2:$AO$7001&lt;$AO4660))+1,"")</f>
        <v/>
      </c>
      <c r="AM4660">
        <f>IF($D4660="","",IF(OR($R4660=TRUE(),$R4660="TRUE"),1,0))</f>
        <v/>
      </c>
      <c r="AN4660">
        <f>IF($D4660="","",IF($X4660="Yes",1,0))</f>
        <v/>
      </c>
      <c r="AO4660">
        <f>IF($AK4660=1,IFERROR(IF(VALUE($D4660)&lt;100000000,VALUE($D4660),1000000000),IFERROR(IF(VALUE(MID($D4660,2,20))&lt;100000000,VALUE(MID($D4660,2,20)),1000000000),1000000000))+ROW()/100000,"")</f>
        <v/>
      </c>
    </row>
    <row r="4661">
      <c r="F4661" s="14" t="n"/>
      <c r="N4661" s="8">
        <f>IF($D4661="","",M4661*V4661/100)</f>
        <v/>
      </c>
      <c r="O4661" s="8" t="n"/>
      <c r="U4661" s="8" t="n"/>
      <c r="V4661" s="8" t="n"/>
      <c r="Y4661">
        <f>IF($D4661="","",IF($AN4661=1,0,IF($AM4661=1,Settings!$C$6,Settings!$C$7))*100)</f>
        <v/>
      </c>
      <c r="Z4661" s="8">
        <f>IF($D4661="","",V4661*Y4661/100)</f>
        <v/>
      </c>
      <c r="AA4661" s="8">
        <f>IF($D4661="","",V4661-Z4661)</f>
        <v/>
      </c>
      <c r="AB4661" s="8">
        <f>IF($D4661="","",AA4661-N4661)</f>
        <v/>
      </c>
      <c r="AF4661" s="8" t="n"/>
      <c r="AI4661" s="14" t="n"/>
      <c r="AK4661">
        <f>IF($D4661="","",IF(COUNTIF($D$2:$D4661,$D4661)=1,1,0))</f>
        <v/>
      </c>
      <c r="AL4661">
        <f>IF($AK4661=1,SUMPRODUCT(--($AO$2:$AO$7001&lt;$AO4661))+1,"")</f>
        <v/>
      </c>
      <c r="AM4661">
        <f>IF($D4661="","",IF(OR($R4661=TRUE(),$R4661="TRUE"),1,0))</f>
        <v/>
      </c>
      <c r="AN4661">
        <f>IF($D4661="","",IF($X4661="Yes",1,0))</f>
        <v/>
      </c>
      <c r="AO4661">
        <f>IF($AK4661=1,IFERROR(IF(VALUE($D4661)&lt;100000000,VALUE($D4661),1000000000),IFERROR(IF(VALUE(MID($D4661,2,20))&lt;100000000,VALUE(MID($D4661,2,20)),1000000000),1000000000))+ROW()/100000,"")</f>
        <v/>
      </c>
    </row>
    <row r="4662">
      <c r="F4662" s="14" t="n"/>
      <c r="N4662" s="8">
        <f>IF($D4662="","",M4662*V4662/100)</f>
        <v/>
      </c>
      <c r="O4662" s="8" t="n"/>
      <c r="U4662" s="8" t="n"/>
      <c r="V4662" s="8" t="n"/>
      <c r="Y4662">
        <f>IF($D4662="","",IF($AN4662=1,0,IF($AM4662=1,Settings!$C$6,Settings!$C$7))*100)</f>
        <v/>
      </c>
      <c r="Z4662" s="8">
        <f>IF($D4662="","",V4662*Y4662/100)</f>
        <v/>
      </c>
      <c r="AA4662" s="8">
        <f>IF($D4662="","",V4662-Z4662)</f>
        <v/>
      </c>
      <c r="AB4662" s="8">
        <f>IF($D4662="","",AA4662-N4662)</f>
        <v/>
      </c>
      <c r="AF4662" s="8" t="n"/>
      <c r="AI4662" s="14" t="n"/>
      <c r="AK4662">
        <f>IF($D4662="","",IF(COUNTIF($D$2:$D4662,$D4662)=1,1,0))</f>
        <v/>
      </c>
      <c r="AL4662">
        <f>IF($AK4662=1,SUMPRODUCT(--($AO$2:$AO$7001&lt;$AO4662))+1,"")</f>
        <v/>
      </c>
      <c r="AM4662">
        <f>IF($D4662="","",IF(OR($R4662=TRUE(),$R4662="TRUE"),1,0))</f>
        <v/>
      </c>
      <c r="AN4662">
        <f>IF($D4662="","",IF($X4662="Yes",1,0))</f>
        <v/>
      </c>
      <c r="AO4662">
        <f>IF($AK4662=1,IFERROR(IF(VALUE($D4662)&lt;100000000,VALUE($D4662),1000000000),IFERROR(IF(VALUE(MID($D4662,2,20))&lt;100000000,VALUE(MID($D4662,2,20)),1000000000),1000000000))+ROW()/100000,"")</f>
        <v/>
      </c>
    </row>
    <row r="4663">
      <c r="F4663" s="14" t="n"/>
      <c r="N4663" s="8">
        <f>IF($D4663="","",M4663*V4663/100)</f>
        <v/>
      </c>
      <c r="O4663" s="8" t="n"/>
      <c r="U4663" s="8" t="n"/>
      <c r="V4663" s="8" t="n"/>
      <c r="Y4663">
        <f>IF($D4663="","",IF($AN4663=1,0,IF($AM4663=1,Settings!$C$6,Settings!$C$7))*100)</f>
        <v/>
      </c>
      <c r="Z4663" s="8">
        <f>IF($D4663="","",V4663*Y4663/100)</f>
        <v/>
      </c>
      <c r="AA4663" s="8">
        <f>IF($D4663="","",V4663-Z4663)</f>
        <v/>
      </c>
      <c r="AB4663" s="8">
        <f>IF($D4663="","",AA4663-N4663)</f>
        <v/>
      </c>
      <c r="AF4663" s="8" t="n"/>
      <c r="AI4663" s="14" t="n"/>
      <c r="AK4663">
        <f>IF($D4663="","",IF(COUNTIF($D$2:$D4663,$D4663)=1,1,0))</f>
        <v/>
      </c>
      <c r="AL4663">
        <f>IF($AK4663=1,SUMPRODUCT(--($AO$2:$AO$7001&lt;$AO4663))+1,"")</f>
        <v/>
      </c>
      <c r="AM4663">
        <f>IF($D4663="","",IF(OR($R4663=TRUE(),$R4663="TRUE"),1,0))</f>
        <v/>
      </c>
      <c r="AN4663">
        <f>IF($D4663="","",IF($X4663="Yes",1,0))</f>
        <v/>
      </c>
      <c r="AO4663">
        <f>IF($AK4663=1,IFERROR(IF(VALUE($D4663)&lt;100000000,VALUE($D4663),1000000000),IFERROR(IF(VALUE(MID($D4663,2,20))&lt;100000000,VALUE(MID($D4663,2,20)),1000000000),1000000000))+ROW()/100000,"")</f>
        <v/>
      </c>
    </row>
    <row r="4664">
      <c r="F4664" s="14" t="n"/>
      <c r="N4664" s="8">
        <f>IF($D4664="","",M4664*V4664/100)</f>
        <v/>
      </c>
      <c r="O4664" s="8" t="n"/>
      <c r="U4664" s="8" t="n"/>
      <c r="V4664" s="8" t="n"/>
      <c r="Y4664">
        <f>IF($D4664="","",IF($AN4664=1,0,IF($AM4664=1,Settings!$C$6,Settings!$C$7))*100)</f>
        <v/>
      </c>
      <c r="Z4664" s="8">
        <f>IF($D4664="","",V4664*Y4664/100)</f>
        <v/>
      </c>
      <c r="AA4664" s="8">
        <f>IF($D4664="","",V4664-Z4664)</f>
        <v/>
      </c>
      <c r="AB4664" s="8">
        <f>IF($D4664="","",AA4664-N4664)</f>
        <v/>
      </c>
      <c r="AF4664" s="8" t="n"/>
      <c r="AI4664" s="14" t="n"/>
      <c r="AK4664">
        <f>IF($D4664="","",IF(COUNTIF($D$2:$D4664,$D4664)=1,1,0))</f>
        <v/>
      </c>
      <c r="AL4664">
        <f>IF($AK4664=1,SUMPRODUCT(--($AO$2:$AO$7001&lt;$AO4664))+1,"")</f>
        <v/>
      </c>
      <c r="AM4664">
        <f>IF($D4664="","",IF(OR($R4664=TRUE(),$R4664="TRUE"),1,0))</f>
        <v/>
      </c>
      <c r="AN4664">
        <f>IF($D4664="","",IF($X4664="Yes",1,0))</f>
        <v/>
      </c>
      <c r="AO4664">
        <f>IF($AK4664=1,IFERROR(IF(VALUE($D4664)&lt;100000000,VALUE($D4664),1000000000),IFERROR(IF(VALUE(MID($D4664,2,20))&lt;100000000,VALUE(MID($D4664,2,20)),1000000000),1000000000))+ROW()/100000,"")</f>
        <v/>
      </c>
    </row>
    <row r="4665">
      <c r="F4665" s="14" t="n"/>
      <c r="N4665" s="8">
        <f>IF($D4665="","",M4665*V4665/100)</f>
        <v/>
      </c>
      <c r="O4665" s="8" t="n"/>
      <c r="U4665" s="8" t="n"/>
      <c r="V4665" s="8" t="n"/>
      <c r="Y4665">
        <f>IF($D4665="","",IF($AN4665=1,0,IF($AM4665=1,Settings!$C$6,Settings!$C$7))*100)</f>
        <v/>
      </c>
      <c r="Z4665" s="8">
        <f>IF($D4665="","",V4665*Y4665/100)</f>
        <v/>
      </c>
      <c r="AA4665" s="8">
        <f>IF($D4665="","",V4665-Z4665)</f>
        <v/>
      </c>
      <c r="AB4665" s="8">
        <f>IF($D4665="","",AA4665-N4665)</f>
        <v/>
      </c>
      <c r="AF4665" s="8" t="n"/>
      <c r="AI4665" s="14" t="n"/>
      <c r="AK4665">
        <f>IF($D4665="","",IF(COUNTIF($D$2:$D4665,$D4665)=1,1,0))</f>
        <v/>
      </c>
      <c r="AL4665">
        <f>IF($AK4665=1,SUMPRODUCT(--($AO$2:$AO$7001&lt;$AO4665))+1,"")</f>
        <v/>
      </c>
      <c r="AM4665">
        <f>IF($D4665="","",IF(OR($R4665=TRUE(),$R4665="TRUE"),1,0))</f>
        <v/>
      </c>
      <c r="AN4665">
        <f>IF($D4665="","",IF($X4665="Yes",1,0))</f>
        <v/>
      </c>
      <c r="AO4665">
        <f>IF($AK4665=1,IFERROR(IF(VALUE($D4665)&lt;100000000,VALUE($D4665),1000000000),IFERROR(IF(VALUE(MID($D4665,2,20))&lt;100000000,VALUE(MID($D4665,2,20)),1000000000),1000000000))+ROW()/100000,"")</f>
        <v/>
      </c>
    </row>
    <row r="4666">
      <c r="F4666" s="14" t="n"/>
      <c r="N4666" s="8">
        <f>IF($D4666="","",M4666*V4666/100)</f>
        <v/>
      </c>
      <c r="O4666" s="8" t="n"/>
      <c r="U4666" s="8" t="n"/>
      <c r="V4666" s="8" t="n"/>
      <c r="Y4666">
        <f>IF($D4666="","",IF($AN4666=1,0,IF($AM4666=1,Settings!$C$6,Settings!$C$7))*100)</f>
        <v/>
      </c>
      <c r="Z4666" s="8">
        <f>IF($D4666="","",V4666*Y4666/100)</f>
        <v/>
      </c>
      <c r="AA4666" s="8">
        <f>IF($D4666="","",V4666-Z4666)</f>
        <v/>
      </c>
      <c r="AB4666" s="8">
        <f>IF($D4666="","",AA4666-N4666)</f>
        <v/>
      </c>
      <c r="AF4666" s="8" t="n"/>
      <c r="AI4666" s="14" t="n"/>
      <c r="AK4666">
        <f>IF($D4666="","",IF(COUNTIF($D$2:$D4666,$D4666)=1,1,0))</f>
        <v/>
      </c>
      <c r="AL4666">
        <f>IF($AK4666=1,SUMPRODUCT(--($AO$2:$AO$7001&lt;$AO4666))+1,"")</f>
        <v/>
      </c>
      <c r="AM4666">
        <f>IF($D4666="","",IF(OR($R4666=TRUE(),$R4666="TRUE"),1,0))</f>
        <v/>
      </c>
      <c r="AN4666">
        <f>IF($D4666="","",IF($X4666="Yes",1,0))</f>
        <v/>
      </c>
      <c r="AO4666">
        <f>IF($AK4666=1,IFERROR(IF(VALUE($D4666)&lt;100000000,VALUE($D4666),1000000000),IFERROR(IF(VALUE(MID($D4666,2,20))&lt;100000000,VALUE(MID($D4666,2,20)),1000000000),1000000000))+ROW()/100000,"")</f>
        <v/>
      </c>
    </row>
    <row r="4667">
      <c r="F4667" s="14" t="n"/>
      <c r="N4667" s="8">
        <f>IF($D4667="","",M4667*V4667/100)</f>
        <v/>
      </c>
      <c r="O4667" s="8" t="n"/>
      <c r="U4667" s="8" t="n"/>
      <c r="V4667" s="8" t="n"/>
      <c r="Y4667">
        <f>IF($D4667="","",IF($AN4667=1,0,IF($AM4667=1,Settings!$C$6,Settings!$C$7))*100)</f>
        <v/>
      </c>
      <c r="Z4667" s="8">
        <f>IF($D4667="","",V4667*Y4667/100)</f>
        <v/>
      </c>
      <c r="AA4667" s="8">
        <f>IF($D4667="","",V4667-Z4667)</f>
        <v/>
      </c>
      <c r="AB4667" s="8">
        <f>IF($D4667="","",AA4667-N4667)</f>
        <v/>
      </c>
      <c r="AF4667" s="8" t="n"/>
      <c r="AI4667" s="14" t="n"/>
      <c r="AK4667">
        <f>IF($D4667="","",IF(COUNTIF($D$2:$D4667,$D4667)=1,1,0))</f>
        <v/>
      </c>
      <c r="AL4667">
        <f>IF($AK4667=1,SUMPRODUCT(--($AO$2:$AO$7001&lt;$AO4667))+1,"")</f>
        <v/>
      </c>
      <c r="AM4667">
        <f>IF($D4667="","",IF(OR($R4667=TRUE(),$R4667="TRUE"),1,0))</f>
        <v/>
      </c>
      <c r="AN4667">
        <f>IF($D4667="","",IF($X4667="Yes",1,0))</f>
        <v/>
      </c>
      <c r="AO4667">
        <f>IF($AK4667=1,IFERROR(IF(VALUE($D4667)&lt;100000000,VALUE($D4667),1000000000),IFERROR(IF(VALUE(MID($D4667,2,20))&lt;100000000,VALUE(MID($D4667,2,20)),1000000000),1000000000))+ROW()/100000,"")</f>
        <v/>
      </c>
    </row>
    <row r="4668">
      <c r="F4668" s="14" t="n"/>
      <c r="N4668" s="8">
        <f>IF($D4668="","",M4668*V4668/100)</f>
        <v/>
      </c>
      <c r="O4668" s="8" t="n"/>
      <c r="U4668" s="8" t="n"/>
      <c r="V4668" s="8" t="n"/>
      <c r="Y4668">
        <f>IF($D4668="","",IF($AN4668=1,0,IF($AM4668=1,Settings!$C$6,Settings!$C$7))*100)</f>
        <v/>
      </c>
      <c r="Z4668" s="8">
        <f>IF($D4668="","",V4668*Y4668/100)</f>
        <v/>
      </c>
      <c r="AA4668" s="8">
        <f>IF($D4668="","",V4668-Z4668)</f>
        <v/>
      </c>
      <c r="AB4668" s="8">
        <f>IF($D4668="","",AA4668-N4668)</f>
        <v/>
      </c>
      <c r="AF4668" s="8" t="n"/>
      <c r="AI4668" s="14" t="n"/>
      <c r="AK4668">
        <f>IF($D4668="","",IF(COUNTIF($D$2:$D4668,$D4668)=1,1,0))</f>
        <v/>
      </c>
      <c r="AL4668">
        <f>IF($AK4668=1,SUMPRODUCT(--($AO$2:$AO$7001&lt;$AO4668))+1,"")</f>
        <v/>
      </c>
      <c r="AM4668">
        <f>IF($D4668="","",IF(OR($R4668=TRUE(),$R4668="TRUE"),1,0))</f>
        <v/>
      </c>
      <c r="AN4668">
        <f>IF($D4668="","",IF($X4668="Yes",1,0))</f>
        <v/>
      </c>
      <c r="AO4668">
        <f>IF($AK4668=1,IFERROR(IF(VALUE($D4668)&lt;100000000,VALUE($D4668),1000000000),IFERROR(IF(VALUE(MID($D4668,2,20))&lt;100000000,VALUE(MID($D4668,2,20)),1000000000),1000000000))+ROW()/100000,"")</f>
        <v/>
      </c>
    </row>
    <row r="4669">
      <c r="F4669" s="14" t="n"/>
      <c r="N4669" s="8">
        <f>IF($D4669="","",M4669*V4669/100)</f>
        <v/>
      </c>
      <c r="O4669" s="8" t="n"/>
      <c r="U4669" s="8" t="n"/>
      <c r="V4669" s="8" t="n"/>
      <c r="Y4669">
        <f>IF($D4669="","",IF($AN4669=1,0,IF($AM4669=1,Settings!$C$6,Settings!$C$7))*100)</f>
        <v/>
      </c>
      <c r="Z4669" s="8">
        <f>IF($D4669="","",V4669*Y4669/100)</f>
        <v/>
      </c>
      <c r="AA4669" s="8">
        <f>IF($D4669="","",V4669-Z4669)</f>
        <v/>
      </c>
      <c r="AB4669" s="8">
        <f>IF($D4669="","",AA4669-N4669)</f>
        <v/>
      </c>
      <c r="AF4669" s="8" t="n"/>
      <c r="AI4669" s="14" t="n"/>
      <c r="AK4669">
        <f>IF($D4669="","",IF(COUNTIF($D$2:$D4669,$D4669)=1,1,0))</f>
        <v/>
      </c>
      <c r="AL4669">
        <f>IF($AK4669=1,SUMPRODUCT(--($AO$2:$AO$7001&lt;$AO4669))+1,"")</f>
        <v/>
      </c>
      <c r="AM4669">
        <f>IF($D4669="","",IF(OR($R4669=TRUE(),$R4669="TRUE"),1,0))</f>
        <v/>
      </c>
      <c r="AN4669">
        <f>IF($D4669="","",IF($X4669="Yes",1,0))</f>
        <v/>
      </c>
      <c r="AO4669">
        <f>IF($AK4669=1,IFERROR(IF(VALUE($D4669)&lt;100000000,VALUE($D4669),1000000000),IFERROR(IF(VALUE(MID($D4669,2,20))&lt;100000000,VALUE(MID($D4669,2,20)),1000000000),1000000000))+ROW()/100000,"")</f>
        <v/>
      </c>
    </row>
    <row r="4670">
      <c r="F4670" s="14" t="n"/>
      <c r="N4670" s="8">
        <f>IF($D4670="","",M4670*V4670/100)</f>
        <v/>
      </c>
      <c r="O4670" s="8" t="n"/>
      <c r="U4670" s="8" t="n"/>
      <c r="V4670" s="8" t="n"/>
      <c r="Y4670">
        <f>IF($D4670="","",IF($AN4670=1,0,IF($AM4670=1,Settings!$C$6,Settings!$C$7))*100)</f>
        <v/>
      </c>
      <c r="Z4670" s="8">
        <f>IF($D4670="","",V4670*Y4670/100)</f>
        <v/>
      </c>
      <c r="AA4670" s="8">
        <f>IF($D4670="","",V4670-Z4670)</f>
        <v/>
      </c>
      <c r="AB4670" s="8">
        <f>IF($D4670="","",AA4670-N4670)</f>
        <v/>
      </c>
      <c r="AF4670" s="8" t="n"/>
      <c r="AI4670" s="14" t="n"/>
      <c r="AK4670">
        <f>IF($D4670="","",IF(COUNTIF($D$2:$D4670,$D4670)=1,1,0))</f>
        <v/>
      </c>
      <c r="AL4670">
        <f>IF($AK4670=1,SUMPRODUCT(--($AO$2:$AO$7001&lt;$AO4670))+1,"")</f>
        <v/>
      </c>
      <c r="AM4670">
        <f>IF($D4670="","",IF(OR($R4670=TRUE(),$R4670="TRUE"),1,0))</f>
        <v/>
      </c>
      <c r="AN4670">
        <f>IF($D4670="","",IF($X4670="Yes",1,0))</f>
        <v/>
      </c>
      <c r="AO4670">
        <f>IF($AK4670=1,IFERROR(IF(VALUE($D4670)&lt;100000000,VALUE($D4670),1000000000),IFERROR(IF(VALUE(MID($D4670,2,20))&lt;100000000,VALUE(MID($D4670,2,20)),1000000000),1000000000))+ROW()/100000,"")</f>
        <v/>
      </c>
    </row>
    <row r="4671">
      <c r="F4671" s="14" t="n"/>
      <c r="N4671" s="8">
        <f>IF($D4671="","",M4671*V4671/100)</f>
        <v/>
      </c>
      <c r="O4671" s="8" t="n"/>
      <c r="U4671" s="8" t="n"/>
      <c r="V4671" s="8" t="n"/>
      <c r="Y4671">
        <f>IF($D4671="","",IF($AN4671=1,0,IF($AM4671=1,Settings!$C$6,Settings!$C$7))*100)</f>
        <v/>
      </c>
      <c r="Z4671" s="8">
        <f>IF($D4671="","",V4671*Y4671/100)</f>
        <v/>
      </c>
      <c r="AA4671" s="8">
        <f>IF($D4671="","",V4671-Z4671)</f>
        <v/>
      </c>
      <c r="AB4671" s="8">
        <f>IF($D4671="","",AA4671-N4671)</f>
        <v/>
      </c>
      <c r="AF4671" s="8" t="n"/>
      <c r="AI4671" s="14" t="n"/>
      <c r="AK4671">
        <f>IF($D4671="","",IF(COUNTIF($D$2:$D4671,$D4671)=1,1,0))</f>
        <v/>
      </c>
      <c r="AL4671">
        <f>IF($AK4671=1,SUMPRODUCT(--($AO$2:$AO$7001&lt;$AO4671))+1,"")</f>
        <v/>
      </c>
      <c r="AM4671">
        <f>IF($D4671="","",IF(OR($R4671=TRUE(),$R4671="TRUE"),1,0))</f>
        <v/>
      </c>
      <c r="AN4671">
        <f>IF($D4671="","",IF($X4671="Yes",1,0))</f>
        <v/>
      </c>
      <c r="AO4671">
        <f>IF($AK4671=1,IFERROR(IF(VALUE($D4671)&lt;100000000,VALUE($D4671),1000000000),IFERROR(IF(VALUE(MID($D4671,2,20))&lt;100000000,VALUE(MID($D4671,2,20)),1000000000),1000000000))+ROW()/100000,"")</f>
        <v/>
      </c>
    </row>
    <row r="4672">
      <c r="F4672" s="14" t="n"/>
      <c r="N4672" s="8">
        <f>IF($D4672="","",M4672*V4672/100)</f>
        <v/>
      </c>
      <c r="O4672" s="8" t="n"/>
      <c r="U4672" s="8" t="n"/>
      <c r="V4672" s="8" t="n"/>
      <c r="Y4672">
        <f>IF($D4672="","",IF($AN4672=1,0,IF($AM4672=1,Settings!$C$6,Settings!$C$7))*100)</f>
        <v/>
      </c>
      <c r="Z4672" s="8">
        <f>IF($D4672="","",V4672*Y4672/100)</f>
        <v/>
      </c>
      <c r="AA4672" s="8">
        <f>IF($D4672="","",V4672-Z4672)</f>
        <v/>
      </c>
      <c r="AB4672" s="8">
        <f>IF($D4672="","",AA4672-N4672)</f>
        <v/>
      </c>
      <c r="AF4672" s="8" t="n"/>
      <c r="AI4672" s="14" t="n"/>
      <c r="AK4672">
        <f>IF($D4672="","",IF(COUNTIF($D$2:$D4672,$D4672)=1,1,0))</f>
        <v/>
      </c>
      <c r="AL4672">
        <f>IF($AK4672=1,SUMPRODUCT(--($AO$2:$AO$7001&lt;$AO4672))+1,"")</f>
        <v/>
      </c>
      <c r="AM4672">
        <f>IF($D4672="","",IF(OR($R4672=TRUE(),$R4672="TRUE"),1,0))</f>
        <v/>
      </c>
      <c r="AN4672">
        <f>IF($D4672="","",IF($X4672="Yes",1,0))</f>
        <v/>
      </c>
      <c r="AO4672">
        <f>IF($AK4672=1,IFERROR(IF(VALUE($D4672)&lt;100000000,VALUE($D4672),1000000000),IFERROR(IF(VALUE(MID($D4672,2,20))&lt;100000000,VALUE(MID($D4672,2,20)),1000000000),1000000000))+ROW()/100000,"")</f>
        <v/>
      </c>
    </row>
    <row r="4673">
      <c r="F4673" s="14" t="n"/>
      <c r="N4673" s="8">
        <f>IF($D4673="","",M4673*V4673/100)</f>
        <v/>
      </c>
      <c r="O4673" s="8" t="n"/>
      <c r="U4673" s="8" t="n"/>
      <c r="V4673" s="8" t="n"/>
      <c r="Y4673">
        <f>IF($D4673="","",IF($AN4673=1,0,IF($AM4673=1,Settings!$C$6,Settings!$C$7))*100)</f>
        <v/>
      </c>
      <c r="Z4673" s="8">
        <f>IF($D4673="","",V4673*Y4673/100)</f>
        <v/>
      </c>
      <c r="AA4673" s="8">
        <f>IF($D4673="","",V4673-Z4673)</f>
        <v/>
      </c>
      <c r="AB4673" s="8">
        <f>IF($D4673="","",AA4673-N4673)</f>
        <v/>
      </c>
      <c r="AF4673" s="8" t="n"/>
      <c r="AI4673" s="14" t="n"/>
      <c r="AK4673">
        <f>IF($D4673="","",IF(COUNTIF($D$2:$D4673,$D4673)=1,1,0))</f>
        <v/>
      </c>
      <c r="AL4673">
        <f>IF($AK4673=1,SUMPRODUCT(--($AO$2:$AO$7001&lt;$AO4673))+1,"")</f>
        <v/>
      </c>
      <c r="AM4673">
        <f>IF($D4673="","",IF(OR($R4673=TRUE(),$R4673="TRUE"),1,0))</f>
        <v/>
      </c>
      <c r="AN4673">
        <f>IF($D4673="","",IF($X4673="Yes",1,0))</f>
        <v/>
      </c>
      <c r="AO4673">
        <f>IF($AK4673=1,IFERROR(IF(VALUE($D4673)&lt;100000000,VALUE($D4673),1000000000),IFERROR(IF(VALUE(MID($D4673,2,20))&lt;100000000,VALUE(MID($D4673,2,20)),1000000000),1000000000))+ROW()/100000,"")</f>
        <v/>
      </c>
    </row>
    <row r="4674">
      <c r="F4674" s="14" t="n"/>
      <c r="N4674" s="8">
        <f>IF($D4674="","",M4674*V4674/100)</f>
        <v/>
      </c>
      <c r="O4674" s="8" t="n"/>
      <c r="U4674" s="8" t="n"/>
      <c r="V4674" s="8" t="n"/>
      <c r="Y4674">
        <f>IF($D4674="","",IF($AN4674=1,0,IF($AM4674=1,Settings!$C$6,Settings!$C$7))*100)</f>
        <v/>
      </c>
      <c r="Z4674" s="8">
        <f>IF($D4674="","",V4674*Y4674/100)</f>
        <v/>
      </c>
      <c r="AA4674" s="8">
        <f>IF($D4674="","",V4674-Z4674)</f>
        <v/>
      </c>
      <c r="AB4674" s="8">
        <f>IF($D4674="","",AA4674-N4674)</f>
        <v/>
      </c>
      <c r="AF4674" s="8" t="n"/>
      <c r="AI4674" s="14" t="n"/>
      <c r="AK4674">
        <f>IF($D4674="","",IF(COUNTIF($D$2:$D4674,$D4674)=1,1,0))</f>
        <v/>
      </c>
      <c r="AL4674">
        <f>IF($AK4674=1,SUMPRODUCT(--($AO$2:$AO$7001&lt;$AO4674))+1,"")</f>
        <v/>
      </c>
      <c r="AM4674">
        <f>IF($D4674="","",IF(OR($R4674=TRUE(),$R4674="TRUE"),1,0))</f>
        <v/>
      </c>
      <c r="AN4674">
        <f>IF($D4674="","",IF($X4674="Yes",1,0))</f>
        <v/>
      </c>
      <c r="AO4674">
        <f>IF($AK4674=1,IFERROR(IF(VALUE($D4674)&lt;100000000,VALUE($D4674),1000000000),IFERROR(IF(VALUE(MID($D4674,2,20))&lt;100000000,VALUE(MID($D4674,2,20)),1000000000),1000000000))+ROW()/100000,"")</f>
        <v/>
      </c>
    </row>
    <row r="4675">
      <c r="F4675" s="14" t="n"/>
      <c r="N4675" s="8">
        <f>IF($D4675="","",M4675*V4675/100)</f>
        <v/>
      </c>
      <c r="O4675" s="8" t="n"/>
      <c r="U4675" s="8" t="n"/>
      <c r="V4675" s="8" t="n"/>
      <c r="Y4675">
        <f>IF($D4675="","",IF($AN4675=1,0,IF($AM4675=1,Settings!$C$6,Settings!$C$7))*100)</f>
        <v/>
      </c>
      <c r="Z4675" s="8">
        <f>IF($D4675="","",V4675*Y4675/100)</f>
        <v/>
      </c>
      <c r="AA4675" s="8">
        <f>IF($D4675="","",V4675-Z4675)</f>
        <v/>
      </c>
      <c r="AB4675" s="8">
        <f>IF($D4675="","",AA4675-N4675)</f>
        <v/>
      </c>
      <c r="AF4675" s="8" t="n"/>
      <c r="AI4675" s="14" t="n"/>
      <c r="AK4675">
        <f>IF($D4675="","",IF(COUNTIF($D$2:$D4675,$D4675)=1,1,0))</f>
        <v/>
      </c>
      <c r="AL4675">
        <f>IF($AK4675=1,SUMPRODUCT(--($AO$2:$AO$7001&lt;$AO4675))+1,"")</f>
        <v/>
      </c>
      <c r="AM4675">
        <f>IF($D4675="","",IF(OR($R4675=TRUE(),$R4675="TRUE"),1,0))</f>
        <v/>
      </c>
      <c r="AN4675">
        <f>IF($D4675="","",IF($X4675="Yes",1,0))</f>
        <v/>
      </c>
      <c r="AO4675">
        <f>IF($AK4675=1,IFERROR(IF(VALUE($D4675)&lt;100000000,VALUE($D4675),1000000000),IFERROR(IF(VALUE(MID($D4675,2,20))&lt;100000000,VALUE(MID($D4675,2,20)),1000000000),1000000000))+ROW()/100000,"")</f>
        <v/>
      </c>
    </row>
    <row r="4676">
      <c r="F4676" s="14" t="n"/>
      <c r="N4676" s="8">
        <f>IF($D4676="","",M4676*V4676/100)</f>
        <v/>
      </c>
      <c r="O4676" s="8" t="n"/>
      <c r="U4676" s="8" t="n"/>
      <c r="V4676" s="8" t="n"/>
      <c r="Y4676">
        <f>IF($D4676="","",IF($AN4676=1,0,IF($AM4676=1,Settings!$C$6,Settings!$C$7))*100)</f>
        <v/>
      </c>
      <c r="Z4676" s="8">
        <f>IF($D4676="","",V4676*Y4676/100)</f>
        <v/>
      </c>
      <c r="AA4676" s="8">
        <f>IF($D4676="","",V4676-Z4676)</f>
        <v/>
      </c>
      <c r="AB4676" s="8">
        <f>IF($D4676="","",AA4676-N4676)</f>
        <v/>
      </c>
      <c r="AF4676" s="8" t="n"/>
      <c r="AI4676" s="14" t="n"/>
      <c r="AK4676">
        <f>IF($D4676="","",IF(COUNTIF($D$2:$D4676,$D4676)=1,1,0))</f>
        <v/>
      </c>
      <c r="AL4676">
        <f>IF($AK4676=1,SUMPRODUCT(--($AO$2:$AO$7001&lt;$AO4676))+1,"")</f>
        <v/>
      </c>
      <c r="AM4676">
        <f>IF($D4676="","",IF(OR($R4676=TRUE(),$R4676="TRUE"),1,0))</f>
        <v/>
      </c>
      <c r="AN4676">
        <f>IF($D4676="","",IF($X4676="Yes",1,0))</f>
        <v/>
      </c>
      <c r="AO4676">
        <f>IF($AK4676=1,IFERROR(IF(VALUE($D4676)&lt;100000000,VALUE($D4676),1000000000),IFERROR(IF(VALUE(MID($D4676,2,20))&lt;100000000,VALUE(MID($D4676,2,20)),1000000000),1000000000))+ROW()/100000,"")</f>
        <v/>
      </c>
    </row>
    <row r="4677">
      <c r="F4677" s="14" t="n"/>
      <c r="N4677" s="8">
        <f>IF($D4677="","",M4677*V4677/100)</f>
        <v/>
      </c>
      <c r="O4677" s="8" t="n"/>
      <c r="U4677" s="8" t="n"/>
      <c r="V4677" s="8" t="n"/>
      <c r="Y4677">
        <f>IF($D4677="","",IF($AN4677=1,0,IF($AM4677=1,Settings!$C$6,Settings!$C$7))*100)</f>
        <v/>
      </c>
      <c r="Z4677" s="8">
        <f>IF($D4677="","",V4677*Y4677/100)</f>
        <v/>
      </c>
      <c r="AA4677" s="8">
        <f>IF($D4677="","",V4677-Z4677)</f>
        <v/>
      </c>
      <c r="AB4677" s="8">
        <f>IF($D4677="","",AA4677-N4677)</f>
        <v/>
      </c>
      <c r="AF4677" s="8" t="n"/>
      <c r="AI4677" s="14" t="n"/>
      <c r="AK4677">
        <f>IF($D4677="","",IF(COUNTIF($D$2:$D4677,$D4677)=1,1,0))</f>
        <v/>
      </c>
      <c r="AL4677">
        <f>IF($AK4677=1,SUMPRODUCT(--($AO$2:$AO$7001&lt;$AO4677))+1,"")</f>
        <v/>
      </c>
      <c r="AM4677">
        <f>IF($D4677="","",IF(OR($R4677=TRUE(),$R4677="TRUE"),1,0))</f>
        <v/>
      </c>
      <c r="AN4677">
        <f>IF($D4677="","",IF($X4677="Yes",1,0))</f>
        <v/>
      </c>
      <c r="AO4677">
        <f>IF($AK4677=1,IFERROR(IF(VALUE($D4677)&lt;100000000,VALUE($D4677),1000000000),IFERROR(IF(VALUE(MID($D4677,2,20))&lt;100000000,VALUE(MID($D4677,2,20)),1000000000),1000000000))+ROW()/100000,"")</f>
        <v/>
      </c>
    </row>
    <row r="4678">
      <c r="F4678" s="14" t="n"/>
      <c r="N4678" s="8">
        <f>IF($D4678="","",M4678*V4678/100)</f>
        <v/>
      </c>
      <c r="O4678" s="8" t="n"/>
      <c r="U4678" s="8" t="n"/>
      <c r="V4678" s="8" t="n"/>
      <c r="Y4678">
        <f>IF($D4678="","",IF($AN4678=1,0,IF($AM4678=1,Settings!$C$6,Settings!$C$7))*100)</f>
        <v/>
      </c>
      <c r="Z4678" s="8">
        <f>IF($D4678="","",V4678*Y4678/100)</f>
        <v/>
      </c>
      <c r="AA4678" s="8">
        <f>IF($D4678="","",V4678-Z4678)</f>
        <v/>
      </c>
      <c r="AB4678" s="8">
        <f>IF($D4678="","",AA4678-N4678)</f>
        <v/>
      </c>
      <c r="AF4678" s="8" t="n"/>
      <c r="AI4678" s="14" t="n"/>
      <c r="AK4678">
        <f>IF($D4678="","",IF(COUNTIF($D$2:$D4678,$D4678)=1,1,0))</f>
        <v/>
      </c>
      <c r="AL4678">
        <f>IF($AK4678=1,SUMPRODUCT(--($AO$2:$AO$7001&lt;$AO4678))+1,"")</f>
        <v/>
      </c>
      <c r="AM4678">
        <f>IF($D4678="","",IF(OR($R4678=TRUE(),$R4678="TRUE"),1,0))</f>
        <v/>
      </c>
      <c r="AN4678">
        <f>IF($D4678="","",IF($X4678="Yes",1,0))</f>
        <v/>
      </c>
      <c r="AO4678">
        <f>IF($AK4678=1,IFERROR(IF(VALUE($D4678)&lt;100000000,VALUE($D4678),1000000000),IFERROR(IF(VALUE(MID($D4678,2,20))&lt;100000000,VALUE(MID($D4678,2,20)),1000000000),1000000000))+ROW()/100000,"")</f>
        <v/>
      </c>
    </row>
    <row r="4679">
      <c r="F4679" s="14" t="n"/>
      <c r="N4679" s="8">
        <f>IF($D4679="","",M4679*V4679/100)</f>
        <v/>
      </c>
      <c r="O4679" s="8" t="n"/>
      <c r="U4679" s="8" t="n"/>
      <c r="V4679" s="8" t="n"/>
      <c r="Y4679">
        <f>IF($D4679="","",IF($AN4679=1,0,IF($AM4679=1,Settings!$C$6,Settings!$C$7))*100)</f>
        <v/>
      </c>
      <c r="Z4679" s="8">
        <f>IF($D4679="","",V4679*Y4679/100)</f>
        <v/>
      </c>
      <c r="AA4679" s="8">
        <f>IF($D4679="","",V4679-Z4679)</f>
        <v/>
      </c>
      <c r="AB4679" s="8">
        <f>IF($D4679="","",AA4679-N4679)</f>
        <v/>
      </c>
      <c r="AF4679" s="8" t="n"/>
      <c r="AI4679" s="14" t="n"/>
      <c r="AK4679">
        <f>IF($D4679="","",IF(COUNTIF($D$2:$D4679,$D4679)=1,1,0))</f>
        <v/>
      </c>
      <c r="AL4679">
        <f>IF($AK4679=1,SUMPRODUCT(--($AO$2:$AO$7001&lt;$AO4679))+1,"")</f>
        <v/>
      </c>
      <c r="AM4679">
        <f>IF($D4679="","",IF(OR($R4679=TRUE(),$R4679="TRUE"),1,0))</f>
        <v/>
      </c>
      <c r="AN4679">
        <f>IF($D4679="","",IF($X4679="Yes",1,0))</f>
        <v/>
      </c>
      <c r="AO4679">
        <f>IF($AK4679=1,IFERROR(IF(VALUE($D4679)&lt;100000000,VALUE($D4679),1000000000),IFERROR(IF(VALUE(MID($D4679,2,20))&lt;100000000,VALUE(MID($D4679,2,20)),1000000000),1000000000))+ROW()/100000,"")</f>
        <v/>
      </c>
    </row>
    <row r="4680">
      <c r="F4680" s="14" t="n"/>
      <c r="N4680" s="8">
        <f>IF($D4680="","",M4680*V4680/100)</f>
        <v/>
      </c>
      <c r="O4680" s="8" t="n"/>
      <c r="U4680" s="8" t="n"/>
      <c r="V4680" s="8" t="n"/>
      <c r="Y4680">
        <f>IF($D4680="","",IF($AN4680=1,0,IF($AM4680=1,Settings!$C$6,Settings!$C$7))*100)</f>
        <v/>
      </c>
      <c r="Z4680" s="8">
        <f>IF($D4680="","",V4680*Y4680/100)</f>
        <v/>
      </c>
      <c r="AA4680" s="8">
        <f>IF($D4680="","",V4680-Z4680)</f>
        <v/>
      </c>
      <c r="AB4680" s="8">
        <f>IF($D4680="","",AA4680-N4680)</f>
        <v/>
      </c>
      <c r="AF4680" s="8" t="n"/>
      <c r="AI4680" s="14" t="n"/>
      <c r="AK4680">
        <f>IF($D4680="","",IF(COUNTIF($D$2:$D4680,$D4680)=1,1,0))</f>
        <v/>
      </c>
      <c r="AL4680">
        <f>IF($AK4680=1,SUMPRODUCT(--($AO$2:$AO$7001&lt;$AO4680))+1,"")</f>
        <v/>
      </c>
      <c r="AM4680">
        <f>IF($D4680="","",IF(OR($R4680=TRUE(),$R4680="TRUE"),1,0))</f>
        <v/>
      </c>
      <c r="AN4680">
        <f>IF($D4680="","",IF($X4680="Yes",1,0))</f>
        <v/>
      </c>
      <c r="AO4680">
        <f>IF($AK4680=1,IFERROR(IF(VALUE($D4680)&lt;100000000,VALUE($D4680),1000000000),IFERROR(IF(VALUE(MID($D4680,2,20))&lt;100000000,VALUE(MID($D4680,2,20)),1000000000),1000000000))+ROW()/100000,"")</f>
        <v/>
      </c>
    </row>
    <row r="4681">
      <c r="F4681" s="14" t="n"/>
      <c r="N4681" s="8">
        <f>IF($D4681="","",M4681*V4681/100)</f>
        <v/>
      </c>
      <c r="O4681" s="8" t="n"/>
      <c r="U4681" s="8" t="n"/>
      <c r="V4681" s="8" t="n"/>
      <c r="Y4681">
        <f>IF($D4681="","",IF($AN4681=1,0,IF($AM4681=1,Settings!$C$6,Settings!$C$7))*100)</f>
        <v/>
      </c>
      <c r="Z4681" s="8">
        <f>IF($D4681="","",V4681*Y4681/100)</f>
        <v/>
      </c>
      <c r="AA4681" s="8">
        <f>IF($D4681="","",V4681-Z4681)</f>
        <v/>
      </c>
      <c r="AB4681" s="8">
        <f>IF($D4681="","",AA4681-N4681)</f>
        <v/>
      </c>
      <c r="AF4681" s="8" t="n"/>
      <c r="AI4681" s="14" t="n"/>
      <c r="AK4681">
        <f>IF($D4681="","",IF(COUNTIF($D$2:$D4681,$D4681)=1,1,0))</f>
        <v/>
      </c>
      <c r="AL4681">
        <f>IF($AK4681=1,SUMPRODUCT(--($AO$2:$AO$7001&lt;$AO4681))+1,"")</f>
        <v/>
      </c>
      <c r="AM4681">
        <f>IF($D4681="","",IF(OR($R4681=TRUE(),$R4681="TRUE"),1,0))</f>
        <v/>
      </c>
      <c r="AN4681">
        <f>IF($D4681="","",IF($X4681="Yes",1,0))</f>
        <v/>
      </c>
      <c r="AO4681">
        <f>IF($AK4681=1,IFERROR(IF(VALUE($D4681)&lt;100000000,VALUE($D4681),1000000000),IFERROR(IF(VALUE(MID($D4681,2,20))&lt;100000000,VALUE(MID($D4681,2,20)),1000000000),1000000000))+ROW()/100000,"")</f>
        <v/>
      </c>
    </row>
    <row r="4682">
      <c r="F4682" s="14" t="n"/>
      <c r="N4682" s="8">
        <f>IF($D4682="","",M4682*V4682/100)</f>
        <v/>
      </c>
      <c r="O4682" s="8" t="n"/>
      <c r="U4682" s="8" t="n"/>
      <c r="V4682" s="8" t="n"/>
      <c r="Y4682">
        <f>IF($D4682="","",IF($AN4682=1,0,IF($AM4682=1,Settings!$C$6,Settings!$C$7))*100)</f>
        <v/>
      </c>
      <c r="Z4682" s="8">
        <f>IF($D4682="","",V4682*Y4682/100)</f>
        <v/>
      </c>
      <c r="AA4682" s="8">
        <f>IF($D4682="","",V4682-Z4682)</f>
        <v/>
      </c>
      <c r="AB4682" s="8">
        <f>IF($D4682="","",AA4682-N4682)</f>
        <v/>
      </c>
      <c r="AF4682" s="8" t="n"/>
      <c r="AI4682" s="14" t="n"/>
      <c r="AK4682">
        <f>IF($D4682="","",IF(COUNTIF($D$2:$D4682,$D4682)=1,1,0))</f>
        <v/>
      </c>
      <c r="AL4682">
        <f>IF($AK4682=1,SUMPRODUCT(--($AO$2:$AO$7001&lt;$AO4682))+1,"")</f>
        <v/>
      </c>
      <c r="AM4682">
        <f>IF($D4682="","",IF(OR($R4682=TRUE(),$R4682="TRUE"),1,0))</f>
        <v/>
      </c>
      <c r="AN4682">
        <f>IF($D4682="","",IF($X4682="Yes",1,0))</f>
        <v/>
      </c>
      <c r="AO4682">
        <f>IF($AK4682=1,IFERROR(IF(VALUE($D4682)&lt;100000000,VALUE($D4682),1000000000),IFERROR(IF(VALUE(MID($D4682,2,20))&lt;100000000,VALUE(MID($D4682,2,20)),1000000000),1000000000))+ROW()/100000,"")</f>
        <v/>
      </c>
    </row>
    <row r="4683">
      <c r="F4683" s="14" t="n"/>
      <c r="N4683" s="8">
        <f>IF($D4683="","",M4683*V4683/100)</f>
        <v/>
      </c>
      <c r="O4683" s="8" t="n"/>
      <c r="U4683" s="8" t="n"/>
      <c r="V4683" s="8" t="n"/>
      <c r="Y4683">
        <f>IF($D4683="","",IF($AN4683=1,0,IF($AM4683=1,Settings!$C$6,Settings!$C$7))*100)</f>
        <v/>
      </c>
      <c r="Z4683" s="8">
        <f>IF($D4683="","",V4683*Y4683/100)</f>
        <v/>
      </c>
      <c r="AA4683" s="8">
        <f>IF($D4683="","",V4683-Z4683)</f>
        <v/>
      </c>
      <c r="AB4683" s="8">
        <f>IF($D4683="","",AA4683-N4683)</f>
        <v/>
      </c>
      <c r="AF4683" s="8" t="n"/>
      <c r="AI4683" s="14" t="n"/>
      <c r="AK4683">
        <f>IF($D4683="","",IF(COUNTIF($D$2:$D4683,$D4683)=1,1,0))</f>
        <v/>
      </c>
      <c r="AL4683">
        <f>IF($AK4683=1,SUMPRODUCT(--($AO$2:$AO$7001&lt;$AO4683))+1,"")</f>
        <v/>
      </c>
      <c r="AM4683">
        <f>IF($D4683="","",IF(OR($R4683=TRUE(),$R4683="TRUE"),1,0))</f>
        <v/>
      </c>
      <c r="AN4683">
        <f>IF($D4683="","",IF($X4683="Yes",1,0))</f>
        <v/>
      </c>
      <c r="AO4683">
        <f>IF($AK4683=1,IFERROR(IF(VALUE($D4683)&lt;100000000,VALUE($D4683),1000000000),IFERROR(IF(VALUE(MID($D4683,2,20))&lt;100000000,VALUE(MID($D4683,2,20)),1000000000),1000000000))+ROW()/100000,"")</f>
        <v/>
      </c>
    </row>
    <row r="4684">
      <c r="F4684" s="14" t="n"/>
      <c r="N4684" s="8">
        <f>IF($D4684="","",M4684*V4684/100)</f>
        <v/>
      </c>
      <c r="O4684" s="8" t="n"/>
      <c r="U4684" s="8" t="n"/>
      <c r="V4684" s="8" t="n"/>
      <c r="Y4684">
        <f>IF($D4684="","",IF($AN4684=1,0,IF($AM4684=1,Settings!$C$6,Settings!$C$7))*100)</f>
        <v/>
      </c>
      <c r="Z4684" s="8">
        <f>IF($D4684="","",V4684*Y4684/100)</f>
        <v/>
      </c>
      <c r="AA4684" s="8">
        <f>IF($D4684="","",V4684-Z4684)</f>
        <v/>
      </c>
      <c r="AB4684" s="8">
        <f>IF($D4684="","",AA4684-N4684)</f>
        <v/>
      </c>
      <c r="AF4684" s="8" t="n"/>
      <c r="AI4684" s="14" t="n"/>
      <c r="AK4684">
        <f>IF($D4684="","",IF(COUNTIF($D$2:$D4684,$D4684)=1,1,0))</f>
        <v/>
      </c>
      <c r="AL4684">
        <f>IF($AK4684=1,SUMPRODUCT(--($AO$2:$AO$7001&lt;$AO4684))+1,"")</f>
        <v/>
      </c>
      <c r="AM4684">
        <f>IF($D4684="","",IF(OR($R4684=TRUE(),$R4684="TRUE"),1,0))</f>
        <v/>
      </c>
      <c r="AN4684">
        <f>IF($D4684="","",IF($X4684="Yes",1,0))</f>
        <v/>
      </c>
      <c r="AO4684">
        <f>IF($AK4684=1,IFERROR(IF(VALUE($D4684)&lt;100000000,VALUE($D4684),1000000000),IFERROR(IF(VALUE(MID($D4684,2,20))&lt;100000000,VALUE(MID($D4684,2,20)),1000000000),1000000000))+ROW()/100000,"")</f>
        <v/>
      </c>
    </row>
    <row r="4685">
      <c r="F4685" s="14" t="n"/>
      <c r="N4685" s="8">
        <f>IF($D4685="","",M4685*V4685/100)</f>
        <v/>
      </c>
      <c r="O4685" s="8" t="n"/>
      <c r="U4685" s="8" t="n"/>
      <c r="V4685" s="8" t="n"/>
      <c r="Y4685">
        <f>IF($D4685="","",IF($AN4685=1,0,IF($AM4685=1,Settings!$C$6,Settings!$C$7))*100)</f>
        <v/>
      </c>
      <c r="Z4685" s="8">
        <f>IF($D4685="","",V4685*Y4685/100)</f>
        <v/>
      </c>
      <c r="AA4685" s="8">
        <f>IF($D4685="","",V4685-Z4685)</f>
        <v/>
      </c>
      <c r="AB4685" s="8">
        <f>IF($D4685="","",AA4685-N4685)</f>
        <v/>
      </c>
      <c r="AF4685" s="8" t="n"/>
      <c r="AI4685" s="14" t="n"/>
      <c r="AK4685">
        <f>IF($D4685="","",IF(COUNTIF($D$2:$D4685,$D4685)=1,1,0))</f>
        <v/>
      </c>
      <c r="AL4685">
        <f>IF($AK4685=1,SUMPRODUCT(--($AO$2:$AO$7001&lt;$AO4685))+1,"")</f>
        <v/>
      </c>
      <c r="AM4685">
        <f>IF($D4685="","",IF(OR($R4685=TRUE(),$R4685="TRUE"),1,0))</f>
        <v/>
      </c>
      <c r="AN4685">
        <f>IF($D4685="","",IF($X4685="Yes",1,0))</f>
        <v/>
      </c>
      <c r="AO4685">
        <f>IF($AK4685=1,IFERROR(IF(VALUE($D4685)&lt;100000000,VALUE($D4685),1000000000),IFERROR(IF(VALUE(MID($D4685,2,20))&lt;100000000,VALUE(MID($D4685,2,20)),1000000000),1000000000))+ROW()/100000,"")</f>
        <v/>
      </c>
    </row>
    <row r="4686">
      <c r="F4686" s="14" t="n"/>
      <c r="N4686" s="8">
        <f>IF($D4686="","",M4686*V4686/100)</f>
        <v/>
      </c>
      <c r="O4686" s="8" t="n"/>
      <c r="U4686" s="8" t="n"/>
      <c r="V4686" s="8" t="n"/>
      <c r="Y4686">
        <f>IF($D4686="","",IF($AN4686=1,0,IF($AM4686=1,Settings!$C$6,Settings!$C$7))*100)</f>
        <v/>
      </c>
      <c r="Z4686" s="8">
        <f>IF($D4686="","",V4686*Y4686/100)</f>
        <v/>
      </c>
      <c r="AA4686" s="8">
        <f>IF($D4686="","",V4686-Z4686)</f>
        <v/>
      </c>
      <c r="AB4686" s="8">
        <f>IF($D4686="","",AA4686-N4686)</f>
        <v/>
      </c>
      <c r="AF4686" s="8" t="n"/>
      <c r="AI4686" s="14" t="n"/>
      <c r="AK4686">
        <f>IF($D4686="","",IF(COUNTIF($D$2:$D4686,$D4686)=1,1,0))</f>
        <v/>
      </c>
      <c r="AL4686">
        <f>IF($AK4686=1,SUMPRODUCT(--($AO$2:$AO$7001&lt;$AO4686))+1,"")</f>
        <v/>
      </c>
      <c r="AM4686">
        <f>IF($D4686="","",IF(OR($R4686=TRUE(),$R4686="TRUE"),1,0))</f>
        <v/>
      </c>
      <c r="AN4686">
        <f>IF($D4686="","",IF($X4686="Yes",1,0))</f>
        <v/>
      </c>
      <c r="AO4686">
        <f>IF($AK4686=1,IFERROR(IF(VALUE($D4686)&lt;100000000,VALUE($D4686),1000000000),IFERROR(IF(VALUE(MID($D4686,2,20))&lt;100000000,VALUE(MID($D4686,2,20)),1000000000),1000000000))+ROW()/100000,"")</f>
        <v/>
      </c>
    </row>
    <row r="4687">
      <c r="F4687" s="14" t="n"/>
      <c r="N4687" s="8">
        <f>IF($D4687="","",M4687*V4687/100)</f>
        <v/>
      </c>
      <c r="O4687" s="8" t="n"/>
      <c r="U4687" s="8" t="n"/>
      <c r="V4687" s="8" t="n"/>
      <c r="Y4687">
        <f>IF($D4687="","",IF($AN4687=1,0,IF($AM4687=1,Settings!$C$6,Settings!$C$7))*100)</f>
        <v/>
      </c>
      <c r="Z4687" s="8">
        <f>IF($D4687="","",V4687*Y4687/100)</f>
        <v/>
      </c>
      <c r="AA4687" s="8">
        <f>IF($D4687="","",V4687-Z4687)</f>
        <v/>
      </c>
      <c r="AB4687" s="8">
        <f>IF($D4687="","",AA4687-N4687)</f>
        <v/>
      </c>
      <c r="AF4687" s="8" t="n"/>
      <c r="AI4687" s="14" t="n"/>
      <c r="AK4687">
        <f>IF($D4687="","",IF(COUNTIF($D$2:$D4687,$D4687)=1,1,0))</f>
        <v/>
      </c>
      <c r="AL4687">
        <f>IF($AK4687=1,SUMPRODUCT(--($AO$2:$AO$7001&lt;$AO4687))+1,"")</f>
        <v/>
      </c>
      <c r="AM4687">
        <f>IF($D4687="","",IF(OR($R4687=TRUE(),$R4687="TRUE"),1,0))</f>
        <v/>
      </c>
      <c r="AN4687">
        <f>IF($D4687="","",IF($X4687="Yes",1,0))</f>
        <v/>
      </c>
      <c r="AO4687">
        <f>IF($AK4687=1,IFERROR(IF(VALUE($D4687)&lt;100000000,VALUE($D4687),1000000000),IFERROR(IF(VALUE(MID($D4687,2,20))&lt;100000000,VALUE(MID($D4687,2,20)),1000000000),1000000000))+ROW()/100000,"")</f>
        <v/>
      </c>
    </row>
    <row r="4688">
      <c r="F4688" s="14" t="n"/>
      <c r="N4688" s="8">
        <f>IF($D4688="","",M4688*V4688/100)</f>
        <v/>
      </c>
      <c r="O4688" s="8" t="n"/>
      <c r="U4688" s="8" t="n"/>
      <c r="V4688" s="8" t="n"/>
      <c r="Y4688">
        <f>IF($D4688="","",IF($AN4688=1,0,IF($AM4688=1,Settings!$C$6,Settings!$C$7))*100)</f>
        <v/>
      </c>
      <c r="Z4688" s="8">
        <f>IF($D4688="","",V4688*Y4688/100)</f>
        <v/>
      </c>
      <c r="AA4688" s="8">
        <f>IF($D4688="","",V4688-Z4688)</f>
        <v/>
      </c>
      <c r="AB4688" s="8">
        <f>IF($D4688="","",AA4688-N4688)</f>
        <v/>
      </c>
      <c r="AF4688" s="8" t="n"/>
      <c r="AI4688" s="14" t="n"/>
      <c r="AK4688">
        <f>IF($D4688="","",IF(COUNTIF($D$2:$D4688,$D4688)=1,1,0))</f>
        <v/>
      </c>
      <c r="AL4688">
        <f>IF($AK4688=1,SUMPRODUCT(--($AO$2:$AO$7001&lt;$AO4688))+1,"")</f>
        <v/>
      </c>
      <c r="AM4688">
        <f>IF($D4688="","",IF(OR($R4688=TRUE(),$R4688="TRUE"),1,0))</f>
        <v/>
      </c>
      <c r="AN4688">
        <f>IF($D4688="","",IF($X4688="Yes",1,0))</f>
        <v/>
      </c>
      <c r="AO4688">
        <f>IF($AK4688=1,IFERROR(IF(VALUE($D4688)&lt;100000000,VALUE($D4688),1000000000),IFERROR(IF(VALUE(MID($D4688,2,20))&lt;100000000,VALUE(MID($D4688,2,20)),1000000000),1000000000))+ROW()/100000,"")</f>
        <v/>
      </c>
    </row>
    <row r="4689">
      <c r="F4689" s="14" t="n"/>
      <c r="N4689" s="8">
        <f>IF($D4689="","",M4689*V4689/100)</f>
        <v/>
      </c>
      <c r="O4689" s="8" t="n"/>
      <c r="U4689" s="8" t="n"/>
      <c r="V4689" s="8" t="n"/>
      <c r="Y4689">
        <f>IF($D4689="","",IF($AN4689=1,0,IF($AM4689=1,Settings!$C$6,Settings!$C$7))*100)</f>
        <v/>
      </c>
      <c r="Z4689" s="8">
        <f>IF($D4689="","",V4689*Y4689/100)</f>
        <v/>
      </c>
      <c r="AA4689" s="8">
        <f>IF($D4689="","",V4689-Z4689)</f>
        <v/>
      </c>
      <c r="AB4689" s="8">
        <f>IF($D4689="","",AA4689-N4689)</f>
        <v/>
      </c>
      <c r="AF4689" s="8" t="n"/>
      <c r="AI4689" s="14" t="n"/>
      <c r="AK4689">
        <f>IF($D4689="","",IF(COUNTIF($D$2:$D4689,$D4689)=1,1,0))</f>
        <v/>
      </c>
      <c r="AL4689">
        <f>IF($AK4689=1,SUMPRODUCT(--($AO$2:$AO$7001&lt;$AO4689))+1,"")</f>
        <v/>
      </c>
      <c r="AM4689">
        <f>IF($D4689="","",IF(OR($R4689=TRUE(),$R4689="TRUE"),1,0))</f>
        <v/>
      </c>
      <c r="AN4689">
        <f>IF($D4689="","",IF($X4689="Yes",1,0))</f>
        <v/>
      </c>
      <c r="AO4689">
        <f>IF($AK4689=1,IFERROR(IF(VALUE($D4689)&lt;100000000,VALUE($D4689),1000000000),IFERROR(IF(VALUE(MID($D4689,2,20))&lt;100000000,VALUE(MID($D4689,2,20)),1000000000),1000000000))+ROW()/100000,"")</f>
        <v/>
      </c>
    </row>
    <row r="4690">
      <c r="F4690" s="14" t="n"/>
      <c r="N4690" s="8">
        <f>IF($D4690="","",M4690*V4690/100)</f>
        <v/>
      </c>
      <c r="O4690" s="8" t="n"/>
      <c r="U4690" s="8" t="n"/>
      <c r="V4690" s="8" t="n"/>
      <c r="Y4690">
        <f>IF($D4690="","",IF($AN4690=1,0,IF($AM4690=1,Settings!$C$6,Settings!$C$7))*100)</f>
        <v/>
      </c>
      <c r="Z4690" s="8">
        <f>IF($D4690="","",V4690*Y4690/100)</f>
        <v/>
      </c>
      <c r="AA4690" s="8">
        <f>IF($D4690="","",V4690-Z4690)</f>
        <v/>
      </c>
      <c r="AB4690" s="8">
        <f>IF($D4690="","",AA4690-N4690)</f>
        <v/>
      </c>
      <c r="AF4690" s="8" t="n"/>
      <c r="AI4690" s="14" t="n"/>
      <c r="AK4690">
        <f>IF($D4690="","",IF(COUNTIF($D$2:$D4690,$D4690)=1,1,0))</f>
        <v/>
      </c>
      <c r="AL4690">
        <f>IF($AK4690=1,SUMPRODUCT(--($AO$2:$AO$7001&lt;$AO4690))+1,"")</f>
        <v/>
      </c>
      <c r="AM4690">
        <f>IF($D4690="","",IF(OR($R4690=TRUE(),$R4690="TRUE"),1,0))</f>
        <v/>
      </c>
      <c r="AN4690">
        <f>IF($D4690="","",IF($X4690="Yes",1,0))</f>
        <v/>
      </c>
      <c r="AO4690">
        <f>IF($AK4690=1,IFERROR(IF(VALUE($D4690)&lt;100000000,VALUE($D4690),1000000000),IFERROR(IF(VALUE(MID($D4690,2,20))&lt;100000000,VALUE(MID($D4690,2,20)),1000000000),1000000000))+ROW()/100000,"")</f>
        <v/>
      </c>
    </row>
    <row r="4691">
      <c r="F4691" s="14" t="n"/>
      <c r="N4691" s="8">
        <f>IF($D4691="","",M4691*V4691/100)</f>
        <v/>
      </c>
      <c r="O4691" s="8" t="n"/>
      <c r="U4691" s="8" t="n"/>
      <c r="V4691" s="8" t="n"/>
      <c r="Y4691">
        <f>IF($D4691="","",IF($AN4691=1,0,IF($AM4691=1,Settings!$C$6,Settings!$C$7))*100)</f>
        <v/>
      </c>
      <c r="Z4691" s="8">
        <f>IF($D4691="","",V4691*Y4691/100)</f>
        <v/>
      </c>
      <c r="AA4691" s="8">
        <f>IF($D4691="","",V4691-Z4691)</f>
        <v/>
      </c>
      <c r="AB4691" s="8">
        <f>IF($D4691="","",AA4691-N4691)</f>
        <v/>
      </c>
      <c r="AF4691" s="8" t="n"/>
      <c r="AI4691" s="14" t="n"/>
      <c r="AK4691">
        <f>IF($D4691="","",IF(COUNTIF($D$2:$D4691,$D4691)=1,1,0))</f>
        <v/>
      </c>
      <c r="AL4691">
        <f>IF($AK4691=1,SUMPRODUCT(--($AO$2:$AO$7001&lt;$AO4691))+1,"")</f>
        <v/>
      </c>
      <c r="AM4691">
        <f>IF($D4691="","",IF(OR($R4691=TRUE(),$R4691="TRUE"),1,0))</f>
        <v/>
      </c>
      <c r="AN4691">
        <f>IF($D4691="","",IF($X4691="Yes",1,0))</f>
        <v/>
      </c>
      <c r="AO4691">
        <f>IF($AK4691=1,IFERROR(IF(VALUE($D4691)&lt;100000000,VALUE($D4691),1000000000),IFERROR(IF(VALUE(MID($D4691,2,20))&lt;100000000,VALUE(MID($D4691,2,20)),1000000000),1000000000))+ROW()/100000,"")</f>
        <v/>
      </c>
    </row>
    <row r="4692">
      <c r="F4692" s="14" t="n"/>
      <c r="N4692" s="8">
        <f>IF($D4692="","",M4692*V4692/100)</f>
        <v/>
      </c>
      <c r="O4692" s="8" t="n"/>
      <c r="U4692" s="8" t="n"/>
      <c r="V4692" s="8" t="n"/>
      <c r="Y4692">
        <f>IF($D4692="","",IF($AN4692=1,0,IF($AM4692=1,Settings!$C$6,Settings!$C$7))*100)</f>
        <v/>
      </c>
      <c r="Z4692" s="8">
        <f>IF($D4692="","",V4692*Y4692/100)</f>
        <v/>
      </c>
      <c r="AA4692" s="8">
        <f>IF($D4692="","",V4692-Z4692)</f>
        <v/>
      </c>
      <c r="AB4692" s="8">
        <f>IF($D4692="","",AA4692-N4692)</f>
        <v/>
      </c>
      <c r="AF4692" s="8" t="n"/>
      <c r="AI4692" s="14" t="n"/>
      <c r="AK4692">
        <f>IF($D4692="","",IF(COUNTIF($D$2:$D4692,$D4692)=1,1,0))</f>
        <v/>
      </c>
      <c r="AL4692">
        <f>IF($AK4692=1,SUMPRODUCT(--($AO$2:$AO$7001&lt;$AO4692))+1,"")</f>
        <v/>
      </c>
      <c r="AM4692">
        <f>IF($D4692="","",IF(OR($R4692=TRUE(),$R4692="TRUE"),1,0))</f>
        <v/>
      </c>
      <c r="AN4692">
        <f>IF($D4692="","",IF($X4692="Yes",1,0))</f>
        <v/>
      </c>
      <c r="AO4692">
        <f>IF($AK4692=1,IFERROR(IF(VALUE($D4692)&lt;100000000,VALUE($D4692),1000000000),IFERROR(IF(VALUE(MID($D4692,2,20))&lt;100000000,VALUE(MID($D4692,2,20)),1000000000),1000000000))+ROW()/100000,"")</f>
        <v/>
      </c>
    </row>
    <row r="4693">
      <c r="F4693" s="14" t="n"/>
      <c r="N4693" s="8">
        <f>IF($D4693="","",M4693*V4693/100)</f>
        <v/>
      </c>
      <c r="O4693" s="8" t="n"/>
      <c r="U4693" s="8" t="n"/>
      <c r="V4693" s="8" t="n"/>
      <c r="Y4693">
        <f>IF($D4693="","",IF($AN4693=1,0,IF($AM4693=1,Settings!$C$6,Settings!$C$7))*100)</f>
        <v/>
      </c>
      <c r="Z4693" s="8">
        <f>IF($D4693="","",V4693*Y4693/100)</f>
        <v/>
      </c>
      <c r="AA4693" s="8">
        <f>IF($D4693="","",V4693-Z4693)</f>
        <v/>
      </c>
      <c r="AB4693" s="8">
        <f>IF($D4693="","",AA4693-N4693)</f>
        <v/>
      </c>
      <c r="AF4693" s="8" t="n"/>
      <c r="AI4693" s="14" t="n"/>
      <c r="AK4693">
        <f>IF($D4693="","",IF(COUNTIF($D$2:$D4693,$D4693)=1,1,0))</f>
        <v/>
      </c>
      <c r="AL4693">
        <f>IF($AK4693=1,SUMPRODUCT(--($AO$2:$AO$7001&lt;$AO4693))+1,"")</f>
        <v/>
      </c>
      <c r="AM4693">
        <f>IF($D4693="","",IF(OR($R4693=TRUE(),$R4693="TRUE"),1,0))</f>
        <v/>
      </c>
      <c r="AN4693">
        <f>IF($D4693="","",IF($X4693="Yes",1,0))</f>
        <v/>
      </c>
      <c r="AO4693">
        <f>IF($AK4693=1,IFERROR(IF(VALUE($D4693)&lt;100000000,VALUE($D4693),1000000000),IFERROR(IF(VALUE(MID($D4693,2,20))&lt;100000000,VALUE(MID($D4693,2,20)),1000000000),1000000000))+ROW()/100000,"")</f>
        <v/>
      </c>
    </row>
    <row r="4694">
      <c r="F4694" s="14" t="n"/>
      <c r="N4694" s="8">
        <f>IF($D4694="","",M4694*V4694/100)</f>
        <v/>
      </c>
      <c r="O4694" s="8" t="n"/>
      <c r="U4694" s="8" t="n"/>
      <c r="V4694" s="8" t="n"/>
      <c r="Y4694">
        <f>IF($D4694="","",IF($AN4694=1,0,IF($AM4694=1,Settings!$C$6,Settings!$C$7))*100)</f>
        <v/>
      </c>
      <c r="Z4694" s="8">
        <f>IF($D4694="","",V4694*Y4694/100)</f>
        <v/>
      </c>
      <c r="AA4694" s="8">
        <f>IF($D4694="","",V4694-Z4694)</f>
        <v/>
      </c>
      <c r="AB4694" s="8">
        <f>IF($D4694="","",AA4694-N4694)</f>
        <v/>
      </c>
      <c r="AF4694" s="8" t="n"/>
      <c r="AI4694" s="14" t="n"/>
      <c r="AK4694">
        <f>IF($D4694="","",IF(COUNTIF($D$2:$D4694,$D4694)=1,1,0))</f>
        <v/>
      </c>
      <c r="AL4694">
        <f>IF($AK4694=1,SUMPRODUCT(--($AO$2:$AO$7001&lt;$AO4694))+1,"")</f>
        <v/>
      </c>
      <c r="AM4694">
        <f>IF($D4694="","",IF(OR($R4694=TRUE(),$R4694="TRUE"),1,0))</f>
        <v/>
      </c>
      <c r="AN4694">
        <f>IF($D4694="","",IF($X4694="Yes",1,0))</f>
        <v/>
      </c>
      <c r="AO4694">
        <f>IF($AK4694=1,IFERROR(IF(VALUE($D4694)&lt;100000000,VALUE($D4694),1000000000),IFERROR(IF(VALUE(MID($D4694,2,20))&lt;100000000,VALUE(MID($D4694,2,20)),1000000000),1000000000))+ROW()/100000,"")</f>
        <v/>
      </c>
    </row>
    <row r="4695">
      <c r="F4695" s="14" t="n"/>
      <c r="N4695" s="8">
        <f>IF($D4695="","",M4695*V4695/100)</f>
        <v/>
      </c>
      <c r="O4695" s="8" t="n"/>
      <c r="U4695" s="8" t="n"/>
      <c r="V4695" s="8" t="n"/>
      <c r="Y4695">
        <f>IF($D4695="","",IF($AN4695=1,0,IF($AM4695=1,Settings!$C$6,Settings!$C$7))*100)</f>
        <v/>
      </c>
      <c r="Z4695" s="8">
        <f>IF($D4695="","",V4695*Y4695/100)</f>
        <v/>
      </c>
      <c r="AA4695" s="8">
        <f>IF($D4695="","",V4695-Z4695)</f>
        <v/>
      </c>
      <c r="AB4695" s="8">
        <f>IF($D4695="","",AA4695-N4695)</f>
        <v/>
      </c>
      <c r="AF4695" s="8" t="n"/>
      <c r="AI4695" s="14" t="n"/>
      <c r="AK4695">
        <f>IF($D4695="","",IF(COUNTIF($D$2:$D4695,$D4695)=1,1,0))</f>
        <v/>
      </c>
      <c r="AL4695">
        <f>IF($AK4695=1,SUMPRODUCT(--($AO$2:$AO$7001&lt;$AO4695))+1,"")</f>
        <v/>
      </c>
      <c r="AM4695">
        <f>IF($D4695="","",IF(OR($R4695=TRUE(),$R4695="TRUE"),1,0))</f>
        <v/>
      </c>
      <c r="AN4695">
        <f>IF($D4695="","",IF($X4695="Yes",1,0))</f>
        <v/>
      </c>
      <c r="AO4695">
        <f>IF($AK4695=1,IFERROR(IF(VALUE($D4695)&lt;100000000,VALUE($D4695),1000000000),IFERROR(IF(VALUE(MID($D4695,2,20))&lt;100000000,VALUE(MID($D4695,2,20)),1000000000),1000000000))+ROW()/100000,"")</f>
        <v/>
      </c>
    </row>
    <row r="4696">
      <c r="F4696" s="14" t="n"/>
      <c r="N4696" s="8">
        <f>IF($D4696="","",M4696*V4696/100)</f>
        <v/>
      </c>
      <c r="O4696" s="8" t="n"/>
      <c r="U4696" s="8" t="n"/>
      <c r="V4696" s="8" t="n"/>
      <c r="Y4696">
        <f>IF($D4696="","",IF($AN4696=1,0,IF($AM4696=1,Settings!$C$6,Settings!$C$7))*100)</f>
        <v/>
      </c>
      <c r="Z4696" s="8">
        <f>IF($D4696="","",V4696*Y4696/100)</f>
        <v/>
      </c>
      <c r="AA4696" s="8">
        <f>IF($D4696="","",V4696-Z4696)</f>
        <v/>
      </c>
      <c r="AB4696" s="8">
        <f>IF($D4696="","",AA4696-N4696)</f>
        <v/>
      </c>
      <c r="AF4696" s="8" t="n"/>
      <c r="AI4696" s="14" t="n"/>
      <c r="AK4696">
        <f>IF($D4696="","",IF(COUNTIF($D$2:$D4696,$D4696)=1,1,0))</f>
        <v/>
      </c>
      <c r="AL4696">
        <f>IF($AK4696=1,SUMPRODUCT(--($AO$2:$AO$7001&lt;$AO4696))+1,"")</f>
        <v/>
      </c>
      <c r="AM4696">
        <f>IF($D4696="","",IF(OR($R4696=TRUE(),$R4696="TRUE"),1,0))</f>
        <v/>
      </c>
      <c r="AN4696">
        <f>IF($D4696="","",IF($X4696="Yes",1,0))</f>
        <v/>
      </c>
      <c r="AO4696">
        <f>IF($AK4696=1,IFERROR(IF(VALUE($D4696)&lt;100000000,VALUE($D4696),1000000000),IFERROR(IF(VALUE(MID($D4696,2,20))&lt;100000000,VALUE(MID($D4696,2,20)),1000000000),1000000000))+ROW()/100000,"")</f>
        <v/>
      </c>
    </row>
    <row r="4697">
      <c r="F4697" s="14" t="n"/>
      <c r="N4697" s="8">
        <f>IF($D4697="","",M4697*V4697/100)</f>
        <v/>
      </c>
      <c r="O4697" s="8" t="n"/>
      <c r="U4697" s="8" t="n"/>
      <c r="V4697" s="8" t="n"/>
      <c r="Y4697">
        <f>IF($D4697="","",IF($AN4697=1,0,IF($AM4697=1,Settings!$C$6,Settings!$C$7))*100)</f>
        <v/>
      </c>
      <c r="Z4697" s="8">
        <f>IF($D4697="","",V4697*Y4697/100)</f>
        <v/>
      </c>
      <c r="AA4697" s="8">
        <f>IF($D4697="","",V4697-Z4697)</f>
        <v/>
      </c>
      <c r="AB4697" s="8">
        <f>IF($D4697="","",AA4697-N4697)</f>
        <v/>
      </c>
      <c r="AF4697" s="8" t="n"/>
      <c r="AI4697" s="14" t="n"/>
      <c r="AK4697">
        <f>IF($D4697="","",IF(COUNTIF($D$2:$D4697,$D4697)=1,1,0))</f>
        <v/>
      </c>
      <c r="AL4697">
        <f>IF($AK4697=1,SUMPRODUCT(--($AO$2:$AO$7001&lt;$AO4697))+1,"")</f>
        <v/>
      </c>
      <c r="AM4697">
        <f>IF($D4697="","",IF(OR($R4697=TRUE(),$R4697="TRUE"),1,0))</f>
        <v/>
      </c>
      <c r="AN4697">
        <f>IF($D4697="","",IF($X4697="Yes",1,0))</f>
        <v/>
      </c>
      <c r="AO4697">
        <f>IF($AK4697=1,IFERROR(IF(VALUE($D4697)&lt;100000000,VALUE($D4697),1000000000),IFERROR(IF(VALUE(MID($D4697,2,20))&lt;100000000,VALUE(MID($D4697,2,20)),1000000000),1000000000))+ROW()/100000,"")</f>
        <v/>
      </c>
    </row>
    <row r="4698">
      <c r="F4698" s="14" t="n"/>
      <c r="N4698" s="8">
        <f>IF($D4698="","",M4698*V4698/100)</f>
        <v/>
      </c>
      <c r="O4698" s="8" t="n"/>
      <c r="U4698" s="8" t="n"/>
      <c r="V4698" s="8" t="n"/>
      <c r="Y4698">
        <f>IF($D4698="","",IF($AN4698=1,0,IF($AM4698=1,Settings!$C$6,Settings!$C$7))*100)</f>
        <v/>
      </c>
      <c r="Z4698" s="8">
        <f>IF($D4698="","",V4698*Y4698/100)</f>
        <v/>
      </c>
      <c r="AA4698" s="8">
        <f>IF($D4698="","",V4698-Z4698)</f>
        <v/>
      </c>
      <c r="AB4698" s="8">
        <f>IF($D4698="","",AA4698-N4698)</f>
        <v/>
      </c>
      <c r="AF4698" s="8" t="n"/>
      <c r="AI4698" s="14" t="n"/>
      <c r="AK4698">
        <f>IF($D4698="","",IF(COUNTIF($D$2:$D4698,$D4698)=1,1,0))</f>
        <v/>
      </c>
      <c r="AL4698">
        <f>IF($AK4698=1,SUMPRODUCT(--($AO$2:$AO$7001&lt;$AO4698))+1,"")</f>
        <v/>
      </c>
      <c r="AM4698">
        <f>IF($D4698="","",IF(OR($R4698=TRUE(),$R4698="TRUE"),1,0))</f>
        <v/>
      </c>
      <c r="AN4698">
        <f>IF($D4698="","",IF($X4698="Yes",1,0))</f>
        <v/>
      </c>
      <c r="AO4698">
        <f>IF($AK4698=1,IFERROR(IF(VALUE($D4698)&lt;100000000,VALUE($D4698),1000000000),IFERROR(IF(VALUE(MID($D4698,2,20))&lt;100000000,VALUE(MID($D4698,2,20)),1000000000),1000000000))+ROW()/100000,"")</f>
        <v/>
      </c>
    </row>
    <row r="4699">
      <c r="F4699" s="14" t="n"/>
      <c r="N4699" s="8">
        <f>IF($D4699="","",M4699*V4699/100)</f>
        <v/>
      </c>
      <c r="O4699" s="8" t="n"/>
      <c r="U4699" s="8" t="n"/>
      <c r="V4699" s="8" t="n"/>
      <c r="Y4699">
        <f>IF($D4699="","",IF($AN4699=1,0,IF($AM4699=1,Settings!$C$6,Settings!$C$7))*100)</f>
        <v/>
      </c>
      <c r="Z4699" s="8">
        <f>IF($D4699="","",V4699*Y4699/100)</f>
        <v/>
      </c>
      <c r="AA4699" s="8">
        <f>IF($D4699="","",V4699-Z4699)</f>
        <v/>
      </c>
      <c r="AB4699" s="8">
        <f>IF($D4699="","",AA4699-N4699)</f>
        <v/>
      </c>
      <c r="AF4699" s="8" t="n"/>
      <c r="AI4699" s="14" t="n"/>
      <c r="AK4699">
        <f>IF($D4699="","",IF(COUNTIF($D$2:$D4699,$D4699)=1,1,0))</f>
        <v/>
      </c>
      <c r="AL4699">
        <f>IF($AK4699=1,SUMPRODUCT(--($AO$2:$AO$7001&lt;$AO4699))+1,"")</f>
        <v/>
      </c>
      <c r="AM4699">
        <f>IF($D4699="","",IF(OR($R4699=TRUE(),$R4699="TRUE"),1,0))</f>
        <v/>
      </c>
      <c r="AN4699">
        <f>IF($D4699="","",IF($X4699="Yes",1,0))</f>
        <v/>
      </c>
      <c r="AO4699">
        <f>IF($AK4699=1,IFERROR(IF(VALUE($D4699)&lt;100000000,VALUE($D4699),1000000000),IFERROR(IF(VALUE(MID($D4699,2,20))&lt;100000000,VALUE(MID($D4699,2,20)),1000000000),1000000000))+ROW()/100000,"")</f>
        <v/>
      </c>
    </row>
    <row r="4700">
      <c r="F4700" s="14" t="n"/>
      <c r="N4700" s="8">
        <f>IF($D4700="","",M4700*V4700/100)</f>
        <v/>
      </c>
      <c r="O4700" s="8" t="n"/>
      <c r="U4700" s="8" t="n"/>
      <c r="V4700" s="8" t="n"/>
      <c r="Y4700">
        <f>IF($D4700="","",IF($AN4700=1,0,IF($AM4700=1,Settings!$C$6,Settings!$C$7))*100)</f>
        <v/>
      </c>
      <c r="Z4700" s="8">
        <f>IF($D4700="","",V4700*Y4700/100)</f>
        <v/>
      </c>
      <c r="AA4700" s="8">
        <f>IF($D4700="","",V4700-Z4700)</f>
        <v/>
      </c>
      <c r="AB4700" s="8">
        <f>IF($D4700="","",AA4700-N4700)</f>
        <v/>
      </c>
      <c r="AF4700" s="8" t="n"/>
      <c r="AI4700" s="14" t="n"/>
      <c r="AK4700">
        <f>IF($D4700="","",IF(COUNTIF($D$2:$D4700,$D4700)=1,1,0))</f>
        <v/>
      </c>
      <c r="AL4700">
        <f>IF($AK4700=1,SUMPRODUCT(--($AO$2:$AO$7001&lt;$AO4700))+1,"")</f>
        <v/>
      </c>
      <c r="AM4700">
        <f>IF($D4700="","",IF(OR($R4700=TRUE(),$R4700="TRUE"),1,0))</f>
        <v/>
      </c>
      <c r="AN4700">
        <f>IF($D4700="","",IF($X4700="Yes",1,0))</f>
        <v/>
      </c>
      <c r="AO4700">
        <f>IF($AK4700=1,IFERROR(IF(VALUE($D4700)&lt;100000000,VALUE($D4700),1000000000),IFERROR(IF(VALUE(MID($D4700,2,20))&lt;100000000,VALUE(MID($D4700,2,20)),1000000000),1000000000))+ROW()/100000,"")</f>
        <v/>
      </c>
    </row>
    <row r="4701">
      <c r="F4701" s="14" t="n"/>
      <c r="N4701" s="8">
        <f>IF($D4701="","",M4701*V4701/100)</f>
        <v/>
      </c>
      <c r="O4701" s="8" t="n"/>
      <c r="U4701" s="8" t="n"/>
      <c r="V4701" s="8" t="n"/>
      <c r="Y4701">
        <f>IF($D4701="","",IF($AN4701=1,0,IF($AM4701=1,Settings!$C$6,Settings!$C$7))*100)</f>
        <v/>
      </c>
      <c r="Z4701" s="8">
        <f>IF($D4701="","",V4701*Y4701/100)</f>
        <v/>
      </c>
      <c r="AA4701" s="8">
        <f>IF($D4701="","",V4701-Z4701)</f>
        <v/>
      </c>
      <c r="AB4701" s="8">
        <f>IF($D4701="","",AA4701-N4701)</f>
        <v/>
      </c>
      <c r="AF4701" s="8" t="n"/>
      <c r="AI4701" s="14" t="n"/>
      <c r="AK4701">
        <f>IF($D4701="","",IF(COUNTIF($D$2:$D4701,$D4701)=1,1,0))</f>
        <v/>
      </c>
      <c r="AL4701">
        <f>IF($AK4701=1,SUMPRODUCT(--($AO$2:$AO$7001&lt;$AO4701))+1,"")</f>
        <v/>
      </c>
      <c r="AM4701">
        <f>IF($D4701="","",IF(OR($R4701=TRUE(),$R4701="TRUE"),1,0))</f>
        <v/>
      </c>
      <c r="AN4701">
        <f>IF($D4701="","",IF($X4701="Yes",1,0))</f>
        <v/>
      </c>
      <c r="AO4701">
        <f>IF($AK4701=1,IFERROR(IF(VALUE($D4701)&lt;100000000,VALUE($D4701),1000000000),IFERROR(IF(VALUE(MID($D4701,2,20))&lt;100000000,VALUE(MID($D4701,2,20)),1000000000),1000000000))+ROW()/100000,"")</f>
        <v/>
      </c>
    </row>
    <row r="4702">
      <c r="F4702" s="14" t="n"/>
      <c r="N4702" s="8">
        <f>IF($D4702="","",M4702*V4702/100)</f>
        <v/>
      </c>
      <c r="O4702" s="8" t="n"/>
      <c r="U4702" s="8" t="n"/>
      <c r="V4702" s="8" t="n"/>
      <c r="Y4702">
        <f>IF($D4702="","",IF($AN4702=1,0,IF($AM4702=1,Settings!$C$6,Settings!$C$7))*100)</f>
        <v/>
      </c>
      <c r="Z4702" s="8">
        <f>IF($D4702="","",V4702*Y4702/100)</f>
        <v/>
      </c>
      <c r="AA4702" s="8">
        <f>IF($D4702="","",V4702-Z4702)</f>
        <v/>
      </c>
      <c r="AB4702" s="8">
        <f>IF($D4702="","",AA4702-N4702)</f>
        <v/>
      </c>
      <c r="AF4702" s="8" t="n"/>
      <c r="AI4702" s="14" t="n"/>
      <c r="AK4702">
        <f>IF($D4702="","",IF(COUNTIF($D$2:$D4702,$D4702)=1,1,0))</f>
        <v/>
      </c>
      <c r="AL4702">
        <f>IF($AK4702=1,SUMPRODUCT(--($AO$2:$AO$7001&lt;$AO4702))+1,"")</f>
        <v/>
      </c>
      <c r="AM4702">
        <f>IF($D4702="","",IF(OR($R4702=TRUE(),$R4702="TRUE"),1,0))</f>
        <v/>
      </c>
      <c r="AN4702">
        <f>IF($D4702="","",IF($X4702="Yes",1,0))</f>
        <v/>
      </c>
      <c r="AO4702">
        <f>IF($AK4702=1,IFERROR(IF(VALUE($D4702)&lt;100000000,VALUE($D4702),1000000000),IFERROR(IF(VALUE(MID($D4702,2,20))&lt;100000000,VALUE(MID($D4702,2,20)),1000000000),1000000000))+ROW()/100000,"")</f>
        <v/>
      </c>
    </row>
    <row r="4703">
      <c r="F4703" s="14" t="n"/>
      <c r="N4703" s="8">
        <f>IF($D4703="","",M4703*V4703/100)</f>
        <v/>
      </c>
      <c r="O4703" s="8" t="n"/>
      <c r="U4703" s="8" t="n"/>
      <c r="V4703" s="8" t="n"/>
      <c r="Y4703">
        <f>IF($D4703="","",IF($AN4703=1,0,IF($AM4703=1,Settings!$C$6,Settings!$C$7))*100)</f>
        <v/>
      </c>
      <c r="Z4703" s="8">
        <f>IF($D4703="","",V4703*Y4703/100)</f>
        <v/>
      </c>
      <c r="AA4703" s="8">
        <f>IF($D4703="","",V4703-Z4703)</f>
        <v/>
      </c>
      <c r="AB4703" s="8">
        <f>IF($D4703="","",AA4703-N4703)</f>
        <v/>
      </c>
      <c r="AF4703" s="8" t="n"/>
      <c r="AI4703" s="14" t="n"/>
      <c r="AK4703">
        <f>IF($D4703="","",IF(COUNTIF($D$2:$D4703,$D4703)=1,1,0))</f>
        <v/>
      </c>
      <c r="AL4703">
        <f>IF($AK4703=1,SUMPRODUCT(--($AO$2:$AO$7001&lt;$AO4703))+1,"")</f>
        <v/>
      </c>
      <c r="AM4703">
        <f>IF($D4703="","",IF(OR($R4703=TRUE(),$R4703="TRUE"),1,0))</f>
        <v/>
      </c>
      <c r="AN4703">
        <f>IF($D4703="","",IF($X4703="Yes",1,0))</f>
        <v/>
      </c>
      <c r="AO4703">
        <f>IF($AK4703=1,IFERROR(IF(VALUE($D4703)&lt;100000000,VALUE($D4703),1000000000),IFERROR(IF(VALUE(MID($D4703,2,20))&lt;100000000,VALUE(MID($D4703,2,20)),1000000000),1000000000))+ROW()/100000,"")</f>
        <v/>
      </c>
    </row>
    <row r="4704">
      <c r="F4704" s="14" t="n"/>
      <c r="N4704" s="8">
        <f>IF($D4704="","",M4704*V4704/100)</f>
        <v/>
      </c>
      <c r="O4704" s="8" t="n"/>
      <c r="U4704" s="8" t="n"/>
      <c r="V4704" s="8" t="n"/>
      <c r="Y4704">
        <f>IF($D4704="","",IF($AN4704=1,0,IF($AM4704=1,Settings!$C$6,Settings!$C$7))*100)</f>
        <v/>
      </c>
      <c r="Z4704" s="8">
        <f>IF($D4704="","",V4704*Y4704/100)</f>
        <v/>
      </c>
      <c r="AA4704" s="8">
        <f>IF($D4704="","",V4704-Z4704)</f>
        <v/>
      </c>
      <c r="AB4704" s="8">
        <f>IF($D4704="","",AA4704-N4704)</f>
        <v/>
      </c>
      <c r="AF4704" s="8" t="n"/>
      <c r="AI4704" s="14" t="n"/>
      <c r="AK4704">
        <f>IF($D4704="","",IF(COUNTIF($D$2:$D4704,$D4704)=1,1,0))</f>
        <v/>
      </c>
      <c r="AL4704">
        <f>IF($AK4704=1,SUMPRODUCT(--($AO$2:$AO$7001&lt;$AO4704))+1,"")</f>
        <v/>
      </c>
      <c r="AM4704">
        <f>IF($D4704="","",IF(OR($R4704=TRUE(),$R4704="TRUE"),1,0))</f>
        <v/>
      </c>
      <c r="AN4704">
        <f>IF($D4704="","",IF($X4704="Yes",1,0))</f>
        <v/>
      </c>
      <c r="AO4704">
        <f>IF($AK4704=1,IFERROR(IF(VALUE($D4704)&lt;100000000,VALUE($D4704),1000000000),IFERROR(IF(VALUE(MID($D4704,2,20))&lt;100000000,VALUE(MID($D4704,2,20)),1000000000),1000000000))+ROW()/100000,"")</f>
        <v/>
      </c>
    </row>
    <row r="4705">
      <c r="F4705" s="14" t="n"/>
      <c r="N4705" s="8">
        <f>IF($D4705="","",M4705*V4705/100)</f>
        <v/>
      </c>
      <c r="O4705" s="8" t="n"/>
      <c r="U4705" s="8" t="n"/>
      <c r="V4705" s="8" t="n"/>
      <c r="Y4705">
        <f>IF($D4705="","",IF($AN4705=1,0,IF($AM4705=1,Settings!$C$6,Settings!$C$7))*100)</f>
        <v/>
      </c>
      <c r="Z4705" s="8">
        <f>IF($D4705="","",V4705*Y4705/100)</f>
        <v/>
      </c>
      <c r="AA4705" s="8">
        <f>IF($D4705="","",V4705-Z4705)</f>
        <v/>
      </c>
      <c r="AB4705" s="8">
        <f>IF($D4705="","",AA4705-N4705)</f>
        <v/>
      </c>
      <c r="AF4705" s="8" t="n"/>
      <c r="AI4705" s="14" t="n"/>
      <c r="AK4705">
        <f>IF($D4705="","",IF(COUNTIF($D$2:$D4705,$D4705)=1,1,0))</f>
        <v/>
      </c>
      <c r="AL4705">
        <f>IF($AK4705=1,SUMPRODUCT(--($AO$2:$AO$7001&lt;$AO4705))+1,"")</f>
        <v/>
      </c>
      <c r="AM4705">
        <f>IF($D4705="","",IF(OR($R4705=TRUE(),$R4705="TRUE"),1,0))</f>
        <v/>
      </c>
      <c r="AN4705">
        <f>IF($D4705="","",IF($X4705="Yes",1,0))</f>
        <v/>
      </c>
      <c r="AO4705">
        <f>IF($AK4705=1,IFERROR(IF(VALUE($D4705)&lt;100000000,VALUE($D4705),1000000000),IFERROR(IF(VALUE(MID($D4705,2,20))&lt;100000000,VALUE(MID($D4705,2,20)),1000000000),1000000000))+ROW()/100000,"")</f>
        <v/>
      </c>
    </row>
    <row r="4706">
      <c r="F4706" s="14" t="n"/>
      <c r="N4706" s="8">
        <f>IF($D4706="","",M4706*V4706/100)</f>
        <v/>
      </c>
      <c r="O4706" s="8" t="n"/>
      <c r="U4706" s="8" t="n"/>
      <c r="V4706" s="8" t="n"/>
      <c r="Y4706">
        <f>IF($D4706="","",IF($AN4706=1,0,IF($AM4706=1,Settings!$C$6,Settings!$C$7))*100)</f>
        <v/>
      </c>
      <c r="Z4706" s="8">
        <f>IF($D4706="","",V4706*Y4706/100)</f>
        <v/>
      </c>
      <c r="AA4706" s="8">
        <f>IF($D4706="","",V4706-Z4706)</f>
        <v/>
      </c>
      <c r="AB4706" s="8">
        <f>IF($D4706="","",AA4706-N4706)</f>
        <v/>
      </c>
      <c r="AF4706" s="8" t="n"/>
      <c r="AI4706" s="14" t="n"/>
      <c r="AK4706">
        <f>IF($D4706="","",IF(COUNTIF($D$2:$D4706,$D4706)=1,1,0))</f>
        <v/>
      </c>
      <c r="AL4706">
        <f>IF($AK4706=1,SUMPRODUCT(--($AO$2:$AO$7001&lt;$AO4706))+1,"")</f>
        <v/>
      </c>
      <c r="AM4706">
        <f>IF($D4706="","",IF(OR($R4706=TRUE(),$R4706="TRUE"),1,0))</f>
        <v/>
      </c>
      <c r="AN4706">
        <f>IF($D4706="","",IF($X4706="Yes",1,0))</f>
        <v/>
      </c>
      <c r="AO4706">
        <f>IF($AK4706=1,IFERROR(IF(VALUE($D4706)&lt;100000000,VALUE($D4706),1000000000),IFERROR(IF(VALUE(MID($D4706,2,20))&lt;100000000,VALUE(MID($D4706,2,20)),1000000000),1000000000))+ROW()/100000,"")</f>
        <v/>
      </c>
    </row>
    <row r="4707">
      <c r="F4707" s="14" t="n"/>
      <c r="N4707" s="8">
        <f>IF($D4707="","",M4707*V4707/100)</f>
        <v/>
      </c>
      <c r="O4707" s="8" t="n"/>
      <c r="U4707" s="8" t="n"/>
      <c r="V4707" s="8" t="n"/>
      <c r="Y4707">
        <f>IF($D4707="","",IF($AN4707=1,0,IF($AM4707=1,Settings!$C$6,Settings!$C$7))*100)</f>
        <v/>
      </c>
      <c r="Z4707" s="8">
        <f>IF($D4707="","",V4707*Y4707/100)</f>
        <v/>
      </c>
      <c r="AA4707" s="8">
        <f>IF($D4707="","",V4707-Z4707)</f>
        <v/>
      </c>
      <c r="AB4707" s="8">
        <f>IF($D4707="","",AA4707-N4707)</f>
        <v/>
      </c>
      <c r="AF4707" s="8" t="n"/>
      <c r="AI4707" s="14" t="n"/>
      <c r="AK4707">
        <f>IF($D4707="","",IF(COUNTIF($D$2:$D4707,$D4707)=1,1,0))</f>
        <v/>
      </c>
      <c r="AL4707">
        <f>IF($AK4707=1,SUMPRODUCT(--($AO$2:$AO$7001&lt;$AO4707))+1,"")</f>
        <v/>
      </c>
      <c r="AM4707">
        <f>IF($D4707="","",IF(OR($R4707=TRUE(),$R4707="TRUE"),1,0))</f>
        <v/>
      </c>
      <c r="AN4707">
        <f>IF($D4707="","",IF($X4707="Yes",1,0))</f>
        <v/>
      </c>
      <c r="AO4707">
        <f>IF($AK4707=1,IFERROR(IF(VALUE($D4707)&lt;100000000,VALUE($D4707),1000000000),IFERROR(IF(VALUE(MID($D4707,2,20))&lt;100000000,VALUE(MID($D4707,2,20)),1000000000),1000000000))+ROW()/100000,"")</f>
        <v/>
      </c>
    </row>
    <row r="4708">
      <c r="F4708" s="14" t="n"/>
      <c r="N4708" s="8">
        <f>IF($D4708="","",M4708*V4708/100)</f>
        <v/>
      </c>
      <c r="O4708" s="8" t="n"/>
      <c r="U4708" s="8" t="n"/>
      <c r="V4708" s="8" t="n"/>
      <c r="Y4708">
        <f>IF($D4708="","",IF($AN4708=1,0,IF($AM4708=1,Settings!$C$6,Settings!$C$7))*100)</f>
        <v/>
      </c>
      <c r="Z4708" s="8">
        <f>IF($D4708="","",V4708*Y4708/100)</f>
        <v/>
      </c>
      <c r="AA4708" s="8">
        <f>IF($D4708="","",V4708-Z4708)</f>
        <v/>
      </c>
      <c r="AB4708" s="8">
        <f>IF($D4708="","",AA4708-N4708)</f>
        <v/>
      </c>
      <c r="AF4708" s="8" t="n"/>
      <c r="AI4708" s="14" t="n"/>
      <c r="AK4708">
        <f>IF($D4708="","",IF(COUNTIF($D$2:$D4708,$D4708)=1,1,0))</f>
        <v/>
      </c>
      <c r="AL4708">
        <f>IF($AK4708=1,SUMPRODUCT(--($AO$2:$AO$7001&lt;$AO4708))+1,"")</f>
        <v/>
      </c>
      <c r="AM4708">
        <f>IF($D4708="","",IF(OR($R4708=TRUE(),$R4708="TRUE"),1,0))</f>
        <v/>
      </c>
      <c r="AN4708">
        <f>IF($D4708="","",IF($X4708="Yes",1,0))</f>
        <v/>
      </c>
      <c r="AO4708">
        <f>IF($AK4708=1,IFERROR(IF(VALUE($D4708)&lt;100000000,VALUE($D4708),1000000000),IFERROR(IF(VALUE(MID($D4708,2,20))&lt;100000000,VALUE(MID($D4708,2,20)),1000000000),1000000000))+ROW()/100000,"")</f>
        <v/>
      </c>
    </row>
    <row r="4709">
      <c r="F4709" s="14" t="n"/>
      <c r="N4709" s="8">
        <f>IF($D4709="","",M4709*V4709/100)</f>
        <v/>
      </c>
      <c r="O4709" s="8" t="n"/>
      <c r="U4709" s="8" t="n"/>
      <c r="V4709" s="8" t="n"/>
      <c r="Y4709">
        <f>IF($D4709="","",IF($AN4709=1,0,IF($AM4709=1,Settings!$C$6,Settings!$C$7))*100)</f>
        <v/>
      </c>
      <c r="Z4709" s="8">
        <f>IF($D4709="","",V4709*Y4709/100)</f>
        <v/>
      </c>
      <c r="AA4709" s="8">
        <f>IF($D4709="","",V4709-Z4709)</f>
        <v/>
      </c>
      <c r="AB4709" s="8">
        <f>IF($D4709="","",AA4709-N4709)</f>
        <v/>
      </c>
      <c r="AF4709" s="8" t="n"/>
      <c r="AI4709" s="14" t="n"/>
      <c r="AK4709">
        <f>IF($D4709="","",IF(COUNTIF($D$2:$D4709,$D4709)=1,1,0))</f>
        <v/>
      </c>
      <c r="AL4709">
        <f>IF($AK4709=1,SUMPRODUCT(--($AO$2:$AO$7001&lt;$AO4709))+1,"")</f>
        <v/>
      </c>
      <c r="AM4709">
        <f>IF($D4709="","",IF(OR($R4709=TRUE(),$R4709="TRUE"),1,0))</f>
        <v/>
      </c>
      <c r="AN4709">
        <f>IF($D4709="","",IF($X4709="Yes",1,0))</f>
        <v/>
      </c>
      <c r="AO4709">
        <f>IF($AK4709=1,IFERROR(IF(VALUE($D4709)&lt;100000000,VALUE($D4709),1000000000),IFERROR(IF(VALUE(MID($D4709,2,20))&lt;100000000,VALUE(MID($D4709,2,20)),1000000000),1000000000))+ROW()/100000,"")</f>
        <v/>
      </c>
    </row>
    <row r="4710">
      <c r="F4710" s="14" t="n"/>
      <c r="N4710" s="8">
        <f>IF($D4710="","",M4710*V4710/100)</f>
        <v/>
      </c>
      <c r="O4710" s="8" t="n"/>
      <c r="U4710" s="8" t="n"/>
      <c r="V4710" s="8" t="n"/>
      <c r="Y4710">
        <f>IF($D4710="","",IF($AN4710=1,0,IF($AM4710=1,Settings!$C$6,Settings!$C$7))*100)</f>
        <v/>
      </c>
      <c r="Z4710" s="8">
        <f>IF($D4710="","",V4710*Y4710/100)</f>
        <v/>
      </c>
      <c r="AA4710" s="8">
        <f>IF($D4710="","",V4710-Z4710)</f>
        <v/>
      </c>
      <c r="AB4710" s="8">
        <f>IF($D4710="","",AA4710-N4710)</f>
        <v/>
      </c>
      <c r="AF4710" s="8" t="n"/>
      <c r="AI4710" s="14" t="n"/>
      <c r="AK4710">
        <f>IF($D4710="","",IF(COUNTIF($D$2:$D4710,$D4710)=1,1,0))</f>
        <v/>
      </c>
      <c r="AL4710">
        <f>IF($AK4710=1,SUMPRODUCT(--($AO$2:$AO$7001&lt;$AO4710))+1,"")</f>
        <v/>
      </c>
      <c r="AM4710">
        <f>IF($D4710="","",IF(OR($R4710=TRUE(),$R4710="TRUE"),1,0))</f>
        <v/>
      </c>
      <c r="AN4710">
        <f>IF($D4710="","",IF($X4710="Yes",1,0))</f>
        <v/>
      </c>
      <c r="AO4710">
        <f>IF($AK4710=1,IFERROR(IF(VALUE($D4710)&lt;100000000,VALUE($D4710),1000000000),IFERROR(IF(VALUE(MID($D4710,2,20))&lt;100000000,VALUE(MID($D4710,2,20)),1000000000),1000000000))+ROW()/100000,"")</f>
        <v/>
      </c>
    </row>
    <row r="4711">
      <c r="F4711" s="14" t="n"/>
      <c r="N4711" s="8">
        <f>IF($D4711="","",M4711*V4711/100)</f>
        <v/>
      </c>
      <c r="O4711" s="8" t="n"/>
      <c r="U4711" s="8" t="n"/>
      <c r="V4711" s="8" t="n"/>
      <c r="Y4711">
        <f>IF($D4711="","",IF($AN4711=1,0,IF($AM4711=1,Settings!$C$6,Settings!$C$7))*100)</f>
        <v/>
      </c>
      <c r="Z4711" s="8">
        <f>IF($D4711="","",V4711*Y4711/100)</f>
        <v/>
      </c>
      <c r="AA4711" s="8">
        <f>IF($D4711="","",V4711-Z4711)</f>
        <v/>
      </c>
      <c r="AB4711" s="8">
        <f>IF($D4711="","",AA4711-N4711)</f>
        <v/>
      </c>
      <c r="AF4711" s="8" t="n"/>
      <c r="AI4711" s="14" t="n"/>
      <c r="AK4711">
        <f>IF($D4711="","",IF(COUNTIF($D$2:$D4711,$D4711)=1,1,0))</f>
        <v/>
      </c>
      <c r="AL4711">
        <f>IF($AK4711=1,SUMPRODUCT(--($AO$2:$AO$7001&lt;$AO4711))+1,"")</f>
        <v/>
      </c>
      <c r="AM4711">
        <f>IF($D4711="","",IF(OR($R4711=TRUE(),$R4711="TRUE"),1,0))</f>
        <v/>
      </c>
      <c r="AN4711">
        <f>IF($D4711="","",IF($X4711="Yes",1,0))</f>
        <v/>
      </c>
      <c r="AO4711">
        <f>IF($AK4711=1,IFERROR(IF(VALUE($D4711)&lt;100000000,VALUE($D4711),1000000000),IFERROR(IF(VALUE(MID($D4711,2,20))&lt;100000000,VALUE(MID($D4711,2,20)),1000000000),1000000000))+ROW()/100000,"")</f>
        <v/>
      </c>
    </row>
    <row r="4712">
      <c r="F4712" s="14" t="n"/>
      <c r="N4712" s="8">
        <f>IF($D4712="","",M4712*V4712/100)</f>
        <v/>
      </c>
      <c r="O4712" s="8" t="n"/>
      <c r="U4712" s="8" t="n"/>
      <c r="V4712" s="8" t="n"/>
      <c r="Y4712">
        <f>IF($D4712="","",IF($AN4712=1,0,IF($AM4712=1,Settings!$C$6,Settings!$C$7))*100)</f>
        <v/>
      </c>
      <c r="Z4712" s="8">
        <f>IF($D4712="","",V4712*Y4712/100)</f>
        <v/>
      </c>
      <c r="AA4712" s="8">
        <f>IF($D4712="","",V4712-Z4712)</f>
        <v/>
      </c>
      <c r="AB4712" s="8">
        <f>IF($D4712="","",AA4712-N4712)</f>
        <v/>
      </c>
      <c r="AF4712" s="8" t="n"/>
      <c r="AI4712" s="14" t="n"/>
      <c r="AK4712">
        <f>IF($D4712="","",IF(COUNTIF($D$2:$D4712,$D4712)=1,1,0))</f>
        <v/>
      </c>
      <c r="AL4712">
        <f>IF($AK4712=1,SUMPRODUCT(--($AO$2:$AO$7001&lt;$AO4712))+1,"")</f>
        <v/>
      </c>
      <c r="AM4712">
        <f>IF($D4712="","",IF(OR($R4712=TRUE(),$R4712="TRUE"),1,0))</f>
        <v/>
      </c>
      <c r="AN4712">
        <f>IF($D4712="","",IF($X4712="Yes",1,0))</f>
        <v/>
      </c>
      <c r="AO4712">
        <f>IF($AK4712=1,IFERROR(IF(VALUE($D4712)&lt;100000000,VALUE($D4712),1000000000),IFERROR(IF(VALUE(MID($D4712,2,20))&lt;100000000,VALUE(MID($D4712,2,20)),1000000000),1000000000))+ROW()/100000,"")</f>
        <v/>
      </c>
    </row>
    <row r="4713">
      <c r="F4713" s="14" t="n"/>
      <c r="N4713" s="8">
        <f>IF($D4713="","",M4713*V4713/100)</f>
        <v/>
      </c>
      <c r="O4713" s="8" t="n"/>
      <c r="U4713" s="8" t="n"/>
      <c r="V4713" s="8" t="n"/>
      <c r="Y4713">
        <f>IF($D4713="","",IF($AN4713=1,0,IF($AM4713=1,Settings!$C$6,Settings!$C$7))*100)</f>
        <v/>
      </c>
      <c r="Z4713" s="8">
        <f>IF($D4713="","",V4713*Y4713/100)</f>
        <v/>
      </c>
      <c r="AA4713" s="8">
        <f>IF($D4713="","",V4713-Z4713)</f>
        <v/>
      </c>
      <c r="AB4713" s="8">
        <f>IF($D4713="","",AA4713-N4713)</f>
        <v/>
      </c>
      <c r="AF4713" s="8" t="n"/>
      <c r="AI4713" s="14" t="n"/>
      <c r="AK4713">
        <f>IF($D4713="","",IF(COUNTIF($D$2:$D4713,$D4713)=1,1,0))</f>
        <v/>
      </c>
      <c r="AL4713">
        <f>IF($AK4713=1,SUMPRODUCT(--($AO$2:$AO$7001&lt;$AO4713))+1,"")</f>
        <v/>
      </c>
      <c r="AM4713">
        <f>IF($D4713="","",IF(OR($R4713=TRUE(),$R4713="TRUE"),1,0))</f>
        <v/>
      </c>
      <c r="AN4713">
        <f>IF($D4713="","",IF($X4713="Yes",1,0))</f>
        <v/>
      </c>
      <c r="AO4713">
        <f>IF($AK4713=1,IFERROR(IF(VALUE($D4713)&lt;100000000,VALUE($D4713),1000000000),IFERROR(IF(VALUE(MID($D4713,2,20))&lt;100000000,VALUE(MID($D4713,2,20)),1000000000),1000000000))+ROW()/100000,"")</f>
        <v/>
      </c>
    </row>
    <row r="4714">
      <c r="F4714" s="14" t="n"/>
      <c r="N4714" s="8">
        <f>IF($D4714="","",M4714*V4714/100)</f>
        <v/>
      </c>
      <c r="O4714" s="8" t="n"/>
      <c r="U4714" s="8" t="n"/>
      <c r="V4714" s="8" t="n"/>
      <c r="Y4714">
        <f>IF($D4714="","",IF($AN4714=1,0,IF($AM4714=1,Settings!$C$6,Settings!$C$7))*100)</f>
        <v/>
      </c>
      <c r="Z4714" s="8">
        <f>IF($D4714="","",V4714*Y4714/100)</f>
        <v/>
      </c>
      <c r="AA4714" s="8">
        <f>IF($D4714="","",V4714-Z4714)</f>
        <v/>
      </c>
      <c r="AB4714" s="8">
        <f>IF($D4714="","",AA4714-N4714)</f>
        <v/>
      </c>
      <c r="AF4714" s="8" t="n"/>
      <c r="AI4714" s="14" t="n"/>
      <c r="AK4714">
        <f>IF($D4714="","",IF(COUNTIF($D$2:$D4714,$D4714)=1,1,0))</f>
        <v/>
      </c>
      <c r="AL4714">
        <f>IF($AK4714=1,SUMPRODUCT(--($AO$2:$AO$7001&lt;$AO4714))+1,"")</f>
        <v/>
      </c>
      <c r="AM4714">
        <f>IF($D4714="","",IF(OR($R4714=TRUE(),$R4714="TRUE"),1,0))</f>
        <v/>
      </c>
      <c r="AN4714">
        <f>IF($D4714="","",IF($X4714="Yes",1,0))</f>
        <v/>
      </c>
      <c r="AO4714">
        <f>IF($AK4714=1,IFERROR(IF(VALUE($D4714)&lt;100000000,VALUE($D4714),1000000000),IFERROR(IF(VALUE(MID($D4714,2,20))&lt;100000000,VALUE(MID($D4714,2,20)),1000000000),1000000000))+ROW()/100000,"")</f>
        <v/>
      </c>
    </row>
    <row r="4715">
      <c r="F4715" s="14" t="n"/>
      <c r="N4715" s="8">
        <f>IF($D4715="","",M4715*V4715/100)</f>
        <v/>
      </c>
      <c r="O4715" s="8" t="n"/>
      <c r="U4715" s="8" t="n"/>
      <c r="V4715" s="8" t="n"/>
      <c r="Y4715">
        <f>IF($D4715="","",IF($AN4715=1,0,IF($AM4715=1,Settings!$C$6,Settings!$C$7))*100)</f>
        <v/>
      </c>
      <c r="Z4715" s="8">
        <f>IF($D4715="","",V4715*Y4715/100)</f>
        <v/>
      </c>
      <c r="AA4715" s="8">
        <f>IF($D4715="","",V4715-Z4715)</f>
        <v/>
      </c>
      <c r="AB4715" s="8">
        <f>IF($D4715="","",AA4715-N4715)</f>
        <v/>
      </c>
      <c r="AF4715" s="8" t="n"/>
      <c r="AI4715" s="14" t="n"/>
      <c r="AK4715">
        <f>IF($D4715="","",IF(COUNTIF($D$2:$D4715,$D4715)=1,1,0))</f>
        <v/>
      </c>
      <c r="AL4715">
        <f>IF($AK4715=1,SUMPRODUCT(--($AO$2:$AO$7001&lt;$AO4715))+1,"")</f>
        <v/>
      </c>
      <c r="AM4715">
        <f>IF($D4715="","",IF(OR($R4715=TRUE(),$R4715="TRUE"),1,0))</f>
        <v/>
      </c>
      <c r="AN4715">
        <f>IF($D4715="","",IF($X4715="Yes",1,0))</f>
        <v/>
      </c>
      <c r="AO4715">
        <f>IF($AK4715=1,IFERROR(IF(VALUE($D4715)&lt;100000000,VALUE($D4715),1000000000),IFERROR(IF(VALUE(MID($D4715,2,20))&lt;100000000,VALUE(MID($D4715,2,20)),1000000000),1000000000))+ROW()/100000,"")</f>
        <v/>
      </c>
    </row>
    <row r="4716">
      <c r="F4716" s="14" t="n"/>
      <c r="N4716" s="8">
        <f>IF($D4716="","",M4716*V4716/100)</f>
        <v/>
      </c>
      <c r="O4716" s="8" t="n"/>
      <c r="U4716" s="8" t="n"/>
      <c r="V4716" s="8" t="n"/>
      <c r="Y4716">
        <f>IF($D4716="","",IF($AN4716=1,0,IF($AM4716=1,Settings!$C$6,Settings!$C$7))*100)</f>
        <v/>
      </c>
      <c r="Z4716" s="8">
        <f>IF($D4716="","",V4716*Y4716/100)</f>
        <v/>
      </c>
      <c r="AA4716" s="8">
        <f>IF($D4716="","",V4716-Z4716)</f>
        <v/>
      </c>
      <c r="AB4716" s="8">
        <f>IF($D4716="","",AA4716-N4716)</f>
        <v/>
      </c>
      <c r="AF4716" s="8" t="n"/>
      <c r="AI4716" s="14" t="n"/>
      <c r="AK4716">
        <f>IF($D4716="","",IF(COUNTIF($D$2:$D4716,$D4716)=1,1,0))</f>
        <v/>
      </c>
      <c r="AL4716">
        <f>IF($AK4716=1,SUMPRODUCT(--($AO$2:$AO$7001&lt;$AO4716))+1,"")</f>
        <v/>
      </c>
      <c r="AM4716">
        <f>IF($D4716="","",IF(OR($R4716=TRUE(),$R4716="TRUE"),1,0))</f>
        <v/>
      </c>
      <c r="AN4716">
        <f>IF($D4716="","",IF($X4716="Yes",1,0))</f>
        <v/>
      </c>
      <c r="AO4716">
        <f>IF($AK4716=1,IFERROR(IF(VALUE($D4716)&lt;100000000,VALUE($D4716),1000000000),IFERROR(IF(VALUE(MID($D4716,2,20))&lt;100000000,VALUE(MID($D4716,2,20)),1000000000),1000000000))+ROW()/100000,"")</f>
        <v/>
      </c>
    </row>
    <row r="4717">
      <c r="F4717" s="14" t="n"/>
      <c r="N4717" s="8">
        <f>IF($D4717="","",M4717*V4717/100)</f>
        <v/>
      </c>
      <c r="O4717" s="8" t="n"/>
      <c r="U4717" s="8" t="n"/>
      <c r="V4717" s="8" t="n"/>
      <c r="Y4717">
        <f>IF($D4717="","",IF($AN4717=1,0,IF($AM4717=1,Settings!$C$6,Settings!$C$7))*100)</f>
        <v/>
      </c>
      <c r="Z4717" s="8">
        <f>IF($D4717="","",V4717*Y4717/100)</f>
        <v/>
      </c>
      <c r="AA4717" s="8">
        <f>IF($D4717="","",V4717-Z4717)</f>
        <v/>
      </c>
      <c r="AB4717" s="8">
        <f>IF($D4717="","",AA4717-N4717)</f>
        <v/>
      </c>
      <c r="AF4717" s="8" t="n"/>
      <c r="AI4717" s="14" t="n"/>
      <c r="AK4717">
        <f>IF($D4717="","",IF(COUNTIF($D$2:$D4717,$D4717)=1,1,0))</f>
        <v/>
      </c>
      <c r="AL4717">
        <f>IF($AK4717=1,SUMPRODUCT(--($AO$2:$AO$7001&lt;$AO4717))+1,"")</f>
        <v/>
      </c>
      <c r="AM4717">
        <f>IF($D4717="","",IF(OR($R4717=TRUE(),$R4717="TRUE"),1,0))</f>
        <v/>
      </c>
      <c r="AN4717">
        <f>IF($D4717="","",IF($X4717="Yes",1,0))</f>
        <v/>
      </c>
      <c r="AO4717">
        <f>IF($AK4717=1,IFERROR(IF(VALUE($D4717)&lt;100000000,VALUE($D4717),1000000000),IFERROR(IF(VALUE(MID($D4717,2,20))&lt;100000000,VALUE(MID($D4717,2,20)),1000000000),1000000000))+ROW()/100000,"")</f>
        <v/>
      </c>
    </row>
    <row r="4718">
      <c r="F4718" s="14" t="n"/>
      <c r="N4718" s="8">
        <f>IF($D4718="","",M4718*V4718/100)</f>
        <v/>
      </c>
      <c r="O4718" s="8" t="n"/>
      <c r="U4718" s="8" t="n"/>
      <c r="V4718" s="8" t="n"/>
      <c r="Y4718">
        <f>IF($D4718="","",IF($AN4718=1,0,IF($AM4718=1,Settings!$C$6,Settings!$C$7))*100)</f>
        <v/>
      </c>
      <c r="Z4718" s="8">
        <f>IF($D4718="","",V4718*Y4718/100)</f>
        <v/>
      </c>
      <c r="AA4718" s="8">
        <f>IF($D4718="","",V4718-Z4718)</f>
        <v/>
      </c>
      <c r="AB4718" s="8">
        <f>IF($D4718="","",AA4718-N4718)</f>
        <v/>
      </c>
      <c r="AF4718" s="8" t="n"/>
      <c r="AI4718" s="14" t="n"/>
      <c r="AK4718">
        <f>IF($D4718="","",IF(COUNTIF($D$2:$D4718,$D4718)=1,1,0))</f>
        <v/>
      </c>
      <c r="AL4718">
        <f>IF($AK4718=1,SUMPRODUCT(--($AO$2:$AO$7001&lt;$AO4718))+1,"")</f>
        <v/>
      </c>
      <c r="AM4718">
        <f>IF($D4718="","",IF(OR($R4718=TRUE(),$R4718="TRUE"),1,0))</f>
        <v/>
      </c>
      <c r="AN4718">
        <f>IF($D4718="","",IF($X4718="Yes",1,0))</f>
        <v/>
      </c>
      <c r="AO4718">
        <f>IF($AK4718=1,IFERROR(IF(VALUE($D4718)&lt;100000000,VALUE($D4718),1000000000),IFERROR(IF(VALUE(MID($D4718,2,20))&lt;100000000,VALUE(MID($D4718,2,20)),1000000000),1000000000))+ROW()/100000,"")</f>
        <v/>
      </c>
    </row>
    <row r="4719">
      <c r="F4719" s="14" t="n"/>
      <c r="N4719" s="8">
        <f>IF($D4719="","",M4719*V4719/100)</f>
        <v/>
      </c>
      <c r="O4719" s="8" t="n"/>
      <c r="U4719" s="8" t="n"/>
      <c r="V4719" s="8" t="n"/>
      <c r="Y4719">
        <f>IF($D4719="","",IF($AN4719=1,0,IF($AM4719=1,Settings!$C$6,Settings!$C$7))*100)</f>
        <v/>
      </c>
      <c r="Z4719" s="8">
        <f>IF($D4719="","",V4719*Y4719/100)</f>
        <v/>
      </c>
      <c r="AA4719" s="8">
        <f>IF($D4719="","",V4719-Z4719)</f>
        <v/>
      </c>
      <c r="AB4719" s="8">
        <f>IF($D4719="","",AA4719-N4719)</f>
        <v/>
      </c>
      <c r="AF4719" s="8" t="n"/>
      <c r="AI4719" s="14" t="n"/>
      <c r="AK4719">
        <f>IF($D4719="","",IF(COUNTIF($D$2:$D4719,$D4719)=1,1,0))</f>
        <v/>
      </c>
      <c r="AL4719">
        <f>IF($AK4719=1,SUMPRODUCT(--($AO$2:$AO$7001&lt;$AO4719))+1,"")</f>
        <v/>
      </c>
      <c r="AM4719">
        <f>IF($D4719="","",IF(OR($R4719=TRUE(),$R4719="TRUE"),1,0))</f>
        <v/>
      </c>
      <c r="AN4719">
        <f>IF($D4719="","",IF($X4719="Yes",1,0))</f>
        <v/>
      </c>
      <c r="AO4719">
        <f>IF($AK4719=1,IFERROR(IF(VALUE($D4719)&lt;100000000,VALUE($D4719),1000000000),IFERROR(IF(VALUE(MID($D4719,2,20))&lt;100000000,VALUE(MID($D4719,2,20)),1000000000),1000000000))+ROW()/100000,"")</f>
        <v/>
      </c>
    </row>
    <row r="4720">
      <c r="F4720" s="14" t="n"/>
      <c r="N4720" s="8">
        <f>IF($D4720="","",M4720*V4720/100)</f>
        <v/>
      </c>
      <c r="O4720" s="8" t="n"/>
      <c r="U4720" s="8" t="n"/>
      <c r="V4720" s="8" t="n"/>
      <c r="Y4720">
        <f>IF($D4720="","",IF($AN4720=1,0,IF($AM4720=1,Settings!$C$6,Settings!$C$7))*100)</f>
        <v/>
      </c>
      <c r="Z4720" s="8">
        <f>IF($D4720="","",V4720*Y4720/100)</f>
        <v/>
      </c>
      <c r="AA4720" s="8">
        <f>IF($D4720="","",V4720-Z4720)</f>
        <v/>
      </c>
      <c r="AB4720" s="8">
        <f>IF($D4720="","",AA4720-N4720)</f>
        <v/>
      </c>
      <c r="AF4720" s="8" t="n"/>
      <c r="AI4720" s="14" t="n"/>
      <c r="AK4720">
        <f>IF($D4720="","",IF(COUNTIF($D$2:$D4720,$D4720)=1,1,0))</f>
        <v/>
      </c>
      <c r="AL4720">
        <f>IF($AK4720=1,SUMPRODUCT(--($AO$2:$AO$7001&lt;$AO4720))+1,"")</f>
        <v/>
      </c>
      <c r="AM4720">
        <f>IF($D4720="","",IF(OR($R4720=TRUE(),$R4720="TRUE"),1,0))</f>
        <v/>
      </c>
      <c r="AN4720">
        <f>IF($D4720="","",IF($X4720="Yes",1,0))</f>
        <v/>
      </c>
      <c r="AO4720">
        <f>IF($AK4720=1,IFERROR(IF(VALUE($D4720)&lt;100000000,VALUE($D4720),1000000000),IFERROR(IF(VALUE(MID($D4720,2,20))&lt;100000000,VALUE(MID($D4720,2,20)),1000000000),1000000000))+ROW()/100000,"")</f>
        <v/>
      </c>
    </row>
    <row r="4721">
      <c r="F4721" s="14" t="n"/>
      <c r="N4721" s="8">
        <f>IF($D4721="","",M4721*V4721/100)</f>
        <v/>
      </c>
      <c r="O4721" s="8" t="n"/>
      <c r="U4721" s="8" t="n"/>
      <c r="V4721" s="8" t="n"/>
      <c r="Y4721">
        <f>IF($D4721="","",IF($AN4721=1,0,IF($AM4721=1,Settings!$C$6,Settings!$C$7))*100)</f>
        <v/>
      </c>
      <c r="Z4721" s="8">
        <f>IF($D4721="","",V4721*Y4721/100)</f>
        <v/>
      </c>
      <c r="AA4721" s="8">
        <f>IF($D4721="","",V4721-Z4721)</f>
        <v/>
      </c>
      <c r="AB4721" s="8">
        <f>IF($D4721="","",AA4721-N4721)</f>
        <v/>
      </c>
      <c r="AF4721" s="8" t="n"/>
      <c r="AI4721" s="14" t="n"/>
      <c r="AK4721">
        <f>IF($D4721="","",IF(COUNTIF($D$2:$D4721,$D4721)=1,1,0))</f>
        <v/>
      </c>
      <c r="AL4721">
        <f>IF($AK4721=1,SUMPRODUCT(--($AO$2:$AO$7001&lt;$AO4721))+1,"")</f>
        <v/>
      </c>
      <c r="AM4721">
        <f>IF($D4721="","",IF(OR($R4721=TRUE(),$R4721="TRUE"),1,0))</f>
        <v/>
      </c>
      <c r="AN4721">
        <f>IF($D4721="","",IF($X4721="Yes",1,0))</f>
        <v/>
      </c>
      <c r="AO4721">
        <f>IF($AK4721=1,IFERROR(IF(VALUE($D4721)&lt;100000000,VALUE($D4721),1000000000),IFERROR(IF(VALUE(MID($D4721,2,20))&lt;100000000,VALUE(MID($D4721,2,20)),1000000000),1000000000))+ROW()/100000,"")</f>
        <v/>
      </c>
    </row>
    <row r="4722">
      <c r="F4722" s="14" t="n"/>
      <c r="N4722" s="8">
        <f>IF($D4722="","",M4722*V4722/100)</f>
        <v/>
      </c>
      <c r="O4722" s="8" t="n"/>
      <c r="U4722" s="8" t="n"/>
      <c r="V4722" s="8" t="n"/>
      <c r="Y4722">
        <f>IF($D4722="","",IF($AN4722=1,0,IF($AM4722=1,Settings!$C$6,Settings!$C$7))*100)</f>
        <v/>
      </c>
      <c r="Z4722" s="8">
        <f>IF($D4722="","",V4722*Y4722/100)</f>
        <v/>
      </c>
      <c r="AA4722" s="8">
        <f>IF($D4722="","",V4722-Z4722)</f>
        <v/>
      </c>
      <c r="AB4722" s="8">
        <f>IF($D4722="","",AA4722-N4722)</f>
        <v/>
      </c>
      <c r="AF4722" s="8" t="n"/>
      <c r="AI4722" s="14" t="n"/>
      <c r="AK4722">
        <f>IF($D4722="","",IF(COUNTIF($D$2:$D4722,$D4722)=1,1,0))</f>
        <v/>
      </c>
      <c r="AL4722">
        <f>IF($AK4722=1,SUMPRODUCT(--($AO$2:$AO$7001&lt;$AO4722))+1,"")</f>
        <v/>
      </c>
      <c r="AM4722">
        <f>IF($D4722="","",IF(OR($R4722=TRUE(),$R4722="TRUE"),1,0))</f>
        <v/>
      </c>
      <c r="AN4722">
        <f>IF($D4722="","",IF($X4722="Yes",1,0))</f>
        <v/>
      </c>
      <c r="AO4722">
        <f>IF($AK4722=1,IFERROR(IF(VALUE($D4722)&lt;100000000,VALUE($D4722),1000000000),IFERROR(IF(VALUE(MID($D4722,2,20))&lt;100000000,VALUE(MID($D4722,2,20)),1000000000),1000000000))+ROW()/100000,"")</f>
        <v/>
      </c>
    </row>
    <row r="4723">
      <c r="F4723" s="14" t="n"/>
      <c r="N4723" s="8">
        <f>IF($D4723="","",M4723*V4723/100)</f>
        <v/>
      </c>
      <c r="O4723" s="8" t="n"/>
      <c r="U4723" s="8" t="n"/>
      <c r="V4723" s="8" t="n"/>
      <c r="Y4723">
        <f>IF($D4723="","",IF($AN4723=1,0,IF($AM4723=1,Settings!$C$6,Settings!$C$7))*100)</f>
        <v/>
      </c>
      <c r="Z4723" s="8">
        <f>IF($D4723="","",V4723*Y4723/100)</f>
        <v/>
      </c>
      <c r="AA4723" s="8">
        <f>IF($D4723="","",V4723-Z4723)</f>
        <v/>
      </c>
      <c r="AB4723" s="8">
        <f>IF($D4723="","",AA4723-N4723)</f>
        <v/>
      </c>
      <c r="AF4723" s="8" t="n"/>
      <c r="AI4723" s="14" t="n"/>
      <c r="AK4723">
        <f>IF($D4723="","",IF(COUNTIF($D$2:$D4723,$D4723)=1,1,0))</f>
        <v/>
      </c>
      <c r="AL4723">
        <f>IF($AK4723=1,SUMPRODUCT(--($AO$2:$AO$7001&lt;$AO4723))+1,"")</f>
        <v/>
      </c>
      <c r="AM4723">
        <f>IF($D4723="","",IF(OR($R4723=TRUE(),$R4723="TRUE"),1,0))</f>
        <v/>
      </c>
      <c r="AN4723">
        <f>IF($D4723="","",IF($X4723="Yes",1,0))</f>
        <v/>
      </c>
      <c r="AO4723">
        <f>IF($AK4723=1,IFERROR(IF(VALUE($D4723)&lt;100000000,VALUE($D4723),1000000000),IFERROR(IF(VALUE(MID($D4723,2,20))&lt;100000000,VALUE(MID($D4723,2,20)),1000000000),1000000000))+ROW()/100000,"")</f>
        <v/>
      </c>
    </row>
    <row r="4724">
      <c r="F4724" s="14" t="n"/>
      <c r="N4724" s="8">
        <f>IF($D4724="","",M4724*V4724/100)</f>
        <v/>
      </c>
      <c r="O4724" s="8" t="n"/>
      <c r="U4724" s="8" t="n"/>
      <c r="V4724" s="8" t="n"/>
      <c r="Y4724">
        <f>IF($D4724="","",IF($AN4724=1,0,IF($AM4724=1,Settings!$C$6,Settings!$C$7))*100)</f>
        <v/>
      </c>
      <c r="Z4724" s="8">
        <f>IF($D4724="","",V4724*Y4724/100)</f>
        <v/>
      </c>
      <c r="AA4724" s="8">
        <f>IF($D4724="","",V4724-Z4724)</f>
        <v/>
      </c>
      <c r="AB4724" s="8">
        <f>IF($D4724="","",AA4724-N4724)</f>
        <v/>
      </c>
      <c r="AF4724" s="8" t="n"/>
      <c r="AI4724" s="14" t="n"/>
      <c r="AK4724">
        <f>IF($D4724="","",IF(COUNTIF($D$2:$D4724,$D4724)=1,1,0))</f>
        <v/>
      </c>
      <c r="AL4724">
        <f>IF($AK4724=1,SUMPRODUCT(--($AO$2:$AO$7001&lt;$AO4724))+1,"")</f>
        <v/>
      </c>
      <c r="AM4724">
        <f>IF($D4724="","",IF(OR($R4724=TRUE(),$R4724="TRUE"),1,0))</f>
        <v/>
      </c>
      <c r="AN4724">
        <f>IF($D4724="","",IF($X4724="Yes",1,0))</f>
        <v/>
      </c>
      <c r="AO4724">
        <f>IF($AK4724=1,IFERROR(IF(VALUE($D4724)&lt;100000000,VALUE($D4724),1000000000),IFERROR(IF(VALUE(MID($D4724,2,20))&lt;100000000,VALUE(MID($D4724,2,20)),1000000000),1000000000))+ROW()/100000,"")</f>
        <v/>
      </c>
    </row>
    <row r="4725">
      <c r="F4725" s="14" t="n"/>
      <c r="N4725" s="8">
        <f>IF($D4725="","",M4725*V4725/100)</f>
        <v/>
      </c>
      <c r="O4725" s="8" t="n"/>
      <c r="U4725" s="8" t="n"/>
      <c r="V4725" s="8" t="n"/>
      <c r="Y4725">
        <f>IF($D4725="","",IF($AN4725=1,0,IF($AM4725=1,Settings!$C$6,Settings!$C$7))*100)</f>
        <v/>
      </c>
      <c r="Z4725" s="8">
        <f>IF($D4725="","",V4725*Y4725/100)</f>
        <v/>
      </c>
      <c r="AA4725" s="8">
        <f>IF($D4725="","",V4725-Z4725)</f>
        <v/>
      </c>
      <c r="AB4725" s="8">
        <f>IF($D4725="","",AA4725-N4725)</f>
        <v/>
      </c>
      <c r="AF4725" s="8" t="n"/>
      <c r="AI4725" s="14" t="n"/>
      <c r="AK4725">
        <f>IF($D4725="","",IF(COUNTIF($D$2:$D4725,$D4725)=1,1,0))</f>
        <v/>
      </c>
      <c r="AL4725">
        <f>IF($AK4725=1,SUMPRODUCT(--($AO$2:$AO$7001&lt;$AO4725))+1,"")</f>
        <v/>
      </c>
      <c r="AM4725">
        <f>IF($D4725="","",IF(OR($R4725=TRUE(),$R4725="TRUE"),1,0))</f>
        <v/>
      </c>
      <c r="AN4725">
        <f>IF($D4725="","",IF($X4725="Yes",1,0))</f>
        <v/>
      </c>
      <c r="AO4725">
        <f>IF($AK4725=1,IFERROR(IF(VALUE($D4725)&lt;100000000,VALUE($D4725),1000000000),IFERROR(IF(VALUE(MID($D4725,2,20))&lt;100000000,VALUE(MID($D4725,2,20)),1000000000),1000000000))+ROW()/100000,"")</f>
        <v/>
      </c>
    </row>
    <row r="4726">
      <c r="F4726" s="14" t="n"/>
      <c r="N4726" s="8">
        <f>IF($D4726="","",M4726*V4726/100)</f>
        <v/>
      </c>
      <c r="O4726" s="8" t="n"/>
      <c r="U4726" s="8" t="n"/>
      <c r="V4726" s="8" t="n"/>
      <c r="Y4726">
        <f>IF($D4726="","",IF($AN4726=1,0,IF($AM4726=1,Settings!$C$6,Settings!$C$7))*100)</f>
        <v/>
      </c>
      <c r="Z4726" s="8">
        <f>IF($D4726="","",V4726*Y4726/100)</f>
        <v/>
      </c>
      <c r="AA4726" s="8">
        <f>IF($D4726="","",V4726-Z4726)</f>
        <v/>
      </c>
      <c r="AB4726" s="8">
        <f>IF($D4726="","",AA4726-N4726)</f>
        <v/>
      </c>
      <c r="AF4726" s="8" t="n"/>
      <c r="AI4726" s="14" t="n"/>
      <c r="AK4726">
        <f>IF($D4726="","",IF(COUNTIF($D$2:$D4726,$D4726)=1,1,0))</f>
        <v/>
      </c>
      <c r="AL4726">
        <f>IF($AK4726=1,SUMPRODUCT(--($AO$2:$AO$7001&lt;$AO4726))+1,"")</f>
        <v/>
      </c>
      <c r="AM4726">
        <f>IF($D4726="","",IF(OR($R4726=TRUE(),$R4726="TRUE"),1,0))</f>
        <v/>
      </c>
      <c r="AN4726">
        <f>IF($D4726="","",IF($X4726="Yes",1,0))</f>
        <v/>
      </c>
      <c r="AO4726">
        <f>IF($AK4726=1,IFERROR(IF(VALUE($D4726)&lt;100000000,VALUE($D4726),1000000000),IFERROR(IF(VALUE(MID($D4726,2,20))&lt;100000000,VALUE(MID($D4726,2,20)),1000000000),1000000000))+ROW()/100000,"")</f>
        <v/>
      </c>
    </row>
    <row r="4727">
      <c r="F4727" s="14" t="n"/>
      <c r="N4727" s="8">
        <f>IF($D4727="","",M4727*V4727/100)</f>
        <v/>
      </c>
      <c r="O4727" s="8" t="n"/>
      <c r="U4727" s="8" t="n"/>
      <c r="V4727" s="8" t="n"/>
      <c r="Y4727">
        <f>IF($D4727="","",IF($AN4727=1,0,IF($AM4727=1,Settings!$C$6,Settings!$C$7))*100)</f>
        <v/>
      </c>
      <c r="Z4727" s="8">
        <f>IF($D4727="","",V4727*Y4727/100)</f>
        <v/>
      </c>
      <c r="AA4727" s="8">
        <f>IF($D4727="","",V4727-Z4727)</f>
        <v/>
      </c>
      <c r="AB4727" s="8">
        <f>IF($D4727="","",AA4727-N4727)</f>
        <v/>
      </c>
      <c r="AF4727" s="8" t="n"/>
      <c r="AI4727" s="14" t="n"/>
      <c r="AK4727">
        <f>IF($D4727="","",IF(COUNTIF($D$2:$D4727,$D4727)=1,1,0))</f>
        <v/>
      </c>
      <c r="AL4727">
        <f>IF($AK4727=1,SUMPRODUCT(--($AO$2:$AO$7001&lt;$AO4727))+1,"")</f>
        <v/>
      </c>
      <c r="AM4727">
        <f>IF($D4727="","",IF(OR($R4727=TRUE(),$R4727="TRUE"),1,0))</f>
        <v/>
      </c>
      <c r="AN4727">
        <f>IF($D4727="","",IF($X4727="Yes",1,0))</f>
        <v/>
      </c>
      <c r="AO4727">
        <f>IF($AK4727=1,IFERROR(IF(VALUE($D4727)&lt;100000000,VALUE($D4727),1000000000),IFERROR(IF(VALUE(MID($D4727,2,20))&lt;100000000,VALUE(MID($D4727,2,20)),1000000000),1000000000))+ROW()/100000,"")</f>
        <v/>
      </c>
    </row>
    <row r="4728">
      <c r="F4728" s="14" t="n"/>
      <c r="N4728" s="8">
        <f>IF($D4728="","",M4728*V4728/100)</f>
        <v/>
      </c>
      <c r="O4728" s="8" t="n"/>
      <c r="U4728" s="8" t="n"/>
      <c r="V4728" s="8" t="n"/>
      <c r="Y4728">
        <f>IF($D4728="","",IF($AN4728=1,0,IF($AM4728=1,Settings!$C$6,Settings!$C$7))*100)</f>
        <v/>
      </c>
      <c r="Z4728" s="8">
        <f>IF($D4728="","",V4728*Y4728/100)</f>
        <v/>
      </c>
      <c r="AA4728" s="8">
        <f>IF($D4728="","",V4728-Z4728)</f>
        <v/>
      </c>
      <c r="AB4728" s="8">
        <f>IF($D4728="","",AA4728-N4728)</f>
        <v/>
      </c>
      <c r="AF4728" s="8" t="n"/>
      <c r="AI4728" s="14" t="n"/>
      <c r="AK4728">
        <f>IF($D4728="","",IF(COUNTIF($D$2:$D4728,$D4728)=1,1,0))</f>
        <v/>
      </c>
      <c r="AL4728">
        <f>IF($AK4728=1,SUMPRODUCT(--($AO$2:$AO$7001&lt;$AO4728))+1,"")</f>
        <v/>
      </c>
      <c r="AM4728">
        <f>IF($D4728="","",IF(OR($R4728=TRUE(),$R4728="TRUE"),1,0))</f>
        <v/>
      </c>
      <c r="AN4728">
        <f>IF($D4728="","",IF($X4728="Yes",1,0))</f>
        <v/>
      </c>
      <c r="AO4728">
        <f>IF($AK4728=1,IFERROR(IF(VALUE($D4728)&lt;100000000,VALUE($D4728),1000000000),IFERROR(IF(VALUE(MID($D4728,2,20))&lt;100000000,VALUE(MID($D4728,2,20)),1000000000),1000000000))+ROW()/100000,"")</f>
        <v/>
      </c>
    </row>
    <row r="4729">
      <c r="F4729" s="14" t="n"/>
      <c r="N4729" s="8">
        <f>IF($D4729="","",M4729*V4729/100)</f>
        <v/>
      </c>
      <c r="O4729" s="8" t="n"/>
      <c r="U4729" s="8" t="n"/>
      <c r="V4729" s="8" t="n"/>
      <c r="Y4729">
        <f>IF($D4729="","",IF($AN4729=1,0,IF($AM4729=1,Settings!$C$6,Settings!$C$7))*100)</f>
        <v/>
      </c>
      <c r="Z4729" s="8">
        <f>IF($D4729="","",V4729*Y4729/100)</f>
        <v/>
      </c>
      <c r="AA4729" s="8">
        <f>IF($D4729="","",V4729-Z4729)</f>
        <v/>
      </c>
      <c r="AB4729" s="8">
        <f>IF($D4729="","",AA4729-N4729)</f>
        <v/>
      </c>
      <c r="AF4729" s="8" t="n"/>
      <c r="AI4729" s="14" t="n"/>
      <c r="AK4729">
        <f>IF($D4729="","",IF(COUNTIF($D$2:$D4729,$D4729)=1,1,0))</f>
        <v/>
      </c>
      <c r="AL4729">
        <f>IF($AK4729=1,SUMPRODUCT(--($AO$2:$AO$7001&lt;$AO4729))+1,"")</f>
        <v/>
      </c>
      <c r="AM4729">
        <f>IF($D4729="","",IF(OR($R4729=TRUE(),$R4729="TRUE"),1,0))</f>
        <v/>
      </c>
      <c r="AN4729">
        <f>IF($D4729="","",IF($X4729="Yes",1,0))</f>
        <v/>
      </c>
      <c r="AO4729">
        <f>IF($AK4729=1,IFERROR(IF(VALUE($D4729)&lt;100000000,VALUE($D4729),1000000000),IFERROR(IF(VALUE(MID($D4729,2,20))&lt;100000000,VALUE(MID($D4729,2,20)),1000000000),1000000000))+ROW()/100000,"")</f>
        <v/>
      </c>
    </row>
    <row r="4730">
      <c r="F4730" s="14" t="n"/>
      <c r="N4730" s="8">
        <f>IF($D4730="","",M4730*V4730/100)</f>
        <v/>
      </c>
      <c r="O4730" s="8" t="n"/>
      <c r="U4730" s="8" t="n"/>
      <c r="V4730" s="8" t="n"/>
      <c r="Y4730">
        <f>IF($D4730="","",IF($AN4730=1,0,IF($AM4730=1,Settings!$C$6,Settings!$C$7))*100)</f>
        <v/>
      </c>
      <c r="Z4730" s="8">
        <f>IF($D4730="","",V4730*Y4730/100)</f>
        <v/>
      </c>
      <c r="AA4730" s="8">
        <f>IF($D4730="","",V4730-Z4730)</f>
        <v/>
      </c>
      <c r="AB4730" s="8">
        <f>IF($D4730="","",AA4730-N4730)</f>
        <v/>
      </c>
      <c r="AF4730" s="8" t="n"/>
      <c r="AI4730" s="14" t="n"/>
      <c r="AK4730">
        <f>IF($D4730="","",IF(COUNTIF($D$2:$D4730,$D4730)=1,1,0))</f>
        <v/>
      </c>
      <c r="AL4730">
        <f>IF($AK4730=1,SUMPRODUCT(--($AO$2:$AO$7001&lt;$AO4730))+1,"")</f>
        <v/>
      </c>
      <c r="AM4730">
        <f>IF($D4730="","",IF(OR($R4730=TRUE(),$R4730="TRUE"),1,0))</f>
        <v/>
      </c>
      <c r="AN4730">
        <f>IF($D4730="","",IF($X4730="Yes",1,0))</f>
        <v/>
      </c>
      <c r="AO4730">
        <f>IF($AK4730=1,IFERROR(IF(VALUE($D4730)&lt;100000000,VALUE($D4730),1000000000),IFERROR(IF(VALUE(MID($D4730,2,20))&lt;100000000,VALUE(MID($D4730,2,20)),1000000000),1000000000))+ROW()/100000,"")</f>
        <v/>
      </c>
    </row>
    <row r="4731">
      <c r="F4731" s="14" t="n"/>
      <c r="N4731" s="8">
        <f>IF($D4731="","",M4731*V4731/100)</f>
        <v/>
      </c>
      <c r="O4731" s="8" t="n"/>
      <c r="U4731" s="8" t="n"/>
      <c r="V4731" s="8" t="n"/>
      <c r="Y4731">
        <f>IF($D4731="","",IF($AN4731=1,0,IF($AM4731=1,Settings!$C$6,Settings!$C$7))*100)</f>
        <v/>
      </c>
      <c r="Z4731" s="8">
        <f>IF($D4731="","",V4731*Y4731/100)</f>
        <v/>
      </c>
      <c r="AA4731" s="8">
        <f>IF($D4731="","",V4731-Z4731)</f>
        <v/>
      </c>
      <c r="AB4731" s="8">
        <f>IF($D4731="","",AA4731-N4731)</f>
        <v/>
      </c>
      <c r="AF4731" s="8" t="n"/>
      <c r="AI4731" s="14" t="n"/>
      <c r="AK4731">
        <f>IF($D4731="","",IF(COUNTIF($D$2:$D4731,$D4731)=1,1,0))</f>
        <v/>
      </c>
      <c r="AL4731">
        <f>IF($AK4731=1,SUMPRODUCT(--($AO$2:$AO$7001&lt;$AO4731))+1,"")</f>
        <v/>
      </c>
      <c r="AM4731">
        <f>IF($D4731="","",IF(OR($R4731=TRUE(),$R4731="TRUE"),1,0))</f>
        <v/>
      </c>
      <c r="AN4731">
        <f>IF($D4731="","",IF($X4731="Yes",1,0))</f>
        <v/>
      </c>
      <c r="AO4731">
        <f>IF($AK4731=1,IFERROR(IF(VALUE($D4731)&lt;100000000,VALUE($D4731),1000000000),IFERROR(IF(VALUE(MID($D4731,2,20))&lt;100000000,VALUE(MID($D4731,2,20)),1000000000),1000000000))+ROW()/100000,"")</f>
        <v/>
      </c>
    </row>
    <row r="4732">
      <c r="F4732" s="14" t="n"/>
      <c r="N4732" s="8">
        <f>IF($D4732="","",M4732*V4732/100)</f>
        <v/>
      </c>
      <c r="O4732" s="8" t="n"/>
      <c r="U4732" s="8" t="n"/>
      <c r="V4732" s="8" t="n"/>
      <c r="Y4732">
        <f>IF($D4732="","",IF($AN4732=1,0,IF($AM4732=1,Settings!$C$6,Settings!$C$7))*100)</f>
        <v/>
      </c>
      <c r="Z4732" s="8">
        <f>IF($D4732="","",V4732*Y4732/100)</f>
        <v/>
      </c>
      <c r="AA4732" s="8">
        <f>IF($D4732="","",V4732-Z4732)</f>
        <v/>
      </c>
      <c r="AB4732" s="8">
        <f>IF($D4732="","",AA4732-N4732)</f>
        <v/>
      </c>
      <c r="AF4732" s="8" t="n"/>
      <c r="AI4732" s="14" t="n"/>
      <c r="AK4732">
        <f>IF($D4732="","",IF(COUNTIF($D$2:$D4732,$D4732)=1,1,0))</f>
        <v/>
      </c>
      <c r="AL4732">
        <f>IF($AK4732=1,SUMPRODUCT(--($AO$2:$AO$7001&lt;$AO4732))+1,"")</f>
        <v/>
      </c>
      <c r="AM4732">
        <f>IF($D4732="","",IF(OR($R4732=TRUE(),$R4732="TRUE"),1,0))</f>
        <v/>
      </c>
      <c r="AN4732">
        <f>IF($D4732="","",IF($X4732="Yes",1,0))</f>
        <v/>
      </c>
      <c r="AO4732">
        <f>IF($AK4732=1,IFERROR(IF(VALUE($D4732)&lt;100000000,VALUE($D4732),1000000000),IFERROR(IF(VALUE(MID($D4732,2,20))&lt;100000000,VALUE(MID($D4732,2,20)),1000000000),1000000000))+ROW()/100000,"")</f>
        <v/>
      </c>
    </row>
    <row r="4733">
      <c r="F4733" s="14" t="n"/>
      <c r="N4733" s="8">
        <f>IF($D4733="","",M4733*V4733/100)</f>
        <v/>
      </c>
      <c r="O4733" s="8" t="n"/>
      <c r="U4733" s="8" t="n"/>
      <c r="V4733" s="8" t="n"/>
      <c r="Y4733">
        <f>IF($D4733="","",IF($AN4733=1,0,IF($AM4733=1,Settings!$C$6,Settings!$C$7))*100)</f>
        <v/>
      </c>
      <c r="Z4733" s="8">
        <f>IF($D4733="","",V4733*Y4733/100)</f>
        <v/>
      </c>
      <c r="AA4733" s="8">
        <f>IF($D4733="","",V4733-Z4733)</f>
        <v/>
      </c>
      <c r="AB4733" s="8">
        <f>IF($D4733="","",AA4733-N4733)</f>
        <v/>
      </c>
      <c r="AF4733" s="8" t="n"/>
      <c r="AI4733" s="14" t="n"/>
      <c r="AK4733">
        <f>IF($D4733="","",IF(COUNTIF($D$2:$D4733,$D4733)=1,1,0))</f>
        <v/>
      </c>
      <c r="AL4733">
        <f>IF($AK4733=1,SUMPRODUCT(--($AO$2:$AO$7001&lt;$AO4733))+1,"")</f>
        <v/>
      </c>
      <c r="AM4733">
        <f>IF($D4733="","",IF(OR($R4733=TRUE(),$R4733="TRUE"),1,0))</f>
        <v/>
      </c>
      <c r="AN4733">
        <f>IF($D4733="","",IF($X4733="Yes",1,0))</f>
        <v/>
      </c>
      <c r="AO4733">
        <f>IF($AK4733=1,IFERROR(IF(VALUE($D4733)&lt;100000000,VALUE($D4733),1000000000),IFERROR(IF(VALUE(MID($D4733,2,20))&lt;100000000,VALUE(MID($D4733,2,20)),1000000000),1000000000))+ROW()/100000,"")</f>
        <v/>
      </c>
    </row>
    <row r="4734">
      <c r="F4734" s="14" t="n"/>
      <c r="N4734" s="8">
        <f>IF($D4734="","",M4734*V4734/100)</f>
        <v/>
      </c>
      <c r="O4734" s="8" t="n"/>
      <c r="U4734" s="8" t="n"/>
      <c r="V4734" s="8" t="n"/>
      <c r="Y4734">
        <f>IF($D4734="","",IF($AN4734=1,0,IF($AM4734=1,Settings!$C$6,Settings!$C$7))*100)</f>
        <v/>
      </c>
      <c r="Z4734" s="8">
        <f>IF($D4734="","",V4734*Y4734/100)</f>
        <v/>
      </c>
      <c r="AA4734" s="8">
        <f>IF($D4734="","",V4734-Z4734)</f>
        <v/>
      </c>
      <c r="AB4734" s="8">
        <f>IF($D4734="","",AA4734-N4734)</f>
        <v/>
      </c>
      <c r="AF4734" s="8" t="n"/>
      <c r="AI4734" s="14" t="n"/>
      <c r="AK4734">
        <f>IF($D4734="","",IF(COUNTIF($D$2:$D4734,$D4734)=1,1,0))</f>
        <v/>
      </c>
      <c r="AL4734">
        <f>IF($AK4734=1,SUMPRODUCT(--($AO$2:$AO$7001&lt;$AO4734))+1,"")</f>
        <v/>
      </c>
      <c r="AM4734">
        <f>IF($D4734="","",IF(OR($R4734=TRUE(),$R4734="TRUE"),1,0))</f>
        <v/>
      </c>
      <c r="AN4734">
        <f>IF($D4734="","",IF($X4734="Yes",1,0))</f>
        <v/>
      </c>
      <c r="AO4734">
        <f>IF($AK4734=1,IFERROR(IF(VALUE($D4734)&lt;100000000,VALUE($D4734),1000000000),IFERROR(IF(VALUE(MID($D4734,2,20))&lt;100000000,VALUE(MID($D4734,2,20)),1000000000),1000000000))+ROW()/100000,"")</f>
        <v/>
      </c>
    </row>
    <row r="4735">
      <c r="F4735" s="14" t="n"/>
      <c r="N4735" s="8">
        <f>IF($D4735="","",M4735*V4735/100)</f>
        <v/>
      </c>
      <c r="O4735" s="8" t="n"/>
      <c r="U4735" s="8" t="n"/>
      <c r="V4735" s="8" t="n"/>
      <c r="Y4735">
        <f>IF($D4735="","",IF($AN4735=1,0,IF($AM4735=1,Settings!$C$6,Settings!$C$7))*100)</f>
        <v/>
      </c>
      <c r="Z4735" s="8">
        <f>IF($D4735="","",V4735*Y4735/100)</f>
        <v/>
      </c>
      <c r="AA4735" s="8">
        <f>IF($D4735="","",V4735-Z4735)</f>
        <v/>
      </c>
      <c r="AB4735" s="8">
        <f>IF($D4735="","",AA4735-N4735)</f>
        <v/>
      </c>
      <c r="AF4735" s="8" t="n"/>
      <c r="AI4735" s="14" t="n"/>
      <c r="AK4735">
        <f>IF($D4735="","",IF(COUNTIF($D$2:$D4735,$D4735)=1,1,0))</f>
        <v/>
      </c>
      <c r="AL4735">
        <f>IF($AK4735=1,SUMPRODUCT(--($AO$2:$AO$7001&lt;$AO4735))+1,"")</f>
        <v/>
      </c>
      <c r="AM4735">
        <f>IF($D4735="","",IF(OR($R4735=TRUE(),$R4735="TRUE"),1,0))</f>
        <v/>
      </c>
      <c r="AN4735">
        <f>IF($D4735="","",IF($X4735="Yes",1,0))</f>
        <v/>
      </c>
      <c r="AO4735">
        <f>IF($AK4735=1,IFERROR(IF(VALUE($D4735)&lt;100000000,VALUE($D4735),1000000000),IFERROR(IF(VALUE(MID($D4735,2,20))&lt;100000000,VALUE(MID($D4735,2,20)),1000000000),1000000000))+ROW()/100000,"")</f>
        <v/>
      </c>
    </row>
    <row r="4736">
      <c r="F4736" s="14" t="n"/>
      <c r="N4736" s="8">
        <f>IF($D4736="","",M4736*V4736/100)</f>
        <v/>
      </c>
      <c r="O4736" s="8" t="n"/>
      <c r="U4736" s="8" t="n"/>
      <c r="V4736" s="8" t="n"/>
      <c r="Y4736">
        <f>IF($D4736="","",IF($AN4736=1,0,IF($AM4736=1,Settings!$C$6,Settings!$C$7))*100)</f>
        <v/>
      </c>
      <c r="Z4736" s="8">
        <f>IF($D4736="","",V4736*Y4736/100)</f>
        <v/>
      </c>
      <c r="AA4736" s="8">
        <f>IF($D4736="","",V4736-Z4736)</f>
        <v/>
      </c>
      <c r="AB4736" s="8">
        <f>IF($D4736="","",AA4736-N4736)</f>
        <v/>
      </c>
      <c r="AF4736" s="8" t="n"/>
      <c r="AI4736" s="14" t="n"/>
      <c r="AK4736">
        <f>IF($D4736="","",IF(COUNTIF($D$2:$D4736,$D4736)=1,1,0))</f>
        <v/>
      </c>
      <c r="AL4736">
        <f>IF($AK4736=1,SUMPRODUCT(--($AO$2:$AO$7001&lt;$AO4736))+1,"")</f>
        <v/>
      </c>
      <c r="AM4736">
        <f>IF($D4736="","",IF(OR($R4736=TRUE(),$R4736="TRUE"),1,0))</f>
        <v/>
      </c>
      <c r="AN4736">
        <f>IF($D4736="","",IF($X4736="Yes",1,0))</f>
        <v/>
      </c>
      <c r="AO4736">
        <f>IF($AK4736=1,IFERROR(IF(VALUE($D4736)&lt;100000000,VALUE($D4736),1000000000),IFERROR(IF(VALUE(MID($D4736,2,20))&lt;100000000,VALUE(MID($D4736,2,20)),1000000000),1000000000))+ROW()/100000,"")</f>
        <v/>
      </c>
    </row>
    <row r="4737">
      <c r="F4737" s="14" t="n"/>
      <c r="N4737" s="8">
        <f>IF($D4737="","",M4737*V4737/100)</f>
        <v/>
      </c>
      <c r="O4737" s="8" t="n"/>
      <c r="U4737" s="8" t="n"/>
      <c r="V4737" s="8" t="n"/>
      <c r="Y4737">
        <f>IF($D4737="","",IF($AN4737=1,0,IF($AM4737=1,Settings!$C$6,Settings!$C$7))*100)</f>
        <v/>
      </c>
      <c r="Z4737" s="8">
        <f>IF($D4737="","",V4737*Y4737/100)</f>
        <v/>
      </c>
      <c r="AA4737" s="8">
        <f>IF($D4737="","",V4737-Z4737)</f>
        <v/>
      </c>
      <c r="AB4737" s="8">
        <f>IF($D4737="","",AA4737-N4737)</f>
        <v/>
      </c>
      <c r="AF4737" s="8" t="n"/>
      <c r="AI4737" s="14" t="n"/>
      <c r="AK4737">
        <f>IF($D4737="","",IF(COUNTIF($D$2:$D4737,$D4737)=1,1,0))</f>
        <v/>
      </c>
      <c r="AL4737">
        <f>IF($AK4737=1,SUMPRODUCT(--($AO$2:$AO$7001&lt;$AO4737))+1,"")</f>
        <v/>
      </c>
      <c r="AM4737">
        <f>IF($D4737="","",IF(OR($R4737=TRUE(),$R4737="TRUE"),1,0))</f>
        <v/>
      </c>
      <c r="AN4737">
        <f>IF($D4737="","",IF($X4737="Yes",1,0))</f>
        <v/>
      </c>
      <c r="AO4737">
        <f>IF($AK4737=1,IFERROR(IF(VALUE($D4737)&lt;100000000,VALUE($D4737),1000000000),IFERROR(IF(VALUE(MID($D4737,2,20))&lt;100000000,VALUE(MID($D4737,2,20)),1000000000),1000000000))+ROW()/100000,"")</f>
        <v/>
      </c>
    </row>
    <row r="4738">
      <c r="F4738" s="14" t="n"/>
      <c r="N4738" s="8">
        <f>IF($D4738="","",M4738*V4738/100)</f>
        <v/>
      </c>
      <c r="O4738" s="8" t="n"/>
      <c r="U4738" s="8" t="n"/>
      <c r="V4738" s="8" t="n"/>
      <c r="Y4738">
        <f>IF($D4738="","",IF($AN4738=1,0,IF($AM4738=1,Settings!$C$6,Settings!$C$7))*100)</f>
        <v/>
      </c>
      <c r="Z4738" s="8">
        <f>IF($D4738="","",V4738*Y4738/100)</f>
        <v/>
      </c>
      <c r="AA4738" s="8">
        <f>IF($D4738="","",V4738-Z4738)</f>
        <v/>
      </c>
      <c r="AB4738" s="8">
        <f>IF($D4738="","",AA4738-N4738)</f>
        <v/>
      </c>
      <c r="AF4738" s="8" t="n"/>
      <c r="AI4738" s="14" t="n"/>
      <c r="AK4738">
        <f>IF($D4738="","",IF(COUNTIF($D$2:$D4738,$D4738)=1,1,0))</f>
        <v/>
      </c>
      <c r="AL4738">
        <f>IF($AK4738=1,SUMPRODUCT(--($AO$2:$AO$7001&lt;$AO4738))+1,"")</f>
        <v/>
      </c>
      <c r="AM4738">
        <f>IF($D4738="","",IF(OR($R4738=TRUE(),$R4738="TRUE"),1,0))</f>
        <v/>
      </c>
      <c r="AN4738">
        <f>IF($D4738="","",IF($X4738="Yes",1,0))</f>
        <v/>
      </c>
      <c r="AO4738">
        <f>IF($AK4738=1,IFERROR(IF(VALUE($D4738)&lt;100000000,VALUE($D4738),1000000000),IFERROR(IF(VALUE(MID($D4738,2,20))&lt;100000000,VALUE(MID($D4738,2,20)),1000000000),1000000000))+ROW()/100000,"")</f>
        <v/>
      </c>
    </row>
    <row r="4739">
      <c r="F4739" s="14" t="n"/>
      <c r="N4739" s="8">
        <f>IF($D4739="","",M4739*V4739/100)</f>
        <v/>
      </c>
      <c r="O4739" s="8" t="n"/>
      <c r="U4739" s="8" t="n"/>
      <c r="V4739" s="8" t="n"/>
      <c r="Y4739">
        <f>IF($D4739="","",IF($AN4739=1,0,IF($AM4739=1,Settings!$C$6,Settings!$C$7))*100)</f>
        <v/>
      </c>
      <c r="Z4739" s="8">
        <f>IF($D4739="","",V4739*Y4739/100)</f>
        <v/>
      </c>
      <c r="AA4739" s="8">
        <f>IF($D4739="","",V4739-Z4739)</f>
        <v/>
      </c>
      <c r="AB4739" s="8">
        <f>IF($D4739="","",AA4739-N4739)</f>
        <v/>
      </c>
      <c r="AF4739" s="8" t="n"/>
      <c r="AI4739" s="14" t="n"/>
      <c r="AK4739">
        <f>IF($D4739="","",IF(COUNTIF($D$2:$D4739,$D4739)=1,1,0))</f>
        <v/>
      </c>
      <c r="AL4739">
        <f>IF($AK4739=1,SUMPRODUCT(--($AO$2:$AO$7001&lt;$AO4739))+1,"")</f>
        <v/>
      </c>
      <c r="AM4739">
        <f>IF($D4739="","",IF(OR($R4739=TRUE(),$R4739="TRUE"),1,0))</f>
        <v/>
      </c>
      <c r="AN4739">
        <f>IF($D4739="","",IF($X4739="Yes",1,0))</f>
        <v/>
      </c>
      <c r="AO4739">
        <f>IF($AK4739=1,IFERROR(IF(VALUE($D4739)&lt;100000000,VALUE($D4739),1000000000),IFERROR(IF(VALUE(MID($D4739,2,20))&lt;100000000,VALUE(MID($D4739,2,20)),1000000000),1000000000))+ROW()/100000,"")</f>
        <v/>
      </c>
    </row>
    <row r="4740">
      <c r="F4740" s="14" t="n"/>
      <c r="N4740" s="8">
        <f>IF($D4740="","",M4740*V4740/100)</f>
        <v/>
      </c>
      <c r="O4740" s="8" t="n"/>
      <c r="U4740" s="8" t="n"/>
      <c r="V4740" s="8" t="n"/>
      <c r="Y4740">
        <f>IF($D4740="","",IF($AN4740=1,0,IF($AM4740=1,Settings!$C$6,Settings!$C$7))*100)</f>
        <v/>
      </c>
      <c r="Z4740" s="8">
        <f>IF($D4740="","",V4740*Y4740/100)</f>
        <v/>
      </c>
      <c r="AA4740" s="8">
        <f>IF($D4740="","",V4740-Z4740)</f>
        <v/>
      </c>
      <c r="AB4740" s="8">
        <f>IF($D4740="","",AA4740-N4740)</f>
        <v/>
      </c>
      <c r="AF4740" s="8" t="n"/>
      <c r="AI4740" s="14" t="n"/>
      <c r="AK4740">
        <f>IF($D4740="","",IF(COUNTIF($D$2:$D4740,$D4740)=1,1,0))</f>
        <v/>
      </c>
      <c r="AL4740">
        <f>IF($AK4740=1,SUMPRODUCT(--($AO$2:$AO$7001&lt;$AO4740))+1,"")</f>
        <v/>
      </c>
      <c r="AM4740">
        <f>IF($D4740="","",IF(OR($R4740=TRUE(),$R4740="TRUE"),1,0))</f>
        <v/>
      </c>
      <c r="AN4740">
        <f>IF($D4740="","",IF($X4740="Yes",1,0))</f>
        <v/>
      </c>
      <c r="AO4740">
        <f>IF($AK4740=1,IFERROR(IF(VALUE($D4740)&lt;100000000,VALUE($D4740),1000000000),IFERROR(IF(VALUE(MID($D4740,2,20))&lt;100000000,VALUE(MID($D4740,2,20)),1000000000),1000000000))+ROW()/100000,"")</f>
        <v/>
      </c>
    </row>
    <row r="4741">
      <c r="F4741" s="14" t="n"/>
      <c r="N4741" s="8">
        <f>IF($D4741="","",M4741*V4741/100)</f>
        <v/>
      </c>
      <c r="O4741" s="8" t="n"/>
      <c r="U4741" s="8" t="n"/>
      <c r="V4741" s="8" t="n"/>
      <c r="Y4741">
        <f>IF($D4741="","",IF($AN4741=1,0,IF($AM4741=1,Settings!$C$6,Settings!$C$7))*100)</f>
        <v/>
      </c>
      <c r="Z4741" s="8">
        <f>IF($D4741="","",V4741*Y4741/100)</f>
        <v/>
      </c>
      <c r="AA4741" s="8">
        <f>IF($D4741="","",V4741-Z4741)</f>
        <v/>
      </c>
      <c r="AB4741" s="8">
        <f>IF($D4741="","",AA4741-N4741)</f>
        <v/>
      </c>
      <c r="AF4741" s="8" t="n"/>
      <c r="AI4741" s="14" t="n"/>
      <c r="AK4741">
        <f>IF($D4741="","",IF(COUNTIF($D$2:$D4741,$D4741)=1,1,0))</f>
        <v/>
      </c>
      <c r="AL4741">
        <f>IF($AK4741=1,SUMPRODUCT(--($AO$2:$AO$7001&lt;$AO4741))+1,"")</f>
        <v/>
      </c>
      <c r="AM4741">
        <f>IF($D4741="","",IF(OR($R4741=TRUE(),$R4741="TRUE"),1,0))</f>
        <v/>
      </c>
      <c r="AN4741">
        <f>IF($D4741="","",IF($X4741="Yes",1,0))</f>
        <v/>
      </c>
      <c r="AO4741">
        <f>IF($AK4741=1,IFERROR(IF(VALUE($D4741)&lt;100000000,VALUE($D4741),1000000000),IFERROR(IF(VALUE(MID($D4741,2,20))&lt;100000000,VALUE(MID($D4741,2,20)),1000000000),1000000000))+ROW()/100000,"")</f>
        <v/>
      </c>
    </row>
    <row r="4742">
      <c r="F4742" s="14" t="n"/>
      <c r="N4742" s="8">
        <f>IF($D4742="","",M4742*V4742/100)</f>
        <v/>
      </c>
      <c r="O4742" s="8" t="n"/>
      <c r="U4742" s="8" t="n"/>
      <c r="V4742" s="8" t="n"/>
      <c r="Y4742">
        <f>IF($D4742="","",IF($AN4742=1,0,IF($AM4742=1,Settings!$C$6,Settings!$C$7))*100)</f>
        <v/>
      </c>
      <c r="Z4742" s="8">
        <f>IF($D4742="","",V4742*Y4742/100)</f>
        <v/>
      </c>
      <c r="AA4742" s="8">
        <f>IF($D4742="","",V4742-Z4742)</f>
        <v/>
      </c>
      <c r="AB4742" s="8">
        <f>IF($D4742="","",AA4742-N4742)</f>
        <v/>
      </c>
      <c r="AF4742" s="8" t="n"/>
      <c r="AI4742" s="14" t="n"/>
      <c r="AK4742">
        <f>IF($D4742="","",IF(COUNTIF($D$2:$D4742,$D4742)=1,1,0))</f>
        <v/>
      </c>
      <c r="AL4742">
        <f>IF($AK4742=1,SUMPRODUCT(--($AO$2:$AO$7001&lt;$AO4742))+1,"")</f>
        <v/>
      </c>
      <c r="AM4742">
        <f>IF($D4742="","",IF(OR($R4742=TRUE(),$R4742="TRUE"),1,0))</f>
        <v/>
      </c>
      <c r="AN4742">
        <f>IF($D4742="","",IF($X4742="Yes",1,0))</f>
        <v/>
      </c>
      <c r="AO4742">
        <f>IF($AK4742=1,IFERROR(IF(VALUE($D4742)&lt;100000000,VALUE($D4742),1000000000),IFERROR(IF(VALUE(MID($D4742,2,20))&lt;100000000,VALUE(MID($D4742,2,20)),1000000000),1000000000))+ROW()/100000,"")</f>
        <v/>
      </c>
    </row>
    <row r="4743">
      <c r="F4743" s="14" t="n"/>
      <c r="N4743" s="8">
        <f>IF($D4743="","",M4743*V4743/100)</f>
        <v/>
      </c>
      <c r="O4743" s="8" t="n"/>
      <c r="U4743" s="8" t="n"/>
      <c r="V4743" s="8" t="n"/>
      <c r="Y4743">
        <f>IF($D4743="","",IF($AN4743=1,0,IF($AM4743=1,Settings!$C$6,Settings!$C$7))*100)</f>
        <v/>
      </c>
      <c r="Z4743" s="8">
        <f>IF($D4743="","",V4743*Y4743/100)</f>
        <v/>
      </c>
      <c r="AA4743" s="8">
        <f>IF($D4743="","",V4743-Z4743)</f>
        <v/>
      </c>
      <c r="AB4743" s="8">
        <f>IF($D4743="","",AA4743-N4743)</f>
        <v/>
      </c>
      <c r="AF4743" s="8" t="n"/>
      <c r="AI4743" s="14" t="n"/>
      <c r="AK4743">
        <f>IF($D4743="","",IF(COUNTIF($D$2:$D4743,$D4743)=1,1,0))</f>
        <v/>
      </c>
      <c r="AL4743">
        <f>IF($AK4743=1,SUMPRODUCT(--($AO$2:$AO$7001&lt;$AO4743))+1,"")</f>
        <v/>
      </c>
      <c r="AM4743">
        <f>IF($D4743="","",IF(OR($R4743=TRUE(),$R4743="TRUE"),1,0))</f>
        <v/>
      </c>
      <c r="AN4743">
        <f>IF($D4743="","",IF($X4743="Yes",1,0))</f>
        <v/>
      </c>
      <c r="AO4743">
        <f>IF($AK4743=1,IFERROR(IF(VALUE($D4743)&lt;100000000,VALUE($D4743),1000000000),IFERROR(IF(VALUE(MID($D4743,2,20))&lt;100000000,VALUE(MID($D4743,2,20)),1000000000),1000000000))+ROW()/100000,"")</f>
        <v/>
      </c>
    </row>
    <row r="4744">
      <c r="F4744" s="14" t="n"/>
      <c r="N4744" s="8">
        <f>IF($D4744="","",M4744*V4744/100)</f>
        <v/>
      </c>
      <c r="O4744" s="8" t="n"/>
      <c r="U4744" s="8" t="n"/>
      <c r="V4744" s="8" t="n"/>
      <c r="Y4744">
        <f>IF($D4744="","",IF($AN4744=1,0,IF($AM4744=1,Settings!$C$6,Settings!$C$7))*100)</f>
        <v/>
      </c>
      <c r="Z4744" s="8">
        <f>IF($D4744="","",V4744*Y4744/100)</f>
        <v/>
      </c>
      <c r="AA4744" s="8">
        <f>IF($D4744="","",V4744-Z4744)</f>
        <v/>
      </c>
      <c r="AB4744" s="8">
        <f>IF($D4744="","",AA4744-N4744)</f>
        <v/>
      </c>
      <c r="AF4744" s="8" t="n"/>
      <c r="AI4744" s="14" t="n"/>
      <c r="AK4744">
        <f>IF($D4744="","",IF(COUNTIF($D$2:$D4744,$D4744)=1,1,0))</f>
        <v/>
      </c>
      <c r="AL4744">
        <f>IF($AK4744=1,SUMPRODUCT(--($AO$2:$AO$7001&lt;$AO4744))+1,"")</f>
        <v/>
      </c>
      <c r="AM4744">
        <f>IF($D4744="","",IF(OR($R4744=TRUE(),$R4744="TRUE"),1,0))</f>
        <v/>
      </c>
      <c r="AN4744">
        <f>IF($D4744="","",IF($X4744="Yes",1,0))</f>
        <v/>
      </c>
      <c r="AO4744">
        <f>IF($AK4744=1,IFERROR(IF(VALUE($D4744)&lt;100000000,VALUE($D4744),1000000000),IFERROR(IF(VALUE(MID($D4744,2,20))&lt;100000000,VALUE(MID($D4744,2,20)),1000000000),1000000000))+ROW()/100000,"")</f>
        <v/>
      </c>
    </row>
    <row r="4745">
      <c r="F4745" s="14" t="n"/>
      <c r="N4745" s="8">
        <f>IF($D4745="","",M4745*V4745/100)</f>
        <v/>
      </c>
      <c r="O4745" s="8" t="n"/>
      <c r="U4745" s="8" t="n"/>
      <c r="V4745" s="8" t="n"/>
      <c r="Y4745">
        <f>IF($D4745="","",IF($AN4745=1,0,IF($AM4745=1,Settings!$C$6,Settings!$C$7))*100)</f>
        <v/>
      </c>
      <c r="Z4745" s="8">
        <f>IF($D4745="","",V4745*Y4745/100)</f>
        <v/>
      </c>
      <c r="AA4745" s="8">
        <f>IF($D4745="","",V4745-Z4745)</f>
        <v/>
      </c>
      <c r="AB4745" s="8">
        <f>IF($D4745="","",AA4745-N4745)</f>
        <v/>
      </c>
      <c r="AF4745" s="8" t="n"/>
      <c r="AI4745" s="14" t="n"/>
      <c r="AK4745">
        <f>IF($D4745="","",IF(COUNTIF($D$2:$D4745,$D4745)=1,1,0))</f>
        <v/>
      </c>
      <c r="AL4745">
        <f>IF($AK4745=1,SUMPRODUCT(--($AO$2:$AO$7001&lt;$AO4745))+1,"")</f>
        <v/>
      </c>
      <c r="AM4745">
        <f>IF($D4745="","",IF(OR($R4745=TRUE(),$R4745="TRUE"),1,0))</f>
        <v/>
      </c>
      <c r="AN4745">
        <f>IF($D4745="","",IF($X4745="Yes",1,0))</f>
        <v/>
      </c>
      <c r="AO4745">
        <f>IF($AK4745=1,IFERROR(IF(VALUE($D4745)&lt;100000000,VALUE($D4745),1000000000),IFERROR(IF(VALUE(MID($D4745,2,20))&lt;100000000,VALUE(MID($D4745,2,20)),1000000000),1000000000))+ROW()/100000,"")</f>
        <v/>
      </c>
    </row>
    <row r="4746">
      <c r="F4746" s="14" t="n"/>
      <c r="N4746" s="8">
        <f>IF($D4746="","",M4746*V4746/100)</f>
        <v/>
      </c>
      <c r="O4746" s="8" t="n"/>
      <c r="U4746" s="8" t="n"/>
      <c r="V4746" s="8" t="n"/>
      <c r="Y4746">
        <f>IF($D4746="","",IF($AN4746=1,0,IF($AM4746=1,Settings!$C$6,Settings!$C$7))*100)</f>
        <v/>
      </c>
      <c r="Z4746" s="8">
        <f>IF($D4746="","",V4746*Y4746/100)</f>
        <v/>
      </c>
      <c r="AA4746" s="8">
        <f>IF($D4746="","",V4746-Z4746)</f>
        <v/>
      </c>
      <c r="AB4746" s="8">
        <f>IF($D4746="","",AA4746-N4746)</f>
        <v/>
      </c>
      <c r="AF4746" s="8" t="n"/>
      <c r="AI4746" s="14" t="n"/>
      <c r="AK4746">
        <f>IF($D4746="","",IF(COUNTIF($D$2:$D4746,$D4746)=1,1,0))</f>
        <v/>
      </c>
      <c r="AL4746">
        <f>IF($AK4746=1,SUMPRODUCT(--($AO$2:$AO$7001&lt;$AO4746))+1,"")</f>
        <v/>
      </c>
      <c r="AM4746">
        <f>IF($D4746="","",IF(OR($R4746=TRUE(),$R4746="TRUE"),1,0))</f>
        <v/>
      </c>
      <c r="AN4746">
        <f>IF($D4746="","",IF($X4746="Yes",1,0))</f>
        <v/>
      </c>
      <c r="AO4746">
        <f>IF($AK4746=1,IFERROR(IF(VALUE($D4746)&lt;100000000,VALUE($D4746),1000000000),IFERROR(IF(VALUE(MID($D4746,2,20))&lt;100000000,VALUE(MID($D4746,2,20)),1000000000),1000000000))+ROW()/100000,"")</f>
        <v/>
      </c>
    </row>
    <row r="4747">
      <c r="F4747" s="14" t="n"/>
      <c r="N4747" s="8">
        <f>IF($D4747="","",M4747*V4747/100)</f>
        <v/>
      </c>
      <c r="O4747" s="8" t="n"/>
      <c r="U4747" s="8" t="n"/>
      <c r="V4747" s="8" t="n"/>
      <c r="Y4747">
        <f>IF($D4747="","",IF($AN4747=1,0,IF($AM4747=1,Settings!$C$6,Settings!$C$7))*100)</f>
        <v/>
      </c>
      <c r="Z4747" s="8">
        <f>IF($D4747="","",V4747*Y4747/100)</f>
        <v/>
      </c>
      <c r="AA4747" s="8">
        <f>IF($D4747="","",V4747-Z4747)</f>
        <v/>
      </c>
      <c r="AB4747" s="8">
        <f>IF($D4747="","",AA4747-N4747)</f>
        <v/>
      </c>
      <c r="AF4747" s="8" t="n"/>
      <c r="AI4747" s="14" t="n"/>
      <c r="AK4747">
        <f>IF($D4747="","",IF(COUNTIF($D$2:$D4747,$D4747)=1,1,0))</f>
        <v/>
      </c>
      <c r="AL4747">
        <f>IF($AK4747=1,SUMPRODUCT(--($AO$2:$AO$7001&lt;$AO4747))+1,"")</f>
        <v/>
      </c>
      <c r="AM4747">
        <f>IF($D4747="","",IF(OR($R4747=TRUE(),$R4747="TRUE"),1,0))</f>
        <v/>
      </c>
      <c r="AN4747">
        <f>IF($D4747="","",IF($X4747="Yes",1,0))</f>
        <v/>
      </c>
      <c r="AO4747">
        <f>IF($AK4747=1,IFERROR(IF(VALUE($D4747)&lt;100000000,VALUE($D4747),1000000000),IFERROR(IF(VALUE(MID($D4747,2,20))&lt;100000000,VALUE(MID($D4747,2,20)),1000000000),1000000000))+ROW()/100000,"")</f>
        <v/>
      </c>
    </row>
    <row r="4748">
      <c r="F4748" s="14" t="n"/>
      <c r="N4748" s="8">
        <f>IF($D4748="","",M4748*V4748/100)</f>
        <v/>
      </c>
      <c r="O4748" s="8" t="n"/>
      <c r="U4748" s="8" t="n"/>
      <c r="V4748" s="8" t="n"/>
      <c r="Y4748">
        <f>IF($D4748="","",IF($AN4748=1,0,IF($AM4748=1,Settings!$C$6,Settings!$C$7))*100)</f>
        <v/>
      </c>
      <c r="Z4748" s="8">
        <f>IF($D4748="","",V4748*Y4748/100)</f>
        <v/>
      </c>
      <c r="AA4748" s="8">
        <f>IF($D4748="","",V4748-Z4748)</f>
        <v/>
      </c>
      <c r="AB4748" s="8">
        <f>IF($D4748="","",AA4748-N4748)</f>
        <v/>
      </c>
      <c r="AF4748" s="8" t="n"/>
      <c r="AI4748" s="14" t="n"/>
      <c r="AK4748">
        <f>IF($D4748="","",IF(COUNTIF($D$2:$D4748,$D4748)=1,1,0))</f>
        <v/>
      </c>
      <c r="AL4748">
        <f>IF($AK4748=1,SUMPRODUCT(--($AO$2:$AO$7001&lt;$AO4748))+1,"")</f>
        <v/>
      </c>
      <c r="AM4748">
        <f>IF($D4748="","",IF(OR($R4748=TRUE(),$R4748="TRUE"),1,0))</f>
        <v/>
      </c>
      <c r="AN4748">
        <f>IF($D4748="","",IF($X4748="Yes",1,0))</f>
        <v/>
      </c>
      <c r="AO4748">
        <f>IF($AK4748=1,IFERROR(IF(VALUE($D4748)&lt;100000000,VALUE($D4748),1000000000),IFERROR(IF(VALUE(MID($D4748,2,20))&lt;100000000,VALUE(MID($D4748,2,20)),1000000000),1000000000))+ROW()/100000,"")</f>
        <v/>
      </c>
    </row>
    <row r="4749">
      <c r="F4749" s="14" t="n"/>
      <c r="N4749" s="8">
        <f>IF($D4749="","",M4749*V4749/100)</f>
        <v/>
      </c>
      <c r="O4749" s="8" t="n"/>
      <c r="U4749" s="8" t="n"/>
      <c r="V4749" s="8" t="n"/>
      <c r="Y4749">
        <f>IF($D4749="","",IF($AN4749=1,0,IF($AM4749=1,Settings!$C$6,Settings!$C$7))*100)</f>
        <v/>
      </c>
      <c r="Z4749" s="8">
        <f>IF($D4749="","",V4749*Y4749/100)</f>
        <v/>
      </c>
      <c r="AA4749" s="8">
        <f>IF($D4749="","",V4749-Z4749)</f>
        <v/>
      </c>
      <c r="AB4749" s="8">
        <f>IF($D4749="","",AA4749-N4749)</f>
        <v/>
      </c>
      <c r="AF4749" s="8" t="n"/>
      <c r="AI4749" s="14" t="n"/>
      <c r="AK4749">
        <f>IF($D4749="","",IF(COUNTIF($D$2:$D4749,$D4749)=1,1,0))</f>
        <v/>
      </c>
      <c r="AL4749">
        <f>IF($AK4749=1,SUMPRODUCT(--($AO$2:$AO$7001&lt;$AO4749))+1,"")</f>
        <v/>
      </c>
      <c r="AM4749">
        <f>IF($D4749="","",IF(OR($R4749=TRUE(),$R4749="TRUE"),1,0))</f>
        <v/>
      </c>
      <c r="AN4749">
        <f>IF($D4749="","",IF($X4749="Yes",1,0))</f>
        <v/>
      </c>
      <c r="AO4749">
        <f>IF($AK4749=1,IFERROR(IF(VALUE($D4749)&lt;100000000,VALUE($D4749),1000000000),IFERROR(IF(VALUE(MID($D4749,2,20))&lt;100000000,VALUE(MID($D4749,2,20)),1000000000),1000000000))+ROW()/100000,"")</f>
        <v/>
      </c>
    </row>
    <row r="4750">
      <c r="F4750" s="14" t="n"/>
      <c r="N4750" s="8">
        <f>IF($D4750="","",M4750*V4750/100)</f>
        <v/>
      </c>
      <c r="O4750" s="8" t="n"/>
      <c r="U4750" s="8" t="n"/>
      <c r="V4750" s="8" t="n"/>
      <c r="Y4750">
        <f>IF($D4750="","",IF($AN4750=1,0,IF($AM4750=1,Settings!$C$6,Settings!$C$7))*100)</f>
        <v/>
      </c>
      <c r="Z4750" s="8">
        <f>IF($D4750="","",V4750*Y4750/100)</f>
        <v/>
      </c>
      <c r="AA4750" s="8">
        <f>IF($D4750="","",V4750-Z4750)</f>
        <v/>
      </c>
      <c r="AB4750" s="8">
        <f>IF($D4750="","",AA4750-N4750)</f>
        <v/>
      </c>
      <c r="AF4750" s="8" t="n"/>
      <c r="AI4750" s="14" t="n"/>
      <c r="AK4750">
        <f>IF($D4750="","",IF(COUNTIF($D$2:$D4750,$D4750)=1,1,0))</f>
        <v/>
      </c>
      <c r="AL4750">
        <f>IF($AK4750=1,SUMPRODUCT(--($AO$2:$AO$7001&lt;$AO4750))+1,"")</f>
        <v/>
      </c>
      <c r="AM4750">
        <f>IF($D4750="","",IF(OR($R4750=TRUE(),$R4750="TRUE"),1,0))</f>
        <v/>
      </c>
      <c r="AN4750">
        <f>IF($D4750="","",IF($X4750="Yes",1,0))</f>
        <v/>
      </c>
      <c r="AO4750">
        <f>IF($AK4750=1,IFERROR(IF(VALUE($D4750)&lt;100000000,VALUE($D4750),1000000000),IFERROR(IF(VALUE(MID($D4750,2,20))&lt;100000000,VALUE(MID($D4750,2,20)),1000000000),1000000000))+ROW()/100000,"")</f>
        <v/>
      </c>
    </row>
    <row r="4751">
      <c r="F4751" s="14" t="n"/>
      <c r="N4751" s="8">
        <f>IF($D4751="","",M4751*V4751/100)</f>
        <v/>
      </c>
      <c r="O4751" s="8" t="n"/>
      <c r="U4751" s="8" t="n"/>
      <c r="V4751" s="8" t="n"/>
      <c r="Y4751">
        <f>IF($D4751="","",IF($AN4751=1,0,IF($AM4751=1,Settings!$C$6,Settings!$C$7))*100)</f>
        <v/>
      </c>
      <c r="Z4751" s="8">
        <f>IF($D4751="","",V4751*Y4751/100)</f>
        <v/>
      </c>
      <c r="AA4751" s="8">
        <f>IF($D4751="","",V4751-Z4751)</f>
        <v/>
      </c>
      <c r="AB4751" s="8">
        <f>IF($D4751="","",AA4751-N4751)</f>
        <v/>
      </c>
      <c r="AF4751" s="8" t="n"/>
      <c r="AI4751" s="14" t="n"/>
      <c r="AK4751">
        <f>IF($D4751="","",IF(COUNTIF($D$2:$D4751,$D4751)=1,1,0))</f>
        <v/>
      </c>
      <c r="AL4751">
        <f>IF($AK4751=1,SUMPRODUCT(--($AO$2:$AO$7001&lt;$AO4751))+1,"")</f>
        <v/>
      </c>
      <c r="AM4751">
        <f>IF($D4751="","",IF(OR($R4751=TRUE(),$R4751="TRUE"),1,0))</f>
        <v/>
      </c>
      <c r="AN4751">
        <f>IF($D4751="","",IF($X4751="Yes",1,0))</f>
        <v/>
      </c>
      <c r="AO4751">
        <f>IF($AK4751=1,IFERROR(IF(VALUE($D4751)&lt;100000000,VALUE($D4751),1000000000),IFERROR(IF(VALUE(MID($D4751,2,20))&lt;100000000,VALUE(MID($D4751,2,20)),1000000000),1000000000))+ROW()/100000,"")</f>
        <v/>
      </c>
    </row>
    <row r="4752">
      <c r="F4752" s="14" t="n"/>
      <c r="N4752" s="8">
        <f>IF($D4752="","",M4752*V4752/100)</f>
        <v/>
      </c>
      <c r="O4752" s="8" t="n"/>
      <c r="U4752" s="8" t="n"/>
      <c r="V4752" s="8" t="n"/>
      <c r="Y4752">
        <f>IF($D4752="","",IF($AN4752=1,0,IF($AM4752=1,Settings!$C$6,Settings!$C$7))*100)</f>
        <v/>
      </c>
      <c r="Z4752" s="8">
        <f>IF($D4752="","",V4752*Y4752/100)</f>
        <v/>
      </c>
      <c r="AA4752" s="8">
        <f>IF($D4752="","",V4752-Z4752)</f>
        <v/>
      </c>
      <c r="AB4752" s="8">
        <f>IF($D4752="","",AA4752-N4752)</f>
        <v/>
      </c>
      <c r="AF4752" s="8" t="n"/>
      <c r="AI4752" s="14" t="n"/>
      <c r="AK4752">
        <f>IF($D4752="","",IF(COUNTIF($D$2:$D4752,$D4752)=1,1,0))</f>
        <v/>
      </c>
      <c r="AL4752">
        <f>IF($AK4752=1,SUMPRODUCT(--($AO$2:$AO$7001&lt;$AO4752))+1,"")</f>
        <v/>
      </c>
      <c r="AM4752">
        <f>IF($D4752="","",IF(OR($R4752=TRUE(),$R4752="TRUE"),1,0))</f>
        <v/>
      </c>
      <c r="AN4752">
        <f>IF($D4752="","",IF($X4752="Yes",1,0))</f>
        <v/>
      </c>
      <c r="AO4752">
        <f>IF($AK4752=1,IFERROR(IF(VALUE($D4752)&lt;100000000,VALUE($D4752),1000000000),IFERROR(IF(VALUE(MID($D4752,2,20))&lt;100000000,VALUE(MID($D4752,2,20)),1000000000),1000000000))+ROW()/100000,"")</f>
        <v/>
      </c>
    </row>
    <row r="4753">
      <c r="F4753" s="14" t="n"/>
      <c r="N4753" s="8">
        <f>IF($D4753="","",M4753*V4753/100)</f>
        <v/>
      </c>
      <c r="O4753" s="8" t="n"/>
      <c r="U4753" s="8" t="n"/>
      <c r="V4753" s="8" t="n"/>
      <c r="Y4753">
        <f>IF($D4753="","",IF($AN4753=1,0,IF($AM4753=1,Settings!$C$6,Settings!$C$7))*100)</f>
        <v/>
      </c>
      <c r="Z4753" s="8">
        <f>IF($D4753="","",V4753*Y4753/100)</f>
        <v/>
      </c>
      <c r="AA4753" s="8">
        <f>IF($D4753="","",V4753-Z4753)</f>
        <v/>
      </c>
      <c r="AB4753" s="8">
        <f>IF($D4753="","",AA4753-N4753)</f>
        <v/>
      </c>
      <c r="AF4753" s="8" t="n"/>
      <c r="AI4753" s="14" t="n"/>
      <c r="AK4753">
        <f>IF($D4753="","",IF(COUNTIF($D$2:$D4753,$D4753)=1,1,0))</f>
        <v/>
      </c>
      <c r="AL4753">
        <f>IF($AK4753=1,SUMPRODUCT(--($AO$2:$AO$7001&lt;$AO4753))+1,"")</f>
        <v/>
      </c>
      <c r="AM4753">
        <f>IF($D4753="","",IF(OR($R4753=TRUE(),$R4753="TRUE"),1,0))</f>
        <v/>
      </c>
      <c r="AN4753">
        <f>IF($D4753="","",IF($X4753="Yes",1,0))</f>
        <v/>
      </c>
      <c r="AO4753">
        <f>IF($AK4753=1,IFERROR(IF(VALUE($D4753)&lt;100000000,VALUE($D4753),1000000000),IFERROR(IF(VALUE(MID($D4753,2,20))&lt;100000000,VALUE(MID($D4753,2,20)),1000000000),1000000000))+ROW()/100000,"")</f>
        <v/>
      </c>
    </row>
    <row r="4754">
      <c r="F4754" s="14" t="n"/>
      <c r="N4754" s="8">
        <f>IF($D4754="","",M4754*V4754/100)</f>
        <v/>
      </c>
      <c r="O4754" s="8" t="n"/>
      <c r="U4754" s="8" t="n"/>
      <c r="V4754" s="8" t="n"/>
      <c r="Y4754">
        <f>IF($D4754="","",IF($AN4754=1,0,IF($AM4754=1,Settings!$C$6,Settings!$C$7))*100)</f>
        <v/>
      </c>
      <c r="Z4754" s="8">
        <f>IF($D4754="","",V4754*Y4754/100)</f>
        <v/>
      </c>
      <c r="AA4754" s="8">
        <f>IF($D4754="","",V4754-Z4754)</f>
        <v/>
      </c>
      <c r="AB4754" s="8">
        <f>IF($D4754="","",AA4754-N4754)</f>
        <v/>
      </c>
      <c r="AF4754" s="8" t="n"/>
      <c r="AI4754" s="14" t="n"/>
      <c r="AK4754">
        <f>IF($D4754="","",IF(COUNTIF($D$2:$D4754,$D4754)=1,1,0))</f>
        <v/>
      </c>
      <c r="AL4754">
        <f>IF($AK4754=1,SUMPRODUCT(--($AO$2:$AO$7001&lt;$AO4754))+1,"")</f>
        <v/>
      </c>
      <c r="AM4754">
        <f>IF($D4754="","",IF(OR($R4754=TRUE(),$R4754="TRUE"),1,0))</f>
        <v/>
      </c>
      <c r="AN4754">
        <f>IF($D4754="","",IF($X4754="Yes",1,0))</f>
        <v/>
      </c>
      <c r="AO4754">
        <f>IF($AK4754=1,IFERROR(IF(VALUE($D4754)&lt;100000000,VALUE($D4754),1000000000),IFERROR(IF(VALUE(MID($D4754,2,20))&lt;100000000,VALUE(MID($D4754,2,20)),1000000000),1000000000))+ROW()/100000,"")</f>
        <v/>
      </c>
    </row>
    <row r="4755">
      <c r="F4755" s="14" t="n"/>
      <c r="N4755" s="8">
        <f>IF($D4755="","",M4755*V4755/100)</f>
        <v/>
      </c>
      <c r="O4755" s="8" t="n"/>
      <c r="U4755" s="8" t="n"/>
      <c r="V4755" s="8" t="n"/>
      <c r="Y4755">
        <f>IF($D4755="","",IF($AN4755=1,0,IF($AM4755=1,Settings!$C$6,Settings!$C$7))*100)</f>
        <v/>
      </c>
      <c r="Z4755" s="8">
        <f>IF($D4755="","",V4755*Y4755/100)</f>
        <v/>
      </c>
      <c r="AA4755" s="8">
        <f>IF($D4755="","",V4755-Z4755)</f>
        <v/>
      </c>
      <c r="AB4755" s="8">
        <f>IF($D4755="","",AA4755-N4755)</f>
        <v/>
      </c>
      <c r="AF4755" s="8" t="n"/>
      <c r="AI4755" s="14" t="n"/>
      <c r="AK4755">
        <f>IF($D4755="","",IF(COUNTIF($D$2:$D4755,$D4755)=1,1,0))</f>
        <v/>
      </c>
      <c r="AL4755">
        <f>IF($AK4755=1,SUMPRODUCT(--($AO$2:$AO$7001&lt;$AO4755))+1,"")</f>
        <v/>
      </c>
      <c r="AM4755">
        <f>IF($D4755="","",IF(OR($R4755=TRUE(),$R4755="TRUE"),1,0))</f>
        <v/>
      </c>
      <c r="AN4755">
        <f>IF($D4755="","",IF($X4755="Yes",1,0))</f>
        <v/>
      </c>
      <c r="AO4755">
        <f>IF($AK4755=1,IFERROR(IF(VALUE($D4755)&lt;100000000,VALUE($D4755),1000000000),IFERROR(IF(VALUE(MID($D4755,2,20))&lt;100000000,VALUE(MID($D4755,2,20)),1000000000),1000000000))+ROW()/100000,"")</f>
        <v/>
      </c>
    </row>
    <row r="4756">
      <c r="F4756" s="14" t="n"/>
      <c r="N4756" s="8">
        <f>IF($D4756="","",M4756*V4756/100)</f>
        <v/>
      </c>
      <c r="O4756" s="8" t="n"/>
      <c r="U4756" s="8" t="n"/>
      <c r="V4756" s="8" t="n"/>
      <c r="Y4756">
        <f>IF($D4756="","",IF($AN4756=1,0,IF($AM4756=1,Settings!$C$6,Settings!$C$7))*100)</f>
        <v/>
      </c>
      <c r="Z4756" s="8">
        <f>IF($D4756="","",V4756*Y4756/100)</f>
        <v/>
      </c>
      <c r="AA4756" s="8">
        <f>IF($D4756="","",V4756-Z4756)</f>
        <v/>
      </c>
      <c r="AB4756" s="8">
        <f>IF($D4756="","",AA4756-N4756)</f>
        <v/>
      </c>
      <c r="AF4756" s="8" t="n"/>
      <c r="AI4756" s="14" t="n"/>
      <c r="AK4756">
        <f>IF($D4756="","",IF(COUNTIF($D$2:$D4756,$D4756)=1,1,0))</f>
        <v/>
      </c>
      <c r="AL4756">
        <f>IF($AK4756=1,SUMPRODUCT(--($AO$2:$AO$7001&lt;$AO4756))+1,"")</f>
        <v/>
      </c>
      <c r="AM4756">
        <f>IF($D4756="","",IF(OR($R4756=TRUE(),$R4756="TRUE"),1,0))</f>
        <v/>
      </c>
      <c r="AN4756">
        <f>IF($D4756="","",IF($X4756="Yes",1,0))</f>
        <v/>
      </c>
      <c r="AO4756">
        <f>IF($AK4756=1,IFERROR(IF(VALUE($D4756)&lt;100000000,VALUE($D4756),1000000000),IFERROR(IF(VALUE(MID($D4756,2,20))&lt;100000000,VALUE(MID($D4756,2,20)),1000000000),1000000000))+ROW()/100000,"")</f>
        <v/>
      </c>
    </row>
    <row r="4757">
      <c r="F4757" s="14" t="n"/>
      <c r="N4757" s="8">
        <f>IF($D4757="","",M4757*V4757/100)</f>
        <v/>
      </c>
      <c r="O4757" s="8" t="n"/>
      <c r="U4757" s="8" t="n"/>
      <c r="V4757" s="8" t="n"/>
      <c r="Y4757">
        <f>IF($D4757="","",IF($AN4757=1,0,IF($AM4757=1,Settings!$C$6,Settings!$C$7))*100)</f>
        <v/>
      </c>
      <c r="Z4757" s="8">
        <f>IF($D4757="","",V4757*Y4757/100)</f>
        <v/>
      </c>
      <c r="AA4757" s="8">
        <f>IF($D4757="","",V4757-Z4757)</f>
        <v/>
      </c>
      <c r="AB4757" s="8">
        <f>IF($D4757="","",AA4757-N4757)</f>
        <v/>
      </c>
      <c r="AF4757" s="8" t="n"/>
      <c r="AI4757" s="14" t="n"/>
      <c r="AK4757">
        <f>IF($D4757="","",IF(COUNTIF($D$2:$D4757,$D4757)=1,1,0))</f>
        <v/>
      </c>
      <c r="AL4757">
        <f>IF($AK4757=1,SUMPRODUCT(--($AO$2:$AO$7001&lt;$AO4757))+1,"")</f>
        <v/>
      </c>
      <c r="AM4757">
        <f>IF($D4757="","",IF(OR($R4757=TRUE(),$R4757="TRUE"),1,0))</f>
        <v/>
      </c>
      <c r="AN4757">
        <f>IF($D4757="","",IF($X4757="Yes",1,0))</f>
        <v/>
      </c>
      <c r="AO4757">
        <f>IF($AK4757=1,IFERROR(IF(VALUE($D4757)&lt;100000000,VALUE($D4757),1000000000),IFERROR(IF(VALUE(MID($D4757,2,20))&lt;100000000,VALUE(MID($D4757,2,20)),1000000000),1000000000))+ROW()/100000,"")</f>
        <v/>
      </c>
    </row>
    <row r="4758">
      <c r="F4758" s="14" t="n"/>
      <c r="N4758" s="8">
        <f>IF($D4758="","",M4758*V4758/100)</f>
        <v/>
      </c>
      <c r="O4758" s="8" t="n"/>
      <c r="U4758" s="8" t="n"/>
      <c r="V4758" s="8" t="n"/>
      <c r="Y4758">
        <f>IF($D4758="","",IF($AN4758=1,0,IF($AM4758=1,Settings!$C$6,Settings!$C$7))*100)</f>
        <v/>
      </c>
      <c r="Z4758" s="8">
        <f>IF($D4758="","",V4758*Y4758/100)</f>
        <v/>
      </c>
      <c r="AA4758" s="8">
        <f>IF($D4758="","",V4758-Z4758)</f>
        <v/>
      </c>
      <c r="AB4758" s="8">
        <f>IF($D4758="","",AA4758-N4758)</f>
        <v/>
      </c>
      <c r="AF4758" s="8" t="n"/>
      <c r="AI4758" s="14" t="n"/>
      <c r="AK4758">
        <f>IF($D4758="","",IF(COUNTIF($D$2:$D4758,$D4758)=1,1,0))</f>
        <v/>
      </c>
      <c r="AL4758">
        <f>IF($AK4758=1,SUMPRODUCT(--($AO$2:$AO$7001&lt;$AO4758))+1,"")</f>
        <v/>
      </c>
      <c r="AM4758">
        <f>IF($D4758="","",IF(OR($R4758=TRUE(),$R4758="TRUE"),1,0))</f>
        <v/>
      </c>
      <c r="AN4758">
        <f>IF($D4758="","",IF($X4758="Yes",1,0))</f>
        <v/>
      </c>
      <c r="AO4758">
        <f>IF($AK4758=1,IFERROR(IF(VALUE($D4758)&lt;100000000,VALUE($D4758),1000000000),IFERROR(IF(VALUE(MID($D4758,2,20))&lt;100000000,VALUE(MID($D4758,2,20)),1000000000),1000000000))+ROW()/100000,"")</f>
        <v/>
      </c>
    </row>
    <row r="4759">
      <c r="F4759" s="14" t="n"/>
      <c r="N4759" s="8">
        <f>IF($D4759="","",M4759*V4759/100)</f>
        <v/>
      </c>
      <c r="O4759" s="8" t="n"/>
      <c r="U4759" s="8" t="n"/>
      <c r="V4759" s="8" t="n"/>
      <c r="Y4759">
        <f>IF($D4759="","",IF($AN4759=1,0,IF($AM4759=1,Settings!$C$6,Settings!$C$7))*100)</f>
        <v/>
      </c>
      <c r="Z4759" s="8">
        <f>IF($D4759="","",V4759*Y4759/100)</f>
        <v/>
      </c>
      <c r="AA4759" s="8">
        <f>IF($D4759="","",V4759-Z4759)</f>
        <v/>
      </c>
      <c r="AB4759" s="8">
        <f>IF($D4759="","",AA4759-N4759)</f>
        <v/>
      </c>
      <c r="AF4759" s="8" t="n"/>
      <c r="AI4759" s="14" t="n"/>
      <c r="AK4759">
        <f>IF($D4759="","",IF(COUNTIF($D$2:$D4759,$D4759)=1,1,0))</f>
        <v/>
      </c>
      <c r="AL4759">
        <f>IF($AK4759=1,SUMPRODUCT(--($AO$2:$AO$7001&lt;$AO4759))+1,"")</f>
        <v/>
      </c>
      <c r="AM4759">
        <f>IF($D4759="","",IF(OR($R4759=TRUE(),$R4759="TRUE"),1,0))</f>
        <v/>
      </c>
      <c r="AN4759">
        <f>IF($D4759="","",IF($X4759="Yes",1,0))</f>
        <v/>
      </c>
      <c r="AO4759">
        <f>IF($AK4759=1,IFERROR(IF(VALUE($D4759)&lt;100000000,VALUE($D4759),1000000000),IFERROR(IF(VALUE(MID($D4759,2,20))&lt;100000000,VALUE(MID($D4759,2,20)),1000000000),1000000000))+ROW()/100000,"")</f>
        <v/>
      </c>
    </row>
    <row r="4760">
      <c r="F4760" s="14" t="n"/>
      <c r="N4760" s="8">
        <f>IF($D4760="","",M4760*V4760/100)</f>
        <v/>
      </c>
      <c r="O4760" s="8" t="n"/>
      <c r="U4760" s="8" t="n"/>
      <c r="V4760" s="8" t="n"/>
      <c r="Y4760">
        <f>IF($D4760="","",IF($AN4760=1,0,IF($AM4760=1,Settings!$C$6,Settings!$C$7))*100)</f>
        <v/>
      </c>
      <c r="Z4760" s="8">
        <f>IF($D4760="","",V4760*Y4760/100)</f>
        <v/>
      </c>
      <c r="AA4760" s="8">
        <f>IF($D4760="","",V4760-Z4760)</f>
        <v/>
      </c>
      <c r="AB4760" s="8">
        <f>IF($D4760="","",AA4760-N4760)</f>
        <v/>
      </c>
      <c r="AF4760" s="8" t="n"/>
      <c r="AI4760" s="14" t="n"/>
      <c r="AK4760">
        <f>IF($D4760="","",IF(COUNTIF($D$2:$D4760,$D4760)=1,1,0))</f>
        <v/>
      </c>
      <c r="AL4760">
        <f>IF($AK4760=1,SUMPRODUCT(--($AO$2:$AO$7001&lt;$AO4760))+1,"")</f>
        <v/>
      </c>
      <c r="AM4760">
        <f>IF($D4760="","",IF(OR($R4760=TRUE(),$R4760="TRUE"),1,0))</f>
        <v/>
      </c>
      <c r="AN4760">
        <f>IF($D4760="","",IF($X4760="Yes",1,0))</f>
        <v/>
      </c>
      <c r="AO4760">
        <f>IF($AK4760=1,IFERROR(IF(VALUE($D4760)&lt;100000000,VALUE($D4760),1000000000),IFERROR(IF(VALUE(MID($D4760,2,20))&lt;100000000,VALUE(MID($D4760,2,20)),1000000000),1000000000))+ROW()/100000,"")</f>
        <v/>
      </c>
    </row>
    <row r="4761">
      <c r="F4761" s="14" t="n"/>
      <c r="N4761" s="8">
        <f>IF($D4761="","",M4761*V4761/100)</f>
        <v/>
      </c>
      <c r="O4761" s="8" t="n"/>
      <c r="U4761" s="8" t="n"/>
      <c r="V4761" s="8" t="n"/>
      <c r="Y4761">
        <f>IF($D4761="","",IF($AN4761=1,0,IF($AM4761=1,Settings!$C$6,Settings!$C$7))*100)</f>
        <v/>
      </c>
      <c r="Z4761" s="8">
        <f>IF($D4761="","",V4761*Y4761/100)</f>
        <v/>
      </c>
      <c r="AA4761" s="8">
        <f>IF($D4761="","",V4761-Z4761)</f>
        <v/>
      </c>
      <c r="AB4761" s="8">
        <f>IF($D4761="","",AA4761-N4761)</f>
        <v/>
      </c>
      <c r="AF4761" s="8" t="n"/>
      <c r="AI4761" s="14" t="n"/>
      <c r="AK4761">
        <f>IF($D4761="","",IF(COUNTIF($D$2:$D4761,$D4761)=1,1,0))</f>
        <v/>
      </c>
      <c r="AL4761">
        <f>IF($AK4761=1,SUMPRODUCT(--($AO$2:$AO$7001&lt;$AO4761))+1,"")</f>
        <v/>
      </c>
      <c r="AM4761">
        <f>IF($D4761="","",IF(OR($R4761=TRUE(),$R4761="TRUE"),1,0))</f>
        <v/>
      </c>
      <c r="AN4761">
        <f>IF($D4761="","",IF($X4761="Yes",1,0))</f>
        <v/>
      </c>
      <c r="AO4761">
        <f>IF($AK4761=1,IFERROR(IF(VALUE($D4761)&lt;100000000,VALUE($D4761),1000000000),IFERROR(IF(VALUE(MID($D4761,2,20))&lt;100000000,VALUE(MID($D4761,2,20)),1000000000),1000000000))+ROW()/100000,"")</f>
        <v/>
      </c>
    </row>
    <row r="4762">
      <c r="F4762" s="14" t="n"/>
      <c r="N4762" s="8">
        <f>IF($D4762="","",M4762*V4762/100)</f>
        <v/>
      </c>
      <c r="O4762" s="8" t="n"/>
      <c r="U4762" s="8" t="n"/>
      <c r="V4762" s="8" t="n"/>
      <c r="Y4762">
        <f>IF($D4762="","",IF($AN4762=1,0,IF($AM4762=1,Settings!$C$6,Settings!$C$7))*100)</f>
        <v/>
      </c>
      <c r="Z4762" s="8">
        <f>IF($D4762="","",V4762*Y4762/100)</f>
        <v/>
      </c>
      <c r="AA4762" s="8">
        <f>IF($D4762="","",V4762-Z4762)</f>
        <v/>
      </c>
      <c r="AB4762" s="8">
        <f>IF($D4762="","",AA4762-N4762)</f>
        <v/>
      </c>
      <c r="AF4762" s="8" t="n"/>
      <c r="AI4762" s="14" t="n"/>
      <c r="AK4762">
        <f>IF($D4762="","",IF(COUNTIF($D$2:$D4762,$D4762)=1,1,0))</f>
        <v/>
      </c>
      <c r="AL4762">
        <f>IF($AK4762=1,SUMPRODUCT(--($AO$2:$AO$7001&lt;$AO4762))+1,"")</f>
        <v/>
      </c>
      <c r="AM4762">
        <f>IF($D4762="","",IF(OR($R4762=TRUE(),$R4762="TRUE"),1,0))</f>
        <v/>
      </c>
      <c r="AN4762">
        <f>IF($D4762="","",IF($X4762="Yes",1,0))</f>
        <v/>
      </c>
      <c r="AO4762">
        <f>IF($AK4762=1,IFERROR(IF(VALUE($D4762)&lt;100000000,VALUE($D4762),1000000000),IFERROR(IF(VALUE(MID($D4762,2,20))&lt;100000000,VALUE(MID($D4762,2,20)),1000000000),1000000000))+ROW()/100000,"")</f>
        <v/>
      </c>
    </row>
    <row r="4763">
      <c r="F4763" s="14" t="n"/>
      <c r="N4763" s="8">
        <f>IF($D4763="","",M4763*V4763/100)</f>
        <v/>
      </c>
      <c r="O4763" s="8" t="n"/>
      <c r="U4763" s="8" t="n"/>
      <c r="V4763" s="8" t="n"/>
      <c r="Y4763">
        <f>IF($D4763="","",IF($AN4763=1,0,IF($AM4763=1,Settings!$C$6,Settings!$C$7))*100)</f>
        <v/>
      </c>
      <c r="Z4763" s="8">
        <f>IF($D4763="","",V4763*Y4763/100)</f>
        <v/>
      </c>
      <c r="AA4763" s="8">
        <f>IF($D4763="","",V4763-Z4763)</f>
        <v/>
      </c>
      <c r="AB4763" s="8">
        <f>IF($D4763="","",AA4763-N4763)</f>
        <v/>
      </c>
      <c r="AF4763" s="8" t="n"/>
      <c r="AI4763" s="14" t="n"/>
      <c r="AK4763">
        <f>IF($D4763="","",IF(COUNTIF($D$2:$D4763,$D4763)=1,1,0))</f>
        <v/>
      </c>
      <c r="AL4763">
        <f>IF($AK4763=1,SUMPRODUCT(--($AO$2:$AO$7001&lt;$AO4763))+1,"")</f>
        <v/>
      </c>
      <c r="AM4763">
        <f>IF($D4763="","",IF(OR($R4763=TRUE(),$R4763="TRUE"),1,0))</f>
        <v/>
      </c>
      <c r="AN4763">
        <f>IF($D4763="","",IF($X4763="Yes",1,0))</f>
        <v/>
      </c>
      <c r="AO4763">
        <f>IF($AK4763=1,IFERROR(IF(VALUE($D4763)&lt;100000000,VALUE($D4763),1000000000),IFERROR(IF(VALUE(MID($D4763,2,20))&lt;100000000,VALUE(MID($D4763,2,20)),1000000000),1000000000))+ROW()/100000,"")</f>
        <v/>
      </c>
    </row>
    <row r="4764">
      <c r="F4764" s="14" t="n"/>
      <c r="N4764" s="8">
        <f>IF($D4764="","",M4764*V4764/100)</f>
        <v/>
      </c>
      <c r="O4764" s="8" t="n"/>
      <c r="U4764" s="8" t="n"/>
      <c r="V4764" s="8" t="n"/>
      <c r="Y4764">
        <f>IF($D4764="","",IF($AN4764=1,0,IF($AM4764=1,Settings!$C$6,Settings!$C$7))*100)</f>
        <v/>
      </c>
      <c r="Z4764" s="8">
        <f>IF($D4764="","",V4764*Y4764/100)</f>
        <v/>
      </c>
      <c r="AA4764" s="8">
        <f>IF($D4764="","",V4764-Z4764)</f>
        <v/>
      </c>
      <c r="AB4764" s="8">
        <f>IF($D4764="","",AA4764-N4764)</f>
        <v/>
      </c>
      <c r="AF4764" s="8" t="n"/>
      <c r="AI4764" s="14" t="n"/>
      <c r="AK4764">
        <f>IF($D4764="","",IF(COUNTIF($D$2:$D4764,$D4764)=1,1,0))</f>
        <v/>
      </c>
      <c r="AL4764">
        <f>IF($AK4764=1,SUMPRODUCT(--($AO$2:$AO$7001&lt;$AO4764))+1,"")</f>
        <v/>
      </c>
      <c r="AM4764">
        <f>IF($D4764="","",IF(OR($R4764=TRUE(),$R4764="TRUE"),1,0))</f>
        <v/>
      </c>
      <c r="AN4764">
        <f>IF($D4764="","",IF($X4764="Yes",1,0))</f>
        <v/>
      </c>
      <c r="AO4764">
        <f>IF($AK4764=1,IFERROR(IF(VALUE($D4764)&lt;100000000,VALUE($D4764),1000000000),IFERROR(IF(VALUE(MID($D4764,2,20))&lt;100000000,VALUE(MID($D4764,2,20)),1000000000),1000000000))+ROW()/100000,"")</f>
        <v/>
      </c>
    </row>
    <row r="4765">
      <c r="F4765" s="14" t="n"/>
      <c r="N4765" s="8">
        <f>IF($D4765="","",M4765*V4765/100)</f>
        <v/>
      </c>
      <c r="O4765" s="8" t="n"/>
      <c r="U4765" s="8" t="n"/>
      <c r="V4765" s="8" t="n"/>
      <c r="Y4765">
        <f>IF($D4765="","",IF($AN4765=1,0,IF($AM4765=1,Settings!$C$6,Settings!$C$7))*100)</f>
        <v/>
      </c>
      <c r="Z4765" s="8">
        <f>IF($D4765="","",V4765*Y4765/100)</f>
        <v/>
      </c>
      <c r="AA4765" s="8">
        <f>IF($D4765="","",V4765-Z4765)</f>
        <v/>
      </c>
      <c r="AB4765" s="8">
        <f>IF($D4765="","",AA4765-N4765)</f>
        <v/>
      </c>
      <c r="AF4765" s="8" t="n"/>
      <c r="AI4765" s="14" t="n"/>
      <c r="AK4765">
        <f>IF($D4765="","",IF(COUNTIF($D$2:$D4765,$D4765)=1,1,0))</f>
        <v/>
      </c>
      <c r="AL4765">
        <f>IF($AK4765=1,SUMPRODUCT(--($AO$2:$AO$7001&lt;$AO4765))+1,"")</f>
        <v/>
      </c>
      <c r="AM4765">
        <f>IF($D4765="","",IF(OR($R4765=TRUE(),$R4765="TRUE"),1,0))</f>
        <v/>
      </c>
      <c r="AN4765">
        <f>IF($D4765="","",IF($X4765="Yes",1,0))</f>
        <v/>
      </c>
      <c r="AO4765">
        <f>IF($AK4765=1,IFERROR(IF(VALUE($D4765)&lt;100000000,VALUE($D4765),1000000000),IFERROR(IF(VALUE(MID($D4765,2,20))&lt;100000000,VALUE(MID($D4765,2,20)),1000000000),1000000000))+ROW()/100000,"")</f>
        <v/>
      </c>
    </row>
    <row r="4766">
      <c r="F4766" s="14" t="n"/>
      <c r="N4766" s="8">
        <f>IF($D4766="","",M4766*V4766/100)</f>
        <v/>
      </c>
      <c r="O4766" s="8" t="n"/>
      <c r="U4766" s="8" t="n"/>
      <c r="V4766" s="8" t="n"/>
      <c r="Y4766">
        <f>IF($D4766="","",IF($AN4766=1,0,IF($AM4766=1,Settings!$C$6,Settings!$C$7))*100)</f>
        <v/>
      </c>
      <c r="Z4766" s="8">
        <f>IF($D4766="","",V4766*Y4766/100)</f>
        <v/>
      </c>
      <c r="AA4766" s="8">
        <f>IF($D4766="","",V4766-Z4766)</f>
        <v/>
      </c>
      <c r="AB4766" s="8">
        <f>IF($D4766="","",AA4766-N4766)</f>
        <v/>
      </c>
      <c r="AF4766" s="8" t="n"/>
      <c r="AI4766" s="14" t="n"/>
      <c r="AK4766">
        <f>IF($D4766="","",IF(COUNTIF($D$2:$D4766,$D4766)=1,1,0))</f>
        <v/>
      </c>
      <c r="AL4766">
        <f>IF($AK4766=1,SUMPRODUCT(--($AO$2:$AO$7001&lt;$AO4766))+1,"")</f>
        <v/>
      </c>
      <c r="AM4766">
        <f>IF($D4766="","",IF(OR($R4766=TRUE(),$R4766="TRUE"),1,0))</f>
        <v/>
      </c>
      <c r="AN4766">
        <f>IF($D4766="","",IF($X4766="Yes",1,0))</f>
        <v/>
      </c>
      <c r="AO4766">
        <f>IF($AK4766=1,IFERROR(IF(VALUE($D4766)&lt;100000000,VALUE($D4766),1000000000),IFERROR(IF(VALUE(MID($D4766,2,20))&lt;100000000,VALUE(MID($D4766,2,20)),1000000000),1000000000))+ROW()/100000,"")</f>
        <v/>
      </c>
    </row>
    <row r="4767">
      <c r="F4767" s="14" t="n"/>
      <c r="N4767" s="8">
        <f>IF($D4767="","",M4767*V4767/100)</f>
        <v/>
      </c>
      <c r="O4767" s="8" t="n"/>
      <c r="U4767" s="8" t="n"/>
      <c r="V4767" s="8" t="n"/>
      <c r="Y4767">
        <f>IF($D4767="","",IF($AN4767=1,0,IF($AM4767=1,Settings!$C$6,Settings!$C$7))*100)</f>
        <v/>
      </c>
      <c r="Z4767" s="8">
        <f>IF($D4767="","",V4767*Y4767/100)</f>
        <v/>
      </c>
      <c r="AA4767" s="8">
        <f>IF($D4767="","",V4767-Z4767)</f>
        <v/>
      </c>
      <c r="AB4767" s="8">
        <f>IF($D4767="","",AA4767-N4767)</f>
        <v/>
      </c>
      <c r="AF4767" s="8" t="n"/>
      <c r="AI4767" s="14" t="n"/>
      <c r="AK4767">
        <f>IF($D4767="","",IF(COUNTIF($D$2:$D4767,$D4767)=1,1,0))</f>
        <v/>
      </c>
      <c r="AL4767">
        <f>IF($AK4767=1,SUMPRODUCT(--($AO$2:$AO$7001&lt;$AO4767))+1,"")</f>
        <v/>
      </c>
      <c r="AM4767">
        <f>IF($D4767="","",IF(OR($R4767=TRUE(),$R4767="TRUE"),1,0))</f>
        <v/>
      </c>
      <c r="AN4767">
        <f>IF($D4767="","",IF($X4767="Yes",1,0))</f>
        <v/>
      </c>
      <c r="AO4767">
        <f>IF($AK4767=1,IFERROR(IF(VALUE($D4767)&lt;100000000,VALUE($D4767),1000000000),IFERROR(IF(VALUE(MID($D4767,2,20))&lt;100000000,VALUE(MID($D4767,2,20)),1000000000),1000000000))+ROW()/100000,"")</f>
        <v/>
      </c>
    </row>
    <row r="4768">
      <c r="F4768" s="14" t="n"/>
      <c r="N4768" s="8">
        <f>IF($D4768="","",M4768*V4768/100)</f>
        <v/>
      </c>
      <c r="O4768" s="8" t="n"/>
      <c r="U4768" s="8" t="n"/>
      <c r="V4768" s="8" t="n"/>
      <c r="Y4768">
        <f>IF($D4768="","",IF($AN4768=1,0,IF($AM4768=1,Settings!$C$6,Settings!$C$7))*100)</f>
        <v/>
      </c>
      <c r="Z4768" s="8">
        <f>IF($D4768="","",V4768*Y4768/100)</f>
        <v/>
      </c>
      <c r="AA4768" s="8">
        <f>IF($D4768="","",V4768-Z4768)</f>
        <v/>
      </c>
      <c r="AB4768" s="8">
        <f>IF($D4768="","",AA4768-N4768)</f>
        <v/>
      </c>
      <c r="AF4768" s="8" t="n"/>
      <c r="AI4768" s="14" t="n"/>
      <c r="AK4768">
        <f>IF($D4768="","",IF(COUNTIF($D$2:$D4768,$D4768)=1,1,0))</f>
        <v/>
      </c>
      <c r="AL4768">
        <f>IF($AK4768=1,SUMPRODUCT(--($AO$2:$AO$7001&lt;$AO4768))+1,"")</f>
        <v/>
      </c>
      <c r="AM4768">
        <f>IF($D4768="","",IF(OR($R4768=TRUE(),$R4768="TRUE"),1,0))</f>
        <v/>
      </c>
      <c r="AN4768">
        <f>IF($D4768="","",IF($X4768="Yes",1,0))</f>
        <v/>
      </c>
      <c r="AO4768">
        <f>IF($AK4768=1,IFERROR(IF(VALUE($D4768)&lt;100000000,VALUE($D4768),1000000000),IFERROR(IF(VALUE(MID($D4768,2,20))&lt;100000000,VALUE(MID($D4768,2,20)),1000000000),1000000000))+ROW()/100000,"")</f>
        <v/>
      </c>
    </row>
    <row r="4769">
      <c r="F4769" s="14" t="n"/>
      <c r="N4769" s="8">
        <f>IF($D4769="","",M4769*V4769/100)</f>
        <v/>
      </c>
      <c r="O4769" s="8" t="n"/>
      <c r="U4769" s="8" t="n"/>
      <c r="V4769" s="8" t="n"/>
      <c r="Y4769">
        <f>IF($D4769="","",IF($AN4769=1,0,IF($AM4769=1,Settings!$C$6,Settings!$C$7))*100)</f>
        <v/>
      </c>
      <c r="Z4769" s="8">
        <f>IF($D4769="","",V4769*Y4769/100)</f>
        <v/>
      </c>
      <c r="AA4769" s="8">
        <f>IF($D4769="","",V4769-Z4769)</f>
        <v/>
      </c>
      <c r="AB4769" s="8">
        <f>IF($D4769="","",AA4769-N4769)</f>
        <v/>
      </c>
      <c r="AF4769" s="8" t="n"/>
      <c r="AI4769" s="14" t="n"/>
      <c r="AK4769">
        <f>IF($D4769="","",IF(COUNTIF($D$2:$D4769,$D4769)=1,1,0))</f>
        <v/>
      </c>
      <c r="AL4769">
        <f>IF($AK4769=1,SUMPRODUCT(--($AO$2:$AO$7001&lt;$AO4769))+1,"")</f>
        <v/>
      </c>
      <c r="AM4769">
        <f>IF($D4769="","",IF(OR($R4769=TRUE(),$R4769="TRUE"),1,0))</f>
        <v/>
      </c>
      <c r="AN4769">
        <f>IF($D4769="","",IF($X4769="Yes",1,0))</f>
        <v/>
      </c>
      <c r="AO4769">
        <f>IF($AK4769=1,IFERROR(IF(VALUE($D4769)&lt;100000000,VALUE($D4769),1000000000),IFERROR(IF(VALUE(MID($D4769,2,20))&lt;100000000,VALUE(MID($D4769,2,20)),1000000000),1000000000))+ROW()/100000,"")</f>
        <v/>
      </c>
    </row>
    <row r="4770">
      <c r="F4770" s="14" t="n"/>
      <c r="N4770" s="8">
        <f>IF($D4770="","",M4770*V4770/100)</f>
        <v/>
      </c>
      <c r="O4770" s="8" t="n"/>
      <c r="U4770" s="8" t="n"/>
      <c r="V4770" s="8" t="n"/>
      <c r="Y4770">
        <f>IF($D4770="","",IF($AN4770=1,0,IF($AM4770=1,Settings!$C$6,Settings!$C$7))*100)</f>
        <v/>
      </c>
      <c r="Z4770" s="8">
        <f>IF($D4770="","",V4770*Y4770/100)</f>
        <v/>
      </c>
      <c r="AA4770" s="8">
        <f>IF($D4770="","",V4770-Z4770)</f>
        <v/>
      </c>
      <c r="AB4770" s="8">
        <f>IF($D4770="","",AA4770-N4770)</f>
        <v/>
      </c>
      <c r="AF4770" s="8" t="n"/>
      <c r="AI4770" s="14" t="n"/>
      <c r="AK4770">
        <f>IF($D4770="","",IF(COUNTIF($D$2:$D4770,$D4770)=1,1,0))</f>
        <v/>
      </c>
      <c r="AL4770">
        <f>IF($AK4770=1,SUMPRODUCT(--($AO$2:$AO$7001&lt;$AO4770))+1,"")</f>
        <v/>
      </c>
      <c r="AM4770">
        <f>IF($D4770="","",IF(OR($R4770=TRUE(),$R4770="TRUE"),1,0))</f>
        <v/>
      </c>
      <c r="AN4770">
        <f>IF($D4770="","",IF($X4770="Yes",1,0))</f>
        <v/>
      </c>
      <c r="AO4770">
        <f>IF($AK4770=1,IFERROR(IF(VALUE($D4770)&lt;100000000,VALUE($D4770),1000000000),IFERROR(IF(VALUE(MID($D4770,2,20))&lt;100000000,VALUE(MID($D4770,2,20)),1000000000),1000000000))+ROW()/100000,"")</f>
        <v/>
      </c>
    </row>
    <row r="4771">
      <c r="F4771" s="14" t="n"/>
      <c r="N4771" s="8">
        <f>IF($D4771="","",M4771*V4771/100)</f>
        <v/>
      </c>
      <c r="O4771" s="8" t="n"/>
      <c r="U4771" s="8" t="n"/>
      <c r="V4771" s="8" t="n"/>
      <c r="Y4771">
        <f>IF($D4771="","",IF($AN4771=1,0,IF($AM4771=1,Settings!$C$6,Settings!$C$7))*100)</f>
        <v/>
      </c>
      <c r="Z4771" s="8">
        <f>IF($D4771="","",V4771*Y4771/100)</f>
        <v/>
      </c>
      <c r="AA4771" s="8">
        <f>IF($D4771="","",V4771-Z4771)</f>
        <v/>
      </c>
      <c r="AB4771" s="8">
        <f>IF($D4771="","",AA4771-N4771)</f>
        <v/>
      </c>
      <c r="AF4771" s="8" t="n"/>
      <c r="AI4771" s="14" t="n"/>
      <c r="AK4771">
        <f>IF($D4771="","",IF(COUNTIF($D$2:$D4771,$D4771)=1,1,0))</f>
        <v/>
      </c>
      <c r="AL4771">
        <f>IF($AK4771=1,SUMPRODUCT(--($AO$2:$AO$7001&lt;$AO4771))+1,"")</f>
        <v/>
      </c>
      <c r="AM4771">
        <f>IF($D4771="","",IF(OR($R4771=TRUE(),$R4771="TRUE"),1,0))</f>
        <v/>
      </c>
      <c r="AN4771">
        <f>IF($D4771="","",IF($X4771="Yes",1,0))</f>
        <v/>
      </c>
      <c r="AO4771">
        <f>IF($AK4771=1,IFERROR(IF(VALUE($D4771)&lt;100000000,VALUE($D4771),1000000000),IFERROR(IF(VALUE(MID($D4771,2,20))&lt;100000000,VALUE(MID($D4771,2,20)),1000000000),1000000000))+ROW()/100000,"")</f>
        <v/>
      </c>
    </row>
    <row r="4772">
      <c r="F4772" s="14" t="n"/>
      <c r="N4772" s="8">
        <f>IF($D4772="","",M4772*V4772/100)</f>
        <v/>
      </c>
      <c r="O4772" s="8" t="n"/>
      <c r="U4772" s="8" t="n"/>
      <c r="V4772" s="8" t="n"/>
      <c r="Y4772">
        <f>IF($D4772="","",IF($AN4772=1,0,IF($AM4772=1,Settings!$C$6,Settings!$C$7))*100)</f>
        <v/>
      </c>
      <c r="Z4772" s="8">
        <f>IF($D4772="","",V4772*Y4772/100)</f>
        <v/>
      </c>
      <c r="AA4772" s="8">
        <f>IF($D4772="","",V4772-Z4772)</f>
        <v/>
      </c>
      <c r="AB4772" s="8">
        <f>IF($D4772="","",AA4772-N4772)</f>
        <v/>
      </c>
      <c r="AF4772" s="8" t="n"/>
      <c r="AI4772" s="14" t="n"/>
      <c r="AK4772">
        <f>IF($D4772="","",IF(COUNTIF($D$2:$D4772,$D4772)=1,1,0))</f>
        <v/>
      </c>
      <c r="AL4772">
        <f>IF($AK4772=1,SUMPRODUCT(--($AO$2:$AO$7001&lt;$AO4772))+1,"")</f>
        <v/>
      </c>
      <c r="AM4772">
        <f>IF($D4772="","",IF(OR($R4772=TRUE(),$R4772="TRUE"),1,0))</f>
        <v/>
      </c>
      <c r="AN4772">
        <f>IF($D4772="","",IF($X4772="Yes",1,0))</f>
        <v/>
      </c>
      <c r="AO4772">
        <f>IF($AK4772=1,IFERROR(IF(VALUE($D4772)&lt;100000000,VALUE($D4772),1000000000),IFERROR(IF(VALUE(MID($D4772,2,20))&lt;100000000,VALUE(MID($D4772,2,20)),1000000000),1000000000))+ROW()/100000,"")</f>
        <v/>
      </c>
    </row>
    <row r="4773">
      <c r="F4773" s="14" t="n"/>
      <c r="N4773" s="8">
        <f>IF($D4773="","",M4773*V4773/100)</f>
        <v/>
      </c>
      <c r="O4773" s="8" t="n"/>
      <c r="U4773" s="8" t="n"/>
      <c r="V4773" s="8" t="n"/>
      <c r="Y4773">
        <f>IF($D4773="","",IF($AN4773=1,0,IF($AM4773=1,Settings!$C$6,Settings!$C$7))*100)</f>
        <v/>
      </c>
      <c r="Z4773" s="8">
        <f>IF($D4773="","",V4773*Y4773/100)</f>
        <v/>
      </c>
      <c r="AA4773" s="8">
        <f>IF($D4773="","",V4773-Z4773)</f>
        <v/>
      </c>
      <c r="AB4773" s="8">
        <f>IF($D4773="","",AA4773-N4773)</f>
        <v/>
      </c>
      <c r="AF4773" s="8" t="n"/>
      <c r="AI4773" s="14" t="n"/>
      <c r="AK4773">
        <f>IF($D4773="","",IF(COUNTIF($D$2:$D4773,$D4773)=1,1,0))</f>
        <v/>
      </c>
      <c r="AL4773">
        <f>IF($AK4773=1,SUMPRODUCT(--($AO$2:$AO$7001&lt;$AO4773))+1,"")</f>
        <v/>
      </c>
      <c r="AM4773">
        <f>IF($D4773="","",IF(OR($R4773=TRUE(),$R4773="TRUE"),1,0))</f>
        <v/>
      </c>
      <c r="AN4773">
        <f>IF($D4773="","",IF($X4773="Yes",1,0))</f>
        <v/>
      </c>
      <c r="AO4773">
        <f>IF($AK4773=1,IFERROR(IF(VALUE($D4773)&lt;100000000,VALUE($D4773),1000000000),IFERROR(IF(VALUE(MID($D4773,2,20))&lt;100000000,VALUE(MID($D4773,2,20)),1000000000),1000000000))+ROW()/100000,"")</f>
        <v/>
      </c>
    </row>
    <row r="4774">
      <c r="F4774" s="14" t="n"/>
      <c r="N4774" s="8">
        <f>IF($D4774="","",M4774*V4774/100)</f>
        <v/>
      </c>
      <c r="O4774" s="8" t="n"/>
      <c r="U4774" s="8" t="n"/>
      <c r="V4774" s="8" t="n"/>
      <c r="Y4774">
        <f>IF($D4774="","",IF($AN4774=1,0,IF($AM4774=1,Settings!$C$6,Settings!$C$7))*100)</f>
        <v/>
      </c>
      <c r="Z4774" s="8">
        <f>IF($D4774="","",V4774*Y4774/100)</f>
        <v/>
      </c>
      <c r="AA4774" s="8">
        <f>IF($D4774="","",V4774-Z4774)</f>
        <v/>
      </c>
      <c r="AB4774" s="8">
        <f>IF($D4774="","",AA4774-N4774)</f>
        <v/>
      </c>
      <c r="AF4774" s="8" t="n"/>
      <c r="AI4774" s="14" t="n"/>
      <c r="AK4774">
        <f>IF($D4774="","",IF(COUNTIF($D$2:$D4774,$D4774)=1,1,0))</f>
        <v/>
      </c>
      <c r="AL4774">
        <f>IF($AK4774=1,SUMPRODUCT(--($AO$2:$AO$7001&lt;$AO4774))+1,"")</f>
        <v/>
      </c>
      <c r="AM4774">
        <f>IF($D4774="","",IF(OR($R4774=TRUE(),$R4774="TRUE"),1,0))</f>
        <v/>
      </c>
      <c r="AN4774">
        <f>IF($D4774="","",IF($X4774="Yes",1,0))</f>
        <v/>
      </c>
      <c r="AO4774">
        <f>IF($AK4774=1,IFERROR(IF(VALUE($D4774)&lt;100000000,VALUE($D4774),1000000000),IFERROR(IF(VALUE(MID($D4774,2,20))&lt;100000000,VALUE(MID($D4774,2,20)),1000000000),1000000000))+ROW()/100000,"")</f>
        <v/>
      </c>
    </row>
    <row r="4775">
      <c r="F4775" s="14" t="n"/>
      <c r="N4775" s="8">
        <f>IF($D4775="","",M4775*V4775/100)</f>
        <v/>
      </c>
      <c r="O4775" s="8" t="n"/>
      <c r="U4775" s="8" t="n"/>
      <c r="V4775" s="8" t="n"/>
      <c r="Y4775">
        <f>IF($D4775="","",IF($AN4775=1,0,IF($AM4775=1,Settings!$C$6,Settings!$C$7))*100)</f>
        <v/>
      </c>
      <c r="Z4775" s="8">
        <f>IF($D4775="","",V4775*Y4775/100)</f>
        <v/>
      </c>
      <c r="AA4775" s="8">
        <f>IF($D4775="","",V4775-Z4775)</f>
        <v/>
      </c>
      <c r="AB4775" s="8">
        <f>IF($D4775="","",AA4775-N4775)</f>
        <v/>
      </c>
      <c r="AF4775" s="8" t="n"/>
      <c r="AI4775" s="14" t="n"/>
      <c r="AK4775">
        <f>IF($D4775="","",IF(COUNTIF($D$2:$D4775,$D4775)=1,1,0))</f>
        <v/>
      </c>
      <c r="AL4775">
        <f>IF($AK4775=1,SUMPRODUCT(--($AO$2:$AO$7001&lt;$AO4775))+1,"")</f>
        <v/>
      </c>
      <c r="AM4775">
        <f>IF($D4775="","",IF(OR($R4775=TRUE(),$R4775="TRUE"),1,0))</f>
        <v/>
      </c>
      <c r="AN4775">
        <f>IF($D4775="","",IF($X4775="Yes",1,0))</f>
        <v/>
      </c>
      <c r="AO4775">
        <f>IF($AK4775=1,IFERROR(IF(VALUE($D4775)&lt;100000000,VALUE($D4775),1000000000),IFERROR(IF(VALUE(MID($D4775,2,20))&lt;100000000,VALUE(MID($D4775,2,20)),1000000000),1000000000))+ROW()/100000,"")</f>
        <v/>
      </c>
    </row>
    <row r="4776">
      <c r="F4776" s="14" t="n"/>
      <c r="N4776" s="8">
        <f>IF($D4776="","",M4776*V4776/100)</f>
        <v/>
      </c>
      <c r="O4776" s="8" t="n"/>
      <c r="U4776" s="8" t="n"/>
      <c r="V4776" s="8" t="n"/>
      <c r="Y4776">
        <f>IF($D4776="","",IF($AN4776=1,0,IF($AM4776=1,Settings!$C$6,Settings!$C$7))*100)</f>
        <v/>
      </c>
      <c r="Z4776" s="8">
        <f>IF($D4776="","",V4776*Y4776/100)</f>
        <v/>
      </c>
      <c r="AA4776" s="8">
        <f>IF($D4776="","",V4776-Z4776)</f>
        <v/>
      </c>
      <c r="AB4776" s="8">
        <f>IF($D4776="","",AA4776-N4776)</f>
        <v/>
      </c>
      <c r="AF4776" s="8" t="n"/>
      <c r="AI4776" s="14" t="n"/>
      <c r="AK4776">
        <f>IF($D4776="","",IF(COUNTIF($D$2:$D4776,$D4776)=1,1,0))</f>
        <v/>
      </c>
      <c r="AL4776">
        <f>IF($AK4776=1,SUMPRODUCT(--($AO$2:$AO$7001&lt;$AO4776))+1,"")</f>
        <v/>
      </c>
      <c r="AM4776">
        <f>IF($D4776="","",IF(OR($R4776=TRUE(),$R4776="TRUE"),1,0))</f>
        <v/>
      </c>
      <c r="AN4776">
        <f>IF($D4776="","",IF($X4776="Yes",1,0))</f>
        <v/>
      </c>
      <c r="AO4776">
        <f>IF($AK4776=1,IFERROR(IF(VALUE($D4776)&lt;100000000,VALUE($D4776),1000000000),IFERROR(IF(VALUE(MID($D4776,2,20))&lt;100000000,VALUE(MID($D4776,2,20)),1000000000),1000000000))+ROW()/100000,"")</f>
        <v/>
      </c>
    </row>
    <row r="4777">
      <c r="F4777" s="14" t="n"/>
      <c r="N4777" s="8">
        <f>IF($D4777="","",M4777*V4777/100)</f>
        <v/>
      </c>
      <c r="O4777" s="8" t="n"/>
      <c r="U4777" s="8" t="n"/>
      <c r="V4777" s="8" t="n"/>
      <c r="Y4777">
        <f>IF($D4777="","",IF($AN4777=1,0,IF($AM4777=1,Settings!$C$6,Settings!$C$7))*100)</f>
        <v/>
      </c>
      <c r="Z4777" s="8">
        <f>IF($D4777="","",V4777*Y4777/100)</f>
        <v/>
      </c>
      <c r="AA4777" s="8">
        <f>IF($D4777="","",V4777-Z4777)</f>
        <v/>
      </c>
      <c r="AB4777" s="8">
        <f>IF($D4777="","",AA4777-N4777)</f>
        <v/>
      </c>
      <c r="AF4777" s="8" t="n"/>
      <c r="AI4777" s="14" t="n"/>
      <c r="AK4777">
        <f>IF($D4777="","",IF(COUNTIF($D$2:$D4777,$D4777)=1,1,0))</f>
        <v/>
      </c>
      <c r="AL4777">
        <f>IF($AK4777=1,SUMPRODUCT(--($AO$2:$AO$7001&lt;$AO4777))+1,"")</f>
        <v/>
      </c>
      <c r="AM4777">
        <f>IF($D4777="","",IF(OR($R4777=TRUE(),$R4777="TRUE"),1,0))</f>
        <v/>
      </c>
      <c r="AN4777">
        <f>IF($D4777="","",IF($X4777="Yes",1,0))</f>
        <v/>
      </c>
      <c r="AO4777">
        <f>IF($AK4777=1,IFERROR(IF(VALUE($D4777)&lt;100000000,VALUE($D4777),1000000000),IFERROR(IF(VALUE(MID($D4777,2,20))&lt;100000000,VALUE(MID($D4777,2,20)),1000000000),1000000000))+ROW()/100000,"")</f>
        <v/>
      </c>
    </row>
    <row r="4778">
      <c r="F4778" s="14" t="n"/>
      <c r="N4778" s="8">
        <f>IF($D4778="","",M4778*V4778/100)</f>
        <v/>
      </c>
      <c r="O4778" s="8" t="n"/>
      <c r="U4778" s="8" t="n"/>
      <c r="V4778" s="8" t="n"/>
      <c r="Y4778">
        <f>IF($D4778="","",IF($AN4778=1,0,IF($AM4778=1,Settings!$C$6,Settings!$C$7))*100)</f>
        <v/>
      </c>
      <c r="Z4778" s="8">
        <f>IF($D4778="","",V4778*Y4778/100)</f>
        <v/>
      </c>
      <c r="AA4778" s="8">
        <f>IF($D4778="","",V4778-Z4778)</f>
        <v/>
      </c>
      <c r="AB4778" s="8">
        <f>IF($D4778="","",AA4778-N4778)</f>
        <v/>
      </c>
      <c r="AF4778" s="8" t="n"/>
      <c r="AI4778" s="14" t="n"/>
      <c r="AK4778">
        <f>IF($D4778="","",IF(COUNTIF($D$2:$D4778,$D4778)=1,1,0))</f>
        <v/>
      </c>
      <c r="AL4778">
        <f>IF($AK4778=1,SUMPRODUCT(--($AO$2:$AO$7001&lt;$AO4778))+1,"")</f>
        <v/>
      </c>
      <c r="AM4778">
        <f>IF($D4778="","",IF(OR($R4778=TRUE(),$R4778="TRUE"),1,0))</f>
        <v/>
      </c>
      <c r="AN4778">
        <f>IF($D4778="","",IF($X4778="Yes",1,0))</f>
        <v/>
      </c>
      <c r="AO4778">
        <f>IF($AK4778=1,IFERROR(IF(VALUE($D4778)&lt;100000000,VALUE($D4778),1000000000),IFERROR(IF(VALUE(MID($D4778,2,20))&lt;100000000,VALUE(MID($D4778,2,20)),1000000000),1000000000))+ROW()/100000,"")</f>
        <v/>
      </c>
    </row>
    <row r="4779">
      <c r="F4779" s="14" t="n"/>
      <c r="N4779" s="8">
        <f>IF($D4779="","",M4779*V4779/100)</f>
        <v/>
      </c>
      <c r="O4779" s="8" t="n"/>
      <c r="U4779" s="8" t="n"/>
      <c r="V4779" s="8" t="n"/>
      <c r="Y4779">
        <f>IF($D4779="","",IF($AN4779=1,0,IF($AM4779=1,Settings!$C$6,Settings!$C$7))*100)</f>
        <v/>
      </c>
      <c r="Z4779" s="8">
        <f>IF($D4779="","",V4779*Y4779/100)</f>
        <v/>
      </c>
      <c r="AA4779" s="8">
        <f>IF($D4779="","",V4779-Z4779)</f>
        <v/>
      </c>
      <c r="AB4779" s="8">
        <f>IF($D4779="","",AA4779-N4779)</f>
        <v/>
      </c>
      <c r="AF4779" s="8" t="n"/>
      <c r="AI4779" s="14" t="n"/>
      <c r="AK4779">
        <f>IF($D4779="","",IF(COUNTIF($D$2:$D4779,$D4779)=1,1,0))</f>
        <v/>
      </c>
      <c r="AL4779">
        <f>IF($AK4779=1,SUMPRODUCT(--($AO$2:$AO$7001&lt;$AO4779))+1,"")</f>
        <v/>
      </c>
      <c r="AM4779">
        <f>IF($D4779="","",IF(OR($R4779=TRUE(),$R4779="TRUE"),1,0))</f>
        <v/>
      </c>
      <c r="AN4779">
        <f>IF($D4779="","",IF($X4779="Yes",1,0))</f>
        <v/>
      </c>
      <c r="AO4779">
        <f>IF($AK4779=1,IFERROR(IF(VALUE($D4779)&lt;100000000,VALUE($D4779),1000000000),IFERROR(IF(VALUE(MID($D4779,2,20))&lt;100000000,VALUE(MID($D4779,2,20)),1000000000),1000000000))+ROW()/100000,"")</f>
        <v/>
      </c>
    </row>
    <row r="4780">
      <c r="F4780" s="14" t="n"/>
      <c r="N4780" s="8">
        <f>IF($D4780="","",M4780*V4780/100)</f>
        <v/>
      </c>
      <c r="O4780" s="8" t="n"/>
      <c r="U4780" s="8" t="n"/>
      <c r="V4780" s="8" t="n"/>
      <c r="Y4780">
        <f>IF($D4780="","",IF($AN4780=1,0,IF($AM4780=1,Settings!$C$6,Settings!$C$7))*100)</f>
        <v/>
      </c>
      <c r="Z4780" s="8">
        <f>IF($D4780="","",V4780*Y4780/100)</f>
        <v/>
      </c>
      <c r="AA4780" s="8">
        <f>IF($D4780="","",V4780-Z4780)</f>
        <v/>
      </c>
      <c r="AB4780" s="8">
        <f>IF($D4780="","",AA4780-N4780)</f>
        <v/>
      </c>
      <c r="AF4780" s="8" t="n"/>
      <c r="AI4780" s="14" t="n"/>
      <c r="AK4780">
        <f>IF($D4780="","",IF(COUNTIF($D$2:$D4780,$D4780)=1,1,0))</f>
        <v/>
      </c>
      <c r="AL4780">
        <f>IF($AK4780=1,SUMPRODUCT(--($AO$2:$AO$7001&lt;$AO4780))+1,"")</f>
        <v/>
      </c>
      <c r="AM4780">
        <f>IF($D4780="","",IF(OR($R4780=TRUE(),$R4780="TRUE"),1,0))</f>
        <v/>
      </c>
      <c r="AN4780">
        <f>IF($D4780="","",IF($X4780="Yes",1,0))</f>
        <v/>
      </c>
      <c r="AO4780">
        <f>IF($AK4780=1,IFERROR(IF(VALUE($D4780)&lt;100000000,VALUE($D4780),1000000000),IFERROR(IF(VALUE(MID($D4780,2,20))&lt;100000000,VALUE(MID($D4780,2,20)),1000000000),1000000000))+ROW()/100000,"")</f>
        <v/>
      </c>
    </row>
    <row r="4781">
      <c r="F4781" s="14" t="n"/>
      <c r="N4781" s="8">
        <f>IF($D4781="","",M4781*V4781/100)</f>
        <v/>
      </c>
      <c r="O4781" s="8" t="n"/>
      <c r="U4781" s="8" t="n"/>
      <c r="V4781" s="8" t="n"/>
      <c r="Y4781">
        <f>IF($D4781="","",IF($AN4781=1,0,IF($AM4781=1,Settings!$C$6,Settings!$C$7))*100)</f>
        <v/>
      </c>
      <c r="Z4781" s="8">
        <f>IF($D4781="","",V4781*Y4781/100)</f>
        <v/>
      </c>
      <c r="AA4781" s="8">
        <f>IF($D4781="","",V4781-Z4781)</f>
        <v/>
      </c>
      <c r="AB4781" s="8">
        <f>IF($D4781="","",AA4781-N4781)</f>
        <v/>
      </c>
      <c r="AF4781" s="8" t="n"/>
      <c r="AI4781" s="14" t="n"/>
      <c r="AK4781">
        <f>IF($D4781="","",IF(COUNTIF($D$2:$D4781,$D4781)=1,1,0))</f>
        <v/>
      </c>
      <c r="AL4781">
        <f>IF($AK4781=1,SUMPRODUCT(--($AO$2:$AO$7001&lt;$AO4781))+1,"")</f>
        <v/>
      </c>
      <c r="AM4781">
        <f>IF($D4781="","",IF(OR($R4781=TRUE(),$R4781="TRUE"),1,0))</f>
        <v/>
      </c>
      <c r="AN4781">
        <f>IF($D4781="","",IF($X4781="Yes",1,0))</f>
        <v/>
      </c>
      <c r="AO4781">
        <f>IF($AK4781=1,IFERROR(IF(VALUE($D4781)&lt;100000000,VALUE($D4781),1000000000),IFERROR(IF(VALUE(MID($D4781,2,20))&lt;100000000,VALUE(MID($D4781,2,20)),1000000000),1000000000))+ROW()/100000,"")</f>
        <v/>
      </c>
    </row>
    <row r="4782">
      <c r="F4782" s="14" t="n"/>
      <c r="N4782" s="8">
        <f>IF($D4782="","",M4782*V4782/100)</f>
        <v/>
      </c>
      <c r="O4782" s="8" t="n"/>
      <c r="U4782" s="8" t="n"/>
      <c r="V4782" s="8" t="n"/>
      <c r="Y4782">
        <f>IF($D4782="","",IF($AN4782=1,0,IF($AM4782=1,Settings!$C$6,Settings!$C$7))*100)</f>
        <v/>
      </c>
      <c r="Z4782" s="8">
        <f>IF($D4782="","",V4782*Y4782/100)</f>
        <v/>
      </c>
      <c r="AA4782" s="8">
        <f>IF($D4782="","",V4782-Z4782)</f>
        <v/>
      </c>
      <c r="AB4782" s="8">
        <f>IF($D4782="","",AA4782-N4782)</f>
        <v/>
      </c>
      <c r="AF4782" s="8" t="n"/>
      <c r="AI4782" s="14" t="n"/>
      <c r="AK4782">
        <f>IF($D4782="","",IF(COUNTIF($D$2:$D4782,$D4782)=1,1,0))</f>
        <v/>
      </c>
      <c r="AL4782">
        <f>IF($AK4782=1,SUMPRODUCT(--($AO$2:$AO$7001&lt;$AO4782))+1,"")</f>
        <v/>
      </c>
      <c r="AM4782">
        <f>IF($D4782="","",IF(OR($R4782=TRUE(),$R4782="TRUE"),1,0))</f>
        <v/>
      </c>
      <c r="AN4782">
        <f>IF($D4782="","",IF($X4782="Yes",1,0))</f>
        <v/>
      </c>
      <c r="AO4782">
        <f>IF($AK4782=1,IFERROR(IF(VALUE($D4782)&lt;100000000,VALUE($D4782),1000000000),IFERROR(IF(VALUE(MID($D4782,2,20))&lt;100000000,VALUE(MID($D4782,2,20)),1000000000),1000000000))+ROW()/100000,"")</f>
        <v/>
      </c>
    </row>
    <row r="4783">
      <c r="F4783" s="14" t="n"/>
      <c r="N4783" s="8">
        <f>IF($D4783="","",M4783*V4783/100)</f>
        <v/>
      </c>
      <c r="O4783" s="8" t="n"/>
      <c r="U4783" s="8" t="n"/>
      <c r="V4783" s="8" t="n"/>
      <c r="Y4783">
        <f>IF($D4783="","",IF($AN4783=1,0,IF($AM4783=1,Settings!$C$6,Settings!$C$7))*100)</f>
        <v/>
      </c>
      <c r="Z4783" s="8">
        <f>IF($D4783="","",V4783*Y4783/100)</f>
        <v/>
      </c>
      <c r="AA4783" s="8">
        <f>IF($D4783="","",V4783-Z4783)</f>
        <v/>
      </c>
      <c r="AB4783" s="8">
        <f>IF($D4783="","",AA4783-N4783)</f>
        <v/>
      </c>
      <c r="AF4783" s="8" t="n"/>
      <c r="AI4783" s="14" t="n"/>
      <c r="AK4783">
        <f>IF($D4783="","",IF(COUNTIF($D$2:$D4783,$D4783)=1,1,0))</f>
        <v/>
      </c>
      <c r="AL4783">
        <f>IF($AK4783=1,SUMPRODUCT(--($AO$2:$AO$7001&lt;$AO4783))+1,"")</f>
        <v/>
      </c>
      <c r="AM4783">
        <f>IF($D4783="","",IF(OR($R4783=TRUE(),$R4783="TRUE"),1,0))</f>
        <v/>
      </c>
      <c r="AN4783">
        <f>IF($D4783="","",IF($X4783="Yes",1,0))</f>
        <v/>
      </c>
      <c r="AO4783">
        <f>IF($AK4783=1,IFERROR(IF(VALUE($D4783)&lt;100000000,VALUE($D4783),1000000000),IFERROR(IF(VALUE(MID($D4783,2,20))&lt;100000000,VALUE(MID($D4783,2,20)),1000000000),1000000000))+ROW()/100000,"")</f>
        <v/>
      </c>
    </row>
    <row r="4784">
      <c r="F4784" s="14" t="n"/>
      <c r="N4784" s="8">
        <f>IF($D4784="","",M4784*V4784/100)</f>
        <v/>
      </c>
      <c r="O4784" s="8" t="n"/>
      <c r="U4784" s="8" t="n"/>
      <c r="V4784" s="8" t="n"/>
      <c r="Y4784">
        <f>IF($D4784="","",IF($AN4784=1,0,IF($AM4784=1,Settings!$C$6,Settings!$C$7))*100)</f>
        <v/>
      </c>
      <c r="Z4784" s="8">
        <f>IF($D4784="","",V4784*Y4784/100)</f>
        <v/>
      </c>
      <c r="AA4784" s="8">
        <f>IF($D4784="","",V4784-Z4784)</f>
        <v/>
      </c>
      <c r="AB4784" s="8">
        <f>IF($D4784="","",AA4784-N4784)</f>
        <v/>
      </c>
      <c r="AF4784" s="8" t="n"/>
      <c r="AI4784" s="14" t="n"/>
      <c r="AK4784">
        <f>IF($D4784="","",IF(COUNTIF($D$2:$D4784,$D4784)=1,1,0))</f>
        <v/>
      </c>
      <c r="AL4784">
        <f>IF($AK4784=1,SUMPRODUCT(--($AO$2:$AO$7001&lt;$AO4784))+1,"")</f>
        <v/>
      </c>
      <c r="AM4784">
        <f>IF($D4784="","",IF(OR($R4784=TRUE(),$R4784="TRUE"),1,0))</f>
        <v/>
      </c>
      <c r="AN4784">
        <f>IF($D4784="","",IF($X4784="Yes",1,0))</f>
        <v/>
      </c>
      <c r="AO4784">
        <f>IF($AK4784=1,IFERROR(IF(VALUE($D4784)&lt;100000000,VALUE($D4784),1000000000),IFERROR(IF(VALUE(MID($D4784,2,20))&lt;100000000,VALUE(MID($D4784,2,20)),1000000000),1000000000))+ROW()/100000,"")</f>
        <v/>
      </c>
    </row>
    <row r="4785">
      <c r="F4785" s="14" t="n"/>
      <c r="N4785" s="8">
        <f>IF($D4785="","",M4785*V4785/100)</f>
        <v/>
      </c>
      <c r="O4785" s="8" t="n"/>
      <c r="U4785" s="8" t="n"/>
      <c r="V4785" s="8" t="n"/>
      <c r="Y4785">
        <f>IF($D4785="","",IF($AN4785=1,0,IF($AM4785=1,Settings!$C$6,Settings!$C$7))*100)</f>
        <v/>
      </c>
      <c r="Z4785" s="8">
        <f>IF($D4785="","",V4785*Y4785/100)</f>
        <v/>
      </c>
      <c r="AA4785" s="8">
        <f>IF($D4785="","",V4785-Z4785)</f>
        <v/>
      </c>
      <c r="AB4785" s="8">
        <f>IF($D4785="","",AA4785-N4785)</f>
        <v/>
      </c>
      <c r="AF4785" s="8" t="n"/>
      <c r="AI4785" s="14" t="n"/>
      <c r="AK4785">
        <f>IF($D4785="","",IF(COUNTIF($D$2:$D4785,$D4785)=1,1,0))</f>
        <v/>
      </c>
      <c r="AL4785">
        <f>IF($AK4785=1,SUMPRODUCT(--($AO$2:$AO$7001&lt;$AO4785))+1,"")</f>
        <v/>
      </c>
      <c r="AM4785">
        <f>IF($D4785="","",IF(OR($R4785=TRUE(),$R4785="TRUE"),1,0))</f>
        <v/>
      </c>
      <c r="AN4785">
        <f>IF($D4785="","",IF($X4785="Yes",1,0))</f>
        <v/>
      </c>
      <c r="AO4785">
        <f>IF($AK4785=1,IFERROR(IF(VALUE($D4785)&lt;100000000,VALUE($D4785),1000000000),IFERROR(IF(VALUE(MID($D4785,2,20))&lt;100000000,VALUE(MID($D4785,2,20)),1000000000),1000000000))+ROW()/100000,"")</f>
        <v/>
      </c>
    </row>
    <row r="4786">
      <c r="F4786" s="14" t="n"/>
      <c r="N4786" s="8">
        <f>IF($D4786="","",M4786*V4786/100)</f>
        <v/>
      </c>
      <c r="O4786" s="8" t="n"/>
      <c r="U4786" s="8" t="n"/>
      <c r="V4786" s="8" t="n"/>
      <c r="Y4786">
        <f>IF($D4786="","",IF($AN4786=1,0,IF($AM4786=1,Settings!$C$6,Settings!$C$7))*100)</f>
        <v/>
      </c>
      <c r="Z4786" s="8">
        <f>IF($D4786="","",V4786*Y4786/100)</f>
        <v/>
      </c>
      <c r="AA4786" s="8">
        <f>IF($D4786="","",V4786-Z4786)</f>
        <v/>
      </c>
      <c r="AB4786" s="8">
        <f>IF($D4786="","",AA4786-N4786)</f>
        <v/>
      </c>
      <c r="AF4786" s="8" t="n"/>
      <c r="AI4786" s="14" t="n"/>
      <c r="AK4786">
        <f>IF($D4786="","",IF(COUNTIF($D$2:$D4786,$D4786)=1,1,0))</f>
        <v/>
      </c>
      <c r="AL4786">
        <f>IF($AK4786=1,SUMPRODUCT(--($AO$2:$AO$7001&lt;$AO4786))+1,"")</f>
        <v/>
      </c>
      <c r="AM4786">
        <f>IF($D4786="","",IF(OR($R4786=TRUE(),$R4786="TRUE"),1,0))</f>
        <v/>
      </c>
      <c r="AN4786">
        <f>IF($D4786="","",IF($X4786="Yes",1,0))</f>
        <v/>
      </c>
      <c r="AO4786">
        <f>IF($AK4786=1,IFERROR(IF(VALUE($D4786)&lt;100000000,VALUE($D4786),1000000000),IFERROR(IF(VALUE(MID($D4786,2,20))&lt;100000000,VALUE(MID($D4786,2,20)),1000000000),1000000000))+ROW()/100000,"")</f>
        <v/>
      </c>
    </row>
    <row r="4787">
      <c r="F4787" s="14" t="n"/>
      <c r="N4787" s="8">
        <f>IF($D4787="","",M4787*V4787/100)</f>
        <v/>
      </c>
      <c r="O4787" s="8" t="n"/>
      <c r="U4787" s="8" t="n"/>
      <c r="V4787" s="8" t="n"/>
      <c r="Y4787">
        <f>IF($D4787="","",IF($AN4787=1,0,IF($AM4787=1,Settings!$C$6,Settings!$C$7))*100)</f>
        <v/>
      </c>
      <c r="Z4787" s="8">
        <f>IF($D4787="","",V4787*Y4787/100)</f>
        <v/>
      </c>
      <c r="AA4787" s="8">
        <f>IF($D4787="","",V4787-Z4787)</f>
        <v/>
      </c>
      <c r="AB4787" s="8">
        <f>IF($D4787="","",AA4787-N4787)</f>
        <v/>
      </c>
      <c r="AF4787" s="8" t="n"/>
      <c r="AI4787" s="14" t="n"/>
      <c r="AK4787">
        <f>IF($D4787="","",IF(COUNTIF($D$2:$D4787,$D4787)=1,1,0))</f>
        <v/>
      </c>
      <c r="AL4787">
        <f>IF($AK4787=1,SUMPRODUCT(--($AO$2:$AO$7001&lt;$AO4787))+1,"")</f>
        <v/>
      </c>
      <c r="AM4787">
        <f>IF($D4787="","",IF(OR($R4787=TRUE(),$R4787="TRUE"),1,0))</f>
        <v/>
      </c>
      <c r="AN4787">
        <f>IF($D4787="","",IF($X4787="Yes",1,0))</f>
        <v/>
      </c>
      <c r="AO4787">
        <f>IF($AK4787=1,IFERROR(IF(VALUE($D4787)&lt;100000000,VALUE($D4787),1000000000),IFERROR(IF(VALUE(MID($D4787,2,20))&lt;100000000,VALUE(MID($D4787,2,20)),1000000000),1000000000))+ROW()/100000,"")</f>
        <v/>
      </c>
    </row>
    <row r="4788">
      <c r="F4788" s="14" t="n"/>
      <c r="N4788" s="8">
        <f>IF($D4788="","",M4788*V4788/100)</f>
        <v/>
      </c>
      <c r="O4788" s="8" t="n"/>
      <c r="U4788" s="8" t="n"/>
      <c r="V4788" s="8" t="n"/>
      <c r="Y4788">
        <f>IF($D4788="","",IF($AN4788=1,0,IF($AM4788=1,Settings!$C$6,Settings!$C$7))*100)</f>
        <v/>
      </c>
      <c r="Z4788" s="8">
        <f>IF($D4788="","",V4788*Y4788/100)</f>
        <v/>
      </c>
      <c r="AA4788" s="8">
        <f>IF($D4788="","",V4788-Z4788)</f>
        <v/>
      </c>
      <c r="AB4788" s="8">
        <f>IF($D4788="","",AA4788-N4788)</f>
        <v/>
      </c>
      <c r="AF4788" s="8" t="n"/>
      <c r="AI4788" s="14" t="n"/>
      <c r="AK4788">
        <f>IF($D4788="","",IF(COUNTIF($D$2:$D4788,$D4788)=1,1,0))</f>
        <v/>
      </c>
      <c r="AL4788">
        <f>IF($AK4788=1,SUMPRODUCT(--($AO$2:$AO$7001&lt;$AO4788))+1,"")</f>
        <v/>
      </c>
      <c r="AM4788">
        <f>IF($D4788="","",IF(OR($R4788=TRUE(),$R4788="TRUE"),1,0))</f>
        <v/>
      </c>
      <c r="AN4788">
        <f>IF($D4788="","",IF($X4788="Yes",1,0))</f>
        <v/>
      </c>
      <c r="AO4788">
        <f>IF($AK4788=1,IFERROR(IF(VALUE($D4788)&lt;100000000,VALUE($D4788),1000000000),IFERROR(IF(VALUE(MID($D4788,2,20))&lt;100000000,VALUE(MID($D4788,2,20)),1000000000),1000000000))+ROW()/100000,"")</f>
        <v/>
      </c>
    </row>
    <row r="4789">
      <c r="F4789" s="14" t="n"/>
      <c r="N4789" s="8">
        <f>IF($D4789="","",M4789*V4789/100)</f>
        <v/>
      </c>
      <c r="O4789" s="8" t="n"/>
      <c r="U4789" s="8" t="n"/>
      <c r="V4789" s="8" t="n"/>
      <c r="Y4789">
        <f>IF($D4789="","",IF($AN4789=1,0,IF($AM4789=1,Settings!$C$6,Settings!$C$7))*100)</f>
        <v/>
      </c>
      <c r="Z4789" s="8">
        <f>IF($D4789="","",V4789*Y4789/100)</f>
        <v/>
      </c>
      <c r="AA4789" s="8">
        <f>IF($D4789="","",V4789-Z4789)</f>
        <v/>
      </c>
      <c r="AB4789" s="8">
        <f>IF($D4789="","",AA4789-N4789)</f>
        <v/>
      </c>
      <c r="AF4789" s="8" t="n"/>
      <c r="AI4789" s="14" t="n"/>
      <c r="AK4789">
        <f>IF($D4789="","",IF(COUNTIF($D$2:$D4789,$D4789)=1,1,0))</f>
        <v/>
      </c>
      <c r="AL4789">
        <f>IF($AK4789=1,SUMPRODUCT(--($AO$2:$AO$7001&lt;$AO4789))+1,"")</f>
        <v/>
      </c>
      <c r="AM4789">
        <f>IF($D4789="","",IF(OR($R4789=TRUE(),$R4789="TRUE"),1,0))</f>
        <v/>
      </c>
      <c r="AN4789">
        <f>IF($D4789="","",IF($X4789="Yes",1,0))</f>
        <v/>
      </c>
      <c r="AO4789">
        <f>IF($AK4789=1,IFERROR(IF(VALUE($D4789)&lt;100000000,VALUE($D4789),1000000000),IFERROR(IF(VALUE(MID($D4789,2,20))&lt;100000000,VALUE(MID($D4789,2,20)),1000000000),1000000000))+ROW()/100000,"")</f>
        <v/>
      </c>
    </row>
    <row r="4790">
      <c r="F4790" s="14" t="n"/>
      <c r="N4790" s="8">
        <f>IF($D4790="","",M4790*V4790/100)</f>
        <v/>
      </c>
      <c r="O4790" s="8" t="n"/>
      <c r="U4790" s="8" t="n"/>
      <c r="V4790" s="8" t="n"/>
      <c r="Y4790">
        <f>IF($D4790="","",IF($AN4790=1,0,IF($AM4790=1,Settings!$C$6,Settings!$C$7))*100)</f>
        <v/>
      </c>
      <c r="Z4790" s="8">
        <f>IF($D4790="","",V4790*Y4790/100)</f>
        <v/>
      </c>
      <c r="AA4790" s="8">
        <f>IF($D4790="","",V4790-Z4790)</f>
        <v/>
      </c>
      <c r="AB4790" s="8">
        <f>IF($D4790="","",AA4790-N4790)</f>
        <v/>
      </c>
      <c r="AF4790" s="8" t="n"/>
      <c r="AI4790" s="14" t="n"/>
      <c r="AK4790">
        <f>IF($D4790="","",IF(COUNTIF($D$2:$D4790,$D4790)=1,1,0))</f>
        <v/>
      </c>
      <c r="AL4790">
        <f>IF($AK4790=1,SUMPRODUCT(--($AO$2:$AO$7001&lt;$AO4790))+1,"")</f>
        <v/>
      </c>
      <c r="AM4790">
        <f>IF($D4790="","",IF(OR($R4790=TRUE(),$R4790="TRUE"),1,0))</f>
        <v/>
      </c>
      <c r="AN4790">
        <f>IF($D4790="","",IF($X4790="Yes",1,0))</f>
        <v/>
      </c>
      <c r="AO4790">
        <f>IF($AK4790=1,IFERROR(IF(VALUE($D4790)&lt;100000000,VALUE($D4790),1000000000),IFERROR(IF(VALUE(MID($D4790,2,20))&lt;100000000,VALUE(MID($D4790,2,20)),1000000000),1000000000))+ROW()/100000,"")</f>
        <v/>
      </c>
    </row>
    <row r="4791">
      <c r="F4791" s="14" t="n"/>
      <c r="N4791" s="8">
        <f>IF($D4791="","",M4791*V4791/100)</f>
        <v/>
      </c>
      <c r="O4791" s="8" t="n"/>
      <c r="U4791" s="8" t="n"/>
      <c r="V4791" s="8" t="n"/>
      <c r="Y4791">
        <f>IF($D4791="","",IF($AN4791=1,0,IF($AM4791=1,Settings!$C$6,Settings!$C$7))*100)</f>
        <v/>
      </c>
      <c r="Z4791" s="8">
        <f>IF($D4791="","",V4791*Y4791/100)</f>
        <v/>
      </c>
      <c r="AA4791" s="8">
        <f>IF($D4791="","",V4791-Z4791)</f>
        <v/>
      </c>
      <c r="AB4791" s="8">
        <f>IF($D4791="","",AA4791-N4791)</f>
        <v/>
      </c>
      <c r="AF4791" s="8" t="n"/>
      <c r="AI4791" s="14" t="n"/>
      <c r="AK4791">
        <f>IF($D4791="","",IF(COUNTIF($D$2:$D4791,$D4791)=1,1,0))</f>
        <v/>
      </c>
      <c r="AL4791">
        <f>IF($AK4791=1,SUMPRODUCT(--($AO$2:$AO$7001&lt;$AO4791))+1,"")</f>
        <v/>
      </c>
      <c r="AM4791">
        <f>IF($D4791="","",IF(OR($R4791=TRUE(),$R4791="TRUE"),1,0))</f>
        <v/>
      </c>
      <c r="AN4791">
        <f>IF($D4791="","",IF($X4791="Yes",1,0))</f>
        <v/>
      </c>
      <c r="AO4791">
        <f>IF($AK4791=1,IFERROR(IF(VALUE($D4791)&lt;100000000,VALUE($D4791),1000000000),IFERROR(IF(VALUE(MID($D4791,2,20))&lt;100000000,VALUE(MID($D4791,2,20)),1000000000),1000000000))+ROW()/100000,"")</f>
        <v/>
      </c>
    </row>
    <row r="4792">
      <c r="F4792" s="14" t="n"/>
      <c r="N4792" s="8">
        <f>IF($D4792="","",M4792*V4792/100)</f>
        <v/>
      </c>
      <c r="O4792" s="8" t="n"/>
      <c r="U4792" s="8" t="n"/>
      <c r="V4792" s="8" t="n"/>
      <c r="Y4792">
        <f>IF($D4792="","",IF($AN4792=1,0,IF($AM4792=1,Settings!$C$6,Settings!$C$7))*100)</f>
        <v/>
      </c>
      <c r="Z4792" s="8">
        <f>IF($D4792="","",V4792*Y4792/100)</f>
        <v/>
      </c>
      <c r="AA4792" s="8">
        <f>IF($D4792="","",V4792-Z4792)</f>
        <v/>
      </c>
      <c r="AB4792" s="8">
        <f>IF($D4792="","",AA4792-N4792)</f>
        <v/>
      </c>
      <c r="AF4792" s="8" t="n"/>
      <c r="AI4792" s="14" t="n"/>
      <c r="AK4792">
        <f>IF($D4792="","",IF(COUNTIF($D$2:$D4792,$D4792)=1,1,0))</f>
        <v/>
      </c>
      <c r="AL4792">
        <f>IF($AK4792=1,SUMPRODUCT(--($AO$2:$AO$7001&lt;$AO4792))+1,"")</f>
        <v/>
      </c>
      <c r="AM4792">
        <f>IF($D4792="","",IF(OR($R4792=TRUE(),$R4792="TRUE"),1,0))</f>
        <v/>
      </c>
      <c r="AN4792">
        <f>IF($D4792="","",IF($X4792="Yes",1,0))</f>
        <v/>
      </c>
      <c r="AO4792">
        <f>IF($AK4792=1,IFERROR(IF(VALUE($D4792)&lt;100000000,VALUE($D4792),1000000000),IFERROR(IF(VALUE(MID($D4792,2,20))&lt;100000000,VALUE(MID($D4792,2,20)),1000000000),1000000000))+ROW()/100000,"")</f>
        <v/>
      </c>
    </row>
    <row r="4793">
      <c r="F4793" s="14" t="n"/>
      <c r="N4793" s="8">
        <f>IF($D4793="","",M4793*V4793/100)</f>
        <v/>
      </c>
      <c r="O4793" s="8" t="n"/>
      <c r="U4793" s="8" t="n"/>
      <c r="V4793" s="8" t="n"/>
      <c r="Y4793">
        <f>IF($D4793="","",IF($AN4793=1,0,IF($AM4793=1,Settings!$C$6,Settings!$C$7))*100)</f>
        <v/>
      </c>
      <c r="Z4793" s="8">
        <f>IF($D4793="","",V4793*Y4793/100)</f>
        <v/>
      </c>
      <c r="AA4793" s="8">
        <f>IF($D4793="","",V4793-Z4793)</f>
        <v/>
      </c>
      <c r="AB4793" s="8">
        <f>IF($D4793="","",AA4793-N4793)</f>
        <v/>
      </c>
      <c r="AF4793" s="8" t="n"/>
      <c r="AI4793" s="14" t="n"/>
      <c r="AK4793">
        <f>IF($D4793="","",IF(COUNTIF($D$2:$D4793,$D4793)=1,1,0))</f>
        <v/>
      </c>
      <c r="AL4793">
        <f>IF($AK4793=1,SUMPRODUCT(--($AO$2:$AO$7001&lt;$AO4793))+1,"")</f>
        <v/>
      </c>
      <c r="AM4793">
        <f>IF($D4793="","",IF(OR($R4793=TRUE(),$R4793="TRUE"),1,0))</f>
        <v/>
      </c>
      <c r="AN4793">
        <f>IF($D4793="","",IF($X4793="Yes",1,0))</f>
        <v/>
      </c>
      <c r="AO4793">
        <f>IF($AK4793=1,IFERROR(IF(VALUE($D4793)&lt;100000000,VALUE($D4793),1000000000),IFERROR(IF(VALUE(MID($D4793,2,20))&lt;100000000,VALUE(MID($D4793,2,20)),1000000000),1000000000))+ROW()/100000,"")</f>
        <v/>
      </c>
    </row>
    <row r="4794">
      <c r="F4794" s="14" t="n"/>
      <c r="N4794" s="8">
        <f>IF($D4794="","",M4794*V4794/100)</f>
        <v/>
      </c>
      <c r="O4794" s="8" t="n"/>
      <c r="U4794" s="8" t="n"/>
      <c r="V4794" s="8" t="n"/>
      <c r="Y4794">
        <f>IF($D4794="","",IF($AN4794=1,0,IF($AM4794=1,Settings!$C$6,Settings!$C$7))*100)</f>
        <v/>
      </c>
      <c r="Z4794" s="8">
        <f>IF($D4794="","",V4794*Y4794/100)</f>
        <v/>
      </c>
      <c r="AA4794" s="8">
        <f>IF($D4794="","",V4794-Z4794)</f>
        <v/>
      </c>
      <c r="AB4794" s="8">
        <f>IF($D4794="","",AA4794-N4794)</f>
        <v/>
      </c>
      <c r="AF4794" s="8" t="n"/>
      <c r="AI4794" s="14" t="n"/>
      <c r="AK4794">
        <f>IF($D4794="","",IF(COUNTIF($D$2:$D4794,$D4794)=1,1,0))</f>
        <v/>
      </c>
      <c r="AL4794">
        <f>IF($AK4794=1,SUMPRODUCT(--($AO$2:$AO$7001&lt;$AO4794))+1,"")</f>
        <v/>
      </c>
      <c r="AM4794">
        <f>IF($D4794="","",IF(OR($R4794=TRUE(),$R4794="TRUE"),1,0))</f>
        <v/>
      </c>
      <c r="AN4794">
        <f>IF($D4794="","",IF($X4794="Yes",1,0))</f>
        <v/>
      </c>
      <c r="AO4794">
        <f>IF($AK4794=1,IFERROR(IF(VALUE($D4794)&lt;100000000,VALUE($D4794),1000000000),IFERROR(IF(VALUE(MID($D4794,2,20))&lt;100000000,VALUE(MID($D4794,2,20)),1000000000),1000000000))+ROW()/100000,"")</f>
        <v/>
      </c>
    </row>
    <row r="4795">
      <c r="F4795" s="14" t="n"/>
      <c r="N4795" s="8">
        <f>IF($D4795="","",M4795*V4795/100)</f>
        <v/>
      </c>
      <c r="O4795" s="8" t="n"/>
      <c r="U4795" s="8" t="n"/>
      <c r="V4795" s="8" t="n"/>
      <c r="Y4795">
        <f>IF($D4795="","",IF($AN4795=1,0,IF($AM4795=1,Settings!$C$6,Settings!$C$7))*100)</f>
        <v/>
      </c>
      <c r="Z4795" s="8">
        <f>IF($D4795="","",V4795*Y4795/100)</f>
        <v/>
      </c>
      <c r="AA4795" s="8">
        <f>IF($D4795="","",V4795-Z4795)</f>
        <v/>
      </c>
      <c r="AB4795" s="8">
        <f>IF($D4795="","",AA4795-N4795)</f>
        <v/>
      </c>
      <c r="AF4795" s="8" t="n"/>
      <c r="AI4795" s="14" t="n"/>
      <c r="AK4795">
        <f>IF($D4795="","",IF(COUNTIF($D$2:$D4795,$D4795)=1,1,0))</f>
        <v/>
      </c>
      <c r="AL4795">
        <f>IF($AK4795=1,SUMPRODUCT(--($AO$2:$AO$7001&lt;$AO4795))+1,"")</f>
        <v/>
      </c>
      <c r="AM4795">
        <f>IF($D4795="","",IF(OR($R4795=TRUE(),$R4795="TRUE"),1,0))</f>
        <v/>
      </c>
      <c r="AN4795">
        <f>IF($D4795="","",IF($X4795="Yes",1,0))</f>
        <v/>
      </c>
      <c r="AO4795">
        <f>IF($AK4795=1,IFERROR(IF(VALUE($D4795)&lt;100000000,VALUE($D4795),1000000000),IFERROR(IF(VALUE(MID($D4795,2,20))&lt;100000000,VALUE(MID($D4795,2,20)),1000000000),1000000000))+ROW()/100000,"")</f>
        <v/>
      </c>
    </row>
    <row r="4796">
      <c r="F4796" s="14" t="n"/>
      <c r="N4796" s="8">
        <f>IF($D4796="","",M4796*V4796/100)</f>
        <v/>
      </c>
      <c r="O4796" s="8" t="n"/>
      <c r="U4796" s="8" t="n"/>
      <c r="V4796" s="8" t="n"/>
      <c r="Y4796">
        <f>IF($D4796="","",IF($AN4796=1,0,IF($AM4796=1,Settings!$C$6,Settings!$C$7))*100)</f>
        <v/>
      </c>
      <c r="Z4796" s="8">
        <f>IF($D4796="","",V4796*Y4796/100)</f>
        <v/>
      </c>
      <c r="AA4796" s="8">
        <f>IF($D4796="","",V4796-Z4796)</f>
        <v/>
      </c>
      <c r="AB4796" s="8">
        <f>IF($D4796="","",AA4796-N4796)</f>
        <v/>
      </c>
      <c r="AF4796" s="8" t="n"/>
      <c r="AI4796" s="14" t="n"/>
      <c r="AK4796">
        <f>IF($D4796="","",IF(COUNTIF($D$2:$D4796,$D4796)=1,1,0))</f>
        <v/>
      </c>
      <c r="AL4796">
        <f>IF($AK4796=1,SUMPRODUCT(--($AO$2:$AO$7001&lt;$AO4796))+1,"")</f>
        <v/>
      </c>
      <c r="AM4796">
        <f>IF($D4796="","",IF(OR($R4796=TRUE(),$R4796="TRUE"),1,0))</f>
        <v/>
      </c>
      <c r="AN4796">
        <f>IF($D4796="","",IF($X4796="Yes",1,0))</f>
        <v/>
      </c>
      <c r="AO4796">
        <f>IF($AK4796=1,IFERROR(IF(VALUE($D4796)&lt;100000000,VALUE($D4796),1000000000),IFERROR(IF(VALUE(MID($D4796,2,20))&lt;100000000,VALUE(MID($D4796,2,20)),1000000000),1000000000))+ROW()/100000,"")</f>
        <v/>
      </c>
    </row>
    <row r="4797">
      <c r="F4797" s="14" t="n"/>
      <c r="N4797" s="8">
        <f>IF($D4797="","",M4797*V4797/100)</f>
        <v/>
      </c>
      <c r="O4797" s="8" t="n"/>
      <c r="U4797" s="8" t="n"/>
      <c r="V4797" s="8" t="n"/>
      <c r="Y4797">
        <f>IF($D4797="","",IF($AN4797=1,0,IF($AM4797=1,Settings!$C$6,Settings!$C$7))*100)</f>
        <v/>
      </c>
      <c r="Z4797" s="8">
        <f>IF($D4797="","",V4797*Y4797/100)</f>
        <v/>
      </c>
      <c r="AA4797" s="8">
        <f>IF($D4797="","",V4797-Z4797)</f>
        <v/>
      </c>
      <c r="AB4797" s="8">
        <f>IF($D4797="","",AA4797-N4797)</f>
        <v/>
      </c>
      <c r="AF4797" s="8" t="n"/>
      <c r="AI4797" s="14" t="n"/>
      <c r="AK4797">
        <f>IF($D4797="","",IF(COUNTIF($D$2:$D4797,$D4797)=1,1,0))</f>
        <v/>
      </c>
      <c r="AL4797">
        <f>IF($AK4797=1,SUMPRODUCT(--($AO$2:$AO$7001&lt;$AO4797))+1,"")</f>
        <v/>
      </c>
      <c r="AM4797">
        <f>IF($D4797="","",IF(OR($R4797=TRUE(),$R4797="TRUE"),1,0))</f>
        <v/>
      </c>
      <c r="AN4797">
        <f>IF($D4797="","",IF($X4797="Yes",1,0))</f>
        <v/>
      </c>
      <c r="AO4797">
        <f>IF($AK4797=1,IFERROR(IF(VALUE($D4797)&lt;100000000,VALUE($D4797),1000000000),IFERROR(IF(VALUE(MID($D4797,2,20))&lt;100000000,VALUE(MID($D4797,2,20)),1000000000),1000000000))+ROW()/100000,"")</f>
        <v/>
      </c>
    </row>
    <row r="4798">
      <c r="F4798" s="14" t="n"/>
      <c r="N4798" s="8">
        <f>IF($D4798="","",M4798*V4798/100)</f>
        <v/>
      </c>
      <c r="O4798" s="8" t="n"/>
      <c r="U4798" s="8" t="n"/>
      <c r="V4798" s="8" t="n"/>
      <c r="Y4798">
        <f>IF($D4798="","",IF($AN4798=1,0,IF($AM4798=1,Settings!$C$6,Settings!$C$7))*100)</f>
        <v/>
      </c>
      <c r="Z4798" s="8">
        <f>IF($D4798="","",V4798*Y4798/100)</f>
        <v/>
      </c>
      <c r="AA4798" s="8">
        <f>IF($D4798="","",V4798-Z4798)</f>
        <v/>
      </c>
      <c r="AB4798" s="8">
        <f>IF($D4798="","",AA4798-N4798)</f>
        <v/>
      </c>
      <c r="AF4798" s="8" t="n"/>
      <c r="AI4798" s="14" t="n"/>
      <c r="AK4798">
        <f>IF($D4798="","",IF(COUNTIF($D$2:$D4798,$D4798)=1,1,0))</f>
        <v/>
      </c>
      <c r="AL4798">
        <f>IF($AK4798=1,SUMPRODUCT(--($AO$2:$AO$7001&lt;$AO4798))+1,"")</f>
        <v/>
      </c>
      <c r="AM4798">
        <f>IF($D4798="","",IF(OR($R4798=TRUE(),$R4798="TRUE"),1,0))</f>
        <v/>
      </c>
      <c r="AN4798">
        <f>IF($D4798="","",IF($X4798="Yes",1,0))</f>
        <v/>
      </c>
      <c r="AO4798">
        <f>IF($AK4798=1,IFERROR(IF(VALUE($D4798)&lt;100000000,VALUE($D4798),1000000000),IFERROR(IF(VALUE(MID($D4798,2,20))&lt;100000000,VALUE(MID($D4798,2,20)),1000000000),1000000000))+ROW()/100000,"")</f>
        <v/>
      </c>
    </row>
    <row r="4799">
      <c r="F4799" s="14" t="n"/>
      <c r="N4799" s="8">
        <f>IF($D4799="","",M4799*V4799/100)</f>
        <v/>
      </c>
      <c r="O4799" s="8" t="n"/>
      <c r="U4799" s="8" t="n"/>
      <c r="V4799" s="8" t="n"/>
      <c r="Y4799">
        <f>IF($D4799="","",IF($AN4799=1,0,IF($AM4799=1,Settings!$C$6,Settings!$C$7))*100)</f>
        <v/>
      </c>
      <c r="Z4799" s="8">
        <f>IF($D4799="","",V4799*Y4799/100)</f>
        <v/>
      </c>
      <c r="AA4799" s="8">
        <f>IF($D4799="","",V4799-Z4799)</f>
        <v/>
      </c>
      <c r="AB4799" s="8">
        <f>IF($D4799="","",AA4799-N4799)</f>
        <v/>
      </c>
      <c r="AF4799" s="8" t="n"/>
      <c r="AI4799" s="14" t="n"/>
      <c r="AK4799">
        <f>IF($D4799="","",IF(COUNTIF($D$2:$D4799,$D4799)=1,1,0))</f>
        <v/>
      </c>
      <c r="AL4799">
        <f>IF($AK4799=1,SUMPRODUCT(--($AO$2:$AO$7001&lt;$AO4799))+1,"")</f>
        <v/>
      </c>
      <c r="AM4799">
        <f>IF($D4799="","",IF(OR($R4799=TRUE(),$R4799="TRUE"),1,0))</f>
        <v/>
      </c>
      <c r="AN4799">
        <f>IF($D4799="","",IF($X4799="Yes",1,0))</f>
        <v/>
      </c>
      <c r="AO4799">
        <f>IF($AK4799=1,IFERROR(IF(VALUE($D4799)&lt;100000000,VALUE($D4799),1000000000),IFERROR(IF(VALUE(MID($D4799,2,20))&lt;100000000,VALUE(MID($D4799,2,20)),1000000000),1000000000))+ROW()/100000,"")</f>
        <v/>
      </c>
    </row>
    <row r="4800">
      <c r="F4800" s="14" t="n"/>
      <c r="N4800" s="8">
        <f>IF($D4800="","",M4800*V4800/100)</f>
        <v/>
      </c>
      <c r="O4800" s="8" t="n"/>
      <c r="U4800" s="8" t="n"/>
      <c r="V4800" s="8" t="n"/>
      <c r="Y4800">
        <f>IF($D4800="","",IF($AN4800=1,0,IF($AM4800=1,Settings!$C$6,Settings!$C$7))*100)</f>
        <v/>
      </c>
      <c r="Z4800" s="8">
        <f>IF($D4800="","",V4800*Y4800/100)</f>
        <v/>
      </c>
      <c r="AA4800" s="8">
        <f>IF($D4800="","",V4800-Z4800)</f>
        <v/>
      </c>
      <c r="AB4800" s="8">
        <f>IF($D4800="","",AA4800-N4800)</f>
        <v/>
      </c>
      <c r="AF4800" s="8" t="n"/>
      <c r="AI4800" s="14" t="n"/>
      <c r="AK4800">
        <f>IF($D4800="","",IF(COUNTIF($D$2:$D4800,$D4800)=1,1,0))</f>
        <v/>
      </c>
      <c r="AL4800">
        <f>IF($AK4800=1,SUMPRODUCT(--($AO$2:$AO$7001&lt;$AO4800))+1,"")</f>
        <v/>
      </c>
      <c r="AM4800">
        <f>IF($D4800="","",IF(OR($R4800=TRUE(),$R4800="TRUE"),1,0))</f>
        <v/>
      </c>
      <c r="AN4800">
        <f>IF($D4800="","",IF($X4800="Yes",1,0))</f>
        <v/>
      </c>
      <c r="AO4800">
        <f>IF($AK4800=1,IFERROR(IF(VALUE($D4800)&lt;100000000,VALUE($D4800),1000000000),IFERROR(IF(VALUE(MID($D4800,2,20))&lt;100000000,VALUE(MID($D4800,2,20)),1000000000),1000000000))+ROW()/100000,"")</f>
        <v/>
      </c>
    </row>
    <row r="4801">
      <c r="F4801" s="14" t="n"/>
      <c r="N4801" s="8">
        <f>IF($D4801="","",M4801*V4801/100)</f>
        <v/>
      </c>
      <c r="O4801" s="8" t="n"/>
      <c r="U4801" s="8" t="n"/>
      <c r="V4801" s="8" t="n"/>
      <c r="Y4801">
        <f>IF($D4801="","",IF($AN4801=1,0,IF($AM4801=1,Settings!$C$6,Settings!$C$7))*100)</f>
        <v/>
      </c>
      <c r="Z4801" s="8">
        <f>IF($D4801="","",V4801*Y4801/100)</f>
        <v/>
      </c>
      <c r="AA4801" s="8">
        <f>IF($D4801="","",V4801-Z4801)</f>
        <v/>
      </c>
      <c r="AB4801" s="8">
        <f>IF($D4801="","",AA4801-N4801)</f>
        <v/>
      </c>
      <c r="AF4801" s="8" t="n"/>
      <c r="AI4801" s="14" t="n"/>
      <c r="AK4801">
        <f>IF($D4801="","",IF(COUNTIF($D$2:$D4801,$D4801)=1,1,0))</f>
        <v/>
      </c>
      <c r="AL4801">
        <f>IF($AK4801=1,SUMPRODUCT(--($AO$2:$AO$7001&lt;$AO4801))+1,"")</f>
        <v/>
      </c>
      <c r="AM4801">
        <f>IF($D4801="","",IF(OR($R4801=TRUE(),$R4801="TRUE"),1,0))</f>
        <v/>
      </c>
      <c r="AN4801">
        <f>IF($D4801="","",IF($X4801="Yes",1,0))</f>
        <v/>
      </c>
      <c r="AO4801">
        <f>IF($AK4801=1,IFERROR(IF(VALUE($D4801)&lt;100000000,VALUE($D4801),1000000000),IFERROR(IF(VALUE(MID($D4801,2,20))&lt;100000000,VALUE(MID($D4801,2,20)),1000000000),1000000000))+ROW()/100000,"")</f>
        <v/>
      </c>
    </row>
    <row r="4802">
      <c r="F4802" s="14" t="n"/>
      <c r="N4802" s="8">
        <f>IF($D4802="","",M4802*V4802/100)</f>
        <v/>
      </c>
      <c r="O4802" s="8" t="n"/>
      <c r="U4802" s="8" t="n"/>
      <c r="V4802" s="8" t="n"/>
      <c r="Y4802">
        <f>IF($D4802="","",IF($AN4802=1,0,IF($AM4802=1,Settings!$C$6,Settings!$C$7))*100)</f>
        <v/>
      </c>
      <c r="Z4802" s="8">
        <f>IF($D4802="","",V4802*Y4802/100)</f>
        <v/>
      </c>
      <c r="AA4802" s="8">
        <f>IF($D4802="","",V4802-Z4802)</f>
        <v/>
      </c>
      <c r="AB4802" s="8">
        <f>IF($D4802="","",AA4802-N4802)</f>
        <v/>
      </c>
      <c r="AF4802" s="8" t="n"/>
      <c r="AI4802" s="14" t="n"/>
      <c r="AK4802">
        <f>IF($D4802="","",IF(COUNTIF($D$2:$D4802,$D4802)=1,1,0))</f>
        <v/>
      </c>
      <c r="AL4802">
        <f>IF($AK4802=1,SUMPRODUCT(--($AO$2:$AO$7001&lt;$AO4802))+1,"")</f>
        <v/>
      </c>
      <c r="AM4802">
        <f>IF($D4802="","",IF(OR($R4802=TRUE(),$R4802="TRUE"),1,0))</f>
        <v/>
      </c>
      <c r="AN4802">
        <f>IF($D4802="","",IF($X4802="Yes",1,0))</f>
        <v/>
      </c>
      <c r="AO4802">
        <f>IF($AK4802=1,IFERROR(IF(VALUE($D4802)&lt;100000000,VALUE($D4802),1000000000),IFERROR(IF(VALUE(MID($D4802,2,20))&lt;100000000,VALUE(MID($D4802,2,20)),1000000000),1000000000))+ROW()/100000,"")</f>
        <v/>
      </c>
    </row>
    <row r="4803">
      <c r="F4803" s="14" t="n"/>
      <c r="N4803" s="8">
        <f>IF($D4803="","",M4803*V4803/100)</f>
        <v/>
      </c>
      <c r="O4803" s="8" t="n"/>
      <c r="U4803" s="8" t="n"/>
      <c r="V4803" s="8" t="n"/>
      <c r="Y4803">
        <f>IF($D4803="","",IF($AN4803=1,0,IF($AM4803=1,Settings!$C$6,Settings!$C$7))*100)</f>
        <v/>
      </c>
      <c r="Z4803" s="8">
        <f>IF($D4803="","",V4803*Y4803/100)</f>
        <v/>
      </c>
      <c r="AA4803" s="8">
        <f>IF($D4803="","",V4803-Z4803)</f>
        <v/>
      </c>
      <c r="AB4803" s="8">
        <f>IF($D4803="","",AA4803-N4803)</f>
        <v/>
      </c>
      <c r="AF4803" s="8" t="n"/>
      <c r="AI4803" s="14" t="n"/>
      <c r="AK4803">
        <f>IF($D4803="","",IF(COUNTIF($D$2:$D4803,$D4803)=1,1,0))</f>
        <v/>
      </c>
      <c r="AL4803">
        <f>IF($AK4803=1,SUMPRODUCT(--($AO$2:$AO$7001&lt;$AO4803))+1,"")</f>
        <v/>
      </c>
      <c r="AM4803">
        <f>IF($D4803="","",IF(OR($R4803=TRUE(),$R4803="TRUE"),1,0))</f>
        <v/>
      </c>
      <c r="AN4803">
        <f>IF($D4803="","",IF($X4803="Yes",1,0))</f>
        <v/>
      </c>
      <c r="AO4803">
        <f>IF($AK4803=1,IFERROR(IF(VALUE($D4803)&lt;100000000,VALUE($D4803),1000000000),IFERROR(IF(VALUE(MID($D4803,2,20))&lt;100000000,VALUE(MID($D4803,2,20)),1000000000),1000000000))+ROW()/100000,"")</f>
        <v/>
      </c>
    </row>
    <row r="4804">
      <c r="F4804" s="14" t="n"/>
      <c r="N4804" s="8">
        <f>IF($D4804="","",M4804*V4804/100)</f>
        <v/>
      </c>
      <c r="O4804" s="8" t="n"/>
      <c r="U4804" s="8" t="n"/>
      <c r="V4804" s="8" t="n"/>
      <c r="Y4804">
        <f>IF($D4804="","",IF($AN4804=1,0,IF($AM4804=1,Settings!$C$6,Settings!$C$7))*100)</f>
        <v/>
      </c>
      <c r="Z4804" s="8">
        <f>IF($D4804="","",V4804*Y4804/100)</f>
        <v/>
      </c>
      <c r="AA4804" s="8">
        <f>IF($D4804="","",V4804-Z4804)</f>
        <v/>
      </c>
      <c r="AB4804" s="8">
        <f>IF($D4804="","",AA4804-N4804)</f>
        <v/>
      </c>
      <c r="AF4804" s="8" t="n"/>
      <c r="AI4804" s="14" t="n"/>
      <c r="AK4804">
        <f>IF($D4804="","",IF(COUNTIF($D$2:$D4804,$D4804)=1,1,0))</f>
        <v/>
      </c>
      <c r="AL4804">
        <f>IF($AK4804=1,SUMPRODUCT(--($AO$2:$AO$7001&lt;$AO4804))+1,"")</f>
        <v/>
      </c>
      <c r="AM4804">
        <f>IF($D4804="","",IF(OR($R4804=TRUE(),$R4804="TRUE"),1,0))</f>
        <v/>
      </c>
      <c r="AN4804">
        <f>IF($D4804="","",IF($X4804="Yes",1,0))</f>
        <v/>
      </c>
      <c r="AO4804">
        <f>IF($AK4804=1,IFERROR(IF(VALUE($D4804)&lt;100000000,VALUE($D4804),1000000000),IFERROR(IF(VALUE(MID($D4804,2,20))&lt;100000000,VALUE(MID($D4804,2,20)),1000000000),1000000000))+ROW()/100000,"")</f>
        <v/>
      </c>
    </row>
    <row r="4805">
      <c r="F4805" s="14" t="n"/>
      <c r="N4805" s="8">
        <f>IF($D4805="","",M4805*V4805/100)</f>
        <v/>
      </c>
      <c r="O4805" s="8" t="n"/>
      <c r="U4805" s="8" t="n"/>
      <c r="V4805" s="8" t="n"/>
      <c r="Y4805">
        <f>IF($D4805="","",IF($AN4805=1,0,IF($AM4805=1,Settings!$C$6,Settings!$C$7))*100)</f>
        <v/>
      </c>
      <c r="Z4805" s="8">
        <f>IF($D4805="","",V4805*Y4805/100)</f>
        <v/>
      </c>
      <c r="AA4805" s="8">
        <f>IF($D4805="","",V4805-Z4805)</f>
        <v/>
      </c>
      <c r="AB4805" s="8">
        <f>IF($D4805="","",AA4805-N4805)</f>
        <v/>
      </c>
      <c r="AF4805" s="8" t="n"/>
      <c r="AI4805" s="14" t="n"/>
      <c r="AK4805">
        <f>IF($D4805="","",IF(COUNTIF($D$2:$D4805,$D4805)=1,1,0))</f>
        <v/>
      </c>
      <c r="AL4805">
        <f>IF($AK4805=1,SUMPRODUCT(--($AO$2:$AO$7001&lt;$AO4805))+1,"")</f>
        <v/>
      </c>
      <c r="AM4805">
        <f>IF($D4805="","",IF(OR($R4805=TRUE(),$R4805="TRUE"),1,0))</f>
        <v/>
      </c>
      <c r="AN4805">
        <f>IF($D4805="","",IF($X4805="Yes",1,0))</f>
        <v/>
      </c>
      <c r="AO4805">
        <f>IF($AK4805=1,IFERROR(IF(VALUE($D4805)&lt;100000000,VALUE($D4805),1000000000),IFERROR(IF(VALUE(MID($D4805,2,20))&lt;100000000,VALUE(MID($D4805,2,20)),1000000000),1000000000))+ROW()/100000,"")</f>
        <v/>
      </c>
    </row>
    <row r="4806">
      <c r="F4806" s="14" t="n"/>
      <c r="N4806" s="8">
        <f>IF($D4806="","",M4806*V4806/100)</f>
        <v/>
      </c>
      <c r="O4806" s="8" t="n"/>
      <c r="U4806" s="8" t="n"/>
      <c r="V4806" s="8" t="n"/>
      <c r="Y4806">
        <f>IF($D4806="","",IF($AN4806=1,0,IF($AM4806=1,Settings!$C$6,Settings!$C$7))*100)</f>
        <v/>
      </c>
      <c r="Z4806" s="8">
        <f>IF($D4806="","",V4806*Y4806/100)</f>
        <v/>
      </c>
      <c r="AA4806" s="8">
        <f>IF($D4806="","",V4806-Z4806)</f>
        <v/>
      </c>
      <c r="AB4806" s="8">
        <f>IF($D4806="","",AA4806-N4806)</f>
        <v/>
      </c>
      <c r="AF4806" s="8" t="n"/>
      <c r="AI4806" s="14" t="n"/>
      <c r="AK4806">
        <f>IF($D4806="","",IF(COUNTIF($D$2:$D4806,$D4806)=1,1,0))</f>
        <v/>
      </c>
      <c r="AL4806">
        <f>IF($AK4806=1,SUMPRODUCT(--($AO$2:$AO$7001&lt;$AO4806))+1,"")</f>
        <v/>
      </c>
      <c r="AM4806">
        <f>IF($D4806="","",IF(OR($R4806=TRUE(),$R4806="TRUE"),1,0))</f>
        <v/>
      </c>
      <c r="AN4806">
        <f>IF($D4806="","",IF($X4806="Yes",1,0))</f>
        <v/>
      </c>
      <c r="AO4806">
        <f>IF($AK4806=1,IFERROR(IF(VALUE($D4806)&lt;100000000,VALUE($D4806),1000000000),IFERROR(IF(VALUE(MID($D4806,2,20))&lt;100000000,VALUE(MID($D4806,2,20)),1000000000),1000000000))+ROW()/100000,"")</f>
        <v/>
      </c>
    </row>
    <row r="4807">
      <c r="F4807" s="14" t="n"/>
      <c r="N4807" s="8">
        <f>IF($D4807="","",M4807*V4807/100)</f>
        <v/>
      </c>
      <c r="O4807" s="8" t="n"/>
      <c r="U4807" s="8" t="n"/>
      <c r="V4807" s="8" t="n"/>
      <c r="Y4807">
        <f>IF($D4807="","",IF($AN4807=1,0,IF($AM4807=1,Settings!$C$6,Settings!$C$7))*100)</f>
        <v/>
      </c>
      <c r="Z4807" s="8">
        <f>IF($D4807="","",V4807*Y4807/100)</f>
        <v/>
      </c>
      <c r="AA4807" s="8">
        <f>IF($D4807="","",V4807-Z4807)</f>
        <v/>
      </c>
      <c r="AB4807" s="8">
        <f>IF($D4807="","",AA4807-N4807)</f>
        <v/>
      </c>
      <c r="AF4807" s="8" t="n"/>
      <c r="AI4807" s="14" t="n"/>
      <c r="AK4807">
        <f>IF($D4807="","",IF(COUNTIF($D$2:$D4807,$D4807)=1,1,0))</f>
        <v/>
      </c>
      <c r="AL4807">
        <f>IF($AK4807=1,SUMPRODUCT(--($AO$2:$AO$7001&lt;$AO4807))+1,"")</f>
        <v/>
      </c>
      <c r="AM4807">
        <f>IF($D4807="","",IF(OR($R4807=TRUE(),$R4807="TRUE"),1,0))</f>
        <v/>
      </c>
      <c r="AN4807">
        <f>IF($D4807="","",IF($X4807="Yes",1,0))</f>
        <v/>
      </c>
      <c r="AO4807">
        <f>IF($AK4807=1,IFERROR(IF(VALUE($D4807)&lt;100000000,VALUE($D4807),1000000000),IFERROR(IF(VALUE(MID($D4807,2,20))&lt;100000000,VALUE(MID($D4807,2,20)),1000000000),1000000000))+ROW()/100000,"")</f>
        <v/>
      </c>
    </row>
    <row r="4808">
      <c r="F4808" s="14" t="n"/>
      <c r="N4808" s="8">
        <f>IF($D4808="","",M4808*V4808/100)</f>
        <v/>
      </c>
      <c r="O4808" s="8" t="n"/>
      <c r="U4808" s="8" t="n"/>
      <c r="V4808" s="8" t="n"/>
      <c r="Y4808">
        <f>IF($D4808="","",IF($AN4808=1,0,IF($AM4808=1,Settings!$C$6,Settings!$C$7))*100)</f>
        <v/>
      </c>
      <c r="Z4808" s="8">
        <f>IF($D4808="","",V4808*Y4808/100)</f>
        <v/>
      </c>
      <c r="AA4808" s="8">
        <f>IF($D4808="","",V4808-Z4808)</f>
        <v/>
      </c>
      <c r="AB4808" s="8">
        <f>IF($D4808="","",AA4808-N4808)</f>
        <v/>
      </c>
      <c r="AF4808" s="8" t="n"/>
      <c r="AI4808" s="14" t="n"/>
      <c r="AK4808">
        <f>IF($D4808="","",IF(COUNTIF($D$2:$D4808,$D4808)=1,1,0))</f>
        <v/>
      </c>
      <c r="AL4808">
        <f>IF($AK4808=1,SUMPRODUCT(--($AO$2:$AO$7001&lt;$AO4808))+1,"")</f>
        <v/>
      </c>
      <c r="AM4808">
        <f>IF($D4808="","",IF(OR($R4808=TRUE(),$R4808="TRUE"),1,0))</f>
        <v/>
      </c>
      <c r="AN4808">
        <f>IF($D4808="","",IF($X4808="Yes",1,0))</f>
        <v/>
      </c>
      <c r="AO4808">
        <f>IF($AK4808=1,IFERROR(IF(VALUE($D4808)&lt;100000000,VALUE($D4808),1000000000),IFERROR(IF(VALUE(MID($D4808,2,20))&lt;100000000,VALUE(MID($D4808,2,20)),1000000000),1000000000))+ROW()/100000,"")</f>
        <v/>
      </c>
    </row>
    <row r="4809">
      <c r="F4809" s="14" t="n"/>
      <c r="N4809" s="8">
        <f>IF($D4809="","",M4809*V4809/100)</f>
        <v/>
      </c>
      <c r="O4809" s="8" t="n"/>
      <c r="U4809" s="8" t="n"/>
      <c r="V4809" s="8" t="n"/>
      <c r="Y4809">
        <f>IF($D4809="","",IF($AN4809=1,0,IF($AM4809=1,Settings!$C$6,Settings!$C$7))*100)</f>
        <v/>
      </c>
      <c r="Z4809" s="8">
        <f>IF($D4809="","",V4809*Y4809/100)</f>
        <v/>
      </c>
      <c r="AA4809" s="8">
        <f>IF($D4809="","",V4809-Z4809)</f>
        <v/>
      </c>
      <c r="AB4809" s="8">
        <f>IF($D4809="","",AA4809-N4809)</f>
        <v/>
      </c>
      <c r="AF4809" s="8" t="n"/>
      <c r="AI4809" s="14" t="n"/>
      <c r="AK4809">
        <f>IF($D4809="","",IF(COUNTIF($D$2:$D4809,$D4809)=1,1,0))</f>
        <v/>
      </c>
      <c r="AL4809">
        <f>IF($AK4809=1,SUMPRODUCT(--($AO$2:$AO$7001&lt;$AO4809))+1,"")</f>
        <v/>
      </c>
      <c r="AM4809">
        <f>IF($D4809="","",IF(OR($R4809=TRUE(),$R4809="TRUE"),1,0))</f>
        <v/>
      </c>
      <c r="AN4809">
        <f>IF($D4809="","",IF($X4809="Yes",1,0))</f>
        <v/>
      </c>
      <c r="AO4809">
        <f>IF($AK4809=1,IFERROR(IF(VALUE($D4809)&lt;100000000,VALUE($D4809),1000000000),IFERROR(IF(VALUE(MID($D4809,2,20))&lt;100000000,VALUE(MID($D4809,2,20)),1000000000),1000000000))+ROW()/100000,"")</f>
        <v/>
      </c>
    </row>
    <row r="4810">
      <c r="F4810" s="14" t="n"/>
      <c r="N4810" s="8">
        <f>IF($D4810="","",M4810*V4810/100)</f>
        <v/>
      </c>
      <c r="O4810" s="8" t="n"/>
      <c r="U4810" s="8" t="n"/>
      <c r="V4810" s="8" t="n"/>
      <c r="Y4810">
        <f>IF($D4810="","",IF($AN4810=1,0,IF($AM4810=1,Settings!$C$6,Settings!$C$7))*100)</f>
        <v/>
      </c>
      <c r="Z4810" s="8">
        <f>IF($D4810="","",V4810*Y4810/100)</f>
        <v/>
      </c>
      <c r="AA4810" s="8">
        <f>IF($D4810="","",V4810-Z4810)</f>
        <v/>
      </c>
      <c r="AB4810" s="8">
        <f>IF($D4810="","",AA4810-N4810)</f>
        <v/>
      </c>
      <c r="AF4810" s="8" t="n"/>
      <c r="AI4810" s="14" t="n"/>
      <c r="AK4810">
        <f>IF($D4810="","",IF(COUNTIF($D$2:$D4810,$D4810)=1,1,0))</f>
        <v/>
      </c>
      <c r="AL4810">
        <f>IF($AK4810=1,SUMPRODUCT(--($AO$2:$AO$7001&lt;$AO4810))+1,"")</f>
        <v/>
      </c>
      <c r="AM4810">
        <f>IF($D4810="","",IF(OR($R4810=TRUE(),$R4810="TRUE"),1,0))</f>
        <v/>
      </c>
      <c r="AN4810">
        <f>IF($D4810="","",IF($X4810="Yes",1,0))</f>
        <v/>
      </c>
      <c r="AO4810">
        <f>IF($AK4810=1,IFERROR(IF(VALUE($D4810)&lt;100000000,VALUE($D4810),1000000000),IFERROR(IF(VALUE(MID($D4810,2,20))&lt;100000000,VALUE(MID($D4810,2,20)),1000000000),1000000000))+ROW()/100000,"")</f>
        <v/>
      </c>
    </row>
    <row r="4811">
      <c r="F4811" s="14" t="n"/>
      <c r="N4811" s="8">
        <f>IF($D4811="","",M4811*V4811/100)</f>
        <v/>
      </c>
      <c r="O4811" s="8" t="n"/>
      <c r="U4811" s="8" t="n"/>
      <c r="V4811" s="8" t="n"/>
      <c r="Y4811">
        <f>IF($D4811="","",IF($AN4811=1,0,IF($AM4811=1,Settings!$C$6,Settings!$C$7))*100)</f>
        <v/>
      </c>
      <c r="Z4811" s="8">
        <f>IF($D4811="","",V4811*Y4811/100)</f>
        <v/>
      </c>
      <c r="AA4811" s="8">
        <f>IF($D4811="","",V4811-Z4811)</f>
        <v/>
      </c>
      <c r="AB4811" s="8">
        <f>IF($D4811="","",AA4811-N4811)</f>
        <v/>
      </c>
      <c r="AF4811" s="8" t="n"/>
      <c r="AI4811" s="14" t="n"/>
      <c r="AK4811">
        <f>IF($D4811="","",IF(COUNTIF($D$2:$D4811,$D4811)=1,1,0))</f>
        <v/>
      </c>
      <c r="AL4811">
        <f>IF($AK4811=1,SUMPRODUCT(--($AO$2:$AO$7001&lt;$AO4811))+1,"")</f>
        <v/>
      </c>
      <c r="AM4811">
        <f>IF($D4811="","",IF(OR($R4811=TRUE(),$R4811="TRUE"),1,0))</f>
        <v/>
      </c>
      <c r="AN4811">
        <f>IF($D4811="","",IF($X4811="Yes",1,0))</f>
        <v/>
      </c>
      <c r="AO4811">
        <f>IF($AK4811=1,IFERROR(IF(VALUE($D4811)&lt;100000000,VALUE($D4811),1000000000),IFERROR(IF(VALUE(MID($D4811,2,20))&lt;100000000,VALUE(MID($D4811,2,20)),1000000000),1000000000))+ROW()/100000,"")</f>
        <v/>
      </c>
    </row>
    <row r="4812">
      <c r="F4812" s="14" t="n"/>
      <c r="N4812" s="8">
        <f>IF($D4812="","",M4812*V4812/100)</f>
        <v/>
      </c>
      <c r="O4812" s="8" t="n"/>
      <c r="U4812" s="8" t="n"/>
      <c r="V4812" s="8" t="n"/>
      <c r="Y4812">
        <f>IF($D4812="","",IF($AN4812=1,0,IF($AM4812=1,Settings!$C$6,Settings!$C$7))*100)</f>
        <v/>
      </c>
      <c r="Z4812" s="8">
        <f>IF($D4812="","",V4812*Y4812/100)</f>
        <v/>
      </c>
      <c r="AA4812" s="8">
        <f>IF($D4812="","",V4812-Z4812)</f>
        <v/>
      </c>
      <c r="AB4812" s="8">
        <f>IF($D4812="","",AA4812-N4812)</f>
        <v/>
      </c>
      <c r="AF4812" s="8" t="n"/>
      <c r="AI4812" s="14" t="n"/>
      <c r="AK4812">
        <f>IF($D4812="","",IF(COUNTIF($D$2:$D4812,$D4812)=1,1,0))</f>
        <v/>
      </c>
      <c r="AL4812">
        <f>IF($AK4812=1,SUMPRODUCT(--($AO$2:$AO$7001&lt;$AO4812))+1,"")</f>
        <v/>
      </c>
      <c r="AM4812">
        <f>IF($D4812="","",IF(OR($R4812=TRUE(),$R4812="TRUE"),1,0))</f>
        <v/>
      </c>
      <c r="AN4812">
        <f>IF($D4812="","",IF($X4812="Yes",1,0))</f>
        <v/>
      </c>
      <c r="AO4812">
        <f>IF($AK4812=1,IFERROR(IF(VALUE($D4812)&lt;100000000,VALUE($D4812),1000000000),IFERROR(IF(VALUE(MID($D4812,2,20))&lt;100000000,VALUE(MID($D4812,2,20)),1000000000),1000000000))+ROW()/100000,"")</f>
        <v/>
      </c>
    </row>
    <row r="4813">
      <c r="F4813" s="14" t="n"/>
      <c r="N4813" s="8">
        <f>IF($D4813="","",M4813*V4813/100)</f>
        <v/>
      </c>
      <c r="O4813" s="8" t="n"/>
      <c r="U4813" s="8" t="n"/>
      <c r="V4813" s="8" t="n"/>
      <c r="Y4813">
        <f>IF($D4813="","",IF($AN4813=1,0,IF($AM4813=1,Settings!$C$6,Settings!$C$7))*100)</f>
        <v/>
      </c>
      <c r="Z4813" s="8">
        <f>IF($D4813="","",V4813*Y4813/100)</f>
        <v/>
      </c>
      <c r="AA4813" s="8">
        <f>IF($D4813="","",V4813-Z4813)</f>
        <v/>
      </c>
      <c r="AB4813" s="8">
        <f>IF($D4813="","",AA4813-N4813)</f>
        <v/>
      </c>
      <c r="AF4813" s="8" t="n"/>
      <c r="AI4813" s="14" t="n"/>
      <c r="AK4813">
        <f>IF($D4813="","",IF(COUNTIF($D$2:$D4813,$D4813)=1,1,0))</f>
        <v/>
      </c>
      <c r="AL4813">
        <f>IF($AK4813=1,SUMPRODUCT(--($AO$2:$AO$7001&lt;$AO4813))+1,"")</f>
        <v/>
      </c>
      <c r="AM4813">
        <f>IF($D4813="","",IF(OR($R4813=TRUE(),$R4813="TRUE"),1,0))</f>
        <v/>
      </c>
      <c r="AN4813">
        <f>IF($D4813="","",IF($X4813="Yes",1,0))</f>
        <v/>
      </c>
      <c r="AO4813">
        <f>IF($AK4813=1,IFERROR(IF(VALUE($D4813)&lt;100000000,VALUE($D4813),1000000000),IFERROR(IF(VALUE(MID($D4813,2,20))&lt;100000000,VALUE(MID($D4813,2,20)),1000000000),1000000000))+ROW()/100000,"")</f>
        <v/>
      </c>
    </row>
    <row r="4814">
      <c r="F4814" s="14" t="n"/>
      <c r="N4814" s="8">
        <f>IF($D4814="","",M4814*V4814/100)</f>
        <v/>
      </c>
      <c r="O4814" s="8" t="n"/>
      <c r="U4814" s="8" t="n"/>
      <c r="V4814" s="8" t="n"/>
      <c r="Y4814">
        <f>IF($D4814="","",IF($AN4814=1,0,IF($AM4814=1,Settings!$C$6,Settings!$C$7))*100)</f>
        <v/>
      </c>
      <c r="Z4814" s="8">
        <f>IF($D4814="","",V4814*Y4814/100)</f>
        <v/>
      </c>
      <c r="AA4814" s="8">
        <f>IF($D4814="","",V4814-Z4814)</f>
        <v/>
      </c>
      <c r="AB4814" s="8">
        <f>IF($D4814="","",AA4814-N4814)</f>
        <v/>
      </c>
      <c r="AF4814" s="8" t="n"/>
      <c r="AI4814" s="14" t="n"/>
      <c r="AK4814">
        <f>IF($D4814="","",IF(COUNTIF($D$2:$D4814,$D4814)=1,1,0))</f>
        <v/>
      </c>
      <c r="AL4814">
        <f>IF($AK4814=1,SUMPRODUCT(--($AO$2:$AO$7001&lt;$AO4814))+1,"")</f>
        <v/>
      </c>
      <c r="AM4814">
        <f>IF($D4814="","",IF(OR($R4814=TRUE(),$R4814="TRUE"),1,0))</f>
        <v/>
      </c>
      <c r="AN4814">
        <f>IF($D4814="","",IF($X4814="Yes",1,0))</f>
        <v/>
      </c>
      <c r="AO4814">
        <f>IF($AK4814=1,IFERROR(IF(VALUE($D4814)&lt;100000000,VALUE($D4814),1000000000),IFERROR(IF(VALUE(MID($D4814,2,20))&lt;100000000,VALUE(MID($D4814,2,20)),1000000000),1000000000))+ROW()/100000,"")</f>
        <v/>
      </c>
    </row>
    <row r="4815">
      <c r="F4815" s="14" t="n"/>
      <c r="N4815" s="8">
        <f>IF($D4815="","",M4815*V4815/100)</f>
        <v/>
      </c>
      <c r="O4815" s="8" t="n"/>
      <c r="U4815" s="8" t="n"/>
      <c r="V4815" s="8" t="n"/>
      <c r="Y4815">
        <f>IF($D4815="","",IF($AN4815=1,0,IF($AM4815=1,Settings!$C$6,Settings!$C$7))*100)</f>
        <v/>
      </c>
      <c r="Z4815" s="8">
        <f>IF($D4815="","",V4815*Y4815/100)</f>
        <v/>
      </c>
      <c r="AA4815" s="8">
        <f>IF($D4815="","",V4815-Z4815)</f>
        <v/>
      </c>
      <c r="AB4815" s="8">
        <f>IF($D4815="","",AA4815-N4815)</f>
        <v/>
      </c>
      <c r="AF4815" s="8" t="n"/>
      <c r="AI4815" s="14" t="n"/>
      <c r="AK4815">
        <f>IF($D4815="","",IF(COUNTIF($D$2:$D4815,$D4815)=1,1,0))</f>
        <v/>
      </c>
      <c r="AL4815">
        <f>IF($AK4815=1,SUMPRODUCT(--($AO$2:$AO$7001&lt;$AO4815))+1,"")</f>
        <v/>
      </c>
      <c r="AM4815">
        <f>IF($D4815="","",IF(OR($R4815=TRUE(),$R4815="TRUE"),1,0))</f>
        <v/>
      </c>
      <c r="AN4815">
        <f>IF($D4815="","",IF($X4815="Yes",1,0))</f>
        <v/>
      </c>
      <c r="AO4815">
        <f>IF($AK4815=1,IFERROR(IF(VALUE($D4815)&lt;100000000,VALUE($D4815),1000000000),IFERROR(IF(VALUE(MID($D4815,2,20))&lt;100000000,VALUE(MID($D4815,2,20)),1000000000),1000000000))+ROW()/100000,"")</f>
        <v/>
      </c>
    </row>
    <row r="4816">
      <c r="F4816" s="14" t="n"/>
      <c r="N4816" s="8">
        <f>IF($D4816="","",M4816*V4816/100)</f>
        <v/>
      </c>
      <c r="O4816" s="8" t="n"/>
      <c r="U4816" s="8" t="n"/>
      <c r="V4816" s="8" t="n"/>
      <c r="Y4816">
        <f>IF($D4816="","",IF($AN4816=1,0,IF($AM4816=1,Settings!$C$6,Settings!$C$7))*100)</f>
        <v/>
      </c>
      <c r="Z4816" s="8">
        <f>IF($D4816="","",V4816*Y4816/100)</f>
        <v/>
      </c>
      <c r="AA4816" s="8">
        <f>IF($D4816="","",V4816-Z4816)</f>
        <v/>
      </c>
      <c r="AB4816" s="8">
        <f>IF($D4816="","",AA4816-N4816)</f>
        <v/>
      </c>
      <c r="AF4816" s="8" t="n"/>
      <c r="AI4816" s="14" t="n"/>
      <c r="AK4816">
        <f>IF($D4816="","",IF(COUNTIF($D$2:$D4816,$D4816)=1,1,0))</f>
        <v/>
      </c>
      <c r="AL4816">
        <f>IF($AK4816=1,SUMPRODUCT(--($AO$2:$AO$7001&lt;$AO4816))+1,"")</f>
        <v/>
      </c>
      <c r="AM4816">
        <f>IF($D4816="","",IF(OR($R4816=TRUE(),$R4816="TRUE"),1,0))</f>
        <v/>
      </c>
      <c r="AN4816">
        <f>IF($D4816="","",IF($X4816="Yes",1,0))</f>
        <v/>
      </c>
      <c r="AO4816">
        <f>IF($AK4816=1,IFERROR(IF(VALUE($D4816)&lt;100000000,VALUE($D4816),1000000000),IFERROR(IF(VALUE(MID($D4816,2,20))&lt;100000000,VALUE(MID($D4816,2,20)),1000000000),1000000000))+ROW()/100000,"")</f>
        <v/>
      </c>
    </row>
    <row r="4817">
      <c r="F4817" s="14" t="n"/>
      <c r="N4817" s="8">
        <f>IF($D4817="","",M4817*V4817/100)</f>
        <v/>
      </c>
      <c r="O4817" s="8" t="n"/>
      <c r="U4817" s="8" t="n"/>
      <c r="V4817" s="8" t="n"/>
      <c r="Y4817">
        <f>IF($D4817="","",IF($AN4817=1,0,IF($AM4817=1,Settings!$C$6,Settings!$C$7))*100)</f>
        <v/>
      </c>
      <c r="Z4817" s="8">
        <f>IF($D4817="","",V4817*Y4817/100)</f>
        <v/>
      </c>
      <c r="AA4817" s="8">
        <f>IF($D4817="","",V4817-Z4817)</f>
        <v/>
      </c>
      <c r="AB4817" s="8">
        <f>IF($D4817="","",AA4817-N4817)</f>
        <v/>
      </c>
      <c r="AF4817" s="8" t="n"/>
      <c r="AI4817" s="14" t="n"/>
      <c r="AK4817">
        <f>IF($D4817="","",IF(COUNTIF($D$2:$D4817,$D4817)=1,1,0))</f>
        <v/>
      </c>
      <c r="AL4817">
        <f>IF($AK4817=1,SUMPRODUCT(--($AO$2:$AO$7001&lt;$AO4817))+1,"")</f>
        <v/>
      </c>
      <c r="AM4817">
        <f>IF($D4817="","",IF(OR($R4817=TRUE(),$R4817="TRUE"),1,0))</f>
        <v/>
      </c>
      <c r="AN4817">
        <f>IF($D4817="","",IF($X4817="Yes",1,0))</f>
        <v/>
      </c>
      <c r="AO4817">
        <f>IF($AK4817=1,IFERROR(IF(VALUE($D4817)&lt;100000000,VALUE($D4817),1000000000),IFERROR(IF(VALUE(MID($D4817,2,20))&lt;100000000,VALUE(MID($D4817,2,20)),1000000000),1000000000))+ROW()/100000,"")</f>
        <v/>
      </c>
    </row>
    <row r="4818">
      <c r="F4818" s="14" t="n"/>
      <c r="N4818" s="8">
        <f>IF($D4818="","",M4818*V4818/100)</f>
        <v/>
      </c>
      <c r="O4818" s="8" t="n"/>
      <c r="U4818" s="8" t="n"/>
      <c r="V4818" s="8" t="n"/>
      <c r="Y4818">
        <f>IF($D4818="","",IF($AN4818=1,0,IF($AM4818=1,Settings!$C$6,Settings!$C$7))*100)</f>
        <v/>
      </c>
      <c r="Z4818" s="8">
        <f>IF($D4818="","",V4818*Y4818/100)</f>
        <v/>
      </c>
      <c r="AA4818" s="8">
        <f>IF($D4818="","",V4818-Z4818)</f>
        <v/>
      </c>
      <c r="AB4818" s="8">
        <f>IF($D4818="","",AA4818-N4818)</f>
        <v/>
      </c>
      <c r="AF4818" s="8" t="n"/>
      <c r="AI4818" s="14" t="n"/>
      <c r="AK4818">
        <f>IF($D4818="","",IF(COUNTIF($D$2:$D4818,$D4818)=1,1,0))</f>
        <v/>
      </c>
      <c r="AL4818">
        <f>IF($AK4818=1,SUMPRODUCT(--($AO$2:$AO$7001&lt;$AO4818))+1,"")</f>
        <v/>
      </c>
      <c r="AM4818">
        <f>IF($D4818="","",IF(OR($R4818=TRUE(),$R4818="TRUE"),1,0))</f>
        <v/>
      </c>
      <c r="AN4818">
        <f>IF($D4818="","",IF($X4818="Yes",1,0))</f>
        <v/>
      </c>
      <c r="AO4818">
        <f>IF($AK4818=1,IFERROR(IF(VALUE($D4818)&lt;100000000,VALUE($D4818),1000000000),IFERROR(IF(VALUE(MID($D4818,2,20))&lt;100000000,VALUE(MID($D4818,2,20)),1000000000),1000000000))+ROW()/100000,"")</f>
        <v/>
      </c>
    </row>
    <row r="4819">
      <c r="F4819" s="14" t="n"/>
      <c r="N4819" s="8">
        <f>IF($D4819="","",M4819*V4819/100)</f>
        <v/>
      </c>
      <c r="O4819" s="8" t="n"/>
      <c r="U4819" s="8" t="n"/>
      <c r="V4819" s="8" t="n"/>
      <c r="Y4819">
        <f>IF($D4819="","",IF($AN4819=1,0,IF($AM4819=1,Settings!$C$6,Settings!$C$7))*100)</f>
        <v/>
      </c>
      <c r="Z4819" s="8">
        <f>IF($D4819="","",V4819*Y4819/100)</f>
        <v/>
      </c>
      <c r="AA4819" s="8">
        <f>IF($D4819="","",V4819-Z4819)</f>
        <v/>
      </c>
      <c r="AB4819" s="8">
        <f>IF($D4819="","",AA4819-N4819)</f>
        <v/>
      </c>
      <c r="AF4819" s="8" t="n"/>
      <c r="AI4819" s="14" t="n"/>
      <c r="AK4819">
        <f>IF($D4819="","",IF(COUNTIF($D$2:$D4819,$D4819)=1,1,0))</f>
        <v/>
      </c>
      <c r="AL4819">
        <f>IF($AK4819=1,SUMPRODUCT(--($AO$2:$AO$7001&lt;$AO4819))+1,"")</f>
        <v/>
      </c>
      <c r="AM4819">
        <f>IF($D4819="","",IF(OR($R4819=TRUE(),$R4819="TRUE"),1,0))</f>
        <v/>
      </c>
      <c r="AN4819">
        <f>IF($D4819="","",IF($X4819="Yes",1,0))</f>
        <v/>
      </c>
      <c r="AO4819">
        <f>IF($AK4819=1,IFERROR(IF(VALUE($D4819)&lt;100000000,VALUE($D4819),1000000000),IFERROR(IF(VALUE(MID($D4819,2,20))&lt;100000000,VALUE(MID($D4819,2,20)),1000000000),1000000000))+ROW()/100000,"")</f>
        <v/>
      </c>
    </row>
    <row r="4820">
      <c r="F4820" s="14" t="n"/>
      <c r="N4820" s="8">
        <f>IF($D4820="","",M4820*V4820/100)</f>
        <v/>
      </c>
      <c r="O4820" s="8" t="n"/>
      <c r="U4820" s="8" t="n"/>
      <c r="V4820" s="8" t="n"/>
      <c r="Y4820">
        <f>IF($D4820="","",IF($AN4820=1,0,IF($AM4820=1,Settings!$C$6,Settings!$C$7))*100)</f>
        <v/>
      </c>
      <c r="Z4820" s="8">
        <f>IF($D4820="","",V4820*Y4820/100)</f>
        <v/>
      </c>
      <c r="AA4820" s="8">
        <f>IF($D4820="","",V4820-Z4820)</f>
        <v/>
      </c>
      <c r="AB4820" s="8">
        <f>IF($D4820="","",AA4820-N4820)</f>
        <v/>
      </c>
      <c r="AF4820" s="8" t="n"/>
      <c r="AI4820" s="14" t="n"/>
      <c r="AK4820">
        <f>IF($D4820="","",IF(COUNTIF($D$2:$D4820,$D4820)=1,1,0))</f>
        <v/>
      </c>
      <c r="AL4820">
        <f>IF($AK4820=1,SUMPRODUCT(--($AO$2:$AO$7001&lt;$AO4820))+1,"")</f>
        <v/>
      </c>
      <c r="AM4820">
        <f>IF($D4820="","",IF(OR($R4820=TRUE(),$R4820="TRUE"),1,0))</f>
        <v/>
      </c>
      <c r="AN4820">
        <f>IF($D4820="","",IF($X4820="Yes",1,0))</f>
        <v/>
      </c>
      <c r="AO4820">
        <f>IF($AK4820=1,IFERROR(IF(VALUE($D4820)&lt;100000000,VALUE($D4820),1000000000),IFERROR(IF(VALUE(MID($D4820,2,20))&lt;100000000,VALUE(MID($D4820,2,20)),1000000000),1000000000))+ROW()/100000,"")</f>
        <v/>
      </c>
    </row>
    <row r="4821">
      <c r="F4821" s="14" t="n"/>
      <c r="N4821" s="8">
        <f>IF($D4821="","",M4821*V4821/100)</f>
        <v/>
      </c>
      <c r="O4821" s="8" t="n"/>
      <c r="U4821" s="8" t="n"/>
      <c r="V4821" s="8" t="n"/>
      <c r="Y4821">
        <f>IF($D4821="","",IF($AN4821=1,0,IF($AM4821=1,Settings!$C$6,Settings!$C$7))*100)</f>
        <v/>
      </c>
      <c r="Z4821" s="8">
        <f>IF($D4821="","",V4821*Y4821/100)</f>
        <v/>
      </c>
      <c r="AA4821" s="8">
        <f>IF($D4821="","",V4821-Z4821)</f>
        <v/>
      </c>
      <c r="AB4821" s="8">
        <f>IF($D4821="","",AA4821-N4821)</f>
        <v/>
      </c>
      <c r="AF4821" s="8" t="n"/>
      <c r="AI4821" s="14" t="n"/>
      <c r="AK4821">
        <f>IF($D4821="","",IF(COUNTIF($D$2:$D4821,$D4821)=1,1,0))</f>
        <v/>
      </c>
      <c r="AL4821">
        <f>IF($AK4821=1,SUMPRODUCT(--($AO$2:$AO$7001&lt;$AO4821))+1,"")</f>
        <v/>
      </c>
      <c r="AM4821">
        <f>IF($D4821="","",IF(OR($R4821=TRUE(),$R4821="TRUE"),1,0))</f>
        <v/>
      </c>
      <c r="AN4821">
        <f>IF($D4821="","",IF($X4821="Yes",1,0))</f>
        <v/>
      </c>
      <c r="AO4821">
        <f>IF($AK4821=1,IFERROR(IF(VALUE($D4821)&lt;100000000,VALUE($D4821),1000000000),IFERROR(IF(VALUE(MID($D4821,2,20))&lt;100000000,VALUE(MID($D4821,2,20)),1000000000),1000000000))+ROW()/100000,"")</f>
        <v/>
      </c>
    </row>
    <row r="4822">
      <c r="F4822" s="14" t="n"/>
      <c r="N4822" s="8">
        <f>IF($D4822="","",M4822*V4822/100)</f>
        <v/>
      </c>
      <c r="O4822" s="8" t="n"/>
      <c r="U4822" s="8" t="n"/>
      <c r="V4822" s="8" t="n"/>
      <c r="Y4822">
        <f>IF($D4822="","",IF($AN4822=1,0,IF($AM4822=1,Settings!$C$6,Settings!$C$7))*100)</f>
        <v/>
      </c>
      <c r="Z4822" s="8">
        <f>IF($D4822="","",V4822*Y4822/100)</f>
        <v/>
      </c>
      <c r="AA4822" s="8">
        <f>IF($D4822="","",V4822-Z4822)</f>
        <v/>
      </c>
      <c r="AB4822" s="8">
        <f>IF($D4822="","",AA4822-N4822)</f>
        <v/>
      </c>
      <c r="AF4822" s="8" t="n"/>
      <c r="AI4822" s="14" t="n"/>
      <c r="AK4822">
        <f>IF($D4822="","",IF(COUNTIF($D$2:$D4822,$D4822)=1,1,0))</f>
        <v/>
      </c>
      <c r="AL4822">
        <f>IF($AK4822=1,SUMPRODUCT(--($AO$2:$AO$7001&lt;$AO4822))+1,"")</f>
        <v/>
      </c>
      <c r="AM4822">
        <f>IF($D4822="","",IF(OR($R4822=TRUE(),$R4822="TRUE"),1,0))</f>
        <v/>
      </c>
      <c r="AN4822">
        <f>IF($D4822="","",IF($X4822="Yes",1,0))</f>
        <v/>
      </c>
      <c r="AO4822">
        <f>IF($AK4822=1,IFERROR(IF(VALUE($D4822)&lt;100000000,VALUE($D4822),1000000000),IFERROR(IF(VALUE(MID($D4822,2,20))&lt;100000000,VALUE(MID($D4822,2,20)),1000000000),1000000000))+ROW()/100000,"")</f>
        <v/>
      </c>
    </row>
    <row r="4823">
      <c r="F4823" s="14" t="n"/>
      <c r="N4823" s="8">
        <f>IF($D4823="","",M4823*V4823/100)</f>
        <v/>
      </c>
      <c r="O4823" s="8" t="n"/>
      <c r="U4823" s="8" t="n"/>
      <c r="V4823" s="8" t="n"/>
      <c r="Y4823">
        <f>IF($D4823="","",IF($AN4823=1,0,IF($AM4823=1,Settings!$C$6,Settings!$C$7))*100)</f>
        <v/>
      </c>
      <c r="Z4823" s="8">
        <f>IF($D4823="","",V4823*Y4823/100)</f>
        <v/>
      </c>
      <c r="AA4823" s="8">
        <f>IF($D4823="","",V4823-Z4823)</f>
        <v/>
      </c>
      <c r="AB4823" s="8">
        <f>IF($D4823="","",AA4823-N4823)</f>
        <v/>
      </c>
      <c r="AF4823" s="8" t="n"/>
      <c r="AI4823" s="14" t="n"/>
      <c r="AK4823">
        <f>IF($D4823="","",IF(COUNTIF($D$2:$D4823,$D4823)=1,1,0))</f>
        <v/>
      </c>
      <c r="AL4823">
        <f>IF($AK4823=1,SUMPRODUCT(--($AO$2:$AO$7001&lt;$AO4823))+1,"")</f>
        <v/>
      </c>
      <c r="AM4823">
        <f>IF($D4823="","",IF(OR($R4823=TRUE(),$R4823="TRUE"),1,0))</f>
        <v/>
      </c>
      <c r="AN4823">
        <f>IF($D4823="","",IF($X4823="Yes",1,0))</f>
        <v/>
      </c>
      <c r="AO4823">
        <f>IF($AK4823=1,IFERROR(IF(VALUE($D4823)&lt;100000000,VALUE($D4823),1000000000),IFERROR(IF(VALUE(MID($D4823,2,20))&lt;100000000,VALUE(MID($D4823,2,20)),1000000000),1000000000))+ROW()/100000,"")</f>
        <v/>
      </c>
    </row>
    <row r="4824">
      <c r="F4824" s="14" t="n"/>
      <c r="N4824" s="8">
        <f>IF($D4824="","",M4824*V4824/100)</f>
        <v/>
      </c>
      <c r="O4824" s="8" t="n"/>
      <c r="U4824" s="8" t="n"/>
      <c r="V4824" s="8" t="n"/>
      <c r="Y4824">
        <f>IF($D4824="","",IF($AN4824=1,0,IF($AM4824=1,Settings!$C$6,Settings!$C$7))*100)</f>
        <v/>
      </c>
      <c r="Z4824" s="8">
        <f>IF($D4824="","",V4824*Y4824/100)</f>
        <v/>
      </c>
      <c r="AA4824" s="8">
        <f>IF($D4824="","",V4824-Z4824)</f>
        <v/>
      </c>
      <c r="AB4824" s="8">
        <f>IF($D4824="","",AA4824-N4824)</f>
        <v/>
      </c>
      <c r="AF4824" s="8" t="n"/>
      <c r="AI4824" s="14" t="n"/>
      <c r="AK4824">
        <f>IF($D4824="","",IF(COUNTIF($D$2:$D4824,$D4824)=1,1,0))</f>
        <v/>
      </c>
      <c r="AL4824">
        <f>IF($AK4824=1,SUMPRODUCT(--($AO$2:$AO$7001&lt;$AO4824))+1,"")</f>
        <v/>
      </c>
      <c r="AM4824">
        <f>IF($D4824="","",IF(OR($R4824=TRUE(),$R4824="TRUE"),1,0))</f>
        <v/>
      </c>
      <c r="AN4824">
        <f>IF($D4824="","",IF($X4824="Yes",1,0))</f>
        <v/>
      </c>
      <c r="AO4824">
        <f>IF($AK4824=1,IFERROR(IF(VALUE($D4824)&lt;100000000,VALUE($D4824),1000000000),IFERROR(IF(VALUE(MID($D4824,2,20))&lt;100000000,VALUE(MID($D4824,2,20)),1000000000),1000000000))+ROW()/100000,"")</f>
        <v/>
      </c>
    </row>
    <row r="4825">
      <c r="F4825" s="14" t="n"/>
      <c r="N4825" s="8">
        <f>IF($D4825="","",M4825*V4825/100)</f>
        <v/>
      </c>
      <c r="O4825" s="8" t="n"/>
      <c r="U4825" s="8" t="n"/>
      <c r="V4825" s="8" t="n"/>
      <c r="Y4825">
        <f>IF($D4825="","",IF($AN4825=1,0,IF($AM4825=1,Settings!$C$6,Settings!$C$7))*100)</f>
        <v/>
      </c>
      <c r="Z4825" s="8">
        <f>IF($D4825="","",V4825*Y4825/100)</f>
        <v/>
      </c>
      <c r="AA4825" s="8">
        <f>IF($D4825="","",V4825-Z4825)</f>
        <v/>
      </c>
      <c r="AB4825" s="8">
        <f>IF($D4825="","",AA4825-N4825)</f>
        <v/>
      </c>
      <c r="AF4825" s="8" t="n"/>
      <c r="AI4825" s="14" t="n"/>
      <c r="AK4825">
        <f>IF($D4825="","",IF(COUNTIF($D$2:$D4825,$D4825)=1,1,0))</f>
        <v/>
      </c>
      <c r="AL4825">
        <f>IF($AK4825=1,SUMPRODUCT(--($AO$2:$AO$7001&lt;$AO4825))+1,"")</f>
        <v/>
      </c>
      <c r="AM4825">
        <f>IF($D4825="","",IF(OR($R4825=TRUE(),$R4825="TRUE"),1,0))</f>
        <v/>
      </c>
      <c r="AN4825">
        <f>IF($D4825="","",IF($X4825="Yes",1,0))</f>
        <v/>
      </c>
      <c r="AO4825">
        <f>IF($AK4825=1,IFERROR(IF(VALUE($D4825)&lt;100000000,VALUE($D4825),1000000000),IFERROR(IF(VALUE(MID($D4825,2,20))&lt;100000000,VALUE(MID($D4825,2,20)),1000000000),1000000000))+ROW()/100000,"")</f>
        <v/>
      </c>
    </row>
    <row r="4826">
      <c r="F4826" s="14" t="n"/>
      <c r="N4826" s="8">
        <f>IF($D4826="","",M4826*V4826/100)</f>
        <v/>
      </c>
      <c r="O4826" s="8" t="n"/>
      <c r="U4826" s="8" t="n"/>
      <c r="V4826" s="8" t="n"/>
      <c r="Y4826">
        <f>IF($D4826="","",IF($AN4826=1,0,IF($AM4826=1,Settings!$C$6,Settings!$C$7))*100)</f>
        <v/>
      </c>
      <c r="Z4826" s="8">
        <f>IF($D4826="","",V4826*Y4826/100)</f>
        <v/>
      </c>
      <c r="AA4826" s="8">
        <f>IF($D4826="","",V4826-Z4826)</f>
        <v/>
      </c>
      <c r="AB4826" s="8">
        <f>IF($D4826="","",AA4826-N4826)</f>
        <v/>
      </c>
      <c r="AF4826" s="8" t="n"/>
      <c r="AI4826" s="14" t="n"/>
      <c r="AK4826">
        <f>IF($D4826="","",IF(COUNTIF($D$2:$D4826,$D4826)=1,1,0))</f>
        <v/>
      </c>
      <c r="AL4826">
        <f>IF($AK4826=1,SUMPRODUCT(--($AO$2:$AO$7001&lt;$AO4826))+1,"")</f>
        <v/>
      </c>
      <c r="AM4826">
        <f>IF($D4826="","",IF(OR($R4826=TRUE(),$R4826="TRUE"),1,0))</f>
        <v/>
      </c>
      <c r="AN4826">
        <f>IF($D4826="","",IF($X4826="Yes",1,0))</f>
        <v/>
      </c>
      <c r="AO4826">
        <f>IF($AK4826=1,IFERROR(IF(VALUE($D4826)&lt;100000000,VALUE($D4826),1000000000),IFERROR(IF(VALUE(MID($D4826,2,20))&lt;100000000,VALUE(MID($D4826,2,20)),1000000000),1000000000))+ROW()/100000,"")</f>
        <v/>
      </c>
    </row>
    <row r="4827">
      <c r="F4827" s="14" t="n"/>
      <c r="N4827" s="8">
        <f>IF($D4827="","",M4827*V4827/100)</f>
        <v/>
      </c>
      <c r="O4827" s="8" t="n"/>
      <c r="U4827" s="8" t="n"/>
      <c r="V4827" s="8" t="n"/>
      <c r="Y4827">
        <f>IF($D4827="","",IF($AN4827=1,0,IF($AM4827=1,Settings!$C$6,Settings!$C$7))*100)</f>
        <v/>
      </c>
      <c r="Z4827" s="8">
        <f>IF($D4827="","",V4827*Y4827/100)</f>
        <v/>
      </c>
      <c r="AA4827" s="8">
        <f>IF($D4827="","",V4827-Z4827)</f>
        <v/>
      </c>
      <c r="AB4827" s="8">
        <f>IF($D4827="","",AA4827-N4827)</f>
        <v/>
      </c>
      <c r="AF4827" s="8" t="n"/>
      <c r="AI4827" s="14" t="n"/>
      <c r="AK4827">
        <f>IF($D4827="","",IF(COUNTIF($D$2:$D4827,$D4827)=1,1,0))</f>
        <v/>
      </c>
      <c r="AL4827">
        <f>IF($AK4827=1,SUMPRODUCT(--($AO$2:$AO$7001&lt;$AO4827))+1,"")</f>
        <v/>
      </c>
      <c r="AM4827">
        <f>IF($D4827="","",IF(OR($R4827=TRUE(),$R4827="TRUE"),1,0))</f>
        <v/>
      </c>
      <c r="AN4827">
        <f>IF($D4827="","",IF($X4827="Yes",1,0))</f>
        <v/>
      </c>
      <c r="AO4827">
        <f>IF($AK4827=1,IFERROR(IF(VALUE($D4827)&lt;100000000,VALUE($D4827),1000000000),IFERROR(IF(VALUE(MID($D4827,2,20))&lt;100000000,VALUE(MID($D4827,2,20)),1000000000),1000000000))+ROW()/100000,"")</f>
        <v/>
      </c>
    </row>
    <row r="4828">
      <c r="F4828" s="14" t="n"/>
      <c r="N4828" s="8">
        <f>IF($D4828="","",M4828*V4828/100)</f>
        <v/>
      </c>
      <c r="O4828" s="8" t="n"/>
      <c r="U4828" s="8" t="n"/>
      <c r="V4828" s="8" t="n"/>
      <c r="Y4828">
        <f>IF($D4828="","",IF($AN4828=1,0,IF($AM4828=1,Settings!$C$6,Settings!$C$7))*100)</f>
        <v/>
      </c>
      <c r="Z4828" s="8">
        <f>IF($D4828="","",V4828*Y4828/100)</f>
        <v/>
      </c>
      <c r="AA4828" s="8">
        <f>IF($D4828="","",V4828-Z4828)</f>
        <v/>
      </c>
      <c r="AB4828" s="8">
        <f>IF($D4828="","",AA4828-N4828)</f>
        <v/>
      </c>
      <c r="AF4828" s="8" t="n"/>
      <c r="AI4828" s="14" t="n"/>
      <c r="AK4828">
        <f>IF($D4828="","",IF(COUNTIF($D$2:$D4828,$D4828)=1,1,0))</f>
        <v/>
      </c>
      <c r="AL4828">
        <f>IF($AK4828=1,SUMPRODUCT(--($AO$2:$AO$7001&lt;$AO4828))+1,"")</f>
        <v/>
      </c>
      <c r="AM4828">
        <f>IF($D4828="","",IF(OR($R4828=TRUE(),$R4828="TRUE"),1,0))</f>
        <v/>
      </c>
      <c r="AN4828">
        <f>IF($D4828="","",IF($X4828="Yes",1,0))</f>
        <v/>
      </c>
      <c r="AO4828">
        <f>IF($AK4828=1,IFERROR(IF(VALUE($D4828)&lt;100000000,VALUE($D4828),1000000000),IFERROR(IF(VALUE(MID($D4828,2,20))&lt;100000000,VALUE(MID($D4828,2,20)),1000000000),1000000000))+ROW()/100000,"")</f>
        <v/>
      </c>
    </row>
    <row r="4829">
      <c r="F4829" s="14" t="n"/>
      <c r="N4829" s="8">
        <f>IF($D4829="","",M4829*V4829/100)</f>
        <v/>
      </c>
      <c r="O4829" s="8" t="n"/>
      <c r="U4829" s="8" t="n"/>
      <c r="V4829" s="8" t="n"/>
      <c r="Y4829">
        <f>IF($D4829="","",IF($AN4829=1,0,IF($AM4829=1,Settings!$C$6,Settings!$C$7))*100)</f>
        <v/>
      </c>
      <c r="Z4829" s="8">
        <f>IF($D4829="","",V4829*Y4829/100)</f>
        <v/>
      </c>
      <c r="AA4829" s="8">
        <f>IF($D4829="","",V4829-Z4829)</f>
        <v/>
      </c>
      <c r="AB4829" s="8">
        <f>IF($D4829="","",AA4829-N4829)</f>
        <v/>
      </c>
      <c r="AF4829" s="8" t="n"/>
      <c r="AI4829" s="14" t="n"/>
      <c r="AK4829">
        <f>IF($D4829="","",IF(COUNTIF($D$2:$D4829,$D4829)=1,1,0))</f>
        <v/>
      </c>
      <c r="AL4829">
        <f>IF($AK4829=1,SUMPRODUCT(--($AO$2:$AO$7001&lt;$AO4829))+1,"")</f>
        <v/>
      </c>
      <c r="AM4829">
        <f>IF($D4829="","",IF(OR($R4829=TRUE(),$R4829="TRUE"),1,0))</f>
        <v/>
      </c>
      <c r="AN4829">
        <f>IF($D4829="","",IF($X4829="Yes",1,0))</f>
        <v/>
      </c>
      <c r="AO4829">
        <f>IF($AK4829=1,IFERROR(IF(VALUE($D4829)&lt;100000000,VALUE($D4829),1000000000),IFERROR(IF(VALUE(MID($D4829,2,20))&lt;100000000,VALUE(MID($D4829,2,20)),1000000000),1000000000))+ROW()/100000,"")</f>
        <v/>
      </c>
    </row>
    <row r="4830">
      <c r="F4830" s="14" t="n"/>
      <c r="N4830" s="8">
        <f>IF($D4830="","",M4830*V4830/100)</f>
        <v/>
      </c>
      <c r="O4830" s="8" t="n"/>
      <c r="U4830" s="8" t="n"/>
      <c r="V4830" s="8" t="n"/>
      <c r="Y4830">
        <f>IF($D4830="","",IF($AN4830=1,0,IF($AM4830=1,Settings!$C$6,Settings!$C$7))*100)</f>
        <v/>
      </c>
      <c r="Z4830" s="8">
        <f>IF($D4830="","",V4830*Y4830/100)</f>
        <v/>
      </c>
      <c r="AA4830" s="8">
        <f>IF($D4830="","",V4830-Z4830)</f>
        <v/>
      </c>
      <c r="AB4830" s="8">
        <f>IF($D4830="","",AA4830-N4830)</f>
        <v/>
      </c>
      <c r="AF4830" s="8" t="n"/>
      <c r="AI4830" s="14" t="n"/>
      <c r="AK4830">
        <f>IF($D4830="","",IF(COUNTIF($D$2:$D4830,$D4830)=1,1,0))</f>
        <v/>
      </c>
      <c r="AL4830">
        <f>IF($AK4830=1,SUMPRODUCT(--($AO$2:$AO$7001&lt;$AO4830))+1,"")</f>
        <v/>
      </c>
      <c r="AM4830">
        <f>IF($D4830="","",IF(OR($R4830=TRUE(),$R4830="TRUE"),1,0))</f>
        <v/>
      </c>
      <c r="AN4830">
        <f>IF($D4830="","",IF($X4830="Yes",1,0))</f>
        <v/>
      </c>
      <c r="AO4830">
        <f>IF($AK4830=1,IFERROR(IF(VALUE($D4830)&lt;100000000,VALUE($D4830),1000000000),IFERROR(IF(VALUE(MID($D4830,2,20))&lt;100000000,VALUE(MID($D4830,2,20)),1000000000),1000000000))+ROW()/100000,"")</f>
        <v/>
      </c>
    </row>
    <row r="4831">
      <c r="F4831" s="14" t="n"/>
      <c r="N4831" s="8">
        <f>IF($D4831="","",M4831*V4831/100)</f>
        <v/>
      </c>
      <c r="O4831" s="8" t="n"/>
      <c r="U4831" s="8" t="n"/>
      <c r="V4831" s="8" t="n"/>
      <c r="Y4831">
        <f>IF($D4831="","",IF($AN4831=1,0,IF($AM4831=1,Settings!$C$6,Settings!$C$7))*100)</f>
        <v/>
      </c>
      <c r="Z4831" s="8">
        <f>IF($D4831="","",V4831*Y4831/100)</f>
        <v/>
      </c>
      <c r="AA4831" s="8">
        <f>IF($D4831="","",V4831-Z4831)</f>
        <v/>
      </c>
      <c r="AB4831" s="8">
        <f>IF($D4831="","",AA4831-N4831)</f>
        <v/>
      </c>
      <c r="AF4831" s="8" t="n"/>
      <c r="AI4831" s="14" t="n"/>
      <c r="AK4831">
        <f>IF($D4831="","",IF(COUNTIF($D$2:$D4831,$D4831)=1,1,0))</f>
        <v/>
      </c>
      <c r="AL4831">
        <f>IF($AK4831=1,SUMPRODUCT(--($AO$2:$AO$7001&lt;$AO4831))+1,"")</f>
        <v/>
      </c>
      <c r="AM4831">
        <f>IF($D4831="","",IF(OR($R4831=TRUE(),$R4831="TRUE"),1,0))</f>
        <v/>
      </c>
      <c r="AN4831">
        <f>IF($D4831="","",IF($X4831="Yes",1,0))</f>
        <v/>
      </c>
      <c r="AO4831">
        <f>IF($AK4831=1,IFERROR(IF(VALUE($D4831)&lt;100000000,VALUE($D4831),1000000000),IFERROR(IF(VALUE(MID($D4831,2,20))&lt;100000000,VALUE(MID($D4831,2,20)),1000000000),1000000000))+ROW()/100000,"")</f>
        <v/>
      </c>
    </row>
    <row r="4832">
      <c r="F4832" s="14" t="n"/>
      <c r="N4832" s="8">
        <f>IF($D4832="","",M4832*V4832/100)</f>
        <v/>
      </c>
      <c r="O4832" s="8" t="n"/>
      <c r="U4832" s="8" t="n"/>
      <c r="V4832" s="8" t="n"/>
      <c r="Y4832">
        <f>IF($D4832="","",IF($AN4832=1,0,IF($AM4832=1,Settings!$C$6,Settings!$C$7))*100)</f>
        <v/>
      </c>
      <c r="Z4832" s="8">
        <f>IF($D4832="","",V4832*Y4832/100)</f>
        <v/>
      </c>
      <c r="AA4832" s="8">
        <f>IF($D4832="","",V4832-Z4832)</f>
        <v/>
      </c>
      <c r="AB4832" s="8">
        <f>IF($D4832="","",AA4832-N4832)</f>
        <v/>
      </c>
      <c r="AF4832" s="8" t="n"/>
      <c r="AI4832" s="14" t="n"/>
      <c r="AK4832">
        <f>IF($D4832="","",IF(COUNTIF($D$2:$D4832,$D4832)=1,1,0))</f>
        <v/>
      </c>
      <c r="AL4832">
        <f>IF($AK4832=1,SUMPRODUCT(--($AO$2:$AO$7001&lt;$AO4832))+1,"")</f>
        <v/>
      </c>
      <c r="AM4832">
        <f>IF($D4832="","",IF(OR($R4832=TRUE(),$R4832="TRUE"),1,0))</f>
        <v/>
      </c>
      <c r="AN4832">
        <f>IF($D4832="","",IF($X4832="Yes",1,0))</f>
        <v/>
      </c>
      <c r="AO4832">
        <f>IF($AK4832=1,IFERROR(IF(VALUE($D4832)&lt;100000000,VALUE($D4832),1000000000),IFERROR(IF(VALUE(MID($D4832,2,20))&lt;100000000,VALUE(MID($D4832,2,20)),1000000000),1000000000))+ROW()/100000,"")</f>
        <v/>
      </c>
    </row>
    <row r="4833">
      <c r="F4833" s="14" t="n"/>
      <c r="N4833" s="8">
        <f>IF($D4833="","",M4833*V4833/100)</f>
        <v/>
      </c>
      <c r="O4833" s="8" t="n"/>
      <c r="U4833" s="8" t="n"/>
      <c r="V4833" s="8" t="n"/>
      <c r="Y4833">
        <f>IF($D4833="","",IF($AN4833=1,0,IF($AM4833=1,Settings!$C$6,Settings!$C$7))*100)</f>
        <v/>
      </c>
      <c r="Z4833" s="8">
        <f>IF($D4833="","",V4833*Y4833/100)</f>
        <v/>
      </c>
      <c r="AA4833" s="8">
        <f>IF($D4833="","",V4833-Z4833)</f>
        <v/>
      </c>
      <c r="AB4833" s="8">
        <f>IF($D4833="","",AA4833-N4833)</f>
        <v/>
      </c>
      <c r="AF4833" s="8" t="n"/>
      <c r="AI4833" s="14" t="n"/>
      <c r="AK4833">
        <f>IF($D4833="","",IF(COUNTIF($D$2:$D4833,$D4833)=1,1,0))</f>
        <v/>
      </c>
      <c r="AL4833">
        <f>IF($AK4833=1,SUMPRODUCT(--($AO$2:$AO$7001&lt;$AO4833))+1,"")</f>
        <v/>
      </c>
      <c r="AM4833">
        <f>IF($D4833="","",IF(OR($R4833=TRUE(),$R4833="TRUE"),1,0))</f>
        <v/>
      </c>
      <c r="AN4833">
        <f>IF($D4833="","",IF($X4833="Yes",1,0))</f>
        <v/>
      </c>
      <c r="AO4833">
        <f>IF($AK4833=1,IFERROR(IF(VALUE($D4833)&lt;100000000,VALUE($D4833),1000000000),IFERROR(IF(VALUE(MID($D4833,2,20))&lt;100000000,VALUE(MID($D4833,2,20)),1000000000),1000000000))+ROW()/100000,"")</f>
        <v/>
      </c>
    </row>
    <row r="4834">
      <c r="F4834" s="14" t="n"/>
      <c r="N4834" s="8">
        <f>IF($D4834="","",M4834*V4834/100)</f>
        <v/>
      </c>
      <c r="O4834" s="8" t="n"/>
      <c r="U4834" s="8" t="n"/>
      <c r="V4834" s="8" t="n"/>
      <c r="Y4834">
        <f>IF($D4834="","",IF($AN4834=1,0,IF($AM4834=1,Settings!$C$6,Settings!$C$7))*100)</f>
        <v/>
      </c>
      <c r="Z4834" s="8">
        <f>IF($D4834="","",V4834*Y4834/100)</f>
        <v/>
      </c>
      <c r="AA4834" s="8">
        <f>IF($D4834="","",V4834-Z4834)</f>
        <v/>
      </c>
      <c r="AB4834" s="8">
        <f>IF($D4834="","",AA4834-N4834)</f>
        <v/>
      </c>
      <c r="AF4834" s="8" t="n"/>
      <c r="AI4834" s="14" t="n"/>
      <c r="AK4834">
        <f>IF($D4834="","",IF(COUNTIF($D$2:$D4834,$D4834)=1,1,0))</f>
        <v/>
      </c>
      <c r="AL4834">
        <f>IF($AK4834=1,SUMPRODUCT(--($AO$2:$AO$7001&lt;$AO4834))+1,"")</f>
        <v/>
      </c>
      <c r="AM4834">
        <f>IF($D4834="","",IF(OR($R4834=TRUE(),$R4834="TRUE"),1,0))</f>
        <v/>
      </c>
      <c r="AN4834">
        <f>IF($D4834="","",IF($X4834="Yes",1,0))</f>
        <v/>
      </c>
      <c r="AO4834">
        <f>IF($AK4834=1,IFERROR(IF(VALUE($D4834)&lt;100000000,VALUE($D4834),1000000000),IFERROR(IF(VALUE(MID($D4834,2,20))&lt;100000000,VALUE(MID($D4834,2,20)),1000000000),1000000000))+ROW()/100000,"")</f>
        <v/>
      </c>
    </row>
    <row r="4835">
      <c r="F4835" s="14" t="n"/>
      <c r="N4835" s="8">
        <f>IF($D4835="","",M4835*V4835/100)</f>
        <v/>
      </c>
      <c r="O4835" s="8" t="n"/>
      <c r="U4835" s="8" t="n"/>
      <c r="V4835" s="8" t="n"/>
      <c r="Y4835">
        <f>IF($D4835="","",IF($AN4835=1,0,IF($AM4835=1,Settings!$C$6,Settings!$C$7))*100)</f>
        <v/>
      </c>
      <c r="Z4835" s="8">
        <f>IF($D4835="","",V4835*Y4835/100)</f>
        <v/>
      </c>
      <c r="AA4835" s="8">
        <f>IF($D4835="","",V4835-Z4835)</f>
        <v/>
      </c>
      <c r="AB4835" s="8">
        <f>IF($D4835="","",AA4835-N4835)</f>
        <v/>
      </c>
      <c r="AF4835" s="8" t="n"/>
      <c r="AI4835" s="14" t="n"/>
      <c r="AK4835">
        <f>IF($D4835="","",IF(COUNTIF($D$2:$D4835,$D4835)=1,1,0))</f>
        <v/>
      </c>
      <c r="AL4835">
        <f>IF($AK4835=1,SUMPRODUCT(--($AO$2:$AO$7001&lt;$AO4835))+1,"")</f>
        <v/>
      </c>
      <c r="AM4835">
        <f>IF($D4835="","",IF(OR($R4835=TRUE(),$R4835="TRUE"),1,0))</f>
        <v/>
      </c>
      <c r="AN4835">
        <f>IF($D4835="","",IF($X4835="Yes",1,0))</f>
        <v/>
      </c>
      <c r="AO4835">
        <f>IF($AK4835=1,IFERROR(IF(VALUE($D4835)&lt;100000000,VALUE($D4835),1000000000),IFERROR(IF(VALUE(MID($D4835,2,20))&lt;100000000,VALUE(MID($D4835,2,20)),1000000000),1000000000))+ROW()/100000,"")</f>
        <v/>
      </c>
    </row>
    <row r="4836">
      <c r="F4836" s="14" t="n"/>
      <c r="N4836" s="8">
        <f>IF($D4836="","",M4836*V4836/100)</f>
        <v/>
      </c>
      <c r="O4836" s="8" t="n"/>
      <c r="U4836" s="8" t="n"/>
      <c r="V4836" s="8" t="n"/>
      <c r="Y4836">
        <f>IF($D4836="","",IF($AN4836=1,0,IF($AM4836=1,Settings!$C$6,Settings!$C$7))*100)</f>
        <v/>
      </c>
      <c r="Z4836" s="8">
        <f>IF($D4836="","",V4836*Y4836/100)</f>
        <v/>
      </c>
      <c r="AA4836" s="8">
        <f>IF($D4836="","",V4836-Z4836)</f>
        <v/>
      </c>
      <c r="AB4836" s="8">
        <f>IF($D4836="","",AA4836-N4836)</f>
        <v/>
      </c>
      <c r="AF4836" s="8" t="n"/>
      <c r="AI4836" s="14" t="n"/>
      <c r="AK4836">
        <f>IF($D4836="","",IF(COUNTIF($D$2:$D4836,$D4836)=1,1,0))</f>
        <v/>
      </c>
      <c r="AL4836">
        <f>IF($AK4836=1,SUMPRODUCT(--($AO$2:$AO$7001&lt;$AO4836))+1,"")</f>
        <v/>
      </c>
      <c r="AM4836">
        <f>IF($D4836="","",IF(OR($R4836=TRUE(),$R4836="TRUE"),1,0))</f>
        <v/>
      </c>
      <c r="AN4836">
        <f>IF($D4836="","",IF($X4836="Yes",1,0))</f>
        <v/>
      </c>
      <c r="AO4836">
        <f>IF($AK4836=1,IFERROR(IF(VALUE($D4836)&lt;100000000,VALUE($D4836),1000000000),IFERROR(IF(VALUE(MID($D4836,2,20))&lt;100000000,VALUE(MID($D4836,2,20)),1000000000),1000000000))+ROW()/100000,"")</f>
        <v/>
      </c>
    </row>
    <row r="4837">
      <c r="F4837" s="14" t="n"/>
      <c r="N4837" s="8">
        <f>IF($D4837="","",M4837*V4837/100)</f>
        <v/>
      </c>
      <c r="O4837" s="8" t="n"/>
      <c r="U4837" s="8" t="n"/>
      <c r="V4837" s="8" t="n"/>
      <c r="Y4837">
        <f>IF($D4837="","",IF($AN4837=1,0,IF($AM4837=1,Settings!$C$6,Settings!$C$7))*100)</f>
        <v/>
      </c>
      <c r="Z4837" s="8">
        <f>IF($D4837="","",V4837*Y4837/100)</f>
        <v/>
      </c>
      <c r="AA4837" s="8">
        <f>IF($D4837="","",V4837-Z4837)</f>
        <v/>
      </c>
      <c r="AB4837" s="8">
        <f>IF($D4837="","",AA4837-N4837)</f>
        <v/>
      </c>
      <c r="AF4837" s="8" t="n"/>
      <c r="AI4837" s="14" t="n"/>
      <c r="AK4837">
        <f>IF($D4837="","",IF(COUNTIF($D$2:$D4837,$D4837)=1,1,0))</f>
        <v/>
      </c>
      <c r="AL4837">
        <f>IF($AK4837=1,SUMPRODUCT(--($AO$2:$AO$7001&lt;$AO4837))+1,"")</f>
        <v/>
      </c>
      <c r="AM4837">
        <f>IF($D4837="","",IF(OR($R4837=TRUE(),$R4837="TRUE"),1,0))</f>
        <v/>
      </c>
      <c r="AN4837">
        <f>IF($D4837="","",IF($X4837="Yes",1,0))</f>
        <v/>
      </c>
      <c r="AO4837">
        <f>IF($AK4837=1,IFERROR(IF(VALUE($D4837)&lt;100000000,VALUE($D4837),1000000000),IFERROR(IF(VALUE(MID($D4837,2,20))&lt;100000000,VALUE(MID($D4837,2,20)),1000000000),1000000000))+ROW()/100000,"")</f>
        <v/>
      </c>
    </row>
    <row r="4838">
      <c r="F4838" s="14" t="n"/>
      <c r="N4838" s="8">
        <f>IF($D4838="","",M4838*V4838/100)</f>
        <v/>
      </c>
      <c r="O4838" s="8" t="n"/>
      <c r="U4838" s="8" t="n"/>
      <c r="V4838" s="8" t="n"/>
      <c r="Y4838">
        <f>IF($D4838="","",IF($AN4838=1,0,IF($AM4838=1,Settings!$C$6,Settings!$C$7))*100)</f>
        <v/>
      </c>
      <c r="Z4838" s="8">
        <f>IF($D4838="","",V4838*Y4838/100)</f>
        <v/>
      </c>
      <c r="AA4838" s="8">
        <f>IF($D4838="","",V4838-Z4838)</f>
        <v/>
      </c>
      <c r="AB4838" s="8">
        <f>IF($D4838="","",AA4838-N4838)</f>
        <v/>
      </c>
      <c r="AF4838" s="8" t="n"/>
      <c r="AI4838" s="14" t="n"/>
      <c r="AK4838">
        <f>IF($D4838="","",IF(COUNTIF($D$2:$D4838,$D4838)=1,1,0))</f>
        <v/>
      </c>
      <c r="AL4838">
        <f>IF($AK4838=1,SUMPRODUCT(--($AO$2:$AO$7001&lt;$AO4838))+1,"")</f>
        <v/>
      </c>
      <c r="AM4838">
        <f>IF($D4838="","",IF(OR($R4838=TRUE(),$R4838="TRUE"),1,0))</f>
        <v/>
      </c>
      <c r="AN4838">
        <f>IF($D4838="","",IF($X4838="Yes",1,0))</f>
        <v/>
      </c>
      <c r="AO4838">
        <f>IF($AK4838=1,IFERROR(IF(VALUE($D4838)&lt;100000000,VALUE($D4838),1000000000),IFERROR(IF(VALUE(MID($D4838,2,20))&lt;100000000,VALUE(MID($D4838,2,20)),1000000000),1000000000))+ROW()/100000,"")</f>
        <v/>
      </c>
    </row>
    <row r="4839">
      <c r="F4839" s="14" t="n"/>
      <c r="N4839" s="8">
        <f>IF($D4839="","",M4839*V4839/100)</f>
        <v/>
      </c>
      <c r="O4839" s="8" t="n"/>
      <c r="U4839" s="8" t="n"/>
      <c r="V4839" s="8" t="n"/>
      <c r="Y4839">
        <f>IF($D4839="","",IF($AN4839=1,0,IF($AM4839=1,Settings!$C$6,Settings!$C$7))*100)</f>
        <v/>
      </c>
      <c r="Z4839" s="8">
        <f>IF($D4839="","",V4839*Y4839/100)</f>
        <v/>
      </c>
      <c r="AA4839" s="8">
        <f>IF($D4839="","",V4839-Z4839)</f>
        <v/>
      </c>
      <c r="AB4839" s="8">
        <f>IF($D4839="","",AA4839-N4839)</f>
        <v/>
      </c>
      <c r="AF4839" s="8" t="n"/>
      <c r="AI4839" s="14" t="n"/>
      <c r="AK4839">
        <f>IF($D4839="","",IF(COUNTIF($D$2:$D4839,$D4839)=1,1,0))</f>
        <v/>
      </c>
      <c r="AL4839">
        <f>IF($AK4839=1,SUMPRODUCT(--($AO$2:$AO$7001&lt;$AO4839))+1,"")</f>
        <v/>
      </c>
      <c r="AM4839">
        <f>IF($D4839="","",IF(OR($R4839=TRUE(),$R4839="TRUE"),1,0))</f>
        <v/>
      </c>
      <c r="AN4839">
        <f>IF($D4839="","",IF($X4839="Yes",1,0))</f>
        <v/>
      </c>
      <c r="AO4839">
        <f>IF($AK4839=1,IFERROR(IF(VALUE($D4839)&lt;100000000,VALUE($D4839),1000000000),IFERROR(IF(VALUE(MID($D4839,2,20))&lt;100000000,VALUE(MID($D4839,2,20)),1000000000),1000000000))+ROW()/100000,"")</f>
        <v/>
      </c>
    </row>
    <row r="4840">
      <c r="F4840" s="14" t="n"/>
      <c r="N4840" s="8">
        <f>IF($D4840="","",M4840*V4840/100)</f>
        <v/>
      </c>
      <c r="O4840" s="8" t="n"/>
      <c r="U4840" s="8" t="n"/>
      <c r="V4840" s="8" t="n"/>
      <c r="Y4840">
        <f>IF($D4840="","",IF($AN4840=1,0,IF($AM4840=1,Settings!$C$6,Settings!$C$7))*100)</f>
        <v/>
      </c>
      <c r="Z4840" s="8">
        <f>IF($D4840="","",V4840*Y4840/100)</f>
        <v/>
      </c>
      <c r="AA4840" s="8">
        <f>IF($D4840="","",V4840-Z4840)</f>
        <v/>
      </c>
      <c r="AB4840" s="8">
        <f>IF($D4840="","",AA4840-N4840)</f>
        <v/>
      </c>
      <c r="AF4840" s="8" t="n"/>
      <c r="AI4840" s="14" t="n"/>
      <c r="AK4840">
        <f>IF($D4840="","",IF(COUNTIF($D$2:$D4840,$D4840)=1,1,0))</f>
        <v/>
      </c>
      <c r="AL4840">
        <f>IF($AK4840=1,SUMPRODUCT(--($AO$2:$AO$7001&lt;$AO4840))+1,"")</f>
        <v/>
      </c>
      <c r="AM4840">
        <f>IF($D4840="","",IF(OR($R4840=TRUE(),$R4840="TRUE"),1,0))</f>
        <v/>
      </c>
      <c r="AN4840">
        <f>IF($D4840="","",IF($X4840="Yes",1,0))</f>
        <v/>
      </c>
      <c r="AO4840">
        <f>IF($AK4840=1,IFERROR(IF(VALUE($D4840)&lt;100000000,VALUE($D4840),1000000000),IFERROR(IF(VALUE(MID($D4840,2,20))&lt;100000000,VALUE(MID($D4840,2,20)),1000000000),1000000000))+ROW()/100000,"")</f>
        <v/>
      </c>
    </row>
    <row r="4841">
      <c r="F4841" s="14" t="n"/>
      <c r="N4841" s="8">
        <f>IF($D4841="","",M4841*V4841/100)</f>
        <v/>
      </c>
      <c r="O4841" s="8" t="n"/>
      <c r="U4841" s="8" t="n"/>
      <c r="V4841" s="8" t="n"/>
      <c r="Y4841">
        <f>IF($D4841="","",IF($AN4841=1,0,IF($AM4841=1,Settings!$C$6,Settings!$C$7))*100)</f>
        <v/>
      </c>
      <c r="Z4841" s="8">
        <f>IF($D4841="","",V4841*Y4841/100)</f>
        <v/>
      </c>
      <c r="AA4841" s="8">
        <f>IF($D4841="","",V4841-Z4841)</f>
        <v/>
      </c>
      <c r="AB4841" s="8">
        <f>IF($D4841="","",AA4841-N4841)</f>
        <v/>
      </c>
      <c r="AF4841" s="8" t="n"/>
      <c r="AI4841" s="14" t="n"/>
      <c r="AK4841">
        <f>IF($D4841="","",IF(COUNTIF($D$2:$D4841,$D4841)=1,1,0))</f>
        <v/>
      </c>
      <c r="AL4841">
        <f>IF($AK4841=1,SUMPRODUCT(--($AO$2:$AO$7001&lt;$AO4841))+1,"")</f>
        <v/>
      </c>
      <c r="AM4841">
        <f>IF($D4841="","",IF(OR($R4841=TRUE(),$R4841="TRUE"),1,0))</f>
        <v/>
      </c>
      <c r="AN4841">
        <f>IF($D4841="","",IF($X4841="Yes",1,0))</f>
        <v/>
      </c>
      <c r="AO4841">
        <f>IF($AK4841=1,IFERROR(IF(VALUE($D4841)&lt;100000000,VALUE($D4841),1000000000),IFERROR(IF(VALUE(MID($D4841,2,20))&lt;100000000,VALUE(MID($D4841,2,20)),1000000000),1000000000))+ROW()/100000,"")</f>
        <v/>
      </c>
    </row>
    <row r="4842">
      <c r="F4842" s="14" t="n"/>
      <c r="N4842" s="8">
        <f>IF($D4842="","",M4842*V4842/100)</f>
        <v/>
      </c>
      <c r="O4842" s="8" t="n"/>
      <c r="U4842" s="8" t="n"/>
      <c r="V4842" s="8" t="n"/>
      <c r="Y4842">
        <f>IF($D4842="","",IF($AN4842=1,0,IF($AM4842=1,Settings!$C$6,Settings!$C$7))*100)</f>
        <v/>
      </c>
      <c r="Z4842" s="8">
        <f>IF($D4842="","",V4842*Y4842/100)</f>
        <v/>
      </c>
      <c r="AA4842" s="8">
        <f>IF($D4842="","",V4842-Z4842)</f>
        <v/>
      </c>
      <c r="AB4842" s="8">
        <f>IF($D4842="","",AA4842-N4842)</f>
        <v/>
      </c>
      <c r="AF4842" s="8" t="n"/>
      <c r="AI4842" s="14" t="n"/>
      <c r="AK4842">
        <f>IF($D4842="","",IF(COUNTIF($D$2:$D4842,$D4842)=1,1,0))</f>
        <v/>
      </c>
      <c r="AL4842">
        <f>IF($AK4842=1,SUMPRODUCT(--($AO$2:$AO$7001&lt;$AO4842))+1,"")</f>
        <v/>
      </c>
      <c r="AM4842">
        <f>IF($D4842="","",IF(OR($R4842=TRUE(),$R4842="TRUE"),1,0))</f>
        <v/>
      </c>
      <c r="AN4842">
        <f>IF($D4842="","",IF($X4842="Yes",1,0))</f>
        <v/>
      </c>
      <c r="AO4842">
        <f>IF($AK4842=1,IFERROR(IF(VALUE($D4842)&lt;100000000,VALUE($D4842),1000000000),IFERROR(IF(VALUE(MID($D4842,2,20))&lt;100000000,VALUE(MID($D4842,2,20)),1000000000),1000000000))+ROW()/100000,"")</f>
        <v/>
      </c>
    </row>
    <row r="4843">
      <c r="F4843" s="14" t="n"/>
      <c r="N4843" s="8">
        <f>IF($D4843="","",M4843*V4843/100)</f>
        <v/>
      </c>
      <c r="O4843" s="8" t="n"/>
      <c r="U4843" s="8" t="n"/>
      <c r="V4843" s="8" t="n"/>
      <c r="Y4843">
        <f>IF($D4843="","",IF($AN4843=1,0,IF($AM4843=1,Settings!$C$6,Settings!$C$7))*100)</f>
        <v/>
      </c>
      <c r="Z4843" s="8">
        <f>IF($D4843="","",V4843*Y4843/100)</f>
        <v/>
      </c>
      <c r="AA4843" s="8">
        <f>IF($D4843="","",V4843-Z4843)</f>
        <v/>
      </c>
      <c r="AB4843" s="8">
        <f>IF($D4843="","",AA4843-N4843)</f>
        <v/>
      </c>
      <c r="AF4843" s="8" t="n"/>
      <c r="AI4843" s="14" t="n"/>
      <c r="AK4843">
        <f>IF($D4843="","",IF(COUNTIF($D$2:$D4843,$D4843)=1,1,0))</f>
        <v/>
      </c>
      <c r="AL4843">
        <f>IF($AK4843=1,SUMPRODUCT(--($AO$2:$AO$7001&lt;$AO4843))+1,"")</f>
        <v/>
      </c>
      <c r="AM4843">
        <f>IF($D4843="","",IF(OR($R4843=TRUE(),$R4843="TRUE"),1,0))</f>
        <v/>
      </c>
      <c r="AN4843">
        <f>IF($D4843="","",IF($X4843="Yes",1,0))</f>
        <v/>
      </c>
      <c r="AO4843">
        <f>IF($AK4843=1,IFERROR(IF(VALUE($D4843)&lt;100000000,VALUE($D4843),1000000000),IFERROR(IF(VALUE(MID($D4843,2,20))&lt;100000000,VALUE(MID($D4843,2,20)),1000000000),1000000000))+ROW()/100000,"")</f>
        <v/>
      </c>
    </row>
    <row r="4844">
      <c r="F4844" s="14" t="n"/>
      <c r="N4844" s="8">
        <f>IF($D4844="","",M4844*V4844/100)</f>
        <v/>
      </c>
      <c r="O4844" s="8" t="n"/>
      <c r="U4844" s="8" t="n"/>
      <c r="V4844" s="8" t="n"/>
      <c r="Y4844">
        <f>IF($D4844="","",IF($AN4844=1,0,IF($AM4844=1,Settings!$C$6,Settings!$C$7))*100)</f>
        <v/>
      </c>
      <c r="Z4844" s="8">
        <f>IF($D4844="","",V4844*Y4844/100)</f>
        <v/>
      </c>
      <c r="AA4844" s="8">
        <f>IF($D4844="","",V4844-Z4844)</f>
        <v/>
      </c>
      <c r="AB4844" s="8">
        <f>IF($D4844="","",AA4844-N4844)</f>
        <v/>
      </c>
      <c r="AF4844" s="8" t="n"/>
      <c r="AI4844" s="14" t="n"/>
      <c r="AK4844">
        <f>IF($D4844="","",IF(COUNTIF($D$2:$D4844,$D4844)=1,1,0))</f>
        <v/>
      </c>
      <c r="AL4844">
        <f>IF($AK4844=1,SUMPRODUCT(--($AO$2:$AO$7001&lt;$AO4844))+1,"")</f>
        <v/>
      </c>
      <c r="AM4844">
        <f>IF($D4844="","",IF(OR($R4844=TRUE(),$R4844="TRUE"),1,0))</f>
        <v/>
      </c>
      <c r="AN4844">
        <f>IF($D4844="","",IF($X4844="Yes",1,0))</f>
        <v/>
      </c>
      <c r="AO4844">
        <f>IF($AK4844=1,IFERROR(IF(VALUE($D4844)&lt;100000000,VALUE($D4844),1000000000),IFERROR(IF(VALUE(MID($D4844,2,20))&lt;100000000,VALUE(MID($D4844,2,20)),1000000000),1000000000))+ROW()/100000,"")</f>
        <v/>
      </c>
    </row>
    <row r="4845">
      <c r="F4845" s="14" t="n"/>
      <c r="N4845" s="8">
        <f>IF($D4845="","",M4845*V4845/100)</f>
        <v/>
      </c>
      <c r="O4845" s="8" t="n"/>
      <c r="U4845" s="8" t="n"/>
      <c r="V4845" s="8" t="n"/>
      <c r="Y4845">
        <f>IF($D4845="","",IF($AN4845=1,0,IF($AM4845=1,Settings!$C$6,Settings!$C$7))*100)</f>
        <v/>
      </c>
      <c r="Z4845" s="8">
        <f>IF($D4845="","",V4845*Y4845/100)</f>
        <v/>
      </c>
      <c r="AA4845" s="8">
        <f>IF($D4845="","",V4845-Z4845)</f>
        <v/>
      </c>
      <c r="AB4845" s="8">
        <f>IF($D4845="","",AA4845-N4845)</f>
        <v/>
      </c>
      <c r="AF4845" s="8" t="n"/>
      <c r="AI4845" s="14" t="n"/>
      <c r="AK4845">
        <f>IF($D4845="","",IF(COUNTIF($D$2:$D4845,$D4845)=1,1,0))</f>
        <v/>
      </c>
      <c r="AL4845">
        <f>IF($AK4845=1,SUMPRODUCT(--($AO$2:$AO$7001&lt;$AO4845))+1,"")</f>
        <v/>
      </c>
      <c r="AM4845">
        <f>IF($D4845="","",IF(OR($R4845=TRUE(),$R4845="TRUE"),1,0))</f>
        <v/>
      </c>
      <c r="AN4845">
        <f>IF($D4845="","",IF($X4845="Yes",1,0))</f>
        <v/>
      </c>
      <c r="AO4845">
        <f>IF($AK4845=1,IFERROR(IF(VALUE($D4845)&lt;100000000,VALUE($D4845),1000000000),IFERROR(IF(VALUE(MID($D4845,2,20))&lt;100000000,VALUE(MID($D4845,2,20)),1000000000),1000000000))+ROW()/100000,"")</f>
        <v/>
      </c>
    </row>
    <row r="4846">
      <c r="F4846" s="14" t="n"/>
      <c r="N4846" s="8">
        <f>IF($D4846="","",M4846*V4846/100)</f>
        <v/>
      </c>
      <c r="O4846" s="8" t="n"/>
      <c r="U4846" s="8" t="n"/>
      <c r="V4846" s="8" t="n"/>
      <c r="Y4846">
        <f>IF($D4846="","",IF($AN4846=1,0,IF($AM4846=1,Settings!$C$6,Settings!$C$7))*100)</f>
        <v/>
      </c>
      <c r="Z4846" s="8">
        <f>IF($D4846="","",V4846*Y4846/100)</f>
        <v/>
      </c>
      <c r="AA4846" s="8">
        <f>IF($D4846="","",V4846-Z4846)</f>
        <v/>
      </c>
      <c r="AB4846" s="8">
        <f>IF($D4846="","",AA4846-N4846)</f>
        <v/>
      </c>
      <c r="AF4846" s="8" t="n"/>
      <c r="AI4846" s="14" t="n"/>
      <c r="AK4846">
        <f>IF($D4846="","",IF(COUNTIF($D$2:$D4846,$D4846)=1,1,0))</f>
        <v/>
      </c>
      <c r="AL4846">
        <f>IF($AK4846=1,SUMPRODUCT(--($AO$2:$AO$7001&lt;$AO4846))+1,"")</f>
        <v/>
      </c>
      <c r="AM4846">
        <f>IF($D4846="","",IF(OR($R4846=TRUE(),$R4846="TRUE"),1,0))</f>
        <v/>
      </c>
      <c r="AN4846">
        <f>IF($D4846="","",IF($X4846="Yes",1,0))</f>
        <v/>
      </c>
      <c r="AO4846">
        <f>IF($AK4846=1,IFERROR(IF(VALUE($D4846)&lt;100000000,VALUE($D4846),1000000000),IFERROR(IF(VALUE(MID($D4846,2,20))&lt;100000000,VALUE(MID($D4846,2,20)),1000000000),1000000000))+ROW()/100000,"")</f>
        <v/>
      </c>
    </row>
    <row r="4847">
      <c r="F4847" s="14" t="n"/>
      <c r="N4847" s="8">
        <f>IF($D4847="","",M4847*V4847/100)</f>
        <v/>
      </c>
      <c r="O4847" s="8" t="n"/>
      <c r="U4847" s="8" t="n"/>
      <c r="V4847" s="8" t="n"/>
      <c r="Y4847">
        <f>IF($D4847="","",IF($AN4847=1,0,IF($AM4847=1,Settings!$C$6,Settings!$C$7))*100)</f>
        <v/>
      </c>
      <c r="Z4847" s="8">
        <f>IF($D4847="","",V4847*Y4847/100)</f>
        <v/>
      </c>
      <c r="AA4847" s="8">
        <f>IF($D4847="","",V4847-Z4847)</f>
        <v/>
      </c>
      <c r="AB4847" s="8">
        <f>IF($D4847="","",AA4847-N4847)</f>
        <v/>
      </c>
      <c r="AF4847" s="8" t="n"/>
      <c r="AI4847" s="14" t="n"/>
      <c r="AK4847">
        <f>IF($D4847="","",IF(COUNTIF($D$2:$D4847,$D4847)=1,1,0))</f>
        <v/>
      </c>
      <c r="AL4847">
        <f>IF($AK4847=1,SUMPRODUCT(--($AO$2:$AO$7001&lt;$AO4847))+1,"")</f>
        <v/>
      </c>
      <c r="AM4847">
        <f>IF($D4847="","",IF(OR($R4847=TRUE(),$R4847="TRUE"),1,0))</f>
        <v/>
      </c>
      <c r="AN4847">
        <f>IF($D4847="","",IF($X4847="Yes",1,0))</f>
        <v/>
      </c>
      <c r="AO4847">
        <f>IF($AK4847=1,IFERROR(IF(VALUE($D4847)&lt;100000000,VALUE($D4847),1000000000),IFERROR(IF(VALUE(MID($D4847,2,20))&lt;100000000,VALUE(MID($D4847,2,20)),1000000000),1000000000))+ROW()/100000,"")</f>
        <v/>
      </c>
    </row>
    <row r="4848">
      <c r="F4848" s="14" t="n"/>
      <c r="N4848" s="8">
        <f>IF($D4848="","",M4848*V4848/100)</f>
        <v/>
      </c>
      <c r="O4848" s="8" t="n"/>
      <c r="U4848" s="8" t="n"/>
      <c r="V4848" s="8" t="n"/>
      <c r="Y4848">
        <f>IF($D4848="","",IF($AN4848=1,0,IF($AM4848=1,Settings!$C$6,Settings!$C$7))*100)</f>
        <v/>
      </c>
      <c r="Z4848" s="8">
        <f>IF($D4848="","",V4848*Y4848/100)</f>
        <v/>
      </c>
      <c r="AA4848" s="8">
        <f>IF($D4848="","",V4848-Z4848)</f>
        <v/>
      </c>
      <c r="AB4848" s="8">
        <f>IF($D4848="","",AA4848-N4848)</f>
        <v/>
      </c>
      <c r="AF4848" s="8" t="n"/>
      <c r="AI4848" s="14" t="n"/>
      <c r="AK4848">
        <f>IF($D4848="","",IF(COUNTIF($D$2:$D4848,$D4848)=1,1,0))</f>
        <v/>
      </c>
      <c r="AL4848">
        <f>IF($AK4848=1,SUMPRODUCT(--($AO$2:$AO$7001&lt;$AO4848))+1,"")</f>
        <v/>
      </c>
      <c r="AM4848">
        <f>IF($D4848="","",IF(OR($R4848=TRUE(),$R4848="TRUE"),1,0))</f>
        <v/>
      </c>
      <c r="AN4848">
        <f>IF($D4848="","",IF($X4848="Yes",1,0))</f>
        <v/>
      </c>
      <c r="AO4848">
        <f>IF($AK4848=1,IFERROR(IF(VALUE($D4848)&lt;100000000,VALUE($D4848),1000000000),IFERROR(IF(VALUE(MID($D4848,2,20))&lt;100000000,VALUE(MID($D4848,2,20)),1000000000),1000000000))+ROW()/100000,"")</f>
        <v/>
      </c>
    </row>
    <row r="4849">
      <c r="F4849" s="14" t="n"/>
      <c r="N4849" s="8">
        <f>IF($D4849="","",M4849*V4849/100)</f>
        <v/>
      </c>
      <c r="O4849" s="8" t="n"/>
      <c r="U4849" s="8" t="n"/>
      <c r="V4849" s="8" t="n"/>
      <c r="Y4849">
        <f>IF($D4849="","",IF($AN4849=1,0,IF($AM4849=1,Settings!$C$6,Settings!$C$7))*100)</f>
        <v/>
      </c>
      <c r="Z4849" s="8">
        <f>IF($D4849="","",V4849*Y4849/100)</f>
        <v/>
      </c>
      <c r="AA4849" s="8">
        <f>IF($D4849="","",V4849-Z4849)</f>
        <v/>
      </c>
      <c r="AB4849" s="8">
        <f>IF($D4849="","",AA4849-N4849)</f>
        <v/>
      </c>
      <c r="AF4849" s="8" t="n"/>
      <c r="AI4849" s="14" t="n"/>
      <c r="AK4849">
        <f>IF($D4849="","",IF(COUNTIF($D$2:$D4849,$D4849)=1,1,0))</f>
        <v/>
      </c>
      <c r="AL4849">
        <f>IF($AK4849=1,SUMPRODUCT(--($AO$2:$AO$7001&lt;$AO4849))+1,"")</f>
        <v/>
      </c>
      <c r="AM4849">
        <f>IF($D4849="","",IF(OR($R4849=TRUE(),$R4849="TRUE"),1,0))</f>
        <v/>
      </c>
      <c r="AN4849">
        <f>IF($D4849="","",IF($X4849="Yes",1,0))</f>
        <v/>
      </c>
      <c r="AO4849">
        <f>IF($AK4849=1,IFERROR(IF(VALUE($D4849)&lt;100000000,VALUE($D4849),1000000000),IFERROR(IF(VALUE(MID($D4849,2,20))&lt;100000000,VALUE(MID($D4849,2,20)),1000000000),1000000000))+ROW()/100000,"")</f>
        <v/>
      </c>
    </row>
    <row r="4850">
      <c r="F4850" s="14" t="n"/>
      <c r="N4850" s="8">
        <f>IF($D4850="","",M4850*V4850/100)</f>
        <v/>
      </c>
      <c r="O4850" s="8" t="n"/>
      <c r="U4850" s="8" t="n"/>
      <c r="V4850" s="8" t="n"/>
      <c r="Y4850">
        <f>IF($D4850="","",IF($AN4850=1,0,IF($AM4850=1,Settings!$C$6,Settings!$C$7))*100)</f>
        <v/>
      </c>
      <c r="Z4850" s="8">
        <f>IF($D4850="","",V4850*Y4850/100)</f>
        <v/>
      </c>
      <c r="AA4850" s="8">
        <f>IF($D4850="","",V4850-Z4850)</f>
        <v/>
      </c>
      <c r="AB4850" s="8">
        <f>IF($D4850="","",AA4850-N4850)</f>
        <v/>
      </c>
      <c r="AF4850" s="8" t="n"/>
      <c r="AI4850" s="14" t="n"/>
      <c r="AK4850">
        <f>IF($D4850="","",IF(COUNTIF($D$2:$D4850,$D4850)=1,1,0))</f>
        <v/>
      </c>
      <c r="AL4850">
        <f>IF($AK4850=1,SUMPRODUCT(--($AO$2:$AO$7001&lt;$AO4850))+1,"")</f>
        <v/>
      </c>
      <c r="AM4850">
        <f>IF($D4850="","",IF(OR($R4850=TRUE(),$R4850="TRUE"),1,0))</f>
        <v/>
      </c>
      <c r="AN4850">
        <f>IF($D4850="","",IF($X4850="Yes",1,0))</f>
        <v/>
      </c>
      <c r="AO4850">
        <f>IF($AK4850=1,IFERROR(IF(VALUE($D4850)&lt;100000000,VALUE($D4850),1000000000),IFERROR(IF(VALUE(MID($D4850,2,20))&lt;100000000,VALUE(MID($D4850,2,20)),1000000000),1000000000))+ROW()/100000,"")</f>
        <v/>
      </c>
    </row>
    <row r="4851">
      <c r="F4851" s="14" t="n"/>
      <c r="N4851" s="8">
        <f>IF($D4851="","",M4851*V4851/100)</f>
        <v/>
      </c>
      <c r="O4851" s="8" t="n"/>
      <c r="U4851" s="8" t="n"/>
      <c r="V4851" s="8" t="n"/>
      <c r="Y4851">
        <f>IF($D4851="","",IF($AN4851=1,0,IF($AM4851=1,Settings!$C$6,Settings!$C$7))*100)</f>
        <v/>
      </c>
      <c r="Z4851" s="8">
        <f>IF($D4851="","",V4851*Y4851/100)</f>
        <v/>
      </c>
      <c r="AA4851" s="8">
        <f>IF($D4851="","",V4851-Z4851)</f>
        <v/>
      </c>
      <c r="AB4851" s="8">
        <f>IF($D4851="","",AA4851-N4851)</f>
        <v/>
      </c>
      <c r="AF4851" s="8" t="n"/>
      <c r="AI4851" s="14" t="n"/>
      <c r="AK4851">
        <f>IF($D4851="","",IF(COUNTIF($D$2:$D4851,$D4851)=1,1,0))</f>
        <v/>
      </c>
      <c r="AL4851">
        <f>IF($AK4851=1,SUMPRODUCT(--($AO$2:$AO$7001&lt;$AO4851))+1,"")</f>
        <v/>
      </c>
      <c r="AM4851">
        <f>IF($D4851="","",IF(OR($R4851=TRUE(),$R4851="TRUE"),1,0))</f>
        <v/>
      </c>
      <c r="AN4851">
        <f>IF($D4851="","",IF($X4851="Yes",1,0))</f>
        <v/>
      </c>
      <c r="AO4851">
        <f>IF($AK4851=1,IFERROR(IF(VALUE($D4851)&lt;100000000,VALUE($D4851),1000000000),IFERROR(IF(VALUE(MID($D4851,2,20))&lt;100000000,VALUE(MID($D4851,2,20)),1000000000),1000000000))+ROW()/100000,"")</f>
        <v/>
      </c>
    </row>
    <row r="4852">
      <c r="F4852" s="14" t="n"/>
      <c r="N4852" s="8">
        <f>IF($D4852="","",M4852*V4852/100)</f>
        <v/>
      </c>
      <c r="O4852" s="8" t="n"/>
      <c r="U4852" s="8" t="n"/>
      <c r="V4852" s="8" t="n"/>
      <c r="Y4852">
        <f>IF($D4852="","",IF($AN4852=1,0,IF($AM4852=1,Settings!$C$6,Settings!$C$7))*100)</f>
        <v/>
      </c>
      <c r="Z4852" s="8">
        <f>IF($D4852="","",V4852*Y4852/100)</f>
        <v/>
      </c>
      <c r="AA4852" s="8">
        <f>IF($D4852="","",V4852-Z4852)</f>
        <v/>
      </c>
      <c r="AB4852" s="8">
        <f>IF($D4852="","",AA4852-N4852)</f>
        <v/>
      </c>
      <c r="AF4852" s="8" t="n"/>
      <c r="AI4852" s="14" t="n"/>
      <c r="AK4852">
        <f>IF($D4852="","",IF(COUNTIF($D$2:$D4852,$D4852)=1,1,0))</f>
        <v/>
      </c>
      <c r="AL4852">
        <f>IF($AK4852=1,SUMPRODUCT(--($AO$2:$AO$7001&lt;$AO4852))+1,"")</f>
        <v/>
      </c>
      <c r="AM4852">
        <f>IF($D4852="","",IF(OR($R4852=TRUE(),$R4852="TRUE"),1,0))</f>
        <v/>
      </c>
      <c r="AN4852">
        <f>IF($D4852="","",IF($X4852="Yes",1,0))</f>
        <v/>
      </c>
      <c r="AO4852">
        <f>IF($AK4852=1,IFERROR(IF(VALUE($D4852)&lt;100000000,VALUE($D4852),1000000000),IFERROR(IF(VALUE(MID($D4852,2,20))&lt;100000000,VALUE(MID($D4852,2,20)),1000000000),1000000000))+ROW()/100000,"")</f>
        <v/>
      </c>
    </row>
    <row r="4853">
      <c r="F4853" s="14" t="n"/>
      <c r="N4853" s="8">
        <f>IF($D4853="","",M4853*V4853/100)</f>
        <v/>
      </c>
      <c r="O4853" s="8" t="n"/>
      <c r="U4853" s="8" t="n"/>
      <c r="V4853" s="8" t="n"/>
      <c r="Y4853">
        <f>IF($D4853="","",IF($AN4853=1,0,IF($AM4853=1,Settings!$C$6,Settings!$C$7))*100)</f>
        <v/>
      </c>
      <c r="Z4853" s="8">
        <f>IF($D4853="","",V4853*Y4853/100)</f>
        <v/>
      </c>
      <c r="AA4853" s="8">
        <f>IF($D4853="","",V4853-Z4853)</f>
        <v/>
      </c>
      <c r="AB4853" s="8">
        <f>IF($D4853="","",AA4853-N4853)</f>
        <v/>
      </c>
      <c r="AF4853" s="8" t="n"/>
      <c r="AI4853" s="14" t="n"/>
      <c r="AK4853">
        <f>IF($D4853="","",IF(COUNTIF($D$2:$D4853,$D4853)=1,1,0))</f>
        <v/>
      </c>
      <c r="AL4853">
        <f>IF($AK4853=1,SUMPRODUCT(--($AO$2:$AO$7001&lt;$AO4853))+1,"")</f>
        <v/>
      </c>
      <c r="AM4853">
        <f>IF($D4853="","",IF(OR($R4853=TRUE(),$R4853="TRUE"),1,0))</f>
        <v/>
      </c>
      <c r="AN4853">
        <f>IF($D4853="","",IF($X4853="Yes",1,0))</f>
        <v/>
      </c>
      <c r="AO4853">
        <f>IF($AK4853=1,IFERROR(IF(VALUE($D4853)&lt;100000000,VALUE($D4853),1000000000),IFERROR(IF(VALUE(MID($D4853,2,20))&lt;100000000,VALUE(MID($D4853,2,20)),1000000000),1000000000))+ROW()/100000,"")</f>
        <v/>
      </c>
    </row>
    <row r="4854">
      <c r="F4854" s="14" t="n"/>
      <c r="N4854" s="8">
        <f>IF($D4854="","",M4854*V4854/100)</f>
        <v/>
      </c>
      <c r="O4854" s="8" t="n"/>
      <c r="U4854" s="8" t="n"/>
      <c r="V4854" s="8" t="n"/>
      <c r="Y4854">
        <f>IF($D4854="","",IF($AN4854=1,0,IF($AM4854=1,Settings!$C$6,Settings!$C$7))*100)</f>
        <v/>
      </c>
      <c r="Z4854" s="8">
        <f>IF($D4854="","",V4854*Y4854/100)</f>
        <v/>
      </c>
      <c r="AA4854" s="8">
        <f>IF($D4854="","",V4854-Z4854)</f>
        <v/>
      </c>
      <c r="AB4854" s="8">
        <f>IF($D4854="","",AA4854-N4854)</f>
        <v/>
      </c>
      <c r="AF4854" s="8" t="n"/>
      <c r="AI4854" s="14" t="n"/>
      <c r="AK4854">
        <f>IF($D4854="","",IF(COUNTIF($D$2:$D4854,$D4854)=1,1,0))</f>
        <v/>
      </c>
      <c r="AL4854">
        <f>IF($AK4854=1,SUMPRODUCT(--($AO$2:$AO$7001&lt;$AO4854))+1,"")</f>
        <v/>
      </c>
      <c r="AM4854">
        <f>IF($D4854="","",IF(OR($R4854=TRUE(),$R4854="TRUE"),1,0))</f>
        <v/>
      </c>
      <c r="AN4854">
        <f>IF($D4854="","",IF($X4854="Yes",1,0))</f>
        <v/>
      </c>
      <c r="AO4854">
        <f>IF($AK4854=1,IFERROR(IF(VALUE($D4854)&lt;100000000,VALUE($D4854),1000000000),IFERROR(IF(VALUE(MID($D4854,2,20))&lt;100000000,VALUE(MID($D4854,2,20)),1000000000),1000000000))+ROW()/100000,"")</f>
        <v/>
      </c>
    </row>
    <row r="4855">
      <c r="F4855" s="14" t="n"/>
      <c r="N4855" s="8">
        <f>IF($D4855="","",M4855*V4855/100)</f>
        <v/>
      </c>
      <c r="O4855" s="8" t="n"/>
      <c r="U4855" s="8" t="n"/>
      <c r="V4855" s="8" t="n"/>
      <c r="Y4855">
        <f>IF($D4855="","",IF($AN4855=1,0,IF($AM4855=1,Settings!$C$6,Settings!$C$7))*100)</f>
        <v/>
      </c>
      <c r="Z4855" s="8">
        <f>IF($D4855="","",V4855*Y4855/100)</f>
        <v/>
      </c>
      <c r="AA4855" s="8">
        <f>IF($D4855="","",V4855-Z4855)</f>
        <v/>
      </c>
      <c r="AB4855" s="8">
        <f>IF($D4855="","",AA4855-N4855)</f>
        <v/>
      </c>
      <c r="AF4855" s="8" t="n"/>
      <c r="AI4855" s="14" t="n"/>
      <c r="AK4855">
        <f>IF($D4855="","",IF(COUNTIF($D$2:$D4855,$D4855)=1,1,0))</f>
        <v/>
      </c>
      <c r="AL4855">
        <f>IF($AK4855=1,SUMPRODUCT(--($AO$2:$AO$7001&lt;$AO4855))+1,"")</f>
        <v/>
      </c>
      <c r="AM4855">
        <f>IF($D4855="","",IF(OR($R4855=TRUE(),$R4855="TRUE"),1,0))</f>
        <v/>
      </c>
      <c r="AN4855">
        <f>IF($D4855="","",IF($X4855="Yes",1,0))</f>
        <v/>
      </c>
      <c r="AO4855">
        <f>IF($AK4855=1,IFERROR(IF(VALUE($D4855)&lt;100000000,VALUE($D4855),1000000000),IFERROR(IF(VALUE(MID($D4855,2,20))&lt;100000000,VALUE(MID($D4855,2,20)),1000000000),1000000000))+ROW()/100000,"")</f>
        <v/>
      </c>
    </row>
    <row r="4856">
      <c r="F4856" s="14" t="n"/>
      <c r="N4856" s="8">
        <f>IF($D4856="","",M4856*V4856/100)</f>
        <v/>
      </c>
      <c r="O4856" s="8" t="n"/>
      <c r="U4856" s="8" t="n"/>
      <c r="V4856" s="8" t="n"/>
      <c r="Y4856">
        <f>IF($D4856="","",IF($AN4856=1,0,IF($AM4856=1,Settings!$C$6,Settings!$C$7))*100)</f>
        <v/>
      </c>
      <c r="Z4856" s="8">
        <f>IF($D4856="","",V4856*Y4856/100)</f>
        <v/>
      </c>
      <c r="AA4856" s="8">
        <f>IF($D4856="","",V4856-Z4856)</f>
        <v/>
      </c>
      <c r="AB4856" s="8">
        <f>IF($D4856="","",AA4856-N4856)</f>
        <v/>
      </c>
      <c r="AF4856" s="8" t="n"/>
      <c r="AI4856" s="14" t="n"/>
      <c r="AK4856">
        <f>IF($D4856="","",IF(COUNTIF($D$2:$D4856,$D4856)=1,1,0))</f>
        <v/>
      </c>
      <c r="AL4856">
        <f>IF($AK4856=1,SUMPRODUCT(--($AO$2:$AO$7001&lt;$AO4856))+1,"")</f>
        <v/>
      </c>
      <c r="AM4856">
        <f>IF($D4856="","",IF(OR($R4856=TRUE(),$R4856="TRUE"),1,0))</f>
        <v/>
      </c>
      <c r="AN4856">
        <f>IF($D4856="","",IF($X4856="Yes",1,0))</f>
        <v/>
      </c>
      <c r="AO4856">
        <f>IF($AK4856=1,IFERROR(IF(VALUE($D4856)&lt;100000000,VALUE($D4856),1000000000),IFERROR(IF(VALUE(MID($D4856,2,20))&lt;100000000,VALUE(MID($D4856,2,20)),1000000000),1000000000))+ROW()/100000,"")</f>
        <v/>
      </c>
    </row>
    <row r="4857">
      <c r="F4857" s="14" t="n"/>
      <c r="N4857" s="8">
        <f>IF($D4857="","",M4857*V4857/100)</f>
        <v/>
      </c>
      <c r="O4857" s="8" t="n"/>
      <c r="U4857" s="8" t="n"/>
      <c r="V4857" s="8" t="n"/>
      <c r="Y4857">
        <f>IF($D4857="","",IF($AN4857=1,0,IF($AM4857=1,Settings!$C$6,Settings!$C$7))*100)</f>
        <v/>
      </c>
      <c r="Z4857" s="8">
        <f>IF($D4857="","",V4857*Y4857/100)</f>
        <v/>
      </c>
      <c r="AA4857" s="8">
        <f>IF($D4857="","",V4857-Z4857)</f>
        <v/>
      </c>
      <c r="AB4857" s="8">
        <f>IF($D4857="","",AA4857-N4857)</f>
        <v/>
      </c>
      <c r="AF4857" s="8" t="n"/>
      <c r="AI4857" s="14" t="n"/>
      <c r="AK4857">
        <f>IF($D4857="","",IF(COUNTIF($D$2:$D4857,$D4857)=1,1,0))</f>
        <v/>
      </c>
      <c r="AL4857">
        <f>IF($AK4857=1,SUMPRODUCT(--($AO$2:$AO$7001&lt;$AO4857))+1,"")</f>
        <v/>
      </c>
      <c r="AM4857">
        <f>IF($D4857="","",IF(OR($R4857=TRUE(),$R4857="TRUE"),1,0))</f>
        <v/>
      </c>
      <c r="AN4857">
        <f>IF($D4857="","",IF($X4857="Yes",1,0))</f>
        <v/>
      </c>
      <c r="AO4857">
        <f>IF($AK4857=1,IFERROR(IF(VALUE($D4857)&lt;100000000,VALUE($D4857),1000000000),IFERROR(IF(VALUE(MID($D4857,2,20))&lt;100000000,VALUE(MID($D4857,2,20)),1000000000),1000000000))+ROW()/100000,"")</f>
        <v/>
      </c>
    </row>
    <row r="4858">
      <c r="F4858" s="14" t="n"/>
      <c r="N4858" s="8">
        <f>IF($D4858="","",M4858*V4858/100)</f>
        <v/>
      </c>
      <c r="O4858" s="8" t="n"/>
      <c r="U4858" s="8" t="n"/>
      <c r="V4858" s="8" t="n"/>
      <c r="Y4858">
        <f>IF($D4858="","",IF($AN4858=1,0,IF($AM4858=1,Settings!$C$6,Settings!$C$7))*100)</f>
        <v/>
      </c>
      <c r="Z4858" s="8">
        <f>IF($D4858="","",V4858*Y4858/100)</f>
        <v/>
      </c>
      <c r="AA4858" s="8">
        <f>IF($D4858="","",V4858-Z4858)</f>
        <v/>
      </c>
      <c r="AB4858" s="8">
        <f>IF($D4858="","",AA4858-N4858)</f>
        <v/>
      </c>
      <c r="AF4858" s="8" t="n"/>
      <c r="AI4858" s="14" t="n"/>
      <c r="AK4858">
        <f>IF($D4858="","",IF(COUNTIF($D$2:$D4858,$D4858)=1,1,0))</f>
        <v/>
      </c>
      <c r="AL4858">
        <f>IF($AK4858=1,SUMPRODUCT(--($AO$2:$AO$7001&lt;$AO4858))+1,"")</f>
        <v/>
      </c>
      <c r="AM4858">
        <f>IF($D4858="","",IF(OR($R4858=TRUE(),$R4858="TRUE"),1,0))</f>
        <v/>
      </c>
      <c r="AN4858">
        <f>IF($D4858="","",IF($X4858="Yes",1,0))</f>
        <v/>
      </c>
      <c r="AO4858">
        <f>IF($AK4858=1,IFERROR(IF(VALUE($D4858)&lt;100000000,VALUE($D4858),1000000000),IFERROR(IF(VALUE(MID($D4858,2,20))&lt;100000000,VALUE(MID($D4858,2,20)),1000000000),1000000000))+ROW()/100000,"")</f>
        <v/>
      </c>
    </row>
    <row r="4859">
      <c r="F4859" s="14" t="n"/>
      <c r="N4859" s="8">
        <f>IF($D4859="","",M4859*V4859/100)</f>
        <v/>
      </c>
      <c r="O4859" s="8" t="n"/>
      <c r="U4859" s="8" t="n"/>
      <c r="V4859" s="8" t="n"/>
      <c r="Y4859">
        <f>IF($D4859="","",IF($AN4859=1,0,IF($AM4859=1,Settings!$C$6,Settings!$C$7))*100)</f>
        <v/>
      </c>
      <c r="Z4859" s="8">
        <f>IF($D4859="","",V4859*Y4859/100)</f>
        <v/>
      </c>
      <c r="AA4859" s="8">
        <f>IF($D4859="","",V4859-Z4859)</f>
        <v/>
      </c>
      <c r="AB4859" s="8">
        <f>IF($D4859="","",AA4859-N4859)</f>
        <v/>
      </c>
      <c r="AF4859" s="8" t="n"/>
      <c r="AI4859" s="14" t="n"/>
      <c r="AK4859">
        <f>IF($D4859="","",IF(COUNTIF($D$2:$D4859,$D4859)=1,1,0))</f>
        <v/>
      </c>
      <c r="AL4859">
        <f>IF($AK4859=1,SUMPRODUCT(--($AO$2:$AO$7001&lt;$AO4859))+1,"")</f>
        <v/>
      </c>
      <c r="AM4859">
        <f>IF($D4859="","",IF(OR($R4859=TRUE(),$R4859="TRUE"),1,0))</f>
        <v/>
      </c>
      <c r="AN4859">
        <f>IF($D4859="","",IF($X4859="Yes",1,0))</f>
        <v/>
      </c>
      <c r="AO4859">
        <f>IF($AK4859=1,IFERROR(IF(VALUE($D4859)&lt;100000000,VALUE($D4859),1000000000),IFERROR(IF(VALUE(MID($D4859,2,20))&lt;100000000,VALUE(MID($D4859,2,20)),1000000000),1000000000))+ROW()/100000,"")</f>
        <v/>
      </c>
    </row>
    <row r="4860">
      <c r="F4860" s="14" t="n"/>
      <c r="N4860" s="8">
        <f>IF($D4860="","",M4860*V4860/100)</f>
        <v/>
      </c>
      <c r="O4860" s="8" t="n"/>
      <c r="U4860" s="8" t="n"/>
      <c r="V4860" s="8" t="n"/>
      <c r="Y4860">
        <f>IF($D4860="","",IF($AN4860=1,0,IF($AM4860=1,Settings!$C$6,Settings!$C$7))*100)</f>
        <v/>
      </c>
      <c r="Z4860" s="8">
        <f>IF($D4860="","",V4860*Y4860/100)</f>
        <v/>
      </c>
      <c r="AA4860" s="8">
        <f>IF($D4860="","",V4860-Z4860)</f>
        <v/>
      </c>
      <c r="AB4860" s="8">
        <f>IF($D4860="","",AA4860-N4860)</f>
        <v/>
      </c>
      <c r="AF4860" s="8" t="n"/>
      <c r="AI4860" s="14" t="n"/>
      <c r="AK4860">
        <f>IF($D4860="","",IF(COUNTIF($D$2:$D4860,$D4860)=1,1,0))</f>
        <v/>
      </c>
      <c r="AL4860">
        <f>IF($AK4860=1,SUMPRODUCT(--($AO$2:$AO$7001&lt;$AO4860))+1,"")</f>
        <v/>
      </c>
      <c r="AM4860">
        <f>IF($D4860="","",IF(OR($R4860=TRUE(),$R4860="TRUE"),1,0))</f>
        <v/>
      </c>
      <c r="AN4860">
        <f>IF($D4860="","",IF($X4860="Yes",1,0))</f>
        <v/>
      </c>
      <c r="AO4860">
        <f>IF($AK4860=1,IFERROR(IF(VALUE($D4860)&lt;100000000,VALUE($D4860),1000000000),IFERROR(IF(VALUE(MID($D4860,2,20))&lt;100000000,VALUE(MID($D4860,2,20)),1000000000),1000000000))+ROW()/100000,"")</f>
        <v/>
      </c>
    </row>
    <row r="4861">
      <c r="F4861" s="14" t="n"/>
      <c r="N4861" s="8">
        <f>IF($D4861="","",M4861*V4861/100)</f>
        <v/>
      </c>
      <c r="O4861" s="8" t="n"/>
      <c r="U4861" s="8" t="n"/>
      <c r="V4861" s="8" t="n"/>
      <c r="Y4861">
        <f>IF($D4861="","",IF($AN4861=1,0,IF($AM4861=1,Settings!$C$6,Settings!$C$7))*100)</f>
        <v/>
      </c>
      <c r="Z4861" s="8">
        <f>IF($D4861="","",V4861*Y4861/100)</f>
        <v/>
      </c>
      <c r="AA4861" s="8">
        <f>IF($D4861="","",V4861-Z4861)</f>
        <v/>
      </c>
      <c r="AB4861" s="8">
        <f>IF($D4861="","",AA4861-N4861)</f>
        <v/>
      </c>
      <c r="AF4861" s="8" t="n"/>
      <c r="AI4861" s="14" t="n"/>
      <c r="AK4861">
        <f>IF($D4861="","",IF(COUNTIF($D$2:$D4861,$D4861)=1,1,0))</f>
        <v/>
      </c>
      <c r="AL4861">
        <f>IF($AK4861=1,SUMPRODUCT(--($AO$2:$AO$7001&lt;$AO4861))+1,"")</f>
        <v/>
      </c>
      <c r="AM4861">
        <f>IF($D4861="","",IF(OR($R4861=TRUE(),$R4861="TRUE"),1,0))</f>
        <v/>
      </c>
      <c r="AN4861">
        <f>IF($D4861="","",IF($X4861="Yes",1,0))</f>
        <v/>
      </c>
      <c r="AO4861">
        <f>IF($AK4861=1,IFERROR(IF(VALUE($D4861)&lt;100000000,VALUE($D4861),1000000000),IFERROR(IF(VALUE(MID($D4861,2,20))&lt;100000000,VALUE(MID($D4861,2,20)),1000000000),1000000000))+ROW()/100000,"")</f>
        <v/>
      </c>
    </row>
    <row r="4862">
      <c r="F4862" s="14" t="n"/>
      <c r="N4862" s="8">
        <f>IF($D4862="","",M4862*V4862/100)</f>
        <v/>
      </c>
      <c r="O4862" s="8" t="n"/>
      <c r="U4862" s="8" t="n"/>
      <c r="V4862" s="8" t="n"/>
      <c r="Y4862">
        <f>IF($D4862="","",IF($AN4862=1,0,IF($AM4862=1,Settings!$C$6,Settings!$C$7))*100)</f>
        <v/>
      </c>
      <c r="Z4862" s="8">
        <f>IF($D4862="","",V4862*Y4862/100)</f>
        <v/>
      </c>
      <c r="AA4862" s="8">
        <f>IF($D4862="","",V4862-Z4862)</f>
        <v/>
      </c>
      <c r="AB4862" s="8">
        <f>IF($D4862="","",AA4862-N4862)</f>
        <v/>
      </c>
      <c r="AF4862" s="8" t="n"/>
      <c r="AI4862" s="14" t="n"/>
      <c r="AK4862">
        <f>IF($D4862="","",IF(COUNTIF($D$2:$D4862,$D4862)=1,1,0))</f>
        <v/>
      </c>
      <c r="AL4862">
        <f>IF($AK4862=1,SUMPRODUCT(--($AO$2:$AO$7001&lt;$AO4862))+1,"")</f>
        <v/>
      </c>
      <c r="AM4862">
        <f>IF($D4862="","",IF(OR($R4862=TRUE(),$R4862="TRUE"),1,0))</f>
        <v/>
      </c>
      <c r="AN4862">
        <f>IF($D4862="","",IF($X4862="Yes",1,0))</f>
        <v/>
      </c>
      <c r="AO4862">
        <f>IF($AK4862=1,IFERROR(IF(VALUE($D4862)&lt;100000000,VALUE($D4862),1000000000),IFERROR(IF(VALUE(MID($D4862,2,20))&lt;100000000,VALUE(MID($D4862,2,20)),1000000000),1000000000))+ROW()/100000,"")</f>
        <v/>
      </c>
    </row>
    <row r="4863">
      <c r="F4863" s="14" t="n"/>
      <c r="N4863" s="8">
        <f>IF($D4863="","",M4863*V4863/100)</f>
        <v/>
      </c>
      <c r="O4863" s="8" t="n"/>
      <c r="U4863" s="8" t="n"/>
      <c r="V4863" s="8" t="n"/>
      <c r="Y4863">
        <f>IF($D4863="","",IF($AN4863=1,0,IF($AM4863=1,Settings!$C$6,Settings!$C$7))*100)</f>
        <v/>
      </c>
      <c r="Z4863" s="8">
        <f>IF($D4863="","",V4863*Y4863/100)</f>
        <v/>
      </c>
      <c r="AA4863" s="8">
        <f>IF($D4863="","",V4863-Z4863)</f>
        <v/>
      </c>
      <c r="AB4863" s="8">
        <f>IF($D4863="","",AA4863-N4863)</f>
        <v/>
      </c>
      <c r="AF4863" s="8" t="n"/>
      <c r="AI4863" s="14" t="n"/>
      <c r="AK4863">
        <f>IF($D4863="","",IF(COUNTIF($D$2:$D4863,$D4863)=1,1,0))</f>
        <v/>
      </c>
      <c r="AL4863">
        <f>IF($AK4863=1,SUMPRODUCT(--($AO$2:$AO$7001&lt;$AO4863))+1,"")</f>
        <v/>
      </c>
      <c r="AM4863">
        <f>IF($D4863="","",IF(OR($R4863=TRUE(),$R4863="TRUE"),1,0))</f>
        <v/>
      </c>
      <c r="AN4863">
        <f>IF($D4863="","",IF($X4863="Yes",1,0))</f>
        <v/>
      </c>
      <c r="AO4863">
        <f>IF($AK4863=1,IFERROR(IF(VALUE($D4863)&lt;100000000,VALUE($D4863),1000000000),IFERROR(IF(VALUE(MID($D4863,2,20))&lt;100000000,VALUE(MID($D4863,2,20)),1000000000),1000000000))+ROW()/100000,"")</f>
        <v/>
      </c>
    </row>
    <row r="4864">
      <c r="F4864" s="14" t="n"/>
      <c r="N4864" s="8">
        <f>IF($D4864="","",M4864*V4864/100)</f>
        <v/>
      </c>
      <c r="O4864" s="8" t="n"/>
      <c r="U4864" s="8" t="n"/>
      <c r="V4864" s="8" t="n"/>
      <c r="Y4864">
        <f>IF($D4864="","",IF($AN4864=1,0,IF($AM4864=1,Settings!$C$6,Settings!$C$7))*100)</f>
        <v/>
      </c>
      <c r="Z4864" s="8">
        <f>IF($D4864="","",V4864*Y4864/100)</f>
        <v/>
      </c>
      <c r="AA4864" s="8">
        <f>IF($D4864="","",V4864-Z4864)</f>
        <v/>
      </c>
      <c r="AB4864" s="8">
        <f>IF($D4864="","",AA4864-N4864)</f>
        <v/>
      </c>
      <c r="AF4864" s="8" t="n"/>
      <c r="AI4864" s="14" t="n"/>
      <c r="AK4864">
        <f>IF($D4864="","",IF(COUNTIF($D$2:$D4864,$D4864)=1,1,0))</f>
        <v/>
      </c>
      <c r="AL4864">
        <f>IF($AK4864=1,SUMPRODUCT(--($AO$2:$AO$7001&lt;$AO4864))+1,"")</f>
        <v/>
      </c>
      <c r="AM4864">
        <f>IF($D4864="","",IF(OR($R4864=TRUE(),$R4864="TRUE"),1,0))</f>
        <v/>
      </c>
      <c r="AN4864">
        <f>IF($D4864="","",IF($X4864="Yes",1,0))</f>
        <v/>
      </c>
      <c r="AO4864">
        <f>IF($AK4864=1,IFERROR(IF(VALUE($D4864)&lt;100000000,VALUE($D4864),1000000000),IFERROR(IF(VALUE(MID($D4864,2,20))&lt;100000000,VALUE(MID($D4864,2,20)),1000000000),1000000000))+ROW()/100000,"")</f>
        <v/>
      </c>
    </row>
    <row r="4865">
      <c r="F4865" s="14" t="n"/>
      <c r="N4865" s="8">
        <f>IF($D4865="","",M4865*V4865/100)</f>
        <v/>
      </c>
      <c r="O4865" s="8" t="n"/>
      <c r="U4865" s="8" t="n"/>
      <c r="V4865" s="8" t="n"/>
      <c r="Y4865">
        <f>IF($D4865="","",IF($AN4865=1,0,IF($AM4865=1,Settings!$C$6,Settings!$C$7))*100)</f>
        <v/>
      </c>
      <c r="Z4865" s="8">
        <f>IF($D4865="","",V4865*Y4865/100)</f>
        <v/>
      </c>
      <c r="AA4865" s="8">
        <f>IF($D4865="","",V4865-Z4865)</f>
        <v/>
      </c>
      <c r="AB4865" s="8">
        <f>IF($D4865="","",AA4865-N4865)</f>
        <v/>
      </c>
      <c r="AF4865" s="8" t="n"/>
      <c r="AI4865" s="14" t="n"/>
      <c r="AK4865">
        <f>IF($D4865="","",IF(COUNTIF($D$2:$D4865,$D4865)=1,1,0))</f>
        <v/>
      </c>
      <c r="AL4865">
        <f>IF($AK4865=1,SUMPRODUCT(--($AO$2:$AO$7001&lt;$AO4865))+1,"")</f>
        <v/>
      </c>
      <c r="AM4865">
        <f>IF($D4865="","",IF(OR($R4865=TRUE(),$R4865="TRUE"),1,0))</f>
        <v/>
      </c>
      <c r="AN4865">
        <f>IF($D4865="","",IF($X4865="Yes",1,0))</f>
        <v/>
      </c>
      <c r="AO4865">
        <f>IF($AK4865=1,IFERROR(IF(VALUE($D4865)&lt;100000000,VALUE($D4865),1000000000),IFERROR(IF(VALUE(MID($D4865,2,20))&lt;100000000,VALUE(MID($D4865,2,20)),1000000000),1000000000))+ROW()/100000,"")</f>
        <v/>
      </c>
    </row>
    <row r="4866">
      <c r="F4866" s="14" t="n"/>
      <c r="N4866" s="8">
        <f>IF($D4866="","",M4866*V4866/100)</f>
        <v/>
      </c>
      <c r="O4866" s="8" t="n"/>
      <c r="U4866" s="8" t="n"/>
      <c r="V4866" s="8" t="n"/>
      <c r="Y4866">
        <f>IF($D4866="","",IF($AN4866=1,0,IF($AM4866=1,Settings!$C$6,Settings!$C$7))*100)</f>
        <v/>
      </c>
      <c r="Z4866" s="8">
        <f>IF($D4866="","",V4866*Y4866/100)</f>
        <v/>
      </c>
      <c r="AA4866" s="8">
        <f>IF($D4866="","",V4866-Z4866)</f>
        <v/>
      </c>
      <c r="AB4866" s="8">
        <f>IF($D4866="","",AA4866-N4866)</f>
        <v/>
      </c>
      <c r="AF4866" s="8" t="n"/>
      <c r="AI4866" s="14" t="n"/>
      <c r="AK4866">
        <f>IF($D4866="","",IF(COUNTIF($D$2:$D4866,$D4866)=1,1,0))</f>
        <v/>
      </c>
      <c r="AL4866">
        <f>IF($AK4866=1,SUMPRODUCT(--($AO$2:$AO$7001&lt;$AO4866))+1,"")</f>
        <v/>
      </c>
      <c r="AM4866">
        <f>IF($D4866="","",IF(OR($R4866=TRUE(),$R4866="TRUE"),1,0))</f>
        <v/>
      </c>
      <c r="AN4866">
        <f>IF($D4866="","",IF($X4866="Yes",1,0))</f>
        <v/>
      </c>
      <c r="AO4866">
        <f>IF($AK4866=1,IFERROR(IF(VALUE($D4866)&lt;100000000,VALUE($D4866),1000000000),IFERROR(IF(VALUE(MID($D4866,2,20))&lt;100000000,VALUE(MID($D4866,2,20)),1000000000),1000000000))+ROW()/100000,"")</f>
        <v/>
      </c>
    </row>
    <row r="4867">
      <c r="F4867" s="14" t="n"/>
      <c r="N4867" s="8">
        <f>IF($D4867="","",M4867*V4867/100)</f>
        <v/>
      </c>
      <c r="O4867" s="8" t="n"/>
      <c r="U4867" s="8" t="n"/>
      <c r="V4867" s="8" t="n"/>
      <c r="Y4867">
        <f>IF($D4867="","",IF($AN4867=1,0,IF($AM4867=1,Settings!$C$6,Settings!$C$7))*100)</f>
        <v/>
      </c>
      <c r="Z4867" s="8">
        <f>IF($D4867="","",V4867*Y4867/100)</f>
        <v/>
      </c>
      <c r="AA4867" s="8">
        <f>IF($D4867="","",V4867-Z4867)</f>
        <v/>
      </c>
      <c r="AB4867" s="8">
        <f>IF($D4867="","",AA4867-N4867)</f>
        <v/>
      </c>
      <c r="AF4867" s="8" t="n"/>
      <c r="AI4867" s="14" t="n"/>
      <c r="AK4867">
        <f>IF($D4867="","",IF(COUNTIF($D$2:$D4867,$D4867)=1,1,0))</f>
        <v/>
      </c>
      <c r="AL4867">
        <f>IF($AK4867=1,SUMPRODUCT(--($AO$2:$AO$7001&lt;$AO4867))+1,"")</f>
        <v/>
      </c>
      <c r="AM4867">
        <f>IF($D4867="","",IF(OR($R4867=TRUE(),$R4867="TRUE"),1,0))</f>
        <v/>
      </c>
      <c r="AN4867">
        <f>IF($D4867="","",IF($X4867="Yes",1,0))</f>
        <v/>
      </c>
      <c r="AO4867">
        <f>IF($AK4867=1,IFERROR(IF(VALUE($D4867)&lt;100000000,VALUE($D4867),1000000000),IFERROR(IF(VALUE(MID($D4867,2,20))&lt;100000000,VALUE(MID($D4867,2,20)),1000000000),1000000000))+ROW()/100000,"")</f>
        <v/>
      </c>
    </row>
    <row r="4868">
      <c r="F4868" s="14" t="n"/>
      <c r="N4868" s="8">
        <f>IF($D4868="","",M4868*V4868/100)</f>
        <v/>
      </c>
      <c r="O4868" s="8" t="n"/>
      <c r="U4868" s="8" t="n"/>
      <c r="V4868" s="8" t="n"/>
      <c r="Y4868">
        <f>IF($D4868="","",IF($AN4868=1,0,IF($AM4868=1,Settings!$C$6,Settings!$C$7))*100)</f>
        <v/>
      </c>
      <c r="Z4868" s="8">
        <f>IF($D4868="","",V4868*Y4868/100)</f>
        <v/>
      </c>
      <c r="AA4868" s="8">
        <f>IF($D4868="","",V4868-Z4868)</f>
        <v/>
      </c>
      <c r="AB4868" s="8">
        <f>IF($D4868="","",AA4868-N4868)</f>
        <v/>
      </c>
      <c r="AF4868" s="8" t="n"/>
      <c r="AI4868" s="14" t="n"/>
      <c r="AK4868">
        <f>IF($D4868="","",IF(COUNTIF($D$2:$D4868,$D4868)=1,1,0))</f>
        <v/>
      </c>
      <c r="AL4868">
        <f>IF($AK4868=1,SUMPRODUCT(--($AO$2:$AO$7001&lt;$AO4868))+1,"")</f>
        <v/>
      </c>
      <c r="AM4868">
        <f>IF($D4868="","",IF(OR($R4868=TRUE(),$R4868="TRUE"),1,0))</f>
        <v/>
      </c>
      <c r="AN4868">
        <f>IF($D4868="","",IF($X4868="Yes",1,0))</f>
        <v/>
      </c>
      <c r="AO4868">
        <f>IF($AK4868=1,IFERROR(IF(VALUE($D4868)&lt;100000000,VALUE($D4868),1000000000),IFERROR(IF(VALUE(MID($D4868,2,20))&lt;100000000,VALUE(MID($D4868,2,20)),1000000000),1000000000))+ROW()/100000,"")</f>
        <v/>
      </c>
    </row>
    <row r="4869">
      <c r="F4869" s="14" t="n"/>
      <c r="N4869" s="8">
        <f>IF($D4869="","",M4869*V4869/100)</f>
        <v/>
      </c>
      <c r="O4869" s="8" t="n"/>
      <c r="U4869" s="8" t="n"/>
      <c r="V4869" s="8" t="n"/>
      <c r="Y4869">
        <f>IF($D4869="","",IF($AN4869=1,0,IF($AM4869=1,Settings!$C$6,Settings!$C$7))*100)</f>
        <v/>
      </c>
      <c r="Z4869" s="8">
        <f>IF($D4869="","",V4869*Y4869/100)</f>
        <v/>
      </c>
      <c r="AA4869" s="8">
        <f>IF($D4869="","",V4869-Z4869)</f>
        <v/>
      </c>
      <c r="AB4869" s="8">
        <f>IF($D4869="","",AA4869-N4869)</f>
        <v/>
      </c>
      <c r="AF4869" s="8" t="n"/>
      <c r="AI4869" s="14" t="n"/>
      <c r="AK4869">
        <f>IF($D4869="","",IF(COUNTIF($D$2:$D4869,$D4869)=1,1,0))</f>
        <v/>
      </c>
      <c r="AL4869">
        <f>IF($AK4869=1,SUMPRODUCT(--($AO$2:$AO$7001&lt;$AO4869))+1,"")</f>
        <v/>
      </c>
      <c r="AM4869">
        <f>IF($D4869="","",IF(OR($R4869=TRUE(),$R4869="TRUE"),1,0))</f>
        <v/>
      </c>
      <c r="AN4869">
        <f>IF($D4869="","",IF($X4869="Yes",1,0))</f>
        <v/>
      </c>
      <c r="AO4869">
        <f>IF($AK4869=1,IFERROR(IF(VALUE($D4869)&lt;100000000,VALUE($D4869),1000000000),IFERROR(IF(VALUE(MID($D4869,2,20))&lt;100000000,VALUE(MID($D4869,2,20)),1000000000),1000000000))+ROW()/100000,"")</f>
        <v/>
      </c>
    </row>
    <row r="4870">
      <c r="F4870" s="14" t="n"/>
      <c r="N4870" s="8">
        <f>IF($D4870="","",M4870*V4870/100)</f>
        <v/>
      </c>
      <c r="O4870" s="8" t="n"/>
      <c r="U4870" s="8" t="n"/>
      <c r="V4870" s="8" t="n"/>
      <c r="Y4870">
        <f>IF($D4870="","",IF($AN4870=1,0,IF($AM4870=1,Settings!$C$6,Settings!$C$7))*100)</f>
        <v/>
      </c>
      <c r="Z4870" s="8">
        <f>IF($D4870="","",V4870*Y4870/100)</f>
        <v/>
      </c>
      <c r="AA4870" s="8">
        <f>IF($D4870="","",V4870-Z4870)</f>
        <v/>
      </c>
      <c r="AB4870" s="8">
        <f>IF($D4870="","",AA4870-N4870)</f>
        <v/>
      </c>
      <c r="AF4870" s="8" t="n"/>
      <c r="AI4870" s="14" t="n"/>
      <c r="AK4870">
        <f>IF($D4870="","",IF(COUNTIF($D$2:$D4870,$D4870)=1,1,0))</f>
        <v/>
      </c>
      <c r="AL4870">
        <f>IF($AK4870=1,SUMPRODUCT(--($AO$2:$AO$7001&lt;$AO4870))+1,"")</f>
        <v/>
      </c>
      <c r="AM4870">
        <f>IF($D4870="","",IF(OR($R4870=TRUE(),$R4870="TRUE"),1,0))</f>
        <v/>
      </c>
      <c r="AN4870">
        <f>IF($D4870="","",IF($X4870="Yes",1,0))</f>
        <v/>
      </c>
      <c r="AO4870">
        <f>IF($AK4870=1,IFERROR(IF(VALUE($D4870)&lt;100000000,VALUE($D4870),1000000000),IFERROR(IF(VALUE(MID($D4870,2,20))&lt;100000000,VALUE(MID($D4870,2,20)),1000000000),1000000000))+ROW()/100000,"")</f>
        <v/>
      </c>
    </row>
    <row r="4871">
      <c r="F4871" s="14" t="n"/>
      <c r="N4871" s="8">
        <f>IF($D4871="","",M4871*V4871/100)</f>
        <v/>
      </c>
      <c r="O4871" s="8" t="n"/>
      <c r="U4871" s="8" t="n"/>
      <c r="V4871" s="8" t="n"/>
      <c r="Y4871">
        <f>IF($D4871="","",IF($AN4871=1,0,IF($AM4871=1,Settings!$C$6,Settings!$C$7))*100)</f>
        <v/>
      </c>
      <c r="Z4871" s="8">
        <f>IF($D4871="","",V4871*Y4871/100)</f>
        <v/>
      </c>
      <c r="AA4871" s="8">
        <f>IF($D4871="","",V4871-Z4871)</f>
        <v/>
      </c>
      <c r="AB4871" s="8">
        <f>IF($D4871="","",AA4871-N4871)</f>
        <v/>
      </c>
      <c r="AF4871" s="8" t="n"/>
      <c r="AI4871" s="14" t="n"/>
      <c r="AK4871">
        <f>IF($D4871="","",IF(COUNTIF($D$2:$D4871,$D4871)=1,1,0))</f>
        <v/>
      </c>
      <c r="AL4871">
        <f>IF($AK4871=1,SUMPRODUCT(--($AO$2:$AO$7001&lt;$AO4871))+1,"")</f>
        <v/>
      </c>
      <c r="AM4871">
        <f>IF($D4871="","",IF(OR($R4871=TRUE(),$R4871="TRUE"),1,0))</f>
        <v/>
      </c>
      <c r="AN4871">
        <f>IF($D4871="","",IF($X4871="Yes",1,0))</f>
        <v/>
      </c>
      <c r="AO4871">
        <f>IF($AK4871=1,IFERROR(IF(VALUE($D4871)&lt;100000000,VALUE($D4871),1000000000),IFERROR(IF(VALUE(MID($D4871,2,20))&lt;100000000,VALUE(MID($D4871,2,20)),1000000000),1000000000))+ROW()/100000,"")</f>
        <v/>
      </c>
    </row>
    <row r="4872">
      <c r="F4872" s="14" t="n"/>
      <c r="N4872" s="8">
        <f>IF($D4872="","",M4872*V4872/100)</f>
        <v/>
      </c>
      <c r="O4872" s="8" t="n"/>
      <c r="U4872" s="8" t="n"/>
      <c r="V4872" s="8" t="n"/>
      <c r="Y4872">
        <f>IF($D4872="","",IF($AN4872=1,0,IF($AM4872=1,Settings!$C$6,Settings!$C$7))*100)</f>
        <v/>
      </c>
      <c r="Z4872" s="8">
        <f>IF($D4872="","",V4872*Y4872/100)</f>
        <v/>
      </c>
      <c r="AA4872" s="8">
        <f>IF($D4872="","",V4872-Z4872)</f>
        <v/>
      </c>
      <c r="AB4872" s="8">
        <f>IF($D4872="","",AA4872-N4872)</f>
        <v/>
      </c>
      <c r="AF4872" s="8" t="n"/>
      <c r="AI4872" s="14" t="n"/>
      <c r="AK4872">
        <f>IF($D4872="","",IF(COUNTIF($D$2:$D4872,$D4872)=1,1,0))</f>
        <v/>
      </c>
      <c r="AL4872">
        <f>IF($AK4872=1,SUMPRODUCT(--($AO$2:$AO$7001&lt;$AO4872))+1,"")</f>
        <v/>
      </c>
      <c r="AM4872">
        <f>IF($D4872="","",IF(OR($R4872=TRUE(),$R4872="TRUE"),1,0))</f>
        <v/>
      </c>
      <c r="AN4872">
        <f>IF($D4872="","",IF($X4872="Yes",1,0))</f>
        <v/>
      </c>
      <c r="AO4872">
        <f>IF($AK4872=1,IFERROR(IF(VALUE($D4872)&lt;100000000,VALUE($D4872),1000000000),IFERROR(IF(VALUE(MID($D4872,2,20))&lt;100000000,VALUE(MID($D4872,2,20)),1000000000),1000000000))+ROW()/100000,"")</f>
        <v/>
      </c>
    </row>
    <row r="4873">
      <c r="F4873" s="14" t="n"/>
      <c r="N4873" s="8">
        <f>IF($D4873="","",M4873*V4873/100)</f>
        <v/>
      </c>
      <c r="O4873" s="8" t="n"/>
      <c r="U4873" s="8" t="n"/>
      <c r="V4873" s="8" t="n"/>
      <c r="Y4873">
        <f>IF($D4873="","",IF($AN4873=1,0,IF($AM4873=1,Settings!$C$6,Settings!$C$7))*100)</f>
        <v/>
      </c>
      <c r="Z4873" s="8">
        <f>IF($D4873="","",V4873*Y4873/100)</f>
        <v/>
      </c>
      <c r="AA4873" s="8">
        <f>IF($D4873="","",V4873-Z4873)</f>
        <v/>
      </c>
      <c r="AB4873" s="8">
        <f>IF($D4873="","",AA4873-N4873)</f>
        <v/>
      </c>
      <c r="AF4873" s="8" t="n"/>
      <c r="AI4873" s="14" t="n"/>
      <c r="AK4873">
        <f>IF($D4873="","",IF(COUNTIF($D$2:$D4873,$D4873)=1,1,0))</f>
        <v/>
      </c>
      <c r="AL4873">
        <f>IF($AK4873=1,SUMPRODUCT(--($AO$2:$AO$7001&lt;$AO4873))+1,"")</f>
        <v/>
      </c>
      <c r="AM4873">
        <f>IF($D4873="","",IF(OR($R4873=TRUE(),$R4873="TRUE"),1,0))</f>
        <v/>
      </c>
      <c r="AN4873">
        <f>IF($D4873="","",IF($X4873="Yes",1,0))</f>
        <v/>
      </c>
      <c r="AO4873">
        <f>IF($AK4873=1,IFERROR(IF(VALUE($D4873)&lt;100000000,VALUE($D4873),1000000000),IFERROR(IF(VALUE(MID($D4873,2,20))&lt;100000000,VALUE(MID($D4873,2,20)),1000000000),1000000000))+ROW()/100000,"")</f>
        <v/>
      </c>
    </row>
    <row r="4874">
      <c r="F4874" s="14" t="n"/>
      <c r="N4874" s="8">
        <f>IF($D4874="","",M4874*V4874/100)</f>
        <v/>
      </c>
      <c r="O4874" s="8" t="n"/>
      <c r="U4874" s="8" t="n"/>
      <c r="V4874" s="8" t="n"/>
      <c r="Y4874">
        <f>IF($D4874="","",IF($AN4874=1,0,IF($AM4874=1,Settings!$C$6,Settings!$C$7))*100)</f>
        <v/>
      </c>
      <c r="Z4874" s="8">
        <f>IF($D4874="","",V4874*Y4874/100)</f>
        <v/>
      </c>
      <c r="AA4874" s="8">
        <f>IF($D4874="","",V4874-Z4874)</f>
        <v/>
      </c>
      <c r="AB4874" s="8">
        <f>IF($D4874="","",AA4874-N4874)</f>
        <v/>
      </c>
      <c r="AF4874" s="8" t="n"/>
      <c r="AI4874" s="14" t="n"/>
      <c r="AK4874">
        <f>IF($D4874="","",IF(COUNTIF($D$2:$D4874,$D4874)=1,1,0))</f>
        <v/>
      </c>
      <c r="AL4874">
        <f>IF($AK4874=1,SUMPRODUCT(--($AO$2:$AO$7001&lt;$AO4874))+1,"")</f>
        <v/>
      </c>
      <c r="AM4874">
        <f>IF($D4874="","",IF(OR($R4874=TRUE(),$R4874="TRUE"),1,0))</f>
        <v/>
      </c>
      <c r="AN4874">
        <f>IF($D4874="","",IF($X4874="Yes",1,0))</f>
        <v/>
      </c>
      <c r="AO4874">
        <f>IF($AK4874=1,IFERROR(IF(VALUE($D4874)&lt;100000000,VALUE($D4874),1000000000),IFERROR(IF(VALUE(MID($D4874,2,20))&lt;100000000,VALUE(MID($D4874,2,20)),1000000000),1000000000))+ROW()/100000,"")</f>
        <v/>
      </c>
    </row>
    <row r="4875">
      <c r="F4875" s="14" t="n"/>
      <c r="N4875" s="8">
        <f>IF($D4875="","",M4875*V4875/100)</f>
        <v/>
      </c>
      <c r="O4875" s="8" t="n"/>
      <c r="U4875" s="8" t="n"/>
      <c r="V4875" s="8" t="n"/>
      <c r="Y4875">
        <f>IF($D4875="","",IF($AN4875=1,0,IF($AM4875=1,Settings!$C$6,Settings!$C$7))*100)</f>
        <v/>
      </c>
      <c r="Z4875" s="8">
        <f>IF($D4875="","",V4875*Y4875/100)</f>
        <v/>
      </c>
      <c r="AA4875" s="8">
        <f>IF($D4875="","",V4875-Z4875)</f>
        <v/>
      </c>
      <c r="AB4875" s="8">
        <f>IF($D4875="","",AA4875-N4875)</f>
        <v/>
      </c>
      <c r="AF4875" s="8" t="n"/>
      <c r="AI4875" s="14" t="n"/>
      <c r="AK4875">
        <f>IF($D4875="","",IF(COUNTIF($D$2:$D4875,$D4875)=1,1,0))</f>
        <v/>
      </c>
      <c r="AL4875">
        <f>IF($AK4875=1,SUMPRODUCT(--($AO$2:$AO$7001&lt;$AO4875))+1,"")</f>
        <v/>
      </c>
      <c r="AM4875">
        <f>IF($D4875="","",IF(OR($R4875=TRUE(),$R4875="TRUE"),1,0))</f>
        <v/>
      </c>
      <c r="AN4875">
        <f>IF($D4875="","",IF($X4875="Yes",1,0))</f>
        <v/>
      </c>
      <c r="AO4875">
        <f>IF($AK4875=1,IFERROR(IF(VALUE($D4875)&lt;100000000,VALUE($D4875),1000000000),IFERROR(IF(VALUE(MID($D4875,2,20))&lt;100000000,VALUE(MID($D4875,2,20)),1000000000),1000000000))+ROW()/100000,"")</f>
        <v/>
      </c>
    </row>
    <row r="4876">
      <c r="F4876" s="14" t="n"/>
      <c r="N4876" s="8">
        <f>IF($D4876="","",M4876*V4876/100)</f>
        <v/>
      </c>
      <c r="O4876" s="8" t="n"/>
      <c r="U4876" s="8" t="n"/>
      <c r="V4876" s="8" t="n"/>
      <c r="Y4876">
        <f>IF($D4876="","",IF($AN4876=1,0,IF($AM4876=1,Settings!$C$6,Settings!$C$7))*100)</f>
        <v/>
      </c>
      <c r="Z4876" s="8">
        <f>IF($D4876="","",V4876*Y4876/100)</f>
        <v/>
      </c>
      <c r="AA4876" s="8">
        <f>IF($D4876="","",V4876-Z4876)</f>
        <v/>
      </c>
      <c r="AB4876" s="8">
        <f>IF($D4876="","",AA4876-N4876)</f>
        <v/>
      </c>
      <c r="AF4876" s="8" t="n"/>
      <c r="AI4876" s="14" t="n"/>
      <c r="AK4876">
        <f>IF($D4876="","",IF(COUNTIF($D$2:$D4876,$D4876)=1,1,0))</f>
        <v/>
      </c>
      <c r="AL4876">
        <f>IF($AK4876=1,SUMPRODUCT(--($AO$2:$AO$7001&lt;$AO4876))+1,"")</f>
        <v/>
      </c>
      <c r="AM4876">
        <f>IF($D4876="","",IF(OR($R4876=TRUE(),$R4876="TRUE"),1,0))</f>
        <v/>
      </c>
      <c r="AN4876">
        <f>IF($D4876="","",IF($X4876="Yes",1,0))</f>
        <v/>
      </c>
      <c r="AO4876">
        <f>IF($AK4876=1,IFERROR(IF(VALUE($D4876)&lt;100000000,VALUE($D4876),1000000000),IFERROR(IF(VALUE(MID($D4876,2,20))&lt;100000000,VALUE(MID($D4876,2,20)),1000000000),1000000000))+ROW()/100000,"")</f>
        <v/>
      </c>
    </row>
    <row r="4877">
      <c r="F4877" s="14" t="n"/>
      <c r="N4877" s="8">
        <f>IF($D4877="","",M4877*V4877/100)</f>
        <v/>
      </c>
      <c r="O4877" s="8" t="n"/>
      <c r="U4877" s="8" t="n"/>
      <c r="V4877" s="8" t="n"/>
      <c r="Y4877">
        <f>IF($D4877="","",IF($AN4877=1,0,IF($AM4877=1,Settings!$C$6,Settings!$C$7))*100)</f>
        <v/>
      </c>
      <c r="Z4877" s="8">
        <f>IF($D4877="","",V4877*Y4877/100)</f>
        <v/>
      </c>
      <c r="AA4877" s="8">
        <f>IF($D4877="","",V4877-Z4877)</f>
        <v/>
      </c>
      <c r="AB4877" s="8">
        <f>IF($D4877="","",AA4877-N4877)</f>
        <v/>
      </c>
      <c r="AF4877" s="8" t="n"/>
      <c r="AI4877" s="14" t="n"/>
      <c r="AK4877">
        <f>IF($D4877="","",IF(COUNTIF($D$2:$D4877,$D4877)=1,1,0))</f>
        <v/>
      </c>
      <c r="AL4877">
        <f>IF($AK4877=1,SUMPRODUCT(--($AO$2:$AO$7001&lt;$AO4877))+1,"")</f>
        <v/>
      </c>
      <c r="AM4877">
        <f>IF($D4877="","",IF(OR($R4877=TRUE(),$R4877="TRUE"),1,0))</f>
        <v/>
      </c>
      <c r="AN4877">
        <f>IF($D4877="","",IF($X4877="Yes",1,0))</f>
        <v/>
      </c>
      <c r="AO4877">
        <f>IF($AK4877=1,IFERROR(IF(VALUE($D4877)&lt;100000000,VALUE($D4877),1000000000),IFERROR(IF(VALUE(MID($D4877,2,20))&lt;100000000,VALUE(MID($D4877,2,20)),1000000000),1000000000))+ROW()/100000,"")</f>
        <v/>
      </c>
    </row>
    <row r="4878">
      <c r="F4878" s="14" t="n"/>
      <c r="N4878" s="8">
        <f>IF($D4878="","",M4878*V4878/100)</f>
        <v/>
      </c>
      <c r="O4878" s="8" t="n"/>
      <c r="U4878" s="8" t="n"/>
      <c r="V4878" s="8" t="n"/>
      <c r="Y4878">
        <f>IF($D4878="","",IF($AN4878=1,0,IF($AM4878=1,Settings!$C$6,Settings!$C$7))*100)</f>
        <v/>
      </c>
      <c r="Z4878" s="8">
        <f>IF($D4878="","",V4878*Y4878/100)</f>
        <v/>
      </c>
      <c r="AA4878" s="8">
        <f>IF($D4878="","",V4878-Z4878)</f>
        <v/>
      </c>
      <c r="AB4878" s="8">
        <f>IF($D4878="","",AA4878-N4878)</f>
        <v/>
      </c>
      <c r="AF4878" s="8" t="n"/>
      <c r="AI4878" s="14" t="n"/>
      <c r="AK4878">
        <f>IF($D4878="","",IF(COUNTIF($D$2:$D4878,$D4878)=1,1,0))</f>
        <v/>
      </c>
      <c r="AL4878">
        <f>IF($AK4878=1,SUMPRODUCT(--($AO$2:$AO$7001&lt;$AO4878))+1,"")</f>
        <v/>
      </c>
      <c r="AM4878">
        <f>IF($D4878="","",IF(OR($R4878=TRUE(),$R4878="TRUE"),1,0))</f>
        <v/>
      </c>
      <c r="AN4878">
        <f>IF($D4878="","",IF($X4878="Yes",1,0))</f>
        <v/>
      </c>
      <c r="AO4878">
        <f>IF($AK4878=1,IFERROR(IF(VALUE($D4878)&lt;100000000,VALUE($D4878),1000000000),IFERROR(IF(VALUE(MID($D4878,2,20))&lt;100000000,VALUE(MID($D4878,2,20)),1000000000),1000000000))+ROW()/100000,"")</f>
        <v/>
      </c>
    </row>
    <row r="4879">
      <c r="F4879" s="14" t="n"/>
      <c r="N4879" s="8">
        <f>IF($D4879="","",M4879*V4879/100)</f>
        <v/>
      </c>
      <c r="O4879" s="8" t="n"/>
      <c r="U4879" s="8" t="n"/>
      <c r="V4879" s="8" t="n"/>
      <c r="Y4879">
        <f>IF($D4879="","",IF($AN4879=1,0,IF($AM4879=1,Settings!$C$6,Settings!$C$7))*100)</f>
        <v/>
      </c>
      <c r="Z4879" s="8">
        <f>IF($D4879="","",V4879*Y4879/100)</f>
        <v/>
      </c>
      <c r="AA4879" s="8">
        <f>IF($D4879="","",V4879-Z4879)</f>
        <v/>
      </c>
      <c r="AB4879" s="8">
        <f>IF($D4879="","",AA4879-N4879)</f>
        <v/>
      </c>
      <c r="AF4879" s="8" t="n"/>
      <c r="AI4879" s="14" t="n"/>
      <c r="AK4879">
        <f>IF($D4879="","",IF(COUNTIF($D$2:$D4879,$D4879)=1,1,0))</f>
        <v/>
      </c>
      <c r="AL4879">
        <f>IF($AK4879=1,SUMPRODUCT(--($AO$2:$AO$7001&lt;$AO4879))+1,"")</f>
        <v/>
      </c>
      <c r="AM4879">
        <f>IF($D4879="","",IF(OR($R4879=TRUE(),$R4879="TRUE"),1,0))</f>
        <v/>
      </c>
      <c r="AN4879">
        <f>IF($D4879="","",IF($X4879="Yes",1,0))</f>
        <v/>
      </c>
      <c r="AO4879">
        <f>IF($AK4879=1,IFERROR(IF(VALUE($D4879)&lt;100000000,VALUE($D4879),1000000000),IFERROR(IF(VALUE(MID($D4879,2,20))&lt;100000000,VALUE(MID($D4879,2,20)),1000000000),1000000000))+ROW()/100000,"")</f>
        <v/>
      </c>
    </row>
    <row r="4880">
      <c r="F4880" s="14" t="n"/>
      <c r="N4880" s="8">
        <f>IF($D4880="","",M4880*V4880/100)</f>
        <v/>
      </c>
      <c r="O4880" s="8" t="n"/>
      <c r="U4880" s="8" t="n"/>
      <c r="V4880" s="8" t="n"/>
      <c r="Y4880">
        <f>IF($D4880="","",IF($AN4880=1,0,IF($AM4880=1,Settings!$C$6,Settings!$C$7))*100)</f>
        <v/>
      </c>
      <c r="Z4880" s="8">
        <f>IF($D4880="","",V4880*Y4880/100)</f>
        <v/>
      </c>
      <c r="AA4880" s="8">
        <f>IF($D4880="","",V4880-Z4880)</f>
        <v/>
      </c>
      <c r="AB4880" s="8">
        <f>IF($D4880="","",AA4880-N4880)</f>
        <v/>
      </c>
      <c r="AF4880" s="8" t="n"/>
      <c r="AI4880" s="14" t="n"/>
      <c r="AK4880">
        <f>IF($D4880="","",IF(COUNTIF($D$2:$D4880,$D4880)=1,1,0))</f>
        <v/>
      </c>
      <c r="AL4880">
        <f>IF($AK4880=1,SUMPRODUCT(--($AO$2:$AO$7001&lt;$AO4880))+1,"")</f>
        <v/>
      </c>
      <c r="AM4880">
        <f>IF($D4880="","",IF(OR($R4880=TRUE(),$R4880="TRUE"),1,0))</f>
        <v/>
      </c>
      <c r="AN4880">
        <f>IF($D4880="","",IF($X4880="Yes",1,0))</f>
        <v/>
      </c>
      <c r="AO4880">
        <f>IF($AK4880=1,IFERROR(IF(VALUE($D4880)&lt;100000000,VALUE($D4880),1000000000),IFERROR(IF(VALUE(MID($D4880,2,20))&lt;100000000,VALUE(MID($D4880,2,20)),1000000000),1000000000))+ROW()/100000,"")</f>
        <v/>
      </c>
    </row>
    <row r="4881">
      <c r="F4881" s="14" t="n"/>
      <c r="N4881" s="8">
        <f>IF($D4881="","",M4881*V4881/100)</f>
        <v/>
      </c>
      <c r="O4881" s="8" t="n"/>
      <c r="U4881" s="8" t="n"/>
      <c r="V4881" s="8" t="n"/>
      <c r="Y4881">
        <f>IF($D4881="","",IF($AN4881=1,0,IF($AM4881=1,Settings!$C$6,Settings!$C$7))*100)</f>
        <v/>
      </c>
      <c r="Z4881" s="8">
        <f>IF($D4881="","",V4881*Y4881/100)</f>
        <v/>
      </c>
      <c r="AA4881" s="8">
        <f>IF($D4881="","",V4881-Z4881)</f>
        <v/>
      </c>
      <c r="AB4881" s="8">
        <f>IF($D4881="","",AA4881-N4881)</f>
        <v/>
      </c>
      <c r="AF4881" s="8" t="n"/>
      <c r="AI4881" s="14" t="n"/>
      <c r="AK4881">
        <f>IF($D4881="","",IF(COUNTIF($D$2:$D4881,$D4881)=1,1,0))</f>
        <v/>
      </c>
      <c r="AL4881">
        <f>IF($AK4881=1,SUMPRODUCT(--($AO$2:$AO$7001&lt;$AO4881))+1,"")</f>
        <v/>
      </c>
      <c r="AM4881">
        <f>IF($D4881="","",IF(OR($R4881=TRUE(),$R4881="TRUE"),1,0))</f>
        <v/>
      </c>
      <c r="AN4881">
        <f>IF($D4881="","",IF($X4881="Yes",1,0))</f>
        <v/>
      </c>
      <c r="AO4881">
        <f>IF($AK4881=1,IFERROR(IF(VALUE($D4881)&lt;100000000,VALUE($D4881),1000000000),IFERROR(IF(VALUE(MID($D4881,2,20))&lt;100000000,VALUE(MID($D4881,2,20)),1000000000),1000000000))+ROW()/100000,"")</f>
        <v/>
      </c>
    </row>
    <row r="4882">
      <c r="F4882" s="14" t="n"/>
      <c r="N4882" s="8">
        <f>IF($D4882="","",M4882*V4882/100)</f>
        <v/>
      </c>
      <c r="O4882" s="8" t="n"/>
      <c r="U4882" s="8" t="n"/>
      <c r="V4882" s="8" t="n"/>
      <c r="Y4882">
        <f>IF($D4882="","",IF($AN4882=1,0,IF($AM4882=1,Settings!$C$6,Settings!$C$7))*100)</f>
        <v/>
      </c>
      <c r="Z4882" s="8">
        <f>IF($D4882="","",V4882*Y4882/100)</f>
        <v/>
      </c>
      <c r="AA4882" s="8">
        <f>IF($D4882="","",V4882-Z4882)</f>
        <v/>
      </c>
      <c r="AB4882" s="8">
        <f>IF($D4882="","",AA4882-N4882)</f>
        <v/>
      </c>
      <c r="AF4882" s="8" t="n"/>
      <c r="AI4882" s="14" t="n"/>
      <c r="AK4882">
        <f>IF($D4882="","",IF(COUNTIF($D$2:$D4882,$D4882)=1,1,0))</f>
        <v/>
      </c>
      <c r="AL4882">
        <f>IF($AK4882=1,SUMPRODUCT(--($AO$2:$AO$7001&lt;$AO4882))+1,"")</f>
        <v/>
      </c>
      <c r="AM4882">
        <f>IF($D4882="","",IF(OR($R4882=TRUE(),$R4882="TRUE"),1,0))</f>
        <v/>
      </c>
      <c r="AN4882">
        <f>IF($D4882="","",IF($X4882="Yes",1,0))</f>
        <v/>
      </c>
      <c r="AO4882">
        <f>IF($AK4882=1,IFERROR(IF(VALUE($D4882)&lt;100000000,VALUE($D4882),1000000000),IFERROR(IF(VALUE(MID($D4882,2,20))&lt;100000000,VALUE(MID($D4882,2,20)),1000000000),1000000000))+ROW()/100000,"")</f>
        <v/>
      </c>
    </row>
    <row r="4883">
      <c r="F4883" s="14" t="n"/>
      <c r="N4883" s="8">
        <f>IF($D4883="","",M4883*V4883/100)</f>
        <v/>
      </c>
      <c r="O4883" s="8" t="n"/>
      <c r="U4883" s="8" t="n"/>
      <c r="V4883" s="8" t="n"/>
      <c r="Y4883">
        <f>IF($D4883="","",IF($AN4883=1,0,IF($AM4883=1,Settings!$C$6,Settings!$C$7))*100)</f>
        <v/>
      </c>
      <c r="Z4883" s="8">
        <f>IF($D4883="","",V4883*Y4883/100)</f>
        <v/>
      </c>
      <c r="AA4883" s="8">
        <f>IF($D4883="","",V4883-Z4883)</f>
        <v/>
      </c>
      <c r="AB4883" s="8">
        <f>IF($D4883="","",AA4883-N4883)</f>
        <v/>
      </c>
      <c r="AF4883" s="8" t="n"/>
      <c r="AI4883" s="14" t="n"/>
      <c r="AK4883">
        <f>IF($D4883="","",IF(COUNTIF($D$2:$D4883,$D4883)=1,1,0))</f>
        <v/>
      </c>
      <c r="AL4883">
        <f>IF($AK4883=1,SUMPRODUCT(--($AO$2:$AO$7001&lt;$AO4883))+1,"")</f>
        <v/>
      </c>
      <c r="AM4883">
        <f>IF($D4883="","",IF(OR($R4883=TRUE(),$R4883="TRUE"),1,0))</f>
        <v/>
      </c>
      <c r="AN4883">
        <f>IF($D4883="","",IF($X4883="Yes",1,0))</f>
        <v/>
      </c>
      <c r="AO4883">
        <f>IF($AK4883=1,IFERROR(IF(VALUE($D4883)&lt;100000000,VALUE($D4883),1000000000),IFERROR(IF(VALUE(MID($D4883,2,20))&lt;100000000,VALUE(MID($D4883,2,20)),1000000000),1000000000))+ROW()/100000,"")</f>
        <v/>
      </c>
    </row>
    <row r="4884">
      <c r="F4884" s="14" t="n"/>
      <c r="N4884" s="8">
        <f>IF($D4884="","",M4884*V4884/100)</f>
        <v/>
      </c>
      <c r="O4884" s="8" t="n"/>
      <c r="U4884" s="8" t="n"/>
      <c r="V4884" s="8" t="n"/>
      <c r="Y4884">
        <f>IF($D4884="","",IF($AN4884=1,0,IF($AM4884=1,Settings!$C$6,Settings!$C$7))*100)</f>
        <v/>
      </c>
      <c r="Z4884" s="8">
        <f>IF($D4884="","",V4884*Y4884/100)</f>
        <v/>
      </c>
      <c r="AA4884" s="8">
        <f>IF($D4884="","",V4884-Z4884)</f>
        <v/>
      </c>
      <c r="AB4884" s="8">
        <f>IF($D4884="","",AA4884-N4884)</f>
        <v/>
      </c>
      <c r="AF4884" s="8" t="n"/>
      <c r="AI4884" s="14" t="n"/>
      <c r="AK4884">
        <f>IF($D4884="","",IF(COUNTIF($D$2:$D4884,$D4884)=1,1,0))</f>
        <v/>
      </c>
      <c r="AL4884">
        <f>IF($AK4884=1,SUMPRODUCT(--($AO$2:$AO$7001&lt;$AO4884))+1,"")</f>
        <v/>
      </c>
      <c r="AM4884">
        <f>IF($D4884="","",IF(OR($R4884=TRUE(),$R4884="TRUE"),1,0))</f>
        <v/>
      </c>
      <c r="AN4884">
        <f>IF($D4884="","",IF($X4884="Yes",1,0))</f>
        <v/>
      </c>
      <c r="AO4884">
        <f>IF($AK4884=1,IFERROR(IF(VALUE($D4884)&lt;100000000,VALUE($D4884),1000000000),IFERROR(IF(VALUE(MID($D4884,2,20))&lt;100000000,VALUE(MID($D4884,2,20)),1000000000),1000000000))+ROW()/100000,"")</f>
        <v/>
      </c>
    </row>
    <row r="4885">
      <c r="F4885" s="14" t="n"/>
      <c r="N4885" s="8">
        <f>IF($D4885="","",M4885*V4885/100)</f>
        <v/>
      </c>
      <c r="O4885" s="8" t="n"/>
      <c r="U4885" s="8" t="n"/>
      <c r="V4885" s="8" t="n"/>
      <c r="Y4885">
        <f>IF($D4885="","",IF($AN4885=1,0,IF($AM4885=1,Settings!$C$6,Settings!$C$7))*100)</f>
        <v/>
      </c>
      <c r="Z4885" s="8">
        <f>IF($D4885="","",V4885*Y4885/100)</f>
        <v/>
      </c>
      <c r="AA4885" s="8">
        <f>IF($D4885="","",V4885-Z4885)</f>
        <v/>
      </c>
      <c r="AB4885" s="8">
        <f>IF($D4885="","",AA4885-N4885)</f>
        <v/>
      </c>
      <c r="AF4885" s="8" t="n"/>
      <c r="AI4885" s="14" t="n"/>
      <c r="AK4885">
        <f>IF($D4885="","",IF(COUNTIF($D$2:$D4885,$D4885)=1,1,0))</f>
        <v/>
      </c>
      <c r="AL4885">
        <f>IF($AK4885=1,SUMPRODUCT(--($AO$2:$AO$7001&lt;$AO4885))+1,"")</f>
        <v/>
      </c>
      <c r="AM4885">
        <f>IF($D4885="","",IF(OR($R4885=TRUE(),$R4885="TRUE"),1,0))</f>
        <v/>
      </c>
      <c r="AN4885">
        <f>IF($D4885="","",IF($X4885="Yes",1,0))</f>
        <v/>
      </c>
      <c r="AO4885">
        <f>IF($AK4885=1,IFERROR(IF(VALUE($D4885)&lt;100000000,VALUE($D4885),1000000000),IFERROR(IF(VALUE(MID($D4885,2,20))&lt;100000000,VALUE(MID($D4885,2,20)),1000000000),1000000000))+ROW()/100000,"")</f>
        <v/>
      </c>
    </row>
    <row r="4886">
      <c r="F4886" s="14" t="n"/>
      <c r="N4886" s="8">
        <f>IF($D4886="","",M4886*V4886/100)</f>
        <v/>
      </c>
      <c r="O4886" s="8" t="n"/>
      <c r="U4886" s="8" t="n"/>
      <c r="V4886" s="8" t="n"/>
      <c r="Y4886">
        <f>IF($D4886="","",IF($AN4886=1,0,IF($AM4886=1,Settings!$C$6,Settings!$C$7))*100)</f>
        <v/>
      </c>
      <c r="Z4886" s="8">
        <f>IF($D4886="","",V4886*Y4886/100)</f>
        <v/>
      </c>
      <c r="AA4886" s="8">
        <f>IF($D4886="","",V4886-Z4886)</f>
        <v/>
      </c>
      <c r="AB4886" s="8">
        <f>IF($D4886="","",AA4886-N4886)</f>
        <v/>
      </c>
      <c r="AF4886" s="8" t="n"/>
      <c r="AI4886" s="14" t="n"/>
      <c r="AK4886">
        <f>IF($D4886="","",IF(COUNTIF($D$2:$D4886,$D4886)=1,1,0))</f>
        <v/>
      </c>
      <c r="AL4886">
        <f>IF($AK4886=1,SUMPRODUCT(--($AO$2:$AO$7001&lt;$AO4886))+1,"")</f>
        <v/>
      </c>
      <c r="AM4886">
        <f>IF($D4886="","",IF(OR($R4886=TRUE(),$R4886="TRUE"),1,0))</f>
        <v/>
      </c>
      <c r="AN4886">
        <f>IF($D4886="","",IF($X4886="Yes",1,0))</f>
        <v/>
      </c>
      <c r="AO4886">
        <f>IF($AK4886=1,IFERROR(IF(VALUE($D4886)&lt;100000000,VALUE($D4886),1000000000),IFERROR(IF(VALUE(MID($D4886,2,20))&lt;100000000,VALUE(MID($D4886,2,20)),1000000000),1000000000))+ROW()/100000,"")</f>
        <v/>
      </c>
    </row>
    <row r="4887">
      <c r="F4887" s="14" t="n"/>
      <c r="N4887" s="8">
        <f>IF($D4887="","",M4887*V4887/100)</f>
        <v/>
      </c>
      <c r="O4887" s="8" t="n"/>
      <c r="U4887" s="8" t="n"/>
      <c r="V4887" s="8" t="n"/>
      <c r="Y4887">
        <f>IF($D4887="","",IF($AN4887=1,0,IF($AM4887=1,Settings!$C$6,Settings!$C$7))*100)</f>
        <v/>
      </c>
      <c r="Z4887" s="8">
        <f>IF($D4887="","",V4887*Y4887/100)</f>
        <v/>
      </c>
      <c r="AA4887" s="8">
        <f>IF($D4887="","",V4887-Z4887)</f>
        <v/>
      </c>
      <c r="AB4887" s="8">
        <f>IF($D4887="","",AA4887-N4887)</f>
        <v/>
      </c>
      <c r="AF4887" s="8" t="n"/>
      <c r="AI4887" s="14" t="n"/>
      <c r="AK4887">
        <f>IF($D4887="","",IF(COUNTIF($D$2:$D4887,$D4887)=1,1,0))</f>
        <v/>
      </c>
      <c r="AL4887">
        <f>IF($AK4887=1,SUMPRODUCT(--($AO$2:$AO$7001&lt;$AO4887))+1,"")</f>
        <v/>
      </c>
      <c r="AM4887">
        <f>IF($D4887="","",IF(OR($R4887=TRUE(),$R4887="TRUE"),1,0))</f>
        <v/>
      </c>
      <c r="AN4887">
        <f>IF($D4887="","",IF($X4887="Yes",1,0))</f>
        <v/>
      </c>
      <c r="AO4887">
        <f>IF($AK4887=1,IFERROR(IF(VALUE($D4887)&lt;100000000,VALUE($D4887),1000000000),IFERROR(IF(VALUE(MID($D4887,2,20))&lt;100000000,VALUE(MID($D4887,2,20)),1000000000),1000000000))+ROW()/100000,"")</f>
        <v/>
      </c>
    </row>
    <row r="4888">
      <c r="F4888" s="14" t="n"/>
      <c r="N4888" s="8">
        <f>IF($D4888="","",M4888*V4888/100)</f>
        <v/>
      </c>
      <c r="O4888" s="8" t="n"/>
      <c r="U4888" s="8" t="n"/>
      <c r="V4888" s="8" t="n"/>
      <c r="Y4888">
        <f>IF($D4888="","",IF($AN4888=1,0,IF($AM4888=1,Settings!$C$6,Settings!$C$7))*100)</f>
        <v/>
      </c>
      <c r="Z4888" s="8">
        <f>IF($D4888="","",V4888*Y4888/100)</f>
        <v/>
      </c>
      <c r="AA4888" s="8">
        <f>IF($D4888="","",V4888-Z4888)</f>
        <v/>
      </c>
      <c r="AB4888" s="8">
        <f>IF($D4888="","",AA4888-N4888)</f>
        <v/>
      </c>
      <c r="AF4888" s="8" t="n"/>
      <c r="AI4888" s="14" t="n"/>
      <c r="AK4888">
        <f>IF($D4888="","",IF(COUNTIF($D$2:$D4888,$D4888)=1,1,0))</f>
        <v/>
      </c>
      <c r="AL4888">
        <f>IF($AK4888=1,SUMPRODUCT(--($AO$2:$AO$7001&lt;$AO4888))+1,"")</f>
        <v/>
      </c>
      <c r="AM4888">
        <f>IF($D4888="","",IF(OR($R4888=TRUE(),$R4888="TRUE"),1,0))</f>
        <v/>
      </c>
      <c r="AN4888">
        <f>IF($D4888="","",IF($X4888="Yes",1,0))</f>
        <v/>
      </c>
      <c r="AO4888">
        <f>IF($AK4888=1,IFERROR(IF(VALUE($D4888)&lt;100000000,VALUE($D4888),1000000000),IFERROR(IF(VALUE(MID($D4888,2,20))&lt;100000000,VALUE(MID($D4888,2,20)),1000000000),1000000000))+ROW()/100000,"")</f>
        <v/>
      </c>
    </row>
    <row r="4889">
      <c r="F4889" s="14" t="n"/>
      <c r="N4889" s="8">
        <f>IF($D4889="","",M4889*V4889/100)</f>
        <v/>
      </c>
      <c r="O4889" s="8" t="n"/>
      <c r="U4889" s="8" t="n"/>
      <c r="V4889" s="8" t="n"/>
      <c r="Y4889">
        <f>IF($D4889="","",IF($AN4889=1,0,IF($AM4889=1,Settings!$C$6,Settings!$C$7))*100)</f>
        <v/>
      </c>
      <c r="Z4889" s="8">
        <f>IF($D4889="","",V4889*Y4889/100)</f>
        <v/>
      </c>
      <c r="AA4889" s="8">
        <f>IF($D4889="","",V4889-Z4889)</f>
        <v/>
      </c>
      <c r="AB4889" s="8">
        <f>IF($D4889="","",AA4889-N4889)</f>
        <v/>
      </c>
      <c r="AF4889" s="8" t="n"/>
      <c r="AI4889" s="14" t="n"/>
      <c r="AK4889">
        <f>IF($D4889="","",IF(COUNTIF($D$2:$D4889,$D4889)=1,1,0))</f>
        <v/>
      </c>
      <c r="AL4889">
        <f>IF($AK4889=1,SUMPRODUCT(--($AO$2:$AO$7001&lt;$AO4889))+1,"")</f>
        <v/>
      </c>
      <c r="AM4889">
        <f>IF($D4889="","",IF(OR($R4889=TRUE(),$R4889="TRUE"),1,0))</f>
        <v/>
      </c>
      <c r="AN4889">
        <f>IF($D4889="","",IF($X4889="Yes",1,0))</f>
        <v/>
      </c>
      <c r="AO4889">
        <f>IF($AK4889=1,IFERROR(IF(VALUE($D4889)&lt;100000000,VALUE($D4889),1000000000),IFERROR(IF(VALUE(MID($D4889,2,20))&lt;100000000,VALUE(MID($D4889,2,20)),1000000000),1000000000))+ROW()/100000,"")</f>
        <v/>
      </c>
    </row>
    <row r="4890">
      <c r="F4890" s="14" t="n"/>
      <c r="N4890" s="8">
        <f>IF($D4890="","",M4890*V4890/100)</f>
        <v/>
      </c>
      <c r="O4890" s="8" t="n"/>
      <c r="U4890" s="8" t="n"/>
      <c r="V4890" s="8" t="n"/>
      <c r="Y4890">
        <f>IF($D4890="","",IF($AN4890=1,0,IF($AM4890=1,Settings!$C$6,Settings!$C$7))*100)</f>
        <v/>
      </c>
      <c r="Z4890" s="8">
        <f>IF($D4890="","",V4890*Y4890/100)</f>
        <v/>
      </c>
      <c r="AA4890" s="8">
        <f>IF($D4890="","",V4890-Z4890)</f>
        <v/>
      </c>
      <c r="AB4890" s="8">
        <f>IF($D4890="","",AA4890-N4890)</f>
        <v/>
      </c>
      <c r="AF4890" s="8" t="n"/>
      <c r="AI4890" s="14" t="n"/>
      <c r="AK4890">
        <f>IF($D4890="","",IF(COUNTIF($D$2:$D4890,$D4890)=1,1,0))</f>
        <v/>
      </c>
      <c r="AL4890">
        <f>IF($AK4890=1,SUMPRODUCT(--($AO$2:$AO$7001&lt;$AO4890))+1,"")</f>
        <v/>
      </c>
      <c r="AM4890">
        <f>IF($D4890="","",IF(OR($R4890=TRUE(),$R4890="TRUE"),1,0))</f>
        <v/>
      </c>
      <c r="AN4890">
        <f>IF($D4890="","",IF($X4890="Yes",1,0))</f>
        <v/>
      </c>
      <c r="AO4890">
        <f>IF($AK4890=1,IFERROR(IF(VALUE($D4890)&lt;100000000,VALUE($D4890),1000000000),IFERROR(IF(VALUE(MID($D4890,2,20))&lt;100000000,VALUE(MID($D4890,2,20)),1000000000),1000000000))+ROW()/100000,"")</f>
        <v/>
      </c>
    </row>
    <row r="4891">
      <c r="F4891" s="14" t="n"/>
      <c r="N4891" s="8">
        <f>IF($D4891="","",M4891*V4891/100)</f>
        <v/>
      </c>
      <c r="O4891" s="8" t="n"/>
      <c r="U4891" s="8" t="n"/>
      <c r="V4891" s="8" t="n"/>
      <c r="Y4891">
        <f>IF($D4891="","",IF($AN4891=1,0,IF($AM4891=1,Settings!$C$6,Settings!$C$7))*100)</f>
        <v/>
      </c>
      <c r="Z4891" s="8">
        <f>IF($D4891="","",V4891*Y4891/100)</f>
        <v/>
      </c>
      <c r="AA4891" s="8">
        <f>IF($D4891="","",V4891-Z4891)</f>
        <v/>
      </c>
      <c r="AB4891" s="8">
        <f>IF($D4891="","",AA4891-N4891)</f>
        <v/>
      </c>
      <c r="AF4891" s="8" t="n"/>
      <c r="AI4891" s="14" t="n"/>
      <c r="AK4891">
        <f>IF($D4891="","",IF(COUNTIF($D$2:$D4891,$D4891)=1,1,0))</f>
        <v/>
      </c>
      <c r="AL4891">
        <f>IF($AK4891=1,SUMPRODUCT(--($AO$2:$AO$7001&lt;$AO4891))+1,"")</f>
        <v/>
      </c>
      <c r="AM4891">
        <f>IF($D4891="","",IF(OR($R4891=TRUE(),$R4891="TRUE"),1,0))</f>
        <v/>
      </c>
      <c r="AN4891">
        <f>IF($D4891="","",IF($X4891="Yes",1,0))</f>
        <v/>
      </c>
      <c r="AO4891">
        <f>IF($AK4891=1,IFERROR(IF(VALUE($D4891)&lt;100000000,VALUE($D4891),1000000000),IFERROR(IF(VALUE(MID($D4891,2,20))&lt;100000000,VALUE(MID($D4891,2,20)),1000000000),1000000000))+ROW()/100000,"")</f>
        <v/>
      </c>
    </row>
    <row r="4892">
      <c r="F4892" s="14" t="n"/>
      <c r="N4892" s="8">
        <f>IF($D4892="","",M4892*V4892/100)</f>
        <v/>
      </c>
      <c r="O4892" s="8" t="n"/>
      <c r="U4892" s="8" t="n"/>
      <c r="V4892" s="8" t="n"/>
      <c r="Y4892">
        <f>IF($D4892="","",IF($AN4892=1,0,IF($AM4892=1,Settings!$C$6,Settings!$C$7))*100)</f>
        <v/>
      </c>
      <c r="Z4892" s="8">
        <f>IF($D4892="","",V4892*Y4892/100)</f>
        <v/>
      </c>
      <c r="AA4892" s="8">
        <f>IF($D4892="","",V4892-Z4892)</f>
        <v/>
      </c>
      <c r="AB4892" s="8">
        <f>IF($D4892="","",AA4892-N4892)</f>
        <v/>
      </c>
      <c r="AF4892" s="8" t="n"/>
      <c r="AI4892" s="14" t="n"/>
      <c r="AK4892">
        <f>IF($D4892="","",IF(COUNTIF($D$2:$D4892,$D4892)=1,1,0))</f>
        <v/>
      </c>
      <c r="AL4892">
        <f>IF($AK4892=1,SUMPRODUCT(--($AO$2:$AO$7001&lt;$AO4892))+1,"")</f>
        <v/>
      </c>
      <c r="AM4892">
        <f>IF($D4892="","",IF(OR($R4892=TRUE(),$R4892="TRUE"),1,0))</f>
        <v/>
      </c>
      <c r="AN4892">
        <f>IF($D4892="","",IF($X4892="Yes",1,0))</f>
        <v/>
      </c>
      <c r="AO4892">
        <f>IF($AK4892=1,IFERROR(IF(VALUE($D4892)&lt;100000000,VALUE($D4892),1000000000),IFERROR(IF(VALUE(MID($D4892,2,20))&lt;100000000,VALUE(MID($D4892,2,20)),1000000000),1000000000))+ROW()/100000,"")</f>
        <v/>
      </c>
    </row>
    <row r="4893">
      <c r="F4893" s="14" t="n"/>
      <c r="N4893" s="8">
        <f>IF($D4893="","",M4893*V4893/100)</f>
        <v/>
      </c>
      <c r="O4893" s="8" t="n"/>
      <c r="U4893" s="8" t="n"/>
      <c r="V4893" s="8" t="n"/>
      <c r="Y4893">
        <f>IF($D4893="","",IF($AN4893=1,0,IF($AM4893=1,Settings!$C$6,Settings!$C$7))*100)</f>
        <v/>
      </c>
      <c r="Z4893" s="8">
        <f>IF($D4893="","",V4893*Y4893/100)</f>
        <v/>
      </c>
      <c r="AA4893" s="8">
        <f>IF($D4893="","",V4893-Z4893)</f>
        <v/>
      </c>
      <c r="AB4893" s="8">
        <f>IF($D4893="","",AA4893-N4893)</f>
        <v/>
      </c>
      <c r="AF4893" s="8" t="n"/>
      <c r="AI4893" s="14" t="n"/>
      <c r="AK4893">
        <f>IF($D4893="","",IF(COUNTIF($D$2:$D4893,$D4893)=1,1,0))</f>
        <v/>
      </c>
      <c r="AL4893">
        <f>IF($AK4893=1,SUMPRODUCT(--($AO$2:$AO$7001&lt;$AO4893))+1,"")</f>
        <v/>
      </c>
      <c r="AM4893">
        <f>IF($D4893="","",IF(OR($R4893=TRUE(),$R4893="TRUE"),1,0))</f>
        <v/>
      </c>
      <c r="AN4893">
        <f>IF($D4893="","",IF($X4893="Yes",1,0))</f>
        <v/>
      </c>
      <c r="AO4893">
        <f>IF($AK4893=1,IFERROR(IF(VALUE($D4893)&lt;100000000,VALUE($D4893),1000000000),IFERROR(IF(VALUE(MID($D4893,2,20))&lt;100000000,VALUE(MID($D4893,2,20)),1000000000),1000000000))+ROW()/100000,"")</f>
        <v/>
      </c>
    </row>
    <row r="4894">
      <c r="F4894" s="14" t="n"/>
      <c r="N4894" s="8">
        <f>IF($D4894="","",M4894*V4894/100)</f>
        <v/>
      </c>
      <c r="O4894" s="8" t="n"/>
      <c r="U4894" s="8" t="n"/>
      <c r="V4894" s="8" t="n"/>
      <c r="Y4894">
        <f>IF($D4894="","",IF($AN4894=1,0,IF($AM4894=1,Settings!$C$6,Settings!$C$7))*100)</f>
        <v/>
      </c>
      <c r="Z4894" s="8">
        <f>IF($D4894="","",V4894*Y4894/100)</f>
        <v/>
      </c>
      <c r="AA4894" s="8">
        <f>IF($D4894="","",V4894-Z4894)</f>
        <v/>
      </c>
      <c r="AB4894" s="8">
        <f>IF($D4894="","",AA4894-N4894)</f>
        <v/>
      </c>
      <c r="AF4894" s="8" t="n"/>
      <c r="AI4894" s="14" t="n"/>
      <c r="AK4894">
        <f>IF($D4894="","",IF(COUNTIF($D$2:$D4894,$D4894)=1,1,0))</f>
        <v/>
      </c>
      <c r="AL4894">
        <f>IF($AK4894=1,SUMPRODUCT(--($AO$2:$AO$7001&lt;$AO4894))+1,"")</f>
        <v/>
      </c>
      <c r="AM4894">
        <f>IF($D4894="","",IF(OR($R4894=TRUE(),$R4894="TRUE"),1,0))</f>
        <v/>
      </c>
      <c r="AN4894">
        <f>IF($D4894="","",IF($X4894="Yes",1,0))</f>
        <v/>
      </c>
      <c r="AO4894">
        <f>IF($AK4894=1,IFERROR(IF(VALUE($D4894)&lt;100000000,VALUE($D4894),1000000000),IFERROR(IF(VALUE(MID($D4894,2,20))&lt;100000000,VALUE(MID($D4894,2,20)),1000000000),1000000000))+ROW()/100000,"")</f>
        <v/>
      </c>
    </row>
    <row r="4895">
      <c r="F4895" s="14" t="n"/>
      <c r="N4895" s="8">
        <f>IF($D4895="","",M4895*V4895/100)</f>
        <v/>
      </c>
      <c r="O4895" s="8" t="n"/>
      <c r="U4895" s="8" t="n"/>
      <c r="V4895" s="8" t="n"/>
      <c r="Y4895">
        <f>IF($D4895="","",IF($AN4895=1,0,IF($AM4895=1,Settings!$C$6,Settings!$C$7))*100)</f>
        <v/>
      </c>
      <c r="Z4895" s="8">
        <f>IF($D4895="","",V4895*Y4895/100)</f>
        <v/>
      </c>
      <c r="AA4895" s="8">
        <f>IF($D4895="","",V4895-Z4895)</f>
        <v/>
      </c>
      <c r="AB4895" s="8">
        <f>IF($D4895="","",AA4895-N4895)</f>
        <v/>
      </c>
      <c r="AF4895" s="8" t="n"/>
      <c r="AI4895" s="14" t="n"/>
      <c r="AK4895">
        <f>IF($D4895="","",IF(COUNTIF($D$2:$D4895,$D4895)=1,1,0))</f>
        <v/>
      </c>
      <c r="AL4895">
        <f>IF($AK4895=1,SUMPRODUCT(--($AO$2:$AO$7001&lt;$AO4895))+1,"")</f>
        <v/>
      </c>
      <c r="AM4895">
        <f>IF($D4895="","",IF(OR($R4895=TRUE(),$R4895="TRUE"),1,0))</f>
        <v/>
      </c>
      <c r="AN4895">
        <f>IF($D4895="","",IF($X4895="Yes",1,0))</f>
        <v/>
      </c>
      <c r="AO4895">
        <f>IF($AK4895=1,IFERROR(IF(VALUE($D4895)&lt;100000000,VALUE($D4895),1000000000),IFERROR(IF(VALUE(MID($D4895,2,20))&lt;100000000,VALUE(MID($D4895,2,20)),1000000000),1000000000))+ROW()/100000,"")</f>
        <v/>
      </c>
    </row>
    <row r="4896">
      <c r="F4896" s="14" t="n"/>
      <c r="N4896" s="8">
        <f>IF($D4896="","",M4896*V4896/100)</f>
        <v/>
      </c>
      <c r="O4896" s="8" t="n"/>
      <c r="U4896" s="8" t="n"/>
      <c r="V4896" s="8" t="n"/>
      <c r="Y4896">
        <f>IF($D4896="","",IF($AN4896=1,0,IF($AM4896=1,Settings!$C$6,Settings!$C$7))*100)</f>
        <v/>
      </c>
      <c r="Z4896" s="8">
        <f>IF($D4896="","",V4896*Y4896/100)</f>
        <v/>
      </c>
      <c r="AA4896" s="8">
        <f>IF($D4896="","",V4896-Z4896)</f>
        <v/>
      </c>
      <c r="AB4896" s="8">
        <f>IF($D4896="","",AA4896-N4896)</f>
        <v/>
      </c>
      <c r="AF4896" s="8" t="n"/>
      <c r="AI4896" s="14" t="n"/>
      <c r="AK4896">
        <f>IF($D4896="","",IF(COUNTIF($D$2:$D4896,$D4896)=1,1,0))</f>
        <v/>
      </c>
      <c r="AL4896">
        <f>IF($AK4896=1,SUMPRODUCT(--($AO$2:$AO$7001&lt;$AO4896))+1,"")</f>
        <v/>
      </c>
      <c r="AM4896">
        <f>IF($D4896="","",IF(OR($R4896=TRUE(),$R4896="TRUE"),1,0))</f>
        <v/>
      </c>
      <c r="AN4896">
        <f>IF($D4896="","",IF($X4896="Yes",1,0))</f>
        <v/>
      </c>
      <c r="AO4896">
        <f>IF($AK4896=1,IFERROR(IF(VALUE($D4896)&lt;100000000,VALUE($D4896),1000000000),IFERROR(IF(VALUE(MID($D4896,2,20))&lt;100000000,VALUE(MID($D4896,2,20)),1000000000),1000000000))+ROW()/100000,"")</f>
        <v/>
      </c>
    </row>
    <row r="4897">
      <c r="F4897" s="14" t="n"/>
      <c r="N4897" s="8">
        <f>IF($D4897="","",M4897*V4897/100)</f>
        <v/>
      </c>
      <c r="O4897" s="8" t="n"/>
      <c r="U4897" s="8" t="n"/>
      <c r="V4897" s="8" t="n"/>
      <c r="Y4897">
        <f>IF($D4897="","",IF($AN4897=1,0,IF($AM4897=1,Settings!$C$6,Settings!$C$7))*100)</f>
        <v/>
      </c>
      <c r="Z4897" s="8">
        <f>IF($D4897="","",V4897*Y4897/100)</f>
        <v/>
      </c>
      <c r="AA4897" s="8">
        <f>IF($D4897="","",V4897-Z4897)</f>
        <v/>
      </c>
      <c r="AB4897" s="8">
        <f>IF($D4897="","",AA4897-N4897)</f>
        <v/>
      </c>
      <c r="AF4897" s="8" t="n"/>
      <c r="AI4897" s="14" t="n"/>
      <c r="AK4897">
        <f>IF($D4897="","",IF(COUNTIF($D$2:$D4897,$D4897)=1,1,0))</f>
        <v/>
      </c>
      <c r="AL4897">
        <f>IF($AK4897=1,SUMPRODUCT(--($AO$2:$AO$7001&lt;$AO4897))+1,"")</f>
        <v/>
      </c>
      <c r="AM4897">
        <f>IF($D4897="","",IF(OR($R4897=TRUE(),$R4897="TRUE"),1,0))</f>
        <v/>
      </c>
      <c r="AN4897">
        <f>IF($D4897="","",IF($X4897="Yes",1,0))</f>
        <v/>
      </c>
      <c r="AO4897">
        <f>IF($AK4897=1,IFERROR(IF(VALUE($D4897)&lt;100000000,VALUE($D4897),1000000000),IFERROR(IF(VALUE(MID($D4897,2,20))&lt;100000000,VALUE(MID($D4897,2,20)),1000000000),1000000000))+ROW()/100000,"")</f>
        <v/>
      </c>
    </row>
    <row r="4898">
      <c r="F4898" s="14" t="n"/>
      <c r="N4898" s="8">
        <f>IF($D4898="","",M4898*V4898/100)</f>
        <v/>
      </c>
      <c r="O4898" s="8" t="n"/>
      <c r="U4898" s="8" t="n"/>
      <c r="V4898" s="8" t="n"/>
      <c r="Y4898">
        <f>IF($D4898="","",IF($AN4898=1,0,IF($AM4898=1,Settings!$C$6,Settings!$C$7))*100)</f>
        <v/>
      </c>
      <c r="Z4898" s="8">
        <f>IF($D4898="","",V4898*Y4898/100)</f>
        <v/>
      </c>
      <c r="AA4898" s="8">
        <f>IF($D4898="","",V4898-Z4898)</f>
        <v/>
      </c>
      <c r="AB4898" s="8">
        <f>IF($D4898="","",AA4898-N4898)</f>
        <v/>
      </c>
      <c r="AF4898" s="8" t="n"/>
      <c r="AI4898" s="14" t="n"/>
      <c r="AK4898">
        <f>IF($D4898="","",IF(COUNTIF($D$2:$D4898,$D4898)=1,1,0))</f>
        <v/>
      </c>
      <c r="AL4898">
        <f>IF($AK4898=1,SUMPRODUCT(--($AO$2:$AO$7001&lt;$AO4898))+1,"")</f>
        <v/>
      </c>
      <c r="AM4898">
        <f>IF($D4898="","",IF(OR($R4898=TRUE(),$R4898="TRUE"),1,0))</f>
        <v/>
      </c>
      <c r="AN4898">
        <f>IF($D4898="","",IF($X4898="Yes",1,0))</f>
        <v/>
      </c>
      <c r="AO4898">
        <f>IF($AK4898=1,IFERROR(IF(VALUE($D4898)&lt;100000000,VALUE($D4898),1000000000),IFERROR(IF(VALUE(MID($D4898,2,20))&lt;100000000,VALUE(MID($D4898,2,20)),1000000000),1000000000))+ROW()/100000,"")</f>
        <v/>
      </c>
    </row>
    <row r="4899">
      <c r="F4899" s="14" t="n"/>
      <c r="N4899" s="8">
        <f>IF($D4899="","",M4899*V4899/100)</f>
        <v/>
      </c>
      <c r="O4899" s="8" t="n"/>
      <c r="U4899" s="8" t="n"/>
      <c r="V4899" s="8" t="n"/>
      <c r="Y4899">
        <f>IF($D4899="","",IF($AN4899=1,0,IF($AM4899=1,Settings!$C$6,Settings!$C$7))*100)</f>
        <v/>
      </c>
      <c r="Z4899" s="8">
        <f>IF($D4899="","",V4899*Y4899/100)</f>
        <v/>
      </c>
      <c r="AA4899" s="8">
        <f>IF($D4899="","",V4899-Z4899)</f>
        <v/>
      </c>
      <c r="AB4899" s="8">
        <f>IF($D4899="","",AA4899-N4899)</f>
        <v/>
      </c>
      <c r="AF4899" s="8" t="n"/>
      <c r="AI4899" s="14" t="n"/>
      <c r="AK4899">
        <f>IF($D4899="","",IF(COUNTIF($D$2:$D4899,$D4899)=1,1,0))</f>
        <v/>
      </c>
      <c r="AL4899">
        <f>IF($AK4899=1,SUMPRODUCT(--($AO$2:$AO$7001&lt;$AO4899))+1,"")</f>
        <v/>
      </c>
      <c r="AM4899">
        <f>IF($D4899="","",IF(OR($R4899=TRUE(),$R4899="TRUE"),1,0))</f>
        <v/>
      </c>
      <c r="AN4899">
        <f>IF($D4899="","",IF($X4899="Yes",1,0))</f>
        <v/>
      </c>
      <c r="AO4899">
        <f>IF($AK4899=1,IFERROR(IF(VALUE($D4899)&lt;100000000,VALUE($D4899),1000000000),IFERROR(IF(VALUE(MID($D4899,2,20))&lt;100000000,VALUE(MID($D4899,2,20)),1000000000),1000000000))+ROW()/100000,"")</f>
        <v/>
      </c>
    </row>
    <row r="4900">
      <c r="F4900" s="14" t="n"/>
      <c r="N4900" s="8">
        <f>IF($D4900="","",M4900*V4900/100)</f>
        <v/>
      </c>
      <c r="O4900" s="8" t="n"/>
      <c r="U4900" s="8" t="n"/>
      <c r="V4900" s="8" t="n"/>
      <c r="Y4900">
        <f>IF($D4900="","",IF($AN4900=1,0,IF($AM4900=1,Settings!$C$6,Settings!$C$7))*100)</f>
        <v/>
      </c>
      <c r="Z4900" s="8">
        <f>IF($D4900="","",V4900*Y4900/100)</f>
        <v/>
      </c>
      <c r="AA4900" s="8">
        <f>IF($D4900="","",V4900-Z4900)</f>
        <v/>
      </c>
      <c r="AB4900" s="8">
        <f>IF($D4900="","",AA4900-N4900)</f>
        <v/>
      </c>
      <c r="AF4900" s="8" t="n"/>
      <c r="AI4900" s="14" t="n"/>
      <c r="AK4900">
        <f>IF($D4900="","",IF(COUNTIF($D$2:$D4900,$D4900)=1,1,0))</f>
        <v/>
      </c>
      <c r="AL4900">
        <f>IF($AK4900=1,SUMPRODUCT(--($AO$2:$AO$7001&lt;$AO4900))+1,"")</f>
        <v/>
      </c>
      <c r="AM4900">
        <f>IF($D4900="","",IF(OR($R4900=TRUE(),$R4900="TRUE"),1,0))</f>
        <v/>
      </c>
      <c r="AN4900">
        <f>IF($D4900="","",IF($X4900="Yes",1,0))</f>
        <v/>
      </c>
      <c r="AO4900">
        <f>IF($AK4900=1,IFERROR(IF(VALUE($D4900)&lt;100000000,VALUE($D4900),1000000000),IFERROR(IF(VALUE(MID($D4900,2,20))&lt;100000000,VALUE(MID($D4900,2,20)),1000000000),1000000000))+ROW()/100000,"")</f>
        <v/>
      </c>
    </row>
    <row r="4901">
      <c r="F4901" s="14" t="n"/>
      <c r="N4901" s="8">
        <f>IF($D4901="","",M4901*V4901/100)</f>
        <v/>
      </c>
      <c r="O4901" s="8" t="n"/>
      <c r="U4901" s="8" t="n"/>
      <c r="V4901" s="8" t="n"/>
      <c r="Y4901">
        <f>IF($D4901="","",IF($AN4901=1,0,IF($AM4901=1,Settings!$C$6,Settings!$C$7))*100)</f>
        <v/>
      </c>
      <c r="Z4901" s="8">
        <f>IF($D4901="","",V4901*Y4901/100)</f>
        <v/>
      </c>
      <c r="AA4901" s="8">
        <f>IF($D4901="","",V4901-Z4901)</f>
        <v/>
      </c>
      <c r="AB4901" s="8">
        <f>IF($D4901="","",AA4901-N4901)</f>
        <v/>
      </c>
      <c r="AF4901" s="8" t="n"/>
      <c r="AI4901" s="14" t="n"/>
      <c r="AK4901">
        <f>IF($D4901="","",IF(COUNTIF($D$2:$D4901,$D4901)=1,1,0))</f>
        <v/>
      </c>
      <c r="AL4901">
        <f>IF($AK4901=1,SUMPRODUCT(--($AO$2:$AO$7001&lt;$AO4901))+1,"")</f>
        <v/>
      </c>
      <c r="AM4901">
        <f>IF($D4901="","",IF(OR($R4901=TRUE(),$R4901="TRUE"),1,0))</f>
        <v/>
      </c>
      <c r="AN4901">
        <f>IF($D4901="","",IF($X4901="Yes",1,0))</f>
        <v/>
      </c>
      <c r="AO4901">
        <f>IF($AK4901=1,IFERROR(IF(VALUE($D4901)&lt;100000000,VALUE($D4901),1000000000),IFERROR(IF(VALUE(MID($D4901,2,20))&lt;100000000,VALUE(MID($D4901,2,20)),1000000000),1000000000))+ROW()/100000,"")</f>
        <v/>
      </c>
    </row>
    <row r="4902">
      <c r="F4902" s="14" t="n"/>
      <c r="N4902" s="8">
        <f>IF($D4902="","",M4902*V4902/100)</f>
        <v/>
      </c>
      <c r="O4902" s="8" t="n"/>
      <c r="U4902" s="8" t="n"/>
      <c r="V4902" s="8" t="n"/>
      <c r="Y4902">
        <f>IF($D4902="","",IF($AN4902=1,0,IF($AM4902=1,Settings!$C$6,Settings!$C$7))*100)</f>
        <v/>
      </c>
      <c r="Z4902" s="8">
        <f>IF($D4902="","",V4902*Y4902/100)</f>
        <v/>
      </c>
      <c r="AA4902" s="8">
        <f>IF($D4902="","",V4902-Z4902)</f>
        <v/>
      </c>
      <c r="AB4902" s="8">
        <f>IF($D4902="","",AA4902-N4902)</f>
        <v/>
      </c>
      <c r="AF4902" s="8" t="n"/>
      <c r="AI4902" s="14" t="n"/>
      <c r="AK4902">
        <f>IF($D4902="","",IF(COUNTIF($D$2:$D4902,$D4902)=1,1,0))</f>
        <v/>
      </c>
      <c r="AL4902">
        <f>IF($AK4902=1,SUMPRODUCT(--($AO$2:$AO$7001&lt;$AO4902))+1,"")</f>
        <v/>
      </c>
      <c r="AM4902">
        <f>IF($D4902="","",IF(OR($R4902=TRUE(),$R4902="TRUE"),1,0))</f>
        <v/>
      </c>
      <c r="AN4902">
        <f>IF($D4902="","",IF($X4902="Yes",1,0))</f>
        <v/>
      </c>
      <c r="AO4902">
        <f>IF($AK4902=1,IFERROR(IF(VALUE($D4902)&lt;100000000,VALUE($D4902),1000000000),IFERROR(IF(VALUE(MID($D4902,2,20))&lt;100000000,VALUE(MID($D4902,2,20)),1000000000),1000000000))+ROW()/100000,"")</f>
        <v/>
      </c>
    </row>
    <row r="4903">
      <c r="F4903" s="14" t="n"/>
      <c r="N4903" s="8">
        <f>IF($D4903="","",M4903*V4903/100)</f>
        <v/>
      </c>
      <c r="O4903" s="8" t="n"/>
      <c r="U4903" s="8" t="n"/>
      <c r="V4903" s="8" t="n"/>
      <c r="Y4903">
        <f>IF($D4903="","",IF($AN4903=1,0,IF($AM4903=1,Settings!$C$6,Settings!$C$7))*100)</f>
        <v/>
      </c>
      <c r="Z4903" s="8">
        <f>IF($D4903="","",V4903*Y4903/100)</f>
        <v/>
      </c>
      <c r="AA4903" s="8">
        <f>IF($D4903="","",V4903-Z4903)</f>
        <v/>
      </c>
      <c r="AB4903" s="8">
        <f>IF($D4903="","",AA4903-N4903)</f>
        <v/>
      </c>
      <c r="AF4903" s="8" t="n"/>
      <c r="AI4903" s="14" t="n"/>
      <c r="AK4903">
        <f>IF($D4903="","",IF(COUNTIF($D$2:$D4903,$D4903)=1,1,0))</f>
        <v/>
      </c>
      <c r="AL4903">
        <f>IF($AK4903=1,SUMPRODUCT(--($AO$2:$AO$7001&lt;$AO4903))+1,"")</f>
        <v/>
      </c>
      <c r="AM4903">
        <f>IF($D4903="","",IF(OR($R4903=TRUE(),$R4903="TRUE"),1,0))</f>
        <v/>
      </c>
      <c r="AN4903">
        <f>IF($D4903="","",IF($X4903="Yes",1,0))</f>
        <v/>
      </c>
      <c r="AO4903">
        <f>IF($AK4903=1,IFERROR(IF(VALUE($D4903)&lt;100000000,VALUE($D4903),1000000000),IFERROR(IF(VALUE(MID($D4903,2,20))&lt;100000000,VALUE(MID($D4903,2,20)),1000000000),1000000000))+ROW()/100000,"")</f>
        <v/>
      </c>
    </row>
    <row r="4904">
      <c r="F4904" s="14" t="n"/>
      <c r="N4904" s="8">
        <f>IF($D4904="","",M4904*V4904/100)</f>
        <v/>
      </c>
      <c r="O4904" s="8" t="n"/>
      <c r="U4904" s="8" t="n"/>
      <c r="V4904" s="8" t="n"/>
      <c r="Y4904">
        <f>IF($D4904="","",IF($AN4904=1,0,IF($AM4904=1,Settings!$C$6,Settings!$C$7))*100)</f>
        <v/>
      </c>
      <c r="Z4904" s="8">
        <f>IF($D4904="","",V4904*Y4904/100)</f>
        <v/>
      </c>
      <c r="AA4904" s="8">
        <f>IF($D4904="","",V4904-Z4904)</f>
        <v/>
      </c>
      <c r="AB4904" s="8">
        <f>IF($D4904="","",AA4904-N4904)</f>
        <v/>
      </c>
      <c r="AF4904" s="8" t="n"/>
      <c r="AI4904" s="14" t="n"/>
      <c r="AK4904">
        <f>IF($D4904="","",IF(COUNTIF($D$2:$D4904,$D4904)=1,1,0))</f>
        <v/>
      </c>
      <c r="AL4904">
        <f>IF($AK4904=1,SUMPRODUCT(--($AO$2:$AO$7001&lt;$AO4904))+1,"")</f>
        <v/>
      </c>
      <c r="AM4904">
        <f>IF($D4904="","",IF(OR($R4904=TRUE(),$R4904="TRUE"),1,0))</f>
        <v/>
      </c>
      <c r="AN4904">
        <f>IF($D4904="","",IF($X4904="Yes",1,0))</f>
        <v/>
      </c>
      <c r="AO4904">
        <f>IF($AK4904=1,IFERROR(IF(VALUE($D4904)&lt;100000000,VALUE($D4904),1000000000),IFERROR(IF(VALUE(MID($D4904,2,20))&lt;100000000,VALUE(MID($D4904,2,20)),1000000000),1000000000))+ROW()/100000,"")</f>
        <v/>
      </c>
    </row>
    <row r="4905">
      <c r="F4905" s="14" t="n"/>
      <c r="N4905" s="8">
        <f>IF($D4905="","",M4905*V4905/100)</f>
        <v/>
      </c>
      <c r="O4905" s="8" t="n"/>
      <c r="U4905" s="8" t="n"/>
      <c r="V4905" s="8" t="n"/>
      <c r="Y4905">
        <f>IF($D4905="","",IF($AN4905=1,0,IF($AM4905=1,Settings!$C$6,Settings!$C$7))*100)</f>
        <v/>
      </c>
      <c r="Z4905" s="8">
        <f>IF($D4905="","",V4905*Y4905/100)</f>
        <v/>
      </c>
      <c r="AA4905" s="8">
        <f>IF($D4905="","",V4905-Z4905)</f>
        <v/>
      </c>
      <c r="AB4905" s="8">
        <f>IF($D4905="","",AA4905-N4905)</f>
        <v/>
      </c>
      <c r="AF4905" s="8" t="n"/>
      <c r="AI4905" s="14" t="n"/>
      <c r="AK4905">
        <f>IF($D4905="","",IF(COUNTIF($D$2:$D4905,$D4905)=1,1,0))</f>
        <v/>
      </c>
      <c r="AL4905">
        <f>IF($AK4905=1,SUMPRODUCT(--($AO$2:$AO$7001&lt;$AO4905))+1,"")</f>
        <v/>
      </c>
      <c r="AM4905">
        <f>IF($D4905="","",IF(OR($R4905=TRUE(),$R4905="TRUE"),1,0))</f>
        <v/>
      </c>
      <c r="AN4905">
        <f>IF($D4905="","",IF($X4905="Yes",1,0))</f>
        <v/>
      </c>
      <c r="AO4905">
        <f>IF($AK4905=1,IFERROR(IF(VALUE($D4905)&lt;100000000,VALUE($D4905),1000000000),IFERROR(IF(VALUE(MID($D4905,2,20))&lt;100000000,VALUE(MID($D4905,2,20)),1000000000),1000000000))+ROW()/100000,"")</f>
        <v/>
      </c>
    </row>
    <row r="4906">
      <c r="F4906" s="14" t="n"/>
      <c r="N4906" s="8">
        <f>IF($D4906="","",M4906*V4906/100)</f>
        <v/>
      </c>
      <c r="O4906" s="8" t="n"/>
      <c r="U4906" s="8" t="n"/>
      <c r="V4906" s="8" t="n"/>
      <c r="Y4906">
        <f>IF($D4906="","",IF($AN4906=1,0,IF($AM4906=1,Settings!$C$6,Settings!$C$7))*100)</f>
        <v/>
      </c>
      <c r="Z4906" s="8">
        <f>IF($D4906="","",V4906*Y4906/100)</f>
        <v/>
      </c>
      <c r="AA4906" s="8">
        <f>IF($D4906="","",V4906-Z4906)</f>
        <v/>
      </c>
      <c r="AB4906" s="8">
        <f>IF($D4906="","",AA4906-N4906)</f>
        <v/>
      </c>
      <c r="AF4906" s="8" t="n"/>
      <c r="AI4906" s="14" t="n"/>
      <c r="AK4906">
        <f>IF($D4906="","",IF(COUNTIF($D$2:$D4906,$D4906)=1,1,0))</f>
        <v/>
      </c>
      <c r="AL4906">
        <f>IF($AK4906=1,SUMPRODUCT(--($AO$2:$AO$7001&lt;$AO4906))+1,"")</f>
        <v/>
      </c>
      <c r="AM4906">
        <f>IF($D4906="","",IF(OR($R4906=TRUE(),$R4906="TRUE"),1,0))</f>
        <v/>
      </c>
      <c r="AN4906">
        <f>IF($D4906="","",IF($X4906="Yes",1,0))</f>
        <v/>
      </c>
      <c r="AO4906">
        <f>IF($AK4906=1,IFERROR(IF(VALUE($D4906)&lt;100000000,VALUE($D4906),1000000000),IFERROR(IF(VALUE(MID($D4906,2,20))&lt;100000000,VALUE(MID($D4906,2,20)),1000000000),1000000000))+ROW()/100000,"")</f>
        <v/>
      </c>
    </row>
    <row r="4907">
      <c r="F4907" s="14" t="n"/>
      <c r="N4907" s="8">
        <f>IF($D4907="","",M4907*V4907/100)</f>
        <v/>
      </c>
      <c r="O4907" s="8" t="n"/>
      <c r="U4907" s="8" t="n"/>
      <c r="V4907" s="8" t="n"/>
      <c r="Y4907">
        <f>IF($D4907="","",IF($AN4907=1,0,IF($AM4907=1,Settings!$C$6,Settings!$C$7))*100)</f>
        <v/>
      </c>
      <c r="Z4907" s="8">
        <f>IF($D4907="","",V4907*Y4907/100)</f>
        <v/>
      </c>
      <c r="AA4907" s="8">
        <f>IF($D4907="","",V4907-Z4907)</f>
        <v/>
      </c>
      <c r="AB4907" s="8">
        <f>IF($D4907="","",AA4907-N4907)</f>
        <v/>
      </c>
      <c r="AF4907" s="8" t="n"/>
      <c r="AI4907" s="14" t="n"/>
      <c r="AK4907">
        <f>IF($D4907="","",IF(COUNTIF($D$2:$D4907,$D4907)=1,1,0))</f>
        <v/>
      </c>
      <c r="AL4907">
        <f>IF($AK4907=1,SUMPRODUCT(--($AO$2:$AO$7001&lt;$AO4907))+1,"")</f>
        <v/>
      </c>
      <c r="AM4907">
        <f>IF($D4907="","",IF(OR($R4907=TRUE(),$R4907="TRUE"),1,0))</f>
        <v/>
      </c>
      <c r="AN4907">
        <f>IF($D4907="","",IF($X4907="Yes",1,0))</f>
        <v/>
      </c>
      <c r="AO4907">
        <f>IF($AK4907=1,IFERROR(IF(VALUE($D4907)&lt;100000000,VALUE($D4907),1000000000),IFERROR(IF(VALUE(MID($D4907,2,20))&lt;100000000,VALUE(MID($D4907,2,20)),1000000000),1000000000))+ROW()/100000,"")</f>
        <v/>
      </c>
    </row>
    <row r="4908">
      <c r="F4908" s="14" t="n"/>
      <c r="N4908" s="8">
        <f>IF($D4908="","",M4908*V4908/100)</f>
        <v/>
      </c>
      <c r="O4908" s="8" t="n"/>
      <c r="U4908" s="8" t="n"/>
      <c r="V4908" s="8" t="n"/>
      <c r="Y4908">
        <f>IF($D4908="","",IF($AN4908=1,0,IF($AM4908=1,Settings!$C$6,Settings!$C$7))*100)</f>
        <v/>
      </c>
      <c r="Z4908" s="8">
        <f>IF($D4908="","",V4908*Y4908/100)</f>
        <v/>
      </c>
      <c r="AA4908" s="8">
        <f>IF($D4908="","",V4908-Z4908)</f>
        <v/>
      </c>
      <c r="AB4908" s="8">
        <f>IF($D4908="","",AA4908-N4908)</f>
        <v/>
      </c>
      <c r="AF4908" s="8" t="n"/>
      <c r="AI4908" s="14" t="n"/>
      <c r="AK4908">
        <f>IF($D4908="","",IF(COUNTIF($D$2:$D4908,$D4908)=1,1,0))</f>
        <v/>
      </c>
      <c r="AL4908">
        <f>IF($AK4908=1,SUMPRODUCT(--($AO$2:$AO$7001&lt;$AO4908))+1,"")</f>
        <v/>
      </c>
      <c r="AM4908">
        <f>IF($D4908="","",IF(OR($R4908=TRUE(),$R4908="TRUE"),1,0))</f>
        <v/>
      </c>
      <c r="AN4908">
        <f>IF($D4908="","",IF($X4908="Yes",1,0))</f>
        <v/>
      </c>
      <c r="AO4908">
        <f>IF($AK4908=1,IFERROR(IF(VALUE($D4908)&lt;100000000,VALUE($D4908),1000000000),IFERROR(IF(VALUE(MID($D4908,2,20))&lt;100000000,VALUE(MID($D4908,2,20)),1000000000),1000000000))+ROW()/100000,"")</f>
        <v/>
      </c>
    </row>
    <row r="4909">
      <c r="F4909" s="14" t="n"/>
      <c r="N4909" s="8">
        <f>IF($D4909="","",M4909*V4909/100)</f>
        <v/>
      </c>
      <c r="O4909" s="8" t="n"/>
      <c r="U4909" s="8" t="n"/>
      <c r="V4909" s="8" t="n"/>
      <c r="Y4909">
        <f>IF($D4909="","",IF($AN4909=1,0,IF($AM4909=1,Settings!$C$6,Settings!$C$7))*100)</f>
        <v/>
      </c>
      <c r="Z4909" s="8">
        <f>IF($D4909="","",V4909*Y4909/100)</f>
        <v/>
      </c>
      <c r="AA4909" s="8">
        <f>IF($D4909="","",V4909-Z4909)</f>
        <v/>
      </c>
      <c r="AB4909" s="8">
        <f>IF($D4909="","",AA4909-N4909)</f>
        <v/>
      </c>
      <c r="AF4909" s="8" t="n"/>
      <c r="AI4909" s="14" t="n"/>
      <c r="AK4909">
        <f>IF($D4909="","",IF(COUNTIF($D$2:$D4909,$D4909)=1,1,0))</f>
        <v/>
      </c>
      <c r="AL4909">
        <f>IF($AK4909=1,SUMPRODUCT(--($AO$2:$AO$7001&lt;$AO4909))+1,"")</f>
        <v/>
      </c>
      <c r="AM4909">
        <f>IF($D4909="","",IF(OR($R4909=TRUE(),$R4909="TRUE"),1,0))</f>
        <v/>
      </c>
      <c r="AN4909">
        <f>IF($D4909="","",IF($X4909="Yes",1,0))</f>
        <v/>
      </c>
      <c r="AO4909">
        <f>IF($AK4909=1,IFERROR(IF(VALUE($D4909)&lt;100000000,VALUE($D4909),1000000000),IFERROR(IF(VALUE(MID($D4909,2,20))&lt;100000000,VALUE(MID($D4909,2,20)),1000000000),1000000000))+ROW()/100000,"")</f>
        <v/>
      </c>
    </row>
    <row r="4910">
      <c r="F4910" s="14" t="n"/>
      <c r="N4910" s="8">
        <f>IF($D4910="","",M4910*V4910/100)</f>
        <v/>
      </c>
      <c r="O4910" s="8" t="n"/>
      <c r="U4910" s="8" t="n"/>
      <c r="V4910" s="8" t="n"/>
      <c r="Y4910">
        <f>IF($D4910="","",IF($AN4910=1,0,IF($AM4910=1,Settings!$C$6,Settings!$C$7))*100)</f>
        <v/>
      </c>
      <c r="Z4910" s="8">
        <f>IF($D4910="","",V4910*Y4910/100)</f>
        <v/>
      </c>
      <c r="AA4910" s="8">
        <f>IF($D4910="","",V4910-Z4910)</f>
        <v/>
      </c>
      <c r="AB4910" s="8">
        <f>IF($D4910="","",AA4910-N4910)</f>
        <v/>
      </c>
      <c r="AF4910" s="8" t="n"/>
      <c r="AI4910" s="14" t="n"/>
      <c r="AK4910">
        <f>IF($D4910="","",IF(COUNTIF($D$2:$D4910,$D4910)=1,1,0))</f>
        <v/>
      </c>
      <c r="AL4910">
        <f>IF($AK4910=1,SUMPRODUCT(--($AO$2:$AO$7001&lt;$AO4910))+1,"")</f>
        <v/>
      </c>
      <c r="AM4910">
        <f>IF($D4910="","",IF(OR($R4910=TRUE(),$R4910="TRUE"),1,0))</f>
        <v/>
      </c>
      <c r="AN4910">
        <f>IF($D4910="","",IF($X4910="Yes",1,0))</f>
        <v/>
      </c>
      <c r="AO4910">
        <f>IF($AK4910=1,IFERROR(IF(VALUE($D4910)&lt;100000000,VALUE($D4910),1000000000),IFERROR(IF(VALUE(MID($D4910,2,20))&lt;100000000,VALUE(MID($D4910,2,20)),1000000000),1000000000))+ROW()/100000,"")</f>
        <v/>
      </c>
    </row>
    <row r="4911">
      <c r="F4911" s="14" t="n"/>
      <c r="N4911" s="8">
        <f>IF($D4911="","",M4911*V4911/100)</f>
        <v/>
      </c>
      <c r="O4911" s="8" t="n"/>
      <c r="U4911" s="8" t="n"/>
      <c r="V4911" s="8" t="n"/>
      <c r="Y4911">
        <f>IF($D4911="","",IF($AN4911=1,0,IF($AM4911=1,Settings!$C$6,Settings!$C$7))*100)</f>
        <v/>
      </c>
      <c r="Z4911" s="8">
        <f>IF($D4911="","",V4911*Y4911/100)</f>
        <v/>
      </c>
      <c r="AA4911" s="8">
        <f>IF($D4911="","",V4911-Z4911)</f>
        <v/>
      </c>
      <c r="AB4911" s="8">
        <f>IF($D4911="","",AA4911-N4911)</f>
        <v/>
      </c>
      <c r="AF4911" s="8" t="n"/>
      <c r="AI4911" s="14" t="n"/>
      <c r="AK4911">
        <f>IF($D4911="","",IF(COUNTIF($D$2:$D4911,$D4911)=1,1,0))</f>
        <v/>
      </c>
      <c r="AL4911">
        <f>IF($AK4911=1,SUMPRODUCT(--($AO$2:$AO$7001&lt;$AO4911))+1,"")</f>
        <v/>
      </c>
      <c r="AM4911">
        <f>IF($D4911="","",IF(OR($R4911=TRUE(),$R4911="TRUE"),1,0))</f>
        <v/>
      </c>
      <c r="AN4911">
        <f>IF($D4911="","",IF($X4911="Yes",1,0))</f>
        <v/>
      </c>
      <c r="AO4911">
        <f>IF($AK4911=1,IFERROR(IF(VALUE($D4911)&lt;100000000,VALUE($D4911),1000000000),IFERROR(IF(VALUE(MID($D4911,2,20))&lt;100000000,VALUE(MID($D4911,2,20)),1000000000),1000000000))+ROW()/100000,"")</f>
        <v/>
      </c>
    </row>
    <row r="4912">
      <c r="F4912" s="14" t="n"/>
      <c r="N4912" s="8">
        <f>IF($D4912="","",M4912*V4912/100)</f>
        <v/>
      </c>
      <c r="O4912" s="8" t="n"/>
      <c r="U4912" s="8" t="n"/>
      <c r="V4912" s="8" t="n"/>
      <c r="Y4912">
        <f>IF($D4912="","",IF($AN4912=1,0,IF($AM4912=1,Settings!$C$6,Settings!$C$7))*100)</f>
        <v/>
      </c>
      <c r="Z4912" s="8">
        <f>IF($D4912="","",V4912*Y4912/100)</f>
        <v/>
      </c>
      <c r="AA4912" s="8">
        <f>IF($D4912="","",V4912-Z4912)</f>
        <v/>
      </c>
      <c r="AB4912" s="8">
        <f>IF($D4912="","",AA4912-N4912)</f>
        <v/>
      </c>
      <c r="AF4912" s="8" t="n"/>
      <c r="AI4912" s="14" t="n"/>
      <c r="AK4912">
        <f>IF($D4912="","",IF(COUNTIF($D$2:$D4912,$D4912)=1,1,0))</f>
        <v/>
      </c>
      <c r="AL4912">
        <f>IF($AK4912=1,SUMPRODUCT(--($AO$2:$AO$7001&lt;$AO4912))+1,"")</f>
        <v/>
      </c>
      <c r="AM4912">
        <f>IF($D4912="","",IF(OR($R4912=TRUE(),$R4912="TRUE"),1,0))</f>
        <v/>
      </c>
      <c r="AN4912">
        <f>IF($D4912="","",IF($X4912="Yes",1,0))</f>
        <v/>
      </c>
      <c r="AO4912">
        <f>IF($AK4912=1,IFERROR(IF(VALUE($D4912)&lt;100000000,VALUE($D4912),1000000000),IFERROR(IF(VALUE(MID($D4912,2,20))&lt;100000000,VALUE(MID($D4912,2,20)),1000000000),1000000000))+ROW()/100000,"")</f>
        <v/>
      </c>
    </row>
    <row r="4913">
      <c r="F4913" s="14" t="n"/>
      <c r="N4913" s="8">
        <f>IF($D4913="","",M4913*V4913/100)</f>
        <v/>
      </c>
      <c r="O4913" s="8" t="n"/>
      <c r="U4913" s="8" t="n"/>
      <c r="V4913" s="8" t="n"/>
      <c r="Y4913">
        <f>IF($D4913="","",IF($AN4913=1,0,IF($AM4913=1,Settings!$C$6,Settings!$C$7))*100)</f>
        <v/>
      </c>
      <c r="Z4913" s="8">
        <f>IF($D4913="","",V4913*Y4913/100)</f>
        <v/>
      </c>
      <c r="AA4913" s="8">
        <f>IF($D4913="","",V4913-Z4913)</f>
        <v/>
      </c>
      <c r="AB4913" s="8">
        <f>IF($D4913="","",AA4913-N4913)</f>
        <v/>
      </c>
      <c r="AF4913" s="8" t="n"/>
      <c r="AI4913" s="14" t="n"/>
      <c r="AK4913">
        <f>IF($D4913="","",IF(COUNTIF($D$2:$D4913,$D4913)=1,1,0))</f>
        <v/>
      </c>
      <c r="AL4913">
        <f>IF($AK4913=1,SUMPRODUCT(--($AO$2:$AO$7001&lt;$AO4913))+1,"")</f>
        <v/>
      </c>
      <c r="AM4913">
        <f>IF($D4913="","",IF(OR($R4913=TRUE(),$R4913="TRUE"),1,0))</f>
        <v/>
      </c>
      <c r="AN4913">
        <f>IF($D4913="","",IF($X4913="Yes",1,0))</f>
        <v/>
      </c>
      <c r="AO4913">
        <f>IF($AK4913=1,IFERROR(IF(VALUE($D4913)&lt;100000000,VALUE($D4913),1000000000),IFERROR(IF(VALUE(MID($D4913,2,20))&lt;100000000,VALUE(MID($D4913,2,20)),1000000000),1000000000))+ROW()/100000,"")</f>
        <v/>
      </c>
    </row>
    <row r="4914">
      <c r="F4914" s="14" t="n"/>
      <c r="N4914" s="8">
        <f>IF($D4914="","",M4914*V4914/100)</f>
        <v/>
      </c>
      <c r="O4914" s="8" t="n"/>
      <c r="U4914" s="8" t="n"/>
      <c r="V4914" s="8" t="n"/>
      <c r="Y4914">
        <f>IF($D4914="","",IF($AN4914=1,0,IF($AM4914=1,Settings!$C$6,Settings!$C$7))*100)</f>
        <v/>
      </c>
      <c r="Z4914" s="8">
        <f>IF($D4914="","",V4914*Y4914/100)</f>
        <v/>
      </c>
      <c r="AA4914" s="8">
        <f>IF($D4914="","",V4914-Z4914)</f>
        <v/>
      </c>
      <c r="AB4914" s="8">
        <f>IF($D4914="","",AA4914-N4914)</f>
        <v/>
      </c>
      <c r="AF4914" s="8" t="n"/>
      <c r="AI4914" s="14" t="n"/>
      <c r="AK4914">
        <f>IF($D4914="","",IF(COUNTIF($D$2:$D4914,$D4914)=1,1,0))</f>
        <v/>
      </c>
      <c r="AL4914">
        <f>IF($AK4914=1,SUMPRODUCT(--($AO$2:$AO$7001&lt;$AO4914))+1,"")</f>
        <v/>
      </c>
      <c r="AM4914">
        <f>IF($D4914="","",IF(OR($R4914=TRUE(),$R4914="TRUE"),1,0))</f>
        <v/>
      </c>
      <c r="AN4914">
        <f>IF($D4914="","",IF($X4914="Yes",1,0))</f>
        <v/>
      </c>
      <c r="AO4914">
        <f>IF($AK4914=1,IFERROR(IF(VALUE($D4914)&lt;100000000,VALUE($D4914),1000000000),IFERROR(IF(VALUE(MID($D4914,2,20))&lt;100000000,VALUE(MID($D4914,2,20)),1000000000),1000000000))+ROW()/100000,"")</f>
        <v/>
      </c>
    </row>
    <row r="4915">
      <c r="F4915" s="14" t="n"/>
      <c r="N4915" s="8">
        <f>IF($D4915="","",M4915*V4915/100)</f>
        <v/>
      </c>
      <c r="O4915" s="8" t="n"/>
      <c r="U4915" s="8" t="n"/>
      <c r="V4915" s="8" t="n"/>
      <c r="Y4915">
        <f>IF($D4915="","",IF($AN4915=1,0,IF($AM4915=1,Settings!$C$6,Settings!$C$7))*100)</f>
        <v/>
      </c>
      <c r="Z4915" s="8">
        <f>IF($D4915="","",V4915*Y4915/100)</f>
        <v/>
      </c>
      <c r="AA4915" s="8">
        <f>IF($D4915="","",V4915-Z4915)</f>
        <v/>
      </c>
      <c r="AB4915" s="8">
        <f>IF($D4915="","",AA4915-N4915)</f>
        <v/>
      </c>
      <c r="AF4915" s="8" t="n"/>
      <c r="AI4915" s="14" t="n"/>
      <c r="AK4915">
        <f>IF($D4915="","",IF(COUNTIF($D$2:$D4915,$D4915)=1,1,0))</f>
        <v/>
      </c>
      <c r="AL4915">
        <f>IF($AK4915=1,SUMPRODUCT(--($AO$2:$AO$7001&lt;$AO4915))+1,"")</f>
        <v/>
      </c>
      <c r="AM4915">
        <f>IF($D4915="","",IF(OR($R4915=TRUE(),$R4915="TRUE"),1,0))</f>
        <v/>
      </c>
      <c r="AN4915">
        <f>IF($D4915="","",IF($X4915="Yes",1,0))</f>
        <v/>
      </c>
      <c r="AO4915">
        <f>IF($AK4915=1,IFERROR(IF(VALUE($D4915)&lt;100000000,VALUE($D4915),1000000000),IFERROR(IF(VALUE(MID($D4915,2,20))&lt;100000000,VALUE(MID($D4915,2,20)),1000000000),1000000000))+ROW()/100000,"")</f>
        <v/>
      </c>
    </row>
    <row r="4916">
      <c r="F4916" s="14" t="n"/>
      <c r="N4916" s="8">
        <f>IF($D4916="","",M4916*V4916/100)</f>
        <v/>
      </c>
      <c r="O4916" s="8" t="n"/>
      <c r="U4916" s="8" t="n"/>
      <c r="V4916" s="8" t="n"/>
      <c r="Y4916">
        <f>IF($D4916="","",IF($AN4916=1,0,IF($AM4916=1,Settings!$C$6,Settings!$C$7))*100)</f>
        <v/>
      </c>
      <c r="Z4916" s="8">
        <f>IF($D4916="","",V4916*Y4916/100)</f>
        <v/>
      </c>
      <c r="AA4916" s="8">
        <f>IF($D4916="","",V4916-Z4916)</f>
        <v/>
      </c>
      <c r="AB4916" s="8">
        <f>IF($D4916="","",AA4916-N4916)</f>
        <v/>
      </c>
      <c r="AF4916" s="8" t="n"/>
      <c r="AI4916" s="14" t="n"/>
      <c r="AK4916">
        <f>IF($D4916="","",IF(COUNTIF($D$2:$D4916,$D4916)=1,1,0))</f>
        <v/>
      </c>
      <c r="AL4916">
        <f>IF($AK4916=1,SUMPRODUCT(--($AO$2:$AO$7001&lt;$AO4916))+1,"")</f>
        <v/>
      </c>
      <c r="AM4916">
        <f>IF($D4916="","",IF(OR($R4916=TRUE(),$R4916="TRUE"),1,0))</f>
        <v/>
      </c>
      <c r="AN4916">
        <f>IF($D4916="","",IF($X4916="Yes",1,0))</f>
        <v/>
      </c>
      <c r="AO4916">
        <f>IF($AK4916=1,IFERROR(IF(VALUE($D4916)&lt;100000000,VALUE($D4916),1000000000),IFERROR(IF(VALUE(MID($D4916,2,20))&lt;100000000,VALUE(MID($D4916,2,20)),1000000000),1000000000))+ROW()/100000,"")</f>
        <v/>
      </c>
    </row>
    <row r="4917">
      <c r="F4917" s="14" t="n"/>
      <c r="N4917" s="8">
        <f>IF($D4917="","",M4917*V4917/100)</f>
        <v/>
      </c>
      <c r="O4917" s="8" t="n"/>
      <c r="U4917" s="8" t="n"/>
      <c r="V4917" s="8" t="n"/>
      <c r="Y4917">
        <f>IF($D4917="","",IF($AN4917=1,0,IF($AM4917=1,Settings!$C$6,Settings!$C$7))*100)</f>
        <v/>
      </c>
      <c r="Z4917" s="8">
        <f>IF($D4917="","",V4917*Y4917/100)</f>
        <v/>
      </c>
      <c r="AA4917" s="8">
        <f>IF($D4917="","",V4917-Z4917)</f>
        <v/>
      </c>
      <c r="AB4917" s="8">
        <f>IF($D4917="","",AA4917-N4917)</f>
        <v/>
      </c>
      <c r="AF4917" s="8" t="n"/>
      <c r="AI4917" s="14" t="n"/>
      <c r="AK4917">
        <f>IF($D4917="","",IF(COUNTIF($D$2:$D4917,$D4917)=1,1,0))</f>
        <v/>
      </c>
      <c r="AL4917">
        <f>IF($AK4917=1,SUMPRODUCT(--($AO$2:$AO$7001&lt;$AO4917))+1,"")</f>
        <v/>
      </c>
      <c r="AM4917">
        <f>IF($D4917="","",IF(OR($R4917=TRUE(),$R4917="TRUE"),1,0))</f>
        <v/>
      </c>
      <c r="AN4917">
        <f>IF($D4917="","",IF($X4917="Yes",1,0))</f>
        <v/>
      </c>
      <c r="AO4917">
        <f>IF($AK4917=1,IFERROR(IF(VALUE($D4917)&lt;100000000,VALUE($D4917),1000000000),IFERROR(IF(VALUE(MID($D4917,2,20))&lt;100000000,VALUE(MID($D4917,2,20)),1000000000),1000000000))+ROW()/100000,"")</f>
        <v/>
      </c>
    </row>
    <row r="4918">
      <c r="F4918" s="14" t="n"/>
      <c r="N4918" s="8">
        <f>IF($D4918="","",M4918*V4918/100)</f>
        <v/>
      </c>
      <c r="O4918" s="8" t="n"/>
      <c r="U4918" s="8" t="n"/>
      <c r="V4918" s="8" t="n"/>
      <c r="Y4918">
        <f>IF($D4918="","",IF($AN4918=1,0,IF($AM4918=1,Settings!$C$6,Settings!$C$7))*100)</f>
        <v/>
      </c>
      <c r="Z4918" s="8">
        <f>IF($D4918="","",V4918*Y4918/100)</f>
        <v/>
      </c>
      <c r="AA4918" s="8">
        <f>IF($D4918="","",V4918-Z4918)</f>
        <v/>
      </c>
      <c r="AB4918" s="8">
        <f>IF($D4918="","",AA4918-N4918)</f>
        <v/>
      </c>
      <c r="AF4918" s="8" t="n"/>
      <c r="AI4918" s="14" t="n"/>
      <c r="AK4918">
        <f>IF($D4918="","",IF(COUNTIF($D$2:$D4918,$D4918)=1,1,0))</f>
        <v/>
      </c>
      <c r="AL4918">
        <f>IF($AK4918=1,SUMPRODUCT(--($AO$2:$AO$7001&lt;$AO4918))+1,"")</f>
        <v/>
      </c>
      <c r="AM4918">
        <f>IF($D4918="","",IF(OR($R4918=TRUE(),$R4918="TRUE"),1,0))</f>
        <v/>
      </c>
      <c r="AN4918">
        <f>IF($D4918="","",IF($X4918="Yes",1,0))</f>
        <v/>
      </c>
      <c r="AO4918">
        <f>IF($AK4918=1,IFERROR(IF(VALUE($D4918)&lt;100000000,VALUE($D4918),1000000000),IFERROR(IF(VALUE(MID($D4918,2,20))&lt;100000000,VALUE(MID($D4918,2,20)),1000000000),1000000000))+ROW()/100000,"")</f>
        <v/>
      </c>
    </row>
    <row r="4919">
      <c r="F4919" s="14" t="n"/>
      <c r="N4919" s="8">
        <f>IF($D4919="","",M4919*V4919/100)</f>
        <v/>
      </c>
      <c r="O4919" s="8" t="n"/>
      <c r="U4919" s="8" t="n"/>
      <c r="V4919" s="8" t="n"/>
      <c r="Y4919">
        <f>IF($D4919="","",IF($AN4919=1,0,IF($AM4919=1,Settings!$C$6,Settings!$C$7))*100)</f>
        <v/>
      </c>
      <c r="Z4919" s="8">
        <f>IF($D4919="","",V4919*Y4919/100)</f>
        <v/>
      </c>
      <c r="AA4919" s="8">
        <f>IF($D4919="","",V4919-Z4919)</f>
        <v/>
      </c>
      <c r="AB4919" s="8">
        <f>IF($D4919="","",AA4919-N4919)</f>
        <v/>
      </c>
      <c r="AF4919" s="8" t="n"/>
      <c r="AI4919" s="14" t="n"/>
      <c r="AK4919">
        <f>IF($D4919="","",IF(COUNTIF($D$2:$D4919,$D4919)=1,1,0))</f>
        <v/>
      </c>
      <c r="AL4919">
        <f>IF($AK4919=1,SUMPRODUCT(--($AO$2:$AO$7001&lt;$AO4919))+1,"")</f>
        <v/>
      </c>
      <c r="AM4919">
        <f>IF($D4919="","",IF(OR($R4919=TRUE(),$R4919="TRUE"),1,0))</f>
        <v/>
      </c>
      <c r="AN4919">
        <f>IF($D4919="","",IF($X4919="Yes",1,0))</f>
        <v/>
      </c>
      <c r="AO4919">
        <f>IF($AK4919=1,IFERROR(IF(VALUE($D4919)&lt;100000000,VALUE($D4919),1000000000),IFERROR(IF(VALUE(MID($D4919,2,20))&lt;100000000,VALUE(MID($D4919,2,20)),1000000000),1000000000))+ROW()/100000,"")</f>
        <v/>
      </c>
    </row>
    <row r="4920">
      <c r="F4920" s="14" t="n"/>
      <c r="N4920" s="8">
        <f>IF($D4920="","",M4920*V4920/100)</f>
        <v/>
      </c>
      <c r="O4920" s="8" t="n"/>
      <c r="U4920" s="8" t="n"/>
      <c r="V4920" s="8" t="n"/>
      <c r="Y4920">
        <f>IF($D4920="","",IF($AN4920=1,0,IF($AM4920=1,Settings!$C$6,Settings!$C$7))*100)</f>
        <v/>
      </c>
      <c r="Z4920" s="8">
        <f>IF($D4920="","",V4920*Y4920/100)</f>
        <v/>
      </c>
      <c r="AA4920" s="8">
        <f>IF($D4920="","",V4920-Z4920)</f>
        <v/>
      </c>
      <c r="AB4920" s="8">
        <f>IF($D4920="","",AA4920-N4920)</f>
        <v/>
      </c>
      <c r="AF4920" s="8" t="n"/>
      <c r="AI4920" s="14" t="n"/>
      <c r="AK4920">
        <f>IF($D4920="","",IF(COUNTIF($D$2:$D4920,$D4920)=1,1,0))</f>
        <v/>
      </c>
      <c r="AL4920">
        <f>IF($AK4920=1,SUMPRODUCT(--($AO$2:$AO$7001&lt;$AO4920))+1,"")</f>
        <v/>
      </c>
      <c r="AM4920">
        <f>IF($D4920="","",IF(OR($R4920=TRUE(),$R4920="TRUE"),1,0))</f>
        <v/>
      </c>
      <c r="AN4920">
        <f>IF($D4920="","",IF($X4920="Yes",1,0))</f>
        <v/>
      </c>
      <c r="AO4920">
        <f>IF($AK4920=1,IFERROR(IF(VALUE($D4920)&lt;100000000,VALUE($D4920),1000000000),IFERROR(IF(VALUE(MID($D4920,2,20))&lt;100000000,VALUE(MID($D4920,2,20)),1000000000),1000000000))+ROW()/100000,"")</f>
        <v/>
      </c>
    </row>
    <row r="4921">
      <c r="F4921" s="14" t="n"/>
      <c r="N4921" s="8">
        <f>IF($D4921="","",M4921*V4921/100)</f>
        <v/>
      </c>
      <c r="O4921" s="8" t="n"/>
      <c r="U4921" s="8" t="n"/>
      <c r="V4921" s="8" t="n"/>
      <c r="Y4921">
        <f>IF($D4921="","",IF($AN4921=1,0,IF($AM4921=1,Settings!$C$6,Settings!$C$7))*100)</f>
        <v/>
      </c>
      <c r="Z4921" s="8">
        <f>IF($D4921="","",V4921*Y4921/100)</f>
        <v/>
      </c>
      <c r="AA4921" s="8">
        <f>IF($D4921="","",V4921-Z4921)</f>
        <v/>
      </c>
      <c r="AB4921" s="8">
        <f>IF($D4921="","",AA4921-N4921)</f>
        <v/>
      </c>
      <c r="AF4921" s="8" t="n"/>
      <c r="AI4921" s="14" t="n"/>
      <c r="AK4921">
        <f>IF($D4921="","",IF(COUNTIF($D$2:$D4921,$D4921)=1,1,0))</f>
        <v/>
      </c>
      <c r="AL4921">
        <f>IF($AK4921=1,SUMPRODUCT(--($AO$2:$AO$7001&lt;$AO4921))+1,"")</f>
        <v/>
      </c>
      <c r="AM4921">
        <f>IF($D4921="","",IF(OR($R4921=TRUE(),$R4921="TRUE"),1,0))</f>
        <v/>
      </c>
      <c r="AN4921">
        <f>IF($D4921="","",IF($X4921="Yes",1,0))</f>
        <v/>
      </c>
      <c r="AO4921">
        <f>IF($AK4921=1,IFERROR(IF(VALUE($D4921)&lt;100000000,VALUE($D4921),1000000000),IFERROR(IF(VALUE(MID($D4921,2,20))&lt;100000000,VALUE(MID($D4921,2,20)),1000000000),1000000000))+ROW()/100000,"")</f>
        <v/>
      </c>
    </row>
    <row r="4922">
      <c r="F4922" s="14" t="n"/>
      <c r="N4922" s="8">
        <f>IF($D4922="","",M4922*V4922/100)</f>
        <v/>
      </c>
      <c r="O4922" s="8" t="n"/>
      <c r="U4922" s="8" t="n"/>
      <c r="V4922" s="8" t="n"/>
      <c r="Y4922">
        <f>IF($D4922="","",IF($AN4922=1,0,IF($AM4922=1,Settings!$C$6,Settings!$C$7))*100)</f>
        <v/>
      </c>
      <c r="Z4922" s="8">
        <f>IF($D4922="","",V4922*Y4922/100)</f>
        <v/>
      </c>
      <c r="AA4922" s="8">
        <f>IF($D4922="","",V4922-Z4922)</f>
        <v/>
      </c>
      <c r="AB4922" s="8">
        <f>IF($D4922="","",AA4922-N4922)</f>
        <v/>
      </c>
      <c r="AF4922" s="8" t="n"/>
      <c r="AI4922" s="14" t="n"/>
      <c r="AK4922">
        <f>IF($D4922="","",IF(COUNTIF($D$2:$D4922,$D4922)=1,1,0))</f>
        <v/>
      </c>
      <c r="AL4922">
        <f>IF($AK4922=1,SUMPRODUCT(--($AO$2:$AO$7001&lt;$AO4922))+1,"")</f>
        <v/>
      </c>
      <c r="AM4922">
        <f>IF($D4922="","",IF(OR($R4922=TRUE(),$R4922="TRUE"),1,0))</f>
        <v/>
      </c>
      <c r="AN4922">
        <f>IF($D4922="","",IF($X4922="Yes",1,0))</f>
        <v/>
      </c>
      <c r="AO4922">
        <f>IF($AK4922=1,IFERROR(IF(VALUE($D4922)&lt;100000000,VALUE($D4922),1000000000),IFERROR(IF(VALUE(MID($D4922,2,20))&lt;100000000,VALUE(MID($D4922,2,20)),1000000000),1000000000))+ROW()/100000,"")</f>
        <v/>
      </c>
    </row>
    <row r="4923">
      <c r="F4923" s="14" t="n"/>
      <c r="N4923" s="8">
        <f>IF($D4923="","",M4923*V4923/100)</f>
        <v/>
      </c>
      <c r="O4923" s="8" t="n"/>
      <c r="U4923" s="8" t="n"/>
      <c r="V4923" s="8" t="n"/>
      <c r="Y4923">
        <f>IF($D4923="","",IF($AN4923=1,0,IF($AM4923=1,Settings!$C$6,Settings!$C$7))*100)</f>
        <v/>
      </c>
      <c r="Z4923" s="8">
        <f>IF($D4923="","",V4923*Y4923/100)</f>
        <v/>
      </c>
      <c r="AA4923" s="8">
        <f>IF($D4923="","",V4923-Z4923)</f>
        <v/>
      </c>
      <c r="AB4923" s="8">
        <f>IF($D4923="","",AA4923-N4923)</f>
        <v/>
      </c>
      <c r="AF4923" s="8" t="n"/>
      <c r="AI4923" s="14" t="n"/>
      <c r="AK4923">
        <f>IF($D4923="","",IF(COUNTIF($D$2:$D4923,$D4923)=1,1,0))</f>
        <v/>
      </c>
      <c r="AL4923">
        <f>IF($AK4923=1,SUMPRODUCT(--($AO$2:$AO$7001&lt;$AO4923))+1,"")</f>
        <v/>
      </c>
      <c r="AM4923">
        <f>IF($D4923="","",IF(OR($R4923=TRUE(),$R4923="TRUE"),1,0))</f>
        <v/>
      </c>
      <c r="AN4923">
        <f>IF($D4923="","",IF($X4923="Yes",1,0))</f>
        <v/>
      </c>
      <c r="AO4923">
        <f>IF($AK4923=1,IFERROR(IF(VALUE($D4923)&lt;100000000,VALUE($D4923),1000000000),IFERROR(IF(VALUE(MID($D4923,2,20))&lt;100000000,VALUE(MID($D4923,2,20)),1000000000),1000000000))+ROW()/100000,"")</f>
        <v/>
      </c>
    </row>
    <row r="4924">
      <c r="F4924" s="14" t="n"/>
      <c r="N4924" s="8">
        <f>IF($D4924="","",M4924*V4924/100)</f>
        <v/>
      </c>
      <c r="O4924" s="8" t="n"/>
      <c r="U4924" s="8" t="n"/>
      <c r="V4924" s="8" t="n"/>
      <c r="Y4924">
        <f>IF($D4924="","",IF($AN4924=1,0,IF($AM4924=1,Settings!$C$6,Settings!$C$7))*100)</f>
        <v/>
      </c>
      <c r="Z4924" s="8">
        <f>IF($D4924="","",V4924*Y4924/100)</f>
        <v/>
      </c>
      <c r="AA4924" s="8">
        <f>IF($D4924="","",V4924-Z4924)</f>
        <v/>
      </c>
      <c r="AB4924" s="8">
        <f>IF($D4924="","",AA4924-N4924)</f>
        <v/>
      </c>
      <c r="AF4924" s="8" t="n"/>
      <c r="AI4924" s="14" t="n"/>
      <c r="AK4924">
        <f>IF($D4924="","",IF(COUNTIF($D$2:$D4924,$D4924)=1,1,0))</f>
        <v/>
      </c>
      <c r="AL4924">
        <f>IF($AK4924=1,SUMPRODUCT(--($AO$2:$AO$7001&lt;$AO4924))+1,"")</f>
        <v/>
      </c>
      <c r="AM4924">
        <f>IF($D4924="","",IF(OR($R4924=TRUE(),$R4924="TRUE"),1,0))</f>
        <v/>
      </c>
      <c r="AN4924">
        <f>IF($D4924="","",IF($X4924="Yes",1,0))</f>
        <v/>
      </c>
      <c r="AO4924">
        <f>IF($AK4924=1,IFERROR(IF(VALUE($D4924)&lt;100000000,VALUE($D4924),1000000000),IFERROR(IF(VALUE(MID($D4924,2,20))&lt;100000000,VALUE(MID($D4924,2,20)),1000000000),1000000000))+ROW()/100000,"")</f>
        <v/>
      </c>
    </row>
    <row r="4925">
      <c r="F4925" s="14" t="n"/>
      <c r="N4925" s="8">
        <f>IF($D4925="","",M4925*V4925/100)</f>
        <v/>
      </c>
      <c r="O4925" s="8" t="n"/>
      <c r="U4925" s="8" t="n"/>
      <c r="V4925" s="8" t="n"/>
      <c r="Y4925">
        <f>IF($D4925="","",IF($AN4925=1,0,IF($AM4925=1,Settings!$C$6,Settings!$C$7))*100)</f>
        <v/>
      </c>
      <c r="Z4925" s="8">
        <f>IF($D4925="","",V4925*Y4925/100)</f>
        <v/>
      </c>
      <c r="AA4925" s="8">
        <f>IF($D4925="","",V4925-Z4925)</f>
        <v/>
      </c>
      <c r="AB4925" s="8">
        <f>IF($D4925="","",AA4925-N4925)</f>
        <v/>
      </c>
      <c r="AF4925" s="8" t="n"/>
      <c r="AI4925" s="14" t="n"/>
      <c r="AK4925">
        <f>IF($D4925="","",IF(COUNTIF($D$2:$D4925,$D4925)=1,1,0))</f>
        <v/>
      </c>
      <c r="AL4925">
        <f>IF($AK4925=1,SUMPRODUCT(--($AO$2:$AO$7001&lt;$AO4925))+1,"")</f>
        <v/>
      </c>
      <c r="AM4925">
        <f>IF($D4925="","",IF(OR($R4925=TRUE(),$R4925="TRUE"),1,0))</f>
        <v/>
      </c>
      <c r="AN4925">
        <f>IF($D4925="","",IF($X4925="Yes",1,0))</f>
        <v/>
      </c>
      <c r="AO4925">
        <f>IF($AK4925=1,IFERROR(IF(VALUE($D4925)&lt;100000000,VALUE($D4925),1000000000),IFERROR(IF(VALUE(MID($D4925,2,20))&lt;100000000,VALUE(MID($D4925,2,20)),1000000000),1000000000))+ROW()/100000,"")</f>
        <v/>
      </c>
    </row>
    <row r="4926">
      <c r="F4926" s="14" t="n"/>
      <c r="N4926" s="8">
        <f>IF($D4926="","",M4926*V4926/100)</f>
        <v/>
      </c>
      <c r="O4926" s="8" t="n"/>
      <c r="U4926" s="8" t="n"/>
      <c r="V4926" s="8" t="n"/>
      <c r="Y4926">
        <f>IF($D4926="","",IF($AN4926=1,0,IF($AM4926=1,Settings!$C$6,Settings!$C$7))*100)</f>
        <v/>
      </c>
      <c r="Z4926" s="8">
        <f>IF($D4926="","",V4926*Y4926/100)</f>
        <v/>
      </c>
      <c r="AA4926" s="8">
        <f>IF($D4926="","",V4926-Z4926)</f>
        <v/>
      </c>
      <c r="AB4926" s="8">
        <f>IF($D4926="","",AA4926-N4926)</f>
        <v/>
      </c>
      <c r="AF4926" s="8" t="n"/>
      <c r="AI4926" s="14" t="n"/>
      <c r="AK4926">
        <f>IF($D4926="","",IF(COUNTIF($D$2:$D4926,$D4926)=1,1,0))</f>
        <v/>
      </c>
      <c r="AL4926">
        <f>IF($AK4926=1,SUMPRODUCT(--($AO$2:$AO$7001&lt;$AO4926))+1,"")</f>
        <v/>
      </c>
      <c r="AM4926">
        <f>IF($D4926="","",IF(OR($R4926=TRUE(),$R4926="TRUE"),1,0))</f>
        <v/>
      </c>
      <c r="AN4926">
        <f>IF($D4926="","",IF($X4926="Yes",1,0))</f>
        <v/>
      </c>
      <c r="AO4926">
        <f>IF($AK4926=1,IFERROR(IF(VALUE($D4926)&lt;100000000,VALUE($D4926),1000000000),IFERROR(IF(VALUE(MID($D4926,2,20))&lt;100000000,VALUE(MID($D4926,2,20)),1000000000),1000000000))+ROW()/100000,"")</f>
        <v/>
      </c>
    </row>
    <row r="4927">
      <c r="F4927" s="14" t="n"/>
      <c r="N4927" s="8">
        <f>IF($D4927="","",M4927*V4927/100)</f>
        <v/>
      </c>
      <c r="O4927" s="8" t="n"/>
      <c r="U4927" s="8" t="n"/>
      <c r="V4927" s="8" t="n"/>
      <c r="Y4927">
        <f>IF($D4927="","",IF($AN4927=1,0,IF($AM4927=1,Settings!$C$6,Settings!$C$7))*100)</f>
        <v/>
      </c>
      <c r="Z4927" s="8">
        <f>IF($D4927="","",V4927*Y4927/100)</f>
        <v/>
      </c>
      <c r="AA4927" s="8">
        <f>IF($D4927="","",V4927-Z4927)</f>
        <v/>
      </c>
      <c r="AB4927" s="8">
        <f>IF($D4927="","",AA4927-N4927)</f>
        <v/>
      </c>
      <c r="AF4927" s="8" t="n"/>
      <c r="AI4927" s="14" t="n"/>
      <c r="AK4927">
        <f>IF($D4927="","",IF(COUNTIF($D$2:$D4927,$D4927)=1,1,0))</f>
        <v/>
      </c>
      <c r="AL4927">
        <f>IF($AK4927=1,SUMPRODUCT(--($AO$2:$AO$7001&lt;$AO4927))+1,"")</f>
        <v/>
      </c>
      <c r="AM4927">
        <f>IF($D4927="","",IF(OR($R4927=TRUE(),$R4927="TRUE"),1,0))</f>
        <v/>
      </c>
      <c r="AN4927">
        <f>IF($D4927="","",IF($X4927="Yes",1,0))</f>
        <v/>
      </c>
      <c r="AO4927">
        <f>IF($AK4927=1,IFERROR(IF(VALUE($D4927)&lt;100000000,VALUE($D4927),1000000000),IFERROR(IF(VALUE(MID($D4927,2,20))&lt;100000000,VALUE(MID($D4927,2,20)),1000000000),1000000000))+ROW()/100000,"")</f>
        <v/>
      </c>
    </row>
    <row r="4928">
      <c r="F4928" s="14" t="n"/>
      <c r="N4928" s="8">
        <f>IF($D4928="","",M4928*V4928/100)</f>
        <v/>
      </c>
      <c r="O4928" s="8" t="n"/>
      <c r="U4928" s="8" t="n"/>
      <c r="V4928" s="8" t="n"/>
      <c r="Y4928">
        <f>IF($D4928="","",IF($AN4928=1,0,IF($AM4928=1,Settings!$C$6,Settings!$C$7))*100)</f>
        <v/>
      </c>
      <c r="Z4928" s="8">
        <f>IF($D4928="","",V4928*Y4928/100)</f>
        <v/>
      </c>
      <c r="AA4928" s="8">
        <f>IF($D4928="","",V4928-Z4928)</f>
        <v/>
      </c>
      <c r="AB4928" s="8">
        <f>IF($D4928="","",AA4928-N4928)</f>
        <v/>
      </c>
      <c r="AF4928" s="8" t="n"/>
      <c r="AI4928" s="14" t="n"/>
      <c r="AK4928">
        <f>IF($D4928="","",IF(COUNTIF($D$2:$D4928,$D4928)=1,1,0))</f>
        <v/>
      </c>
      <c r="AL4928">
        <f>IF($AK4928=1,SUMPRODUCT(--($AO$2:$AO$7001&lt;$AO4928))+1,"")</f>
        <v/>
      </c>
      <c r="AM4928">
        <f>IF($D4928="","",IF(OR($R4928=TRUE(),$R4928="TRUE"),1,0))</f>
        <v/>
      </c>
      <c r="AN4928">
        <f>IF($D4928="","",IF($X4928="Yes",1,0))</f>
        <v/>
      </c>
      <c r="AO4928">
        <f>IF($AK4928=1,IFERROR(IF(VALUE($D4928)&lt;100000000,VALUE($D4928),1000000000),IFERROR(IF(VALUE(MID($D4928,2,20))&lt;100000000,VALUE(MID($D4928,2,20)),1000000000),1000000000))+ROW()/100000,"")</f>
        <v/>
      </c>
    </row>
    <row r="4929">
      <c r="F4929" s="14" t="n"/>
      <c r="N4929" s="8">
        <f>IF($D4929="","",M4929*V4929/100)</f>
        <v/>
      </c>
      <c r="O4929" s="8" t="n"/>
      <c r="U4929" s="8" t="n"/>
      <c r="V4929" s="8" t="n"/>
      <c r="Y4929">
        <f>IF($D4929="","",IF($AN4929=1,0,IF($AM4929=1,Settings!$C$6,Settings!$C$7))*100)</f>
        <v/>
      </c>
      <c r="Z4929" s="8">
        <f>IF($D4929="","",V4929*Y4929/100)</f>
        <v/>
      </c>
      <c r="AA4929" s="8">
        <f>IF($D4929="","",V4929-Z4929)</f>
        <v/>
      </c>
      <c r="AB4929" s="8">
        <f>IF($D4929="","",AA4929-N4929)</f>
        <v/>
      </c>
      <c r="AF4929" s="8" t="n"/>
      <c r="AI4929" s="14" t="n"/>
      <c r="AK4929">
        <f>IF($D4929="","",IF(COUNTIF($D$2:$D4929,$D4929)=1,1,0))</f>
        <v/>
      </c>
      <c r="AL4929">
        <f>IF($AK4929=1,SUMPRODUCT(--($AO$2:$AO$7001&lt;$AO4929))+1,"")</f>
        <v/>
      </c>
      <c r="AM4929">
        <f>IF($D4929="","",IF(OR($R4929=TRUE(),$R4929="TRUE"),1,0))</f>
        <v/>
      </c>
      <c r="AN4929">
        <f>IF($D4929="","",IF($X4929="Yes",1,0))</f>
        <v/>
      </c>
      <c r="AO4929">
        <f>IF($AK4929=1,IFERROR(IF(VALUE($D4929)&lt;100000000,VALUE($D4929),1000000000),IFERROR(IF(VALUE(MID($D4929,2,20))&lt;100000000,VALUE(MID($D4929,2,20)),1000000000),1000000000))+ROW()/100000,"")</f>
        <v/>
      </c>
    </row>
    <row r="4930">
      <c r="F4930" s="14" t="n"/>
      <c r="N4930" s="8">
        <f>IF($D4930="","",M4930*V4930/100)</f>
        <v/>
      </c>
      <c r="O4930" s="8" t="n"/>
      <c r="U4930" s="8" t="n"/>
      <c r="V4930" s="8" t="n"/>
      <c r="Y4930">
        <f>IF($D4930="","",IF($AN4930=1,0,IF($AM4930=1,Settings!$C$6,Settings!$C$7))*100)</f>
        <v/>
      </c>
      <c r="Z4930" s="8">
        <f>IF($D4930="","",V4930*Y4930/100)</f>
        <v/>
      </c>
      <c r="AA4930" s="8">
        <f>IF($D4930="","",V4930-Z4930)</f>
        <v/>
      </c>
      <c r="AB4930" s="8">
        <f>IF($D4930="","",AA4930-N4930)</f>
        <v/>
      </c>
      <c r="AF4930" s="8" t="n"/>
      <c r="AI4930" s="14" t="n"/>
      <c r="AK4930">
        <f>IF($D4930="","",IF(COUNTIF($D$2:$D4930,$D4930)=1,1,0))</f>
        <v/>
      </c>
      <c r="AL4930">
        <f>IF($AK4930=1,SUMPRODUCT(--($AO$2:$AO$7001&lt;$AO4930))+1,"")</f>
        <v/>
      </c>
      <c r="AM4930">
        <f>IF($D4930="","",IF(OR($R4930=TRUE(),$R4930="TRUE"),1,0))</f>
        <v/>
      </c>
      <c r="AN4930">
        <f>IF($D4930="","",IF($X4930="Yes",1,0))</f>
        <v/>
      </c>
      <c r="AO4930">
        <f>IF($AK4930=1,IFERROR(IF(VALUE($D4930)&lt;100000000,VALUE($D4930),1000000000),IFERROR(IF(VALUE(MID($D4930,2,20))&lt;100000000,VALUE(MID($D4930,2,20)),1000000000),1000000000))+ROW()/100000,"")</f>
        <v/>
      </c>
    </row>
    <row r="4931">
      <c r="F4931" s="14" t="n"/>
      <c r="N4931" s="8">
        <f>IF($D4931="","",M4931*V4931/100)</f>
        <v/>
      </c>
      <c r="O4931" s="8" t="n"/>
      <c r="U4931" s="8" t="n"/>
      <c r="V4931" s="8" t="n"/>
      <c r="Y4931">
        <f>IF($D4931="","",IF($AN4931=1,0,IF($AM4931=1,Settings!$C$6,Settings!$C$7))*100)</f>
        <v/>
      </c>
      <c r="Z4931" s="8">
        <f>IF($D4931="","",V4931*Y4931/100)</f>
        <v/>
      </c>
      <c r="AA4931" s="8">
        <f>IF($D4931="","",V4931-Z4931)</f>
        <v/>
      </c>
      <c r="AB4931" s="8">
        <f>IF($D4931="","",AA4931-N4931)</f>
        <v/>
      </c>
      <c r="AF4931" s="8" t="n"/>
      <c r="AI4931" s="14" t="n"/>
      <c r="AK4931">
        <f>IF($D4931="","",IF(COUNTIF($D$2:$D4931,$D4931)=1,1,0))</f>
        <v/>
      </c>
      <c r="AL4931">
        <f>IF($AK4931=1,SUMPRODUCT(--($AO$2:$AO$7001&lt;$AO4931))+1,"")</f>
        <v/>
      </c>
      <c r="AM4931">
        <f>IF($D4931="","",IF(OR($R4931=TRUE(),$R4931="TRUE"),1,0))</f>
        <v/>
      </c>
      <c r="AN4931">
        <f>IF($D4931="","",IF($X4931="Yes",1,0))</f>
        <v/>
      </c>
      <c r="AO4931">
        <f>IF($AK4931=1,IFERROR(IF(VALUE($D4931)&lt;100000000,VALUE($D4931),1000000000),IFERROR(IF(VALUE(MID($D4931,2,20))&lt;100000000,VALUE(MID($D4931,2,20)),1000000000),1000000000))+ROW()/100000,"")</f>
        <v/>
      </c>
    </row>
    <row r="4932">
      <c r="F4932" s="14" t="n"/>
      <c r="N4932" s="8">
        <f>IF($D4932="","",M4932*V4932/100)</f>
        <v/>
      </c>
      <c r="O4932" s="8" t="n"/>
      <c r="U4932" s="8" t="n"/>
      <c r="V4932" s="8" t="n"/>
      <c r="Y4932">
        <f>IF($D4932="","",IF($AN4932=1,0,IF($AM4932=1,Settings!$C$6,Settings!$C$7))*100)</f>
        <v/>
      </c>
      <c r="Z4932" s="8">
        <f>IF($D4932="","",V4932*Y4932/100)</f>
        <v/>
      </c>
      <c r="AA4932" s="8">
        <f>IF($D4932="","",V4932-Z4932)</f>
        <v/>
      </c>
      <c r="AB4932" s="8">
        <f>IF($D4932="","",AA4932-N4932)</f>
        <v/>
      </c>
      <c r="AF4932" s="8" t="n"/>
      <c r="AI4932" s="14" t="n"/>
      <c r="AK4932">
        <f>IF($D4932="","",IF(COUNTIF($D$2:$D4932,$D4932)=1,1,0))</f>
        <v/>
      </c>
      <c r="AL4932">
        <f>IF($AK4932=1,SUMPRODUCT(--($AO$2:$AO$7001&lt;$AO4932))+1,"")</f>
        <v/>
      </c>
      <c r="AM4932">
        <f>IF($D4932="","",IF(OR($R4932=TRUE(),$R4932="TRUE"),1,0))</f>
        <v/>
      </c>
      <c r="AN4932">
        <f>IF($D4932="","",IF($X4932="Yes",1,0))</f>
        <v/>
      </c>
      <c r="AO4932">
        <f>IF($AK4932=1,IFERROR(IF(VALUE($D4932)&lt;100000000,VALUE($D4932),1000000000),IFERROR(IF(VALUE(MID($D4932,2,20))&lt;100000000,VALUE(MID($D4932,2,20)),1000000000),1000000000))+ROW()/100000,"")</f>
        <v/>
      </c>
    </row>
    <row r="4933">
      <c r="F4933" s="14" t="n"/>
      <c r="N4933" s="8">
        <f>IF($D4933="","",M4933*V4933/100)</f>
        <v/>
      </c>
      <c r="O4933" s="8" t="n"/>
      <c r="U4933" s="8" t="n"/>
      <c r="V4933" s="8" t="n"/>
      <c r="Y4933">
        <f>IF($D4933="","",IF($AN4933=1,0,IF($AM4933=1,Settings!$C$6,Settings!$C$7))*100)</f>
        <v/>
      </c>
      <c r="Z4933" s="8">
        <f>IF($D4933="","",V4933*Y4933/100)</f>
        <v/>
      </c>
      <c r="AA4933" s="8">
        <f>IF($D4933="","",V4933-Z4933)</f>
        <v/>
      </c>
      <c r="AB4933" s="8">
        <f>IF($D4933="","",AA4933-N4933)</f>
        <v/>
      </c>
      <c r="AF4933" s="8" t="n"/>
      <c r="AI4933" s="14" t="n"/>
      <c r="AK4933">
        <f>IF($D4933="","",IF(COUNTIF($D$2:$D4933,$D4933)=1,1,0))</f>
        <v/>
      </c>
      <c r="AL4933">
        <f>IF($AK4933=1,SUMPRODUCT(--($AO$2:$AO$7001&lt;$AO4933))+1,"")</f>
        <v/>
      </c>
      <c r="AM4933">
        <f>IF($D4933="","",IF(OR($R4933=TRUE(),$R4933="TRUE"),1,0))</f>
        <v/>
      </c>
      <c r="AN4933">
        <f>IF($D4933="","",IF($X4933="Yes",1,0))</f>
        <v/>
      </c>
      <c r="AO4933">
        <f>IF($AK4933=1,IFERROR(IF(VALUE($D4933)&lt;100000000,VALUE($D4933),1000000000),IFERROR(IF(VALUE(MID($D4933,2,20))&lt;100000000,VALUE(MID($D4933,2,20)),1000000000),1000000000))+ROW()/100000,"")</f>
        <v/>
      </c>
    </row>
    <row r="4934">
      <c r="F4934" s="14" t="n"/>
      <c r="N4934" s="8">
        <f>IF($D4934="","",M4934*V4934/100)</f>
        <v/>
      </c>
      <c r="O4934" s="8" t="n"/>
      <c r="U4934" s="8" t="n"/>
      <c r="V4934" s="8" t="n"/>
      <c r="Y4934">
        <f>IF($D4934="","",IF($AN4934=1,0,IF($AM4934=1,Settings!$C$6,Settings!$C$7))*100)</f>
        <v/>
      </c>
      <c r="Z4934" s="8">
        <f>IF($D4934="","",V4934*Y4934/100)</f>
        <v/>
      </c>
      <c r="AA4934" s="8">
        <f>IF($D4934="","",V4934-Z4934)</f>
        <v/>
      </c>
      <c r="AB4934" s="8">
        <f>IF($D4934="","",AA4934-N4934)</f>
        <v/>
      </c>
      <c r="AF4934" s="8" t="n"/>
      <c r="AI4934" s="14" t="n"/>
      <c r="AK4934">
        <f>IF($D4934="","",IF(COUNTIF($D$2:$D4934,$D4934)=1,1,0))</f>
        <v/>
      </c>
      <c r="AL4934">
        <f>IF($AK4934=1,SUMPRODUCT(--($AO$2:$AO$7001&lt;$AO4934))+1,"")</f>
        <v/>
      </c>
      <c r="AM4934">
        <f>IF($D4934="","",IF(OR($R4934=TRUE(),$R4934="TRUE"),1,0))</f>
        <v/>
      </c>
      <c r="AN4934">
        <f>IF($D4934="","",IF($X4934="Yes",1,0))</f>
        <v/>
      </c>
      <c r="AO4934">
        <f>IF($AK4934=1,IFERROR(IF(VALUE($D4934)&lt;100000000,VALUE($D4934),1000000000),IFERROR(IF(VALUE(MID($D4934,2,20))&lt;100000000,VALUE(MID($D4934,2,20)),1000000000),1000000000))+ROW()/100000,"")</f>
        <v/>
      </c>
    </row>
    <row r="4935">
      <c r="F4935" s="14" t="n"/>
      <c r="N4935" s="8">
        <f>IF($D4935="","",M4935*V4935/100)</f>
        <v/>
      </c>
      <c r="O4935" s="8" t="n"/>
      <c r="U4935" s="8" t="n"/>
      <c r="V4935" s="8" t="n"/>
      <c r="Y4935">
        <f>IF($D4935="","",IF($AN4935=1,0,IF($AM4935=1,Settings!$C$6,Settings!$C$7))*100)</f>
        <v/>
      </c>
      <c r="Z4935" s="8">
        <f>IF($D4935="","",V4935*Y4935/100)</f>
        <v/>
      </c>
      <c r="AA4935" s="8">
        <f>IF($D4935="","",V4935-Z4935)</f>
        <v/>
      </c>
      <c r="AB4935" s="8">
        <f>IF($D4935="","",AA4935-N4935)</f>
        <v/>
      </c>
      <c r="AF4935" s="8" t="n"/>
      <c r="AI4935" s="14" t="n"/>
      <c r="AK4935">
        <f>IF($D4935="","",IF(COUNTIF($D$2:$D4935,$D4935)=1,1,0))</f>
        <v/>
      </c>
      <c r="AL4935">
        <f>IF($AK4935=1,SUMPRODUCT(--($AO$2:$AO$7001&lt;$AO4935))+1,"")</f>
        <v/>
      </c>
      <c r="AM4935">
        <f>IF($D4935="","",IF(OR($R4935=TRUE(),$R4935="TRUE"),1,0))</f>
        <v/>
      </c>
      <c r="AN4935">
        <f>IF($D4935="","",IF($X4935="Yes",1,0))</f>
        <v/>
      </c>
      <c r="AO4935">
        <f>IF($AK4935=1,IFERROR(IF(VALUE($D4935)&lt;100000000,VALUE($D4935),1000000000),IFERROR(IF(VALUE(MID($D4935,2,20))&lt;100000000,VALUE(MID($D4935,2,20)),1000000000),1000000000))+ROW()/100000,"")</f>
        <v/>
      </c>
    </row>
    <row r="4936">
      <c r="F4936" s="14" t="n"/>
      <c r="N4936" s="8">
        <f>IF($D4936="","",M4936*V4936/100)</f>
        <v/>
      </c>
      <c r="O4936" s="8" t="n"/>
      <c r="U4936" s="8" t="n"/>
      <c r="V4936" s="8" t="n"/>
      <c r="Y4936">
        <f>IF($D4936="","",IF($AN4936=1,0,IF($AM4936=1,Settings!$C$6,Settings!$C$7))*100)</f>
        <v/>
      </c>
      <c r="Z4936" s="8">
        <f>IF($D4936="","",V4936*Y4936/100)</f>
        <v/>
      </c>
      <c r="AA4936" s="8">
        <f>IF($D4936="","",V4936-Z4936)</f>
        <v/>
      </c>
      <c r="AB4936" s="8">
        <f>IF($D4936="","",AA4936-N4936)</f>
        <v/>
      </c>
      <c r="AF4936" s="8" t="n"/>
      <c r="AI4936" s="14" t="n"/>
      <c r="AK4936">
        <f>IF($D4936="","",IF(COUNTIF($D$2:$D4936,$D4936)=1,1,0))</f>
        <v/>
      </c>
      <c r="AL4936">
        <f>IF($AK4936=1,SUMPRODUCT(--($AO$2:$AO$7001&lt;$AO4936))+1,"")</f>
        <v/>
      </c>
      <c r="AM4936">
        <f>IF($D4936="","",IF(OR($R4936=TRUE(),$R4936="TRUE"),1,0))</f>
        <v/>
      </c>
      <c r="AN4936">
        <f>IF($D4936="","",IF($X4936="Yes",1,0))</f>
        <v/>
      </c>
      <c r="AO4936">
        <f>IF($AK4936=1,IFERROR(IF(VALUE($D4936)&lt;100000000,VALUE($D4936),1000000000),IFERROR(IF(VALUE(MID($D4936,2,20))&lt;100000000,VALUE(MID($D4936,2,20)),1000000000),1000000000))+ROW()/100000,"")</f>
        <v/>
      </c>
    </row>
    <row r="4937">
      <c r="F4937" s="14" t="n"/>
      <c r="N4937" s="8">
        <f>IF($D4937="","",M4937*V4937/100)</f>
        <v/>
      </c>
      <c r="O4937" s="8" t="n"/>
      <c r="U4937" s="8" t="n"/>
      <c r="V4937" s="8" t="n"/>
      <c r="Y4937">
        <f>IF($D4937="","",IF($AN4937=1,0,IF($AM4937=1,Settings!$C$6,Settings!$C$7))*100)</f>
        <v/>
      </c>
      <c r="Z4937" s="8">
        <f>IF($D4937="","",V4937*Y4937/100)</f>
        <v/>
      </c>
      <c r="AA4937" s="8">
        <f>IF($D4937="","",V4937-Z4937)</f>
        <v/>
      </c>
      <c r="AB4937" s="8">
        <f>IF($D4937="","",AA4937-N4937)</f>
        <v/>
      </c>
      <c r="AF4937" s="8" t="n"/>
      <c r="AI4937" s="14" t="n"/>
      <c r="AK4937">
        <f>IF($D4937="","",IF(COUNTIF($D$2:$D4937,$D4937)=1,1,0))</f>
        <v/>
      </c>
      <c r="AL4937">
        <f>IF($AK4937=1,SUMPRODUCT(--($AO$2:$AO$7001&lt;$AO4937))+1,"")</f>
        <v/>
      </c>
      <c r="AM4937">
        <f>IF($D4937="","",IF(OR($R4937=TRUE(),$R4937="TRUE"),1,0))</f>
        <v/>
      </c>
      <c r="AN4937">
        <f>IF($D4937="","",IF($X4937="Yes",1,0))</f>
        <v/>
      </c>
      <c r="AO4937">
        <f>IF($AK4937=1,IFERROR(IF(VALUE($D4937)&lt;100000000,VALUE($D4937),1000000000),IFERROR(IF(VALUE(MID($D4937,2,20))&lt;100000000,VALUE(MID($D4937,2,20)),1000000000),1000000000))+ROW()/100000,"")</f>
        <v/>
      </c>
    </row>
    <row r="4938">
      <c r="F4938" s="14" t="n"/>
      <c r="N4938" s="8">
        <f>IF($D4938="","",M4938*V4938/100)</f>
        <v/>
      </c>
      <c r="O4938" s="8" t="n"/>
      <c r="U4938" s="8" t="n"/>
      <c r="V4938" s="8" t="n"/>
      <c r="Y4938">
        <f>IF($D4938="","",IF($AN4938=1,0,IF($AM4938=1,Settings!$C$6,Settings!$C$7))*100)</f>
        <v/>
      </c>
      <c r="Z4938" s="8">
        <f>IF($D4938="","",V4938*Y4938/100)</f>
        <v/>
      </c>
      <c r="AA4938" s="8">
        <f>IF($D4938="","",V4938-Z4938)</f>
        <v/>
      </c>
      <c r="AB4938" s="8">
        <f>IF($D4938="","",AA4938-N4938)</f>
        <v/>
      </c>
      <c r="AF4938" s="8" t="n"/>
      <c r="AI4938" s="14" t="n"/>
      <c r="AK4938">
        <f>IF($D4938="","",IF(COUNTIF($D$2:$D4938,$D4938)=1,1,0))</f>
        <v/>
      </c>
      <c r="AL4938">
        <f>IF($AK4938=1,SUMPRODUCT(--($AO$2:$AO$7001&lt;$AO4938))+1,"")</f>
        <v/>
      </c>
      <c r="AM4938">
        <f>IF($D4938="","",IF(OR($R4938=TRUE(),$R4938="TRUE"),1,0))</f>
        <v/>
      </c>
      <c r="AN4938">
        <f>IF($D4938="","",IF($X4938="Yes",1,0))</f>
        <v/>
      </c>
      <c r="AO4938">
        <f>IF($AK4938=1,IFERROR(IF(VALUE($D4938)&lt;100000000,VALUE($D4938),1000000000),IFERROR(IF(VALUE(MID($D4938,2,20))&lt;100000000,VALUE(MID($D4938,2,20)),1000000000),1000000000))+ROW()/100000,"")</f>
        <v/>
      </c>
    </row>
    <row r="4939">
      <c r="F4939" s="14" t="n"/>
      <c r="N4939" s="8">
        <f>IF($D4939="","",M4939*V4939/100)</f>
        <v/>
      </c>
      <c r="O4939" s="8" t="n"/>
      <c r="U4939" s="8" t="n"/>
      <c r="V4939" s="8" t="n"/>
      <c r="Y4939">
        <f>IF($D4939="","",IF($AN4939=1,0,IF($AM4939=1,Settings!$C$6,Settings!$C$7))*100)</f>
        <v/>
      </c>
      <c r="Z4939" s="8">
        <f>IF($D4939="","",V4939*Y4939/100)</f>
        <v/>
      </c>
      <c r="AA4939" s="8">
        <f>IF($D4939="","",V4939-Z4939)</f>
        <v/>
      </c>
      <c r="AB4939" s="8">
        <f>IF($D4939="","",AA4939-N4939)</f>
        <v/>
      </c>
      <c r="AF4939" s="8" t="n"/>
      <c r="AI4939" s="14" t="n"/>
      <c r="AK4939">
        <f>IF($D4939="","",IF(COUNTIF($D$2:$D4939,$D4939)=1,1,0))</f>
        <v/>
      </c>
      <c r="AL4939">
        <f>IF($AK4939=1,SUMPRODUCT(--($AO$2:$AO$7001&lt;$AO4939))+1,"")</f>
        <v/>
      </c>
      <c r="AM4939">
        <f>IF($D4939="","",IF(OR($R4939=TRUE(),$R4939="TRUE"),1,0))</f>
        <v/>
      </c>
      <c r="AN4939">
        <f>IF($D4939="","",IF($X4939="Yes",1,0))</f>
        <v/>
      </c>
      <c r="AO4939">
        <f>IF($AK4939=1,IFERROR(IF(VALUE($D4939)&lt;100000000,VALUE($D4939),1000000000),IFERROR(IF(VALUE(MID($D4939,2,20))&lt;100000000,VALUE(MID($D4939,2,20)),1000000000),1000000000))+ROW()/100000,"")</f>
        <v/>
      </c>
    </row>
    <row r="4940">
      <c r="F4940" s="14" t="n"/>
      <c r="N4940" s="8">
        <f>IF($D4940="","",M4940*V4940/100)</f>
        <v/>
      </c>
      <c r="O4940" s="8" t="n"/>
      <c r="U4940" s="8" t="n"/>
      <c r="V4940" s="8" t="n"/>
      <c r="Y4940">
        <f>IF($D4940="","",IF($AN4940=1,0,IF($AM4940=1,Settings!$C$6,Settings!$C$7))*100)</f>
        <v/>
      </c>
      <c r="Z4940" s="8">
        <f>IF($D4940="","",V4940*Y4940/100)</f>
        <v/>
      </c>
      <c r="AA4940" s="8">
        <f>IF($D4940="","",V4940-Z4940)</f>
        <v/>
      </c>
      <c r="AB4940" s="8">
        <f>IF($D4940="","",AA4940-N4940)</f>
        <v/>
      </c>
      <c r="AF4940" s="8" t="n"/>
      <c r="AI4940" s="14" t="n"/>
      <c r="AK4940">
        <f>IF($D4940="","",IF(COUNTIF($D$2:$D4940,$D4940)=1,1,0))</f>
        <v/>
      </c>
      <c r="AL4940">
        <f>IF($AK4940=1,SUMPRODUCT(--($AO$2:$AO$7001&lt;$AO4940))+1,"")</f>
        <v/>
      </c>
      <c r="AM4940">
        <f>IF($D4940="","",IF(OR($R4940=TRUE(),$R4940="TRUE"),1,0))</f>
        <v/>
      </c>
      <c r="AN4940">
        <f>IF($D4940="","",IF($X4940="Yes",1,0))</f>
        <v/>
      </c>
      <c r="AO4940">
        <f>IF($AK4940=1,IFERROR(IF(VALUE($D4940)&lt;100000000,VALUE($D4940),1000000000),IFERROR(IF(VALUE(MID($D4940,2,20))&lt;100000000,VALUE(MID($D4940,2,20)),1000000000),1000000000))+ROW()/100000,"")</f>
        <v/>
      </c>
    </row>
    <row r="4941">
      <c r="F4941" s="14" t="n"/>
      <c r="N4941" s="8">
        <f>IF($D4941="","",M4941*V4941/100)</f>
        <v/>
      </c>
      <c r="O4941" s="8" t="n"/>
      <c r="U4941" s="8" t="n"/>
      <c r="V4941" s="8" t="n"/>
      <c r="Y4941">
        <f>IF($D4941="","",IF($AN4941=1,0,IF($AM4941=1,Settings!$C$6,Settings!$C$7))*100)</f>
        <v/>
      </c>
      <c r="Z4941" s="8">
        <f>IF($D4941="","",V4941*Y4941/100)</f>
        <v/>
      </c>
      <c r="AA4941" s="8">
        <f>IF($D4941="","",V4941-Z4941)</f>
        <v/>
      </c>
      <c r="AB4941" s="8">
        <f>IF($D4941="","",AA4941-N4941)</f>
        <v/>
      </c>
      <c r="AF4941" s="8" t="n"/>
      <c r="AI4941" s="14" t="n"/>
      <c r="AK4941">
        <f>IF($D4941="","",IF(COUNTIF($D$2:$D4941,$D4941)=1,1,0))</f>
        <v/>
      </c>
      <c r="AL4941">
        <f>IF($AK4941=1,SUMPRODUCT(--($AO$2:$AO$7001&lt;$AO4941))+1,"")</f>
        <v/>
      </c>
      <c r="AM4941">
        <f>IF($D4941="","",IF(OR($R4941=TRUE(),$R4941="TRUE"),1,0))</f>
        <v/>
      </c>
      <c r="AN4941">
        <f>IF($D4941="","",IF($X4941="Yes",1,0))</f>
        <v/>
      </c>
      <c r="AO4941">
        <f>IF($AK4941=1,IFERROR(IF(VALUE($D4941)&lt;100000000,VALUE($D4941),1000000000),IFERROR(IF(VALUE(MID($D4941,2,20))&lt;100000000,VALUE(MID($D4941,2,20)),1000000000),1000000000))+ROW()/100000,"")</f>
        <v/>
      </c>
    </row>
    <row r="4942">
      <c r="F4942" s="14" t="n"/>
      <c r="N4942" s="8">
        <f>IF($D4942="","",M4942*V4942/100)</f>
        <v/>
      </c>
      <c r="O4942" s="8" t="n"/>
      <c r="U4942" s="8" t="n"/>
      <c r="V4942" s="8" t="n"/>
      <c r="Y4942">
        <f>IF($D4942="","",IF($AN4942=1,0,IF($AM4942=1,Settings!$C$6,Settings!$C$7))*100)</f>
        <v/>
      </c>
      <c r="Z4942" s="8">
        <f>IF($D4942="","",V4942*Y4942/100)</f>
        <v/>
      </c>
      <c r="AA4942" s="8">
        <f>IF($D4942="","",V4942-Z4942)</f>
        <v/>
      </c>
      <c r="AB4942" s="8">
        <f>IF($D4942="","",AA4942-N4942)</f>
        <v/>
      </c>
      <c r="AF4942" s="8" t="n"/>
      <c r="AI4942" s="14" t="n"/>
      <c r="AK4942">
        <f>IF($D4942="","",IF(COUNTIF($D$2:$D4942,$D4942)=1,1,0))</f>
        <v/>
      </c>
      <c r="AL4942">
        <f>IF($AK4942=1,SUMPRODUCT(--($AO$2:$AO$7001&lt;$AO4942))+1,"")</f>
        <v/>
      </c>
      <c r="AM4942">
        <f>IF($D4942="","",IF(OR($R4942=TRUE(),$R4942="TRUE"),1,0))</f>
        <v/>
      </c>
      <c r="AN4942">
        <f>IF($D4942="","",IF($X4942="Yes",1,0))</f>
        <v/>
      </c>
      <c r="AO4942">
        <f>IF($AK4942=1,IFERROR(IF(VALUE($D4942)&lt;100000000,VALUE($D4942),1000000000),IFERROR(IF(VALUE(MID($D4942,2,20))&lt;100000000,VALUE(MID($D4942,2,20)),1000000000),1000000000))+ROW()/100000,"")</f>
        <v/>
      </c>
    </row>
    <row r="4943">
      <c r="F4943" s="14" t="n"/>
      <c r="N4943" s="8">
        <f>IF($D4943="","",M4943*V4943/100)</f>
        <v/>
      </c>
      <c r="O4943" s="8" t="n"/>
      <c r="U4943" s="8" t="n"/>
      <c r="V4943" s="8" t="n"/>
      <c r="Y4943">
        <f>IF($D4943="","",IF($AN4943=1,0,IF($AM4943=1,Settings!$C$6,Settings!$C$7))*100)</f>
        <v/>
      </c>
      <c r="Z4943" s="8">
        <f>IF($D4943="","",V4943*Y4943/100)</f>
        <v/>
      </c>
      <c r="AA4943" s="8">
        <f>IF($D4943="","",V4943-Z4943)</f>
        <v/>
      </c>
      <c r="AB4943" s="8">
        <f>IF($D4943="","",AA4943-N4943)</f>
        <v/>
      </c>
      <c r="AF4943" s="8" t="n"/>
      <c r="AI4943" s="14" t="n"/>
      <c r="AK4943">
        <f>IF($D4943="","",IF(COUNTIF($D$2:$D4943,$D4943)=1,1,0))</f>
        <v/>
      </c>
      <c r="AL4943">
        <f>IF($AK4943=1,SUMPRODUCT(--($AO$2:$AO$7001&lt;$AO4943))+1,"")</f>
        <v/>
      </c>
      <c r="AM4943">
        <f>IF($D4943="","",IF(OR($R4943=TRUE(),$R4943="TRUE"),1,0))</f>
        <v/>
      </c>
      <c r="AN4943">
        <f>IF($D4943="","",IF($X4943="Yes",1,0))</f>
        <v/>
      </c>
      <c r="AO4943">
        <f>IF($AK4943=1,IFERROR(IF(VALUE($D4943)&lt;100000000,VALUE($D4943),1000000000),IFERROR(IF(VALUE(MID($D4943,2,20))&lt;100000000,VALUE(MID($D4943,2,20)),1000000000),1000000000))+ROW()/100000,"")</f>
        <v/>
      </c>
    </row>
    <row r="4944">
      <c r="F4944" s="14" t="n"/>
      <c r="N4944" s="8">
        <f>IF($D4944="","",M4944*V4944/100)</f>
        <v/>
      </c>
      <c r="O4944" s="8" t="n"/>
      <c r="U4944" s="8" t="n"/>
      <c r="V4944" s="8" t="n"/>
      <c r="Y4944">
        <f>IF($D4944="","",IF($AN4944=1,0,IF($AM4944=1,Settings!$C$6,Settings!$C$7))*100)</f>
        <v/>
      </c>
      <c r="Z4944" s="8">
        <f>IF($D4944="","",V4944*Y4944/100)</f>
        <v/>
      </c>
      <c r="AA4944" s="8">
        <f>IF($D4944="","",V4944-Z4944)</f>
        <v/>
      </c>
      <c r="AB4944" s="8">
        <f>IF($D4944="","",AA4944-N4944)</f>
        <v/>
      </c>
      <c r="AF4944" s="8" t="n"/>
      <c r="AI4944" s="14" t="n"/>
      <c r="AK4944">
        <f>IF($D4944="","",IF(COUNTIF($D$2:$D4944,$D4944)=1,1,0))</f>
        <v/>
      </c>
      <c r="AL4944">
        <f>IF($AK4944=1,SUMPRODUCT(--($AO$2:$AO$7001&lt;$AO4944))+1,"")</f>
        <v/>
      </c>
      <c r="AM4944">
        <f>IF($D4944="","",IF(OR($R4944=TRUE(),$R4944="TRUE"),1,0))</f>
        <v/>
      </c>
      <c r="AN4944">
        <f>IF($D4944="","",IF($X4944="Yes",1,0))</f>
        <v/>
      </c>
      <c r="AO4944">
        <f>IF($AK4944=1,IFERROR(IF(VALUE($D4944)&lt;100000000,VALUE($D4944),1000000000),IFERROR(IF(VALUE(MID($D4944,2,20))&lt;100000000,VALUE(MID($D4944,2,20)),1000000000),1000000000))+ROW()/100000,"")</f>
        <v/>
      </c>
    </row>
    <row r="4945">
      <c r="F4945" s="14" t="n"/>
      <c r="N4945" s="8">
        <f>IF($D4945="","",M4945*V4945/100)</f>
        <v/>
      </c>
      <c r="O4945" s="8" t="n"/>
      <c r="U4945" s="8" t="n"/>
      <c r="V4945" s="8" t="n"/>
      <c r="Y4945">
        <f>IF($D4945="","",IF($AN4945=1,0,IF($AM4945=1,Settings!$C$6,Settings!$C$7))*100)</f>
        <v/>
      </c>
      <c r="Z4945" s="8">
        <f>IF($D4945="","",V4945*Y4945/100)</f>
        <v/>
      </c>
      <c r="AA4945" s="8">
        <f>IF($D4945="","",V4945-Z4945)</f>
        <v/>
      </c>
      <c r="AB4945" s="8">
        <f>IF($D4945="","",AA4945-N4945)</f>
        <v/>
      </c>
      <c r="AF4945" s="8" t="n"/>
      <c r="AI4945" s="14" t="n"/>
      <c r="AK4945">
        <f>IF($D4945="","",IF(COUNTIF($D$2:$D4945,$D4945)=1,1,0))</f>
        <v/>
      </c>
      <c r="AL4945">
        <f>IF($AK4945=1,SUMPRODUCT(--($AO$2:$AO$7001&lt;$AO4945))+1,"")</f>
        <v/>
      </c>
      <c r="AM4945">
        <f>IF($D4945="","",IF(OR($R4945=TRUE(),$R4945="TRUE"),1,0))</f>
        <v/>
      </c>
      <c r="AN4945">
        <f>IF($D4945="","",IF($X4945="Yes",1,0))</f>
        <v/>
      </c>
      <c r="AO4945">
        <f>IF($AK4945=1,IFERROR(IF(VALUE($D4945)&lt;100000000,VALUE($D4945),1000000000),IFERROR(IF(VALUE(MID($D4945,2,20))&lt;100000000,VALUE(MID($D4945,2,20)),1000000000),1000000000))+ROW()/100000,"")</f>
        <v/>
      </c>
    </row>
    <row r="4946">
      <c r="F4946" s="14" t="n"/>
      <c r="N4946" s="8">
        <f>IF($D4946="","",M4946*V4946/100)</f>
        <v/>
      </c>
      <c r="O4946" s="8" t="n"/>
      <c r="U4946" s="8" t="n"/>
      <c r="V4946" s="8" t="n"/>
      <c r="Y4946">
        <f>IF($D4946="","",IF($AN4946=1,0,IF($AM4946=1,Settings!$C$6,Settings!$C$7))*100)</f>
        <v/>
      </c>
      <c r="Z4946" s="8">
        <f>IF($D4946="","",V4946*Y4946/100)</f>
        <v/>
      </c>
      <c r="AA4946" s="8">
        <f>IF($D4946="","",V4946-Z4946)</f>
        <v/>
      </c>
      <c r="AB4946" s="8">
        <f>IF($D4946="","",AA4946-N4946)</f>
        <v/>
      </c>
      <c r="AF4946" s="8" t="n"/>
      <c r="AI4946" s="14" t="n"/>
      <c r="AK4946">
        <f>IF($D4946="","",IF(COUNTIF($D$2:$D4946,$D4946)=1,1,0))</f>
        <v/>
      </c>
      <c r="AL4946">
        <f>IF($AK4946=1,SUMPRODUCT(--($AO$2:$AO$7001&lt;$AO4946))+1,"")</f>
        <v/>
      </c>
      <c r="AM4946">
        <f>IF($D4946="","",IF(OR($R4946=TRUE(),$R4946="TRUE"),1,0))</f>
        <v/>
      </c>
      <c r="AN4946">
        <f>IF($D4946="","",IF($X4946="Yes",1,0))</f>
        <v/>
      </c>
      <c r="AO4946">
        <f>IF($AK4946=1,IFERROR(IF(VALUE($D4946)&lt;100000000,VALUE($D4946),1000000000),IFERROR(IF(VALUE(MID($D4946,2,20))&lt;100000000,VALUE(MID($D4946,2,20)),1000000000),1000000000))+ROW()/100000,"")</f>
        <v/>
      </c>
    </row>
    <row r="4947">
      <c r="F4947" s="14" t="n"/>
      <c r="N4947" s="8">
        <f>IF($D4947="","",M4947*V4947/100)</f>
        <v/>
      </c>
      <c r="O4947" s="8" t="n"/>
      <c r="U4947" s="8" t="n"/>
      <c r="V4947" s="8" t="n"/>
      <c r="Y4947">
        <f>IF($D4947="","",IF($AN4947=1,0,IF($AM4947=1,Settings!$C$6,Settings!$C$7))*100)</f>
        <v/>
      </c>
      <c r="Z4947" s="8">
        <f>IF($D4947="","",V4947*Y4947/100)</f>
        <v/>
      </c>
      <c r="AA4947" s="8">
        <f>IF($D4947="","",V4947-Z4947)</f>
        <v/>
      </c>
      <c r="AB4947" s="8">
        <f>IF($D4947="","",AA4947-N4947)</f>
        <v/>
      </c>
      <c r="AF4947" s="8" t="n"/>
      <c r="AI4947" s="14" t="n"/>
      <c r="AK4947">
        <f>IF($D4947="","",IF(COUNTIF($D$2:$D4947,$D4947)=1,1,0))</f>
        <v/>
      </c>
      <c r="AL4947">
        <f>IF($AK4947=1,SUMPRODUCT(--($AO$2:$AO$7001&lt;$AO4947))+1,"")</f>
        <v/>
      </c>
      <c r="AM4947">
        <f>IF($D4947="","",IF(OR($R4947=TRUE(),$R4947="TRUE"),1,0))</f>
        <v/>
      </c>
      <c r="AN4947">
        <f>IF($D4947="","",IF($X4947="Yes",1,0))</f>
        <v/>
      </c>
      <c r="AO4947">
        <f>IF($AK4947=1,IFERROR(IF(VALUE($D4947)&lt;100000000,VALUE($D4947),1000000000),IFERROR(IF(VALUE(MID($D4947,2,20))&lt;100000000,VALUE(MID($D4947,2,20)),1000000000),1000000000))+ROW()/100000,"")</f>
        <v/>
      </c>
    </row>
    <row r="4948">
      <c r="F4948" s="14" t="n"/>
      <c r="N4948" s="8">
        <f>IF($D4948="","",M4948*V4948/100)</f>
        <v/>
      </c>
      <c r="O4948" s="8" t="n"/>
      <c r="U4948" s="8" t="n"/>
      <c r="V4948" s="8" t="n"/>
      <c r="Y4948">
        <f>IF($D4948="","",IF($AN4948=1,0,IF($AM4948=1,Settings!$C$6,Settings!$C$7))*100)</f>
        <v/>
      </c>
      <c r="Z4948" s="8">
        <f>IF($D4948="","",V4948*Y4948/100)</f>
        <v/>
      </c>
      <c r="AA4948" s="8">
        <f>IF($D4948="","",V4948-Z4948)</f>
        <v/>
      </c>
      <c r="AB4948" s="8">
        <f>IF($D4948="","",AA4948-N4948)</f>
        <v/>
      </c>
      <c r="AF4948" s="8" t="n"/>
      <c r="AI4948" s="14" t="n"/>
      <c r="AK4948">
        <f>IF($D4948="","",IF(COUNTIF($D$2:$D4948,$D4948)=1,1,0))</f>
        <v/>
      </c>
      <c r="AL4948">
        <f>IF($AK4948=1,SUMPRODUCT(--($AO$2:$AO$7001&lt;$AO4948))+1,"")</f>
        <v/>
      </c>
      <c r="AM4948">
        <f>IF($D4948="","",IF(OR($R4948=TRUE(),$R4948="TRUE"),1,0))</f>
        <v/>
      </c>
      <c r="AN4948">
        <f>IF($D4948="","",IF($X4948="Yes",1,0))</f>
        <v/>
      </c>
      <c r="AO4948">
        <f>IF($AK4948=1,IFERROR(IF(VALUE($D4948)&lt;100000000,VALUE($D4948),1000000000),IFERROR(IF(VALUE(MID($D4948,2,20))&lt;100000000,VALUE(MID($D4948,2,20)),1000000000),1000000000))+ROW()/100000,"")</f>
        <v/>
      </c>
    </row>
    <row r="4949">
      <c r="F4949" s="14" t="n"/>
      <c r="N4949" s="8">
        <f>IF($D4949="","",M4949*V4949/100)</f>
        <v/>
      </c>
      <c r="O4949" s="8" t="n"/>
      <c r="U4949" s="8" t="n"/>
      <c r="V4949" s="8" t="n"/>
      <c r="Y4949">
        <f>IF($D4949="","",IF($AN4949=1,0,IF($AM4949=1,Settings!$C$6,Settings!$C$7))*100)</f>
        <v/>
      </c>
      <c r="Z4949" s="8">
        <f>IF($D4949="","",V4949*Y4949/100)</f>
        <v/>
      </c>
      <c r="AA4949" s="8">
        <f>IF($D4949="","",V4949-Z4949)</f>
        <v/>
      </c>
      <c r="AB4949" s="8">
        <f>IF($D4949="","",AA4949-N4949)</f>
        <v/>
      </c>
      <c r="AF4949" s="8" t="n"/>
      <c r="AI4949" s="14" t="n"/>
      <c r="AK4949">
        <f>IF($D4949="","",IF(COUNTIF($D$2:$D4949,$D4949)=1,1,0))</f>
        <v/>
      </c>
      <c r="AL4949">
        <f>IF($AK4949=1,SUMPRODUCT(--($AO$2:$AO$7001&lt;$AO4949))+1,"")</f>
        <v/>
      </c>
      <c r="AM4949">
        <f>IF($D4949="","",IF(OR($R4949=TRUE(),$R4949="TRUE"),1,0))</f>
        <v/>
      </c>
      <c r="AN4949">
        <f>IF($D4949="","",IF($X4949="Yes",1,0))</f>
        <v/>
      </c>
      <c r="AO4949">
        <f>IF($AK4949=1,IFERROR(IF(VALUE($D4949)&lt;100000000,VALUE($D4949),1000000000),IFERROR(IF(VALUE(MID($D4949,2,20))&lt;100000000,VALUE(MID($D4949,2,20)),1000000000),1000000000))+ROW()/100000,"")</f>
        <v/>
      </c>
    </row>
    <row r="4950">
      <c r="F4950" s="14" t="n"/>
      <c r="N4950" s="8">
        <f>IF($D4950="","",M4950*V4950/100)</f>
        <v/>
      </c>
      <c r="O4950" s="8" t="n"/>
      <c r="U4950" s="8" t="n"/>
      <c r="V4950" s="8" t="n"/>
      <c r="Y4950">
        <f>IF($D4950="","",IF($AN4950=1,0,IF($AM4950=1,Settings!$C$6,Settings!$C$7))*100)</f>
        <v/>
      </c>
      <c r="Z4950" s="8">
        <f>IF($D4950="","",V4950*Y4950/100)</f>
        <v/>
      </c>
      <c r="AA4950" s="8">
        <f>IF($D4950="","",V4950-Z4950)</f>
        <v/>
      </c>
      <c r="AB4950" s="8">
        <f>IF($D4950="","",AA4950-N4950)</f>
        <v/>
      </c>
      <c r="AF4950" s="8" t="n"/>
      <c r="AI4950" s="14" t="n"/>
      <c r="AK4950">
        <f>IF($D4950="","",IF(COUNTIF($D$2:$D4950,$D4950)=1,1,0))</f>
        <v/>
      </c>
      <c r="AL4950">
        <f>IF($AK4950=1,SUMPRODUCT(--($AO$2:$AO$7001&lt;$AO4950))+1,"")</f>
        <v/>
      </c>
      <c r="AM4950">
        <f>IF($D4950="","",IF(OR($R4950=TRUE(),$R4950="TRUE"),1,0))</f>
        <v/>
      </c>
      <c r="AN4950">
        <f>IF($D4950="","",IF($X4950="Yes",1,0))</f>
        <v/>
      </c>
      <c r="AO4950">
        <f>IF($AK4950=1,IFERROR(IF(VALUE($D4950)&lt;100000000,VALUE($D4950),1000000000),IFERROR(IF(VALUE(MID($D4950,2,20))&lt;100000000,VALUE(MID($D4950,2,20)),1000000000),1000000000))+ROW()/100000,"")</f>
        <v/>
      </c>
    </row>
    <row r="4951">
      <c r="F4951" s="14" t="n"/>
      <c r="N4951" s="8">
        <f>IF($D4951="","",M4951*V4951/100)</f>
        <v/>
      </c>
      <c r="O4951" s="8" t="n"/>
      <c r="U4951" s="8" t="n"/>
      <c r="V4951" s="8" t="n"/>
      <c r="Y4951">
        <f>IF($D4951="","",IF($AN4951=1,0,IF($AM4951=1,Settings!$C$6,Settings!$C$7))*100)</f>
        <v/>
      </c>
      <c r="Z4951" s="8">
        <f>IF($D4951="","",V4951*Y4951/100)</f>
        <v/>
      </c>
      <c r="AA4951" s="8">
        <f>IF($D4951="","",V4951-Z4951)</f>
        <v/>
      </c>
      <c r="AB4951" s="8">
        <f>IF($D4951="","",AA4951-N4951)</f>
        <v/>
      </c>
      <c r="AF4951" s="8" t="n"/>
      <c r="AI4951" s="14" t="n"/>
      <c r="AK4951">
        <f>IF($D4951="","",IF(COUNTIF($D$2:$D4951,$D4951)=1,1,0))</f>
        <v/>
      </c>
      <c r="AL4951">
        <f>IF($AK4951=1,SUMPRODUCT(--($AO$2:$AO$7001&lt;$AO4951))+1,"")</f>
        <v/>
      </c>
      <c r="AM4951">
        <f>IF($D4951="","",IF(OR($R4951=TRUE(),$R4951="TRUE"),1,0))</f>
        <v/>
      </c>
      <c r="AN4951">
        <f>IF($D4951="","",IF($X4951="Yes",1,0))</f>
        <v/>
      </c>
      <c r="AO4951">
        <f>IF($AK4951=1,IFERROR(IF(VALUE($D4951)&lt;100000000,VALUE($D4951),1000000000),IFERROR(IF(VALUE(MID($D4951,2,20))&lt;100000000,VALUE(MID($D4951,2,20)),1000000000),1000000000))+ROW()/100000,"")</f>
        <v/>
      </c>
    </row>
    <row r="4952">
      <c r="F4952" s="14" t="n"/>
      <c r="N4952" s="8">
        <f>IF($D4952="","",M4952*V4952/100)</f>
        <v/>
      </c>
      <c r="O4952" s="8" t="n"/>
      <c r="U4952" s="8" t="n"/>
      <c r="V4952" s="8" t="n"/>
      <c r="Y4952">
        <f>IF($D4952="","",IF($AN4952=1,0,IF($AM4952=1,Settings!$C$6,Settings!$C$7))*100)</f>
        <v/>
      </c>
      <c r="Z4952" s="8">
        <f>IF($D4952="","",V4952*Y4952/100)</f>
        <v/>
      </c>
      <c r="AA4952" s="8">
        <f>IF($D4952="","",V4952-Z4952)</f>
        <v/>
      </c>
      <c r="AB4952" s="8">
        <f>IF($D4952="","",AA4952-N4952)</f>
        <v/>
      </c>
      <c r="AF4952" s="8" t="n"/>
      <c r="AI4952" s="14" t="n"/>
      <c r="AK4952">
        <f>IF($D4952="","",IF(COUNTIF($D$2:$D4952,$D4952)=1,1,0))</f>
        <v/>
      </c>
      <c r="AL4952">
        <f>IF($AK4952=1,SUMPRODUCT(--($AO$2:$AO$7001&lt;$AO4952))+1,"")</f>
        <v/>
      </c>
      <c r="AM4952">
        <f>IF($D4952="","",IF(OR($R4952=TRUE(),$R4952="TRUE"),1,0))</f>
        <v/>
      </c>
      <c r="AN4952">
        <f>IF($D4952="","",IF($X4952="Yes",1,0))</f>
        <v/>
      </c>
      <c r="AO4952">
        <f>IF($AK4952=1,IFERROR(IF(VALUE($D4952)&lt;100000000,VALUE($D4952),1000000000),IFERROR(IF(VALUE(MID($D4952,2,20))&lt;100000000,VALUE(MID($D4952,2,20)),1000000000),1000000000))+ROW()/100000,"")</f>
        <v/>
      </c>
    </row>
    <row r="4953">
      <c r="F4953" s="14" t="n"/>
      <c r="N4953" s="8">
        <f>IF($D4953="","",M4953*V4953/100)</f>
        <v/>
      </c>
      <c r="O4953" s="8" t="n"/>
      <c r="U4953" s="8" t="n"/>
      <c r="V4953" s="8" t="n"/>
      <c r="Y4953">
        <f>IF($D4953="","",IF($AN4953=1,0,IF($AM4953=1,Settings!$C$6,Settings!$C$7))*100)</f>
        <v/>
      </c>
      <c r="Z4953" s="8">
        <f>IF($D4953="","",V4953*Y4953/100)</f>
        <v/>
      </c>
      <c r="AA4953" s="8">
        <f>IF($D4953="","",V4953-Z4953)</f>
        <v/>
      </c>
      <c r="AB4953" s="8">
        <f>IF($D4953="","",AA4953-N4953)</f>
        <v/>
      </c>
      <c r="AF4953" s="8" t="n"/>
      <c r="AI4953" s="14" t="n"/>
      <c r="AK4953">
        <f>IF($D4953="","",IF(COUNTIF($D$2:$D4953,$D4953)=1,1,0))</f>
        <v/>
      </c>
      <c r="AL4953">
        <f>IF($AK4953=1,SUMPRODUCT(--($AO$2:$AO$7001&lt;$AO4953))+1,"")</f>
        <v/>
      </c>
      <c r="AM4953">
        <f>IF($D4953="","",IF(OR($R4953=TRUE(),$R4953="TRUE"),1,0))</f>
        <v/>
      </c>
      <c r="AN4953">
        <f>IF($D4953="","",IF($X4953="Yes",1,0))</f>
        <v/>
      </c>
      <c r="AO4953">
        <f>IF($AK4953=1,IFERROR(IF(VALUE($D4953)&lt;100000000,VALUE($D4953),1000000000),IFERROR(IF(VALUE(MID($D4953,2,20))&lt;100000000,VALUE(MID($D4953,2,20)),1000000000),1000000000))+ROW()/100000,"")</f>
        <v/>
      </c>
    </row>
    <row r="4954">
      <c r="F4954" s="14" t="n"/>
      <c r="N4954" s="8">
        <f>IF($D4954="","",M4954*V4954/100)</f>
        <v/>
      </c>
      <c r="O4954" s="8" t="n"/>
      <c r="U4954" s="8" t="n"/>
      <c r="V4954" s="8" t="n"/>
      <c r="Y4954">
        <f>IF($D4954="","",IF($AN4954=1,0,IF($AM4954=1,Settings!$C$6,Settings!$C$7))*100)</f>
        <v/>
      </c>
      <c r="Z4954" s="8">
        <f>IF($D4954="","",V4954*Y4954/100)</f>
        <v/>
      </c>
      <c r="AA4954" s="8">
        <f>IF($D4954="","",V4954-Z4954)</f>
        <v/>
      </c>
      <c r="AB4954" s="8">
        <f>IF($D4954="","",AA4954-N4954)</f>
        <v/>
      </c>
      <c r="AF4954" s="8" t="n"/>
      <c r="AI4954" s="14" t="n"/>
      <c r="AK4954">
        <f>IF($D4954="","",IF(COUNTIF($D$2:$D4954,$D4954)=1,1,0))</f>
        <v/>
      </c>
      <c r="AL4954">
        <f>IF($AK4954=1,SUMPRODUCT(--($AO$2:$AO$7001&lt;$AO4954))+1,"")</f>
        <v/>
      </c>
      <c r="AM4954">
        <f>IF($D4954="","",IF(OR($R4954=TRUE(),$R4954="TRUE"),1,0))</f>
        <v/>
      </c>
      <c r="AN4954">
        <f>IF($D4954="","",IF($X4954="Yes",1,0))</f>
        <v/>
      </c>
      <c r="AO4954">
        <f>IF($AK4954=1,IFERROR(IF(VALUE($D4954)&lt;100000000,VALUE($D4954),1000000000),IFERROR(IF(VALUE(MID($D4954,2,20))&lt;100000000,VALUE(MID($D4954,2,20)),1000000000),1000000000))+ROW()/100000,"")</f>
        <v/>
      </c>
    </row>
    <row r="4955">
      <c r="F4955" s="14" t="n"/>
      <c r="N4955" s="8">
        <f>IF($D4955="","",M4955*V4955/100)</f>
        <v/>
      </c>
      <c r="O4955" s="8" t="n"/>
      <c r="U4955" s="8" t="n"/>
      <c r="V4955" s="8" t="n"/>
      <c r="Y4955">
        <f>IF($D4955="","",IF($AN4955=1,0,IF($AM4955=1,Settings!$C$6,Settings!$C$7))*100)</f>
        <v/>
      </c>
      <c r="Z4955" s="8">
        <f>IF($D4955="","",V4955*Y4955/100)</f>
        <v/>
      </c>
      <c r="AA4955" s="8">
        <f>IF($D4955="","",V4955-Z4955)</f>
        <v/>
      </c>
      <c r="AB4955" s="8">
        <f>IF($D4955="","",AA4955-N4955)</f>
        <v/>
      </c>
      <c r="AF4955" s="8" t="n"/>
      <c r="AI4955" s="14" t="n"/>
      <c r="AK4955">
        <f>IF($D4955="","",IF(COUNTIF($D$2:$D4955,$D4955)=1,1,0))</f>
        <v/>
      </c>
      <c r="AL4955">
        <f>IF($AK4955=1,SUMPRODUCT(--($AO$2:$AO$7001&lt;$AO4955))+1,"")</f>
        <v/>
      </c>
      <c r="AM4955">
        <f>IF($D4955="","",IF(OR($R4955=TRUE(),$R4955="TRUE"),1,0))</f>
        <v/>
      </c>
      <c r="AN4955">
        <f>IF($D4955="","",IF($X4955="Yes",1,0))</f>
        <v/>
      </c>
      <c r="AO4955">
        <f>IF($AK4955=1,IFERROR(IF(VALUE($D4955)&lt;100000000,VALUE($D4955),1000000000),IFERROR(IF(VALUE(MID($D4955,2,20))&lt;100000000,VALUE(MID($D4955,2,20)),1000000000),1000000000))+ROW()/100000,"")</f>
        <v/>
      </c>
    </row>
    <row r="4956">
      <c r="F4956" s="14" t="n"/>
      <c r="N4956" s="8">
        <f>IF($D4956="","",M4956*V4956/100)</f>
        <v/>
      </c>
      <c r="O4956" s="8" t="n"/>
      <c r="U4956" s="8" t="n"/>
      <c r="V4956" s="8" t="n"/>
      <c r="Y4956">
        <f>IF($D4956="","",IF($AN4956=1,0,IF($AM4956=1,Settings!$C$6,Settings!$C$7))*100)</f>
        <v/>
      </c>
      <c r="Z4956" s="8">
        <f>IF($D4956="","",V4956*Y4956/100)</f>
        <v/>
      </c>
      <c r="AA4956" s="8">
        <f>IF($D4956="","",V4956-Z4956)</f>
        <v/>
      </c>
      <c r="AB4956" s="8">
        <f>IF($D4956="","",AA4956-N4956)</f>
        <v/>
      </c>
      <c r="AF4956" s="8" t="n"/>
      <c r="AI4956" s="14" t="n"/>
      <c r="AK4956">
        <f>IF($D4956="","",IF(COUNTIF($D$2:$D4956,$D4956)=1,1,0))</f>
        <v/>
      </c>
      <c r="AL4956">
        <f>IF($AK4956=1,SUMPRODUCT(--($AO$2:$AO$7001&lt;$AO4956))+1,"")</f>
        <v/>
      </c>
      <c r="AM4956">
        <f>IF($D4956="","",IF(OR($R4956=TRUE(),$R4956="TRUE"),1,0))</f>
        <v/>
      </c>
      <c r="AN4956">
        <f>IF($D4956="","",IF($X4956="Yes",1,0))</f>
        <v/>
      </c>
      <c r="AO4956">
        <f>IF($AK4956=1,IFERROR(IF(VALUE($D4956)&lt;100000000,VALUE($D4956),1000000000),IFERROR(IF(VALUE(MID($D4956,2,20))&lt;100000000,VALUE(MID($D4956,2,20)),1000000000),1000000000))+ROW()/100000,"")</f>
        <v/>
      </c>
    </row>
    <row r="4957">
      <c r="F4957" s="14" t="n"/>
      <c r="N4957" s="8">
        <f>IF($D4957="","",M4957*V4957/100)</f>
        <v/>
      </c>
      <c r="O4957" s="8" t="n"/>
      <c r="U4957" s="8" t="n"/>
      <c r="V4957" s="8" t="n"/>
      <c r="Y4957">
        <f>IF($D4957="","",IF($AN4957=1,0,IF($AM4957=1,Settings!$C$6,Settings!$C$7))*100)</f>
        <v/>
      </c>
      <c r="Z4957" s="8">
        <f>IF($D4957="","",V4957*Y4957/100)</f>
        <v/>
      </c>
      <c r="AA4957" s="8">
        <f>IF($D4957="","",V4957-Z4957)</f>
        <v/>
      </c>
      <c r="AB4957" s="8">
        <f>IF($D4957="","",AA4957-N4957)</f>
        <v/>
      </c>
      <c r="AF4957" s="8" t="n"/>
      <c r="AI4957" s="14" t="n"/>
      <c r="AK4957">
        <f>IF($D4957="","",IF(COUNTIF($D$2:$D4957,$D4957)=1,1,0))</f>
        <v/>
      </c>
      <c r="AL4957">
        <f>IF($AK4957=1,SUMPRODUCT(--($AO$2:$AO$7001&lt;$AO4957))+1,"")</f>
        <v/>
      </c>
      <c r="AM4957">
        <f>IF($D4957="","",IF(OR($R4957=TRUE(),$R4957="TRUE"),1,0))</f>
        <v/>
      </c>
      <c r="AN4957">
        <f>IF($D4957="","",IF($X4957="Yes",1,0))</f>
        <v/>
      </c>
      <c r="AO4957">
        <f>IF($AK4957=1,IFERROR(IF(VALUE($D4957)&lt;100000000,VALUE($D4957),1000000000),IFERROR(IF(VALUE(MID($D4957,2,20))&lt;100000000,VALUE(MID($D4957,2,20)),1000000000),1000000000))+ROW()/100000,"")</f>
        <v/>
      </c>
    </row>
    <row r="4958">
      <c r="F4958" s="14" t="n"/>
      <c r="N4958" s="8">
        <f>IF($D4958="","",M4958*V4958/100)</f>
        <v/>
      </c>
      <c r="O4958" s="8" t="n"/>
      <c r="U4958" s="8" t="n"/>
      <c r="V4958" s="8" t="n"/>
      <c r="Y4958">
        <f>IF($D4958="","",IF($AN4958=1,0,IF($AM4958=1,Settings!$C$6,Settings!$C$7))*100)</f>
        <v/>
      </c>
      <c r="Z4958" s="8">
        <f>IF($D4958="","",V4958*Y4958/100)</f>
        <v/>
      </c>
      <c r="AA4958" s="8">
        <f>IF($D4958="","",V4958-Z4958)</f>
        <v/>
      </c>
      <c r="AB4958" s="8">
        <f>IF($D4958="","",AA4958-N4958)</f>
        <v/>
      </c>
      <c r="AF4958" s="8" t="n"/>
      <c r="AI4958" s="14" t="n"/>
      <c r="AK4958">
        <f>IF($D4958="","",IF(COUNTIF($D$2:$D4958,$D4958)=1,1,0))</f>
        <v/>
      </c>
      <c r="AL4958">
        <f>IF($AK4958=1,SUMPRODUCT(--($AO$2:$AO$7001&lt;$AO4958))+1,"")</f>
        <v/>
      </c>
      <c r="AM4958">
        <f>IF($D4958="","",IF(OR($R4958=TRUE(),$R4958="TRUE"),1,0))</f>
        <v/>
      </c>
      <c r="AN4958">
        <f>IF($D4958="","",IF($X4958="Yes",1,0))</f>
        <v/>
      </c>
      <c r="AO4958">
        <f>IF($AK4958=1,IFERROR(IF(VALUE($D4958)&lt;100000000,VALUE($D4958),1000000000),IFERROR(IF(VALUE(MID($D4958,2,20))&lt;100000000,VALUE(MID($D4958,2,20)),1000000000),1000000000))+ROW()/100000,"")</f>
        <v/>
      </c>
    </row>
    <row r="4959">
      <c r="F4959" s="14" t="n"/>
      <c r="N4959" s="8">
        <f>IF($D4959="","",M4959*V4959/100)</f>
        <v/>
      </c>
      <c r="O4959" s="8" t="n"/>
      <c r="U4959" s="8" t="n"/>
      <c r="V4959" s="8" t="n"/>
      <c r="Y4959">
        <f>IF($D4959="","",IF($AN4959=1,0,IF($AM4959=1,Settings!$C$6,Settings!$C$7))*100)</f>
        <v/>
      </c>
      <c r="Z4959" s="8">
        <f>IF($D4959="","",V4959*Y4959/100)</f>
        <v/>
      </c>
      <c r="AA4959" s="8">
        <f>IF($D4959="","",V4959-Z4959)</f>
        <v/>
      </c>
      <c r="AB4959" s="8">
        <f>IF($D4959="","",AA4959-N4959)</f>
        <v/>
      </c>
      <c r="AF4959" s="8" t="n"/>
      <c r="AI4959" s="14" t="n"/>
      <c r="AK4959">
        <f>IF($D4959="","",IF(COUNTIF($D$2:$D4959,$D4959)=1,1,0))</f>
        <v/>
      </c>
      <c r="AL4959">
        <f>IF($AK4959=1,SUMPRODUCT(--($AO$2:$AO$7001&lt;$AO4959))+1,"")</f>
        <v/>
      </c>
      <c r="AM4959">
        <f>IF($D4959="","",IF(OR($R4959=TRUE(),$R4959="TRUE"),1,0))</f>
        <v/>
      </c>
      <c r="AN4959">
        <f>IF($D4959="","",IF($X4959="Yes",1,0))</f>
        <v/>
      </c>
      <c r="AO4959">
        <f>IF($AK4959=1,IFERROR(IF(VALUE($D4959)&lt;100000000,VALUE($D4959),1000000000),IFERROR(IF(VALUE(MID($D4959,2,20))&lt;100000000,VALUE(MID($D4959,2,20)),1000000000),1000000000))+ROW()/100000,"")</f>
        <v/>
      </c>
    </row>
    <row r="4960">
      <c r="F4960" s="14" t="n"/>
      <c r="N4960" s="8">
        <f>IF($D4960="","",M4960*V4960/100)</f>
        <v/>
      </c>
      <c r="O4960" s="8" t="n"/>
      <c r="U4960" s="8" t="n"/>
      <c r="V4960" s="8" t="n"/>
      <c r="Y4960">
        <f>IF($D4960="","",IF($AN4960=1,0,IF($AM4960=1,Settings!$C$6,Settings!$C$7))*100)</f>
        <v/>
      </c>
      <c r="Z4960" s="8">
        <f>IF($D4960="","",V4960*Y4960/100)</f>
        <v/>
      </c>
      <c r="AA4960" s="8">
        <f>IF($D4960="","",V4960-Z4960)</f>
        <v/>
      </c>
      <c r="AB4960" s="8">
        <f>IF($D4960="","",AA4960-N4960)</f>
        <v/>
      </c>
      <c r="AF4960" s="8" t="n"/>
      <c r="AI4960" s="14" t="n"/>
      <c r="AK4960">
        <f>IF($D4960="","",IF(COUNTIF($D$2:$D4960,$D4960)=1,1,0))</f>
        <v/>
      </c>
      <c r="AL4960">
        <f>IF($AK4960=1,SUMPRODUCT(--($AO$2:$AO$7001&lt;$AO4960))+1,"")</f>
        <v/>
      </c>
      <c r="AM4960">
        <f>IF($D4960="","",IF(OR($R4960=TRUE(),$R4960="TRUE"),1,0))</f>
        <v/>
      </c>
      <c r="AN4960">
        <f>IF($D4960="","",IF($X4960="Yes",1,0))</f>
        <v/>
      </c>
      <c r="AO4960">
        <f>IF($AK4960=1,IFERROR(IF(VALUE($D4960)&lt;100000000,VALUE($D4960),1000000000),IFERROR(IF(VALUE(MID($D4960,2,20))&lt;100000000,VALUE(MID($D4960,2,20)),1000000000),1000000000))+ROW()/100000,"")</f>
        <v/>
      </c>
    </row>
    <row r="4961">
      <c r="F4961" s="14" t="n"/>
      <c r="N4961" s="8">
        <f>IF($D4961="","",M4961*V4961/100)</f>
        <v/>
      </c>
      <c r="O4961" s="8" t="n"/>
      <c r="U4961" s="8" t="n"/>
      <c r="V4961" s="8" t="n"/>
      <c r="Y4961">
        <f>IF($D4961="","",IF($AN4961=1,0,IF($AM4961=1,Settings!$C$6,Settings!$C$7))*100)</f>
        <v/>
      </c>
      <c r="Z4961" s="8">
        <f>IF($D4961="","",V4961*Y4961/100)</f>
        <v/>
      </c>
      <c r="AA4961" s="8">
        <f>IF($D4961="","",V4961-Z4961)</f>
        <v/>
      </c>
      <c r="AB4961" s="8">
        <f>IF($D4961="","",AA4961-N4961)</f>
        <v/>
      </c>
      <c r="AF4961" s="8" t="n"/>
      <c r="AI4961" s="14" t="n"/>
      <c r="AK4961">
        <f>IF($D4961="","",IF(COUNTIF($D$2:$D4961,$D4961)=1,1,0))</f>
        <v/>
      </c>
      <c r="AL4961">
        <f>IF($AK4961=1,SUMPRODUCT(--($AO$2:$AO$7001&lt;$AO4961))+1,"")</f>
        <v/>
      </c>
      <c r="AM4961">
        <f>IF($D4961="","",IF(OR($R4961=TRUE(),$R4961="TRUE"),1,0))</f>
        <v/>
      </c>
      <c r="AN4961">
        <f>IF($D4961="","",IF($X4961="Yes",1,0))</f>
        <v/>
      </c>
      <c r="AO4961">
        <f>IF($AK4961=1,IFERROR(IF(VALUE($D4961)&lt;100000000,VALUE($D4961),1000000000),IFERROR(IF(VALUE(MID($D4961,2,20))&lt;100000000,VALUE(MID($D4961,2,20)),1000000000),1000000000))+ROW()/100000,"")</f>
        <v/>
      </c>
    </row>
    <row r="4962">
      <c r="F4962" s="14" t="n"/>
      <c r="N4962" s="8">
        <f>IF($D4962="","",M4962*V4962/100)</f>
        <v/>
      </c>
      <c r="O4962" s="8" t="n"/>
      <c r="U4962" s="8" t="n"/>
      <c r="V4962" s="8" t="n"/>
      <c r="Y4962">
        <f>IF($D4962="","",IF($AN4962=1,0,IF($AM4962=1,Settings!$C$6,Settings!$C$7))*100)</f>
        <v/>
      </c>
      <c r="Z4962" s="8">
        <f>IF($D4962="","",V4962*Y4962/100)</f>
        <v/>
      </c>
      <c r="AA4962" s="8">
        <f>IF($D4962="","",V4962-Z4962)</f>
        <v/>
      </c>
      <c r="AB4962" s="8">
        <f>IF($D4962="","",AA4962-N4962)</f>
        <v/>
      </c>
      <c r="AF4962" s="8" t="n"/>
      <c r="AI4962" s="14" t="n"/>
      <c r="AK4962">
        <f>IF($D4962="","",IF(COUNTIF($D$2:$D4962,$D4962)=1,1,0))</f>
        <v/>
      </c>
      <c r="AL4962">
        <f>IF($AK4962=1,SUMPRODUCT(--($AO$2:$AO$7001&lt;$AO4962))+1,"")</f>
        <v/>
      </c>
      <c r="AM4962">
        <f>IF($D4962="","",IF(OR($R4962=TRUE(),$R4962="TRUE"),1,0))</f>
        <v/>
      </c>
      <c r="AN4962">
        <f>IF($D4962="","",IF($X4962="Yes",1,0))</f>
        <v/>
      </c>
      <c r="AO4962">
        <f>IF($AK4962=1,IFERROR(IF(VALUE($D4962)&lt;100000000,VALUE($D4962),1000000000),IFERROR(IF(VALUE(MID($D4962,2,20))&lt;100000000,VALUE(MID($D4962,2,20)),1000000000),1000000000))+ROW()/100000,"")</f>
        <v/>
      </c>
    </row>
    <row r="4963">
      <c r="F4963" s="14" t="n"/>
      <c r="N4963" s="8">
        <f>IF($D4963="","",M4963*V4963/100)</f>
        <v/>
      </c>
      <c r="O4963" s="8" t="n"/>
      <c r="U4963" s="8" t="n"/>
      <c r="V4963" s="8" t="n"/>
      <c r="Y4963">
        <f>IF($D4963="","",IF($AN4963=1,0,IF($AM4963=1,Settings!$C$6,Settings!$C$7))*100)</f>
        <v/>
      </c>
      <c r="Z4963" s="8">
        <f>IF($D4963="","",V4963*Y4963/100)</f>
        <v/>
      </c>
      <c r="AA4963" s="8">
        <f>IF($D4963="","",V4963-Z4963)</f>
        <v/>
      </c>
      <c r="AB4963" s="8">
        <f>IF($D4963="","",AA4963-N4963)</f>
        <v/>
      </c>
      <c r="AF4963" s="8" t="n"/>
      <c r="AI4963" s="14" t="n"/>
      <c r="AK4963">
        <f>IF($D4963="","",IF(COUNTIF($D$2:$D4963,$D4963)=1,1,0))</f>
        <v/>
      </c>
      <c r="AL4963">
        <f>IF($AK4963=1,SUMPRODUCT(--($AO$2:$AO$7001&lt;$AO4963))+1,"")</f>
        <v/>
      </c>
      <c r="AM4963">
        <f>IF($D4963="","",IF(OR($R4963=TRUE(),$R4963="TRUE"),1,0))</f>
        <v/>
      </c>
      <c r="AN4963">
        <f>IF($D4963="","",IF($X4963="Yes",1,0))</f>
        <v/>
      </c>
      <c r="AO4963">
        <f>IF($AK4963=1,IFERROR(IF(VALUE($D4963)&lt;100000000,VALUE($D4963),1000000000),IFERROR(IF(VALUE(MID($D4963,2,20))&lt;100000000,VALUE(MID($D4963,2,20)),1000000000),1000000000))+ROW()/100000,"")</f>
        <v/>
      </c>
    </row>
    <row r="4964">
      <c r="F4964" s="14" t="n"/>
      <c r="N4964" s="8">
        <f>IF($D4964="","",M4964*V4964/100)</f>
        <v/>
      </c>
      <c r="O4964" s="8" t="n"/>
      <c r="U4964" s="8" t="n"/>
      <c r="V4964" s="8" t="n"/>
      <c r="Y4964">
        <f>IF($D4964="","",IF($AN4964=1,0,IF($AM4964=1,Settings!$C$6,Settings!$C$7))*100)</f>
        <v/>
      </c>
      <c r="Z4964" s="8">
        <f>IF($D4964="","",V4964*Y4964/100)</f>
        <v/>
      </c>
      <c r="AA4964" s="8">
        <f>IF($D4964="","",V4964-Z4964)</f>
        <v/>
      </c>
      <c r="AB4964" s="8">
        <f>IF($D4964="","",AA4964-N4964)</f>
        <v/>
      </c>
      <c r="AF4964" s="8" t="n"/>
      <c r="AI4964" s="14" t="n"/>
      <c r="AK4964">
        <f>IF($D4964="","",IF(COUNTIF($D$2:$D4964,$D4964)=1,1,0))</f>
        <v/>
      </c>
      <c r="AL4964">
        <f>IF($AK4964=1,SUMPRODUCT(--($AO$2:$AO$7001&lt;$AO4964))+1,"")</f>
        <v/>
      </c>
      <c r="AM4964">
        <f>IF($D4964="","",IF(OR($R4964=TRUE(),$R4964="TRUE"),1,0))</f>
        <v/>
      </c>
      <c r="AN4964">
        <f>IF($D4964="","",IF($X4964="Yes",1,0))</f>
        <v/>
      </c>
      <c r="AO4964">
        <f>IF($AK4964=1,IFERROR(IF(VALUE($D4964)&lt;100000000,VALUE($D4964),1000000000),IFERROR(IF(VALUE(MID($D4964,2,20))&lt;100000000,VALUE(MID($D4964,2,20)),1000000000),1000000000))+ROW()/100000,"")</f>
        <v/>
      </c>
    </row>
    <row r="4965">
      <c r="F4965" s="14" t="n"/>
      <c r="N4965" s="8">
        <f>IF($D4965="","",M4965*V4965/100)</f>
        <v/>
      </c>
      <c r="O4965" s="8" t="n"/>
      <c r="U4965" s="8" t="n"/>
      <c r="V4965" s="8" t="n"/>
      <c r="Y4965">
        <f>IF($D4965="","",IF($AN4965=1,0,IF($AM4965=1,Settings!$C$6,Settings!$C$7))*100)</f>
        <v/>
      </c>
      <c r="Z4965" s="8">
        <f>IF($D4965="","",V4965*Y4965/100)</f>
        <v/>
      </c>
      <c r="AA4965" s="8">
        <f>IF($D4965="","",V4965-Z4965)</f>
        <v/>
      </c>
      <c r="AB4965" s="8">
        <f>IF($D4965="","",AA4965-N4965)</f>
        <v/>
      </c>
      <c r="AF4965" s="8" t="n"/>
      <c r="AI4965" s="14" t="n"/>
      <c r="AK4965">
        <f>IF($D4965="","",IF(COUNTIF($D$2:$D4965,$D4965)=1,1,0))</f>
        <v/>
      </c>
      <c r="AL4965">
        <f>IF($AK4965=1,SUMPRODUCT(--($AO$2:$AO$7001&lt;$AO4965))+1,"")</f>
        <v/>
      </c>
      <c r="AM4965">
        <f>IF($D4965="","",IF(OR($R4965=TRUE(),$R4965="TRUE"),1,0))</f>
        <v/>
      </c>
      <c r="AN4965">
        <f>IF($D4965="","",IF($X4965="Yes",1,0))</f>
        <v/>
      </c>
      <c r="AO4965">
        <f>IF($AK4965=1,IFERROR(IF(VALUE($D4965)&lt;100000000,VALUE($D4965),1000000000),IFERROR(IF(VALUE(MID($D4965,2,20))&lt;100000000,VALUE(MID($D4965,2,20)),1000000000),1000000000))+ROW()/100000,"")</f>
        <v/>
      </c>
    </row>
    <row r="4966">
      <c r="F4966" s="14" t="n"/>
      <c r="N4966" s="8">
        <f>IF($D4966="","",M4966*V4966/100)</f>
        <v/>
      </c>
      <c r="O4966" s="8" t="n"/>
      <c r="U4966" s="8" t="n"/>
      <c r="V4966" s="8" t="n"/>
      <c r="Y4966">
        <f>IF($D4966="","",IF($AN4966=1,0,IF($AM4966=1,Settings!$C$6,Settings!$C$7))*100)</f>
        <v/>
      </c>
      <c r="Z4966" s="8">
        <f>IF($D4966="","",V4966*Y4966/100)</f>
        <v/>
      </c>
      <c r="AA4966" s="8">
        <f>IF($D4966="","",V4966-Z4966)</f>
        <v/>
      </c>
      <c r="AB4966" s="8">
        <f>IF($D4966="","",AA4966-N4966)</f>
        <v/>
      </c>
      <c r="AF4966" s="8" t="n"/>
      <c r="AI4966" s="14" t="n"/>
      <c r="AK4966">
        <f>IF($D4966="","",IF(COUNTIF($D$2:$D4966,$D4966)=1,1,0))</f>
        <v/>
      </c>
      <c r="AL4966">
        <f>IF($AK4966=1,SUMPRODUCT(--($AO$2:$AO$7001&lt;$AO4966))+1,"")</f>
        <v/>
      </c>
      <c r="AM4966">
        <f>IF($D4966="","",IF(OR($R4966=TRUE(),$R4966="TRUE"),1,0))</f>
        <v/>
      </c>
      <c r="AN4966">
        <f>IF($D4966="","",IF($X4966="Yes",1,0))</f>
        <v/>
      </c>
      <c r="AO4966">
        <f>IF($AK4966=1,IFERROR(IF(VALUE($D4966)&lt;100000000,VALUE($D4966),1000000000),IFERROR(IF(VALUE(MID($D4966,2,20))&lt;100000000,VALUE(MID($D4966,2,20)),1000000000),1000000000))+ROW()/100000,"")</f>
        <v/>
      </c>
    </row>
    <row r="4967">
      <c r="F4967" s="14" t="n"/>
      <c r="N4967" s="8">
        <f>IF($D4967="","",M4967*V4967/100)</f>
        <v/>
      </c>
      <c r="O4967" s="8" t="n"/>
      <c r="U4967" s="8" t="n"/>
      <c r="V4967" s="8" t="n"/>
      <c r="Y4967">
        <f>IF($D4967="","",IF($AN4967=1,0,IF($AM4967=1,Settings!$C$6,Settings!$C$7))*100)</f>
        <v/>
      </c>
      <c r="Z4967" s="8">
        <f>IF($D4967="","",V4967*Y4967/100)</f>
        <v/>
      </c>
      <c r="AA4967" s="8">
        <f>IF($D4967="","",V4967-Z4967)</f>
        <v/>
      </c>
      <c r="AB4967" s="8">
        <f>IF($D4967="","",AA4967-N4967)</f>
        <v/>
      </c>
      <c r="AF4967" s="8" t="n"/>
      <c r="AI4967" s="14" t="n"/>
      <c r="AK4967">
        <f>IF($D4967="","",IF(COUNTIF($D$2:$D4967,$D4967)=1,1,0))</f>
        <v/>
      </c>
      <c r="AL4967">
        <f>IF($AK4967=1,SUMPRODUCT(--($AO$2:$AO$7001&lt;$AO4967))+1,"")</f>
        <v/>
      </c>
      <c r="AM4967">
        <f>IF($D4967="","",IF(OR($R4967=TRUE(),$R4967="TRUE"),1,0))</f>
        <v/>
      </c>
      <c r="AN4967">
        <f>IF($D4967="","",IF($X4967="Yes",1,0))</f>
        <v/>
      </c>
      <c r="AO4967">
        <f>IF($AK4967=1,IFERROR(IF(VALUE($D4967)&lt;100000000,VALUE($D4967),1000000000),IFERROR(IF(VALUE(MID($D4967,2,20))&lt;100000000,VALUE(MID($D4967,2,20)),1000000000),1000000000))+ROW()/100000,"")</f>
        <v/>
      </c>
    </row>
    <row r="4968">
      <c r="F4968" s="14" t="n"/>
      <c r="N4968" s="8">
        <f>IF($D4968="","",M4968*V4968/100)</f>
        <v/>
      </c>
      <c r="O4968" s="8" t="n"/>
      <c r="U4968" s="8" t="n"/>
      <c r="V4968" s="8" t="n"/>
      <c r="Y4968">
        <f>IF($D4968="","",IF($AN4968=1,0,IF($AM4968=1,Settings!$C$6,Settings!$C$7))*100)</f>
        <v/>
      </c>
      <c r="Z4968" s="8">
        <f>IF($D4968="","",V4968*Y4968/100)</f>
        <v/>
      </c>
      <c r="AA4968" s="8">
        <f>IF($D4968="","",V4968-Z4968)</f>
        <v/>
      </c>
      <c r="AB4968" s="8">
        <f>IF($D4968="","",AA4968-N4968)</f>
        <v/>
      </c>
      <c r="AF4968" s="8" t="n"/>
      <c r="AI4968" s="14" t="n"/>
      <c r="AK4968">
        <f>IF($D4968="","",IF(COUNTIF($D$2:$D4968,$D4968)=1,1,0))</f>
        <v/>
      </c>
      <c r="AL4968">
        <f>IF($AK4968=1,SUMPRODUCT(--($AO$2:$AO$7001&lt;$AO4968))+1,"")</f>
        <v/>
      </c>
      <c r="AM4968">
        <f>IF($D4968="","",IF(OR($R4968=TRUE(),$R4968="TRUE"),1,0))</f>
        <v/>
      </c>
      <c r="AN4968">
        <f>IF($D4968="","",IF($X4968="Yes",1,0))</f>
        <v/>
      </c>
      <c r="AO4968">
        <f>IF($AK4968=1,IFERROR(IF(VALUE($D4968)&lt;100000000,VALUE($D4968),1000000000),IFERROR(IF(VALUE(MID($D4968,2,20))&lt;100000000,VALUE(MID($D4968,2,20)),1000000000),1000000000))+ROW()/100000,"")</f>
        <v/>
      </c>
    </row>
    <row r="4969">
      <c r="F4969" s="14" t="n"/>
      <c r="N4969" s="8">
        <f>IF($D4969="","",M4969*V4969/100)</f>
        <v/>
      </c>
      <c r="O4969" s="8" t="n"/>
      <c r="U4969" s="8" t="n"/>
      <c r="V4969" s="8" t="n"/>
      <c r="Y4969">
        <f>IF($D4969="","",IF($AN4969=1,0,IF($AM4969=1,Settings!$C$6,Settings!$C$7))*100)</f>
        <v/>
      </c>
      <c r="Z4969" s="8">
        <f>IF($D4969="","",V4969*Y4969/100)</f>
        <v/>
      </c>
      <c r="AA4969" s="8">
        <f>IF($D4969="","",V4969-Z4969)</f>
        <v/>
      </c>
      <c r="AB4969" s="8">
        <f>IF($D4969="","",AA4969-N4969)</f>
        <v/>
      </c>
      <c r="AF4969" s="8" t="n"/>
      <c r="AI4969" s="14" t="n"/>
      <c r="AK4969">
        <f>IF($D4969="","",IF(COUNTIF($D$2:$D4969,$D4969)=1,1,0))</f>
        <v/>
      </c>
      <c r="AL4969">
        <f>IF($AK4969=1,SUMPRODUCT(--($AO$2:$AO$7001&lt;$AO4969))+1,"")</f>
        <v/>
      </c>
      <c r="AM4969">
        <f>IF($D4969="","",IF(OR($R4969=TRUE(),$R4969="TRUE"),1,0))</f>
        <v/>
      </c>
      <c r="AN4969">
        <f>IF($D4969="","",IF($X4969="Yes",1,0))</f>
        <v/>
      </c>
      <c r="AO4969">
        <f>IF($AK4969=1,IFERROR(IF(VALUE($D4969)&lt;100000000,VALUE($D4969),1000000000),IFERROR(IF(VALUE(MID($D4969,2,20))&lt;100000000,VALUE(MID($D4969,2,20)),1000000000),1000000000))+ROW()/100000,"")</f>
        <v/>
      </c>
    </row>
    <row r="4970">
      <c r="F4970" s="14" t="n"/>
      <c r="N4970" s="8">
        <f>IF($D4970="","",M4970*V4970/100)</f>
        <v/>
      </c>
      <c r="O4970" s="8" t="n"/>
      <c r="U4970" s="8" t="n"/>
      <c r="V4970" s="8" t="n"/>
      <c r="Y4970">
        <f>IF($D4970="","",IF($AN4970=1,0,IF($AM4970=1,Settings!$C$6,Settings!$C$7))*100)</f>
        <v/>
      </c>
      <c r="Z4970" s="8">
        <f>IF($D4970="","",V4970*Y4970/100)</f>
        <v/>
      </c>
      <c r="AA4970" s="8">
        <f>IF($D4970="","",V4970-Z4970)</f>
        <v/>
      </c>
      <c r="AB4970" s="8">
        <f>IF($D4970="","",AA4970-N4970)</f>
        <v/>
      </c>
      <c r="AF4970" s="8" t="n"/>
      <c r="AI4970" s="14" t="n"/>
      <c r="AK4970">
        <f>IF($D4970="","",IF(COUNTIF($D$2:$D4970,$D4970)=1,1,0))</f>
        <v/>
      </c>
      <c r="AL4970">
        <f>IF($AK4970=1,SUMPRODUCT(--($AO$2:$AO$7001&lt;$AO4970))+1,"")</f>
        <v/>
      </c>
      <c r="AM4970">
        <f>IF($D4970="","",IF(OR($R4970=TRUE(),$R4970="TRUE"),1,0))</f>
        <v/>
      </c>
      <c r="AN4970">
        <f>IF($D4970="","",IF($X4970="Yes",1,0))</f>
        <v/>
      </c>
      <c r="AO4970">
        <f>IF($AK4970=1,IFERROR(IF(VALUE($D4970)&lt;100000000,VALUE($D4970),1000000000),IFERROR(IF(VALUE(MID($D4970,2,20))&lt;100000000,VALUE(MID($D4970,2,20)),1000000000),1000000000))+ROW()/100000,"")</f>
        <v/>
      </c>
    </row>
    <row r="4971">
      <c r="F4971" s="14" t="n"/>
      <c r="N4971" s="8">
        <f>IF($D4971="","",M4971*V4971/100)</f>
        <v/>
      </c>
      <c r="O4971" s="8" t="n"/>
      <c r="U4971" s="8" t="n"/>
      <c r="V4971" s="8" t="n"/>
      <c r="Y4971">
        <f>IF($D4971="","",IF($AN4971=1,0,IF($AM4971=1,Settings!$C$6,Settings!$C$7))*100)</f>
        <v/>
      </c>
      <c r="Z4971" s="8">
        <f>IF($D4971="","",V4971*Y4971/100)</f>
        <v/>
      </c>
      <c r="AA4971" s="8">
        <f>IF($D4971="","",V4971-Z4971)</f>
        <v/>
      </c>
      <c r="AB4971" s="8">
        <f>IF($D4971="","",AA4971-N4971)</f>
        <v/>
      </c>
      <c r="AF4971" s="8" t="n"/>
      <c r="AI4971" s="14" t="n"/>
      <c r="AK4971">
        <f>IF($D4971="","",IF(COUNTIF($D$2:$D4971,$D4971)=1,1,0))</f>
        <v/>
      </c>
      <c r="AL4971">
        <f>IF($AK4971=1,SUMPRODUCT(--($AO$2:$AO$7001&lt;$AO4971))+1,"")</f>
        <v/>
      </c>
      <c r="AM4971">
        <f>IF($D4971="","",IF(OR($R4971=TRUE(),$R4971="TRUE"),1,0))</f>
        <v/>
      </c>
      <c r="AN4971">
        <f>IF($D4971="","",IF($X4971="Yes",1,0))</f>
        <v/>
      </c>
      <c r="AO4971">
        <f>IF($AK4971=1,IFERROR(IF(VALUE($D4971)&lt;100000000,VALUE($D4971),1000000000),IFERROR(IF(VALUE(MID($D4971,2,20))&lt;100000000,VALUE(MID($D4971,2,20)),1000000000),1000000000))+ROW()/100000,"")</f>
        <v/>
      </c>
    </row>
    <row r="4972">
      <c r="F4972" s="14" t="n"/>
      <c r="N4972" s="8">
        <f>IF($D4972="","",M4972*V4972/100)</f>
        <v/>
      </c>
      <c r="O4972" s="8" t="n"/>
      <c r="U4972" s="8" t="n"/>
      <c r="V4972" s="8" t="n"/>
      <c r="Y4972">
        <f>IF($D4972="","",IF($AN4972=1,0,IF($AM4972=1,Settings!$C$6,Settings!$C$7))*100)</f>
        <v/>
      </c>
      <c r="Z4972" s="8">
        <f>IF($D4972="","",V4972*Y4972/100)</f>
        <v/>
      </c>
      <c r="AA4972" s="8">
        <f>IF($D4972="","",V4972-Z4972)</f>
        <v/>
      </c>
      <c r="AB4972" s="8">
        <f>IF($D4972="","",AA4972-N4972)</f>
        <v/>
      </c>
      <c r="AF4972" s="8" t="n"/>
      <c r="AI4972" s="14" t="n"/>
      <c r="AK4972">
        <f>IF($D4972="","",IF(COUNTIF($D$2:$D4972,$D4972)=1,1,0))</f>
        <v/>
      </c>
      <c r="AL4972">
        <f>IF($AK4972=1,SUMPRODUCT(--($AO$2:$AO$7001&lt;$AO4972))+1,"")</f>
        <v/>
      </c>
      <c r="AM4972">
        <f>IF($D4972="","",IF(OR($R4972=TRUE(),$R4972="TRUE"),1,0))</f>
        <v/>
      </c>
      <c r="AN4972">
        <f>IF($D4972="","",IF($X4972="Yes",1,0))</f>
        <v/>
      </c>
      <c r="AO4972">
        <f>IF($AK4972=1,IFERROR(IF(VALUE($D4972)&lt;100000000,VALUE($D4972),1000000000),IFERROR(IF(VALUE(MID($D4972,2,20))&lt;100000000,VALUE(MID($D4972,2,20)),1000000000),1000000000))+ROW()/100000,"")</f>
        <v/>
      </c>
    </row>
    <row r="4973">
      <c r="F4973" s="14" t="n"/>
      <c r="N4973" s="8">
        <f>IF($D4973="","",M4973*V4973/100)</f>
        <v/>
      </c>
      <c r="O4973" s="8" t="n"/>
      <c r="U4973" s="8" t="n"/>
      <c r="V4973" s="8" t="n"/>
      <c r="Y4973">
        <f>IF($D4973="","",IF($AN4973=1,0,IF($AM4973=1,Settings!$C$6,Settings!$C$7))*100)</f>
        <v/>
      </c>
      <c r="Z4973" s="8">
        <f>IF($D4973="","",V4973*Y4973/100)</f>
        <v/>
      </c>
      <c r="AA4973" s="8">
        <f>IF($D4973="","",V4973-Z4973)</f>
        <v/>
      </c>
      <c r="AB4973" s="8">
        <f>IF($D4973="","",AA4973-N4973)</f>
        <v/>
      </c>
      <c r="AF4973" s="8" t="n"/>
      <c r="AI4973" s="14" t="n"/>
      <c r="AK4973">
        <f>IF($D4973="","",IF(COUNTIF($D$2:$D4973,$D4973)=1,1,0))</f>
        <v/>
      </c>
      <c r="AL4973">
        <f>IF($AK4973=1,SUMPRODUCT(--($AO$2:$AO$7001&lt;$AO4973))+1,"")</f>
        <v/>
      </c>
      <c r="AM4973">
        <f>IF($D4973="","",IF(OR($R4973=TRUE(),$R4973="TRUE"),1,0))</f>
        <v/>
      </c>
      <c r="AN4973">
        <f>IF($D4973="","",IF($X4973="Yes",1,0))</f>
        <v/>
      </c>
      <c r="AO4973">
        <f>IF($AK4973=1,IFERROR(IF(VALUE($D4973)&lt;100000000,VALUE($D4973),1000000000),IFERROR(IF(VALUE(MID($D4973,2,20))&lt;100000000,VALUE(MID($D4973,2,20)),1000000000),1000000000))+ROW()/100000,"")</f>
        <v/>
      </c>
    </row>
    <row r="4974">
      <c r="F4974" s="14" t="n"/>
      <c r="N4974" s="8">
        <f>IF($D4974="","",M4974*V4974/100)</f>
        <v/>
      </c>
      <c r="O4974" s="8" t="n"/>
      <c r="U4974" s="8" t="n"/>
      <c r="V4974" s="8" t="n"/>
      <c r="Y4974">
        <f>IF($D4974="","",IF($AN4974=1,0,IF($AM4974=1,Settings!$C$6,Settings!$C$7))*100)</f>
        <v/>
      </c>
      <c r="Z4974" s="8">
        <f>IF($D4974="","",V4974*Y4974/100)</f>
        <v/>
      </c>
      <c r="AA4974" s="8">
        <f>IF($D4974="","",V4974-Z4974)</f>
        <v/>
      </c>
      <c r="AB4974" s="8">
        <f>IF($D4974="","",AA4974-N4974)</f>
        <v/>
      </c>
      <c r="AF4974" s="8" t="n"/>
      <c r="AI4974" s="14" t="n"/>
      <c r="AK4974">
        <f>IF($D4974="","",IF(COUNTIF($D$2:$D4974,$D4974)=1,1,0))</f>
        <v/>
      </c>
      <c r="AL4974">
        <f>IF($AK4974=1,SUMPRODUCT(--($AO$2:$AO$7001&lt;$AO4974))+1,"")</f>
        <v/>
      </c>
      <c r="AM4974">
        <f>IF($D4974="","",IF(OR($R4974=TRUE(),$R4974="TRUE"),1,0))</f>
        <v/>
      </c>
      <c r="AN4974">
        <f>IF($D4974="","",IF($X4974="Yes",1,0))</f>
        <v/>
      </c>
      <c r="AO4974">
        <f>IF($AK4974=1,IFERROR(IF(VALUE($D4974)&lt;100000000,VALUE($D4974),1000000000),IFERROR(IF(VALUE(MID($D4974,2,20))&lt;100000000,VALUE(MID($D4974,2,20)),1000000000),1000000000))+ROW()/100000,"")</f>
        <v/>
      </c>
    </row>
    <row r="4975">
      <c r="F4975" s="14" t="n"/>
      <c r="N4975" s="8">
        <f>IF($D4975="","",M4975*V4975/100)</f>
        <v/>
      </c>
      <c r="O4975" s="8" t="n"/>
      <c r="U4975" s="8" t="n"/>
      <c r="V4975" s="8" t="n"/>
      <c r="Y4975">
        <f>IF($D4975="","",IF($AN4975=1,0,IF($AM4975=1,Settings!$C$6,Settings!$C$7))*100)</f>
        <v/>
      </c>
      <c r="Z4975" s="8">
        <f>IF($D4975="","",V4975*Y4975/100)</f>
        <v/>
      </c>
      <c r="AA4975" s="8">
        <f>IF($D4975="","",V4975-Z4975)</f>
        <v/>
      </c>
      <c r="AB4975" s="8">
        <f>IF($D4975="","",AA4975-N4975)</f>
        <v/>
      </c>
      <c r="AF4975" s="8" t="n"/>
      <c r="AI4975" s="14" t="n"/>
      <c r="AK4975">
        <f>IF($D4975="","",IF(COUNTIF($D$2:$D4975,$D4975)=1,1,0))</f>
        <v/>
      </c>
      <c r="AL4975">
        <f>IF($AK4975=1,SUMPRODUCT(--($AO$2:$AO$7001&lt;$AO4975))+1,"")</f>
        <v/>
      </c>
      <c r="AM4975">
        <f>IF($D4975="","",IF(OR($R4975=TRUE(),$R4975="TRUE"),1,0))</f>
        <v/>
      </c>
      <c r="AN4975">
        <f>IF($D4975="","",IF($X4975="Yes",1,0))</f>
        <v/>
      </c>
      <c r="AO4975">
        <f>IF($AK4975=1,IFERROR(IF(VALUE($D4975)&lt;100000000,VALUE($D4975),1000000000),IFERROR(IF(VALUE(MID($D4975,2,20))&lt;100000000,VALUE(MID($D4975,2,20)),1000000000),1000000000))+ROW()/100000,"")</f>
        <v/>
      </c>
    </row>
    <row r="4976">
      <c r="F4976" s="14" t="n"/>
      <c r="N4976" s="8">
        <f>IF($D4976="","",M4976*V4976/100)</f>
        <v/>
      </c>
      <c r="O4976" s="8" t="n"/>
      <c r="U4976" s="8" t="n"/>
      <c r="V4976" s="8" t="n"/>
      <c r="Y4976">
        <f>IF($D4976="","",IF($AN4976=1,0,IF($AM4976=1,Settings!$C$6,Settings!$C$7))*100)</f>
        <v/>
      </c>
      <c r="Z4976" s="8">
        <f>IF($D4976="","",V4976*Y4976/100)</f>
        <v/>
      </c>
      <c r="AA4976" s="8">
        <f>IF($D4976="","",V4976-Z4976)</f>
        <v/>
      </c>
      <c r="AB4976" s="8">
        <f>IF($D4976="","",AA4976-N4976)</f>
        <v/>
      </c>
      <c r="AF4976" s="8" t="n"/>
      <c r="AI4976" s="14" t="n"/>
      <c r="AK4976">
        <f>IF($D4976="","",IF(COUNTIF($D$2:$D4976,$D4976)=1,1,0))</f>
        <v/>
      </c>
      <c r="AL4976">
        <f>IF($AK4976=1,SUMPRODUCT(--($AO$2:$AO$7001&lt;$AO4976))+1,"")</f>
        <v/>
      </c>
      <c r="AM4976">
        <f>IF($D4976="","",IF(OR($R4976=TRUE(),$R4976="TRUE"),1,0))</f>
        <v/>
      </c>
      <c r="AN4976">
        <f>IF($D4976="","",IF($X4976="Yes",1,0))</f>
        <v/>
      </c>
      <c r="AO4976">
        <f>IF($AK4976=1,IFERROR(IF(VALUE($D4976)&lt;100000000,VALUE($D4976),1000000000),IFERROR(IF(VALUE(MID($D4976,2,20))&lt;100000000,VALUE(MID($D4976,2,20)),1000000000),1000000000))+ROW()/100000,"")</f>
        <v/>
      </c>
    </row>
    <row r="4977">
      <c r="F4977" s="14" t="n"/>
      <c r="N4977" s="8">
        <f>IF($D4977="","",M4977*V4977/100)</f>
        <v/>
      </c>
      <c r="O4977" s="8" t="n"/>
      <c r="U4977" s="8" t="n"/>
      <c r="V4977" s="8" t="n"/>
      <c r="Y4977">
        <f>IF($D4977="","",IF($AN4977=1,0,IF($AM4977=1,Settings!$C$6,Settings!$C$7))*100)</f>
        <v/>
      </c>
      <c r="Z4977" s="8">
        <f>IF($D4977="","",V4977*Y4977/100)</f>
        <v/>
      </c>
      <c r="AA4977" s="8">
        <f>IF($D4977="","",V4977-Z4977)</f>
        <v/>
      </c>
      <c r="AB4977" s="8">
        <f>IF($D4977="","",AA4977-N4977)</f>
        <v/>
      </c>
      <c r="AF4977" s="8" t="n"/>
      <c r="AI4977" s="14" t="n"/>
      <c r="AK4977">
        <f>IF($D4977="","",IF(COUNTIF($D$2:$D4977,$D4977)=1,1,0))</f>
        <v/>
      </c>
      <c r="AL4977">
        <f>IF($AK4977=1,SUMPRODUCT(--($AO$2:$AO$7001&lt;$AO4977))+1,"")</f>
        <v/>
      </c>
      <c r="AM4977">
        <f>IF($D4977="","",IF(OR($R4977=TRUE(),$R4977="TRUE"),1,0))</f>
        <v/>
      </c>
      <c r="AN4977">
        <f>IF($D4977="","",IF($X4977="Yes",1,0))</f>
        <v/>
      </c>
      <c r="AO4977">
        <f>IF($AK4977=1,IFERROR(IF(VALUE($D4977)&lt;100000000,VALUE($D4977),1000000000),IFERROR(IF(VALUE(MID($D4977,2,20))&lt;100000000,VALUE(MID($D4977,2,20)),1000000000),1000000000))+ROW()/100000,"")</f>
        <v/>
      </c>
    </row>
    <row r="4978">
      <c r="F4978" s="14" t="n"/>
      <c r="N4978" s="8">
        <f>IF($D4978="","",M4978*V4978/100)</f>
        <v/>
      </c>
      <c r="O4978" s="8" t="n"/>
      <c r="U4978" s="8" t="n"/>
      <c r="V4978" s="8" t="n"/>
      <c r="Y4978">
        <f>IF($D4978="","",IF($AN4978=1,0,IF($AM4978=1,Settings!$C$6,Settings!$C$7))*100)</f>
        <v/>
      </c>
      <c r="Z4978" s="8">
        <f>IF($D4978="","",V4978*Y4978/100)</f>
        <v/>
      </c>
      <c r="AA4978" s="8">
        <f>IF($D4978="","",V4978-Z4978)</f>
        <v/>
      </c>
      <c r="AB4978" s="8">
        <f>IF($D4978="","",AA4978-N4978)</f>
        <v/>
      </c>
      <c r="AF4978" s="8" t="n"/>
      <c r="AI4978" s="14" t="n"/>
      <c r="AK4978">
        <f>IF($D4978="","",IF(COUNTIF($D$2:$D4978,$D4978)=1,1,0))</f>
        <v/>
      </c>
      <c r="AL4978">
        <f>IF($AK4978=1,SUMPRODUCT(--($AO$2:$AO$7001&lt;$AO4978))+1,"")</f>
        <v/>
      </c>
      <c r="AM4978">
        <f>IF($D4978="","",IF(OR($R4978=TRUE(),$R4978="TRUE"),1,0))</f>
        <v/>
      </c>
      <c r="AN4978">
        <f>IF($D4978="","",IF($X4978="Yes",1,0))</f>
        <v/>
      </c>
      <c r="AO4978">
        <f>IF($AK4978=1,IFERROR(IF(VALUE($D4978)&lt;100000000,VALUE($D4978),1000000000),IFERROR(IF(VALUE(MID($D4978,2,20))&lt;100000000,VALUE(MID($D4978,2,20)),1000000000),1000000000))+ROW()/100000,"")</f>
        <v/>
      </c>
    </row>
    <row r="4979">
      <c r="F4979" s="14" t="n"/>
      <c r="N4979" s="8">
        <f>IF($D4979="","",M4979*V4979/100)</f>
        <v/>
      </c>
      <c r="O4979" s="8" t="n"/>
      <c r="U4979" s="8" t="n"/>
      <c r="V4979" s="8" t="n"/>
      <c r="Y4979">
        <f>IF($D4979="","",IF($AN4979=1,0,IF($AM4979=1,Settings!$C$6,Settings!$C$7))*100)</f>
        <v/>
      </c>
      <c r="Z4979" s="8">
        <f>IF($D4979="","",V4979*Y4979/100)</f>
        <v/>
      </c>
      <c r="AA4979" s="8">
        <f>IF($D4979="","",V4979-Z4979)</f>
        <v/>
      </c>
      <c r="AB4979" s="8">
        <f>IF($D4979="","",AA4979-N4979)</f>
        <v/>
      </c>
      <c r="AF4979" s="8" t="n"/>
      <c r="AI4979" s="14" t="n"/>
      <c r="AK4979">
        <f>IF($D4979="","",IF(COUNTIF($D$2:$D4979,$D4979)=1,1,0))</f>
        <v/>
      </c>
      <c r="AL4979">
        <f>IF($AK4979=1,SUMPRODUCT(--($AO$2:$AO$7001&lt;$AO4979))+1,"")</f>
        <v/>
      </c>
      <c r="AM4979">
        <f>IF($D4979="","",IF(OR($R4979=TRUE(),$R4979="TRUE"),1,0))</f>
        <v/>
      </c>
      <c r="AN4979">
        <f>IF($D4979="","",IF($X4979="Yes",1,0))</f>
        <v/>
      </c>
      <c r="AO4979">
        <f>IF($AK4979=1,IFERROR(IF(VALUE($D4979)&lt;100000000,VALUE($D4979),1000000000),IFERROR(IF(VALUE(MID($D4979,2,20))&lt;100000000,VALUE(MID($D4979,2,20)),1000000000),1000000000))+ROW()/100000,"")</f>
        <v/>
      </c>
    </row>
    <row r="4980">
      <c r="F4980" s="14" t="n"/>
      <c r="N4980" s="8">
        <f>IF($D4980="","",M4980*V4980/100)</f>
        <v/>
      </c>
      <c r="O4980" s="8" t="n"/>
      <c r="U4980" s="8" t="n"/>
      <c r="V4980" s="8" t="n"/>
      <c r="Y4980">
        <f>IF($D4980="","",IF($AN4980=1,0,IF($AM4980=1,Settings!$C$6,Settings!$C$7))*100)</f>
        <v/>
      </c>
      <c r="Z4980" s="8">
        <f>IF($D4980="","",V4980*Y4980/100)</f>
        <v/>
      </c>
      <c r="AA4980" s="8">
        <f>IF($D4980="","",V4980-Z4980)</f>
        <v/>
      </c>
      <c r="AB4980" s="8">
        <f>IF($D4980="","",AA4980-N4980)</f>
        <v/>
      </c>
      <c r="AF4980" s="8" t="n"/>
      <c r="AI4980" s="14" t="n"/>
      <c r="AK4980">
        <f>IF($D4980="","",IF(COUNTIF($D$2:$D4980,$D4980)=1,1,0))</f>
        <v/>
      </c>
      <c r="AL4980">
        <f>IF($AK4980=1,SUMPRODUCT(--($AO$2:$AO$7001&lt;$AO4980))+1,"")</f>
        <v/>
      </c>
      <c r="AM4980">
        <f>IF($D4980="","",IF(OR($R4980=TRUE(),$R4980="TRUE"),1,0))</f>
        <v/>
      </c>
      <c r="AN4980">
        <f>IF($D4980="","",IF($X4980="Yes",1,0))</f>
        <v/>
      </c>
      <c r="AO4980">
        <f>IF($AK4980=1,IFERROR(IF(VALUE($D4980)&lt;100000000,VALUE($D4980),1000000000),IFERROR(IF(VALUE(MID($D4980,2,20))&lt;100000000,VALUE(MID($D4980,2,20)),1000000000),1000000000))+ROW()/100000,"")</f>
        <v/>
      </c>
    </row>
    <row r="4981">
      <c r="F4981" s="14" t="n"/>
      <c r="N4981" s="8">
        <f>IF($D4981="","",M4981*V4981/100)</f>
        <v/>
      </c>
      <c r="O4981" s="8" t="n"/>
      <c r="U4981" s="8" t="n"/>
      <c r="V4981" s="8" t="n"/>
      <c r="Y4981">
        <f>IF($D4981="","",IF($AN4981=1,0,IF($AM4981=1,Settings!$C$6,Settings!$C$7))*100)</f>
        <v/>
      </c>
      <c r="Z4981" s="8">
        <f>IF($D4981="","",V4981*Y4981/100)</f>
        <v/>
      </c>
      <c r="AA4981" s="8">
        <f>IF($D4981="","",V4981-Z4981)</f>
        <v/>
      </c>
      <c r="AB4981" s="8">
        <f>IF($D4981="","",AA4981-N4981)</f>
        <v/>
      </c>
      <c r="AF4981" s="8" t="n"/>
      <c r="AI4981" s="14" t="n"/>
      <c r="AK4981">
        <f>IF($D4981="","",IF(COUNTIF($D$2:$D4981,$D4981)=1,1,0))</f>
        <v/>
      </c>
      <c r="AL4981">
        <f>IF($AK4981=1,SUMPRODUCT(--($AO$2:$AO$7001&lt;$AO4981))+1,"")</f>
        <v/>
      </c>
      <c r="AM4981">
        <f>IF($D4981="","",IF(OR($R4981=TRUE(),$R4981="TRUE"),1,0))</f>
        <v/>
      </c>
      <c r="AN4981">
        <f>IF($D4981="","",IF($X4981="Yes",1,0))</f>
        <v/>
      </c>
      <c r="AO4981">
        <f>IF($AK4981=1,IFERROR(IF(VALUE($D4981)&lt;100000000,VALUE($D4981),1000000000),IFERROR(IF(VALUE(MID($D4981,2,20))&lt;100000000,VALUE(MID($D4981,2,20)),1000000000),1000000000))+ROW()/100000,"")</f>
        <v/>
      </c>
    </row>
    <row r="4982">
      <c r="F4982" s="14" t="n"/>
      <c r="N4982" s="8">
        <f>IF($D4982="","",M4982*V4982/100)</f>
        <v/>
      </c>
      <c r="O4982" s="8" t="n"/>
      <c r="U4982" s="8" t="n"/>
      <c r="V4982" s="8" t="n"/>
      <c r="Y4982">
        <f>IF($D4982="","",IF($AN4982=1,0,IF($AM4982=1,Settings!$C$6,Settings!$C$7))*100)</f>
        <v/>
      </c>
      <c r="Z4982" s="8">
        <f>IF($D4982="","",V4982*Y4982/100)</f>
        <v/>
      </c>
      <c r="AA4982" s="8">
        <f>IF($D4982="","",V4982-Z4982)</f>
        <v/>
      </c>
      <c r="AB4982" s="8">
        <f>IF($D4982="","",AA4982-N4982)</f>
        <v/>
      </c>
      <c r="AF4982" s="8" t="n"/>
      <c r="AI4982" s="14" t="n"/>
      <c r="AK4982">
        <f>IF($D4982="","",IF(COUNTIF($D$2:$D4982,$D4982)=1,1,0))</f>
        <v/>
      </c>
      <c r="AL4982">
        <f>IF($AK4982=1,SUMPRODUCT(--($AO$2:$AO$7001&lt;$AO4982))+1,"")</f>
        <v/>
      </c>
      <c r="AM4982">
        <f>IF($D4982="","",IF(OR($R4982=TRUE(),$R4982="TRUE"),1,0))</f>
        <v/>
      </c>
      <c r="AN4982">
        <f>IF($D4982="","",IF($X4982="Yes",1,0))</f>
        <v/>
      </c>
      <c r="AO4982">
        <f>IF($AK4982=1,IFERROR(IF(VALUE($D4982)&lt;100000000,VALUE($D4982),1000000000),IFERROR(IF(VALUE(MID($D4982,2,20))&lt;100000000,VALUE(MID($D4982,2,20)),1000000000),1000000000))+ROW()/100000,"")</f>
        <v/>
      </c>
    </row>
    <row r="4983">
      <c r="F4983" s="14" t="n"/>
      <c r="N4983" s="8">
        <f>IF($D4983="","",M4983*V4983/100)</f>
        <v/>
      </c>
      <c r="O4983" s="8" t="n"/>
      <c r="U4983" s="8" t="n"/>
      <c r="V4983" s="8" t="n"/>
      <c r="Y4983">
        <f>IF($D4983="","",IF($AN4983=1,0,IF($AM4983=1,Settings!$C$6,Settings!$C$7))*100)</f>
        <v/>
      </c>
      <c r="Z4983" s="8">
        <f>IF($D4983="","",V4983*Y4983/100)</f>
        <v/>
      </c>
      <c r="AA4983" s="8">
        <f>IF($D4983="","",V4983-Z4983)</f>
        <v/>
      </c>
      <c r="AB4983" s="8">
        <f>IF($D4983="","",AA4983-N4983)</f>
        <v/>
      </c>
      <c r="AF4983" s="8" t="n"/>
      <c r="AI4983" s="14" t="n"/>
      <c r="AK4983">
        <f>IF($D4983="","",IF(COUNTIF($D$2:$D4983,$D4983)=1,1,0))</f>
        <v/>
      </c>
      <c r="AL4983">
        <f>IF($AK4983=1,SUMPRODUCT(--($AO$2:$AO$7001&lt;$AO4983))+1,"")</f>
        <v/>
      </c>
      <c r="AM4983">
        <f>IF($D4983="","",IF(OR($R4983=TRUE(),$R4983="TRUE"),1,0))</f>
        <v/>
      </c>
      <c r="AN4983">
        <f>IF($D4983="","",IF($X4983="Yes",1,0))</f>
        <v/>
      </c>
      <c r="AO4983">
        <f>IF($AK4983=1,IFERROR(IF(VALUE($D4983)&lt;100000000,VALUE($D4983),1000000000),IFERROR(IF(VALUE(MID($D4983,2,20))&lt;100000000,VALUE(MID($D4983,2,20)),1000000000),1000000000))+ROW()/100000,"")</f>
        <v/>
      </c>
    </row>
    <row r="4984">
      <c r="F4984" s="14" t="n"/>
      <c r="N4984" s="8">
        <f>IF($D4984="","",M4984*V4984/100)</f>
        <v/>
      </c>
      <c r="O4984" s="8" t="n"/>
      <c r="U4984" s="8" t="n"/>
      <c r="V4984" s="8" t="n"/>
      <c r="Y4984">
        <f>IF($D4984="","",IF($AN4984=1,0,IF($AM4984=1,Settings!$C$6,Settings!$C$7))*100)</f>
        <v/>
      </c>
      <c r="Z4984" s="8">
        <f>IF($D4984="","",V4984*Y4984/100)</f>
        <v/>
      </c>
      <c r="AA4984" s="8">
        <f>IF($D4984="","",V4984-Z4984)</f>
        <v/>
      </c>
      <c r="AB4984" s="8">
        <f>IF($D4984="","",AA4984-N4984)</f>
        <v/>
      </c>
      <c r="AF4984" s="8" t="n"/>
      <c r="AI4984" s="14" t="n"/>
      <c r="AK4984">
        <f>IF($D4984="","",IF(COUNTIF($D$2:$D4984,$D4984)=1,1,0))</f>
        <v/>
      </c>
      <c r="AL4984">
        <f>IF($AK4984=1,SUMPRODUCT(--($AO$2:$AO$7001&lt;$AO4984))+1,"")</f>
        <v/>
      </c>
      <c r="AM4984">
        <f>IF($D4984="","",IF(OR($R4984=TRUE(),$R4984="TRUE"),1,0))</f>
        <v/>
      </c>
      <c r="AN4984">
        <f>IF($D4984="","",IF($X4984="Yes",1,0))</f>
        <v/>
      </c>
      <c r="AO4984">
        <f>IF($AK4984=1,IFERROR(IF(VALUE($D4984)&lt;100000000,VALUE($D4984),1000000000),IFERROR(IF(VALUE(MID($D4984,2,20))&lt;100000000,VALUE(MID($D4984,2,20)),1000000000),1000000000))+ROW()/100000,"")</f>
        <v/>
      </c>
    </row>
    <row r="4985">
      <c r="F4985" s="14" t="n"/>
      <c r="N4985" s="8">
        <f>IF($D4985="","",M4985*V4985/100)</f>
        <v/>
      </c>
      <c r="O4985" s="8" t="n"/>
      <c r="U4985" s="8" t="n"/>
      <c r="V4985" s="8" t="n"/>
      <c r="Y4985">
        <f>IF($D4985="","",IF($AN4985=1,0,IF($AM4985=1,Settings!$C$6,Settings!$C$7))*100)</f>
        <v/>
      </c>
      <c r="Z4985" s="8">
        <f>IF($D4985="","",V4985*Y4985/100)</f>
        <v/>
      </c>
      <c r="AA4985" s="8">
        <f>IF($D4985="","",V4985-Z4985)</f>
        <v/>
      </c>
      <c r="AB4985" s="8">
        <f>IF($D4985="","",AA4985-N4985)</f>
        <v/>
      </c>
      <c r="AF4985" s="8" t="n"/>
      <c r="AI4985" s="14" t="n"/>
      <c r="AK4985">
        <f>IF($D4985="","",IF(COUNTIF($D$2:$D4985,$D4985)=1,1,0))</f>
        <v/>
      </c>
      <c r="AL4985">
        <f>IF($AK4985=1,SUMPRODUCT(--($AO$2:$AO$7001&lt;$AO4985))+1,"")</f>
        <v/>
      </c>
      <c r="AM4985">
        <f>IF($D4985="","",IF(OR($R4985=TRUE(),$R4985="TRUE"),1,0))</f>
        <v/>
      </c>
      <c r="AN4985">
        <f>IF($D4985="","",IF($X4985="Yes",1,0))</f>
        <v/>
      </c>
      <c r="AO4985">
        <f>IF($AK4985=1,IFERROR(IF(VALUE($D4985)&lt;100000000,VALUE($D4985),1000000000),IFERROR(IF(VALUE(MID($D4985,2,20))&lt;100000000,VALUE(MID($D4985,2,20)),1000000000),1000000000))+ROW()/100000,"")</f>
        <v/>
      </c>
    </row>
    <row r="4986">
      <c r="F4986" s="14" t="n"/>
      <c r="N4986" s="8">
        <f>IF($D4986="","",M4986*V4986/100)</f>
        <v/>
      </c>
      <c r="O4986" s="8" t="n"/>
      <c r="U4986" s="8" t="n"/>
      <c r="V4986" s="8" t="n"/>
      <c r="Y4986">
        <f>IF($D4986="","",IF($AN4986=1,0,IF($AM4986=1,Settings!$C$6,Settings!$C$7))*100)</f>
        <v/>
      </c>
      <c r="Z4986" s="8">
        <f>IF($D4986="","",V4986*Y4986/100)</f>
        <v/>
      </c>
      <c r="AA4986" s="8">
        <f>IF($D4986="","",V4986-Z4986)</f>
        <v/>
      </c>
      <c r="AB4986" s="8">
        <f>IF($D4986="","",AA4986-N4986)</f>
        <v/>
      </c>
      <c r="AF4986" s="8" t="n"/>
      <c r="AI4986" s="14" t="n"/>
      <c r="AK4986">
        <f>IF($D4986="","",IF(COUNTIF($D$2:$D4986,$D4986)=1,1,0))</f>
        <v/>
      </c>
      <c r="AL4986">
        <f>IF($AK4986=1,SUMPRODUCT(--($AO$2:$AO$7001&lt;$AO4986))+1,"")</f>
        <v/>
      </c>
      <c r="AM4986">
        <f>IF($D4986="","",IF(OR($R4986=TRUE(),$R4986="TRUE"),1,0))</f>
        <v/>
      </c>
      <c r="AN4986">
        <f>IF($D4986="","",IF($X4986="Yes",1,0))</f>
        <v/>
      </c>
      <c r="AO4986">
        <f>IF($AK4986=1,IFERROR(IF(VALUE($D4986)&lt;100000000,VALUE($D4986),1000000000),IFERROR(IF(VALUE(MID($D4986,2,20))&lt;100000000,VALUE(MID($D4986,2,20)),1000000000),1000000000))+ROW()/100000,"")</f>
        <v/>
      </c>
    </row>
    <row r="4987">
      <c r="F4987" s="14" t="n"/>
      <c r="N4987" s="8">
        <f>IF($D4987="","",M4987*V4987/100)</f>
        <v/>
      </c>
      <c r="O4987" s="8" t="n"/>
      <c r="U4987" s="8" t="n"/>
      <c r="V4987" s="8" t="n"/>
      <c r="Y4987">
        <f>IF($D4987="","",IF($AN4987=1,0,IF($AM4987=1,Settings!$C$6,Settings!$C$7))*100)</f>
        <v/>
      </c>
      <c r="Z4987" s="8">
        <f>IF($D4987="","",V4987*Y4987/100)</f>
        <v/>
      </c>
      <c r="AA4987" s="8">
        <f>IF($D4987="","",V4987-Z4987)</f>
        <v/>
      </c>
      <c r="AB4987" s="8">
        <f>IF($D4987="","",AA4987-N4987)</f>
        <v/>
      </c>
      <c r="AF4987" s="8" t="n"/>
      <c r="AI4987" s="14" t="n"/>
      <c r="AK4987">
        <f>IF($D4987="","",IF(COUNTIF($D$2:$D4987,$D4987)=1,1,0))</f>
        <v/>
      </c>
      <c r="AL4987">
        <f>IF($AK4987=1,SUMPRODUCT(--($AO$2:$AO$7001&lt;$AO4987))+1,"")</f>
        <v/>
      </c>
      <c r="AM4987">
        <f>IF($D4987="","",IF(OR($R4987=TRUE(),$R4987="TRUE"),1,0))</f>
        <v/>
      </c>
      <c r="AN4987">
        <f>IF($D4987="","",IF($X4987="Yes",1,0))</f>
        <v/>
      </c>
      <c r="AO4987">
        <f>IF($AK4987=1,IFERROR(IF(VALUE($D4987)&lt;100000000,VALUE($D4987),1000000000),IFERROR(IF(VALUE(MID($D4987,2,20))&lt;100000000,VALUE(MID($D4987,2,20)),1000000000),1000000000))+ROW()/100000,"")</f>
        <v/>
      </c>
    </row>
    <row r="4988">
      <c r="F4988" s="14" t="n"/>
      <c r="N4988" s="8">
        <f>IF($D4988="","",M4988*V4988/100)</f>
        <v/>
      </c>
      <c r="O4988" s="8" t="n"/>
      <c r="U4988" s="8" t="n"/>
      <c r="V4988" s="8" t="n"/>
      <c r="Y4988">
        <f>IF($D4988="","",IF($AN4988=1,0,IF($AM4988=1,Settings!$C$6,Settings!$C$7))*100)</f>
        <v/>
      </c>
      <c r="Z4988" s="8">
        <f>IF($D4988="","",V4988*Y4988/100)</f>
        <v/>
      </c>
      <c r="AA4988" s="8">
        <f>IF($D4988="","",V4988-Z4988)</f>
        <v/>
      </c>
      <c r="AB4988" s="8">
        <f>IF($D4988="","",AA4988-N4988)</f>
        <v/>
      </c>
      <c r="AF4988" s="8" t="n"/>
      <c r="AI4988" s="14" t="n"/>
      <c r="AK4988">
        <f>IF($D4988="","",IF(COUNTIF($D$2:$D4988,$D4988)=1,1,0))</f>
        <v/>
      </c>
      <c r="AL4988">
        <f>IF($AK4988=1,SUMPRODUCT(--($AO$2:$AO$7001&lt;$AO4988))+1,"")</f>
        <v/>
      </c>
      <c r="AM4988">
        <f>IF($D4988="","",IF(OR($R4988=TRUE(),$R4988="TRUE"),1,0))</f>
        <v/>
      </c>
      <c r="AN4988">
        <f>IF($D4988="","",IF($X4988="Yes",1,0))</f>
        <v/>
      </c>
      <c r="AO4988">
        <f>IF($AK4988=1,IFERROR(IF(VALUE($D4988)&lt;100000000,VALUE($D4988),1000000000),IFERROR(IF(VALUE(MID($D4988,2,20))&lt;100000000,VALUE(MID($D4988,2,20)),1000000000),1000000000))+ROW()/100000,"")</f>
        <v/>
      </c>
    </row>
    <row r="4989">
      <c r="F4989" s="14" t="n"/>
      <c r="N4989" s="8">
        <f>IF($D4989="","",M4989*V4989/100)</f>
        <v/>
      </c>
      <c r="O4989" s="8" t="n"/>
      <c r="U4989" s="8" t="n"/>
      <c r="V4989" s="8" t="n"/>
      <c r="Y4989">
        <f>IF($D4989="","",IF($AN4989=1,0,IF($AM4989=1,Settings!$C$6,Settings!$C$7))*100)</f>
        <v/>
      </c>
      <c r="Z4989" s="8">
        <f>IF($D4989="","",V4989*Y4989/100)</f>
        <v/>
      </c>
      <c r="AA4989" s="8">
        <f>IF($D4989="","",V4989-Z4989)</f>
        <v/>
      </c>
      <c r="AB4989" s="8">
        <f>IF($D4989="","",AA4989-N4989)</f>
        <v/>
      </c>
      <c r="AF4989" s="8" t="n"/>
      <c r="AI4989" s="14" t="n"/>
      <c r="AK4989">
        <f>IF($D4989="","",IF(COUNTIF($D$2:$D4989,$D4989)=1,1,0))</f>
        <v/>
      </c>
      <c r="AL4989">
        <f>IF($AK4989=1,SUMPRODUCT(--($AO$2:$AO$7001&lt;$AO4989))+1,"")</f>
        <v/>
      </c>
      <c r="AM4989">
        <f>IF($D4989="","",IF(OR($R4989=TRUE(),$R4989="TRUE"),1,0))</f>
        <v/>
      </c>
      <c r="AN4989">
        <f>IF($D4989="","",IF($X4989="Yes",1,0))</f>
        <v/>
      </c>
      <c r="AO4989">
        <f>IF($AK4989=1,IFERROR(IF(VALUE($D4989)&lt;100000000,VALUE($D4989),1000000000),IFERROR(IF(VALUE(MID($D4989,2,20))&lt;100000000,VALUE(MID($D4989,2,20)),1000000000),1000000000))+ROW()/100000,"")</f>
        <v/>
      </c>
    </row>
    <row r="4990">
      <c r="F4990" s="14" t="n"/>
      <c r="N4990" s="8">
        <f>IF($D4990="","",M4990*V4990/100)</f>
        <v/>
      </c>
      <c r="O4990" s="8" t="n"/>
      <c r="U4990" s="8" t="n"/>
      <c r="V4990" s="8" t="n"/>
      <c r="Y4990">
        <f>IF($D4990="","",IF($AN4990=1,0,IF($AM4990=1,Settings!$C$6,Settings!$C$7))*100)</f>
        <v/>
      </c>
      <c r="Z4990" s="8">
        <f>IF($D4990="","",V4990*Y4990/100)</f>
        <v/>
      </c>
      <c r="AA4990" s="8">
        <f>IF($D4990="","",V4990-Z4990)</f>
        <v/>
      </c>
      <c r="AB4990" s="8">
        <f>IF($D4990="","",AA4990-N4990)</f>
        <v/>
      </c>
      <c r="AF4990" s="8" t="n"/>
      <c r="AI4990" s="14" t="n"/>
      <c r="AK4990">
        <f>IF($D4990="","",IF(COUNTIF($D$2:$D4990,$D4990)=1,1,0))</f>
        <v/>
      </c>
      <c r="AL4990">
        <f>IF($AK4990=1,SUMPRODUCT(--($AO$2:$AO$7001&lt;$AO4990))+1,"")</f>
        <v/>
      </c>
      <c r="AM4990">
        <f>IF($D4990="","",IF(OR($R4990=TRUE(),$R4990="TRUE"),1,0))</f>
        <v/>
      </c>
      <c r="AN4990">
        <f>IF($D4990="","",IF($X4990="Yes",1,0))</f>
        <v/>
      </c>
      <c r="AO4990">
        <f>IF($AK4990=1,IFERROR(IF(VALUE($D4990)&lt;100000000,VALUE($D4990),1000000000),IFERROR(IF(VALUE(MID($D4990,2,20))&lt;100000000,VALUE(MID($D4990,2,20)),1000000000),1000000000))+ROW()/100000,"")</f>
        <v/>
      </c>
    </row>
    <row r="4991">
      <c r="F4991" s="14" t="n"/>
      <c r="N4991" s="8">
        <f>IF($D4991="","",M4991*V4991/100)</f>
        <v/>
      </c>
      <c r="O4991" s="8" t="n"/>
      <c r="U4991" s="8" t="n"/>
      <c r="V4991" s="8" t="n"/>
      <c r="Y4991">
        <f>IF($D4991="","",IF($AN4991=1,0,IF($AM4991=1,Settings!$C$6,Settings!$C$7))*100)</f>
        <v/>
      </c>
      <c r="Z4991" s="8">
        <f>IF($D4991="","",V4991*Y4991/100)</f>
        <v/>
      </c>
      <c r="AA4991" s="8">
        <f>IF($D4991="","",V4991-Z4991)</f>
        <v/>
      </c>
      <c r="AB4991" s="8">
        <f>IF($D4991="","",AA4991-N4991)</f>
        <v/>
      </c>
      <c r="AF4991" s="8" t="n"/>
      <c r="AI4991" s="14" t="n"/>
      <c r="AK4991">
        <f>IF($D4991="","",IF(COUNTIF($D$2:$D4991,$D4991)=1,1,0))</f>
        <v/>
      </c>
      <c r="AL4991">
        <f>IF($AK4991=1,SUMPRODUCT(--($AO$2:$AO$7001&lt;$AO4991))+1,"")</f>
        <v/>
      </c>
      <c r="AM4991">
        <f>IF($D4991="","",IF(OR($R4991=TRUE(),$R4991="TRUE"),1,0))</f>
        <v/>
      </c>
      <c r="AN4991">
        <f>IF($D4991="","",IF($X4991="Yes",1,0))</f>
        <v/>
      </c>
      <c r="AO4991">
        <f>IF($AK4991=1,IFERROR(IF(VALUE($D4991)&lt;100000000,VALUE($D4991),1000000000),IFERROR(IF(VALUE(MID($D4991,2,20))&lt;100000000,VALUE(MID($D4991,2,20)),1000000000),1000000000))+ROW()/100000,"")</f>
        <v/>
      </c>
    </row>
    <row r="4992">
      <c r="F4992" s="14" t="n"/>
      <c r="N4992" s="8">
        <f>IF($D4992="","",M4992*V4992/100)</f>
        <v/>
      </c>
      <c r="O4992" s="8" t="n"/>
      <c r="U4992" s="8" t="n"/>
      <c r="V4992" s="8" t="n"/>
      <c r="Y4992">
        <f>IF($D4992="","",IF($AN4992=1,0,IF($AM4992=1,Settings!$C$6,Settings!$C$7))*100)</f>
        <v/>
      </c>
      <c r="Z4992" s="8">
        <f>IF($D4992="","",V4992*Y4992/100)</f>
        <v/>
      </c>
      <c r="AA4992" s="8">
        <f>IF($D4992="","",V4992-Z4992)</f>
        <v/>
      </c>
      <c r="AB4992" s="8">
        <f>IF($D4992="","",AA4992-N4992)</f>
        <v/>
      </c>
      <c r="AF4992" s="8" t="n"/>
      <c r="AI4992" s="14" t="n"/>
      <c r="AK4992">
        <f>IF($D4992="","",IF(COUNTIF($D$2:$D4992,$D4992)=1,1,0))</f>
        <v/>
      </c>
      <c r="AL4992">
        <f>IF($AK4992=1,SUMPRODUCT(--($AO$2:$AO$7001&lt;$AO4992))+1,"")</f>
        <v/>
      </c>
      <c r="AM4992">
        <f>IF($D4992="","",IF(OR($R4992=TRUE(),$R4992="TRUE"),1,0))</f>
        <v/>
      </c>
      <c r="AN4992">
        <f>IF($D4992="","",IF($X4992="Yes",1,0))</f>
        <v/>
      </c>
      <c r="AO4992">
        <f>IF($AK4992=1,IFERROR(IF(VALUE($D4992)&lt;100000000,VALUE($D4992),1000000000),IFERROR(IF(VALUE(MID($D4992,2,20))&lt;100000000,VALUE(MID($D4992,2,20)),1000000000),1000000000))+ROW()/100000,"")</f>
        <v/>
      </c>
    </row>
    <row r="4993">
      <c r="F4993" s="14" t="n"/>
      <c r="N4993" s="8">
        <f>IF($D4993="","",M4993*V4993/100)</f>
        <v/>
      </c>
      <c r="O4993" s="8" t="n"/>
      <c r="U4993" s="8" t="n"/>
      <c r="V4993" s="8" t="n"/>
      <c r="Y4993">
        <f>IF($D4993="","",IF($AN4993=1,0,IF($AM4993=1,Settings!$C$6,Settings!$C$7))*100)</f>
        <v/>
      </c>
      <c r="Z4993" s="8">
        <f>IF($D4993="","",V4993*Y4993/100)</f>
        <v/>
      </c>
      <c r="AA4993" s="8">
        <f>IF($D4993="","",V4993-Z4993)</f>
        <v/>
      </c>
      <c r="AB4993" s="8">
        <f>IF($D4993="","",AA4993-N4993)</f>
        <v/>
      </c>
      <c r="AF4993" s="8" t="n"/>
      <c r="AI4993" s="14" t="n"/>
      <c r="AK4993">
        <f>IF($D4993="","",IF(COUNTIF($D$2:$D4993,$D4993)=1,1,0))</f>
        <v/>
      </c>
      <c r="AL4993">
        <f>IF($AK4993=1,SUMPRODUCT(--($AO$2:$AO$7001&lt;$AO4993))+1,"")</f>
        <v/>
      </c>
      <c r="AM4993">
        <f>IF($D4993="","",IF(OR($R4993=TRUE(),$R4993="TRUE"),1,0))</f>
        <v/>
      </c>
      <c r="AN4993">
        <f>IF($D4993="","",IF($X4993="Yes",1,0))</f>
        <v/>
      </c>
      <c r="AO4993">
        <f>IF($AK4993=1,IFERROR(IF(VALUE($D4993)&lt;100000000,VALUE($D4993),1000000000),IFERROR(IF(VALUE(MID($D4993,2,20))&lt;100000000,VALUE(MID($D4993,2,20)),1000000000),1000000000))+ROW()/100000,"")</f>
        <v/>
      </c>
    </row>
    <row r="4994">
      <c r="F4994" s="14" t="n"/>
      <c r="N4994" s="8">
        <f>IF($D4994="","",M4994*V4994/100)</f>
        <v/>
      </c>
      <c r="O4994" s="8" t="n"/>
      <c r="U4994" s="8" t="n"/>
      <c r="V4994" s="8" t="n"/>
      <c r="Y4994">
        <f>IF($D4994="","",IF($AN4994=1,0,IF($AM4994=1,Settings!$C$6,Settings!$C$7))*100)</f>
        <v/>
      </c>
      <c r="Z4994" s="8">
        <f>IF($D4994="","",V4994*Y4994/100)</f>
        <v/>
      </c>
      <c r="AA4994" s="8">
        <f>IF($D4994="","",V4994-Z4994)</f>
        <v/>
      </c>
      <c r="AB4994" s="8">
        <f>IF($D4994="","",AA4994-N4994)</f>
        <v/>
      </c>
      <c r="AF4994" s="8" t="n"/>
      <c r="AI4994" s="14" t="n"/>
      <c r="AK4994">
        <f>IF($D4994="","",IF(COUNTIF($D$2:$D4994,$D4994)=1,1,0))</f>
        <v/>
      </c>
      <c r="AL4994">
        <f>IF($AK4994=1,SUMPRODUCT(--($AO$2:$AO$7001&lt;$AO4994))+1,"")</f>
        <v/>
      </c>
      <c r="AM4994">
        <f>IF($D4994="","",IF(OR($R4994=TRUE(),$R4994="TRUE"),1,0))</f>
        <v/>
      </c>
      <c r="AN4994">
        <f>IF($D4994="","",IF($X4994="Yes",1,0))</f>
        <v/>
      </c>
      <c r="AO4994">
        <f>IF($AK4994=1,IFERROR(IF(VALUE($D4994)&lt;100000000,VALUE($D4994),1000000000),IFERROR(IF(VALUE(MID($D4994,2,20))&lt;100000000,VALUE(MID($D4994,2,20)),1000000000),1000000000))+ROW()/100000,"")</f>
        <v/>
      </c>
    </row>
    <row r="4995">
      <c r="F4995" s="14" t="n"/>
      <c r="N4995" s="8">
        <f>IF($D4995="","",M4995*V4995/100)</f>
        <v/>
      </c>
      <c r="O4995" s="8" t="n"/>
      <c r="U4995" s="8" t="n"/>
      <c r="V4995" s="8" t="n"/>
      <c r="Y4995">
        <f>IF($D4995="","",IF($AN4995=1,0,IF($AM4995=1,Settings!$C$6,Settings!$C$7))*100)</f>
        <v/>
      </c>
      <c r="Z4995" s="8">
        <f>IF($D4995="","",V4995*Y4995/100)</f>
        <v/>
      </c>
      <c r="AA4995" s="8">
        <f>IF($D4995="","",V4995-Z4995)</f>
        <v/>
      </c>
      <c r="AB4995" s="8">
        <f>IF($D4995="","",AA4995-N4995)</f>
        <v/>
      </c>
      <c r="AF4995" s="8" t="n"/>
      <c r="AI4995" s="14" t="n"/>
      <c r="AK4995">
        <f>IF($D4995="","",IF(COUNTIF($D$2:$D4995,$D4995)=1,1,0))</f>
        <v/>
      </c>
      <c r="AL4995">
        <f>IF($AK4995=1,SUMPRODUCT(--($AO$2:$AO$7001&lt;$AO4995))+1,"")</f>
        <v/>
      </c>
      <c r="AM4995">
        <f>IF($D4995="","",IF(OR($R4995=TRUE(),$R4995="TRUE"),1,0))</f>
        <v/>
      </c>
      <c r="AN4995">
        <f>IF($D4995="","",IF($X4995="Yes",1,0))</f>
        <v/>
      </c>
      <c r="AO4995">
        <f>IF($AK4995=1,IFERROR(IF(VALUE($D4995)&lt;100000000,VALUE($D4995),1000000000),IFERROR(IF(VALUE(MID($D4995,2,20))&lt;100000000,VALUE(MID($D4995,2,20)),1000000000),1000000000))+ROW()/100000,"")</f>
        <v/>
      </c>
    </row>
    <row r="4996">
      <c r="F4996" s="14" t="n"/>
      <c r="N4996" s="8">
        <f>IF($D4996="","",M4996*V4996/100)</f>
        <v/>
      </c>
      <c r="O4996" s="8" t="n"/>
      <c r="U4996" s="8" t="n"/>
      <c r="V4996" s="8" t="n"/>
      <c r="Y4996">
        <f>IF($D4996="","",IF($AN4996=1,0,IF($AM4996=1,Settings!$C$6,Settings!$C$7))*100)</f>
        <v/>
      </c>
      <c r="Z4996" s="8">
        <f>IF($D4996="","",V4996*Y4996/100)</f>
        <v/>
      </c>
      <c r="AA4996" s="8">
        <f>IF($D4996="","",V4996-Z4996)</f>
        <v/>
      </c>
      <c r="AB4996" s="8">
        <f>IF($D4996="","",AA4996-N4996)</f>
        <v/>
      </c>
      <c r="AF4996" s="8" t="n"/>
      <c r="AI4996" s="14" t="n"/>
      <c r="AK4996">
        <f>IF($D4996="","",IF(COUNTIF($D$2:$D4996,$D4996)=1,1,0))</f>
        <v/>
      </c>
      <c r="AL4996">
        <f>IF($AK4996=1,SUMPRODUCT(--($AO$2:$AO$7001&lt;$AO4996))+1,"")</f>
        <v/>
      </c>
      <c r="AM4996">
        <f>IF($D4996="","",IF(OR($R4996=TRUE(),$R4996="TRUE"),1,0))</f>
        <v/>
      </c>
      <c r="AN4996">
        <f>IF($D4996="","",IF($X4996="Yes",1,0))</f>
        <v/>
      </c>
      <c r="AO4996">
        <f>IF($AK4996=1,IFERROR(IF(VALUE($D4996)&lt;100000000,VALUE($D4996),1000000000),IFERROR(IF(VALUE(MID($D4996,2,20))&lt;100000000,VALUE(MID($D4996,2,20)),1000000000),1000000000))+ROW()/100000,"")</f>
        <v/>
      </c>
    </row>
    <row r="4997">
      <c r="F4997" s="14" t="n"/>
      <c r="N4997" s="8">
        <f>IF($D4997="","",M4997*V4997/100)</f>
        <v/>
      </c>
      <c r="O4997" s="8" t="n"/>
      <c r="U4997" s="8" t="n"/>
      <c r="V4997" s="8" t="n"/>
      <c r="Y4997">
        <f>IF($D4997="","",IF($AN4997=1,0,IF($AM4997=1,Settings!$C$6,Settings!$C$7))*100)</f>
        <v/>
      </c>
      <c r="Z4997" s="8">
        <f>IF($D4997="","",V4997*Y4997/100)</f>
        <v/>
      </c>
      <c r="AA4997" s="8">
        <f>IF($D4997="","",V4997-Z4997)</f>
        <v/>
      </c>
      <c r="AB4997" s="8">
        <f>IF($D4997="","",AA4997-N4997)</f>
        <v/>
      </c>
      <c r="AF4997" s="8" t="n"/>
      <c r="AI4997" s="14" t="n"/>
      <c r="AK4997">
        <f>IF($D4997="","",IF(COUNTIF($D$2:$D4997,$D4997)=1,1,0))</f>
        <v/>
      </c>
      <c r="AL4997">
        <f>IF($AK4997=1,SUMPRODUCT(--($AO$2:$AO$7001&lt;$AO4997))+1,"")</f>
        <v/>
      </c>
      <c r="AM4997">
        <f>IF($D4997="","",IF(OR($R4997=TRUE(),$R4997="TRUE"),1,0))</f>
        <v/>
      </c>
      <c r="AN4997">
        <f>IF($D4997="","",IF($X4997="Yes",1,0))</f>
        <v/>
      </c>
      <c r="AO4997">
        <f>IF($AK4997=1,IFERROR(IF(VALUE($D4997)&lt;100000000,VALUE($D4997),1000000000),IFERROR(IF(VALUE(MID($D4997,2,20))&lt;100000000,VALUE(MID($D4997,2,20)),1000000000),1000000000))+ROW()/100000,"")</f>
        <v/>
      </c>
    </row>
    <row r="4998">
      <c r="F4998" s="14" t="n"/>
      <c r="N4998" s="8">
        <f>IF($D4998="","",M4998*V4998/100)</f>
        <v/>
      </c>
      <c r="O4998" s="8" t="n"/>
      <c r="U4998" s="8" t="n"/>
      <c r="V4998" s="8" t="n"/>
      <c r="Y4998">
        <f>IF($D4998="","",IF($AN4998=1,0,IF($AM4998=1,Settings!$C$6,Settings!$C$7))*100)</f>
        <v/>
      </c>
      <c r="Z4998" s="8">
        <f>IF($D4998="","",V4998*Y4998/100)</f>
        <v/>
      </c>
      <c r="AA4998" s="8">
        <f>IF($D4998="","",V4998-Z4998)</f>
        <v/>
      </c>
      <c r="AB4998" s="8">
        <f>IF($D4998="","",AA4998-N4998)</f>
        <v/>
      </c>
      <c r="AF4998" s="8" t="n"/>
      <c r="AI4998" s="14" t="n"/>
      <c r="AK4998">
        <f>IF($D4998="","",IF(COUNTIF($D$2:$D4998,$D4998)=1,1,0))</f>
        <v/>
      </c>
      <c r="AL4998">
        <f>IF($AK4998=1,SUMPRODUCT(--($AO$2:$AO$7001&lt;$AO4998))+1,"")</f>
        <v/>
      </c>
      <c r="AM4998">
        <f>IF($D4998="","",IF(OR($R4998=TRUE(),$R4998="TRUE"),1,0))</f>
        <v/>
      </c>
      <c r="AN4998">
        <f>IF($D4998="","",IF($X4998="Yes",1,0))</f>
        <v/>
      </c>
      <c r="AO4998">
        <f>IF($AK4998=1,IFERROR(IF(VALUE($D4998)&lt;100000000,VALUE($D4998),1000000000),IFERROR(IF(VALUE(MID($D4998,2,20))&lt;100000000,VALUE(MID($D4998,2,20)),1000000000),1000000000))+ROW()/100000,"")</f>
        <v/>
      </c>
    </row>
    <row r="4999">
      <c r="F4999" s="14" t="n"/>
      <c r="N4999" s="8">
        <f>IF($D4999="","",M4999*V4999/100)</f>
        <v/>
      </c>
      <c r="O4999" s="8" t="n"/>
      <c r="U4999" s="8" t="n"/>
      <c r="V4999" s="8" t="n"/>
      <c r="Y4999">
        <f>IF($D4999="","",IF($AN4999=1,0,IF($AM4999=1,Settings!$C$6,Settings!$C$7))*100)</f>
        <v/>
      </c>
      <c r="Z4999" s="8">
        <f>IF($D4999="","",V4999*Y4999/100)</f>
        <v/>
      </c>
      <c r="AA4999" s="8">
        <f>IF($D4999="","",V4999-Z4999)</f>
        <v/>
      </c>
      <c r="AB4999" s="8">
        <f>IF($D4999="","",AA4999-N4999)</f>
        <v/>
      </c>
      <c r="AF4999" s="8" t="n"/>
      <c r="AI4999" s="14" t="n"/>
      <c r="AK4999">
        <f>IF($D4999="","",IF(COUNTIF($D$2:$D4999,$D4999)=1,1,0))</f>
        <v/>
      </c>
      <c r="AL4999">
        <f>IF($AK4999=1,SUMPRODUCT(--($AO$2:$AO$7001&lt;$AO4999))+1,"")</f>
        <v/>
      </c>
      <c r="AM4999">
        <f>IF($D4999="","",IF(OR($R4999=TRUE(),$R4999="TRUE"),1,0))</f>
        <v/>
      </c>
      <c r="AN4999">
        <f>IF($D4999="","",IF($X4999="Yes",1,0))</f>
        <v/>
      </c>
      <c r="AO4999">
        <f>IF($AK4999=1,IFERROR(IF(VALUE($D4999)&lt;100000000,VALUE($D4999),1000000000),IFERROR(IF(VALUE(MID($D4999,2,20))&lt;100000000,VALUE(MID($D4999,2,20)),1000000000),1000000000))+ROW()/100000,"")</f>
        <v/>
      </c>
    </row>
    <row r="5000">
      <c r="F5000" s="14" t="n"/>
      <c r="N5000" s="8">
        <f>IF($D5000="","",M5000*V5000/100)</f>
        <v/>
      </c>
      <c r="O5000" s="8" t="n"/>
      <c r="U5000" s="8" t="n"/>
      <c r="V5000" s="8" t="n"/>
      <c r="Y5000">
        <f>IF($D5000="","",IF($AN5000=1,0,IF($AM5000=1,Settings!$C$6,Settings!$C$7))*100)</f>
        <v/>
      </c>
      <c r="Z5000" s="8">
        <f>IF($D5000="","",V5000*Y5000/100)</f>
        <v/>
      </c>
      <c r="AA5000" s="8">
        <f>IF($D5000="","",V5000-Z5000)</f>
        <v/>
      </c>
      <c r="AB5000" s="8">
        <f>IF($D5000="","",AA5000-N5000)</f>
        <v/>
      </c>
      <c r="AF5000" s="8" t="n"/>
      <c r="AI5000" s="14" t="n"/>
      <c r="AK5000">
        <f>IF($D5000="","",IF(COUNTIF($D$2:$D5000,$D5000)=1,1,0))</f>
        <v/>
      </c>
      <c r="AL5000">
        <f>IF($AK5000=1,SUMPRODUCT(--($AO$2:$AO$7001&lt;$AO5000))+1,"")</f>
        <v/>
      </c>
      <c r="AM5000">
        <f>IF($D5000="","",IF(OR($R5000=TRUE(),$R5000="TRUE"),1,0))</f>
        <v/>
      </c>
      <c r="AN5000">
        <f>IF($D5000="","",IF($X5000="Yes",1,0))</f>
        <v/>
      </c>
      <c r="AO5000">
        <f>IF($AK5000=1,IFERROR(IF(VALUE($D5000)&lt;100000000,VALUE($D5000),1000000000),IFERROR(IF(VALUE(MID($D5000,2,20))&lt;100000000,VALUE(MID($D5000,2,20)),1000000000),1000000000))+ROW()/100000,"")</f>
        <v/>
      </c>
    </row>
    <row r="5001">
      <c r="F5001" s="14" t="n"/>
      <c r="N5001" s="8">
        <f>IF($D5001="","",M5001*V5001/100)</f>
        <v/>
      </c>
      <c r="O5001" s="8" t="n"/>
      <c r="U5001" s="8" t="n"/>
      <c r="V5001" s="8" t="n"/>
      <c r="Y5001">
        <f>IF($D5001="","",IF($AN5001=1,0,IF($AM5001=1,Settings!$C$6,Settings!$C$7))*100)</f>
        <v/>
      </c>
      <c r="Z5001" s="8">
        <f>IF($D5001="","",V5001*Y5001/100)</f>
        <v/>
      </c>
      <c r="AA5001" s="8">
        <f>IF($D5001="","",V5001-Z5001)</f>
        <v/>
      </c>
      <c r="AB5001" s="8">
        <f>IF($D5001="","",AA5001-N5001)</f>
        <v/>
      </c>
      <c r="AF5001" s="8" t="n"/>
      <c r="AI5001" s="14" t="n"/>
      <c r="AK5001">
        <f>IF($D5001="","",IF(COUNTIF($D$2:$D5001,$D5001)=1,1,0))</f>
        <v/>
      </c>
      <c r="AL5001">
        <f>IF($AK5001=1,SUMPRODUCT(--($AO$2:$AO$7001&lt;$AO5001))+1,"")</f>
        <v/>
      </c>
      <c r="AM5001">
        <f>IF($D5001="","",IF(OR($R5001=TRUE(),$R5001="TRUE"),1,0))</f>
        <v/>
      </c>
      <c r="AN5001">
        <f>IF($D5001="","",IF($X5001="Yes",1,0))</f>
        <v/>
      </c>
      <c r="AO5001">
        <f>IF($AK5001=1,IFERROR(IF(VALUE($D5001)&lt;100000000,VALUE($D5001),1000000000),IFERROR(IF(VALUE(MID($D5001,2,20))&lt;100000000,VALUE(MID($D5001,2,20)),1000000000),1000000000))+ROW()/100000,"")</f>
        <v/>
      </c>
    </row>
    <row r="5002">
      <c r="F5002" s="14" t="n"/>
      <c r="N5002" s="8">
        <f>IF($D5002="","",M5002*V5002/100)</f>
        <v/>
      </c>
      <c r="O5002" s="8" t="n"/>
      <c r="U5002" s="8" t="n"/>
      <c r="V5002" s="8" t="n"/>
      <c r="Y5002">
        <f>IF($D5002="","",IF($AN5002=1,0,IF($AM5002=1,Settings!$C$6,Settings!$C$7))*100)</f>
        <v/>
      </c>
      <c r="Z5002" s="8">
        <f>IF($D5002="","",V5002*Y5002/100)</f>
        <v/>
      </c>
      <c r="AA5002" s="8">
        <f>IF($D5002="","",V5002-Z5002)</f>
        <v/>
      </c>
      <c r="AB5002" s="8">
        <f>IF($D5002="","",AA5002-N5002)</f>
        <v/>
      </c>
      <c r="AF5002" s="8" t="n"/>
      <c r="AI5002" s="14" t="n"/>
      <c r="AK5002">
        <f>IF($D5002="","",IF(COUNTIF($D$2:$D5002,$D5002)=1,1,0))</f>
        <v/>
      </c>
      <c r="AL5002">
        <f>IF($AK5002=1,SUMPRODUCT(--($AO$2:$AO$7001&lt;$AO5002))+1,"")</f>
        <v/>
      </c>
      <c r="AM5002">
        <f>IF($D5002="","",IF(OR($R5002=TRUE(),$R5002="TRUE"),1,0))</f>
        <v/>
      </c>
      <c r="AN5002">
        <f>IF($D5002="","",IF($X5002="Yes",1,0))</f>
        <v/>
      </c>
      <c r="AO5002">
        <f>IF($AK5002=1,IFERROR(IF(VALUE($D5002)&lt;100000000,VALUE($D5002),1000000000),IFERROR(IF(VALUE(MID($D5002,2,20))&lt;100000000,VALUE(MID($D5002,2,20)),1000000000),1000000000))+ROW()/100000,"")</f>
        <v/>
      </c>
    </row>
    <row r="5003">
      <c r="F5003" s="14" t="n"/>
      <c r="N5003" s="8">
        <f>IF($D5003="","",M5003*V5003/100)</f>
        <v/>
      </c>
      <c r="O5003" s="8" t="n"/>
      <c r="U5003" s="8" t="n"/>
      <c r="V5003" s="8" t="n"/>
      <c r="Y5003">
        <f>IF($D5003="","",IF($AN5003=1,0,IF($AM5003=1,Settings!$C$6,Settings!$C$7))*100)</f>
        <v/>
      </c>
      <c r="Z5003" s="8">
        <f>IF($D5003="","",V5003*Y5003/100)</f>
        <v/>
      </c>
      <c r="AA5003" s="8">
        <f>IF($D5003="","",V5003-Z5003)</f>
        <v/>
      </c>
      <c r="AB5003" s="8">
        <f>IF($D5003="","",AA5003-N5003)</f>
        <v/>
      </c>
      <c r="AF5003" s="8" t="n"/>
      <c r="AI5003" s="14" t="n"/>
      <c r="AK5003">
        <f>IF($D5003="","",IF(COUNTIF($D$2:$D5003,$D5003)=1,1,0))</f>
        <v/>
      </c>
      <c r="AL5003">
        <f>IF($AK5003=1,SUMPRODUCT(--($AO$2:$AO$7001&lt;$AO5003))+1,"")</f>
        <v/>
      </c>
      <c r="AM5003">
        <f>IF($D5003="","",IF(OR($R5003=TRUE(),$R5003="TRUE"),1,0))</f>
        <v/>
      </c>
      <c r="AN5003">
        <f>IF($D5003="","",IF($X5003="Yes",1,0))</f>
        <v/>
      </c>
      <c r="AO5003">
        <f>IF($AK5003=1,IFERROR(IF(VALUE($D5003)&lt;100000000,VALUE($D5003),1000000000),IFERROR(IF(VALUE(MID($D5003,2,20))&lt;100000000,VALUE(MID($D5003,2,20)),1000000000),1000000000))+ROW()/100000,"")</f>
        <v/>
      </c>
    </row>
    <row r="5004">
      <c r="F5004" s="14" t="n"/>
      <c r="N5004" s="8">
        <f>IF($D5004="","",M5004*V5004/100)</f>
        <v/>
      </c>
      <c r="O5004" s="8" t="n"/>
      <c r="U5004" s="8" t="n"/>
      <c r="V5004" s="8" t="n"/>
      <c r="Y5004">
        <f>IF($D5004="","",IF($AN5004=1,0,IF($AM5004=1,Settings!$C$6,Settings!$C$7))*100)</f>
        <v/>
      </c>
      <c r="Z5004" s="8">
        <f>IF($D5004="","",V5004*Y5004/100)</f>
        <v/>
      </c>
      <c r="AA5004" s="8">
        <f>IF($D5004="","",V5004-Z5004)</f>
        <v/>
      </c>
      <c r="AB5004" s="8">
        <f>IF($D5004="","",AA5004-N5004)</f>
        <v/>
      </c>
      <c r="AF5004" s="8" t="n"/>
      <c r="AI5004" s="14" t="n"/>
      <c r="AK5004">
        <f>IF($D5004="","",IF(COUNTIF($D$2:$D5004,$D5004)=1,1,0))</f>
        <v/>
      </c>
      <c r="AL5004">
        <f>IF($AK5004=1,SUMPRODUCT(--($AO$2:$AO$7001&lt;$AO5004))+1,"")</f>
        <v/>
      </c>
      <c r="AM5004">
        <f>IF($D5004="","",IF(OR($R5004=TRUE(),$R5004="TRUE"),1,0))</f>
        <v/>
      </c>
      <c r="AN5004">
        <f>IF($D5004="","",IF($X5004="Yes",1,0))</f>
        <v/>
      </c>
      <c r="AO5004">
        <f>IF($AK5004=1,IFERROR(IF(VALUE($D5004)&lt;100000000,VALUE($D5004),1000000000),IFERROR(IF(VALUE(MID($D5004,2,20))&lt;100000000,VALUE(MID($D5004,2,20)),1000000000),1000000000))+ROW()/100000,"")</f>
        <v/>
      </c>
    </row>
    <row r="5005">
      <c r="F5005" s="14" t="n"/>
      <c r="N5005" s="8">
        <f>IF($D5005="","",M5005*V5005/100)</f>
        <v/>
      </c>
      <c r="O5005" s="8" t="n"/>
      <c r="U5005" s="8" t="n"/>
      <c r="V5005" s="8" t="n"/>
      <c r="Y5005">
        <f>IF($D5005="","",IF($AN5005=1,0,IF($AM5005=1,Settings!$C$6,Settings!$C$7))*100)</f>
        <v/>
      </c>
      <c r="Z5005" s="8">
        <f>IF($D5005="","",V5005*Y5005/100)</f>
        <v/>
      </c>
      <c r="AA5005" s="8">
        <f>IF($D5005="","",V5005-Z5005)</f>
        <v/>
      </c>
      <c r="AB5005" s="8">
        <f>IF($D5005="","",AA5005-N5005)</f>
        <v/>
      </c>
      <c r="AF5005" s="8" t="n"/>
      <c r="AI5005" s="14" t="n"/>
      <c r="AK5005">
        <f>IF($D5005="","",IF(COUNTIF($D$2:$D5005,$D5005)=1,1,0))</f>
        <v/>
      </c>
      <c r="AL5005">
        <f>IF($AK5005=1,SUMPRODUCT(--($AO$2:$AO$7001&lt;$AO5005))+1,"")</f>
        <v/>
      </c>
      <c r="AM5005">
        <f>IF($D5005="","",IF(OR($R5005=TRUE(),$R5005="TRUE"),1,0))</f>
        <v/>
      </c>
      <c r="AN5005">
        <f>IF($D5005="","",IF($X5005="Yes",1,0))</f>
        <v/>
      </c>
      <c r="AO5005">
        <f>IF($AK5005=1,IFERROR(IF(VALUE($D5005)&lt;100000000,VALUE($D5005),1000000000),IFERROR(IF(VALUE(MID($D5005,2,20))&lt;100000000,VALUE(MID($D5005,2,20)),1000000000),1000000000))+ROW()/100000,"")</f>
        <v/>
      </c>
    </row>
    <row r="5006">
      <c r="F5006" s="14" t="n"/>
      <c r="N5006" s="8">
        <f>IF($D5006="","",M5006*V5006/100)</f>
        <v/>
      </c>
      <c r="O5006" s="8" t="n"/>
      <c r="U5006" s="8" t="n"/>
      <c r="V5006" s="8" t="n"/>
      <c r="Y5006">
        <f>IF($D5006="","",IF($AN5006=1,0,IF($AM5006=1,Settings!$C$6,Settings!$C$7))*100)</f>
        <v/>
      </c>
      <c r="Z5006" s="8">
        <f>IF($D5006="","",V5006*Y5006/100)</f>
        <v/>
      </c>
      <c r="AA5006" s="8">
        <f>IF($D5006="","",V5006-Z5006)</f>
        <v/>
      </c>
      <c r="AB5006" s="8">
        <f>IF($D5006="","",AA5006-N5006)</f>
        <v/>
      </c>
      <c r="AF5006" s="8" t="n"/>
      <c r="AI5006" s="14" t="n"/>
      <c r="AK5006">
        <f>IF($D5006="","",IF(COUNTIF($D$2:$D5006,$D5006)=1,1,0))</f>
        <v/>
      </c>
      <c r="AL5006">
        <f>IF($AK5006=1,SUMPRODUCT(--($AO$2:$AO$7001&lt;$AO5006))+1,"")</f>
        <v/>
      </c>
      <c r="AM5006">
        <f>IF($D5006="","",IF(OR($R5006=TRUE(),$R5006="TRUE"),1,0))</f>
        <v/>
      </c>
      <c r="AN5006">
        <f>IF($D5006="","",IF($X5006="Yes",1,0))</f>
        <v/>
      </c>
      <c r="AO5006">
        <f>IF($AK5006=1,IFERROR(IF(VALUE($D5006)&lt;100000000,VALUE($D5006),1000000000),IFERROR(IF(VALUE(MID($D5006,2,20))&lt;100000000,VALUE(MID($D5006,2,20)),1000000000),1000000000))+ROW()/100000,"")</f>
        <v/>
      </c>
    </row>
    <row r="5007">
      <c r="F5007" s="14" t="n"/>
      <c r="N5007" s="8">
        <f>IF($D5007="","",M5007*V5007/100)</f>
        <v/>
      </c>
      <c r="O5007" s="8" t="n"/>
      <c r="U5007" s="8" t="n"/>
      <c r="V5007" s="8" t="n"/>
      <c r="Y5007">
        <f>IF($D5007="","",IF($AN5007=1,0,IF($AM5007=1,Settings!$C$6,Settings!$C$7))*100)</f>
        <v/>
      </c>
      <c r="Z5007" s="8">
        <f>IF($D5007="","",V5007*Y5007/100)</f>
        <v/>
      </c>
      <c r="AA5007" s="8">
        <f>IF($D5007="","",V5007-Z5007)</f>
        <v/>
      </c>
      <c r="AB5007" s="8">
        <f>IF($D5007="","",AA5007-N5007)</f>
        <v/>
      </c>
      <c r="AF5007" s="8" t="n"/>
      <c r="AI5007" s="14" t="n"/>
      <c r="AK5007">
        <f>IF($D5007="","",IF(COUNTIF($D$2:$D5007,$D5007)=1,1,0))</f>
        <v/>
      </c>
      <c r="AL5007">
        <f>IF($AK5007=1,SUMPRODUCT(--($AO$2:$AO$7001&lt;$AO5007))+1,"")</f>
        <v/>
      </c>
      <c r="AM5007">
        <f>IF($D5007="","",IF(OR($R5007=TRUE(),$R5007="TRUE"),1,0))</f>
        <v/>
      </c>
      <c r="AN5007">
        <f>IF($D5007="","",IF($X5007="Yes",1,0))</f>
        <v/>
      </c>
      <c r="AO5007">
        <f>IF($AK5007=1,IFERROR(IF(VALUE($D5007)&lt;100000000,VALUE($D5007),1000000000),IFERROR(IF(VALUE(MID($D5007,2,20))&lt;100000000,VALUE(MID($D5007,2,20)),1000000000),1000000000))+ROW()/100000,"")</f>
        <v/>
      </c>
    </row>
    <row r="5008">
      <c r="F5008" s="14" t="n"/>
      <c r="N5008" s="8">
        <f>IF($D5008="","",M5008*V5008/100)</f>
        <v/>
      </c>
      <c r="O5008" s="8" t="n"/>
      <c r="U5008" s="8" t="n"/>
      <c r="V5008" s="8" t="n"/>
      <c r="Y5008">
        <f>IF($D5008="","",IF($AN5008=1,0,IF($AM5008=1,Settings!$C$6,Settings!$C$7))*100)</f>
        <v/>
      </c>
      <c r="Z5008" s="8">
        <f>IF($D5008="","",V5008*Y5008/100)</f>
        <v/>
      </c>
      <c r="AA5008" s="8">
        <f>IF($D5008="","",V5008-Z5008)</f>
        <v/>
      </c>
      <c r="AB5008" s="8">
        <f>IF($D5008="","",AA5008-N5008)</f>
        <v/>
      </c>
      <c r="AF5008" s="8" t="n"/>
      <c r="AI5008" s="14" t="n"/>
      <c r="AK5008">
        <f>IF($D5008="","",IF(COUNTIF($D$2:$D5008,$D5008)=1,1,0))</f>
        <v/>
      </c>
      <c r="AL5008">
        <f>IF($AK5008=1,SUMPRODUCT(--($AO$2:$AO$7001&lt;$AO5008))+1,"")</f>
        <v/>
      </c>
      <c r="AM5008">
        <f>IF($D5008="","",IF(OR($R5008=TRUE(),$R5008="TRUE"),1,0))</f>
        <v/>
      </c>
      <c r="AN5008">
        <f>IF($D5008="","",IF($X5008="Yes",1,0))</f>
        <v/>
      </c>
      <c r="AO5008">
        <f>IF($AK5008=1,IFERROR(IF(VALUE($D5008)&lt;100000000,VALUE($D5008),1000000000),IFERROR(IF(VALUE(MID($D5008,2,20))&lt;100000000,VALUE(MID($D5008,2,20)),1000000000),1000000000))+ROW()/100000,"")</f>
        <v/>
      </c>
    </row>
    <row r="5009">
      <c r="F5009" s="14" t="n"/>
      <c r="N5009" s="8">
        <f>IF($D5009="","",M5009*V5009/100)</f>
        <v/>
      </c>
      <c r="O5009" s="8" t="n"/>
      <c r="U5009" s="8" t="n"/>
      <c r="V5009" s="8" t="n"/>
      <c r="Y5009">
        <f>IF($D5009="","",IF($AN5009=1,0,IF($AM5009=1,Settings!$C$6,Settings!$C$7))*100)</f>
        <v/>
      </c>
      <c r="Z5009" s="8">
        <f>IF($D5009="","",V5009*Y5009/100)</f>
        <v/>
      </c>
      <c r="AA5009" s="8">
        <f>IF($D5009="","",V5009-Z5009)</f>
        <v/>
      </c>
      <c r="AB5009" s="8">
        <f>IF($D5009="","",AA5009-N5009)</f>
        <v/>
      </c>
      <c r="AF5009" s="8" t="n"/>
      <c r="AI5009" s="14" t="n"/>
      <c r="AK5009">
        <f>IF($D5009="","",IF(COUNTIF($D$2:$D5009,$D5009)=1,1,0))</f>
        <v/>
      </c>
      <c r="AL5009">
        <f>IF($AK5009=1,SUMPRODUCT(--($AO$2:$AO$7001&lt;$AO5009))+1,"")</f>
        <v/>
      </c>
      <c r="AM5009">
        <f>IF($D5009="","",IF(OR($R5009=TRUE(),$R5009="TRUE"),1,0))</f>
        <v/>
      </c>
      <c r="AN5009">
        <f>IF($D5009="","",IF($X5009="Yes",1,0))</f>
        <v/>
      </c>
      <c r="AO5009">
        <f>IF($AK5009=1,IFERROR(IF(VALUE($D5009)&lt;100000000,VALUE($D5009),1000000000),IFERROR(IF(VALUE(MID($D5009,2,20))&lt;100000000,VALUE(MID($D5009,2,20)),1000000000),1000000000))+ROW()/100000,"")</f>
        <v/>
      </c>
    </row>
    <row r="5010">
      <c r="F5010" s="14" t="n"/>
      <c r="N5010" s="8">
        <f>IF($D5010="","",M5010*V5010/100)</f>
        <v/>
      </c>
      <c r="O5010" s="8" t="n"/>
      <c r="U5010" s="8" t="n"/>
      <c r="V5010" s="8" t="n"/>
      <c r="Y5010">
        <f>IF($D5010="","",IF($AN5010=1,0,IF($AM5010=1,Settings!$C$6,Settings!$C$7))*100)</f>
        <v/>
      </c>
      <c r="Z5010" s="8">
        <f>IF($D5010="","",V5010*Y5010/100)</f>
        <v/>
      </c>
      <c r="AA5010" s="8">
        <f>IF($D5010="","",V5010-Z5010)</f>
        <v/>
      </c>
      <c r="AB5010" s="8">
        <f>IF($D5010="","",AA5010-N5010)</f>
        <v/>
      </c>
      <c r="AF5010" s="8" t="n"/>
      <c r="AI5010" s="14" t="n"/>
      <c r="AK5010">
        <f>IF($D5010="","",IF(COUNTIF($D$2:$D5010,$D5010)=1,1,0))</f>
        <v/>
      </c>
      <c r="AL5010">
        <f>IF($AK5010=1,SUMPRODUCT(--($AO$2:$AO$7001&lt;$AO5010))+1,"")</f>
        <v/>
      </c>
      <c r="AM5010">
        <f>IF($D5010="","",IF(OR($R5010=TRUE(),$R5010="TRUE"),1,0))</f>
        <v/>
      </c>
      <c r="AN5010">
        <f>IF($D5010="","",IF($X5010="Yes",1,0))</f>
        <v/>
      </c>
      <c r="AO5010">
        <f>IF($AK5010=1,IFERROR(IF(VALUE($D5010)&lt;100000000,VALUE($D5010),1000000000),IFERROR(IF(VALUE(MID($D5010,2,20))&lt;100000000,VALUE(MID($D5010,2,20)),1000000000),1000000000))+ROW()/100000,"")</f>
        <v/>
      </c>
    </row>
    <row r="5011">
      <c r="F5011" s="14" t="n"/>
      <c r="N5011" s="8">
        <f>IF($D5011="","",M5011*V5011/100)</f>
        <v/>
      </c>
      <c r="O5011" s="8" t="n"/>
      <c r="U5011" s="8" t="n"/>
      <c r="V5011" s="8" t="n"/>
      <c r="Y5011">
        <f>IF($D5011="","",IF($AN5011=1,0,IF($AM5011=1,Settings!$C$6,Settings!$C$7))*100)</f>
        <v/>
      </c>
      <c r="Z5011" s="8">
        <f>IF($D5011="","",V5011*Y5011/100)</f>
        <v/>
      </c>
      <c r="AA5011" s="8">
        <f>IF($D5011="","",V5011-Z5011)</f>
        <v/>
      </c>
      <c r="AB5011" s="8">
        <f>IF($D5011="","",AA5011-N5011)</f>
        <v/>
      </c>
      <c r="AF5011" s="8" t="n"/>
      <c r="AI5011" s="14" t="n"/>
      <c r="AK5011">
        <f>IF($D5011="","",IF(COUNTIF($D$2:$D5011,$D5011)=1,1,0))</f>
        <v/>
      </c>
      <c r="AL5011">
        <f>IF($AK5011=1,SUMPRODUCT(--($AO$2:$AO$7001&lt;$AO5011))+1,"")</f>
        <v/>
      </c>
      <c r="AM5011">
        <f>IF($D5011="","",IF(OR($R5011=TRUE(),$R5011="TRUE"),1,0))</f>
        <v/>
      </c>
      <c r="AN5011">
        <f>IF($D5011="","",IF($X5011="Yes",1,0))</f>
        <v/>
      </c>
      <c r="AO5011">
        <f>IF($AK5011=1,IFERROR(IF(VALUE($D5011)&lt;100000000,VALUE($D5011),1000000000),IFERROR(IF(VALUE(MID($D5011,2,20))&lt;100000000,VALUE(MID($D5011,2,20)),1000000000),1000000000))+ROW()/100000,"")</f>
        <v/>
      </c>
    </row>
    <row r="5012">
      <c r="F5012" s="14" t="n"/>
      <c r="N5012" s="8">
        <f>IF($D5012="","",M5012*V5012/100)</f>
        <v/>
      </c>
      <c r="O5012" s="8" t="n"/>
      <c r="U5012" s="8" t="n"/>
      <c r="V5012" s="8" t="n"/>
      <c r="Y5012">
        <f>IF($D5012="","",IF($AN5012=1,0,IF($AM5012=1,Settings!$C$6,Settings!$C$7))*100)</f>
        <v/>
      </c>
      <c r="Z5012" s="8">
        <f>IF($D5012="","",V5012*Y5012/100)</f>
        <v/>
      </c>
      <c r="AA5012" s="8">
        <f>IF($D5012="","",V5012-Z5012)</f>
        <v/>
      </c>
      <c r="AB5012" s="8">
        <f>IF($D5012="","",AA5012-N5012)</f>
        <v/>
      </c>
      <c r="AF5012" s="8" t="n"/>
      <c r="AI5012" s="14" t="n"/>
      <c r="AK5012">
        <f>IF($D5012="","",IF(COUNTIF($D$2:$D5012,$D5012)=1,1,0))</f>
        <v/>
      </c>
      <c r="AL5012">
        <f>IF($AK5012=1,SUMPRODUCT(--($AO$2:$AO$7001&lt;$AO5012))+1,"")</f>
        <v/>
      </c>
      <c r="AM5012">
        <f>IF($D5012="","",IF(OR($R5012=TRUE(),$R5012="TRUE"),1,0))</f>
        <v/>
      </c>
      <c r="AN5012">
        <f>IF($D5012="","",IF($X5012="Yes",1,0))</f>
        <v/>
      </c>
      <c r="AO5012">
        <f>IF($AK5012=1,IFERROR(IF(VALUE($D5012)&lt;100000000,VALUE($D5012),1000000000),IFERROR(IF(VALUE(MID($D5012,2,20))&lt;100000000,VALUE(MID($D5012,2,20)),1000000000),1000000000))+ROW()/100000,"")</f>
        <v/>
      </c>
    </row>
    <row r="5013">
      <c r="F5013" s="14" t="n"/>
      <c r="N5013" s="8">
        <f>IF($D5013="","",M5013*V5013/100)</f>
        <v/>
      </c>
      <c r="O5013" s="8" t="n"/>
      <c r="U5013" s="8" t="n"/>
      <c r="V5013" s="8" t="n"/>
      <c r="Y5013">
        <f>IF($D5013="","",IF($AN5013=1,0,IF($AM5013=1,Settings!$C$6,Settings!$C$7))*100)</f>
        <v/>
      </c>
      <c r="Z5013" s="8">
        <f>IF($D5013="","",V5013*Y5013/100)</f>
        <v/>
      </c>
      <c r="AA5013" s="8">
        <f>IF($D5013="","",V5013-Z5013)</f>
        <v/>
      </c>
      <c r="AB5013" s="8">
        <f>IF($D5013="","",AA5013-N5013)</f>
        <v/>
      </c>
      <c r="AF5013" s="8" t="n"/>
      <c r="AI5013" s="14" t="n"/>
      <c r="AK5013">
        <f>IF($D5013="","",IF(COUNTIF($D$2:$D5013,$D5013)=1,1,0))</f>
        <v/>
      </c>
      <c r="AL5013">
        <f>IF($AK5013=1,SUMPRODUCT(--($AO$2:$AO$7001&lt;$AO5013))+1,"")</f>
        <v/>
      </c>
      <c r="AM5013">
        <f>IF($D5013="","",IF(OR($R5013=TRUE(),$R5013="TRUE"),1,0))</f>
        <v/>
      </c>
      <c r="AN5013">
        <f>IF($D5013="","",IF($X5013="Yes",1,0))</f>
        <v/>
      </c>
      <c r="AO5013">
        <f>IF($AK5013=1,IFERROR(IF(VALUE($D5013)&lt;100000000,VALUE($D5013),1000000000),IFERROR(IF(VALUE(MID($D5013,2,20))&lt;100000000,VALUE(MID($D5013,2,20)),1000000000),1000000000))+ROW()/100000,"")</f>
        <v/>
      </c>
    </row>
    <row r="5014">
      <c r="F5014" s="14" t="n"/>
      <c r="N5014" s="8">
        <f>IF($D5014="","",M5014*V5014/100)</f>
        <v/>
      </c>
      <c r="O5014" s="8" t="n"/>
      <c r="U5014" s="8" t="n"/>
      <c r="V5014" s="8" t="n"/>
      <c r="Y5014">
        <f>IF($D5014="","",IF($AN5014=1,0,IF($AM5014=1,Settings!$C$6,Settings!$C$7))*100)</f>
        <v/>
      </c>
      <c r="Z5014" s="8">
        <f>IF($D5014="","",V5014*Y5014/100)</f>
        <v/>
      </c>
      <c r="AA5014" s="8">
        <f>IF($D5014="","",V5014-Z5014)</f>
        <v/>
      </c>
      <c r="AB5014" s="8">
        <f>IF($D5014="","",AA5014-N5014)</f>
        <v/>
      </c>
      <c r="AF5014" s="8" t="n"/>
      <c r="AI5014" s="14" t="n"/>
      <c r="AK5014">
        <f>IF($D5014="","",IF(COUNTIF($D$2:$D5014,$D5014)=1,1,0))</f>
        <v/>
      </c>
      <c r="AL5014">
        <f>IF($AK5014=1,SUMPRODUCT(--($AO$2:$AO$7001&lt;$AO5014))+1,"")</f>
        <v/>
      </c>
      <c r="AM5014">
        <f>IF($D5014="","",IF(OR($R5014=TRUE(),$R5014="TRUE"),1,0))</f>
        <v/>
      </c>
      <c r="AN5014">
        <f>IF($D5014="","",IF($X5014="Yes",1,0))</f>
        <v/>
      </c>
      <c r="AO5014">
        <f>IF($AK5014=1,IFERROR(IF(VALUE($D5014)&lt;100000000,VALUE($D5014),1000000000),IFERROR(IF(VALUE(MID($D5014,2,20))&lt;100000000,VALUE(MID($D5014,2,20)),1000000000),1000000000))+ROW()/100000,"")</f>
        <v/>
      </c>
    </row>
    <row r="5015">
      <c r="F5015" s="14" t="n"/>
      <c r="N5015" s="8">
        <f>IF($D5015="","",M5015*V5015/100)</f>
        <v/>
      </c>
      <c r="O5015" s="8" t="n"/>
      <c r="U5015" s="8" t="n"/>
      <c r="V5015" s="8" t="n"/>
      <c r="Y5015">
        <f>IF($D5015="","",IF($AN5015=1,0,IF($AM5015=1,Settings!$C$6,Settings!$C$7))*100)</f>
        <v/>
      </c>
      <c r="Z5015" s="8">
        <f>IF($D5015="","",V5015*Y5015/100)</f>
        <v/>
      </c>
      <c r="AA5015" s="8">
        <f>IF($D5015="","",V5015-Z5015)</f>
        <v/>
      </c>
      <c r="AB5015" s="8">
        <f>IF($D5015="","",AA5015-N5015)</f>
        <v/>
      </c>
      <c r="AF5015" s="8" t="n"/>
      <c r="AI5015" s="14" t="n"/>
      <c r="AK5015">
        <f>IF($D5015="","",IF(COUNTIF($D$2:$D5015,$D5015)=1,1,0))</f>
        <v/>
      </c>
      <c r="AL5015">
        <f>IF($AK5015=1,SUMPRODUCT(--($AO$2:$AO$7001&lt;$AO5015))+1,"")</f>
        <v/>
      </c>
      <c r="AM5015">
        <f>IF($D5015="","",IF(OR($R5015=TRUE(),$R5015="TRUE"),1,0))</f>
        <v/>
      </c>
      <c r="AN5015">
        <f>IF($D5015="","",IF($X5015="Yes",1,0))</f>
        <v/>
      </c>
      <c r="AO5015">
        <f>IF($AK5015=1,IFERROR(IF(VALUE($D5015)&lt;100000000,VALUE($D5015),1000000000),IFERROR(IF(VALUE(MID($D5015,2,20))&lt;100000000,VALUE(MID($D5015,2,20)),1000000000),1000000000))+ROW()/100000,"")</f>
        <v/>
      </c>
    </row>
    <row r="5016">
      <c r="F5016" s="14" t="n"/>
      <c r="N5016" s="8">
        <f>IF($D5016="","",M5016*V5016/100)</f>
        <v/>
      </c>
      <c r="O5016" s="8" t="n"/>
      <c r="U5016" s="8" t="n"/>
      <c r="V5016" s="8" t="n"/>
      <c r="Y5016">
        <f>IF($D5016="","",IF($AN5016=1,0,IF($AM5016=1,Settings!$C$6,Settings!$C$7))*100)</f>
        <v/>
      </c>
      <c r="Z5016" s="8">
        <f>IF($D5016="","",V5016*Y5016/100)</f>
        <v/>
      </c>
      <c r="AA5016" s="8">
        <f>IF($D5016="","",V5016-Z5016)</f>
        <v/>
      </c>
      <c r="AB5016" s="8">
        <f>IF($D5016="","",AA5016-N5016)</f>
        <v/>
      </c>
      <c r="AF5016" s="8" t="n"/>
      <c r="AI5016" s="14" t="n"/>
      <c r="AK5016">
        <f>IF($D5016="","",IF(COUNTIF($D$2:$D5016,$D5016)=1,1,0))</f>
        <v/>
      </c>
      <c r="AL5016">
        <f>IF($AK5016=1,SUMPRODUCT(--($AO$2:$AO$7001&lt;$AO5016))+1,"")</f>
        <v/>
      </c>
      <c r="AM5016">
        <f>IF($D5016="","",IF(OR($R5016=TRUE(),$R5016="TRUE"),1,0))</f>
        <v/>
      </c>
      <c r="AN5016">
        <f>IF($D5016="","",IF($X5016="Yes",1,0))</f>
        <v/>
      </c>
      <c r="AO5016">
        <f>IF($AK5016=1,IFERROR(IF(VALUE($D5016)&lt;100000000,VALUE($D5016),1000000000),IFERROR(IF(VALUE(MID($D5016,2,20))&lt;100000000,VALUE(MID($D5016,2,20)),1000000000),1000000000))+ROW()/100000,"")</f>
        <v/>
      </c>
    </row>
    <row r="5017">
      <c r="F5017" s="14" t="n"/>
      <c r="N5017" s="8">
        <f>IF($D5017="","",M5017*V5017/100)</f>
        <v/>
      </c>
      <c r="O5017" s="8" t="n"/>
      <c r="U5017" s="8" t="n"/>
      <c r="V5017" s="8" t="n"/>
      <c r="Y5017">
        <f>IF($D5017="","",IF($AN5017=1,0,IF($AM5017=1,Settings!$C$6,Settings!$C$7))*100)</f>
        <v/>
      </c>
      <c r="Z5017" s="8">
        <f>IF($D5017="","",V5017*Y5017/100)</f>
        <v/>
      </c>
      <c r="AA5017" s="8">
        <f>IF($D5017="","",V5017-Z5017)</f>
        <v/>
      </c>
      <c r="AB5017" s="8">
        <f>IF($D5017="","",AA5017-N5017)</f>
        <v/>
      </c>
      <c r="AF5017" s="8" t="n"/>
      <c r="AI5017" s="14" t="n"/>
      <c r="AK5017">
        <f>IF($D5017="","",IF(COUNTIF($D$2:$D5017,$D5017)=1,1,0))</f>
        <v/>
      </c>
      <c r="AL5017">
        <f>IF($AK5017=1,SUMPRODUCT(--($AO$2:$AO$7001&lt;$AO5017))+1,"")</f>
        <v/>
      </c>
      <c r="AM5017">
        <f>IF($D5017="","",IF(OR($R5017=TRUE(),$R5017="TRUE"),1,0))</f>
        <v/>
      </c>
      <c r="AN5017">
        <f>IF($D5017="","",IF($X5017="Yes",1,0))</f>
        <v/>
      </c>
      <c r="AO5017">
        <f>IF($AK5017=1,IFERROR(IF(VALUE($D5017)&lt;100000000,VALUE($D5017),1000000000),IFERROR(IF(VALUE(MID($D5017,2,20))&lt;100000000,VALUE(MID($D5017,2,20)),1000000000),1000000000))+ROW()/100000,"")</f>
        <v/>
      </c>
    </row>
    <row r="5018">
      <c r="F5018" s="14" t="n"/>
      <c r="N5018" s="8">
        <f>IF($D5018="","",M5018*V5018/100)</f>
        <v/>
      </c>
      <c r="O5018" s="8" t="n"/>
      <c r="U5018" s="8" t="n"/>
      <c r="V5018" s="8" t="n"/>
      <c r="Y5018">
        <f>IF($D5018="","",IF($AN5018=1,0,IF($AM5018=1,Settings!$C$6,Settings!$C$7))*100)</f>
        <v/>
      </c>
      <c r="Z5018" s="8">
        <f>IF($D5018="","",V5018*Y5018/100)</f>
        <v/>
      </c>
      <c r="AA5018" s="8">
        <f>IF($D5018="","",V5018-Z5018)</f>
        <v/>
      </c>
      <c r="AB5018" s="8">
        <f>IF($D5018="","",AA5018-N5018)</f>
        <v/>
      </c>
      <c r="AF5018" s="8" t="n"/>
      <c r="AI5018" s="14" t="n"/>
      <c r="AK5018">
        <f>IF($D5018="","",IF(COUNTIF($D$2:$D5018,$D5018)=1,1,0))</f>
        <v/>
      </c>
      <c r="AL5018">
        <f>IF($AK5018=1,SUMPRODUCT(--($AO$2:$AO$7001&lt;$AO5018))+1,"")</f>
        <v/>
      </c>
      <c r="AM5018">
        <f>IF($D5018="","",IF(OR($R5018=TRUE(),$R5018="TRUE"),1,0))</f>
        <v/>
      </c>
      <c r="AN5018">
        <f>IF($D5018="","",IF($X5018="Yes",1,0))</f>
        <v/>
      </c>
      <c r="AO5018">
        <f>IF($AK5018=1,IFERROR(IF(VALUE($D5018)&lt;100000000,VALUE($D5018),1000000000),IFERROR(IF(VALUE(MID($D5018,2,20))&lt;100000000,VALUE(MID($D5018,2,20)),1000000000),1000000000))+ROW()/100000,"")</f>
        <v/>
      </c>
    </row>
    <row r="5019">
      <c r="F5019" s="14" t="n"/>
      <c r="N5019" s="8">
        <f>IF($D5019="","",M5019*V5019/100)</f>
        <v/>
      </c>
      <c r="O5019" s="8" t="n"/>
      <c r="U5019" s="8" t="n"/>
      <c r="V5019" s="8" t="n"/>
      <c r="Y5019">
        <f>IF($D5019="","",IF($AN5019=1,0,IF($AM5019=1,Settings!$C$6,Settings!$C$7))*100)</f>
        <v/>
      </c>
      <c r="Z5019" s="8">
        <f>IF($D5019="","",V5019*Y5019/100)</f>
        <v/>
      </c>
      <c r="AA5019" s="8">
        <f>IF($D5019="","",V5019-Z5019)</f>
        <v/>
      </c>
      <c r="AB5019" s="8">
        <f>IF($D5019="","",AA5019-N5019)</f>
        <v/>
      </c>
      <c r="AF5019" s="8" t="n"/>
      <c r="AI5019" s="14" t="n"/>
      <c r="AK5019">
        <f>IF($D5019="","",IF(COUNTIF($D$2:$D5019,$D5019)=1,1,0))</f>
        <v/>
      </c>
      <c r="AL5019">
        <f>IF($AK5019=1,SUMPRODUCT(--($AO$2:$AO$7001&lt;$AO5019))+1,"")</f>
        <v/>
      </c>
      <c r="AM5019">
        <f>IF($D5019="","",IF(OR($R5019=TRUE(),$R5019="TRUE"),1,0))</f>
        <v/>
      </c>
      <c r="AN5019">
        <f>IF($D5019="","",IF($X5019="Yes",1,0))</f>
        <v/>
      </c>
      <c r="AO5019">
        <f>IF($AK5019=1,IFERROR(IF(VALUE($D5019)&lt;100000000,VALUE($D5019),1000000000),IFERROR(IF(VALUE(MID($D5019,2,20))&lt;100000000,VALUE(MID($D5019,2,20)),1000000000),1000000000))+ROW()/100000,"")</f>
        <v/>
      </c>
    </row>
    <row r="5020">
      <c r="F5020" s="14" t="n"/>
      <c r="N5020" s="8">
        <f>IF($D5020="","",M5020*V5020/100)</f>
        <v/>
      </c>
      <c r="O5020" s="8" t="n"/>
      <c r="U5020" s="8" t="n"/>
      <c r="V5020" s="8" t="n"/>
      <c r="Y5020">
        <f>IF($D5020="","",IF($AN5020=1,0,IF($AM5020=1,Settings!$C$6,Settings!$C$7))*100)</f>
        <v/>
      </c>
      <c r="Z5020" s="8">
        <f>IF($D5020="","",V5020*Y5020/100)</f>
        <v/>
      </c>
      <c r="AA5020" s="8">
        <f>IF($D5020="","",V5020-Z5020)</f>
        <v/>
      </c>
      <c r="AB5020" s="8">
        <f>IF($D5020="","",AA5020-N5020)</f>
        <v/>
      </c>
      <c r="AF5020" s="8" t="n"/>
      <c r="AI5020" s="14" t="n"/>
      <c r="AK5020">
        <f>IF($D5020="","",IF(COUNTIF($D$2:$D5020,$D5020)=1,1,0))</f>
        <v/>
      </c>
      <c r="AL5020">
        <f>IF($AK5020=1,SUMPRODUCT(--($AO$2:$AO$7001&lt;$AO5020))+1,"")</f>
        <v/>
      </c>
      <c r="AM5020">
        <f>IF($D5020="","",IF(OR($R5020=TRUE(),$R5020="TRUE"),1,0))</f>
        <v/>
      </c>
      <c r="AN5020">
        <f>IF($D5020="","",IF($X5020="Yes",1,0))</f>
        <v/>
      </c>
      <c r="AO5020">
        <f>IF($AK5020=1,IFERROR(IF(VALUE($D5020)&lt;100000000,VALUE($D5020),1000000000),IFERROR(IF(VALUE(MID($D5020,2,20))&lt;100000000,VALUE(MID($D5020,2,20)),1000000000),1000000000))+ROW()/100000,"")</f>
        <v/>
      </c>
    </row>
    <row r="5021">
      <c r="F5021" s="14" t="n"/>
      <c r="N5021" s="8">
        <f>IF($D5021="","",M5021*V5021/100)</f>
        <v/>
      </c>
      <c r="O5021" s="8" t="n"/>
      <c r="U5021" s="8" t="n"/>
      <c r="V5021" s="8" t="n"/>
      <c r="Y5021">
        <f>IF($D5021="","",IF($AN5021=1,0,IF($AM5021=1,Settings!$C$6,Settings!$C$7))*100)</f>
        <v/>
      </c>
      <c r="Z5021" s="8">
        <f>IF($D5021="","",V5021*Y5021/100)</f>
        <v/>
      </c>
      <c r="AA5021" s="8">
        <f>IF($D5021="","",V5021-Z5021)</f>
        <v/>
      </c>
      <c r="AB5021" s="8">
        <f>IF($D5021="","",AA5021-N5021)</f>
        <v/>
      </c>
      <c r="AF5021" s="8" t="n"/>
      <c r="AI5021" s="14" t="n"/>
      <c r="AK5021">
        <f>IF($D5021="","",IF(COUNTIF($D$2:$D5021,$D5021)=1,1,0))</f>
        <v/>
      </c>
      <c r="AL5021">
        <f>IF($AK5021=1,SUMPRODUCT(--($AO$2:$AO$7001&lt;$AO5021))+1,"")</f>
        <v/>
      </c>
      <c r="AM5021">
        <f>IF($D5021="","",IF(OR($R5021=TRUE(),$R5021="TRUE"),1,0))</f>
        <v/>
      </c>
      <c r="AN5021">
        <f>IF($D5021="","",IF($X5021="Yes",1,0))</f>
        <v/>
      </c>
      <c r="AO5021">
        <f>IF($AK5021=1,IFERROR(IF(VALUE($D5021)&lt;100000000,VALUE($D5021),1000000000),IFERROR(IF(VALUE(MID($D5021,2,20))&lt;100000000,VALUE(MID($D5021,2,20)),1000000000),1000000000))+ROW()/100000,"")</f>
        <v/>
      </c>
    </row>
    <row r="5022">
      <c r="F5022" s="14" t="n"/>
      <c r="N5022" s="8">
        <f>IF($D5022="","",M5022*V5022/100)</f>
        <v/>
      </c>
      <c r="O5022" s="8" t="n"/>
      <c r="U5022" s="8" t="n"/>
      <c r="V5022" s="8" t="n"/>
      <c r="Y5022">
        <f>IF($D5022="","",IF($AN5022=1,0,IF($AM5022=1,Settings!$C$6,Settings!$C$7))*100)</f>
        <v/>
      </c>
      <c r="Z5022" s="8">
        <f>IF($D5022="","",V5022*Y5022/100)</f>
        <v/>
      </c>
      <c r="AA5022" s="8">
        <f>IF($D5022="","",V5022-Z5022)</f>
        <v/>
      </c>
      <c r="AB5022" s="8">
        <f>IF($D5022="","",AA5022-N5022)</f>
        <v/>
      </c>
      <c r="AF5022" s="8" t="n"/>
      <c r="AI5022" s="14" t="n"/>
      <c r="AK5022">
        <f>IF($D5022="","",IF(COUNTIF($D$2:$D5022,$D5022)=1,1,0))</f>
        <v/>
      </c>
      <c r="AL5022">
        <f>IF($AK5022=1,SUMPRODUCT(--($AO$2:$AO$7001&lt;$AO5022))+1,"")</f>
        <v/>
      </c>
      <c r="AM5022">
        <f>IF($D5022="","",IF(OR($R5022=TRUE(),$R5022="TRUE"),1,0))</f>
        <v/>
      </c>
      <c r="AN5022">
        <f>IF($D5022="","",IF($X5022="Yes",1,0))</f>
        <v/>
      </c>
      <c r="AO5022">
        <f>IF($AK5022=1,IFERROR(IF(VALUE($D5022)&lt;100000000,VALUE($D5022),1000000000),IFERROR(IF(VALUE(MID($D5022,2,20))&lt;100000000,VALUE(MID($D5022,2,20)),1000000000),1000000000))+ROW()/100000,"")</f>
        <v/>
      </c>
    </row>
    <row r="5023">
      <c r="F5023" s="14" t="n"/>
      <c r="N5023" s="8">
        <f>IF($D5023="","",M5023*V5023/100)</f>
        <v/>
      </c>
      <c r="O5023" s="8" t="n"/>
      <c r="U5023" s="8" t="n"/>
      <c r="V5023" s="8" t="n"/>
      <c r="Y5023">
        <f>IF($D5023="","",IF($AN5023=1,0,IF($AM5023=1,Settings!$C$6,Settings!$C$7))*100)</f>
        <v/>
      </c>
      <c r="Z5023" s="8">
        <f>IF($D5023="","",V5023*Y5023/100)</f>
        <v/>
      </c>
      <c r="AA5023" s="8">
        <f>IF($D5023="","",V5023-Z5023)</f>
        <v/>
      </c>
      <c r="AB5023" s="8">
        <f>IF($D5023="","",AA5023-N5023)</f>
        <v/>
      </c>
      <c r="AF5023" s="8" t="n"/>
      <c r="AI5023" s="14" t="n"/>
      <c r="AK5023">
        <f>IF($D5023="","",IF(COUNTIF($D$2:$D5023,$D5023)=1,1,0))</f>
        <v/>
      </c>
      <c r="AL5023">
        <f>IF($AK5023=1,SUMPRODUCT(--($AO$2:$AO$7001&lt;$AO5023))+1,"")</f>
        <v/>
      </c>
      <c r="AM5023">
        <f>IF($D5023="","",IF(OR($R5023=TRUE(),$R5023="TRUE"),1,0))</f>
        <v/>
      </c>
      <c r="AN5023">
        <f>IF($D5023="","",IF($X5023="Yes",1,0))</f>
        <v/>
      </c>
      <c r="AO5023">
        <f>IF($AK5023=1,IFERROR(IF(VALUE($D5023)&lt;100000000,VALUE($D5023),1000000000),IFERROR(IF(VALUE(MID($D5023,2,20))&lt;100000000,VALUE(MID($D5023,2,20)),1000000000),1000000000))+ROW()/100000,"")</f>
        <v/>
      </c>
    </row>
    <row r="5024">
      <c r="F5024" s="14" t="n"/>
      <c r="N5024" s="8">
        <f>IF($D5024="","",M5024*V5024/100)</f>
        <v/>
      </c>
      <c r="O5024" s="8" t="n"/>
      <c r="U5024" s="8" t="n"/>
      <c r="V5024" s="8" t="n"/>
      <c r="Y5024">
        <f>IF($D5024="","",IF($AN5024=1,0,IF($AM5024=1,Settings!$C$6,Settings!$C$7))*100)</f>
        <v/>
      </c>
      <c r="Z5024" s="8">
        <f>IF($D5024="","",V5024*Y5024/100)</f>
        <v/>
      </c>
      <c r="AA5024" s="8">
        <f>IF($D5024="","",V5024-Z5024)</f>
        <v/>
      </c>
      <c r="AB5024" s="8">
        <f>IF($D5024="","",AA5024-N5024)</f>
        <v/>
      </c>
      <c r="AF5024" s="8" t="n"/>
      <c r="AI5024" s="14" t="n"/>
      <c r="AK5024">
        <f>IF($D5024="","",IF(COUNTIF($D$2:$D5024,$D5024)=1,1,0))</f>
        <v/>
      </c>
      <c r="AL5024">
        <f>IF($AK5024=1,SUMPRODUCT(--($AO$2:$AO$7001&lt;$AO5024))+1,"")</f>
        <v/>
      </c>
      <c r="AM5024">
        <f>IF($D5024="","",IF(OR($R5024=TRUE(),$R5024="TRUE"),1,0))</f>
        <v/>
      </c>
      <c r="AN5024">
        <f>IF($D5024="","",IF($X5024="Yes",1,0))</f>
        <v/>
      </c>
      <c r="AO5024">
        <f>IF($AK5024=1,IFERROR(IF(VALUE($D5024)&lt;100000000,VALUE($D5024),1000000000),IFERROR(IF(VALUE(MID($D5024,2,20))&lt;100000000,VALUE(MID($D5024,2,20)),1000000000),1000000000))+ROW()/100000,"")</f>
        <v/>
      </c>
    </row>
    <row r="5025">
      <c r="F5025" s="14" t="n"/>
      <c r="N5025" s="8">
        <f>IF($D5025="","",M5025*V5025/100)</f>
        <v/>
      </c>
      <c r="O5025" s="8" t="n"/>
      <c r="U5025" s="8" t="n"/>
      <c r="V5025" s="8" t="n"/>
      <c r="Y5025">
        <f>IF($D5025="","",IF($AN5025=1,0,IF($AM5025=1,Settings!$C$6,Settings!$C$7))*100)</f>
        <v/>
      </c>
      <c r="Z5025" s="8">
        <f>IF($D5025="","",V5025*Y5025/100)</f>
        <v/>
      </c>
      <c r="AA5025" s="8">
        <f>IF($D5025="","",V5025-Z5025)</f>
        <v/>
      </c>
      <c r="AB5025" s="8">
        <f>IF($D5025="","",AA5025-N5025)</f>
        <v/>
      </c>
      <c r="AF5025" s="8" t="n"/>
      <c r="AI5025" s="14" t="n"/>
      <c r="AK5025">
        <f>IF($D5025="","",IF(COUNTIF($D$2:$D5025,$D5025)=1,1,0))</f>
        <v/>
      </c>
      <c r="AL5025">
        <f>IF($AK5025=1,SUMPRODUCT(--($AO$2:$AO$7001&lt;$AO5025))+1,"")</f>
        <v/>
      </c>
      <c r="AM5025">
        <f>IF($D5025="","",IF(OR($R5025=TRUE(),$R5025="TRUE"),1,0))</f>
        <v/>
      </c>
      <c r="AN5025">
        <f>IF($D5025="","",IF($X5025="Yes",1,0))</f>
        <v/>
      </c>
      <c r="AO5025">
        <f>IF($AK5025=1,IFERROR(IF(VALUE($D5025)&lt;100000000,VALUE($D5025),1000000000),IFERROR(IF(VALUE(MID($D5025,2,20))&lt;100000000,VALUE(MID($D5025,2,20)),1000000000),1000000000))+ROW()/100000,"")</f>
        <v/>
      </c>
    </row>
    <row r="5026">
      <c r="F5026" s="14" t="n"/>
      <c r="N5026" s="8">
        <f>IF($D5026="","",M5026*V5026/100)</f>
        <v/>
      </c>
      <c r="O5026" s="8" t="n"/>
      <c r="U5026" s="8" t="n"/>
      <c r="V5026" s="8" t="n"/>
      <c r="Y5026">
        <f>IF($D5026="","",IF($AN5026=1,0,IF($AM5026=1,Settings!$C$6,Settings!$C$7))*100)</f>
        <v/>
      </c>
      <c r="Z5026" s="8">
        <f>IF($D5026="","",V5026*Y5026/100)</f>
        <v/>
      </c>
      <c r="AA5026" s="8">
        <f>IF($D5026="","",V5026-Z5026)</f>
        <v/>
      </c>
      <c r="AB5026" s="8">
        <f>IF($D5026="","",AA5026-N5026)</f>
        <v/>
      </c>
      <c r="AF5026" s="8" t="n"/>
      <c r="AI5026" s="14" t="n"/>
      <c r="AK5026">
        <f>IF($D5026="","",IF(COUNTIF($D$2:$D5026,$D5026)=1,1,0))</f>
        <v/>
      </c>
      <c r="AL5026">
        <f>IF($AK5026=1,SUMPRODUCT(--($AO$2:$AO$7001&lt;$AO5026))+1,"")</f>
        <v/>
      </c>
      <c r="AM5026">
        <f>IF($D5026="","",IF(OR($R5026=TRUE(),$R5026="TRUE"),1,0))</f>
        <v/>
      </c>
      <c r="AN5026">
        <f>IF($D5026="","",IF($X5026="Yes",1,0))</f>
        <v/>
      </c>
      <c r="AO5026">
        <f>IF($AK5026=1,IFERROR(IF(VALUE($D5026)&lt;100000000,VALUE($D5026),1000000000),IFERROR(IF(VALUE(MID($D5026,2,20))&lt;100000000,VALUE(MID($D5026,2,20)),1000000000),1000000000))+ROW()/100000,"")</f>
        <v/>
      </c>
    </row>
    <row r="5027">
      <c r="F5027" s="14" t="n"/>
      <c r="N5027" s="8">
        <f>IF($D5027="","",M5027*V5027/100)</f>
        <v/>
      </c>
      <c r="O5027" s="8" t="n"/>
      <c r="U5027" s="8" t="n"/>
      <c r="V5027" s="8" t="n"/>
      <c r="Y5027">
        <f>IF($D5027="","",IF($AN5027=1,0,IF($AM5027=1,Settings!$C$6,Settings!$C$7))*100)</f>
        <v/>
      </c>
      <c r="Z5027" s="8">
        <f>IF($D5027="","",V5027*Y5027/100)</f>
        <v/>
      </c>
      <c r="AA5027" s="8">
        <f>IF($D5027="","",V5027-Z5027)</f>
        <v/>
      </c>
      <c r="AB5027" s="8">
        <f>IF($D5027="","",AA5027-N5027)</f>
        <v/>
      </c>
      <c r="AF5027" s="8" t="n"/>
      <c r="AI5027" s="14" t="n"/>
      <c r="AK5027">
        <f>IF($D5027="","",IF(COUNTIF($D$2:$D5027,$D5027)=1,1,0))</f>
        <v/>
      </c>
      <c r="AL5027">
        <f>IF($AK5027=1,SUMPRODUCT(--($AO$2:$AO$7001&lt;$AO5027))+1,"")</f>
        <v/>
      </c>
      <c r="AM5027">
        <f>IF($D5027="","",IF(OR($R5027=TRUE(),$R5027="TRUE"),1,0))</f>
        <v/>
      </c>
      <c r="AN5027">
        <f>IF($D5027="","",IF($X5027="Yes",1,0))</f>
        <v/>
      </c>
      <c r="AO5027">
        <f>IF($AK5027=1,IFERROR(IF(VALUE($D5027)&lt;100000000,VALUE($D5027),1000000000),IFERROR(IF(VALUE(MID($D5027,2,20))&lt;100000000,VALUE(MID($D5027,2,20)),1000000000),1000000000))+ROW()/100000,"")</f>
        <v/>
      </c>
    </row>
    <row r="5028">
      <c r="F5028" s="14" t="n"/>
      <c r="N5028" s="8">
        <f>IF($D5028="","",M5028*V5028/100)</f>
        <v/>
      </c>
      <c r="O5028" s="8" t="n"/>
      <c r="U5028" s="8" t="n"/>
      <c r="V5028" s="8" t="n"/>
      <c r="Y5028">
        <f>IF($D5028="","",IF($AN5028=1,0,IF($AM5028=1,Settings!$C$6,Settings!$C$7))*100)</f>
        <v/>
      </c>
      <c r="Z5028" s="8">
        <f>IF($D5028="","",V5028*Y5028/100)</f>
        <v/>
      </c>
      <c r="AA5028" s="8">
        <f>IF($D5028="","",V5028-Z5028)</f>
        <v/>
      </c>
      <c r="AB5028" s="8">
        <f>IF($D5028="","",AA5028-N5028)</f>
        <v/>
      </c>
      <c r="AF5028" s="8" t="n"/>
      <c r="AI5028" s="14" t="n"/>
      <c r="AK5028">
        <f>IF($D5028="","",IF(COUNTIF($D$2:$D5028,$D5028)=1,1,0))</f>
        <v/>
      </c>
      <c r="AL5028">
        <f>IF($AK5028=1,SUMPRODUCT(--($AO$2:$AO$7001&lt;$AO5028))+1,"")</f>
        <v/>
      </c>
      <c r="AM5028">
        <f>IF($D5028="","",IF(OR($R5028=TRUE(),$R5028="TRUE"),1,0))</f>
        <v/>
      </c>
      <c r="AN5028">
        <f>IF($D5028="","",IF($X5028="Yes",1,0))</f>
        <v/>
      </c>
      <c r="AO5028">
        <f>IF($AK5028=1,IFERROR(IF(VALUE($D5028)&lt;100000000,VALUE($D5028),1000000000),IFERROR(IF(VALUE(MID($D5028,2,20))&lt;100000000,VALUE(MID($D5028,2,20)),1000000000),1000000000))+ROW()/100000,"")</f>
        <v/>
      </c>
    </row>
    <row r="5029">
      <c r="F5029" s="14" t="n"/>
      <c r="N5029" s="8">
        <f>IF($D5029="","",M5029*V5029/100)</f>
        <v/>
      </c>
      <c r="O5029" s="8" t="n"/>
      <c r="U5029" s="8" t="n"/>
      <c r="V5029" s="8" t="n"/>
      <c r="Y5029">
        <f>IF($D5029="","",IF($AN5029=1,0,IF($AM5029=1,Settings!$C$6,Settings!$C$7))*100)</f>
        <v/>
      </c>
      <c r="Z5029" s="8">
        <f>IF($D5029="","",V5029*Y5029/100)</f>
        <v/>
      </c>
      <c r="AA5029" s="8">
        <f>IF($D5029="","",V5029-Z5029)</f>
        <v/>
      </c>
      <c r="AB5029" s="8">
        <f>IF($D5029="","",AA5029-N5029)</f>
        <v/>
      </c>
      <c r="AF5029" s="8" t="n"/>
      <c r="AI5029" s="14" t="n"/>
      <c r="AK5029">
        <f>IF($D5029="","",IF(COUNTIF($D$2:$D5029,$D5029)=1,1,0))</f>
        <v/>
      </c>
      <c r="AL5029">
        <f>IF($AK5029=1,SUMPRODUCT(--($AO$2:$AO$7001&lt;$AO5029))+1,"")</f>
        <v/>
      </c>
      <c r="AM5029">
        <f>IF($D5029="","",IF(OR($R5029=TRUE(),$R5029="TRUE"),1,0))</f>
        <v/>
      </c>
      <c r="AN5029">
        <f>IF($D5029="","",IF($X5029="Yes",1,0))</f>
        <v/>
      </c>
      <c r="AO5029">
        <f>IF($AK5029=1,IFERROR(IF(VALUE($D5029)&lt;100000000,VALUE($D5029),1000000000),IFERROR(IF(VALUE(MID($D5029,2,20))&lt;100000000,VALUE(MID($D5029,2,20)),1000000000),1000000000))+ROW()/100000,"")</f>
        <v/>
      </c>
    </row>
    <row r="5030">
      <c r="F5030" s="14" t="n"/>
      <c r="N5030" s="8">
        <f>IF($D5030="","",M5030*V5030/100)</f>
        <v/>
      </c>
      <c r="O5030" s="8" t="n"/>
      <c r="U5030" s="8" t="n"/>
      <c r="V5030" s="8" t="n"/>
      <c r="Y5030">
        <f>IF($D5030="","",IF($AN5030=1,0,IF($AM5030=1,Settings!$C$6,Settings!$C$7))*100)</f>
        <v/>
      </c>
      <c r="Z5030" s="8">
        <f>IF($D5030="","",V5030*Y5030/100)</f>
        <v/>
      </c>
      <c r="AA5030" s="8">
        <f>IF($D5030="","",V5030-Z5030)</f>
        <v/>
      </c>
      <c r="AB5030" s="8">
        <f>IF($D5030="","",AA5030-N5030)</f>
        <v/>
      </c>
      <c r="AF5030" s="8" t="n"/>
      <c r="AI5030" s="14" t="n"/>
      <c r="AK5030">
        <f>IF($D5030="","",IF(COUNTIF($D$2:$D5030,$D5030)=1,1,0))</f>
        <v/>
      </c>
      <c r="AL5030">
        <f>IF($AK5030=1,SUMPRODUCT(--($AO$2:$AO$7001&lt;$AO5030))+1,"")</f>
        <v/>
      </c>
      <c r="AM5030">
        <f>IF($D5030="","",IF(OR($R5030=TRUE(),$R5030="TRUE"),1,0))</f>
        <v/>
      </c>
      <c r="AN5030">
        <f>IF($D5030="","",IF($X5030="Yes",1,0))</f>
        <v/>
      </c>
      <c r="AO5030">
        <f>IF($AK5030=1,IFERROR(IF(VALUE($D5030)&lt;100000000,VALUE($D5030),1000000000),IFERROR(IF(VALUE(MID($D5030,2,20))&lt;100000000,VALUE(MID($D5030,2,20)),1000000000),1000000000))+ROW()/100000,"")</f>
        <v/>
      </c>
    </row>
    <row r="5031">
      <c r="F5031" s="14" t="n"/>
      <c r="N5031" s="8">
        <f>IF($D5031="","",M5031*V5031/100)</f>
        <v/>
      </c>
      <c r="O5031" s="8" t="n"/>
      <c r="U5031" s="8" t="n"/>
      <c r="V5031" s="8" t="n"/>
      <c r="Y5031">
        <f>IF($D5031="","",IF($AN5031=1,0,IF($AM5031=1,Settings!$C$6,Settings!$C$7))*100)</f>
        <v/>
      </c>
      <c r="Z5031" s="8">
        <f>IF($D5031="","",V5031*Y5031/100)</f>
        <v/>
      </c>
      <c r="AA5031" s="8">
        <f>IF($D5031="","",V5031-Z5031)</f>
        <v/>
      </c>
      <c r="AB5031" s="8">
        <f>IF($D5031="","",AA5031-N5031)</f>
        <v/>
      </c>
      <c r="AF5031" s="8" t="n"/>
      <c r="AI5031" s="14" t="n"/>
      <c r="AK5031">
        <f>IF($D5031="","",IF(COUNTIF($D$2:$D5031,$D5031)=1,1,0))</f>
        <v/>
      </c>
      <c r="AL5031">
        <f>IF($AK5031=1,SUMPRODUCT(--($AO$2:$AO$7001&lt;$AO5031))+1,"")</f>
        <v/>
      </c>
      <c r="AM5031">
        <f>IF($D5031="","",IF(OR($R5031=TRUE(),$R5031="TRUE"),1,0))</f>
        <v/>
      </c>
      <c r="AN5031">
        <f>IF($D5031="","",IF($X5031="Yes",1,0))</f>
        <v/>
      </c>
      <c r="AO5031">
        <f>IF($AK5031=1,IFERROR(IF(VALUE($D5031)&lt;100000000,VALUE($D5031),1000000000),IFERROR(IF(VALUE(MID($D5031,2,20))&lt;100000000,VALUE(MID($D5031,2,20)),1000000000),1000000000))+ROW()/100000,"")</f>
        <v/>
      </c>
    </row>
    <row r="5032">
      <c r="F5032" s="14" t="n"/>
      <c r="N5032" s="8">
        <f>IF($D5032="","",M5032*V5032/100)</f>
        <v/>
      </c>
      <c r="O5032" s="8" t="n"/>
      <c r="U5032" s="8" t="n"/>
      <c r="V5032" s="8" t="n"/>
      <c r="Y5032">
        <f>IF($D5032="","",IF($AN5032=1,0,IF($AM5032=1,Settings!$C$6,Settings!$C$7))*100)</f>
        <v/>
      </c>
      <c r="Z5032" s="8">
        <f>IF($D5032="","",V5032*Y5032/100)</f>
        <v/>
      </c>
      <c r="AA5032" s="8">
        <f>IF($D5032="","",V5032-Z5032)</f>
        <v/>
      </c>
      <c r="AB5032" s="8">
        <f>IF($D5032="","",AA5032-N5032)</f>
        <v/>
      </c>
      <c r="AF5032" s="8" t="n"/>
      <c r="AI5032" s="14" t="n"/>
      <c r="AK5032">
        <f>IF($D5032="","",IF(COUNTIF($D$2:$D5032,$D5032)=1,1,0))</f>
        <v/>
      </c>
      <c r="AL5032">
        <f>IF($AK5032=1,SUMPRODUCT(--($AO$2:$AO$7001&lt;$AO5032))+1,"")</f>
        <v/>
      </c>
      <c r="AM5032">
        <f>IF($D5032="","",IF(OR($R5032=TRUE(),$R5032="TRUE"),1,0))</f>
        <v/>
      </c>
      <c r="AN5032">
        <f>IF($D5032="","",IF($X5032="Yes",1,0))</f>
        <v/>
      </c>
      <c r="AO5032">
        <f>IF($AK5032=1,IFERROR(IF(VALUE($D5032)&lt;100000000,VALUE($D5032),1000000000),IFERROR(IF(VALUE(MID($D5032,2,20))&lt;100000000,VALUE(MID($D5032,2,20)),1000000000),1000000000))+ROW()/100000,"")</f>
        <v/>
      </c>
    </row>
    <row r="5033">
      <c r="F5033" s="14" t="n"/>
      <c r="N5033" s="8">
        <f>IF($D5033="","",M5033*V5033/100)</f>
        <v/>
      </c>
      <c r="O5033" s="8" t="n"/>
      <c r="U5033" s="8" t="n"/>
      <c r="V5033" s="8" t="n"/>
      <c r="Y5033">
        <f>IF($D5033="","",IF($AN5033=1,0,IF($AM5033=1,Settings!$C$6,Settings!$C$7))*100)</f>
        <v/>
      </c>
      <c r="Z5033" s="8">
        <f>IF($D5033="","",V5033*Y5033/100)</f>
        <v/>
      </c>
      <c r="AA5033" s="8">
        <f>IF($D5033="","",V5033-Z5033)</f>
        <v/>
      </c>
      <c r="AB5033" s="8">
        <f>IF($D5033="","",AA5033-N5033)</f>
        <v/>
      </c>
      <c r="AF5033" s="8" t="n"/>
      <c r="AI5033" s="14" t="n"/>
      <c r="AK5033">
        <f>IF($D5033="","",IF(COUNTIF($D$2:$D5033,$D5033)=1,1,0))</f>
        <v/>
      </c>
      <c r="AL5033">
        <f>IF($AK5033=1,SUMPRODUCT(--($AO$2:$AO$7001&lt;$AO5033))+1,"")</f>
        <v/>
      </c>
      <c r="AM5033">
        <f>IF($D5033="","",IF(OR($R5033=TRUE(),$R5033="TRUE"),1,0))</f>
        <v/>
      </c>
      <c r="AN5033">
        <f>IF($D5033="","",IF($X5033="Yes",1,0))</f>
        <v/>
      </c>
      <c r="AO5033">
        <f>IF($AK5033=1,IFERROR(IF(VALUE($D5033)&lt;100000000,VALUE($D5033),1000000000),IFERROR(IF(VALUE(MID($D5033,2,20))&lt;100000000,VALUE(MID($D5033,2,20)),1000000000),1000000000))+ROW()/100000,"")</f>
        <v/>
      </c>
    </row>
    <row r="5034">
      <c r="F5034" s="14" t="n"/>
      <c r="N5034" s="8">
        <f>IF($D5034="","",M5034*V5034/100)</f>
        <v/>
      </c>
      <c r="O5034" s="8" t="n"/>
      <c r="U5034" s="8" t="n"/>
      <c r="V5034" s="8" t="n"/>
      <c r="Y5034">
        <f>IF($D5034="","",IF($AN5034=1,0,IF($AM5034=1,Settings!$C$6,Settings!$C$7))*100)</f>
        <v/>
      </c>
      <c r="Z5034" s="8">
        <f>IF($D5034="","",V5034*Y5034/100)</f>
        <v/>
      </c>
      <c r="AA5034" s="8">
        <f>IF($D5034="","",V5034-Z5034)</f>
        <v/>
      </c>
      <c r="AB5034" s="8">
        <f>IF($D5034="","",AA5034-N5034)</f>
        <v/>
      </c>
      <c r="AF5034" s="8" t="n"/>
      <c r="AI5034" s="14" t="n"/>
      <c r="AK5034">
        <f>IF($D5034="","",IF(COUNTIF($D$2:$D5034,$D5034)=1,1,0))</f>
        <v/>
      </c>
      <c r="AL5034">
        <f>IF($AK5034=1,SUMPRODUCT(--($AO$2:$AO$7001&lt;$AO5034))+1,"")</f>
        <v/>
      </c>
      <c r="AM5034">
        <f>IF($D5034="","",IF(OR($R5034=TRUE(),$R5034="TRUE"),1,0))</f>
        <v/>
      </c>
      <c r="AN5034">
        <f>IF($D5034="","",IF($X5034="Yes",1,0))</f>
        <v/>
      </c>
      <c r="AO5034">
        <f>IF($AK5034=1,IFERROR(IF(VALUE($D5034)&lt;100000000,VALUE($D5034),1000000000),IFERROR(IF(VALUE(MID($D5034,2,20))&lt;100000000,VALUE(MID($D5034,2,20)),1000000000),1000000000))+ROW()/100000,"")</f>
        <v/>
      </c>
    </row>
    <row r="5035">
      <c r="F5035" s="14" t="n"/>
      <c r="N5035" s="8">
        <f>IF($D5035="","",M5035*V5035/100)</f>
        <v/>
      </c>
      <c r="O5035" s="8" t="n"/>
      <c r="U5035" s="8" t="n"/>
      <c r="V5035" s="8" t="n"/>
      <c r="Y5035">
        <f>IF($D5035="","",IF($AN5035=1,0,IF($AM5035=1,Settings!$C$6,Settings!$C$7))*100)</f>
        <v/>
      </c>
      <c r="Z5035" s="8">
        <f>IF($D5035="","",V5035*Y5035/100)</f>
        <v/>
      </c>
      <c r="AA5035" s="8">
        <f>IF($D5035="","",V5035-Z5035)</f>
        <v/>
      </c>
      <c r="AB5035" s="8">
        <f>IF($D5035="","",AA5035-N5035)</f>
        <v/>
      </c>
      <c r="AF5035" s="8" t="n"/>
      <c r="AI5035" s="14" t="n"/>
      <c r="AK5035">
        <f>IF($D5035="","",IF(COUNTIF($D$2:$D5035,$D5035)=1,1,0))</f>
        <v/>
      </c>
      <c r="AL5035">
        <f>IF($AK5035=1,SUMPRODUCT(--($AO$2:$AO$7001&lt;$AO5035))+1,"")</f>
        <v/>
      </c>
      <c r="AM5035">
        <f>IF($D5035="","",IF(OR($R5035=TRUE(),$R5035="TRUE"),1,0))</f>
        <v/>
      </c>
      <c r="AN5035">
        <f>IF($D5035="","",IF($X5035="Yes",1,0))</f>
        <v/>
      </c>
      <c r="AO5035">
        <f>IF($AK5035=1,IFERROR(IF(VALUE($D5035)&lt;100000000,VALUE($D5035),1000000000),IFERROR(IF(VALUE(MID($D5035,2,20))&lt;100000000,VALUE(MID($D5035,2,20)),1000000000),1000000000))+ROW()/100000,"")</f>
        <v/>
      </c>
    </row>
    <row r="5036">
      <c r="F5036" s="14" t="n"/>
      <c r="N5036" s="8">
        <f>IF($D5036="","",M5036*V5036/100)</f>
        <v/>
      </c>
      <c r="O5036" s="8" t="n"/>
      <c r="U5036" s="8" t="n"/>
      <c r="V5036" s="8" t="n"/>
      <c r="Y5036">
        <f>IF($D5036="","",IF($AN5036=1,0,IF($AM5036=1,Settings!$C$6,Settings!$C$7))*100)</f>
        <v/>
      </c>
      <c r="Z5036" s="8">
        <f>IF($D5036="","",V5036*Y5036/100)</f>
        <v/>
      </c>
      <c r="AA5036" s="8">
        <f>IF($D5036="","",V5036-Z5036)</f>
        <v/>
      </c>
      <c r="AB5036" s="8">
        <f>IF($D5036="","",AA5036-N5036)</f>
        <v/>
      </c>
      <c r="AF5036" s="8" t="n"/>
      <c r="AI5036" s="14" t="n"/>
      <c r="AK5036">
        <f>IF($D5036="","",IF(COUNTIF($D$2:$D5036,$D5036)=1,1,0))</f>
        <v/>
      </c>
      <c r="AL5036">
        <f>IF($AK5036=1,SUMPRODUCT(--($AO$2:$AO$7001&lt;$AO5036))+1,"")</f>
        <v/>
      </c>
      <c r="AM5036">
        <f>IF($D5036="","",IF(OR($R5036=TRUE(),$R5036="TRUE"),1,0))</f>
        <v/>
      </c>
      <c r="AN5036">
        <f>IF($D5036="","",IF($X5036="Yes",1,0))</f>
        <v/>
      </c>
      <c r="AO5036">
        <f>IF($AK5036=1,IFERROR(IF(VALUE($D5036)&lt;100000000,VALUE($D5036),1000000000),IFERROR(IF(VALUE(MID($D5036,2,20))&lt;100000000,VALUE(MID($D5036,2,20)),1000000000),1000000000))+ROW()/100000,"")</f>
        <v/>
      </c>
    </row>
    <row r="5037">
      <c r="F5037" s="14" t="n"/>
      <c r="N5037" s="8">
        <f>IF($D5037="","",M5037*V5037/100)</f>
        <v/>
      </c>
      <c r="O5037" s="8" t="n"/>
      <c r="U5037" s="8" t="n"/>
      <c r="V5037" s="8" t="n"/>
      <c r="Y5037">
        <f>IF($D5037="","",IF($AN5037=1,0,IF($AM5037=1,Settings!$C$6,Settings!$C$7))*100)</f>
        <v/>
      </c>
      <c r="Z5037" s="8">
        <f>IF($D5037="","",V5037*Y5037/100)</f>
        <v/>
      </c>
      <c r="AA5037" s="8">
        <f>IF($D5037="","",V5037-Z5037)</f>
        <v/>
      </c>
      <c r="AB5037" s="8">
        <f>IF($D5037="","",AA5037-N5037)</f>
        <v/>
      </c>
      <c r="AF5037" s="8" t="n"/>
      <c r="AI5037" s="14" t="n"/>
      <c r="AK5037">
        <f>IF($D5037="","",IF(COUNTIF($D$2:$D5037,$D5037)=1,1,0))</f>
        <v/>
      </c>
      <c r="AL5037">
        <f>IF($AK5037=1,SUMPRODUCT(--($AO$2:$AO$7001&lt;$AO5037))+1,"")</f>
        <v/>
      </c>
      <c r="AM5037">
        <f>IF($D5037="","",IF(OR($R5037=TRUE(),$R5037="TRUE"),1,0))</f>
        <v/>
      </c>
      <c r="AN5037">
        <f>IF($D5037="","",IF($X5037="Yes",1,0))</f>
        <v/>
      </c>
      <c r="AO5037">
        <f>IF($AK5037=1,IFERROR(IF(VALUE($D5037)&lt;100000000,VALUE($D5037),1000000000),IFERROR(IF(VALUE(MID($D5037,2,20))&lt;100000000,VALUE(MID($D5037,2,20)),1000000000),1000000000))+ROW()/100000,"")</f>
        <v/>
      </c>
    </row>
    <row r="5038">
      <c r="F5038" s="14" t="n"/>
      <c r="N5038" s="8">
        <f>IF($D5038="","",M5038*V5038/100)</f>
        <v/>
      </c>
      <c r="O5038" s="8" t="n"/>
      <c r="U5038" s="8" t="n"/>
      <c r="V5038" s="8" t="n"/>
      <c r="Y5038">
        <f>IF($D5038="","",IF($AN5038=1,0,IF($AM5038=1,Settings!$C$6,Settings!$C$7))*100)</f>
        <v/>
      </c>
      <c r="Z5038" s="8">
        <f>IF($D5038="","",V5038*Y5038/100)</f>
        <v/>
      </c>
      <c r="AA5038" s="8">
        <f>IF($D5038="","",V5038-Z5038)</f>
        <v/>
      </c>
      <c r="AB5038" s="8">
        <f>IF($D5038="","",AA5038-N5038)</f>
        <v/>
      </c>
      <c r="AF5038" s="8" t="n"/>
      <c r="AI5038" s="14" t="n"/>
      <c r="AK5038">
        <f>IF($D5038="","",IF(COUNTIF($D$2:$D5038,$D5038)=1,1,0))</f>
        <v/>
      </c>
      <c r="AL5038">
        <f>IF($AK5038=1,SUMPRODUCT(--($AO$2:$AO$7001&lt;$AO5038))+1,"")</f>
        <v/>
      </c>
      <c r="AM5038">
        <f>IF($D5038="","",IF(OR($R5038=TRUE(),$R5038="TRUE"),1,0))</f>
        <v/>
      </c>
      <c r="AN5038">
        <f>IF($D5038="","",IF($X5038="Yes",1,0))</f>
        <v/>
      </c>
      <c r="AO5038">
        <f>IF($AK5038=1,IFERROR(IF(VALUE($D5038)&lt;100000000,VALUE($D5038),1000000000),IFERROR(IF(VALUE(MID($D5038,2,20))&lt;100000000,VALUE(MID($D5038,2,20)),1000000000),1000000000))+ROW()/100000,"")</f>
        <v/>
      </c>
    </row>
    <row r="5039">
      <c r="F5039" s="14" t="n"/>
      <c r="N5039" s="8">
        <f>IF($D5039="","",M5039*V5039/100)</f>
        <v/>
      </c>
      <c r="O5039" s="8" t="n"/>
      <c r="U5039" s="8" t="n"/>
      <c r="V5039" s="8" t="n"/>
      <c r="Y5039">
        <f>IF($D5039="","",IF($AN5039=1,0,IF($AM5039=1,Settings!$C$6,Settings!$C$7))*100)</f>
        <v/>
      </c>
      <c r="Z5039" s="8">
        <f>IF($D5039="","",V5039*Y5039/100)</f>
        <v/>
      </c>
      <c r="AA5039" s="8">
        <f>IF($D5039="","",V5039-Z5039)</f>
        <v/>
      </c>
      <c r="AB5039" s="8">
        <f>IF($D5039="","",AA5039-N5039)</f>
        <v/>
      </c>
      <c r="AF5039" s="8" t="n"/>
      <c r="AI5039" s="14" t="n"/>
      <c r="AK5039">
        <f>IF($D5039="","",IF(COUNTIF($D$2:$D5039,$D5039)=1,1,0))</f>
        <v/>
      </c>
      <c r="AL5039">
        <f>IF($AK5039=1,SUMPRODUCT(--($AO$2:$AO$7001&lt;$AO5039))+1,"")</f>
        <v/>
      </c>
      <c r="AM5039">
        <f>IF($D5039="","",IF(OR($R5039=TRUE(),$R5039="TRUE"),1,0))</f>
        <v/>
      </c>
      <c r="AN5039">
        <f>IF($D5039="","",IF($X5039="Yes",1,0))</f>
        <v/>
      </c>
      <c r="AO5039">
        <f>IF($AK5039=1,IFERROR(IF(VALUE($D5039)&lt;100000000,VALUE($D5039),1000000000),IFERROR(IF(VALUE(MID($D5039,2,20))&lt;100000000,VALUE(MID($D5039,2,20)),1000000000),1000000000))+ROW()/100000,"")</f>
        <v/>
      </c>
    </row>
    <row r="5040">
      <c r="F5040" s="14" t="n"/>
      <c r="N5040" s="8">
        <f>IF($D5040="","",M5040*V5040/100)</f>
        <v/>
      </c>
      <c r="O5040" s="8" t="n"/>
      <c r="U5040" s="8" t="n"/>
      <c r="V5040" s="8" t="n"/>
      <c r="Y5040">
        <f>IF($D5040="","",IF($AN5040=1,0,IF($AM5040=1,Settings!$C$6,Settings!$C$7))*100)</f>
        <v/>
      </c>
      <c r="Z5040" s="8">
        <f>IF($D5040="","",V5040*Y5040/100)</f>
        <v/>
      </c>
      <c r="AA5040" s="8">
        <f>IF($D5040="","",V5040-Z5040)</f>
        <v/>
      </c>
      <c r="AB5040" s="8">
        <f>IF($D5040="","",AA5040-N5040)</f>
        <v/>
      </c>
      <c r="AF5040" s="8" t="n"/>
      <c r="AI5040" s="14" t="n"/>
      <c r="AK5040">
        <f>IF($D5040="","",IF(COUNTIF($D$2:$D5040,$D5040)=1,1,0))</f>
        <v/>
      </c>
      <c r="AL5040">
        <f>IF($AK5040=1,SUMPRODUCT(--($AO$2:$AO$7001&lt;$AO5040))+1,"")</f>
        <v/>
      </c>
      <c r="AM5040">
        <f>IF($D5040="","",IF(OR($R5040=TRUE(),$R5040="TRUE"),1,0))</f>
        <v/>
      </c>
      <c r="AN5040">
        <f>IF($D5040="","",IF($X5040="Yes",1,0))</f>
        <v/>
      </c>
      <c r="AO5040">
        <f>IF($AK5040=1,IFERROR(IF(VALUE($D5040)&lt;100000000,VALUE($D5040),1000000000),IFERROR(IF(VALUE(MID($D5040,2,20))&lt;100000000,VALUE(MID($D5040,2,20)),1000000000),1000000000))+ROW()/100000,"")</f>
        <v/>
      </c>
    </row>
    <row r="5041">
      <c r="F5041" s="14" t="n"/>
      <c r="N5041" s="8">
        <f>IF($D5041="","",M5041*V5041/100)</f>
        <v/>
      </c>
      <c r="O5041" s="8" t="n"/>
      <c r="U5041" s="8" t="n"/>
      <c r="V5041" s="8" t="n"/>
      <c r="Y5041">
        <f>IF($D5041="","",IF($AN5041=1,0,IF($AM5041=1,Settings!$C$6,Settings!$C$7))*100)</f>
        <v/>
      </c>
      <c r="Z5041" s="8">
        <f>IF($D5041="","",V5041*Y5041/100)</f>
        <v/>
      </c>
      <c r="AA5041" s="8">
        <f>IF($D5041="","",V5041-Z5041)</f>
        <v/>
      </c>
      <c r="AB5041" s="8">
        <f>IF($D5041="","",AA5041-N5041)</f>
        <v/>
      </c>
      <c r="AF5041" s="8" t="n"/>
      <c r="AI5041" s="14" t="n"/>
      <c r="AK5041">
        <f>IF($D5041="","",IF(COUNTIF($D$2:$D5041,$D5041)=1,1,0))</f>
        <v/>
      </c>
      <c r="AL5041">
        <f>IF($AK5041=1,SUMPRODUCT(--($AO$2:$AO$7001&lt;$AO5041))+1,"")</f>
        <v/>
      </c>
      <c r="AM5041">
        <f>IF($D5041="","",IF(OR($R5041=TRUE(),$R5041="TRUE"),1,0))</f>
        <v/>
      </c>
      <c r="AN5041">
        <f>IF($D5041="","",IF($X5041="Yes",1,0))</f>
        <v/>
      </c>
      <c r="AO5041">
        <f>IF($AK5041=1,IFERROR(IF(VALUE($D5041)&lt;100000000,VALUE($D5041),1000000000),IFERROR(IF(VALUE(MID($D5041,2,20))&lt;100000000,VALUE(MID($D5041,2,20)),1000000000),1000000000))+ROW()/100000,"")</f>
        <v/>
      </c>
    </row>
    <row r="5042">
      <c r="F5042" s="14" t="n"/>
      <c r="N5042" s="8">
        <f>IF($D5042="","",M5042*V5042/100)</f>
        <v/>
      </c>
      <c r="O5042" s="8" t="n"/>
      <c r="U5042" s="8" t="n"/>
      <c r="V5042" s="8" t="n"/>
      <c r="Y5042">
        <f>IF($D5042="","",IF($AN5042=1,0,IF($AM5042=1,Settings!$C$6,Settings!$C$7))*100)</f>
        <v/>
      </c>
      <c r="Z5042" s="8">
        <f>IF($D5042="","",V5042*Y5042/100)</f>
        <v/>
      </c>
      <c r="AA5042" s="8">
        <f>IF($D5042="","",V5042-Z5042)</f>
        <v/>
      </c>
      <c r="AB5042" s="8">
        <f>IF($D5042="","",AA5042-N5042)</f>
        <v/>
      </c>
      <c r="AF5042" s="8" t="n"/>
      <c r="AI5042" s="14" t="n"/>
      <c r="AK5042">
        <f>IF($D5042="","",IF(COUNTIF($D$2:$D5042,$D5042)=1,1,0))</f>
        <v/>
      </c>
      <c r="AL5042">
        <f>IF($AK5042=1,SUMPRODUCT(--($AO$2:$AO$7001&lt;$AO5042))+1,"")</f>
        <v/>
      </c>
      <c r="AM5042">
        <f>IF($D5042="","",IF(OR($R5042=TRUE(),$R5042="TRUE"),1,0))</f>
        <v/>
      </c>
      <c r="AN5042">
        <f>IF($D5042="","",IF($X5042="Yes",1,0))</f>
        <v/>
      </c>
      <c r="AO5042">
        <f>IF($AK5042=1,IFERROR(IF(VALUE($D5042)&lt;100000000,VALUE($D5042),1000000000),IFERROR(IF(VALUE(MID($D5042,2,20))&lt;100000000,VALUE(MID($D5042,2,20)),1000000000),1000000000))+ROW()/100000,"")</f>
        <v/>
      </c>
    </row>
    <row r="5043">
      <c r="F5043" s="14" t="n"/>
      <c r="N5043" s="8">
        <f>IF($D5043="","",M5043*V5043/100)</f>
        <v/>
      </c>
      <c r="O5043" s="8" t="n"/>
      <c r="U5043" s="8" t="n"/>
      <c r="V5043" s="8" t="n"/>
      <c r="Y5043">
        <f>IF($D5043="","",IF($AN5043=1,0,IF($AM5043=1,Settings!$C$6,Settings!$C$7))*100)</f>
        <v/>
      </c>
      <c r="Z5043" s="8">
        <f>IF($D5043="","",V5043*Y5043/100)</f>
        <v/>
      </c>
      <c r="AA5043" s="8">
        <f>IF($D5043="","",V5043-Z5043)</f>
        <v/>
      </c>
      <c r="AB5043" s="8">
        <f>IF($D5043="","",AA5043-N5043)</f>
        <v/>
      </c>
      <c r="AF5043" s="8" t="n"/>
      <c r="AI5043" s="14" t="n"/>
      <c r="AK5043">
        <f>IF($D5043="","",IF(COUNTIF($D$2:$D5043,$D5043)=1,1,0))</f>
        <v/>
      </c>
      <c r="AL5043">
        <f>IF($AK5043=1,SUMPRODUCT(--($AO$2:$AO$7001&lt;$AO5043))+1,"")</f>
        <v/>
      </c>
      <c r="AM5043">
        <f>IF($D5043="","",IF(OR($R5043=TRUE(),$R5043="TRUE"),1,0))</f>
        <v/>
      </c>
      <c r="AN5043">
        <f>IF($D5043="","",IF($X5043="Yes",1,0))</f>
        <v/>
      </c>
      <c r="AO5043">
        <f>IF($AK5043=1,IFERROR(IF(VALUE($D5043)&lt;100000000,VALUE($D5043),1000000000),IFERROR(IF(VALUE(MID($D5043,2,20))&lt;100000000,VALUE(MID($D5043,2,20)),1000000000),1000000000))+ROW()/100000,"")</f>
        <v/>
      </c>
    </row>
    <row r="5044">
      <c r="F5044" s="14" t="n"/>
      <c r="N5044" s="8">
        <f>IF($D5044="","",M5044*V5044/100)</f>
        <v/>
      </c>
      <c r="O5044" s="8" t="n"/>
      <c r="U5044" s="8" t="n"/>
      <c r="V5044" s="8" t="n"/>
      <c r="Y5044">
        <f>IF($D5044="","",IF($AN5044=1,0,IF($AM5044=1,Settings!$C$6,Settings!$C$7))*100)</f>
        <v/>
      </c>
      <c r="Z5044" s="8">
        <f>IF($D5044="","",V5044*Y5044/100)</f>
        <v/>
      </c>
      <c r="AA5044" s="8">
        <f>IF($D5044="","",V5044-Z5044)</f>
        <v/>
      </c>
      <c r="AB5044" s="8">
        <f>IF($D5044="","",AA5044-N5044)</f>
        <v/>
      </c>
      <c r="AF5044" s="8" t="n"/>
      <c r="AI5044" s="14" t="n"/>
      <c r="AK5044">
        <f>IF($D5044="","",IF(COUNTIF($D$2:$D5044,$D5044)=1,1,0))</f>
        <v/>
      </c>
      <c r="AL5044">
        <f>IF($AK5044=1,SUMPRODUCT(--($AO$2:$AO$7001&lt;$AO5044))+1,"")</f>
        <v/>
      </c>
      <c r="AM5044">
        <f>IF($D5044="","",IF(OR($R5044=TRUE(),$R5044="TRUE"),1,0))</f>
        <v/>
      </c>
      <c r="AN5044">
        <f>IF($D5044="","",IF($X5044="Yes",1,0))</f>
        <v/>
      </c>
      <c r="AO5044">
        <f>IF($AK5044=1,IFERROR(IF(VALUE($D5044)&lt;100000000,VALUE($D5044),1000000000),IFERROR(IF(VALUE(MID($D5044,2,20))&lt;100000000,VALUE(MID($D5044,2,20)),1000000000),1000000000))+ROW()/100000,"")</f>
        <v/>
      </c>
    </row>
    <row r="5045">
      <c r="F5045" s="14" t="n"/>
      <c r="N5045" s="8">
        <f>IF($D5045="","",M5045*V5045/100)</f>
        <v/>
      </c>
      <c r="O5045" s="8" t="n"/>
      <c r="U5045" s="8" t="n"/>
      <c r="V5045" s="8" t="n"/>
      <c r="Y5045">
        <f>IF($D5045="","",IF($AN5045=1,0,IF($AM5045=1,Settings!$C$6,Settings!$C$7))*100)</f>
        <v/>
      </c>
      <c r="Z5045" s="8">
        <f>IF($D5045="","",V5045*Y5045/100)</f>
        <v/>
      </c>
      <c r="AA5045" s="8">
        <f>IF($D5045="","",V5045-Z5045)</f>
        <v/>
      </c>
      <c r="AB5045" s="8">
        <f>IF($D5045="","",AA5045-N5045)</f>
        <v/>
      </c>
      <c r="AF5045" s="8" t="n"/>
      <c r="AI5045" s="14" t="n"/>
      <c r="AK5045">
        <f>IF($D5045="","",IF(COUNTIF($D$2:$D5045,$D5045)=1,1,0))</f>
        <v/>
      </c>
      <c r="AL5045">
        <f>IF($AK5045=1,SUMPRODUCT(--($AO$2:$AO$7001&lt;$AO5045))+1,"")</f>
        <v/>
      </c>
      <c r="AM5045">
        <f>IF($D5045="","",IF(OR($R5045=TRUE(),$R5045="TRUE"),1,0))</f>
        <v/>
      </c>
      <c r="AN5045">
        <f>IF($D5045="","",IF($X5045="Yes",1,0))</f>
        <v/>
      </c>
      <c r="AO5045">
        <f>IF($AK5045=1,IFERROR(IF(VALUE($D5045)&lt;100000000,VALUE($D5045),1000000000),IFERROR(IF(VALUE(MID($D5045,2,20))&lt;100000000,VALUE(MID($D5045,2,20)),1000000000),1000000000))+ROW()/100000,"")</f>
        <v/>
      </c>
    </row>
    <row r="5046">
      <c r="F5046" s="14" t="n"/>
      <c r="N5046" s="8">
        <f>IF($D5046="","",M5046*V5046/100)</f>
        <v/>
      </c>
      <c r="O5046" s="8" t="n"/>
      <c r="U5046" s="8" t="n"/>
      <c r="V5046" s="8" t="n"/>
      <c r="Y5046">
        <f>IF($D5046="","",IF($AN5046=1,0,IF($AM5046=1,Settings!$C$6,Settings!$C$7))*100)</f>
        <v/>
      </c>
      <c r="Z5046" s="8">
        <f>IF($D5046="","",V5046*Y5046/100)</f>
        <v/>
      </c>
      <c r="AA5046" s="8">
        <f>IF($D5046="","",V5046-Z5046)</f>
        <v/>
      </c>
      <c r="AB5046" s="8">
        <f>IF($D5046="","",AA5046-N5046)</f>
        <v/>
      </c>
      <c r="AF5046" s="8" t="n"/>
      <c r="AI5046" s="14" t="n"/>
      <c r="AK5046">
        <f>IF($D5046="","",IF(COUNTIF($D$2:$D5046,$D5046)=1,1,0))</f>
        <v/>
      </c>
      <c r="AL5046">
        <f>IF($AK5046=1,SUMPRODUCT(--($AO$2:$AO$7001&lt;$AO5046))+1,"")</f>
        <v/>
      </c>
      <c r="AM5046">
        <f>IF($D5046="","",IF(OR($R5046=TRUE(),$R5046="TRUE"),1,0))</f>
        <v/>
      </c>
      <c r="AN5046">
        <f>IF($D5046="","",IF($X5046="Yes",1,0))</f>
        <v/>
      </c>
      <c r="AO5046">
        <f>IF($AK5046=1,IFERROR(IF(VALUE($D5046)&lt;100000000,VALUE($D5046),1000000000),IFERROR(IF(VALUE(MID($D5046,2,20))&lt;100000000,VALUE(MID($D5046,2,20)),1000000000),1000000000))+ROW()/100000,"")</f>
        <v/>
      </c>
    </row>
    <row r="5047">
      <c r="F5047" s="14" t="n"/>
      <c r="N5047" s="8">
        <f>IF($D5047="","",M5047*V5047/100)</f>
        <v/>
      </c>
      <c r="O5047" s="8" t="n"/>
      <c r="U5047" s="8" t="n"/>
      <c r="V5047" s="8" t="n"/>
      <c r="Y5047">
        <f>IF($D5047="","",IF($AN5047=1,0,IF($AM5047=1,Settings!$C$6,Settings!$C$7))*100)</f>
        <v/>
      </c>
      <c r="Z5047" s="8">
        <f>IF($D5047="","",V5047*Y5047/100)</f>
        <v/>
      </c>
      <c r="AA5047" s="8">
        <f>IF($D5047="","",V5047-Z5047)</f>
        <v/>
      </c>
      <c r="AB5047" s="8">
        <f>IF($D5047="","",AA5047-N5047)</f>
        <v/>
      </c>
      <c r="AF5047" s="8" t="n"/>
      <c r="AI5047" s="14" t="n"/>
      <c r="AK5047">
        <f>IF($D5047="","",IF(COUNTIF($D$2:$D5047,$D5047)=1,1,0))</f>
        <v/>
      </c>
      <c r="AL5047">
        <f>IF($AK5047=1,SUMPRODUCT(--($AO$2:$AO$7001&lt;$AO5047))+1,"")</f>
        <v/>
      </c>
      <c r="AM5047">
        <f>IF($D5047="","",IF(OR($R5047=TRUE(),$R5047="TRUE"),1,0))</f>
        <v/>
      </c>
      <c r="AN5047">
        <f>IF($D5047="","",IF($X5047="Yes",1,0))</f>
        <v/>
      </c>
      <c r="AO5047">
        <f>IF($AK5047=1,IFERROR(IF(VALUE($D5047)&lt;100000000,VALUE($D5047),1000000000),IFERROR(IF(VALUE(MID($D5047,2,20))&lt;100000000,VALUE(MID($D5047,2,20)),1000000000),1000000000))+ROW()/100000,"")</f>
        <v/>
      </c>
    </row>
    <row r="5048">
      <c r="F5048" s="14" t="n"/>
      <c r="N5048" s="8">
        <f>IF($D5048="","",M5048*V5048/100)</f>
        <v/>
      </c>
      <c r="O5048" s="8" t="n"/>
      <c r="U5048" s="8" t="n"/>
      <c r="V5048" s="8" t="n"/>
      <c r="Y5048">
        <f>IF($D5048="","",IF($AN5048=1,0,IF($AM5048=1,Settings!$C$6,Settings!$C$7))*100)</f>
        <v/>
      </c>
      <c r="Z5048" s="8">
        <f>IF($D5048="","",V5048*Y5048/100)</f>
        <v/>
      </c>
      <c r="AA5048" s="8">
        <f>IF($D5048="","",V5048-Z5048)</f>
        <v/>
      </c>
      <c r="AB5048" s="8">
        <f>IF($D5048="","",AA5048-N5048)</f>
        <v/>
      </c>
      <c r="AF5048" s="8" t="n"/>
      <c r="AI5048" s="14" t="n"/>
      <c r="AK5048">
        <f>IF($D5048="","",IF(COUNTIF($D$2:$D5048,$D5048)=1,1,0))</f>
        <v/>
      </c>
      <c r="AL5048">
        <f>IF($AK5048=1,SUMPRODUCT(--($AO$2:$AO$7001&lt;$AO5048))+1,"")</f>
        <v/>
      </c>
      <c r="AM5048">
        <f>IF($D5048="","",IF(OR($R5048=TRUE(),$R5048="TRUE"),1,0))</f>
        <v/>
      </c>
      <c r="AN5048">
        <f>IF($D5048="","",IF($X5048="Yes",1,0))</f>
        <v/>
      </c>
      <c r="AO5048">
        <f>IF($AK5048=1,IFERROR(IF(VALUE($D5048)&lt;100000000,VALUE($D5048),1000000000),IFERROR(IF(VALUE(MID($D5048,2,20))&lt;100000000,VALUE(MID($D5048,2,20)),1000000000),1000000000))+ROW()/100000,"")</f>
        <v/>
      </c>
    </row>
    <row r="5049">
      <c r="F5049" s="14" t="n"/>
      <c r="N5049" s="8">
        <f>IF($D5049="","",M5049*V5049/100)</f>
        <v/>
      </c>
      <c r="O5049" s="8" t="n"/>
      <c r="U5049" s="8" t="n"/>
      <c r="V5049" s="8" t="n"/>
      <c r="Y5049">
        <f>IF($D5049="","",IF($AN5049=1,0,IF($AM5049=1,Settings!$C$6,Settings!$C$7))*100)</f>
        <v/>
      </c>
      <c r="Z5049" s="8">
        <f>IF($D5049="","",V5049*Y5049/100)</f>
        <v/>
      </c>
      <c r="AA5049" s="8">
        <f>IF($D5049="","",V5049-Z5049)</f>
        <v/>
      </c>
      <c r="AB5049" s="8">
        <f>IF($D5049="","",AA5049-N5049)</f>
        <v/>
      </c>
      <c r="AF5049" s="8" t="n"/>
      <c r="AI5049" s="14" t="n"/>
      <c r="AK5049">
        <f>IF($D5049="","",IF(COUNTIF($D$2:$D5049,$D5049)=1,1,0))</f>
        <v/>
      </c>
      <c r="AL5049">
        <f>IF($AK5049=1,SUMPRODUCT(--($AO$2:$AO$7001&lt;$AO5049))+1,"")</f>
        <v/>
      </c>
      <c r="AM5049">
        <f>IF($D5049="","",IF(OR($R5049=TRUE(),$R5049="TRUE"),1,0))</f>
        <v/>
      </c>
      <c r="AN5049">
        <f>IF($D5049="","",IF($X5049="Yes",1,0))</f>
        <v/>
      </c>
      <c r="AO5049">
        <f>IF($AK5049=1,IFERROR(IF(VALUE($D5049)&lt;100000000,VALUE($D5049),1000000000),IFERROR(IF(VALUE(MID($D5049,2,20))&lt;100000000,VALUE(MID($D5049,2,20)),1000000000),1000000000))+ROW()/100000,"")</f>
        <v/>
      </c>
    </row>
    <row r="5050">
      <c r="F5050" s="14" t="n"/>
      <c r="N5050" s="8">
        <f>IF($D5050="","",M5050*V5050/100)</f>
        <v/>
      </c>
      <c r="O5050" s="8" t="n"/>
      <c r="U5050" s="8" t="n"/>
      <c r="V5050" s="8" t="n"/>
      <c r="Y5050">
        <f>IF($D5050="","",IF($AN5050=1,0,IF($AM5050=1,Settings!$C$6,Settings!$C$7))*100)</f>
        <v/>
      </c>
      <c r="Z5050" s="8">
        <f>IF($D5050="","",V5050*Y5050/100)</f>
        <v/>
      </c>
      <c r="AA5050" s="8">
        <f>IF($D5050="","",V5050-Z5050)</f>
        <v/>
      </c>
      <c r="AB5050" s="8">
        <f>IF($D5050="","",AA5050-N5050)</f>
        <v/>
      </c>
      <c r="AF5050" s="8" t="n"/>
      <c r="AI5050" s="14" t="n"/>
      <c r="AK5050">
        <f>IF($D5050="","",IF(COUNTIF($D$2:$D5050,$D5050)=1,1,0))</f>
        <v/>
      </c>
      <c r="AL5050">
        <f>IF($AK5050=1,SUMPRODUCT(--($AO$2:$AO$7001&lt;$AO5050))+1,"")</f>
        <v/>
      </c>
      <c r="AM5050">
        <f>IF($D5050="","",IF(OR($R5050=TRUE(),$R5050="TRUE"),1,0))</f>
        <v/>
      </c>
      <c r="AN5050">
        <f>IF($D5050="","",IF($X5050="Yes",1,0))</f>
        <v/>
      </c>
      <c r="AO5050">
        <f>IF($AK5050=1,IFERROR(IF(VALUE($D5050)&lt;100000000,VALUE($D5050),1000000000),IFERROR(IF(VALUE(MID($D5050,2,20))&lt;100000000,VALUE(MID($D5050,2,20)),1000000000),1000000000))+ROW()/100000,"")</f>
        <v/>
      </c>
    </row>
    <row r="5051">
      <c r="F5051" s="14" t="n"/>
      <c r="N5051" s="8">
        <f>IF($D5051="","",M5051*V5051/100)</f>
        <v/>
      </c>
      <c r="O5051" s="8" t="n"/>
      <c r="U5051" s="8" t="n"/>
      <c r="V5051" s="8" t="n"/>
      <c r="Y5051">
        <f>IF($D5051="","",IF($AN5051=1,0,IF($AM5051=1,Settings!$C$6,Settings!$C$7))*100)</f>
        <v/>
      </c>
      <c r="Z5051" s="8">
        <f>IF($D5051="","",V5051*Y5051/100)</f>
        <v/>
      </c>
      <c r="AA5051" s="8">
        <f>IF($D5051="","",V5051-Z5051)</f>
        <v/>
      </c>
      <c r="AB5051" s="8">
        <f>IF($D5051="","",AA5051-N5051)</f>
        <v/>
      </c>
      <c r="AF5051" s="8" t="n"/>
      <c r="AI5051" s="14" t="n"/>
      <c r="AK5051">
        <f>IF($D5051="","",IF(COUNTIF($D$2:$D5051,$D5051)=1,1,0))</f>
        <v/>
      </c>
      <c r="AL5051">
        <f>IF($AK5051=1,SUMPRODUCT(--($AO$2:$AO$7001&lt;$AO5051))+1,"")</f>
        <v/>
      </c>
      <c r="AM5051">
        <f>IF($D5051="","",IF(OR($R5051=TRUE(),$R5051="TRUE"),1,0))</f>
        <v/>
      </c>
      <c r="AN5051">
        <f>IF($D5051="","",IF($X5051="Yes",1,0))</f>
        <v/>
      </c>
      <c r="AO5051">
        <f>IF($AK5051=1,IFERROR(IF(VALUE($D5051)&lt;100000000,VALUE($D5051),1000000000),IFERROR(IF(VALUE(MID($D5051,2,20))&lt;100000000,VALUE(MID($D5051,2,20)),1000000000),1000000000))+ROW()/100000,"")</f>
        <v/>
      </c>
    </row>
    <row r="5052">
      <c r="F5052" s="14" t="n"/>
      <c r="N5052" s="8">
        <f>IF($D5052="","",M5052*V5052/100)</f>
        <v/>
      </c>
      <c r="O5052" s="8" t="n"/>
      <c r="U5052" s="8" t="n"/>
      <c r="V5052" s="8" t="n"/>
      <c r="Y5052">
        <f>IF($D5052="","",IF($AN5052=1,0,IF($AM5052=1,Settings!$C$6,Settings!$C$7))*100)</f>
        <v/>
      </c>
      <c r="Z5052" s="8">
        <f>IF($D5052="","",V5052*Y5052/100)</f>
        <v/>
      </c>
      <c r="AA5052" s="8">
        <f>IF($D5052="","",V5052-Z5052)</f>
        <v/>
      </c>
      <c r="AB5052" s="8">
        <f>IF($D5052="","",AA5052-N5052)</f>
        <v/>
      </c>
      <c r="AF5052" s="8" t="n"/>
      <c r="AI5052" s="14" t="n"/>
      <c r="AK5052">
        <f>IF($D5052="","",IF(COUNTIF($D$2:$D5052,$D5052)=1,1,0))</f>
        <v/>
      </c>
      <c r="AL5052">
        <f>IF($AK5052=1,SUMPRODUCT(--($AO$2:$AO$7001&lt;$AO5052))+1,"")</f>
        <v/>
      </c>
      <c r="AM5052">
        <f>IF($D5052="","",IF(OR($R5052=TRUE(),$R5052="TRUE"),1,0))</f>
        <v/>
      </c>
      <c r="AN5052">
        <f>IF($D5052="","",IF($X5052="Yes",1,0))</f>
        <v/>
      </c>
      <c r="AO5052">
        <f>IF($AK5052=1,IFERROR(IF(VALUE($D5052)&lt;100000000,VALUE($D5052),1000000000),IFERROR(IF(VALUE(MID($D5052,2,20))&lt;100000000,VALUE(MID($D5052,2,20)),1000000000),1000000000))+ROW()/100000,"")</f>
        <v/>
      </c>
    </row>
    <row r="5053">
      <c r="F5053" s="14" t="n"/>
      <c r="N5053" s="8">
        <f>IF($D5053="","",M5053*V5053/100)</f>
        <v/>
      </c>
      <c r="O5053" s="8" t="n"/>
      <c r="U5053" s="8" t="n"/>
      <c r="V5053" s="8" t="n"/>
      <c r="Y5053">
        <f>IF($D5053="","",IF($AN5053=1,0,IF($AM5053=1,Settings!$C$6,Settings!$C$7))*100)</f>
        <v/>
      </c>
      <c r="Z5053" s="8">
        <f>IF($D5053="","",V5053*Y5053/100)</f>
        <v/>
      </c>
      <c r="AA5053" s="8">
        <f>IF($D5053="","",V5053-Z5053)</f>
        <v/>
      </c>
      <c r="AB5053" s="8">
        <f>IF($D5053="","",AA5053-N5053)</f>
        <v/>
      </c>
      <c r="AF5053" s="8" t="n"/>
      <c r="AI5053" s="14" t="n"/>
      <c r="AK5053">
        <f>IF($D5053="","",IF(COUNTIF($D$2:$D5053,$D5053)=1,1,0))</f>
        <v/>
      </c>
      <c r="AL5053">
        <f>IF($AK5053=1,SUMPRODUCT(--($AO$2:$AO$7001&lt;$AO5053))+1,"")</f>
        <v/>
      </c>
      <c r="AM5053">
        <f>IF($D5053="","",IF(OR($R5053=TRUE(),$R5053="TRUE"),1,0))</f>
        <v/>
      </c>
      <c r="AN5053">
        <f>IF($D5053="","",IF($X5053="Yes",1,0))</f>
        <v/>
      </c>
      <c r="AO5053">
        <f>IF($AK5053=1,IFERROR(IF(VALUE($D5053)&lt;100000000,VALUE($D5053),1000000000),IFERROR(IF(VALUE(MID($D5053,2,20))&lt;100000000,VALUE(MID($D5053,2,20)),1000000000),1000000000))+ROW()/100000,"")</f>
        <v/>
      </c>
    </row>
    <row r="5054">
      <c r="F5054" s="14" t="n"/>
      <c r="N5054" s="8">
        <f>IF($D5054="","",M5054*V5054/100)</f>
        <v/>
      </c>
      <c r="O5054" s="8" t="n"/>
      <c r="U5054" s="8" t="n"/>
      <c r="V5054" s="8" t="n"/>
      <c r="Y5054">
        <f>IF($D5054="","",IF($AN5054=1,0,IF($AM5054=1,Settings!$C$6,Settings!$C$7))*100)</f>
        <v/>
      </c>
      <c r="Z5054" s="8">
        <f>IF($D5054="","",V5054*Y5054/100)</f>
        <v/>
      </c>
      <c r="AA5054" s="8">
        <f>IF($D5054="","",V5054-Z5054)</f>
        <v/>
      </c>
      <c r="AB5054" s="8">
        <f>IF($D5054="","",AA5054-N5054)</f>
        <v/>
      </c>
      <c r="AF5054" s="8" t="n"/>
      <c r="AI5054" s="14" t="n"/>
      <c r="AK5054">
        <f>IF($D5054="","",IF(COUNTIF($D$2:$D5054,$D5054)=1,1,0))</f>
        <v/>
      </c>
      <c r="AL5054">
        <f>IF($AK5054=1,SUMPRODUCT(--($AO$2:$AO$7001&lt;$AO5054))+1,"")</f>
        <v/>
      </c>
      <c r="AM5054">
        <f>IF($D5054="","",IF(OR($R5054=TRUE(),$R5054="TRUE"),1,0))</f>
        <v/>
      </c>
      <c r="AN5054">
        <f>IF($D5054="","",IF($X5054="Yes",1,0))</f>
        <v/>
      </c>
      <c r="AO5054">
        <f>IF($AK5054=1,IFERROR(IF(VALUE($D5054)&lt;100000000,VALUE($D5054),1000000000),IFERROR(IF(VALUE(MID($D5054,2,20))&lt;100000000,VALUE(MID($D5054,2,20)),1000000000),1000000000))+ROW()/100000,"")</f>
        <v/>
      </c>
    </row>
    <row r="5055">
      <c r="F5055" s="14" t="n"/>
      <c r="N5055" s="8">
        <f>IF($D5055="","",M5055*V5055/100)</f>
        <v/>
      </c>
      <c r="O5055" s="8" t="n"/>
      <c r="U5055" s="8" t="n"/>
      <c r="V5055" s="8" t="n"/>
      <c r="Y5055">
        <f>IF($D5055="","",IF($AN5055=1,0,IF($AM5055=1,Settings!$C$6,Settings!$C$7))*100)</f>
        <v/>
      </c>
      <c r="Z5055" s="8">
        <f>IF($D5055="","",V5055*Y5055/100)</f>
        <v/>
      </c>
      <c r="AA5055" s="8">
        <f>IF($D5055="","",V5055-Z5055)</f>
        <v/>
      </c>
      <c r="AB5055" s="8">
        <f>IF($D5055="","",AA5055-N5055)</f>
        <v/>
      </c>
      <c r="AF5055" s="8" t="n"/>
      <c r="AI5055" s="14" t="n"/>
      <c r="AK5055">
        <f>IF($D5055="","",IF(COUNTIF($D$2:$D5055,$D5055)=1,1,0))</f>
        <v/>
      </c>
      <c r="AL5055">
        <f>IF($AK5055=1,SUMPRODUCT(--($AO$2:$AO$7001&lt;$AO5055))+1,"")</f>
        <v/>
      </c>
      <c r="AM5055">
        <f>IF($D5055="","",IF(OR($R5055=TRUE(),$R5055="TRUE"),1,0))</f>
        <v/>
      </c>
      <c r="AN5055">
        <f>IF($D5055="","",IF($X5055="Yes",1,0))</f>
        <v/>
      </c>
      <c r="AO5055">
        <f>IF($AK5055=1,IFERROR(IF(VALUE($D5055)&lt;100000000,VALUE($D5055),1000000000),IFERROR(IF(VALUE(MID($D5055,2,20))&lt;100000000,VALUE(MID($D5055,2,20)),1000000000),1000000000))+ROW()/100000,"")</f>
        <v/>
      </c>
    </row>
    <row r="5056">
      <c r="F5056" s="14" t="n"/>
      <c r="N5056" s="8">
        <f>IF($D5056="","",M5056*V5056/100)</f>
        <v/>
      </c>
      <c r="O5056" s="8" t="n"/>
      <c r="U5056" s="8" t="n"/>
      <c r="V5056" s="8" t="n"/>
      <c r="Y5056">
        <f>IF($D5056="","",IF($AN5056=1,0,IF($AM5056=1,Settings!$C$6,Settings!$C$7))*100)</f>
        <v/>
      </c>
      <c r="Z5056" s="8">
        <f>IF($D5056="","",V5056*Y5056/100)</f>
        <v/>
      </c>
      <c r="AA5056" s="8">
        <f>IF($D5056="","",V5056-Z5056)</f>
        <v/>
      </c>
      <c r="AB5056" s="8">
        <f>IF($D5056="","",AA5056-N5056)</f>
        <v/>
      </c>
      <c r="AF5056" s="8" t="n"/>
      <c r="AI5056" s="14" t="n"/>
      <c r="AK5056">
        <f>IF($D5056="","",IF(COUNTIF($D$2:$D5056,$D5056)=1,1,0))</f>
        <v/>
      </c>
      <c r="AL5056">
        <f>IF($AK5056=1,SUMPRODUCT(--($AO$2:$AO$7001&lt;$AO5056))+1,"")</f>
        <v/>
      </c>
      <c r="AM5056">
        <f>IF($D5056="","",IF(OR($R5056=TRUE(),$R5056="TRUE"),1,0))</f>
        <v/>
      </c>
      <c r="AN5056">
        <f>IF($D5056="","",IF($X5056="Yes",1,0))</f>
        <v/>
      </c>
      <c r="AO5056">
        <f>IF($AK5056=1,IFERROR(IF(VALUE($D5056)&lt;100000000,VALUE($D5056),1000000000),IFERROR(IF(VALUE(MID($D5056,2,20))&lt;100000000,VALUE(MID($D5056,2,20)),1000000000),1000000000))+ROW()/100000,"")</f>
        <v/>
      </c>
    </row>
    <row r="5057">
      <c r="F5057" s="14" t="n"/>
      <c r="N5057" s="8">
        <f>IF($D5057="","",M5057*V5057/100)</f>
        <v/>
      </c>
      <c r="O5057" s="8" t="n"/>
      <c r="U5057" s="8" t="n"/>
      <c r="V5057" s="8" t="n"/>
      <c r="Y5057">
        <f>IF($D5057="","",IF($AN5057=1,0,IF($AM5057=1,Settings!$C$6,Settings!$C$7))*100)</f>
        <v/>
      </c>
      <c r="Z5057" s="8">
        <f>IF($D5057="","",V5057*Y5057/100)</f>
        <v/>
      </c>
      <c r="AA5057" s="8">
        <f>IF($D5057="","",V5057-Z5057)</f>
        <v/>
      </c>
      <c r="AB5057" s="8">
        <f>IF($D5057="","",AA5057-N5057)</f>
        <v/>
      </c>
      <c r="AF5057" s="8" t="n"/>
      <c r="AI5057" s="14" t="n"/>
      <c r="AK5057">
        <f>IF($D5057="","",IF(COUNTIF($D$2:$D5057,$D5057)=1,1,0))</f>
        <v/>
      </c>
      <c r="AL5057">
        <f>IF($AK5057=1,SUMPRODUCT(--($AO$2:$AO$7001&lt;$AO5057))+1,"")</f>
        <v/>
      </c>
      <c r="AM5057">
        <f>IF($D5057="","",IF(OR($R5057=TRUE(),$R5057="TRUE"),1,0))</f>
        <v/>
      </c>
      <c r="AN5057">
        <f>IF($D5057="","",IF($X5057="Yes",1,0))</f>
        <v/>
      </c>
      <c r="AO5057">
        <f>IF($AK5057=1,IFERROR(IF(VALUE($D5057)&lt;100000000,VALUE($D5057),1000000000),IFERROR(IF(VALUE(MID($D5057,2,20))&lt;100000000,VALUE(MID($D5057,2,20)),1000000000),1000000000))+ROW()/100000,"")</f>
        <v/>
      </c>
    </row>
    <row r="5058">
      <c r="F5058" s="14" t="n"/>
      <c r="N5058" s="8">
        <f>IF($D5058="","",M5058*V5058/100)</f>
        <v/>
      </c>
      <c r="O5058" s="8" t="n"/>
      <c r="U5058" s="8" t="n"/>
      <c r="V5058" s="8" t="n"/>
      <c r="Y5058">
        <f>IF($D5058="","",IF($AN5058=1,0,IF($AM5058=1,Settings!$C$6,Settings!$C$7))*100)</f>
        <v/>
      </c>
      <c r="Z5058" s="8">
        <f>IF($D5058="","",V5058*Y5058/100)</f>
        <v/>
      </c>
      <c r="AA5058" s="8">
        <f>IF($D5058="","",V5058-Z5058)</f>
        <v/>
      </c>
      <c r="AB5058" s="8">
        <f>IF($D5058="","",AA5058-N5058)</f>
        <v/>
      </c>
      <c r="AF5058" s="8" t="n"/>
      <c r="AI5058" s="14" t="n"/>
      <c r="AK5058">
        <f>IF($D5058="","",IF(COUNTIF($D$2:$D5058,$D5058)=1,1,0))</f>
        <v/>
      </c>
      <c r="AL5058">
        <f>IF($AK5058=1,SUMPRODUCT(--($AO$2:$AO$7001&lt;$AO5058))+1,"")</f>
        <v/>
      </c>
      <c r="AM5058">
        <f>IF($D5058="","",IF(OR($R5058=TRUE(),$R5058="TRUE"),1,0))</f>
        <v/>
      </c>
      <c r="AN5058">
        <f>IF($D5058="","",IF($X5058="Yes",1,0))</f>
        <v/>
      </c>
      <c r="AO5058">
        <f>IF($AK5058=1,IFERROR(IF(VALUE($D5058)&lt;100000000,VALUE($D5058),1000000000),IFERROR(IF(VALUE(MID($D5058,2,20))&lt;100000000,VALUE(MID($D5058,2,20)),1000000000),1000000000))+ROW()/100000,"")</f>
        <v/>
      </c>
    </row>
    <row r="5059">
      <c r="F5059" s="14" t="n"/>
      <c r="N5059" s="8">
        <f>IF($D5059="","",M5059*V5059/100)</f>
        <v/>
      </c>
      <c r="O5059" s="8" t="n"/>
      <c r="U5059" s="8" t="n"/>
      <c r="V5059" s="8" t="n"/>
      <c r="Y5059">
        <f>IF($D5059="","",IF($AN5059=1,0,IF($AM5059=1,Settings!$C$6,Settings!$C$7))*100)</f>
        <v/>
      </c>
      <c r="Z5059" s="8">
        <f>IF($D5059="","",V5059*Y5059/100)</f>
        <v/>
      </c>
      <c r="AA5059" s="8">
        <f>IF($D5059="","",V5059-Z5059)</f>
        <v/>
      </c>
      <c r="AB5059" s="8">
        <f>IF($D5059="","",AA5059-N5059)</f>
        <v/>
      </c>
      <c r="AF5059" s="8" t="n"/>
      <c r="AI5059" s="14" t="n"/>
      <c r="AK5059">
        <f>IF($D5059="","",IF(COUNTIF($D$2:$D5059,$D5059)=1,1,0))</f>
        <v/>
      </c>
      <c r="AL5059">
        <f>IF($AK5059=1,SUMPRODUCT(--($AO$2:$AO$7001&lt;$AO5059))+1,"")</f>
        <v/>
      </c>
      <c r="AM5059">
        <f>IF($D5059="","",IF(OR($R5059=TRUE(),$R5059="TRUE"),1,0))</f>
        <v/>
      </c>
      <c r="AN5059">
        <f>IF($D5059="","",IF($X5059="Yes",1,0))</f>
        <v/>
      </c>
      <c r="AO5059">
        <f>IF($AK5059=1,IFERROR(IF(VALUE($D5059)&lt;100000000,VALUE($D5059),1000000000),IFERROR(IF(VALUE(MID($D5059,2,20))&lt;100000000,VALUE(MID($D5059,2,20)),1000000000),1000000000))+ROW()/100000,"")</f>
        <v/>
      </c>
    </row>
    <row r="5060">
      <c r="F5060" s="14" t="n"/>
      <c r="N5060" s="8">
        <f>IF($D5060="","",M5060*V5060/100)</f>
        <v/>
      </c>
      <c r="O5060" s="8" t="n"/>
      <c r="U5060" s="8" t="n"/>
      <c r="V5060" s="8" t="n"/>
      <c r="Y5060">
        <f>IF($D5060="","",IF($AN5060=1,0,IF($AM5060=1,Settings!$C$6,Settings!$C$7))*100)</f>
        <v/>
      </c>
      <c r="Z5060" s="8">
        <f>IF($D5060="","",V5060*Y5060/100)</f>
        <v/>
      </c>
      <c r="AA5060" s="8">
        <f>IF($D5060="","",V5060-Z5060)</f>
        <v/>
      </c>
      <c r="AB5060" s="8">
        <f>IF($D5060="","",AA5060-N5060)</f>
        <v/>
      </c>
      <c r="AF5060" s="8" t="n"/>
      <c r="AI5060" s="14" t="n"/>
      <c r="AK5060">
        <f>IF($D5060="","",IF(COUNTIF($D$2:$D5060,$D5060)=1,1,0))</f>
        <v/>
      </c>
      <c r="AL5060">
        <f>IF($AK5060=1,SUMPRODUCT(--($AO$2:$AO$7001&lt;$AO5060))+1,"")</f>
        <v/>
      </c>
      <c r="AM5060">
        <f>IF($D5060="","",IF(OR($R5060=TRUE(),$R5060="TRUE"),1,0))</f>
        <v/>
      </c>
      <c r="AN5060">
        <f>IF($D5060="","",IF($X5060="Yes",1,0))</f>
        <v/>
      </c>
      <c r="AO5060">
        <f>IF($AK5060=1,IFERROR(IF(VALUE($D5060)&lt;100000000,VALUE($D5060),1000000000),IFERROR(IF(VALUE(MID($D5060,2,20))&lt;100000000,VALUE(MID($D5060,2,20)),1000000000),1000000000))+ROW()/100000,"")</f>
        <v/>
      </c>
    </row>
    <row r="5061">
      <c r="F5061" s="14" t="n"/>
      <c r="N5061" s="8">
        <f>IF($D5061="","",M5061*V5061/100)</f>
        <v/>
      </c>
      <c r="O5061" s="8" t="n"/>
      <c r="U5061" s="8" t="n"/>
      <c r="V5061" s="8" t="n"/>
      <c r="Y5061">
        <f>IF($D5061="","",IF($AN5061=1,0,IF($AM5061=1,Settings!$C$6,Settings!$C$7))*100)</f>
        <v/>
      </c>
      <c r="Z5061" s="8">
        <f>IF($D5061="","",V5061*Y5061/100)</f>
        <v/>
      </c>
      <c r="AA5061" s="8">
        <f>IF($D5061="","",V5061-Z5061)</f>
        <v/>
      </c>
      <c r="AB5061" s="8">
        <f>IF($D5061="","",AA5061-N5061)</f>
        <v/>
      </c>
      <c r="AF5061" s="8" t="n"/>
      <c r="AI5061" s="14" t="n"/>
      <c r="AK5061">
        <f>IF($D5061="","",IF(COUNTIF($D$2:$D5061,$D5061)=1,1,0))</f>
        <v/>
      </c>
      <c r="AL5061">
        <f>IF($AK5061=1,SUMPRODUCT(--($AO$2:$AO$7001&lt;$AO5061))+1,"")</f>
        <v/>
      </c>
      <c r="AM5061">
        <f>IF($D5061="","",IF(OR($R5061=TRUE(),$R5061="TRUE"),1,0))</f>
        <v/>
      </c>
      <c r="AN5061">
        <f>IF($D5061="","",IF($X5061="Yes",1,0))</f>
        <v/>
      </c>
      <c r="AO5061">
        <f>IF($AK5061=1,IFERROR(IF(VALUE($D5061)&lt;100000000,VALUE($D5061),1000000000),IFERROR(IF(VALUE(MID($D5061,2,20))&lt;100000000,VALUE(MID($D5061,2,20)),1000000000),1000000000))+ROW()/100000,"")</f>
        <v/>
      </c>
    </row>
    <row r="5062">
      <c r="F5062" s="14" t="n"/>
      <c r="N5062" s="8">
        <f>IF($D5062="","",M5062*V5062/100)</f>
        <v/>
      </c>
      <c r="O5062" s="8" t="n"/>
      <c r="U5062" s="8" t="n"/>
      <c r="V5062" s="8" t="n"/>
      <c r="Y5062">
        <f>IF($D5062="","",IF($AN5062=1,0,IF($AM5062=1,Settings!$C$6,Settings!$C$7))*100)</f>
        <v/>
      </c>
      <c r="Z5062" s="8">
        <f>IF($D5062="","",V5062*Y5062/100)</f>
        <v/>
      </c>
      <c r="AA5062" s="8">
        <f>IF($D5062="","",V5062-Z5062)</f>
        <v/>
      </c>
      <c r="AB5062" s="8">
        <f>IF($D5062="","",AA5062-N5062)</f>
        <v/>
      </c>
      <c r="AF5062" s="8" t="n"/>
      <c r="AI5062" s="14" t="n"/>
      <c r="AK5062">
        <f>IF($D5062="","",IF(COUNTIF($D$2:$D5062,$D5062)=1,1,0))</f>
        <v/>
      </c>
      <c r="AL5062">
        <f>IF($AK5062=1,SUMPRODUCT(--($AO$2:$AO$7001&lt;$AO5062))+1,"")</f>
        <v/>
      </c>
      <c r="AM5062">
        <f>IF($D5062="","",IF(OR($R5062=TRUE(),$R5062="TRUE"),1,0))</f>
        <v/>
      </c>
      <c r="AN5062">
        <f>IF($D5062="","",IF($X5062="Yes",1,0))</f>
        <v/>
      </c>
      <c r="AO5062">
        <f>IF($AK5062=1,IFERROR(IF(VALUE($D5062)&lt;100000000,VALUE($D5062),1000000000),IFERROR(IF(VALUE(MID($D5062,2,20))&lt;100000000,VALUE(MID($D5062,2,20)),1000000000),1000000000))+ROW()/100000,"")</f>
        <v/>
      </c>
    </row>
    <row r="5063">
      <c r="F5063" s="14" t="n"/>
      <c r="N5063" s="8">
        <f>IF($D5063="","",M5063*V5063/100)</f>
        <v/>
      </c>
      <c r="O5063" s="8" t="n"/>
      <c r="U5063" s="8" t="n"/>
      <c r="V5063" s="8" t="n"/>
      <c r="Y5063">
        <f>IF($D5063="","",IF($AN5063=1,0,IF($AM5063=1,Settings!$C$6,Settings!$C$7))*100)</f>
        <v/>
      </c>
      <c r="Z5063" s="8">
        <f>IF($D5063="","",V5063*Y5063/100)</f>
        <v/>
      </c>
      <c r="AA5063" s="8">
        <f>IF($D5063="","",V5063-Z5063)</f>
        <v/>
      </c>
      <c r="AB5063" s="8">
        <f>IF($D5063="","",AA5063-N5063)</f>
        <v/>
      </c>
      <c r="AF5063" s="8" t="n"/>
      <c r="AI5063" s="14" t="n"/>
      <c r="AK5063">
        <f>IF($D5063="","",IF(COUNTIF($D$2:$D5063,$D5063)=1,1,0))</f>
        <v/>
      </c>
      <c r="AL5063">
        <f>IF($AK5063=1,SUMPRODUCT(--($AO$2:$AO$7001&lt;$AO5063))+1,"")</f>
        <v/>
      </c>
      <c r="AM5063">
        <f>IF($D5063="","",IF(OR($R5063=TRUE(),$R5063="TRUE"),1,0))</f>
        <v/>
      </c>
      <c r="AN5063">
        <f>IF($D5063="","",IF($X5063="Yes",1,0))</f>
        <v/>
      </c>
      <c r="AO5063">
        <f>IF($AK5063=1,IFERROR(IF(VALUE($D5063)&lt;100000000,VALUE($D5063),1000000000),IFERROR(IF(VALUE(MID($D5063,2,20))&lt;100000000,VALUE(MID($D5063,2,20)),1000000000),1000000000))+ROW()/100000,"")</f>
        <v/>
      </c>
    </row>
    <row r="5064">
      <c r="F5064" s="14" t="n"/>
      <c r="N5064" s="8">
        <f>IF($D5064="","",M5064*V5064/100)</f>
        <v/>
      </c>
      <c r="O5064" s="8" t="n"/>
      <c r="U5064" s="8" t="n"/>
      <c r="V5064" s="8" t="n"/>
      <c r="Y5064">
        <f>IF($D5064="","",IF($AN5064=1,0,IF($AM5064=1,Settings!$C$6,Settings!$C$7))*100)</f>
        <v/>
      </c>
      <c r="Z5064" s="8">
        <f>IF($D5064="","",V5064*Y5064/100)</f>
        <v/>
      </c>
      <c r="AA5064" s="8">
        <f>IF($D5064="","",V5064-Z5064)</f>
        <v/>
      </c>
      <c r="AB5064" s="8">
        <f>IF($D5064="","",AA5064-N5064)</f>
        <v/>
      </c>
      <c r="AF5064" s="8" t="n"/>
      <c r="AI5064" s="14" t="n"/>
      <c r="AK5064">
        <f>IF($D5064="","",IF(COUNTIF($D$2:$D5064,$D5064)=1,1,0))</f>
        <v/>
      </c>
      <c r="AL5064">
        <f>IF($AK5064=1,SUMPRODUCT(--($AO$2:$AO$7001&lt;$AO5064))+1,"")</f>
        <v/>
      </c>
      <c r="AM5064">
        <f>IF($D5064="","",IF(OR($R5064=TRUE(),$R5064="TRUE"),1,0))</f>
        <v/>
      </c>
      <c r="AN5064">
        <f>IF($D5064="","",IF($X5064="Yes",1,0))</f>
        <v/>
      </c>
      <c r="AO5064">
        <f>IF($AK5064=1,IFERROR(IF(VALUE($D5064)&lt;100000000,VALUE($D5064),1000000000),IFERROR(IF(VALUE(MID($D5064,2,20))&lt;100000000,VALUE(MID($D5064,2,20)),1000000000),1000000000))+ROW()/100000,"")</f>
        <v/>
      </c>
    </row>
    <row r="5065">
      <c r="F5065" s="14" t="n"/>
      <c r="N5065" s="8">
        <f>IF($D5065="","",M5065*V5065/100)</f>
        <v/>
      </c>
      <c r="O5065" s="8" t="n"/>
      <c r="U5065" s="8" t="n"/>
      <c r="V5065" s="8" t="n"/>
      <c r="Y5065">
        <f>IF($D5065="","",IF($AN5065=1,0,IF($AM5065=1,Settings!$C$6,Settings!$C$7))*100)</f>
        <v/>
      </c>
      <c r="Z5065" s="8">
        <f>IF($D5065="","",V5065*Y5065/100)</f>
        <v/>
      </c>
      <c r="AA5065" s="8">
        <f>IF($D5065="","",V5065-Z5065)</f>
        <v/>
      </c>
      <c r="AB5065" s="8">
        <f>IF($D5065="","",AA5065-N5065)</f>
        <v/>
      </c>
      <c r="AF5065" s="8" t="n"/>
      <c r="AI5065" s="14" t="n"/>
      <c r="AK5065">
        <f>IF($D5065="","",IF(COUNTIF($D$2:$D5065,$D5065)=1,1,0))</f>
        <v/>
      </c>
      <c r="AL5065">
        <f>IF($AK5065=1,SUMPRODUCT(--($AO$2:$AO$7001&lt;$AO5065))+1,"")</f>
        <v/>
      </c>
      <c r="AM5065">
        <f>IF($D5065="","",IF(OR($R5065=TRUE(),$R5065="TRUE"),1,0))</f>
        <v/>
      </c>
      <c r="AN5065">
        <f>IF($D5065="","",IF($X5065="Yes",1,0))</f>
        <v/>
      </c>
      <c r="AO5065">
        <f>IF($AK5065=1,IFERROR(IF(VALUE($D5065)&lt;100000000,VALUE($D5065),1000000000),IFERROR(IF(VALUE(MID($D5065,2,20))&lt;100000000,VALUE(MID($D5065,2,20)),1000000000),1000000000))+ROW()/100000,"")</f>
        <v/>
      </c>
    </row>
    <row r="5066">
      <c r="F5066" s="14" t="n"/>
      <c r="N5066" s="8">
        <f>IF($D5066="","",M5066*V5066/100)</f>
        <v/>
      </c>
      <c r="O5066" s="8" t="n"/>
      <c r="U5066" s="8" t="n"/>
      <c r="V5066" s="8" t="n"/>
      <c r="Y5066">
        <f>IF($D5066="","",IF($AN5066=1,0,IF($AM5066=1,Settings!$C$6,Settings!$C$7))*100)</f>
        <v/>
      </c>
      <c r="Z5066" s="8">
        <f>IF($D5066="","",V5066*Y5066/100)</f>
        <v/>
      </c>
      <c r="AA5066" s="8">
        <f>IF($D5066="","",V5066-Z5066)</f>
        <v/>
      </c>
      <c r="AB5066" s="8">
        <f>IF($D5066="","",AA5066-N5066)</f>
        <v/>
      </c>
      <c r="AF5066" s="8" t="n"/>
      <c r="AI5066" s="14" t="n"/>
      <c r="AK5066">
        <f>IF($D5066="","",IF(COUNTIF($D$2:$D5066,$D5066)=1,1,0))</f>
        <v/>
      </c>
      <c r="AL5066">
        <f>IF($AK5066=1,SUMPRODUCT(--($AO$2:$AO$7001&lt;$AO5066))+1,"")</f>
        <v/>
      </c>
      <c r="AM5066">
        <f>IF($D5066="","",IF(OR($R5066=TRUE(),$R5066="TRUE"),1,0))</f>
        <v/>
      </c>
      <c r="AN5066">
        <f>IF($D5066="","",IF($X5066="Yes",1,0))</f>
        <v/>
      </c>
      <c r="AO5066">
        <f>IF($AK5066=1,IFERROR(IF(VALUE($D5066)&lt;100000000,VALUE($D5066),1000000000),IFERROR(IF(VALUE(MID($D5066,2,20))&lt;100000000,VALUE(MID($D5066,2,20)),1000000000),1000000000))+ROW()/100000,"")</f>
        <v/>
      </c>
    </row>
    <row r="5067">
      <c r="F5067" s="14" t="n"/>
      <c r="N5067" s="8">
        <f>IF($D5067="","",M5067*V5067/100)</f>
        <v/>
      </c>
      <c r="O5067" s="8" t="n"/>
      <c r="U5067" s="8" t="n"/>
      <c r="V5067" s="8" t="n"/>
      <c r="Y5067">
        <f>IF($D5067="","",IF($AN5067=1,0,IF($AM5067=1,Settings!$C$6,Settings!$C$7))*100)</f>
        <v/>
      </c>
      <c r="Z5067" s="8">
        <f>IF($D5067="","",V5067*Y5067/100)</f>
        <v/>
      </c>
      <c r="AA5067" s="8">
        <f>IF($D5067="","",V5067-Z5067)</f>
        <v/>
      </c>
      <c r="AB5067" s="8">
        <f>IF($D5067="","",AA5067-N5067)</f>
        <v/>
      </c>
      <c r="AF5067" s="8" t="n"/>
      <c r="AI5067" s="14" t="n"/>
      <c r="AK5067">
        <f>IF($D5067="","",IF(COUNTIF($D$2:$D5067,$D5067)=1,1,0))</f>
        <v/>
      </c>
      <c r="AL5067">
        <f>IF($AK5067=1,SUMPRODUCT(--($AO$2:$AO$7001&lt;$AO5067))+1,"")</f>
        <v/>
      </c>
      <c r="AM5067">
        <f>IF($D5067="","",IF(OR($R5067=TRUE(),$R5067="TRUE"),1,0))</f>
        <v/>
      </c>
      <c r="AN5067">
        <f>IF($D5067="","",IF($X5067="Yes",1,0))</f>
        <v/>
      </c>
      <c r="AO5067">
        <f>IF($AK5067=1,IFERROR(IF(VALUE($D5067)&lt;100000000,VALUE($D5067),1000000000),IFERROR(IF(VALUE(MID($D5067,2,20))&lt;100000000,VALUE(MID($D5067,2,20)),1000000000),1000000000))+ROW()/100000,"")</f>
        <v/>
      </c>
    </row>
    <row r="5068">
      <c r="F5068" s="14" t="n"/>
      <c r="N5068" s="8">
        <f>IF($D5068="","",M5068*V5068/100)</f>
        <v/>
      </c>
      <c r="O5068" s="8" t="n"/>
      <c r="U5068" s="8" t="n"/>
      <c r="V5068" s="8" t="n"/>
      <c r="Y5068">
        <f>IF($D5068="","",IF($AN5068=1,0,IF($AM5068=1,Settings!$C$6,Settings!$C$7))*100)</f>
        <v/>
      </c>
      <c r="Z5068" s="8">
        <f>IF($D5068="","",V5068*Y5068/100)</f>
        <v/>
      </c>
      <c r="AA5068" s="8">
        <f>IF($D5068="","",V5068-Z5068)</f>
        <v/>
      </c>
      <c r="AB5068" s="8">
        <f>IF($D5068="","",AA5068-N5068)</f>
        <v/>
      </c>
      <c r="AF5068" s="8" t="n"/>
      <c r="AI5068" s="14" t="n"/>
      <c r="AK5068">
        <f>IF($D5068="","",IF(COUNTIF($D$2:$D5068,$D5068)=1,1,0))</f>
        <v/>
      </c>
      <c r="AL5068">
        <f>IF($AK5068=1,SUMPRODUCT(--($AO$2:$AO$7001&lt;$AO5068))+1,"")</f>
        <v/>
      </c>
      <c r="AM5068">
        <f>IF($D5068="","",IF(OR($R5068=TRUE(),$R5068="TRUE"),1,0))</f>
        <v/>
      </c>
      <c r="AN5068">
        <f>IF($D5068="","",IF($X5068="Yes",1,0))</f>
        <v/>
      </c>
      <c r="AO5068">
        <f>IF($AK5068=1,IFERROR(IF(VALUE($D5068)&lt;100000000,VALUE($D5068),1000000000),IFERROR(IF(VALUE(MID($D5068,2,20))&lt;100000000,VALUE(MID($D5068,2,20)),1000000000),1000000000))+ROW()/100000,"")</f>
        <v/>
      </c>
    </row>
    <row r="5069">
      <c r="F5069" s="14" t="n"/>
      <c r="N5069" s="8">
        <f>IF($D5069="","",M5069*V5069/100)</f>
        <v/>
      </c>
      <c r="O5069" s="8" t="n"/>
      <c r="U5069" s="8" t="n"/>
      <c r="V5069" s="8" t="n"/>
      <c r="Y5069">
        <f>IF($D5069="","",IF($AN5069=1,0,IF($AM5069=1,Settings!$C$6,Settings!$C$7))*100)</f>
        <v/>
      </c>
      <c r="Z5069" s="8">
        <f>IF($D5069="","",V5069*Y5069/100)</f>
        <v/>
      </c>
      <c r="AA5069" s="8">
        <f>IF($D5069="","",V5069-Z5069)</f>
        <v/>
      </c>
      <c r="AB5069" s="8">
        <f>IF($D5069="","",AA5069-N5069)</f>
        <v/>
      </c>
      <c r="AF5069" s="8" t="n"/>
      <c r="AI5069" s="14" t="n"/>
      <c r="AK5069">
        <f>IF($D5069="","",IF(COUNTIF($D$2:$D5069,$D5069)=1,1,0))</f>
        <v/>
      </c>
      <c r="AL5069">
        <f>IF($AK5069=1,SUMPRODUCT(--($AO$2:$AO$7001&lt;$AO5069))+1,"")</f>
        <v/>
      </c>
      <c r="AM5069">
        <f>IF($D5069="","",IF(OR($R5069=TRUE(),$R5069="TRUE"),1,0))</f>
        <v/>
      </c>
      <c r="AN5069">
        <f>IF($D5069="","",IF($X5069="Yes",1,0))</f>
        <v/>
      </c>
      <c r="AO5069">
        <f>IF($AK5069=1,IFERROR(IF(VALUE($D5069)&lt;100000000,VALUE($D5069),1000000000),IFERROR(IF(VALUE(MID($D5069,2,20))&lt;100000000,VALUE(MID($D5069,2,20)),1000000000),1000000000))+ROW()/100000,"")</f>
        <v/>
      </c>
    </row>
    <row r="5070">
      <c r="F5070" s="14" t="n"/>
      <c r="N5070" s="8">
        <f>IF($D5070="","",M5070*V5070/100)</f>
        <v/>
      </c>
      <c r="O5070" s="8" t="n"/>
      <c r="U5070" s="8" t="n"/>
      <c r="V5070" s="8" t="n"/>
      <c r="Y5070">
        <f>IF($D5070="","",IF($AN5070=1,0,IF($AM5070=1,Settings!$C$6,Settings!$C$7))*100)</f>
        <v/>
      </c>
      <c r="Z5070" s="8">
        <f>IF($D5070="","",V5070*Y5070/100)</f>
        <v/>
      </c>
      <c r="AA5070" s="8">
        <f>IF($D5070="","",V5070-Z5070)</f>
        <v/>
      </c>
      <c r="AB5070" s="8">
        <f>IF($D5070="","",AA5070-N5070)</f>
        <v/>
      </c>
      <c r="AF5070" s="8" t="n"/>
      <c r="AI5070" s="14" t="n"/>
      <c r="AK5070">
        <f>IF($D5070="","",IF(COUNTIF($D$2:$D5070,$D5070)=1,1,0))</f>
        <v/>
      </c>
      <c r="AL5070">
        <f>IF($AK5070=1,SUMPRODUCT(--($AO$2:$AO$7001&lt;$AO5070))+1,"")</f>
        <v/>
      </c>
      <c r="AM5070">
        <f>IF($D5070="","",IF(OR($R5070=TRUE(),$R5070="TRUE"),1,0))</f>
        <v/>
      </c>
      <c r="AN5070">
        <f>IF($D5070="","",IF($X5070="Yes",1,0))</f>
        <v/>
      </c>
      <c r="AO5070">
        <f>IF($AK5070=1,IFERROR(IF(VALUE($D5070)&lt;100000000,VALUE($D5070),1000000000),IFERROR(IF(VALUE(MID($D5070,2,20))&lt;100000000,VALUE(MID($D5070,2,20)),1000000000),1000000000))+ROW()/100000,"")</f>
        <v/>
      </c>
    </row>
    <row r="5071">
      <c r="F5071" s="14" t="n"/>
      <c r="N5071" s="8">
        <f>IF($D5071="","",M5071*V5071/100)</f>
        <v/>
      </c>
      <c r="O5071" s="8" t="n"/>
      <c r="U5071" s="8" t="n"/>
      <c r="V5071" s="8" t="n"/>
      <c r="Y5071">
        <f>IF($D5071="","",IF($AN5071=1,0,IF($AM5071=1,Settings!$C$6,Settings!$C$7))*100)</f>
        <v/>
      </c>
      <c r="Z5071" s="8">
        <f>IF($D5071="","",V5071*Y5071/100)</f>
        <v/>
      </c>
      <c r="AA5071" s="8">
        <f>IF($D5071="","",V5071-Z5071)</f>
        <v/>
      </c>
      <c r="AB5071" s="8">
        <f>IF($D5071="","",AA5071-N5071)</f>
        <v/>
      </c>
      <c r="AF5071" s="8" t="n"/>
      <c r="AI5071" s="14" t="n"/>
      <c r="AK5071">
        <f>IF($D5071="","",IF(COUNTIF($D$2:$D5071,$D5071)=1,1,0))</f>
        <v/>
      </c>
      <c r="AL5071">
        <f>IF($AK5071=1,SUMPRODUCT(--($AO$2:$AO$7001&lt;$AO5071))+1,"")</f>
        <v/>
      </c>
      <c r="AM5071">
        <f>IF($D5071="","",IF(OR($R5071=TRUE(),$R5071="TRUE"),1,0))</f>
        <v/>
      </c>
      <c r="AN5071">
        <f>IF($D5071="","",IF($X5071="Yes",1,0))</f>
        <v/>
      </c>
      <c r="AO5071">
        <f>IF($AK5071=1,IFERROR(IF(VALUE($D5071)&lt;100000000,VALUE($D5071),1000000000),IFERROR(IF(VALUE(MID($D5071,2,20))&lt;100000000,VALUE(MID($D5071,2,20)),1000000000),1000000000))+ROW()/100000,"")</f>
        <v/>
      </c>
    </row>
    <row r="5072">
      <c r="F5072" s="14" t="n"/>
      <c r="N5072" s="8">
        <f>IF($D5072="","",M5072*V5072/100)</f>
        <v/>
      </c>
      <c r="O5072" s="8" t="n"/>
      <c r="U5072" s="8" t="n"/>
      <c r="V5072" s="8" t="n"/>
      <c r="Y5072">
        <f>IF($D5072="","",IF($AN5072=1,0,IF($AM5072=1,Settings!$C$6,Settings!$C$7))*100)</f>
        <v/>
      </c>
      <c r="Z5072" s="8">
        <f>IF($D5072="","",V5072*Y5072/100)</f>
        <v/>
      </c>
      <c r="AA5072" s="8">
        <f>IF($D5072="","",V5072-Z5072)</f>
        <v/>
      </c>
      <c r="AB5072" s="8">
        <f>IF($D5072="","",AA5072-N5072)</f>
        <v/>
      </c>
      <c r="AF5072" s="8" t="n"/>
      <c r="AI5072" s="14" t="n"/>
      <c r="AK5072">
        <f>IF($D5072="","",IF(COUNTIF($D$2:$D5072,$D5072)=1,1,0))</f>
        <v/>
      </c>
      <c r="AL5072">
        <f>IF($AK5072=1,SUMPRODUCT(--($AO$2:$AO$7001&lt;$AO5072))+1,"")</f>
        <v/>
      </c>
      <c r="AM5072">
        <f>IF($D5072="","",IF(OR($R5072=TRUE(),$R5072="TRUE"),1,0))</f>
        <v/>
      </c>
      <c r="AN5072">
        <f>IF($D5072="","",IF($X5072="Yes",1,0))</f>
        <v/>
      </c>
      <c r="AO5072">
        <f>IF($AK5072=1,IFERROR(IF(VALUE($D5072)&lt;100000000,VALUE($D5072),1000000000),IFERROR(IF(VALUE(MID($D5072,2,20))&lt;100000000,VALUE(MID($D5072,2,20)),1000000000),1000000000))+ROW()/100000,"")</f>
        <v/>
      </c>
    </row>
    <row r="5073">
      <c r="F5073" s="14" t="n"/>
      <c r="N5073" s="8">
        <f>IF($D5073="","",M5073*V5073/100)</f>
        <v/>
      </c>
      <c r="O5073" s="8" t="n"/>
      <c r="U5073" s="8" t="n"/>
      <c r="V5073" s="8" t="n"/>
      <c r="Y5073">
        <f>IF($D5073="","",IF($AN5073=1,0,IF($AM5073=1,Settings!$C$6,Settings!$C$7))*100)</f>
        <v/>
      </c>
      <c r="Z5073" s="8">
        <f>IF($D5073="","",V5073*Y5073/100)</f>
        <v/>
      </c>
      <c r="AA5073" s="8">
        <f>IF($D5073="","",V5073-Z5073)</f>
        <v/>
      </c>
      <c r="AB5073" s="8">
        <f>IF($D5073="","",AA5073-N5073)</f>
        <v/>
      </c>
      <c r="AF5073" s="8" t="n"/>
      <c r="AI5073" s="14" t="n"/>
      <c r="AK5073">
        <f>IF($D5073="","",IF(COUNTIF($D$2:$D5073,$D5073)=1,1,0))</f>
        <v/>
      </c>
      <c r="AL5073">
        <f>IF($AK5073=1,SUMPRODUCT(--($AO$2:$AO$7001&lt;$AO5073))+1,"")</f>
        <v/>
      </c>
      <c r="AM5073">
        <f>IF($D5073="","",IF(OR($R5073=TRUE(),$R5073="TRUE"),1,0))</f>
        <v/>
      </c>
      <c r="AN5073">
        <f>IF($D5073="","",IF($X5073="Yes",1,0))</f>
        <v/>
      </c>
      <c r="AO5073">
        <f>IF($AK5073=1,IFERROR(IF(VALUE($D5073)&lt;100000000,VALUE($D5073),1000000000),IFERROR(IF(VALUE(MID($D5073,2,20))&lt;100000000,VALUE(MID($D5073,2,20)),1000000000),1000000000))+ROW()/100000,"")</f>
        <v/>
      </c>
    </row>
    <row r="5074">
      <c r="F5074" s="14" t="n"/>
      <c r="N5074" s="8">
        <f>IF($D5074="","",M5074*V5074/100)</f>
        <v/>
      </c>
      <c r="O5074" s="8" t="n"/>
      <c r="U5074" s="8" t="n"/>
      <c r="V5074" s="8" t="n"/>
      <c r="Y5074">
        <f>IF($D5074="","",IF($AN5074=1,0,IF($AM5074=1,Settings!$C$6,Settings!$C$7))*100)</f>
        <v/>
      </c>
      <c r="Z5074" s="8">
        <f>IF($D5074="","",V5074*Y5074/100)</f>
        <v/>
      </c>
      <c r="AA5074" s="8">
        <f>IF($D5074="","",V5074-Z5074)</f>
        <v/>
      </c>
      <c r="AB5074" s="8">
        <f>IF($D5074="","",AA5074-N5074)</f>
        <v/>
      </c>
      <c r="AF5074" s="8" t="n"/>
      <c r="AI5074" s="14" t="n"/>
      <c r="AK5074">
        <f>IF($D5074="","",IF(COUNTIF($D$2:$D5074,$D5074)=1,1,0))</f>
        <v/>
      </c>
      <c r="AL5074">
        <f>IF($AK5074=1,SUMPRODUCT(--($AO$2:$AO$7001&lt;$AO5074))+1,"")</f>
        <v/>
      </c>
      <c r="AM5074">
        <f>IF($D5074="","",IF(OR($R5074=TRUE(),$R5074="TRUE"),1,0))</f>
        <v/>
      </c>
      <c r="AN5074">
        <f>IF($D5074="","",IF($X5074="Yes",1,0))</f>
        <v/>
      </c>
      <c r="AO5074">
        <f>IF($AK5074=1,IFERROR(IF(VALUE($D5074)&lt;100000000,VALUE($D5074),1000000000),IFERROR(IF(VALUE(MID($D5074,2,20))&lt;100000000,VALUE(MID($D5074,2,20)),1000000000),1000000000))+ROW()/100000,"")</f>
        <v/>
      </c>
    </row>
    <row r="5075">
      <c r="F5075" s="14" t="n"/>
      <c r="N5075" s="8">
        <f>IF($D5075="","",M5075*V5075/100)</f>
        <v/>
      </c>
      <c r="O5075" s="8" t="n"/>
      <c r="U5075" s="8" t="n"/>
      <c r="V5075" s="8" t="n"/>
      <c r="Y5075">
        <f>IF($D5075="","",IF($AN5075=1,0,IF($AM5075=1,Settings!$C$6,Settings!$C$7))*100)</f>
        <v/>
      </c>
      <c r="Z5075" s="8">
        <f>IF($D5075="","",V5075*Y5075/100)</f>
        <v/>
      </c>
      <c r="AA5075" s="8">
        <f>IF($D5075="","",V5075-Z5075)</f>
        <v/>
      </c>
      <c r="AB5075" s="8">
        <f>IF($D5075="","",AA5075-N5075)</f>
        <v/>
      </c>
      <c r="AF5075" s="8" t="n"/>
      <c r="AI5075" s="14" t="n"/>
      <c r="AK5075">
        <f>IF($D5075="","",IF(COUNTIF($D$2:$D5075,$D5075)=1,1,0))</f>
        <v/>
      </c>
      <c r="AL5075">
        <f>IF($AK5075=1,SUMPRODUCT(--($AO$2:$AO$7001&lt;$AO5075))+1,"")</f>
        <v/>
      </c>
      <c r="AM5075">
        <f>IF($D5075="","",IF(OR($R5075=TRUE(),$R5075="TRUE"),1,0))</f>
        <v/>
      </c>
      <c r="AN5075">
        <f>IF($D5075="","",IF($X5075="Yes",1,0))</f>
        <v/>
      </c>
      <c r="AO5075">
        <f>IF($AK5075=1,IFERROR(IF(VALUE($D5075)&lt;100000000,VALUE($D5075),1000000000),IFERROR(IF(VALUE(MID($D5075,2,20))&lt;100000000,VALUE(MID($D5075,2,20)),1000000000),1000000000))+ROW()/100000,"")</f>
        <v/>
      </c>
    </row>
    <row r="5076">
      <c r="F5076" s="14" t="n"/>
      <c r="N5076" s="8">
        <f>IF($D5076="","",M5076*V5076/100)</f>
        <v/>
      </c>
      <c r="O5076" s="8" t="n"/>
      <c r="U5076" s="8" t="n"/>
      <c r="V5076" s="8" t="n"/>
      <c r="Y5076">
        <f>IF($D5076="","",IF($AN5076=1,0,IF($AM5076=1,Settings!$C$6,Settings!$C$7))*100)</f>
        <v/>
      </c>
      <c r="Z5076" s="8">
        <f>IF($D5076="","",V5076*Y5076/100)</f>
        <v/>
      </c>
      <c r="AA5076" s="8">
        <f>IF($D5076="","",V5076-Z5076)</f>
        <v/>
      </c>
      <c r="AB5076" s="8">
        <f>IF($D5076="","",AA5076-N5076)</f>
        <v/>
      </c>
      <c r="AF5076" s="8" t="n"/>
      <c r="AI5076" s="14" t="n"/>
      <c r="AK5076">
        <f>IF($D5076="","",IF(COUNTIF($D$2:$D5076,$D5076)=1,1,0))</f>
        <v/>
      </c>
      <c r="AL5076">
        <f>IF($AK5076=1,SUMPRODUCT(--($AO$2:$AO$7001&lt;$AO5076))+1,"")</f>
        <v/>
      </c>
      <c r="AM5076">
        <f>IF($D5076="","",IF(OR($R5076=TRUE(),$R5076="TRUE"),1,0))</f>
        <v/>
      </c>
      <c r="AN5076">
        <f>IF($D5076="","",IF($X5076="Yes",1,0))</f>
        <v/>
      </c>
      <c r="AO5076">
        <f>IF($AK5076=1,IFERROR(IF(VALUE($D5076)&lt;100000000,VALUE($D5076),1000000000),IFERROR(IF(VALUE(MID($D5076,2,20))&lt;100000000,VALUE(MID($D5076,2,20)),1000000000),1000000000))+ROW()/100000,"")</f>
        <v/>
      </c>
    </row>
    <row r="5077">
      <c r="F5077" s="14" t="n"/>
      <c r="N5077" s="8">
        <f>IF($D5077="","",M5077*V5077/100)</f>
        <v/>
      </c>
      <c r="O5077" s="8" t="n"/>
      <c r="U5077" s="8" t="n"/>
      <c r="V5077" s="8" t="n"/>
      <c r="Y5077">
        <f>IF($D5077="","",IF($AN5077=1,0,IF($AM5077=1,Settings!$C$6,Settings!$C$7))*100)</f>
        <v/>
      </c>
      <c r="Z5077" s="8">
        <f>IF($D5077="","",V5077*Y5077/100)</f>
        <v/>
      </c>
      <c r="AA5077" s="8">
        <f>IF($D5077="","",V5077-Z5077)</f>
        <v/>
      </c>
      <c r="AB5077" s="8">
        <f>IF($D5077="","",AA5077-N5077)</f>
        <v/>
      </c>
      <c r="AF5077" s="8" t="n"/>
      <c r="AI5077" s="14" t="n"/>
      <c r="AK5077">
        <f>IF($D5077="","",IF(COUNTIF($D$2:$D5077,$D5077)=1,1,0))</f>
        <v/>
      </c>
      <c r="AL5077">
        <f>IF($AK5077=1,SUMPRODUCT(--($AO$2:$AO$7001&lt;$AO5077))+1,"")</f>
        <v/>
      </c>
      <c r="AM5077">
        <f>IF($D5077="","",IF(OR($R5077=TRUE(),$R5077="TRUE"),1,0))</f>
        <v/>
      </c>
      <c r="AN5077">
        <f>IF($D5077="","",IF($X5077="Yes",1,0))</f>
        <v/>
      </c>
      <c r="AO5077">
        <f>IF($AK5077=1,IFERROR(IF(VALUE($D5077)&lt;100000000,VALUE($D5077),1000000000),IFERROR(IF(VALUE(MID($D5077,2,20))&lt;100000000,VALUE(MID($D5077,2,20)),1000000000),1000000000))+ROW()/100000,"")</f>
        <v/>
      </c>
    </row>
    <row r="5078">
      <c r="F5078" s="14" t="n"/>
      <c r="N5078" s="8">
        <f>IF($D5078="","",M5078*V5078/100)</f>
        <v/>
      </c>
      <c r="O5078" s="8" t="n"/>
      <c r="U5078" s="8" t="n"/>
      <c r="V5078" s="8" t="n"/>
      <c r="Y5078">
        <f>IF($D5078="","",IF($AN5078=1,0,IF($AM5078=1,Settings!$C$6,Settings!$C$7))*100)</f>
        <v/>
      </c>
      <c r="Z5078" s="8">
        <f>IF($D5078="","",V5078*Y5078/100)</f>
        <v/>
      </c>
      <c r="AA5078" s="8">
        <f>IF($D5078="","",V5078-Z5078)</f>
        <v/>
      </c>
      <c r="AB5078" s="8">
        <f>IF($D5078="","",AA5078-N5078)</f>
        <v/>
      </c>
      <c r="AF5078" s="8" t="n"/>
      <c r="AI5078" s="14" t="n"/>
      <c r="AK5078">
        <f>IF($D5078="","",IF(COUNTIF($D$2:$D5078,$D5078)=1,1,0))</f>
        <v/>
      </c>
      <c r="AL5078">
        <f>IF($AK5078=1,SUMPRODUCT(--($AO$2:$AO$7001&lt;$AO5078))+1,"")</f>
        <v/>
      </c>
      <c r="AM5078">
        <f>IF($D5078="","",IF(OR($R5078=TRUE(),$R5078="TRUE"),1,0))</f>
        <v/>
      </c>
      <c r="AN5078">
        <f>IF($D5078="","",IF($X5078="Yes",1,0))</f>
        <v/>
      </c>
      <c r="AO5078">
        <f>IF($AK5078=1,IFERROR(IF(VALUE($D5078)&lt;100000000,VALUE($D5078),1000000000),IFERROR(IF(VALUE(MID($D5078,2,20))&lt;100000000,VALUE(MID($D5078,2,20)),1000000000),1000000000))+ROW()/100000,"")</f>
        <v/>
      </c>
    </row>
    <row r="5079">
      <c r="F5079" s="14" t="n"/>
      <c r="N5079" s="8">
        <f>IF($D5079="","",M5079*V5079/100)</f>
        <v/>
      </c>
      <c r="O5079" s="8" t="n"/>
      <c r="U5079" s="8" t="n"/>
      <c r="V5079" s="8" t="n"/>
      <c r="Y5079">
        <f>IF($D5079="","",IF($AN5079=1,0,IF($AM5079=1,Settings!$C$6,Settings!$C$7))*100)</f>
        <v/>
      </c>
      <c r="Z5079" s="8">
        <f>IF($D5079="","",V5079*Y5079/100)</f>
        <v/>
      </c>
      <c r="AA5079" s="8">
        <f>IF($D5079="","",V5079-Z5079)</f>
        <v/>
      </c>
      <c r="AB5079" s="8">
        <f>IF($D5079="","",AA5079-N5079)</f>
        <v/>
      </c>
      <c r="AF5079" s="8" t="n"/>
      <c r="AI5079" s="14" t="n"/>
      <c r="AK5079">
        <f>IF($D5079="","",IF(COUNTIF($D$2:$D5079,$D5079)=1,1,0))</f>
        <v/>
      </c>
      <c r="AL5079">
        <f>IF($AK5079=1,SUMPRODUCT(--($AO$2:$AO$7001&lt;$AO5079))+1,"")</f>
        <v/>
      </c>
      <c r="AM5079">
        <f>IF($D5079="","",IF(OR($R5079=TRUE(),$R5079="TRUE"),1,0))</f>
        <v/>
      </c>
      <c r="AN5079">
        <f>IF($D5079="","",IF($X5079="Yes",1,0))</f>
        <v/>
      </c>
      <c r="AO5079">
        <f>IF($AK5079=1,IFERROR(IF(VALUE($D5079)&lt;100000000,VALUE($D5079),1000000000),IFERROR(IF(VALUE(MID($D5079,2,20))&lt;100000000,VALUE(MID($D5079,2,20)),1000000000),1000000000))+ROW()/100000,"")</f>
        <v/>
      </c>
    </row>
    <row r="5080">
      <c r="F5080" s="14" t="n"/>
      <c r="N5080" s="8">
        <f>IF($D5080="","",M5080*V5080/100)</f>
        <v/>
      </c>
      <c r="O5080" s="8" t="n"/>
      <c r="U5080" s="8" t="n"/>
      <c r="V5080" s="8" t="n"/>
      <c r="Y5080">
        <f>IF($D5080="","",IF($AN5080=1,0,IF($AM5080=1,Settings!$C$6,Settings!$C$7))*100)</f>
        <v/>
      </c>
      <c r="Z5080" s="8">
        <f>IF($D5080="","",V5080*Y5080/100)</f>
        <v/>
      </c>
      <c r="AA5080" s="8">
        <f>IF($D5080="","",V5080-Z5080)</f>
        <v/>
      </c>
      <c r="AB5080" s="8">
        <f>IF($D5080="","",AA5080-N5080)</f>
        <v/>
      </c>
      <c r="AF5080" s="8" t="n"/>
      <c r="AI5080" s="14" t="n"/>
      <c r="AK5080">
        <f>IF($D5080="","",IF(COUNTIF($D$2:$D5080,$D5080)=1,1,0))</f>
        <v/>
      </c>
      <c r="AL5080">
        <f>IF($AK5080=1,SUMPRODUCT(--($AO$2:$AO$7001&lt;$AO5080))+1,"")</f>
        <v/>
      </c>
      <c r="AM5080">
        <f>IF($D5080="","",IF(OR($R5080=TRUE(),$R5080="TRUE"),1,0))</f>
        <v/>
      </c>
      <c r="AN5080">
        <f>IF($D5080="","",IF($X5080="Yes",1,0))</f>
        <v/>
      </c>
      <c r="AO5080">
        <f>IF($AK5080=1,IFERROR(IF(VALUE($D5080)&lt;100000000,VALUE($D5080),1000000000),IFERROR(IF(VALUE(MID($D5080,2,20))&lt;100000000,VALUE(MID($D5080,2,20)),1000000000),1000000000))+ROW()/100000,"")</f>
        <v/>
      </c>
    </row>
    <row r="5081">
      <c r="F5081" s="14" t="n"/>
      <c r="N5081" s="8">
        <f>IF($D5081="","",M5081*V5081/100)</f>
        <v/>
      </c>
      <c r="O5081" s="8" t="n"/>
      <c r="U5081" s="8" t="n"/>
      <c r="V5081" s="8" t="n"/>
      <c r="Y5081">
        <f>IF($D5081="","",IF($AN5081=1,0,IF($AM5081=1,Settings!$C$6,Settings!$C$7))*100)</f>
        <v/>
      </c>
      <c r="Z5081" s="8">
        <f>IF($D5081="","",V5081*Y5081/100)</f>
        <v/>
      </c>
      <c r="AA5081" s="8">
        <f>IF($D5081="","",V5081-Z5081)</f>
        <v/>
      </c>
      <c r="AB5081" s="8">
        <f>IF($D5081="","",AA5081-N5081)</f>
        <v/>
      </c>
      <c r="AF5081" s="8" t="n"/>
      <c r="AI5081" s="14" t="n"/>
      <c r="AK5081">
        <f>IF($D5081="","",IF(COUNTIF($D$2:$D5081,$D5081)=1,1,0))</f>
        <v/>
      </c>
      <c r="AL5081">
        <f>IF($AK5081=1,SUMPRODUCT(--($AO$2:$AO$7001&lt;$AO5081))+1,"")</f>
        <v/>
      </c>
      <c r="AM5081">
        <f>IF($D5081="","",IF(OR($R5081=TRUE(),$R5081="TRUE"),1,0))</f>
        <v/>
      </c>
      <c r="AN5081">
        <f>IF($D5081="","",IF($X5081="Yes",1,0))</f>
        <v/>
      </c>
      <c r="AO5081">
        <f>IF($AK5081=1,IFERROR(IF(VALUE($D5081)&lt;100000000,VALUE($D5081),1000000000),IFERROR(IF(VALUE(MID($D5081,2,20))&lt;100000000,VALUE(MID($D5081,2,20)),1000000000),1000000000))+ROW()/100000,"")</f>
        <v/>
      </c>
    </row>
    <row r="5082">
      <c r="F5082" s="14" t="n"/>
      <c r="N5082" s="8">
        <f>IF($D5082="","",M5082*V5082/100)</f>
        <v/>
      </c>
      <c r="O5082" s="8" t="n"/>
      <c r="U5082" s="8" t="n"/>
      <c r="V5082" s="8" t="n"/>
      <c r="Y5082">
        <f>IF($D5082="","",IF($AN5082=1,0,IF($AM5082=1,Settings!$C$6,Settings!$C$7))*100)</f>
        <v/>
      </c>
      <c r="Z5082" s="8">
        <f>IF($D5082="","",V5082*Y5082/100)</f>
        <v/>
      </c>
      <c r="AA5082" s="8">
        <f>IF($D5082="","",V5082-Z5082)</f>
        <v/>
      </c>
      <c r="AB5082" s="8">
        <f>IF($D5082="","",AA5082-N5082)</f>
        <v/>
      </c>
      <c r="AF5082" s="8" t="n"/>
      <c r="AI5082" s="14" t="n"/>
      <c r="AK5082">
        <f>IF($D5082="","",IF(COUNTIF($D$2:$D5082,$D5082)=1,1,0))</f>
        <v/>
      </c>
      <c r="AL5082">
        <f>IF($AK5082=1,SUMPRODUCT(--($AO$2:$AO$7001&lt;$AO5082))+1,"")</f>
        <v/>
      </c>
      <c r="AM5082">
        <f>IF($D5082="","",IF(OR($R5082=TRUE(),$R5082="TRUE"),1,0))</f>
        <v/>
      </c>
      <c r="AN5082">
        <f>IF($D5082="","",IF($X5082="Yes",1,0))</f>
        <v/>
      </c>
      <c r="AO5082">
        <f>IF($AK5082=1,IFERROR(IF(VALUE($D5082)&lt;100000000,VALUE($D5082),1000000000),IFERROR(IF(VALUE(MID($D5082,2,20))&lt;100000000,VALUE(MID($D5082,2,20)),1000000000),1000000000))+ROW()/100000,"")</f>
        <v/>
      </c>
    </row>
    <row r="5083">
      <c r="F5083" s="14" t="n"/>
      <c r="N5083" s="8">
        <f>IF($D5083="","",M5083*V5083/100)</f>
        <v/>
      </c>
      <c r="O5083" s="8" t="n"/>
      <c r="U5083" s="8" t="n"/>
      <c r="V5083" s="8" t="n"/>
      <c r="Y5083">
        <f>IF($D5083="","",IF($AN5083=1,0,IF($AM5083=1,Settings!$C$6,Settings!$C$7))*100)</f>
        <v/>
      </c>
      <c r="Z5083" s="8">
        <f>IF($D5083="","",V5083*Y5083/100)</f>
        <v/>
      </c>
      <c r="AA5083" s="8">
        <f>IF($D5083="","",V5083-Z5083)</f>
        <v/>
      </c>
      <c r="AB5083" s="8">
        <f>IF($D5083="","",AA5083-N5083)</f>
        <v/>
      </c>
      <c r="AF5083" s="8" t="n"/>
      <c r="AI5083" s="14" t="n"/>
      <c r="AK5083">
        <f>IF($D5083="","",IF(COUNTIF($D$2:$D5083,$D5083)=1,1,0))</f>
        <v/>
      </c>
      <c r="AL5083">
        <f>IF($AK5083=1,SUMPRODUCT(--($AO$2:$AO$7001&lt;$AO5083))+1,"")</f>
        <v/>
      </c>
      <c r="AM5083">
        <f>IF($D5083="","",IF(OR($R5083=TRUE(),$R5083="TRUE"),1,0))</f>
        <v/>
      </c>
      <c r="AN5083">
        <f>IF($D5083="","",IF($X5083="Yes",1,0))</f>
        <v/>
      </c>
      <c r="AO5083">
        <f>IF($AK5083=1,IFERROR(IF(VALUE($D5083)&lt;100000000,VALUE($D5083),1000000000),IFERROR(IF(VALUE(MID($D5083,2,20))&lt;100000000,VALUE(MID($D5083,2,20)),1000000000),1000000000))+ROW()/100000,"")</f>
        <v/>
      </c>
    </row>
    <row r="5084">
      <c r="F5084" s="14" t="n"/>
      <c r="N5084" s="8">
        <f>IF($D5084="","",M5084*V5084/100)</f>
        <v/>
      </c>
      <c r="O5084" s="8" t="n"/>
      <c r="U5084" s="8" t="n"/>
      <c r="V5084" s="8" t="n"/>
      <c r="Y5084">
        <f>IF($D5084="","",IF($AN5084=1,0,IF($AM5084=1,Settings!$C$6,Settings!$C$7))*100)</f>
        <v/>
      </c>
      <c r="Z5084" s="8">
        <f>IF($D5084="","",V5084*Y5084/100)</f>
        <v/>
      </c>
      <c r="AA5084" s="8">
        <f>IF($D5084="","",V5084-Z5084)</f>
        <v/>
      </c>
      <c r="AB5084" s="8">
        <f>IF($D5084="","",AA5084-N5084)</f>
        <v/>
      </c>
      <c r="AF5084" s="8" t="n"/>
      <c r="AI5084" s="14" t="n"/>
      <c r="AK5084">
        <f>IF($D5084="","",IF(COUNTIF($D$2:$D5084,$D5084)=1,1,0))</f>
        <v/>
      </c>
      <c r="AL5084">
        <f>IF($AK5084=1,SUMPRODUCT(--($AO$2:$AO$7001&lt;$AO5084))+1,"")</f>
        <v/>
      </c>
      <c r="AM5084">
        <f>IF($D5084="","",IF(OR($R5084=TRUE(),$R5084="TRUE"),1,0))</f>
        <v/>
      </c>
      <c r="AN5084">
        <f>IF($D5084="","",IF($X5084="Yes",1,0))</f>
        <v/>
      </c>
      <c r="AO5084">
        <f>IF($AK5084=1,IFERROR(IF(VALUE($D5084)&lt;100000000,VALUE($D5084),1000000000),IFERROR(IF(VALUE(MID($D5084,2,20))&lt;100000000,VALUE(MID($D5084,2,20)),1000000000),1000000000))+ROW()/100000,"")</f>
        <v/>
      </c>
    </row>
    <row r="5085">
      <c r="F5085" s="14" t="n"/>
      <c r="N5085" s="8">
        <f>IF($D5085="","",M5085*V5085/100)</f>
        <v/>
      </c>
      <c r="O5085" s="8" t="n"/>
      <c r="U5085" s="8" t="n"/>
      <c r="V5085" s="8" t="n"/>
      <c r="Y5085">
        <f>IF($D5085="","",IF($AN5085=1,0,IF($AM5085=1,Settings!$C$6,Settings!$C$7))*100)</f>
        <v/>
      </c>
      <c r="Z5085" s="8">
        <f>IF($D5085="","",V5085*Y5085/100)</f>
        <v/>
      </c>
      <c r="AA5085" s="8">
        <f>IF($D5085="","",V5085-Z5085)</f>
        <v/>
      </c>
      <c r="AB5085" s="8">
        <f>IF($D5085="","",AA5085-N5085)</f>
        <v/>
      </c>
      <c r="AF5085" s="8" t="n"/>
      <c r="AI5085" s="14" t="n"/>
      <c r="AK5085">
        <f>IF($D5085="","",IF(COUNTIF($D$2:$D5085,$D5085)=1,1,0))</f>
        <v/>
      </c>
      <c r="AL5085">
        <f>IF($AK5085=1,SUMPRODUCT(--($AO$2:$AO$7001&lt;$AO5085))+1,"")</f>
        <v/>
      </c>
      <c r="AM5085">
        <f>IF($D5085="","",IF(OR($R5085=TRUE(),$R5085="TRUE"),1,0))</f>
        <v/>
      </c>
      <c r="AN5085">
        <f>IF($D5085="","",IF($X5085="Yes",1,0))</f>
        <v/>
      </c>
      <c r="AO5085">
        <f>IF($AK5085=1,IFERROR(IF(VALUE($D5085)&lt;100000000,VALUE($D5085),1000000000),IFERROR(IF(VALUE(MID($D5085,2,20))&lt;100000000,VALUE(MID($D5085,2,20)),1000000000),1000000000))+ROW()/100000,"")</f>
        <v/>
      </c>
    </row>
    <row r="5086">
      <c r="F5086" s="14" t="n"/>
      <c r="N5086" s="8">
        <f>IF($D5086="","",M5086*V5086/100)</f>
        <v/>
      </c>
      <c r="O5086" s="8" t="n"/>
      <c r="U5086" s="8" t="n"/>
      <c r="V5086" s="8" t="n"/>
      <c r="Y5086">
        <f>IF($D5086="","",IF($AN5086=1,0,IF($AM5086=1,Settings!$C$6,Settings!$C$7))*100)</f>
        <v/>
      </c>
      <c r="Z5086" s="8">
        <f>IF($D5086="","",V5086*Y5086/100)</f>
        <v/>
      </c>
      <c r="AA5086" s="8">
        <f>IF($D5086="","",V5086-Z5086)</f>
        <v/>
      </c>
      <c r="AB5086" s="8">
        <f>IF($D5086="","",AA5086-N5086)</f>
        <v/>
      </c>
      <c r="AF5086" s="8" t="n"/>
      <c r="AI5086" s="14" t="n"/>
      <c r="AK5086">
        <f>IF($D5086="","",IF(COUNTIF($D$2:$D5086,$D5086)=1,1,0))</f>
        <v/>
      </c>
      <c r="AL5086">
        <f>IF($AK5086=1,SUMPRODUCT(--($AO$2:$AO$7001&lt;$AO5086))+1,"")</f>
        <v/>
      </c>
      <c r="AM5086">
        <f>IF($D5086="","",IF(OR($R5086=TRUE(),$R5086="TRUE"),1,0))</f>
        <v/>
      </c>
      <c r="AN5086">
        <f>IF($D5086="","",IF($X5086="Yes",1,0))</f>
        <v/>
      </c>
      <c r="AO5086">
        <f>IF($AK5086=1,IFERROR(IF(VALUE($D5086)&lt;100000000,VALUE($D5086),1000000000),IFERROR(IF(VALUE(MID($D5086,2,20))&lt;100000000,VALUE(MID($D5086,2,20)),1000000000),1000000000))+ROW()/100000,"")</f>
        <v/>
      </c>
    </row>
    <row r="5087">
      <c r="F5087" s="14" t="n"/>
      <c r="N5087" s="8">
        <f>IF($D5087="","",M5087*V5087/100)</f>
        <v/>
      </c>
      <c r="O5087" s="8" t="n"/>
      <c r="U5087" s="8" t="n"/>
      <c r="V5087" s="8" t="n"/>
      <c r="Y5087">
        <f>IF($D5087="","",IF($AN5087=1,0,IF($AM5087=1,Settings!$C$6,Settings!$C$7))*100)</f>
        <v/>
      </c>
      <c r="Z5087" s="8">
        <f>IF($D5087="","",V5087*Y5087/100)</f>
        <v/>
      </c>
      <c r="AA5087" s="8">
        <f>IF($D5087="","",V5087-Z5087)</f>
        <v/>
      </c>
      <c r="AB5087" s="8">
        <f>IF($D5087="","",AA5087-N5087)</f>
        <v/>
      </c>
      <c r="AF5087" s="8" t="n"/>
      <c r="AI5087" s="14" t="n"/>
      <c r="AK5087">
        <f>IF($D5087="","",IF(COUNTIF($D$2:$D5087,$D5087)=1,1,0))</f>
        <v/>
      </c>
      <c r="AL5087">
        <f>IF($AK5087=1,SUMPRODUCT(--($AO$2:$AO$7001&lt;$AO5087))+1,"")</f>
        <v/>
      </c>
      <c r="AM5087">
        <f>IF($D5087="","",IF(OR($R5087=TRUE(),$R5087="TRUE"),1,0))</f>
        <v/>
      </c>
      <c r="AN5087">
        <f>IF($D5087="","",IF($X5087="Yes",1,0))</f>
        <v/>
      </c>
      <c r="AO5087">
        <f>IF($AK5087=1,IFERROR(IF(VALUE($D5087)&lt;100000000,VALUE($D5087),1000000000),IFERROR(IF(VALUE(MID($D5087,2,20))&lt;100000000,VALUE(MID($D5087,2,20)),1000000000),1000000000))+ROW()/100000,"")</f>
        <v/>
      </c>
    </row>
    <row r="5088">
      <c r="F5088" s="14" t="n"/>
      <c r="N5088" s="8">
        <f>IF($D5088="","",M5088*V5088/100)</f>
        <v/>
      </c>
      <c r="O5088" s="8" t="n"/>
      <c r="U5088" s="8" t="n"/>
      <c r="V5088" s="8" t="n"/>
      <c r="Y5088">
        <f>IF($D5088="","",IF($AN5088=1,0,IF($AM5088=1,Settings!$C$6,Settings!$C$7))*100)</f>
        <v/>
      </c>
      <c r="Z5088" s="8">
        <f>IF($D5088="","",V5088*Y5088/100)</f>
        <v/>
      </c>
      <c r="AA5088" s="8">
        <f>IF($D5088="","",V5088-Z5088)</f>
        <v/>
      </c>
      <c r="AB5088" s="8">
        <f>IF($D5088="","",AA5088-N5088)</f>
        <v/>
      </c>
      <c r="AF5088" s="8" t="n"/>
      <c r="AI5088" s="14" t="n"/>
      <c r="AK5088">
        <f>IF($D5088="","",IF(COUNTIF($D$2:$D5088,$D5088)=1,1,0))</f>
        <v/>
      </c>
      <c r="AL5088">
        <f>IF($AK5088=1,SUMPRODUCT(--($AO$2:$AO$7001&lt;$AO5088))+1,"")</f>
        <v/>
      </c>
      <c r="AM5088">
        <f>IF($D5088="","",IF(OR($R5088=TRUE(),$R5088="TRUE"),1,0))</f>
        <v/>
      </c>
      <c r="AN5088">
        <f>IF($D5088="","",IF($X5088="Yes",1,0))</f>
        <v/>
      </c>
      <c r="AO5088">
        <f>IF($AK5088=1,IFERROR(IF(VALUE($D5088)&lt;100000000,VALUE($D5088),1000000000),IFERROR(IF(VALUE(MID($D5088,2,20))&lt;100000000,VALUE(MID($D5088,2,20)),1000000000),1000000000))+ROW()/100000,"")</f>
        <v/>
      </c>
    </row>
    <row r="5089">
      <c r="F5089" s="14" t="n"/>
      <c r="N5089" s="8">
        <f>IF($D5089="","",M5089*V5089/100)</f>
        <v/>
      </c>
      <c r="O5089" s="8" t="n"/>
      <c r="U5089" s="8" t="n"/>
      <c r="V5089" s="8" t="n"/>
      <c r="Y5089">
        <f>IF($D5089="","",IF($AN5089=1,0,IF($AM5089=1,Settings!$C$6,Settings!$C$7))*100)</f>
        <v/>
      </c>
      <c r="Z5089" s="8">
        <f>IF($D5089="","",V5089*Y5089/100)</f>
        <v/>
      </c>
      <c r="AA5089" s="8">
        <f>IF($D5089="","",V5089-Z5089)</f>
        <v/>
      </c>
      <c r="AB5089" s="8">
        <f>IF($D5089="","",AA5089-N5089)</f>
        <v/>
      </c>
      <c r="AF5089" s="8" t="n"/>
      <c r="AI5089" s="14" t="n"/>
      <c r="AK5089">
        <f>IF($D5089="","",IF(COUNTIF($D$2:$D5089,$D5089)=1,1,0))</f>
        <v/>
      </c>
      <c r="AL5089">
        <f>IF($AK5089=1,SUMPRODUCT(--($AO$2:$AO$7001&lt;$AO5089))+1,"")</f>
        <v/>
      </c>
      <c r="AM5089">
        <f>IF($D5089="","",IF(OR($R5089=TRUE(),$R5089="TRUE"),1,0))</f>
        <v/>
      </c>
      <c r="AN5089">
        <f>IF($D5089="","",IF($X5089="Yes",1,0))</f>
        <v/>
      </c>
      <c r="AO5089">
        <f>IF($AK5089=1,IFERROR(IF(VALUE($D5089)&lt;100000000,VALUE($D5089),1000000000),IFERROR(IF(VALUE(MID($D5089,2,20))&lt;100000000,VALUE(MID($D5089,2,20)),1000000000),1000000000))+ROW()/100000,"")</f>
        <v/>
      </c>
    </row>
    <row r="5090">
      <c r="F5090" s="14" t="n"/>
      <c r="N5090" s="8">
        <f>IF($D5090="","",M5090*V5090/100)</f>
        <v/>
      </c>
      <c r="O5090" s="8" t="n"/>
      <c r="U5090" s="8" t="n"/>
      <c r="V5090" s="8" t="n"/>
      <c r="Y5090">
        <f>IF($D5090="","",IF($AN5090=1,0,IF($AM5090=1,Settings!$C$6,Settings!$C$7))*100)</f>
        <v/>
      </c>
      <c r="Z5090" s="8">
        <f>IF($D5090="","",V5090*Y5090/100)</f>
        <v/>
      </c>
      <c r="AA5090" s="8">
        <f>IF($D5090="","",V5090-Z5090)</f>
        <v/>
      </c>
      <c r="AB5090" s="8">
        <f>IF($D5090="","",AA5090-N5090)</f>
        <v/>
      </c>
      <c r="AF5090" s="8" t="n"/>
      <c r="AI5090" s="14" t="n"/>
      <c r="AK5090">
        <f>IF($D5090="","",IF(COUNTIF($D$2:$D5090,$D5090)=1,1,0))</f>
        <v/>
      </c>
      <c r="AL5090">
        <f>IF($AK5090=1,SUMPRODUCT(--($AO$2:$AO$7001&lt;$AO5090))+1,"")</f>
        <v/>
      </c>
      <c r="AM5090">
        <f>IF($D5090="","",IF(OR($R5090=TRUE(),$R5090="TRUE"),1,0))</f>
        <v/>
      </c>
      <c r="AN5090">
        <f>IF($D5090="","",IF($X5090="Yes",1,0))</f>
        <v/>
      </c>
      <c r="AO5090">
        <f>IF($AK5090=1,IFERROR(IF(VALUE($D5090)&lt;100000000,VALUE($D5090),1000000000),IFERROR(IF(VALUE(MID($D5090,2,20))&lt;100000000,VALUE(MID($D5090,2,20)),1000000000),1000000000))+ROW()/100000,"")</f>
        <v/>
      </c>
    </row>
    <row r="5091">
      <c r="F5091" s="14" t="n"/>
      <c r="N5091" s="8">
        <f>IF($D5091="","",M5091*V5091/100)</f>
        <v/>
      </c>
      <c r="O5091" s="8" t="n"/>
      <c r="U5091" s="8" t="n"/>
      <c r="V5091" s="8" t="n"/>
      <c r="Y5091">
        <f>IF($D5091="","",IF($AN5091=1,0,IF($AM5091=1,Settings!$C$6,Settings!$C$7))*100)</f>
        <v/>
      </c>
      <c r="Z5091" s="8">
        <f>IF($D5091="","",V5091*Y5091/100)</f>
        <v/>
      </c>
      <c r="AA5091" s="8">
        <f>IF($D5091="","",V5091-Z5091)</f>
        <v/>
      </c>
      <c r="AB5091" s="8">
        <f>IF($D5091="","",AA5091-N5091)</f>
        <v/>
      </c>
      <c r="AF5091" s="8" t="n"/>
      <c r="AI5091" s="14" t="n"/>
      <c r="AK5091">
        <f>IF($D5091="","",IF(COUNTIF($D$2:$D5091,$D5091)=1,1,0))</f>
        <v/>
      </c>
      <c r="AL5091">
        <f>IF($AK5091=1,SUMPRODUCT(--($AO$2:$AO$7001&lt;$AO5091))+1,"")</f>
        <v/>
      </c>
      <c r="AM5091">
        <f>IF($D5091="","",IF(OR($R5091=TRUE(),$R5091="TRUE"),1,0))</f>
        <v/>
      </c>
      <c r="AN5091">
        <f>IF($D5091="","",IF($X5091="Yes",1,0))</f>
        <v/>
      </c>
      <c r="AO5091">
        <f>IF($AK5091=1,IFERROR(IF(VALUE($D5091)&lt;100000000,VALUE($D5091),1000000000),IFERROR(IF(VALUE(MID($D5091,2,20))&lt;100000000,VALUE(MID($D5091,2,20)),1000000000),1000000000))+ROW()/100000,"")</f>
        <v/>
      </c>
    </row>
    <row r="5092">
      <c r="F5092" s="14" t="n"/>
      <c r="N5092" s="8">
        <f>IF($D5092="","",M5092*V5092/100)</f>
        <v/>
      </c>
      <c r="O5092" s="8" t="n"/>
      <c r="U5092" s="8" t="n"/>
      <c r="V5092" s="8" t="n"/>
      <c r="Y5092">
        <f>IF($D5092="","",IF($AN5092=1,0,IF($AM5092=1,Settings!$C$6,Settings!$C$7))*100)</f>
        <v/>
      </c>
      <c r="Z5092" s="8">
        <f>IF($D5092="","",V5092*Y5092/100)</f>
        <v/>
      </c>
      <c r="AA5092" s="8">
        <f>IF($D5092="","",V5092-Z5092)</f>
        <v/>
      </c>
      <c r="AB5092" s="8">
        <f>IF($D5092="","",AA5092-N5092)</f>
        <v/>
      </c>
      <c r="AF5092" s="8" t="n"/>
      <c r="AI5092" s="14" t="n"/>
      <c r="AK5092">
        <f>IF($D5092="","",IF(COUNTIF($D$2:$D5092,$D5092)=1,1,0))</f>
        <v/>
      </c>
      <c r="AL5092">
        <f>IF($AK5092=1,SUMPRODUCT(--($AO$2:$AO$7001&lt;$AO5092))+1,"")</f>
        <v/>
      </c>
      <c r="AM5092">
        <f>IF($D5092="","",IF(OR($R5092=TRUE(),$R5092="TRUE"),1,0))</f>
        <v/>
      </c>
      <c r="AN5092">
        <f>IF($D5092="","",IF($X5092="Yes",1,0))</f>
        <v/>
      </c>
      <c r="AO5092">
        <f>IF($AK5092=1,IFERROR(IF(VALUE($D5092)&lt;100000000,VALUE($D5092),1000000000),IFERROR(IF(VALUE(MID($D5092,2,20))&lt;100000000,VALUE(MID($D5092,2,20)),1000000000),1000000000))+ROW()/100000,"")</f>
        <v/>
      </c>
    </row>
    <row r="5093">
      <c r="F5093" s="14" t="n"/>
      <c r="N5093" s="8">
        <f>IF($D5093="","",M5093*V5093/100)</f>
        <v/>
      </c>
      <c r="O5093" s="8" t="n"/>
      <c r="U5093" s="8" t="n"/>
      <c r="V5093" s="8" t="n"/>
      <c r="Y5093">
        <f>IF($D5093="","",IF($AN5093=1,0,IF($AM5093=1,Settings!$C$6,Settings!$C$7))*100)</f>
        <v/>
      </c>
      <c r="Z5093" s="8">
        <f>IF($D5093="","",V5093*Y5093/100)</f>
        <v/>
      </c>
      <c r="AA5093" s="8">
        <f>IF($D5093="","",V5093-Z5093)</f>
        <v/>
      </c>
      <c r="AB5093" s="8">
        <f>IF($D5093="","",AA5093-N5093)</f>
        <v/>
      </c>
      <c r="AF5093" s="8" t="n"/>
      <c r="AI5093" s="14" t="n"/>
      <c r="AK5093">
        <f>IF($D5093="","",IF(COUNTIF($D$2:$D5093,$D5093)=1,1,0))</f>
        <v/>
      </c>
      <c r="AL5093">
        <f>IF($AK5093=1,SUMPRODUCT(--($AO$2:$AO$7001&lt;$AO5093))+1,"")</f>
        <v/>
      </c>
      <c r="AM5093">
        <f>IF($D5093="","",IF(OR($R5093=TRUE(),$R5093="TRUE"),1,0))</f>
        <v/>
      </c>
      <c r="AN5093">
        <f>IF($D5093="","",IF($X5093="Yes",1,0))</f>
        <v/>
      </c>
      <c r="AO5093">
        <f>IF($AK5093=1,IFERROR(IF(VALUE($D5093)&lt;100000000,VALUE($D5093),1000000000),IFERROR(IF(VALUE(MID($D5093,2,20))&lt;100000000,VALUE(MID($D5093,2,20)),1000000000),1000000000))+ROW()/100000,"")</f>
        <v/>
      </c>
    </row>
    <row r="5094">
      <c r="F5094" s="14" t="n"/>
      <c r="N5094" s="8">
        <f>IF($D5094="","",M5094*V5094/100)</f>
        <v/>
      </c>
      <c r="O5094" s="8" t="n"/>
      <c r="U5094" s="8" t="n"/>
      <c r="V5094" s="8" t="n"/>
      <c r="Y5094">
        <f>IF($D5094="","",IF($AN5094=1,0,IF($AM5094=1,Settings!$C$6,Settings!$C$7))*100)</f>
        <v/>
      </c>
      <c r="Z5094" s="8">
        <f>IF($D5094="","",V5094*Y5094/100)</f>
        <v/>
      </c>
      <c r="AA5094" s="8">
        <f>IF($D5094="","",V5094-Z5094)</f>
        <v/>
      </c>
      <c r="AB5094" s="8">
        <f>IF($D5094="","",AA5094-N5094)</f>
        <v/>
      </c>
      <c r="AF5094" s="8" t="n"/>
      <c r="AI5094" s="14" t="n"/>
      <c r="AK5094">
        <f>IF($D5094="","",IF(COUNTIF($D$2:$D5094,$D5094)=1,1,0))</f>
        <v/>
      </c>
      <c r="AL5094">
        <f>IF($AK5094=1,SUMPRODUCT(--($AO$2:$AO$7001&lt;$AO5094))+1,"")</f>
        <v/>
      </c>
      <c r="AM5094">
        <f>IF($D5094="","",IF(OR($R5094=TRUE(),$R5094="TRUE"),1,0))</f>
        <v/>
      </c>
      <c r="AN5094">
        <f>IF($D5094="","",IF($X5094="Yes",1,0))</f>
        <v/>
      </c>
      <c r="AO5094">
        <f>IF($AK5094=1,IFERROR(IF(VALUE($D5094)&lt;100000000,VALUE($D5094),1000000000),IFERROR(IF(VALUE(MID($D5094,2,20))&lt;100000000,VALUE(MID($D5094,2,20)),1000000000),1000000000))+ROW()/100000,"")</f>
        <v/>
      </c>
    </row>
    <row r="5095">
      <c r="F5095" s="14" t="n"/>
      <c r="N5095" s="8">
        <f>IF($D5095="","",M5095*V5095/100)</f>
        <v/>
      </c>
      <c r="O5095" s="8" t="n"/>
      <c r="U5095" s="8" t="n"/>
      <c r="V5095" s="8" t="n"/>
      <c r="Y5095">
        <f>IF($D5095="","",IF($AN5095=1,0,IF($AM5095=1,Settings!$C$6,Settings!$C$7))*100)</f>
        <v/>
      </c>
      <c r="Z5095" s="8">
        <f>IF($D5095="","",V5095*Y5095/100)</f>
        <v/>
      </c>
      <c r="AA5095" s="8">
        <f>IF($D5095="","",V5095-Z5095)</f>
        <v/>
      </c>
      <c r="AB5095" s="8">
        <f>IF($D5095="","",AA5095-N5095)</f>
        <v/>
      </c>
      <c r="AF5095" s="8" t="n"/>
      <c r="AI5095" s="14" t="n"/>
      <c r="AK5095">
        <f>IF($D5095="","",IF(COUNTIF($D$2:$D5095,$D5095)=1,1,0))</f>
        <v/>
      </c>
      <c r="AL5095">
        <f>IF($AK5095=1,SUMPRODUCT(--($AO$2:$AO$7001&lt;$AO5095))+1,"")</f>
        <v/>
      </c>
      <c r="AM5095">
        <f>IF($D5095="","",IF(OR($R5095=TRUE(),$R5095="TRUE"),1,0))</f>
        <v/>
      </c>
      <c r="AN5095">
        <f>IF($D5095="","",IF($X5095="Yes",1,0))</f>
        <v/>
      </c>
      <c r="AO5095">
        <f>IF($AK5095=1,IFERROR(IF(VALUE($D5095)&lt;100000000,VALUE($D5095),1000000000),IFERROR(IF(VALUE(MID($D5095,2,20))&lt;100000000,VALUE(MID($D5095,2,20)),1000000000),1000000000))+ROW()/100000,"")</f>
        <v/>
      </c>
    </row>
    <row r="5096">
      <c r="F5096" s="14" t="n"/>
      <c r="N5096" s="8">
        <f>IF($D5096="","",M5096*V5096/100)</f>
        <v/>
      </c>
      <c r="O5096" s="8" t="n"/>
      <c r="U5096" s="8" t="n"/>
      <c r="V5096" s="8" t="n"/>
      <c r="Y5096">
        <f>IF($D5096="","",IF($AN5096=1,0,IF($AM5096=1,Settings!$C$6,Settings!$C$7))*100)</f>
        <v/>
      </c>
      <c r="Z5096" s="8">
        <f>IF($D5096="","",V5096*Y5096/100)</f>
        <v/>
      </c>
      <c r="AA5096" s="8">
        <f>IF($D5096="","",V5096-Z5096)</f>
        <v/>
      </c>
      <c r="AB5096" s="8">
        <f>IF($D5096="","",AA5096-N5096)</f>
        <v/>
      </c>
      <c r="AF5096" s="8" t="n"/>
      <c r="AI5096" s="14" t="n"/>
      <c r="AK5096">
        <f>IF($D5096="","",IF(COUNTIF($D$2:$D5096,$D5096)=1,1,0))</f>
        <v/>
      </c>
      <c r="AL5096">
        <f>IF($AK5096=1,SUMPRODUCT(--($AO$2:$AO$7001&lt;$AO5096))+1,"")</f>
        <v/>
      </c>
      <c r="AM5096">
        <f>IF($D5096="","",IF(OR($R5096=TRUE(),$R5096="TRUE"),1,0))</f>
        <v/>
      </c>
      <c r="AN5096">
        <f>IF($D5096="","",IF($X5096="Yes",1,0))</f>
        <v/>
      </c>
      <c r="AO5096">
        <f>IF($AK5096=1,IFERROR(IF(VALUE($D5096)&lt;100000000,VALUE($D5096),1000000000),IFERROR(IF(VALUE(MID($D5096,2,20))&lt;100000000,VALUE(MID($D5096,2,20)),1000000000),1000000000))+ROW()/100000,"")</f>
        <v/>
      </c>
    </row>
    <row r="5097">
      <c r="F5097" s="14" t="n"/>
      <c r="N5097" s="8">
        <f>IF($D5097="","",M5097*V5097/100)</f>
        <v/>
      </c>
      <c r="O5097" s="8" t="n"/>
      <c r="U5097" s="8" t="n"/>
      <c r="V5097" s="8" t="n"/>
      <c r="Y5097">
        <f>IF($D5097="","",IF($AN5097=1,0,IF($AM5097=1,Settings!$C$6,Settings!$C$7))*100)</f>
        <v/>
      </c>
      <c r="Z5097" s="8">
        <f>IF($D5097="","",V5097*Y5097/100)</f>
        <v/>
      </c>
      <c r="AA5097" s="8">
        <f>IF($D5097="","",V5097-Z5097)</f>
        <v/>
      </c>
      <c r="AB5097" s="8">
        <f>IF($D5097="","",AA5097-N5097)</f>
        <v/>
      </c>
      <c r="AF5097" s="8" t="n"/>
      <c r="AI5097" s="14" t="n"/>
      <c r="AK5097">
        <f>IF($D5097="","",IF(COUNTIF($D$2:$D5097,$D5097)=1,1,0))</f>
        <v/>
      </c>
      <c r="AL5097">
        <f>IF($AK5097=1,SUMPRODUCT(--($AO$2:$AO$7001&lt;$AO5097))+1,"")</f>
        <v/>
      </c>
      <c r="AM5097">
        <f>IF($D5097="","",IF(OR($R5097=TRUE(),$R5097="TRUE"),1,0))</f>
        <v/>
      </c>
      <c r="AN5097">
        <f>IF($D5097="","",IF($X5097="Yes",1,0))</f>
        <v/>
      </c>
      <c r="AO5097">
        <f>IF($AK5097=1,IFERROR(IF(VALUE($D5097)&lt;100000000,VALUE($D5097),1000000000),IFERROR(IF(VALUE(MID($D5097,2,20))&lt;100000000,VALUE(MID($D5097,2,20)),1000000000),1000000000))+ROW()/100000,"")</f>
        <v/>
      </c>
    </row>
    <row r="5098">
      <c r="F5098" s="14" t="n"/>
      <c r="N5098" s="8">
        <f>IF($D5098="","",M5098*V5098/100)</f>
        <v/>
      </c>
      <c r="O5098" s="8" t="n"/>
      <c r="U5098" s="8" t="n"/>
      <c r="V5098" s="8" t="n"/>
      <c r="Y5098">
        <f>IF($D5098="","",IF($AN5098=1,0,IF($AM5098=1,Settings!$C$6,Settings!$C$7))*100)</f>
        <v/>
      </c>
      <c r="Z5098" s="8">
        <f>IF($D5098="","",V5098*Y5098/100)</f>
        <v/>
      </c>
      <c r="AA5098" s="8">
        <f>IF($D5098="","",V5098-Z5098)</f>
        <v/>
      </c>
      <c r="AB5098" s="8">
        <f>IF($D5098="","",AA5098-N5098)</f>
        <v/>
      </c>
      <c r="AF5098" s="8" t="n"/>
      <c r="AI5098" s="14" t="n"/>
      <c r="AK5098">
        <f>IF($D5098="","",IF(COUNTIF($D$2:$D5098,$D5098)=1,1,0))</f>
        <v/>
      </c>
      <c r="AL5098">
        <f>IF($AK5098=1,SUMPRODUCT(--($AO$2:$AO$7001&lt;$AO5098))+1,"")</f>
        <v/>
      </c>
      <c r="AM5098">
        <f>IF($D5098="","",IF(OR($R5098=TRUE(),$R5098="TRUE"),1,0))</f>
        <v/>
      </c>
      <c r="AN5098">
        <f>IF($D5098="","",IF($X5098="Yes",1,0))</f>
        <v/>
      </c>
      <c r="AO5098">
        <f>IF($AK5098=1,IFERROR(IF(VALUE($D5098)&lt;100000000,VALUE($D5098),1000000000),IFERROR(IF(VALUE(MID($D5098,2,20))&lt;100000000,VALUE(MID($D5098,2,20)),1000000000),1000000000))+ROW()/100000,"")</f>
        <v/>
      </c>
    </row>
    <row r="5099">
      <c r="F5099" s="14" t="n"/>
      <c r="N5099" s="8">
        <f>IF($D5099="","",M5099*V5099/100)</f>
        <v/>
      </c>
      <c r="O5099" s="8" t="n"/>
      <c r="U5099" s="8" t="n"/>
      <c r="V5099" s="8" t="n"/>
      <c r="Y5099">
        <f>IF($D5099="","",IF($AN5099=1,0,IF($AM5099=1,Settings!$C$6,Settings!$C$7))*100)</f>
        <v/>
      </c>
      <c r="Z5099" s="8">
        <f>IF($D5099="","",V5099*Y5099/100)</f>
        <v/>
      </c>
      <c r="AA5099" s="8">
        <f>IF($D5099="","",V5099-Z5099)</f>
        <v/>
      </c>
      <c r="AB5099" s="8">
        <f>IF($D5099="","",AA5099-N5099)</f>
        <v/>
      </c>
      <c r="AF5099" s="8" t="n"/>
      <c r="AI5099" s="14" t="n"/>
      <c r="AK5099">
        <f>IF($D5099="","",IF(COUNTIF($D$2:$D5099,$D5099)=1,1,0))</f>
        <v/>
      </c>
      <c r="AL5099">
        <f>IF($AK5099=1,SUMPRODUCT(--($AO$2:$AO$7001&lt;$AO5099))+1,"")</f>
        <v/>
      </c>
      <c r="AM5099">
        <f>IF($D5099="","",IF(OR($R5099=TRUE(),$R5099="TRUE"),1,0))</f>
        <v/>
      </c>
      <c r="AN5099">
        <f>IF($D5099="","",IF($X5099="Yes",1,0))</f>
        <v/>
      </c>
      <c r="AO5099">
        <f>IF($AK5099=1,IFERROR(IF(VALUE($D5099)&lt;100000000,VALUE($D5099),1000000000),IFERROR(IF(VALUE(MID($D5099,2,20))&lt;100000000,VALUE(MID($D5099,2,20)),1000000000),1000000000))+ROW()/100000,"")</f>
        <v/>
      </c>
    </row>
    <row r="5100">
      <c r="F5100" s="14" t="n"/>
      <c r="N5100" s="8">
        <f>IF($D5100="","",M5100*V5100/100)</f>
        <v/>
      </c>
      <c r="O5100" s="8" t="n"/>
      <c r="U5100" s="8" t="n"/>
      <c r="V5100" s="8" t="n"/>
      <c r="Y5100">
        <f>IF($D5100="","",IF($AN5100=1,0,IF($AM5100=1,Settings!$C$6,Settings!$C$7))*100)</f>
        <v/>
      </c>
      <c r="Z5100" s="8">
        <f>IF($D5100="","",V5100*Y5100/100)</f>
        <v/>
      </c>
      <c r="AA5100" s="8">
        <f>IF($D5100="","",V5100-Z5100)</f>
        <v/>
      </c>
      <c r="AB5100" s="8">
        <f>IF($D5100="","",AA5100-N5100)</f>
        <v/>
      </c>
      <c r="AF5100" s="8" t="n"/>
      <c r="AI5100" s="14" t="n"/>
      <c r="AK5100">
        <f>IF($D5100="","",IF(COUNTIF($D$2:$D5100,$D5100)=1,1,0))</f>
        <v/>
      </c>
      <c r="AL5100">
        <f>IF($AK5100=1,SUMPRODUCT(--($AO$2:$AO$7001&lt;$AO5100))+1,"")</f>
        <v/>
      </c>
      <c r="AM5100">
        <f>IF($D5100="","",IF(OR($R5100=TRUE(),$R5100="TRUE"),1,0))</f>
        <v/>
      </c>
      <c r="AN5100">
        <f>IF($D5100="","",IF($X5100="Yes",1,0))</f>
        <v/>
      </c>
      <c r="AO5100">
        <f>IF($AK5100=1,IFERROR(IF(VALUE($D5100)&lt;100000000,VALUE($D5100),1000000000),IFERROR(IF(VALUE(MID($D5100,2,20))&lt;100000000,VALUE(MID($D5100,2,20)),1000000000),1000000000))+ROW()/100000,"")</f>
        <v/>
      </c>
    </row>
    <row r="5101">
      <c r="F5101" s="14" t="n"/>
      <c r="N5101" s="8">
        <f>IF($D5101="","",M5101*V5101/100)</f>
        <v/>
      </c>
      <c r="O5101" s="8" t="n"/>
      <c r="U5101" s="8" t="n"/>
      <c r="V5101" s="8" t="n"/>
      <c r="Y5101">
        <f>IF($D5101="","",IF($AN5101=1,0,IF($AM5101=1,Settings!$C$6,Settings!$C$7))*100)</f>
        <v/>
      </c>
      <c r="Z5101" s="8">
        <f>IF($D5101="","",V5101*Y5101/100)</f>
        <v/>
      </c>
      <c r="AA5101" s="8">
        <f>IF($D5101="","",V5101-Z5101)</f>
        <v/>
      </c>
      <c r="AB5101" s="8">
        <f>IF($D5101="","",AA5101-N5101)</f>
        <v/>
      </c>
      <c r="AF5101" s="8" t="n"/>
      <c r="AI5101" s="14" t="n"/>
      <c r="AK5101">
        <f>IF($D5101="","",IF(COUNTIF($D$2:$D5101,$D5101)=1,1,0))</f>
        <v/>
      </c>
      <c r="AL5101">
        <f>IF($AK5101=1,SUMPRODUCT(--($AO$2:$AO$7001&lt;$AO5101))+1,"")</f>
        <v/>
      </c>
      <c r="AM5101">
        <f>IF($D5101="","",IF(OR($R5101=TRUE(),$R5101="TRUE"),1,0))</f>
        <v/>
      </c>
      <c r="AN5101">
        <f>IF($D5101="","",IF($X5101="Yes",1,0))</f>
        <v/>
      </c>
      <c r="AO5101">
        <f>IF($AK5101=1,IFERROR(IF(VALUE($D5101)&lt;100000000,VALUE($D5101),1000000000),IFERROR(IF(VALUE(MID($D5101,2,20))&lt;100000000,VALUE(MID($D5101,2,20)),1000000000),1000000000))+ROW()/100000,"")</f>
        <v/>
      </c>
    </row>
    <row r="5102">
      <c r="F5102" s="14" t="n"/>
      <c r="N5102" s="8">
        <f>IF($D5102="","",M5102*V5102/100)</f>
        <v/>
      </c>
      <c r="O5102" s="8" t="n"/>
      <c r="U5102" s="8" t="n"/>
      <c r="V5102" s="8" t="n"/>
      <c r="Y5102">
        <f>IF($D5102="","",IF($AN5102=1,0,IF($AM5102=1,Settings!$C$6,Settings!$C$7))*100)</f>
        <v/>
      </c>
      <c r="Z5102" s="8">
        <f>IF($D5102="","",V5102*Y5102/100)</f>
        <v/>
      </c>
      <c r="AA5102" s="8">
        <f>IF($D5102="","",V5102-Z5102)</f>
        <v/>
      </c>
      <c r="AB5102" s="8">
        <f>IF($D5102="","",AA5102-N5102)</f>
        <v/>
      </c>
      <c r="AF5102" s="8" t="n"/>
      <c r="AI5102" s="14" t="n"/>
      <c r="AK5102">
        <f>IF($D5102="","",IF(COUNTIF($D$2:$D5102,$D5102)=1,1,0))</f>
        <v/>
      </c>
      <c r="AL5102">
        <f>IF($AK5102=1,SUMPRODUCT(--($AO$2:$AO$7001&lt;$AO5102))+1,"")</f>
        <v/>
      </c>
      <c r="AM5102">
        <f>IF($D5102="","",IF(OR($R5102=TRUE(),$R5102="TRUE"),1,0))</f>
        <v/>
      </c>
      <c r="AN5102">
        <f>IF($D5102="","",IF($X5102="Yes",1,0))</f>
        <v/>
      </c>
      <c r="AO5102">
        <f>IF($AK5102=1,IFERROR(IF(VALUE($D5102)&lt;100000000,VALUE($D5102),1000000000),IFERROR(IF(VALUE(MID($D5102,2,20))&lt;100000000,VALUE(MID($D5102,2,20)),1000000000),1000000000))+ROW()/100000,"")</f>
        <v/>
      </c>
    </row>
    <row r="5103">
      <c r="F5103" s="14" t="n"/>
      <c r="N5103" s="8">
        <f>IF($D5103="","",M5103*V5103/100)</f>
        <v/>
      </c>
      <c r="O5103" s="8" t="n"/>
      <c r="U5103" s="8" t="n"/>
      <c r="V5103" s="8" t="n"/>
      <c r="Y5103">
        <f>IF($D5103="","",IF($AN5103=1,0,IF($AM5103=1,Settings!$C$6,Settings!$C$7))*100)</f>
        <v/>
      </c>
      <c r="Z5103" s="8">
        <f>IF($D5103="","",V5103*Y5103/100)</f>
        <v/>
      </c>
      <c r="AA5103" s="8">
        <f>IF($D5103="","",V5103-Z5103)</f>
        <v/>
      </c>
      <c r="AB5103" s="8">
        <f>IF($D5103="","",AA5103-N5103)</f>
        <v/>
      </c>
      <c r="AF5103" s="8" t="n"/>
      <c r="AI5103" s="14" t="n"/>
      <c r="AK5103">
        <f>IF($D5103="","",IF(COUNTIF($D$2:$D5103,$D5103)=1,1,0))</f>
        <v/>
      </c>
      <c r="AL5103">
        <f>IF($AK5103=1,SUMPRODUCT(--($AO$2:$AO$7001&lt;$AO5103))+1,"")</f>
        <v/>
      </c>
      <c r="AM5103">
        <f>IF($D5103="","",IF(OR($R5103=TRUE(),$R5103="TRUE"),1,0))</f>
        <v/>
      </c>
      <c r="AN5103">
        <f>IF($D5103="","",IF($X5103="Yes",1,0))</f>
        <v/>
      </c>
      <c r="AO5103">
        <f>IF($AK5103=1,IFERROR(IF(VALUE($D5103)&lt;100000000,VALUE($D5103),1000000000),IFERROR(IF(VALUE(MID($D5103,2,20))&lt;100000000,VALUE(MID($D5103,2,20)),1000000000),1000000000))+ROW()/100000,"")</f>
        <v/>
      </c>
    </row>
    <row r="5104">
      <c r="F5104" s="14" t="n"/>
      <c r="N5104" s="8">
        <f>IF($D5104="","",M5104*V5104/100)</f>
        <v/>
      </c>
      <c r="O5104" s="8" t="n"/>
      <c r="U5104" s="8" t="n"/>
      <c r="V5104" s="8" t="n"/>
      <c r="Y5104">
        <f>IF($D5104="","",IF($AN5104=1,0,IF($AM5104=1,Settings!$C$6,Settings!$C$7))*100)</f>
        <v/>
      </c>
      <c r="Z5104" s="8">
        <f>IF($D5104="","",V5104*Y5104/100)</f>
        <v/>
      </c>
      <c r="AA5104" s="8">
        <f>IF($D5104="","",V5104-Z5104)</f>
        <v/>
      </c>
      <c r="AB5104" s="8">
        <f>IF($D5104="","",AA5104-N5104)</f>
        <v/>
      </c>
      <c r="AF5104" s="8" t="n"/>
      <c r="AI5104" s="14" t="n"/>
      <c r="AK5104">
        <f>IF($D5104="","",IF(COUNTIF($D$2:$D5104,$D5104)=1,1,0))</f>
        <v/>
      </c>
      <c r="AL5104">
        <f>IF($AK5104=1,SUMPRODUCT(--($AO$2:$AO$7001&lt;$AO5104))+1,"")</f>
        <v/>
      </c>
      <c r="AM5104">
        <f>IF($D5104="","",IF(OR($R5104=TRUE(),$R5104="TRUE"),1,0))</f>
        <v/>
      </c>
      <c r="AN5104">
        <f>IF($D5104="","",IF($X5104="Yes",1,0))</f>
        <v/>
      </c>
      <c r="AO5104">
        <f>IF($AK5104=1,IFERROR(IF(VALUE($D5104)&lt;100000000,VALUE($D5104),1000000000),IFERROR(IF(VALUE(MID($D5104,2,20))&lt;100000000,VALUE(MID($D5104,2,20)),1000000000),1000000000))+ROW()/100000,"")</f>
        <v/>
      </c>
    </row>
    <row r="5105">
      <c r="F5105" s="14" t="n"/>
      <c r="N5105" s="8">
        <f>IF($D5105="","",M5105*V5105/100)</f>
        <v/>
      </c>
      <c r="O5105" s="8" t="n"/>
      <c r="U5105" s="8" t="n"/>
      <c r="V5105" s="8" t="n"/>
      <c r="Y5105">
        <f>IF($D5105="","",IF($AN5105=1,0,IF($AM5105=1,Settings!$C$6,Settings!$C$7))*100)</f>
        <v/>
      </c>
      <c r="Z5105" s="8">
        <f>IF($D5105="","",V5105*Y5105/100)</f>
        <v/>
      </c>
      <c r="AA5105" s="8">
        <f>IF($D5105="","",V5105-Z5105)</f>
        <v/>
      </c>
      <c r="AB5105" s="8">
        <f>IF($D5105="","",AA5105-N5105)</f>
        <v/>
      </c>
      <c r="AF5105" s="8" t="n"/>
      <c r="AI5105" s="14" t="n"/>
      <c r="AK5105">
        <f>IF($D5105="","",IF(COUNTIF($D$2:$D5105,$D5105)=1,1,0))</f>
        <v/>
      </c>
      <c r="AL5105">
        <f>IF($AK5105=1,SUMPRODUCT(--($AO$2:$AO$7001&lt;$AO5105))+1,"")</f>
        <v/>
      </c>
      <c r="AM5105">
        <f>IF($D5105="","",IF(OR($R5105=TRUE(),$R5105="TRUE"),1,0))</f>
        <v/>
      </c>
      <c r="AN5105">
        <f>IF($D5105="","",IF($X5105="Yes",1,0))</f>
        <v/>
      </c>
      <c r="AO5105">
        <f>IF($AK5105=1,IFERROR(IF(VALUE($D5105)&lt;100000000,VALUE($D5105),1000000000),IFERROR(IF(VALUE(MID($D5105,2,20))&lt;100000000,VALUE(MID($D5105,2,20)),1000000000),1000000000))+ROW()/100000,"")</f>
        <v/>
      </c>
    </row>
    <row r="5106">
      <c r="F5106" s="14" t="n"/>
      <c r="N5106" s="8">
        <f>IF($D5106="","",M5106*V5106/100)</f>
        <v/>
      </c>
      <c r="O5106" s="8" t="n"/>
      <c r="U5106" s="8" t="n"/>
      <c r="V5106" s="8" t="n"/>
      <c r="Y5106">
        <f>IF($D5106="","",IF($AN5106=1,0,IF($AM5106=1,Settings!$C$6,Settings!$C$7))*100)</f>
        <v/>
      </c>
      <c r="Z5106" s="8">
        <f>IF($D5106="","",V5106*Y5106/100)</f>
        <v/>
      </c>
      <c r="AA5106" s="8">
        <f>IF($D5106="","",V5106-Z5106)</f>
        <v/>
      </c>
      <c r="AB5106" s="8">
        <f>IF($D5106="","",AA5106-N5106)</f>
        <v/>
      </c>
      <c r="AF5106" s="8" t="n"/>
      <c r="AI5106" s="14" t="n"/>
      <c r="AK5106">
        <f>IF($D5106="","",IF(COUNTIF($D$2:$D5106,$D5106)=1,1,0))</f>
        <v/>
      </c>
      <c r="AL5106">
        <f>IF($AK5106=1,SUMPRODUCT(--($AO$2:$AO$7001&lt;$AO5106))+1,"")</f>
        <v/>
      </c>
      <c r="AM5106">
        <f>IF($D5106="","",IF(OR($R5106=TRUE(),$R5106="TRUE"),1,0))</f>
        <v/>
      </c>
      <c r="AN5106">
        <f>IF($D5106="","",IF($X5106="Yes",1,0))</f>
        <v/>
      </c>
      <c r="AO5106">
        <f>IF($AK5106=1,IFERROR(IF(VALUE($D5106)&lt;100000000,VALUE($D5106),1000000000),IFERROR(IF(VALUE(MID($D5106,2,20))&lt;100000000,VALUE(MID($D5106,2,20)),1000000000),1000000000))+ROW()/100000,"")</f>
        <v/>
      </c>
    </row>
    <row r="5107">
      <c r="F5107" s="14" t="n"/>
      <c r="N5107" s="8">
        <f>IF($D5107="","",M5107*V5107/100)</f>
        <v/>
      </c>
      <c r="O5107" s="8" t="n"/>
      <c r="U5107" s="8" t="n"/>
      <c r="V5107" s="8" t="n"/>
      <c r="Y5107">
        <f>IF($D5107="","",IF($AN5107=1,0,IF($AM5107=1,Settings!$C$6,Settings!$C$7))*100)</f>
        <v/>
      </c>
      <c r="Z5107" s="8">
        <f>IF($D5107="","",V5107*Y5107/100)</f>
        <v/>
      </c>
      <c r="AA5107" s="8">
        <f>IF($D5107="","",V5107-Z5107)</f>
        <v/>
      </c>
      <c r="AB5107" s="8">
        <f>IF($D5107="","",AA5107-N5107)</f>
        <v/>
      </c>
      <c r="AF5107" s="8" t="n"/>
      <c r="AI5107" s="14" t="n"/>
      <c r="AK5107">
        <f>IF($D5107="","",IF(COUNTIF($D$2:$D5107,$D5107)=1,1,0))</f>
        <v/>
      </c>
      <c r="AL5107">
        <f>IF($AK5107=1,SUMPRODUCT(--($AO$2:$AO$7001&lt;$AO5107))+1,"")</f>
        <v/>
      </c>
      <c r="AM5107">
        <f>IF($D5107="","",IF(OR($R5107=TRUE(),$R5107="TRUE"),1,0))</f>
        <v/>
      </c>
      <c r="AN5107">
        <f>IF($D5107="","",IF($X5107="Yes",1,0))</f>
        <v/>
      </c>
      <c r="AO5107">
        <f>IF($AK5107=1,IFERROR(IF(VALUE($D5107)&lt;100000000,VALUE($D5107),1000000000),IFERROR(IF(VALUE(MID($D5107,2,20))&lt;100000000,VALUE(MID($D5107,2,20)),1000000000),1000000000))+ROW()/100000,"")</f>
        <v/>
      </c>
    </row>
    <row r="5108">
      <c r="F5108" s="14" t="n"/>
      <c r="N5108" s="8">
        <f>IF($D5108="","",M5108*V5108/100)</f>
        <v/>
      </c>
      <c r="O5108" s="8" t="n"/>
      <c r="U5108" s="8" t="n"/>
      <c r="V5108" s="8" t="n"/>
      <c r="Y5108">
        <f>IF($D5108="","",IF($AN5108=1,0,IF($AM5108=1,Settings!$C$6,Settings!$C$7))*100)</f>
        <v/>
      </c>
      <c r="Z5108" s="8">
        <f>IF($D5108="","",V5108*Y5108/100)</f>
        <v/>
      </c>
      <c r="AA5108" s="8">
        <f>IF($D5108="","",V5108-Z5108)</f>
        <v/>
      </c>
      <c r="AB5108" s="8">
        <f>IF($D5108="","",AA5108-N5108)</f>
        <v/>
      </c>
      <c r="AF5108" s="8" t="n"/>
      <c r="AI5108" s="14" t="n"/>
      <c r="AK5108">
        <f>IF($D5108="","",IF(COUNTIF($D$2:$D5108,$D5108)=1,1,0))</f>
        <v/>
      </c>
      <c r="AL5108">
        <f>IF($AK5108=1,SUMPRODUCT(--($AO$2:$AO$7001&lt;$AO5108))+1,"")</f>
        <v/>
      </c>
      <c r="AM5108">
        <f>IF($D5108="","",IF(OR($R5108=TRUE(),$R5108="TRUE"),1,0))</f>
        <v/>
      </c>
      <c r="AN5108">
        <f>IF($D5108="","",IF($X5108="Yes",1,0))</f>
        <v/>
      </c>
      <c r="AO5108">
        <f>IF($AK5108=1,IFERROR(IF(VALUE($D5108)&lt;100000000,VALUE($D5108),1000000000),IFERROR(IF(VALUE(MID($D5108,2,20))&lt;100000000,VALUE(MID($D5108,2,20)),1000000000),1000000000))+ROW()/100000,"")</f>
        <v/>
      </c>
    </row>
    <row r="5109">
      <c r="F5109" s="14" t="n"/>
      <c r="N5109" s="8">
        <f>IF($D5109="","",M5109*V5109/100)</f>
        <v/>
      </c>
      <c r="O5109" s="8" t="n"/>
      <c r="U5109" s="8" t="n"/>
      <c r="V5109" s="8" t="n"/>
      <c r="Y5109">
        <f>IF($D5109="","",IF($AN5109=1,0,IF($AM5109=1,Settings!$C$6,Settings!$C$7))*100)</f>
        <v/>
      </c>
      <c r="Z5109" s="8">
        <f>IF($D5109="","",V5109*Y5109/100)</f>
        <v/>
      </c>
      <c r="AA5109" s="8">
        <f>IF($D5109="","",V5109-Z5109)</f>
        <v/>
      </c>
      <c r="AB5109" s="8">
        <f>IF($D5109="","",AA5109-N5109)</f>
        <v/>
      </c>
      <c r="AF5109" s="8" t="n"/>
      <c r="AI5109" s="14" t="n"/>
      <c r="AK5109">
        <f>IF($D5109="","",IF(COUNTIF($D$2:$D5109,$D5109)=1,1,0))</f>
        <v/>
      </c>
      <c r="AL5109">
        <f>IF($AK5109=1,SUMPRODUCT(--($AO$2:$AO$7001&lt;$AO5109))+1,"")</f>
        <v/>
      </c>
      <c r="AM5109">
        <f>IF($D5109="","",IF(OR($R5109=TRUE(),$R5109="TRUE"),1,0))</f>
        <v/>
      </c>
      <c r="AN5109">
        <f>IF($D5109="","",IF($X5109="Yes",1,0))</f>
        <v/>
      </c>
      <c r="AO5109">
        <f>IF($AK5109=1,IFERROR(IF(VALUE($D5109)&lt;100000000,VALUE($D5109),1000000000),IFERROR(IF(VALUE(MID($D5109,2,20))&lt;100000000,VALUE(MID($D5109,2,20)),1000000000),1000000000))+ROW()/100000,"")</f>
        <v/>
      </c>
    </row>
    <row r="5110">
      <c r="F5110" s="14" t="n"/>
      <c r="N5110" s="8">
        <f>IF($D5110="","",M5110*V5110/100)</f>
        <v/>
      </c>
      <c r="O5110" s="8" t="n"/>
      <c r="U5110" s="8" t="n"/>
      <c r="V5110" s="8" t="n"/>
      <c r="Y5110">
        <f>IF($D5110="","",IF($AN5110=1,0,IF($AM5110=1,Settings!$C$6,Settings!$C$7))*100)</f>
        <v/>
      </c>
      <c r="Z5110" s="8">
        <f>IF($D5110="","",V5110*Y5110/100)</f>
        <v/>
      </c>
      <c r="AA5110" s="8">
        <f>IF($D5110="","",V5110-Z5110)</f>
        <v/>
      </c>
      <c r="AB5110" s="8">
        <f>IF($D5110="","",AA5110-N5110)</f>
        <v/>
      </c>
      <c r="AF5110" s="8" t="n"/>
      <c r="AI5110" s="14" t="n"/>
      <c r="AK5110">
        <f>IF($D5110="","",IF(COUNTIF($D$2:$D5110,$D5110)=1,1,0))</f>
        <v/>
      </c>
      <c r="AL5110">
        <f>IF($AK5110=1,SUMPRODUCT(--($AO$2:$AO$7001&lt;$AO5110))+1,"")</f>
        <v/>
      </c>
      <c r="AM5110">
        <f>IF($D5110="","",IF(OR($R5110=TRUE(),$R5110="TRUE"),1,0))</f>
        <v/>
      </c>
      <c r="AN5110">
        <f>IF($D5110="","",IF($X5110="Yes",1,0))</f>
        <v/>
      </c>
      <c r="AO5110">
        <f>IF($AK5110=1,IFERROR(IF(VALUE($D5110)&lt;100000000,VALUE($D5110),1000000000),IFERROR(IF(VALUE(MID($D5110,2,20))&lt;100000000,VALUE(MID($D5110,2,20)),1000000000),1000000000))+ROW()/100000,"")</f>
        <v/>
      </c>
    </row>
    <row r="5111">
      <c r="F5111" s="14" t="n"/>
      <c r="N5111" s="8">
        <f>IF($D5111="","",M5111*V5111/100)</f>
        <v/>
      </c>
      <c r="O5111" s="8" t="n"/>
      <c r="U5111" s="8" t="n"/>
      <c r="V5111" s="8" t="n"/>
      <c r="Y5111">
        <f>IF($D5111="","",IF($AN5111=1,0,IF($AM5111=1,Settings!$C$6,Settings!$C$7))*100)</f>
        <v/>
      </c>
      <c r="Z5111" s="8">
        <f>IF($D5111="","",V5111*Y5111/100)</f>
        <v/>
      </c>
      <c r="AA5111" s="8">
        <f>IF($D5111="","",V5111-Z5111)</f>
        <v/>
      </c>
      <c r="AB5111" s="8">
        <f>IF($D5111="","",AA5111-N5111)</f>
        <v/>
      </c>
      <c r="AF5111" s="8" t="n"/>
      <c r="AI5111" s="14" t="n"/>
      <c r="AK5111">
        <f>IF($D5111="","",IF(COUNTIF($D$2:$D5111,$D5111)=1,1,0))</f>
        <v/>
      </c>
      <c r="AL5111">
        <f>IF($AK5111=1,SUMPRODUCT(--($AO$2:$AO$7001&lt;$AO5111))+1,"")</f>
        <v/>
      </c>
      <c r="AM5111">
        <f>IF($D5111="","",IF(OR($R5111=TRUE(),$R5111="TRUE"),1,0))</f>
        <v/>
      </c>
      <c r="AN5111">
        <f>IF($D5111="","",IF($X5111="Yes",1,0))</f>
        <v/>
      </c>
      <c r="AO5111">
        <f>IF($AK5111=1,IFERROR(IF(VALUE($D5111)&lt;100000000,VALUE($D5111),1000000000),IFERROR(IF(VALUE(MID($D5111,2,20))&lt;100000000,VALUE(MID($D5111,2,20)),1000000000),1000000000))+ROW()/100000,"")</f>
        <v/>
      </c>
    </row>
    <row r="5112">
      <c r="F5112" s="14" t="n"/>
      <c r="N5112" s="8">
        <f>IF($D5112="","",M5112*V5112/100)</f>
        <v/>
      </c>
      <c r="O5112" s="8" t="n"/>
      <c r="U5112" s="8" t="n"/>
      <c r="V5112" s="8" t="n"/>
      <c r="Y5112">
        <f>IF($D5112="","",IF($AN5112=1,0,IF($AM5112=1,Settings!$C$6,Settings!$C$7))*100)</f>
        <v/>
      </c>
      <c r="Z5112" s="8">
        <f>IF($D5112="","",V5112*Y5112/100)</f>
        <v/>
      </c>
      <c r="AA5112" s="8">
        <f>IF($D5112="","",V5112-Z5112)</f>
        <v/>
      </c>
      <c r="AB5112" s="8">
        <f>IF($D5112="","",AA5112-N5112)</f>
        <v/>
      </c>
      <c r="AF5112" s="8" t="n"/>
      <c r="AI5112" s="14" t="n"/>
      <c r="AK5112">
        <f>IF($D5112="","",IF(COUNTIF($D$2:$D5112,$D5112)=1,1,0))</f>
        <v/>
      </c>
      <c r="AL5112">
        <f>IF($AK5112=1,SUMPRODUCT(--($AO$2:$AO$7001&lt;$AO5112))+1,"")</f>
        <v/>
      </c>
      <c r="AM5112">
        <f>IF($D5112="","",IF(OR($R5112=TRUE(),$R5112="TRUE"),1,0))</f>
        <v/>
      </c>
      <c r="AN5112">
        <f>IF($D5112="","",IF($X5112="Yes",1,0))</f>
        <v/>
      </c>
      <c r="AO5112">
        <f>IF($AK5112=1,IFERROR(IF(VALUE($D5112)&lt;100000000,VALUE($D5112),1000000000),IFERROR(IF(VALUE(MID($D5112,2,20))&lt;100000000,VALUE(MID($D5112,2,20)),1000000000),1000000000))+ROW()/100000,"")</f>
        <v/>
      </c>
    </row>
    <row r="5113">
      <c r="F5113" s="14" t="n"/>
      <c r="N5113" s="8">
        <f>IF($D5113="","",M5113*V5113/100)</f>
        <v/>
      </c>
      <c r="O5113" s="8" t="n"/>
      <c r="U5113" s="8" t="n"/>
      <c r="V5113" s="8" t="n"/>
      <c r="Y5113">
        <f>IF($D5113="","",IF($AN5113=1,0,IF($AM5113=1,Settings!$C$6,Settings!$C$7))*100)</f>
        <v/>
      </c>
      <c r="Z5113" s="8">
        <f>IF($D5113="","",V5113*Y5113/100)</f>
        <v/>
      </c>
      <c r="AA5113" s="8">
        <f>IF($D5113="","",V5113-Z5113)</f>
        <v/>
      </c>
      <c r="AB5113" s="8">
        <f>IF($D5113="","",AA5113-N5113)</f>
        <v/>
      </c>
      <c r="AF5113" s="8" t="n"/>
      <c r="AI5113" s="14" t="n"/>
      <c r="AK5113">
        <f>IF($D5113="","",IF(COUNTIF($D$2:$D5113,$D5113)=1,1,0))</f>
        <v/>
      </c>
      <c r="AL5113">
        <f>IF($AK5113=1,SUMPRODUCT(--($AO$2:$AO$7001&lt;$AO5113))+1,"")</f>
        <v/>
      </c>
      <c r="AM5113">
        <f>IF($D5113="","",IF(OR($R5113=TRUE(),$R5113="TRUE"),1,0))</f>
        <v/>
      </c>
      <c r="AN5113">
        <f>IF($D5113="","",IF($X5113="Yes",1,0))</f>
        <v/>
      </c>
      <c r="AO5113">
        <f>IF($AK5113=1,IFERROR(IF(VALUE($D5113)&lt;100000000,VALUE($D5113),1000000000),IFERROR(IF(VALUE(MID($D5113,2,20))&lt;100000000,VALUE(MID($D5113,2,20)),1000000000),1000000000))+ROW()/100000,"")</f>
        <v/>
      </c>
    </row>
    <row r="5114">
      <c r="F5114" s="14" t="n"/>
      <c r="N5114" s="8">
        <f>IF($D5114="","",M5114*V5114/100)</f>
        <v/>
      </c>
      <c r="O5114" s="8" t="n"/>
      <c r="U5114" s="8" t="n"/>
      <c r="V5114" s="8" t="n"/>
      <c r="Y5114">
        <f>IF($D5114="","",IF($AN5114=1,0,IF($AM5114=1,Settings!$C$6,Settings!$C$7))*100)</f>
        <v/>
      </c>
      <c r="Z5114" s="8">
        <f>IF($D5114="","",V5114*Y5114/100)</f>
        <v/>
      </c>
      <c r="AA5114" s="8">
        <f>IF($D5114="","",V5114-Z5114)</f>
        <v/>
      </c>
      <c r="AB5114" s="8">
        <f>IF($D5114="","",AA5114-N5114)</f>
        <v/>
      </c>
      <c r="AF5114" s="8" t="n"/>
      <c r="AI5114" s="14" t="n"/>
      <c r="AK5114">
        <f>IF($D5114="","",IF(COUNTIF($D$2:$D5114,$D5114)=1,1,0))</f>
        <v/>
      </c>
      <c r="AL5114">
        <f>IF($AK5114=1,SUMPRODUCT(--($AO$2:$AO$7001&lt;$AO5114))+1,"")</f>
        <v/>
      </c>
      <c r="AM5114">
        <f>IF($D5114="","",IF(OR($R5114=TRUE(),$R5114="TRUE"),1,0))</f>
        <v/>
      </c>
      <c r="AN5114">
        <f>IF($D5114="","",IF($X5114="Yes",1,0))</f>
        <v/>
      </c>
      <c r="AO5114">
        <f>IF($AK5114=1,IFERROR(IF(VALUE($D5114)&lt;100000000,VALUE($D5114),1000000000),IFERROR(IF(VALUE(MID($D5114,2,20))&lt;100000000,VALUE(MID($D5114,2,20)),1000000000),1000000000))+ROW()/100000,"")</f>
        <v/>
      </c>
    </row>
    <row r="5115">
      <c r="F5115" s="14" t="n"/>
      <c r="N5115" s="8">
        <f>IF($D5115="","",M5115*V5115/100)</f>
        <v/>
      </c>
      <c r="O5115" s="8" t="n"/>
      <c r="U5115" s="8" t="n"/>
      <c r="V5115" s="8" t="n"/>
      <c r="Y5115">
        <f>IF($D5115="","",IF($AN5115=1,0,IF($AM5115=1,Settings!$C$6,Settings!$C$7))*100)</f>
        <v/>
      </c>
      <c r="Z5115" s="8">
        <f>IF($D5115="","",V5115*Y5115/100)</f>
        <v/>
      </c>
      <c r="AA5115" s="8">
        <f>IF($D5115="","",V5115-Z5115)</f>
        <v/>
      </c>
      <c r="AB5115" s="8">
        <f>IF($D5115="","",AA5115-N5115)</f>
        <v/>
      </c>
      <c r="AF5115" s="8" t="n"/>
      <c r="AI5115" s="14" t="n"/>
      <c r="AK5115">
        <f>IF($D5115="","",IF(COUNTIF($D$2:$D5115,$D5115)=1,1,0))</f>
        <v/>
      </c>
      <c r="AL5115">
        <f>IF($AK5115=1,SUMPRODUCT(--($AO$2:$AO$7001&lt;$AO5115))+1,"")</f>
        <v/>
      </c>
      <c r="AM5115">
        <f>IF($D5115="","",IF(OR($R5115=TRUE(),$R5115="TRUE"),1,0))</f>
        <v/>
      </c>
      <c r="AN5115">
        <f>IF($D5115="","",IF($X5115="Yes",1,0))</f>
        <v/>
      </c>
      <c r="AO5115">
        <f>IF($AK5115=1,IFERROR(IF(VALUE($D5115)&lt;100000000,VALUE($D5115),1000000000),IFERROR(IF(VALUE(MID($D5115,2,20))&lt;100000000,VALUE(MID($D5115,2,20)),1000000000),1000000000))+ROW()/100000,"")</f>
        <v/>
      </c>
    </row>
    <row r="5116">
      <c r="F5116" s="14" t="n"/>
      <c r="N5116" s="8">
        <f>IF($D5116="","",M5116*V5116/100)</f>
        <v/>
      </c>
      <c r="O5116" s="8" t="n"/>
      <c r="U5116" s="8" t="n"/>
      <c r="V5116" s="8" t="n"/>
      <c r="Y5116">
        <f>IF($D5116="","",IF($AN5116=1,0,IF($AM5116=1,Settings!$C$6,Settings!$C$7))*100)</f>
        <v/>
      </c>
      <c r="Z5116" s="8">
        <f>IF($D5116="","",V5116*Y5116/100)</f>
        <v/>
      </c>
      <c r="AA5116" s="8">
        <f>IF($D5116="","",V5116-Z5116)</f>
        <v/>
      </c>
      <c r="AB5116" s="8">
        <f>IF($D5116="","",AA5116-N5116)</f>
        <v/>
      </c>
      <c r="AF5116" s="8" t="n"/>
      <c r="AI5116" s="14" t="n"/>
      <c r="AK5116">
        <f>IF($D5116="","",IF(COUNTIF($D$2:$D5116,$D5116)=1,1,0))</f>
        <v/>
      </c>
      <c r="AL5116">
        <f>IF($AK5116=1,SUMPRODUCT(--($AO$2:$AO$7001&lt;$AO5116))+1,"")</f>
        <v/>
      </c>
      <c r="AM5116">
        <f>IF($D5116="","",IF(OR($R5116=TRUE(),$R5116="TRUE"),1,0))</f>
        <v/>
      </c>
      <c r="AN5116">
        <f>IF($D5116="","",IF($X5116="Yes",1,0))</f>
        <v/>
      </c>
      <c r="AO5116">
        <f>IF($AK5116=1,IFERROR(IF(VALUE($D5116)&lt;100000000,VALUE($D5116),1000000000),IFERROR(IF(VALUE(MID($D5116,2,20))&lt;100000000,VALUE(MID($D5116,2,20)),1000000000),1000000000))+ROW()/100000,"")</f>
        <v/>
      </c>
    </row>
    <row r="5117">
      <c r="F5117" s="14" t="n"/>
      <c r="N5117" s="8">
        <f>IF($D5117="","",M5117*V5117/100)</f>
        <v/>
      </c>
      <c r="O5117" s="8" t="n"/>
      <c r="U5117" s="8" t="n"/>
      <c r="V5117" s="8" t="n"/>
      <c r="Y5117">
        <f>IF($D5117="","",IF($AN5117=1,0,IF($AM5117=1,Settings!$C$6,Settings!$C$7))*100)</f>
        <v/>
      </c>
      <c r="Z5117" s="8">
        <f>IF($D5117="","",V5117*Y5117/100)</f>
        <v/>
      </c>
      <c r="AA5117" s="8">
        <f>IF($D5117="","",V5117-Z5117)</f>
        <v/>
      </c>
      <c r="AB5117" s="8">
        <f>IF($D5117="","",AA5117-N5117)</f>
        <v/>
      </c>
      <c r="AF5117" s="8" t="n"/>
      <c r="AI5117" s="14" t="n"/>
      <c r="AK5117">
        <f>IF($D5117="","",IF(COUNTIF($D$2:$D5117,$D5117)=1,1,0))</f>
        <v/>
      </c>
      <c r="AL5117">
        <f>IF($AK5117=1,SUMPRODUCT(--($AO$2:$AO$7001&lt;$AO5117))+1,"")</f>
        <v/>
      </c>
      <c r="AM5117">
        <f>IF($D5117="","",IF(OR($R5117=TRUE(),$R5117="TRUE"),1,0))</f>
        <v/>
      </c>
      <c r="AN5117">
        <f>IF($D5117="","",IF($X5117="Yes",1,0))</f>
        <v/>
      </c>
      <c r="AO5117">
        <f>IF($AK5117=1,IFERROR(IF(VALUE($D5117)&lt;100000000,VALUE($D5117),1000000000),IFERROR(IF(VALUE(MID($D5117,2,20))&lt;100000000,VALUE(MID($D5117,2,20)),1000000000),1000000000))+ROW()/100000,"")</f>
        <v/>
      </c>
    </row>
    <row r="5118">
      <c r="F5118" s="14" t="n"/>
      <c r="N5118" s="8">
        <f>IF($D5118="","",M5118*V5118/100)</f>
        <v/>
      </c>
      <c r="O5118" s="8" t="n"/>
      <c r="U5118" s="8" t="n"/>
      <c r="V5118" s="8" t="n"/>
      <c r="Y5118">
        <f>IF($D5118="","",IF($AN5118=1,0,IF($AM5118=1,Settings!$C$6,Settings!$C$7))*100)</f>
        <v/>
      </c>
      <c r="Z5118" s="8">
        <f>IF($D5118="","",V5118*Y5118/100)</f>
        <v/>
      </c>
      <c r="AA5118" s="8">
        <f>IF($D5118="","",V5118-Z5118)</f>
        <v/>
      </c>
      <c r="AB5118" s="8">
        <f>IF($D5118="","",AA5118-N5118)</f>
        <v/>
      </c>
      <c r="AF5118" s="8" t="n"/>
      <c r="AI5118" s="14" t="n"/>
      <c r="AK5118">
        <f>IF($D5118="","",IF(COUNTIF($D$2:$D5118,$D5118)=1,1,0))</f>
        <v/>
      </c>
      <c r="AL5118">
        <f>IF($AK5118=1,SUMPRODUCT(--($AO$2:$AO$7001&lt;$AO5118))+1,"")</f>
        <v/>
      </c>
      <c r="AM5118">
        <f>IF($D5118="","",IF(OR($R5118=TRUE(),$R5118="TRUE"),1,0))</f>
        <v/>
      </c>
      <c r="AN5118">
        <f>IF($D5118="","",IF($X5118="Yes",1,0))</f>
        <v/>
      </c>
      <c r="AO5118">
        <f>IF($AK5118=1,IFERROR(IF(VALUE($D5118)&lt;100000000,VALUE($D5118),1000000000),IFERROR(IF(VALUE(MID($D5118,2,20))&lt;100000000,VALUE(MID($D5118,2,20)),1000000000),1000000000))+ROW()/100000,"")</f>
        <v/>
      </c>
    </row>
    <row r="5119">
      <c r="F5119" s="14" t="n"/>
      <c r="N5119" s="8">
        <f>IF($D5119="","",M5119*V5119/100)</f>
        <v/>
      </c>
      <c r="O5119" s="8" t="n"/>
      <c r="U5119" s="8" t="n"/>
      <c r="V5119" s="8" t="n"/>
      <c r="Y5119">
        <f>IF($D5119="","",IF($AN5119=1,0,IF($AM5119=1,Settings!$C$6,Settings!$C$7))*100)</f>
        <v/>
      </c>
      <c r="Z5119" s="8">
        <f>IF($D5119="","",V5119*Y5119/100)</f>
        <v/>
      </c>
      <c r="AA5119" s="8">
        <f>IF($D5119="","",V5119-Z5119)</f>
        <v/>
      </c>
      <c r="AB5119" s="8">
        <f>IF($D5119="","",AA5119-N5119)</f>
        <v/>
      </c>
      <c r="AF5119" s="8" t="n"/>
      <c r="AI5119" s="14" t="n"/>
      <c r="AK5119">
        <f>IF($D5119="","",IF(COUNTIF($D$2:$D5119,$D5119)=1,1,0))</f>
        <v/>
      </c>
      <c r="AL5119">
        <f>IF($AK5119=1,SUMPRODUCT(--($AO$2:$AO$7001&lt;$AO5119))+1,"")</f>
        <v/>
      </c>
      <c r="AM5119">
        <f>IF($D5119="","",IF(OR($R5119=TRUE(),$R5119="TRUE"),1,0))</f>
        <v/>
      </c>
      <c r="AN5119">
        <f>IF($D5119="","",IF($X5119="Yes",1,0))</f>
        <v/>
      </c>
      <c r="AO5119">
        <f>IF($AK5119=1,IFERROR(IF(VALUE($D5119)&lt;100000000,VALUE($D5119),1000000000),IFERROR(IF(VALUE(MID($D5119,2,20))&lt;100000000,VALUE(MID($D5119,2,20)),1000000000),1000000000))+ROW()/100000,"")</f>
        <v/>
      </c>
    </row>
    <row r="5120">
      <c r="F5120" s="14" t="n"/>
      <c r="N5120" s="8">
        <f>IF($D5120="","",M5120*V5120/100)</f>
        <v/>
      </c>
      <c r="O5120" s="8" t="n"/>
      <c r="U5120" s="8" t="n"/>
      <c r="V5120" s="8" t="n"/>
      <c r="Y5120">
        <f>IF($D5120="","",IF($AN5120=1,0,IF($AM5120=1,Settings!$C$6,Settings!$C$7))*100)</f>
        <v/>
      </c>
      <c r="Z5120" s="8">
        <f>IF($D5120="","",V5120*Y5120/100)</f>
        <v/>
      </c>
      <c r="AA5120" s="8">
        <f>IF($D5120="","",V5120-Z5120)</f>
        <v/>
      </c>
      <c r="AB5120" s="8">
        <f>IF($D5120="","",AA5120-N5120)</f>
        <v/>
      </c>
      <c r="AF5120" s="8" t="n"/>
      <c r="AI5120" s="14" t="n"/>
      <c r="AK5120">
        <f>IF($D5120="","",IF(COUNTIF($D$2:$D5120,$D5120)=1,1,0))</f>
        <v/>
      </c>
      <c r="AL5120">
        <f>IF($AK5120=1,SUMPRODUCT(--($AO$2:$AO$7001&lt;$AO5120))+1,"")</f>
        <v/>
      </c>
      <c r="AM5120">
        <f>IF($D5120="","",IF(OR($R5120=TRUE(),$R5120="TRUE"),1,0))</f>
        <v/>
      </c>
      <c r="AN5120">
        <f>IF($D5120="","",IF($X5120="Yes",1,0))</f>
        <v/>
      </c>
      <c r="AO5120">
        <f>IF($AK5120=1,IFERROR(IF(VALUE($D5120)&lt;100000000,VALUE($D5120),1000000000),IFERROR(IF(VALUE(MID($D5120,2,20))&lt;100000000,VALUE(MID($D5120,2,20)),1000000000),1000000000))+ROW()/100000,"")</f>
        <v/>
      </c>
    </row>
    <row r="5121">
      <c r="F5121" s="14" t="n"/>
      <c r="N5121" s="8">
        <f>IF($D5121="","",M5121*V5121/100)</f>
        <v/>
      </c>
      <c r="O5121" s="8" t="n"/>
      <c r="U5121" s="8" t="n"/>
      <c r="V5121" s="8" t="n"/>
      <c r="Y5121">
        <f>IF($D5121="","",IF($AN5121=1,0,IF($AM5121=1,Settings!$C$6,Settings!$C$7))*100)</f>
        <v/>
      </c>
      <c r="Z5121" s="8">
        <f>IF($D5121="","",V5121*Y5121/100)</f>
        <v/>
      </c>
      <c r="AA5121" s="8">
        <f>IF($D5121="","",V5121-Z5121)</f>
        <v/>
      </c>
      <c r="AB5121" s="8">
        <f>IF($D5121="","",AA5121-N5121)</f>
        <v/>
      </c>
      <c r="AF5121" s="8" t="n"/>
      <c r="AI5121" s="14" t="n"/>
      <c r="AK5121">
        <f>IF($D5121="","",IF(COUNTIF($D$2:$D5121,$D5121)=1,1,0))</f>
        <v/>
      </c>
      <c r="AL5121">
        <f>IF($AK5121=1,SUMPRODUCT(--($AO$2:$AO$7001&lt;$AO5121))+1,"")</f>
        <v/>
      </c>
      <c r="AM5121">
        <f>IF($D5121="","",IF(OR($R5121=TRUE(),$R5121="TRUE"),1,0))</f>
        <v/>
      </c>
      <c r="AN5121">
        <f>IF($D5121="","",IF($X5121="Yes",1,0))</f>
        <v/>
      </c>
      <c r="AO5121">
        <f>IF($AK5121=1,IFERROR(IF(VALUE($D5121)&lt;100000000,VALUE($D5121),1000000000),IFERROR(IF(VALUE(MID($D5121,2,20))&lt;100000000,VALUE(MID($D5121,2,20)),1000000000),1000000000))+ROW()/100000,"")</f>
        <v/>
      </c>
    </row>
    <row r="5122">
      <c r="F5122" s="14" t="n"/>
      <c r="N5122" s="8">
        <f>IF($D5122="","",M5122*V5122/100)</f>
        <v/>
      </c>
      <c r="O5122" s="8" t="n"/>
      <c r="U5122" s="8" t="n"/>
      <c r="V5122" s="8" t="n"/>
      <c r="Y5122">
        <f>IF($D5122="","",IF($AN5122=1,0,IF($AM5122=1,Settings!$C$6,Settings!$C$7))*100)</f>
        <v/>
      </c>
      <c r="Z5122" s="8">
        <f>IF($D5122="","",V5122*Y5122/100)</f>
        <v/>
      </c>
      <c r="AA5122" s="8">
        <f>IF($D5122="","",V5122-Z5122)</f>
        <v/>
      </c>
      <c r="AB5122" s="8">
        <f>IF($D5122="","",AA5122-N5122)</f>
        <v/>
      </c>
      <c r="AF5122" s="8" t="n"/>
      <c r="AI5122" s="14" t="n"/>
      <c r="AK5122">
        <f>IF($D5122="","",IF(COUNTIF($D$2:$D5122,$D5122)=1,1,0))</f>
        <v/>
      </c>
      <c r="AL5122">
        <f>IF($AK5122=1,SUMPRODUCT(--($AO$2:$AO$7001&lt;$AO5122))+1,"")</f>
        <v/>
      </c>
      <c r="AM5122">
        <f>IF($D5122="","",IF(OR($R5122=TRUE(),$R5122="TRUE"),1,0))</f>
        <v/>
      </c>
      <c r="AN5122">
        <f>IF($D5122="","",IF($X5122="Yes",1,0))</f>
        <v/>
      </c>
      <c r="AO5122">
        <f>IF($AK5122=1,IFERROR(IF(VALUE($D5122)&lt;100000000,VALUE($D5122),1000000000),IFERROR(IF(VALUE(MID($D5122,2,20))&lt;100000000,VALUE(MID($D5122,2,20)),1000000000),1000000000))+ROW()/100000,"")</f>
        <v/>
      </c>
    </row>
    <row r="5123">
      <c r="F5123" s="14" t="n"/>
      <c r="N5123" s="8">
        <f>IF($D5123="","",M5123*V5123/100)</f>
        <v/>
      </c>
      <c r="O5123" s="8" t="n"/>
      <c r="U5123" s="8" t="n"/>
      <c r="V5123" s="8" t="n"/>
      <c r="Y5123">
        <f>IF($D5123="","",IF($AN5123=1,0,IF($AM5123=1,Settings!$C$6,Settings!$C$7))*100)</f>
        <v/>
      </c>
      <c r="Z5123" s="8">
        <f>IF($D5123="","",V5123*Y5123/100)</f>
        <v/>
      </c>
      <c r="AA5123" s="8">
        <f>IF($D5123="","",V5123-Z5123)</f>
        <v/>
      </c>
      <c r="AB5123" s="8">
        <f>IF($D5123="","",AA5123-N5123)</f>
        <v/>
      </c>
      <c r="AF5123" s="8" t="n"/>
      <c r="AI5123" s="14" t="n"/>
      <c r="AK5123">
        <f>IF($D5123="","",IF(COUNTIF($D$2:$D5123,$D5123)=1,1,0))</f>
        <v/>
      </c>
      <c r="AL5123">
        <f>IF($AK5123=1,SUMPRODUCT(--($AO$2:$AO$7001&lt;$AO5123))+1,"")</f>
        <v/>
      </c>
      <c r="AM5123">
        <f>IF($D5123="","",IF(OR($R5123=TRUE(),$R5123="TRUE"),1,0))</f>
        <v/>
      </c>
      <c r="AN5123">
        <f>IF($D5123="","",IF($X5123="Yes",1,0))</f>
        <v/>
      </c>
      <c r="AO5123">
        <f>IF($AK5123=1,IFERROR(IF(VALUE($D5123)&lt;100000000,VALUE($D5123),1000000000),IFERROR(IF(VALUE(MID($D5123,2,20))&lt;100000000,VALUE(MID($D5123,2,20)),1000000000),1000000000))+ROW()/100000,"")</f>
        <v/>
      </c>
    </row>
    <row r="5124">
      <c r="F5124" s="14" t="n"/>
      <c r="N5124" s="8">
        <f>IF($D5124="","",M5124*V5124/100)</f>
        <v/>
      </c>
      <c r="O5124" s="8" t="n"/>
      <c r="U5124" s="8" t="n"/>
      <c r="V5124" s="8" t="n"/>
      <c r="Y5124">
        <f>IF($D5124="","",IF($AN5124=1,0,IF($AM5124=1,Settings!$C$6,Settings!$C$7))*100)</f>
        <v/>
      </c>
      <c r="Z5124" s="8">
        <f>IF($D5124="","",V5124*Y5124/100)</f>
        <v/>
      </c>
      <c r="AA5124" s="8">
        <f>IF($D5124="","",V5124-Z5124)</f>
        <v/>
      </c>
      <c r="AB5124" s="8">
        <f>IF($D5124="","",AA5124-N5124)</f>
        <v/>
      </c>
      <c r="AF5124" s="8" t="n"/>
      <c r="AI5124" s="14" t="n"/>
      <c r="AK5124">
        <f>IF($D5124="","",IF(COUNTIF($D$2:$D5124,$D5124)=1,1,0))</f>
        <v/>
      </c>
      <c r="AL5124">
        <f>IF($AK5124=1,SUMPRODUCT(--($AO$2:$AO$7001&lt;$AO5124))+1,"")</f>
        <v/>
      </c>
      <c r="AM5124">
        <f>IF($D5124="","",IF(OR($R5124=TRUE(),$R5124="TRUE"),1,0))</f>
        <v/>
      </c>
      <c r="AN5124">
        <f>IF($D5124="","",IF($X5124="Yes",1,0))</f>
        <v/>
      </c>
      <c r="AO5124">
        <f>IF($AK5124=1,IFERROR(IF(VALUE($D5124)&lt;100000000,VALUE($D5124),1000000000),IFERROR(IF(VALUE(MID($D5124,2,20))&lt;100000000,VALUE(MID($D5124,2,20)),1000000000),1000000000))+ROW()/100000,"")</f>
        <v/>
      </c>
    </row>
    <row r="5125">
      <c r="F5125" s="14" t="n"/>
      <c r="N5125" s="8">
        <f>IF($D5125="","",M5125*V5125/100)</f>
        <v/>
      </c>
      <c r="O5125" s="8" t="n"/>
      <c r="U5125" s="8" t="n"/>
      <c r="V5125" s="8" t="n"/>
      <c r="Y5125">
        <f>IF($D5125="","",IF($AN5125=1,0,IF($AM5125=1,Settings!$C$6,Settings!$C$7))*100)</f>
        <v/>
      </c>
      <c r="Z5125" s="8">
        <f>IF($D5125="","",V5125*Y5125/100)</f>
        <v/>
      </c>
      <c r="AA5125" s="8">
        <f>IF($D5125="","",V5125-Z5125)</f>
        <v/>
      </c>
      <c r="AB5125" s="8">
        <f>IF($D5125="","",AA5125-N5125)</f>
        <v/>
      </c>
      <c r="AF5125" s="8" t="n"/>
      <c r="AI5125" s="14" t="n"/>
      <c r="AK5125">
        <f>IF($D5125="","",IF(COUNTIF($D$2:$D5125,$D5125)=1,1,0))</f>
        <v/>
      </c>
      <c r="AL5125">
        <f>IF($AK5125=1,SUMPRODUCT(--($AO$2:$AO$7001&lt;$AO5125))+1,"")</f>
        <v/>
      </c>
      <c r="AM5125">
        <f>IF($D5125="","",IF(OR($R5125=TRUE(),$R5125="TRUE"),1,0))</f>
        <v/>
      </c>
      <c r="AN5125">
        <f>IF($D5125="","",IF($X5125="Yes",1,0))</f>
        <v/>
      </c>
      <c r="AO5125">
        <f>IF($AK5125=1,IFERROR(IF(VALUE($D5125)&lt;100000000,VALUE($D5125),1000000000),IFERROR(IF(VALUE(MID($D5125,2,20))&lt;100000000,VALUE(MID($D5125,2,20)),1000000000),1000000000))+ROW()/100000,"")</f>
        <v/>
      </c>
    </row>
    <row r="5126">
      <c r="F5126" s="14" t="n"/>
      <c r="N5126" s="8">
        <f>IF($D5126="","",M5126*V5126/100)</f>
        <v/>
      </c>
      <c r="O5126" s="8" t="n"/>
      <c r="U5126" s="8" t="n"/>
      <c r="V5126" s="8" t="n"/>
      <c r="Y5126">
        <f>IF($D5126="","",IF($AN5126=1,0,IF($AM5126=1,Settings!$C$6,Settings!$C$7))*100)</f>
        <v/>
      </c>
      <c r="Z5126" s="8">
        <f>IF($D5126="","",V5126*Y5126/100)</f>
        <v/>
      </c>
      <c r="AA5126" s="8">
        <f>IF($D5126="","",V5126-Z5126)</f>
        <v/>
      </c>
      <c r="AB5126" s="8">
        <f>IF($D5126="","",AA5126-N5126)</f>
        <v/>
      </c>
      <c r="AF5126" s="8" t="n"/>
      <c r="AI5126" s="14" t="n"/>
      <c r="AK5126">
        <f>IF($D5126="","",IF(COUNTIF($D$2:$D5126,$D5126)=1,1,0))</f>
        <v/>
      </c>
      <c r="AL5126">
        <f>IF($AK5126=1,SUMPRODUCT(--($AO$2:$AO$7001&lt;$AO5126))+1,"")</f>
        <v/>
      </c>
      <c r="AM5126">
        <f>IF($D5126="","",IF(OR($R5126=TRUE(),$R5126="TRUE"),1,0))</f>
        <v/>
      </c>
      <c r="AN5126">
        <f>IF($D5126="","",IF($X5126="Yes",1,0))</f>
        <v/>
      </c>
      <c r="AO5126">
        <f>IF($AK5126=1,IFERROR(IF(VALUE($D5126)&lt;100000000,VALUE($D5126),1000000000),IFERROR(IF(VALUE(MID($D5126,2,20))&lt;100000000,VALUE(MID($D5126,2,20)),1000000000),1000000000))+ROW()/100000,"")</f>
        <v/>
      </c>
    </row>
    <row r="5127">
      <c r="F5127" s="14" t="n"/>
      <c r="N5127" s="8">
        <f>IF($D5127="","",M5127*V5127/100)</f>
        <v/>
      </c>
      <c r="O5127" s="8" t="n"/>
      <c r="U5127" s="8" t="n"/>
      <c r="V5127" s="8" t="n"/>
      <c r="Y5127">
        <f>IF($D5127="","",IF($AN5127=1,0,IF($AM5127=1,Settings!$C$6,Settings!$C$7))*100)</f>
        <v/>
      </c>
      <c r="Z5127" s="8">
        <f>IF($D5127="","",V5127*Y5127/100)</f>
        <v/>
      </c>
      <c r="AA5127" s="8">
        <f>IF($D5127="","",V5127-Z5127)</f>
        <v/>
      </c>
      <c r="AB5127" s="8">
        <f>IF($D5127="","",AA5127-N5127)</f>
        <v/>
      </c>
      <c r="AF5127" s="8" t="n"/>
      <c r="AI5127" s="14" t="n"/>
      <c r="AK5127">
        <f>IF($D5127="","",IF(COUNTIF($D$2:$D5127,$D5127)=1,1,0))</f>
        <v/>
      </c>
      <c r="AL5127">
        <f>IF($AK5127=1,SUMPRODUCT(--($AO$2:$AO$7001&lt;$AO5127))+1,"")</f>
        <v/>
      </c>
      <c r="AM5127">
        <f>IF($D5127="","",IF(OR($R5127=TRUE(),$R5127="TRUE"),1,0))</f>
        <v/>
      </c>
      <c r="AN5127">
        <f>IF($D5127="","",IF($X5127="Yes",1,0))</f>
        <v/>
      </c>
      <c r="AO5127">
        <f>IF($AK5127=1,IFERROR(IF(VALUE($D5127)&lt;100000000,VALUE($D5127),1000000000),IFERROR(IF(VALUE(MID($D5127,2,20))&lt;100000000,VALUE(MID($D5127,2,20)),1000000000),1000000000))+ROW()/100000,"")</f>
        <v/>
      </c>
    </row>
    <row r="5128">
      <c r="F5128" s="14" t="n"/>
      <c r="N5128" s="8">
        <f>IF($D5128="","",M5128*V5128/100)</f>
        <v/>
      </c>
      <c r="O5128" s="8" t="n"/>
      <c r="U5128" s="8" t="n"/>
      <c r="V5128" s="8" t="n"/>
      <c r="Y5128">
        <f>IF($D5128="","",IF($AN5128=1,0,IF($AM5128=1,Settings!$C$6,Settings!$C$7))*100)</f>
        <v/>
      </c>
      <c r="Z5128" s="8">
        <f>IF($D5128="","",V5128*Y5128/100)</f>
        <v/>
      </c>
      <c r="AA5128" s="8">
        <f>IF($D5128="","",V5128-Z5128)</f>
        <v/>
      </c>
      <c r="AB5128" s="8">
        <f>IF($D5128="","",AA5128-N5128)</f>
        <v/>
      </c>
      <c r="AF5128" s="8" t="n"/>
      <c r="AI5128" s="14" t="n"/>
      <c r="AK5128">
        <f>IF($D5128="","",IF(COUNTIF($D$2:$D5128,$D5128)=1,1,0))</f>
        <v/>
      </c>
      <c r="AL5128">
        <f>IF($AK5128=1,SUMPRODUCT(--($AO$2:$AO$7001&lt;$AO5128))+1,"")</f>
        <v/>
      </c>
      <c r="AM5128">
        <f>IF($D5128="","",IF(OR($R5128=TRUE(),$R5128="TRUE"),1,0))</f>
        <v/>
      </c>
      <c r="AN5128">
        <f>IF($D5128="","",IF($X5128="Yes",1,0))</f>
        <v/>
      </c>
      <c r="AO5128">
        <f>IF($AK5128=1,IFERROR(IF(VALUE($D5128)&lt;100000000,VALUE($D5128),1000000000),IFERROR(IF(VALUE(MID($D5128,2,20))&lt;100000000,VALUE(MID($D5128,2,20)),1000000000),1000000000))+ROW()/100000,"")</f>
        <v/>
      </c>
    </row>
    <row r="5129">
      <c r="F5129" s="14" t="n"/>
      <c r="N5129" s="8">
        <f>IF($D5129="","",M5129*V5129/100)</f>
        <v/>
      </c>
      <c r="O5129" s="8" t="n"/>
      <c r="U5129" s="8" t="n"/>
      <c r="V5129" s="8" t="n"/>
      <c r="Y5129">
        <f>IF($D5129="","",IF($AN5129=1,0,IF($AM5129=1,Settings!$C$6,Settings!$C$7))*100)</f>
        <v/>
      </c>
      <c r="Z5129" s="8">
        <f>IF($D5129="","",V5129*Y5129/100)</f>
        <v/>
      </c>
      <c r="AA5129" s="8">
        <f>IF($D5129="","",V5129-Z5129)</f>
        <v/>
      </c>
      <c r="AB5129" s="8">
        <f>IF($D5129="","",AA5129-N5129)</f>
        <v/>
      </c>
      <c r="AF5129" s="8" t="n"/>
      <c r="AI5129" s="14" t="n"/>
      <c r="AK5129">
        <f>IF($D5129="","",IF(COUNTIF($D$2:$D5129,$D5129)=1,1,0))</f>
        <v/>
      </c>
      <c r="AL5129">
        <f>IF($AK5129=1,SUMPRODUCT(--($AO$2:$AO$7001&lt;$AO5129))+1,"")</f>
        <v/>
      </c>
      <c r="AM5129">
        <f>IF($D5129="","",IF(OR($R5129=TRUE(),$R5129="TRUE"),1,0))</f>
        <v/>
      </c>
      <c r="AN5129">
        <f>IF($D5129="","",IF($X5129="Yes",1,0))</f>
        <v/>
      </c>
      <c r="AO5129">
        <f>IF($AK5129=1,IFERROR(IF(VALUE($D5129)&lt;100000000,VALUE($D5129),1000000000),IFERROR(IF(VALUE(MID($D5129,2,20))&lt;100000000,VALUE(MID($D5129,2,20)),1000000000),1000000000))+ROW()/100000,"")</f>
        <v/>
      </c>
    </row>
    <row r="5130">
      <c r="F5130" s="14" t="n"/>
      <c r="N5130" s="8">
        <f>IF($D5130="","",M5130*V5130/100)</f>
        <v/>
      </c>
      <c r="O5130" s="8" t="n"/>
      <c r="U5130" s="8" t="n"/>
      <c r="V5130" s="8" t="n"/>
      <c r="Y5130">
        <f>IF($D5130="","",IF($AN5130=1,0,IF($AM5130=1,Settings!$C$6,Settings!$C$7))*100)</f>
        <v/>
      </c>
      <c r="Z5130" s="8">
        <f>IF($D5130="","",V5130*Y5130/100)</f>
        <v/>
      </c>
      <c r="AA5130" s="8">
        <f>IF($D5130="","",V5130-Z5130)</f>
        <v/>
      </c>
      <c r="AB5130" s="8">
        <f>IF($D5130="","",AA5130-N5130)</f>
        <v/>
      </c>
      <c r="AF5130" s="8" t="n"/>
      <c r="AI5130" s="14" t="n"/>
      <c r="AK5130">
        <f>IF($D5130="","",IF(COUNTIF($D$2:$D5130,$D5130)=1,1,0))</f>
        <v/>
      </c>
      <c r="AL5130">
        <f>IF($AK5130=1,SUMPRODUCT(--($AO$2:$AO$7001&lt;$AO5130))+1,"")</f>
        <v/>
      </c>
      <c r="AM5130">
        <f>IF($D5130="","",IF(OR($R5130=TRUE(),$R5130="TRUE"),1,0))</f>
        <v/>
      </c>
      <c r="AN5130">
        <f>IF($D5130="","",IF($X5130="Yes",1,0))</f>
        <v/>
      </c>
      <c r="AO5130">
        <f>IF($AK5130=1,IFERROR(IF(VALUE($D5130)&lt;100000000,VALUE($D5130),1000000000),IFERROR(IF(VALUE(MID($D5130,2,20))&lt;100000000,VALUE(MID($D5130,2,20)),1000000000),1000000000))+ROW()/100000,"")</f>
        <v/>
      </c>
    </row>
    <row r="5131">
      <c r="F5131" s="14" t="n"/>
      <c r="N5131" s="8">
        <f>IF($D5131="","",M5131*V5131/100)</f>
        <v/>
      </c>
      <c r="O5131" s="8" t="n"/>
      <c r="U5131" s="8" t="n"/>
      <c r="V5131" s="8" t="n"/>
      <c r="Y5131">
        <f>IF($D5131="","",IF($AN5131=1,0,IF($AM5131=1,Settings!$C$6,Settings!$C$7))*100)</f>
        <v/>
      </c>
      <c r="Z5131" s="8">
        <f>IF($D5131="","",V5131*Y5131/100)</f>
        <v/>
      </c>
      <c r="AA5131" s="8">
        <f>IF($D5131="","",V5131-Z5131)</f>
        <v/>
      </c>
      <c r="AB5131" s="8">
        <f>IF($D5131="","",AA5131-N5131)</f>
        <v/>
      </c>
      <c r="AF5131" s="8" t="n"/>
      <c r="AI5131" s="14" t="n"/>
      <c r="AK5131">
        <f>IF($D5131="","",IF(COUNTIF($D$2:$D5131,$D5131)=1,1,0))</f>
        <v/>
      </c>
      <c r="AL5131">
        <f>IF($AK5131=1,SUMPRODUCT(--($AO$2:$AO$7001&lt;$AO5131))+1,"")</f>
        <v/>
      </c>
      <c r="AM5131">
        <f>IF($D5131="","",IF(OR($R5131=TRUE(),$R5131="TRUE"),1,0))</f>
        <v/>
      </c>
      <c r="AN5131">
        <f>IF($D5131="","",IF($X5131="Yes",1,0))</f>
        <v/>
      </c>
      <c r="AO5131">
        <f>IF($AK5131=1,IFERROR(IF(VALUE($D5131)&lt;100000000,VALUE($D5131),1000000000),IFERROR(IF(VALUE(MID($D5131,2,20))&lt;100000000,VALUE(MID($D5131,2,20)),1000000000),1000000000))+ROW()/100000,"")</f>
        <v/>
      </c>
    </row>
    <row r="5132">
      <c r="F5132" s="14" t="n"/>
      <c r="N5132" s="8">
        <f>IF($D5132="","",M5132*V5132/100)</f>
        <v/>
      </c>
      <c r="O5132" s="8" t="n"/>
      <c r="U5132" s="8" t="n"/>
      <c r="V5132" s="8" t="n"/>
      <c r="Y5132">
        <f>IF($D5132="","",IF($AN5132=1,0,IF($AM5132=1,Settings!$C$6,Settings!$C$7))*100)</f>
        <v/>
      </c>
      <c r="Z5132" s="8">
        <f>IF($D5132="","",V5132*Y5132/100)</f>
        <v/>
      </c>
      <c r="AA5132" s="8">
        <f>IF($D5132="","",V5132-Z5132)</f>
        <v/>
      </c>
      <c r="AB5132" s="8">
        <f>IF($D5132="","",AA5132-N5132)</f>
        <v/>
      </c>
      <c r="AF5132" s="8" t="n"/>
      <c r="AI5132" s="14" t="n"/>
      <c r="AK5132">
        <f>IF($D5132="","",IF(COUNTIF($D$2:$D5132,$D5132)=1,1,0))</f>
        <v/>
      </c>
      <c r="AL5132">
        <f>IF($AK5132=1,SUMPRODUCT(--($AO$2:$AO$7001&lt;$AO5132))+1,"")</f>
        <v/>
      </c>
      <c r="AM5132">
        <f>IF($D5132="","",IF(OR($R5132=TRUE(),$R5132="TRUE"),1,0))</f>
        <v/>
      </c>
      <c r="AN5132">
        <f>IF($D5132="","",IF($X5132="Yes",1,0))</f>
        <v/>
      </c>
      <c r="AO5132">
        <f>IF($AK5132=1,IFERROR(IF(VALUE($D5132)&lt;100000000,VALUE($D5132),1000000000),IFERROR(IF(VALUE(MID($D5132,2,20))&lt;100000000,VALUE(MID($D5132,2,20)),1000000000),1000000000))+ROW()/100000,"")</f>
        <v/>
      </c>
    </row>
    <row r="5133">
      <c r="F5133" s="14" t="n"/>
      <c r="N5133" s="8">
        <f>IF($D5133="","",M5133*V5133/100)</f>
        <v/>
      </c>
      <c r="O5133" s="8" t="n"/>
      <c r="U5133" s="8" t="n"/>
      <c r="V5133" s="8" t="n"/>
      <c r="Y5133">
        <f>IF($D5133="","",IF($AN5133=1,0,IF($AM5133=1,Settings!$C$6,Settings!$C$7))*100)</f>
        <v/>
      </c>
      <c r="Z5133" s="8">
        <f>IF($D5133="","",V5133*Y5133/100)</f>
        <v/>
      </c>
      <c r="AA5133" s="8">
        <f>IF($D5133="","",V5133-Z5133)</f>
        <v/>
      </c>
      <c r="AB5133" s="8">
        <f>IF($D5133="","",AA5133-N5133)</f>
        <v/>
      </c>
      <c r="AF5133" s="8" t="n"/>
      <c r="AI5133" s="14" t="n"/>
      <c r="AK5133">
        <f>IF($D5133="","",IF(COUNTIF($D$2:$D5133,$D5133)=1,1,0))</f>
        <v/>
      </c>
      <c r="AL5133">
        <f>IF($AK5133=1,SUMPRODUCT(--($AO$2:$AO$7001&lt;$AO5133))+1,"")</f>
        <v/>
      </c>
      <c r="AM5133">
        <f>IF($D5133="","",IF(OR($R5133=TRUE(),$R5133="TRUE"),1,0))</f>
        <v/>
      </c>
      <c r="AN5133">
        <f>IF($D5133="","",IF($X5133="Yes",1,0))</f>
        <v/>
      </c>
      <c r="AO5133">
        <f>IF($AK5133=1,IFERROR(IF(VALUE($D5133)&lt;100000000,VALUE($D5133),1000000000),IFERROR(IF(VALUE(MID($D5133,2,20))&lt;100000000,VALUE(MID($D5133,2,20)),1000000000),1000000000))+ROW()/100000,"")</f>
        <v/>
      </c>
    </row>
    <row r="5134">
      <c r="F5134" s="14" t="n"/>
      <c r="N5134" s="8">
        <f>IF($D5134="","",M5134*V5134/100)</f>
        <v/>
      </c>
      <c r="O5134" s="8" t="n"/>
      <c r="U5134" s="8" t="n"/>
      <c r="V5134" s="8" t="n"/>
      <c r="Y5134">
        <f>IF($D5134="","",IF($AN5134=1,0,IF($AM5134=1,Settings!$C$6,Settings!$C$7))*100)</f>
        <v/>
      </c>
      <c r="Z5134" s="8">
        <f>IF($D5134="","",V5134*Y5134/100)</f>
        <v/>
      </c>
      <c r="AA5134" s="8">
        <f>IF($D5134="","",V5134-Z5134)</f>
        <v/>
      </c>
      <c r="AB5134" s="8">
        <f>IF($D5134="","",AA5134-N5134)</f>
        <v/>
      </c>
      <c r="AF5134" s="8" t="n"/>
      <c r="AI5134" s="14" t="n"/>
      <c r="AK5134">
        <f>IF($D5134="","",IF(COUNTIF($D$2:$D5134,$D5134)=1,1,0))</f>
        <v/>
      </c>
      <c r="AL5134">
        <f>IF($AK5134=1,SUMPRODUCT(--($AO$2:$AO$7001&lt;$AO5134))+1,"")</f>
        <v/>
      </c>
      <c r="AM5134">
        <f>IF($D5134="","",IF(OR($R5134=TRUE(),$R5134="TRUE"),1,0))</f>
        <v/>
      </c>
      <c r="AN5134">
        <f>IF($D5134="","",IF($X5134="Yes",1,0))</f>
        <v/>
      </c>
      <c r="AO5134">
        <f>IF($AK5134=1,IFERROR(IF(VALUE($D5134)&lt;100000000,VALUE($D5134),1000000000),IFERROR(IF(VALUE(MID($D5134,2,20))&lt;100000000,VALUE(MID($D5134,2,20)),1000000000),1000000000))+ROW()/100000,"")</f>
        <v/>
      </c>
    </row>
    <row r="5135">
      <c r="F5135" s="14" t="n"/>
      <c r="N5135" s="8">
        <f>IF($D5135="","",M5135*V5135/100)</f>
        <v/>
      </c>
      <c r="O5135" s="8" t="n"/>
      <c r="U5135" s="8" t="n"/>
      <c r="V5135" s="8" t="n"/>
      <c r="Y5135">
        <f>IF($D5135="","",IF($AN5135=1,0,IF($AM5135=1,Settings!$C$6,Settings!$C$7))*100)</f>
        <v/>
      </c>
      <c r="Z5135" s="8">
        <f>IF($D5135="","",V5135*Y5135/100)</f>
        <v/>
      </c>
      <c r="AA5135" s="8">
        <f>IF($D5135="","",V5135-Z5135)</f>
        <v/>
      </c>
      <c r="AB5135" s="8">
        <f>IF($D5135="","",AA5135-N5135)</f>
        <v/>
      </c>
      <c r="AF5135" s="8" t="n"/>
      <c r="AI5135" s="14" t="n"/>
      <c r="AK5135">
        <f>IF($D5135="","",IF(COUNTIF($D$2:$D5135,$D5135)=1,1,0))</f>
        <v/>
      </c>
      <c r="AL5135">
        <f>IF($AK5135=1,SUMPRODUCT(--($AO$2:$AO$7001&lt;$AO5135))+1,"")</f>
        <v/>
      </c>
      <c r="AM5135">
        <f>IF($D5135="","",IF(OR($R5135=TRUE(),$R5135="TRUE"),1,0))</f>
        <v/>
      </c>
      <c r="AN5135">
        <f>IF($D5135="","",IF($X5135="Yes",1,0))</f>
        <v/>
      </c>
      <c r="AO5135">
        <f>IF($AK5135=1,IFERROR(IF(VALUE($D5135)&lt;100000000,VALUE($D5135),1000000000),IFERROR(IF(VALUE(MID($D5135,2,20))&lt;100000000,VALUE(MID($D5135,2,20)),1000000000),1000000000))+ROW()/100000,"")</f>
        <v/>
      </c>
    </row>
    <row r="5136">
      <c r="F5136" s="14" t="n"/>
      <c r="N5136" s="8">
        <f>IF($D5136="","",M5136*V5136/100)</f>
        <v/>
      </c>
      <c r="O5136" s="8" t="n"/>
      <c r="U5136" s="8" t="n"/>
      <c r="V5136" s="8" t="n"/>
      <c r="Y5136">
        <f>IF($D5136="","",IF($AN5136=1,0,IF($AM5136=1,Settings!$C$6,Settings!$C$7))*100)</f>
        <v/>
      </c>
      <c r="Z5136" s="8">
        <f>IF($D5136="","",V5136*Y5136/100)</f>
        <v/>
      </c>
      <c r="AA5136" s="8">
        <f>IF($D5136="","",V5136-Z5136)</f>
        <v/>
      </c>
      <c r="AB5136" s="8">
        <f>IF($D5136="","",AA5136-N5136)</f>
        <v/>
      </c>
      <c r="AF5136" s="8" t="n"/>
      <c r="AI5136" s="14" t="n"/>
      <c r="AK5136">
        <f>IF($D5136="","",IF(COUNTIF($D$2:$D5136,$D5136)=1,1,0))</f>
        <v/>
      </c>
      <c r="AL5136">
        <f>IF($AK5136=1,SUMPRODUCT(--($AO$2:$AO$7001&lt;$AO5136))+1,"")</f>
        <v/>
      </c>
      <c r="AM5136">
        <f>IF($D5136="","",IF(OR($R5136=TRUE(),$R5136="TRUE"),1,0))</f>
        <v/>
      </c>
      <c r="AN5136">
        <f>IF($D5136="","",IF($X5136="Yes",1,0))</f>
        <v/>
      </c>
      <c r="AO5136">
        <f>IF($AK5136=1,IFERROR(IF(VALUE($D5136)&lt;100000000,VALUE($D5136),1000000000),IFERROR(IF(VALUE(MID($D5136,2,20))&lt;100000000,VALUE(MID($D5136,2,20)),1000000000),1000000000))+ROW()/100000,"")</f>
        <v/>
      </c>
    </row>
    <row r="5137">
      <c r="F5137" s="14" t="n"/>
      <c r="N5137" s="8">
        <f>IF($D5137="","",M5137*V5137/100)</f>
        <v/>
      </c>
      <c r="O5137" s="8" t="n"/>
      <c r="U5137" s="8" t="n"/>
      <c r="V5137" s="8" t="n"/>
      <c r="Y5137">
        <f>IF($D5137="","",IF($AN5137=1,0,IF($AM5137=1,Settings!$C$6,Settings!$C$7))*100)</f>
        <v/>
      </c>
      <c r="Z5137" s="8">
        <f>IF($D5137="","",V5137*Y5137/100)</f>
        <v/>
      </c>
      <c r="AA5137" s="8">
        <f>IF($D5137="","",V5137-Z5137)</f>
        <v/>
      </c>
      <c r="AB5137" s="8">
        <f>IF($D5137="","",AA5137-N5137)</f>
        <v/>
      </c>
      <c r="AF5137" s="8" t="n"/>
      <c r="AI5137" s="14" t="n"/>
      <c r="AK5137">
        <f>IF($D5137="","",IF(COUNTIF($D$2:$D5137,$D5137)=1,1,0))</f>
        <v/>
      </c>
      <c r="AL5137">
        <f>IF($AK5137=1,SUMPRODUCT(--($AO$2:$AO$7001&lt;$AO5137))+1,"")</f>
        <v/>
      </c>
      <c r="AM5137">
        <f>IF($D5137="","",IF(OR($R5137=TRUE(),$R5137="TRUE"),1,0))</f>
        <v/>
      </c>
      <c r="AN5137">
        <f>IF($D5137="","",IF($X5137="Yes",1,0))</f>
        <v/>
      </c>
      <c r="AO5137">
        <f>IF($AK5137=1,IFERROR(IF(VALUE($D5137)&lt;100000000,VALUE($D5137),1000000000),IFERROR(IF(VALUE(MID($D5137,2,20))&lt;100000000,VALUE(MID($D5137,2,20)),1000000000),1000000000))+ROW()/100000,"")</f>
        <v/>
      </c>
    </row>
    <row r="5138">
      <c r="F5138" s="14" t="n"/>
      <c r="N5138" s="8">
        <f>IF($D5138="","",M5138*V5138/100)</f>
        <v/>
      </c>
      <c r="O5138" s="8" t="n"/>
      <c r="U5138" s="8" t="n"/>
      <c r="V5138" s="8" t="n"/>
      <c r="Y5138">
        <f>IF($D5138="","",IF($AN5138=1,0,IF($AM5138=1,Settings!$C$6,Settings!$C$7))*100)</f>
        <v/>
      </c>
      <c r="Z5138" s="8">
        <f>IF($D5138="","",V5138*Y5138/100)</f>
        <v/>
      </c>
      <c r="AA5138" s="8">
        <f>IF($D5138="","",V5138-Z5138)</f>
        <v/>
      </c>
      <c r="AB5138" s="8">
        <f>IF($D5138="","",AA5138-N5138)</f>
        <v/>
      </c>
      <c r="AF5138" s="8" t="n"/>
      <c r="AI5138" s="14" t="n"/>
      <c r="AK5138">
        <f>IF($D5138="","",IF(COUNTIF($D$2:$D5138,$D5138)=1,1,0))</f>
        <v/>
      </c>
      <c r="AL5138">
        <f>IF($AK5138=1,SUMPRODUCT(--($AO$2:$AO$7001&lt;$AO5138))+1,"")</f>
        <v/>
      </c>
      <c r="AM5138">
        <f>IF($D5138="","",IF(OR($R5138=TRUE(),$R5138="TRUE"),1,0))</f>
        <v/>
      </c>
      <c r="AN5138">
        <f>IF($D5138="","",IF($X5138="Yes",1,0))</f>
        <v/>
      </c>
      <c r="AO5138">
        <f>IF($AK5138=1,IFERROR(IF(VALUE($D5138)&lt;100000000,VALUE($D5138),1000000000),IFERROR(IF(VALUE(MID($D5138,2,20))&lt;100000000,VALUE(MID($D5138,2,20)),1000000000),1000000000))+ROW()/100000,"")</f>
        <v/>
      </c>
    </row>
    <row r="5139">
      <c r="F5139" s="14" t="n"/>
      <c r="N5139" s="8">
        <f>IF($D5139="","",M5139*V5139/100)</f>
        <v/>
      </c>
      <c r="O5139" s="8" t="n"/>
      <c r="U5139" s="8" t="n"/>
      <c r="V5139" s="8" t="n"/>
      <c r="Y5139">
        <f>IF($D5139="","",IF($AN5139=1,0,IF($AM5139=1,Settings!$C$6,Settings!$C$7))*100)</f>
        <v/>
      </c>
      <c r="Z5139" s="8">
        <f>IF($D5139="","",V5139*Y5139/100)</f>
        <v/>
      </c>
      <c r="AA5139" s="8">
        <f>IF($D5139="","",V5139-Z5139)</f>
        <v/>
      </c>
      <c r="AB5139" s="8">
        <f>IF($D5139="","",AA5139-N5139)</f>
        <v/>
      </c>
      <c r="AF5139" s="8" t="n"/>
      <c r="AI5139" s="14" t="n"/>
      <c r="AK5139">
        <f>IF($D5139="","",IF(COUNTIF($D$2:$D5139,$D5139)=1,1,0))</f>
        <v/>
      </c>
      <c r="AL5139">
        <f>IF($AK5139=1,SUMPRODUCT(--($AO$2:$AO$7001&lt;$AO5139))+1,"")</f>
        <v/>
      </c>
      <c r="AM5139">
        <f>IF($D5139="","",IF(OR($R5139=TRUE(),$R5139="TRUE"),1,0))</f>
        <v/>
      </c>
      <c r="AN5139">
        <f>IF($D5139="","",IF($X5139="Yes",1,0))</f>
        <v/>
      </c>
      <c r="AO5139">
        <f>IF($AK5139=1,IFERROR(IF(VALUE($D5139)&lt;100000000,VALUE($D5139),1000000000),IFERROR(IF(VALUE(MID($D5139,2,20))&lt;100000000,VALUE(MID($D5139,2,20)),1000000000),1000000000))+ROW()/100000,"")</f>
        <v/>
      </c>
    </row>
    <row r="5140">
      <c r="F5140" s="14" t="n"/>
      <c r="N5140" s="8">
        <f>IF($D5140="","",M5140*V5140/100)</f>
        <v/>
      </c>
      <c r="O5140" s="8" t="n"/>
      <c r="U5140" s="8" t="n"/>
      <c r="V5140" s="8" t="n"/>
      <c r="Y5140">
        <f>IF($D5140="","",IF($AN5140=1,0,IF($AM5140=1,Settings!$C$6,Settings!$C$7))*100)</f>
        <v/>
      </c>
      <c r="Z5140" s="8">
        <f>IF($D5140="","",V5140*Y5140/100)</f>
        <v/>
      </c>
      <c r="AA5140" s="8">
        <f>IF($D5140="","",V5140-Z5140)</f>
        <v/>
      </c>
      <c r="AB5140" s="8">
        <f>IF($D5140="","",AA5140-N5140)</f>
        <v/>
      </c>
      <c r="AF5140" s="8" t="n"/>
      <c r="AI5140" s="14" t="n"/>
      <c r="AK5140">
        <f>IF($D5140="","",IF(COUNTIF($D$2:$D5140,$D5140)=1,1,0))</f>
        <v/>
      </c>
      <c r="AL5140">
        <f>IF($AK5140=1,SUMPRODUCT(--($AO$2:$AO$7001&lt;$AO5140))+1,"")</f>
        <v/>
      </c>
      <c r="AM5140">
        <f>IF($D5140="","",IF(OR($R5140=TRUE(),$R5140="TRUE"),1,0))</f>
        <v/>
      </c>
      <c r="AN5140">
        <f>IF($D5140="","",IF($X5140="Yes",1,0))</f>
        <v/>
      </c>
      <c r="AO5140">
        <f>IF($AK5140=1,IFERROR(IF(VALUE($D5140)&lt;100000000,VALUE($D5140),1000000000),IFERROR(IF(VALUE(MID($D5140,2,20))&lt;100000000,VALUE(MID($D5140,2,20)),1000000000),1000000000))+ROW()/100000,"")</f>
        <v/>
      </c>
    </row>
    <row r="5141">
      <c r="F5141" s="14" t="n"/>
      <c r="N5141" s="8">
        <f>IF($D5141="","",M5141*V5141/100)</f>
        <v/>
      </c>
      <c r="O5141" s="8" t="n"/>
      <c r="U5141" s="8" t="n"/>
      <c r="V5141" s="8" t="n"/>
      <c r="Y5141">
        <f>IF($D5141="","",IF($AN5141=1,0,IF($AM5141=1,Settings!$C$6,Settings!$C$7))*100)</f>
        <v/>
      </c>
      <c r="Z5141" s="8">
        <f>IF($D5141="","",V5141*Y5141/100)</f>
        <v/>
      </c>
      <c r="AA5141" s="8">
        <f>IF($D5141="","",V5141-Z5141)</f>
        <v/>
      </c>
      <c r="AB5141" s="8">
        <f>IF($D5141="","",AA5141-N5141)</f>
        <v/>
      </c>
      <c r="AF5141" s="8" t="n"/>
      <c r="AI5141" s="14" t="n"/>
      <c r="AK5141">
        <f>IF($D5141="","",IF(COUNTIF($D$2:$D5141,$D5141)=1,1,0))</f>
        <v/>
      </c>
      <c r="AL5141">
        <f>IF($AK5141=1,SUMPRODUCT(--($AO$2:$AO$7001&lt;$AO5141))+1,"")</f>
        <v/>
      </c>
      <c r="AM5141">
        <f>IF($D5141="","",IF(OR($R5141=TRUE(),$R5141="TRUE"),1,0))</f>
        <v/>
      </c>
      <c r="AN5141">
        <f>IF($D5141="","",IF($X5141="Yes",1,0))</f>
        <v/>
      </c>
      <c r="AO5141">
        <f>IF($AK5141=1,IFERROR(IF(VALUE($D5141)&lt;100000000,VALUE($D5141),1000000000),IFERROR(IF(VALUE(MID($D5141,2,20))&lt;100000000,VALUE(MID($D5141,2,20)),1000000000),1000000000))+ROW()/100000,"")</f>
        <v/>
      </c>
    </row>
    <row r="5142">
      <c r="F5142" s="14" t="n"/>
      <c r="N5142" s="8">
        <f>IF($D5142="","",M5142*V5142/100)</f>
        <v/>
      </c>
      <c r="O5142" s="8" t="n"/>
      <c r="U5142" s="8" t="n"/>
      <c r="V5142" s="8" t="n"/>
      <c r="Y5142">
        <f>IF($D5142="","",IF($AN5142=1,0,IF($AM5142=1,Settings!$C$6,Settings!$C$7))*100)</f>
        <v/>
      </c>
      <c r="Z5142" s="8">
        <f>IF($D5142="","",V5142*Y5142/100)</f>
        <v/>
      </c>
      <c r="AA5142" s="8">
        <f>IF($D5142="","",V5142-Z5142)</f>
        <v/>
      </c>
      <c r="AB5142" s="8">
        <f>IF($D5142="","",AA5142-N5142)</f>
        <v/>
      </c>
      <c r="AF5142" s="8" t="n"/>
      <c r="AI5142" s="14" t="n"/>
      <c r="AK5142">
        <f>IF($D5142="","",IF(COUNTIF($D$2:$D5142,$D5142)=1,1,0))</f>
        <v/>
      </c>
      <c r="AL5142">
        <f>IF($AK5142=1,SUMPRODUCT(--($AO$2:$AO$7001&lt;$AO5142))+1,"")</f>
        <v/>
      </c>
      <c r="AM5142">
        <f>IF($D5142="","",IF(OR($R5142=TRUE(),$R5142="TRUE"),1,0))</f>
        <v/>
      </c>
      <c r="AN5142">
        <f>IF($D5142="","",IF($X5142="Yes",1,0))</f>
        <v/>
      </c>
      <c r="AO5142">
        <f>IF($AK5142=1,IFERROR(IF(VALUE($D5142)&lt;100000000,VALUE($D5142),1000000000),IFERROR(IF(VALUE(MID($D5142,2,20))&lt;100000000,VALUE(MID($D5142,2,20)),1000000000),1000000000))+ROW()/100000,"")</f>
        <v/>
      </c>
    </row>
    <row r="5143">
      <c r="F5143" s="14" t="n"/>
      <c r="N5143" s="8">
        <f>IF($D5143="","",M5143*V5143/100)</f>
        <v/>
      </c>
      <c r="O5143" s="8" t="n"/>
      <c r="U5143" s="8" t="n"/>
      <c r="V5143" s="8" t="n"/>
      <c r="Y5143">
        <f>IF($D5143="","",IF($AN5143=1,0,IF($AM5143=1,Settings!$C$6,Settings!$C$7))*100)</f>
        <v/>
      </c>
      <c r="Z5143" s="8">
        <f>IF($D5143="","",V5143*Y5143/100)</f>
        <v/>
      </c>
      <c r="AA5143" s="8">
        <f>IF($D5143="","",V5143-Z5143)</f>
        <v/>
      </c>
      <c r="AB5143" s="8">
        <f>IF($D5143="","",AA5143-N5143)</f>
        <v/>
      </c>
      <c r="AF5143" s="8" t="n"/>
      <c r="AI5143" s="14" t="n"/>
      <c r="AK5143">
        <f>IF($D5143="","",IF(COUNTIF($D$2:$D5143,$D5143)=1,1,0))</f>
        <v/>
      </c>
      <c r="AL5143">
        <f>IF($AK5143=1,SUMPRODUCT(--($AO$2:$AO$7001&lt;$AO5143))+1,"")</f>
        <v/>
      </c>
      <c r="AM5143">
        <f>IF($D5143="","",IF(OR($R5143=TRUE(),$R5143="TRUE"),1,0))</f>
        <v/>
      </c>
      <c r="AN5143">
        <f>IF($D5143="","",IF($X5143="Yes",1,0))</f>
        <v/>
      </c>
      <c r="AO5143">
        <f>IF($AK5143=1,IFERROR(IF(VALUE($D5143)&lt;100000000,VALUE($D5143),1000000000),IFERROR(IF(VALUE(MID($D5143,2,20))&lt;100000000,VALUE(MID($D5143,2,20)),1000000000),1000000000))+ROW()/100000,"")</f>
        <v/>
      </c>
    </row>
    <row r="5144">
      <c r="F5144" s="14" t="n"/>
      <c r="N5144" s="8">
        <f>IF($D5144="","",M5144*V5144/100)</f>
        <v/>
      </c>
      <c r="O5144" s="8" t="n"/>
      <c r="U5144" s="8" t="n"/>
      <c r="V5144" s="8" t="n"/>
      <c r="Y5144">
        <f>IF($D5144="","",IF($AN5144=1,0,IF($AM5144=1,Settings!$C$6,Settings!$C$7))*100)</f>
        <v/>
      </c>
      <c r="Z5144" s="8">
        <f>IF($D5144="","",V5144*Y5144/100)</f>
        <v/>
      </c>
      <c r="AA5144" s="8">
        <f>IF($D5144="","",V5144-Z5144)</f>
        <v/>
      </c>
      <c r="AB5144" s="8">
        <f>IF($D5144="","",AA5144-N5144)</f>
        <v/>
      </c>
      <c r="AF5144" s="8" t="n"/>
      <c r="AI5144" s="14" t="n"/>
      <c r="AK5144">
        <f>IF($D5144="","",IF(COUNTIF($D$2:$D5144,$D5144)=1,1,0))</f>
        <v/>
      </c>
      <c r="AL5144">
        <f>IF($AK5144=1,SUMPRODUCT(--($AO$2:$AO$7001&lt;$AO5144))+1,"")</f>
        <v/>
      </c>
      <c r="AM5144">
        <f>IF($D5144="","",IF(OR($R5144=TRUE(),$R5144="TRUE"),1,0))</f>
        <v/>
      </c>
      <c r="AN5144">
        <f>IF($D5144="","",IF($X5144="Yes",1,0))</f>
        <v/>
      </c>
      <c r="AO5144">
        <f>IF($AK5144=1,IFERROR(IF(VALUE($D5144)&lt;100000000,VALUE($D5144),1000000000),IFERROR(IF(VALUE(MID($D5144,2,20))&lt;100000000,VALUE(MID($D5144,2,20)),1000000000),1000000000))+ROW()/100000,"")</f>
        <v/>
      </c>
    </row>
    <row r="5145">
      <c r="F5145" s="14" t="n"/>
      <c r="N5145" s="8">
        <f>IF($D5145="","",M5145*V5145/100)</f>
        <v/>
      </c>
      <c r="O5145" s="8" t="n"/>
      <c r="U5145" s="8" t="n"/>
      <c r="V5145" s="8" t="n"/>
      <c r="Y5145">
        <f>IF($D5145="","",IF($AN5145=1,0,IF($AM5145=1,Settings!$C$6,Settings!$C$7))*100)</f>
        <v/>
      </c>
      <c r="Z5145" s="8">
        <f>IF($D5145="","",V5145*Y5145/100)</f>
        <v/>
      </c>
      <c r="AA5145" s="8">
        <f>IF($D5145="","",V5145-Z5145)</f>
        <v/>
      </c>
      <c r="AB5145" s="8">
        <f>IF($D5145="","",AA5145-N5145)</f>
        <v/>
      </c>
      <c r="AF5145" s="8" t="n"/>
      <c r="AI5145" s="14" t="n"/>
      <c r="AK5145">
        <f>IF($D5145="","",IF(COUNTIF($D$2:$D5145,$D5145)=1,1,0))</f>
        <v/>
      </c>
      <c r="AL5145">
        <f>IF($AK5145=1,SUMPRODUCT(--($AO$2:$AO$7001&lt;$AO5145))+1,"")</f>
        <v/>
      </c>
      <c r="AM5145">
        <f>IF($D5145="","",IF(OR($R5145=TRUE(),$R5145="TRUE"),1,0))</f>
        <v/>
      </c>
      <c r="AN5145">
        <f>IF($D5145="","",IF($X5145="Yes",1,0))</f>
        <v/>
      </c>
      <c r="AO5145">
        <f>IF($AK5145=1,IFERROR(IF(VALUE($D5145)&lt;100000000,VALUE($D5145),1000000000),IFERROR(IF(VALUE(MID($D5145,2,20))&lt;100000000,VALUE(MID($D5145,2,20)),1000000000),1000000000))+ROW()/100000,"")</f>
        <v/>
      </c>
    </row>
    <row r="5146">
      <c r="F5146" s="14" t="n"/>
      <c r="N5146" s="8">
        <f>IF($D5146="","",M5146*V5146/100)</f>
        <v/>
      </c>
      <c r="O5146" s="8" t="n"/>
      <c r="U5146" s="8" t="n"/>
      <c r="V5146" s="8" t="n"/>
      <c r="Y5146">
        <f>IF($D5146="","",IF($AN5146=1,0,IF($AM5146=1,Settings!$C$6,Settings!$C$7))*100)</f>
        <v/>
      </c>
      <c r="Z5146" s="8">
        <f>IF($D5146="","",V5146*Y5146/100)</f>
        <v/>
      </c>
      <c r="AA5146" s="8">
        <f>IF($D5146="","",V5146-Z5146)</f>
        <v/>
      </c>
      <c r="AB5146" s="8">
        <f>IF($D5146="","",AA5146-N5146)</f>
        <v/>
      </c>
      <c r="AF5146" s="8" t="n"/>
      <c r="AI5146" s="14" t="n"/>
      <c r="AK5146">
        <f>IF($D5146="","",IF(COUNTIF($D$2:$D5146,$D5146)=1,1,0))</f>
        <v/>
      </c>
      <c r="AL5146">
        <f>IF($AK5146=1,SUMPRODUCT(--($AO$2:$AO$7001&lt;$AO5146))+1,"")</f>
        <v/>
      </c>
      <c r="AM5146">
        <f>IF($D5146="","",IF(OR($R5146=TRUE(),$R5146="TRUE"),1,0))</f>
        <v/>
      </c>
      <c r="AN5146">
        <f>IF($D5146="","",IF($X5146="Yes",1,0))</f>
        <v/>
      </c>
      <c r="AO5146">
        <f>IF($AK5146=1,IFERROR(IF(VALUE($D5146)&lt;100000000,VALUE($D5146),1000000000),IFERROR(IF(VALUE(MID($D5146,2,20))&lt;100000000,VALUE(MID($D5146,2,20)),1000000000),1000000000))+ROW()/100000,"")</f>
        <v/>
      </c>
    </row>
    <row r="5147">
      <c r="F5147" s="14" t="n"/>
      <c r="N5147" s="8">
        <f>IF($D5147="","",M5147*V5147/100)</f>
        <v/>
      </c>
      <c r="O5147" s="8" t="n"/>
      <c r="U5147" s="8" t="n"/>
      <c r="V5147" s="8" t="n"/>
      <c r="Y5147">
        <f>IF($D5147="","",IF($AN5147=1,0,IF($AM5147=1,Settings!$C$6,Settings!$C$7))*100)</f>
        <v/>
      </c>
      <c r="Z5147" s="8">
        <f>IF($D5147="","",V5147*Y5147/100)</f>
        <v/>
      </c>
      <c r="AA5147" s="8">
        <f>IF($D5147="","",V5147-Z5147)</f>
        <v/>
      </c>
      <c r="AB5147" s="8">
        <f>IF($D5147="","",AA5147-N5147)</f>
        <v/>
      </c>
      <c r="AF5147" s="8" t="n"/>
      <c r="AI5147" s="14" t="n"/>
      <c r="AK5147">
        <f>IF($D5147="","",IF(COUNTIF($D$2:$D5147,$D5147)=1,1,0))</f>
        <v/>
      </c>
      <c r="AL5147">
        <f>IF($AK5147=1,SUMPRODUCT(--($AO$2:$AO$7001&lt;$AO5147))+1,"")</f>
        <v/>
      </c>
      <c r="AM5147">
        <f>IF($D5147="","",IF(OR($R5147=TRUE(),$R5147="TRUE"),1,0))</f>
        <v/>
      </c>
      <c r="AN5147">
        <f>IF($D5147="","",IF($X5147="Yes",1,0))</f>
        <v/>
      </c>
      <c r="AO5147">
        <f>IF($AK5147=1,IFERROR(IF(VALUE($D5147)&lt;100000000,VALUE($D5147),1000000000),IFERROR(IF(VALUE(MID($D5147,2,20))&lt;100000000,VALUE(MID($D5147,2,20)),1000000000),1000000000))+ROW()/100000,"")</f>
        <v/>
      </c>
    </row>
    <row r="5148">
      <c r="F5148" s="14" t="n"/>
      <c r="N5148" s="8">
        <f>IF($D5148="","",M5148*V5148/100)</f>
        <v/>
      </c>
      <c r="O5148" s="8" t="n"/>
      <c r="U5148" s="8" t="n"/>
      <c r="V5148" s="8" t="n"/>
      <c r="Y5148">
        <f>IF($D5148="","",IF($AN5148=1,0,IF($AM5148=1,Settings!$C$6,Settings!$C$7))*100)</f>
        <v/>
      </c>
      <c r="Z5148" s="8">
        <f>IF($D5148="","",V5148*Y5148/100)</f>
        <v/>
      </c>
      <c r="AA5148" s="8">
        <f>IF($D5148="","",V5148-Z5148)</f>
        <v/>
      </c>
      <c r="AB5148" s="8">
        <f>IF($D5148="","",AA5148-N5148)</f>
        <v/>
      </c>
      <c r="AF5148" s="8" t="n"/>
      <c r="AI5148" s="14" t="n"/>
      <c r="AK5148">
        <f>IF($D5148="","",IF(COUNTIF($D$2:$D5148,$D5148)=1,1,0))</f>
        <v/>
      </c>
      <c r="AL5148">
        <f>IF($AK5148=1,SUMPRODUCT(--($AO$2:$AO$7001&lt;$AO5148))+1,"")</f>
        <v/>
      </c>
      <c r="AM5148">
        <f>IF($D5148="","",IF(OR($R5148=TRUE(),$R5148="TRUE"),1,0))</f>
        <v/>
      </c>
      <c r="AN5148">
        <f>IF($D5148="","",IF($X5148="Yes",1,0))</f>
        <v/>
      </c>
      <c r="AO5148">
        <f>IF($AK5148=1,IFERROR(IF(VALUE($D5148)&lt;100000000,VALUE($D5148),1000000000),IFERROR(IF(VALUE(MID($D5148,2,20))&lt;100000000,VALUE(MID($D5148,2,20)),1000000000),1000000000))+ROW()/100000,"")</f>
        <v/>
      </c>
    </row>
    <row r="5149">
      <c r="F5149" s="14" t="n"/>
      <c r="N5149" s="8">
        <f>IF($D5149="","",M5149*V5149/100)</f>
        <v/>
      </c>
      <c r="O5149" s="8" t="n"/>
      <c r="U5149" s="8" t="n"/>
      <c r="V5149" s="8" t="n"/>
      <c r="Y5149">
        <f>IF($D5149="","",IF($AN5149=1,0,IF($AM5149=1,Settings!$C$6,Settings!$C$7))*100)</f>
        <v/>
      </c>
      <c r="Z5149" s="8">
        <f>IF($D5149="","",V5149*Y5149/100)</f>
        <v/>
      </c>
      <c r="AA5149" s="8">
        <f>IF($D5149="","",V5149-Z5149)</f>
        <v/>
      </c>
      <c r="AB5149" s="8">
        <f>IF($D5149="","",AA5149-N5149)</f>
        <v/>
      </c>
      <c r="AF5149" s="8" t="n"/>
      <c r="AI5149" s="14" t="n"/>
      <c r="AK5149">
        <f>IF($D5149="","",IF(COUNTIF($D$2:$D5149,$D5149)=1,1,0))</f>
        <v/>
      </c>
      <c r="AL5149">
        <f>IF($AK5149=1,SUMPRODUCT(--($AO$2:$AO$7001&lt;$AO5149))+1,"")</f>
        <v/>
      </c>
      <c r="AM5149">
        <f>IF($D5149="","",IF(OR($R5149=TRUE(),$R5149="TRUE"),1,0))</f>
        <v/>
      </c>
      <c r="AN5149">
        <f>IF($D5149="","",IF($X5149="Yes",1,0))</f>
        <v/>
      </c>
      <c r="AO5149">
        <f>IF($AK5149=1,IFERROR(IF(VALUE($D5149)&lt;100000000,VALUE($D5149),1000000000),IFERROR(IF(VALUE(MID($D5149,2,20))&lt;100000000,VALUE(MID($D5149,2,20)),1000000000),1000000000))+ROW()/100000,"")</f>
        <v/>
      </c>
    </row>
    <row r="5150">
      <c r="F5150" s="14" t="n"/>
      <c r="N5150" s="8">
        <f>IF($D5150="","",M5150*V5150/100)</f>
        <v/>
      </c>
      <c r="O5150" s="8" t="n"/>
      <c r="U5150" s="8" t="n"/>
      <c r="V5150" s="8" t="n"/>
      <c r="Y5150">
        <f>IF($D5150="","",IF($AN5150=1,0,IF($AM5150=1,Settings!$C$6,Settings!$C$7))*100)</f>
        <v/>
      </c>
      <c r="Z5150" s="8">
        <f>IF($D5150="","",V5150*Y5150/100)</f>
        <v/>
      </c>
      <c r="AA5150" s="8">
        <f>IF($D5150="","",V5150-Z5150)</f>
        <v/>
      </c>
      <c r="AB5150" s="8">
        <f>IF($D5150="","",AA5150-N5150)</f>
        <v/>
      </c>
      <c r="AF5150" s="8" t="n"/>
      <c r="AI5150" s="14" t="n"/>
      <c r="AK5150">
        <f>IF($D5150="","",IF(COUNTIF($D$2:$D5150,$D5150)=1,1,0))</f>
        <v/>
      </c>
      <c r="AL5150">
        <f>IF($AK5150=1,SUMPRODUCT(--($AO$2:$AO$7001&lt;$AO5150))+1,"")</f>
        <v/>
      </c>
      <c r="AM5150">
        <f>IF($D5150="","",IF(OR($R5150=TRUE(),$R5150="TRUE"),1,0))</f>
        <v/>
      </c>
      <c r="AN5150">
        <f>IF($D5150="","",IF($X5150="Yes",1,0))</f>
        <v/>
      </c>
      <c r="AO5150">
        <f>IF($AK5150=1,IFERROR(IF(VALUE($D5150)&lt;100000000,VALUE($D5150),1000000000),IFERROR(IF(VALUE(MID($D5150,2,20))&lt;100000000,VALUE(MID($D5150,2,20)),1000000000),1000000000))+ROW()/100000,"")</f>
        <v/>
      </c>
    </row>
    <row r="5151">
      <c r="F5151" s="14" t="n"/>
      <c r="N5151" s="8">
        <f>IF($D5151="","",M5151*V5151/100)</f>
        <v/>
      </c>
      <c r="O5151" s="8" t="n"/>
      <c r="U5151" s="8" t="n"/>
      <c r="V5151" s="8" t="n"/>
      <c r="Y5151">
        <f>IF($D5151="","",IF($AN5151=1,0,IF($AM5151=1,Settings!$C$6,Settings!$C$7))*100)</f>
        <v/>
      </c>
      <c r="Z5151" s="8">
        <f>IF($D5151="","",V5151*Y5151/100)</f>
        <v/>
      </c>
      <c r="AA5151" s="8">
        <f>IF($D5151="","",V5151-Z5151)</f>
        <v/>
      </c>
      <c r="AB5151" s="8">
        <f>IF($D5151="","",AA5151-N5151)</f>
        <v/>
      </c>
      <c r="AF5151" s="8" t="n"/>
      <c r="AI5151" s="14" t="n"/>
      <c r="AK5151">
        <f>IF($D5151="","",IF(COUNTIF($D$2:$D5151,$D5151)=1,1,0))</f>
        <v/>
      </c>
      <c r="AL5151">
        <f>IF($AK5151=1,SUMPRODUCT(--($AO$2:$AO$7001&lt;$AO5151))+1,"")</f>
        <v/>
      </c>
      <c r="AM5151">
        <f>IF($D5151="","",IF(OR($R5151=TRUE(),$R5151="TRUE"),1,0))</f>
        <v/>
      </c>
      <c r="AN5151">
        <f>IF($D5151="","",IF($X5151="Yes",1,0))</f>
        <v/>
      </c>
      <c r="AO5151">
        <f>IF($AK5151=1,IFERROR(IF(VALUE($D5151)&lt;100000000,VALUE($D5151),1000000000),IFERROR(IF(VALUE(MID($D5151,2,20))&lt;100000000,VALUE(MID($D5151,2,20)),1000000000),1000000000))+ROW()/100000,"")</f>
        <v/>
      </c>
    </row>
    <row r="5152">
      <c r="F5152" s="14" t="n"/>
      <c r="N5152" s="8">
        <f>IF($D5152="","",M5152*V5152/100)</f>
        <v/>
      </c>
      <c r="O5152" s="8" t="n"/>
      <c r="U5152" s="8" t="n"/>
      <c r="V5152" s="8" t="n"/>
      <c r="Y5152">
        <f>IF($D5152="","",IF($AN5152=1,0,IF($AM5152=1,Settings!$C$6,Settings!$C$7))*100)</f>
        <v/>
      </c>
      <c r="Z5152" s="8">
        <f>IF($D5152="","",V5152*Y5152/100)</f>
        <v/>
      </c>
      <c r="AA5152" s="8">
        <f>IF($D5152="","",V5152-Z5152)</f>
        <v/>
      </c>
      <c r="AB5152" s="8">
        <f>IF($D5152="","",AA5152-N5152)</f>
        <v/>
      </c>
      <c r="AF5152" s="8" t="n"/>
      <c r="AI5152" s="14" t="n"/>
      <c r="AK5152">
        <f>IF($D5152="","",IF(COUNTIF($D$2:$D5152,$D5152)=1,1,0))</f>
        <v/>
      </c>
      <c r="AL5152">
        <f>IF($AK5152=1,SUMPRODUCT(--($AO$2:$AO$7001&lt;$AO5152))+1,"")</f>
        <v/>
      </c>
      <c r="AM5152">
        <f>IF($D5152="","",IF(OR($R5152=TRUE(),$R5152="TRUE"),1,0))</f>
        <v/>
      </c>
      <c r="AN5152">
        <f>IF($D5152="","",IF($X5152="Yes",1,0))</f>
        <v/>
      </c>
      <c r="AO5152">
        <f>IF($AK5152=1,IFERROR(IF(VALUE($D5152)&lt;100000000,VALUE($D5152),1000000000),IFERROR(IF(VALUE(MID($D5152,2,20))&lt;100000000,VALUE(MID($D5152,2,20)),1000000000),1000000000))+ROW()/100000,"")</f>
        <v/>
      </c>
    </row>
    <row r="5153">
      <c r="F5153" s="14" t="n"/>
      <c r="N5153" s="8">
        <f>IF($D5153="","",M5153*V5153/100)</f>
        <v/>
      </c>
      <c r="O5153" s="8" t="n"/>
      <c r="U5153" s="8" t="n"/>
      <c r="V5153" s="8" t="n"/>
      <c r="Y5153">
        <f>IF($D5153="","",IF($AN5153=1,0,IF($AM5153=1,Settings!$C$6,Settings!$C$7))*100)</f>
        <v/>
      </c>
      <c r="Z5153" s="8">
        <f>IF($D5153="","",V5153*Y5153/100)</f>
        <v/>
      </c>
      <c r="AA5153" s="8">
        <f>IF($D5153="","",V5153-Z5153)</f>
        <v/>
      </c>
      <c r="AB5153" s="8">
        <f>IF($D5153="","",AA5153-N5153)</f>
        <v/>
      </c>
      <c r="AF5153" s="8" t="n"/>
      <c r="AI5153" s="14" t="n"/>
      <c r="AK5153">
        <f>IF($D5153="","",IF(COUNTIF($D$2:$D5153,$D5153)=1,1,0))</f>
        <v/>
      </c>
      <c r="AL5153">
        <f>IF($AK5153=1,SUMPRODUCT(--($AO$2:$AO$7001&lt;$AO5153))+1,"")</f>
        <v/>
      </c>
      <c r="AM5153">
        <f>IF($D5153="","",IF(OR($R5153=TRUE(),$R5153="TRUE"),1,0))</f>
        <v/>
      </c>
      <c r="AN5153">
        <f>IF($D5153="","",IF($X5153="Yes",1,0))</f>
        <v/>
      </c>
      <c r="AO5153">
        <f>IF($AK5153=1,IFERROR(IF(VALUE($D5153)&lt;100000000,VALUE($D5153),1000000000),IFERROR(IF(VALUE(MID($D5153,2,20))&lt;100000000,VALUE(MID($D5153,2,20)),1000000000),1000000000))+ROW()/100000,"")</f>
        <v/>
      </c>
    </row>
    <row r="5154">
      <c r="F5154" s="14" t="n"/>
      <c r="N5154" s="8">
        <f>IF($D5154="","",M5154*V5154/100)</f>
        <v/>
      </c>
      <c r="O5154" s="8" t="n"/>
      <c r="U5154" s="8" t="n"/>
      <c r="V5154" s="8" t="n"/>
      <c r="Y5154">
        <f>IF($D5154="","",IF($AN5154=1,0,IF($AM5154=1,Settings!$C$6,Settings!$C$7))*100)</f>
        <v/>
      </c>
      <c r="Z5154" s="8">
        <f>IF($D5154="","",V5154*Y5154/100)</f>
        <v/>
      </c>
      <c r="AA5154" s="8">
        <f>IF($D5154="","",V5154-Z5154)</f>
        <v/>
      </c>
      <c r="AB5154" s="8">
        <f>IF($D5154="","",AA5154-N5154)</f>
        <v/>
      </c>
      <c r="AF5154" s="8" t="n"/>
      <c r="AI5154" s="14" t="n"/>
      <c r="AK5154">
        <f>IF($D5154="","",IF(COUNTIF($D$2:$D5154,$D5154)=1,1,0))</f>
        <v/>
      </c>
      <c r="AL5154">
        <f>IF($AK5154=1,SUMPRODUCT(--($AO$2:$AO$7001&lt;$AO5154))+1,"")</f>
        <v/>
      </c>
      <c r="AM5154">
        <f>IF($D5154="","",IF(OR($R5154=TRUE(),$R5154="TRUE"),1,0))</f>
        <v/>
      </c>
      <c r="AN5154">
        <f>IF($D5154="","",IF($X5154="Yes",1,0))</f>
        <v/>
      </c>
      <c r="AO5154">
        <f>IF($AK5154=1,IFERROR(IF(VALUE($D5154)&lt;100000000,VALUE($D5154),1000000000),IFERROR(IF(VALUE(MID($D5154,2,20))&lt;100000000,VALUE(MID($D5154,2,20)),1000000000),1000000000))+ROW()/100000,"")</f>
        <v/>
      </c>
    </row>
    <row r="5155">
      <c r="F5155" s="14" t="n"/>
      <c r="N5155" s="8">
        <f>IF($D5155="","",M5155*V5155/100)</f>
        <v/>
      </c>
      <c r="O5155" s="8" t="n"/>
      <c r="U5155" s="8" t="n"/>
      <c r="V5155" s="8" t="n"/>
      <c r="Y5155">
        <f>IF($D5155="","",IF($AN5155=1,0,IF($AM5155=1,Settings!$C$6,Settings!$C$7))*100)</f>
        <v/>
      </c>
      <c r="Z5155" s="8">
        <f>IF($D5155="","",V5155*Y5155/100)</f>
        <v/>
      </c>
      <c r="AA5155" s="8">
        <f>IF($D5155="","",V5155-Z5155)</f>
        <v/>
      </c>
      <c r="AB5155" s="8">
        <f>IF($D5155="","",AA5155-N5155)</f>
        <v/>
      </c>
      <c r="AF5155" s="8" t="n"/>
      <c r="AI5155" s="14" t="n"/>
      <c r="AK5155">
        <f>IF($D5155="","",IF(COUNTIF($D$2:$D5155,$D5155)=1,1,0))</f>
        <v/>
      </c>
      <c r="AL5155">
        <f>IF($AK5155=1,SUMPRODUCT(--($AO$2:$AO$7001&lt;$AO5155))+1,"")</f>
        <v/>
      </c>
      <c r="AM5155">
        <f>IF($D5155="","",IF(OR($R5155=TRUE(),$R5155="TRUE"),1,0))</f>
        <v/>
      </c>
      <c r="AN5155">
        <f>IF($D5155="","",IF($X5155="Yes",1,0))</f>
        <v/>
      </c>
      <c r="AO5155">
        <f>IF($AK5155=1,IFERROR(IF(VALUE($D5155)&lt;100000000,VALUE($D5155),1000000000),IFERROR(IF(VALUE(MID($D5155,2,20))&lt;100000000,VALUE(MID($D5155,2,20)),1000000000),1000000000))+ROW()/100000,"")</f>
        <v/>
      </c>
    </row>
    <row r="5156">
      <c r="F5156" s="14" t="n"/>
      <c r="N5156" s="8">
        <f>IF($D5156="","",M5156*V5156/100)</f>
        <v/>
      </c>
      <c r="O5156" s="8" t="n"/>
      <c r="U5156" s="8" t="n"/>
      <c r="V5156" s="8" t="n"/>
      <c r="Y5156">
        <f>IF($D5156="","",IF($AN5156=1,0,IF($AM5156=1,Settings!$C$6,Settings!$C$7))*100)</f>
        <v/>
      </c>
      <c r="Z5156" s="8">
        <f>IF($D5156="","",V5156*Y5156/100)</f>
        <v/>
      </c>
      <c r="AA5156" s="8">
        <f>IF($D5156="","",V5156-Z5156)</f>
        <v/>
      </c>
      <c r="AB5156" s="8">
        <f>IF($D5156="","",AA5156-N5156)</f>
        <v/>
      </c>
      <c r="AF5156" s="8" t="n"/>
      <c r="AI5156" s="14" t="n"/>
      <c r="AK5156">
        <f>IF($D5156="","",IF(COUNTIF($D$2:$D5156,$D5156)=1,1,0))</f>
        <v/>
      </c>
      <c r="AL5156">
        <f>IF($AK5156=1,SUMPRODUCT(--($AO$2:$AO$7001&lt;$AO5156))+1,"")</f>
        <v/>
      </c>
      <c r="AM5156">
        <f>IF($D5156="","",IF(OR($R5156=TRUE(),$R5156="TRUE"),1,0))</f>
        <v/>
      </c>
      <c r="AN5156">
        <f>IF($D5156="","",IF($X5156="Yes",1,0))</f>
        <v/>
      </c>
      <c r="AO5156">
        <f>IF($AK5156=1,IFERROR(IF(VALUE($D5156)&lt;100000000,VALUE($D5156),1000000000),IFERROR(IF(VALUE(MID($D5156,2,20))&lt;100000000,VALUE(MID($D5156,2,20)),1000000000),1000000000))+ROW()/100000,"")</f>
        <v/>
      </c>
    </row>
    <row r="5157">
      <c r="F5157" s="14" t="n"/>
      <c r="N5157" s="8">
        <f>IF($D5157="","",M5157*V5157/100)</f>
        <v/>
      </c>
      <c r="O5157" s="8" t="n"/>
      <c r="U5157" s="8" t="n"/>
      <c r="V5157" s="8" t="n"/>
      <c r="Y5157">
        <f>IF($D5157="","",IF($AN5157=1,0,IF($AM5157=1,Settings!$C$6,Settings!$C$7))*100)</f>
        <v/>
      </c>
      <c r="Z5157" s="8">
        <f>IF($D5157="","",V5157*Y5157/100)</f>
        <v/>
      </c>
      <c r="AA5157" s="8">
        <f>IF($D5157="","",V5157-Z5157)</f>
        <v/>
      </c>
      <c r="AB5157" s="8">
        <f>IF($D5157="","",AA5157-N5157)</f>
        <v/>
      </c>
      <c r="AF5157" s="8" t="n"/>
      <c r="AI5157" s="14" t="n"/>
      <c r="AK5157">
        <f>IF($D5157="","",IF(COUNTIF($D$2:$D5157,$D5157)=1,1,0))</f>
        <v/>
      </c>
      <c r="AL5157">
        <f>IF($AK5157=1,SUMPRODUCT(--($AO$2:$AO$7001&lt;$AO5157))+1,"")</f>
        <v/>
      </c>
      <c r="AM5157">
        <f>IF($D5157="","",IF(OR($R5157=TRUE(),$R5157="TRUE"),1,0))</f>
        <v/>
      </c>
      <c r="AN5157">
        <f>IF($D5157="","",IF($X5157="Yes",1,0))</f>
        <v/>
      </c>
      <c r="AO5157">
        <f>IF($AK5157=1,IFERROR(IF(VALUE($D5157)&lt;100000000,VALUE($D5157),1000000000),IFERROR(IF(VALUE(MID($D5157,2,20))&lt;100000000,VALUE(MID($D5157,2,20)),1000000000),1000000000))+ROW()/100000,"")</f>
        <v/>
      </c>
    </row>
    <row r="5158">
      <c r="F5158" s="14" t="n"/>
      <c r="N5158" s="8">
        <f>IF($D5158="","",M5158*V5158/100)</f>
        <v/>
      </c>
      <c r="O5158" s="8" t="n"/>
      <c r="U5158" s="8" t="n"/>
      <c r="V5158" s="8" t="n"/>
      <c r="Y5158">
        <f>IF($D5158="","",IF($AN5158=1,0,IF($AM5158=1,Settings!$C$6,Settings!$C$7))*100)</f>
        <v/>
      </c>
      <c r="Z5158" s="8">
        <f>IF($D5158="","",V5158*Y5158/100)</f>
        <v/>
      </c>
      <c r="AA5158" s="8">
        <f>IF($D5158="","",V5158-Z5158)</f>
        <v/>
      </c>
      <c r="AB5158" s="8">
        <f>IF($D5158="","",AA5158-N5158)</f>
        <v/>
      </c>
      <c r="AF5158" s="8" t="n"/>
      <c r="AI5158" s="14" t="n"/>
      <c r="AK5158">
        <f>IF($D5158="","",IF(COUNTIF($D$2:$D5158,$D5158)=1,1,0))</f>
        <v/>
      </c>
      <c r="AL5158">
        <f>IF($AK5158=1,SUMPRODUCT(--($AO$2:$AO$7001&lt;$AO5158))+1,"")</f>
        <v/>
      </c>
      <c r="AM5158">
        <f>IF($D5158="","",IF(OR($R5158=TRUE(),$R5158="TRUE"),1,0))</f>
        <v/>
      </c>
      <c r="AN5158">
        <f>IF($D5158="","",IF($X5158="Yes",1,0))</f>
        <v/>
      </c>
      <c r="AO5158">
        <f>IF($AK5158=1,IFERROR(IF(VALUE($D5158)&lt;100000000,VALUE($D5158),1000000000),IFERROR(IF(VALUE(MID($D5158,2,20))&lt;100000000,VALUE(MID($D5158,2,20)),1000000000),1000000000))+ROW()/100000,"")</f>
        <v/>
      </c>
    </row>
    <row r="5159">
      <c r="F5159" s="14" t="n"/>
      <c r="N5159" s="8">
        <f>IF($D5159="","",M5159*V5159/100)</f>
        <v/>
      </c>
      <c r="O5159" s="8" t="n"/>
      <c r="U5159" s="8" t="n"/>
      <c r="V5159" s="8" t="n"/>
      <c r="Y5159">
        <f>IF($D5159="","",IF($AN5159=1,0,IF($AM5159=1,Settings!$C$6,Settings!$C$7))*100)</f>
        <v/>
      </c>
      <c r="Z5159" s="8">
        <f>IF($D5159="","",V5159*Y5159/100)</f>
        <v/>
      </c>
      <c r="AA5159" s="8">
        <f>IF($D5159="","",V5159-Z5159)</f>
        <v/>
      </c>
      <c r="AB5159" s="8">
        <f>IF($D5159="","",AA5159-N5159)</f>
        <v/>
      </c>
      <c r="AF5159" s="8" t="n"/>
      <c r="AI5159" s="14" t="n"/>
      <c r="AK5159">
        <f>IF($D5159="","",IF(COUNTIF($D$2:$D5159,$D5159)=1,1,0))</f>
        <v/>
      </c>
      <c r="AL5159">
        <f>IF($AK5159=1,SUMPRODUCT(--($AO$2:$AO$7001&lt;$AO5159))+1,"")</f>
        <v/>
      </c>
      <c r="AM5159">
        <f>IF($D5159="","",IF(OR($R5159=TRUE(),$R5159="TRUE"),1,0))</f>
        <v/>
      </c>
      <c r="AN5159">
        <f>IF($D5159="","",IF($X5159="Yes",1,0))</f>
        <v/>
      </c>
      <c r="AO5159">
        <f>IF($AK5159=1,IFERROR(IF(VALUE($D5159)&lt;100000000,VALUE($D5159),1000000000),IFERROR(IF(VALUE(MID($D5159,2,20))&lt;100000000,VALUE(MID($D5159,2,20)),1000000000),1000000000))+ROW()/100000,"")</f>
        <v/>
      </c>
    </row>
    <row r="5160">
      <c r="F5160" s="14" t="n"/>
      <c r="N5160" s="8">
        <f>IF($D5160="","",M5160*V5160/100)</f>
        <v/>
      </c>
      <c r="O5160" s="8" t="n"/>
      <c r="U5160" s="8" t="n"/>
      <c r="V5160" s="8" t="n"/>
      <c r="Y5160">
        <f>IF($D5160="","",IF($AN5160=1,0,IF($AM5160=1,Settings!$C$6,Settings!$C$7))*100)</f>
        <v/>
      </c>
      <c r="Z5160" s="8">
        <f>IF($D5160="","",V5160*Y5160/100)</f>
        <v/>
      </c>
      <c r="AA5160" s="8">
        <f>IF($D5160="","",V5160-Z5160)</f>
        <v/>
      </c>
      <c r="AB5160" s="8">
        <f>IF($D5160="","",AA5160-N5160)</f>
        <v/>
      </c>
      <c r="AF5160" s="8" t="n"/>
      <c r="AI5160" s="14" t="n"/>
      <c r="AK5160">
        <f>IF($D5160="","",IF(COUNTIF($D$2:$D5160,$D5160)=1,1,0))</f>
        <v/>
      </c>
      <c r="AL5160">
        <f>IF($AK5160=1,SUMPRODUCT(--($AO$2:$AO$7001&lt;$AO5160))+1,"")</f>
        <v/>
      </c>
      <c r="AM5160">
        <f>IF($D5160="","",IF(OR($R5160=TRUE(),$R5160="TRUE"),1,0))</f>
        <v/>
      </c>
      <c r="AN5160">
        <f>IF($D5160="","",IF($X5160="Yes",1,0))</f>
        <v/>
      </c>
      <c r="AO5160">
        <f>IF($AK5160=1,IFERROR(IF(VALUE($D5160)&lt;100000000,VALUE($D5160),1000000000),IFERROR(IF(VALUE(MID($D5160,2,20))&lt;100000000,VALUE(MID($D5160,2,20)),1000000000),1000000000))+ROW()/100000,"")</f>
        <v/>
      </c>
    </row>
    <row r="5161">
      <c r="F5161" s="14" t="n"/>
      <c r="N5161" s="8">
        <f>IF($D5161="","",M5161*V5161/100)</f>
        <v/>
      </c>
      <c r="O5161" s="8" t="n"/>
      <c r="U5161" s="8" t="n"/>
      <c r="V5161" s="8" t="n"/>
      <c r="Y5161">
        <f>IF($D5161="","",IF($AN5161=1,0,IF($AM5161=1,Settings!$C$6,Settings!$C$7))*100)</f>
        <v/>
      </c>
      <c r="Z5161" s="8">
        <f>IF($D5161="","",V5161*Y5161/100)</f>
        <v/>
      </c>
      <c r="AA5161" s="8">
        <f>IF($D5161="","",V5161-Z5161)</f>
        <v/>
      </c>
      <c r="AB5161" s="8">
        <f>IF($D5161="","",AA5161-N5161)</f>
        <v/>
      </c>
      <c r="AF5161" s="8" t="n"/>
      <c r="AI5161" s="14" t="n"/>
      <c r="AK5161">
        <f>IF($D5161="","",IF(COUNTIF($D$2:$D5161,$D5161)=1,1,0))</f>
        <v/>
      </c>
      <c r="AL5161">
        <f>IF($AK5161=1,SUMPRODUCT(--($AO$2:$AO$7001&lt;$AO5161))+1,"")</f>
        <v/>
      </c>
      <c r="AM5161">
        <f>IF($D5161="","",IF(OR($R5161=TRUE(),$R5161="TRUE"),1,0))</f>
        <v/>
      </c>
      <c r="AN5161">
        <f>IF($D5161="","",IF($X5161="Yes",1,0))</f>
        <v/>
      </c>
      <c r="AO5161">
        <f>IF($AK5161=1,IFERROR(IF(VALUE($D5161)&lt;100000000,VALUE($D5161),1000000000),IFERROR(IF(VALUE(MID($D5161,2,20))&lt;100000000,VALUE(MID($D5161,2,20)),1000000000),1000000000))+ROW()/100000,"")</f>
        <v/>
      </c>
    </row>
    <row r="5162">
      <c r="F5162" s="14" t="n"/>
      <c r="N5162" s="8">
        <f>IF($D5162="","",M5162*V5162/100)</f>
        <v/>
      </c>
      <c r="O5162" s="8" t="n"/>
      <c r="U5162" s="8" t="n"/>
      <c r="V5162" s="8" t="n"/>
      <c r="Y5162">
        <f>IF($D5162="","",IF($AN5162=1,0,IF($AM5162=1,Settings!$C$6,Settings!$C$7))*100)</f>
        <v/>
      </c>
      <c r="Z5162" s="8">
        <f>IF($D5162="","",V5162*Y5162/100)</f>
        <v/>
      </c>
      <c r="AA5162" s="8">
        <f>IF($D5162="","",V5162-Z5162)</f>
        <v/>
      </c>
      <c r="AB5162" s="8">
        <f>IF($D5162="","",AA5162-N5162)</f>
        <v/>
      </c>
      <c r="AF5162" s="8" t="n"/>
      <c r="AI5162" s="14" t="n"/>
      <c r="AK5162">
        <f>IF($D5162="","",IF(COUNTIF($D$2:$D5162,$D5162)=1,1,0))</f>
        <v/>
      </c>
      <c r="AL5162">
        <f>IF($AK5162=1,SUMPRODUCT(--($AO$2:$AO$7001&lt;$AO5162))+1,"")</f>
        <v/>
      </c>
      <c r="AM5162">
        <f>IF($D5162="","",IF(OR($R5162=TRUE(),$R5162="TRUE"),1,0))</f>
        <v/>
      </c>
      <c r="AN5162">
        <f>IF($D5162="","",IF($X5162="Yes",1,0))</f>
        <v/>
      </c>
      <c r="AO5162">
        <f>IF($AK5162=1,IFERROR(IF(VALUE($D5162)&lt;100000000,VALUE($D5162),1000000000),IFERROR(IF(VALUE(MID($D5162,2,20))&lt;100000000,VALUE(MID($D5162,2,20)),1000000000),1000000000))+ROW()/100000,"")</f>
        <v/>
      </c>
    </row>
    <row r="5163">
      <c r="F5163" s="14" t="n"/>
      <c r="N5163" s="8">
        <f>IF($D5163="","",M5163*V5163/100)</f>
        <v/>
      </c>
      <c r="O5163" s="8" t="n"/>
      <c r="U5163" s="8" t="n"/>
      <c r="V5163" s="8" t="n"/>
      <c r="Y5163">
        <f>IF($D5163="","",IF($AN5163=1,0,IF($AM5163=1,Settings!$C$6,Settings!$C$7))*100)</f>
        <v/>
      </c>
      <c r="Z5163" s="8">
        <f>IF($D5163="","",V5163*Y5163/100)</f>
        <v/>
      </c>
      <c r="AA5163" s="8">
        <f>IF($D5163="","",V5163-Z5163)</f>
        <v/>
      </c>
      <c r="AB5163" s="8">
        <f>IF($D5163="","",AA5163-N5163)</f>
        <v/>
      </c>
      <c r="AF5163" s="8" t="n"/>
      <c r="AI5163" s="14" t="n"/>
      <c r="AK5163">
        <f>IF($D5163="","",IF(COUNTIF($D$2:$D5163,$D5163)=1,1,0))</f>
        <v/>
      </c>
      <c r="AL5163">
        <f>IF($AK5163=1,SUMPRODUCT(--($AO$2:$AO$7001&lt;$AO5163))+1,"")</f>
        <v/>
      </c>
      <c r="AM5163">
        <f>IF($D5163="","",IF(OR($R5163=TRUE(),$R5163="TRUE"),1,0))</f>
        <v/>
      </c>
      <c r="AN5163">
        <f>IF($D5163="","",IF($X5163="Yes",1,0))</f>
        <v/>
      </c>
      <c r="AO5163">
        <f>IF($AK5163=1,IFERROR(IF(VALUE($D5163)&lt;100000000,VALUE($D5163),1000000000),IFERROR(IF(VALUE(MID($D5163,2,20))&lt;100000000,VALUE(MID($D5163,2,20)),1000000000),1000000000))+ROW()/100000,"")</f>
        <v/>
      </c>
    </row>
    <row r="5164">
      <c r="F5164" s="14" t="n"/>
      <c r="N5164" s="8">
        <f>IF($D5164="","",M5164*V5164/100)</f>
        <v/>
      </c>
      <c r="O5164" s="8" t="n"/>
      <c r="U5164" s="8" t="n"/>
      <c r="V5164" s="8" t="n"/>
      <c r="Y5164">
        <f>IF($D5164="","",IF($AN5164=1,0,IF($AM5164=1,Settings!$C$6,Settings!$C$7))*100)</f>
        <v/>
      </c>
      <c r="Z5164" s="8">
        <f>IF($D5164="","",V5164*Y5164/100)</f>
        <v/>
      </c>
      <c r="AA5164" s="8">
        <f>IF($D5164="","",V5164-Z5164)</f>
        <v/>
      </c>
      <c r="AB5164" s="8">
        <f>IF($D5164="","",AA5164-N5164)</f>
        <v/>
      </c>
      <c r="AF5164" s="8" t="n"/>
      <c r="AI5164" s="14" t="n"/>
      <c r="AK5164">
        <f>IF($D5164="","",IF(COUNTIF($D$2:$D5164,$D5164)=1,1,0))</f>
        <v/>
      </c>
      <c r="AL5164">
        <f>IF($AK5164=1,SUMPRODUCT(--($AO$2:$AO$7001&lt;$AO5164))+1,"")</f>
        <v/>
      </c>
      <c r="AM5164">
        <f>IF($D5164="","",IF(OR($R5164=TRUE(),$R5164="TRUE"),1,0))</f>
        <v/>
      </c>
      <c r="AN5164">
        <f>IF($D5164="","",IF($X5164="Yes",1,0))</f>
        <v/>
      </c>
      <c r="AO5164">
        <f>IF($AK5164=1,IFERROR(IF(VALUE($D5164)&lt;100000000,VALUE($D5164),1000000000),IFERROR(IF(VALUE(MID($D5164,2,20))&lt;100000000,VALUE(MID($D5164,2,20)),1000000000),1000000000))+ROW()/100000,"")</f>
        <v/>
      </c>
    </row>
    <row r="5165">
      <c r="F5165" s="14" t="n"/>
      <c r="N5165" s="8">
        <f>IF($D5165="","",M5165*V5165/100)</f>
        <v/>
      </c>
      <c r="O5165" s="8" t="n"/>
      <c r="U5165" s="8" t="n"/>
      <c r="V5165" s="8" t="n"/>
      <c r="Y5165">
        <f>IF($D5165="","",IF($AN5165=1,0,IF($AM5165=1,Settings!$C$6,Settings!$C$7))*100)</f>
        <v/>
      </c>
      <c r="Z5165" s="8">
        <f>IF($D5165="","",V5165*Y5165/100)</f>
        <v/>
      </c>
      <c r="AA5165" s="8">
        <f>IF($D5165="","",V5165-Z5165)</f>
        <v/>
      </c>
      <c r="AB5165" s="8">
        <f>IF($D5165="","",AA5165-N5165)</f>
        <v/>
      </c>
      <c r="AF5165" s="8" t="n"/>
      <c r="AI5165" s="14" t="n"/>
      <c r="AK5165">
        <f>IF($D5165="","",IF(COUNTIF($D$2:$D5165,$D5165)=1,1,0))</f>
        <v/>
      </c>
      <c r="AL5165">
        <f>IF($AK5165=1,SUMPRODUCT(--($AO$2:$AO$7001&lt;$AO5165))+1,"")</f>
        <v/>
      </c>
      <c r="AM5165">
        <f>IF($D5165="","",IF(OR($R5165=TRUE(),$R5165="TRUE"),1,0))</f>
        <v/>
      </c>
      <c r="AN5165">
        <f>IF($D5165="","",IF($X5165="Yes",1,0))</f>
        <v/>
      </c>
      <c r="AO5165">
        <f>IF($AK5165=1,IFERROR(IF(VALUE($D5165)&lt;100000000,VALUE($D5165),1000000000),IFERROR(IF(VALUE(MID($D5165,2,20))&lt;100000000,VALUE(MID($D5165,2,20)),1000000000),1000000000))+ROW()/100000,"")</f>
        <v/>
      </c>
    </row>
    <row r="5166">
      <c r="F5166" s="14" t="n"/>
      <c r="N5166" s="8">
        <f>IF($D5166="","",M5166*V5166/100)</f>
        <v/>
      </c>
      <c r="O5166" s="8" t="n"/>
      <c r="U5166" s="8" t="n"/>
      <c r="V5166" s="8" t="n"/>
      <c r="Y5166">
        <f>IF($D5166="","",IF($AN5166=1,0,IF($AM5166=1,Settings!$C$6,Settings!$C$7))*100)</f>
        <v/>
      </c>
      <c r="Z5166" s="8">
        <f>IF($D5166="","",V5166*Y5166/100)</f>
        <v/>
      </c>
      <c r="AA5166" s="8">
        <f>IF($D5166="","",V5166-Z5166)</f>
        <v/>
      </c>
      <c r="AB5166" s="8">
        <f>IF($D5166="","",AA5166-N5166)</f>
        <v/>
      </c>
      <c r="AF5166" s="8" t="n"/>
      <c r="AI5166" s="14" t="n"/>
      <c r="AK5166">
        <f>IF($D5166="","",IF(COUNTIF($D$2:$D5166,$D5166)=1,1,0))</f>
        <v/>
      </c>
      <c r="AL5166">
        <f>IF($AK5166=1,SUMPRODUCT(--($AO$2:$AO$7001&lt;$AO5166))+1,"")</f>
        <v/>
      </c>
      <c r="AM5166">
        <f>IF($D5166="","",IF(OR($R5166=TRUE(),$R5166="TRUE"),1,0))</f>
        <v/>
      </c>
      <c r="AN5166">
        <f>IF($D5166="","",IF($X5166="Yes",1,0))</f>
        <v/>
      </c>
      <c r="AO5166">
        <f>IF($AK5166=1,IFERROR(IF(VALUE($D5166)&lt;100000000,VALUE($D5166),1000000000),IFERROR(IF(VALUE(MID($D5166,2,20))&lt;100000000,VALUE(MID($D5166,2,20)),1000000000),1000000000))+ROW()/100000,"")</f>
        <v/>
      </c>
    </row>
    <row r="5167">
      <c r="F5167" s="14" t="n"/>
      <c r="N5167" s="8">
        <f>IF($D5167="","",M5167*V5167/100)</f>
        <v/>
      </c>
      <c r="O5167" s="8" t="n"/>
      <c r="U5167" s="8" t="n"/>
      <c r="V5167" s="8" t="n"/>
      <c r="Y5167">
        <f>IF($D5167="","",IF($AN5167=1,0,IF($AM5167=1,Settings!$C$6,Settings!$C$7))*100)</f>
        <v/>
      </c>
      <c r="Z5167" s="8">
        <f>IF($D5167="","",V5167*Y5167/100)</f>
        <v/>
      </c>
      <c r="AA5167" s="8">
        <f>IF($D5167="","",V5167-Z5167)</f>
        <v/>
      </c>
      <c r="AB5167" s="8">
        <f>IF($D5167="","",AA5167-N5167)</f>
        <v/>
      </c>
      <c r="AF5167" s="8" t="n"/>
      <c r="AI5167" s="14" t="n"/>
      <c r="AK5167">
        <f>IF($D5167="","",IF(COUNTIF($D$2:$D5167,$D5167)=1,1,0))</f>
        <v/>
      </c>
      <c r="AL5167">
        <f>IF($AK5167=1,SUMPRODUCT(--($AO$2:$AO$7001&lt;$AO5167))+1,"")</f>
        <v/>
      </c>
      <c r="AM5167">
        <f>IF($D5167="","",IF(OR($R5167=TRUE(),$R5167="TRUE"),1,0))</f>
        <v/>
      </c>
      <c r="AN5167">
        <f>IF($D5167="","",IF($X5167="Yes",1,0))</f>
        <v/>
      </c>
      <c r="AO5167">
        <f>IF($AK5167=1,IFERROR(IF(VALUE($D5167)&lt;100000000,VALUE($D5167),1000000000),IFERROR(IF(VALUE(MID($D5167,2,20))&lt;100000000,VALUE(MID($D5167,2,20)),1000000000),1000000000))+ROW()/100000,"")</f>
        <v/>
      </c>
    </row>
    <row r="5168">
      <c r="F5168" s="14" t="n"/>
      <c r="N5168" s="8">
        <f>IF($D5168="","",M5168*V5168/100)</f>
        <v/>
      </c>
      <c r="O5168" s="8" t="n"/>
      <c r="U5168" s="8" t="n"/>
      <c r="V5168" s="8" t="n"/>
      <c r="Y5168">
        <f>IF($D5168="","",IF($AN5168=1,0,IF($AM5168=1,Settings!$C$6,Settings!$C$7))*100)</f>
        <v/>
      </c>
      <c r="Z5168" s="8">
        <f>IF($D5168="","",V5168*Y5168/100)</f>
        <v/>
      </c>
      <c r="AA5168" s="8">
        <f>IF($D5168="","",V5168-Z5168)</f>
        <v/>
      </c>
      <c r="AB5168" s="8">
        <f>IF($D5168="","",AA5168-N5168)</f>
        <v/>
      </c>
      <c r="AF5168" s="8" t="n"/>
      <c r="AI5168" s="14" t="n"/>
      <c r="AK5168">
        <f>IF($D5168="","",IF(COUNTIF($D$2:$D5168,$D5168)=1,1,0))</f>
        <v/>
      </c>
      <c r="AL5168">
        <f>IF($AK5168=1,SUMPRODUCT(--($AO$2:$AO$7001&lt;$AO5168))+1,"")</f>
        <v/>
      </c>
      <c r="AM5168">
        <f>IF($D5168="","",IF(OR($R5168=TRUE(),$R5168="TRUE"),1,0))</f>
        <v/>
      </c>
      <c r="AN5168">
        <f>IF($D5168="","",IF($X5168="Yes",1,0))</f>
        <v/>
      </c>
      <c r="AO5168">
        <f>IF($AK5168=1,IFERROR(IF(VALUE($D5168)&lt;100000000,VALUE($D5168),1000000000),IFERROR(IF(VALUE(MID($D5168,2,20))&lt;100000000,VALUE(MID($D5168,2,20)),1000000000),1000000000))+ROW()/100000,"")</f>
        <v/>
      </c>
    </row>
    <row r="5169">
      <c r="F5169" s="14" t="n"/>
      <c r="N5169" s="8">
        <f>IF($D5169="","",M5169*V5169/100)</f>
        <v/>
      </c>
      <c r="O5169" s="8" t="n"/>
      <c r="U5169" s="8" t="n"/>
      <c r="V5169" s="8" t="n"/>
      <c r="Y5169">
        <f>IF($D5169="","",IF($AN5169=1,0,IF($AM5169=1,Settings!$C$6,Settings!$C$7))*100)</f>
        <v/>
      </c>
      <c r="Z5169" s="8">
        <f>IF($D5169="","",V5169*Y5169/100)</f>
        <v/>
      </c>
      <c r="AA5169" s="8">
        <f>IF($D5169="","",V5169-Z5169)</f>
        <v/>
      </c>
      <c r="AB5169" s="8">
        <f>IF($D5169="","",AA5169-N5169)</f>
        <v/>
      </c>
      <c r="AF5169" s="8" t="n"/>
      <c r="AI5169" s="14" t="n"/>
      <c r="AK5169">
        <f>IF($D5169="","",IF(COUNTIF($D$2:$D5169,$D5169)=1,1,0))</f>
        <v/>
      </c>
      <c r="AL5169">
        <f>IF($AK5169=1,SUMPRODUCT(--($AO$2:$AO$7001&lt;$AO5169))+1,"")</f>
        <v/>
      </c>
      <c r="AM5169">
        <f>IF($D5169="","",IF(OR($R5169=TRUE(),$R5169="TRUE"),1,0))</f>
        <v/>
      </c>
      <c r="AN5169">
        <f>IF($D5169="","",IF($X5169="Yes",1,0))</f>
        <v/>
      </c>
      <c r="AO5169">
        <f>IF($AK5169=1,IFERROR(IF(VALUE($D5169)&lt;100000000,VALUE($D5169),1000000000),IFERROR(IF(VALUE(MID($D5169,2,20))&lt;100000000,VALUE(MID($D5169,2,20)),1000000000),1000000000))+ROW()/100000,"")</f>
        <v/>
      </c>
    </row>
    <row r="5170">
      <c r="F5170" s="14" t="n"/>
      <c r="N5170" s="8">
        <f>IF($D5170="","",M5170*V5170/100)</f>
        <v/>
      </c>
      <c r="O5170" s="8" t="n"/>
      <c r="U5170" s="8" t="n"/>
      <c r="V5170" s="8" t="n"/>
      <c r="Y5170">
        <f>IF($D5170="","",IF($AN5170=1,0,IF($AM5170=1,Settings!$C$6,Settings!$C$7))*100)</f>
        <v/>
      </c>
      <c r="Z5170" s="8">
        <f>IF($D5170="","",V5170*Y5170/100)</f>
        <v/>
      </c>
      <c r="AA5170" s="8">
        <f>IF($D5170="","",V5170-Z5170)</f>
        <v/>
      </c>
      <c r="AB5170" s="8">
        <f>IF($D5170="","",AA5170-N5170)</f>
        <v/>
      </c>
      <c r="AF5170" s="8" t="n"/>
      <c r="AI5170" s="14" t="n"/>
      <c r="AK5170">
        <f>IF($D5170="","",IF(COUNTIF($D$2:$D5170,$D5170)=1,1,0))</f>
        <v/>
      </c>
      <c r="AL5170">
        <f>IF($AK5170=1,SUMPRODUCT(--($AO$2:$AO$7001&lt;$AO5170))+1,"")</f>
        <v/>
      </c>
      <c r="AM5170">
        <f>IF($D5170="","",IF(OR($R5170=TRUE(),$R5170="TRUE"),1,0))</f>
        <v/>
      </c>
      <c r="AN5170">
        <f>IF($D5170="","",IF($X5170="Yes",1,0))</f>
        <v/>
      </c>
      <c r="AO5170">
        <f>IF($AK5170=1,IFERROR(IF(VALUE($D5170)&lt;100000000,VALUE($D5170),1000000000),IFERROR(IF(VALUE(MID($D5170,2,20))&lt;100000000,VALUE(MID($D5170,2,20)),1000000000),1000000000))+ROW()/100000,"")</f>
        <v/>
      </c>
    </row>
    <row r="5171">
      <c r="F5171" s="14" t="n"/>
      <c r="N5171" s="8">
        <f>IF($D5171="","",M5171*V5171/100)</f>
        <v/>
      </c>
      <c r="O5171" s="8" t="n"/>
      <c r="U5171" s="8" t="n"/>
      <c r="V5171" s="8" t="n"/>
      <c r="Y5171">
        <f>IF($D5171="","",IF($AN5171=1,0,IF($AM5171=1,Settings!$C$6,Settings!$C$7))*100)</f>
        <v/>
      </c>
      <c r="Z5171" s="8">
        <f>IF($D5171="","",V5171*Y5171/100)</f>
        <v/>
      </c>
      <c r="AA5171" s="8">
        <f>IF($D5171="","",V5171-Z5171)</f>
        <v/>
      </c>
      <c r="AB5171" s="8">
        <f>IF($D5171="","",AA5171-N5171)</f>
        <v/>
      </c>
      <c r="AF5171" s="8" t="n"/>
      <c r="AI5171" s="14" t="n"/>
      <c r="AK5171">
        <f>IF($D5171="","",IF(COUNTIF($D$2:$D5171,$D5171)=1,1,0))</f>
        <v/>
      </c>
      <c r="AL5171">
        <f>IF($AK5171=1,SUMPRODUCT(--($AO$2:$AO$7001&lt;$AO5171))+1,"")</f>
        <v/>
      </c>
      <c r="AM5171">
        <f>IF($D5171="","",IF(OR($R5171=TRUE(),$R5171="TRUE"),1,0))</f>
        <v/>
      </c>
      <c r="AN5171">
        <f>IF($D5171="","",IF($X5171="Yes",1,0))</f>
        <v/>
      </c>
      <c r="AO5171">
        <f>IF($AK5171=1,IFERROR(IF(VALUE($D5171)&lt;100000000,VALUE($D5171),1000000000),IFERROR(IF(VALUE(MID($D5171,2,20))&lt;100000000,VALUE(MID($D5171,2,20)),1000000000),1000000000))+ROW()/100000,"")</f>
        <v/>
      </c>
    </row>
    <row r="5172">
      <c r="F5172" s="14" t="n"/>
      <c r="N5172" s="8">
        <f>IF($D5172="","",M5172*V5172/100)</f>
        <v/>
      </c>
      <c r="O5172" s="8" t="n"/>
      <c r="U5172" s="8" t="n"/>
      <c r="V5172" s="8" t="n"/>
      <c r="Y5172">
        <f>IF($D5172="","",IF($AN5172=1,0,IF($AM5172=1,Settings!$C$6,Settings!$C$7))*100)</f>
        <v/>
      </c>
      <c r="Z5172" s="8">
        <f>IF($D5172="","",V5172*Y5172/100)</f>
        <v/>
      </c>
      <c r="AA5172" s="8">
        <f>IF($D5172="","",V5172-Z5172)</f>
        <v/>
      </c>
      <c r="AB5172" s="8">
        <f>IF($D5172="","",AA5172-N5172)</f>
        <v/>
      </c>
      <c r="AF5172" s="8" t="n"/>
      <c r="AI5172" s="14" t="n"/>
      <c r="AK5172">
        <f>IF($D5172="","",IF(COUNTIF($D$2:$D5172,$D5172)=1,1,0))</f>
        <v/>
      </c>
      <c r="AL5172">
        <f>IF($AK5172=1,SUMPRODUCT(--($AO$2:$AO$7001&lt;$AO5172))+1,"")</f>
        <v/>
      </c>
      <c r="AM5172">
        <f>IF($D5172="","",IF(OR($R5172=TRUE(),$R5172="TRUE"),1,0))</f>
        <v/>
      </c>
      <c r="AN5172">
        <f>IF($D5172="","",IF($X5172="Yes",1,0))</f>
        <v/>
      </c>
      <c r="AO5172">
        <f>IF($AK5172=1,IFERROR(IF(VALUE($D5172)&lt;100000000,VALUE($D5172),1000000000),IFERROR(IF(VALUE(MID($D5172,2,20))&lt;100000000,VALUE(MID($D5172,2,20)),1000000000),1000000000))+ROW()/100000,"")</f>
        <v/>
      </c>
    </row>
    <row r="5173">
      <c r="F5173" s="14" t="n"/>
      <c r="N5173" s="8">
        <f>IF($D5173="","",M5173*V5173/100)</f>
        <v/>
      </c>
      <c r="O5173" s="8" t="n"/>
      <c r="U5173" s="8" t="n"/>
      <c r="V5173" s="8" t="n"/>
      <c r="Y5173">
        <f>IF($D5173="","",IF($AN5173=1,0,IF($AM5173=1,Settings!$C$6,Settings!$C$7))*100)</f>
        <v/>
      </c>
      <c r="Z5173" s="8">
        <f>IF($D5173="","",V5173*Y5173/100)</f>
        <v/>
      </c>
      <c r="AA5173" s="8">
        <f>IF($D5173="","",V5173-Z5173)</f>
        <v/>
      </c>
      <c r="AB5173" s="8">
        <f>IF($D5173="","",AA5173-N5173)</f>
        <v/>
      </c>
      <c r="AF5173" s="8" t="n"/>
      <c r="AI5173" s="14" t="n"/>
      <c r="AK5173">
        <f>IF($D5173="","",IF(COUNTIF($D$2:$D5173,$D5173)=1,1,0))</f>
        <v/>
      </c>
      <c r="AL5173">
        <f>IF($AK5173=1,SUMPRODUCT(--($AO$2:$AO$7001&lt;$AO5173))+1,"")</f>
        <v/>
      </c>
      <c r="AM5173">
        <f>IF($D5173="","",IF(OR($R5173=TRUE(),$R5173="TRUE"),1,0))</f>
        <v/>
      </c>
      <c r="AN5173">
        <f>IF($D5173="","",IF($X5173="Yes",1,0))</f>
        <v/>
      </c>
      <c r="AO5173">
        <f>IF($AK5173=1,IFERROR(IF(VALUE($D5173)&lt;100000000,VALUE($D5173),1000000000),IFERROR(IF(VALUE(MID($D5173,2,20))&lt;100000000,VALUE(MID($D5173,2,20)),1000000000),1000000000))+ROW()/100000,"")</f>
        <v/>
      </c>
    </row>
    <row r="5174">
      <c r="F5174" s="14" t="n"/>
      <c r="N5174" s="8">
        <f>IF($D5174="","",M5174*V5174/100)</f>
        <v/>
      </c>
      <c r="O5174" s="8" t="n"/>
      <c r="U5174" s="8" t="n"/>
      <c r="V5174" s="8" t="n"/>
      <c r="Y5174">
        <f>IF($D5174="","",IF($AN5174=1,0,IF($AM5174=1,Settings!$C$6,Settings!$C$7))*100)</f>
        <v/>
      </c>
      <c r="Z5174" s="8">
        <f>IF($D5174="","",V5174*Y5174/100)</f>
        <v/>
      </c>
      <c r="AA5174" s="8">
        <f>IF($D5174="","",V5174-Z5174)</f>
        <v/>
      </c>
      <c r="AB5174" s="8">
        <f>IF($D5174="","",AA5174-N5174)</f>
        <v/>
      </c>
      <c r="AF5174" s="8" t="n"/>
      <c r="AI5174" s="14" t="n"/>
      <c r="AK5174">
        <f>IF($D5174="","",IF(COUNTIF($D$2:$D5174,$D5174)=1,1,0))</f>
        <v/>
      </c>
      <c r="AL5174">
        <f>IF($AK5174=1,SUMPRODUCT(--($AO$2:$AO$7001&lt;$AO5174))+1,"")</f>
        <v/>
      </c>
      <c r="AM5174">
        <f>IF($D5174="","",IF(OR($R5174=TRUE(),$R5174="TRUE"),1,0))</f>
        <v/>
      </c>
      <c r="AN5174">
        <f>IF($D5174="","",IF($X5174="Yes",1,0))</f>
        <v/>
      </c>
      <c r="AO5174">
        <f>IF($AK5174=1,IFERROR(IF(VALUE($D5174)&lt;100000000,VALUE($D5174),1000000000),IFERROR(IF(VALUE(MID($D5174,2,20))&lt;100000000,VALUE(MID($D5174,2,20)),1000000000),1000000000))+ROW()/100000,"")</f>
        <v/>
      </c>
    </row>
    <row r="5175">
      <c r="F5175" s="14" t="n"/>
      <c r="N5175" s="8">
        <f>IF($D5175="","",M5175*V5175/100)</f>
        <v/>
      </c>
      <c r="O5175" s="8" t="n"/>
      <c r="U5175" s="8" t="n"/>
      <c r="V5175" s="8" t="n"/>
      <c r="Y5175">
        <f>IF($D5175="","",IF($AN5175=1,0,IF($AM5175=1,Settings!$C$6,Settings!$C$7))*100)</f>
        <v/>
      </c>
      <c r="Z5175" s="8">
        <f>IF($D5175="","",V5175*Y5175/100)</f>
        <v/>
      </c>
      <c r="AA5175" s="8">
        <f>IF($D5175="","",V5175-Z5175)</f>
        <v/>
      </c>
      <c r="AB5175" s="8">
        <f>IF($D5175="","",AA5175-N5175)</f>
        <v/>
      </c>
      <c r="AF5175" s="8" t="n"/>
      <c r="AI5175" s="14" t="n"/>
      <c r="AK5175">
        <f>IF($D5175="","",IF(COUNTIF($D$2:$D5175,$D5175)=1,1,0))</f>
        <v/>
      </c>
      <c r="AL5175">
        <f>IF($AK5175=1,SUMPRODUCT(--($AO$2:$AO$7001&lt;$AO5175))+1,"")</f>
        <v/>
      </c>
      <c r="AM5175">
        <f>IF($D5175="","",IF(OR($R5175=TRUE(),$R5175="TRUE"),1,0))</f>
        <v/>
      </c>
      <c r="AN5175">
        <f>IF($D5175="","",IF($X5175="Yes",1,0))</f>
        <v/>
      </c>
      <c r="AO5175">
        <f>IF($AK5175=1,IFERROR(IF(VALUE($D5175)&lt;100000000,VALUE($D5175),1000000000),IFERROR(IF(VALUE(MID($D5175,2,20))&lt;100000000,VALUE(MID($D5175,2,20)),1000000000),1000000000))+ROW()/100000,"")</f>
        <v/>
      </c>
    </row>
    <row r="5176">
      <c r="F5176" s="14" t="n"/>
      <c r="N5176" s="8">
        <f>IF($D5176="","",M5176*V5176/100)</f>
        <v/>
      </c>
      <c r="O5176" s="8" t="n"/>
      <c r="U5176" s="8" t="n"/>
      <c r="V5176" s="8" t="n"/>
      <c r="Y5176">
        <f>IF($D5176="","",IF($AN5176=1,0,IF($AM5176=1,Settings!$C$6,Settings!$C$7))*100)</f>
        <v/>
      </c>
      <c r="Z5176" s="8">
        <f>IF($D5176="","",V5176*Y5176/100)</f>
        <v/>
      </c>
      <c r="AA5176" s="8">
        <f>IF($D5176="","",V5176-Z5176)</f>
        <v/>
      </c>
      <c r="AB5176" s="8">
        <f>IF($D5176="","",AA5176-N5176)</f>
        <v/>
      </c>
      <c r="AF5176" s="8" t="n"/>
      <c r="AI5176" s="14" t="n"/>
      <c r="AK5176">
        <f>IF($D5176="","",IF(COUNTIF($D$2:$D5176,$D5176)=1,1,0))</f>
        <v/>
      </c>
      <c r="AL5176">
        <f>IF($AK5176=1,SUMPRODUCT(--($AO$2:$AO$7001&lt;$AO5176))+1,"")</f>
        <v/>
      </c>
      <c r="AM5176">
        <f>IF($D5176="","",IF(OR($R5176=TRUE(),$R5176="TRUE"),1,0))</f>
        <v/>
      </c>
      <c r="AN5176">
        <f>IF($D5176="","",IF($X5176="Yes",1,0))</f>
        <v/>
      </c>
      <c r="AO5176">
        <f>IF($AK5176=1,IFERROR(IF(VALUE($D5176)&lt;100000000,VALUE($D5176),1000000000),IFERROR(IF(VALUE(MID($D5176,2,20))&lt;100000000,VALUE(MID($D5176,2,20)),1000000000),1000000000))+ROW()/100000,"")</f>
        <v/>
      </c>
    </row>
    <row r="5177">
      <c r="F5177" s="14" t="n"/>
      <c r="N5177" s="8">
        <f>IF($D5177="","",M5177*V5177/100)</f>
        <v/>
      </c>
      <c r="O5177" s="8" t="n"/>
      <c r="U5177" s="8" t="n"/>
      <c r="V5177" s="8" t="n"/>
      <c r="Y5177">
        <f>IF($D5177="","",IF($AN5177=1,0,IF($AM5177=1,Settings!$C$6,Settings!$C$7))*100)</f>
        <v/>
      </c>
      <c r="Z5177" s="8">
        <f>IF($D5177="","",V5177*Y5177/100)</f>
        <v/>
      </c>
      <c r="AA5177" s="8">
        <f>IF($D5177="","",V5177-Z5177)</f>
        <v/>
      </c>
      <c r="AB5177" s="8">
        <f>IF($D5177="","",AA5177-N5177)</f>
        <v/>
      </c>
      <c r="AF5177" s="8" t="n"/>
      <c r="AI5177" s="14" t="n"/>
      <c r="AK5177">
        <f>IF($D5177="","",IF(COUNTIF($D$2:$D5177,$D5177)=1,1,0))</f>
        <v/>
      </c>
      <c r="AL5177">
        <f>IF($AK5177=1,SUMPRODUCT(--($AO$2:$AO$7001&lt;$AO5177))+1,"")</f>
        <v/>
      </c>
      <c r="AM5177">
        <f>IF($D5177="","",IF(OR($R5177=TRUE(),$R5177="TRUE"),1,0))</f>
        <v/>
      </c>
      <c r="AN5177">
        <f>IF($D5177="","",IF($X5177="Yes",1,0))</f>
        <v/>
      </c>
      <c r="AO5177">
        <f>IF($AK5177=1,IFERROR(IF(VALUE($D5177)&lt;100000000,VALUE($D5177),1000000000),IFERROR(IF(VALUE(MID($D5177,2,20))&lt;100000000,VALUE(MID($D5177,2,20)),1000000000),1000000000))+ROW()/100000,"")</f>
        <v/>
      </c>
    </row>
    <row r="5178">
      <c r="F5178" s="14" t="n"/>
      <c r="N5178" s="8">
        <f>IF($D5178="","",M5178*V5178/100)</f>
        <v/>
      </c>
      <c r="O5178" s="8" t="n"/>
      <c r="U5178" s="8" t="n"/>
      <c r="V5178" s="8" t="n"/>
      <c r="Y5178">
        <f>IF($D5178="","",IF($AN5178=1,0,IF($AM5178=1,Settings!$C$6,Settings!$C$7))*100)</f>
        <v/>
      </c>
      <c r="Z5178" s="8">
        <f>IF($D5178="","",V5178*Y5178/100)</f>
        <v/>
      </c>
      <c r="AA5178" s="8">
        <f>IF($D5178="","",V5178-Z5178)</f>
        <v/>
      </c>
      <c r="AB5178" s="8">
        <f>IF($D5178="","",AA5178-N5178)</f>
        <v/>
      </c>
      <c r="AF5178" s="8" t="n"/>
      <c r="AI5178" s="14" t="n"/>
      <c r="AK5178">
        <f>IF($D5178="","",IF(COUNTIF($D$2:$D5178,$D5178)=1,1,0))</f>
        <v/>
      </c>
      <c r="AL5178">
        <f>IF($AK5178=1,SUMPRODUCT(--($AO$2:$AO$7001&lt;$AO5178))+1,"")</f>
        <v/>
      </c>
      <c r="AM5178">
        <f>IF($D5178="","",IF(OR($R5178=TRUE(),$R5178="TRUE"),1,0))</f>
        <v/>
      </c>
      <c r="AN5178">
        <f>IF($D5178="","",IF($X5178="Yes",1,0))</f>
        <v/>
      </c>
      <c r="AO5178">
        <f>IF($AK5178=1,IFERROR(IF(VALUE($D5178)&lt;100000000,VALUE($D5178),1000000000),IFERROR(IF(VALUE(MID($D5178,2,20))&lt;100000000,VALUE(MID($D5178,2,20)),1000000000),1000000000))+ROW()/100000,"")</f>
        <v/>
      </c>
    </row>
    <row r="5179">
      <c r="F5179" s="14" t="n"/>
      <c r="N5179" s="8">
        <f>IF($D5179="","",M5179*V5179/100)</f>
        <v/>
      </c>
      <c r="O5179" s="8" t="n"/>
      <c r="U5179" s="8" t="n"/>
      <c r="V5179" s="8" t="n"/>
      <c r="Y5179">
        <f>IF($D5179="","",IF($AN5179=1,0,IF($AM5179=1,Settings!$C$6,Settings!$C$7))*100)</f>
        <v/>
      </c>
      <c r="Z5179" s="8">
        <f>IF($D5179="","",V5179*Y5179/100)</f>
        <v/>
      </c>
      <c r="AA5179" s="8">
        <f>IF($D5179="","",V5179-Z5179)</f>
        <v/>
      </c>
      <c r="AB5179" s="8">
        <f>IF($D5179="","",AA5179-N5179)</f>
        <v/>
      </c>
      <c r="AF5179" s="8" t="n"/>
      <c r="AI5179" s="14" t="n"/>
      <c r="AK5179">
        <f>IF($D5179="","",IF(COUNTIF($D$2:$D5179,$D5179)=1,1,0))</f>
        <v/>
      </c>
      <c r="AL5179">
        <f>IF($AK5179=1,SUMPRODUCT(--($AO$2:$AO$7001&lt;$AO5179))+1,"")</f>
        <v/>
      </c>
      <c r="AM5179">
        <f>IF($D5179="","",IF(OR($R5179=TRUE(),$R5179="TRUE"),1,0))</f>
        <v/>
      </c>
      <c r="AN5179">
        <f>IF($D5179="","",IF($X5179="Yes",1,0))</f>
        <v/>
      </c>
      <c r="AO5179">
        <f>IF($AK5179=1,IFERROR(IF(VALUE($D5179)&lt;100000000,VALUE($D5179),1000000000),IFERROR(IF(VALUE(MID($D5179,2,20))&lt;100000000,VALUE(MID($D5179,2,20)),1000000000),1000000000))+ROW()/100000,"")</f>
        <v/>
      </c>
    </row>
    <row r="5180">
      <c r="F5180" s="14" t="n"/>
      <c r="N5180" s="8">
        <f>IF($D5180="","",M5180*V5180/100)</f>
        <v/>
      </c>
      <c r="O5180" s="8" t="n"/>
      <c r="U5180" s="8" t="n"/>
      <c r="V5180" s="8" t="n"/>
      <c r="Y5180">
        <f>IF($D5180="","",IF($AN5180=1,0,IF($AM5180=1,Settings!$C$6,Settings!$C$7))*100)</f>
        <v/>
      </c>
      <c r="Z5180" s="8">
        <f>IF($D5180="","",V5180*Y5180/100)</f>
        <v/>
      </c>
      <c r="AA5180" s="8">
        <f>IF($D5180="","",V5180-Z5180)</f>
        <v/>
      </c>
      <c r="AB5180" s="8">
        <f>IF($D5180="","",AA5180-N5180)</f>
        <v/>
      </c>
      <c r="AF5180" s="8" t="n"/>
      <c r="AI5180" s="14" t="n"/>
      <c r="AK5180">
        <f>IF($D5180="","",IF(COUNTIF($D$2:$D5180,$D5180)=1,1,0))</f>
        <v/>
      </c>
      <c r="AL5180">
        <f>IF($AK5180=1,SUMPRODUCT(--($AO$2:$AO$7001&lt;$AO5180))+1,"")</f>
        <v/>
      </c>
      <c r="AM5180">
        <f>IF($D5180="","",IF(OR($R5180=TRUE(),$R5180="TRUE"),1,0))</f>
        <v/>
      </c>
      <c r="AN5180">
        <f>IF($D5180="","",IF($X5180="Yes",1,0))</f>
        <v/>
      </c>
      <c r="AO5180">
        <f>IF($AK5180=1,IFERROR(IF(VALUE($D5180)&lt;100000000,VALUE($D5180),1000000000),IFERROR(IF(VALUE(MID($D5180,2,20))&lt;100000000,VALUE(MID($D5180,2,20)),1000000000),1000000000))+ROW()/100000,"")</f>
        <v/>
      </c>
    </row>
    <row r="5181">
      <c r="F5181" s="14" t="n"/>
      <c r="N5181" s="8">
        <f>IF($D5181="","",M5181*V5181/100)</f>
        <v/>
      </c>
      <c r="O5181" s="8" t="n"/>
      <c r="U5181" s="8" t="n"/>
      <c r="V5181" s="8" t="n"/>
      <c r="Y5181">
        <f>IF($D5181="","",IF($AN5181=1,0,IF($AM5181=1,Settings!$C$6,Settings!$C$7))*100)</f>
        <v/>
      </c>
      <c r="Z5181" s="8">
        <f>IF($D5181="","",V5181*Y5181/100)</f>
        <v/>
      </c>
      <c r="AA5181" s="8">
        <f>IF($D5181="","",V5181-Z5181)</f>
        <v/>
      </c>
      <c r="AB5181" s="8">
        <f>IF($D5181="","",AA5181-N5181)</f>
        <v/>
      </c>
      <c r="AF5181" s="8" t="n"/>
      <c r="AI5181" s="14" t="n"/>
      <c r="AK5181">
        <f>IF($D5181="","",IF(COUNTIF($D$2:$D5181,$D5181)=1,1,0))</f>
        <v/>
      </c>
      <c r="AL5181">
        <f>IF($AK5181=1,SUMPRODUCT(--($AO$2:$AO$7001&lt;$AO5181))+1,"")</f>
        <v/>
      </c>
      <c r="AM5181">
        <f>IF($D5181="","",IF(OR($R5181=TRUE(),$R5181="TRUE"),1,0))</f>
        <v/>
      </c>
      <c r="AN5181">
        <f>IF($D5181="","",IF($X5181="Yes",1,0))</f>
        <v/>
      </c>
      <c r="AO5181">
        <f>IF($AK5181=1,IFERROR(IF(VALUE($D5181)&lt;100000000,VALUE($D5181),1000000000),IFERROR(IF(VALUE(MID($D5181,2,20))&lt;100000000,VALUE(MID($D5181,2,20)),1000000000),1000000000))+ROW()/100000,"")</f>
        <v/>
      </c>
    </row>
    <row r="5182">
      <c r="F5182" s="14" t="n"/>
      <c r="N5182" s="8">
        <f>IF($D5182="","",M5182*V5182/100)</f>
        <v/>
      </c>
      <c r="O5182" s="8" t="n"/>
      <c r="U5182" s="8" t="n"/>
      <c r="V5182" s="8" t="n"/>
      <c r="Y5182">
        <f>IF($D5182="","",IF($AN5182=1,0,IF($AM5182=1,Settings!$C$6,Settings!$C$7))*100)</f>
        <v/>
      </c>
      <c r="Z5182" s="8">
        <f>IF($D5182="","",V5182*Y5182/100)</f>
        <v/>
      </c>
      <c r="AA5182" s="8">
        <f>IF($D5182="","",V5182-Z5182)</f>
        <v/>
      </c>
      <c r="AB5182" s="8">
        <f>IF($D5182="","",AA5182-N5182)</f>
        <v/>
      </c>
      <c r="AF5182" s="8" t="n"/>
      <c r="AI5182" s="14" t="n"/>
      <c r="AK5182">
        <f>IF($D5182="","",IF(COUNTIF($D$2:$D5182,$D5182)=1,1,0))</f>
        <v/>
      </c>
      <c r="AL5182">
        <f>IF($AK5182=1,SUMPRODUCT(--($AO$2:$AO$7001&lt;$AO5182))+1,"")</f>
        <v/>
      </c>
      <c r="AM5182">
        <f>IF($D5182="","",IF(OR($R5182=TRUE(),$R5182="TRUE"),1,0))</f>
        <v/>
      </c>
      <c r="AN5182">
        <f>IF($D5182="","",IF($X5182="Yes",1,0))</f>
        <v/>
      </c>
      <c r="AO5182">
        <f>IF($AK5182=1,IFERROR(IF(VALUE($D5182)&lt;100000000,VALUE($D5182),1000000000),IFERROR(IF(VALUE(MID($D5182,2,20))&lt;100000000,VALUE(MID($D5182,2,20)),1000000000),1000000000))+ROW()/100000,"")</f>
        <v/>
      </c>
    </row>
    <row r="5183">
      <c r="F5183" s="14" t="n"/>
      <c r="N5183" s="8">
        <f>IF($D5183="","",M5183*V5183/100)</f>
        <v/>
      </c>
      <c r="O5183" s="8" t="n"/>
      <c r="U5183" s="8" t="n"/>
      <c r="V5183" s="8" t="n"/>
      <c r="Y5183">
        <f>IF($D5183="","",IF($AN5183=1,0,IF($AM5183=1,Settings!$C$6,Settings!$C$7))*100)</f>
        <v/>
      </c>
      <c r="Z5183" s="8">
        <f>IF($D5183="","",V5183*Y5183/100)</f>
        <v/>
      </c>
      <c r="AA5183" s="8">
        <f>IF($D5183="","",V5183-Z5183)</f>
        <v/>
      </c>
      <c r="AB5183" s="8">
        <f>IF($D5183="","",AA5183-N5183)</f>
        <v/>
      </c>
      <c r="AF5183" s="8" t="n"/>
      <c r="AI5183" s="14" t="n"/>
      <c r="AK5183">
        <f>IF($D5183="","",IF(COUNTIF($D$2:$D5183,$D5183)=1,1,0))</f>
        <v/>
      </c>
      <c r="AL5183">
        <f>IF($AK5183=1,SUMPRODUCT(--($AO$2:$AO$7001&lt;$AO5183))+1,"")</f>
        <v/>
      </c>
      <c r="AM5183">
        <f>IF($D5183="","",IF(OR($R5183=TRUE(),$R5183="TRUE"),1,0))</f>
        <v/>
      </c>
      <c r="AN5183">
        <f>IF($D5183="","",IF($X5183="Yes",1,0))</f>
        <v/>
      </c>
      <c r="AO5183">
        <f>IF($AK5183=1,IFERROR(IF(VALUE($D5183)&lt;100000000,VALUE($D5183),1000000000),IFERROR(IF(VALUE(MID($D5183,2,20))&lt;100000000,VALUE(MID($D5183,2,20)),1000000000),1000000000))+ROW()/100000,"")</f>
        <v/>
      </c>
    </row>
    <row r="5184">
      <c r="F5184" s="14" t="n"/>
      <c r="N5184" s="8">
        <f>IF($D5184="","",M5184*V5184/100)</f>
        <v/>
      </c>
      <c r="O5184" s="8" t="n"/>
      <c r="U5184" s="8" t="n"/>
      <c r="V5184" s="8" t="n"/>
      <c r="Y5184">
        <f>IF($D5184="","",IF($AN5184=1,0,IF($AM5184=1,Settings!$C$6,Settings!$C$7))*100)</f>
        <v/>
      </c>
      <c r="Z5184" s="8">
        <f>IF($D5184="","",V5184*Y5184/100)</f>
        <v/>
      </c>
      <c r="AA5184" s="8">
        <f>IF($D5184="","",V5184-Z5184)</f>
        <v/>
      </c>
      <c r="AB5184" s="8">
        <f>IF($D5184="","",AA5184-N5184)</f>
        <v/>
      </c>
      <c r="AF5184" s="8" t="n"/>
      <c r="AI5184" s="14" t="n"/>
      <c r="AK5184">
        <f>IF($D5184="","",IF(COUNTIF($D$2:$D5184,$D5184)=1,1,0))</f>
        <v/>
      </c>
      <c r="AL5184">
        <f>IF($AK5184=1,SUMPRODUCT(--($AO$2:$AO$7001&lt;$AO5184))+1,"")</f>
        <v/>
      </c>
      <c r="AM5184">
        <f>IF($D5184="","",IF(OR($R5184=TRUE(),$R5184="TRUE"),1,0))</f>
        <v/>
      </c>
      <c r="AN5184">
        <f>IF($D5184="","",IF($X5184="Yes",1,0))</f>
        <v/>
      </c>
      <c r="AO5184">
        <f>IF($AK5184=1,IFERROR(IF(VALUE($D5184)&lt;100000000,VALUE($D5184),1000000000),IFERROR(IF(VALUE(MID($D5184,2,20))&lt;100000000,VALUE(MID($D5184,2,20)),1000000000),1000000000))+ROW()/100000,"")</f>
        <v/>
      </c>
    </row>
    <row r="5185">
      <c r="F5185" s="14" t="n"/>
      <c r="N5185" s="8">
        <f>IF($D5185="","",M5185*V5185/100)</f>
        <v/>
      </c>
      <c r="O5185" s="8" t="n"/>
      <c r="U5185" s="8" t="n"/>
      <c r="V5185" s="8" t="n"/>
      <c r="Y5185">
        <f>IF($D5185="","",IF($AN5185=1,0,IF($AM5185=1,Settings!$C$6,Settings!$C$7))*100)</f>
        <v/>
      </c>
      <c r="Z5185" s="8">
        <f>IF($D5185="","",V5185*Y5185/100)</f>
        <v/>
      </c>
      <c r="AA5185" s="8">
        <f>IF($D5185="","",V5185-Z5185)</f>
        <v/>
      </c>
      <c r="AB5185" s="8">
        <f>IF($D5185="","",AA5185-N5185)</f>
        <v/>
      </c>
      <c r="AF5185" s="8" t="n"/>
      <c r="AI5185" s="14" t="n"/>
      <c r="AK5185">
        <f>IF($D5185="","",IF(COUNTIF($D$2:$D5185,$D5185)=1,1,0))</f>
        <v/>
      </c>
      <c r="AL5185">
        <f>IF($AK5185=1,SUMPRODUCT(--($AO$2:$AO$7001&lt;$AO5185))+1,"")</f>
        <v/>
      </c>
      <c r="AM5185">
        <f>IF($D5185="","",IF(OR($R5185=TRUE(),$R5185="TRUE"),1,0))</f>
        <v/>
      </c>
      <c r="AN5185">
        <f>IF($D5185="","",IF($X5185="Yes",1,0))</f>
        <v/>
      </c>
      <c r="AO5185">
        <f>IF($AK5185=1,IFERROR(IF(VALUE($D5185)&lt;100000000,VALUE($D5185),1000000000),IFERROR(IF(VALUE(MID($D5185,2,20))&lt;100000000,VALUE(MID($D5185,2,20)),1000000000),1000000000))+ROW()/100000,"")</f>
        <v/>
      </c>
    </row>
    <row r="5186">
      <c r="F5186" s="14" t="n"/>
      <c r="N5186" s="8">
        <f>IF($D5186="","",M5186*V5186/100)</f>
        <v/>
      </c>
      <c r="O5186" s="8" t="n"/>
      <c r="U5186" s="8" t="n"/>
      <c r="V5186" s="8" t="n"/>
      <c r="Y5186">
        <f>IF($D5186="","",IF($AN5186=1,0,IF($AM5186=1,Settings!$C$6,Settings!$C$7))*100)</f>
        <v/>
      </c>
      <c r="Z5186" s="8">
        <f>IF($D5186="","",V5186*Y5186/100)</f>
        <v/>
      </c>
      <c r="AA5186" s="8">
        <f>IF($D5186="","",V5186-Z5186)</f>
        <v/>
      </c>
      <c r="AB5186" s="8">
        <f>IF($D5186="","",AA5186-N5186)</f>
        <v/>
      </c>
      <c r="AF5186" s="8" t="n"/>
      <c r="AI5186" s="14" t="n"/>
      <c r="AK5186">
        <f>IF($D5186="","",IF(COUNTIF($D$2:$D5186,$D5186)=1,1,0))</f>
        <v/>
      </c>
      <c r="AL5186">
        <f>IF($AK5186=1,SUMPRODUCT(--($AO$2:$AO$7001&lt;$AO5186))+1,"")</f>
        <v/>
      </c>
      <c r="AM5186">
        <f>IF($D5186="","",IF(OR($R5186=TRUE(),$R5186="TRUE"),1,0))</f>
        <v/>
      </c>
      <c r="AN5186">
        <f>IF($D5186="","",IF($X5186="Yes",1,0))</f>
        <v/>
      </c>
      <c r="AO5186">
        <f>IF($AK5186=1,IFERROR(IF(VALUE($D5186)&lt;100000000,VALUE($D5186),1000000000),IFERROR(IF(VALUE(MID($D5186,2,20))&lt;100000000,VALUE(MID($D5186,2,20)),1000000000),1000000000))+ROW()/100000,"")</f>
        <v/>
      </c>
    </row>
    <row r="5187">
      <c r="F5187" s="14" t="n"/>
      <c r="N5187" s="8">
        <f>IF($D5187="","",M5187*V5187/100)</f>
        <v/>
      </c>
      <c r="O5187" s="8" t="n"/>
      <c r="U5187" s="8" t="n"/>
      <c r="V5187" s="8" t="n"/>
      <c r="Y5187">
        <f>IF($D5187="","",IF($AN5187=1,0,IF($AM5187=1,Settings!$C$6,Settings!$C$7))*100)</f>
        <v/>
      </c>
      <c r="Z5187" s="8">
        <f>IF($D5187="","",V5187*Y5187/100)</f>
        <v/>
      </c>
      <c r="AA5187" s="8">
        <f>IF($D5187="","",V5187-Z5187)</f>
        <v/>
      </c>
      <c r="AB5187" s="8">
        <f>IF($D5187="","",AA5187-N5187)</f>
        <v/>
      </c>
      <c r="AF5187" s="8" t="n"/>
      <c r="AI5187" s="14" t="n"/>
      <c r="AK5187">
        <f>IF($D5187="","",IF(COUNTIF($D$2:$D5187,$D5187)=1,1,0))</f>
        <v/>
      </c>
      <c r="AL5187">
        <f>IF($AK5187=1,SUMPRODUCT(--($AO$2:$AO$7001&lt;$AO5187))+1,"")</f>
        <v/>
      </c>
      <c r="AM5187">
        <f>IF($D5187="","",IF(OR($R5187=TRUE(),$R5187="TRUE"),1,0))</f>
        <v/>
      </c>
      <c r="AN5187">
        <f>IF($D5187="","",IF($X5187="Yes",1,0))</f>
        <v/>
      </c>
      <c r="AO5187">
        <f>IF($AK5187=1,IFERROR(IF(VALUE($D5187)&lt;100000000,VALUE($D5187),1000000000),IFERROR(IF(VALUE(MID($D5187,2,20))&lt;100000000,VALUE(MID($D5187,2,20)),1000000000),1000000000))+ROW()/100000,"")</f>
        <v/>
      </c>
    </row>
    <row r="5188">
      <c r="F5188" s="14" t="n"/>
      <c r="N5188" s="8">
        <f>IF($D5188="","",M5188*V5188/100)</f>
        <v/>
      </c>
      <c r="O5188" s="8" t="n"/>
      <c r="U5188" s="8" t="n"/>
      <c r="V5188" s="8" t="n"/>
      <c r="Y5188">
        <f>IF($D5188="","",IF($AN5188=1,0,IF($AM5188=1,Settings!$C$6,Settings!$C$7))*100)</f>
        <v/>
      </c>
      <c r="Z5188" s="8">
        <f>IF($D5188="","",V5188*Y5188/100)</f>
        <v/>
      </c>
      <c r="AA5188" s="8">
        <f>IF($D5188="","",V5188-Z5188)</f>
        <v/>
      </c>
      <c r="AB5188" s="8">
        <f>IF($D5188="","",AA5188-N5188)</f>
        <v/>
      </c>
      <c r="AF5188" s="8" t="n"/>
      <c r="AI5188" s="14" t="n"/>
      <c r="AK5188">
        <f>IF($D5188="","",IF(COUNTIF($D$2:$D5188,$D5188)=1,1,0))</f>
        <v/>
      </c>
      <c r="AL5188">
        <f>IF($AK5188=1,SUMPRODUCT(--($AO$2:$AO$7001&lt;$AO5188))+1,"")</f>
        <v/>
      </c>
      <c r="AM5188">
        <f>IF($D5188="","",IF(OR($R5188=TRUE(),$R5188="TRUE"),1,0))</f>
        <v/>
      </c>
      <c r="AN5188">
        <f>IF($D5188="","",IF($X5188="Yes",1,0))</f>
        <v/>
      </c>
      <c r="AO5188">
        <f>IF($AK5188=1,IFERROR(IF(VALUE($D5188)&lt;100000000,VALUE($D5188),1000000000),IFERROR(IF(VALUE(MID($D5188,2,20))&lt;100000000,VALUE(MID($D5188,2,20)),1000000000),1000000000))+ROW()/100000,"")</f>
        <v/>
      </c>
    </row>
    <row r="5189">
      <c r="F5189" s="14" t="n"/>
      <c r="N5189" s="8">
        <f>IF($D5189="","",M5189*V5189/100)</f>
        <v/>
      </c>
      <c r="O5189" s="8" t="n"/>
      <c r="U5189" s="8" t="n"/>
      <c r="V5189" s="8" t="n"/>
      <c r="Y5189">
        <f>IF($D5189="","",IF($AN5189=1,0,IF($AM5189=1,Settings!$C$6,Settings!$C$7))*100)</f>
        <v/>
      </c>
      <c r="Z5189" s="8">
        <f>IF($D5189="","",V5189*Y5189/100)</f>
        <v/>
      </c>
      <c r="AA5189" s="8">
        <f>IF($D5189="","",V5189-Z5189)</f>
        <v/>
      </c>
      <c r="AB5189" s="8">
        <f>IF($D5189="","",AA5189-N5189)</f>
        <v/>
      </c>
      <c r="AF5189" s="8" t="n"/>
      <c r="AI5189" s="14" t="n"/>
      <c r="AK5189">
        <f>IF($D5189="","",IF(COUNTIF($D$2:$D5189,$D5189)=1,1,0))</f>
        <v/>
      </c>
      <c r="AL5189">
        <f>IF($AK5189=1,SUMPRODUCT(--($AO$2:$AO$7001&lt;$AO5189))+1,"")</f>
        <v/>
      </c>
      <c r="AM5189">
        <f>IF($D5189="","",IF(OR($R5189=TRUE(),$R5189="TRUE"),1,0))</f>
        <v/>
      </c>
      <c r="AN5189">
        <f>IF($D5189="","",IF($X5189="Yes",1,0))</f>
        <v/>
      </c>
      <c r="AO5189">
        <f>IF($AK5189=1,IFERROR(IF(VALUE($D5189)&lt;100000000,VALUE($D5189),1000000000),IFERROR(IF(VALUE(MID($D5189,2,20))&lt;100000000,VALUE(MID($D5189,2,20)),1000000000),1000000000))+ROW()/100000,"")</f>
        <v/>
      </c>
    </row>
    <row r="5190">
      <c r="F5190" s="14" t="n"/>
      <c r="N5190" s="8">
        <f>IF($D5190="","",M5190*V5190/100)</f>
        <v/>
      </c>
      <c r="O5190" s="8" t="n"/>
      <c r="U5190" s="8" t="n"/>
      <c r="V5190" s="8" t="n"/>
      <c r="Y5190">
        <f>IF($D5190="","",IF($AN5190=1,0,IF($AM5190=1,Settings!$C$6,Settings!$C$7))*100)</f>
        <v/>
      </c>
      <c r="Z5190" s="8">
        <f>IF($D5190="","",V5190*Y5190/100)</f>
        <v/>
      </c>
      <c r="AA5190" s="8">
        <f>IF($D5190="","",V5190-Z5190)</f>
        <v/>
      </c>
      <c r="AB5190" s="8">
        <f>IF($D5190="","",AA5190-N5190)</f>
        <v/>
      </c>
      <c r="AF5190" s="8" t="n"/>
      <c r="AI5190" s="14" t="n"/>
      <c r="AK5190">
        <f>IF($D5190="","",IF(COUNTIF($D$2:$D5190,$D5190)=1,1,0))</f>
        <v/>
      </c>
      <c r="AL5190">
        <f>IF($AK5190=1,SUMPRODUCT(--($AO$2:$AO$7001&lt;$AO5190))+1,"")</f>
        <v/>
      </c>
      <c r="AM5190">
        <f>IF($D5190="","",IF(OR($R5190=TRUE(),$R5190="TRUE"),1,0))</f>
        <v/>
      </c>
      <c r="AN5190">
        <f>IF($D5190="","",IF($X5190="Yes",1,0))</f>
        <v/>
      </c>
      <c r="AO5190">
        <f>IF($AK5190=1,IFERROR(IF(VALUE($D5190)&lt;100000000,VALUE($D5190),1000000000),IFERROR(IF(VALUE(MID($D5190,2,20))&lt;100000000,VALUE(MID($D5190,2,20)),1000000000),1000000000))+ROW()/100000,"")</f>
        <v/>
      </c>
    </row>
    <row r="5191">
      <c r="F5191" s="14" t="n"/>
      <c r="N5191" s="8">
        <f>IF($D5191="","",M5191*V5191/100)</f>
        <v/>
      </c>
      <c r="O5191" s="8" t="n"/>
      <c r="U5191" s="8" t="n"/>
      <c r="V5191" s="8" t="n"/>
      <c r="Y5191">
        <f>IF($D5191="","",IF($AN5191=1,0,IF($AM5191=1,Settings!$C$6,Settings!$C$7))*100)</f>
        <v/>
      </c>
      <c r="Z5191" s="8">
        <f>IF($D5191="","",V5191*Y5191/100)</f>
        <v/>
      </c>
      <c r="AA5191" s="8">
        <f>IF($D5191="","",V5191-Z5191)</f>
        <v/>
      </c>
      <c r="AB5191" s="8">
        <f>IF($D5191="","",AA5191-N5191)</f>
        <v/>
      </c>
      <c r="AF5191" s="8" t="n"/>
      <c r="AI5191" s="14" t="n"/>
      <c r="AK5191">
        <f>IF($D5191="","",IF(COUNTIF($D$2:$D5191,$D5191)=1,1,0))</f>
        <v/>
      </c>
      <c r="AL5191">
        <f>IF($AK5191=1,SUMPRODUCT(--($AO$2:$AO$7001&lt;$AO5191))+1,"")</f>
        <v/>
      </c>
      <c r="AM5191">
        <f>IF($D5191="","",IF(OR($R5191=TRUE(),$R5191="TRUE"),1,0))</f>
        <v/>
      </c>
      <c r="AN5191">
        <f>IF($D5191="","",IF($X5191="Yes",1,0))</f>
        <v/>
      </c>
      <c r="AO5191">
        <f>IF($AK5191=1,IFERROR(IF(VALUE($D5191)&lt;100000000,VALUE($D5191),1000000000),IFERROR(IF(VALUE(MID($D5191,2,20))&lt;100000000,VALUE(MID($D5191,2,20)),1000000000),1000000000))+ROW()/100000,"")</f>
        <v/>
      </c>
    </row>
    <row r="5192">
      <c r="F5192" s="14" t="n"/>
      <c r="N5192" s="8">
        <f>IF($D5192="","",M5192*V5192/100)</f>
        <v/>
      </c>
      <c r="O5192" s="8" t="n"/>
      <c r="U5192" s="8" t="n"/>
      <c r="V5192" s="8" t="n"/>
      <c r="Y5192">
        <f>IF($D5192="","",IF($AN5192=1,0,IF($AM5192=1,Settings!$C$6,Settings!$C$7))*100)</f>
        <v/>
      </c>
      <c r="Z5192" s="8">
        <f>IF($D5192="","",V5192*Y5192/100)</f>
        <v/>
      </c>
      <c r="AA5192" s="8">
        <f>IF($D5192="","",V5192-Z5192)</f>
        <v/>
      </c>
      <c r="AB5192" s="8">
        <f>IF($D5192="","",AA5192-N5192)</f>
        <v/>
      </c>
      <c r="AF5192" s="8" t="n"/>
      <c r="AI5192" s="14" t="n"/>
      <c r="AK5192">
        <f>IF($D5192="","",IF(COUNTIF($D$2:$D5192,$D5192)=1,1,0))</f>
        <v/>
      </c>
      <c r="AL5192">
        <f>IF($AK5192=1,SUMPRODUCT(--($AO$2:$AO$7001&lt;$AO5192))+1,"")</f>
        <v/>
      </c>
      <c r="AM5192">
        <f>IF($D5192="","",IF(OR($R5192=TRUE(),$R5192="TRUE"),1,0))</f>
        <v/>
      </c>
      <c r="AN5192">
        <f>IF($D5192="","",IF($X5192="Yes",1,0))</f>
        <v/>
      </c>
      <c r="AO5192">
        <f>IF($AK5192=1,IFERROR(IF(VALUE($D5192)&lt;100000000,VALUE($D5192),1000000000),IFERROR(IF(VALUE(MID($D5192,2,20))&lt;100000000,VALUE(MID($D5192,2,20)),1000000000),1000000000))+ROW()/100000,"")</f>
        <v/>
      </c>
    </row>
    <row r="5193">
      <c r="F5193" s="14" t="n"/>
      <c r="N5193" s="8">
        <f>IF($D5193="","",M5193*V5193/100)</f>
        <v/>
      </c>
      <c r="O5193" s="8" t="n"/>
      <c r="U5193" s="8" t="n"/>
      <c r="V5193" s="8" t="n"/>
      <c r="Y5193">
        <f>IF($D5193="","",IF($AN5193=1,0,IF($AM5193=1,Settings!$C$6,Settings!$C$7))*100)</f>
        <v/>
      </c>
      <c r="Z5193" s="8">
        <f>IF($D5193="","",V5193*Y5193/100)</f>
        <v/>
      </c>
      <c r="AA5193" s="8">
        <f>IF($D5193="","",V5193-Z5193)</f>
        <v/>
      </c>
      <c r="AB5193" s="8">
        <f>IF($D5193="","",AA5193-N5193)</f>
        <v/>
      </c>
      <c r="AF5193" s="8" t="n"/>
      <c r="AI5193" s="14" t="n"/>
      <c r="AK5193">
        <f>IF($D5193="","",IF(COUNTIF($D$2:$D5193,$D5193)=1,1,0))</f>
        <v/>
      </c>
      <c r="AL5193">
        <f>IF($AK5193=1,SUMPRODUCT(--($AO$2:$AO$7001&lt;$AO5193))+1,"")</f>
        <v/>
      </c>
      <c r="AM5193">
        <f>IF($D5193="","",IF(OR($R5193=TRUE(),$R5193="TRUE"),1,0))</f>
        <v/>
      </c>
      <c r="AN5193">
        <f>IF($D5193="","",IF($X5193="Yes",1,0))</f>
        <v/>
      </c>
      <c r="AO5193">
        <f>IF($AK5193=1,IFERROR(IF(VALUE($D5193)&lt;100000000,VALUE($D5193),1000000000),IFERROR(IF(VALUE(MID($D5193,2,20))&lt;100000000,VALUE(MID($D5193,2,20)),1000000000),1000000000))+ROW()/100000,"")</f>
        <v/>
      </c>
    </row>
    <row r="5194">
      <c r="F5194" s="14" t="n"/>
      <c r="N5194" s="8">
        <f>IF($D5194="","",M5194*V5194/100)</f>
        <v/>
      </c>
      <c r="O5194" s="8" t="n"/>
      <c r="U5194" s="8" t="n"/>
      <c r="V5194" s="8" t="n"/>
      <c r="Y5194">
        <f>IF($D5194="","",IF($AN5194=1,0,IF($AM5194=1,Settings!$C$6,Settings!$C$7))*100)</f>
        <v/>
      </c>
      <c r="Z5194" s="8">
        <f>IF($D5194="","",V5194*Y5194/100)</f>
        <v/>
      </c>
      <c r="AA5194" s="8">
        <f>IF($D5194="","",V5194-Z5194)</f>
        <v/>
      </c>
      <c r="AB5194" s="8">
        <f>IF($D5194="","",AA5194-N5194)</f>
        <v/>
      </c>
      <c r="AF5194" s="8" t="n"/>
      <c r="AI5194" s="14" t="n"/>
      <c r="AK5194">
        <f>IF($D5194="","",IF(COUNTIF($D$2:$D5194,$D5194)=1,1,0))</f>
        <v/>
      </c>
      <c r="AL5194">
        <f>IF($AK5194=1,SUMPRODUCT(--($AO$2:$AO$7001&lt;$AO5194))+1,"")</f>
        <v/>
      </c>
      <c r="AM5194">
        <f>IF($D5194="","",IF(OR($R5194=TRUE(),$R5194="TRUE"),1,0))</f>
        <v/>
      </c>
      <c r="AN5194">
        <f>IF($D5194="","",IF($X5194="Yes",1,0))</f>
        <v/>
      </c>
      <c r="AO5194">
        <f>IF($AK5194=1,IFERROR(IF(VALUE($D5194)&lt;100000000,VALUE($D5194),1000000000),IFERROR(IF(VALUE(MID($D5194,2,20))&lt;100000000,VALUE(MID($D5194,2,20)),1000000000),1000000000))+ROW()/100000,"")</f>
        <v/>
      </c>
    </row>
    <row r="5195">
      <c r="F5195" s="14" t="n"/>
      <c r="N5195" s="8">
        <f>IF($D5195="","",M5195*V5195/100)</f>
        <v/>
      </c>
      <c r="O5195" s="8" t="n"/>
      <c r="U5195" s="8" t="n"/>
      <c r="V5195" s="8" t="n"/>
      <c r="Y5195">
        <f>IF($D5195="","",IF($AN5195=1,0,IF($AM5195=1,Settings!$C$6,Settings!$C$7))*100)</f>
        <v/>
      </c>
      <c r="Z5195" s="8">
        <f>IF($D5195="","",V5195*Y5195/100)</f>
        <v/>
      </c>
      <c r="AA5195" s="8">
        <f>IF($D5195="","",V5195-Z5195)</f>
        <v/>
      </c>
      <c r="AB5195" s="8">
        <f>IF($D5195="","",AA5195-N5195)</f>
        <v/>
      </c>
      <c r="AF5195" s="8" t="n"/>
      <c r="AI5195" s="14" t="n"/>
      <c r="AK5195">
        <f>IF($D5195="","",IF(COUNTIF($D$2:$D5195,$D5195)=1,1,0))</f>
        <v/>
      </c>
      <c r="AL5195">
        <f>IF($AK5195=1,SUMPRODUCT(--($AO$2:$AO$7001&lt;$AO5195))+1,"")</f>
        <v/>
      </c>
      <c r="AM5195">
        <f>IF($D5195="","",IF(OR($R5195=TRUE(),$R5195="TRUE"),1,0))</f>
        <v/>
      </c>
      <c r="AN5195">
        <f>IF($D5195="","",IF($X5195="Yes",1,0))</f>
        <v/>
      </c>
      <c r="AO5195">
        <f>IF($AK5195=1,IFERROR(IF(VALUE($D5195)&lt;100000000,VALUE($D5195),1000000000),IFERROR(IF(VALUE(MID($D5195,2,20))&lt;100000000,VALUE(MID($D5195,2,20)),1000000000),1000000000))+ROW()/100000,"")</f>
        <v/>
      </c>
    </row>
    <row r="5196">
      <c r="F5196" s="14" t="n"/>
      <c r="N5196" s="8">
        <f>IF($D5196="","",M5196*V5196/100)</f>
        <v/>
      </c>
      <c r="O5196" s="8" t="n"/>
      <c r="U5196" s="8" t="n"/>
      <c r="V5196" s="8" t="n"/>
      <c r="Y5196">
        <f>IF($D5196="","",IF($AN5196=1,0,IF($AM5196=1,Settings!$C$6,Settings!$C$7))*100)</f>
        <v/>
      </c>
      <c r="Z5196" s="8">
        <f>IF($D5196="","",V5196*Y5196/100)</f>
        <v/>
      </c>
      <c r="AA5196" s="8">
        <f>IF($D5196="","",V5196-Z5196)</f>
        <v/>
      </c>
      <c r="AB5196" s="8">
        <f>IF($D5196="","",AA5196-N5196)</f>
        <v/>
      </c>
      <c r="AF5196" s="8" t="n"/>
      <c r="AI5196" s="14" t="n"/>
      <c r="AK5196">
        <f>IF($D5196="","",IF(COUNTIF($D$2:$D5196,$D5196)=1,1,0))</f>
        <v/>
      </c>
      <c r="AL5196">
        <f>IF($AK5196=1,SUMPRODUCT(--($AO$2:$AO$7001&lt;$AO5196))+1,"")</f>
        <v/>
      </c>
      <c r="AM5196">
        <f>IF($D5196="","",IF(OR($R5196=TRUE(),$R5196="TRUE"),1,0))</f>
        <v/>
      </c>
      <c r="AN5196">
        <f>IF($D5196="","",IF($X5196="Yes",1,0))</f>
        <v/>
      </c>
      <c r="AO5196">
        <f>IF($AK5196=1,IFERROR(IF(VALUE($D5196)&lt;100000000,VALUE($D5196),1000000000),IFERROR(IF(VALUE(MID($D5196,2,20))&lt;100000000,VALUE(MID($D5196,2,20)),1000000000),1000000000))+ROW()/100000,"")</f>
        <v/>
      </c>
    </row>
    <row r="5197">
      <c r="F5197" s="14" t="n"/>
      <c r="N5197" s="8">
        <f>IF($D5197="","",M5197*V5197/100)</f>
        <v/>
      </c>
      <c r="O5197" s="8" t="n"/>
      <c r="U5197" s="8" t="n"/>
      <c r="V5197" s="8" t="n"/>
      <c r="Y5197">
        <f>IF($D5197="","",IF($AN5197=1,0,IF($AM5197=1,Settings!$C$6,Settings!$C$7))*100)</f>
        <v/>
      </c>
      <c r="Z5197" s="8">
        <f>IF($D5197="","",V5197*Y5197/100)</f>
        <v/>
      </c>
      <c r="AA5197" s="8">
        <f>IF($D5197="","",V5197-Z5197)</f>
        <v/>
      </c>
      <c r="AB5197" s="8">
        <f>IF($D5197="","",AA5197-N5197)</f>
        <v/>
      </c>
      <c r="AF5197" s="8" t="n"/>
      <c r="AI5197" s="14" t="n"/>
      <c r="AK5197">
        <f>IF($D5197="","",IF(COUNTIF($D$2:$D5197,$D5197)=1,1,0))</f>
        <v/>
      </c>
      <c r="AL5197">
        <f>IF($AK5197=1,SUMPRODUCT(--($AO$2:$AO$7001&lt;$AO5197))+1,"")</f>
        <v/>
      </c>
      <c r="AM5197">
        <f>IF($D5197="","",IF(OR($R5197=TRUE(),$R5197="TRUE"),1,0))</f>
        <v/>
      </c>
      <c r="AN5197">
        <f>IF($D5197="","",IF($X5197="Yes",1,0))</f>
        <v/>
      </c>
      <c r="AO5197">
        <f>IF($AK5197=1,IFERROR(IF(VALUE($D5197)&lt;100000000,VALUE($D5197),1000000000),IFERROR(IF(VALUE(MID($D5197,2,20))&lt;100000000,VALUE(MID($D5197,2,20)),1000000000),1000000000))+ROW()/100000,"")</f>
        <v/>
      </c>
    </row>
    <row r="5198">
      <c r="F5198" s="14" t="n"/>
      <c r="N5198" s="8">
        <f>IF($D5198="","",M5198*V5198/100)</f>
        <v/>
      </c>
      <c r="O5198" s="8" t="n"/>
      <c r="U5198" s="8" t="n"/>
      <c r="V5198" s="8" t="n"/>
      <c r="Y5198">
        <f>IF($D5198="","",IF($AN5198=1,0,IF($AM5198=1,Settings!$C$6,Settings!$C$7))*100)</f>
        <v/>
      </c>
      <c r="Z5198" s="8">
        <f>IF($D5198="","",V5198*Y5198/100)</f>
        <v/>
      </c>
      <c r="AA5198" s="8">
        <f>IF($D5198="","",V5198-Z5198)</f>
        <v/>
      </c>
      <c r="AB5198" s="8">
        <f>IF($D5198="","",AA5198-N5198)</f>
        <v/>
      </c>
      <c r="AF5198" s="8" t="n"/>
      <c r="AI5198" s="14" t="n"/>
      <c r="AK5198">
        <f>IF($D5198="","",IF(COUNTIF($D$2:$D5198,$D5198)=1,1,0))</f>
        <v/>
      </c>
      <c r="AL5198">
        <f>IF($AK5198=1,SUMPRODUCT(--($AO$2:$AO$7001&lt;$AO5198))+1,"")</f>
        <v/>
      </c>
      <c r="AM5198">
        <f>IF($D5198="","",IF(OR($R5198=TRUE(),$R5198="TRUE"),1,0))</f>
        <v/>
      </c>
      <c r="AN5198">
        <f>IF($D5198="","",IF($X5198="Yes",1,0))</f>
        <v/>
      </c>
      <c r="AO5198">
        <f>IF($AK5198=1,IFERROR(IF(VALUE($D5198)&lt;100000000,VALUE($D5198),1000000000),IFERROR(IF(VALUE(MID($D5198,2,20))&lt;100000000,VALUE(MID($D5198,2,20)),1000000000),1000000000))+ROW()/100000,"")</f>
        <v/>
      </c>
    </row>
    <row r="5199">
      <c r="F5199" s="14" t="n"/>
      <c r="N5199" s="8">
        <f>IF($D5199="","",M5199*V5199/100)</f>
        <v/>
      </c>
      <c r="O5199" s="8" t="n"/>
      <c r="U5199" s="8" t="n"/>
      <c r="V5199" s="8" t="n"/>
      <c r="Y5199">
        <f>IF($D5199="","",IF($AN5199=1,0,IF($AM5199=1,Settings!$C$6,Settings!$C$7))*100)</f>
        <v/>
      </c>
      <c r="Z5199" s="8">
        <f>IF($D5199="","",V5199*Y5199/100)</f>
        <v/>
      </c>
      <c r="AA5199" s="8">
        <f>IF($D5199="","",V5199-Z5199)</f>
        <v/>
      </c>
      <c r="AB5199" s="8">
        <f>IF($D5199="","",AA5199-N5199)</f>
        <v/>
      </c>
      <c r="AF5199" s="8" t="n"/>
      <c r="AI5199" s="14" t="n"/>
      <c r="AK5199">
        <f>IF($D5199="","",IF(COUNTIF($D$2:$D5199,$D5199)=1,1,0))</f>
        <v/>
      </c>
      <c r="AL5199">
        <f>IF($AK5199=1,SUMPRODUCT(--($AO$2:$AO$7001&lt;$AO5199))+1,"")</f>
        <v/>
      </c>
      <c r="AM5199">
        <f>IF($D5199="","",IF(OR($R5199=TRUE(),$R5199="TRUE"),1,0))</f>
        <v/>
      </c>
      <c r="AN5199">
        <f>IF($D5199="","",IF($X5199="Yes",1,0))</f>
        <v/>
      </c>
      <c r="AO5199">
        <f>IF($AK5199=1,IFERROR(IF(VALUE($D5199)&lt;100000000,VALUE($D5199),1000000000),IFERROR(IF(VALUE(MID($D5199,2,20))&lt;100000000,VALUE(MID($D5199,2,20)),1000000000),1000000000))+ROW()/100000,"")</f>
        <v/>
      </c>
    </row>
    <row r="5200">
      <c r="F5200" s="14" t="n"/>
      <c r="N5200" s="8">
        <f>IF($D5200="","",M5200*V5200/100)</f>
        <v/>
      </c>
      <c r="O5200" s="8" t="n"/>
      <c r="U5200" s="8" t="n"/>
      <c r="V5200" s="8" t="n"/>
      <c r="Y5200">
        <f>IF($D5200="","",IF($AN5200=1,0,IF($AM5200=1,Settings!$C$6,Settings!$C$7))*100)</f>
        <v/>
      </c>
      <c r="Z5200" s="8">
        <f>IF($D5200="","",V5200*Y5200/100)</f>
        <v/>
      </c>
      <c r="AA5200" s="8">
        <f>IF($D5200="","",V5200-Z5200)</f>
        <v/>
      </c>
      <c r="AB5200" s="8">
        <f>IF($D5200="","",AA5200-N5200)</f>
        <v/>
      </c>
      <c r="AF5200" s="8" t="n"/>
      <c r="AI5200" s="14" t="n"/>
      <c r="AK5200">
        <f>IF($D5200="","",IF(COUNTIF($D$2:$D5200,$D5200)=1,1,0))</f>
        <v/>
      </c>
      <c r="AL5200">
        <f>IF($AK5200=1,SUMPRODUCT(--($AO$2:$AO$7001&lt;$AO5200))+1,"")</f>
        <v/>
      </c>
      <c r="AM5200">
        <f>IF($D5200="","",IF(OR($R5200=TRUE(),$R5200="TRUE"),1,0))</f>
        <v/>
      </c>
      <c r="AN5200">
        <f>IF($D5200="","",IF($X5200="Yes",1,0))</f>
        <v/>
      </c>
      <c r="AO5200">
        <f>IF($AK5200=1,IFERROR(IF(VALUE($D5200)&lt;100000000,VALUE($D5200),1000000000),IFERROR(IF(VALUE(MID($D5200,2,20))&lt;100000000,VALUE(MID($D5200,2,20)),1000000000),1000000000))+ROW()/100000,"")</f>
        <v/>
      </c>
    </row>
    <row r="5201">
      <c r="F5201" s="14" t="n"/>
      <c r="N5201" s="8">
        <f>IF($D5201="","",M5201*V5201/100)</f>
        <v/>
      </c>
      <c r="O5201" s="8" t="n"/>
      <c r="U5201" s="8" t="n"/>
      <c r="V5201" s="8" t="n"/>
      <c r="Y5201">
        <f>IF($D5201="","",IF($AN5201=1,0,IF($AM5201=1,Settings!$C$6,Settings!$C$7))*100)</f>
        <v/>
      </c>
      <c r="Z5201" s="8">
        <f>IF($D5201="","",V5201*Y5201/100)</f>
        <v/>
      </c>
      <c r="AA5201" s="8">
        <f>IF($D5201="","",V5201-Z5201)</f>
        <v/>
      </c>
      <c r="AB5201" s="8">
        <f>IF($D5201="","",AA5201-N5201)</f>
        <v/>
      </c>
      <c r="AF5201" s="8" t="n"/>
      <c r="AI5201" s="14" t="n"/>
      <c r="AK5201">
        <f>IF($D5201="","",IF(COUNTIF($D$2:$D5201,$D5201)=1,1,0))</f>
        <v/>
      </c>
      <c r="AL5201">
        <f>IF($AK5201=1,SUMPRODUCT(--($AO$2:$AO$7001&lt;$AO5201))+1,"")</f>
        <v/>
      </c>
      <c r="AM5201">
        <f>IF($D5201="","",IF(OR($R5201=TRUE(),$R5201="TRUE"),1,0))</f>
        <v/>
      </c>
      <c r="AN5201">
        <f>IF($D5201="","",IF($X5201="Yes",1,0))</f>
        <v/>
      </c>
      <c r="AO5201">
        <f>IF($AK5201=1,IFERROR(IF(VALUE($D5201)&lt;100000000,VALUE($D5201),1000000000),IFERROR(IF(VALUE(MID($D5201,2,20))&lt;100000000,VALUE(MID($D5201,2,20)),1000000000),1000000000))+ROW()/100000,"")</f>
        <v/>
      </c>
    </row>
    <row r="5202">
      <c r="F5202" s="14" t="n"/>
      <c r="N5202" s="8">
        <f>IF($D5202="","",M5202*V5202/100)</f>
        <v/>
      </c>
      <c r="O5202" s="8" t="n"/>
      <c r="U5202" s="8" t="n"/>
      <c r="V5202" s="8" t="n"/>
      <c r="Y5202">
        <f>IF($D5202="","",IF($AN5202=1,0,IF($AM5202=1,Settings!$C$6,Settings!$C$7))*100)</f>
        <v/>
      </c>
      <c r="Z5202" s="8">
        <f>IF($D5202="","",V5202*Y5202/100)</f>
        <v/>
      </c>
      <c r="AA5202" s="8">
        <f>IF($D5202="","",V5202-Z5202)</f>
        <v/>
      </c>
      <c r="AB5202" s="8">
        <f>IF($D5202="","",AA5202-N5202)</f>
        <v/>
      </c>
      <c r="AF5202" s="8" t="n"/>
      <c r="AI5202" s="14" t="n"/>
      <c r="AK5202">
        <f>IF($D5202="","",IF(COUNTIF($D$2:$D5202,$D5202)=1,1,0))</f>
        <v/>
      </c>
      <c r="AL5202">
        <f>IF($AK5202=1,SUMPRODUCT(--($AO$2:$AO$7001&lt;$AO5202))+1,"")</f>
        <v/>
      </c>
      <c r="AM5202">
        <f>IF($D5202="","",IF(OR($R5202=TRUE(),$R5202="TRUE"),1,0))</f>
        <v/>
      </c>
      <c r="AN5202">
        <f>IF($D5202="","",IF($X5202="Yes",1,0))</f>
        <v/>
      </c>
      <c r="AO5202">
        <f>IF($AK5202=1,IFERROR(IF(VALUE($D5202)&lt;100000000,VALUE($D5202),1000000000),IFERROR(IF(VALUE(MID($D5202,2,20))&lt;100000000,VALUE(MID($D5202,2,20)),1000000000),1000000000))+ROW()/100000,"")</f>
        <v/>
      </c>
    </row>
    <row r="5203">
      <c r="F5203" s="14" t="n"/>
      <c r="N5203" s="8">
        <f>IF($D5203="","",M5203*V5203/100)</f>
        <v/>
      </c>
      <c r="O5203" s="8" t="n"/>
      <c r="U5203" s="8" t="n"/>
      <c r="V5203" s="8" t="n"/>
      <c r="Y5203">
        <f>IF($D5203="","",IF($AN5203=1,0,IF($AM5203=1,Settings!$C$6,Settings!$C$7))*100)</f>
        <v/>
      </c>
      <c r="Z5203" s="8">
        <f>IF($D5203="","",V5203*Y5203/100)</f>
        <v/>
      </c>
      <c r="AA5203" s="8">
        <f>IF($D5203="","",V5203-Z5203)</f>
        <v/>
      </c>
      <c r="AB5203" s="8">
        <f>IF($D5203="","",AA5203-N5203)</f>
        <v/>
      </c>
      <c r="AF5203" s="8" t="n"/>
      <c r="AI5203" s="14" t="n"/>
      <c r="AK5203">
        <f>IF($D5203="","",IF(COUNTIF($D$2:$D5203,$D5203)=1,1,0))</f>
        <v/>
      </c>
      <c r="AL5203">
        <f>IF($AK5203=1,SUMPRODUCT(--($AO$2:$AO$7001&lt;$AO5203))+1,"")</f>
        <v/>
      </c>
      <c r="AM5203">
        <f>IF($D5203="","",IF(OR($R5203=TRUE(),$R5203="TRUE"),1,0))</f>
        <v/>
      </c>
      <c r="AN5203">
        <f>IF($D5203="","",IF($X5203="Yes",1,0))</f>
        <v/>
      </c>
      <c r="AO5203">
        <f>IF($AK5203=1,IFERROR(IF(VALUE($D5203)&lt;100000000,VALUE($D5203),1000000000),IFERROR(IF(VALUE(MID($D5203,2,20))&lt;100000000,VALUE(MID($D5203,2,20)),1000000000),1000000000))+ROW()/100000,"")</f>
        <v/>
      </c>
    </row>
    <row r="5204">
      <c r="F5204" s="14" t="n"/>
      <c r="N5204" s="8">
        <f>IF($D5204="","",M5204*V5204/100)</f>
        <v/>
      </c>
      <c r="O5204" s="8" t="n"/>
      <c r="U5204" s="8" t="n"/>
      <c r="V5204" s="8" t="n"/>
      <c r="Y5204">
        <f>IF($D5204="","",IF($AN5204=1,0,IF($AM5204=1,Settings!$C$6,Settings!$C$7))*100)</f>
        <v/>
      </c>
      <c r="Z5204" s="8">
        <f>IF($D5204="","",V5204*Y5204/100)</f>
        <v/>
      </c>
      <c r="AA5204" s="8">
        <f>IF($D5204="","",V5204-Z5204)</f>
        <v/>
      </c>
      <c r="AB5204" s="8">
        <f>IF($D5204="","",AA5204-N5204)</f>
        <v/>
      </c>
      <c r="AF5204" s="8" t="n"/>
      <c r="AI5204" s="14" t="n"/>
      <c r="AK5204">
        <f>IF($D5204="","",IF(COUNTIF($D$2:$D5204,$D5204)=1,1,0))</f>
        <v/>
      </c>
      <c r="AL5204">
        <f>IF($AK5204=1,SUMPRODUCT(--($AO$2:$AO$7001&lt;$AO5204))+1,"")</f>
        <v/>
      </c>
      <c r="AM5204">
        <f>IF($D5204="","",IF(OR($R5204=TRUE(),$R5204="TRUE"),1,0))</f>
        <v/>
      </c>
      <c r="AN5204">
        <f>IF($D5204="","",IF($X5204="Yes",1,0))</f>
        <v/>
      </c>
      <c r="AO5204">
        <f>IF($AK5204=1,IFERROR(IF(VALUE($D5204)&lt;100000000,VALUE($D5204),1000000000),IFERROR(IF(VALUE(MID($D5204,2,20))&lt;100000000,VALUE(MID($D5204,2,20)),1000000000),1000000000))+ROW()/100000,"")</f>
        <v/>
      </c>
    </row>
    <row r="5205">
      <c r="F5205" s="14" t="n"/>
      <c r="N5205" s="8">
        <f>IF($D5205="","",M5205*V5205/100)</f>
        <v/>
      </c>
      <c r="O5205" s="8" t="n"/>
      <c r="U5205" s="8" t="n"/>
      <c r="V5205" s="8" t="n"/>
      <c r="Y5205">
        <f>IF($D5205="","",IF($AN5205=1,0,IF($AM5205=1,Settings!$C$6,Settings!$C$7))*100)</f>
        <v/>
      </c>
      <c r="Z5205" s="8">
        <f>IF($D5205="","",V5205*Y5205/100)</f>
        <v/>
      </c>
      <c r="AA5205" s="8">
        <f>IF($D5205="","",V5205-Z5205)</f>
        <v/>
      </c>
      <c r="AB5205" s="8">
        <f>IF($D5205="","",AA5205-N5205)</f>
        <v/>
      </c>
      <c r="AF5205" s="8" t="n"/>
      <c r="AI5205" s="14" t="n"/>
      <c r="AK5205">
        <f>IF($D5205="","",IF(COUNTIF($D$2:$D5205,$D5205)=1,1,0))</f>
        <v/>
      </c>
      <c r="AL5205">
        <f>IF($AK5205=1,SUMPRODUCT(--($AO$2:$AO$7001&lt;$AO5205))+1,"")</f>
        <v/>
      </c>
      <c r="AM5205">
        <f>IF($D5205="","",IF(OR($R5205=TRUE(),$R5205="TRUE"),1,0))</f>
        <v/>
      </c>
      <c r="AN5205">
        <f>IF($D5205="","",IF($X5205="Yes",1,0))</f>
        <v/>
      </c>
      <c r="AO5205">
        <f>IF($AK5205=1,IFERROR(IF(VALUE($D5205)&lt;100000000,VALUE($D5205),1000000000),IFERROR(IF(VALUE(MID($D5205,2,20))&lt;100000000,VALUE(MID($D5205,2,20)),1000000000),1000000000))+ROW()/100000,"")</f>
        <v/>
      </c>
    </row>
    <row r="5206">
      <c r="F5206" s="14" t="n"/>
      <c r="N5206" s="8">
        <f>IF($D5206="","",M5206*V5206/100)</f>
        <v/>
      </c>
      <c r="O5206" s="8" t="n"/>
      <c r="U5206" s="8" t="n"/>
      <c r="V5206" s="8" t="n"/>
      <c r="Y5206">
        <f>IF($D5206="","",IF($AN5206=1,0,IF($AM5206=1,Settings!$C$6,Settings!$C$7))*100)</f>
        <v/>
      </c>
      <c r="Z5206" s="8">
        <f>IF($D5206="","",V5206*Y5206/100)</f>
        <v/>
      </c>
      <c r="AA5206" s="8">
        <f>IF($D5206="","",V5206-Z5206)</f>
        <v/>
      </c>
      <c r="AB5206" s="8">
        <f>IF($D5206="","",AA5206-N5206)</f>
        <v/>
      </c>
      <c r="AF5206" s="8" t="n"/>
      <c r="AI5206" s="14" t="n"/>
      <c r="AK5206">
        <f>IF($D5206="","",IF(COUNTIF($D$2:$D5206,$D5206)=1,1,0))</f>
        <v/>
      </c>
      <c r="AL5206">
        <f>IF($AK5206=1,SUMPRODUCT(--($AO$2:$AO$7001&lt;$AO5206))+1,"")</f>
        <v/>
      </c>
      <c r="AM5206">
        <f>IF($D5206="","",IF(OR($R5206=TRUE(),$R5206="TRUE"),1,0))</f>
        <v/>
      </c>
      <c r="AN5206">
        <f>IF($D5206="","",IF($X5206="Yes",1,0))</f>
        <v/>
      </c>
      <c r="AO5206">
        <f>IF($AK5206=1,IFERROR(IF(VALUE($D5206)&lt;100000000,VALUE($D5206),1000000000),IFERROR(IF(VALUE(MID($D5206,2,20))&lt;100000000,VALUE(MID($D5206,2,20)),1000000000),1000000000))+ROW()/100000,"")</f>
        <v/>
      </c>
    </row>
    <row r="5207">
      <c r="F5207" s="14" t="n"/>
      <c r="N5207" s="8">
        <f>IF($D5207="","",M5207*V5207/100)</f>
        <v/>
      </c>
      <c r="O5207" s="8" t="n"/>
      <c r="U5207" s="8" t="n"/>
      <c r="V5207" s="8" t="n"/>
      <c r="Y5207">
        <f>IF($D5207="","",IF($AN5207=1,0,IF($AM5207=1,Settings!$C$6,Settings!$C$7))*100)</f>
        <v/>
      </c>
      <c r="Z5207" s="8">
        <f>IF($D5207="","",V5207*Y5207/100)</f>
        <v/>
      </c>
      <c r="AA5207" s="8">
        <f>IF($D5207="","",V5207-Z5207)</f>
        <v/>
      </c>
      <c r="AB5207" s="8">
        <f>IF($D5207="","",AA5207-N5207)</f>
        <v/>
      </c>
      <c r="AF5207" s="8" t="n"/>
      <c r="AI5207" s="14" t="n"/>
      <c r="AK5207">
        <f>IF($D5207="","",IF(COUNTIF($D$2:$D5207,$D5207)=1,1,0))</f>
        <v/>
      </c>
      <c r="AL5207">
        <f>IF($AK5207=1,SUMPRODUCT(--($AO$2:$AO$7001&lt;$AO5207))+1,"")</f>
        <v/>
      </c>
      <c r="AM5207">
        <f>IF($D5207="","",IF(OR($R5207=TRUE(),$R5207="TRUE"),1,0))</f>
        <v/>
      </c>
      <c r="AN5207">
        <f>IF($D5207="","",IF($X5207="Yes",1,0))</f>
        <v/>
      </c>
      <c r="AO5207">
        <f>IF($AK5207=1,IFERROR(IF(VALUE($D5207)&lt;100000000,VALUE($D5207),1000000000),IFERROR(IF(VALUE(MID($D5207,2,20))&lt;100000000,VALUE(MID($D5207,2,20)),1000000000),1000000000))+ROW()/100000,"")</f>
        <v/>
      </c>
    </row>
    <row r="5208">
      <c r="F5208" s="14" t="n"/>
      <c r="N5208" s="8">
        <f>IF($D5208="","",M5208*V5208/100)</f>
        <v/>
      </c>
      <c r="O5208" s="8" t="n"/>
      <c r="U5208" s="8" t="n"/>
      <c r="V5208" s="8" t="n"/>
      <c r="Y5208">
        <f>IF($D5208="","",IF($AN5208=1,0,IF($AM5208=1,Settings!$C$6,Settings!$C$7))*100)</f>
        <v/>
      </c>
      <c r="Z5208" s="8">
        <f>IF($D5208="","",V5208*Y5208/100)</f>
        <v/>
      </c>
      <c r="AA5208" s="8">
        <f>IF($D5208="","",V5208-Z5208)</f>
        <v/>
      </c>
      <c r="AB5208" s="8">
        <f>IF($D5208="","",AA5208-N5208)</f>
        <v/>
      </c>
      <c r="AF5208" s="8" t="n"/>
      <c r="AI5208" s="14" t="n"/>
      <c r="AK5208">
        <f>IF($D5208="","",IF(COUNTIF($D$2:$D5208,$D5208)=1,1,0))</f>
        <v/>
      </c>
      <c r="AL5208">
        <f>IF($AK5208=1,SUMPRODUCT(--($AO$2:$AO$7001&lt;$AO5208))+1,"")</f>
        <v/>
      </c>
      <c r="AM5208">
        <f>IF($D5208="","",IF(OR($R5208=TRUE(),$R5208="TRUE"),1,0))</f>
        <v/>
      </c>
      <c r="AN5208">
        <f>IF($D5208="","",IF($X5208="Yes",1,0))</f>
        <v/>
      </c>
      <c r="AO5208">
        <f>IF($AK5208=1,IFERROR(IF(VALUE($D5208)&lt;100000000,VALUE($D5208),1000000000),IFERROR(IF(VALUE(MID($D5208,2,20))&lt;100000000,VALUE(MID($D5208,2,20)),1000000000),1000000000))+ROW()/100000,"")</f>
        <v/>
      </c>
    </row>
    <row r="5209">
      <c r="F5209" s="14" t="n"/>
      <c r="N5209" s="8">
        <f>IF($D5209="","",M5209*V5209/100)</f>
        <v/>
      </c>
      <c r="O5209" s="8" t="n"/>
      <c r="U5209" s="8" t="n"/>
      <c r="V5209" s="8" t="n"/>
      <c r="Y5209">
        <f>IF($D5209="","",IF($AN5209=1,0,IF($AM5209=1,Settings!$C$6,Settings!$C$7))*100)</f>
        <v/>
      </c>
      <c r="Z5209" s="8">
        <f>IF($D5209="","",V5209*Y5209/100)</f>
        <v/>
      </c>
      <c r="AA5209" s="8">
        <f>IF($D5209="","",V5209-Z5209)</f>
        <v/>
      </c>
      <c r="AB5209" s="8">
        <f>IF($D5209="","",AA5209-N5209)</f>
        <v/>
      </c>
      <c r="AF5209" s="8" t="n"/>
      <c r="AI5209" s="14" t="n"/>
      <c r="AK5209">
        <f>IF($D5209="","",IF(COUNTIF($D$2:$D5209,$D5209)=1,1,0))</f>
        <v/>
      </c>
      <c r="AL5209">
        <f>IF($AK5209=1,SUMPRODUCT(--($AO$2:$AO$7001&lt;$AO5209))+1,"")</f>
        <v/>
      </c>
      <c r="AM5209">
        <f>IF($D5209="","",IF(OR($R5209=TRUE(),$R5209="TRUE"),1,0))</f>
        <v/>
      </c>
      <c r="AN5209">
        <f>IF($D5209="","",IF($X5209="Yes",1,0))</f>
        <v/>
      </c>
      <c r="AO5209">
        <f>IF($AK5209=1,IFERROR(IF(VALUE($D5209)&lt;100000000,VALUE($D5209),1000000000),IFERROR(IF(VALUE(MID($D5209,2,20))&lt;100000000,VALUE(MID($D5209,2,20)),1000000000),1000000000))+ROW()/100000,"")</f>
        <v/>
      </c>
    </row>
    <row r="5210">
      <c r="F5210" s="14" t="n"/>
      <c r="N5210" s="8">
        <f>IF($D5210="","",M5210*V5210/100)</f>
        <v/>
      </c>
      <c r="O5210" s="8" t="n"/>
      <c r="U5210" s="8" t="n"/>
      <c r="V5210" s="8" t="n"/>
      <c r="Y5210">
        <f>IF($D5210="","",IF($AN5210=1,0,IF($AM5210=1,Settings!$C$6,Settings!$C$7))*100)</f>
        <v/>
      </c>
      <c r="Z5210" s="8">
        <f>IF($D5210="","",V5210*Y5210/100)</f>
        <v/>
      </c>
      <c r="AA5210" s="8">
        <f>IF($D5210="","",V5210-Z5210)</f>
        <v/>
      </c>
      <c r="AB5210" s="8">
        <f>IF($D5210="","",AA5210-N5210)</f>
        <v/>
      </c>
      <c r="AF5210" s="8" t="n"/>
      <c r="AI5210" s="14" t="n"/>
      <c r="AK5210">
        <f>IF($D5210="","",IF(COUNTIF($D$2:$D5210,$D5210)=1,1,0))</f>
        <v/>
      </c>
      <c r="AL5210">
        <f>IF($AK5210=1,SUMPRODUCT(--($AO$2:$AO$7001&lt;$AO5210))+1,"")</f>
        <v/>
      </c>
      <c r="AM5210">
        <f>IF($D5210="","",IF(OR($R5210=TRUE(),$R5210="TRUE"),1,0))</f>
        <v/>
      </c>
      <c r="AN5210">
        <f>IF($D5210="","",IF($X5210="Yes",1,0))</f>
        <v/>
      </c>
      <c r="AO5210">
        <f>IF($AK5210=1,IFERROR(IF(VALUE($D5210)&lt;100000000,VALUE($D5210),1000000000),IFERROR(IF(VALUE(MID($D5210,2,20))&lt;100000000,VALUE(MID($D5210,2,20)),1000000000),1000000000))+ROW()/100000,"")</f>
        <v/>
      </c>
    </row>
    <row r="5211">
      <c r="F5211" s="14" t="n"/>
      <c r="N5211" s="8">
        <f>IF($D5211="","",M5211*V5211/100)</f>
        <v/>
      </c>
      <c r="O5211" s="8" t="n"/>
      <c r="U5211" s="8" t="n"/>
      <c r="V5211" s="8" t="n"/>
      <c r="Y5211">
        <f>IF($D5211="","",IF($AN5211=1,0,IF($AM5211=1,Settings!$C$6,Settings!$C$7))*100)</f>
        <v/>
      </c>
      <c r="Z5211" s="8">
        <f>IF($D5211="","",V5211*Y5211/100)</f>
        <v/>
      </c>
      <c r="AA5211" s="8">
        <f>IF($D5211="","",V5211-Z5211)</f>
        <v/>
      </c>
      <c r="AB5211" s="8">
        <f>IF($D5211="","",AA5211-N5211)</f>
        <v/>
      </c>
      <c r="AF5211" s="8" t="n"/>
      <c r="AI5211" s="14" t="n"/>
      <c r="AK5211">
        <f>IF($D5211="","",IF(COUNTIF($D$2:$D5211,$D5211)=1,1,0))</f>
        <v/>
      </c>
      <c r="AL5211">
        <f>IF($AK5211=1,SUMPRODUCT(--($AO$2:$AO$7001&lt;$AO5211))+1,"")</f>
        <v/>
      </c>
      <c r="AM5211">
        <f>IF($D5211="","",IF(OR($R5211=TRUE(),$R5211="TRUE"),1,0))</f>
        <v/>
      </c>
      <c r="AN5211">
        <f>IF($D5211="","",IF($X5211="Yes",1,0))</f>
        <v/>
      </c>
      <c r="AO5211">
        <f>IF($AK5211=1,IFERROR(IF(VALUE($D5211)&lt;100000000,VALUE($D5211),1000000000),IFERROR(IF(VALUE(MID($D5211,2,20))&lt;100000000,VALUE(MID($D5211,2,20)),1000000000),1000000000))+ROW()/100000,"")</f>
        <v/>
      </c>
    </row>
    <row r="5212">
      <c r="F5212" s="14" t="n"/>
      <c r="N5212" s="8">
        <f>IF($D5212="","",M5212*V5212/100)</f>
        <v/>
      </c>
      <c r="O5212" s="8" t="n"/>
      <c r="U5212" s="8" t="n"/>
      <c r="V5212" s="8" t="n"/>
      <c r="Y5212">
        <f>IF($D5212="","",IF($AN5212=1,0,IF($AM5212=1,Settings!$C$6,Settings!$C$7))*100)</f>
        <v/>
      </c>
      <c r="Z5212" s="8">
        <f>IF($D5212="","",V5212*Y5212/100)</f>
        <v/>
      </c>
      <c r="AA5212" s="8">
        <f>IF($D5212="","",V5212-Z5212)</f>
        <v/>
      </c>
      <c r="AB5212" s="8">
        <f>IF($D5212="","",AA5212-N5212)</f>
        <v/>
      </c>
      <c r="AF5212" s="8" t="n"/>
      <c r="AI5212" s="14" t="n"/>
      <c r="AK5212">
        <f>IF($D5212="","",IF(COUNTIF($D$2:$D5212,$D5212)=1,1,0))</f>
        <v/>
      </c>
      <c r="AL5212">
        <f>IF($AK5212=1,SUMPRODUCT(--($AO$2:$AO$7001&lt;$AO5212))+1,"")</f>
        <v/>
      </c>
      <c r="AM5212">
        <f>IF($D5212="","",IF(OR($R5212=TRUE(),$R5212="TRUE"),1,0))</f>
        <v/>
      </c>
      <c r="AN5212">
        <f>IF($D5212="","",IF($X5212="Yes",1,0))</f>
        <v/>
      </c>
      <c r="AO5212">
        <f>IF($AK5212=1,IFERROR(IF(VALUE($D5212)&lt;100000000,VALUE($D5212),1000000000),IFERROR(IF(VALUE(MID($D5212,2,20))&lt;100000000,VALUE(MID($D5212,2,20)),1000000000),1000000000))+ROW()/100000,"")</f>
        <v/>
      </c>
    </row>
    <row r="5213">
      <c r="F5213" s="14" t="n"/>
      <c r="N5213" s="8">
        <f>IF($D5213="","",M5213*V5213/100)</f>
        <v/>
      </c>
      <c r="O5213" s="8" t="n"/>
      <c r="U5213" s="8" t="n"/>
      <c r="V5213" s="8" t="n"/>
      <c r="Y5213">
        <f>IF($D5213="","",IF($AN5213=1,0,IF($AM5213=1,Settings!$C$6,Settings!$C$7))*100)</f>
        <v/>
      </c>
      <c r="Z5213" s="8">
        <f>IF($D5213="","",V5213*Y5213/100)</f>
        <v/>
      </c>
      <c r="AA5213" s="8">
        <f>IF($D5213="","",V5213-Z5213)</f>
        <v/>
      </c>
      <c r="AB5213" s="8">
        <f>IF($D5213="","",AA5213-N5213)</f>
        <v/>
      </c>
      <c r="AF5213" s="8" t="n"/>
      <c r="AI5213" s="14" t="n"/>
      <c r="AK5213">
        <f>IF($D5213="","",IF(COUNTIF($D$2:$D5213,$D5213)=1,1,0))</f>
        <v/>
      </c>
      <c r="AL5213">
        <f>IF($AK5213=1,SUMPRODUCT(--($AO$2:$AO$7001&lt;$AO5213))+1,"")</f>
        <v/>
      </c>
      <c r="AM5213">
        <f>IF($D5213="","",IF(OR($R5213=TRUE(),$R5213="TRUE"),1,0))</f>
        <v/>
      </c>
      <c r="AN5213">
        <f>IF($D5213="","",IF($X5213="Yes",1,0))</f>
        <v/>
      </c>
      <c r="AO5213">
        <f>IF($AK5213=1,IFERROR(IF(VALUE($D5213)&lt;100000000,VALUE($D5213),1000000000),IFERROR(IF(VALUE(MID($D5213,2,20))&lt;100000000,VALUE(MID($D5213,2,20)),1000000000),1000000000))+ROW()/100000,"")</f>
        <v/>
      </c>
    </row>
    <row r="5214">
      <c r="F5214" s="14" t="n"/>
      <c r="N5214" s="8">
        <f>IF($D5214="","",M5214*V5214/100)</f>
        <v/>
      </c>
      <c r="O5214" s="8" t="n"/>
      <c r="U5214" s="8" t="n"/>
      <c r="V5214" s="8" t="n"/>
      <c r="Y5214">
        <f>IF($D5214="","",IF($AN5214=1,0,IF($AM5214=1,Settings!$C$6,Settings!$C$7))*100)</f>
        <v/>
      </c>
      <c r="Z5214" s="8">
        <f>IF($D5214="","",V5214*Y5214/100)</f>
        <v/>
      </c>
      <c r="AA5214" s="8">
        <f>IF($D5214="","",V5214-Z5214)</f>
        <v/>
      </c>
      <c r="AB5214" s="8">
        <f>IF($D5214="","",AA5214-N5214)</f>
        <v/>
      </c>
      <c r="AF5214" s="8" t="n"/>
      <c r="AI5214" s="14" t="n"/>
      <c r="AK5214">
        <f>IF($D5214="","",IF(COUNTIF($D$2:$D5214,$D5214)=1,1,0))</f>
        <v/>
      </c>
      <c r="AL5214">
        <f>IF($AK5214=1,SUMPRODUCT(--($AO$2:$AO$7001&lt;$AO5214))+1,"")</f>
        <v/>
      </c>
      <c r="AM5214">
        <f>IF($D5214="","",IF(OR($R5214=TRUE(),$R5214="TRUE"),1,0))</f>
        <v/>
      </c>
      <c r="AN5214">
        <f>IF($D5214="","",IF($X5214="Yes",1,0))</f>
        <v/>
      </c>
      <c r="AO5214">
        <f>IF($AK5214=1,IFERROR(IF(VALUE($D5214)&lt;100000000,VALUE($D5214),1000000000),IFERROR(IF(VALUE(MID($D5214,2,20))&lt;100000000,VALUE(MID($D5214,2,20)),1000000000),1000000000))+ROW()/100000,"")</f>
        <v/>
      </c>
    </row>
    <row r="5215">
      <c r="F5215" s="14" t="n"/>
      <c r="N5215" s="8">
        <f>IF($D5215="","",M5215*V5215/100)</f>
        <v/>
      </c>
      <c r="O5215" s="8" t="n"/>
      <c r="U5215" s="8" t="n"/>
      <c r="V5215" s="8" t="n"/>
      <c r="Y5215">
        <f>IF($D5215="","",IF($AN5215=1,0,IF($AM5215=1,Settings!$C$6,Settings!$C$7))*100)</f>
        <v/>
      </c>
      <c r="Z5215" s="8">
        <f>IF($D5215="","",V5215*Y5215/100)</f>
        <v/>
      </c>
      <c r="AA5215" s="8">
        <f>IF($D5215="","",V5215-Z5215)</f>
        <v/>
      </c>
      <c r="AB5215" s="8">
        <f>IF($D5215="","",AA5215-N5215)</f>
        <v/>
      </c>
      <c r="AF5215" s="8" t="n"/>
      <c r="AI5215" s="14" t="n"/>
      <c r="AK5215">
        <f>IF($D5215="","",IF(COUNTIF($D$2:$D5215,$D5215)=1,1,0))</f>
        <v/>
      </c>
      <c r="AL5215">
        <f>IF($AK5215=1,SUMPRODUCT(--($AO$2:$AO$7001&lt;$AO5215))+1,"")</f>
        <v/>
      </c>
      <c r="AM5215">
        <f>IF($D5215="","",IF(OR($R5215=TRUE(),$R5215="TRUE"),1,0))</f>
        <v/>
      </c>
      <c r="AN5215">
        <f>IF($D5215="","",IF($X5215="Yes",1,0))</f>
        <v/>
      </c>
      <c r="AO5215">
        <f>IF($AK5215=1,IFERROR(IF(VALUE($D5215)&lt;100000000,VALUE($D5215),1000000000),IFERROR(IF(VALUE(MID($D5215,2,20))&lt;100000000,VALUE(MID($D5215,2,20)),1000000000),1000000000))+ROW()/100000,"")</f>
        <v/>
      </c>
    </row>
    <row r="5216">
      <c r="F5216" s="14" t="n"/>
      <c r="N5216" s="8">
        <f>IF($D5216="","",M5216*V5216/100)</f>
        <v/>
      </c>
      <c r="O5216" s="8" t="n"/>
      <c r="U5216" s="8" t="n"/>
      <c r="V5216" s="8" t="n"/>
      <c r="Y5216">
        <f>IF($D5216="","",IF($AN5216=1,0,IF($AM5216=1,Settings!$C$6,Settings!$C$7))*100)</f>
        <v/>
      </c>
      <c r="Z5216" s="8">
        <f>IF($D5216="","",V5216*Y5216/100)</f>
        <v/>
      </c>
      <c r="AA5216" s="8">
        <f>IF($D5216="","",V5216-Z5216)</f>
        <v/>
      </c>
      <c r="AB5216" s="8">
        <f>IF($D5216="","",AA5216-N5216)</f>
        <v/>
      </c>
      <c r="AF5216" s="8" t="n"/>
      <c r="AI5216" s="14" t="n"/>
      <c r="AK5216">
        <f>IF($D5216="","",IF(COUNTIF($D$2:$D5216,$D5216)=1,1,0))</f>
        <v/>
      </c>
      <c r="AL5216">
        <f>IF($AK5216=1,SUMPRODUCT(--($AO$2:$AO$7001&lt;$AO5216))+1,"")</f>
        <v/>
      </c>
      <c r="AM5216">
        <f>IF($D5216="","",IF(OR($R5216=TRUE(),$R5216="TRUE"),1,0))</f>
        <v/>
      </c>
      <c r="AN5216">
        <f>IF($D5216="","",IF($X5216="Yes",1,0))</f>
        <v/>
      </c>
      <c r="AO5216">
        <f>IF($AK5216=1,IFERROR(IF(VALUE($D5216)&lt;100000000,VALUE($D5216),1000000000),IFERROR(IF(VALUE(MID($D5216,2,20))&lt;100000000,VALUE(MID($D5216,2,20)),1000000000),1000000000))+ROW()/100000,"")</f>
        <v/>
      </c>
    </row>
    <row r="5217">
      <c r="F5217" s="14" t="n"/>
      <c r="N5217" s="8">
        <f>IF($D5217="","",M5217*V5217/100)</f>
        <v/>
      </c>
      <c r="O5217" s="8" t="n"/>
      <c r="U5217" s="8" t="n"/>
      <c r="V5217" s="8" t="n"/>
      <c r="Y5217">
        <f>IF($D5217="","",IF($AN5217=1,0,IF($AM5217=1,Settings!$C$6,Settings!$C$7))*100)</f>
        <v/>
      </c>
      <c r="Z5217" s="8">
        <f>IF($D5217="","",V5217*Y5217/100)</f>
        <v/>
      </c>
      <c r="AA5217" s="8">
        <f>IF($D5217="","",V5217-Z5217)</f>
        <v/>
      </c>
      <c r="AB5217" s="8">
        <f>IF($D5217="","",AA5217-N5217)</f>
        <v/>
      </c>
      <c r="AF5217" s="8" t="n"/>
      <c r="AI5217" s="14" t="n"/>
      <c r="AK5217">
        <f>IF($D5217="","",IF(COUNTIF($D$2:$D5217,$D5217)=1,1,0))</f>
        <v/>
      </c>
      <c r="AL5217">
        <f>IF($AK5217=1,SUMPRODUCT(--($AO$2:$AO$7001&lt;$AO5217))+1,"")</f>
        <v/>
      </c>
      <c r="AM5217">
        <f>IF($D5217="","",IF(OR($R5217=TRUE(),$R5217="TRUE"),1,0))</f>
        <v/>
      </c>
      <c r="AN5217">
        <f>IF($D5217="","",IF($X5217="Yes",1,0))</f>
        <v/>
      </c>
      <c r="AO5217">
        <f>IF($AK5217=1,IFERROR(IF(VALUE($D5217)&lt;100000000,VALUE($D5217),1000000000),IFERROR(IF(VALUE(MID($D5217,2,20))&lt;100000000,VALUE(MID($D5217,2,20)),1000000000),1000000000))+ROW()/100000,"")</f>
        <v/>
      </c>
    </row>
    <row r="5218">
      <c r="F5218" s="14" t="n"/>
      <c r="N5218" s="8">
        <f>IF($D5218="","",M5218*V5218/100)</f>
        <v/>
      </c>
      <c r="O5218" s="8" t="n"/>
      <c r="U5218" s="8" t="n"/>
      <c r="V5218" s="8" t="n"/>
      <c r="Y5218">
        <f>IF($D5218="","",IF($AN5218=1,0,IF($AM5218=1,Settings!$C$6,Settings!$C$7))*100)</f>
        <v/>
      </c>
      <c r="Z5218" s="8">
        <f>IF($D5218="","",V5218*Y5218/100)</f>
        <v/>
      </c>
      <c r="AA5218" s="8">
        <f>IF($D5218="","",V5218-Z5218)</f>
        <v/>
      </c>
      <c r="AB5218" s="8">
        <f>IF($D5218="","",AA5218-N5218)</f>
        <v/>
      </c>
      <c r="AF5218" s="8" t="n"/>
      <c r="AI5218" s="14" t="n"/>
      <c r="AK5218">
        <f>IF($D5218="","",IF(COUNTIF($D$2:$D5218,$D5218)=1,1,0))</f>
        <v/>
      </c>
      <c r="AL5218">
        <f>IF($AK5218=1,SUMPRODUCT(--($AO$2:$AO$7001&lt;$AO5218))+1,"")</f>
        <v/>
      </c>
      <c r="AM5218">
        <f>IF($D5218="","",IF(OR($R5218=TRUE(),$R5218="TRUE"),1,0))</f>
        <v/>
      </c>
      <c r="AN5218">
        <f>IF($D5218="","",IF($X5218="Yes",1,0))</f>
        <v/>
      </c>
      <c r="AO5218">
        <f>IF($AK5218=1,IFERROR(IF(VALUE($D5218)&lt;100000000,VALUE($D5218),1000000000),IFERROR(IF(VALUE(MID($D5218,2,20))&lt;100000000,VALUE(MID($D5218,2,20)),1000000000),1000000000))+ROW()/100000,"")</f>
        <v/>
      </c>
    </row>
    <row r="5219">
      <c r="F5219" s="14" t="n"/>
      <c r="N5219" s="8">
        <f>IF($D5219="","",M5219*V5219/100)</f>
        <v/>
      </c>
      <c r="O5219" s="8" t="n"/>
      <c r="U5219" s="8" t="n"/>
      <c r="V5219" s="8" t="n"/>
      <c r="Y5219">
        <f>IF($D5219="","",IF($AN5219=1,0,IF($AM5219=1,Settings!$C$6,Settings!$C$7))*100)</f>
        <v/>
      </c>
      <c r="Z5219" s="8">
        <f>IF($D5219="","",V5219*Y5219/100)</f>
        <v/>
      </c>
      <c r="AA5219" s="8">
        <f>IF($D5219="","",V5219-Z5219)</f>
        <v/>
      </c>
      <c r="AB5219" s="8">
        <f>IF($D5219="","",AA5219-N5219)</f>
        <v/>
      </c>
      <c r="AF5219" s="8" t="n"/>
      <c r="AI5219" s="14" t="n"/>
      <c r="AK5219">
        <f>IF($D5219="","",IF(COUNTIF($D$2:$D5219,$D5219)=1,1,0))</f>
        <v/>
      </c>
      <c r="AL5219">
        <f>IF($AK5219=1,SUMPRODUCT(--($AO$2:$AO$7001&lt;$AO5219))+1,"")</f>
        <v/>
      </c>
      <c r="AM5219">
        <f>IF($D5219="","",IF(OR($R5219=TRUE(),$R5219="TRUE"),1,0))</f>
        <v/>
      </c>
      <c r="AN5219">
        <f>IF($D5219="","",IF($X5219="Yes",1,0))</f>
        <v/>
      </c>
      <c r="AO5219">
        <f>IF($AK5219=1,IFERROR(IF(VALUE($D5219)&lt;100000000,VALUE($D5219),1000000000),IFERROR(IF(VALUE(MID($D5219,2,20))&lt;100000000,VALUE(MID($D5219,2,20)),1000000000),1000000000))+ROW()/100000,"")</f>
        <v/>
      </c>
    </row>
    <row r="5220">
      <c r="F5220" s="14" t="n"/>
      <c r="N5220" s="8">
        <f>IF($D5220="","",M5220*V5220/100)</f>
        <v/>
      </c>
      <c r="O5220" s="8" t="n"/>
      <c r="U5220" s="8" t="n"/>
      <c r="V5220" s="8" t="n"/>
      <c r="Y5220">
        <f>IF($D5220="","",IF($AN5220=1,0,IF($AM5220=1,Settings!$C$6,Settings!$C$7))*100)</f>
        <v/>
      </c>
      <c r="Z5220" s="8">
        <f>IF($D5220="","",V5220*Y5220/100)</f>
        <v/>
      </c>
      <c r="AA5220" s="8">
        <f>IF($D5220="","",V5220-Z5220)</f>
        <v/>
      </c>
      <c r="AB5220" s="8">
        <f>IF($D5220="","",AA5220-N5220)</f>
        <v/>
      </c>
      <c r="AF5220" s="8" t="n"/>
      <c r="AI5220" s="14" t="n"/>
      <c r="AK5220">
        <f>IF($D5220="","",IF(COUNTIF($D$2:$D5220,$D5220)=1,1,0))</f>
        <v/>
      </c>
      <c r="AL5220">
        <f>IF($AK5220=1,SUMPRODUCT(--($AO$2:$AO$7001&lt;$AO5220))+1,"")</f>
        <v/>
      </c>
      <c r="AM5220">
        <f>IF($D5220="","",IF(OR($R5220=TRUE(),$R5220="TRUE"),1,0))</f>
        <v/>
      </c>
      <c r="AN5220">
        <f>IF($D5220="","",IF($X5220="Yes",1,0))</f>
        <v/>
      </c>
      <c r="AO5220">
        <f>IF($AK5220=1,IFERROR(IF(VALUE($D5220)&lt;100000000,VALUE($D5220),1000000000),IFERROR(IF(VALUE(MID($D5220,2,20))&lt;100000000,VALUE(MID($D5220,2,20)),1000000000),1000000000))+ROW()/100000,"")</f>
        <v/>
      </c>
    </row>
    <row r="5221">
      <c r="F5221" s="14" t="n"/>
      <c r="N5221" s="8">
        <f>IF($D5221="","",M5221*V5221/100)</f>
        <v/>
      </c>
      <c r="O5221" s="8" t="n"/>
      <c r="U5221" s="8" t="n"/>
      <c r="V5221" s="8" t="n"/>
      <c r="Y5221">
        <f>IF($D5221="","",IF($AN5221=1,0,IF($AM5221=1,Settings!$C$6,Settings!$C$7))*100)</f>
        <v/>
      </c>
      <c r="Z5221" s="8">
        <f>IF($D5221="","",V5221*Y5221/100)</f>
        <v/>
      </c>
      <c r="AA5221" s="8">
        <f>IF($D5221="","",V5221-Z5221)</f>
        <v/>
      </c>
      <c r="AB5221" s="8">
        <f>IF($D5221="","",AA5221-N5221)</f>
        <v/>
      </c>
      <c r="AF5221" s="8" t="n"/>
      <c r="AI5221" s="14" t="n"/>
      <c r="AK5221">
        <f>IF($D5221="","",IF(COUNTIF($D$2:$D5221,$D5221)=1,1,0))</f>
        <v/>
      </c>
      <c r="AL5221">
        <f>IF($AK5221=1,SUMPRODUCT(--($AO$2:$AO$7001&lt;$AO5221))+1,"")</f>
        <v/>
      </c>
      <c r="AM5221">
        <f>IF($D5221="","",IF(OR($R5221=TRUE(),$R5221="TRUE"),1,0))</f>
        <v/>
      </c>
      <c r="AN5221">
        <f>IF($D5221="","",IF($X5221="Yes",1,0))</f>
        <v/>
      </c>
      <c r="AO5221">
        <f>IF($AK5221=1,IFERROR(IF(VALUE($D5221)&lt;100000000,VALUE($D5221),1000000000),IFERROR(IF(VALUE(MID($D5221,2,20))&lt;100000000,VALUE(MID($D5221,2,20)),1000000000),1000000000))+ROW()/100000,"")</f>
        <v/>
      </c>
    </row>
    <row r="5222">
      <c r="F5222" s="14" t="n"/>
      <c r="N5222" s="8">
        <f>IF($D5222="","",M5222*V5222/100)</f>
        <v/>
      </c>
      <c r="O5222" s="8" t="n"/>
      <c r="U5222" s="8" t="n"/>
      <c r="V5222" s="8" t="n"/>
      <c r="Y5222">
        <f>IF($D5222="","",IF($AN5222=1,0,IF($AM5222=1,Settings!$C$6,Settings!$C$7))*100)</f>
        <v/>
      </c>
      <c r="Z5222" s="8">
        <f>IF($D5222="","",V5222*Y5222/100)</f>
        <v/>
      </c>
      <c r="AA5222" s="8">
        <f>IF($D5222="","",V5222-Z5222)</f>
        <v/>
      </c>
      <c r="AB5222" s="8">
        <f>IF($D5222="","",AA5222-N5222)</f>
        <v/>
      </c>
      <c r="AF5222" s="8" t="n"/>
      <c r="AI5222" s="14" t="n"/>
      <c r="AK5222">
        <f>IF($D5222="","",IF(COUNTIF($D$2:$D5222,$D5222)=1,1,0))</f>
        <v/>
      </c>
      <c r="AL5222">
        <f>IF($AK5222=1,SUMPRODUCT(--($AO$2:$AO$7001&lt;$AO5222))+1,"")</f>
        <v/>
      </c>
      <c r="AM5222">
        <f>IF($D5222="","",IF(OR($R5222=TRUE(),$R5222="TRUE"),1,0))</f>
        <v/>
      </c>
      <c r="AN5222">
        <f>IF($D5222="","",IF($X5222="Yes",1,0))</f>
        <v/>
      </c>
      <c r="AO5222">
        <f>IF($AK5222=1,IFERROR(IF(VALUE($D5222)&lt;100000000,VALUE($D5222),1000000000),IFERROR(IF(VALUE(MID($D5222,2,20))&lt;100000000,VALUE(MID($D5222,2,20)),1000000000),1000000000))+ROW()/100000,"")</f>
        <v/>
      </c>
    </row>
    <row r="5223">
      <c r="F5223" s="14" t="n"/>
      <c r="N5223" s="8">
        <f>IF($D5223="","",M5223*V5223/100)</f>
        <v/>
      </c>
      <c r="O5223" s="8" t="n"/>
      <c r="U5223" s="8" t="n"/>
      <c r="V5223" s="8" t="n"/>
      <c r="Y5223">
        <f>IF($D5223="","",IF($AN5223=1,0,IF($AM5223=1,Settings!$C$6,Settings!$C$7))*100)</f>
        <v/>
      </c>
      <c r="Z5223" s="8">
        <f>IF($D5223="","",V5223*Y5223/100)</f>
        <v/>
      </c>
      <c r="AA5223" s="8">
        <f>IF($D5223="","",V5223-Z5223)</f>
        <v/>
      </c>
      <c r="AB5223" s="8">
        <f>IF($D5223="","",AA5223-N5223)</f>
        <v/>
      </c>
      <c r="AF5223" s="8" t="n"/>
      <c r="AI5223" s="14" t="n"/>
      <c r="AK5223">
        <f>IF($D5223="","",IF(COUNTIF($D$2:$D5223,$D5223)=1,1,0))</f>
        <v/>
      </c>
      <c r="AL5223">
        <f>IF($AK5223=1,SUMPRODUCT(--($AO$2:$AO$7001&lt;$AO5223))+1,"")</f>
        <v/>
      </c>
      <c r="AM5223">
        <f>IF($D5223="","",IF(OR($R5223=TRUE(),$R5223="TRUE"),1,0))</f>
        <v/>
      </c>
      <c r="AN5223">
        <f>IF($D5223="","",IF($X5223="Yes",1,0))</f>
        <v/>
      </c>
      <c r="AO5223">
        <f>IF($AK5223=1,IFERROR(IF(VALUE($D5223)&lt;100000000,VALUE($D5223),1000000000),IFERROR(IF(VALUE(MID($D5223,2,20))&lt;100000000,VALUE(MID($D5223,2,20)),1000000000),1000000000))+ROW()/100000,"")</f>
        <v/>
      </c>
    </row>
    <row r="5224">
      <c r="F5224" s="14" t="n"/>
      <c r="N5224" s="8">
        <f>IF($D5224="","",M5224*V5224/100)</f>
        <v/>
      </c>
      <c r="O5224" s="8" t="n"/>
      <c r="U5224" s="8" t="n"/>
      <c r="V5224" s="8" t="n"/>
      <c r="Y5224">
        <f>IF($D5224="","",IF($AN5224=1,0,IF($AM5224=1,Settings!$C$6,Settings!$C$7))*100)</f>
        <v/>
      </c>
      <c r="Z5224" s="8">
        <f>IF($D5224="","",V5224*Y5224/100)</f>
        <v/>
      </c>
      <c r="AA5224" s="8">
        <f>IF($D5224="","",V5224-Z5224)</f>
        <v/>
      </c>
      <c r="AB5224" s="8">
        <f>IF($D5224="","",AA5224-N5224)</f>
        <v/>
      </c>
      <c r="AF5224" s="8" t="n"/>
      <c r="AI5224" s="14" t="n"/>
      <c r="AK5224">
        <f>IF($D5224="","",IF(COUNTIF($D$2:$D5224,$D5224)=1,1,0))</f>
        <v/>
      </c>
      <c r="AL5224">
        <f>IF($AK5224=1,SUMPRODUCT(--($AO$2:$AO$7001&lt;$AO5224))+1,"")</f>
        <v/>
      </c>
      <c r="AM5224">
        <f>IF($D5224="","",IF(OR($R5224=TRUE(),$R5224="TRUE"),1,0))</f>
        <v/>
      </c>
      <c r="AN5224">
        <f>IF($D5224="","",IF($X5224="Yes",1,0))</f>
        <v/>
      </c>
      <c r="AO5224">
        <f>IF($AK5224=1,IFERROR(IF(VALUE($D5224)&lt;100000000,VALUE($D5224),1000000000),IFERROR(IF(VALUE(MID($D5224,2,20))&lt;100000000,VALUE(MID($D5224,2,20)),1000000000),1000000000))+ROW()/100000,"")</f>
        <v/>
      </c>
    </row>
    <row r="5225">
      <c r="F5225" s="14" t="n"/>
      <c r="N5225" s="8">
        <f>IF($D5225="","",M5225*V5225/100)</f>
        <v/>
      </c>
      <c r="O5225" s="8" t="n"/>
      <c r="U5225" s="8" t="n"/>
      <c r="V5225" s="8" t="n"/>
      <c r="Y5225">
        <f>IF($D5225="","",IF($AN5225=1,0,IF($AM5225=1,Settings!$C$6,Settings!$C$7))*100)</f>
        <v/>
      </c>
      <c r="Z5225" s="8">
        <f>IF($D5225="","",V5225*Y5225/100)</f>
        <v/>
      </c>
      <c r="AA5225" s="8">
        <f>IF($D5225="","",V5225-Z5225)</f>
        <v/>
      </c>
      <c r="AB5225" s="8">
        <f>IF($D5225="","",AA5225-N5225)</f>
        <v/>
      </c>
      <c r="AF5225" s="8" t="n"/>
      <c r="AI5225" s="14" t="n"/>
      <c r="AK5225">
        <f>IF($D5225="","",IF(COUNTIF($D$2:$D5225,$D5225)=1,1,0))</f>
        <v/>
      </c>
      <c r="AL5225">
        <f>IF($AK5225=1,SUMPRODUCT(--($AO$2:$AO$7001&lt;$AO5225))+1,"")</f>
        <v/>
      </c>
      <c r="AM5225">
        <f>IF($D5225="","",IF(OR($R5225=TRUE(),$R5225="TRUE"),1,0))</f>
        <v/>
      </c>
      <c r="AN5225">
        <f>IF($D5225="","",IF($X5225="Yes",1,0))</f>
        <v/>
      </c>
      <c r="AO5225">
        <f>IF($AK5225=1,IFERROR(IF(VALUE($D5225)&lt;100000000,VALUE($D5225),1000000000),IFERROR(IF(VALUE(MID($D5225,2,20))&lt;100000000,VALUE(MID($D5225,2,20)),1000000000),1000000000))+ROW()/100000,"")</f>
        <v/>
      </c>
    </row>
    <row r="5226">
      <c r="F5226" s="14" t="n"/>
      <c r="N5226" s="8">
        <f>IF($D5226="","",M5226*V5226/100)</f>
        <v/>
      </c>
      <c r="O5226" s="8" t="n"/>
      <c r="U5226" s="8" t="n"/>
      <c r="V5226" s="8" t="n"/>
      <c r="Y5226">
        <f>IF($D5226="","",IF($AN5226=1,0,IF($AM5226=1,Settings!$C$6,Settings!$C$7))*100)</f>
        <v/>
      </c>
      <c r="Z5226" s="8">
        <f>IF($D5226="","",V5226*Y5226/100)</f>
        <v/>
      </c>
      <c r="AA5226" s="8">
        <f>IF($D5226="","",V5226-Z5226)</f>
        <v/>
      </c>
      <c r="AB5226" s="8">
        <f>IF($D5226="","",AA5226-N5226)</f>
        <v/>
      </c>
      <c r="AF5226" s="8" t="n"/>
      <c r="AI5226" s="14" t="n"/>
      <c r="AK5226">
        <f>IF($D5226="","",IF(COUNTIF($D$2:$D5226,$D5226)=1,1,0))</f>
        <v/>
      </c>
      <c r="AL5226">
        <f>IF($AK5226=1,SUMPRODUCT(--($AO$2:$AO$7001&lt;$AO5226))+1,"")</f>
        <v/>
      </c>
      <c r="AM5226">
        <f>IF($D5226="","",IF(OR($R5226=TRUE(),$R5226="TRUE"),1,0))</f>
        <v/>
      </c>
      <c r="AN5226">
        <f>IF($D5226="","",IF($X5226="Yes",1,0))</f>
        <v/>
      </c>
      <c r="AO5226">
        <f>IF($AK5226=1,IFERROR(IF(VALUE($D5226)&lt;100000000,VALUE($D5226),1000000000),IFERROR(IF(VALUE(MID($D5226,2,20))&lt;100000000,VALUE(MID($D5226,2,20)),1000000000),1000000000))+ROW()/100000,"")</f>
        <v/>
      </c>
    </row>
    <row r="5227">
      <c r="F5227" s="14" t="n"/>
      <c r="N5227" s="8">
        <f>IF($D5227="","",M5227*V5227/100)</f>
        <v/>
      </c>
      <c r="O5227" s="8" t="n"/>
      <c r="U5227" s="8" t="n"/>
      <c r="V5227" s="8" t="n"/>
      <c r="Y5227">
        <f>IF($D5227="","",IF($AN5227=1,0,IF($AM5227=1,Settings!$C$6,Settings!$C$7))*100)</f>
        <v/>
      </c>
      <c r="Z5227" s="8">
        <f>IF($D5227="","",V5227*Y5227/100)</f>
        <v/>
      </c>
      <c r="AA5227" s="8">
        <f>IF($D5227="","",V5227-Z5227)</f>
        <v/>
      </c>
      <c r="AB5227" s="8">
        <f>IF($D5227="","",AA5227-N5227)</f>
        <v/>
      </c>
      <c r="AF5227" s="8" t="n"/>
      <c r="AI5227" s="14" t="n"/>
      <c r="AK5227">
        <f>IF($D5227="","",IF(COUNTIF($D$2:$D5227,$D5227)=1,1,0))</f>
        <v/>
      </c>
      <c r="AL5227">
        <f>IF($AK5227=1,SUMPRODUCT(--($AO$2:$AO$7001&lt;$AO5227))+1,"")</f>
        <v/>
      </c>
      <c r="AM5227">
        <f>IF($D5227="","",IF(OR($R5227=TRUE(),$R5227="TRUE"),1,0))</f>
        <v/>
      </c>
      <c r="AN5227">
        <f>IF($D5227="","",IF($X5227="Yes",1,0))</f>
        <v/>
      </c>
      <c r="AO5227">
        <f>IF($AK5227=1,IFERROR(IF(VALUE($D5227)&lt;100000000,VALUE($D5227),1000000000),IFERROR(IF(VALUE(MID($D5227,2,20))&lt;100000000,VALUE(MID($D5227,2,20)),1000000000),1000000000))+ROW()/100000,"")</f>
        <v/>
      </c>
    </row>
    <row r="5228">
      <c r="F5228" s="14" t="n"/>
      <c r="N5228" s="8">
        <f>IF($D5228="","",M5228*V5228/100)</f>
        <v/>
      </c>
      <c r="O5228" s="8" t="n"/>
      <c r="U5228" s="8" t="n"/>
      <c r="V5228" s="8" t="n"/>
      <c r="Y5228">
        <f>IF($D5228="","",IF($AN5228=1,0,IF($AM5228=1,Settings!$C$6,Settings!$C$7))*100)</f>
        <v/>
      </c>
      <c r="Z5228" s="8">
        <f>IF($D5228="","",V5228*Y5228/100)</f>
        <v/>
      </c>
      <c r="AA5228" s="8">
        <f>IF($D5228="","",V5228-Z5228)</f>
        <v/>
      </c>
      <c r="AB5228" s="8">
        <f>IF($D5228="","",AA5228-N5228)</f>
        <v/>
      </c>
      <c r="AF5228" s="8" t="n"/>
      <c r="AI5228" s="14" t="n"/>
      <c r="AK5228">
        <f>IF($D5228="","",IF(COUNTIF($D$2:$D5228,$D5228)=1,1,0))</f>
        <v/>
      </c>
      <c r="AL5228">
        <f>IF($AK5228=1,SUMPRODUCT(--($AO$2:$AO$7001&lt;$AO5228))+1,"")</f>
        <v/>
      </c>
      <c r="AM5228">
        <f>IF($D5228="","",IF(OR($R5228=TRUE(),$R5228="TRUE"),1,0))</f>
        <v/>
      </c>
      <c r="AN5228">
        <f>IF($D5228="","",IF($X5228="Yes",1,0))</f>
        <v/>
      </c>
      <c r="AO5228">
        <f>IF($AK5228=1,IFERROR(IF(VALUE($D5228)&lt;100000000,VALUE($D5228),1000000000),IFERROR(IF(VALUE(MID($D5228,2,20))&lt;100000000,VALUE(MID($D5228,2,20)),1000000000),1000000000))+ROW()/100000,"")</f>
        <v/>
      </c>
    </row>
    <row r="5229">
      <c r="F5229" s="14" t="n"/>
      <c r="N5229" s="8">
        <f>IF($D5229="","",M5229*V5229/100)</f>
        <v/>
      </c>
      <c r="O5229" s="8" t="n"/>
      <c r="U5229" s="8" t="n"/>
      <c r="V5229" s="8" t="n"/>
      <c r="Y5229">
        <f>IF($D5229="","",IF($AN5229=1,0,IF($AM5229=1,Settings!$C$6,Settings!$C$7))*100)</f>
        <v/>
      </c>
      <c r="Z5229" s="8">
        <f>IF($D5229="","",V5229*Y5229/100)</f>
        <v/>
      </c>
      <c r="AA5229" s="8">
        <f>IF($D5229="","",V5229-Z5229)</f>
        <v/>
      </c>
      <c r="AB5229" s="8">
        <f>IF($D5229="","",AA5229-N5229)</f>
        <v/>
      </c>
      <c r="AF5229" s="8" t="n"/>
      <c r="AI5229" s="14" t="n"/>
      <c r="AK5229">
        <f>IF($D5229="","",IF(COUNTIF($D$2:$D5229,$D5229)=1,1,0))</f>
        <v/>
      </c>
      <c r="AL5229">
        <f>IF($AK5229=1,SUMPRODUCT(--($AO$2:$AO$7001&lt;$AO5229))+1,"")</f>
        <v/>
      </c>
      <c r="AM5229">
        <f>IF($D5229="","",IF(OR($R5229=TRUE(),$R5229="TRUE"),1,0))</f>
        <v/>
      </c>
      <c r="AN5229">
        <f>IF($D5229="","",IF($X5229="Yes",1,0))</f>
        <v/>
      </c>
      <c r="AO5229">
        <f>IF($AK5229=1,IFERROR(IF(VALUE($D5229)&lt;100000000,VALUE($D5229),1000000000),IFERROR(IF(VALUE(MID($D5229,2,20))&lt;100000000,VALUE(MID($D5229,2,20)),1000000000),1000000000))+ROW()/100000,"")</f>
        <v/>
      </c>
    </row>
    <row r="5230">
      <c r="F5230" s="14" t="n"/>
      <c r="N5230" s="8">
        <f>IF($D5230="","",M5230*V5230/100)</f>
        <v/>
      </c>
      <c r="O5230" s="8" t="n"/>
      <c r="U5230" s="8" t="n"/>
      <c r="V5230" s="8" t="n"/>
      <c r="Y5230">
        <f>IF($D5230="","",IF($AN5230=1,0,IF($AM5230=1,Settings!$C$6,Settings!$C$7))*100)</f>
        <v/>
      </c>
      <c r="Z5230" s="8">
        <f>IF($D5230="","",V5230*Y5230/100)</f>
        <v/>
      </c>
      <c r="AA5230" s="8">
        <f>IF($D5230="","",V5230-Z5230)</f>
        <v/>
      </c>
      <c r="AB5230" s="8">
        <f>IF($D5230="","",AA5230-N5230)</f>
        <v/>
      </c>
      <c r="AF5230" s="8" t="n"/>
      <c r="AI5230" s="14" t="n"/>
      <c r="AK5230">
        <f>IF($D5230="","",IF(COUNTIF($D$2:$D5230,$D5230)=1,1,0))</f>
        <v/>
      </c>
      <c r="AL5230">
        <f>IF($AK5230=1,SUMPRODUCT(--($AO$2:$AO$7001&lt;$AO5230))+1,"")</f>
        <v/>
      </c>
      <c r="AM5230">
        <f>IF($D5230="","",IF(OR($R5230=TRUE(),$R5230="TRUE"),1,0))</f>
        <v/>
      </c>
      <c r="AN5230">
        <f>IF($D5230="","",IF($X5230="Yes",1,0))</f>
        <v/>
      </c>
      <c r="AO5230">
        <f>IF($AK5230=1,IFERROR(IF(VALUE($D5230)&lt;100000000,VALUE($D5230),1000000000),IFERROR(IF(VALUE(MID($D5230,2,20))&lt;100000000,VALUE(MID($D5230,2,20)),1000000000),1000000000))+ROW()/100000,"")</f>
        <v/>
      </c>
    </row>
    <row r="5231">
      <c r="F5231" s="14" t="n"/>
      <c r="N5231" s="8">
        <f>IF($D5231="","",M5231*V5231/100)</f>
        <v/>
      </c>
      <c r="O5231" s="8" t="n"/>
      <c r="U5231" s="8" t="n"/>
      <c r="V5231" s="8" t="n"/>
      <c r="Y5231">
        <f>IF($D5231="","",IF($AN5231=1,0,IF($AM5231=1,Settings!$C$6,Settings!$C$7))*100)</f>
        <v/>
      </c>
      <c r="Z5231" s="8">
        <f>IF($D5231="","",V5231*Y5231/100)</f>
        <v/>
      </c>
      <c r="AA5231" s="8">
        <f>IF($D5231="","",V5231-Z5231)</f>
        <v/>
      </c>
      <c r="AB5231" s="8">
        <f>IF($D5231="","",AA5231-N5231)</f>
        <v/>
      </c>
      <c r="AF5231" s="8" t="n"/>
      <c r="AI5231" s="14" t="n"/>
      <c r="AK5231">
        <f>IF($D5231="","",IF(COUNTIF($D$2:$D5231,$D5231)=1,1,0))</f>
        <v/>
      </c>
      <c r="AL5231">
        <f>IF($AK5231=1,SUMPRODUCT(--($AO$2:$AO$7001&lt;$AO5231))+1,"")</f>
        <v/>
      </c>
      <c r="AM5231">
        <f>IF($D5231="","",IF(OR($R5231=TRUE(),$R5231="TRUE"),1,0))</f>
        <v/>
      </c>
      <c r="AN5231">
        <f>IF($D5231="","",IF($X5231="Yes",1,0))</f>
        <v/>
      </c>
      <c r="AO5231">
        <f>IF($AK5231=1,IFERROR(IF(VALUE($D5231)&lt;100000000,VALUE($D5231),1000000000),IFERROR(IF(VALUE(MID($D5231,2,20))&lt;100000000,VALUE(MID($D5231,2,20)),1000000000),1000000000))+ROW()/100000,"")</f>
        <v/>
      </c>
    </row>
    <row r="5232">
      <c r="F5232" s="14" t="n"/>
      <c r="N5232" s="8">
        <f>IF($D5232="","",M5232*V5232/100)</f>
        <v/>
      </c>
      <c r="O5232" s="8" t="n"/>
      <c r="U5232" s="8" t="n"/>
      <c r="V5232" s="8" t="n"/>
      <c r="Y5232">
        <f>IF($D5232="","",IF($AN5232=1,0,IF($AM5232=1,Settings!$C$6,Settings!$C$7))*100)</f>
        <v/>
      </c>
      <c r="Z5232" s="8">
        <f>IF($D5232="","",V5232*Y5232/100)</f>
        <v/>
      </c>
      <c r="AA5232" s="8">
        <f>IF($D5232="","",V5232-Z5232)</f>
        <v/>
      </c>
      <c r="AB5232" s="8">
        <f>IF($D5232="","",AA5232-N5232)</f>
        <v/>
      </c>
      <c r="AF5232" s="8" t="n"/>
      <c r="AI5232" s="14" t="n"/>
      <c r="AK5232">
        <f>IF($D5232="","",IF(COUNTIF($D$2:$D5232,$D5232)=1,1,0))</f>
        <v/>
      </c>
      <c r="AL5232">
        <f>IF($AK5232=1,SUMPRODUCT(--($AO$2:$AO$7001&lt;$AO5232))+1,"")</f>
        <v/>
      </c>
      <c r="AM5232">
        <f>IF($D5232="","",IF(OR($R5232=TRUE(),$R5232="TRUE"),1,0))</f>
        <v/>
      </c>
      <c r="AN5232">
        <f>IF($D5232="","",IF($X5232="Yes",1,0))</f>
        <v/>
      </c>
      <c r="AO5232">
        <f>IF($AK5232=1,IFERROR(IF(VALUE($D5232)&lt;100000000,VALUE($D5232),1000000000),IFERROR(IF(VALUE(MID($D5232,2,20))&lt;100000000,VALUE(MID($D5232,2,20)),1000000000),1000000000))+ROW()/100000,"")</f>
        <v/>
      </c>
    </row>
    <row r="5233">
      <c r="F5233" s="14" t="n"/>
      <c r="N5233" s="8">
        <f>IF($D5233="","",M5233*V5233/100)</f>
        <v/>
      </c>
      <c r="O5233" s="8" t="n"/>
      <c r="U5233" s="8" t="n"/>
      <c r="V5233" s="8" t="n"/>
      <c r="Y5233">
        <f>IF($D5233="","",IF($AN5233=1,0,IF($AM5233=1,Settings!$C$6,Settings!$C$7))*100)</f>
        <v/>
      </c>
      <c r="Z5233" s="8">
        <f>IF($D5233="","",V5233*Y5233/100)</f>
        <v/>
      </c>
      <c r="AA5233" s="8">
        <f>IF($D5233="","",V5233-Z5233)</f>
        <v/>
      </c>
      <c r="AB5233" s="8">
        <f>IF($D5233="","",AA5233-N5233)</f>
        <v/>
      </c>
      <c r="AF5233" s="8" t="n"/>
      <c r="AI5233" s="14" t="n"/>
      <c r="AK5233">
        <f>IF($D5233="","",IF(COUNTIF($D$2:$D5233,$D5233)=1,1,0))</f>
        <v/>
      </c>
      <c r="AL5233">
        <f>IF($AK5233=1,SUMPRODUCT(--($AO$2:$AO$7001&lt;$AO5233))+1,"")</f>
        <v/>
      </c>
      <c r="AM5233">
        <f>IF($D5233="","",IF(OR($R5233=TRUE(),$R5233="TRUE"),1,0))</f>
        <v/>
      </c>
      <c r="AN5233">
        <f>IF($D5233="","",IF($X5233="Yes",1,0))</f>
        <v/>
      </c>
      <c r="AO5233">
        <f>IF($AK5233=1,IFERROR(IF(VALUE($D5233)&lt;100000000,VALUE($D5233),1000000000),IFERROR(IF(VALUE(MID($D5233,2,20))&lt;100000000,VALUE(MID($D5233,2,20)),1000000000),1000000000))+ROW()/100000,"")</f>
        <v/>
      </c>
    </row>
    <row r="5234">
      <c r="F5234" s="14" t="n"/>
      <c r="N5234" s="8">
        <f>IF($D5234="","",M5234*V5234/100)</f>
        <v/>
      </c>
      <c r="O5234" s="8" t="n"/>
      <c r="U5234" s="8" t="n"/>
      <c r="V5234" s="8" t="n"/>
      <c r="Y5234">
        <f>IF($D5234="","",IF($AN5234=1,0,IF($AM5234=1,Settings!$C$6,Settings!$C$7))*100)</f>
        <v/>
      </c>
      <c r="Z5234" s="8">
        <f>IF($D5234="","",V5234*Y5234/100)</f>
        <v/>
      </c>
      <c r="AA5234" s="8">
        <f>IF($D5234="","",V5234-Z5234)</f>
        <v/>
      </c>
      <c r="AB5234" s="8">
        <f>IF($D5234="","",AA5234-N5234)</f>
        <v/>
      </c>
      <c r="AF5234" s="8" t="n"/>
      <c r="AI5234" s="14" t="n"/>
      <c r="AK5234">
        <f>IF($D5234="","",IF(COUNTIF($D$2:$D5234,$D5234)=1,1,0))</f>
        <v/>
      </c>
      <c r="AL5234">
        <f>IF($AK5234=1,SUMPRODUCT(--($AO$2:$AO$7001&lt;$AO5234))+1,"")</f>
        <v/>
      </c>
      <c r="AM5234">
        <f>IF($D5234="","",IF(OR($R5234=TRUE(),$R5234="TRUE"),1,0))</f>
        <v/>
      </c>
      <c r="AN5234">
        <f>IF($D5234="","",IF($X5234="Yes",1,0))</f>
        <v/>
      </c>
      <c r="AO5234">
        <f>IF($AK5234=1,IFERROR(IF(VALUE($D5234)&lt;100000000,VALUE($D5234),1000000000),IFERROR(IF(VALUE(MID($D5234,2,20))&lt;100000000,VALUE(MID($D5234,2,20)),1000000000),1000000000))+ROW()/100000,"")</f>
        <v/>
      </c>
    </row>
    <row r="5235">
      <c r="F5235" s="14" t="n"/>
      <c r="N5235" s="8">
        <f>IF($D5235="","",M5235*V5235/100)</f>
        <v/>
      </c>
      <c r="O5235" s="8" t="n"/>
      <c r="U5235" s="8" t="n"/>
      <c r="V5235" s="8" t="n"/>
      <c r="Y5235">
        <f>IF($D5235="","",IF($AN5235=1,0,IF($AM5235=1,Settings!$C$6,Settings!$C$7))*100)</f>
        <v/>
      </c>
      <c r="Z5235" s="8">
        <f>IF($D5235="","",V5235*Y5235/100)</f>
        <v/>
      </c>
      <c r="AA5235" s="8">
        <f>IF($D5235="","",V5235-Z5235)</f>
        <v/>
      </c>
      <c r="AB5235" s="8">
        <f>IF($D5235="","",AA5235-N5235)</f>
        <v/>
      </c>
      <c r="AF5235" s="8" t="n"/>
      <c r="AI5235" s="14" t="n"/>
      <c r="AK5235">
        <f>IF($D5235="","",IF(COUNTIF($D$2:$D5235,$D5235)=1,1,0))</f>
        <v/>
      </c>
      <c r="AL5235">
        <f>IF($AK5235=1,SUMPRODUCT(--($AO$2:$AO$7001&lt;$AO5235))+1,"")</f>
        <v/>
      </c>
      <c r="AM5235">
        <f>IF($D5235="","",IF(OR($R5235=TRUE(),$R5235="TRUE"),1,0))</f>
        <v/>
      </c>
      <c r="AN5235">
        <f>IF($D5235="","",IF($X5235="Yes",1,0))</f>
        <v/>
      </c>
      <c r="AO5235">
        <f>IF($AK5235=1,IFERROR(IF(VALUE($D5235)&lt;100000000,VALUE($D5235),1000000000),IFERROR(IF(VALUE(MID($D5235,2,20))&lt;100000000,VALUE(MID($D5235,2,20)),1000000000),1000000000))+ROW()/100000,"")</f>
        <v/>
      </c>
    </row>
    <row r="5236">
      <c r="F5236" s="14" t="n"/>
      <c r="N5236" s="8">
        <f>IF($D5236="","",M5236*V5236/100)</f>
        <v/>
      </c>
      <c r="O5236" s="8" t="n"/>
      <c r="U5236" s="8" t="n"/>
      <c r="V5236" s="8" t="n"/>
      <c r="Y5236">
        <f>IF($D5236="","",IF($AN5236=1,0,IF($AM5236=1,Settings!$C$6,Settings!$C$7))*100)</f>
        <v/>
      </c>
      <c r="Z5236" s="8">
        <f>IF($D5236="","",V5236*Y5236/100)</f>
        <v/>
      </c>
      <c r="AA5236" s="8">
        <f>IF($D5236="","",V5236-Z5236)</f>
        <v/>
      </c>
      <c r="AB5236" s="8">
        <f>IF($D5236="","",AA5236-N5236)</f>
        <v/>
      </c>
      <c r="AF5236" s="8" t="n"/>
      <c r="AI5236" s="14" t="n"/>
      <c r="AK5236">
        <f>IF($D5236="","",IF(COUNTIF($D$2:$D5236,$D5236)=1,1,0))</f>
        <v/>
      </c>
      <c r="AL5236">
        <f>IF($AK5236=1,SUMPRODUCT(--($AO$2:$AO$7001&lt;$AO5236))+1,"")</f>
        <v/>
      </c>
      <c r="AM5236">
        <f>IF($D5236="","",IF(OR($R5236=TRUE(),$R5236="TRUE"),1,0))</f>
        <v/>
      </c>
      <c r="AN5236">
        <f>IF($D5236="","",IF($X5236="Yes",1,0))</f>
        <v/>
      </c>
      <c r="AO5236">
        <f>IF($AK5236=1,IFERROR(IF(VALUE($D5236)&lt;100000000,VALUE($D5236),1000000000),IFERROR(IF(VALUE(MID($D5236,2,20))&lt;100000000,VALUE(MID($D5236,2,20)),1000000000),1000000000))+ROW()/100000,"")</f>
        <v/>
      </c>
    </row>
    <row r="5237">
      <c r="F5237" s="14" t="n"/>
      <c r="N5237" s="8">
        <f>IF($D5237="","",M5237*V5237/100)</f>
        <v/>
      </c>
      <c r="O5237" s="8" t="n"/>
      <c r="U5237" s="8" t="n"/>
      <c r="V5237" s="8" t="n"/>
      <c r="Y5237">
        <f>IF($D5237="","",IF($AN5237=1,0,IF($AM5237=1,Settings!$C$6,Settings!$C$7))*100)</f>
        <v/>
      </c>
      <c r="Z5237" s="8">
        <f>IF($D5237="","",V5237*Y5237/100)</f>
        <v/>
      </c>
      <c r="AA5237" s="8">
        <f>IF($D5237="","",V5237-Z5237)</f>
        <v/>
      </c>
      <c r="AB5237" s="8">
        <f>IF($D5237="","",AA5237-N5237)</f>
        <v/>
      </c>
      <c r="AF5237" s="8" t="n"/>
      <c r="AI5237" s="14" t="n"/>
      <c r="AK5237">
        <f>IF($D5237="","",IF(COUNTIF($D$2:$D5237,$D5237)=1,1,0))</f>
        <v/>
      </c>
      <c r="AL5237">
        <f>IF($AK5237=1,SUMPRODUCT(--($AO$2:$AO$7001&lt;$AO5237))+1,"")</f>
        <v/>
      </c>
      <c r="AM5237">
        <f>IF($D5237="","",IF(OR($R5237=TRUE(),$R5237="TRUE"),1,0))</f>
        <v/>
      </c>
      <c r="AN5237">
        <f>IF($D5237="","",IF($X5237="Yes",1,0))</f>
        <v/>
      </c>
      <c r="AO5237">
        <f>IF($AK5237=1,IFERROR(IF(VALUE($D5237)&lt;100000000,VALUE($D5237),1000000000),IFERROR(IF(VALUE(MID($D5237,2,20))&lt;100000000,VALUE(MID($D5237,2,20)),1000000000),1000000000))+ROW()/100000,"")</f>
        <v/>
      </c>
    </row>
    <row r="5238">
      <c r="F5238" s="14" t="n"/>
      <c r="N5238" s="8">
        <f>IF($D5238="","",M5238*V5238/100)</f>
        <v/>
      </c>
      <c r="O5238" s="8" t="n"/>
      <c r="U5238" s="8" t="n"/>
      <c r="V5238" s="8" t="n"/>
      <c r="Y5238">
        <f>IF($D5238="","",IF($AN5238=1,0,IF($AM5238=1,Settings!$C$6,Settings!$C$7))*100)</f>
        <v/>
      </c>
      <c r="Z5238" s="8">
        <f>IF($D5238="","",V5238*Y5238/100)</f>
        <v/>
      </c>
      <c r="AA5238" s="8">
        <f>IF($D5238="","",V5238-Z5238)</f>
        <v/>
      </c>
      <c r="AB5238" s="8">
        <f>IF($D5238="","",AA5238-N5238)</f>
        <v/>
      </c>
      <c r="AF5238" s="8" t="n"/>
      <c r="AI5238" s="14" t="n"/>
      <c r="AK5238">
        <f>IF($D5238="","",IF(COUNTIF($D$2:$D5238,$D5238)=1,1,0))</f>
        <v/>
      </c>
      <c r="AL5238">
        <f>IF($AK5238=1,SUMPRODUCT(--($AO$2:$AO$7001&lt;$AO5238))+1,"")</f>
        <v/>
      </c>
      <c r="AM5238">
        <f>IF($D5238="","",IF(OR($R5238=TRUE(),$R5238="TRUE"),1,0))</f>
        <v/>
      </c>
      <c r="AN5238">
        <f>IF($D5238="","",IF($X5238="Yes",1,0))</f>
        <v/>
      </c>
      <c r="AO5238">
        <f>IF($AK5238=1,IFERROR(IF(VALUE($D5238)&lt;100000000,VALUE($D5238),1000000000),IFERROR(IF(VALUE(MID($D5238,2,20))&lt;100000000,VALUE(MID($D5238,2,20)),1000000000),1000000000))+ROW()/100000,"")</f>
        <v/>
      </c>
    </row>
    <row r="5239">
      <c r="F5239" s="14" t="n"/>
      <c r="N5239" s="8">
        <f>IF($D5239="","",M5239*V5239/100)</f>
        <v/>
      </c>
      <c r="O5239" s="8" t="n"/>
      <c r="U5239" s="8" t="n"/>
      <c r="V5239" s="8" t="n"/>
      <c r="Y5239">
        <f>IF($D5239="","",IF($AN5239=1,0,IF($AM5239=1,Settings!$C$6,Settings!$C$7))*100)</f>
        <v/>
      </c>
      <c r="Z5239" s="8">
        <f>IF($D5239="","",V5239*Y5239/100)</f>
        <v/>
      </c>
      <c r="AA5239" s="8">
        <f>IF($D5239="","",V5239-Z5239)</f>
        <v/>
      </c>
      <c r="AB5239" s="8">
        <f>IF($D5239="","",AA5239-N5239)</f>
        <v/>
      </c>
      <c r="AF5239" s="8" t="n"/>
      <c r="AI5239" s="14" t="n"/>
      <c r="AK5239">
        <f>IF($D5239="","",IF(COUNTIF($D$2:$D5239,$D5239)=1,1,0))</f>
        <v/>
      </c>
      <c r="AL5239">
        <f>IF($AK5239=1,SUMPRODUCT(--($AO$2:$AO$7001&lt;$AO5239))+1,"")</f>
        <v/>
      </c>
      <c r="AM5239">
        <f>IF($D5239="","",IF(OR($R5239=TRUE(),$R5239="TRUE"),1,0))</f>
        <v/>
      </c>
      <c r="AN5239">
        <f>IF($D5239="","",IF($X5239="Yes",1,0))</f>
        <v/>
      </c>
      <c r="AO5239">
        <f>IF($AK5239=1,IFERROR(IF(VALUE($D5239)&lt;100000000,VALUE($D5239),1000000000),IFERROR(IF(VALUE(MID($D5239,2,20))&lt;100000000,VALUE(MID($D5239,2,20)),1000000000),1000000000))+ROW()/100000,"")</f>
        <v/>
      </c>
    </row>
    <row r="5240">
      <c r="F5240" s="14" t="n"/>
      <c r="N5240" s="8">
        <f>IF($D5240="","",M5240*V5240/100)</f>
        <v/>
      </c>
      <c r="O5240" s="8" t="n"/>
      <c r="U5240" s="8" t="n"/>
      <c r="V5240" s="8" t="n"/>
      <c r="Y5240">
        <f>IF($D5240="","",IF($AN5240=1,0,IF($AM5240=1,Settings!$C$6,Settings!$C$7))*100)</f>
        <v/>
      </c>
      <c r="Z5240" s="8">
        <f>IF($D5240="","",V5240*Y5240/100)</f>
        <v/>
      </c>
      <c r="AA5240" s="8">
        <f>IF($D5240="","",V5240-Z5240)</f>
        <v/>
      </c>
      <c r="AB5240" s="8">
        <f>IF($D5240="","",AA5240-N5240)</f>
        <v/>
      </c>
      <c r="AF5240" s="8" t="n"/>
      <c r="AI5240" s="14" t="n"/>
      <c r="AK5240">
        <f>IF($D5240="","",IF(COUNTIF($D$2:$D5240,$D5240)=1,1,0))</f>
        <v/>
      </c>
      <c r="AL5240">
        <f>IF($AK5240=1,SUMPRODUCT(--($AO$2:$AO$7001&lt;$AO5240))+1,"")</f>
        <v/>
      </c>
      <c r="AM5240">
        <f>IF($D5240="","",IF(OR($R5240=TRUE(),$R5240="TRUE"),1,0))</f>
        <v/>
      </c>
      <c r="AN5240">
        <f>IF($D5240="","",IF($X5240="Yes",1,0))</f>
        <v/>
      </c>
      <c r="AO5240">
        <f>IF($AK5240=1,IFERROR(IF(VALUE($D5240)&lt;100000000,VALUE($D5240),1000000000),IFERROR(IF(VALUE(MID($D5240,2,20))&lt;100000000,VALUE(MID($D5240,2,20)),1000000000),1000000000))+ROW()/100000,"")</f>
        <v/>
      </c>
    </row>
    <row r="5241">
      <c r="F5241" s="14" t="n"/>
      <c r="N5241" s="8">
        <f>IF($D5241="","",M5241*V5241/100)</f>
        <v/>
      </c>
      <c r="O5241" s="8" t="n"/>
      <c r="U5241" s="8" t="n"/>
      <c r="V5241" s="8" t="n"/>
      <c r="Y5241">
        <f>IF($D5241="","",IF($AN5241=1,0,IF($AM5241=1,Settings!$C$6,Settings!$C$7))*100)</f>
        <v/>
      </c>
      <c r="Z5241" s="8">
        <f>IF($D5241="","",V5241*Y5241/100)</f>
        <v/>
      </c>
      <c r="AA5241" s="8">
        <f>IF($D5241="","",V5241-Z5241)</f>
        <v/>
      </c>
      <c r="AB5241" s="8">
        <f>IF($D5241="","",AA5241-N5241)</f>
        <v/>
      </c>
      <c r="AF5241" s="8" t="n"/>
      <c r="AI5241" s="14" t="n"/>
      <c r="AK5241">
        <f>IF($D5241="","",IF(COUNTIF($D$2:$D5241,$D5241)=1,1,0))</f>
        <v/>
      </c>
      <c r="AL5241">
        <f>IF($AK5241=1,SUMPRODUCT(--($AO$2:$AO$7001&lt;$AO5241))+1,"")</f>
        <v/>
      </c>
      <c r="AM5241">
        <f>IF($D5241="","",IF(OR($R5241=TRUE(),$R5241="TRUE"),1,0))</f>
        <v/>
      </c>
      <c r="AN5241">
        <f>IF($D5241="","",IF($X5241="Yes",1,0))</f>
        <v/>
      </c>
      <c r="AO5241">
        <f>IF($AK5241=1,IFERROR(IF(VALUE($D5241)&lt;100000000,VALUE($D5241),1000000000),IFERROR(IF(VALUE(MID($D5241,2,20))&lt;100000000,VALUE(MID($D5241,2,20)),1000000000),1000000000))+ROW()/100000,"")</f>
        <v/>
      </c>
    </row>
    <row r="5242">
      <c r="F5242" s="14" t="n"/>
      <c r="N5242" s="8">
        <f>IF($D5242="","",M5242*V5242/100)</f>
        <v/>
      </c>
      <c r="O5242" s="8" t="n"/>
      <c r="U5242" s="8" t="n"/>
      <c r="V5242" s="8" t="n"/>
      <c r="Y5242">
        <f>IF($D5242="","",IF($AN5242=1,0,IF($AM5242=1,Settings!$C$6,Settings!$C$7))*100)</f>
        <v/>
      </c>
      <c r="Z5242" s="8">
        <f>IF($D5242="","",V5242*Y5242/100)</f>
        <v/>
      </c>
      <c r="AA5242" s="8">
        <f>IF($D5242="","",V5242-Z5242)</f>
        <v/>
      </c>
      <c r="AB5242" s="8">
        <f>IF($D5242="","",AA5242-N5242)</f>
        <v/>
      </c>
      <c r="AF5242" s="8" t="n"/>
      <c r="AI5242" s="14" t="n"/>
      <c r="AK5242">
        <f>IF($D5242="","",IF(COUNTIF($D$2:$D5242,$D5242)=1,1,0))</f>
        <v/>
      </c>
      <c r="AL5242">
        <f>IF($AK5242=1,SUMPRODUCT(--($AO$2:$AO$7001&lt;$AO5242))+1,"")</f>
        <v/>
      </c>
      <c r="AM5242">
        <f>IF($D5242="","",IF(OR($R5242=TRUE(),$R5242="TRUE"),1,0))</f>
        <v/>
      </c>
      <c r="AN5242">
        <f>IF($D5242="","",IF($X5242="Yes",1,0))</f>
        <v/>
      </c>
      <c r="AO5242">
        <f>IF($AK5242=1,IFERROR(IF(VALUE($D5242)&lt;100000000,VALUE($D5242),1000000000),IFERROR(IF(VALUE(MID($D5242,2,20))&lt;100000000,VALUE(MID($D5242,2,20)),1000000000),1000000000))+ROW()/100000,"")</f>
        <v/>
      </c>
    </row>
    <row r="5243">
      <c r="F5243" s="14" t="n"/>
      <c r="N5243" s="8">
        <f>IF($D5243="","",M5243*V5243/100)</f>
        <v/>
      </c>
      <c r="O5243" s="8" t="n"/>
      <c r="U5243" s="8" t="n"/>
      <c r="V5243" s="8" t="n"/>
      <c r="Y5243">
        <f>IF($D5243="","",IF($AN5243=1,0,IF($AM5243=1,Settings!$C$6,Settings!$C$7))*100)</f>
        <v/>
      </c>
      <c r="Z5243" s="8">
        <f>IF($D5243="","",V5243*Y5243/100)</f>
        <v/>
      </c>
      <c r="AA5243" s="8">
        <f>IF($D5243="","",V5243-Z5243)</f>
        <v/>
      </c>
      <c r="AB5243" s="8">
        <f>IF($D5243="","",AA5243-N5243)</f>
        <v/>
      </c>
      <c r="AF5243" s="8" t="n"/>
      <c r="AI5243" s="14" t="n"/>
      <c r="AK5243">
        <f>IF($D5243="","",IF(COUNTIF($D$2:$D5243,$D5243)=1,1,0))</f>
        <v/>
      </c>
      <c r="AL5243">
        <f>IF($AK5243=1,SUMPRODUCT(--($AO$2:$AO$7001&lt;$AO5243))+1,"")</f>
        <v/>
      </c>
      <c r="AM5243">
        <f>IF($D5243="","",IF(OR($R5243=TRUE(),$R5243="TRUE"),1,0))</f>
        <v/>
      </c>
      <c r="AN5243">
        <f>IF($D5243="","",IF($X5243="Yes",1,0))</f>
        <v/>
      </c>
      <c r="AO5243">
        <f>IF($AK5243=1,IFERROR(IF(VALUE($D5243)&lt;100000000,VALUE($D5243),1000000000),IFERROR(IF(VALUE(MID($D5243,2,20))&lt;100000000,VALUE(MID($D5243,2,20)),1000000000),1000000000))+ROW()/100000,"")</f>
        <v/>
      </c>
    </row>
    <row r="5244">
      <c r="F5244" s="14" t="n"/>
      <c r="N5244" s="8">
        <f>IF($D5244="","",M5244*V5244/100)</f>
        <v/>
      </c>
      <c r="O5244" s="8" t="n"/>
      <c r="U5244" s="8" t="n"/>
      <c r="V5244" s="8" t="n"/>
      <c r="Y5244">
        <f>IF($D5244="","",IF($AN5244=1,0,IF($AM5244=1,Settings!$C$6,Settings!$C$7))*100)</f>
        <v/>
      </c>
      <c r="Z5244" s="8">
        <f>IF($D5244="","",V5244*Y5244/100)</f>
        <v/>
      </c>
      <c r="AA5244" s="8">
        <f>IF($D5244="","",V5244-Z5244)</f>
        <v/>
      </c>
      <c r="AB5244" s="8">
        <f>IF($D5244="","",AA5244-N5244)</f>
        <v/>
      </c>
      <c r="AF5244" s="8" t="n"/>
      <c r="AI5244" s="14" t="n"/>
      <c r="AK5244">
        <f>IF($D5244="","",IF(COUNTIF($D$2:$D5244,$D5244)=1,1,0))</f>
        <v/>
      </c>
      <c r="AL5244">
        <f>IF($AK5244=1,SUMPRODUCT(--($AO$2:$AO$7001&lt;$AO5244))+1,"")</f>
        <v/>
      </c>
      <c r="AM5244">
        <f>IF($D5244="","",IF(OR($R5244=TRUE(),$R5244="TRUE"),1,0))</f>
        <v/>
      </c>
      <c r="AN5244">
        <f>IF($D5244="","",IF($X5244="Yes",1,0))</f>
        <v/>
      </c>
      <c r="AO5244">
        <f>IF($AK5244=1,IFERROR(IF(VALUE($D5244)&lt;100000000,VALUE($D5244),1000000000),IFERROR(IF(VALUE(MID($D5244,2,20))&lt;100000000,VALUE(MID($D5244,2,20)),1000000000),1000000000))+ROW()/100000,"")</f>
        <v/>
      </c>
    </row>
    <row r="5245">
      <c r="F5245" s="14" t="n"/>
      <c r="N5245" s="8">
        <f>IF($D5245="","",M5245*V5245/100)</f>
        <v/>
      </c>
      <c r="O5245" s="8" t="n"/>
      <c r="U5245" s="8" t="n"/>
      <c r="V5245" s="8" t="n"/>
      <c r="Y5245">
        <f>IF($D5245="","",IF($AN5245=1,0,IF($AM5245=1,Settings!$C$6,Settings!$C$7))*100)</f>
        <v/>
      </c>
      <c r="Z5245" s="8">
        <f>IF($D5245="","",V5245*Y5245/100)</f>
        <v/>
      </c>
      <c r="AA5245" s="8">
        <f>IF($D5245="","",V5245-Z5245)</f>
        <v/>
      </c>
      <c r="AB5245" s="8">
        <f>IF($D5245="","",AA5245-N5245)</f>
        <v/>
      </c>
      <c r="AF5245" s="8" t="n"/>
      <c r="AI5245" s="14" t="n"/>
      <c r="AK5245">
        <f>IF($D5245="","",IF(COUNTIF($D$2:$D5245,$D5245)=1,1,0))</f>
        <v/>
      </c>
      <c r="AL5245">
        <f>IF($AK5245=1,SUMPRODUCT(--($AO$2:$AO$7001&lt;$AO5245))+1,"")</f>
        <v/>
      </c>
      <c r="AM5245">
        <f>IF($D5245="","",IF(OR($R5245=TRUE(),$R5245="TRUE"),1,0))</f>
        <v/>
      </c>
      <c r="AN5245">
        <f>IF($D5245="","",IF($X5245="Yes",1,0))</f>
        <v/>
      </c>
      <c r="AO5245">
        <f>IF($AK5245=1,IFERROR(IF(VALUE($D5245)&lt;100000000,VALUE($D5245),1000000000),IFERROR(IF(VALUE(MID($D5245,2,20))&lt;100000000,VALUE(MID($D5245,2,20)),1000000000),1000000000))+ROW()/100000,"")</f>
        <v/>
      </c>
    </row>
    <row r="5246">
      <c r="F5246" s="14" t="n"/>
      <c r="N5246" s="8">
        <f>IF($D5246="","",M5246*V5246/100)</f>
        <v/>
      </c>
      <c r="O5246" s="8" t="n"/>
      <c r="U5246" s="8" t="n"/>
      <c r="V5246" s="8" t="n"/>
      <c r="Y5246">
        <f>IF($D5246="","",IF($AN5246=1,0,IF($AM5246=1,Settings!$C$6,Settings!$C$7))*100)</f>
        <v/>
      </c>
      <c r="Z5246" s="8">
        <f>IF($D5246="","",V5246*Y5246/100)</f>
        <v/>
      </c>
      <c r="AA5246" s="8">
        <f>IF($D5246="","",V5246-Z5246)</f>
        <v/>
      </c>
      <c r="AB5246" s="8">
        <f>IF($D5246="","",AA5246-N5246)</f>
        <v/>
      </c>
      <c r="AF5246" s="8" t="n"/>
      <c r="AI5246" s="14" t="n"/>
      <c r="AK5246">
        <f>IF($D5246="","",IF(COUNTIF($D$2:$D5246,$D5246)=1,1,0))</f>
        <v/>
      </c>
      <c r="AL5246">
        <f>IF($AK5246=1,SUMPRODUCT(--($AO$2:$AO$7001&lt;$AO5246))+1,"")</f>
        <v/>
      </c>
      <c r="AM5246">
        <f>IF($D5246="","",IF(OR($R5246=TRUE(),$R5246="TRUE"),1,0))</f>
        <v/>
      </c>
      <c r="AN5246">
        <f>IF($D5246="","",IF($X5246="Yes",1,0))</f>
        <v/>
      </c>
      <c r="AO5246">
        <f>IF($AK5246=1,IFERROR(IF(VALUE($D5246)&lt;100000000,VALUE($D5246),1000000000),IFERROR(IF(VALUE(MID($D5246,2,20))&lt;100000000,VALUE(MID($D5246,2,20)),1000000000),1000000000))+ROW()/100000,"")</f>
        <v/>
      </c>
    </row>
    <row r="5247">
      <c r="F5247" s="14" t="n"/>
      <c r="N5247" s="8">
        <f>IF($D5247="","",M5247*V5247/100)</f>
        <v/>
      </c>
      <c r="O5247" s="8" t="n"/>
      <c r="U5247" s="8" t="n"/>
      <c r="V5247" s="8" t="n"/>
      <c r="Y5247">
        <f>IF($D5247="","",IF($AN5247=1,0,IF($AM5247=1,Settings!$C$6,Settings!$C$7))*100)</f>
        <v/>
      </c>
      <c r="Z5247" s="8">
        <f>IF($D5247="","",V5247*Y5247/100)</f>
        <v/>
      </c>
      <c r="AA5247" s="8">
        <f>IF($D5247="","",V5247-Z5247)</f>
        <v/>
      </c>
      <c r="AB5247" s="8">
        <f>IF($D5247="","",AA5247-N5247)</f>
        <v/>
      </c>
      <c r="AF5247" s="8" t="n"/>
      <c r="AI5247" s="14" t="n"/>
      <c r="AK5247">
        <f>IF($D5247="","",IF(COUNTIF($D$2:$D5247,$D5247)=1,1,0))</f>
        <v/>
      </c>
      <c r="AL5247">
        <f>IF($AK5247=1,SUMPRODUCT(--($AO$2:$AO$7001&lt;$AO5247))+1,"")</f>
        <v/>
      </c>
      <c r="AM5247">
        <f>IF($D5247="","",IF(OR($R5247=TRUE(),$R5247="TRUE"),1,0))</f>
        <v/>
      </c>
      <c r="AN5247">
        <f>IF($D5247="","",IF($X5247="Yes",1,0))</f>
        <v/>
      </c>
      <c r="AO5247">
        <f>IF($AK5247=1,IFERROR(IF(VALUE($D5247)&lt;100000000,VALUE($D5247),1000000000),IFERROR(IF(VALUE(MID($D5247,2,20))&lt;100000000,VALUE(MID($D5247,2,20)),1000000000),1000000000))+ROW()/100000,"")</f>
        <v/>
      </c>
    </row>
    <row r="5248">
      <c r="F5248" s="14" t="n"/>
      <c r="N5248" s="8">
        <f>IF($D5248="","",M5248*V5248/100)</f>
        <v/>
      </c>
      <c r="O5248" s="8" t="n"/>
      <c r="U5248" s="8" t="n"/>
      <c r="V5248" s="8" t="n"/>
      <c r="Y5248">
        <f>IF($D5248="","",IF($AN5248=1,0,IF($AM5248=1,Settings!$C$6,Settings!$C$7))*100)</f>
        <v/>
      </c>
      <c r="Z5248" s="8">
        <f>IF($D5248="","",V5248*Y5248/100)</f>
        <v/>
      </c>
      <c r="AA5248" s="8">
        <f>IF($D5248="","",V5248-Z5248)</f>
        <v/>
      </c>
      <c r="AB5248" s="8">
        <f>IF($D5248="","",AA5248-N5248)</f>
        <v/>
      </c>
      <c r="AF5248" s="8" t="n"/>
      <c r="AI5248" s="14" t="n"/>
      <c r="AK5248">
        <f>IF($D5248="","",IF(COUNTIF($D$2:$D5248,$D5248)=1,1,0))</f>
        <v/>
      </c>
      <c r="AL5248">
        <f>IF($AK5248=1,SUMPRODUCT(--($AO$2:$AO$7001&lt;$AO5248))+1,"")</f>
        <v/>
      </c>
      <c r="AM5248">
        <f>IF($D5248="","",IF(OR($R5248=TRUE(),$R5248="TRUE"),1,0))</f>
        <v/>
      </c>
      <c r="AN5248">
        <f>IF($D5248="","",IF($X5248="Yes",1,0))</f>
        <v/>
      </c>
      <c r="AO5248">
        <f>IF($AK5248=1,IFERROR(IF(VALUE($D5248)&lt;100000000,VALUE($D5248),1000000000),IFERROR(IF(VALUE(MID($D5248,2,20))&lt;100000000,VALUE(MID($D5248,2,20)),1000000000),1000000000))+ROW()/100000,"")</f>
        <v/>
      </c>
    </row>
    <row r="5249">
      <c r="F5249" s="14" t="n"/>
      <c r="N5249" s="8">
        <f>IF($D5249="","",M5249*V5249/100)</f>
        <v/>
      </c>
      <c r="O5249" s="8" t="n"/>
      <c r="U5249" s="8" t="n"/>
      <c r="V5249" s="8" t="n"/>
      <c r="Y5249">
        <f>IF($D5249="","",IF($AN5249=1,0,IF($AM5249=1,Settings!$C$6,Settings!$C$7))*100)</f>
        <v/>
      </c>
      <c r="Z5249" s="8">
        <f>IF($D5249="","",V5249*Y5249/100)</f>
        <v/>
      </c>
      <c r="AA5249" s="8">
        <f>IF($D5249="","",V5249-Z5249)</f>
        <v/>
      </c>
      <c r="AB5249" s="8">
        <f>IF($D5249="","",AA5249-N5249)</f>
        <v/>
      </c>
      <c r="AF5249" s="8" t="n"/>
      <c r="AI5249" s="14" t="n"/>
      <c r="AK5249">
        <f>IF($D5249="","",IF(COUNTIF($D$2:$D5249,$D5249)=1,1,0))</f>
        <v/>
      </c>
      <c r="AL5249">
        <f>IF($AK5249=1,SUMPRODUCT(--($AO$2:$AO$7001&lt;$AO5249))+1,"")</f>
        <v/>
      </c>
      <c r="AM5249">
        <f>IF($D5249="","",IF(OR($R5249=TRUE(),$R5249="TRUE"),1,0))</f>
        <v/>
      </c>
      <c r="AN5249">
        <f>IF($D5249="","",IF($X5249="Yes",1,0))</f>
        <v/>
      </c>
      <c r="AO5249">
        <f>IF($AK5249=1,IFERROR(IF(VALUE($D5249)&lt;100000000,VALUE($D5249),1000000000),IFERROR(IF(VALUE(MID($D5249,2,20))&lt;100000000,VALUE(MID($D5249,2,20)),1000000000),1000000000))+ROW()/100000,"")</f>
        <v/>
      </c>
    </row>
    <row r="5250">
      <c r="F5250" s="14" t="n"/>
      <c r="N5250" s="8">
        <f>IF($D5250="","",M5250*V5250/100)</f>
        <v/>
      </c>
      <c r="O5250" s="8" t="n"/>
      <c r="U5250" s="8" t="n"/>
      <c r="V5250" s="8" t="n"/>
      <c r="Y5250">
        <f>IF($D5250="","",IF($AN5250=1,0,IF($AM5250=1,Settings!$C$6,Settings!$C$7))*100)</f>
        <v/>
      </c>
      <c r="Z5250" s="8">
        <f>IF($D5250="","",V5250*Y5250/100)</f>
        <v/>
      </c>
      <c r="AA5250" s="8">
        <f>IF($D5250="","",V5250-Z5250)</f>
        <v/>
      </c>
      <c r="AB5250" s="8">
        <f>IF($D5250="","",AA5250-N5250)</f>
        <v/>
      </c>
      <c r="AF5250" s="8" t="n"/>
      <c r="AI5250" s="14" t="n"/>
      <c r="AK5250">
        <f>IF($D5250="","",IF(COUNTIF($D$2:$D5250,$D5250)=1,1,0))</f>
        <v/>
      </c>
      <c r="AL5250">
        <f>IF($AK5250=1,SUMPRODUCT(--($AO$2:$AO$7001&lt;$AO5250))+1,"")</f>
        <v/>
      </c>
      <c r="AM5250">
        <f>IF($D5250="","",IF(OR($R5250=TRUE(),$R5250="TRUE"),1,0))</f>
        <v/>
      </c>
      <c r="AN5250">
        <f>IF($D5250="","",IF($X5250="Yes",1,0))</f>
        <v/>
      </c>
      <c r="AO5250">
        <f>IF($AK5250=1,IFERROR(IF(VALUE($D5250)&lt;100000000,VALUE($D5250),1000000000),IFERROR(IF(VALUE(MID($D5250,2,20))&lt;100000000,VALUE(MID($D5250,2,20)),1000000000),1000000000))+ROW()/100000,"")</f>
        <v/>
      </c>
    </row>
    <row r="5251">
      <c r="F5251" s="14" t="n"/>
      <c r="N5251" s="8">
        <f>IF($D5251="","",M5251*V5251/100)</f>
        <v/>
      </c>
      <c r="O5251" s="8" t="n"/>
      <c r="U5251" s="8" t="n"/>
      <c r="V5251" s="8" t="n"/>
      <c r="Y5251">
        <f>IF($D5251="","",IF($AN5251=1,0,IF($AM5251=1,Settings!$C$6,Settings!$C$7))*100)</f>
        <v/>
      </c>
      <c r="Z5251" s="8">
        <f>IF($D5251="","",V5251*Y5251/100)</f>
        <v/>
      </c>
      <c r="AA5251" s="8">
        <f>IF($D5251="","",V5251-Z5251)</f>
        <v/>
      </c>
      <c r="AB5251" s="8">
        <f>IF($D5251="","",AA5251-N5251)</f>
        <v/>
      </c>
      <c r="AF5251" s="8" t="n"/>
      <c r="AI5251" s="14" t="n"/>
      <c r="AK5251">
        <f>IF($D5251="","",IF(COUNTIF($D$2:$D5251,$D5251)=1,1,0))</f>
        <v/>
      </c>
      <c r="AL5251">
        <f>IF($AK5251=1,SUMPRODUCT(--($AO$2:$AO$7001&lt;$AO5251))+1,"")</f>
        <v/>
      </c>
      <c r="AM5251">
        <f>IF($D5251="","",IF(OR($R5251=TRUE(),$R5251="TRUE"),1,0))</f>
        <v/>
      </c>
      <c r="AN5251">
        <f>IF($D5251="","",IF($X5251="Yes",1,0))</f>
        <v/>
      </c>
      <c r="AO5251">
        <f>IF($AK5251=1,IFERROR(IF(VALUE($D5251)&lt;100000000,VALUE($D5251),1000000000),IFERROR(IF(VALUE(MID($D5251,2,20))&lt;100000000,VALUE(MID($D5251,2,20)),1000000000),1000000000))+ROW()/100000,"")</f>
        <v/>
      </c>
    </row>
    <row r="5252">
      <c r="F5252" s="14" t="n"/>
      <c r="N5252" s="8">
        <f>IF($D5252="","",M5252*V5252/100)</f>
        <v/>
      </c>
      <c r="O5252" s="8" t="n"/>
      <c r="U5252" s="8" t="n"/>
      <c r="V5252" s="8" t="n"/>
      <c r="Y5252">
        <f>IF($D5252="","",IF($AN5252=1,0,IF($AM5252=1,Settings!$C$6,Settings!$C$7))*100)</f>
        <v/>
      </c>
      <c r="Z5252" s="8">
        <f>IF($D5252="","",V5252*Y5252/100)</f>
        <v/>
      </c>
      <c r="AA5252" s="8">
        <f>IF($D5252="","",V5252-Z5252)</f>
        <v/>
      </c>
      <c r="AB5252" s="8">
        <f>IF($D5252="","",AA5252-N5252)</f>
        <v/>
      </c>
      <c r="AF5252" s="8" t="n"/>
      <c r="AI5252" s="14" t="n"/>
      <c r="AK5252">
        <f>IF($D5252="","",IF(COUNTIF($D$2:$D5252,$D5252)=1,1,0))</f>
        <v/>
      </c>
      <c r="AL5252">
        <f>IF($AK5252=1,SUMPRODUCT(--($AO$2:$AO$7001&lt;$AO5252))+1,"")</f>
        <v/>
      </c>
      <c r="AM5252">
        <f>IF($D5252="","",IF(OR($R5252=TRUE(),$R5252="TRUE"),1,0))</f>
        <v/>
      </c>
      <c r="AN5252">
        <f>IF($D5252="","",IF($X5252="Yes",1,0))</f>
        <v/>
      </c>
      <c r="AO5252">
        <f>IF($AK5252=1,IFERROR(IF(VALUE($D5252)&lt;100000000,VALUE($D5252),1000000000),IFERROR(IF(VALUE(MID($D5252,2,20))&lt;100000000,VALUE(MID($D5252,2,20)),1000000000),1000000000))+ROW()/100000,"")</f>
        <v/>
      </c>
    </row>
    <row r="5253">
      <c r="F5253" s="14" t="n"/>
      <c r="N5253" s="8">
        <f>IF($D5253="","",M5253*V5253/100)</f>
        <v/>
      </c>
      <c r="O5253" s="8" t="n"/>
      <c r="U5253" s="8" t="n"/>
      <c r="V5253" s="8" t="n"/>
      <c r="Y5253">
        <f>IF($D5253="","",IF($AN5253=1,0,IF($AM5253=1,Settings!$C$6,Settings!$C$7))*100)</f>
        <v/>
      </c>
      <c r="Z5253" s="8">
        <f>IF($D5253="","",V5253*Y5253/100)</f>
        <v/>
      </c>
      <c r="AA5253" s="8">
        <f>IF($D5253="","",V5253-Z5253)</f>
        <v/>
      </c>
      <c r="AB5253" s="8">
        <f>IF($D5253="","",AA5253-N5253)</f>
        <v/>
      </c>
      <c r="AF5253" s="8" t="n"/>
      <c r="AI5253" s="14" t="n"/>
      <c r="AK5253">
        <f>IF($D5253="","",IF(COUNTIF($D$2:$D5253,$D5253)=1,1,0))</f>
        <v/>
      </c>
      <c r="AL5253">
        <f>IF($AK5253=1,SUMPRODUCT(--($AO$2:$AO$7001&lt;$AO5253))+1,"")</f>
        <v/>
      </c>
      <c r="AM5253">
        <f>IF($D5253="","",IF(OR($R5253=TRUE(),$R5253="TRUE"),1,0))</f>
        <v/>
      </c>
      <c r="AN5253">
        <f>IF($D5253="","",IF($X5253="Yes",1,0))</f>
        <v/>
      </c>
      <c r="AO5253">
        <f>IF($AK5253=1,IFERROR(IF(VALUE($D5253)&lt;100000000,VALUE($D5253),1000000000),IFERROR(IF(VALUE(MID($D5253,2,20))&lt;100000000,VALUE(MID($D5253,2,20)),1000000000),1000000000))+ROW()/100000,"")</f>
        <v/>
      </c>
    </row>
    <row r="5254">
      <c r="F5254" s="14" t="n"/>
      <c r="N5254" s="8">
        <f>IF($D5254="","",M5254*V5254/100)</f>
        <v/>
      </c>
      <c r="O5254" s="8" t="n"/>
      <c r="U5254" s="8" t="n"/>
      <c r="V5254" s="8" t="n"/>
      <c r="Y5254">
        <f>IF($D5254="","",IF($AN5254=1,0,IF($AM5254=1,Settings!$C$6,Settings!$C$7))*100)</f>
        <v/>
      </c>
      <c r="Z5254" s="8">
        <f>IF($D5254="","",V5254*Y5254/100)</f>
        <v/>
      </c>
      <c r="AA5254" s="8">
        <f>IF($D5254="","",V5254-Z5254)</f>
        <v/>
      </c>
      <c r="AB5254" s="8">
        <f>IF($D5254="","",AA5254-N5254)</f>
        <v/>
      </c>
      <c r="AF5254" s="8" t="n"/>
      <c r="AI5254" s="14" t="n"/>
      <c r="AK5254">
        <f>IF($D5254="","",IF(COUNTIF($D$2:$D5254,$D5254)=1,1,0))</f>
        <v/>
      </c>
      <c r="AL5254">
        <f>IF($AK5254=1,SUMPRODUCT(--($AO$2:$AO$7001&lt;$AO5254))+1,"")</f>
        <v/>
      </c>
      <c r="AM5254">
        <f>IF($D5254="","",IF(OR($R5254=TRUE(),$R5254="TRUE"),1,0))</f>
        <v/>
      </c>
      <c r="AN5254">
        <f>IF($D5254="","",IF($X5254="Yes",1,0))</f>
        <v/>
      </c>
      <c r="AO5254">
        <f>IF($AK5254=1,IFERROR(IF(VALUE($D5254)&lt;100000000,VALUE($D5254),1000000000),IFERROR(IF(VALUE(MID($D5254,2,20))&lt;100000000,VALUE(MID($D5254,2,20)),1000000000),1000000000))+ROW()/100000,"")</f>
        <v/>
      </c>
    </row>
    <row r="5255">
      <c r="F5255" s="14" t="n"/>
      <c r="N5255" s="8">
        <f>IF($D5255="","",M5255*V5255/100)</f>
        <v/>
      </c>
      <c r="O5255" s="8" t="n"/>
      <c r="U5255" s="8" t="n"/>
      <c r="V5255" s="8" t="n"/>
      <c r="Y5255">
        <f>IF($D5255="","",IF($AN5255=1,0,IF($AM5255=1,Settings!$C$6,Settings!$C$7))*100)</f>
        <v/>
      </c>
      <c r="Z5255" s="8">
        <f>IF($D5255="","",V5255*Y5255/100)</f>
        <v/>
      </c>
      <c r="AA5255" s="8">
        <f>IF($D5255="","",V5255-Z5255)</f>
        <v/>
      </c>
      <c r="AB5255" s="8">
        <f>IF($D5255="","",AA5255-N5255)</f>
        <v/>
      </c>
      <c r="AF5255" s="8" t="n"/>
      <c r="AI5255" s="14" t="n"/>
      <c r="AK5255">
        <f>IF($D5255="","",IF(COUNTIF($D$2:$D5255,$D5255)=1,1,0))</f>
        <v/>
      </c>
      <c r="AL5255">
        <f>IF($AK5255=1,SUMPRODUCT(--($AO$2:$AO$7001&lt;$AO5255))+1,"")</f>
        <v/>
      </c>
      <c r="AM5255">
        <f>IF($D5255="","",IF(OR($R5255=TRUE(),$R5255="TRUE"),1,0))</f>
        <v/>
      </c>
      <c r="AN5255">
        <f>IF($D5255="","",IF($X5255="Yes",1,0))</f>
        <v/>
      </c>
      <c r="AO5255">
        <f>IF($AK5255=1,IFERROR(IF(VALUE($D5255)&lt;100000000,VALUE($D5255),1000000000),IFERROR(IF(VALUE(MID($D5255,2,20))&lt;100000000,VALUE(MID($D5255,2,20)),1000000000),1000000000))+ROW()/100000,"")</f>
        <v/>
      </c>
    </row>
    <row r="5256">
      <c r="F5256" s="14" t="n"/>
      <c r="N5256" s="8">
        <f>IF($D5256="","",M5256*V5256/100)</f>
        <v/>
      </c>
      <c r="O5256" s="8" t="n"/>
      <c r="U5256" s="8" t="n"/>
      <c r="V5256" s="8" t="n"/>
      <c r="Y5256">
        <f>IF($D5256="","",IF($AN5256=1,0,IF($AM5256=1,Settings!$C$6,Settings!$C$7))*100)</f>
        <v/>
      </c>
      <c r="Z5256" s="8">
        <f>IF($D5256="","",V5256*Y5256/100)</f>
        <v/>
      </c>
      <c r="AA5256" s="8">
        <f>IF($D5256="","",V5256-Z5256)</f>
        <v/>
      </c>
      <c r="AB5256" s="8">
        <f>IF($D5256="","",AA5256-N5256)</f>
        <v/>
      </c>
      <c r="AF5256" s="8" t="n"/>
      <c r="AI5256" s="14" t="n"/>
      <c r="AK5256">
        <f>IF($D5256="","",IF(COUNTIF($D$2:$D5256,$D5256)=1,1,0))</f>
        <v/>
      </c>
      <c r="AL5256">
        <f>IF($AK5256=1,SUMPRODUCT(--($AO$2:$AO$7001&lt;$AO5256))+1,"")</f>
        <v/>
      </c>
      <c r="AM5256">
        <f>IF($D5256="","",IF(OR($R5256=TRUE(),$R5256="TRUE"),1,0))</f>
        <v/>
      </c>
      <c r="AN5256">
        <f>IF($D5256="","",IF($X5256="Yes",1,0))</f>
        <v/>
      </c>
      <c r="AO5256">
        <f>IF($AK5256=1,IFERROR(IF(VALUE($D5256)&lt;100000000,VALUE($D5256),1000000000),IFERROR(IF(VALUE(MID($D5256,2,20))&lt;100000000,VALUE(MID($D5256,2,20)),1000000000),1000000000))+ROW()/100000,"")</f>
        <v/>
      </c>
    </row>
    <row r="5257">
      <c r="F5257" s="14" t="n"/>
      <c r="N5257" s="8">
        <f>IF($D5257="","",M5257*V5257/100)</f>
        <v/>
      </c>
      <c r="O5257" s="8" t="n"/>
      <c r="U5257" s="8" t="n"/>
      <c r="V5257" s="8" t="n"/>
      <c r="Y5257">
        <f>IF($D5257="","",IF($AN5257=1,0,IF($AM5257=1,Settings!$C$6,Settings!$C$7))*100)</f>
        <v/>
      </c>
      <c r="Z5257" s="8">
        <f>IF($D5257="","",V5257*Y5257/100)</f>
        <v/>
      </c>
      <c r="AA5257" s="8">
        <f>IF($D5257="","",V5257-Z5257)</f>
        <v/>
      </c>
      <c r="AB5257" s="8">
        <f>IF($D5257="","",AA5257-N5257)</f>
        <v/>
      </c>
      <c r="AF5257" s="8" t="n"/>
      <c r="AI5257" s="14" t="n"/>
      <c r="AK5257">
        <f>IF($D5257="","",IF(COUNTIF($D$2:$D5257,$D5257)=1,1,0))</f>
        <v/>
      </c>
      <c r="AL5257">
        <f>IF($AK5257=1,SUMPRODUCT(--($AO$2:$AO$7001&lt;$AO5257))+1,"")</f>
        <v/>
      </c>
      <c r="AM5257">
        <f>IF($D5257="","",IF(OR($R5257=TRUE(),$R5257="TRUE"),1,0))</f>
        <v/>
      </c>
      <c r="AN5257">
        <f>IF($D5257="","",IF($X5257="Yes",1,0))</f>
        <v/>
      </c>
      <c r="AO5257">
        <f>IF($AK5257=1,IFERROR(IF(VALUE($D5257)&lt;100000000,VALUE($D5257),1000000000),IFERROR(IF(VALUE(MID($D5257,2,20))&lt;100000000,VALUE(MID($D5257,2,20)),1000000000),1000000000))+ROW()/100000,"")</f>
        <v/>
      </c>
    </row>
    <row r="5258">
      <c r="F5258" s="14" t="n"/>
      <c r="N5258" s="8">
        <f>IF($D5258="","",M5258*V5258/100)</f>
        <v/>
      </c>
      <c r="O5258" s="8" t="n"/>
      <c r="U5258" s="8" t="n"/>
      <c r="V5258" s="8" t="n"/>
      <c r="Y5258">
        <f>IF($D5258="","",IF($AN5258=1,0,IF($AM5258=1,Settings!$C$6,Settings!$C$7))*100)</f>
        <v/>
      </c>
      <c r="Z5258" s="8">
        <f>IF($D5258="","",V5258*Y5258/100)</f>
        <v/>
      </c>
      <c r="AA5258" s="8">
        <f>IF($D5258="","",V5258-Z5258)</f>
        <v/>
      </c>
      <c r="AB5258" s="8">
        <f>IF($D5258="","",AA5258-N5258)</f>
        <v/>
      </c>
      <c r="AF5258" s="8" t="n"/>
      <c r="AI5258" s="14" t="n"/>
      <c r="AK5258">
        <f>IF($D5258="","",IF(COUNTIF($D$2:$D5258,$D5258)=1,1,0))</f>
        <v/>
      </c>
      <c r="AL5258">
        <f>IF($AK5258=1,SUMPRODUCT(--($AO$2:$AO$7001&lt;$AO5258))+1,"")</f>
        <v/>
      </c>
      <c r="AM5258">
        <f>IF($D5258="","",IF(OR($R5258=TRUE(),$R5258="TRUE"),1,0))</f>
        <v/>
      </c>
      <c r="AN5258">
        <f>IF($D5258="","",IF($X5258="Yes",1,0))</f>
        <v/>
      </c>
      <c r="AO5258">
        <f>IF($AK5258=1,IFERROR(IF(VALUE($D5258)&lt;100000000,VALUE($D5258),1000000000),IFERROR(IF(VALUE(MID($D5258,2,20))&lt;100000000,VALUE(MID($D5258,2,20)),1000000000),1000000000))+ROW()/100000,"")</f>
        <v/>
      </c>
    </row>
    <row r="5259">
      <c r="F5259" s="14" t="n"/>
      <c r="N5259" s="8">
        <f>IF($D5259="","",M5259*V5259/100)</f>
        <v/>
      </c>
      <c r="O5259" s="8" t="n"/>
      <c r="U5259" s="8" t="n"/>
      <c r="V5259" s="8" t="n"/>
      <c r="Y5259">
        <f>IF($D5259="","",IF($AN5259=1,0,IF($AM5259=1,Settings!$C$6,Settings!$C$7))*100)</f>
        <v/>
      </c>
      <c r="Z5259" s="8">
        <f>IF($D5259="","",V5259*Y5259/100)</f>
        <v/>
      </c>
      <c r="AA5259" s="8">
        <f>IF($D5259="","",V5259-Z5259)</f>
        <v/>
      </c>
      <c r="AB5259" s="8">
        <f>IF($D5259="","",AA5259-N5259)</f>
        <v/>
      </c>
      <c r="AF5259" s="8" t="n"/>
      <c r="AI5259" s="14" t="n"/>
      <c r="AK5259">
        <f>IF($D5259="","",IF(COUNTIF($D$2:$D5259,$D5259)=1,1,0))</f>
        <v/>
      </c>
      <c r="AL5259">
        <f>IF($AK5259=1,SUMPRODUCT(--($AO$2:$AO$7001&lt;$AO5259))+1,"")</f>
        <v/>
      </c>
      <c r="AM5259">
        <f>IF($D5259="","",IF(OR($R5259=TRUE(),$R5259="TRUE"),1,0))</f>
        <v/>
      </c>
      <c r="AN5259">
        <f>IF($D5259="","",IF($X5259="Yes",1,0))</f>
        <v/>
      </c>
      <c r="AO5259">
        <f>IF($AK5259=1,IFERROR(IF(VALUE($D5259)&lt;100000000,VALUE($D5259),1000000000),IFERROR(IF(VALUE(MID($D5259,2,20))&lt;100000000,VALUE(MID($D5259,2,20)),1000000000),1000000000))+ROW()/100000,"")</f>
        <v/>
      </c>
    </row>
    <row r="5260">
      <c r="F5260" s="14" t="n"/>
      <c r="N5260" s="8">
        <f>IF($D5260="","",M5260*V5260/100)</f>
        <v/>
      </c>
      <c r="O5260" s="8" t="n"/>
      <c r="U5260" s="8" t="n"/>
      <c r="V5260" s="8" t="n"/>
      <c r="Y5260">
        <f>IF($D5260="","",IF($AN5260=1,0,IF($AM5260=1,Settings!$C$6,Settings!$C$7))*100)</f>
        <v/>
      </c>
      <c r="Z5260" s="8">
        <f>IF($D5260="","",V5260*Y5260/100)</f>
        <v/>
      </c>
      <c r="AA5260" s="8">
        <f>IF($D5260="","",V5260-Z5260)</f>
        <v/>
      </c>
      <c r="AB5260" s="8">
        <f>IF($D5260="","",AA5260-N5260)</f>
        <v/>
      </c>
      <c r="AF5260" s="8" t="n"/>
      <c r="AI5260" s="14" t="n"/>
      <c r="AK5260">
        <f>IF($D5260="","",IF(COUNTIF($D$2:$D5260,$D5260)=1,1,0))</f>
        <v/>
      </c>
      <c r="AL5260">
        <f>IF($AK5260=1,SUMPRODUCT(--($AO$2:$AO$7001&lt;$AO5260))+1,"")</f>
        <v/>
      </c>
      <c r="AM5260">
        <f>IF($D5260="","",IF(OR($R5260=TRUE(),$R5260="TRUE"),1,0))</f>
        <v/>
      </c>
      <c r="AN5260">
        <f>IF($D5260="","",IF($X5260="Yes",1,0))</f>
        <v/>
      </c>
      <c r="AO5260">
        <f>IF($AK5260=1,IFERROR(IF(VALUE($D5260)&lt;100000000,VALUE($D5260),1000000000),IFERROR(IF(VALUE(MID($D5260,2,20))&lt;100000000,VALUE(MID($D5260,2,20)),1000000000),1000000000))+ROW()/100000,"")</f>
        <v/>
      </c>
    </row>
    <row r="5261">
      <c r="F5261" s="14" t="n"/>
      <c r="N5261" s="8">
        <f>IF($D5261="","",M5261*V5261/100)</f>
        <v/>
      </c>
      <c r="O5261" s="8" t="n"/>
      <c r="U5261" s="8" t="n"/>
      <c r="V5261" s="8" t="n"/>
      <c r="Y5261">
        <f>IF($D5261="","",IF($AN5261=1,0,IF($AM5261=1,Settings!$C$6,Settings!$C$7))*100)</f>
        <v/>
      </c>
      <c r="Z5261" s="8">
        <f>IF($D5261="","",V5261*Y5261/100)</f>
        <v/>
      </c>
      <c r="AA5261" s="8">
        <f>IF($D5261="","",V5261-Z5261)</f>
        <v/>
      </c>
      <c r="AB5261" s="8">
        <f>IF($D5261="","",AA5261-N5261)</f>
        <v/>
      </c>
      <c r="AF5261" s="8" t="n"/>
      <c r="AI5261" s="14" t="n"/>
      <c r="AK5261">
        <f>IF($D5261="","",IF(COUNTIF($D$2:$D5261,$D5261)=1,1,0))</f>
        <v/>
      </c>
      <c r="AL5261">
        <f>IF($AK5261=1,SUMPRODUCT(--($AO$2:$AO$7001&lt;$AO5261))+1,"")</f>
        <v/>
      </c>
      <c r="AM5261">
        <f>IF($D5261="","",IF(OR($R5261=TRUE(),$R5261="TRUE"),1,0))</f>
        <v/>
      </c>
      <c r="AN5261">
        <f>IF($D5261="","",IF($X5261="Yes",1,0))</f>
        <v/>
      </c>
      <c r="AO5261">
        <f>IF($AK5261=1,IFERROR(IF(VALUE($D5261)&lt;100000000,VALUE($D5261),1000000000),IFERROR(IF(VALUE(MID($D5261,2,20))&lt;100000000,VALUE(MID($D5261,2,20)),1000000000),1000000000))+ROW()/100000,"")</f>
        <v/>
      </c>
    </row>
    <row r="5262">
      <c r="F5262" s="14" t="n"/>
      <c r="N5262" s="8">
        <f>IF($D5262="","",M5262*V5262/100)</f>
        <v/>
      </c>
      <c r="O5262" s="8" t="n"/>
      <c r="U5262" s="8" t="n"/>
      <c r="V5262" s="8" t="n"/>
      <c r="Y5262">
        <f>IF($D5262="","",IF($AN5262=1,0,IF($AM5262=1,Settings!$C$6,Settings!$C$7))*100)</f>
        <v/>
      </c>
      <c r="Z5262" s="8">
        <f>IF($D5262="","",V5262*Y5262/100)</f>
        <v/>
      </c>
      <c r="AA5262" s="8">
        <f>IF($D5262="","",V5262-Z5262)</f>
        <v/>
      </c>
      <c r="AB5262" s="8">
        <f>IF($D5262="","",AA5262-N5262)</f>
        <v/>
      </c>
      <c r="AF5262" s="8" t="n"/>
      <c r="AI5262" s="14" t="n"/>
      <c r="AK5262">
        <f>IF($D5262="","",IF(COUNTIF($D$2:$D5262,$D5262)=1,1,0))</f>
        <v/>
      </c>
      <c r="AL5262">
        <f>IF($AK5262=1,SUMPRODUCT(--($AO$2:$AO$7001&lt;$AO5262))+1,"")</f>
        <v/>
      </c>
      <c r="AM5262">
        <f>IF($D5262="","",IF(OR($R5262=TRUE(),$R5262="TRUE"),1,0))</f>
        <v/>
      </c>
      <c r="AN5262">
        <f>IF($D5262="","",IF($X5262="Yes",1,0))</f>
        <v/>
      </c>
      <c r="AO5262">
        <f>IF($AK5262=1,IFERROR(IF(VALUE($D5262)&lt;100000000,VALUE($D5262),1000000000),IFERROR(IF(VALUE(MID($D5262,2,20))&lt;100000000,VALUE(MID($D5262,2,20)),1000000000),1000000000))+ROW()/100000,"")</f>
        <v/>
      </c>
    </row>
    <row r="5263">
      <c r="F5263" s="14" t="n"/>
      <c r="N5263" s="8">
        <f>IF($D5263="","",M5263*V5263/100)</f>
        <v/>
      </c>
      <c r="O5263" s="8" t="n"/>
      <c r="U5263" s="8" t="n"/>
      <c r="V5263" s="8" t="n"/>
      <c r="Y5263">
        <f>IF($D5263="","",IF($AN5263=1,0,IF($AM5263=1,Settings!$C$6,Settings!$C$7))*100)</f>
        <v/>
      </c>
      <c r="Z5263" s="8">
        <f>IF($D5263="","",V5263*Y5263/100)</f>
        <v/>
      </c>
      <c r="AA5263" s="8">
        <f>IF($D5263="","",V5263-Z5263)</f>
        <v/>
      </c>
      <c r="AB5263" s="8">
        <f>IF($D5263="","",AA5263-N5263)</f>
        <v/>
      </c>
      <c r="AF5263" s="8" t="n"/>
      <c r="AI5263" s="14" t="n"/>
      <c r="AK5263">
        <f>IF($D5263="","",IF(COUNTIF($D$2:$D5263,$D5263)=1,1,0))</f>
        <v/>
      </c>
      <c r="AL5263">
        <f>IF($AK5263=1,SUMPRODUCT(--($AO$2:$AO$7001&lt;$AO5263))+1,"")</f>
        <v/>
      </c>
      <c r="AM5263">
        <f>IF($D5263="","",IF(OR($R5263=TRUE(),$R5263="TRUE"),1,0))</f>
        <v/>
      </c>
      <c r="AN5263">
        <f>IF($D5263="","",IF($X5263="Yes",1,0))</f>
        <v/>
      </c>
      <c r="AO5263">
        <f>IF($AK5263=1,IFERROR(IF(VALUE($D5263)&lt;100000000,VALUE($D5263),1000000000),IFERROR(IF(VALUE(MID($D5263,2,20))&lt;100000000,VALUE(MID($D5263,2,20)),1000000000),1000000000))+ROW()/100000,"")</f>
        <v/>
      </c>
    </row>
    <row r="5264">
      <c r="F5264" s="14" t="n"/>
      <c r="N5264" s="8">
        <f>IF($D5264="","",M5264*V5264/100)</f>
        <v/>
      </c>
      <c r="O5264" s="8" t="n"/>
      <c r="U5264" s="8" t="n"/>
      <c r="V5264" s="8" t="n"/>
      <c r="Y5264">
        <f>IF($D5264="","",IF($AN5264=1,0,IF($AM5264=1,Settings!$C$6,Settings!$C$7))*100)</f>
        <v/>
      </c>
      <c r="Z5264" s="8">
        <f>IF($D5264="","",V5264*Y5264/100)</f>
        <v/>
      </c>
      <c r="AA5264" s="8">
        <f>IF($D5264="","",V5264-Z5264)</f>
        <v/>
      </c>
      <c r="AB5264" s="8">
        <f>IF($D5264="","",AA5264-N5264)</f>
        <v/>
      </c>
      <c r="AF5264" s="8" t="n"/>
      <c r="AI5264" s="14" t="n"/>
      <c r="AK5264">
        <f>IF($D5264="","",IF(COUNTIF($D$2:$D5264,$D5264)=1,1,0))</f>
        <v/>
      </c>
      <c r="AL5264">
        <f>IF($AK5264=1,SUMPRODUCT(--($AO$2:$AO$7001&lt;$AO5264))+1,"")</f>
        <v/>
      </c>
      <c r="AM5264">
        <f>IF($D5264="","",IF(OR($R5264=TRUE(),$R5264="TRUE"),1,0))</f>
        <v/>
      </c>
      <c r="AN5264">
        <f>IF($D5264="","",IF($X5264="Yes",1,0))</f>
        <v/>
      </c>
      <c r="AO5264">
        <f>IF($AK5264=1,IFERROR(IF(VALUE($D5264)&lt;100000000,VALUE($D5264),1000000000),IFERROR(IF(VALUE(MID($D5264,2,20))&lt;100000000,VALUE(MID($D5264,2,20)),1000000000),1000000000))+ROW()/100000,"")</f>
        <v/>
      </c>
    </row>
    <row r="5265">
      <c r="F5265" s="14" t="n"/>
      <c r="N5265" s="8">
        <f>IF($D5265="","",M5265*V5265/100)</f>
        <v/>
      </c>
      <c r="O5265" s="8" t="n"/>
      <c r="U5265" s="8" t="n"/>
      <c r="V5265" s="8" t="n"/>
      <c r="Y5265">
        <f>IF($D5265="","",IF($AN5265=1,0,IF($AM5265=1,Settings!$C$6,Settings!$C$7))*100)</f>
        <v/>
      </c>
      <c r="Z5265" s="8">
        <f>IF($D5265="","",V5265*Y5265/100)</f>
        <v/>
      </c>
      <c r="AA5265" s="8">
        <f>IF($D5265="","",V5265-Z5265)</f>
        <v/>
      </c>
      <c r="AB5265" s="8">
        <f>IF($D5265="","",AA5265-N5265)</f>
        <v/>
      </c>
      <c r="AF5265" s="8" t="n"/>
      <c r="AI5265" s="14" t="n"/>
      <c r="AK5265">
        <f>IF($D5265="","",IF(COUNTIF($D$2:$D5265,$D5265)=1,1,0))</f>
        <v/>
      </c>
      <c r="AL5265">
        <f>IF($AK5265=1,SUMPRODUCT(--($AO$2:$AO$7001&lt;$AO5265))+1,"")</f>
        <v/>
      </c>
      <c r="AM5265">
        <f>IF($D5265="","",IF(OR($R5265=TRUE(),$R5265="TRUE"),1,0))</f>
        <v/>
      </c>
      <c r="AN5265">
        <f>IF($D5265="","",IF($X5265="Yes",1,0))</f>
        <v/>
      </c>
      <c r="AO5265">
        <f>IF($AK5265=1,IFERROR(IF(VALUE($D5265)&lt;100000000,VALUE($D5265),1000000000),IFERROR(IF(VALUE(MID($D5265,2,20))&lt;100000000,VALUE(MID($D5265,2,20)),1000000000),1000000000))+ROW()/100000,"")</f>
        <v/>
      </c>
    </row>
    <row r="5266">
      <c r="F5266" s="14" t="n"/>
      <c r="N5266" s="8">
        <f>IF($D5266="","",M5266*V5266/100)</f>
        <v/>
      </c>
      <c r="O5266" s="8" t="n"/>
      <c r="U5266" s="8" t="n"/>
      <c r="V5266" s="8" t="n"/>
      <c r="Y5266">
        <f>IF($D5266="","",IF($AN5266=1,0,IF($AM5266=1,Settings!$C$6,Settings!$C$7))*100)</f>
        <v/>
      </c>
      <c r="Z5266" s="8">
        <f>IF($D5266="","",V5266*Y5266/100)</f>
        <v/>
      </c>
      <c r="AA5266" s="8">
        <f>IF($D5266="","",V5266-Z5266)</f>
        <v/>
      </c>
      <c r="AB5266" s="8">
        <f>IF($D5266="","",AA5266-N5266)</f>
        <v/>
      </c>
      <c r="AF5266" s="8" t="n"/>
      <c r="AI5266" s="14" t="n"/>
      <c r="AK5266">
        <f>IF($D5266="","",IF(COUNTIF($D$2:$D5266,$D5266)=1,1,0))</f>
        <v/>
      </c>
      <c r="AL5266">
        <f>IF($AK5266=1,SUMPRODUCT(--($AO$2:$AO$7001&lt;$AO5266))+1,"")</f>
        <v/>
      </c>
      <c r="AM5266">
        <f>IF($D5266="","",IF(OR($R5266=TRUE(),$R5266="TRUE"),1,0))</f>
        <v/>
      </c>
      <c r="AN5266">
        <f>IF($D5266="","",IF($X5266="Yes",1,0))</f>
        <v/>
      </c>
      <c r="AO5266">
        <f>IF($AK5266=1,IFERROR(IF(VALUE($D5266)&lt;100000000,VALUE($D5266),1000000000),IFERROR(IF(VALUE(MID($D5266,2,20))&lt;100000000,VALUE(MID($D5266,2,20)),1000000000),1000000000))+ROW()/100000,"")</f>
        <v/>
      </c>
    </row>
    <row r="5267">
      <c r="F5267" s="14" t="n"/>
      <c r="N5267" s="8">
        <f>IF($D5267="","",M5267*V5267/100)</f>
        <v/>
      </c>
      <c r="O5267" s="8" t="n"/>
      <c r="U5267" s="8" t="n"/>
      <c r="V5267" s="8" t="n"/>
      <c r="Y5267">
        <f>IF($D5267="","",IF($AN5267=1,0,IF($AM5267=1,Settings!$C$6,Settings!$C$7))*100)</f>
        <v/>
      </c>
      <c r="Z5267" s="8">
        <f>IF($D5267="","",V5267*Y5267/100)</f>
        <v/>
      </c>
      <c r="AA5267" s="8">
        <f>IF($D5267="","",V5267-Z5267)</f>
        <v/>
      </c>
      <c r="AB5267" s="8">
        <f>IF($D5267="","",AA5267-N5267)</f>
        <v/>
      </c>
      <c r="AF5267" s="8" t="n"/>
      <c r="AI5267" s="14" t="n"/>
      <c r="AK5267">
        <f>IF($D5267="","",IF(COUNTIF($D$2:$D5267,$D5267)=1,1,0))</f>
        <v/>
      </c>
      <c r="AL5267">
        <f>IF($AK5267=1,SUMPRODUCT(--($AO$2:$AO$7001&lt;$AO5267))+1,"")</f>
        <v/>
      </c>
      <c r="AM5267">
        <f>IF($D5267="","",IF(OR($R5267=TRUE(),$R5267="TRUE"),1,0))</f>
        <v/>
      </c>
      <c r="AN5267">
        <f>IF($D5267="","",IF($X5267="Yes",1,0))</f>
        <v/>
      </c>
      <c r="AO5267">
        <f>IF($AK5267=1,IFERROR(IF(VALUE($D5267)&lt;100000000,VALUE($D5267),1000000000),IFERROR(IF(VALUE(MID($D5267,2,20))&lt;100000000,VALUE(MID($D5267,2,20)),1000000000),1000000000))+ROW()/100000,"")</f>
        <v/>
      </c>
    </row>
    <row r="5268">
      <c r="F5268" s="14" t="n"/>
      <c r="N5268" s="8">
        <f>IF($D5268="","",M5268*V5268/100)</f>
        <v/>
      </c>
      <c r="O5268" s="8" t="n"/>
      <c r="U5268" s="8" t="n"/>
      <c r="V5268" s="8" t="n"/>
      <c r="Y5268">
        <f>IF($D5268="","",IF($AN5268=1,0,IF($AM5268=1,Settings!$C$6,Settings!$C$7))*100)</f>
        <v/>
      </c>
      <c r="Z5268" s="8">
        <f>IF($D5268="","",V5268*Y5268/100)</f>
        <v/>
      </c>
      <c r="AA5268" s="8">
        <f>IF($D5268="","",V5268-Z5268)</f>
        <v/>
      </c>
      <c r="AB5268" s="8">
        <f>IF($D5268="","",AA5268-N5268)</f>
        <v/>
      </c>
      <c r="AF5268" s="8" t="n"/>
      <c r="AI5268" s="14" t="n"/>
      <c r="AK5268">
        <f>IF($D5268="","",IF(COUNTIF($D$2:$D5268,$D5268)=1,1,0))</f>
        <v/>
      </c>
      <c r="AL5268">
        <f>IF($AK5268=1,SUMPRODUCT(--($AO$2:$AO$7001&lt;$AO5268))+1,"")</f>
        <v/>
      </c>
      <c r="AM5268">
        <f>IF($D5268="","",IF(OR($R5268=TRUE(),$R5268="TRUE"),1,0))</f>
        <v/>
      </c>
      <c r="AN5268">
        <f>IF($D5268="","",IF($X5268="Yes",1,0))</f>
        <v/>
      </c>
      <c r="AO5268">
        <f>IF($AK5268=1,IFERROR(IF(VALUE($D5268)&lt;100000000,VALUE($D5268),1000000000),IFERROR(IF(VALUE(MID($D5268,2,20))&lt;100000000,VALUE(MID($D5268,2,20)),1000000000),1000000000))+ROW()/100000,"")</f>
        <v/>
      </c>
    </row>
    <row r="5269">
      <c r="F5269" s="14" t="n"/>
      <c r="N5269" s="8">
        <f>IF($D5269="","",M5269*V5269/100)</f>
        <v/>
      </c>
      <c r="O5269" s="8" t="n"/>
      <c r="U5269" s="8" t="n"/>
      <c r="V5269" s="8" t="n"/>
      <c r="Y5269">
        <f>IF($D5269="","",IF($AN5269=1,0,IF($AM5269=1,Settings!$C$6,Settings!$C$7))*100)</f>
        <v/>
      </c>
      <c r="Z5269" s="8">
        <f>IF($D5269="","",V5269*Y5269/100)</f>
        <v/>
      </c>
      <c r="AA5269" s="8">
        <f>IF($D5269="","",V5269-Z5269)</f>
        <v/>
      </c>
      <c r="AB5269" s="8">
        <f>IF($D5269="","",AA5269-N5269)</f>
        <v/>
      </c>
      <c r="AF5269" s="8" t="n"/>
      <c r="AI5269" s="14" t="n"/>
      <c r="AK5269">
        <f>IF($D5269="","",IF(COUNTIF($D$2:$D5269,$D5269)=1,1,0))</f>
        <v/>
      </c>
      <c r="AL5269">
        <f>IF($AK5269=1,SUMPRODUCT(--($AO$2:$AO$7001&lt;$AO5269))+1,"")</f>
        <v/>
      </c>
      <c r="AM5269">
        <f>IF($D5269="","",IF(OR($R5269=TRUE(),$R5269="TRUE"),1,0))</f>
        <v/>
      </c>
      <c r="AN5269">
        <f>IF($D5269="","",IF($X5269="Yes",1,0))</f>
        <v/>
      </c>
      <c r="AO5269">
        <f>IF($AK5269=1,IFERROR(IF(VALUE($D5269)&lt;100000000,VALUE($D5269),1000000000),IFERROR(IF(VALUE(MID($D5269,2,20))&lt;100000000,VALUE(MID($D5269,2,20)),1000000000),1000000000))+ROW()/100000,"")</f>
        <v/>
      </c>
    </row>
    <row r="5270">
      <c r="F5270" s="14" t="n"/>
      <c r="N5270" s="8">
        <f>IF($D5270="","",M5270*V5270/100)</f>
        <v/>
      </c>
      <c r="O5270" s="8" t="n"/>
      <c r="U5270" s="8" t="n"/>
      <c r="V5270" s="8" t="n"/>
      <c r="Y5270">
        <f>IF($D5270="","",IF($AN5270=1,0,IF($AM5270=1,Settings!$C$6,Settings!$C$7))*100)</f>
        <v/>
      </c>
      <c r="Z5270" s="8">
        <f>IF($D5270="","",V5270*Y5270/100)</f>
        <v/>
      </c>
      <c r="AA5270" s="8">
        <f>IF($D5270="","",V5270-Z5270)</f>
        <v/>
      </c>
      <c r="AB5270" s="8">
        <f>IF($D5270="","",AA5270-N5270)</f>
        <v/>
      </c>
      <c r="AF5270" s="8" t="n"/>
      <c r="AI5270" s="14" t="n"/>
      <c r="AK5270">
        <f>IF($D5270="","",IF(COUNTIF($D$2:$D5270,$D5270)=1,1,0))</f>
        <v/>
      </c>
      <c r="AL5270">
        <f>IF($AK5270=1,SUMPRODUCT(--($AO$2:$AO$7001&lt;$AO5270))+1,"")</f>
        <v/>
      </c>
      <c r="AM5270">
        <f>IF($D5270="","",IF(OR($R5270=TRUE(),$R5270="TRUE"),1,0))</f>
        <v/>
      </c>
      <c r="AN5270">
        <f>IF($D5270="","",IF($X5270="Yes",1,0))</f>
        <v/>
      </c>
      <c r="AO5270">
        <f>IF($AK5270=1,IFERROR(IF(VALUE($D5270)&lt;100000000,VALUE($D5270),1000000000),IFERROR(IF(VALUE(MID($D5270,2,20))&lt;100000000,VALUE(MID($D5270,2,20)),1000000000),1000000000))+ROW()/100000,"")</f>
        <v/>
      </c>
    </row>
    <row r="5271">
      <c r="F5271" s="14" t="n"/>
      <c r="N5271" s="8">
        <f>IF($D5271="","",M5271*V5271/100)</f>
        <v/>
      </c>
      <c r="O5271" s="8" t="n"/>
      <c r="U5271" s="8" t="n"/>
      <c r="V5271" s="8" t="n"/>
      <c r="Y5271">
        <f>IF($D5271="","",IF($AN5271=1,0,IF($AM5271=1,Settings!$C$6,Settings!$C$7))*100)</f>
        <v/>
      </c>
      <c r="Z5271" s="8">
        <f>IF($D5271="","",V5271*Y5271/100)</f>
        <v/>
      </c>
      <c r="AA5271" s="8">
        <f>IF($D5271="","",V5271-Z5271)</f>
        <v/>
      </c>
      <c r="AB5271" s="8">
        <f>IF($D5271="","",AA5271-N5271)</f>
        <v/>
      </c>
      <c r="AF5271" s="8" t="n"/>
      <c r="AI5271" s="14" t="n"/>
      <c r="AK5271">
        <f>IF($D5271="","",IF(COUNTIF($D$2:$D5271,$D5271)=1,1,0))</f>
        <v/>
      </c>
      <c r="AL5271">
        <f>IF($AK5271=1,SUMPRODUCT(--($AO$2:$AO$7001&lt;$AO5271))+1,"")</f>
        <v/>
      </c>
      <c r="AM5271">
        <f>IF($D5271="","",IF(OR($R5271=TRUE(),$R5271="TRUE"),1,0))</f>
        <v/>
      </c>
      <c r="AN5271">
        <f>IF($D5271="","",IF($X5271="Yes",1,0))</f>
        <v/>
      </c>
      <c r="AO5271">
        <f>IF($AK5271=1,IFERROR(IF(VALUE($D5271)&lt;100000000,VALUE($D5271),1000000000),IFERROR(IF(VALUE(MID($D5271,2,20))&lt;100000000,VALUE(MID($D5271,2,20)),1000000000),1000000000))+ROW()/100000,"")</f>
        <v/>
      </c>
    </row>
    <row r="5272">
      <c r="F5272" s="14" t="n"/>
      <c r="N5272" s="8">
        <f>IF($D5272="","",M5272*V5272/100)</f>
        <v/>
      </c>
      <c r="O5272" s="8" t="n"/>
      <c r="U5272" s="8" t="n"/>
      <c r="V5272" s="8" t="n"/>
      <c r="Y5272">
        <f>IF($D5272="","",IF($AN5272=1,0,IF($AM5272=1,Settings!$C$6,Settings!$C$7))*100)</f>
        <v/>
      </c>
      <c r="Z5272" s="8">
        <f>IF($D5272="","",V5272*Y5272/100)</f>
        <v/>
      </c>
      <c r="AA5272" s="8">
        <f>IF($D5272="","",V5272-Z5272)</f>
        <v/>
      </c>
      <c r="AB5272" s="8">
        <f>IF($D5272="","",AA5272-N5272)</f>
        <v/>
      </c>
      <c r="AF5272" s="8" t="n"/>
      <c r="AI5272" s="14" t="n"/>
      <c r="AK5272">
        <f>IF($D5272="","",IF(COUNTIF($D$2:$D5272,$D5272)=1,1,0))</f>
        <v/>
      </c>
      <c r="AL5272">
        <f>IF($AK5272=1,SUMPRODUCT(--($AO$2:$AO$7001&lt;$AO5272))+1,"")</f>
        <v/>
      </c>
      <c r="AM5272">
        <f>IF($D5272="","",IF(OR($R5272=TRUE(),$R5272="TRUE"),1,0))</f>
        <v/>
      </c>
      <c r="AN5272">
        <f>IF($D5272="","",IF($X5272="Yes",1,0))</f>
        <v/>
      </c>
      <c r="AO5272">
        <f>IF($AK5272=1,IFERROR(IF(VALUE($D5272)&lt;100000000,VALUE($D5272),1000000000),IFERROR(IF(VALUE(MID($D5272,2,20))&lt;100000000,VALUE(MID($D5272,2,20)),1000000000),1000000000))+ROW()/100000,"")</f>
        <v/>
      </c>
    </row>
    <row r="5273">
      <c r="F5273" s="14" t="n"/>
      <c r="N5273" s="8">
        <f>IF($D5273="","",M5273*V5273/100)</f>
        <v/>
      </c>
      <c r="O5273" s="8" t="n"/>
      <c r="U5273" s="8" t="n"/>
      <c r="V5273" s="8" t="n"/>
      <c r="Y5273">
        <f>IF($D5273="","",IF($AN5273=1,0,IF($AM5273=1,Settings!$C$6,Settings!$C$7))*100)</f>
        <v/>
      </c>
      <c r="Z5273" s="8">
        <f>IF($D5273="","",V5273*Y5273/100)</f>
        <v/>
      </c>
      <c r="AA5273" s="8">
        <f>IF($D5273="","",V5273-Z5273)</f>
        <v/>
      </c>
      <c r="AB5273" s="8">
        <f>IF($D5273="","",AA5273-N5273)</f>
        <v/>
      </c>
      <c r="AF5273" s="8" t="n"/>
      <c r="AI5273" s="14" t="n"/>
      <c r="AK5273">
        <f>IF($D5273="","",IF(COUNTIF($D$2:$D5273,$D5273)=1,1,0))</f>
        <v/>
      </c>
      <c r="AL5273">
        <f>IF($AK5273=1,SUMPRODUCT(--($AO$2:$AO$7001&lt;$AO5273))+1,"")</f>
        <v/>
      </c>
      <c r="AM5273">
        <f>IF($D5273="","",IF(OR($R5273=TRUE(),$R5273="TRUE"),1,0))</f>
        <v/>
      </c>
      <c r="AN5273">
        <f>IF($D5273="","",IF($X5273="Yes",1,0))</f>
        <v/>
      </c>
      <c r="AO5273">
        <f>IF($AK5273=1,IFERROR(IF(VALUE($D5273)&lt;100000000,VALUE($D5273),1000000000),IFERROR(IF(VALUE(MID($D5273,2,20))&lt;100000000,VALUE(MID($D5273,2,20)),1000000000),1000000000))+ROW()/100000,"")</f>
        <v/>
      </c>
    </row>
    <row r="5274">
      <c r="F5274" s="14" t="n"/>
      <c r="N5274" s="8">
        <f>IF($D5274="","",M5274*V5274/100)</f>
        <v/>
      </c>
      <c r="O5274" s="8" t="n"/>
      <c r="U5274" s="8" t="n"/>
      <c r="V5274" s="8" t="n"/>
      <c r="Y5274">
        <f>IF($D5274="","",IF($AN5274=1,0,IF($AM5274=1,Settings!$C$6,Settings!$C$7))*100)</f>
        <v/>
      </c>
      <c r="Z5274" s="8">
        <f>IF($D5274="","",V5274*Y5274/100)</f>
        <v/>
      </c>
      <c r="AA5274" s="8">
        <f>IF($D5274="","",V5274-Z5274)</f>
        <v/>
      </c>
      <c r="AB5274" s="8">
        <f>IF($D5274="","",AA5274-N5274)</f>
        <v/>
      </c>
      <c r="AF5274" s="8" t="n"/>
      <c r="AI5274" s="14" t="n"/>
      <c r="AK5274">
        <f>IF($D5274="","",IF(COUNTIF($D$2:$D5274,$D5274)=1,1,0))</f>
        <v/>
      </c>
      <c r="AL5274">
        <f>IF($AK5274=1,SUMPRODUCT(--($AO$2:$AO$7001&lt;$AO5274))+1,"")</f>
        <v/>
      </c>
      <c r="AM5274">
        <f>IF($D5274="","",IF(OR($R5274=TRUE(),$R5274="TRUE"),1,0))</f>
        <v/>
      </c>
      <c r="AN5274">
        <f>IF($D5274="","",IF($X5274="Yes",1,0))</f>
        <v/>
      </c>
      <c r="AO5274">
        <f>IF($AK5274=1,IFERROR(IF(VALUE($D5274)&lt;100000000,VALUE($D5274),1000000000),IFERROR(IF(VALUE(MID($D5274,2,20))&lt;100000000,VALUE(MID($D5274,2,20)),1000000000),1000000000))+ROW()/100000,"")</f>
        <v/>
      </c>
    </row>
    <row r="5275">
      <c r="F5275" s="14" t="n"/>
      <c r="N5275" s="8">
        <f>IF($D5275="","",M5275*V5275/100)</f>
        <v/>
      </c>
      <c r="O5275" s="8" t="n"/>
      <c r="U5275" s="8" t="n"/>
      <c r="V5275" s="8" t="n"/>
      <c r="Y5275">
        <f>IF($D5275="","",IF($AN5275=1,0,IF($AM5275=1,Settings!$C$6,Settings!$C$7))*100)</f>
        <v/>
      </c>
      <c r="Z5275" s="8">
        <f>IF($D5275="","",V5275*Y5275/100)</f>
        <v/>
      </c>
      <c r="AA5275" s="8">
        <f>IF($D5275="","",V5275-Z5275)</f>
        <v/>
      </c>
      <c r="AB5275" s="8">
        <f>IF($D5275="","",AA5275-N5275)</f>
        <v/>
      </c>
      <c r="AF5275" s="8" t="n"/>
      <c r="AI5275" s="14" t="n"/>
      <c r="AK5275">
        <f>IF($D5275="","",IF(COUNTIF($D$2:$D5275,$D5275)=1,1,0))</f>
        <v/>
      </c>
      <c r="AL5275">
        <f>IF($AK5275=1,SUMPRODUCT(--($AO$2:$AO$7001&lt;$AO5275))+1,"")</f>
        <v/>
      </c>
      <c r="AM5275">
        <f>IF($D5275="","",IF(OR($R5275=TRUE(),$R5275="TRUE"),1,0))</f>
        <v/>
      </c>
      <c r="AN5275">
        <f>IF($D5275="","",IF($X5275="Yes",1,0))</f>
        <v/>
      </c>
      <c r="AO5275">
        <f>IF($AK5275=1,IFERROR(IF(VALUE($D5275)&lt;100000000,VALUE($D5275),1000000000),IFERROR(IF(VALUE(MID($D5275,2,20))&lt;100000000,VALUE(MID($D5275,2,20)),1000000000),1000000000))+ROW()/100000,"")</f>
        <v/>
      </c>
    </row>
    <row r="5276">
      <c r="F5276" s="14" t="n"/>
      <c r="N5276" s="8">
        <f>IF($D5276="","",M5276*V5276/100)</f>
        <v/>
      </c>
      <c r="O5276" s="8" t="n"/>
      <c r="U5276" s="8" t="n"/>
      <c r="V5276" s="8" t="n"/>
      <c r="Y5276">
        <f>IF($D5276="","",IF($AN5276=1,0,IF($AM5276=1,Settings!$C$6,Settings!$C$7))*100)</f>
        <v/>
      </c>
      <c r="Z5276" s="8">
        <f>IF($D5276="","",V5276*Y5276/100)</f>
        <v/>
      </c>
      <c r="AA5276" s="8">
        <f>IF($D5276="","",V5276-Z5276)</f>
        <v/>
      </c>
      <c r="AB5276" s="8">
        <f>IF($D5276="","",AA5276-N5276)</f>
        <v/>
      </c>
      <c r="AF5276" s="8" t="n"/>
      <c r="AI5276" s="14" t="n"/>
      <c r="AK5276">
        <f>IF($D5276="","",IF(COUNTIF($D$2:$D5276,$D5276)=1,1,0))</f>
        <v/>
      </c>
      <c r="AL5276">
        <f>IF($AK5276=1,SUMPRODUCT(--($AO$2:$AO$7001&lt;$AO5276))+1,"")</f>
        <v/>
      </c>
      <c r="AM5276">
        <f>IF($D5276="","",IF(OR($R5276=TRUE(),$R5276="TRUE"),1,0))</f>
        <v/>
      </c>
      <c r="AN5276">
        <f>IF($D5276="","",IF($X5276="Yes",1,0))</f>
        <v/>
      </c>
      <c r="AO5276">
        <f>IF($AK5276=1,IFERROR(IF(VALUE($D5276)&lt;100000000,VALUE($D5276),1000000000),IFERROR(IF(VALUE(MID($D5276,2,20))&lt;100000000,VALUE(MID($D5276,2,20)),1000000000),1000000000))+ROW()/100000,"")</f>
        <v/>
      </c>
    </row>
    <row r="5277">
      <c r="F5277" s="14" t="n"/>
      <c r="N5277" s="8">
        <f>IF($D5277="","",M5277*V5277/100)</f>
        <v/>
      </c>
      <c r="O5277" s="8" t="n"/>
      <c r="U5277" s="8" t="n"/>
      <c r="V5277" s="8" t="n"/>
      <c r="Y5277">
        <f>IF($D5277="","",IF($AN5277=1,0,IF($AM5277=1,Settings!$C$6,Settings!$C$7))*100)</f>
        <v/>
      </c>
      <c r="Z5277" s="8">
        <f>IF($D5277="","",V5277*Y5277/100)</f>
        <v/>
      </c>
      <c r="AA5277" s="8">
        <f>IF($D5277="","",V5277-Z5277)</f>
        <v/>
      </c>
      <c r="AB5277" s="8">
        <f>IF($D5277="","",AA5277-N5277)</f>
        <v/>
      </c>
      <c r="AF5277" s="8" t="n"/>
      <c r="AI5277" s="14" t="n"/>
      <c r="AK5277">
        <f>IF($D5277="","",IF(COUNTIF($D$2:$D5277,$D5277)=1,1,0))</f>
        <v/>
      </c>
      <c r="AL5277">
        <f>IF($AK5277=1,SUMPRODUCT(--($AO$2:$AO$7001&lt;$AO5277))+1,"")</f>
        <v/>
      </c>
      <c r="AM5277">
        <f>IF($D5277="","",IF(OR($R5277=TRUE(),$R5277="TRUE"),1,0))</f>
        <v/>
      </c>
      <c r="AN5277">
        <f>IF($D5277="","",IF($X5277="Yes",1,0))</f>
        <v/>
      </c>
      <c r="AO5277">
        <f>IF($AK5277=1,IFERROR(IF(VALUE($D5277)&lt;100000000,VALUE($D5277),1000000000),IFERROR(IF(VALUE(MID($D5277,2,20))&lt;100000000,VALUE(MID($D5277,2,20)),1000000000),1000000000))+ROW()/100000,"")</f>
        <v/>
      </c>
    </row>
    <row r="5278">
      <c r="F5278" s="14" t="n"/>
      <c r="N5278" s="8">
        <f>IF($D5278="","",M5278*V5278/100)</f>
        <v/>
      </c>
      <c r="O5278" s="8" t="n"/>
      <c r="U5278" s="8" t="n"/>
      <c r="V5278" s="8" t="n"/>
      <c r="Y5278">
        <f>IF($D5278="","",IF($AN5278=1,0,IF($AM5278=1,Settings!$C$6,Settings!$C$7))*100)</f>
        <v/>
      </c>
      <c r="Z5278" s="8">
        <f>IF($D5278="","",V5278*Y5278/100)</f>
        <v/>
      </c>
      <c r="AA5278" s="8">
        <f>IF($D5278="","",V5278-Z5278)</f>
        <v/>
      </c>
      <c r="AB5278" s="8">
        <f>IF($D5278="","",AA5278-N5278)</f>
        <v/>
      </c>
      <c r="AF5278" s="8" t="n"/>
      <c r="AI5278" s="14" t="n"/>
      <c r="AK5278">
        <f>IF($D5278="","",IF(COUNTIF($D$2:$D5278,$D5278)=1,1,0))</f>
        <v/>
      </c>
      <c r="AL5278">
        <f>IF($AK5278=1,SUMPRODUCT(--($AO$2:$AO$7001&lt;$AO5278))+1,"")</f>
        <v/>
      </c>
      <c r="AM5278">
        <f>IF($D5278="","",IF(OR($R5278=TRUE(),$R5278="TRUE"),1,0))</f>
        <v/>
      </c>
      <c r="AN5278">
        <f>IF($D5278="","",IF($X5278="Yes",1,0))</f>
        <v/>
      </c>
      <c r="AO5278">
        <f>IF($AK5278=1,IFERROR(IF(VALUE($D5278)&lt;100000000,VALUE($D5278),1000000000),IFERROR(IF(VALUE(MID($D5278,2,20))&lt;100000000,VALUE(MID($D5278,2,20)),1000000000),1000000000))+ROW()/100000,"")</f>
        <v/>
      </c>
    </row>
    <row r="5279">
      <c r="F5279" s="14" t="n"/>
      <c r="N5279" s="8">
        <f>IF($D5279="","",M5279*V5279/100)</f>
        <v/>
      </c>
      <c r="O5279" s="8" t="n"/>
      <c r="U5279" s="8" t="n"/>
      <c r="V5279" s="8" t="n"/>
      <c r="Y5279">
        <f>IF($D5279="","",IF($AN5279=1,0,IF($AM5279=1,Settings!$C$6,Settings!$C$7))*100)</f>
        <v/>
      </c>
      <c r="Z5279" s="8">
        <f>IF($D5279="","",V5279*Y5279/100)</f>
        <v/>
      </c>
      <c r="AA5279" s="8">
        <f>IF($D5279="","",V5279-Z5279)</f>
        <v/>
      </c>
      <c r="AB5279" s="8">
        <f>IF($D5279="","",AA5279-N5279)</f>
        <v/>
      </c>
      <c r="AF5279" s="8" t="n"/>
      <c r="AI5279" s="14" t="n"/>
      <c r="AK5279">
        <f>IF($D5279="","",IF(COUNTIF($D$2:$D5279,$D5279)=1,1,0))</f>
        <v/>
      </c>
      <c r="AL5279">
        <f>IF($AK5279=1,SUMPRODUCT(--($AO$2:$AO$7001&lt;$AO5279))+1,"")</f>
        <v/>
      </c>
      <c r="AM5279">
        <f>IF($D5279="","",IF(OR($R5279=TRUE(),$R5279="TRUE"),1,0))</f>
        <v/>
      </c>
      <c r="AN5279">
        <f>IF($D5279="","",IF($X5279="Yes",1,0))</f>
        <v/>
      </c>
      <c r="AO5279">
        <f>IF($AK5279=1,IFERROR(IF(VALUE($D5279)&lt;100000000,VALUE($D5279),1000000000),IFERROR(IF(VALUE(MID($D5279,2,20))&lt;100000000,VALUE(MID($D5279,2,20)),1000000000),1000000000))+ROW()/100000,"")</f>
        <v/>
      </c>
    </row>
    <row r="5280">
      <c r="F5280" s="14" t="n"/>
      <c r="N5280" s="8">
        <f>IF($D5280="","",M5280*V5280/100)</f>
        <v/>
      </c>
      <c r="O5280" s="8" t="n"/>
      <c r="U5280" s="8" t="n"/>
      <c r="V5280" s="8" t="n"/>
      <c r="Y5280">
        <f>IF($D5280="","",IF($AN5280=1,0,IF($AM5280=1,Settings!$C$6,Settings!$C$7))*100)</f>
        <v/>
      </c>
      <c r="Z5280" s="8">
        <f>IF($D5280="","",V5280*Y5280/100)</f>
        <v/>
      </c>
      <c r="AA5280" s="8">
        <f>IF($D5280="","",V5280-Z5280)</f>
        <v/>
      </c>
      <c r="AB5280" s="8">
        <f>IF($D5280="","",AA5280-N5280)</f>
        <v/>
      </c>
      <c r="AF5280" s="8" t="n"/>
      <c r="AI5280" s="14" t="n"/>
      <c r="AK5280">
        <f>IF($D5280="","",IF(COUNTIF($D$2:$D5280,$D5280)=1,1,0))</f>
        <v/>
      </c>
      <c r="AL5280">
        <f>IF($AK5280=1,SUMPRODUCT(--($AO$2:$AO$7001&lt;$AO5280))+1,"")</f>
        <v/>
      </c>
      <c r="AM5280">
        <f>IF($D5280="","",IF(OR($R5280=TRUE(),$R5280="TRUE"),1,0))</f>
        <v/>
      </c>
      <c r="AN5280">
        <f>IF($D5280="","",IF($X5280="Yes",1,0))</f>
        <v/>
      </c>
      <c r="AO5280">
        <f>IF($AK5280=1,IFERROR(IF(VALUE($D5280)&lt;100000000,VALUE($D5280),1000000000),IFERROR(IF(VALUE(MID($D5280,2,20))&lt;100000000,VALUE(MID($D5280,2,20)),1000000000),1000000000))+ROW()/100000,"")</f>
        <v/>
      </c>
    </row>
    <row r="5281">
      <c r="F5281" s="14" t="n"/>
      <c r="N5281" s="8">
        <f>IF($D5281="","",M5281*V5281/100)</f>
        <v/>
      </c>
      <c r="O5281" s="8" t="n"/>
      <c r="U5281" s="8" t="n"/>
      <c r="V5281" s="8" t="n"/>
      <c r="Y5281">
        <f>IF($D5281="","",IF($AN5281=1,0,IF($AM5281=1,Settings!$C$6,Settings!$C$7))*100)</f>
        <v/>
      </c>
      <c r="Z5281" s="8">
        <f>IF($D5281="","",V5281*Y5281/100)</f>
        <v/>
      </c>
      <c r="AA5281" s="8">
        <f>IF($D5281="","",V5281-Z5281)</f>
        <v/>
      </c>
      <c r="AB5281" s="8">
        <f>IF($D5281="","",AA5281-N5281)</f>
        <v/>
      </c>
      <c r="AF5281" s="8" t="n"/>
      <c r="AI5281" s="14" t="n"/>
      <c r="AK5281">
        <f>IF($D5281="","",IF(COUNTIF($D$2:$D5281,$D5281)=1,1,0))</f>
        <v/>
      </c>
      <c r="AL5281">
        <f>IF($AK5281=1,SUMPRODUCT(--($AO$2:$AO$7001&lt;$AO5281))+1,"")</f>
        <v/>
      </c>
      <c r="AM5281">
        <f>IF($D5281="","",IF(OR($R5281=TRUE(),$R5281="TRUE"),1,0))</f>
        <v/>
      </c>
      <c r="AN5281">
        <f>IF($D5281="","",IF($X5281="Yes",1,0))</f>
        <v/>
      </c>
      <c r="AO5281">
        <f>IF($AK5281=1,IFERROR(IF(VALUE($D5281)&lt;100000000,VALUE($D5281),1000000000),IFERROR(IF(VALUE(MID($D5281,2,20))&lt;100000000,VALUE(MID($D5281,2,20)),1000000000),1000000000))+ROW()/100000,"")</f>
        <v/>
      </c>
    </row>
    <row r="5282">
      <c r="F5282" s="14" t="n"/>
      <c r="N5282" s="8">
        <f>IF($D5282="","",M5282*V5282/100)</f>
        <v/>
      </c>
      <c r="O5282" s="8" t="n"/>
      <c r="U5282" s="8" t="n"/>
      <c r="V5282" s="8" t="n"/>
      <c r="Y5282">
        <f>IF($D5282="","",IF($AN5282=1,0,IF($AM5282=1,Settings!$C$6,Settings!$C$7))*100)</f>
        <v/>
      </c>
      <c r="Z5282" s="8">
        <f>IF($D5282="","",V5282*Y5282/100)</f>
        <v/>
      </c>
      <c r="AA5282" s="8">
        <f>IF($D5282="","",V5282-Z5282)</f>
        <v/>
      </c>
      <c r="AB5282" s="8">
        <f>IF($D5282="","",AA5282-N5282)</f>
        <v/>
      </c>
      <c r="AF5282" s="8" t="n"/>
      <c r="AI5282" s="14" t="n"/>
      <c r="AK5282">
        <f>IF($D5282="","",IF(COUNTIF($D$2:$D5282,$D5282)=1,1,0))</f>
        <v/>
      </c>
      <c r="AL5282">
        <f>IF($AK5282=1,SUMPRODUCT(--($AO$2:$AO$7001&lt;$AO5282))+1,"")</f>
        <v/>
      </c>
      <c r="AM5282">
        <f>IF($D5282="","",IF(OR($R5282=TRUE(),$R5282="TRUE"),1,0))</f>
        <v/>
      </c>
      <c r="AN5282">
        <f>IF($D5282="","",IF($X5282="Yes",1,0))</f>
        <v/>
      </c>
      <c r="AO5282">
        <f>IF($AK5282=1,IFERROR(IF(VALUE($D5282)&lt;100000000,VALUE($D5282),1000000000),IFERROR(IF(VALUE(MID($D5282,2,20))&lt;100000000,VALUE(MID($D5282,2,20)),1000000000),1000000000))+ROW()/100000,"")</f>
        <v/>
      </c>
    </row>
    <row r="5283">
      <c r="F5283" s="14" t="n"/>
      <c r="N5283" s="8">
        <f>IF($D5283="","",M5283*V5283/100)</f>
        <v/>
      </c>
      <c r="O5283" s="8" t="n"/>
      <c r="U5283" s="8" t="n"/>
      <c r="V5283" s="8" t="n"/>
      <c r="Y5283">
        <f>IF($D5283="","",IF($AN5283=1,0,IF($AM5283=1,Settings!$C$6,Settings!$C$7))*100)</f>
        <v/>
      </c>
      <c r="Z5283" s="8">
        <f>IF($D5283="","",V5283*Y5283/100)</f>
        <v/>
      </c>
      <c r="AA5283" s="8">
        <f>IF($D5283="","",V5283-Z5283)</f>
        <v/>
      </c>
      <c r="AB5283" s="8">
        <f>IF($D5283="","",AA5283-N5283)</f>
        <v/>
      </c>
      <c r="AF5283" s="8" t="n"/>
      <c r="AI5283" s="14" t="n"/>
      <c r="AK5283">
        <f>IF($D5283="","",IF(COUNTIF($D$2:$D5283,$D5283)=1,1,0))</f>
        <v/>
      </c>
      <c r="AL5283">
        <f>IF($AK5283=1,SUMPRODUCT(--($AO$2:$AO$7001&lt;$AO5283))+1,"")</f>
        <v/>
      </c>
      <c r="AM5283">
        <f>IF($D5283="","",IF(OR($R5283=TRUE(),$R5283="TRUE"),1,0))</f>
        <v/>
      </c>
      <c r="AN5283">
        <f>IF($D5283="","",IF($X5283="Yes",1,0))</f>
        <v/>
      </c>
      <c r="AO5283">
        <f>IF($AK5283=1,IFERROR(IF(VALUE($D5283)&lt;100000000,VALUE($D5283),1000000000),IFERROR(IF(VALUE(MID($D5283,2,20))&lt;100000000,VALUE(MID($D5283,2,20)),1000000000),1000000000))+ROW()/100000,"")</f>
        <v/>
      </c>
    </row>
    <row r="5284">
      <c r="F5284" s="14" t="n"/>
      <c r="N5284" s="8">
        <f>IF($D5284="","",M5284*V5284/100)</f>
        <v/>
      </c>
      <c r="O5284" s="8" t="n"/>
      <c r="U5284" s="8" t="n"/>
      <c r="V5284" s="8" t="n"/>
      <c r="Y5284">
        <f>IF($D5284="","",IF($AN5284=1,0,IF($AM5284=1,Settings!$C$6,Settings!$C$7))*100)</f>
        <v/>
      </c>
      <c r="Z5284" s="8">
        <f>IF($D5284="","",V5284*Y5284/100)</f>
        <v/>
      </c>
      <c r="AA5284" s="8">
        <f>IF($D5284="","",V5284-Z5284)</f>
        <v/>
      </c>
      <c r="AB5284" s="8">
        <f>IF($D5284="","",AA5284-N5284)</f>
        <v/>
      </c>
      <c r="AF5284" s="8" t="n"/>
      <c r="AI5284" s="14" t="n"/>
      <c r="AK5284">
        <f>IF($D5284="","",IF(COUNTIF($D$2:$D5284,$D5284)=1,1,0))</f>
        <v/>
      </c>
      <c r="AL5284">
        <f>IF($AK5284=1,SUMPRODUCT(--($AO$2:$AO$7001&lt;$AO5284))+1,"")</f>
        <v/>
      </c>
      <c r="AM5284">
        <f>IF($D5284="","",IF(OR($R5284=TRUE(),$R5284="TRUE"),1,0))</f>
        <v/>
      </c>
      <c r="AN5284">
        <f>IF($D5284="","",IF($X5284="Yes",1,0))</f>
        <v/>
      </c>
      <c r="AO5284">
        <f>IF($AK5284=1,IFERROR(IF(VALUE($D5284)&lt;100000000,VALUE($D5284),1000000000),IFERROR(IF(VALUE(MID($D5284,2,20))&lt;100000000,VALUE(MID($D5284,2,20)),1000000000),1000000000))+ROW()/100000,"")</f>
        <v/>
      </c>
    </row>
    <row r="5285">
      <c r="F5285" s="14" t="n"/>
      <c r="N5285" s="8">
        <f>IF($D5285="","",M5285*V5285/100)</f>
        <v/>
      </c>
      <c r="O5285" s="8" t="n"/>
      <c r="U5285" s="8" t="n"/>
      <c r="V5285" s="8" t="n"/>
      <c r="Y5285">
        <f>IF($D5285="","",IF($AN5285=1,0,IF($AM5285=1,Settings!$C$6,Settings!$C$7))*100)</f>
        <v/>
      </c>
      <c r="Z5285" s="8">
        <f>IF($D5285="","",V5285*Y5285/100)</f>
        <v/>
      </c>
      <c r="AA5285" s="8">
        <f>IF($D5285="","",V5285-Z5285)</f>
        <v/>
      </c>
      <c r="AB5285" s="8">
        <f>IF($D5285="","",AA5285-N5285)</f>
        <v/>
      </c>
      <c r="AF5285" s="8" t="n"/>
      <c r="AI5285" s="14" t="n"/>
      <c r="AK5285">
        <f>IF($D5285="","",IF(COUNTIF($D$2:$D5285,$D5285)=1,1,0))</f>
        <v/>
      </c>
      <c r="AL5285">
        <f>IF($AK5285=1,SUMPRODUCT(--($AO$2:$AO$7001&lt;$AO5285))+1,"")</f>
        <v/>
      </c>
      <c r="AM5285">
        <f>IF($D5285="","",IF(OR($R5285=TRUE(),$R5285="TRUE"),1,0))</f>
        <v/>
      </c>
      <c r="AN5285">
        <f>IF($D5285="","",IF($X5285="Yes",1,0))</f>
        <v/>
      </c>
      <c r="AO5285">
        <f>IF($AK5285=1,IFERROR(IF(VALUE($D5285)&lt;100000000,VALUE($D5285),1000000000),IFERROR(IF(VALUE(MID($D5285,2,20))&lt;100000000,VALUE(MID($D5285,2,20)),1000000000),1000000000))+ROW()/100000,"")</f>
        <v/>
      </c>
    </row>
    <row r="5286">
      <c r="F5286" s="14" t="n"/>
      <c r="N5286" s="8">
        <f>IF($D5286="","",M5286*V5286/100)</f>
        <v/>
      </c>
      <c r="O5286" s="8" t="n"/>
      <c r="U5286" s="8" t="n"/>
      <c r="V5286" s="8" t="n"/>
      <c r="Y5286">
        <f>IF($D5286="","",IF($AN5286=1,0,IF($AM5286=1,Settings!$C$6,Settings!$C$7))*100)</f>
        <v/>
      </c>
      <c r="Z5286" s="8">
        <f>IF($D5286="","",V5286*Y5286/100)</f>
        <v/>
      </c>
      <c r="AA5286" s="8">
        <f>IF($D5286="","",V5286-Z5286)</f>
        <v/>
      </c>
      <c r="AB5286" s="8">
        <f>IF($D5286="","",AA5286-N5286)</f>
        <v/>
      </c>
      <c r="AF5286" s="8" t="n"/>
      <c r="AI5286" s="14" t="n"/>
      <c r="AK5286">
        <f>IF($D5286="","",IF(COUNTIF($D$2:$D5286,$D5286)=1,1,0))</f>
        <v/>
      </c>
      <c r="AL5286">
        <f>IF($AK5286=1,SUMPRODUCT(--($AO$2:$AO$7001&lt;$AO5286))+1,"")</f>
        <v/>
      </c>
      <c r="AM5286">
        <f>IF($D5286="","",IF(OR($R5286=TRUE(),$R5286="TRUE"),1,0))</f>
        <v/>
      </c>
      <c r="AN5286">
        <f>IF($D5286="","",IF($X5286="Yes",1,0))</f>
        <v/>
      </c>
      <c r="AO5286">
        <f>IF($AK5286=1,IFERROR(IF(VALUE($D5286)&lt;100000000,VALUE($D5286),1000000000),IFERROR(IF(VALUE(MID($D5286,2,20))&lt;100000000,VALUE(MID($D5286,2,20)),1000000000),1000000000))+ROW()/100000,"")</f>
        <v/>
      </c>
    </row>
    <row r="5287">
      <c r="F5287" s="14" t="n"/>
      <c r="N5287" s="8">
        <f>IF($D5287="","",M5287*V5287/100)</f>
        <v/>
      </c>
      <c r="O5287" s="8" t="n"/>
      <c r="U5287" s="8" t="n"/>
      <c r="V5287" s="8" t="n"/>
      <c r="Y5287">
        <f>IF($D5287="","",IF($AN5287=1,0,IF($AM5287=1,Settings!$C$6,Settings!$C$7))*100)</f>
        <v/>
      </c>
      <c r="Z5287" s="8">
        <f>IF($D5287="","",V5287*Y5287/100)</f>
        <v/>
      </c>
      <c r="AA5287" s="8">
        <f>IF($D5287="","",V5287-Z5287)</f>
        <v/>
      </c>
      <c r="AB5287" s="8">
        <f>IF($D5287="","",AA5287-N5287)</f>
        <v/>
      </c>
      <c r="AF5287" s="8" t="n"/>
      <c r="AI5287" s="14" t="n"/>
      <c r="AK5287">
        <f>IF($D5287="","",IF(COUNTIF($D$2:$D5287,$D5287)=1,1,0))</f>
        <v/>
      </c>
      <c r="AL5287">
        <f>IF($AK5287=1,SUMPRODUCT(--($AO$2:$AO$7001&lt;$AO5287))+1,"")</f>
        <v/>
      </c>
      <c r="AM5287">
        <f>IF($D5287="","",IF(OR($R5287=TRUE(),$R5287="TRUE"),1,0))</f>
        <v/>
      </c>
      <c r="AN5287">
        <f>IF($D5287="","",IF($X5287="Yes",1,0))</f>
        <v/>
      </c>
      <c r="AO5287">
        <f>IF($AK5287=1,IFERROR(IF(VALUE($D5287)&lt;100000000,VALUE($D5287),1000000000),IFERROR(IF(VALUE(MID($D5287,2,20))&lt;100000000,VALUE(MID($D5287,2,20)),1000000000),1000000000))+ROW()/100000,"")</f>
        <v/>
      </c>
    </row>
    <row r="5288">
      <c r="F5288" s="14" t="n"/>
      <c r="N5288" s="8">
        <f>IF($D5288="","",M5288*V5288/100)</f>
        <v/>
      </c>
      <c r="O5288" s="8" t="n"/>
      <c r="U5288" s="8" t="n"/>
      <c r="V5288" s="8" t="n"/>
      <c r="Y5288">
        <f>IF($D5288="","",IF($AN5288=1,0,IF($AM5288=1,Settings!$C$6,Settings!$C$7))*100)</f>
        <v/>
      </c>
      <c r="Z5288" s="8">
        <f>IF($D5288="","",V5288*Y5288/100)</f>
        <v/>
      </c>
      <c r="AA5288" s="8">
        <f>IF($D5288="","",V5288-Z5288)</f>
        <v/>
      </c>
      <c r="AB5288" s="8">
        <f>IF($D5288="","",AA5288-N5288)</f>
        <v/>
      </c>
      <c r="AF5288" s="8" t="n"/>
      <c r="AI5288" s="14" t="n"/>
      <c r="AK5288">
        <f>IF($D5288="","",IF(COUNTIF($D$2:$D5288,$D5288)=1,1,0))</f>
        <v/>
      </c>
      <c r="AL5288">
        <f>IF($AK5288=1,SUMPRODUCT(--($AO$2:$AO$7001&lt;$AO5288))+1,"")</f>
        <v/>
      </c>
      <c r="AM5288">
        <f>IF($D5288="","",IF(OR($R5288=TRUE(),$R5288="TRUE"),1,0))</f>
        <v/>
      </c>
      <c r="AN5288">
        <f>IF($D5288="","",IF($X5288="Yes",1,0))</f>
        <v/>
      </c>
      <c r="AO5288">
        <f>IF($AK5288=1,IFERROR(IF(VALUE($D5288)&lt;100000000,VALUE($D5288),1000000000),IFERROR(IF(VALUE(MID($D5288,2,20))&lt;100000000,VALUE(MID($D5288,2,20)),1000000000),1000000000))+ROW()/100000,"")</f>
        <v/>
      </c>
    </row>
    <row r="5289">
      <c r="F5289" s="14" t="n"/>
      <c r="N5289" s="8">
        <f>IF($D5289="","",M5289*V5289/100)</f>
        <v/>
      </c>
      <c r="O5289" s="8" t="n"/>
      <c r="U5289" s="8" t="n"/>
      <c r="V5289" s="8" t="n"/>
      <c r="Y5289">
        <f>IF($D5289="","",IF($AN5289=1,0,IF($AM5289=1,Settings!$C$6,Settings!$C$7))*100)</f>
        <v/>
      </c>
      <c r="Z5289" s="8">
        <f>IF($D5289="","",V5289*Y5289/100)</f>
        <v/>
      </c>
      <c r="AA5289" s="8">
        <f>IF($D5289="","",V5289-Z5289)</f>
        <v/>
      </c>
      <c r="AB5289" s="8">
        <f>IF($D5289="","",AA5289-N5289)</f>
        <v/>
      </c>
      <c r="AF5289" s="8" t="n"/>
      <c r="AI5289" s="14" t="n"/>
      <c r="AK5289">
        <f>IF($D5289="","",IF(COUNTIF($D$2:$D5289,$D5289)=1,1,0))</f>
        <v/>
      </c>
      <c r="AL5289">
        <f>IF($AK5289=1,SUMPRODUCT(--($AO$2:$AO$7001&lt;$AO5289))+1,"")</f>
        <v/>
      </c>
      <c r="AM5289">
        <f>IF($D5289="","",IF(OR($R5289=TRUE(),$R5289="TRUE"),1,0))</f>
        <v/>
      </c>
      <c r="AN5289">
        <f>IF($D5289="","",IF($X5289="Yes",1,0))</f>
        <v/>
      </c>
      <c r="AO5289">
        <f>IF($AK5289=1,IFERROR(IF(VALUE($D5289)&lt;100000000,VALUE($D5289),1000000000),IFERROR(IF(VALUE(MID($D5289,2,20))&lt;100000000,VALUE(MID($D5289,2,20)),1000000000),1000000000))+ROW()/100000,"")</f>
        <v/>
      </c>
    </row>
    <row r="5290">
      <c r="F5290" s="14" t="n"/>
      <c r="N5290" s="8">
        <f>IF($D5290="","",M5290*V5290/100)</f>
        <v/>
      </c>
      <c r="O5290" s="8" t="n"/>
      <c r="U5290" s="8" t="n"/>
      <c r="V5290" s="8" t="n"/>
      <c r="Y5290">
        <f>IF($D5290="","",IF($AN5290=1,0,IF($AM5290=1,Settings!$C$6,Settings!$C$7))*100)</f>
        <v/>
      </c>
      <c r="Z5290" s="8">
        <f>IF($D5290="","",V5290*Y5290/100)</f>
        <v/>
      </c>
      <c r="AA5290" s="8">
        <f>IF($D5290="","",V5290-Z5290)</f>
        <v/>
      </c>
      <c r="AB5290" s="8">
        <f>IF($D5290="","",AA5290-N5290)</f>
        <v/>
      </c>
      <c r="AF5290" s="8" t="n"/>
      <c r="AI5290" s="14" t="n"/>
      <c r="AK5290">
        <f>IF($D5290="","",IF(COUNTIF($D$2:$D5290,$D5290)=1,1,0))</f>
        <v/>
      </c>
      <c r="AL5290">
        <f>IF($AK5290=1,SUMPRODUCT(--($AO$2:$AO$7001&lt;$AO5290))+1,"")</f>
        <v/>
      </c>
      <c r="AM5290">
        <f>IF($D5290="","",IF(OR($R5290=TRUE(),$R5290="TRUE"),1,0))</f>
        <v/>
      </c>
      <c r="AN5290">
        <f>IF($D5290="","",IF($X5290="Yes",1,0))</f>
        <v/>
      </c>
      <c r="AO5290">
        <f>IF($AK5290=1,IFERROR(IF(VALUE($D5290)&lt;100000000,VALUE($D5290),1000000000),IFERROR(IF(VALUE(MID($D5290,2,20))&lt;100000000,VALUE(MID($D5290,2,20)),1000000000),1000000000))+ROW()/100000,"")</f>
        <v/>
      </c>
    </row>
    <row r="5291">
      <c r="F5291" s="14" t="n"/>
      <c r="N5291" s="8">
        <f>IF($D5291="","",M5291*V5291/100)</f>
        <v/>
      </c>
      <c r="O5291" s="8" t="n"/>
      <c r="U5291" s="8" t="n"/>
      <c r="V5291" s="8" t="n"/>
      <c r="Y5291">
        <f>IF($D5291="","",IF($AN5291=1,0,IF($AM5291=1,Settings!$C$6,Settings!$C$7))*100)</f>
        <v/>
      </c>
      <c r="Z5291" s="8">
        <f>IF($D5291="","",V5291*Y5291/100)</f>
        <v/>
      </c>
      <c r="AA5291" s="8">
        <f>IF($D5291="","",V5291-Z5291)</f>
        <v/>
      </c>
      <c r="AB5291" s="8">
        <f>IF($D5291="","",AA5291-N5291)</f>
        <v/>
      </c>
      <c r="AF5291" s="8" t="n"/>
      <c r="AI5291" s="14" t="n"/>
      <c r="AK5291">
        <f>IF($D5291="","",IF(COUNTIF($D$2:$D5291,$D5291)=1,1,0))</f>
        <v/>
      </c>
      <c r="AL5291">
        <f>IF($AK5291=1,SUMPRODUCT(--($AO$2:$AO$7001&lt;$AO5291))+1,"")</f>
        <v/>
      </c>
      <c r="AM5291">
        <f>IF($D5291="","",IF(OR($R5291=TRUE(),$R5291="TRUE"),1,0))</f>
        <v/>
      </c>
      <c r="AN5291">
        <f>IF($D5291="","",IF($X5291="Yes",1,0))</f>
        <v/>
      </c>
      <c r="AO5291">
        <f>IF($AK5291=1,IFERROR(IF(VALUE($D5291)&lt;100000000,VALUE($D5291),1000000000),IFERROR(IF(VALUE(MID($D5291,2,20))&lt;100000000,VALUE(MID($D5291,2,20)),1000000000),1000000000))+ROW()/100000,"")</f>
        <v/>
      </c>
    </row>
    <row r="5292">
      <c r="F5292" s="14" t="n"/>
      <c r="N5292" s="8">
        <f>IF($D5292="","",M5292*V5292/100)</f>
        <v/>
      </c>
      <c r="O5292" s="8" t="n"/>
      <c r="U5292" s="8" t="n"/>
      <c r="V5292" s="8" t="n"/>
      <c r="Y5292">
        <f>IF($D5292="","",IF($AN5292=1,0,IF($AM5292=1,Settings!$C$6,Settings!$C$7))*100)</f>
        <v/>
      </c>
      <c r="Z5292" s="8">
        <f>IF($D5292="","",V5292*Y5292/100)</f>
        <v/>
      </c>
      <c r="AA5292" s="8">
        <f>IF($D5292="","",V5292-Z5292)</f>
        <v/>
      </c>
      <c r="AB5292" s="8">
        <f>IF($D5292="","",AA5292-N5292)</f>
        <v/>
      </c>
      <c r="AF5292" s="8" t="n"/>
      <c r="AI5292" s="14" t="n"/>
      <c r="AK5292">
        <f>IF($D5292="","",IF(COUNTIF($D$2:$D5292,$D5292)=1,1,0))</f>
        <v/>
      </c>
      <c r="AL5292">
        <f>IF($AK5292=1,SUMPRODUCT(--($AO$2:$AO$7001&lt;$AO5292))+1,"")</f>
        <v/>
      </c>
      <c r="AM5292">
        <f>IF($D5292="","",IF(OR($R5292=TRUE(),$R5292="TRUE"),1,0))</f>
        <v/>
      </c>
      <c r="AN5292">
        <f>IF($D5292="","",IF($X5292="Yes",1,0))</f>
        <v/>
      </c>
      <c r="AO5292">
        <f>IF($AK5292=1,IFERROR(IF(VALUE($D5292)&lt;100000000,VALUE($D5292),1000000000),IFERROR(IF(VALUE(MID($D5292,2,20))&lt;100000000,VALUE(MID($D5292,2,20)),1000000000),1000000000))+ROW()/100000,"")</f>
        <v/>
      </c>
    </row>
    <row r="5293">
      <c r="F5293" s="14" t="n"/>
      <c r="N5293" s="8">
        <f>IF($D5293="","",M5293*V5293/100)</f>
        <v/>
      </c>
      <c r="O5293" s="8" t="n"/>
      <c r="U5293" s="8" t="n"/>
      <c r="V5293" s="8" t="n"/>
      <c r="Y5293">
        <f>IF($D5293="","",IF($AN5293=1,0,IF($AM5293=1,Settings!$C$6,Settings!$C$7))*100)</f>
        <v/>
      </c>
      <c r="Z5293" s="8">
        <f>IF($D5293="","",V5293*Y5293/100)</f>
        <v/>
      </c>
      <c r="AA5293" s="8">
        <f>IF($D5293="","",V5293-Z5293)</f>
        <v/>
      </c>
      <c r="AB5293" s="8">
        <f>IF($D5293="","",AA5293-N5293)</f>
        <v/>
      </c>
      <c r="AF5293" s="8" t="n"/>
      <c r="AI5293" s="14" t="n"/>
      <c r="AK5293">
        <f>IF($D5293="","",IF(COUNTIF($D$2:$D5293,$D5293)=1,1,0))</f>
        <v/>
      </c>
      <c r="AL5293">
        <f>IF($AK5293=1,SUMPRODUCT(--($AO$2:$AO$7001&lt;$AO5293))+1,"")</f>
        <v/>
      </c>
      <c r="AM5293">
        <f>IF($D5293="","",IF(OR($R5293=TRUE(),$R5293="TRUE"),1,0))</f>
        <v/>
      </c>
      <c r="AN5293">
        <f>IF($D5293="","",IF($X5293="Yes",1,0))</f>
        <v/>
      </c>
      <c r="AO5293">
        <f>IF($AK5293=1,IFERROR(IF(VALUE($D5293)&lt;100000000,VALUE($D5293),1000000000),IFERROR(IF(VALUE(MID($D5293,2,20))&lt;100000000,VALUE(MID($D5293,2,20)),1000000000),1000000000))+ROW()/100000,"")</f>
        <v/>
      </c>
    </row>
    <row r="5294">
      <c r="F5294" s="14" t="n"/>
      <c r="N5294" s="8">
        <f>IF($D5294="","",M5294*V5294/100)</f>
        <v/>
      </c>
      <c r="O5294" s="8" t="n"/>
      <c r="U5294" s="8" t="n"/>
      <c r="V5294" s="8" t="n"/>
      <c r="Y5294">
        <f>IF($D5294="","",IF($AN5294=1,0,IF($AM5294=1,Settings!$C$6,Settings!$C$7))*100)</f>
        <v/>
      </c>
      <c r="Z5294" s="8">
        <f>IF($D5294="","",V5294*Y5294/100)</f>
        <v/>
      </c>
      <c r="AA5294" s="8">
        <f>IF($D5294="","",V5294-Z5294)</f>
        <v/>
      </c>
      <c r="AB5294" s="8">
        <f>IF($D5294="","",AA5294-N5294)</f>
        <v/>
      </c>
      <c r="AF5294" s="8" t="n"/>
      <c r="AI5294" s="14" t="n"/>
      <c r="AK5294">
        <f>IF($D5294="","",IF(COUNTIF($D$2:$D5294,$D5294)=1,1,0))</f>
        <v/>
      </c>
      <c r="AL5294">
        <f>IF($AK5294=1,SUMPRODUCT(--($AO$2:$AO$7001&lt;$AO5294))+1,"")</f>
        <v/>
      </c>
      <c r="AM5294">
        <f>IF($D5294="","",IF(OR($R5294=TRUE(),$R5294="TRUE"),1,0))</f>
        <v/>
      </c>
      <c r="AN5294">
        <f>IF($D5294="","",IF($X5294="Yes",1,0))</f>
        <v/>
      </c>
      <c r="AO5294">
        <f>IF($AK5294=1,IFERROR(IF(VALUE($D5294)&lt;100000000,VALUE($D5294),1000000000),IFERROR(IF(VALUE(MID($D5294,2,20))&lt;100000000,VALUE(MID($D5294,2,20)),1000000000),1000000000))+ROW()/100000,"")</f>
        <v/>
      </c>
    </row>
    <row r="5295">
      <c r="F5295" s="14" t="n"/>
      <c r="N5295" s="8">
        <f>IF($D5295="","",M5295*V5295/100)</f>
        <v/>
      </c>
      <c r="O5295" s="8" t="n"/>
      <c r="U5295" s="8" t="n"/>
      <c r="V5295" s="8" t="n"/>
      <c r="Y5295">
        <f>IF($D5295="","",IF($AN5295=1,0,IF($AM5295=1,Settings!$C$6,Settings!$C$7))*100)</f>
        <v/>
      </c>
      <c r="Z5295" s="8">
        <f>IF($D5295="","",V5295*Y5295/100)</f>
        <v/>
      </c>
      <c r="AA5295" s="8">
        <f>IF($D5295="","",V5295-Z5295)</f>
        <v/>
      </c>
      <c r="AB5295" s="8">
        <f>IF($D5295="","",AA5295-N5295)</f>
        <v/>
      </c>
      <c r="AF5295" s="8" t="n"/>
      <c r="AI5295" s="14" t="n"/>
      <c r="AK5295">
        <f>IF($D5295="","",IF(COUNTIF($D$2:$D5295,$D5295)=1,1,0))</f>
        <v/>
      </c>
      <c r="AL5295">
        <f>IF($AK5295=1,SUMPRODUCT(--($AO$2:$AO$7001&lt;$AO5295))+1,"")</f>
        <v/>
      </c>
      <c r="AM5295">
        <f>IF($D5295="","",IF(OR($R5295=TRUE(),$R5295="TRUE"),1,0))</f>
        <v/>
      </c>
      <c r="AN5295">
        <f>IF($D5295="","",IF($X5295="Yes",1,0))</f>
        <v/>
      </c>
      <c r="AO5295">
        <f>IF($AK5295=1,IFERROR(IF(VALUE($D5295)&lt;100000000,VALUE($D5295),1000000000),IFERROR(IF(VALUE(MID($D5295,2,20))&lt;100000000,VALUE(MID($D5295,2,20)),1000000000),1000000000))+ROW()/100000,"")</f>
        <v/>
      </c>
    </row>
    <row r="5296">
      <c r="F5296" s="14" t="n"/>
      <c r="N5296" s="8">
        <f>IF($D5296="","",M5296*V5296/100)</f>
        <v/>
      </c>
      <c r="O5296" s="8" t="n"/>
      <c r="U5296" s="8" t="n"/>
      <c r="V5296" s="8" t="n"/>
      <c r="Y5296">
        <f>IF($D5296="","",IF($AN5296=1,0,IF($AM5296=1,Settings!$C$6,Settings!$C$7))*100)</f>
        <v/>
      </c>
      <c r="Z5296" s="8">
        <f>IF($D5296="","",V5296*Y5296/100)</f>
        <v/>
      </c>
      <c r="AA5296" s="8">
        <f>IF($D5296="","",V5296-Z5296)</f>
        <v/>
      </c>
      <c r="AB5296" s="8">
        <f>IF($D5296="","",AA5296-N5296)</f>
        <v/>
      </c>
      <c r="AF5296" s="8" t="n"/>
      <c r="AI5296" s="14" t="n"/>
      <c r="AK5296">
        <f>IF($D5296="","",IF(COUNTIF($D$2:$D5296,$D5296)=1,1,0))</f>
        <v/>
      </c>
      <c r="AL5296">
        <f>IF($AK5296=1,SUMPRODUCT(--($AO$2:$AO$7001&lt;$AO5296))+1,"")</f>
        <v/>
      </c>
      <c r="AM5296">
        <f>IF($D5296="","",IF(OR($R5296=TRUE(),$R5296="TRUE"),1,0))</f>
        <v/>
      </c>
      <c r="AN5296">
        <f>IF($D5296="","",IF($X5296="Yes",1,0))</f>
        <v/>
      </c>
      <c r="AO5296">
        <f>IF($AK5296=1,IFERROR(IF(VALUE($D5296)&lt;100000000,VALUE($D5296),1000000000),IFERROR(IF(VALUE(MID($D5296,2,20))&lt;100000000,VALUE(MID($D5296,2,20)),1000000000),1000000000))+ROW()/100000,"")</f>
        <v/>
      </c>
    </row>
    <row r="5297">
      <c r="F5297" s="14" t="n"/>
      <c r="N5297" s="8">
        <f>IF($D5297="","",M5297*V5297/100)</f>
        <v/>
      </c>
      <c r="O5297" s="8" t="n"/>
      <c r="U5297" s="8" t="n"/>
      <c r="V5297" s="8" t="n"/>
      <c r="Y5297">
        <f>IF($D5297="","",IF($AN5297=1,0,IF($AM5297=1,Settings!$C$6,Settings!$C$7))*100)</f>
        <v/>
      </c>
      <c r="Z5297" s="8">
        <f>IF($D5297="","",V5297*Y5297/100)</f>
        <v/>
      </c>
      <c r="AA5297" s="8">
        <f>IF($D5297="","",V5297-Z5297)</f>
        <v/>
      </c>
      <c r="AB5297" s="8">
        <f>IF($D5297="","",AA5297-N5297)</f>
        <v/>
      </c>
      <c r="AF5297" s="8" t="n"/>
      <c r="AI5297" s="14" t="n"/>
      <c r="AK5297">
        <f>IF($D5297="","",IF(COUNTIF($D$2:$D5297,$D5297)=1,1,0))</f>
        <v/>
      </c>
      <c r="AL5297">
        <f>IF($AK5297=1,SUMPRODUCT(--($AO$2:$AO$7001&lt;$AO5297))+1,"")</f>
        <v/>
      </c>
      <c r="AM5297">
        <f>IF($D5297="","",IF(OR($R5297=TRUE(),$R5297="TRUE"),1,0))</f>
        <v/>
      </c>
      <c r="AN5297">
        <f>IF($D5297="","",IF($X5297="Yes",1,0))</f>
        <v/>
      </c>
      <c r="AO5297">
        <f>IF($AK5297=1,IFERROR(IF(VALUE($D5297)&lt;100000000,VALUE($D5297),1000000000),IFERROR(IF(VALUE(MID($D5297,2,20))&lt;100000000,VALUE(MID($D5297,2,20)),1000000000),1000000000))+ROW()/100000,"")</f>
        <v/>
      </c>
    </row>
    <row r="5298">
      <c r="F5298" s="14" t="n"/>
      <c r="N5298" s="8">
        <f>IF($D5298="","",M5298*V5298/100)</f>
        <v/>
      </c>
      <c r="O5298" s="8" t="n"/>
      <c r="U5298" s="8" t="n"/>
      <c r="V5298" s="8" t="n"/>
      <c r="Y5298">
        <f>IF($D5298="","",IF($AN5298=1,0,IF($AM5298=1,Settings!$C$6,Settings!$C$7))*100)</f>
        <v/>
      </c>
      <c r="Z5298" s="8">
        <f>IF($D5298="","",V5298*Y5298/100)</f>
        <v/>
      </c>
      <c r="AA5298" s="8">
        <f>IF($D5298="","",V5298-Z5298)</f>
        <v/>
      </c>
      <c r="AB5298" s="8">
        <f>IF($D5298="","",AA5298-N5298)</f>
        <v/>
      </c>
      <c r="AF5298" s="8" t="n"/>
      <c r="AI5298" s="14" t="n"/>
      <c r="AK5298">
        <f>IF($D5298="","",IF(COUNTIF($D$2:$D5298,$D5298)=1,1,0))</f>
        <v/>
      </c>
      <c r="AL5298">
        <f>IF($AK5298=1,SUMPRODUCT(--($AO$2:$AO$7001&lt;$AO5298))+1,"")</f>
        <v/>
      </c>
      <c r="AM5298">
        <f>IF($D5298="","",IF(OR($R5298=TRUE(),$R5298="TRUE"),1,0))</f>
        <v/>
      </c>
      <c r="AN5298">
        <f>IF($D5298="","",IF($X5298="Yes",1,0))</f>
        <v/>
      </c>
      <c r="AO5298">
        <f>IF($AK5298=1,IFERROR(IF(VALUE($D5298)&lt;100000000,VALUE($D5298),1000000000),IFERROR(IF(VALUE(MID($D5298,2,20))&lt;100000000,VALUE(MID($D5298,2,20)),1000000000),1000000000))+ROW()/100000,"")</f>
        <v/>
      </c>
    </row>
    <row r="5299">
      <c r="F5299" s="14" t="n"/>
      <c r="N5299" s="8">
        <f>IF($D5299="","",M5299*V5299/100)</f>
        <v/>
      </c>
      <c r="O5299" s="8" t="n"/>
      <c r="U5299" s="8" t="n"/>
      <c r="V5299" s="8" t="n"/>
      <c r="Y5299">
        <f>IF($D5299="","",IF($AN5299=1,0,IF($AM5299=1,Settings!$C$6,Settings!$C$7))*100)</f>
        <v/>
      </c>
      <c r="Z5299" s="8">
        <f>IF($D5299="","",V5299*Y5299/100)</f>
        <v/>
      </c>
      <c r="AA5299" s="8">
        <f>IF($D5299="","",V5299-Z5299)</f>
        <v/>
      </c>
      <c r="AB5299" s="8">
        <f>IF($D5299="","",AA5299-N5299)</f>
        <v/>
      </c>
      <c r="AF5299" s="8" t="n"/>
      <c r="AI5299" s="14" t="n"/>
      <c r="AK5299">
        <f>IF($D5299="","",IF(COUNTIF($D$2:$D5299,$D5299)=1,1,0))</f>
        <v/>
      </c>
      <c r="AL5299">
        <f>IF($AK5299=1,SUMPRODUCT(--($AO$2:$AO$7001&lt;$AO5299))+1,"")</f>
        <v/>
      </c>
      <c r="AM5299">
        <f>IF($D5299="","",IF(OR($R5299=TRUE(),$R5299="TRUE"),1,0))</f>
        <v/>
      </c>
      <c r="AN5299">
        <f>IF($D5299="","",IF($X5299="Yes",1,0))</f>
        <v/>
      </c>
      <c r="AO5299">
        <f>IF($AK5299=1,IFERROR(IF(VALUE($D5299)&lt;100000000,VALUE($D5299),1000000000),IFERROR(IF(VALUE(MID($D5299,2,20))&lt;100000000,VALUE(MID($D5299,2,20)),1000000000),1000000000))+ROW()/100000,"")</f>
        <v/>
      </c>
    </row>
    <row r="5300">
      <c r="F5300" s="14" t="n"/>
      <c r="N5300" s="8">
        <f>IF($D5300="","",M5300*V5300/100)</f>
        <v/>
      </c>
      <c r="O5300" s="8" t="n"/>
      <c r="U5300" s="8" t="n"/>
      <c r="V5300" s="8" t="n"/>
      <c r="Y5300">
        <f>IF($D5300="","",IF($AN5300=1,0,IF($AM5300=1,Settings!$C$6,Settings!$C$7))*100)</f>
        <v/>
      </c>
      <c r="Z5300" s="8">
        <f>IF($D5300="","",V5300*Y5300/100)</f>
        <v/>
      </c>
      <c r="AA5300" s="8">
        <f>IF($D5300="","",V5300-Z5300)</f>
        <v/>
      </c>
      <c r="AB5300" s="8">
        <f>IF($D5300="","",AA5300-N5300)</f>
        <v/>
      </c>
      <c r="AF5300" s="8" t="n"/>
      <c r="AI5300" s="14" t="n"/>
      <c r="AK5300">
        <f>IF($D5300="","",IF(COUNTIF($D$2:$D5300,$D5300)=1,1,0))</f>
        <v/>
      </c>
      <c r="AL5300">
        <f>IF($AK5300=1,SUMPRODUCT(--($AO$2:$AO$7001&lt;$AO5300))+1,"")</f>
        <v/>
      </c>
      <c r="AM5300">
        <f>IF($D5300="","",IF(OR($R5300=TRUE(),$R5300="TRUE"),1,0))</f>
        <v/>
      </c>
      <c r="AN5300">
        <f>IF($D5300="","",IF($X5300="Yes",1,0))</f>
        <v/>
      </c>
      <c r="AO5300">
        <f>IF($AK5300=1,IFERROR(IF(VALUE($D5300)&lt;100000000,VALUE($D5300),1000000000),IFERROR(IF(VALUE(MID($D5300,2,20))&lt;100000000,VALUE(MID($D5300,2,20)),1000000000),1000000000))+ROW()/100000,"")</f>
        <v/>
      </c>
    </row>
    <row r="5301">
      <c r="F5301" s="14" t="n"/>
      <c r="N5301" s="8">
        <f>IF($D5301="","",M5301*V5301/100)</f>
        <v/>
      </c>
      <c r="O5301" s="8" t="n"/>
      <c r="U5301" s="8" t="n"/>
      <c r="V5301" s="8" t="n"/>
      <c r="Y5301">
        <f>IF($D5301="","",IF($AN5301=1,0,IF($AM5301=1,Settings!$C$6,Settings!$C$7))*100)</f>
        <v/>
      </c>
      <c r="Z5301" s="8">
        <f>IF($D5301="","",V5301*Y5301/100)</f>
        <v/>
      </c>
      <c r="AA5301" s="8">
        <f>IF($D5301="","",V5301-Z5301)</f>
        <v/>
      </c>
      <c r="AB5301" s="8">
        <f>IF($D5301="","",AA5301-N5301)</f>
        <v/>
      </c>
      <c r="AF5301" s="8" t="n"/>
      <c r="AI5301" s="14" t="n"/>
      <c r="AK5301">
        <f>IF($D5301="","",IF(COUNTIF($D$2:$D5301,$D5301)=1,1,0))</f>
        <v/>
      </c>
      <c r="AL5301">
        <f>IF($AK5301=1,SUMPRODUCT(--($AO$2:$AO$7001&lt;$AO5301))+1,"")</f>
        <v/>
      </c>
      <c r="AM5301">
        <f>IF($D5301="","",IF(OR($R5301=TRUE(),$R5301="TRUE"),1,0))</f>
        <v/>
      </c>
      <c r="AN5301">
        <f>IF($D5301="","",IF($X5301="Yes",1,0))</f>
        <v/>
      </c>
      <c r="AO5301">
        <f>IF($AK5301=1,IFERROR(IF(VALUE($D5301)&lt;100000000,VALUE($D5301),1000000000),IFERROR(IF(VALUE(MID($D5301,2,20))&lt;100000000,VALUE(MID($D5301,2,20)),1000000000),1000000000))+ROW()/100000,"")</f>
        <v/>
      </c>
    </row>
    <row r="5302">
      <c r="F5302" s="14" t="n"/>
      <c r="N5302" s="8">
        <f>IF($D5302="","",M5302*V5302/100)</f>
        <v/>
      </c>
      <c r="O5302" s="8" t="n"/>
      <c r="U5302" s="8" t="n"/>
      <c r="V5302" s="8" t="n"/>
      <c r="Y5302">
        <f>IF($D5302="","",IF($AN5302=1,0,IF($AM5302=1,Settings!$C$6,Settings!$C$7))*100)</f>
        <v/>
      </c>
      <c r="Z5302" s="8">
        <f>IF($D5302="","",V5302*Y5302/100)</f>
        <v/>
      </c>
      <c r="AA5302" s="8">
        <f>IF($D5302="","",V5302-Z5302)</f>
        <v/>
      </c>
      <c r="AB5302" s="8">
        <f>IF($D5302="","",AA5302-N5302)</f>
        <v/>
      </c>
      <c r="AF5302" s="8" t="n"/>
      <c r="AI5302" s="14" t="n"/>
      <c r="AK5302">
        <f>IF($D5302="","",IF(COUNTIF($D$2:$D5302,$D5302)=1,1,0))</f>
        <v/>
      </c>
      <c r="AL5302">
        <f>IF($AK5302=1,SUMPRODUCT(--($AO$2:$AO$7001&lt;$AO5302))+1,"")</f>
        <v/>
      </c>
      <c r="AM5302">
        <f>IF($D5302="","",IF(OR($R5302=TRUE(),$R5302="TRUE"),1,0))</f>
        <v/>
      </c>
      <c r="AN5302">
        <f>IF($D5302="","",IF($X5302="Yes",1,0))</f>
        <v/>
      </c>
      <c r="AO5302">
        <f>IF($AK5302=1,IFERROR(IF(VALUE($D5302)&lt;100000000,VALUE($D5302),1000000000),IFERROR(IF(VALUE(MID($D5302,2,20))&lt;100000000,VALUE(MID($D5302,2,20)),1000000000),1000000000))+ROW()/100000,"")</f>
        <v/>
      </c>
    </row>
    <row r="5303">
      <c r="F5303" s="14" t="n"/>
      <c r="N5303" s="8">
        <f>IF($D5303="","",M5303*V5303/100)</f>
        <v/>
      </c>
      <c r="O5303" s="8" t="n"/>
      <c r="U5303" s="8" t="n"/>
      <c r="V5303" s="8" t="n"/>
      <c r="Y5303">
        <f>IF($D5303="","",IF($AN5303=1,0,IF($AM5303=1,Settings!$C$6,Settings!$C$7))*100)</f>
        <v/>
      </c>
      <c r="Z5303" s="8">
        <f>IF($D5303="","",V5303*Y5303/100)</f>
        <v/>
      </c>
      <c r="AA5303" s="8">
        <f>IF($D5303="","",V5303-Z5303)</f>
        <v/>
      </c>
      <c r="AB5303" s="8">
        <f>IF($D5303="","",AA5303-N5303)</f>
        <v/>
      </c>
      <c r="AF5303" s="8" t="n"/>
      <c r="AI5303" s="14" t="n"/>
      <c r="AK5303">
        <f>IF($D5303="","",IF(COUNTIF($D$2:$D5303,$D5303)=1,1,0))</f>
        <v/>
      </c>
      <c r="AL5303">
        <f>IF($AK5303=1,SUMPRODUCT(--($AO$2:$AO$7001&lt;$AO5303))+1,"")</f>
        <v/>
      </c>
      <c r="AM5303">
        <f>IF($D5303="","",IF(OR($R5303=TRUE(),$R5303="TRUE"),1,0))</f>
        <v/>
      </c>
      <c r="AN5303">
        <f>IF($D5303="","",IF($X5303="Yes",1,0))</f>
        <v/>
      </c>
      <c r="AO5303">
        <f>IF($AK5303=1,IFERROR(IF(VALUE($D5303)&lt;100000000,VALUE($D5303),1000000000),IFERROR(IF(VALUE(MID($D5303,2,20))&lt;100000000,VALUE(MID($D5303,2,20)),1000000000),1000000000))+ROW()/100000,"")</f>
        <v/>
      </c>
    </row>
    <row r="5304">
      <c r="F5304" s="14" t="n"/>
      <c r="N5304" s="8">
        <f>IF($D5304="","",M5304*V5304/100)</f>
        <v/>
      </c>
      <c r="O5304" s="8" t="n"/>
      <c r="U5304" s="8" t="n"/>
      <c r="V5304" s="8" t="n"/>
      <c r="Y5304">
        <f>IF($D5304="","",IF($AN5304=1,0,IF($AM5304=1,Settings!$C$6,Settings!$C$7))*100)</f>
        <v/>
      </c>
      <c r="Z5304" s="8">
        <f>IF($D5304="","",V5304*Y5304/100)</f>
        <v/>
      </c>
      <c r="AA5304" s="8">
        <f>IF($D5304="","",V5304-Z5304)</f>
        <v/>
      </c>
      <c r="AB5304" s="8">
        <f>IF($D5304="","",AA5304-N5304)</f>
        <v/>
      </c>
      <c r="AF5304" s="8" t="n"/>
      <c r="AI5304" s="14" t="n"/>
      <c r="AK5304">
        <f>IF($D5304="","",IF(COUNTIF($D$2:$D5304,$D5304)=1,1,0))</f>
        <v/>
      </c>
      <c r="AL5304">
        <f>IF($AK5304=1,SUMPRODUCT(--($AO$2:$AO$7001&lt;$AO5304))+1,"")</f>
        <v/>
      </c>
      <c r="AM5304">
        <f>IF($D5304="","",IF(OR($R5304=TRUE(),$R5304="TRUE"),1,0))</f>
        <v/>
      </c>
      <c r="AN5304">
        <f>IF($D5304="","",IF($X5304="Yes",1,0))</f>
        <v/>
      </c>
      <c r="AO5304">
        <f>IF($AK5304=1,IFERROR(IF(VALUE($D5304)&lt;100000000,VALUE($D5304),1000000000),IFERROR(IF(VALUE(MID($D5304,2,20))&lt;100000000,VALUE(MID($D5304,2,20)),1000000000),1000000000))+ROW()/100000,"")</f>
        <v/>
      </c>
    </row>
    <row r="5305">
      <c r="F5305" s="14" t="n"/>
      <c r="N5305" s="8">
        <f>IF($D5305="","",M5305*V5305/100)</f>
        <v/>
      </c>
      <c r="O5305" s="8" t="n"/>
      <c r="U5305" s="8" t="n"/>
      <c r="V5305" s="8" t="n"/>
      <c r="Y5305">
        <f>IF($D5305="","",IF($AN5305=1,0,IF($AM5305=1,Settings!$C$6,Settings!$C$7))*100)</f>
        <v/>
      </c>
      <c r="Z5305" s="8">
        <f>IF($D5305="","",V5305*Y5305/100)</f>
        <v/>
      </c>
      <c r="AA5305" s="8">
        <f>IF($D5305="","",V5305-Z5305)</f>
        <v/>
      </c>
      <c r="AB5305" s="8">
        <f>IF($D5305="","",AA5305-N5305)</f>
        <v/>
      </c>
      <c r="AF5305" s="8" t="n"/>
      <c r="AI5305" s="14" t="n"/>
      <c r="AK5305">
        <f>IF($D5305="","",IF(COUNTIF($D$2:$D5305,$D5305)=1,1,0))</f>
        <v/>
      </c>
      <c r="AL5305">
        <f>IF($AK5305=1,SUMPRODUCT(--($AO$2:$AO$7001&lt;$AO5305))+1,"")</f>
        <v/>
      </c>
      <c r="AM5305">
        <f>IF($D5305="","",IF(OR($R5305=TRUE(),$R5305="TRUE"),1,0))</f>
        <v/>
      </c>
      <c r="AN5305">
        <f>IF($D5305="","",IF($X5305="Yes",1,0))</f>
        <v/>
      </c>
      <c r="AO5305">
        <f>IF($AK5305=1,IFERROR(IF(VALUE($D5305)&lt;100000000,VALUE($D5305),1000000000),IFERROR(IF(VALUE(MID($D5305,2,20))&lt;100000000,VALUE(MID($D5305,2,20)),1000000000),1000000000))+ROW()/100000,"")</f>
        <v/>
      </c>
    </row>
    <row r="5306">
      <c r="F5306" s="14" t="n"/>
      <c r="N5306" s="8">
        <f>IF($D5306="","",M5306*V5306/100)</f>
        <v/>
      </c>
      <c r="O5306" s="8" t="n"/>
      <c r="U5306" s="8" t="n"/>
      <c r="V5306" s="8" t="n"/>
      <c r="Y5306">
        <f>IF($D5306="","",IF($AN5306=1,0,IF($AM5306=1,Settings!$C$6,Settings!$C$7))*100)</f>
        <v/>
      </c>
      <c r="Z5306" s="8">
        <f>IF($D5306="","",V5306*Y5306/100)</f>
        <v/>
      </c>
      <c r="AA5306" s="8">
        <f>IF($D5306="","",V5306-Z5306)</f>
        <v/>
      </c>
      <c r="AB5306" s="8">
        <f>IF($D5306="","",AA5306-N5306)</f>
        <v/>
      </c>
      <c r="AF5306" s="8" t="n"/>
      <c r="AI5306" s="14" t="n"/>
      <c r="AK5306">
        <f>IF($D5306="","",IF(COUNTIF($D$2:$D5306,$D5306)=1,1,0))</f>
        <v/>
      </c>
      <c r="AL5306">
        <f>IF($AK5306=1,SUMPRODUCT(--($AO$2:$AO$7001&lt;$AO5306))+1,"")</f>
        <v/>
      </c>
      <c r="AM5306">
        <f>IF($D5306="","",IF(OR($R5306=TRUE(),$R5306="TRUE"),1,0))</f>
        <v/>
      </c>
      <c r="AN5306">
        <f>IF($D5306="","",IF($X5306="Yes",1,0))</f>
        <v/>
      </c>
      <c r="AO5306">
        <f>IF($AK5306=1,IFERROR(IF(VALUE($D5306)&lt;100000000,VALUE($D5306),1000000000),IFERROR(IF(VALUE(MID($D5306,2,20))&lt;100000000,VALUE(MID($D5306,2,20)),1000000000),1000000000))+ROW()/100000,"")</f>
        <v/>
      </c>
    </row>
    <row r="5307">
      <c r="F5307" s="14" t="n"/>
      <c r="N5307" s="8">
        <f>IF($D5307="","",M5307*V5307/100)</f>
        <v/>
      </c>
      <c r="O5307" s="8" t="n"/>
      <c r="U5307" s="8" t="n"/>
      <c r="V5307" s="8" t="n"/>
      <c r="Y5307">
        <f>IF($D5307="","",IF($AN5307=1,0,IF($AM5307=1,Settings!$C$6,Settings!$C$7))*100)</f>
        <v/>
      </c>
      <c r="Z5307" s="8">
        <f>IF($D5307="","",V5307*Y5307/100)</f>
        <v/>
      </c>
      <c r="AA5307" s="8">
        <f>IF($D5307="","",V5307-Z5307)</f>
        <v/>
      </c>
      <c r="AB5307" s="8">
        <f>IF($D5307="","",AA5307-N5307)</f>
        <v/>
      </c>
      <c r="AF5307" s="8" t="n"/>
      <c r="AI5307" s="14" t="n"/>
      <c r="AK5307">
        <f>IF($D5307="","",IF(COUNTIF($D$2:$D5307,$D5307)=1,1,0))</f>
        <v/>
      </c>
      <c r="AL5307">
        <f>IF($AK5307=1,SUMPRODUCT(--($AO$2:$AO$7001&lt;$AO5307))+1,"")</f>
        <v/>
      </c>
      <c r="AM5307">
        <f>IF($D5307="","",IF(OR($R5307=TRUE(),$R5307="TRUE"),1,0))</f>
        <v/>
      </c>
      <c r="AN5307">
        <f>IF($D5307="","",IF($X5307="Yes",1,0))</f>
        <v/>
      </c>
      <c r="AO5307">
        <f>IF($AK5307=1,IFERROR(IF(VALUE($D5307)&lt;100000000,VALUE($D5307),1000000000),IFERROR(IF(VALUE(MID($D5307,2,20))&lt;100000000,VALUE(MID($D5307,2,20)),1000000000),1000000000))+ROW()/100000,"")</f>
        <v/>
      </c>
    </row>
    <row r="5308">
      <c r="F5308" s="14" t="n"/>
      <c r="N5308" s="8">
        <f>IF($D5308="","",M5308*V5308/100)</f>
        <v/>
      </c>
      <c r="O5308" s="8" t="n"/>
      <c r="U5308" s="8" t="n"/>
      <c r="V5308" s="8" t="n"/>
      <c r="Y5308">
        <f>IF($D5308="","",IF($AN5308=1,0,IF($AM5308=1,Settings!$C$6,Settings!$C$7))*100)</f>
        <v/>
      </c>
      <c r="Z5308" s="8">
        <f>IF($D5308="","",V5308*Y5308/100)</f>
        <v/>
      </c>
      <c r="AA5308" s="8">
        <f>IF($D5308="","",V5308-Z5308)</f>
        <v/>
      </c>
      <c r="AB5308" s="8">
        <f>IF($D5308="","",AA5308-N5308)</f>
        <v/>
      </c>
      <c r="AF5308" s="8" t="n"/>
      <c r="AI5308" s="14" t="n"/>
      <c r="AK5308">
        <f>IF($D5308="","",IF(COUNTIF($D$2:$D5308,$D5308)=1,1,0))</f>
        <v/>
      </c>
      <c r="AL5308">
        <f>IF($AK5308=1,SUMPRODUCT(--($AO$2:$AO$7001&lt;$AO5308))+1,"")</f>
        <v/>
      </c>
      <c r="AM5308">
        <f>IF($D5308="","",IF(OR($R5308=TRUE(),$R5308="TRUE"),1,0))</f>
        <v/>
      </c>
      <c r="AN5308">
        <f>IF($D5308="","",IF($X5308="Yes",1,0))</f>
        <v/>
      </c>
      <c r="AO5308">
        <f>IF($AK5308=1,IFERROR(IF(VALUE($D5308)&lt;100000000,VALUE($D5308),1000000000),IFERROR(IF(VALUE(MID($D5308,2,20))&lt;100000000,VALUE(MID($D5308,2,20)),1000000000),1000000000))+ROW()/100000,"")</f>
        <v/>
      </c>
    </row>
    <row r="5309">
      <c r="F5309" s="14" t="n"/>
      <c r="N5309" s="8">
        <f>IF($D5309="","",M5309*V5309/100)</f>
        <v/>
      </c>
      <c r="O5309" s="8" t="n"/>
      <c r="U5309" s="8" t="n"/>
      <c r="V5309" s="8" t="n"/>
      <c r="Y5309">
        <f>IF($D5309="","",IF($AN5309=1,0,IF($AM5309=1,Settings!$C$6,Settings!$C$7))*100)</f>
        <v/>
      </c>
      <c r="Z5309" s="8">
        <f>IF($D5309="","",V5309*Y5309/100)</f>
        <v/>
      </c>
      <c r="AA5309" s="8">
        <f>IF($D5309="","",V5309-Z5309)</f>
        <v/>
      </c>
      <c r="AB5309" s="8">
        <f>IF($D5309="","",AA5309-N5309)</f>
        <v/>
      </c>
      <c r="AF5309" s="8" t="n"/>
      <c r="AI5309" s="14" t="n"/>
      <c r="AK5309">
        <f>IF($D5309="","",IF(COUNTIF($D$2:$D5309,$D5309)=1,1,0))</f>
        <v/>
      </c>
      <c r="AL5309">
        <f>IF($AK5309=1,SUMPRODUCT(--($AO$2:$AO$7001&lt;$AO5309))+1,"")</f>
        <v/>
      </c>
      <c r="AM5309">
        <f>IF($D5309="","",IF(OR($R5309=TRUE(),$R5309="TRUE"),1,0))</f>
        <v/>
      </c>
      <c r="AN5309">
        <f>IF($D5309="","",IF($X5309="Yes",1,0))</f>
        <v/>
      </c>
      <c r="AO5309">
        <f>IF($AK5309=1,IFERROR(IF(VALUE($D5309)&lt;100000000,VALUE($D5309),1000000000),IFERROR(IF(VALUE(MID($D5309,2,20))&lt;100000000,VALUE(MID($D5309,2,20)),1000000000),1000000000))+ROW()/100000,"")</f>
        <v/>
      </c>
    </row>
    <row r="5310">
      <c r="F5310" s="14" t="n"/>
      <c r="N5310" s="8">
        <f>IF($D5310="","",M5310*V5310/100)</f>
        <v/>
      </c>
      <c r="O5310" s="8" t="n"/>
      <c r="U5310" s="8" t="n"/>
      <c r="V5310" s="8" t="n"/>
      <c r="Y5310">
        <f>IF($D5310="","",IF($AN5310=1,0,IF($AM5310=1,Settings!$C$6,Settings!$C$7))*100)</f>
        <v/>
      </c>
      <c r="Z5310" s="8">
        <f>IF($D5310="","",V5310*Y5310/100)</f>
        <v/>
      </c>
      <c r="AA5310" s="8">
        <f>IF($D5310="","",V5310-Z5310)</f>
        <v/>
      </c>
      <c r="AB5310" s="8">
        <f>IF($D5310="","",AA5310-N5310)</f>
        <v/>
      </c>
      <c r="AF5310" s="8" t="n"/>
      <c r="AI5310" s="14" t="n"/>
      <c r="AK5310">
        <f>IF($D5310="","",IF(COUNTIF($D$2:$D5310,$D5310)=1,1,0))</f>
        <v/>
      </c>
      <c r="AL5310">
        <f>IF($AK5310=1,SUMPRODUCT(--($AO$2:$AO$7001&lt;$AO5310))+1,"")</f>
        <v/>
      </c>
      <c r="AM5310">
        <f>IF($D5310="","",IF(OR($R5310=TRUE(),$R5310="TRUE"),1,0))</f>
        <v/>
      </c>
      <c r="AN5310">
        <f>IF($D5310="","",IF($X5310="Yes",1,0))</f>
        <v/>
      </c>
      <c r="AO5310">
        <f>IF($AK5310=1,IFERROR(IF(VALUE($D5310)&lt;100000000,VALUE($D5310),1000000000),IFERROR(IF(VALUE(MID($D5310,2,20))&lt;100000000,VALUE(MID($D5310,2,20)),1000000000),1000000000))+ROW()/100000,"")</f>
        <v/>
      </c>
    </row>
    <row r="5311">
      <c r="F5311" s="14" t="n"/>
      <c r="N5311" s="8">
        <f>IF($D5311="","",M5311*V5311/100)</f>
        <v/>
      </c>
      <c r="O5311" s="8" t="n"/>
      <c r="U5311" s="8" t="n"/>
      <c r="V5311" s="8" t="n"/>
      <c r="Y5311">
        <f>IF($D5311="","",IF($AN5311=1,0,IF($AM5311=1,Settings!$C$6,Settings!$C$7))*100)</f>
        <v/>
      </c>
      <c r="Z5311" s="8">
        <f>IF($D5311="","",V5311*Y5311/100)</f>
        <v/>
      </c>
      <c r="AA5311" s="8">
        <f>IF($D5311="","",V5311-Z5311)</f>
        <v/>
      </c>
      <c r="AB5311" s="8">
        <f>IF($D5311="","",AA5311-N5311)</f>
        <v/>
      </c>
      <c r="AF5311" s="8" t="n"/>
      <c r="AI5311" s="14" t="n"/>
      <c r="AK5311">
        <f>IF($D5311="","",IF(COUNTIF($D$2:$D5311,$D5311)=1,1,0))</f>
        <v/>
      </c>
      <c r="AL5311">
        <f>IF($AK5311=1,SUMPRODUCT(--($AO$2:$AO$7001&lt;$AO5311))+1,"")</f>
        <v/>
      </c>
      <c r="AM5311">
        <f>IF($D5311="","",IF(OR($R5311=TRUE(),$R5311="TRUE"),1,0))</f>
        <v/>
      </c>
      <c r="AN5311">
        <f>IF($D5311="","",IF($X5311="Yes",1,0))</f>
        <v/>
      </c>
      <c r="AO5311">
        <f>IF($AK5311=1,IFERROR(IF(VALUE($D5311)&lt;100000000,VALUE($D5311),1000000000),IFERROR(IF(VALUE(MID($D5311,2,20))&lt;100000000,VALUE(MID($D5311,2,20)),1000000000),1000000000))+ROW()/100000,"")</f>
        <v/>
      </c>
    </row>
    <row r="5312">
      <c r="F5312" s="14" t="n"/>
      <c r="N5312" s="8">
        <f>IF($D5312="","",M5312*V5312/100)</f>
        <v/>
      </c>
      <c r="O5312" s="8" t="n"/>
      <c r="U5312" s="8" t="n"/>
      <c r="V5312" s="8" t="n"/>
      <c r="Y5312">
        <f>IF($D5312="","",IF($AN5312=1,0,IF($AM5312=1,Settings!$C$6,Settings!$C$7))*100)</f>
        <v/>
      </c>
      <c r="Z5312" s="8">
        <f>IF($D5312="","",V5312*Y5312/100)</f>
        <v/>
      </c>
      <c r="AA5312" s="8">
        <f>IF($D5312="","",V5312-Z5312)</f>
        <v/>
      </c>
      <c r="AB5312" s="8">
        <f>IF($D5312="","",AA5312-N5312)</f>
        <v/>
      </c>
      <c r="AF5312" s="8" t="n"/>
      <c r="AI5312" s="14" t="n"/>
      <c r="AK5312">
        <f>IF($D5312="","",IF(COUNTIF($D$2:$D5312,$D5312)=1,1,0))</f>
        <v/>
      </c>
      <c r="AL5312">
        <f>IF($AK5312=1,SUMPRODUCT(--($AO$2:$AO$7001&lt;$AO5312))+1,"")</f>
        <v/>
      </c>
      <c r="AM5312">
        <f>IF($D5312="","",IF(OR($R5312=TRUE(),$R5312="TRUE"),1,0))</f>
        <v/>
      </c>
      <c r="AN5312">
        <f>IF($D5312="","",IF($X5312="Yes",1,0))</f>
        <v/>
      </c>
      <c r="AO5312">
        <f>IF($AK5312=1,IFERROR(IF(VALUE($D5312)&lt;100000000,VALUE($D5312),1000000000),IFERROR(IF(VALUE(MID($D5312,2,20))&lt;100000000,VALUE(MID($D5312,2,20)),1000000000),1000000000))+ROW()/100000,"")</f>
        <v/>
      </c>
    </row>
    <row r="5313">
      <c r="F5313" s="14" t="n"/>
      <c r="N5313" s="8">
        <f>IF($D5313="","",M5313*V5313/100)</f>
        <v/>
      </c>
      <c r="O5313" s="8" t="n"/>
      <c r="U5313" s="8" t="n"/>
      <c r="V5313" s="8" t="n"/>
      <c r="Y5313">
        <f>IF($D5313="","",IF($AN5313=1,0,IF($AM5313=1,Settings!$C$6,Settings!$C$7))*100)</f>
        <v/>
      </c>
      <c r="Z5313" s="8">
        <f>IF($D5313="","",V5313*Y5313/100)</f>
        <v/>
      </c>
      <c r="AA5313" s="8">
        <f>IF($D5313="","",V5313-Z5313)</f>
        <v/>
      </c>
      <c r="AB5313" s="8">
        <f>IF($D5313="","",AA5313-N5313)</f>
        <v/>
      </c>
      <c r="AF5313" s="8" t="n"/>
      <c r="AI5313" s="14" t="n"/>
      <c r="AK5313">
        <f>IF($D5313="","",IF(COUNTIF($D$2:$D5313,$D5313)=1,1,0))</f>
        <v/>
      </c>
      <c r="AL5313">
        <f>IF($AK5313=1,SUMPRODUCT(--($AO$2:$AO$7001&lt;$AO5313))+1,"")</f>
        <v/>
      </c>
      <c r="AM5313">
        <f>IF($D5313="","",IF(OR($R5313=TRUE(),$R5313="TRUE"),1,0))</f>
        <v/>
      </c>
      <c r="AN5313">
        <f>IF($D5313="","",IF($X5313="Yes",1,0))</f>
        <v/>
      </c>
      <c r="AO5313">
        <f>IF($AK5313=1,IFERROR(IF(VALUE($D5313)&lt;100000000,VALUE($D5313),1000000000),IFERROR(IF(VALUE(MID($D5313,2,20))&lt;100000000,VALUE(MID($D5313,2,20)),1000000000),1000000000))+ROW()/100000,"")</f>
        <v/>
      </c>
    </row>
    <row r="5314">
      <c r="F5314" s="14" t="n"/>
      <c r="N5314" s="8">
        <f>IF($D5314="","",M5314*V5314/100)</f>
        <v/>
      </c>
      <c r="O5314" s="8" t="n"/>
      <c r="U5314" s="8" t="n"/>
      <c r="V5314" s="8" t="n"/>
      <c r="Y5314">
        <f>IF($D5314="","",IF($AN5314=1,0,IF($AM5314=1,Settings!$C$6,Settings!$C$7))*100)</f>
        <v/>
      </c>
      <c r="Z5314" s="8">
        <f>IF($D5314="","",V5314*Y5314/100)</f>
        <v/>
      </c>
      <c r="AA5314" s="8">
        <f>IF($D5314="","",V5314-Z5314)</f>
        <v/>
      </c>
      <c r="AB5314" s="8">
        <f>IF($D5314="","",AA5314-N5314)</f>
        <v/>
      </c>
      <c r="AF5314" s="8" t="n"/>
      <c r="AI5314" s="14" t="n"/>
      <c r="AK5314">
        <f>IF($D5314="","",IF(COUNTIF($D$2:$D5314,$D5314)=1,1,0))</f>
        <v/>
      </c>
      <c r="AL5314">
        <f>IF($AK5314=1,SUMPRODUCT(--($AO$2:$AO$7001&lt;$AO5314))+1,"")</f>
        <v/>
      </c>
      <c r="AM5314">
        <f>IF($D5314="","",IF(OR($R5314=TRUE(),$R5314="TRUE"),1,0))</f>
        <v/>
      </c>
      <c r="AN5314">
        <f>IF($D5314="","",IF($X5314="Yes",1,0))</f>
        <v/>
      </c>
      <c r="AO5314">
        <f>IF($AK5314=1,IFERROR(IF(VALUE($D5314)&lt;100000000,VALUE($D5314),1000000000),IFERROR(IF(VALUE(MID($D5314,2,20))&lt;100000000,VALUE(MID($D5314,2,20)),1000000000),1000000000))+ROW()/100000,"")</f>
        <v/>
      </c>
    </row>
    <row r="5315">
      <c r="F5315" s="14" t="n"/>
      <c r="N5315" s="8">
        <f>IF($D5315="","",M5315*V5315/100)</f>
        <v/>
      </c>
      <c r="O5315" s="8" t="n"/>
      <c r="U5315" s="8" t="n"/>
      <c r="V5315" s="8" t="n"/>
      <c r="Y5315">
        <f>IF($D5315="","",IF($AN5315=1,0,IF($AM5315=1,Settings!$C$6,Settings!$C$7))*100)</f>
        <v/>
      </c>
      <c r="Z5315" s="8">
        <f>IF($D5315="","",V5315*Y5315/100)</f>
        <v/>
      </c>
      <c r="AA5315" s="8">
        <f>IF($D5315="","",V5315-Z5315)</f>
        <v/>
      </c>
      <c r="AB5315" s="8">
        <f>IF($D5315="","",AA5315-N5315)</f>
        <v/>
      </c>
      <c r="AF5315" s="8" t="n"/>
      <c r="AI5315" s="14" t="n"/>
      <c r="AK5315">
        <f>IF($D5315="","",IF(COUNTIF($D$2:$D5315,$D5315)=1,1,0))</f>
        <v/>
      </c>
      <c r="AL5315">
        <f>IF($AK5315=1,SUMPRODUCT(--($AO$2:$AO$7001&lt;$AO5315))+1,"")</f>
        <v/>
      </c>
      <c r="AM5315">
        <f>IF($D5315="","",IF(OR($R5315=TRUE(),$R5315="TRUE"),1,0))</f>
        <v/>
      </c>
      <c r="AN5315">
        <f>IF($D5315="","",IF($X5315="Yes",1,0))</f>
        <v/>
      </c>
      <c r="AO5315">
        <f>IF($AK5315=1,IFERROR(IF(VALUE($D5315)&lt;100000000,VALUE($D5315),1000000000),IFERROR(IF(VALUE(MID($D5315,2,20))&lt;100000000,VALUE(MID($D5315,2,20)),1000000000),1000000000))+ROW()/100000,"")</f>
        <v/>
      </c>
    </row>
    <row r="5316">
      <c r="F5316" s="14" t="n"/>
      <c r="N5316" s="8">
        <f>IF($D5316="","",M5316*V5316/100)</f>
        <v/>
      </c>
      <c r="O5316" s="8" t="n"/>
      <c r="U5316" s="8" t="n"/>
      <c r="V5316" s="8" t="n"/>
      <c r="Y5316">
        <f>IF($D5316="","",IF($AN5316=1,0,IF($AM5316=1,Settings!$C$6,Settings!$C$7))*100)</f>
        <v/>
      </c>
      <c r="Z5316" s="8">
        <f>IF($D5316="","",V5316*Y5316/100)</f>
        <v/>
      </c>
      <c r="AA5316" s="8">
        <f>IF($D5316="","",V5316-Z5316)</f>
        <v/>
      </c>
      <c r="AB5316" s="8">
        <f>IF($D5316="","",AA5316-N5316)</f>
        <v/>
      </c>
      <c r="AF5316" s="8" t="n"/>
      <c r="AI5316" s="14" t="n"/>
      <c r="AK5316">
        <f>IF($D5316="","",IF(COUNTIF($D$2:$D5316,$D5316)=1,1,0))</f>
        <v/>
      </c>
      <c r="AL5316">
        <f>IF($AK5316=1,SUMPRODUCT(--($AO$2:$AO$7001&lt;$AO5316))+1,"")</f>
        <v/>
      </c>
      <c r="AM5316">
        <f>IF($D5316="","",IF(OR($R5316=TRUE(),$R5316="TRUE"),1,0))</f>
        <v/>
      </c>
      <c r="AN5316">
        <f>IF($D5316="","",IF($X5316="Yes",1,0))</f>
        <v/>
      </c>
      <c r="AO5316">
        <f>IF($AK5316=1,IFERROR(IF(VALUE($D5316)&lt;100000000,VALUE($D5316),1000000000),IFERROR(IF(VALUE(MID($D5316,2,20))&lt;100000000,VALUE(MID($D5316,2,20)),1000000000),1000000000))+ROW()/100000,"")</f>
        <v/>
      </c>
    </row>
    <row r="5317">
      <c r="F5317" s="14" t="n"/>
      <c r="N5317" s="8">
        <f>IF($D5317="","",M5317*V5317/100)</f>
        <v/>
      </c>
      <c r="O5317" s="8" t="n"/>
      <c r="U5317" s="8" t="n"/>
      <c r="V5317" s="8" t="n"/>
      <c r="Y5317">
        <f>IF($D5317="","",IF($AN5317=1,0,IF($AM5317=1,Settings!$C$6,Settings!$C$7))*100)</f>
        <v/>
      </c>
      <c r="Z5317" s="8">
        <f>IF($D5317="","",V5317*Y5317/100)</f>
        <v/>
      </c>
      <c r="AA5317" s="8">
        <f>IF($D5317="","",V5317-Z5317)</f>
        <v/>
      </c>
      <c r="AB5317" s="8">
        <f>IF($D5317="","",AA5317-N5317)</f>
        <v/>
      </c>
      <c r="AF5317" s="8" t="n"/>
      <c r="AI5317" s="14" t="n"/>
      <c r="AK5317">
        <f>IF($D5317="","",IF(COUNTIF($D$2:$D5317,$D5317)=1,1,0))</f>
        <v/>
      </c>
      <c r="AL5317">
        <f>IF($AK5317=1,SUMPRODUCT(--($AO$2:$AO$7001&lt;$AO5317))+1,"")</f>
        <v/>
      </c>
      <c r="AM5317">
        <f>IF($D5317="","",IF(OR($R5317=TRUE(),$R5317="TRUE"),1,0))</f>
        <v/>
      </c>
      <c r="AN5317">
        <f>IF($D5317="","",IF($X5317="Yes",1,0))</f>
        <v/>
      </c>
      <c r="AO5317">
        <f>IF($AK5317=1,IFERROR(IF(VALUE($D5317)&lt;100000000,VALUE($D5317),1000000000),IFERROR(IF(VALUE(MID($D5317,2,20))&lt;100000000,VALUE(MID($D5317,2,20)),1000000000),1000000000))+ROW()/100000,"")</f>
        <v/>
      </c>
    </row>
    <row r="5318">
      <c r="F5318" s="14" t="n"/>
      <c r="N5318" s="8">
        <f>IF($D5318="","",M5318*V5318/100)</f>
        <v/>
      </c>
      <c r="O5318" s="8" t="n"/>
      <c r="U5318" s="8" t="n"/>
      <c r="V5318" s="8" t="n"/>
      <c r="Y5318">
        <f>IF($D5318="","",IF($AN5318=1,0,IF($AM5318=1,Settings!$C$6,Settings!$C$7))*100)</f>
        <v/>
      </c>
      <c r="Z5318" s="8">
        <f>IF($D5318="","",V5318*Y5318/100)</f>
        <v/>
      </c>
      <c r="AA5318" s="8">
        <f>IF($D5318="","",V5318-Z5318)</f>
        <v/>
      </c>
      <c r="AB5318" s="8">
        <f>IF($D5318="","",AA5318-N5318)</f>
        <v/>
      </c>
      <c r="AF5318" s="8" t="n"/>
      <c r="AI5318" s="14" t="n"/>
      <c r="AK5318">
        <f>IF($D5318="","",IF(COUNTIF($D$2:$D5318,$D5318)=1,1,0))</f>
        <v/>
      </c>
      <c r="AL5318">
        <f>IF($AK5318=1,SUMPRODUCT(--($AO$2:$AO$7001&lt;$AO5318))+1,"")</f>
        <v/>
      </c>
      <c r="AM5318">
        <f>IF($D5318="","",IF(OR($R5318=TRUE(),$R5318="TRUE"),1,0))</f>
        <v/>
      </c>
      <c r="AN5318">
        <f>IF($D5318="","",IF($X5318="Yes",1,0))</f>
        <v/>
      </c>
      <c r="AO5318">
        <f>IF($AK5318=1,IFERROR(IF(VALUE($D5318)&lt;100000000,VALUE($D5318),1000000000),IFERROR(IF(VALUE(MID($D5318,2,20))&lt;100000000,VALUE(MID($D5318,2,20)),1000000000),1000000000))+ROW()/100000,"")</f>
        <v/>
      </c>
    </row>
    <row r="5319">
      <c r="F5319" s="14" t="n"/>
      <c r="N5319" s="8">
        <f>IF($D5319="","",M5319*V5319/100)</f>
        <v/>
      </c>
      <c r="O5319" s="8" t="n"/>
      <c r="U5319" s="8" t="n"/>
      <c r="V5319" s="8" t="n"/>
      <c r="Y5319">
        <f>IF($D5319="","",IF($AN5319=1,0,IF($AM5319=1,Settings!$C$6,Settings!$C$7))*100)</f>
        <v/>
      </c>
      <c r="Z5319" s="8">
        <f>IF($D5319="","",V5319*Y5319/100)</f>
        <v/>
      </c>
      <c r="AA5319" s="8">
        <f>IF($D5319="","",V5319-Z5319)</f>
        <v/>
      </c>
      <c r="AB5319" s="8">
        <f>IF($D5319="","",AA5319-N5319)</f>
        <v/>
      </c>
      <c r="AF5319" s="8" t="n"/>
      <c r="AI5319" s="14" t="n"/>
      <c r="AK5319">
        <f>IF($D5319="","",IF(COUNTIF($D$2:$D5319,$D5319)=1,1,0))</f>
        <v/>
      </c>
      <c r="AL5319">
        <f>IF($AK5319=1,SUMPRODUCT(--($AO$2:$AO$7001&lt;$AO5319))+1,"")</f>
        <v/>
      </c>
      <c r="AM5319">
        <f>IF($D5319="","",IF(OR($R5319=TRUE(),$R5319="TRUE"),1,0))</f>
        <v/>
      </c>
      <c r="AN5319">
        <f>IF($D5319="","",IF($X5319="Yes",1,0))</f>
        <v/>
      </c>
      <c r="AO5319">
        <f>IF($AK5319=1,IFERROR(IF(VALUE($D5319)&lt;100000000,VALUE($D5319),1000000000),IFERROR(IF(VALUE(MID($D5319,2,20))&lt;100000000,VALUE(MID($D5319,2,20)),1000000000),1000000000))+ROW()/100000,"")</f>
        <v/>
      </c>
    </row>
    <row r="5320">
      <c r="F5320" s="14" t="n"/>
      <c r="N5320" s="8">
        <f>IF($D5320="","",M5320*V5320/100)</f>
        <v/>
      </c>
      <c r="O5320" s="8" t="n"/>
      <c r="U5320" s="8" t="n"/>
      <c r="V5320" s="8" t="n"/>
      <c r="Y5320">
        <f>IF($D5320="","",IF($AN5320=1,0,IF($AM5320=1,Settings!$C$6,Settings!$C$7))*100)</f>
        <v/>
      </c>
      <c r="Z5320" s="8">
        <f>IF($D5320="","",V5320*Y5320/100)</f>
        <v/>
      </c>
      <c r="AA5320" s="8">
        <f>IF($D5320="","",V5320-Z5320)</f>
        <v/>
      </c>
      <c r="AB5320" s="8">
        <f>IF($D5320="","",AA5320-N5320)</f>
        <v/>
      </c>
      <c r="AF5320" s="8" t="n"/>
      <c r="AI5320" s="14" t="n"/>
      <c r="AK5320">
        <f>IF($D5320="","",IF(COUNTIF($D$2:$D5320,$D5320)=1,1,0))</f>
        <v/>
      </c>
      <c r="AL5320">
        <f>IF($AK5320=1,SUMPRODUCT(--($AO$2:$AO$7001&lt;$AO5320))+1,"")</f>
        <v/>
      </c>
      <c r="AM5320">
        <f>IF($D5320="","",IF(OR($R5320=TRUE(),$R5320="TRUE"),1,0))</f>
        <v/>
      </c>
      <c r="AN5320">
        <f>IF($D5320="","",IF($X5320="Yes",1,0))</f>
        <v/>
      </c>
      <c r="AO5320">
        <f>IF($AK5320=1,IFERROR(IF(VALUE($D5320)&lt;100000000,VALUE($D5320),1000000000),IFERROR(IF(VALUE(MID($D5320,2,20))&lt;100000000,VALUE(MID($D5320,2,20)),1000000000),1000000000))+ROW()/100000,"")</f>
        <v/>
      </c>
    </row>
    <row r="5321">
      <c r="F5321" s="14" t="n"/>
      <c r="N5321" s="8">
        <f>IF($D5321="","",M5321*V5321/100)</f>
        <v/>
      </c>
      <c r="O5321" s="8" t="n"/>
      <c r="U5321" s="8" t="n"/>
      <c r="V5321" s="8" t="n"/>
      <c r="Y5321">
        <f>IF($D5321="","",IF($AN5321=1,0,IF($AM5321=1,Settings!$C$6,Settings!$C$7))*100)</f>
        <v/>
      </c>
      <c r="Z5321" s="8">
        <f>IF($D5321="","",V5321*Y5321/100)</f>
        <v/>
      </c>
      <c r="AA5321" s="8">
        <f>IF($D5321="","",V5321-Z5321)</f>
        <v/>
      </c>
      <c r="AB5321" s="8">
        <f>IF($D5321="","",AA5321-N5321)</f>
        <v/>
      </c>
      <c r="AF5321" s="8" t="n"/>
      <c r="AI5321" s="14" t="n"/>
      <c r="AK5321">
        <f>IF($D5321="","",IF(COUNTIF($D$2:$D5321,$D5321)=1,1,0))</f>
        <v/>
      </c>
      <c r="AL5321">
        <f>IF($AK5321=1,SUMPRODUCT(--($AO$2:$AO$7001&lt;$AO5321))+1,"")</f>
        <v/>
      </c>
      <c r="AM5321">
        <f>IF($D5321="","",IF(OR($R5321=TRUE(),$R5321="TRUE"),1,0))</f>
        <v/>
      </c>
      <c r="AN5321">
        <f>IF($D5321="","",IF($X5321="Yes",1,0))</f>
        <v/>
      </c>
      <c r="AO5321">
        <f>IF($AK5321=1,IFERROR(IF(VALUE($D5321)&lt;100000000,VALUE($D5321),1000000000),IFERROR(IF(VALUE(MID($D5321,2,20))&lt;100000000,VALUE(MID($D5321,2,20)),1000000000),1000000000))+ROW()/100000,"")</f>
        <v/>
      </c>
    </row>
    <row r="5322">
      <c r="F5322" s="14" t="n"/>
      <c r="N5322" s="8">
        <f>IF($D5322="","",M5322*V5322/100)</f>
        <v/>
      </c>
      <c r="O5322" s="8" t="n"/>
      <c r="U5322" s="8" t="n"/>
      <c r="V5322" s="8" t="n"/>
      <c r="Y5322">
        <f>IF($D5322="","",IF($AN5322=1,0,IF($AM5322=1,Settings!$C$6,Settings!$C$7))*100)</f>
        <v/>
      </c>
      <c r="Z5322" s="8">
        <f>IF($D5322="","",V5322*Y5322/100)</f>
        <v/>
      </c>
      <c r="AA5322" s="8">
        <f>IF($D5322="","",V5322-Z5322)</f>
        <v/>
      </c>
      <c r="AB5322" s="8">
        <f>IF($D5322="","",AA5322-N5322)</f>
        <v/>
      </c>
      <c r="AF5322" s="8" t="n"/>
      <c r="AI5322" s="14" t="n"/>
      <c r="AK5322">
        <f>IF($D5322="","",IF(COUNTIF($D$2:$D5322,$D5322)=1,1,0))</f>
        <v/>
      </c>
      <c r="AL5322">
        <f>IF($AK5322=1,SUMPRODUCT(--($AO$2:$AO$7001&lt;$AO5322))+1,"")</f>
        <v/>
      </c>
      <c r="AM5322">
        <f>IF($D5322="","",IF(OR($R5322=TRUE(),$R5322="TRUE"),1,0))</f>
        <v/>
      </c>
      <c r="AN5322">
        <f>IF($D5322="","",IF($X5322="Yes",1,0))</f>
        <v/>
      </c>
      <c r="AO5322">
        <f>IF($AK5322=1,IFERROR(IF(VALUE($D5322)&lt;100000000,VALUE($D5322),1000000000),IFERROR(IF(VALUE(MID($D5322,2,20))&lt;100000000,VALUE(MID($D5322,2,20)),1000000000),1000000000))+ROW()/100000,"")</f>
        <v/>
      </c>
    </row>
    <row r="5323">
      <c r="F5323" s="14" t="n"/>
      <c r="N5323" s="8">
        <f>IF($D5323="","",M5323*V5323/100)</f>
        <v/>
      </c>
      <c r="O5323" s="8" t="n"/>
      <c r="U5323" s="8" t="n"/>
      <c r="V5323" s="8" t="n"/>
      <c r="Y5323">
        <f>IF($D5323="","",IF($AN5323=1,0,IF($AM5323=1,Settings!$C$6,Settings!$C$7))*100)</f>
        <v/>
      </c>
      <c r="Z5323" s="8">
        <f>IF($D5323="","",V5323*Y5323/100)</f>
        <v/>
      </c>
      <c r="AA5323" s="8">
        <f>IF($D5323="","",V5323-Z5323)</f>
        <v/>
      </c>
      <c r="AB5323" s="8">
        <f>IF($D5323="","",AA5323-N5323)</f>
        <v/>
      </c>
      <c r="AF5323" s="8" t="n"/>
      <c r="AI5323" s="14" t="n"/>
      <c r="AK5323">
        <f>IF($D5323="","",IF(COUNTIF($D$2:$D5323,$D5323)=1,1,0))</f>
        <v/>
      </c>
      <c r="AL5323">
        <f>IF($AK5323=1,SUMPRODUCT(--($AO$2:$AO$7001&lt;$AO5323))+1,"")</f>
        <v/>
      </c>
      <c r="AM5323">
        <f>IF($D5323="","",IF(OR($R5323=TRUE(),$R5323="TRUE"),1,0))</f>
        <v/>
      </c>
      <c r="AN5323">
        <f>IF($D5323="","",IF($X5323="Yes",1,0))</f>
        <v/>
      </c>
      <c r="AO5323">
        <f>IF($AK5323=1,IFERROR(IF(VALUE($D5323)&lt;100000000,VALUE($D5323),1000000000),IFERROR(IF(VALUE(MID($D5323,2,20))&lt;100000000,VALUE(MID($D5323,2,20)),1000000000),1000000000))+ROW()/100000,"")</f>
        <v/>
      </c>
    </row>
    <row r="5324">
      <c r="F5324" s="14" t="n"/>
      <c r="N5324" s="8">
        <f>IF($D5324="","",M5324*V5324/100)</f>
        <v/>
      </c>
      <c r="O5324" s="8" t="n"/>
      <c r="U5324" s="8" t="n"/>
      <c r="V5324" s="8" t="n"/>
      <c r="Y5324">
        <f>IF($D5324="","",IF($AN5324=1,0,IF($AM5324=1,Settings!$C$6,Settings!$C$7))*100)</f>
        <v/>
      </c>
      <c r="Z5324" s="8">
        <f>IF($D5324="","",V5324*Y5324/100)</f>
        <v/>
      </c>
      <c r="AA5324" s="8">
        <f>IF($D5324="","",V5324-Z5324)</f>
        <v/>
      </c>
      <c r="AB5324" s="8">
        <f>IF($D5324="","",AA5324-N5324)</f>
        <v/>
      </c>
      <c r="AF5324" s="8" t="n"/>
      <c r="AI5324" s="14" t="n"/>
      <c r="AK5324">
        <f>IF($D5324="","",IF(COUNTIF($D$2:$D5324,$D5324)=1,1,0))</f>
        <v/>
      </c>
      <c r="AL5324">
        <f>IF($AK5324=1,SUMPRODUCT(--($AO$2:$AO$7001&lt;$AO5324))+1,"")</f>
        <v/>
      </c>
      <c r="AM5324">
        <f>IF($D5324="","",IF(OR($R5324=TRUE(),$R5324="TRUE"),1,0))</f>
        <v/>
      </c>
      <c r="AN5324">
        <f>IF($D5324="","",IF($X5324="Yes",1,0))</f>
        <v/>
      </c>
      <c r="AO5324">
        <f>IF($AK5324=1,IFERROR(IF(VALUE($D5324)&lt;100000000,VALUE($D5324),1000000000),IFERROR(IF(VALUE(MID($D5324,2,20))&lt;100000000,VALUE(MID($D5324,2,20)),1000000000),1000000000))+ROW()/100000,"")</f>
        <v/>
      </c>
    </row>
    <row r="5325">
      <c r="F5325" s="14" t="n"/>
      <c r="N5325" s="8">
        <f>IF($D5325="","",M5325*V5325/100)</f>
        <v/>
      </c>
      <c r="O5325" s="8" t="n"/>
      <c r="U5325" s="8" t="n"/>
      <c r="V5325" s="8" t="n"/>
      <c r="Y5325">
        <f>IF($D5325="","",IF($AN5325=1,0,IF($AM5325=1,Settings!$C$6,Settings!$C$7))*100)</f>
        <v/>
      </c>
      <c r="Z5325" s="8">
        <f>IF($D5325="","",V5325*Y5325/100)</f>
        <v/>
      </c>
      <c r="AA5325" s="8">
        <f>IF($D5325="","",V5325-Z5325)</f>
        <v/>
      </c>
      <c r="AB5325" s="8">
        <f>IF($D5325="","",AA5325-N5325)</f>
        <v/>
      </c>
      <c r="AF5325" s="8" t="n"/>
      <c r="AI5325" s="14" t="n"/>
      <c r="AK5325">
        <f>IF($D5325="","",IF(COUNTIF($D$2:$D5325,$D5325)=1,1,0))</f>
        <v/>
      </c>
      <c r="AL5325">
        <f>IF($AK5325=1,SUMPRODUCT(--($AO$2:$AO$7001&lt;$AO5325))+1,"")</f>
        <v/>
      </c>
      <c r="AM5325">
        <f>IF($D5325="","",IF(OR($R5325=TRUE(),$R5325="TRUE"),1,0))</f>
        <v/>
      </c>
      <c r="AN5325">
        <f>IF($D5325="","",IF($X5325="Yes",1,0))</f>
        <v/>
      </c>
      <c r="AO5325">
        <f>IF($AK5325=1,IFERROR(IF(VALUE($D5325)&lt;100000000,VALUE($D5325),1000000000),IFERROR(IF(VALUE(MID($D5325,2,20))&lt;100000000,VALUE(MID($D5325,2,20)),1000000000),1000000000))+ROW()/100000,"")</f>
        <v/>
      </c>
    </row>
    <row r="5326">
      <c r="F5326" s="14" t="n"/>
      <c r="N5326" s="8">
        <f>IF($D5326="","",M5326*V5326/100)</f>
        <v/>
      </c>
      <c r="O5326" s="8" t="n"/>
      <c r="U5326" s="8" t="n"/>
      <c r="V5326" s="8" t="n"/>
      <c r="Y5326">
        <f>IF($D5326="","",IF($AN5326=1,0,IF($AM5326=1,Settings!$C$6,Settings!$C$7))*100)</f>
        <v/>
      </c>
      <c r="Z5326" s="8">
        <f>IF($D5326="","",V5326*Y5326/100)</f>
        <v/>
      </c>
      <c r="AA5326" s="8">
        <f>IF($D5326="","",V5326-Z5326)</f>
        <v/>
      </c>
      <c r="AB5326" s="8">
        <f>IF($D5326="","",AA5326-N5326)</f>
        <v/>
      </c>
      <c r="AF5326" s="8" t="n"/>
      <c r="AI5326" s="14" t="n"/>
      <c r="AK5326">
        <f>IF($D5326="","",IF(COUNTIF($D$2:$D5326,$D5326)=1,1,0))</f>
        <v/>
      </c>
      <c r="AL5326">
        <f>IF($AK5326=1,SUMPRODUCT(--($AO$2:$AO$7001&lt;$AO5326))+1,"")</f>
        <v/>
      </c>
      <c r="AM5326">
        <f>IF($D5326="","",IF(OR($R5326=TRUE(),$R5326="TRUE"),1,0))</f>
        <v/>
      </c>
      <c r="AN5326">
        <f>IF($D5326="","",IF($X5326="Yes",1,0))</f>
        <v/>
      </c>
      <c r="AO5326">
        <f>IF($AK5326=1,IFERROR(IF(VALUE($D5326)&lt;100000000,VALUE($D5326),1000000000),IFERROR(IF(VALUE(MID($D5326,2,20))&lt;100000000,VALUE(MID($D5326,2,20)),1000000000),1000000000))+ROW()/100000,"")</f>
        <v/>
      </c>
    </row>
    <row r="5327">
      <c r="F5327" s="14" t="n"/>
      <c r="N5327" s="8">
        <f>IF($D5327="","",M5327*V5327/100)</f>
        <v/>
      </c>
      <c r="O5327" s="8" t="n"/>
      <c r="U5327" s="8" t="n"/>
      <c r="V5327" s="8" t="n"/>
      <c r="Y5327">
        <f>IF($D5327="","",IF($AN5327=1,0,IF($AM5327=1,Settings!$C$6,Settings!$C$7))*100)</f>
        <v/>
      </c>
      <c r="Z5327" s="8">
        <f>IF($D5327="","",V5327*Y5327/100)</f>
        <v/>
      </c>
      <c r="AA5327" s="8">
        <f>IF($D5327="","",V5327-Z5327)</f>
        <v/>
      </c>
      <c r="AB5327" s="8">
        <f>IF($D5327="","",AA5327-N5327)</f>
        <v/>
      </c>
      <c r="AF5327" s="8" t="n"/>
      <c r="AI5327" s="14" t="n"/>
      <c r="AK5327">
        <f>IF($D5327="","",IF(COUNTIF($D$2:$D5327,$D5327)=1,1,0))</f>
        <v/>
      </c>
      <c r="AL5327">
        <f>IF($AK5327=1,SUMPRODUCT(--($AO$2:$AO$7001&lt;$AO5327))+1,"")</f>
        <v/>
      </c>
      <c r="AM5327">
        <f>IF($D5327="","",IF(OR($R5327=TRUE(),$R5327="TRUE"),1,0))</f>
        <v/>
      </c>
      <c r="AN5327">
        <f>IF($D5327="","",IF($X5327="Yes",1,0))</f>
        <v/>
      </c>
      <c r="AO5327">
        <f>IF($AK5327=1,IFERROR(IF(VALUE($D5327)&lt;100000000,VALUE($D5327),1000000000),IFERROR(IF(VALUE(MID($D5327,2,20))&lt;100000000,VALUE(MID($D5327,2,20)),1000000000),1000000000))+ROW()/100000,"")</f>
        <v/>
      </c>
    </row>
    <row r="5328">
      <c r="F5328" s="14" t="n"/>
      <c r="N5328" s="8">
        <f>IF($D5328="","",M5328*V5328/100)</f>
        <v/>
      </c>
      <c r="O5328" s="8" t="n"/>
      <c r="U5328" s="8" t="n"/>
      <c r="V5328" s="8" t="n"/>
      <c r="Y5328">
        <f>IF($D5328="","",IF($AN5328=1,0,IF($AM5328=1,Settings!$C$6,Settings!$C$7))*100)</f>
        <v/>
      </c>
      <c r="Z5328" s="8">
        <f>IF($D5328="","",V5328*Y5328/100)</f>
        <v/>
      </c>
      <c r="AA5328" s="8">
        <f>IF($D5328="","",V5328-Z5328)</f>
        <v/>
      </c>
      <c r="AB5328" s="8">
        <f>IF($D5328="","",AA5328-N5328)</f>
        <v/>
      </c>
      <c r="AF5328" s="8" t="n"/>
      <c r="AI5328" s="14" t="n"/>
      <c r="AK5328">
        <f>IF($D5328="","",IF(COUNTIF($D$2:$D5328,$D5328)=1,1,0))</f>
        <v/>
      </c>
      <c r="AL5328">
        <f>IF($AK5328=1,SUMPRODUCT(--($AO$2:$AO$7001&lt;$AO5328))+1,"")</f>
        <v/>
      </c>
      <c r="AM5328">
        <f>IF($D5328="","",IF(OR($R5328=TRUE(),$R5328="TRUE"),1,0))</f>
        <v/>
      </c>
      <c r="AN5328">
        <f>IF($D5328="","",IF($X5328="Yes",1,0))</f>
        <v/>
      </c>
      <c r="AO5328">
        <f>IF($AK5328=1,IFERROR(IF(VALUE($D5328)&lt;100000000,VALUE($D5328),1000000000),IFERROR(IF(VALUE(MID($D5328,2,20))&lt;100000000,VALUE(MID($D5328,2,20)),1000000000),1000000000))+ROW()/100000,"")</f>
        <v/>
      </c>
    </row>
    <row r="5329">
      <c r="F5329" s="14" t="n"/>
      <c r="N5329" s="8">
        <f>IF($D5329="","",M5329*V5329/100)</f>
        <v/>
      </c>
      <c r="O5329" s="8" t="n"/>
      <c r="U5329" s="8" t="n"/>
      <c r="V5329" s="8" t="n"/>
      <c r="Y5329">
        <f>IF($D5329="","",IF($AN5329=1,0,IF($AM5329=1,Settings!$C$6,Settings!$C$7))*100)</f>
        <v/>
      </c>
      <c r="Z5329" s="8">
        <f>IF($D5329="","",V5329*Y5329/100)</f>
        <v/>
      </c>
      <c r="AA5329" s="8">
        <f>IF($D5329="","",V5329-Z5329)</f>
        <v/>
      </c>
      <c r="AB5329" s="8">
        <f>IF($D5329="","",AA5329-N5329)</f>
        <v/>
      </c>
      <c r="AF5329" s="8" t="n"/>
      <c r="AI5329" s="14" t="n"/>
      <c r="AK5329">
        <f>IF($D5329="","",IF(COUNTIF($D$2:$D5329,$D5329)=1,1,0))</f>
        <v/>
      </c>
      <c r="AL5329">
        <f>IF($AK5329=1,SUMPRODUCT(--($AO$2:$AO$7001&lt;$AO5329))+1,"")</f>
        <v/>
      </c>
      <c r="AM5329">
        <f>IF($D5329="","",IF(OR($R5329=TRUE(),$R5329="TRUE"),1,0))</f>
        <v/>
      </c>
      <c r="AN5329">
        <f>IF($D5329="","",IF($X5329="Yes",1,0))</f>
        <v/>
      </c>
      <c r="AO5329">
        <f>IF($AK5329=1,IFERROR(IF(VALUE($D5329)&lt;100000000,VALUE($D5329),1000000000),IFERROR(IF(VALUE(MID($D5329,2,20))&lt;100000000,VALUE(MID($D5329,2,20)),1000000000),1000000000))+ROW()/100000,"")</f>
        <v/>
      </c>
    </row>
    <row r="5330">
      <c r="F5330" s="14" t="n"/>
      <c r="N5330" s="8">
        <f>IF($D5330="","",M5330*V5330/100)</f>
        <v/>
      </c>
      <c r="O5330" s="8" t="n"/>
      <c r="U5330" s="8" t="n"/>
      <c r="V5330" s="8" t="n"/>
      <c r="Y5330">
        <f>IF($D5330="","",IF($AN5330=1,0,IF($AM5330=1,Settings!$C$6,Settings!$C$7))*100)</f>
        <v/>
      </c>
      <c r="Z5330" s="8">
        <f>IF($D5330="","",V5330*Y5330/100)</f>
        <v/>
      </c>
      <c r="AA5330" s="8">
        <f>IF($D5330="","",V5330-Z5330)</f>
        <v/>
      </c>
      <c r="AB5330" s="8">
        <f>IF($D5330="","",AA5330-N5330)</f>
        <v/>
      </c>
      <c r="AF5330" s="8" t="n"/>
      <c r="AI5330" s="14" t="n"/>
      <c r="AK5330">
        <f>IF($D5330="","",IF(COUNTIF($D$2:$D5330,$D5330)=1,1,0))</f>
        <v/>
      </c>
      <c r="AL5330">
        <f>IF($AK5330=1,SUMPRODUCT(--($AO$2:$AO$7001&lt;$AO5330))+1,"")</f>
        <v/>
      </c>
      <c r="AM5330">
        <f>IF($D5330="","",IF(OR($R5330=TRUE(),$R5330="TRUE"),1,0))</f>
        <v/>
      </c>
      <c r="AN5330">
        <f>IF($D5330="","",IF($X5330="Yes",1,0))</f>
        <v/>
      </c>
      <c r="AO5330">
        <f>IF($AK5330=1,IFERROR(IF(VALUE($D5330)&lt;100000000,VALUE($D5330),1000000000),IFERROR(IF(VALUE(MID($D5330,2,20))&lt;100000000,VALUE(MID($D5330,2,20)),1000000000),1000000000))+ROW()/100000,"")</f>
        <v/>
      </c>
    </row>
    <row r="5331">
      <c r="F5331" s="14" t="n"/>
      <c r="N5331" s="8">
        <f>IF($D5331="","",M5331*V5331/100)</f>
        <v/>
      </c>
      <c r="O5331" s="8" t="n"/>
      <c r="U5331" s="8" t="n"/>
      <c r="V5331" s="8" t="n"/>
      <c r="Y5331">
        <f>IF($D5331="","",IF($AN5331=1,0,IF($AM5331=1,Settings!$C$6,Settings!$C$7))*100)</f>
        <v/>
      </c>
      <c r="Z5331" s="8">
        <f>IF($D5331="","",V5331*Y5331/100)</f>
        <v/>
      </c>
      <c r="AA5331" s="8">
        <f>IF($D5331="","",V5331-Z5331)</f>
        <v/>
      </c>
      <c r="AB5331" s="8">
        <f>IF($D5331="","",AA5331-N5331)</f>
        <v/>
      </c>
      <c r="AF5331" s="8" t="n"/>
      <c r="AI5331" s="14" t="n"/>
      <c r="AK5331">
        <f>IF($D5331="","",IF(COUNTIF($D$2:$D5331,$D5331)=1,1,0))</f>
        <v/>
      </c>
      <c r="AL5331">
        <f>IF($AK5331=1,SUMPRODUCT(--($AO$2:$AO$7001&lt;$AO5331))+1,"")</f>
        <v/>
      </c>
      <c r="AM5331">
        <f>IF($D5331="","",IF(OR($R5331=TRUE(),$R5331="TRUE"),1,0))</f>
        <v/>
      </c>
      <c r="AN5331">
        <f>IF($D5331="","",IF($X5331="Yes",1,0))</f>
        <v/>
      </c>
      <c r="AO5331">
        <f>IF($AK5331=1,IFERROR(IF(VALUE($D5331)&lt;100000000,VALUE($D5331),1000000000),IFERROR(IF(VALUE(MID($D5331,2,20))&lt;100000000,VALUE(MID($D5331,2,20)),1000000000),1000000000))+ROW()/100000,"")</f>
        <v/>
      </c>
    </row>
    <row r="5332">
      <c r="F5332" s="14" t="n"/>
      <c r="N5332" s="8">
        <f>IF($D5332="","",M5332*V5332/100)</f>
        <v/>
      </c>
      <c r="O5332" s="8" t="n"/>
      <c r="U5332" s="8" t="n"/>
      <c r="V5332" s="8" t="n"/>
      <c r="Y5332">
        <f>IF($D5332="","",IF($AN5332=1,0,IF($AM5332=1,Settings!$C$6,Settings!$C$7))*100)</f>
        <v/>
      </c>
      <c r="Z5332" s="8">
        <f>IF($D5332="","",V5332*Y5332/100)</f>
        <v/>
      </c>
      <c r="AA5332" s="8">
        <f>IF($D5332="","",V5332-Z5332)</f>
        <v/>
      </c>
      <c r="AB5332" s="8">
        <f>IF($D5332="","",AA5332-N5332)</f>
        <v/>
      </c>
      <c r="AF5332" s="8" t="n"/>
      <c r="AI5332" s="14" t="n"/>
      <c r="AK5332">
        <f>IF($D5332="","",IF(COUNTIF($D$2:$D5332,$D5332)=1,1,0))</f>
        <v/>
      </c>
      <c r="AL5332">
        <f>IF($AK5332=1,SUMPRODUCT(--($AO$2:$AO$7001&lt;$AO5332))+1,"")</f>
        <v/>
      </c>
      <c r="AM5332">
        <f>IF($D5332="","",IF(OR($R5332=TRUE(),$R5332="TRUE"),1,0))</f>
        <v/>
      </c>
      <c r="AN5332">
        <f>IF($D5332="","",IF($X5332="Yes",1,0))</f>
        <v/>
      </c>
      <c r="AO5332">
        <f>IF($AK5332=1,IFERROR(IF(VALUE($D5332)&lt;100000000,VALUE($D5332),1000000000),IFERROR(IF(VALUE(MID($D5332,2,20))&lt;100000000,VALUE(MID($D5332,2,20)),1000000000),1000000000))+ROW()/100000,"")</f>
        <v/>
      </c>
    </row>
    <row r="5333">
      <c r="F5333" s="14" t="n"/>
      <c r="N5333" s="8">
        <f>IF($D5333="","",M5333*V5333/100)</f>
        <v/>
      </c>
      <c r="O5333" s="8" t="n"/>
      <c r="U5333" s="8" t="n"/>
      <c r="V5333" s="8" t="n"/>
      <c r="Y5333">
        <f>IF($D5333="","",IF($AN5333=1,0,IF($AM5333=1,Settings!$C$6,Settings!$C$7))*100)</f>
        <v/>
      </c>
      <c r="Z5333" s="8">
        <f>IF($D5333="","",V5333*Y5333/100)</f>
        <v/>
      </c>
      <c r="AA5333" s="8">
        <f>IF($D5333="","",V5333-Z5333)</f>
        <v/>
      </c>
      <c r="AB5333" s="8">
        <f>IF($D5333="","",AA5333-N5333)</f>
        <v/>
      </c>
      <c r="AF5333" s="8" t="n"/>
      <c r="AI5333" s="14" t="n"/>
      <c r="AK5333">
        <f>IF($D5333="","",IF(COUNTIF($D$2:$D5333,$D5333)=1,1,0))</f>
        <v/>
      </c>
      <c r="AL5333">
        <f>IF($AK5333=1,SUMPRODUCT(--($AO$2:$AO$7001&lt;$AO5333))+1,"")</f>
        <v/>
      </c>
      <c r="AM5333">
        <f>IF($D5333="","",IF(OR($R5333=TRUE(),$R5333="TRUE"),1,0))</f>
        <v/>
      </c>
      <c r="AN5333">
        <f>IF($D5333="","",IF($X5333="Yes",1,0))</f>
        <v/>
      </c>
      <c r="AO5333">
        <f>IF($AK5333=1,IFERROR(IF(VALUE($D5333)&lt;100000000,VALUE($D5333),1000000000),IFERROR(IF(VALUE(MID($D5333,2,20))&lt;100000000,VALUE(MID($D5333,2,20)),1000000000),1000000000))+ROW()/100000,"")</f>
        <v/>
      </c>
    </row>
    <row r="5334">
      <c r="F5334" s="14" t="n"/>
      <c r="N5334" s="8">
        <f>IF($D5334="","",M5334*V5334/100)</f>
        <v/>
      </c>
      <c r="O5334" s="8" t="n"/>
      <c r="U5334" s="8" t="n"/>
      <c r="V5334" s="8" t="n"/>
      <c r="Y5334">
        <f>IF($D5334="","",IF($AN5334=1,0,IF($AM5334=1,Settings!$C$6,Settings!$C$7))*100)</f>
        <v/>
      </c>
      <c r="Z5334" s="8">
        <f>IF($D5334="","",V5334*Y5334/100)</f>
        <v/>
      </c>
      <c r="AA5334" s="8">
        <f>IF($D5334="","",V5334-Z5334)</f>
        <v/>
      </c>
      <c r="AB5334" s="8">
        <f>IF($D5334="","",AA5334-N5334)</f>
        <v/>
      </c>
      <c r="AF5334" s="8" t="n"/>
      <c r="AI5334" s="14" t="n"/>
      <c r="AK5334">
        <f>IF($D5334="","",IF(COUNTIF($D$2:$D5334,$D5334)=1,1,0))</f>
        <v/>
      </c>
      <c r="AL5334">
        <f>IF($AK5334=1,SUMPRODUCT(--($AO$2:$AO$7001&lt;$AO5334))+1,"")</f>
        <v/>
      </c>
      <c r="AM5334">
        <f>IF($D5334="","",IF(OR($R5334=TRUE(),$R5334="TRUE"),1,0))</f>
        <v/>
      </c>
      <c r="AN5334">
        <f>IF($D5334="","",IF($X5334="Yes",1,0))</f>
        <v/>
      </c>
      <c r="AO5334">
        <f>IF($AK5334=1,IFERROR(IF(VALUE($D5334)&lt;100000000,VALUE($D5334),1000000000),IFERROR(IF(VALUE(MID($D5334,2,20))&lt;100000000,VALUE(MID($D5334,2,20)),1000000000),1000000000))+ROW()/100000,"")</f>
        <v/>
      </c>
    </row>
    <row r="5335">
      <c r="F5335" s="14" t="n"/>
      <c r="N5335" s="8">
        <f>IF($D5335="","",M5335*V5335/100)</f>
        <v/>
      </c>
      <c r="O5335" s="8" t="n"/>
      <c r="U5335" s="8" t="n"/>
      <c r="V5335" s="8" t="n"/>
      <c r="Y5335">
        <f>IF($D5335="","",IF($AN5335=1,0,IF($AM5335=1,Settings!$C$6,Settings!$C$7))*100)</f>
        <v/>
      </c>
      <c r="Z5335" s="8">
        <f>IF($D5335="","",V5335*Y5335/100)</f>
        <v/>
      </c>
      <c r="AA5335" s="8">
        <f>IF($D5335="","",V5335-Z5335)</f>
        <v/>
      </c>
      <c r="AB5335" s="8">
        <f>IF($D5335="","",AA5335-N5335)</f>
        <v/>
      </c>
      <c r="AF5335" s="8" t="n"/>
      <c r="AI5335" s="14" t="n"/>
      <c r="AK5335">
        <f>IF($D5335="","",IF(COUNTIF($D$2:$D5335,$D5335)=1,1,0))</f>
        <v/>
      </c>
      <c r="AL5335">
        <f>IF($AK5335=1,SUMPRODUCT(--($AO$2:$AO$7001&lt;$AO5335))+1,"")</f>
        <v/>
      </c>
      <c r="AM5335">
        <f>IF($D5335="","",IF(OR($R5335=TRUE(),$R5335="TRUE"),1,0))</f>
        <v/>
      </c>
      <c r="AN5335">
        <f>IF($D5335="","",IF($X5335="Yes",1,0))</f>
        <v/>
      </c>
      <c r="AO5335">
        <f>IF($AK5335=1,IFERROR(IF(VALUE($D5335)&lt;100000000,VALUE($D5335),1000000000),IFERROR(IF(VALUE(MID($D5335,2,20))&lt;100000000,VALUE(MID($D5335,2,20)),1000000000),1000000000))+ROW()/100000,"")</f>
        <v/>
      </c>
    </row>
    <row r="5336">
      <c r="F5336" s="14" t="n"/>
      <c r="N5336" s="8">
        <f>IF($D5336="","",M5336*V5336/100)</f>
        <v/>
      </c>
      <c r="O5336" s="8" t="n"/>
      <c r="U5336" s="8" t="n"/>
      <c r="V5336" s="8" t="n"/>
      <c r="Y5336">
        <f>IF($D5336="","",IF($AN5336=1,0,IF($AM5336=1,Settings!$C$6,Settings!$C$7))*100)</f>
        <v/>
      </c>
      <c r="Z5336" s="8">
        <f>IF($D5336="","",V5336*Y5336/100)</f>
        <v/>
      </c>
      <c r="AA5336" s="8">
        <f>IF($D5336="","",V5336-Z5336)</f>
        <v/>
      </c>
      <c r="AB5336" s="8">
        <f>IF($D5336="","",AA5336-N5336)</f>
        <v/>
      </c>
      <c r="AF5336" s="8" t="n"/>
      <c r="AI5336" s="14" t="n"/>
      <c r="AK5336">
        <f>IF($D5336="","",IF(COUNTIF($D$2:$D5336,$D5336)=1,1,0))</f>
        <v/>
      </c>
      <c r="AL5336">
        <f>IF($AK5336=1,SUMPRODUCT(--($AO$2:$AO$7001&lt;$AO5336))+1,"")</f>
        <v/>
      </c>
      <c r="AM5336">
        <f>IF($D5336="","",IF(OR($R5336=TRUE(),$R5336="TRUE"),1,0))</f>
        <v/>
      </c>
      <c r="AN5336">
        <f>IF($D5336="","",IF($X5336="Yes",1,0))</f>
        <v/>
      </c>
      <c r="AO5336">
        <f>IF($AK5336=1,IFERROR(IF(VALUE($D5336)&lt;100000000,VALUE($D5336),1000000000),IFERROR(IF(VALUE(MID($D5336,2,20))&lt;100000000,VALUE(MID($D5336,2,20)),1000000000),1000000000))+ROW()/100000,"")</f>
        <v/>
      </c>
    </row>
    <row r="5337">
      <c r="F5337" s="14" t="n"/>
      <c r="N5337" s="8">
        <f>IF($D5337="","",M5337*V5337/100)</f>
        <v/>
      </c>
      <c r="O5337" s="8" t="n"/>
      <c r="U5337" s="8" t="n"/>
      <c r="V5337" s="8" t="n"/>
      <c r="Y5337">
        <f>IF($D5337="","",IF($AN5337=1,0,IF($AM5337=1,Settings!$C$6,Settings!$C$7))*100)</f>
        <v/>
      </c>
      <c r="Z5337" s="8">
        <f>IF($D5337="","",V5337*Y5337/100)</f>
        <v/>
      </c>
      <c r="AA5337" s="8">
        <f>IF($D5337="","",V5337-Z5337)</f>
        <v/>
      </c>
      <c r="AB5337" s="8">
        <f>IF($D5337="","",AA5337-N5337)</f>
        <v/>
      </c>
      <c r="AF5337" s="8" t="n"/>
      <c r="AI5337" s="14" t="n"/>
      <c r="AK5337">
        <f>IF($D5337="","",IF(COUNTIF($D$2:$D5337,$D5337)=1,1,0))</f>
        <v/>
      </c>
      <c r="AL5337">
        <f>IF($AK5337=1,SUMPRODUCT(--($AO$2:$AO$7001&lt;$AO5337))+1,"")</f>
        <v/>
      </c>
      <c r="AM5337">
        <f>IF($D5337="","",IF(OR($R5337=TRUE(),$R5337="TRUE"),1,0))</f>
        <v/>
      </c>
      <c r="AN5337">
        <f>IF($D5337="","",IF($X5337="Yes",1,0))</f>
        <v/>
      </c>
      <c r="AO5337">
        <f>IF($AK5337=1,IFERROR(IF(VALUE($D5337)&lt;100000000,VALUE($D5337),1000000000),IFERROR(IF(VALUE(MID($D5337,2,20))&lt;100000000,VALUE(MID($D5337,2,20)),1000000000),1000000000))+ROW()/100000,"")</f>
        <v/>
      </c>
    </row>
    <row r="5338">
      <c r="F5338" s="14" t="n"/>
      <c r="N5338" s="8">
        <f>IF($D5338="","",M5338*V5338/100)</f>
        <v/>
      </c>
      <c r="O5338" s="8" t="n"/>
      <c r="U5338" s="8" t="n"/>
      <c r="V5338" s="8" t="n"/>
      <c r="Y5338">
        <f>IF($D5338="","",IF($AN5338=1,0,IF($AM5338=1,Settings!$C$6,Settings!$C$7))*100)</f>
        <v/>
      </c>
      <c r="Z5338" s="8">
        <f>IF($D5338="","",V5338*Y5338/100)</f>
        <v/>
      </c>
      <c r="AA5338" s="8">
        <f>IF($D5338="","",V5338-Z5338)</f>
        <v/>
      </c>
      <c r="AB5338" s="8">
        <f>IF($D5338="","",AA5338-N5338)</f>
        <v/>
      </c>
      <c r="AF5338" s="8" t="n"/>
      <c r="AI5338" s="14" t="n"/>
      <c r="AK5338">
        <f>IF($D5338="","",IF(COUNTIF($D$2:$D5338,$D5338)=1,1,0))</f>
        <v/>
      </c>
      <c r="AL5338">
        <f>IF($AK5338=1,SUMPRODUCT(--($AO$2:$AO$7001&lt;$AO5338))+1,"")</f>
        <v/>
      </c>
      <c r="AM5338">
        <f>IF($D5338="","",IF(OR($R5338=TRUE(),$R5338="TRUE"),1,0))</f>
        <v/>
      </c>
      <c r="AN5338">
        <f>IF($D5338="","",IF($X5338="Yes",1,0))</f>
        <v/>
      </c>
      <c r="AO5338">
        <f>IF($AK5338=1,IFERROR(IF(VALUE($D5338)&lt;100000000,VALUE($D5338),1000000000),IFERROR(IF(VALUE(MID($D5338,2,20))&lt;100000000,VALUE(MID($D5338,2,20)),1000000000),1000000000))+ROW()/100000,"")</f>
        <v/>
      </c>
    </row>
    <row r="5339">
      <c r="F5339" s="14" t="n"/>
      <c r="N5339" s="8">
        <f>IF($D5339="","",M5339*V5339/100)</f>
        <v/>
      </c>
      <c r="O5339" s="8" t="n"/>
      <c r="U5339" s="8" t="n"/>
      <c r="V5339" s="8" t="n"/>
      <c r="Y5339">
        <f>IF($D5339="","",IF($AN5339=1,0,IF($AM5339=1,Settings!$C$6,Settings!$C$7))*100)</f>
        <v/>
      </c>
      <c r="Z5339" s="8">
        <f>IF($D5339="","",V5339*Y5339/100)</f>
        <v/>
      </c>
      <c r="AA5339" s="8">
        <f>IF($D5339="","",V5339-Z5339)</f>
        <v/>
      </c>
      <c r="AB5339" s="8">
        <f>IF($D5339="","",AA5339-N5339)</f>
        <v/>
      </c>
      <c r="AF5339" s="8" t="n"/>
      <c r="AI5339" s="14" t="n"/>
      <c r="AK5339">
        <f>IF($D5339="","",IF(COUNTIF($D$2:$D5339,$D5339)=1,1,0))</f>
        <v/>
      </c>
      <c r="AL5339">
        <f>IF($AK5339=1,SUMPRODUCT(--($AO$2:$AO$7001&lt;$AO5339))+1,"")</f>
        <v/>
      </c>
      <c r="AM5339">
        <f>IF($D5339="","",IF(OR($R5339=TRUE(),$R5339="TRUE"),1,0))</f>
        <v/>
      </c>
      <c r="AN5339">
        <f>IF($D5339="","",IF($X5339="Yes",1,0))</f>
        <v/>
      </c>
      <c r="AO5339">
        <f>IF($AK5339=1,IFERROR(IF(VALUE($D5339)&lt;100000000,VALUE($D5339),1000000000),IFERROR(IF(VALUE(MID($D5339,2,20))&lt;100000000,VALUE(MID($D5339,2,20)),1000000000),1000000000))+ROW()/100000,"")</f>
        <v/>
      </c>
    </row>
    <row r="5340">
      <c r="F5340" s="14" t="n"/>
      <c r="N5340" s="8">
        <f>IF($D5340="","",M5340*V5340/100)</f>
        <v/>
      </c>
      <c r="O5340" s="8" t="n"/>
      <c r="U5340" s="8" t="n"/>
      <c r="V5340" s="8" t="n"/>
      <c r="Y5340">
        <f>IF($D5340="","",IF($AN5340=1,0,IF($AM5340=1,Settings!$C$6,Settings!$C$7))*100)</f>
        <v/>
      </c>
      <c r="Z5340" s="8">
        <f>IF($D5340="","",V5340*Y5340/100)</f>
        <v/>
      </c>
      <c r="AA5340" s="8">
        <f>IF($D5340="","",V5340-Z5340)</f>
        <v/>
      </c>
      <c r="AB5340" s="8">
        <f>IF($D5340="","",AA5340-N5340)</f>
        <v/>
      </c>
      <c r="AF5340" s="8" t="n"/>
      <c r="AI5340" s="14" t="n"/>
      <c r="AK5340">
        <f>IF($D5340="","",IF(COUNTIF($D$2:$D5340,$D5340)=1,1,0))</f>
        <v/>
      </c>
      <c r="AL5340">
        <f>IF($AK5340=1,SUMPRODUCT(--($AO$2:$AO$7001&lt;$AO5340))+1,"")</f>
        <v/>
      </c>
      <c r="AM5340">
        <f>IF($D5340="","",IF(OR($R5340=TRUE(),$R5340="TRUE"),1,0))</f>
        <v/>
      </c>
      <c r="AN5340">
        <f>IF($D5340="","",IF($X5340="Yes",1,0))</f>
        <v/>
      </c>
      <c r="AO5340">
        <f>IF($AK5340=1,IFERROR(IF(VALUE($D5340)&lt;100000000,VALUE($D5340),1000000000),IFERROR(IF(VALUE(MID($D5340,2,20))&lt;100000000,VALUE(MID($D5340,2,20)),1000000000),1000000000))+ROW()/100000,"")</f>
        <v/>
      </c>
    </row>
    <row r="5341">
      <c r="F5341" s="14" t="n"/>
      <c r="N5341" s="8">
        <f>IF($D5341="","",M5341*V5341/100)</f>
        <v/>
      </c>
      <c r="O5341" s="8" t="n"/>
      <c r="U5341" s="8" t="n"/>
      <c r="V5341" s="8" t="n"/>
      <c r="Y5341">
        <f>IF($D5341="","",IF($AN5341=1,0,IF($AM5341=1,Settings!$C$6,Settings!$C$7))*100)</f>
        <v/>
      </c>
      <c r="Z5341" s="8">
        <f>IF($D5341="","",V5341*Y5341/100)</f>
        <v/>
      </c>
      <c r="AA5341" s="8">
        <f>IF($D5341="","",V5341-Z5341)</f>
        <v/>
      </c>
      <c r="AB5341" s="8">
        <f>IF($D5341="","",AA5341-N5341)</f>
        <v/>
      </c>
      <c r="AF5341" s="8" t="n"/>
      <c r="AI5341" s="14" t="n"/>
      <c r="AK5341">
        <f>IF($D5341="","",IF(COUNTIF($D$2:$D5341,$D5341)=1,1,0))</f>
        <v/>
      </c>
      <c r="AL5341">
        <f>IF($AK5341=1,SUMPRODUCT(--($AO$2:$AO$7001&lt;$AO5341))+1,"")</f>
        <v/>
      </c>
      <c r="AM5341">
        <f>IF($D5341="","",IF(OR($R5341=TRUE(),$R5341="TRUE"),1,0))</f>
        <v/>
      </c>
      <c r="AN5341">
        <f>IF($D5341="","",IF($X5341="Yes",1,0))</f>
        <v/>
      </c>
      <c r="AO5341">
        <f>IF($AK5341=1,IFERROR(IF(VALUE($D5341)&lt;100000000,VALUE($D5341),1000000000),IFERROR(IF(VALUE(MID($D5341,2,20))&lt;100000000,VALUE(MID($D5341,2,20)),1000000000),1000000000))+ROW()/100000,"")</f>
        <v/>
      </c>
    </row>
    <row r="5342">
      <c r="F5342" s="14" t="n"/>
      <c r="N5342" s="8">
        <f>IF($D5342="","",M5342*V5342/100)</f>
        <v/>
      </c>
      <c r="O5342" s="8" t="n"/>
      <c r="U5342" s="8" t="n"/>
      <c r="V5342" s="8" t="n"/>
      <c r="Y5342">
        <f>IF($D5342="","",IF($AN5342=1,0,IF($AM5342=1,Settings!$C$6,Settings!$C$7))*100)</f>
        <v/>
      </c>
      <c r="Z5342" s="8">
        <f>IF($D5342="","",V5342*Y5342/100)</f>
        <v/>
      </c>
      <c r="AA5342" s="8">
        <f>IF($D5342="","",V5342-Z5342)</f>
        <v/>
      </c>
      <c r="AB5342" s="8">
        <f>IF($D5342="","",AA5342-N5342)</f>
        <v/>
      </c>
      <c r="AF5342" s="8" t="n"/>
      <c r="AI5342" s="14" t="n"/>
      <c r="AK5342">
        <f>IF($D5342="","",IF(COUNTIF($D$2:$D5342,$D5342)=1,1,0))</f>
        <v/>
      </c>
      <c r="AL5342">
        <f>IF($AK5342=1,SUMPRODUCT(--($AO$2:$AO$7001&lt;$AO5342))+1,"")</f>
        <v/>
      </c>
      <c r="AM5342">
        <f>IF($D5342="","",IF(OR($R5342=TRUE(),$R5342="TRUE"),1,0))</f>
        <v/>
      </c>
      <c r="AN5342">
        <f>IF($D5342="","",IF($X5342="Yes",1,0))</f>
        <v/>
      </c>
      <c r="AO5342">
        <f>IF($AK5342=1,IFERROR(IF(VALUE($D5342)&lt;100000000,VALUE($D5342),1000000000),IFERROR(IF(VALUE(MID($D5342,2,20))&lt;100000000,VALUE(MID($D5342,2,20)),1000000000),1000000000))+ROW()/100000,"")</f>
        <v/>
      </c>
    </row>
    <row r="5343">
      <c r="F5343" s="14" t="n"/>
      <c r="N5343" s="8">
        <f>IF($D5343="","",M5343*V5343/100)</f>
        <v/>
      </c>
      <c r="O5343" s="8" t="n"/>
      <c r="U5343" s="8" t="n"/>
      <c r="V5343" s="8" t="n"/>
      <c r="Y5343">
        <f>IF($D5343="","",IF($AN5343=1,0,IF($AM5343=1,Settings!$C$6,Settings!$C$7))*100)</f>
        <v/>
      </c>
      <c r="Z5343" s="8">
        <f>IF($D5343="","",V5343*Y5343/100)</f>
        <v/>
      </c>
      <c r="AA5343" s="8">
        <f>IF($D5343="","",V5343-Z5343)</f>
        <v/>
      </c>
      <c r="AB5343" s="8">
        <f>IF($D5343="","",AA5343-N5343)</f>
        <v/>
      </c>
      <c r="AF5343" s="8" t="n"/>
      <c r="AI5343" s="14" t="n"/>
      <c r="AK5343">
        <f>IF($D5343="","",IF(COUNTIF($D$2:$D5343,$D5343)=1,1,0))</f>
        <v/>
      </c>
      <c r="AL5343">
        <f>IF($AK5343=1,SUMPRODUCT(--($AO$2:$AO$7001&lt;$AO5343))+1,"")</f>
        <v/>
      </c>
      <c r="AM5343">
        <f>IF($D5343="","",IF(OR($R5343=TRUE(),$R5343="TRUE"),1,0))</f>
        <v/>
      </c>
      <c r="AN5343">
        <f>IF($D5343="","",IF($X5343="Yes",1,0))</f>
        <v/>
      </c>
      <c r="AO5343">
        <f>IF($AK5343=1,IFERROR(IF(VALUE($D5343)&lt;100000000,VALUE($D5343),1000000000),IFERROR(IF(VALUE(MID($D5343,2,20))&lt;100000000,VALUE(MID($D5343,2,20)),1000000000),1000000000))+ROW()/100000,"")</f>
        <v/>
      </c>
    </row>
    <row r="5344">
      <c r="F5344" s="14" t="n"/>
      <c r="N5344" s="8">
        <f>IF($D5344="","",M5344*V5344/100)</f>
        <v/>
      </c>
      <c r="O5344" s="8" t="n"/>
      <c r="U5344" s="8" t="n"/>
      <c r="V5344" s="8" t="n"/>
      <c r="Y5344">
        <f>IF($D5344="","",IF($AN5344=1,0,IF($AM5344=1,Settings!$C$6,Settings!$C$7))*100)</f>
        <v/>
      </c>
      <c r="Z5344" s="8">
        <f>IF($D5344="","",V5344*Y5344/100)</f>
        <v/>
      </c>
      <c r="AA5344" s="8">
        <f>IF($D5344="","",V5344-Z5344)</f>
        <v/>
      </c>
      <c r="AB5344" s="8">
        <f>IF($D5344="","",AA5344-N5344)</f>
        <v/>
      </c>
      <c r="AF5344" s="8" t="n"/>
      <c r="AI5344" s="14" t="n"/>
      <c r="AK5344">
        <f>IF($D5344="","",IF(COUNTIF($D$2:$D5344,$D5344)=1,1,0))</f>
        <v/>
      </c>
      <c r="AL5344">
        <f>IF($AK5344=1,SUMPRODUCT(--($AO$2:$AO$7001&lt;$AO5344))+1,"")</f>
        <v/>
      </c>
      <c r="AM5344">
        <f>IF($D5344="","",IF(OR($R5344=TRUE(),$R5344="TRUE"),1,0))</f>
        <v/>
      </c>
      <c r="AN5344">
        <f>IF($D5344="","",IF($X5344="Yes",1,0))</f>
        <v/>
      </c>
      <c r="AO5344">
        <f>IF($AK5344=1,IFERROR(IF(VALUE($D5344)&lt;100000000,VALUE($D5344),1000000000),IFERROR(IF(VALUE(MID($D5344,2,20))&lt;100000000,VALUE(MID($D5344,2,20)),1000000000),1000000000))+ROW()/100000,"")</f>
        <v/>
      </c>
    </row>
    <row r="5345">
      <c r="F5345" s="14" t="n"/>
      <c r="N5345" s="8">
        <f>IF($D5345="","",M5345*V5345/100)</f>
        <v/>
      </c>
      <c r="O5345" s="8" t="n"/>
      <c r="U5345" s="8" t="n"/>
      <c r="V5345" s="8" t="n"/>
      <c r="Y5345">
        <f>IF($D5345="","",IF($AN5345=1,0,IF($AM5345=1,Settings!$C$6,Settings!$C$7))*100)</f>
        <v/>
      </c>
      <c r="Z5345" s="8">
        <f>IF($D5345="","",V5345*Y5345/100)</f>
        <v/>
      </c>
      <c r="AA5345" s="8">
        <f>IF($D5345="","",V5345-Z5345)</f>
        <v/>
      </c>
      <c r="AB5345" s="8">
        <f>IF($D5345="","",AA5345-N5345)</f>
        <v/>
      </c>
      <c r="AF5345" s="8" t="n"/>
      <c r="AI5345" s="14" t="n"/>
      <c r="AK5345">
        <f>IF($D5345="","",IF(COUNTIF($D$2:$D5345,$D5345)=1,1,0))</f>
        <v/>
      </c>
      <c r="AL5345">
        <f>IF($AK5345=1,SUMPRODUCT(--($AO$2:$AO$7001&lt;$AO5345))+1,"")</f>
        <v/>
      </c>
      <c r="AM5345">
        <f>IF($D5345="","",IF(OR($R5345=TRUE(),$R5345="TRUE"),1,0))</f>
        <v/>
      </c>
      <c r="AN5345">
        <f>IF($D5345="","",IF($X5345="Yes",1,0))</f>
        <v/>
      </c>
      <c r="AO5345">
        <f>IF($AK5345=1,IFERROR(IF(VALUE($D5345)&lt;100000000,VALUE($D5345),1000000000),IFERROR(IF(VALUE(MID($D5345,2,20))&lt;100000000,VALUE(MID($D5345,2,20)),1000000000),1000000000))+ROW()/100000,"")</f>
        <v/>
      </c>
    </row>
    <row r="5346">
      <c r="F5346" s="14" t="n"/>
      <c r="N5346" s="8">
        <f>IF($D5346="","",M5346*V5346/100)</f>
        <v/>
      </c>
      <c r="O5346" s="8" t="n"/>
      <c r="U5346" s="8" t="n"/>
      <c r="V5346" s="8" t="n"/>
      <c r="Y5346">
        <f>IF($D5346="","",IF($AN5346=1,0,IF($AM5346=1,Settings!$C$6,Settings!$C$7))*100)</f>
        <v/>
      </c>
      <c r="Z5346" s="8">
        <f>IF($D5346="","",V5346*Y5346/100)</f>
        <v/>
      </c>
      <c r="AA5346" s="8">
        <f>IF($D5346="","",V5346-Z5346)</f>
        <v/>
      </c>
      <c r="AB5346" s="8">
        <f>IF($D5346="","",AA5346-N5346)</f>
        <v/>
      </c>
      <c r="AF5346" s="8" t="n"/>
      <c r="AI5346" s="14" t="n"/>
      <c r="AK5346">
        <f>IF($D5346="","",IF(COUNTIF($D$2:$D5346,$D5346)=1,1,0))</f>
        <v/>
      </c>
      <c r="AL5346">
        <f>IF($AK5346=1,SUMPRODUCT(--($AO$2:$AO$7001&lt;$AO5346))+1,"")</f>
        <v/>
      </c>
      <c r="AM5346">
        <f>IF($D5346="","",IF(OR($R5346=TRUE(),$R5346="TRUE"),1,0))</f>
        <v/>
      </c>
      <c r="AN5346">
        <f>IF($D5346="","",IF($X5346="Yes",1,0))</f>
        <v/>
      </c>
      <c r="AO5346">
        <f>IF($AK5346=1,IFERROR(IF(VALUE($D5346)&lt;100000000,VALUE($D5346),1000000000),IFERROR(IF(VALUE(MID($D5346,2,20))&lt;100000000,VALUE(MID($D5346,2,20)),1000000000),1000000000))+ROW()/100000,"")</f>
        <v/>
      </c>
    </row>
    <row r="5347">
      <c r="F5347" s="14" t="n"/>
      <c r="N5347" s="8">
        <f>IF($D5347="","",M5347*V5347/100)</f>
        <v/>
      </c>
      <c r="O5347" s="8" t="n"/>
      <c r="U5347" s="8" t="n"/>
      <c r="V5347" s="8" t="n"/>
      <c r="Y5347">
        <f>IF($D5347="","",IF($AN5347=1,0,IF($AM5347=1,Settings!$C$6,Settings!$C$7))*100)</f>
        <v/>
      </c>
      <c r="Z5347" s="8">
        <f>IF($D5347="","",V5347*Y5347/100)</f>
        <v/>
      </c>
      <c r="AA5347" s="8">
        <f>IF($D5347="","",V5347-Z5347)</f>
        <v/>
      </c>
      <c r="AB5347" s="8">
        <f>IF($D5347="","",AA5347-N5347)</f>
        <v/>
      </c>
      <c r="AF5347" s="8" t="n"/>
      <c r="AI5347" s="14" t="n"/>
      <c r="AK5347">
        <f>IF($D5347="","",IF(COUNTIF($D$2:$D5347,$D5347)=1,1,0))</f>
        <v/>
      </c>
      <c r="AL5347">
        <f>IF($AK5347=1,SUMPRODUCT(--($AO$2:$AO$7001&lt;$AO5347))+1,"")</f>
        <v/>
      </c>
      <c r="AM5347">
        <f>IF($D5347="","",IF(OR($R5347=TRUE(),$R5347="TRUE"),1,0))</f>
        <v/>
      </c>
      <c r="AN5347">
        <f>IF($D5347="","",IF($X5347="Yes",1,0))</f>
        <v/>
      </c>
      <c r="AO5347">
        <f>IF($AK5347=1,IFERROR(IF(VALUE($D5347)&lt;100000000,VALUE($D5347),1000000000),IFERROR(IF(VALUE(MID($D5347,2,20))&lt;100000000,VALUE(MID($D5347,2,20)),1000000000),1000000000))+ROW()/100000,"")</f>
        <v/>
      </c>
    </row>
    <row r="5348">
      <c r="F5348" s="14" t="n"/>
      <c r="N5348" s="8">
        <f>IF($D5348="","",M5348*V5348/100)</f>
        <v/>
      </c>
      <c r="O5348" s="8" t="n"/>
      <c r="U5348" s="8" t="n"/>
      <c r="V5348" s="8" t="n"/>
      <c r="Y5348">
        <f>IF($D5348="","",IF($AN5348=1,0,IF($AM5348=1,Settings!$C$6,Settings!$C$7))*100)</f>
        <v/>
      </c>
      <c r="Z5348" s="8">
        <f>IF($D5348="","",V5348*Y5348/100)</f>
        <v/>
      </c>
      <c r="AA5348" s="8">
        <f>IF($D5348="","",V5348-Z5348)</f>
        <v/>
      </c>
      <c r="AB5348" s="8">
        <f>IF($D5348="","",AA5348-N5348)</f>
        <v/>
      </c>
      <c r="AF5348" s="8" t="n"/>
      <c r="AI5348" s="14" t="n"/>
      <c r="AK5348">
        <f>IF($D5348="","",IF(COUNTIF($D$2:$D5348,$D5348)=1,1,0))</f>
        <v/>
      </c>
      <c r="AL5348">
        <f>IF($AK5348=1,SUMPRODUCT(--($AO$2:$AO$7001&lt;$AO5348))+1,"")</f>
        <v/>
      </c>
      <c r="AM5348">
        <f>IF($D5348="","",IF(OR($R5348=TRUE(),$R5348="TRUE"),1,0))</f>
        <v/>
      </c>
      <c r="AN5348">
        <f>IF($D5348="","",IF($X5348="Yes",1,0))</f>
        <v/>
      </c>
      <c r="AO5348">
        <f>IF($AK5348=1,IFERROR(IF(VALUE($D5348)&lt;100000000,VALUE($D5348),1000000000),IFERROR(IF(VALUE(MID($D5348,2,20))&lt;100000000,VALUE(MID($D5348,2,20)),1000000000),1000000000))+ROW()/100000,"")</f>
        <v/>
      </c>
    </row>
    <row r="5349">
      <c r="F5349" s="14" t="n"/>
      <c r="N5349" s="8">
        <f>IF($D5349="","",M5349*V5349/100)</f>
        <v/>
      </c>
      <c r="O5349" s="8" t="n"/>
      <c r="U5349" s="8" t="n"/>
      <c r="V5349" s="8" t="n"/>
      <c r="Y5349">
        <f>IF($D5349="","",IF($AN5349=1,0,IF($AM5349=1,Settings!$C$6,Settings!$C$7))*100)</f>
        <v/>
      </c>
      <c r="Z5349" s="8">
        <f>IF($D5349="","",V5349*Y5349/100)</f>
        <v/>
      </c>
      <c r="AA5349" s="8">
        <f>IF($D5349="","",V5349-Z5349)</f>
        <v/>
      </c>
      <c r="AB5349" s="8">
        <f>IF($D5349="","",AA5349-N5349)</f>
        <v/>
      </c>
      <c r="AF5349" s="8" t="n"/>
      <c r="AI5349" s="14" t="n"/>
      <c r="AK5349">
        <f>IF($D5349="","",IF(COUNTIF($D$2:$D5349,$D5349)=1,1,0))</f>
        <v/>
      </c>
      <c r="AL5349">
        <f>IF($AK5349=1,SUMPRODUCT(--($AO$2:$AO$7001&lt;$AO5349))+1,"")</f>
        <v/>
      </c>
      <c r="AM5349">
        <f>IF($D5349="","",IF(OR($R5349=TRUE(),$R5349="TRUE"),1,0))</f>
        <v/>
      </c>
      <c r="AN5349">
        <f>IF($D5349="","",IF($X5349="Yes",1,0))</f>
        <v/>
      </c>
      <c r="AO5349">
        <f>IF($AK5349=1,IFERROR(IF(VALUE($D5349)&lt;100000000,VALUE($D5349),1000000000),IFERROR(IF(VALUE(MID($D5349,2,20))&lt;100000000,VALUE(MID($D5349,2,20)),1000000000),1000000000))+ROW()/100000,"")</f>
        <v/>
      </c>
    </row>
    <row r="5350">
      <c r="F5350" s="14" t="n"/>
      <c r="N5350" s="8">
        <f>IF($D5350="","",M5350*V5350/100)</f>
        <v/>
      </c>
      <c r="O5350" s="8" t="n"/>
      <c r="U5350" s="8" t="n"/>
      <c r="V5350" s="8" t="n"/>
      <c r="Y5350">
        <f>IF($D5350="","",IF($AN5350=1,0,IF($AM5350=1,Settings!$C$6,Settings!$C$7))*100)</f>
        <v/>
      </c>
      <c r="Z5350" s="8">
        <f>IF($D5350="","",V5350*Y5350/100)</f>
        <v/>
      </c>
      <c r="AA5350" s="8">
        <f>IF($D5350="","",V5350-Z5350)</f>
        <v/>
      </c>
      <c r="AB5350" s="8">
        <f>IF($D5350="","",AA5350-N5350)</f>
        <v/>
      </c>
      <c r="AF5350" s="8" t="n"/>
      <c r="AI5350" s="14" t="n"/>
      <c r="AK5350">
        <f>IF($D5350="","",IF(COUNTIF($D$2:$D5350,$D5350)=1,1,0))</f>
        <v/>
      </c>
      <c r="AL5350">
        <f>IF($AK5350=1,SUMPRODUCT(--($AO$2:$AO$7001&lt;$AO5350))+1,"")</f>
        <v/>
      </c>
      <c r="AM5350">
        <f>IF($D5350="","",IF(OR($R5350=TRUE(),$R5350="TRUE"),1,0))</f>
        <v/>
      </c>
      <c r="AN5350">
        <f>IF($D5350="","",IF($X5350="Yes",1,0))</f>
        <v/>
      </c>
      <c r="AO5350">
        <f>IF($AK5350=1,IFERROR(IF(VALUE($D5350)&lt;100000000,VALUE($D5350),1000000000),IFERROR(IF(VALUE(MID($D5350,2,20))&lt;100000000,VALUE(MID($D5350,2,20)),1000000000),1000000000))+ROW()/100000,"")</f>
        <v/>
      </c>
    </row>
    <row r="5351">
      <c r="F5351" s="14" t="n"/>
      <c r="N5351" s="8">
        <f>IF($D5351="","",M5351*V5351/100)</f>
        <v/>
      </c>
      <c r="O5351" s="8" t="n"/>
      <c r="U5351" s="8" t="n"/>
      <c r="V5351" s="8" t="n"/>
      <c r="Y5351">
        <f>IF($D5351="","",IF($AN5351=1,0,IF($AM5351=1,Settings!$C$6,Settings!$C$7))*100)</f>
        <v/>
      </c>
      <c r="Z5351" s="8">
        <f>IF($D5351="","",V5351*Y5351/100)</f>
        <v/>
      </c>
      <c r="AA5351" s="8">
        <f>IF($D5351="","",V5351-Z5351)</f>
        <v/>
      </c>
      <c r="AB5351" s="8">
        <f>IF($D5351="","",AA5351-N5351)</f>
        <v/>
      </c>
      <c r="AF5351" s="8" t="n"/>
      <c r="AI5351" s="14" t="n"/>
      <c r="AK5351">
        <f>IF($D5351="","",IF(COUNTIF($D$2:$D5351,$D5351)=1,1,0))</f>
        <v/>
      </c>
      <c r="AL5351">
        <f>IF($AK5351=1,SUMPRODUCT(--($AO$2:$AO$7001&lt;$AO5351))+1,"")</f>
        <v/>
      </c>
      <c r="AM5351">
        <f>IF($D5351="","",IF(OR($R5351=TRUE(),$R5351="TRUE"),1,0))</f>
        <v/>
      </c>
      <c r="AN5351">
        <f>IF($D5351="","",IF($X5351="Yes",1,0))</f>
        <v/>
      </c>
      <c r="AO5351">
        <f>IF($AK5351=1,IFERROR(IF(VALUE($D5351)&lt;100000000,VALUE($D5351),1000000000),IFERROR(IF(VALUE(MID($D5351,2,20))&lt;100000000,VALUE(MID($D5351,2,20)),1000000000),1000000000))+ROW()/100000,"")</f>
        <v/>
      </c>
    </row>
    <row r="5352">
      <c r="F5352" s="14" t="n"/>
      <c r="N5352" s="8">
        <f>IF($D5352="","",M5352*V5352/100)</f>
        <v/>
      </c>
      <c r="O5352" s="8" t="n"/>
      <c r="U5352" s="8" t="n"/>
      <c r="V5352" s="8" t="n"/>
      <c r="Y5352">
        <f>IF($D5352="","",IF($AN5352=1,0,IF($AM5352=1,Settings!$C$6,Settings!$C$7))*100)</f>
        <v/>
      </c>
      <c r="Z5352" s="8">
        <f>IF($D5352="","",V5352*Y5352/100)</f>
        <v/>
      </c>
      <c r="AA5352" s="8">
        <f>IF($D5352="","",V5352-Z5352)</f>
        <v/>
      </c>
      <c r="AB5352" s="8">
        <f>IF($D5352="","",AA5352-N5352)</f>
        <v/>
      </c>
      <c r="AF5352" s="8" t="n"/>
      <c r="AI5352" s="14" t="n"/>
      <c r="AK5352">
        <f>IF($D5352="","",IF(COUNTIF($D$2:$D5352,$D5352)=1,1,0))</f>
        <v/>
      </c>
      <c r="AL5352">
        <f>IF($AK5352=1,SUMPRODUCT(--($AO$2:$AO$7001&lt;$AO5352))+1,"")</f>
        <v/>
      </c>
      <c r="AM5352">
        <f>IF($D5352="","",IF(OR($R5352=TRUE(),$R5352="TRUE"),1,0))</f>
        <v/>
      </c>
      <c r="AN5352">
        <f>IF($D5352="","",IF($X5352="Yes",1,0))</f>
        <v/>
      </c>
      <c r="AO5352">
        <f>IF($AK5352=1,IFERROR(IF(VALUE($D5352)&lt;100000000,VALUE($D5352),1000000000),IFERROR(IF(VALUE(MID($D5352,2,20))&lt;100000000,VALUE(MID($D5352,2,20)),1000000000),1000000000))+ROW()/100000,"")</f>
        <v/>
      </c>
    </row>
    <row r="5353">
      <c r="F5353" s="14" t="n"/>
      <c r="N5353" s="8">
        <f>IF($D5353="","",M5353*V5353/100)</f>
        <v/>
      </c>
      <c r="O5353" s="8" t="n"/>
      <c r="U5353" s="8" t="n"/>
      <c r="V5353" s="8" t="n"/>
      <c r="Y5353">
        <f>IF($D5353="","",IF($AN5353=1,0,IF($AM5353=1,Settings!$C$6,Settings!$C$7))*100)</f>
        <v/>
      </c>
      <c r="Z5353" s="8">
        <f>IF($D5353="","",V5353*Y5353/100)</f>
        <v/>
      </c>
      <c r="AA5353" s="8">
        <f>IF($D5353="","",V5353-Z5353)</f>
        <v/>
      </c>
      <c r="AB5353" s="8">
        <f>IF($D5353="","",AA5353-N5353)</f>
        <v/>
      </c>
      <c r="AF5353" s="8" t="n"/>
      <c r="AI5353" s="14" t="n"/>
      <c r="AK5353">
        <f>IF($D5353="","",IF(COUNTIF($D$2:$D5353,$D5353)=1,1,0))</f>
        <v/>
      </c>
      <c r="AL5353">
        <f>IF($AK5353=1,SUMPRODUCT(--($AO$2:$AO$7001&lt;$AO5353))+1,"")</f>
        <v/>
      </c>
      <c r="AM5353">
        <f>IF($D5353="","",IF(OR($R5353=TRUE(),$R5353="TRUE"),1,0))</f>
        <v/>
      </c>
      <c r="AN5353">
        <f>IF($D5353="","",IF($X5353="Yes",1,0))</f>
        <v/>
      </c>
      <c r="AO5353">
        <f>IF($AK5353=1,IFERROR(IF(VALUE($D5353)&lt;100000000,VALUE($D5353),1000000000),IFERROR(IF(VALUE(MID($D5353,2,20))&lt;100000000,VALUE(MID($D5353,2,20)),1000000000),1000000000))+ROW()/100000,"")</f>
        <v/>
      </c>
    </row>
    <row r="5354">
      <c r="F5354" s="14" t="n"/>
      <c r="N5354" s="8">
        <f>IF($D5354="","",M5354*V5354/100)</f>
        <v/>
      </c>
      <c r="O5354" s="8" t="n"/>
      <c r="U5354" s="8" t="n"/>
      <c r="V5354" s="8" t="n"/>
      <c r="Y5354">
        <f>IF($D5354="","",IF($AN5354=1,0,IF($AM5354=1,Settings!$C$6,Settings!$C$7))*100)</f>
        <v/>
      </c>
      <c r="Z5354" s="8">
        <f>IF($D5354="","",V5354*Y5354/100)</f>
        <v/>
      </c>
      <c r="AA5354" s="8">
        <f>IF($D5354="","",V5354-Z5354)</f>
        <v/>
      </c>
      <c r="AB5354" s="8">
        <f>IF($D5354="","",AA5354-N5354)</f>
        <v/>
      </c>
      <c r="AF5354" s="8" t="n"/>
      <c r="AI5354" s="14" t="n"/>
      <c r="AK5354">
        <f>IF($D5354="","",IF(COUNTIF($D$2:$D5354,$D5354)=1,1,0))</f>
        <v/>
      </c>
      <c r="AL5354">
        <f>IF($AK5354=1,SUMPRODUCT(--($AO$2:$AO$7001&lt;$AO5354))+1,"")</f>
        <v/>
      </c>
      <c r="AM5354">
        <f>IF($D5354="","",IF(OR($R5354=TRUE(),$R5354="TRUE"),1,0))</f>
        <v/>
      </c>
      <c r="AN5354">
        <f>IF($D5354="","",IF($X5354="Yes",1,0))</f>
        <v/>
      </c>
      <c r="AO5354">
        <f>IF($AK5354=1,IFERROR(IF(VALUE($D5354)&lt;100000000,VALUE($D5354),1000000000),IFERROR(IF(VALUE(MID($D5354,2,20))&lt;100000000,VALUE(MID($D5354,2,20)),1000000000),1000000000))+ROW()/100000,"")</f>
        <v/>
      </c>
    </row>
    <row r="5355">
      <c r="F5355" s="14" t="n"/>
      <c r="N5355" s="8">
        <f>IF($D5355="","",M5355*V5355/100)</f>
        <v/>
      </c>
      <c r="O5355" s="8" t="n"/>
      <c r="U5355" s="8" t="n"/>
      <c r="V5355" s="8" t="n"/>
      <c r="Y5355">
        <f>IF($D5355="","",IF($AN5355=1,0,IF($AM5355=1,Settings!$C$6,Settings!$C$7))*100)</f>
        <v/>
      </c>
      <c r="Z5355" s="8">
        <f>IF($D5355="","",V5355*Y5355/100)</f>
        <v/>
      </c>
      <c r="AA5355" s="8">
        <f>IF($D5355="","",V5355-Z5355)</f>
        <v/>
      </c>
      <c r="AB5355" s="8">
        <f>IF($D5355="","",AA5355-N5355)</f>
        <v/>
      </c>
      <c r="AF5355" s="8" t="n"/>
      <c r="AI5355" s="14" t="n"/>
      <c r="AK5355">
        <f>IF($D5355="","",IF(COUNTIF($D$2:$D5355,$D5355)=1,1,0))</f>
        <v/>
      </c>
      <c r="AL5355">
        <f>IF($AK5355=1,SUMPRODUCT(--($AO$2:$AO$7001&lt;$AO5355))+1,"")</f>
        <v/>
      </c>
      <c r="AM5355">
        <f>IF($D5355="","",IF(OR($R5355=TRUE(),$R5355="TRUE"),1,0))</f>
        <v/>
      </c>
      <c r="AN5355">
        <f>IF($D5355="","",IF($X5355="Yes",1,0))</f>
        <v/>
      </c>
      <c r="AO5355">
        <f>IF($AK5355=1,IFERROR(IF(VALUE($D5355)&lt;100000000,VALUE($D5355),1000000000),IFERROR(IF(VALUE(MID($D5355,2,20))&lt;100000000,VALUE(MID($D5355,2,20)),1000000000),1000000000))+ROW()/100000,"")</f>
        <v/>
      </c>
    </row>
    <row r="5356">
      <c r="F5356" s="14" t="n"/>
      <c r="N5356" s="8">
        <f>IF($D5356="","",M5356*V5356/100)</f>
        <v/>
      </c>
      <c r="O5356" s="8" t="n"/>
      <c r="U5356" s="8" t="n"/>
      <c r="V5356" s="8" t="n"/>
      <c r="Y5356">
        <f>IF($D5356="","",IF($AN5356=1,0,IF($AM5356=1,Settings!$C$6,Settings!$C$7))*100)</f>
        <v/>
      </c>
      <c r="Z5356" s="8">
        <f>IF($D5356="","",V5356*Y5356/100)</f>
        <v/>
      </c>
      <c r="AA5356" s="8">
        <f>IF($D5356="","",V5356-Z5356)</f>
        <v/>
      </c>
      <c r="AB5356" s="8">
        <f>IF($D5356="","",AA5356-N5356)</f>
        <v/>
      </c>
      <c r="AF5356" s="8" t="n"/>
      <c r="AI5356" s="14" t="n"/>
      <c r="AK5356">
        <f>IF($D5356="","",IF(COUNTIF($D$2:$D5356,$D5356)=1,1,0))</f>
        <v/>
      </c>
      <c r="AL5356">
        <f>IF($AK5356=1,SUMPRODUCT(--($AO$2:$AO$7001&lt;$AO5356))+1,"")</f>
        <v/>
      </c>
      <c r="AM5356">
        <f>IF($D5356="","",IF(OR($R5356=TRUE(),$R5356="TRUE"),1,0))</f>
        <v/>
      </c>
      <c r="AN5356">
        <f>IF($D5356="","",IF($X5356="Yes",1,0))</f>
        <v/>
      </c>
      <c r="AO5356">
        <f>IF($AK5356=1,IFERROR(IF(VALUE($D5356)&lt;100000000,VALUE($D5356),1000000000),IFERROR(IF(VALUE(MID($D5356,2,20))&lt;100000000,VALUE(MID($D5356,2,20)),1000000000),1000000000))+ROW()/100000,"")</f>
        <v/>
      </c>
    </row>
    <row r="5357">
      <c r="F5357" s="14" t="n"/>
      <c r="N5357" s="8">
        <f>IF($D5357="","",M5357*V5357/100)</f>
        <v/>
      </c>
      <c r="O5357" s="8" t="n"/>
      <c r="U5357" s="8" t="n"/>
      <c r="V5357" s="8" t="n"/>
      <c r="Y5357">
        <f>IF($D5357="","",IF($AN5357=1,0,IF($AM5357=1,Settings!$C$6,Settings!$C$7))*100)</f>
        <v/>
      </c>
      <c r="Z5357" s="8">
        <f>IF($D5357="","",V5357*Y5357/100)</f>
        <v/>
      </c>
      <c r="AA5357" s="8">
        <f>IF($D5357="","",V5357-Z5357)</f>
        <v/>
      </c>
      <c r="AB5357" s="8">
        <f>IF($D5357="","",AA5357-N5357)</f>
        <v/>
      </c>
      <c r="AF5357" s="8" t="n"/>
      <c r="AI5357" s="14" t="n"/>
      <c r="AK5357">
        <f>IF($D5357="","",IF(COUNTIF($D$2:$D5357,$D5357)=1,1,0))</f>
        <v/>
      </c>
      <c r="AL5357">
        <f>IF($AK5357=1,SUMPRODUCT(--($AO$2:$AO$7001&lt;$AO5357))+1,"")</f>
        <v/>
      </c>
      <c r="AM5357">
        <f>IF($D5357="","",IF(OR($R5357=TRUE(),$R5357="TRUE"),1,0))</f>
        <v/>
      </c>
      <c r="AN5357">
        <f>IF($D5357="","",IF($X5357="Yes",1,0))</f>
        <v/>
      </c>
      <c r="AO5357">
        <f>IF($AK5357=1,IFERROR(IF(VALUE($D5357)&lt;100000000,VALUE($D5357),1000000000),IFERROR(IF(VALUE(MID($D5357,2,20))&lt;100000000,VALUE(MID($D5357,2,20)),1000000000),1000000000))+ROW()/100000,"")</f>
        <v/>
      </c>
    </row>
    <row r="5358">
      <c r="F5358" s="14" t="n"/>
      <c r="N5358" s="8">
        <f>IF($D5358="","",M5358*V5358/100)</f>
        <v/>
      </c>
      <c r="O5358" s="8" t="n"/>
      <c r="U5358" s="8" t="n"/>
      <c r="V5358" s="8" t="n"/>
      <c r="Y5358">
        <f>IF($D5358="","",IF($AN5358=1,0,IF($AM5358=1,Settings!$C$6,Settings!$C$7))*100)</f>
        <v/>
      </c>
      <c r="Z5358" s="8">
        <f>IF($D5358="","",V5358*Y5358/100)</f>
        <v/>
      </c>
      <c r="AA5358" s="8">
        <f>IF($D5358="","",V5358-Z5358)</f>
        <v/>
      </c>
      <c r="AB5358" s="8">
        <f>IF($D5358="","",AA5358-N5358)</f>
        <v/>
      </c>
      <c r="AF5358" s="8" t="n"/>
      <c r="AI5358" s="14" t="n"/>
      <c r="AK5358">
        <f>IF($D5358="","",IF(COUNTIF($D$2:$D5358,$D5358)=1,1,0))</f>
        <v/>
      </c>
      <c r="AL5358">
        <f>IF($AK5358=1,SUMPRODUCT(--($AO$2:$AO$7001&lt;$AO5358))+1,"")</f>
        <v/>
      </c>
      <c r="AM5358">
        <f>IF($D5358="","",IF(OR($R5358=TRUE(),$R5358="TRUE"),1,0))</f>
        <v/>
      </c>
      <c r="AN5358">
        <f>IF($D5358="","",IF($X5358="Yes",1,0))</f>
        <v/>
      </c>
      <c r="AO5358">
        <f>IF($AK5358=1,IFERROR(IF(VALUE($D5358)&lt;100000000,VALUE($D5358),1000000000),IFERROR(IF(VALUE(MID($D5358,2,20))&lt;100000000,VALUE(MID($D5358,2,20)),1000000000),1000000000))+ROW()/100000,"")</f>
        <v/>
      </c>
    </row>
    <row r="5359">
      <c r="F5359" s="14" t="n"/>
      <c r="N5359" s="8">
        <f>IF($D5359="","",M5359*V5359/100)</f>
        <v/>
      </c>
      <c r="O5359" s="8" t="n"/>
      <c r="U5359" s="8" t="n"/>
      <c r="V5359" s="8" t="n"/>
      <c r="Y5359">
        <f>IF($D5359="","",IF($AN5359=1,0,IF($AM5359=1,Settings!$C$6,Settings!$C$7))*100)</f>
        <v/>
      </c>
      <c r="Z5359" s="8">
        <f>IF($D5359="","",V5359*Y5359/100)</f>
        <v/>
      </c>
      <c r="AA5359" s="8">
        <f>IF($D5359="","",V5359-Z5359)</f>
        <v/>
      </c>
      <c r="AB5359" s="8">
        <f>IF($D5359="","",AA5359-N5359)</f>
        <v/>
      </c>
      <c r="AF5359" s="8" t="n"/>
      <c r="AI5359" s="14" t="n"/>
      <c r="AK5359">
        <f>IF($D5359="","",IF(COUNTIF($D$2:$D5359,$D5359)=1,1,0))</f>
        <v/>
      </c>
      <c r="AL5359">
        <f>IF($AK5359=1,SUMPRODUCT(--($AO$2:$AO$7001&lt;$AO5359))+1,"")</f>
        <v/>
      </c>
      <c r="AM5359">
        <f>IF($D5359="","",IF(OR($R5359=TRUE(),$R5359="TRUE"),1,0))</f>
        <v/>
      </c>
      <c r="AN5359">
        <f>IF($D5359="","",IF($X5359="Yes",1,0))</f>
        <v/>
      </c>
      <c r="AO5359">
        <f>IF($AK5359=1,IFERROR(IF(VALUE($D5359)&lt;100000000,VALUE($D5359),1000000000),IFERROR(IF(VALUE(MID($D5359,2,20))&lt;100000000,VALUE(MID($D5359,2,20)),1000000000),1000000000))+ROW()/100000,"")</f>
        <v/>
      </c>
    </row>
    <row r="5360">
      <c r="F5360" s="14" t="n"/>
      <c r="N5360" s="8">
        <f>IF($D5360="","",M5360*V5360/100)</f>
        <v/>
      </c>
      <c r="O5360" s="8" t="n"/>
      <c r="U5360" s="8" t="n"/>
      <c r="V5360" s="8" t="n"/>
      <c r="Y5360">
        <f>IF($D5360="","",IF($AN5360=1,0,IF($AM5360=1,Settings!$C$6,Settings!$C$7))*100)</f>
        <v/>
      </c>
      <c r="Z5360" s="8">
        <f>IF($D5360="","",V5360*Y5360/100)</f>
        <v/>
      </c>
      <c r="AA5360" s="8">
        <f>IF($D5360="","",V5360-Z5360)</f>
        <v/>
      </c>
      <c r="AB5360" s="8">
        <f>IF($D5360="","",AA5360-N5360)</f>
        <v/>
      </c>
      <c r="AF5360" s="8" t="n"/>
      <c r="AI5360" s="14" t="n"/>
      <c r="AK5360">
        <f>IF($D5360="","",IF(COUNTIF($D$2:$D5360,$D5360)=1,1,0))</f>
        <v/>
      </c>
      <c r="AL5360">
        <f>IF($AK5360=1,SUMPRODUCT(--($AO$2:$AO$7001&lt;$AO5360))+1,"")</f>
        <v/>
      </c>
      <c r="AM5360">
        <f>IF($D5360="","",IF(OR($R5360=TRUE(),$R5360="TRUE"),1,0))</f>
        <v/>
      </c>
      <c r="AN5360">
        <f>IF($D5360="","",IF($X5360="Yes",1,0))</f>
        <v/>
      </c>
      <c r="AO5360">
        <f>IF($AK5360=1,IFERROR(IF(VALUE($D5360)&lt;100000000,VALUE($D5360),1000000000),IFERROR(IF(VALUE(MID($D5360,2,20))&lt;100000000,VALUE(MID($D5360,2,20)),1000000000),1000000000))+ROW()/100000,"")</f>
        <v/>
      </c>
    </row>
    <row r="5361">
      <c r="F5361" s="14" t="n"/>
      <c r="N5361" s="8">
        <f>IF($D5361="","",M5361*V5361/100)</f>
        <v/>
      </c>
      <c r="O5361" s="8" t="n"/>
      <c r="U5361" s="8" t="n"/>
      <c r="V5361" s="8" t="n"/>
      <c r="Y5361">
        <f>IF($D5361="","",IF($AN5361=1,0,IF($AM5361=1,Settings!$C$6,Settings!$C$7))*100)</f>
        <v/>
      </c>
      <c r="Z5361" s="8">
        <f>IF($D5361="","",V5361*Y5361/100)</f>
        <v/>
      </c>
      <c r="AA5361" s="8">
        <f>IF($D5361="","",V5361-Z5361)</f>
        <v/>
      </c>
      <c r="AB5361" s="8">
        <f>IF($D5361="","",AA5361-N5361)</f>
        <v/>
      </c>
      <c r="AF5361" s="8" t="n"/>
      <c r="AI5361" s="14" t="n"/>
      <c r="AK5361">
        <f>IF($D5361="","",IF(COUNTIF($D$2:$D5361,$D5361)=1,1,0))</f>
        <v/>
      </c>
      <c r="AL5361">
        <f>IF($AK5361=1,SUMPRODUCT(--($AO$2:$AO$7001&lt;$AO5361))+1,"")</f>
        <v/>
      </c>
      <c r="AM5361">
        <f>IF($D5361="","",IF(OR($R5361=TRUE(),$R5361="TRUE"),1,0))</f>
        <v/>
      </c>
      <c r="AN5361">
        <f>IF($D5361="","",IF($X5361="Yes",1,0))</f>
        <v/>
      </c>
      <c r="AO5361">
        <f>IF($AK5361=1,IFERROR(IF(VALUE($D5361)&lt;100000000,VALUE($D5361),1000000000),IFERROR(IF(VALUE(MID($D5361,2,20))&lt;100000000,VALUE(MID($D5361,2,20)),1000000000),1000000000))+ROW()/100000,"")</f>
        <v/>
      </c>
    </row>
    <row r="5362">
      <c r="F5362" s="14" t="n"/>
      <c r="N5362" s="8">
        <f>IF($D5362="","",M5362*V5362/100)</f>
        <v/>
      </c>
      <c r="O5362" s="8" t="n"/>
      <c r="U5362" s="8" t="n"/>
      <c r="V5362" s="8" t="n"/>
      <c r="Y5362">
        <f>IF($D5362="","",IF($AN5362=1,0,IF($AM5362=1,Settings!$C$6,Settings!$C$7))*100)</f>
        <v/>
      </c>
      <c r="Z5362" s="8">
        <f>IF($D5362="","",V5362*Y5362/100)</f>
        <v/>
      </c>
      <c r="AA5362" s="8">
        <f>IF($D5362="","",V5362-Z5362)</f>
        <v/>
      </c>
      <c r="AB5362" s="8">
        <f>IF($D5362="","",AA5362-N5362)</f>
        <v/>
      </c>
      <c r="AF5362" s="8" t="n"/>
      <c r="AI5362" s="14" t="n"/>
      <c r="AK5362">
        <f>IF($D5362="","",IF(COUNTIF($D$2:$D5362,$D5362)=1,1,0))</f>
        <v/>
      </c>
      <c r="AL5362">
        <f>IF($AK5362=1,SUMPRODUCT(--($AO$2:$AO$7001&lt;$AO5362))+1,"")</f>
        <v/>
      </c>
      <c r="AM5362">
        <f>IF($D5362="","",IF(OR($R5362=TRUE(),$R5362="TRUE"),1,0))</f>
        <v/>
      </c>
      <c r="AN5362">
        <f>IF($D5362="","",IF($X5362="Yes",1,0))</f>
        <v/>
      </c>
      <c r="AO5362">
        <f>IF($AK5362=1,IFERROR(IF(VALUE($D5362)&lt;100000000,VALUE($D5362),1000000000),IFERROR(IF(VALUE(MID($D5362,2,20))&lt;100000000,VALUE(MID($D5362,2,20)),1000000000),1000000000))+ROW()/100000,"")</f>
        <v/>
      </c>
    </row>
    <row r="5363">
      <c r="F5363" s="14" t="n"/>
      <c r="N5363" s="8">
        <f>IF($D5363="","",M5363*V5363/100)</f>
        <v/>
      </c>
      <c r="O5363" s="8" t="n"/>
      <c r="U5363" s="8" t="n"/>
      <c r="V5363" s="8" t="n"/>
      <c r="Y5363">
        <f>IF($D5363="","",IF($AN5363=1,0,IF($AM5363=1,Settings!$C$6,Settings!$C$7))*100)</f>
        <v/>
      </c>
      <c r="Z5363" s="8">
        <f>IF($D5363="","",V5363*Y5363/100)</f>
        <v/>
      </c>
      <c r="AA5363" s="8">
        <f>IF($D5363="","",V5363-Z5363)</f>
        <v/>
      </c>
      <c r="AB5363" s="8">
        <f>IF($D5363="","",AA5363-N5363)</f>
        <v/>
      </c>
      <c r="AF5363" s="8" t="n"/>
      <c r="AI5363" s="14" t="n"/>
      <c r="AK5363">
        <f>IF($D5363="","",IF(COUNTIF($D$2:$D5363,$D5363)=1,1,0))</f>
        <v/>
      </c>
      <c r="AL5363">
        <f>IF($AK5363=1,SUMPRODUCT(--($AO$2:$AO$7001&lt;$AO5363))+1,"")</f>
        <v/>
      </c>
      <c r="AM5363">
        <f>IF($D5363="","",IF(OR($R5363=TRUE(),$R5363="TRUE"),1,0))</f>
        <v/>
      </c>
      <c r="AN5363">
        <f>IF($D5363="","",IF($X5363="Yes",1,0))</f>
        <v/>
      </c>
      <c r="AO5363">
        <f>IF($AK5363=1,IFERROR(IF(VALUE($D5363)&lt;100000000,VALUE($D5363),1000000000),IFERROR(IF(VALUE(MID($D5363,2,20))&lt;100000000,VALUE(MID($D5363,2,20)),1000000000),1000000000))+ROW()/100000,"")</f>
        <v/>
      </c>
    </row>
    <row r="5364">
      <c r="F5364" s="14" t="n"/>
      <c r="N5364" s="8">
        <f>IF($D5364="","",M5364*V5364/100)</f>
        <v/>
      </c>
      <c r="O5364" s="8" t="n"/>
      <c r="U5364" s="8" t="n"/>
      <c r="V5364" s="8" t="n"/>
      <c r="Y5364">
        <f>IF($D5364="","",IF($AN5364=1,0,IF($AM5364=1,Settings!$C$6,Settings!$C$7))*100)</f>
        <v/>
      </c>
      <c r="Z5364" s="8">
        <f>IF($D5364="","",V5364*Y5364/100)</f>
        <v/>
      </c>
      <c r="AA5364" s="8">
        <f>IF($D5364="","",V5364-Z5364)</f>
        <v/>
      </c>
      <c r="AB5364" s="8">
        <f>IF($D5364="","",AA5364-N5364)</f>
        <v/>
      </c>
      <c r="AF5364" s="8" t="n"/>
      <c r="AI5364" s="14" t="n"/>
      <c r="AK5364">
        <f>IF($D5364="","",IF(COUNTIF($D$2:$D5364,$D5364)=1,1,0))</f>
        <v/>
      </c>
      <c r="AL5364">
        <f>IF($AK5364=1,SUMPRODUCT(--($AO$2:$AO$7001&lt;$AO5364))+1,"")</f>
        <v/>
      </c>
      <c r="AM5364">
        <f>IF($D5364="","",IF(OR($R5364=TRUE(),$R5364="TRUE"),1,0))</f>
        <v/>
      </c>
      <c r="AN5364">
        <f>IF($D5364="","",IF($X5364="Yes",1,0))</f>
        <v/>
      </c>
      <c r="AO5364">
        <f>IF($AK5364=1,IFERROR(IF(VALUE($D5364)&lt;100000000,VALUE($D5364),1000000000),IFERROR(IF(VALUE(MID($D5364,2,20))&lt;100000000,VALUE(MID($D5364,2,20)),1000000000),1000000000))+ROW()/100000,"")</f>
        <v/>
      </c>
    </row>
    <row r="5365">
      <c r="F5365" s="14" t="n"/>
      <c r="N5365" s="8">
        <f>IF($D5365="","",M5365*V5365/100)</f>
        <v/>
      </c>
      <c r="O5365" s="8" t="n"/>
      <c r="U5365" s="8" t="n"/>
      <c r="V5365" s="8" t="n"/>
      <c r="Y5365">
        <f>IF($D5365="","",IF($AN5365=1,0,IF($AM5365=1,Settings!$C$6,Settings!$C$7))*100)</f>
        <v/>
      </c>
      <c r="Z5365" s="8">
        <f>IF($D5365="","",V5365*Y5365/100)</f>
        <v/>
      </c>
      <c r="AA5365" s="8">
        <f>IF($D5365="","",V5365-Z5365)</f>
        <v/>
      </c>
      <c r="AB5365" s="8">
        <f>IF($D5365="","",AA5365-N5365)</f>
        <v/>
      </c>
      <c r="AF5365" s="8" t="n"/>
      <c r="AI5365" s="14" t="n"/>
      <c r="AK5365">
        <f>IF($D5365="","",IF(COUNTIF($D$2:$D5365,$D5365)=1,1,0))</f>
        <v/>
      </c>
      <c r="AL5365">
        <f>IF($AK5365=1,SUMPRODUCT(--($AO$2:$AO$7001&lt;$AO5365))+1,"")</f>
        <v/>
      </c>
      <c r="AM5365">
        <f>IF($D5365="","",IF(OR($R5365=TRUE(),$R5365="TRUE"),1,0))</f>
        <v/>
      </c>
      <c r="AN5365">
        <f>IF($D5365="","",IF($X5365="Yes",1,0))</f>
        <v/>
      </c>
      <c r="AO5365">
        <f>IF($AK5365=1,IFERROR(IF(VALUE($D5365)&lt;100000000,VALUE($D5365),1000000000),IFERROR(IF(VALUE(MID($D5365,2,20))&lt;100000000,VALUE(MID($D5365,2,20)),1000000000),1000000000))+ROW()/100000,"")</f>
        <v/>
      </c>
    </row>
    <row r="5366">
      <c r="F5366" s="14" t="n"/>
      <c r="N5366" s="8">
        <f>IF($D5366="","",M5366*V5366/100)</f>
        <v/>
      </c>
      <c r="O5366" s="8" t="n"/>
      <c r="U5366" s="8" t="n"/>
      <c r="V5366" s="8" t="n"/>
      <c r="Y5366">
        <f>IF($D5366="","",IF($AN5366=1,0,IF($AM5366=1,Settings!$C$6,Settings!$C$7))*100)</f>
        <v/>
      </c>
      <c r="Z5366" s="8">
        <f>IF($D5366="","",V5366*Y5366/100)</f>
        <v/>
      </c>
      <c r="AA5366" s="8">
        <f>IF($D5366="","",V5366-Z5366)</f>
        <v/>
      </c>
      <c r="AB5366" s="8">
        <f>IF($D5366="","",AA5366-N5366)</f>
        <v/>
      </c>
      <c r="AF5366" s="8" t="n"/>
      <c r="AI5366" s="14" t="n"/>
      <c r="AK5366">
        <f>IF($D5366="","",IF(COUNTIF($D$2:$D5366,$D5366)=1,1,0))</f>
        <v/>
      </c>
      <c r="AL5366">
        <f>IF($AK5366=1,SUMPRODUCT(--($AO$2:$AO$7001&lt;$AO5366))+1,"")</f>
        <v/>
      </c>
      <c r="AM5366">
        <f>IF($D5366="","",IF(OR($R5366=TRUE(),$R5366="TRUE"),1,0))</f>
        <v/>
      </c>
      <c r="AN5366">
        <f>IF($D5366="","",IF($X5366="Yes",1,0))</f>
        <v/>
      </c>
      <c r="AO5366">
        <f>IF($AK5366=1,IFERROR(IF(VALUE($D5366)&lt;100000000,VALUE($D5366),1000000000),IFERROR(IF(VALUE(MID($D5366,2,20))&lt;100000000,VALUE(MID($D5366,2,20)),1000000000),1000000000))+ROW()/100000,"")</f>
        <v/>
      </c>
    </row>
    <row r="5367">
      <c r="F5367" s="14" t="n"/>
      <c r="N5367" s="8">
        <f>IF($D5367="","",M5367*V5367/100)</f>
        <v/>
      </c>
      <c r="O5367" s="8" t="n"/>
      <c r="U5367" s="8" t="n"/>
      <c r="V5367" s="8" t="n"/>
      <c r="Y5367">
        <f>IF($D5367="","",IF($AN5367=1,0,IF($AM5367=1,Settings!$C$6,Settings!$C$7))*100)</f>
        <v/>
      </c>
      <c r="Z5367" s="8">
        <f>IF($D5367="","",V5367*Y5367/100)</f>
        <v/>
      </c>
      <c r="AA5367" s="8">
        <f>IF($D5367="","",V5367-Z5367)</f>
        <v/>
      </c>
      <c r="AB5367" s="8">
        <f>IF($D5367="","",AA5367-N5367)</f>
        <v/>
      </c>
      <c r="AF5367" s="8" t="n"/>
      <c r="AI5367" s="14" t="n"/>
      <c r="AK5367">
        <f>IF($D5367="","",IF(COUNTIF($D$2:$D5367,$D5367)=1,1,0))</f>
        <v/>
      </c>
      <c r="AL5367">
        <f>IF($AK5367=1,SUMPRODUCT(--($AO$2:$AO$7001&lt;$AO5367))+1,"")</f>
        <v/>
      </c>
      <c r="AM5367">
        <f>IF($D5367="","",IF(OR($R5367=TRUE(),$R5367="TRUE"),1,0))</f>
        <v/>
      </c>
      <c r="AN5367">
        <f>IF($D5367="","",IF($X5367="Yes",1,0))</f>
        <v/>
      </c>
      <c r="AO5367">
        <f>IF($AK5367=1,IFERROR(IF(VALUE($D5367)&lt;100000000,VALUE($D5367),1000000000),IFERROR(IF(VALUE(MID($D5367,2,20))&lt;100000000,VALUE(MID($D5367,2,20)),1000000000),1000000000))+ROW()/100000,"")</f>
        <v/>
      </c>
    </row>
    <row r="5368">
      <c r="F5368" s="14" t="n"/>
      <c r="N5368" s="8">
        <f>IF($D5368="","",M5368*V5368/100)</f>
        <v/>
      </c>
      <c r="O5368" s="8" t="n"/>
      <c r="U5368" s="8" t="n"/>
      <c r="V5368" s="8" t="n"/>
      <c r="Y5368">
        <f>IF($D5368="","",IF($AN5368=1,0,IF($AM5368=1,Settings!$C$6,Settings!$C$7))*100)</f>
        <v/>
      </c>
      <c r="Z5368" s="8">
        <f>IF($D5368="","",V5368*Y5368/100)</f>
        <v/>
      </c>
      <c r="AA5368" s="8">
        <f>IF($D5368="","",V5368-Z5368)</f>
        <v/>
      </c>
      <c r="AB5368" s="8">
        <f>IF($D5368="","",AA5368-N5368)</f>
        <v/>
      </c>
      <c r="AF5368" s="8" t="n"/>
      <c r="AI5368" s="14" t="n"/>
      <c r="AK5368">
        <f>IF($D5368="","",IF(COUNTIF($D$2:$D5368,$D5368)=1,1,0))</f>
        <v/>
      </c>
      <c r="AL5368">
        <f>IF($AK5368=1,SUMPRODUCT(--($AO$2:$AO$7001&lt;$AO5368))+1,"")</f>
        <v/>
      </c>
      <c r="AM5368">
        <f>IF($D5368="","",IF(OR($R5368=TRUE(),$R5368="TRUE"),1,0))</f>
        <v/>
      </c>
      <c r="AN5368">
        <f>IF($D5368="","",IF($X5368="Yes",1,0))</f>
        <v/>
      </c>
      <c r="AO5368">
        <f>IF($AK5368=1,IFERROR(IF(VALUE($D5368)&lt;100000000,VALUE($D5368),1000000000),IFERROR(IF(VALUE(MID($D5368,2,20))&lt;100000000,VALUE(MID($D5368,2,20)),1000000000),1000000000))+ROW()/100000,"")</f>
        <v/>
      </c>
    </row>
    <row r="5369">
      <c r="F5369" s="14" t="n"/>
      <c r="N5369" s="8">
        <f>IF($D5369="","",M5369*V5369/100)</f>
        <v/>
      </c>
      <c r="O5369" s="8" t="n"/>
      <c r="U5369" s="8" t="n"/>
      <c r="V5369" s="8" t="n"/>
      <c r="Y5369">
        <f>IF($D5369="","",IF($AN5369=1,0,IF($AM5369=1,Settings!$C$6,Settings!$C$7))*100)</f>
        <v/>
      </c>
      <c r="Z5369" s="8">
        <f>IF($D5369="","",V5369*Y5369/100)</f>
        <v/>
      </c>
      <c r="AA5369" s="8">
        <f>IF($D5369="","",V5369-Z5369)</f>
        <v/>
      </c>
      <c r="AB5369" s="8">
        <f>IF($D5369="","",AA5369-N5369)</f>
        <v/>
      </c>
      <c r="AF5369" s="8" t="n"/>
      <c r="AI5369" s="14" t="n"/>
      <c r="AK5369">
        <f>IF($D5369="","",IF(COUNTIF($D$2:$D5369,$D5369)=1,1,0))</f>
        <v/>
      </c>
      <c r="AL5369">
        <f>IF($AK5369=1,SUMPRODUCT(--($AO$2:$AO$7001&lt;$AO5369))+1,"")</f>
        <v/>
      </c>
      <c r="AM5369">
        <f>IF($D5369="","",IF(OR($R5369=TRUE(),$R5369="TRUE"),1,0))</f>
        <v/>
      </c>
      <c r="AN5369">
        <f>IF($D5369="","",IF($X5369="Yes",1,0))</f>
        <v/>
      </c>
      <c r="AO5369">
        <f>IF($AK5369=1,IFERROR(IF(VALUE($D5369)&lt;100000000,VALUE($D5369),1000000000),IFERROR(IF(VALUE(MID($D5369,2,20))&lt;100000000,VALUE(MID($D5369,2,20)),1000000000),1000000000))+ROW()/100000,"")</f>
        <v/>
      </c>
    </row>
    <row r="5370">
      <c r="F5370" s="14" t="n"/>
      <c r="N5370" s="8">
        <f>IF($D5370="","",M5370*V5370/100)</f>
        <v/>
      </c>
      <c r="O5370" s="8" t="n"/>
      <c r="U5370" s="8" t="n"/>
      <c r="V5370" s="8" t="n"/>
      <c r="Y5370">
        <f>IF($D5370="","",IF($AN5370=1,0,IF($AM5370=1,Settings!$C$6,Settings!$C$7))*100)</f>
        <v/>
      </c>
      <c r="Z5370" s="8">
        <f>IF($D5370="","",V5370*Y5370/100)</f>
        <v/>
      </c>
      <c r="AA5370" s="8">
        <f>IF($D5370="","",V5370-Z5370)</f>
        <v/>
      </c>
      <c r="AB5370" s="8">
        <f>IF($D5370="","",AA5370-N5370)</f>
        <v/>
      </c>
      <c r="AF5370" s="8" t="n"/>
      <c r="AI5370" s="14" t="n"/>
      <c r="AK5370">
        <f>IF($D5370="","",IF(COUNTIF($D$2:$D5370,$D5370)=1,1,0))</f>
        <v/>
      </c>
      <c r="AL5370">
        <f>IF($AK5370=1,SUMPRODUCT(--($AO$2:$AO$7001&lt;$AO5370))+1,"")</f>
        <v/>
      </c>
      <c r="AM5370">
        <f>IF($D5370="","",IF(OR($R5370=TRUE(),$R5370="TRUE"),1,0))</f>
        <v/>
      </c>
      <c r="AN5370">
        <f>IF($D5370="","",IF($X5370="Yes",1,0))</f>
        <v/>
      </c>
      <c r="AO5370">
        <f>IF($AK5370=1,IFERROR(IF(VALUE($D5370)&lt;100000000,VALUE($D5370),1000000000),IFERROR(IF(VALUE(MID($D5370,2,20))&lt;100000000,VALUE(MID($D5370,2,20)),1000000000),1000000000))+ROW()/100000,"")</f>
        <v/>
      </c>
    </row>
    <row r="5371">
      <c r="F5371" s="14" t="n"/>
      <c r="N5371" s="8">
        <f>IF($D5371="","",M5371*V5371/100)</f>
        <v/>
      </c>
      <c r="O5371" s="8" t="n"/>
      <c r="U5371" s="8" t="n"/>
      <c r="V5371" s="8" t="n"/>
      <c r="Y5371">
        <f>IF($D5371="","",IF($AN5371=1,0,IF($AM5371=1,Settings!$C$6,Settings!$C$7))*100)</f>
        <v/>
      </c>
      <c r="Z5371" s="8">
        <f>IF($D5371="","",V5371*Y5371/100)</f>
        <v/>
      </c>
      <c r="AA5371" s="8">
        <f>IF($D5371="","",V5371-Z5371)</f>
        <v/>
      </c>
      <c r="AB5371" s="8">
        <f>IF($D5371="","",AA5371-N5371)</f>
        <v/>
      </c>
      <c r="AF5371" s="8" t="n"/>
      <c r="AI5371" s="14" t="n"/>
      <c r="AK5371">
        <f>IF($D5371="","",IF(COUNTIF($D$2:$D5371,$D5371)=1,1,0))</f>
        <v/>
      </c>
      <c r="AL5371">
        <f>IF($AK5371=1,SUMPRODUCT(--($AO$2:$AO$7001&lt;$AO5371))+1,"")</f>
        <v/>
      </c>
      <c r="AM5371">
        <f>IF($D5371="","",IF(OR($R5371=TRUE(),$R5371="TRUE"),1,0))</f>
        <v/>
      </c>
      <c r="AN5371">
        <f>IF($D5371="","",IF($X5371="Yes",1,0))</f>
        <v/>
      </c>
      <c r="AO5371">
        <f>IF($AK5371=1,IFERROR(IF(VALUE($D5371)&lt;100000000,VALUE($D5371),1000000000),IFERROR(IF(VALUE(MID($D5371,2,20))&lt;100000000,VALUE(MID($D5371,2,20)),1000000000),1000000000))+ROW()/100000,"")</f>
        <v/>
      </c>
    </row>
    <row r="5372">
      <c r="F5372" s="14" t="n"/>
      <c r="N5372" s="8">
        <f>IF($D5372="","",M5372*V5372/100)</f>
        <v/>
      </c>
      <c r="O5372" s="8" t="n"/>
      <c r="U5372" s="8" t="n"/>
      <c r="V5372" s="8" t="n"/>
      <c r="Y5372">
        <f>IF($D5372="","",IF($AN5372=1,0,IF($AM5372=1,Settings!$C$6,Settings!$C$7))*100)</f>
        <v/>
      </c>
      <c r="Z5372" s="8">
        <f>IF($D5372="","",V5372*Y5372/100)</f>
        <v/>
      </c>
      <c r="AA5372" s="8">
        <f>IF($D5372="","",V5372-Z5372)</f>
        <v/>
      </c>
      <c r="AB5372" s="8">
        <f>IF($D5372="","",AA5372-N5372)</f>
        <v/>
      </c>
      <c r="AF5372" s="8" t="n"/>
      <c r="AI5372" s="14" t="n"/>
      <c r="AK5372">
        <f>IF($D5372="","",IF(COUNTIF($D$2:$D5372,$D5372)=1,1,0))</f>
        <v/>
      </c>
      <c r="AL5372">
        <f>IF($AK5372=1,SUMPRODUCT(--($AO$2:$AO$7001&lt;$AO5372))+1,"")</f>
        <v/>
      </c>
      <c r="AM5372">
        <f>IF($D5372="","",IF(OR($R5372=TRUE(),$R5372="TRUE"),1,0))</f>
        <v/>
      </c>
      <c r="AN5372">
        <f>IF($D5372="","",IF($X5372="Yes",1,0))</f>
        <v/>
      </c>
      <c r="AO5372">
        <f>IF($AK5372=1,IFERROR(IF(VALUE($D5372)&lt;100000000,VALUE($D5372),1000000000),IFERROR(IF(VALUE(MID($D5372,2,20))&lt;100000000,VALUE(MID($D5372,2,20)),1000000000),1000000000))+ROW()/100000,"")</f>
        <v/>
      </c>
    </row>
    <row r="5373">
      <c r="F5373" s="14" t="n"/>
      <c r="N5373" s="8">
        <f>IF($D5373="","",M5373*V5373/100)</f>
        <v/>
      </c>
      <c r="O5373" s="8" t="n"/>
      <c r="U5373" s="8" t="n"/>
      <c r="V5373" s="8" t="n"/>
      <c r="Y5373">
        <f>IF($D5373="","",IF($AN5373=1,0,IF($AM5373=1,Settings!$C$6,Settings!$C$7))*100)</f>
        <v/>
      </c>
      <c r="Z5373" s="8">
        <f>IF($D5373="","",V5373*Y5373/100)</f>
        <v/>
      </c>
      <c r="AA5373" s="8">
        <f>IF($D5373="","",V5373-Z5373)</f>
        <v/>
      </c>
      <c r="AB5373" s="8">
        <f>IF($D5373="","",AA5373-N5373)</f>
        <v/>
      </c>
      <c r="AF5373" s="8" t="n"/>
      <c r="AI5373" s="14" t="n"/>
      <c r="AK5373">
        <f>IF($D5373="","",IF(COUNTIF($D$2:$D5373,$D5373)=1,1,0))</f>
        <v/>
      </c>
      <c r="AL5373">
        <f>IF($AK5373=1,SUMPRODUCT(--($AO$2:$AO$7001&lt;$AO5373))+1,"")</f>
        <v/>
      </c>
      <c r="AM5373">
        <f>IF($D5373="","",IF(OR($R5373=TRUE(),$R5373="TRUE"),1,0))</f>
        <v/>
      </c>
      <c r="AN5373">
        <f>IF($D5373="","",IF($X5373="Yes",1,0))</f>
        <v/>
      </c>
      <c r="AO5373">
        <f>IF($AK5373=1,IFERROR(IF(VALUE($D5373)&lt;100000000,VALUE($D5373),1000000000),IFERROR(IF(VALUE(MID($D5373,2,20))&lt;100000000,VALUE(MID($D5373,2,20)),1000000000),1000000000))+ROW()/100000,"")</f>
        <v/>
      </c>
    </row>
    <row r="5374">
      <c r="F5374" s="14" t="n"/>
      <c r="N5374" s="8">
        <f>IF($D5374="","",M5374*V5374/100)</f>
        <v/>
      </c>
      <c r="O5374" s="8" t="n"/>
      <c r="U5374" s="8" t="n"/>
      <c r="V5374" s="8" t="n"/>
      <c r="Y5374">
        <f>IF($D5374="","",IF($AN5374=1,0,IF($AM5374=1,Settings!$C$6,Settings!$C$7))*100)</f>
        <v/>
      </c>
      <c r="Z5374" s="8">
        <f>IF($D5374="","",V5374*Y5374/100)</f>
        <v/>
      </c>
      <c r="AA5374" s="8">
        <f>IF($D5374="","",V5374-Z5374)</f>
        <v/>
      </c>
      <c r="AB5374" s="8">
        <f>IF($D5374="","",AA5374-N5374)</f>
        <v/>
      </c>
      <c r="AF5374" s="8" t="n"/>
      <c r="AI5374" s="14" t="n"/>
      <c r="AK5374">
        <f>IF($D5374="","",IF(COUNTIF($D$2:$D5374,$D5374)=1,1,0))</f>
        <v/>
      </c>
      <c r="AL5374">
        <f>IF($AK5374=1,SUMPRODUCT(--($AO$2:$AO$7001&lt;$AO5374))+1,"")</f>
        <v/>
      </c>
      <c r="AM5374">
        <f>IF($D5374="","",IF(OR($R5374=TRUE(),$R5374="TRUE"),1,0))</f>
        <v/>
      </c>
      <c r="AN5374">
        <f>IF($D5374="","",IF($X5374="Yes",1,0))</f>
        <v/>
      </c>
      <c r="AO5374">
        <f>IF($AK5374=1,IFERROR(IF(VALUE($D5374)&lt;100000000,VALUE($D5374),1000000000),IFERROR(IF(VALUE(MID($D5374,2,20))&lt;100000000,VALUE(MID($D5374,2,20)),1000000000),1000000000))+ROW()/100000,"")</f>
        <v/>
      </c>
    </row>
    <row r="5375">
      <c r="F5375" s="14" t="n"/>
      <c r="N5375" s="8">
        <f>IF($D5375="","",M5375*V5375/100)</f>
        <v/>
      </c>
      <c r="O5375" s="8" t="n"/>
      <c r="U5375" s="8" t="n"/>
      <c r="V5375" s="8" t="n"/>
      <c r="Y5375">
        <f>IF($D5375="","",IF($AN5375=1,0,IF($AM5375=1,Settings!$C$6,Settings!$C$7))*100)</f>
        <v/>
      </c>
      <c r="Z5375" s="8">
        <f>IF($D5375="","",V5375*Y5375/100)</f>
        <v/>
      </c>
      <c r="AA5375" s="8">
        <f>IF($D5375="","",V5375-Z5375)</f>
        <v/>
      </c>
      <c r="AB5375" s="8">
        <f>IF($D5375="","",AA5375-N5375)</f>
        <v/>
      </c>
      <c r="AF5375" s="8" t="n"/>
      <c r="AI5375" s="14" t="n"/>
      <c r="AK5375">
        <f>IF($D5375="","",IF(COUNTIF($D$2:$D5375,$D5375)=1,1,0))</f>
        <v/>
      </c>
      <c r="AL5375">
        <f>IF($AK5375=1,SUMPRODUCT(--($AO$2:$AO$7001&lt;$AO5375))+1,"")</f>
        <v/>
      </c>
      <c r="AM5375">
        <f>IF($D5375="","",IF(OR($R5375=TRUE(),$R5375="TRUE"),1,0))</f>
        <v/>
      </c>
      <c r="AN5375">
        <f>IF($D5375="","",IF($X5375="Yes",1,0))</f>
        <v/>
      </c>
      <c r="AO5375">
        <f>IF($AK5375=1,IFERROR(IF(VALUE($D5375)&lt;100000000,VALUE($D5375),1000000000),IFERROR(IF(VALUE(MID($D5375,2,20))&lt;100000000,VALUE(MID($D5375,2,20)),1000000000),1000000000))+ROW()/100000,"")</f>
        <v/>
      </c>
    </row>
    <row r="5376">
      <c r="F5376" s="14" t="n"/>
      <c r="N5376" s="8">
        <f>IF($D5376="","",M5376*V5376/100)</f>
        <v/>
      </c>
      <c r="O5376" s="8" t="n"/>
      <c r="U5376" s="8" t="n"/>
      <c r="V5376" s="8" t="n"/>
      <c r="Y5376">
        <f>IF($D5376="","",IF($AN5376=1,0,IF($AM5376=1,Settings!$C$6,Settings!$C$7))*100)</f>
        <v/>
      </c>
      <c r="Z5376" s="8">
        <f>IF($D5376="","",V5376*Y5376/100)</f>
        <v/>
      </c>
      <c r="AA5376" s="8">
        <f>IF($D5376="","",V5376-Z5376)</f>
        <v/>
      </c>
      <c r="AB5376" s="8">
        <f>IF($D5376="","",AA5376-N5376)</f>
        <v/>
      </c>
      <c r="AF5376" s="8" t="n"/>
      <c r="AI5376" s="14" t="n"/>
      <c r="AK5376">
        <f>IF($D5376="","",IF(COUNTIF($D$2:$D5376,$D5376)=1,1,0))</f>
        <v/>
      </c>
      <c r="AL5376">
        <f>IF($AK5376=1,SUMPRODUCT(--($AO$2:$AO$7001&lt;$AO5376))+1,"")</f>
        <v/>
      </c>
      <c r="AM5376">
        <f>IF($D5376="","",IF(OR($R5376=TRUE(),$R5376="TRUE"),1,0))</f>
        <v/>
      </c>
      <c r="AN5376">
        <f>IF($D5376="","",IF($X5376="Yes",1,0))</f>
        <v/>
      </c>
      <c r="AO5376">
        <f>IF($AK5376=1,IFERROR(IF(VALUE($D5376)&lt;100000000,VALUE($D5376),1000000000),IFERROR(IF(VALUE(MID($D5376,2,20))&lt;100000000,VALUE(MID($D5376,2,20)),1000000000),1000000000))+ROW()/100000,"")</f>
        <v/>
      </c>
    </row>
    <row r="5377">
      <c r="F5377" s="14" t="n"/>
      <c r="N5377" s="8">
        <f>IF($D5377="","",M5377*V5377/100)</f>
        <v/>
      </c>
      <c r="O5377" s="8" t="n"/>
      <c r="U5377" s="8" t="n"/>
      <c r="V5377" s="8" t="n"/>
      <c r="Y5377">
        <f>IF($D5377="","",IF($AN5377=1,0,IF($AM5377=1,Settings!$C$6,Settings!$C$7))*100)</f>
        <v/>
      </c>
      <c r="Z5377" s="8">
        <f>IF($D5377="","",V5377*Y5377/100)</f>
        <v/>
      </c>
      <c r="AA5377" s="8">
        <f>IF($D5377="","",V5377-Z5377)</f>
        <v/>
      </c>
      <c r="AB5377" s="8">
        <f>IF($D5377="","",AA5377-N5377)</f>
        <v/>
      </c>
      <c r="AF5377" s="8" t="n"/>
      <c r="AI5377" s="14" t="n"/>
      <c r="AK5377">
        <f>IF($D5377="","",IF(COUNTIF($D$2:$D5377,$D5377)=1,1,0))</f>
        <v/>
      </c>
      <c r="AL5377">
        <f>IF($AK5377=1,SUMPRODUCT(--($AO$2:$AO$7001&lt;$AO5377))+1,"")</f>
        <v/>
      </c>
      <c r="AM5377">
        <f>IF($D5377="","",IF(OR($R5377=TRUE(),$R5377="TRUE"),1,0))</f>
        <v/>
      </c>
      <c r="AN5377">
        <f>IF($D5377="","",IF($X5377="Yes",1,0))</f>
        <v/>
      </c>
      <c r="AO5377">
        <f>IF($AK5377=1,IFERROR(IF(VALUE($D5377)&lt;100000000,VALUE($D5377),1000000000),IFERROR(IF(VALUE(MID($D5377,2,20))&lt;100000000,VALUE(MID($D5377,2,20)),1000000000),1000000000))+ROW()/100000,"")</f>
        <v/>
      </c>
    </row>
    <row r="5378">
      <c r="F5378" s="14" t="n"/>
      <c r="N5378" s="8">
        <f>IF($D5378="","",M5378*V5378/100)</f>
        <v/>
      </c>
      <c r="O5378" s="8" t="n"/>
      <c r="U5378" s="8" t="n"/>
      <c r="V5378" s="8" t="n"/>
      <c r="Y5378">
        <f>IF($D5378="","",IF($AN5378=1,0,IF($AM5378=1,Settings!$C$6,Settings!$C$7))*100)</f>
        <v/>
      </c>
      <c r="Z5378" s="8">
        <f>IF($D5378="","",V5378*Y5378/100)</f>
        <v/>
      </c>
      <c r="AA5378" s="8">
        <f>IF($D5378="","",V5378-Z5378)</f>
        <v/>
      </c>
      <c r="AB5378" s="8">
        <f>IF($D5378="","",AA5378-N5378)</f>
        <v/>
      </c>
      <c r="AF5378" s="8" t="n"/>
      <c r="AI5378" s="14" t="n"/>
      <c r="AK5378">
        <f>IF($D5378="","",IF(COUNTIF($D$2:$D5378,$D5378)=1,1,0))</f>
        <v/>
      </c>
      <c r="AL5378">
        <f>IF($AK5378=1,SUMPRODUCT(--($AO$2:$AO$7001&lt;$AO5378))+1,"")</f>
        <v/>
      </c>
      <c r="AM5378">
        <f>IF($D5378="","",IF(OR($R5378=TRUE(),$R5378="TRUE"),1,0))</f>
        <v/>
      </c>
      <c r="AN5378">
        <f>IF($D5378="","",IF($X5378="Yes",1,0))</f>
        <v/>
      </c>
      <c r="AO5378">
        <f>IF($AK5378=1,IFERROR(IF(VALUE($D5378)&lt;100000000,VALUE($D5378),1000000000),IFERROR(IF(VALUE(MID($D5378,2,20))&lt;100000000,VALUE(MID($D5378,2,20)),1000000000),1000000000))+ROW()/100000,"")</f>
        <v/>
      </c>
    </row>
    <row r="5379">
      <c r="F5379" s="14" t="n"/>
      <c r="N5379" s="8">
        <f>IF($D5379="","",M5379*V5379/100)</f>
        <v/>
      </c>
      <c r="O5379" s="8" t="n"/>
      <c r="U5379" s="8" t="n"/>
      <c r="V5379" s="8" t="n"/>
      <c r="Y5379">
        <f>IF($D5379="","",IF($AN5379=1,0,IF($AM5379=1,Settings!$C$6,Settings!$C$7))*100)</f>
        <v/>
      </c>
      <c r="Z5379" s="8">
        <f>IF($D5379="","",V5379*Y5379/100)</f>
        <v/>
      </c>
      <c r="AA5379" s="8">
        <f>IF($D5379="","",V5379-Z5379)</f>
        <v/>
      </c>
      <c r="AB5379" s="8">
        <f>IF($D5379="","",AA5379-N5379)</f>
        <v/>
      </c>
      <c r="AF5379" s="8" t="n"/>
      <c r="AI5379" s="14" t="n"/>
      <c r="AK5379">
        <f>IF($D5379="","",IF(COUNTIF($D$2:$D5379,$D5379)=1,1,0))</f>
        <v/>
      </c>
      <c r="AL5379">
        <f>IF($AK5379=1,SUMPRODUCT(--($AO$2:$AO$7001&lt;$AO5379))+1,"")</f>
        <v/>
      </c>
      <c r="AM5379">
        <f>IF($D5379="","",IF(OR($R5379=TRUE(),$R5379="TRUE"),1,0))</f>
        <v/>
      </c>
      <c r="AN5379">
        <f>IF($D5379="","",IF($X5379="Yes",1,0))</f>
        <v/>
      </c>
      <c r="AO5379">
        <f>IF($AK5379=1,IFERROR(IF(VALUE($D5379)&lt;100000000,VALUE($D5379),1000000000),IFERROR(IF(VALUE(MID($D5379,2,20))&lt;100000000,VALUE(MID($D5379,2,20)),1000000000),1000000000))+ROW()/100000,"")</f>
        <v/>
      </c>
    </row>
    <row r="5380">
      <c r="F5380" s="14" t="n"/>
      <c r="N5380" s="8">
        <f>IF($D5380="","",M5380*V5380/100)</f>
        <v/>
      </c>
      <c r="O5380" s="8" t="n"/>
      <c r="U5380" s="8" t="n"/>
      <c r="V5380" s="8" t="n"/>
      <c r="Y5380">
        <f>IF($D5380="","",IF($AN5380=1,0,IF($AM5380=1,Settings!$C$6,Settings!$C$7))*100)</f>
        <v/>
      </c>
      <c r="Z5380" s="8">
        <f>IF($D5380="","",V5380*Y5380/100)</f>
        <v/>
      </c>
      <c r="AA5380" s="8">
        <f>IF($D5380="","",V5380-Z5380)</f>
        <v/>
      </c>
      <c r="AB5380" s="8">
        <f>IF($D5380="","",AA5380-N5380)</f>
        <v/>
      </c>
      <c r="AF5380" s="8" t="n"/>
      <c r="AI5380" s="14" t="n"/>
      <c r="AK5380">
        <f>IF($D5380="","",IF(COUNTIF($D$2:$D5380,$D5380)=1,1,0))</f>
        <v/>
      </c>
      <c r="AL5380">
        <f>IF($AK5380=1,SUMPRODUCT(--($AO$2:$AO$7001&lt;$AO5380))+1,"")</f>
        <v/>
      </c>
      <c r="AM5380">
        <f>IF($D5380="","",IF(OR($R5380=TRUE(),$R5380="TRUE"),1,0))</f>
        <v/>
      </c>
      <c r="AN5380">
        <f>IF($D5380="","",IF($X5380="Yes",1,0))</f>
        <v/>
      </c>
      <c r="AO5380">
        <f>IF($AK5380=1,IFERROR(IF(VALUE($D5380)&lt;100000000,VALUE($D5380),1000000000),IFERROR(IF(VALUE(MID($D5380,2,20))&lt;100000000,VALUE(MID($D5380,2,20)),1000000000),1000000000))+ROW()/100000,"")</f>
        <v/>
      </c>
    </row>
    <row r="5381">
      <c r="F5381" s="14" t="n"/>
      <c r="N5381" s="8">
        <f>IF($D5381="","",M5381*V5381/100)</f>
        <v/>
      </c>
      <c r="O5381" s="8" t="n"/>
      <c r="U5381" s="8" t="n"/>
      <c r="V5381" s="8" t="n"/>
      <c r="Y5381">
        <f>IF($D5381="","",IF($AN5381=1,0,IF($AM5381=1,Settings!$C$6,Settings!$C$7))*100)</f>
        <v/>
      </c>
      <c r="Z5381" s="8">
        <f>IF($D5381="","",V5381*Y5381/100)</f>
        <v/>
      </c>
      <c r="AA5381" s="8">
        <f>IF($D5381="","",V5381-Z5381)</f>
        <v/>
      </c>
      <c r="AB5381" s="8">
        <f>IF($D5381="","",AA5381-N5381)</f>
        <v/>
      </c>
      <c r="AF5381" s="8" t="n"/>
      <c r="AI5381" s="14" t="n"/>
      <c r="AK5381">
        <f>IF($D5381="","",IF(COUNTIF($D$2:$D5381,$D5381)=1,1,0))</f>
        <v/>
      </c>
      <c r="AL5381">
        <f>IF($AK5381=1,SUMPRODUCT(--($AO$2:$AO$7001&lt;$AO5381))+1,"")</f>
        <v/>
      </c>
      <c r="AM5381">
        <f>IF($D5381="","",IF(OR($R5381=TRUE(),$R5381="TRUE"),1,0))</f>
        <v/>
      </c>
      <c r="AN5381">
        <f>IF($D5381="","",IF($X5381="Yes",1,0))</f>
        <v/>
      </c>
      <c r="AO5381">
        <f>IF($AK5381=1,IFERROR(IF(VALUE($D5381)&lt;100000000,VALUE($D5381),1000000000),IFERROR(IF(VALUE(MID($D5381,2,20))&lt;100000000,VALUE(MID($D5381,2,20)),1000000000),1000000000))+ROW()/100000,"")</f>
        <v/>
      </c>
    </row>
    <row r="5382">
      <c r="F5382" s="14" t="n"/>
      <c r="N5382" s="8">
        <f>IF($D5382="","",M5382*V5382/100)</f>
        <v/>
      </c>
      <c r="O5382" s="8" t="n"/>
      <c r="U5382" s="8" t="n"/>
      <c r="V5382" s="8" t="n"/>
      <c r="Y5382">
        <f>IF($D5382="","",IF($AN5382=1,0,IF($AM5382=1,Settings!$C$6,Settings!$C$7))*100)</f>
        <v/>
      </c>
      <c r="Z5382" s="8">
        <f>IF($D5382="","",V5382*Y5382/100)</f>
        <v/>
      </c>
      <c r="AA5382" s="8">
        <f>IF($D5382="","",V5382-Z5382)</f>
        <v/>
      </c>
      <c r="AB5382" s="8">
        <f>IF($D5382="","",AA5382-N5382)</f>
        <v/>
      </c>
      <c r="AF5382" s="8" t="n"/>
      <c r="AI5382" s="14" t="n"/>
      <c r="AK5382">
        <f>IF($D5382="","",IF(COUNTIF($D$2:$D5382,$D5382)=1,1,0))</f>
        <v/>
      </c>
      <c r="AL5382">
        <f>IF($AK5382=1,SUMPRODUCT(--($AO$2:$AO$7001&lt;$AO5382))+1,"")</f>
        <v/>
      </c>
      <c r="AM5382">
        <f>IF($D5382="","",IF(OR($R5382=TRUE(),$R5382="TRUE"),1,0))</f>
        <v/>
      </c>
      <c r="AN5382">
        <f>IF($D5382="","",IF($X5382="Yes",1,0))</f>
        <v/>
      </c>
      <c r="AO5382">
        <f>IF($AK5382=1,IFERROR(IF(VALUE($D5382)&lt;100000000,VALUE($D5382),1000000000),IFERROR(IF(VALUE(MID($D5382,2,20))&lt;100000000,VALUE(MID($D5382,2,20)),1000000000),1000000000))+ROW()/100000,"")</f>
        <v/>
      </c>
    </row>
    <row r="5383">
      <c r="F5383" s="14" t="n"/>
      <c r="N5383" s="8">
        <f>IF($D5383="","",M5383*V5383/100)</f>
        <v/>
      </c>
      <c r="O5383" s="8" t="n"/>
      <c r="U5383" s="8" t="n"/>
      <c r="V5383" s="8" t="n"/>
      <c r="Y5383">
        <f>IF($D5383="","",IF($AN5383=1,0,IF($AM5383=1,Settings!$C$6,Settings!$C$7))*100)</f>
        <v/>
      </c>
      <c r="Z5383" s="8">
        <f>IF($D5383="","",V5383*Y5383/100)</f>
        <v/>
      </c>
      <c r="AA5383" s="8">
        <f>IF($D5383="","",V5383-Z5383)</f>
        <v/>
      </c>
      <c r="AB5383" s="8">
        <f>IF($D5383="","",AA5383-N5383)</f>
        <v/>
      </c>
      <c r="AF5383" s="8" t="n"/>
      <c r="AI5383" s="14" t="n"/>
      <c r="AK5383">
        <f>IF($D5383="","",IF(COUNTIF($D$2:$D5383,$D5383)=1,1,0))</f>
        <v/>
      </c>
      <c r="AL5383">
        <f>IF($AK5383=1,SUMPRODUCT(--($AO$2:$AO$7001&lt;$AO5383))+1,"")</f>
        <v/>
      </c>
      <c r="AM5383">
        <f>IF($D5383="","",IF(OR($R5383=TRUE(),$R5383="TRUE"),1,0))</f>
        <v/>
      </c>
      <c r="AN5383">
        <f>IF($D5383="","",IF($X5383="Yes",1,0))</f>
        <v/>
      </c>
      <c r="AO5383">
        <f>IF($AK5383=1,IFERROR(IF(VALUE($D5383)&lt;100000000,VALUE($D5383),1000000000),IFERROR(IF(VALUE(MID($D5383,2,20))&lt;100000000,VALUE(MID($D5383,2,20)),1000000000),1000000000))+ROW()/100000,"")</f>
        <v/>
      </c>
    </row>
    <row r="5384">
      <c r="F5384" s="14" t="n"/>
      <c r="N5384" s="8">
        <f>IF($D5384="","",M5384*V5384/100)</f>
        <v/>
      </c>
      <c r="O5384" s="8" t="n"/>
      <c r="U5384" s="8" t="n"/>
      <c r="V5384" s="8" t="n"/>
      <c r="Y5384">
        <f>IF($D5384="","",IF($AN5384=1,0,IF($AM5384=1,Settings!$C$6,Settings!$C$7))*100)</f>
        <v/>
      </c>
      <c r="Z5384" s="8">
        <f>IF($D5384="","",V5384*Y5384/100)</f>
        <v/>
      </c>
      <c r="AA5384" s="8">
        <f>IF($D5384="","",V5384-Z5384)</f>
        <v/>
      </c>
      <c r="AB5384" s="8">
        <f>IF($D5384="","",AA5384-N5384)</f>
        <v/>
      </c>
      <c r="AF5384" s="8" t="n"/>
      <c r="AI5384" s="14" t="n"/>
      <c r="AK5384">
        <f>IF($D5384="","",IF(COUNTIF($D$2:$D5384,$D5384)=1,1,0))</f>
        <v/>
      </c>
      <c r="AL5384">
        <f>IF($AK5384=1,SUMPRODUCT(--($AO$2:$AO$7001&lt;$AO5384))+1,"")</f>
        <v/>
      </c>
      <c r="AM5384">
        <f>IF($D5384="","",IF(OR($R5384=TRUE(),$R5384="TRUE"),1,0))</f>
        <v/>
      </c>
      <c r="AN5384">
        <f>IF($D5384="","",IF($X5384="Yes",1,0))</f>
        <v/>
      </c>
      <c r="AO5384">
        <f>IF($AK5384=1,IFERROR(IF(VALUE($D5384)&lt;100000000,VALUE($D5384),1000000000),IFERROR(IF(VALUE(MID($D5384,2,20))&lt;100000000,VALUE(MID($D5384,2,20)),1000000000),1000000000))+ROW()/100000,"")</f>
        <v/>
      </c>
    </row>
    <row r="5385">
      <c r="F5385" s="14" t="n"/>
      <c r="N5385" s="8">
        <f>IF($D5385="","",M5385*V5385/100)</f>
        <v/>
      </c>
      <c r="O5385" s="8" t="n"/>
      <c r="U5385" s="8" t="n"/>
      <c r="V5385" s="8" t="n"/>
      <c r="Y5385">
        <f>IF($D5385="","",IF($AN5385=1,0,IF($AM5385=1,Settings!$C$6,Settings!$C$7))*100)</f>
        <v/>
      </c>
      <c r="Z5385" s="8">
        <f>IF($D5385="","",V5385*Y5385/100)</f>
        <v/>
      </c>
      <c r="AA5385" s="8">
        <f>IF($D5385="","",V5385-Z5385)</f>
        <v/>
      </c>
      <c r="AB5385" s="8">
        <f>IF($D5385="","",AA5385-N5385)</f>
        <v/>
      </c>
      <c r="AF5385" s="8" t="n"/>
      <c r="AI5385" s="14" t="n"/>
      <c r="AK5385">
        <f>IF($D5385="","",IF(COUNTIF($D$2:$D5385,$D5385)=1,1,0))</f>
        <v/>
      </c>
      <c r="AL5385">
        <f>IF($AK5385=1,SUMPRODUCT(--($AO$2:$AO$7001&lt;$AO5385))+1,"")</f>
        <v/>
      </c>
      <c r="AM5385">
        <f>IF($D5385="","",IF(OR($R5385=TRUE(),$R5385="TRUE"),1,0))</f>
        <v/>
      </c>
      <c r="AN5385">
        <f>IF($D5385="","",IF($X5385="Yes",1,0))</f>
        <v/>
      </c>
      <c r="AO5385">
        <f>IF($AK5385=1,IFERROR(IF(VALUE($D5385)&lt;100000000,VALUE($D5385),1000000000),IFERROR(IF(VALUE(MID($D5385,2,20))&lt;100000000,VALUE(MID($D5385,2,20)),1000000000),1000000000))+ROW()/100000,"")</f>
        <v/>
      </c>
    </row>
    <row r="5386">
      <c r="F5386" s="14" t="n"/>
      <c r="N5386" s="8">
        <f>IF($D5386="","",M5386*V5386/100)</f>
        <v/>
      </c>
      <c r="O5386" s="8" t="n"/>
      <c r="U5386" s="8" t="n"/>
      <c r="V5386" s="8" t="n"/>
      <c r="Y5386">
        <f>IF($D5386="","",IF($AN5386=1,0,IF($AM5386=1,Settings!$C$6,Settings!$C$7))*100)</f>
        <v/>
      </c>
      <c r="Z5386" s="8">
        <f>IF($D5386="","",V5386*Y5386/100)</f>
        <v/>
      </c>
      <c r="AA5386" s="8">
        <f>IF($D5386="","",V5386-Z5386)</f>
        <v/>
      </c>
      <c r="AB5386" s="8">
        <f>IF($D5386="","",AA5386-N5386)</f>
        <v/>
      </c>
      <c r="AF5386" s="8" t="n"/>
      <c r="AI5386" s="14" t="n"/>
      <c r="AK5386">
        <f>IF($D5386="","",IF(COUNTIF($D$2:$D5386,$D5386)=1,1,0))</f>
        <v/>
      </c>
      <c r="AL5386">
        <f>IF($AK5386=1,SUMPRODUCT(--($AO$2:$AO$7001&lt;$AO5386))+1,"")</f>
        <v/>
      </c>
      <c r="AM5386">
        <f>IF($D5386="","",IF(OR($R5386=TRUE(),$R5386="TRUE"),1,0))</f>
        <v/>
      </c>
      <c r="AN5386">
        <f>IF($D5386="","",IF($X5386="Yes",1,0))</f>
        <v/>
      </c>
      <c r="AO5386">
        <f>IF($AK5386=1,IFERROR(IF(VALUE($D5386)&lt;100000000,VALUE($D5386),1000000000),IFERROR(IF(VALUE(MID($D5386,2,20))&lt;100000000,VALUE(MID($D5386,2,20)),1000000000),1000000000))+ROW()/100000,"")</f>
        <v/>
      </c>
    </row>
    <row r="5387">
      <c r="F5387" s="14" t="n"/>
      <c r="N5387" s="8">
        <f>IF($D5387="","",M5387*V5387/100)</f>
        <v/>
      </c>
      <c r="O5387" s="8" t="n"/>
      <c r="U5387" s="8" t="n"/>
      <c r="V5387" s="8" t="n"/>
      <c r="Y5387">
        <f>IF($D5387="","",IF($AN5387=1,0,IF($AM5387=1,Settings!$C$6,Settings!$C$7))*100)</f>
        <v/>
      </c>
      <c r="Z5387" s="8">
        <f>IF($D5387="","",V5387*Y5387/100)</f>
        <v/>
      </c>
      <c r="AA5387" s="8">
        <f>IF($D5387="","",V5387-Z5387)</f>
        <v/>
      </c>
      <c r="AB5387" s="8">
        <f>IF($D5387="","",AA5387-N5387)</f>
        <v/>
      </c>
      <c r="AF5387" s="8" t="n"/>
      <c r="AI5387" s="14" t="n"/>
      <c r="AK5387">
        <f>IF($D5387="","",IF(COUNTIF($D$2:$D5387,$D5387)=1,1,0))</f>
        <v/>
      </c>
      <c r="AL5387">
        <f>IF($AK5387=1,SUMPRODUCT(--($AO$2:$AO$7001&lt;$AO5387))+1,"")</f>
        <v/>
      </c>
      <c r="AM5387">
        <f>IF($D5387="","",IF(OR($R5387=TRUE(),$R5387="TRUE"),1,0))</f>
        <v/>
      </c>
      <c r="AN5387">
        <f>IF($D5387="","",IF($X5387="Yes",1,0))</f>
        <v/>
      </c>
      <c r="AO5387">
        <f>IF($AK5387=1,IFERROR(IF(VALUE($D5387)&lt;100000000,VALUE($D5387),1000000000),IFERROR(IF(VALUE(MID($D5387,2,20))&lt;100000000,VALUE(MID($D5387,2,20)),1000000000),1000000000))+ROW()/100000,"")</f>
        <v/>
      </c>
    </row>
    <row r="5388">
      <c r="F5388" s="14" t="n"/>
      <c r="N5388" s="8">
        <f>IF($D5388="","",M5388*V5388/100)</f>
        <v/>
      </c>
      <c r="O5388" s="8" t="n"/>
      <c r="U5388" s="8" t="n"/>
      <c r="V5388" s="8" t="n"/>
      <c r="Y5388">
        <f>IF($D5388="","",IF($AN5388=1,0,IF($AM5388=1,Settings!$C$6,Settings!$C$7))*100)</f>
        <v/>
      </c>
      <c r="Z5388" s="8">
        <f>IF($D5388="","",V5388*Y5388/100)</f>
        <v/>
      </c>
      <c r="AA5388" s="8">
        <f>IF($D5388="","",V5388-Z5388)</f>
        <v/>
      </c>
      <c r="AB5388" s="8">
        <f>IF($D5388="","",AA5388-N5388)</f>
        <v/>
      </c>
      <c r="AF5388" s="8" t="n"/>
      <c r="AI5388" s="14" t="n"/>
      <c r="AK5388">
        <f>IF($D5388="","",IF(COUNTIF($D$2:$D5388,$D5388)=1,1,0))</f>
        <v/>
      </c>
      <c r="AL5388">
        <f>IF($AK5388=1,SUMPRODUCT(--($AO$2:$AO$7001&lt;$AO5388))+1,"")</f>
        <v/>
      </c>
      <c r="AM5388">
        <f>IF($D5388="","",IF(OR($R5388=TRUE(),$R5388="TRUE"),1,0))</f>
        <v/>
      </c>
      <c r="AN5388">
        <f>IF($D5388="","",IF($X5388="Yes",1,0))</f>
        <v/>
      </c>
      <c r="AO5388">
        <f>IF($AK5388=1,IFERROR(IF(VALUE($D5388)&lt;100000000,VALUE($D5388),1000000000),IFERROR(IF(VALUE(MID($D5388,2,20))&lt;100000000,VALUE(MID($D5388,2,20)),1000000000),1000000000))+ROW()/100000,"")</f>
        <v/>
      </c>
    </row>
    <row r="5389">
      <c r="F5389" s="14" t="n"/>
      <c r="N5389" s="8">
        <f>IF($D5389="","",M5389*V5389/100)</f>
        <v/>
      </c>
      <c r="O5389" s="8" t="n"/>
      <c r="U5389" s="8" t="n"/>
      <c r="V5389" s="8" t="n"/>
      <c r="Y5389">
        <f>IF($D5389="","",IF($AN5389=1,0,IF($AM5389=1,Settings!$C$6,Settings!$C$7))*100)</f>
        <v/>
      </c>
      <c r="Z5389" s="8">
        <f>IF($D5389="","",V5389*Y5389/100)</f>
        <v/>
      </c>
      <c r="AA5389" s="8">
        <f>IF($D5389="","",V5389-Z5389)</f>
        <v/>
      </c>
      <c r="AB5389" s="8">
        <f>IF($D5389="","",AA5389-N5389)</f>
        <v/>
      </c>
      <c r="AF5389" s="8" t="n"/>
      <c r="AI5389" s="14" t="n"/>
      <c r="AK5389">
        <f>IF($D5389="","",IF(COUNTIF($D$2:$D5389,$D5389)=1,1,0))</f>
        <v/>
      </c>
      <c r="AL5389">
        <f>IF($AK5389=1,SUMPRODUCT(--($AO$2:$AO$7001&lt;$AO5389))+1,"")</f>
        <v/>
      </c>
      <c r="AM5389">
        <f>IF($D5389="","",IF(OR($R5389=TRUE(),$R5389="TRUE"),1,0))</f>
        <v/>
      </c>
      <c r="AN5389">
        <f>IF($D5389="","",IF($X5389="Yes",1,0))</f>
        <v/>
      </c>
      <c r="AO5389">
        <f>IF($AK5389=1,IFERROR(IF(VALUE($D5389)&lt;100000000,VALUE($D5389),1000000000),IFERROR(IF(VALUE(MID($D5389,2,20))&lt;100000000,VALUE(MID($D5389,2,20)),1000000000),1000000000))+ROW()/100000,"")</f>
        <v/>
      </c>
    </row>
    <row r="5390">
      <c r="F5390" s="14" t="n"/>
      <c r="N5390" s="8">
        <f>IF($D5390="","",M5390*V5390/100)</f>
        <v/>
      </c>
      <c r="O5390" s="8" t="n"/>
      <c r="U5390" s="8" t="n"/>
      <c r="V5390" s="8" t="n"/>
      <c r="Y5390">
        <f>IF($D5390="","",IF($AN5390=1,0,IF($AM5390=1,Settings!$C$6,Settings!$C$7))*100)</f>
        <v/>
      </c>
      <c r="Z5390" s="8">
        <f>IF($D5390="","",V5390*Y5390/100)</f>
        <v/>
      </c>
      <c r="AA5390" s="8">
        <f>IF($D5390="","",V5390-Z5390)</f>
        <v/>
      </c>
      <c r="AB5390" s="8">
        <f>IF($D5390="","",AA5390-N5390)</f>
        <v/>
      </c>
      <c r="AF5390" s="8" t="n"/>
      <c r="AI5390" s="14" t="n"/>
      <c r="AK5390">
        <f>IF($D5390="","",IF(COUNTIF($D$2:$D5390,$D5390)=1,1,0))</f>
        <v/>
      </c>
      <c r="AL5390">
        <f>IF($AK5390=1,SUMPRODUCT(--($AO$2:$AO$7001&lt;$AO5390))+1,"")</f>
        <v/>
      </c>
      <c r="AM5390">
        <f>IF($D5390="","",IF(OR($R5390=TRUE(),$R5390="TRUE"),1,0))</f>
        <v/>
      </c>
      <c r="AN5390">
        <f>IF($D5390="","",IF($X5390="Yes",1,0))</f>
        <v/>
      </c>
      <c r="AO5390">
        <f>IF($AK5390=1,IFERROR(IF(VALUE($D5390)&lt;100000000,VALUE($D5390),1000000000),IFERROR(IF(VALUE(MID($D5390,2,20))&lt;100000000,VALUE(MID($D5390,2,20)),1000000000),1000000000))+ROW()/100000,"")</f>
        <v/>
      </c>
    </row>
    <row r="5391">
      <c r="F5391" s="14" t="n"/>
      <c r="N5391" s="8">
        <f>IF($D5391="","",M5391*V5391/100)</f>
        <v/>
      </c>
      <c r="O5391" s="8" t="n"/>
      <c r="U5391" s="8" t="n"/>
      <c r="V5391" s="8" t="n"/>
      <c r="Y5391">
        <f>IF($D5391="","",IF($AN5391=1,0,IF($AM5391=1,Settings!$C$6,Settings!$C$7))*100)</f>
        <v/>
      </c>
      <c r="Z5391" s="8">
        <f>IF($D5391="","",V5391*Y5391/100)</f>
        <v/>
      </c>
      <c r="AA5391" s="8">
        <f>IF($D5391="","",V5391-Z5391)</f>
        <v/>
      </c>
      <c r="AB5391" s="8">
        <f>IF($D5391="","",AA5391-N5391)</f>
        <v/>
      </c>
      <c r="AF5391" s="8" t="n"/>
      <c r="AI5391" s="14" t="n"/>
      <c r="AK5391">
        <f>IF($D5391="","",IF(COUNTIF($D$2:$D5391,$D5391)=1,1,0))</f>
        <v/>
      </c>
      <c r="AL5391">
        <f>IF($AK5391=1,SUMPRODUCT(--($AO$2:$AO$7001&lt;$AO5391))+1,"")</f>
        <v/>
      </c>
      <c r="AM5391">
        <f>IF($D5391="","",IF(OR($R5391=TRUE(),$R5391="TRUE"),1,0))</f>
        <v/>
      </c>
      <c r="AN5391">
        <f>IF($D5391="","",IF($X5391="Yes",1,0))</f>
        <v/>
      </c>
      <c r="AO5391">
        <f>IF($AK5391=1,IFERROR(IF(VALUE($D5391)&lt;100000000,VALUE($D5391),1000000000),IFERROR(IF(VALUE(MID($D5391,2,20))&lt;100000000,VALUE(MID($D5391,2,20)),1000000000),1000000000))+ROW()/100000,"")</f>
        <v/>
      </c>
    </row>
    <row r="5392">
      <c r="F5392" s="14" t="n"/>
      <c r="N5392" s="8">
        <f>IF($D5392="","",M5392*V5392/100)</f>
        <v/>
      </c>
      <c r="O5392" s="8" t="n"/>
      <c r="U5392" s="8" t="n"/>
      <c r="V5392" s="8" t="n"/>
      <c r="Y5392">
        <f>IF($D5392="","",IF($AN5392=1,0,IF($AM5392=1,Settings!$C$6,Settings!$C$7))*100)</f>
        <v/>
      </c>
      <c r="Z5392" s="8">
        <f>IF($D5392="","",V5392*Y5392/100)</f>
        <v/>
      </c>
      <c r="AA5392" s="8">
        <f>IF($D5392="","",V5392-Z5392)</f>
        <v/>
      </c>
      <c r="AB5392" s="8">
        <f>IF($D5392="","",AA5392-N5392)</f>
        <v/>
      </c>
      <c r="AF5392" s="8" t="n"/>
      <c r="AI5392" s="14" t="n"/>
      <c r="AK5392">
        <f>IF($D5392="","",IF(COUNTIF($D$2:$D5392,$D5392)=1,1,0))</f>
        <v/>
      </c>
      <c r="AL5392">
        <f>IF($AK5392=1,SUMPRODUCT(--($AO$2:$AO$7001&lt;$AO5392))+1,"")</f>
        <v/>
      </c>
      <c r="AM5392">
        <f>IF($D5392="","",IF(OR($R5392=TRUE(),$R5392="TRUE"),1,0))</f>
        <v/>
      </c>
      <c r="AN5392">
        <f>IF($D5392="","",IF($X5392="Yes",1,0))</f>
        <v/>
      </c>
      <c r="AO5392">
        <f>IF($AK5392=1,IFERROR(IF(VALUE($D5392)&lt;100000000,VALUE($D5392),1000000000),IFERROR(IF(VALUE(MID($D5392,2,20))&lt;100000000,VALUE(MID($D5392,2,20)),1000000000),1000000000))+ROW()/100000,"")</f>
        <v/>
      </c>
    </row>
    <row r="5393">
      <c r="F5393" s="14" t="n"/>
      <c r="N5393" s="8">
        <f>IF($D5393="","",M5393*V5393/100)</f>
        <v/>
      </c>
      <c r="O5393" s="8" t="n"/>
      <c r="U5393" s="8" t="n"/>
      <c r="V5393" s="8" t="n"/>
      <c r="Y5393">
        <f>IF($D5393="","",IF($AN5393=1,0,IF($AM5393=1,Settings!$C$6,Settings!$C$7))*100)</f>
        <v/>
      </c>
      <c r="Z5393" s="8">
        <f>IF($D5393="","",V5393*Y5393/100)</f>
        <v/>
      </c>
      <c r="AA5393" s="8">
        <f>IF($D5393="","",V5393-Z5393)</f>
        <v/>
      </c>
      <c r="AB5393" s="8">
        <f>IF($D5393="","",AA5393-N5393)</f>
        <v/>
      </c>
      <c r="AF5393" s="8" t="n"/>
      <c r="AI5393" s="14" t="n"/>
      <c r="AK5393">
        <f>IF($D5393="","",IF(COUNTIF($D$2:$D5393,$D5393)=1,1,0))</f>
        <v/>
      </c>
      <c r="AL5393">
        <f>IF($AK5393=1,SUMPRODUCT(--($AO$2:$AO$7001&lt;$AO5393))+1,"")</f>
        <v/>
      </c>
      <c r="AM5393">
        <f>IF($D5393="","",IF(OR($R5393=TRUE(),$R5393="TRUE"),1,0))</f>
        <v/>
      </c>
      <c r="AN5393">
        <f>IF($D5393="","",IF($X5393="Yes",1,0))</f>
        <v/>
      </c>
      <c r="AO5393">
        <f>IF($AK5393=1,IFERROR(IF(VALUE($D5393)&lt;100000000,VALUE($D5393),1000000000),IFERROR(IF(VALUE(MID($D5393,2,20))&lt;100000000,VALUE(MID($D5393,2,20)),1000000000),1000000000))+ROW()/100000,"")</f>
        <v/>
      </c>
    </row>
    <row r="5394">
      <c r="F5394" s="14" t="n"/>
      <c r="N5394" s="8">
        <f>IF($D5394="","",M5394*V5394/100)</f>
        <v/>
      </c>
      <c r="O5394" s="8" t="n"/>
      <c r="U5394" s="8" t="n"/>
      <c r="V5394" s="8" t="n"/>
      <c r="Y5394">
        <f>IF($D5394="","",IF($AN5394=1,0,IF($AM5394=1,Settings!$C$6,Settings!$C$7))*100)</f>
        <v/>
      </c>
      <c r="Z5394" s="8">
        <f>IF($D5394="","",V5394*Y5394/100)</f>
        <v/>
      </c>
      <c r="AA5394" s="8">
        <f>IF($D5394="","",V5394-Z5394)</f>
        <v/>
      </c>
      <c r="AB5394" s="8">
        <f>IF($D5394="","",AA5394-N5394)</f>
        <v/>
      </c>
      <c r="AF5394" s="8" t="n"/>
      <c r="AI5394" s="14" t="n"/>
      <c r="AK5394">
        <f>IF($D5394="","",IF(COUNTIF($D$2:$D5394,$D5394)=1,1,0))</f>
        <v/>
      </c>
      <c r="AL5394">
        <f>IF($AK5394=1,SUMPRODUCT(--($AO$2:$AO$7001&lt;$AO5394))+1,"")</f>
        <v/>
      </c>
      <c r="AM5394">
        <f>IF($D5394="","",IF(OR($R5394=TRUE(),$R5394="TRUE"),1,0))</f>
        <v/>
      </c>
      <c r="AN5394">
        <f>IF($D5394="","",IF($X5394="Yes",1,0))</f>
        <v/>
      </c>
      <c r="AO5394">
        <f>IF($AK5394=1,IFERROR(IF(VALUE($D5394)&lt;100000000,VALUE($D5394),1000000000),IFERROR(IF(VALUE(MID($D5394,2,20))&lt;100000000,VALUE(MID($D5394,2,20)),1000000000),1000000000))+ROW()/100000,"")</f>
        <v/>
      </c>
    </row>
    <row r="5395">
      <c r="F5395" s="14" t="n"/>
      <c r="N5395" s="8">
        <f>IF($D5395="","",M5395*V5395/100)</f>
        <v/>
      </c>
      <c r="O5395" s="8" t="n"/>
      <c r="U5395" s="8" t="n"/>
      <c r="V5395" s="8" t="n"/>
      <c r="Y5395">
        <f>IF($D5395="","",IF($AN5395=1,0,IF($AM5395=1,Settings!$C$6,Settings!$C$7))*100)</f>
        <v/>
      </c>
      <c r="Z5395" s="8">
        <f>IF($D5395="","",V5395*Y5395/100)</f>
        <v/>
      </c>
      <c r="AA5395" s="8">
        <f>IF($D5395="","",V5395-Z5395)</f>
        <v/>
      </c>
      <c r="AB5395" s="8">
        <f>IF($D5395="","",AA5395-N5395)</f>
        <v/>
      </c>
      <c r="AF5395" s="8" t="n"/>
      <c r="AI5395" s="14" t="n"/>
      <c r="AK5395">
        <f>IF($D5395="","",IF(COUNTIF($D$2:$D5395,$D5395)=1,1,0))</f>
        <v/>
      </c>
      <c r="AL5395">
        <f>IF($AK5395=1,SUMPRODUCT(--($AO$2:$AO$7001&lt;$AO5395))+1,"")</f>
        <v/>
      </c>
      <c r="AM5395">
        <f>IF($D5395="","",IF(OR($R5395=TRUE(),$R5395="TRUE"),1,0))</f>
        <v/>
      </c>
      <c r="AN5395">
        <f>IF($D5395="","",IF($X5395="Yes",1,0))</f>
        <v/>
      </c>
      <c r="AO5395">
        <f>IF($AK5395=1,IFERROR(IF(VALUE($D5395)&lt;100000000,VALUE($D5395),1000000000),IFERROR(IF(VALUE(MID($D5395,2,20))&lt;100000000,VALUE(MID($D5395,2,20)),1000000000),1000000000))+ROW()/100000,"")</f>
        <v/>
      </c>
    </row>
    <row r="5396">
      <c r="F5396" s="14" t="n"/>
      <c r="N5396" s="8">
        <f>IF($D5396="","",M5396*V5396/100)</f>
        <v/>
      </c>
      <c r="O5396" s="8" t="n"/>
      <c r="U5396" s="8" t="n"/>
      <c r="V5396" s="8" t="n"/>
      <c r="Y5396">
        <f>IF($D5396="","",IF($AN5396=1,0,IF($AM5396=1,Settings!$C$6,Settings!$C$7))*100)</f>
        <v/>
      </c>
      <c r="Z5396" s="8">
        <f>IF($D5396="","",V5396*Y5396/100)</f>
        <v/>
      </c>
      <c r="AA5396" s="8">
        <f>IF($D5396="","",V5396-Z5396)</f>
        <v/>
      </c>
      <c r="AB5396" s="8">
        <f>IF($D5396="","",AA5396-N5396)</f>
        <v/>
      </c>
      <c r="AF5396" s="8" t="n"/>
      <c r="AI5396" s="14" t="n"/>
      <c r="AK5396">
        <f>IF($D5396="","",IF(COUNTIF($D$2:$D5396,$D5396)=1,1,0))</f>
        <v/>
      </c>
      <c r="AL5396">
        <f>IF($AK5396=1,SUMPRODUCT(--($AO$2:$AO$7001&lt;$AO5396))+1,"")</f>
        <v/>
      </c>
      <c r="AM5396">
        <f>IF($D5396="","",IF(OR($R5396=TRUE(),$R5396="TRUE"),1,0))</f>
        <v/>
      </c>
      <c r="AN5396">
        <f>IF($D5396="","",IF($X5396="Yes",1,0))</f>
        <v/>
      </c>
      <c r="AO5396">
        <f>IF($AK5396=1,IFERROR(IF(VALUE($D5396)&lt;100000000,VALUE($D5396),1000000000),IFERROR(IF(VALUE(MID($D5396,2,20))&lt;100000000,VALUE(MID($D5396,2,20)),1000000000),1000000000))+ROW()/100000,"")</f>
        <v/>
      </c>
    </row>
    <row r="5397">
      <c r="F5397" s="14" t="n"/>
      <c r="N5397" s="8">
        <f>IF($D5397="","",M5397*V5397/100)</f>
        <v/>
      </c>
      <c r="O5397" s="8" t="n"/>
      <c r="U5397" s="8" t="n"/>
      <c r="V5397" s="8" t="n"/>
      <c r="Y5397">
        <f>IF($D5397="","",IF($AN5397=1,0,IF($AM5397=1,Settings!$C$6,Settings!$C$7))*100)</f>
        <v/>
      </c>
      <c r="Z5397" s="8">
        <f>IF($D5397="","",V5397*Y5397/100)</f>
        <v/>
      </c>
      <c r="AA5397" s="8">
        <f>IF($D5397="","",V5397-Z5397)</f>
        <v/>
      </c>
      <c r="AB5397" s="8">
        <f>IF($D5397="","",AA5397-N5397)</f>
        <v/>
      </c>
      <c r="AF5397" s="8" t="n"/>
      <c r="AI5397" s="14" t="n"/>
      <c r="AK5397">
        <f>IF($D5397="","",IF(COUNTIF($D$2:$D5397,$D5397)=1,1,0))</f>
        <v/>
      </c>
      <c r="AL5397">
        <f>IF($AK5397=1,SUMPRODUCT(--($AO$2:$AO$7001&lt;$AO5397))+1,"")</f>
        <v/>
      </c>
      <c r="AM5397">
        <f>IF($D5397="","",IF(OR($R5397=TRUE(),$R5397="TRUE"),1,0))</f>
        <v/>
      </c>
      <c r="AN5397">
        <f>IF($D5397="","",IF($X5397="Yes",1,0))</f>
        <v/>
      </c>
      <c r="AO5397">
        <f>IF($AK5397=1,IFERROR(IF(VALUE($D5397)&lt;100000000,VALUE($D5397),1000000000),IFERROR(IF(VALUE(MID($D5397,2,20))&lt;100000000,VALUE(MID($D5397,2,20)),1000000000),1000000000))+ROW()/100000,"")</f>
        <v/>
      </c>
    </row>
    <row r="5398">
      <c r="F5398" s="14" t="n"/>
      <c r="N5398" s="8">
        <f>IF($D5398="","",M5398*V5398/100)</f>
        <v/>
      </c>
      <c r="O5398" s="8" t="n"/>
      <c r="U5398" s="8" t="n"/>
      <c r="V5398" s="8" t="n"/>
      <c r="Y5398">
        <f>IF($D5398="","",IF($AN5398=1,0,IF($AM5398=1,Settings!$C$6,Settings!$C$7))*100)</f>
        <v/>
      </c>
      <c r="Z5398" s="8">
        <f>IF($D5398="","",V5398*Y5398/100)</f>
        <v/>
      </c>
      <c r="AA5398" s="8">
        <f>IF($D5398="","",V5398-Z5398)</f>
        <v/>
      </c>
      <c r="AB5398" s="8">
        <f>IF($D5398="","",AA5398-N5398)</f>
        <v/>
      </c>
      <c r="AF5398" s="8" t="n"/>
      <c r="AI5398" s="14" t="n"/>
      <c r="AK5398">
        <f>IF($D5398="","",IF(COUNTIF($D$2:$D5398,$D5398)=1,1,0))</f>
        <v/>
      </c>
      <c r="AL5398">
        <f>IF($AK5398=1,SUMPRODUCT(--($AO$2:$AO$7001&lt;$AO5398))+1,"")</f>
        <v/>
      </c>
      <c r="AM5398">
        <f>IF($D5398="","",IF(OR($R5398=TRUE(),$R5398="TRUE"),1,0))</f>
        <v/>
      </c>
      <c r="AN5398">
        <f>IF($D5398="","",IF($X5398="Yes",1,0))</f>
        <v/>
      </c>
      <c r="AO5398">
        <f>IF($AK5398=1,IFERROR(IF(VALUE($D5398)&lt;100000000,VALUE($D5398),1000000000),IFERROR(IF(VALUE(MID($D5398,2,20))&lt;100000000,VALUE(MID($D5398,2,20)),1000000000),1000000000))+ROW()/100000,"")</f>
        <v/>
      </c>
    </row>
    <row r="5399">
      <c r="F5399" s="14" t="n"/>
      <c r="N5399" s="8">
        <f>IF($D5399="","",M5399*V5399/100)</f>
        <v/>
      </c>
      <c r="O5399" s="8" t="n"/>
      <c r="U5399" s="8" t="n"/>
      <c r="V5399" s="8" t="n"/>
      <c r="Y5399">
        <f>IF($D5399="","",IF($AN5399=1,0,IF($AM5399=1,Settings!$C$6,Settings!$C$7))*100)</f>
        <v/>
      </c>
      <c r="Z5399" s="8">
        <f>IF($D5399="","",V5399*Y5399/100)</f>
        <v/>
      </c>
      <c r="AA5399" s="8">
        <f>IF($D5399="","",V5399-Z5399)</f>
        <v/>
      </c>
      <c r="AB5399" s="8">
        <f>IF($D5399="","",AA5399-N5399)</f>
        <v/>
      </c>
      <c r="AF5399" s="8" t="n"/>
      <c r="AI5399" s="14" t="n"/>
      <c r="AK5399">
        <f>IF($D5399="","",IF(COUNTIF($D$2:$D5399,$D5399)=1,1,0))</f>
        <v/>
      </c>
      <c r="AL5399">
        <f>IF($AK5399=1,SUMPRODUCT(--($AO$2:$AO$7001&lt;$AO5399))+1,"")</f>
        <v/>
      </c>
      <c r="AM5399">
        <f>IF($D5399="","",IF(OR($R5399=TRUE(),$R5399="TRUE"),1,0))</f>
        <v/>
      </c>
      <c r="AN5399">
        <f>IF($D5399="","",IF($X5399="Yes",1,0))</f>
        <v/>
      </c>
      <c r="AO5399">
        <f>IF($AK5399=1,IFERROR(IF(VALUE($D5399)&lt;100000000,VALUE($D5399),1000000000),IFERROR(IF(VALUE(MID($D5399,2,20))&lt;100000000,VALUE(MID($D5399,2,20)),1000000000),1000000000))+ROW()/100000,"")</f>
        <v/>
      </c>
    </row>
    <row r="5400">
      <c r="F5400" s="14" t="n"/>
      <c r="N5400" s="8">
        <f>IF($D5400="","",M5400*V5400/100)</f>
        <v/>
      </c>
      <c r="O5400" s="8" t="n"/>
      <c r="U5400" s="8" t="n"/>
      <c r="V5400" s="8" t="n"/>
      <c r="Y5400">
        <f>IF($D5400="","",IF($AN5400=1,0,IF($AM5400=1,Settings!$C$6,Settings!$C$7))*100)</f>
        <v/>
      </c>
      <c r="Z5400" s="8">
        <f>IF($D5400="","",V5400*Y5400/100)</f>
        <v/>
      </c>
      <c r="AA5400" s="8">
        <f>IF($D5400="","",V5400-Z5400)</f>
        <v/>
      </c>
      <c r="AB5400" s="8">
        <f>IF($D5400="","",AA5400-N5400)</f>
        <v/>
      </c>
      <c r="AF5400" s="8" t="n"/>
      <c r="AI5400" s="14" t="n"/>
      <c r="AK5400">
        <f>IF($D5400="","",IF(COUNTIF($D$2:$D5400,$D5400)=1,1,0))</f>
        <v/>
      </c>
      <c r="AL5400">
        <f>IF($AK5400=1,SUMPRODUCT(--($AO$2:$AO$7001&lt;$AO5400))+1,"")</f>
        <v/>
      </c>
      <c r="AM5400">
        <f>IF($D5400="","",IF(OR($R5400=TRUE(),$R5400="TRUE"),1,0))</f>
        <v/>
      </c>
      <c r="AN5400">
        <f>IF($D5400="","",IF($X5400="Yes",1,0))</f>
        <v/>
      </c>
      <c r="AO5400">
        <f>IF($AK5400=1,IFERROR(IF(VALUE($D5400)&lt;100000000,VALUE($D5400),1000000000),IFERROR(IF(VALUE(MID($D5400,2,20))&lt;100000000,VALUE(MID($D5400,2,20)),1000000000),1000000000))+ROW()/100000,"")</f>
        <v/>
      </c>
    </row>
    <row r="5401">
      <c r="F5401" s="14" t="n"/>
      <c r="N5401" s="8">
        <f>IF($D5401="","",M5401*V5401/100)</f>
        <v/>
      </c>
      <c r="O5401" s="8" t="n"/>
      <c r="U5401" s="8" t="n"/>
      <c r="V5401" s="8" t="n"/>
      <c r="Y5401">
        <f>IF($D5401="","",IF($AN5401=1,0,IF($AM5401=1,Settings!$C$6,Settings!$C$7))*100)</f>
        <v/>
      </c>
      <c r="Z5401" s="8">
        <f>IF($D5401="","",V5401*Y5401/100)</f>
        <v/>
      </c>
      <c r="AA5401" s="8">
        <f>IF($D5401="","",V5401-Z5401)</f>
        <v/>
      </c>
      <c r="AB5401" s="8">
        <f>IF($D5401="","",AA5401-N5401)</f>
        <v/>
      </c>
      <c r="AF5401" s="8" t="n"/>
      <c r="AI5401" s="14" t="n"/>
      <c r="AK5401">
        <f>IF($D5401="","",IF(COUNTIF($D$2:$D5401,$D5401)=1,1,0))</f>
        <v/>
      </c>
      <c r="AL5401">
        <f>IF($AK5401=1,SUMPRODUCT(--($AO$2:$AO$7001&lt;$AO5401))+1,"")</f>
        <v/>
      </c>
      <c r="AM5401">
        <f>IF($D5401="","",IF(OR($R5401=TRUE(),$R5401="TRUE"),1,0))</f>
        <v/>
      </c>
      <c r="AN5401">
        <f>IF($D5401="","",IF($X5401="Yes",1,0))</f>
        <v/>
      </c>
      <c r="AO5401">
        <f>IF($AK5401=1,IFERROR(IF(VALUE($D5401)&lt;100000000,VALUE($D5401),1000000000),IFERROR(IF(VALUE(MID($D5401,2,20))&lt;100000000,VALUE(MID($D5401,2,20)),1000000000),1000000000))+ROW()/100000,"")</f>
        <v/>
      </c>
    </row>
    <row r="5402">
      <c r="F5402" s="14" t="n"/>
      <c r="N5402" s="8">
        <f>IF($D5402="","",M5402*V5402/100)</f>
        <v/>
      </c>
      <c r="O5402" s="8" t="n"/>
      <c r="U5402" s="8" t="n"/>
      <c r="V5402" s="8" t="n"/>
      <c r="Y5402">
        <f>IF($D5402="","",IF($AN5402=1,0,IF($AM5402=1,Settings!$C$6,Settings!$C$7))*100)</f>
        <v/>
      </c>
      <c r="Z5402" s="8">
        <f>IF($D5402="","",V5402*Y5402/100)</f>
        <v/>
      </c>
      <c r="AA5402" s="8">
        <f>IF($D5402="","",V5402-Z5402)</f>
        <v/>
      </c>
      <c r="AB5402" s="8">
        <f>IF($D5402="","",AA5402-N5402)</f>
        <v/>
      </c>
      <c r="AF5402" s="8" t="n"/>
      <c r="AI5402" s="14" t="n"/>
      <c r="AK5402">
        <f>IF($D5402="","",IF(COUNTIF($D$2:$D5402,$D5402)=1,1,0))</f>
        <v/>
      </c>
      <c r="AL5402">
        <f>IF($AK5402=1,SUMPRODUCT(--($AO$2:$AO$7001&lt;$AO5402))+1,"")</f>
        <v/>
      </c>
      <c r="AM5402">
        <f>IF($D5402="","",IF(OR($R5402=TRUE(),$R5402="TRUE"),1,0))</f>
        <v/>
      </c>
      <c r="AN5402">
        <f>IF($D5402="","",IF($X5402="Yes",1,0))</f>
        <v/>
      </c>
      <c r="AO5402">
        <f>IF($AK5402=1,IFERROR(IF(VALUE($D5402)&lt;100000000,VALUE($D5402),1000000000),IFERROR(IF(VALUE(MID($D5402,2,20))&lt;100000000,VALUE(MID($D5402,2,20)),1000000000),1000000000))+ROW()/100000,"")</f>
        <v/>
      </c>
    </row>
    <row r="5403">
      <c r="F5403" s="14" t="n"/>
      <c r="N5403" s="8">
        <f>IF($D5403="","",M5403*V5403/100)</f>
        <v/>
      </c>
      <c r="O5403" s="8" t="n"/>
      <c r="U5403" s="8" t="n"/>
      <c r="V5403" s="8" t="n"/>
      <c r="Y5403">
        <f>IF($D5403="","",IF($AN5403=1,0,IF($AM5403=1,Settings!$C$6,Settings!$C$7))*100)</f>
        <v/>
      </c>
      <c r="Z5403" s="8">
        <f>IF($D5403="","",V5403*Y5403/100)</f>
        <v/>
      </c>
      <c r="AA5403" s="8">
        <f>IF($D5403="","",V5403-Z5403)</f>
        <v/>
      </c>
      <c r="AB5403" s="8">
        <f>IF($D5403="","",AA5403-N5403)</f>
        <v/>
      </c>
      <c r="AF5403" s="8" t="n"/>
      <c r="AI5403" s="14" t="n"/>
      <c r="AK5403">
        <f>IF($D5403="","",IF(COUNTIF($D$2:$D5403,$D5403)=1,1,0))</f>
        <v/>
      </c>
      <c r="AL5403">
        <f>IF($AK5403=1,SUMPRODUCT(--($AO$2:$AO$7001&lt;$AO5403))+1,"")</f>
        <v/>
      </c>
      <c r="AM5403">
        <f>IF($D5403="","",IF(OR($R5403=TRUE(),$R5403="TRUE"),1,0))</f>
        <v/>
      </c>
      <c r="AN5403">
        <f>IF($D5403="","",IF($X5403="Yes",1,0))</f>
        <v/>
      </c>
      <c r="AO5403">
        <f>IF($AK5403=1,IFERROR(IF(VALUE($D5403)&lt;100000000,VALUE($D5403),1000000000),IFERROR(IF(VALUE(MID($D5403,2,20))&lt;100000000,VALUE(MID($D5403,2,20)),1000000000),1000000000))+ROW()/100000,"")</f>
        <v/>
      </c>
    </row>
    <row r="5404">
      <c r="F5404" s="14" t="n"/>
      <c r="N5404" s="8">
        <f>IF($D5404="","",M5404*V5404/100)</f>
        <v/>
      </c>
      <c r="O5404" s="8" t="n"/>
      <c r="U5404" s="8" t="n"/>
      <c r="V5404" s="8" t="n"/>
      <c r="Y5404">
        <f>IF($D5404="","",IF($AN5404=1,0,IF($AM5404=1,Settings!$C$6,Settings!$C$7))*100)</f>
        <v/>
      </c>
      <c r="Z5404" s="8">
        <f>IF($D5404="","",V5404*Y5404/100)</f>
        <v/>
      </c>
      <c r="AA5404" s="8">
        <f>IF($D5404="","",V5404-Z5404)</f>
        <v/>
      </c>
      <c r="AB5404" s="8">
        <f>IF($D5404="","",AA5404-N5404)</f>
        <v/>
      </c>
      <c r="AF5404" s="8" t="n"/>
      <c r="AI5404" s="14" t="n"/>
      <c r="AK5404">
        <f>IF($D5404="","",IF(COUNTIF($D$2:$D5404,$D5404)=1,1,0))</f>
        <v/>
      </c>
      <c r="AL5404">
        <f>IF($AK5404=1,SUMPRODUCT(--($AO$2:$AO$7001&lt;$AO5404))+1,"")</f>
        <v/>
      </c>
      <c r="AM5404">
        <f>IF($D5404="","",IF(OR($R5404=TRUE(),$R5404="TRUE"),1,0))</f>
        <v/>
      </c>
      <c r="AN5404">
        <f>IF($D5404="","",IF($X5404="Yes",1,0))</f>
        <v/>
      </c>
      <c r="AO5404">
        <f>IF($AK5404=1,IFERROR(IF(VALUE($D5404)&lt;100000000,VALUE($D5404),1000000000),IFERROR(IF(VALUE(MID($D5404,2,20))&lt;100000000,VALUE(MID($D5404,2,20)),1000000000),1000000000))+ROW()/100000,"")</f>
        <v/>
      </c>
    </row>
    <row r="5405">
      <c r="F5405" s="14" t="n"/>
      <c r="N5405" s="8">
        <f>IF($D5405="","",M5405*V5405/100)</f>
        <v/>
      </c>
      <c r="O5405" s="8" t="n"/>
      <c r="U5405" s="8" t="n"/>
      <c r="V5405" s="8" t="n"/>
      <c r="Y5405">
        <f>IF($D5405="","",IF($AN5405=1,0,IF($AM5405=1,Settings!$C$6,Settings!$C$7))*100)</f>
        <v/>
      </c>
      <c r="Z5405" s="8">
        <f>IF($D5405="","",V5405*Y5405/100)</f>
        <v/>
      </c>
      <c r="AA5405" s="8">
        <f>IF($D5405="","",V5405-Z5405)</f>
        <v/>
      </c>
      <c r="AB5405" s="8">
        <f>IF($D5405="","",AA5405-N5405)</f>
        <v/>
      </c>
      <c r="AF5405" s="8" t="n"/>
      <c r="AI5405" s="14" t="n"/>
      <c r="AK5405">
        <f>IF($D5405="","",IF(COUNTIF($D$2:$D5405,$D5405)=1,1,0))</f>
        <v/>
      </c>
      <c r="AL5405">
        <f>IF($AK5405=1,SUMPRODUCT(--($AO$2:$AO$7001&lt;$AO5405))+1,"")</f>
        <v/>
      </c>
      <c r="AM5405">
        <f>IF($D5405="","",IF(OR($R5405=TRUE(),$R5405="TRUE"),1,0))</f>
        <v/>
      </c>
      <c r="AN5405">
        <f>IF($D5405="","",IF($X5405="Yes",1,0))</f>
        <v/>
      </c>
      <c r="AO5405">
        <f>IF($AK5405=1,IFERROR(IF(VALUE($D5405)&lt;100000000,VALUE($D5405),1000000000),IFERROR(IF(VALUE(MID($D5405,2,20))&lt;100000000,VALUE(MID($D5405,2,20)),1000000000),1000000000))+ROW()/100000,"")</f>
        <v/>
      </c>
    </row>
    <row r="5406">
      <c r="F5406" s="14" t="n"/>
      <c r="N5406" s="8">
        <f>IF($D5406="","",M5406*V5406/100)</f>
        <v/>
      </c>
      <c r="O5406" s="8" t="n"/>
      <c r="U5406" s="8" t="n"/>
      <c r="V5406" s="8" t="n"/>
      <c r="Y5406">
        <f>IF($D5406="","",IF($AN5406=1,0,IF($AM5406=1,Settings!$C$6,Settings!$C$7))*100)</f>
        <v/>
      </c>
      <c r="Z5406" s="8">
        <f>IF($D5406="","",V5406*Y5406/100)</f>
        <v/>
      </c>
      <c r="AA5406" s="8">
        <f>IF($D5406="","",V5406-Z5406)</f>
        <v/>
      </c>
      <c r="AB5406" s="8">
        <f>IF($D5406="","",AA5406-N5406)</f>
        <v/>
      </c>
      <c r="AF5406" s="8" t="n"/>
      <c r="AI5406" s="14" t="n"/>
      <c r="AK5406">
        <f>IF($D5406="","",IF(COUNTIF($D$2:$D5406,$D5406)=1,1,0))</f>
        <v/>
      </c>
      <c r="AL5406">
        <f>IF($AK5406=1,SUMPRODUCT(--($AO$2:$AO$7001&lt;$AO5406))+1,"")</f>
        <v/>
      </c>
      <c r="AM5406">
        <f>IF($D5406="","",IF(OR($R5406=TRUE(),$R5406="TRUE"),1,0))</f>
        <v/>
      </c>
      <c r="AN5406">
        <f>IF($D5406="","",IF($X5406="Yes",1,0))</f>
        <v/>
      </c>
      <c r="AO5406">
        <f>IF($AK5406=1,IFERROR(IF(VALUE($D5406)&lt;100000000,VALUE($D5406),1000000000),IFERROR(IF(VALUE(MID($D5406,2,20))&lt;100000000,VALUE(MID($D5406,2,20)),1000000000),1000000000))+ROW()/100000,"")</f>
        <v/>
      </c>
    </row>
    <row r="5407">
      <c r="F5407" s="14" t="n"/>
      <c r="N5407" s="8">
        <f>IF($D5407="","",M5407*V5407/100)</f>
        <v/>
      </c>
      <c r="O5407" s="8" t="n"/>
      <c r="U5407" s="8" t="n"/>
      <c r="V5407" s="8" t="n"/>
      <c r="Y5407">
        <f>IF($D5407="","",IF($AN5407=1,0,IF($AM5407=1,Settings!$C$6,Settings!$C$7))*100)</f>
        <v/>
      </c>
      <c r="Z5407" s="8">
        <f>IF($D5407="","",V5407*Y5407/100)</f>
        <v/>
      </c>
      <c r="AA5407" s="8">
        <f>IF($D5407="","",V5407-Z5407)</f>
        <v/>
      </c>
      <c r="AB5407" s="8">
        <f>IF($D5407="","",AA5407-N5407)</f>
        <v/>
      </c>
      <c r="AF5407" s="8" t="n"/>
      <c r="AI5407" s="14" t="n"/>
      <c r="AK5407">
        <f>IF($D5407="","",IF(COUNTIF($D$2:$D5407,$D5407)=1,1,0))</f>
        <v/>
      </c>
      <c r="AL5407">
        <f>IF($AK5407=1,SUMPRODUCT(--($AO$2:$AO$7001&lt;$AO5407))+1,"")</f>
        <v/>
      </c>
      <c r="AM5407">
        <f>IF($D5407="","",IF(OR($R5407=TRUE(),$R5407="TRUE"),1,0))</f>
        <v/>
      </c>
      <c r="AN5407">
        <f>IF($D5407="","",IF($X5407="Yes",1,0))</f>
        <v/>
      </c>
      <c r="AO5407">
        <f>IF($AK5407=1,IFERROR(IF(VALUE($D5407)&lt;100000000,VALUE($D5407),1000000000),IFERROR(IF(VALUE(MID($D5407,2,20))&lt;100000000,VALUE(MID($D5407,2,20)),1000000000),1000000000))+ROW()/100000,"")</f>
        <v/>
      </c>
    </row>
    <row r="5408">
      <c r="F5408" s="14" t="n"/>
      <c r="N5408" s="8">
        <f>IF($D5408="","",M5408*V5408/100)</f>
        <v/>
      </c>
      <c r="O5408" s="8" t="n"/>
      <c r="U5408" s="8" t="n"/>
      <c r="V5408" s="8" t="n"/>
      <c r="Y5408">
        <f>IF($D5408="","",IF($AN5408=1,0,IF($AM5408=1,Settings!$C$6,Settings!$C$7))*100)</f>
        <v/>
      </c>
      <c r="Z5408" s="8">
        <f>IF($D5408="","",V5408*Y5408/100)</f>
        <v/>
      </c>
      <c r="AA5408" s="8">
        <f>IF($D5408="","",V5408-Z5408)</f>
        <v/>
      </c>
      <c r="AB5408" s="8">
        <f>IF($D5408="","",AA5408-N5408)</f>
        <v/>
      </c>
      <c r="AF5408" s="8" t="n"/>
      <c r="AI5408" s="14" t="n"/>
      <c r="AK5408">
        <f>IF($D5408="","",IF(COUNTIF($D$2:$D5408,$D5408)=1,1,0))</f>
        <v/>
      </c>
      <c r="AL5408">
        <f>IF($AK5408=1,SUMPRODUCT(--($AO$2:$AO$7001&lt;$AO5408))+1,"")</f>
        <v/>
      </c>
      <c r="AM5408">
        <f>IF($D5408="","",IF(OR($R5408=TRUE(),$R5408="TRUE"),1,0))</f>
        <v/>
      </c>
      <c r="AN5408">
        <f>IF($D5408="","",IF($X5408="Yes",1,0))</f>
        <v/>
      </c>
      <c r="AO5408">
        <f>IF($AK5408=1,IFERROR(IF(VALUE($D5408)&lt;100000000,VALUE($D5408),1000000000),IFERROR(IF(VALUE(MID($D5408,2,20))&lt;100000000,VALUE(MID($D5408,2,20)),1000000000),1000000000))+ROW()/100000,"")</f>
        <v/>
      </c>
    </row>
    <row r="5409">
      <c r="F5409" s="14" t="n"/>
      <c r="N5409" s="8">
        <f>IF($D5409="","",M5409*V5409/100)</f>
        <v/>
      </c>
      <c r="O5409" s="8" t="n"/>
      <c r="U5409" s="8" t="n"/>
      <c r="V5409" s="8" t="n"/>
      <c r="Y5409">
        <f>IF($D5409="","",IF($AN5409=1,0,IF($AM5409=1,Settings!$C$6,Settings!$C$7))*100)</f>
        <v/>
      </c>
      <c r="Z5409" s="8">
        <f>IF($D5409="","",V5409*Y5409/100)</f>
        <v/>
      </c>
      <c r="AA5409" s="8">
        <f>IF($D5409="","",V5409-Z5409)</f>
        <v/>
      </c>
      <c r="AB5409" s="8">
        <f>IF($D5409="","",AA5409-N5409)</f>
        <v/>
      </c>
      <c r="AF5409" s="8" t="n"/>
      <c r="AI5409" s="14" t="n"/>
      <c r="AK5409">
        <f>IF($D5409="","",IF(COUNTIF($D$2:$D5409,$D5409)=1,1,0))</f>
        <v/>
      </c>
      <c r="AL5409">
        <f>IF($AK5409=1,SUMPRODUCT(--($AO$2:$AO$7001&lt;$AO5409))+1,"")</f>
        <v/>
      </c>
      <c r="AM5409">
        <f>IF($D5409="","",IF(OR($R5409=TRUE(),$R5409="TRUE"),1,0))</f>
        <v/>
      </c>
      <c r="AN5409">
        <f>IF($D5409="","",IF($X5409="Yes",1,0))</f>
        <v/>
      </c>
      <c r="AO5409">
        <f>IF($AK5409=1,IFERROR(IF(VALUE($D5409)&lt;100000000,VALUE($D5409),1000000000),IFERROR(IF(VALUE(MID($D5409,2,20))&lt;100000000,VALUE(MID($D5409,2,20)),1000000000),1000000000))+ROW()/100000,"")</f>
        <v/>
      </c>
    </row>
    <row r="5410">
      <c r="F5410" s="14" t="n"/>
      <c r="N5410" s="8">
        <f>IF($D5410="","",M5410*V5410/100)</f>
        <v/>
      </c>
      <c r="O5410" s="8" t="n"/>
      <c r="U5410" s="8" t="n"/>
      <c r="V5410" s="8" t="n"/>
      <c r="Y5410">
        <f>IF($D5410="","",IF($AN5410=1,0,IF($AM5410=1,Settings!$C$6,Settings!$C$7))*100)</f>
        <v/>
      </c>
      <c r="Z5410" s="8">
        <f>IF($D5410="","",V5410*Y5410/100)</f>
        <v/>
      </c>
      <c r="AA5410" s="8">
        <f>IF($D5410="","",V5410-Z5410)</f>
        <v/>
      </c>
      <c r="AB5410" s="8">
        <f>IF($D5410="","",AA5410-N5410)</f>
        <v/>
      </c>
      <c r="AF5410" s="8" t="n"/>
      <c r="AI5410" s="14" t="n"/>
      <c r="AK5410">
        <f>IF($D5410="","",IF(COUNTIF($D$2:$D5410,$D5410)=1,1,0))</f>
        <v/>
      </c>
      <c r="AL5410">
        <f>IF($AK5410=1,SUMPRODUCT(--($AO$2:$AO$7001&lt;$AO5410))+1,"")</f>
        <v/>
      </c>
      <c r="AM5410">
        <f>IF($D5410="","",IF(OR($R5410=TRUE(),$R5410="TRUE"),1,0))</f>
        <v/>
      </c>
      <c r="AN5410">
        <f>IF($D5410="","",IF($X5410="Yes",1,0))</f>
        <v/>
      </c>
      <c r="AO5410">
        <f>IF($AK5410=1,IFERROR(IF(VALUE($D5410)&lt;100000000,VALUE($D5410),1000000000),IFERROR(IF(VALUE(MID($D5410,2,20))&lt;100000000,VALUE(MID($D5410,2,20)),1000000000),1000000000))+ROW()/100000,"")</f>
        <v/>
      </c>
    </row>
    <row r="5411">
      <c r="F5411" s="14" t="n"/>
      <c r="N5411" s="8">
        <f>IF($D5411="","",M5411*V5411/100)</f>
        <v/>
      </c>
      <c r="O5411" s="8" t="n"/>
      <c r="U5411" s="8" t="n"/>
      <c r="V5411" s="8" t="n"/>
      <c r="Y5411">
        <f>IF($D5411="","",IF($AN5411=1,0,IF($AM5411=1,Settings!$C$6,Settings!$C$7))*100)</f>
        <v/>
      </c>
      <c r="Z5411" s="8">
        <f>IF($D5411="","",V5411*Y5411/100)</f>
        <v/>
      </c>
      <c r="AA5411" s="8">
        <f>IF($D5411="","",V5411-Z5411)</f>
        <v/>
      </c>
      <c r="AB5411" s="8">
        <f>IF($D5411="","",AA5411-N5411)</f>
        <v/>
      </c>
      <c r="AF5411" s="8" t="n"/>
      <c r="AI5411" s="14" t="n"/>
      <c r="AK5411">
        <f>IF($D5411="","",IF(COUNTIF($D$2:$D5411,$D5411)=1,1,0))</f>
        <v/>
      </c>
      <c r="AL5411">
        <f>IF($AK5411=1,SUMPRODUCT(--($AO$2:$AO$7001&lt;$AO5411))+1,"")</f>
        <v/>
      </c>
      <c r="AM5411">
        <f>IF($D5411="","",IF(OR($R5411=TRUE(),$R5411="TRUE"),1,0))</f>
        <v/>
      </c>
      <c r="AN5411">
        <f>IF($D5411="","",IF($X5411="Yes",1,0))</f>
        <v/>
      </c>
      <c r="AO5411">
        <f>IF($AK5411=1,IFERROR(IF(VALUE($D5411)&lt;100000000,VALUE($D5411),1000000000),IFERROR(IF(VALUE(MID($D5411,2,20))&lt;100000000,VALUE(MID($D5411,2,20)),1000000000),1000000000))+ROW()/100000,"")</f>
        <v/>
      </c>
    </row>
    <row r="5412">
      <c r="F5412" s="14" t="n"/>
      <c r="N5412" s="8">
        <f>IF($D5412="","",M5412*V5412/100)</f>
        <v/>
      </c>
      <c r="O5412" s="8" t="n"/>
      <c r="U5412" s="8" t="n"/>
      <c r="V5412" s="8" t="n"/>
      <c r="Y5412">
        <f>IF($D5412="","",IF($AN5412=1,0,IF($AM5412=1,Settings!$C$6,Settings!$C$7))*100)</f>
        <v/>
      </c>
      <c r="Z5412" s="8">
        <f>IF($D5412="","",V5412*Y5412/100)</f>
        <v/>
      </c>
      <c r="AA5412" s="8">
        <f>IF($D5412="","",V5412-Z5412)</f>
        <v/>
      </c>
      <c r="AB5412" s="8">
        <f>IF($D5412="","",AA5412-N5412)</f>
        <v/>
      </c>
      <c r="AF5412" s="8" t="n"/>
      <c r="AI5412" s="14" t="n"/>
      <c r="AK5412">
        <f>IF($D5412="","",IF(COUNTIF($D$2:$D5412,$D5412)=1,1,0))</f>
        <v/>
      </c>
      <c r="AL5412">
        <f>IF($AK5412=1,SUMPRODUCT(--($AO$2:$AO$7001&lt;$AO5412))+1,"")</f>
        <v/>
      </c>
      <c r="AM5412">
        <f>IF($D5412="","",IF(OR($R5412=TRUE(),$R5412="TRUE"),1,0))</f>
        <v/>
      </c>
      <c r="AN5412">
        <f>IF($D5412="","",IF($X5412="Yes",1,0))</f>
        <v/>
      </c>
      <c r="AO5412">
        <f>IF($AK5412=1,IFERROR(IF(VALUE($D5412)&lt;100000000,VALUE($D5412),1000000000),IFERROR(IF(VALUE(MID($D5412,2,20))&lt;100000000,VALUE(MID($D5412,2,20)),1000000000),1000000000))+ROW()/100000,"")</f>
        <v/>
      </c>
    </row>
    <row r="5413">
      <c r="F5413" s="14" t="n"/>
      <c r="N5413" s="8">
        <f>IF($D5413="","",M5413*V5413/100)</f>
        <v/>
      </c>
      <c r="O5413" s="8" t="n"/>
      <c r="U5413" s="8" t="n"/>
      <c r="V5413" s="8" t="n"/>
      <c r="Y5413">
        <f>IF($D5413="","",IF($AN5413=1,0,IF($AM5413=1,Settings!$C$6,Settings!$C$7))*100)</f>
        <v/>
      </c>
      <c r="Z5413" s="8">
        <f>IF($D5413="","",V5413*Y5413/100)</f>
        <v/>
      </c>
      <c r="AA5413" s="8">
        <f>IF($D5413="","",V5413-Z5413)</f>
        <v/>
      </c>
      <c r="AB5413" s="8">
        <f>IF($D5413="","",AA5413-N5413)</f>
        <v/>
      </c>
      <c r="AF5413" s="8" t="n"/>
      <c r="AI5413" s="14" t="n"/>
      <c r="AK5413">
        <f>IF($D5413="","",IF(COUNTIF($D$2:$D5413,$D5413)=1,1,0))</f>
        <v/>
      </c>
      <c r="AL5413">
        <f>IF($AK5413=1,SUMPRODUCT(--($AO$2:$AO$7001&lt;$AO5413))+1,"")</f>
        <v/>
      </c>
      <c r="AM5413">
        <f>IF($D5413="","",IF(OR($R5413=TRUE(),$R5413="TRUE"),1,0))</f>
        <v/>
      </c>
      <c r="AN5413">
        <f>IF($D5413="","",IF($X5413="Yes",1,0))</f>
        <v/>
      </c>
      <c r="AO5413">
        <f>IF($AK5413=1,IFERROR(IF(VALUE($D5413)&lt;100000000,VALUE($D5413),1000000000),IFERROR(IF(VALUE(MID($D5413,2,20))&lt;100000000,VALUE(MID($D5413,2,20)),1000000000),1000000000))+ROW()/100000,"")</f>
        <v/>
      </c>
    </row>
    <row r="5414">
      <c r="F5414" s="14" t="n"/>
      <c r="N5414" s="8">
        <f>IF($D5414="","",M5414*V5414/100)</f>
        <v/>
      </c>
      <c r="O5414" s="8" t="n"/>
      <c r="U5414" s="8" t="n"/>
      <c r="V5414" s="8" t="n"/>
      <c r="Y5414">
        <f>IF($D5414="","",IF($AN5414=1,0,IF($AM5414=1,Settings!$C$6,Settings!$C$7))*100)</f>
        <v/>
      </c>
      <c r="Z5414" s="8">
        <f>IF($D5414="","",V5414*Y5414/100)</f>
        <v/>
      </c>
      <c r="AA5414" s="8">
        <f>IF($D5414="","",V5414-Z5414)</f>
        <v/>
      </c>
      <c r="AB5414" s="8">
        <f>IF($D5414="","",AA5414-N5414)</f>
        <v/>
      </c>
      <c r="AF5414" s="8" t="n"/>
      <c r="AI5414" s="14" t="n"/>
      <c r="AK5414">
        <f>IF($D5414="","",IF(COUNTIF($D$2:$D5414,$D5414)=1,1,0))</f>
        <v/>
      </c>
      <c r="AL5414">
        <f>IF($AK5414=1,SUMPRODUCT(--($AO$2:$AO$7001&lt;$AO5414))+1,"")</f>
        <v/>
      </c>
      <c r="AM5414">
        <f>IF($D5414="","",IF(OR($R5414=TRUE(),$R5414="TRUE"),1,0))</f>
        <v/>
      </c>
      <c r="AN5414">
        <f>IF($D5414="","",IF($X5414="Yes",1,0))</f>
        <v/>
      </c>
      <c r="AO5414">
        <f>IF($AK5414=1,IFERROR(IF(VALUE($D5414)&lt;100000000,VALUE($D5414),1000000000),IFERROR(IF(VALUE(MID($D5414,2,20))&lt;100000000,VALUE(MID($D5414,2,20)),1000000000),1000000000))+ROW()/100000,"")</f>
        <v/>
      </c>
    </row>
    <row r="5415">
      <c r="F5415" s="14" t="n"/>
      <c r="N5415" s="8">
        <f>IF($D5415="","",M5415*V5415/100)</f>
        <v/>
      </c>
      <c r="O5415" s="8" t="n"/>
      <c r="U5415" s="8" t="n"/>
      <c r="V5415" s="8" t="n"/>
      <c r="Y5415">
        <f>IF($D5415="","",IF($AN5415=1,0,IF($AM5415=1,Settings!$C$6,Settings!$C$7))*100)</f>
        <v/>
      </c>
      <c r="Z5415" s="8">
        <f>IF($D5415="","",V5415*Y5415/100)</f>
        <v/>
      </c>
      <c r="AA5415" s="8">
        <f>IF($D5415="","",V5415-Z5415)</f>
        <v/>
      </c>
      <c r="AB5415" s="8">
        <f>IF($D5415="","",AA5415-N5415)</f>
        <v/>
      </c>
      <c r="AF5415" s="8" t="n"/>
      <c r="AI5415" s="14" t="n"/>
      <c r="AK5415">
        <f>IF($D5415="","",IF(COUNTIF($D$2:$D5415,$D5415)=1,1,0))</f>
        <v/>
      </c>
      <c r="AL5415">
        <f>IF($AK5415=1,SUMPRODUCT(--($AO$2:$AO$7001&lt;$AO5415))+1,"")</f>
        <v/>
      </c>
      <c r="AM5415">
        <f>IF($D5415="","",IF(OR($R5415=TRUE(),$R5415="TRUE"),1,0))</f>
        <v/>
      </c>
      <c r="AN5415">
        <f>IF($D5415="","",IF($X5415="Yes",1,0))</f>
        <v/>
      </c>
      <c r="AO5415">
        <f>IF($AK5415=1,IFERROR(IF(VALUE($D5415)&lt;100000000,VALUE($D5415),1000000000),IFERROR(IF(VALUE(MID($D5415,2,20))&lt;100000000,VALUE(MID($D5415,2,20)),1000000000),1000000000))+ROW()/100000,"")</f>
        <v/>
      </c>
    </row>
    <row r="5416">
      <c r="F5416" s="14" t="n"/>
      <c r="N5416" s="8">
        <f>IF($D5416="","",M5416*V5416/100)</f>
        <v/>
      </c>
      <c r="O5416" s="8" t="n"/>
      <c r="U5416" s="8" t="n"/>
      <c r="V5416" s="8" t="n"/>
      <c r="Y5416">
        <f>IF($D5416="","",IF($AN5416=1,0,IF($AM5416=1,Settings!$C$6,Settings!$C$7))*100)</f>
        <v/>
      </c>
      <c r="Z5416" s="8">
        <f>IF($D5416="","",V5416*Y5416/100)</f>
        <v/>
      </c>
      <c r="AA5416" s="8">
        <f>IF($D5416="","",V5416-Z5416)</f>
        <v/>
      </c>
      <c r="AB5416" s="8">
        <f>IF($D5416="","",AA5416-N5416)</f>
        <v/>
      </c>
      <c r="AF5416" s="8" t="n"/>
      <c r="AI5416" s="14" t="n"/>
      <c r="AK5416">
        <f>IF($D5416="","",IF(COUNTIF($D$2:$D5416,$D5416)=1,1,0))</f>
        <v/>
      </c>
      <c r="AL5416">
        <f>IF($AK5416=1,SUMPRODUCT(--($AO$2:$AO$7001&lt;$AO5416))+1,"")</f>
        <v/>
      </c>
      <c r="AM5416">
        <f>IF($D5416="","",IF(OR($R5416=TRUE(),$R5416="TRUE"),1,0))</f>
        <v/>
      </c>
      <c r="AN5416">
        <f>IF($D5416="","",IF($X5416="Yes",1,0))</f>
        <v/>
      </c>
      <c r="AO5416">
        <f>IF($AK5416=1,IFERROR(IF(VALUE($D5416)&lt;100000000,VALUE($D5416),1000000000),IFERROR(IF(VALUE(MID($D5416,2,20))&lt;100000000,VALUE(MID($D5416,2,20)),1000000000),1000000000))+ROW()/100000,"")</f>
        <v/>
      </c>
    </row>
    <row r="5417">
      <c r="F5417" s="14" t="n"/>
      <c r="N5417" s="8">
        <f>IF($D5417="","",M5417*V5417/100)</f>
        <v/>
      </c>
      <c r="O5417" s="8" t="n"/>
      <c r="U5417" s="8" t="n"/>
      <c r="V5417" s="8" t="n"/>
      <c r="Y5417">
        <f>IF($D5417="","",IF($AN5417=1,0,IF($AM5417=1,Settings!$C$6,Settings!$C$7))*100)</f>
        <v/>
      </c>
      <c r="Z5417" s="8">
        <f>IF($D5417="","",V5417*Y5417/100)</f>
        <v/>
      </c>
      <c r="AA5417" s="8">
        <f>IF($D5417="","",V5417-Z5417)</f>
        <v/>
      </c>
      <c r="AB5417" s="8">
        <f>IF($D5417="","",AA5417-N5417)</f>
        <v/>
      </c>
      <c r="AF5417" s="8" t="n"/>
      <c r="AI5417" s="14" t="n"/>
      <c r="AK5417">
        <f>IF($D5417="","",IF(COUNTIF($D$2:$D5417,$D5417)=1,1,0))</f>
        <v/>
      </c>
      <c r="AL5417">
        <f>IF($AK5417=1,SUMPRODUCT(--($AO$2:$AO$7001&lt;$AO5417))+1,"")</f>
        <v/>
      </c>
      <c r="AM5417">
        <f>IF($D5417="","",IF(OR($R5417=TRUE(),$R5417="TRUE"),1,0))</f>
        <v/>
      </c>
      <c r="AN5417">
        <f>IF($D5417="","",IF($X5417="Yes",1,0))</f>
        <v/>
      </c>
      <c r="AO5417">
        <f>IF($AK5417=1,IFERROR(IF(VALUE($D5417)&lt;100000000,VALUE($D5417),1000000000),IFERROR(IF(VALUE(MID($D5417,2,20))&lt;100000000,VALUE(MID($D5417,2,20)),1000000000),1000000000))+ROW()/100000,"")</f>
        <v/>
      </c>
    </row>
    <row r="5418">
      <c r="F5418" s="14" t="n"/>
      <c r="N5418" s="8">
        <f>IF($D5418="","",M5418*V5418/100)</f>
        <v/>
      </c>
      <c r="O5418" s="8" t="n"/>
      <c r="U5418" s="8" t="n"/>
      <c r="V5418" s="8" t="n"/>
      <c r="Y5418">
        <f>IF($D5418="","",IF($AN5418=1,0,IF($AM5418=1,Settings!$C$6,Settings!$C$7))*100)</f>
        <v/>
      </c>
      <c r="Z5418" s="8">
        <f>IF($D5418="","",V5418*Y5418/100)</f>
        <v/>
      </c>
      <c r="AA5418" s="8">
        <f>IF($D5418="","",V5418-Z5418)</f>
        <v/>
      </c>
      <c r="AB5418" s="8">
        <f>IF($D5418="","",AA5418-N5418)</f>
        <v/>
      </c>
      <c r="AF5418" s="8" t="n"/>
      <c r="AI5418" s="14" t="n"/>
      <c r="AK5418">
        <f>IF($D5418="","",IF(COUNTIF($D$2:$D5418,$D5418)=1,1,0))</f>
        <v/>
      </c>
      <c r="AL5418">
        <f>IF($AK5418=1,SUMPRODUCT(--($AO$2:$AO$7001&lt;$AO5418))+1,"")</f>
        <v/>
      </c>
      <c r="AM5418">
        <f>IF($D5418="","",IF(OR($R5418=TRUE(),$R5418="TRUE"),1,0))</f>
        <v/>
      </c>
      <c r="AN5418">
        <f>IF($D5418="","",IF($X5418="Yes",1,0))</f>
        <v/>
      </c>
      <c r="AO5418">
        <f>IF($AK5418=1,IFERROR(IF(VALUE($D5418)&lt;100000000,VALUE($D5418),1000000000),IFERROR(IF(VALUE(MID($D5418,2,20))&lt;100000000,VALUE(MID($D5418,2,20)),1000000000),1000000000))+ROW()/100000,"")</f>
        <v/>
      </c>
    </row>
    <row r="5419">
      <c r="F5419" s="14" t="n"/>
      <c r="N5419" s="8">
        <f>IF($D5419="","",M5419*V5419/100)</f>
        <v/>
      </c>
      <c r="O5419" s="8" t="n"/>
      <c r="U5419" s="8" t="n"/>
      <c r="V5419" s="8" t="n"/>
      <c r="Y5419">
        <f>IF($D5419="","",IF($AN5419=1,0,IF($AM5419=1,Settings!$C$6,Settings!$C$7))*100)</f>
        <v/>
      </c>
      <c r="Z5419" s="8">
        <f>IF($D5419="","",V5419*Y5419/100)</f>
        <v/>
      </c>
      <c r="AA5419" s="8">
        <f>IF($D5419="","",V5419-Z5419)</f>
        <v/>
      </c>
      <c r="AB5419" s="8">
        <f>IF($D5419="","",AA5419-N5419)</f>
        <v/>
      </c>
      <c r="AF5419" s="8" t="n"/>
      <c r="AI5419" s="14" t="n"/>
      <c r="AK5419">
        <f>IF($D5419="","",IF(COUNTIF($D$2:$D5419,$D5419)=1,1,0))</f>
        <v/>
      </c>
      <c r="AL5419">
        <f>IF($AK5419=1,SUMPRODUCT(--($AO$2:$AO$7001&lt;$AO5419))+1,"")</f>
        <v/>
      </c>
      <c r="AM5419">
        <f>IF($D5419="","",IF(OR($R5419=TRUE(),$R5419="TRUE"),1,0))</f>
        <v/>
      </c>
      <c r="AN5419">
        <f>IF($D5419="","",IF($X5419="Yes",1,0))</f>
        <v/>
      </c>
      <c r="AO5419">
        <f>IF($AK5419=1,IFERROR(IF(VALUE($D5419)&lt;100000000,VALUE($D5419),1000000000),IFERROR(IF(VALUE(MID($D5419,2,20))&lt;100000000,VALUE(MID($D5419,2,20)),1000000000),1000000000))+ROW()/100000,"")</f>
        <v/>
      </c>
    </row>
    <row r="5420">
      <c r="F5420" s="14" t="n"/>
      <c r="N5420" s="8">
        <f>IF($D5420="","",M5420*V5420/100)</f>
        <v/>
      </c>
      <c r="O5420" s="8" t="n"/>
      <c r="U5420" s="8" t="n"/>
      <c r="V5420" s="8" t="n"/>
      <c r="Y5420">
        <f>IF($D5420="","",IF($AN5420=1,0,IF($AM5420=1,Settings!$C$6,Settings!$C$7))*100)</f>
        <v/>
      </c>
      <c r="Z5420" s="8">
        <f>IF($D5420="","",V5420*Y5420/100)</f>
        <v/>
      </c>
      <c r="AA5420" s="8">
        <f>IF($D5420="","",V5420-Z5420)</f>
        <v/>
      </c>
      <c r="AB5420" s="8">
        <f>IF($D5420="","",AA5420-N5420)</f>
        <v/>
      </c>
      <c r="AF5420" s="8" t="n"/>
      <c r="AI5420" s="14" t="n"/>
      <c r="AK5420">
        <f>IF($D5420="","",IF(COUNTIF($D$2:$D5420,$D5420)=1,1,0))</f>
        <v/>
      </c>
      <c r="AL5420">
        <f>IF($AK5420=1,SUMPRODUCT(--($AO$2:$AO$7001&lt;$AO5420))+1,"")</f>
        <v/>
      </c>
      <c r="AM5420">
        <f>IF($D5420="","",IF(OR($R5420=TRUE(),$R5420="TRUE"),1,0))</f>
        <v/>
      </c>
      <c r="AN5420">
        <f>IF($D5420="","",IF($X5420="Yes",1,0))</f>
        <v/>
      </c>
      <c r="AO5420">
        <f>IF($AK5420=1,IFERROR(IF(VALUE($D5420)&lt;100000000,VALUE($D5420),1000000000),IFERROR(IF(VALUE(MID($D5420,2,20))&lt;100000000,VALUE(MID($D5420,2,20)),1000000000),1000000000))+ROW()/100000,"")</f>
        <v/>
      </c>
    </row>
    <row r="5421">
      <c r="F5421" s="14" t="n"/>
      <c r="N5421" s="8">
        <f>IF($D5421="","",M5421*V5421/100)</f>
        <v/>
      </c>
      <c r="O5421" s="8" t="n"/>
      <c r="U5421" s="8" t="n"/>
      <c r="V5421" s="8" t="n"/>
      <c r="Y5421">
        <f>IF($D5421="","",IF($AN5421=1,0,IF($AM5421=1,Settings!$C$6,Settings!$C$7))*100)</f>
        <v/>
      </c>
      <c r="Z5421" s="8">
        <f>IF($D5421="","",V5421*Y5421/100)</f>
        <v/>
      </c>
      <c r="AA5421" s="8">
        <f>IF($D5421="","",V5421-Z5421)</f>
        <v/>
      </c>
      <c r="AB5421" s="8">
        <f>IF($D5421="","",AA5421-N5421)</f>
        <v/>
      </c>
      <c r="AF5421" s="8" t="n"/>
      <c r="AI5421" s="14" t="n"/>
      <c r="AK5421">
        <f>IF($D5421="","",IF(COUNTIF($D$2:$D5421,$D5421)=1,1,0))</f>
        <v/>
      </c>
      <c r="AL5421">
        <f>IF($AK5421=1,SUMPRODUCT(--($AO$2:$AO$7001&lt;$AO5421))+1,"")</f>
        <v/>
      </c>
      <c r="AM5421">
        <f>IF($D5421="","",IF(OR($R5421=TRUE(),$R5421="TRUE"),1,0))</f>
        <v/>
      </c>
      <c r="AN5421">
        <f>IF($D5421="","",IF($X5421="Yes",1,0))</f>
        <v/>
      </c>
      <c r="AO5421">
        <f>IF($AK5421=1,IFERROR(IF(VALUE($D5421)&lt;100000000,VALUE($D5421),1000000000),IFERROR(IF(VALUE(MID($D5421,2,20))&lt;100000000,VALUE(MID($D5421,2,20)),1000000000),1000000000))+ROW()/100000,"")</f>
        <v/>
      </c>
    </row>
    <row r="5422">
      <c r="F5422" s="14" t="n"/>
      <c r="N5422" s="8">
        <f>IF($D5422="","",M5422*V5422/100)</f>
        <v/>
      </c>
      <c r="O5422" s="8" t="n"/>
      <c r="U5422" s="8" t="n"/>
      <c r="V5422" s="8" t="n"/>
      <c r="Y5422">
        <f>IF($D5422="","",IF($AN5422=1,0,IF($AM5422=1,Settings!$C$6,Settings!$C$7))*100)</f>
        <v/>
      </c>
      <c r="Z5422" s="8">
        <f>IF($D5422="","",V5422*Y5422/100)</f>
        <v/>
      </c>
      <c r="AA5422" s="8">
        <f>IF($D5422="","",V5422-Z5422)</f>
        <v/>
      </c>
      <c r="AB5422" s="8">
        <f>IF($D5422="","",AA5422-N5422)</f>
        <v/>
      </c>
      <c r="AF5422" s="8" t="n"/>
      <c r="AI5422" s="14" t="n"/>
      <c r="AK5422">
        <f>IF($D5422="","",IF(COUNTIF($D$2:$D5422,$D5422)=1,1,0))</f>
        <v/>
      </c>
      <c r="AL5422">
        <f>IF($AK5422=1,SUMPRODUCT(--($AO$2:$AO$7001&lt;$AO5422))+1,"")</f>
        <v/>
      </c>
      <c r="AM5422">
        <f>IF($D5422="","",IF(OR($R5422=TRUE(),$R5422="TRUE"),1,0))</f>
        <v/>
      </c>
      <c r="AN5422">
        <f>IF($D5422="","",IF($X5422="Yes",1,0))</f>
        <v/>
      </c>
      <c r="AO5422">
        <f>IF($AK5422=1,IFERROR(IF(VALUE($D5422)&lt;100000000,VALUE($D5422),1000000000),IFERROR(IF(VALUE(MID($D5422,2,20))&lt;100000000,VALUE(MID($D5422,2,20)),1000000000),1000000000))+ROW()/100000,"")</f>
        <v/>
      </c>
    </row>
    <row r="5423">
      <c r="F5423" s="14" t="n"/>
      <c r="N5423" s="8">
        <f>IF($D5423="","",M5423*V5423/100)</f>
        <v/>
      </c>
      <c r="O5423" s="8" t="n"/>
      <c r="U5423" s="8" t="n"/>
      <c r="V5423" s="8" t="n"/>
      <c r="Y5423">
        <f>IF($D5423="","",IF($AN5423=1,0,IF($AM5423=1,Settings!$C$6,Settings!$C$7))*100)</f>
        <v/>
      </c>
      <c r="Z5423" s="8">
        <f>IF($D5423="","",V5423*Y5423/100)</f>
        <v/>
      </c>
      <c r="AA5423" s="8">
        <f>IF($D5423="","",V5423-Z5423)</f>
        <v/>
      </c>
      <c r="AB5423" s="8">
        <f>IF($D5423="","",AA5423-N5423)</f>
        <v/>
      </c>
      <c r="AF5423" s="8" t="n"/>
      <c r="AI5423" s="14" t="n"/>
      <c r="AK5423">
        <f>IF($D5423="","",IF(COUNTIF($D$2:$D5423,$D5423)=1,1,0))</f>
        <v/>
      </c>
      <c r="AL5423">
        <f>IF($AK5423=1,SUMPRODUCT(--($AO$2:$AO$7001&lt;$AO5423))+1,"")</f>
        <v/>
      </c>
      <c r="AM5423">
        <f>IF($D5423="","",IF(OR($R5423=TRUE(),$R5423="TRUE"),1,0))</f>
        <v/>
      </c>
      <c r="AN5423">
        <f>IF($D5423="","",IF($X5423="Yes",1,0))</f>
        <v/>
      </c>
      <c r="AO5423">
        <f>IF($AK5423=1,IFERROR(IF(VALUE($D5423)&lt;100000000,VALUE($D5423),1000000000),IFERROR(IF(VALUE(MID($D5423,2,20))&lt;100000000,VALUE(MID($D5423,2,20)),1000000000),1000000000))+ROW()/100000,"")</f>
        <v/>
      </c>
    </row>
    <row r="5424">
      <c r="F5424" s="14" t="n"/>
      <c r="N5424" s="8">
        <f>IF($D5424="","",M5424*V5424/100)</f>
        <v/>
      </c>
      <c r="O5424" s="8" t="n"/>
      <c r="U5424" s="8" t="n"/>
      <c r="V5424" s="8" t="n"/>
      <c r="Y5424">
        <f>IF($D5424="","",IF($AN5424=1,0,IF($AM5424=1,Settings!$C$6,Settings!$C$7))*100)</f>
        <v/>
      </c>
      <c r="Z5424" s="8">
        <f>IF($D5424="","",V5424*Y5424/100)</f>
        <v/>
      </c>
      <c r="AA5424" s="8">
        <f>IF($D5424="","",V5424-Z5424)</f>
        <v/>
      </c>
      <c r="AB5424" s="8">
        <f>IF($D5424="","",AA5424-N5424)</f>
        <v/>
      </c>
      <c r="AF5424" s="8" t="n"/>
      <c r="AI5424" s="14" t="n"/>
      <c r="AK5424">
        <f>IF($D5424="","",IF(COUNTIF($D$2:$D5424,$D5424)=1,1,0))</f>
        <v/>
      </c>
      <c r="AL5424">
        <f>IF($AK5424=1,SUMPRODUCT(--($AO$2:$AO$7001&lt;$AO5424))+1,"")</f>
        <v/>
      </c>
      <c r="AM5424">
        <f>IF($D5424="","",IF(OR($R5424=TRUE(),$R5424="TRUE"),1,0))</f>
        <v/>
      </c>
      <c r="AN5424">
        <f>IF($D5424="","",IF($X5424="Yes",1,0))</f>
        <v/>
      </c>
      <c r="AO5424">
        <f>IF($AK5424=1,IFERROR(IF(VALUE($D5424)&lt;100000000,VALUE($D5424),1000000000),IFERROR(IF(VALUE(MID($D5424,2,20))&lt;100000000,VALUE(MID($D5424,2,20)),1000000000),1000000000))+ROW()/100000,"")</f>
        <v/>
      </c>
    </row>
    <row r="5425">
      <c r="F5425" s="14" t="n"/>
      <c r="N5425" s="8">
        <f>IF($D5425="","",M5425*V5425/100)</f>
        <v/>
      </c>
      <c r="O5425" s="8" t="n"/>
      <c r="U5425" s="8" t="n"/>
      <c r="V5425" s="8" t="n"/>
      <c r="Y5425">
        <f>IF($D5425="","",IF($AN5425=1,0,IF($AM5425=1,Settings!$C$6,Settings!$C$7))*100)</f>
        <v/>
      </c>
      <c r="Z5425" s="8">
        <f>IF($D5425="","",V5425*Y5425/100)</f>
        <v/>
      </c>
      <c r="AA5425" s="8">
        <f>IF($D5425="","",V5425-Z5425)</f>
        <v/>
      </c>
      <c r="AB5425" s="8">
        <f>IF($D5425="","",AA5425-N5425)</f>
        <v/>
      </c>
      <c r="AF5425" s="8" t="n"/>
      <c r="AI5425" s="14" t="n"/>
      <c r="AK5425">
        <f>IF($D5425="","",IF(COUNTIF($D$2:$D5425,$D5425)=1,1,0))</f>
        <v/>
      </c>
      <c r="AL5425">
        <f>IF($AK5425=1,SUMPRODUCT(--($AO$2:$AO$7001&lt;$AO5425))+1,"")</f>
        <v/>
      </c>
      <c r="AM5425">
        <f>IF($D5425="","",IF(OR($R5425=TRUE(),$R5425="TRUE"),1,0))</f>
        <v/>
      </c>
      <c r="AN5425">
        <f>IF($D5425="","",IF($X5425="Yes",1,0))</f>
        <v/>
      </c>
      <c r="AO5425">
        <f>IF($AK5425=1,IFERROR(IF(VALUE($D5425)&lt;100000000,VALUE($D5425),1000000000),IFERROR(IF(VALUE(MID($D5425,2,20))&lt;100000000,VALUE(MID($D5425,2,20)),1000000000),1000000000))+ROW()/100000,"")</f>
        <v/>
      </c>
    </row>
    <row r="5426">
      <c r="F5426" s="14" t="n"/>
      <c r="N5426" s="8">
        <f>IF($D5426="","",M5426*V5426/100)</f>
        <v/>
      </c>
      <c r="O5426" s="8" t="n"/>
      <c r="U5426" s="8" t="n"/>
      <c r="V5426" s="8" t="n"/>
      <c r="Y5426">
        <f>IF($D5426="","",IF($AN5426=1,0,IF($AM5426=1,Settings!$C$6,Settings!$C$7))*100)</f>
        <v/>
      </c>
      <c r="Z5426" s="8">
        <f>IF($D5426="","",V5426*Y5426/100)</f>
        <v/>
      </c>
      <c r="AA5426" s="8">
        <f>IF($D5426="","",V5426-Z5426)</f>
        <v/>
      </c>
      <c r="AB5426" s="8">
        <f>IF($D5426="","",AA5426-N5426)</f>
        <v/>
      </c>
      <c r="AF5426" s="8" t="n"/>
      <c r="AI5426" s="14" t="n"/>
      <c r="AK5426">
        <f>IF($D5426="","",IF(COUNTIF($D$2:$D5426,$D5426)=1,1,0))</f>
        <v/>
      </c>
      <c r="AL5426">
        <f>IF($AK5426=1,SUMPRODUCT(--($AO$2:$AO$7001&lt;$AO5426))+1,"")</f>
        <v/>
      </c>
      <c r="AM5426">
        <f>IF($D5426="","",IF(OR($R5426=TRUE(),$R5426="TRUE"),1,0))</f>
        <v/>
      </c>
      <c r="AN5426">
        <f>IF($D5426="","",IF($X5426="Yes",1,0))</f>
        <v/>
      </c>
      <c r="AO5426">
        <f>IF($AK5426=1,IFERROR(IF(VALUE($D5426)&lt;100000000,VALUE($D5426),1000000000),IFERROR(IF(VALUE(MID($D5426,2,20))&lt;100000000,VALUE(MID($D5426,2,20)),1000000000),1000000000))+ROW()/100000,"")</f>
        <v/>
      </c>
    </row>
    <row r="5427">
      <c r="F5427" s="14" t="n"/>
      <c r="N5427" s="8">
        <f>IF($D5427="","",M5427*V5427/100)</f>
        <v/>
      </c>
      <c r="O5427" s="8" t="n"/>
      <c r="U5427" s="8" t="n"/>
      <c r="V5427" s="8" t="n"/>
      <c r="Y5427">
        <f>IF($D5427="","",IF($AN5427=1,0,IF($AM5427=1,Settings!$C$6,Settings!$C$7))*100)</f>
        <v/>
      </c>
      <c r="Z5427" s="8">
        <f>IF($D5427="","",V5427*Y5427/100)</f>
        <v/>
      </c>
      <c r="AA5427" s="8">
        <f>IF($D5427="","",V5427-Z5427)</f>
        <v/>
      </c>
      <c r="AB5427" s="8">
        <f>IF($D5427="","",AA5427-N5427)</f>
        <v/>
      </c>
      <c r="AF5427" s="8" t="n"/>
      <c r="AI5427" s="14" t="n"/>
      <c r="AK5427">
        <f>IF($D5427="","",IF(COUNTIF($D$2:$D5427,$D5427)=1,1,0))</f>
        <v/>
      </c>
      <c r="AL5427">
        <f>IF($AK5427=1,SUMPRODUCT(--($AO$2:$AO$7001&lt;$AO5427))+1,"")</f>
        <v/>
      </c>
      <c r="AM5427">
        <f>IF($D5427="","",IF(OR($R5427=TRUE(),$R5427="TRUE"),1,0))</f>
        <v/>
      </c>
      <c r="AN5427">
        <f>IF($D5427="","",IF($X5427="Yes",1,0))</f>
        <v/>
      </c>
      <c r="AO5427">
        <f>IF($AK5427=1,IFERROR(IF(VALUE($D5427)&lt;100000000,VALUE($D5427),1000000000),IFERROR(IF(VALUE(MID($D5427,2,20))&lt;100000000,VALUE(MID($D5427,2,20)),1000000000),1000000000))+ROW()/100000,"")</f>
        <v/>
      </c>
    </row>
    <row r="5428">
      <c r="F5428" s="14" t="n"/>
      <c r="N5428" s="8">
        <f>IF($D5428="","",M5428*V5428/100)</f>
        <v/>
      </c>
      <c r="O5428" s="8" t="n"/>
      <c r="U5428" s="8" t="n"/>
      <c r="V5428" s="8" t="n"/>
      <c r="Y5428">
        <f>IF($D5428="","",IF($AN5428=1,0,IF($AM5428=1,Settings!$C$6,Settings!$C$7))*100)</f>
        <v/>
      </c>
      <c r="Z5428" s="8">
        <f>IF($D5428="","",V5428*Y5428/100)</f>
        <v/>
      </c>
      <c r="AA5428" s="8">
        <f>IF($D5428="","",V5428-Z5428)</f>
        <v/>
      </c>
      <c r="AB5428" s="8">
        <f>IF($D5428="","",AA5428-N5428)</f>
        <v/>
      </c>
      <c r="AF5428" s="8" t="n"/>
      <c r="AI5428" s="14" t="n"/>
      <c r="AK5428">
        <f>IF($D5428="","",IF(COUNTIF($D$2:$D5428,$D5428)=1,1,0))</f>
        <v/>
      </c>
      <c r="AL5428">
        <f>IF($AK5428=1,SUMPRODUCT(--($AO$2:$AO$7001&lt;$AO5428))+1,"")</f>
        <v/>
      </c>
      <c r="AM5428">
        <f>IF($D5428="","",IF(OR($R5428=TRUE(),$R5428="TRUE"),1,0))</f>
        <v/>
      </c>
      <c r="AN5428">
        <f>IF($D5428="","",IF($X5428="Yes",1,0))</f>
        <v/>
      </c>
      <c r="AO5428">
        <f>IF($AK5428=1,IFERROR(IF(VALUE($D5428)&lt;100000000,VALUE($D5428),1000000000),IFERROR(IF(VALUE(MID($D5428,2,20))&lt;100000000,VALUE(MID($D5428,2,20)),1000000000),1000000000))+ROW()/100000,"")</f>
        <v/>
      </c>
    </row>
    <row r="5429">
      <c r="F5429" s="14" t="n"/>
      <c r="N5429" s="8">
        <f>IF($D5429="","",M5429*V5429/100)</f>
        <v/>
      </c>
      <c r="O5429" s="8" t="n"/>
      <c r="U5429" s="8" t="n"/>
      <c r="V5429" s="8" t="n"/>
      <c r="Y5429">
        <f>IF($D5429="","",IF($AN5429=1,0,IF($AM5429=1,Settings!$C$6,Settings!$C$7))*100)</f>
        <v/>
      </c>
      <c r="Z5429" s="8">
        <f>IF($D5429="","",V5429*Y5429/100)</f>
        <v/>
      </c>
      <c r="AA5429" s="8">
        <f>IF($D5429="","",V5429-Z5429)</f>
        <v/>
      </c>
      <c r="AB5429" s="8">
        <f>IF($D5429="","",AA5429-N5429)</f>
        <v/>
      </c>
      <c r="AF5429" s="8" t="n"/>
      <c r="AI5429" s="14" t="n"/>
      <c r="AK5429">
        <f>IF($D5429="","",IF(COUNTIF($D$2:$D5429,$D5429)=1,1,0))</f>
        <v/>
      </c>
      <c r="AL5429">
        <f>IF($AK5429=1,SUMPRODUCT(--($AO$2:$AO$7001&lt;$AO5429))+1,"")</f>
        <v/>
      </c>
      <c r="AM5429">
        <f>IF($D5429="","",IF(OR($R5429=TRUE(),$R5429="TRUE"),1,0))</f>
        <v/>
      </c>
      <c r="AN5429">
        <f>IF($D5429="","",IF($X5429="Yes",1,0))</f>
        <v/>
      </c>
      <c r="AO5429">
        <f>IF($AK5429=1,IFERROR(IF(VALUE($D5429)&lt;100000000,VALUE($D5429),1000000000),IFERROR(IF(VALUE(MID($D5429,2,20))&lt;100000000,VALUE(MID($D5429,2,20)),1000000000),1000000000))+ROW()/100000,"")</f>
        <v/>
      </c>
    </row>
    <row r="5430">
      <c r="F5430" s="14" t="n"/>
      <c r="N5430" s="8">
        <f>IF($D5430="","",M5430*V5430/100)</f>
        <v/>
      </c>
      <c r="O5430" s="8" t="n"/>
      <c r="U5430" s="8" t="n"/>
      <c r="V5430" s="8" t="n"/>
      <c r="Y5430">
        <f>IF($D5430="","",IF($AN5430=1,0,IF($AM5430=1,Settings!$C$6,Settings!$C$7))*100)</f>
        <v/>
      </c>
      <c r="Z5430" s="8">
        <f>IF($D5430="","",V5430*Y5430/100)</f>
        <v/>
      </c>
      <c r="AA5430" s="8">
        <f>IF($D5430="","",V5430-Z5430)</f>
        <v/>
      </c>
      <c r="AB5430" s="8">
        <f>IF($D5430="","",AA5430-N5430)</f>
        <v/>
      </c>
      <c r="AF5430" s="8" t="n"/>
      <c r="AI5430" s="14" t="n"/>
      <c r="AK5430">
        <f>IF($D5430="","",IF(COUNTIF($D$2:$D5430,$D5430)=1,1,0))</f>
        <v/>
      </c>
      <c r="AL5430">
        <f>IF($AK5430=1,SUMPRODUCT(--($AO$2:$AO$7001&lt;$AO5430))+1,"")</f>
        <v/>
      </c>
      <c r="AM5430">
        <f>IF($D5430="","",IF(OR($R5430=TRUE(),$R5430="TRUE"),1,0))</f>
        <v/>
      </c>
      <c r="AN5430">
        <f>IF($D5430="","",IF($X5430="Yes",1,0))</f>
        <v/>
      </c>
      <c r="AO5430">
        <f>IF($AK5430=1,IFERROR(IF(VALUE($D5430)&lt;100000000,VALUE($D5430),1000000000),IFERROR(IF(VALUE(MID($D5430,2,20))&lt;100000000,VALUE(MID($D5430,2,20)),1000000000),1000000000))+ROW()/100000,"")</f>
        <v/>
      </c>
    </row>
    <row r="5431">
      <c r="F5431" s="14" t="n"/>
      <c r="N5431" s="8">
        <f>IF($D5431="","",M5431*V5431/100)</f>
        <v/>
      </c>
      <c r="O5431" s="8" t="n"/>
      <c r="U5431" s="8" t="n"/>
      <c r="V5431" s="8" t="n"/>
      <c r="Y5431">
        <f>IF($D5431="","",IF($AN5431=1,0,IF($AM5431=1,Settings!$C$6,Settings!$C$7))*100)</f>
        <v/>
      </c>
      <c r="Z5431" s="8">
        <f>IF($D5431="","",V5431*Y5431/100)</f>
        <v/>
      </c>
      <c r="AA5431" s="8">
        <f>IF($D5431="","",V5431-Z5431)</f>
        <v/>
      </c>
      <c r="AB5431" s="8">
        <f>IF($D5431="","",AA5431-N5431)</f>
        <v/>
      </c>
      <c r="AF5431" s="8" t="n"/>
      <c r="AI5431" s="14" t="n"/>
      <c r="AK5431">
        <f>IF($D5431="","",IF(COUNTIF($D$2:$D5431,$D5431)=1,1,0))</f>
        <v/>
      </c>
      <c r="AL5431">
        <f>IF($AK5431=1,SUMPRODUCT(--($AO$2:$AO$7001&lt;$AO5431))+1,"")</f>
        <v/>
      </c>
      <c r="AM5431">
        <f>IF($D5431="","",IF(OR($R5431=TRUE(),$R5431="TRUE"),1,0))</f>
        <v/>
      </c>
      <c r="AN5431">
        <f>IF($D5431="","",IF($X5431="Yes",1,0))</f>
        <v/>
      </c>
      <c r="AO5431">
        <f>IF($AK5431=1,IFERROR(IF(VALUE($D5431)&lt;100000000,VALUE($D5431),1000000000),IFERROR(IF(VALUE(MID($D5431,2,20))&lt;100000000,VALUE(MID($D5431,2,20)),1000000000),1000000000))+ROW()/100000,"")</f>
        <v/>
      </c>
    </row>
    <row r="5432">
      <c r="F5432" s="14" t="n"/>
      <c r="N5432" s="8">
        <f>IF($D5432="","",M5432*V5432/100)</f>
        <v/>
      </c>
      <c r="O5432" s="8" t="n"/>
      <c r="U5432" s="8" t="n"/>
      <c r="V5432" s="8" t="n"/>
      <c r="Y5432">
        <f>IF($D5432="","",IF($AN5432=1,0,IF($AM5432=1,Settings!$C$6,Settings!$C$7))*100)</f>
        <v/>
      </c>
      <c r="Z5432" s="8">
        <f>IF($D5432="","",V5432*Y5432/100)</f>
        <v/>
      </c>
      <c r="AA5432" s="8">
        <f>IF($D5432="","",V5432-Z5432)</f>
        <v/>
      </c>
      <c r="AB5432" s="8">
        <f>IF($D5432="","",AA5432-N5432)</f>
        <v/>
      </c>
      <c r="AF5432" s="8" t="n"/>
      <c r="AI5432" s="14" t="n"/>
      <c r="AK5432">
        <f>IF($D5432="","",IF(COUNTIF($D$2:$D5432,$D5432)=1,1,0))</f>
        <v/>
      </c>
      <c r="AL5432">
        <f>IF($AK5432=1,SUMPRODUCT(--($AO$2:$AO$7001&lt;$AO5432))+1,"")</f>
        <v/>
      </c>
      <c r="AM5432">
        <f>IF($D5432="","",IF(OR($R5432=TRUE(),$R5432="TRUE"),1,0))</f>
        <v/>
      </c>
      <c r="AN5432">
        <f>IF($D5432="","",IF($X5432="Yes",1,0))</f>
        <v/>
      </c>
      <c r="AO5432">
        <f>IF($AK5432=1,IFERROR(IF(VALUE($D5432)&lt;100000000,VALUE($D5432),1000000000),IFERROR(IF(VALUE(MID($D5432,2,20))&lt;100000000,VALUE(MID($D5432,2,20)),1000000000),1000000000))+ROW()/100000,"")</f>
        <v/>
      </c>
    </row>
    <row r="5433">
      <c r="F5433" s="14" t="n"/>
      <c r="N5433" s="8">
        <f>IF($D5433="","",M5433*V5433/100)</f>
        <v/>
      </c>
      <c r="O5433" s="8" t="n"/>
      <c r="U5433" s="8" t="n"/>
      <c r="V5433" s="8" t="n"/>
      <c r="Y5433">
        <f>IF($D5433="","",IF($AN5433=1,0,IF($AM5433=1,Settings!$C$6,Settings!$C$7))*100)</f>
        <v/>
      </c>
      <c r="Z5433" s="8">
        <f>IF($D5433="","",V5433*Y5433/100)</f>
        <v/>
      </c>
      <c r="AA5433" s="8">
        <f>IF($D5433="","",V5433-Z5433)</f>
        <v/>
      </c>
      <c r="AB5433" s="8">
        <f>IF($D5433="","",AA5433-N5433)</f>
        <v/>
      </c>
      <c r="AF5433" s="8" t="n"/>
      <c r="AI5433" s="14" t="n"/>
      <c r="AK5433">
        <f>IF($D5433="","",IF(COUNTIF($D$2:$D5433,$D5433)=1,1,0))</f>
        <v/>
      </c>
      <c r="AL5433">
        <f>IF($AK5433=1,SUMPRODUCT(--($AO$2:$AO$7001&lt;$AO5433))+1,"")</f>
        <v/>
      </c>
      <c r="AM5433">
        <f>IF($D5433="","",IF(OR($R5433=TRUE(),$R5433="TRUE"),1,0))</f>
        <v/>
      </c>
      <c r="AN5433">
        <f>IF($D5433="","",IF($X5433="Yes",1,0))</f>
        <v/>
      </c>
      <c r="AO5433">
        <f>IF($AK5433=1,IFERROR(IF(VALUE($D5433)&lt;100000000,VALUE($D5433),1000000000),IFERROR(IF(VALUE(MID($D5433,2,20))&lt;100000000,VALUE(MID($D5433,2,20)),1000000000),1000000000))+ROW()/100000,"")</f>
        <v/>
      </c>
    </row>
    <row r="5434">
      <c r="F5434" s="14" t="n"/>
      <c r="N5434" s="8">
        <f>IF($D5434="","",M5434*V5434/100)</f>
        <v/>
      </c>
      <c r="O5434" s="8" t="n"/>
      <c r="U5434" s="8" t="n"/>
      <c r="V5434" s="8" t="n"/>
      <c r="Y5434">
        <f>IF($D5434="","",IF($AN5434=1,0,IF($AM5434=1,Settings!$C$6,Settings!$C$7))*100)</f>
        <v/>
      </c>
      <c r="Z5434" s="8">
        <f>IF($D5434="","",V5434*Y5434/100)</f>
        <v/>
      </c>
      <c r="AA5434" s="8">
        <f>IF($D5434="","",V5434-Z5434)</f>
        <v/>
      </c>
      <c r="AB5434" s="8">
        <f>IF($D5434="","",AA5434-N5434)</f>
        <v/>
      </c>
      <c r="AF5434" s="8" t="n"/>
      <c r="AI5434" s="14" t="n"/>
      <c r="AK5434">
        <f>IF($D5434="","",IF(COUNTIF($D$2:$D5434,$D5434)=1,1,0))</f>
        <v/>
      </c>
      <c r="AL5434">
        <f>IF($AK5434=1,SUMPRODUCT(--($AO$2:$AO$7001&lt;$AO5434))+1,"")</f>
        <v/>
      </c>
      <c r="AM5434">
        <f>IF($D5434="","",IF(OR($R5434=TRUE(),$R5434="TRUE"),1,0))</f>
        <v/>
      </c>
      <c r="AN5434">
        <f>IF($D5434="","",IF($X5434="Yes",1,0))</f>
        <v/>
      </c>
      <c r="AO5434">
        <f>IF($AK5434=1,IFERROR(IF(VALUE($D5434)&lt;100000000,VALUE($D5434),1000000000),IFERROR(IF(VALUE(MID($D5434,2,20))&lt;100000000,VALUE(MID($D5434,2,20)),1000000000),1000000000))+ROW()/100000,"")</f>
        <v/>
      </c>
    </row>
    <row r="5435">
      <c r="F5435" s="14" t="n"/>
      <c r="N5435" s="8">
        <f>IF($D5435="","",M5435*V5435/100)</f>
        <v/>
      </c>
      <c r="O5435" s="8" t="n"/>
      <c r="U5435" s="8" t="n"/>
      <c r="V5435" s="8" t="n"/>
      <c r="Y5435">
        <f>IF($D5435="","",IF($AN5435=1,0,IF($AM5435=1,Settings!$C$6,Settings!$C$7))*100)</f>
        <v/>
      </c>
      <c r="Z5435" s="8">
        <f>IF($D5435="","",V5435*Y5435/100)</f>
        <v/>
      </c>
      <c r="AA5435" s="8">
        <f>IF($D5435="","",V5435-Z5435)</f>
        <v/>
      </c>
      <c r="AB5435" s="8">
        <f>IF($D5435="","",AA5435-N5435)</f>
        <v/>
      </c>
      <c r="AF5435" s="8" t="n"/>
      <c r="AI5435" s="14" t="n"/>
      <c r="AK5435">
        <f>IF($D5435="","",IF(COUNTIF($D$2:$D5435,$D5435)=1,1,0))</f>
        <v/>
      </c>
      <c r="AL5435">
        <f>IF($AK5435=1,SUMPRODUCT(--($AO$2:$AO$7001&lt;$AO5435))+1,"")</f>
        <v/>
      </c>
      <c r="AM5435">
        <f>IF($D5435="","",IF(OR($R5435=TRUE(),$R5435="TRUE"),1,0))</f>
        <v/>
      </c>
      <c r="AN5435">
        <f>IF($D5435="","",IF($X5435="Yes",1,0))</f>
        <v/>
      </c>
      <c r="AO5435">
        <f>IF($AK5435=1,IFERROR(IF(VALUE($D5435)&lt;100000000,VALUE($D5435),1000000000),IFERROR(IF(VALUE(MID($D5435,2,20))&lt;100000000,VALUE(MID($D5435,2,20)),1000000000),1000000000))+ROW()/100000,"")</f>
        <v/>
      </c>
    </row>
    <row r="5436">
      <c r="F5436" s="14" t="n"/>
      <c r="N5436" s="8">
        <f>IF($D5436="","",M5436*V5436/100)</f>
        <v/>
      </c>
      <c r="O5436" s="8" t="n"/>
      <c r="U5436" s="8" t="n"/>
      <c r="V5436" s="8" t="n"/>
      <c r="Y5436">
        <f>IF($D5436="","",IF($AN5436=1,0,IF($AM5436=1,Settings!$C$6,Settings!$C$7))*100)</f>
        <v/>
      </c>
      <c r="Z5436" s="8">
        <f>IF($D5436="","",V5436*Y5436/100)</f>
        <v/>
      </c>
      <c r="AA5436" s="8">
        <f>IF($D5436="","",V5436-Z5436)</f>
        <v/>
      </c>
      <c r="AB5436" s="8">
        <f>IF($D5436="","",AA5436-N5436)</f>
        <v/>
      </c>
      <c r="AF5436" s="8" t="n"/>
      <c r="AI5436" s="14" t="n"/>
      <c r="AK5436">
        <f>IF($D5436="","",IF(COUNTIF($D$2:$D5436,$D5436)=1,1,0))</f>
        <v/>
      </c>
      <c r="AL5436">
        <f>IF($AK5436=1,SUMPRODUCT(--($AO$2:$AO$7001&lt;$AO5436))+1,"")</f>
        <v/>
      </c>
      <c r="AM5436">
        <f>IF($D5436="","",IF(OR($R5436=TRUE(),$R5436="TRUE"),1,0))</f>
        <v/>
      </c>
      <c r="AN5436">
        <f>IF($D5436="","",IF($X5436="Yes",1,0))</f>
        <v/>
      </c>
      <c r="AO5436">
        <f>IF($AK5436=1,IFERROR(IF(VALUE($D5436)&lt;100000000,VALUE($D5436),1000000000),IFERROR(IF(VALUE(MID($D5436,2,20))&lt;100000000,VALUE(MID($D5436,2,20)),1000000000),1000000000))+ROW()/100000,"")</f>
        <v/>
      </c>
    </row>
    <row r="5437">
      <c r="F5437" s="14" t="n"/>
      <c r="N5437" s="8">
        <f>IF($D5437="","",M5437*V5437/100)</f>
        <v/>
      </c>
      <c r="O5437" s="8" t="n"/>
      <c r="U5437" s="8" t="n"/>
      <c r="V5437" s="8" t="n"/>
      <c r="Y5437">
        <f>IF($D5437="","",IF($AN5437=1,0,IF($AM5437=1,Settings!$C$6,Settings!$C$7))*100)</f>
        <v/>
      </c>
      <c r="Z5437" s="8">
        <f>IF($D5437="","",V5437*Y5437/100)</f>
        <v/>
      </c>
      <c r="AA5437" s="8">
        <f>IF($D5437="","",V5437-Z5437)</f>
        <v/>
      </c>
      <c r="AB5437" s="8">
        <f>IF($D5437="","",AA5437-N5437)</f>
        <v/>
      </c>
      <c r="AF5437" s="8" t="n"/>
      <c r="AI5437" s="14" t="n"/>
      <c r="AK5437">
        <f>IF($D5437="","",IF(COUNTIF($D$2:$D5437,$D5437)=1,1,0))</f>
        <v/>
      </c>
      <c r="AL5437">
        <f>IF($AK5437=1,SUMPRODUCT(--($AO$2:$AO$7001&lt;$AO5437))+1,"")</f>
        <v/>
      </c>
      <c r="AM5437">
        <f>IF($D5437="","",IF(OR($R5437=TRUE(),$R5437="TRUE"),1,0))</f>
        <v/>
      </c>
      <c r="AN5437">
        <f>IF($D5437="","",IF($X5437="Yes",1,0))</f>
        <v/>
      </c>
      <c r="AO5437">
        <f>IF($AK5437=1,IFERROR(IF(VALUE($D5437)&lt;100000000,VALUE($D5437),1000000000),IFERROR(IF(VALUE(MID($D5437,2,20))&lt;100000000,VALUE(MID($D5437,2,20)),1000000000),1000000000))+ROW()/100000,"")</f>
        <v/>
      </c>
    </row>
    <row r="5438">
      <c r="F5438" s="14" t="n"/>
      <c r="N5438" s="8">
        <f>IF($D5438="","",M5438*V5438/100)</f>
        <v/>
      </c>
      <c r="O5438" s="8" t="n"/>
      <c r="U5438" s="8" t="n"/>
      <c r="V5438" s="8" t="n"/>
      <c r="Y5438">
        <f>IF($D5438="","",IF($AN5438=1,0,IF($AM5438=1,Settings!$C$6,Settings!$C$7))*100)</f>
        <v/>
      </c>
      <c r="Z5438" s="8">
        <f>IF($D5438="","",V5438*Y5438/100)</f>
        <v/>
      </c>
      <c r="AA5438" s="8">
        <f>IF($D5438="","",V5438-Z5438)</f>
        <v/>
      </c>
      <c r="AB5438" s="8">
        <f>IF($D5438="","",AA5438-N5438)</f>
        <v/>
      </c>
      <c r="AF5438" s="8" t="n"/>
      <c r="AI5438" s="14" t="n"/>
      <c r="AK5438">
        <f>IF($D5438="","",IF(COUNTIF($D$2:$D5438,$D5438)=1,1,0))</f>
        <v/>
      </c>
      <c r="AL5438">
        <f>IF($AK5438=1,SUMPRODUCT(--($AO$2:$AO$7001&lt;$AO5438))+1,"")</f>
        <v/>
      </c>
      <c r="AM5438">
        <f>IF($D5438="","",IF(OR($R5438=TRUE(),$R5438="TRUE"),1,0))</f>
        <v/>
      </c>
      <c r="AN5438">
        <f>IF($D5438="","",IF($X5438="Yes",1,0))</f>
        <v/>
      </c>
      <c r="AO5438">
        <f>IF($AK5438=1,IFERROR(IF(VALUE($D5438)&lt;100000000,VALUE($D5438),1000000000),IFERROR(IF(VALUE(MID($D5438,2,20))&lt;100000000,VALUE(MID($D5438,2,20)),1000000000),1000000000))+ROW()/100000,"")</f>
        <v/>
      </c>
    </row>
    <row r="5439">
      <c r="F5439" s="14" t="n"/>
      <c r="N5439" s="8">
        <f>IF($D5439="","",M5439*V5439/100)</f>
        <v/>
      </c>
      <c r="O5439" s="8" t="n"/>
      <c r="U5439" s="8" t="n"/>
      <c r="V5439" s="8" t="n"/>
      <c r="Y5439">
        <f>IF($D5439="","",IF($AN5439=1,0,IF($AM5439=1,Settings!$C$6,Settings!$C$7))*100)</f>
        <v/>
      </c>
      <c r="Z5439" s="8">
        <f>IF($D5439="","",V5439*Y5439/100)</f>
        <v/>
      </c>
      <c r="AA5439" s="8">
        <f>IF($D5439="","",V5439-Z5439)</f>
        <v/>
      </c>
      <c r="AB5439" s="8">
        <f>IF($D5439="","",AA5439-N5439)</f>
        <v/>
      </c>
      <c r="AF5439" s="8" t="n"/>
      <c r="AI5439" s="14" t="n"/>
      <c r="AK5439">
        <f>IF($D5439="","",IF(COUNTIF($D$2:$D5439,$D5439)=1,1,0))</f>
        <v/>
      </c>
      <c r="AL5439">
        <f>IF($AK5439=1,SUMPRODUCT(--($AO$2:$AO$7001&lt;$AO5439))+1,"")</f>
        <v/>
      </c>
      <c r="AM5439">
        <f>IF($D5439="","",IF(OR($R5439=TRUE(),$R5439="TRUE"),1,0))</f>
        <v/>
      </c>
      <c r="AN5439">
        <f>IF($D5439="","",IF($X5439="Yes",1,0))</f>
        <v/>
      </c>
      <c r="AO5439">
        <f>IF($AK5439=1,IFERROR(IF(VALUE($D5439)&lt;100000000,VALUE($D5439),1000000000),IFERROR(IF(VALUE(MID($D5439,2,20))&lt;100000000,VALUE(MID($D5439,2,20)),1000000000),1000000000))+ROW()/100000,"")</f>
        <v/>
      </c>
    </row>
    <row r="5440">
      <c r="F5440" s="14" t="n"/>
      <c r="N5440" s="8">
        <f>IF($D5440="","",M5440*V5440/100)</f>
        <v/>
      </c>
      <c r="O5440" s="8" t="n"/>
      <c r="U5440" s="8" t="n"/>
      <c r="V5440" s="8" t="n"/>
      <c r="Y5440">
        <f>IF($D5440="","",IF($AN5440=1,0,IF($AM5440=1,Settings!$C$6,Settings!$C$7))*100)</f>
        <v/>
      </c>
      <c r="Z5440" s="8">
        <f>IF($D5440="","",V5440*Y5440/100)</f>
        <v/>
      </c>
      <c r="AA5440" s="8">
        <f>IF($D5440="","",V5440-Z5440)</f>
        <v/>
      </c>
      <c r="AB5440" s="8">
        <f>IF($D5440="","",AA5440-N5440)</f>
        <v/>
      </c>
      <c r="AF5440" s="8" t="n"/>
      <c r="AI5440" s="14" t="n"/>
      <c r="AK5440">
        <f>IF($D5440="","",IF(COUNTIF($D$2:$D5440,$D5440)=1,1,0))</f>
        <v/>
      </c>
      <c r="AL5440">
        <f>IF($AK5440=1,SUMPRODUCT(--($AO$2:$AO$7001&lt;$AO5440))+1,"")</f>
        <v/>
      </c>
      <c r="AM5440">
        <f>IF($D5440="","",IF(OR($R5440=TRUE(),$R5440="TRUE"),1,0))</f>
        <v/>
      </c>
      <c r="AN5440">
        <f>IF($D5440="","",IF($X5440="Yes",1,0))</f>
        <v/>
      </c>
      <c r="AO5440">
        <f>IF($AK5440=1,IFERROR(IF(VALUE($D5440)&lt;100000000,VALUE($D5440),1000000000),IFERROR(IF(VALUE(MID($D5440,2,20))&lt;100000000,VALUE(MID($D5440,2,20)),1000000000),1000000000))+ROW()/100000,"")</f>
        <v/>
      </c>
    </row>
    <row r="5441">
      <c r="F5441" s="14" t="n"/>
      <c r="N5441" s="8">
        <f>IF($D5441="","",M5441*V5441/100)</f>
        <v/>
      </c>
      <c r="O5441" s="8" t="n"/>
      <c r="U5441" s="8" t="n"/>
      <c r="V5441" s="8" t="n"/>
      <c r="Y5441">
        <f>IF($D5441="","",IF($AN5441=1,0,IF($AM5441=1,Settings!$C$6,Settings!$C$7))*100)</f>
        <v/>
      </c>
      <c r="Z5441" s="8">
        <f>IF($D5441="","",V5441*Y5441/100)</f>
        <v/>
      </c>
      <c r="AA5441" s="8">
        <f>IF($D5441="","",V5441-Z5441)</f>
        <v/>
      </c>
      <c r="AB5441" s="8">
        <f>IF($D5441="","",AA5441-N5441)</f>
        <v/>
      </c>
      <c r="AF5441" s="8" t="n"/>
      <c r="AI5441" s="14" t="n"/>
      <c r="AK5441">
        <f>IF($D5441="","",IF(COUNTIF($D$2:$D5441,$D5441)=1,1,0))</f>
        <v/>
      </c>
      <c r="AL5441">
        <f>IF($AK5441=1,SUMPRODUCT(--($AO$2:$AO$7001&lt;$AO5441))+1,"")</f>
        <v/>
      </c>
      <c r="AM5441">
        <f>IF($D5441="","",IF(OR($R5441=TRUE(),$R5441="TRUE"),1,0))</f>
        <v/>
      </c>
      <c r="AN5441">
        <f>IF($D5441="","",IF($X5441="Yes",1,0))</f>
        <v/>
      </c>
      <c r="AO5441">
        <f>IF($AK5441=1,IFERROR(IF(VALUE($D5441)&lt;100000000,VALUE($D5441),1000000000),IFERROR(IF(VALUE(MID($D5441,2,20))&lt;100000000,VALUE(MID($D5441,2,20)),1000000000),1000000000))+ROW()/100000,"")</f>
        <v/>
      </c>
    </row>
    <row r="5442">
      <c r="F5442" s="14" t="n"/>
      <c r="N5442" s="8">
        <f>IF($D5442="","",M5442*V5442/100)</f>
        <v/>
      </c>
      <c r="O5442" s="8" t="n"/>
      <c r="U5442" s="8" t="n"/>
      <c r="V5442" s="8" t="n"/>
      <c r="Y5442">
        <f>IF($D5442="","",IF($AN5442=1,0,IF($AM5442=1,Settings!$C$6,Settings!$C$7))*100)</f>
        <v/>
      </c>
      <c r="Z5442" s="8">
        <f>IF($D5442="","",V5442*Y5442/100)</f>
        <v/>
      </c>
      <c r="AA5442" s="8">
        <f>IF($D5442="","",V5442-Z5442)</f>
        <v/>
      </c>
      <c r="AB5442" s="8">
        <f>IF($D5442="","",AA5442-N5442)</f>
        <v/>
      </c>
      <c r="AF5442" s="8" t="n"/>
      <c r="AI5442" s="14" t="n"/>
      <c r="AK5442">
        <f>IF($D5442="","",IF(COUNTIF($D$2:$D5442,$D5442)=1,1,0))</f>
        <v/>
      </c>
      <c r="AL5442">
        <f>IF($AK5442=1,SUMPRODUCT(--($AO$2:$AO$7001&lt;$AO5442))+1,"")</f>
        <v/>
      </c>
      <c r="AM5442">
        <f>IF($D5442="","",IF(OR($R5442=TRUE(),$R5442="TRUE"),1,0))</f>
        <v/>
      </c>
      <c r="AN5442">
        <f>IF($D5442="","",IF($X5442="Yes",1,0))</f>
        <v/>
      </c>
      <c r="AO5442">
        <f>IF($AK5442=1,IFERROR(IF(VALUE($D5442)&lt;100000000,VALUE($D5442),1000000000),IFERROR(IF(VALUE(MID($D5442,2,20))&lt;100000000,VALUE(MID($D5442,2,20)),1000000000),1000000000))+ROW()/100000,"")</f>
        <v/>
      </c>
    </row>
    <row r="5443">
      <c r="F5443" s="14" t="n"/>
      <c r="N5443" s="8">
        <f>IF($D5443="","",M5443*V5443/100)</f>
        <v/>
      </c>
      <c r="O5443" s="8" t="n"/>
      <c r="U5443" s="8" t="n"/>
      <c r="V5443" s="8" t="n"/>
      <c r="Y5443">
        <f>IF($D5443="","",IF($AN5443=1,0,IF($AM5443=1,Settings!$C$6,Settings!$C$7))*100)</f>
        <v/>
      </c>
      <c r="Z5443" s="8">
        <f>IF($D5443="","",V5443*Y5443/100)</f>
        <v/>
      </c>
      <c r="AA5443" s="8">
        <f>IF($D5443="","",V5443-Z5443)</f>
        <v/>
      </c>
      <c r="AB5443" s="8">
        <f>IF($D5443="","",AA5443-N5443)</f>
        <v/>
      </c>
      <c r="AF5443" s="8" t="n"/>
      <c r="AI5443" s="14" t="n"/>
      <c r="AK5443">
        <f>IF($D5443="","",IF(COUNTIF($D$2:$D5443,$D5443)=1,1,0))</f>
        <v/>
      </c>
      <c r="AL5443">
        <f>IF($AK5443=1,SUMPRODUCT(--($AO$2:$AO$7001&lt;$AO5443))+1,"")</f>
        <v/>
      </c>
      <c r="AM5443">
        <f>IF($D5443="","",IF(OR($R5443=TRUE(),$R5443="TRUE"),1,0))</f>
        <v/>
      </c>
      <c r="AN5443">
        <f>IF($D5443="","",IF($X5443="Yes",1,0))</f>
        <v/>
      </c>
      <c r="AO5443">
        <f>IF($AK5443=1,IFERROR(IF(VALUE($D5443)&lt;100000000,VALUE($D5443),1000000000),IFERROR(IF(VALUE(MID($D5443,2,20))&lt;100000000,VALUE(MID($D5443,2,20)),1000000000),1000000000))+ROW()/100000,"")</f>
        <v/>
      </c>
    </row>
    <row r="5444">
      <c r="F5444" s="14" t="n"/>
      <c r="N5444" s="8">
        <f>IF($D5444="","",M5444*V5444/100)</f>
        <v/>
      </c>
      <c r="O5444" s="8" t="n"/>
      <c r="U5444" s="8" t="n"/>
      <c r="V5444" s="8" t="n"/>
      <c r="Y5444">
        <f>IF($D5444="","",IF($AN5444=1,0,IF($AM5444=1,Settings!$C$6,Settings!$C$7))*100)</f>
        <v/>
      </c>
      <c r="Z5444" s="8">
        <f>IF($D5444="","",V5444*Y5444/100)</f>
        <v/>
      </c>
      <c r="AA5444" s="8">
        <f>IF($D5444="","",V5444-Z5444)</f>
        <v/>
      </c>
      <c r="AB5444" s="8">
        <f>IF($D5444="","",AA5444-N5444)</f>
        <v/>
      </c>
      <c r="AF5444" s="8" t="n"/>
      <c r="AI5444" s="14" t="n"/>
      <c r="AK5444">
        <f>IF($D5444="","",IF(COUNTIF($D$2:$D5444,$D5444)=1,1,0))</f>
        <v/>
      </c>
      <c r="AL5444">
        <f>IF($AK5444=1,SUMPRODUCT(--($AO$2:$AO$7001&lt;$AO5444))+1,"")</f>
        <v/>
      </c>
      <c r="AM5444">
        <f>IF($D5444="","",IF(OR($R5444=TRUE(),$R5444="TRUE"),1,0))</f>
        <v/>
      </c>
      <c r="AN5444">
        <f>IF($D5444="","",IF($X5444="Yes",1,0))</f>
        <v/>
      </c>
      <c r="AO5444">
        <f>IF($AK5444=1,IFERROR(IF(VALUE($D5444)&lt;100000000,VALUE($D5444),1000000000),IFERROR(IF(VALUE(MID($D5444,2,20))&lt;100000000,VALUE(MID($D5444,2,20)),1000000000),1000000000))+ROW()/100000,"")</f>
        <v/>
      </c>
    </row>
    <row r="5445">
      <c r="F5445" s="14" t="n"/>
      <c r="N5445" s="8">
        <f>IF($D5445="","",M5445*V5445/100)</f>
        <v/>
      </c>
      <c r="O5445" s="8" t="n"/>
      <c r="U5445" s="8" t="n"/>
      <c r="V5445" s="8" t="n"/>
      <c r="Y5445">
        <f>IF($D5445="","",IF($AN5445=1,0,IF($AM5445=1,Settings!$C$6,Settings!$C$7))*100)</f>
        <v/>
      </c>
      <c r="Z5445" s="8">
        <f>IF($D5445="","",V5445*Y5445/100)</f>
        <v/>
      </c>
      <c r="AA5445" s="8">
        <f>IF($D5445="","",V5445-Z5445)</f>
        <v/>
      </c>
      <c r="AB5445" s="8">
        <f>IF($D5445="","",AA5445-N5445)</f>
        <v/>
      </c>
      <c r="AF5445" s="8" t="n"/>
      <c r="AI5445" s="14" t="n"/>
      <c r="AK5445">
        <f>IF($D5445="","",IF(COUNTIF($D$2:$D5445,$D5445)=1,1,0))</f>
        <v/>
      </c>
      <c r="AL5445">
        <f>IF($AK5445=1,SUMPRODUCT(--($AO$2:$AO$7001&lt;$AO5445))+1,"")</f>
        <v/>
      </c>
      <c r="AM5445">
        <f>IF($D5445="","",IF(OR($R5445=TRUE(),$R5445="TRUE"),1,0))</f>
        <v/>
      </c>
      <c r="AN5445">
        <f>IF($D5445="","",IF($X5445="Yes",1,0))</f>
        <v/>
      </c>
      <c r="AO5445">
        <f>IF($AK5445=1,IFERROR(IF(VALUE($D5445)&lt;100000000,VALUE($D5445),1000000000),IFERROR(IF(VALUE(MID($D5445,2,20))&lt;100000000,VALUE(MID($D5445,2,20)),1000000000),1000000000))+ROW()/100000,"")</f>
        <v/>
      </c>
    </row>
    <row r="5446">
      <c r="F5446" s="14" t="n"/>
      <c r="N5446" s="8">
        <f>IF($D5446="","",M5446*V5446/100)</f>
        <v/>
      </c>
      <c r="O5446" s="8" t="n"/>
      <c r="U5446" s="8" t="n"/>
      <c r="V5446" s="8" t="n"/>
      <c r="Y5446">
        <f>IF($D5446="","",IF($AN5446=1,0,IF($AM5446=1,Settings!$C$6,Settings!$C$7))*100)</f>
        <v/>
      </c>
      <c r="Z5446" s="8">
        <f>IF($D5446="","",V5446*Y5446/100)</f>
        <v/>
      </c>
      <c r="AA5446" s="8">
        <f>IF($D5446="","",V5446-Z5446)</f>
        <v/>
      </c>
      <c r="AB5446" s="8">
        <f>IF($D5446="","",AA5446-N5446)</f>
        <v/>
      </c>
      <c r="AF5446" s="8" t="n"/>
      <c r="AI5446" s="14" t="n"/>
      <c r="AK5446">
        <f>IF($D5446="","",IF(COUNTIF($D$2:$D5446,$D5446)=1,1,0))</f>
        <v/>
      </c>
      <c r="AL5446">
        <f>IF($AK5446=1,SUMPRODUCT(--($AO$2:$AO$7001&lt;$AO5446))+1,"")</f>
        <v/>
      </c>
      <c r="AM5446">
        <f>IF($D5446="","",IF(OR($R5446=TRUE(),$R5446="TRUE"),1,0))</f>
        <v/>
      </c>
      <c r="AN5446">
        <f>IF($D5446="","",IF($X5446="Yes",1,0))</f>
        <v/>
      </c>
      <c r="AO5446">
        <f>IF($AK5446=1,IFERROR(IF(VALUE($D5446)&lt;100000000,VALUE($D5446),1000000000),IFERROR(IF(VALUE(MID($D5446,2,20))&lt;100000000,VALUE(MID($D5446,2,20)),1000000000),1000000000))+ROW()/100000,"")</f>
        <v/>
      </c>
    </row>
    <row r="5447">
      <c r="F5447" s="14" t="n"/>
      <c r="N5447" s="8">
        <f>IF($D5447="","",M5447*V5447/100)</f>
        <v/>
      </c>
      <c r="O5447" s="8" t="n"/>
      <c r="U5447" s="8" t="n"/>
      <c r="V5447" s="8" t="n"/>
      <c r="Y5447">
        <f>IF($D5447="","",IF($AN5447=1,0,IF($AM5447=1,Settings!$C$6,Settings!$C$7))*100)</f>
        <v/>
      </c>
      <c r="Z5447" s="8">
        <f>IF($D5447="","",V5447*Y5447/100)</f>
        <v/>
      </c>
      <c r="AA5447" s="8">
        <f>IF($D5447="","",V5447-Z5447)</f>
        <v/>
      </c>
      <c r="AB5447" s="8">
        <f>IF($D5447="","",AA5447-N5447)</f>
        <v/>
      </c>
      <c r="AF5447" s="8" t="n"/>
      <c r="AI5447" s="14" t="n"/>
      <c r="AK5447">
        <f>IF($D5447="","",IF(COUNTIF($D$2:$D5447,$D5447)=1,1,0))</f>
        <v/>
      </c>
      <c r="AL5447">
        <f>IF($AK5447=1,SUMPRODUCT(--($AO$2:$AO$7001&lt;$AO5447))+1,"")</f>
        <v/>
      </c>
      <c r="AM5447">
        <f>IF($D5447="","",IF(OR($R5447=TRUE(),$R5447="TRUE"),1,0))</f>
        <v/>
      </c>
      <c r="AN5447">
        <f>IF($D5447="","",IF($X5447="Yes",1,0))</f>
        <v/>
      </c>
      <c r="AO5447">
        <f>IF($AK5447=1,IFERROR(IF(VALUE($D5447)&lt;100000000,VALUE($D5447),1000000000),IFERROR(IF(VALUE(MID($D5447,2,20))&lt;100000000,VALUE(MID($D5447,2,20)),1000000000),1000000000))+ROW()/100000,"")</f>
        <v/>
      </c>
    </row>
    <row r="5448">
      <c r="F5448" s="14" t="n"/>
      <c r="N5448" s="8">
        <f>IF($D5448="","",M5448*V5448/100)</f>
        <v/>
      </c>
      <c r="O5448" s="8" t="n"/>
      <c r="U5448" s="8" t="n"/>
      <c r="V5448" s="8" t="n"/>
      <c r="Y5448">
        <f>IF($D5448="","",IF($AN5448=1,0,IF($AM5448=1,Settings!$C$6,Settings!$C$7))*100)</f>
        <v/>
      </c>
      <c r="Z5448" s="8">
        <f>IF($D5448="","",V5448*Y5448/100)</f>
        <v/>
      </c>
      <c r="AA5448" s="8">
        <f>IF($D5448="","",V5448-Z5448)</f>
        <v/>
      </c>
      <c r="AB5448" s="8">
        <f>IF($D5448="","",AA5448-N5448)</f>
        <v/>
      </c>
      <c r="AF5448" s="8" t="n"/>
      <c r="AI5448" s="14" t="n"/>
      <c r="AK5448">
        <f>IF($D5448="","",IF(COUNTIF($D$2:$D5448,$D5448)=1,1,0))</f>
        <v/>
      </c>
      <c r="AL5448">
        <f>IF($AK5448=1,SUMPRODUCT(--($AO$2:$AO$7001&lt;$AO5448))+1,"")</f>
        <v/>
      </c>
      <c r="AM5448">
        <f>IF($D5448="","",IF(OR($R5448=TRUE(),$R5448="TRUE"),1,0))</f>
        <v/>
      </c>
      <c r="AN5448">
        <f>IF($D5448="","",IF($X5448="Yes",1,0))</f>
        <v/>
      </c>
      <c r="AO5448">
        <f>IF($AK5448=1,IFERROR(IF(VALUE($D5448)&lt;100000000,VALUE($D5448),1000000000),IFERROR(IF(VALUE(MID($D5448,2,20))&lt;100000000,VALUE(MID($D5448,2,20)),1000000000),1000000000))+ROW()/100000,"")</f>
        <v/>
      </c>
    </row>
    <row r="5449">
      <c r="F5449" s="14" t="n"/>
      <c r="N5449" s="8">
        <f>IF($D5449="","",M5449*V5449/100)</f>
        <v/>
      </c>
      <c r="O5449" s="8" t="n"/>
      <c r="U5449" s="8" t="n"/>
      <c r="V5449" s="8" t="n"/>
      <c r="Y5449">
        <f>IF($D5449="","",IF($AN5449=1,0,IF($AM5449=1,Settings!$C$6,Settings!$C$7))*100)</f>
        <v/>
      </c>
      <c r="Z5449" s="8">
        <f>IF($D5449="","",V5449*Y5449/100)</f>
        <v/>
      </c>
      <c r="AA5449" s="8">
        <f>IF($D5449="","",V5449-Z5449)</f>
        <v/>
      </c>
      <c r="AB5449" s="8">
        <f>IF($D5449="","",AA5449-N5449)</f>
        <v/>
      </c>
      <c r="AF5449" s="8" t="n"/>
      <c r="AI5449" s="14" t="n"/>
      <c r="AK5449">
        <f>IF($D5449="","",IF(COUNTIF($D$2:$D5449,$D5449)=1,1,0))</f>
        <v/>
      </c>
      <c r="AL5449">
        <f>IF($AK5449=1,SUMPRODUCT(--($AO$2:$AO$7001&lt;$AO5449))+1,"")</f>
        <v/>
      </c>
      <c r="AM5449">
        <f>IF($D5449="","",IF(OR($R5449=TRUE(),$R5449="TRUE"),1,0))</f>
        <v/>
      </c>
      <c r="AN5449">
        <f>IF($D5449="","",IF($X5449="Yes",1,0))</f>
        <v/>
      </c>
      <c r="AO5449">
        <f>IF($AK5449=1,IFERROR(IF(VALUE($D5449)&lt;100000000,VALUE($D5449),1000000000),IFERROR(IF(VALUE(MID($D5449,2,20))&lt;100000000,VALUE(MID($D5449,2,20)),1000000000),1000000000))+ROW()/100000,"")</f>
        <v/>
      </c>
    </row>
    <row r="5450">
      <c r="F5450" s="14" t="n"/>
      <c r="N5450" s="8">
        <f>IF($D5450="","",M5450*V5450/100)</f>
        <v/>
      </c>
      <c r="O5450" s="8" t="n"/>
      <c r="U5450" s="8" t="n"/>
      <c r="V5450" s="8" t="n"/>
      <c r="Y5450">
        <f>IF($D5450="","",IF($AN5450=1,0,IF($AM5450=1,Settings!$C$6,Settings!$C$7))*100)</f>
        <v/>
      </c>
      <c r="Z5450" s="8">
        <f>IF($D5450="","",V5450*Y5450/100)</f>
        <v/>
      </c>
      <c r="AA5450" s="8">
        <f>IF($D5450="","",V5450-Z5450)</f>
        <v/>
      </c>
      <c r="AB5450" s="8">
        <f>IF($D5450="","",AA5450-N5450)</f>
        <v/>
      </c>
      <c r="AF5450" s="8" t="n"/>
      <c r="AI5450" s="14" t="n"/>
      <c r="AK5450">
        <f>IF($D5450="","",IF(COUNTIF($D$2:$D5450,$D5450)=1,1,0))</f>
        <v/>
      </c>
      <c r="AL5450">
        <f>IF($AK5450=1,SUMPRODUCT(--($AO$2:$AO$7001&lt;$AO5450))+1,"")</f>
        <v/>
      </c>
      <c r="AM5450">
        <f>IF($D5450="","",IF(OR($R5450=TRUE(),$R5450="TRUE"),1,0))</f>
        <v/>
      </c>
      <c r="AN5450">
        <f>IF($D5450="","",IF($X5450="Yes",1,0))</f>
        <v/>
      </c>
      <c r="AO5450">
        <f>IF($AK5450=1,IFERROR(IF(VALUE($D5450)&lt;100000000,VALUE($D5450),1000000000),IFERROR(IF(VALUE(MID($D5450,2,20))&lt;100000000,VALUE(MID($D5450,2,20)),1000000000),1000000000))+ROW()/100000,"")</f>
        <v/>
      </c>
    </row>
    <row r="5451">
      <c r="F5451" s="14" t="n"/>
      <c r="N5451" s="8">
        <f>IF($D5451="","",M5451*V5451/100)</f>
        <v/>
      </c>
      <c r="O5451" s="8" t="n"/>
      <c r="U5451" s="8" t="n"/>
      <c r="V5451" s="8" t="n"/>
      <c r="Y5451">
        <f>IF($D5451="","",IF($AN5451=1,0,IF($AM5451=1,Settings!$C$6,Settings!$C$7))*100)</f>
        <v/>
      </c>
      <c r="Z5451" s="8">
        <f>IF($D5451="","",V5451*Y5451/100)</f>
        <v/>
      </c>
      <c r="AA5451" s="8">
        <f>IF($D5451="","",V5451-Z5451)</f>
        <v/>
      </c>
      <c r="AB5451" s="8">
        <f>IF($D5451="","",AA5451-N5451)</f>
        <v/>
      </c>
      <c r="AF5451" s="8" t="n"/>
      <c r="AI5451" s="14" t="n"/>
      <c r="AK5451">
        <f>IF($D5451="","",IF(COUNTIF($D$2:$D5451,$D5451)=1,1,0))</f>
        <v/>
      </c>
      <c r="AL5451">
        <f>IF($AK5451=1,SUMPRODUCT(--($AO$2:$AO$7001&lt;$AO5451))+1,"")</f>
        <v/>
      </c>
      <c r="AM5451">
        <f>IF($D5451="","",IF(OR($R5451=TRUE(),$R5451="TRUE"),1,0))</f>
        <v/>
      </c>
      <c r="AN5451">
        <f>IF($D5451="","",IF($X5451="Yes",1,0))</f>
        <v/>
      </c>
      <c r="AO5451">
        <f>IF($AK5451=1,IFERROR(IF(VALUE($D5451)&lt;100000000,VALUE($D5451),1000000000),IFERROR(IF(VALUE(MID($D5451,2,20))&lt;100000000,VALUE(MID($D5451,2,20)),1000000000),1000000000))+ROW()/100000,"")</f>
        <v/>
      </c>
    </row>
    <row r="5452">
      <c r="F5452" s="14" t="n"/>
      <c r="N5452" s="8">
        <f>IF($D5452="","",M5452*V5452/100)</f>
        <v/>
      </c>
      <c r="O5452" s="8" t="n"/>
      <c r="U5452" s="8" t="n"/>
      <c r="V5452" s="8" t="n"/>
      <c r="Y5452">
        <f>IF($D5452="","",IF($AN5452=1,0,IF($AM5452=1,Settings!$C$6,Settings!$C$7))*100)</f>
        <v/>
      </c>
      <c r="Z5452" s="8">
        <f>IF($D5452="","",V5452*Y5452/100)</f>
        <v/>
      </c>
      <c r="AA5452" s="8">
        <f>IF($D5452="","",V5452-Z5452)</f>
        <v/>
      </c>
      <c r="AB5452" s="8">
        <f>IF($D5452="","",AA5452-N5452)</f>
        <v/>
      </c>
      <c r="AF5452" s="8" t="n"/>
      <c r="AI5452" s="14" t="n"/>
      <c r="AK5452">
        <f>IF($D5452="","",IF(COUNTIF($D$2:$D5452,$D5452)=1,1,0))</f>
        <v/>
      </c>
      <c r="AL5452">
        <f>IF($AK5452=1,SUMPRODUCT(--($AO$2:$AO$7001&lt;$AO5452))+1,"")</f>
        <v/>
      </c>
      <c r="AM5452">
        <f>IF($D5452="","",IF(OR($R5452=TRUE(),$R5452="TRUE"),1,0))</f>
        <v/>
      </c>
      <c r="AN5452">
        <f>IF($D5452="","",IF($X5452="Yes",1,0))</f>
        <v/>
      </c>
      <c r="AO5452">
        <f>IF($AK5452=1,IFERROR(IF(VALUE($D5452)&lt;100000000,VALUE($D5452),1000000000),IFERROR(IF(VALUE(MID($D5452,2,20))&lt;100000000,VALUE(MID($D5452,2,20)),1000000000),1000000000))+ROW()/100000,"")</f>
        <v/>
      </c>
    </row>
    <row r="5453">
      <c r="F5453" s="14" t="n"/>
      <c r="N5453" s="8">
        <f>IF($D5453="","",M5453*V5453/100)</f>
        <v/>
      </c>
      <c r="O5453" s="8" t="n"/>
      <c r="U5453" s="8" t="n"/>
      <c r="V5453" s="8" t="n"/>
      <c r="Y5453">
        <f>IF($D5453="","",IF($AN5453=1,0,IF($AM5453=1,Settings!$C$6,Settings!$C$7))*100)</f>
        <v/>
      </c>
      <c r="Z5453" s="8">
        <f>IF($D5453="","",V5453*Y5453/100)</f>
        <v/>
      </c>
      <c r="AA5453" s="8">
        <f>IF($D5453="","",V5453-Z5453)</f>
        <v/>
      </c>
      <c r="AB5453" s="8">
        <f>IF($D5453="","",AA5453-N5453)</f>
        <v/>
      </c>
      <c r="AF5453" s="8" t="n"/>
      <c r="AI5453" s="14" t="n"/>
      <c r="AK5453">
        <f>IF($D5453="","",IF(COUNTIF($D$2:$D5453,$D5453)=1,1,0))</f>
        <v/>
      </c>
      <c r="AL5453">
        <f>IF($AK5453=1,SUMPRODUCT(--($AO$2:$AO$7001&lt;$AO5453))+1,"")</f>
        <v/>
      </c>
      <c r="AM5453">
        <f>IF($D5453="","",IF(OR($R5453=TRUE(),$R5453="TRUE"),1,0))</f>
        <v/>
      </c>
      <c r="AN5453">
        <f>IF($D5453="","",IF($X5453="Yes",1,0))</f>
        <v/>
      </c>
      <c r="AO5453">
        <f>IF($AK5453=1,IFERROR(IF(VALUE($D5453)&lt;100000000,VALUE($D5453),1000000000),IFERROR(IF(VALUE(MID($D5453,2,20))&lt;100000000,VALUE(MID($D5453,2,20)),1000000000),1000000000))+ROW()/100000,"")</f>
        <v/>
      </c>
    </row>
    <row r="5454">
      <c r="F5454" s="14" t="n"/>
      <c r="N5454" s="8">
        <f>IF($D5454="","",M5454*V5454/100)</f>
        <v/>
      </c>
      <c r="O5454" s="8" t="n"/>
      <c r="U5454" s="8" t="n"/>
      <c r="V5454" s="8" t="n"/>
      <c r="Y5454">
        <f>IF($D5454="","",IF($AN5454=1,0,IF($AM5454=1,Settings!$C$6,Settings!$C$7))*100)</f>
        <v/>
      </c>
      <c r="Z5454" s="8">
        <f>IF($D5454="","",V5454*Y5454/100)</f>
        <v/>
      </c>
      <c r="AA5454" s="8">
        <f>IF($D5454="","",V5454-Z5454)</f>
        <v/>
      </c>
      <c r="AB5454" s="8">
        <f>IF($D5454="","",AA5454-N5454)</f>
        <v/>
      </c>
      <c r="AF5454" s="8" t="n"/>
      <c r="AI5454" s="14" t="n"/>
      <c r="AK5454">
        <f>IF($D5454="","",IF(COUNTIF($D$2:$D5454,$D5454)=1,1,0))</f>
        <v/>
      </c>
      <c r="AL5454">
        <f>IF($AK5454=1,SUMPRODUCT(--($AO$2:$AO$7001&lt;$AO5454))+1,"")</f>
        <v/>
      </c>
      <c r="AM5454">
        <f>IF($D5454="","",IF(OR($R5454=TRUE(),$R5454="TRUE"),1,0))</f>
        <v/>
      </c>
      <c r="AN5454">
        <f>IF($D5454="","",IF($X5454="Yes",1,0))</f>
        <v/>
      </c>
      <c r="AO5454">
        <f>IF($AK5454=1,IFERROR(IF(VALUE($D5454)&lt;100000000,VALUE($D5454),1000000000),IFERROR(IF(VALUE(MID($D5454,2,20))&lt;100000000,VALUE(MID($D5454,2,20)),1000000000),1000000000))+ROW()/100000,"")</f>
        <v/>
      </c>
    </row>
    <row r="5455">
      <c r="F5455" s="14" t="n"/>
      <c r="N5455" s="8">
        <f>IF($D5455="","",M5455*V5455/100)</f>
        <v/>
      </c>
      <c r="O5455" s="8" t="n"/>
      <c r="U5455" s="8" t="n"/>
      <c r="V5455" s="8" t="n"/>
      <c r="Y5455">
        <f>IF($D5455="","",IF($AN5455=1,0,IF($AM5455=1,Settings!$C$6,Settings!$C$7))*100)</f>
        <v/>
      </c>
      <c r="Z5455" s="8">
        <f>IF($D5455="","",V5455*Y5455/100)</f>
        <v/>
      </c>
      <c r="AA5455" s="8">
        <f>IF($D5455="","",V5455-Z5455)</f>
        <v/>
      </c>
      <c r="AB5455" s="8">
        <f>IF($D5455="","",AA5455-N5455)</f>
        <v/>
      </c>
      <c r="AF5455" s="8" t="n"/>
      <c r="AI5455" s="14" t="n"/>
      <c r="AK5455">
        <f>IF($D5455="","",IF(COUNTIF($D$2:$D5455,$D5455)=1,1,0))</f>
        <v/>
      </c>
      <c r="AL5455">
        <f>IF($AK5455=1,SUMPRODUCT(--($AO$2:$AO$7001&lt;$AO5455))+1,"")</f>
        <v/>
      </c>
      <c r="AM5455">
        <f>IF($D5455="","",IF(OR($R5455=TRUE(),$R5455="TRUE"),1,0))</f>
        <v/>
      </c>
      <c r="AN5455">
        <f>IF($D5455="","",IF($X5455="Yes",1,0))</f>
        <v/>
      </c>
      <c r="AO5455">
        <f>IF($AK5455=1,IFERROR(IF(VALUE($D5455)&lt;100000000,VALUE($D5455),1000000000),IFERROR(IF(VALUE(MID($D5455,2,20))&lt;100000000,VALUE(MID($D5455,2,20)),1000000000),1000000000))+ROW()/100000,"")</f>
        <v/>
      </c>
    </row>
    <row r="5456">
      <c r="F5456" s="14" t="n"/>
      <c r="N5456" s="8">
        <f>IF($D5456="","",M5456*V5456/100)</f>
        <v/>
      </c>
      <c r="O5456" s="8" t="n"/>
      <c r="U5456" s="8" t="n"/>
      <c r="V5456" s="8" t="n"/>
      <c r="Y5456">
        <f>IF($D5456="","",IF($AN5456=1,0,IF($AM5456=1,Settings!$C$6,Settings!$C$7))*100)</f>
        <v/>
      </c>
      <c r="Z5456" s="8">
        <f>IF($D5456="","",V5456*Y5456/100)</f>
        <v/>
      </c>
      <c r="AA5456" s="8">
        <f>IF($D5456="","",V5456-Z5456)</f>
        <v/>
      </c>
      <c r="AB5456" s="8">
        <f>IF($D5456="","",AA5456-N5456)</f>
        <v/>
      </c>
      <c r="AF5456" s="8" t="n"/>
      <c r="AI5456" s="14" t="n"/>
      <c r="AK5456">
        <f>IF($D5456="","",IF(COUNTIF($D$2:$D5456,$D5456)=1,1,0))</f>
        <v/>
      </c>
      <c r="AL5456">
        <f>IF($AK5456=1,SUMPRODUCT(--($AO$2:$AO$7001&lt;$AO5456))+1,"")</f>
        <v/>
      </c>
      <c r="AM5456">
        <f>IF($D5456="","",IF(OR($R5456=TRUE(),$R5456="TRUE"),1,0))</f>
        <v/>
      </c>
      <c r="AN5456">
        <f>IF($D5456="","",IF($X5456="Yes",1,0))</f>
        <v/>
      </c>
      <c r="AO5456">
        <f>IF($AK5456=1,IFERROR(IF(VALUE($D5456)&lt;100000000,VALUE($D5456),1000000000),IFERROR(IF(VALUE(MID($D5456,2,20))&lt;100000000,VALUE(MID($D5456,2,20)),1000000000),1000000000))+ROW()/100000,"")</f>
        <v/>
      </c>
    </row>
    <row r="5457">
      <c r="F5457" s="14" t="n"/>
      <c r="N5457" s="8">
        <f>IF($D5457="","",M5457*V5457/100)</f>
        <v/>
      </c>
      <c r="O5457" s="8" t="n"/>
      <c r="U5457" s="8" t="n"/>
      <c r="V5457" s="8" t="n"/>
      <c r="Y5457">
        <f>IF($D5457="","",IF($AN5457=1,0,IF($AM5457=1,Settings!$C$6,Settings!$C$7))*100)</f>
        <v/>
      </c>
      <c r="Z5457" s="8">
        <f>IF($D5457="","",V5457*Y5457/100)</f>
        <v/>
      </c>
      <c r="AA5457" s="8">
        <f>IF($D5457="","",V5457-Z5457)</f>
        <v/>
      </c>
      <c r="AB5457" s="8">
        <f>IF($D5457="","",AA5457-N5457)</f>
        <v/>
      </c>
      <c r="AF5457" s="8" t="n"/>
      <c r="AI5457" s="14" t="n"/>
      <c r="AK5457">
        <f>IF($D5457="","",IF(COUNTIF($D$2:$D5457,$D5457)=1,1,0))</f>
        <v/>
      </c>
      <c r="AL5457">
        <f>IF($AK5457=1,SUMPRODUCT(--($AO$2:$AO$7001&lt;$AO5457))+1,"")</f>
        <v/>
      </c>
      <c r="AM5457">
        <f>IF($D5457="","",IF(OR($R5457=TRUE(),$R5457="TRUE"),1,0))</f>
        <v/>
      </c>
      <c r="AN5457">
        <f>IF($D5457="","",IF($X5457="Yes",1,0))</f>
        <v/>
      </c>
      <c r="AO5457">
        <f>IF($AK5457=1,IFERROR(IF(VALUE($D5457)&lt;100000000,VALUE($D5457),1000000000),IFERROR(IF(VALUE(MID($D5457,2,20))&lt;100000000,VALUE(MID($D5457,2,20)),1000000000),1000000000))+ROW()/100000,"")</f>
        <v/>
      </c>
    </row>
    <row r="5458">
      <c r="F5458" s="14" t="n"/>
      <c r="N5458" s="8">
        <f>IF($D5458="","",M5458*V5458/100)</f>
        <v/>
      </c>
      <c r="O5458" s="8" t="n"/>
      <c r="U5458" s="8" t="n"/>
      <c r="V5458" s="8" t="n"/>
      <c r="Y5458">
        <f>IF($D5458="","",IF($AN5458=1,0,IF($AM5458=1,Settings!$C$6,Settings!$C$7))*100)</f>
        <v/>
      </c>
      <c r="Z5458" s="8">
        <f>IF($D5458="","",V5458*Y5458/100)</f>
        <v/>
      </c>
      <c r="AA5458" s="8">
        <f>IF($D5458="","",V5458-Z5458)</f>
        <v/>
      </c>
      <c r="AB5458" s="8">
        <f>IF($D5458="","",AA5458-N5458)</f>
        <v/>
      </c>
      <c r="AF5458" s="8" t="n"/>
      <c r="AI5458" s="14" t="n"/>
      <c r="AK5458">
        <f>IF($D5458="","",IF(COUNTIF($D$2:$D5458,$D5458)=1,1,0))</f>
        <v/>
      </c>
      <c r="AL5458">
        <f>IF($AK5458=1,SUMPRODUCT(--($AO$2:$AO$7001&lt;$AO5458))+1,"")</f>
        <v/>
      </c>
      <c r="AM5458">
        <f>IF($D5458="","",IF(OR($R5458=TRUE(),$R5458="TRUE"),1,0))</f>
        <v/>
      </c>
      <c r="AN5458">
        <f>IF($D5458="","",IF($X5458="Yes",1,0))</f>
        <v/>
      </c>
      <c r="AO5458">
        <f>IF($AK5458=1,IFERROR(IF(VALUE($D5458)&lt;100000000,VALUE($D5458),1000000000),IFERROR(IF(VALUE(MID($D5458,2,20))&lt;100000000,VALUE(MID($D5458,2,20)),1000000000),1000000000))+ROW()/100000,"")</f>
        <v/>
      </c>
    </row>
    <row r="5459">
      <c r="F5459" s="14" t="n"/>
      <c r="N5459" s="8">
        <f>IF($D5459="","",M5459*V5459/100)</f>
        <v/>
      </c>
      <c r="O5459" s="8" t="n"/>
      <c r="U5459" s="8" t="n"/>
      <c r="V5459" s="8" t="n"/>
      <c r="Y5459">
        <f>IF($D5459="","",IF($AN5459=1,0,IF($AM5459=1,Settings!$C$6,Settings!$C$7))*100)</f>
        <v/>
      </c>
      <c r="Z5459" s="8">
        <f>IF($D5459="","",V5459*Y5459/100)</f>
        <v/>
      </c>
      <c r="AA5459" s="8">
        <f>IF($D5459="","",V5459-Z5459)</f>
        <v/>
      </c>
      <c r="AB5459" s="8">
        <f>IF($D5459="","",AA5459-N5459)</f>
        <v/>
      </c>
      <c r="AF5459" s="8" t="n"/>
      <c r="AI5459" s="14" t="n"/>
      <c r="AK5459">
        <f>IF($D5459="","",IF(COUNTIF($D$2:$D5459,$D5459)=1,1,0))</f>
        <v/>
      </c>
      <c r="AL5459">
        <f>IF($AK5459=1,SUMPRODUCT(--($AO$2:$AO$7001&lt;$AO5459))+1,"")</f>
        <v/>
      </c>
      <c r="AM5459">
        <f>IF($D5459="","",IF(OR($R5459=TRUE(),$R5459="TRUE"),1,0))</f>
        <v/>
      </c>
      <c r="AN5459">
        <f>IF($D5459="","",IF($X5459="Yes",1,0))</f>
        <v/>
      </c>
      <c r="AO5459">
        <f>IF($AK5459=1,IFERROR(IF(VALUE($D5459)&lt;100000000,VALUE($D5459),1000000000),IFERROR(IF(VALUE(MID($D5459,2,20))&lt;100000000,VALUE(MID($D5459,2,20)),1000000000),1000000000))+ROW()/100000,"")</f>
        <v/>
      </c>
    </row>
    <row r="5460">
      <c r="F5460" s="14" t="n"/>
      <c r="N5460" s="8">
        <f>IF($D5460="","",M5460*V5460/100)</f>
        <v/>
      </c>
      <c r="O5460" s="8" t="n"/>
      <c r="U5460" s="8" t="n"/>
      <c r="V5460" s="8" t="n"/>
      <c r="Y5460">
        <f>IF($D5460="","",IF($AN5460=1,0,IF($AM5460=1,Settings!$C$6,Settings!$C$7))*100)</f>
        <v/>
      </c>
      <c r="Z5460" s="8">
        <f>IF($D5460="","",V5460*Y5460/100)</f>
        <v/>
      </c>
      <c r="AA5460" s="8">
        <f>IF($D5460="","",V5460-Z5460)</f>
        <v/>
      </c>
      <c r="AB5460" s="8">
        <f>IF($D5460="","",AA5460-N5460)</f>
        <v/>
      </c>
      <c r="AF5460" s="8" t="n"/>
      <c r="AI5460" s="14" t="n"/>
      <c r="AK5460">
        <f>IF($D5460="","",IF(COUNTIF($D$2:$D5460,$D5460)=1,1,0))</f>
        <v/>
      </c>
      <c r="AL5460">
        <f>IF($AK5460=1,SUMPRODUCT(--($AO$2:$AO$7001&lt;$AO5460))+1,"")</f>
        <v/>
      </c>
      <c r="AM5460">
        <f>IF($D5460="","",IF(OR($R5460=TRUE(),$R5460="TRUE"),1,0))</f>
        <v/>
      </c>
      <c r="AN5460">
        <f>IF($D5460="","",IF($X5460="Yes",1,0))</f>
        <v/>
      </c>
      <c r="AO5460">
        <f>IF($AK5460=1,IFERROR(IF(VALUE($D5460)&lt;100000000,VALUE($D5460),1000000000),IFERROR(IF(VALUE(MID($D5460,2,20))&lt;100000000,VALUE(MID($D5460,2,20)),1000000000),1000000000))+ROW()/100000,"")</f>
        <v/>
      </c>
    </row>
    <row r="5461">
      <c r="F5461" s="14" t="n"/>
      <c r="N5461" s="8">
        <f>IF($D5461="","",M5461*V5461/100)</f>
        <v/>
      </c>
      <c r="O5461" s="8" t="n"/>
      <c r="U5461" s="8" t="n"/>
      <c r="V5461" s="8" t="n"/>
      <c r="Y5461">
        <f>IF($D5461="","",IF($AN5461=1,0,IF($AM5461=1,Settings!$C$6,Settings!$C$7))*100)</f>
        <v/>
      </c>
      <c r="Z5461" s="8">
        <f>IF($D5461="","",V5461*Y5461/100)</f>
        <v/>
      </c>
      <c r="AA5461" s="8">
        <f>IF($D5461="","",V5461-Z5461)</f>
        <v/>
      </c>
      <c r="AB5461" s="8">
        <f>IF($D5461="","",AA5461-N5461)</f>
        <v/>
      </c>
      <c r="AF5461" s="8" t="n"/>
      <c r="AI5461" s="14" t="n"/>
      <c r="AK5461">
        <f>IF($D5461="","",IF(COUNTIF($D$2:$D5461,$D5461)=1,1,0))</f>
        <v/>
      </c>
      <c r="AL5461">
        <f>IF($AK5461=1,SUMPRODUCT(--($AO$2:$AO$7001&lt;$AO5461))+1,"")</f>
        <v/>
      </c>
      <c r="AM5461">
        <f>IF($D5461="","",IF(OR($R5461=TRUE(),$R5461="TRUE"),1,0))</f>
        <v/>
      </c>
      <c r="AN5461">
        <f>IF($D5461="","",IF($X5461="Yes",1,0))</f>
        <v/>
      </c>
      <c r="AO5461">
        <f>IF($AK5461=1,IFERROR(IF(VALUE($D5461)&lt;100000000,VALUE($D5461),1000000000),IFERROR(IF(VALUE(MID($D5461,2,20))&lt;100000000,VALUE(MID($D5461,2,20)),1000000000),1000000000))+ROW()/100000,"")</f>
        <v/>
      </c>
    </row>
    <row r="5462">
      <c r="F5462" s="14" t="n"/>
      <c r="N5462" s="8">
        <f>IF($D5462="","",M5462*V5462/100)</f>
        <v/>
      </c>
      <c r="O5462" s="8" t="n"/>
      <c r="U5462" s="8" t="n"/>
      <c r="V5462" s="8" t="n"/>
      <c r="Y5462">
        <f>IF($D5462="","",IF($AN5462=1,0,IF($AM5462=1,Settings!$C$6,Settings!$C$7))*100)</f>
        <v/>
      </c>
      <c r="Z5462" s="8">
        <f>IF($D5462="","",V5462*Y5462/100)</f>
        <v/>
      </c>
      <c r="AA5462" s="8">
        <f>IF($D5462="","",V5462-Z5462)</f>
        <v/>
      </c>
      <c r="AB5462" s="8">
        <f>IF($D5462="","",AA5462-N5462)</f>
        <v/>
      </c>
      <c r="AF5462" s="8" t="n"/>
      <c r="AI5462" s="14" t="n"/>
      <c r="AK5462">
        <f>IF($D5462="","",IF(COUNTIF($D$2:$D5462,$D5462)=1,1,0))</f>
        <v/>
      </c>
      <c r="AL5462">
        <f>IF($AK5462=1,SUMPRODUCT(--($AO$2:$AO$7001&lt;$AO5462))+1,"")</f>
        <v/>
      </c>
      <c r="AM5462">
        <f>IF($D5462="","",IF(OR($R5462=TRUE(),$R5462="TRUE"),1,0))</f>
        <v/>
      </c>
      <c r="AN5462">
        <f>IF($D5462="","",IF($X5462="Yes",1,0))</f>
        <v/>
      </c>
      <c r="AO5462">
        <f>IF($AK5462=1,IFERROR(IF(VALUE($D5462)&lt;100000000,VALUE($D5462),1000000000),IFERROR(IF(VALUE(MID($D5462,2,20))&lt;100000000,VALUE(MID($D5462,2,20)),1000000000),1000000000))+ROW()/100000,"")</f>
        <v/>
      </c>
    </row>
    <row r="5463">
      <c r="F5463" s="14" t="n"/>
      <c r="N5463" s="8">
        <f>IF($D5463="","",M5463*V5463/100)</f>
        <v/>
      </c>
      <c r="O5463" s="8" t="n"/>
      <c r="U5463" s="8" t="n"/>
      <c r="V5463" s="8" t="n"/>
      <c r="Y5463">
        <f>IF($D5463="","",IF($AN5463=1,0,IF($AM5463=1,Settings!$C$6,Settings!$C$7))*100)</f>
        <v/>
      </c>
      <c r="Z5463" s="8">
        <f>IF($D5463="","",V5463*Y5463/100)</f>
        <v/>
      </c>
      <c r="AA5463" s="8">
        <f>IF($D5463="","",V5463-Z5463)</f>
        <v/>
      </c>
      <c r="AB5463" s="8">
        <f>IF($D5463="","",AA5463-N5463)</f>
        <v/>
      </c>
      <c r="AF5463" s="8" t="n"/>
      <c r="AI5463" s="14" t="n"/>
      <c r="AK5463">
        <f>IF($D5463="","",IF(COUNTIF($D$2:$D5463,$D5463)=1,1,0))</f>
        <v/>
      </c>
      <c r="AL5463">
        <f>IF($AK5463=1,SUMPRODUCT(--($AO$2:$AO$7001&lt;$AO5463))+1,"")</f>
        <v/>
      </c>
      <c r="AM5463">
        <f>IF($D5463="","",IF(OR($R5463=TRUE(),$R5463="TRUE"),1,0))</f>
        <v/>
      </c>
      <c r="AN5463">
        <f>IF($D5463="","",IF($X5463="Yes",1,0))</f>
        <v/>
      </c>
      <c r="AO5463">
        <f>IF($AK5463=1,IFERROR(IF(VALUE($D5463)&lt;100000000,VALUE($D5463),1000000000),IFERROR(IF(VALUE(MID($D5463,2,20))&lt;100000000,VALUE(MID($D5463,2,20)),1000000000),1000000000))+ROW()/100000,"")</f>
        <v/>
      </c>
    </row>
    <row r="5464">
      <c r="F5464" s="14" t="n"/>
      <c r="N5464" s="8">
        <f>IF($D5464="","",M5464*V5464/100)</f>
        <v/>
      </c>
      <c r="O5464" s="8" t="n"/>
      <c r="U5464" s="8" t="n"/>
      <c r="V5464" s="8" t="n"/>
      <c r="Y5464">
        <f>IF($D5464="","",IF($AN5464=1,0,IF($AM5464=1,Settings!$C$6,Settings!$C$7))*100)</f>
        <v/>
      </c>
      <c r="Z5464" s="8">
        <f>IF($D5464="","",V5464*Y5464/100)</f>
        <v/>
      </c>
      <c r="AA5464" s="8">
        <f>IF($D5464="","",V5464-Z5464)</f>
        <v/>
      </c>
      <c r="AB5464" s="8">
        <f>IF($D5464="","",AA5464-N5464)</f>
        <v/>
      </c>
      <c r="AF5464" s="8" t="n"/>
      <c r="AI5464" s="14" t="n"/>
      <c r="AK5464">
        <f>IF($D5464="","",IF(COUNTIF($D$2:$D5464,$D5464)=1,1,0))</f>
        <v/>
      </c>
      <c r="AL5464">
        <f>IF($AK5464=1,SUMPRODUCT(--($AO$2:$AO$7001&lt;$AO5464))+1,"")</f>
        <v/>
      </c>
      <c r="AM5464">
        <f>IF($D5464="","",IF(OR($R5464=TRUE(),$R5464="TRUE"),1,0))</f>
        <v/>
      </c>
      <c r="AN5464">
        <f>IF($D5464="","",IF($X5464="Yes",1,0))</f>
        <v/>
      </c>
      <c r="AO5464">
        <f>IF($AK5464=1,IFERROR(IF(VALUE($D5464)&lt;100000000,VALUE($D5464),1000000000),IFERROR(IF(VALUE(MID($D5464,2,20))&lt;100000000,VALUE(MID($D5464,2,20)),1000000000),1000000000))+ROW()/100000,"")</f>
        <v/>
      </c>
    </row>
    <row r="5465">
      <c r="F5465" s="14" t="n"/>
      <c r="N5465" s="8">
        <f>IF($D5465="","",M5465*V5465/100)</f>
        <v/>
      </c>
      <c r="O5465" s="8" t="n"/>
      <c r="U5465" s="8" t="n"/>
      <c r="V5465" s="8" t="n"/>
      <c r="Y5465">
        <f>IF($D5465="","",IF($AN5465=1,0,IF($AM5465=1,Settings!$C$6,Settings!$C$7))*100)</f>
        <v/>
      </c>
      <c r="Z5465" s="8">
        <f>IF($D5465="","",V5465*Y5465/100)</f>
        <v/>
      </c>
      <c r="AA5465" s="8">
        <f>IF($D5465="","",V5465-Z5465)</f>
        <v/>
      </c>
      <c r="AB5465" s="8">
        <f>IF($D5465="","",AA5465-N5465)</f>
        <v/>
      </c>
      <c r="AF5465" s="8" t="n"/>
      <c r="AI5465" s="14" t="n"/>
      <c r="AK5465">
        <f>IF($D5465="","",IF(COUNTIF($D$2:$D5465,$D5465)=1,1,0))</f>
        <v/>
      </c>
      <c r="AL5465">
        <f>IF($AK5465=1,SUMPRODUCT(--($AO$2:$AO$7001&lt;$AO5465))+1,"")</f>
        <v/>
      </c>
      <c r="AM5465">
        <f>IF($D5465="","",IF(OR($R5465=TRUE(),$R5465="TRUE"),1,0))</f>
        <v/>
      </c>
      <c r="AN5465">
        <f>IF($D5465="","",IF($X5465="Yes",1,0))</f>
        <v/>
      </c>
      <c r="AO5465">
        <f>IF($AK5465=1,IFERROR(IF(VALUE($D5465)&lt;100000000,VALUE($D5465),1000000000),IFERROR(IF(VALUE(MID($D5465,2,20))&lt;100000000,VALUE(MID($D5465,2,20)),1000000000),1000000000))+ROW()/100000,"")</f>
        <v/>
      </c>
    </row>
    <row r="5466">
      <c r="F5466" s="14" t="n"/>
      <c r="N5466" s="8">
        <f>IF($D5466="","",M5466*V5466/100)</f>
        <v/>
      </c>
      <c r="O5466" s="8" t="n"/>
      <c r="U5466" s="8" t="n"/>
      <c r="V5466" s="8" t="n"/>
      <c r="Y5466">
        <f>IF($D5466="","",IF($AN5466=1,0,IF($AM5466=1,Settings!$C$6,Settings!$C$7))*100)</f>
        <v/>
      </c>
      <c r="Z5466" s="8">
        <f>IF($D5466="","",V5466*Y5466/100)</f>
        <v/>
      </c>
      <c r="AA5466" s="8">
        <f>IF($D5466="","",V5466-Z5466)</f>
        <v/>
      </c>
      <c r="AB5466" s="8">
        <f>IF($D5466="","",AA5466-N5466)</f>
        <v/>
      </c>
      <c r="AF5466" s="8" t="n"/>
      <c r="AI5466" s="14" t="n"/>
      <c r="AK5466">
        <f>IF($D5466="","",IF(COUNTIF($D$2:$D5466,$D5466)=1,1,0))</f>
        <v/>
      </c>
      <c r="AL5466">
        <f>IF($AK5466=1,SUMPRODUCT(--($AO$2:$AO$7001&lt;$AO5466))+1,"")</f>
        <v/>
      </c>
      <c r="AM5466">
        <f>IF($D5466="","",IF(OR($R5466=TRUE(),$R5466="TRUE"),1,0))</f>
        <v/>
      </c>
      <c r="AN5466">
        <f>IF($D5466="","",IF($X5466="Yes",1,0))</f>
        <v/>
      </c>
      <c r="AO5466">
        <f>IF($AK5466=1,IFERROR(IF(VALUE($D5466)&lt;100000000,VALUE($D5466),1000000000),IFERROR(IF(VALUE(MID($D5466,2,20))&lt;100000000,VALUE(MID($D5466,2,20)),1000000000),1000000000))+ROW()/100000,"")</f>
        <v/>
      </c>
    </row>
    <row r="5467">
      <c r="F5467" s="14" t="n"/>
      <c r="N5467" s="8">
        <f>IF($D5467="","",M5467*V5467/100)</f>
        <v/>
      </c>
      <c r="O5467" s="8" t="n"/>
      <c r="U5467" s="8" t="n"/>
      <c r="V5467" s="8" t="n"/>
      <c r="Y5467">
        <f>IF($D5467="","",IF($AN5467=1,0,IF($AM5467=1,Settings!$C$6,Settings!$C$7))*100)</f>
        <v/>
      </c>
      <c r="Z5467" s="8">
        <f>IF($D5467="","",V5467*Y5467/100)</f>
        <v/>
      </c>
      <c r="AA5467" s="8">
        <f>IF($D5467="","",V5467-Z5467)</f>
        <v/>
      </c>
      <c r="AB5467" s="8">
        <f>IF($D5467="","",AA5467-N5467)</f>
        <v/>
      </c>
      <c r="AF5467" s="8" t="n"/>
      <c r="AI5467" s="14" t="n"/>
      <c r="AK5467">
        <f>IF($D5467="","",IF(COUNTIF($D$2:$D5467,$D5467)=1,1,0))</f>
        <v/>
      </c>
      <c r="AL5467">
        <f>IF($AK5467=1,SUMPRODUCT(--($AO$2:$AO$7001&lt;$AO5467))+1,"")</f>
        <v/>
      </c>
      <c r="AM5467">
        <f>IF($D5467="","",IF(OR($R5467=TRUE(),$R5467="TRUE"),1,0))</f>
        <v/>
      </c>
      <c r="AN5467">
        <f>IF($D5467="","",IF($X5467="Yes",1,0))</f>
        <v/>
      </c>
      <c r="AO5467">
        <f>IF($AK5467=1,IFERROR(IF(VALUE($D5467)&lt;100000000,VALUE($D5467),1000000000),IFERROR(IF(VALUE(MID($D5467,2,20))&lt;100000000,VALUE(MID($D5467,2,20)),1000000000),1000000000))+ROW()/100000,"")</f>
        <v/>
      </c>
    </row>
    <row r="5468">
      <c r="F5468" s="14" t="n"/>
      <c r="N5468" s="8">
        <f>IF($D5468="","",M5468*V5468/100)</f>
        <v/>
      </c>
      <c r="O5468" s="8" t="n"/>
      <c r="U5468" s="8" t="n"/>
      <c r="V5468" s="8" t="n"/>
      <c r="Y5468">
        <f>IF($D5468="","",IF($AN5468=1,0,IF($AM5468=1,Settings!$C$6,Settings!$C$7))*100)</f>
        <v/>
      </c>
      <c r="Z5468" s="8">
        <f>IF($D5468="","",V5468*Y5468/100)</f>
        <v/>
      </c>
      <c r="AA5468" s="8">
        <f>IF($D5468="","",V5468-Z5468)</f>
        <v/>
      </c>
      <c r="AB5468" s="8">
        <f>IF($D5468="","",AA5468-N5468)</f>
        <v/>
      </c>
      <c r="AF5468" s="8" t="n"/>
      <c r="AI5468" s="14" t="n"/>
      <c r="AK5468">
        <f>IF($D5468="","",IF(COUNTIF($D$2:$D5468,$D5468)=1,1,0))</f>
        <v/>
      </c>
      <c r="AL5468">
        <f>IF($AK5468=1,SUMPRODUCT(--($AO$2:$AO$7001&lt;$AO5468))+1,"")</f>
        <v/>
      </c>
      <c r="AM5468">
        <f>IF($D5468="","",IF(OR($R5468=TRUE(),$R5468="TRUE"),1,0))</f>
        <v/>
      </c>
      <c r="AN5468">
        <f>IF($D5468="","",IF($X5468="Yes",1,0))</f>
        <v/>
      </c>
      <c r="AO5468">
        <f>IF($AK5468=1,IFERROR(IF(VALUE($D5468)&lt;100000000,VALUE($D5468),1000000000),IFERROR(IF(VALUE(MID($D5468,2,20))&lt;100000000,VALUE(MID($D5468,2,20)),1000000000),1000000000))+ROW()/100000,"")</f>
        <v/>
      </c>
    </row>
    <row r="5469">
      <c r="F5469" s="14" t="n"/>
      <c r="N5469" s="8">
        <f>IF($D5469="","",M5469*V5469/100)</f>
        <v/>
      </c>
      <c r="O5469" s="8" t="n"/>
      <c r="U5469" s="8" t="n"/>
      <c r="V5469" s="8" t="n"/>
      <c r="Y5469">
        <f>IF($D5469="","",IF($AN5469=1,0,IF($AM5469=1,Settings!$C$6,Settings!$C$7))*100)</f>
        <v/>
      </c>
      <c r="Z5469" s="8">
        <f>IF($D5469="","",V5469*Y5469/100)</f>
        <v/>
      </c>
      <c r="AA5469" s="8">
        <f>IF($D5469="","",V5469-Z5469)</f>
        <v/>
      </c>
      <c r="AB5469" s="8">
        <f>IF($D5469="","",AA5469-N5469)</f>
        <v/>
      </c>
      <c r="AF5469" s="8" t="n"/>
      <c r="AI5469" s="14" t="n"/>
      <c r="AK5469">
        <f>IF($D5469="","",IF(COUNTIF($D$2:$D5469,$D5469)=1,1,0))</f>
        <v/>
      </c>
      <c r="AL5469">
        <f>IF($AK5469=1,SUMPRODUCT(--($AO$2:$AO$7001&lt;$AO5469))+1,"")</f>
        <v/>
      </c>
      <c r="AM5469">
        <f>IF($D5469="","",IF(OR($R5469=TRUE(),$R5469="TRUE"),1,0))</f>
        <v/>
      </c>
      <c r="AN5469">
        <f>IF($D5469="","",IF($X5469="Yes",1,0))</f>
        <v/>
      </c>
      <c r="AO5469">
        <f>IF($AK5469=1,IFERROR(IF(VALUE($D5469)&lt;100000000,VALUE($D5469),1000000000),IFERROR(IF(VALUE(MID($D5469,2,20))&lt;100000000,VALUE(MID($D5469,2,20)),1000000000),1000000000))+ROW()/100000,"")</f>
        <v/>
      </c>
    </row>
    <row r="5470">
      <c r="F5470" s="14" t="n"/>
      <c r="N5470" s="8">
        <f>IF($D5470="","",M5470*V5470/100)</f>
        <v/>
      </c>
      <c r="O5470" s="8" t="n"/>
      <c r="U5470" s="8" t="n"/>
      <c r="V5470" s="8" t="n"/>
      <c r="Y5470">
        <f>IF($D5470="","",IF($AN5470=1,0,IF($AM5470=1,Settings!$C$6,Settings!$C$7))*100)</f>
        <v/>
      </c>
      <c r="Z5470" s="8">
        <f>IF($D5470="","",V5470*Y5470/100)</f>
        <v/>
      </c>
      <c r="AA5470" s="8">
        <f>IF($D5470="","",V5470-Z5470)</f>
        <v/>
      </c>
      <c r="AB5470" s="8">
        <f>IF($D5470="","",AA5470-N5470)</f>
        <v/>
      </c>
      <c r="AF5470" s="8" t="n"/>
      <c r="AI5470" s="14" t="n"/>
      <c r="AK5470">
        <f>IF($D5470="","",IF(COUNTIF($D$2:$D5470,$D5470)=1,1,0))</f>
        <v/>
      </c>
      <c r="AL5470">
        <f>IF($AK5470=1,SUMPRODUCT(--($AO$2:$AO$7001&lt;$AO5470))+1,"")</f>
        <v/>
      </c>
      <c r="AM5470">
        <f>IF($D5470="","",IF(OR($R5470=TRUE(),$R5470="TRUE"),1,0))</f>
        <v/>
      </c>
      <c r="AN5470">
        <f>IF($D5470="","",IF($X5470="Yes",1,0))</f>
        <v/>
      </c>
      <c r="AO5470">
        <f>IF($AK5470=1,IFERROR(IF(VALUE($D5470)&lt;100000000,VALUE($D5470),1000000000),IFERROR(IF(VALUE(MID($D5470,2,20))&lt;100000000,VALUE(MID($D5470,2,20)),1000000000),1000000000))+ROW()/100000,"")</f>
        <v/>
      </c>
    </row>
    <row r="5471">
      <c r="F5471" s="14" t="n"/>
      <c r="N5471" s="8">
        <f>IF($D5471="","",M5471*V5471/100)</f>
        <v/>
      </c>
      <c r="O5471" s="8" t="n"/>
      <c r="U5471" s="8" t="n"/>
      <c r="V5471" s="8" t="n"/>
      <c r="Y5471">
        <f>IF($D5471="","",IF($AN5471=1,0,IF($AM5471=1,Settings!$C$6,Settings!$C$7))*100)</f>
        <v/>
      </c>
      <c r="Z5471" s="8">
        <f>IF($D5471="","",V5471*Y5471/100)</f>
        <v/>
      </c>
      <c r="AA5471" s="8">
        <f>IF($D5471="","",V5471-Z5471)</f>
        <v/>
      </c>
      <c r="AB5471" s="8">
        <f>IF($D5471="","",AA5471-N5471)</f>
        <v/>
      </c>
      <c r="AF5471" s="8" t="n"/>
      <c r="AI5471" s="14" t="n"/>
      <c r="AK5471">
        <f>IF($D5471="","",IF(COUNTIF($D$2:$D5471,$D5471)=1,1,0))</f>
        <v/>
      </c>
      <c r="AL5471">
        <f>IF($AK5471=1,SUMPRODUCT(--($AO$2:$AO$7001&lt;$AO5471))+1,"")</f>
        <v/>
      </c>
      <c r="AM5471">
        <f>IF($D5471="","",IF(OR($R5471=TRUE(),$R5471="TRUE"),1,0))</f>
        <v/>
      </c>
      <c r="AN5471">
        <f>IF($D5471="","",IF($X5471="Yes",1,0))</f>
        <v/>
      </c>
      <c r="AO5471">
        <f>IF($AK5471=1,IFERROR(IF(VALUE($D5471)&lt;100000000,VALUE($D5471),1000000000),IFERROR(IF(VALUE(MID($D5471,2,20))&lt;100000000,VALUE(MID($D5471,2,20)),1000000000),1000000000))+ROW()/100000,"")</f>
        <v/>
      </c>
    </row>
    <row r="5472">
      <c r="F5472" s="14" t="n"/>
      <c r="N5472" s="8">
        <f>IF($D5472="","",M5472*V5472/100)</f>
        <v/>
      </c>
      <c r="O5472" s="8" t="n"/>
      <c r="U5472" s="8" t="n"/>
      <c r="V5472" s="8" t="n"/>
      <c r="Y5472">
        <f>IF($D5472="","",IF($AN5472=1,0,IF($AM5472=1,Settings!$C$6,Settings!$C$7))*100)</f>
        <v/>
      </c>
      <c r="Z5472" s="8">
        <f>IF($D5472="","",V5472*Y5472/100)</f>
        <v/>
      </c>
      <c r="AA5472" s="8">
        <f>IF($D5472="","",V5472-Z5472)</f>
        <v/>
      </c>
      <c r="AB5472" s="8">
        <f>IF($D5472="","",AA5472-N5472)</f>
        <v/>
      </c>
      <c r="AF5472" s="8" t="n"/>
      <c r="AI5472" s="14" t="n"/>
      <c r="AK5472">
        <f>IF($D5472="","",IF(COUNTIF($D$2:$D5472,$D5472)=1,1,0))</f>
        <v/>
      </c>
      <c r="AL5472">
        <f>IF($AK5472=1,SUMPRODUCT(--($AO$2:$AO$7001&lt;$AO5472))+1,"")</f>
        <v/>
      </c>
      <c r="AM5472">
        <f>IF($D5472="","",IF(OR($R5472=TRUE(),$R5472="TRUE"),1,0))</f>
        <v/>
      </c>
      <c r="AN5472">
        <f>IF($D5472="","",IF($X5472="Yes",1,0))</f>
        <v/>
      </c>
      <c r="AO5472">
        <f>IF($AK5472=1,IFERROR(IF(VALUE($D5472)&lt;100000000,VALUE($D5472),1000000000),IFERROR(IF(VALUE(MID($D5472,2,20))&lt;100000000,VALUE(MID($D5472,2,20)),1000000000),1000000000))+ROW()/100000,"")</f>
        <v/>
      </c>
    </row>
    <row r="5473">
      <c r="F5473" s="14" t="n"/>
      <c r="N5473" s="8">
        <f>IF($D5473="","",M5473*V5473/100)</f>
        <v/>
      </c>
      <c r="O5473" s="8" t="n"/>
      <c r="U5473" s="8" t="n"/>
      <c r="V5473" s="8" t="n"/>
      <c r="Y5473">
        <f>IF($D5473="","",IF($AN5473=1,0,IF($AM5473=1,Settings!$C$6,Settings!$C$7))*100)</f>
        <v/>
      </c>
      <c r="Z5473" s="8">
        <f>IF($D5473="","",V5473*Y5473/100)</f>
        <v/>
      </c>
      <c r="AA5473" s="8">
        <f>IF($D5473="","",V5473-Z5473)</f>
        <v/>
      </c>
      <c r="AB5473" s="8">
        <f>IF($D5473="","",AA5473-N5473)</f>
        <v/>
      </c>
      <c r="AF5473" s="8" t="n"/>
      <c r="AI5473" s="14" t="n"/>
      <c r="AK5473">
        <f>IF($D5473="","",IF(COUNTIF($D$2:$D5473,$D5473)=1,1,0))</f>
        <v/>
      </c>
      <c r="AL5473">
        <f>IF($AK5473=1,SUMPRODUCT(--($AO$2:$AO$7001&lt;$AO5473))+1,"")</f>
        <v/>
      </c>
      <c r="AM5473">
        <f>IF($D5473="","",IF(OR($R5473=TRUE(),$R5473="TRUE"),1,0))</f>
        <v/>
      </c>
      <c r="AN5473">
        <f>IF($D5473="","",IF($X5473="Yes",1,0))</f>
        <v/>
      </c>
      <c r="AO5473">
        <f>IF($AK5473=1,IFERROR(IF(VALUE($D5473)&lt;100000000,VALUE($D5473),1000000000),IFERROR(IF(VALUE(MID($D5473,2,20))&lt;100000000,VALUE(MID($D5473,2,20)),1000000000),1000000000))+ROW()/100000,"")</f>
        <v/>
      </c>
    </row>
    <row r="5474">
      <c r="F5474" s="14" t="n"/>
      <c r="N5474" s="8">
        <f>IF($D5474="","",M5474*V5474/100)</f>
        <v/>
      </c>
      <c r="O5474" s="8" t="n"/>
      <c r="U5474" s="8" t="n"/>
      <c r="V5474" s="8" t="n"/>
      <c r="Y5474">
        <f>IF($D5474="","",IF($AN5474=1,0,IF($AM5474=1,Settings!$C$6,Settings!$C$7))*100)</f>
        <v/>
      </c>
      <c r="Z5474" s="8">
        <f>IF($D5474="","",V5474*Y5474/100)</f>
        <v/>
      </c>
      <c r="AA5474" s="8">
        <f>IF($D5474="","",V5474-Z5474)</f>
        <v/>
      </c>
      <c r="AB5474" s="8">
        <f>IF($D5474="","",AA5474-N5474)</f>
        <v/>
      </c>
      <c r="AF5474" s="8" t="n"/>
      <c r="AI5474" s="14" t="n"/>
      <c r="AK5474">
        <f>IF($D5474="","",IF(COUNTIF($D$2:$D5474,$D5474)=1,1,0))</f>
        <v/>
      </c>
      <c r="AL5474">
        <f>IF($AK5474=1,SUMPRODUCT(--($AO$2:$AO$7001&lt;$AO5474))+1,"")</f>
        <v/>
      </c>
      <c r="AM5474">
        <f>IF($D5474="","",IF(OR($R5474=TRUE(),$R5474="TRUE"),1,0))</f>
        <v/>
      </c>
      <c r="AN5474">
        <f>IF($D5474="","",IF($X5474="Yes",1,0))</f>
        <v/>
      </c>
      <c r="AO5474">
        <f>IF($AK5474=1,IFERROR(IF(VALUE($D5474)&lt;100000000,VALUE($D5474),1000000000),IFERROR(IF(VALUE(MID($D5474,2,20))&lt;100000000,VALUE(MID($D5474,2,20)),1000000000),1000000000))+ROW()/100000,"")</f>
        <v/>
      </c>
    </row>
    <row r="5475">
      <c r="F5475" s="14" t="n"/>
      <c r="N5475" s="8">
        <f>IF($D5475="","",M5475*V5475/100)</f>
        <v/>
      </c>
      <c r="O5475" s="8" t="n"/>
      <c r="U5475" s="8" t="n"/>
      <c r="V5475" s="8" t="n"/>
      <c r="Y5475">
        <f>IF($D5475="","",IF($AN5475=1,0,IF($AM5475=1,Settings!$C$6,Settings!$C$7))*100)</f>
        <v/>
      </c>
      <c r="Z5475" s="8">
        <f>IF($D5475="","",V5475*Y5475/100)</f>
        <v/>
      </c>
      <c r="AA5475" s="8">
        <f>IF($D5475="","",V5475-Z5475)</f>
        <v/>
      </c>
      <c r="AB5475" s="8">
        <f>IF($D5475="","",AA5475-N5475)</f>
        <v/>
      </c>
      <c r="AF5475" s="8" t="n"/>
      <c r="AI5475" s="14" t="n"/>
      <c r="AK5475">
        <f>IF($D5475="","",IF(COUNTIF($D$2:$D5475,$D5475)=1,1,0))</f>
        <v/>
      </c>
      <c r="AL5475">
        <f>IF($AK5475=1,SUMPRODUCT(--($AO$2:$AO$7001&lt;$AO5475))+1,"")</f>
        <v/>
      </c>
      <c r="AM5475">
        <f>IF($D5475="","",IF(OR($R5475=TRUE(),$R5475="TRUE"),1,0))</f>
        <v/>
      </c>
      <c r="AN5475">
        <f>IF($D5475="","",IF($X5475="Yes",1,0))</f>
        <v/>
      </c>
      <c r="AO5475">
        <f>IF($AK5475=1,IFERROR(IF(VALUE($D5475)&lt;100000000,VALUE($D5475),1000000000),IFERROR(IF(VALUE(MID($D5475,2,20))&lt;100000000,VALUE(MID($D5475,2,20)),1000000000),1000000000))+ROW()/100000,"")</f>
        <v/>
      </c>
    </row>
    <row r="5476">
      <c r="F5476" s="14" t="n"/>
      <c r="N5476" s="8">
        <f>IF($D5476="","",M5476*V5476/100)</f>
        <v/>
      </c>
      <c r="O5476" s="8" t="n"/>
      <c r="U5476" s="8" t="n"/>
      <c r="V5476" s="8" t="n"/>
      <c r="Y5476">
        <f>IF($D5476="","",IF($AN5476=1,0,IF($AM5476=1,Settings!$C$6,Settings!$C$7))*100)</f>
        <v/>
      </c>
      <c r="Z5476" s="8">
        <f>IF($D5476="","",V5476*Y5476/100)</f>
        <v/>
      </c>
      <c r="AA5476" s="8">
        <f>IF($D5476="","",V5476-Z5476)</f>
        <v/>
      </c>
      <c r="AB5476" s="8">
        <f>IF($D5476="","",AA5476-N5476)</f>
        <v/>
      </c>
      <c r="AF5476" s="8" t="n"/>
      <c r="AI5476" s="14" t="n"/>
      <c r="AK5476">
        <f>IF($D5476="","",IF(COUNTIF($D$2:$D5476,$D5476)=1,1,0))</f>
        <v/>
      </c>
      <c r="AL5476">
        <f>IF($AK5476=1,SUMPRODUCT(--($AO$2:$AO$7001&lt;$AO5476))+1,"")</f>
        <v/>
      </c>
      <c r="AM5476">
        <f>IF($D5476="","",IF(OR($R5476=TRUE(),$R5476="TRUE"),1,0))</f>
        <v/>
      </c>
      <c r="AN5476">
        <f>IF($D5476="","",IF($X5476="Yes",1,0))</f>
        <v/>
      </c>
      <c r="AO5476">
        <f>IF($AK5476=1,IFERROR(IF(VALUE($D5476)&lt;100000000,VALUE($D5476),1000000000),IFERROR(IF(VALUE(MID($D5476,2,20))&lt;100000000,VALUE(MID($D5476,2,20)),1000000000),1000000000))+ROW()/100000,"")</f>
        <v/>
      </c>
    </row>
    <row r="5477">
      <c r="F5477" s="14" t="n"/>
      <c r="N5477" s="8">
        <f>IF($D5477="","",M5477*V5477/100)</f>
        <v/>
      </c>
      <c r="O5477" s="8" t="n"/>
      <c r="U5477" s="8" t="n"/>
      <c r="V5477" s="8" t="n"/>
      <c r="Y5477">
        <f>IF($D5477="","",IF($AN5477=1,0,IF($AM5477=1,Settings!$C$6,Settings!$C$7))*100)</f>
        <v/>
      </c>
      <c r="Z5477" s="8">
        <f>IF($D5477="","",V5477*Y5477/100)</f>
        <v/>
      </c>
      <c r="AA5477" s="8">
        <f>IF($D5477="","",V5477-Z5477)</f>
        <v/>
      </c>
      <c r="AB5477" s="8">
        <f>IF($D5477="","",AA5477-N5477)</f>
        <v/>
      </c>
      <c r="AF5477" s="8" t="n"/>
      <c r="AI5477" s="14" t="n"/>
      <c r="AK5477">
        <f>IF($D5477="","",IF(COUNTIF($D$2:$D5477,$D5477)=1,1,0))</f>
        <v/>
      </c>
      <c r="AL5477">
        <f>IF($AK5477=1,SUMPRODUCT(--($AO$2:$AO$7001&lt;$AO5477))+1,"")</f>
        <v/>
      </c>
      <c r="AM5477">
        <f>IF($D5477="","",IF(OR($R5477=TRUE(),$R5477="TRUE"),1,0))</f>
        <v/>
      </c>
      <c r="AN5477">
        <f>IF($D5477="","",IF($X5477="Yes",1,0))</f>
        <v/>
      </c>
      <c r="AO5477">
        <f>IF($AK5477=1,IFERROR(IF(VALUE($D5477)&lt;100000000,VALUE($D5477),1000000000),IFERROR(IF(VALUE(MID($D5477,2,20))&lt;100000000,VALUE(MID($D5477,2,20)),1000000000),1000000000))+ROW()/100000,"")</f>
        <v/>
      </c>
    </row>
    <row r="5478">
      <c r="F5478" s="14" t="n"/>
      <c r="N5478" s="8">
        <f>IF($D5478="","",M5478*V5478/100)</f>
        <v/>
      </c>
      <c r="O5478" s="8" t="n"/>
      <c r="U5478" s="8" t="n"/>
      <c r="V5478" s="8" t="n"/>
      <c r="Y5478">
        <f>IF($D5478="","",IF($AN5478=1,0,IF($AM5478=1,Settings!$C$6,Settings!$C$7))*100)</f>
        <v/>
      </c>
      <c r="Z5478" s="8">
        <f>IF($D5478="","",V5478*Y5478/100)</f>
        <v/>
      </c>
      <c r="AA5478" s="8">
        <f>IF($D5478="","",V5478-Z5478)</f>
        <v/>
      </c>
      <c r="AB5478" s="8">
        <f>IF($D5478="","",AA5478-N5478)</f>
        <v/>
      </c>
      <c r="AF5478" s="8" t="n"/>
      <c r="AI5478" s="14" t="n"/>
      <c r="AK5478">
        <f>IF($D5478="","",IF(COUNTIF($D$2:$D5478,$D5478)=1,1,0))</f>
        <v/>
      </c>
      <c r="AL5478">
        <f>IF($AK5478=1,SUMPRODUCT(--($AO$2:$AO$7001&lt;$AO5478))+1,"")</f>
        <v/>
      </c>
      <c r="AM5478">
        <f>IF($D5478="","",IF(OR($R5478=TRUE(),$R5478="TRUE"),1,0))</f>
        <v/>
      </c>
      <c r="AN5478">
        <f>IF($D5478="","",IF($X5478="Yes",1,0))</f>
        <v/>
      </c>
      <c r="AO5478">
        <f>IF($AK5478=1,IFERROR(IF(VALUE($D5478)&lt;100000000,VALUE($D5478),1000000000),IFERROR(IF(VALUE(MID($D5478,2,20))&lt;100000000,VALUE(MID($D5478,2,20)),1000000000),1000000000))+ROW()/100000,"")</f>
        <v/>
      </c>
    </row>
    <row r="5479">
      <c r="F5479" s="14" t="n"/>
      <c r="N5479" s="8">
        <f>IF($D5479="","",M5479*V5479/100)</f>
        <v/>
      </c>
      <c r="O5479" s="8" t="n"/>
      <c r="U5479" s="8" t="n"/>
      <c r="V5479" s="8" t="n"/>
      <c r="Y5479">
        <f>IF($D5479="","",IF($AN5479=1,0,IF($AM5479=1,Settings!$C$6,Settings!$C$7))*100)</f>
        <v/>
      </c>
      <c r="Z5479" s="8">
        <f>IF($D5479="","",V5479*Y5479/100)</f>
        <v/>
      </c>
      <c r="AA5479" s="8">
        <f>IF($D5479="","",V5479-Z5479)</f>
        <v/>
      </c>
      <c r="AB5479" s="8">
        <f>IF($D5479="","",AA5479-N5479)</f>
        <v/>
      </c>
      <c r="AF5479" s="8" t="n"/>
      <c r="AI5479" s="14" t="n"/>
      <c r="AK5479">
        <f>IF($D5479="","",IF(COUNTIF($D$2:$D5479,$D5479)=1,1,0))</f>
        <v/>
      </c>
      <c r="AL5479">
        <f>IF($AK5479=1,SUMPRODUCT(--($AO$2:$AO$7001&lt;$AO5479))+1,"")</f>
        <v/>
      </c>
      <c r="AM5479">
        <f>IF($D5479="","",IF(OR($R5479=TRUE(),$R5479="TRUE"),1,0))</f>
        <v/>
      </c>
      <c r="AN5479">
        <f>IF($D5479="","",IF($X5479="Yes",1,0))</f>
        <v/>
      </c>
      <c r="AO5479">
        <f>IF($AK5479=1,IFERROR(IF(VALUE($D5479)&lt;100000000,VALUE($D5479),1000000000),IFERROR(IF(VALUE(MID($D5479,2,20))&lt;100000000,VALUE(MID($D5479,2,20)),1000000000),1000000000))+ROW()/100000,"")</f>
        <v/>
      </c>
    </row>
    <row r="5480">
      <c r="F5480" s="14" t="n"/>
      <c r="N5480" s="8">
        <f>IF($D5480="","",M5480*V5480/100)</f>
        <v/>
      </c>
      <c r="O5480" s="8" t="n"/>
      <c r="U5480" s="8" t="n"/>
      <c r="V5480" s="8" t="n"/>
      <c r="Y5480">
        <f>IF($D5480="","",IF($AN5480=1,0,IF($AM5480=1,Settings!$C$6,Settings!$C$7))*100)</f>
        <v/>
      </c>
      <c r="Z5480" s="8">
        <f>IF($D5480="","",V5480*Y5480/100)</f>
        <v/>
      </c>
      <c r="AA5480" s="8">
        <f>IF($D5480="","",V5480-Z5480)</f>
        <v/>
      </c>
      <c r="AB5480" s="8">
        <f>IF($D5480="","",AA5480-N5480)</f>
        <v/>
      </c>
      <c r="AF5480" s="8" t="n"/>
      <c r="AI5480" s="14" t="n"/>
      <c r="AK5480">
        <f>IF($D5480="","",IF(COUNTIF($D$2:$D5480,$D5480)=1,1,0))</f>
        <v/>
      </c>
      <c r="AL5480">
        <f>IF($AK5480=1,SUMPRODUCT(--($AO$2:$AO$7001&lt;$AO5480))+1,"")</f>
        <v/>
      </c>
      <c r="AM5480">
        <f>IF($D5480="","",IF(OR($R5480=TRUE(),$R5480="TRUE"),1,0))</f>
        <v/>
      </c>
      <c r="AN5480">
        <f>IF($D5480="","",IF($X5480="Yes",1,0))</f>
        <v/>
      </c>
      <c r="AO5480">
        <f>IF($AK5480=1,IFERROR(IF(VALUE($D5480)&lt;100000000,VALUE($D5480),1000000000),IFERROR(IF(VALUE(MID($D5480,2,20))&lt;100000000,VALUE(MID($D5480,2,20)),1000000000),1000000000))+ROW()/100000,"")</f>
        <v/>
      </c>
    </row>
    <row r="5481">
      <c r="F5481" s="14" t="n"/>
      <c r="N5481" s="8">
        <f>IF($D5481="","",M5481*V5481/100)</f>
        <v/>
      </c>
      <c r="O5481" s="8" t="n"/>
      <c r="U5481" s="8" t="n"/>
      <c r="V5481" s="8" t="n"/>
      <c r="Y5481">
        <f>IF($D5481="","",IF($AN5481=1,0,IF($AM5481=1,Settings!$C$6,Settings!$C$7))*100)</f>
        <v/>
      </c>
      <c r="Z5481" s="8">
        <f>IF($D5481="","",V5481*Y5481/100)</f>
        <v/>
      </c>
      <c r="AA5481" s="8">
        <f>IF($D5481="","",V5481-Z5481)</f>
        <v/>
      </c>
      <c r="AB5481" s="8">
        <f>IF($D5481="","",AA5481-N5481)</f>
        <v/>
      </c>
      <c r="AF5481" s="8" t="n"/>
      <c r="AI5481" s="14" t="n"/>
      <c r="AK5481">
        <f>IF($D5481="","",IF(COUNTIF($D$2:$D5481,$D5481)=1,1,0))</f>
        <v/>
      </c>
      <c r="AL5481">
        <f>IF($AK5481=1,SUMPRODUCT(--($AO$2:$AO$7001&lt;$AO5481))+1,"")</f>
        <v/>
      </c>
      <c r="AM5481">
        <f>IF($D5481="","",IF(OR($R5481=TRUE(),$R5481="TRUE"),1,0))</f>
        <v/>
      </c>
      <c r="AN5481">
        <f>IF($D5481="","",IF($X5481="Yes",1,0))</f>
        <v/>
      </c>
      <c r="AO5481">
        <f>IF($AK5481=1,IFERROR(IF(VALUE($D5481)&lt;100000000,VALUE($D5481),1000000000),IFERROR(IF(VALUE(MID($D5481,2,20))&lt;100000000,VALUE(MID($D5481,2,20)),1000000000),1000000000))+ROW()/100000,"")</f>
        <v/>
      </c>
    </row>
    <row r="5482">
      <c r="F5482" s="14" t="n"/>
      <c r="N5482" s="8">
        <f>IF($D5482="","",M5482*V5482/100)</f>
        <v/>
      </c>
      <c r="O5482" s="8" t="n"/>
      <c r="U5482" s="8" t="n"/>
      <c r="V5482" s="8" t="n"/>
      <c r="Y5482">
        <f>IF($D5482="","",IF($AN5482=1,0,IF($AM5482=1,Settings!$C$6,Settings!$C$7))*100)</f>
        <v/>
      </c>
      <c r="Z5482" s="8">
        <f>IF($D5482="","",V5482*Y5482/100)</f>
        <v/>
      </c>
      <c r="AA5482" s="8">
        <f>IF($D5482="","",V5482-Z5482)</f>
        <v/>
      </c>
      <c r="AB5482" s="8">
        <f>IF($D5482="","",AA5482-N5482)</f>
        <v/>
      </c>
      <c r="AF5482" s="8" t="n"/>
      <c r="AI5482" s="14" t="n"/>
      <c r="AK5482">
        <f>IF($D5482="","",IF(COUNTIF($D$2:$D5482,$D5482)=1,1,0))</f>
        <v/>
      </c>
      <c r="AL5482">
        <f>IF($AK5482=1,SUMPRODUCT(--($AO$2:$AO$7001&lt;$AO5482))+1,"")</f>
        <v/>
      </c>
      <c r="AM5482">
        <f>IF($D5482="","",IF(OR($R5482=TRUE(),$R5482="TRUE"),1,0))</f>
        <v/>
      </c>
      <c r="AN5482">
        <f>IF($D5482="","",IF($X5482="Yes",1,0))</f>
        <v/>
      </c>
      <c r="AO5482">
        <f>IF($AK5482=1,IFERROR(IF(VALUE($D5482)&lt;100000000,VALUE($D5482),1000000000),IFERROR(IF(VALUE(MID($D5482,2,20))&lt;100000000,VALUE(MID($D5482,2,20)),1000000000),1000000000))+ROW()/100000,"")</f>
        <v/>
      </c>
    </row>
    <row r="5483">
      <c r="F5483" s="14" t="n"/>
      <c r="N5483" s="8">
        <f>IF($D5483="","",M5483*V5483/100)</f>
        <v/>
      </c>
      <c r="O5483" s="8" t="n"/>
      <c r="U5483" s="8" t="n"/>
      <c r="V5483" s="8" t="n"/>
      <c r="Y5483">
        <f>IF($D5483="","",IF($AN5483=1,0,IF($AM5483=1,Settings!$C$6,Settings!$C$7))*100)</f>
        <v/>
      </c>
      <c r="Z5483" s="8">
        <f>IF($D5483="","",V5483*Y5483/100)</f>
        <v/>
      </c>
      <c r="AA5483" s="8">
        <f>IF($D5483="","",V5483-Z5483)</f>
        <v/>
      </c>
      <c r="AB5483" s="8">
        <f>IF($D5483="","",AA5483-N5483)</f>
        <v/>
      </c>
      <c r="AF5483" s="8" t="n"/>
      <c r="AI5483" s="14" t="n"/>
      <c r="AK5483">
        <f>IF($D5483="","",IF(COUNTIF($D$2:$D5483,$D5483)=1,1,0))</f>
        <v/>
      </c>
      <c r="AL5483">
        <f>IF($AK5483=1,SUMPRODUCT(--($AO$2:$AO$7001&lt;$AO5483))+1,"")</f>
        <v/>
      </c>
      <c r="AM5483">
        <f>IF($D5483="","",IF(OR($R5483=TRUE(),$R5483="TRUE"),1,0))</f>
        <v/>
      </c>
      <c r="AN5483">
        <f>IF($D5483="","",IF($X5483="Yes",1,0))</f>
        <v/>
      </c>
      <c r="AO5483">
        <f>IF($AK5483=1,IFERROR(IF(VALUE($D5483)&lt;100000000,VALUE($D5483),1000000000),IFERROR(IF(VALUE(MID($D5483,2,20))&lt;100000000,VALUE(MID($D5483,2,20)),1000000000),1000000000))+ROW()/100000,"")</f>
        <v/>
      </c>
    </row>
    <row r="5484">
      <c r="F5484" s="14" t="n"/>
      <c r="N5484" s="8">
        <f>IF($D5484="","",M5484*V5484/100)</f>
        <v/>
      </c>
      <c r="O5484" s="8" t="n"/>
      <c r="U5484" s="8" t="n"/>
      <c r="V5484" s="8" t="n"/>
      <c r="Y5484">
        <f>IF($D5484="","",IF($AN5484=1,0,IF($AM5484=1,Settings!$C$6,Settings!$C$7))*100)</f>
        <v/>
      </c>
      <c r="Z5484" s="8">
        <f>IF($D5484="","",V5484*Y5484/100)</f>
        <v/>
      </c>
      <c r="AA5484" s="8">
        <f>IF($D5484="","",V5484-Z5484)</f>
        <v/>
      </c>
      <c r="AB5484" s="8">
        <f>IF($D5484="","",AA5484-N5484)</f>
        <v/>
      </c>
      <c r="AF5484" s="8" t="n"/>
      <c r="AI5484" s="14" t="n"/>
      <c r="AK5484">
        <f>IF($D5484="","",IF(COUNTIF($D$2:$D5484,$D5484)=1,1,0))</f>
        <v/>
      </c>
      <c r="AL5484">
        <f>IF($AK5484=1,SUMPRODUCT(--($AO$2:$AO$7001&lt;$AO5484))+1,"")</f>
        <v/>
      </c>
      <c r="AM5484">
        <f>IF($D5484="","",IF(OR($R5484=TRUE(),$R5484="TRUE"),1,0))</f>
        <v/>
      </c>
      <c r="AN5484">
        <f>IF($D5484="","",IF($X5484="Yes",1,0))</f>
        <v/>
      </c>
      <c r="AO5484">
        <f>IF($AK5484=1,IFERROR(IF(VALUE($D5484)&lt;100000000,VALUE($D5484),1000000000),IFERROR(IF(VALUE(MID($D5484,2,20))&lt;100000000,VALUE(MID($D5484,2,20)),1000000000),1000000000))+ROW()/100000,"")</f>
        <v/>
      </c>
    </row>
    <row r="5485">
      <c r="F5485" s="14" t="n"/>
      <c r="N5485" s="8">
        <f>IF($D5485="","",M5485*V5485/100)</f>
        <v/>
      </c>
      <c r="O5485" s="8" t="n"/>
      <c r="U5485" s="8" t="n"/>
      <c r="V5485" s="8" t="n"/>
      <c r="Y5485">
        <f>IF($D5485="","",IF($AN5485=1,0,IF($AM5485=1,Settings!$C$6,Settings!$C$7))*100)</f>
        <v/>
      </c>
      <c r="Z5485" s="8">
        <f>IF($D5485="","",V5485*Y5485/100)</f>
        <v/>
      </c>
      <c r="AA5485" s="8">
        <f>IF($D5485="","",V5485-Z5485)</f>
        <v/>
      </c>
      <c r="AB5485" s="8">
        <f>IF($D5485="","",AA5485-N5485)</f>
        <v/>
      </c>
      <c r="AF5485" s="8" t="n"/>
      <c r="AI5485" s="14" t="n"/>
      <c r="AK5485">
        <f>IF($D5485="","",IF(COUNTIF($D$2:$D5485,$D5485)=1,1,0))</f>
        <v/>
      </c>
      <c r="AL5485">
        <f>IF($AK5485=1,SUMPRODUCT(--($AO$2:$AO$7001&lt;$AO5485))+1,"")</f>
        <v/>
      </c>
      <c r="AM5485">
        <f>IF($D5485="","",IF(OR($R5485=TRUE(),$R5485="TRUE"),1,0))</f>
        <v/>
      </c>
      <c r="AN5485">
        <f>IF($D5485="","",IF($X5485="Yes",1,0))</f>
        <v/>
      </c>
      <c r="AO5485">
        <f>IF($AK5485=1,IFERROR(IF(VALUE($D5485)&lt;100000000,VALUE($D5485),1000000000),IFERROR(IF(VALUE(MID($D5485,2,20))&lt;100000000,VALUE(MID($D5485,2,20)),1000000000),1000000000))+ROW()/100000,"")</f>
        <v/>
      </c>
    </row>
    <row r="5486">
      <c r="F5486" s="14" t="n"/>
      <c r="N5486" s="8">
        <f>IF($D5486="","",M5486*V5486/100)</f>
        <v/>
      </c>
      <c r="O5486" s="8" t="n"/>
      <c r="U5486" s="8" t="n"/>
      <c r="V5486" s="8" t="n"/>
      <c r="Y5486">
        <f>IF($D5486="","",IF($AN5486=1,0,IF($AM5486=1,Settings!$C$6,Settings!$C$7))*100)</f>
        <v/>
      </c>
      <c r="Z5486" s="8">
        <f>IF($D5486="","",V5486*Y5486/100)</f>
        <v/>
      </c>
      <c r="AA5486" s="8">
        <f>IF($D5486="","",V5486-Z5486)</f>
        <v/>
      </c>
      <c r="AB5486" s="8">
        <f>IF($D5486="","",AA5486-N5486)</f>
        <v/>
      </c>
      <c r="AF5486" s="8" t="n"/>
      <c r="AI5486" s="14" t="n"/>
      <c r="AK5486">
        <f>IF($D5486="","",IF(COUNTIF($D$2:$D5486,$D5486)=1,1,0))</f>
        <v/>
      </c>
      <c r="AL5486">
        <f>IF($AK5486=1,SUMPRODUCT(--($AO$2:$AO$7001&lt;$AO5486))+1,"")</f>
        <v/>
      </c>
      <c r="AM5486">
        <f>IF($D5486="","",IF(OR($R5486=TRUE(),$R5486="TRUE"),1,0))</f>
        <v/>
      </c>
      <c r="AN5486">
        <f>IF($D5486="","",IF($X5486="Yes",1,0))</f>
        <v/>
      </c>
      <c r="AO5486">
        <f>IF($AK5486=1,IFERROR(IF(VALUE($D5486)&lt;100000000,VALUE($D5486),1000000000),IFERROR(IF(VALUE(MID($D5486,2,20))&lt;100000000,VALUE(MID($D5486,2,20)),1000000000),1000000000))+ROW()/100000,"")</f>
        <v/>
      </c>
    </row>
    <row r="5487">
      <c r="F5487" s="14" t="n"/>
      <c r="N5487" s="8">
        <f>IF($D5487="","",M5487*V5487/100)</f>
        <v/>
      </c>
      <c r="O5487" s="8" t="n"/>
      <c r="U5487" s="8" t="n"/>
      <c r="V5487" s="8" t="n"/>
      <c r="Y5487">
        <f>IF($D5487="","",IF($AN5487=1,0,IF($AM5487=1,Settings!$C$6,Settings!$C$7))*100)</f>
        <v/>
      </c>
      <c r="Z5487" s="8">
        <f>IF($D5487="","",V5487*Y5487/100)</f>
        <v/>
      </c>
      <c r="AA5487" s="8">
        <f>IF($D5487="","",V5487-Z5487)</f>
        <v/>
      </c>
      <c r="AB5487" s="8">
        <f>IF($D5487="","",AA5487-N5487)</f>
        <v/>
      </c>
      <c r="AF5487" s="8" t="n"/>
      <c r="AI5487" s="14" t="n"/>
      <c r="AK5487">
        <f>IF($D5487="","",IF(COUNTIF($D$2:$D5487,$D5487)=1,1,0))</f>
        <v/>
      </c>
      <c r="AL5487">
        <f>IF($AK5487=1,SUMPRODUCT(--($AO$2:$AO$7001&lt;$AO5487))+1,"")</f>
        <v/>
      </c>
      <c r="AM5487">
        <f>IF($D5487="","",IF(OR($R5487=TRUE(),$R5487="TRUE"),1,0))</f>
        <v/>
      </c>
      <c r="AN5487">
        <f>IF($D5487="","",IF($X5487="Yes",1,0))</f>
        <v/>
      </c>
      <c r="AO5487">
        <f>IF($AK5487=1,IFERROR(IF(VALUE($D5487)&lt;100000000,VALUE($D5487),1000000000),IFERROR(IF(VALUE(MID($D5487,2,20))&lt;100000000,VALUE(MID($D5487,2,20)),1000000000),1000000000))+ROW()/100000,"")</f>
        <v/>
      </c>
    </row>
    <row r="5488">
      <c r="F5488" s="14" t="n"/>
      <c r="N5488" s="8">
        <f>IF($D5488="","",M5488*V5488/100)</f>
        <v/>
      </c>
      <c r="O5488" s="8" t="n"/>
      <c r="U5488" s="8" t="n"/>
      <c r="V5488" s="8" t="n"/>
      <c r="Y5488">
        <f>IF($D5488="","",IF($AN5488=1,0,IF($AM5488=1,Settings!$C$6,Settings!$C$7))*100)</f>
        <v/>
      </c>
      <c r="Z5488" s="8">
        <f>IF($D5488="","",V5488*Y5488/100)</f>
        <v/>
      </c>
      <c r="AA5488" s="8">
        <f>IF($D5488="","",V5488-Z5488)</f>
        <v/>
      </c>
      <c r="AB5488" s="8">
        <f>IF($D5488="","",AA5488-N5488)</f>
        <v/>
      </c>
      <c r="AF5488" s="8" t="n"/>
      <c r="AI5488" s="14" t="n"/>
      <c r="AK5488">
        <f>IF($D5488="","",IF(COUNTIF($D$2:$D5488,$D5488)=1,1,0))</f>
        <v/>
      </c>
      <c r="AL5488">
        <f>IF($AK5488=1,SUMPRODUCT(--($AO$2:$AO$7001&lt;$AO5488))+1,"")</f>
        <v/>
      </c>
      <c r="AM5488">
        <f>IF($D5488="","",IF(OR($R5488=TRUE(),$R5488="TRUE"),1,0))</f>
        <v/>
      </c>
      <c r="AN5488">
        <f>IF($D5488="","",IF($X5488="Yes",1,0))</f>
        <v/>
      </c>
      <c r="AO5488">
        <f>IF($AK5488=1,IFERROR(IF(VALUE($D5488)&lt;100000000,VALUE($D5488),1000000000),IFERROR(IF(VALUE(MID($D5488,2,20))&lt;100000000,VALUE(MID($D5488,2,20)),1000000000),1000000000))+ROW()/100000,"")</f>
        <v/>
      </c>
    </row>
    <row r="5489">
      <c r="F5489" s="14" t="n"/>
      <c r="N5489" s="8">
        <f>IF($D5489="","",M5489*V5489/100)</f>
        <v/>
      </c>
      <c r="O5489" s="8" t="n"/>
      <c r="U5489" s="8" t="n"/>
      <c r="V5489" s="8" t="n"/>
      <c r="Y5489">
        <f>IF($D5489="","",IF($AN5489=1,0,IF($AM5489=1,Settings!$C$6,Settings!$C$7))*100)</f>
        <v/>
      </c>
      <c r="Z5489" s="8">
        <f>IF($D5489="","",V5489*Y5489/100)</f>
        <v/>
      </c>
      <c r="AA5489" s="8">
        <f>IF($D5489="","",V5489-Z5489)</f>
        <v/>
      </c>
      <c r="AB5489" s="8">
        <f>IF($D5489="","",AA5489-N5489)</f>
        <v/>
      </c>
      <c r="AF5489" s="8" t="n"/>
      <c r="AI5489" s="14" t="n"/>
      <c r="AK5489">
        <f>IF($D5489="","",IF(COUNTIF($D$2:$D5489,$D5489)=1,1,0))</f>
        <v/>
      </c>
      <c r="AL5489">
        <f>IF($AK5489=1,SUMPRODUCT(--($AO$2:$AO$7001&lt;$AO5489))+1,"")</f>
        <v/>
      </c>
      <c r="AM5489">
        <f>IF($D5489="","",IF(OR($R5489=TRUE(),$R5489="TRUE"),1,0))</f>
        <v/>
      </c>
      <c r="AN5489">
        <f>IF($D5489="","",IF($X5489="Yes",1,0))</f>
        <v/>
      </c>
      <c r="AO5489">
        <f>IF($AK5489=1,IFERROR(IF(VALUE($D5489)&lt;100000000,VALUE($D5489),1000000000),IFERROR(IF(VALUE(MID($D5489,2,20))&lt;100000000,VALUE(MID($D5489,2,20)),1000000000),1000000000))+ROW()/100000,"")</f>
        <v/>
      </c>
    </row>
    <row r="5490">
      <c r="F5490" s="14" t="n"/>
      <c r="N5490" s="8">
        <f>IF($D5490="","",M5490*V5490/100)</f>
        <v/>
      </c>
      <c r="O5490" s="8" t="n"/>
      <c r="U5490" s="8" t="n"/>
      <c r="V5490" s="8" t="n"/>
      <c r="Y5490">
        <f>IF($D5490="","",IF($AN5490=1,0,IF($AM5490=1,Settings!$C$6,Settings!$C$7))*100)</f>
        <v/>
      </c>
      <c r="Z5490" s="8">
        <f>IF($D5490="","",V5490*Y5490/100)</f>
        <v/>
      </c>
      <c r="AA5490" s="8">
        <f>IF($D5490="","",V5490-Z5490)</f>
        <v/>
      </c>
      <c r="AB5490" s="8">
        <f>IF($D5490="","",AA5490-N5490)</f>
        <v/>
      </c>
      <c r="AF5490" s="8" t="n"/>
      <c r="AI5490" s="14" t="n"/>
      <c r="AK5490">
        <f>IF($D5490="","",IF(COUNTIF($D$2:$D5490,$D5490)=1,1,0))</f>
        <v/>
      </c>
      <c r="AL5490">
        <f>IF($AK5490=1,SUMPRODUCT(--($AO$2:$AO$7001&lt;$AO5490))+1,"")</f>
        <v/>
      </c>
      <c r="AM5490">
        <f>IF($D5490="","",IF(OR($R5490=TRUE(),$R5490="TRUE"),1,0))</f>
        <v/>
      </c>
      <c r="AN5490">
        <f>IF($D5490="","",IF($X5490="Yes",1,0))</f>
        <v/>
      </c>
      <c r="AO5490">
        <f>IF($AK5490=1,IFERROR(IF(VALUE($D5490)&lt;100000000,VALUE($D5490),1000000000),IFERROR(IF(VALUE(MID($D5490,2,20))&lt;100000000,VALUE(MID($D5490,2,20)),1000000000),1000000000))+ROW()/100000,"")</f>
        <v/>
      </c>
    </row>
    <row r="5491">
      <c r="F5491" s="14" t="n"/>
      <c r="N5491" s="8">
        <f>IF($D5491="","",M5491*V5491/100)</f>
        <v/>
      </c>
      <c r="O5491" s="8" t="n"/>
      <c r="U5491" s="8" t="n"/>
      <c r="V5491" s="8" t="n"/>
      <c r="Y5491">
        <f>IF($D5491="","",IF($AN5491=1,0,IF($AM5491=1,Settings!$C$6,Settings!$C$7))*100)</f>
        <v/>
      </c>
      <c r="Z5491" s="8">
        <f>IF($D5491="","",V5491*Y5491/100)</f>
        <v/>
      </c>
      <c r="AA5491" s="8">
        <f>IF($D5491="","",V5491-Z5491)</f>
        <v/>
      </c>
      <c r="AB5491" s="8">
        <f>IF($D5491="","",AA5491-N5491)</f>
        <v/>
      </c>
      <c r="AF5491" s="8" t="n"/>
      <c r="AI5491" s="14" t="n"/>
      <c r="AK5491">
        <f>IF($D5491="","",IF(COUNTIF($D$2:$D5491,$D5491)=1,1,0))</f>
        <v/>
      </c>
      <c r="AL5491">
        <f>IF($AK5491=1,SUMPRODUCT(--($AO$2:$AO$7001&lt;$AO5491))+1,"")</f>
        <v/>
      </c>
      <c r="AM5491">
        <f>IF($D5491="","",IF(OR($R5491=TRUE(),$R5491="TRUE"),1,0))</f>
        <v/>
      </c>
      <c r="AN5491">
        <f>IF($D5491="","",IF($X5491="Yes",1,0))</f>
        <v/>
      </c>
      <c r="AO5491">
        <f>IF($AK5491=1,IFERROR(IF(VALUE($D5491)&lt;100000000,VALUE($D5491),1000000000),IFERROR(IF(VALUE(MID($D5491,2,20))&lt;100000000,VALUE(MID($D5491,2,20)),1000000000),1000000000))+ROW()/100000,"")</f>
        <v/>
      </c>
    </row>
    <row r="5492">
      <c r="F5492" s="14" t="n"/>
      <c r="N5492" s="8">
        <f>IF($D5492="","",M5492*V5492/100)</f>
        <v/>
      </c>
      <c r="O5492" s="8" t="n"/>
      <c r="U5492" s="8" t="n"/>
      <c r="V5492" s="8" t="n"/>
      <c r="Y5492">
        <f>IF($D5492="","",IF($AN5492=1,0,IF($AM5492=1,Settings!$C$6,Settings!$C$7))*100)</f>
        <v/>
      </c>
      <c r="Z5492" s="8">
        <f>IF($D5492="","",V5492*Y5492/100)</f>
        <v/>
      </c>
      <c r="AA5492" s="8">
        <f>IF($D5492="","",V5492-Z5492)</f>
        <v/>
      </c>
      <c r="AB5492" s="8">
        <f>IF($D5492="","",AA5492-N5492)</f>
        <v/>
      </c>
      <c r="AF5492" s="8" t="n"/>
      <c r="AI5492" s="14" t="n"/>
      <c r="AK5492">
        <f>IF($D5492="","",IF(COUNTIF($D$2:$D5492,$D5492)=1,1,0))</f>
        <v/>
      </c>
      <c r="AL5492">
        <f>IF($AK5492=1,SUMPRODUCT(--($AO$2:$AO$7001&lt;$AO5492))+1,"")</f>
        <v/>
      </c>
      <c r="AM5492">
        <f>IF($D5492="","",IF(OR($R5492=TRUE(),$R5492="TRUE"),1,0))</f>
        <v/>
      </c>
      <c r="AN5492">
        <f>IF($D5492="","",IF($X5492="Yes",1,0))</f>
        <v/>
      </c>
      <c r="AO5492">
        <f>IF($AK5492=1,IFERROR(IF(VALUE($D5492)&lt;100000000,VALUE($D5492),1000000000),IFERROR(IF(VALUE(MID($D5492,2,20))&lt;100000000,VALUE(MID($D5492,2,20)),1000000000),1000000000))+ROW()/100000,"")</f>
        <v/>
      </c>
    </row>
    <row r="5493">
      <c r="F5493" s="14" t="n"/>
      <c r="N5493" s="8">
        <f>IF($D5493="","",M5493*V5493/100)</f>
        <v/>
      </c>
      <c r="O5493" s="8" t="n"/>
      <c r="U5493" s="8" t="n"/>
      <c r="V5493" s="8" t="n"/>
      <c r="Y5493">
        <f>IF($D5493="","",IF($AN5493=1,0,IF($AM5493=1,Settings!$C$6,Settings!$C$7))*100)</f>
        <v/>
      </c>
      <c r="Z5493" s="8">
        <f>IF($D5493="","",V5493*Y5493/100)</f>
        <v/>
      </c>
      <c r="AA5493" s="8">
        <f>IF($D5493="","",V5493-Z5493)</f>
        <v/>
      </c>
      <c r="AB5493" s="8">
        <f>IF($D5493="","",AA5493-N5493)</f>
        <v/>
      </c>
      <c r="AF5493" s="8" t="n"/>
      <c r="AI5493" s="14" t="n"/>
      <c r="AK5493">
        <f>IF($D5493="","",IF(COUNTIF($D$2:$D5493,$D5493)=1,1,0))</f>
        <v/>
      </c>
      <c r="AL5493">
        <f>IF($AK5493=1,SUMPRODUCT(--($AO$2:$AO$7001&lt;$AO5493))+1,"")</f>
        <v/>
      </c>
      <c r="AM5493">
        <f>IF($D5493="","",IF(OR($R5493=TRUE(),$R5493="TRUE"),1,0))</f>
        <v/>
      </c>
      <c r="AN5493">
        <f>IF($D5493="","",IF($X5493="Yes",1,0))</f>
        <v/>
      </c>
      <c r="AO5493">
        <f>IF($AK5493=1,IFERROR(IF(VALUE($D5493)&lt;100000000,VALUE($D5493),1000000000),IFERROR(IF(VALUE(MID($D5493,2,20))&lt;100000000,VALUE(MID($D5493,2,20)),1000000000),1000000000))+ROW()/100000,"")</f>
        <v/>
      </c>
    </row>
    <row r="5494">
      <c r="F5494" s="14" t="n"/>
      <c r="N5494" s="8">
        <f>IF($D5494="","",M5494*V5494/100)</f>
        <v/>
      </c>
      <c r="O5494" s="8" t="n"/>
      <c r="U5494" s="8" t="n"/>
      <c r="V5494" s="8" t="n"/>
      <c r="Y5494">
        <f>IF($D5494="","",IF($AN5494=1,0,IF($AM5494=1,Settings!$C$6,Settings!$C$7))*100)</f>
        <v/>
      </c>
      <c r="Z5494" s="8">
        <f>IF($D5494="","",V5494*Y5494/100)</f>
        <v/>
      </c>
      <c r="AA5494" s="8">
        <f>IF($D5494="","",V5494-Z5494)</f>
        <v/>
      </c>
      <c r="AB5494" s="8">
        <f>IF($D5494="","",AA5494-N5494)</f>
        <v/>
      </c>
      <c r="AF5494" s="8" t="n"/>
      <c r="AI5494" s="14" t="n"/>
      <c r="AK5494">
        <f>IF($D5494="","",IF(COUNTIF($D$2:$D5494,$D5494)=1,1,0))</f>
        <v/>
      </c>
      <c r="AL5494">
        <f>IF($AK5494=1,SUMPRODUCT(--($AO$2:$AO$7001&lt;$AO5494))+1,"")</f>
        <v/>
      </c>
      <c r="AM5494">
        <f>IF($D5494="","",IF(OR($R5494=TRUE(),$R5494="TRUE"),1,0))</f>
        <v/>
      </c>
      <c r="AN5494">
        <f>IF($D5494="","",IF($X5494="Yes",1,0))</f>
        <v/>
      </c>
      <c r="AO5494">
        <f>IF($AK5494=1,IFERROR(IF(VALUE($D5494)&lt;100000000,VALUE($D5494),1000000000),IFERROR(IF(VALUE(MID($D5494,2,20))&lt;100000000,VALUE(MID($D5494,2,20)),1000000000),1000000000))+ROW()/100000,"")</f>
        <v/>
      </c>
    </row>
    <row r="5495">
      <c r="F5495" s="14" t="n"/>
      <c r="N5495" s="8">
        <f>IF($D5495="","",M5495*V5495/100)</f>
        <v/>
      </c>
      <c r="O5495" s="8" t="n"/>
      <c r="U5495" s="8" t="n"/>
      <c r="V5495" s="8" t="n"/>
      <c r="Y5495">
        <f>IF($D5495="","",IF($AN5495=1,0,IF($AM5495=1,Settings!$C$6,Settings!$C$7))*100)</f>
        <v/>
      </c>
      <c r="Z5495" s="8">
        <f>IF($D5495="","",V5495*Y5495/100)</f>
        <v/>
      </c>
      <c r="AA5495" s="8">
        <f>IF($D5495="","",V5495-Z5495)</f>
        <v/>
      </c>
      <c r="AB5495" s="8">
        <f>IF($D5495="","",AA5495-N5495)</f>
        <v/>
      </c>
      <c r="AF5495" s="8" t="n"/>
      <c r="AI5495" s="14" t="n"/>
      <c r="AK5495">
        <f>IF($D5495="","",IF(COUNTIF($D$2:$D5495,$D5495)=1,1,0))</f>
        <v/>
      </c>
      <c r="AL5495">
        <f>IF($AK5495=1,SUMPRODUCT(--($AO$2:$AO$7001&lt;$AO5495))+1,"")</f>
        <v/>
      </c>
      <c r="AM5495">
        <f>IF($D5495="","",IF(OR($R5495=TRUE(),$R5495="TRUE"),1,0))</f>
        <v/>
      </c>
      <c r="AN5495">
        <f>IF($D5495="","",IF($X5495="Yes",1,0))</f>
        <v/>
      </c>
      <c r="AO5495">
        <f>IF($AK5495=1,IFERROR(IF(VALUE($D5495)&lt;100000000,VALUE($D5495),1000000000),IFERROR(IF(VALUE(MID($D5495,2,20))&lt;100000000,VALUE(MID($D5495,2,20)),1000000000),1000000000))+ROW()/100000,"")</f>
        <v/>
      </c>
    </row>
    <row r="5496">
      <c r="F5496" s="14" t="n"/>
      <c r="N5496" s="8">
        <f>IF($D5496="","",M5496*V5496/100)</f>
        <v/>
      </c>
      <c r="O5496" s="8" t="n"/>
      <c r="U5496" s="8" t="n"/>
      <c r="V5496" s="8" t="n"/>
      <c r="Y5496">
        <f>IF($D5496="","",IF($AN5496=1,0,IF($AM5496=1,Settings!$C$6,Settings!$C$7))*100)</f>
        <v/>
      </c>
      <c r="Z5496" s="8">
        <f>IF($D5496="","",V5496*Y5496/100)</f>
        <v/>
      </c>
      <c r="AA5496" s="8">
        <f>IF($D5496="","",V5496-Z5496)</f>
        <v/>
      </c>
      <c r="AB5496" s="8">
        <f>IF($D5496="","",AA5496-N5496)</f>
        <v/>
      </c>
      <c r="AF5496" s="8" t="n"/>
      <c r="AI5496" s="14" t="n"/>
      <c r="AK5496">
        <f>IF($D5496="","",IF(COUNTIF($D$2:$D5496,$D5496)=1,1,0))</f>
        <v/>
      </c>
      <c r="AL5496">
        <f>IF($AK5496=1,SUMPRODUCT(--($AO$2:$AO$7001&lt;$AO5496))+1,"")</f>
        <v/>
      </c>
      <c r="AM5496">
        <f>IF($D5496="","",IF(OR($R5496=TRUE(),$R5496="TRUE"),1,0))</f>
        <v/>
      </c>
      <c r="AN5496">
        <f>IF($D5496="","",IF($X5496="Yes",1,0))</f>
        <v/>
      </c>
      <c r="AO5496">
        <f>IF($AK5496=1,IFERROR(IF(VALUE($D5496)&lt;100000000,VALUE($D5496),1000000000),IFERROR(IF(VALUE(MID($D5496,2,20))&lt;100000000,VALUE(MID($D5496,2,20)),1000000000),1000000000))+ROW()/100000,"")</f>
        <v/>
      </c>
    </row>
    <row r="5497">
      <c r="F5497" s="14" t="n"/>
      <c r="N5497" s="8">
        <f>IF($D5497="","",M5497*V5497/100)</f>
        <v/>
      </c>
      <c r="O5497" s="8" t="n"/>
      <c r="U5497" s="8" t="n"/>
      <c r="V5497" s="8" t="n"/>
      <c r="Y5497">
        <f>IF($D5497="","",IF($AN5497=1,0,IF($AM5497=1,Settings!$C$6,Settings!$C$7))*100)</f>
        <v/>
      </c>
      <c r="Z5497" s="8">
        <f>IF($D5497="","",V5497*Y5497/100)</f>
        <v/>
      </c>
      <c r="AA5497" s="8">
        <f>IF($D5497="","",V5497-Z5497)</f>
        <v/>
      </c>
      <c r="AB5497" s="8">
        <f>IF($D5497="","",AA5497-N5497)</f>
        <v/>
      </c>
      <c r="AF5497" s="8" t="n"/>
      <c r="AI5497" s="14" t="n"/>
      <c r="AK5497">
        <f>IF($D5497="","",IF(COUNTIF($D$2:$D5497,$D5497)=1,1,0))</f>
        <v/>
      </c>
      <c r="AL5497">
        <f>IF($AK5497=1,SUMPRODUCT(--($AO$2:$AO$7001&lt;$AO5497))+1,"")</f>
        <v/>
      </c>
      <c r="AM5497">
        <f>IF($D5497="","",IF(OR($R5497=TRUE(),$R5497="TRUE"),1,0))</f>
        <v/>
      </c>
      <c r="AN5497">
        <f>IF($D5497="","",IF($X5497="Yes",1,0))</f>
        <v/>
      </c>
      <c r="AO5497">
        <f>IF($AK5497=1,IFERROR(IF(VALUE($D5497)&lt;100000000,VALUE($D5497),1000000000),IFERROR(IF(VALUE(MID($D5497,2,20))&lt;100000000,VALUE(MID($D5497,2,20)),1000000000),1000000000))+ROW()/100000,"")</f>
        <v/>
      </c>
    </row>
    <row r="5498">
      <c r="F5498" s="14" t="n"/>
      <c r="N5498" s="8">
        <f>IF($D5498="","",M5498*V5498/100)</f>
        <v/>
      </c>
      <c r="O5498" s="8" t="n"/>
      <c r="U5498" s="8" t="n"/>
      <c r="V5498" s="8" t="n"/>
      <c r="Y5498">
        <f>IF($D5498="","",IF($AN5498=1,0,IF($AM5498=1,Settings!$C$6,Settings!$C$7))*100)</f>
        <v/>
      </c>
      <c r="Z5498" s="8">
        <f>IF($D5498="","",V5498*Y5498/100)</f>
        <v/>
      </c>
      <c r="AA5498" s="8">
        <f>IF($D5498="","",V5498-Z5498)</f>
        <v/>
      </c>
      <c r="AB5498" s="8">
        <f>IF($D5498="","",AA5498-N5498)</f>
        <v/>
      </c>
      <c r="AF5498" s="8" t="n"/>
      <c r="AI5498" s="14" t="n"/>
      <c r="AK5498">
        <f>IF($D5498="","",IF(COUNTIF($D$2:$D5498,$D5498)=1,1,0))</f>
        <v/>
      </c>
      <c r="AL5498">
        <f>IF($AK5498=1,SUMPRODUCT(--($AO$2:$AO$7001&lt;$AO5498))+1,"")</f>
        <v/>
      </c>
      <c r="AM5498">
        <f>IF($D5498="","",IF(OR($R5498=TRUE(),$R5498="TRUE"),1,0))</f>
        <v/>
      </c>
      <c r="AN5498">
        <f>IF($D5498="","",IF($X5498="Yes",1,0))</f>
        <v/>
      </c>
      <c r="AO5498">
        <f>IF($AK5498=1,IFERROR(IF(VALUE($D5498)&lt;100000000,VALUE($D5498),1000000000),IFERROR(IF(VALUE(MID($D5498,2,20))&lt;100000000,VALUE(MID($D5498,2,20)),1000000000),1000000000))+ROW()/100000,"")</f>
        <v/>
      </c>
    </row>
    <row r="5499">
      <c r="F5499" s="14" t="n"/>
      <c r="N5499" s="8">
        <f>IF($D5499="","",M5499*V5499/100)</f>
        <v/>
      </c>
      <c r="O5499" s="8" t="n"/>
      <c r="U5499" s="8" t="n"/>
      <c r="V5499" s="8" t="n"/>
      <c r="Y5499">
        <f>IF($D5499="","",IF($AN5499=1,0,IF($AM5499=1,Settings!$C$6,Settings!$C$7))*100)</f>
        <v/>
      </c>
      <c r="Z5499" s="8">
        <f>IF($D5499="","",V5499*Y5499/100)</f>
        <v/>
      </c>
      <c r="AA5499" s="8">
        <f>IF($D5499="","",V5499-Z5499)</f>
        <v/>
      </c>
      <c r="AB5499" s="8">
        <f>IF($D5499="","",AA5499-N5499)</f>
        <v/>
      </c>
      <c r="AF5499" s="8" t="n"/>
      <c r="AI5499" s="14" t="n"/>
      <c r="AK5499">
        <f>IF($D5499="","",IF(COUNTIF($D$2:$D5499,$D5499)=1,1,0))</f>
        <v/>
      </c>
      <c r="AL5499">
        <f>IF($AK5499=1,SUMPRODUCT(--($AO$2:$AO$7001&lt;$AO5499))+1,"")</f>
        <v/>
      </c>
      <c r="AM5499">
        <f>IF($D5499="","",IF(OR($R5499=TRUE(),$R5499="TRUE"),1,0))</f>
        <v/>
      </c>
      <c r="AN5499">
        <f>IF($D5499="","",IF($X5499="Yes",1,0))</f>
        <v/>
      </c>
      <c r="AO5499">
        <f>IF($AK5499=1,IFERROR(IF(VALUE($D5499)&lt;100000000,VALUE($D5499),1000000000),IFERROR(IF(VALUE(MID($D5499,2,20))&lt;100000000,VALUE(MID($D5499,2,20)),1000000000),1000000000))+ROW()/100000,"")</f>
        <v/>
      </c>
    </row>
    <row r="5500">
      <c r="F5500" s="14" t="n"/>
      <c r="N5500" s="8">
        <f>IF($D5500="","",M5500*V5500/100)</f>
        <v/>
      </c>
      <c r="O5500" s="8" t="n"/>
      <c r="U5500" s="8" t="n"/>
      <c r="V5500" s="8" t="n"/>
      <c r="Y5500">
        <f>IF($D5500="","",IF($AN5500=1,0,IF($AM5500=1,Settings!$C$6,Settings!$C$7))*100)</f>
        <v/>
      </c>
      <c r="Z5500" s="8">
        <f>IF($D5500="","",V5500*Y5500/100)</f>
        <v/>
      </c>
      <c r="AA5500" s="8">
        <f>IF($D5500="","",V5500-Z5500)</f>
        <v/>
      </c>
      <c r="AB5500" s="8">
        <f>IF($D5500="","",AA5500-N5500)</f>
        <v/>
      </c>
      <c r="AF5500" s="8" t="n"/>
      <c r="AI5500" s="14" t="n"/>
      <c r="AK5500">
        <f>IF($D5500="","",IF(COUNTIF($D$2:$D5500,$D5500)=1,1,0))</f>
        <v/>
      </c>
      <c r="AL5500">
        <f>IF($AK5500=1,SUMPRODUCT(--($AO$2:$AO$7001&lt;$AO5500))+1,"")</f>
        <v/>
      </c>
      <c r="AM5500">
        <f>IF($D5500="","",IF(OR($R5500=TRUE(),$R5500="TRUE"),1,0))</f>
        <v/>
      </c>
      <c r="AN5500">
        <f>IF($D5500="","",IF($X5500="Yes",1,0))</f>
        <v/>
      </c>
      <c r="AO5500">
        <f>IF($AK5500=1,IFERROR(IF(VALUE($D5500)&lt;100000000,VALUE($D5500),1000000000),IFERROR(IF(VALUE(MID($D5500,2,20))&lt;100000000,VALUE(MID($D5500,2,20)),1000000000),1000000000))+ROW()/100000,"")</f>
        <v/>
      </c>
    </row>
    <row r="5501">
      <c r="F5501" s="14" t="n"/>
      <c r="N5501" s="8">
        <f>IF($D5501="","",M5501*V5501/100)</f>
        <v/>
      </c>
      <c r="O5501" s="8" t="n"/>
      <c r="U5501" s="8" t="n"/>
      <c r="V5501" s="8" t="n"/>
      <c r="Y5501">
        <f>IF($D5501="","",IF($AN5501=1,0,IF($AM5501=1,Settings!$C$6,Settings!$C$7))*100)</f>
        <v/>
      </c>
      <c r="Z5501" s="8">
        <f>IF($D5501="","",V5501*Y5501/100)</f>
        <v/>
      </c>
      <c r="AA5501" s="8">
        <f>IF($D5501="","",V5501-Z5501)</f>
        <v/>
      </c>
      <c r="AB5501" s="8">
        <f>IF($D5501="","",AA5501-N5501)</f>
        <v/>
      </c>
      <c r="AF5501" s="8" t="n"/>
      <c r="AI5501" s="14" t="n"/>
      <c r="AK5501">
        <f>IF($D5501="","",IF(COUNTIF($D$2:$D5501,$D5501)=1,1,0))</f>
        <v/>
      </c>
      <c r="AL5501">
        <f>IF($AK5501=1,SUMPRODUCT(--($AO$2:$AO$7001&lt;$AO5501))+1,"")</f>
        <v/>
      </c>
      <c r="AM5501">
        <f>IF($D5501="","",IF(OR($R5501=TRUE(),$R5501="TRUE"),1,0))</f>
        <v/>
      </c>
      <c r="AN5501">
        <f>IF($D5501="","",IF($X5501="Yes",1,0))</f>
        <v/>
      </c>
      <c r="AO5501">
        <f>IF($AK5501=1,IFERROR(IF(VALUE($D5501)&lt;100000000,VALUE($D5501),1000000000),IFERROR(IF(VALUE(MID($D5501,2,20))&lt;100000000,VALUE(MID($D5501,2,20)),1000000000),1000000000))+ROW()/100000,"")</f>
        <v/>
      </c>
    </row>
    <row r="5502">
      <c r="F5502" s="14" t="n"/>
      <c r="N5502" s="8">
        <f>IF($D5502="","",M5502*V5502/100)</f>
        <v/>
      </c>
      <c r="O5502" s="8" t="n"/>
      <c r="U5502" s="8" t="n"/>
      <c r="V5502" s="8" t="n"/>
      <c r="Y5502">
        <f>IF($D5502="","",IF($AN5502=1,0,IF($AM5502=1,Settings!$C$6,Settings!$C$7))*100)</f>
        <v/>
      </c>
      <c r="Z5502" s="8">
        <f>IF($D5502="","",V5502*Y5502/100)</f>
        <v/>
      </c>
      <c r="AA5502" s="8">
        <f>IF($D5502="","",V5502-Z5502)</f>
        <v/>
      </c>
      <c r="AB5502" s="8">
        <f>IF($D5502="","",AA5502-N5502)</f>
        <v/>
      </c>
      <c r="AF5502" s="8" t="n"/>
      <c r="AI5502" s="14" t="n"/>
      <c r="AK5502">
        <f>IF($D5502="","",IF(COUNTIF($D$2:$D5502,$D5502)=1,1,0))</f>
        <v/>
      </c>
      <c r="AL5502">
        <f>IF($AK5502=1,SUMPRODUCT(--($AO$2:$AO$7001&lt;$AO5502))+1,"")</f>
        <v/>
      </c>
      <c r="AM5502">
        <f>IF($D5502="","",IF(OR($R5502=TRUE(),$R5502="TRUE"),1,0))</f>
        <v/>
      </c>
      <c r="AN5502">
        <f>IF($D5502="","",IF($X5502="Yes",1,0))</f>
        <v/>
      </c>
      <c r="AO5502">
        <f>IF($AK5502=1,IFERROR(IF(VALUE($D5502)&lt;100000000,VALUE($D5502),1000000000),IFERROR(IF(VALUE(MID($D5502,2,20))&lt;100000000,VALUE(MID($D5502,2,20)),1000000000),1000000000))+ROW()/100000,"")</f>
        <v/>
      </c>
    </row>
    <row r="5503">
      <c r="F5503" s="14" t="n"/>
      <c r="N5503" s="8">
        <f>IF($D5503="","",M5503*V5503/100)</f>
        <v/>
      </c>
      <c r="O5503" s="8" t="n"/>
      <c r="U5503" s="8" t="n"/>
      <c r="V5503" s="8" t="n"/>
      <c r="Y5503">
        <f>IF($D5503="","",IF($AN5503=1,0,IF($AM5503=1,Settings!$C$6,Settings!$C$7))*100)</f>
        <v/>
      </c>
      <c r="Z5503" s="8">
        <f>IF($D5503="","",V5503*Y5503/100)</f>
        <v/>
      </c>
      <c r="AA5503" s="8">
        <f>IF($D5503="","",V5503-Z5503)</f>
        <v/>
      </c>
      <c r="AB5503" s="8">
        <f>IF($D5503="","",AA5503-N5503)</f>
        <v/>
      </c>
      <c r="AF5503" s="8" t="n"/>
      <c r="AI5503" s="14" t="n"/>
      <c r="AK5503">
        <f>IF($D5503="","",IF(COUNTIF($D$2:$D5503,$D5503)=1,1,0))</f>
        <v/>
      </c>
      <c r="AL5503">
        <f>IF($AK5503=1,SUMPRODUCT(--($AO$2:$AO$7001&lt;$AO5503))+1,"")</f>
        <v/>
      </c>
      <c r="AM5503">
        <f>IF($D5503="","",IF(OR($R5503=TRUE(),$R5503="TRUE"),1,0))</f>
        <v/>
      </c>
      <c r="AN5503">
        <f>IF($D5503="","",IF($X5503="Yes",1,0))</f>
        <v/>
      </c>
      <c r="AO5503">
        <f>IF($AK5503=1,IFERROR(IF(VALUE($D5503)&lt;100000000,VALUE($D5503),1000000000),IFERROR(IF(VALUE(MID($D5503,2,20))&lt;100000000,VALUE(MID($D5503,2,20)),1000000000),1000000000))+ROW()/100000,"")</f>
        <v/>
      </c>
    </row>
    <row r="5504">
      <c r="F5504" s="14" t="n"/>
      <c r="N5504" s="8">
        <f>IF($D5504="","",M5504*V5504/100)</f>
        <v/>
      </c>
      <c r="O5504" s="8" t="n"/>
      <c r="U5504" s="8" t="n"/>
      <c r="V5504" s="8" t="n"/>
      <c r="Y5504">
        <f>IF($D5504="","",IF($AN5504=1,0,IF($AM5504=1,Settings!$C$6,Settings!$C$7))*100)</f>
        <v/>
      </c>
      <c r="Z5504" s="8">
        <f>IF($D5504="","",V5504*Y5504/100)</f>
        <v/>
      </c>
      <c r="AA5504" s="8">
        <f>IF($D5504="","",V5504-Z5504)</f>
        <v/>
      </c>
      <c r="AB5504" s="8">
        <f>IF($D5504="","",AA5504-N5504)</f>
        <v/>
      </c>
      <c r="AF5504" s="8" t="n"/>
      <c r="AI5504" s="14" t="n"/>
      <c r="AK5504">
        <f>IF($D5504="","",IF(COUNTIF($D$2:$D5504,$D5504)=1,1,0))</f>
        <v/>
      </c>
      <c r="AL5504">
        <f>IF($AK5504=1,SUMPRODUCT(--($AO$2:$AO$7001&lt;$AO5504))+1,"")</f>
        <v/>
      </c>
      <c r="AM5504">
        <f>IF($D5504="","",IF(OR($R5504=TRUE(),$R5504="TRUE"),1,0))</f>
        <v/>
      </c>
      <c r="AN5504">
        <f>IF($D5504="","",IF($X5504="Yes",1,0))</f>
        <v/>
      </c>
      <c r="AO5504">
        <f>IF($AK5504=1,IFERROR(IF(VALUE($D5504)&lt;100000000,VALUE($D5504),1000000000),IFERROR(IF(VALUE(MID($D5504,2,20))&lt;100000000,VALUE(MID($D5504,2,20)),1000000000),1000000000))+ROW()/100000,"")</f>
        <v/>
      </c>
    </row>
    <row r="5505">
      <c r="F5505" s="14" t="n"/>
      <c r="N5505" s="8">
        <f>IF($D5505="","",M5505*V5505/100)</f>
        <v/>
      </c>
      <c r="O5505" s="8" t="n"/>
      <c r="U5505" s="8" t="n"/>
      <c r="V5505" s="8" t="n"/>
      <c r="Y5505">
        <f>IF($D5505="","",IF($AN5505=1,0,IF($AM5505=1,Settings!$C$6,Settings!$C$7))*100)</f>
        <v/>
      </c>
      <c r="Z5505" s="8">
        <f>IF($D5505="","",V5505*Y5505/100)</f>
        <v/>
      </c>
      <c r="AA5505" s="8">
        <f>IF($D5505="","",V5505-Z5505)</f>
        <v/>
      </c>
      <c r="AB5505" s="8">
        <f>IF($D5505="","",AA5505-N5505)</f>
        <v/>
      </c>
      <c r="AF5505" s="8" t="n"/>
      <c r="AI5505" s="14" t="n"/>
      <c r="AK5505">
        <f>IF($D5505="","",IF(COUNTIF($D$2:$D5505,$D5505)=1,1,0))</f>
        <v/>
      </c>
      <c r="AL5505">
        <f>IF($AK5505=1,SUMPRODUCT(--($AO$2:$AO$7001&lt;$AO5505))+1,"")</f>
        <v/>
      </c>
      <c r="AM5505">
        <f>IF($D5505="","",IF(OR($R5505=TRUE(),$R5505="TRUE"),1,0))</f>
        <v/>
      </c>
      <c r="AN5505">
        <f>IF($D5505="","",IF($X5505="Yes",1,0))</f>
        <v/>
      </c>
      <c r="AO5505">
        <f>IF($AK5505=1,IFERROR(IF(VALUE($D5505)&lt;100000000,VALUE($D5505),1000000000),IFERROR(IF(VALUE(MID($D5505,2,20))&lt;100000000,VALUE(MID($D5505,2,20)),1000000000),1000000000))+ROW()/100000,"")</f>
        <v/>
      </c>
    </row>
    <row r="5506">
      <c r="F5506" s="14" t="n"/>
      <c r="N5506" s="8">
        <f>IF($D5506="","",M5506*V5506/100)</f>
        <v/>
      </c>
      <c r="O5506" s="8" t="n"/>
      <c r="U5506" s="8" t="n"/>
      <c r="V5506" s="8" t="n"/>
      <c r="Y5506">
        <f>IF($D5506="","",IF($AN5506=1,0,IF($AM5506=1,Settings!$C$6,Settings!$C$7))*100)</f>
        <v/>
      </c>
      <c r="Z5506" s="8">
        <f>IF($D5506="","",V5506*Y5506/100)</f>
        <v/>
      </c>
      <c r="AA5506" s="8">
        <f>IF($D5506="","",V5506-Z5506)</f>
        <v/>
      </c>
      <c r="AB5506" s="8">
        <f>IF($D5506="","",AA5506-N5506)</f>
        <v/>
      </c>
      <c r="AF5506" s="8" t="n"/>
      <c r="AI5506" s="14" t="n"/>
      <c r="AK5506">
        <f>IF($D5506="","",IF(COUNTIF($D$2:$D5506,$D5506)=1,1,0))</f>
        <v/>
      </c>
      <c r="AL5506">
        <f>IF($AK5506=1,SUMPRODUCT(--($AO$2:$AO$7001&lt;$AO5506))+1,"")</f>
        <v/>
      </c>
      <c r="AM5506">
        <f>IF($D5506="","",IF(OR($R5506=TRUE(),$R5506="TRUE"),1,0))</f>
        <v/>
      </c>
      <c r="AN5506">
        <f>IF($D5506="","",IF($X5506="Yes",1,0))</f>
        <v/>
      </c>
      <c r="AO5506">
        <f>IF($AK5506=1,IFERROR(IF(VALUE($D5506)&lt;100000000,VALUE($D5506),1000000000),IFERROR(IF(VALUE(MID($D5506,2,20))&lt;100000000,VALUE(MID($D5506,2,20)),1000000000),1000000000))+ROW()/100000,"")</f>
        <v/>
      </c>
    </row>
    <row r="5507">
      <c r="F5507" s="14" t="n"/>
      <c r="N5507" s="8">
        <f>IF($D5507="","",M5507*V5507/100)</f>
        <v/>
      </c>
      <c r="O5507" s="8" t="n"/>
      <c r="U5507" s="8" t="n"/>
      <c r="V5507" s="8" t="n"/>
      <c r="Y5507">
        <f>IF($D5507="","",IF($AN5507=1,0,IF($AM5507=1,Settings!$C$6,Settings!$C$7))*100)</f>
        <v/>
      </c>
      <c r="Z5507" s="8">
        <f>IF($D5507="","",V5507*Y5507/100)</f>
        <v/>
      </c>
      <c r="AA5507" s="8">
        <f>IF($D5507="","",V5507-Z5507)</f>
        <v/>
      </c>
      <c r="AB5507" s="8">
        <f>IF($D5507="","",AA5507-N5507)</f>
        <v/>
      </c>
      <c r="AF5507" s="8" t="n"/>
      <c r="AI5507" s="14" t="n"/>
      <c r="AK5507">
        <f>IF($D5507="","",IF(COUNTIF($D$2:$D5507,$D5507)=1,1,0))</f>
        <v/>
      </c>
      <c r="AL5507">
        <f>IF($AK5507=1,SUMPRODUCT(--($AO$2:$AO$7001&lt;$AO5507))+1,"")</f>
        <v/>
      </c>
      <c r="AM5507">
        <f>IF($D5507="","",IF(OR($R5507=TRUE(),$R5507="TRUE"),1,0))</f>
        <v/>
      </c>
      <c r="AN5507">
        <f>IF($D5507="","",IF($X5507="Yes",1,0))</f>
        <v/>
      </c>
      <c r="AO5507">
        <f>IF($AK5507=1,IFERROR(IF(VALUE($D5507)&lt;100000000,VALUE($D5507),1000000000),IFERROR(IF(VALUE(MID($D5507,2,20))&lt;100000000,VALUE(MID($D5507,2,20)),1000000000),1000000000))+ROW()/100000,"")</f>
        <v/>
      </c>
    </row>
    <row r="5508">
      <c r="F5508" s="14" t="n"/>
      <c r="N5508" s="8">
        <f>IF($D5508="","",M5508*V5508/100)</f>
        <v/>
      </c>
      <c r="O5508" s="8" t="n"/>
      <c r="U5508" s="8" t="n"/>
      <c r="V5508" s="8" t="n"/>
      <c r="Y5508">
        <f>IF($D5508="","",IF($AN5508=1,0,IF($AM5508=1,Settings!$C$6,Settings!$C$7))*100)</f>
        <v/>
      </c>
      <c r="Z5508" s="8">
        <f>IF($D5508="","",V5508*Y5508/100)</f>
        <v/>
      </c>
      <c r="AA5508" s="8">
        <f>IF($D5508="","",V5508-Z5508)</f>
        <v/>
      </c>
      <c r="AB5508" s="8">
        <f>IF($D5508="","",AA5508-N5508)</f>
        <v/>
      </c>
      <c r="AF5508" s="8" t="n"/>
      <c r="AI5508" s="14" t="n"/>
      <c r="AK5508">
        <f>IF($D5508="","",IF(COUNTIF($D$2:$D5508,$D5508)=1,1,0))</f>
        <v/>
      </c>
      <c r="AL5508">
        <f>IF($AK5508=1,SUMPRODUCT(--($AO$2:$AO$7001&lt;$AO5508))+1,"")</f>
        <v/>
      </c>
      <c r="AM5508">
        <f>IF($D5508="","",IF(OR($R5508=TRUE(),$R5508="TRUE"),1,0))</f>
        <v/>
      </c>
      <c r="AN5508">
        <f>IF($D5508="","",IF($X5508="Yes",1,0))</f>
        <v/>
      </c>
      <c r="AO5508">
        <f>IF($AK5508=1,IFERROR(IF(VALUE($D5508)&lt;100000000,VALUE($D5508),1000000000),IFERROR(IF(VALUE(MID($D5508,2,20))&lt;100000000,VALUE(MID($D5508,2,20)),1000000000),1000000000))+ROW()/100000,"")</f>
        <v/>
      </c>
    </row>
    <row r="5509">
      <c r="F5509" s="14" t="n"/>
      <c r="N5509" s="8">
        <f>IF($D5509="","",M5509*V5509/100)</f>
        <v/>
      </c>
      <c r="O5509" s="8" t="n"/>
      <c r="U5509" s="8" t="n"/>
      <c r="V5509" s="8" t="n"/>
      <c r="Y5509">
        <f>IF($D5509="","",IF($AN5509=1,0,IF($AM5509=1,Settings!$C$6,Settings!$C$7))*100)</f>
        <v/>
      </c>
      <c r="Z5509" s="8">
        <f>IF($D5509="","",V5509*Y5509/100)</f>
        <v/>
      </c>
      <c r="AA5509" s="8">
        <f>IF($D5509="","",V5509-Z5509)</f>
        <v/>
      </c>
      <c r="AB5509" s="8">
        <f>IF($D5509="","",AA5509-N5509)</f>
        <v/>
      </c>
      <c r="AF5509" s="8" t="n"/>
      <c r="AI5509" s="14" t="n"/>
      <c r="AK5509">
        <f>IF($D5509="","",IF(COUNTIF($D$2:$D5509,$D5509)=1,1,0))</f>
        <v/>
      </c>
      <c r="AL5509">
        <f>IF($AK5509=1,SUMPRODUCT(--($AO$2:$AO$7001&lt;$AO5509))+1,"")</f>
        <v/>
      </c>
      <c r="AM5509">
        <f>IF($D5509="","",IF(OR($R5509=TRUE(),$R5509="TRUE"),1,0))</f>
        <v/>
      </c>
      <c r="AN5509">
        <f>IF($D5509="","",IF($X5509="Yes",1,0))</f>
        <v/>
      </c>
      <c r="AO5509">
        <f>IF($AK5509=1,IFERROR(IF(VALUE($D5509)&lt;100000000,VALUE($D5509),1000000000),IFERROR(IF(VALUE(MID($D5509,2,20))&lt;100000000,VALUE(MID($D5509,2,20)),1000000000),1000000000))+ROW()/100000,"")</f>
        <v/>
      </c>
    </row>
    <row r="5510">
      <c r="F5510" s="14" t="n"/>
      <c r="N5510" s="8">
        <f>IF($D5510="","",M5510*V5510/100)</f>
        <v/>
      </c>
      <c r="O5510" s="8" t="n"/>
      <c r="U5510" s="8" t="n"/>
      <c r="V5510" s="8" t="n"/>
      <c r="Y5510">
        <f>IF($D5510="","",IF($AN5510=1,0,IF($AM5510=1,Settings!$C$6,Settings!$C$7))*100)</f>
        <v/>
      </c>
      <c r="Z5510" s="8">
        <f>IF($D5510="","",V5510*Y5510/100)</f>
        <v/>
      </c>
      <c r="AA5510" s="8">
        <f>IF($D5510="","",V5510-Z5510)</f>
        <v/>
      </c>
      <c r="AB5510" s="8">
        <f>IF($D5510="","",AA5510-N5510)</f>
        <v/>
      </c>
      <c r="AF5510" s="8" t="n"/>
      <c r="AI5510" s="14" t="n"/>
      <c r="AK5510">
        <f>IF($D5510="","",IF(COUNTIF($D$2:$D5510,$D5510)=1,1,0))</f>
        <v/>
      </c>
      <c r="AL5510">
        <f>IF($AK5510=1,SUMPRODUCT(--($AO$2:$AO$7001&lt;$AO5510))+1,"")</f>
        <v/>
      </c>
      <c r="AM5510">
        <f>IF($D5510="","",IF(OR($R5510=TRUE(),$R5510="TRUE"),1,0))</f>
        <v/>
      </c>
      <c r="AN5510">
        <f>IF($D5510="","",IF($X5510="Yes",1,0))</f>
        <v/>
      </c>
      <c r="AO5510">
        <f>IF($AK5510=1,IFERROR(IF(VALUE($D5510)&lt;100000000,VALUE($D5510),1000000000),IFERROR(IF(VALUE(MID($D5510,2,20))&lt;100000000,VALUE(MID($D5510,2,20)),1000000000),1000000000))+ROW()/100000,"")</f>
        <v/>
      </c>
    </row>
    <row r="5511">
      <c r="F5511" s="14" t="n"/>
      <c r="N5511" s="8">
        <f>IF($D5511="","",M5511*V5511/100)</f>
        <v/>
      </c>
      <c r="O5511" s="8" t="n"/>
      <c r="U5511" s="8" t="n"/>
      <c r="V5511" s="8" t="n"/>
      <c r="Y5511">
        <f>IF($D5511="","",IF($AN5511=1,0,IF($AM5511=1,Settings!$C$6,Settings!$C$7))*100)</f>
        <v/>
      </c>
      <c r="Z5511" s="8">
        <f>IF($D5511="","",V5511*Y5511/100)</f>
        <v/>
      </c>
      <c r="AA5511" s="8">
        <f>IF($D5511="","",V5511-Z5511)</f>
        <v/>
      </c>
      <c r="AB5511" s="8">
        <f>IF($D5511="","",AA5511-N5511)</f>
        <v/>
      </c>
      <c r="AF5511" s="8" t="n"/>
      <c r="AI5511" s="14" t="n"/>
      <c r="AK5511">
        <f>IF($D5511="","",IF(COUNTIF($D$2:$D5511,$D5511)=1,1,0))</f>
        <v/>
      </c>
      <c r="AL5511">
        <f>IF($AK5511=1,SUMPRODUCT(--($AO$2:$AO$7001&lt;$AO5511))+1,"")</f>
        <v/>
      </c>
      <c r="AM5511">
        <f>IF($D5511="","",IF(OR($R5511=TRUE(),$R5511="TRUE"),1,0))</f>
        <v/>
      </c>
      <c r="AN5511">
        <f>IF($D5511="","",IF($X5511="Yes",1,0))</f>
        <v/>
      </c>
      <c r="AO5511">
        <f>IF($AK5511=1,IFERROR(IF(VALUE($D5511)&lt;100000000,VALUE($D5511),1000000000),IFERROR(IF(VALUE(MID($D5511,2,20))&lt;100000000,VALUE(MID($D5511,2,20)),1000000000),1000000000))+ROW()/100000,"")</f>
        <v/>
      </c>
    </row>
    <row r="5512">
      <c r="F5512" s="14" t="n"/>
      <c r="N5512" s="8">
        <f>IF($D5512="","",M5512*V5512/100)</f>
        <v/>
      </c>
      <c r="O5512" s="8" t="n"/>
      <c r="U5512" s="8" t="n"/>
      <c r="V5512" s="8" t="n"/>
      <c r="Y5512">
        <f>IF($D5512="","",IF($AN5512=1,0,IF($AM5512=1,Settings!$C$6,Settings!$C$7))*100)</f>
        <v/>
      </c>
      <c r="Z5512" s="8">
        <f>IF($D5512="","",V5512*Y5512/100)</f>
        <v/>
      </c>
      <c r="AA5512" s="8">
        <f>IF($D5512="","",V5512-Z5512)</f>
        <v/>
      </c>
      <c r="AB5512" s="8">
        <f>IF($D5512="","",AA5512-N5512)</f>
        <v/>
      </c>
      <c r="AF5512" s="8" t="n"/>
      <c r="AI5512" s="14" t="n"/>
      <c r="AK5512">
        <f>IF($D5512="","",IF(COUNTIF($D$2:$D5512,$D5512)=1,1,0))</f>
        <v/>
      </c>
      <c r="AL5512">
        <f>IF($AK5512=1,SUMPRODUCT(--($AO$2:$AO$7001&lt;$AO5512))+1,"")</f>
        <v/>
      </c>
      <c r="AM5512">
        <f>IF($D5512="","",IF(OR($R5512=TRUE(),$R5512="TRUE"),1,0))</f>
        <v/>
      </c>
      <c r="AN5512">
        <f>IF($D5512="","",IF($X5512="Yes",1,0))</f>
        <v/>
      </c>
      <c r="AO5512">
        <f>IF($AK5512=1,IFERROR(IF(VALUE($D5512)&lt;100000000,VALUE($D5512),1000000000),IFERROR(IF(VALUE(MID($D5512,2,20))&lt;100000000,VALUE(MID($D5512,2,20)),1000000000),1000000000))+ROW()/100000,"")</f>
        <v/>
      </c>
    </row>
    <row r="5513">
      <c r="F5513" s="14" t="n"/>
      <c r="N5513" s="8">
        <f>IF($D5513="","",M5513*V5513/100)</f>
        <v/>
      </c>
      <c r="O5513" s="8" t="n"/>
      <c r="U5513" s="8" t="n"/>
      <c r="V5513" s="8" t="n"/>
      <c r="Y5513">
        <f>IF($D5513="","",IF($AN5513=1,0,IF($AM5513=1,Settings!$C$6,Settings!$C$7))*100)</f>
        <v/>
      </c>
      <c r="Z5513" s="8">
        <f>IF($D5513="","",V5513*Y5513/100)</f>
        <v/>
      </c>
      <c r="AA5513" s="8">
        <f>IF($D5513="","",V5513-Z5513)</f>
        <v/>
      </c>
      <c r="AB5513" s="8">
        <f>IF($D5513="","",AA5513-N5513)</f>
        <v/>
      </c>
      <c r="AF5513" s="8" t="n"/>
      <c r="AI5513" s="14" t="n"/>
      <c r="AK5513">
        <f>IF($D5513="","",IF(COUNTIF($D$2:$D5513,$D5513)=1,1,0))</f>
        <v/>
      </c>
      <c r="AL5513">
        <f>IF($AK5513=1,SUMPRODUCT(--($AO$2:$AO$7001&lt;$AO5513))+1,"")</f>
        <v/>
      </c>
      <c r="AM5513">
        <f>IF($D5513="","",IF(OR($R5513=TRUE(),$R5513="TRUE"),1,0))</f>
        <v/>
      </c>
      <c r="AN5513">
        <f>IF($D5513="","",IF($X5513="Yes",1,0))</f>
        <v/>
      </c>
      <c r="AO5513">
        <f>IF($AK5513=1,IFERROR(IF(VALUE($D5513)&lt;100000000,VALUE($D5513),1000000000),IFERROR(IF(VALUE(MID($D5513,2,20))&lt;100000000,VALUE(MID($D5513,2,20)),1000000000),1000000000))+ROW()/100000,"")</f>
        <v/>
      </c>
    </row>
    <row r="5514">
      <c r="F5514" s="14" t="n"/>
      <c r="N5514" s="8">
        <f>IF($D5514="","",M5514*V5514/100)</f>
        <v/>
      </c>
      <c r="O5514" s="8" t="n"/>
      <c r="U5514" s="8" t="n"/>
      <c r="V5514" s="8" t="n"/>
      <c r="Y5514">
        <f>IF($D5514="","",IF($AN5514=1,0,IF($AM5514=1,Settings!$C$6,Settings!$C$7))*100)</f>
        <v/>
      </c>
      <c r="Z5514" s="8">
        <f>IF($D5514="","",V5514*Y5514/100)</f>
        <v/>
      </c>
      <c r="AA5514" s="8">
        <f>IF($D5514="","",V5514-Z5514)</f>
        <v/>
      </c>
      <c r="AB5514" s="8">
        <f>IF($D5514="","",AA5514-N5514)</f>
        <v/>
      </c>
      <c r="AF5514" s="8" t="n"/>
      <c r="AI5514" s="14" t="n"/>
      <c r="AK5514">
        <f>IF($D5514="","",IF(COUNTIF($D$2:$D5514,$D5514)=1,1,0))</f>
        <v/>
      </c>
      <c r="AL5514">
        <f>IF($AK5514=1,SUMPRODUCT(--($AO$2:$AO$7001&lt;$AO5514))+1,"")</f>
        <v/>
      </c>
      <c r="AM5514">
        <f>IF($D5514="","",IF(OR($R5514=TRUE(),$R5514="TRUE"),1,0))</f>
        <v/>
      </c>
      <c r="AN5514">
        <f>IF($D5514="","",IF($X5514="Yes",1,0))</f>
        <v/>
      </c>
      <c r="AO5514">
        <f>IF($AK5514=1,IFERROR(IF(VALUE($D5514)&lt;100000000,VALUE($D5514),1000000000),IFERROR(IF(VALUE(MID($D5514,2,20))&lt;100000000,VALUE(MID($D5514,2,20)),1000000000),1000000000))+ROW()/100000,"")</f>
        <v/>
      </c>
    </row>
    <row r="5515">
      <c r="F5515" s="14" t="n"/>
      <c r="N5515" s="8">
        <f>IF($D5515="","",M5515*V5515/100)</f>
        <v/>
      </c>
      <c r="O5515" s="8" t="n"/>
      <c r="U5515" s="8" t="n"/>
      <c r="V5515" s="8" t="n"/>
      <c r="Y5515">
        <f>IF($D5515="","",IF($AN5515=1,0,IF($AM5515=1,Settings!$C$6,Settings!$C$7))*100)</f>
        <v/>
      </c>
      <c r="Z5515" s="8">
        <f>IF($D5515="","",V5515*Y5515/100)</f>
        <v/>
      </c>
      <c r="AA5515" s="8">
        <f>IF($D5515="","",V5515-Z5515)</f>
        <v/>
      </c>
      <c r="AB5515" s="8">
        <f>IF($D5515="","",AA5515-N5515)</f>
        <v/>
      </c>
      <c r="AF5515" s="8" t="n"/>
      <c r="AI5515" s="14" t="n"/>
      <c r="AK5515">
        <f>IF($D5515="","",IF(COUNTIF($D$2:$D5515,$D5515)=1,1,0))</f>
        <v/>
      </c>
      <c r="AL5515">
        <f>IF($AK5515=1,SUMPRODUCT(--($AO$2:$AO$7001&lt;$AO5515))+1,"")</f>
        <v/>
      </c>
      <c r="AM5515">
        <f>IF($D5515="","",IF(OR($R5515=TRUE(),$R5515="TRUE"),1,0))</f>
        <v/>
      </c>
      <c r="AN5515">
        <f>IF($D5515="","",IF($X5515="Yes",1,0))</f>
        <v/>
      </c>
      <c r="AO5515">
        <f>IF($AK5515=1,IFERROR(IF(VALUE($D5515)&lt;100000000,VALUE($D5515),1000000000),IFERROR(IF(VALUE(MID($D5515,2,20))&lt;100000000,VALUE(MID($D5515,2,20)),1000000000),1000000000))+ROW()/100000,"")</f>
        <v/>
      </c>
    </row>
    <row r="5516">
      <c r="F5516" s="14" t="n"/>
      <c r="N5516" s="8">
        <f>IF($D5516="","",M5516*V5516/100)</f>
        <v/>
      </c>
      <c r="O5516" s="8" t="n"/>
      <c r="U5516" s="8" t="n"/>
      <c r="V5516" s="8" t="n"/>
      <c r="Y5516">
        <f>IF($D5516="","",IF($AN5516=1,0,IF($AM5516=1,Settings!$C$6,Settings!$C$7))*100)</f>
        <v/>
      </c>
      <c r="Z5516" s="8">
        <f>IF($D5516="","",V5516*Y5516/100)</f>
        <v/>
      </c>
      <c r="AA5516" s="8">
        <f>IF($D5516="","",V5516-Z5516)</f>
        <v/>
      </c>
      <c r="AB5516" s="8">
        <f>IF($D5516="","",AA5516-N5516)</f>
        <v/>
      </c>
      <c r="AF5516" s="8" t="n"/>
      <c r="AI5516" s="14" t="n"/>
      <c r="AK5516">
        <f>IF($D5516="","",IF(COUNTIF($D$2:$D5516,$D5516)=1,1,0))</f>
        <v/>
      </c>
      <c r="AL5516">
        <f>IF($AK5516=1,SUMPRODUCT(--($AO$2:$AO$7001&lt;$AO5516))+1,"")</f>
        <v/>
      </c>
      <c r="AM5516">
        <f>IF($D5516="","",IF(OR($R5516=TRUE(),$R5516="TRUE"),1,0))</f>
        <v/>
      </c>
      <c r="AN5516">
        <f>IF($D5516="","",IF($X5516="Yes",1,0))</f>
        <v/>
      </c>
      <c r="AO5516">
        <f>IF($AK5516=1,IFERROR(IF(VALUE($D5516)&lt;100000000,VALUE($D5516),1000000000),IFERROR(IF(VALUE(MID($D5516,2,20))&lt;100000000,VALUE(MID($D5516,2,20)),1000000000),1000000000))+ROW()/100000,"")</f>
        <v/>
      </c>
    </row>
    <row r="5517">
      <c r="F5517" s="14" t="n"/>
      <c r="N5517" s="8">
        <f>IF($D5517="","",M5517*V5517/100)</f>
        <v/>
      </c>
      <c r="O5517" s="8" t="n"/>
      <c r="U5517" s="8" t="n"/>
      <c r="V5517" s="8" t="n"/>
      <c r="Y5517">
        <f>IF($D5517="","",IF($AN5517=1,0,IF($AM5517=1,Settings!$C$6,Settings!$C$7))*100)</f>
        <v/>
      </c>
      <c r="Z5517" s="8">
        <f>IF($D5517="","",V5517*Y5517/100)</f>
        <v/>
      </c>
      <c r="AA5517" s="8">
        <f>IF($D5517="","",V5517-Z5517)</f>
        <v/>
      </c>
      <c r="AB5517" s="8">
        <f>IF($D5517="","",AA5517-N5517)</f>
        <v/>
      </c>
      <c r="AF5517" s="8" t="n"/>
      <c r="AI5517" s="14" t="n"/>
      <c r="AK5517">
        <f>IF($D5517="","",IF(COUNTIF($D$2:$D5517,$D5517)=1,1,0))</f>
        <v/>
      </c>
      <c r="AL5517">
        <f>IF($AK5517=1,SUMPRODUCT(--($AO$2:$AO$7001&lt;$AO5517))+1,"")</f>
        <v/>
      </c>
      <c r="AM5517">
        <f>IF($D5517="","",IF(OR($R5517=TRUE(),$R5517="TRUE"),1,0))</f>
        <v/>
      </c>
      <c r="AN5517">
        <f>IF($D5517="","",IF($X5517="Yes",1,0))</f>
        <v/>
      </c>
      <c r="AO5517">
        <f>IF($AK5517=1,IFERROR(IF(VALUE($D5517)&lt;100000000,VALUE($D5517),1000000000),IFERROR(IF(VALUE(MID($D5517,2,20))&lt;100000000,VALUE(MID($D5517,2,20)),1000000000),1000000000))+ROW()/100000,"")</f>
        <v/>
      </c>
    </row>
    <row r="5518">
      <c r="F5518" s="14" t="n"/>
      <c r="N5518" s="8">
        <f>IF($D5518="","",M5518*V5518/100)</f>
        <v/>
      </c>
      <c r="O5518" s="8" t="n"/>
      <c r="U5518" s="8" t="n"/>
      <c r="V5518" s="8" t="n"/>
      <c r="Y5518">
        <f>IF($D5518="","",IF($AN5518=1,0,IF($AM5518=1,Settings!$C$6,Settings!$C$7))*100)</f>
        <v/>
      </c>
      <c r="Z5518" s="8">
        <f>IF($D5518="","",V5518*Y5518/100)</f>
        <v/>
      </c>
      <c r="AA5518" s="8">
        <f>IF($D5518="","",V5518-Z5518)</f>
        <v/>
      </c>
      <c r="AB5518" s="8">
        <f>IF($D5518="","",AA5518-N5518)</f>
        <v/>
      </c>
      <c r="AF5518" s="8" t="n"/>
      <c r="AI5518" s="14" t="n"/>
      <c r="AK5518">
        <f>IF($D5518="","",IF(COUNTIF($D$2:$D5518,$D5518)=1,1,0))</f>
        <v/>
      </c>
      <c r="AL5518">
        <f>IF($AK5518=1,SUMPRODUCT(--($AO$2:$AO$7001&lt;$AO5518))+1,"")</f>
        <v/>
      </c>
      <c r="AM5518">
        <f>IF($D5518="","",IF(OR($R5518=TRUE(),$R5518="TRUE"),1,0))</f>
        <v/>
      </c>
      <c r="AN5518">
        <f>IF($D5518="","",IF($X5518="Yes",1,0))</f>
        <v/>
      </c>
      <c r="AO5518">
        <f>IF($AK5518=1,IFERROR(IF(VALUE($D5518)&lt;100000000,VALUE($D5518),1000000000),IFERROR(IF(VALUE(MID($D5518,2,20))&lt;100000000,VALUE(MID($D5518,2,20)),1000000000),1000000000))+ROW()/100000,"")</f>
        <v/>
      </c>
    </row>
    <row r="5519">
      <c r="F5519" s="14" t="n"/>
      <c r="N5519" s="8">
        <f>IF($D5519="","",M5519*V5519/100)</f>
        <v/>
      </c>
      <c r="O5519" s="8" t="n"/>
      <c r="U5519" s="8" t="n"/>
      <c r="V5519" s="8" t="n"/>
      <c r="Y5519">
        <f>IF($D5519="","",IF($AN5519=1,0,IF($AM5519=1,Settings!$C$6,Settings!$C$7))*100)</f>
        <v/>
      </c>
      <c r="Z5519" s="8">
        <f>IF($D5519="","",V5519*Y5519/100)</f>
        <v/>
      </c>
      <c r="AA5519" s="8">
        <f>IF($D5519="","",V5519-Z5519)</f>
        <v/>
      </c>
      <c r="AB5519" s="8">
        <f>IF($D5519="","",AA5519-N5519)</f>
        <v/>
      </c>
      <c r="AF5519" s="8" t="n"/>
      <c r="AI5519" s="14" t="n"/>
      <c r="AK5519">
        <f>IF($D5519="","",IF(COUNTIF($D$2:$D5519,$D5519)=1,1,0))</f>
        <v/>
      </c>
      <c r="AL5519">
        <f>IF($AK5519=1,SUMPRODUCT(--($AO$2:$AO$7001&lt;$AO5519))+1,"")</f>
        <v/>
      </c>
      <c r="AM5519">
        <f>IF($D5519="","",IF(OR($R5519=TRUE(),$R5519="TRUE"),1,0))</f>
        <v/>
      </c>
      <c r="AN5519">
        <f>IF($D5519="","",IF($X5519="Yes",1,0))</f>
        <v/>
      </c>
      <c r="AO5519">
        <f>IF($AK5519=1,IFERROR(IF(VALUE($D5519)&lt;100000000,VALUE($D5519),1000000000),IFERROR(IF(VALUE(MID($D5519,2,20))&lt;100000000,VALUE(MID($D5519,2,20)),1000000000),1000000000))+ROW()/100000,"")</f>
        <v/>
      </c>
    </row>
    <row r="5520">
      <c r="F5520" s="14" t="n"/>
      <c r="N5520" s="8">
        <f>IF($D5520="","",M5520*V5520/100)</f>
        <v/>
      </c>
      <c r="O5520" s="8" t="n"/>
      <c r="U5520" s="8" t="n"/>
      <c r="V5520" s="8" t="n"/>
      <c r="Y5520">
        <f>IF($D5520="","",IF($AN5520=1,0,IF($AM5520=1,Settings!$C$6,Settings!$C$7))*100)</f>
        <v/>
      </c>
      <c r="Z5520" s="8">
        <f>IF($D5520="","",V5520*Y5520/100)</f>
        <v/>
      </c>
      <c r="AA5520" s="8">
        <f>IF($D5520="","",V5520-Z5520)</f>
        <v/>
      </c>
      <c r="AB5520" s="8">
        <f>IF($D5520="","",AA5520-N5520)</f>
        <v/>
      </c>
      <c r="AF5520" s="8" t="n"/>
      <c r="AI5520" s="14" t="n"/>
      <c r="AK5520">
        <f>IF($D5520="","",IF(COUNTIF($D$2:$D5520,$D5520)=1,1,0))</f>
        <v/>
      </c>
      <c r="AL5520">
        <f>IF($AK5520=1,SUMPRODUCT(--($AO$2:$AO$7001&lt;$AO5520))+1,"")</f>
        <v/>
      </c>
      <c r="AM5520">
        <f>IF($D5520="","",IF(OR($R5520=TRUE(),$R5520="TRUE"),1,0))</f>
        <v/>
      </c>
      <c r="AN5520">
        <f>IF($D5520="","",IF($X5520="Yes",1,0))</f>
        <v/>
      </c>
      <c r="AO5520">
        <f>IF($AK5520=1,IFERROR(IF(VALUE($D5520)&lt;100000000,VALUE($D5520),1000000000),IFERROR(IF(VALUE(MID($D5520,2,20))&lt;100000000,VALUE(MID($D5520,2,20)),1000000000),1000000000))+ROW()/100000,"")</f>
        <v/>
      </c>
    </row>
    <row r="5521">
      <c r="F5521" s="14" t="n"/>
      <c r="N5521" s="8">
        <f>IF($D5521="","",M5521*V5521/100)</f>
        <v/>
      </c>
      <c r="O5521" s="8" t="n"/>
      <c r="U5521" s="8" t="n"/>
      <c r="V5521" s="8" t="n"/>
      <c r="Y5521">
        <f>IF($D5521="","",IF($AN5521=1,0,IF($AM5521=1,Settings!$C$6,Settings!$C$7))*100)</f>
        <v/>
      </c>
      <c r="Z5521" s="8">
        <f>IF($D5521="","",V5521*Y5521/100)</f>
        <v/>
      </c>
      <c r="AA5521" s="8">
        <f>IF($D5521="","",V5521-Z5521)</f>
        <v/>
      </c>
      <c r="AB5521" s="8">
        <f>IF($D5521="","",AA5521-N5521)</f>
        <v/>
      </c>
      <c r="AF5521" s="8" t="n"/>
      <c r="AI5521" s="14" t="n"/>
      <c r="AK5521">
        <f>IF($D5521="","",IF(COUNTIF($D$2:$D5521,$D5521)=1,1,0))</f>
        <v/>
      </c>
      <c r="AL5521">
        <f>IF($AK5521=1,SUMPRODUCT(--($AO$2:$AO$7001&lt;$AO5521))+1,"")</f>
        <v/>
      </c>
      <c r="AM5521">
        <f>IF($D5521="","",IF(OR($R5521=TRUE(),$R5521="TRUE"),1,0))</f>
        <v/>
      </c>
      <c r="AN5521">
        <f>IF($D5521="","",IF($X5521="Yes",1,0))</f>
        <v/>
      </c>
      <c r="AO5521">
        <f>IF($AK5521=1,IFERROR(IF(VALUE($D5521)&lt;100000000,VALUE($D5521),1000000000),IFERROR(IF(VALUE(MID($D5521,2,20))&lt;100000000,VALUE(MID($D5521,2,20)),1000000000),1000000000))+ROW()/100000,"")</f>
        <v/>
      </c>
    </row>
    <row r="5522">
      <c r="F5522" s="14" t="n"/>
      <c r="N5522" s="8">
        <f>IF($D5522="","",M5522*V5522/100)</f>
        <v/>
      </c>
      <c r="O5522" s="8" t="n"/>
      <c r="U5522" s="8" t="n"/>
      <c r="V5522" s="8" t="n"/>
      <c r="Y5522">
        <f>IF($D5522="","",IF($AN5522=1,0,IF($AM5522=1,Settings!$C$6,Settings!$C$7))*100)</f>
        <v/>
      </c>
      <c r="Z5522" s="8">
        <f>IF($D5522="","",V5522*Y5522/100)</f>
        <v/>
      </c>
      <c r="AA5522" s="8">
        <f>IF($D5522="","",V5522-Z5522)</f>
        <v/>
      </c>
      <c r="AB5522" s="8">
        <f>IF($D5522="","",AA5522-N5522)</f>
        <v/>
      </c>
      <c r="AF5522" s="8" t="n"/>
      <c r="AI5522" s="14" t="n"/>
      <c r="AK5522">
        <f>IF($D5522="","",IF(COUNTIF($D$2:$D5522,$D5522)=1,1,0))</f>
        <v/>
      </c>
      <c r="AL5522">
        <f>IF($AK5522=1,SUMPRODUCT(--($AO$2:$AO$7001&lt;$AO5522))+1,"")</f>
        <v/>
      </c>
      <c r="AM5522">
        <f>IF($D5522="","",IF(OR($R5522=TRUE(),$R5522="TRUE"),1,0))</f>
        <v/>
      </c>
      <c r="AN5522">
        <f>IF($D5522="","",IF($X5522="Yes",1,0))</f>
        <v/>
      </c>
      <c r="AO5522">
        <f>IF($AK5522=1,IFERROR(IF(VALUE($D5522)&lt;100000000,VALUE($D5522),1000000000),IFERROR(IF(VALUE(MID($D5522,2,20))&lt;100000000,VALUE(MID($D5522,2,20)),1000000000),1000000000))+ROW()/100000,"")</f>
        <v/>
      </c>
    </row>
    <row r="5523">
      <c r="F5523" s="14" t="n"/>
      <c r="N5523" s="8">
        <f>IF($D5523="","",M5523*V5523/100)</f>
        <v/>
      </c>
      <c r="O5523" s="8" t="n"/>
      <c r="U5523" s="8" t="n"/>
      <c r="V5523" s="8" t="n"/>
      <c r="Y5523">
        <f>IF($D5523="","",IF($AN5523=1,0,IF($AM5523=1,Settings!$C$6,Settings!$C$7))*100)</f>
        <v/>
      </c>
      <c r="Z5523" s="8">
        <f>IF($D5523="","",V5523*Y5523/100)</f>
        <v/>
      </c>
      <c r="AA5523" s="8">
        <f>IF($D5523="","",V5523-Z5523)</f>
        <v/>
      </c>
      <c r="AB5523" s="8">
        <f>IF($D5523="","",AA5523-N5523)</f>
        <v/>
      </c>
      <c r="AF5523" s="8" t="n"/>
      <c r="AI5523" s="14" t="n"/>
      <c r="AK5523">
        <f>IF($D5523="","",IF(COUNTIF($D$2:$D5523,$D5523)=1,1,0))</f>
        <v/>
      </c>
      <c r="AL5523">
        <f>IF($AK5523=1,SUMPRODUCT(--($AO$2:$AO$7001&lt;$AO5523))+1,"")</f>
        <v/>
      </c>
      <c r="AM5523">
        <f>IF($D5523="","",IF(OR($R5523=TRUE(),$R5523="TRUE"),1,0))</f>
        <v/>
      </c>
      <c r="AN5523">
        <f>IF($D5523="","",IF($X5523="Yes",1,0))</f>
        <v/>
      </c>
      <c r="AO5523">
        <f>IF($AK5523=1,IFERROR(IF(VALUE($D5523)&lt;100000000,VALUE($D5523),1000000000),IFERROR(IF(VALUE(MID($D5523,2,20))&lt;100000000,VALUE(MID($D5523,2,20)),1000000000),1000000000))+ROW()/100000,"")</f>
        <v/>
      </c>
    </row>
    <row r="5524">
      <c r="F5524" s="14" t="n"/>
      <c r="N5524" s="8">
        <f>IF($D5524="","",M5524*V5524/100)</f>
        <v/>
      </c>
      <c r="O5524" s="8" t="n"/>
      <c r="U5524" s="8" t="n"/>
      <c r="V5524" s="8" t="n"/>
      <c r="Y5524">
        <f>IF($D5524="","",IF($AN5524=1,0,IF($AM5524=1,Settings!$C$6,Settings!$C$7))*100)</f>
        <v/>
      </c>
      <c r="Z5524" s="8">
        <f>IF($D5524="","",V5524*Y5524/100)</f>
        <v/>
      </c>
      <c r="AA5524" s="8">
        <f>IF($D5524="","",V5524-Z5524)</f>
        <v/>
      </c>
      <c r="AB5524" s="8">
        <f>IF($D5524="","",AA5524-N5524)</f>
        <v/>
      </c>
      <c r="AF5524" s="8" t="n"/>
      <c r="AI5524" s="14" t="n"/>
      <c r="AK5524">
        <f>IF($D5524="","",IF(COUNTIF($D$2:$D5524,$D5524)=1,1,0))</f>
        <v/>
      </c>
      <c r="AL5524">
        <f>IF($AK5524=1,SUMPRODUCT(--($AO$2:$AO$7001&lt;$AO5524))+1,"")</f>
        <v/>
      </c>
      <c r="AM5524">
        <f>IF($D5524="","",IF(OR($R5524=TRUE(),$R5524="TRUE"),1,0))</f>
        <v/>
      </c>
      <c r="AN5524">
        <f>IF($D5524="","",IF($X5524="Yes",1,0))</f>
        <v/>
      </c>
      <c r="AO5524">
        <f>IF($AK5524=1,IFERROR(IF(VALUE($D5524)&lt;100000000,VALUE($D5524),1000000000),IFERROR(IF(VALUE(MID($D5524,2,20))&lt;100000000,VALUE(MID($D5524,2,20)),1000000000),1000000000))+ROW()/100000,"")</f>
        <v/>
      </c>
    </row>
    <row r="5525">
      <c r="F5525" s="14" t="n"/>
      <c r="N5525" s="8">
        <f>IF($D5525="","",M5525*V5525/100)</f>
        <v/>
      </c>
      <c r="O5525" s="8" t="n"/>
      <c r="U5525" s="8" t="n"/>
      <c r="V5525" s="8" t="n"/>
      <c r="Y5525">
        <f>IF($D5525="","",IF($AN5525=1,0,IF($AM5525=1,Settings!$C$6,Settings!$C$7))*100)</f>
        <v/>
      </c>
      <c r="Z5525" s="8">
        <f>IF($D5525="","",V5525*Y5525/100)</f>
        <v/>
      </c>
      <c r="AA5525" s="8">
        <f>IF($D5525="","",V5525-Z5525)</f>
        <v/>
      </c>
      <c r="AB5525" s="8">
        <f>IF($D5525="","",AA5525-N5525)</f>
        <v/>
      </c>
      <c r="AF5525" s="8" t="n"/>
      <c r="AI5525" s="14" t="n"/>
      <c r="AK5525">
        <f>IF($D5525="","",IF(COUNTIF($D$2:$D5525,$D5525)=1,1,0))</f>
        <v/>
      </c>
      <c r="AL5525">
        <f>IF($AK5525=1,SUMPRODUCT(--($AO$2:$AO$7001&lt;$AO5525))+1,"")</f>
        <v/>
      </c>
      <c r="AM5525">
        <f>IF($D5525="","",IF(OR($R5525=TRUE(),$R5525="TRUE"),1,0))</f>
        <v/>
      </c>
      <c r="AN5525">
        <f>IF($D5525="","",IF($X5525="Yes",1,0))</f>
        <v/>
      </c>
      <c r="AO5525">
        <f>IF($AK5525=1,IFERROR(IF(VALUE($D5525)&lt;100000000,VALUE($D5525),1000000000),IFERROR(IF(VALUE(MID($D5525,2,20))&lt;100000000,VALUE(MID($D5525,2,20)),1000000000),1000000000))+ROW()/100000,"")</f>
        <v/>
      </c>
    </row>
    <row r="5526">
      <c r="F5526" s="14" t="n"/>
      <c r="N5526" s="8">
        <f>IF($D5526="","",M5526*V5526/100)</f>
        <v/>
      </c>
      <c r="O5526" s="8" t="n"/>
      <c r="U5526" s="8" t="n"/>
      <c r="V5526" s="8" t="n"/>
      <c r="Y5526">
        <f>IF($D5526="","",IF($AN5526=1,0,IF($AM5526=1,Settings!$C$6,Settings!$C$7))*100)</f>
        <v/>
      </c>
      <c r="Z5526" s="8">
        <f>IF($D5526="","",V5526*Y5526/100)</f>
        <v/>
      </c>
      <c r="AA5526" s="8">
        <f>IF($D5526="","",V5526-Z5526)</f>
        <v/>
      </c>
      <c r="AB5526" s="8">
        <f>IF($D5526="","",AA5526-N5526)</f>
        <v/>
      </c>
      <c r="AF5526" s="8" t="n"/>
      <c r="AI5526" s="14" t="n"/>
      <c r="AK5526">
        <f>IF($D5526="","",IF(COUNTIF($D$2:$D5526,$D5526)=1,1,0))</f>
        <v/>
      </c>
      <c r="AL5526">
        <f>IF($AK5526=1,SUMPRODUCT(--($AO$2:$AO$7001&lt;$AO5526))+1,"")</f>
        <v/>
      </c>
      <c r="AM5526">
        <f>IF($D5526="","",IF(OR($R5526=TRUE(),$R5526="TRUE"),1,0))</f>
        <v/>
      </c>
      <c r="AN5526">
        <f>IF($D5526="","",IF($X5526="Yes",1,0))</f>
        <v/>
      </c>
      <c r="AO5526">
        <f>IF($AK5526=1,IFERROR(IF(VALUE($D5526)&lt;100000000,VALUE($D5526),1000000000),IFERROR(IF(VALUE(MID($D5526,2,20))&lt;100000000,VALUE(MID($D5526,2,20)),1000000000),1000000000))+ROW()/100000,"")</f>
        <v/>
      </c>
    </row>
    <row r="5527">
      <c r="F5527" s="14" t="n"/>
      <c r="N5527" s="8">
        <f>IF($D5527="","",M5527*V5527/100)</f>
        <v/>
      </c>
      <c r="O5527" s="8" t="n"/>
      <c r="U5527" s="8" t="n"/>
      <c r="V5527" s="8" t="n"/>
      <c r="Y5527">
        <f>IF($D5527="","",IF($AN5527=1,0,IF($AM5527=1,Settings!$C$6,Settings!$C$7))*100)</f>
        <v/>
      </c>
      <c r="Z5527" s="8">
        <f>IF($D5527="","",V5527*Y5527/100)</f>
        <v/>
      </c>
      <c r="AA5527" s="8">
        <f>IF($D5527="","",V5527-Z5527)</f>
        <v/>
      </c>
      <c r="AB5527" s="8">
        <f>IF($D5527="","",AA5527-N5527)</f>
        <v/>
      </c>
      <c r="AF5527" s="8" t="n"/>
      <c r="AI5527" s="14" t="n"/>
      <c r="AK5527">
        <f>IF($D5527="","",IF(COUNTIF($D$2:$D5527,$D5527)=1,1,0))</f>
        <v/>
      </c>
      <c r="AL5527">
        <f>IF($AK5527=1,SUMPRODUCT(--($AO$2:$AO$7001&lt;$AO5527))+1,"")</f>
        <v/>
      </c>
      <c r="AM5527">
        <f>IF($D5527="","",IF(OR($R5527=TRUE(),$R5527="TRUE"),1,0))</f>
        <v/>
      </c>
      <c r="AN5527">
        <f>IF($D5527="","",IF($X5527="Yes",1,0))</f>
        <v/>
      </c>
      <c r="AO5527">
        <f>IF($AK5527=1,IFERROR(IF(VALUE($D5527)&lt;100000000,VALUE($D5527),1000000000),IFERROR(IF(VALUE(MID($D5527,2,20))&lt;100000000,VALUE(MID($D5527,2,20)),1000000000),1000000000))+ROW()/100000,"")</f>
        <v/>
      </c>
    </row>
    <row r="5528">
      <c r="F5528" s="14" t="n"/>
      <c r="N5528" s="8">
        <f>IF($D5528="","",M5528*V5528/100)</f>
        <v/>
      </c>
      <c r="O5528" s="8" t="n"/>
      <c r="U5528" s="8" t="n"/>
      <c r="V5528" s="8" t="n"/>
      <c r="Y5528">
        <f>IF($D5528="","",IF($AN5528=1,0,IF($AM5528=1,Settings!$C$6,Settings!$C$7))*100)</f>
        <v/>
      </c>
      <c r="Z5528" s="8">
        <f>IF($D5528="","",V5528*Y5528/100)</f>
        <v/>
      </c>
      <c r="AA5528" s="8">
        <f>IF($D5528="","",V5528-Z5528)</f>
        <v/>
      </c>
      <c r="AB5528" s="8">
        <f>IF($D5528="","",AA5528-N5528)</f>
        <v/>
      </c>
      <c r="AF5528" s="8" t="n"/>
      <c r="AI5528" s="14" t="n"/>
      <c r="AK5528">
        <f>IF($D5528="","",IF(COUNTIF($D$2:$D5528,$D5528)=1,1,0))</f>
        <v/>
      </c>
      <c r="AL5528">
        <f>IF($AK5528=1,SUMPRODUCT(--($AO$2:$AO$7001&lt;$AO5528))+1,"")</f>
        <v/>
      </c>
      <c r="AM5528">
        <f>IF($D5528="","",IF(OR($R5528=TRUE(),$R5528="TRUE"),1,0))</f>
        <v/>
      </c>
      <c r="AN5528">
        <f>IF($D5528="","",IF($X5528="Yes",1,0))</f>
        <v/>
      </c>
      <c r="AO5528">
        <f>IF($AK5528=1,IFERROR(IF(VALUE($D5528)&lt;100000000,VALUE($D5528),1000000000),IFERROR(IF(VALUE(MID($D5528,2,20))&lt;100000000,VALUE(MID($D5528,2,20)),1000000000),1000000000))+ROW()/100000,"")</f>
        <v/>
      </c>
    </row>
    <row r="5529">
      <c r="F5529" s="14" t="n"/>
      <c r="N5529" s="8">
        <f>IF($D5529="","",M5529*V5529/100)</f>
        <v/>
      </c>
      <c r="O5529" s="8" t="n"/>
      <c r="U5529" s="8" t="n"/>
      <c r="V5529" s="8" t="n"/>
      <c r="Y5529">
        <f>IF($D5529="","",IF($AN5529=1,0,IF($AM5529=1,Settings!$C$6,Settings!$C$7))*100)</f>
        <v/>
      </c>
      <c r="Z5529" s="8">
        <f>IF($D5529="","",V5529*Y5529/100)</f>
        <v/>
      </c>
      <c r="AA5529" s="8">
        <f>IF($D5529="","",V5529-Z5529)</f>
        <v/>
      </c>
      <c r="AB5529" s="8">
        <f>IF($D5529="","",AA5529-N5529)</f>
        <v/>
      </c>
      <c r="AF5529" s="8" t="n"/>
      <c r="AI5529" s="14" t="n"/>
      <c r="AK5529">
        <f>IF($D5529="","",IF(COUNTIF($D$2:$D5529,$D5529)=1,1,0))</f>
        <v/>
      </c>
      <c r="AL5529">
        <f>IF($AK5529=1,SUMPRODUCT(--($AO$2:$AO$7001&lt;$AO5529))+1,"")</f>
        <v/>
      </c>
      <c r="AM5529">
        <f>IF($D5529="","",IF(OR($R5529=TRUE(),$R5529="TRUE"),1,0))</f>
        <v/>
      </c>
      <c r="AN5529">
        <f>IF($D5529="","",IF($X5529="Yes",1,0))</f>
        <v/>
      </c>
      <c r="AO5529">
        <f>IF($AK5529=1,IFERROR(IF(VALUE($D5529)&lt;100000000,VALUE($D5529),1000000000),IFERROR(IF(VALUE(MID($D5529,2,20))&lt;100000000,VALUE(MID($D5529,2,20)),1000000000),1000000000))+ROW()/100000,"")</f>
        <v/>
      </c>
    </row>
    <row r="5530">
      <c r="F5530" s="14" t="n"/>
      <c r="N5530" s="8">
        <f>IF($D5530="","",M5530*V5530/100)</f>
        <v/>
      </c>
      <c r="O5530" s="8" t="n"/>
      <c r="U5530" s="8" t="n"/>
      <c r="V5530" s="8" t="n"/>
      <c r="Y5530">
        <f>IF($D5530="","",IF($AN5530=1,0,IF($AM5530=1,Settings!$C$6,Settings!$C$7))*100)</f>
        <v/>
      </c>
      <c r="Z5530" s="8">
        <f>IF($D5530="","",V5530*Y5530/100)</f>
        <v/>
      </c>
      <c r="AA5530" s="8">
        <f>IF($D5530="","",V5530-Z5530)</f>
        <v/>
      </c>
      <c r="AB5530" s="8">
        <f>IF($D5530="","",AA5530-N5530)</f>
        <v/>
      </c>
      <c r="AF5530" s="8" t="n"/>
      <c r="AI5530" s="14" t="n"/>
      <c r="AK5530">
        <f>IF($D5530="","",IF(COUNTIF($D$2:$D5530,$D5530)=1,1,0))</f>
        <v/>
      </c>
      <c r="AL5530">
        <f>IF($AK5530=1,SUMPRODUCT(--($AO$2:$AO$7001&lt;$AO5530))+1,"")</f>
        <v/>
      </c>
      <c r="AM5530">
        <f>IF($D5530="","",IF(OR($R5530=TRUE(),$R5530="TRUE"),1,0))</f>
        <v/>
      </c>
      <c r="AN5530">
        <f>IF($D5530="","",IF($X5530="Yes",1,0))</f>
        <v/>
      </c>
      <c r="AO5530">
        <f>IF($AK5530=1,IFERROR(IF(VALUE($D5530)&lt;100000000,VALUE($D5530),1000000000),IFERROR(IF(VALUE(MID($D5530,2,20))&lt;100000000,VALUE(MID($D5530,2,20)),1000000000),1000000000))+ROW()/100000,"")</f>
        <v/>
      </c>
    </row>
    <row r="5531">
      <c r="F5531" s="14" t="n"/>
      <c r="N5531" s="8">
        <f>IF($D5531="","",M5531*V5531/100)</f>
        <v/>
      </c>
      <c r="O5531" s="8" t="n"/>
      <c r="U5531" s="8" t="n"/>
      <c r="V5531" s="8" t="n"/>
      <c r="Y5531">
        <f>IF($D5531="","",IF($AN5531=1,0,IF($AM5531=1,Settings!$C$6,Settings!$C$7))*100)</f>
        <v/>
      </c>
      <c r="Z5531" s="8">
        <f>IF($D5531="","",V5531*Y5531/100)</f>
        <v/>
      </c>
      <c r="AA5531" s="8">
        <f>IF($D5531="","",V5531-Z5531)</f>
        <v/>
      </c>
      <c r="AB5531" s="8">
        <f>IF($D5531="","",AA5531-N5531)</f>
        <v/>
      </c>
      <c r="AF5531" s="8" t="n"/>
      <c r="AI5531" s="14" t="n"/>
      <c r="AK5531">
        <f>IF($D5531="","",IF(COUNTIF($D$2:$D5531,$D5531)=1,1,0))</f>
        <v/>
      </c>
      <c r="AL5531">
        <f>IF($AK5531=1,SUMPRODUCT(--($AO$2:$AO$7001&lt;$AO5531))+1,"")</f>
        <v/>
      </c>
      <c r="AM5531">
        <f>IF($D5531="","",IF(OR($R5531=TRUE(),$R5531="TRUE"),1,0))</f>
        <v/>
      </c>
      <c r="AN5531">
        <f>IF($D5531="","",IF($X5531="Yes",1,0))</f>
        <v/>
      </c>
      <c r="AO5531">
        <f>IF($AK5531=1,IFERROR(IF(VALUE($D5531)&lt;100000000,VALUE($D5531),1000000000),IFERROR(IF(VALUE(MID($D5531,2,20))&lt;100000000,VALUE(MID($D5531,2,20)),1000000000),1000000000))+ROW()/100000,"")</f>
        <v/>
      </c>
    </row>
    <row r="5532">
      <c r="F5532" s="14" t="n"/>
      <c r="N5532" s="8">
        <f>IF($D5532="","",M5532*V5532/100)</f>
        <v/>
      </c>
      <c r="O5532" s="8" t="n"/>
      <c r="U5532" s="8" t="n"/>
      <c r="V5532" s="8" t="n"/>
      <c r="Y5532">
        <f>IF($D5532="","",IF($AN5532=1,0,IF($AM5532=1,Settings!$C$6,Settings!$C$7))*100)</f>
        <v/>
      </c>
      <c r="Z5532" s="8">
        <f>IF($D5532="","",V5532*Y5532/100)</f>
        <v/>
      </c>
      <c r="AA5532" s="8">
        <f>IF($D5532="","",V5532-Z5532)</f>
        <v/>
      </c>
      <c r="AB5532" s="8">
        <f>IF($D5532="","",AA5532-N5532)</f>
        <v/>
      </c>
      <c r="AF5532" s="8" t="n"/>
      <c r="AI5532" s="14" t="n"/>
      <c r="AK5532">
        <f>IF($D5532="","",IF(COUNTIF($D$2:$D5532,$D5532)=1,1,0))</f>
        <v/>
      </c>
      <c r="AL5532">
        <f>IF($AK5532=1,SUMPRODUCT(--($AO$2:$AO$7001&lt;$AO5532))+1,"")</f>
        <v/>
      </c>
      <c r="AM5532">
        <f>IF($D5532="","",IF(OR($R5532=TRUE(),$R5532="TRUE"),1,0))</f>
        <v/>
      </c>
      <c r="AN5532">
        <f>IF($D5532="","",IF($X5532="Yes",1,0))</f>
        <v/>
      </c>
      <c r="AO5532">
        <f>IF($AK5532=1,IFERROR(IF(VALUE($D5532)&lt;100000000,VALUE($D5532),1000000000),IFERROR(IF(VALUE(MID($D5532,2,20))&lt;100000000,VALUE(MID($D5532,2,20)),1000000000),1000000000))+ROW()/100000,"")</f>
        <v/>
      </c>
    </row>
    <row r="5533">
      <c r="F5533" s="14" t="n"/>
      <c r="N5533" s="8">
        <f>IF($D5533="","",M5533*V5533/100)</f>
        <v/>
      </c>
      <c r="O5533" s="8" t="n"/>
      <c r="U5533" s="8" t="n"/>
      <c r="V5533" s="8" t="n"/>
      <c r="Y5533">
        <f>IF($D5533="","",IF($AN5533=1,0,IF($AM5533=1,Settings!$C$6,Settings!$C$7))*100)</f>
        <v/>
      </c>
      <c r="Z5533" s="8">
        <f>IF($D5533="","",V5533*Y5533/100)</f>
        <v/>
      </c>
      <c r="AA5533" s="8">
        <f>IF($D5533="","",V5533-Z5533)</f>
        <v/>
      </c>
      <c r="AB5533" s="8">
        <f>IF($D5533="","",AA5533-N5533)</f>
        <v/>
      </c>
      <c r="AF5533" s="8" t="n"/>
      <c r="AI5533" s="14" t="n"/>
      <c r="AK5533">
        <f>IF($D5533="","",IF(COUNTIF($D$2:$D5533,$D5533)=1,1,0))</f>
        <v/>
      </c>
      <c r="AL5533">
        <f>IF($AK5533=1,SUMPRODUCT(--($AO$2:$AO$7001&lt;$AO5533))+1,"")</f>
        <v/>
      </c>
      <c r="AM5533">
        <f>IF($D5533="","",IF(OR($R5533=TRUE(),$R5533="TRUE"),1,0))</f>
        <v/>
      </c>
      <c r="AN5533">
        <f>IF($D5533="","",IF($X5533="Yes",1,0))</f>
        <v/>
      </c>
      <c r="AO5533">
        <f>IF($AK5533=1,IFERROR(IF(VALUE($D5533)&lt;100000000,VALUE($D5533),1000000000),IFERROR(IF(VALUE(MID($D5533,2,20))&lt;100000000,VALUE(MID($D5533,2,20)),1000000000),1000000000))+ROW()/100000,"")</f>
        <v/>
      </c>
    </row>
    <row r="5534">
      <c r="F5534" s="14" t="n"/>
      <c r="N5534" s="8">
        <f>IF($D5534="","",M5534*V5534/100)</f>
        <v/>
      </c>
      <c r="O5534" s="8" t="n"/>
      <c r="U5534" s="8" t="n"/>
      <c r="V5534" s="8" t="n"/>
      <c r="Y5534">
        <f>IF($D5534="","",IF($AN5534=1,0,IF($AM5534=1,Settings!$C$6,Settings!$C$7))*100)</f>
        <v/>
      </c>
      <c r="Z5534" s="8">
        <f>IF($D5534="","",V5534*Y5534/100)</f>
        <v/>
      </c>
      <c r="AA5534" s="8">
        <f>IF($D5534="","",V5534-Z5534)</f>
        <v/>
      </c>
      <c r="AB5534" s="8">
        <f>IF($D5534="","",AA5534-N5534)</f>
        <v/>
      </c>
      <c r="AF5534" s="8" t="n"/>
      <c r="AI5534" s="14" t="n"/>
      <c r="AK5534">
        <f>IF($D5534="","",IF(COUNTIF($D$2:$D5534,$D5534)=1,1,0))</f>
        <v/>
      </c>
      <c r="AL5534">
        <f>IF($AK5534=1,SUMPRODUCT(--($AO$2:$AO$7001&lt;$AO5534))+1,"")</f>
        <v/>
      </c>
      <c r="AM5534">
        <f>IF($D5534="","",IF(OR($R5534=TRUE(),$R5534="TRUE"),1,0))</f>
        <v/>
      </c>
      <c r="AN5534">
        <f>IF($D5534="","",IF($X5534="Yes",1,0))</f>
        <v/>
      </c>
      <c r="AO5534">
        <f>IF($AK5534=1,IFERROR(IF(VALUE($D5534)&lt;100000000,VALUE($D5534),1000000000),IFERROR(IF(VALUE(MID($D5534,2,20))&lt;100000000,VALUE(MID($D5534,2,20)),1000000000),1000000000))+ROW()/100000,"")</f>
        <v/>
      </c>
    </row>
    <row r="5535">
      <c r="F5535" s="14" t="n"/>
      <c r="N5535" s="8">
        <f>IF($D5535="","",M5535*V5535/100)</f>
        <v/>
      </c>
      <c r="O5535" s="8" t="n"/>
      <c r="U5535" s="8" t="n"/>
      <c r="V5535" s="8" t="n"/>
      <c r="Y5535">
        <f>IF($D5535="","",IF($AN5535=1,0,IF($AM5535=1,Settings!$C$6,Settings!$C$7))*100)</f>
        <v/>
      </c>
      <c r="Z5535" s="8">
        <f>IF($D5535="","",V5535*Y5535/100)</f>
        <v/>
      </c>
      <c r="AA5535" s="8">
        <f>IF($D5535="","",V5535-Z5535)</f>
        <v/>
      </c>
      <c r="AB5535" s="8">
        <f>IF($D5535="","",AA5535-N5535)</f>
        <v/>
      </c>
      <c r="AF5535" s="8" t="n"/>
      <c r="AI5535" s="14" t="n"/>
      <c r="AK5535">
        <f>IF($D5535="","",IF(COUNTIF($D$2:$D5535,$D5535)=1,1,0))</f>
        <v/>
      </c>
      <c r="AL5535">
        <f>IF($AK5535=1,SUMPRODUCT(--($AO$2:$AO$7001&lt;$AO5535))+1,"")</f>
        <v/>
      </c>
      <c r="AM5535">
        <f>IF($D5535="","",IF(OR($R5535=TRUE(),$R5535="TRUE"),1,0))</f>
        <v/>
      </c>
      <c r="AN5535">
        <f>IF($D5535="","",IF($X5535="Yes",1,0))</f>
        <v/>
      </c>
      <c r="AO5535">
        <f>IF($AK5535=1,IFERROR(IF(VALUE($D5535)&lt;100000000,VALUE($D5535),1000000000),IFERROR(IF(VALUE(MID($D5535,2,20))&lt;100000000,VALUE(MID($D5535,2,20)),1000000000),1000000000))+ROW()/100000,"")</f>
        <v/>
      </c>
    </row>
    <row r="5536">
      <c r="F5536" s="14" t="n"/>
      <c r="N5536" s="8">
        <f>IF($D5536="","",M5536*V5536/100)</f>
        <v/>
      </c>
      <c r="O5536" s="8" t="n"/>
      <c r="U5536" s="8" t="n"/>
      <c r="V5536" s="8" t="n"/>
      <c r="Y5536">
        <f>IF($D5536="","",IF($AN5536=1,0,IF($AM5536=1,Settings!$C$6,Settings!$C$7))*100)</f>
        <v/>
      </c>
      <c r="Z5536" s="8">
        <f>IF($D5536="","",V5536*Y5536/100)</f>
        <v/>
      </c>
      <c r="AA5536" s="8">
        <f>IF($D5536="","",V5536-Z5536)</f>
        <v/>
      </c>
      <c r="AB5536" s="8">
        <f>IF($D5536="","",AA5536-N5536)</f>
        <v/>
      </c>
      <c r="AF5536" s="8" t="n"/>
      <c r="AI5536" s="14" t="n"/>
      <c r="AK5536">
        <f>IF($D5536="","",IF(COUNTIF($D$2:$D5536,$D5536)=1,1,0))</f>
        <v/>
      </c>
      <c r="AL5536">
        <f>IF($AK5536=1,SUMPRODUCT(--($AO$2:$AO$7001&lt;$AO5536))+1,"")</f>
        <v/>
      </c>
      <c r="AM5536">
        <f>IF($D5536="","",IF(OR($R5536=TRUE(),$R5536="TRUE"),1,0))</f>
        <v/>
      </c>
      <c r="AN5536">
        <f>IF($D5536="","",IF($X5536="Yes",1,0))</f>
        <v/>
      </c>
      <c r="AO5536">
        <f>IF($AK5536=1,IFERROR(IF(VALUE($D5536)&lt;100000000,VALUE($D5536),1000000000),IFERROR(IF(VALUE(MID($D5536,2,20))&lt;100000000,VALUE(MID($D5536,2,20)),1000000000),1000000000))+ROW()/100000,"")</f>
        <v/>
      </c>
    </row>
    <row r="5537">
      <c r="F5537" s="14" t="n"/>
      <c r="N5537" s="8">
        <f>IF($D5537="","",M5537*V5537/100)</f>
        <v/>
      </c>
      <c r="O5537" s="8" t="n"/>
      <c r="U5537" s="8" t="n"/>
      <c r="V5537" s="8" t="n"/>
      <c r="Y5537">
        <f>IF($D5537="","",IF($AN5537=1,0,IF($AM5537=1,Settings!$C$6,Settings!$C$7))*100)</f>
        <v/>
      </c>
      <c r="Z5537" s="8">
        <f>IF($D5537="","",V5537*Y5537/100)</f>
        <v/>
      </c>
      <c r="AA5537" s="8">
        <f>IF($D5537="","",V5537-Z5537)</f>
        <v/>
      </c>
      <c r="AB5537" s="8">
        <f>IF($D5537="","",AA5537-N5537)</f>
        <v/>
      </c>
      <c r="AF5537" s="8" t="n"/>
      <c r="AI5537" s="14" t="n"/>
      <c r="AK5537">
        <f>IF($D5537="","",IF(COUNTIF($D$2:$D5537,$D5537)=1,1,0))</f>
        <v/>
      </c>
      <c r="AL5537">
        <f>IF($AK5537=1,SUMPRODUCT(--($AO$2:$AO$7001&lt;$AO5537))+1,"")</f>
        <v/>
      </c>
      <c r="AM5537">
        <f>IF($D5537="","",IF(OR($R5537=TRUE(),$R5537="TRUE"),1,0))</f>
        <v/>
      </c>
      <c r="AN5537">
        <f>IF($D5537="","",IF($X5537="Yes",1,0))</f>
        <v/>
      </c>
      <c r="AO5537">
        <f>IF($AK5537=1,IFERROR(IF(VALUE($D5537)&lt;100000000,VALUE($D5537),1000000000),IFERROR(IF(VALUE(MID($D5537,2,20))&lt;100000000,VALUE(MID($D5537,2,20)),1000000000),1000000000))+ROW()/100000,"")</f>
        <v/>
      </c>
    </row>
    <row r="5538">
      <c r="F5538" s="14" t="n"/>
      <c r="N5538" s="8">
        <f>IF($D5538="","",M5538*V5538/100)</f>
        <v/>
      </c>
      <c r="O5538" s="8" t="n"/>
      <c r="U5538" s="8" t="n"/>
      <c r="V5538" s="8" t="n"/>
      <c r="Y5538">
        <f>IF($D5538="","",IF($AN5538=1,0,IF($AM5538=1,Settings!$C$6,Settings!$C$7))*100)</f>
        <v/>
      </c>
      <c r="Z5538" s="8">
        <f>IF($D5538="","",V5538*Y5538/100)</f>
        <v/>
      </c>
      <c r="AA5538" s="8">
        <f>IF($D5538="","",V5538-Z5538)</f>
        <v/>
      </c>
      <c r="AB5538" s="8">
        <f>IF($D5538="","",AA5538-N5538)</f>
        <v/>
      </c>
      <c r="AF5538" s="8" t="n"/>
      <c r="AI5538" s="14" t="n"/>
      <c r="AK5538">
        <f>IF($D5538="","",IF(COUNTIF($D$2:$D5538,$D5538)=1,1,0))</f>
        <v/>
      </c>
      <c r="AL5538">
        <f>IF($AK5538=1,SUMPRODUCT(--($AO$2:$AO$7001&lt;$AO5538))+1,"")</f>
        <v/>
      </c>
      <c r="AM5538">
        <f>IF($D5538="","",IF(OR($R5538=TRUE(),$R5538="TRUE"),1,0))</f>
        <v/>
      </c>
      <c r="AN5538">
        <f>IF($D5538="","",IF($X5538="Yes",1,0))</f>
        <v/>
      </c>
      <c r="AO5538">
        <f>IF($AK5538=1,IFERROR(IF(VALUE($D5538)&lt;100000000,VALUE($D5538),1000000000),IFERROR(IF(VALUE(MID($D5538,2,20))&lt;100000000,VALUE(MID($D5538,2,20)),1000000000),1000000000))+ROW()/100000,"")</f>
        <v/>
      </c>
    </row>
    <row r="5539">
      <c r="F5539" s="14" t="n"/>
      <c r="N5539" s="8">
        <f>IF($D5539="","",M5539*V5539/100)</f>
        <v/>
      </c>
      <c r="O5539" s="8" t="n"/>
      <c r="U5539" s="8" t="n"/>
      <c r="V5539" s="8" t="n"/>
      <c r="Y5539">
        <f>IF($D5539="","",IF($AN5539=1,0,IF($AM5539=1,Settings!$C$6,Settings!$C$7))*100)</f>
        <v/>
      </c>
      <c r="Z5539" s="8">
        <f>IF($D5539="","",V5539*Y5539/100)</f>
        <v/>
      </c>
      <c r="AA5539" s="8">
        <f>IF($D5539="","",V5539-Z5539)</f>
        <v/>
      </c>
      <c r="AB5539" s="8">
        <f>IF($D5539="","",AA5539-N5539)</f>
        <v/>
      </c>
      <c r="AF5539" s="8" t="n"/>
      <c r="AI5539" s="14" t="n"/>
      <c r="AK5539">
        <f>IF($D5539="","",IF(COUNTIF($D$2:$D5539,$D5539)=1,1,0))</f>
        <v/>
      </c>
      <c r="AL5539">
        <f>IF($AK5539=1,SUMPRODUCT(--($AO$2:$AO$7001&lt;$AO5539))+1,"")</f>
        <v/>
      </c>
      <c r="AM5539">
        <f>IF($D5539="","",IF(OR($R5539=TRUE(),$R5539="TRUE"),1,0))</f>
        <v/>
      </c>
      <c r="AN5539">
        <f>IF($D5539="","",IF($X5539="Yes",1,0))</f>
        <v/>
      </c>
      <c r="AO5539">
        <f>IF($AK5539=1,IFERROR(IF(VALUE($D5539)&lt;100000000,VALUE($D5539),1000000000),IFERROR(IF(VALUE(MID($D5539,2,20))&lt;100000000,VALUE(MID($D5539,2,20)),1000000000),1000000000))+ROW()/100000,"")</f>
        <v/>
      </c>
    </row>
    <row r="5540">
      <c r="F5540" s="14" t="n"/>
      <c r="N5540" s="8">
        <f>IF($D5540="","",M5540*V5540/100)</f>
        <v/>
      </c>
      <c r="O5540" s="8" t="n"/>
      <c r="U5540" s="8" t="n"/>
      <c r="V5540" s="8" t="n"/>
      <c r="Y5540">
        <f>IF($D5540="","",IF($AN5540=1,0,IF($AM5540=1,Settings!$C$6,Settings!$C$7))*100)</f>
        <v/>
      </c>
      <c r="Z5540" s="8">
        <f>IF($D5540="","",V5540*Y5540/100)</f>
        <v/>
      </c>
      <c r="AA5540" s="8">
        <f>IF($D5540="","",V5540-Z5540)</f>
        <v/>
      </c>
      <c r="AB5540" s="8">
        <f>IF($D5540="","",AA5540-N5540)</f>
        <v/>
      </c>
      <c r="AF5540" s="8" t="n"/>
      <c r="AI5540" s="14" t="n"/>
      <c r="AK5540">
        <f>IF($D5540="","",IF(COUNTIF($D$2:$D5540,$D5540)=1,1,0))</f>
        <v/>
      </c>
      <c r="AL5540">
        <f>IF($AK5540=1,SUMPRODUCT(--($AO$2:$AO$7001&lt;$AO5540))+1,"")</f>
        <v/>
      </c>
      <c r="AM5540">
        <f>IF($D5540="","",IF(OR($R5540=TRUE(),$R5540="TRUE"),1,0))</f>
        <v/>
      </c>
      <c r="AN5540">
        <f>IF($D5540="","",IF($X5540="Yes",1,0))</f>
        <v/>
      </c>
      <c r="AO5540">
        <f>IF($AK5540=1,IFERROR(IF(VALUE($D5540)&lt;100000000,VALUE($D5540),1000000000),IFERROR(IF(VALUE(MID($D5540,2,20))&lt;100000000,VALUE(MID($D5540,2,20)),1000000000),1000000000))+ROW()/100000,"")</f>
        <v/>
      </c>
    </row>
    <row r="5541">
      <c r="F5541" s="14" t="n"/>
      <c r="N5541" s="8">
        <f>IF($D5541="","",M5541*V5541/100)</f>
        <v/>
      </c>
      <c r="O5541" s="8" t="n"/>
      <c r="U5541" s="8" t="n"/>
      <c r="V5541" s="8" t="n"/>
      <c r="Y5541">
        <f>IF($D5541="","",IF($AN5541=1,0,IF($AM5541=1,Settings!$C$6,Settings!$C$7))*100)</f>
        <v/>
      </c>
      <c r="Z5541" s="8">
        <f>IF($D5541="","",V5541*Y5541/100)</f>
        <v/>
      </c>
      <c r="AA5541" s="8">
        <f>IF($D5541="","",V5541-Z5541)</f>
        <v/>
      </c>
      <c r="AB5541" s="8">
        <f>IF($D5541="","",AA5541-N5541)</f>
        <v/>
      </c>
      <c r="AF5541" s="8" t="n"/>
      <c r="AI5541" s="14" t="n"/>
      <c r="AK5541">
        <f>IF($D5541="","",IF(COUNTIF($D$2:$D5541,$D5541)=1,1,0))</f>
        <v/>
      </c>
      <c r="AL5541">
        <f>IF($AK5541=1,SUMPRODUCT(--($AO$2:$AO$7001&lt;$AO5541))+1,"")</f>
        <v/>
      </c>
      <c r="AM5541">
        <f>IF($D5541="","",IF(OR($R5541=TRUE(),$R5541="TRUE"),1,0))</f>
        <v/>
      </c>
      <c r="AN5541">
        <f>IF($D5541="","",IF($X5541="Yes",1,0))</f>
        <v/>
      </c>
      <c r="AO5541">
        <f>IF($AK5541=1,IFERROR(IF(VALUE($D5541)&lt;100000000,VALUE($D5541),1000000000),IFERROR(IF(VALUE(MID($D5541,2,20))&lt;100000000,VALUE(MID($D5541,2,20)),1000000000),1000000000))+ROW()/100000,"")</f>
        <v/>
      </c>
    </row>
    <row r="5542">
      <c r="F5542" s="14" t="n"/>
      <c r="N5542" s="8">
        <f>IF($D5542="","",M5542*V5542/100)</f>
        <v/>
      </c>
      <c r="O5542" s="8" t="n"/>
      <c r="U5542" s="8" t="n"/>
      <c r="V5542" s="8" t="n"/>
      <c r="Y5542">
        <f>IF($D5542="","",IF($AN5542=1,0,IF($AM5542=1,Settings!$C$6,Settings!$C$7))*100)</f>
        <v/>
      </c>
      <c r="Z5542" s="8">
        <f>IF($D5542="","",V5542*Y5542/100)</f>
        <v/>
      </c>
      <c r="AA5542" s="8">
        <f>IF($D5542="","",V5542-Z5542)</f>
        <v/>
      </c>
      <c r="AB5542" s="8">
        <f>IF($D5542="","",AA5542-N5542)</f>
        <v/>
      </c>
      <c r="AF5542" s="8" t="n"/>
      <c r="AI5542" s="14" t="n"/>
      <c r="AK5542">
        <f>IF($D5542="","",IF(COUNTIF($D$2:$D5542,$D5542)=1,1,0))</f>
        <v/>
      </c>
      <c r="AL5542">
        <f>IF($AK5542=1,SUMPRODUCT(--($AO$2:$AO$7001&lt;$AO5542))+1,"")</f>
        <v/>
      </c>
      <c r="AM5542">
        <f>IF($D5542="","",IF(OR($R5542=TRUE(),$R5542="TRUE"),1,0))</f>
        <v/>
      </c>
      <c r="AN5542">
        <f>IF($D5542="","",IF($X5542="Yes",1,0))</f>
        <v/>
      </c>
      <c r="AO5542">
        <f>IF($AK5542=1,IFERROR(IF(VALUE($D5542)&lt;100000000,VALUE($D5542),1000000000),IFERROR(IF(VALUE(MID($D5542,2,20))&lt;100000000,VALUE(MID($D5542,2,20)),1000000000),1000000000))+ROW()/100000,"")</f>
        <v/>
      </c>
    </row>
    <row r="5543">
      <c r="F5543" s="14" t="n"/>
      <c r="N5543" s="8">
        <f>IF($D5543="","",M5543*V5543/100)</f>
        <v/>
      </c>
      <c r="O5543" s="8" t="n"/>
      <c r="U5543" s="8" t="n"/>
      <c r="V5543" s="8" t="n"/>
      <c r="Y5543">
        <f>IF($D5543="","",IF($AN5543=1,0,IF($AM5543=1,Settings!$C$6,Settings!$C$7))*100)</f>
        <v/>
      </c>
      <c r="Z5543" s="8">
        <f>IF($D5543="","",V5543*Y5543/100)</f>
        <v/>
      </c>
      <c r="AA5543" s="8">
        <f>IF($D5543="","",V5543-Z5543)</f>
        <v/>
      </c>
      <c r="AB5543" s="8">
        <f>IF($D5543="","",AA5543-N5543)</f>
        <v/>
      </c>
      <c r="AF5543" s="8" t="n"/>
      <c r="AI5543" s="14" t="n"/>
      <c r="AK5543">
        <f>IF($D5543="","",IF(COUNTIF($D$2:$D5543,$D5543)=1,1,0))</f>
        <v/>
      </c>
      <c r="AL5543">
        <f>IF($AK5543=1,SUMPRODUCT(--($AO$2:$AO$7001&lt;$AO5543))+1,"")</f>
        <v/>
      </c>
      <c r="AM5543">
        <f>IF($D5543="","",IF(OR($R5543=TRUE(),$R5543="TRUE"),1,0))</f>
        <v/>
      </c>
      <c r="AN5543">
        <f>IF($D5543="","",IF($X5543="Yes",1,0))</f>
        <v/>
      </c>
      <c r="AO5543">
        <f>IF($AK5543=1,IFERROR(IF(VALUE($D5543)&lt;100000000,VALUE($D5543),1000000000),IFERROR(IF(VALUE(MID($D5543,2,20))&lt;100000000,VALUE(MID($D5543,2,20)),1000000000),1000000000))+ROW()/100000,"")</f>
        <v/>
      </c>
    </row>
    <row r="5544">
      <c r="F5544" s="14" t="n"/>
      <c r="N5544" s="8">
        <f>IF($D5544="","",M5544*V5544/100)</f>
        <v/>
      </c>
      <c r="O5544" s="8" t="n"/>
      <c r="U5544" s="8" t="n"/>
      <c r="V5544" s="8" t="n"/>
      <c r="Y5544">
        <f>IF($D5544="","",IF($AN5544=1,0,IF($AM5544=1,Settings!$C$6,Settings!$C$7))*100)</f>
        <v/>
      </c>
      <c r="Z5544" s="8">
        <f>IF($D5544="","",V5544*Y5544/100)</f>
        <v/>
      </c>
      <c r="AA5544" s="8">
        <f>IF($D5544="","",V5544-Z5544)</f>
        <v/>
      </c>
      <c r="AB5544" s="8">
        <f>IF($D5544="","",AA5544-N5544)</f>
        <v/>
      </c>
      <c r="AF5544" s="8" t="n"/>
      <c r="AI5544" s="14" t="n"/>
      <c r="AK5544">
        <f>IF($D5544="","",IF(COUNTIF($D$2:$D5544,$D5544)=1,1,0))</f>
        <v/>
      </c>
      <c r="AL5544">
        <f>IF($AK5544=1,SUMPRODUCT(--($AO$2:$AO$7001&lt;$AO5544))+1,"")</f>
        <v/>
      </c>
      <c r="AM5544">
        <f>IF($D5544="","",IF(OR($R5544=TRUE(),$R5544="TRUE"),1,0))</f>
        <v/>
      </c>
      <c r="AN5544">
        <f>IF($D5544="","",IF($X5544="Yes",1,0))</f>
        <v/>
      </c>
      <c r="AO5544">
        <f>IF($AK5544=1,IFERROR(IF(VALUE($D5544)&lt;100000000,VALUE($D5544),1000000000),IFERROR(IF(VALUE(MID($D5544,2,20))&lt;100000000,VALUE(MID($D5544,2,20)),1000000000),1000000000))+ROW()/100000,"")</f>
        <v/>
      </c>
    </row>
    <row r="5545">
      <c r="F5545" s="14" t="n"/>
      <c r="N5545" s="8">
        <f>IF($D5545="","",M5545*V5545/100)</f>
        <v/>
      </c>
      <c r="O5545" s="8" t="n"/>
      <c r="U5545" s="8" t="n"/>
      <c r="V5545" s="8" t="n"/>
      <c r="Y5545">
        <f>IF($D5545="","",IF($AN5545=1,0,IF($AM5545=1,Settings!$C$6,Settings!$C$7))*100)</f>
        <v/>
      </c>
      <c r="Z5545" s="8">
        <f>IF($D5545="","",V5545*Y5545/100)</f>
        <v/>
      </c>
      <c r="AA5545" s="8">
        <f>IF($D5545="","",V5545-Z5545)</f>
        <v/>
      </c>
      <c r="AB5545" s="8">
        <f>IF($D5545="","",AA5545-N5545)</f>
        <v/>
      </c>
      <c r="AF5545" s="8" t="n"/>
      <c r="AI5545" s="14" t="n"/>
      <c r="AK5545">
        <f>IF($D5545="","",IF(COUNTIF($D$2:$D5545,$D5545)=1,1,0))</f>
        <v/>
      </c>
      <c r="AL5545">
        <f>IF($AK5545=1,SUMPRODUCT(--($AO$2:$AO$7001&lt;$AO5545))+1,"")</f>
        <v/>
      </c>
      <c r="AM5545">
        <f>IF($D5545="","",IF(OR($R5545=TRUE(),$R5545="TRUE"),1,0))</f>
        <v/>
      </c>
      <c r="AN5545">
        <f>IF($D5545="","",IF($X5545="Yes",1,0))</f>
        <v/>
      </c>
      <c r="AO5545">
        <f>IF($AK5545=1,IFERROR(IF(VALUE($D5545)&lt;100000000,VALUE($D5545),1000000000),IFERROR(IF(VALUE(MID($D5545,2,20))&lt;100000000,VALUE(MID($D5545,2,20)),1000000000),1000000000))+ROW()/100000,"")</f>
        <v/>
      </c>
    </row>
    <row r="5546">
      <c r="F5546" s="14" t="n"/>
      <c r="N5546" s="8">
        <f>IF($D5546="","",M5546*V5546/100)</f>
        <v/>
      </c>
      <c r="O5546" s="8" t="n"/>
      <c r="U5546" s="8" t="n"/>
      <c r="V5546" s="8" t="n"/>
      <c r="Y5546">
        <f>IF($D5546="","",IF($AN5546=1,0,IF($AM5546=1,Settings!$C$6,Settings!$C$7))*100)</f>
        <v/>
      </c>
      <c r="Z5546" s="8">
        <f>IF($D5546="","",V5546*Y5546/100)</f>
        <v/>
      </c>
      <c r="AA5546" s="8">
        <f>IF($D5546="","",V5546-Z5546)</f>
        <v/>
      </c>
      <c r="AB5546" s="8">
        <f>IF($D5546="","",AA5546-N5546)</f>
        <v/>
      </c>
      <c r="AF5546" s="8" t="n"/>
      <c r="AI5546" s="14" t="n"/>
      <c r="AK5546">
        <f>IF($D5546="","",IF(COUNTIF($D$2:$D5546,$D5546)=1,1,0))</f>
        <v/>
      </c>
      <c r="AL5546">
        <f>IF($AK5546=1,SUMPRODUCT(--($AO$2:$AO$7001&lt;$AO5546))+1,"")</f>
        <v/>
      </c>
      <c r="AM5546">
        <f>IF($D5546="","",IF(OR($R5546=TRUE(),$R5546="TRUE"),1,0))</f>
        <v/>
      </c>
      <c r="AN5546">
        <f>IF($D5546="","",IF($X5546="Yes",1,0))</f>
        <v/>
      </c>
      <c r="AO5546">
        <f>IF($AK5546=1,IFERROR(IF(VALUE($D5546)&lt;100000000,VALUE($D5546),1000000000),IFERROR(IF(VALUE(MID($D5546,2,20))&lt;100000000,VALUE(MID($D5546,2,20)),1000000000),1000000000))+ROW()/100000,"")</f>
        <v/>
      </c>
    </row>
    <row r="5547">
      <c r="F5547" s="14" t="n"/>
      <c r="N5547" s="8">
        <f>IF($D5547="","",M5547*V5547/100)</f>
        <v/>
      </c>
      <c r="O5547" s="8" t="n"/>
      <c r="U5547" s="8" t="n"/>
      <c r="V5547" s="8" t="n"/>
      <c r="Y5547">
        <f>IF($D5547="","",IF($AN5547=1,0,IF($AM5547=1,Settings!$C$6,Settings!$C$7))*100)</f>
        <v/>
      </c>
      <c r="Z5547" s="8">
        <f>IF($D5547="","",V5547*Y5547/100)</f>
        <v/>
      </c>
      <c r="AA5547" s="8">
        <f>IF($D5547="","",V5547-Z5547)</f>
        <v/>
      </c>
      <c r="AB5547" s="8">
        <f>IF($D5547="","",AA5547-N5547)</f>
        <v/>
      </c>
      <c r="AF5547" s="8" t="n"/>
      <c r="AI5547" s="14" t="n"/>
      <c r="AK5547">
        <f>IF($D5547="","",IF(COUNTIF($D$2:$D5547,$D5547)=1,1,0))</f>
        <v/>
      </c>
      <c r="AL5547">
        <f>IF($AK5547=1,SUMPRODUCT(--($AO$2:$AO$7001&lt;$AO5547))+1,"")</f>
        <v/>
      </c>
      <c r="AM5547">
        <f>IF($D5547="","",IF(OR($R5547=TRUE(),$R5547="TRUE"),1,0))</f>
        <v/>
      </c>
      <c r="AN5547">
        <f>IF($D5547="","",IF($X5547="Yes",1,0))</f>
        <v/>
      </c>
      <c r="AO5547">
        <f>IF($AK5547=1,IFERROR(IF(VALUE($D5547)&lt;100000000,VALUE($D5547),1000000000),IFERROR(IF(VALUE(MID($D5547,2,20))&lt;100000000,VALUE(MID($D5547,2,20)),1000000000),1000000000))+ROW()/100000,"")</f>
        <v/>
      </c>
    </row>
    <row r="5548">
      <c r="F5548" s="14" t="n"/>
      <c r="N5548" s="8">
        <f>IF($D5548="","",M5548*V5548/100)</f>
        <v/>
      </c>
      <c r="O5548" s="8" t="n"/>
      <c r="U5548" s="8" t="n"/>
      <c r="V5548" s="8" t="n"/>
      <c r="Y5548">
        <f>IF($D5548="","",IF($AN5548=1,0,IF($AM5548=1,Settings!$C$6,Settings!$C$7))*100)</f>
        <v/>
      </c>
      <c r="Z5548" s="8">
        <f>IF($D5548="","",V5548*Y5548/100)</f>
        <v/>
      </c>
      <c r="AA5548" s="8">
        <f>IF($D5548="","",V5548-Z5548)</f>
        <v/>
      </c>
      <c r="AB5548" s="8">
        <f>IF($D5548="","",AA5548-N5548)</f>
        <v/>
      </c>
      <c r="AF5548" s="8" t="n"/>
      <c r="AI5548" s="14" t="n"/>
      <c r="AK5548">
        <f>IF($D5548="","",IF(COUNTIF($D$2:$D5548,$D5548)=1,1,0))</f>
        <v/>
      </c>
      <c r="AL5548">
        <f>IF($AK5548=1,SUMPRODUCT(--($AO$2:$AO$7001&lt;$AO5548))+1,"")</f>
        <v/>
      </c>
      <c r="AM5548">
        <f>IF($D5548="","",IF(OR($R5548=TRUE(),$R5548="TRUE"),1,0))</f>
        <v/>
      </c>
      <c r="AN5548">
        <f>IF($D5548="","",IF($X5548="Yes",1,0))</f>
        <v/>
      </c>
      <c r="AO5548">
        <f>IF($AK5548=1,IFERROR(IF(VALUE($D5548)&lt;100000000,VALUE($D5548),1000000000),IFERROR(IF(VALUE(MID($D5548,2,20))&lt;100000000,VALUE(MID($D5548,2,20)),1000000000),1000000000))+ROW()/100000,"")</f>
        <v/>
      </c>
    </row>
    <row r="5549">
      <c r="F5549" s="14" t="n"/>
      <c r="N5549" s="8">
        <f>IF($D5549="","",M5549*V5549/100)</f>
        <v/>
      </c>
      <c r="O5549" s="8" t="n"/>
      <c r="U5549" s="8" t="n"/>
      <c r="V5549" s="8" t="n"/>
      <c r="Y5549">
        <f>IF($D5549="","",IF($AN5549=1,0,IF($AM5549=1,Settings!$C$6,Settings!$C$7))*100)</f>
        <v/>
      </c>
      <c r="Z5549" s="8">
        <f>IF($D5549="","",V5549*Y5549/100)</f>
        <v/>
      </c>
      <c r="AA5549" s="8">
        <f>IF($D5549="","",V5549-Z5549)</f>
        <v/>
      </c>
      <c r="AB5549" s="8">
        <f>IF($D5549="","",AA5549-N5549)</f>
        <v/>
      </c>
      <c r="AF5549" s="8" t="n"/>
      <c r="AI5549" s="14" t="n"/>
      <c r="AK5549">
        <f>IF($D5549="","",IF(COUNTIF($D$2:$D5549,$D5549)=1,1,0))</f>
        <v/>
      </c>
      <c r="AL5549">
        <f>IF($AK5549=1,SUMPRODUCT(--($AO$2:$AO$7001&lt;$AO5549))+1,"")</f>
        <v/>
      </c>
      <c r="AM5549">
        <f>IF($D5549="","",IF(OR($R5549=TRUE(),$R5549="TRUE"),1,0))</f>
        <v/>
      </c>
      <c r="AN5549">
        <f>IF($D5549="","",IF($X5549="Yes",1,0))</f>
        <v/>
      </c>
      <c r="AO5549">
        <f>IF($AK5549=1,IFERROR(IF(VALUE($D5549)&lt;100000000,VALUE($D5549),1000000000),IFERROR(IF(VALUE(MID($D5549,2,20))&lt;100000000,VALUE(MID($D5549,2,20)),1000000000),1000000000))+ROW()/100000,"")</f>
        <v/>
      </c>
    </row>
    <row r="5550">
      <c r="F5550" s="14" t="n"/>
      <c r="N5550" s="8">
        <f>IF($D5550="","",M5550*V5550/100)</f>
        <v/>
      </c>
      <c r="O5550" s="8" t="n"/>
      <c r="U5550" s="8" t="n"/>
      <c r="V5550" s="8" t="n"/>
      <c r="Y5550">
        <f>IF($D5550="","",IF($AN5550=1,0,IF($AM5550=1,Settings!$C$6,Settings!$C$7))*100)</f>
        <v/>
      </c>
      <c r="Z5550" s="8">
        <f>IF($D5550="","",V5550*Y5550/100)</f>
        <v/>
      </c>
      <c r="AA5550" s="8">
        <f>IF($D5550="","",V5550-Z5550)</f>
        <v/>
      </c>
      <c r="AB5550" s="8">
        <f>IF($D5550="","",AA5550-N5550)</f>
        <v/>
      </c>
      <c r="AF5550" s="8" t="n"/>
      <c r="AI5550" s="14" t="n"/>
      <c r="AK5550">
        <f>IF($D5550="","",IF(COUNTIF($D$2:$D5550,$D5550)=1,1,0))</f>
        <v/>
      </c>
      <c r="AL5550">
        <f>IF($AK5550=1,SUMPRODUCT(--($AO$2:$AO$7001&lt;$AO5550))+1,"")</f>
        <v/>
      </c>
      <c r="AM5550">
        <f>IF($D5550="","",IF(OR($R5550=TRUE(),$R5550="TRUE"),1,0))</f>
        <v/>
      </c>
      <c r="AN5550">
        <f>IF($D5550="","",IF($X5550="Yes",1,0))</f>
        <v/>
      </c>
      <c r="AO5550">
        <f>IF($AK5550=1,IFERROR(IF(VALUE($D5550)&lt;100000000,VALUE($D5550),1000000000),IFERROR(IF(VALUE(MID($D5550,2,20))&lt;100000000,VALUE(MID($D5550,2,20)),1000000000),1000000000))+ROW()/100000,"")</f>
        <v/>
      </c>
    </row>
    <row r="5551">
      <c r="F5551" s="14" t="n"/>
      <c r="N5551" s="8">
        <f>IF($D5551="","",M5551*V5551/100)</f>
        <v/>
      </c>
      <c r="O5551" s="8" t="n"/>
      <c r="U5551" s="8" t="n"/>
      <c r="V5551" s="8" t="n"/>
      <c r="Y5551">
        <f>IF($D5551="","",IF($AN5551=1,0,IF($AM5551=1,Settings!$C$6,Settings!$C$7))*100)</f>
        <v/>
      </c>
      <c r="Z5551" s="8">
        <f>IF($D5551="","",V5551*Y5551/100)</f>
        <v/>
      </c>
      <c r="AA5551" s="8">
        <f>IF($D5551="","",V5551-Z5551)</f>
        <v/>
      </c>
      <c r="AB5551" s="8">
        <f>IF($D5551="","",AA5551-N5551)</f>
        <v/>
      </c>
      <c r="AF5551" s="8" t="n"/>
      <c r="AI5551" s="14" t="n"/>
      <c r="AK5551">
        <f>IF($D5551="","",IF(COUNTIF($D$2:$D5551,$D5551)=1,1,0))</f>
        <v/>
      </c>
      <c r="AL5551">
        <f>IF($AK5551=1,SUMPRODUCT(--($AO$2:$AO$7001&lt;$AO5551))+1,"")</f>
        <v/>
      </c>
      <c r="AM5551">
        <f>IF($D5551="","",IF(OR($R5551=TRUE(),$R5551="TRUE"),1,0))</f>
        <v/>
      </c>
      <c r="AN5551">
        <f>IF($D5551="","",IF($X5551="Yes",1,0))</f>
        <v/>
      </c>
      <c r="AO5551">
        <f>IF($AK5551=1,IFERROR(IF(VALUE($D5551)&lt;100000000,VALUE($D5551),1000000000),IFERROR(IF(VALUE(MID($D5551,2,20))&lt;100000000,VALUE(MID($D5551,2,20)),1000000000),1000000000))+ROW()/100000,"")</f>
        <v/>
      </c>
    </row>
    <row r="5552">
      <c r="F5552" s="14" t="n"/>
      <c r="N5552" s="8">
        <f>IF($D5552="","",M5552*V5552/100)</f>
        <v/>
      </c>
      <c r="O5552" s="8" t="n"/>
      <c r="U5552" s="8" t="n"/>
      <c r="V5552" s="8" t="n"/>
      <c r="Y5552">
        <f>IF($D5552="","",IF($AN5552=1,0,IF($AM5552=1,Settings!$C$6,Settings!$C$7))*100)</f>
        <v/>
      </c>
      <c r="Z5552" s="8">
        <f>IF($D5552="","",V5552*Y5552/100)</f>
        <v/>
      </c>
      <c r="AA5552" s="8">
        <f>IF($D5552="","",V5552-Z5552)</f>
        <v/>
      </c>
      <c r="AB5552" s="8">
        <f>IF($D5552="","",AA5552-N5552)</f>
        <v/>
      </c>
      <c r="AF5552" s="8" t="n"/>
      <c r="AI5552" s="14" t="n"/>
      <c r="AK5552">
        <f>IF($D5552="","",IF(COUNTIF($D$2:$D5552,$D5552)=1,1,0))</f>
        <v/>
      </c>
      <c r="AL5552">
        <f>IF($AK5552=1,SUMPRODUCT(--($AO$2:$AO$7001&lt;$AO5552))+1,"")</f>
        <v/>
      </c>
      <c r="AM5552">
        <f>IF($D5552="","",IF(OR($R5552=TRUE(),$R5552="TRUE"),1,0))</f>
        <v/>
      </c>
      <c r="AN5552">
        <f>IF($D5552="","",IF($X5552="Yes",1,0))</f>
        <v/>
      </c>
      <c r="AO5552">
        <f>IF($AK5552=1,IFERROR(IF(VALUE($D5552)&lt;100000000,VALUE($D5552),1000000000),IFERROR(IF(VALUE(MID($D5552,2,20))&lt;100000000,VALUE(MID($D5552,2,20)),1000000000),1000000000))+ROW()/100000,"")</f>
        <v/>
      </c>
    </row>
    <row r="5553">
      <c r="F5553" s="14" t="n"/>
      <c r="N5553" s="8">
        <f>IF($D5553="","",M5553*V5553/100)</f>
        <v/>
      </c>
      <c r="O5553" s="8" t="n"/>
      <c r="U5553" s="8" t="n"/>
      <c r="V5553" s="8" t="n"/>
      <c r="Y5553">
        <f>IF($D5553="","",IF($AN5553=1,0,IF($AM5553=1,Settings!$C$6,Settings!$C$7))*100)</f>
        <v/>
      </c>
      <c r="Z5553" s="8">
        <f>IF($D5553="","",V5553*Y5553/100)</f>
        <v/>
      </c>
      <c r="AA5553" s="8">
        <f>IF($D5553="","",V5553-Z5553)</f>
        <v/>
      </c>
      <c r="AB5553" s="8">
        <f>IF($D5553="","",AA5553-N5553)</f>
        <v/>
      </c>
      <c r="AF5553" s="8" t="n"/>
      <c r="AI5553" s="14" t="n"/>
      <c r="AK5553">
        <f>IF($D5553="","",IF(COUNTIF($D$2:$D5553,$D5553)=1,1,0))</f>
        <v/>
      </c>
      <c r="AL5553">
        <f>IF($AK5553=1,SUMPRODUCT(--($AO$2:$AO$7001&lt;$AO5553))+1,"")</f>
        <v/>
      </c>
      <c r="AM5553">
        <f>IF($D5553="","",IF(OR($R5553=TRUE(),$R5553="TRUE"),1,0))</f>
        <v/>
      </c>
      <c r="AN5553">
        <f>IF($D5553="","",IF($X5553="Yes",1,0))</f>
        <v/>
      </c>
      <c r="AO5553">
        <f>IF($AK5553=1,IFERROR(IF(VALUE($D5553)&lt;100000000,VALUE($D5553),1000000000),IFERROR(IF(VALUE(MID($D5553,2,20))&lt;100000000,VALUE(MID($D5553,2,20)),1000000000),1000000000))+ROW()/100000,"")</f>
        <v/>
      </c>
    </row>
    <row r="5554">
      <c r="F5554" s="14" t="n"/>
      <c r="N5554" s="8">
        <f>IF($D5554="","",M5554*V5554/100)</f>
        <v/>
      </c>
      <c r="O5554" s="8" t="n"/>
      <c r="U5554" s="8" t="n"/>
      <c r="V5554" s="8" t="n"/>
      <c r="Y5554">
        <f>IF($D5554="","",IF($AN5554=1,0,IF($AM5554=1,Settings!$C$6,Settings!$C$7))*100)</f>
        <v/>
      </c>
      <c r="Z5554" s="8">
        <f>IF($D5554="","",V5554*Y5554/100)</f>
        <v/>
      </c>
      <c r="AA5554" s="8">
        <f>IF($D5554="","",V5554-Z5554)</f>
        <v/>
      </c>
      <c r="AB5554" s="8">
        <f>IF($D5554="","",AA5554-N5554)</f>
        <v/>
      </c>
      <c r="AF5554" s="8" t="n"/>
      <c r="AI5554" s="14" t="n"/>
      <c r="AK5554">
        <f>IF($D5554="","",IF(COUNTIF($D$2:$D5554,$D5554)=1,1,0))</f>
        <v/>
      </c>
      <c r="AL5554">
        <f>IF($AK5554=1,SUMPRODUCT(--($AO$2:$AO$7001&lt;$AO5554))+1,"")</f>
        <v/>
      </c>
      <c r="AM5554">
        <f>IF($D5554="","",IF(OR($R5554=TRUE(),$R5554="TRUE"),1,0))</f>
        <v/>
      </c>
      <c r="AN5554">
        <f>IF($D5554="","",IF($X5554="Yes",1,0))</f>
        <v/>
      </c>
      <c r="AO5554">
        <f>IF($AK5554=1,IFERROR(IF(VALUE($D5554)&lt;100000000,VALUE($D5554),1000000000),IFERROR(IF(VALUE(MID($D5554,2,20))&lt;100000000,VALUE(MID($D5554,2,20)),1000000000),1000000000))+ROW()/100000,"")</f>
        <v/>
      </c>
    </row>
    <row r="5555">
      <c r="F5555" s="14" t="n"/>
      <c r="N5555" s="8">
        <f>IF($D5555="","",M5555*V5555/100)</f>
        <v/>
      </c>
      <c r="O5555" s="8" t="n"/>
      <c r="U5555" s="8" t="n"/>
      <c r="V5555" s="8" t="n"/>
      <c r="Y5555">
        <f>IF($D5555="","",IF($AN5555=1,0,IF($AM5555=1,Settings!$C$6,Settings!$C$7))*100)</f>
        <v/>
      </c>
      <c r="Z5555" s="8">
        <f>IF($D5555="","",V5555*Y5555/100)</f>
        <v/>
      </c>
      <c r="AA5555" s="8">
        <f>IF($D5555="","",V5555-Z5555)</f>
        <v/>
      </c>
      <c r="AB5555" s="8">
        <f>IF($D5555="","",AA5555-N5555)</f>
        <v/>
      </c>
      <c r="AF5555" s="8" t="n"/>
      <c r="AI5555" s="14" t="n"/>
      <c r="AK5555">
        <f>IF($D5555="","",IF(COUNTIF($D$2:$D5555,$D5555)=1,1,0))</f>
        <v/>
      </c>
      <c r="AL5555">
        <f>IF($AK5555=1,SUMPRODUCT(--($AO$2:$AO$7001&lt;$AO5555))+1,"")</f>
        <v/>
      </c>
      <c r="AM5555">
        <f>IF($D5555="","",IF(OR($R5555=TRUE(),$R5555="TRUE"),1,0))</f>
        <v/>
      </c>
      <c r="AN5555">
        <f>IF($D5555="","",IF($X5555="Yes",1,0))</f>
        <v/>
      </c>
      <c r="AO5555">
        <f>IF($AK5555=1,IFERROR(IF(VALUE($D5555)&lt;100000000,VALUE($D5555),1000000000),IFERROR(IF(VALUE(MID($D5555,2,20))&lt;100000000,VALUE(MID($D5555,2,20)),1000000000),1000000000))+ROW()/100000,"")</f>
        <v/>
      </c>
    </row>
    <row r="5556">
      <c r="F5556" s="14" t="n"/>
      <c r="N5556" s="8">
        <f>IF($D5556="","",M5556*V5556/100)</f>
        <v/>
      </c>
      <c r="O5556" s="8" t="n"/>
      <c r="U5556" s="8" t="n"/>
      <c r="V5556" s="8" t="n"/>
      <c r="Y5556">
        <f>IF($D5556="","",IF($AN5556=1,0,IF($AM5556=1,Settings!$C$6,Settings!$C$7))*100)</f>
        <v/>
      </c>
      <c r="Z5556" s="8">
        <f>IF($D5556="","",V5556*Y5556/100)</f>
        <v/>
      </c>
      <c r="AA5556" s="8">
        <f>IF($D5556="","",V5556-Z5556)</f>
        <v/>
      </c>
      <c r="AB5556" s="8">
        <f>IF($D5556="","",AA5556-N5556)</f>
        <v/>
      </c>
      <c r="AF5556" s="8" t="n"/>
      <c r="AI5556" s="14" t="n"/>
      <c r="AK5556">
        <f>IF($D5556="","",IF(COUNTIF($D$2:$D5556,$D5556)=1,1,0))</f>
        <v/>
      </c>
      <c r="AL5556">
        <f>IF($AK5556=1,SUMPRODUCT(--($AO$2:$AO$7001&lt;$AO5556))+1,"")</f>
        <v/>
      </c>
      <c r="AM5556">
        <f>IF($D5556="","",IF(OR($R5556=TRUE(),$R5556="TRUE"),1,0))</f>
        <v/>
      </c>
      <c r="AN5556">
        <f>IF($D5556="","",IF($X5556="Yes",1,0))</f>
        <v/>
      </c>
      <c r="AO5556">
        <f>IF($AK5556=1,IFERROR(IF(VALUE($D5556)&lt;100000000,VALUE($D5556),1000000000),IFERROR(IF(VALUE(MID($D5556,2,20))&lt;100000000,VALUE(MID($D5556,2,20)),1000000000),1000000000))+ROW()/100000,"")</f>
        <v/>
      </c>
    </row>
    <row r="5557">
      <c r="F5557" s="14" t="n"/>
      <c r="N5557" s="8">
        <f>IF($D5557="","",M5557*V5557/100)</f>
        <v/>
      </c>
      <c r="O5557" s="8" t="n"/>
      <c r="U5557" s="8" t="n"/>
      <c r="V5557" s="8" t="n"/>
      <c r="Y5557">
        <f>IF($D5557="","",IF($AN5557=1,0,IF($AM5557=1,Settings!$C$6,Settings!$C$7))*100)</f>
        <v/>
      </c>
      <c r="Z5557" s="8">
        <f>IF($D5557="","",V5557*Y5557/100)</f>
        <v/>
      </c>
      <c r="AA5557" s="8">
        <f>IF($D5557="","",V5557-Z5557)</f>
        <v/>
      </c>
      <c r="AB5557" s="8">
        <f>IF($D5557="","",AA5557-N5557)</f>
        <v/>
      </c>
      <c r="AF5557" s="8" t="n"/>
      <c r="AI5557" s="14" t="n"/>
      <c r="AK5557">
        <f>IF($D5557="","",IF(COUNTIF($D$2:$D5557,$D5557)=1,1,0))</f>
        <v/>
      </c>
      <c r="AL5557">
        <f>IF($AK5557=1,SUMPRODUCT(--($AO$2:$AO$7001&lt;$AO5557))+1,"")</f>
        <v/>
      </c>
      <c r="AM5557">
        <f>IF($D5557="","",IF(OR($R5557=TRUE(),$R5557="TRUE"),1,0))</f>
        <v/>
      </c>
      <c r="AN5557">
        <f>IF($D5557="","",IF($X5557="Yes",1,0))</f>
        <v/>
      </c>
      <c r="AO5557">
        <f>IF($AK5557=1,IFERROR(IF(VALUE($D5557)&lt;100000000,VALUE($D5557),1000000000),IFERROR(IF(VALUE(MID($D5557,2,20))&lt;100000000,VALUE(MID($D5557,2,20)),1000000000),1000000000))+ROW()/100000,"")</f>
        <v/>
      </c>
    </row>
    <row r="5558">
      <c r="F5558" s="14" t="n"/>
      <c r="N5558" s="8">
        <f>IF($D5558="","",M5558*V5558/100)</f>
        <v/>
      </c>
      <c r="O5558" s="8" t="n"/>
      <c r="U5558" s="8" t="n"/>
      <c r="V5558" s="8" t="n"/>
      <c r="Y5558">
        <f>IF($D5558="","",IF($AN5558=1,0,IF($AM5558=1,Settings!$C$6,Settings!$C$7))*100)</f>
        <v/>
      </c>
      <c r="Z5558" s="8">
        <f>IF($D5558="","",V5558*Y5558/100)</f>
        <v/>
      </c>
      <c r="AA5558" s="8">
        <f>IF($D5558="","",V5558-Z5558)</f>
        <v/>
      </c>
      <c r="AB5558" s="8">
        <f>IF($D5558="","",AA5558-N5558)</f>
        <v/>
      </c>
      <c r="AF5558" s="8" t="n"/>
      <c r="AI5558" s="14" t="n"/>
      <c r="AK5558">
        <f>IF($D5558="","",IF(COUNTIF($D$2:$D5558,$D5558)=1,1,0))</f>
        <v/>
      </c>
      <c r="AL5558">
        <f>IF($AK5558=1,SUMPRODUCT(--($AO$2:$AO$7001&lt;$AO5558))+1,"")</f>
        <v/>
      </c>
      <c r="AM5558">
        <f>IF($D5558="","",IF(OR($R5558=TRUE(),$R5558="TRUE"),1,0))</f>
        <v/>
      </c>
      <c r="AN5558">
        <f>IF($D5558="","",IF($X5558="Yes",1,0))</f>
        <v/>
      </c>
      <c r="AO5558">
        <f>IF($AK5558=1,IFERROR(IF(VALUE($D5558)&lt;100000000,VALUE($D5558),1000000000),IFERROR(IF(VALUE(MID($D5558,2,20))&lt;100000000,VALUE(MID($D5558,2,20)),1000000000),1000000000))+ROW()/100000,"")</f>
        <v/>
      </c>
    </row>
    <row r="5559">
      <c r="F5559" s="14" t="n"/>
      <c r="N5559" s="8">
        <f>IF($D5559="","",M5559*V5559/100)</f>
        <v/>
      </c>
      <c r="O5559" s="8" t="n"/>
      <c r="U5559" s="8" t="n"/>
      <c r="V5559" s="8" t="n"/>
      <c r="Y5559">
        <f>IF($D5559="","",IF($AN5559=1,0,IF($AM5559=1,Settings!$C$6,Settings!$C$7))*100)</f>
        <v/>
      </c>
      <c r="Z5559" s="8">
        <f>IF($D5559="","",V5559*Y5559/100)</f>
        <v/>
      </c>
      <c r="AA5559" s="8">
        <f>IF($D5559="","",V5559-Z5559)</f>
        <v/>
      </c>
      <c r="AB5559" s="8">
        <f>IF($D5559="","",AA5559-N5559)</f>
        <v/>
      </c>
      <c r="AF5559" s="8" t="n"/>
      <c r="AI5559" s="14" t="n"/>
      <c r="AK5559">
        <f>IF($D5559="","",IF(COUNTIF($D$2:$D5559,$D5559)=1,1,0))</f>
        <v/>
      </c>
      <c r="AL5559">
        <f>IF($AK5559=1,SUMPRODUCT(--($AO$2:$AO$7001&lt;$AO5559))+1,"")</f>
        <v/>
      </c>
      <c r="AM5559">
        <f>IF($D5559="","",IF(OR($R5559=TRUE(),$R5559="TRUE"),1,0))</f>
        <v/>
      </c>
      <c r="AN5559">
        <f>IF($D5559="","",IF($X5559="Yes",1,0))</f>
        <v/>
      </c>
      <c r="AO5559">
        <f>IF($AK5559=1,IFERROR(IF(VALUE($D5559)&lt;100000000,VALUE($D5559),1000000000),IFERROR(IF(VALUE(MID($D5559,2,20))&lt;100000000,VALUE(MID($D5559,2,20)),1000000000),1000000000))+ROW()/100000,"")</f>
        <v/>
      </c>
    </row>
    <row r="5560">
      <c r="F5560" s="14" t="n"/>
      <c r="N5560" s="8">
        <f>IF($D5560="","",M5560*V5560/100)</f>
        <v/>
      </c>
      <c r="O5560" s="8" t="n"/>
      <c r="U5560" s="8" t="n"/>
      <c r="V5560" s="8" t="n"/>
      <c r="Y5560">
        <f>IF($D5560="","",IF($AN5560=1,0,IF($AM5560=1,Settings!$C$6,Settings!$C$7))*100)</f>
        <v/>
      </c>
      <c r="Z5560" s="8">
        <f>IF($D5560="","",V5560*Y5560/100)</f>
        <v/>
      </c>
      <c r="AA5560" s="8">
        <f>IF($D5560="","",V5560-Z5560)</f>
        <v/>
      </c>
      <c r="AB5560" s="8">
        <f>IF($D5560="","",AA5560-N5560)</f>
        <v/>
      </c>
      <c r="AF5560" s="8" t="n"/>
      <c r="AI5560" s="14" t="n"/>
      <c r="AK5560">
        <f>IF($D5560="","",IF(COUNTIF($D$2:$D5560,$D5560)=1,1,0))</f>
        <v/>
      </c>
      <c r="AL5560">
        <f>IF($AK5560=1,SUMPRODUCT(--($AO$2:$AO$7001&lt;$AO5560))+1,"")</f>
        <v/>
      </c>
      <c r="AM5560">
        <f>IF($D5560="","",IF(OR($R5560=TRUE(),$R5560="TRUE"),1,0))</f>
        <v/>
      </c>
      <c r="AN5560">
        <f>IF($D5560="","",IF($X5560="Yes",1,0))</f>
        <v/>
      </c>
      <c r="AO5560">
        <f>IF($AK5560=1,IFERROR(IF(VALUE($D5560)&lt;100000000,VALUE($D5560),1000000000),IFERROR(IF(VALUE(MID($D5560,2,20))&lt;100000000,VALUE(MID($D5560,2,20)),1000000000),1000000000))+ROW()/100000,"")</f>
        <v/>
      </c>
    </row>
    <row r="5561">
      <c r="F5561" s="14" t="n"/>
      <c r="N5561" s="8">
        <f>IF($D5561="","",M5561*V5561/100)</f>
        <v/>
      </c>
      <c r="O5561" s="8" t="n"/>
      <c r="U5561" s="8" t="n"/>
      <c r="V5561" s="8" t="n"/>
      <c r="Y5561">
        <f>IF($D5561="","",IF($AN5561=1,0,IF($AM5561=1,Settings!$C$6,Settings!$C$7))*100)</f>
        <v/>
      </c>
      <c r="Z5561" s="8">
        <f>IF($D5561="","",V5561*Y5561/100)</f>
        <v/>
      </c>
      <c r="AA5561" s="8">
        <f>IF($D5561="","",V5561-Z5561)</f>
        <v/>
      </c>
      <c r="AB5561" s="8">
        <f>IF($D5561="","",AA5561-N5561)</f>
        <v/>
      </c>
      <c r="AF5561" s="8" t="n"/>
      <c r="AI5561" s="14" t="n"/>
      <c r="AK5561">
        <f>IF($D5561="","",IF(COUNTIF($D$2:$D5561,$D5561)=1,1,0))</f>
        <v/>
      </c>
      <c r="AL5561">
        <f>IF($AK5561=1,SUMPRODUCT(--($AO$2:$AO$7001&lt;$AO5561))+1,"")</f>
        <v/>
      </c>
      <c r="AM5561">
        <f>IF($D5561="","",IF(OR($R5561=TRUE(),$R5561="TRUE"),1,0))</f>
        <v/>
      </c>
      <c r="AN5561">
        <f>IF($D5561="","",IF($X5561="Yes",1,0))</f>
        <v/>
      </c>
      <c r="AO5561">
        <f>IF($AK5561=1,IFERROR(IF(VALUE($D5561)&lt;100000000,VALUE($D5561),1000000000),IFERROR(IF(VALUE(MID($D5561,2,20))&lt;100000000,VALUE(MID($D5561,2,20)),1000000000),1000000000))+ROW()/100000,"")</f>
        <v/>
      </c>
    </row>
    <row r="5562">
      <c r="F5562" s="14" t="n"/>
      <c r="N5562" s="8">
        <f>IF($D5562="","",M5562*V5562/100)</f>
        <v/>
      </c>
      <c r="O5562" s="8" t="n"/>
      <c r="U5562" s="8" t="n"/>
      <c r="V5562" s="8" t="n"/>
      <c r="Y5562">
        <f>IF($D5562="","",IF($AN5562=1,0,IF($AM5562=1,Settings!$C$6,Settings!$C$7))*100)</f>
        <v/>
      </c>
      <c r="Z5562" s="8">
        <f>IF($D5562="","",V5562*Y5562/100)</f>
        <v/>
      </c>
      <c r="AA5562" s="8">
        <f>IF($D5562="","",V5562-Z5562)</f>
        <v/>
      </c>
      <c r="AB5562" s="8">
        <f>IF($D5562="","",AA5562-N5562)</f>
        <v/>
      </c>
      <c r="AF5562" s="8" t="n"/>
      <c r="AI5562" s="14" t="n"/>
      <c r="AK5562">
        <f>IF($D5562="","",IF(COUNTIF($D$2:$D5562,$D5562)=1,1,0))</f>
        <v/>
      </c>
      <c r="AL5562">
        <f>IF($AK5562=1,SUMPRODUCT(--($AO$2:$AO$7001&lt;$AO5562))+1,"")</f>
        <v/>
      </c>
      <c r="AM5562">
        <f>IF($D5562="","",IF(OR($R5562=TRUE(),$R5562="TRUE"),1,0))</f>
        <v/>
      </c>
      <c r="AN5562">
        <f>IF($D5562="","",IF($X5562="Yes",1,0))</f>
        <v/>
      </c>
      <c r="AO5562">
        <f>IF($AK5562=1,IFERROR(IF(VALUE($D5562)&lt;100000000,VALUE($D5562),1000000000),IFERROR(IF(VALUE(MID($D5562,2,20))&lt;100000000,VALUE(MID($D5562,2,20)),1000000000),1000000000))+ROW()/100000,"")</f>
        <v/>
      </c>
    </row>
    <row r="5563">
      <c r="F5563" s="14" t="n"/>
      <c r="N5563" s="8">
        <f>IF($D5563="","",M5563*V5563/100)</f>
        <v/>
      </c>
      <c r="O5563" s="8" t="n"/>
      <c r="U5563" s="8" t="n"/>
      <c r="V5563" s="8" t="n"/>
      <c r="Y5563">
        <f>IF($D5563="","",IF($AN5563=1,0,IF($AM5563=1,Settings!$C$6,Settings!$C$7))*100)</f>
        <v/>
      </c>
      <c r="Z5563" s="8">
        <f>IF($D5563="","",V5563*Y5563/100)</f>
        <v/>
      </c>
      <c r="AA5563" s="8">
        <f>IF($D5563="","",V5563-Z5563)</f>
        <v/>
      </c>
      <c r="AB5563" s="8">
        <f>IF($D5563="","",AA5563-N5563)</f>
        <v/>
      </c>
      <c r="AF5563" s="8" t="n"/>
      <c r="AI5563" s="14" t="n"/>
      <c r="AK5563">
        <f>IF($D5563="","",IF(COUNTIF($D$2:$D5563,$D5563)=1,1,0))</f>
        <v/>
      </c>
      <c r="AL5563">
        <f>IF($AK5563=1,SUMPRODUCT(--($AO$2:$AO$7001&lt;$AO5563))+1,"")</f>
        <v/>
      </c>
      <c r="AM5563">
        <f>IF($D5563="","",IF(OR($R5563=TRUE(),$R5563="TRUE"),1,0))</f>
        <v/>
      </c>
      <c r="AN5563">
        <f>IF($D5563="","",IF($X5563="Yes",1,0))</f>
        <v/>
      </c>
      <c r="AO5563">
        <f>IF($AK5563=1,IFERROR(IF(VALUE($D5563)&lt;100000000,VALUE($D5563),1000000000),IFERROR(IF(VALUE(MID($D5563,2,20))&lt;100000000,VALUE(MID($D5563,2,20)),1000000000),1000000000))+ROW()/100000,"")</f>
        <v/>
      </c>
    </row>
    <row r="5564">
      <c r="F5564" s="14" t="n"/>
      <c r="N5564" s="8">
        <f>IF($D5564="","",M5564*V5564/100)</f>
        <v/>
      </c>
      <c r="O5564" s="8" t="n"/>
      <c r="U5564" s="8" t="n"/>
      <c r="V5564" s="8" t="n"/>
      <c r="Y5564">
        <f>IF($D5564="","",IF($AN5564=1,0,IF($AM5564=1,Settings!$C$6,Settings!$C$7))*100)</f>
        <v/>
      </c>
      <c r="Z5564" s="8">
        <f>IF($D5564="","",V5564*Y5564/100)</f>
        <v/>
      </c>
      <c r="AA5564" s="8">
        <f>IF($D5564="","",V5564-Z5564)</f>
        <v/>
      </c>
      <c r="AB5564" s="8">
        <f>IF($D5564="","",AA5564-N5564)</f>
        <v/>
      </c>
      <c r="AF5564" s="8" t="n"/>
      <c r="AI5564" s="14" t="n"/>
      <c r="AK5564">
        <f>IF($D5564="","",IF(COUNTIF($D$2:$D5564,$D5564)=1,1,0))</f>
        <v/>
      </c>
      <c r="AL5564">
        <f>IF($AK5564=1,SUMPRODUCT(--($AO$2:$AO$7001&lt;$AO5564))+1,"")</f>
        <v/>
      </c>
      <c r="AM5564">
        <f>IF($D5564="","",IF(OR($R5564=TRUE(),$R5564="TRUE"),1,0))</f>
        <v/>
      </c>
      <c r="AN5564">
        <f>IF($D5564="","",IF($X5564="Yes",1,0))</f>
        <v/>
      </c>
      <c r="AO5564">
        <f>IF($AK5564=1,IFERROR(IF(VALUE($D5564)&lt;100000000,VALUE($D5564),1000000000),IFERROR(IF(VALUE(MID($D5564,2,20))&lt;100000000,VALUE(MID($D5564,2,20)),1000000000),1000000000))+ROW()/100000,"")</f>
        <v/>
      </c>
    </row>
    <row r="5565">
      <c r="F5565" s="14" t="n"/>
      <c r="N5565" s="8">
        <f>IF($D5565="","",M5565*V5565/100)</f>
        <v/>
      </c>
      <c r="O5565" s="8" t="n"/>
      <c r="U5565" s="8" t="n"/>
      <c r="V5565" s="8" t="n"/>
      <c r="Y5565">
        <f>IF($D5565="","",IF($AN5565=1,0,IF($AM5565=1,Settings!$C$6,Settings!$C$7))*100)</f>
        <v/>
      </c>
      <c r="Z5565" s="8">
        <f>IF($D5565="","",V5565*Y5565/100)</f>
        <v/>
      </c>
      <c r="AA5565" s="8">
        <f>IF($D5565="","",V5565-Z5565)</f>
        <v/>
      </c>
      <c r="AB5565" s="8">
        <f>IF($D5565="","",AA5565-N5565)</f>
        <v/>
      </c>
      <c r="AF5565" s="8" t="n"/>
      <c r="AI5565" s="14" t="n"/>
      <c r="AK5565">
        <f>IF($D5565="","",IF(COUNTIF($D$2:$D5565,$D5565)=1,1,0))</f>
        <v/>
      </c>
      <c r="AL5565">
        <f>IF($AK5565=1,SUMPRODUCT(--($AO$2:$AO$7001&lt;$AO5565))+1,"")</f>
        <v/>
      </c>
      <c r="AM5565">
        <f>IF($D5565="","",IF(OR($R5565=TRUE(),$R5565="TRUE"),1,0))</f>
        <v/>
      </c>
      <c r="AN5565">
        <f>IF($D5565="","",IF($X5565="Yes",1,0))</f>
        <v/>
      </c>
      <c r="AO5565">
        <f>IF($AK5565=1,IFERROR(IF(VALUE($D5565)&lt;100000000,VALUE($D5565),1000000000),IFERROR(IF(VALUE(MID($D5565,2,20))&lt;100000000,VALUE(MID($D5565,2,20)),1000000000),1000000000))+ROW()/100000,"")</f>
        <v/>
      </c>
    </row>
    <row r="5566">
      <c r="F5566" s="14" t="n"/>
      <c r="N5566" s="8">
        <f>IF($D5566="","",M5566*V5566/100)</f>
        <v/>
      </c>
      <c r="O5566" s="8" t="n"/>
      <c r="U5566" s="8" t="n"/>
      <c r="V5566" s="8" t="n"/>
      <c r="Y5566">
        <f>IF($D5566="","",IF($AN5566=1,0,IF($AM5566=1,Settings!$C$6,Settings!$C$7))*100)</f>
        <v/>
      </c>
      <c r="Z5566" s="8">
        <f>IF($D5566="","",V5566*Y5566/100)</f>
        <v/>
      </c>
      <c r="AA5566" s="8">
        <f>IF($D5566="","",V5566-Z5566)</f>
        <v/>
      </c>
      <c r="AB5566" s="8">
        <f>IF($D5566="","",AA5566-N5566)</f>
        <v/>
      </c>
      <c r="AF5566" s="8" t="n"/>
      <c r="AI5566" s="14" t="n"/>
      <c r="AK5566">
        <f>IF($D5566="","",IF(COUNTIF($D$2:$D5566,$D5566)=1,1,0))</f>
        <v/>
      </c>
      <c r="AL5566">
        <f>IF($AK5566=1,SUMPRODUCT(--($AO$2:$AO$7001&lt;$AO5566))+1,"")</f>
        <v/>
      </c>
      <c r="AM5566">
        <f>IF($D5566="","",IF(OR($R5566=TRUE(),$R5566="TRUE"),1,0))</f>
        <v/>
      </c>
      <c r="AN5566">
        <f>IF($D5566="","",IF($X5566="Yes",1,0))</f>
        <v/>
      </c>
      <c r="AO5566">
        <f>IF($AK5566=1,IFERROR(IF(VALUE($D5566)&lt;100000000,VALUE($D5566),1000000000),IFERROR(IF(VALUE(MID($D5566,2,20))&lt;100000000,VALUE(MID($D5566,2,20)),1000000000),1000000000))+ROW()/100000,"")</f>
        <v/>
      </c>
    </row>
    <row r="5567">
      <c r="F5567" s="14" t="n"/>
      <c r="N5567" s="8">
        <f>IF($D5567="","",M5567*V5567/100)</f>
        <v/>
      </c>
      <c r="O5567" s="8" t="n"/>
      <c r="U5567" s="8" t="n"/>
      <c r="V5567" s="8" t="n"/>
      <c r="Y5567">
        <f>IF($D5567="","",IF($AN5567=1,0,IF($AM5567=1,Settings!$C$6,Settings!$C$7))*100)</f>
        <v/>
      </c>
      <c r="Z5567" s="8">
        <f>IF($D5567="","",V5567*Y5567/100)</f>
        <v/>
      </c>
      <c r="AA5567" s="8">
        <f>IF($D5567="","",V5567-Z5567)</f>
        <v/>
      </c>
      <c r="AB5567" s="8">
        <f>IF($D5567="","",AA5567-N5567)</f>
        <v/>
      </c>
      <c r="AF5567" s="8" t="n"/>
      <c r="AI5567" s="14" t="n"/>
      <c r="AK5567">
        <f>IF($D5567="","",IF(COUNTIF($D$2:$D5567,$D5567)=1,1,0))</f>
        <v/>
      </c>
      <c r="AL5567">
        <f>IF($AK5567=1,SUMPRODUCT(--($AO$2:$AO$7001&lt;$AO5567))+1,"")</f>
        <v/>
      </c>
      <c r="AM5567">
        <f>IF($D5567="","",IF(OR($R5567=TRUE(),$R5567="TRUE"),1,0))</f>
        <v/>
      </c>
      <c r="AN5567">
        <f>IF($D5567="","",IF($X5567="Yes",1,0))</f>
        <v/>
      </c>
      <c r="AO5567">
        <f>IF($AK5567=1,IFERROR(IF(VALUE($D5567)&lt;100000000,VALUE($D5567),1000000000),IFERROR(IF(VALUE(MID($D5567,2,20))&lt;100000000,VALUE(MID($D5567,2,20)),1000000000),1000000000))+ROW()/100000,"")</f>
        <v/>
      </c>
    </row>
    <row r="5568">
      <c r="F5568" s="14" t="n"/>
      <c r="N5568" s="8">
        <f>IF($D5568="","",M5568*V5568/100)</f>
        <v/>
      </c>
      <c r="O5568" s="8" t="n"/>
      <c r="U5568" s="8" t="n"/>
      <c r="V5568" s="8" t="n"/>
      <c r="Y5568">
        <f>IF($D5568="","",IF($AN5568=1,0,IF($AM5568=1,Settings!$C$6,Settings!$C$7))*100)</f>
        <v/>
      </c>
      <c r="Z5568" s="8">
        <f>IF($D5568="","",V5568*Y5568/100)</f>
        <v/>
      </c>
      <c r="AA5568" s="8">
        <f>IF($D5568="","",V5568-Z5568)</f>
        <v/>
      </c>
      <c r="AB5568" s="8">
        <f>IF($D5568="","",AA5568-N5568)</f>
        <v/>
      </c>
      <c r="AF5568" s="8" t="n"/>
      <c r="AI5568" s="14" t="n"/>
      <c r="AK5568">
        <f>IF($D5568="","",IF(COUNTIF($D$2:$D5568,$D5568)=1,1,0))</f>
        <v/>
      </c>
      <c r="AL5568">
        <f>IF($AK5568=1,SUMPRODUCT(--($AO$2:$AO$7001&lt;$AO5568))+1,"")</f>
        <v/>
      </c>
      <c r="AM5568">
        <f>IF($D5568="","",IF(OR($R5568=TRUE(),$R5568="TRUE"),1,0))</f>
        <v/>
      </c>
      <c r="AN5568">
        <f>IF($D5568="","",IF($X5568="Yes",1,0))</f>
        <v/>
      </c>
      <c r="AO5568">
        <f>IF($AK5568=1,IFERROR(IF(VALUE($D5568)&lt;100000000,VALUE($D5568),1000000000),IFERROR(IF(VALUE(MID($D5568,2,20))&lt;100000000,VALUE(MID($D5568,2,20)),1000000000),1000000000))+ROW()/100000,"")</f>
        <v/>
      </c>
    </row>
    <row r="5569">
      <c r="F5569" s="14" t="n"/>
      <c r="N5569" s="8">
        <f>IF($D5569="","",M5569*V5569/100)</f>
        <v/>
      </c>
      <c r="O5569" s="8" t="n"/>
      <c r="U5569" s="8" t="n"/>
      <c r="V5569" s="8" t="n"/>
      <c r="Y5569">
        <f>IF($D5569="","",IF($AN5569=1,0,IF($AM5569=1,Settings!$C$6,Settings!$C$7))*100)</f>
        <v/>
      </c>
      <c r="Z5569" s="8">
        <f>IF($D5569="","",V5569*Y5569/100)</f>
        <v/>
      </c>
      <c r="AA5569" s="8">
        <f>IF($D5569="","",V5569-Z5569)</f>
        <v/>
      </c>
      <c r="AB5569" s="8">
        <f>IF($D5569="","",AA5569-N5569)</f>
        <v/>
      </c>
      <c r="AF5569" s="8" t="n"/>
      <c r="AI5569" s="14" t="n"/>
      <c r="AK5569">
        <f>IF($D5569="","",IF(COUNTIF($D$2:$D5569,$D5569)=1,1,0))</f>
        <v/>
      </c>
      <c r="AL5569">
        <f>IF($AK5569=1,SUMPRODUCT(--($AO$2:$AO$7001&lt;$AO5569))+1,"")</f>
        <v/>
      </c>
      <c r="AM5569">
        <f>IF($D5569="","",IF(OR($R5569=TRUE(),$R5569="TRUE"),1,0))</f>
        <v/>
      </c>
      <c r="AN5569">
        <f>IF($D5569="","",IF($X5569="Yes",1,0))</f>
        <v/>
      </c>
      <c r="AO5569">
        <f>IF($AK5569=1,IFERROR(IF(VALUE($D5569)&lt;100000000,VALUE($D5569),1000000000),IFERROR(IF(VALUE(MID($D5569,2,20))&lt;100000000,VALUE(MID($D5569,2,20)),1000000000),1000000000))+ROW()/100000,"")</f>
        <v/>
      </c>
    </row>
    <row r="5570">
      <c r="F5570" s="14" t="n"/>
      <c r="N5570" s="8">
        <f>IF($D5570="","",M5570*V5570/100)</f>
        <v/>
      </c>
      <c r="O5570" s="8" t="n"/>
      <c r="U5570" s="8" t="n"/>
      <c r="V5570" s="8" t="n"/>
      <c r="Y5570">
        <f>IF($D5570="","",IF($AN5570=1,0,IF($AM5570=1,Settings!$C$6,Settings!$C$7))*100)</f>
        <v/>
      </c>
      <c r="Z5570" s="8">
        <f>IF($D5570="","",V5570*Y5570/100)</f>
        <v/>
      </c>
      <c r="AA5570" s="8">
        <f>IF($D5570="","",V5570-Z5570)</f>
        <v/>
      </c>
      <c r="AB5570" s="8">
        <f>IF($D5570="","",AA5570-N5570)</f>
        <v/>
      </c>
      <c r="AF5570" s="8" t="n"/>
      <c r="AI5570" s="14" t="n"/>
      <c r="AK5570">
        <f>IF($D5570="","",IF(COUNTIF($D$2:$D5570,$D5570)=1,1,0))</f>
        <v/>
      </c>
      <c r="AL5570">
        <f>IF($AK5570=1,SUMPRODUCT(--($AO$2:$AO$7001&lt;$AO5570))+1,"")</f>
        <v/>
      </c>
      <c r="AM5570">
        <f>IF($D5570="","",IF(OR($R5570=TRUE(),$R5570="TRUE"),1,0))</f>
        <v/>
      </c>
      <c r="AN5570">
        <f>IF($D5570="","",IF($X5570="Yes",1,0))</f>
        <v/>
      </c>
      <c r="AO5570">
        <f>IF($AK5570=1,IFERROR(IF(VALUE($D5570)&lt;100000000,VALUE($D5570),1000000000),IFERROR(IF(VALUE(MID($D5570,2,20))&lt;100000000,VALUE(MID($D5570,2,20)),1000000000),1000000000))+ROW()/100000,"")</f>
        <v/>
      </c>
    </row>
    <row r="5571">
      <c r="F5571" s="14" t="n"/>
      <c r="N5571" s="8">
        <f>IF($D5571="","",M5571*V5571/100)</f>
        <v/>
      </c>
      <c r="O5571" s="8" t="n"/>
      <c r="U5571" s="8" t="n"/>
      <c r="V5571" s="8" t="n"/>
      <c r="Y5571">
        <f>IF($D5571="","",IF($AN5571=1,0,IF($AM5571=1,Settings!$C$6,Settings!$C$7))*100)</f>
        <v/>
      </c>
      <c r="Z5571" s="8">
        <f>IF($D5571="","",V5571*Y5571/100)</f>
        <v/>
      </c>
      <c r="AA5571" s="8">
        <f>IF($D5571="","",V5571-Z5571)</f>
        <v/>
      </c>
      <c r="AB5571" s="8">
        <f>IF($D5571="","",AA5571-N5571)</f>
        <v/>
      </c>
      <c r="AF5571" s="8" t="n"/>
      <c r="AI5571" s="14" t="n"/>
      <c r="AK5571">
        <f>IF($D5571="","",IF(COUNTIF($D$2:$D5571,$D5571)=1,1,0))</f>
        <v/>
      </c>
      <c r="AL5571">
        <f>IF($AK5571=1,SUMPRODUCT(--($AO$2:$AO$7001&lt;$AO5571))+1,"")</f>
        <v/>
      </c>
      <c r="AM5571">
        <f>IF($D5571="","",IF(OR($R5571=TRUE(),$R5571="TRUE"),1,0))</f>
        <v/>
      </c>
      <c r="AN5571">
        <f>IF($D5571="","",IF($X5571="Yes",1,0))</f>
        <v/>
      </c>
      <c r="AO5571">
        <f>IF($AK5571=1,IFERROR(IF(VALUE($D5571)&lt;100000000,VALUE($D5571),1000000000),IFERROR(IF(VALUE(MID($D5571,2,20))&lt;100000000,VALUE(MID($D5571,2,20)),1000000000),1000000000))+ROW()/100000,"")</f>
        <v/>
      </c>
    </row>
    <row r="5572">
      <c r="F5572" s="14" t="n"/>
      <c r="N5572" s="8">
        <f>IF($D5572="","",M5572*V5572/100)</f>
        <v/>
      </c>
      <c r="O5572" s="8" t="n"/>
      <c r="U5572" s="8" t="n"/>
      <c r="V5572" s="8" t="n"/>
      <c r="Y5572">
        <f>IF($D5572="","",IF($AN5572=1,0,IF($AM5572=1,Settings!$C$6,Settings!$C$7))*100)</f>
        <v/>
      </c>
      <c r="Z5572" s="8">
        <f>IF($D5572="","",V5572*Y5572/100)</f>
        <v/>
      </c>
      <c r="AA5572" s="8">
        <f>IF($D5572="","",V5572-Z5572)</f>
        <v/>
      </c>
      <c r="AB5572" s="8">
        <f>IF($D5572="","",AA5572-N5572)</f>
        <v/>
      </c>
      <c r="AF5572" s="8" t="n"/>
      <c r="AI5572" s="14" t="n"/>
      <c r="AK5572">
        <f>IF($D5572="","",IF(COUNTIF($D$2:$D5572,$D5572)=1,1,0))</f>
        <v/>
      </c>
      <c r="AL5572">
        <f>IF($AK5572=1,SUMPRODUCT(--($AO$2:$AO$7001&lt;$AO5572))+1,"")</f>
        <v/>
      </c>
      <c r="AM5572">
        <f>IF($D5572="","",IF(OR($R5572=TRUE(),$R5572="TRUE"),1,0))</f>
        <v/>
      </c>
      <c r="AN5572">
        <f>IF($D5572="","",IF($X5572="Yes",1,0))</f>
        <v/>
      </c>
      <c r="AO5572">
        <f>IF($AK5572=1,IFERROR(IF(VALUE($D5572)&lt;100000000,VALUE($D5572),1000000000),IFERROR(IF(VALUE(MID($D5572,2,20))&lt;100000000,VALUE(MID($D5572,2,20)),1000000000),1000000000))+ROW()/100000,"")</f>
        <v/>
      </c>
    </row>
    <row r="5573">
      <c r="F5573" s="14" t="n"/>
      <c r="N5573" s="8">
        <f>IF($D5573="","",M5573*V5573/100)</f>
        <v/>
      </c>
      <c r="O5573" s="8" t="n"/>
      <c r="U5573" s="8" t="n"/>
      <c r="V5573" s="8" t="n"/>
      <c r="Y5573">
        <f>IF($D5573="","",IF($AN5573=1,0,IF($AM5573=1,Settings!$C$6,Settings!$C$7))*100)</f>
        <v/>
      </c>
      <c r="Z5573" s="8">
        <f>IF($D5573="","",V5573*Y5573/100)</f>
        <v/>
      </c>
      <c r="AA5573" s="8">
        <f>IF($D5573="","",V5573-Z5573)</f>
        <v/>
      </c>
      <c r="AB5573" s="8">
        <f>IF($D5573="","",AA5573-N5573)</f>
        <v/>
      </c>
      <c r="AF5573" s="8" t="n"/>
      <c r="AI5573" s="14" t="n"/>
      <c r="AK5573">
        <f>IF($D5573="","",IF(COUNTIF($D$2:$D5573,$D5573)=1,1,0))</f>
        <v/>
      </c>
      <c r="AL5573">
        <f>IF($AK5573=1,SUMPRODUCT(--($AO$2:$AO$7001&lt;$AO5573))+1,"")</f>
        <v/>
      </c>
      <c r="AM5573">
        <f>IF($D5573="","",IF(OR($R5573=TRUE(),$R5573="TRUE"),1,0))</f>
        <v/>
      </c>
      <c r="AN5573">
        <f>IF($D5573="","",IF($X5573="Yes",1,0))</f>
        <v/>
      </c>
      <c r="AO5573">
        <f>IF($AK5573=1,IFERROR(IF(VALUE($D5573)&lt;100000000,VALUE($D5573),1000000000),IFERROR(IF(VALUE(MID($D5573,2,20))&lt;100000000,VALUE(MID($D5573,2,20)),1000000000),1000000000))+ROW()/100000,"")</f>
        <v/>
      </c>
    </row>
    <row r="5574">
      <c r="F5574" s="14" t="n"/>
      <c r="N5574" s="8">
        <f>IF($D5574="","",M5574*V5574/100)</f>
        <v/>
      </c>
      <c r="O5574" s="8" t="n"/>
      <c r="U5574" s="8" t="n"/>
      <c r="V5574" s="8" t="n"/>
      <c r="Y5574">
        <f>IF($D5574="","",IF($AN5574=1,0,IF($AM5574=1,Settings!$C$6,Settings!$C$7))*100)</f>
        <v/>
      </c>
      <c r="Z5574" s="8">
        <f>IF($D5574="","",V5574*Y5574/100)</f>
        <v/>
      </c>
      <c r="AA5574" s="8">
        <f>IF($D5574="","",V5574-Z5574)</f>
        <v/>
      </c>
      <c r="AB5574" s="8">
        <f>IF($D5574="","",AA5574-N5574)</f>
        <v/>
      </c>
      <c r="AF5574" s="8" t="n"/>
      <c r="AI5574" s="14" t="n"/>
      <c r="AK5574">
        <f>IF($D5574="","",IF(COUNTIF($D$2:$D5574,$D5574)=1,1,0))</f>
        <v/>
      </c>
      <c r="AL5574">
        <f>IF($AK5574=1,SUMPRODUCT(--($AO$2:$AO$7001&lt;$AO5574))+1,"")</f>
        <v/>
      </c>
      <c r="AM5574">
        <f>IF($D5574="","",IF(OR($R5574=TRUE(),$R5574="TRUE"),1,0))</f>
        <v/>
      </c>
      <c r="AN5574">
        <f>IF($D5574="","",IF($X5574="Yes",1,0))</f>
        <v/>
      </c>
      <c r="AO5574">
        <f>IF($AK5574=1,IFERROR(IF(VALUE($D5574)&lt;100000000,VALUE($D5574),1000000000),IFERROR(IF(VALUE(MID($D5574,2,20))&lt;100000000,VALUE(MID($D5574,2,20)),1000000000),1000000000))+ROW()/100000,"")</f>
        <v/>
      </c>
    </row>
    <row r="5575">
      <c r="F5575" s="14" t="n"/>
      <c r="N5575" s="8">
        <f>IF($D5575="","",M5575*V5575/100)</f>
        <v/>
      </c>
      <c r="O5575" s="8" t="n"/>
      <c r="U5575" s="8" t="n"/>
      <c r="V5575" s="8" t="n"/>
      <c r="Y5575">
        <f>IF($D5575="","",IF($AN5575=1,0,IF($AM5575=1,Settings!$C$6,Settings!$C$7))*100)</f>
        <v/>
      </c>
      <c r="Z5575" s="8">
        <f>IF($D5575="","",V5575*Y5575/100)</f>
        <v/>
      </c>
      <c r="AA5575" s="8">
        <f>IF($D5575="","",V5575-Z5575)</f>
        <v/>
      </c>
      <c r="AB5575" s="8">
        <f>IF($D5575="","",AA5575-N5575)</f>
        <v/>
      </c>
      <c r="AF5575" s="8" t="n"/>
      <c r="AI5575" s="14" t="n"/>
      <c r="AK5575">
        <f>IF($D5575="","",IF(COUNTIF($D$2:$D5575,$D5575)=1,1,0))</f>
        <v/>
      </c>
      <c r="AL5575">
        <f>IF($AK5575=1,SUMPRODUCT(--($AO$2:$AO$7001&lt;$AO5575))+1,"")</f>
        <v/>
      </c>
      <c r="AM5575">
        <f>IF($D5575="","",IF(OR($R5575=TRUE(),$R5575="TRUE"),1,0))</f>
        <v/>
      </c>
      <c r="AN5575">
        <f>IF($D5575="","",IF($X5575="Yes",1,0))</f>
        <v/>
      </c>
      <c r="AO5575">
        <f>IF($AK5575=1,IFERROR(IF(VALUE($D5575)&lt;100000000,VALUE($D5575),1000000000),IFERROR(IF(VALUE(MID($D5575,2,20))&lt;100000000,VALUE(MID($D5575,2,20)),1000000000),1000000000))+ROW()/100000,"")</f>
        <v/>
      </c>
    </row>
    <row r="5576">
      <c r="F5576" s="14" t="n"/>
      <c r="N5576" s="8">
        <f>IF($D5576="","",M5576*V5576/100)</f>
        <v/>
      </c>
      <c r="O5576" s="8" t="n"/>
      <c r="U5576" s="8" t="n"/>
      <c r="V5576" s="8" t="n"/>
      <c r="Y5576">
        <f>IF($D5576="","",IF($AN5576=1,0,IF($AM5576=1,Settings!$C$6,Settings!$C$7))*100)</f>
        <v/>
      </c>
      <c r="Z5576" s="8">
        <f>IF($D5576="","",V5576*Y5576/100)</f>
        <v/>
      </c>
      <c r="AA5576" s="8">
        <f>IF($D5576="","",V5576-Z5576)</f>
        <v/>
      </c>
      <c r="AB5576" s="8">
        <f>IF($D5576="","",AA5576-N5576)</f>
        <v/>
      </c>
      <c r="AF5576" s="8" t="n"/>
      <c r="AI5576" s="14" t="n"/>
      <c r="AK5576">
        <f>IF($D5576="","",IF(COUNTIF($D$2:$D5576,$D5576)=1,1,0))</f>
        <v/>
      </c>
      <c r="AL5576">
        <f>IF($AK5576=1,SUMPRODUCT(--($AO$2:$AO$7001&lt;$AO5576))+1,"")</f>
        <v/>
      </c>
      <c r="AM5576">
        <f>IF($D5576="","",IF(OR($R5576=TRUE(),$R5576="TRUE"),1,0))</f>
        <v/>
      </c>
      <c r="AN5576">
        <f>IF($D5576="","",IF($X5576="Yes",1,0))</f>
        <v/>
      </c>
      <c r="AO5576">
        <f>IF($AK5576=1,IFERROR(IF(VALUE($D5576)&lt;100000000,VALUE($D5576),1000000000),IFERROR(IF(VALUE(MID($D5576,2,20))&lt;100000000,VALUE(MID($D5576,2,20)),1000000000),1000000000))+ROW()/100000,"")</f>
        <v/>
      </c>
    </row>
    <row r="5577">
      <c r="F5577" s="14" t="n"/>
      <c r="N5577" s="8">
        <f>IF($D5577="","",M5577*V5577/100)</f>
        <v/>
      </c>
      <c r="O5577" s="8" t="n"/>
      <c r="U5577" s="8" t="n"/>
      <c r="V5577" s="8" t="n"/>
      <c r="Y5577">
        <f>IF($D5577="","",IF($AN5577=1,0,IF($AM5577=1,Settings!$C$6,Settings!$C$7))*100)</f>
        <v/>
      </c>
      <c r="Z5577" s="8">
        <f>IF($D5577="","",V5577*Y5577/100)</f>
        <v/>
      </c>
      <c r="AA5577" s="8">
        <f>IF($D5577="","",V5577-Z5577)</f>
        <v/>
      </c>
      <c r="AB5577" s="8">
        <f>IF($D5577="","",AA5577-N5577)</f>
        <v/>
      </c>
      <c r="AF5577" s="8" t="n"/>
      <c r="AI5577" s="14" t="n"/>
      <c r="AK5577">
        <f>IF($D5577="","",IF(COUNTIF($D$2:$D5577,$D5577)=1,1,0))</f>
        <v/>
      </c>
      <c r="AL5577">
        <f>IF($AK5577=1,SUMPRODUCT(--($AO$2:$AO$7001&lt;$AO5577))+1,"")</f>
        <v/>
      </c>
      <c r="AM5577">
        <f>IF($D5577="","",IF(OR($R5577=TRUE(),$R5577="TRUE"),1,0))</f>
        <v/>
      </c>
      <c r="AN5577">
        <f>IF($D5577="","",IF($X5577="Yes",1,0))</f>
        <v/>
      </c>
      <c r="AO5577">
        <f>IF($AK5577=1,IFERROR(IF(VALUE($D5577)&lt;100000000,VALUE($D5577),1000000000),IFERROR(IF(VALUE(MID($D5577,2,20))&lt;100000000,VALUE(MID($D5577,2,20)),1000000000),1000000000))+ROW()/100000,"")</f>
        <v/>
      </c>
    </row>
    <row r="5578">
      <c r="F5578" s="14" t="n"/>
      <c r="N5578" s="8">
        <f>IF($D5578="","",M5578*V5578/100)</f>
        <v/>
      </c>
      <c r="O5578" s="8" t="n"/>
      <c r="U5578" s="8" t="n"/>
      <c r="V5578" s="8" t="n"/>
      <c r="Y5578">
        <f>IF($D5578="","",IF($AN5578=1,0,IF($AM5578=1,Settings!$C$6,Settings!$C$7))*100)</f>
        <v/>
      </c>
      <c r="Z5578" s="8">
        <f>IF($D5578="","",V5578*Y5578/100)</f>
        <v/>
      </c>
      <c r="AA5578" s="8">
        <f>IF($D5578="","",V5578-Z5578)</f>
        <v/>
      </c>
      <c r="AB5578" s="8">
        <f>IF($D5578="","",AA5578-N5578)</f>
        <v/>
      </c>
      <c r="AF5578" s="8" t="n"/>
      <c r="AI5578" s="14" t="n"/>
      <c r="AK5578">
        <f>IF($D5578="","",IF(COUNTIF($D$2:$D5578,$D5578)=1,1,0))</f>
        <v/>
      </c>
      <c r="AL5578">
        <f>IF($AK5578=1,SUMPRODUCT(--($AO$2:$AO$7001&lt;$AO5578))+1,"")</f>
        <v/>
      </c>
      <c r="AM5578">
        <f>IF($D5578="","",IF(OR($R5578=TRUE(),$R5578="TRUE"),1,0))</f>
        <v/>
      </c>
      <c r="AN5578">
        <f>IF($D5578="","",IF($X5578="Yes",1,0))</f>
        <v/>
      </c>
      <c r="AO5578">
        <f>IF($AK5578=1,IFERROR(IF(VALUE($D5578)&lt;100000000,VALUE($D5578),1000000000),IFERROR(IF(VALUE(MID($D5578,2,20))&lt;100000000,VALUE(MID($D5578,2,20)),1000000000),1000000000))+ROW()/100000,"")</f>
        <v/>
      </c>
    </row>
    <row r="5579">
      <c r="F5579" s="14" t="n"/>
      <c r="N5579" s="8">
        <f>IF($D5579="","",M5579*V5579/100)</f>
        <v/>
      </c>
      <c r="O5579" s="8" t="n"/>
      <c r="U5579" s="8" t="n"/>
      <c r="V5579" s="8" t="n"/>
      <c r="Y5579">
        <f>IF($D5579="","",IF($AN5579=1,0,IF($AM5579=1,Settings!$C$6,Settings!$C$7))*100)</f>
        <v/>
      </c>
      <c r="Z5579" s="8">
        <f>IF($D5579="","",V5579*Y5579/100)</f>
        <v/>
      </c>
      <c r="AA5579" s="8">
        <f>IF($D5579="","",V5579-Z5579)</f>
        <v/>
      </c>
      <c r="AB5579" s="8">
        <f>IF($D5579="","",AA5579-N5579)</f>
        <v/>
      </c>
      <c r="AF5579" s="8" t="n"/>
      <c r="AI5579" s="14" t="n"/>
      <c r="AK5579">
        <f>IF($D5579="","",IF(COUNTIF($D$2:$D5579,$D5579)=1,1,0))</f>
        <v/>
      </c>
      <c r="AL5579">
        <f>IF($AK5579=1,SUMPRODUCT(--($AO$2:$AO$7001&lt;$AO5579))+1,"")</f>
        <v/>
      </c>
      <c r="AM5579">
        <f>IF($D5579="","",IF(OR($R5579=TRUE(),$R5579="TRUE"),1,0))</f>
        <v/>
      </c>
      <c r="AN5579">
        <f>IF($D5579="","",IF($X5579="Yes",1,0))</f>
        <v/>
      </c>
      <c r="AO5579">
        <f>IF($AK5579=1,IFERROR(IF(VALUE($D5579)&lt;100000000,VALUE($D5579),1000000000),IFERROR(IF(VALUE(MID($D5579,2,20))&lt;100000000,VALUE(MID($D5579,2,20)),1000000000),1000000000))+ROW()/100000,"")</f>
        <v/>
      </c>
    </row>
    <row r="5580">
      <c r="F5580" s="14" t="n"/>
      <c r="N5580" s="8">
        <f>IF($D5580="","",M5580*V5580/100)</f>
        <v/>
      </c>
      <c r="O5580" s="8" t="n"/>
      <c r="U5580" s="8" t="n"/>
      <c r="V5580" s="8" t="n"/>
      <c r="Y5580">
        <f>IF($D5580="","",IF($AN5580=1,0,IF($AM5580=1,Settings!$C$6,Settings!$C$7))*100)</f>
        <v/>
      </c>
      <c r="Z5580" s="8">
        <f>IF($D5580="","",V5580*Y5580/100)</f>
        <v/>
      </c>
      <c r="AA5580" s="8">
        <f>IF($D5580="","",V5580-Z5580)</f>
        <v/>
      </c>
      <c r="AB5580" s="8">
        <f>IF($D5580="","",AA5580-N5580)</f>
        <v/>
      </c>
      <c r="AF5580" s="8" t="n"/>
      <c r="AI5580" s="14" t="n"/>
      <c r="AK5580">
        <f>IF($D5580="","",IF(COUNTIF($D$2:$D5580,$D5580)=1,1,0))</f>
        <v/>
      </c>
      <c r="AL5580">
        <f>IF($AK5580=1,SUMPRODUCT(--($AO$2:$AO$7001&lt;$AO5580))+1,"")</f>
        <v/>
      </c>
      <c r="AM5580">
        <f>IF($D5580="","",IF(OR($R5580=TRUE(),$R5580="TRUE"),1,0))</f>
        <v/>
      </c>
      <c r="AN5580">
        <f>IF($D5580="","",IF($X5580="Yes",1,0))</f>
        <v/>
      </c>
      <c r="AO5580">
        <f>IF($AK5580=1,IFERROR(IF(VALUE($D5580)&lt;100000000,VALUE($D5580),1000000000),IFERROR(IF(VALUE(MID($D5580,2,20))&lt;100000000,VALUE(MID($D5580,2,20)),1000000000),1000000000))+ROW()/100000,"")</f>
        <v/>
      </c>
    </row>
    <row r="5581">
      <c r="F5581" s="14" t="n"/>
      <c r="N5581" s="8">
        <f>IF($D5581="","",M5581*V5581/100)</f>
        <v/>
      </c>
      <c r="O5581" s="8" t="n"/>
      <c r="U5581" s="8" t="n"/>
      <c r="V5581" s="8" t="n"/>
      <c r="Y5581">
        <f>IF($D5581="","",IF($AN5581=1,0,IF($AM5581=1,Settings!$C$6,Settings!$C$7))*100)</f>
        <v/>
      </c>
      <c r="Z5581" s="8">
        <f>IF($D5581="","",V5581*Y5581/100)</f>
        <v/>
      </c>
      <c r="AA5581" s="8">
        <f>IF($D5581="","",V5581-Z5581)</f>
        <v/>
      </c>
      <c r="AB5581" s="8">
        <f>IF($D5581="","",AA5581-N5581)</f>
        <v/>
      </c>
      <c r="AF5581" s="8" t="n"/>
      <c r="AI5581" s="14" t="n"/>
      <c r="AK5581">
        <f>IF($D5581="","",IF(COUNTIF($D$2:$D5581,$D5581)=1,1,0))</f>
        <v/>
      </c>
      <c r="AL5581">
        <f>IF($AK5581=1,SUMPRODUCT(--($AO$2:$AO$7001&lt;$AO5581))+1,"")</f>
        <v/>
      </c>
      <c r="AM5581">
        <f>IF($D5581="","",IF(OR($R5581=TRUE(),$R5581="TRUE"),1,0))</f>
        <v/>
      </c>
      <c r="AN5581">
        <f>IF($D5581="","",IF($X5581="Yes",1,0))</f>
        <v/>
      </c>
      <c r="AO5581">
        <f>IF($AK5581=1,IFERROR(IF(VALUE($D5581)&lt;100000000,VALUE($D5581),1000000000),IFERROR(IF(VALUE(MID($D5581,2,20))&lt;100000000,VALUE(MID($D5581,2,20)),1000000000),1000000000))+ROW()/100000,"")</f>
        <v/>
      </c>
    </row>
    <row r="5582">
      <c r="F5582" s="14" t="n"/>
      <c r="N5582" s="8">
        <f>IF($D5582="","",M5582*V5582/100)</f>
        <v/>
      </c>
      <c r="O5582" s="8" t="n"/>
      <c r="U5582" s="8" t="n"/>
      <c r="V5582" s="8" t="n"/>
      <c r="Y5582">
        <f>IF($D5582="","",IF($AN5582=1,0,IF($AM5582=1,Settings!$C$6,Settings!$C$7))*100)</f>
        <v/>
      </c>
      <c r="Z5582" s="8">
        <f>IF($D5582="","",V5582*Y5582/100)</f>
        <v/>
      </c>
      <c r="AA5582" s="8">
        <f>IF($D5582="","",V5582-Z5582)</f>
        <v/>
      </c>
      <c r="AB5582" s="8">
        <f>IF($D5582="","",AA5582-N5582)</f>
        <v/>
      </c>
      <c r="AF5582" s="8" t="n"/>
      <c r="AI5582" s="14" t="n"/>
      <c r="AK5582">
        <f>IF($D5582="","",IF(COUNTIF($D$2:$D5582,$D5582)=1,1,0))</f>
        <v/>
      </c>
      <c r="AL5582">
        <f>IF($AK5582=1,SUMPRODUCT(--($AO$2:$AO$7001&lt;$AO5582))+1,"")</f>
        <v/>
      </c>
      <c r="AM5582">
        <f>IF($D5582="","",IF(OR($R5582=TRUE(),$R5582="TRUE"),1,0))</f>
        <v/>
      </c>
      <c r="AN5582">
        <f>IF($D5582="","",IF($X5582="Yes",1,0))</f>
        <v/>
      </c>
      <c r="AO5582">
        <f>IF($AK5582=1,IFERROR(IF(VALUE($D5582)&lt;100000000,VALUE($D5582),1000000000),IFERROR(IF(VALUE(MID($D5582,2,20))&lt;100000000,VALUE(MID($D5582,2,20)),1000000000),1000000000))+ROW()/100000,"")</f>
        <v/>
      </c>
    </row>
    <row r="5583">
      <c r="F5583" s="14" t="n"/>
      <c r="N5583" s="8">
        <f>IF($D5583="","",M5583*V5583/100)</f>
        <v/>
      </c>
      <c r="O5583" s="8" t="n"/>
      <c r="U5583" s="8" t="n"/>
      <c r="V5583" s="8" t="n"/>
      <c r="Y5583">
        <f>IF($D5583="","",IF($AN5583=1,0,IF($AM5583=1,Settings!$C$6,Settings!$C$7))*100)</f>
        <v/>
      </c>
      <c r="Z5583" s="8">
        <f>IF($D5583="","",V5583*Y5583/100)</f>
        <v/>
      </c>
      <c r="AA5583" s="8">
        <f>IF($D5583="","",V5583-Z5583)</f>
        <v/>
      </c>
      <c r="AB5583" s="8">
        <f>IF($D5583="","",AA5583-N5583)</f>
        <v/>
      </c>
      <c r="AF5583" s="8" t="n"/>
      <c r="AI5583" s="14" t="n"/>
      <c r="AK5583">
        <f>IF($D5583="","",IF(COUNTIF($D$2:$D5583,$D5583)=1,1,0))</f>
        <v/>
      </c>
      <c r="AL5583">
        <f>IF($AK5583=1,SUMPRODUCT(--($AO$2:$AO$7001&lt;$AO5583))+1,"")</f>
        <v/>
      </c>
      <c r="AM5583">
        <f>IF($D5583="","",IF(OR($R5583=TRUE(),$R5583="TRUE"),1,0))</f>
        <v/>
      </c>
      <c r="AN5583">
        <f>IF($D5583="","",IF($X5583="Yes",1,0))</f>
        <v/>
      </c>
      <c r="AO5583">
        <f>IF($AK5583=1,IFERROR(IF(VALUE($D5583)&lt;100000000,VALUE($D5583),1000000000),IFERROR(IF(VALUE(MID($D5583,2,20))&lt;100000000,VALUE(MID($D5583,2,20)),1000000000),1000000000))+ROW()/100000,"")</f>
        <v/>
      </c>
    </row>
    <row r="5584">
      <c r="F5584" s="14" t="n"/>
      <c r="N5584" s="8">
        <f>IF($D5584="","",M5584*V5584/100)</f>
        <v/>
      </c>
      <c r="O5584" s="8" t="n"/>
      <c r="U5584" s="8" t="n"/>
      <c r="V5584" s="8" t="n"/>
      <c r="Y5584">
        <f>IF($D5584="","",IF($AN5584=1,0,IF($AM5584=1,Settings!$C$6,Settings!$C$7))*100)</f>
        <v/>
      </c>
      <c r="Z5584" s="8">
        <f>IF($D5584="","",V5584*Y5584/100)</f>
        <v/>
      </c>
      <c r="AA5584" s="8">
        <f>IF($D5584="","",V5584-Z5584)</f>
        <v/>
      </c>
      <c r="AB5584" s="8">
        <f>IF($D5584="","",AA5584-N5584)</f>
        <v/>
      </c>
      <c r="AF5584" s="8" t="n"/>
      <c r="AI5584" s="14" t="n"/>
      <c r="AK5584">
        <f>IF($D5584="","",IF(COUNTIF($D$2:$D5584,$D5584)=1,1,0))</f>
        <v/>
      </c>
      <c r="AL5584">
        <f>IF($AK5584=1,SUMPRODUCT(--($AO$2:$AO$7001&lt;$AO5584))+1,"")</f>
        <v/>
      </c>
      <c r="AM5584">
        <f>IF($D5584="","",IF(OR($R5584=TRUE(),$R5584="TRUE"),1,0))</f>
        <v/>
      </c>
      <c r="AN5584">
        <f>IF($D5584="","",IF($X5584="Yes",1,0))</f>
        <v/>
      </c>
      <c r="AO5584">
        <f>IF($AK5584=1,IFERROR(IF(VALUE($D5584)&lt;100000000,VALUE($D5584),1000000000),IFERROR(IF(VALUE(MID($D5584,2,20))&lt;100000000,VALUE(MID($D5584,2,20)),1000000000),1000000000))+ROW()/100000,"")</f>
        <v/>
      </c>
    </row>
    <row r="5585">
      <c r="F5585" s="14" t="n"/>
      <c r="N5585" s="8">
        <f>IF($D5585="","",M5585*V5585/100)</f>
        <v/>
      </c>
      <c r="O5585" s="8" t="n"/>
      <c r="U5585" s="8" t="n"/>
      <c r="V5585" s="8" t="n"/>
      <c r="Y5585">
        <f>IF($D5585="","",IF($AN5585=1,0,IF($AM5585=1,Settings!$C$6,Settings!$C$7))*100)</f>
        <v/>
      </c>
      <c r="Z5585" s="8">
        <f>IF($D5585="","",V5585*Y5585/100)</f>
        <v/>
      </c>
      <c r="AA5585" s="8">
        <f>IF($D5585="","",V5585-Z5585)</f>
        <v/>
      </c>
      <c r="AB5585" s="8">
        <f>IF($D5585="","",AA5585-N5585)</f>
        <v/>
      </c>
      <c r="AF5585" s="8" t="n"/>
      <c r="AI5585" s="14" t="n"/>
      <c r="AK5585">
        <f>IF($D5585="","",IF(COUNTIF($D$2:$D5585,$D5585)=1,1,0))</f>
        <v/>
      </c>
      <c r="AL5585">
        <f>IF($AK5585=1,SUMPRODUCT(--($AO$2:$AO$7001&lt;$AO5585))+1,"")</f>
        <v/>
      </c>
      <c r="AM5585">
        <f>IF($D5585="","",IF(OR($R5585=TRUE(),$R5585="TRUE"),1,0))</f>
        <v/>
      </c>
      <c r="AN5585">
        <f>IF($D5585="","",IF($X5585="Yes",1,0))</f>
        <v/>
      </c>
      <c r="AO5585">
        <f>IF($AK5585=1,IFERROR(IF(VALUE($D5585)&lt;100000000,VALUE($D5585),1000000000),IFERROR(IF(VALUE(MID($D5585,2,20))&lt;100000000,VALUE(MID($D5585,2,20)),1000000000),1000000000))+ROW()/100000,"")</f>
        <v/>
      </c>
    </row>
    <row r="5586">
      <c r="F5586" s="14" t="n"/>
      <c r="N5586" s="8">
        <f>IF($D5586="","",M5586*V5586/100)</f>
        <v/>
      </c>
      <c r="O5586" s="8" t="n"/>
      <c r="U5586" s="8" t="n"/>
      <c r="V5586" s="8" t="n"/>
      <c r="Y5586">
        <f>IF($D5586="","",IF($AN5586=1,0,IF($AM5586=1,Settings!$C$6,Settings!$C$7))*100)</f>
        <v/>
      </c>
      <c r="Z5586" s="8">
        <f>IF($D5586="","",V5586*Y5586/100)</f>
        <v/>
      </c>
      <c r="AA5586" s="8">
        <f>IF($D5586="","",V5586-Z5586)</f>
        <v/>
      </c>
      <c r="AB5586" s="8">
        <f>IF($D5586="","",AA5586-N5586)</f>
        <v/>
      </c>
      <c r="AF5586" s="8" t="n"/>
      <c r="AI5586" s="14" t="n"/>
      <c r="AK5586">
        <f>IF($D5586="","",IF(COUNTIF($D$2:$D5586,$D5586)=1,1,0))</f>
        <v/>
      </c>
      <c r="AL5586">
        <f>IF($AK5586=1,SUMPRODUCT(--($AO$2:$AO$7001&lt;$AO5586))+1,"")</f>
        <v/>
      </c>
      <c r="AM5586">
        <f>IF($D5586="","",IF(OR($R5586=TRUE(),$R5586="TRUE"),1,0))</f>
        <v/>
      </c>
      <c r="AN5586">
        <f>IF($D5586="","",IF($X5586="Yes",1,0))</f>
        <v/>
      </c>
      <c r="AO5586">
        <f>IF($AK5586=1,IFERROR(IF(VALUE($D5586)&lt;100000000,VALUE($D5586),1000000000),IFERROR(IF(VALUE(MID($D5586,2,20))&lt;100000000,VALUE(MID($D5586,2,20)),1000000000),1000000000))+ROW()/100000,"")</f>
        <v/>
      </c>
    </row>
    <row r="5587">
      <c r="F5587" s="14" t="n"/>
      <c r="N5587" s="8">
        <f>IF($D5587="","",M5587*V5587/100)</f>
        <v/>
      </c>
      <c r="O5587" s="8" t="n"/>
      <c r="U5587" s="8" t="n"/>
      <c r="V5587" s="8" t="n"/>
      <c r="Y5587">
        <f>IF($D5587="","",IF($AN5587=1,0,IF($AM5587=1,Settings!$C$6,Settings!$C$7))*100)</f>
        <v/>
      </c>
      <c r="Z5587" s="8">
        <f>IF($D5587="","",V5587*Y5587/100)</f>
        <v/>
      </c>
      <c r="AA5587" s="8">
        <f>IF($D5587="","",V5587-Z5587)</f>
        <v/>
      </c>
      <c r="AB5587" s="8">
        <f>IF($D5587="","",AA5587-N5587)</f>
        <v/>
      </c>
      <c r="AF5587" s="8" t="n"/>
      <c r="AI5587" s="14" t="n"/>
      <c r="AK5587">
        <f>IF($D5587="","",IF(COUNTIF($D$2:$D5587,$D5587)=1,1,0))</f>
        <v/>
      </c>
      <c r="AL5587">
        <f>IF($AK5587=1,SUMPRODUCT(--($AO$2:$AO$7001&lt;$AO5587))+1,"")</f>
        <v/>
      </c>
      <c r="AM5587">
        <f>IF($D5587="","",IF(OR($R5587=TRUE(),$R5587="TRUE"),1,0))</f>
        <v/>
      </c>
      <c r="AN5587">
        <f>IF($D5587="","",IF($X5587="Yes",1,0))</f>
        <v/>
      </c>
      <c r="AO5587">
        <f>IF($AK5587=1,IFERROR(IF(VALUE($D5587)&lt;100000000,VALUE($D5587),1000000000),IFERROR(IF(VALUE(MID($D5587,2,20))&lt;100000000,VALUE(MID($D5587,2,20)),1000000000),1000000000))+ROW()/100000,"")</f>
        <v/>
      </c>
    </row>
    <row r="5588">
      <c r="F5588" s="14" t="n"/>
      <c r="N5588" s="8">
        <f>IF($D5588="","",M5588*V5588/100)</f>
        <v/>
      </c>
      <c r="O5588" s="8" t="n"/>
      <c r="U5588" s="8" t="n"/>
      <c r="V5588" s="8" t="n"/>
      <c r="Y5588">
        <f>IF($D5588="","",IF($AN5588=1,0,IF($AM5588=1,Settings!$C$6,Settings!$C$7))*100)</f>
        <v/>
      </c>
      <c r="Z5588" s="8">
        <f>IF($D5588="","",V5588*Y5588/100)</f>
        <v/>
      </c>
      <c r="AA5588" s="8">
        <f>IF($D5588="","",V5588-Z5588)</f>
        <v/>
      </c>
      <c r="AB5588" s="8">
        <f>IF($D5588="","",AA5588-N5588)</f>
        <v/>
      </c>
      <c r="AF5588" s="8" t="n"/>
      <c r="AI5588" s="14" t="n"/>
      <c r="AK5588">
        <f>IF($D5588="","",IF(COUNTIF($D$2:$D5588,$D5588)=1,1,0))</f>
        <v/>
      </c>
      <c r="AL5588">
        <f>IF($AK5588=1,SUMPRODUCT(--($AO$2:$AO$7001&lt;$AO5588))+1,"")</f>
        <v/>
      </c>
      <c r="AM5588">
        <f>IF($D5588="","",IF(OR($R5588=TRUE(),$R5588="TRUE"),1,0))</f>
        <v/>
      </c>
      <c r="AN5588">
        <f>IF($D5588="","",IF($X5588="Yes",1,0))</f>
        <v/>
      </c>
      <c r="AO5588">
        <f>IF($AK5588=1,IFERROR(IF(VALUE($D5588)&lt;100000000,VALUE($D5588),1000000000),IFERROR(IF(VALUE(MID($D5588,2,20))&lt;100000000,VALUE(MID($D5588,2,20)),1000000000),1000000000))+ROW()/100000,"")</f>
        <v/>
      </c>
    </row>
    <row r="5589">
      <c r="F5589" s="14" t="n"/>
      <c r="N5589" s="8">
        <f>IF($D5589="","",M5589*V5589/100)</f>
        <v/>
      </c>
      <c r="O5589" s="8" t="n"/>
      <c r="U5589" s="8" t="n"/>
      <c r="V5589" s="8" t="n"/>
      <c r="Y5589">
        <f>IF($D5589="","",IF($AN5589=1,0,IF($AM5589=1,Settings!$C$6,Settings!$C$7))*100)</f>
        <v/>
      </c>
      <c r="Z5589" s="8">
        <f>IF($D5589="","",V5589*Y5589/100)</f>
        <v/>
      </c>
      <c r="AA5589" s="8">
        <f>IF($D5589="","",V5589-Z5589)</f>
        <v/>
      </c>
      <c r="AB5589" s="8">
        <f>IF($D5589="","",AA5589-N5589)</f>
        <v/>
      </c>
      <c r="AF5589" s="8" t="n"/>
      <c r="AI5589" s="14" t="n"/>
      <c r="AK5589">
        <f>IF($D5589="","",IF(COUNTIF($D$2:$D5589,$D5589)=1,1,0))</f>
        <v/>
      </c>
      <c r="AL5589">
        <f>IF($AK5589=1,SUMPRODUCT(--($AO$2:$AO$7001&lt;$AO5589))+1,"")</f>
        <v/>
      </c>
      <c r="AM5589">
        <f>IF($D5589="","",IF(OR($R5589=TRUE(),$R5589="TRUE"),1,0))</f>
        <v/>
      </c>
      <c r="AN5589">
        <f>IF($D5589="","",IF($X5589="Yes",1,0))</f>
        <v/>
      </c>
      <c r="AO5589">
        <f>IF($AK5589=1,IFERROR(IF(VALUE($D5589)&lt;100000000,VALUE($D5589),1000000000),IFERROR(IF(VALUE(MID($D5589,2,20))&lt;100000000,VALUE(MID($D5589,2,20)),1000000000),1000000000))+ROW()/100000,"")</f>
        <v/>
      </c>
    </row>
    <row r="5590">
      <c r="F5590" s="14" t="n"/>
      <c r="N5590" s="8">
        <f>IF($D5590="","",M5590*V5590/100)</f>
        <v/>
      </c>
      <c r="O5590" s="8" t="n"/>
      <c r="U5590" s="8" t="n"/>
      <c r="V5590" s="8" t="n"/>
      <c r="Y5590">
        <f>IF($D5590="","",IF($AN5590=1,0,IF($AM5590=1,Settings!$C$6,Settings!$C$7))*100)</f>
        <v/>
      </c>
      <c r="Z5590" s="8">
        <f>IF($D5590="","",V5590*Y5590/100)</f>
        <v/>
      </c>
      <c r="AA5590" s="8">
        <f>IF($D5590="","",V5590-Z5590)</f>
        <v/>
      </c>
      <c r="AB5590" s="8">
        <f>IF($D5590="","",AA5590-N5590)</f>
        <v/>
      </c>
      <c r="AF5590" s="8" t="n"/>
      <c r="AI5590" s="14" t="n"/>
      <c r="AK5590">
        <f>IF($D5590="","",IF(COUNTIF($D$2:$D5590,$D5590)=1,1,0))</f>
        <v/>
      </c>
      <c r="AL5590">
        <f>IF($AK5590=1,SUMPRODUCT(--($AO$2:$AO$7001&lt;$AO5590))+1,"")</f>
        <v/>
      </c>
      <c r="AM5590">
        <f>IF($D5590="","",IF(OR($R5590=TRUE(),$R5590="TRUE"),1,0))</f>
        <v/>
      </c>
      <c r="AN5590">
        <f>IF($D5590="","",IF($X5590="Yes",1,0))</f>
        <v/>
      </c>
      <c r="AO5590">
        <f>IF($AK5590=1,IFERROR(IF(VALUE($D5590)&lt;100000000,VALUE($D5590),1000000000),IFERROR(IF(VALUE(MID($D5590,2,20))&lt;100000000,VALUE(MID($D5590,2,20)),1000000000),1000000000))+ROW()/100000,"")</f>
        <v/>
      </c>
    </row>
    <row r="5591">
      <c r="F5591" s="14" t="n"/>
      <c r="N5591" s="8">
        <f>IF($D5591="","",M5591*V5591/100)</f>
        <v/>
      </c>
      <c r="O5591" s="8" t="n"/>
      <c r="U5591" s="8" t="n"/>
      <c r="V5591" s="8" t="n"/>
      <c r="Y5591">
        <f>IF($D5591="","",IF($AN5591=1,0,IF($AM5591=1,Settings!$C$6,Settings!$C$7))*100)</f>
        <v/>
      </c>
      <c r="Z5591" s="8">
        <f>IF($D5591="","",V5591*Y5591/100)</f>
        <v/>
      </c>
      <c r="AA5591" s="8">
        <f>IF($D5591="","",V5591-Z5591)</f>
        <v/>
      </c>
      <c r="AB5591" s="8">
        <f>IF($D5591="","",AA5591-N5591)</f>
        <v/>
      </c>
      <c r="AF5591" s="8" t="n"/>
      <c r="AI5591" s="14" t="n"/>
      <c r="AK5591">
        <f>IF($D5591="","",IF(COUNTIF($D$2:$D5591,$D5591)=1,1,0))</f>
        <v/>
      </c>
      <c r="AL5591">
        <f>IF($AK5591=1,SUMPRODUCT(--($AO$2:$AO$7001&lt;$AO5591))+1,"")</f>
        <v/>
      </c>
      <c r="AM5591">
        <f>IF($D5591="","",IF(OR($R5591=TRUE(),$R5591="TRUE"),1,0))</f>
        <v/>
      </c>
      <c r="AN5591">
        <f>IF($D5591="","",IF($X5591="Yes",1,0))</f>
        <v/>
      </c>
      <c r="AO5591">
        <f>IF($AK5591=1,IFERROR(IF(VALUE($D5591)&lt;100000000,VALUE($D5591),1000000000),IFERROR(IF(VALUE(MID($D5591,2,20))&lt;100000000,VALUE(MID($D5591,2,20)),1000000000),1000000000))+ROW()/100000,"")</f>
        <v/>
      </c>
    </row>
    <row r="5592">
      <c r="F5592" s="14" t="n"/>
      <c r="N5592" s="8">
        <f>IF($D5592="","",M5592*V5592/100)</f>
        <v/>
      </c>
      <c r="O5592" s="8" t="n"/>
      <c r="U5592" s="8" t="n"/>
      <c r="V5592" s="8" t="n"/>
      <c r="Y5592">
        <f>IF($D5592="","",IF($AN5592=1,0,IF($AM5592=1,Settings!$C$6,Settings!$C$7))*100)</f>
        <v/>
      </c>
      <c r="Z5592" s="8">
        <f>IF($D5592="","",V5592*Y5592/100)</f>
        <v/>
      </c>
      <c r="AA5592" s="8">
        <f>IF($D5592="","",V5592-Z5592)</f>
        <v/>
      </c>
      <c r="AB5592" s="8">
        <f>IF($D5592="","",AA5592-N5592)</f>
        <v/>
      </c>
      <c r="AF5592" s="8" t="n"/>
      <c r="AI5592" s="14" t="n"/>
      <c r="AK5592">
        <f>IF($D5592="","",IF(COUNTIF($D$2:$D5592,$D5592)=1,1,0))</f>
        <v/>
      </c>
      <c r="AL5592">
        <f>IF($AK5592=1,SUMPRODUCT(--($AO$2:$AO$7001&lt;$AO5592))+1,"")</f>
        <v/>
      </c>
      <c r="AM5592">
        <f>IF($D5592="","",IF(OR($R5592=TRUE(),$R5592="TRUE"),1,0))</f>
        <v/>
      </c>
      <c r="AN5592">
        <f>IF($D5592="","",IF($X5592="Yes",1,0))</f>
        <v/>
      </c>
      <c r="AO5592">
        <f>IF($AK5592=1,IFERROR(IF(VALUE($D5592)&lt;100000000,VALUE($D5592),1000000000),IFERROR(IF(VALUE(MID($D5592,2,20))&lt;100000000,VALUE(MID($D5592,2,20)),1000000000),1000000000))+ROW()/100000,"")</f>
        <v/>
      </c>
    </row>
    <row r="5593">
      <c r="F5593" s="14" t="n"/>
      <c r="N5593" s="8">
        <f>IF($D5593="","",M5593*V5593/100)</f>
        <v/>
      </c>
      <c r="O5593" s="8" t="n"/>
      <c r="U5593" s="8" t="n"/>
      <c r="V5593" s="8" t="n"/>
      <c r="Y5593">
        <f>IF($D5593="","",IF($AN5593=1,0,IF($AM5593=1,Settings!$C$6,Settings!$C$7))*100)</f>
        <v/>
      </c>
      <c r="Z5593" s="8">
        <f>IF($D5593="","",V5593*Y5593/100)</f>
        <v/>
      </c>
      <c r="AA5593" s="8">
        <f>IF($D5593="","",V5593-Z5593)</f>
        <v/>
      </c>
      <c r="AB5593" s="8">
        <f>IF($D5593="","",AA5593-N5593)</f>
        <v/>
      </c>
      <c r="AF5593" s="8" t="n"/>
      <c r="AI5593" s="14" t="n"/>
      <c r="AK5593">
        <f>IF($D5593="","",IF(COUNTIF($D$2:$D5593,$D5593)=1,1,0))</f>
        <v/>
      </c>
      <c r="AL5593">
        <f>IF($AK5593=1,SUMPRODUCT(--($AO$2:$AO$7001&lt;$AO5593))+1,"")</f>
        <v/>
      </c>
      <c r="AM5593">
        <f>IF($D5593="","",IF(OR($R5593=TRUE(),$R5593="TRUE"),1,0))</f>
        <v/>
      </c>
      <c r="AN5593">
        <f>IF($D5593="","",IF($X5593="Yes",1,0))</f>
        <v/>
      </c>
      <c r="AO5593">
        <f>IF($AK5593=1,IFERROR(IF(VALUE($D5593)&lt;100000000,VALUE($D5593),1000000000),IFERROR(IF(VALUE(MID($D5593,2,20))&lt;100000000,VALUE(MID($D5593,2,20)),1000000000),1000000000))+ROW()/100000,"")</f>
        <v/>
      </c>
    </row>
    <row r="5594">
      <c r="F5594" s="14" t="n"/>
      <c r="N5594" s="8">
        <f>IF($D5594="","",M5594*V5594/100)</f>
        <v/>
      </c>
      <c r="O5594" s="8" t="n"/>
      <c r="U5594" s="8" t="n"/>
      <c r="V5594" s="8" t="n"/>
      <c r="Y5594">
        <f>IF($D5594="","",IF($AN5594=1,0,IF($AM5594=1,Settings!$C$6,Settings!$C$7))*100)</f>
        <v/>
      </c>
      <c r="Z5594" s="8">
        <f>IF($D5594="","",V5594*Y5594/100)</f>
        <v/>
      </c>
      <c r="AA5594" s="8">
        <f>IF($D5594="","",V5594-Z5594)</f>
        <v/>
      </c>
      <c r="AB5594" s="8">
        <f>IF($D5594="","",AA5594-N5594)</f>
        <v/>
      </c>
      <c r="AF5594" s="8" t="n"/>
      <c r="AI5594" s="14" t="n"/>
      <c r="AK5594">
        <f>IF($D5594="","",IF(COUNTIF($D$2:$D5594,$D5594)=1,1,0))</f>
        <v/>
      </c>
      <c r="AL5594">
        <f>IF($AK5594=1,SUMPRODUCT(--($AO$2:$AO$7001&lt;$AO5594))+1,"")</f>
        <v/>
      </c>
      <c r="AM5594">
        <f>IF($D5594="","",IF(OR($R5594=TRUE(),$R5594="TRUE"),1,0))</f>
        <v/>
      </c>
      <c r="AN5594">
        <f>IF($D5594="","",IF($X5594="Yes",1,0))</f>
        <v/>
      </c>
      <c r="AO5594">
        <f>IF($AK5594=1,IFERROR(IF(VALUE($D5594)&lt;100000000,VALUE($D5594),1000000000),IFERROR(IF(VALUE(MID($D5594,2,20))&lt;100000000,VALUE(MID($D5594,2,20)),1000000000),1000000000))+ROW()/100000,"")</f>
        <v/>
      </c>
    </row>
    <row r="5595">
      <c r="F5595" s="14" t="n"/>
      <c r="N5595" s="8">
        <f>IF($D5595="","",M5595*V5595/100)</f>
        <v/>
      </c>
      <c r="O5595" s="8" t="n"/>
      <c r="U5595" s="8" t="n"/>
      <c r="V5595" s="8" t="n"/>
      <c r="Y5595">
        <f>IF($D5595="","",IF($AN5595=1,0,IF($AM5595=1,Settings!$C$6,Settings!$C$7))*100)</f>
        <v/>
      </c>
      <c r="Z5595" s="8">
        <f>IF($D5595="","",V5595*Y5595/100)</f>
        <v/>
      </c>
      <c r="AA5595" s="8">
        <f>IF($D5595="","",V5595-Z5595)</f>
        <v/>
      </c>
      <c r="AB5595" s="8">
        <f>IF($D5595="","",AA5595-N5595)</f>
        <v/>
      </c>
      <c r="AF5595" s="8" t="n"/>
      <c r="AI5595" s="14" t="n"/>
      <c r="AK5595">
        <f>IF($D5595="","",IF(COUNTIF($D$2:$D5595,$D5595)=1,1,0))</f>
        <v/>
      </c>
      <c r="AL5595">
        <f>IF($AK5595=1,SUMPRODUCT(--($AO$2:$AO$7001&lt;$AO5595))+1,"")</f>
        <v/>
      </c>
      <c r="AM5595">
        <f>IF($D5595="","",IF(OR($R5595=TRUE(),$R5595="TRUE"),1,0))</f>
        <v/>
      </c>
      <c r="AN5595">
        <f>IF($D5595="","",IF($X5595="Yes",1,0))</f>
        <v/>
      </c>
      <c r="AO5595">
        <f>IF($AK5595=1,IFERROR(IF(VALUE($D5595)&lt;100000000,VALUE($D5595),1000000000),IFERROR(IF(VALUE(MID($D5595,2,20))&lt;100000000,VALUE(MID($D5595,2,20)),1000000000),1000000000))+ROW()/100000,"")</f>
        <v/>
      </c>
    </row>
    <row r="5596">
      <c r="F5596" s="14" t="n"/>
      <c r="N5596" s="8">
        <f>IF($D5596="","",M5596*V5596/100)</f>
        <v/>
      </c>
      <c r="O5596" s="8" t="n"/>
      <c r="U5596" s="8" t="n"/>
      <c r="V5596" s="8" t="n"/>
      <c r="Y5596">
        <f>IF($D5596="","",IF($AN5596=1,0,IF($AM5596=1,Settings!$C$6,Settings!$C$7))*100)</f>
        <v/>
      </c>
      <c r="Z5596" s="8">
        <f>IF($D5596="","",V5596*Y5596/100)</f>
        <v/>
      </c>
      <c r="AA5596" s="8">
        <f>IF($D5596="","",V5596-Z5596)</f>
        <v/>
      </c>
      <c r="AB5596" s="8">
        <f>IF($D5596="","",AA5596-N5596)</f>
        <v/>
      </c>
      <c r="AF5596" s="8" t="n"/>
      <c r="AI5596" s="14" t="n"/>
      <c r="AK5596">
        <f>IF($D5596="","",IF(COUNTIF($D$2:$D5596,$D5596)=1,1,0))</f>
        <v/>
      </c>
      <c r="AL5596">
        <f>IF($AK5596=1,SUMPRODUCT(--($AO$2:$AO$7001&lt;$AO5596))+1,"")</f>
        <v/>
      </c>
      <c r="AM5596">
        <f>IF($D5596="","",IF(OR($R5596=TRUE(),$R5596="TRUE"),1,0))</f>
        <v/>
      </c>
      <c r="AN5596">
        <f>IF($D5596="","",IF($X5596="Yes",1,0))</f>
        <v/>
      </c>
      <c r="AO5596">
        <f>IF($AK5596=1,IFERROR(IF(VALUE($D5596)&lt;100000000,VALUE($D5596),1000000000),IFERROR(IF(VALUE(MID($D5596,2,20))&lt;100000000,VALUE(MID($D5596,2,20)),1000000000),1000000000))+ROW()/100000,"")</f>
        <v/>
      </c>
    </row>
    <row r="5597">
      <c r="F5597" s="14" t="n"/>
      <c r="N5597" s="8">
        <f>IF($D5597="","",M5597*V5597/100)</f>
        <v/>
      </c>
      <c r="O5597" s="8" t="n"/>
      <c r="U5597" s="8" t="n"/>
      <c r="V5597" s="8" t="n"/>
      <c r="Y5597">
        <f>IF($D5597="","",IF($AN5597=1,0,IF($AM5597=1,Settings!$C$6,Settings!$C$7))*100)</f>
        <v/>
      </c>
      <c r="Z5597" s="8">
        <f>IF($D5597="","",V5597*Y5597/100)</f>
        <v/>
      </c>
      <c r="AA5597" s="8">
        <f>IF($D5597="","",V5597-Z5597)</f>
        <v/>
      </c>
      <c r="AB5597" s="8">
        <f>IF($D5597="","",AA5597-N5597)</f>
        <v/>
      </c>
      <c r="AF5597" s="8" t="n"/>
      <c r="AI5597" s="14" t="n"/>
      <c r="AK5597">
        <f>IF($D5597="","",IF(COUNTIF($D$2:$D5597,$D5597)=1,1,0))</f>
        <v/>
      </c>
      <c r="AL5597">
        <f>IF($AK5597=1,SUMPRODUCT(--($AO$2:$AO$7001&lt;$AO5597))+1,"")</f>
        <v/>
      </c>
      <c r="AM5597">
        <f>IF($D5597="","",IF(OR($R5597=TRUE(),$R5597="TRUE"),1,0))</f>
        <v/>
      </c>
      <c r="AN5597">
        <f>IF($D5597="","",IF($X5597="Yes",1,0))</f>
        <v/>
      </c>
      <c r="AO5597">
        <f>IF($AK5597=1,IFERROR(IF(VALUE($D5597)&lt;100000000,VALUE($D5597),1000000000),IFERROR(IF(VALUE(MID($D5597,2,20))&lt;100000000,VALUE(MID($D5597,2,20)),1000000000),1000000000))+ROW()/100000,"")</f>
        <v/>
      </c>
    </row>
    <row r="5598">
      <c r="F5598" s="14" t="n"/>
      <c r="N5598" s="8">
        <f>IF($D5598="","",M5598*V5598/100)</f>
        <v/>
      </c>
      <c r="O5598" s="8" t="n"/>
      <c r="U5598" s="8" t="n"/>
      <c r="V5598" s="8" t="n"/>
      <c r="Y5598">
        <f>IF($D5598="","",IF($AN5598=1,0,IF($AM5598=1,Settings!$C$6,Settings!$C$7))*100)</f>
        <v/>
      </c>
      <c r="Z5598" s="8">
        <f>IF($D5598="","",V5598*Y5598/100)</f>
        <v/>
      </c>
      <c r="AA5598" s="8">
        <f>IF($D5598="","",V5598-Z5598)</f>
        <v/>
      </c>
      <c r="AB5598" s="8">
        <f>IF($D5598="","",AA5598-N5598)</f>
        <v/>
      </c>
      <c r="AF5598" s="8" t="n"/>
      <c r="AI5598" s="14" t="n"/>
      <c r="AK5598">
        <f>IF($D5598="","",IF(COUNTIF($D$2:$D5598,$D5598)=1,1,0))</f>
        <v/>
      </c>
      <c r="AL5598">
        <f>IF($AK5598=1,SUMPRODUCT(--($AO$2:$AO$7001&lt;$AO5598))+1,"")</f>
        <v/>
      </c>
      <c r="AM5598">
        <f>IF($D5598="","",IF(OR($R5598=TRUE(),$R5598="TRUE"),1,0))</f>
        <v/>
      </c>
      <c r="AN5598">
        <f>IF($D5598="","",IF($X5598="Yes",1,0))</f>
        <v/>
      </c>
      <c r="AO5598">
        <f>IF($AK5598=1,IFERROR(IF(VALUE($D5598)&lt;100000000,VALUE($D5598),1000000000),IFERROR(IF(VALUE(MID($D5598,2,20))&lt;100000000,VALUE(MID($D5598,2,20)),1000000000),1000000000))+ROW()/100000,"")</f>
        <v/>
      </c>
    </row>
    <row r="5599">
      <c r="F5599" s="14" t="n"/>
      <c r="N5599" s="8">
        <f>IF($D5599="","",M5599*V5599/100)</f>
        <v/>
      </c>
      <c r="O5599" s="8" t="n"/>
      <c r="U5599" s="8" t="n"/>
      <c r="V5599" s="8" t="n"/>
      <c r="Y5599">
        <f>IF($D5599="","",IF($AN5599=1,0,IF($AM5599=1,Settings!$C$6,Settings!$C$7))*100)</f>
        <v/>
      </c>
      <c r="Z5599" s="8">
        <f>IF($D5599="","",V5599*Y5599/100)</f>
        <v/>
      </c>
      <c r="AA5599" s="8">
        <f>IF($D5599="","",V5599-Z5599)</f>
        <v/>
      </c>
      <c r="AB5599" s="8">
        <f>IF($D5599="","",AA5599-N5599)</f>
        <v/>
      </c>
      <c r="AF5599" s="8" t="n"/>
      <c r="AI5599" s="14" t="n"/>
      <c r="AK5599">
        <f>IF($D5599="","",IF(COUNTIF($D$2:$D5599,$D5599)=1,1,0))</f>
        <v/>
      </c>
      <c r="AL5599">
        <f>IF($AK5599=1,SUMPRODUCT(--($AO$2:$AO$7001&lt;$AO5599))+1,"")</f>
        <v/>
      </c>
      <c r="AM5599">
        <f>IF($D5599="","",IF(OR($R5599=TRUE(),$R5599="TRUE"),1,0))</f>
        <v/>
      </c>
      <c r="AN5599">
        <f>IF($D5599="","",IF($X5599="Yes",1,0))</f>
        <v/>
      </c>
      <c r="AO5599">
        <f>IF($AK5599=1,IFERROR(IF(VALUE($D5599)&lt;100000000,VALUE($D5599),1000000000),IFERROR(IF(VALUE(MID($D5599,2,20))&lt;100000000,VALUE(MID($D5599,2,20)),1000000000),1000000000))+ROW()/100000,"")</f>
        <v/>
      </c>
    </row>
    <row r="5600">
      <c r="F5600" s="14" t="n"/>
      <c r="N5600" s="8">
        <f>IF($D5600="","",M5600*V5600/100)</f>
        <v/>
      </c>
      <c r="O5600" s="8" t="n"/>
      <c r="U5600" s="8" t="n"/>
      <c r="V5600" s="8" t="n"/>
      <c r="Y5600">
        <f>IF($D5600="","",IF($AN5600=1,0,IF($AM5600=1,Settings!$C$6,Settings!$C$7))*100)</f>
        <v/>
      </c>
      <c r="Z5600" s="8">
        <f>IF($D5600="","",V5600*Y5600/100)</f>
        <v/>
      </c>
      <c r="AA5600" s="8">
        <f>IF($D5600="","",V5600-Z5600)</f>
        <v/>
      </c>
      <c r="AB5600" s="8">
        <f>IF($D5600="","",AA5600-N5600)</f>
        <v/>
      </c>
      <c r="AF5600" s="8" t="n"/>
      <c r="AI5600" s="14" t="n"/>
      <c r="AK5600">
        <f>IF($D5600="","",IF(COUNTIF($D$2:$D5600,$D5600)=1,1,0))</f>
        <v/>
      </c>
      <c r="AL5600">
        <f>IF($AK5600=1,SUMPRODUCT(--($AO$2:$AO$7001&lt;$AO5600))+1,"")</f>
        <v/>
      </c>
      <c r="AM5600">
        <f>IF($D5600="","",IF(OR($R5600=TRUE(),$R5600="TRUE"),1,0))</f>
        <v/>
      </c>
      <c r="AN5600">
        <f>IF($D5600="","",IF($X5600="Yes",1,0))</f>
        <v/>
      </c>
      <c r="AO5600">
        <f>IF($AK5600=1,IFERROR(IF(VALUE($D5600)&lt;100000000,VALUE($D5600),1000000000),IFERROR(IF(VALUE(MID($D5600,2,20))&lt;100000000,VALUE(MID($D5600,2,20)),1000000000),1000000000))+ROW()/100000,"")</f>
        <v/>
      </c>
    </row>
    <row r="5601">
      <c r="F5601" s="14" t="n"/>
      <c r="N5601" s="8">
        <f>IF($D5601="","",M5601*V5601/100)</f>
        <v/>
      </c>
      <c r="O5601" s="8" t="n"/>
      <c r="U5601" s="8" t="n"/>
      <c r="V5601" s="8" t="n"/>
      <c r="Y5601">
        <f>IF($D5601="","",IF($AN5601=1,0,IF($AM5601=1,Settings!$C$6,Settings!$C$7))*100)</f>
        <v/>
      </c>
      <c r="Z5601" s="8">
        <f>IF($D5601="","",V5601*Y5601/100)</f>
        <v/>
      </c>
      <c r="AA5601" s="8">
        <f>IF($D5601="","",V5601-Z5601)</f>
        <v/>
      </c>
      <c r="AB5601" s="8">
        <f>IF($D5601="","",AA5601-N5601)</f>
        <v/>
      </c>
      <c r="AF5601" s="8" t="n"/>
      <c r="AI5601" s="14" t="n"/>
      <c r="AK5601">
        <f>IF($D5601="","",IF(COUNTIF($D$2:$D5601,$D5601)=1,1,0))</f>
        <v/>
      </c>
      <c r="AL5601">
        <f>IF($AK5601=1,SUMPRODUCT(--($AO$2:$AO$7001&lt;$AO5601))+1,"")</f>
        <v/>
      </c>
      <c r="AM5601">
        <f>IF($D5601="","",IF(OR($R5601=TRUE(),$R5601="TRUE"),1,0))</f>
        <v/>
      </c>
      <c r="AN5601">
        <f>IF($D5601="","",IF($X5601="Yes",1,0))</f>
        <v/>
      </c>
      <c r="AO5601">
        <f>IF($AK5601=1,IFERROR(IF(VALUE($D5601)&lt;100000000,VALUE($D5601),1000000000),IFERROR(IF(VALUE(MID($D5601,2,20))&lt;100000000,VALUE(MID($D5601,2,20)),1000000000),1000000000))+ROW()/100000,"")</f>
        <v/>
      </c>
    </row>
    <row r="5602">
      <c r="F5602" s="14" t="n"/>
      <c r="N5602" s="8">
        <f>IF($D5602="","",M5602*V5602/100)</f>
        <v/>
      </c>
      <c r="O5602" s="8" t="n"/>
      <c r="U5602" s="8" t="n"/>
      <c r="V5602" s="8" t="n"/>
      <c r="Y5602">
        <f>IF($D5602="","",IF($AN5602=1,0,IF($AM5602=1,Settings!$C$6,Settings!$C$7))*100)</f>
        <v/>
      </c>
      <c r="Z5602" s="8">
        <f>IF($D5602="","",V5602*Y5602/100)</f>
        <v/>
      </c>
      <c r="AA5602" s="8">
        <f>IF($D5602="","",V5602-Z5602)</f>
        <v/>
      </c>
      <c r="AB5602" s="8">
        <f>IF($D5602="","",AA5602-N5602)</f>
        <v/>
      </c>
      <c r="AF5602" s="8" t="n"/>
      <c r="AI5602" s="14" t="n"/>
      <c r="AK5602">
        <f>IF($D5602="","",IF(COUNTIF($D$2:$D5602,$D5602)=1,1,0))</f>
        <v/>
      </c>
      <c r="AL5602">
        <f>IF($AK5602=1,SUMPRODUCT(--($AO$2:$AO$7001&lt;$AO5602))+1,"")</f>
        <v/>
      </c>
      <c r="AM5602">
        <f>IF($D5602="","",IF(OR($R5602=TRUE(),$R5602="TRUE"),1,0))</f>
        <v/>
      </c>
      <c r="AN5602">
        <f>IF($D5602="","",IF($X5602="Yes",1,0))</f>
        <v/>
      </c>
      <c r="AO5602">
        <f>IF($AK5602=1,IFERROR(IF(VALUE($D5602)&lt;100000000,VALUE($D5602),1000000000),IFERROR(IF(VALUE(MID($D5602,2,20))&lt;100000000,VALUE(MID($D5602,2,20)),1000000000),1000000000))+ROW()/100000,"")</f>
        <v/>
      </c>
    </row>
    <row r="5603">
      <c r="F5603" s="14" t="n"/>
      <c r="N5603" s="8">
        <f>IF($D5603="","",M5603*V5603/100)</f>
        <v/>
      </c>
      <c r="O5603" s="8" t="n"/>
      <c r="U5603" s="8" t="n"/>
      <c r="V5603" s="8" t="n"/>
      <c r="Y5603">
        <f>IF($D5603="","",IF($AN5603=1,0,IF($AM5603=1,Settings!$C$6,Settings!$C$7))*100)</f>
        <v/>
      </c>
      <c r="Z5603" s="8">
        <f>IF($D5603="","",V5603*Y5603/100)</f>
        <v/>
      </c>
      <c r="AA5603" s="8">
        <f>IF($D5603="","",V5603-Z5603)</f>
        <v/>
      </c>
      <c r="AB5603" s="8">
        <f>IF($D5603="","",AA5603-N5603)</f>
        <v/>
      </c>
      <c r="AF5603" s="8" t="n"/>
      <c r="AI5603" s="14" t="n"/>
      <c r="AK5603">
        <f>IF($D5603="","",IF(COUNTIF($D$2:$D5603,$D5603)=1,1,0))</f>
        <v/>
      </c>
      <c r="AL5603">
        <f>IF($AK5603=1,SUMPRODUCT(--($AO$2:$AO$7001&lt;$AO5603))+1,"")</f>
        <v/>
      </c>
      <c r="AM5603">
        <f>IF($D5603="","",IF(OR($R5603=TRUE(),$R5603="TRUE"),1,0))</f>
        <v/>
      </c>
      <c r="AN5603">
        <f>IF($D5603="","",IF($X5603="Yes",1,0))</f>
        <v/>
      </c>
      <c r="AO5603">
        <f>IF($AK5603=1,IFERROR(IF(VALUE($D5603)&lt;100000000,VALUE($D5603),1000000000),IFERROR(IF(VALUE(MID($D5603,2,20))&lt;100000000,VALUE(MID($D5603,2,20)),1000000000),1000000000))+ROW()/100000,"")</f>
        <v/>
      </c>
    </row>
    <row r="5604">
      <c r="F5604" s="14" t="n"/>
      <c r="N5604" s="8">
        <f>IF($D5604="","",M5604*V5604/100)</f>
        <v/>
      </c>
      <c r="O5604" s="8" t="n"/>
      <c r="U5604" s="8" t="n"/>
      <c r="V5604" s="8" t="n"/>
      <c r="Y5604">
        <f>IF($D5604="","",IF($AN5604=1,0,IF($AM5604=1,Settings!$C$6,Settings!$C$7))*100)</f>
        <v/>
      </c>
      <c r="Z5604" s="8">
        <f>IF($D5604="","",V5604*Y5604/100)</f>
        <v/>
      </c>
      <c r="AA5604" s="8">
        <f>IF($D5604="","",V5604-Z5604)</f>
        <v/>
      </c>
      <c r="AB5604" s="8">
        <f>IF($D5604="","",AA5604-N5604)</f>
        <v/>
      </c>
      <c r="AF5604" s="8" t="n"/>
      <c r="AI5604" s="14" t="n"/>
      <c r="AK5604">
        <f>IF($D5604="","",IF(COUNTIF($D$2:$D5604,$D5604)=1,1,0))</f>
        <v/>
      </c>
      <c r="AL5604">
        <f>IF($AK5604=1,SUMPRODUCT(--($AO$2:$AO$7001&lt;$AO5604))+1,"")</f>
        <v/>
      </c>
      <c r="AM5604">
        <f>IF($D5604="","",IF(OR($R5604=TRUE(),$R5604="TRUE"),1,0))</f>
        <v/>
      </c>
      <c r="AN5604">
        <f>IF($D5604="","",IF($X5604="Yes",1,0))</f>
        <v/>
      </c>
      <c r="AO5604">
        <f>IF($AK5604=1,IFERROR(IF(VALUE($D5604)&lt;100000000,VALUE($D5604),1000000000),IFERROR(IF(VALUE(MID($D5604,2,20))&lt;100000000,VALUE(MID($D5604,2,20)),1000000000),1000000000))+ROW()/100000,"")</f>
        <v/>
      </c>
    </row>
    <row r="5605">
      <c r="F5605" s="14" t="n"/>
      <c r="N5605" s="8">
        <f>IF($D5605="","",M5605*V5605/100)</f>
        <v/>
      </c>
      <c r="O5605" s="8" t="n"/>
      <c r="U5605" s="8" t="n"/>
      <c r="V5605" s="8" t="n"/>
      <c r="Y5605">
        <f>IF($D5605="","",IF($AN5605=1,0,IF($AM5605=1,Settings!$C$6,Settings!$C$7))*100)</f>
        <v/>
      </c>
      <c r="Z5605" s="8">
        <f>IF($D5605="","",V5605*Y5605/100)</f>
        <v/>
      </c>
      <c r="AA5605" s="8">
        <f>IF($D5605="","",V5605-Z5605)</f>
        <v/>
      </c>
      <c r="AB5605" s="8">
        <f>IF($D5605="","",AA5605-N5605)</f>
        <v/>
      </c>
      <c r="AF5605" s="8" t="n"/>
      <c r="AI5605" s="14" t="n"/>
      <c r="AK5605">
        <f>IF($D5605="","",IF(COUNTIF($D$2:$D5605,$D5605)=1,1,0))</f>
        <v/>
      </c>
      <c r="AL5605">
        <f>IF($AK5605=1,SUMPRODUCT(--($AO$2:$AO$7001&lt;$AO5605))+1,"")</f>
        <v/>
      </c>
      <c r="AM5605">
        <f>IF($D5605="","",IF(OR($R5605=TRUE(),$R5605="TRUE"),1,0))</f>
        <v/>
      </c>
      <c r="AN5605">
        <f>IF($D5605="","",IF($X5605="Yes",1,0))</f>
        <v/>
      </c>
      <c r="AO5605">
        <f>IF($AK5605=1,IFERROR(IF(VALUE($D5605)&lt;100000000,VALUE($D5605),1000000000),IFERROR(IF(VALUE(MID($D5605,2,20))&lt;100000000,VALUE(MID($D5605,2,20)),1000000000),1000000000))+ROW()/100000,"")</f>
        <v/>
      </c>
    </row>
    <row r="5606">
      <c r="F5606" s="14" t="n"/>
      <c r="N5606" s="8">
        <f>IF($D5606="","",M5606*V5606/100)</f>
        <v/>
      </c>
      <c r="O5606" s="8" t="n"/>
      <c r="U5606" s="8" t="n"/>
      <c r="V5606" s="8" t="n"/>
      <c r="Y5606">
        <f>IF($D5606="","",IF($AN5606=1,0,IF($AM5606=1,Settings!$C$6,Settings!$C$7))*100)</f>
        <v/>
      </c>
      <c r="Z5606" s="8">
        <f>IF($D5606="","",V5606*Y5606/100)</f>
        <v/>
      </c>
      <c r="AA5606" s="8">
        <f>IF($D5606="","",V5606-Z5606)</f>
        <v/>
      </c>
      <c r="AB5606" s="8">
        <f>IF($D5606="","",AA5606-N5606)</f>
        <v/>
      </c>
      <c r="AF5606" s="8" t="n"/>
      <c r="AI5606" s="14" t="n"/>
      <c r="AK5606">
        <f>IF($D5606="","",IF(COUNTIF($D$2:$D5606,$D5606)=1,1,0))</f>
        <v/>
      </c>
      <c r="AL5606">
        <f>IF($AK5606=1,SUMPRODUCT(--($AO$2:$AO$7001&lt;$AO5606))+1,"")</f>
        <v/>
      </c>
      <c r="AM5606">
        <f>IF($D5606="","",IF(OR($R5606=TRUE(),$R5606="TRUE"),1,0))</f>
        <v/>
      </c>
      <c r="AN5606">
        <f>IF($D5606="","",IF($X5606="Yes",1,0))</f>
        <v/>
      </c>
      <c r="AO5606">
        <f>IF($AK5606=1,IFERROR(IF(VALUE($D5606)&lt;100000000,VALUE($D5606),1000000000),IFERROR(IF(VALUE(MID($D5606,2,20))&lt;100000000,VALUE(MID($D5606,2,20)),1000000000),1000000000))+ROW()/100000,"")</f>
        <v/>
      </c>
    </row>
    <row r="5607">
      <c r="F5607" s="14" t="n"/>
      <c r="N5607" s="8">
        <f>IF($D5607="","",M5607*V5607/100)</f>
        <v/>
      </c>
      <c r="O5607" s="8" t="n"/>
      <c r="U5607" s="8" t="n"/>
      <c r="V5607" s="8" t="n"/>
      <c r="Y5607">
        <f>IF($D5607="","",IF($AN5607=1,0,IF($AM5607=1,Settings!$C$6,Settings!$C$7))*100)</f>
        <v/>
      </c>
      <c r="Z5607" s="8">
        <f>IF($D5607="","",V5607*Y5607/100)</f>
        <v/>
      </c>
      <c r="AA5607" s="8">
        <f>IF($D5607="","",V5607-Z5607)</f>
        <v/>
      </c>
      <c r="AB5607" s="8">
        <f>IF($D5607="","",AA5607-N5607)</f>
        <v/>
      </c>
      <c r="AF5607" s="8" t="n"/>
      <c r="AI5607" s="14" t="n"/>
      <c r="AK5607">
        <f>IF($D5607="","",IF(COUNTIF($D$2:$D5607,$D5607)=1,1,0))</f>
        <v/>
      </c>
      <c r="AL5607">
        <f>IF($AK5607=1,SUMPRODUCT(--($AO$2:$AO$7001&lt;$AO5607))+1,"")</f>
        <v/>
      </c>
      <c r="AM5607">
        <f>IF($D5607="","",IF(OR($R5607=TRUE(),$R5607="TRUE"),1,0))</f>
        <v/>
      </c>
      <c r="AN5607">
        <f>IF($D5607="","",IF($X5607="Yes",1,0))</f>
        <v/>
      </c>
      <c r="AO5607">
        <f>IF($AK5607=1,IFERROR(IF(VALUE($D5607)&lt;100000000,VALUE($D5607),1000000000),IFERROR(IF(VALUE(MID($D5607,2,20))&lt;100000000,VALUE(MID($D5607,2,20)),1000000000),1000000000))+ROW()/100000,"")</f>
        <v/>
      </c>
    </row>
    <row r="5608">
      <c r="F5608" s="14" t="n"/>
      <c r="N5608" s="8">
        <f>IF($D5608="","",M5608*V5608/100)</f>
        <v/>
      </c>
      <c r="O5608" s="8" t="n"/>
      <c r="U5608" s="8" t="n"/>
      <c r="V5608" s="8" t="n"/>
      <c r="Y5608">
        <f>IF($D5608="","",IF($AN5608=1,0,IF($AM5608=1,Settings!$C$6,Settings!$C$7))*100)</f>
        <v/>
      </c>
      <c r="Z5608" s="8">
        <f>IF($D5608="","",V5608*Y5608/100)</f>
        <v/>
      </c>
      <c r="AA5608" s="8">
        <f>IF($D5608="","",V5608-Z5608)</f>
        <v/>
      </c>
      <c r="AB5608" s="8">
        <f>IF($D5608="","",AA5608-N5608)</f>
        <v/>
      </c>
      <c r="AF5608" s="8" t="n"/>
      <c r="AI5608" s="14" t="n"/>
      <c r="AK5608">
        <f>IF($D5608="","",IF(COUNTIF($D$2:$D5608,$D5608)=1,1,0))</f>
        <v/>
      </c>
      <c r="AL5608">
        <f>IF($AK5608=1,SUMPRODUCT(--($AO$2:$AO$7001&lt;$AO5608))+1,"")</f>
        <v/>
      </c>
      <c r="AM5608">
        <f>IF($D5608="","",IF(OR($R5608=TRUE(),$R5608="TRUE"),1,0))</f>
        <v/>
      </c>
      <c r="AN5608">
        <f>IF($D5608="","",IF($X5608="Yes",1,0))</f>
        <v/>
      </c>
      <c r="AO5608">
        <f>IF($AK5608=1,IFERROR(IF(VALUE($D5608)&lt;100000000,VALUE($D5608),1000000000),IFERROR(IF(VALUE(MID($D5608,2,20))&lt;100000000,VALUE(MID($D5608,2,20)),1000000000),1000000000))+ROW()/100000,"")</f>
        <v/>
      </c>
    </row>
    <row r="5609">
      <c r="F5609" s="14" t="n"/>
      <c r="N5609" s="8">
        <f>IF($D5609="","",M5609*V5609/100)</f>
        <v/>
      </c>
      <c r="O5609" s="8" t="n"/>
      <c r="U5609" s="8" t="n"/>
      <c r="V5609" s="8" t="n"/>
      <c r="Y5609">
        <f>IF($D5609="","",IF($AN5609=1,0,IF($AM5609=1,Settings!$C$6,Settings!$C$7))*100)</f>
        <v/>
      </c>
      <c r="Z5609" s="8">
        <f>IF($D5609="","",V5609*Y5609/100)</f>
        <v/>
      </c>
      <c r="AA5609" s="8">
        <f>IF($D5609="","",V5609-Z5609)</f>
        <v/>
      </c>
      <c r="AB5609" s="8">
        <f>IF($D5609="","",AA5609-N5609)</f>
        <v/>
      </c>
      <c r="AF5609" s="8" t="n"/>
      <c r="AI5609" s="14" t="n"/>
      <c r="AK5609">
        <f>IF($D5609="","",IF(COUNTIF($D$2:$D5609,$D5609)=1,1,0))</f>
        <v/>
      </c>
      <c r="AL5609">
        <f>IF($AK5609=1,SUMPRODUCT(--($AO$2:$AO$7001&lt;$AO5609))+1,"")</f>
        <v/>
      </c>
      <c r="AM5609">
        <f>IF($D5609="","",IF(OR($R5609=TRUE(),$R5609="TRUE"),1,0))</f>
        <v/>
      </c>
      <c r="AN5609">
        <f>IF($D5609="","",IF($X5609="Yes",1,0))</f>
        <v/>
      </c>
      <c r="AO5609">
        <f>IF($AK5609=1,IFERROR(IF(VALUE($D5609)&lt;100000000,VALUE($D5609),1000000000),IFERROR(IF(VALUE(MID($D5609,2,20))&lt;100000000,VALUE(MID($D5609,2,20)),1000000000),1000000000))+ROW()/100000,"")</f>
        <v/>
      </c>
    </row>
    <row r="5610">
      <c r="F5610" s="14" t="n"/>
      <c r="N5610" s="8">
        <f>IF($D5610="","",M5610*V5610/100)</f>
        <v/>
      </c>
      <c r="O5610" s="8" t="n"/>
      <c r="U5610" s="8" t="n"/>
      <c r="V5610" s="8" t="n"/>
      <c r="Y5610">
        <f>IF($D5610="","",IF($AN5610=1,0,IF($AM5610=1,Settings!$C$6,Settings!$C$7))*100)</f>
        <v/>
      </c>
      <c r="Z5610" s="8">
        <f>IF($D5610="","",V5610*Y5610/100)</f>
        <v/>
      </c>
      <c r="AA5610" s="8">
        <f>IF($D5610="","",V5610-Z5610)</f>
        <v/>
      </c>
      <c r="AB5610" s="8">
        <f>IF($D5610="","",AA5610-N5610)</f>
        <v/>
      </c>
      <c r="AF5610" s="8" t="n"/>
      <c r="AI5610" s="14" t="n"/>
      <c r="AK5610">
        <f>IF($D5610="","",IF(COUNTIF($D$2:$D5610,$D5610)=1,1,0))</f>
        <v/>
      </c>
      <c r="AL5610">
        <f>IF($AK5610=1,SUMPRODUCT(--($AO$2:$AO$7001&lt;$AO5610))+1,"")</f>
        <v/>
      </c>
      <c r="AM5610">
        <f>IF($D5610="","",IF(OR($R5610=TRUE(),$R5610="TRUE"),1,0))</f>
        <v/>
      </c>
      <c r="AN5610">
        <f>IF($D5610="","",IF($X5610="Yes",1,0))</f>
        <v/>
      </c>
      <c r="AO5610">
        <f>IF($AK5610=1,IFERROR(IF(VALUE($D5610)&lt;100000000,VALUE($D5610),1000000000),IFERROR(IF(VALUE(MID($D5610,2,20))&lt;100000000,VALUE(MID($D5610,2,20)),1000000000),1000000000))+ROW()/100000,"")</f>
        <v/>
      </c>
    </row>
    <row r="5611">
      <c r="F5611" s="14" t="n"/>
      <c r="N5611" s="8">
        <f>IF($D5611="","",M5611*V5611/100)</f>
        <v/>
      </c>
      <c r="O5611" s="8" t="n"/>
      <c r="U5611" s="8" t="n"/>
      <c r="V5611" s="8" t="n"/>
      <c r="Y5611">
        <f>IF($D5611="","",IF($AN5611=1,0,IF($AM5611=1,Settings!$C$6,Settings!$C$7))*100)</f>
        <v/>
      </c>
      <c r="Z5611" s="8">
        <f>IF($D5611="","",V5611*Y5611/100)</f>
        <v/>
      </c>
      <c r="AA5611" s="8">
        <f>IF($D5611="","",V5611-Z5611)</f>
        <v/>
      </c>
      <c r="AB5611" s="8">
        <f>IF($D5611="","",AA5611-N5611)</f>
        <v/>
      </c>
      <c r="AF5611" s="8" t="n"/>
      <c r="AI5611" s="14" t="n"/>
      <c r="AK5611">
        <f>IF($D5611="","",IF(COUNTIF($D$2:$D5611,$D5611)=1,1,0))</f>
        <v/>
      </c>
      <c r="AL5611">
        <f>IF($AK5611=1,SUMPRODUCT(--($AO$2:$AO$7001&lt;$AO5611))+1,"")</f>
        <v/>
      </c>
      <c r="AM5611">
        <f>IF($D5611="","",IF(OR($R5611=TRUE(),$R5611="TRUE"),1,0))</f>
        <v/>
      </c>
      <c r="AN5611">
        <f>IF($D5611="","",IF($X5611="Yes",1,0))</f>
        <v/>
      </c>
      <c r="AO5611">
        <f>IF($AK5611=1,IFERROR(IF(VALUE($D5611)&lt;100000000,VALUE($D5611),1000000000),IFERROR(IF(VALUE(MID($D5611,2,20))&lt;100000000,VALUE(MID($D5611,2,20)),1000000000),1000000000))+ROW()/100000,"")</f>
        <v/>
      </c>
    </row>
    <row r="5612">
      <c r="F5612" s="14" t="n"/>
      <c r="N5612" s="8">
        <f>IF($D5612="","",M5612*V5612/100)</f>
        <v/>
      </c>
      <c r="O5612" s="8" t="n"/>
      <c r="U5612" s="8" t="n"/>
      <c r="V5612" s="8" t="n"/>
      <c r="Y5612">
        <f>IF($D5612="","",IF($AN5612=1,0,IF($AM5612=1,Settings!$C$6,Settings!$C$7))*100)</f>
        <v/>
      </c>
      <c r="Z5612" s="8">
        <f>IF($D5612="","",V5612*Y5612/100)</f>
        <v/>
      </c>
      <c r="AA5612" s="8">
        <f>IF($D5612="","",V5612-Z5612)</f>
        <v/>
      </c>
      <c r="AB5612" s="8">
        <f>IF($D5612="","",AA5612-N5612)</f>
        <v/>
      </c>
      <c r="AF5612" s="8" t="n"/>
      <c r="AI5612" s="14" t="n"/>
      <c r="AK5612">
        <f>IF($D5612="","",IF(COUNTIF($D$2:$D5612,$D5612)=1,1,0))</f>
        <v/>
      </c>
      <c r="AL5612">
        <f>IF($AK5612=1,SUMPRODUCT(--($AO$2:$AO$7001&lt;$AO5612))+1,"")</f>
        <v/>
      </c>
      <c r="AM5612">
        <f>IF($D5612="","",IF(OR($R5612=TRUE(),$R5612="TRUE"),1,0))</f>
        <v/>
      </c>
      <c r="AN5612">
        <f>IF($D5612="","",IF($X5612="Yes",1,0))</f>
        <v/>
      </c>
      <c r="AO5612">
        <f>IF($AK5612=1,IFERROR(IF(VALUE($D5612)&lt;100000000,VALUE($D5612),1000000000),IFERROR(IF(VALUE(MID($D5612,2,20))&lt;100000000,VALUE(MID($D5612,2,20)),1000000000),1000000000))+ROW()/100000,"")</f>
        <v/>
      </c>
    </row>
    <row r="5613">
      <c r="F5613" s="14" t="n"/>
      <c r="N5613" s="8">
        <f>IF($D5613="","",M5613*V5613/100)</f>
        <v/>
      </c>
      <c r="O5613" s="8" t="n"/>
      <c r="U5613" s="8" t="n"/>
      <c r="V5613" s="8" t="n"/>
      <c r="Y5613">
        <f>IF($D5613="","",IF($AN5613=1,0,IF($AM5613=1,Settings!$C$6,Settings!$C$7))*100)</f>
        <v/>
      </c>
      <c r="Z5613" s="8">
        <f>IF($D5613="","",V5613*Y5613/100)</f>
        <v/>
      </c>
      <c r="AA5613" s="8">
        <f>IF($D5613="","",V5613-Z5613)</f>
        <v/>
      </c>
      <c r="AB5613" s="8">
        <f>IF($D5613="","",AA5613-N5613)</f>
        <v/>
      </c>
      <c r="AF5613" s="8" t="n"/>
      <c r="AI5613" s="14" t="n"/>
      <c r="AK5613">
        <f>IF($D5613="","",IF(COUNTIF($D$2:$D5613,$D5613)=1,1,0))</f>
        <v/>
      </c>
      <c r="AL5613">
        <f>IF($AK5613=1,SUMPRODUCT(--($AO$2:$AO$7001&lt;$AO5613))+1,"")</f>
        <v/>
      </c>
      <c r="AM5613">
        <f>IF($D5613="","",IF(OR($R5613=TRUE(),$R5613="TRUE"),1,0))</f>
        <v/>
      </c>
      <c r="AN5613">
        <f>IF($D5613="","",IF($X5613="Yes",1,0))</f>
        <v/>
      </c>
      <c r="AO5613">
        <f>IF($AK5613=1,IFERROR(IF(VALUE($D5613)&lt;100000000,VALUE($D5613),1000000000),IFERROR(IF(VALUE(MID($D5613,2,20))&lt;100000000,VALUE(MID($D5613,2,20)),1000000000),1000000000))+ROW()/100000,"")</f>
        <v/>
      </c>
    </row>
    <row r="5614">
      <c r="F5614" s="14" t="n"/>
      <c r="N5614" s="8">
        <f>IF($D5614="","",M5614*V5614/100)</f>
        <v/>
      </c>
      <c r="O5614" s="8" t="n"/>
      <c r="U5614" s="8" t="n"/>
      <c r="V5614" s="8" t="n"/>
      <c r="Y5614">
        <f>IF($D5614="","",IF($AN5614=1,0,IF($AM5614=1,Settings!$C$6,Settings!$C$7))*100)</f>
        <v/>
      </c>
      <c r="Z5614" s="8">
        <f>IF($D5614="","",V5614*Y5614/100)</f>
        <v/>
      </c>
      <c r="AA5614" s="8">
        <f>IF($D5614="","",V5614-Z5614)</f>
        <v/>
      </c>
      <c r="AB5614" s="8">
        <f>IF($D5614="","",AA5614-N5614)</f>
        <v/>
      </c>
      <c r="AF5614" s="8" t="n"/>
      <c r="AI5614" s="14" t="n"/>
      <c r="AK5614">
        <f>IF($D5614="","",IF(COUNTIF($D$2:$D5614,$D5614)=1,1,0))</f>
        <v/>
      </c>
      <c r="AL5614">
        <f>IF($AK5614=1,SUMPRODUCT(--($AO$2:$AO$7001&lt;$AO5614))+1,"")</f>
        <v/>
      </c>
      <c r="AM5614">
        <f>IF($D5614="","",IF(OR($R5614=TRUE(),$R5614="TRUE"),1,0))</f>
        <v/>
      </c>
      <c r="AN5614">
        <f>IF($D5614="","",IF($X5614="Yes",1,0))</f>
        <v/>
      </c>
      <c r="AO5614">
        <f>IF($AK5614=1,IFERROR(IF(VALUE($D5614)&lt;100000000,VALUE($D5614),1000000000),IFERROR(IF(VALUE(MID($D5614,2,20))&lt;100000000,VALUE(MID($D5614,2,20)),1000000000),1000000000))+ROW()/100000,"")</f>
        <v/>
      </c>
    </row>
    <row r="5615">
      <c r="F5615" s="14" t="n"/>
      <c r="N5615" s="8">
        <f>IF($D5615="","",M5615*V5615/100)</f>
        <v/>
      </c>
      <c r="O5615" s="8" t="n"/>
      <c r="U5615" s="8" t="n"/>
      <c r="V5615" s="8" t="n"/>
      <c r="Y5615">
        <f>IF($D5615="","",IF($AN5615=1,0,IF($AM5615=1,Settings!$C$6,Settings!$C$7))*100)</f>
        <v/>
      </c>
      <c r="Z5615" s="8">
        <f>IF($D5615="","",V5615*Y5615/100)</f>
        <v/>
      </c>
      <c r="AA5615" s="8">
        <f>IF($D5615="","",V5615-Z5615)</f>
        <v/>
      </c>
      <c r="AB5615" s="8">
        <f>IF($D5615="","",AA5615-N5615)</f>
        <v/>
      </c>
      <c r="AF5615" s="8" t="n"/>
      <c r="AI5615" s="14" t="n"/>
      <c r="AK5615">
        <f>IF($D5615="","",IF(COUNTIF($D$2:$D5615,$D5615)=1,1,0))</f>
        <v/>
      </c>
      <c r="AL5615">
        <f>IF($AK5615=1,SUMPRODUCT(--($AO$2:$AO$7001&lt;$AO5615))+1,"")</f>
        <v/>
      </c>
      <c r="AM5615">
        <f>IF($D5615="","",IF(OR($R5615=TRUE(),$R5615="TRUE"),1,0))</f>
        <v/>
      </c>
      <c r="AN5615">
        <f>IF($D5615="","",IF($X5615="Yes",1,0))</f>
        <v/>
      </c>
      <c r="AO5615">
        <f>IF($AK5615=1,IFERROR(IF(VALUE($D5615)&lt;100000000,VALUE($D5615),1000000000),IFERROR(IF(VALUE(MID($D5615,2,20))&lt;100000000,VALUE(MID($D5615,2,20)),1000000000),1000000000))+ROW()/100000,"")</f>
        <v/>
      </c>
    </row>
    <row r="5616">
      <c r="F5616" s="14" t="n"/>
      <c r="N5616" s="8">
        <f>IF($D5616="","",M5616*V5616/100)</f>
        <v/>
      </c>
      <c r="O5616" s="8" t="n"/>
      <c r="U5616" s="8" t="n"/>
      <c r="V5616" s="8" t="n"/>
      <c r="Y5616">
        <f>IF($D5616="","",IF($AN5616=1,0,IF($AM5616=1,Settings!$C$6,Settings!$C$7))*100)</f>
        <v/>
      </c>
      <c r="Z5616" s="8">
        <f>IF($D5616="","",V5616*Y5616/100)</f>
        <v/>
      </c>
      <c r="AA5616" s="8">
        <f>IF($D5616="","",V5616-Z5616)</f>
        <v/>
      </c>
      <c r="AB5616" s="8">
        <f>IF($D5616="","",AA5616-N5616)</f>
        <v/>
      </c>
      <c r="AF5616" s="8" t="n"/>
      <c r="AI5616" s="14" t="n"/>
      <c r="AK5616">
        <f>IF($D5616="","",IF(COUNTIF($D$2:$D5616,$D5616)=1,1,0))</f>
        <v/>
      </c>
      <c r="AL5616">
        <f>IF($AK5616=1,SUMPRODUCT(--($AO$2:$AO$7001&lt;$AO5616))+1,"")</f>
        <v/>
      </c>
      <c r="AM5616">
        <f>IF($D5616="","",IF(OR($R5616=TRUE(),$R5616="TRUE"),1,0))</f>
        <v/>
      </c>
      <c r="AN5616">
        <f>IF($D5616="","",IF($X5616="Yes",1,0))</f>
        <v/>
      </c>
      <c r="AO5616">
        <f>IF($AK5616=1,IFERROR(IF(VALUE($D5616)&lt;100000000,VALUE($D5616),1000000000),IFERROR(IF(VALUE(MID($D5616,2,20))&lt;100000000,VALUE(MID($D5616,2,20)),1000000000),1000000000))+ROW()/100000,"")</f>
        <v/>
      </c>
    </row>
    <row r="5617">
      <c r="F5617" s="14" t="n"/>
      <c r="N5617" s="8">
        <f>IF($D5617="","",M5617*V5617/100)</f>
        <v/>
      </c>
      <c r="O5617" s="8" t="n"/>
      <c r="U5617" s="8" t="n"/>
      <c r="V5617" s="8" t="n"/>
      <c r="Y5617">
        <f>IF($D5617="","",IF($AN5617=1,0,IF($AM5617=1,Settings!$C$6,Settings!$C$7))*100)</f>
        <v/>
      </c>
      <c r="Z5617" s="8">
        <f>IF($D5617="","",V5617*Y5617/100)</f>
        <v/>
      </c>
      <c r="AA5617" s="8">
        <f>IF($D5617="","",V5617-Z5617)</f>
        <v/>
      </c>
      <c r="AB5617" s="8">
        <f>IF($D5617="","",AA5617-N5617)</f>
        <v/>
      </c>
      <c r="AF5617" s="8" t="n"/>
      <c r="AI5617" s="14" t="n"/>
      <c r="AK5617">
        <f>IF($D5617="","",IF(COUNTIF($D$2:$D5617,$D5617)=1,1,0))</f>
        <v/>
      </c>
      <c r="AL5617">
        <f>IF($AK5617=1,SUMPRODUCT(--($AO$2:$AO$7001&lt;$AO5617))+1,"")</f>
        <v/>
      </c>
      <c r="AM5617">
        <f>IF($D5617="","",IF(OR($R5617=TRUE(),$R5617="TRUE"),1,0))</f>
        <v/>
      </c>
      <c r="AN5617">
        <f>IF($D5617="","",IF($X5617="Yes",1,0))</f>
        <v/>
      </c>
      <c r="AO5617">
        <f>IF($AK5617=1,IFERROR(IF(VALUE($D5617)&lt;100000000,VALUE($D5617),1000000000),IFERROR(IF(VALUE(MID($D5617,2,20))&lt;100000000,VALUE(MID($D5617,2,20)),1000000000),1000000000))+ROW()/100000,"")</f>
        <v/>
      </c>
    </row>
    <row r="5618">
      <c r="F5618" s="14" t="n"/>
      <c r="N5618" s="8">
        <f>IF($D5618="","",M5618*V5618/100)</f>
        <v/>
      </c>
      <c r="O5618" s="8" t="n"/>
      <c r="U5618" s="8" t="n"/>
      <c r="V5618" s="8" t="n"/>
      <c r="Y5618">
        <f>IF($D5618="","",IF($AN5618=1,0,IF($AM5618=1,Settings!$C$6,Settings!$C$7))*100)</f>
        <v/>
      </c>
      <c r="Z5618" s="8">
        <f>IF($D5618="","",V5618*Y5618/100)</f>
        <v/>
      </c>
      <c r="AA5618" s="8">
        <f>IF($D5618="","",V5618-Z5618)</f>
        <v/>
      </c>
      <c r="AB5618" s="8">
        <f>IF($D5618="","",AA5618-N5618)</f>
        <v/>
      </c>
      <c r="AF5618" s="8" t="n"/>
      <c r="AI5618" s="14" t="n"/>
      <c r="AK5618">
        <f>IF($D5618="","",IF(COUNTIF($D$2:$D5618,$D5618)=1,1,0))</f>
        <v/>
      </c>
      <c r="AL5618">
        <f>IF($AK5618=1,SUMPRODUCT(--($AO$2:$AO$7001&lt;$AO5618))+1,"")</f>
        <v/>
      </c>
      <c r="AM5618">
        <f>IF($D5618="","",IF(OR($R5618=TRUE(),$R5618="TRUE"),1,0))</f>
        <v/>
      </c>
      <c r="AN5618">
        <f>IF($D5618="","",IF($X5618="Yes",1,0))</f>
        <v/>
      </c>
      <c r="AO5618">
        <f>IF($AK5618=1,IFERROR(IF(VALUE($D5618)&lt;100000000,VALUE($D5618),1000000000),IFERROR(IF(VALUE(MID($D5618,2,20))&lt;100000000,VALUE(MID($D5618,2,20)),1000000000),1000000000))+ROW()/100000,"")</f>
        <v/>
      </c>
    </row>
    <row r="5619">
      <c r="F5619" s="14" t="n"/>
      <c r="N5619" s="8">
        <f>IF($D5619="","",M5619*V5619/100)</f>
        <v/>
      </c>
      <c r="O5619" s="8" t="n"/>
      <c r="U5619" s="8" t="n"/>
      <c r="V5619" s="8" t="n"/>
      <c r="Y5619">
        <f>IF($D5619="","",IF($AN5619=1,0,IF($AM5619=1,Settings!$C$6,Settings!$C$7))*100)</f>
        <v/>
      </c>
      <c r="Z5619" s="8">
        <f>IF($D5619="","",V5619*Y5619/100)</f>
        <v/>
      </c>
      <c r="AA5619" s="8">
        <f>IF($D5619="","",V5619-Z5619)</f>
        <v/>
      </c>
      <c r="AB5619" s="8">
        <f>IF($D5619="","",AA5619-N5619)</f>
        <v/>
      </c>
      <c r="AF5619" s="8" t="n"/>
      <c r="AI5619" s="14" t="n"/>
      <c r="AK5619">
        <f>IF($D5619="","",IF(COUNTIF($D$2:$D5619,$D5619)=1,1,0))</f>
        <v/>
      </c>
      <c r="AL5619">
        <f>IF($AK5619=1,SUMPRODUCT(--($AO$2:$AO$7001&lt;$AO5619))+1,"")</f>
        <v/>
      </c>
      <c r="AM5619">
        <f>IF($D5619="","",IF(OR($R5619=TRUE(),$R5619="TRUE"),1,0))</f>
        <v/>
      </c>
      <c r="AN5619">
        <f>IF($D5619="","",IF($X5619="Yes",1,0))</f>
        <v/>
      </c>
      <c r="AO5619">
        <f>IF($AK5619=1,IFERROR(IF(VALUE($D5619)&lt;100000000,VALUE($D5619),1000000000),IFERROR(IF(VALUE(MID($D5619,2,20))&lt;100000000,VALUE(MID($D5619,2,20)),1000000000),1000000000))+ROW()/100000,"")</f>
        <v/>
      </c>
    </row>
    <row r="5620">
      <c r="F5620" s="14" t="n"/>
      <c r="N5620" s="8">
        <f>IF($D5620="","",M5620*V5620/100)</f>
        <v/>
      </c>
      <c r="O5620" s="8" t="n"/>
      <c r="U5620" s="8" t="n"/>
      <c r="V5620" s="8" t="n"/>
      <c r="Y5620">
        <f>IF($D5620="","",IF($AN5620=1,0,IF($AM5620=1,Settings!$C$6,Settings!$C$7))*100)</f>
        <v/>
      </c>
      <c r="Z5620" s="8">
        <f>IF($D5620="","",V5620*Y5620/100)</f>
        <v/>
      </c>
      <c r="AA5620" s="8">
        <f>IF($D5620="","",V5620-Z5620)</f>
        <v/>
      </c>
      <c r="AB5620" s="8">
        <f>IF($D5620="","",AA5620-N5620)</f>
        <v/>
      </c>
      <c r="AF5620" s="8" t="n"/>
      <c r="AI5620" s="14" t="n"/>
      <c r="AK5620">
        <f>IF($D5620="","",IF(COUNTIF($D$2:$D5620,$D5620)=1,1,0))</f>
        <v/>
      </c>
      <c r="AL5620">
        <f>IF($AK5620=1,SUMPRODUCT(--($AO$2:$AO$7001&lt;$AO5620))+1,"")</f>
        <v/>
      </c>
      <c r="AM5620">
        <f>IF($D5620="","",IF(OR($R5620=TRUE(),$R5620="TRUE"),1,0))</f>
        <v/>
      </c>
      <c r="AN5620">
        <f>IF($D5620="","",IF($X5620="Yes",1,0))</f>
        <v/>
      </c>
      <c r="AO5620">
        <f>IF($AK5620=1,IFERROR(IF(VALUE($D5620)&lt;100000000,VALUE($D5620),1000000000),IFERROR(IF(VALUE(MID($D5620,2,20))&lt;100000000,VALUE(MID($D5620,2,20)),1000000000),1000000000))+ROW()/100000,"")</f>
        <v/>
      </c>
    </row>
    <row r="5621">
      <c r="F5621" s="14" t="n"/>
      <c r="N5621" s="8">
        <f>IF($D5621="","",M5621*V5621/100)</f>
        <v/>
      </c>
      <c r="O5621" s="8" t="n"/>
      <c r="U5621" s="8" t="n"/>
      <c r="V5621" s="8" t="n"/>
      <c r="Y5621">
        <f>IF($D5621="","",IF($AN5621=1,0,IF($AM5621=1,Settings!$C$6,Settings!$C$7))*100)</f>
        <v/>
      </c>
      <c r="Z5621" s="8">
        <f>IF($D5621="","",V5621*Y5621/100)</f>
        <v/>
      </c>
      <c r="AA5621" s="8">
        <f>IF($D5621="","",V5621-Z5621)</f>
        <v/>
      </c>
      <c r="AB5621" s="8">
        <f>IF($D5621="","",AA5621-N5621)</f>
        <v/>
      </c>
      <c r="AF5621" s="8" t="n"/>
      <c r="AI5621" s="14" t="n"/>
      <c r="AK5621">
        <f>IF($D5621="","",IF(COUNTIF($D$2:$D5621,$D5621)=1,1,0))</f>
        <v/>
      </c>
      <c r="AL5621">
        <f>IF($AK5621=1,SUMPRODUCT(--($AO$2:$AO$7001&lt;$AO5621))+1,"")</f>
        <v/>
      </c>
      <c r="AM5621">
        <f>IF($D5621="","",IF(OR($R5621=TRUE(),$R5621="TRUE"),1,0))</f>
        <v/>
      </c>
      <c r="AN5621">
        <f>IF($D5621="","",IF($X5621="Yes",1,0))</f>
        <v/>
      </c>
      <c r="AO5621">
        <f>IF($AK5621=1,IFERROR(IF(VALUE($D5621)&lt;100000000,VALUE($D5621),1000000000),IFERROR(IF(VALUE(MID($D5621,2,20))&lt;100000000,VALUE(MID($D5621,2,20)),1000000000),1000000000))+ROW()/100000,"")</f>
        <v/>
      </c>
    </row>
    <row r="5622">
      <c r="F5622" s="14" t="n"/>
      <c r="N5622" s="8">
        <f>IF($D5622="","",M5622*V5622/100)</f>
        <v/>
      </c>
      <c r="O5622" s="8" t="n"/>
      <c r="U5622" s="8" t="n"/>
      <c r="V5622" s="8" t="n"/>
      <c r="Y5622">
        <f>IF($D5622="","",IF($AN5622=1,0,IF($AM5622=1,Settings!$C$6,Settings!$C$7))*100)</f>
        <v/>
      </c>
      <c r="Z5622" s="8">
        <f>IF($D5622="","",V5622*Y5622/100)</f>
        <v/>
      </c>
      <c r="AA5622" s="8">
        <f>IF($D5622="","",V5622-Z5622)</f>
        <v/>
      </c>
      <c r="AB5622" s="8">
        <f>IF($D5622="","",AA5622-N5622)</f>
        <v/>
      </c>
      <c r="AF5622" s="8" t="n"/>
      <c r="AI5622" s="14" t="n"/>
      <c r="AK5622">
        <f>IF($D5622="","",IF(COUNTIF($D$2:$D5622,$D5622)=1,1,0))</f>
        <v/>
      </c>
      <c r="AL5622">
        <f>IF($AK5622=1,SUMPRODUCT(--($AO$2:$AO$7001&lt;$AO5622))+1,"")</f>
        <v/>
      </c>
      <c r="AM5622">
        <f>IF($D5622="","",IF(OR($R5622=TRUE(),$R5622="TRUE"),1,0))</f>
        <v/>
      </c>
      <c r="AN5622">
        <f>IF($D5622="","",IF($X5622="Yes",1,0))</f>
        <v/>
      </c>
      <c r="AO5622">
        <f>IF($AK5622=1,IFERROR(IF(VALUE($D5622)&lt;100000000,VALUE($D5622),1000000000),IFERROR(IF(VALUE(MID($D5622,2,20))&lt;100000000,VALUE(MID($D5622,2,20)),1000000000),1000000000))+ROW()/100000,"")</f>
        <v/>
      </c>
    </row>
    <row r="5623">
      <c r="F5623" s="14" t="n"/>
      <c r="N5623" s="8">
        <f>IF($D5623="","",M5623*V5623/100)</f>
        <v/>
      </c>
      <c r="O5623" s="8" t="n"/>
      <c r="U5623" s="8" t="n"/>
      <c r="V5623" s="8" t="n"/>
      <c r="Y5623">
        <f>IF($D5623="","",IF($AN5623=1,0,IF($AM5623=1,Settings!$C$6,Settings!$C$7))*100)</f>
        <v/>
      </c>
      <c r="Z5623" s="8">
        <f>IF($D5623="","",V5623*Y5623/100)</f>
        <v/>
      </c>
      <c r="AA5623" s="8">
        <f>IF($D5623="","",V5623-Z5623)</f>
        <v/>
      </c>
      <c r="AB5623" s="8">
        <f>IF($D5623="","",AA5623-N5623)</f>
        <v/>
      </c>
      <c r="AF5623" s="8" t="n"/>
      <c r="AI5623" s="14" t="n"/>
      <c r="AK5623">
        <f>IF($D5623="","",IF(COUNTIF($D$2:$D5623,$D5623)=1,1,0))</f>
        <v/>
      </c>
      <c r="AL5623">
        <f>IF($AK5623=1,SUMPRODUCT(--($AO$2:$AO$7001&lt;$AO5623))+1,"")</f>
        <v/>
      </c>
      <c r="AM5623">
        <f>IF($D5623="","",IF(OR($R5623=TRUE(),$R5623="TRUE"),1,0))</f>
        <v/>
      </c>
      <c r="AN5623">
        <f>IF($D5623="","",IF($X5623="Yes",1,0))</f>
        <v/>
      </c>
      <c r="AO5623">
        <f>IF($AK5623=1,IFERROR(IF(VALUE($D5623)&lt;100000000,VALUE($D5623),1000000000),IFERROR(IF(VALUE(MID($D5623,2,20))&lt;100000000,VALUE(MID($D5623,2,20)),1000000000),1000000000))+ROW()/100000,"")</f>
        <v/>
      </c>
    </row>
    <row r="5624">
      <c r="F5624" s="14" t="n"/>
      <c r="N5624" s="8">
        <f>IF($D5624="","",M5624*V5624/100)</f>
        <v/>
      </c>
      <c r="O5624" s="8" t="n"/>
      <c r="U5624" s="8" t="n"/>
      <c r="V5624" s="8" t="n"/>
      <c r="Y5624">
        <f>IF($D5624="","",IF($AN5624=1,0,IF($AM5624=1,Settings!$C$6,Settings!$C$7))*100)</f>
        <v/>
      </c>
      <c r="Z5624" s="8">
        <f>IF($D5624="","",V5624*Y5624/100)</f>
        <v/>
      </c>
      <c r="AA5624" s="8">
        <f>IF($D5624="","",V5624-Z5624)</f>
        <v/>
      </c>
      <c r="AB5624" s="8">
        <f>IF($D5624="","",AA5624-N5624)</f>
        <v/>
      </c>
      <c r="AF5624" s="8" t="n"/>
      <c r="AI5624" s="14" t="n"/>
      <c r="AK5624">
        <f>IF($D5624="","",IF(COUNTIF($D$2:$D5624,$D5624)=1,1,0))</f>
        <v/>
      </c>
      <c r="AL5624">
        <f>IF($AK5624=1,SUMPRODUCT(--($AO$2:$AO$7001&lt;$AO5624))+1,"")</f>
        <v/>
      </c>
      <c r="AM5624">
        <f>IF($D5624="","",IF(OR($R5624=TRUE(),$R5624="TRUE"),1,0))</f>
        <v/>
      </c>
      <c r="AN5624">
        <f>IF($D5624="","",IF($X5624="Yes",1,0))</f>
        <v/>
      </c>
      <c r="AO5624">
        <f>IF($AK5624=1,IFERROR(IF(VALUE($D5624)&lt;100000000,VALUE($D5624),1000000000),IFERROR(IF(VALUE(MID($D5624,2,20))&lt;100000000,VALUE(MID($D5624,2,20)),1000000000),1000000000))+ROW()/100000,"")</f>
        <v/>
      </c>
    </row>
    <row r="5625">
      <c r="F5625" s="14" t="n"/>
      <c r="N5625" s="8">
        <f>IF($D5625="","",M5625*V5625/100)</f>
        <v/>
      </c>
      <c r="O5625" s="8" t="n"/>
      <c r="U5625" s="8" t="n"/>
      <c r="V5625" s="8" t="n"/>
      <c r="Y5625">
        <f>IF($D5625="","",IF($AN5625=1,0,IF($AM5625=1,Settings!$C$6,Settings!$C$7))*100)</f>
        <v/>
      </c>
      <c r="Z5625" s="8">
        <f>IF($D5625="","",V5625*Y5625/100)</f>
        <v/>
      </c>
      <c r="AA5625" s="8">
        <f>IF($D5625="","",V5625-Z5625)</f>
        <v/>
      </c>
      <c r="AB5625" s="8">
        <f>IF($D5625="","",AA5625-N5625)</f>
        <v/>
      </c>
      <c r="AF5625" s="8" t="n"/>
      <c r="AI5625" s="14" t="n"/>
      <c r="AK5625">
        <f>IF($D5625="","",IF(COUNTIF($D$2:$D5625,$D5625)=1,1,0))</f>
        <v/>
      </c>
      <c r="AL5625">
        <f>IF($AK5625=1,SUMPRODUCT(--($AO$2:$AO$7001&lt;$AO5625))+1,"")</f>
        <v/>
      </c>
      <c r="AM5625">
        <f>IF($D5625="","",IF(OR($R5625=TRUE(),$R5625="TRUE"),1,0))</f>
        <v/>
      </c>
      <c r="AN5625">
        <f>IF($D5625="","",IF($X5625="Yes",1,0))</f>
        <v/>
      </c>
      <c r="AO5625">
        <f>IF($AK5625=1,IFERROR(IF(VALUE($D5625)&lt;100000000,VALUE($D5625),1000000000),IFERROR(IF(VALUE(MID($D5625,2,20))&lt;100000000,VALUE(MID($D5625,2,20)),1000000000),1000000000))+ROW()/100000,"")</f>
        <v/>
      </c>
    </row>
    <row r="5626">
      <c r="F5626" s="14" t="n"/>
      <c r="N5626" s="8">
        <f>IF($D5626="","",M5626*V5626/100)</f>
        <v/>
      </c>
      <c r="O5626" s="8" t="n"/>
      <c r="U5626" s="8" t="n"/>
      <c r="V5626" s="8" t="n"/>
      <c r="Y5626">
        <f>IF($D5626="","",IF($AN5626=1,0,IF($AM5626=1,Settings!$C$6,Settings!$C$7))*100)</f>
        <v/>
      </c>
      <c r="Z5626" s="8">
        <f>IF($D5626="","",V5626*Y5626/100)</f>
        <v/>
      </c>
      <c r="AA5626" s="8">
        <f>IF($D5626="","",V5626-Z5626)</f>
        <v/>
      </c>
      <c r="AB5626" s="8">
        <f>IF($D5626="","",AA5626-N5626)</f>
        <v/>
      </c>
      <c r="AF5626" s="8" t="n"/>
      <c r="AI5626" s="14" t="n"/>
      <c r="AK5626">
        <f>IF($D5626="","",IF(COUNTIF($D$2:$D5626,$D5626)=1,1,0))</f>
        <v/>
      </c>
      <c r="AL5626">
        <f>IF($AK5626=1,SUMPRODUCT(--($AO$2:$AO$7001&lt;$AO5626))+1,"")</f>
        <v/>
      </c>
      <c r="AM5626">
        <f>IF($D5626="","",IF(OR($R5626=TRUE(),$R5626="TRUE"),1,0))</f>
        <v/>
      </c>
      <c r="AN5626">
        <f>IF($D5626="","",IF($X5626="Yes",1,0))</f>
        <v/>
      </c>
      <c r="AO5626">
        <f>IF($AK5626=1,IFERROR(IF(VALUE($D5626)&lt;100000000,VALUE($D5626),1000000000),IFERROR(IF(VALUE(MID($D5626,2,20))&lt;100000000,VALUE(MID($D5626,2,20)),1000000000),1000000000))+ROW()/100000,"")</f>
        <v/>
      </c>
    </row>
    <row r="5627">
      <c r="F5627" s="14" t="n"/>
      <c r="N5627" s="8">
        <f>IF($D5627="","",M5627*V5627/100)</f>
        <v/>
      </c>
      <c r="O5627" s="8" t="n"/>
      <c r="U5627" s="8" t="n"/>
      <c r="V5627" s="8" t="n"/>
      <c r="Y5627">
        <f>IF($D5627="","",IF($AN5627=1,0,IF($AM5627=1,Settings!$C$6,Settings!$C$7))*100)</f>
        <v/>
      </c>
      <c r="Z5627" s="8">
        <f>IF($D5627="","",V5627*Y5627/100)</f>
        <v/>
      </c>
      <c r="AA5627" s="8">
        <f>IF($D5627="","",V5627-Z5627)</f>
        <v/>
      </c>
      <c r="AB5627" s="8">
        <f>IF($D5627="","",AA5627-N5627)</f>
        <v/>
      </c>
      <c r="AF5627" s="8" t="n"/>
      <c r="AI5627" s="14" t="n"/>
      <c r="AK5627">
        <f>IF($D5627="","",IF(COUNTIF($D$2:$D5627,$D5627)=1,1,0))</f>
        <v/>
      </c>
      <c r="AL5627">
        <f>IF($AK5627=1,SUMPRODUCT(--($AO$2:$AO$7001&lt;$AO5627))+1,"")</f>
        <v/>
      </c>
      <c r="AM5627">
        <f>IF($D5627="","",IF(OR($R5627=TRUE(),$R5627="TRUE"),1,0))</f>
        <v/>
      </c>
      <c r="AN5627">
        <f>IF($D5627="","",IF($X5627="Yes",1,0))</f>
        <v/>
      </c>
      <c r="AO5627">
        <f>IF($AK5627=1,IFERROR(IF(VALUE($D5627)&lt;100000000,VALUE($D5627),1000000000),IFERROR(IF(VALUE(MID($D5627,2,20))&lt;100000000,VALUE(MID($D5627,2,20)),1000000000),1000000000))+ROW()/100000,"")</f>
        <v/>
      </c>
    </row>
    <row r="5628">
      <c r="F5628" s="14" t="n"/>
      <c r="N5628" s="8">
        <f>IF($D5628="","",M5628*V5628/100)</f>
        <v/>
      </c>
      <c r="O5628" s="8" t="n"/>
      <c r="U5628" s="8" t="n"/>
      <c r="V5628" s="8" t="n"/>
      <c r="Y5628">
        <f>IF($D5628="","",IF($AN5628=1,0,IF($AM5628=1,Settings!$C$6,Settings!$C$7))*100)</f>
        <v/>
      </c>
      <c r="Z5628" s="8">
        <f>IF($D5628="","",V5628*Y5628/100)</f>
        <v/>
      </c>
      <c r="AA5628" s="8">
        <f>IF($D5628="","",V5628-Z5628)</f>
        <v/>
      </c>
      <c r="AB5628" s="8">
        <f>IF($D5628="","",AA5628-N5628)</f>
        <v/>
      </c>
      <c r="AF5628" s="8" t="n"/>
      <c r="AI5628" s="14" t="n"/>
      <c r="AK5628">
        <f>IF($D5628="","",IF(COUNTIF($D$2:$D5628,$D5628)=1,1,0))</f>
        <v/>
      </c>
      <c r="AL5628">
        <f>IF($AK5628=1,SUMPRODUCT(--($AO$2:$AO$7001&lt;$AO5628))+1,"")</f>
        <v/>
      </c>
      <c r="AM5628">
        <f>IF($D5628="","",IF(OR($R5628=TRUE(),$R5628="TRUE"),1,0))</f>
        <v/>
      </c>
      <c r="AN5628">
        <f>IF($D5628="","",IF($X5628="Yes",1,0))</f>
        <v/>
      </c>
      <c r="AO5628">
        <f>IF($AK5628=1,IFERROR(IF(VALUE($D5628)&lt;100000000,VALUE($D5628),1000000000),IFERROR(IF(VALUE(MID($D5628,2,20))&lt;100000000,VALUE(MID($D5628,2,20)),1000000000),1000000000))+ROW()/100000,"")</f>
        <v/>
      </c>
    </row>
    <row r="5629">
      <c r="F5629" s="14" t="n"/>
      <c r="N5629" s="8">
        <f>IF($D5629="","",M5629*V5629/100)</f>
        <v/>
      </c>
      <c r="O5629" s="8" t="n"/>
      <c r="U5629" s="8" t="n"/>
      <c r="V5629" s="8" t="n"/>
      <c r="Y5629">
        <f>IF($D5629="","",IF($AN5629=1,0,IF($AM5629=1,Settings!$C$6,Settings!$C$7))*100)</f>
        <v/>
      </c>
      <c r="Z5629" s="8">
        <f>IF($D5629="","",V5629*Y5629/100)</f>
        <v/>
      </c>
      <c r="AA5629" s="8">
        <f>IF($D5629="","",V5629-Z5629)</f>
        <v/>
      </c>
      <c r="AB5629" s="8">
        <f>IF($D5629="","",AA5629-N5629)</f>
        <v/>
      </c>
      <c r="AF5629" s="8" t="n"/>
      <c r="AI5629" s="14" t="n"/>
      <c r="AK5629">
        <f>IF($D5629="","",IF(COUNTIF($D$2:$D5629,$D5629)=1,1,0))</f>
        <v/>
      </c>
      <c r="AL5629">
        <f>IF($AK5629=1,SUMPRODUCT(--($AO$2:$AO$7001&lt;$AO5629))+1,"")</f>
        <v/>
      </c>
      <c r="AM5629">
        <f>IF($D5629="","",IF(OR($R5629=TRUE(),$R5629="TRUE"),1,0))</f>
        <v/>
      </c>
      <c r="AN5629">
        <f>IF($D5629="","",IF($X5629="Yes",1,0))</f>
        <v/>
      </c>
      <c r="AO5629">
        <f>IF($AK5629=1,IFERROR(IF(VALUE($D5629)&lt;100000000,VALUE($D5629),1000000000),IFERROR(IF(VALUE(MID($D5629,2,20))&lt;100000000,VALUE(MID($D5629,2,20)),1000000000),1000000000))+ROW()/100000,"")</f>
        <v/>
      </c>
    </row>
    <row r="5630">
      <c r="F5630" s="14" t="n"/>
      <c r="N5630" s="8">
        <f>IF($D5630="","",M5630*V5630/100)</f>
        <v/>
      </c>
      <c r="O5630" s="8" t="n"/>
      <c r="U5630" s="8" t="n"/>
      <c r="V5630" s="8" t="n"/>
      <c r="Y5630">
        <f>IF($D5630="","",IF($AN5630=1,0,IF($AM5630=1,Settings!$C$6,Settings!$C$7))*100)</f>
        <v/>
      </c>
      <c r="Z5630" s="8">
        <f>IF($D5630="","",V5630*Y5630/100)</f>
        <v/>
      </c>
      <c r="AA5630" s="8">
        <f>IF($D5630="","",V5630-Z5630)</f>
        <v/>
      </c>
      <c r="AB5630" s="8">
        <f>IF($D5630="","",AA5630-N5630)</f>
        <v/>
      </c>
      <c r="AF5630" s="8" t="n"/>
      <c r="AI5630" s="14" t="n"/>
      <c r="AK5630">
        <f>IF($D5630="","",IF(COUNTIF($D$2:$D5630,$D5630)=1,1,0))</f>
        <v/>
      </c>
      <c r="AL5630">
        <f>IF($AK5630=1,SUMPRODUCT(--($AO$2:$AO$7001&lt;$AO5630))+1,"")</f>
        <v/>
      </c>
      <c r="AM5630">
        <f>IF($D5630="","",IF(OR($R5630=TRUE(),$R5630="TRUE"),1,0))</f>
        <v/>
      </c>
      <c r="AN5630">
        <f>IF($D5630="","",IF($X5630="Yes",1,0))</f>
        <v/>
      </c>
      <c r="AO5630">
        <f>IF($AK5630=1,IFERROR(IF(VALUE($D5630)&lt;100000000,VALUE($D5630),1000000000),IFERROR(IF(VALUE(MID($D5630,2,20))&lt;100000000,VALUE(MID($D5630,2,20)),1000000000),1000000000))+ROW()/100000,"")</f>
        <v/>
      </c>
    </row>
    <row r="5631">
      <c r="F5631" s="14" t="n"/>
      <c r="N5631" s="8">
        <f>IF($D5631="","",M5631*V5631/100)</f>
        <v/>
      </c>
      <c r="O5631" s="8" t="n"/>
      <c r="U5631" s="8" t="n"/>
      <c r="V5631" s="8" t="n"/>
      <c r="Y5631">
        <f>IF($D5631="","",IF($AN5631=1,0,IF($AM5631=1,Settings!$C$6,Settings!$C$7))*100)</f>
        <v/>
      </c>
      <c r="Z5631" s="8">
        <f>IF($D5631="","",V5631*Y5631/100)</f>
        <v/>
      </c>
      <c r="AA5631" s="8">
        <f>IF($D5631="","",V5631-Z5631)</f>
        <v/>
      </c>
      <c r="AB5631" s="8">
        <f>IF($D5631="","",AA5631-N5631)</f>
        <v/>
      </c>
      <c r="AF5631" s="8" t="n"/>
      <c r="AI5631" s="14" t="n"/>
      <c r="AK5631">
        <f>IF($D5631="","",IF(COUNTIF($D$2:$D5631,$D5631)=1,1,0))</f>
        <v/>
      </c>
      <c r="AL5631">
        <f>IF($AK5631=1,SUMPRODUCT(--($AO$2:$AO$7001&lt;$AO5631))+1,"")</f>
        <v/>
      </c>
      <c r="AM5631">
        <f>IF($D5631="","",IF(OR($R5631=TRUE(),$R5631="TRUE"),1,0))</f>
        <v/>
      </c>
      <c r="AN5631">
        <f>IF($D5631="","",IF($X5631="Yes",1,0))</f>
        <v/>
      </c>
      <c r="AO5631">
        <f>IF($AK5631=1,IFERROR(IF(VALUE($D5631)&lt;100000000,VALUE($D5631),1000000000),IFERROR(IF(VALUE(MID($D5631,2,20))&lt;100000000,VALUE(MID($D5631,2,20)),1000000000),1000000000))+ROW()/100000,"")</f>
        <v/>
      </c>
    </row>
    <row r="5632">
      <c r="F5632" s="14" t="n"/>
      <c r="N5632" s="8">
        <f>IF($D5632="","",M5632*V5632/100)</f>
        <v/>
      </c>
      <c r="O5632" s="8" t="n"/>
      <c r="U5632" s="8" t="n"/>
      <c r="V5632" s="8" t="n"/>
      <c r="Y5632">
        <f>IF($D5632="","",IF($AN5632=1,0,IF($AM5632=1,Settings!$C$6,Settings!$C$7))*100)</f>
        <v/>
      </c>
      <c r="Z5632" s="8">
        <f>IF($D5632="","",V5632*Y5632/100)</f>
        <v/>
      </c>
      <c r="AA5632" s="8">
        <f>IF($D5632="","",V5632-Z5632)</f>
        <v/>
      </c>
      <c r="AB5632" s="8">
        <f>IF($D5632="","",AA5632-N5632)</f>
        <v/>
      </c>
      <c r="AF5632" s="8" t="n"/>
      <c r="AI5632" s="14" t="n"/>
      <c r="AK5632">
        <f>IF($D5632="","",IF(COUNTIF($D$2:$D5632,$D5632)=1,1,0))</f>
        <v/>
      </c>
      <c r="AL5632">
        <f>IF($AK5632=1,SUMPRODUCT(--($AO$2:$AO$7001&lt;$AO5632))+1,"")</f>
        <v/>
      </c>
      <c r="AM5632">
        <f>IF($D5632="","",IF(OR($R5632=TRUE(),$R5632="TRUE"),1,0))</f>
        <v/>
      </c>
      <c r="AN5632">
        <f>IF($D5632="","",IF($X5632="Yes",1,0))</f>
        <v/>
      </c>
      <c r="AO5632">
        <f>IF($AK5632=1,IFERROR(IF(VALUE($D5632)&lt;100000000,VALUE($D5632),1000000000),IFERROR(IF(VALUE(MID($D5632,2,20))&lt;100000000,VALUE(MID($D5632,2,20)),1000000000),1000000000))+ROW()/100000,"")</f>
        <v/>
      </c>
    </row>
    <row r="5633">
      <c r="F5633" s="14" t="n"/>
      <c r="N5633" s="8">
        <f>IF($D5633="","",M5633*V5633/100)</f>
        <v/>
      </c>
      <c r="O5633" s="8" t="n"/>
      <c r="U5633" s="8" t="n"/>
      <c r="V5633" s="8" t="n"/>
      <c r="Y5633">
        <f>IF($D5633="","",IF($AN5633=1,0,IF($AM5633=1,Settings!$C$6,Settings!$C$7))*100)</f>
        <v/>
      </c>
      <c r="Z5633" s="8">
        <f>IF($D5633="","",V5633*Y5633/100)</f>
        <v/>
      </c>
      <c r="AA5633" s="8">
        <f>IF($D5633="","",V5633-Z5633)</f>
        <v/>
      </c>
      <c r="AB5633" s="8">
        <f>IF($D5633="","",AA5633-N5633)</f>
        <v/>
      </c>
      <c r="AF5633" s="8" t="n"/>
      <c r="AI5633" s="14" t="n"/>
      <c r="AK5633">
        <f>IF($D5633="","",IF(COUNTIF($D$2:$D5633,$D5633)=1,1,0))</f>
        <v/>
      </c>
      <c r="AL5633">
        <f>IF($AK5633=1,SUMPRODUCT(--($AO$2:$AO$7001&lt;$AO5633))+1,"")</f>
        <v/>
      </c>
      <c r="AM5633">
        <f>IF($D5633="","",IF(OR($R5633=TRUE(),$R5633="TRUE"),1,0))</f>
        <v/>
      </c>
      <c r="AN5633">
        <f>IF($D5633="","",IF($X5633="Yes",1,0))</f>
        <v/>
      </c>
      <c r="AO5633">
        <f>IF($AK5633=1,IFERROR(IF(VALUE($D5633)&lt;100000000,VALUE($D5633),1000000000),IFERROR(IF(VALUE(MID($D5633,2,20))&lt;100000000,VALUE(MID($D5633,2,20)),1000000000),1000000000))+ROW()/100000,"")</f>
        <v/>
      </c>
    </row>
    <row r="5634">
      <c r="F5634" s="14" t="n"/>
      <c r="N5634" s="8">
        <f>IF($D5634="","",M5634*V5634/100)</f>
        <v/>
      </c>
      <c r="O5634" s="8" t="n"/>
      <c r="U5634" s="8" t="n"/>
      <c r="V5634" s="8" t="n"/>
      <c r="Y5634">
        <f>IF($D5634="","",IF($AN5634=1,0,IF($AM5634=1,Settings!$C$6,Settings!$C$7))*100)</f>
        <v/>
      </c>
      <c r="Z5634" s="8">
        <f>IF($D5634="","",V5634*Y5634/100)</f>
        <v/>
      </c>
      <c r="AA5634" s="8">
        <f>IF($D5634="","",V5634-Z5634)</f>
        <v/>
      </c>
      <c r="AB5634" s="8">
        <f>IF($D5634="","",AA5634-N5634)</f>
        <v/>
      </c>
      <c r="AF5634" s="8" t="n"/>
      <c r="AI5634" s="14" t="n"/>
      <c r="AK5634">
        <f>IF($D5634="","",IF(COUNTIF($D$2:$D5634,$D5634)=1,1,0))</f>
        <v/>
      </c>
      <c r="AL5634">
        <f>IF($AK5634=1,SUMPRODUCT(--($AO$2:$AO$7001&lt;$AO5634))+1,"")</f>
        <v/>
      </c>
      <c r="AM5634">
        <f>IF($D5634="","",IF(OR($R5634=TRUE(),$R5634="TRUE"),1,0))</f>
        <v/>
      </c>
      <c r="AN5634">
        <f>IF($D5634="","",IF($X5634="Yes",1,0))</f>
        <v/>
      </c>
      <c r="AO5634">
        <f>IF($AK5634=1,IFERROR(IF(VALUE($D5634)&lt;100000000,VALUE($D5634),1000000000),IFERROR(IF(VALUE(MID($D5634,2,20))&lt;100000000,VALUE(MID($D5634,2,20)),1000000000),1000000000))+ROW()/100000,"")</f>
        <v/>
      </c>
    </row>
    <row r="5635">
      <c r="F5635" s="14" t="n"/>
      <c r="N5635" s="8">
        <f>IF($D5635="","",M5635*V5635/100)</f>
        <v/>
      </c>
      <c r="O5635" s="8" t="n"/>
      <c r="U5635" s="8" t="n"/>
      <c r="V5635" s="8" t="n"/>
      <c r="Y5635">
        <f>IF($D5635="","",IF($AN5635=1,0,IF($AM5635=1,Settings!$C$6,Settings!$C$7))*100)</f>
        <v/>
      </c>
      <c r="Z5635" s="8">
        <f>IF($D5635="","",V5635*Y5635/100)</f>
        <v/>
      </c>
      <c r="AA5635" s="8">
        <f>IF($D5635="","",V5635-Z5635)</f>
        <v/>
      </c>
      <c r="AB5635" s="8">
        <f>IF($D5635="","",AA5635-N5635)</f>
        <v/>
      </c>
      <c r="AF5635" s="8" t="n"/>
      <c r="AI5635" s="14" t="n"/>
      <c r="AK5635">
        <f>IF($D5635="","",IF(COUNTIF($D$2:$D5635,$D5635)=1,1,0))</f>
        <v/>
      </c>
      <c r="AL5635">
        <f>IF($AK5635=1,SUMPRODUCT(--($AO$2:$AO$7001&lt;$AO5635))+1,"")</f>
        <v/>
      </c>
      <c r="AM5635">
        <f>IF($D5635="","",IF(OR($R5635=TRUE(),$R5635="TRUE"),1,0))</f>
        <v/>
      </c>
      <c r="AN5635">
        <f>IF($D5635="","",IF($X5635="Yes",1,0))</f>
        <v/>
      </c>
      <c r="AO5635">
        <f>IF($AK5635=1,IFERROR(IF(VALUE($D5635)&lt;100000000,VALUE($D5635),1000000000),IFERROR(IF(VALUE(MID($D5635,2,20))&lt;100000000,VALUE(MID($D5635,2,20)),1000000000),1000000000))+ROW()/100000,"")</f>
        <v/>
      </c>
    </row>
    <row r="5636">
      <c r="F5636" s="14" t="n"/>
      <c r="N5636" s="8">
        <f>IF($D5636="","",M5636*V5636/100)</f>
        <v/>
      </c>
      <c r="O5636" s="8" t="n"/>
      <c r="U5636" s="8" t="n"/>
      <c r="V5636" s="8" t="n"/>
      <c r="Y5636">
        <f>IF($D5636="","",IF($AN5636=1,0,IF($AM5636=1,Settings!$C$6,Settings!$C$7))*100)</f>
        <v/>
      </c>
      <c r="Z5636" s="8">
        <f>IF($D5636="","",V5636*Y5636/100)</f>
        <v/>
      </c>
      <c r="AA5636" s="8">
        <f>IF($D5636="","",V5636-Z5636)</f>
        <v/>
      </c>
      <c r="AB5636" s="8">
        <f>IF($D5636="","",AA5636-N5636)</f>
        <v/>
      </c>
      <c r="AF5636" s="8" t="n"/>
      <c r="AI5636" s="14" t="n"/>
      <c r="AK5636">
        <f>IF($D5636="","",IF(COUNTIF($D$2:$D5636,$D5636)=1,1,0))</f>
        <v/>
      </c>
      <c r="AL5636">
        <f>IF($AK5636=1,SUMPRODUCT(--($AO$2:$AO$7001&lt;$AO5636))+1,"")</f>
        <v/>
      </c>
      <c r="AM5636">
        <f>IF($D5636="","",IF(OR($R5636=TRUE(),$R5636="TRUE"),1,0))</f>
        <v/>
      </c>
      <c r="AN5636">
        <f>IF($D5636="","",IF($X5636="Yes",1,0))</f>
        <v/>
      </c>
      <c r="AO5636">
        <f>IF($AK5636=1,IFERROR(IF(VALUE($D5636)&lt;100000000,VALUE($D5636),1000000000),IFERROR(IF(VALUE(MID($D5636,2,20))&lt;100000000,VALUE(MID($D5636,2,20)),1000000000),1000000000))+ROW()/100000,"")</f>
        <v/>
      </c>
    </row>
    <row r="5637">
      <c r="F5637" s="14" t="n"/>
      <c r="N5637" s="8">
        <f>IF($D5637="","",M5637*V5637/100)</f>
        <v/>
      </c>
      <c r="O5637" s="8" t="n"/>
      <c r="U5637" s="8" t="n"/>
      <c r="V5637" s="8" t="n"/>
      <c r="Y5637">
        <f>IF($D5637="","",IF($AN5637=1,0,IF($AM5637=1,Settings!$C$6,Settings!$C$7))*100)</f>
        <v/>
      </c>
      <c r="Z5637" s="8">
        <f>IF($D5637="","",V5637*Y5637/100)</f>
        <v/>
      </c>
      <c r="AA5637" s="8">
        <f>IF($D5637="","",V5637-Z5637)</f>
        <v/>
      </c>
      <c r="AB5637" s="8">
        <f>IF($D5637="","",AA5637-N5637)</f>
        <v/>
      </c>
      <c r="AF5637" s="8" t="n"/>
      <c r="AI5637" s="14" t="n"/>
      <c r="AK5637">
        <f>IF($D5637="","",IF(COUNTIF($D$2:$D5637,$D5637)=1,1,0))</f>
        <v/>
      </c>
      <c r="AL5637">
        <f>IF($AK5637=1,SUMPRODUCT(--($AO$2:$AO$7001&lt;$AO5637))+1,"")</f>
        <v/>
      </c>
      <c r="AM5637">
        <f>IF($D5637="","",IF(OR($R5637=TRUE(),$R5637="TRUE"),1,0))</f>
        <v/>
      </c>
      <c r="AN5637">
        <f>IF($D5637="","",IF($X5637="Yes",1,0))</f>
        <v/>
      </c>
      <c r="AO5637">
        <f>IF($AK5637=1,IFERROR(IF(VALUE($D5637)&lt;100000000,VALUE($D5637),1000000000),IFERROR(IF(VALUE(MID($D5637,2,20))&lt;100000000,VALUE(MID($D5637,2,20)),1000000000),1000000000))+ROW()/100000,"")</f>
        <v/>
      </c>
    </row>
    <row r="5638">
      <c r="F5638" s="14" t="n"/>
      <c r="N5638" s="8">
        <f>IF($D5638="","",M5638*V5638/100)</f>
        <v/>
      </c>
      <c r="O5638" s="8" t="n"/>
      <c r="U5638" s="8" t="n"/>
      <c r="V5638" s="8" t="n"/>
      <c r="Y5638">
        <f>IF($D5638="","",IF($AN5638=1,0,IF($AM5638=1,Settings!$C$6,Settings!$C$7))*100)</f>
        <v/>
      </c>
      <c r="Z5638" s="8">
        <f>IF($D5638="","",V5638*Y5638/100)</f>
        <v/>
      </c>
      <c r="AA5638" s="8">
        <f>IF($D5638="","",V5638-Z5638)</f>
        <v/>
      </c>
      <c r="AB5638" s="8">
        <f>IF($D5638="","",AA5638-N5638)</f>
        <v/>
      </c>
      <c r="AF5638" s="8" t="n"/>
      <c r="AI5638" s="14" t="n"/>
      <c r="AK5638">
        <f>IF($D5638="","",IF(COUNTIF($D$2:$D5638,$D5638)=1,1,0))</f>
        <v/>
      </c>
      <c r="AL5638">
        <f>IF($AK5638=1,SUMPRODUCT(--($AO$2:$AO$7001&lt;$AO5638))+1,"")</f>
        <v/>
      </c>
      <c r="AM5638">
        <f>IF($D5638="","",IF(OR($R5638=TRUE(),$R5638="TRUE"),1,0))</f>
        <v/>
      </c>
      <c r="AN5638">
        <f>IF($D5638="","",IF($X5638="Yes",1,0))</f>
        <v/>
      </c>
      <c r="AO5638">
        <f>IF($AK5638=1,IFERROR(IF(VALUE($D5638)&lt;100000000,VALUE($D5638),1000000000),IFERROR(IF(VALUE(MID($D5638,2,20))&lt;100000000,VALUE(MID($D5638,2,20)),1000000000),1000000000))+ROW()/100000,"")</f>
        <v/>
      </c>
    </row>
    <row r="5639">
      <c r="F5639" s="14" t="n"/>
      <c r="N5639" s="8">
        <f>IF($D5639="","",M5639*V5639/100)</f>
        <v/>
      </c>
      <c r="O5639" s="8" t="n"/>
      <c r="U5639" s="8" t="n"/>
      <c r="V5639" s="8" t="n"/>
      <c r="Y5639">
        <f>IF($D5639="","",IF($AN5639=1,0,IF($AM5639=1,Settings!$C$6,Settings!$C$7))*100)</f>
        <v/>
      </c>
      <c r="Z5639" s="8">
        <f>IF($D5639="","",V5639*Y5639/100)</f>
        <v/>
      </c>
      <c r="AA5639" s="8">
        <f>IF($D5639="","",V5639-Z5639)</f>
        <v/>
      </c>
      <c r="AB5639" s="8">
        <f>IF($D5639="","",AA5639-N5639)</f>
        <v/>
      </c>
      <c r="AF5639" s="8" t="n"/>
      <c r="AI5639" s="14" t="n"/>
      <c r="AK5639">
        <f>IF($D5639="","",IF(COUNTIF($D$2:$D5639,$D5639)=1,1,0))</f>
        <v/>
      </c>
      <c r="AL5639">
        <f>IF($AK5639=1,SUMPRODUCT(--($AO$2:$AO$7001&lt;$AO5639))+1,"")</f>
        <v/>
      </c>
      <c r="AM5639">
        <f>IF($D5639="","",IF(OR($R5639=TRUE(),$R5639="TRUE"),1,0))</f>
        <v/>
      </c>
      <c r="AN5639">
        <f>IF($D5639="","",IF($X5639="Yes",1,0))</f>
        <v/>
      </c>
      <c r="AO5639">
        <f>IF($AK5639=1,IFERROR(IF(VALUE($D5639)&lt;100000000,VALUE($D5639),1000000000),IFERROR(IF(VALUE(MID($D5639,2,20))&lt;100000000,VALUE(MID($D5639,2,20)),1000000000),1000000000))+ROW()/100000,"")</f>
        <v/>
      </c>
    </row>
    <row r="5640">
      <c r="F5640" s="14" t="n"/>
      <c r="N5640" s="8">
        <f>IF($D5640="","",M5640*V5640/100)</f>
        <v/>
      </c>
      <c r="O5640" s="8" t="n"/>
      <c r="U5640" s="8" t="n"/>
      <c r="V5640" s="8" t="n"/>
      <c r="Y5640">
        <f>IF($D5640="","",IF($AN5640=1,0,IF($AM5640=1,Settings!$C$6,Settings!$C$7))*100)</f>
        <v/>
      </c>
      <c r="Z5640" s="8">
        <f>IF($D5640="","",V5640*Y5640/100)</f>
        <v/>
      </c>
      <c r="AA5640" s="8">
        <f>IF($D5640="","",V5640-Z5640)</f>
        <v/>
      </c>
      <c r="AB5640" s="8">
        <f>IF($D5640="","",AA5640-N5640)</f>
        <v/>
      </c>
      <c r="AF5640" s="8" t="n"/>
      <c r="AI5640" s="14" t="n"/>
      <c r="AK5640">
        <f>IF($D5640="","",IF(COUNTIF($D$2:$D5640,$D5640)=1,1,0))</f>
        <v/>
      </c>
      <c r="AL5640">
        <f>IF($AK5640=1,SUMPRODUCT(--($AO$2:$AO$7001&lt;$AO5640))+1,"")</f>
        <v/>
      </c>
      <c r="AM5640">
        <f>IF($D5640="","",IF(OR($R5640=TRUE(),$R5640="TRUE"),1,0))</f>
        <v/>
      </c>
      <c r="AN5640">
        <f>IF($D5640="","",IF($X5640="Yes",1,0))</f>
        <v/>
      </c>
      <c r="AO5640">
        <f>IF($AK5640=1,IFERROR(IF(VALUE($D5640)&lt;100000000,VALUE($D5640),1000000000),IFERROR(IF(VALUE(MID($D5640,2,20))&lt;100000000,VALUE(MID($D5640,2,20)),1000000000),1000000000))+ROW()/100000,"")</f>
        <v/>
      </c>
    </row>
    <row r="5641">
      <c r="F5641" s="14" t="n"/>
      <c r="N5641" s="8">
        <f>IF($D5641="","",M5641*V5641/100)</f>
        <v/>
      </c>
      <c r="O5641" s="8" t="n"/>
      <c r="U5641" s="8" t="n"/>
      <c r="V5641" s="8" t="n"/>
      <c r="Y5641">
        <f>IF($D5641="","",IF($AN5641=1,0,IF($AM5641=1,Settings!$C$6,Settings!$C$7))*100)</f>
        <v/>
      </c>
      <c r="Z5641" s="8">
        <f>IF($D5641="","",V5641*Y5641/100)</f>
        <v/>
      </c>
      <c r="AA5641" s="8">
        <f>IF($D5641="","",V5641-Z5641)</f>
        <v/>
      </c>
      <c r="AB5641" s="8">
        <f>IF($D5641="","",AA5641-N5641)</f>
        <v/>
      </c>
      <c r="AF5641" s="8" t="n"/>
      <c r="AI5641" s="14" t="n"/>
      <c r="AK5641">
        <f>IF($D5641="","",IF(COUNTIF($D$2:$D5641,$D5641)=1,1,0))</f>
        <v/>
      </c>
      <c r="AL5641">
        <f>IF($AK5641=1,SUMPRODUCT(--($AO$2:$AO$7001&lt;$AO5641))+1,"")</f>
        <v/>
      </c>
      <c r="AM5641">
        <f>IF($D5641="","",IF(OR($R5641=TRUE(),$R5641="TRUE"),1,0))</f>
        <v/>
      </c>
      <c r="AN5641">
        <f>IF($D5641="","",IF($X5641="Yes",1,0))</f>
        <v/>
      </c>
      <c r="AO5641">
        <f>IF($AK5641=1,IFERROR(IF(VALUE($D5641)&lt;100000000,VALUE($D5641),1000000000),IFERROR(IF(VALUE(MID($D5641,2,20))&lt;100000000,VALUE(MID($D5641,2,20)),1000000000),1000000000))+ROW()/100000,"")</f>
        <v/>
      </c>
    </row>
    <row r="5642">
      <c r="F5642" s="14" t="n"/>
      <c r="N5642" s="8">
        <f>IF($D5642="","",M5642*V5642/100)</f>
        <v/>
      </c>
      <c r="O5642" s="8" t="n"/>
      <c r="U5642" s="8" t="n"/>
      <c r="V5642" s="8" t="n"/>
      <c r="Y5642">
        <f>IF($D5642="","",IF($AN5642=1,0,IF($AM5642=1,Settings!$C$6,Settings!$C$7))*100)</f>
        <v/>
      </c>
      <c r="Z5642" s="8">
        <f>IF($D5642="","",V5642*Y5642/100)</f>
        <v/>
      </c>
      <c r="AA5642" s="8">
        <f>IF($D5642="","",V5642-Z5642)</f>
        <v/>
      </c>
      <c r="AB5642" s="8">
        <f>IF($D5642="","",AA5642-N5642)</f>
        <v/>
      </c>
      <c r="AF5642" s="8" t="n"/>
      <c r="AI5642" s="14" t="n"/>
      <c r="AK5642">
        <f>IF($D5642="","",IF(COUNTIF($D$2:$D5642,$D5642)=1,1,0))</f>
        <v/>
      </c>
      <c r="AL5642">
        <f>IF($AK5642=1,SUMPRODUCT(--($AO$2:$AO$7001&lt;$AO5642))+1,"")</f>
        <v/>
      </c>
      <c r="AM5642">
        <f>IF($D5642="","",IF(OR($R5642=TRUE(),$R5642="TRUE"),1,0))</f>
        <v/>
      </c>
      <c r="AN5642">
        <f>IF($D5642="","",IF($X5642="Yes",1,0))</f>
        <v/>
      </c>
      <c r="AO5642">
        <f>IF($AK5642=1,IFERROR(IF(VALUE($D5642)&lt;100000000,VALUE($D5642),1000000000),IFERROR(IF(VALUE(MID($D5642,2,20))&lt;100000000,VALUE(MID($D5642,2,20)),1000000000),1000000000))+ROW()/100000,"")</f>
        <v/>
      </c>
    </row>
    <row r="5643">
      <c r="F5643" s="14" t="n"/>
      <c r="N5643" s="8">
        <f>IF($D5643="","",M5643*V5643/100)</f>
        <v/>
      </c>
      <c r="O5643" s="8" t="n"/>
      <c r="U5643" s="8" t="n"/>
      <c r="V5643" s="8" t="n"/>
      <c r="Y5643">
        <f>IF($D5643="","",IF($AN5643=1,0,IF($AM5643=1,Settings!$C$6,Settings!$C$7))*100)</f>
        <v/>
      </c>
      <c r="Z5643" s="8">
        <f>IF($D5643="","",V5643*Y5643/100)</f>
        <v/>
      </c>
      <c r="AA5643" s="8">
        <f>IF($D5643="","",V5643-Z5643)</f>
        <v/>
      </c>
      <c r="AB5643" s="8">
        <f>IF($D5643="","",AA5643-N5643)</f>
        <v/>
      </c>
      <c r="AF5643" s="8" t="n"/>
      <c r="AI5643" s="14" t="n"/>
      <c r="AK5643">
        <f>IF($D5643="","",IF(COUNTIF($D$2:$D5643,$D5643)=1,1,0))</f>
        <v/>
      </c>
      <c r="AL5643">
        <f>IF($AK5643=1,SUMPRODUCT(--($AO$2:$AO$7001&lt;$AO5643))+1,"")</f>
        <v/>
      </c>
      <c r="AM5643">
        <f>IF($D5643="","",IF(OR($R5643=TRUE(),$R5643="TRUE"),1,0))</f>
        <v/>
      </c>
      <c r="AN5643">
        <f>IF($D5643="","",IF($X5643="Yes",1,0))</f>
        <v/>
      </c>
      <c r="AO5643">
        <f>IF($AK5643=1,IFERROR(IF(VALUE($D5643)&lt;100000000,VALUE($D5643),1000000000),IFERROR(IF(VALUE(MID($D5643,2,20))&lt;100000000,VALUE(MID($D5643,2,20)),1000000000),1000000000))+ROW()/100000,"")</f>
        <v/>
      </c>
    </row>
    <row r="5644">
      <c r="F5644" s="14" t="n"/>
      <c r="N5644" s="8">
        <f>IF($D5644="","",M5644*V5644/100)</f>
        <v/>
      </c>
      <c r="O5644" s="8" t="n"/>
      <c r="U5644" s="8" t="n"/>
      <c r="V5644" s="8" t="n"/>
      <c r="Y5644">
        <f>IF($D5644="","",IF($AN5644=1,0,IF($AM5644=1,Settings!$C$6,Settings!$C$7))*100)</f>
        <v/>
      </c>
      <c r="Z5644" s="8">
        <f>IF($D5644="","",V5644*Y5644/100)</f>
        <v/>
      </c>
      <c r="AA5644" s="8">
        <f>IF($D5644="","",V5644-Z5644)</f>
        <v/>
      </c>
      <c r="AB5644" s="8">
        <f>IF($D5644="","",AA5644-N5644)</f>
        <v/>
      </c>
      <c r="AF5644" s="8" t="n"/>
      <c r="AI5644" s="14" t="n"/>
      <c r="AK5644">
        <f>IF($D5644="","",IF(COUNTIF($D$2:$D5644,$D5644)=1,1,0))</f>
        <v/>
      </c>
      <c r="AL5644">
        <f>IF($AK5644=1,SUMPRODUCT(--($AO$2:$AO$7001&lt;$AO5644))+1,"")</f>
        <v/>
      </c>
      <c r="AM5644">
        <f>IF($D5644="","",IF(OR($R5644=TRUE(),$R5644="TRUE"),1,0))</f>
        <v/>
      </c>
      <c r="AN5644">
        <f>IF($D5644="","",IF($X5644="Yes",1,0))</f>
        <v/>
      </c>
      <c r="AO5644">
        <f>IF($AK5644=1,IFERROR(IF(VALUE($D5644)&lt;100000000,VALUE($D5644),1000000000),IFERROR(IF(VALUE(MID($D5644,2,20))&lt;100000000,VALUE(MID($D5644,2,20)),1000000000),1000000000))+ROW()/100000,"")</f>
        <v/>
      </c>
    </row>
    <row r="5645">
      <c r="F5645" s="14" t="n"/>
      <c r="N5645" s="8">
        <f>IF($D5645="","",M5645*V5645/100)</f>
        <v/>
      </c>
      <c r="O5645" s="8" t="n"/>
      <c r="U5645" s="8" t="n"/>
      <c r="V5645" s="8" t="n"/>
      <c r="Y5645">
        <f>IF($D5645="","",IF($AN5645=1,0,IF($AM5645=1,Settings!$C$6,Settings!$C$7))*100)</f>
        <v/>
      </c>
      <c r="Z5645" s="8">
        <f>IF($D5645="","",V5645*Y5645/100)</f>
        <v/>
      </c>
      <c r="AA5645" s="8">
        <f>IF($D5645="","",V5645-Z5645)</f>
        <v/>
      </c>
      <c r="AB5645" s="8">
        <f>IF($D5645="","",AA5645-N5645)</f>
        <v/>
      </c>
      <c r="AF5645" s="8" t="n"/>
      <c r="AI5645" s="14" t="n"/>
      <c r="AK5645">
        <f>IF($D5645="","",IF(COUNTIF($D$2:$D5645,$D5645)=1,1,0))</f>
        <v/>
      </c>
      <c r="AL5645">
        <f>IF($AK5645=1,SUMPRODUCT(--($AO$2:$AO$7001&lt;$AO5645))+1,"")</f>
        <v/>
      </c>
      <c r="AM5645">
        <f>IF($D5645="","",IF(OR($R5645=TRUE(),$R5645="TRUE"),1,0))</f>
        <v/>
      </c>
      <c r="AN5645">
        <f>IF($D5645="","",IF($X5645="Yes",1,0))</f>
        <v/>
      </c>
      <c r="AO5645">
        <f>IF($AK5645=1,IFERROR(IF(VALUE($D5645)&lt;100000000,VALUE($D5645),1000000000),IFERROR(IF(VALUE(MID($D5645,2,20))&lt;100000000,VALUE(MID($D5645,2,20)),1000000000),1000000000))+ROW()/100000,"")</f>
        <v/>
      </c>
    </row>
    <row r="5646">
      <c r="F5646" s="14" t="n"/>
      <c r="N5646" s="8">
        <f>IF($D5646="","",M5646*V5646/100)</f>
        <v/>
      </c>
      <c r="O5646" s="8" t="n"/>
      <c r="U5646" s="8" t="n"/>
      <c r="V5646" s="8" t="n"/>
      <c r="Y5646">
        <f>IF($D5646="","",IF($AN5646=1,0,IF($AM5646=1,Settings!$C$6,Settings!$C$7))*100)</f>
        <v/>
      </c>
      <c r="Z5646" s="8">
        <f>IF($D5646="","",V5646*Y5646/100)</f>
        <v/>
      </c>
      <c r="AA5646" s="8">
        <f>IF($D5646="","",V5646-Z5646)</f>
        <v/>
      </c>
      <c r="AB5646" s="8">
        <f>IF($D5646="","",AA5646-N5646)</f>
        <v/>
      </c>
      <c r="AF5646" s="8" t="n"/>
      <c r="AI5646" s="14" t="n"/>
      <c r="AK5646">
        <f>IF($D5646="","",IF(COUNTIF($D$2:$D5646,$D5646)=1,1,0))</f>
        <v/>
      </c>
      <c r="AL5646">
        <f>IF($AK5646=1,SUMPRODUCT(--($AO$2:$AO$7001&lt;$AO5646))+1,"")</f>
        <v/>
      </c>
      <c r="AM5646">
        <f>IF($D5646="","",IF(OR($R5646=TRUE(),$R5646="TRUE"),1,0))</f>
        <v/>
      </c>
      <c r="AN5646">
        <f>IF($D5646="","",IF($X5646="Yes",1,0))</f>
        <v/>
      </c>
      <c r="AO5646">
        <f>IF($AK5646=1,IFERROR(IF(VALUE($D5646)&lt;100000000,VALUE($D5646),1000000000),IFERROR(IF(VALUE(MID($D5646,2,20))&lt;100000000,VALUE(MID($D5646,2,20)),1000000000),1000000000))+ROW()/100000,"")</f>
        <v/>
      </c>
    </row>
    <row r="5647">
      <c r="F5647" s="14" t="n"/>
      <c r="N5647" s="8">
        <f>IF($D5647="","",M5647*V5647/100)</f>
        <v/>
      </c>
      <c r="O5647" s="8" t="n"/>
      <c r="U5647" s="8" t="n"/>
      <c r="V5647" s="8" t="n"/>
      <c r="Y5647">
        <f>IF($D5647="","",IF($AN5647=1,0,IF($AM5647=1,Settings!$C$6,Settings!$C$7))*100)</f>
        <v/>
      </c>
      <c r="Z5647" s="8">
        <f>IF($D5647="","",V5647*Y5647/100)</f>
        <v/>
      </c>
      <c r="AA5647" s="8">
        <f>IF($D5647="","",V5647-Z5647)</f>
        <v/>
      </c>
      <c r="AB5647" s="8">
        <f>IF($D5647="","",AA5647-N5647)</f>
        <v/>
      </c>
      <c r="AF5647" s="8" t="n"/>
      <c r="AI5647" s="14" t="n"/>
      <c r="AK5647">
        <f>IF($D5647="","",IF(COUNTIF($D$2:$D5647,$D5647)=1,1,0))</f>
        <v/>
      </c>
      <c r="AL5647">
        <f>IF($AK5647=1,SUMPRODUCT(--($AO$2:$AO$7001&lt;$AO5647))+1,"")</f>
        <v/>
      </c>
      <c r="AM5647">
        <f>IF($D5647="","",IF(OR($R5647=TRUE(),$R5647="TRUE"),1,0))</f>
        <v/>
      </c>
      <c r="AN5647">
        <f>IF($D5647="","",IF($X5647="Yes",1,0))</f>
        <v/>
      </c>
      <c r="AO5647">
        <f>IF($AK5647=1,IFERROR(IF(VALUE($D5647)&lt;100000000,VALUE($D5647),1000000000),IFERROR(IF(VALUE(MID($D5647,2,20))&lt;100000000,VALUE(MID($D5647,2,20)),1000000000),1000000000))+ROW()/100000,"")</f>
        <v/>
      </c>
    </row>
    <row r="5648">
      <c r="F5648" s="14" t="n"/>
      <c r="N5648" s="8">
        <f>IF($D5648="","",M5648*V5648/100)</f>
        <v/>
      </c>
      <c r="O5648" s="8" t="n"/>
      <c r="U5648" s="8" t="n"/>
      <c r="V5648" s="8" t="n"/>
      <c r="Y5648">
        <f>IF($D5648="","",IF($AN5648=1,0,IF($AM5648=1,Settings!$C$6,Settings!$C$7))*100)</f>
        <v/>
      </c>
      <c r="Z5648" s="8">
        <f>IF($D5648="","",V5648*Y5648/100)</f>
        <v/>
      </c>
      <c r="AA5648" s="8">
        <f>IF($D5648="","",V5648-Z5648)</f>
        <v/>
      </c>
      <c r="AB5648" s="8">
        <f>IF($D5648="","",AA5648-N5648)</f>
        <v/>
      </c>
      <c r="AF5648" s="8" t="n"/>
      <c r="AI5648" s="14" t="n"/>
      <c r="AK5648">
        <f>IF($D5648="","",IF(COUNTIF($D$2:$D5648,$D5648)=1,1,0))</f>
        <v/>
      </c>
      <c r="AL5648">
        <f>IF($AK5648=1,SUMPRODUCT(--($AO$2:$AO$7001&lt;$AO5648))+1,"")</f>
        <v/>
      </c>
      <c r="AM5648">
        <f>IF($D5648="","",IF(OR($R5648=TRUE(),$R5648="TRUE"),1,0))</f>
        <v/>
      </c>
      <c r="AN5648">
        <f>IF($D5648="","",IF($X5648="Yes",1,0))</f>
        <v/>
      </c>
      <c r="AO5648">
        <f>IF($AK5648=1,IFERROR(IF(VALUE($D5648)&lt;100000000,VALUE($D5648),1000000000),IFERROR(IF(VALUE(MID($D5648,2,20))&lt;100000000,VALUE(MID($D5648,2,20)),1000000000),1000000000))+ROW()/100000,"")</f>
        <v/>
      </c>
    </row>
    <row r="5649">
      <c r="F5649" s="14" t="n"/>
      <c r="N5649" s="8">
        <f>IF($D5649="","",M5649*V5649/100)</f>
        <v/>
      </c>
      <c r="O5649" s="8" t="n"/>
      <c r="U5649" s="8" t="n"/>
      <c r="V5649" s="8" t="n"/>
      <c r="Y5649">
        <f>IF($D5649="","",IF($AN5649=1,0,IF($AM5649=1,Settings!$C$6,Settings!$C$7))*100)</f>
        <v/>
      </c>
      <c r="Z5649" s="8">
        <f>IF($D5649="","",V5649*Y5649/100)</f>
        <v/>
      </c>
      <c r="AA5649" s="8">
        <f>IF($D5649="","",V5649-Z5649)</f>
        <v/>
      </c>
      <c r="AB5649" s="8">
        <f>IF($D5649="","",AA5649-N5649)</f>
        <v/>
      </c>
      <c r="AF5649" s="8" t="n"/>
      <c r="AI5649" s="14" t="n"/>
      <c r="AK5649">
        <f>IF($D5649="","",IF(COUNTIF($D$2:$D5649,$D5649)=1,1,0))</f>
        <v/>
      </c>
      <c r="AL5649">
        <f>IF($AK5649=1,SUMPRODUCT(--($AO$2:$AO$7001&lt;$AO5649))+1,"")</f>
        <v/>
      </c>
      <c r="AM5649">
        <f>IF($D5649="","",IF(OR($R5649=TRUE(),$R5649="TRUE"),1,0))</f>
        <v/>
      </c>
      <c r="AN5649">
        <f>IF($D5649="","",IF($X5649="Yes",1,0))</f>
        <v/>
      </c>
      <c r="AO5649">
        <f>IF($AK5649=1,IFERROR(IF(VALUE($D5649)&lt;100000000,VALUE($D5649),1000000000),IFERROR(IF(VALUE(MID($D5649,2,20))&lt;100000000,VALUE(MID($D5649,2,20)),1000000000),1000000000))+ROW()/100000,"")</f>
        <v/>
      </c>
    </row>
    <row r="5650">
      <c r="F5650" s="14" t="n"/>
      <c r="N5650" s="8">
        <f>IF($D5650="","",M5650*V5650/100)</f>
        <v/>
      </c>
      <c r="O5650" s="8" t="n"/>
      <c r="U5650" s="8" t="n"/>
      <c r="V5650" s="8" t="n"/>
      <c r="Y5650">
        <f>IF($D5650="","",IF($AN5650=1,0,IF($AM5650=1,Settings!$C$6,Settings!$C$7))*100)</f>
        <v/>
      </c>
      <c r="Z5650" s="8">
        <f>IF($D5650="","",V5650*Y5650/100)</f>
        <v/>
      </c>
      <c r="AA5650" s="8">
        <f>IF($D5650="","",V5650-Z5650)</f>
        <v/>
      </c>
      <c r="AB5650" s="8">
        <f>IF($D5650="","",AA5650-N5650)</f>
        <v/>
      </c>
      <c r="AF5650" s="8" t="n"/>
      <c r="AI5650" s="14" t="n"/>
      <c r="AK5650">
        <f>IF($D5650="","",IF(COUNTIF($D$2:$D5650,$D5650)=1,1,0))</f>
        <v/>
      </c>
      <c r="AL5650">
        <f>IF($AK5650=1,SUMPRODUCT(--($AO$2:$AO$7001&lt;$AO5650))+1,"")</f>
        <v/>
      </c>
      <c r="AM5650">
        <f>IF($D5650="","",IF(OR($R5650=TRUE(),$R5650="TRUE"),1,0))</f>
        <v/>
      </c>
      <c r="AN5650">
        <f>IF($D5650="","",IF($X5650="Yes",1,0))</f>
        <v/>
      </c>
      <c r="AO5650">
        <f>IF($AK5650=1,IFERROR(IF(VALUE($D5650)&lt;100000000,VALUE($D5650),1000000000),IFERROR(IF(VALUE(MID($D5650,2,20))&lt;100000000,VALUE(MID($D5650,2,20)),1000000000),1000000000))+ROW()/100000,"")</f>
        <v/>
      </c>
    </row>
    <row r="5651">
      <c r="F5651" s="14" t="n"/>
      <c r="N5651" s="8">
        <f>IF($D5651="","",M5651*V5651/100)</f>
        <v/>
      </c>
      <c r="O5651" s="8" t="n"/>
      <c r="U5651" s="8" t="n"/>
      <c r="V5651" s="8" t="n"/>
      <c r="Y5651">
        <f>IF($D5651="","",IF($AN5651=1,0,IF($AM5651=1,Settings!$C$6,Settings!$C$7))*100)</f>
        <v/>
      </c>
      <c r="Z5651" s="8">
        <f>IF($D5651="","",V5651*Y5651/100)</f>
        <v/>
      </c>
      <c r="AA5651" s="8">
        <f>IF($D5651="","",V5651-Z5651)</f>
        <v/>
      </c>
      <c r="AB5651" s="8">
        <f>IF($D5651="","",AA5651-N5651)</f>
        <v/>
      </c>
      <c r="AF5651" s="8" t="n"/>
      <c r="AI5651" s="14" t="n"/>
      <c r="AK5651">
        <f>IF($D5651="","",IF(COUNTIF($D$2:$D5651,$D5651)=1,1,0))</f>
        <v/>
      </c>
      <c r="AL5651">
        <f>IF($AK5651=1,SUMPRODUCT(--($AO$2:$AO$7001&lt;$AO5651))+1,"")</f>
        <v/>
      </c>
      <c r="AM5651">
        <f>IF($D5651="","",IF(OR($R5651=TRUE(),$R5651="TRUE"),1,0))</f>
        <v/>
      </c>
      <c r="AN5651">
        <f>IF($D5651="","",IF($X5651="Yes",1,0))</f>
        <v/>
      </c>
      <c r="AO5651">
        <f>IF($AK5651=1,IFERROR(IF(VALUE($D5651)&lt;100000000,VALUE($D5651),1000000000),IFERROR(IF(VALUE(MID($D5651,2,20))&lt;100000000,VALUE(MID($D5651,2,20)),1000000000),1000000000))+ROW()/100000,"")</f>
        <v/>
      </c>
    </row>
    <row r="5652">
      <c r="F5652" s="14" t="n"/>
      <c r="N5652" s="8">
        <f>IF($D5652="","",M5652*V5652/100)</f>
        <v/>
      </c>
      <c r="O5652" s="8" t="n"/>
      <c r="U5652" s="8" t="n"/>
      <c r="V5652" s="8" t="n"/>
      <c r="Y5652">
        <f>IF($D5652="","",IF($AN5652=1,0,IF($AM5652=1,Settings!$C$6,Settings!$C$7))*100)</f>
        <v/>
      </c>
      <c r="Z5652" s="8">
        <f>IF($D5652="","",V5652*Y5652/100)</f>
        <v/>
      </c>
      <c r="AA5652" s="8">
        <f>IF($D5652="","",V5652-Z5652)</f>
        <v/>
      </c>
      <c r="AB5652" s="8">
        <f>IF($D5652="","",AA5652-N5652)</f>
        <v/>
      </c>
      <c r="AF5652" s="8" t="n"/>
      <c r="AI5652" s="14" t="n"/>
      <c r="AK5652">
        <f>IF($D5652="","",IF(COUNTIF($D$2:$D5652,$D5652)=1,1,0))</f>
        <v/>
      </c>
      <c r="AL5652">
        <f>IF($AK5652=1,SUMPRODUCT(--($AO$2:$AO$7001&lt;$AO5652))+1,"")</f>
        <v/>
      </c>
      <c r="AM5652">
        <f>IF($D5652="","",IF(OR($R5652=TRUE(),$R5652="TRUE"),1,0))</f>
        <v/>
      </c>
      <c r="AN5652">
        <f>IF($D5652="","",IF($X5652="Yes",1,0))</f>
        <v/>
      </c>
      <c r="AO5652">
        <f>IF($AK5652=1,IFERROR(IF(VALUE($D5652)&lt;100000000,VALUE($D5652),1000000000),IFERROR(IF(VALUE(MID($D5652,2,20))&lt;100000000,VALUE(MID($D5652,2,20)),1000000000),1000000000))+ROW()/100000,"")</f>
        <v/>
      </c>
    </row>
    <row r="5653">
      <c r="F5653" s="14" t="n"/>
      <c r="N5653" s="8">
        <f>IF($D5653="","",M5653*V5653/100)</f>
        <v/>
      </c>
      <c r="O5653" s="8" t="n"/>
      <c r="U5653" s="8" t="n"/>
      <c r="V5653" s="8" t="n"/>
      <c r="Y5653">
        <f>IF($D5653="","",IF($AN5653=1,0,IF($AM5653=1,Settings!$C$6,Settings!$C$7))*100)</f>
        <v/>
      </c>
      <c r="Z5653" s="8">
        <f>IF($D5653="","",V5653*Y5653/100)</f>
        <v/>
      </c>
      <c r="AA5653" s="8">
        <f>IF($D5653="","",V5653-Z5653)</f>
        <v/>
      </c>
      <c r="AB5653" s="8">
        <f>IF($D5653="","",AA5653-N5653)</f>
        <v/>
      </c>
      <c r="AF5653" s="8" t="n"/>
      <c r="AI5653" s="14" t="n"/>
      <c r="AK5653">
        <f>IF($D5653="","",IF(COUNTIF($D$2:$D5653,$D5653)=1,1,0))</f>
        <v/>
      </c>
      <c r="AL5653">
        <f>IF($AK5653=1,SUMPRODUCT(--($AO$2:$AO$7001&lt;$AO5653))+1,"")</f>
        <v/>
      </c>
      <c r="AM5653">
        <f>IF($D5653="","",IF(OR($R5653=TRUE(),$R5653="TRUE"),1,0))</f>
        <v/>
      </c>
      <c r="AN5653">
        <f>IF($D5653="","",IF($X5653="Yes",1,0))</f>
        <v/>
      </c>
      <c r="AO5653">
        <f>IF($AK5653=1,IFERROR(IF(VALUE($D5653)&lt;100000000,VALUE($D5653),1000000000),IFERROR(IF(VALUE(MID($D5653,2,20))&lt;100000000,VALUE(MID($D5653,2,20)),1000000000),1000000000))+ROW()/100000,"")</f>
        <v/>
      </c>
    </row>
    <row r="5654">
      <c r="F5654" s="14" t="n"/>
      <c r="N5654" s="8">
        <f>IF($D5654="","",M5654*V5654/100)</f>
        <v/>
      </c>
      <c r="O5654" s="8" t="n"/>
      <c r="U5654" s="8" t="n"/>
      <c r="V5654" s="8" t="n"/>
      <c r="Y5654">
        <f>IF($D5654="","",IF($AN5654=1,0,IF($AM5654=1,Settings!$C$6,Settings!$C$7))*100)</f>
        <v/>
      </c>
      <c r="Z5654" s="8">
        <f>IF($D5654="","",V5654*Y5654/100)</f>
        <v/>
      </c>
      <c r="AA5654" s="8">
        <f>IF($D5654="","",V5654-Z5654)</f>
        <v/>
      </c>
      <c r="AB5654" s="8">
        <f>IF($D5654="","",AA5654-N5654)</f>
        <v/>
      </c>
      <c r="AF5654" s="8" t="n"/>
      <c r="AI5654" s="14" t="n"/>
      <c r="AK5654">
        <f>IF($D5654="","",IF(COUNTIF($D$2:$D5654,$D5654)=1,1,0))</f>
        <v/>
      </c>
      <c r="AL5654">
        <f>IF($AK5654=1,SUMPRODUCT(--($AO$2:$AO$7001&lt;$AO5654))+1,"")</f>
        <v/>
      </c>
      <c r="AM5654">
        <f>IF($D5654="","",IF(OR($R5654=TRUE(),$R5654="TRUE"),1,0))</f>
        <v/>
      </c>
      <c r="AN5654">
        <f>IF($D5654="","",IF($X5654="Yes",1,0))</f>
        <v/>
      </c>
      <c r="AO5654">
        <f>IF($AK5654=1,IFERROR(IF(VALUE($D5654)&lt;100000000,VALUE($D5654),1000000000),IFERROR(IF(VALUE(MID($D5654,2,20))&lt;100000000,VALUE(MID($D5654,2,20)),1000000000),1000000000))+ROW()/100000,"")</f>
        <v/>
      </c>
    </row>
    <row r="5655">
      <c r="F5655" s="14" t="n"/>
      <c r="N5655" s="8">
        <f>IF($D5655="","",M5655*V5655/100)</f>
        <v/>
      </c>
      <c r="O5655" s="8" t="n"/>
      <c r="U5655" s="8" t="n"/>
      <c r="V5655" s="8" t="n"/>
      <c r="Y5655">
        <f>IF($D5655="","",IF($AN5655=1,0,IF($AM5655=1,Settings!$C$6,Settings!$C$7))*100)</f>
        <v/>
      </c>
      <c r="Z5655" s="8">
        <f>IF($D5655="","",V5655*Y5655/100)</f>
        <v/>
      </c>
      <c r="AA5655" s="8">
        <f>IF($D5655="","",V5655-Z5655)</f>
        <v/>
      </c>
      <c r="AB5655" s="8">
        <f>IF($D5655="","",AA5655-N5655)</f>
        <v/>
      </c>
      <c r="AF5655" s="8" t="n"/>
      <c r="AI5655" s="14" t="n"/>
      <c r="AK5655">
        <f>IF($D5655="","",IF(COUNTIF($D$2:$D5655,$D5655)=1,1,0))</f>
        <v/>
      </c>
      <c r="AL5655">
        <f>IF($AK5655=1,SUMPRODUCT(--($AO$2:$AO$7001&lt;$AO5655))+1,"")</f>
        <v/>
      </c>
      <c r="AM5655">
        <f>IF($D5655="","",IF(OR($R5655=TRUE(),$R5655="TRUE"),1,0))</f>
        <v/>
      </c>
      <c r="AN5655">
        <f>IF($D5655="","",IF($X5655="Yes",1,0))</f>
        <v/>
      </c>
      <c r="AO5655">
        <f>IF($AK5655=1,IFERROR(IF(VALUE($D5655)&lt;100000000,VALUE($D5655),1000000000),IFERROR(IF(VALUE(MID($D5655,2,20))&lt;100000000,VALUE(MID($D5655,2,20)),1000000000),1000000000))+ROW()/100000,"")</f>
        <v/>
      </c>
    </row>
    <row r="5656">
      <c r="F5656" s="14" t="n"/>
      <c r="N5656" s="8">
        <f>IF($D5656="","",M5656*V5656/100)</f>
        <v/>
      </c>
      <c r="O5656" s="8" t="n"/>
      <c r="U5656" s="8" t="n"/>
      <c r="V5656" s="8" t="n"/>
      <c r="Y5656">
        <f>IF($D5656="","",IF($AN5656=1,0,IF($AM5656=1,Settings!$C$6,Settings!$C$7))*100)</f>
        <v/>
      </c>
      <c r="Z5656" s="8">
        <f>IF($D5656="","",V5656*Y5656/100)</f>
        <v/>
      </c>
      <c r="AA5656" s="8">
        <f>IF($D5656="","",V5656-Z5656)</f>
        <v/>
      </c>
      <c r="AB5656" s="8">
        <f>IF($D5656="","",AA5656-N5656)</f>
        <v/>
      </c>
      <c r="AF5656" s="8" t="n"/>
      <c r="AI5656" s="14" t="n"/>
      <c r="AK5656">
        <f>IF($D5656="","",IF(COUNTIF($D$2:$D5656,$D5656)=1,1,0))</f>
        <v/>
      </c>
      <c r="AL5656">
        <f>IF($AK5656=1,SUMPRODUCT(--($AO$2:$AO$7001&lt;$AO5656))+1,"")</f>
        <v/>
      </c>
      <c r="AM5656">
        <f>IF($D5656="","",IF(OR($R5656=TRUE(),$R5656="TRUE"),1,0))</f>
        <v/>
      </c>
      <c r="AN5656">
        <f>IF($D5656="","",IF($X5656="Yes",1,0))</f>
        <v/>
      </c>
      <c r="AO5656">
        <f>IF($AK5656=1,IFERROR(IF(VALUE($D5656)&lt;100000000,VALUE($D5656),1000000000),IFERROR(IF(VALUE(MID($D5656,2,20))&lt;100000000,VALUE(MID($D5656,2,20)),1000000000),1000000000))+ROW()/100000,"")</f>
        <v/>
      </c>
    </row>
    <row r="5657">
      <c r="F5657" s="14" t="n"/>
      <c r="N5657" s="8">
        <f>IF($D5657="","",M5657*V5657/100)</f>
        <v/>
      </c>
      <c r="O5657" s="8" t="n"/>
      <c r="U5657" s="8" t="n"/>
      <c r="V5657" s="8" t="n"/>
      <c r="Y5657">
        <f>IF($D5657="","",IF($AN5657=1,0,IF($AM5657=1,Settings!$C$6,Settings!$C$7))*100)</f>
        <v/>
      </c>
      <c r="Z5657" s="8">
        <f>IF($D5657="","",V5657*Y5657/100)</f>
        <v/>
      </c>
      <c r="AA5657" s="8">
        <f>IF($D5657="","",V5657-Z5657)</f>
        <v/>
      </c>
      <c r="AB5657" s="8">
        <f>IF($D5657="","",AA5657-N5657)</f>
        <v/>
      </c>
      <c r="AF5657" s="8" t="n"/>
      <c r="AI5657" s="14" t="n"/>
      <c r="AK5657">
        <f>IF($D5657="","",IF(COUNTIF($D$2:$D5657,$D5657)=1,1,0))</f>
        <v/>
      </c>
      <c r="AL5657">
        <f>IF($AK5657=1,SUMPRODUCT(--($AO$2:$AO$7001&lt;$AO5657))+1,"")</f>
        <v/>
      </c>
      <c r="AM5657">
        <f>IF($D5657="","",IF(OR($R5657=TRUE(),$R5657="TRUE"),1,0))</f>
        <v/>
      </c>
      <c r="AN5657">
        <f>IF($D5657="","",IF($X5657="Yes",1,0))</f>
        <v/>
      </c>
      <c r="AO5657">
        <f>IF($AK5657=1,IFERROR(IF(VALUE($D5657)&lt;100000000,VALUE($D5657),1000000000),IFERROR(IF(VALUE(MID($D5657,2,20))&lt;100000000,VALUE(MID($D5657,2,20)),1000000000),1000000000))+ROW()/100000,"")</f>
        <v/>
      </c>
    </row>
    <row r="5658">
      <c r="F5658" s="14" t="n"/>
      <c r="N5658" s="8">
        <f>IF($D5658="","",M5658*V5658/100)</f>
        <v/>
      </c>
      <c r="O5658" s="8" t="n"/>
      <c r="U5658" s="8" t="n"/>
      <c r="V5658" s="8" t="n"/>
      <c r="Y5658">
        <f>IF($D5658="","",IF($AN5658=1,0,IF($AM5658=1,Settings!$C$6,Settings!$C$7))*100)</f>
        <v/>
      </c>
      <c r="Z5658" s="8">
        <f>IF($D5658="","",V5658*Y5658/100)</f>
        <v/>
      </c>
      <c r="AA5658" s="8">
        <f>IF($D5658="","",V5658-Z5658)</f>
        <v/>
      </c>
      <c r="AB5658" s="8">
        <f>IF($D5658="","",AA5658-N5658)</f>
        <v/>
      </c>
      <c r="AF5658" s="8" t="n"/>
      <c r="AI5658" s="14" t="n"/>
      <c r="AK5658">
        <f>IF($D5658="","",IF(COUNTIF($D$2:$D5658,$D5658)=1,1,0))</f>
        <v/>
      </c>
      <c r="AL5658">
        <f>IF($AK5658=1,SUMPRODUCT(--($AO$2:$AO$7001&lt;$AO5658))+1,"")</f>
        <v/>
      </c>
      <c r="AM5658">
        <f>IF($D5658="","",IF(OR($R5658=TRUE(),$R5658="TRUE"),1,0))</f>
        <v/>
      </c>
      <c r="AN5658">
        <f>IF($D5658="","",IF($X5658="Yes",1,0))</f>
        <v/>
      </c>
      <c r="AO5658">
        <f>IF($AK5658=1,IFERROR(IF(VALUE($D5658)&lt;100000000,VALUE($D5658),1000000000),IFERROR(IF(VALUE(MID($D5658,2,20))&lt;100000000,VALUE(MID($D5658,2,20)),1000000000),1000000000))+ROW()/100000,"")</f>
        <v/>
      </c>
    </row>
    <row r="5659">
      <c r="F5659" s="14" t="n"/>
      <c r="N5659" s="8">
        <f>IF($D5659="","",M5659*V5659/100)</f>
        <v/>
      </c>
      <c r="O5659" s="8" t="n"/>
      <c r="U5659" s="8" t="n"/>
      <c r="V5659" s="8" t="n"/>
      <c r="Y5659">
        <f>IF($D5659="","",IF($AN5659=1,0,IF($AM5659=1,Settings!$C$6,Settings!$C$7))*100)</f>
        <v/>
      </c>
      <c r="Z5659" s="8">
        <f>IF($D5659="","",V5659*Y5659/100)</f>
        <v/>
      </c>
      <c r="AA5659" s="8">
        <f>IF($D5659="","",V5659-Z5659)</f>
        <v/>
      </c>
      <c r="AB5659" s="8">
        <f>IF($D5659="","",AA5659-N5659)</f>
        <v/>
      </c>
      <c r="AF5659" s="8" t="n"/>
      <c r="AI5659" s="14" t="n"/>
      <c r="AK5659">
        <f>IF($D5659="","",IF(COUNTIF($D$2:$D5659,$D5659)=1,1,0))</f>
        <v/>
      </c>
      <c r="AL5659">
        <f>IF($AK5659=1,SUMPRODUCT(--($AO$2:$AO$7001&lt;$AO5659))+1,"")</f>
        <v/>
      </c>
      <c r="AM5659">
        <f>IF($D5659="","",IF(OR($R5659=TRUE(),$R5659="TRUE"),1,0))</f>
        <v/>
      </c>
      <c r="AN5659">
        <f>IF($D5659="","",IF($X5659="Yes",1,0))</f>
        <v/>
      </c>
      <c r="AO5659">
        <f>IF($AK5659=1,IFERROR(IF(VALUE($D5659)&lt;100000000,VALUE($D5659),1000000000),IFERROR(IF(VALUE(MID($D5659,2,20))&lt;100000000,VALUE(MID($D5659,2,20)),1000000000),1000000000))+ROW()/100000,"")</f>
        <v/>
      </c>
    </row>
    <row r="5660">
      <c r="F5660" s="14" t="n"/>
      <c r="N5660" s="8">
        <f>IF($D5660="","",M5660*V5660/100)</f>
        <v/>
      </c>
      <c r="O5660" s="8" t="n"/>
      <c r="U5660" s="8" t="n"/>
      <c r="V5660" s="8" t="n"/>
      <c r="Y5660">
        <f>IF($D5660="","",IF($AN5660=1,0,IF($AM5660=1,Settings!$C$6,Settings!$C$7))*100)</f>
        <v/>
      </c>
      <c r="Z5660" s="8">
        <f>IF($D5660="","",V5660*Y5660/100)</f>
        <v/>
      </c>
      <c r="AA5660" s="8">
        <f>IF($D5660="","",V5660-Z5660)</f>
        <v/>
      </c>
      <c r="AB5660" s="8">
        <f>IF($D5660="","",AA5660-N5660)</f>
        <v/>
      </c>
      <c r="AF5660" s="8" t="n"/>
      <c r="AI5660" s="14" t="n"/>
      <c r="AK5660">
        <f>IF($D5660="","",IF(COUNTIF($D$2:$D5660,$D5660)=1,1,0))</f>
        <v/>
      </c>
      <c r="AL5660">
        <f>IF($AK5660=1,SUMPRODUCT(--($AO$2:$AO$7001&lt;$AO5660))+1,"")</f>
        <v/>
      </c>
      <c r="AM5660">
        <f>IF($D5660="","",IF(OR($R5660=TRUE(),$R5660="TRUE"),1,0))</f>
        <v/>
      </c>
      <c r="AN5660">
        <f>IF($D5660="","",IF($X5660="Yes",1,0))</f>
        <v/>
      </c>
      <c r="AO5660">
        <f>IF($AK5660=1,IFERROR(IF(VALUE($D5660)&lt;100000000,VALUE($D5660),1000000000),IFERROR(IF(VALUE(MID($D5660,2,20))&lt;100000000,VALUE(MID($D5660,2,20)),1000000000),1000000000))+ROW()/100000,"")</f>
        <v/>
      </c>
    </row>
    <row r="5661">
      <c r="F5661" s="14" t="n"/>
      <c r="N5661" s="8">
        <f>IF($D5661="","",M5661*V5661/100)</f>
        <v/>
      </c>
      <c r="O5661" s="8" t="n"/>
      <c r="U5661" s="8" t="n"/>
      <c r="V5661" s="8" t="n"/>
      <c r="Y5661">
        <f>IF($D5661="","",IF($AN5661=1,0,IF($AM5661=1,Settings!$C$6,Settings!$C$7))*100)</f>
        <v/>
      </c>
      <c r="Z5661" s="8">
        <f>IF($D5661="","",V5661*Y5661/100)</f>
        <v/>
      </c>
      <c r="AA5661" s="8">
        <f>IF($D5661="","",V5661-Z5661)</f>
        <v/>
      </c>
      <c r="AB5661" s="8">
        <f>IF($D5661="","",AA5661-N5661)</f>
        <v/>
      </c>
      <c r="AF5661" s="8" t="n"/>
      <c r="AI5661" s="14" t="n"/>
      <c r="AK5661">
        <f>IF($D5661="","",IF(COUNTIF($D$2:$D5661,$D5661)=1,1,0))</f>
        <v/>
      </c>
      <c r="AL5661">
        <f>IF($AK5661=1,SUMPRODUCT(--($AO$2:$AO$7001&lt;$AO5661))+1,"")</f>
        <v/>
      </c>
      <c r="AM5661">
        <f>IF($D5661="","",IF(OR($R5661=TRUE(),$R5661="TRUE"),1,0))</f>
        <v/>
      </c>
      <c r="AN5661">
        <f>IF($D5661="","",IF($X5661="Yes",1,0))</f>
        <v/>
      </c>
      <c r="AO5661">
        <f>IF($AK5661=1,IFERROR(IF(VALUE($D5661)&lt;100000000,VALUE($D5661),1000000000),IFERROR(IF(VALUE(MID($D5661,2,20))&lt;100000000,VALUE(MID($D5661,2,20)),1000000000),1000000000))+ROW()/100000,"")</f>
        <v/>
      </c>
    </row>
    <row r="5662">
      <c r="F5662" s="14" t="n"/>
      <c r="N5662" s="8">
        <f>IF($D5662="","",M5662*V5662/100)</f>
        <v/>
      </c>
      <c r="O5662" s="8" t="n"/>
      <c r="U5662" s="8" t="n"/>
      <c r="V5662" s="8" t="n"/>
      <c r="Y5662">
        <f>IF($D5662="","",IF($AN5662=1,0,IF($AM5662=1,Settings!$C$6,Settings!$C$7))*100)</f>
        <v/>
      </c>
      <c r="Z5662" s="8">
        <f>IF($D5662="","",V5662*Y5662/100)</f>
        <v/>
      </c>
      <c r="AA5662" s="8">
        <f>IF($D5662="","",V5662-Z5662)</f>
        <v/>
      </c>
      <c r="AB5662" s="8">
        <f>IF($D5662="","",AA5662-N5662)</f>
        <v/>
      </c>
      <c r="AF5662" s="8" t="n"/>
      <c r="AI5662" s="14" t="n"/>
      <c r="AK5662">
        <f>IF($D5662="","",IF(COUNTIF($D$2:$D5662,$D5662)=1,1,0))</f>
        <v/>
      </c>
      <c r="AL5662">
        <f>IF($AK5662=1,SUMPRODUCT(--($AO$2:$AO$7001&lt;$AO5662))+1,"")</f>
        <v/>
      </c>
      <c r="AM5662">
        <f>IF($D5662="","",IF(OR($R5662=TRUE(),$R5662="TRUE"),1,0))</f>
        <v/>
      </c>
      <c r="AN5662">
        <f>IF($D5662="","",IF($X5662="Yes",1,0))</f>
        <v/>
      </c>
      <c r="AO5662">
        <f>IF($AK5662=1,IFERROR(IF(VALUE($D5662)&lt;100000000,VALUE($D5662),1000000000),IFERROR(IF(VALUE(MID($D5662,2,20))&lt;100000000,VALUE(MID($D5662,2,20)),1000000000),1000000000))+ROW()/100000,"")</f>
        <v/>
      </c>
    </row>
    <row r="5663">
      <c r="F5663" s="14" t="n"/>
      <c r="N5663" s="8">
        <f>IF($D5663="","",M5663*V5663/100)</f>
        <v/>
      </c>
      <c r="O5663" s="8" t="n"/>
      <c r="U5663" s="8" t="n"/>
      <c r="V5663" s="8" t="n"/>
      <c r="Y5663">
        <f>IF($D5663="","",IF($AN5663=1,0,IF($AM5663=1,Settings!$C$6,Settings!$C$7))*100)</f>
        <v/>
      </c>
      <c r="Z5663" s="8">
        <f>IF($D5663="","",V5663*Y5663/100)</f>
        <v/>
      </c>
      <c r="AA5663" s="8">
        <f>IF($D5663="","",V5663-Z5663)</f>
        <v/>
      </c>
      <c r="AB5663" s="8">
        <f>IF($D5663="","",AA5663-N5663)</f>
        <v/>
      </c>
      <c r="AF5663" s="8" t="n"/>
      <c r="AI5663" s="14" t="n"/>
      <c r="AK5663">
        <f>IF($D5663="","",IF(COUNTIF($D$2:$D5663,$D5663)=1,1,0))</f>
        <v/>
      </c>
      <c r="AL5663">
        <f>IF($AK5663=1,SUMPRODUCT(--($AO$2:$AO$7001&lt;$AO5663))+1,"")</f>
        <v/>
      </c>
      <c r="AM5663">
        <f>IF($D5663="","",IF(OR($R5663=TRUE(),$R5663="TRUE"),1,0))</f>
        <v/>
      </c>
      <c r="AN5663">
        <f>IF($D5663="","",IF($X5663="Yes",1,0))</f>
        <v/>
      </c>
      <c r="AO5663">
        <f>IF($AK5663=1,IFERROR(IF(VALUE($D5663)&lt;100000000,VALUE($D5663),1000000000),IFERROR(IF(VALUE(MID($D5663,2,20))&lt;100000000,VALUE(MID($D5663,2,20)),1000000000),1000000000))+ROW()/100000,"")</f>
        <v/>
      </c>
    </row>
    <row r="5664">
      <c r="F5664" s="14" t="n"/>
      <c r="N5664" s="8">
        <f>IF($D5664="","",M5664*V5664/100)</f>
        <v/>
      </c>
      <c r="O5664" s="8" t="n"/>
      <c r="U5664" s="8" t="n"/>
      <c r="V5664" s="8" t="n"/>
      <c r="Y5664">
        <f>IF($D5664="","",IF($AN5664=1,0,IF($AM5664=1,Settings!$C$6,Settings!$C$7))*100)</f>
        <v/>
      </c>
      <c r="Z5664" s="8">
        <f>IF($D5664="","",V5664*Y5664/100)</f>
        <v/>
      </c>
      <c r="AA5664" s="8">
        <f>IF($D5664="","",V5664-Z5664)</f>
        <v/>
      </c>
      <c r="AB5664" s="8">
        <f>IF($D5664="","",AA5664-N5664)</f>
        <v/>
      </c>
      <c r="AF5664" s="8" t="n"/>
      <c r="AI5664" s="14" t="n"/>
      <c r="AK5664">
        <f>IF($D5664="","",IF(COUNTIF($D$2:$D5664,$D5664)=1,1,0))</f>
        <v/>
      </c>
      <c r="AL5664">
        <f>IF($AK5664=1,SUMPRODUCT(--($AO$2:$AO$7001&lt;$AO5664))+1,"")</f>
        <v/>
      </c>
      <c r="AM5664">
        <f>IF($D5664="","",IF(OR($R5664=TRUE(),$R5664="TRUE"),1,0))</f>
        <v/>
      </c>
      <c r="AN5664">
        <f>IF($D5664="","",IF($X5664="Yes",1,0))</f>
        <v/>
      </c>
      <c r="AO5664">
        <f>IF($AK5664=1,IFERROR(IF(VALUE($D5664)&lt;100000000,VALUE($D5664),1000000000),IFERROR(IF(VALUE(MID($D5664,2,20))&lt;100000000,VALUE(MID($D5664,2,20)),1000000000),1000000000))+ROW()/100000,"")</f>
        <v/>
      </c>
    </row>
    <row r="5665">
      <c r="F5665" s="14" t="n"/>
      <c r="N5665" s="8">
        <f>IF($D5665="","",M5665*V5665/100)</f>
        <v/>
      </c>
      <c r="O5665" s="8" t="n"/>
      <c r="U5665" s="8" t="n"/>
      <c r="V5665" s="8" t="n"/>
      <c r="Y5665">
        <f>IF($D5665="","",IF($AN5665=1,0,IF($AM5665=1,Settings!$C$6,Settings!$C$7))*100)</f>
        <v/>
      </c>
      <c r="Z5665" s="8">
        <f>IF($D5665="","",V5665*Y5665/100)</f>
        <v/>
      </c>
      <c r="AA5665" s="8">
        <f>IF($D5665="","",V5665-Z5665)</f>
        <v/>
      </c>
      <c r="AB5665" s="8">
        <f>IF($D5665="","",AA5665-N5665)</f>
        <v/>
      </c>
      <c r="AF5665" s="8" t="n"/>
      <c r="AI5665" s="14" t="n"/>
      <c r="AK5665">
        <f>IF($D5665="","",IF(COUNTIF($D$2:$D5665,$D5665)=1,1,0))</f>
        <v/>
      </c>
      <c r="AL5665">
        <f>IF($AK5665=1,SUMPRODUCT(--($AO$2:$AO$7001&lt;$AO5665))+1,"")</f>
        <v/>
      </c>
      <c r="AM5665">
        <f>IF($D5665="","",IF(OR($R5665=TRUE(),$R5665="TRUE"),1,0))</f>
        <v/>
      </c>
      <c r="AN5665">
        <f>IF($D5665="","",IF($X5665="Yes",1,0))</f>
        <v/>
      </c>
      <c r="AO5665">
        <f>IF($AK5665=1,IFERROR(IF(VALUE($D5665)&lt;100000000,VALUE($D5665),1000000000),IFERROR(IF(VALUE(MID($D5665,2,20))&lt;100000000,VALUE(MID($D5665,2,20)),1000000000),1000000000))+ROW()/100000,"")</f>
        <v/>
      </c>
    </row>
    <row r="5666">
      <c r="F5666" s="14" t="n"/>
      <c r="N5666" s="8">
        <f>IF($D5666="","",M5666*V5666/100)</f>
        <v/>
      </c>
      <c r="O5666" s="8" t="n"/>
      <c r="U5666" s="8" t="n"/>
      <c r="V5666" s="8" t="n"/>
      <c r="Y5666">
        <f>IF($D5666="","",IF($AN5666=1,0,IF($AM5666=1,Settings!$C$6,Settings!$C$7))*100)</f>
        <v/>
      </c>
      <c r="Z5666" s="8">
        <f>IF($D5666="","",V5666*Y5666/100)</f>
        <v/>
      </c>
      <c r="AA5666" s="8">
        <f>IF($D5666="","",V5666-Z5666)</f>
        <v/>
      </c>
      <c r="AB5666" s="8">
        <f>IF($D5666="","",AA5666-N5666)</f>
        <v/>
      </c>
      <c r="AF5666" s="8" t="n"/>
      <c r="AI5666" s="14" t="n"/>
      <c r="AK5666">
        <f>IF($D5666="","",IF(COUNTIF($D$2:$D5666,$D5666)=1,1,0))</f>
        <v/>
      </c>
      <c r="AL5666">
        <f>IF($AK5666=1,SUMPRODUCT(--($AO$2:$AO$7001&lt;$AO5666))+1,"")</f>
        <v/>
      </c>
      <c r="AM5666">
        <f>IF($D5666="","",IF(OR($R5666=TRUE(),$R5666="TRUE"),1,0))</f>
        <v/>
      </c>
      <c r="AN5666">
        <f>IF($D5666="","",IF($X5666="Yes",1,0))</f>
        <v/>
      </c>
      <c r="AO5666">
        <f>IF($AK5666=1,IFERROR(IF(VALUE($D5666)&lt;100000000,VALUE($D5666),1000000000),IFERROR(IF(VALUE(MID($D5666,2,20))&lt;100000000,VALUE(MID($D5666,2,20)),1000000000),1000000000))+ROW()/100000,"")</f>
        <v/>
      </c>
    </row>
    <row r="5667">
      <c r="F5667" s="14" t="n"/>
      <c r="N5667" s="8">
        <f>IF($D5667="","",M5667*V5667/100)</f>
        <v/>
      </c>
      <c r="O5667" s="8" t="n"/>
      <c r="U5667" s="8" t="n"/>
      <c r="V5667" s="8" t="n"/>
      <c r="Y5667">
        <f>IF($D5667="","",IF($AN5667=1,0,IF($AM5667=1,Settings!$C$6,Settings!$C$7))*100)</f>
        <v/>
      </c>
      <c r="Z5667" s="8">
        <f>IF($D5667="","",V5667*Y5667/100)</f>
        <v/>
      </c>
      <c r="AA5667" s="8">
        <f>IF($D5667="","",V5667-Z5667)</f>
        <v/>
      </c>
      <c r="AB5667" s="8">
        <f>IF($D5667="","",AA5667-N5667)</f>
        <v/>
      </c>
      <c r="AF5667" s="8" t="n"/>
      <c r="AI5667" s="14" t="n"/>
      <c r="AK5667">
        <f>IF($D5667="","",IF(COUNTIF($D$2:$D5667,$D5667)=1,1,0))</f>
        <v/>
      </c>
      <c r="AL5667">
        <f>IF($AK5667=1,SUMPRODUCT(--($AO$2:$AO$7001&lt;$AO5667))+1,"")</f>
        <v/>
      </c>
      <c r="AM5667">
        <f>IF($D5667="","",IF(OR($R5667=TRUE(),$R5667="TRUE"),1,0))</f>
        <v/>
      </c>
      <c r="AN5667">
        <f>IF($D5667="","",IF($X5667="Yes",1,0))</f>
        <v/>
      </c>
      <c r="AO5667">
        <f>IF($AK5667=1,IFERROR(IF(VALUE($D5667)&lt;100000000,VALUE($D5667),1000000000),IFERROR(IF(VALUE(MID($D5667,2,20))&lt;100000000,VALUE(MID($D5667,2,20)),1000000000),1000000000))+ROW()/100000,"")</f>
        <v/>
      </c>
    </row>
    <row r="5668">
      <c r="F5668" s="14" t="n"/>
      <c r="N5668" s="8">
        <f>IF($D5668="","",M5668*V5668/100)</f>
        <v/>
      </c>
      <c r="O5668" s="8" t="n"/>
      <c r="U5668" s="8" t="n"/>
      <c r="V5668" s="8" t="n"/>
      <c r="Y5668">
        <f>IF($D5668="","",IF($AN5668=1,0,IF($AM5668=1,Settings!$C$6,Settings!$C$7))*100)</f>
        <v/>
      </c>
      <c r="Z5668" s="8">
        <f>IF($D5668="","",V5668*Y5668/100)</f>
        <v/>
      </c>
      <c r="AA5668" s="8">
        <f>IF($D5668="","",V5668-Z5668)</f>
        <v/>
      </c>
      <c r="AB5668" s="8">
        <f>IF($D5668="","",AA5668-N5668)</f>
        <v/>
      </c>
      <c r="AF5668" s="8" t="n"/>
      <c r="AI5668" s="14" t="n"/>
      <c r="AK5668">
        <f>IF($D5668="","",IF(COUNTIF($D$2:$D5668,$D5668)=1,1,0))</f>
        <v/>
      </c>
      <c r="AL5668">
        <f>IF($AK5668=1,SUMPRODUCT(--($AO$2:$AO$7001&lt;$AO5668))+1,"")</f>
        <v/>
      </c>
      <c r="AM5668">
        <f>IF($D5668="","",IF(OR($R5668=TRUE(),$R5668="TRUE"),1,0))</f>
        <v/>
      </c>
      <c r="AN5668">
        <f>IF($D5668="","",IF($X5668="Yes",1,0))</f>
        <v/>
      </c>
      <c r="AO5668">
        <f>IF($AK5668=1,IFERROR(IF(VALUE($D5668)&lt;100000000,VALUE($D5668),1000000000),IFERROR(IF(VALUE(MID($D5668,2,20))&lt;100000000,VALUE(MID($D5668,2,20)),1000000000),1000000000))+ROW()/100000,"")</f>
        <v/>
      </c>
    </row>
    <row r="5669">
      <c r="F5669" s="14" t="n"/>
      <c r="N5669" s="8">
        <f>IF($D5669="","",M5669*V5669/100)</f>
        <v/>
      </c>
      <c r="O5669" s="8" t="n"/>
      <c r="U5669" s="8" t="n"/>
      <c r="V5669" s="8" t="n"/>
      <c r="Y5669">
        <f>IF($D5669="","",IF($AN5669=1,0,IF($AM5669=1,Settings!$C$6,Settings!$C$7))*100)</f>
        <v/>
      </c>
      <c r="Z5669" s="8">
        <f>IF($D5669="","",V5669*Y5669/100)</f>
        <v/>
      </c>
      <c r="AA5669" s="8">
        <f>IF($D5669="","",V5669-Z5669)</f>
        <v/>
      </c>
      <c r="AB5669" s="8">
        <f>IF($D5669="","",AA5669-N5669)</f>
        <v/>
      </c>
      <c r="AF5669" s="8" t="n"/>
      <c r="AI5669" s="14" t="n"/>
      <c r="AK5669">
        <f>IF($D5669="","",IF(COUNTIF($D$2:$D5669,$D5669)=1,1,0))</f>
        <v/>
      </c>
      <c r="AL5669">
        <f>IF($AK5669=1,SUMPRODUCT(--($AO$2:$AO$7001&lt;$AO5669))+1,"")</f>
        <v/>
      </c>
      <c r="AM5669">
        <f>IF($D5669="","",IF(OR($R5669=TRUE(),$R5669="TRUE"),1,0))</f>
        <v/>
      </c>
      <c r="AN5669">
        <f>IF($D5669="","",IF($X5669="Yes",1,0))</f>
        <v/>
      </c>
      <c r="AO5669">
        <f>IF($AK5669=1,IFERROR(IF(VALUE($D5669)&lt;100000000,VALUE($D5669),1000000000),IFERROR(IF(VALUE(MID($D5669,2,20))&lt;100000000,VALUE(MID($D5669,2,20)),1000000000),1000000000))+ROW()/100000,"")</f>
        <v/>
      </c>
    </row>
    <row r="5670">
      <c r="F5670" s="14" t="n"/>
      <c r="N5670" s="8">
        <f>IF($D5670="","",M5670*V5670/100)</f>
        <v/>
      </c>
      <c r="O5670" s="8" t="n"/>
      <c r="U5670" s="8" t="n"/>
      <c r="V5670" s="8" t="n"/>
      <c r="Y5670">
        <f>IF($D5670="","",IF($AN5670=1,0,IF($AM5670=1,Settings!$C$6,Settings!$C$7))*100)</f>
        <v/>
      </c>
      <c r="Z5670" s="8">
        <f>IF($D5670="","",V5670*Y5670/100)</f>
        <v/>
      </c>
      <c r="AA5670" s="8">
        <f>IF($D5670="","",V5670-Z5670)</f>
        <v/>
      </c>
      <c r="AB5670" s="8">
        <f>IF($D5670="","",AA5670-N5670)</f>
        <v/>
      </c>
      <c r="AF5670" s="8" t="n"/>
      <c r="AI5670" s="14" t="n"/>
      <c r="AK5670">
        <f>IF($D5670="","",IF(COUNTIF($D$2:$D5670,$D5670)=1,1,0))</f>
        <v/>
      </c>
      <c r="AL5670">
        <f>IF($AK5670=1,SUMPRODUCT(--($AO$2:$AO$7001&lt;$AO5670))+1,"")</f>
        <v/>
      </c>
      <c r="AM5670">
        <f>IF($D5670="","",IF(OR($R5670=TRUE(),$R5670="TRUE"),1,0))</f>
        <v/>
      </c>
      <c r="AN5670">
        <f>IF($D5670="","",IF($X5670="Yes",1,0))</f>
        <v/>
      </c>
      <c r="AO5670">
        <f>IF($AK5670=1,IFERROR(IF(VALUE($D5670)&lt;100000000,VALUE($D5670),1000000000),IFERROR(IF(VALUE(MID($D5670,2,20))&lt;100000000,VALUE(MID($D5670,2,20)),1000000000),1000000000))+ROW()/100000,"")</f>
        <v/>
      </c>
    </row>
    <row r="5671">
      <c r="F5671" s="14" t="n"/>
      <c r="N5671" s="8">
        <f>IF($D5671="","",M5671*V5671/100)</f>
        <v/>
      </c>
      <c r="O5671" s="8" t="n"/>
      <c r="U5671" s="8" t="n"/>
      <c r="V5671" s="8" t="n"/>
      <c r="Y5671">
        <f>IF($D5671="","",IF($AN5671=1,0,IF($AM5671=1,Settings!$C$6,Settings!$C$7))*100)</f>
        <v/>
      </c>
      <c r="Z5671" s="8">
        <f>IF($D5671="","",V5671*Y5671/100)</f>
        <v/>
      </c>
      <c r="AA5671" s="8">
        <f>IF($D5671="","",V5671-Z5671)</f>
        <v/>
      </c>
      <c r="AB5671" s="8">
        <f>IF($D5671="","",AA5671-N5671)</f>
        <v/>
      </c>
      <c r="AF5671" s="8" t="n"/>
      <c r="AI5671" s="14" t="n"/>
      <c r="AK5671">
        <f>IF($D5671="","",IF(COUNTIF($D$2:$D5671,$D5671)=1,1,0))</f>
        <v/>
      </c>
      <c r="AL5671">
        <f>IF($AK5671=1,SUMPRODUCT(--($AO$2:$AO$7001&lt;$AO5671))+1,"")</f>
        <v/>
      </c>
      <c r="AM5671">
        <f>IF($D5671="","",IF(OR($R5671=TRUE(),$R5671="TRUE"),1,0))</f>
        <v/>
      </c>
      <c r="AN5671">
        <f>IF($D5671="","",IF($X5671="Yes",1,0))</f>
        <v/>
      </c>
      <c r="AO5671">
        <f>IF($AK5671=1,IFERROR(IF(VALUE($D5671)&lt;100000000,VALUE($D5671),1000000000),IFERROR(IF(VALUE(MID($D5671,2,20))&lt;100000000,VALUE(MID($D5671,2,20)),1000000000),1000000000))+ROW()/100000,"")</f>
        <v/>
      </c>
    </row>
    <row r="5672">
      <c r="F5672" s="14" t="n"/>
      <c r="N5672" s="8">
        <f>IF($D5672="","",M5672*V5672/100)</f>
        <v/>
      </c>
      <c r="O5672" s="8" t="n"/>
      <c r="U5672" s="8" t="n"/>
      <c r="V5672" s="8" t="n"/>
      <c r="Y5672">
        <f>IF($D5672="","",IF($AN5672=1,0,IF($AM5672=1,Settings!$C$6,Settings!$C$7))*100)</f>
        <v/>
      </c>
      <c r="Z5672" s="8">
        <f>IF($D5672="","",V5672*Y5672/100)</f>
        <v/>
      </c>
      <c r="AA5672" s="8">
        <f>IF($D5672="","",V5672-Z5672)</f>
        <v/>
      </c>
      <c r="AB5672" s="8">
        <f>IF($D5672="","",AA5672-N5672)</f>
        <v/>
      </c>
      <c r="AF5672" s="8" t="n"/>
      <c r="AI5672" s="14" t="n"/>
      <c r="AK5672">
        <f>IF($D5672="","",IF(COUNTIF($D$2:$D5672,$D5672)=1,1,0))</f>
        <v/>
      </c>
      <c r="AL5672">
        <f>IF($AK5672=1,SUMPRODUCT(--($AO$2:$AO$7001&lt;$AO5672))+1,"")</f>
        <v/>
      </c>
      <c r="AM5672">
        <f>IF($D5672="","",IF(OR($R5672=TRUE(),$R5672="TRUE"),1,0))</f>
        <v/>
      </c>
      <c r="AN5672">
        <f>IF($D5672="","",IF($X5672="Yes",1,0))</f>
        <v/>
      </c>
      <c r="AO5672">
        <f>IF($AK5672=1,IFERROR(IF(VALUE($D5672)&lt;100000000,VALUE($D5672),1000000000),IFERROR(IF(VALUE(MID($D5672,2,20))&lt;100000000,VALUE(MID($D5672,2,20)),1000000000),1000000000))+ROW()/100000,"")</f>
        <v/>
      </c>
    </row>
    <row r="5673">
      <c r="F5673" s="14" t="n"/>
      <c r="N5673" s="8">
        <f>IF($D5673="","",M5673*V5673/100)</f>
        <v/>
      </c>
      <c r="O5673" s="8" t="n"/>
      <c r="U5673" s="8" t="n"/>
      <c r="V5673" s="8" t="n"/>
      <c r="Y5673">
        <f>IF($D5673="","",IF($AN5673=1,0,IF($AM5673=1,Settings!$C$6,Settings!$C$7))*100)</f>
        <v/>
      </c>
      <c r="Z5673" s="8">
        <f>IF($D5673="","",V5673*Y5673/100)</f>
        <v/>
      </c>
      <c r="AA5673" s="8">
        <f>IF($D5673="","",V5673-Z5673)</f>
        <v/>
      </c>
      <c r="AB5673" s="8">
        <f>IF($D5673="","",AA5673-N5673)</f>
        <v/>
      </c>
      <c r="AF5673" s="8" t="n"/>
      <c r="AI5673" s="14" t="n"/>
      <c r="AK5673">
        <f>IF($D5673="","",IF(COUNTIF($D$2:$D5673,$D5673)=1,1,0))</f>
        <v/>
      </c>
      <c r="AL5673">
        <f>IF($AK5673=1,SUMPRODUCT(--($AO$2:$AO$7001&lt;$AO5673))+1,"")</f>
        <v/>
      </c>
      <c r="AM5673">
        <f>IF($D5673="","",IF(OR($R5673=TRUE(),$R5673="TRUE"),1,0))</f>
        <v/>
      </c>
      <c r="AN5673">
        <f>IF($D5673="","",IF($X5673="Yes",1,0))</f>
        <v/>
      </c>
      <c r="AO5673">
        <f>IF($AK5673=1,IFERROR(IF(VALUE($D5673)&lt;100000000,VALUE($D5673),1000000000),IFERROR(IF(VALUE(MID($D5673,2,20))&lt;100000000,VALUE(MID($D5673,2,20)),1000000000),1000000000))+ROW()/100000,"")</f>
        <v/>
      </c>
    </row>
    <row r="5674">
      <c r="F5674" s="14" t="n"/>
      <c r="N5674" s="8">
        <f>IF($D5674="","",M5674*V5674/100)</f>
        <v/>
      </c>
      <c r="O5674" s="8" t="n"/>
      <c r="U5674" s="8" t="n"/>
      <c r="V5674" s="8" t="n"/>
      <c r="Y5674">
        <f>IF($D5674="","",IF($AN5674=1,0,IF($AM5674=1,Settings!$C$6,Settings!$C$7))*100)</f>
        <v/>
      </c>
      <c r="Z5674" s="8">
        <f>IF($D5674="","",V5674*Y5674/100)</f>
        <v/>
      </c>
      <c r="AA5674" s="8">
        <f>IF($D5674="","",V5674-Z5674)</f>
        <v/>
      </c>
      <c r="AB5674" s="8">
        <f>IF($D5674="","",AA5674-N5674)</f>
        <v/>
      </c>
      <c r="AF5674" s="8" t="n"/>
      <c r="AI5674" s="14" t="n"/>
      <c r="AK5674">
        <f>IF($D5674="","",IF(COUNTIF($D$2:$D5674,$D5674)=1,1,0))</f>
        <v/>
      </c>
      <c r="AL5674">
        <f>IF($AK5674=1,SUMPRODUCT(--($AO$2:$AO$7001&lt;$AO5674))+1,"")</f>
        <v/>
      </c>
      <c r="AM5674">
        <f>IF($D5674="","",IF(OR($R5674=TRUE(),$R5674="TRUE"),1,0))</f>
        <v/>
      </c>
      <c r="AN5674">
        <f>IF($D5674="","",IF($X5674="Yes",1,0))</f>
        <v/>
      </c>
      <c r="AO5674">
        <f>IF($AK5674=1,IFERROR(IF(VALUE($D5674)&lt;100000000,VALUE($D5674),1000000000),IFERROR(IF(VALUE(MID($D5674,2,20))&lt;100000000,VALUE(MID($D5674,2,20)),1000000000),1000000000))+ROW()/100000,"")</f>
        <v/>
      </c>
    </row>
    <row r="5675">
      <c r="F5675" s="14" t="n"/>
      <c r="N5675" s="8">
        <f>IF($D5675="","",M5675*V5675/100)</f>
        <v/>
      </c>
      <c r="O5675" s="8" t="n"/>
      <c r="U5675" s="8" t="n"/>
      <c r="V5675" s="8" t="n"/>
      <c r="Y5675">
        <f>IF($D5675="","",IF($AN5675=1,0,IF($AM5675=1,Settings!$C$6,Settings!$C$7))*100)</f>
        <v/>
      </c>
      <c r="Z5675" s="8">
        <f>IF($D5675="","",V5675*Y5675/100)</f>
        <v/>
      </c>
      <c r="AA5675" s="8">
        <f>IF($D5675="","",V5675-Z5675)</f>
        <v/>
      </c>
      <c r="AB5675" s="8">
        <f>IF($D5675="","",AA5675-N5675)</f>
        <v/>
      </c>
      <c r="AF5675" s="8" t="n"/>
      <c r="AI5675" s="14" t="n"/>
      <c r="AK5675">
        <f>IF($D5675="","",IF(COUNTIF($D$2:$D5675,$D5675)=1,1,0))</f>
        <v/>
      </c>
      <c r="AL5675">
        <f>IF($AK5675=1,SUMPRODUCT(--($AO$2:$AO$7001&lt;$AO5675))+1,"")</f>
        <v/>
      </c>
      <c r="AM5675">
        <f>IF($D5675="","",IF(OR($R5675=TRUE(),$R5675="TRUE"),1,0))</f>
        <v/>
      </c>
      <c r="AN5675">
        <f>IF($D5675="","",IF($X5675="Yes",1,0))</f>
        <v/>
      </c>
      <c r="AO5675">
        <f>IF($AK5675=1,IFERROR(IF(VALUE($D5675)&lt;100000000,VALUE($D5675),1000000000),IFERROR(IF(VALUE(MID($D5675,2,20))&lt;100000000,VALUE(MID($D5675,2,20)),1000000000),1000000000))+ROW()/100000,"")</f>
        <v/>
      </c>
    </row>
    <row r="5676">
      <c r="F5676" s="14" t="n"/>
      <c r="N5676" s="8">
        <f>IF($D5676="","",M5676*V5676/100)</f>
        <v/>
      </c>
      <c r="O5676" s="8" t="n"/>
      <c r="U5676" s="8" t="n"/>
      <c r="V5676" s="8" t="n"/>
      <c r="Y5676">
        <f>IF($D5676="","",IF($AN5676=1,0,IF($AM5676=1,Settings!$C$6,Settings!$C$7))*100)</f>
        <v/>
      </c>
      <c r="Z5676" s="8">
        <f>IF($D5676="","",V5676*Y5676/100)</f>
        <v/>
      </c>
      <c r="AA5676" s="8">
        <f>IF($D5676="","",V5676-Z5676)</f>
        <v/>
      </c>
      <c r="AB5676" s="8">
        <f>IF($D5676="","",AA5676-N5676)</f>
        <v/>
      </c>
      <c r="AF5676" s="8" t="n"/>
      <c r="AI5676" s="14" t="n"/>
      <c r="AK5676">
        <f>IF($D5676="","",IF(COUNTIF($D$2:$D5676,$D5676)=1,1,0))</f>
        <v/>
      </c>
      <c r="AL5676">
        <f>IF($AK5676=1,SUMPRODUCT(--($AO$2:$AO$7001&lt;$AO5676))+1,"")</f>
        <v/>
      </c>
      <c r="AM5676">
        <f>IF($D5676="","",IF(OR($R5676=TRUE(),$R5676="TRUE"),1,0))</f>
        <v/>
      </c>
      <c r="AN5676">
        <f>IF($D5676="","",IF($X5676="Yes",1,0))</f>
        <v/>
      </c>
      <c r="AO5676">
        <f>IF($AK5676=1,IFERROR(IF(VALUE($D5676)&lt;100000000,VALUE($D5676),1000000000),IFERROR(IF(VALUE(MID($D5676,2,20))&lt;100000000,VALUE(MID($D5676,2,20)),1000000000),1000000000))+ROW()/100000,"")</f>
        <v/>
      </c>
    </row>
    <row r="5677">
      <c r="F5677" s="14" t="n"/>
      <c r="N5677" s="8">
        <f>IF($D5677="","",M5677*V5677/100)</f>
        <v/>
      </c>
      <c r="O5677" s="8" t="n"/>
      <c r="U5677" s="8" t="n"/>
      <c r="V5677" s="8" t="n"/>
      <c r="Y5677">
        <f>IF($D5677="","",IF($AN5677=1,0,IF($AM5677=1,Settings!$C$6,Settings!$C$7))*100)</f>
        <v/>
      </c>
      <c r="Z5677" s="8">
        <f>IF($D5677="","",V5677*Y5677/100)</f>
        <v/>
      </c>
      <c r="AA5677" s="8">
        <f>IF($D5677="","",V5677-Z5677)</f>
        <v/>
      </c>
      <c r="AB5677" s="8">
        <f>IF($D5677="","",AA5677-N5677)</f>
        <v/>
      </c>
      <c r="AF5677" s="8" t="n"/>
      <c r="AI5677" s="14" t="n"/>
      <c r="AK5677">
        <f>IF($D5677="","",IF(COUNTIF($D$2:$D5677,$D5677)=1,1,0))</f>
        <v/>
      </c>
      <c r="AL5677">
        <f>IF($AK5677=1,SUMPRODUCT(--($AO$2:$AO$7001&lt;$AO5677))+1,"")</f>
        <v/>
      </c>
      <c r="AM5677">
        <f>IF($D5677="","",IF(OR($R5677=TRUE(),$R5677="TRUE"),1,0))</f>
        <v/>
      </c>
      <c r="AN5677">
        <f>IF($D5677="","",IF($X5677="Yes",1,0))</f>
        <v/>
      </c>
      <c r="AO5677">
        <f>IF($AK5677=1,IFERROR(IF(VALUE($D5677)&lt;100000000,VALUE($D5677),1000000000),IFERROR(IF(VALUE(MID($D5677,2,20))&lt;100000000,VALUE(MID($D5677,2,20)),1000000000),1000000000))+ROW()/100000,"")</f>
        <v/>
      </c>
    </row>
    <row r="5678">
      <c r="F5678" s="14" t="n"/>
      <c r="N5678" s="8">
        <f>IF($D5678="","",M5678*V5678/100)</f>
        <v/>
      </c>
      <c r="O5678" s="8" t="n"/>
      <c r="U5678" s="8" t="n"/>
      <c r="V5678" s="8" t="n"/>
      <c r="Y5678">
        <f>IF($D5678="","",IF($AN5678=1,0,IF($AM5678=1,Settings!$C$6,Settings!$C$7))*100)</f>
        <v/>
      </c>
      <c r="Z5678" s="8">
        <f>IF($D5678="","",V5678*Y5678/100)</f>
        <v/>
      </c>
      <c r="AA5678" s="8">
        <f>IF($D5678="","",V5678-Z5678)</f>
        <v/>
      </c>
      <c r="AB5678" s="8">
        <f>IF($D5678="","",AA5678-N5678)</f>
        <v/>
      </c>
      <c r="AF5678" s="8" t="n"/>
      <c r="AI5678" s="14" t="n"/>
      <c r="AK5678">
        <f>IF($D5678="","",IF(COUNTIF($D$2:$D5678,$D5678)=1,1,0))</f>
        <v/>
      </c>
      <c r="AL5678">
        <f>IF($AK5678=1,SUMPRODUCT(--($AO$2:$AO$7001&lt;$AO5678))+1,"")</f>
        <v/>
      </c>
      <c r="AM5678">
        <f>IF($D5678="","",IF(OR($R5678=TRUE(),$R5678="TRUE"),1,0))</f>
        <v/>
      </c>
      <c r="AN5678">
        <f>IF($D5678="","",IF($X5678="Yes",1,0))</f>
        <v/>
      </c>
      <c r="AO5678">
        <f>IF($AK5678=1,IFERROR(IF(VALUE($D5678)&lt;100000000,VALUE($D5678),1000000000),IFERROR(IF(VALUE(MID($D5678,2,20))&lt;100000000,VALUE(MID($D5678,2,20)),1000000000),1000000000))+ROW()/100000,"")</f>
        <v/>
      </c>
    </row>
    <row r="5679">
      <c r="F5679" s="14" t="n"/>
      <c r="N5679" s="8">
        <f>IF($D5679="","",M5679*V5679/100)</f>
        <v/>
      </c>
      <c r="O5679" s="8" t="n"/>
      <c r="U5679" s="8" t="n"/>
      <c r="V5679" s="8" t="n"/>
      <c r="Y5679">
        <f>IF($D5679="","",IF($AN5679=1,0,IF($AM5679=1,Settings!$C$6,Settings!$C$7))*100)</f>
        <v/>
      </c>
      <c r="Z5679" s="8">
        <f>IF($D5679="","",V5679*Y5679/100)</f>
        <v/>
      </c>
      <c r="AA5679" s="8">
        <f>IF($D5679="","",V5679-Z5679)</f>
        <v/>
      </c>
      <c r="AB5679" s="8">
        <f>IF($D5679="","",AA5679-N5679)</f>
        <v/>
      </c>
      <c r="AF5679" s="8" t="n"/>
      <c r="AI5679" s="14" t="n"/>
      <c r="AK5679">
        <f>IF($D5679="","",IF(COUNTIF($D$2:$D5679,$D5679)=1,1,0))</f>
        <v/>
      </c>
      <c r="AL5679">
        <f>IF($AK5679=1,SUMPRODUCT(--($AO$2:$AO$7001&lt;$AO5679))+1,"")</f>
        <v/>
      </c>
      <c r="AM5679">
        <f>IF($D5679="","",IF(OR($R5679=TRUE(),$R5679="TRUE"),1,0))</f>
        <v/>
      </c>
      <c r="AN5679">
        <f>IF($D5679="","",IF($X5679="Yes",1,0))</f>
        <v/>
      </c>
      <c r="AO5679">
        <f>IF($AK5679=1,IFERROR(IF(VALUE($D5679)&lt;100000000,VALUE($D5679),1000000000),IFERROR(IF(VALUE(MID($D5679,2,20))&lt;100000000,VALUE(MID($D5679,2,20)),1000000000),1000000000))+ROW()/100000,"")</f>
        <v/>
      </c>
    </row>
    <row r="5680">
      <c r="F5680" s="14" t="n"/>
      <c r="N5680" s="8">
        <f>IF($D5680="","",M5680*V5680/100)</f>
        <v/>
      </c>
      <c r="O5680" s="8" t="n"/>
      <c r="U5680" s="8" t="n"/>
      <c r="V5680" s="8" t="n"/>
      <c r="Y5680">
        <f>IF($D5680="","",IF($AN5680=1,0,IF($AM5680=1,Settings!$C$6,Settings!$C$7))*100)</f>
        <v/>
      </c>
      <c r="Z5680" s="8">
        <f>IF($D5680="","",V5680*Y5680/100)</f>
        <v/>
      </c>
      <c r="AA5680" s="8">
        <f>IF($D5680="","",V5680-Z5680)</f>
        <v/>
      </c>
      <c r="AB5680" s="8">
        <f>IF($D5680="","",AA5680-N5680)</f>
        <v/>
      </c>
      <c r="AF5680" s="8" t="n"/>
      <c r="AI5680" s="14" t="n"/>
      <c r="AK5680">
        <f>IF($D5680="","",IF(COUNTIF($D$2:$D5680,$D5680)=1,1,0))</f>
        <v/>
      </c>
      <c r="AL5680">
        <f>IF($AK5680=1,SUMPRODUCT(--($AO$2:$AO$7001&lt;$AO5680))+1,"")</f>
        <v/>
      </c>
      <c r="AM5680">
        <f>IF($D5680="","",IF(OR($R5680=TRUE(),$R5680="TRUE"),1,0))</f>
        <v/>
      </c>
      <c r="AN5680">
        <f>IF($D5680="","",IF($X5680="Yes",1,0))</f>
        <v/>
      </c>
      <c r="AO5680">
        <f>IF($AK5680=1,IFERROR(IF(VALUE($D5680)&lt;100000000,VALUE($D5680),1000000000),IFERROR(IF(VALUE(MID($D5680,2,20))&lt;100000000,VALUE(MID($D5680,2,20)),1000000000),1000000000))+ROW()/100000,"")</f>
        <v/>
      </c>
    </row>
    <row r="5681">
      <c r="F5681" s="14" t="n"/>
      <c r="N5681" s="8">
        <f>IF($D5681="","",M5681*V5681/100)</f>
        <v/>
      </c>
      <c r="O5681" s="8" t="n"/>
      <c r="U5681" s="8" t="n"/>
      <c r="V5681" s="8" t="n"/>
      <c r="Y5681">
        <f>IF($D5681="","",IF($AN5681=1,0,IF($AM5681=1,Settings!$C$6,Settings!$C$7))*100)</f>
        <v/>
      </c>
      <c r="Z5681" s="8">
        <f>IF($D5681="","",V5681*Y5681/100)</f>
        <v/>
      </c>
      <c r="AA5681" s="8">
        <f>IF($D5681="","",V5681-Z5681)</f>
        <v/>
      </c>
      <c r="AB5681" s="8">
        <f>IF($D5681="","",AA5681-N5681)</f>
        <v/>
      </c>
      <c r="AF5681" s="8" t="n"/>
      <c r="AI5681" s="14" t="n"/>
      <c r="AK5681">
        <f>IF($D5681="","",IF(COUNTIF($D$2:$D5681,$D5681)=1,1,0))</f>
        <v/>
      </c>
      <c r="AL5681">
        <f>IF($AK5681=1,SUMPRODUCT(--($AO$2:$AO$7001&lt;$AO5681))+1,"")</f>
        <v/>
      </c>
      <c r="AM5681">
        <f>IF($D5681="","",IF(OR($R5681=TRUE(),$R5681="TRUE"),1,0))</f>
        <v/>
      </c>
      <c r="AN5681">
        <f>IF($D5681="","",IF($X5681="Yes",1,0))</f>
        <v/>
      </c>
      <c r="AO5681">
        <f>IF($AK5681=1,IFERROR(IF(VALUE($D5681)&lt;100000000,VALUE($D5681),1000000000),IFERROR(IF(VALUE(MID($D5681,2,20))&lt;100000000,VALUE(MID($D5681,2,20)),1000000000),1000000000))+ROW()/100000,"")</f>
        <v/>
      </c>
    </row>
    <row r="5682">
      <c r="F5682" s="14" t="n"/>
      <c r="N5682" s="8">
        <f>IF($D5682="","",M5682*V5682/100)</f>
        <v/>
      </c>
      <c r="O5682" s="8" t="n"/>
      <c r="U5682" s="8" t="n"/>
      <c r="V5682" s="8" t="n"/>
      <c r="Y5682">
        <f>IF($D5682="","",IF($AN5682=1,0,IF($AM5682=1,Settings!$C$6,Settings!$C$7))*100)</f>
        <v/>
      </c>
      <c r="Z5682" s="8">
        <f>IF($D5682="","",V5682*Y5682/100)</f>
        <v/>
      </c>
      <c r="AA5682" s="8">
        <f>IF($D5682="","",V5682-Z5682)</f>
        <v/>
      </c>
      <c r="AB5682" s="8">
        <f>IF($D5682="","",AA5682-N5682)</f>
        <v/>
      </c>
      <c r="AF5682" s="8" t="n"/>
      <c r="AI5682" s="14" t="n"/>
      <c r="AK5682">
        <f>IF($D5682="","",IF(COUNTIF($D$2:$D5682,$D5682)=1,1,0))</f>
        <v/>
      </c>
      <c r="AL5682">
        <f>IF($AK5682=1,SUMPRODUCT(--($AO$2:$AO$7001&lt;$AO5682))+1,"")</f>
        <v/>
      </c>
      <c r="AM5682">
        <f>IF($D5682="","",IF(OR($R5682=TRUE(),$R5682="TRUE"),1,0))</f>
        <v/>
      </c>
      <c r="AN5682">
        <f>IF($D5682="","",IF($X5682="Yes",1,0))</f>
        <v/>
      </c>
      <c r="AO5682">
        <f>IF($AK5682=1,IFERROR(IF(VALUE($D5682)&lt;100000000,VALUE($D5682),1000000000),IFERROR(IF(VALUE(MID($D5682,2,20))&lt;100000000,VALUE(MID($D5682,2,20)),1000000000),1000000000))+ROW()/100000,"")</f>
        <v/>
      </c>
    </row>
    <row r="5683">
      <c r="F5683" s="14" t="n"/>
      <c r="N5683" s="8">
        <f>IF($D5683="","",M5683*V5683/100)</f>
        <v/>
      </c>
      <c r="O5683" s="8" t="n"/>
      <c r="U5683" s="8" t="n"/>
      <c r="V5683" s="8" t="n"/>
      <c r="Y5683">
        <f>IF($D5683="","",IF($AN5683=1,0,IF($AM5683=1,Settings!$C$6,Settings!$C$7))*100)</f>
        <v/>
      </c>
      <c r="Z5683" s="8">
        <f>IF($D5683="","",V5683*Y5683/100)</f>
        <v/>
      </c>
      <c r="AA5683" s="8">
        <f>IF($D5683="","",V5683-Z5683)</f>
        <v/>
      </c>
      <c r="AB5683" s="8">
        <f>IF($D5683="","",AA5683-N5683)</f>
        <v/>
      </c>
      <c r="AF5683" s="8" t="n"/>
      <c r="AI5683" s="14" t="n"/>
      <c r="AK5683">
        <f>IF($D5683="","",IF(COUNTIF($D$2:$D5683,$D5683)=1,1,0))</f>
        <v/>
      </c>
      <c r="AL5683">
        <f>IF($AK5683=1,SUMPRODUCT(--($AO$2:$AO$7001&lt;$AO5683))+1,"")</f>
        <v/>
      </c>
      <c r="AM5683">
        <f>IF($D5683="","",IF(OR($R5683=TRUE(),$R5683="TRUE"),1,0))</f>
        <v/>
      </c>
      <c r="AN5683">
        <f>IF($D5683="","",IF($X5683="Yes",1,0))</f>
        <v/>
      </c>
      <c r="AO5683">
        <f>IF($AK5683=1,IFERROR(IF(VALUE($D5683)&lt;100000000,VALUE($D5683),1000000000),IFERROR(IF(VALUE(MID($D5683,2,20))&lt;100000000,VALUE(MID($D5683,2,20)),1000000000),1000000000))+ROW()/100000,"")</f>
        <v/>
      </c>
    </row>
    <row r="5684">
      <c r="F5684" s="14" t="n"/>
      <c r="N5684" s="8">
        <f>IF($D5684="","",M5684*V5684/100)</f>
        <v/>
      </c>
      <c r="O5684" s="8" t="n"/>
      <c r="U5684" s="8" t="n"/>
      <c r="V5684" s="8" t="n"/>
      <c r="Y5684">
        <f>IF($D5684="","",IF($AN5684=1,0,IF($AM5684=1,Settings!$C$6,Settings!$C$7))*100)</f>
        <v/>
      </c>
      <c r="Z5684" s="8">
        <f>IF($D5684="","",V5684*Y5684/100)</f>
        <v/>
      </c>
      <c r="AA5684" s="8">
        <f>IF($D5684="","",V5684-Z5684)</f>
        <v/>
      </c>
      <c r="AB5684" s="8">
        <f>IF($D5684="","",AA5684-N5684)</f>
        <v/>
      </c>
      <c r="AF5684" s="8" t="n"/>
      <c r="AI5684" s="14" t="n"/>
      <c r="AK5684">
        <f>IF($D5684="","",IF(COUNTIF($D$2:$D5684,$D5684)=1,1,0))</f>
        <v/>
      </c>
      <c r="AL5684">
        <f>IF($AK5684=1,SUMPRODUCT(--($AO$2:$AO$7001&lt;$AO5684))+1,"")</f>
        <v/>
      </c>
      <c r="AM5684">
        <f>IF($D5684="","",IF(OR($R5684=TRUE(),$R5684="TRUE"),1,0))</f>
        <v/>
      </c>
      <c r="AN5684">
        <f>IF($D5684="","",IF($X5684="Yes",1,0))</f>
        <v/>
      </c>
      <c r="AO5684">
        <f>IF($AK5684=1,IFERROR(IF(VALUE($D5684)&lt;100000000,VALUE($D5684),1000000000),IFERROR(IF(VALUE(MID($D5684,2,20))&lt;100000000,VALUE(MID($D5684,2,20)),1000000000),1000000000))+ROW()/100000,"")</f>
        <v/>
      </c>
    </row>
    <row r="5685">
      <c r="F5685" s="14" t="n"/>
      <c r="N5685" s="8">
        <f>IF($D5685="","",M5685*V5685/100)</f>
        <v/>
      </c>
      <c r="O5685" s="8" t="n"/>
      <c r="U5685" s="8" t="n"/>
      <c r="V5685" s="8" t="n"/>
      <c r="Y5685">
        <f>IF($D5685="","",IF($AN5685=1,0,IF($AM5685=1,Settings!$C$6,Settings!$C$7))*100)</f>
        <v/>
      </c>
      <c r="Z5685" s="8">
        <f>IF($D5685="","",V5685*Y5685/100)</f>
        <v/>
      </c>
      <c r="AA5685" s="8">
        <f>IF($D5685="","",V5685-Z5685)</f>
        <v/>
      </c>
      <c r="AB5685" s="8">
        <f>IF($D5685="","",AA5685-N5685)</f>
        <v/>
      </c>
      <c r="AF5685" s="8" t="n"/>
      <c r="AI5685" s="14" t="n"/>
      <c r="AK5685">
        <f>IF($D5685="","",IF(COUNTIF($D$2:$D5685,$D5685)=1,1,0))</f>
        <v/>
      </c>
      <c r="AL5685">
        <f>IF($AK5685=1,SUMPRODUCT(--($AO$2:$AO$7001&lt;$AO5685))+1,"")</f>
        <v/>
      </c>
      <c r="AM5685">
        <f>IF($D5685="","",IF(OR($R5685=TRUE(),$R5685="TRUE"),1,0))</f>
        <v/>
      </c>
      <c r="AN5685">
        <f>IF($D5685="","",IF($X5685="Yes",1,0))</f>
        <v/>
      </c>
      <c r="AO5685">
        <f>IF($AK5685=1,IFERROR(IF(VALUE($D5685)&lt;100000000,VALUE($D5685),1000000000),IFERROR(IF(VALUE(MID($D5685,2,20))&lt;100000000,VALUE(MID($D5685,2,20)),1000000000),1000000000))+ROW()/100000,"")</f>
        <v/>
      </c>
    </row>
    <row r="5686">
      <c r="F5686" s="14" t="n"/>
      <c r="N5686" s="8">
        <f>IF($D5686="","",M5686*V5686/100)</f>
        <v/>
      </c>
      <c r="O5686" s="8" t="n"/>
      <c r="U5686" s="8" t="n"/>
      <c r="V5686" s="8" t="n"/>
      <c r="Y5686">
        <f>IF($D5686="","",IF($AN5686=1,0,IF($AM5686=1,Settings!$C$6,Settings!$C$7))*100)</f>
        <v/>
      </c>
      <c r="Z5686" s="8">
        <f>IF($D5686="","",V5686*Y5686/100)</f>
        <v/>
      </c>
      <c r="AA5686" s="8">
        <f>IF($D5686="","",V5686-Z5686)</f>
        <v/>
      </c>
      <c r="AB5686" s="8">
        <f>IF($D5686="","",AA5686-N5686)</f>
        <v/>
      </c>
      <c r="AF5686" s="8" t="n"/>
      <c r="AI5686" s="14" t="n"/>
      <c r="AK5686">
        <f>IF($D5686="","",IF(COUNTIF($D$2:$D5686,$D5686)=1,1,0))</f>
        <v/>
      </c>
      <c r="AL5686">
        <f>IF($AK5686=1,SUMPRODUCT(--($AO$2:$AO$7001&lt;$AO5686))+1,"")</f>
        <v/>
      </c>
      <c r="AM5686">
        <f>IF($D5686="","",IF(OR($R5686=TRUE(),$R5686="TRUE"),1,0))</f>
        <v/>
      </c>
      <c r="AN5686">
        <f>IF($D5686="","",IF($X5686="Yes",1,0))</f>
        <v/>
      </c>
      <c r="AO5686">
        <f>IF($AK5686=1,IFERROR(IF(VALUE($D5686)&lt;100000000,VALUE($D5686),1000000000),IFERROR(IF(VALUE(MID($D5686,2,20))&lt;100000000,VALUE(MID($D5686,2,20)),1000000000),1000000000))+ROW()/100000,"")</f>
        <v/>
      </c>
    </row>
    <row r="5687">
      <c r="F5687" s="14" t="n"/>
      <c r="N5687" s="8">
        <f>IF($D5687="","",M5687*V5687/100)</f>
        <v/>
      </c>
      <c r="O5687" s="8" t="n"/>
      <c r="U5687" s="8" t="n"/>
      <c r="V5687" s="8" t="n"/>
      <c r="Y5687">
        <f>IF($D5687="","",IF($AN5687=1,0,IF($AM5687=1,Settings!$C$6,Settings!$C$7))*100)</f>
        <v/>
      </c>
      <c r="Z5687" s="8">
        <f>IF($D5687="","",V5687*Y5687/100)</f>
        <v/>
      </c>
      <c r="AA5687" s="8">
        <f>IF($D5687="","",V5687-Z5687)</f>
        <v/>
      </c>
      <c r="AB5687" s="8">
        <f>IF($D5687="","",AA5687-N5687)</f>
        <v/>
      </c>
      <c r="AF5687" s="8" t="n"/>
      <c r="AI5687" s="14" t="n"/>
      <c r="AK5687">
        <f>IF($D5687="","",IF(COUNTIF($D$2:$D5687,$D5687)=1,1,0))</f>
        <v/>
      </c>
      <c r="AL5687">
        <f>IF($AK5687=1,SUMPRODUCT(--($AO$2:$AO$7001&lt;$AO5687))+1,"")</f>
        <v/>
      </c>
      <c r="AM5687">
        <f>IF($D5687="","",IF(OR($R5687=TRUE(),$R5687="TRUE"),1,0))</f>
        <v/>
      </c>
      <c r="AN5687">
        <f>IF($D5687="","",IF($X5687="Yes",1,0))</f>
        <v/>
      </c>
      <c r="AO5687">
        <f>IF($AK5687=1,IFERROR(IF(VALUE($D5687)&lt;100000000,VALUE($D5687),1000000000),IFERROR(IF(VALUE(MID($D5687,2,20))&lt;100000000,VALUE(MID($D5687,2,20)),1000000000),1000000000))+ROW()/100000,"")</f>
        <v/>
      </c>
    </row>
    <row r="5688">
      <c r="F5688" s="14" t="n"/>
      <c r="N5688" s="8">
        <f>IF($D5688="","",M5688*V5688/100)</f>
        <v/>
      </c>
      <c r="O5688" s="8" t="n"/>
      <c r="U5688" s="8" t="n"/>
      <c r="V5688" s="8" t="n"/>
      <c r="Y5688">
        <f>IF($D5688="","",IF($AN5688=1,0,IF($AM5688=1,Settings!$C$6,Settings!$C$7))*100)</f>
        <v/>
      </c>
      <c r="Z5688" s="8">
        <f>IF($D5688="","",V5688*Y5688/100)</f>
        <v/>
      </c>
      <c r="AA5688" s="8">
        <f>IF($D5688="","",V5688-Z5688)</f>
        <v/>
      </c>
      <c r="AB5688" s="8">
        <f>IF($D5688="","",AA5688-N5688)</f>
        <v/>
      </c>
      <c r="AF5688" s="8" t="n"/>
      <c r="AI5688" s="14" t="n"/>
      <c r="AK5688">
        <f>IF($D5688="","",IF(COUNTIF($D$2:$D5688,$D5688)=1,1,0))</f>
        <v/>
      </c>
      <c r="AL5688">
        <f>IF($AK5688=1,SUMPRODUCT(--($AO$2:$AO$7001&lt;$AO5688))+1,"")</f>
        <v/>
      </c>
      <c r="AM5688">
        <f>IF($D5688="","",IF(OR($R5688=TRUE(),$R5688="TRUE"),1,0))</f>
        <v/>
      </c>
      <c r="AN5688">
        <f>IF($D5688="","",IF($X5688="Yes",1,0))</f>
        <v/>
      </c>
      <c r="AO5688">
        <f>IF($AK5688=1,IFERROR(IF(VALUE($D5688)&lt;100000000,VALUE($D5688),1000000000),IFERROR(IF(VALUE(MID($D5688,2,20))&lt;100000000,VALUE(MID($D5688,2,20)),1000000000),1000000000))+ROW()/100000,"")</f>
        <v/>
      </c>
    </row>
    <row r="5689">
      <c r="F5689" s="14" t="n"/>
      <c r="N5689" s="8">
        <f>IF($D5689="","",M5689*V5689/100)</f>
        <v/>
      </c>
      <c r="O5689" s="8" t="n"/>
      <c r="U5689" s="8" t="n"/>
      <c r="V5689" s="8" t="n"/>
      <c r="Y5689">
        <f>IF($D5689="","",IF($AN5689=1,0,IF($AM5689=1,Settings!$C$6,Settings!$C$7))*100)</f>
        <v/>
      </c>
      <c r="Z5689" s="8">
        <f>IF($D5689="","",V5689*Y5689/100)</f>
        <v/>
      </c>
      <c r="AA5689" s="8">
        <f>IF($D5689="","",V5689-Z5689)</f>
        <v/>
      </c>
      <c r="AB5689" s="8">
        <f>IF($D5689="","",AA5689-N5689)</f>
        <v/>
      </c>
      <c r="AF5689" s="8" t="n"/>
      <c r="AI5689" s="14" t="n"/>
      <c r="AK5689">
        <f>IF($D5689="","",IF(COUNTIF($D$2:$D5689,$D5689)=1,1,0))</f>
        <v/>
      </c>
      <c r="AL5689">
        <f>IF($AK5689=1,SUMPRODUCT(--($AO$2:$AO$7001&lt;$AO5689))+1,"")</f>
        <v/>
      </c>
      <c r="AM5689">
        <f>IF($D5689="","",IF(OR($R5689=TRUE(),$R5689="TRUE"),1,0))</f>
        <v/>
      </c>
      <c r="AN5689">
        <f>IF($D5689="","",IF($X5689="Yes",1,0))</f>
        <v/>
      </c>
      <c r="AO5689">
        <f>IF($AK5689=1,IFERROR(IF(VALUE($D5689)&lt;100000000,VALUE($D5689),1000000000),IFERROR(IF(VALUE(MID($D5689,2,20))&lt;100000000,VALUE(MID($D5689,2,20)),1000000000),1000000000))+ROW()/100000,"")</f>
        <v/>
      </c>
    </row>
    <row r="5690">
      <c r="F5690" s="14" t="n"/>
      <c r="N5690" s="8">
        <f>IF($D5690="","",M5690*V5690/100)</f>
        <v/>
      </c>
      <c r="O5690" s="8" t="n"/>
      <c r="U5690" s="8" t="n"/>
      <c r="V5690" s="8" t="n"/>
      <c r="Y5690">
        <f>IF($D5690="","",IF($AN5690=1,0,IF($AM5690=1,Settings!$C$6,Settings!$C$7))*100)</f>
        <v/>
      </c>
      <c r="Z5690" s="8">
        <f>IF($D5690="","",V5690*Y5690/100)</f>
        <v/>
      </c>
      <c r="AA5690" s="8">
        <f>IF($D5690="","",V5690-Z5690)</f>
        <v/>
      </c>
      <c r="AB5690" s="8">
        <f>IF($D5690="","",AA5690-N5690)</f>
        <v/>
      </c>
      <c r="AF5690" s="8" t="n"/>
      <c r="AI5690" s="14" t="n"/>
      <c r="AK5690">
        <f>IF($D5690="","",IF(COUNTIF($D$2:$D5690,$D5690)=1,1,0))</f>
        <v/>
      </c>
      <c r="AL5690">
        <f>IF($AK5690=1,SUMPRODUCT(--($AO$2:$AO$7001&lt;$AO5690))+1,"")</f>
        <v/>
      </c>
      <c r="AM5690">
        <f>IF($D5690="","",IF(OR($R5690=TRUE(),$R5690="TRUE"),1,0))</f>
        <v/>
      </c>
      <c r="AN5690">
        <f>IF($D5690="","",IF($X5690="Yes",1,0))</f>
        <v/>
      </c>
      <c r="AO5690">
        <f>IF($AK5690=1,IFERROR(IF(VALUE($D5690)&lt;100000000,VALUE($D5690),1000000000),IFERROR(IF(VALUE(MID($D5690,2,20))&lt;100000000,VALUE(MID($D5690,2,20)),1000000000),1000000000))+ROW()/100000,"")</f>
        <v/>
      </c>
    </row>
    <row r="5691">
      <c r="F5691" s="14" t="n"/>
      <c r="N5691" s="8">
        <f>IF($D5691="","",M5691*V5691/100)</f>
        <v/>
      </c>
      <c r="O5691" s="8" t="n"/>
      <c r="U5691" s="8" t="n"/>
      <c r="V5691" s="8" t="n"/>
      <c r="Y5691">
        <f>IF($D5691="","",IF($AN5691=1,0,IF($AM5691=1,Settings!$C$6,Settings!$C$7))*100)</f>
        <v/>
      </c>
      <c r="Z5691" s="8">
        <f>IF($D5691="","",V5691*Y5691/100)</f>
        <v/>
      </c>
      <c r="AA5691" s="8">
        <f>IF($D5691="","",V5691-Z5691)</f>
        <v/>
      </c>
      <c r="AB5691" s="8">
        <f>IF($D5691="","",AA5691-N5691)</f>
        <v/>
      </c>
      <c r="AF5691" s="8" t="n"/>
      <c r="AI5691" s="14" t="n"/>
      <c r="AK5691">
        <f>IF($D5691="","",IF(COUNTIF($D$2:$D5691,$D5691)=1,1,0))</f>
        <v/>
      </c>
      <c r="AL5691">
        <f>IF($AK5691=1,SUMPRODUCT(--($AO$2:$AO$7001&lt;$AO5691))+1,"")</f>
        <v/>
      </c>
      <c r="AM5691">
        <f>IF($D5691="","",IF(OR($R5691=TRUE(),$R5691="TRUE"),1,0))</f>
        <v/>
      </c>
      <c r="AN5691">
        <f>IF($D5691="","",IF($X5691="Yes",1,0))</f>
        <v/>
      </c>
      <c r="AO5691">
        <f>IF($AK5691=1,IFERROR(IF(VALUE($D5691)&lt;100000000,VALUE($D5691),1000000000),IFERROR(IF(VALUE(MID($D5691,2,20))&lt;100000000,VALUE(MID($D5691,2,20)),1000000000),1000000000))+ROW()/100000,"")</f>
        <v/>
      </c>
    </row>
    <row r="5692">
      <c r="F5692" s="14" t="n"/>
      <c r="N5692" s="8">
        <f>IF($D5692="","",M5692*V5692/100)</f>
        <v/>
      </c>
      <c r="O5692" s="8" t="n"/>
      <c r="U5692" s="8" t="n"/>
      <c r="V5692" s="8" t="n"/>
      <c r="Y5692">
        <f>IF($D5692="","",IF($AN5692=1,0,IF($AM5692=1,Settings!$C$6,Settings!$C$7))*100)</f>
        <v/>
      </c>
      <c r="Z5692" s="8">
        <f>IF($D5692="","",V5692*Y5692/100)</f>
        <v/>
      </c>
      <c r="AA5692" s="8">
        <f>IF($D5692="","",V5692-Z5692)</f>
        <v/>
      </c>
      <c r="AB5692" s="8">
        <f>IF($D5692="","",AA5692-N5692)</f>
        <v/>
      </c>
      <c r="AF5692" s="8" t="n"/>
      <c r="AI5692" s="14" t="n"/>
      <c r="AK5692">
        <f>IF($D5692="","",IF(COUNTIF($D$2:$D5692,$D5692)=1,1,0))</f>
        <v/>
      </c>
      <c r="AL5692">
        <f>IF($AK5692=1,SUMPRODUCT(--($AO$2:$AO$7001&lt;$AO5692))+1,"")</f>
        <v/>
      </c>
      <c r="AM5692">
        <f>IF($D5692="","",IF(OR($R5692=TRUE(),$R5692="TRUE"),1,0))</f>
        <v/>
      </c>
      <c r="AN5692">
        <f>IF($D5692="","",IF($X5692="Yes",1,0))</f>
        <v/>
      </c>
      <c r="AO5692">
        <f>IF($AK5692=1,IFERROR(IF(VALUE($D5692)&lt;100000000,VALUE($D5692),1000000000),IFERROR(IF(VALUE(MID($D5692,2,20))&lt;100000000,VALUE(MID($D5692,2,20)),1000000000),1000000000))+ROW()/100000,"")</f>
        <v/>
      </c>
    </row>
    <row r="5693">
      <c r="F5693" s="14" t="n"/>
      <c r="N5693" s="8">
        <f>IF($D5693="","",M5693*V5693/100)</f>
        <v/>
      </c>
      <c r="O5693" s="8" t="n"/>
      <c r="U5693" s="8" t="n"/>
      <c r="V5693" s="8" t="n"/>
      <c r="Y5693">
        <f>IF($D5693="","",IF($AN5693=1,0,IF($AM5693=1,Settings!$C$6,Settings!$C$7))*100)</f>
        <v/>
      </c>
      <c r="Z5693" s="8">
        <f>IF($D5693="","",V5693*Y5693/100)</f>
        <v/>
      </c>
      <c r="AA5693" s="8">
        <f>IF($D5693="","",V5693-Z5693)</f>
        <v/>
      </c>
      <c r="AB5693" s="8">
        <f>IF($D5693="","",AA5693-N5693)</f>
        <v/>
      </c>
      <c r="AF5693" s="8" t="n"/>
      <c r="AI5693" s="14" t="n"/>
      <c r="AK5693">
        <f>IF($D5693="","",IF(COUNTIF($D$2:$D5693,$D5693)=1,1,0))</f>
        <v/>
      </c>
      <c r="AL5693">
        <f>IF($AK5693=1,SUMPRODUCT(--($AO$2:$AO$7001&lt;$AO5693))+1,"")</f>
        <v/>
      </c>
      <c r="AM5693">
        <f>IF($D5693="","",IF(OR($R5693=TRUE(),$R5693="TRUE"),1,0))</f>
        <v/>
      </c>
      <c r="AN5693">
        <f>IF($D5693="","",IF($X5693="Yes",1,0))</f>
        <v/>
      </c>
      <c r="AO5693">
        <f>IF($AK5693=1,IFERROR(IF(VALUE($D5693)&lt;100000000,VALUE($D5693),1000000000),IFERROR(IF(VALUE(MID($D5693,2,20))&lt;100000000,VALUE(MID($D5693,2,20)),1000000000),1000000000))+ROW()/100000,"")</f>
        <v/>
      </c>
    </row>
    <row r="5694">
      <c r="F5694" s="14" t="n"/>
      <c r="N5694" s="8">
        <f>IF($D5694="","",M5694*V5694/100)</f>
        <v/>
      </c>
      <c r="O5694" s="8" t="n"/>
      <c r="U5694" s="8" t="n"/>
      <c r="V5694" s="8" t="n"/>
      <c r="Y5694">
        <f>IF($D5694="","",IF($AN5694=1,0,IF($AM5694=1,Settings!$C$6,Settings!$C$7))*100)</f>
        <v/>
      </c>
      <c r="Z5694" s="8">
        <f>IF($D5694="","",V5694*Y5694/100)</f>
        <v/>
      </c>
      <c r="AA5694" s="8">
        <f>IF($D5694="","",V5694-Z5694)</f>
        <v/>
      </c>
      <c r="AB5694" s="8">
        <f>IF($D5694="","",AA5694-N5694)</f>
        <v/>
      </c>
      <c r="AF5694" s="8" t="n"/>
      <c r="AI5694" s="14" t="n"/>
      <c r="AK5694">
        <f>IF($D5694="","",IF(COUNTIF($D$2:$D5694,$D5694)=1,1,0))</f>
        <v/>
      </c>
      <c r="AL5694">
        <f>IF($AK5694=1,SUMPRODUCT(--($AO$2:$AO$7001&lt;$AO5694))+1,"")</f>
        <v/>
      </c>
      <c r="AM5694">
        <f>IF($D5694="","",IF(OR($R5694=TRUE(),$R5694="TRUE"),1,0))</f>
        <v/>
      </c>
      <c r="AN5694">
        <f>IF($D5694="","",IF($X5694="Yes",1,0))</f>
        <v/>
      </c>
      <c r="AO5694">
        <f>IF($AK5694=1,IFERROR(IF(VALUE($D5694)&lt;100000000,VALUE($D5694),1000000000),IFERROR(IF(VALUE(MID($D5694,2,20))&lt;100000000,VALUE(MID($D5694,2,20)),1000000000),1000000000))+ROW()/100000,"")</f>
        <v/>
      </c>
    </row>
    <row r="5695">
      <c r="F5695" s="14" t="n"/>
      <c r="N5695" s="8">
        <f>IF($D5695="","",M5695*V5695/100)</f>
        <v/>
      </c>
      <c r="O5695" s="8" t="n"/>
      <c r="U5695" s="8" t="n"/>
      <c r="V5695" s="8" t="n"/>
      <c r="Y5695">
        <f>IF($D5695="","",IF($AN5695=1,0,IF($AM5695=1,Settings!$C$6,Settings!$C$7))*100)</f>
        <v/>
      </c>
      <c r="Z5695" s="8">
        <f>IF($D5695="","",V5695*Y5695/100)</f>
        <v/>
      </c>
      <c r="AA5695" s="8">
        <f>IF($D5695="","",V5695-Z5695)</f>
        <v/>
      </c>
      <c r="AB5695" s="8">
        <f>IF($D5695="","",AA5695-N5695)</f>
        <v/>
      </c>
      <c r="AF5695" s="8" t="n"/>
      <c r="AI5695" s="14" t="n"/>
      <c r="AK5695">
        <f>IF($D5695="","",IF(COUNTIF($D$2:$D5695,$D5695)=1,1,0))</f>
        <v/>
      </c>
      <c r="AL5695">
        <f>IF($AK5695=1,SUMPRODUCT(--($AO$2:$AO$7001&lt;$AO5695))+1,"")</f>
        <v/>
      </c>
      <c r="AM5695">
        <f>IF($D5695="","",IF(OR($R5695=TRUE(),$R5695="TRUE"),1,0))</f>
        <v/>
      </c>
      <c r="AN5695">
        <f>IF($D5695="","",IF($X5695="Yes",1,0))</f>
        <v/>
      </c>
      <c r="AO5695">
        <f>IF($AK5695=1,IFERROR(IF(VALUE($D5695)&lt;100000000,VALUE($D5695),1000000000),IFERROR(IF(VALUE(MID($D5695,2,20))&lt;100000000,VALUE(MID($D5695,2,20)),1000000000),1000000000))+ROW()/100000,"")</f>
        <v/>
      </c>
    </row>
    <row r="5696">
      <c r="F5696" s="14" t="n"/>
      <c r="N5696" s="8">
        <f>IF($D5696="","",M5696*V5696/100)</f>
        <v/>
      </c>
      <c r="O5696" s="8" t="n"/>
      <c r="U5696" s="8" t="n"/>
      <c r="V5696" s="8" t="n"/>
      <c r="Y5696">
        <f>IF($D5696="","",IF($AN5696=1,0,IF($AM5696=1,Settings!$C$6,Settings!$C$7))*100)</f>
        <v/>
      </c>
      <c r="Z5696" s="8">
        <f>IF($D5696="","",V5696*Y5696/100)</f>
        <v/>
      </c>
      <c r="AA5696" s="8">
        <f>IF($D5696="","",V5696-Z5696)</f>
        <v/>
      </c>
      <c r="AB5696" s="8">
        <f>IF($D5696="","",AA5696-N5696)</f>
        <v/>
      </c>
      <c r="AF5696" s="8" t="n"/>
      <c r="AI5696" s="14" t="n"/>
      <c r="AK5696">
        <f>IF($D5696="","",IF(COUNTIF($D$2:$D5696,$D5696)=1,1,0))</f>
        <v/>
      </c>
      <c r="AL5696">
        <f>IF($AK5696=1,SUMPRODUCT(--($AO$2:$AO$7001&lt;$AO5696))+1,"")</f>
        <v/>
      </c>
      <c r="AM5696">
        <f>IF($D5696="","",IF(OR($R5696=TRUE(),$R5696="TRUE"),1,0))</f>
        <v/>
      </c>
      <c r="AN5696">
        <f>IF($D5696="","",IF($X5696="Yes",1,0))</f>
        <v/>
      </c>
      <c r="AO5696">
        <f>IF($AK5696=1,IFERROR(IF(VALUE($D5696)&lt;100000000,VALUE($D5696),1000000000),IFERROR(IF(VALUE(MID($D5696,2,20))&lt;100000000,VALUE(MID($D5696,2,20)),1000000000),1000000000))+ROW()/100000,"")</f>
        <v/>
      </c>
    </row>
    <row r="5697">
      <c r="F5697" s="14" t="n"/>
      <c r="N5697" s="8">
        <f>IF($D5697="","",M5697*V5697/100)</f>
        <v/>
      </c>
      <c r="O5697" s="8" t="n"/>
      <c r="U5697" s="8" t="n"/>
      <c r="V5697" s="8" t="n"/>
      <c r="Y5697">
        <f>IF($D5697="","",IF($AN5697=1,0,IF($AM5697=1,Settings!$C$6,Settings!$C$7))*100)</f>
        <v/>
      </c>
      <c r="Z5697" s="8">
        <f>IF($D5697="","",V5697*Y5697/100)</f>
        <v/>
      </c>
      <c r="AA5697" s="8">
        <f>IF($D5697="","",V5697-Z5697)</f>
        <v/>
      </c>
      <c r="AB5697" s="8">
        <f>IF($D5697="","",AA5697-N5697)</f>
        <v/>
      </c>
      <c r="AF5697" s="8" t="n"/>
      <c r="AI5697" s="14" t="n"/>
      <c r="AK5697">
        <f>IF($D5697="","",IF(COUNTIF($D$2:$D5697,$D5697)=1,1,0))</f>
        <v/>
      </c>
      <c r="AL5697">
        <f>IF($AK5697=1,SUMPRODUCT(--($AO$2:$AO$7001&lt;$AO5697))+1,"")</f>
        <v/>
      </c>
      <c r="AM5697">
        <f>IF($D5697="","",IF(OR($R5697=TRUE(),$R5697="TRUE"),1,0))</f>
        <v/>
      </c>
      <c r="AN5697">
        <f>IF($D5697="","",IF($X5697="Yes",1,0))</f>
        <v/>
      </c>
      <c r="AO5697">
        <f>IF($AK5697=1,IFERROR(IF(VALUE($D5697)&lt;100000000,VALUE($D5697),1000000000),IFERROR(IF(VALUE(MID($D5697,2,20))&lt;100000000,VALUE(MID($D5697,2,20)),1000000000),1000000000))+ROW()/100000,"")</f>
        <v/>
      </c>
    </row>
    <row r="5698">
      <c r="F5698" s="14" t="n"/>
      <c r="N5698" s="8">
        <f>IF($D5698="","",M5698*V5698/100)</f>
        <v/>
      </c>
      <c r="O5698" s="8" t="n"/>
      <c r="U5698" s="8" t="n"/>
      <c r="V5698" s="8" t="n"/>
      <c r="Y5698">
        <f>IF($D5698="","",IF($AN5698=1,0,IF($AM5698=1,Settings!$C$6,Settings!$C$7))*100)</f>
        <v/>
      </c>
      <c r="Z5698" s="8">
        <f>IF($D5698="","",V5698*Y5698/100)</f>
        <v/>
      </c>
      <c r="AA5698" s="8">
        <f>IF($D5698="","",V5698-Z5698)</f>
        <v/>
      </c>
      <c r="AB5698" s="8">
        <f>IF($D5698="","",AA5698-N5698)</f>
        <v/>
      </c>
      <c r="AF5698" s="8" t="n"/>
      <c r="AI5698" s="14" t="n"/>
      <c r="AK5698">
        <f>IF($D5698="","",IF(COUNTIF($D$2:$D5698,$D5698)=1,1,0))</f>
        <v/>
      </c>
      <c r="AL5698">
        <f>IF($AK5698=1,SUMPRODUCT(--($AO$2:$AO$7001&lt;$AO5698))+1,"")</f>
        <v/>
      </c>
      <c r="AM5698">
        <f>IF($D5698="","",IF(OR($R5698=TRUE(),$R5698="TRUE"),1,0))</f>
        <v/>
      </c>
      <c r="AN5698">
        <f>IF($D5698="","",IF($X5698="Yes",1,0))</f>
        <v/>
      </c>
      <c r="AO5698">
        <f>IF($AK5698=1,IFERROR(IF(VALUE($D5698)&lt;100000000,VALUE($D5698),1000000000),IFERROR(IF(VALUE(MID($D5698,2,20))&lt;100000000,VALUE(MID($D5698,2,20)),1000000000),1000000000))+ROW()/100000,"")</f>
        <v/>
      </c>
    </row>
    <row r="5699">
      <c r="F5699" s="14" t="n"/>
      <c r="N5699" s="8">
        <f>IF($D5699="","",M5699*V5699/100)</f>
        <v/>
      </c>
      <c r="O5699" s="8" t="n"/>
      <c r="U5699" s="8" t="n"/>
      <c r="V5699" s="8" t="n"/>
      <c r="Y5699">
        <f>IF($D5699="","",IF($AN5699=1,0,IF($AM5699=1,Settings!$C$6,Settings!$C$7))*100)</f>
        <v/>
      </c>
      <c r="Z5699" s="8">
        <f>IF($D5699="","",V5699*Y5699/100)</f>
        <v/>
      </c>
      <c r="AA5699" s="8">
        <f>IF($D5699="","",V5699-Z5699)</f>
        <v/>
      </c>
      <c r="AB5699" s="8">
        <f>IF($D5699="","",AA5699-N5699)</f>
        <v/>
      </c>
      <c r="AF5699" s="8" t="n"/>
      <c r="AI5699" s="14" t="n"/>
      <c r="AK5699">
        <f>IF($D5699="","",IF(COUNTIF($D$2:$D5699,$D5699)=1,1,0))</f>
        <v/>
      </c>
      <c r="AL5699">
        <f>IF($AK5699=1,SUMPRODUCT(--($AO$2:$AO$7001&lt;$AO5699))+1,"")</f>
        <v/>
      </c>
      <c r="AM5699">
        <f>IF($D5699="","",IF(OR($R5699=TRUE(),$R5699="TRUE"),1,0))</f>
        <v/>
      </c>
      <c r="AN5699">
        <f>IF($D5699="","",IF($X5699="Yes",1,0))</f>
        <v/>
      </c>
      <c r="AO5699">
        <f>IF($AK5699=1,IFERROR(IF(VALUE($D5699)&lt;100000000,VALUE($D5699),1000000000),IFERROR(IF(VALUE(MID($D5699,2,20))&lt;100000000,VALUE(MID($D5699,2,20)),1000000000),1000000000))+ROW()/100000,"")</f>
        <v/>
      </c>
    </row>
    <row r="5700">
      <c r="F5700" s="14" t="n"/>
      <c r="N5700" s="8">
        <f>IF($D5700="","",M5700*V5700/100)</f>
        <v/>
      </c>
      <c r="O5700" s="8" t="n"/>
      <c r="U5700" s="8" t="n"/>
      <c r="V5700" s="8" t="n"/>
      <c r="Y5700">
        <f>IF($D5700="","",IF($AN5700=1,0,IF($AM5700=1,Settings!$C$6,Settings!$C$7))*100)</f>
        <v/>
      </c>
      <c r="Z5700" s="8">
        <f>IF($D5700="","",V5700*Y5700/100)</f>
        <v/>
      </c>
      <c r="AA5700" s="8">
        <f>IF($D5700="","",V5700-Z5700)</f>
        <v/>
      </c>
      <c r="AB5700" s="8">
        <f>IF($D5700="","",AA5700-N5700)</f>
        <v/>
      </c>
      <c r="AF5700" s="8" t="n"/>
      <c r="AI5700" s="14" t="n"/>
      <c r="AK5700">
        <f>IF($D5700="","",IF(COUNTIF($D$2:$D5700,$D5700)=1,1,0))</f>
        <v/>
      </c>
      <c r="AL5700">
        <f>IF($AK5700=1,SUMPRODUCT(--($AO$2:$AO$7001&lt;$AO5700))+1,"")</f>
        <v/>
      </c>
      <c r="AM5700">
        <f>IF($D5700="","",IF(OR($R5700=TRUE(),$R5700="TRUE"),1,0))</f>
        <v/>
      </c>
      <c r="AN5700">
        <f>IF($D5700="","",IF($X5700="Yes",1,0))</f>
        <v/>
      </c>
      <c r="AO5700">
        <f>IF($AK5700=1,IFERROR(IF(VALUE($D5700)&lt;100000000,VALUE($D5700),1000000000),IFERROR(IF(VALUE(MID($D5700,2,20))&lt;100000000,VALUE(MID($D5700,2,20)),1000000000),1000000000))+ROW()/100000,"")</f>
        <v/>
      </c>
    </row>
    <row r="5701">
      <c r="F5701" s="14" t="n"/>
      <c r="N5701" s="8">
        <f>IF($D5701="","",M5701*V5701/100)</f>
        <v/>
      </c>
      <c r="O5701" s="8" t="n"/>
      <c r="U5701" s="8" t="n"/>
      <c r="V5701" s="8" t="n"/>
      <c r="Y5701">
        <f>IF($D5701="","",IF($AN5701=1,0,IF($AM5701=1,Settings!$C$6,Settings!$C$7))*100)</f>
        <v/>
      </c>
      <c r="Z5701" s="8">
        <f>IF($D5701="","",V5701*Y5701/100)</f>
        <v/>
      </c>
      <c r="AA5701" s="8">
        <f>IF($D5701="","",V5701-Z5701)</f>
        <v/>
      </c>
      <c r="AB5701" s="8">
        <f>IF($D5701="","",AA5701-N5701)</f>
        <v/>
      </c>
      <c r="AF5701" s="8" t="n"/>
      <c r="AI5701" s="14" t="n"/>
      <c r="AK5701">
        <f>IF($D5701="","",IF(COUNTIF($D$2:$D5701,$D5701)=1,1,0))</f>
        <v/>
      </c>
      <c r="AL5701">
        <f>IF($AK5701=1,SUMPRODUCT(--($AO$2:$AO$7001&lt;$AO5701))+1,"")</f>
        <v/>
      </c>
      <c r="AM5701">
        <f>IF($D5701="","",IF(OR($R5701=TRUE(),$R5701="TRUE"),1,0))</f>
        <v/>
      </c>
      <c r="AN5701">
        <f>IF($D5701="","",IF($X5701="Yes",1,0))</f>
        <v/>
      </c>
      <c r="AO5701">
        <f>IF($AK5701=1,IFERROR(IF(VALUE($D5701)&lt;100000000,VALUE($D5701),1000000000),IFERROR(IF(VALUE(MID($D5701,2,20))&lt;100000000,VALUE(MID($D5701,2,20)),1000000000),1000000000))+ROW()/100000,"")</f>
        <v/>
      </c>
    </row>
    <row r="5702">
      <c r="F5702" s="14" t="n"/>
      <c r="N5702" s="8">
        <f>IF($D5702="","",M5702*V5702/100)</f>
        <v/>
      </c>
      <c r="O5702" s="8" t="n"/>
      <c r="U5702" s="8" t="n"/>
      <c r="V5702" s="8" t="n"/>
      <c r="Y5702">
        <f>IF($D5702="","",IF($AN5702=1,0,IF($AM5702=1,Settings!$C$6,Settings!$C$7))*100)</f>
        <v/>
      </c>
      <c r="Z5702" s="8">
        <f>IF($D5702="","",V5702*Y5702/100)</f>
        <v/>
      </c>
      <c r="AA5702" s="8">
        <f>IF($D5702="","",V5702-Z5702)</f>
        <v/>
      </c>
      <c r="AB5702" s="8">
        <f>IF($D5702="","",AA5702-N5702)</f>
        <v/>
      </c>
      <c r="AF5702" s="8" t="n"/>
      <c r="AI5702" s="14" t="n"/>
      <c r="AK5702">
        <f>IF($D5702="","",IF(COUNTIF($D$2:$D5702,$D5702)=1,1,0))</f>
        <v/>
      </c>
      <c r="AL5702">
        <f>IF($AK5702=1,SUMPRODUCT(--($AO$2:$AO$7001&lt;$AO5702))+1,"")</f>
        <v/>
      </c>
      <c r="AM5702">
        <f>IF($D5702="","",IF(OR($R5702=TRUE(),$R5702="TRUE"),1,0))</f>
        <v/>
      </c>
      <c r="AN5702">
        <f>IF($D5702="","",IF($X5702="Yes",1,0))</f>
        <v/>
      </c>
      <c r="AO5702">
        <f>IF($AK5702=1,IFERROR(IF(VALUE($D5702)&lt;100000000,VALUE($D5702),1000000000),IFERROR(IF(VALUE(MID($D5702,2,20))&lt;100000000,VALUE(MID($D5702,2,20)),1000000000),1000000000))+ROW()/100000,"")</f>
        <v/>
      </c>
    </row>
    <row r="5703">
      <c r="F5703" s="14" t="n"/>
      <c r="N5703" s="8">
        <f>IF($D5703="","",M5703*V5703/100)</f>
        <v/>
      </c>
      <c r="O5703" s="8" t="n"/>
      <c r="U5703" s="8" t="n"/>
      <c r="V5703" s="8" t="n"/>
      <c r="Y5703">
        <f>IF($D5703="","",IF($AN5703=1,0,IF($AM5703=1,Settings!$C$6,Settings!$C$7))*100)</f>
        <v/>
      </c>
      <c r="Z5703" s="8">
        <f>IF($D5703="","",V5703*Y5703/100)</f>
        <v/>
      </c>
      <c r="AA5703" s="8">
        <f>IF($D5703="","",V5703-Z5703)</f>
        <v/>
      </c>
      <c r="AB5703" s="8">
        <f>IF($D5703="","",AA5703-N5703)</f>
        <v/>
      </c>
      <c r="AF5703" s="8" t="n"/>
      <c r="AI5703" s="14" t="n"/>
      <c r="AK5703">
        <f>IF($D5703="","",IF(COUNTIF($D$2:$D5703,$D5703)=1,1,0))</f>
        <v/>
      </c>
      <c r="AL5703">
        <f>IF($AK5703=1,SUMPRODUCT(--($AO$2:$AO$7001&lt;$AO5703))+1,"")</f>
        <v/>
      </c>
      <c r="AM5703">
        <f>IF($D5703="","",IF(OR($R5703=TRUE(),$R5703="TRUE"),1,0))</f>
        <v/>
      </c>
      <c r="AN5703">
        <f>IF($D5703="","",IF($X5703="Yes",1,0))</f>
        <v/>
      </c>
      <c r="AO5703">
        <f>IF($AK5703=1,IFERROR(IF(VALUE($D5703)&lt;100000000,VALUE($D5703),1000000000),IFERROR(IF(VALUE(MID($D5703,2,20))&lt;100000000,VALUE(MID($D5703,2,20)),1000000000),1000000000))+ROW()/100000,"")</f>
        <v/>
      </c>
    </row>
    <row r="5704">
      <c r="F5704" s="14" t="n"/>
      <c r="N5704" s="8">
        <f>IF($D5704="","",M5704*V5704/100)</f>
        <v/>
      </c>
      <c r="O5704" s="8" t="n"/>
      <c r="U5704" s="8" t="n"/>
      <c r="V5704" s="8" t="n"/>
      <c r="Y5704">
        <f>IF($D5704="","",IF($AN5704=1,0,IF($AM5704=1,Settings!$C$6,Settings!$C$7))*100)</f>
        <v/>
      </c>
      <c r="Z5704" s="8">
        <f>IF($D5704="","",V5704*Y5704/100)</f>
        <v/>
      </c>
      <c r="AA5704" s="8">
        <f>IF($D5704="","",V5704-Z5704)</f>
        <v/>
      </c>
      <c r="AB5704" s="8">
        <f>IF($D5704="","",AA5704-N5704)</f>
        <v/>
      </c>
      <c r="AF5704" s="8" t="n"/>
      <c r="AI5704" s="14" t="n"/>
      <c r="AK5704">
        <f>IF($D5704="","",IF(COUNTIF($D$2:$D5704,$D5704)=1,1,0))</f>
        <v/>
      </c>
      <c r="AL5704">
        <f>IF($AK5704=1,SUMPRODUCT(--($AO$2:$AO$7001&lt;$AO5704))+1,"")</f>
        <v/>
      </c>
      <c r="AM5704">
        <f>IF($D5704="","",IF(OR($R5704=TRUE(),$R5704="TRUE"),1,0))</f>
        <v/>
      </c>
      <c r="AN5704">
        <f>IF($D5704="","",IF($X5704="Yes",1,0))</f>
        <v/>
      </c>
      <c r="AO5704">
        <f>IF($AK5704=1,IFERROR(IF(VALUE($D5704)&lt;100000000,VALUE($D5704),1000000000),IFERROR(IF(VALUE(MID($D5704,2,20))&lt;100000000,VALUE(MID($D5704,2,20)),1000000000),1000000000))+ROW()/100000,"")</f>
        <v/>
      </c>
    </row>
    <row r="5705">
      <c r="F5705" s="14" t="n"/>
      <c r="N5705" s="8">
        <f>IF($D5705="","",M5705*V5705/100)</f>
        <v/>
      </c>
      <c r="O5705" s="8" t="n"/>
      <c r="U5705" s="8" t="n"/>
      <c r="V5705" s="8" t="n"/>
      <c r="Y5705">
        <f>IF($D5705="","",IF($AN5705=1,0,IF($AM5705=1,Settings!$C$6,Settings!$C$7))*100)</f>
        <v/>
      </c>
      <c r="Z5705" s="8">
        <f>IF($D5705="","",V5705*Y5705/100)</f>
        <v/>
      </c>
      <c r="AA5705" s="8">
        <f>IF($D5705="","",V5705-Z5705)</f>
        <v/>
      </c>
      <c r="AB5705" s="8">
        <f>IF($D5705="","",AA5705-N5705)</f>
        <v/>
      </c>
      <c r="AF5705" s="8" t="n"/>
      <c r="AI5705" s="14" t="n"/>
      <c r="AK5705">
        <f>IF($D5705="","",IF(COUNTIF($D$2:$D5705,$D5705)=1,1,0))</f>
        <v/>
      </c>
      <c r="AL5705">
        <f>IF($AK5705=1,SUMPRODUCT(--($AO$2:$AO$7001&lt;$AO5705))+1,"")</f>
        <v/>
      </c>
      <c r="AM5705">
        <f>IF($D5705="","",IF(OR($R5705=TRUE(),$R5705="TRUE"),1,0))</f>
        <v/>
      </c>
      <c r="AN5705">
        <f>IF($D5705="","",IF($X5705="Yes",1,0))</f>
        <v/>
      </c>
      <c r="AO5705">
        <f>IF($AK5705=1,IFERROR(IF(VALUE($D5705)&lt;100000000,VALUE($D5705),1000000000),IFERROR(IF(VALUE(MID($D5705,2,20))&lt;100000000,VALUE(MID($D5705,2,20)),1000000000),1000000000))+ROW()/100000,"")</f>
        <v/>
      </c>
    </row>
    <row r="5706">
      <c r="F5706" s="14" t="n"/>
      <c r="N5706" s="8">
        <f>IF($D5706="","",M5706*V5706/100)</f>
        <v/>
      </c>
      <c r="O5706" s="8" t="n"/>
      <c r="U5706" s="8" t="n"/>
      <c r="V5706" s="8" t="n"/>
      <c r="Y5706">
        <f>IF($D5706="","",IF($AN5706=1,0,IF($AM5706=1,Settings!$C$6,Settings!$C$7))*100)</f>
        <v/>
      </c>
      <c r="Z5706" s="8">
        <f>IF($D5706="","",V5706*Y5706/100)</f>
        <v/>
      </c>
      <c r="AA5706" s="8">
        <f>IF($D5706="","",V5706-Z5706)</f>
        <v/>
      </c>
      <c r="AB5706" s="8">
        <f>IF($D5706="","",AA5706-N5706)</f>
        <v/>
      </c>
      <c r="AF5706" s="8" t="n"/>
      <c r="AI5706" s="14" t="n"/>
      <c r="AK5706">
        <f>IF($D5706="","",IF(COUNTIF($D$2:$D5706,$D5706)=1,1,0))</f>
        <v/>
      </c>
      <c r="AL5706">
        <f>IF($AK5706=1,SUMPRODUCT(--($AO$2:$AO$7001&lt;$AO5706))+1,"")</f>
        <v/>
      </c>
      <c r="AM5706">
        <f>IF($D5706="","",IF(OR($R5706=TRUE(),$R5706="TRUE"),1,0))</f>
        <v/>
      </c>
      <c r="AN5706">
        <f>IF($D5706="","",IF($X5706="Yes",1,0))</f>
        <v/>
      </c>
      <c r="AO5706">
        <f>IF($AK5706=1,IFERROR(IF(VALUE($D5706)&lt;100000000,VALUE($D5706),1000000000),IFERROR(IF(VALUE(MID($D5706,2,20))&lt;100000000,VALUE(MID($D5706,2,20)),1000000000),1000000000))+ROW()/100000,"")</f>
        <v/>
      </c>
    </row>
    <row r="5707">
      <c r="F5707" s="14" t="n"/>
      <c r="N5707" s="8">
        <f>IF($D5707="","",M5707*V5707/100)</f>
        <v/>
      </c>
      <c r="O5707" s="8" t="n"/>
      <c r="U5707" s="8" t="n"/>
      <c r="V5707" s="8" t="n"/>
      <c r="Y5707">
        <f>IF($D5707="","",IF($AN5707=1,0,IF($AM5707=1,Settings!$C$6,Settings!$C$7))*100)</f>
        <v/>
      </c>
      <c r="Z5707" s="8">
        <f>IF($D5707="","",V5707*Y5707/100)</f>
        <v/>
      </c>
      <c r="AA5707" s="8">
        <f>IF($D5707="","",V5707-Z5707)</f>
        <v/>
      </c>
      <c r="AB5707" s="8">
        <f>IF($D5707="","",AA5707-N5707)</f>
        <v/>
      </c>
      <c r="AF5707" s="8" t="n"/>
      <c r="AI5707" s="14" t="n"/>
      <c r="AK5707">
        <f>IF($D5707="","",IF(COUNTIF($D$2:$D5707,$D5707)=1,1,0))</f>
        <v/>
      </c>
      <c r="AL5707">
        <f>IF($AK5707=1,SUMPRODUCT(--($AO$2:$AO$7001&lt;$AO5707))+1,"")</f>
        <v/>
      </c>
      <c r="AM5707">
        <f>IF($D5707="","",IF(OR($R5707=TRUE(),$R5707="TRUE"),1,0))</f>
        <v/>
      </c>
      <c r="AN5707">
        <f>IF($D5707="","",IF($X5707="Yes",1,0))</f>
        <v/>
      </c>
      <c r="AO5707">
        <f>IF($AK5707=1,IFERROR(IF(VALUE($D5707)&lt;100000000,VALUE($D5707),1000000000),IFERROR(IF(VALUE(MID($D5707,2,20))&lt;100000000,VALUE(MID($D5707,2,20)),1000000000),1000000000))+ROW()/100000,"")</f>
        <v/>
      </c>
    </row>
    <row r="5708">
      <c r="F5708" s="14" t="n"/>
      <c r="N5708" s="8">
        <f>IF($D5708="","",M5708*V5708/100)</f>
        <v/>
      </c>
      <c r="O5708" s="8" t="n"/>
      <c r="U5708" s="8" t="n"/>
      <c r="V5708" s="8" t="n"/>
      <c r="Y5708">
        <f>IF($D5708="","",IF($AN5708=1,0,IF($AM5708=1,Settings!$C$6,Settings!$C$7))*100)</f>
        <v/>
      </c>
      <c r="Z5708" s="8">
        <f>IF($D5708="","",V5708*Y5708/100)</f>
        <v/>
      </c>
      <c r="AA5708" s="8">
        <f>IF($D5708="","",V5708-Z5708)</f>
        <v/>
      </c>
      <c r="AB5708" s="8">
        <f>IF($D5708="","",AA5708-N5708)</f>
        <v/>
      </c>
      <c r="AF5708" s="8" t="n"/>
      <c r="AI5708" s="14" t="n"/>
      <c r="AK5708">
        <f>IF($D5708="","",IF(COUNTIF($D$2:$D5708,$D5708)=1,1,0))</f>
        <v/>
      </c>
      <c r="AL5708">
        <f>IF($AK5708=1,SUMPRODUCT(--($AO$2:$AO$7001&lt;$AO5708))+1,"")</f>
        <v/>
      </c>
      <c r="AM5708">
        <f>IF($D5708="","",IF(OR($R5708=TRUE(),$R5708="TRUE"),1,0))</f>
        <v/>
      </c>
      <c r="AN5708">
        <f>IF($D5708="","",IF($X5708="Yes",1,0))</f>
        <v/>
      </c>
      <c r="AO5708">
        <f>IF($AK5708=1,IFERROR(IF(VALUE($D5708)&lt;100000000,VALUE($D5708),1000000000),IFERROR(IF(VALUE(MID($D5708,2,20))&lt;100000000,VALUE(MID($D5708,2,20)),1000000000),1000000000))+ROW()/100000,"")</f>
        <v/>
      </c>
    </row>
    <row r="5709">
      <c r="F5709" s="14" t="n"/>
      <c r="N5709" s="8">
        <f>IF($D5709="","",M5709*V5709/100)</f>
        <v/>
      </c>
      <c r="O5709" s="8" t="n"/>
      <c r="U5709" s="8" t="n"/>
      <c r="V5709" s="8" t="n"/>
      <c r="Y5709">
        <f>IF($D5709="","",IF($AN5709=1,0,IF($AM5709=1,Settings!$C$6,Settings!$C$7))*100)</f>
        <v/>
      </c>
      <c r="Z5709" s="8">
        <f>IF($D5709="","",V5709*Y5709/100)</f>
        <v/>
      </c>
      <c r="AA5709" s="8">
        <f>IF($D5709="","",V5709-Z5709)</f>
        <v/>
      </c>
      <c r="AB5709" s="8">
        <f>IF($D5709="","",AA5709-N5709)</f>
        <v/>
      </c>
      <c r="AF5709" s="8" t="n"/>
      <c r="AI5709" s="14" t="n"/>
      <c r="AK5709">
        <f>IF($D5709="","",IF(COUNTIF($D$2:$D5709,$D5709)=1,1,0))</f>
        <v/>
      </c>
      <c r="AL5709">
        <f>IF($AK5709=1,SUMPRODUCT(--($AO$2:$AO$7001&lt;$AO5709))+1,"")</f>
        <v/>
      </c>
      <c r="AM5709">
        <f>IF($D5709="","",IF(OR($R5709=TRUE(),$R5709="TRUE"),1,0))</f>
        <v/>
      </c>
      <c r="AN5709">
        <f>IF($D5709="","",IF($X5709="Yes",1,0))</f>
        <v/>
      </c>
      <c r="AO5709">
        <f>IF($AK5709=1,IFERROR(IF(VALUE($D5709)&lt;100000000,VALUE($D5709),1000000000),IFERROR(IF(VALUE(MID($D5709,2,20))&lt;100000000,VALUE(MID($D5709,2,20)),1000000000),1000000000))+ROW()/100000,"")</f>
        <v/>
      </c>
    </row>
    <row r="5710">
      <c r="F5710" s="14" t="n"/>
      <c r="N5710" s="8">
        <f>IF($D5710="","",M5710*V5710/100)</f>
        <v/>
      </c>
      <c r="O5710" s="8" t="n"/>
      <c r="U5710" s="8" t="n"/>
      <c r="V5710" s="8" t="n"/>
      <c r="Y5710">
        <f>IF($D5710="","",IF($AN5710=1,0,IF($AM5710=1,Settings!$C$6,Settings!$C$7))*100)</f>
        <v/>
      </c>
      <c r="Z5710" s="8">
        <f>IF($D5710="","",V5710*Y5710/100)</f>
        <v/>
      </c>
      <c r="AA5710" s="8">
        <f>IF($D5710="","",V5710-Z5710)</f>
        <v/>
      </c>
      <c r="AB5710" s="8">
        <f>IF($D5710="","",AA5710-N5710)</f>
        <v/>
      </c>
      <c r="AF5710" s="8" t="n"/>
      <c r="AI5710" s="14" t="n"/>
      <c r="AK5710">
        <f>IF($D5710="","",IF(COUNTIF($D$2:$D5710,$D5710)=1,1,0))</f>
        <v/>
      </c>
      <c r="AL5710">
        <f>IF($AK5710=1,SUMPRODUCT(--($AO$2:$AO$7001&lt;$AO5710))+1,"")</f>
        <v/>
      </c>
      <c r="AM5710">
        <f>IF($D5710="","",IF(OR($R5710=TRUE(),$R5710="TRUE"),1,0))</f>
        <v/>
      </c>
      <c r="AN5710">
        <f>IF($D5710="","",IF($X5710="Yes",1,0))</f>
        <v/>
      </c>
      <c r="AO5710">
        <f>IF($AK5710=1,IFERROR(IF(VALUE($D5710)&lt;100000000,VALUE($D5710),1000000000),IFERROR(IF(VALUE(MID($D5710,2,20))&lt;100000000,VALUE(MID($D5710,2,20)),1000000000),1000000000))+ROW()/100000,"")</f>
        <v/>
      </c>
    </row>
    <row r="5711">
      <c r="F5711" s="14" t="n"/>
      <c r="N5711" s="8">
        <f>IF($D5711="","",M5711*V5711/100)</f>
        <v/>
      </c>
      <c r="O5711" s="8" t="n"/>
      <c r="U5711" s="8" t="n"/>
      <c r="V5711" s="8" t="n"/>
      <c r="Y5711">
        <f>IF($D5711="","",IF($AN5711=1,0,IF($AM5711=1,Settings!$C$6,Settings!$C$7))*100)</f>
        <v/>
      </c>
      <c r="Z5711" s="8">
        <f>IF($D5711="","",V5711*Y5711/100)</f>
        <v/>
      </c>
      <c r="AA5711" s="8">
        <f>IF($D5711="","",V5711-Z5711)</f>
        <v/>
      </c>
      <c r="AB5711" s="8">
        <f>IF($D5711="","",AA5711-N5711)</f>
        <v/>
      </c>
      <c r="AF5711" s="8" t="n"/>
      <c r="AI5711" s="14" t="n"/>
      <c r="AK5711">
        <f>IF($D5711="","",IF(COUNTIF($D$2:$D5711,$D5711)=1,1,0))</f>
        <v/>
      </c>
      <c r="AL5711">
        <f>IF($AK5711=1,SUMPRODUCT(--($AO$2:$AO$7001&lt;$AO5711))+1,"")</f>
        <v/>
      </c>
      <c r="AM5711">
        <f>IF($D5711="","",IF(OR($R5711=TRUE(),$R5711="TRUE"),1,0))</f>
        <v/>
      </c>
      <c r="AN5711">
        <f>IF($D5711="","",IF($X5711="Yes",1,0))</f>
        <v/>
      </c>
      <c r="AO5711">
        <f>IF($AK5711=1,IFERROR(IF(VALUE($D5711)&lt;100000000,VALUE($D5711),1000000000),IFERROR(IF(VALUE(MID($D5711,2,20))&lt;100000000,VALUE(MID($D5711,2,20)),1000000000),1000000000))+ROW()/100000,"")</f>
        <v/>
      </c>
    </row>
    <row r="5712">
      <c r="F5712" s="14" t="n"/>
      <c r="N5712" s="8">
        <f>IF($D5712="","",M5712*V5712/100)</f>
        <v/>
      </c>
      <c r="O5712" s="8" t="n"/>
      <c r="U5712" s="8" t="n"/>
      <c r="V5712" s="8" t="n"/>
      <c r="Y5712">
        <f>IF($D5712="","",IF($AN5712=1,0,IF($AM5712=1,Settings!$C$6,Settings!$C$7))*100)</f>
        <v/>
      </c>
      <c r="Z5712" s="8">
        <f>IF($D5712="","",V5712*Y5712/100)</f>
        <v/>
      </c>
      <c r="AA5712" s="8">
        <f>IF($D5712="","",V5712-Z5712)</f>
        <v/>
      </c>
      <c r="AB5712" s="8">
        <f>IF($D5712="","",AA5712-N5712)</f>
        <v/>
      </c>
      <c r="AF5712" s="8" t="n"/>
      <c r="AI5712" s="14" t="n"/>
      <c r="AK5712">
        <f>IF($D5712="","",IF(COUNTIF($D$2:$D5712,$D5712)=1,1,0))</f>
        <v/>
      </c>
      <c r="AL5712">
        <f>IF($AK5712=1,SUMPRODUCT(--($AO$2:$AO$7001&lt;$AO5712))+1,"")</f>
        <v/>
      </c>
      <c r="AM5712">
        <f>IF($D5712="","",IF(OR($R5712=TRUE(),$R5712="TRUE"),1,0))</f>
        <v/>
      </c>
      <c r="AN5712">
        <f>IF($D5712="","",IF($X5712="Yes",1,0))</f>
        <v/>
      </c>
      <c r="AO5712">
        <f>IF($AK5712=1,IFERROR(IF(VALUE($D5712)&lt;100000000,VALUE($D5712),1000000000),IFERROR(IF(VALUE(MID($D5712,2,20))&lt;100000000,VALUE(MID($D5712,2,20)),1000000000),1000000000))+ROW()/100000,"")</f>
        <v/>
      </c>
    </row>
    <row r="5713">
      <c r="F5713" s="14" t="n"/>
      <c r="N5713" s="8">
        <f>IF($D5713="","",M5713*V5713/100)</f>
        <v/>
      </c>
      <c r="O5713" s="8" t="n"/>
      <c r="U5713" s="8" t="n"/>
      <c r="V5713" s="8" t="n"/>
      <c r="Y5713">
        <f>IF($D5713="","",IF($AN5713=1,0,IF($AM5713=1,Settings!$C$6,Settings!$C$7))*100)</f>
        <v/>
      </c>
      <c r="Z5713" s="8">
        <f>IF($D5713="","",V5713*Y5713/100)</f>
        <v/>
      </c>
      <c r="AA5713" s="8">
        <f>IF($D5713="","",V5713-Z5713)</f>
        <v/>
      </c>
      <c r="AB5713" s="8">
        <f>IF($D5713="","",AA5713-N5713)</f>
        <v/>
      </c>
      <c r="AF5713" s="8" t="n"/>
      <c r="AI5713" s="14" t="n"/>
      <c r="AK5713">
        <f>IF($D5713="","",IF(COUNTIF($D$2:$D5713,$D5713)=1,1,0))</f>
        <v/>
      </c>
      <c r="AL5713">
        <f>IF($AK5713=1,SUMPRODUCT(--($AO$2:$AO$7001&lt;$AO5713))+1,"")</f>
        <v/>
      </c>
      <c r="AM5713">
        <f>IF($D5713="","",IF(OR($R5713=TRUE(),$R5713="TRUE"),1,0))</f>
        <v/>
      </c>
      <c r="AN5713">
        <f>IF($D5713="","",IF($X5713="Yes",1,0))</f>
        <v/>
      </c>
      <c r="AO5713">
        <f>IF($AK5713=1,IFERROR(IF(VALUE($D5713)&lt;100000000,VALUE($D5713),1000000000),IFERROR(IF(VALUE(MID($D5713,2,20))&lt;100000000,VALUE(MID($D5713,2,20)),1000000000),1000000000))+ROW()/100000,"")</f>
        <v/>
      </c>
    </row>
    <row r="5714">
      <c r="F5714" s="14" t="n"/>
      <c r="N5714" s="8">
        <f>IF($D5714="","",M5714*V5714/100)</f>
        <v/>
      </c>
      <c r="O5714" s="8" t="n"/>
      <c r="U5714" s="8" t="n"/>
      <c r="V5714" s="8" t="n"/>
      <c r="Y5714">
        <f>IF($D5714="","",IF($AN5714=1,0,IF($AM5714=1,Settings!$C$6,Settings!$C$7))*100)</f>
        <v/>
      </c>
      <c r="Z5714" s="8">
        <f>IF($D5714="","",V5714*Y5714/100)</f>
        <v/>
      </c>
      <c r="AA5714" s="8">
        <f>IF($D5714="","",V5714-Z5714)</f>
        <v/>
      </c>
      <c r="AB5714" s="8">
        <f>IF($D5714="","",AA5714-N5714)</f>
        <v/>
      </c>
      <c r="AF5714" s="8" t="n"/>
      <c r="AI5714" s="14" t="n"/>
      <c r="AK5714">
        <f>IF($D5714="","",IF(COUNTIF($D$2:$D5714,$D5714)=1,1,0))</f>
        <v/>
      </c>
      <c r="AL5714">
        <f>IF($AK5714=1,SUMPRODUCT(--($AO$2:$AO$7001&lt;$AO5714))+1,"")</f>
        <v/>
      </c>
      <c r="AM5714">
        <f>IF($D5714="","",IF(OR($R5714=TRUE(),$R5714="TRUE"),1,0))</f>
        <v/>
      </c>
      <c r="AN5714">
        <f>IF($D5714="","",IF($X5714="Yes",1,0))</f>
        <v/>
      </c>
      <c r="AO5714">
        <f>IF($AK5714=1,IFERROR(IF(VALUE($D5714)&lt;100000000,VALUE($D5714),1000000000),IFERROR(IF(VALUE(MID($D5714,2,20))&lt;100000000,VALUE(MID($D5714,2,20)),1000000000),1000000000))+ROW()/100000,"")</f>
        <v/>
      </c>
    </row>
    <row r="5715">
      <c r="F5715" s="14" t="n"/>
      <c r="N5715" s="8">
        <f>IF($D5715="","",M5715*V5715/100)</f>
        <v/>
      </c>
      <c r="O5715" s="8" t="n"/>
      <c r="U5715" s="8" t="n"/>
      <c r="V5715" s="8" t="n"/>
      <c r="Y5715">
        <f>IF($D5715="","",IF($AN5715=1,0,IF($AM5715=1,Settings!$C$6,Settings!$C$7))*100)</f>
        <v/>
      </c>
      <c r="Z5715" s="8">
        <f>IF($D5715="","",V5715*Y5715/100)</f>
        <v/>
      </c>
      <c r="AA5715" s="8">
        <f>IF($D5715="","",V5715-Z5715)</f>
        <v/>
      </c>
      <c r="AB5715" s="8">
        <f>IF($D5715="","",AA5715-N5715)</f>
        <v/>
      </c>
      <c r="AF5715" s="8" t="n"/>
      <c r="AI5715" s="14" t="n"/>
      <c r="AK5715">
        <f>IF($D5715="","",IF(COUNTIF($D$2:$D5715,$D5715)=1,1,0))</f>
        <v/>
      </c>
      <c r="AL5715">
        <f>IF($AK5715=1,SUMPRODUCT(--($AO$2:$AO$7001&lt;$AO5715))+1,"")</f>
        <v/>
      </c>
      <c r="AM5715">
        <f>IF($D5715="","",IF(OR($R5715=TRUE(),$R5715="TRUE"),1,0))</f>
        <v/>
      </c>
      <c r="AN5715">
        <f>IF($D5715="","",IF($X5715="Yes",1,0))</f>
        <v/>
      </c>
      <c r="AO5715">
        <f>IF($AK5715=1,IFERROR(IF(VALUE($D5715)&lt;100000000,VALUE($D5715),1000000000),IFERROR(IF(VALUE(MID($D5715,2,20))&lt;100000000,VALUE(MID($D5715,2,20)),1000000000),1000000000))+ROW()/100000,"")</f>
        <v/>
      </c>
    </row>
    <row r="5716">
      <c r="F5716" s="14" t="n"/>
      <c r="N5716" s="8">
        <f>IF($D5716="","",M5716*V5716/100)</f>
        <v/>
      </c>
      <c r="O5716" s="8" t="n"/>
      <c r="U5716" s="8" t="n"/>
      <c r="V5716" s="8" t="n"/>
      <c r="Y5716">
        <f>IF($D5716="","",IF($AN5716=1,0,IF($AM5716=1,Settings!$C$6,Settings!$C$7))*100)</f>
        <v/>
      </c>
      <c r="Z5716" s="8">
        <f>IF($D5716="","",V5716*Y5716/100)</f>
        <v/>
      </c>
      <c r="AA5716" s="8">
        <f>IF($D5716="","",V5716-Z5716)</f>
        <v/>
      </c>
      <c r="AB5716" s="8">
        <f>IF($D5716="","",AA5716-N5716)</f>
        <v/>
      </c>
      <c r="AF5716" s="8" t="n"/>
      <c r="AI5716" s="14" t="n"/>
      <c r="AK5716">
        <f>IF($D5716="","",IF(COUNTIF($D$2:$D5716,$D5716)=1,1,0))</f>
        <v/>
      </c>
      <c r="AL5716">
        <f>IF($AK5716=1,SUMPRODUCT(--($AO$2:$AO$7001&lt;$AO5716))+1,"")</f>
        <v/>
      </c>
      <c r="AM5716">
        <f>IF($D5716="","",IF(OR($R5716=TRUE(),$R5716="TRUE"),1,0))</f>
        <v/>
      </c>
      <c r="AN5716">
        <f>IF($D5716="","",IF($X5716="Yes",1,0))</f>
        <v/>
      </c>
      <c r="AO5716">
        <f>IF($AK5716=1,IFERROR(IF(VALUE($D5716)&lt;100000000,VALUE($D5716),1000000000),IFERROR(IF(VALUE(MID($D5716,2,20))&lt;100000000,VALUE(MID($D5716,2,20)),1000000000),1000000000))+ROW()/100000,"")</f>
        <v/>
      </c>
    </row>
    <row r="5717">
      <c r="F5717" s="14" t="n"/>
      <c r="N5717" s="8">
        <f>IF($D5717="","",M5717*V5717/100)</f>
        <v/>
      </c>
      <c r="O5717" s="8" t="n"/>
      <c r="U5717" s="8" t="n"/>
      <c r="V5717" s="8" t="n"/>
      <c r="Y5717">
        <f>IF($D5717="","",IF($AN5717=1,0,IF($AM5717=1,Settings!$C$6,Settings!$C$7))*100)</f>
        <v/>
      </c>
      <c r="Z5717" s="8">
        <f>IF($D5717="","",V5717*Y5717/100)</f>
        <v/>
      </c>
      <c r="AA5717" s="8">
        <f>IF($D5717="","",V5717-Z5717)</f>
        <v/>
      </c>
      <c r="AB5717" s="8">
        <f>IF($D5717="","",AA5717-N5717)</f>
        <v/>
      </c>
      <c r="AF5717" s="8" t="n"/>
      <c r="AI5717" s="14" t="n"/>
      <c r="AK5717">
        <f>IF($D5717="","",IF(COUNTIF($D$2:$D5717,$D5717)=1,1,0))</f>
        <v/>
      </c>
      <c r="AL5717">
        <f>IF($AK5717=1,SUMPRODUCT(--($AO$2:$AO$7001&lt;$AO5717))+1,"")</f>
        <v/>
      </c>
      <c r="AM5717">
        <f>IF($D5717="","",IF(OR($R5717=TRUE(),$R5717="TRUE"),1,0))</f>
        <v/>
      </c>
      <c r="AN5717">
        <f>IF($D5717="","",IF($X5717="Yes",1,0))</f>
        <v/>
      </c>
      <c r="AO5717">
        <f>IF($AK5717=1,IFERROR(IF(VALUE($D5717)&lt;100000000,VALUE($D5717),1000000000),IFERROR(IF(VALUE(MID($D5717,2,20))&lt;100000000,VALUE(MID($D5717,2,20)),1000000000),1000000000))+ROW()/100000,"")</f>
        <v/>
      </c>
    </row>
    <row r="5718">
      <c r="F5718" s="14" t="n"/>
      <c r="N5718" s="8">
        <f>IF($D5718="","",M5718*V5718/100)</f>
        <v/>
      </c>
      <c r="O5718" s="8" t="n"/>
      <c r="U5718" s="8" t="n"/>
      <c r="V5718" s="8" t="n"/>
      <c r="Y5718">
        <f>IF($D5718="","",IF($AN5718=1,0,IF($AM5718=1,Settings!$C$6,Settings!$C$7))*100)</f>
        <v/>
      </c>
      <c r="Z5718" s="8">
        <f>IF($D5718="","",V5718*Y5718/100)</f>
        <v/>
      </c>
      <c r="AA5718" s="8">
        <f>IF($D5718="","",V5718-Z5718)</f>
        <v/>
      </c>
      <c r="AB5718" s="8">
        <f>IF($D5718="","",AA5718-N5718)</f>
        <v/>
      </c>
      <c r="AF5718" s="8" t="n"/>
      <c r="AI5718" s="14" t="n"/>
      <c r="AK5718">
        <f>IF($D5718="","",IF(COUNTIF($D$2:$D5718,$D5718)=1,1,0))</f>
        <v/>
      </c>
      <c r="AL5718">
        <f>IF($AK5718=1,SUMPRODUCT(--($AO$2:$AO$7001&lt;$AO5718))+1,"")</f>
        <v/>
      </c>
      <c r="AM5718">
        <f>IF($D5718="","",IF(OR($R5718=TRUE(),$R5718="TRUE"),1,0))</f>
        <v/>
      </c>
      <c r="AN5718">
        <f>IF($D5718="","",IF($X5718="Yes",1,0))</f>
        <v/>
      </c>
      <c r="AO5718">
        <f>IF($AK5718=1,IFERROR(IF(VALUE($D5718)&lt;100000000,VALUE($D5718),1000000000),IFERROR(IF(VALUE(MID($D5718,2,20))&lt;100000000,VALUE(MID($D5718,2,20)),1000000000),1000000000))+ROW()/100000,"")</f>
        <v/>
      </c>
    </row>
    <row r="5719">
      <c r="F5719" s="14" t="n"/>
      <c r="N5719" s="8">
        <f>IF($D5719="","",M5719*V5719/100)</f>
        <v/>
      </c>
      <c r="O5719" s="8" t="n"/>
      <c r="U5719" s="8" t="n"/>
      <c r="V5719" s="8" t="n"/>
      <c r="Y5719">
        <f>IF($D5719="","",IF($AN5719=1,0,IF($AM5719=1,Settings!$C$6,Settings!$C$7))*100)</f>
        <v/>
      </c>
      <c r="Z5719" s="8">
        <f>IF($D5719="","",V5719*Y5719/100)</f>
        <v/>
      </c>
      <c r="AA5719" s="8">
        <f>IF($D5719="","",V5719-Z5719)</f>
        <v/>
      </c>
      <c r="AB5719" s="8">
        <f>IF($D5719="","",AA5719-N5719)</f>
        <v/>
      </c>
      <c r="AF5719" s="8" t="n"/>
      <c r="AI5719" s="14" t="n"/>
      <c r="AK5719">
        <f>IF($D5719="","",IF(COUNTIF($D$2:$D5719,$D5719)=1,1,0))</f>
        <v/>
      </c>
      <c r="AL5719">
        <f>IF($AK5719=1,SUMPRODUCT(--($AO$2:$AO$7001&lt;$AO5719))+1,"")</f>
        <v/>
      </c>
      <c r="AM5719">
        <f>IF($D5719="","",IF(OR($R5719=TRUE(),$R5719="TRUE"),1,0))</f>
        <v/>
      </c>
      <c r="AN5719">
        <f>IF($D5719="","",IF($X5719="Yes",1,0))</f>
        <v/>
      </c>
      <c r="AO5719">
        <f>IF($AK5719=1,IFERROR(IF(VALUE($D5719)&lt;100000000,VALUE($D5719),1000000000),IFERROR(IF(VALUE(MID($D5719,2,20))&lt;100000000,VALUE(MID($D5719,2,20)),1000000000),1000000000))+ROW()/100000,"")</f>
        <v/>
      </c>
    </row>
    <row r="5720">
      <c r="F5720" s="14" t="n"/>
      <c r="N5720" s="8">
        <f>IF($D5720="","",M5720*V5720/100)</f>
        <v/>
      </c>
      <c r="O5720" s="8" t="n"/>
      <c r="U5720" s="8" t="n"/>
      <c r="V5720" s="8" t="n"/>
      <c r="Y5720">
        <f>IF($D5720="","",IF($AN5720=1,0,IF($AM5720=1,Settings!$C$6,Settings!$C$7))*100)</f>
        <v/>
      </c>
      <c r="Z5720" s="8">
        <f>IF($D5720="","",V5720*Y5720/100)</f>
        <v/>
      </c>
      <c r="AA5720" s="8">
        <f>IF($D5720="","",V5720-Z5720)</f>
        <v/>
      </c>
      <c r="AB5720" s="8">
        <f>IF($D5720="","",AA5720-N5720)</f>
        <v/>
      </c>
      <c r="AF5720" s="8" t="n"/>
      <c r="AI5720" s="14" t="n"/>
      <c r="AK5720">
        <f>IF($D5720="","",IF(COUNTIF($D$2:$D5720,$D5720)=1,1,0))</f>
        <v/>
      </c>
      <c r="AL5720">
        <f>IF($AK5720=1,SUMPRODUCT(--($AO$2:$AO$7001&lt;$AO5720))+1,"")</f>
        <v/>
      </c>
      <c r="AM5720">
        <f>IF($D5720="","",IF(OR($R5720=TRUE(),$R5720="TRUE"),1,0))</f>
        <v/>
      </c>
      <c r="AN5720">
        <f>IF($D5720="","",IF($X5720="Yes",1,0))</f>
        <v/>
      </c>
      <c r="AO5720">
        <f>IF($AK5720=1,IFERROR(IF(VALUE($D5720)&lt;100000000,VALUE($D5720),1000000000),IFERROR(IF(VALUE(MID($D5720,2,20))&lt;100000000,VALUE(MID($D5720,2,20)),1000000000),1000000000))+ROW()/100000,"")</f>
        <v/>
      </c>
    </row>
    <row r="5721">
      <c r="F5721" s="14" t="n"/>
      <c r="N5721" s="8">
        <f>IF($D5721="","",M5721*V5721/100)</f>
        <v/>
      </c>
      <c r="O5721" s="8" t="n"/>
      <c r="U5721" s="8" t="n"/>
      <c r="V5721" s="8" t="n"/>
      <c r="Y5721">
        <f>IF($D5721="","",IF($AN5721=1,0,IF($AM5721=1,Settings!$C$6,Settings!$C$7))*100)</f>
        <v/>
      </c>
      <c r="Z5721" s="8">
        <f>IF($D5721="","",V5721*Y5721/100)</f>
        <v/>
      </c>
      <c r="AA5721" s="8">
        <f>IF($D5721="","",V5721-Z5721)</f>
        <v/>
      </c>
      <c r="AB5721" s="8">
        <f>IF($D5721="","",AA5721-N5721)</f>
        <v/>
      </c>
      <c r="AF5721" s="8" t="n"/>
      <c r="AI5721" s="14" t="n"/>
      <c r="AK5721">
        <f>IF($D5721="","",IF(COUNTIF($D$2:$D5721,$D5721)=1,1,0))</f>
        <v/>
      </c>
      <c r="AL5721">
        <f>IF($AK5721=1,SUMPRODUCT(--($AO$2:$AO$7001&lt;$AO5721))+1,"")</f>
        <v/>
      </c>
      <c r="AM5721">
        <f>IF($D5721="","",IF(OR($R5721=TRUE(),$R5721="TRUE"),1,0))</f>
        <v/>
      </c>
      <c r="AN5721">
        <f>IF($D5721="","",IF($X5721="Yes",1,0))</f>
        <v/>
      </c>
      <c r="AO5721">
        <f>IF($AK5721=1,IFERROR(IF(VALUE($D5721)&lt;100000000,VALUE($D5721),1000000000),IFERROR(IF(VALUE(MID($D5721,2,20))&lt;100000000,VALUE(MID($D5721,2,20)),1000000000),1000000000))+ROW()/100000,"")</f>
        <v/>
      </c>
    </row>
    <row r="5722">
      <c r="F5722" s="14" t="n"/>
      <c r="N5722" s="8">
        <f>IF($D5722="","",M5722*V5722/100)</f>
        <v/>
      </c>
      <c r="O5722" s="8" t="n"/>
      <c r="U5722" s="8" t="n"/>
      <c r="V5722" s="8" t="n"/>
      <c r="Y5722">
        <f>IF($D5722="","",IF($AN5722=1,0,IF($AM5722=1,Settings!$C$6,Settings!$C$7))*100)</f>
        <v/>
      </c>
      <c r="Z5722" s="8">
        <f>IF($D5722="","",V5722*Y5722/100)</f>
        <v/>
      </c>
      <c r="AA5722" s="8">
        <f>IF($D5722="","",V5722-Z5722)</f>
        <v/>
      </c>
      <c r="AB5722" s="8">
        <f>IF($D5722="","",AA5722-N5722)</f>
        <v/>
      </c>
      <c r="AF5722" s="8" t="n"/>
      <c r="AI5722" s="14" t="n"/>
      <c r="AK5722">
        <f>IF($D5722="","",IF(COUNTIF($D$2:$D5722,$D5722)=1,1,0))</f>
        <v/>
      </c>
      <c r="AL5722">
        <f>IF($AK5722=1,SUMPRODUCT(--($AO$2:$AO$7001&lt;$AO5722))+1,"")</f>
        <v/>
      </c>
      <c r="AM5722">
        <f>IF($D5722="","",IF(OR($R5722=TRUE(),$R5722="TRUE"),1,0))</f>
        <v/>
      </c>
      <c r="AN5722">
        <f>IF($D5722="","",IF($X5722="Yes",1,0))</f>
        <v/>
      </c>
      <c r="AO5722">
        <f>IF($AK5722=1,IFERROR(IF(VALUE($D5722)&lt;100000000,VALUE($D5722),1000000000),IFERROR(IF(VALUE(MID($D5722,2,20))&lt;100000000,VALUE(MID($D5722,2,20)),1000000000),1000000000))+ROW()/100000,"")</f>
        <v/>
      </c>
    </row>
    <row r="5723">
      <c r="F5723" s="14" t="n"/>
      <c r="N5723" s="8">
        <f>IF($D5723="","",M5723*V5723/100)</f>
        <v/>
      </c>
      <c r="O5723" s="8" t="n"/>
      <c r="U5723" s="8" t="n"/>
      <c r="V5723" s="8" t="n"/>
      <c r="Y5723">
        <f>IF($D5723="","",IF($AN5723=1,0,IF($AM5723=1,Settings!$C$6,Settings!$C$7))*100)</f>
        <v/>
      </c>
      <c r="Z5723" s="8">
        <f>IF($D5723="","",V5723*Y5723/100)</f>
        <v/>
      </c>
      <c r="AA5723" s="8">
        <f>IF($D5723="","",V5723-Z5723)</f>
        <v/>
      </c>
      <c r="AB5723" s="8">
        <f>IF($D5723="","",AA5723-N5723)</f>
        <v/>
      </c>
      <c r="AF5723" s="8" t="n"/>
      <c r="AI5723" s="14" t="n"/>
      <c r="AK5723">
        <f>IF($D5723="","",IF(COUNTIF($D$2:$D5723,$D5723)=1,1,0))</f>
        <v/>
      </c>
      <c r="AL5723">
        <f>IF($AK5723=1,SUMPRODUCT(--($AO$2:$AO$7001&lt;$AO5723))+1,"")</f>
        <v/>
      </c>
      <c r="AM5723">
        <f>IF($D5723="","",IF(OR($R5723=TRUE(),$R5723="TRUE"),1,0))</f>
        <v/>
      </c>
      <c r="AN5723">
        <f>IF($D5723="","",IF($X5723="Yes",1,0))</f>
        <v/>
      </c>
      <c r="AO5723">
        <f>IF($AK5723=1,IFERROR(IF(VALUE($D5723)&lt;100000000,VALUE($D5723),1000000000),IFERROR(IF(VALUE(MID($D5723,2,20))&lt;100000000,VALUE(MID($D5723,2,20)),1000000000),1000000000))+ROW()/100000,"")</f>
        <v/>
      </c>
    </row>
    <row r="5724">
      <c r="F5724" s="14" t="n"/>
      <c r="N5724" s="8">
        <f>IF($D5724="","",M5724*V5724/100)</f>
        <v/>
      </c>
      <c r="O5724" s="8" t="n"/>
      <c r="U5724" s="8" t="n"/>
      <c r="V5724" s="8" t="n"/>
      <c r="Y5724">
        <f>IF($D5724="","",IF($AN5724=1,0,IF($AM5724=1,Settings!$C$6,Settings!$C$7))*100)</f>
        <v/>
      </c>
      <c r="Z5724" s="8">
        <f>IF($D5724="","",V5724*Y5724/100)</f>
        <v/>
      </c>
      <c r="AA5724" s="8">
        <f>IF($D5724="","",V5724-Z5724)</f>
        <v/>
      </c>
      <c r="AB5724" s="8">
        <f>IF($D5724="","",AA5724-N5724)</f>
        <v/>
      </c>
      <c r="AF5724" s="8" t="n"/>
      <c r="AI5724" s="14" t="n"/>
      <c r="AK5724">
        <f>IF($D5724="","",IF(COUNTIF($D$2:$D5724,$D5724)=1,1,0))</f>
        <v/>
      </c>
      <c r="AL5724">
        <f>IF($AK5724=1,SUMPRODUCT(--($AO$2:$AO$7001&lt;$AO5724))+1,"")</f>
        <v/>
      </c>
      <c r="AM5724">
        <f>IF($D5724="","",IF(OR($R5724=TRUE(),$R5724="TRUE"),1,0))</f>
        <v/>
      </c>
      <c r="AN5724">
        <f>IF($D5724="","",IF($X5724="Yes",1,0))</f>
        <v/>
      </c>
      <c r="AO5724">
        <f>IF($AK5724=1,IFERROR(IF(VALUE($D5724)&lt;100000000,VALUE($D5724),1000000000),IFERROR(IF(VALUE(MID($D5724,2,20))&lt;100000000,VALUE(MID($D5724,2,20)),1000000000),1000000000))+ROW()/100000,"")</f>
        <v/>
      </c>
    </row>
    <row r="5725">
      <c r="F5725" s="14" t="n"/>
      <c r="N5725" s="8">
        <f>IF($D5725="","",M5725*V5725/100)</f>
        <v/>
      </c>
      <c r="O5725" s="8" t="n"/>
      <c r="U5725" s="8" t="n"/>
      <c r="V5725" s="8" t="n"/>
      <c r="Y5725">
        <f>IF($D5725="","",IF($AN5725=1,0,IF($AM5725=1,Settings!$C$6,Settings!$C$7))*100)</f>
        <v/>
      </c>
      <c r="Z5725" s="8">
        <f>IF($D5725="","",V5725*Y5725/100)</f>
        <v/>
      </c>
      <c r="AA5725" s="8">
        <f>IF($D5725="","",V5725-Z5725)</f>
        <v/>
      </c>
      <c r="AB5725" s="8">
        <f>IF($D5725="","",AA5725-N5725)</f>
        <v/>
      </c>
      <c r="AF5725" s="8" t="n"/>
      <c r="AI5725" s="14" t="n"/>
      <c r="AK5725">
        <f>IF($D5725="","",IF(COUNTIF($D$2:$D5725,$D5725)=1,1,0))</f>
        <v/>
      </c>
      <c r="AL5725">
        <f>IF($AK5725=1,SUMPRODUCT(--($AO$2:$AO$7001&lt;$AO5725))+1,"")</f>
        <v/>
      </c>
      <c r="AM5725">
        <f>IF($D5725="","",IF(OR($R5725=TRUE(),$R5725="TRUE"),1,0))</f>
        <v/>
      </c>
      <c r="AN5725">
        <f>IF($D5725="","",IF($X5725="Yes",1,0))</f>
        <v/>
      </c>
      <c r="AO5725">
        <f>IF($AK5725=1,IFERROR(IF(VALUE($D5725)&lt;100000000,VALUE($D5725),1000000000),IFERROR(IF(VALUE(MID($D5725,2,20))&lt;100000000,VALUE(MID($D5725,2,20)),1000000000),1000000000))+ROW()/100000,"")</f>
        <v/>
      </c>
    </row>
    <row r="5726">
      <c r="F5726" s="14" t="n"/>
      <c r="N5726" s="8">
        <f>IF($D5726="","",M5726*V5726/100)</f>
        <v/>
      </c>
      <c r="O5726" s="8" t="n"/>
      <c r="U5726" s="8" t="n"/>
      <c r="V5726" s="8" t="n"/>
      <c r="Y5726">
        <f>IF($D5726="","",IF($AN5726=1,0,IF($AM5726=1,Settings!$C$6,Settings!$C$7))*100)</f>
        <v/>
      </c>
      <c r="Z5726" s="8">
        <f>IF($D5726="","",V5726*Y5726/100)</f>
        <v/>
      </c>
      <c r="AA5726" s="8">
        <f>IF($D5726="","",V5726-Z5726)</f>
        <v/>
      </c>
      <c r="AB5726" s="8">
        <f>IF($D5726="","",AA5726-N5726)</f>
        <v/>
      </c>
      <c r="AF5726" s="8" t="n"/>
      <c r="AI5726" s="14" t="n"/>
      <c r="AK5726">
        <f>IF($D5726="","",IF(COUNTIF($D$2:$D5726,$D5726)=1,1,0))</f>
        <v/>
      </c>
      <c r="AL5726">
        <f>IF($AK5726=1,SUMPRODUCT(--($AO$2:$AO$7001&lt;$AO5726))+1,"")</f>
        <v/>
      </c>
      <c r="AM5726">
        <f>IF($D5726="","",IF(OR($R5726=TRUE(),$R5726="TRUE"),1,0))</f>
        <v/>
      </c>
      <c r="AN5726">
        <f>IF($D5726="","",IF($X5726="Yes",1,0))</f>
        <v/>
      </c>
      <c r="AO5726">
        <f>IF($AK5726=1,IFERROR(IF(VALUE($D5726)&lt;100000000,VALUE($D5726),1000000000),IFERROR(IF(VALUE(MID($D5726,2,20))&lt;100000000,VALUE(MID($D5726,2,20)),1000000000),1000000000))+ROW()/100000,"")</f>
        <v/>
      </c>
    </row>
    <row r="5727">
      <c r="F5727" s="14" t="n"/>
      <c r="N5727" s="8">
        <f>IF($D5727="","",M5727*V5727/100)</f>
        <v/>
      </c>
      <c r="O5727" s="8" t="n"/>
      <c r="U5727" s="8" t="n"/>
      <c r="V5727" s="8" t="n"/>
      <c r="Y5727">
        <f>IF($D5727="","",IF($AN5727=1,0,IF($AM5727=1,Settings!$C$6,Settings!$C$7))*100)</f>
        <v/>
      </c>
      <c r="Z5727" s="8">
        <f>IF($D5727="","",V5727*Y5727/100)</f>
        <v/>
      </c>
      <c r="AA5727" s="8">
        <f>IF($D5727="","",V5727-Z5727)</f>
        <v/>
      </c>
      <c r="AB5727" s="8">
        <f>IF($D5727="","",AA5727-N5727)</f>
        <v/>
      </c>
      <c r="AF5727" s="8" t="n"/>
      <c r="AI5727" s="14" t="n"/>
      <c r="AK5727">
        <f>IF($D5727="","",IF(COUNTIF($D$2:$D5727,$D5727)=1,1,0))</f>
        <v/>
      </c>
      <c r="AL5727">
        <f>IF($AK5727=1,SUMPRODUCT(--($AO$2:$AO$7001&lt;$AO5727))+1,"")</f>
        <v/>
      </c>
      <c r="AM5727">
        <f>IF($D5727="","",IF(OR($R5727=TRUE(),$R5727="TRUE"),1,0))</f>
        <v/>
      </c>
      <c r="AN5727">
        <f>IF($D5727="","",IF($X5727="Yes",1,0))</f>
        <v/>
      </c>
      <c r="AO5727">
        <f>IF($AK5727=1,IFERROR(IF(VALUE($D5727)&lt;100000000,VALUE($D5727),1000000000),IFERROR(IF(VALUE(MID($D5727,2,20))&lt;100000000,VALUE(MID($D5727,2,20)),1000000000),1000000000))+ROW()/100000,"")</f>
        <v/>
      </c>
    </row>
    <row r="5728">
      <c r="F5728" s="14" t="n"/>
      <c r="N5728" s="8">
        <f>IF($D5728="","",M5728*V5728/100)</f>
        <v/>
      </c>
      <c r="O5728" s="8" t="n"/>
      <c r="U5728" s="8" t="n"/>
      <c r="V5728" s="8" t="n"/>
      <c r="Y5728">
        <f>IF($D5728="","",IF($AN5728=1,0,IF($AM5728=1,Settings!$C$6,Settings!$C$7))*100)</f>
        <v/>
      </c>
      <c r="Z5728" s="8">
        <f>IF($D5728="","",V5728*Y5728/100)</f>
        <v/>
      </c>
      <c r="AA5728" s="8">
        <f>IF($D5728="","",V5728-Z5728)</f>
        <v/>
      </c>
      <c r="AB5728" s="8">
        <f>IF($D5728="","",AA5728-N5728)</f>
        <v/>
      </c>
      <c r="AF5728" s="8" t="n"/>
      <c r="AI5728" s="14" t="n"/>
      <c r="AK5728">
        <f>IF($D5728="","",IF(COUNTIF($D$2:$D5728,$D5728)=1,1,0))</f>
        <v/>
      </c>
      <c r="AL5728">
        <f>IF($AK5728=1,SUMPRODUCT(--($AO$2:$AO$7001&lt;$AO5728))+1,"")</f>
        <v/>
      </c>
      <c r="AM5728">
        <f>IF($D5728="","",IF(OR($R5728=TRUE(),$R5728="TRUE"),1,0))</f>
        <v/>
      </c>
      <c r="AN5728">
        <f>IF($D5728="","",IF($X5728="Yes",1,0))</f>
        <v/>
      </c>
      <c r="AO5728">
        <f>IF($AK5728=1,IFERROR(IF(VALUE($D5728)&lt;100000000,VALUE($D5728),1000000000),IFERROR(IF(VALUE(MID($D5728,2,20))&lt;100000000,VALUE(MID($D5728,2,20)),1000000000),1000000000))+ROW()/100000,"")</f>
        <v/>
      </c>
    </row>
    <row r="5729">
      <c r="F5729" s="14" t="n"/>
      <c r="N5729" s="8">
        <f>IF($D5729="","",M5729*V5729/100)</f>
        <v/>
      </c>
      <c r="O5729" s="8" t="n"/>
      <c r="U5729" s="8" t="n"/>
      <c r="V5729" s="8" t="n"/>
      <c r="Y5729">
        <f>IF($D5729="","",IF($AN5729=1,0,IF($AM5729=1,Settings!$C$6,Settings!$C$7))*100)</f>
        <v/>
      </c>
      <c r="Z5729" s="8">
        <f>IF($D5729="","",V5729*Y5729/100)</f>
        <v/>
      </c>
      <c r="AA5729" s="8">
        <f>IF($D5729="","",V5729-Z5729)</f>
        <v/>
      </c>
      <c r="AB5729" s="8">
        <f>IF($D5729="","",AA5729-N5729)</f>
        <v/>
      </c>
      <c r="AF5729" s="8" t="n"/>
      <c r="AI5729" s="14" t="n"/>
      <c r="AK5729">
        <f>IF($D5729="","",IF(COUNTIF($D$2:$D5729,$D5729)=1,1,0))</f>
        <v/>
      </c>
      <c r="AL5729">
        <f>IF($AK5729=1,SUMPRODUCT(--($AO$2:$AO$7001&lt;$AO5729))+1,"")</f>
        <v/>
      </c>
      <c r="AM5729">
        <f>IF($D5729="","",IF(OR($R5729=TRUE(),$R5729="TRUE"),1,0))</f>
        <v/>
      </c>
      <c r="AN5729">
        <f>IF($D5729="","",IF($X5729="Yes",1,0))</f>
        <v/>
      </c>
      <c r="AO5729">
        <f>IF($AK5729=1,IFERROR(IF(VALUE($D5729)&lt;100000000,VALUE($D5729),1000000000),IFERROR(IF(VALUE(MID($D5729,2,20))&lt;100000000,VALUE(MID($D5729,2,20)),1000000000),1000000000))+ROW()/100000,"")</f>
        <v/>
      </c>
    </row>
    <row r="5730">
      <c r="F5730" s="14" t="n"/>
      <c r="N5730" s="8">
        <f>IF($D5730="","",M5730*V5730/100)</f>
        <v/>
      </c>
      <c r="O5730" s="8" t="n"/>
      <c r="U5730" s="8" t="n"/>
      <c r="V5730" s="8" t="n"/>
      <c r="Y5730">
        <f>IF($D5730="","",IF($AN5730=1,0,IF($AM5730=1,Settings!$C$6,Settings!$C$7))*100)</f>
        <v/>
      </c>
      <c r="Z5730" s="8">
        <f>IF($D5730="","",V5730*Y5730/100)</f>
        <v/>
      </c>
      <c r="AA5730" s="8">
        <f>IF($D5730="","",V5730-Z5730)</f>
        <v/>
      </c>
      <c r="AB5730" s="8">
        <f>IF($D5730="","",AA5730-N5730)</f>
        <v/>
      </c>
      <c r="AF5730" s="8" t="n"/>
      <c r="AI5730" s="14" t="n"/>
      <c r="AK5730">
        <f>IF($D5730="","",IF(COUNTIF($D$2:$D5730,$D5730)=1,1,0))</f>
        <v/>
      </c>
      <c r="AL5730">
        <f>IF($AK5730=1,SUMPRODUCT(--($AO$2:$AO$7001&lt;$AO5730))+1,"")</f>
        <v/>
      </c>
      <c r="AM5730">
        <f>IF($D5730="","",IF(OR($R5730=TRUE(),$R5730="TRUE"),1,0))</f>
        <v/>
      </c>
      <c r="AN5730">
        <f>IF($D5730="","",IF($X5730="Yes",1,0))</f>
        <v/>
      </c>
      <c r="AO5730">
        <f>IF($AK5730=1,IFERROR(IF(VALUE($D5730)&lt;100000000,VALUE($D5730),1000000000),IFERROR(IF(VALUE(MID($D5730,2,20))&lt;100000000,VALUE(MID($D5730,2,20)),1000000000),1000000000))+ROW()/100000,"")</f>
        <v/>
      </c>
    </row>
    <row r="5731">
      <c r="F5731" s="14" t="n"/>
      <c r="N5731" s="8">
        <f>IF($D5731="","",M5731*V5731/100)</f>
        <v/>
      </c>
      <c r="O5731" s="8" t="n"/>
      <c r="U5731" s="8" t="n"/>
      <c r="V5731" s="8" t="n"/>
      <c r="Y5731">
        <f>IF($D5731="","",IF($AN5731=1,0,IF($AM5731=1,Settings!$C$6,Settings!$C$7))*100)</f>
        <v/>
      </c>
      <c r="Z5731" s="8">
        <f>IF($D5731="","",V5731*Y5731/100)</f>
        <v/>
      </c>
      <c r="AA5731" s="8">
        <f>IF($D5731="","",V5731-Z5731)</f>
        <v/>
      </c>
      <c r="AB5731" s="8">
        <f>IF($D5731="","",AA5731-N5731)</f>
        <v/>
      </c>
      <c r="AF5731" s="8" t="n"/>
      <c r="AI5731" s="14" t="n"/>
      <c r="AK5731">
        <f>IF($D5731="","",IF(COUNTIF($D$2:$D5731,$D5731)=1,1,0))</f>
        <v/>
      </c>
      <c r="AL5731">
        <f>IF($AK5731=1,SUMPRODUCT(--($AO$2:$AO$7001&lt;$AO5731))+1,"")</f>
        <v/>
      </c>
      <c r="AM5731">
        <f>IF($D5731="","",IF(OR($R5731=TRUE(),$R5731="TRUE"),1,0))</f>
        <v/>
      </c>
      <c r="AN5731">
        <f>IF($D5731="","",IF($X5731="Yes",1,0))</f>
        <v/>
      </c>
      <c r="AO5731">
        <f>IF($AK5731=1,IFERROR(IF(VALUE($D5731)&lt;100000000,VALUE($D5731),1000000000),IFERROR(IF(VALUE(MID($D5731,2,20))&lt;100000000,VALUE(MID($D5731,2,20)),1000000000),1000000000))+ROW()/100000,"")</f>
        <v/>
      </c>
    </row>
    <row r="5732">
      <c r="F5732" s="14" t="n"/>
      <c r="N5732" s="8">
        <f>IF($D5732="","",M5732*V5732/100)</f>
        <v/>
      </c>
      <c r="O5732" s="8" t="n"/>
      <c r="U5732" s="8" t="n"/>
      <c r="V5732" s="8" t="n"/>
      <c r="Y5732">
        <f>IF($D5732="","",IF($AN5732=1,0,IF($AM5732=1,Settings!$C$6,Settings!$C$7))*100)</f>
        <v/>
      </c>
      <c r="Z5732" s="8">
        <f>IF($D5732="","",V5732*Y5732/100)</f>
        <v/>
      </c>
      <c r="AA5732" s="8">
        <f>IF($D5732="","",V5732-Z5732)</f>
        <v/>
      </c>
      <c r="AB5732" s="8">
        <f>IF($D5732="","",AA5732-N5732)</f>
        <v/>
      </c>
      <c r="AF5732" s="8" t="n"/>
      <c r="AI5732" s="14" t="n"/>
      <c r="AK5732">
        <f>IF($D5732="","",IF(COUNTIF($D$2:$D5732,$D5732)=1,1,0))</f>
        <v/>
      </c>
      <c r="AL5732">
        <f>IF($AK5732=1,SUMPRODUCT(--($AO$2:$AO$7001&lt;$AO5732))+1,"")</f>
        <v/>
      </c>
      <c r="AM5732">
        <f>IF($D5732="","",IF(OR($R5732=TRUE(),$R5732="TRUE"),1,0))</f>
        <v/>
      </c>
      <c r="AN5732">
        <f>IF($D5732="","",IF($X5732="Yes",1,0))</f>
        <v/>
      </c>
      <c r="AO5732">
        <f>IF($AK5732=1,IFERROR(IF(VALUE($D5732)&lt;100000000,VALUE($D5732),1000000000),IFERROR(IF(VALUE(MID($D5732,2,20))&lt;100000000,VALUE(MID($D5732,2,20)),1000000000),1000000000))+ROW()/100000,"")</f>
        <v/>
      </c>
    </row>
    <row r="5733">
      <c r="F5733" s="14" t="n"/>
      <c r="N5733" s="8">
        <f>IF($D5733="","",M5733*V5733/100)</f>
        <v/>
      </c>
      <c r="O5733" s="8" t="n"/>
      <c r="U5733" s="8" t="n"/>
      <c r="V5733" s="8" t="n"/>
      <c r="Y5733">
        <f>IF($D5733="","",IF($AN5733=1,0,IF($AM5733=1,Settings!$C$6,Settings!$C$7))*100)</f>
        <v/>
      </c>
      <c r="Z5733" s="8">
        <f>IF($D5733="","",V5733*Y5733/100)</f>
        <v/>
      </c>
      <c r="AA5733" s="8">
        <f>IF($D5733="","",V5733-Z5733)</f>
        <v/>
      </c>
      <c r="AB5733" s="8">
        <f>IF($D5733="","",AA5733-N5733)</f>
        <v/>
      </c>
      <c r="AF5733" s="8" t="n"/>
      <c r="AI5733" s="14" t="n"/>
      <c r="AK5733">
        <f>IF($D5733="","",IF(COUNTIF($D$2:$D5733,$D5733)=1,1,0))</f>
        <v/>
      </c>
      <c r="AL5733">
        <f>IF($AK5733=1,SUMPRODUCT(--($AO$2:$AO$7001&lt;$AO5733))+1,"")</f>
        <v/>
      </c>
      <c r="AM5733">
        <f>IF($D5733="","",IF(OR($R5733=TRUE(),$R5733="TRUE"),1,0))</f>
        <v/>
      </c>
      <c r="AN5733">
        <f>IF($D5733="","",IF($X5733="Yes",1,0))</f>
        <v/>
      </c>
      <c r="AO5733">
        <f>IF($AK5733=1,IFERROR(IF(VALUE($D5733)&lt;100000000,VALUE($D5733),1000000000),IFERROR(IF(VALUE(MID($D5733,2,20))&lt;100000000,VALUE(MID($D5733,2,20)),1000000000),1000000000))+ROW()/100000,"")</f>
        <v/>
      </c>
    </row>
    <row r="5734">
      <c r="F5734" s="14" t="n"/>
      <c r="N5734" s="8">
        <f>IF($D5734="","",M5734*V5734/100)</f>
        <v/>
      </c>
      <c r="O5734" s="8" t="n"/>
      <c r="U5734" s="8" t="n"/>
      <c r="V5734" s="8" t="n"/>
      <c r="Y5734">
        <f>IF($D5734="","",IF($AN5734=1,0,IF($AM5734=1,Settings!$C$6,Settings!$C$7))*100)</f>
        <v/>
      </c>
      <c r="Z5734" s="8">
        <f>IF($D5734="","",V5734*Y5734/100)</f>
        <v/>
      </c>
      <c r="AA5734" s="8">
        <f>IF($D5734="","",V5734-Z5734)</f>
        <v/>
      </c>
      <c r="AB5734" s="8">
        <f>IF($D5734="","",AA5734-N5734)</f>
        <v/>
      </c>
      <c r="AF5734" s="8" t="n"/>
      <c r="AI5734" s="14" t="n"/>
      <c r="AK5734">
        <f>IF($D5734="","",IF(COUNTIF($D$2:$D5734,$D5734)=1,1,0))</f>
        <v/>
      </c>
      <c r="AL5734">
        <f>IF($AK5734=1,SUMPRODUCT(--($AO$2:$AO$7001&lt;$AO5734))+1,"")</f>
        <v/>
      </c>
      <c r="AM5734">
        <f>IF($D5734="","",IF(OR($R5734=TRUE(),$R5734="TRUE"),1,0))</f>
        <v/>
      </c>
      <c r="AN5734">
        <f>IF($D5734="","",IF($X5734="Yes",1,0))</f>
        <v/>
      </c>
      <c r="AO5734">
        <f>IF($AK5734=1,IFERROR(IF(VALUE($D5734)&lt;100000000,VALUE($D5734),1000000000),IFERROR(IF(VALUE(MID($D5734,2,20))&lt;100000000,VALUE(MID($D5734,2,20)),1000000000),1000000000))+ROW()/100000,"")</f>
        <v/>
      </c>
    </row>
    <row r="5735">
      <c r="F5735" s="14" t="n"/>
      <c r="N5735" s="8">
        <f>IF($D5735="","",M5735*V5735/100)</f>
        <v/>
      </c>
      <c r="O5735" s="8" t="n"/>
      <c r="U5735" s="8" t="n"/>
      <c r="V5735" s="8" t="n"/>
      <c r="Y5735">
        <f>IF($D5735="","",IF($AN5735=1,0,IF($AM5735=1,Settings!$C$6,Settings!$C$7))*100)</f>
        <v/>
      </c>
      <c r="Z5735" s="8">
        <f>IF($D5735="","",V5735*Y5735/100)</f>
        <v/>
      </c>
      <c r="AA5735" s="8">
        <f>IF($D5735="","",V5735-Z5735)</f>
        <v/>
      </c>
      <c r="AB5735" s="8">
        <f>IF($D5735="","",AA5735-N5735)</f>
        <v/>
      </c>
      <c r="AF5735" s="8" t="n"/>
      <c r="AI5735" s="14" t="n"/>
      <c r="AK5735">
        <f>IF($D5735="","",IF(COUNTIF($D$2:$D5735,$D5735)=1,1,0))</f>
        <v/>
      </c>
      <c r="AL5735">
        <f>IF($AK5735=1,SUMPRODUCT(--($AO$2:$AO$7001&lt;$AO5735))+1,"")</f>
        <v/>
      </c>
      <c r="AM5735">
        <f>IF($D5735="","",IF(OR($R5735=TRUE(),$R5735="TRUE"),1,0))</f>
        <v/>
      </c>
      <c r="AN5735">
        <f>IF($D5735="","",IF($X5735="Yes",1,0))</f>
        <v/>
      </c>
      <c r="AO5735">
        <f>IF($AK5735=1,IFERROR(IF(VALUE($D5735)&lt;100000000,VALUE($D5735),1000000000),IFERROR(IF(VALUE(MID($D5735,2,20))&lt;100000000,VALUE(MID($D5735,2,20)),1000000000),1000000000))+ROW()/100000,"")</f>
        <v/>
      </c>
    </row>
    <row r="5736">
      <c r="F5736" s="14" t="n"/>
      <c r="N5736" s="8">
        <f>IF($D5736="","",M5736*V5736/100)</f>
        <v/>
      </c>
      <c r="O5736" s="8" t="n"/>
      <c r="U5736" s="8" t="n"/>
      <c r="V5736" s="8" t="n"/>
      <c r="Y5736">
        <f>IF($D5736="","",IF($AN5736=1,0,IF($AM5736=1,Settings!$C$6,Settings!$C$7))*100)</f>
        <v/>
      </c>
      <c r="Z5736" s="8">
        <f>IF($D5736="","",V5736*Y5736/100)</f>
        <v/>
      </c>
      <c r="AA5736" s="8">
        <f>IF($D5736="","",V5736-Z5736)</f>
        <v/>
      </c>
      <c r="AB5736" s="8">
        <f>IF($D5736="","",AA5736-N5736)</f>
        <v/>
      </c>
      <c r="AF5736" s="8" t="n"/>
      <c r="AI5736" s="14" t="n"/>
      <c r="AK5736">
        <f>IF($D5736="","",IF(COUNTIF($D$2:$D5736,$D5736)=1,1,0))</f>
        <v/>
      </c>
      <c r="AL5736">
        <f>IF($AK5736=1,SUMPRODUCT(--($AO$2:$AO$7001&lt;$AO5736))+1,"")</f>
        <v/>
      </c>
      <c r="AM5736">
        <f>IF($D5736="","",IF(OR($R5736=TRUE(),$R5736="TRUE"),1,0))</f>
        <v/>
      </c>
      <c r="AN5736">
        <f>IF($D5736="","",IF($X5736="Yes",1,0))</f>
        <v/>
      </c>
      <c r="AO5736">
        <f>IF($AK5736=1,IFERROR(IF(VALUE($D5736)&lt;100000000,VALUE($D5736),1000000000),IFERROR(IF(VALUE(MID($D5736,2,20))&lt;100000000,VALUE(MID($D5736,2,20)),1000000000),1000000000))+ROW()/100000,"")</f>
        <v/>
      </c>
    </row>
    <row r="5737">
      <c r="F5737" s="14" t="n"/>
      <c r="N5737" s="8">
        <f>IF($D5737="","",M5737*V5737/100)</f>
        <v/>
      </c>
      <c r="O5737" s="8" t="n"/>
      <c r="U5737" s="8" t="n"/>
      <c r="V5737" s="8" t="n"/>
      <c r="Y5737">
        <f>IF($D5737="","",IF($AN5737=1,0,IF($AM5737=1,Settings!$C$6,Settings!$C$7))*100)</f>
        <v/>
      </c>
      <c r="Z5737" s="8">
        <f>IF($D5737="","",V5737*Y5737/100)</f>
        <v/>
      </c>
      <c r="AA5737" s="8">
        <f>IF($D5737="","",V5737-Z5737)</f>
        <v/>
      </c>
      <c r="AB5737" s="8">
        <f>IF($D5737="","",AA5737-N5737)</f>
        <v/>
      </c>
      <c r="AF5737" s="8" t="n"/>
      <c r="AI5737" s="14" t="n"/>
      <c r="AK5737">
        <f>IF($D5737="","",IF(COUNTIF($D$2:$D5737,$D5737)=1,1,0))</f>
        <v/>
      </c>
      <c r="AL5737">
        <f>IF($AK5737=1,SUMPRODUCT(--($AO$2:$AO$7001&lt;$AO5737))+1,"")</f>
        <v/>
      </c>
      <c r="AM5737">
        <f>IF($D5737="","",IF(OR($R5737=TRUE(),$R5737="TRUE"),1,0))</f>
        <v/>
      </c>
      <c r="AN5737">
        <f>IF($D5737="","",IF($X5737="Yes",1,0))</f>
        <v/>
      </c>
      <c r="AO5737">
        <f>IF($AK5737=1,IFERROR(IF(VALUE($D5737)&lt;100000000,VALUE($D5737),1000000000),IFERROR(IF(VALUE(MID($D5737,2,20))&lt;100000000,VALUE(MID($D5737,2,20)),1000000000),1000000000))+ROW()/100000,"")</f>
        <v/>
      </c>
    </row>
    <row r="5738">
      <c r="F5738" s="14" t="n"/>
      <c r="N5738" s="8">
        <f>IF($D5738="","",M5738*V5738/100)</f>
        <v/>
      </c>
      <c r="O5738" s="8" t="n"/>
      <c r="U5738" s="8" t="n"/>
      <c r="V5738" s="8" t="n"/>
      <c r="Y5738">
        <f>IF($D5738="","",IF($AN5738=1,0,IF($AM5738=1,Settings!$C$6,Settings!$C$7))*100)</f>
        <v/>
      </c>
      <c r="Z5738" s="8">
        <f>IF($D5738="","",V5738*Y5738/100)</f>
        <v/>
      </c>
      <c r="AA5738" s="8">
        <f>IF($D5738="","",V5738-Z5738)</f>
        <v/>
      </c>
      <c r="AB5738" s="8">
        <f>IF($D5738="","",AA5738-N5738)</f>
        <v/>
      </c>
      <c r="AF5738" s="8" t="n"/>
      <c r="AI5738" s="14" t="n"/>
      <c r="AK5738">
        <f>IF($D5738="","",IF(COUNTIF($D$2:$D5738,$D5738)=1,1,0))</f>
        <v/>
      </c>
      <c r="AL5738">
        <f>IF($AK5738=1,SUMPRODUCT(--($AO$2:$AO$7001&lt;$AO5738))+1,"")</f>
        <v/>
      </c>
      <c r="AM5738">
        <f>IF($D5738="","",IF(OR($R5738=TRUE(),$R5738="TRUE"),1,0))</f>
        <v/>
      </c>
      <c r="AN5738">
        <f>IF($D5738="","",IF($X5738="Yes",1,0))</f>
        <v/>
      </c>
      <c r="AO5738">
        <f>IF($AK5738=1,IFERROR(IF(VALUE($D5738)&lt;100000000,VALUE($D5738),1000000000),IFERROR(IF(VALUE(MID($D5738,2,20))&lt;100000000,VALUE(MID($D5738,2,20)),1000000000),1000000000))+ROW()/100000,"")</f>
        <v/>
      </c>
    </row>
    <row r="5739">
      <c r="F5739" s="14" t="n"/>
      <c r="N5739" s="8">
        <f>IF($D5739="","",M5739*V5739/100)</f>
        <v/>
      </c>
      <c r="O5739" s="8" t="n"/>
      <c r="U5739" s="8" t="n"/>
      <c r="V5739" s="8" t="n"/>
      <c r="Y5739">
        <f>IF($D5739="","",IF($AN5739=1,0,IF($AM5739=1,Settings!$C$6,Settings!$C$7))*100)</f>
        <v/>
      </c>
      <c r="Z5739" s="8">
        <f>IF($D5739="","",V5739*Y5739/100)</f>
        <v/>
      </c>
      <c r="AA5739" s="8">
        <f>IF($D5739="","",V5739-Z5739)</f>
        <v/>
      </c>
      <c r="AB5739" s="8">
        <f>IF($D5739="","",AA5739-N5739)</f>
        <v/>
      </c>
      <c r="AF5739" s="8" t="n"/>
      <c r="AI5739" s="14" t="n"/>
      <c r="AK5739">
        <f>IF($D5739="","",IF(COUNTIF($D$2:$D5739,$D5739)=1,1,0))</f>
        <v/>
      </c>
      <c r="AL5739">
        <f>IF($AK5739=1,SUMPRODUCT(--($AO$2:$AO$7001&lt;$AO5739))+1,"")</f>
        <v/>
      </c>
      <c r="AM5739">
        <f>IF($D5739="","",IF(OR($R5739=TRUE(),$R5739="TRUE"),1,0))</f>
        <v/>
      </c>
      <c r="AN5739">
        <f>IF($D5739="","",IF($X5739="Yes",1,0))</f>
        <v/>
      </c>
      <c r="AO5739">
        <f>IF($AK5739=1,IFERROR(IF(VALUE($D5739)&lt;100000000,VALUE($D5739),1000000000),IFERROR(IF(VALUE(MID($D5739,2,20))&lt;100000000,VALUE(MID($D5739,2,20)),1000000000),1000000000))+ROW()/100000,"")</f>
        <v/>
      </c>
    </row>
    <row r="5740">
      <c r="F5740" s="14" t="n"/>
      <c r="N5740" s="8">
        <f>IF($D5740="","",M5740*V5740/100)</f>
        <v/>
      </c>
      <c r="O5740" s="8" t="n"/>
      <c r="U5740" s="8" t="n"/>
      <c r="V5740" s="8" t="n"/>
      <c r="Y5740">
        <f>IF($D5740="","",IF($AN5740=1,0,IF($AM5740=1,Settings!$C$6,Settings!$C$7))*100)</f>
        <v/>
      </c>
      <c r="Z5740" s="8">
        <f>IF($D5740="","",V5740*Y5740/100)</f>
        <v/>
      </c>
      <c r="AA5740" s="8">
        <f>IF($D5740="","",V5740-Z5740)</f>
        <v/>
      </c>
      <c r="AB5740" s="8">
        <f>IF($D5740="","",AA5740-N5740)</f>
        <v/>
      </c>
      <c r="AF5740" s="8" t="n"/>
      <c r="AI5740" s="14" t="n"/>
      <c r="AK5740">
        <f>IF($D5740="","",IF(COUNTIF($D$2:$D5740,$D5740)=1,1,0))</f>
        <v/>
      </c>
      <c r="AL5740">
        <f>IF($AK5740=1,SUMPRODUCT(--($AO$2:$AO$7001&lt;$AO5740))+1,"")</f>
        <v/>
      </c>
      <c r="AM5740">
        <f>IF($D5740="","",IF(OR($R5740=TRUE(),$R5740="TRUE"),1,0))</f>
        <v/>
      </c>
      <c r="AN5740">
        <f>IF($D5740="","",IF($X5740="Yes",1,0))</f>
        <v/>
      </c>
      <c r="AO5740">
        <f>IF($AK5740=1,IFERROR(IF(VALUE($D5740)&lt;100000000,VALUE($D5740),1000000000),IFERROR(IF(VALUE(MID($D5740,2,20))&lt;100000000,VALUE(MID($D5740,2,20)),1000000000),1000000000))+ROW()/100000,"")</f>
        <v/>
      </c>
    </row>
    <row r="5741">
      <c r="F5741" s="14" t="n"/>
      <c r="N5741" s="8">
        <f>IF($D5741="","",M5741*V5741/100)</f>
        <v/>
      </c>
      <c r="O5741" s="8" t="n"/>
      <c r="U5741" s="8" t="n"/>
      <c r="V5741" s="8" t="n"/>
      <c r="Y5741">
        <f>IF($D5741="","",IF($AN5741=1,0,IF($AM5741=1,Settings!$C$6,Settings!$C$7))*100)</f>
        <v/>
      </c>
      <c r="Z5741" s="8">
        <f>IF($D5741="","",V5741*Y5741/100)</f>
        <v/>
      </c>
      <c r="AA5741" s="8">
        <f>IF($D5741="","",V5741-Z5741)</f>
        <v/>
      </c>
      <c r="AB5741" s="8">
        <f>IF($D5741="","",AA5741-N5741)</f>
        <v/>
      </c>
      <c r="AF5741" s="8" t="n"/>
      <c r="AI5741" s="14" t="n"/>
      <c r="AK5741">
        <f>IF($D5741="","",IF(COUNTIF($D$2:$D5741,$D5741)=1,1,0))</f>
        <v/>
      </c>
      <c r="AL5741">
        <f>IF($AK5741=1,SUMPRODUCT(--($AO$2:$AO$7001&lt;$AO5741))+1,"")</f>
        <v/>
      </c>
      <c r="AM5741">
        <f>IF($D5741="","",IF(OR($R5741=TRUE(),$R5741="TRUE"),1,0))</f>
        <v/>
      </c>
      <c r="AN5741">
        <f>IF($D5741="","",IF($X5741="Yes",1,0))</f>
        <v/>
      </c>
      <c r="AO5741">
        <f>IF($AK5741=1,IFERROR(IF(VALUE($D5741)&lt;100000000,VALUE($D5741),1000000000),IFERROR(IF(VALUE(MID($D5741,2,20))&lt;100000000,VALUE(MID($D5741,2,20)),1000000000),1000000000))+ROW()/100000,"")</f>
        <v/>
      </c>
    </row>
    <row r="5742">
      <c r="F5742" s="14" t="n"/>
      <c r="N5742" s="8">
        <f>IF($D5742="","",M5742*V5742/100)</f>
        <v/>
      </c>
      <c r="O5742" s="8" t="n"/>
      <c r="U5742" s="8" t="n"/>
      <c r="V5742" s="8" t="n"/>
      <c r="Y5742">
        <f>IF($D5742="","",IF($AN5742=1,0,IF($AM5742=1,Settings!$C$6,Settings!$C$7))*100)</f>
        <v/>
      </c>
      <c r="Z5742" s="8">
        <f>IF($D5742="","",V5742*Y5742/100)</f>
        <v/>
      </c>
      <c r="AA5742" s="8">
        <f>IF($D5742="","",V5742-Z5742)</f>
        <v/>
      </c>
      <c r="AB5742" s="8">
        <f>IF($D5742="","",AA5742-N5742)</f>
        <v/>
      </c>
      <c r="AF5742" s="8" t="n"/>
      <c r="AI5742" s="14" t="n"/>
      <c r="AK5742">
        <f>IF($D5742="","",IF(COUNTIF($D$2:$D5742,$D5742)=1,1,0))</f>
        <v/>
      </c>
      <c r="AL5742">
        <f>IF($AK5742=1,SUMPRODUCT(--($AO$2:$AO$7001&lt;$AO5742))+1,"")</f>
        <v/>
      </c>
      <c r="AM5742">
        <f>IF($D5742="","",IF(OR($R5742=TRUE(),$R5742="TRUE"),1,0))</f>
        <v/>
      </c>
      <c r="AN5742">
        <f>IF($D5742="","",IF($X5742="Yes",1,0))</f>
        <v/>
      </c>
      <c r="AO5742">
        <f>IF($AK5742=1,IFERROR(IF(VALUE($D5742)&lt;100000000,VALUE($D5742),1000000000),IFERROR(IF(VALUE(MID($D5742,2,20))&lt;100000000,VALUE(MID($D5742,2,20)),1000000000),1000000000))+ROW()/100000,"")</f>
        <v/>
      </c>
    </row>
    <row r="5743">
      <c r="F5743" s="14" t="n"/>
      <c r="N5743" s="8">
        <f>IF($D5743="","",M5743*V5743/100)</f>
        <v/>
      </c>
      <c r="O5743" s="8" t="n"/>
      <c r="U5743" s="8" t="n"/>
      <c r="V5743" s="8" t="n"/>
      <c r="Y5743">
        <f>IF($D5743="","",IF($AN5743=1,0,IF($AM5743=1,Settings!$C$6,Settings!$C$7))*100)</f>
        <v/>
      </c>
      <c r="Z5743" s="8">
        <f>IF($D5743="","",V5743*Y5743/100)</f>
        <v/>
      </c>
      <c r="AA5743" s="8">
        <f>IF($D5743="","",V5743-Z5743)</f>
        <v/>
      </c>
      <c r="AB5743" s="8">
        <f>IF($D5743="","",AA5743-N5743)</f>
        <v/>
      </c>
      <c r="AF5743" s="8" t="n"/>
      <c r="AI5743" s="14" t="n"/>
      <c r="AK5743">
        <f>IF($D5743="","",IF(COUNTIF($D$2:$D5743,$D5743)=1,1,0))</f>
        <v/>
      </c>
      <c r="AL5743">
        <f>IF($AK5743=1,SUMPRODUCT(--($AO$2:$AO$7001&lt;$AO5743))+1,"")</f>
        <v/>
      </c>
      <c r="AM5743">
        <f>IF($D5743="","",IF(OR($R5743=TRUE(),$R5743="TRUE"),1,0))</f>
        <v/>
      </c>
      <c r="AN5743">
        <f>IF($D5743="","",IF($X5743="Yes",1,0))</f>
        <v/>
      </c>
      <c r="AO5743">
        <f>IF($AK5743=1,IFERROR(IF(VALUE($D5743)&lt;100000000,VALUE($D5743),1000000000),IFERROR(IF(VALUE(MID($D5743,2,20))&lt;100000000,VALUE(MID($D5743,2,20)),1000000000),1000000000))+ROW()/100000,"")</f>
        <v/>
      </c>
    </row>
    <row r="5744">
      <c r="F5744" s="14" t="n"/>
      <c r="N5744" s="8">
        <f>IF($D5744="","",M5744*V5744/100)</f>
        <v/>
      </c>
      <c r="O5744" s="8" t="n"/>
      <c r="U5744" s="8" t="n"/>
      <c r="V5744" s="8" t="n"/>
      <c r="Y5744">
        <f>IF($D5744="","",IF($AN5744=1,0,IF($AM5744=1,Settings!$C$6,Settings!$C$7))*100)</f>
        <v/>
      </c>
      <c r="Z5744" s="8">
        <f>IF($D5744="","",V5744*Y5744/100)</f>
        <v/>
      </c>
      <c r="AA5744" s="8">
        <f>IF($D5744="","",V5744-Z5744)</f>
        <v/>
      </c>
      <c r="AB5744" s="8">
        <f>IF($D5744="","",AA5744-N5744)</f>
        <v/>
      </c>
      <c r="AF5744" s="8" t="n"/>
      <c r="AI5744" s="14" t="n"/>
      <c r="AK5744">
        <f>IF($D5744="","",IF(COUNTIF($D$2:$D5744,$D5744)=1,1,0))</f>
        <v/>
      </c>
      <c r="AL5744">
        <f>IF($AK5744=1,SUMPRODUCT(--($AO$2:$AO$7001&lt;$AO5744))+1,"")</f>
        <v/>
      </c>
      <c r="AM5744">
        <f>IF($D5744="","",IF(OR($R5744=TRUE(),$R5744="TRUE"),1,0))</f>
        <v/>
      </c>
      <c r="AN5744">
        <f>IF($D5744="","",IF($X5744="Yes",1,0))</f>
        <v/>
      </c>
      <c r="AO5744">
        <f>IF($AK5744=1,IFERROR(IF(VALUE($D5744)&lt;100000000,VALUE($D5744),1000000000),IFERROR(IF(VALUE(MID($D5744,2,20))&lt;100000000,VALUE(MID($D5744,2,20)),1000000000),1000000000))+ROW()/100000,"")</f>
        <v/>
      </c>
    </row>
    <row r="5745">
      <c r="F5745" s="14" t="n"/>
      <c r="N5745" s="8">
        <f>IF($D5745="","",M5745*V5745/100)</f>
        <v/>
      </c>
      <c r="O5745" s="8" t="n"/>
      <c r="U5745" s="8" t="n"/>
      <c r="V5745" s="8" t="n"/>
      <c r="Y5745">
        <f>IF($D5745="","",IF($AN5745=1,0,IF($AM5745=1,Settings!$C$6,Settings!$C$7))*100)</f>
        <v/>
      </c>
      <c r="Z5745" s="8">
        <f>IF($D5745="","",V5745*Y5745/100)</f>
        <v/>
      </c>
      <c r="AA5745" s="8">
        <f>IF($D5745="","",V5745-Z5745)</f>
        <v/>
      </c>
      <c r="AB5745" s="8">
        <f>IF($D5745="","",AA5745-N5745)</f>
        <v/>
      </c>
      <c r="AF5745" s="8" t="n"/>
      <c r="AI5745" s="14" t="n"/>
      <c r="AK5745">
        <f>IF($D5745="","",IF(COUNTIF($D$2:$D5745,$D5745)=1,1,0))</f>
        <v/>
      </c>
      <c r="AL5745">
        <f>IF($AK5745=1,SUMPRODUCT(--($AO$2:$AO$7001&lt;$AO5745))+1,"")</f>
        <v/>
      </c>
      <c r="AM5745">
        <f>IF($D5745="","",IF(OR($R5745=TRUE(),$R5745="TRUE"),1,0))</f>
        <v/>
      </c>
      <c r="AN5745">
        <f>IF($D5745="","",IF($X5745="Yes",1,0))</f>
        <v/>
      </c>
      <c r="AO5745">
        <f>IF($AK5745=1,IFERROR(IF(VALUE($D5745)&lt;100000000,VALUE($D5745),1000000000),IFERROR(IF(VALUE(MID($D5745,2,20))&lt;100000000,VALUE(MID($D5745,2,20)),1000000000),1000000000))+ROW()/100000,"")</f>
        <v/>
      </c>
    </row>
    <row r="5746">
      <c r="F5746" s="14" t="n"/>
      <c r="N5746" s="8">
        <f>IF($D5746="","",M5746*V5746/100)</f>
        <v/>
      </c>
      <c r="O5746" s="8" t="n"/>
      <c r="U5746" s="8" t="n"/>
      <c r="V5746" s="8" t="n"/>
      <c r="Y5746">
        <f>IF($D5746="","",IF($AN5746=1,0,IF($AM5746=1,Settings!$C$6,Settings!$C$7))*100)</f>
        <v/>
      </c>
      <c r="Z5746" s="8">
        <f>IF($D5746="","",V5746*Y5746/100)</f>
        <v/>
      </c>
      <c r="AA5746" s="8">
        <f>IF($D5746="","",V5746-Z5746)</f>
        <v/>
      </c>
      <c r="AB5746" s="8">
        <f>IF($D5746="","",AA5746-N5746)</f>
        <v/>
      </c>
      <c r="AF5746" s="8" t="n"/>
      <c r="AI5746" s="14" t="n"/>
      <c r="AK5746">
        <f>IF($D5746="","",IF(COUNTIF($D$2:$D5746,$D5746)=1,1,0))</f>
        <v/>
      </c>
      <c r="AL5746">
        <f>IF($AK5746=1,SUMPRODUCT(--($AO$2:$AO$7001&lt;$AO5746))+1,"")</f>
        <v/>
      </c>
      <c r="AM5746">
        <f>IF($D5746="","",IF(OR($R5746=TRUE(),$R5746="TRUE"),1,0))</f>
        <v/>
      </c>
      <c r="AN5746">
        <f>IF($D5746="","",IF($X5746="Yes",1,0))</f>
        <v/>
      </c>
      <c r="AO5746">
        <f>IF($AK5746=1,IFERROR(IF(VALUE($D5746)&lt;100000000,VALUE($D5746),1000000000),IFERROR(IF(VALUE(MID($D5746,2,20))&lt;100000000,VALUE(MID($D5746,2,20)),1000000000),1000000000))+ROW()/100000,"")</f>
        <v/>
      </c>
    </row>
    <row r="5747">
      <c r="F5747" s="14" t="n"/>
      <c r="N5747" s="8">
        <f>IF($D5747="","",M5747*V5747/100)</f>
        <v/>
      </c>
      <c r="O5747" s="8" t="n"/>
      <c r="U5747" s="8" t="n"/>
      <c r="V5747" s="8" t="n"/>
      <c r="Y5747">
        <f>IF($D5747="","",IF($AN5747=1,0,IF($AM5747=1,Settings!$C$6,Settings!$C$7))*100)</f>
        <v/>
      </c>
      <c r="Z5747" s="8">
        <f>IF($D5747="","",V5747*Y5747/100)</f>
        <v/>
      </c>
      <c r="AA5747" s="8">
        <f>IF($D5747="","",V5747-Z5747)</f>
        <v/>
      </c>
      <c r="AB5747" s="8">
        <f>IF($D5747="","",AA5747-N5747)</f>
        <v/>
      </c>
      <c r="AF5747" s="8" t="n"/>
      <c r="AI5747" s="14" t="n"/>
      <c r="AK5747">
        <f>IF($D5747="","",IF(COUNTIF($D$2:$D5747,$D5747)=1,1,0))</f>
        <v/>
      </c>
      <c r="AL5747">
        <f>IF($AK5747=1,SUMPRODUCT(--($AO$2:$AO$7001&lt;$AO5747))+1,"")</f>
        <v/>
      </c>
      <c r="AM5747">
        <f>IF($D5747="","",IF(OR($R5747=TRUE(),$R5747="TRUE"),1,0))</f>
        <v/>
      </c>
      <c r="AN5747">
        <f>IF($D5747="","",IF($X5747="Yes",1,0))</f>
        <v/>
      </c>
      <c r="AO5747">
        <f>IF($AK5747=1,IFERROR(IF(VALUE($D5747)&lt;100000000,VALUE($D5747),1000000000),IFERROR(IF(VALUE(MID($D5747,2,20))&lt;100000000,VALUE(MID($D5747,2,20)),1000000000),1000000000))+ROW()/100000,"")</f>
        <v/>
      </c>
    </row>
    <row r="5748">
      <c r="F5748" s="14" t="n"/>
      <c r="N5748" s="8">
        <f>IF($D5748="","",M5748*V5748/100)</f>
        <v/>
      </c>
      <c r="O5748" s="8" t="n"/>
      <c r="U5748" s="8" t="n"/>
      <c r="V5748" s="8" t="n"/>
      <c r="Y5748">
        <f>IF($D5748="","",IF($AN5748=1,0,IF($AM5748=1,Settings!$C$6,Settings!$C$7))*100)</f>
        <v/>
      </c>
      <c r="Z5748" s="8">
        <f>IF($D5748="","",V5748*Y5748/100)</f>
        <v/>
      </c>
      <c r="AA5748" s="8">
        <f>IF($D5748="","",V5748-Z5748)</f>
        <v/>
      </c>
      <c r="AB5748" s="8">
        <f>IF($D5748="","",AA5748-N5748)</f>
        <v/>
      </c>
      <c r="AF5748" s="8" t="n"/>
      <c r="AI5748" s="14" t="n"/>
      <c r="AK5748">
        <f>IF($D5748="","",IF(COUNTIF($D$2:$D5748,$D5748)=1,1,0))</f>
        <v/>
      </c>
      <c r="AL5748">
        <f>IF($AK5748=1,SUMPRODUCT(--($AO$2:$AO$7001&lt;$AO5748))+1,"")</f>
        <v/>
      </c>
      <c r="AM5748">
        <f>IF($D5748="","",IF(OR($R5748=TRUE(),$R5748="TRUE"),1,0))</f>
        <v/>
      </c>
      <c r="AN5748">
        <f>IF($D5748="","",IF($X5748="Yes",1,0))</f>
        <v/>
      </c>
      <c r="AO5748">
        <f>IF($AK5748=1,IFERROR(IF(VALUE($D5748)&lt;100000000,VALUE($D5748),1000000000),IFERROR(IF(VALUE(MID($D5748,2,20))&lt;100000000,VALUE(MID($D5748,2,20)),1000000000),1000000000))+ROW()/100000,"")</f>
        <v/>
      </c>
    </row>
    <row r="5749">
      <c r="F5749" s="14" t="n"/>
      <c r="N5749" s="8">
        <f>IF($D5749="","",M5749*V5749/100)</f>
        <v/>
      </c>
      <c r="O5749" s="8" t="n"/>
      <c r="U5749" s="8" t="n"/>
      <c r="V5749" s="8" t="n"/>
      <c r="Y5749">
        <f>IF($D5749="","",IF($AN5749=1,0,IF($AM5749=1,Settings!$C$6,Settings!$C$7))*100)</f>
        <v/>
      </c>
      <c r="Z5749" s="8">
        <f>IF($D5749="","",V5749*Y5749/100)</f>
        <v/>
      </c>
      <c r="AA5749" s="8">
        <f>IF($D5749="","",V5749-Z5749)</f>
        <v/>
      </c>
      <c r="AB5749" s="8">
        <f>IF($D5749="","",AA5749-N5749)</f>
        <v/>
      </c>
      <c r="AF5749" s="8" t="n"/>
      <c r="AI5749" s="14" t="n"/>
      <c r="AK5749">
        <f>IF($D5749="","",IF(COUNTIF($D$2:$D5749,$D5749)=1,1,0))</f>
        <v/>
      </c>
      <c r="AL5749">
        <f>IF($AK5749=1,SUMPRODUCT(--($AO$2:$AO$7001&lt;$AO5749))+1,"")</f>
        <v/>
      </c>
      <c r="AM5749">
        <f>IF($D5749="","",IF(OR($R5749=TRUE(),$R5749="TRUE"),1,0))</f>
        <v/>
      </c>
      <c r="AN5749">
        <f>IF($D5749="","",IF($X5749="Yes",1,0))</f>
        <v/>
      </c>
      <c r="AO5749">
        <f>IF($AK5749=1,IFERROR(IF(VALUE($D5749)&lt;100000000,VALUE($D5749),1000000000),IFERROR(IF(VALUE(MID($D5749,2,20))&lt;100000000,VALUE(MID($D5749,2,20)),1000000000),1000000000))+ROW()/100000,"")</f>
        <v/>
      </c>
    </row>
    <row r="5750">
      <c r="F5750" s="14" t="n"/>
      <c r="N5750" s="8">
        <f>IF($D5750="","",M5750*V5750/100)</f>
        <v/>
      </c>
      <c r="O5750" s="8" t="n"/>
      <c r="U5750" s="8" t="n"/>
      <c r="V5750" s="8" t="n"/>
      <c r="Y5750">
        <f>IF($D5750="","",IF($AN5750=1,0,IF($AM5750=1,Settings!$C$6,Settings!$C$7))*100)</f>
        <v/>
      </c>
      <c r="Z5750" s="8">
        <f>IF($D5750="","",V5750*Y5750/100)</f>
        <v/>
      </c>
      <c r="AA5750" s="8">
        <f>IF($D5750="","",V5750-Z5750)</f>
        <v/>
      </c>
      <c r="AB5750" s="8">
        <f>IF($D5750="","",AA5750-N5750)</f>
        <v/>
      </c>
      <c r="AF5750" s="8" t="n"/>
      <c r="AI5750" s="14" t="n"/>
      <c r="AK5750">
        <f>IF($D5750="","",IF(COUNTIF($D$2:$D5750,$D5750)=1,1,0))</f>
        <v/>
      </c>
      <c r="AL5750">
        <f>IF($AK5750=1,SUMPRODUCT(--($AO$2:$AO$7001&lt;$AO5750))+1,"")</f>
        <v/>
      </c>
      <c r="AM5750">
        <f>IF($D5750="","",IF(OR($R5750=TRUE(),$R5750="TRUE"),1,0))</f>
        <v/>
      </c>
      <c r="AN5750">
        <f>IF($D5750="","",IF($X5750="Yes",1,0))</f>
        <v/>
      </c>
      <c r="AO5750">
        <f>IF($AK5750=1,IFERROR(IF(VALUE($D5750)&lt;100000000,VALUE($D5750),1000000000),IFERROR(IF(VALUE(MID($D5750,2,20))&lt;100000000,VALUE(MID($D5750,2,20)),1000000000),1000000000))+ROW()/100000,"")</f>
        <v/>
      </c>
    </row>
    <row r="5751">
      <c r="F5751" s="14" t="n"/>
      <c r="N5751" s="8">
        <f>IF($D5751="","",M5751*V5751/100)</f>
        <v/>
      </c>
      <c r="O5751" s="8" t="n"/>
      <c r="U5751" s="8" t="n"/>
      <c r="V5751" s="8" t="n"/>
      <c r="Y5751">
        <f>IF($D5751="","",IF($AN5751=1,0,IF($AM5751=1,Settings!$C$6,Settings!$C$7))*100)</f>
        <v/>
      </c>
      <c r="Z5751" s="8">
        <f>IF($D5751="","",V5751*Y5751/100)</f>
        <v/>
      </c>
      <c r="AA5751" s="8">
        <f>IF($D5751="","",V5751-Z5751)</f>
        <v/>
      </c>
      <c r="AB5751" s="8">
        <f>IF($D5751="","",AA5751-N5751)</f>
        <v/>
      </c>
      <c r="AF5751" s="8" t="n"/>
      <c r="AI5751" s="14" t="n"/>
      <c r="AK5751">
        <f>IF($D5751="","",IF(COUNTIF($D$2:$D5751,$D5751)=1,1,0))</f>
        <v/>
      </c>
      <c r="AL5751">
        <f>IF($AK5751=1,SUMPRODUCT(--($AO$2:$AO$7001&lt;$AO5751))+1,"")</f>
        <v/>
      </c>
      <c r="AM5751">
        <f>IF($D5751="","",IF(OR($R5751=TRUE(),$R5751="TRUE"),1,0))</f>
        <v/>
      </c>
      <c r="AN5751">
        <f>IF($D5751="","",IF($X5751="Yes",1,0))</f>
        <v/>
      </c>
      <c r="AO5751">
        <f>IF($AK5751=1,IFERROR(IF(VALUE($D5751)&lt;100000000,VALUE($D5751),1000000000),IFERROR(IF(VALUE(MID($D5751,2,20))&lt;100000000,VALUE(MID($D5751,2,20)),1000000000),1000000000))+ROW()/100000,"")</f>
        <v/>
      </c>
    </row>
    <row r="5752">
      <c r="F5752" s="14" t="n"/>
      <c r="N5752" s="8">
        <f>IF($D5752="","",M5752*V5752/100)</f>
        <v/>
      </c>
      <c r="O5752" s="8" t="n"/>
      <c r="U5752" s="8" t="n"/>
      <c r="V5752" s="8" t="n"/>
      <c r="Y5752">
        <f>IF($D5752="","",IF($AN5752=1,0,IF($AM5752=1,Settings!$C$6,Settings!$C$7))*100)</f>
        <v/>
      </c>
      <c r="Z5752" s="8">
        <f>IF($D5752="","",V5752*Y5752/100)</f>
        <v/>
      </c>
      <c r="AA5752" s="8">
        <f>IF($D5752="","",V5752-Z5752)</f>
        <v/>
      </c>
      <c r="AB5752" s="8">
        <f>IF($D5752="","",AA5752-N5752)</f>
        <v/>
      </c>
      <c r="AF5752" s="8" t="n"/>
      <c r="AI5752" s="14" t="n"/>
      <c r="AK5752">
        <f>IF($D5752="","",IF(COUNTIF($D$2:$D5752,$D5752)=1,1,0))</f>
        <v/>
      </c>
      <c r="AL5752">
        <f>IF($AK5752=1,SUMPRODUCT(--($AO$2:$AO$7001&lt;$AO5752))+1,"")</f>
        <v/>
      </c>
      <c r="AM5752">
        <f>IF($D5752="","",IF(OR($R5752=TRUE(),$R5752="TRUE"),1,0))</f>
        <v/>
      </c>
      <c r="AN5752">
        <f>IF($D5752="","",IF($X5752="Yes",1,0))</f>
        <v/>
      </c>
      <c r="AO5752">
        <f>IF($AK5752=1,IFERROR(IF(VALUE($D5752)&lt;100000000,VALUE($D5752),1000000000),IFERROR(IF(VALUE(MID($D5752,2,20))&lt;100000000,VALUE(MID($D5752,2,20)),1000000000),1000000000))+ROW()/100000,"")</f>
        <v/>
      </c>
    </row>
    <row r="5753">
      <c r="F5753" s="14" t="n"/>
      <c r="N5753" s="8">
        <f>IF($D5753="","",M5753*V5753/100)</f>
        <v/>
      </c>
      <c r="O5753" s="8" t="n"/>
      <c r="U5753" s="8" t="n"/>
      <c r="V5753" s="8" t="n"/>
      <c r="Y5753">
        <f>IF($D5753="","",IF($AN5753=1,0,IF($AM5753=1,Settings!$C$6,Settings!$C$7))*100)</f>
        <v/>
      </c>
      <c r="Z5753" s="8">
        <f>IF($D5753="","",V5753*Y5753/100)</f>
        <v/>
      </c>
      <c r="AA5753" s="8">
        <f>IF($D5753="","",V5753-Z5753)</f>
        <v/>
      </c>
      <c r="AB5753" s="8">
        <f>IF($D5753="","",AA5753-N5753)</f>
        <v/>
      </c>
      <c r="AF5753" s="8" t="n"/>
      <c r="AI5753" s="14" t="n"/>
      <c r="AK5753">
        <f>IF($D5753="","",IF(COUNTIF($D$2:$D5753,$D5753)=1,1,0))</f>
        <v/>
      </c>
      <c r="AL5753">
        <f>IF($AK5753=1,SUMPRODUCT(--($AO$2:$AO$7001&lt;$AO5753))+1,"")</f>
        <v/>
      </c>
      <c r="AM5753">
        <f>IF($D5753="","",IF(OR($R5753=TRUE(),$R5753="TRUE"),1,0))</f>
        <v/>
      </c>
      <c r="AN5753">
        <f>IF($D5753="","",IF($X5753="Yes",1,0))</f>
        <v/>
      </c>
      <c r="AO5753">
        <f>IF($AK5753=1,IFERROR(IF(VALUE($D5753)&lt;100000000,VALUE($D5753),1000000000),IFERROR(IF(VALUE(MID($D5753,2,20))&lt;100000000,VALUE(MID($D5753,2,20)),1000000000),1000000000))+ROW()/100000,"")</f>
        <v/>
      </c>
    </row>
    <row r="5754">
      <c r="F5754" s="14" t="n"/>
      <c r="N5754" s="8">
        <f>IF($D5754="","",M5754*V5754/100)</f>
        <v/>
      </c>
      <c r="O5754" s="8" t="n"/>
      <c r="U5754" s="8" t="n"/>
      <c r="V5754" s="8" t="n"/>
      <c r="Y5754">
        <f>IF($D5754="","",IF($AN5754=1,0,IF($AM5754=1,Settings!$C$6,Settings!$C$7))*100)</f>
        <v/>
      </c>
      <c r="Z5754" s="8">
        <f>IF($D5754="","",V5754*Y5754/100)</f>
        <v/>
      </c>
      <c r="AA5754" s="8">
        <f>IF($D5754="","",V5754-Z5754)</f>
        <v/>
      </c>
      <c r="AB5754" s="8">
        <f>IF($D5754="","",AA5754-N5754)</f>
        <v/>
      </c>
      <c r="AF5754" s="8" t="n"/>
      <c r="AI5754" s="14" t="n"/>
      <c r="AK5754">
        <f>IF($D5754="","",IF(COUNTIF($D$2:$D5754,$D5754)=1,1,0))</f>
        <v/>
      </c>
      <c r="AL5754">
        <f>IF($AK5754=1,SUMPRODUCT(--($AO$2:$AO$7001&lt;$AO5754))+1,"")</f>
        <v/>
      </c>
      <c r="AM5754">
        <f>IF($D5754="","",IF(OR($R5754=TRUE(),$R5754="TRUE"),1,0))</f>
        <v/>
      </c>
      <c r="AN5754">
        <f>IF($D5754="","",IF($X5754="Yes",1,0))</f>
        <v/>
      </c>
      <c r="AO5754">
        <f>IF($AK5754=1,IFERROR(IF(VALUE($D5754)&lt;100000000,VALUE($D5754),1000000000),IFERROR(IF(VALUE(MID($D5754,2,20))&lt;100000000,VALUE(MID($D5754,2,20)),1000000000),1000000000))+ROW()/100000,"")</f>
        <v/>
      </c>
    </row>
    <row r="5755">
      <c r="F5755" s="14" t="n"/>
      <c r="N5755" s="8">
        <f>IF($D5755="","",M5755*V5755/100)</f>
        <v/>
      </c>
      <c r="O5755" s="8" t="n"/>
      <c r="U5755" s="8" t="n"/>
      <c r="V5755" s="8" t="n"/>
      <c r="Y5755">
        <f>IF($D5755="","",IF($AN5755=1,0,IF($AM5755=1,Settings!$C$6,Settings!$C$7))*100)</f>
        <v/>
      </c>
      <c r="Z5755" s="8">
        <f>IF($D5755="","",V5755*Y5755/100)</f>
        <v/>
      </c>
      <c r="AA5755" s="8">
        <f>IF($D5755="","",V5755-Z5755)</f>
        <v/>
      </c>
      <c r="AB5755" s="8">
        <f>IF($D5755="","",AA5755-N5755)</f>
        <v/>
      </c>
      <c r="AF5755" s="8" t="n"/>
      <c r="AI5755" s="14" t="n"/>
      <c r="AK5755">
        <f>IF($D5755="","",IF(COUNTIF($D$2:$D5755,$D5755)=1,1,0))</f>
        <v/>
      </c>
      <c r="AL5755">
        <f>IF($AK5755=1,SUMPRODUCT(--($AO$2:$AO$7001&lt;$AO5755))+1,"")</f>
        <v/>
      </c>
      <c r="AM5755">
        <f>IF($D5755="","",IF(OR($R5755=TRUE(),$R5755="TRUE"),1,0))</f>
        <v/>
      </c>
      <c r="AN5755">
        <f>IF($D5755="","",IF($X5755="Yes",1,0))</f>
        <v/>
      </c>
      <c r="AO5755">
        <f>IF($AK5755=1,IFERROR(IF(VALUE($D5755)&lt;100000000,VALUE($D5755),1000000000),IFERROR(IF(VALUE(MID($D5755,2,20))&lt;100000000,VALUE(MID($D5755,2,20)),1000000000),1000000000))+ROW()/100000,"")</f>
        <v/>
      </c>
    </row>
    <row r="5756">
      <c r="F5756" s="14" t="n"/>
      <c r="N5756" s="8">
        <f>IF($D5756="","",M5756*V5756/100)</f>
        <v/>
      </c>
      <c r="O5756" s="8" t="n"/>
      <c r="U5756" s="8" t="n"/>
      <c r="V5756" s="8" t="n"/>
      <c r="Y5756">
        <f>IF($D5756="","",IF($AN5756=1,0,IF($AM5756=1,Settings!$C$6,Settings!$C$7))*100)</f>
        <v/>
      </c>
      <c r="Z5756" s="8">
        <f>IF($D5756="","",V5756*Y5756/100)</f>
        <v/>
      </c>
      <c r="AA5756" s="8">
        <f>IF($D5756="","",V5756-Z5756)</f>
        <v/>
      </c>
      <c r="AB5756" s="8">
        <f>IF($D5756="","",AA5756-N5756)</f>
        <v/>
      </c>
      <c r="AF5756" s="8" t="n"/>
      <c r="AI5756" s="14" t="n"/>
      <c r="AK5756">
        <f>IF($D5756="","",IF(COUNTIF($D$2:$D5756,$D5756)=1,1,0))</f>
        <v/>
      </c>
      <c r="AL5756">
        <f>IF($AK5756=1,SUMPRODUCT(--($AO$2:$AO$7001&lt;$AO5756))+1,"")</f>
        <v/>
      </c>
      <c r="AM5756">
        <f>IF($D5756="","",IF(OR($R5756=TRUE(),$R5756="TRUE"),1,0))</f>
        <v/>
      </c>
      <c r="AN5756">
        <f>IF($D5756="","",IF($X5756="Yes",1,0))</f>
        <v/>
      </c>
      <c r="AO5756">
        <f>IF($AK5756=1,IFERROR(IF(VALUE($D5756)&lt;100000000,VALUE($D5756),1000000000),IFERROR(IF(VALUE(MID($D5756,2,20))&lt;100000000,VALUE(MID($D5756,2,20)),1000000000),1000000000))+ROW()/100000,"")</f>
        <v/>
      </c>
    </row>
    <row r="5757">
      <c r="F5757" s="14" t="n"/>
      <c r="N5757" s="8">
        <f>IF($D5757="","",M5757*V5757/100)</f>
        <v/>
      </c>
      <c r="O5757" s="8" t="n"/>
      <c r="U5757" s="8" t="n"/>
      <c r="V5757" s="8" t="n"/>
      <c r="Y5757">
        <f>IF($D5757="","",IF($AN5757=1,0,IF($AM5757=1,Settings!$C$6,Settings!$C$7))*100)</f>
        <v/>
      </c>
      <c r="Z5757" s="8">
        <f>IF($D5757="","",V5757*Y5757/100)</f>
        <v/>
      </c>
      <c r="AA5757" s="8">
        <f>IF($D5757="","",V5757-Z5757)</f>
        <v/>
      </c>
      <c r="AB5757" s="8">
        <f>IF($D5757="","",AA5757-N5757)</f>
        <v/>
      </c>
      <c r="AF5757" s="8" t="n"/>
      <c r="AI5757" s="14" t="n"/>
      <c r="AK5757">
        <f>IF($D5757="","",IF(COUNTIF($D$2:$D5757,$D5757)=1,1,0))</f>
        <v/>
      </c>
      <c r="AL5757">
        <f>IF($AK5757=1,SUMPRODUCT(--($AO$2:$AO$7001&lt;$AO5757))+1,"")</f>
        <v/>
      </c>
      <c r="AM5757">
        <f>IF($D5757="","",IF(OR($R5757=TRUE(),$R5757="TRUE"),1,0))</f>
        <v/>
      </c>
      <c r="AN5757">
        <f>IF($D5757="","",IF($X5757="Yes",1,0))</f>
        <v/>
      </c>
      <c r="AO5757">
        <f>IF($AK5757=1,IFERROR(IF(VALUE($D5757)&lt;100000000,VALUE($D5757),1000000000),IFERROR(IF(VALUE(MID($D5757,2,20))&lt;100000000,VALUE(MID($D5757,2,20)),1000000000),1000000000))+ROW()/100000,"")</f>
        <v/>
      </c>
    </row>
    <row r="5758">
      <c r="F5758" s="14" t="n"/>
      <c r="N5758" s="8">
        <f>IF($D5758="","",M5758*V5758/100)</f>
        <v/>
      </c>
      <c r="O5758" s="8" t="n"/>
      <c r="U5758" s="8" t="n"/>
      <c r="V5758" s="8" t="n"/>
      <c r="Y5758">
        <f>IF($D5758="","",IF($AN5758=1,0,IF($AM5758=1,Settings!$C$6,Settings!$C$7))*100)</f>
        <v/>
      </c>
      <c r="Z5758" s="8">
        <f>IF($D5758="","",V5758*Y5758/100)</f>
        <v/>
      </c>
      <c r="AA5758" s="8">
        <f>IF($D5758="","",V5758-Z5758)</f>
        <v/>
      </c>
      <c r="AB5758" s="8">
        <f>IF($D5758="","",AA5758-N5758)</f>
        <v/>
      </c>
      <c r="AF5758" s="8" t="n"/>
      <c r="AI5758" s="14" t="n"/>
      <c r="AK5758">
        <f>IF($D5758="","",IF(COUNTIF($D$2:$D5758,$D5758)=1,1,0))</f>
        <v/>
      </c>
      <c r="AL5758">
        <f>IF($AK5758=1,SUMPRODUCT(--($AO$2:$AO$7001&lt;$AO5758))+1,"")</f>
        <v/>
      </c>
      <c r="AM5758">
        <f>IF($D5758="","",IF(OR($R5758=TRUE(),$R5758="TRUE"),1,0))</f>
        <v/>
      </c>
      <c r="AN5758">
        <f>IF($D5758="","",IF($X5758="Yes",1,0))</f>
        <v/>
      </c>
      <c r="AO5758">
        <f>IF($AK5758=1,IFERROR(IF(VALUE($D5758)&lt;100000000,VALUE($D5758),1000000000),IFERROR(IF(VALUE(MID($D5758,2,20))&lt;100000000,VALUE(MID($D5758,2,20)),1000000000),1000000000))+ROW()/100000,"")</f>
        <v/>
      </c>
    </row>
    <row r="5759">
      <c r="F5759" s="14" t="n"/>
      <c r="N5759" s="8">
        <f>IF($D5759="","",M5759*V5759/100)</f>
        <v/>
      </c>
      <c r="O5759" s="8" t="n"/>
      <c r="U5759" s="8" t="n"/>
      <c r="V5759" s="8" t="n"/>
      <c r="Y5759">
        <f>IF($D5759="","",IF($AN5759=1,0,IF($AM5759=1,Settings!$C$6,Settings!$C$7))*100)</f>
        <v/>
      </c>
      <c r="Z5759" s="8">
        <f>IF($D5759="","",V5759*Y5759/100)</f>
        <v/>
      </c>
      <c r="AA5759" s="8">
        <f>IF($D5759="","",V5759-Z5759)</f>
        <v/>
      </c>
      <c r="AB5759" s="8">
        <f>IF($D5759="","",AA5759-N5759)</f>
        <v/>
      </c>
      <c r="AF5759" s="8" t="n"/>
      <c r="AI5759" s="14" t="n"/>
      <c r="AK5759">
        <f>IF($D5759="","",IF(COUNTIF($D$2:$D5759,$D5759)=1,1,0))</f>
        <v/>
      </c>
      <c r="AL5759">
        <f>IF($AK5759=1,SUMPRODUCT(--($AO$2:$AO$7001&lt;$AO5759))+1,"")</f>
        <v/>
      </c>
      <c r="AM5759">
        <f>IF($D5759="","",IF(OR($R5759=TRUE(),$R5759="TRUE"),1,0))</f>
        <v/>
      </c>
      <c r="AN5759">
        <f>IF($D5759="","",IF($X5759="Yes",1,0))</f>
        <v/>
      </c>
      <c r="AO5759">
        <f>IF($AK5759=1,IFERROR(IF(VALUE($D5759)&lt;100000000,VALUE($D5759),1000000000),IFERROR(IF(VALUE(MID($D5759,2,20))&lt;100000000,VALUE(MID($D5759,2,20)),1000000000),1000000000))+ROW()/100000,"")</f>
        <v/>
      </c>
    </row>
    <row r="5760">
      <c r="F5760" s="14" t="n"/>
      <c r="N5760" s="8">
        <f>IF($D5760="","",M5760*V5760/100)</f>
        <v/>
      </c>
      <c r="O5760" s="8" t="n"/>
      <c r="U5760" s="8" t="n"/>
      <c r="V5760" s="8" t="n"/>
      <c r="Y5760">
        <f>IF($D5760="","",IF($AN5760=1,0,IF($AM5760=1,Settings!$C$6,Settings!$C$7))*100)</f>
        <v/>
      </c>
      <c r="Z5760" s="8">
        <f>IF($D5760="","",V5760*Y5760/100)</f>
        <v/>
      </c>
      <c r="AA5760" s="8">
        <f>IF($D5760="","",V5760-Z5760)</f>
        <v/>
      </c>
      <c r="AB5760" s="8">
        <f>IF($D5760="","",AA5760-N5760)</f>
        <v/>
      </c>
      <c r="AF5760" s="8" t="n"/>
      <c r="AI5760" s="14" t="n"/>
      <c r="AK5760">
        <f>IF($D5760="","",IF(COUNTIF($D$2:$D5760,$D5760)=1,1,0))</f>
        <v/>
      </c>
      <c r="AL5760">
        <f>IF($AK5760=1,SUMPRODUCT(--($AO$2:$AO$7001&lt;$AO5760))+1,"")</f>
        <v/>
      </c>
      <c r="AM5760">
        <f>IF($D5760="","",IF(OR($R5760=TRUE(),$R5760="TRUE"),1,0))</f>
        <v/>
      </c>
      <c r="AN5760">
        <f>IF($D5760="","",IF($X5760="Yes",1,0))</f>
        <v/>
      </c>
      <c r="AO5760">
        <f>IF($AK5760=1,IFERROR(IF(VALUE($D5760)&lt;100000000,VALUE($D5760),1000000000),IFERROR(IF(VALUE(MID($D5760,2,20))&lt;100000000,VALUE(MID($D5760,2,20)),1000000000),1000000000))+ROW()/100000,"")</f>
        <v/>
      </c>
    </row>
    <row r="5761">
      <c r="F5761" s="14" t="n"/>
      <c r="N5761" s="8">
        <f>IF($D5761="","",M5761*V5761/100)</f>
        <v/>
      </c>
      <c r="O5761" s="8" t="n"/>
      <c r="U5761" s="8" t="n"/>
      <c r="V5761" s="8" t="n"/>
      <c r="Y5761">
        <f>IF($D5761="","",IF($AN5761=1,0,IF($AM5761=1,Settings!$C$6,Settings!$C$7))*100)</f>
        <v/>
      </c>
      <c r="Z5761" s="8">
        <f>IF($D5761="","",V5761*Y5761/100)</f>
        <v/>
      </c>
      <c r="AA5761" s="8">
        <f>IF($D5761="","",V5761-Z5761)</f>
        <v/>
      </c>
      <c r="AB5761" s="8">
        <f>IF($D5761="","",AA5761-N5761)</f>
        <v/>
      </c>
      <c r="AF5761" s="8" t="n"/>
      <c r="AI5761" s="14" t="n"/>
      <c r="AK5761">
        <f>IF($D5761="","",IF(COUNTIF($D$2:$D5761,$D5761)=1,1,0))</f>
        <v/>
      </c>
      <c r="AL5761">
        <f>IF($AK5761=1,SUMPRODUCT(--($AO$2:$AO$7001&lt;$AO5761))+1,"")</f>
        <v/>
      </c>
      <c r="AM5761">
        <f>IF($D5761="","",IF(OR($R5761=TRUE(),$R5761="TRUE"),1,0))</f>
        <v/>
      </c>
      <c r="AN5761">
        <f>IF($D5761="","",IF($X5761="Yes",1,0))</f>
        <v/>
      </c>
      <c r="AO5761">
        <f>IF($AK5761=1,IFERROR(IF(VALUE($D5761)&lt;100000000,VALUE($D5761),1000000000),IFERROR(IF(VALUE(MID($D5761,2,20))&lt;100000000,VALUE(MID($D5761,2,20)),1000000000),1000000000))+ROW()/100000,"")</f>
        <v/>
      </c>
    </row>
    <row r="5762">
      <c r="F5762" s="14" t="n"/>
      <c r="N5762" s="8">
        <f>IF($D5762="","",M5762*V5762/100)</f>
        <v/>
      </c>
      <c r="O5762" s="8" t="n"/>
      <c r="U5762" s="8" t="n"/>
      <c r="V5762" s="8" t="n"/>
      <c r="Y5762">
        <f>IF($D5762="","",IF($AN5762=1,0,IF($AM5762=1,Settings!$C$6,Settings!$C$7))*100)</f>
        <v/>
      </c>
      <c r="Z5762" s="8">
        <f>IF($D5762="","",V5762*Y5762/100)</f>
        <v/>
      </c>
      <c r="AA5762" s="8">
        <f>IF($D5762="","",V5762-Z5762)</f>
        <v/>
      </c>
      <c r="AB5762" s="8">
        <f>IF($D5762="","",AA5762-N5762)</f>
        <v/>
      </c>
      <c r="AF5762" s="8" t="n"/>
      <c r="AI5762" s="14" t="n"/>
      <c r="AK5762">
        <f>IF($D5762="","",IF(COUNTIF($D$2:$D5762,$D5762)=1,1,0))</f>
        <v/>
      </c>
      <c r="AL5762">
        <f>IF($AK5762=1,SUMPRODUCT(--($AO$2:$AO$7001&lt;$AO5762))+1,"")</f>
        <v/>
      </c>
      <c r="AM5762">
        <f>IF($D5762="","",IF(OR($R5762=TRUE(),$R5762="TRUE"),1,0))</f>
        <v/>
      </c>
      <c r="AN5762">
        <f>IF($D5762="","",IF($X5762="Yes",1,0))</f>
        <v/>
      </c>
      <c r="AO5762">
        <f>IF($AK5762=1,IFERROR(IF(VALUE($D5762)&lt;100000000,VALUE($D5762),1000000000),IFERROR(IF(VALUE(MID($D5762,2,20))&lt;100000000,VALUE(MID($D5762,2,20)),1000000000),1000000000))+ROW()/100000,"")</f>
        <v/>
      </c>
    </row>
    <row r="5763">
      <c r="F5763" s="14" t="n"/>
      <c r="N5763" s="8">
        <f>IF($D5763="","",M5763*V5763/100)</f>
        <v/>
      </c>
      <c r="O5763" s="8" t="n"/>
      <c r="U5763" s="8" t="n"/>
      <c r="V5763" s="8" t="n"/>
      <c r="Y5763">
        <f>IF($D5763="","",IF($AN5763=1,0,IF($AM5763=1,Settings!$C$6,Settings!$C$7))*100)</f>
        <v/>
      </c>
      <c r="Z5763" s="8">
        <f>IF($D5763="","",V5763*Y5763/100)</f>
        <v/>
      </c>
      <c r="AA5763" s="8">
        <f>IF($D5763="","",V5763-Z5763)</f>
        <v/>
      </c>
      <c r="AB5763" s="8">
        <f>IF($D5763="","",AA5763-N5763)</f>
        <v/>
      </c>
      <c r="AF5763" s="8" t="n"/>
      <c r="AI5763" s="14" t="n"/>
      <c r="AK5763">
        <f>IF($D5763="","",IF(COUNTIF($D$2:$D5763,$D5763)=1,1,0))</f>
        <v/>
      </c>
      <c r="AL5763">
        <f>IF($AK5763=1,SUMPRODUCT(--($AO$2:$AO$7001&lt;$AO5763))+1,"")</f>
        <v/>
      </c>
      <c r="AM5763">
        <f>IF($D5763="","",IF(OR($R5763=TRUE(),$R5763="TRUE"),1,0))</f>
        <v/>
      </c>
      <c r="AN5763">
        <f>IF($D5763="","",IF($X5763="Yes",1,0))</f>
        <v/>
      </c>
      <c r="AO5763">
        <f>IF($AK5763=1,IFERROR(IF(VALUE($D5763)&lt;100000000,VALUE($D5763),1000000000),IFERROR(IF(VALUE(MID($D5763,2,20))&lt;100000000,VALUE(MID($D5763,2,20)),1000000000),1000000000))+ROW()/100000,"")</f>
        <v/>
      </c>
    </row>
    <row r="5764">
      <c r="F5764" s="14" t="n"/>
      <c r="N5764" s="8">
        <f>IF($D5764="","",M5764*V5764/100)</f>
        <v/>
      </c>
      <c r="O5764" s="8" t="n"/>
      <c r="U5764" s="8" t="n"/>
      <c r="V5764" s="8" t="n"/>
      <c r="Y5764">
        <f>IF($D5764="","",IF($AN5764=1,0,IF($AM5764=1,Settings!$C$6,Settings!$C$7))*100)</f>
        <v/>
      </c>
      <c r="Z5764" s="8">
        <f>IF($D5764="","",V5764*Y5764/100)</f>
        <v/>
      </c>
      <c r="AA5764" s="8">
        <f>IF($D5764="","",V5764-Z5764)</f>
        <v/>
      </c>
      <c r="AB5764" s="8">
        <f>IF($D5764="","",AA5764-N5764)</f>
        <v/>
      </c>
      <c r="AF5764" s="8" t="n"/>
      <c r="AI5764" s="14" t="n"/>
      <c r="AK5764">
        <f>IF($D5764="","",IF(COUNTIF($D$2:$D5764,$D5764)=1,1,0))</f>
        <v/>
      </c>
      <c r="AL5764">
        <f>IF($AK5764=1,SUMPRODUCT(--($AO$2:$AO$7001&lt;$AO5764))+1,"")</f>
        <v/>
      </c>
      <c r="AM5764">
        <f>IF($D5764="","",IF(OR($R5764=TRUE(),$R5764="TRUE"),1,0))</f>
        <v/>
      </c>
      <c r="AN5764">
        <f>IF($D5764="","",IF($X5764="Yes",1,0))</f>
        <v/>
      </c>
      <c r="AO5764">
        <f>IF($AK5764=1,IFERROR(IF(VALUE($D5764)&lt;100000000,VALUE($D5764),1000000000),IFERROR(IF(VALUE(MID($D5764,2,20))&lt;100000000,VALUE(MID($D5764,2,20)),1000000000),1000000000))+ROW()/100000,"")</f>
        <v/>
      </c>
    </row>
    <row r="5765">
      <c r="F5765" s="14" t="n"/>
      <c r="N5765" s="8">
        <f>IF($D5765="","",M5765*V5765/100)</f>
        <v/>
      </c>
      <c r="O5765" s="8" t="n"/>
      <c r="U5765" s="8" t="n"/>
      <c r="V5765" s="8" t="n"/>
      <c r="Y5765">
        <f>IF($D5765="","",IF($AN5765=1,0,IF($AM5765=1,Settings!$C$6,Settings!$C$7))*100)</f>
        <v/>
      </c>
      <c r="Z5765" s="8">
        <f>IF($D5765="","",V5765*Y5765/100)</f>
        <v/>
      </c>
      <c r="AA5765" s="8">
        <f>IF($D5765="","",V5765-Z5765)</f>
        <v/>
      </c>
      <c r="AB5765" s="8">
        <f>IF($D5765="","",AA5765-N5765)</f>
        <v/>
      </c>
      <c r="AF5765" s="8" t="n"/>
      <c r="AI5765" s="14" t="n"/>
      <c r="AK5765">
        <f>IF($D5765="","",IF(COUNTIF($D$2:$D5765,$D5765)=1,1,0))</f>
        <v/>
      </c>
      <c r="AL5765">
        <f>IF($AK5765=1,SUMPRODUCT(--($AO$2:$AO$7001&lt;$AO5765))+1,"")</f>
        <v/>
      </c>
      <c r="AM5765">
        <f>IF($D5765="","",IF(OR($R5765=TRUE(),$R5765="TRUE"),1,0))</f>
        <v/>
      </c>
      <c r="AN5765">
        <f>IF($D5765="","",IF($X5765="Yes",1,0))</f>
        <v/>
      </c>
      <c r="AO5765">
        <f>IF($AK5765=1,IFERROR(IF(VALUE($D5765)&lt;100000000,VALUE($D5765),1000000000),IFERROR(IF(VALUE(MID($D5765,2,20))&lt;100000000,VALUE(MID($D5765,2,20)),1000000000),1000000000))+ROW()/100000,"")</f>
        <v/>
      </c>
    </row>
    <row r="5766">
      <c r="F5766" s="14" t="n"/>
      <c r="N5766" s="8">
        <f>IF($D5766="","",M5766*V5766/100)</f>
        <v/>
      </c>
      <c r="O5766" s="8" t="n"/>
      <c r="U5766" s="8" t="n"/>
      <c r="V5766" s="8" t="n"/>
      <c r="Y5766">
        <f>IF($D5766="","",IF($AN5766=1,0,IF($AM5766=1,Settings!$C$6,Settings!$C$7))*100)</f>
        <v/>
      </c>
      <c r="Z5766" s="8">
        <f>IF($D5766="","",V5766*Y5766/100)</f>
        <v/>
      </c>
      <c r="AA5766" s="8">
        <f>IF($D5766="","",V5766-Z5766)</f>
        <v/>
      </c>
      <c r="AB5766" s="8">
        <f>IF($D5766="","",AA5766-N5766)</f>
        <v/>
      </c>
      <c r="AF5766" s="8" t="n"/>
      <c r="AI5766" s="14" t="n"/>
      <c r="AK5766">
        <f>IF($D5766="","",IF(COUNTIF($D$2:$D5766,$D5766)=1,1,0))</f>
        <v/>
      </c>
      <c r="AL5766">
        <f>IF($AK5766=1,SUMPRODUCT(--($AO$2:$AO$7001&lt;$AO5766))+1,"")</f>
        <v/>
      </c>
      <c r="AM5766">
        <f>IF($D5766="","",IF(OR($R5766=TRUE(),$R5766="TRUE"),1,0))</f>
        <v/>
      </c>
      <c r="AN5766">
        <f>IF($D5766="","",IF($X5766="Yes",1,0))</f>
        <v/>
      </c>
      <c r="AO5766">
        <f>IF($AK5766=1,IFERROR(IF(VALUE($D5766)&lt;100000000,VALUE($D5766),1000000000),IFERROR(IF(VALUE(MID($D5766,2,20))&lt;100000000,VALUE(MID($D5766,2,20)),1000000000),1000000000))+ROW()/100000,"")</f>
        <v/>
      </c>
    </row>
    <row r="5767">
      <c r="F5767" s="14" t="n"/>
      <c r="N5767" s="8">
        <f>IF($D5767="","",M5767*V5767/100)</f>
        <v/>
      </c>
      <c r="O5767" s="8" t="n"/>
      <c r="U5767" s="8" t="n"/>
      <c r="V5767" s="8" t="n"/>
      <c r="Y5767">
        <f>IF($D5767="","",IF($AN5767=1,0,IF($AM5767=1,Settings!$C$6,Settings!$C$7))*100)</f>
        <v/>
      </c>
      <c r="Z5767" s="8">
        <f>IF($D5767="","",V5767*Y5767/100)</f>
        <v/>
      </c>
      <c r="AA5767" s="8">
        <f>IF($D5767="","",V5767-Z5767)</f>
        <v/>
      </c>
      <c r="AB5767" s="8">
        <f>IF($D5767="","",AA5767-N5767)</f>
        <v/>
      </c>
      <c r="AF5767" s="8" t="n"/>
      <c r="AI5767" s="14" t="n"/>
      <c r="AK5767">
        <f>IF($D5767="","",IF(COUNTIF($D$2:$D5767,$D5767)=1,1,0))</f>
        <v/>
      </c>
      <c r="AL5767">
        <f>IF($AK5767=1,SUMPRODUCT(--($AO$2:$AO$7001&lt;$AO5767))+1,"")</f>
        <v/>
      </c>
      <c r="AM5767">
        <f>IF($D5767="","",IF(OR($R5767=TRUE(),$R5767="TRUE"),1,0))</f>
        <v/>
      </c>
      <c r="AN5767">
        <f>IF($D5767="","",IF($X5767="Yes",1,0))</f>
        <v/>
      </c>
      <c r="AO5767">
        <f>IF($AK5767=1,IFERROR(IF(VALUE($D5767)&lt;100000000,VALUE($D5767),1000000000),IFERROR(IF(VALUE(MID($D5767,2,20))&lt;100000000,VALUE(MID($D5767,2,20)),1000000000),1000000000))+ROW()/100000,"")</f>
        <v/>
      </c>
    </row>
    <row r="5768">
      <c r="F5768" s="14" t="n"/>
      <c r="N5768" s="8">
        <f>IF($D5768="","",M5768*V5768/100)</f>
        <v/>
      </c>
      <c r="O5768" s="8" t="n"/>
      <c r="U5768" s="8" t="n"/>
      <c r="V5768" s="8" t="n"/>
      <c r="Y5768">
        <f>IF($D5768="","",IF($AN5768=1,0,IF($AM5768=1,Settings!$C$6,Settings!$C$7))*100)</f>
        <v/>
      </c>
      <c r="Z5768" s="8">
        <f>IF($D5768="","",V5768*Y5768/100)</f>
        <v/>
      </c>
      <c r="AA5768" s="8">
        <f>IF($D5768="","",V5768-Z5768)</f>
        <v/>
      </c>
      <c r="AB5768" s="8">
        <f>IF($D5768="","",AA5768-N5768)</f>
        <v/>
      </c>
      <c r="AF5768" s="8" t="n"/>
      <c r="AI5768" s="14" t="n"/>
      <c r="AK5768">
        <f>IF($D5768="","",IF(COUNTIF($D$2:$D5768,$D5768)=1,1,0))</f>
        <v/>
      </c>
      <c r="AL5768">
        <f>IF($AK5768=1,SUMPRODUCT(--($AO$2:$AO$7001&lt;$AO5768))+1,"")</f>
        <v/>
      </c>
      <c r="AM5768">
        <f>IF($D5768="","",IF(OR($R5768=TRUE(),$R5768="TRUE"),1,0))</f>
        <v/>
      </c>
      <c r="AN5768">
        <f>IF($D5768="","",IF($X5768="Yes",1,0))</f>
        <v/>
      </c>
      <c r="AO5768">
        <f>IF($AK5768=1,IFERROR(IF(VALUE($D5768)&lt;100000000,VALUE($D5768),1000000000),IFERROR(IF(VALUE(MID($D5768,2,20))&lt;100000000,VALUE(MID($D5768,2,20)),1000000000),1000000000))+ROW()/100000,"")</f>
        <v/>
      </c>
    </row>
    <row r="5769">
      <c r="F5769" s="14" t="n"/>
      <c r="N5769" s="8">
        <f>IF($D5769="","",M5769*V5769/100)</f>
        <v/>
      </c>
      <c r="O5769" s="8" t="n"/>
      <c r="U5769" s="8" t="n"/>
      <c r="V5769" s="8" t="n"/>
      <c r="Y5769">
        <f>IF($D5769="","",IF($AN5769=1,0,IF($AM5769=1,Settings!$C$6,Settings!$C$7))*100)</f>
        <v/>
      </c>
      <c r="Z5769" s="8">
        <f>IF($D5769="","",V5769*Y5769/100)</f>
        <v/>
      </c>
      <c r="AA5769" s="8">
        <f>IF($D5769="","",V5769-Z5769)</f>
        <v/>
      </c>
      <c r="AB5769" s="8">
        <f>IF($D5769="","",AA5769-N5769)</f>
        <v/>
      </c>
      <c r="AF5769" s="8" t="n"/>
      <c r="AI5769" s="14" t="n"/>
      <c r="AK5769">
        <f>IF($D5769="","",IF(COUNTIF($D$2:$D5769,$D5769)=1,1,0))</f>
        <v/>
      </c>
      <c r="AL5769">
        <f>IF($AK5769=1,SUMPRODUCT(--($AO$2:$AO$7001&lt;$AO5769))+1,"")</f>
        <v/>
      </c>
      <c r="AM5769">
        <f>IF($D5769="","",IF(OR($R5769=TRUE(),$R5769="TRUE"),1,0))</f>
        <v/>
      </c>
      <c r="AN5769">
        <f>IF($D5769="","",IF($X5769="Yes",1,0))</f>
        <v/>
      </c>
      <c r="AO5769">
        <f>IF($AK5769=1,IFERROR(IF(VALUE($D5769)&lt;100000000,VALUE($D5769),1000000000),IFERROR(IF(VALUE(MID($D5769,2,20))&lt;100000000,VALUE(MID($D5769,2,20)),1000000000),1000000000))+ROW()/100000,"")</f>
        <v/>
      </c>
    </row>
    <row r="5770">
      <c r="F5770" s="14" t="n"/>
      <c r="N5770" s="8">
        <f>IF($D5770="","",M5770*V5770/100)</f>
        <v/>
      </c>
      <c r="O5770" s="8" t="n"/>
      <c r="U5770" s="8" t="n"/>
      <c r="V5770" s="8" t="n"/>
      <c r="Y5770">
        <f>IF($D5770="","",IF($AN5770=1,0,IF($AM5770=1,Settings!$C$6,Settings!$C$7))*100)</f>
        <v/>
      </c>
      <c r="Z5770" s="8">
        <f>IF($D5770="","",V5770*Y5770/100)</f>
        <v/>
      </c>
      <c r="AA5770" s="8">
        <f>IF($D5770="","",V5770-Z5770)</f>
        <v/>
      </c>
      <c r="AB5770" s="8">
        <f>IF($D5770="","",AA5770-N5770)</f>
        <v/>
      </c>
      <c r="AF5770" s="8" t="n"/>
      <c r="AI5770" s="14" t="n"/>
      <c r="AK5770">
        <f>IF($D5770="","",IF(COUNTIF($D$2:$D5770,$D5770)=1,1,0))</f>
        <v/>
      </c>
      <c r="AL5770">
        <f>IF($AK5770=1,SUMPRODUCT(--($AO$2:$AO$7001&lt;$AO5770))+1,"")</f>
        <v/>
      </c>
      <c r="AM5770">
        <f>IF($D5770="","",IF(OR($R5770=TRUE(),$R5770="TRUE"),1,0))</f>
        <v/>
      </c>
      <c r="AN5770">
        <f>IF($D5770="","",IF($X5770="Yes",1,0))</f>
        <v/>
      </c>
      <c r="AO5770">
        <f>IF($AK5770=1,IFERROR(IF(VALUE($D5770)&lt;100000000,VALUE($D5770),1000000000),IFERROR(IF(VALUE(MID($D5770,2,20))&lt;100000000,VALUE(MID($D5770,2,20)),1000000000),1000000000))+ROW()/100000,"")</f>
        <v/>
      </c>
    </row>
    <row r="5771">
      <c r="F5771" s="14" t="n"/>
      <c r="N5771" s="8">
        <f>IF($D5771="","",M5771*V5771/100)</f>
        <v/>
      </c>
      <c r="O5771" s="8" t="n"/>
      <c r="U5771" s="8" t="n"/>
      <c r="V5771" s="8" t="n"/>
      <c r="Y5771">
        <f>IF($D5771="","",IF($AN5771=1,0,IF($AM5771=1,Settings!$C$6,Settings!$C$7))*100)</f>
        <v/>
      </c>
      <c r="Z5771" s="8">
        <f>IF($D5771="","",V5771*Y5771/100)</f>
        <v/>
      </c>
      <c r="AA5771" s="8">
        <f>IF($D5771="","",V5771-Z5771)</f>
        <v/>
      </c>
      <c r="AB5771" s="8">
        <f>IF($D5771="","",AA5771-N5771)</f>
        <v/>
      </c>
      <c r="AF5771" s="8" t="n"/>
      <c r="AI5771" s="14" t="n"/>
      <c r="AK5771">
        <f>IF($D5771="","",IF(COUNTIF($D$2:$D5771,$D5771)=1,1,0))</f>
        <v/>
      </c>
      <c r="AL5771">
        <f>IF($AK5771=1,SUMPRODUCT(--($AO$2:$AO$7001&lt;$AO5771))+1,"")</f>
        <v/>
      </c>
      <c r="AM5771">
        <f>IF($D5771="","",IF(OR($R5771=TRUE(),$R5771="TRUE"),1,0))</f>
        <v/>
      </c>
      <c r="AN5771">
        <f>IF($D5771="","",IF($X5771="Yes",1,0))</f>
        <v/>
      </c>
      <c r="AO5771">
        <f>IF($AK5771=1,IFERROR(IF(VALUE($D5771)&lt;100000000,VALUE($D5771),1000000000),IFERROR(IF(VALUE(MID($D5771,2,20))&lt;100000000,VALUE(MID($D5771,2,20)),1000000000),1000000000))+ROW()/100000,"")</f>
        <v/>
      </c>
    </row>
    <row r="5772">
      <c r="F5772" s="14" t="n"/>
      <c r="N5772" s="8">
        <f>IF($D5772="","",M5772*V5772/100)</f>
        <v/>
      </c>
      <c r="O5772" s="8" t="n"/>
      <c r="U5772" s="8" t="n"/>
      <c r="V5772" s="8" t="n"/>
      <c r="Y5772">
        <f>IF($D5772="","",IF($AN5772=1,0,IF($AM5772=1,Settings!$C$6,Settings!$C$7))*100)</f>
        <v/>
      </c>
      <c r="Z5772" s="8">
        <f>IF($D5772="","",V5772*Y5772/100)</f>
        <v/>
      </c>
      <c r="AA5772" s="8">
        <f>IF($D5772="","",V5772-Z5772)</f>
        <v/>
      </c>
      <c r="AB5772" s="8">
        <f>IF($D5772="","",AA5772-N5772)</f>
        <v/>
      </c>
      <c r="AF5772" s="8" t="n"/>
      <c r="AI5772" s="14" t="n"/>
      <c r="AK5772">
        <f>IF($D5772="","",IF(COUNTIF($D$2:$D5772,$D5772)=1,1,0))</f>
        <v/>
      </c>
      <c r="AL5772">
        <f>IF($AK5772=1,SUMPRODUCT(--($AO$2:$AO$7001&lt;$AO5772))+1,"")</f>
        <v/>
      </c>
      <c r="AM5772">
        <f>IF($D5772="","",IF(OR($R5772=TRUE(),$R5772="TRUE"),1,0))</f>
        <v/>
      </c>
      <c r="AN5772">
        <f>IF($D5772="","",IF($X5772="Yes",1,0))</f>
        <v/>
      </c>
      <c r="AO5772">
        <f>IF($AK5772=1,IFERROR(IF(VALUE($D5772)&lt;100000000,VALUE($D5772),1000000000),IFERROR(IF(VALUE(MID($D5772,2,20))&lt;100000000,VALUE(MID($D5772,2,20)),1000000000),1000000000))+ROW()/100000,"")</f>
        <v/>
      </c>
    </row>
    <row r="5773">
      <c r="F5773" s="14" t="n"/>
      <c r="N5773" s="8">
        <f>IF($D5773="","",M5773*V5773/100)</f>
        <v/>
      </c>
      <c r="O5773" s="8" t="n"/>
      <c r="U5773" s="8" t="n"/>
      <c r="V5773" s="8" t="n"/>
      <c r="Y5773">
        <f>IF($D5773="","",IF($AN5773=1,0,IF($AM5773=1,Settings!$C$6,Settings!$C$7))*100)</f>
        <v/>
      </c>
      <c r="Z5773" s="8">
        <f>IF($D5773="","",V5773*Y5773/100)</f>
        <v/>
      </c>
      <c r="AA5773" s="8">
        <f>IF($D5773="","",V5773-Z5773)</f>
        <v/>
      </c>
      <c r="AB5773" s="8">
        <f>IF($D5773="","",AA5773-N5773)</f>
        <v/>
      </c>
      <c r="AF5773" s="8" t="n"/>
      <c r="AI5773" s="14" t="n"/>
      <c r="AK5773">
        <f>IF($D5773="","",IF(COUNTIF($D$2:$D5773,$D5773)=1,1,0))</f>
        <v/>
      </c>
      <c r="AL5773">
        <f>IF($AK5773=1,SUMPRODUCT(--($AO$2:$AO$7001&lt;$AO5773))+1,"")</f>
        <v/>
      </c>
      <c r="AM5773">
        <f>IF($D5773="","",IF(OR($R5773=TRUE(),$R5773="TRUE"),1,0))</f>
        <v/>
      </c>
      <c r="AN5773">
        <f>IF($D5773="","",IF($X5773="Yes",1,0))</f>
        <v/>
      </c>
      <c r="AO5773">
        <f>IF($AK5773=1,IFERROR(IF(VALUE($D5773)&lt;100000000,VALUE($D5773),1000000000),IFERROR(IF(VALUE(MID($D5773,2,20))&lt;100000000,VALUE(MID($D5773,2,20)),1000000000),1000000000))+ROW()/100000,"")</f>
        <v/>
      </c>
    </row>
    <row r="5774">
      <c r="F5774" s="14" t="n"/>
      <c r="N5774" s="8">
        <f>IF($D5774="","",M5774*V5774/100)</f>
        <v/>
      </c>
      <c r="O5774" s="8" t="n"/>
      <c r="U5774" s="8" t="n"/>
      <c r="V5774" s="8" t="n"/>
      <c r="Y5774">
        <f>IF($D5774="","",IF($AN5774=1,0,IF($AM5774=1,Settings!$C$6,Settings!$C$7))*100)</f>
        <v/>
      </c>
      <c r="Z5774" s="8">
        <f>IF($D5774="","",V5774*Y5774/100)</f>
        <v/>
      </c>
      <c r="AA5774" s="8">
        <f>IF($D5774="","",V5774-Z5774)</f>
        <v/>
      </c>
      <c r="AB5774" s="8">
        <f>IF($D5774="","",AA5774-N5774)</f>
        <v/>
      </c>
      <c r="AF5774" s="8" t="n"/>
      <c r="AI5774" s="14" t="n"/>
      <c r="AK5774">
        <f>IF($D5774="","",IF(COUNTIF($D$2:$D5774,$D5774)=1,1,0))</f>
        <v/>
      </c>
      <c r="AL5774">
        <f>IF($AK5774=1,SUMPRODUCT(--($AO$2:$AO$7001&lt;$AO5774))+1,"")</f>
        <v/>
      </c>
      <c r="AM5774">
        <f>IF($D5774="","",IF(OR($R5774=TRUE(),$R5774="TRUE"),1,0))</f>
        <v/>
      </c>
      <c r="AN5774">
        <f>IF($D5774="","",IF($X5774="Yes",1,0))</f>
        <v/>
      </c>
      <c r="AO5774">
        <f>IF($AK5774=1,IFERROR(IF(VALUE($D5774)&lt;100000000,VALUE($D5774),1000000000),IFERROR(IF(VALUE(MID($D5774,2,20))&lt;100000000,VALUE(MID($D5774,2,20)),1000000000),1000000000))+ROW()/100000,"")</f>
        <v/>
      </c>
    </row>
    <row r="5775">
      <c r="F5775" s="14" t="n"/>
      <c r="N5775" s="8">
        <f>IF($D5775="","",M5775*V5775/100)</f>
        <v/>
      </c>
      <c r="O5775" s="8" t="n"/>
      <c r="U5775" s="8" t="n"/>
      <c r="V5775" s="8" t="n"/>
      <c r="Y5775">
        <f>IF($D5775="","",IF($AN5775=1,0,IF($AM5775=1,Settings!$C$6,Settings!$C$7))*100)</f>
        <v/>
      </c>
      <c r="Z5775" s="8">
        <f>IF($D5775="","",V5775*Y5775/100)</f>
        <v/>
      </c>
      <c r="AA5775" s="8">
        <f>IF($D5775="","",V5775-Z5775)</f>
        <v/>
      </c>
      <c r="AB5775" s="8">
        <f>IF($D5775="","",AA5775-N5775)</f>
        <v/>
      </c>
      <c r="AF5775" s="8" t="n"/>
      <c r="AI5775" s="14" t="n"/>
      <c r="AK5775">
        <f>IF($D5775="","",IF(COUNTIF($D$2:$D5775,$D5775)=1,1,0))</f>
        <v/>
      </c>
      <c r="AL5775">
        <f>IF($AK5775=1,SUMPRODUCT(--($AO$2:$AO$7001&lt;$AO5775))+1,"")</f>
        <v/>
      </c>
      <c r="AM5775">
        <f>IF($D5775="","",IF(OR($R5775=TRUE(),$R5775="TRUE"),1,0))</f>
        <v/>
      </c>
      <c r="AN5775">
        <f>IF($D5775="","",IF($X5775="Yes",1,0))</f>
        <v/>
      </c>
      <c r="AO5775">
        <f>IF($AK5775=1,IFERROR(IF(VALUE($D5775)&lt;100000000,VALUE($D5775),1000000000),IFERROR(IF(VALUE(MID($D5775,2,20))&lt;100000000,VALUE(MID($D5775,2,20)),1000000000),1000000000))+ROW()/100000,"")</f>
        <v/>
      </c>
    </row>
    <row r="5776">
      <c r="F5776" s="14" t="n"/>
      <c r="N5776" s="8">
        <f>IF($D5776="","",M5776*V5776/100)</f>
        <v/>
      </c>
      <c r="O5776" s="8" t="n"/>
      <c r="U5776" s="8" t="n"/>
      <c r="V5776" s="8" t="n"/>
      <c r="Y5776">
        <f>IF($D5776="","",IF($AN5776=1,0,IF($AM5776=1,Settings!$C$6,Settings!$C$7))*100)</f>
        <v/>
      </c>
      <c r="Z5776" s="8">
        <f>IF($D5776="","",V5776*Y5776/100)</f>
        <v/>
      </c>
      <c r="AA5776" s="8">
        <f>IF($D5776="","",V5776-Z5776)</f>
        <v/>
      </c>
      <c r="AB5776" s="8">
        <f>IF($D5776="","",AA5776-N5776)</f>
        <v/>
      </c>
      <c r="AF5776" s="8" t="n"/>
      <c r="AI5776" s="14" t="n"/>
      <c r="AK5776">
        <f>IF($D5776="","",IF(COUNTIF($D$2:$D5776,$D5776)=1,1,0))</f>
        <v/>
      </c>
      <c r="AL5776">
        <f>IF($AK5776=1,SUMPRODUCT(--($AO$2:$AO$7001&lt;$AO5776))+1,"")</f>
        <v/>
      </c>
      <c r="AM5776">
        <f>IF($D5776="","",IF(OR($R5776=TRUE(),$R5776="TRUE"),1,0))</f>
        <v/>
      </c>
      <c r="AN5776">
        <f>IF($D5776="","",IF($X5776="Yes",1,0))</f>
        <v/>
      </c>
      <c r="AO5776">
        <f>IF($AK5776=1,IFERROR(IF(VALUE($D5776)&lt;100000000,VALUE($D5776),1000000000),IFERROR(IF(VALUE(MID($D5776,2,20))&lt;100000000,VALUE(MID($D5776,2,20)),1000000000),1000000000))+ROW()/100000,"")</f>
        <v/>
      </c>
    </row>
    <row r="5777">
      <c r="F5777" s="14" t="n"/>
      <c r="N5777" s="8">
        <f>IF($D5777="","",M5777*V5777/100)</f>
        <v/>
      </c>
      <c r="O5777" s="8" t="n"/>
      <c r="U5777" s="8" t="n"/>
      <c r="V5777" s="8" t="n"/>
      <c r="Y5777">
        <f>IF($D5777="","",IF($AN5777=1,0,IF($AM5777=1,Settings!$C$6,Settings!$C$7))*100)</f>
        <v/>
      </c>
      <c r="Z5777" s="8">
        <f>IF($D5777="","",V5777*Y5777/100)</f>
        <v/>
      </c>
      <c r="AA5777" s="8">
        <f>IF($D5777="","",V5777-Z5777)</f>
        <v/>
      </c>
      <c r="AB5777" s="8">
        <f>IF($D5777="","",AA5777-N5777)</f>
        <v/>
      </c>
      <c r="AF5777" s="8" t="n"/>
      <c r="AI5777" s="14" t="n"/>
      <c r="AK5777">
        <f>IF($D5777="","",IF(COUNTIF($D$2:$D5777,$D5777)=1,1,0))</f>
        <v/>
      </c>
      <c r="AL5777">
        <f>IF($AK5777=1,SUMPRODUCT(--($AO$2:$AO$7001&lt;$AO5777))+1,"")</f>
        <v/>
      </c>
      <c r="AM5777">
        <f>IF($D5777="","",IF(OR($R5777=TRUE(),$R5777="TRUE"),1,0))</f>
        <v/>
      </c>
      <c r="AN5777">
        <f>IF($D5777="","",IF($X5777="Yes",1,0))</f>
        <v/>
      </c>
      <c r="AO5777">
        <f>IF($AK5777=1,IFERROR(IF(VALUE($D5777)&lt;100000000,VALUE($D5777),1000000000),IFERROR(IF(VALUE(MID($D5777,2,20))&lt;100000000,VALUE(MID($D5777,2,20)),1000000000),1000000000))+ROW()/100000,"")</f>
        <v/>
      </c>
    </row>
    <row r="5778">
      <c r="F5778" s="14" t="n"/>
      <c r="N5778" s="8">
        <f>IF($D5778="","",M5778*V5778/100)</f>
        <v/>
      </c>
      <c r="O5778" s="8" t="n"/>
      <c r="U5778" s="8" t="n"/>
      <c r="V5778" s="8" t="n"/>
      <c r="Y5778">
        <f>IF($D5778="","",IF($AN5778=1,0,IF($AM5778=1,Settings!$C$6,Settings!$C$7))*100)</f>
        <v/>
      </c>
      <c r="Z5778" s="8">
        <f>IF($D5778="","",V5778*Y5778/100)</f>
        <v/>
      </c>
      <c r="AA5778" s="8">
        <f>IF($D5778="","",V5778-Z5778)</f>
        <v/>
      </c>
      <c r="AB5778" s="8">
        <f>IF($D5778="","",AA5778-N5778)</f>
        <v/>
      </c>
      <c r="AF5778" s="8" t="n"/>
      <c r="AI5778" s="14" t="n"/>
      <c r="AK5778">
        <f>IF($D5778="","",IF(COUNTIF($D$2:$D5778,$D5778)=1,1,0))</f>
        <v/>
      </c>
      <c r="AL5778">
        <f>IF($AK5778=1,SUMPRODUCT(--($AO$2:$AO$7001&lt;$AO5778))+1,"")</f>
        <v/>
      </c>
      <c r="AM5778">
        <f>IF($D5778="","",IF(OR($R5778=TRUE(),$R5778="TRUE"),1,0))</f>
        <v/>
      </c>
      <c r="AN5778">
        <f>IF($D5778="","",IF($X5778="Yes",1,0))</f>
        <v/>
      </c>
      <c r="AO5778">
        <f>IF($AK5778=1,IFERROR(IF(VALUE($D5778)&lt;100000000,VALUE($D5778),1000000000),IFERROR(IF(VALUE(MID($D5778,2,20))&lt;100000000,VALUE(MID($D5778,2,20)),1000000000),1000000000))+ROW()/100000,"")</f>
        <v/>
      </c>
    </row>
    <row r="5779">
      <c r="F5779" s="14" t="n"/>
      <c r="N5779" s="8">
        <f>IF($D5779="","",M5779*V5779/100)</f>
        <v/>
      </c>
      <c r="O5779" s="8" t="n"/>
      <c r="U5779" s="8" t="n"/>
      <c r="V5779" s="8" t="n"/>
      <c r="Y5779">
        <f>IF($D5779="","",IF($AN5779=1,0,IF($AM5779=1,Settings!$C$6,Settings!$C$7))*100)</f>
        <v/>
      </c>
      <c r="Z5779" s="8">
        <f>IF($D5779="","",V5779*Y5779/100)</f>
        <v/>
      </c>
      <c r="AA5779" s="8">
        <f>IF($D5779="","",V5779-Z5779)</f>
        <v/>
      </c>
      <c r="AB5779" s="8">
        <f>IF($D5779="","",AA5779-N5779)</f>
        <v/>
      </c>
      <c r="AF5779" s="8" t="n"/>
      <c r="AI5779" s="14" t="n"/>
      <c r="AK5779">
        <f>IF($D5779="","",IF(COUNTIF($D$2:$D5779,$D5779)=1,1,0))</f>
        <v/>
      </c>
      <c r="AL5779">
        <f>IF($AK5779=1,SUMPRODUCT(--($AO$2:$AO$7001&lt;$AO5779))+1,"")</f>
        <v/>
      </c>
      <c r="AM5779">
        <f>IF($D5779="","",IF(OR($R5779=TRUE(),$R5779="TRUE"),1,0))</f>
        <v/>
      </c>
      <c r="AN5779">
        <f>IF($D5779="","",IF($X5779="Yes",1,0))</f>
        <v/>
      </c>
      <c r="AO5779">
        <f>IF($AK5779=1,IFERROR(IF(VALUE($D5779)&lt;100000000,VALUE($D5779),1000000000),IFERROR(IF(VALUE(MID($D5779,2,20))&lt;100000000,VALUE(MID($D5779,2,20)),1000000000),1000000000))+ROW()/100000,"")</f>
        <v/>
      </c>
    </row>
    <row r="5780">
      <c r="F5780" s="14" t="n"/>
      <c r="N5780" s="8">
        <f>IF($D5780="","",M5780*V5780/100)</f>
        <v/>
      </c>
      <c r="O5780" s="8" t="n"/>
      <c r="U5780" s="8" t="n"/>
      <c r="V5780" s="8" t="n"/>
      <c r="Y5780">
        <f>IF($D5780="","",IF($AN5780=1,0,IF($AM5780=1,Settings!$C$6,Settings!$C$7))*100)</f>
        <v/>
      </c>
      <c r="Z5780" s="8">
        <f>IF($D5780="","",V5780*Y5780/100)</f>
        <v/>
      </c>
      <c r="AA5780" s="8">
        <f>IF($D5780="","",V5780-Z5780)</f>
        <v/>
      </c>
      <c r="AB5780" s="8">
        <f>IF($D5780="","",AA5780-N5780)</f>
        <v/>
      </c>
      <c r="AF5780" s="8" t="n"/>
      <c r="AI5780" s="14" t="n"/>
      <c r="AK5780">
        <f>IF($D5780="","",IF(COUNTIF($D$2:$D5780,$D5780)=1,1,0))</f>
        <v/>
      </c>
      <c r="AL5780">
        <f>IF($AK5780=1,SUMPRODUCT(--($AO$2:$AO$7001&lt;$AO5780))+1,"")</f>
        <v/>
      </c>
      <c r="AM5780">
        <f>IF($D5780="","",IF(OR($R5780=TRUE(),$R5780="TRUE"),1,0))</f>
        <v/>
      </c>
      <c r="AN5780">
        <f>IF($D5780="","",IF($X5780="Yes",1,0))</f>
        <v/>
      </c>
      <c r="AO5780">
        <f>IF($AK5780=1,IFERROR(IF(VALUE($D5780)&lt;100000000,VALUE($D5780),1000000000),IFERROR(IF(VALUE(MID($D5780,2,20))&lt;100000000,VALUE(MID($D5780,2,20)),1000000000),1000000000))+ROW()/100000,"")</f>
        <v/>
      </c>
    </row>
    <row r="5781">
      <c r="F5781" s="14" t="n"/>
      <c r="N5781" s="8">
        <f>IF($D5781="","",M5781*V5781/100)</f>
        <v/>
      </c>
      <c r="O5781" s="8" t="n"/>
      <c r="U5781" s="8" t="n"/>
      <c r="V5781" s="8" t="n"/>
      <c r="Y5781">
        <f>IF($D5781="","",IF($AN5781=1,0,IF($AM5781=1,Settings!$C$6,Settings!$C$7))*100)</f>
        <v/>
      </c>
      <c r="Z5781" s="8">
        <f>IF($D5781="","",V5781*Y5781/100)</f>
        <v/>
      </c>
      <c r="AA5781" s="8">
        <f>IF($D5781="","",V5781-Z5781)</f>
        <v/>
      </c>
      <c r="AB5781" s="8">
        <f>IF($D5781="","",AA5781-N5781)</f>
        <v/>
      </c>
      <c r="AF5781" s="8" t="n"/>
      <c r="AI5781" s="14" t="n"/>
      <c r="AK5781">
        <f>IF($D5781="","",IF(COUNTIF($D$2:$D5781,$D5781)=1,1,0))</f>
        <v/>
      </c>
      <c r="AL5781">
        <f>IF($AK5781=1,SUMPRODUCT(--($AO$2:$AO$7001&lt;$AO5781))+1,"")</f>
        <v/>
      </c>
      <c r="AM5781">
        <f>IF($D5781="","",IF(OR($R5781=TRUE(),$R5781="TRUE"),1,0))</f>
        <v/>
      </c>
      <c r="AN5781">
        <f>IF($D5781="","",IF($X5781="Yes",1,0))</f>
        <v/>
      </c>
      <c r="AO5781">
        <f>IF($AK5781=1,IFERROR(IF(VALUE($D5781)&lt;100000000,VALUE($D5781),1000000000),IFERROR(IF(VALUE(MID($D5781,2,20))&lt;100000000,VALUE(MID($D5781,2,20)),1000000000),1000000000))+ROW()/100000,"")</f>
        <v/>
      </c>
    </row>
    <row r="5782">
      <c r="F5782" s="14" t="n"/>
      <c r="N5782" s="8">
        <f>IF($D5782="","",M5782*V5782/100)</f>
        <v/>
      </c>
      <c r="O5782" s="8" t="n"/>
      <c r="U5782" s="8" t="n"/>
      <c r="V5782" s="8" t="n"/>
      <c r="Y5782">
        <f>IF($D5782="","",IF($AN5782=1,0,IF($AM5782=1,Settings!$C$6,Settings!$C$7))*100)</f>
        <v/>
      </c>
      <c r="Z5782" s="8">
        <f>IF($D5782="","",V5782*Y5782/100)</f>
        <v/>
      </c>
      <c r="AA5782" s="8">
        <f>IF($D5782="","",V5782-Z5782)</f>
        <v/>
      </c>
      <c r="AB5782" s="8">
        <f>IF($D5782="","",AA5782-N5782)</f>
        <v/>
      </c>
      <c r="AF5782" s="8" t="n"/>
      <c r="AI5782" s="14" t="n"/>
      <c r="AK5782">
        <f>IF($D5782="","",IF(COUNTIF($D$2:$D5782,$D5782)=1,1,0))</f>
        <v/>
      </c>
      <c r="AL5782">
        <f>IF($AK5782=1,SUMPRODUCT(--($AO$2:$AO$7001&lt;$AO5782))+1,"")</f>
        <v/>
      </c>
      <c r="AM5782">
        <f>IF($D5782="","",IF(OR($R5782=TRUE(),$R5782="TRUE"),1,0))</f>
        <v/>
      </c>
      <c r="AN5782">
        <f>IF($D5782="","",IF($X5782="Yes",1,0))</f>
        <v/>
      </c>
      <c r="AO5782">
        <f>IF($AK5782=1,IFERROR(IF(VALUE($D5782)&lt;100000000,VALUE($D5782),1000000000),IFERROR(IF(VALUE(MID($D5782,2,20))&lt;100000000,VALUE(MID($D5782,2,20)),1000000000),1000000000))+ROW()/100000,"")</f>
        <v/>
      </c>
    </row>
    <row r="5783">
      <c r="F5783" s="14" t="n"/>
      <c r="N5783" s="8">
        <f>IF($D5783="","",M5783*V5783/100)</f>
        <v/>
      </c>
      <c r="O5783" s="8" t="n"/>
      <c r="U5783" s="8" t="n"/>
      <c r="V5783" s="8" t="n"/>
      <c r="Y5783">
        <f>IF($D5783="","",IF($AN5783=1,0,IF($AM5783=1,Settings!$C$6,Settings!$C$7))*100)</f>
        <v/>
      </c>
      <c r="Z5783" s="8">
        <f>IF($D5783="","",V5783*Y5783/100)</f>
        <v/>
      </c>
      <c r="AA5783" s="8">
        <f>IF($D5783="","",V5783-Z5783)</f>
        <v/>
      </c>
      <c r="AB5783" s="8">
        <f>IF($D5783="","",AA5783-N5783)</f>
        <v/>
      </c>
      <c r="AF5783" s="8" t="n"/>
      <c r="AI5783" s="14" t="n"/>
      <c r="AK5783">
        <f>IF($D5783="","",IF(COUNTIF($D$2:$D5783,$D5783)=1,1,0))</f>
        <v/>
      </c>
      <c r="AL5783">
        <f>IF($AK5783=1,SUMPRODUCT(--($AO$2:$AO$7001&lt;$AO5783))+1,"")</f>
        <v/>
      </c>
      <c r="AM5783">
        <f>IF($D5783="","",IF(OR($R5783=TRUE(),$R5783="TRUE"),1,0))</f>
        <v/>
      </c>
      <c r="AN5783">
        <f>IF($D5783="","",IF($X5783="Yes",1,0))</f>
        <v/>
      </c>
      <c r="AO5783">
        <f>IF($AK5783=1,IFERROR(IF(VALUE($D5783)&lt;100000000,VALUE($D5783),1000000000),IFERROR(IF(VALUE(MID($D5783,2,20))&lt;100000000,VALUE(MID($D5783,2,20)),1000000000),1000000000))+ROW()/100000,"")</f>
        <v/>
      </c>
    </row>
    <row r="5784">
      <c r="F5784" s="14" t="n"/>
      <c r="N5784" s="8">
        <f>IF($D5784="","",M5784*V5784/100)</f>
        <v/>
      </c>
      <c r="O5784" s="8" t="n"/>
      <c r="U5784" s="8" t="n"/>
      <c r="V5784" s="8" t="n"/>
      <c r="Y5784">
        <f>IF($D5784="","",IF($AN5784=1,0,IF($AM5784=1,Settings!$C$6,Settings!$C$7))*100)</f>
        <v/>
      </c>
      <c r="Z5784" s="8">
        <f>IF($D5784="","",V5784*Y5784/100)</f>
        <v/>
      </c>
      <c r="AA5784" s="8">
        <f>IF($D5784="","",V5784-Z5784)</f>
        <v/>
      </c>
      <c r="AB5784" s="8">
        <f>IF($D5784="","",AA5784-N5784)</f>
        <v/>
      </c>
      <c r="AF5784" s="8" t="n"/>
      <c r="AI5784" s="14" t="n"/>
      <c r="AK5784">
        <f>IF($D5784="","",IF(COUNTIF($D$2:$D5784,$D5784)=1,1,0))</f>
        <v/>
      </c>
      <c r="AL5784">
        <f>IF($AK5784=1,SUMPRODUCT(--($AO$2:$AO$7001&lt;$AO5784))+1,"")</f>
        <v/>
      </c>
      <c r="AM5784">
        <f>IF($D5784="","",IF(OR($R5784=TRUE(),$R5784="TRUE"),1,0))</f>
        <v/>
      </c>
      <c r="AN5784">
        <f>IF($D5784="","",IF($X5784="Yes",1,0))</f>
        <v/>
      </c>
      <c r="AO5784">
        <f>IF($AK5784=1,IFERROR(IF(VALUE($D5784)&lt;100000000,VALUE($D5784),1000000000),IFERROR(IF(VALUE(MID($D5784,2,20))&lt;100000000,VALUE(MID($D5784,2,20)),1000000000),1000000000))+ROW()/100000,"")</f>
        <v/>
      </c>
    </row>
    <row r="5785">
      <c r="F5785" s="14" t="n"/>
      <c r="N5785" s="8">
        <f>IF($D5785="","",M5785*V5785/100)</f>
        <v/>
      </c>
      <c r="O5785" s="8" t="n"/>
      <c r="U5785" s="8" t="n"/>
      <c r="V5785" s="8" t="n"/>
      <c r="Y5785">
        <f>IF($D5785="","",IF($AN5785=1,0,IF($AM5785=1,Settings!$C$6,Settings!$C$7))*100)</f>
        <v/>
      </c>
      <c r="Z5785" s="8">
        <f>IF($D5785="","",V5785*Y5785/100)</f>
        <v/>
      </c>
      <c r="AA5785" s="8">
        <f>IF($D5785="","",V5785-Z5785)</f>
        <v/>
      </c>
      <c r="AB5785" s="8">
        <f>IF($D5785="","",AA5785-N5785)</f>
        <v/>
      </c>
      <c r="AF5785" s="8" t="n"/>
      <c r="AI5785" s="14" t="n"/>
      <c r="AK5785">
        <f>IF($D5785="","",IF(COUNTIF($D$2:$D5785,$D5785)=1,1,0))</f>
        <v/>
      </c>
      <c r="AL5785">
        <f>IF($AK5785=1,SUMPRODUCT(--($AO$2:$AO$7001&lt;$AO5785))+1,"")</f>
        <v/>
      </c>
      <c r="AM5785">
        <f>IF($D5785="","",IF(OR($R5785=TRUE(),$R5785="TRUE"),1,0))</f>
        <v/>
      </c>
      <c r="AN5785">
        <f>IF($D5785="","",IF($X5785="Yes",1,0))</f>
        <v/>
      </c>
      <c r="AO5785">
        <f>IF($AK5785=1,IFERROR(IF(VALUE($D5785)&lt;100000000,VALUE($D5785),1000000000),IFERROR(IF(VALUE(MID($D5785,2,20))&lt;100000000,VALUE(MID($D5785,2,20)),1000000000),1000000000))+ROW()/100000,"")</f>
        <v/>
      </c>
    </row>
    <row r="5786">
      <c r="F5786" s="14" t="n"/>
      <c r="N5786" s="8">
        <f>IF($D5786="","",M5786*V5786/100)</f>
        <v/>
      </c>
      <c r="O5786" s="8" t="n"/>
      <c r="U5786" s="8" t="n"/>
      <c r="V5786" s="8" t="n"/>
      <c r="Y5786">
        <f>IF($D5786="","",IF($AN5786=1,0,IF($AM5786=1,Settings!$C$6,Settings!$C$7))*100)</f>
        <v/>
      </c>
      <c r="Z5786" s="8">
        <f>IF($D5786="","",V5786*Y5786/100)</f>
        <v/>
      </c>
      <c r="AA5786" s="8">
        <f>IF($D5786="","",V5786-Z5786)</f>
        <v/>
      </c>
      <c r="AB5786" s="8">
        <f>IF($D5786="","",AA5786-N5786)</f>
        <v/>
      </c>
      <c r="AF5786" s="8" t="n"/>
      <c r="AI5786" s="14" t="n"/>
      <c r="AK5786">
        <f>IF($D5786="","",IF(COUNTIF($D$2:$D5786,$D5786)=1,1,0))</f>
        <v/>
      </c>
      <c r="AL5786">
        <f>IF($AK5786=1,SUMPRODUCT(--($AO$2:$AO$7001&lt;$AO5786))+1,"")</f>
        <v/>
      </c>
      <c r="AM5786">
        <f>IF($D5786="","",IF(OR($R5786=TRUE(),$R5786="TRUE"),1,0))</f>
        <v/>
      </c>
      <c r="AN5786">
        <f>IF($D5786="","",IF($X5786="Yes",1,0))</f>
        <v/>
      </c>
      <c r="AO5786">
        <f>IF($AK5786=1,IFERROR(IF(VALUE($D5786)&lt;100000000,VALUE($D5786),1000000000),IFERROR(IF(VALUE(MID($D5786,2,20))&lt;100000000,VALUE(MID($D5786,2,20)),1000000000),1000000000))+ROW()/100000,"")</f>
        <v/>
      </c>
    </row>
    <row r="5787">
      <c r="F5787" s="14" t="n"/>
      <c r="N5787" s="8">
        <f>IF($D5787="","",M5787*V5787/100)</f>
        <v/>
      </c>
      <c r="O5787" s="8" t="n"/>
      <c r="U5787" s="8" t="n"/>
      <c r="V5787" s="8" t="n"/>
      <c r="Y5787">
        <f>IF($D5787="","",IF($AN5787=1,0,IF($AM5787=1,Settings!$C$6,Settings!$C$7))*100)</f>
        <v/>
      </c>
      <c r="Z5787" s="8">
        <f>IF($D5787="","",V5787*Y5787/100)</f>
        <v/>
      </c>
      <c r="AA5787" s="8">
        <f>IF($D5787="","",V5787-Z5787)</f>
        <v/>
      </c>
      <c r="AB5787" s="8">
        <f>IF($D5787="","",AA5787-N5787)</f>
        <v/>
      </c>
      <c r="AF5787" s="8" t="n"/>
      <c r="AI5787" s="14" t="n"/>
      <c r="AK5787">
        <f>IF($D5787="","",IF(COUNTIF($D$2:$D5787,$D5787)=1,1,0))</f>
        <v/>
      </c>
      <c r="AL5787">
        <f>IF($AK5787=1,SUMPRODUCT(--($AO$2:$AO$7001&lt;$AO5787))+1,"")</f>
        <v/>
      </c>
      <c r="AM5787">
        <f>IF($D5787="","",IF(OR($R5787=TRUE(),$R5787="TRUE"),1,0))</f>
        <v/>
      </c>
      <c r="AN5787">
        <f>IF($D5787="","",IF($X5787="Yes",1,0))</f>
        <v/>
      </c>
      <c r="AO5787">
        <f>IF($AK5787=1,IFERROR(IF(VALUE($D5787)&lt;100000000,VALUE($D5787),1000000000),IFERROR(IF(VALUE(MID($D5787,2,20))&lt;100000000,VALUE(MID($D5787,2,20)),1000000000),1000000000))+ROW()/100000,"")</f>
        <v/>
      </c>
    </row>
    <row r="5788">
      <c r="F5788" s="14" t="n"/>
      <c r="N5788" s="8">
        <f>IF($D5788="","",M5788*V5788/100)</f>
        <v/>
      </c>
      <c r="O5788" s="8" t="n"/>
      <c r="U5788" s="8" t="n"/>
      <c r="V5788" s="8" t="n"/>
      <c r="Y5788">
        <f>IF($D5788="","",IF($AN5788=1,0,IF($AM5788=1,Settings!$C$6,Settings!$C$7))*100)</f>
        <v/>
      </c>
      <c r="Z5788" s="8">
        <f>IF($D5788="","",V5788*Y5788/100)</f>
        <v/>
      </c>
      <c r="AA5788" s="8">
        <f>IF($D5788="","",V5788-Z5788)</f>
        <v/>
      </c>
      <c r="AB5788" s="8">
        <f>IF($D5788="","",AA5788-N5788)</f>
        <v/>
      </c>
      <c r="AF5788" s="8" t="n"/>
      <c r="AI5788" s="14" t="n"/>
      <c r="AK5788">
        <f>IF($D5788="","",IF(COUNTIF($D$2:$D5788,$D5788)=1,1,0))</f>
        <v/>
      </c>
      <c r="AL5788">
        <f>IF($AK5788=1,SUMPRODUCT(--($AO$2:$AO$7001&lt;$AO5788))+1,"")</f>
        <v/>
      </c>
      <c r="AM5788">
        <f>IF($D5788="","",IF(OR($R5788=TRUE(),$R5788="TRUE"),1,0))</f>
        <v/>
      </c>
      <c r="AN5788">
        <f>IF($D5788="","",IF($X5788="Yes",1,0))</f>
        <v/>
      </c>
      <c r="AO5788">
        <f>IF($AK5788=1,IFERROR(IF(VALUE($D5788)&lt;100000000,VALUE($D5788),1000000000),IFERROR(IF(VALUE(MID($D5788,2,20))&lt;100000000,VALUE(MID($D5788,2,20)),1000000000),1000000000))+ROW()/100000,"")</f>
        <v/>
      </c>
    </row>
    <row r="5789">
      <c r="F5789" s="14" t="n"/>
      <c r="N5789" s="8">
        <f>IF($D5789="","",M5789*V5789/100)</f>
        <v/>
      </c>
      <c r="O5789" s="8" t="n"/>
      <c r="U5789" s="8" t="n"/>
      <c r="V5789" s="8" t="n"/>
      <c r="Y5789">
        <f>IF($D5789="","",IF($AN5789=1,0,IF($AM5789=1,Settings!$C$6,Settings!$C$7))*100)</f>
        <v/>
      </c>
      <c r="Z5789" s="8">
        <f>IF($D5789="","",V5789*Y5789/100)</f>
        <v/>
      </c>
      <c r="AA5789" s="8">
        <f>IF($D5789="","",V5789-Z5789)</f>
        <v/>
      </c>
      <c r="AB5789" s="8">
        <f>IF($D5789="","",AA5789-N5789)</f>
        <v/>
      </c>
      <c r="AF5789" s="8" t="n"/>
      <c r="AI5789" s="14" t="n"/>
      <c r="AK5789">
        <f>IF($D5789="","",IF(COUNTIF($D$2:$D5789,$D5789)=1,1,0))</f>
        <v/>
      </c>
      <c r="AL5789">
        <f>IF($AK5789=1,SUMPRODUCT(--($AO$2:$AO$7001&lt;$AO5789))+1,"")</f>
        <v/>
      </c>
      <c r="AM5789">
        <f>IF($D5789="","",IF(OR($R5789=TRUE(),$R5789="TRUE"),1,0))</f>
        <v/>
      </c>
      <c r="AN5789">
        <f>IF($D5789="","",IF($X5789="Yes",1,0))</f>
        <v/>
      </c>
      <c r="AO5789">
        <f>IF($AK5789=1,IFERROR(IF(VALUE($D5789)&lt;100000000,VALUE($D5789),1000000000),IFERROR(IF(VALUE(MID($D5789,2,20))&lt;100000000,VALUE(MID($D5789,2,20)),1000000000),1000000000))+ROW()/100000,"")</f>
        <v/>
      </c>
    </row>
    <row r="5790">
      <c r="F5790" s="14" t="n"/>
      <c r="N5790" s="8">
        <f>IF($D5790="","",M5790*V5790/100)</f>
        <v/>
      </c>
      <c r="O5790" s="8" t="n"/>
      <c r="U5790" s="8" t="n"/>
      <c r="V5790" s="8" t="n"/>
      <c r="Y5790">
        <f>IF($D5790="","",IF($AN5790=1,0,IF($AM5790=1,Settings!$C$6,Settings!$C$7))*100)</f>
        <v/>
      </c>
      <c r="Z5790" s="8">
        <f>IF($D5790="","",V5790*Y5790/100)</f>
        <v/>
      </c>
      <c r="AA5790" s="8">
        <f>IF($D5790="","",V5790-Z5790)</f>
        <v/>
      </c>
      <c r="AB5790" s="8">
        <f>IF($D5790="","",AA5790-N5790)</f>
        <v/>
      </c>
      <c r="AF5790" s="8" t="n"/>
      <c r="AI5790" s="14" t="n"/>
      <c r="AK5790">
        <f>IF($D5790="","",IF(COUNTIF($D$2:$D5790,$D5790)=1,1,0))</f>
        <v/>
      </c>
      <c r="AL5790">
        <f>IF($AK5790=1,SUMPRODUCT(--($AO$2:$AO$7001&lt;$AO5790))+1,"")</f>
        <v/>
      </c>
      <c r="AM5790">
        <f>IF($D5790="","",IF(OR($R5790=TRUE(),$R5790="TRUE"),1,0))</f>
        <v/>
      </c>
      <c r="AN5790">
        <f>IF($D5790="","",IF($X5790="Yes",1,0))</f>
        <v/>
      </c>
      <c r="AO5790">
        <f>IF($AK5790=1,IFERROR(IF(VALUE($D5790)&lt;100000000,VALUE($D5790),1000000000),IFERROR(IF(VALUE(MID($D5790,2,20))&lt;100000000,VALUE(MID($D5790,2,20)),1000000000),1000000000))+ROW()/100000,"")</f>
        <v/>
      </c>
    </row>
    <row r="5791">
      <c r="F5791" s="14" t="n"/>
      <c r="N5791" s="8">
        <f>IF($D5791="","",M5791*V5791/100)</f>
        <v/>
      </c>
      <c r="O5791" s="8" t="n"/>
      <c r="U5791" s="8" t="n"/>
      <c r="V5791" s="8" t="n"/>
      <c r="Y5791">
        <f>IF($D5791="","",IF($AN5791=1,0,IF($AM5791=1,Settings!$C$6,Settings!$C$7))*100)</f>
        <v/>
      </c>
      <c r="Z5791" s="8">
        <f>IF($D5791="","",V5791*Y5791/100)</f>
        <v/>
      </c>
      <c r="AA5791" s="8">
        <f>IF($D5791="","",V5791-Z5791)</f>
        <v/>
      </c>
      <c r="AB5791" s="8">
        <f>IF($D5791="","",AA5791-N5791)</f>
        <v/>
      </c>
      <c r="AF5791" s="8" t="n"/>
      <c r="AI5791" s="14" t="n"/>
      <c r="AK5791">
        <f>IF($D5791="","",IF(COUNTIF($D$2:$D5791,$D5791)=1,1,0))</f>
        <v/>
      </c>
      <c r="AL5791">
        <f>IF($AK5791=1,SUMPRODUCT(--($AO$2:$AO$7001&lt;$AO5791))+1,"")</f>
        <v/>
      </c>
      <c r="AM5791">
        <f>IF($D5791="","",IF(OR($R5791=TRUE(),$R5791="TRUE"),1,0))</f>
        <v/>
      </c>
      <c r="AN5791">
        <f>IF($D5791="","",IF($X5791="Yes",1,0))</f>
        <v/>
      </c>
      <c r="AO5791">
        <f>IF($AK5791=1,IFERROR(IF(VALUE($D5791)&lt;100000000,VALUE($D5791),1000000000),IFERROR(IF(VALUE(MID($D5791,2,20))&lt;100000000,VALUE(MID($D5791,2,20)),1000000000),1000000000))+ROW()/100000,"")</f>
        <v/>
      </c>
    </row>
    <row r="5792">
      <c r="F5792" s="14" t="n"/>
      <c r="N5792" s="8">
        <f>IF($D5792="","",M5792*V5792/100)</f>
        <v/>
      </c>
      <c r="O5792" s="8" t="n"/>
      <c r="U5792" s="8" t="n"/>
      <c r="V5792" s="8" t="n"/>
      <c r="Y5792">
        <f>IF($D5792="","",IF($AN5792=1,0,IF($AM5792=1,Settings!$C$6,Settings!$C$7))*100)</f>
        <v/>
      </c>
      <c r="Z5792" s="8">
        <f>IF($D5792="","",V5792*Y5792/100)</f>
        <v/>
      </c>
      <c r="AA5792" s="8">
        <f>IF($D5792="","",V5792-Z5792)</f>
        <v/>
      </c>
      <c r="AB5792" s="8">
        <f>IF($D5792="","",AA5792-N5792)</f>
        <v/>
      </c>
      <c r="AF5792" s="8" t="n"/>
      <c r="AI5792" s="14" t="n"/>
      <c r="AK5792">
        <f>IF($D5792="","",IF(COUNTIF($D$2:$D5792,$D5792)=1,1,0))</f>
        <v/>
      </c>
      <c r="AL5792">
        <f>IF($AK5792=1,SUMPRODUCT(--($AO$2:$AO$7001&lt;$AO5792))+1,"")</f>
        <v/>
      </c>
      <c r="AM5792">
        <f>IF($D5792="","",IF(OR($R5792=TRUE(),$R5792="TRUE"),1,0))</f>
        <v/>
      </c>
      <c r="AN5792">
        <f>IF($D5792="","",IF($X5792="Yes",1,0))</f>
        <v/>
      </c>
      <c r="AO5792">
        <f>IF($AK5792=1,IFERROR(IF(VALUE($D5792)&lt;100000000,VALUE($D5792),1000000000),IFERROR(IF(VALUE(MID($D5792,2,20))&lt;100000000,VALUE(MID($D5792,2,20)),1000000000),1000000000))+ROW()/100000,"")</f>
        <v/>
      </c>
    </row>
    <row r="5793">
      <c r="F5793" s="14" t="n"/>
      <c r="N5793" s="8">
        <f>IF($D5793="","",M5793*V5793/100)</f>
        <v/>
      </c>
      <c r="O5793" s="8" t="n"/>
      <c r="U5793" s="8" t="n"/>
      <c r="V5793" s="8" t="n"/>
      <c r="Y5793">
        <f>IF($D5793="","",IF($AN5793=1,0,IF($AM5793=1,Settings!$C$6,Settings!$C$7))*100)</f>
        <v/>
      </c>
      <c r="Z5793" s="8">
        <f>IF($D5793="","",V5793*Y5793/100)</f>
        <v/>
      </c>
      <c r="AA5793" s="8">
        <f>IF($D5793="","",V5793-Z5793)</f>
        <v/>
      </c>
      <c r="AB5793" s="8">
        <f>IF($D5793="","",AA5793-N5793)</f>
        <v/>
      </c>
      <c r="AF5793" s="8" t="n"/>
      <c r="AI5793" s="14" t="n"/>
      <c r="AK5793">
        <f>IF($D5793="","",IF(COUNTIF($D$2:$D5793,$D5793)=1,1,0))</f>
        <v/>
      </c>
      <c r="AL5793">
        <f>IF($AK5793=1,SUMPRODUCT(--($AO$2:$AO$7001&lt;$AO5793))+1,"")</f>
        <v/>
      </c>
      <c r="AM5793">
        <f>IF($D5793="","",IF(OR($R5793=TRUE(),$R5793="TRUE"),1,0))</f>
        <v/>
      </c>
      <c r="AN5793">
        <f>IF($D5793="","",IF($X5793="Yes",1,0))</f>
        <v/>
      </c>
      <c r="AO5793">
        <f>IF($AK5793=1,IFERROR(IF(VALUE($D5793)&lt;100000000,VALUE($D5793),1000000000),IFERROR(IF(VALUE(MID($D5793,2,20))&lt;100000000,VALUE(MID($D5793,2,20)),1000000000),1000000000))+ROW()/100000,"")</f>
        <v/>
      </c>
    </row>
    <row r="5794">
      <c r="F5794" s="14" t="n"/>
      <c r="N5794" s="8">
        <f>IF($D5794="","",M5794*V5794/100)</f>
        <v/>
      </c>
      <c r="O5794" s="8" t="n"/>
      <c r="U5794" s="8" t="n"/>
      <c r="V5794" s="8" t="n"/>
      <c r="Y5794">
        <f>IF($D5794="","",IF($AN5794=1,0,IF($AM5794=1,Settings!$C$6,Settings!$C$7))*100)</f>
        <v/>
      </c>
      <c r="Z5794" s="8">
        <f>IF($D5794="","",V5794*Y5794/100)</f>
        <v/>
      </c>
      <c r="AA5794" s="8">
        <f>IF($D5794="","",V5794-Z5794)</f>
        <v/>
      </c>
      <c r="AB5794" s="8">
        <f>IF($D5794="","",AA5794-N5794)</f>
        <v/>
      </c>
      <c r="AF5794" s="8" t="n"/>
      <c r="AI5794" s="14" t="n"/>
      <c r="AK5794">
        <f>IF($D5794="","",IF(COUNTIF($D$2:$D5794,$D5794)=1,1,0))</f>
        <v/>
      </c>
      <c r="AL5794">
        <f>IF($AK5794=1,SUMPRODUCT(--($AO$2:$AO$7001&lt;$AO5794))+1,"")</f>
        <v/>
      </c>
      <c r="AM5794">
        <f>IF($D5794="","",IF(OR($R5794=TRUE(),$R5794="TRUE"),1,0))</f>
        <v/>
      </c>
      <c r="AN5794">
        <f>IF($D5794="","",IF($X5794="Yes",1,0))</f>
        <v/>
      </c>
      <c r="AO5794">
        <f>IF($AK5794=1,IFERROR(IF(VALUE($D5794)&lt;100000000,VALUE($D5794),1000000000),IFERROR(IF(VALUE(MID($D5794,2,20))&lt;100000000,VALUE(MID($D5794,2,20)),1000000000),1000000000))+ROW()/100000,"")</f>
        <v/>
      </c>
    </row>
    <row r="5795">
      <c r="F5795" s="14" t="n"/>
      <c r="N5795" s="8">
        <f>IF($D5795="","",M5795*V5795/100)</f>
        <v/>
      </c>
      <c r="O5795" s="8" t="n"/>
      <c r="U5795" s="8" t="n"/>
      <c r="V5795" s="8" t="n"/>
      <c r="Y5795">
        <f>IF($D5795="","",IF($AN5795=1,0,IF($AM5795=1,Settings!$C$6,Settings!$C$7))*100)</f>
        <v/>
      </c>
      <c r="Z5795" s="8">
        <f>IF($D5795="","",V5795*Y5795/100)</f>
        <v/>
      </c>
      <c r="AA5795" s="8">
        <f>IF($D5795="","",V5795-Z5795)</f>
        <v/>
      </c>
      <c r="AB5795" s="8">
        <f>IF($D5795="","",AA5795-N5795)</f>
        <v/>
      </c>
      <c r="AF5795" s="8" t="n"/>
      <c r="AI5795" s="14" t="n"/>
      <c r="AK5795">
        <f>IF($D5795="","",IF(COUNTIF($D$2:$D5795,$D5795)=1,1,0))</f>
        <v/>
      </c>
      <c r="AL5795">
        <f>IF($AK5795=1,SUMPRODUCT(--($AO$2:$AO$7001&lt;$AO5795))+1,"")</f>
        <v/>
      </c>
      <c r="AM5795">
        <f>IF($D5795="","",IF(OR($R5795=TRUE(),$R5795="TRUE"),1,0))</f>
        <v/>
      </c>
      <c r="AN5795">
        <f>IF($D5795="","",IF($X5795="Yes",1,0))</f>
        <v/>
      </c>
      <c r="AO5795">
        <f>IF($AK5795=1,IFERROR(IF(VALUE($D5795)&lt;100000000,VALUE($D5795),1000000000),IFERROR(IF(VALUE(MID($D5795,2,20))&lt;100000000,VALUE(MID($D5795,2,20)),1000000000),1000000000))+ROW()/100000,"")</f>
        <v/>
      </c>
    </row>
    <row r="5796">
      <c r="F5796" s="14" t="n"/>
      <c r="N5796" s="8">
        <f>IF($D5796="","",M5796*V5796/100)</f>
        <v/>
      </c>
      <c r="O5796" s="8" t="n"/>
      <c r="U5796" s="8" t="n"/>
      <c r="V5796" s="8" t="n"/>
      <c r="Y5796">
        <f>IF($D5796="","",IF($AN5796=1,0,IF($AM5796=1,Settings!$C$6,Settings!$C$7))*100)</f>
        <v/>
      </c>
      <c r="Z5796" s="8">
        <f>IF($D5796="","",V5796*Y5796/100)</f>
        <v/>
      </c>
      <c r="AA5796" s="8">
        <f>IF($D5796="","",V5796-Z5796)</f>
        <v/>
      </c>
      <c r="AB5796" s="8">
        <f>IF($D5796="","",AA5796-N5796)</f>
        <v/>
      </c>
      <c r="AF5796" s="8" t="n"/>
      <c r="AI5796" s="14" t="n"/>
      <c r="AK5796">
        <f>IF($D5796="","",IF(COUNTIF($D$2:$D5796,$D5796)=1,1,0))</f>
        <v/>
      </c>
      <c r="AL5796">
        <f>IF($AK5796=1,SUMPRODUCT(--($AO$2:$AO$7001&lt;$AO5796))+1,"")</f>
        <v/>
      </c>
      <c r="AM5796">
        <f>IF($D5796="","",IF(OR($R5796=TRUE(),$R5796="TRUE"),1,0))</f>
        <v/>
      </c>
      <c r="AN5796">
        <f>IF($D5796="","",IF($X5796="Yes",1,0))</f>
        <v/>
      </c>
      <c r="AO5796">
        <f>IF($AK5796=1,IFERROR(IF(VALUE($D5796)&lt;100000000,VALUE($D5796),1000000000),IFERROR(IF(VALUE(MID($D5796,2,20))&lt;100000000,VALUE(MID($D5796,2,20)),1000000000),1000000000))+ROW()/100000,"")</f>
        <v/>
      </c>
    </row>
    <row r="5797">
      <c r="F5797" s="14" t="n"/>
      <c r="N5797" s="8">
        <f>IF($D5797="","",M5797*V5797/100)</f>
        <v/>
      </c>
      <c r="O5797" s="8" t="n"/>
      <c r="U5797" s="8" t="n"/>
      <c r="V5797" s="8" t="n"/>
      <c r="Y5797">
        <f>IF($D5797="","",IF($AN5797=1,0,IF($AM5797=1,Settings!$C$6,Settings!$C$7))*100)</f>
        <v/>
      </c>
      <c r="Z5797" s="8">
        <f>IF($D5797="","",V5797*Y5797/100)</f>
        <v/>
      </c>
      <c r="AA5797" s="8">
        <f>IF($D5797="","",V5797-Z5797)</f>
        <v/>
      </c>
      <c r="AB5797" s="8">
        <f>IF($D5797="","",AA5797-N5797)</f>
        <v/>
      </c>
      <c r="AF5797" s="8" t="n"/>
      <c r="AI5797" s="14" t="n"/>
      <c r="AK5797">
        <f>IF($D5797="","",IF(COUNTIF($D$2:$D5797,$D5797)=1,1,0))</f>
        <v/>
      </c>
      <c r="AL5797">
        <f>IF($AK5797=1,SUMPRODUCT(--($AO$2:$AO$7001&lt;$AO5797))+1,"")</f>
        <v/>
      </c>
      <c r="AM5797">
        <f>IF($D5797="","",IF(OR($R5797=TRUE(),$R5797="TRUE"),1,0))</f>
        <v/>
      </c>
      <c r="AN5797">
        <f>IF($D5797="","",IF($X5797="Yes",1,0))</f>
        <v/>
      </c>
      <c r="AO5797">
        <f>IF($AK5797=1,IFERROR(IF(VALUE($D5797)&lt;100000000,VALUE($D5797),1000000000),IFERROR(IF(VALUE(MID($D5797,2,20))&lt;100000000,VALUE(MID($D5797,2,20)),1000000000),1000000000))+ROW()/100000,"")</f>
        <v/>
      </c>
    </row>
    <row r="5798">
      <c r="F5798" s="14" t="n"/>
      <c r="N5798" s="8">
        <f>IF($D5798="","",M5798*V5798/100)</f>
        <v/>
      </c>
      <c r="O5798" s="8" t="n"/>
      <c r="U5798" s="8" t="n"/>
      <c r="V5798" s="8" t="n"/>
      <c r="Y5798">
        <f>IF($D5798="","",IF($AN5798=1,0,IF($AM5798=1,Settings!$C$6,Settings!$C$7))*100)</f>
        <v/>
      </c>
      <c r="Z5798" s="8">
        <f>IF($D5798="","",V5798*Y5798/100)</f>
        <v/>
      </c>
      <c r="AA5798" s="8">
        <f>IF($D5798="","",V5798-Z5798)</f>
        <v/>
      </c>
      <c r="AB5798" s="8">
        <f>IF($D5798="","",AA5798-N5798)</f>
        <v/>
      </c>
      <c r="AF5798" s="8" t="n"/>
      <c r="AI5798" s="14" t="n"/>
      <c r="AK5798">
        <f>IF($D5798="","",IF(COUNTIF($D$2:$D5798,$D5798)=1,1,0))</f>
        <v/>
      </c>
      <c r="AL5798">
        <f>IF($AK5798=1,SUMPRODUCT(--($AO$2:$AO$7001&lt;$AO5798))+1,"")</f>
        <v/>
      </c>
      <c r="AM5798">
        <f>IF($D5798="","",IF(OR($R5798=TRUE(),$R5798="TRUE"),1,0))</f>
        <v/>
      </c>
      <c r="AN5798">
        <f>IF($D5798="","",IF($X5798="Yes",1,0))</f>
        <v/>
      </c>
      <c r="AO5798">
        <f>IF($AK5798=1,IFERROR(IF(VALUE($D5798)&lt;100000000,VALUE($D5798),1000000000),IFERROR(IF(VALUE(MID($D5798,2,20))&lt;100000000,VALUE(MID($D5798,2,20)),1000000000),1000000000))+ROW()/100000,"")</f>
        <v/>
      </c>
    </row>
    <row r="5799">
      <c r="F5799" s="14" t="n"/>
      <c r="N5799" s="8">
        <f>IF($D5799="","",M5799*V5799/100)</f>
        <v/>
      </c>
      <c r="O5799" s="8" t="n"/>
      <c r="U5799" s="8" t="n"/>
      <c r="V5799" s="8" t="n"/>
      <c r="Y5799">
        <f>IF($D5799="","",IF($AN5799=1,0,IF($AM5799=1,Settings!$C$6,Settings!$C$7))*100)</f>
        <v/>
      </c>
      <c r="Z5799" s="8">
        <f>IF($D5799="","",V5799*Y5799/100)</f>
        <v/>
      </c>
      <c r="AA5799" s="8">
        <f>IF($D5799="","",V5799-Z5799)</f>
        <v/>
      </c>
      <c r="AB5799" s="8">
        <f>IF($D5799="","",AA5799-N5799)</f>
        <v/>
      </c>
      <c r="AF5799" s="8" t="n"/>
      <c r="AI5799" s="14" t="n"/>
      <c r="AK5799">
        <f>IF($D5799="","",IF(COUNTIF($D$2:$D5799,$D5799)=1,1,0))</f>
        <v/>
      </c>
      <c r="AL5799">
        <f>IF($AK5799=1,SUMPRODUCT(--($AO$2:$AO$7001&lt;$AO5799))+1,"")</f>
        <v/>
      </c>
      <c r="AM5799">
        <f>IF($D5799="","",IF(OR($R5799=TRUE(),$R5799="TRUE"),1,0))</f>
        <v/>
      </c>
      <c r="AN5799">
        <f>IF($D5799="","",IF($X5799="Yes",1,0))</f>
        <v/>
      </c>
      <c r="AO5799">
        <f>IF($AK5799=1,IFERROR(IF(VALUE($D5799)&lt;100000000,VALUE($D5799),1000000000),IFERROR(IF(VALUE(MID($D5799,2,20))&lt;100000000,VALUE(MID($D5799,2,20)),1000000000),1000000000))+ROW()/100000,"")</f>
        <v/>
      </c>
    </row>
    <row r="5800">
      <c r="F5800" s="14" t="n"/>
      <c r="N5800" s="8">
        <f>IF($D5800="","",M5800*V5800/100)</f>
        <v/>
      </c>
      <c r="O5800" s="8" t="n"/>
      <c r="U5800" s="8" t="n"/>
      <c r="V5800" s="8" t="n"/>
      <c r="Y5800">
        <f>IF($D5800="","",IF($AN5800=1,0,IF($AM5800=1,Settings!$C$6,Settings!$C$7))*100)</f>
        <v/>
      </c>
      <c r="Z5800" s="8">
        <f>IF($D5800="","",V5800*Y5800/100)</f>
        <v/>
      </c>
      <c r="AA5800" s="8">
        <f>IF($D5800="","",V5800-Z5800)</f>
        <v/>
      </c>
      <c r="AB5800" s="8">
        <f>IF($D5800="","",AA5800-N5800)</f>
        <v/>
      </c>
      <c r="AF5800" s="8" t="n"/>
      <c r="AI5800" s="14" t="n"/>
      <c r="AK5800">
        <f>IF($D5800="","",IF(COUNTIF($D$2:$D5800,$D5800)=1,1,0))</f>
        <v/>
      </c>
      <c r="AL5800">
        <f>IF($AK5800=1,SUMPRODUCT(--($AO$2:$AO$7001&lt;$AO5800))+1,"")</f>
        <v/>
      </c>
      <c r="AM5800">
        <f>IF($D5800="","",IF(OR($R5800=TRUE(),$R5800="TRUE"),1,0))</f>
        <v/>
      </c>
      <c r="AN5800">
        <f>IF($D5800="","",IF($X5800="Yes",1,0))</f>
        <v/>
      </c>
      <c r="AO5800">
        <f>IF($AK5800=1,IFERROR(IF(VALUE($D5800)&lt;100000000,VALUE($D5800),1000000000),IFERROR(IF(VALUE(MID($D5800,2,20))&lt;100000000,VALUE(MID($D5800,2,20)),1000000000),1000000000))+ROW()/100000,"")</f>
        <v/>
      </c>
    </row>
    <row r="5801">
      <c r="F5801" s="14" t="n"/>
      <c r="N5801" s="8">
        <f>IF($D5801="","",M5801*V5801/100)</f>
        <v/>
      </c>
      <c r="O5801" s="8" t="n"/>
      <c r="U5801" s="8" t="n"/>
      <c r="V5801" s="8" t="n"/>
      <c r="Y5801">
        <f>IF($D5801="","",IF($AN5801=1,0,IF($AM5801=1,Settings!$C$6,Settings!$C$7))*100)</f>
        <v/>
      </c>
      <c r="Z5801" s="8">
        <f>IF($D5801="","",V5801*Y5801/100)</f>
        <v/>
      </c>
      <c r="AA5801" s="8">
        <f>IF($D5801="","",V5801-Z5801)</f>
        <v/>
      </c>
      <c r="AB5801" s="8">
        <f>IF($D5801="","",AA5801-N5801)</f>
        <v/>
      </c>
      <c r="AF5801" s="8" t="n"/>
      <c r="AI5801" s="14" t="n"/>
      <c r="AK5801">
        <f>IF($D5801="","",IF(COUNTIF($D$2:$D5801,$D5801)=1,1,0))</f>
        <v/>
      </c>
      <c r="AL5801">
        <f>IF($AK5801=1,SUMPRODUCT(--($AO$2:$AO$7001&lt;$AO5801))+1,"")</f>
        <v/>
      </c>
      <c r="AM5801">
        <f>IF($D5801="","",IF(OR($R5801=TRUE(),$R5801="TRUE"),1,0))</f>
        <v/>
      </c>
      <c r="AN5801">
        <f>IF($D5801="","",IF($X5801="Yes",1,0))</f>
        <v/>
      </c>
      <c r="AO5801">
        <f>IF($AK5801=1,IFERROR(IF(VALUE($D5801)&lt;100000000,VALUE($D5801),1000000000),IFERROR(IF(VALUE(MID($D5801,2,20))&lt;100000000,VALUE(MID($D5801,2,20)),1000000000),1000000000))+ROW()/100000,"")</f>
        <v/>
      </c>
    </row>
    <row r="5802">
      <c r="F5802" s="14" t="n"/>
      <c r="N5802" s="8">
        <f>IF($D5802="","",M5802*V5802/100)</f>
        <v/>
      </c>
      <c r="O5802" s="8" t="n"/>
      <c r="U5802" s="8" t="n"/>
      <c r="V5802" s="8" t="n"/>
      <c r="Y5802">
        <f>IF($D5802="","",IF($AN5802=1,0,IF($AM5802=1,Settings!$C$6,Settings!$C$7))*100)</f>
        <v/>
      </c>
      <c r="Z5802" s="8">
        <f>IF($D5802="","",V5802*Y5802/100)</f>
        <v/>
      </c>
      <c r="AA5802" s="8">
        <f>IF($D5802="","",V5802-Z5802)</f>
        <v/>
      </c>
      <c r="AB5802" s="8">
        <f>IF($D5802="","",AA5802-N5802)</f>
        <v/>
      </c>
      <c r="AF5802" s="8" t="n"/>
      <c r="AI5802" s="14" t="n"/>
      <c r="AK5802">
        <f>IF($D5802="","",IF(COUNTIF($D$2:$D5802,$D5802)=1,1,0))</f>
        <v/>
      </c>
      <c r="AL5802">
        <f>IF($AK5802=1,SUMPRODUCT(--($AO$2:$AO$7001&lt;$AO5802))+1,"")</f>
        <v/>
      </c>
      <c r="AM5802">
        <f>IF($D5802="","",IF(OR($R5802=TRUE(),$R5802="TRUE"),1,0))</f>
        <v/>
      </c>
      <c r="AN5802">
        <f>IF($D5802="","",IF($X5802="Yes",1,0))</f>
        <v/>
      </c>
      <c r="AO5802">
        <f>IF($AK5802=1,IFERROR(IF(VALUE($D5802)&lt;100000000,VALUE($D5802),1000000000),IFERROR(IF(VALUE(MID($D5802,2,20))&lt;100000000,VALUE(MID($D5802,2,20)),1000000000),1000000000))+ROW()/100000,"")</f>
        <v/>
      </c>
    </row>
    <row r="5803">
      <c r="F5803" s="14" t="n"/>
      <c r="N5803" s="8">
        <f>IF($D5803="","",M5803*V5803/100)</f>
        <v/>
      </c>
      <c r="O5803" s="8" t="n"/>
      <c r="U5803" s="8" t="n"/>
      <c r="V5803" s="8" t="n"/>
      <c r="Y5803">
        <f>IF($D5803="","",IF($AN5803=1,0,IF($AM5803=1,Settings!$C$6,Settings!$C$7))*100)</f>
        <v/>
      </c>
      <c r="Z5803" s="8">
        <f>IF($D5803="","",V5803*Y5803/100)</f>
        <v/>
      </c>
      <c r="AA5803" s="8">
        <f>IF($D5803="","",V5803-Z5803)</f>
        <v/>
      </c>
      <c r="AB5803" s="8">
        <f>IF($D5803="","",AA5803-N5803)</f>
        <v/>
      </c>
      <c r="AF5803" s="8" t="n"/>
      <c r="AI5803" s="14" t="n"/>
      <c r="AK5803">
        <f>IF($D5803="","",IF(COUNTIF($D$2:$D5803,$D5803)=1,1,0))</f>
        <v/>
      </c>
      <c r="AL5803">
        <f>IF($AK5803=1,SUMPRODUCT(--($AO$2:$AO$7001&lt;$AO5803))+1,"")</f>
        <v/>
      </c>
      <c r="AM5803">
        <f>IF($D5803="","",IF(OR($R5803=TRUE(),$R5803="TRUE"),1,0))</f>
        <v/>
      </c>
      <c r="AN5803">
        <f>IF($D5803="","",IF($X5803="Yes",1,0))</f>
        <v/>
      </c>
      <c r="AO5803">
        <f>IF($AK5803=1,IFERROR(IF(VALUE($D5803)&lt;100000000,VALUE($D5803),1000000000),IFERROR(IF(VALUE(MID($D5803,2,20))&lt;100000000,VALUE(MID($D5803,2,20)),1000000000),1000000000))+ROW()/100000,"")</f>
        <v/>
      </c>
    </row>
    <row r="5804">
      <c r="F5804" s="14" t="n"/>
      <c r="N5804" s="8">
        <f>IF($D5804="","",M5804*V5804/100)</f>
        <v/>
      </c>
      <c r="O5804" s="8" t="n"/>
      <c r="U5804" s="8" t="n"/>
      <c r="V5804" s="8" t="n"/>
      <c r="Y5804">
        <f>IF($D5804="","",IF($AN5804=1,0,IF($AM5804=1,Settings!$C$6,Settings!$C$7))*100)</f>
        <v/>
      </c>
      <c r="Z5804" s="8">
        <f>IF($D5804="","",V5804*Y5804/100)</f>
        <v/>
      </c>
      <c r="AA5804" s="8">
        <f>IF($D5804="","",V5804-Z5804)</f>
        <v/>
      </c>
      <c r="AB5804" s="8">
        <f>IF($D5804="","",AA5804-N5804)</f>
        <v/>
      </c>
      <c r="AF5804" s="8" t="n"/>
      <c r="AI5804" s="14" t="n"/>
      <c r="AK5804">
        <f>IF($D5804="","",IF(COUNTIF($D$2:$D5804,$D5804)=1,1,0))</f>
        <v/>
      </c>
      <c r="AL5804">
        <f>IF($AK5804=1,SUMPRODUCT(--($AO$2:$AO$7001&lt;$AO5804))+1,"")</f>
        <v/>
      </c>
      <c r="AM5804">
        <f>IF($D5804="","",IF(OR($R5804=TRUE(),$R5804="TRUE"),1,0))</f>
        <v/>
      </c>
      <c r="AN5804">
        <f>IF($D5804="","",IF($X5804="Yes",1,0))</f>
        <v/>
      </c>
      <c r="AO5804">
        <f>IF($AK5804=1,IFERROR(IF(VALUE($D5804)&lt;100000000,VALUE($D5804),1000000000),IFERROR(IF(VALUE(MID($D5804,2,20))&lt;100000000,VALUE(MID($D5804,2,20)),1000000000),1000000000))+ROW()/100000,"")</f>
        <v/>
      </c>
    </row>
    <row r="5805">
      <c r="F5805" s="14" t="n"/>
      <c r="N5805" s="8">
        <f>IF($D5805="","",M5805*V5805/100)</f>
        <v/>
      </c>
      <c r="O5805" s="8" t="n"/>
      <c r="U5805" s="8" t="n"/>
      <c r="V5805" s="8" t="n"/>
      <c r="Y5805">
        <f>IF($D5805="","",IF($AN5805=1,0,IF($AM5805=1,Settings!$C$6,Settings!$C$7))*100)</f>
        <v/>
      </c>
      <c r="Z5805" s="8">
        <f>IF($D5805="","",V5805*Y5805/100)</f>
        <v/>
      </c>
      <c r="AA5805" s="8">
        <f>IF($D5805="","",V5805-Z5805)</f>
        <v/>
      </c>
      <c r="AB5805" s="8">
        <f>IF($D5805="","",AA5805-N5805)</f>
        <v/>
      </c>
      <c r="AF5805" s="8" t="n"/>
      <c r="AI5805" s="14" t="n"/>
      <c r="AK5805">
        <f>IF($D5805="","",IF(COUNTIF($D$2:$D5805,$D5805)=1,1,0))</f>
        <v/>
      </c>
      <c r="AL5805">
        <f>IF($AK5805=1,SUMPRODUCT(--($AO$2:$AO$7001&lt;$AO5805))+1,"")</f>
        <v/>
      </c>
      <c r="AM5805">
        <f>IF($D5805="","",IF(OR($R5805=TRUE(),$R5805="TRUE"),1,0))</f>
        <v/>
      </c>
      <c r="AN5805">
        <f>IF($D5805="","",IF($X5805="Yes",1,0))</f>
        <v/>
      </c>
      <c r="AO5805">
        <f>IF($AK5805=1,IFERROR(IF(VALUE($D5805)&lt;100000000,VALUE($D5805),1000000000),IFERROR(IF(VALUE(MID($D5805,2,20))&lt;100000000,VALUE(MID($D5805,2,20)),1000000000),1000000000))+ROW()/100000,"")</f>
        <v/>
      </c>
    </row>
    <row r="5806">
      <c r="F5806" s="14" t="n"/>
      <c r="N5806" s="8">
        <f>IF($D5806="","",M5806*V5806/100)</f>
        <v/>
      </c>
      <c r="O5806" s="8" t="n"/>
      <c r="U5806" s="8" t="n"/>
      <c r="V5806" s="8" t="n"/>
      <c r="Y5806">
        <f>IF($D5806="","",IF($AN5806=1,0,IF($AM5806=1,Settings!$C$6,Settings!$C$7))*100)</f>
        <v/>
      </c>
      <c r="Z5806" s="8">
        <f>IF($D5806="","",V5806*Y5806/100)</f>
        <v/>
      </c>
      <c r="AA5806" s="8">
        <f>IF($D5806="","",V5806-Z5806)</f>
        <v/>
      </c>
      <c r="AB5806" s="8">
        <f>IF($D5806="","",AA5806-N5806)</f>
        <v/>
      </c>
      <c r="AF5806" s="8" t="n"/>
      <c r="AI5806" s="14" t="n"/>
      <c r="AK5806">
        <f>IF($D5806="","",IF(COUNTIF($D$2:$D5806,$D5806)=1,1,0))</f>
        <v/>
      </c>
      <c r="AL5806">
        <f>IF($AK5806=1,SUMPRODUCT(--($AO$2:$AO$7001&lt;$AO5806))+1,"")</f>
        <v/>
      </c>
      <c r="AM5806">
        <f>IF($D5806="","",IF(OR($R5806=TRUE(),$R5806="TRUE"),1,0))</f>
        <v/>
      </c>
      <c r="AN5806">
        <f>IF($D5806="","",IF($X5806="Yes",1,0))</f>
        <v/>
      </c>
      <c r="AO5806">
        <f>IF($AK5806=1,IFERROR(IF(VALUE($D5806)&lt;100000000,VALUE($D5806),1000000000),IFERROR(IF(VALUE(MID($D5806,2,20))&lt;100000000,VALUE(MID($D5806,2,20)),1000000000),1000000000))+ROW()/100000,"")</f>
        <v/>
      </c>
    </row>
    <row r="5807">
      <c r="F5807" s="14" t="n"/>
      <c r="N5807" s="8">
        <f>IF($D5807="","",M5807*V5807/100)</f>
        <v/>
      </c>
      <c r="O5807" s="8" t="n"/>
      <c r="U5807" s="8" t="n"/>
      <c r="V5807" s="8" t="n"/>
      <c r="Y5807">
        <f>IF($D5807="","",IF($AN5807=1,0,IF($AM5807=1,Settings!$C$6,Settings!$C$7))*100)</f>
        <v/>
      </c>
      <c r="Z5807" s="8">
        <f>IF($D5807="","",V5807*Y5807/100)</f>
        <v/>
      </c>
      <c r="AA5807" s="8">
        <f>IF($D5807="","",V5807-Z5807)</f>
        <v/>
      </c>
      <c r="AB5807" s="8">
        <f>IF($D5807="","",AA5807-N5807)</f>
        <v/>
      </c>
      <c r="AF5807" s="8" t="n"/>
      <c r="AI5807" s="14" t="n"/>
      <c r="AK5807">
        <f>IF($D5807="","",IF(COUNTIF($D$2:$D5807,$D5807)=1,1,0))</f>
        <v/>
      </c>
      <c r="AL5807">
        <f>IF($AK5807=1,SUMPRODUCT(--($AO$2:$AO$7001&lt;$AO5807))+1,"")</f>
        <v/>
      </c>
      <c r="AM5807">
        <f>IF($D5807="","",IF(OR($R5807=TRUE(),$R5807="TRUE"),1,0))</f>
        <v/>
      </c>
      <c r="AN5807">
        <f>IF($D5807="","",IF($X5807="Yes",1,0))</f>
        <v/>
      </c>
      <c r="AO5807">
        <f>IF($AK5807=1,IFERROR(IF(VALUE($D5807)&lt;100000000,VALUE($D5807),1000000000),IFERROR(IF(VALUE(MID($D5807,2,20))&lt;100000000,VALUE(MID($D5807,2,20)),1000000000),1000000000))+ROW()/100000,"")</f>
        <v/>
      </c>
    </row>
    <row r="5808">
      <c r="F5808" s="14" t="n"/>
      <c r="N5808" s="8">
        <f>IF($D5808="","",M5808*V5808/100)</f>
        <v/>
      </c>
      <c r="O5808" s="8" t="n"/>
      <c r="U5808" s="8" t="n"/>
      <c r="V5808" s="8" t="n"/>
      <c r="Y5808">
        <f>IF($D5808="","",IF($AN5808=1,0,IF($AM5808=1,Settings!$C$6,Settings!$C$7))*100)</f>
        <v/>
      </c>
      <c r="Z5808" s="8">
        <f>IF($D5808="","",V5808*Y5808/100)</f>
        <v/>
      </c>
      <c r="AA5808" s="8">
        <f>IF($D5808="","",V5808-Z5808)</f>
        <v/>
      </c>
      <c r="AB5808" s="8">
        <f>IF($D5808="","",AA5808-N5808)</f>
        <v/>
      </c>
      <c r="AF5808" s="8" t="n"/>
      <c r="AI5808" s="14" t="n"/>
      <c r="AK5808">
        <f>IF($D5808="","",IF(COUNTIF($D$2:$D5808,$D5808)=1,1,0))</f>
        <v/>
      </c>
      <c r="AL5808">
        <f>IF($AK5808=1,SUMPRODUCT(--($AO$2:$AO$7001&lt;$AO5808))+1,"")</f>
        <v/>
      </c>
      <c r="AM5808">
        <f>IF($D5808="","",IF(OR($R5808=TRUE(),$R5808="TRUE"),1,0))</f>
        <v/>
      </c>
      <c r="AN5808">
        <f>IF($D5808="","",IF($X5808="Yes",1,0))</f>
        <v/>
      </c>
      <c r="AO5808">
        <f>IF($AK5808=1,IFERROR(IF(VALUE($D5808)&lt;100000000,VALUE($D5808),1000000000),IFERROR(IF(VALUE(MID($D5808,2,20))&lt;100000000,VALUE(MID($D5808,2,20)),1000000000),1000000000))+ROW()/100000,"")</f>
        <v/>
      </c>
    </row>
    <row r="5809">
      <c r="F5809" s="14" t="n"/>
      <c r="N5809" s="8">
        <f>IF($D5809="","",M5809*V5809/100)</f>
        <v/>
      </c>
      <c r="O5809" s="8" t="n"/>
      <c r="U5809" s="8" t="n"/>
      <c r="V5809" s="8" t="n"/>
      <c r="Y5809">
        <f>IF($D5809="","",IF($AN5809=1,0,IF($AM5809=1,Settings!$C$6,Settings!$C$7))*100)</f>
        <v/>
      </c>
      <c r="Z5809" s="8">
        <f>IF($D5809="","",V5809*Y5809/100)</f>
        <v/>
      </c>
      <c r="AA5809" s="8">
        <f>IF($D5809="","",V5809-Z5809)</f>
        <v/>
      </c>
      <c r="AB5809" s="8">
        <f>IF($D5809="","",AA5809-N5809)</f>
        <v/>
      </c>
      <c r="AF5809" s="8" t="n"/>
      <c r="AI5809" s="14" t="n"/>
      <c r="AK5809">
        <f>IF($D5809="","",IF(COUNTIF($D$2:$D5809,$D5809)=1,1,0))</f>
        <v/>
      </c>
      <c r="AL5809">
        <f>IF($AK5809=1,SUMPRODUCT(--($AO$2:$AO$7001&lt;$AO5809))+1,"")</f>
        <v/>
      </c>
      <c r="AM5809">
        <f>IF($D5809="","",IF(OR($R5809=TRUE(),$R5809="TRUE"),1,0))</f>
        <v/>
      </c>
      <c r="AN5809">
        <f>IF($D5809="","",IF($X5809="Yes",1,0))</f>
        <v/>
      </c>
      <c r="AO5809">
        <f>IF($AK5809=1,IFERROR(IF(VALUE($D5809)&lt;100000000,VALUE($D5809),1000000000),IFERROR(IF(VALUE(MID($D5809,2,20))&lt;100000000,VALUE(MID($D5809,2,20)),1000000000),1000000000))+ROW()/100000,"")</f>
        <v/>
      </c>
    </row>
    <row r="5810">
      <c r="F5810" s="14" t="n"/>
      <c r="N5810" s="8">
        <f>IF($D5810="","",M5810*V5810/100)</f>
        <v/>
      </c>
      <c r="O5810" s="8" t="n"/>
      <c r="U5810" s="8" t="n"/>
      <c r="V5810" s="8" t="n"/>
      <c r="Y5810">
        <f>IF($D5810="","",IF($AN5810=1,0,IF($AM5810=1,Settings!$C$6,Settings!$C$7))*100)</f>
        <v/>
      </c>
      <c r="Z5810" s="8">
        <f>IF($D5810="","",V5810*Y5810/100)</f>
        <v/>
      </c>
      <c r="AA5810" s="8">
        <f>IF($D5810="","",V5810-Z5810)</f>
        <v/>
      </c>
      <c r="AB5810" s="8">
        <f>IF($D5810="","",AA5810-N5810)</f>
        <v/>
      </c>
      <c r="AF5810" s="8" t="n"/>
      <c r="AI5810" s="14" t="n"/>
      <c r="AK5810">
        <f>IF($D5810="","",IF(COUNTIF($D$2:$D5810,$D5810)=1,1,0))</f>
        <v/>
      </c>
      <c r="AL5810">
        <f>IF($AK5810=1,SUMPRODUCT(--($AO$2:$AO$7001&lt;$AO5810))+1,"")</f>
        <v/>
      </c>
      <c r="AM5810">
        <f>IF($D5810="","",IF(OR($R5810=TRUE(),$R5810="TRUE"),1,0))</f>
        <v/>
      </c>
      <c r="AN5810">
        <f>IF($D5810="","",IF($X5810="Yes",1,0))</f>
        <v/>
      </c>
      <c r="AO5810">
        <f>IF($AK5810=1,IFERROR(IF(VALUE($D5810)&lt;100000000,VALUE($D5810),1000000000),IFERROR(IF(VALUE(MID($D5810,2,20))&lt;100000000,VALUE(MID($D5810,2,20)),1000000000),1000000000))+ROW()/100000,"")</f>
        <v/>
      </c>
    </row>
    <row r="5811">
      <c r="F5811" s="14" t="n"/>
      <c r="N5811" s="8">
        <f>IF($D5811="","",M5811*V5811/100)</f>
        <v/>
      </c>
      <c r="O5811" s="8" t="n"/>
      <c r="U5811" s="8" t="n"/>
      <c r="V5811" s="8" t="n"/>
      <c r="Y5811">
        <f>IF($D5811="","",IF($AN5811=1,0,IF($AM5811=1,Settings!$C$6,Settings!$C$7))*100)</f>
        <v/>
      </c>
      <c r="Z5811" s="8">
        <f>IF($D5811="","",V5811*Y5811/100)</f>
        <v/>
      </c>
      <c r="AA5811" s="8">
        <f>IF($D5811="","",V5811-Z5811)</f>
        <v/>
      </c>
      <c r="AB5811" s="8">
        <f>IF($D5811="","",AA5811-N5811)</f>
        <v/>
      </c>
      <c r="AF5811" s="8" t="n"/>
      <c r="AI5811" s="14" t="n"/>
      <c r="AK5811">
        <f>IF($D5811="","",IF(COUNTIF($D$2:$D5811,$D5811)=1,1,0))</f>
        <v/>
      </c>
      <c r="AL5811">
        <f>IF($AK5811=1,SUMPRODUCT(--($AO$2:$AO$7001&lt;$AO5811))+1,"")</f>
        <v/>
      </c>
      <c r="AM5811">
        <f>IF($D5811="","",IF(OR($R5811=TRUE(),$R5811="TRUE"),1,0))</f>
        <v/>
      </c>
      <c r="AN5811">
        <f>IF($D5811="","",IF($X5811="Yes",1,0))</f>
        <v/>
      </c>
      <c r="AO5811">
        <f>IF($AK5811=1,IFERROR(IF(VALUE($D5811)&lt;100000000,VALUE($D5811),1000000000),IFERROR(IF(VALUE(MID($D5811,2,20))&lt;100000000,VALUE(MID($D5811,2,20)),1000000000),1000000000))+ROW()/100000,"")</f>
        <v/>
      </c>
    </row>
    <row r="5812">
      <c r="F5812" s="14" t="n"/>
      <c r="N5812" s="8">
        <f>IF($D5812="","",M5812*V5812/100)</f>
        <v/>
      </c>
      <c r="O5812" s="8" t="n"/>
      <c r="U5812" s="8" t="n"/>
      <c r="V5812" s="8" t="n"/>
      <c r="Y5812">
        <f>IF($D5812="","",IF($AN5812=1,0,IF($AM5812=1,Settings!$C$6,Settings!$C$7))*100)</f>
        <v/>
      </c>
      <c r="Z5812" s="8">
        <f>IF($D5812="","",V5812*Y5812/100)</f>
        <v/>
      </c>
      <c r="AA5812" s="8">
        <f>IF($D5812="","",V5812-Z5812)</f>
        <v/>
      </c>
      <c r="AB5812" s="8">
        <f>IF($D5812="","",AA5812-N5812)</f>
        <v/>
      </c>
      <c r="AF5812" s="8" t="n"/>
      <c r="AI5812" s="14" t="n"/>
      <c r="AK5812">
        <f>IF($D5812="","",IF(COUNTIF($D$2:$D5812,$D5812)=1,1,0))</f>
        <v/>
      </c>
      <c r="AL5812">
        <f>IF($AK5812=1,SUMPRODUCT(--($AO$2:$AO$7001&lt;$AO5812))+1,"")</f>
        <v/>
      </c>
      <c r="AM5812">
        <f>IF($D5812="","",IF(OR($R5812=TRUE(),$R5812="TRUE"),1,0))</f>
        <v/>
      </c>
      <c r="AN5812">
        <f>IF($D5812="","",IF($X5812="Yes",1,0))</f>
        <v/>
      </c>
      <c r="AO5812">
        <f>IF($AK5812=1,IFERROR(IF(VALUE($D5812)&lt;100000000,VALUE($D5812),1000000000),IFERROR(IF(VALUE(MID($D5812,2,20))&lt;100000000,VALUE(MID($D5812,2,20)),1000000000),1000000000))+ROW()/100000,"")</f>
        <v/>
      </c>
    </row>
    <row r="5813">
      <c r="F5813" s="14" t="n"/>
      <c r="N5813" s="8">
        <f>IF($D5813="","",M5813*V5813/100)</f>
        <v/>
      </c>
      <c r="O5813" s="8" t="n"/>
      <c r="U5813" s="8" t="n"/>
      <c r="V5813" s="8" t="n"/>
      <c r="Y5813">
        <f>IF($D5813="","",IF($AN5813=1,0,IF($AM5813=1,Settings!$C$6,Settings!$C$7))*100)</f>
        <v/>
      </c>
      <c r="Z5813" s="8">
        <f>IF($D5813="","",V5813*Y5813/100)</f>
        <v/>
      </c>
      <c r="AA5813" s="8">
        <f>IF($D5813="","",V5813-Z5813)</f>
        <v/>
      </c>
      <c r="AB5813" s="8">
        <f>IF($D5813="","",AA5813-N5813)</f>
        <v/>
      </c>
      <c r="AF5813" s="8" t="n"/>
      <c r="AI5813" s="14" t="n"/>
      <c r="AK5813">
        <f>IF($D5813="","",IF(COUNTIF($D$2:$D5813,$D5813)=1,1,0))</f>
        <v/>
      </c>
      <c r="AL5813">
        <f>IF($AK5813=1,SUMPRODUCT(--($AO$2:$AO$7001&lt;$AO5813))+1,"")</f>
        <v/>
      </c>
      <c r="AM5813">
        <f>IF($D5813="","",IF(OR($R5813=TRUE(),$R5813="TRUE"),1,0))</f>
        <v/>
      </c>
      <c r="AN5813">
        <f>IF($D5813="","",IF($X5813="Yes",1,0))</f>
        <v/>
      </c>
      <c r="AO5813">
        <f>IF($AK5813=1,IFERROR(IF(VALUE($D5813)&lt;100000000,VALUE($D5813),1000000000),IFERROR(IF(VALUE(MID($D5813,2,20))&lt;100000000,VALUE(MID($D5813,2,20)),1000000000),1000000000))+ROW()/100000,"")</f>
        <v/>
      </c>
    </row>
    <row r="5814">
      <c r="F5814" s="14" t="n"/>
      <c r="N5814" s="8">
        <f>IF($D5814="","",M5814*V5814/100)</f>
        <v/>
      </c>
      <c r="O5814" s="8" t="n"/>
      <c r="U5814" s="8" t="n"/>
      <c r="V5814" s="8" t="n"/>
      <c r="Y5814">
        <f>IF($D5814="","",IF($AN5814=1,0,IF($AM5814=1,Settings!$C$6,Settings!$C$7))*100)</f>
        <v/>
      </c>
      <c r="Z5814" s="8">
        <f>IF($D5814="","",V5814*Y5814/100)</f>
        <v/>
      </c>
      <c r="AA5814" s="8">
        <f>IF($D5814="","",V5814-Z5814)</f>
        <v/>
      </c>
      <c r="AB5814" s="8">
        <f>IF($D5814="","",AA5814-N5814)</f>
        <v/>
      </c>
      <c r="AF5814" s="8" t="n"/>
      <c r="AI5814" s="14" t="n"/>
      <c r="AK5814">
        <f>IF($D5814="","",IF(COUNTIF($D$2:$D5814,$D5814)=1,1,0))</f>
        <v/>
      </c>
      <c r="AL5814">
        <f>IF($AK5814=1,SUMPRODUCT(--($AO$2:$AO$7001&lt;$AO5814))+1,"")</f>
        <v/>
      </c>
      <c r="AM5814">
        <f>IF($D5814="","",IF(OR($R5814=TRUE(),$R5814="TRUE"),1,0))</f>
        <v/>
      </c>
      <c r="AN5814">
        <f>IF($D5814="","",IF($X5814="Yes",1,0))</f>
        <v/>
      </c>
      <c r="AO5814">
        <f>IF($AK5814=1,IFERROR(IF(VALUE($D5814)&lt;100000000,VALUE($D5814),1000000000),IFERROR(IF(VALUE(MID($D5814,2,20))&lt;100000000,VALUE(MID($D5814,2,20)),1000000000),1000000000))+ROW()/100000,"")</f>
        <v/>
      </c>
    </row>
    <row r="5815">
      <c r="F5815" s="14" t="n"/>
      <c r="N5815" s="8">
        <f>IF($D5815="","",M5815*V5815/100)</f>
        <v/>
      </c>
      <c r="O5815" s="8" t="n"/>
      <c r="U5815" s="8" t="n"/>
      <c r="V5815" s="8" t="n"/>
      <c r="Y5815">
        <f>IF($D5815="","",IF($AN5815=1,0,IF($AM5815=1,Settings!$C$6,Settings!$C$7))*100)</f>
        <v/>
      </c>
      <c r="Z5815" s="8">
        <f>IF($D5815="","",V5815*Y5815/100)</f>
        <v/>
      </c>
      <c r="AA5815" s="8">
        <f>IF($D5815="","",V5815-Z5815)</f>
        <v/>
      </c>
      <c r="AB5815" s="8">
        <f>IF($D5815="","",AA5815-N5815)</f>
        <v/>
      </c>
      <c r="AF5815" s="8" t="n"/>
      <c r="AI5815" s="14" t="n"/>
      <c r="AK5815">
        <f>IF($D5815="","",IF(COUNTIF($D$2:$D5815,$D5815)=1,1,0))</f>
        <v/>
      </c>
      <c r="AL5815">
        <f>IF($AK5815=1,SUMPRODUCT(--($AO$2:$AO$7001&lt;$AO5815))+1,"")</f>
        <v/>
      </c>
      <c r="AM5815">
        <f>IF($D5815="","",IF(OR($R5815=TRUE(),$R5815="TRUE"),1,0))</f>
        <v/>
      </c>
      <c r="AN5815">
        <f>IF($D5815="","",IF($X5815="Yes",1,0))</f>
        <v/>
      </c>
      <c r="AO5815">
        <f>IF($AK5815=1,IFERROR(IF(VALUE($D5815)&lt;100000000,VALUE($D5815),1000000000),IFERROR(IF(VALUE(MID($D5815,2,20))&lt;100000000,VALUE(MID($D5815,2,20)),1000000000),1000000000))+ROW()/100000,"")</f>
        <v/>
      </c>
    </row>
    <row r="5816">
      <c r="F5816" s="14" t="n"/>
      <c r="N5816" s="8">
        <f>IF($D5816="","",M5816*V5816/100)</f>
        <v/>
      </c>
      <c r="O5816" s="8" t="n"/>
      <c r="U5816" s="8" t="n"/>
      <c r="V5816" s="8" t="n"/>
      <c r="Y5816">
        <f>IF($D5816="","",IF($AN5816=1,0,IF($AM5816=1,Settings!$C$6,Settings!$C$7))*100)</f>
        <v/>
      </c>
      <c r="Z5816" s="8">
        <f>IF($D5816="","",V5816*Y5816/100)</f>
        <v/>
      </c>
      <c r="AA5816" s="8">
        <f>IF($D5816="","",V5816-Z5816)</f>
        <v/>
      </c>
      <c r="AB5816" s="8">
        <f>IF($D5816="","",AA5816-N5816)</f>
        <v/>
      </c>
      <c r="AF5816" s="8" t="n"/>
      <c r="AI5816" s="14" t="n"/>
      <c r="AK5816">
        <f>IF($D5816="","",IF(COUNTIF($D$2:$D5816,$D5816)=1,1,0))</f>
        <v/>
      </c>
      <c r="AL5816">
        <f>IF($AK5816=1,SUMPRODUCT(--($AO$2:$AO$7001&lt;$AO5816))+1,"")</f>
        <v/>
      </c>
      <c r="AM5816">
        <f>IF($D5816="","",IF(OR($R5816=TRUE(),$R5816="TRUE"),1,0))</f>
        <v/>
      </c>
      <c r="AN5816">
        <f>IF($D5816="","",IF($X5816="Yes",1,0))</f>
        <v/>
      </c>
      <c r="AO5816">
        <f>IF($AK5816=1,IFERROR(IF(VALUE($D5816)&lt;100000000,VALUE($D5816),1000000000),IFERROR(IF(VALUE(MID($D5816,2,20))&lt;100000000,VALUE(MID($D5816,2,20)),1000000000),1000000000))+ROW()/100000,"")</f>
        <v/>
      </c>
    </row>
    <row r="5817">
      <c r="F5817" s="14" t="n"/>
      <c r="N5817" s="8">
        <f>IF($D5817="","",M5817*V5817/100)</f>
        <v/>
      </c>
      <c r="O5817" s="8" t="n"/>
      <c r="U5817" s="8" t="n"/>
      <c r="V5817" s="8" t="n"/>
      <c r="Y5817">
        <f>IF($D5817="","",IF($AN5817=1,0,IF($AM5817=1,Settings!$C$6,Settings!$C$7))*100)</f>
        <v/>
      </c>
      <c r="Z5817" s="8">
        <f>IF($D5817="","",V5817*Y5817/100)</f>
        <v/>
      </c>
      <c r="AA5817" s="8">
        <f>IF($D5817="","",V5817-Z5817)</f>
        <v/>
      </c>
      <c r="AB5817" s="8">
        <f>IF($D5817="","",AA5817-N5817)</f>
        <v/>
      </c>
      <c r="AF5817" s="8" t="n"/>
      <c r="AI5817" s="14" t="n"/>
      <c r="AK5817">
        <f>IF($D5817="","",IF(COUNTIF($D$2:$D5817,$D5817)=1,1,0))</f>
        <v/>
      </c>
      <c r="AL5817">
        <f>IF($AK5817=1,SUMPRODUCT(--($AO$2:$AO$7001&lt;$AO5817))+1,"")</f>
        <v/>
      </c>
      <c r="AM5817">
        <f>IF($D5817="","",IF(OR($R5817=TRUE(),$R5817="TRUE"),1,0))</f>
        <v/>
      </c>
      <c r="AN5817">
        <f>IF($D5817="","",IF($X5817="Yes",1,0))</f>
        <v/>
      </c>
      <c r="AO5817">
        <f>IF($AK5817=1,IFERROR(IF(VALUE($D5817)&lt;100000000,VALUE($D5817),1000000000),IFERROR(IF(VALUE(MID($D5817,2,20))&lt;100000000,VALUE(MID($D5817,2,20)),1000000000),1000000000))+ROW()/100000,"")</f>
        <v/>
      </c>
    </row>
    <row r="5818">
      <c r="F5818" s="14" t="n"/>
      <c r="N5818" s="8">
        <f>IF($D5818="","",M5818*V5818/100)</f>
        <v/>
      </c>
      <c r="O5818" s="8" t="n"/>
      <c r="U5818" s="8" t="n"/>
      <c r="V5818" s="8" t="n"/>
      <c r="Y5818">
        <f>IF($D5818="","",IF($AN5818=1,0,IF($AM5818=1,Settings!$C$6,Settings!$C$7))*100)</f>
        <v/>
      </c>
      <c r="Z5818" s="8">
        <f>IF($D5818="","",V5818*Y5818/100)</f>
        <v/>
      </c>
      <c r="AA5818" s="8">
        <f>IF($D5818="","",V5818-Z5818)</f>
        <v/>
      </c>
      <c r="AB5818" s="8">
        <f>IF($D5818="","",AA5818-N5818)</f>
        <v/>
      </c>
      <c r="AF5818" s="8" t="n"/>
      <c r="AI5818" s="14" t="n"/>
      <c r="AK5818">
        <f>IF($D5818="","",IF(COUNTIF($D$2:$D5818,$D5818)=1,1,0))</f>
        <v/>
      </c>
      <c r="AL5818">
        <f>IF($AK5818=1,SUMPRODUCT(--($AO$2:$AO$7001&lt;$AO5818))+1,"")</f>
        <v/>
      </c>
      <c r="AM5818">
        <f>IF($D5818="","",IF(OR($R5818=TRUE(),$R5818="TRUE"),1,0))</f>
        <v/>
      </c>
      <c r="AN5818">
        <f>IF($D5818="","",IF($X5818="Yes",1,0))</f>
        <v/>
      </c>
      <c r="AO5818">
        <f>IF($AK5818=1,IFERROR(IF(VALUE($D5818)&lt;100000000,VALUE($D5818),1000000000),IFERROR(IF(VALUE(MID($D5818,2,20))&lt;100000000,VALUE(MID($D5818,2,20)),1000000000),1000000000))+ROW()/100000,"")</f>
        <v/>
      </c>
    </row>
    <row r="5819">
      <c r="F5819" s="14" t="n"/>
      <c r="N5819" s="8">
        <f>IF($D5819="","",M5819*V5819/100)</f>
        <v/>
      </c>
      <c r="O5819" s="8" t="n"/>
      <c r="U5819" s="8" t="n"/>
      <c r="V5819" s="8" t="n"/>
      <c r="Y5819">
        <f>IF($D5819="","",IF($AN5819=1,0,IF($AM5819=1,Settings!$C$6,Settings!$C$7))*100)</f>
        <v/>
      </c>
      <c r="Z5819" s="8">
        <f>IF($D5819="","",V5819*Y5819/100)</f>
        <v/>
      </c>
      <c r="AA5819" s="8">
        <f>IF($D5819="","",V5819-Z5819)</f>
        <v/>
      </c>
      <c r="AB5819" s="8">
        <f>IF($D5819="","",AA5819-N5819)</f>
        <v/>
      </c>
      <c r="AF5819" s="8" t="n"/>
      <c r="AI5819" s="14" t="n"/>
      <c r="AK5819">
        <f>IF($D5819="","",IF(COUNTIF($D$2:$D5819,$D5819)=1,1,0))</f>
        <v/>
      </c>
      <c r="AL5819">
        <f>IF($AK5819=1,SUMPRODUCT(--($AO$2:$AO$7001&lt;$AO5819))+1,"")</f>
        <v/>
      </c>
      <c r="AM5819">
        <f>IF($D5819="","",IF(OR($R5819=TRUE(),$R5819="TRUE"),1,0))</f>
        <v/>
      </c>
      <c r="AN5819">
        <f>IF($D5819="","",IF($X5819="Yes",1,0))</f>
        <v/>
      </c>
      <c r="AO5819">
        <f>IF($AK5819=1,IFERROR(IF(VALUE($D5819)&lt;100000000,VALUE($D5819),1000000000),IFERROR(IF(VALUE(MID($D5819,2,20))&lt;100000000,VALUE(MID($D5819,2,20)),1000000000),1000000000))+ROW()/100000,"")</f>
        <v/>
      </c>
    </row>
    <row r="5820">
      <c r="F5820" s="14" t="n"/>
      <c r="N5820" s="8">
        <f>IF($D5820="","",M5820*V5820/100)</f>
        <v/>
      </c>
      <c r="O5820" s="8" t="n"/>
      <c r="U5820" s="8" t="n"/>
      <c r="V5820" s="8" t="n"/>
      <c r="Y5820">
        <f>IF($D5820="","",IF($AN5820=1,0,IF($AM5820=1,Settings!$C$6,Settings!$C$7))*100)</f>
        <v/>
      </c>
      <c r="Z5820" s="8">
        <f>IF($D5820="","",V5820*Y5820/100)</f>
        <v/>
      </c>
      <c r="AA5820" s="8">
        <f>IF($D5820="","",V5820-Z5820)</f>
        <v/>
      </c>
      <c r="AB5820" s="8">
        <f>IF($D5820="","",AA5820-N5820)</f>
        <v/>
      </c>
      <c r="AF5820" s="8" t="n"/>
      <c r="AI5820" s="14" t="n"/>
      <c r="AK5820">
        <f>IF($D5820="","",IF(COUNTIF($D$2:$D5820,$D5820)=1,1,0))</f>
        <v/>
      </c>
      <c r="AL5820">
        <f>IF($AK5820=1,SUMPRODUCT(--($AO$2:$AO$7001&lt;$AO5820))+1,"")</f>
        <v/>
      </c>
      <c r="AM5820">
        <f>IF($D5820="","",IF(OR($R5820=TRUE(),$R5820="TRUE"),1,0))</f>
        <v/>
      </c>
      <c r="AN5820">
        <f>IF($D5820="","",IF($X5820="Yes",1,0))</f>
        <v/>
      </c>
      <c r="AO5820">
        <f>IF($AK5820=1,IFERROR(IF(VALUE($D5820)&lt;100000000,VALUE($D5820),1000000000),IFERROR(IF(VALUE(MID($D5820,2,20))&lt;100000000,VALUE(MID($D5820,2,20)),1000000000),1000000000))+ROW()/100000,"")</f>
        <v/>
      </c>
    </row>
    <row r="5821">
      <c r="F5821" s="14" t="n"/>
      <c r="N5821" s="8">
        <f>IF($D5821="","",M5821*V5821/100)</f>
        <v/>
      </c>
      <c r="O5821" s="8" t="n"/>
      <c r="U5821" s="8" t="n"/>
      <c r="V5821" s="8" t="n"/>
      <c r="Y5821">
        <f>IF($D5821="","",IF($AN5821=1,0,IF($AM5821=1,Settings!$C$6,Settings!$C$7))*100)</f>
        <v/>
      </c>
      <c r="Z5821" s="8">
        <f>IF($D5821="","",V5821*Y5821/100)</f>
        <v/>
      </c>
      <c r="AA5821" s="8">
        <f>IF($D5821="","",V5821-Z5821)</f>
        <v/>
      </c>
      <c r="AB5821" s="8">
        <f>IF($D5821="","",AA5821-N5821)</f>
        <v/>
      </c>
      <c r="AF5821" s="8" t="n"/>
      <c r="AI5821" s="14" t="n"/>
      <c r="AK5821">
        <f>IF($D5821="","",IF(COUNTIF($D$2:$D5821,$D5821)=1,1,0))</f>
        <v/>
      </c>
      <c r="AL5821">
        <f>IF($AK5821=1,SUMPRODUCT(--($AO$2:$AO$7001&lt;$AO5821))+1,"")</f>
        <v/>
      </c>
      <c r="AM5821">
        <f>IF($D5821="","",IF(OR($R5821=TRUE(),$R5821="TRUE"),1,0))</f>
        <v/>
      </c>
      <c r="AN5821">
        <f>IF($D5821="","",IF($X5821="Yes",1,0))</f>
        <v/>
      </c>
      <c r="AO5821">
        <f>IF($AK5821=1,IFERROR(IF(VALUE($D5821)&lt;100000000,VALUE($D5821),1000000000),IFERROR(IF(VALUE(MID($D5821,2,20))&lt;100000000,VALUE(MID($D5821,2,20)),1000000000),1000000000))+ROW()/100000,"")</f>
        <v/>
      </c>
    </row>
    <row r="5822">
      <c r="F5822" s="14" t="n"/>
      <c r="N5822" s="8">
        <f>IF($D5822="","",M5822*V5822/100)</f>
        <v/>
      </c>
      <c r="O5822" s="8" t="n"/>
      <c r="U5822" s="8" t="n"/>
      <c r="V5822" s="8" t="n"/>
      <c r="Y5822">
        <f>IF($D5822="","",IF($AN5822=1,0,IF($AM5822=1,Settings!$C$6,Settings!$C$7))*100)</f>
        <v/>
      </c>
      <c r="Z5822" s="8">
        <f>IF($D5822="","",V5822*Y5822/100)</f>
        <v/>
      </c>
      <c r="AA5822" s="8">
        <f>IF($D5822="","",V5822-Z5822)</f>
        <v/>
      </c>
      <c r="AB5822" s="8">
        <f>IF($D5822="","",AA5822-N5822)</f>
        <v/>
      </c>
      <c r="AF5822" s="8" t="n"/>
      <c r="AI5822" s="14" t="n"/>
      <c r="AK5822">
        <f>IF($D5822="","",IF(COUNTIF($D$2:$D5822,$D5822)=1,1,0))</f>
        <v/>
      </c>
      <c r="AL5822">
        <f>IF($AK5822=1,SUMPRODUCT(--($AO$2:$AO$7001&lt;$AO5822))+1,"")</f>
        <v/>
      </c>
      <c r="AM5822">
        <f>IF($D5822="","",IF(OR($R5822=TRUE(),$R5822="TRUE"),1,0))</f>
        <v/>
      </c>
      <c r="AN5822">
        <f>IF($D5822="","",IF($X5822="Yes",1,0))</f>
        <v/>
      </c>
      <c r="AO5822">
        <f>IF($AK5822=1,IFERROR(IF(VALUE($D5822)&lt;100000000,VALUE($D5822),1000000000),IFERROR(IF(VALUE(MID($D5822,2,20))&lt;100000000,VALUE(MID($D5822,2,20)),1000000000),1000000000))+ROW()/100000,"")</f>
        <v/>
      </c>
    </row>
    <row r="5823">
      <c r="F5823" s="14" t="n"/>
      <c r="N5823" s="8">
        <f>IF($D5823="","",M5823*V5823/100)</f>
        <v/>
      </c>
      <c r="O5823" s="8" t="n"/>
      <c r="U5823" s="8" t="n"/>
      <c r="V5823" s="8" t="n"/>
      <c r="Y5823">
        <f>IF($D5823="","",IF($AN5823=1,0,IF($AM5823=1,Settings!$C$6,Settings!$C$7))*100)</f>
        <v/>
      </c>
      <c r="Z5823" s="8">
        <f>IF($D5823="","",V5823*Y5823/100)</f>
        <v/>
      </c>
      <c r="AA5823" s="8">
        <f>IF($D5823="","",V5823-Z5823)</f>
        <v/>
      </c>
      <c r="AB5823" s="8">
        <f>IF($D5823="","",AA5823-N5823)</f>
        <v/>
      </c>
      <c r="AF5823" s="8" t="n"/>
      <c r="AI5823" s="14" t="n"/>
      <c r="AK5823">
        <f>IF($D5823="","",IF(COUNTIF($D$2:$D5823,$D5823)=1,1,0))</f>
        <v/>
      </c>
      <c r="AL5823">
        <f>IF($AK5823=1,SUMPRODUCT(--($AO$2:$AO$7001&lt;$AO5823))+1,"")</f>
        <v/>
      </c>
      <c r="AM5823">
        <f>IF($D5823="","",IF(OR($R5823=TRUE(),$R5823="TRUE"),1,0))</f>
        <v/>
      </c>
      <c r="AN5823">
        <f>IF($D5823="","",IF($X5823="Yes",1,0))</f>
        <v/>
      </c>
      <c r="AO5823">
        <f>IF($AK5823=1,IFERROR(IF(VALUE($D5823)&lt;100000000,VALUE($D5823),1000000000),IFERROR(IF(VALUE(MID($D5823,2,20))&lt;100000000,VALUE(MID($D5823,2,20)),1000000000),1000000000))+ROW()/100000,"")</f>
        <v/>
      </c>
    </row>
    <row r="5824">
      <c r="F5824" s="14" t="n"/>
      <c r="N5824" s="8">
        <f>IF($D5824="","",M5824*V5824/100)</f>
        <v/>
      </c>
      <c r="O5824" s="8" t="n"/>
      <c r="U5824" s="8" t="n"/>
      <c r="V5824" s="8" t="n"/>
      <c r="Y5824">
        <f>IF($D5824="","",IF($AN5824=1,0,IF($AM5824=1,Settings!$C$6,Settings!$C$7))*100)</f>
        <v/>
      </c>
      <c r="Z5824" s="8">
        <f>IF($D5824="","",V5824*Y5824/100)</f>
        <v/>
      </c>
      <c r="AA5824" s="8">
        <f>IF($D5824="","",V5824-Z5824)</f>
        <v/>
      </c>
      <c r="AB5824" s="8">
        <f>IF($D5824="","",AA5824-N5824)</f>
        <v/>
      </c>
      <c r="AF5824" s="8" t="n"/>
      <c r="AI5824" s="14" t="n"/>
      <c r="AK5824">
        <f>IF($D5824="","",IF(COUNTIF($D$2:$D5824,$D5824)=1,1,0))</f>
        <v/>
      </c>
      <c r="AL5824">
        <f>IF($AK5824=1,SUMPRODUCT(--($AO$2:$AO$7001&lt;$AO5824))+1,"")</f>
        <v/>
      </c>
      <c r="AM5824">
        <f>IF($D5824="","",IF(OR($R5824=TRUE(),$R5824="TRUE"),1,0))</f>
        <v/>
      </c>
      <c r="AN5824">
        <f>IF($D5824="","",IF($X5824="Yes",1,0))</f>
        <v/>
      </c>
      <c r="AO5824">
        <f>IF($AK5824=1,IFERROR(IF(VALUE($D5824)&lt;100000000,VALUE($D5824),1000000000),IFERROR(IF(VALUE(MID($D5824,2,20))&lt;100000000,VALUE(MID($D5824,2,20)),1000000000),1000000000))+ROW()/100000,"")</f>
        <v/>
      </c>
    </row>
    <row r="5825">
      <c r="F5825" s="14" t="n"/>
      <c r="N5825" s="8">
        <f>IF($D5825="","",M5825*V5825/100)</f>
        <v/>
      </c>
      <c r="O5825" s="8" t="n"/>
      <c r="U5825" s="8" t="n"/>
      <c r="V5825" s="8" t="n"/>
      <c r="Y5825">
        <f>IF($D5825="","",IF($AN5825=1,0,IF($AM5825=1,Settings!$C$6,Settings!$C$7))*100)</f>
        <v/>
      </c>
      <c r="Z5825" s="8">
        <f>IF($D5825="","",V5825*Y5825/100)</f>
        <v/>
      </c>
      <c r="AA5825" s="8">
        <f>IF($D5825="","",V5825-Z5825)</f>
        <v/>
      </c>
      <c r="AB5825" s="8">
        <f>IF($D5825="","",AA5825-N5825)</f>
        <v/>
      </c>
      <c r="AF5825" s="8" t="n"/>
      <c r="AI5825" s="14" t="n"/>
      <c r="AK5825">
        <f>IF($D5825="","",IF(COUNTIF($D$2:$D5825,$D5825)=1,1,0))</f>
        <v/>
      </c>
      <c r="AL5825">
        <f>IF($AK5825=1,SUMPRODUCT(--($AO$2:$AO$7001&lt;$AO5825))+1,"")</f>
        <v/>
      </c>
      <c r="AM5825">
        <f>IF($D5825="","",IF(OR($R5825=TRUE(),$R5825="TRUE"),1,0))</f>
        <v/>
      </c>
      <c r="AN5825">
        <f>IF($D5825="","",IF($X5825="Yes",1,0))</f>
        <v/>
      </c>
      <c r="AO5825">
        <f>IF($AK5825=1,IFERROR(IF(VALUE($D5825)&lt;100000000,VALUE($D5825),1000000000),IFERROR(IF(VALUE(MID($D5825,2,20))&lt;100000000,VALUE(MID($D5825,2,20)),1000000000),1000000000))+ROW()/100000,"")</f>
        <v/>
      </c>
    </row>
    <row r="5826">
      <c r="F5826" s="14" t="n"/>
      <c r="N5826" s="8">
        <f>IF($D5826="","",M5826*V5826/100)</f>
        <v/>
      </c>
      <c r="O5826" s="8" t="n"/>
      <c r="U5826" s="8" t="n"/>
      <c r="V5826" s="8" t="n"/>
      <c r="Y5826">
        <f>IF($D5826="","",IF($AN5826=1,0,IF($AM5826=1,Settings!$C$6,Settings!$C$7))*100)</f>
        <v/>
      </c>
      <c r="Z5826" s="8">
        <f>IF($D5826="","",V5826*Y5826/100)</f>
        <v/>
      </c>
      <c r="AA5826" s="8">
        <f>IF($D5826="","",V5826-Z5826)</f>
        <v/>
      </c>
      <c r="AB5826" s="8">
        <f>IF($D5826="","",AA5826-N5826)</f>
        <v/>
      </c>
      <c r="AF5826" s="8" t="n"/>
      <c r="AI5826" s="14" t="n"/>
      <c r="AK5826">
        <f>IF($D5826="","",IF(COUNTIF($D$2:$D5826,$D5826)=1,1,0))</f>
        <v/>
      </c>
      <c r="AL5826">
        <f>IF($AK5826=1,SUMPRODUCT(--($AO$2:$AO$7001&lt;$AO5826))+1,"")</f>
        <v/>
      </c>
      <c r="AM5826">
        <f>IF($D5826="","",IF(OR($R5826=TRUE(),$R5826="TRUE"),1,0))</f>
        <v/>
      </c>
      <c r="AN5826">
        <f>IF($D5826="","",IF($X5826="Yes",1,0))</f>
        <v/>
      </c>
      <c r="AO5826">
        <f>IF($AK5826=1,IFERROR(IF(VALUE($D5826)&lt;100000000,VALUE($D5826),1000000000),IFERROR(IF(VALUE(MID($D5826,2,20))&lt;100000000,VALUE(MID($D5826,2,20)),1000000000),1000000000))+ROW()/100000,"")</f>
        <v/>
      </c>
    </row>
    <row r="5827">
      <c r="F5827" s="14" t="n"/>
      <c r="N5827" s="8">
        <f>IF($D5827="","",M5827*V5827/100)</f>
        <v/>
      </c>
      <c r="O5827" s="8" t="n"/>
      <c r="U5827" s="8" t="n"/>
      <c r="V5827" s="8" t="n"/>
      <c r="Y5827">
        <f>IF($D5827="","",IF($AN5827=1,0,IF($AM5827=1,Settings!$C$6,Settings!$C$7))*100)</f>
        <v/>
      </c>
      <c r="Z5827" s="8">
        <f>IF($D5827="","",V5827*Y5827/100)</f>
        <v/>
      </c>
      <c r="AA5827" s="8">
        <f>IF($D5827="","",V5827-Z5827)</f>
        <v/>
      </c>
      <c r="AB5827" s="8">
        <f>IF($D5827="","",AA5827-N5827)</f>
        <v/>
      </c>
      <c r="AF5827" s="8" t="n"/>
      <c r="AI5827" s="14" t="n"/>
      <c r="AK5827">
        <f>IF($D5827="","",IF(COUNTIF($D$2:$D5827,$D5827)=1,1,0))</f>
        <v/>
      </c>
      <c r="AL5827">
        <f>IF($AK5827=1,SUMPRODUCT(--($AO$2:$AO$7001&lt;$AO5827))+1,"")</f>
        <v/>
      </c>
      <c r="AM5827">
        <f>IF($D5827="","",IF(OR($R5827=TRUE(),$R5827="TRUE"),1,0))</f>
        <v/>
      </c>
      <c r="AN5827">
        <f>IF($D5827="","",IF($X5827="Yes",1,0))</f>
        <v/>
      </c>
      <c r="AO5827">
        <f>IF($AK5827=1,IFERROR(IF(VALUE($D5827)&lt;100000000,VALUE($D5827),1000000000),IFERROR(IF(VALUE(MID($D5827,2,20))&lt;100000000,VALUE(MID($D5827,2,20)),1000000000),1000000000))+ROW()/100000,"")</f>
        <v/>
      </c>
    </row>
    <row r="5828">
      <c r="F5828" s="14" t="n"/>
      <c r="N5828" s="8">
        <f>IF($D5828="","",M5828*V5828/100)</f>
        <v/>
      </c>
      <c r="O5828" s="8" t="n"/>
      <c r="U5828" s="8" t="n"/>
      <c r="V5828" s="8" t="n"/>
      <c r="Y5828">
        <f>IF($D5828="","",IF($AN5828=1,0,IF($AM5828=1,Settings!$C$6,Settings!$C$7))*100)</f>
        <v/>
      </c>
      <c r="Z5828" s="8">
        <f>IF($D5828="","",V5828*Y5828/100)</f>
        <v/>
      </c>
      <c r="AA5828" s="8">
        <f>IF($D5828="","",V5828-Z5828)</f>
        <v/>
      </c>
      <c r="AB5828" s="8">
        <f>IF($D5828="","",AA5828-N5828)</f>
        <v/>
      </c>
      <c r="AF5828" s="8" t="n"/>
      <c r="AI5828" s="14" t="n"/>
      <c r="AK5828">
        <f>IF($D5828="","",IF(COUNTIF($D$2:$D5828,$D5828)=1,1,0))</f>
        <v/>
      </c>
      <c r="AL5828">
        <f>IF($AK5828=1,SUMPRODUCT(--($AO$2:$AO$7001&lt;$AO5828))+1,"")</f>
        <v/>
      </c>
      <c r="AM5828">
        <f>IF($D5828="","",IF(OR($R5828=TRUE(),$R5828="TRUE"),1,0))</f>
        <v/>
      </c>
      <c r="AN5828">
        <f>IF($D5828="","",IF($X5828="Yes",1,0))</f>
        <v/>
      </c>
      <c r="AO5828">
        <f>IF($AK5828=1,IFERROR(IF(VALUE($D5828)&lt;100000000,VALUE($D5828),1000000000),IFERROR(IF(VALUE(MID($D5828,2,20))&lt;100000000,VALUE(MID($D5828,2,20)),1000000000),1000000000))+ROW()/100000,"")</f>
        <v/>
      </c>
    </row>
    <row r="5829">
      <c r="F5829" s="14" t="n"/>
      <c r="N5829" s="8">
        <f>IF($D5829="","",M5829*V5829/100)</f>
        <v/>
      </c>
      <c r="O5829" s="8" t="n"/>
      <c r="U5829" s="8" t="n"/>
      <c r="V5829" s="8" t="n"/>
      <c r="Y5829">
        <f>IF($D5829="","",IF($AN5829=1,0,IF($AM5829=1,Settings!$C$6,Settings!$C$7))*100)</f>
        <v/>
      </c>
      <c r="Z5829" s="8">
        <f>IF($D5829="","",V5829*Y5829/100)</f>
        <v/>
      </c>
      <c r="AA5829" s="8">
        <f>IF($D5829="","",V5829-Z5829)</f>
        <v/>
      </c>
      <c r="AB5829" s="8">
        <f>IF($D5829="","",AA5829-N5829)</f>
        <v/>
      </c>
      <c r="AF5829" s="8" t="n"/>
      <c r="AI5829" s="14" t="n"/>
      <c r="AK5829">
        <f>IF($D5829="","",IF(COUNTIF($D$2:$D5829,$D5829)=1,1,0))</f>
        <v/>
      </c>
      <c r="AL5829">
        <f>IF($AK5829=1,SUMPRODUCT(--($AO$2:$AO$7001&lt;$AO5829))+1,"")</f>
        <v/>
      </c>
      <c r="AM5829">
        <f>IF($D5829="","",IF(OR($R5829=TRUE(),$R5829="TRUE"),1,0))</f>
        <v/>
      </c>
      <c r="AN5829">
        <f>IF($D5829="","",IF($X5829="Yes",1,0))</f>
        <v/>
      </c>
      <c r="AO5829">
        <f>IF($AK5829=1,IFERROR(IF(VALUE($D5829)&lt;100000000,VALUE($D5829),1000000000),IFERROR(IF(VALUE(MID($D5829,2,20))&lt;100000000,VALUE(MID($D5829,2,20)),1000000000),1000000000))+ROW()/100000,"")</f>
        <v/>
      </c>
    </row>
    <row r="5830">
      <c r="F5830" s="14" t="n"/>
      <c r="N5830" s="8">
        <f>IF($D5830="","",M5830*V5830/100)</f>
        <v/>
      </c>
      <c r="O5830" s="8" t="n"/>
      <c r="U5830" s="8" t="n"/>
      <c r="V5830" s="8" t="n"/>
      <c r="Y5830">
        <f>IF($D5830="","",IF($AN5830=1,0,IF($AM5830=1,Settings!$C$6,Settings!$C$7))*100)</f>
        <v/>
      </c>
      <c r="Z5830" s="8">
        <f>IF($D5830="","",V5830*Y5830/100)</f>
        <v/>
      </c>
      <c r="AA5830" s="8">
        <f>IF($D5830="","",V5830-Z5830)</f>
        <v/>
      </c>
      <c r="AB5830" s="8">
        <f>IF($D5830="","",AA5830-N5830)</f>
        <v/>
      </c>
      <c r="AF5830" s="8" t="n"/>
      <c r="AI5830" s="14" t="n"/>
      <c r="AK5830">
        <f>IF($D5830="","",IF(COUNTIF($D$2:$D5830,$D5830)=1,1,0))</f>
        <v/>
      </c>
      <c r="AL5830">
        <f>IF($AK5830=1,SUMPRODUCT(--($AO$2:$AO$7001&lt;$AO5830))+1,"")</f>
        <v/>
      </c>
      <c r="AM5830">
        <f>IF($D5830="","",IF(OR($R5830=TRUE(),$R5830="TRUE"),1,0))</f>
        <v/>
      </c>
      <c r="AN5830">
        <f>IF($D5830="","",IF($X5830="Yes",1,0))</f>
        <v/>
      </c>
      <c r="AO5830">
        <f>IF($AK5830=1,IFERROR(IF(VALUE($D5830)&lt;100000000,VALUE($D5830),1000000000),IFERROR(IF(VALUE(MID($D5830,2,20))&lt;100000000,VALUE(MID($D5830,2,20)),1000000000),1000000000))+ROW()/100000,"")</f>
        <v/>
      </c>
    </row>
    <row r="5831">
      <c r="F5831" s="14" t="n"/>
      <c r="N5831" s="8">
        <f>IF($D5831="","",M5831*V5831/100)</f>
        <v/>
      </c>
      <c r="O5831" s="8" t="n"/>
      <c r="U5831" s="8" t="n"/>
      <c r="V5831" s="8" t="n"/>
      <c r="Y5831">
        <f>IF($D5831="","",IF($AN5831=1,0,IF($AM5831=1,Settings!$C$6,Settings!$C$7))*100)</f>
        <v/>
      </c>
      <c r="Z5831" s="8">
        <f>IF($D5831="","",V5831*Y5831/100)</f>
        <v/>
      </c>
      <c r="AA5831" s="8">
        <f>IF($D5831="","",V5831-Z5831)</f>
        <v/>
      </c>
      <c r="AB5831" s="8">
        <f>IF($D5831="","",AA5831-N5831)</f>
        <v/>
      </c>
      <c r="AF5831" s="8" t="n"/>
      <c r="AI5831" s="14" t="n"/>
      <c r="AK5831">
        <f>IF($D5831="","",IF(COUNTIF($D$2:$D5831,$D5831)=1,1,0))</f>
        <v/>
      </c>
      <c r="AL5831">
        <f>IF($AK5831=1,SUMPRODUCT(--($AO$2:$AO$7001&lt;$AO5831))+1,"")</f>
        <v/>
      </c>
      <c r="AM5831">
        <f>IF($D5831="","",IF(OR($R5831=TRUE(),$R5831="TRUE"),1,0))</f>
        <v/>
      </c>
      <c r="AN5831">
        <f>IF($D5831="","",IF($X5831="Yes",1,0))</f>
        <v/>
      </c>
      <c r="AO5831">
        <f>IF($AK5831=1,IFERROR(IF(VALUE($D5831)&lt;100000000,VALUE($D5831),1000000000),IFERROR(IF(VALUE(MID($D5831,2,20))&lt;100000000,VALUE(MID($D5831,2,20)),1000000000),1000000000))+ROW()/100000,"")</f>
        <v/>
      </c>
    </row>
    <row r="5832">
      <c r="F5832" s="14" t="n"/>
      <c r="N5832" s="8">
        <f>IF($D5832="","",M5832*V5832/100)</f>
        <v/>
      </c>
      <c r="O5832" s="8" t="n"/>
      <c r="U5832" s="8" t="n"/>
      <c r="V5832" s="8" t="n"/>
      <c r="Y5832">
        <f>IF($D5832="","",IF($AN5832=1,0,IF($AM5832=1,Settings!$C$6,Settings!$C$7))*100)</f>
        <v/>
      </c>
      <c r="Z5832" s="8">
        <f>IF($D5832="","",V5832*Y5832/100)</f>
        <v/>
      </c>
      <c r="AA5832" s="8">
        <f>IF($D5832="","",V5832-Z5832)</f>
        <v/>
      </c>
      <c r="AB5832" s="8">
        <f>IF($D5832="","",AA5832-N5832)</f>
        <v/>
      </c>
      <c r="AF5832" s="8" t="n"/>
      <c r="AI5832" s="14" t="n"/>
      <c r="AK5832">
        <f>IF($D5832="","",IF(COUNTIF($D$2:$D5832,$D5832)=1,1,0))</f>
        <v/>
      </c>
      <c r="AL5832">
        <f>IF($AK5832=1,SUMPRODUCT(--($AO$2:$AO$7001&lt;$AO5832))+1,"")</f>
        <v/>
      </c>
      <c r="AM5832">
        <f>IF($D5832="","",IF(OR($R5832=TRUE(),$R5832="TRUE"),1,0))</f>
        <v/>
      </c>
      <c r="AN5832">
        <f>IF($D5832="","",IF($X5832="Yes",1,0))</f>
        <v/>
      </c>
      <c r="AO5832">
        <f>IF($AK5832=1,IFERROR(IF(VALUE($D5832)&lt;100000000,VALUE($D5832),1000000000),IFERROR(IF(VALUE(MID($D5832,2,20))&lt;100000000,VALUE(MID($D5832,2,20)),1000000000),1000000000))+ROW()/100000,"")</f>
        <v/>
      </c>
    </row>
    <row r="5833">
      <c r="F5833" s="14" t="n"/>
      <c r="N5833" s="8">
        <f>IF($D5833="","",M5833*V5833/100)</f>
        <v/>
      </c>
      <c r="O5833" s="8" t="n"/>
      <c r="U5833" s="8" t="n"/>
      <c r="V5833" s="8" t="n"/>
      <c r="Y5833">
        <f>IF($D5833="","",IF($AN5833=1,0,IF($AM5833=1,Settings!$C$6,Settings!$C$7))*100)</f>
        <v/>
      </c>
      <c r="Z5833" s="8">
        <f>IF($D5833="","",V5833*Y5833/100)</f>
        <v/>
      </c>
      <c r="AA5833" s="8">
        <f>IF($D5833="","",V5833-Z5833)</f>
        <v/>
      </c>
      <c r="AB5833" s="8">
        <f>IF($D5833="","",AA5833-N5833)</f>
        <v/>
      </c>
      <c r="AF5833" s="8" t="n"/>
      <c r="AI5833" s="14" t="n"/>
      <c r="AK5833">
        <f>IF($D5833="","",IF(COUNTIF($D$2:$D5833,$D5833)=1,1,0))</f>
        <v/>
      </c>
      <c r="AL5833">
        <f>IF($AK5833=1,SUMPRODUCT(--($AO$2:$AO$7001&lt;$AO5833))+1,"")</f>
        <v/>
      </c>
      <c r="AM5833">
        <f>IF($D5833="","",IF(OR($R5833=TRUE(),$R5833="TRUE"),1,0))</f>
        <v/>
      </c>
      <c r="AN5833">
        <f>IF($D5833="","",IF($X5833="Yes",1,0))</f>
        <v/>
      </c>
      <c r="AO5833">
        <f>IF($AK5833=1,IFERROR(IF(VALUE($D5833)&lt;100000000,VALUE($D5833),1000000000),IFERROR(IF(VALUE(MID($D5833,2,20))&lt;100000000,VALUE(MID($D5833,2,20)),1000000000),1000000000))+ROW()/100000,"")</f>
        <v/>
      </c>
    </row>
    <row r="5834">
      <c r="F5834" s="14" t="n"/>
      <c r="N5834" s="8">
        <f>IF($D5834="","",M5834*V5834/100)</f>
        <v/>
      </c>
      <c r="O5834" s="8" t="n"/>
      <c r="U5834" s="8" t="n"/>
      <c r="V5834" s="8" t="n"/>
      <c r="Y5834">
        <f>IF($D5834="","",IF($AN5834=1,0,IF($AM5834=1,Settings!$C$6,Settings!$C$7))*100)</f>
        <v/>
      </c>
      <c r="Z5834" s="8">
        <f>IF($D5834="","",V5834*Y5834/100)</f>
        <v/>
      </c>
      <c r="AA5834" s="8">
        <f>IF($D5834="","",V5834-Z5834)</f>
        <v/>
      </c>
      <c r="AB5834" s="8">
        <f>IF($D5834="","",AA5834-N5834)</f>
        <v/>
      </c>
      <c r="AF5834" s="8" t="n"/>
      <c r="AI5834" s="14" t="n"/>
      <c r="AK5834">
        <f>IF($D5834="","",IF(COUNTIF($D$2:$D5834,$D5834)=1,1,0))</f>
        <v/>
      </c>
      <c r="AL5834">
        <f>IF($AK5834=1,SUMPRODUCT(--($AO$2:$AO$7001&lt;$AO5834))+1,"")</f>
        <v/>
      </c>
      <c r="AM5834">
        <f>IF($D5834="","",IF(OR($R5834=TRUE(),$R5834="TRUE"),1,0))</f>
        <v/>
      </c>
      <c r="AN5834">
        <f>IF($D5834="","",IF($X5834="Yes",1,0))</f>
        <v/>
      </c>
      <c r="AO5834">
        <f>IF($AK5834=1,IFERROR(IF(VALUE($D5834)&lt;100000000,VALUE($D5834),1000000000),IFERROR(IF(VALUE(MID($D5834,2,20))&lt;100000000,VALUE(MID($D5834,2,20)),1000000000),1000000000))+ROW()/100000,"")</f>
        <v/>
      </c>
    </row>
    <row r="5835">
      <c r="F5835" s="14" t="n"/>
      <c r="N5835" s="8">
        <f>IF($D5835="","",M5835*V5835/100)</f>
        <v/>
      </c>
      <c r="O5835" s="8" t="n"/>
      <c r="U5835" s="8" t="n"/>
      <c r="V5835" s="8" t="n"/>
      <c r="Y5835">
        <f>IF($D5835="","",IF($AN5835=1,0,IF($AM5835=1,Settings!$C$6,Settings!$C$7))*100)</f>
        <v/>
      </c>
      <c r="Z5835" s="8">
        <f>IF($D5835="","",V5835*Y5835/100)</f>
        <v/>
      </c>
      <c r="AA5835" s="8">
        <f>IF($D5835="","",V5835-Z5835)</f>
        <v/>
      </c>
      <c r="AB5835" s="8">
        <f>IF($D5835="","",AA5835-N5835)</f>
        <v/>
      </c>
      <c r="AF5835" s="8" t="n"/>
      <c r="AI5835" s="14" t="n"/>
      <c r="AK5835">
        <f>IF($D5835="","",IF(COUNTIF($D$2:$D5835,$D5835)=1,1,0))</f>
        <v/>
      </c>
      <c r="AL5835">
        <f>IF($AK5835=1,SUMPRODUCT(--($AO$2:$AO$7001&lt;$AO5835))+1,"")</f>
        <v/>
      </c>
      <c r="AM5835">
        <f>IF($D5835="","",IF(OR($R5835=TRUE(),$R5835="TRUE"),1,0))</f>
        <v/>
      </c>
      <c r="AN5835">
        <f>IF($D5835="","",IF($X5835="Yes",1,0))</f>
        <v/>
      </c>
      <c r="AO5835">
        <f>IF($AK5835=1,IFERROR(IF(VALUE($D5835)&lt;100000000,VALUE($D5835),1000000000),IFERROR(IF(VALUE(MID($D5835,2,20))&lt;100000000,VALUE(MID($D5835,2,20)),1000000000),1000000000))+ROW()/100000,"")</f>
        <v/>
      </c>
    </row>
    <row r="5836">
      <c r="F5836" s="14" t="n"/>
      <c r="N5836" s="8">
        <f>IF($D5836="","",M5836*V5836/100)</f>
        <v/>
      </c>
      <c r="O5836" s="8" t="n"/>
      <c r="U5836" s="8" t="n"/>
      <c r="V5836" s="8" t="n"/>
      <c r="Y5836">
        <f>IF($D5836="","",IF($AN5836=1,0,IF($AM5836=1,Settings!$C$6,Settings!$C$7))*100)</f>
        <v/>
      </c>
      <c r="Z5836" s="8">
        <f>IF($D5836="","",V5836*Y5836/100)</f>
        <v/>
      </c>
      <c r="AA5836" s="8">
        <f>IF($D5836="","",V5836-Z5836)</f>
        <v/>
      </c>
      <c r="AB5836" s="8">
        <f>IF($D5836="","",AA5836-N5836)</f>
        <v/>
      </c>
      <c r="AF5836" s="8" t="n"/>
      <c r="AI5836" s="14" t="n"/>
      <c r="AK5836">
        <f>IF($D5836="","",IF(COUNTIF($D$2:$D5836,$D5836)=1,1,0))</f>
        <v/>
      </c>
      <c r="AL5836">
        <f>IF($AK5836=1,SUMPRODUCT(--($AO$2:$AO$7001&lt;$AO5836))+1,"")</f>
        <v/>
      </c>
      <c r="AM5836">
        <f>IF($D5836="","",IF(OR($R5836=TRUE(),$R5836="TRUE"),1,0))</f>
        <v/>
      </c>
      <c r="AN5836">
        <f>IF($D5836="","",IF($X5836="Yes",1,0))</f>
        <v/>
      </c>
      <c r="AO5836">
        <f>IF($AK5836=1,IFERROR(IF(VALUE($D5836)&lt;100000000,VALUE($D5836),1000000000),IFERROR(IF(VALUE(MID($D5836,2,20))&lt;100000000,VALUE(MID($D5836,2,20)),1000000000),1000000000))+ROW()/100000,"")</f>
        <v/>
      </c>
    </row>
    <row r="5837">
      <c r="F5837" s="14" t="n"/>
      <c r="N5837" s="8">
        <f>IF($D5837="","",M5837*V5837/100)</f>
        <v/>
      </c>
      <c r="O5837" s="8" t="n"/>
      <c r="U5837" s="8" t="n"/>
      <c r="V5837" s="8" t="n"/>
      <c r="Y5837">
        <f>IF($D5837="","",IF($AN5837=1,0,IF($AM5837=1,Settings!$C$6,Settings!$C$7))*100)</f>
        <v/>
      </c>
      <c r="Z5837" s="8">
        <f>IF($D5837="","",V5837*Y5837/100)</f>
        <v/>
      </c>
      <c r="AA5837" s="8">
        <f>IF($D5837="","",V5837-Z5837)</f>
        <v/>
      </c>
      <c r="AB5837" s="8">
        <f>IF($D5837="","",AA5837-N5837)</f>
        <v/>
      </c>
      <c r="AF5837" s="8" t="n"/>
      <c r="AI5837" s="14" t="n"/>
      <c r="AK5837">
        <f>IF($D5837="","",IF(COUNTIF($D$2:$D5837,$D5837)=1,1,0))</f>
        <v/>
      </c>
      <c r="AL5837">
        <f>IF($AK5837=1,SUMPRODUCT(--($AO$2:$AO$7001&lt;$AO5837))+1,"")</f>
        <v/>
      </c>
      <c r="AM5837">
        <f>IF($D5837="","",IF(OR($R5837=TRUE(),$R5837="TRUE"),1,0))</f>
        <v/>
      </c>
      <c r="AN5837">
        <f>IF($D5837="","",IF($X5837="Yes",1,0))</f>
        <v/>
      </c>
      <c r="AO5837">
        <f>IF($AK5837=1,IFERROR(IF(VALUE($D5837)&lt;100000000,VALUE($D5837),1000000000),IFERROR(IF(VALUE(MID($D5837,2,20))&lt;100000000,VALUE(MID($D5837,2,20)),1000000000),1000000000))+ROW()/100000,"")</f>
        <v/>
      </c>
    </row>
    <row r="5838">
      <c r="F5838" s="14" t="n"/>
      <c r="N5838" s="8">
        <f>IF($D5838="","",M5838*V5838/100)</f>
        <v/>
      </c>
      <c r="O5838" s="8" t="n"/>
      <c r="U5838" s="8" t="n"/>
      <c r="V5838" s="8" t="n"/>
      <c r="Y5838">
        <f>IF($D5838="","",IF($AN5838=1,0,IF($AM5838=1,Settings!$C$6,Settings!$C$7))*100)</f>
        <v/>
      </c>
      <c r="Z5838" s="8">
        <f>IF($D5838="","",V5838*Y5838/100)</f>
        <v/>
      </c>
      <c r="AA5838" s="8">
        <f>IF($D5838="","",V5838-Z5838)</f>
        <v/>
      </c>
      <c r="AB5838" s="8">
        <f>IF($D5838="","",AA5838-N5838)</f>
        <v/>
      </c>
      <c r="AF5838" s="8" t="n"/>
      <c r="AI5838" s="14" t="n"/>
      <c r="AK5838">
        <f>IF($D5838="","",IF(COUNTIF($D$2:$D5838,$D5838)=1,1,0))</f>
        <v/>
      </c>
      <c r="AL5838">
        <f>IF($AK5838=1,SUMPRODUCT(--($AO$2:$AO$7001&lt;$AO5838))+1,"")</f>
        <v/>
      </c>
      <c r="AM5838">
        <f>IF($D5838="","",IF(OR($R5838=TRUE(),$R5838="TRUE"),1,0))</f>
        <v/>
      </c>
      <c r="AN5838">
        <f>IF($D5838="","",IF($X5838="Yes",1,0))</f>
        <v/>
      </c>
      <c r="AO5838">
        <f>IF($AK5838=1,IFERROR(IF(VALUE($D5838)&lt;100000000,VALUE($D5838),1000000000),IFERROR(IF(VALUE(MID($D5838,2,20))&lt;100000000,VALUE(MID($D5838,2,20)),1000000000),1000000000))+ROW()/100000,"")</f>
        <v/>
      </c>
    </row>
    <row r="5839">
      <c r="F5839" s="14" t="n"/>
      <c r="N5839" s="8">
        <f>IF($D5839="","",M5839*V5839/100)</f>
        <v/>
      </c>
      <c r="O5839" s="8" t="n"/>
      <c r="U5839" s="8" t="n"/>
      <c r="V5839" s="8" t="n"/>
      <c r="Y5839">
        <f>IF($D5839="","",IF($AN5839=1,0,IF($AM5839=1,Settings!$C$6,Settings!$C$7))*100)</f>
        <v/>
      </c>
      <c r="Z5839" s="8">
        <f>IF($D5839="","",V5839*Y5839/100)</f>
        <v/>
      </c>
      <c r="AA5839" s="8">
        <f>IF($D5839="","",V5839-Z5839)</f>
        <v/>
      </c>
      <c r="AB5839" s="8">
        <f>IF($D5839="","",AA5839-N5839)</f>
        <v/>
      </c>
      <c r="AF5839" s="8" t="n"/>
      <c r="AI5839" s="14" t="n"/>
      <c r="AK5839">
        <f>IF($D5839="","",IF(COUNTIF($D$2:$D5839,$D5839)=1,1,0))</f>
        <v/>
      </c>
      <c r="AL5839">
        <f>IF($AK5839=1,SUMPRODUCT(--($AO$2:$AO$7001&lt;$AO5839))+1,"")</f>
        <v/>
      </c>
      <c r="AM5839">
        <f>IF($D5839="","",IF(OR($R5839=TRUE(),$R5839="TRUE"),1,0))</f>
        <v/>
      </c>
      <c r="AN5839">
        <f>IF($D5839="","",IF($X5839="Yes",1,0))</f>
        <v/>
      </c>
      <c r="AO5839">
        <f>IF($AK5839=1,IFERROR(IF(VALUE($D5839)&lt;100000000,VALUE($D5839),1000000000),IFERROR(IF(VALUE(MID($D5839,2,20))&lt;100000000,VALUE(MID($D5839,2,20)),1000000000),1000000000))+ROW()/100000,"")</f>
        <v/>
      </c>
    </row>
    <row r="5840">
      <c r="F5840" s="14" t="n"/>
      <c r="N5840" s="8">
        <f>IF($D5840="","",M5840*V5840/100)</f>
        <v/>
      </c>
      <c r="O5840" s="8" t="n"/>
      <c r="U5840" s="8" t="n"/>
      <c r="V5840" s="8" t="n"/>
      <c r="Y5840">
        <f>IF($D5840="","",IF($AN5840=1,0,IF($AM5840=1,Settings!$C$6,Settings!$C$7))*100)</f>
        <v/>
      </c>
      <c r="Z5840" s="8">
        <f>IF($D5840="","",V5840*Y5840/100)</f>
        <v/>
      </c>
      <c r="AA5840" s="8">
        <f>IF($D5840="","",V5840-Z5840)</f>
        <v/>
      </c>
      <c r="AB5840" s="8">
        <f>IF($D5840="","",AA5840-N5840)</f>
        <v/>
      </c>
      <c r="AF5840" s="8" t="n"/>
      <c r="AI5840" s="14" t="n"/>
      <c r="AK5840">
        <f>IF($D5840="","",IF(COUNTIF($D$2:$D5840,$D5840)=1,1,0))</f>
        <v/>
      </c>
      <c r="AL5840">
        <f>IF($AK5840=1,SUMPRODUCT(--($AO$2:$AO$7001&lt;$AO5840))+1,"")</f>
        <v/>
      </c>
      <c r="AM5840">
        <f>IF($D5840="","",IF(OR($R5840=TRUE(),$R5840="TRUE"),1,0))</f>
        <v/>
      </c>
      <c r="AN5840">
        <f>IF($D5840="","",IF($X5840="Yes",1,0))</f>
        <v/>
      </c>
      <c r="AO5840">
        <f>IF($AK5840=1,IFERROR(IF(VALUE($D5840)&lt;100000000,VALUE($D5840),1000000000),IFERROR(IF(VALUE(MID($D5840,2,20))&lt;100000000,VALUE(MID($D5840,2,20)),1000000000),1000000000))+ROW()/100000,"")</f>
        <v/>
      </c>
    </row>
    <row r="5841">
      <c r="F5841" s="14" t="n"/>
      <c r="N5841" s="8">
        <f>IF($D5841="","",M5841*V5841/100)</f>
        <v/>
      </c>
      <c r="O5841" s="8" t="n"/>
      <c r="U5841" s="8" t="n"/>
      <c r="V5841" s="8" t="n"/>
      <c r="Y5841">
        <f>IF($D5841="","",IF($AN5841=1,0,IF($AM5841=1,Settings!$C$6,Settings!$C$7))*100)</f>
        <v/>
      </c>
      <c r="Z5841" s="8">
        <f>IF($D5841="","",V5841*Y5841/100)</f>
        <v/>
      </c>
      <c r="AA5841" s="8">
        <f>IF($D5841="","",V5841-Z5841)</f>
        <v/>
      </c>
      <c r="AB5841" s="8">
        <f>IF($D5841="","",AA5841-N5841)</f>
        <v/>
      </c>
      <c r="AF5841" s="8" t="n"/>
      <c r="AI5841" s="14" t="n"/>
      <c r="AK5841">
        <f>IF($D5841="","",IF(COUNTIF($D$2:$D5841,$D5841)=1,1,0))</f>
        <v/>
      </c>
      <c r="AL5841">
        <f>IF($AK5841=1,SUMPRODUCT(--($AO$2:$AO$7001&lt;$AO5841))+1,"")</f>
        <v/>
      </c>
      <c r="AM5841">
        <f>IF($D5841="","",IF(OR($R5841=TRUE(),$R5841="TRUE"),1,0))</f>
        <v/>
      </c>
      <c r="AN5841">
        <f>IF($D5841="","",IF($X5841="Yes",1,0))</f>
        <v/>
      </c>
      <c r="AO5841">
        <f>IF($AK5841=1,IFERROR(IF(VALUE($D5841)&lt;100000000,VALUE($D5841),1000000000),IFERROR(IF(VALUE(MID($D5841,2,20))&lt;100000000,VALUE(MID($D5841,2,20)),1000000000),1000000000))+ROW()/100000,"")</f>
        <v/>
      </c>
    </row>
    <row r="5842">
      <c r="F5842" s="14" t="n"/>
      <c r="N5842" s="8">
        <f>IF($D5842="","",M5842*V5842/100)</f>
        <v/>
      </c>
      <c r="O5842" s="8" t="n"/>
      <c r="U5842" s="8" t="n"/>
      <c r="V5842" s="8" t="n"/>
      <c r="Y5842">
        <f>IF($D5842="","",IF($AN5842=1,0,IF($AM5842=1,Settings!$C$6,Settings!$C$7))*100)</f>
        <v/>
      </c>
      <c r="Z5842" s="8">
        <f>IF($D5842="","",V5842*Y5842/100)</f>
        <v/>
      </c>
      <c r="AA5842" s="8">
        <f>IF($D5842="","",V5842-Z5842)</f>
        <v/>
      </c>
      <c r="AB5842" s="8">
        <f>IF($D5842="","",AA5842-N5842)</f>
        <v/>
      </c>
      <c r="AF5842" s="8" t="n"/>
      <c r="AI5842" s="14" t="n"/>
      <c r="AK5842">
        <f>IF($D5842="","",IF(COUNTIF($D$2:$D5842,$D5842)=1,1,0))</f>
        <v/>
      </c>
      <c r="AL5842">
        <f>IF($AK5842=1,SUMPRODUCT(--($AO$2:$AO$7001&lt;$AO5842))+1,"")</f>
        <v/>
      </c>
      <c r="AM5842">
        <f>IF($D5842="","",IF(OR($R5842=TRUE(),$R5842="TRUE"),1,0))</f>
        <v/>
      </c>
      <c r="AN5842">
        <f>IF($D5842="","",IF($X5842="Yes",1,0))</f>
        <v/>
      </c>
      <c r="AO5842">
        <f>IF($AK5842=1,IFERROR(IF(VALUE($D5842)&lt;100000000,VALUE($D5842),1000000000),IFERROR(IF(VALUE(MID($D5842,2,20))&lt;100000000,VALUE(MID($D5842,2,20)),1000000000),1000000000))+ROW()/100000,"")</f>
        <v/>
      </c>
    </row>
    <row r="5843">
      <c r="F5843" s="14" t="n"/>
      <c r="N5843" s="8">
        <f>IF($D5843="","",M5843*V5843/100)</f>
        <v/>
      </c>
      <c r="O5843" s="8" t="n"/>
      <c r="U5843" s="8" t="n"/>
      <c r="V5843" s="8" t="n"/>
      <c r="Y5843">
        <f>IF($D5843="","",IF($AN5843=1,0,IF($AM5843=1,Settings!$C$6,Settings!$C$7))*100)</f>
        <v/>
      </c>
      <c r="Z5843" s="8">
        <f>IF($D5843="","",V5843*Y5843/100)</f>
        <v/>
      </c>
      <c r="AA5843" s="8">
        <f>IF($D5843="","",V5843-Z5843)</f>
        <v/>
      </c>
      <c r="AB5843" s="8">
        <f>IF($D5843="","",AA5843-N5843)</f>
        <v/>
      </c>
      <c r="AF5843" s="8" t="n"/>
      <c r="AI5843" s="14" t="n"/>
      <c r="AK5843">
        <f>IF($D5843="","",IF(COUNTIF($D$2:$D5843,$D5843)=1,1,0))</f>
        <v/>
      </c>
      <c r="AL5843">
        <f>IF($AK5843=1,SUMPRODUCT(--($AO$2:$AO$7001&lt;$AO5843))+1,"")</f>
        <v/>
      </c>
      <c r="AM5843">
        <f>IF($D5843="","",IF(OR($R5843=TRUE(),$R5843="TRUE"),1,0))</f>
        <v/>
      </c>
      <c r="AN5843">
        <f>IF($D5843="","",IF($X5843="Yes",1,0))</f>
        <v/>
      </c>
      <c r="AO5843">
        <f>IF($AK5843=1,IFERROR(IF(VALUE($D5843)&lt;100000000,VALUE($D5843),1000000000),IFERROR(IF(VALUE(MID($D5843,2,20))&lt;100000000,VALUE(MID($D5843,2,20)),1000000000),1000000000))+ROW()/100000,"")</f>
        <v/>
      </c>
    </row>
    <row r="5844">
      <c r="F5844" s="14" t="n"/>
      <c r="N5844" s="8">
        <f>IF($D5844="","",M5844*V5844/100)</f>
        <v/>
      </c>
      <c r="O5844" s="8" t="n"/>
      <c r="U5844" s="8" t="n"/>
      <c r="V5844" s="8" t="n"/>
      <c r="Y5844">
        <f>IF($D5844="","",IF($AN5844=1,0,IF($AM5844=1,Settings!$C$6,Settings!$C$7))*100)</f>
        <v/>
      </c>
      <c r="Z5844" s="8">
        <f>IF($D5844="","",V5844*Y5844/100)</f>
        <v/>
      </c>
      <c r="AA5844" s="8">
        <f>IF($D5844="","",V5844-Z5844)</f>
        <v/>
      </c>
      <c r="AB5844" s="8">
        <f>IF($D5844="","",AA5844-N5844)</f>
        <v/>
      </c>
      <c r="AF5844" s="8" t="n"/>
      <c r="AI5844" s="14" t="n"/>
      <c r="AK5844">
        <f>IF($D5844="","",IF(COUNTIF($D$2:$D5844,$D5844)=1,1,0))</f>
        <v/>
      </c>
      <c r="AL5844">
        <f>IF($AK5844=1,SUMPRODUCT(--($AO$2:$AO$7001&lt;$AO5844))+1,"")</f>
        <v/>
      </c>
      <c r="AM5844">
        <f>IF($D5844="","",IF(OR($R5844=TRUE(),$R5844="TRUE"),1,0))</f>
        <v/>
      </c>
      <c r="AN5844">
        <f>IF($D5844="","",IF($X5844="Yes",1,0))</f>
        <v/>
      </c>
      <c r="AO5844">
        <f>IF($AK5844=1,IFERROR(IF(VALUE($D5844)&lt;100000000,VALUE($D5844),1000000000),IFERROR(IF(VALUE(MID($D5844,2,20))&lt;100000000,VALUE(MID($D5844,2,20)),1000000000),1000000000))+ROW()/100000,"")</f>
        <v/>
      </c>
    </row>
    <row r="5845">
      <c r="F5845" s="14" t="n"/>
      <c r="N5845" s="8">
        <f>IF($D5845="","",M5845*V5845/100)</f>
        <v/>
      </c>
      <c r="O5845" s="8" t="n"/>
      <c r="U5845" s="8" t="n"/>
      <c r="V5845" s="8" t="n"/>
      <c r="Y5845">
        <f>IF($D5845="","",IF($AN5845=1,0,IF($AM5845=1,Settings!$C$6,Settings!$C$7))*100)</f>
        <v/>
      </c>
      <c r="Z5845" s="8">
        <f>IF($D5845="","",V5845*Y5845/100)</f>
        <v/>
      </c>
      <c r="AA5845" s="8">
        <f>IF($D5845="","",V5845-Z5845)</f>
        <v/>
      </c>
      <c r="AB5845" s="8">
        <f>IF($D5845="","",AA5845-N5845)</f>
        <v/>
      </c>
      <c r="AF5845" s="8" t="n"/>
      <c r="AI5845" s="14" t="n"/>
      <c r="AK5845">
        <f>IF($D5845="","",IF(COUNTIF($D$2:$D5845,$D5845)=1,1,0))</f>
        <v/>
      </c>
      <c r="AL5845">
        <f>IF($AK5845=1,SUMPRODUCT(--($AO$2:$AO$7001&lt;$AO5845))+1,"")</f>
        <v/>
      </c>
      <c r="AM5845">
        <f>IF($D5845="","",IF(OR($R5845=TRUE(),$R5845="TRUE"),1,0))</f>
        <v/>
      </c>
      <c r="AN5845">
        <f>IF($D5845="","",IF($X5845="Yes",1,0))</f>
        <v/>
      </c>
      <c r="AO5845">
        <f>IF($AK5845=1,IFERROR(IF(VALUE($D5845)&lt;100000000,VALUE($D5845),1000000000),IFERROR(IF(VALUE(MID($D5845,2,20))&lt;100000000,VALUE(MID($D5845,2,20)),1000000000),1000000000))+ROW()/100000,"")</f>
        <v/>
      </c>
    </row>
    <row r="5846">
      <c r="F5846" s="14" t="n"/>
      <c r="N5846" s="8">
        <f>IF($D5846="","",M5846*V5846/100)</f>
        <v/>
      </c>
      <c r="O5846" s="8" t="n"/>
      <c r="U5846" s="8" t="n"/>
      <c r="V5846" s="8" t="n"/>
      <c r="Y5846">
        <f>IF($D5846="","",IF($AN5846=1,0,IF($AM5846=1,Settings!$C$6,Settings!$C$7))*100)</f>
        <v/>
      </c>
      <c r="Z5846" s="8">
        <f>IF($D5846="","",V5846*Y5846/100)</f>
        <v/>
      </c>
      <c r="AA5846" s="8">
        <f>IF($D5846="","",V5846-Z5846)</f>
        <v/>
      </c>
      <c r="AB5846" s="8">
        <f>IF($D5846="","",AA5846-N5846)</f>
        <v/>
      </c>
      <c r="AF5846" s="8" t="n"/>
      <c r="AI5846" s="14" t="n"/>
      <c r="AK5846">
        <f>IF($D5846="","",IF(COUNTIF($D$2:$D5846,$D5846)=1,1,0))</f>
        <v/>
      </c>
      <c r="AL5846">
        <f>IF($AK5846=1,SUMPRODUCT(--($AO$2:$AO$7001&lt;$AO5846))+1,"")</f>
        <v/>
      </c>
      <c r="AM5846">
        <f>IF($D5846="","",IF(OR($R5846=TRUE(),$R5846="TRUE"),1,0))</f>
        <v/>
      </c>
      <c r="AN5846">
        <f>IF($D5846="","",IF($X5846="Yes",1,0))</f>
        <v/>
      </c>
      <c r="AO5846">
        <f>IF($AK5846=1,IFERROR(IF(VALUE($D5846)&lt;100000000,VALUE($D5846),1000000000),IFERROR(IF(VALUE(MID($D5846,2,20))&lt;100000000,VALUE(MID($D5846,2,20)),1000000000),1000000000))+ROW()/100000,"")</f>
        <v/>
      </c>
    </row>
    <row r="5847">
      <c r="F5847" s="14" t="n"/>
      <c r="N5847" s="8">
        <f>IF($D5847="","",M5847*V5847/100)</f>
        <v/>
      </c>
      <c r="O5847" s="8" t="n"/>
      <c r="U5847" s="8" t="n"/>
      <c r="V5847" s="8" t="n"/>
      <c r="Y5847">
        <f>IF($D5847="","",IF($AN5847=1,0,IF($AM5847=1,Settings!$C$6,Settings!$C$7))*100)</f>
        <v/>
      </c>
      <c r="Z5847" s="8">
        <f>IF($D5847="","",V5847*Y5847/100)</f>
        <v/>
      </c>
      <c r="AA5847" s="8">
        <f>IF($D5847="","",V5847-Z5847)</f>
        <v/>
      </c>
      <c r="AB5847" s="8">
        <f>IF($D5847="","",AA5847-N5847)</f>
        <v/>
      </c>
      <c r="AF5847" s="8" t="n"/>
      <c r="AI5847" s="14" t="n"/>
      <c r="AK5847">
        <f>IF($D5847="","",IF(COUNTIF($D$2:$D5847,$D5847)=1,1,0))</f>
        <v/>
      </c>
      <c r="AL5847">
        <f>IF($AK5847=1,SUMPRODUCT(--($AO$2:$AO$7001&lt;$AO5847))+1,"")</f>
        <v/>
      </c>
      <c r="AM5847">
        <f>IF($D5847="","",IF(OR($R5847=TRUE(),$R5847="TRUE"),1,0))</f>
        <v/>
      </c>
      <c r="AN5847">
        <f>IF($D5847="","",IF($X5847="Yes",1,0))</f>
        <v/>
      </c>
      <c r="AO5847">
        <f>IF($AK5847=1,IFERROR(IF(VALUE($D5847)&lt;100000000,VALUE($D5847),1000000000),IFERROR(IF(VALUE(MID($D5847,2,20))&lt;100000000,VALUE(MID($D5847,2,20)),1000000000),1000000000))+ROW()/100000,"")</f>
        <v/>
      </c>
    </row>
    <row r="5848">
      <c r="F5848" s="14" t="n"/>
      <c r="N5848" s="8">
        <f>IF($D5848="","",M5848*V5848/100)</f>
        <v/>
      </c>
      <c r="O5848" s="8" t="n"/>
      <c r="U5848" s="8" t="n"/>
      <c r="V5848" s="8" t="n"/>
      <c r="Y5848">
        <f>IF($D5848="","",IF($AN5848=1,0,IF($AM5848=1,Settings!$C$6,Settings!$C$7))*100)</f>
        <v/>
      </c>
      <c r="Z5848" s="8">
        <f>IF($D5848="","",V5848*Y5848/100)</f>
        <v/>
      </c>
      <c r="AA5848" s="8">
        <f>IF($D5848="","",V5848-Z5848)</f>
        <v/>
      </c>
      <c r="AB5848" s="8">
        <f>IF($D5848="","",AA5848-N5848)</f>
        <v/>
      </c>
      <c r="AF5848" s="8" t="n"/>
      <c r="AI5848" s="14" t="n"/>
      <c r="AK5848">
        <f>IF($D5848="","",IF(COUNTIF($D$2:$D5848,$D5848)=1,1,0))</f>
        <v/>
      </c>
      <c r="AL5848">
        <f>IF($AK5848=1,SUMPRODUCT(--($AO$2:$AO$7001&lt;$AO5848))+1,"")</f>
        <v/>
      </c>
      <c r="AM5848">
        <f>IF($D5848="","",IF(OR($R5848=TRUE(),$R5848="TRUE"),1,0))</f>
        <v/>
      </c>
      <c r="AN5848">
        <f>IF($D5848="","",IF($X5848="Yes",1,0))</f>
        <v/>
      </c>
      <c r="AO5848">
        <f>IF($AK5848=1,IFERROR(IF(VALUE($D5848)&lt;100000000,VALUE($D5848),1000000000),IFERROR(IF(VALUE(MID($D5848,2,20))&lt;100000000,VALUE(MID($D5848,2,20)),1000000000),1000000000))+ROW()/100000,"")</f>
        <v/>
      </c>
    </row>
    <row r="5849">
      <c r="F5849" s="14" t="n"/>
      <c r="N5849" s="8">
        <f>IF($D5849="","",M5849*V5849/100)</f>
        <v/>
      </c>
      <c r="O5849" s="8" t="n"/>
      <c r="U5849" s="8" t="n"/>
      <c r="V5849" s="8" t="n"/>
      <c r="Y5849">
        <f>IF($D5849="","",IF($AN5849=1,0,IF($AM5849=1,Settings!$C$6,Settings!$C$7))*100)</f>
        <v/>
      </c>
      <c r="Z5849" s="8">
        <f>IF($D5849="","",V5849*Y5849/100)</f>
        <v/>
      </c>
      <c r="AA5849" s="8">
        <f>IF($D5849="","",V5849-Z5849)</f>
        <v/>
      </c>
      <c r="AB5849" s="8">
        <f>IF($D5849="","",AA5849-N5849)</f>
        <v/>
      </c>
      <c r="AF5849" s="8" t="n"/>
      <c r="AI5849" s="14" t="n"/>
      <c r="AK5849">
        <f>IF($D5849="","",IF(COUNTIF($D$2:$D5849,$D5849)=1,1,0))</f>
        <v/>
      </c>
      <c r="AL5849">
        <f>IF($AK5849=1,SUMPRODUCT(--($AO$2:$AO$7001&lt;$AO5849))+1,"")</f>
        <v/>
      </c>
      <c r="AM5849">
        <f>IF($D5849="","",IF(OR($R5849=TRUE(),$R5849="TRUE"),1,0))</f>
        <v/>
      </c>
      <c r="AN5849">
        <f>IF($D5849="","",IF($X5849="Yes",1,0))</f>
        <v/>
      </c>
      <c r="AO5849">
        <f>IF($AK5849=1,IFERROR(IF(VALUE($D5849)&lt;100000000,VALUE($D5849),1000000000),IFERROR(IF(VALUE(MID($D5849,2,20))&lt;100000000,VALUE(MID($D5849,2,20)),1000000000),1000000000))+ROW()/100000,"")</f>
        <v/>
      </c>
    </row>
    <row r="5850">
      <c r="F5850" s="14" t="n"/>
      <c r="N5850" s="8">
        <f>IF($D5850="","",M5850*V5850/100)</f>
        <v/>
      </c>
      <c r="O5850" s="8" t="n"/>
      <c r="U5850" s="8" t="n"/>
      <c r="V5850" s="8" t="n"/>
      <c r="Y5850">
        <f>IF($D5850="","",IF($AN5850=1,0,IF($AM5850=1,Settings!$C$6,Settings!$C$7))*100)</f>
        <v/>
      </c>
      <c r="Z5850" s="8">
        <f>IF($D5850="","",V5850*Y5850/100)</f>
        <v/>
      </c>
      <c r="AA5850" s="8">
        <f>IF($D5850="","",V5850-Z5850)</f>
        <v/>
      </c>
      <c r="AB5850" s="8">
        <f>IF($D5850="","",AA5850-N5850)</f>
        <v/>
      </c>
      <c r="AF5850" s="8" t="n"/>
      <c r="AI5850" s="14" t="n"/>
      <c r="AK5850">
        <f>IF($D5850="","",IF(COUNTIF($D$2:$D5850,$D5850)=1,1,0))</f>
        <v/>
      </c>
      <c r="AL5850">
        <f>IF($AK5850=1,SUMPRODUCT(--($AO$2:$AO$7001&lt;$AO5850))+1,"")</f>
        <v/>
      </c>
      <c r="AM5850">
        <f>IF($D5850="","",IF(OR($R5850=TRUE(),$R5850="TRUE"),1,0))</f>
        <v/>
      </c>
      <c r="AN5850">
        <f>IF($D5850="","",IF($X5850="Yes",1,0))</f>
        <v/>
      </c>
      <c r="AO5850">
        <f>IF($AK5850=1,IFERROR(IF(VALUE($D5850)&lt;100000000,VALUE($D5850),1000000000),IFERROR(IF(VALUE(MID($D5850,2,20))&lt;100000000,VALUE(MID($D5850,2,20)),1000000000),1000000000))+ROW()/100000,"")</f>
        <v/>
      </c>
    </row>
    <row r="5851">
      <c r="F5851" s="14" t="n"/>
      <c r="N5851" s="8">
        <f>IF($D5851="","",M5851*V5851/100)</f>
        <v/>
      </c>
      <c r="O5851" s="8" t="n"/>
      <c r="U5851" s="8" t="n"/>
      <c r="V5851" s="8" t="n"/>
      <c r="Y5851">
        <f>IF($D5851="","",IF($AN5851=1,0,IF($AM5851=1,Settings!$C$6,Settings!$C$7))*100)</f>
        <v/>
      </c>
      <c r="Z5851" s="8">
        <f>IF($D5851="","",V5851*Y5851/100)</f>
        <v/>
      </c>
      <c r="AA5851" s="8">
        <f>IF($D5851="","",V5851-Z5851)</f>
        <v/>
      </c>
      <c r="AB5851" s="8">
        <f>IF($D5851="","",AA5851-N5851)</f>
        <v/>
      </c>
      <c r="AF5851" s="8" t="n"/>
      <c r="AI5851" s="14" t="n"/>
      <c r="AK5851">
        <f>IF($D5851="","",IF(COUNTIF($D$2:$D5851,$D5851)=1,1,0))</f>
        <v/>
      </c>
      <c r="AL5851">
        <f>IF($AK5851=1,SUMPRODUCT(--($AO$2:$AO$7001&lt;$AO5851))+1,"")</f>
        <v/>
      </c>
      <c r="AM5851">
        <f>IF($D5851="","",IF(OR($R5851=TRUE(),$R5851="TRUE"),1,0))</f>
        <v/>
      </c>
      <c r="AN5851">
        <f>IF($D5851="","",IF($X5851="Yes",1,0))</f>
        <v/>
      </c>
      <c r="AO5851">
        <f>IF($AK5851=1,IFERROR(IF(VALUE($D5851)&lt;100000000,VALUE($D5851),1000000000),IFERROR(IF(VALUE(MID($D5851,2,20))&lt;100000000,VALUE(MID($D5851,2,20)),1000000000),1000000000))+ROW()/100000,"")</f>
        <v/>
      </c>
    </row>
    <row r="5852">
      <c r="F5852" s="14" t="n"/>
      <c r="N5852" s="8">
        <f>IF($D5852="","",M5852*V5852/100)</f>
        <v/>
      </c>
      <c r="O5852" s="8" t="n"/>
      <c r="U5852" s="8" t="n"/>
      <c r="V5852" s="8" t="n"/>
      <c r="Y5852">
        <f>IF($D5852="","",IF($AN5852=1,0,IF($AM5852=1,Settings!$C$6,Settings!$C$7))*100)</f>
        <v/>
      </c>
      <c r="Z5852" s="8">
        <f>IF($D5852="","",V5852*Y5852/100)</f>
        <v/>
      </c>
      <c r="AA5852" s="8">
        <f>IF($D5852="","",V5852-Z5852)</f>
        <v/>
      </c>
      <c r="AB5852" s="8">
        <f>IF($D5852="","",AA5852-N5852)</f>
        <v/>
      </c>
      <c r="AF5852" s="8" t="n"/>
      <c r="AI5852" s="14" t="n"/>
      <c r="AK5852">
        <f>IF($D5852="","",IF(COUNTIF($D$2:$D5852,$D5852)=1,1,0))</f>
        <v/>
      </c>
      <c r="AL5852">
        <f>IF($AK5852=1,SUMPRODUCT(--($AO$2:$AO$7001&lt;$AO5852))+1,"")</f>
        <v/>
      </c>
      <c r="AM5852">
        <f>IF($D5852="","",IF(OR($R5852=TRUE(),$R5852="TRUE"),1,0))</f>
        <v/>
      </c>
      <c r="AN5852">
        <f>IF($D5852="","",IF($X5852="Yes",1,0))</f>
        <v/>
      </c>
      <c r="AO5852">
        <f>IF($AK5852=1,IFERROR(IF(VALUE($D5852)&lt;100000000,VALUE($D5852),1000000000),IFERROR(IF(VALUE(MID($D5852,2,20))&lt;100000000,VALUE(MID($D5852,2,20)),1000000000),1000000000))+ROW()/100000,"")</f>
        <v/>
      </c>
    </row>
    <row r="5853">
      <c r="F5853" s="14" t="n"/>
      <c r="N5853" s="8">
        <f>IF($D5853="","",M5853*V5853/100)</f>
        <v/>
      </c>
      <c r="O5853" s="8" t="n"/>
      <c r="U5853" s="8" t="n"/>
      <c r="V5853" s="8" t="n"/>
      <c r="Y5853">
        <f>IF($D5853="","",IF($AN5853=1,0,IF($AM5853=1,Settings!$C$6,Settings!$C$7))*100)</f>
        <v/>
      </c>
      <c r="Z5853" s="8">
        <f>IF($D5853="","",V5853*Y5853/100)</f>
        <v/>
      </c>
      <c r="AA5853" s="8">
        <f>IF($D5853="","",V5853-Z5853)</f>
        <v/>
      </c>
      <c r="AB5853" s="8">
        <f>IF($D5853="","",AA5853-N5853)</f>
        <v/>
      </c>
      <c r="AF5853" s="8" t="n"/>
      <c r="AI5853" s="14" t="n"/>
      <c r="AK5853">
        <f>IF($D5853="","",IF(COUNTIF($D$2:$D5853,$D5853)=1,1,0))</f>
        <v/>
      </c>
      <c r="AL5853">
        <f>IF($AK5853=1,SUMPRODUCT(--($AO$2:$AO$7001&lt;$AO5853))+1,"")</f>
        <v/>
      </c>
      <c r="AM5853">
        <f>IF($D5853="","",IF(OR($R5853=TRUE(),$R5853="TRUE"),1,0))</f>
        <v/>
      </c>
      <c r="AN5853">
        <f>IF($D5853="","",IF($X5853="Yes",1,0))</f>
        <v/>
      </c>
      <c r="AO5853">
        <f>IF($AK5853=1,IFERROR(IF(VALUE($D5853)&lt;100000000,VALUE($D5853),1000000000),IFERROR(IF(VALUE(MID($D5853,2,20))&lt;100000000,VALUE(MID($D5853,2,20)),1000000000),1000000000))+ROW()/100000,"")</f>
        <v/>
      </c>
    </row>
    <row r="5854">
      <c r="F5854" s="14" t="n"/>
      <c r="N5854" s="8">
        <f>IF($D5854="","",M5854*V5854/100)</f>
        <v/>
      </c>
      <c r="O5854" s="8" t="n"/>
      <c r="U5854" s="8" t="n"/>
      <c r="V5854" s="8" t="n"/>
      <c r="Y5854">
        <f>IF($D5854="","",IF($AN5854=1,0,IF($AM5854=1,Settings!$C$6,Settings!$C$7))*100)</f>
        <v/>
      </c>
      <c r="Z5854" s="8">
        <f>IF($D5854="","",V5854*Y5854/100)</f>
        <v/>
      </c>
      <c r="AA5854" s="8">
        <f>IF($D5854="","",V5854-Z5854)</f>
        <v/>
      </c>
      <c r="AB5854" s="8">
        <f>IF($D5854="","",AA5854-N5854)</f>
        <v/>
      </c>
      <c r="AF5854" s="8" t="n"/>
      <c r="AI5854" s="14" t="n"/>
      <c r="AK5854">
        <f>IF($D5854="","",IF(COUNTIF($D$2:$D5854,$D5854)=1,1,0))</f>
        <v/>
      </c>
      <c r="AL5854">
        <f>IF($AK5854=1,SUMPRODUCT(--($AO$2:$AO$7001&lt;$AO5854))+1,"")</f>
        <v/>
      </c>
      <c r="AM5854">
        <f>IF($D5854="","",IF(OR($R5854=TRUE(),$R5854="TRUE"),1,0))</f>
        <v/>
      </c>
      <c r="AN5854">
        <f>IF($D5854="","",IF($X5854="Yes",1,0))</f>
        <v/>
      </c>
      <c r="AO5854">
        <f>IF($AK5854=1,IFERROR(IF(VALUE($D5854)&lt;100000000,VALUE($D5854),1000000000),IFERROR(IF(VALUE(MID($D5854,2,20))&lt;100000000,VALUE(MID($D5854,2,20)),1000000000),1000000000))+ROW()/100000,"")</f>
        <v/>
      </c>
    </row>
    <row r="5855">
      <c r="F5855" s="14" t="n"/>
      <c r="N5855" s="8">
        <f>IF($D5855="","",M5855*V5855/100)</f>
        <v/>
      </c>
      <c r="O5855" s="8" t="n"/>
      <c r="U5855" s="8" t="n"/>
      <c r="V5855" s="8" t="n"/>
      <c r="Y5855">
        <f>IF($D5855="","",IF($AN5855=1,0,IF($AM5855=1,Settings!$C$6,Settings!$C$7))*100)</f>
        <v/>
      </c>
      <c r="Z5855" s="8">
        <f>IF($D5855="","",V5855*Y5855/100)</f>
        <v/>
      </c>
      <c r="AA5855" s="8">
        <f>IF($D5855="","",V5855-Z5855)</f>
        <v/>
      </c>
      <c r="AB5855" s="8">
        <f>IF($D5855="","",AA5855-N5855)</f>
        <v/>
      </c>
      <c r="AF5855" s="8" t="n"/>
      <c r="AI5855" s="14" t="n"/>
      <c r="AK5855">
        <f>IF($D5855="","",IF(COUNTIF($D$2:$D5855,$D5855)=1,1,0))</f>
        <v/>
      </c>
      <c r="AL5855">
        <f>IF($AK5855=1,SUMPRODUCT(--($AO$2:$AO$7001&lt;$AO5855))+1,"")</f>
        <v/>
      </c>
      <c r="AM5855">
        <f>IF($D5855="","",IF(OR($R5855=TRUE(),$R5855="TRUE"),1,0))</f>
        <v/>
      </c>
      <c r="AN5855">
        <f>IF($D5855="","",IF($X5855="Yes",1,0))</f>
        <v/>
      </c>
      <c r="AO5855">
        <f>IF($AK5855=1,IFERROR(IF(VALUE($D5855)&lt;100000000,VALUE($D5855),1000000000),IFERROR(IF(VALUE(MID($D5855,2,20))&lt;100000000,VALUE(MID($D5855,2,20)),1000000000),1000000000))+ROW()/100000,"")</f>
        <v/>
      </c>
    </row>
    <row r="5856">
      <c r="F5856" s="14" t="n"/>
      <c r="N5856" s="8">
        <f>IF($D5856="","",M5856*V5856/100)</f>
        <v/>
      </c>
      <c r="O5856" s="8" t="n"/>
      <c r="U5856" s="8" t="n"/>
      <c r="V5856" s="8" t="n"/>
      <c r="Y5856">
        <f>IF($D5856="","",IF($AN5856=1,0,IF($AM5856=1,Settings!$C$6,Settings!$C$7))*100)</f>
        <v/>
      </c>
      <c r="Z5856" s="8">
        <f>IF($D5856="","",V5856*Y5856/100)</f>
        <v/>
      </c>
      <c r="AA5856" s="8">
        <f>IF($D5856="","",V5856-Z5856)</f>
        <v/>
      </c>
      <c r="AB5856" s="8">
        <f>IF($D5856="","",AA5856-N5856)</f>
        <v/>
      </c>
      <c r="AF5856" s="8" t="n"/>
      <c r="AI5856" s="14" t="n"/>
      <c r="AK5856">
        <f>IF($D5856="","",IF(COUNTIF($D$2:$D5856,$D5856)=1,1,0))</f>
        <v/>
      </c>
      <c r="AL5856">
        <f>IF($AK5856=1,SUMPRODUCT(--($AO$2:$AO$7001&lt;$AO5856))+1,"")</f>
        <v/>
      </c>
      <c r="AM5856">
        <f>IF($D5856="","",IF(OR($R5856=TRUE(),$R5856="TRUE"),1,0))</f>
        <v/>
      </c>
      <c r="AN5856">
        <f>IF($D5856="","",IF($X5856="Yes",1,0))</f>
        <v/>
      </c>
      <c r="AO5856">
        <f>IF($AK5856=1,IFERROR(IF(VALUE($D5856)&lt;100000000,VALUE($D5856),1000000000),IFERROR(IF(VALUE(MID($D5856,2,20))&lt;100000000,VALUE(MID($D5856,2,20)),1000000000),1000000000))+ROW()/100000,"")</f>
        <v/>
      </c>
    </row>
    <row r="5857">
      <c r="F5857" s="14" t="n"/>
      <c r="N5857" s="8">
        <f>IF($D5857="","",M5857*V5857/100)</f>
        <v/>
      </c>
      <c r="O5857" s="8" t="n"/>
      <c r="U5857" s="8" t="n"/>
      <c r="V5857" s="8" t="n"/>
      <c r="Y5857">
        <f>IF($D5857="","",IF($AN5857=1,0,IF($AM5857=1,Settings!$C$6,Settings!$C$7))*100)</f>
        <v/>
      </c>
      <c r="Z5857" s="8">
        <f>IF($D5857="","",V5857*Y5857/100)</f>
        <v/>
      </c>
      <c r="AA5857" s="8">
        <f>IF($D5857="","",V5857-Z5857)</f>
        <v/>
      </c>
      <c r="AB5857" s="8">
        <f>IF($D5857="","",AA5857-N5857)</f>
        <v/>
      </c>
      <c r="AF5857" s="8" t="n"/>
      <c r="AI5857" s="14" t="n"/>
      <c r="AK5857">
        <f>IF($D5857="","",IF(COUNTIF($D$2:$D5857,$D5857)=1,1,0))</f>
        <v/>
      </c>
      <c r="AL5857">
        <f>IF($AK5857=1,SUMPRODUCT(--($AO$2:$AO$7001&lt;$AO5857))+1,"")</f>
        <v/>
      </c>
      <c r="AM5857">
        <f>IF($D5857="","",IF(OR($R5857=TRUE(),$R5857="TRUE"),1,0))</f>
        <v/>
      </c>
      <c r="AN5857">
        <f>IF($D5857="","",IF($X5857="Yes",1,0))</f>
        <v/>
      </c>
      <c r="AO5857">
        <f>IF($AK5857=1,IFERROR(IF(VALUE($D5857)&lt;100000000,VALUE($D5857),1000000000),IFERROR(IF(VALUE(MID($D5857,2,20))&lt;100000000,VALUE(MID($D5857,2,20)),1000000000),1000000000))+ROW()/100000,"")</f>
        <v/>
      </c>
    </row>
    <row r="5858">
      <c r="F5858" s="14" t="n"/>
      <c r="N5858" s="8">
        <f>IF($D5858="","",M5858*V5858/100)</f>
        <v/>
      </c>
      <c r="O5858" s="8" t="n"/>
      <c r="U5858" s="8" t="n"/>
      <c r="V5858" s="8" t="n"/>
      <c r="Y5858">
        <f>IF($D5858="","",IF($AN5858=1,0,IF($AM5858=1,Settings!$C$6,Settings!$C$7))*100)</f>
        <v/>
      </c>
      <c r="Z5858" s="8">
        <f>IF($D5858="","",V5858*Y5858/100)</f>
        <v/>
      </c>
      <c r="AA5858" s="8">
        <f>IF($D5858="","",V5858-Z5858)</f>
        <v/>
      </c>
      <c r="AB5858" s="8">
        <f>IF($D5858="","",AA5858-N5858)</f>
        <v/>
      </c>
      <c r="AF5858" s="8" t="n"/>
      <c r="AI5858" s="14" t="n"/>
      <c r="AK5858">
        <f>IF($D5858="","",IF(COUNTIF($D$2:$D5858,$D5858)=1,1,0))</f>
        <v/>
      </c>
      <c r="AL5858">
        <f>IF($AK5858=1,SUMPRODUCT(--($AO$2:$AO$7001&lt;$AO5858))+1,"")</f>
        <v/>
      </c>
      <c r="AM5858">
        <f>IF($D5858="","",IF(OR($R5858=TRUE(),$R5858="TRUE"),1,0))</f>
        <v/>
      </c>
      <c r="AN5858">
        <f>IF($D5858="","",IF($X5858="Yes",1,0))</f>
        <v/>
      </c>
      <c r="AO5858">
        <f>IF($AK5858=1,IFERROR(IF(VALUE($D5858)&lt;100000000,VALUE($D5858),1000000000),IFERROR(IF(VALUE(MID($D5858,2,20))&lt;100000000,VALUE(MID($D5858,2,20)),1000000000),1000000000))+ROW()/100000,"")</f>
        <v/>
      </c>
    </row>
    <row r="5859">
      <c r="F5859" s="14" t="n"/>
      <c r="N5859" s="8">
        <f>IF($D5859="","",M5859*V5859/100)</f>
        <v/>
      </c>
      <c r="O5859" s="8" t="n"/>
      <c r="U5859" s="8" t="n"/>
      <c r="V5859" s="8" t="n"/>
      <c r="Y5859">
        <f>IF($D5859="","",IF($AN5859=1,0,IF($AM5859=1,Settings!$C$6,Settings!$C$7))*100)</f>
        <v/>
      </c>
      <c r="Z5859" s="8">
        <f>IF($D5859="","",V5859*Y5859/100)</f>
        <v/>
      </c>
      <c r="AA5859" s="8">
        <f>IF($D5859="","",V5859-Z5859)</f>
        <v/>
      </c>
      <c r="AB5859" s="8">
        <f>IF($D5859="","",AA5859-N5859)</f>
        <v/>
      </c>
      <c r="AF5859" s="8" t="n"/>
      <c r="AI5859" s="14" t="n"/>
      <c r="AK5859">
        <f>IF($D5859="","",IF(COUNTIF($D$2:$D5859,$D5859)=1,1,0))</f>
        <v/>
      </c>
      <c r="AL5859">
        <f>IF($AK5859=1,SUMPRODUCT(--($AO$2:$AO$7001&lt;$AO5859))+1,"")</f>
        <v/>
      </c>
      <c r="AM5859">
        <f>IF($D5859="","",IF(OR($R5859=TRUE(),$R5859="TRUE"),1,0))</f>
        <v/>
      </c>
      <c r="AN5859">
        <f>IF($D5859="","",IF($X5859="Yes",1,0))</f>
        <v/>
      </c>
      <c r="AO5859">
        <f>IF($AK5859=1,IFERROR(IF(VALUE($D5859)&lt;100000000,VALUE($D5859),1000000000),IFERROR(IF(VALUE(MID($D5859,2,20))&lt;100000000,VALUE(MID($D5859,2,20)),1000000000),1000000000))+ROW()/100000,"")</f>
        <v/>
      </c>
    </row>
    <row r="5860">
      <c r="F5860" s="14" t="n"/>
      <c r="N5860" s="8">
        <f>IF($D5860="","",M5860*V5860/100)</f>
        <v/>
      </c>
      <c r="O5860" s="8" t="n"/>
      <c r="U5860" s="8" t="n"/>
      <c r="V5860" s="8" t="n"/>
      <c r="Y5860">
        <f>IF($D5860="","",IF($AN5860=1,0,IF($AM5860=1,Settings!$C$6,Settings!$C$7))*100)</f>
        <v/>
      </c>
      <c r="Z5860" s="8">
        <f>IF($D5860="","",V5860*Y5860/100)</f>
        <v/>
      </c>
      <c r="AA5860" s="8">
        <f>IF($D5860="","",V5860-Z5860)</f>
        <v/>
      </c>
      <c r="AB5860" s="8">
        <f>IF($D5860="","",AA5860-N5860)</f>
        <v/>
      </c>
      <c r="AF5860" s="8" t="n"/>
      <c r="AI5860" s="14" t="n"/>
      <c r="AK5860">
        <f>IF($D5860="","",IF(COUNTIF($D$2:$D5860,$D5860)=1,1,0))</f>
        <v/>
      </c>
      <c r="AL5860">
        <f>IF($AK5860=1,SUMPRODUCT(--($AO$2:$AO$7001&lt;$AO5860))+1,"")</f>
        <v/>
      </c>
      <c r="AM5860">
        <f>IF($D5860="","",IF(OR($R5860=TRUE(),$R5860="TRUE"),1,0))</f>
        <v/>
      </c>
      <c r="AN5860">
        <f>IF($D5860="","",IF($X5860="Yes",1,0))</f>
        <v/>
      </c>
      <c r="AO5860">
        <f>IF($AK5860=1,IFERROR(IF(VALUE($D5860)&lt;100000000,VALUE($D5860),1000000000),IFERROR(IF(VALUE(MID($D5860,2,20))&lt;100000000,VALUE(MID($D5860,2,20)),1000000000),1000000000))+ROW()/100000,"")</f>
        <v/>
      </c>
    </row>
    <row r="5861">
      <c r="F5861" s="14" t="n"/>
      <c r="N5861" s="8">
        <f>IF($D5861="","",M5861*V5861/100)</f>
        <v/>
      </c>
      <c r="O5861" s="8" t="n"/>
      <c r="U5861" s="8" t="n"/>
      <c r="V5861" s="8" t="n"/>
      <c r="Y5861">
        <f>IF($D5861="","",IF($AN5861=1,0,IF($AM5861=1,Settings!$C$6,Settings!$C$7))*100)</f>
        <v/>
      </c>
      <c r="Z5861" s="8">
        <f>IF($D5861="","",V5861*Y5861/100)</f>
        <v/>
      </c>
      <c r="AA5861" s="8">
        <f>IF($D5861="","",V5861-Z5861)</f>
        <v/>
      </c>
      <c r="AB5861" s="8">
        <f>IF($D5861="","",AA5861-N5861)</f>
        <v/>
      </c>
      <c r="AF5861" s="8" t="n"/>
      <c r="AI5861" s="14" t="n"/>
      <c r="AK5861">
        <f>IF($D5861="","",IF(COUNTIF($D$2:$D5861,$D5861)=1,1,0))</f>
        <v/>
      </c>
      <c r="AL5861">
        <f>IF($AK5861=1,SUMPRODUCT(--($AO$2:$AO$7001&lt;$AO5861))+1,"")</f>
        <v/>
      </c>
      <c r="AM5861">
        <f>IF($D5861="","",IF(OR($R5861=TRUE(),$R5861="TRUE"),1,0))</f>
        <v/>
      </c>
      <c r="AN5861">
        <f>IF($D5861="","",IF($X5861="Yes",1,0))</f>
        <v/>
      </c>
      <c r="AO5861">
        <f>IF($AK5861=1,IFERROR(IF(VALUE($D5861)&lt;100000000,VALUE($D5861),1000000000),IFERROR(IF(VALUE(MID($D5861,2,20))&lt;100000000,VALUE(MID($D5861,2,20)),1000000000),1000000000))+ROW()/100000,"")</f>
        <v/>
      </c>
    </row>
    <row r="5862">
      <c r="F5862" s="14" t="n"/>
      <c r="N5862" s="8">
        <f>IF($D5862="","",M5862*V5862/100)</f>
        <v/>
      </c>
      <c r="O5862" s="8" t="n"/>
      <c r="U5862" s="8" t="n"/>
      <c r="V5862" s="8" t="n"/>
      <c r="Y5862">
        <f>IF($D5862="","",IF($AN5862=1,0,IF($AM5862=1,Settings!$C$6,Settings!$C$7))*100)</f>
        <v/>
      </c>
      <c r="Z5862" s="8">
        <f>IF($D5862="","",V5862*Y5862/100)</f>
        <v/>
      </c>
      <c r="AA5862" s="8">
        <f>IF($D5862="","",V5862-Z5862)</f>
        <v/>
      </c>
      <c r="AB5862" s="8">
        <f>IF($D5862="","",AA5862-N5862)</f>
        <v/>
      </c>
      <c r="AF5862" s="8" t="n"/>
      <c r="AI5862" s="14" t="n"/>
      <c r="AK5862">
        <f>IF($D5862="","",IF(COUNTIF($D$2:$D5862,$D5862)=1,1,0))</f>
        <v/>
      </c>
      <c r="AL5862">
        <f>IF($AK5862=1,SUMPRODUCT(--($AO$2:$AO$7001&lt;$AO5862))+1,"")</f>
        <v/>
      </c>
      <c r="AM5862">
        <f>IF($D5862="","",IF(OR($R5862=TRUE(),$R5862="TRUE"),1,0))</f>
        <v/>
      </c>
      <c r="AN5862">
        <f>IF($D5862="","",IF($X5862="Yes",1,0))</f>
        <v/>
      </c>
      <c r="AO5862">
        <f>IF($AK5862=1,IFERROR(IF(VALUE($D5862)&lt;100000000,VALUE($D5862),1000000000),IFERROR(IF(VALUE(MID($D5862,2,20))&lt;100000000,VALUE(MID($D5862,2,20)),1000000000),1000000000))+ROW()/100000,"")</f>
        <v/>
      </c>
    </row>
    <row r="5863">
      <c r="F5863" s="14" t="n"/>
      <c r="N5863" s="8">
        <f>IF($D5863="","",M5863*V5863/100)</f>
        <v/>
      </c>
      <c r="O5863" s="8" t="n"/>
      <c r="U5863" s="8" t="n"/>
      <c r="V5863" s="8" t="n"/>
      <c r="Y5863">
        <f>IF($D5863="","",IF($AN5863=1,0,IF($AM5863=1,Settings!$C$6,Settings!$C$7))*100)</f>
        <v/>
      </c>
      <c r="Z5863" s="8">
        <f>IF($D5863="","",V5863*Y5863/100)</f>
        <v/>
      </c>
      <c r="AA5863" s="8">
        <f>IF($D5863="","",V5863-Z5863)</f>
        <v/>
      </c>
      <c r="AB5863" s="8">
        <f>IF($D5863="","",AA5863-N5863)</f>
        <v/>
      </c>
      <c r="AF5863" s="8" t="n"/>
      <c r="AI5863" s="14" t="n"/>
      <c r="AK5863">
        <f>IF($D5863="","",IF(COUNTIF($D$2:$D5863,$D5863)=1,1,0))</f>
        <v/>
      </c>
      <c r="AL5863">
        <f>IF($AK5863=1,SUMPRODUCT(--($AO$2:$AO$7001&lt;$AO5863))+1,"")</f>
        <v/>
      </c>
      <c r="AM5863">
        <f>IF($D5863="","",IF(OR($R5863=TRUE(),$R5863="TRUE"),1,0))</f>
        <v/>
      </c>
      <c r="AN5863">
        <f>IF($D5863="","",IF($X5863="Yes",1,0))</f>
        <v/>
      </c>
      <c r="AO5863">
        <f>IF($AK5863=1,IFERROR(IF(VALUE($D5863)&lt;100000000,VALUE($D5863),1000000000),IFERROR(IF(VALUE(MID($D5863,2,20))&lt;100000000,VALUE(MID($D5863,2,20)),1000000000),1000000000))+ROW()/100000,"")</f>
        <v/>
      </c>
    </row>
    <row r="5864">
      <c r="F5864" s="14" t="n"/>
      <c r="N5864" s="8">
        <f>IF($D5864="","",M5864*V5864/100)</f>
        <v/>
      </c>
      <c r="O5864" s="8" t="n"/>
      <c r="U5864" s="8" t="n"/>
      <c r="V5864" s="8" t="n"/>
      <c r="Y5864">
        <f>IF($D5864="","",IF($AN5864=1,0,IF($AM5864=1,Settings!$C$6,Settings!$C$7))*100)</f>
        <v/>
      </c>
      <c r="Z5864" s="8">
        <f>IF($D5864="","",V5864*Y5864/100)</f>
        <v/>
      </c>
      <c r="AA5864" s="8">
        <f>IF($D5864="","",V5864-Z5864)</f>
        <v/>
      </c>
      <c r="AB5864" s="8">
        <f>IF($D5864="","",AA5864-N5864)</f>
        <v/>
      </c>
      <c r="AF5864" s="8" t="n"/>
      <c r="AI5864" s="14" t="n"/>
      <c r="AK5864">
        <f>IF($D5864="","",IF(COUNTIF($D$2:$D5864,$D5864)=1,1,0))</f>
        <v/>
      </c>
      <c r="AL5864">
        <f>IF($AK5864=1,SUMPRODUCT(--($AO$2:$AO$7001&lt;$AO5864))+1,"")</f>
        <v/>
      </c>
      <c r="AM5864">
        <f>IF($D5864="","",IF(OR($R5864=TRUE(),$R5864="TRUE"),1,0))</f>
        <v/>
      </c>
      <c r="AN5864">
        <f>IF($D5864="","",IF($X5864="Yes",1,0))</f>
        <v/>
      </c>
      <c r="AO5864">
        <f>IF($AK5864=1,IFERROR(IF(VALUE($D5864)&lt;100000000,VALUE($D5864),1000000000),IFERROR(IF(VALUE(MID($D5864,2,20))&lt;100000000,VALUE(MID($D5864,2,20)),1000000000),1000000000))+ROW()/100000,"")</f>
        <v/>
      </c>
    </row>
    <row r="5865">
      <c r="F5865" s="14" t="n"/>
      <c r="N5865" s="8">
        <f>IF($D5865="","",M5865*V5865/100)</f>
        <v/>
      </c>
      <c r="O5865" s="8" t="n"/>
      <c r="U5865" s="8" t="n"/>
      <c r="V5865" s="8" t="n"/>
      <c r="Y5865">
        <f>IF($D5865="","",IF($AN5865=1,0,IF($AM5865=1,Settings!$C$6,Settings!$C$7))*100)</f>
        <v/>
      </c>
      <c r="Z5865" s="8">
        <f>IF($D5865="","",V5865*Y5865/100)</f>
        <v/>
      </c>
      <c r="AA5865" s="8">
        <f>IF($D5865="","",V5865-Z5865)</f>
        <v/>
      </c>
      <c r="AB5865" s="8">
        <f>IF($D5865="","",AA5865-N5865)</f>
        <v/>
      </c>
      <c r="AF5865" s="8" t="n"/>
      <c r="AI5865" s="14" t="n"/>
      <c r="AK5865">
        <f>IF($D5865="","",IF(COUNTIF($D$2:$D5865,$D5865)=1,1,0))</f>
        <v/>
      </c>
      <c r="AL5865">
        <f>IF($AK5865=1,SUMPRODUCT(--($AO$2:$AO$7001&lt;$AO5865))+1,"")</f>
        <v/>
      </c>
      <c r="AM5865">
        <f>IF($D5865="","",IF(OR($R5865=TRUE(),$R5865="TRUE"),1,0))</f>
        <v/>
      </c>
      <c r="AN5865">
        <f>IF($D5865="","",IF($X5865="Yes",1,0))</f>
        <v/>
      </c>
      <c r="AO5865">
        <f>IF($AK5865=1,IFERROR(IF(VALUE($D5865)&lt;100000000,VALUE($D5865),1000000000),IFERROR(IF(VALUE(MID($D5865,2,20))&lt;100000000,VALUE(MID($D5865,2,20)),1000000000),1000000000))+ROW()/100000,"")</f>
        <v/>
      </c>
    </row>
    <row r="5866">
      <c r="F5866" s="14" t="n"/>
      <c r="N5866" s="8">
        <f>IF($D5866="","",M5866*V5866/100)</f>
        <v/>
      </c>
      <c r="O5866" s="8" t="n"/>
      <c r="U5866" s="8" t="n"/>
      <c r="V5866" s="8" t="n"/>
      <c r="Y5866">
        <f>IF($D5866="","",IF($AN5866=1,0,IF($AM5866=1,Settings!$C$6,Settings!$C$7))*100)</f>
        <v/>
      </c>
      <c r="Z5866" s="8">
        <f>IF($D5866="","",V5866*Y5866/100)</f>
        <v/>
      </c>
      <c r="AA5866" s="8">
        <f>IF($D5866="","",V5866-Z5866)</f>
        <v/>
      </c>
      <c r="AB5866" s="8">
        <f>IF($D5866="","",AA5866-N5866)</f>
        <v/>
      </c>
      <c r="AF5866" s="8" t="n"/>
      <c r="AI5866" s="14" t="n"/>
      <c r="AK5866">
        <f>IF($D5866="","",IF(COUNTIF($D$2:$D5866,$D5866)=1,1,0))</f>
        <v/>
      </c>
      <c r="AL5866">
        <f>IF($AK5866=1,SUMPRODUCT(--($AO$2:$AO$7001&lt;$AO5866))+1,"")</f>
        <v/>
      </c>
      <c r="AM5866">
        <f>IF($D5866="","",IF(OR($R5866=TRUE(),$R5866="TRUE"),1,0))</f>
        <v/>
      </c>
      <c r="AN5866">
        <f>IF($D5866="","",IF($X5866="Yes",1,0))</f>
        <v/>
      </c>
      <c r="AO5866">
        <f>IF($AK5866=1,IFERROR(IF(VALUE($D5866)&lt;100000000,VALUE($D5866),1000000000),IFERROR(IF(VALUE(MID($D5866,2,20))&lt;100000000,VALUE(MID($D5866,2,20)),1000000000),1000000000))+ROW()/100000,"")</f>
        <v/>
      </c>
    </row>
    <row r="5867">
      <c r="F5867" s="14" t="n"/>
      <c r="N5867" s="8">
        <f>IF($D5867="","",M5867*V5867/100)</f>
        <v/>
      </c>
      <c r="O5867" s="8" t="n"/>
      <c r="U5867" s="8" t="n"/>
      <c r="V5867" s="8" t="n"/>
      <c r="Y5867">
        <f>IF($D5867="","",IF($AN5867=1,0,IF($AM5867=1,Settings!$C$6,Settings!$C$7))*100)</f>
        <v/>
      </c>
      <c r="Z5867" s="8">
        <f>IF($D5867="","",V5867*Y5867/100)</f>
        <v/>
      </c>
      <c r="AA5867" s="8">
        <f>IF($D5867="","",V5867-Z5867)</f>
        <v/>
      </c>
      <c r="AB5867" s="8">
        <f>IF($D5867="","",AA5867-N5867)</f>
        <v/>
      </c>
      <c r="AF5867" s="8" t="n"/>
      <c r="AI5867" s="14" t="n"/>
      <c r="AK5867">
        <f>IF($D5867="","",IF(COUNTIF($D$2:$D5867,$D5867)=1,1,0))</f>
        <v/>
      </c>
      <c r="AL5867">
        <f>IF($AK5867=1,SUMPRODUCT(--($AO$2:$AO$7001&lt;$AO5867))+1,"")</f>
        <v/>
      </c>
      <c r="AM5867">
        <f>IF($D5867="","",IF(OR($R5867=TRUE(),$R5867="TRUE"),1,0))</f>
        <v/>
      </c>
      <c r="AN5867">
        <f>IF($D5867="","",IF($X5867="Yes",1,0))</f>
        <v/>
      </c>
      <c r="AO5867">
        <f>IF($AK5867=1,IFERROR(IF(VALUE($D5867)&lt;100000000,VALUE($D5867),1000000000),IFERROR(IF(VALUE(MID($D5867,2,20))&lt;100000000,VALUE(MID($D5867,2,20)),1000000000),1000000000))+ROW()/100000,"")</f>
        <v/>
      </c>
    </row>
    <row r="5868">
      <c r="F5868" s="14" t="n"/>
      <c r="N5868" s="8">
        <f>IF($D5868="","",M5868*V5868/100)</f>
        <v/>
      </c>
      <c r="O5868" s="8" t="n"/>
      <c r="U5868" s="8" t="n"/>
      <c r="V5868" s="8" t="n"/>
      <c r="Y5868">
        <f>IF($D5868="","",IF($AN5868=1,0,IF($AM5868=1,Settings!$C$6,Settings!$C$7))*100)</f>
        <v/>
      </c>
      <c r="Z5868" s="8">
        <f>IF($D5868="","",V5868*Y5868/100)</f>
        <v/>
      </c>
      <c r="AA5868" s="8">
        <f>IF($D5868="","",V5868-Z5868)</f>
        <v/>
      </c>
      <c r="AB5868" s="8">
        <f>IF($D5868="","",AA5868-N5868)</f>
        <v/>
      </c>
      <c r="AF5868" s="8" t="n"/>
      <c r="AI5868" s="14" t="n"/>
      <c r="AK5868">
        <f>IF($D5868="","",IF(COUNTIF($D$2:$D5868,$D5868)=1,1,0))</f>
        <v/>
      </c>
      <c r="AL5868">
        <f>IF($AK5868=1,SUMPRODUCT(--($AO$2:$AO$7001&lt;$AO5868))+1,"")</f>
        <v/>
      </c>
      <c r="AM5868">
        <f>IF($D5868="","",IF(OR($R5868=TRUE(),$R5868="TRUE"),1,0))</f>
        <v/>
      </c>
      <c r="AN5868">
        <f>IF($D5868="","",IF($X5868="Yes",1,0))</f>
        <v/>
      </c>
      <c r="AO5868">
        <f>IF($AK5868=1,IFERROR(IF(VALUE($D5868)&lt;100000000,VALUE($D5868),1000000000),IFERROR(IF(VALUE(MID($D5868,2,20))&lt;100000000,VALUE(MID($D5868,2,20)),1000000000),1000000000))+ROW()/100000,"")</f>
        <v/>
      </c>
    </row>
    <row r="5869">
      <c r="F5869" s="14" t="n"/>
      <c r="N5869" s="8">
        <f>IF($D5869="","",M5869*V5869/100)</f>
        <v/>
      </c>
      <c r="O5869" s="8" t="n"/>
      <c r="U5869" s="8" t="n"/>
      <c r="V5869" s="8" t="n"/>
      <c r="Y5869">
        <f>IF($D5869="","",IF($AN5869=1,0,IF($AM5869=1,Settings!$C$6,Settings!$C$7))*100)</f>
        <v/>
      </c>
      <c r="Z5869" s="8">
        <f>IF($D5869="","",V5869*Y5869/100)</f>
        <v/>
      </c>
      <c r="AA5869" s="8">
        <f>IF($D5869="","",V5869-Z5869)</f>
        <v/>
      </c>
      <c r="AB5869" s="8">
        <f>IF($D5869="","",AA5869-N5869)</f>
        <v/>
      </c>
      <c r="AF5869" s="8" t="n"/>
      <c r="AI5869" s="14" t="n"/>
      <c r="AK5869">
        <f>IF($D5869="","",IF(COUNTIF($D$2:$D5869,$D5869)=1,1,0))</f>
        <v/>
      </c>
      <c r="AL5869">
        <f>IF($AK5869=1,SUMPRODUCT(--($AO$2:$AO$7001&lt;$AO5869))+1,"")</f>
        <v/>
      </c>
      <c r="AM5869">
        <f>IF($D5869="","",IF(OR($R5869=TRUE(),$R5869="TRUE"),1,0))</f>
        <v/>
      </c>
      <c r="AN5869">
        <f>IF($D5869="","",IF($X5869="Yes",1,0))</f>
        <v/>
      </c>
      <c r="AO5869">
        <f>IF($AK5869=1,IFERROR(IF(VALUE($D5869)&lt;100000000,VALUE($D5869),1000000000),IFERROR(IF(VALUE(MID($D5869,2,20))&lt;100000000,VALUE(MID($D5869,2,20)),1000000000),1000000000))+ROW()/100000,"")</f>
        <v/>
      </c>
    </row>
    <row r="5870">
      <c r="F5870" s="14" t="n"/>
      <c r="N5870" s="8">
        <f>IF($D5870="","",M5870*V5870/100)</f>
        <v/>
      </c>
      <c r="O5870" s="8" t="n"/>
      <c r="U5870" s="8" t="n"/>
      <c r="V5870" s="8" t="n"/>
      <c r="Y5870">
        <f>IF($D5870="","",IF($AN5870=1,0,IF($AM5870=1,Settings!$C$6,Settings!$C$7))*100)</f>
        <v/>
      </c>
      <c r="Z5870" s="8">
        <f>IF($D5870="","",V5870*Y5870/100)</f>
        <v/>
      </c>
      <c r="AA5870" s="8">
        <f>IF($D5870="","",V5870-Z5870)</f>
        <v/>
      </c>
      <c r="AB5870" s="8">
        <f>IF($D5870="","",AA5870-N5870)</f>
        <v/>
      </c>
      <c r="AF5870" s="8" t="n"/>
      <c r="AI5870" s="14" t="n"/>
      <c r="AK5870">
        <f>IF($D5870="","",IF(COUNTIF($D$2:$D5870,$D5870)=1,1,0))</f>
        <v/>
      </c>
      <c r="AL5870">
        <f>IF($AK5870=1,SUMPRODUCT(--($AO$2:$AO$7001&lt;$AO5870))+1,"")</f>
        <v/>
      </c>
      <c r="AM5870">
        <f>IF($D5870="","",IF(OR($R5870=TRUE(),$R5870="TRUE"),1,0))</f>
        <v/>
      </c>
      <c r="AN5870">
        <f>IF($D5870="","",IF($X5870="Yes",1,0))</f>
        <v/>
      </c>
      <c r="AO5870">
        <f>IF($AK5870=1,IFERROR(IF(VALUE($D5870)&lt;100000000,VALUE($D5870),1000000000),IFERROR(IF(VALUE(MID($D5870,2,20))&lt;100000000,VALUE(MID($D5870,2,20)),1000000000),1000000000))+ROW()/100000,"")</f>
        <v/>
      </c>
    </row>
    <row r="5871">
      <c r="F5871" s="14" t="n"/>
      <c r="N5871" s="8">
        <f>IF($D5871="","",M5871*V5871/100)</f>
        <v/>
      </c>
      <c r="O5871" s="8" t="n"/>
      <c r="U5871" s="8" t="n"/>
      <c r="V5871" s="8" t="n"/>
      <c r="Y5871">
        <f>IF($D5871="","",IF($AN5871=1,0,IF($AM5871=1,Settings!$C$6,Settings!$C$7))*100)</f>
        <v/>
      </c>
      <c r="Z5871" s="8">
        <f>IF($D5871="","",V5871*Y5871/100)</f>
        <v/>
      </c>
      <c r="AA5871" s="8">
        <f>IF($D5871="","",V5871-Z5871)</f>
        <v/>
      </c>
      <c r="AB5871" s="8">
        <f>IF($D5871="","",AA5871-N5871)</f>
        <v/>
      </c>
      <c r="AF5871" s="8" t="n"/>
      <c r="AI5871" s="14" t="n"/>
      <c r="AK5871">
        <f>IF($D5871="","",IF(COUNTIF($D$2:$D5871,$D5871)=1,1,0))</f>
        <v/>
      </c>
      <c r="AL5871">
        <f>IF($AK5871=1,SUMPRODUCT(--($AO$2:$AO$7001&lt;$AO5871))+1,"")</f>
        <v/>
      </c>
      <c r="AM5871">
        <f>IF($D5871="","",IF(OR($R5871=TRUE(),$R5871="TRUE"),1,0))</f>
        <v/>
      </c>
      <c r="AN5871">
        <f>IF($D5871="","",IF($X5871="Yes",1,0))</f>
        <v/>
      </c>
      <c r="AO5871">
        <f>IF($AK5871=1,IFERROR(IF(VALUE($D5871)&lt;100000000,VALUE($D5871),1000000000),IFERROR(IF(VALUE(MID($D5871,2,20))&lt;100000000,VALUE(MID($D5871,2,20)),1000000000),1000000000))+ROW()/100000,"")</f>
        <v/>
      </c>
    </row>
    <row r="5872">
      <c r="F5872" s="14" t="n"/>
      <c r="N5872" s="8">
        <f>IF($D5872="","",M5872*V5872/100)</f>
        <v/>
      </c>
      <c r="O5872" s="8" t="n"/>
      <c r="U5872" s="8" t="n"/>
      <c r="V5872" s="8" t="n"/>
      <c r="Y5872">
        <f>IF($D5872="","",IF($AN5872=1,0,IF($AM5872=1,Settings!$C$6,Settings!$C$7))*100)</f>
        <v/>
      </c>
      <c r="Z5872" s="8">
        <f>IF($D5872="","",V5872*Y5872/100)</f>
        <v/>
      </c>
      <c r="AA5872" s="8">
        <f>IF($D5872="","",V5872-Z5872)</f>
        <v/>
      </c>
      <c r="AB5872" s="8">
        <f>IF($D5872="","",AA5872-N5872)</f>
        <v/>
      </c>
      <c r="AF5872" s="8" t="n"/>
      <c r="AI5872" s="14" t="n"/>
      <c r="AK5872">
        <f>IF($D5872="","",IF(COUNTIF($D$2:$D5872,$D5872)=1,1,0))</f>
        <v/>
      </c>
      <c r="AL5872">
        <f>IF($AK5872=1,SUMPRODUCT(--($AO$2:$AO$7001&lt;$AO5872))+1,"")</f>
        <v/>
      </c>
      <c r="AM5872">
        <f>IF($D5872="","",IF(OR($R5872=TRUE(),$R5872="TRUE"),1,0))</f>
        <v/>
      </c>
      <c r="AN5872">
        <f>IF($D5872="","",IF($X5872="Yes",1,0))</f>
        <v/>
      </c>
      <c r="AO5872">
        <f>IF($AK5872=1,IFERROR(IF(VALUE($D5872)&lt;100000000,VALUE($D5872),1000000000),IFERROR(IF(VALUE(MID($D5872,2,20))&lt;100000000,VALUE(MID($D5872,2,20)),1000000000),1000000000))+ROW()/100000,"")</f>
        <v/>
      </c>
    </row>
    <row r="5873">
      <c r="F5873" s="14" t="n"/>
      <c r="N5873" s="8">
        <f>IF($D5873="","",M5873*V5873/100)</f>
        <v/>
      </c>
      <c r="O5873" s="8" t="n"/>
      <c r="U5873" s="8" t="n"/>
      <c r="V5873" s="8" t="n"/>
      <c r="Y5873">
        <f>IF($D5873="","",IF($AN5873=1,0,IF($AM5873=1,Settings!$C$6,Settings!$C$7))*100)</f>
        <v/>
      </c>
      <c r="Z5873" s="8">
        <f>IF($D5873="","",V5873*Y5873/100)</f>
        <v/>
      </c>
      <c r="AA5873" s="8">
        <f>IF($D5873="","",V5873-Z5873)</f>
        <v/>
      </c>
      <c r="AB5873" s="8">
        <f>IF($D5873="","",AA5873-N5873)</f>
        <v/>
      </c>
      <c r="AF5873" s="8" t="n"/>
      <c r="AI5873" s="14" t="n"/>
      <c r="AK5873">
        <f>IF($D5873="","",IF(COUNTIF($D$2:$D5873,$D5873)=1,1,0))</f>
        <v/>
      </c>
      <c r="AL5873">
        <f>IF($AK5873=1,SUMPRODUCT(--($AO$2:$AO$7001&lt;$AO5873))+1,"")</f>
        <v/>
      </c>
      <c r="AM5873">
        <f>IF($D5873="","",IF(OR($R5873=TRUE(),$R5873="TRUE"),1,0))</f>
        <v/>
      </c>
      <c r="AN5873">
        <f>IF($D5873="","",IF($X5873="Yes",1,0))</f>
        <v/>
      </c>
      <c r="AO5873">
        <f>IF($AK5873=1,IFERROR(IF(VALUE($D5873)&lt;100000000,VALUE($D5873),1000000000),IFERROR(IF(VALUE(MID($D5873,2,20))&lt;100000000,VALUE(MID($D5873,2,20)),1000000000),1000000000))+ROW()/100000,"")</f>
        <v/>
      </c>
    </row>
    <row r="5874">
      <c r="F5874" s="14" t="n"/>
      <c r="N5874" s="8">
        <f>IF($D5874="","",M5874*V5874/100)</f>
        <v/>
      </c>
      <c r="O5874" s="8" t="n"/>
      <c r="U5874" s="8" t="n"/>
      <c r="V5874" s="8" t="n"/>
      <c r="Y5874">
        <f>IF($D5874="","",IF($AN5874=1,0,IF($AM5874=1,Settings!$C$6,Settings!$C$7))*100)</f>
        <v/>
      </c>
      <c r="Z5874" s="8">
        <f>IF($D5874="","",V5874*Y5874/100)</f>
        <v/>
      </c>
      <c r="AA5874" s="8">
        <f>IF($D5874="","",V5874-Z5874)</f>
        <v/>
      </c>
      <c r="AB5874" s="8">
        <f>IF($D5874="","",AA5874-N5874)</f>
        <v/>
      </c>
      <c r="AF5874" s="8" t="n"/>
      <c r="AI5874" s="14" t="n"/>
      <c r="AK5874">
        <f>IF($D5874="","",IF(COUNTIF($D$2:$D5874,$D5874)=1,1,0))</f>
        <v/>
      </c>
      <c r="AL5874">
        <f>IF($AK5874=1,SUMPRODUCT(--($AO$2:$AO$7001&lt;$AO5874))+1,"")</f>
        <v/>
      </c>
      <c r="AM5874">
        <f>IF($D5874="","",IF(OR($R5874=TRUE(),$R5874="TRUE"),1,0))</f>
        <v/>
      </c>
      <c r="AN5874">
        <f>IF($D5874="","",IF($X5874="Yes",1,0))</f>
        <v/>
      </c>
      <c r="AO5874">
        <f>IF($AK5874=1,IFERROR(IF(VALUE($D5874)&lt;100000000,VALUE($D5874),1000000000),IFERROR(IF(VALUE(MID($D5874,2,20))&lt;100000000,VALUE(MID($D5874,2,20)),1000000000),1000000000))+ROW()/100000,"")</f>
        <v/>
      </c>
    </row>
    <row r="5875">
      <c r="F5875" s="14" t="n"/>
      <c r="N5875" s="8">
        <f>IF($D5875="","",M5875*V5875/100)</f>
        <v/>
      </c>
      <c r="O5875" s="8" t="n"/>
      <c r="U5875" s="8" t="n"/>
      <c r="V5875" s="8" t="n"/>
      <c r="Y5875">
        <f>IF($D5875="","",IF($AN5875=1,0,IF($AM5875=1,Settings!$C$6,Settings!$C$7))*100)</f>
        <v/>
      </c>
      <c r="Z5875" s="8">
        <f>IF($D5875="","",V5875*Y5875/100)</f>
        <v/>
      </c>
      <c r="AA5875" s="8">
        <f>IF($D5875="","",V5875-Z5875)</f>
        <v/>
      </c>
      <c r="AB5875" s="8">
        <f>IF($D5875="","",AA5875-N5875)</f>
        <v/>
      </c>
      <c r="AF5875" s="8" t="n"/>
      <c r="AI5875" s="14" t="n"/>
      <c r="AK5875">
        <f>IF($D5875="","",IF(COUNTIF($D$2:$D5875,$D5875)=1,1,0))</f>
        <v/>
      </c>
      <c r="AL5875">
        <f>IF($AK5875=1,SUMPRODUCT(--($AO$2:$AO$7001&lt;$AO5875))+1,"")</f>
        <v/>
      </c>
      <c r="AM5875">
        <f>IF($D5875="","",IF(OR($R5875=TRUE(),$R5875="TRUE"),1,0))</f>
        <v/>
      </c>
      <c r="AN5875">
        <f>IF($D5875="","",IF($X5875="Yes",1,0))</f>
        <v/>
      </c>
      <c r="AO5875">
        <f>IF($AK5875=1,IFERROR(IF(VALUE($D5875)&lt;100000000,VALUE($D5875),1000000000),IFERROR(IF(VALUE(MID($D5875,2,20))&lt;100000000,VALUE(MID($D5875,2,20)),1000000000),1000000000))+ROW()/100000,"")</f>
        <v/>
      </c>
    </row>
    <row r="5876">
      <c r="F5876" s="14" t="n"/>
      <c r="N5876" s="8">
        <f>IF($D5876="","",M5876*V5876/100)</f>
        <v/>
      </c>
      <c r="O5876" s="8" t="n"/>
      <c r="U5876" s="8" t="n"/>
      <c r="V5876" s="8" t="n"/>
      <c r="Y5876">
        <f>IF($D5876="","",IF($AN5876=1,0,IF($AM5876=1,Settings!$C$6,Settings!$C$7))*100)</f>
        <v/>
      </c>
      <c r="Z5876" s="8">
        <f>IF($D5876="","",V5876*Y5876/100)</f>
        <v/>
      </c>
      <c r="AA5876" s="8">
        <f>IF($D5876="","",V5876-Z5876)</f>
        <v/>
      </c>
      <c r="AB5876" s="8">
        <f>IF($D5876="","",AA5876-N5876)</f>
        <v/>
      </c>
      <c r="AF5876" s="8" t="n"/>
      <c r="AI5876" s="14" t="n"/>
      <c r="AK5876">
        <f>IF($D5876="","",IF(COUNTIF($D$2:$D5876,$D5876)=1,1,0))</f>
        <v/>
      </c>
      <c r="AL5876">
        <f>IF($AK5876=1,SUMPRODUCT(--($AO$2:$AO$7001&lt;$AO5876))+1,"")</f>
        <v/>
      </c>
      <c r="AM5876">
        <f>IF($D5876="","",IF(OR($R5876=TRUE(),$R5876="TRUE"),1,0))</f>
        <v/>
      </c>
      <c r="AN5876">
        <f>IF($D5876="","",IF($X5876="Yes",1,0))</f>
        <v/>
      </c>
      <c r="AO5876">
        <f>IF($AK5876=1,IFERROR(IF(VALUE($D5876)&lt;100000000,VALUE($D5876),1000000000),IFERROR(IF(VALUE(MID($D5876,2,20))&lt;100000000,VALUE(MID($D5876,2,20)),1000000000),1000000000))+ROW()/100000,"")</f>
        <v/>
      </c>
    </row>
    <row r="5877">
      <c r="F5877" s="14" t="n"/>
      <c r="N5877" s="8">
        <f>IF($D5877="","",M5877*V5877/100)</f>
        <v/>
      </c>
      <c r="O5877" s="8" t="n"/>
      <c r="U5877" s="8" t="n"/>
      <c r="V5877" s="8" t="n"/>
      <c r="Y5877">
        <f>IF($D5877="","",IF($AN5877=1,0,IF($AM5877=1,Settings!$C$6,Settings!$C$7))*100)</f>
        <v/>
      </c>
      <c r="Z5877" s="8">
        <f>IF($D5877="","",V5877*Y5877/100)</f>
        <v/>
      </c>
      <c r="AA5877" s="8">
        <f>IF($D5877="","",V5877-Z5877)</f>
        <v/>
      </c>
      <c r="AB5877" s="8">
        <f>IF($D5877="","",AA5877-N5877)</f>
        <v/>
      </c>
      <c r="AF5877" s="8" t="n"/>
      <c r="AI5877" s="14" t="n"/>
      <c r="AK5877">
        <f>IF($D5877="","",IF(COUNTIF($D$2:$D5877,$D5877)=1,1,0))</f>
        <v/>
      </c>
      <c r="AL5877">
        <f>IF($AK5877=1,SUMPRODUCT(--($AO$2:$AO$7001&lt;$AO5877))+1,"")</f>
        <v/>
      </c>
      <c r="AM5877">
        <f>IF($D5877="","",IF(OR($R5877=TRUE(),$R5877="TRUE"),1,0))</f>
        <v/>
      </c>
      <c r="AN5877">
        <f>IF($D5877="","",IF($X5877="Yes",1,0))</f>
        <v/>
      </c>
      <c r="AO5877">
        <f>IF($AK5877=1,IFERROR(IF(VALUE($D5877)&lt;100000000,VALUE($D5877),1000000000),IFERROR(IF(VALUE(MID($D5877,2,20))&lt;100000000,VALUE(MID($D5877,2,20)),1000000000),1000000000))+ROW()/100000,"")</f>
        <v/>
      </c>
    </row>
    <row r="5878">
      <c r="F5878" s="14" t="n"/>
      <c r="N5878" s="8">
        <f>IF($D5878="","",M5878*V5878/100)</f>
        <v/>
      </c>
      <c r="O5878" s="8" t="n"/>
      <c r="U5878" s="8" t="n"/>
      <c r="V5878" s="8" t="n"/>
      <c r="Y5878">
        <f>IF($D5878="","",IF($AN5878=1,0,IF($AM5878=1,Settings!$C$6,Settings!$C$7))*100)</f>
        <v/>
      </c>
      <c r="Z5878" s="8">
        <f>IF($D5878="","",V5878*Y5878/100)</f>
        <v/>
      </c>
      <c r="AA5878" s="8">
        <f>IF($D5878="","",V5878-Z5878)</f>
        <v/>
      </c>
      <c r="AB5878" s="8">
        <f>IF($D5878="","",AA5878-N5878)</f>
        <v/>
      </c>
      <c r="AF5878" s="8" t="n"/>
      <c r="AI5878" s="14" t="n"/>
      <c r="AK5878">
        <f>IF($D5878="","",IF(COUNTIF($D$2:$D5878,$D5878)=1,1,0))</f>
        <v/>
      </c>
      <c r="AL5878">
        <f>IF($AK5878=1,SUMPRODUCT(--($AO$2:$AO$7001&lt;$AO5878))+1,"")</f>
        <v/>
      </c>
      <c r="AM5878">
        <f>IF($D5878="","",IF(OR($R5878=TRUE(),$R5878="TRUE"),1,0))</f>
        <v/>
      </c>
      <c r="AN5878">
        <f>IF($D5878="","",IF($X5878="Yes",1,0))</f>
        <v/>
      </c>
      <c r="AO5878">
        <f>IF($AK5878=1,IFERROR(IF(VALUE($D5878)&lt;100000000,VALUE($D5878),1000000000),IFERROR(IF(VALUE(MID($D5878,2,20))&lt;100000000,VALUE(MID($D5878,2,20)),1000000000),1000000000))+ROW()/100000,"")</f>
        <v/>
      </c>
    </row>
    <row r="5879">
      <c r="F5879" s="14" t="n"/>
      <c r="N5879" s="8">
        <f>IF($D5879="","",M5879*V5879/100)</f>
        <v/>
      </c>
      <c r="O5879" s="8" t="n"/>
      <c r="U5879" s="8" t="n"/>
      <c r="V5879" s="8" t="n"/>
      <c r="Y5879">
        <f>IF($D5879="","",IF($AN5879=1,0,IF($AM5879=1,Settings!$C$6,Settings!$C$7))*100)</f>
        <v/>
      </c>
      <c r="Z5879" s="8">
        <f>IF($D5879="","",V5879*Y5879/100)</f>
        <v/>
      </c>
      <c r="AA5879" s="8">
        <f>IF($D5879="","",V5879-Z5879)</f>
        <v/>
      </c>
      <c r="AB5879" s="8">
        <f>IF($D5879="","",AA5879-N5879)</f>
        <v/>
      </c>
      <c r="AF5879" s="8" t="n"/>
      <c r="AI5879" s="14" t="n"/>
      <c r="AK5879">
        <f>IF($D5879="","",IF(COUNTIF($D$2:$D5879,$D5879)=1,1,0))</f>
        <v/>
      </c>
      <c r="AL5879">
        <f>IF($AK5879=1,SUMPRODUCT(--($AO$2:$AO$7001&lt;$AO5879))+1,"")</f>
        <v/>
      </c>
      <c r="AM5879">
        <f>IF($D5879="","",IF(OR($R5879=TRUE(),$R5879="TRUE"),1,0))</f>
        <v/>
      </c>
      <c r="AN5879">
        <f>IF($D5879="","",IF($X5879="Yes",1,0))</f>
        <v/>
      </c>
      <c r="AO5879">
        <f>IF($AK5879=1,IFERROR(IF(VALUE($D5879)&lt;100000000,VALUE($D5879),1000000000),IFERROR(IF(VALUE(MID($D5879,2,20))&lt;100000000,VALUE(MID($D5879,2,20)),1000000000),1000000000))+ROW()/100000,"")</f>
        <v/>
      </c>
    </row>
    <row r="5880">
      <c r="F5880" s="14" t="n"/>
      <c r="N5880" s="8">
        <f>IF($D5880="","",M5880*V5880/100)</f>
        <v/>
      </c>
      <c r="O5880" s="8" t="n"/>
      <c r="U5880" s="8" t="n"/>
      <c r="V5880" s="8" t="n"/>
      <c r="Y5880">
        <f>IF($D5880="","",IF($AN5880=1,0,IF($AM5880=1,Settings!$C$6,Settings!$C$7))*100)</f>
        <v/>
      </c>
      <c r="Z5880" s="8">
        <f>IF($D5880="","",V5880*Y5880/100)</f>
        <v/>
      </c>
      <c r="AA5880" s="8">
        <f>IF($D5880="","",V5880-Z5880)</f>
        <v/>
      </c>
      <c r="AB5880" s="8">
        <f>IF($D5880="","",AA5880-N5880)</f>
        <v/>
      </c>
      <c r="AF5880" s="8" t="n"/>
      <c r="AI5880" s="14" t="n"/>
      <c r="AK5880">
        <f>IF($D5880="","",IF(COUNTIF($D$2:$D5880,$D5880)=1,1,0))</f>
        <v/>
      </c>
      <c r="AL5880">
        <f>IF($AK5880=1,SUMPRODUCT(--($AO$2:$AO$7001&lt;$AO5880))+1,"")</f>
        <v/>
      </c>
      <c r="AM5880">
        <f>IF($D5880="","",IF(OR($R5880=TRUE(),$R5880="TRUE"),1,0))</f>
        <v/>
      </c>
      <c r="AN5880">
        <f>IF($D5880="","",IF($X5880="Yes",1,0))</f>
        <v/>
      </c>
      <c r="AO5880">
        <f>IF($AK5880=1,IFERROR(IF(VALUE($D5880)&lt;100000000,VALUE($D5880),1000000000),IFERROR(IF(VALUE(MID($D5880,2,20))&lt;100000000,VALUE(MID($D5880,2,20)),1000000000),1000000000))+ROW()/100000,"")</f>
        <v/>
      </c>
    </row>
    <row r="5881">
      <c r="F5881" s="14" t="n"/>
      <c r="N5881" s="8">
        <f>IF($D5881="","",M5881*V5881/100)</f>
        <v/>
      </c>
      <c r="O5881" s="8" t="n"/>
      <c r="U5881" s="8" t="n"/>
      <c r="V5881" s="8" t="n"/>
      <c r="Y5881">
        <f>IF($D5881="","",IF($AN5881=1,0,IF($AM5881=1,Settings!$C$6,Settings!$C$7))*100)</f>
        <v/>
      </c>
      <c r="Z5881" s="8">
        <f>IF($D5881="","",V5881*Y5881/100)</f>
        <v/>
      </c>
      <c r="AA5881" s="8">
        <f>IF($D5881="","",V5881-Z5881)</f>
        <v/>
      </c>
      <c r="AB5881" s="8">
        <f>IF($D5881="","",AA5881-N5881)</f>
        <v/>
      </c>
      <c r="AF5881" s="8" t="n"/>
      <c r="AI5881" s="14" t="n"/>
      <c r="AK5881">
        <f>IF($D5881="","",IF(COUNTIF($D$2:$D5881,$D5881)=1,1,0))</f>
        <v/>
      </c>
      <c r="AL5881">
        <f>IF($AK5881=1,SUMPRODUCT(--($AO$2:$AO$7001&lt;$AO5881))+1,"")</f>
        <v/>
      </c>
      <c r="AM5881">
        <f>IF($D5881="","",IF(OR($R5881=TRUE(),$R5881="TRUE"),1,0))</f>
        <v/>
      </c>
      <c r="AN5881">
        <f>IF($D5881="","",IF($X5881="Yes",1,0))</f>
        <v/>
      </c>
      <c r="AO5881">
        <f>IF($AK5881=1,IFERROR(IF(VALUE($D5881)&lt;100000000,VALUE($D5881),1000000000),IFERROR(IF(VALUE(MID($D5881,2,20))&lt;100000000,VALUE(MID($D5881,2,20)),1000000000),1000000000))+ROW()/100000,"")</f>
        <v/>
      </c>
    </row>
    <row r="5882">
      <c r="F5882" s="14" t="n"/>
      <c r="N5882" s="8">
        <f>IF($D5882="","",M5882*V5882/100)</f>
        <v/>
      </c>
      <c r="O5882" s="8" t="n"/>
      <c r="U5882" s="8" t="n"/>
      <c r="V5882" s="8" t="n"/>
      <c r="Y5882">
        <f>IF($D5882="","",IF($AN5882=1,0,IF($AM5882=1,Settings!$C$6,Settings!$C$7))*100)</f>
        <v/>
      </c>
      <c r="Z5882" s="8">
        <f>IF($D5882="","",V5882*Y5882/100)</f>
        <v/>
      </c>
      <c r="AA5882" s="8">
        <f>IF($D5882="","",V5882-Z5882)</f>
        <v/>
      </c>
      <c r="AB5882" s="8">
        <f>IF($D5882="","",AA5882-N5882)</f>
        <v/>
      </c>
      <c r="AF5882" s="8" t="n"/>
      <c r="AI5882" s="14" t="n"/>
      <c r="AK5882">
        <f>IF($D5882="","",IF(COUNTIF($D$2:$D5882,$D5882)=1,1,0))</f>
        <v/>
      </c>
      <c r="AL5882">
        <f>IF($AK5882=1,SUMPRODUCT(--($AO$2:$AO$7001&lt;$AO5882))+1,"")</f>
        <v/>
      </c>
      <c r="AM5882">
        <f>IF($D5882="","",IF(OR($R5882=TRUE(),$R5882="TRUE"),1,0))</f>
        <v/>
      </c>
      <c r="AN5882">
        <f>IF($D5882="","",IF($X5882="Yes",1,0))</f>
        <v/>
      </c>
      <c r="AO5882">
        <f>IF($AK5882=1,IFERROR(IF(VALUE($D5882)&lt;100000000,VALUE($D5882),1000000000),IFERROR(IF(VALUE(MID($D5882,2,20))&lt;100000000,VALUE(MID($D5882,2,20)),1000000000),1000000000))+ROW()/100000,"")</f>
        <v/>
      </c>
    </row>
    <row r="5883">
      <c r="F5883" s="14" t="n"/>
      <c r="N5883" s="8">
        <f>IF($D5883="","",M5883*V5883/100)</f>
        <v/>
      </c>
      <c r="O5883" s="8" t="n"/>
      <c r="U5883" s="8" t="n"/>
      <c r="V5883" s="8" t="n"/>
      <c r="Y5883">
        <f>IF($D5883="","",IF($AN5883=1,0,IF($AM5883=1,Settings!$C$6,Settings!$C$7))*100)</f>
        <v/>
      </c>
      <c r="Z5883" s="8">
        <f>IF($D5883="","",V5883*Y5883/100)</f>
        <v/>
      </c>
      <c r="AA5883" s="8">
        <f>IF($D5883="","",V5883-Z5883)</f>
        <v/>
      </c>
      <c r="AB5883" s="8">
        <f>IF($D5883="","",AA5883-N5883)</f>
        <v/>
      </c>
      <c r="AF5883" s="8" t="n"/>
      <c r="AI5883" s="14" t="n"/>
      <c r="AK5883">
        <f>IF($D5883="","",IF(COUNTIF($D$2:$D5883,$D5883)=1,1,0))</f>
        <v/>
      </c>
      <c r="AL5883">
        <f>IF($AK5883=1,SUMPRODUCT(--($AO$2:$AO$7001&lt;$AO5883))+1,"")</f>
        <v/>
      </c>
      <c r="AM5883">
        <f>IF($D5883="","",IF(OR($R5883=TRUE(),$R5883="TRUE"),1,0))</f>
        <v/>
      </c>
      <c r="AN5883">
        <f>IF($D5883="","",IF($X5883="Yes",1,0))</f>
        <v/>
      </c>
      <c r="AO5883">
        <f>IF($AK5883=1,IFERROR(IF(VALUE($D5883)&lt;100000000,VALUE($D5883),1000000000),IFERROR(IF(VALUE(MID($D5883,2,20))&lt;100000000,VALUE(MID($D5883,2,20)),1000000000),1000000000))+ROW()/100000,"")</f>
        <v/>
      </c>
    </row>
    <row r="5884">
      <c r="F5884" s="14" t="n"/>
      <c r="N5884" s="8">
        <f>IF($D5884="","",M5884*V5884/100)</f>
        <v/>
      </c>
      <c r="O5884" s="8" t="n"/>
      <c r="U5884" s="8" t="n"/>
      <c r="V5884" s="8" t="n"/>
      <c r="Y5884">
        <f>IF($D5884="","",IF($AN5884=1,0,IF($AM5884=1,Settings!$C$6,Settings!$C$7))*100)</f>
        <v/>
      </c>
      <c r="Z5884" s="8">
        <f>IF($D5884="","",V5884*Y5884/100)</f>
        <v/>
      </c>
      <c r="AA5884" s="8">
        <f>IF($D5884="","",V5884-Z5884)</f>
        <v/>
      </c>
      <c r="AB5884" s="8">
        <f>IF($D5884="","",AA5884-N5884)</f>
        <v/>
      </c>
      <c r="AF5884" s="8" t="n"/>
      <c r="AI5884" s="14" t="n"/>
      <c r="AK5884">
        <f>IF($D5884="","",IF(COUNTIF($D$2:$D5884,$D5884)=1,1,0))</f>
        <v/>
      </c>
      <c r="AL5884">
        <f>IF($AK5884=1,SUMPRODUCT(--($AO$2:$AO$7001&lt;$AO5884))+1,"")</f>
        <v/>
      </c>
      <c r="AM5884">
        <f>IF($D5884="","",IF(OR($R5884=TRUE(),$R5884="TRUE"),1,0))</f>
        <v/>
      </c>
      <c r="AN5884">
        <f>IF($D5884="","",IF($X5884="Yes",1,0))</f>
        <v/>
      </c>
      <c r="AO5884">
        <f>IF($AK5884=1,IFERROR(IF(VALUE($D5884)&lt;100000000,VALUE($D5884),1000000000),IFERROR(IF(VALUE(MID($D5884,2,20))&lt;100000000,VALUE(MID($D5884,2,20)),1000000000),1000000000))+ROW()/100000,"")</f>
        <v/>
      </c>
    </row>
    <row r="5885">
      <c r="F5885" s="14" t="n"/>
      <c r="N5885" s="8">
        <f>IF($D5885="","",M5885*V5885/100)</f>
        <v/>
      </c>
      <c r="O5885" s="8" t="n"/>
      <c r="U5885" s="8" t="n"/>
      <c r="V5885" s="8" t="n"/>
      <c r="Y5885">
        <f>IF($D5885="","",IF($AN5885=1,0,IF($AM5885=1,Settings!$C$6,Settings!$C$7))*100)</f>
        <v/>
      </c>
      <c r="Z5885" s="8">
        <f>IF($D5885="","",V5885*Y5885/100)</f>
        <v/>
      </c>
      <c r="AA5885" s="8">
        <f>IF($D5885="","",V5885-Z5885)</f>
        <v/>
      </c>
      <c r="AB5885" s="8">
        <f>IF($D5885="","",AA5885-N5885)</f>
        <v/>
      </c>
      <c r="AF5885" s="8" t="n"/>
      <c r="AI5885" s="14" t="n"/>
      <c r="AK5885">
        <f>IF($D5885="","",IF(COUNTIF($D$2:$D5885,$D5885)=1,1,0))</f>
        <v/>
      </c>
      <c r="AL5885">
        <f>IF($AK5885=1,SUMPRODUCT(--($AO$2:$AO$7001&lt;$AO5885))+1,"")</f>
        <v/>
      </c>
      <c r="AM5885">
        <f>IF($D5885="","",IF(OR($R5885=TRUE(),$R5885="TRUE"),1,0))</f>
        <v/>
      </c>
      <c r="AN5885">
        <f>IF($D5885="","",IF($X5885="Yes",1,0))</f>
        <v/>
      </c>
      <c r="AO5885">
        <f>IF($AK5885=1,IFERROR(IF(VALUE($D5885)&lt;100000000,VALUE($D5885),1000000000),IFERROR(IF(VALUE(MID($D5885,2,20))&lt;100000000,VALUE(MID($D5885,2,20)),1000000000),1000000000))+ROW()/100000,"")</f>
        <v/>
      </c>
    </row>
    <row r="5886">
      <c r="F5886" s="14" t="n"/>
      <c r="N5886" s="8">
        <f>IF($D5886="","",M5886*V5886/100)</f>
        <v/>
      </c>
      <c r="O5886" s="8" t="n"/>
      <c r="U5886" s="8" t="n"/>
      <c r="V5886" s="8" t="n"/>
      <c r="Y5886">
        <f>IF($D5886="","",IF($AN5886=1,0,IF($AM5886=1,Settings!$C$6,Settings!$C$7))*100)</f>
        <v/>
      </c>
      <c r="Z5886" s="8">
        <f>IF($D5886="","",V5886*Y5886/100)</f>
        <v/>
      </c>
      <c r="AA5886" s="8">
        <f>IF($D5886="","",V5886-Z5886)</f>
        <v/>
      </c>
      <c r="AB5886" s="8">
        <f>IF($D5886="","",AA5886-N5886)</f>
        <v/>
      </c>
      <c r="AF5886" s="8" t="n"/>
      <c r="AI5886" s="14" t="n"/>
      <c r="AK5886">
        <f>IF($D5886="","",IF(COUNTIF($D$2:$D5886,$D5886)=1,1,0))</f>
        <v/>
      </c>
      <c r="AL5886">
        <f>IF($AK5886=1,SUMPRODUCT(--($AO$2:$AO$7001&lt;$AO5886))+1,"")</f>
        <v/>
      </c>
      <c r="AM5886">
        <f>IF($D5886="","",IF(OR($R5886=TRUE(),$R5886="TRUE"),1,0))</f>
        <v/>
      </c>
      <c r="AN5886">
        <f>IF($D5886="","",IF($X5886="Yes",1,0))</f>
        <v/>
      </c>
      <c r="AO5886">
        <f>IF($AK5886=1,IFERROR(IF(VALUE($D5886)&lt;100000000,VALUE($D5886),1000000000),IFERROR(IF(VALUE(MID($D5886,2,20))&lt;100000000,VALUE(MID($D5886,2,20)),1000000000),1000000000))+ROW()/100000,"")</f>
        <v/>
      </c>
    </row>
    <row r="5887">
      <c r="F5887" s="14" t="n"/>
      <c r="N5887" s="8">
        <f>IF($D5887="","",M5887*V5887/100)</f>
        <v/>
      </c>
      <c r="O5887" s="8" t="n"/>
      <c r="U5887" s="8" t="n"/>
      <c r="V5887" s="8" t="n"/>
      <c r="Y5887">
        <f>IF($D5887="","",IF($AN5887=1,0,IF($AM5887=1,Settings!$C$6,Settings!$C$7))*100)</f>
        <v/>
      </c>
      <c r="Z5887" s="8">
        <f>IF($D5887="","",V5887*Y5887/100)</f>
        <v/>
      </c>
      <c r="AA5887" s="8">
        <f>IF($D5887="","",V5887-Z5887)</f>
        <v/>
      </c>
      <c r="AB5887" s="8">
        <f>IF($D5887="","",AA5887-N5887)</f>
        <v/>
      </c>
      <c r="AF5887" s="8" t="n"/>
      <c r="AI5887" s="14" t="n"/>
      <c r="AK5887">
        <f>IF($D5887="","",IF(COUNTIF($D$2:$D5887,$D5887)=1,1,0))</f>
        <v/>
      </c>
      <c r="AL5887">
        <f>IF($AK5887=1,SUMPRODUCT(--($AO$2:$AO$7001&lt;$AO5887))+1,"")</f>
        <v/>
      </c>
      <c r="AM5887">
        <f>IF($D5887="","",IF(OR($R5887=TRUE(),$R5887="TRUE"),1,0))</f>
        <v/>
      </c>
      <c r="AN5887">
        <f>IF($D5887="","",IF($X5887="Yes",1,0))</f>
        <v/>
      </c>
      <c r="AO5887">
        <f>IF($AK5887=1,IFERROR(IF(VALUE($D5887)&lt;100000000,VALUE($D5887),1000000000),IFERROR(IF(VALUE(MID($D5887,2,20))&lt;100000000,VALUE(MID($D5887,2,20)),1000000000),1000000000))+ROW()/100000,"")</f>
        <v/>
      </c>
    </row>
    <row r="5888">
      <c r="F5888" s="14" t="n"/>
      <c r="N5888" s="8">
        <f>IF($D5888="","",M5888*V5888/100)</f>
        <v/>
      </c>
      <c r="O5888" s="8" t="n"/>
      <c r="U5888" s="8" t="n"/>
      <c r="V5888" s="8" t="n"/>
      <c r="Y5888">
        <f>IF($D5888="","",IF($AN5888=1,0,IF($AM5888=1,Settings!$C$6,Settings!$C$7))*100)</f>
        <v/>
      </c>
      <c r="Z5888" s="8">
        <f>IF($D5888="","",V5888*Y5888/100)</f>
        <v/>
      </c>
      <c r="AA5888" s="8">
        <f>IF($D5888="","",V5888-Z5888)</f>
        <v/>
      </c>
      <c r="AB5888" s="8">
        <f>IF($D5888="","",AA5888-N5888)</f>
        <v/>
      </c>
      <c r="AF5888" s="8" t="n"/>
      <c r="AI5888" s="14" t="n"/>
      <c r="AK5888">
        <f>IF($D5888="","",IF(COUNTIF($D$2:$D5888,$D5888)=1,1,0))</f>
        <v/>
      </c>
      <c r="AL5888">
        <f>IF($AK5888=1,SUMPRODUCT(--($AO$2:$AO$7001&lt;$AO5888))+1,"")</f>
        <v/>
      </c>
      <c r="AM5888">
        <f>IF($D5888="","",IF(OR($R5888=TRUE(),$R5888="TRUE"),1,0))</f>
        <v/>
      </c>
      <c r="AN5888">
        <f>IF($D5888="","",IF($X5888="Yes",1,0))</f>
        <v/>
      </c>
      <c r="AO5888">
        <f>IF($AK5888=1,IFERROR(IF(VALUE($D5888)&lt;100000000,VALUE($D5888),1000000000),IFERROR(IF(VALUE(MID($D5888,2,20))&lt;100000000,VALUE(MID($D5888,2,20)),1000000000),1000000000))+ROW()/100000,"")</f>
        <v/>
      </c>
    </row>
    <row r="5889">
      <c r="F5889" s="14" t="n"/>
      <c r="N5889" s="8">
        <f>IF($D5889="","",M5889*V5889/100)</f>
        <v/>
      </c>
      <c r="O5889" s="8" t="n"/>
      <c r="U5889" s="8" t="n"/>
      <c r="V5889" s="8" t="n"/>
      <c r="Y5889">
        <f>IF($D5889="","",IF($AN5889=1,0,IF($AM5889=1,Settings!$C$6,Settings!$C$7))*100)</f>
        <v/>
      </c>
      <c r="Z5889" s="8">
        <f>IF($D5889="","",V5889*Y5889/100)</f>
        <v/>
      </c>
      <c r="AA5889" s="8">
        <f>IF($D5889="","",V5889-Z5889)</f>
        <v/>
      </c>
      <c r="AB5889" s="8">
        <f>IF($D5889="","",AA5889-N5889)</f>
        <v/>
      </c>
      <c r="AF5889" s="8" t="n"/>
      <c r="AI5889" s="14" t="n"/>
      <c r="AK5889">
        <f>IF($D5889="","",IF(COUNTIF($D$2:$D5889,$D5889)=1,1,0))</f>
        <v/>
      </c>
      <c r="AL5889">
        <f>IF($AK5889=1,SUMPRODUCT(--($AO$2:$AO$7001&lt;$AO5889))+1,"")</f>
        <v/>
      </c>
      <c r="AM5889">
        <f>IF($D5889="","",IF(OR($R5889=TRUE(),$R5889="TRUE"),1,0))</f>
        <v/>
      </c>
      <c r="AN5889">
        <f>IF($D5889="","",IF($X5889="Yes",1,0))</f>
        <v/>
      </c>
      <c r="AO5889">
        <f>IF($AK5889=1,IFERROR(IF(VALUE($D5889)&lt;100000000,VALUE($D5889),1000000000),IFERROR(IF(VALUE(MID($D5889,2,20))&lt;100000000,VALUE(MID($D5889,2,20)),1000000000),1000000000))+ROW()/100000,"")</f>
        <v/>
      </c>
    </row>
    <row r="5890">
      <c r="F5890" s="14" t="n"/>
      <c r="N5890" s="8">
        <f>IF($D5890="","",M5890*V5890/100)</f>
        <v/>
      </c>
      <c r="O5890" s="8" t="n"/>
      <c r="U5890" s="8" t="n"/>
      <c r="V5890" s="8" t="n"/>
      <c r="Y5890">
        <f>IF($D5890="","",IF($AN5890=1,0,IF($AM5890=1,Settings!$C$6,Settings!$C$7))*100)</f>
        <v/>
      </c>
      <c r="Z5890" s="8">
        <f>IF($D5890="","",V5890*Y5890/100)</f>
        <v/>
      </c>
      <c r="AA5890" s="8">
        <f>IF($D5890="","",V5890-Z5890)</f>
        <v/>
      </c>
      <c r="AB5890" s="8">
        <f>IF($D5890="","",AA5890-N5890)</f>
        <v/>
      </c>
      <c r="AF5890" s="8" t="n"/>
      <c r="AI5890" s="14" t="n"/>
      <c r="AK5890">
        <f>IF($D5890="","",IF(COUNTIF($D$2:$D5890,$D5890)=1,1,0))</f>
        <v/>
      </c>
      <c r="AL5890">
        <f>IF($AK5890=1,SUMPRODUCT(--($AO$2:$AO$7001&lt;$AO5890))+1,"")</f>
        <v/>
      </c>
      <c r="AM5890">
        <f>IF($D5890="","",IF(OR($R5890=TRUE(),$R5890="TRUE"),1,0))</f>
        <v/>
      </c>
      <c r="AN5890">
        <f>IF($D5890="","",IF($X5890="Yes",1,0))</f>
        <v/>
      </c>
      <c r="AO5890">
        <f>IF($AK5890=1,IFERROR(IF(VALUE($D5890)&lt;100000000,VALUE($D5890),1000000000),IFERROR(IF(VALUE(MID($D5890,2,20))&lt;100000000,VALUE(MID($D5890,2,20)),1000000000),1000000000))+ROW()/100000,"")</f>
        <v/>
      </c>
    </row>
    <row r="5891">
      <c r="F5891" s="14" t="n"/>
      <c r="N5891" s="8">
        <f>IF($D5891="","",M5891*V5891/100)</f>
        <v/>
      </c>
      <c r="O5891" s="8" t="n"/>
      <c r="U5891" s="8" t="n"/>
      <c r="V5891" s="8" t="n"/>
      <c r="Y5891">
        <f>IF($D5891="","",IF($AN5891=1,0,IF($AM5891=1,Settings!$C$6,Settings!$C$7))*100)</f>
        <v/>
      </c>
      <c r="Z5891" s="8">
        <f>IF($D5891="","",V5891*Y5891/100)</f>
        <v/>
      </c>
      <c r="AA5891" s="8">
        <f>IF($D5891="","",V5891-Z5891)</f>
        <v/>
      </c>
      <c r="AB5891" s="8">
        <f>IF($D5891="","",AA5891-N5891)</f>
        <v/>
      </c>
      <c r="AF5891" s="8" t="n"/>
      <c r="AI5891" s="14" t="n"/>
      <c r="AK5891">
        <f>IF($D5891="","",IF(COUNTIF($D$2:$D5891,$D5891)=1,1,0))</f>
        <v/>
      </c>
      <c r="AL5891">
        <f>IF($AK5891=1,SUMPRODUCT(--($AO$2:$AO$7001&lt;$AO5891))+1,"")</f>
        <v/>
      </c>
      <c r="AM5891">
        <f>IF($D5891="","",IF(OR($R5891=TRUE(),$R5891="TRUE"),1,0))</f>
        <v/>
      </c>
      <c r="AN5891">
        <f>IF($D5891="","",IF($X5891="Yes",1,0))</f>
        <v/>
      </c>
      <c r="AO5891">
        <f>IF($AK5891=1,IFERROR(IF(VALUE($D5891)&lt;100000000,VALUE($D5891),1000000000),IFERROR(IF(VALUE(MID($D5891,2,20))&lt;100000000,VALUE(MID($D5891,2,20)),1000000000),1000000000))+ROW()/100000,"")</f>
        <v/>
      </c>
    </row>
    <row r="5892">
      <c r="F5892" s="14" t="n"/>
      <c r="N5892" s="8">
        <f>IF($D5892="","",M5892*V5892/100)</f>
        <v/>
      </c>
      <c r="O5892" s="8" t="n"/>
      <c r="U5892" s="8" t="n"/>
      <c r="V5892" s="8" t="n"/>
      <c r="Y5892">
        <f>IF($D5892="","",IF($AN5892=1,0,IF($AM5892=1,Settings!$C$6,Settings!$C$7))*100)</f>
        <v/>
      </c>
      <c r="Z5892" s="8">
        <f>IF($D5892="","",V5892*Y5892/100)</f>
        <v/>
      </c>
      <c r="AA5892" s="8">
        <f>IF($D5892="","",V5892-Z5892)</f>
        <v/>
      </c>
      <c r="AB5892" s="8">
        <f>IF($D5892="","",AA5892-N5892)</f>
        <v/>
      </c>
      <c r="AF5892" s="8" t="n"/>
      <c r="AI5892" s="14" t="n"/>
      <c r="AK5892">
        <f>IF($D5892="","",IF(COUNTIF($D$2:$D5892,$D5892)=1,1,0))</f>
        <v/>
      </c>
      <c r="AL5892">
        <f>IF($AK5892=1,SUMPRODUCT(--($AO$2:$AO$7001&lt;$AO5892))+1,"")</f>
        <v/>
      </c>
      <c r="AM5892">
        <f>IF($D5892="","",IF(OR($R5892=TRUE(),$R5892="TRUE"),1,0))</f>
        <v/>
      </c>
      <c r="AN5892">
        <f>IF($D5892="","",IF($X5892="Yes",1,0))</f>
        <v/>
      </c>
      <c r="AO5892">
        <f>IF($AK5892=1,IFERROR(IF(VALUE($D5892)&lt;100000000,VALUE($D5892),1000000000),IFERROR(IF(VALUE(MID($D5892,2,20))&lt;100000000,VALUE(MID($D5892,2,20)),1000000000),1000000000))+ROW()/100000,"")</f>
        <v/>
      </c>
    </row>
    <row r="5893">
      <c r="F5893" s="14" t="n"/>
      <c r="N5893" s="8">
        <f>IF($D5893="","",M5893*V5893/100)</f>
        <v/>
      </c>
      <c r="O5893" s="8" t="n"/>
      <c r="U5893" s="8" t="n"/>
      <c r="V5893" s="8" t="n"/>
      <c r="Y5893">
        <f>IF($D5893="","",IF($AN5893=1,0,IF($AM5893=1,Settings!$C$6,Settings!$C$7))*100)</f>
        <v/>
      </c>
      <c r="Z5893" s="8">
        <f>IF($D5893="","",V5893*Y5893/100)</f>
        <v/>
      </c>
      <c r="AA5893" s="8">
        <f>IF($D5893="","",V5893-Z5893)</f>
        <v/>
      </c>
      <c r="AB5893" s="8">
        <f>IF($D5893="","",AA5893-N5893)</f>
        <v/>
      </c>
      <c r="AF5893" s="8" t="n"/>
      <c r="AI5893" s="14" t="n"/>
      <c r="AK5893">
        <f>IF($D5893="","",IF(COUNTIF($D$2:$D5893,$D5893)=1,1,0))</f>
        <v/>
      </c>
      <c r="AL5893">
        <f>IF($AK5893=1,SUMPRODUCT(--($AO$2:$AO$7001&lt;$AO5893))+1,"")</f>
        <v/>
      </c>
      <c r="AM5893">
        <f>IF($D5893="","",IF(OR($R5893=TRUE(),$R5893="TRUE"),1,0))</f>
        <v/>
      </c>
      <c r="AN5893">
        <f>IF($D5893="","",IF($X5893="Yes",1,0))</f>
        <v/>
      </c>
      <c r="AO5893">
        <f>IF($AK5893=1,IFERROR(IF(VALUE($D5893)&lt;100000000,VALUE($D5893),1000000000),IFERROR(IF(VALUE(MID($D5893,2,20))&lt;100000000,VALUE(MID($D5893,2,20)),1000000000),1000000000))+ROW()/100000,"")</f>
        <v/>
      </c>
    </row>
    <row r="5894">
      <c r="F5894" s="14" t="n"/>
      <c r="N5894" s="8">
        <f>IF($D5894="","",M5894*V5894/100)</f>
        <v/>
      </c>
      <c r="O5894" s="8" t="n"/>
      <c r="U5894" s="8" t="n"/>
      <c r="V5894" s="8" t="n"/>
      <c r="Y5894">
        <f>IF($D5894="","",IF($AN5894=1,0,IF($AM5894=1,Settings!$C$6,Settings!$C$7))*100)</f>
        <v/>
      </c>
      <c r="Z5894" s="8">
        <f>IF($D5894="","",V5894*Y5894/100)</f>
        <v/>
      </c>
      <c r="AA5894" s="8">
        <f>IF($D5894="","",V5894-Z5894)</f>
        <v/>
      </c>
      <c r="AB5894" s="8">
        <f>IF($D5894="","",AA5894-N5894)</f>
        <v/>
      </c>
      <c r="AF5894" s="8" t="n"/>
      <c r="AI5894" s="14" t="n"/>
      <c r="AK5894">
        <f>IF($D5894="","",IF(COUNTIF($D$2:$D5894,$D5894)=1,1,0))</f>
        <v/>
      </c>
      <c r="AL5894">
        <f>IF($AK5894=1,SUMPRODUCT(--($AO$2:$AO$7001&lt;$AO5894))+1,"")</f>
        <v/>
      </c>
      <c r="AM5894">
        <f>IF($D5894="","",IF(OR($R5894=TRUE(),$R5894="TRUE"),1,0))</f>
        <v/>
      </c>
      <c r="AN5894">
        <f>IF($D5894="","",IF($X5894="Yes",1,0))</f>
        <v/>
      </c>
      <c r="AO5894">
        <f>IF($AK5894=1,IFERROR(IF(VALUE($D5894)&lt;100000000,VALUE($D5894),1000000000),IFERROR(IF(VALUE(MID($D5894,2,20))&lt;100000000,VALUE(MID($D5894,2,20)),1000000000),1000000000))+ROW()/100000,"")</f>
        <v/>
      </c>
    </row>
    <row r="5895">
      <c r="F5895" s="14" t="n"/>
      <c r="N5895" s="8">
        <f>IF($D5895="","",M5895*V5895/100)</f>
        <v/>
      </c>
      <c r="O5895" s="8" t="n"/>
      <c r="U5895" s="8" t="n"/>
      <c r="V5895" s="8" t="n"/>
      <c r="Y5895">
        <f>IF($D5895="","",IF($AN5895=1,0,IF($AM5895=1,Settings!$C$6,Settings!$C$7))*100)</f>
        <v/>
      </c>
      <c r="Z5895" s="8">
        <f>IF($D5895="","",V5895*Y5895/100)</f>
        <v/>
      </c>
      <c r="AA5895" s="8">
        <f>IF($D5895="","",V5895-Z5895)</f>
        <v/>
      </c>
      <c r="AB5895" s="8">
        <f>IF($D5895="","",AA5895-N5895)</f>
        <v/>
      </c>
      <c r="AF5895" s="8" t="n"/>
      <c r="AI5895" s="14" t="n"/>
      <c r="AK5895">
        <f>IF($D5895="","",IF(COUNTIF($D$2:$D5895,$D5895)=1,1,0))</f>
        <v/>
      </c>
      <c r="AL5895">
        <f>IF($AK5895=1,SUMPRODUCT(--($AO$2:$AO$7001&lt;$AO5895))+1,"")</f>
        <v/>
      </c>
      <c r="AM5895">
        <f>IF($D5895="","",IF(OR($R5895=TRUE(),$R5895="TRUE"),1,0))</f>
        <v/>
      </c>
      <c r="AN5895">
        <f>IF($D5895="","",IF($X5895="Yes",1,0))</f>
        <v/>
      </c>
      <c r="AO5895">
        <f>IF($AK5895=1,IFERROR(IF(VALUE($D5895)&lt;100000000,VALUE($D5895),1000000000),IFERROR(IF(VALUE(MID($D5895,2,20))&lt;100000000,VALUE(MID($D5895,2,20)),1000000000),1000000000))+ROW()/100000,"")</f>
        <v/>
      </c>
    </row>
    <row r="5896">
      <c r="F5896" s="14" t="n"/>
      <c r="N5896" s="8">
        <f>IF($D5896="","",M5896*V5896/100)</f>
        <v/>
      </c>
      <c r="O5896" s="8" t="n"/>
      <c r="U5896" s="8" t="n"/>
      <c r="V5896" s="8" t="n"/>
      <c r="Y5896">
        <f>IF($D5896="","",IF($AN5896=1,0,IF($AM5896=1,Settings!$C$6,Settings!$C$7))*100)</f>
        <v/>
      </c>
      <c r="Z5896" s="8">
        <f>IF($D5896="","",V5896*Y5896/100)</f>
        <v/>
      </c>
      <c r="AA5896" s="8">
        <f>IF($D5896="","",V5896-Z5896)</f>
        <v/>
      </c>
      <c r="AB5896" s="8">
        <f>IF($D5896="","",AA5896-N5896)</f>
        <v/>
      </c>
      <c r="AF5896" s="8" t="n"/>
      <c r="AI5896" s="14" t="n"/>
      <c r="AK5896">
        <f>IF($D5896="","",IF(COUNTIF($D$2:$D5896,$D5896)=1,1,0))</f>
        <v/>
      </c>
      <c r="AL5896">
        <f>IF($AK5896=1,SUMPRODUCT(--($AO$2:$AO$7001&lt;$AO5896))+1,"")</f>
        <v/>
      </c>
      <c r="AM5896">
        <f>IF($D5896="","",IF(OR($R5896=TRUE(),$R5896="TRUE"),1,0))</f>
        <v/>
      </c>
      <c r="AN5896">
        <f>IF($D5896="","",IF($X5896="Yes",1,0))</f>
        <v/>
      </c>
      <c r="AO5896">
        <f>IF($AK5896=1,IFERROR(IF(VALUE($D5896)&lt;100000000,VALUE($D5896),1000000000),IFERROR(IF(VALUE(MID($D5896,2,20))&lt;100000000,VALUE(MID($D5896,2,20)),1000000000),1000000000))+ROW()/100000,"")</f>
        <v/>
      </c>
    </row>
    <row r="5897">
      <c r="F5897" s="14" t="n"/>
      <c r="N5897" s="8">
        <f>IF($D5897="","",M5897*V5897/100)</f>
        <v/>
      </c>
      <c r="O5897" s="8" t="n"/>
      <c r="U5897" s="8" t="n"/>
      <c r="V5897" s="8" t="n"/>
      <c r="Y5897">
        <f>IF($D5897="","",IF($AN5897=1,0,IF($AM5897=1,Settings!$C$6,Settings!$C$7))*100)</f>
        <v/>
      </c>
      <c r="Z5897" s="8">
        <f>IF($D5897="","",V5897*Y5897/100)</f>
        <v/>
      </c>
      <c r="AA5897" s="8">
        <f>IF($D5897="","",V5897-Z5897)</f>
        <v/>
      </c>
      <c r="AB5897" s="8">
        <f>IF($D5897="","",AA5897-N5897)</f>
        <v/>
      </c>
      <c r="AF5897" s="8" t="n"/>
      <c r="AI5897" s="14" t="n"/>
      <c r="AK5897">
        <f>IF($D5897="","",IF(COUNTIF($D$2:$D5897,$D5897)=1,1,0))</f>
        <v/>
      </c>
      <c r="AL5897">
        <f>IF($AK5897=1,SUMPRODUCT(--($AO$2:$AO$7001&lt;$AO5897))+1,"")</f>
        <v/>
      </c>
      <c r="AM5897">
        <f>IF($D5897="","",IF(OR($R5897=TRUE(),$R5897="TRUE"),1,0))</f>
        <v/>
      </c>
      <c r="AN5897">
        <f>IF($D5897="","",IF($X5897="Yes",1,0))</f>
        <v/>
      </c>
      <c r="AO5897">
        <f>IF($AK5897=1,IFERROR(IF(VALUE($D5897)&lt;100000000,VALUE($D5897),1000000000),IFERROR(IF(VALUE(MID($D5897,2,20))&lt;100000000,VALUE(MID($D5897,2,20)),1000000000),1000000000))+ROW()/100000,"")</f>
        <v/>
      </c>
    </row>
    <row r="5898">
      <c r="F5898" s="14" t="n"/>
      <c r="N5898" s="8">
        <f>IF($D5898="","",M5898*V5898/100)</f>
        <v/>
      </c>
      <c r="O5898" s="8" t="n"/>
      <c r="U5898" s="8" t="n"/>
      <c r="V5898" s="8" t="n"/>
      <c r="Y5898">
        <f>IF($D5898="","",IF($AN5898=1,0,IF($AM5898=1,Settings!$C$6,Settings!$C$7))*100)</f>
        <v/>
      </c>
      <c r="Z5898" s="8">
        <f>IF($D5898="","",V5898*Y5898/100)</f>
        <v/>
      </c>
      <c r="AA5898" s="8">
        <f>IF($D5898="","",V5898-Z5898)</f>
        <v/>
      </c>
      <c r="AB5898" s="8">
        <f>IF($D5898="","",AA5898-N5898)</f>
        <v/>
      </c>
      <c r="AF5898" s="8" t="n"/>
      <c r="AI5898" s="14" t="n"/>
      <c r="AK5898">
        <f>IF($D5898="","",IF(COUNTIF($D$2:$D5898,$D5898)=1,1,0))</f>
        <v/>
      </c>
      <c r="AL5898">
        <f>IF($AK5898=1,SUMPRODUCT(--($AO$2:$AO$7001&lt;$AO5898))+1,"")</f>
        <v/>
      </c>
      <c r="AM5898">
        <f>IF($D5898="","",IF(OR($R5898=TRUE(),$R5898="TRUE"),1,0))</f>
        <v/>
      </c>
      <c r="AN5898">
        <f>IF($D5898="","",IF($X5898="Yes",1,0))</f>
        <v/>
      </c>
      <c r="AO5898">
        <f>IF($AK5898=1,IFERROR(IF(VALUE($D5898)&lt;100000000,VALUE($D5898),1000000000),IFERROR(IF(VALUE(MID($D5898,2,20))&lt;100000000,VALUE(MID($D5898,2,20)),1000000000),1000000000))+ROW()/100000,"")</f>
        <v/>
      </c>
    </row>
    <row r="5899">
      <c r="F5899" s="14" t="n"/>
      <c r="N5899" s="8">
        <f>IF($D5899="","",M5899*V5899/100)</f>
        <v/>
      </c>
      <c r="O5899" s="8" t="n"/>
      <c r="U5899" s="8" t="n"/>
      <c r="V5899" s="8" t="n"/>
      <c r="Y5899">
        <f>IF($D5899="","",IF($AN5899=1,0,IF($AM5899=1,Settings!$C$6,Settings!$C$7))*100)</f>
        <v/>
      </c>
      <c r="Z5899" s="8">
        <f>IF($D5899="","",V5899*Y5899/100)</f>
        <v/>
      </c>
      <c r="AA5899" s="8">
        <f>IF($D5899="","",V5899-Z5899)</f>
        <v/>
      </c>
      <c r="AB5899" s="8">
        <f>IF($D5899="","",AA5899-N5899)</f>
        <v/>
      </c>
      <c r="AF5899" s="8" t="n"/>
      <c r="AI5899" s="14" t="n"/>
      <c r="AK5899">
        <f>IF($D5899="","",IF(COUNTIF($D$2:$D5899,$D5899)=1,1,0))</f>
        <v/>
      </c>
      <c r="AL5899">
        <f>IF($AK5899=1,SUMPRODUCT(--($AO$2:$AO$7001&lt;$AO5899))+1,"")</f>
        <v/>
      </c>
      <c r="AM5899">
        <f>IF($D5899="","",IF(OR($R5899=TRUE(),$R5899="TRUE"),1,0))</f>
        <v/>
      </c>
      <c r="AN5899">
        <f>IF($D5899="","",IF($X5899="Yes",1,0))</f>
        <v/>
      </c>
      <c r="AO5899">
        <f>IF($AK5899=1,IFERROR(IF(VALUE($D5899)&lt;100000000,VALUE($D5899),1000000000),IFERROR(IF(VALUE(MID($D5899,2,20))&lt;100000000,VALUE(MID($D5899,2,20)),1000000000),1000000000))+ROW()/100000,"")</f>
        <v/>
      </c>
    </row>
    <row r="5900">
      <c r="F5900" s="14" t="n"/>
      <c r="N5900" s="8">
        <f>IF($D5900="","",M5900*V5900/100)</f>
        <v/>
      </c>
      <c r="O5900" s="8" t="n"/>
      <c r="U5900" s="8" t="n"/>
      <c r="V5900" s="8" t="n"/>
      <c r="Y5900">
        <f>IF($D5900="","",IF($AN5900=1,0,IF($AM5900=1,Settings!$C$6,Settings!$C$7))*100)</f>
        <v/>
      </c>
      <c r="Z5900" s="8">
        <f>IF($D5900="","",V5900*Y5900/100)</f>
        <v/>
      </c>
      <c r="AA5900" s="8">
        <f>IF($D5900="","",V5900-Z5900)</f>
        <v/>
      </c>
      <c r="AB5900" s="8">
        <f>IF($D5900="","",AA5900-N5900)</f>
        <v/>
      </c>
      <c r="AF5900" s="8" t="n"/>
      <c r="AI5900" s="14" t="n"/>
      <c r="AK5900">
        <f>IF($D5900="","",IF(COUNTIF($D$2:$D5900,$D5900)=1,1,0))</f>
        <v/>
      </c>
      <c r="AL5900">
        <f>IF($AK5900=1,SUMPRODUCT(--($AO$2:$AO$7001&lt;$AO5900))+1,"")</f>
        <v/>
      </c>
      <c r="AM5900">
        <f>IF($D5900="","",IF(OR($R5900=TRUE(),$R5900="TRUE"),1,0))</f>
        <v/>
      </c>
      <c r="AN5900">
        <f>IF($D5900="","",IF($X5900="Yes",1,0))</f>
        <v/>
      </c>
      <c r="AO5900">
        <f>IF($AK5900=1,IFERROR(IF(VALUE($D5900)&lt;100000000,VALUE($D5900),1000000000),IFERROR(IF(VALUE(MID($D5900,2,20))&lt;100000000,VALUE(MID($D5900,2,20)),1000000000),1000000000))+ROW()/100000,"")</f>
        <v/>
      </c>
    </row>
    <row r="5901">
      <c r="F5901" s="14" t="n"/>
      <c r="N5901" s="8">
        <f>IF($D5901="","",M5901*V5901/100)</f>
        <v/>
      </c>
      <c r="O5901" s="8" t="n"/>
      <c r="U5901" s="8" t="n"/>
      <c r="V5901" s="8" t="n"/>
      <c r="Y5901">
        <f>IF($D5901="","",IF($AN5901=1,0,IF($AM5901=1,Settings!$C$6,Settings!$C$7))*100)</f>
        <v/>
      </c>
      <c r="Z5901" s="8">
        <f>IF($D5901="","",V5901*Y5901/100)</f>
        <v/>
      </c>
      <c r="AA5901" s="8">
        <f>IF($D5901="","",V5901-Z5901)</f>
        <v/>
      </c>
      <c r="AB5901" s="8">
        <f>IF($D5901="","",AA5901-N5901)</f>
        <v/>
      </c>
      <c r="AF5901" s="8" t="n"/>
      <c r="AI5901" s="14" t="n"/>
      <c r="AK5901">
        <f>IF($D5901="","",IF(COUNTIF($D$2:$D5901,$D5901)=1,1,0))</f>
        <v/>
      </c>
      <c r="AL5901">
        <f>IF($AK5901=1,SUMPRODUCT(--($AO$2:$AO$7001&lt;$AO5901))+1,"")</f>
        <v/>
      </c>
      <c r="AM5901">
        <f>IF($D5901="","",IF(OR($R5901=TRUE(),$R5901="TRUE"),1,0))</f>
        <v/>
      </c>
      <c r="AN5901">
        <f>IF($D5901="","",IF($X5901="Yes",1,0))</f>
        <v/>
      </c>
      <c r="AO5901">
        <f>IF($AK5901=1,IFERROR(IF(VALUE($D5901)&lt;100000000,VALUE($D5901),1000000000),IFERROR(IF(VALUE(MID($D5901,2,20))&lt;100000000,VALUE(MID($D5901,2,20)),1000000000),1000000000))+ROW()/100000,"")</f>
        <v/>
      </c>
    </row>
    <row r="5902">
      <c r="F5902" s="14" t="n"/>
      <c r="N5902" s="8">
        <f>IF($D5902="","",M5902*V5902/100)</f>
        <v/>
      </c>
      <c r="O5902" s="8" t="n"/>
      <c r="U5902" s="8" t="n"/>
      <c r="V5902" s="8" t="n"/>
      <c r="Y5902">
        <f>IF($D5902="","",IF($AN5902=1,0,IF($AM5902=1,Settings!$C$6,Settings!$C$7))*100)</f>
        <v/>
      </c>
      <c r="Z5902" s="8">
        <f>IF($D5902="","",V5902*Y5902/100)</f>
        <v/>
      </c>
      <c r="AA5902" s="8">
        <f>IF($D5902="","",V5902-Z5902)</f>
        <v/>
      </c>
      <c r="AB5902" s="8">
        <f>IF($D5902="","",AA5902-N5902)</f>
        <v/>
      </c>
      <c r="AF5902" s="8" t="n"/>
      <c r="AI5902" s="14" t="n"/>
      <c r="AK5902">
        <f>IF($D5902="","",IF(COUNTIF($D$2:$D5902,$D5902)=1,1,0))</f>
        <v/>
      </c>
      <c r="AL5902">
        <f>IF($AK5902=1,SUMPRODUCT(--($AO$2:$AO$7001&lt;$AO5902))+1,"")</f>
        <v/>
      </c>
      <c r="AM5902">
        <f>IF($D5902="","",IF(OR($R5902=TRUE(),$R5902="TRUE"),1,0))</f>
        <v/>
      </c>
      <c r="AN5902">
        <f>IF($D5902="","",IF($X5902="Yes",1,0))</f>
        <v/>
      </c>
      <c r="AO5902">
        <f>IF($AK5902=1,IFERROR(IF(VALUE($D5902)&lt;100000000,VALUE($D5902),1000000000),IFERROR(IF(VALUE(MID($D5902,2,20))&lt;100000000,VALUE(MID($D5902,2,20)),1000000000),1000000000))+ROW()/100000,"")</f>
        <v/>
      </c>
    </row>
    <row r="5903">
      <c r="F5903" s="14" t="n"/>
      <c r="N5903" s="8">
        <f>IF($D5903="","",M5903*V5903/100)</f>
        <v/>
      </c>
      <c r="O5903" s="8" t="n"/>
      <c r="U5903" s="8" t="n"/>
      <c r="V5903" s="8" t="n"/>
      <c r="Y5903">
        <f>IF($D5903="","",IF($AN5903=1,0,IF($AM5903=1,Settings!$C$6,Settings!$C$7))*100)</f>
        <v/>
      </c>
      <c r="Z5903" s="8">
        <f>IF($D5903="","",V5903*Y5903/100)</f>
        <v/>
      </c>
      <c r="AA5903" s="8">
        <f>IF($D5903="","",V5903-Z5903)</f>
        <v/>
      </c>
      <c r="AB5903" s="8">
        <f>IF($D5903="","",AA5903-N5903)</f>
        <v/>
      </c>
      <c r="AF5903" s="8" t="n"/>
      <c r="AI5903" s="14" t="n"/>
      <c r="AK5903">
        <f>IF($D5903="","",IF(COUNTIF($D$2:$D5903,$D5903)=1,1,0))</f>
        <v/>
      </c>
      <c r="AL5903">
        <f>IF($AK5903=1,SUMPRODUCT(--($AO$2:$AO$7001&lt;$AO5903))+1,"")</f>
        <v/>
      </c>
      <c r="AM5903">
        <f>IF($D5903="","",IF(OR($R5903=TRUE(),$R5903="TRUE"),1,0))</f>
        <v/>
      </c>
      <c r="AN5903">
        <f>IF($D5903="","",IF($X5903="Yes",1,0))</f>
        <v/>
      </c>
      <c r="AO5903">
        <f>IF($AK5903=1,IFERROR(IF(VALUE($D5903)&lt;100000000,VALUE($D5903),1000000000),IFERROR(IF(VALUE(MID($D5903,2,20))&lt;100000000,VALUE(MID($D5903,2,20)),1000000000),1000000000))+ROW()/100000,"")</f>
        <v/>
      </c>
    </row>
    <row r="5904">
      <c r="F5904" s="14" t="n"/>
      <c r="N5904" s="8">
        <f>IF($D5904="","",M5904*V5904/100)</f>
        <v/>
      </c>
      <c r="O5904" s="8" t="n"/>
      <c r="U5904" s="8" t="n"/>
      <c r="V5904" s="8" t="n"/>
      <c r="Y5904">
        <f>IF($D5904="","",IF($AN5904=1,0,IF($AM5904=1,Settings!$C$6,Settings!$C$7))*100)</f>
        <v/>
      </c>
      <c r="Z5904" s="8">
        <f>IF($D5904="","",V5904*Y5904/100)</f>
        <v/>
      </c>
      <c r="AA5904" s="8">
        <f>IF($D5904="","",V5904-Z5904)</f>
        <v/>
      </c>
      <c r="AB5904" s="8">
        <f>IF($D5904="","",AA5904-N5904)</f>
        <v/>
      </c>
      <c r="AF5904" s="8" t="n"/>
      <c r="AI5904" s="14" t="n"/>
      <c r="AK5904">
        <f>IF($D5904="","",IF(COUNTIF($D$2:$D5904,$D5904)=1,1,0))</f>
        <v/>
      </c>
      <c r="AL5904">
        <f>IF($AK5904=1,SUMPRODUCT(--($AO$2:$AO$7001&lt;$AO5904))+1,"")</f>
        <v/>
      </c>
      <c r="AM5904">
        <f>IF($D5904="","",IF(OR($R5904=TRUE(),$R5904="TRUE"),1,0))</f>
        <v/>
      </c>
      <c r="AN5904">
        <f>IF($D5904="","",IF($X5904="Yes",1,0))</f>
        <v/>
      </c>
      <c r="AO5904">
        <f>IF($AK5904=1,IFERROR(IF(VALUE($D5904)&lt;100000000,VALUE($D5904),1000000000),IFERROR(IF(VALUE(MID($D5904,2,20))&lt;100000000,VALUE(MID($D5904,2,20)),1000000000),1000000000))+ROW()/100000,"")</f>
        <v/>
      </c>
    </row>
    <row r="5905">
      <c r="F5905" s="14" t="n"/>
      <c r="N5905" s="8">
        <f>IF($D5905="","",M5905*V5905/100)</f>
        <v/>
      </c>
      <c r="O5905" s="8" t="n"/>
      <c r="U5905" s="8" t="n"/>
      <c r="V5905" s="8" t="n"/>
      <c r="Y5905">
        <f>IF($D5905="","",IF($AN5905=1,0,IF($AM5905=1,Settings!$C$6,Settings!$C$7))*100)</f>
        <v/>
      </c>
      <c r="Z5905" s="8">
        <f>IF($D5905="","",V5905*Y5905/100)</f>
        <v/>
      </c>
      <c r="AA5905" s="8">
        <f>IF($D5905="","",V5905-Z5905)</f>
        <v/>
      </c>
      <c r="AB5905" s="8">
        <f>IF($D5905="","",AA5905-N5905)</f>
        <v/>
      </c>
      <c r="AF5905" s="8" t="n"/>
      <c r="AI5905" s="14" t="n"/>
      <c r="AK5905">
        <f>IF($D5905="","",IF(COUNTIF($D$2:$D5905,$D5905)=1,1,0))</f>
        <v/>
      </c>
      <c r="AL5905">
        <f>IF($AK5905=1,SUMPRODUCT(--($AO$2:$AO$7001&lt;$AO5905))+1,"")</f>
        <v/>
      </c>
      <c r="AM5905">
        <f>IF($D5905="","",IF(OR($R5905=TRUE(),$R5905="TRUE"),1,0))</f>
        <v/>
      </c>
      <c r="AN5905">
        <f>IF($D5905="","",IF($X5905="Yes",1,0))</f>
        <v/>
      </c>
      <c r="AO5905">
        <f>IF($AK5905=1,IFERROR(IF(VALUE($D5905)&lt;100000000,VALUE($D5905),1000000000),IFERROR(IF(VALUE(MID($D5905,2,20))&lt;100000000,VALUE(MID($D5905,2,20)),1000000000),1000000000))+ROW()/100000,"")</f>
        <v/>
      </c>
    </row>
    <row r="5906">
      <c r="F5906" s="14" t="n"/>
      <c r="N5906" s="8">
        <f>IF($D5906="","",M5906*V5906/100)</f>
        <v/>
      </c>
      <c r="O5906" s="8" t="n"/>
      <c r="U5906" s="8" t="n"/>
      <c r="V5906" s="8" t="n"/>
      <c r="Y5906">
        <f>IF($D5906="","",IF($AN5906=1,0,IF($AM5906=1,Settings!$C$6,Settings!$C$7))*100)</f>
        <v/>
      </c>
      <c r="Z5906" s="8">
        <f>IF($D5906="","",V5906*Y5906/100)</f>
        <v/>
      </c>
      <c r="AA5906" s="8">
        <f>IF($D5906="","",V5906-Z5906)</f>
        <v/>
      </c>
      <c r="AB5906" s="8">
        <f>IF($D5906="","",AA5906-N5906)</f>
        <v/>
      </c>
      <c r="AF5906" s="8" t="n"/>
      <c r="AI5906" s="14" t="n"/>
      <c r="AK5906">
        <f>IF($D5906="","",IF(COUNTIF($D$2:$D5906,$D5906)=1,1,0))</f>
        <v/>
      </c>
      <c r="AL5906">
        <f>IF($AK5906=1,SUMPRODUCT(--($AO$2:$AO$7001&lt;$AO5906))+1,"")</f>
        <v/>
      </c>
      <c r="AM5906">
        <f>IF($D5906="","",IF(OR($R5906=TRUE(),$R5906="TRUE"),1,0))</f>
        <v/>
      </c>
      <c r="AN5906">
        <f>IF($D5906="","",IF($X5906="Yes",1,0))</f>
        <v/>
      </c>
      <c r="AO5906">
        <f>IF($AK5906=1,IFERROR(IF(VALUE($D5906)&lt;100000000,VALUE($D5906),1000000000),IFERROR(IF(VALUE(MID($D5906,2,20))&lt;100000000,VALUE(MID($D5906,2,20)),1000000000),1000000000))+ROW()/100000,"")</f>
        <v/>
      </c>
    </row>
    <row r="5907">
      <c r="F5907" s="14" t="n"/>
      <c r="N5907" s="8">
        <f>IF($D5907="","",M5907*V5907/100)</f>
        <v/>
      </c>
      <c r="O5907" s="8" t="n"/>
      <c r="U5907" s="8" t="n"/>
      <c r="V5907" s="8" t="n"/>
      <c r="Y5907">
        <f>IF($D5907="","",IF($AN5907=1,0,IF($AM5907=1,Settings!$C$6,Settings!$C$7))*100)</f>
        <v/>
      </c>
      <c r="Z5907" s="8">
        <f>IF($D5907="","",V5907*Y5907/100)</f>
        <v/>
      </c>
      <c r="AA5907" s="8">
        <f>IF($D5907="","",V5907-Z5907)</f>
        <v/>
      </c>
      <c r="AB5907" s="8">
        <f>IF($D5907="","",AA5907-N5907)</f>
        <v/>
      </c>
      <c r="AF5907" s="8" t="n"/>
      <c r="AI5907" s="14" t="n"/>
      <c r="AK5907">
        <f>IF($D5907="","",IF(COUNTIF($D$2:$D5907,$D5907)=1,1,0))</f>
        <v/>
      </c>
      <c r="AL5907">
        <f>IF($AK5907=1,SUMPRODUCT(--($AO$2:$AO$7001&lt;$AO5907))+1,"")</f>
        <v/>
      </c>
      <c r="AM5907">
        <f>IF($D5907="","",IF(OR($R5907=TRUE(),$R5907="TRUE"),1,0))</f>
        <v/>
      </c>
      <c r="AN5907">
        <f>IF($D5907="","",IF($X5907="Yes",1,0))</f>
        <v/>
      </c>
      <c r="AO5907">
        <f>IF($AK5907=1,IFERROR(IF(VALUE($D5907)&lt;100000000,VALUE($D5907),1000000000),IFERROR(IF(VALUE(MID($D5907,2,20))&lt;100000000,VALUE(MID($D5907,2,20)),1000000000),1000000000))+ROW()/100000,"")</f>
        <v/>
      </c>
    </row>
    <row r="5908">
      <c r="F5908" s="14" t="n"/>
      <c r="N5908" s="8">
        <f>IF($D5908="","",M5908*V5908/100)</f>
        <v/>
      </c>
      <c r="O5908" s="8" t="n"/>
      <c r="U5908" s="8" t="n"/>
      <c r="V5908" s="8" t="n"/>
      <c r="Y5908">
        <f>IF($D5908="","",IF($AN5908=1,0,IF($AM5908=1,Settings!$C$6,Settings!$C$7))*100)</f>
        <v/>
      </c>
      <c r="Z5908" s="8">
        <f>IF($D5908="","",V5908*Y5908/100)</f>
        <v/>
      </c>
      <c r="AA5908" s="8">
        <f>IF($D5908="","",V5908-Z5908)</f>
        <v/>
      </c>
      <c r="AB5908" s="8">
        <f>IF($D5908="","",AA5908-N5908)</f>
        <v/>
      </c>
      <c r="AF5908" s="8" t="n"/>
      <c r="AI5908" s="14" t="n"/>
      <c r="AK5908">
        <f>IF($D5908="","",IF(COUNTIF($D$2:$D5908,$D5908)=1,1,0))</f>
        <v/>
      </c>
      <c r="AL5908">
        <f>IF($AK5908=1,SUMPRODUCT(--($AO$2:$AO$7001&lt;$AO5908))+1,"")</f>
        <v/>
      </c>
      <c r="AM5908">
        <f>IF($D5908="","",IF(OR($R5908=TRUE(),$R5908="TRUE"),1,0))</f>
        <v/>
      </c>
      <c r="AN5908">
        <f>IF($D5908="","",IF($X5908="Yes",1,0))</f>
        <v/>
      </c>
      <c r="AO5908">
        <f>IF($AK5908=1,IFERROR(IF(VALUE($D5908)&lt;100000000,VALUE($D5908),1000000000),IFERROR(IF(VALUE(MID($D5908,2,20))&lt;100000000,VALUE(MID($D5908,2,20)),1000000000),1000000000))+ROW()/100000,"")</f>
        <v/>
      </c>
    </row>
    <row r="5909">
      <c r="F5909" s="14" t="n"/>
      <c r="N5909" s="8">
        <f>IF($D5909="","",M5909*V5909/100)</f>
        <v/>
      </c>
      <c r="O5909" s="8" t="n"/>
      <c r="U5909" s="8" t="n"/>
      <c r="V5909" s="8" t="n"/>
      <c r="Y5909">
        <f>IF($D5909="","",IF($AN5909=1,0,IF($AM5909=1,Settings!$C$6,Settings!$C$7))*100)</f>
        <v/>
      </c>
      <c r="Z5909" s="8">
        <f>IF($D5909="","",V5909*Y5909/100)</f>
        <v/>
      </c>
      <c r="AA5909" s="8">
        <f>IF($D5909="","",V5909-Z5909)</f>
        <v/>
      </c>
      <c r="AB5909" s="8">
        <f>IF($D5909="","",AA5909-N5909)</f>
        <v/>
      </c>
      <c r="AF5909" s="8" t="n"/>
      <c r="AI5909" s="14" t="n"/>
      <c r="AK5909">
        <f>IF($D5909="","",IF(COUNTIF($D$2:$D5909,$D5909)=1,1,0))</f>
        <v/>
      </c>
      <c r="AL5909">
        <f>IF($AK5909=1,SUMPRODUCT(--($AO$2:$AO$7001&lt;$AO5909))+1,"")</f>
        <v/>
      </c>
      <c r="AM5909">
        <f>IF($D5909="","",IF(OR($R5909=TRUE(),$R5909="TRUE"),1,0))</f>
        <v/>
      </c>
      <c r="AN5909">
        <f>IF($D5909="","",IF($X5909="Yes",1,0))</f>
        <v/>
      </c>
      <c r="AO5909">
        <f>IF($AK5909=1,IFERROR(IF(VALUE($D5909)&lt;100000000,VALUE($D5909),1000000000),IFERROR(IF(VALUE(MID($D5909,2,20))&lt;100000000,VALUE(MID($D5909,2,20)),1000000000),1000000000))+ROW()/100000,"")</f>
        <v/>
      </c>
    </row>
    <row r="5910">
      <c r="F5910" s="14" t="n"/>
      <c r="N5910" s="8">
        <f>IF($D5910="","",M5910*V5910/100)</f>
        <v/>
      </c>
      <c r="O5910" s="8" t="n"/>
      <c r="U5910" s="8" t="n"/>
      <c r="V5910" s="8" t="n"/>
      <c r="Y5910">
        <f>IF($D5910="","",IF($AN5910=1,0,IF($AM5910=1,Settings!$C$6,Settings!$C$7))*100)</f>
        <v/>
      </c>
      <c r="Z5910" s="8">
        <f>IF($D5910="","",V5910*Y5910/100)</f>
        <v/>
      </c>
      <c r="AA5910" s="8">
        <f>IF($D5910="","",V5910-Z5910)</f>
        <v/>
      </c>
      <c r="AB5910" s="8">
        <f>IF($D5910="","",AA5910-N5910)</f>
        <v/>
      </c>
      <c r="AF5910" s="8" t="n"/>
      <c r="AI5910" s="14" t="n"/>
      <c r="AK5910">
        <f>IF($D5910="","",IF(COUNTIF($D$2:$D5910,$D5910)=1,1,0))</f>
        <v/>
      </c>
      <c r="AL5910">
        <f>IF($AK5910=1,SUMPRODUCT(--($AO$2:$AO$7001&lt;$AO5910))+1,"")</f>
        <v/>
      </c>
      <c r="AM5910">
        <f>IF($D5910="","",IF(OR($R5910=TRUE(),$R5910="TRUE"),1,0))</f>
        <v/>
      </c>
      <c r="AN5910">
        <f>IF($D5910="","",IF($X5910="Yes",1,0))</f>
        <v/>
      </c>
      <c r="AO5910">
        <f>IF($AK5910=1,IFERROR(IF(VALUE($D5910)&lt;100000000,VALUE($D5910),1000000000),IFERROR(IF(VALUE(MID($D5910,2,20))&lt;100000000,VALUE(MID($D5910,2,20)),1000000000),1000000000))+ROW()/100000,"")</f>
        <v/>
      </c>
    </row>
    <row r="5911">
      <c r="F5911" s="14" t="n"/>
      <c r="N5911" s="8">
        <f>IF($D5911="","",M5911*V5911/100)</f>
        <v/>
      </c>
      <c r="O5911" s="8" t="n"/>
      <c r="U5911" s="8" t="n"/>
      <c r="V5911" s="8" t="n"/>
      <c r="Y5911">
        <f>IF($D5911="","",IF($AN5911=1,0,IF($AM5911=1,Settings!$C$6,Settings!$C$7))*100)</f>
        <v/>
      </c>
      <c r="Z5911" s="8">
        <f>IF($D5911="","",V5911*Y5911/100)</f>
        <v/>
      </c>
      <c r="AA5911" s="8">
        <f>IF($D5911="","",V5911-Z5911)</f>
        <v/>
      </c>
      <c r="AB5911" s="8">
        <f>IF($D5911="","",AA5911-N5911)</f>
        <v/>
      </c>
      <c r="AF5911" s="8" t="n"/>
      <c r="AI5911" s="14" t="n"/>
      <c r="AK5911">
        <f>IF($D5911="","",IF(COUNTIF($D$2:$D5911,$D5911)=1,1,0))</f>
        <v/>
      </c>
      <c r="AL5911">
        <f>IF($AK5911=1,SUMPRODUCT(--($AO$2:$AO$7001&lt;$AO5911))+1,"")</f>
        <v/>
      </c>
      <c r="AM5911">
        <f>IF($D5911="","",IF(OR($R5911=TRUE(),$R5911="TRUE"),1,0))</f>
        <v/>
      </c>
      <c r="AN5911">
        <f>IF($D5911="","",IF($X5911="Yes",1,0))</f>
        <v/>
      </c>
      <c r="AO5911">
        <f>IF($AK5911=1,IFERROR(IF(VALUE($D5911)&lt;100000000,VALUE($D5911),1000000000),IFERROR(IF(VALUE(MID($D5911,2,20))&lt;100000000,VALUE(MID($D5911,2,20)),1000000000),1000000000))+ROW()/100000,"")</f>
        <v/>
      </c>
    </row>
    <row r="5912">
      <c r="F5912" s="14" t="n"/>
      <c r="N5912" s="8">
        <f>IF($D5912="","",M5912*V5912/100)</f>
        <v/>
      </c>
      <c r="O5912" s="8" t="n"/>
      <c r="U5912" s="8" t="n"/>
      <c r="V5912" s="8" t="n"/>
      <c r="Y5912">
        <f>IF($D5912="","",IF($AN5912=1,0,IF($AM5912=1,Settings!$C$6,Settings!$C$7))*100)</f>
        <v/>
      </c>
      <c r="Z5912" s="8">
        <f>IF($D5912="","",V5912*Y5912/100)</f>
        <v/>
      </c>
      <c r="AA5912" s="8">
        <f>IF($D5912="","",V5912-Z5912)</f>
        <v/>
      </c>
      <c r="AB5912" s="8">
        <f>IF($D5912="","",AA5912-N5912)</f>
        <v/>
      </c>
      <c r="AF5912" s="8" t="n"/>
      <c r="AI5912" s="14" t="n"/>
      <c r="AK5912">
        <f>IF($D5912="","",IF(COUNTIF($D$2:$D5912,$D5912)=1,1,0))</f>
        <v/>
      </c>
      <c r="AL5912">
        <f>IF($AK5912=1,SUMPRODUCT(--($AO$2:$AO$7001&lt;$AO5912))+1,"")</f>
        <v/>
      </c>
      <c r="AM5912">
        <f>IF($D5912="","",IF(OR($R5912=TRUE(),$R5912="TRUE"),1,0))</f>
        <v/>
      </c>
      <c r="AN5912">
        <f>IF($D5912="","",IF($X5912="Yes",1,0))</f>
        <v/>
      </c>
      <c r="AO5912">
        <f>IF($AK5912=1,IFERROR(IF(VALUE($D5912)&lt;100000000,VALUE($D5912),1000000000),IFERROR(IF(VALUE(MID($D5912,2,20))&lt;100000000,VALUE(MID($D5912,2,20)),1000000000),1000000000))+ROW()/100000,"")</f>
        <v/>
      </c>
    </row>
    <row r="5913">
      <c r="F5913" s="14" t="n"/>
      <c r="N5913" s="8">
        <f>IF($D5913="","",M5913*V5913/100)</f>
        <v/>
      </c>
      <c r="O5913" s="8" t="n"/>
      <c r="U5913" s="8" t="n"/>
      <c r="V5913" s="8" t="n"/>
      <c r="Y5913">
        <f>IF($D5913="","",IF($AN5913=1,0,IF($AM5913=1,Settings!$C$6,Settings!$C$7))*100)</f>
        <v/>
      </c>
      <c r="Z5913" s="8">
        <f>IF($D5913="","",V5913*Y5913/100)</f>
        <v/>
      </c>
      <c r="AA5913" s="8">
        <f>IF($D5913="","",V5913-Z5913)</f>
        <v/>
      </c>
      <c r="AB5913" s="8">
        <f>IF($D5913="","",AA5913-N5913)</f>
        <v/>
      </c>
      <c r="AF5913" s="8" t="n"/>
      <c r="AI5913" s="14" t="n"/>
      <c r="AK5913">
        <f>IF($D5913="","",IF(COUNTIF($D$2:$D5913,$D5913)=1,1,0))</f>
        <v/>
      </c>
      <c r="AL5913">
        <f>IF($AK5913=1,SUMPRODUCT(--($AO$2:$AO$7001&lt;$AO5913))+1,"")</f>
        <v/>
      </c>
      <c r="AM5913">
        <f>IF($D5913="","",IF(OR($R5913=TRUE(),$R5913="TRUE"),1,0))</f>
        <v/>
      </c>
      <c r="AN5913">
        <f>IF($D5913="","",IF($X5913="Yes",1,0))</f>
        <v/>
      </c>
      <c r="AO5913">
        <f>IF($AK5913=1,IFERROR(IF(VALUE($D5913)&lt;100000000,VALUE($D5913),1000000000),IFERROR(IF(VALUE(MID($D5913,2,20))&lt;100000000,VALUE(MID($D5913,2,20)),1000000000),1000000000))+ROW()/100000,"")</f>
        <v/>
      </c>
    </row>
    <row r="5914">
      <c r="F5914" s="14" t="n"/>
      <c r="N5914" s="8">
        <f>IF($D5914="","",M5914*V5914/100)</f>
        <v/>
      </c>
      <c r="O5914" s="8" t="n"/>
      <c r="U5914" s="8" t="n"/>
      <c r="V5914" s="8" t="n"/>
      <c r="Y5914">
        <f>IF($D5914="","",IF($AN5914=1,0,IF($AM5914=1,Settings!$C$6,Settings!$C$7))*100)</f>
        <v/>
      </c>
      <c r="Z5914" s="8">
        <f>IF($D5914="","",V5914*Y5914/100)</f>
        <v/>
      </c>
      <c r="AA5914" s="8">
        <f>IF($D5914="","",V5914-Z5914)</f>
        <v/>
      </c>
      <c r="AB5914" s="8">
        <f>IF($D5914="","",AA5914-N5914)</f>
        <v/>
      </c>
      <c r="AF5914" s="8" t="n"/>
      <c r="AI5914" s="14" t="n"/>
      <c r="AK5914">
        <f>IF($D5914="","",IF(COUNTIF($D$2:$D5914,$D5914)=1,1,0))</f>
        <v/>
      </c>
      <c r="AL5914">
        <f>IF($AK5914=1,SUMPRODUCT(--($AO$2:$AO$7001&lt;$AO5914))+1,"")</f>
        <v/>
      </c>
      <c r="AM5914">
        <f>IF($D5914="","",IF(OR($R5914=TRUE(),$R5914="TRUE"),1,0))</f>
        <v/>
      </c>
      <c r="AN5914">
        <f>IF($D5914="","",IF($X5914="Yes",1,0))</f>
        <v/>
      </c>
      <c r="AO5914">
        <f>IF($AK5914=1,IFERROR(IF(VALUE($D5914)&lt;100000000,VALUE($D5914),1000000000),IFERROR(IF(VALUE(MID($D5914,2,20))&lt;100000000,VALUE(MID($D5914,2,20)),1000000000),1000000000))+ROW()/100000,"")</f>
        <v/>
      </c>
    </row>
    <row r="5915">
      <c r="F5915" s="14" t="n"/>
      <c r="N5915" s="8">
        <f>IF($D5915="","",M5915*V5915/100)</f>
        <v/>
      </c>
      <c r="O5915" s="8" t="n"/>
      <c r="U5915" s="8" t="n"/>
      <c r="V5915" s="8" t="n"/>
      <c r="Y5915">
        <f>IF($D5915="","",IF($AN5915=1,0,IF($AM5915=1,Settings!$C$6,Settings!$C$7))*100)</f>
        <v/>
      </c>
      <c r="Z5915" s="8">
        <f>IF($D5915="","",V5915*Y5915/100)</f>
        <v/>
      </c>
      <c r="AA5915" s="8">
        <f>IF($D5915="","",V5915-Z5915)</f>
        <v/>
      </c>
      <c r="AB5915" s="8">
        <f>IF($D5915="","",AA5915-N5915)</f>
        <v/>
      </c>
      <c r="AF5915" s="8" t="n"/>
      <c r="AI5915" s="14" t="n"/>
      <c r="AK5915">
        <f>IF($D5915="","",IF(COUNTIF($D$2:$D5915,$D5915)=1,1,0))</f>
        <v/>
      </c>
      <c r="AL5915">
        <f>IF($AK5915=1,SUMPRODUCT(--($AO$2:$AO$7001&lt;$AO5915))+1,"")</f>
        <v/>
      </c>
      <c r="AM5915">
        <f>IF($D5915="","",IF(OR($R5915=TRUE(),$R5915="TRUE"),1,0))</f>
        <v/>
      </c>
      <c r="AN5915">
        <f>IF($D5915="","",IF($X5915="Yes",1,0))</f>
        <v/>
      </c>
      <c r="AO5915">
        <f>IF($AK5915=1,IFERROR(IF(VALUE($D5915)&lt;100000000,VALUE($D5915),1000000000),IFERROR(IF(VALUE(MID($D5915,2,20))&lt;100000000,VALUE(MID($D5915,2,20)),1000000000),1000000000))+ROW()/100000,"")</f>
        <v/>
      </c>
    </row>
    <row r="5916">
      <c r="F5916" s="14" t="n"/>
      <c r="N5916" s="8">
        <f>IF($D5916="","",M5916*V5916/100)</f>
        <v/>
      </c>
      <c r="O5916" s="8" t="n"/>
      <c r="U5916" s="8" t="n"/>
      <c r="V5916" s="8" t="n"/>
      <c r="Y5916">
        <f>IF($D5916="","",IF($AN5916=1,0,IF($AM5916=1,Settings!$C$6,Settings!$C$7))*100)</f>
        <v/>
      </c>
      <c r="Z5916" s="8">
        <f>IF($D5916="","",V5916*Y5916/100)</f>
        <v/>
      </c>
      <c r="AA5916" s="8">
        <f>IF($D5916="","",V5916-Z5916)</f>
        <v/>
      </c>
      <c r="AB5916" s="8">
        <f>IF($D5916="","",AA5916-N5916)</f>
        <v/>
      </c>
      <c r="AF5916" s="8" t="n"/>
      <c r="AI5916" s="14" t="n"/>
      <c r="AK5916">
        <f>IF($D5916="","",IF(COUNTIF($D$2:$D5916,$D5916)=1,1,0))</f>
        <v/>
      </c>
      <c r="AL5916">
        <f>IF($AK5916=1,SUMPRODUCT(--($AO$2:$AO$7001&lt;$AO5916))+1,"")</f>
        <v/>
      </c>
      <c r="AM5916">
        <f>IF($D5916="","",IF(OR($R5916=TRUE(),$R5916="TRUE"),1,0))</f>
        <v/>
      </c>
      <c r="AN5916">
        <f>IF($D5916="","",IF($X5916="Yes",1,0))</f>
        <v/>
      </c>
      <c r="AO5916">
        <f>IF($AK5916=1,IFERROR(IF(VALUE($D5916)&lt;100000000,VALUE($D5916),1000000000),IFERROR(IF(VALUE(MID($D5916,2,20))&lt;100000000,VALUE(MID($D5916,2,20)),1000000000),1000000000))+ROW()/100000,"")</f>
        <v/>
      </c>
    </row>
    <row r="5917">
      <c r="F5917" s="14" t="n"/>
      <c r="N5917" s="8">
        <f>IF($D5917="","",M5917*V5917/100)</f>
        <v/>
      </c>
      <c r="O5917" s="8" t="n"/>
      <c r="U5917" s="8" t="n"/>
      <c r="V5917" s="8" t="n"/>
      <c r="Y5917">
        <f>IF($D5917="","",IF($AN5917=1,0,IF($AM5917=1,Settings!$C$6,Settings!$C$7))*100)</f>
        <v/>
      </c>
      <c r="Z5917" s="8">
        <f>IF($D5917="","",V5917*Y5917/100)</f>
        <v/>
      </c>
      <c r="AA5917" s="8">
        <f>IF($D5917="","",V5917-Z5917)</f>
        <v/>
      </c>
      <c r="AB5917" s="8">
        <f>IF($D5917="","",AA5917-N5917)</f>
        <v/>
      </c>
      <c r="AF5917" s="8" t="n"/>
      <c r="AI5917" s="14" t="n"/>
      <c r="AK5917">
        <f>IF($D5917="","",IF(COUNTIF($D$2:$D5917,$D5917)=1,1,0))</f>
        <v/>
      </c>
      <c r="AL5917">
        <f>IF($AK5917=1,SUMPRODUCT(--($AO$2:$AO$7001&lt;$AO5917))+1,"")</f>
        <v/>
      </c>
      <c r="AM5917">
        <f>IF($D5917="","",IF(OR($R5917=TRUE(),$R5917="TRUE"),1,0))</f>
        <v/>
      </c>
      <c r="AN5917">
        <f>IF($D5917="","",IF($X5917="Yes",1,0))</f>
        <v/>
      </c>
      <c r="AO5917">
        <f>IF($AK5917=1,IFERROR(IF(VALUE($D5917)&lt;100000000,VALUE($D5917),1000000000),IFERROR(IF(VALUE(MID($D5917,2,20))&lt;100000000,VALUE(MID($D5917,2,20)),1000000000),1000000000))+ROW()/100000,"")</f>
        <v/>
      </c>
    </row>
    <row r="5918">
      <c r="F5918" s="14" t="n"/>
      <c r="N5918" s="8">
        <f>IF($D5918="","",M5918*V5918/100)</f>
        <v/>
      </c>
      <c r="O5918" s="8" t="n"/>
      <c r="U5918" s="8" t="n"/>
      <c r="V5918" s="8" t="n"/>
      <c r="Y5918">
        <f>IF($D5918="","",IF($AN5918=1,0,IF($AM5918=1,Settings!$C$6,Settings!$C$7))*100)</f>
        <v/>
      </c>
      <c r="Z5918" s="8">
        <f>IF($D5918="","",V5918*Y5918/100)</f>
        <v/>
      </c>
      <c r="AA5918" s="8">
        <f>IF($D5918="","",V5918-Z5918)</f>
        <v/>
      </c>
      <c r="AB5918" s="8">
        <f>IF($D5918="","",AA5918-N5918)</f>
        <v/>
      </c>
      <c r="AF5918" s="8" t="n"/>
      <c r="AI5918" s="14" t="n"/>
      <c r="AK5918">
        <f>IF($D5918="","",IF(COUNTIF($D$2:$D5918,$D5918)=1,1,0))</f>
        <v/>
      </c>
      <c r="AL5918">
        <f>IF($AK5918=1,SUMPRODUCT(--($AO$2:$AO$7001&lt;$AO5918))+1,"")</f>
        <v/>
      </c>
      <c r="AM5918">
        <f>IF($D5918="","",IF(OR($R5918=TRUE(),$R5918="TRUE"),1,0))</f>
        <v/>
      </c>
      <c r="AN5918">
        <f>IF($D5918="","",IF($X5918="Yes",1,0))</f>
        <v/>
      </c>
      <c r="AO5918">
        <f>IF($AK5918=1,IFERROR(IF(VALUE($D5918)&lt;100000000,VALUE($D5918),1000000000),IFERROR(IF(VALUE(MID($D5918,2,20))&lt;100000000,VALUE(MID($D5918,2,20)),1000000000),1000000000))+ROW()/100000,"")</f>
        <v/>
      </c>
    </row>
    <row r="5919">
      <c r="F5919" s="14" t="n"/>
      <c r="N5919" s="8">
        <f>IF($D5919="","",M5919*V5919/100)</f>
        <v/>
      </c>
      <c r="O5919" s="8" t="n"/>
      <c r="U5919" s="8" t="n"/>
      <c r="V5919" s="8" t="n"/>
      <c r="Y5919">
        <f>IF($D5919="","",IF($AN5919=1,0,IF($AM5919=1,Settings!$C$6,Settings!$C$7))*100)</f>
        <v/>
      </c>
      <c r="Z5919" s="8">
        <f>IF($D5919="","",V5919*Y5919/100)</f>
        <v/>
      </c>
      <c r="AA5919" s="8">
        <f>IF($D5919="","",V5919-Z5919)</f>
        <v/>
      </c>
      <c r="AB5919" s="8">
        <f>IF($D5919="","",AA5919-N5919)</f>
        <v/>
      </c>
      <c r="AF5919" s="8" t="n"/>
      <c r="AI5919" s="14" t="n"/>
      <c r="AK5919">
        <f>IF($D5919="","",IF(COUNTIF($D$2:$D5919,$D5919)=1,1,0))</f>
        <v/>
      </c>
      <c r="AL5919">
        <f>IF($AK5919=1,SUMPRODUCT(--($AO$2:$AO$7001&lt;$AO5919))+1,"")</f>
        <v/>
      </c>
      <c r="AM5919">
        <f>IF($D5919="","",IF(OR($R5919=TRUE(),$R5919="TRUE"),1,0))</f>
        <v/>
      </c>
      <c r="AN5919">
        <f>IF($D5919="","",IF($X5919="Yes",1,0))</f>
        <v/>
      </c>
      <c r="AO5919">
        <f>IF($AK5919=1,IFERROR(IF(VALUE($D5919)&lt;100000000,VALUE($D5919),1000000000),IFERROR(IF(VALUE(MID($D5919,2,20))&lt;100000000,VALUE(MID($D5919,2,20)),1000000000),1000000000))+ROW()/100000,"")</f>
        <v/>
      </c>
    </row>
    <row r="5920">
      <c r="F5920" s="14" t="n"/>
      <c r="N5920" s="8">
        <f>IF($D5920="","",M5920*V5920/100)</f>
        <v/>
      </c>
      <c r="O5920" s="8" t="n"/>
      <c r="U5920" s="8" t="n"/>
      <c r="V5920" s="8" t="n"/>
      <c r="Y5920">
        <f>IF($D5920="","",IF($AN5920=1,0,IF($AM5920=1,Settings!$C$6,Settings!$C$7))*100)</f>
        <v/>
      </c>
      <c r="Z5920" s="8">
        <f>IF($D5920="","",V5920*Y5920/100)</f>
        <v/>
      </c>
      <c r="AA5920" s="8">
        <f>IF($D5920="","",V5920-Z5920)</f>
        <v/>
      </c>
      <c r="AB5920" s="8">
        <f>IF($D5920="","",AA5920-N5920)</f>
        <v/>
      </c>
      <c r="AF5920" s="8" t="n"/>
      <c r="AI5920" s="14" t="n"/>
      <c r="AK5920">
        <f>IF($D5920="","",IF(COUNTIF($D$2:$D5920,$D5920)=1,1,0))</f>
        <v/>
      </c>
      <c r="AL5920">
        <f>IF($AK5920=1,SUMPRODUCT(--($AO$2:$AO$7001&lt;$AO5920))+1,"")</f>
        <v/>
      </c>
      <c r="AM5920">
        <f>IF($D5920="","",IF(OR($R5920=TRUE(),$R5920="TRUE"),1,0))</f>
        <v/>
      </c>
      <c r="AN5920">
        <f>IF($D5920="","",IF($X5920="Yes",1,0))</f>
        <v/>
      </c>
      <c r="AO5920">
        <f>IF($AK5920=1,IFERROR(IF(VALUE($D5920)&lt;100000000,VALUE($D5920),1000000000),IFERROR(IF(VALUE(MID($D5920,2,20))&lt;100000000,VALUE(MID($D5920,2,20)),1000000000),1000000000))+ROW()/100000,"")</f>
        <v/>
      </c>
    </row>
    <row r="5921">
      <c r="F5921" s="14" t="n"/>
      <c r="N5921" s="8">
        <f>IF($D5921="","",M5921*V5921/100)</f>
        <v/>
      </c>
      <c r="O5921" s="8" t="n"/>
      <c r="U5921" s="8" t="n"/>
      <c r="V5921" s="8" t="n"/>
      <c r="Y5921">
        <f>IF($D5921="","",IF($AN5921=1,0,IF($AM5921=1,Settings!$C$6,Settings!$C$7))*100)</f>
        <v/>
      </c>
      <c r="Z5921" s="8">
        <f>IF($D5921="","",V5921*Y5921/100)</f>
        <v/>
      </c>
      <c r="AA5921" s="8">
        <f>IF($D5921="","",V5921-Z5921)</f>
        <v/>
      </c>
      <c r="AB5921" s="8">
        <f>IF($D5921="","",AA5921-N5921)</f>
        <v/>
      </c>
      <c r="AF5921" s="8" t="n"/>
      <c r="AI5921" s="14" t="n"/>
      <c r="AK5921">
        <f>IF($D5921="","",IF(COUNTIF($D$2:$D5921,$D5921)=1,1,0))</f>
        <v/>
      </c>
      <c r="AL5921">
        <f>IF($AK5921=1,SUMPRODUCT(--($AO$2:$AO$7001&lt;$AO5921))+1,"")</f>
        <v/>
      </c>
      <c r="AM5921">
        <f>IF($D5921="","",IF(OR($R5921=TRUE(),$R5921="TRUE"),1,0))</f>
        <v/>
      </c>
      <c r="AN5921">
        <f>IF($D5921="","",IF($X5921="Yes",1,0))</f>
        <v/>
      </c>
      <c r="AO5921">
        <f>IF($AK5921=1,IFERROR(IF(VALUE($D5921)&lt;100000000,VALUE($D5921),1000000000),IFERROR(IF(VALUE(MID($D5921,2,20))&lt;100000000,VALUE(MID($D5921,2,20)),1000000000),1000000000))+ROW()/100000,"")</f>
        <v/>
      </c>
    </row>
    <row r="5922">
      <c r="F5922" s="14" t="n"/>
      <c r="N5922" s="8">
        <f>IF($D5922="","",M5922*V5922/100)</f>
        <v/>
      </c>
      <c r="O5922" s="8" t="n"/>
      <c r="U5922" s="8" t="n"/>
      <c r="V5922" s="8" t="n"/>
      <c r="Y5922">
        <f>IF($D5922="","",IF($AN5922=1,0,IF($AM5922=1,Settings!$C$6,Settings!$C$7))*100)</f>
        <v/>
      </c>
      <c r="Z5922" s="8">
        <f>IF($D5922="","",V5922*Y5922/100)</f>
        <v/>
      </c>
      <c r="AA5922" s="8">
        <f>IF($D5922="","",V5922-Z5922)</f>
        <v/>
      </c>
      <c r="AB5922" s="8">
        <f>IF($D5922="","",AA5922-N5922)</f>
        <v/>
      </c>
      <c r="AF5922" s="8" t="n"/>
      <c r="AI5922" s="14" t="n"/>
      <c r="AK5922">
        <f>IF($D5922="","",IF(COUNTIF($D$2:$D5922,$D5922)=1,1,0))</f>
        <v/>
      </c>
      <c r="AL5922">
        <f>IF($AK5922=1,SUMPRODUCT(--($AO$2:$AO$7001&lt;$AO5922))+1,"")</f>
        <v/>
      </c>
      <c r="AM5922">
        <f>IF($D5922="","",IF(OR($R5922=TRUE(),$R5922="TRUE"),1,0))</f>
        <v/>
      </c>
      <c r="AN5922">
        <f>IF($D5922="","",IF($X5922="Yes",1,0))</f>
        <v/>
      </c>
      <c r="AO5922">
        <f>IF($AK5922=1,IFERROR(IF(VALUE($D5922)&lt;100000000,VALUE($D5922),1000000000),IFERROR(IF(VALUE(MID($D5922,2,20))&lt;100000000,VALUE(MID($D5922,2,20)),1000000000),1000000000))+ROW()/100000,"")</f>
        <v/>
      </c>
    </row>
    <row r="5923">
      <c r="F5923" s="14" t="n"/>
      <c r="N5923" s="8">
        <f>IF($D5923="","",M5923*V5923/100)</f>
        <v/>
      </c>
      <c r="O5923" s="8" t="n"/>
      <c r="U5923" s="8" t="n"/>
      <c r="V5923" s="8" t="n"/>
      <c r="Y5923">
        <f>IF($D5923="","",IF($AN5923=1,0,IF($AM5923=1,Settings!$C$6,Settings!$C$7))*100)</f>
        <v/>
      </c>
      <c r="Z5923" s="8">
        <f>IF($D5923="","",V5923*Y5923/100)</f>
        <v/>
      </c>
      <c r="AA5923" s="8">
        <f>IF($D5923="","",V5923-Z5923)</f>
        <v/>
      </c>
      <c r="AB5923" s="8">
        <f>IF($D5923="","",AA5923-N5923)</f>
        <v/>
      </c>
      <c r="AF5923" s="8" t="n"/>
      <c r="AI5923" s="14" t="n"/>
      <c r="AK5923">
        <f>IF($D5923="","",IF(COUNTIF($D$2:$D5923,$D5923)=1,1,0))</f>
        <v/>
      </c>
      <c r="AL5923">
        <f>IF($AK5923=1,SUMPRODUCT(--($AO$2:$AO$7001&lt;$AO5923))+1,"")</f>
        <v/>
      </c>
      <c r="AM5923">
        <f>IF($D5923="","",IF(OR($R5923=TRUE(),$R5923="TRUE"),1,0))</f>
        <v/>
      </c>
      <c r="AN5923">
        <f>IF($D5923="","",IF($X5923="Yes",1,0))</f>
        <v/>
      </c>
      <c r="AO5923">
        <f>IF($AK5923=1,IFERROR(IF(VALUE($D5923)&lt;100000000,VALUE($D5923),1000000000),IFERROR(IF(VALUE(MID($D5923,2,20))&lt;100000000,VALUE(MID($D5923,2,20)),1000000000),1000000000))+ROW()/100000,"")</f>
        <v/>
      </c>
    </row>
    <row r="5924">
      <c r="F5924" s="14" t="n"/>
      <c r="N5924" s="8">
        <f>IF($D5924="","",M5924*V5924/100)</f>
        <v/>
      </c>
      <c r="O5924" s="8" t="n"/>
      <c r="U5924" s="8" t="n"/>
      <c r="V5924" s="8" t="n"/>
      <c r="Y5924">
        <f>IF($D5924="","",IF($AN5924=1,0,IF($AM5924=1,Settings!$C$6,Settings!$C$7))*100)</f>
        <v/>
      </c>
      <c r="Z5924" s="8">
        <f>IF($D5924="","",V5924*Y5924/100)</f>
        <v/>
      </c>
      <c r="AA5924" s="8">
        <f>IF($D5924="","",V5924-Z5924)</f>
        <v/>
      </c>
      <c r="AB5924" s="8">
        <f>IF($D5924="","",AA5924-N5924)</f>
        <v/>
      </c>
      <c r="AF5924" s="8" t="n"/>
      <c r="AI5924" s="14" t="n"/>
      <c r="AK5924">
        <f>IF($D5924="","",IF(COUNTIF($D$2:$D5924,$D5924)=1,1,0))</f>
        <v/>
      </c>
      <c r="AL5924">
        <f>IF($AK5924=1,SUMPRODUCT(--($AO$2:$AO$7001&lt;$AO5924))+1,"")</f>
        <v/>
      </c>
      <c r="AM5924">
        <f>IF($D5924="","",IF(OR($R5924=TRUE(),$R5924="TRUE"),1,0))</f>
        <v/>
      </c>
      <c r="AN5924">
        <f>IF($D5924="","",IF($X5924="Yes",1,0))</f>
        <v/>
      </c>
      <c r="AO5924">
        <f>IF($AK5924=1,IFERROR(IF(VALUE($D5924)&lt;100000000,VALUE($D5924),1000000000),IFERROR(IF(VALUE(MID($D5924,2,20))&lt;100000000,VALUE(MID($D5924,2,20)),1000000000),1000000000))+ROW()/100000,"")</f>
        <v/>
      </c>
    </row>
    <row r="5925">
      <c r="F5925" s="14" t="n"/>
      <c r="N5925" s="8">
        <f>IF($D5925="","",M5925*V5925/100)</f>
        <v/>
      </c>
      <c r="O5925" s="8" t="n"/>
      <c r="U5925" s="8" t="n"/>
      <c r="V5925" s="8" t="n"/>
      <c r="Y5925">
        <f>IF($D5925="","",IF($AN5925=1,0,IF($AM5925=1,Settings!$C$6,Settings!$C$7))*100)</f>
        <v/>
      </c>
      <c r="Z5925" s="8">
        <f>IF($D5925="","",V5925*Y5925/100)</f>
        <v/>
      </c>
      <c r="AA5925" s="8">
        <f>IF($D5925="","",V5925-Z5925)</f>
        <v/>
      </c>
      <c r="AB5925" s="8">
        <f>IF($D5925="","",AA5925-N5925)</f>
        <v/>
      </c>
      <c r="AF5925" s="8" t="n"/>
      <c r="AI5925" s="14" t="n"/>
      <c r="AK5925">
        <f>IF($D5925="","",IF(COUNTIF($D$2:$D5925,$D5925)=1,1,0))</f>
        <v/>
      </c>
      <c r="AL5925">
        <f>IF($AK5925=1,SUMPRODUCT(--($AO$2:$AO$7001&lt;$AO5925))+1,"")</f>
        <v/>
      </c>
      <c r="AM5925">
        <f>IF($D5925="","",IF(OR($R5925=TRUE(),$R5925="TRUE"),1,0))</f>
        <v/>
      </c>
      <c r="AN5925">
        <f>IF($D5925="","",IF($X5925="Yes",1,0))</f>
        <v/>
      </c>
      <c r="AO5925">
        <f>IF($AK5925=1,IFERROR(IF(VALUE($D5925)&lt;100000000,VALUE($D5925),1000000000),IFERROR(IF(VALUE(MID($D5925,2,20))&lt;100000000,VALUE(MID($D5925,2,20)),1000000000),1000000000))+ROW()/100000,"")</f>
        <v/>
      </c>
    </row>
    <row r="5926">
      <c r="F5926" s="14" t="n"/>
      <c r="N5926" s="8">
        <f>IF($D5926="","",M5926*V5926/100)</f>
        <v/>
      </c>
      <c r="O5926" s="8" t="n"/>
      <c r="U5926" s="8" t="n"/>
      <c r="V5926" s="8" t="n"/>
      <c r="Y5926">
        <f>IF($D5926="","",IF($AN5926=1,0,IF($AM5926=1,Settings!$C$6,Settings!$C$7))*100)</f>
        <v/>
      </c>
      <c r="Z5926" s="8">
        <f>IF($D5926="","",V5926*Y5926/100)</f>
        <v/>
      </c>
      <c r="AA5926" s="8">
        <f>IF($D5926="","",V5926-Z5926)</f>
        <v/>
      </c>
      <c r="AB5926" s="8">
        <f>IF($D5926="","",AA5926-N5926)</f>
        <v/>
      </c>
      <c r="AF5926" s="8" t="n"/>
      <c r="AI5926" s="14" t="n"/>
      <c r="AK5926">
        <f>IF($D5926="","",IF(COUNTIF($D$2:$D5926,$D5926)=1,1,0))</f>
        <v/>
      </c>
      <c r="AL5926">
        <f>IF($AK5926=1,SUMPRODUCT(--($AO$2:$AO$7001&lt;$AO5926))+1,"")</f>
        <v/>
      </c>
      <c r="AM5926">
        <f>IF($D5926="","",IF(OR($R5926=TRUE(),$R5926="TRUE"),1,0))</f>
        <v/>
      </c>
      <c r="AN5926">
        <f>IF($D5926="","",IF($X5926="Yes",1,0))</f>
        <v/>
      </c>
      <c r="AO5926">
        <f>IF($AK5926=1,IFERROR(IF(VALUE($D5926)&lt;100000000,VALUE($D5926),1000000000),IFERROR(IF(VALUE(MID($D5926,2,20))&lt;100000000,VALUE(MID($D5926,2,20)),1000000000),1000000000))+ROW()/100000,"")</f>
        <v/>
      </c>
    </row>
    <row r="5927">
      <c r="F5927" s="14" t="n"/>
      <c r="N5927" s="8">
        <f>IF($D5927="","",M5927*V5927/100)</f>
        <v/>
      </c>
      <c r="O5927" s="8" t="n"/>
      <c r="U5927" s="8" t="n"/>
      <c r="V5927" s="8" t="n"/>
      <c r="Y5927">
        <f>IF($D5927="","",IF($AN5927=1,0,IF($AM5927=1,Settings!$C$6,Settings!$C$7))*100)</f>
        <v/>
      </c>
      <c r="Z5927" s="8">
        <f>IF($D5927="","",V5927*Y5927/100)</f>
        <v/>
      </c>
      <c r="AA5927" s="8">
        <f>IF($D5927="","",V5927-Z5927)</f>
        <v/>
      </c>
      <c r="AB5927" s="8">
        <f>IF($D5927="","",AA5927-N5927)</f>
        <v/>
      </c>
      <c r="AF5927" s="8" t="n"/>
      <c r="AI5927" s="14" t="n"/>
      <c r="AK5927">
        <f>IF($D5927="","",IF(COUNTIF($D$2:$D5927,$D5927)=1,1,0))</f>
        <v/>
      </c>
      <c r="AL5927">
        <f>IF($AK5927=1,SUMPRODUCT(--($AO$2:$AO$7001&lt;$AO5927))+1,"")</f>
        <v/>
      </c>
      <c r="AM5927">
        <f>IF($D5927="","",IF(OR($R5927=TRUE(),$R5927="TRUE"),1,0))</f>
        <v/>
      </c>
      <c r="AN5927">
        <f>IF($D5927="","",IF($X5927="Yes",1,0))</f>
        <v/>
      </c>
      <c r="AO5927">
        <f>IF($AK5927=1,IFERROR(IF(VALUE($D5927)&lt;100000000,VALUE($D5927),1000000000),IFERROR(IF(VALUE(MID($D5927,2,20))&lt;100000000,VALUE(MID($D5927,2,20)),1000000000),1000000000))+ROW()/100000,"")</f>
        <v/>
      </c>
    </row>
    <row r="5928">
      <c r="F5928" s="14" t="n"/>
      <c r="N5928" s="8">
        <f>IF($D5928="","",M5928*V5928/100)</f>
        <v/>
      </c>
      <c r="O5928" s="8" t="n"/>
      <c r="U5928" s="8" t="n"/>
      <c r="V5928" s="8" t="n"/>
      <c r="Y5928">
        <f>IF($D5928="","",IF($AN5928=1,0,IF($AM5928=1,Settings!$C$6,Settings!$C$7))*100)</f>
        <v/>
      </c>
      <c r="Z5928" s="8">
        <f>IF($D5928="","",V5928*Y5928/100)</f>
        <v/>
      </c>
      <c r="AA5928" s="8">
        <f>IF($D5928="","",V5928-Z5928)</f>
        <v/>
      </c>
      <c r="AB5928" s="8">
        <f>IF($D5928="","",AA5928-N5928)</f>
        <v/>
      </c>
      <c r="AF5928" s="8" t="n"/>
      <c r="AI5928" s="14" t="n"/>
      <c r="AK5928">
        <f>IF($D5928="","",IF(COUNTIF($D$2:$D5928,$D5928)=1,1,0))</f>
        <v/>
      </c>
      <c r="AL5928">
        <f>IF($AK5928=1,SUMPRODUCT(--($AO$2:$AO$7001&lt;$AO5928))+1,"")</f>
        <v/>
      </c>
      <c r="AM5928">
        <f>IF($D5928="","",IF(OR($R5928=TRUE(),$R5928="TRUE"),1,0))</f>
        <v/>
      </c>
      <c r="AN5928">
        <f>IF($D5928="","",IF($X5928="Yes",1,0))</f>
        <v/>
      </c>
      <c r="AO5928">
        <f>IF($AK5928=1,IFERROR(IF(VALUE($D5928)&lt;100000000,VALUE($D5928),1000000000),IFERROR(IF(VALUE(MID($D5928,2,20))&lt;100000000,VALUE(MID($D5928,2,20)),1000000000),1000000000))+ROW()/100000,"")</f>
        <v/>
      </c>
    </row>
    <row r="5929">
      <c r="F5929" s="14" t="n"/>
      <c r="N5929" s="8">
        <f>IF($D5929="","",M5929*V5929/100)</f>
        <v/>
      </c>
      <c r="O5929" s="8" t="n"/>
      <c r="U5929" s="8" t="n"/>
      <c r="V5929" s="8" t="n"/>
      <c r="Y5929">
        <f>IF($D5929="","",IF($AN5929=1,0,IF($AM5929=1,Settings!$C$6,Settings!$C$7))*100)</f>
        <v/>
      </c>
      <c r="Z5929" s="8">
        <f>IF($D5929="","",V5929*Y5929/100)</f>
        <v/>
      </c>
      <c r="AA5929" s="8">
        <f>IF($D5929="","",V5929-Z5929)</f>
        <v/>
      </c>
      <c r="AB5929" s="8">
        <f>IF($D5929="","",AA5929-N5929)</f>
        <v/>
      </c>
      <c r="AF5929" s="8" t="n"/>
      <c r="AI5929" s="14" t="n"/>
      <c r="AK5929">
        <f>IF($D5929="","",IF(COUNTIF($D$2:$D5929,$D5929)=1,1,0))</f>
        <v/>
      </c>
      <c r="AL5929">
        <f>IF($AK5929=1,SUMPRODUCT(--($AO$2:$AO$7001&lt;$AO5929))+1,"")</f>
        <v/>
      </c>
      <c r="AM5929">
        <f>IF($D5929="","",IF(OR($R5929=TRUE(),$R5929="TRUE"),1,0))</f>
        <v/>
      </c>
      <c r="AN5929">
        <f>IF($D5929="","",IF($X5929="Yes",1,0))</f>
        <v/>
      </c>
      <c r="AO5929">
        <f>IF($AK5929=1,IFERROR(IF(VALUE($D5929)&lt;100000000,VALUE($D5929),1000000000),IFERROR(IF(VALUE(MID($D5929,2,20))&lt;100000000,VALUE(MID($D5929,2,20)),1000000000),1000000000))+ROW()/100000,"")</f>
        <v/>
      </c>
    </row>
    <row r="5930">
      <c r="F5930" s="14" t="n"/>
      <c r="N5930" s="8">
        <f>IF($D5930="","",M5930*V5930/100)</f>
        <v/>
      </c>
      <c r="O5930" s="8" t="n"/>
      <c r="U5930" s="8" t="n"/>
      <c r="V5930" s="8" t="n"/>
      <c r="Y5930">
        <f>IF($D5930="","",IF($AN5930=1,0,IF($AM5930=1,Settings!$C$6,Settings!$C$7))*100)</f>
        <v/>
      </c>
      <c r="Z5930" s="8">
        <f>IF($D5930="","",V5930*Y5930/100)</f>
        <v/>
      </c>
      <c r="AA5930" s="8">
        <f>IF($D5930="","",V5930-Z5930)</f>
        <v/>
      </c>
      <c r="AB5930" s="8">
        <f>IF($D5930="","",AA5930-N5930)</f>
        <v/>
      </c>
      <c r="AF5930" s="8" t="n"/>
      <c r="AI5930" s="14" t="n"/>
      <c r="AK5930">
        <f>IF($D5930="","",IF(COUNTIF($D$2:$D5930,$D5930)=1,1,0))</f>
        <v/>
      </c>
      <c r="AL5930">
        <f>IF($AK5930=1,SUMPRODUCT(--($AO$2:$AO$7001&lt;$AO5930))+1,"")</f>
        <v/>
      </c>
      <c r="AM5930">
        <f>IF($D5930="","",IF(OR($R5930=TRUE(),$R5930="TRUE"),1,0))</f>
        <v/>
      </c>
      <c r="AN5930">
        <f>IF($D5930="","",IF($X5930="Yes",1,0))</f>
        <v/>
      </c>
      <c r="AO5930">
        <f>IF($AK5930=1,IFERROR(IF(VALUE($D5930)&lt;100000000,VALUE($D5930),1000000000),IFERROR(IF(VALUE(MID($D5930,2,20))&lt;100000000,VALUE(MID($D5930,2,20)),1000000000),1000000000))+ROW()/100000,"")</f>
        <v/>
      </c>
    </row>
    <row r="5931">
      <c r="F5931" s="14" t="n"/>
      <c r="N5931" s="8">
        <f>IF($D5931="","",M5931*V5931/100)</f>
        <v/>
      </c>
      <c r="O5931" s="8" t="n"/>
      <c r="U5931" s="8" t="n"/>
      <c r="V5931" s="8" t="n"/>
      <c r="Y5931">
        <f>IF($D5931="","",IF($AN5931=1,0,IF($AM5931=1,Settings!$C$6,Settings!$C$7))*100)</f>
        <v/>
      </c>
      <c r="Z5931" s="8">
        <f>IF($D5931="","",V5931*Y5931/100)</f>
        <v/>
      </c>
      <c r="AA5931" s="8">
        <f>IF($D5931="","",V5931-Z5931)</f>
        <v/>
      </c>
      <c r="AB5931" s="8">
        <f>IF($D5931="","",AA5931-N5931)</f>
        <v/>
      </c>
      <c r="AF5931" s="8" t="n"/>
      <c r="AI5931" s="14" t="n"/>
      <c r="AK5931">
        <f>IF($D5931="","",IF(COUNTIF($D$2:$D5931,$D5931)=1,1,0))</f>
        <v/>
      </c>
      <c r="AL5931">
        <f>IF($AK5931=1,SUMPRODUCT(--($AO$2:$AO$7001&lt;$AO5931))+1,"")</f>
        <v/>
      </c>
      <c r="AM5931">
        <f>IF($D5931="","",IF(OR($R5931=TRUE(),$R5931="TRUE"),1,0))</f>
        <v/>
      </c>
      <c r="AN5931">
        <f>IF($D5931="","",IF($X5931="Yes",1,0))</f>
        <v/>
      </c>
      <c r="AO5931">
        <f>IF($AK5931=1,IFERROR(IF(VALUE($D5931)&lt;100000000,VALUE($D5931),1000000000),IFERROR(IF(VALUE(MID($D5931,2,20))&lt;100000000,VALUE(MID($D5931,2,20)),1000000000),1000000000))+ROW()/100000,"")</f>
        <v/>
      </c>
    </row>
    <row r="5932">
      <c r="F5932" s="14" t="n"/>
      <c r="N5932" s="8">
        <f>IF($D5932="","",M5932*V5932/100)</f>
        <v/>
      </c>
      <c r="O5932" s="8" t="n"/>
      <c r="U5932" s="8" t="n"/>
      <c r="V5932" s="8" t="n"/>
      <c r="Y5932">
        <f>IF($D5932="","",IF($AN5932=1,0,IF($AM5932=1,Settings!$C$6,Settings!$C$7))*100)</f>
        <v/>
      </c>
      <c r="Z5932" s="8">
        <f>IF($D5932="","",V5932*Y5932/100)</f>
        <v/>
      </c>
      <c r="AA5932" s="8">
        <f>IF($D5932="","",V5932-Z5932)</f>
        <v/>
      </c>
      <c r="AB5932" s="8">
        <f>IF($D5932="","",AA5932-N5932)</f>
        <v/>
      </c>
      <c r="AF5932" s="8" t="n"/>
      <c r="AI5932" s="14" t="n"/>
      <c r="AK5932">
        <f>IF($D5932="","",IF(COUNTIF($D$2:$D5932,$D5932)=1,1,0))</f>
        <v/>
      </c>
      <c r="AL5932">
        <f>IF($AK5932=1,SUMPRODUCT(--($AO$2:$AO$7001&lt;$AO5932))+1,"")</f>
        <v/>
      </c>
      <c r="AM5932">
        <f>IF($D5932="","",IF(OR($R5932=TRUE(),$R5932="TRUE"),1,0))</f>
        <v/>
      </c>
      <c r="AN5932">
        <f>IF($D5932="","",IF($X5932="Yes",1,0))</f>
        <v/>
      </c>
      <c r="AO5932">
        <f>IF($AK5932=1,IFERROR(IF(VALUE($D5932)&lt;100000000,VALUE($D5932),1000000000),IFERROR(IF(VALUE(MID($D5932,2,20))&lt;100000000,VALUE(MID($D5932,2,20)),1000000000),1000000000))+ROW()/100000,"")</f>
        <v/>
      </c>
    </row>
    <row r="5933">
      <c r="F5933" s="14" t="n"/>
      <c r="N5933" s="8">
        <f>IF($D5933="","",M5933*V5933/100)</f>
        <v/>
      </c>
      <c r="O5933" s="8" t="n"/>
      <c r="U5933" s="8" t="n"/>
      <c r="V5933" s="8" t="n"/>
      <c r="Y5933">
        <f>IF($D5933="","",IF($AN5933=1,0,IF($AM5933=1,Settings!$C$6,Settings!$C$7))*100)</f>
        <v/>
      </c>
      <c r="Z5933" s="8">
        <f>IF($D5933="","",V5933*Y5933/100)</f>
        <v/>
      </c>
      <c r="AA5933" s="8">
        <f>IF($D5933="","",V5933-Z5933)</f>
        <v/>
      </c>
      <c r="AB5933" s="8">
        <f>IF($D5933="","",AA5933-N5933)</f>
        <v/>
      </c>
      <c r="AF5933" s="8" t="n"/>
      <c r="AI5933" s="14" t="n"/>
      <c r="AK5933">
        <f>IF($D5933="","",IF(COUNTIF($D$2:$D5933,$D5933)=1,1,0))</f>
        <v/>
      </c>
      <c r="AL5933">
        <f>IF($AK5933=1,SUMPRODUCT(--($AO$2:$AO$7001&lt;$AO5933))+1,"")</f>
        <v/>
      </c>
      <c r="AM5933">
        <f>IF($D5933="","",IF(OR($R5933=TRUE(),$R5933="TRUE"),1,0))</f>
        <v/>
      </c>
      <c r="AN5933">
        <f>IF($D5933="","",IF($X5933="Yes",1,0))</f>
        <v/>
      </c>
      <c r="AO5933">
        <f>IF($AK5933=1,IFERROR(IF(VALUE($D5933)&lt;100000000,VALUE($D5933),1000000000),IFERROR(IF(VALUE(MID($D5933,2,20))&lt;100000000,VALUE(MID($D5933,2,20)),1000000000),1000000000))+ROW()/100000,"")</f>
        <v/>
      </c>
    </row>
    <row r="5934">
      <c r="F5934" s="14" t="n"/>
      <c r="N5934" s="8">
        <f>IF($D5934="","",M5934*V5934/100)</f>
        <v/>
      </c>
      <c r="O5934" s="8" t="n"/>
      <c r="U5934" s="8" t="n"/>
      <c r="V5934" s="8" t="n"/>
      <c r="Y5934">
        <f>IF($D5934="","",IF($AN5934=1,0,IF($AM5934=1,Settings!$C$6,Settings!$C$7))*100)</f>
        <v/>
      </c>
      <c r="Z5934" s="8">
        <f>IF($D5934="","",V5934*Y5934/100)</f>
        <v/>
      </c>
      <c r="AA5934" s="8">
        <f>IF($D5934="","",V5934-Z5934)</f>
        <v/>
      </c>
      <c r="AB5934" s="8">
        <f>IF($D5934="","",AA5934-N5934)</f>
        <v/>
      </c>
      <c r="AF5934" s="8" t="n"/>
      <c r="AI5934" s="14" t="n"/>
      <c r="AK5934">
        <f>IF($D5934="","",IF(COUNTIF($D$2:$D5934,$D5934)=1,1,0))</f>
        <v/>
      </c>
      <c r="AL5934">
        <f>IF($AK5934=1,SUMPRODUCT(--($AO$2:$AO$7001&lt;$AO5934))+1,"")</f>
        <v/>
      </c>
      <c r="AM5934">
        <f>IF($D5934="","",IF(OR($R5934=TRUE(),$R5934="TRUE"),1,0))</f>
        <v/>
      </c>
      <c r="AN5934">
        <f>IF($D5934="","",IF($X5934="Yes",1,0))</f>
        <v/>
      </c>
      <c r="AO5934">
        <f>IF($AK5934=1,IFERROR(IF(VALUE($D5934)&lt;100000000,VALUE($D5934),1000000000),IFERROR(IF(VALUE(MID($D5934,2,20))&lt;100000000,VALUE(MID($D5934,2,20)),1000000000),1000000000))+ROW()/100000,"")</f>
        <v/>
      </c>
    </row>
    <row r="5935">
      <c r="F5935" s="14" t="n"/>
      <c r="N5935" s="8">
        <f>IF($D5935="","",M5935*V5935/100)</f>
        <v/>
      </c>
      <c r="O5935" s="8" t="n"/>
      <c r="U5935" s="8" t="n"/>
      <c r="V5935" s="8" t="n"/>
      <c r="Y5935">
        <f>IF($D5935="","",IF($AN5935=1,0,IF($AM5935=1,Settings!$C$6,Settings!$C$7))*100)</f>
        <v/>
      </c>
      <c r="Z5935" s="8">
        <f>IF($D5935="","",V5935*Y5935/100)</f>
        <v/>
      </c>
      <c r="AA5935" s="8">
        <f>IF($D5935="","",V5935-Z5935)</f>
        <v/>
      </c>
      <c r="AB5935" s="8">
        <f>IF($D5935="","",AA5935-N5935)</f>
        <v/>
      </c>
      <c r="AF5935" s="8" t="n"/>
      <c r="AI5935" s="14" t="n"/>
      <c r="AK5935">
        <f>IF($D5935="","",IF(COUNTIF($D$2:$D5935,$D5935)=1,1,0))</f>
        <v/>
      </c>
      <c r="AL5935">
        <f>IF($AK5935=1,SUMPRODUCT(--($AO$2:$AO$7001&lt;$AO5935))+1,"")</f>
        <v/>
      </c>
      <c r="AM5935">
        <f>IF($D5935="","",IF(OR($R5935=TRUE(),$R5935="TRUE"),1,0))</f>
        <v/>
      </c>
      <c r="AN5935">
        <f>IF($D5935="","",IF($X5935="Yes",1,0))</f>
        <v/>
      </c>
      <c r="AO5935">
        <f>IF($AK5935=1,IFERROR(IF(VALUE($D5935)&lt;100000000,VALUE($D5935),1000000000),IFERROR(IF(VALUE(MID($D5935,2,20))&lt;100000000,VALUE(MID($D5935,2,20)),1000000000),1000000000))+ROW()/100000,"")</f>
        <v/>
      </c>
    </row>
    <row r="5936">
      <c r="F5936" s="14" t="n"/>
      <c r="N5936" s="8">
        <f>IF($D5936="","",M5936*V5936/100)</f>
        <v/>
      </c>
      <c r="O5936" s="8" t="n"/>
      <c r="U5936" s="8" t="n"/>
      <c r="V5936" s="8" t="n"/>
      <c r="Y5936">
        <f>IF($D5936="","",IF($AN5936=1,0,IF($AM5936=1,Settings!$C$6,Settings!$C$7))*100)</f>
        <v/>
      </c>
      <c r="Z5936" s="8">
        <f>IF($D5936="","",V5936*Y5936/100)</f>
        <v/>
      </c>
      <c r="AA5936" s="8">
        <f>IF($D5936="","",V5936-Z5936)</f>
        <v/>
      </c>
      <c r="AB5936" s="8">
        <f>IF($D5936="","",AA5936-N5936)</f>
        <v/>
      </c>
      <c r="AF5936" s="8" t="n"/>
      <c r="AI5936" s="14" t="n"/>
      <c r="AK5936">
        <f>IF($D5936="","",IF(COUNTIF($D$2:$D5936,$D5936)=1,1,0))</f>
        <v/>
      </c>
      <c r="AL5936">
        <f>IF($AK5936=1,SUMPRODUCT(--($AO$2:$AO$7001&lt;$AO5936))+1,"")</f>
        <v/>
      </c>
      <c r="AM5936">
        <f>IF($D5936="","",IF(OR($R5936=TRUE(),$R5936="TRUE"),1,0))</f>
        <v/>
      </c>
      <c r="AN5936">
        <f>IF($D5936="","",IF($X5936="Yes",1,0))</f>
        <v/>
      </c>
      <c r="AO5936">
        <f>IF($AK5936=1,IFERROR(IF(VALUE($D5936)&lt;100000000,VALUE($D5936),1000000000),IFERROR(IF(VALUE(MID($D5936,2,20))&lt;100000000,VALUE(MID($D5936,2,20)),1000000000),1000000000))+ROW()/100000,"")</f>
        <v/>
      </c>
    </row>
    <row r="5937">
      <c r="F5937" s="14" t="n"/>
      <c r="N5937" s="8">
        <f>IF($D5937="","",M5937*V5937/100)</f>
        <v/>
      </c>
      <c r="O5937" s="8" t="n"/>
      <c r="U5937" s="8" t="n"/>
      <c r="V5937" s="8" t="n"/>
      <c r="Y5937">
        <f>IF($D5937="","",IF($AN5937=1,0,IF($AM5937=1,Settings!$C$6,Settings!$C$7))*100)</f>
        <v/>
      </c>
      <c r="Z5937" s="8">
        <f>IF($D5937="","",V5937*Y5937/100)</f>
        <v/>
      </c>
      <c r="AA5937" s="8">
        <f>IF($D5937="","",V5937-Z5937)</f>
        <v/>
      </c>
      <c r="AB5937" s="8">
        <f>IF($D5937="","",AA5937-N5937)</f>
        <v/>
      </c>
      <c r="AF5937" s="8" t="n"/>
      <c r="AI5937" s="14" t="n"/>
      <c r="AK5937">
        <f>IF($D5937="","",IF(COUNTIF($D$2:$D5937,$D5937)=1,1,0))</f>
        <v/>
      </c>
      <c r="AL5937">
        <f>IF($AK5937=1,SUMPRODUCT(--($AO$2:$AO$7001&lt;$AO5937))+1,"")</f>
        <v/>
      </c>
      <c r="AM5937">
        <f>IF($D5937="","",IF(OR($R5937=TRUE(),$R5937="TRUE"),1,0))</f>
        <v/>
      </c>
      <c r="AN5937">
        <f>IF($D5937="","",IF($X5937="Yes",1,0))</f>
        <v/>
      </c>
      <c r="AO5937">
        <f>IF($AK5937=1,IFERROR(IF(VALUE($D5937)&lt;100000000,VALUE($D5937),1000000000),IFERROR(IF(VALUE(MID($D5937,2,20))&lt;100000000,VALUE(MID($D5937,2,20)),1000000000),1000000000))+ROW()/100000,"")</f>
        <v/>
      </c>
    </row>
    <row r="5938">
      <c r="F5938" s="14" t="n"/>
      <c r="N5938" s="8">
        <f>IF($D5938="","",M5938*V5938/100)</f>
        <v/>
      </c>
      <c r="O5938" s="8" t="n"/>
      <c r="U5938" s="8" t="n"/>
      <c r="V5938" s="8" t="n"/>
      <c r="Y5938">
        <f>IF($D5938="","",IF($AN5938=1,0,IF($AM5938=1,Settings!$C$6,Settings!$C$7))*100)</f>
        <v/>
      </c>
      <c r="Z5938" s="8">
        <f>IF($D5938="","",V5938*Y5938/100)</f>
        <v/>
      </c>
      <c r="AA5938" s="8">
        <f>IF($D5938="","",V5938-Z5938)</f>
        <v/>
      </c>
      <c r="AB5938" s="8">
        <f>IF($D5938="","",AA5938-N5938)</f>
        <v/>
      </c>
      <c r="AF5938" s="8" t="n"/>
      <c r="AI5938" s="14" t="n"/>
      <c r="AK5938">
        <f>IF($D5938="","",IF(COUNTIF($D$2:$D5938,$D5938)=1,1,0))</f>
        <v/>
      </c>
      <c r="AL5938">
        <f>IF($AK5938=1,SUMPRODUCT(--($AO$2:$AO$7001&lt;$AO5938))+1,"")</f>
        <v/>
      </c>
      <c r="AM5938">
        <f>IF($D5938="","",IF(OR($R5938=TRUE(),$R5938="TRUE"),1,0))</f>
        <v/>
      </c>
      <c r="AN5938">
        <f>IF($D5938="","",IF($X5938="Yes",1,0))</f>
        <v/>
      </c>
      <c r="AO5938">
        <f>IF($AK5938=1,IFERROR(IF(VALUE($D5938)&lt;100000000,VALUE($D5938),1000000000),IFERROR(IF(VALUE(MID($D5938,2,20))&lt;100000000,VALUE(MID($D5938,2,20)),1000000000),1000000000))+ROW()/100000,"")</f>
        <v/>
      </c>
    </row>
    <row r="5939">
      <c r="F5939" s="14" t="n"/>
      <c r="N5939" s="8">
        <f>IF($D5939="","",M5939*V5939/100)</f>
        <v/>
      </c>
      <c r="O5939" s="8" t="n"/>
      <c r="U5939" s="8" t="n"/>
      <c r="V5939" s="8" t="n"/>
      <c r="Y5939">
        <f>IF($D5939="","",IF($AN5939=1,0,IF($AM5939=1,Settings!$C$6,Settings!$C$7))*100)</f>
        <v/>
      </c>
      <c r="Z5939" s="8">
        <f>IF($D5939="","",V5939*Y5939/100)</f>
        <v/>
      </c>
      <c r="AA5939" s="8">
        <f>IF($D5939="","",V5939-Z5939)</f>
        <v/>
      </c>
      <c r="AB5939" s="8">
        <f>IF($D5939="","",AA5939-N5939)</f>
        <v/>
      </c>
      <c r="AF5939" s="8" t="n"/>
      <c r="AI5939" s="14" t="n"/>
      <c r="AK5939">
        <f>IF($D5939="","",IF(COUNTIF($D$2:$D5939,$D5939)=1,1,0))</f>
        <v/>
      </c>
      <c r="AL5939">
        <f>IF($AK5939=1,SUMPRODUCT(--($AO$2:$AO$7001&lt;$AO5939))+1,"")</f>
        <v/>
      </c>
      <c r="AM5939">
        <f>IF($D5939="","",IF(OR($R5939=TRUE(),$R5939="TRUE"),1,0))</f>
        <v/>
      </c>
      <c r="AN5939">
        <f>IF($D5939="","",IF($X5939="Yes",1,0))</f>
        <v/>
      </c>
      <c r="AO5939">
        <f>IF($AK5939=1,IFERROR(IF(VALUE($D5939)&lt;100000000,VALUE($D5939),1000000000),IFERROR(IF(VALUE(MID($D5939,2,20))&lt;100000000,VALUE(MID($D5939,2,20)),1000000000),1000000000))+ROW()/100000,"")</f>
        <v/>
      </c>
    </row>
    <row r="5940">
      <c r="F5940" s="14" t="n"/>
      <c r="N5940" s="8">
        <f>IF($D5940="","",M5940*V5940/100)</f>
        <v/>
      </c>
      <c r="O5940" s="8" t="n"/>
      <c r="U5940" s="8" t="n"/>
      <c r="V5940" s="8" t="n"/>
      <c r="Y5940">
        <f>IF($D5940="","",IF($AN5940=1,0,IF($AM5940=1,Settings!$C$6,Settings!$C$7))*100)</f>
        <v/>
      </c>
      <c r="Z5940" s="8">
        <f>IF($D5940="","",V5940*Y5940/100)</f>
        <v/>
      </c>
      <c r="AA5940" s="8">
        <f>IF($D5940="","",V5940-Z5940)</f>
        <v/>
      </c>
      <c r="AB5940" s="8">
        <f>IF($D5940="","",AA5940-N5940)</f>
        <v/>
      </c>
      <c r="AF5940" s="8" t="n"/>
      <c r="AI5940" s="14" t="n"/>
      <c r="AK5940">
        <f>IF($D5940="","",IF(COUNTIF($D$2:$D5940,$D5940)=1,1,0))</f>
        <v/>
      </c>
      <c r="AL5940">
        <f>IF($AK5940=1,SUMPRODUCT(--($AO$2:$AO$7001&lt;$AO5940))+1,"")</f>
        <v/>
      </c>
      <c r="AM5940">
        <f>IF($D5940="","",IF(OR($R5940=TRUE(),$R5940="TRUE"),1,0))</f>
        <v/>
      </c>
      <c r="AN5940">
        <f>IF($D5940="","",IF($X5940="Yes",1,0))</f>
        <v/>
      </c>
      <c r="AO5940">
        <f>IF($AK5940=1,IFERROR(IF(VALUE($D5940)&lt;100000000,VALUE($D5940),1000000000),IFERROR(IF(VALUE(MID($D5940,2,20))&lt;100000000,VALUE(MID($D5940,2,20)),1000000000),1000000000))+ROW()/100000,"")</f>
        <v/>
      </c>
    </row>
    <row r="5941">
      <c r="F5941" s="14" t="n"/>
      <c r="N5941" s="8">
        <f>IF($D5941="","",M5941*V5941/100)</f>
        <v/>
      </c>
      <c r="O5941" s="8" t="n"/>
      <c r="U5941" s="8" t="n"/>
      <c r="V5941" s="8" t="n"/>
      <c r="Y5941">
        <f>IF($D5941="","",IF($AN5941=1,0,IF($AM5941=1,Settings!$C$6,Settings!$C$7))*100)</f>
        <v/>
      </c>
      <c r="Z5941" s="8">
        <f>IF($D5941="","",V5941*Y5941/100)</f>
        <v/>
      </c>
      <c r="AA5941" s="8">
        <f>IF($D5941="","",V5941-Z5941)</f>
        <v/>
      </c>
      <c r="AB5941" s="8">
        <f>IF($D5941="","",AA5941-N5941)</f>
        <v/>
      </c>
      <c r="AF5941" s="8" t="n"/>
      <c r="AI5941" s="14" t="n"/>
      <c r="AK5941">
        <f>IF($D5941="","",IF(COUNTIF($D$2:$D5941,$D5941)=1,1,0))</f>
        <v/>
      </c>
      <c r="AL5941">
        <f>IF($AK5941=1,SUMPRODUCT(--($AO$2:$AO$7001&lt;$AO5941))+1,"")</f>
        <v/>
      </c>
      <c r="AM5941">
        <f>IF($D5941="","",IF(OR($R5941=TRUE(),$R5941="TRUE"),1,0))</f>
        <v/>
      </c>
      <c r="AN5941">
        <f>IF($D5941="","",IF($X5941="Yes",1,0))</f>
        <v/>
      </c>
      <c r="AO5941">
        <f>IF($AK5941=1,IFERROR(IF(VALUE($D5941)&lt;100000000,VALUE($D5941),1000000000),IFERROR(IF(VALUE(MID($D5941,2,20))&lt;100000000,VALUE(MID($D5941,2,20)),1000000000),1000000000))+ROW()/100000,"")</f>
        <v/>
      </c>
    </row>
    <row r="5942">
      <c r="F5942" s="14" t="n"/>
      <c r="N5942" s="8">
        <f>IF($D5942="","",M5942*V5942/100)</f>
        <v/>
      </c>
      <c r="O5942" s="8" t="n"/>
      <c r="U5942" s="8" t="n"/>
      <c r="V5942" s="8" t="n"/>
      <c r="Y5942">
        <f>IF($D5942="","",IF($AN5942=1,0,IF($AM5942=1,Settings!$C$6,Settings!$C$7))*100)</f>
        <v/>
      </c>
      <c r="Z5942" s="8">
        <f>IF($D5942="","",V5942*Y5942/100)</f>
        <v/>
      </c>
      <c r="AA5942" s="8">
        <f>IF($D5942="","",V5942-Z5942)</f>
        <v/>
      </c>
      <c r="AB5942" s="8">
        <f>IF($D5942="","",AA5942-N5942)</f>
        <v/>
      </c>
      <c r="AF5942" s="8" t="n"/>
      <c r="AI5942" s="14" t="n"/>
      <c r="AK5942">
        <f>IF($D5942="","",IF(COUNTIF($D$2:$D5942,$D5942)=1,1,0))</f>
        <v/>
      </c>
      <c r="AL5942">
        <f>IF($AK5942=1,SUMPRODUCT(--($AO$2:$AO$7001&lt;$AO5942))+1,"")</f>
        <v/>
      </c>
      <c r="AM5942">
        <f>IF($D5942="","",IF(OR($R5942=TRUE(),$R5942="TRUE"),1,0))</f>
        <v/>
      </c>
      <c r="AN5942">
        <f>IF($D5942="","",IF($X5942="Yes",1,0))</f>
        <v/>
      </c>
      <c r="AO5942">
        <f>IF($AK5942=1,IFERROR(IF(VALUE($D5942)&lt;100000000,VALUE($D5942),1000000000),IFERROR(IF(VALUE(MID($D5942,2,20))&lt;100000000,VALUE(MID($D5942,2,20)),1000000000),1000000000))+ROW()/100000,"")</f>
        <v/>
      </c>
    </row>
    <row r="5943">
      <c r="F5943" s="14" t="n"/>
      <c r="N5943" s="8">
        <f>IF($D5943="","",M5943*V5943/100)</f>
        <v/>
      </c>
      <c r="O5943" s="8" t="n"/>
      <c r="U5943" s="8" t="n"/>
      <c r="V5943" s="8" t="n"/>
      <c r="Y5943">
        <f>IF($D5943="","",IF($AN5943=1,0,IF($AM5943=1,Settings!$C$6,Settings!$C$7))*100)</f>
        <v/>
      </c>
      <c r="Z5943" s="8">
        <f>IF($D5943="","",V5943*Y5943/100)</f>
        <v/>
      </c>
      <c r="AA5943" s="8">
        <f>IF($D5943="","",V5943-Z5943)</f>
        <v/>
      </c>
      <c r="AB5943" s="8">
        <f>IF($D5943="","",AA5943-N5943)</f>
        <v/>
      </c>
      <c r="AF5943" s="8" t="n"/>
      <c r="AI5943" s="14" t="n"/>
      <c r="AK5943">
        <f>IF($D5943="","",IF(COUNTIF($D$2:$D5943,$D5943)=1,1,0))</f>
        <v/>
      </c>
      <c r="AL5943">
        <f>IF($AK5943=1,SUMPRODUCT(--($AO$2:$AO$7001&lt;$AO5943))+1,"")</f>
        <v/>
      </c>
      <c r="AM5943">
        <f>IF($D5943="","",IF(OR($R5943=TRUE(),$R5943="TRUE"),1,0))</f>
        <v/>
      </c>
      <c r="AN5943">
        <f>IF($D5943="","",IF($X5943="Yes",1,0))</f>
        <v/>
      </c>
      <c r="AO5943">
        <f>IF($AK5943=1,IFERROR(IF(VALUE($D5943)&lt;100000000,VALUE($D5943),1000000000),IFERROR(IF(VALUE(MID($D5943,2,20))&lt;100000000,VALUE(MID($D5943,2,20)),1000000000),1000000000))+ROW()/100000,"")</f>
        <v/>
      </c>
    </row>
    <row r="5944">
      <c r="F5944" s="14" t="n"/>
      <c r="N5944" s="8">
        <f>IF($D5944="","",M5944*V5944/100)</f>
        <v/>
      </c>
      <c r="O5944" s="8" t="n"/>
      <c r="U5944" s="8" t="n"/>
      <c r="V5944" s="8" t="n"/>
      <c r="Y5944">
        <f>IF($D5944="","",IF($AN5944=1,0,IF($AM5944=1,Settings!$C$6,Settings!$C$7))*100)</f>
        <v/>
      </c>
      <c r="Z5944" s="8">
        <f>IF($D5944="","",V5944*Y5944/100)</f>
        <v/>
      </c>
      <c r="AA5944" s="8">
        <f>IF($D5944="","",V5944-Z5944)</f>
        <v/>
      </c>
      <c r="AB5944" s="8">
        <f>IF($D5944="","",AA5944-N5944)</f>
        <v/>
      </c>
      <c r="AF5944" s="8" t="n"/>
      <c r="AI5944" s="14" t="n"/>
      <c r="AK5944">
        <f>IF($D5944="","",IF(COUNTIF($D$2:$D5944,$D5944)=1,1,0))</f>
        <v/>
      </c>
      <c r="AL5944">
        <f>IF($AK5944=1,SUMPRODUCT(--($AO$2:$AO$7001&lt;$AO5944))+1,"")</f>
        <v/>
      </c>
      <c r="AM5944">
        <f>IF($D5944="","",IF(OR($R5944=TRUE(),$R5944="TRUE"),1,0))</f>
        <v/>
      </c>
      <c r="AN5944">
        <f>IF($D5944="","",IF($X5944="Yes",1,0))</f>
        <v/>
      </c>
      <c r="AO5944">
        <f>IF($AK5944=1,IFERROR(IF(VALUE($D5944)&lt;100000000,VALUE($D5944),1000000000),IFERROR(IF(VALUE(MID($D5944,2,20))&lt;100000000,VALUE(MID($D5944,2,20)),1000000000),1000000000))+ROW()/100000,"")</f>
        <v/>
      </c>
    </row>
    <row r="5945">
      <c r="F5945" s="14" t="n"/>
      <c r="N5945" s="8">
        <f>IF($D5945="","",M5945*V5945/100)</f>
        <v/>
      </c>
      <c r="O5945" s="8" t="n"/>
      <c r="U5945" s="8" t="n"/>
      <c r="V5945" s="8" t="n"/>
      <c r="Y5945">
        <f>IF($D5945="","",IF($AN5945=1,0,IF($AM5945=1,Settings!$C$6,Settings!$C$7))*100)</f>
        <v/>
      </c>
      <c r="Z5945" s="8">
        <f>IF($D5945="","",V5945*Y5945/100)</f>
        <v/>
      </c>
      <c r="AA5945" s="8">
        <f>IF($D5945="","",V5945-Z5945)</f>
        <v/>
      </c>
      <c r="AB5945" s="8">
        <f>IF($D5945="","",AA5945-N5945)</f>
        <v/>
      </c>
      <c r="AF5945" s="8" t="n"/>
      <c r="AI5945" s="14" t="n"/>
      <c r="AK5945">
        <f>IF($D5945="","",IF(COUNTIF($D$2:$D5945,$D5945)=1,1,0))</f>
        <v/>
      </c>
      <c r="AL5945">
        <f>IF($AK5945=1,SUMPRODUCT(--($AO$2:$AO$7001&lt;$AO5945))+1,"")</f>
        <v/>
      </c>
      <c r="AM5945">
        <f>IF($D5945="","",IF(OR($R5945=TRUE(),$R5945="TRUE"),1,0))</f>
        <v/>
      </c>
      <c r="AN5945">
        <f>IF($D5945="","",IF($X5945="Yes",1,0))</f>
        <v/>
      </c>
      <c r="AO5945">
        <f>IF($AK5945=1,IFERROR(IF(VALUE($D5945)&lt;100000000,VALUE($D5945),1000000000),IFERROR(IF(VALUE(MID($D5945,2,20))&lt;100000000,VALUE(MID($D5945,2,20)),1000000000),1000000000))+ROW()/100000,"")</f>
        <v/>
      </c>
    </row>
    <row r="5946">
      <c r="F5946" s="14" t="n"/>
      <c r="N5946" s="8">
        <f>IF($D5946="","",M5946*V5946/100)</f>
        <v/>
      </c>
      <c r="O5946" s="8" t="n"/>
      <c r="U5946" s="8" t="n"/>
      <c r="V5946" s="8" t="n"/>
      <c r="Y5946">
        <f>IF($D5946="","",IF($AN5946=1,0,IF($AM5946=1,Settings!$C$6,Settings!$C$7))*100)</f>
        <v/>
      </c>
      <c r="Z5946" s="8">
        <f>IF($D5946="","",V5946*Y5946/100)</f>
        <v/>
      </c>
      <c r="AA5946" s="8">
        <f>IF($D5946="","",V5946-Z5946)</f>
        <v/>
      </c>
      <c r="AB5946" s="8">
        <f>IF($D5946="","",AA5946-N5946)</f>
        <v/>
      </c>
      <c r="AF5946" s="8" t="n"/>
      <c r="AI5946" s="14" t="n"/>
      <c r="AK5946">
        <f>IF($D5946="","",IF(COUNTIF($D$2:$D5946,$D5946)=1,1,0))</f>
        <v/>
      </c>
      <c r="AL5946">
        <f>IF($AK5946=1,SUMPRODUCT(--($AO$2:$AO$7001&lt;$AO5946))+1,"")</f>
        <v/>
      </c>
      <c r="AM5946">
        <f>IF($D5946="","",IF(OR($R5946=TRUE(),$R5946="TRUE"),1,0))</f>
        <v/>
      </c>
      <c r="AN5946">
        <f>IF($D5946="","",IF($X5946="Yes",1,0))</f>
        <v/>
      </c>
      <c r="AO5946">
        <f>IF($AK5946=1,IFERROR(IF(VALUE($D5946)&lt;100000000,VALUE($D5946),1000000000),IFERROR(IF(VALUE(MID($D5946,2,20))&lt;100000000,VALUE(MID($D5946,2,20)),1000000000),1000000000))+ROW()/100000,"")</f>
        <v/>
      </c>
    </row>
    <row r="5947">
      <c r="F5947" s="14" t="n"/>
      <c r="N5947" s="8">
        <f>IF($D5947="","",M5947*V5947/100)</f>
        <v/>
      </c>
      <c r="O5947" s="8" t="n"/>
      <c r="U5947" s="8" t="n"/>
      <c r="V5947" s="8" t="n"/>
      <c r="Y5947">
        <f>IF($D5947="","",IF($AN5947=1,0,IF($AM5947=1,Settings!$C$6,Settings!$C$7))*100)</f>
        <v/>
      </c>
      <c r="Z5947" s="8">
        <f>IF($D5947="","",V5947*Y5947/100)</f>
        <v/>
      </c>
      <c r="AA5947" s="8">
        <f>IF($D5947="","",V5947-Z5947)</f>
        <v/>
      </c>
      <c r="AB5947" s="8">
        <f>IF($D5947="","",AA5947-N5947)</f>
        <v/>
      </c>
      <c r="AF5947" s="8" t="n"/>
      <c r="AI5947" s="14" t="n"/>
      <c r="AK5947">
        <f>IF($D5947="","",IF(COUNTIF($D$2:$D5947,$D5947)=1,1,0))</f>
        <v/>
      </c>
      <c r="AL5947">
        <f>IF($AK5947=1,SUMPRODUCT(--($AO$2:$AO$7001&lt;$AO5947))+1,"")</f>
        <v/>
      </c>
      <c r="AM5947">
        <f>IF($D5947="","",IF(OR($R5947=TRUE(),$R5947="TRUE"),1,0))</f>
        <v/>
      </c>
      <c r="AN5947">
        <f>IF($D5947="","",IF($X5947="Yes",1,0))</f>
        <v/>
      </c>
      <c r="AO5947">
        <f>IF($AK5947=1,IFERROR(IF(VALUE($D5947)&lt;100000000,VALUE($D5947),1000000000),IFERROR(IF(VALUE(MID($D5947,2,20))&lt;100000000,VALUE(MID($D5947,2,20)),1000000000),1000000000))+ROW()/100000,"")</f>
        <v/>
      </c>
    </row>
    <row r="5948">
      <c r="F5948" s="14" t="n"/>
      <c r="N5948" s="8">
        <f>IF($D5948="","",M5948*V5948/100)</f>
        <v/>
      </c>
      <c r="O5948" s="8" t="n"/>
      <c r="U5948" s="8" t="n"/>
      <c r="V5948" s="8" t="n"/>
      <c r="Y5948">
        <f>IF($D5948="","",IF($AN5948=1,0,IF($AM5948=1,Settings!$C$6,Settings!$C$7))*100)</f>
        <v/>
      </c>
      <c r="Z5948" s="8">
        <f>IF($D5948="","",V5948*Y5948/100)</f>
        <v/>
      </c>
      <c r="AA5948" s="8">
        <f>IF($D5948="","",V5948-Z5948)</f>
        <v/>
      </c>
      <c r="AB5948" s="8">
        <f>IF($D5948="","",AA5948-N5948)</f>
        <v/>
      </c>
      <c r="AF5948" s="8" t="n"/>
      <c r="AI5948" s="14" t="n"/>
      <c r="AK5948">
        <f>IF($D5948="","",IF(COUNTIF($D$2:$D5948,$D5948)=1,1,0))</f>
        <v/>
      </c>
      <c r="AL5948">
        <f>IF($AK5948=1,SUMPRODUCT(--($AO$2:$AO$7001&lt;$AO5948))+1,"")</f>
        <v/>
      </c>
      <c r="AM5948">
        <f>IF($D5948="","",IF(OR($R5948=TRUE(),$R5948="TRUE"),1,0))</f>
        <v/>
      </c>
      <c r="AN5948">
        <f>IF($D5948="","",IF($X5948="Yes",1,0))</f>
        <v/>
      </c>
      <c r="AO5948">
        <f>IF($AK5948=1,IFERROR(IF(VALUE($D5948)&lt;100000000,VALUE($D5948),1000000000),IFERROR(IF(VALUE(MID($D5948,2,20))&lt;100000000,VALUE(MID($D5948,2,20)),1000000000),1000000000))+ROW()/100000,"")</f>
        <v/>
      </c>
    </row>
    <row r="5949">
      <c r="F5949" s="14" t="n"/>
      <c r="N5949" s="8">
        <f>IF($D5949="","",M5949*V5949/100)</f>
        <v/>
      </c>
      <c r="O5949" s="8" t="n"/>
      <c r="U5949" s="8" t="n"/>
      <c r="V5949" s="8" t="n"/>
      <c r="Y5949">
        <f>IF($D5949="","",IF($AN5949=1,0,IF($AM5949=1,Settings!$C$6,Settings!$C$7))*100)</f>
        <v/>
      </c>
      <c r="Z5949" s="8">
        <f>IF($D5949="","",V5949*Y5949/100)</f>
        <v/>
      </c>
      <c r="AA5949" s="8">
        <f>IF($D5949="","",V5949-Z5949)</f>
        <v/>
      </c>
      <c r="AB5949" s="8">
        <f>IF($D5949="","",AA5949-N5949)</f>
        <v/>
      </c>
      <c r="AF5949" s="8" t="n"/>
      <c r="AI5949" s="14" t="n"/>
      <c r="AK5949">
        <f>IF($D5949="","",IF(COUNTIF($D$2:$D5949,$D5949)=1,1,0))</f>
        <v/>
      </c>
      <c r="AL5949">
        <f>IF($AK5949=1,SUMPRODUCT(--($AO$2:$AO$7001&lt;$AO5949))+1,"")</f>
        <v/>
      </c>
      <c r="AM5949">
        <f>IF($D5949="","",IF(OR($R5949=TRUE(),$R5949="TRUE"),1,0))</f>
        <v/>
      </c>
      <c r="AN5949">
        <f>IF($D5949="","",IF($X5949="Yes",1,0))</f>
        <v/>
      </c>
      <c r="AO5949">
        <f>IF($AK5949=1,IFERROR(IF(VALUE($D5949)&lt;100000000,VALUE($D5949),1000000000),IFERROR(IF(VALUE(MID($D5949,2,20))&lt;100000000,VALUE(MID($D5949,2,20)),1000000000),1000000000))+ROW()/100000,"")</f>
        <v/>
      </c>
    </row>
    <row r="5950">
      <c r="F5950" s="14" t="n"/>
      <c r="N5950" s="8">
        <f>IF($D5950="","",M5950*V5950/100)</f>
        <v/>
      </c>
      <c r="O5950" s="8" t="n"/>
      <c r="U5950" s="8" t="n"/>
      <c r="V5950" s="8" t="n"/>
      <c r="Y5950">
        <f>IF($D5950="","",IF($AN5950=1,0,IF($AM5950=1,Settings!$C$6,Settings!$C$7))*100)</f>
        <v/>
      </c>
      <c r="Z5950" s="8">
        <f>IF($D5950="","",V5950*Y5950/100)</f>
        <v/>
      </c>
      <c r="AA5950" s="8">
        <f>IF($D5950="","",V5950-Z5950)</f>
        <v/>
      </c>
      <c r="AB5950" s="8">
        <f>IF($D5950="","",AA5950-N5950)</f>
        <v/>
      </c>
      <c r="AF5950" s="8" t="n"/>
      <c r="AI5950" s="14" t="n"/>
      <c r="AK5950">
        <f>IF($D5950="","",IF(COUNTIF($D$2:$D5950,$D5950)=1,1,0))</f>
        <v/>
      </c>
      <c r="AL5950">
        <f>IF($AK5950=1,SUMPRODUCT(--($AO$2:$AO$7001&lt;$AO5950))+1,"")</f>
        <v/>
      </c>
      <c r="AM5950">
        <f>IF($D5950="","",IF(OR($R5950=TRUE(),$R5950="TRUE"),1,0))</f>
        <v/>
      </c>
      <c r="AN5950">
        <f>IF($D5950="","",IF($X5950="Yes",1,0))</f>
        <v/>
      </c>
      <c r="AO5950">
        <f>IF($AK5950=1,IFERROR(IF(VALUE($D5950)&lt;100000000,VALUE($D5950),1000000000),IFERROR(IF(VALUE(MID($D5950,2,20))&lt;100000000,VALUE(MID($D5950,2,20)),1000000000),1000000000))+ROW()/100000,"")</f>
        <v/>
      </c>
    </row>
    <row r="5951">
      <c r="F5951" s="14" t="n"/>
      <c r="N5951" s="8">
        <f>IF($D5951="","",M5951*V5951/100)</f>
        <v/>
      </c>
      <c r="O5951" s="8" t="n"/>
      <c r="U5951" s="8" t="n"/>
      <c r="V5951" s="8" t="n"/>
      <c r="Y5951">
        <f>IF($D5951="","",IF($AN5951=1,0,IF($AM5951=1,Settings!$C$6,Settings!$C$7))*100)</f>
        <v/>
      </c>
      <c r="Z5951" s="8">
        <f>IF($D5951="","",V5951*Y5951/100)</f>
        <v/>
      </c>
      <c r="AA5951" s="8">
        <f>IF($D5951="","",V5951-Z5951)</f>
        <v/>
      </c>
      <c r="AB5951" s="8">
        <f>IF($D5951="","",AA5951-N5951)</f>
        <v/>
      </c>
      <c r="AF5951" s="8" t="n"/>
      <c r="AI5951" s="14" t="n"/>
      <c r="AK5951">
        <f>IF($D5951="","",IF(COUNTIF($D$2:$D5951,$D5951)=1,1,0))</f>
        <v/>
      </c>
      <c r="AL5951">
        <f>IF($AK5951=1,SUMPRODUCT(--($AO$2:$AO$7001&lt;$AO5951))+1,"")</f>
        <v/>
      </c>
      <c r="AM5951">
        <f>IF($D5951="","",IF(OR($R5951=TRUE(),$R5951="TRUE"),1,0))</f>
        <v/>
      </c>
      <c r="AN5951">
        <f>IF($D5951="","",IF($X5951="Yes",1,0))</f>
        <v/>
      </c>
      <c r="AO5951">
        <f>IF($AK5951=1,IFERROR(IF(VALUE($D5951)&lt;100000000,VALUE($D5951),1000000000),IFERROR(IF(VALUE(MID($D5951,2,20))&lt;100000000,VALUE(MID($D5951,2,20)),1000000000),1000000000))+ROW()/100000,"")</f>
        <v/>
      </c>
    </row>
    <row r="5952">
      <c r="F5952" s="14" t="n"/>
      <c r="N5952" s="8">
        <f>IF($D5952="","",M5952*V5952/100)</f>
        <v/>
      </c>
      <c r="O5952" s="8" t="n"/>
      <c r="U5952" s="8" t="n"/>
      <c r="V5952" s="8" t="n"/>
      <c r="Y5952">
        <f>IF($D5952="","",IF($AN5952=1,0,IF($AM5952=1,Settings!$C$6,Settings!$C$7))*100)</f>
        <v/>
      </c>
      <c r="Z5952" s="8">
        <f>IF($D5952="","",V5952*Y5952/100)</f>
        <v/>
      </c>
      <c r="AA5952" s="8">
        <f>IF($D5952="","",V5952-Z5952)</f>
        <v/>
      </c>
      <c r="AB5952" s="8">
        <f>IF($D5952="","",AA5952-N5952)</f>
        <v/>
      </c>
      <c r="AF5952" s="8" t="n"/>
      <c r="AI5952" s="14" t="n"/>
      <c r="AK5952">
        <f>IF($D5952="","",IF(COUNTIF($D$2:$D5952,$D5952)=1,1,0))</f>
        <v/>
      </c>
      <c r="AL5952">
        <f>IF($AK5952=1,SUMPRODUCT(--($AO$2:$AO$7001&lt;$AO5952))+1,"")</f>
        <v/>
      </c>
      <c r="AM5952">
        <f>IF($D5952="","",IF(OR($R5952=TRUE(),$R5952="TRUE"),1,0))</f>
        <v/>
      </c>
      <c r="AN5952">
        <f>IF($D5952="","",IF($X5952="Yes",1,0))</f>
        <v/>
      </c>
      <c r="AO5952">
        <f>IF($AK5952=1,IFERROR(IF(VALUE($D5952)&lt;100000000,VALUE($D5952),1000000000),IFERROR(IF(VALUE(MID($D5952,2,20))&lt;100000000,VALUE(MID($D5952,2,20)),1000000000),1000000000))+ROW()/100000,"")</f>
        <v/>
      </c>
    </row>
    <row r="5953">
      <c r="F5953" s="14" t="n"/>
      <c r="N5953" s="8">
        <f>IF($D5953="","",M5953*V5953/100)</f>
        <v/>
      </c>
      <c r="O5953" s="8" t="n"/>
      <c r="U5953" s="8" t="n"/>
      <c r="V5953" s="8" t="n"/>
      <c r="Y5953">
        <f>IF($D5953="","",IF($AN5953=1,0,IF($AM5953=1,Settings!$C$6,Settings!$C$7))*100)</f>
        <v/>
      </c>
      <c r="Z5953" s="8">
        <f>IF($D5953="","",V5953*Y5953/100)</f>
        <v/>
      </c>
      <c r="AA5953" s="8">
        <f>IF($D5953="","",V5953-Z5953)</f>
        <v/>
      </c>
      <c r="AB5953" s="8">
        <f>IF($D5953="","",AA5953-N5953)</f>
        <v/>
      </c>
      <c r="AF5953" s="8" t="n"/>
      <c r="AI5953" s="14" t="n"/>
      <c r="AK5953">
        <f>IF($D5953="","",IF(COUNTIF($D$2:$D5953,$D5953)=1,1,0))</f>
        <v/>
      </c>
      <c r="AL5953">
        <f>IF($AK5953=1,SUMPRODUCT(--($AO$2:$AO$7001&lt;$AO5953))+1,"")</f>
        <v/>
      </c>
      <c r="AM5953">
        <f>IF($D5953="","",IF(OR($R5953=TRUE(),$R5953="TRUE"),1,0))</f>
        <v/>
      </c>
      <c r="AN5953">
        <f>IF($D5953="","",IF($X5953="Yes",1,0))</f>
        <v/>
      </c>
      <c r="AO5953">
        <f>IF($AK5953=1,IFERROR(IF(VALUE($D5953)&lt;100000000,VALUE($D5953),1000000000),IFERROR(IF(VALUE(MID($D5953,2,20))&lt;100000000,VALUE(MID($D5953,2,20)),1000000000),1000000000))+ROW()/100000,"")</f>
        <v/>
      </c>
    </row>
    <row r="5954">
      <c r="F5954" s="14" t="n"/>
      <c r="N5954" s="8">
        <f>IF($D5954="","",M5954*V5954/100)</f>
        <v/>
      </c>
      <c r="O5954" s="8" t="n"/>
      <c r="U5954" s="8" t="n"/>
      <c r="V5954" s="8" t="n"/>
      <c r="Y5954">
        <f>IF($D5954="","",IF($AN5954=1,0,IF($AM5954=1,Settings!$C$6,Settings!$C$7))*100)</f>
        <v/>
      </c>
      <c r="Z5954" s="8">
        <f>IF($D5954="","",V5954*Y5954/100)</f>
        <v/>
      </c>
      <c r="AA5954" s="8">
        <f>IF($D5954="","",V5954-Z5954)</f>
        <v/>
      </c>
      <c r="AB5954" s="8">
        <f>IF($D5954="","",AA5954-N5954)</f>
        <v/>
      </c>
      <c r="AF5954" s="8" t="n"/>
      <c r="AI5954" s="14" t="n"/>
      <c r="AK5954">
        <f>IF($D5954="","",IF(COUNTIF($D$2:$D5954,$D5954)=1,1,0))</f>
        <v/>
      </c>
      <c r="AL5954">
        <f>IF($AK5954=1,SUMPRODUCT(--($AO$2:$AO$7001&lt;$AO5954))+1,"")</f>
        <v/>
      </c>
      <c r="AM5954">
        <f>IF($D5954="","",IF(OR($R5954=TRUE(),$R5954="TRUE"),1,0))</f>
        <v/>
      </c>
      <c r="AN5954">
        <f>IF($D5954="","",IF($X5954="Yes",1,0))</f>
        <v/>
      </c>
      <c r="AO5954">
        <f>IF($AK5954=1,IFERROR(IF(VALUE($D5954)&lt;100000000,VALUE($D5954),1000000000),IFERROR(IF(VALUE(MID($D5954,2,20))&lt;100000000,VALUE(MID($D5954,2,20)),1000000000),1000000000))+ROW()/100000,"")</f>
        <v/>
      </c>
    </row>
    <row r="5955">
      <c r="F5955" s="14" t="n"/>
      <c r="N5955" s="8">
        <f>IF($D5955="","",M5955*V5955/100)</f>
        <v/>
      </c>
      <c r="O5955" s="8" t="n"/>
      <c r="U5955" s="8" t="n"/>
      <c r="V5955" s="8" t="n"/>
      <c r="Y5955">
        <f>IF($D5955="","",IF($AN5955=1,0,IF($AM5955=1,Settings!$C$6,Settings!$C$7))*100)</f>
        <v/>
      </c>
      <c r="Z5955" s="8">
        <f>IF($D5955="","",V5955*Y5955/100)</f>
        <v/>
      </c>
      <c r="AA5955" s="8">
        <f>IF($D5955="","",V5955-Z5955)</f>
        <v/>
      </c>
      <c r="AB5955" s="8">
        <f>IF($D5955="","",AA5955-N5955)</f>
        <v/>
      </c>
      <c r="AF5955" s="8" t="n"/>
      <c r="AI5955" s="14" t="n"/>
      <c r="AK5955">
        <f>IF($D5955="","",IF(COUNTIF($D$2:$D5955,$D5955)=1,1,0))</f>
        <v/>
      </c>
      <c r="AL5955">
        <f>IF($AK5955=1,SUMPRODUCT(--($AO$2:$AO$7001&lt;$AO5955))+1,"")</f>
        <v/>
      </c>
      <c r="AM5955">
        <f>IF($D5955="","",IF(OR($R5955=TRUE(),$R5955="TRUE"),1,0))</f>
        <v/>
      </c>
      <c r="AN5955">
        <f>IF($D5955="","",IF($X5955="Yes",1,0))</f>
        <v/>
      </c>
      <c r="AO5955">
        <f>IF($AK5955=1,IFERROR(IF(VALUE($D5955)&lt;100000000,VALUE($D5955),1000000000),IFERROR(IF(VALUE(MID($D5955,2,20))&lt;100000000,VALUE(MID($D5955,2,20)),1000000000),1000000000))+ROW()/100000,"")</f>
        <v/>
      </c>
    </row>
    <row r="5956">
      <c r="F5956" s="14" t="n"/>
      <c r="N5956" s="8">
        <f>IF($D5956="","",M5956*V5956/100)</f>
        <v/>
      </c>
      <c r="O5956" s="8" t="n"/>
      <c r="U5956" s="8" t="n"/>
      <c r="V5956" s="8" t="n"/>
      <c r="Y5956">
        <f>IF($D5956="","",IF($AN5956=1,0,IF($AM5956=1,Settings!$C$6,Settings!$C$7))*100)</f>
        <v/>
      </c>
      <c r="Z5956" s="8">
        <f>IF($D5956="","",V5956*Y5956/100)</f>
        <v/>
      </c>
      <c r="AA5956" s="8">
        <f>IF($D5956="","",V5956-Z5956)</f>
        <v/>
      </c>
      <c r="AB5956" s="8">
        <f>IF($D5956="","",AA5956-N5956)</f>
        <v/>
      </c>
      <c r="AF5956" s="8" t="n"/>
      <c r="AI5956" s="14" t="n"/>
      <c r="AK5956">
        <f>IF($D5956="","",IF(COUNTIF($D$2:$D5956,$D5956)=1,1,0))</f>
        <v/>
      </c>
      <c r="AL5956">
        <f>IF($AK5956=1,SUMPRODUCT(--($AO$2:$AO$7001&lt;$AO5956))+1,"")</f>
        <v/>
      </c>
      <c r="AM5956">
        <f>IF($D5956="","",IF(OR($R5956=TRUE(),$R5956="TRUE"),1,0))</f>
        <v/>
      </c>
      <c r="AN5956">
        <f>IF($D5956="","",IF($X5956="Yes",1,0))</f>
        <v/>
      </c>
      <c r="AO5956">
        <f>IF($AK5956=1,IFERROR(IF(VALUE($D5956)&lt;100000000,VALUE($D5956),1000000000),IFERROR(IF(VALUE(MID($D5956,2,20))&lt;100000000,VALUE(MID($D5956,2,20)),1000000000),1000000000))+ROW()/100000,"")</f>
        <v/>
      </c>
    </row>
    <row r="5957">
      <c r="F5957" s="14" t="n"/>
      <c r="N5957" s="8">
        <f>IF($D5957="","",M5957*V5957/100)</f>
        <v/>
      </c>
      <c r="O5957" s="8" t="n"/>
      <c r="U5957" s="8" t="n"/>
      <c r="V5957" s="8" t="n"/>
      <c r="Y5957">
        <f>IF($D5957="","",IF($AN5957=1,0,IF($AM5957=1,Settings!$C$6,Settings!$C$7))*100)</f>
        <v/>
      </c>
      <c r="Z5957" s="8">
        <f>IF($D5957="","",V5957*Y5957/100)</f>
        <v/>
      </c>
      <c r="AA5957" s="8">
        <f>IF($D5957="","",V5957-Z5957)</f>
        <v/>
      </c>
      <c r="AB5957" s="8">
        <f>IF($D5957="","",AA5957-N5957)</f>
        <v/>
      </c>
      <c r="AF5957" s="8" t="n"/>
      <c r="AI5957" s="14" t="n"/>
      <c r="AK5957">
        <f>IF($D5957="","",IF(COUNTIF($D$2:$D5957,$D5957)=1,1,0))</f>
        <v/>
      </c>
      <c r="AL5957">
        <f>IF($AK5957=1,SUMPRODUCT(--($AO$2:$AO$7001&lt;$AO5957))+1,"")</f>
        <v/>
      </c>
      <c r="AM5957">
        <f>IF($D5957="","",IF(OR($R5957=TRUE(),$R5957="TRUE"),1,0))</f>
        <v/>
      </c>
      <c r="AN5957">
        <f>IF($D5957="","",IF($X5957="Yes",1,0))</f>
        <v/>
      </c>
      <c r="AO5957">
        <f>IF($AK5957=1,IFERROR(IF(VALUE($D5957)&lt;100000000,VALUE($D5957),1000000000),IFERROR(IF(VALUE(MID($D5957,2,20))&lt;100000000,VALUE(MID($D5957,2,20)),1000000000),1000000000))+ROW()/100000,"")</f>
        <v/>
      </c>
    </row>
    <row r="5958">
      <c r="F5958" s="14" t="n"/>
      <c r="N5958" s="8">
        <f>IF($D5958="","",M5958*V5958/100)</f>
        <v/>
      </c>
      <c r="O5958" s="8" t="n"/>
      <c r="U5958" s="8" t="n"/>
      <c r="V5958" s="8" t="n"/>
      <c r="Y5958">
        <f>IF($D5958="","",IF($AN5958=1,0,IF($AM5958=1,Settings!$C$6,Settings!$C$7))*100)</f>
        <v/>
      </c>
      <c r="Z5958" s="8">
        <f>IF($D5958="","",V5958*Y5958/100)</f>
        <v/>
      </c>
      <c r="AA5958" s="8">
        <f>IF($D5958="","",V5958-Z5958)</f>
        <v/>
      </c>
      <c r="AB5958" s="8">
        <f>IF($D5958="","",AA5958-N5958)</f>
        <v/>
      </c>
      <c r="AF5958" s="8" t="n"/>
      <c r="AI5958" s="14" t="n"/>
      <c r="AK5958">
        <f>IF($D5958="","",IF(COUNTIF($D$2:$D5958,$D5958)=1,1,0))</f>
        <v/>
      </c>
      <c r="AL5958">
        <f>IF($AK5958=1,SUMPRODUCT(--($AO$2:$AO$7001&lt;$AO5958))+1,"")</f>
        <v/>
      </c>
      <c r="AM5958">
        <f>IF($D5958="","",IF(OR($R5958=TRUE(),$R5958="TRUE"),1,0))</f>
        <v/>
      </c>
      <c r="AN5958">
        <f>IF($D5958="","",IF($X5958="Yes",1,0))</f>
        <v/>
      </c>
      <c r="AO5958">
        <f>IF($AK5958=1,IFERROR(IF(VALUE($D5958)&lt;100000000,VALUE($D5958),1000000000),IFERROR(IF(VALUE(MID($D5958,2,20))&lt;100000000,VALUE(MID($D5958,2,20)),1000000000),1000000000))+ROW()/100000,"")</f>
        <v/>
      </c>
    </row>
    <row r="5959">
      <c r="F5959" s="14" t="n"/>
      <c r="N5959" s="8">
        <f>IF($D5959="","",M5959*V5959/100)</f>
        <v/>
      </c>
      <c r="O5959" s="8" t="n"/>
      <c r="U5959" s="8" t="n"/>
      <c r="V5959" s="8" t="n"/>
      <c r="Y5959">
        <f>IF($D5959="","",IF($AN5959=1,0,IF($AM5959=1,Settings!$C$6,Settings!$C$7))*100)</f>
        <v/>
      </c>
      <c r="Z5959" s="8">
        <f>IF($D5959="","",V5959*Y5959/100)</f>
        <v/>
      </c>
      <c r="AA5959" s="8">
        <f>IF($D5959="","",V5959-Z5959)</f>
        <v/>
      </c>
      <c r="AB5959" s="8">
        <f>IF($D5959="","",AA5959-N5959)</f>
        <v/>
      </c>
      <c r="AF5959" s="8" t="n"/>
      <c r="AI5959" s="14" t="n"/>
      <c r="AK5959">
        <f>IF($D5959="","",IF(COUNTIF($D$2:$D5959,$D5959)=1,1,0))</f>
        <v/>
      </c>
      <c r="AL5959">
        <f>IF($AK5959=1,SUMPRODUCT(--($AO$2:$AO$7001&lt;$AO5959))+1,"")</f>
        <v/>
      </c>
      <c r="AM5959">
        <f>IF($D5959="","",IF(OR($R5959=TRUE(),$R5959="TRUE"),1,0))</f>
        <v/>
      </c>
      <c r="AN5959">
        <f>IF($D5959="","",IF($X5959="Yes",1,0))</f>
        <v/>
      </c>
      <c r="AO5959">
        <f>IF($AK5959=1,IFERROR(IF(VALUE($D5959)&lt;100000000,VALUE($D5959),1000000000),IFERROR(IF(VALUE(MID($D5959,2,20))&lt;100000000,VALUE(MID($D5959,2,20)),1000000000),1000000000))+ROW()/100000,"")</f>
        <v/>
      </c>
    </row>
    <row r="5960">
      <c r="F5960" s="14" t="n"/>
      <c r="N5960" s="8">
        <f>IF($D5960="","",M5960*V5960/100)</f>
        <v/>
      </c>
      <c r="O5960" s="8" t="n"/>
      <c r="U5960" s="8" t="n"/>
      <c r="V5960" s="8" t="n"/>
      <c r="Y5960">
        <f>IF($D5960="","",IF($AN5960=1,0,IF($AM5960=1,Settings!$C$6,Settings!$C$7))*100)</f>
        <v/>
      </c>
      <c r="Z5960" s="8">
        <f>IF($D5960="","",V5960*Y5960/100)</f>
        <v/>
      </c>
      <c r="AA5960" s="8">
        <f>IF($D5960="","",V5960-Z5960)</f>
        <v/>
      </c>
      <c r="AB5960" s="8">
        <f>IF($D5960="","",AA5960-N5960)</f>
        <v/>
      </c>
      <c r="AF5960" s="8" t="n"/>
      <c r="AI5960" s="14" t="n"/>
      <c r="AK5960">
        <f>IF($D5960="","",IF(COUNTIF($D$2:$D5960,$D5960)=1,1,0))</f>
        <v/>
      </c>
      <c r="AL5960">
        <f>IF($AK5960=1,SUMPRODUCT(--($AO$2:$AO$7001&lt;$AO5960))+1,"")</f>
        <v/>
      </c>
      <c r="AM5960">
        <f>IF($D5960="","",IF(OR($R5960=TRUE(),$R5960="TRUE"),1,0))</f>
        <v/>
      </c>
      <c r="AN5960">
        <f>IF($D5960="","",IF($X5960="Yes",1,0))</f>
        <v/>
      </c>
      <c r="AO5960">
        <f>IF($AK5960=1,IFERROR(IF(VALUE($D5960)&lt;100000000,VALUE($D5960),1000000000),IFERROR(IF(VALUE(MID($D5960,2,20))&lt;100000000,VALUE(MID($D5960,2,20)),1000000000),1000000000))+ROW()/100000,"")</f>
        <v/>
      </c>
    </row>
    <row r="5961">
      <c r="F5961" s="14" t="n"/>
      <c r="N5961" s="8">
        <f>IF($D5961="","",M5961*V5961/100)</f>
        <v/>
      </c>
      <c r="O5961" s="8" t="n"/>
      <c r="U5961" s="8" t="n"/>
      <c r="V5961" s="8" t="n"/>
      <c r="Y5961">
        <f>IF($D5961="","",IF($AN5961=1,0,IF($AM5961=1,Settings!$C$6,Settings!$C$7))*100)</f>
        <v/>
      </c>
      <c r="Z5961" s="8">
        <f>IF($D5961="","",V5961*Y5961/100)</f>
        <v/>
      </c>
      <c r="AA5961" s="8">
        <f>IF($D5961="","",V5961-Z5961)</f>
        <v/>
      </c>
      <c r="AB5961" s="8">
        <f>IF($D5961="","",AA5961-N5961)</f>
        <v/>
      </c>
      <c r="AF5961" s="8" t="n"/>
      <c r="AI5961" s="14" t="n"/>
      <c r="AK5961">
        <f>IF($D5961="","",IF(COUNTIF($D$2:$D5961,$D5961)=1,1,0))</f>
        <v/>
      </c>
      <c r="AL5961">
        <f>IF($AK5961=1,SUMPRODUCT(--($AO$2:$AO$7001&lt;$AO5961))+1,"")</f>
        <v/>
      </c>
      <c r="AM5961">
        <f>IF($D5961="","",IF(OR($R5961=TRUE(),$R5961="TRUE"),1,0))</f>
        <v/>
      </c>
      <c r="AN5961">
        <f>IF($D5961="","",IF($X5961="Yes",1,0))</f>
        <v/>
      </c>
      <c r="AO5961">
        <f>IF($AK5961=1,IFERROR(IF(VALUE($D5961)&lt;100000000,VALUE($D5961),1000000000),IFERROR(IF(VALUE(MID($D5961,2,20))&lt;100000000,VALUE(MID($D5961,2,20)),1000000000),1000000000))+ROW()/100000,"")</f>
        <v/>
      </c>
    </row>
    <row r="5962">
      <c r="F5962" s="14" t="n"/>
      <c r="N5962" s="8">
        <f>IF($D5962="","",M5962*V5962/100)</f>
        <v/>
      </c>
      <c r="O5962" s="8" t="n"/>
      <c r="U5962" s="8" t="n"/>
      <c r="V5962" s="8" t="n"/>
      <c r="Y5962">
        <f>IF($D5962="","",IF($AN5962=1,0,IF($AM5962=1,Settings!$C$6,Settings!$C$7))*100)</f>
        <v/>
      </c>
      <c r="Z5962" s="8">
        <f>IF($D5962="","",V5962*Y5962/100)</f>
        <v/>
      </c>
      <c r="AA5962" s="8">
        <f>IF($D5962="","",V5962-Z5962)</f>
        <v/>
      </c>
      <c r="AB5962" s="8">
        <f>IF($D5962="","",AA5962-N5962)</f>
        <v/>
      </c>
      <c r="AF5962" s="8" t="n"/>
      <c r="AI5962" s="14" t="n"/>
      <c r="AK5962">
        <f>IF($D5962="","",IF(COUNTIF($D$2:$D5962,$D5962)=1,1,0))</f>
        <v/>
      </c>
      <c r="AL5962">
        <f>IF($AK5962=1,SUMPRODUCT(--($AO$2:$AO$7001&lt;$AO5962))+1,"")</f>
        <v/>
      </c>
      <c r="AM5962">
        <f>IF($D5962="","",IF(OR($R5962=TRUE(),$R5962="TRUE"),1,0))</f>
        <v/>
      </c>
      <c r="AN5962">
        <f>IF($D5962="","",IF($X5962="Yes",1,0))</f>
        <v/>
      </c>
      <c r="AO5962">
        <f>IF($AK5962=1,IFERROR(IF(VALUE($D5962)&lt;100000000,VALUE($D5962),1000000000),IFERROR(IF(VALUE(MID($D5962,2,20))&lt;100000000,VALUE(MID($D5962,2,20)),1000000000),1000000000))+ROW()/100000,"")</f>
        <v/>
      </c>
    </row>
    <row r="5963">
      <c r="F5963" s="14" t="n"/>
      <c r="N5963" s="8">
        <f>IF($D5963="","",M5963*V5963/100)</f>
        <v/>
      </c>
      <c r="O5963" s="8" t="n"/>
      <c r="U5963" s="8" t="n"/>
      <c r="V5963" s="8" t="n"/>
      <c r="Y5963">
        <f>IF($D5963="","",IF($AN5963=1,0,IF($AM5963=1,Settings!$C$6,Settings!$C$7))*100)</f>
        <v/>
      </c>
      <c r="Z5963" s="8">
        <f>IF($D5963="","",V5963*Y5963/100)</f>
        <v/>
      </c>
      <c r="AA5963" s="8">
        <f>IF($D5963="","",V5963-Z5963)</f>
        <v/>
      </c>
      <c r="AB5963" s="8">
        <f>IF($D5963="","",AA5963-N5963)</f>
        <v/>
      </c>
      <c r="AF5963" s="8" t="n"/>
      <c r="AI5963" s="14" t="n"/>
      <c r="AK5963">
        <f>IF($D5963="","",IF(COUNTIF($D$2:$D5963,$D5963)=1,1,0))</f>
        <v/>
      </c>
      <c r="AL5963">
        <f>IF($AK5963=1,SUMPRODUCT(--($AO$2:$AO$7001&lt;$AO5963))+1,"")</f>
        <v/>
      </c>
      <c r="AM5963">
        <f>IF($D5963="","",IF(OR($R5963=TRUE(),$R5963="TRUE"),1,0))</f>
        <v/>
      </c>
      <c r="AN5963">
        <f>IF($D5963="","",IF($X5963="Yes",1,0))</f>
        <v/>
      </c>
      <c r="AO5963">
        <f>IF($AK5963=1,IFERROR(IF(VALUE($D5963)&lt;100000000,VALUE($D5963),1000000000),IFERROR(IF(VALUE(MID($D5963,2,20))&lt;100000000,VALUE(MID($D5963,2,20)),1000000000),1000000000))+ROW()/100000,"")</f>
        <v/>
      </c>
    </row>
    <row r="5964">
      <c r="F5964" s="14" t="n"/>
      <c r="N5964" s="8">
        <f>IF($D5964="","",M5964*V5964/100)</f>
        <v/>
      </c>
      <c r="O5964" s="8" t="n"/>
      <c r="U5964" s="8" t="n"/>
      <c r="V5964" s="8" t="n"/>
      <c r="Y5964">
        <f>IF($D5964="","",IF($AN5964=1,0,IF($AM5964=1,Settings!$C$6,Settings!$C$7))*100)</f>
        <v/>
      </c>
      <c r="Z5964" s="8">
        <f>IF($D5964="","",V5964*Y5964/100)</f>
        <v/>
      </c>
      <c r="AA5964" s="8">
        <f>IF($D5964="","",V5964-Z5964)</f>
        <v/>
      </c>
      <c r="AB5964" s="8">
        <f>IF($D5964="","",AA5964-N5964)</f>
        <v/>
      </c>
      <c r="AF5964" s="8" t="n"/>
      <c r="AI5964" s="14" t="n"/>
      <c r="AK5964">
        <f>IF($D5964="","",IF(COUNTIF($D$2:$D5964,$D5964)=1,1,0))</f>
        <v/>
      </c>
      <c r="AL5964">
        <f>IF($AK5964=1,SUMPRODUCT(--($AO$2:$AO$7001&lt;$AO5964))+1,"")</f>
        <v/>
      </c>
      <c r="AM5964">
        <f>IF($D5964="","",IF(OR($R5964=TRUE(),$R5964="TRUE"),1,0))</f>
        <v/>
      </c>
      <c r="AN5964">
        <f>IF($D5964="","",IF($X5964="Yes",1,0))</f>
        <v/>
      </c>
      <c r="AO5964">
        <f>IF($AK5964=1,IFERROR(IF(VALUE($D5964)&lt;100000000,VALUE($D5964),1000000000),IFERROR(IF(VALUE(MID($D5964,2,20))&lt;100000000,VALUE(MID($D5964,2,20)),1000000000),1000000000))+ROW()/100000,"")</f>
        <v/>
      </c>
    </row>
    <row r="5965">
      <c r="F5965" s="14" t="n"/>
      <c r="N5965" s="8">
        <f>IF($D5965="","",M5965*V5965/100)</f>
        <v/>
      </c>
      <c r="O5965" s="8" t="n"/>
      <c r="U5965" s="8" t="n"/>
      <c r="V5965" s="8" t="n"/>
      <c r="Y5965">
        <f>IF($D5965="","",IF($AN5965=1,0,IF($AM5965=1,Settings!$C$6,Settings!$C$7))*100)</f>
        <v/>
      </c>
      <c r="Z5965" s="8">
        <f>IF($D5965="","",V5965*Y5965/100)</f>
        <v/>
      </c>
      <c r="AA5965" s="8">
        <f>IF($D5965="","",V5965-Z5965)</f>
        <v/>
      </c>
      <c r="AB5965" s="8">
        <f>IF($D5965="","",AA5965-N5965)</f>
        <v/>
      </c>
      <c r="AF5965" s="8" t="n"/>
      <c r="AI5965" s="14" t="n"/>
      <c r="AK5965">
        <f>IF($D5965="","",IF(COUNTIF($D$2:$D5965,$D5965)=1,1,0))</f>
        <v/>
      </c>
      <c r="AL5965">
        <f>IF($AK5965=1,SUMPRODUCT(--($AO$2:$AO$7001&lt;$AO5965))+1,"")</f>
        <v/>
      </c>
      <c r="AM5965">
        <f>IF($D5965="","",IF(OR($R5965=TRUE(),$R5965="TRUE"),1,0))</f>
        <v/>
      </c>
      <c r="AN5965">
        <f>IF($D5965="","",IF($X5965="Yes",1,0))</f>
        <v/>
      </c>
      <c r="AO5965">
        <f>IF($AK5965=1,IFERROR(IF(VALUE($D5965)&lt;100000000,VALUE($D5965),1000000000),IFERROR(IF(VALUE(MID($D5965,2,20))&lt;100000000,VALUE(MID($D5965,2,20)),1000000000),1000000000))+ROW()/100000,"")</f>
        <v/>
      </c>
    </row>
    <row r="5966">
      <c r="F5966" s="14" t="n"/>
      <c r="N5966" s="8">
        <f>IF($D5966="","",M5966*V5966/100)</f>
        <v/>
      </c>
      <c r="O5966" s="8" t="n"/>
      <c r="U5966" s="8" t="n"/>
      <c r="V5966" s="8" t="n"/>
      <c r="Y5966">
        <f>IF($D5966="","",IF($AN5966=1,0,IF($AM5966=1,Settings!$C$6,Settings!$C$7))*100)</f>
        <v/>
      </c>
      <c r="Z5966" s="8">
        <f>IF($D5966="","",V5966*Y5966/100)</f>
        <v/>
      </c>
      <c r="AA5966" s="8">
        <f>IF($D5966="","",V5966-Z5966)</f>
        <v/>
      </c>
      <c r="AB5966" s="8">
        <f>IF($D5966="","",AA5966-N5966)</f>
        <v/>
      </c>
      <c r="AF5966" s="8" t="n"/>
      <c r="AI5966" s="14" t="n"/>
      <c r="AK5966">
        <f>IF($D5966="","",IF(COUNTIF($D$2:$D5966,$D5966)=1,1,0))</f>
        <v/>
      </c>
      <c r="AL5966">
        <f>IF($AK5966=1,SUMPRODUCT(--($AO$2:$AO$7001&lt;$AO5966))+1,"")</f>
        <v/>
      </c>
      <c r="AM5966">
        <f>IF($D5966="","",IF(OR($R5966=TRUE(),$R5966="TRUE"),1,0))</f>
        <v/>
      </c>
      <c r="AN5966">
        <f>IF($D5966="","",IF($X5966="Yes",1,0))</f>
        <v/>
      </c>
      <c r="AO5966">
        <f>IF($AK5966=1,IFERROR(IF(VALUE($D5966)&lt;100000000,VALUE($D5966),1000000000),IFERROR(IF(VALUE(MID($D5966,2,20))&lt;100000000,VALUE(MID($D5966,2,20)),1000000000),1000000000))+ROW()/100000,"")</f>
        <v/>
      </c>
    </row>
    <row r="5967">
      <c r="F5967" s="14" t="n"/>
      <c r="N5967" s="8">
        <f>IF($D5967="","",M5967*V5967/100)</f>
        <v/>
      </c>
      <c r="O5967" s="8" t="n"/>
      <c r="U5967" s="8" t="n"/>
      <c r="V5967" s="8" t="n"/>
      <c r="Y5967">
        <f>IF($D5967="","",IF($AN5967=1,0,IF($AM5967=1,Settings!$C$6,Settings!$C$7))*100)</f>
        <v/>
      </c>
      <c r="Z5967" s="8">
        <f>IF($D5967="","",V5967*Y5967/100)</f>
        <v/>
      </c>
      <c r="AA5967" s="8">
        <f>IF($D5967="","",V5967-Z5967)</f>
        <v/>
      </c>
      <c r="AB5967" s="8">
        <f>IF($D5967="","",AA5967-N5967)</f>
        <v/>
      </c>
      <c r="AF5967" s="8" t="n"/>
      <c r="AI5967" s="14" t="n"/>
      <c r="AK5967">
        <f>IF($D5967="","",IF(COUNTIF($D$2:$D5967,$D5967)=1,1,0))</f>
        <v/>
      </c>
      <c r="AL5967">
        <f>IF($AK5967=1,SUMPRODUCT(--($AO$2:$AO$7001&lt;$AO5967))+1,"")</f>
        <v/>
      </c>
      <c r="AM5967">
        <f>IF($D5967="","",IF(OR($R5967=TRUE(),$R5967="TRUE"),1,0))</f>
        <v/>
      </c>
      <c r="AN5967">
        <f>IF($D5967="","",IF($X5967="Yes",1,0))</f>
        <v/>
      </c>
      <c r="AO5967">
        <f>IF($AK5967=1,IFERROR(IF(VALUE($D5967)&lt;100000000,VALUE($D5967),1000000000),IFERROR(IF(VALUE(MID($D5967,2,20))&lt;100000000,VALUE(MID($D5967,2,20)),1000000000),1000000000))+ROW()/100000,"")</f>
        <v/>
      </c>
    </row>
    <row r="5968">
      <c r="F5968" s="14" t="n"/>
      <c r="N5968" s="8">
        <f>IF($D5968="","",M5968*V5968/100)</f>
        <v/>
      </c>
      <c r="O5968" s="8" t="n"/>
      <c r="U5968" s="8" t="n"/>
      <c r="V5968" s="8" t="n"/>
      <c r="Y5968">
        <f>IF($D5968="","",IF($AN5968=1,0,IF($AM5968=1,Settings!$C$6,Settings!$C$7))*100)</f>
        <v/>
      </c>
      <c r="Z5968" s="8">
        <f>IF($D5968="","",V5968*Y5968/100)</f>
        <v/>
      </c>
      <c r="AA5968" s="8">
        <f>IF($D5968="","",V5968-Z5968)</f>
        <v/>
      </c>
      <c r="AB5968" s="8">
        <f>IF($D5968="","",AA5968-N5968)</f>
        <v/>
      </c>
      <c r="AF5968" s="8" t="n"/>
      <c r="AI5968" s="14" t="n"/>
      <c r="AK5968">
        <f>IF($D5968="","",IF(COUNTIF($D$2:$D5968,$D5968)=1,1,0))</f>
        <v/>
      </c>
      <c r="AL5968">
        <f>IF($AK5968=1,SUMPRODUCT(--($AO$2:$AO$7001&lt;$AO5968))+1,"")</f>
        <v/>
      </c>
      <c r="AM5968">
        <f>IF($D5968="","",IF(OR($R5968=TRUE(),$R5968="TRUE"),1,0))</f>
        <v/>
      </c>
      <c r="AN5968">
        <f>IF($D5968="","",IF($X5968="Yes",1,0))</f>
        <v/>
      </c>
      <c r="AO5968">
        <f>IF($AK5968=1,IFERROR(IF(VALUE($D5968)&lt;100000000,VALUE($D5968),1000000000),IFERROR(IF(VALUE(MID($D5968,2,20))&lt;100000000,VALUE(MID($D5968,2,20)),1000000000),1000000000))+ROW()/100000,"")</f>
        <v/>
      </c>
    </row>
    <row r="5969">
      <c r="F5969" s="14" t="n"/>
      <c r="N5969" s="8">
        <f>IF($D5969="","",M5969*V5969/100)</f>
        <v/>
      </c>
      <c r="O5969" s="8" t="n"/>
      <c r="U5969" s="8" t="n"/>
      <c r="V5969" s="8" t="n"/>
      <c r="Y5969">
        <f>IF($D5969="","",IF($AN5969=1,0,IF($AM5969=1,Settings!$C$6,Settings!$C$7))*100)</f>
        <v/>
      </c>
      <c r="Z5969" s="8">
        <f>IF($D5969="","",V5969*Y5969/100)</f>
        <v/>
      </c>
      <c r="AA5969" s="8">
        <f>IF($D5969="","",V5969-Z5969)</f>
        <v/>
      </c>
      <c r="AB5969" s="8">
        <f>IF($D5969="","",AA5969-N5969)</f>
        <v/>
      </c>
      <c r="AF5969" s="8" t="n"/>
      <c r="AI5969" s="14" t="n"/>
      <c r="AK5969">
        <f>IF($D5969="","",IF(COUNTIF($D$2:$D5969,$D5969)=1,1,0))</f>
        <v/>
      </c>
      <c r="AL5969">
        <f>IF($AK5969=1,SUMPRODUCT(--($AO$2:$AO$7001&lt;$AO5969))+1,"")</f>
        <v/>
      </c>
      <c r="AM5969">
        <f>IF($D5969="","",IF(OR($R5969=TRUE(),$R5969="TRUE"),1,0))</f>
        <v/>
      </c>
      <c r="AN5969">
        <f>IF($D5969="","",IF($X5969="Yes",1,0))</f>
        <v/>
      </c>
      <c r="AO5969">
        <f>IF($AK5969=1,IFERROR(IF(VALUE($D5969)&lt;100000000,VALUE($D5969),1000000000),IFERROR(IF(VALUE(MID($D5969,2,20))&lt;100000000,VALUE(MID($D5969,2,20)),1000000000),1000000000))+ROW()/100000,"")</f>
        <v/>
      </c>
    </row>
    <row r="5970">
      <c r="F5970" s="14" t="n"/>
      <c r="N5970" s="8">
        <f>IF($D5970="","",M5970*V5970/100)</f>
        <v/>
      </c>
      <c r="O5970" s="8" t="n"/>
      <c r="U5970" s="8" t="n"/>
      <c r="V5970" s="8" t="n"/>
      <c r="Y5970">
        <f>IF($D5970="","",IF($AN5970=1,0,IF($AM5970=1,Settings!$C$6,Settings!$C$7))*100)</f>
        <v/>
      </c>
      <c r="Z5970" s="8">
        <f>IF($D5970="","",V5970*Y5970/100)</f>
        <v/>
      </c>
      <c r="AA5970" s="8">
        <f>IF($D5970="","",V5970-Z5970)</f>
        <v/>
      </c>
      <c r="AB5970" s="8">
        <f>IF($D5970="","",AA5970-N5970)</f>
        <v/>
      </c>
      <c r="AF5970" s="8" t="n"/>
      <c r="AI5970" s="14" t="n"/>
      <c r="AK5970">
        <f>IF($D5970="","",IF(COUNTIF($D$2:$D5970,$D5970)=1,1,0))</f>
        <v/>
      </c>
      <c r="AL5970">
        <f>IF($AK5970=1,SUMPRODUCT(--($AO$2:$AO$7001&lt;$AO5970))+1,"")</f>
        <v/>
      </c>
      <c r="AM5970">
        <f>IF($D5970="","",IF(OR($R5970=TRUE(),$R5970="TRUE"),1,0))</f>
        <v/>
      </c>
      <c r="AN5970">
        <f>IF($D5970="","",IF($X5970="Yes",1,0))</f>
        <v/>
      </c>
      <c r="AO5970">
        <f>IF($AK5970=1,IFERROR(IF(VALUE($D5970)&lt;100000000,VALUE($D5970),1000000000),IFERROR(IF(VALUE(MID($D5970,2,20))&lt;100000000,VALUE(MID($D5970,2,20)),1000000000),1000000000))+ROW()/100000,"")</f>
        <v/>
      </c>
    </row>
    <row r="5971">
      <c r="F5971" s="14" t="n"/>
      <c r="N5971" s="8">
        <f>IF($D5971="","",M5971*V5971/100)</f>
        <v/>
      </c>
      <c r="O5971" s="8" t="n"/>
      <c r="U5971" s="8" t="n"/>
      <c r="V5971" s="8" t="n"/>
      <c r="Y5971">
        <f>IF($D5971="","",IF($AN5971=1,0,IF($AM5971=1,Settings!$C$6,Settings!$C$7))*100)</f>
        <v/>
      </c>
      <c r="Z5971" s="8">
        <f>IF($D5971="","",V5971*Y5971/100)</f>
        <v/>
      </c>
      <c r="AA5971" s="8">
        <f>IF($D5971="","",V5971-Z5971)</f>
        <v/>
      </c>
      <c r="AB5971" s="8">
        <f>IF($D5971="","",AA5971-N5971)</f>
        <v/>
      </c>
      <c r="AF5971" s="8" t="n"/>
      <c r="AI5971" s="14" t="n"/>
      <c r="AK5971">
        <f>IF($D5971="","",IF(COUNTIF($D$2:$D5971,$D5971)=1,1,0))</f>
        <v/>
      </c>
      <c r="AL5971">
        <f>IF($AK5971=1,SUMPRODUCT(--($AO$2:$AO$7001&lt;$AO5971))+1,"")</f>
        <v/>
      </c>
      <c r="AM5971">
        <f>IF($D5971="","",IF(OR($R5971=TRUE(),$R5971="TRUE"),1,0))</f>
        <v/>
      </c>
      <c r="AN5971">
        <f>IF($D5971="","",IF($X5971="Yes",1,0))</f>
        <v/>
      </c>
      <c r="AO5971">
        <f>IF($AK5971=1,IFERROR(IF(VALUE($D5971)&lt;100000000,VALUE($D5971),1000000000),IFERROR(IF(VALUE(MID($D5971,2,20))&lt;100000000,VALUE(MID($D5971,2,20)),1000000000),1000000000))+ROW()/100000,"")</f>
        <v/>
      </c>
    </row>
    <row r="5972">
      <c r="F5972" s="14" t="n"/>
      <c r="N5972" s="8">
        <f>IF($D5972="","",M5972*V5972/100)</f>
        <v/>
      </c>
      <c r="O5972" s="8" t="n"/>
      <c r="U5972" s="8" t="n"/>
      <c r="V5972" s="8" t="n"/>
      <c r="Y5972">
        <f>IF($D5972="","",IF($AN5972=1,0,IF($AM5972=1,Settings!$C$6,Settings!$C$7))*100)</f>
        <v/>
      </c>
      <c r="Z5972" s="8">
        <f>IF($D5972="","",V5972*Y5972/100)</f>
        <v/>
      </c>
      <c r="AA5972" s="8">
        <f>IF($D5972="","",V5972-Z5972)</f>
        <v/>
      </c>
      <c r="AB5972" s="8">
        <f>IF($D5972="","",AA5972-N5972)</f>
        <v/>
      </c>
      <c r="AF5972" s="8" t="n"/>
      <c r="AI5972" s="14" t="n"/>
      <c r="AK5972">
        <f>IF($D5972="","",IF(COUNTIF($D$2:$D5972,$D5972)=1,1,0))</f>
        <v/>
      </c>
      <c r="AL5972">
        <f>IF($AK5972=1,SUMPRODUCT(--($AO$2:$AO$7001&lt;$AO5972))+1,"")</f>
        <v/>
      </c>
      <c r="AM5972">
        <f>IF($D5972="","",IF(OR($R5972=TRUE(),$R5972="TRUE"),1,0))</f>
        <v/>
      </c>
      <c r="AN5972">
        <f>IF($D5972="","",IF($X5972="Yes",1,0))</f>
        <v/>
      </c>
      <c r="AO5972">
        <f>IF($AK5972=1,IFERROR(IF(VALUE($D5972)&lt;100000000,VALUE($D5972),1000000000),IFERROR(IF(VALUE(MID($D5972,2,20))&lt;100000000,VALUE(MID($D5972,2,20)),1000000000),1000000000))+ROW()/100000,"")</f>
        <v/>
      </c>
    </row>
    <row r="5973">
      <c r="F5973" s="14" t="n"/>
      <c r="N5973" s="8">
        <f>IF($D5973="","",M5973*V5973/100)</f>
        <v/>
      </c>
      <c r="O5973" s="8" t="n"/>
      <c r="U5973" s="8" t="n"/>
      <c r="V5973" s="8" t="n"/>
      <c r="Y5973">
        <f>IF($D5973="","",IF($AN5973=1,0,IF($AM5973=1,Settings!$C$6,Settings!$C$7))*100)</f>
        <v/>
      </c>
      <c r="Z5973" s="8">
        <f>IF($D5973="","",V5973*Y5973/100)</f>
        <v/>
      </c>
      <c r="AA5973" s="8">
        <f>IF($D5973="","",V5973-Z5973)</f>
        <v/>
      </c>
      <c r="AB5973" s="8">
        <f>IF($D5973="","",AA5973-N5973)</f>
        <v/>
      </c>
      <c r="AF5973" s="8" t="n"/>
      <c r="AI5973" s="14" t="n"/>
      <c r="AK5973">
        <f>IF($D5973="","",IF(COUNTIF($D$2:$D5973,$D5973)=1,1,0))</f>
        <v/>
      </c>
      <c r="AL5973">
        <f>IF($AK5973=1,SUMPRODUCT(--($AO$2:$AO$7001&lt;$AO5973))+1,"")</f>
        <v/>
      </c>
      <c r="AM5973">
        <f>IF($D5973="","",IF(OR($R5973=TRUE(),$R5973="TRUE"),1,0))</f>
        <v/>
      </c>
      <c r="AN5973">
        <f>IF($D5973="","",IF($X5973="Yes",1,0))</f>
        <v/>
      </c>
      <c r="AO5973">
        <f>IF($AK5973=1,IFERROR(IF(VALUE($D5973)&lt;100000000,VALUE($D5973),1000000000),IFERROR(IF(VALUE(MID($D5973,2,20))&lt;100000000,VALUE(MID($D5973,2,20)),1000000000),1000000000))+ROW()/100000,"")</f>
        <v/>
      </c>
    </row>
    <row r="5974">
      <c r="F5974" s="14" t="n"/>
      <c r="N5974" s="8">
        <f>IF($D5974="","",M5974*V5974/100)</f>
        <v/>
      </c>
      <c r="O5974" s="8" t="n"/>
      <c r="U5974" s="8" t="n"/>
      <c r="V5974" s="8" t="n"/>
      <c r="Y5974">
        <f>IF($D5974="","",IF($AN5974=1,0,IF($AM5974=1,Settings!$C$6,Settings!$C$7))*100)</f>
        <v/>
      </c>
      <c r="Z5974" s="8">
        <f>IF($D5974="","",V5974*Y5974/100)</f>
        <v/>
      </c>
      <c r="AA5974" s="8">
        <f>IF($D5974="","",V5974-Z5974)</f>
        <v/>
      </c>
      <c r="AB5974" s="8">
        <f>IF($D5974="","",AA5974-N5974)</f>
        <v/>
      </c>
      <c r="AF5974" s="8" t="n"/>
      <c r="AI5974" s="14" t="n"/>
      <c r="AK5974">
        <f>IF($D5974="","",IF(COUNTIF($D$2:$D5974,$D5974)=1,1,0))</f>
        <v/>
      </c>
      <c r="AL5974">
        <f>IF($AK5974=1,SUMPRODUCT(--($AO$2:$AO$7001&lt;$AO5974))+1,"")</f>
        <v/>
      </c>
      <c r="AM5974">
        <f>IF($D5974="","",IF(OR($R5974=TRUE(),$R5974="TRUE"),1,0))</f>
        <v/>
      </c>
      <c r="AN5974">
        <f>IF($D5974="","",IF($X5974="Yes",1,0))</f>
        <v/>
      </c>
      <c r="AO5974">
        <f>IF($AK5974=1,IFERROR(IF(VALUE($D5974)&lt;100000000,VALUE($D5974),1000000000),IFERROR(IF(VALUE(MID($D5974,2,20))&lt;100000000,VALUE(MID($D5974,2,20)),1000000000),1000000000))+ROW()/100000,"")</f>
        <v/>
      </c>
    </row>
    <row r="5975">
      <c r="F5975" s="14" t="n"/>
      <c r="N5975" s="8">
        <f>IF($D5975="","",M5975*V5975/100)</f>
        <v/>
      </c>
      <c r="O5975" s="8" t="n"/>
      <c r="U5975" s="8" t="n"/>
      <c r="V5975" s="8" t="n"/>
      <c r="Y5975">
        <f>IF($D5975="","",IF($AN5975=1,0,IF($AM5975=1,Settings!$C$6,Settings!$C$7))*100)</f>
        <v/>
      </c>
      <c r="Z5975" s="8">
        <f>IF($D5975="","",V5975*Y5975/100)</f>
        <v/>
      </c>
      <c r="AA5975" s="8">
        <f>IF($D5975="","",V5975-Z5975)</f>
        <v/>
      </c>
      <c r="AB5975" s="8">
        <f>IF($D5975="","",AA5975-N5975)</f>
        <v/>
      </c>
      <c r="AF5975" s="8" t="n"/>
      <c r="AI5975" s="14" t="n"/>
      <c r="AK5975">
        <f>IF($D5975="","",IF(COUNTIF($D$2:$D5975,$D5975)=1,1,0))</f>
        <v/>
      </c>
      <c r="AL5975">
        <f>IF($AK5975=1,SUMPRODUCT(--($AO$2:$AO$7001&lt;$AO5975))+1,"")</f>
        <v/>
      </c>
      <c r="AM5975">
        <f>IF($D5975="","",IF(OR($R5975=TRUE(),$R5975="TRUE"),1,0))</f>
        <v/>
      </c>
      <c r="AN5975">
        <f>IF($D5975="","",IF($X5975="Yes",1,0))</f>
        <v/>
      </c>
      <c r="AO5975">
        <f>IF($AK5975=1,IFERROR(IF(VALUE($D5975)&lt;100000000,VALUE($D5975),1000000000),IFERROR(IF(VALUE(MID($D5975,2,20))&lt;100000000,VALUE(MID($D5975,2,20)),1000000000),1000000000))+ROW()/100000,"")</f>
        <v/>
      </c>
    </row>
    <row r="5976">
      <c r="F5976" s="14" t="n"/>
      <c r="N5976" s="8">
        <f>IF($D5976="","",M5976*V5976/100)</f>
        <v/>
      </c>
      <c r="O5976" s="8" t="n"/>
      <c r="U5976" s="8" t="n"/>
      <c r="V5976" s="8" t="n"/>
      <c r="Y5976">
        <f>IF($D5976="","",IF($AN5976=1,0,IF($AM5976=1,Settings!$C$6,Settings!$C$7))*100)</f>
        <v/>
      </c>
      <c r="Z5976" s="8">
        <f>IF($D5976="","",V5976*Y5976/100)</f>
        <v/>
      </c>
      <c r="AA5976" s="8">
        <f>IF($D5976="","",V5976-Z5976)</f>
        <v/>
      </c>
      <c r="AB5976" s="8">
        <f>IF($D5976="","",AA5976-N5976)</f>
        <v/>
      </c>
      <c r="AF5976" s="8" t="n"/>
      <c r="AI5976" s="14" t="n"/>
      <c r="AK5976">
        <f>IF($D5976="","",IF(COUNTIF($D$2:$D5976,$D5976)=1,1,0))</f>
        <v/>
      </c>
      <c r="AL5976">
        <f>IF($AK5976=1,SUMPRODUCT(--($AO$2:$AO$7001&lt;$AO5976))+1,"")</f>
        <v/>
      </c>
      <c r="AM5976">
        <f>IF($D5976="","",IF(OR($R5976=TRUE(),$R5976="TRUE"),1,0))</f>
        <v/>
      </c>
      <c r="AN5976">
        <f>IF($D5976="","",IF($X5976="Yes",1,0))</f>
        <v/>
      </c>
      <c r="AO5976">
        <f>IF($AK5976=1,IFERROR(IF(VALUE($D5976)&lt;100000000,VALUE($D5976),1000000000),IFERROR(IF(VALUE(MID($D5976,2,20))&lt;100000000,VALUE(MID($D5976,2,20)),1000000000),1000000000))+ROW()/100000,"")</f>
        <v/>
      </c>
    </row>
    <row r="5977">
      <c r="F5977" s="14" t="n"/>
      <c r="N5977" s="8">
        <f>IF($D5977="","",M5977*V5977/100)</f>
        <v/>
      </c>
      <c r="O5977" s="8" t="n"/>
      <c r="U5977" s="8" t="n"/>
      <c r="V5977" s="8" t="n"/>
      <c r="Y5977">
        <f>IF($D5977="","",IF($AN5977=1,0,IF($AM5977=1,Settings!$C$6,Settings!$C$7))*100)</f>
        <v/>
      </c>
      <c r="Z5977" s="8">
        <f>IF($D5977="","",V5977*Y5977/100)</f>
        <v/>
      </c>
      <c r="AA5977" s="8">
        <f>IF($D5977="","",V5977-Z5977)</f>
        <v/>
      </c>
      <c r="AB5977" s="8">
        <f>IF($D5977="","",AA5977-N5977)</f>
        <v/>
      </c>
      <c r="AF5977" s="8" t="n"/>
      <c r="AI5977" s="14" t="n"/>
      <c r="AK5977">
        <f>IF($D5977="","",IF(COUNTIF($D$2:$D5977,$D5977)=1,1,0))</f>
        <v/>
      </c>
      <c r="AL5977">
        <f>IF($AK5977=1,SUMPRODUCT(--($AO$2:$AO$7001&lt;$AO5977))+1,"")</f>
        <v/>
      </c>
      <c r="AM5977">
        <f>IF($D5977="","",IF(OR($R5977=TRUE(),$R5977="TRUE"),1,0))</f>
        <v/>
      </c>
      <c r="AN5977">
        <f>IF($D5977="","",IF($X5977="Yes",1,0))</f>
        <v/>
      </c>
      <c r="AO5977">
        <f>IF($AK5977=1,IFERROR(IF(VALUE($D5977)&lt;100000000,VALUE($D5977),1000000000),IFERROR(IF(VALUE(MID($D5977,2,20))&lt;100000000,VALUE(MID($D5977,2,20)),1000000000),1000000000))+ROW()/100000,"")</f>
        <v/>
      </c>
    </row>
    <row r="5978">
      <c r="F5978" s="14" t="n"/>
      <c r="N5978" s="8">
        <f>IF($D5978="","",M5978*V5978/100)</f>
        <v/>
      </c>
      <c r="O5978" s="8" t="n"/>
      <c r="U5978" s="8" t="n"/>
      <c r="V5978" s="8" t="n"/>
      <c r="Y5978">
        <f>IF($D5978="","",IF($AN5978=1,0,IF($AM5978=1,Settings!$C$6,Settings!$C$7))*100)</f>
        <v/>
      </c>
      <c r="Z5978" s="8">
        <f>IF($D5978="","",V5978*Y5978/100)</f>
        <v/>
      </c>
      <c r="AA5978" s="8">
        <f>IF($D5978="","",V5978-Z5978)</f>
        <v/>
      </c>
      <c r="AB5978" s="8">
        <f>IF($D5978="","",AA5978-N5978)</f>
        <v/>
      </c>
      <c r="AF5978" s="8" t="n"/>
      <c r="AI5978" s="14" t="n"/>
      <c r="AK5978">
        <f>IF($D5978="","",IF(COUNTIF($D$2:$D5978,$D5978)=1,1,0))</f>
        <v/>
      </c>
      <c r="AL5978">
        <f>IF($AK5978=1,SUMPRODUCT(--($AO$2:$AO$7001&lt;$AO5978))+1,"")</f>
        <v/>
      </c>
      <c r="AM5978">
        <f>IF($D5978="","",IF(OR($R5978=TRUE(),$R5978="TRUE"),1,0))</f>
        <v/>
      </c>
      <c r="AN5978">
        <f>IF($D5978="","",IF($X5978="Yes",1,0))</f>
        <v/>
      </c>
      <c r="AO5978">
        <f>IF($AK5978=1,IFERROR(IF(VALUE($D5978)&lt;100000000,VALUE($D5978),1000000000),IFERROR(IF(VALUE(MID($D5978,2,20))&lt;100000000,VALUE(MID($D5978,2,20)),1000000000),1000000000))+ROW()/100000,"")</f>
        <v/>
      </c>
    </row>
    <row r="5979">
      <c r="F5979" s="14" t="n"/>
      <c r="N5979" s="8">
        <f>IF($D5979="","",M5979*V5979/100)</f>
        <v/>
      </c>
      <c r="O5979" s="8" t="n"/>
      <c r="U5979" s="8" t="n"/>
      <c r="V5979" s="8" t="n"/>
      <c r="Y5979">
        <f>IF($D5979="","",IF($AN5979=1,0,IF($AM5979=1,Settings!$C$6,Settings!$C$7))*100)</f>
        <v/>
      </c>
      <c r="Z5979" s="8">
        <f>IF($D5979="","",V5979*Y5979/100)</f>
        <v/>
      </c>
      <c r="AA5979" s="8">
        <f>IF($D5979="","",V5979-Z5979)</f>
        <v/>
      </c>
      <c r="AB5979" s="8">
        <f>IF($D5979="","",AA5979-N5979)</f>
        <v/>
      </c>
      <c r="AF5979" s="8" t="n"/>
      <c r="AI5979" s="14" t="n"/>
      <c r="AK5979">
        <f>IF($D5979="","",IF(COUNTIF($D$2:$D5979,$D5979)=1,1,0))</f>
        <v/>
      </c>
      <c r="AL5979">
        <f>IF($AK5979=1,SUMPRODUCT(--($AO$2:$AO$7001&lt;$AO5979))+1,"")</f>
        <v/>
      </c>
      <c r="AM5979">
        <f>IF($D5979="","",IF(OR($R5979=TRUE(),$R5979="TRUE"),1,0))</f>
        <v/>
      </c>
      <c r="AN5979">
        <f>IF($D5979="","",IF($X5979="Yes",1,0))</f>
        <v/>
      </c>
      <c r="AO5979">
        <f>IF($AK5979=1,IFERROR(IF(VALUE($D5979)&lt;100000000,VALUE($D5979),1000000000),IFERROR(IF(VALUE(MID($D5979,2,20))&lt;100000000,VALUE(MID($D5979,2,20)),1000000000),1000000000))+ROW()/100000,"")</f>
        <v/>
      </c>
    </row>
    <row r="5980">
      <c r="F5980" s="14" t="n"/>
      <c r="N5980" s="8">
        <f>IF($D5980="","",M5980*V5980/100)</f>
        <v/>
      </c>
      <c r="O5980" s="8" t="n"/>
      <c r="U5980" s="8" t="n"/>
      <c r="V5980" s="8" t="n"/>
      <c r="Y5980">
        <f>IF($D5980="","",IF($AN5980=1,0,IF($AM5980=1,Settings!$C$6,Settings!$C$7))*100)</f>
        <v/>
      </c>
      <c r="Z5980" s="8">
        <f>IF($D5980="","",V5980*Y5980/100)</f>
        <v/>
      </c>
      <c r="AA5980" s="8">
        <f>IF($D5980="","",V5980-Z5980)</f>
        <v/>
      </c>
      <c r="AB5980" s="8">
        <f>IF($D5980="","",AA5980-N5980)</f>
        <v/>
      </c>
      <c r="AF5980" s="8" t="n"/>
      <c r="AI5980" s="14" t="n"/>
      <c r="AK5980">
        <f>IF($D5980="","",IF(COUNTIF($D$2:$D5980,$D5980)=1,1,0))</f>
        <v/>
      </c>
      <c r="AL5980">
        <f>IF($AK5980=1,SUMPRODUCT(--($AO$2:$AO$7001&lt;$AO5980))+1,"")</f>
        <v/>
      </c>
      <c r="AM5980">
        <f>IF($D5980="","",IF(OR($R5980=TRUE(),$R5980="TRUE"),1,0))</f>
        <v/>
      </c>
      <c r="AN5980">
        <f>IF($D5980="","",IF($X5980="Yes",1,0))</f>
        <v/>
      </c>
      <c r="AO5980">
        <f>IF($AK5980=1,IFERROR(IF(VALUE($D5980)&lt;100000000,VALUE($D5980),1000000000),IFERROR(IF(VALUE(MID($D5980,2,20))&lt;100000000,VALUE(MID($D5980,2,20)),1000000000),1000000000))+ROW()/100000,"")</f>
        <v/>
      </c>
    </row>
    <row r="5981">
      <c r="F5981" s="14" t="n"/>
      <c r="N5981" s="8">
        <f>IF($D5981="","",M5981*V5981/100)</f>
        <v/>
      </c>
      <c r="O5981" s="8" t="n"/>
      <c r="U5981" s="8" t="n"/>
      <c r="V5981" s="8" t="n"/>
      <c r="Y5981">
        <f>IF($D5981="","",IF($AN5981=1,0,IF($AM5981=1,Settings!$C$6,Settings!$C$7))*100)</f>
        <v/>
      </c>
      <c r="Z5981" s="8">
        <f>IF($D5981="","",V5981*Y5981/100)</f>
        <v/>
      </c>
      <c r="AA5981" s="8">
        <f>IF($D5981="","",V5981-Z5981)</f>
        <v/>
      </c>
      <c r="AB5981" s="8">
        <f>IF($D5981="","",AA5981-N5981)</f>
        <v/>
      </c>
      <c r="AF5981" s="8" t="n"/>
      <c r="AI5981" s="14" t="n"/>
      <c r="AK5981">
        <f>IF($D5981="","",IF(COUNTIF($D$2:$D5981,$D5981)=1,1,0))</f>
        <v/>
      </c>
      <c r="AL5981">
        <f>IF($AK5981=1,SUMPRODUCT(--($AO$2:$AO$7001&lt;$AO5981))+1,"")</f>
        <v/>
      </c>
      <c r="AM5981">
        <f>IF($D5981="","",IF(OR($R5981=TRUE(),$R5981="TRUE"),1,0))</f>
        <v/>
      </c>
      <c r="AN5981">
        <f>IF($D5981="","",IF($X5981="Yes",1,0))</f>
        <v/>
      </c>
      <c r="AO5981">
        <f>IF($AK5981=1,IFERROR(IF(VALUE($D5981)&lt;100000000,VALUE($D5981),1000000000),IFERROR(IF(VALUE(MID($D5981,2,20))&lt;100000000,VALUE(MID($D5981,2,20)),1000000000),1000000000))+ROW()/100000,"")</f>
        <v/>
      </c>
    </row>
    <row r="5982">
      <c r="F5982" s="14" t="n"/>
      <c r="N5982" s="8">
        <f>IF($D5982="","",M5982*V5982/100)</f>
        <v/>
      </c>
      <c r="O5982" s="8" t="n"/>
      <c r="U5982" s="8" t="n"/>
      <c r="V5982" s="8" t="n"/>
      <c r="Y5982">
        <f>IF($D5982="","",IF($AN5982=1,0,IF($AM5982=1,Settings!$C$6,Settings!$C$7))*100)</f>
        <v/>
      </c>
      <c r="Z5982" s="8">
        <f>IF($D5982="","",V5982*Y5982/100)</f>
        <v/>
      </c>
      <c r="AA5982" s="8">
        <f>IF($D5982="","",V5982-Z5982)</f>
        <v/>
      </c>
      <c r="AB5982" s="8">
        <f>IF($D5982="","",AA5982-N5982)</f>
        <v/>
      </c>
      <c r="AF5982" s="8" t="n"/>
      <c r="AI5982" s="14" t="n"/>
      <c r="AK5982">
        <f>IF($D5982="","",IF(COUNTIF($D$2:$D5982,$D5982)=1,1,0))</f>
        <v/>
      </c>
      <c r="AL5982">
        <f>IF($AK5982=1,SUMPRODUCT(--($AO$2:$AO$7001&lt;$AO5982))+1,"")</f>
        <v/>
      </c>
      <c r="AM5982">
        <f>IF($D5982="","",IF(OR($R5982=TRUE(),$R5982="TRUE"),1,0))</f>
        <v/>
      </c>
      <c r="AN5982">
        <f>IF($D5982="","",IF($X5982="Yes",1,0))</f>
        <v/>
      </c>
      <c r="AO5982">
        <f>IF($AK5982=1,IFERROR(IF(VALUE($D5982)&lt;100000000,VALUE($D5982),1000000000),IFERROR(IF(VALUE(MID($D5982,2,20))&lt;100000000,VALUE(MID($D5982,2,20)),1000000000),1000000000))+ROW()/100000,"")</f>
        <v/>
      </c>
    </row>
    <row r="5983">
      <c r="F5983" s="14" t="n"/>
      <c r="N5983" s="8">
        <f>IF($D5983="","",M5983*V5983/100)</f>
        <v/>
      </c>
      <c r="O5983" s="8" t="n"/>
      <c r="U5983" s="8" t="n"/>
      <c r="V5983" s="8" t="n"/>
      <c r="Y5983">
        <f>IF($D5983="","",IF($AN5983=1,0,IF($AM5983=1,Settings!$C$6,Settings!$C$7))*100)</f>
        <v/>
      </c>
      <c r="Z5983" s="8">
        <f>IF($D5983="","",V5983*Y5983/100)</f>
        <v/>
      </c>
      <c r="AA5983" s="8">
        <f>IF($D5983="","",V5983-Z5983)</f>
        <v/>
      </c>
      <c r="AB5983" s="8">
        <f>IF($D5983="","",AA5983-N5983)</f>
        <v/>
      </c>
      <c r="AF5983" s="8" t="n"/>
      <c r="AI5983" s="14" t="n"/>
      <c r="AK5983">
        <f>IF($D5983="","",IF(COUNTIF($D$2:$D5983,$D5983)=1,1,0))</f>
        <v/>
      </c>
      <c r="AL5983">
        <f>IF($AK5983=1,SUMPRODUCT(--($AO$2:$AO$7001&lt;$AO5983))+1,"")</f>
        <v/>
      </c>
      <c r="AM5983">
        <f>IF($D5983="","",IF(OR($R5983=TRUE(),$R5983="TRUE"),1,0))</f>
        <v/>
      </c>
      <c r="AN5983">
        <f>IF($D5983="","",IF($X5983="Yes",1,0))</f>
        <v/>
      </c>
      <c r="AO5983">
        <f>IF($AK5983=1,IFERROR(IF(VALUE($D5983)&lt;100000000,VALUE($D5983),1000000000),IFERROR(IF(VALUE(MID($D5983,2,20))&lt;100000000,VALUE(MID($D5983,2,20)),1000000000),1000000000))+ROW()/100000,"")</f>
        <v/>
      </c>
    </row>
    <row r="5984">
      <c r="F5984" s="14" t="n"/>
      <c r="N5984" s="8">
        <f>IF($D5984="","",M5984*V5984/100)</f>
        <v/>
      </c>
      <c r="O5984" s="8" t="n"/>
      <c r="U5984" s="8" t="n"/>
      <c r="V5984" s="8" t="n"/>
      <c r="Y5984">
        <f>IF($D5984="","",IF($AN5984=1,0,IF($AM5984=1,Settings!$C$6,Settings!$C$7))*100)</f>
        <v/>
      </c>
      <c r="Z5984" s="8">
        <f>IF($D5984="","",V5984*Y5984/100)</f>
        <v/>
      </c>
      <c r="AA5984" s="8">
        <f>IF($D5984="","",V5984-Z5984)</f>
        <v/>
      </c>
      <c r="AB5984" s="8">
        <f>IF($D5984="","",AA5984-N5984)</f>
        <v/>
      </c>
      <c r="AF5984" s="8" t="n"/>
      <c r="AI5984" s="14" t="n"/>
      <c r="AK5984">
        <f>IF($D5984="","",IF(COUNTIF($D$2:$D5984,$D5984)=1,1,0))</f>
        <v/>
      </c>
      <c r="AL5984">
        <f>IF($AK5984=1,SUMPRODUCT(--($AO$2:$AO$7001&lt;$AO5984))+1,"")</f>
        <v/>
      </c>
      <c r="AM5984">
        <f>IF($D5984="","",IF(OR($R5984=TRUE(),$R5984="TRUE"),1,0))</f>
        <v/>
      </c>
      <c r="AN5984">
        <f>IF($D5984="","",IF($X5984="Yes",1,0))</f>
        <v/>
      </c>
      <c r="AO5984">
        <f>IF($AK5984=1,IFERROR(IF(VALUE($D5984)&lt;100000000,VALUE($D5984),1000000000),IFERROR(IF(VALUE(MID($D5984,2,20))&lt;100000000,VALUE(MID($D5984,2,20)),1000000000),1000000000))+ROW()/100000,"")</f>
        <v/>
      </c>
    </row>
    <row r="5985">
      <c r="F5985" s="14" t="n"/>
      <c r="N5985" s="8">
        <f>IF($D5985="","",M5985*V5985/100)</f>
        <v/>
      </c>
      <c r="O5985" s="8" t="n"/>
      <c r="U5985" s="8" t="n"/>
      <c r="V5985" s="8" t="n"/>
      <c r="Y5985">
        <f>IF($D5985="","",IF($AN5985=1,0,IF($AM5985=1,Settings!$C$6,Settings!$C$7))*100)</f>
        <v/>
      </c>
      <c r="Z5985" s="8">
        <f>IF($D5985="","",V5985*Y5985/100)</f>
        <v/>
      </c>
      <c r="AA5985" s="8">
        <f>IF($D5985="","",V5985-Z5985)</f>
        <v/>
      </c>
      <c r="AB5985" s="8">
        <f>IF($D5985="","",AA5985-N5985)</f>
        <v/>
      </c>
      <c r="AF5985" s="8" t="n"/>
      <c r="AI5985" s="14" t="n"/>
      <c r="AK5985">
        <f>IF($D5985="","",IF(COUNTIF($D$2:$D5985,$D5985)=1,1,0))</f>
        <v/>
      </c>
      <c r="AL5985">
        <f>IF($AK5985=1,SUMPRODUCT(--($AO$2:$AO$7001&lt;$AO5985))+1,"")</f>
        <v/>
      </c>
      <c r="AM5985">
        <f>IF($D5985="","",IF(OR($R5985=TRUE(),$R5985="TRUE"),1,0))</f>
        <v/>
      </c>
      <c r="AN5985">
        <f>IF($D5985="","",IF($X5985="Yes",1,0))</f>
        <v/>
      </c>
      <c r="AO5985">
        <f>IF($AK5985=1,IFERROR(IF(VALUE($D5985)&lt;100000000,VALUE($D5985),1000000000),IFERROR(IF(VALUE(MID($D5985,2,20))&lt;100000000,VALUE(MID($D5985,2,20)),1000000000),1000000000))+ROW()/100000,"")</f>
        <v/>
      </c>
    </row>
    <row r="5986">
      <c r="F5986" s="14" t="n"/>
      <c r="N5986" s="8">
        <f>IF($D5986="","",M5986*V5986/100)</f>
        <v/>
      </c>
      <c r="O5986" s="8" t="n"/>
      <c r="U5986" s="8" t="n"/>
      <c r="V5986" s="8" t="n"/>
      <c r="Y5986">
        <f>IF($D5986="","",IF($AN5986=1,0,IF($AM5986=1,Settings!$C$6,Settings!$C$7))*100)</f>
        <v/>
      </c>
      <c r="Z5986" s="8">
        <f>IF($D5986="","",V5986*Y5986/100)</f>
        <v/>
      </c>
      <c r="AA5986" s="8">
        <f>IF($D5986="","",V5986-Z5986)</f>
        <v/>
      </c>
      <c r="AB5986" s="8">
        <f>IF($D5986="","",AA5986-N5986)</f>
        <v/>
      </c>
      <c r="AF5986" s="8" t="n"/>
      <c r="AI5986" s="14" t="n"/>
      <c r="AK5986">
        <f>IF($D5986="","",IF(COUNTIF($D$2:$D5986,$D5986)=1,1,0))</f>
        <v/>
      </c>
      <c r="AL5986">
        <f>IF($AK5986=1,SUMPRODUCT(--($AO$2:$AO$7001&lt;$AO5986))+1,"")</f>
        <v/>
      </c>
      <c r="AM5986">
        <f>IF($D5986="","",IF(OR($R5986=TRUE(),$R5986="TRUE"),1,0))</f>
        <v/>
      </c>
      <c r="AN5986">
        <f>IF($D5986="","",IF($X5986="Yes",1,0))</f>
        <v/>
      </c>
      <c r="AO5986">
        <f>IF($AK5986=1,IFERROR(IF(VALUE($D5986)&lt;100000000,VALUE($D5986),1000000000),IFERROR(IF(VALUE(MID($D5986,2,20))&lt;100000000,VALUE(MID($D5986,2,20)),1000000000),1000000000))+ROW()/100000,"")</f>
        <v/>
      </c>
    </row>
    <row r="5987">
      <c r="F5987" s="14" t="n"/>
      <c r="N5987" s="8">
        <f>IF($D5987="","",M5987*V5987/100)</f>
        <v/>
      </c>
      <c r="O5987" s="8" t="n"/>
      <c r="U5987" s="8" t="n"/>
      <c r="V5987" s="8" t="n"/>
      <c r="Y5987">
        <f>IF($D5987="","",IF($AN5987=1,0,IF($AM5987=1,Settings!$C$6,Settings!$C$7))*100)</f>
        <v/>
      </c>
      <c r="Z5987" s="8">
        <f>IF($D5987="","",V5987*Y5987/100)</f>
        <v/>
      </c>
      <c r="AA5987" s="8">
        <f>IF($D5987="","",V5987-Z5987)</f>
        <v/>
      </c>
      <c r="AB5987" s="8">
        <f>IF($D5987="","",AA5987-N5987)</f>
        <v/>
      </c>
      <c r="AF5987" s="8" t="n"/>
      <c r="AI5987" s="14" t="n"/>
      <c r="AK5987">
        <f>IF($D5987="","",IF(COUNTIF($D$2:$D5987,$D5987)=1,1,0))</f>
        <v/>
      </c>
      <c r="AL5987">
        <f>IF($AK5987=1,SUMPRODUCT(--($AO$2:$AO$7001&lt;$AO5987))+1,"")</f>
        <v/>
      </c>
      <c r="AM5987">
        <f>IF($D5987="","",IF(OR($R5987=TRUE(),$R5987="TRUE"),1,0))</f>
        <v/>
      </c>
      <c r="AN5987">
        <f>IF($D5987="","",IF($X5987="Yes",1,0))</f>
        <v/>
      </c>
      <c r="AO5987">
        <f>IF($AK5987=1,IFERROR(IF(VALUE($D5987)&lt;100000000,VALUE($D5987),1000000000),IFERROR(IF(VALUE(MID($D5987,2,20))&lt;100000000,VALUE(MID($D5987,2,20)),1000000000),1000000000))+ROW()/100000,"")</f>
        <v/>
      </c>
    </row>
    <row r="5988">
      <c r="F5988" s="14" t="n"/>
      <c r="N5988" s="8">
        <f>IF($D5988="","",M5988*V5988/100)</f>
        <v/>
      </c>
      <c r="O5988" s="8" t="n"/>
      <c r="U5988" s="8" t="n"/>
      <c r="V5988" s="8" t="n"/>
      <c r="Y5988">
        <f>IF($D5988="","",IF($AN5988=1,0,IF($AM5988=1,Settings!$C$6,Settings!$C$7))*100)</f>
        <v/>
      </c>
      <c r="Z5988" s="8">
        <f>IF($D5988="","",V5988*Y5988/100)</f>
        <v/>
      </c>
      <c r="AA5988" s="8">
        <f>IF($D5988="","",V5988-Z5988)</f>
        <v/>
      </c>
      <c r="AB5988" s="8">
        <f>IF($D5988="","",AA5988-N5988)</f>
        <v/>
      </c>
      <c r="AF5988" s="8" t="n"/>
      <c r="AI5988" s="14" t="n"/>
      <c r="AK5988">
        <f>IF($D5988="","",IF(COUNTIF($D$2:$D5988,$D5988)=1,1,0))</f>
        <v/>
      </c>
      <c r="AL5988">
        <f>IF($AK5988=1,SUMPRODUCT(--($AO$2:$AO$7001&lt;$AO5988))+1,"")</f>
        <v/>
      </c>
      <c r="AM5988">
        <f>IF($D5988="","",IF(OR($R5988=TRUE(),$R5988="TRUE"),1,0))</f>
        <v/>
      </c>
      <c r="AN5988">
        <f>IF($D5988="","",IF($X5988="Yes",1,0))</f>
        <v/>
      </c>
      <c r="AO5988">
        <f>IF($AK5988=1,IFERROR(IF(VALUE($D5988)&lt;100000000,VALUE($D5988),1000000000),IFERROR(IF(VALUE(MID($D5988,2,20))&lt;100000000,VALUE(MID($D5988,2,20)),1000000000),1000000000))+ROW()/100000,"")</f>
        <v/>
      </c>
    </row>
    <row r="5989">
      <c r="F5989" s="14" t="n"/>
      <c r="N5989" s="8">
        <f>IF($D5989="","",M5989*V5989/100)</f>
        <v/>
      </c>
      <c r="O5989" s="8" t="n"/>
      <c r="U5989" s="8" t="n"/>
      <c r="V5989" s="8" t="n"/>
      <c r="Y5989">
        <f>IF($D5989="","",IF($AN5989=1,0,IF($AM5989=1,Settings!$C$6,Settings!$C$7))*100)</f>
        <v/>
      </c>
      <c r="Z5989" s="8">
        <f>IF($D5989="","",V5989*Y5989/100)</f>
        <v/>
      </c>
      <c r="AA5989" s="8">
        <f>IF($D5989="","",V5989-Z5989)</f>
        <v/>
      </c>
      <c r="AB5989" s="8">
        <f>IF($D5989="","",AA5989-N5989)</f>
        <v/>
      </c>
      <c r="AF5989" s="8" t="n"/>
      <c r="AI5989" s="14" t="n"/>
      <c r="AK5989">
        <f>IF($D5989="","",IF(COUNTIF($D$2:$D5989,$D5989)=1,1,0))</f>
        <v/>
      </c>
      <c r="AL5989">
        <f>IF($AK5989=1,SUMPRODUCT(--($AO$2:$AO$7001&lt;$AO5989))+1,"")</f>
        <v/>
      </c>
      <c r="AM5989">
        <f>IF($D5989="","",IF(OR($R5989=TRUE(),$R5989="TRUE"),1,0))</f>
        <v/>
      </c>
      <c r="AN5989">
        <f>IF($D5989="","",IF($X5989="Yes",1,0))</f>
        <v/>
      </c>
      <c r="AO5989">
        <f>IF($AK5989=1,IFERROR(IF(VALUE($D5989)&lt;100000000,VALUE($D5989),1000000000),IFERROR(IF(VALUE(MID($D5989,2,20))&lt;100000000,VALUE(MID($D5989,2,20)),1000000000),1000000000))+ROW()/100000,"")</f>
        <v/>
      </c>
    </row>
    <row r="5990">
      <c r="F5990" s="14" t="n"/>
      <c r="N5990" s="8">
        <f>IF($D5990="","",M5990*V5990/100)</f>
        <v/>
      </c>
      <c r="O5990" s="8" t="n"/>
      <c r="U5990" s="8" t="n"/>
      <c r="V5990" s="8" t="n"/>
      <c r="Y5990">
        <f>IF($D5990="","",IF($AN5990=1,0,IF($AM5990=1,Settings!$C$6,Settings!$C$7))*100)</f>
        <v/>
      </c>
      <c r="Z5990" s="8">
        <f>IF($D5990="","",V5990*Y5990/100)</f>
        <v/>
      </c>
      <c r="AA5990" s="8">
        <f>IF($D5990="","",V5990-Z5990)</f>
        <v/>
      </c>
      <c r="AB5990" s="8">
        <f>IF($D5990="","",AA5990-N5990)</f>
        <v/>
      </c>
      <c r="AF5990" s="8" t="n"/>
      <c r="AI5990" s="14" t="n"/>
      <c r="AK5990">
        <f>IF($D5990="","",IF(COUNTIF($D$2:$D5990,$D5990)=1,1,0))</f>
        <v/>
      </c>
      <c r="AL5990">
        <f>IF($AK5990=1,SUMPRODUCT(--($AO$2:$AO$7001&lt;$AO5990))+1,"")</f>
        <v/>
      </c>
      <c r="AM5990">
        <f>IF($D5990="","",IF(OR($R5990=TRUE(),$R5990="TRUE"),1,0))</f>
        <v/>
      </c>
      <c r="AN5990">
        <f>IF($D5990="","",IF($X5990="Yes",1,0))</f>
        <v/>
      </c>
      <c r="AO5990">
        <f>IF($AK5990=1,IFERROR(IF(VALUE($D5990)&lt;100000000,VALUE($D5990),1000000000),IFERROR(IF(VALUE(MID($D5990,2,20))&lt;100000000,VALUE(MID($D5990,2,20)),1000000000),1000000000))+ROW()/100000,"")</f>
        <v/>
      </c>
    </row>
    <row r="5991">
      <c r="F5991" s="14" t="n"/>
      <c r="N5991" s="8">
        <f>IF($D5991="","",M5991*V5991/100)</f>
        <v/>
      </c>
      <c r="O5991" s="8" t="n"/>
      <c r="U5991" s="8" t="n"/>
      <c r="V5991" s="8" t="n"/>
      <c r="Y5991">
        <f>IF($D5991="","",IF($AN5991=1,0,IF($AM5991=1,Settings!$C$6,Settings!$C$7))*100)</f>
        <v/>
      </c>
      <c r="Z5991" s="8">
        <f>IF($D5991="","",V5991*Y5991/100)</f>
        <v/>
      </c>
      <c r="AA5991" s="8">
        <f>IF($D5991="","",V5991-Z5991)</f>
        <v/>
      </c>
      <c r="AB5991" s="8">
        <f>IF($D5991="","",AA5991-N5991)</f>
        <v/>
      </c>
      <c r="AF5991" s="8" t="n"/>
      <c r="AI5991" s="14" t="n"/>
      <c r="AK5991">
        <f>IF($D5991="","",IF(COUNTIF($D$2:$D5991,$D5991)=1,1,0))</f>
        <v/>
      </c>
      <c r="AL5991">
        <f>IF($AK5991=1,SUMPRODUCT(--($AO$2:$AO$7001&lt;$AO5991))+1,"")</f>
        <v/>
      </c>
      <c r="AM5991">
        <f>IF($D5991="","",IF(OR($R5991=TRUE(),$R5991="TRUE"),1,0))</f>
        <v/>
      </c>
      <c r="AN5991">
        <f>IF($D5991="","",IF($X5991="Yes",1,0))</f>
        <v/>
      </c>
      <c r="AO5991">
        <f>IF($AK5991=1,IFERROR(IF(VALUE($D5991)&lt;100000000,VALUE($D5991),1000000000),IFERROR(IF(VALUE(MID($D5991,2,20))&lt;100000000,VALUE(MID($D5991,2,20)),1000000000),1000000000))+ROW()/100000,"")</f>
        <v/>
      </c>
    </row>
    <row r="5992">
      <c r="F5992" s="14" t="n"/>
      <c r="N5992" s="8">
        <f>IF($D5992="","",M5992*V5992/100)</f>
        <v/>
      </c>
      <c r="O5992" s="8" t="n"/>
      <c r="U5992" s="8" t="n"/>
      <c r="V5992" s="8" t="n"/>
      <c r="Y5992">
        <f>IF($D5992="","",IF($AN5992=1,0,IF($AM5992=1,Settings!$C$6,Settings!$C$7))*100)</f>
        <v/>
      </c>
      <c r="Z5992" s="8">
        <f>IF($D5992="","",V5992*Y5992/100)</f>
        <v/>
      </c>
      <c r="AA5992" s="8">
        <f>IF($D5992="","",V5992-Z5992)</f>
        <v/>
      </c>
      <c r="AB5992" s="8">
        <f>IF($D5992="","",AA5992-N5992)</f>
        <v/>
      </c>
      <c r="AF5992" s="8" t="n"/>
      <c r="AI5992" s="14" t="n"/>
      <c r="AK5992">
        <f>IF($D5992="","",IF(COUNTIF($D$2:$D5992,$D5992)=1,1,0))</f>
        <v/>
      </c>
      <c r="AL5992">
        <f>IF($AK5992=1,SUMPRODUCT(--($AO$2:$AO$7001&lt;$AO5992))+1,"")</f>
        <v/>
      </c>
      <c r="AM5992">
        <f>IF($D5992="","",IF(OR($R5992=TRUE(),$R5992="TRUE"),1,0))</f>
        <v/>
      </c>
      <c r="AN5992">
        <f>IF($D5992="","",IF($X5992="Yes",1,0))</f>
        <v/>
      </c>
      <c r="AO5992">
        <f>IF($AK5992=1,IFERROR(IF(VALUE($D5992)&lt;100000000,VALUE($D5992),1000000000),IFERROR(IF(VALUE(MID($D5992,2,20))&lt;100000000,VALUE(MID($D5992,2,20)),1000000000),1000000000))+ROW()/100000,"")</f>
        <v/>
      </c>
    </row>
    <row r="5993">
      <c r="F5993" s="14" t="n"/>
      <c r="N5993" s="8">
        <f>IF($D5993="","",M5993*V5993/100)</f>
        <v/>
      </c>
      <c r="O5993" s="8" t="n"/>
      <c r="U5993" s="8" t="n"/>
      <c r="V5993" s="8" t="n"/>
      <c r="Y5993">
        <f>IF($D5993="","",IF($AN5993=1,0,IF($AM5993=1,Settings!$C$6,Settings!$C$7))*100)</f>
        <v/>
      </c>
      <c r="Z5993" s="8">
        <f>IF($D5993="","",V5993*Y5993/100)</f>
        <v/>
      </c>
      <c r="AA5993" s="8">
        <f>IF($D5993="","",V5993-Z5993)</f>
        <v/>
      </c>
      <c r="AB5993" s="8">
        <f>IF($D5993="","",AA5993-N5993)</f>
        <v/>
      </c>
      <c r="AF5993" s="8" t="n"/>
      <c r="AI5993" s="14" t="n"/>
      <c r="AK5993">
        <f>IF($D5993="","",IF(COUNTIF($D$2:$D5993,$D5993)=1,1,0))</f>
        <v/>
      </c>
      <c r="AL5993">
        <f>IF($AK5993=1,SUMPRODUCT(--($AO$2:$AO$7001&lt;$AO5993))+1,"")</f>
        <v/>
      </c>
      <c r="AM5993">
        <f>IF($D5993="","",IF(OR($R5993=TRUE(),$R5993="TRUE"),1,0))</f>
        <v/>
      </c>
      <c r="AN5993">
        <f>IF($D5993="","",IF($X5993="Yes",1,0))</f>
        <v/>
      </c>
      <c r="AO5993">
        <f>IF($AK5993=1,IFERROR(IF(VALUE($D5993)&lt;100000000,VALUE($D5993),1000000000),IFERROR(IF(VALUE(MID($D5993,2,20))&lt;100000000,VALUE(MID($D5993,2,20)),1000000000),1000000000))+ROW()/100000,"")</f>
        <v/>
      </c>
    </row>
    <row r="5994">
      <c r="F5994" s="14" t="n"/>
      <c r="N5994" s="8">
        <f>IF($D5994="","",M5994*V5994/100)</f>
        <v/>
      </c>
      <c r="O5994" s="8" t="n"/>
      <c r="U5994" s="8" t="n"/>
      <c r="V5994" s="8" t="n"/>
      <c r="Y5994">
        <f>IF($D5994="","",IF($AN5994=1,0,IF($AM5994=1,Settings!$C$6,Settings!$C$7))*100)</f>
        <v/>
      </c>
      <c r="Z5994" s="8">
        <f>IF($D5994="","",V5994*Y5994/100)</f>
        <v/>
      </c>
      <c r="AA5994" s="8">
        <f>IF($D5994="","",V5994-Z5994)</f>
        <v/>
      </c>
      <c r="AB5994" s="8">
        <f>IF($D5994="","",AA5994-N5994)</f>
        <v/>
      </c>
      <c r="AF5994" s="8" t="n"/>
      <c r="AI5994" s="14" t="n"/>
      <c r="AK5994">
        <f>IF($D5994="","",IF(COUNTIF($D$2:$D5994,$D5994)=1,1,0))</f>
        <v/>
      </c>
      <c r="AL5994">
        <f>IF($AK5994=1,SUMPRODUCT(--($AO$2:$AO$7001&lt;$AO5994))+1,"")</f>
        <v/>
      </c>
      <c r="AM5994">
        <f>IF($D5994="","",IF(OR($R5994=TRUE(),$R5994="TRUE"),1,0))</f>
        <v/>
      </c>
      <c r="AN5994">
        <f>IF($D5994="","",IF($X5994="Yes",1,0))</f>
        <v/>
      </c>
      <c r="AO5994">
        <f>IF($AK5994=1,IFERROR(IF(VALUE($D5994)&lt;100000000,VALUE($D5994),1000000000),IFERROR(IF(VALUE(MID($D5994,2,20))&lt;100000000,VALUE(MID($D5994,2,20)),1000000000),1000000000))+ROW()/100000,"")</f>
        <v/>
      </c>
    </row>
    <row r="5995">
      <c r="F5995" s="14" t="n"/>
      <c r="N5995" s="8">
        <f>IF($D5995="","",M5995*V5995/100)</f>
        <v/>
      </c>
      <c r="O5995" s="8" t="n"/>
      <c r="U5995" s="8" t="n"/>
      <c r="V5995" s="8" t="n"/>
      <c r="Y5995">
        <f>IF($D5995="","",IF($AN5995=1,0,IF($AM5995=1,Settings!$C$6,Settings!$C$7))*100)</f>
        <v/>
      </c>
      <c r="Z5995" s="8">
        <f>IF($D5995="","",V5995*Y5995/100)</f>
        <v/>
      </c>
      <c r="AA5995" s="8">
        <f>IF($D5995="","",V5995-Z5995)</f>
        <v/>
      </c>
      <c r="AB5995" s="8">
        <f>IF($D5995="","",AA5995-N5995)</f>
        <v/>
      </c>
      <c r="AF5995" s="8" t="n"/>
      <c r="AI5995" s="14" t="n"/>
      <c r="AK5995">
        <f>IF($D5995="","",IF(COUNTIF($D$2:$D5995,$D5995)=1,1,0))</f>
        <v/>
      </c>
      <c r="AL5995">
        <f>IF($AK5995=1,SUMPRODUCT(--($AO$2:$AO$7001&lt;$AO5995))+1,"")</f>
        <v/>
      </c>
      <c r="AM5995">
        <f>IF($D5995="","",IF(OR($R5995=TRUE(),$R5995="TRUE"),1,0))</f>
        <v/>
      </c>
      <c r="AN5995">
        <f>IF($D5995="","",IF($X5995="Yes",1,0))</f>
        <v/>
      </c>
      <c r="AO5995">
        <f>IF($AK5995=1,IFERROR(IF(VALUE($D5995)&lt;100000000,VALUE($D5995),1000000000),IFERROR(IF(VALUE(MID($D5995,2,20))&lt;100000000,VALUE(MID($D5995,2,20)),1000000000),1000000000))+ROW()/100000,"")</f>
        <v/>
      </c>
    </row>
    <row r="5996">
      <c r="F5996" s="14" t="n"/>
      <c r="N5996" s="8">
        <f>IF($D5996="","",M5996*V5996/100)</f>
        <v/>
      </c>
      <c r="O5996" s="8" t="n"/>
      <c r="U5996" s="8" t="n"/>
      <c r="V5996" s="8" t="n"/>
      <c r="Y5996">
        <f>IF($D5996="","",IF($AN5996=1,0,IF($AM5996=1,Settings!$C$6,Settings!$C$7))*100)</f>
        <v/>
      </c>
      <c r="Z5996" s="8">
        <f>IF($D5996="","",V5996*Y5996/100)</f>
        <v/>
      </c>
      <c r="AA5996" s="8">
        <f>IF($D5996="","",V5996-Z5996)</f>
        <v/>
      </c>
      <c r="AB5996" s="8">
        <f>IF($D5996="","",AA5996-N5996)</f>
        <v/>
      </c>
      <c r="AF5996" s="8" t="n"/>
      <c r="AI5996" s="14" t="n"/>
      <c r="AK5996">
        <f>IF($D5996="","",IF(COUNTIF($D$2:$D5996,$D5996)=1,1,0))</f>
        <v/>
      </c>
      <c r="AL5996">
        <f>IF($AK5996=1,SUMPRODUCT(--($AO$2:$AO$7001&lt;$AO5996))+1,"")</f>
        <v/>
      </c>
      <c r="AM5996">
        <f>IF($D5996="","",IF(OR($R5996=TRUE(),$R5996="TRUE"),1,0))</f>
        <v/>
      </c>
      <c r="AN5996">
        <f>IF($D5996="","",IF($X5996="Yes",1,0))</f>
        <v/>
      </c>
      <c r="AO5996">
        <f>IF($AK5996=1,IFERROR(IF(VALUE($D5996)&lt;100000000,VALUE($D5996),1000000000),IFERROR(IF(VALUE(MID($D5996,2,20))&lt;100000000,VALUE(MID($D5996,2,20)),1000000000),1000000000))+ROW()/100000,"")</f>
        <v/>
      </c>
    </row>
    <row r="5997">
      <c r="F5997" s="14" t="n"/>
      <c r="N5997" s="8">
        <f>IF($D5997="","",M5997*V5997/100)</f>
        <v/>
      </c>
      <c r="O5997" s="8" t="n"/>
      <c r="U5997" s="8" t="n"/>
      <c r="V5997" s="8" t="n"/>
      <c r="Y5997">
        <f>IF($D5997="","",IF($AN5997=1,0,IF($AM5997=1,Settings!$C$6,Settings!$C$7))*100)</f>
        <v/>
      </c>
      <c r="Z5997" s="8">
        <f>IF($D5997="","",V5997*Y5997/100)</f>
        <v/>
      </c>
      <c r="AA5997" s="8">
        <f>IF($D5997="","",V5997-Z5997)</f>
        <v/>
      </c>
      <c r="AB5997" s="8">
        <f>IF($D5997="","",AA5997-N5997)</f>
        <v/>
      </c>
      <c r="AF5997" s="8" t="n"/>
      <c r="AI5997" s="14" t="n"/>
      <c r="AK5997">
        <f>IF($D5997="","",IF(COUNTIF($D$2:$D5997,$D5997)=1,1,0))</f>
        <v/>
      </c>
      <c r="AL5997">
        <f>IF($AK5997=1,SUMPRODUCT(--($AO$2:$AO$7001&lt;$AO5997))+1,"")</f>
        <v/>
      </c>
      <c r="AM5997">
        <f>IF($D5997="","",IF(OR($R5997=TRUE(),$R5997="TRUE"),1,0))</f>
        <v/>
      </c>
      <c r="AN5997">
        <f>IF($D5997="","",IF($X5997="Yes",1,0))</f>
        <v/>
      </c>
      <c r="AO5997">
        <f>IF($AK5997=1,IFERROR(IF(VALUE($D5997)&lt;100000000,VALUE($D5997),1000000000),IFERROR(IF(VALUE(MID($D5997,2,20))&lt;100000000,VALUE(MID($D5997,2,20)),1000000000),1000000000))+ROW()/100000,"")</f>
        <v/>
      </c>
    </row>
    <row r="5998">
      <c r="F5998" s="14" t="n"/>
      <c r="N5998" s="8">
        <f>IF($D5998="","",M5998*V5998/100)</f>
        <v/>
      </c>
      <c r="O5998" s="8" t="n"/>
      <c r="U5998" s="8" t="n"/>
      <c r="V5998" s="8" t="n"/>
      <c r="Y5998">
        <f>IF($D5998="","",IF($AN5998=1,0,IF($AM5998=1,Settings!$C$6,Settings!$C$7))*100)</f>
        <v/>
      </c>
      <c r="Z5998" s="8">
        <f>IF($D5998="","",V5998*Y5998/100)</f>
        <v/>
      </c>
      <c r="AA5998" s="8">
        <f>IF($D5998="","",V5998-Z5998)</f>
        <v/>
      </c>
      <c r="AB5998" s="8">
        <f>IF($D5998="","",AA5998-N5998)</f>
        <v/>
      </c>
      <c r="AF5998" s="8" t="n"/>
      <c r="AI5998" s="14" t="n"/>
      <c r="AK5998">
        <f>IF($D5998="","",IF(COUNTIF($D$2:$D5998,$D5998)=1,1,0))</f>
        <v/>
      </c>
      <c r="AL5998">
        <f>IF($AK5998=1,SUMPRODUCT(--($AO$2:$AO$7001&lt;$AO5998))+1,"")</f>
        <v/>
      </c>
      <c r="AM5998">
        <f>IF($D5998="","",IF(OR($R5998=TRUE(),$R5998="TRUE"),1,0))</f>
        <v/>
      </c>
      <c r="AN5998">
        <f>IF($D5998="","",IF($X5998="Yes",1,0))</f>
        <v/>
      </c>
      <c r="AO5998">
        <f>IF($AK5998=1,IFERROR(IF(VALUE($D5998)&lt;100000000,VALUE($D5998),1000000000),IFERROR(IF(VALUE(MID($D5998,2,20))&lt;100000000,VALUE(MID($D5998,2,20)),1000000000),1000000000))+ROW()/100000,"")</f>
        <v/>
      </c>
    </row>
    <row r="5999">
      <c r="F5999" s="14" t="n"/>
      <c r="N5999" s="8">
        <f>IF($D5999="","",M5999*V5999/100)</f>
        <v/>
      </c>
      <c r="O5999" s="8" t="n"/>
      <c r="U5999" s="8" t="n"/>
      <c r="V5999" s="8" t="n"/>
      <c r="Y5999">
        <f>IF($D5999="","",IF($AN5999=1,0,IF($AM5999=1,Settings!$C$6,Settings!$C$7))*100)</f>
        <v/>
      </c>
      <c r="Z5999" s="8">
        <f>IF($D5999="","",V5999*Y5999/100)</f>
        <v/>
      </c>
      <c r="AA5999" s="8">
        <f>IF($D5999="","",V5999-Z5999)</f>
        <v/>
      </c>
      <c r="AB5999" s="8">
        <f>IF($D5999="","",AA5999-N5999)</f>
        <v/>
      </c>
      <c r="AF5999" s="8" t="n"/>
      <c r="AI5999" s="14" t="n"/>
      <c r="AK5999">
        <f>IF($D5999="","",IF(COUNTIF($D$2:$D5999,$D5999)=1,1,0))</f>
        <v/>
      </c>
      <c r="AL5999">
        <f>IF($AK5999=1,SUMPRODUCT(--($AO$2:$AO$7001&lt;$AO5999))+1,"")</f>
        <v/>
      </c>
      <c r="AM5999">
        <f>IF($D5999="","",IF(OR($R5999=TRUE(),$R5999="TRUE"),1,0))</f>
        <v/>
      </c>
      <c r="AN5999">
        <f>IF($D5999="","",IF($X5999="Yes",1,0))</f>
        <v/>
      </c>
      <c r="AO5999">
        <f>IF($AK5999=1,IFERROR(IF(VALUE($D5999)&lt;100000000,VALUE($D5999),1000000000),IFERROR(IF(VALUE(MID($D5999,2,20))&lt;100000000,VALUE(MID($D5999,2,20)),1000000000),1000000000))+ROW()/100000,"")</f>
        <v/>
      </c>
    </row>
    <row r="6000">
      <c r="F6000" s="14" t="n"/>
      <c r="N6000" s="8">
        <f>IF($D6000="","",M6000*V6000/100)</f>
        <v/>
      </c>
      <c r="O6000" s="8" t="n"/>
      <c r="U6000" s="8" t="n"/>
      <c r="V6000" s="8" t="n"/>
      <c r="Y6000">
        <f>IF($D6000="","",IF($AN6000=1,0,IF($AM6000=1,Settings!$C$6,Settings!$C$7))*100)</f>
        <v/>
      </c>
      <c r="Z6000" s="8">
        <f>IF($D6000="","",V6000*Y6000/100)</f>
        <v/>
      </c>
      <c r="AA6000" s="8">
        <f>IF($D6000="","",V6000-Z6000)</f>
        <v/>
      </c>
      <c r="AB6000" s="8">
        <f>IF($D6000="","",AA6000-N6000)</f>
        <v/>
      </c>
      <c r="AF6000" s="8" t="n"/>
      <c r="AI6000" s="14" t="n"/>
      <c r="AK6000">
        <f>IF($D6000="","",IF(COUNTIF($D$2:$D6000,$D6000)=1,1,0))</f>
        <v/>
      </c>
      <c r="AL6000">
        <f>IF($AK6000=1,SUMPRODUCT(--($AO$2:$AO$7001&lt;$AO6000))+1,"")</f>
        <v/>
      </c>
      <c r="AM6000">
        <f>IF($D6000="","",IF(OR($R6000=TRUE(),$R6000="TRUE"),1,0))</f>
        <v/>
      </c>
      <c r="AN6000">
        <f>IF($D6000="","",IF($X6000="Yes",1,0))</f>
        <v/>
      </c>
      <c r="AO6000">
        <f>IF($AK6000=1,IFERROR(IF(VALUE($D6000)&lt;100000000,VALUE($D6000),1000000000),IFERROR(IF(VALUE(MID($D6000,2,20))&lt;100000000,VALUE(MID($D6000,2,20)),1000000000),1000000000))+ROW()/100000,"")</f>
        <v/>
      </c>
    </row>
    <row r="6001">
      <c r="F6001" s="14" t="n"/>
      <c r="N6001" s="8">
        <f>IF($D6001="","",M6001*V6001/100)</f>
        <v/>
      </c>
      <c r="O6001" s="8" t="n"/>
      <c r="U6001" s="8" t="n"/>
      <c r="V6001" s="8" t="n"/>
      <c r="Y6001">
        <f>IF($D6001="","",IF($AN6001=1,0,IF($AM6001=1,Settings!$C$6,Settings!$C$7))*100)</f>
        <v/>
      </c>
      <c r="Z6001" s="8">
        <f>IF($D6001="","",V6001*Y6001/100)</f>
        <v/>
      </c>
      <c r="AA6001" s="8">
        <f>IF($D6001="","",V6001-Z6001)</f>
        <v/>
      </c>
      <c r="AB6001" s="8">
        <f>IF($D6001="","",AA6001-N6001)</f>
        <v/>
      </c>
      <c r="AF6001" s="8" t="n"/>
      <c r="AI6001" s="14" t="n"/>
      <c r="AK6001">
        <f>IF($D6001="","",IF(COUNTIF($D$2:$D6001,$D6001)=1,1,0))</f>
        <v/>
      </c>
      <c r="AL6001">
        <f>IF($AK6001=1,SUMPRODUCT(--($AO$2:$AO$7001&lt;$AO6001))+1,"")</f>
        <v/>
      </c>
      <c r="AM6001">
        <f>IF($D6001="","",IF(OR($R6001=TRUE(),$R6001="TRUE"),1,0))</f>
        <v/>
      </c>
      <c r="AN6001">
        <f>IF($D6001="","",IF($X6001="Yes",1,0))</f>
        <v/>
      </c>
      <c r="AO6001">
        <f>IF($AK6001=1,IFERROR(IF(VALUE($D6001)&lt;100000000,VALUE($D6001),1000000000),IFERROR(IF(VALUE(MID($D6001,2,20))&lt;100000000,VALUE(MID($D6001,2,20)),1000000000),1000000000))+ROW()/100000,"")</f>
        <v/>
      </c>
    </row>
    <row r="6002">
      <c r="F6002" s="14" t="n"/>
      <c r="N6002" s="8">
        <f>IF($D6002="","",M6002*V6002/100)</f>
        <v/>
      </c>
      <c r="O6002" s="8" t="n"/>
      <c r="U6002" s="8" t="n"/>
      <c r="V6002" s="8" t="n"/>
      <c r="Y6002">
        <f>IF($D6002="","",IF($AN6002=1,0,IF($AM6002=1,Settings!$C$6,Settings!$C$7))*100)</f>
        <v/>
      </c>
      <c r="Z6002" s="8">
        <f>IF($D6002="","",V6002*Y6002/100)</f>
        <v/>
      </c>
      <c r="AA6002" s="8">
        <f>IF($D6002="","",V6002-Z6002)</f>
        <v/>
      </c>
      <c r="AB6002" s="8">
        <f>IF($D6002="","",AA6002-N6002)</f>
        <v/>
      </c>
      <c r="AF6002" s="8" t="n"/>
      <c r="AI6002" s="14" t="n"/>
      <c r="AK6002">
        <f>IF($D6002="","",IF(COUNTIF($D$2:$D6002,$D6002)=1,1,0))</f>
        <v/>
      </c>
      <c r="AL6002">
        <f>IF($AK6002=1,SUMPRODUCT(--($AO$2:$AO$7001&lt;$AO6002))+1,"")</f>
        <v/>
      </c>
      <c r="AM6002">
        <f>IF($D6002="","",IF(OR($R6002=TRUE(),$R6002="TRUE"),1,0))</f>
        <v/>
      </c>
      <c r="AN6002">
        <f>IF($D6002="","",IF($X6002="Yes",1,0))</f>
        <v/>
      </c>
      <c r="AO6002">
        <f>IF($AK6002=1,IFERROR(IF(VALUE($D6002)&lt;100000000,VALUE($D6002),1000000000),IFERROR(IF(VALUE(MID($D6002,2,20))&lt;100000000,VALUE(MID($D6002,2,20)),1000000000),1000000000))+ROW()/100000,"")</f>
        <v/>
      </c>
    </row>
    <row r="6003">
      <c r="F6003" s="14" t="n"/>
      <c r="N6003" s="8">
        <f>IF($D6003="","",M6003*V6003/100)</f>
        <v/>
      </c>
      <c r="O6003" s="8" t="n"/>
      <c r="U6003" s="8" t="n"/>
      <c r="V6003" s="8" t="n"/>
      <c r="Y6003">
        <f>IF($D6003="","",IF($AN6003=1,0,IF($AM6003=1,Settings!$C$6,Settings!$C$7))*100)</f>
        <v/>
      </c>
      <c r="Z6003" s="8">
        <f>IF($D6003="","",V6003*Y6003/100)</f>
        <v/>
      </c>
      <c r="AA6003" s="8">
        <f>IF($D6003="","",V6003-Z6003)</f>
        <v/>
      </c>
      <c r="AB6003" s="8">
        <f>IF($D6003="","",AA6003-N6003)</f>
        <v/>
      </c>
      <c r="AF6003" s="8" t="n"/>
      <c r="AI6003" s="14" t="n"/>
      <c r="AK6003">
        <f>IF($D6003="","",IF(COUNTIF($D$2:$D6003,$D6003)=1,1,0))</f>
        <v/>
      </c>
      <c r="AL6003">
        <f>IF($AK6003=1,SUMPRODUCT(--($AO$2:$AO$7001&lt;$AO6003))+1,"")</f>
        <v/>
      </c>
      <c r="AM6003">
        <f>IF($D6003="","",IF(OR($R6003=TRUE(),$R6003="TRUE"),1,0))</f>
        <v/>
      </c>
      <c r="AN6003">
        <f>IF($D6003="","",IF($X6003="Yes",1,0))</f>
        <v/>
      </c>
      <c r="AO6003">
        <f>IF($AK6003=1,IFERROR(IF(VALUE($D6003)&lt;100000000,VALUE($D6003),1000000000),IFERROR(IF(VALUE(MID($D6003,2,20))&lt;100000000,VALUE(MID($D6003,2,20)),1000000000),1000000000))+ROW()/100000,"")</f>
        <v/>
      </c>
    </row>
    <row r="6004">
      <c r="F6004" s="14" t="n"/>
      <c r="N6004" s="8">
        <f>IF($D6004="","",M6004*V6004/100)</f>
        <v/>
      </c>
      <c r="O6004" s="8" t="n"/>
      <c r="U6004" s="8" t="n"/>
      <c r="V6004" s="8" t="n"/>
      <c r="Y6004">
        <f>IF($D6004="","",IF($AN6004=1,0,IF($AM6004=1,Settings!$C$6,Settings!$C$7))*100)</f>
        <v/>
      </c>
      <c r="Z6004" s="8">
        <f>IF($D6004="","",V6004*Y6004/100)</f>
        <v/>
      </c>
      <c r="AA6004" s="8">
        <f>IF($D6004="","",V6004-Z6004)</f>
        <v/>
      </c>
      <c r="AB6004" s="8">
        <f>IF($D6004="","",AA6004-N6004)</f>
        <v/>
      </c>
      <c r="AF6004" s="8" t="n"/>
      <c r="AI6004" s="14" t="n"/>
      <c r="AK6004">
        <f>IF($D6004="","",IF(COUNTIF($D$2:$D6004,$D6004)=1,1,0))</f>
        <v/>
      </c>
      <c r="AL6004">
        <f>IF($AK6004=1,SUMPRODUCT(--($AO$2:$AO$7001&lt;$AO6004))+1,"")</f>
        <v/>
      </c>
      <c r="AM6004">
        <f>IF($D6004="","",IF(OR($R6004=TRUE(),$R6004="TRUE"),1,0))</f>
        <v/>
      </c>
      <c r="AN6004">
        <f>IF($D6004="","",IF($X6004="Yes",1,0))</f>
        <v/>
      </c>
      <c r="AO6004">
        <f>IF($AK6004=1,IFERROR(IF(VALUE($D6004)&lt;100000000,VALUE($D6004),1000000000),IFERROR(IF(VALUE(MID($D6004,2,20))&lt;100000000,VALUE(MID($D6004,2,20)),1000000000),1000000000))+ROW()/100000,"")</f>
        <v/>
      </c>
    </row>
    <row r="6005">
      <c r="F6005" s="14" t="n"/>
      <c r="N6005" s="8">
        <f>IF($D6005="","",M6005*V6005/100)</f>
        <v/>
      </c>
      <c r="O6005" s="8" t="n"/>
      <c r="U6005" s="8" t="n"/>
      <c r="V6005" s="8" t="n"/>
      <c r="Y6005">
        <f>IF($D6005="","",IF($AN6005=1,0,IF($AM6005=1,Settings!$C$6,Settings!$C$7))*100)</f>
        <v/>
      </c>
      <c r="Z6005" s="8">
        <f>IF($D6005="","",V6005*Y6005/100)</f>
        <v/>
      </c>
      <c r="AA6005" s="8">
        <f>IF($D6005="","",V6005-Z6005)</f>
        <v/>
      </c>
      <c r="AB6005" s="8">
        <f>IF($D6005="","",AA6005-N6005)</f>
        <v/>
      </c>
      <c r="AF6005" s="8" t="n"/>
      <c r="AI6005" s="14" t="n"/>
      <c r="AK6005">
        <f>IF($D6005="","",IF(COUNTIF($D$2:$D6005,$D6005)=1,1,0))</f>
        <v/>
      </c>
      <c r="AL6005">
        <f>IF($AK6005=1,SUMPRODUCT(--($AO$2:$AO$7001&lt;$AO6005))+1,"")</f>
        <v/>
      </c>
      <c r="AM6005">
        <f>IF($D6005="","",IF(OR($R6005=TRUE(),$R6005="TRUE"),1,0))</f>
        <v/>
      </c>
      <c r="AN6005">
        <f>IF($D6005="","",IF($X6005="Yes",1,0))</f>
        <v/>
      </c>
      <c r="AO6005">
        <f>IF($AK6005=1,IFERROR(IF(VALUE($D6005)&lt;100000000,VALUE($D6005),1000000000),IFERROR(IF(VALUE(MID($D6005,2,20))&lt;100000000,VALUE(MID($D6005,2,20)),1000000000),1000000000))+ROW()/100000,"")</f>
        <v/>
      </c>
    </row>
    <row r="6006">
      <c r="F6006" s="14" t="n"/>
      <c r="N6006" s="8">
        <f>IF($D6006="","",M6006*V6006/100)</f>
        <v/>
      </c>
      <c r="O6006" s="8" t="n"/>
      <c r="U6006" s="8" t="n"/>
      <c r="V6006" s="8" t="n"/>
      <c r="Y6006">
        <f>IF($D6006="","",IF($AN6006=1,0,IF($AM6006=1,Settings!$C$6,Settings!$C$7))*100)</f>
        <v/>
      </c>
      <c r="Z6006" s="8">
        <f>IF($D6006="","",V6006*Y6006/100)</f>
        <v/>
      </c>
      <c r="AA6006" s="8">
        <f>IF($D6006="","",V6006-Z6006)</f>
        <v/>
      </c>
      <c r="AB6006" s="8">
        <f>IF($D6006="","",AA6006-N6006)</f>
        <v/>
      </c>
      <c r="AF6006" s="8" t="n"/>
      <c r="AI6006" s="14" t="n"/>
      <c r="AK6006">
        <f>IF($D6006="","",IF(COUNTIF($D$2:$D6006,$D6006)=1,1,0))</f>
        <v/>
      </c>
      <c r="AL6006">
        <f>IF($AK6006=1,SUMPRODUCT(--($AO$2:$AO$7001&lt;$AO6006))+1,"")</f>
        <v/>
      </c>
      <c r="AM6006">
        <f>IF($D6006="","",IF(OR($R6006=TRUE(),$R6006="TRUE"),1,0))</f>
        <v/>
      </c>
      <c r="AN6006">
        <f>IF($D6006="","",IF($X6006="Yes",1,0))</f>
        <v/>
      </c>
      <c r="AO6006">
        <f>IF($AK6006=1,IFERROR(IF(VALUE($D6006)&lt;100000000,VALUE($D6006),1000000000),IFERROR(IF(VALUE(MID($D6006,2,20))&lt;100000000,VALUE(MID($D6006,2,20)),1000000000),1000000000))+ROW()/100000,"")</f>
        <v/>
      </c>
    </row>
    <row r="6007">
      <c r="F6007" s="14" t="n"/>
      <c r="N6007" s="8">
        <f>IF($D6007="","",M6007*V6007/100)</f>
        <v/>
      </c>
      <c r="O6007" s="8" t="n"/>
      <c r="U6007" s="8" t="n"/>
      <c r="V6007" s="8" t="n"/>
      <c r="Y6007">
        <f>IF($D6007="","",IF($AN6007=1,0,IF($AM6007=1,Settings!$C$6,Settings!$C$7))*100)</f>
        <v/>
      </c>
      <c r="Z6007" s="8">
        <f>IF($D6007="","",V6007*Y6007/100)</f>
        <v/>
      </c>
      <c r="AA6007" s="8">
        <f>IF($D6007="","",V6007-Z6007)</f>
        <v/>
      </c>
      <c r="AB6007" s="8">
        <f>IF($D6007="","",AA6007-N6007)</f>
        <v/>
      </c>
      <c r="AF6007" s="8" t="n"/>
      <c r="AI6007" s="14" t="n"/>
      <c r="AK6007">
        <f>IF($D6007="","",IF(COUNTIF($D$2:$D6007,$D6007)=1,1,0))</f>
        <v/>
      </c>
      <c r="AL6007">
        <f>IF($AK6007=1,SUMPRODUCT(--($AO$2:$AO$7001&lt;$AO6007))+1,"")</f>
        <v/>
      </c>
      <c r="AM6007">
        <f>IF($D6007="","",IF(OR($R6007=TRUE(),$R6007="TRUE"),1,0))</f>
        <v/>
      </c>
      <c r="AN6007">
        <f>IF($D6007="","",IF($X6007="Yes",1,0))</f>
        <v/>
      </c>
      <c r="AO6007">
        <f>IF($AK6007=1,IFERROR(IF(VALUE($D6007)&lt;100000000,VALUE($D6007),1000000000),IFERROR(IF(VALUE(MID($D6007,2,20))&lt;100000000,VALUE(MID($D6007,2,20)),1000000000),1000000000))+ROW()/100000,"")</f>
        <v/>
      </c>
    </row>
    <row r="6008">
      <c r="F6008" s="14" t="n"/>
      <c r="N6008" s="8">
        <f>IF($D6008="","",M6008*V6008/100)</f>
        <v/>
      </c>
      <c r="O6008" s="8" t="n"/>
      <c r="U6008" s="8" t="n"/>
      <c r="V6008" s="8" t="n"/>
      <c r="Y6008">
        <f>IF($D6008="","",IF($AN6008=1,0,IF($AM6008=1,Settings!$C$6,Settings!$C$7))*100)</f>
        <v/>
      </c>
      <c r="Z6008" s="8">
        <f>IF($D6008="","",V6008*Y6008/100)</f>
        <v/>
      </c>
      <c r="AA6008" s="8">
        <f>IF($D6008="","",V6008-Z6008)</f>
        <v/>
      </c>
      <c r="AB6008" s="8">
        <f>IF($D6008="","",AA6008-N6008)</f>
        <v/>
      </c>
      <c r="AF6008" s="8" t="n"/>
      <c r="AI6008" s="14" t="n"/>
      <c r="AK6008">
        <f>IF($D6008="","",IF(COUNTIF($D$2:$D6008,$D6008)=1,1,0))</f>
        <v/>
      </c>
      <c r="AL6008">
        <f>IF($AK6008=1,SUMPRODUCT(--($AO$2:$AO$7001&lt;$AO6008))+1,"")</f>
        <v/>
      </c>
      <c r="AM6008">
        <f>IF($D6008="","",IF(OR($R6008=TRUE(),$R6008="TRUE"),1,0))</f>
        <v/>
      </c>
      <c r="AN6008">
        <f>IF($D6008="","",IF($X6008="Yes",1,0))</f>
        <v/>
      </c>
      <c r="AO6008">
        <f>IF($AK6008=1,IFERROR(IF(VALUE($D6008)&lt;100000000,VALUE($D6008),1000000000),IFERROR(IF(VALUE(MID($D6008,2,20))&lt;100000000,VALUE(MID($D6008,2,20)),1000000000),1000000000))+ROW()/100000,"")</f>
        <v/>
      </c>
    </row>
    <row r="6009">
      <c r="F6009" s="14" t="n"/>
      <c r="N6009" s="8">
        <f>IF($D6009="","",M6009*V6009/100)</f>
        <v/>
      </c>
      <c r="O6009" s="8" t="n"/>
      <c r="U6009" s="8" t="n"/>
      <c r="V6009" s="8" t="n"/>
      <c r="Y6009">
        <f>IF($D6009="","",IF($AN6009=1,0,IF($AM6009=1,Settings!$C$6,Settings!$C$7))*100)</f>
        <v/>
      </c>
      <c r="Z6009" s="8">
        <f>IF($D6009="","",V6009*Y6009/100)</f>
        <v/>
      </c>
      <c r="AA6009" s="8">
        <f>IF($D6009="","",V6009-Z6009)</f>
        <v/>
      </c>
      <c r="AB6009" s="8">
        <f>IF($D6009="","",AA6009-N6009)</f>
        <v/>
      </c>
      <c r="AF6009" s="8" t="n"/>
      <c r="AI6009" s="14" t="n"/>
      <c r="AK6009">
        <f>IF($D6009="","",IF(COUNTIF($D$2:$D6009,$D6009)=1,1,0))</f>
        <v/>
      </c>
      <c r="AL6009">
        <f>IF($AK6009=1,SUMPRODUCT(--($AO$2:$AO$7001&lt;$AO6009))+1,"")</f>
        <v/>
      </c>
      <c r="AM6009">
        <f>IF($D6009="","",IF(OR($R6009=TRUE(),$R6009="TRUE"),1,0))</f>
        <v/>
      </c>
      <c r="AN6009">
        <f>IF($D6009="","",IF($X6009="Yes",1,0))</f>
        <v/>
      </c>
      <c r="AO6009">
        <f>IF($AK6009=1,IFERROR(IF(VALUE($D6009)&lt;100000000,VALUE($D6009),1000000000),IFERROR(IF(VALUE(MID($D6009,2,20))&lt;100000000,VALUE(MID($D6009,2,20)),1000000000),1000000000))+ROW()/100000,"")</f>
        <v/>
      </c>
    </row>
    <row r="6010">
      <c r="F6010" s="14" t="n"/>
      <c r="N6010" s="8">
        <f>IF($D6010="","",M6010*V6010/100)</f>
        <v/>
      </c>
      <c r="O6010" s="8" t="n"/>
      <c r="U6010" s="8" t="n"/>
      <c r="V6010" s="8" t="n"/>
      <c r="Y6010">
        <f>IF($D6010="","",IF($AN6010=1,0,IF($AM6010=1,Settings!$C$6,Settings!$C$7))*100)</f>
        <v/>
      </c>
      <c r="Z6010" s="8">
        <f>IF($D6010="","",V6010*Y6010/100)</f>
        <v/>
      </c>
      <c r="AA6010" s="8">
        <f>IF($D6010="","",V6010-Z6010)</f>
        <v/>
      </c>
      <c r="AB6010" s="8">
        <f>IF($D6010="","",AA6010-N6010)</f>
        <v/>
      </c>
      <c r="AF6010" s="8" t="n"/>
      <c r="AI6010" s="14" t="n"/>
      <c r="AK6010">
        <f>IF($D6010="","",IF(COUNTIF($D$2:$D6010,$D6010)=1,1,0))</f>
        <v/>
      </c>
      <c r="AL6010">
        <f>IF($AK6010=1,SUMPRODUCT(--($AO$2:$AO$7001&lt;$AO6010))+1,"")</f>
        <v/>
      </c>
      <c r="AM6010">
        <f>IF($D6010="","",IF(OR($R6010=TRUE(),$R6010="TRUE"),1,0))</f>
        <v/>
      </c>
      <c r="AN6010">
        <f>IF($D6010="","",IF($X6010="Yes",1,0))</f>
        <v/>
      </c>
      <c r="AO6010">
        <f>IF($AK6010=1,IFERROR(IF(VALUE($D6010)&lt;100000000,VALUE($D6010),1000000000),IFERROR(IF(VALUE(MID($D6010,2,20))&lt;100000000,VALUE(MID($D6010,2,20)),1000000000),1000000000))+ROW()/100000,"")</f>
        <v/>
      </c>
    </row>
    <row r="6011">
      <c r="F6011" s="14" t="n"/>
      <c r="N6011" s="8">
        <f>IF($D6011="","",M6011*V6011/100)</f>
        <v/>
      </c>
      <c r="O6011" s="8" t="n"/>
      <c r="U6011" s="8" t="n"/>
      <c r="V6011" s="8" t="n"/>
      <c r="Y6011">
        <f>IF($D6011="","",IF($AN6011=1,0,IF($AM6011=1,Settings!$C$6,Settings!$C$7))*100)</f>
        <v/>
      </c>
      <c r="Z6011" s="8">
        <f>IF($D6011="","",V6011*Y6011/100)</f>
        <v/>
      </c>
      <c r="AA6011" s="8">
        <f>IF($D6011="","",V6011-Z6011)</f>
        <v/>
      </c>
      <c r="AB6011" s="8">
        <f>IF($D6011="","",AA6011-N6011)</f>
        <v/>
      </c>
      <c r="AF6011" s="8" t="n"/>
      <c r="AI6011" s="14" t="n"/>
      <c r="AK6011">
        <f>IF($D6011="","",IF(COUNTIF($D$2:$D6011,$D6011)=1,1,0))</f>
        <v/>
      </c>
      <c r="AL6011">
        <f>IF($AK6011=1,SUMPRODUCT(--($AO$2:$AO$7001&lt;$AO6011))+1,"")</f>
        <v/>
      </c>
      <c r="AM6011">
        <f>IF($D6011="","",IF(OR($R6011=TRUE(),$R6011="TRUE"),1,0))</f>
        <v/>
      </c>
      <c r="AN6011">
        <f>IF($D6011="","",IF($X6011="Yes",1,0))</f>
        <v/>
      </c>
      <c r="AO6011">
        <f>IF($AK6011=1,IFERROR(IF(VALUE($D6011)&lt;100000000,VALUE($D6011),1000000000),IFERROR(IF(VALUE(MID($D6011,2,20))&lt;100000000,VALUE(MID($D6011,2,20)),1000000000),1000000000))+ROW()/100000,"")</f>
        <v/>
      </c>
    </row>
    <row r="6012">
      <c r="F6012" s="14" t="n"/>
      <c r="N6012" s="8">
        <f>IF($D6012="","",M6012*V6012/100)</f>
        <v/>
      </c>
      <c r="O6012" s="8" t="n"/>
      <c r="U6012" s="8" t="n"/>
      <c r="V6012" s="8" t="n"/>
      <c r="Y6012">
        <f>IF($D6012="","",IF($AN6012=1,0,IF($AM6012=1,Settings!$C$6,Settings!$C$7))*100)</f>
        <v/>
      </c>
      <c r="Z6012" s="8">
        <f>IF($D6012="","",V6012*Y6012/100)</f>
        <v/>
      </c>
      <c r="AA6012" s="8">
        <f>IF($D6012="","",V6012-Z6012)</f>
        <v/>
      </c>
      <c r="AB6012" s="8">
        <f>IF($D6012="","",AA6012-N6012)</f>
        <v/>
      </c>
      <c r="AF6012" s="8" t="n"/>
      <c r="AI6012" s="14" t="n"/>
      <c r="AK6012">
        <f>IF($D6012="","",IF(COUNTIF($D$2:$D6012,$D6012)=1,1,0))</f>
        <v/>
      </c>
      <c r="AL6012">
        <f>IF($AK6012=1,SUMPRODUCT(--($AO$2:$AO$7001&lt;$AO6012))+1,"")</f>
        <v/>
      </c>
      <c r="AM6012">
        <f>IF($D6012="","",IF(OR($R6012=TRUE(),$R6012="TRUE"),1,0))</f>
        <v/>
      </c>
      <c r="AN6012">
        <f>IF($D6012="","",IF($X6012="Yes",1,0))</f>
        <v/>
      </c>
      <c r="AO6012">
        <f>IF($AK6012=1,IFERROR(IF(VALUE($D6012)&lt;100000000,VALUE($D6012),1000000000),IFERROR(IF(VALUE(MID($D6012,2,20))&lt;100000000,VALUE(MID($D6012,2,20)),1000000000),1000000000))+ROW()/100000,"")</f>
        <v/>
      </c>
    </row>
    <row r="6013">
      <c r="F6013" s="14" t="n"/>
      <c r="N6013" s="8">
        <f>IF($D6013="","",M6013*V6013/100)</f>
        <v/>
      </c>
      <c r="O6013" s="8" t="n"/>
      <c r="U6013" s="8" t="n"/>
      <c r="V6013" s="8" t="n"/>
      <c r="Y6013">
        <f>IF($D6013="","",IF($AN6013=1,0,IF($AM6013=1,Settings!$C$6,Settings!$C$7))*100)</f>
        <v/>
      </c>
      <c r="Z6013" s="8">
        <f>IF($D6013="","",V6013*Y6013/100)</f>
        <v/>
      </c>
      <c r="AA6013" s="8">
        <f>IF($D6013="","",V6013-Z6013)</f>
        <v/>
      </c>
      <c r="AB6013" s="8">
        <f>IF($D6013="","",AA6013-N6013)</f>
        <v/>
      </c>
      <c r="AF6013" s="8" t="n"/>
      <c r="AI6013" s="14" t="n"/>
      <c r="AK6013">
        <f>IF($D6013="","",IF(COUNTIF($D$2:$D6013,$D6013)=1,1,0))</f>
        <v/>
      </c>
      <c r="AL6013">
        <f>IF($AK6013=1,SUMPRODUCT(--($AO$2:$AO$7001&lt;$AO6013))+1,"")</f>
        <v/>
      </c>
      <c r="AM6013">
        <f>IF($D6013="","",IF(OR($R6013=TRUE(),$R6013="TRUE"),1,0))</f>
        <v/>
      </c>
      <c r="AN6013">
        <f>IF($D6013="","",IF($X6013="Yes",1,0))</f>
        <v/>
      </c>
      <c r="AO6013">
        <f>IF($AK6013=1,IFERROR(IF(VALUE($D6013)&lt;100000000,VALUE($D6013),1000000000),IFERROR(IF(VALUE(MID($D6013,2,20))&lt;100000000,VALUE(MID($D6013,2,20)),1000000000),1000000000))+ROW()/100000,"")</f>
        <v/>
      </c>
    </row>
    <row r="6014">
      <c r="F6014" s="14" t="n"/>
      <c r="N6014" s="8">
        <f>IF($D6014="","",M6014*V6014/100)</f>
        <v/>
      </c>
      <c r="O6014" s="8" t="n"/>
      <c r="U6014" s="8" t="n"/>
      <c r="V6014" s="8" t="n"/>
      <c r="Y6014">
        <f>IF($D6014="","",IF($AN6014=1,0,IF($AM6014=1,Settings!$C$6,Settings!$C$7))*100)</f>
        <v/>
      </c>
      <c r="Z6014" s="8">
        <f>IF($D6014="","",V6014*Y6014/100)</f>
        <v/>
      </c>
      <c r="AA6014" s="8">
        <f>IF($D6014="","",V6014-Z6014)</f>
        <v/>
      </c>
      <c r="AB6014" s="8">
        <f>IF($D6014="","",AA6014-N6014)</f>
        <v/>
      </c>
      <c r="AF6014" s="8" t="n"/>
      <c r="AI6014" s="14" t="n"/>
      <c r="AK6014">
        <f>IF($D6014="","",IF(COUNTIF($D$2:$D6014,$D6014)=1,1,0))</f>
        <v/>
      </c>
      <c r="AL6014">
        <f>IF($AK6014=1,SUMPRODUCT(--($AO$2:$AO$7001&lt;$AO6014))+1,"")</f>
        <v/>
      </c>
      <c r="AM6014">
        <f>IF($D6014="","",IF(OR($R6014=TRUE(),$R6014="TRUE"),1,0))</f>
        <v/>
      </c>
      <c r="AN6014">
        <f>IF($D6014="","",IF($X6014="Yes",1,0))</f>
        <v/>
      </c>
      <c r="AO6014">
        <f>IF($AK6014=1,IFERROR(IF(VALUE($D6014)&lt;100000000,VALUE($D6014),1000000000),IFERROR(IF(VALUE(MID($D6014,2,20))&lt;100000000,VALUE(MID($D6014,2,20)),1000000000),1000000000))+ROW()/100000,"")</f>
        <v/>
      </c>
    </row>
    <row r="6015">
      <c r="F6015" s="14" t="n"/>
      <c r="N6015" s="8">
        <f>IF($D6015="","",M6015*V6015/100)</f>
        <v/>
      </c>
      <c r="O6015" s="8" t="n"/>
      <c r="U6015" s="8" t="n"/>
      <c r="V6015" s="8" t="n"/>
      <c r="Y6015">
        <f>IF($D6015="","",IF($AN6015=1,0,IF($AM6015=1,Settings!$C$6,Settings!$C$7))*100)</f>
        <v/>
      </c>
      <c r="Z6015" s="8">
        <f>IF($D6015="","",V6015*Y6015/100)</f>
        <v/>
      </c>
      <c r="AA6015" s="8">
        <f>IF($D6015="","",V6015-Z6015)</f>
        <v/>
      </c>
      <c r="AB6015" s="8">
        <f>IF($D6015="","",AA6015-N6015)</f>
        <v/>
      </c>
      <c r="AF6015" s="8" t="n"/>
      <c r="AI6015" s="14" t="n"/>
      <c r="AK6015">
        <f>IF($D6015="","",IF(COUNTIF($D$2:$D6015,$D6015)=1,1,0))</f>
        <v/>
      </c>
      <c r="AL6015">
        <f>IF($AK6015=1,SUMPRODUCT(--($AO$2:$AO$7001&lt;$AO6015))+1,"")</f>
        <v/>
      </c>
      <c r="AM6015">
        <f>IF($D6015="","",IF(OR($R6015=TRUE(),$R6015="TRUE"),1,0))</f>
        <v/>
      </c>
      <c r="AN6015">
        <f>IF($D6015="","",IF($X6015="Yes",1,0))</f>
        <v/>
      </c>
      <c r="AO6015">
        <f>IF($AK6015=1,IFERROR(IF(VALUE($D6015)&lt;100000000,VALUE($D6015),1000000000),IFERROR(IF(VALUE(MID($D6015,2,20))&lt;100000000,VALUE(MID($D6015,2,20)),1000000000),1000000000))+ROW()/100000,"")</f>
        <v/>
      </c>
    </row>
    <row r="6016">
      <c r="F6016" s="14" t="n"/>
      <c r="N6016" s="8">
        <f>IF($D6016="","",M6016*V6016/100)</f>
        <v/>
      </c>
      <c r="O6016" s="8" t="n"/>
      <c r="U6016" s="8" t="n"/>
      <c r="V6016" s="8" t="n"/>
      <c r="Y6016">
        <f>IF($D6016="","",IF($AN6016=1,0,IF($AM6016=1,Settings!$C$6,Settings!$C$7))*100)</f>
        <v/>
      </c>
      <c r="Z6016" s="8">
        <f>IF($D6016="","",V6016*Y6016/100)</f>
        <v/>
      </c>
      <c r="AA6016" s="8">
        <f>IF($D6016="","",V6016-Z6016)</f>
        <v/>
      </c>
      <c r="AB6016" s="8">
        <f>IF($D6016="","",AA6016-N6016)</f>
        <v/>
      </c>
      <c r="AF6016" s="8" t="n"/>
      <c r="AI6016" s="14" t="n"/>
      <c r="AK6016">
        <f>IF($D6016="","",IF(COUNTIF($D$2:$D6016,$D6016)=1,1,0))</f>
        <v/>
      </c>
      <c r="AL6016">
        <f>IF($AK6016=1,SUMPRODUCT(--($AO$2:$AO$7001&lt;$AO6016))+1,"")</f>
        <v/>
      </c>
      <c r="AM6016">
        <f>IF($D6016="","",IF(OR($R6016=TRUE(),$R6016="TRUE"),1,0))</f>
        <v/>
      </c>
      <c r="AN6016">
        <f>IF($D6016="","",IF($X6016="Yes",1,0))</f>
        <v/>
      </c>
      <c r="AO6016">
        <f>IF($AK6016=1,IFERROR(IF(VALUE($D6016)&lt;100000000,VALUE($D6016),1000000000),IFERROR(IF(VALUE(MID($D6016,2,20))&lt;100000000,VALUE(MID($D6016,2,20)),1000000000),1000000000))+ROW()/100000,"")</f>
        <v/>
      </c>
    </row>
    <row r="6017">
      <c r="F6017" s="14" t="n"/>
      <c r="N6017" s="8">
        <f>IF($D6017="","",M6017*V6017/100)</f>
        <v/>
      </c>
      <c r="O6017" s="8" t="n"/>
      <c r="U6017" s="8" t="n"/>
      <c r="V6017" s="8" t="n"/>
      <c r="Y6017">
        <f>IF($D6017="","",IF($AN6017=1,0,IF($AM6017=1,Settings!$C$6,Settings!$C$7))*100)</f>
        <v/>
      </c>
      <c r="Z6017" s="8">
        <f>IF($D6017="","",V6017*Y6017/100)</f>
        <v/>
      </c>
      <c r="AA6017" s="8">
        <f>IF($D6017="","",V6017-Z6017)</f>
        <v/>
      </c>
      <c r="AB6017" s="8">
        <f>IF($D6017="","",AA6017-N6017)</f>
        <v/>
      </c>
      <c r="AF6017" s="8" t="n"/>
      <c r="AI6017" s="14" t="n"/>
      <c r="AK6017">
        <f>IF($D6017="","",IF(COUNTIF($D$2:$D6017,$D6017)=1,1,0))</f>
        <v/>
      </c>
      <c r="AL6017">
        <f>IF($AK6017=1,SUMPRODUCT(--($AO$2:$AO$7001&lt;$AO6017))+1,"")</f>
        <v/>
      </c>
      <c r="AM6017">
        <f>IF($D6017="","",IF(OR($R6017=TRUE(),$R6017="TRUE"),1,0))</f>
        <v/>
      </c>
      <c r="AN6017">
        <f>IF($D6017="","",IF($X6017="Yes",1,0))</f>
        <v/>
      </c>
      <c r="AO6017">
        <f>IF($AK6017=1,IFERROR(IF(VALUE($D6017)&lt;100000000,VALUE($D6017),1000000000),IFERROR(IF(VALUE(MID($D6017,2,20))&lt;100000000,VALUE(MID($D6017,2,20)),1000000000),1000000000))+ROW()/100000,"")</f>
        <v/>
      </c>
    </row>
    <row r="6018">
      <c r="F6018" s="14" t="n"/>
      <c r="N6018" s="8">
        <f>IF($D6018="","",M6018*V6018/100)</f>
        <v/>
      </c>
      <c r="O6018" s="8" t="n"/>
      <c r="U6018" s="8" t="n"/>
      <c r="V6018" s="8" t="n"/>
      <c r="Y6018">
        <f>IF($D6018="","",IF($AN6018=1,0,IF($AM6018=1,Settings!$C$6,Settings!$C$7))*100)</f>
        <v/>
      </c>
      <c r="Z6018" s="8">
        <f>IF($D6018="","",V6018*Y6018/100)</f>
        <v/>
      </c>
      <c r="AA6018" s="8">
        <f>IF($D6018="","",V6018-Z6018)</f>
        <v/>
      </c>
      <c r="AB6018" s="8">
        <f>IF($D6018="","",AA6018-N6018)</f>
        <v/>
      </c>
      <c r="AF6018" s="8" t="n"/>
      <c r="AI6018" s="14" t="n"/>
      <c r="AK6018">
        <f>IF($D6018="","",IF(COUNTIF($D$2:$D6018,$D6018)=1,1,0))</f>
        <v/>
      </c>
      <c r="AL6018">
        <f>IF($AK6018=1,SUMPRODUCT(--($AO$2:$AO$7001&lt;$AO6018))+1,"")</f>
        <v/>
      </c>
      <c r="AM6018">
        <f>IF($D6018="","",IF(OR($R6018=TRUE(),$R6018="TRUE"),1,0))</f>
        <v/>
      </c>
      <c r="AN6018">
        <f>IF($D6018="","",IF($X6018="Yes",1,0))</f>
        <v/>
      </c>
      <c r="AO6018">
        <f>IF($AK6018=1,IFERROR(IF(VALUE($D6018)&lt;100000000,VALUE($D6018),1000000000),IFERROR(IF(VALUE(MID($D6018,2,20))&lt;100000000,VALUE(MID($D6018,2,20)),1000000000),1000000000))+ROW()/100000,"")</f>
        <v/>
      </c>
    </row>
    <row r="6019">
      <c r="F6019" s="14" t="n"/>
      <c r="N6019" s="8">
        <f>IF($D6019="","",M6019*V6019/100)</f>
        <v/>
      </c>
      <c r="O6019" s="8" t="n"/>
      <c r="U6019" s="8" t="n"/>
      <c r="V6019" s="8" t="n"/>
      <c r="Y6019">
        <f>IF($D6019="","",IF($AN6019=1,0,IF($AM6019=1,Settings!$C$6,Settings!$C$7))*100)</f>
        <v/>
      </c>
      <c r="Z6019" s="8">
        <f>IF($D6019="","",V6019*Y6019/100)</f>
        <v/>
      </c>
      <c r="AA6019" s="8">
        <f>IF($D6019="","",V6019-Z6019)</f>
        <v/>
      </c>
      <c r="AB6019" s="8">
        <f>IF($D6019="","",AA6019-N6019)</f>
        <v/>
      </c>
      <c r="AF6019" s="8" t="n"/>
      <c r="AI6019" s="14" t="n"/>
      <c r="AK6019">
        <f>IF($D6019="","",IF(COUNTIF($D$2:$D6019,$D6019)=1,1,0))</f>
        <v/>
      </c>
      <c r="AL6019">
        <f>IF($AK6019=1,SUMPRODUCT(--($AO$2:$AO$7001&lt;$AO6019))+1,"")</f>
        <v/>
      </c>
      <c r="AM6019">
        <f>IF($D6019="","",IF(OR($R6019=TRUE(),$R6019="TRUE"),1,0))</f>
        <v/>
      </c>
      <c r="AN6019">
        <f>IF($D6019="","",IF($X6019="Yes",1,0))</f>
        <v/>
      </c>
      <c r="AO6019">
        <f>IF($AK6019=1,IFERROR(IF(VALUE($D6019)&lt;100000000,VALUE($D6019),1000000000),IFERROR(IF(VALUE(MID($D6019,2,20))&lt;100000000,VALUE(MID($D6019,2,20)),1000000000),1000000000))+ROW()/100000,"")</f>
        <v/>
      </c>
    </row>
    <row r="6020">
      <c r="F6020" s="14" t="n"/>
      <c r="N6020" s="8">
        <f>IF($D6020="","",M6020*V6020/100)</f>
        <v/>
      </c>
      <c r="O6020" s="8" t="n"/>
      <c r="U6020" s="8" t="n"/>
      <c r="V6020" s="8" t="n"/>
      <c r="Y6020">
        <f>IF($D6020="","",IF($AN6020=1,0,IF($AM6020=1,Settings!$C$6,Settings!$C$7))*100)</f>
        <v/>
      </c>
      <c r="Z6020" s="8">
        <f>IF($D6020="","",V6020*Y6020/100)</f>
        <v/>
      </c>
      <c r="AA6020" s="8">
        <f>IF($D6020="","",V6020-Z6020)</f>
        <v/>
      </c>
      <c r="AB6020" s="8">
        <f>IF($D6020="","",AA6020-N6020)</f>
        <v/>
      </c>
      <c r="AF6020" s="8" t="n"/>
      <c r="AI6020" s="14" t="n"/>
      <c r="AK6020">
        <f>IF($D6020="","",IF(COUNTIF($D$2:$D6020,$D6020)=1,1,0))</f>
        <v/>
      </c>
      <c r="AL6020">
        <f>IF($AK6020=1,SUMPRODUCT(--($AO$2:$AO$7001&lt;$AO6020))+1,"")</f>
        <v/>
      </c>
      <c r="AM6020">
        <f>IF($D6020="","",IF(OR($R6020=TRUE(),$R6020="TRUE"),1,0))</f>
        <v/>
      </c>
      <c r="AN6020">
        <f>IF($D6020="","",IF($X6020="Yes",1,0))</f>
        <v/>
      </c>
      <c r="AO6020">
        <f>IF($AK6020=1,IFERROR(IF(VALUE($D6020)&lt;100000000,VALUE($D6020),1000000000),IFERROR(IF(VALUE(MID($D6020,2,20))&lt;100000000,VALUE(MID($D6020,2,20)),1000000000),1000000000))+ROW()/100000,"")</f>
        <v/>
      </c>
    </row>
    <row r="6021">
      <c r="F6021" s="14" t="n"/>
      <c r="N6021" s="8">
        <f>IF($D6021="","",M6021*V6021/100)</f>
        <v/>
      </c>
      <c r="O6021" s="8" t="n"/>
      <c r="U6021" s="8" t="n"/>
      <c r="V6021" s="8" t="n"/>
      <c r="Y6021">
        <f>IF($D6021="","",IF($AN6021=1,0,IF($AM6021=1,Settings!$C$6,Settings!$C$7))*100)</f>
        <v/>
      </c>
      <c r="Z6021" s="8">
        <f>IF($D6021="","",V6021*Y6021/100)</f>
        <v/>
      </c>
      <c r="AA6021" s="8">
        <f>IF($D6021="","",V6021-Z6021)</f>
        <v/>
      </c>
      <c r="AB6021" s="8">
        <f>IF($D6021="","",AA6021-N6021)</f>
        <v/>
      </c>
      <c r="AF6021" s="8" t="n"/>
      <c r="AI6021" s="14" t="n"/>
      <c r="AK6021">
        <f>IF($D6021="","",IF(COUNTIF($D$2:$D6021,$D6021)=1,1,0))</f>
        <v/>
      </c>
      <c r="AL6021">
        <f>IF($AK6021=1,SUMPRODUCT(--($AO$2:$AO$7001&lt;$AO6021))+1,"")</f>
        <v/>
      </c>
      <c r="AM6021">
        <f>IF($D6021="","",IF(OR($R6021=TRUE(),$R6021="TRUE"),1,0))</f>
        <v/>
      </c>
      <c r="AN6021">
        <f>IF($D6021="","",IF($X6021="Yes",1,0))</f>
        <v/>
      </c>
      <c r="AO6021">
        <f>IF($AK6021=1,IFERROR(IF(VALUE($D6021)&lt;100000000,VALUE($D6021),1000000000),IFERROR(IF(VALUE(MID($D6021,2,20))&lt;100000000,VALUE(MID($D6021,2,20)),1000000000),1000000000))+ROW()/100000,"")</f>
        <v/>
      </c>
    </row>
    <row r="6022">
      <c r="F6022" s="14" t="n"/>
      <c r="N6022" s="8">
        <f>IF($D6022="","",M6022*V6022/100)</f>
        <v/>
      </c>
      <c r="O6022" s="8" t="n"/>
      <c r="U6022" s="8" t="n"/>
      <c r="V6022" s="8" t="n"/>
      <c r="Y6022">
        <f>IF($D6022="","",IF($AN6022=1,0,IF($AM6022=1,Settings!$C$6,Settings!$C$7))*100)</f>
        <v/>
      </c>
      <c r="Z6022" s="8">
        <f>IF($D6022="","",V6022*Y6022/100)</f>
        <v/>
      </c>
      <c r="AA6022" s="8">
        <f>IF($D6022="","",V6022-Z6022)</f>
        <v/>
      </c>
      <c r="AB6022" s="8">
        <f>IF($D6022="","",AA6022-N6022)</f>
        <v/>
      </c>
      <c r="AF6022" s="8" t="n"/>
      <c r="AI6022" s="14" t="n"/>
      <c r="AK6022">
        <f>IF($D6022="","",IF(COUNTIF($D$2:$D6022,$D6022)=1,1,0))</f>
        <v/>
      </c>
      <c r="AL6022">
        <f>IF($AK6022=1,SUMPRODUCT(--($AO$2:$AO$7001&lt;$AO6022))+1,"")</f>
        <v/>
      </c>
      <c r="AM6022">
        <f>IF($D6022="","",IF(OR($R6022=TRUE(),$R6022="TRUE"),1,0))</f>
        <v/>
      </c>
      <c r="AN6022">
        <f>IF($D6022="","",IF($X6022="Yes",1,0))</f>
        <v/>
      </c>
      <c r="AO6022">
        <f>IF($AK6022=1,IFERROR(IF(VALUE($D6022)&lt;100000000,VALUE($D6022),1000000000),IFERROR(IF(VALUE(MID($D6022,2,20))&lt;100000000,VALUE(MID($D6022,2,20)),1000000000),1000000000))+ROW()/100000,"")</f>
        <v/>
      </c>
    </row>
    <row r="6023">
      <c r="F6023" s="14" t="n"/>
      <c r="N6023" s="8">
        <f>IF($D6023="","",M6023*V6023/100)</f>
        <v/>
      </c>
      <c r="O6023" s="8" t="n"/>
      <c r="U6023" s="8" t="n"/>
      <c r="V6023" s="8" t="n"/>
      <c r="Y6023">
        <f>IF($D6023="","",IF($AN6023=1,0,IF($AM6023=1,Settings!$C$6,Settings!$C$7))*100)</f>
        <v/>
      </c>
      <c r="Z6023" s="8">
        <f>IF($D6023="","",V6023*Y6023/100)</f>
        <v/>
      </c>
      <c r="AA6023" s="8">
        <f>IF($D6023="","",V6023-Z6023)</f>
        <v/>
      </c>
      <c r="AB6023" s="8">
        <f>IF($D6023="","",AA6023-N6023)</f>
        <v/>
      </c>
      <c r="AF6023" s="8" t="n"/>
      <c r="AI6023" s="14" t="n"/>
      <c r="AK6023">
        <f>IF($D6023="","",IF(COUNTIF($D$2:$D6023,$D6023)=1,1,0))</f>
        <v/>
      </c>
      <c r="AL6023">
        <f>IF($AK6023=1,SUMPRODUCT(--($AO$2:$AO$7001&lt;$AO6023))+1,"")</f>
        <v/>
      </c>
      <c r="AM6023">
        <f>IF($D6023="","",IF(OR($R6023=TRUE(),$R6023="TRUE"),1,0))</f>
        <v/>
      </c>
      <c r="AN6023">
        <f>IF($D6023="","",IF($X6023="Yes",1,0))</f>
        <v/>
      </c>
      <c r="AO6023">
        <f>IF($AK6023=1,IFERROR(IF(VALUE($D6023)&lt;100000000,VALUE($D6023),1000000000),IFERROR(IF(VALUE(MID($D6023,2,20))&lt;100000000,VALUE(MID($D6023,2,20)),1000000000),1000000000))+ROW()/100000,"")</f>
        <v/>
      </c>
    </row>
    <row r="6024">
      <c r="F6024" s="14" t="n"/>
      <c r="N6024" s="8">
        <f>IF($D6024="","",M6024*V6024/100)</f>
        <v/>
      </c>
      <c r="O6024" s="8" t="n"/>
      <c r="U6024" s="8" t="n"/>
      <c r="V6024" s="8" t="n"/>
      <c r="Y6024">
        <f>IF($D6024="","",IF($AN6024=1,0,IF($AM6024=1,Settings!$C$6,Settings!$C$7))*100)</f>
        <v/>
      </c>
      <c r="Z6024" s="8">
        <f>IF($D6024="","",V6024*Y6024/100)</f>
        <v/>
      </c>
      <c r="AA6024" s="8">
        <f>IF($D6024="","",V6024-Z6024)</f>
        <v/>
      </c>
      <c r="AB6024" s="8">
        <f>IF($D6024="","",AA6024-N6024)</f>
        <v/>
      </c>
      <c r="AF6024" s="8" t="n"/>
      <c r="AI6024" s="14" t="n"/>
      <c r="AK6024">
        <f>IF($D6024="","",IF(COUNTIF($D$2:$D6024,$D6024)=1,1,0))</f>
        <v/>
      </c>
      <c r="AL6024">
        <f>IF($AK6024=1,SUMPRODUCT(--($AO$2:$AO$7001&lt;$AO6024))+1,"")</f>
        <v/>
      </c>
      <c r="AM6024">
        <f>IF($D6024="","",IF(OR($R6024=TRUE(),$R6024="TRUE"),1,0))</f>
        <v/>
      </c>
      <c r="AN6024">
        <f>IF($D6024="","",IF($X6024="Yes",1,0))</f>
        <v/>
      </c>
      <c r="AO6024">
        <f>IF($AK6024=1,IFERROR(IF(VALUE($D6024)&lt;100000000,VALUE($D6024),1000000000),IFERROR(IF(VALUE(MID($D6024,2,20))&lt;100000000,VALUE(MID($D6024,2,20)),1000000000),1000000000))+ROW()/100000,"")</f>
        <v/>
      </c>
    </row>
    <row r="6025">
      <c r="F6025" s="14" t="n"/>
      <c r="N6025" s="8">
        <f>IF($D6025="","",M6025*V6025/100)</f>
        <v/>
      </c>
      <c r="O6025" s="8" t="n"/>
      <c r="U6025" s="8" t="n"/>
      <c r="V6025" s="8" t="n"/>
      <c r="Y6025">
        <f>IF($D6025="","",IF($AN6025=1,0,IF($AM6025=1,Settings!$C$6,Settings!$C$7))*100)</f>
        <v/>
      </c>
      <c r="Z6025" s="8">
        <f>IF($D6025="","",V6025*Y6025/100)</f>
        <v/>
      </c>
      <c r="AA6025" s="8">
        <f>IF($D6025="","",V6025-Z6025)</f>
        <v/>
      </c>
      <c r="AB6025" s="8">
        <f>IF($D6025="","",AA6025-N6025)</f>
        <v/>
      </c>
      <c r="AF6025" s="8" t="n"/>
      <c r="AI6025" s="14" t="n"/>
      <c r="AK6025">
        <f>IF($D6025="","",IF(COUNTIF($D$2:$D6025,$D6025)=1,1,0))</f>
        <v/>
      </c>
      <c r="AL6025">
        <f>IF($AK6025=1,SUMPRODUCT(--($AO$2:$AO$7001&lt;$AO6025))+1,"")</f>
        <v/>
      </c>
      <c r="AM6025">
        <f>IF($D6025="","",IF(OR($R6025=TRUE(),$R6025="TRUE"),1,0))</f>
        <v/>
      </c>
      <c r="AN6025">
        <f>IF($D6025="","",IF($X6025="Yes",1,0))</f>
        <v/>
      </c>
      <c r="AO6025">
        <f>IF($AK6025=1,IFERROR(IF(VALUE($D6025)&lt;100000000,VALUE($D6025),1000000000),IFERROR(IF(VALUE(MID($D6025,2,20))&lt;100000000,VALUE(MID($D6025,2,20)),1000000000),1000000000))+ROW()/100000,"")</f>
        <v/>
      </c>
    </row>
    <row r="6026">
      <c r="F6026" s="14" t="n"/>
      <c r="N6026" s="8">
        <f>IF($D6026="","",M6026*V6026/100)</f>
        <v/>
      </c>
      <c r="O6026" s="8" t="n"/>
      <c r="U6026" s="8" t="n"/>
      <c r="V6026" s="8" t="n"/>
      <c r="Y6026">
        <f>IF($D6026="","",IF($AN6026=1,0,IF($AM6026=1,Settings!$C$6,Settings!$C$7))*100)</f>
        <v/>
      </c>
      <c r="Z6026" s="8">
        <f>IF($D6026="","",V6026*Y6026/100)</f>
        <v/>
      </c>
      <c r="AA6026" s="8">
        <f>IF($D6026="","",V6026-Z6026)</f>
        <v/>
      </c>
      <c r="AB6026" s="8">
        <f>IF($D6026="","",AA6026-N6026)</f>
        <v/>
      </c>
      <c r="AF6026" s="8" t="n"/>
      <c r="AI6026" s="14" t="n"/>
      <c r="AK6026">
        <f>IF($D6026="","",IF(COUNTIF($D$2:$D6026,$D6026)=1,1,0))</f>
        <v/>
      </c>
      <c r="AL6026">
        <f>IF($AK6026=1,SUMPRODUCT(--($AO$2:$AO$7001&lt;$AO6026))+1,"")</f>
        <v/>
      </c>
      <c r="AM6026">
        <f>IF($D6026="","",IF(OR($R6026=TRUE(),$R6026="TRUE"),1,0))</f>
        <v/>
      </c>
      <c r="AN6026">
        <f>IF($D6026="","",IF($X6026="Yes",1,0))</f>
        <v/>
      </c>
      <c r="AO6026">
        <f>IF($AK6026=1,IFERROR(IF(VALUE($D6026)&lt;100000000,VALUE($D6026),1000000000),IFERROR(IF(VALUE(MID($D6026,2,20))&lt;100000000,VALUE(MID($D6026,2,20)),1000000000),1000000000))+ROW()/100000,"")</f>
        <v/>
      </c>
    </row>
    <row r="6027">
      <c r="F6027" s="14" t="n"/>
      <c r="N6027" s="8">
        <f>IF($D6027="","",M6027*V6027/100)</f>
        <v/>
      </c>
      <c r="O6027" s="8" t="n"/>
      <c r="U6027" s="8" t="n"/>
      <c r="V6027" s="8" t="n"/>
      <c r="Y6027">
        <f>IF($D6027="","",IF($AN6027=1,0,IF($AM6027=1,Settings!$C$6,Settings!$C$7))*100)</f>
        <v/>
      </c>
      <c r="Z6027" s="8">
        <f>IF($D6027="","",V6027*Y6027/100)</f>
        <v/>
      </c>
      <c r="AA6027" s="8">
        <f>IF($D6027="","",V6027-Z6027)</f>
        <v/>
      </c>
      <c r="AB6027" s="8">
        <f>IF($D6027="","",AA6027-N6027)</f>
        <v/>
      </c>
      <c r="AF6027" s="8" t="n"/>
      <c r="AI6027" s="14" t="n"/>
      <c r="AK6027">
        <f>IF($D6027="","",IF(COUNTIF($D$2:$D6027,$D6027)=1,1,0))</f>
        <v/>
      </c>
      <c r="AL6027">
        <f>IF($AK6027=1,SUMPRODUCT(--($AO$2:$AO$7001&lt;$AO6027))+1,"")</f>
        <v/>
      </c>
      <c r="AM6027">
        <f>IF($D6027="","",IF(OR($R6027=TRUE(),$R6027="TRUE"),1,0))</f>
        <v/>
      </c>
      <c r="AN6027">
        <f>IF($D6027="","",IF($X6027="Yes",1,0))</f>
        <v/>
      </c>
      <c r="AO6027">
        <f>IF($AK6027=1,IFERROR(IF(VALUE($D6027)&lt;100000000,VALUE($D6027),1000000000),IFERROR(IF(VALUE(MID($D6027,2,20))&lt;100000000,VALUE(MID($D6027,2,20)),1000000000),1000000000))+ROW()/100000,"")</f>
        <v/>
      </c>
    </row>
    <row r="6028">
      <c r="F6028" s="14" t="n"/>
      <c r="N6028" s="8">
        <f>IF($D6028="","",M6028*V6028/100)</f>
        <v/>
      </c>
      <c r="O6028" s="8" t="n"/>
      <c r="U6028" s="8" t="n"/>
      <c r="V6028" s="8" t="n"/>
      <c r="Y6028">
        <f>IF($D6028="","",IF($AN6028=1,0,IF($AM6028=1,Settings!$C$6,Settings!$C$7))*100)</f>
        <v/>
      </c>
      <c r="Z6028" s="8">
        <f>IF($D6028="","",V6028*Y6028/100)</f>
        <v/>
      </c>
      <c r="AA6028" s="8">
        <f>IF($D6028="","",V6028-Z6028)</f>
        <v/>
      </c>
      <c r="AB6028" s="8">
        <f>IF($D6028="","",AA6028-N6028)</f>
        <v/>
      </c>
      <c r="AF6028" s="8" t="n"/>
      <c r="AI6028" s="14" t="n"/>
      <c r="AK6028">
        <f>IF($D6028="","",IF(COUNTIF($D$2:$D6028,$D6028)=1,1,0))</f>
        <v/>
      </c>
      <c r="AL6028">
        <f>IF($AK6028=1,SUMPRODUCT(--($AO$2:$AO$7001&lt;$AO6028))+1,"")</f>
        <v/>
      </c>
      <c r="AM6028">
        <f>IF($D6028="","",IF(OR($R6028=TRUE(),$R6028="TRUE"),1,0))</f>
        <v/>
      </c>
      <c r="AN6028">
        <f>IF($D6028="","",IF($X6028="Yes",1,0))</f>
        <v/>
      </c>
      <c r="AO6028">
        <f>IF($AK6028=1,IFERROR(IF(VALUE($D6028)&lt;100000000,VALUE($D6028),1000000000),IFERROR(IF(VALUE(MID($D6028,2,20))&lt;100000000,VALUE(MID($D6028,2,20)),1000000000),1000000000))+ROW()/100000,"")</f>
        <v/>
      </c>
    </row>
    <row r="6029">
      <c r="F6029" s="14" t="n"/>
      <c r="N6029" s="8">
        <f>IF($D6029="","",M6029*V6029/100)</f>
        <v/>
      </c>
      <c r="O6029" s="8" t="n"/>
      <c r="U6029" s="8" t="n"/>
      <c r="V6029" s="8" t="n"/>
      <c r="Y6029">
        <f>IF($D6029="","",IF($AN6029=1,0,IF($AM6029=1,Settings!$C$6,Settings!$C$7))*100)</f>
        <v/>
      </c>
      <c r="Z6029" s="8">
        <f>IF($D6029="","",V6029*Y6029/100)</f>
        <v/>
      </c>
      <c r="AA6029" s="8">
        <f>IF($D6029="","",V6029-Z6029)</f>
        <v/>
      </c>
      <c r="AB6029" s="8">
        <f>IF($D6029="","",AA6029-N6029)</f>
        <v/>
      </c>
      <c r="AF6029" s="8" t="n"/>
      <c r="AI6029" s="14" t="n"/>
      <c r="AK6029">
        <f>IF($D6029="","",IF(COUNTIF($D$2:$D6029,$D6029)=1,1,0))</f>
        <v/>
      </c>
      <c r="AL6029">
        <f>IF($AK6029=1,SUMPRODUCT(--($AO$2:$AO$7001&lt;$AO6029))+1,"")</f>
        <v/>
      </c>
      <c r="AM6029">
        <f>IF($D6029="","",IF(OR($R6029=TRUE(),$R6029="TRUE"),1,0))</f>
        <v/>
      </c>
      <c r="AN6029">
        <f>IF($D6029="","",IF($X6029="Yes",1,0))</f>
        <v/>
      </c>
      <c r="AO6029">
        <f>IF($AK6029=1,IFERROR(IF(VALUE($D6029)&lt;100000000,VALUE($D6029),1000000000),IFERROR(IF(VALUE(MID($D6029,2,20))&lt;100000000,VALUE(MID($D6029,2,20)),1000000000),1000000000))+ROW()/100000,"")</f>
        <v/>
      </c>
    </row>
    <row r="6030">
      <c r="F6030" s="14" t="n"/>
      <c r="N6030" s="8">
        <f>IF($D6030="","",M6030*V6030/100)</f>
        <v/>
      </c>
      <c r="O6030" s="8" t="n"/>
      <c r="U6030" s="8" t="n"/>
      <c r="V6030" s="8" t="n"/>
      <c r="Y6030">
        <f>IF($D6030="","",IF($AN6030=1,0,IF($AM6030=1,Settings!$C$6,Settings!$C$7))*100)</f>
        <v/>
      </c>
      <c r="Z6030" s="8">
        <f>IF($D6030="","",V6030*Y6030/100)</f>
        <v/>
      </c>
      <c r="AA6030" s="8">
        <f>IF($D6030="","",V6030-Z6030)</f>
        <v/>
      </c>
      <c r="AB6030" s="8">
        <f>IF($D6030="","",AA6030-N6030)</f>
        <v/>
      </c>
      <c r="AF6030" s="8" t="n"/>
      <c r="AI6030" s="14" t="n"/>
      <c r="AK6030">
        <f>IF($D6030="","",IF(COUNTIF($D$2:$D6030,$D6030)=1,1,0))</f>
        <v/>
      </c>
      <c r="AL6030">
        <f>IF($AK6030=1,SUMPRODUCT(--($AO$2:$AO$7001&lt;$AO6030))+1,"")</f>
        <v/>
      </c>
      <c r="AM6030">
        <f>IF($D6030="","",IF(OR($R6030=TRUE(),$R6030="TRUE"),1,0))</f>
        <v/>
      </c>
      <c r="AN6030">
        <f>IF($D6030="","",IF($X6030="Yes",1,0))</f>
        <v/>
      </c>
      <c r="AO6030">
        <f>IF($AK6030=1,IFERROR(IF(VALUE($D6030)&lt;100000000,VALUE($D6030),1000000000),IFERROR(IF(VALUE(MID($D6030,2,20))&lt;100000000,VALUE(MID($D6030,2,20)),1000000000),1000000000))+ROW()/100000,"")</f>
        <v/>
      </c>
    </row>
    <row r="6031">
      <c r="F6031" s="14" t="n"/>
      <c r="N6031" s="8">
        <f>IF($D6031="","",M6031*V6031/100)</f>
        <v/>
      </c>
      <c r="O6031" s="8" t="n"/>
      <c r="U6031" s="8" t="n"/>
      <c r="V6031" s="8" t="n"/>
      <c r="Y6031">
        <f>IF($D6031="","",IF($AN6031=1,0,IF($AM6031=1,Settings!$C$6,Settings!$C$7))*100)</f>
        <v/>
      </c>
      <c r="Z6031" s="8">
        <f>IF($D6031="","",V6031*Y6031/100)</f>
        <v/>
      </c>
      <c r="AA6031" s="8">
        <f>IF($D6031="","",V6031-Z6031)</f>
        <v/>
      </c>
      <c r="AB6031" s="8">
        <f>IF($D6031="","",AA6031-N6031)</f>
        <v/>
      </c>
      <c r="AF6031" s="8" t="n"/>
      <c r="AI6031" s="14" t="n"/>
      <c r="AK6031">
        <f>IF($D6031="","",IF(COUNTIF($D$2:$D6031,$D6031)=1,1,0))</f>
        <v/>
      </c>
      <c r="AL6031">
        <f>IF($AK6031=1,SUMPRODUCT(--($AO$2:$AO$7001&lt;$AO6031))+1,"")</f>
        <v/>
      </c>
      <c r="AM6031">
        <f>IF($D6031="","",IF(OR($R6031=TRUE(),$R6031="TRUE"),1,0))</f>
        <v/>
      </c>
      <c r="AN6031">
        <f>IF($D6031="","",IF($X6031="Yes",1,0))</f>
        <v/>
      </c>
      <c r="AO6031">
        <f>IF($AK6031=1,IFERROR(IF(VALUE($D6031)&lt;100000000,VALUE($D6031),1000000000),IFERROR(IF(VALUE(MID($D6031,2,20))&lt;100000000,VALUE(MID($D6031,2,20)),1000000000),1000000000))+ROW()/100000,"")</f>
        <v/>
      </c>
    </row>
    <row r="6032">
      <c r="F6032" s="14" t="n"/>
      <c r="N6032" s="8">
        <f>IF($D6032="","",M6032*V6032/100)</f>
        <v/>
      </c>
      <c r="O6032" s="8" t="n"/>
      <c r="U6032" s="8" t="n"/>
      <c r="V6032" s="8" t="n"/>
      <c r="Y6032">
        <f>IF($D6032="","",IF($AN6032=1,0,IF($AM6032=1,Settings!$C$6,Settings!$C$7))*100)</f>
        <v/>
      </c>
      <c r="Z6032" s="8">
        <f>IF($D6032="","",V6032*Y6032/100)</f>
        <v/>
      </c>
      <c r="AA6032" s="8">
        <f>IF($D6032="","",V6032-Z6032)</f>
        <v/>
      </c>
      <c r="AB6032" s="8">
        <f>IF($D6032="","",AA6032-N6032)</f>
        <v/>
      </c>
      <c r="AF6032" s="8" t="n"/>
      <c r="AI6032" s="14" t="n"/>
      <c r="AK6032">
        <f>IF($D6032="","",IF(COUNTIF($D$2:$D6032,$D6032)=1,1,0))</f>
        <v/>
      </c>
      <c r="AL6032">
        <f>IF($AK6032=1,SUMPRODUCT(--($AO$2:$AO$7001&lt;$AO6032))+1,"")</f>
        <v/>
      </c>
      <c r="AM6032">
        <f>IF($D6032="","",IF(OR($R6032=TRUE(),$R6032="TRUE"),1,0))</f>
        <v/>
      </c>
      <c r="AN6032">
        <f>IF($D6032="","",IF($X6032="Yes",1,0))</f>
        <v/>
      </c>
      <c r="AO6032">
        <f>IF($AK6032=1,IFERROR(IF(VALUE($D6032)&lt;100000000,VALUE($D6032),1000000000),IFERROR(IF(VALUE(MID($D6032,2,20))&lt;100000000,VALUE(MID($D6032,2,20)),1000000000),1000000000))+ROW()/100000,"")</f>
        <v/>
      </c>
    </row>
    <row r="6033">
      <c r="F6033" s="14" t="n"/>
      <c r="N6033" s="8">
        <f>IF($D6033="","",M6033*V6033/100)</f>
        <v/>
      </c>
      <c r="O6033" s="8" t="n"/>
      <c r="U6033" s="8" t="n"/>
      <c r="V6033" s="8" t="n"/>
      <c r="Y6033">
        <f>IF($D6033="","",IF($AN6033=1,0,IF($AM6033=1,Settings!$C$6,Settings!$C$7))*100)</f>
        <v/>
      </c>
      <c r="Z6033" s="8">
        <f>IF($D6033="","",V6033*Y6033/100)</f>
        <v/>
      </c>
      <c r="AA6033" s="8">
        <f>IF($D6033="","",V6033-Z6033)</f>
        <v/>
      </c>
      <c r="AB6033" s="8">
        <f>IF($D6033="","",AA6033-N6033)</f>
        <v/>
      </c>
      <c r="AF6033" s="8" t="n"/>
      <c r="AI6033" s="14" t="n"/>
      <c r="AK6033">
        <f>IF($D6033="","",IF(COUNTIF($D$2:$D6033,$D6033)=1,1,0))</f>
        <v/>
      </c>
      <c r="AL6033">
        <f>IF($AK6033=1,SUMPRODUCT(--($AO$2:$AO$7001&lt;$AO6033))+1,"")</f>
        <v/>
      </c>
      <c r="AM6033">
        <f>IF($D6033="","",IF(OR($R6033=TRUE(),$R6033="TRUE"),1,0))</f>
        <v/>
      </c>
      <c r="AN6033">
        <f>IF($D6033="","",IF($X6033="Yes",1,0))</f>
        <v/>
      </c>
      <c r="AO6033">
        <f>IF($AK6033=1,IFERROR(IF(VALUE($D6033)&lt;100000000,VALUE($D6033),1000000000),IFERROR(IF(VALUE(MID($D6033,2,20))&lt;100000000,VALUE(MID($D6033,2,20)),1000000000),1000000000))+ROW()/100000,"")</f>
        <v/>
      </c>
    </row>
    <row r="6034">
      <c r="F6034" s="14" t="n"/>
      <c r="N6034" s="8">
        <f>IF($D6034="","",M6034*V6034/100)</f>
        <v/>
      </c>
      <c r="O6034" s="8" t="n"/>
      <c r="U6034" s="8" t="n"/>
      <c r="V6034" s="8" t="n"/>
      <c r="Y6034">
        <f>IF($D6034="","",IF($AN6034=1,0,IF($AM6034=1,Settings!$C$6,Settings!$C$7))*100)</f>
        <v/>
      </c>
      <c r="Z6034" s="8">
        <f>IF($D6034="","",V6034*Y6034/100)</f>
        <v/>
      </c>
      <c r="AA6034" s="8">
        <f>IF($D6034="","",V6034-Z6034)</f>
        <v/>
      </c>
      <c r="AB6034" s="8">
        <f>IF($D6034="","",AA6034-N6034)</f>
        <v/>
      </c>
      <c r="AF6034" s="8" t="n"/>
      <c r="AI6034" s="14" t="n"/>
      <c r="AK6034">
        <f>IF($D6034="","",IF(COUNTIF($D$2:$D6034,$D6034)=1,1,0))</f>
        <v/>
      </c>
      <c r="AL6034">
        <f>IF($AK6034=1,SUMPRODUCT(--($AO$2:$AO$7001&lt;$AO6034))+1,"")</f>
        <v/>
      </c>
      <c r="AM6034">
        <f>IF($D6034="","",IF(OR($R6034=TRUE(),$R6034="TRUE"),1,0))</f>
        <v/>
      </c>
      <c r="AN6034">
        <f>IF($D6034="","",IF($X6034="Yes",1,0))</f>
        <v/>
      </c>
      <c r="AO6034">
        <f>IF($AK6034=1,IFERROR(IF(VALUE($D6034)&lt;100000000,VALUE($D6034),1000000000),IFERROR(IF(VALUE(MID($D6034,2,20))&lt;100000000,VALUE(MID($D6034,2,20)),1000000000),1000000000))+ROW()/100000,"")</f>
        <v/>
      </c>
    </row>
    <row r="6035">
      <c r="F6035" s="14" t="n"/>
      <c r="N6035" s="8">
        <f>IF($D6035="","",M6035*V6035/100)</f>
        <v/>
      </c>
      <c r="O6035" s="8" t="n"/>
      <c r="U6035" s="8" t="n"/>
      <c r="V6035" s="8" t="n"/>
      <c r="Y6035">
        <f>IF($D6035="","",IF($AN6035=1,0,IF($AM6035=1,Settings!$C$6,Settings!$C$7))*100)</f>
        <v/>
      </c>
      <c r="Z6035" s="8">
        <f>IF($D6035="","",V6035*Y6035/100)</f>
        <v/>
      </c>
      <c r="AA6035" s="8">
        <f>IF($D6035="","",V6035-Z6035)</f>
        <v/>
      </c>
      <c r="AB6035" s="8">
        <f>IF($D6035="","",AA6035-N6035)</f>
        <v/>
      </c>
      <c r="AF6035" s="8" t="n"/>
      <c r="AI6035" s="14" t="n"/>
      <c r="AK6035">
        <f>IF($D6035="","",IF(COUNTIF($D$2:$D6035,$D6035)=1,1,0))</f>
        <v/>
      </c>
      <c r="AL6035">
        <f>IF($AK6035=1,SUMPRODUCT(--($AO$2:$AO$7001&lt;$AO6035))+1,"")</f>
        <v/>
      </c>
      <c r="AM6035">
        <f>IF($D6035="","",IF(OR($R6035=TRUE(),$R6035="TRUE"),1,0))</f>
        <v/>
      </c>
      <c r="AN6035">
        <f>IF($D6035="","",IF($X6035="Yes",1,0))</f>
        <v/>
      </c>
      <c r="AO6035">
        <f>IF($AK6035=1,IFERROR(IF(VALUE($D6035)&lt;100000000,VALUE($D6035),1000000000),IFERROR(IF(VALUE(MID($D6035,2,20))&lt;100000000,VALUE(MID($D6035,2,20)),1000000000),1000000000))+ROW()/100000,"")</f>
        <v/>
      </c>
    </row>
    <row r="6036">
      <c r="F6036" s="14" t="n"/>
      <c r="N6036" s="8">
        <f>IF($D6036="","",M6036*V6036/100)</f>
        <v/>
      </c>
      <c r="O6036" s="8" t="n"/>
      <c r="U6036" s="8" t="n"/>
      <c r="V6036" s="8" t="n"/>
      <c r="Y6036">
        <f>IF($D6036="","",IF($AN6036=1,0,IF($AM6036=1,Settings!$C$6,Settings!$C$7))*100)</f>
        <v/>
      </c>
      <c r="Z6036" s="8">
        <f>IF($D6036="","",V6036*Y6036/100)</f>
        <v/>
      </c>
      <c r="AA6036" s="8">
        <f>IF($D6036="","",V6036-Z6036)</f>
        <v/>
      </c>
      <c r="AB6036" s="8">
        <f>IF($D6036="","",AA6036-N6036)</f>
        <v/>
      </c>
      <c r="AF6036" s="8" t="n"/>
      <c r="AI6036" s="14" t="n"/>
      <c r="AK6036">
        <f>IF($D6036="","",IF(COUNTIF($D$2:$D6036,$D6036)=1,1,0))</f>
        <v/>
      </c>
      <c r="AL6036">
        <f>IF($AK6036=1,SUMPRODUCT(--($AO$2:$AO$7001&lt;$AO6036))+1,"")</f>
        <v/>
      </c>
      <c r="AM6036">
        <f>IF($D6036="","",IF(OR($R6036=TRUE(),$R6036="TRUE"),1,0))</f>
        <v/>
      </c>
      <c r="AN6036">
        <f>IF($D6036="","",IF($X6036="Yes",1,0))</f>
        <v/>
      </c>
      <c r="AO6036">
        <f>IF($AK6036=1,IFERROR(IF(VALUE($D6036)&lt;100000000,VALUE($D6036),1000000000),IFERROR(IF(VALUE(MID($D6036,2,20))&lt;100000000,VALUE(MID($D6036,2,20)),1000000000),1000000000))+ROW()/100000,"")</f>
        <v/>
      </c>
    </row>
    <row r="6037">
      <c r="F6037" s="14" t="n"/>
      <c r="N6037" s="8">
        <f>IF($D6037="","",M6037*V6037/100)</f>
        <v/>
      </c>
      <c r="O6037" s="8" t="n"/>
      <c r="U6037" s="8" t="n"/>
      <c r="V6037" s="8" t="n"/>
      <c r="Y6037">
        <f>IF($D6037="","",IF($AN6037=1,0,IF($AM6037=1,Settings!$C$6,Settings!$C$7))*100)</f>
        <v/>
      </c>
      <c r="Z6037" s="8">
        <f>IF($D6037="","",V6037*Y6037/100)</f>
        <v/>
      </c>
      <c r="AA6037" s="8">
        <f>IF($D6037="","",V6037-Z6037)</f>
        <v/>
      </c>
      <c r="AB6037" s="8">
        <f>IF($D6037="","",AA6037-N6037)</f>
        <v/>
      </c>
      <c r="AF6037" s="8" t="n"/>
      <c r="AI6037" s="14" t="n"/>
      <c r="AK6037">
        <f>IF($D6037="","",IF(COUNTIF($D$2:$D6037,$D6037)=1,1,0))</f>
        <v/>
      </c>
      <c r="AL6037">
        <f>IF($AK6037=1,SUMPRODUCT(--($AO$2:$AO$7001&lt;$AO6037))+1,"")</f>
        <v/>
      </c>
      <c r="AM6037">
        <f>IF($D6037="","",IF(OR($R6037=TRUE(),$R6037="TRUE"),1,0))</f>
        <v/>
      </c>
      <c r="AN6037">
        <f>IF($D6037="","",IF($X6037="Yes",1,0))</f>
        <v/>
      </c>
      <c r="AO6037">
        <f>IF($AK6037=1,IFERROR(IF(VALUE($D6037)&lt;100000000,VALUE($D6037),1000000000),IFERROR(IF(VALUE(MID($D6037,2,20))&lt;100000000,VALUE(MID($D6037,2,20)),1000000000),1000000000))+ROW()/100000,"")</f>
        <v/>
      </c>
    </row>
    <row r="6038">
      <c r="F6038" s="14" t="n"/>
      <c r="N6038" s="8">
        <f>IF($D6038="","",M6038*V6038/100)</f>
        <v/>
      </c>
      <c r="O6038" s="8" t="n"/>
      <c r="U6038" s="8" t="n"/>
      <c r="V6038" s="8" t="n"/>
      <c r="Y6038">
        <f>IF($D6038="","",IF($AN6038=1,0,IF($AM6038=1,Settings!$C$6,Settings!$C$7))*100)</f>
        <v/>
      </c>
      <c r="Z6038" s="8">
        <f>IF($D6038="","",V6038*Y6038/100)</f>
        <v/>
      </c>
      <c r="AA6038" s="8">
        <f>IF($D6038="","",V6038-Z6038)</f>
        <v/>
      </c>
      <c r="AB6038" s="8">
        <f>IF($D6038="","",AA6038-N6038)</f>
        <v/>
      </c>
      <c r="AF6038" s="8" t="n"/>
      <c r="AI6038" s="14" t="n"/>
      <c r="AK6038">
        <f>IF($D6038="","",IF(COUNTIF($D$2:$D6038,$D6038)=1,1,0))</f>
        <v/>
      </c>
      <c r="AL6038">
        <f>IF($AK6038=1,SUMPRODUCT(--($AO$2:$AO$7001&lt;$AO6038))+1,"")</f>
        <v/>
      </c>
      <c r="AM6038">
        <f>IF($D6038="","",IF(OR($R6038=TRUE(),$R6038="TRUE"),1,0))</f>
        <v/>
      </c>
      <c r="AN6038">
        <f>IF($D6038="","",IF($X6038="Yes",1,0))</f>
        <v/>
      </c>
      <c r="AO6038">
        <f>IF($AK6038=1,IFERROR(IF(VALUE($D6038)&lt;100000000,VALUE($D6038),1000000000),IFERROR(IF(VALUE(MID($D6038,2,20))&lt;100000000,VALUE(MID($D6038,2,20)),1000000000),1000000000))+ROW()/100000,"")</f>
        <v/>
      </c>
    </row>
    <row r="6039">
      <c r="F6039" s="14" t="n"/>
      <c r="N6039" s="8">
        <f>IF($D6039="","",M6039*V6039/100)</f>
        <v/>
      </c>
      <c r="O6039" s="8" t="n"/>
      <c r="U6039" s="8" t="n"/>
      <c r="V6039" s="8" t="n"/>
      <c r="Y6039">
        <f>IF($D6039="","",IF($AN6039=1,0,IF($AM6039=1,Settings!$C$6,Settings!$C$7))*100)</f>
        <v/>
      </c>
      <c r="Z6039" s="8">
        <f>IF($D6039="","",V6039*Y6039/100)</f>
        <v/>
      </c>
      <c r="AA6039" s="8">
        <f>IF($D6039="","",V6039-Z6039)</f>
        <v/>
      </c>
      <c r="AB6039" s="8">
        <f>IF($D6039="","",AA6039-N6039)</f>
        <v/>
      </c>
      <c r="AF6039" s="8" t="n"/>
      <c r="AI6039" s="14" t="n"/>
      <c r="AK6039">
        <f>IF($D6039="","",IF(COUNTIF($D$2:$D6039,$D6039)=1,1,0))</f>
        <v/>
      </c>
      <c r="AL6039">
        <f>IF($AK6039=1,SUMPRODUCT(--($AO$2:$AO$7001&lt;$AO6039))+1,"")</f>
        <v/>
      </c>
      <c r="AM6039">
        <f>IF($D6039="","",IF(OR($R6039=TRUE(),$R6039="TRUE"),1,0))</f>
        <v/>
      </c>
      <c r="AN6039">
        <f>IF($D6039="","",IF($X6039="Yes",1,0))</f>
        <v/>
      </c>
      <c r="AO6039">
        <f>IF($AK6039=1,IFERROR(IF(VALUE($D6039)&lt;100000000,VALUE($D6039),1000000000),IFERROR(IF(VALUE(MID($D6039,2,20))&lt;100000000,VALUE(MID($D6039,2,20)),1000000000),1000000000))+ROW()/100000,"")</f>
        <v/>
      </c>
    </row>
    <row r="6040">
      <c r="F6040" s="14" t="n"/>
      <c r="N6040" s="8">
        <f>IF($D6040="","",M6040*V6040/100)</f>
        <v/>
      </c>
      <c r="O6040" s="8" t="n"/>
      <c r="U6040" s="8" t="n"/>
      <c r="V6040" s="8" t="n"/>
      <c r="Y6040">
        <f>IF($D6040="","",IF($AN6040=1,0,IF($AM6040=1,Settings!$C$6,Settings!$C$7))*100)</f>
        <v/>
      </c>
      <c r="Z6040" s="8">
        <f>IF($D6040="","",V6040*Y6040/100)</f>
        <v/>
      </c>
      <c r="AA6040" s="8">
        <f>IF($D6040="","",V6040-Z6040)</f>
        <v/>
      </c>
      <c r="AB6040" s="8">
        <f>IF($D6040="","",AA6040-N6040)</f>
        <v/>
      </c>
      <c r="AF6040" s="8" t="n"/>
      <c r="AI6040" s="14" t="n"/>
      <c r="AK6040">
        <f>IF($D6040="","",IF(COUNTIF($D$2:$D6040,$D6040)=1,1,0))</f>
        <v/>
      </c>
      <c r="AL6040">
        <f>IF($AK6040=1,SUMPRODUCT(--($AO$2:$AO$7001&lt;$AO6040))+1,"")</f>
        <v/>
      </c>
      <c r="AM6040">
        <f>IF($D6040="","",IF(OR($R6040=TRUE(),$R6040="TRUE"),1,0))</f>
        <v/>
      </c>
      <c r="AN6040">
        <f>IF($D6040="","",IF($X6040="Yes",1,0))</f>
        <v/>
      </c>
      <c r="AO6040">
        <f>IF($AK6040=1,IFERROR(IF(VALUE($D6040)&lt;100000000,VALUE($D6040),1000000000),IFERROR(IF(VALUE(MID($D6040,2,20))&lt;100000000,VALUE(MID($D6040,2,20)),1000000000),1000000000))+ROW()/100000,"")</f>
        <v/>
      </c>
    </row>
    <row r="6041">
      <c r="F6041" s="14" t="n"/>
      <c r="N6041" s="8">
        <f>IF($D6041="","",M6041*V6041/100)</f>
        <v/>
      </c>
      <c r="O6041" s="8" t="n"/>
      <c r="U6041" s="8" t="n"/>
      <c r="V6041" s="8" t="n"/>
      <c r="Y6041">
        <f>IF($D6041="","",IF($AN6041=1,0,IF($AM6041=1,Settings!$C$6,Settings!$C$7))*100)</f>
        <v/>
      </c>
      <c r="Z6041" s="8">
        <f>IF($D6041="","",V6041*Y6041/100)</f>
        <v/>
      </c>
      <c r="AA6041" s="8">
        <f>IF($D6041="","",V6041-Z6041)</f>
        <v/>
      </c>
      <c r="AB6041" s="8">
        <f>IF($D6041="","",AA6041-N6041)</f>
        <v/>
      </c>
      <c r="AF6041" s="8" t="n"/>
      <c r="AI6041" s="14" t="n"/>
      <c r="AK6041">
        <f>IF($D6041="","",IF(COUNTIF($D$2:$D6041,$D6041)=1,1,0))</f>
        <v/>
      </c>
      <c r="AL6041">
        <f>IF($AK6041=1,SUMPRODUCT(--($AO$2:$AO$7001&lt;$AO6041))+1,"")</f>
        <v/>
      </c>
      <c r="AM6041">
        <f>IF($D6041="","",IF(OR($R6041=TRUE(),$R6041="TRUE"),1,0))</f>
        <v/>
      </c>
      <c r="AN6041">
        <f>IF($D6041="","",IF($X6041="Yes",1,0))</f>
        <v/>
      </c>
      <c r="AO6041">
        <f>IF($AK6041=1,IFERROR(IF(VALUE($D6041)&lt;100000000,VALUE($D6041),1000000000),IFERROR(IF(VALUE(MID($D6041,2,20))&lt;100000000,VALUE(MID($D6041,2,20)),1000000000),1000000000))+ROW()/100000,"")</f>
        <v/>
      </c>
    </row>
    <row r="6042">
      <c r="F6042" s="14" t="n"/>
      <c r="N6042" s="8">
        <f>IF($D6042="","",M6042*V6042/100)</f>
        <v/>
      </c>
      <c r="O6042" s="8" t="n"/>
      <c r="U6042" s="8" t="n"/>
      <c r="V6042" s="8" t="n"/>
      <c r="Y6042">
        <f>IF($D6042="","",IF($AN6042=1,0,IF($AM6042=1,Settings!$C$6,Settings!$C$7))*100)</f>
        <v/>
      </c>
      <c r="Z6042" s="8">
        <f>IF($D6042="","",V6042*Y6042/100)</f>
        <v/>
      </c>
      <c r="AA6042" s="8">
        <f>IF($D6042="","",V6042-Z6042)</f>
        <v/>
      </c>
      <c r="AB6042" s="8">
        <f>IF($D6042="","",AA6042-N6042)</f>
        <v/>
      </c>
      <c r="AF6042" s="8" t="n"/>
      <c r="AI6042" s="14" t="n"/>
      <c r="AK6042">
        <f>IF($D6042="","",IF(COUNTIF($D$2:$D6042,$D6042)=1,1,0))</f>
        <v/>
      </c>
      <c r="AL6042">
        <f>IF($AK6042=1,SUMPRODUCT(--($AO$2:$AO$7001&lt;$AO6042))+1,"")</f>
        <v/>
      </c>
      <c r="AM6042">
        <f>IF($D6042="","",IF(OR($R6042=TRUE(),$R6042="TRUE"),1,0))</f>
        <v/>
      </c>
      <c r="AN6042">
        <f>IF($D6042="","",IF($X6042="Yes",1,0))</f>
        <v/>
      </c>
      <c r="AO6042">
        <f>IF($AK6042=1,IFERROR(IF(VALUE($D6042)&lt;100000000,VALUE($D6042),1000000000),IFERROR(IF(VALUE(MID($D6042,2,20))&lt;100000000,VALUE(MID($D6042,2,20)),1000000000),1000000000))+ROW()/100000,"")</f>
        <v/>
      </c>
    </row>
    <row r="6043">
      <c r="F6043" s="14" t="n"/>
      <c r="N6043" s="8">
        <f>IF($D6043="","",M6043*V6043/100)</f>
        <v/>
      </c>
      <c r="O6043" s="8" t="n"/>
      <c r="U6043" s="8" t="n"/>
      <c r="V6043" s="8" t="n"/>
      <c r="Y6043">
        <f>IF($D6043="","",IF($AN6043=1,0,IF($AM6043=1,Settings!$C$6,Settings!$C$7))*100)</f>
        <v/>
      </c>
      <c r="Z6043" s="8">
        <f>IF($D6043="","",V6043*Y6043/100)</f>
        <v/>
      </c>
      <c r="AA6043" s="8">
        <f>IF($D6043="","",V6043-Z6043)</f>
        <v/>
      </c>
      <c r="AB6043" s="8">
        <f>IF($D6043="","",AA6043-N6043)</f>
        <v/>
      </c>
      <c r="AF6043" s="8" t="n"/>
      <c r="AI6043" s="14" t="n"/>
      <c r="AK6043">
        <f>IF($D6043="","",IF(COUNTIF($D$2:$D6043,$D6043)=1,1,0))</f>
        <v/>
      </c>
      <c r="AL6043">
        <f>IF($AK6043=1,SUMPRODUCT(--($AO$2:$AO$7001&lt;$AO6043))+1,"")</f>
        <v/>
      </c>
      <c r="AM6043">
        <f>IF($D6043="","",IF(OR($R6043=TRUE(),$R6043="TRUE"),1,0))</f>
        <v/>
      </c>
      <c r="AN6043">
        <f>IF($D6043="","",IF($X6043="Yes",1,0))</f>
        <v/>
      </c>
      <c r="AO6043">
        <f>IF($AK6043=1,IFERROR(IF(VALUE($D6043)&lt;100000000,VALUE($D6043),1000000000),IFERROR(IF(VALUE(MID($D6043,2,20))&lt;100000000,VALUE(MID($D6043,2,20)),1000000000),1000000000))+ROW()/100000,"")</f>
        <v/>
      </c>
    </row>
    <row r="6044">
      <c r="F6044" s="14" t="n"/>
      <c r="N6044" s="8">
        <f>IF($D6044="","",M6044*V6044/100)</f>
        <v/>
      </c>
      <c r="O6044" s="8" t="n"/>
      <c r="U6044" s="8" t="n"/>
      <c r="V6044" s="8" t="n"/>
      <c r="Y6044">
        <f>IF($D6044="","",IF($AN6044=1,0,IF($AM6044=1,Settings!$C$6,Settings!$C$7))*100)</f>
        <v/>
      </c>
      <c r="Z6044" s="8">
        <f>IF($D6044="","",V6044*Y6044/100)</f>
        <v/>
      </c>
      <c r="AA6044" s="8">
        <f>IF($D6044="","",V6044-Z6044)</f>
        <v/>
      </c>
      <c r="AB6044" s="8">
        <f>IF($D6044="","",AA6044-N6044)</f>
        <v/>
      </c>
      <c r="AF6044" s="8" t="n"/>
      <c r="AI6044" s="14" t="n"/>
      <c r="AK6044">
        <f>IF($D6044="","",IF(COUNTIF($D$2:$D6044,$D6044)=1,1,0))</f>
        <v/>
      </c>
      <c r="AL6044">
        <f>IF($AK6044=1,SUMPRODUCT(--($AO$2:$AO$7001&lt;$AO6044))+1,"")</f>
        <v/>
      </c>
      <c r="AM6044">
        <f>IF($D6044="","",IF(OR($R6044=TRUE(),$R6044="TRUE"),1,0))</f>
        <v/>
      </c>
      <c r="AN6044">
        <f>IF($D6044="","",IF($X6044="Yes",1,0))</f>
        <v/>
      </c>
      <c r="AO6044">
        <f>IF($AK6044=1,IFERROR(IF(VALUE($D6044)&lt;100000000,VALUE($D6044),1000000000),IFERROR(IF(VALUE(MID($D6044,2,20))&lt;100000000,VALUE(MID($D6044,2,20)),1000000000),1000000000))+ROW()/100000,"")</f>
        <v/>
      </c>
    </row>
    <row r="6045">
      <c r="F6045" s="14" t="n"/>
      <c r="N6045" s="8">
        <f>IF($D6045="","",M6045*V6045/100)</f>
        <v/>
      </c>
      <c r="O6045" s="8" t="n"/>
      <c r="U6045" s="8" t="n"/>
      <c r="V6045" s="8" t="n"/>
      <c r="Y6045">
        <f>IF($D6045="","",IF($AN6045=1,0,IF($AM6045=1,Settings!$C$6,Settings!$C$7))*100)</f>
        <v/>
      </c>
      <c r="Z6045" s="8">
        <f>IF($D6045="","",V6045*Y6045/100)</f>
        <v/>
      </c>
      <c r="AA6045" s="8">
        <f>IF($D6045="","",V6045-Z6045)</f>
        <v/>
      </c>
      <c r="AB6045" s="8">
        <f>IF($D6045="","",AA6045-N6045)</f>
        <v/>
      </c>
      <c r="AF6045" s="8" t="n"/>
      <c r="AI6045" s="14" t="n"/>
      <c r="AK6045">
        <f>IF($D6045="","",IF(COUNTIF($D$2:$D6045,$D6045)=1,1,0))</f>
        <v/>
      </c>
      <c r="AL6045">
        <f>IF($AK6045=1,SUMPRODUCT(--($AO$2:$AO$7001&lt;$AO6045))+1,"")</f>
        <v/>
      </c>
      <c r="AM6045">
        <f>IF($D6045="","",IF(OR($R6045=TRUE(),$R6045="TRUE"),1,0))</f>
        <v/>
      </c>
      <c r="AN6045">
        <f>IF($D6045="","",IF($X6045="Yes",1,0))</f>
        <v/>
      </c>
      <c r="AO6045">
        <f>IF($AK6045=1,IFERROR(IF(VALUE($D6045)&lt;100000000,VALUE($D6045),1000000000),IFERROR(IF(VALUE(MID($D6045,2,20))&lt;100000000,VALUE(MID($D6045,2,20)),1000000000),1000000000))+ROW()/100000,"")</f>
        <v/>
      </c>
    </row>
    <row r="6046">
      <c r="F6046" s="14" t="n"/>
      <c r="N6046" s="8">
        <f>IF($D6046="","",M6046*V6046/100)</f>
        <v/>
      </c>
      <c r="O6046" s="8" t="n"/>
      <c r="U6046" s="8" t="n"/>
      <c r="V6046" s="8" t="n"/>
      <c r="Y6046">
        <f>IF($D6046="","",IF($AN6046=1,0,IF($AM6046=1,Settings!$C$6,Settings!$C$7))*100)</f>
        <v/>
      </c>
      <c r="Z6046" s="8">
        <f>IF($D6046="","",V6046*Y6046/100)</f>
        <v/>
      </c>
      <c r="AA6046" s="8">
        <f>IF($D6046="","",V6046-Z6046)</f>
        <v/>
      </c>
      <c r="AB6046" s="8">
        <f>IF($D6046="","",AA6046-N6046)</f>
        <v/>
      </c>
      <c r="AF6046" s="8" t="n"/>
      <c r="AI6046" s="14" t="n"/>
      <c r="AK6046">
        <f>IF($D6046="","",IF(COUNTIF($D$2:$D6046,$D6046)=1,1,0))</f>
        <v/>
      </c>
      <c r="AL6046">
        <f>IF($AK6046=1,SUMPRODUCT(--($AO$2:$AO$7001&lt;$AO6046))+1,"")</f>
        <v/>
      </c>
      <c r="AM6046">
        <f>IF($D6046="","",IF(OR($R6046=TRUE(),$R6046="TRUE"),1,0))</f>
        <v/>
      </c>
      <c r="AN6046">
        <f>IF($D6046="","",IF($X6046="Yes",1,0))</f>
        <v/>
      </c>
      <c r="AO6046">
        <f>IF($AK6046=1,IFERROR(IF(VALUE($D6046)&lt;100000000,VALUE($D6046),1000000000),IFERROR(IF(VALUE(MID($D6046,2,20))&lt;100000000,VALUE(MID($D6046,2,20)),1000000000),1000000000))+ROW()/100000,"")</f>
        <v/>
      </c>
    </row>
    <row r="6047">
      <c r="F6047" s="14" t="n"/>
      <c r="N6047" s="8">
        <f>IF($D6047="","",M6047*V6047/100)</f>
        <v/>
      </c>
      <c r="O6047" s="8" t="n"/>
      <c r="U6047" s="8" t="n"/>
      <c r="V6047" s="8" t="n"/>
      <c r="Y6047">
        <f>IF($D6047="","",IF($AN6047=1,0,IF($AM6047=1,Settings!$C$6,Settings!$C$7))*100)</f>
        <v/>
      </c>
      <c r="Z6047" s="8">
        <f>IF($D6047="","",V6047*Y6047/100)</f>
        <v/>
      </c>
      <c r="AA6047" s="8">
        <f>IF($D6047="","",V6047-Z6047)</f>
        <v/>
      </c>
      <c r="AB6047" s="8">
        <f>IF($D6047="","",AA6047-N6047)</f>
        <v/>
      </c>
      <c r="AF6047" s="8" t="n"/>
      <c r="AI6047" s="14" t="n"/>
      <c r="AK6047">
        <f>IF($D6047="","",IF(COUNTIF($D$2:$D6047,$D6047)=1,1,0))</f>
        <v/>
      </c>
      <c r="AL6047">
        <f>IF($AK6047=1,SUMPRODUCT(--($AO$2:$AO$7001&lt;$AO6047))+1,"")</f>
        <v/>
      </c>
      <c r="AM6047">
        <f>IF($D6047="","",IF(OR($R6047=TRUE(),$R6047="TRUE"),1,0))</f>
        <v/>
      </c>
      <c r="AN6047">
        <f>IF($D6047="","",IF($X6047="Yes",1,0))</f>
        <v/>
      </c>
      <c r="AO6047">
        <f>IF($AK6047=1,IFERROR(IF(VALUE($D6047)&lt;100000000,VALUE($D6047),1000000000),IFERROR(IF(VALUE(MID($D6047,2,20))&lt;100000000,VALUE(MID($D6047,2,20)),1000000000),1000000000))+ROW()/100000,"")</f>
        <v/>
      </c>
    </row>
    <row r="6048">
      <c r="F6048" s="14" t="n"/>
      <c r="N6048" s="8">
        <f>IF($D6048="","",M6048*V6048/100)</f>
        <v/>
      </c>
      <c r="O6048" s="8" t="n"/>
      <c r="U6048" s="8" t="n"/>
      <c r="V6048" s="8" t="n"/>
      <c r="Y6048">
        <f>IF($D6048="","",IF($AN6048=1,0,IF($AM6048=1,Settings!$C$6,Settings!$C$7))*100)</f>
        <v/>
      </c>
      <c r="Z6048" s="8">
        <f>IF($D6048="","",V6048*Y6048/100)</f>
        <v/>
      </c>
      <c r="AA6048" s="8">
        <f>IF($D6048="","",V6048-Z6048)</f>
        <v/>
      </c>
      <c r="AB6048" s="8">
        <f>IF($D6048="","",AA6048-N6048)</f>
        <v/>
      </c>
      <c r="AF6048" s="8" t="n"/>
      <c r="AI6048" s="14" t="n"/>
      <c r="AK6048">
        <f>IF($D6048="","",IF(COUNTIF($D$2:$D6048,$D6048)=1,1,0))</f>
        <v/>
      </c>
      <c r="AL6048">
        <f>IF($AK6048=1,SUMPRODUCT(--($AO$2:$AO$7001&lt;$AO6048))+1,"")</f>
        <v/>
      </c>
      <c r="AM6048">
        <f>IF($D6048="","",IF(OR($R6048=TRUE(),$R6048="TRUE"),1,0))</f>
        <v/>
      </c>
      <c r="AN6048">
        <f>IF($D6048="","",IF($X6048="Yes",1,0))</f>
        <v/>
      </c>
      <c r="AO6048">
        <f>IF($AK6048=1,IFERROR(IF(VALUE($D6048)&lt;100000000,VALUE($D6048),1000000000),IFERROR(IF(VALUE(MID($D6048,2,20))&lt;100000000,VALUE(MID($D6048,2,20)),1000000000),1000000000))+ROW()/100000,"")</f>
        <v/>
      </c>
    </row>
    <row r="6049">
      <c r="F6049" s="14" t="n"/>
      <c r="N6049" s="8">
        <f>IF($D6049="","",M6049*V6049/100)</f>
        <v/>
      </c>
      <c r="O6049" s="8" t="n"/>
      <c r="U6049" s="8" t="n"/>
      <c r="V6049" s="8" t="n"/>
      <c r="Y6049">
        <f>IF($D6049="","",IF($AN6049=1,0,IF($AM6049=1,Settings!$C$6,Settings!$C$7))*100)</f>
        <v/>
      </c>
      <c r="Z6049" s="8">
        <f>IF($D6049="","",V6049*Y6049/100)</f>
        <v/>
      </c>
      <c r="AA6049" s="8">
        <f>IF($D6049="","",V6049-Z6049)</f>
        <v/>
      </c>
      <c r="AB6049" s="8">
        <f>IF($D6049="","",AA6049-N6049)</f>
        <v/>
      </c>
      <c r="AF6049" s="8" t="n"/>
      <c r="AI6049" s="14" t="n"/>
      <c r="AK6049">
        <f>IF($D6049="","",IF(COUNTIF($D$2:$D6049,$D6049)=1,1,0))</f>
        <v/>
      </c>
      <c r="AL6049">
        <f>IF($AK6049=1,SUMPRODUCT(--($AO$2:$AO$7001&lt;$AO6049))+1,"")</f>
        <v/>
      </c>
      <c r="AM6049">
        <f>IF($D6049="","",IF(OR($R6049=TRUE(),$R6049="TRUE"),1,0))</f>
        <v/>
      </c>
      <c r="AN6049">
        <f>IF($D6049="","",IF($X6049="Yes",1,0))</f>
        <v/>
      </c>
      <c r="AO6049">
        <f>IF($AK6049=1,IFERROR(IF(VALUE($D6049)&lt;100000000,VALUE($D6049),1000000000),IFERROR(IF(VALUE(MID($D6049,2,20))&lt;100000000,VALUE(MID($D6049,2,20)),1000000000),1000000000))+ROW()/100000,"")</f>
        <v/>
      </c>
    </row>
    <row r="6050">
      <c r="F6050" s="14" t="n"/>
      <c r="N6050" s="8">
        <f>IF($D6050="","",M6050*V6050/100)</f>
        <v/>
      </c>
      <c r="O6050" s="8" t="n"/>
      <c r="U6050" s="8" t="n"/>
      <c r="V6050" s="8" t="n"/>
      <c r="Y6050">
        <f>IF($D6050="","",IF($AN6050=1,0,IF($AM6050=1,Settings!$C$6,Settings!$C$7))*100)</f>
        <v/>
      </c>
      <c r="Z6050" s="8">
        <f>IF($D6050="","",V6050*Y6050/100)</f>
        <v/>
      </c>
      <c r="AA6050" s="8">
        <f>IF($D6050="","",V6050-Z6050)</f>
        <v/>
      </c>
      <c r="AB6050" s="8">
        <f>IF($D6050="","",AA6050-N6050)</f>
        <v/>
      </c>
      <c r="AF6050" s="8" t="n"/>
      <c r="AI6050" s="14" t="n"/>
      <c r="AK6050">
        <f>IF($D6050="","",IF(COUNTIF($D$2:$D6050,$D6050)=1,1,0))</f>
        <v/>
      </c>
      <c r="AL6050">
        <f>IF($AK6050=1,SUMPRODUCT(--($AO$2:$AO$7001&lt;$AO6050))+1,"")</f>
        <v/>
      </c>
      <c r="AM6050">
        <f>IF($D6050="","",IF(OR($R6050=TRUE(),$R6050="TRUE"),1,0))</f>
        <v/>
      </c>
      <c r="AN6050">
        <f>IF($D6050="","",IF($X6050="Yes",1,0))</f>
        <v/>
      </c>
      <c r="AO6050">
        <f>IF($AK6050=1,IFERROR(IF(VALUE($D6050)&lt;100000000,VALUE($D6050),1000000000),IFERROR(IF(VALUE(MID($D6050,2,20))&lt;100000000,VALUE(MID($D6050,2,20)),1000000000),1000000000))+ROW()/100000,"")</f>
        <v/>
      </c>
    </row>
    <row r="6051">
      <c r="F6051" s="14" t="n"/>
      <c r="N6051" s="8">
        <f>IF($D6051="","",M6051*V6051/100)</f>
        <v/>
      </c>
      <c r="O6051" s="8" t="n"/>
      <c r="U6051" s="8" t="n"/>
      <c r="V6051" s="8" t="n"/>
      <c r="Y6051">
        <f>IF($D6051="","",IF($AN6051=1,0,IF($AM6051=1,Settings!$C$6,Settings!$C$7))*100)</f>
        <v/>
      </c>
      <c r="Z6051" s="8">
        <f>IF($D6051="","",V6051*Y6051/100)</f>
        <v/>
      </c>
      <c r="AA6051" s="8">
        <f>IF($D6051="","",V6051-Z6051)</f>
        <v/>
      </c>
      <c r="AB6051" s="8">
        <f>IF($D6051="","",AA6051-N6051)</f>
        <v/>
      </c>
      <c r="AF6051" s="8" t="n"/>
      <c r="AI6051" s="14" t="n"/>
      <c r="AK6051">
        <f>IF($D6051="","",IF(COUNTIF($D$2:$D6051,$D6051)=1,1,0))</f>
        <v/>
      </c>
      <c r="AL6051">
        <f>IF($AK6051=1,SUMPRODUCT(--($AO$2:$AO$7001&lt;$AO6051))+1,"")</f>
        <v/>
      </c>
      <c r="AM6051">
        <f>IF($D6051="","",IF(OR($R6051=TRUE(),$R6051="TRUE"),1,0))</f>
        <v/>
      </c>
      <c r="AN6051">
        <f>IF($D6051="","",IF($X6051="Yes",1,0))</f>
        <v/>
      </c>
      <c r="AO6051">
        <f>IF($AK6051=1,IFERROR(IF(VALUE($D6051)&lt;100000000,VALUE($D6051),1000000000),IFERROR(IF(VALUE(MID($D6051,2,20))&lt;100000000,VALUE(MID($D6051,2,20)),1000000000),1000000000))+ROW()/100000,"")</f>
        <v/>
      </c>
    </row>
    <row r="6052">
      <c r="F6052" s="14" t="n"/>
      <c r="N6052" s="8">
        <f>IF($D6052="","",M6052*V6052/100)</f>
        <v/>
      </c>
      <c r="O6052" s="8" t="n"/>
      <c r="U6052" s="8" t="n"/>
      <c r="V6052" s="8" t="n"/>
      <c r="Y6052">
        <f>IF($D6052="","",IF($AN6052=1,0,IF($AM6052=1,Settings!$C$6,Settings!$C$7))*100)</f>
        <v/>
      </c>
      <c r="Z6052" s="8">
        <f>IF($D6052="","",V6052*Y6052/100)</f>
        <v/>
      </c>
      <c r="AA6052" s="8">
        <f>IF($D6052="","",V6052-Z6052)</f>
        <v/>
      </c>
      <c r="AB6052" s="8">
        <f>IF($D6052="","",AA6052-N6052)</f>
        <v/>
      </c>
      <c r="AF6052" s="8" t="n"/>
      <c r="AI6052" s="14" t="n"/>
      <c r="AK6052">
        <f>IF($D6052="","",IF(COUNTIF($D$2:$D6052,$D6052)=1,1,0))</f>
        <v/>
      </c>
      <c r="AL6052">
        <f>IF($AK6052=1,SUMPRODUCT(--($AO$2:$AO$7001&lt;$AO6052))+1,"")</f>
        <v/>
      </c>
      <c r="AM6052">
        <f>IF($D6052="","",IF(OR($R6052=TRUE(),$R6052="TRUE"),1,0))</f>
        <v/>
      </c>
      <c r="AN6052">
        <f>IF($D6052="","",IF($X6052="Yes",1,0))</f>
        <v/>
      </c>
      <c r="AO6052">
        <f>IF($AK6052=1,IFERROR(IF(VALUE($D6052)&lt;100000000,VALUE($D6052),1000000000),IFERROR(IF(VALUE(MID($D6052,2,20))&lt;100000000,VALUE(MID($D6052,2,20)),1000000000),1000000000))+ROW()/100000,"")</f>
        <v/>
      </c>
    </row>
    <row r="6053">
      <c r="F6053" s="14" t="n"/>
      <c r="N6053" s="8">
        <f>IF($D6053="","",M6053*V6053/100)</f>
        <v/>
      </c>
      <c r="O6053" s="8" t="n"/>
      <c r="U6053" s="8" t="n"/>
      <c r="V6053" s="8" t="n"/>
      <c r="Y6053">
        <f>IF($D6053="","",IF($AN6053=1,0,IF($AM6053=1,Settings!$C$6,Settings!$C$7))*100)</f>
        <v/>
      </c>
      <c r="Z6053" s="8">
        <f>IF($D6053="","",V6053*Y6053/100)</f>
        <v/>
      </c>
      <c r="AA6053" s="8">
        <f>IF($D6053="","",V6053-Z6053)</f>
        <v/>
      </c>
      <c r="AB6053" s="8">
        <f>IF($D6053="","",AA6053-N6053)</f>
        <v/>
      </c>
      <c r="AF6053" s="8" t="n"/>
      <c r="AI6053" s="14" t="n"/>
      <c r="AK6053">
        <f>IF($D6053="","",IF(COUNTIF($D$2:$D6053,$D6053)=1,1,0))</f>
        <v/>
      </c>
      <c r="AL6053">
        <f>IF($AK6053=1,SUMPRODUCT(--($AO$2:$AO$7001&lt;$AO6053))+1,"")</f>
        <v/>
      </c>
      <c r="AM6053">
        <f>IF($D6053="","",IF(OR($R6053=TRUE(),$R6053="TRUE"),1,0))</f>
        <v/>
      </c>
      <c r="AN6053">
        <f>IF($D6053="","",IF($X6053="Yes",1,0))</f>
        <v/>
      </c>
      <c r="AO6053">
        <f>IF($AK6053=1,IFERROR(IF(VALUE($D6053)&lt;100000000,VALUE($D6053),1000000000),IFERROR(IF(VALUE(MID($D6053,2,20))&lt;100000000,VALUE(MID($D6053,2,20)),1000000000),1000000000))+ROW()/100000,"")</f>
        <v/>
      </c>
    </row>
    <row r="6054">
      <c r="F6054" s="14" t="n"/>
      <c r="N6054" s="8">
        <f>IF($D6054="","",M6054*V6054/100)</f>
        <v/>
      </c>
      <c r="O6054" s="8" t="n"/>
      <c r="U6054" s="8" t="n"/>
      <c r="V6054" s="8" t="n"/>
      <c r="Y6054">
        <f>IF($D6054="","",IF($AN6054=1,0,IF($AM6054=1,Settings!$C$6,Settings!$C$7))*100)</f>
        <v/>
      </c>
      <c r="Z6054" s="8">
        <f>IF($D6054="","",V6054*Y6054/100)</f>
        <v/>
      </c>
      <c r="AA6054" s="8">
        <f>IF($D6054="","",V6054-Z6054)</f>
        <v/>
      </c>
      <c r="AB6054" s="8">
        <f>IF($D6054="","",AA6054-N6054)</f>
        <v/>
      </c>
      <c r="AF6054" s="8" t="n"/>
      <c r="AI6054" s="14" t="n"/>
      <c r="AK6054">
        <f>IF($D6054="","",IF(COUNTIF($D$2:$D6054,$D6054)=1,1,0))</f>
        <v/>
      </c>
      <c r="AL6054">
        <f>IF($AK6054=1,SUMPRODUCT(--($AO$2:$AO$7001&lt;$AO6054))+1,"")</f>
        <v/>
      </c>
      <c r="AM6054">
        <f>IF($D6054="","",IF(OR($R6054=TRUE(),$R6054="TRUE"),1,0))</f>
        <v/>
      </c>
      <c r="AN6054">
        <f>IF($D6054="","",IF($X6054="Yes",1,0))</f>
        <v/>
      </c>
      <c r="AO6054">
        <f>IF($AK6054=1,IFERROR(IF(VALUE($D6054)&lt;100000000,VALUE($D6054),1000000000),IFERROR(IF(VALUE(MID($D6054,2,20))&lt;100000000,VALUE(MID($D6054,2,20)),1000000000),1000000000))+ROW()/100000,"")</f>
        <v/>
      </c>
    </row>
    <row r="6055">
      <c r="F6055" s="14" t="n"/>
      <c r="N6055" s="8">
        <f>IF($D6055="","",M6055*V6055/100)</f>
        <v/>
      </c>
      <c r="O6055" s="8" t="n"/>
      <c r="U6055" s="8" t="n"/>
      <c r="V6055" s="8" t="n"/>
      <c r="Y6055">
        <f>IF($D6055="","",IF($AN6055=1,0,IF($AM6055=1,Settings!$C$6,Settings!$C$7))*100)</f>
        <v/>
      </c>
      <c r="Z6055" s="8">
        <f>IF($D6055="","",V6055*Y6055/100)</f>
        <v/>
      </c>
      <c r="AA6055" s="8">
        <f>IF($D6055="","",V6055-Z6055)</f>
        <v/>
      </c>
      <c r="AB6055" s="8">
        <f>IF($D6055="","",AA6055-N6055)</f>
        <v/>
      </c>
      <c r="AF6055" s="8" t="n"/>
      <c r="AI6055" s="14" t="n"/>
      <c r="AK6055">
        <f>IF($D6055="","",IF(COUNTIF($D$2:$D6055,$D6055)=1,1,0))</f>
        <v/>
      </c>
      <c r="AL6055">
        <f>IF($AK6055=1,SUMPRODUCT(--($AO$2:$AO$7001&lt;$AO6055))+1,"")</f>
        <v/>
      </c>
      <c r="AM6055">
        <f>IF($D6055="","",IF(OR($R6055=TRUE(),$R6055="TRUE"),1,0))</f>
        <v/>
      </c>
      <c r="AN6055">
        <f>IF($D6055="","",IF($X6055="Yes",1,0))</f>
        <v/>
      </c>
      <c r="AO6055">
        <f>IF($AK6055=1,IFERROR(IF(VALUE($D6055)&lt;100000000,VALUE($D6055),1000000000),IFERROR(IF(VALUE(MID($D6055,2,20))&lt;100000000,VALUE(MID($D6055,2,20)),1000000000),1000000000))+ROW()/100000,"")</f>
        <v/>
      </c>
    </row>
    <row r="6056">
      <c r="F6056" s="14" t="n"/>
      <c r="N6056" s="8">
        <f>IF($D6056="","",M6056*V6056/100)</f>
        <v/>
      </c>
      <c r="O6056" s="8" t="n"/>
      <c r="U6056" s="8" t="n"/>
      <c r="V6056" s="8" t="n"/>
      <c r="Y6056">
        <f>IF($D6056="","",IF($AN6056=1,0,IF($AM6056=1,Settings!$C$6,Settings!$C$7))*100)</f>
        <v/>
      </c>
      <c r="Z6056" s="8">
        <f>IF($D6056="","",V6056*Y6056/100)</f>
        <v/>
      </c>
      <c r="AA6056" s="8">
        <f>IF($D6056="","",V6056-Z6056)</f>
        <v/>
      </c>
      <c r="AB6056" s="8">
        <f>IF($D6056="","",AA6056-N6056)</f>
        <v/>
      </c>
      <c r="AF6056" s="8" t="n"/>
      <c r="AI6056" s="14" t="n"/>
      <c r="AK6056">
        <f>IF($D6056="","",IF(COUNTIF($D$2:$D6056,$D6056)=1,1,0))</f>
        <v/>
      </c>
      <c r="AL6056">
        <f>IF($AK6056=1,SUMPRODUCT(--($AO$2:$AO$7001&lt;$AO6056))+1,"")</f>
        <v/>
      </c>
      <c r="AM6056">
        <f>IF($D6056="","",IF(OR($R6056=TRUE(),$R6056="TRUE"),1,0))</f>
        <v/>
      </c>
      <c r="AN6056">
        <f>IF($D6056="","",IF($X6056="Yes",1,0))</f>
        <v/>
      </c>
      <c r="AO6056">
        <f>IF($AK6056=1,IFERROR(IF(VALUE($D6056)&lt;100000000,VALUE($D6056),1000000000),IFERROR(IF(VALUE(MID($D6056,2,20))&lt;100000000,VALUE(MID($D6056,2,20)),1000000000),1000000000))+ROW()/100000,"")</f>
        <v/>
      </c>
    </row>
    <row r="6057">
      <c r="F6057" s="14" t="n"/>
      <c r="N6057" s="8">
        <f>IF($D6057="","",M6057*V6057/100)</f>
        <v/>
      </c>
      <c r="O6057" s="8" t="n"/>
      <c r="U6057" s="8" t="n"/>
      <c r="V6057" s="8" t="n"/>
      <c r="Y6057">
        <f>IF($D6057="","",IF($AN6057=1,0,IF($AM6057=1,Settings!$C$6,Settings!$C$7))*100)</f>
        <v/>
      </c>
      <c r="Z6057" s="8">
        <f>IF($D6057="","",V6057*Y6057/100)</f>
        <v/>
      </c>
      <c r="AA6057" s="8">
        <f>IF($D6057="","",V6057-Z6057)</f>
        <v/>
      </c>
      <c r="AB6057" s="8">
        <f>IF($D6057="","",AA6057-N6057)</f>
        <v/>
      </c>
      <c r="AF6057" s="8" t="n"/>
      <c r="AI6057" s="14" t="n"/>
      <c r="AK6057">
        <f>IF($D6057="","",IF(COUNTIF($D$2:$D6057,$D6057)=1,1,0))</f>
        <v/>
      </c>
      <c r="AL6057">
        <f>IF($AK6057=1,SUMPRODUCT(--($AO$2:$AO$7001&lt;$AO6057))+1,"")</f>
        <v/>
      </c>
      <c r="AM6057">
        <f>IF($D6057="","",IF(OR($R6057=TRUE(),$R6057="TRUE"),1,0))</f>
        <v/>
      </c>
      <c r="AN6057">
        <f>IF($D6057="","",IF($X6057="Yes",1,0))</f>
        <v/>
      </c>
      <c r="AO6057">
        <f>IF($AK6057=1,IFERROR(IF(VALUE($D6057)&lt;100000000,VALUE($D6057),1000000000),IFERROR(IF(VALUE(MID($D6057,2,20))&lt;100000000,VALUE(MID($D6057,2,20)),1000000000),1000000000))+ROW()/100000,"")</f>
        <v/>
      </c>
    </row>
    <row r="6058">
      <c r="F6058" s="14" t="n"/>
      <c r="N6058" s="8">
        <f>IF($D6058="","",M6058*V6058/100)</f>
        <v/>
      </c>
      <c r="O6058" s="8" t="n"/>
      <c r="U6058" s="8" t="n"/>
      <c r="V6058" s="8" t="n"/>
      <c r="Y6058">
        <f>IF($D6058="","",IF($AN6058=1,0,IF($AM6058=1,Settings!$C$6,Settings!$C$7))*100)</f>
        <v/>
      </c>
      <c r="Z6058" s="8">
        <f>IF($D6058="","",V6058*Y6058/100)</f>
        <v/>
      </c>
      <c r="AA6058" s="8">
        <f>IF($D6058="","",V6058-Z6058)</f>
        <v/>
      </c>
      <c r="AB6058" s="8">
        <f>IF($D6058="","",AA6058-N6058)</f>
        <v/>
      </c>
      <c r="AF6058" s="8" t="n"/>
      <c r="AI6058" s="14" t="n"/>
      <c r="AK6058">
        <f>IF($D6058="","",IF(COUNTIF($D$2:$D6058,$D6058)=1,1,0))</f>
        <v/>
      </c>
      <c r="AL6058">
        <f>IF($AK6058=1,SUMPRODUCT(--($AO$2:$AO$7001&lt;$AO6058))+1,"")</f>
        <v/>
      </c>
      <c r="AM6058">
        <f>IF($D6058="","",IF(OR($R6058=TRUE(),$R6058="TRUE"),1,0))</f>
        <v/>
      </c>
      <c r="AN6058">
        <f>IF($D6058="","",IF($X6058="Yes",1,0))</f>
        <v/>
      </c>
      <c r="AO6058">
        <f>IF($AK6058=1,IFERROR(IF(VALUE($D6058)&lt;100000000,VALUE($D6058),1000000000),IFERROR(IF(VALUE(MID($D6058,2,20))&lt;100000000,VALUE(MID($D6058,2,20)),1000000000),1000000000))+ROW()/100000,"")</f>
        <v/>
      </c>
    </row>
    <row r="6059">
      <c r="F6059" s="14" t="n"/>
      <c r="N6059" s="8">
        <f>IF($D6059="","",M6059*V6059/100)</f>
        <v/>
      </c>
      <c r="O6059" s="8" t="n"/>
      <c r="U6059" s="8" t="n"/>
      <c r="V6059" s="8" t="n"/>
      <c r="Y6059">
        <f>IF($D6059="","",IF($AN6059=1,0,IF($AM6059=1,Settings!$C$6,Settings!$C$7))*100)</f>
        <v/>
      </c>
      <c r="Z6059" s="8">
        <f>IF($D6059="","",V6059*Y6059/100)</f>
        <v/>
      </c>
      <c r="AA6059" s="8">
        <f>IF($D6059="","",V6059-Z6059)</f>
        <v/>
      </c>
      <c r="AB6059" s="8">
        <f>IF($D6059="","",AA6059-N6059)</f>
        <v/>
      </c>
      <c r="AF6059" s="8" t="n"/>
      <c r="AI6059" s="14" t="n"/>
      <c r="AK6059">
        <f>IF($D6059="","",IF(COUNTIF($D$2:$D6059,$D6059)=1,1,0))</f>
        <v/>
      </c>
      <c r="AL6059">
        <f>IF($AK6059=1,SUMPRODUCT(--($AO$2:$AO$7001&lt;$AO6059))+1,"")</f>
        <v/>
      </c>
      <c r="AM6059">
        <f>IF($D6059="","",IF(OR($R6059=TRUE(),$R6059="TRUE"),1,0))</f>
        <v/>
      </c>
      <c r="AN6059">
        <f>IF($D6059="","",IF($X6059="Yes",1,0))</f>
        <v/>
      </c>
      <c r="AO6059">
        <f>IF($AK6059=1,IFERROR(IF(VALUE($D6059)&lt;100000000,VALUE($D6059),1000000000),IFERROR(IF(VALUE(MID($D6059,2,20))&lt;100000000,VALUE(MID($D6059,2,20)),1000000000),1000000000))+ROW()/100000,"")</f>
        <v/>
      </c>
    </row>
    <row r="6060">
      <c r="F6060" s="14" t="n"/>
      <c r="N6060" s="8">
        <f>IF($D6060="","",M6060*V6060/100)</f>
        <v/>
      </c>
      <c r="O6060" s="8" t="n"/>
      <c r="U6060" s="8" t="n"/>
      <c r="V6060" s="8" t="n"/>
      <c r="Y6060">
        <f>IF($D6060="","",IF($AN6060=1,0,IF($AM6060=1,Settings!$C$6,Settings!$C$7))*100)</f>
        <v/>
      </c>
      <c r="Z6060" s="8">
        <f>IF($D6060="","",V6060*Y6060/100)</f>
        <v/>
      </c>
      <c r="AA6060" s="8">
        <f>IF($D6060="","",V6060-Z6060)</f>
        <v/>
      </c>
      <c r="AB6060" s="8">
        <f>IF($D6060="","",AA6060-N6060)</f>
        <v/>
      </c>
      <c r="AF6060" s="8" t="n"/>
      <c r="AI6060" s="14" t="n"/>
      <c r="AK6060">
        <f>IF($D6060="","",IF(COUNTIF($D$2:$D6060,$D6060)=1,1,0))</f>
        <v/>
      </c>
      <c r="AL6060">
        <f>IF($AK6060=1,SUMPRODUCT(--($AO$2:$AO$7001&lt;$AO6060))+1,"")</f>
        <v/>
      </c>
      <c r="AM6060">
        <f>IF($D6060="","",IF(OR($R6060=TRUE(),$R6060="TRUE"),1,0))</f>
        <v/>
      </c>
      <c r="AN6060">
        <f>IF($D6060="","",IF($X6060="Yes",1,0))</f>
        <v/>
      </c>
      <c r="AO6060">
        <f>IF($AK6060=1,IFERROR(IF(VALUE($D6060)&lt;100000000,VALUE($D6060),1000000000),IFERROR(IF(VALUE(MID($D6060,2,20))&lt;100000000,VALUE(MID($D6060,2,20)),1000000000),1000000000))+ROW()/100000,"")</f>
        <v/>
      </c>
    </row>
    <row r="6061">
      <c r="F6061" s="14" t="n"/>
      <c r="N6061" s="8">
        <f>IF($D6061="","",M6061*V6061/100)</f>
        <v/>
      </c>
      <c r="O6061" s="8" t="n"/>
      <c r="U6061" s="8" t="n"/>
      <c r="V6061" s="8" t="n"/>
      <c r="Y6061">
        <f>IF($D6061="","",IF($AN6061=1,0,IF($AM6061=1,Settings!$C$6,Settings!$C$7))*100)</f>
        <v/>
      </c>
      <c r="Z6061" s="8">
        <f>IF($D6061="","",V6061*Y6061/100)</f>
        <v/>
      </c>
      <c r="AA6061" s="8">
        <f>IF($D6061="","",V6061-Z6061)</f>
        <v/>
      </c>
      <c r="AB6061" s="8">
        <f>IF($D6061="","",AA6061-N6061)</f>
        <v/>
      </c>
      <c r="AF6061" s="8" t="n"/>
      <c r="AI6061" s="14" t="n"/>
      <c r="AK6061">
        <f>IF($D6061="","",IF(COUNTIF($D$2:$D6061,$D6061)=1,1,0))</f>
        <v/>
      </c>
      <c r="AL6061">
        <f>IF($AK6061=1,SUMPRODUCT(--($AO$2:$AO$7001&lt;$AO6061))+1,"")</f>
        <v/>
      </c>
      <c r="AM6061">
        <f>IF($D6061="","",IF(OR($R6061=TRUE(),$R6061="TRUE"),1,0))</f>
        <v/>
      </c>
      <c r="AN6061">
        <f>IF($D6061="","",IF($X6061="Yes",1,0))</f>
        <v/>
      </c>
      <c r="AO6061">
        <f>IF($AK6061=1,IFERROR(IF(VALUE($D6061)&lt;100000000,VALUE($D6061),1000000000),IFERROR(IF(VALUE(MID($D6061,2,20))&lt;100000000,VALUE(MID($D6061,2,20)),1000000000),1000000000))+ROW()/100000,"")</f>
        <v/>
      </c>
    </row>
    <row r="6062">
      <c r="F6062" s="14" t="n"/>
      <c r="N6062" s="8">
        <f>IF($D6062="","",M6062*V6062/100)</f>
        <v/>
      </c>
      <c r="O6062" s="8" t="n"/>
      <c r="U6062" s="8" t="n"/>
      <c r="V6062" s="8" t="n"/>
      <c r="Y6062">
        <f>IF($D6062="","",IF($AN6062=1,0,IF($AM6062=1,Settings!$C$6,Settings!$C$7))*100)</f>
        <v/>
      </c>
      <c r="Z6062" s="8">
        <f>IF($D6062="","",V6062*Y6062/100)</f>
        <v/>
      </c>
      <c r="AA6062" s="8">
        <f>IF($D6062="","",V6062-Z6062)</f>
        <v/>
      </c>
      <c r="AB6062" s="8">
        <f>IF($D6062="","",AA6062-N6062)</f>
        <v/>
      </c>
      <c r="AF6062" s="8" t="n"/>
      <c r="AI6062" s="14" t="n"/>
      <c r="AK6062">
        <f>IF($D6062="","",IF(COUNTIF($D$2:$D6062,$D6062)=1,1,0))</f>
        <v/>
      </c>
      <c r="AL6062">
        <f>IF($AK6062=1,SUMPRODUCT(--($AO$2:$AO$7001&lt;$AO6062))+1,"")</f>
        <v/>
      </c>
      <c r="AM6062">
        <f>IF($D6062="","",IF(OR($R6062=TRUE(),$R6062="TRUE"),1,0))</f>
        <v/>
      </c>
      <c r="AN6062">
        <f>IF($D6062="","",IF($X6062="Yes",1,0))</f>
        <v/>
      </c>
      <c r="AO6062">
        <f>IF($AK6062=1,IFERROR(IF(VALUE($D6062)&lt;100000000,VALUE($D6062),1000000000),IFERROR(IF(VALUE(MID($D6062,2,20))&lt;100000000,VALUE(MID($D6062,2,20)),1000000000),1000000000))+ROW()/100000,"")</f>
        <v/>
      </c>
    </row>
    <row r="6063">
      <c r="F6063" s="14" t="n"/>
      <c r="N6063" s="8">
        <f>IF($D6063="","",M6063*V6063/100)</f>
        <v/>
      </c>
      <c r="O6063" s="8" t="n"/>
      <c r="U6063" s="8" t="n"/>
      <c r="V6063" s="8" t="n"/>
      <c r="Y6063">
        <f>IF($D6063="","",IF($AN6063=1,0,IF($AM6063=1,Settings!$C$6,Settings!$C$7))*100)</f>
        <v/>
      </c>
      <c r="Z6063" s="8">
        <f>IF($D6063="","",V6063*Y6063/100)</f>
        <v/>
      </c>
      <c r="AA6063" s="8">
        <f>IF($D6063="","",V6063-Z6063)</f>
        <v/>
      </c>
      <c r="AB6063" s="8">
        <f>IF($D6063="","",AA6063-N6063)</f>
        <v/>
      </c>
      <c r="AF6063" s="8" t="n"/>
      <c r="AI6063" s="14" t="n"/>
      <c r="AK6063">
        <f>IF($D6063="","",IF(COUNTIF($D$2:$D6063,$D6063)=1,1,0))</f>
        <v/>
      </c>
      <c r="AL6063">
        <f>IF($AK6063=1,SUMPRODUCT(--($AO$2:$AO$7001&lt;$AO6063))+1,"")</f>
        <v/>
      </c>
      <c r="AM6063">
        <f>IF($D6063="","",IF(OR($R6063=TRUE(),$R6063="TRUE"),1,0))</f>
        <v/>
      </c>
      <c r="AN6063">
        <f>IF($D6063="","",IF($X6063="Yes",1,0))</f>
        <v/>
      </c>
      <c r="AO6063">
        <f>IF($AK6063=1,IFERROR(IF(VALUE($D6063)&lt;100000000,VALUE($D6063),1000000000),IFERROR(IF(VALUE(MID($D6063,2,20))&lt;100000000,VALUE(MID($D6063,2,20)),1000000000),1000000000))+ROW()/100000,"")</f>
        <v/>
      </c>
    </row>
    <row r="6064">
      <c r="F6064" s="14" t="n"/>
      <c r="N6064" s="8">
        <f>IF($D6064="","",M6064*V6064/100)</f>
        <v/>
      </c>
      <c r="O6064" s="8" t="n"/>
      <c r="U6064" s="8" t="n"/>
      <c r="V6064" s="8" t="n"/>
      <c r="Y6064">
        <f>IF($D6064="","",IF($AN6064=1,0,IF($AM6064=1,Settings!$C$6,Settings!$C$7))*100)</f>
        <v/>
      </c>
      <c r="Z6064" s="8">
        <f>IF($D6064="","",V6064*Y6064/100)</f>
        <v/>
      </c>
      <c r="AA6064" s="8">
        <f>IF($D6064="","",V6064-Z6064)</f>
        <v/>
      </c>
      <c r="AB6064" s="8">
        <f>IF($D6064="","",AA6064-N6064)</f>
        <v/>
      </c>
      <c r="AF6064" s="8" t="n"/>
      <c r="AI6064" s="14" t="n"/>
      <c r="AK6064">
        <f>IF($D6064="","",IF(COUNTIF($D$2:$D6064,$D6064)=1,1,0))</f>
        <v/>
      </c>
      <c r="AL6064">
        <f>IF($AK6064=1,SUMPRODUCT(--($AO$2:$AO$7001&lt;$AO6064))+1,"")</f>
        <v/>
      </c>
      <c r="AM6064">
        <f>IF($D6064="","",IF(OR($R6064=TRUE(),$R6064="TRUE"),1,0))</f>
        <v/>
      </c>
      <c r="AN6064">
        <f>IF($D6064="","",IF($X6064="Yes",1,0))</f>
        <v/>
      </c>
      <c r="AO6064">
        <f>IF($AK6064=1,IFERROR(IF(VALUE($D6064)&lt;100000000,VALUE($D6064),1000000000),IFERROR(IF(VALUE(MID($D6064,2,20))&lt;100000000,VALUE(MID($D6064,2,20)),1000000000),1000000000))+ROW()/100000,"")</f>
        <v/>
      </c>
    </row>
    <row r="6065">
      <c r="F6065" s="14" t="n"/>
      <c r="N6065" s="8">
        <f>IF($D6065="","",M6065*V6065/100)</f>
        <v/>
      </c>
      <c r="O6065" s="8" t="n"/>
      <c r="U6065" s="8" t="n"/>
      <c r="V6065" s="8" t="n"/>
      <c r="Y6065">
        <f>IF($D6065="","",IF($AN6065=1,0,IF($AM6065=1,Settings!$C$6,Settings!$C$7))*100)</f>
        <v/>
      </c>
      <c r="Z6065" s="8">
        <f>IF($D6065="","",V6065*Y6065/100)</f>
        <v/>
      </c>
      <c r="AA6065" s="8">
        <f>IF($D6065="","",V6065-Z6065)</f>
        <v/>
      </c>
      <c r="AB6065" s="8">
        <f>IF($D6065="","",AA6065-N6065)</f>
        <v/>
      </c>
      <c r="AF6065" s="8" t="n"/>
      <c r="AI6065" s="14" t="n"/>
      <c r="AK6065">
        <f>IF($D6065="","",IF(COUNTIF($D$2:$D6065,$D6065)=1,1,0))</f>
        <v/>
      </c>
      <c r="AL6065">
        <f>IF($AK6065=1,SUMPRODUCT(--($AO$2:$AO$7001&lt;$AO6065))+1,"")</f>
        <v/>
      </c>
      <c r="AM6065">
        <f>IF($D6065="","",IF(OR($R6065=TRUE(),$R6065="TRUE"),1,0))</f>
        <v/>
      </c>
      <c r="AN6065">
        <f>IF($D6065="","",IF($X6065="Yes",1,0))</f>
        <v/>
      </c>
      <c r="AO6065">
        <f>IF($AK6065=1,IFERROR(IF(VALUE($D6065)&lt;100000000,VALUE($D6065),1000000000),IFERROR(IF(VALUE(MID($D6065,2,20))&lt;100000000,VALUE(MID($D6065,2,20)),1000000000),1000000000))+ROW()/100000,"")</f>
        <v/>
      </c>
    </row>
    <row r="6066">
      <c r="F6066" s="14" t="n"/>
      <c r="N6066" s="8">
        <f>IF($D6066="","",M6066*V6066/100)</f>
        <v/>
      </c>
      <c r="O6066" s="8" t="n"/>
      <c r="U6066" s="8" t="n"/>
      <c r="V6066" s="8" t="n"/>
      <c r="Y6066">
        <f>IF($D6066="","",IF($AN6066=1,0,IF($AM6066=1,Settings!$C$6,Settings!$C$7))*100)</f>
        <v/>
      </c>
      <c r="Z6066" s="8">
        <f>IF($D6066="","",V6066*Y6066/100)</f>
        <v/>
      </c>
      <c r="AA6066" s="8">
        <f>IF($D6066="","",V6066-Z6066)</f>
        <v/>
      </c>
      <c r="AB6066" s="8">
        <f>IF($D6066="","",AA6066-N6066)</f>
        <v/>
      </c>
      <c r="AF6066" s="8" t="n"/>
      <c r="AI6066" s="14" t="n"/>
      <c r="AK6066">
        <f>IF($D6066="","",IF(COUNTIF($D$2:$D6066,$D6066)=1,1,0))</f>
        <v/>
      </c>
      <c r="AL6066">
        <f>IF($AK6066=1,SUMPRODUCT(--($AO$2:$AO$7001&lt;$AO6066))+1,"")</f>
        <v/>
      </c>
      <c r="AM6066">
        <f>IF($D6066="","",IF(OR($R6066=TRUE(),$R6066="TRUE"),1,0))</f>
        <v/>
      </c>
      <c r="AN6066">
        <f>IF($D6066="","",IF($X6066="Yes",1,0))</f>
        <v/>
      </c>
      <c r="AO6066">
        <f>IF($AK6066=1,IFERROR(IF(VALUE($D6066)&lt;100000000,VALUE($D6066),1000000000),IFERROR(IF(VALUE(MID($D6066,2,20))&lt;100000000,VALUE(MID($D6066,2,20)),1000000000),1000000000))+ROW()/100000,"")</f>
        <v/>
      </c>
    </row>
    <row r="6067">
      <c r="F6067" s="14" t="n"/>
      <c r="N6067" s="8">
        <f>IF($D6067="","",M6067*V6067/100)</f>
        <v/>
      </c>
      <c r="O6067" s="8" t="n"/>
      <c r="U6067" s="8" t="n"/>
      <c r="V6067" s="8" t="n"/>
      <c r="Y6067">
        <f>IF($D6067="","",IF($AN6067=1,0,IF($AM6067=1,Settings!$C$6,Settings!$C$7))*100)</f>
        <v/>
      </c>
      <c r="Z6067" s="8">
        <f>IF($D6067="","",V6067*Y6067/100)</f>
        <v/>
      </c>
      <c r="AA6067" s="8">
        <f>IF($D6067="","",V6067-Z6067)</f>
        <v/>
      </c>
      <c r="AB6067" s="8">
        <f>IF($D6067="","",AA6067-N6067)</f>
        <v/>
      </c>
      <c r="AF6067" s="8" t="n"/>
      <c r="AI6067" s="14" t="n"/>
      <c r="AK6067">
        <f>IF($D6067="","",IF(COUNTIF($D$2:$D6067,$D6067)=1,1,0))</f>
        <v/>
      </c>
      <c r="AL6067">
        <f>IF($AK6067=1,SUMPRODUCT(--($AO$2:$AO$7001&lt;$AO6067))+1,"")</f>
        <v/>
      </c>
      <c r="AM6067">
        <f>IF($D6067="","",IF(OR($R6067=TRUE(),$R6067="TRUE"),1,0))</f>
        <v/>
      </c>
      <c r="AN6067">
        <f>IF($D6067="","",IF($X6067="Yes",1,0))</f>
        <v/>
      </c>
      <c r="AO6067">
        <f>IF($AK6067=1,IFERROR(IF(VALUE($D6067)&lt;100000000,VALUE($D6067),1000000000),IFERROR(IF(VALUE(MID($D6067,2,20))&lt;100000000,VALUE(MID($D6067,2,20)),1000000000),1000000000))+ROW()/100000,"")</f>
        <v/>
      </c>
    </row>
    <row r="6068">
      <c r="F6068" s="14" t="n"/>
      <c r="N6068" s="8">
        <f>IF($D6068="","",M6068*V6068/100)</f>
        <v/>
      </c>
      <c r="O6068" s="8" t="n"/>
      <c r="U6068" s="8" t="n"/>
      <c r="V6068" s="8" t="n"/>
      <c r="Y6068">
        <f>IF($D6068="","",IF($AN6068=1,0,IF($AM6068=1,Settings!$C$6,Settings!$C$7))*100)</f>
        <v/>
      </c>
      <c r="Z6068" s="8">
        <f>IF($D6068="","",V6068*Y6068/100)</f>
        <v/>
      </c>
      <c r="AA6068" s="8">
        <f>IF($D6068="","",V6068-Z6068)</f>
        <v/>
      </c>
      <c r="AB6068" s="8">
        <f>IF($D6068="","",AA6068-N6068)</f>
        <v/>
      </c>
      <c r="AF6068" s="8" t="n"/>
      <c r="AI6068" s="14" t="n"/>
      <c r="AK6068">
        <f>IF($D6068="","",IF(COUNTIF($D$2:$D6068,$D6068)=1,1,0))</f>
        <v/>
      </c>
      <c r="AL6068">
        <f>IF($AK6068=1,SUMPRODUCT(--($AO$2:$AO$7001&lt;$AO6068))+1,"")</f>
        <v/>
      </c>
      <c r="AM6068">
        <f>IF($D6068="","",IF(OR($R6068=TRUE(),$R6068="TRUE"),1,0))</f>
        <v/>
      </c>
      <c r="AN6068">
        <f>IF($D6068="","",IF($X6068="Yes",1,0))</f>
        <v/>
      </c>
      <c r="AO6068">
        <f>IF($AK6068=1,IFERROR(IF(VALUE($D6068)&lt;100000000,VALUE($D6068),1000000000),IFERROR(IF(VALUE(MID($D6068,2,20))&lt;100000000,VALUE(MID($D6068,2,20)),1000000000),1000000000))+ROW()/100000,"")</f>
        <v/>
      </c>
    </row>
    <row r="6069">
      <c r="F6069" s="14" t="n"/>
      <c r="N6069" s="8">
        <f>IF($D6069="","",M6069*V6069/100)</f>
        <v/>
      </c>
      <c r="O6069" s="8" t="n"/>
      <c r="U6069" s="8" t="n"/>
      <c r="V6069" s="8" t="n"/>
      <c r="Y6069">
        <f>IF($D6069="","",IF($AN6069=1,0,IF($AM6069=1,Settings!$C$6,Settings!$C$7))*100)</f>
        <v/>
      </c>
      <c r="Z6069" s="8">
        <f>IF($D6069="","",V6069*Y6069/100)</f>
        <v/>
      </c>
      <c r="AA6069" s="8">
        <f>IF($D6069="","",V6069-Z6069)</f>
        <v/>
      </c>
      <c r="AB6069" s="8">
        <f>IF($D6069="","",AA6069-N6069)</f>
        <v/>
      </c>
      <c r="AF6069" s="8" t="n"/>
      <c r="AI6069" s="14" t="n"/>
      <c r="AK6069">
        <f>IF($D6069="","",IF(COUNTIF($D$2:$D6069,$D6069)=1,1,0))</f>
        <v/>
      </c>
      <c r="AL6069">
        <f>IF($AK6069=1,SUMPRODUCT(--($AO$2:$AO$7001&lt;$AO6069))+1,"")</f>
        <v/>
      </c>
      <c r="AM6069">
        <f>IF($D6069="","",IF(OR($R6069=TRUE(),$R6069="TRUE"),1,0))</f>
        <v/>
      </c>
      <c r="AN6069">
        <f>IF($D6069="","",IF($X6069="Yes",1,0))</f>
        <v/>
      </c>
      <c r="AO6069">
        <f>IF($AK6069=1,IFERROR(IF(VALUE($D6069)&lt;100000000,VALUE($D6069),1000000000),IFERROR(IF(VALUE(MID($D6069,2,20))&lt;100000000,VALUE(MID($D6069,2,20)),1000000000),1000000000))+ROW()/100000,"")</f>
        <v/>
      </c>
    </row>
    <row r="6070">
      <c r="F6070" s="14" t="n"/>
      <c r="N6070" s="8">
        <f>IF($D6070="","",M6070*V6070/100)</f>
        <v/>
      </c>
      <c r="O6070" s="8" t="n"/>
      <c r="U6070" s="8" t="n"/>
      <c r="V6070" s="8" t="n"/>
      <c r="Y6070">
        <f>IF($D6070="","",IF($AN6070=1,0,IF($AM6070=1,Settings!$C$6,Settings!$C$7))*100)</f>
        <v/>
      </c>
      <c r="Z6070" s="8">
        <f>IF($D6070="","",V6070*Y6070/100)</f>
        <v/>
      </c>
      <c r="AA6070" s="8">
        <f>IF($D6070="","",V6070-Z6070)</f>
        <v/>
      </c>
      <c r="AB6070" s="8">
        <f>IF($D6070="","",AA6070-N6070)</f>
        <v/>
      </c>
      <c r="AF6070" s="8" t="n"/>
      <c r="AI6070" s="14" t="n"/>
      <c r="AK6070">
        <f>IF($D6070="","",IF(COUNTIF($D$2:$D6070,$D6070)=1,1,0))</f>
        <v/>
      </c>
      <c r="AL6070">
        <f>IF($AK6070=1,SUMPRODUCT(--($AO$2:$AO$7001&lt;$AO6070))+1,"")</f>
        <v/>
      </c>
      <c r="AM6070">
        <f>IF($D6070="","",IF(OR($R6070=TRUE(),$R6070="TRUE"),1,0))</f>
        <v/>
      </c>
      <c r="AN6070">
        <f>IF($D6070="","",IF($X6070="Yes",1,0))</f>
        <v/>
      </c>
      <c r="AO6070">
        <f>IF($AK6070=1,IFERROR(IF(VALUE($D6070)&lt;100000000,VALUE($D6070),1000000000),IFERROR(IF(VALUE(MID($D6070,2,20))&lt;100000000,VALUE(MID($D6070,2,20)),1000000000),1000000000))+ROW()/100000,"")</f>
        <v/>
      </c>
    </row>
    <row r="6071">
      <c r="F6071" s="14" t="n"/>
      <c r="N6071" s="8">
        <f>IF($D6071="","",M6071*V6071/100)</f>
        <v/>
      </c>
      <c r="O6071" s="8" t="n"/>
      <c r="U6071" s="8" t="n"/>
      <c r="V6071" s="8" t="n"/>
      <c r="Y6071">
        <f>IF($D6071="","",IF($AN6071=1,0,IF($AM6071=1,Settings!$C$6,Settings!$C$7))*100)</f>
        <v/>
      </c>
      <c r="Z6071" s="8">
        <f>IF($D6071="","",V6071*Y6071/100)</f>
        <v/>
      </c>
      <c r="AA6071" s="8">
        <f>IF($D6071="","",V6071-Z6071)</f>
        <v/>
      </c>
      <c r="AB6071" s="8">
        <f>IF($D6071="","",AA6071-N6071)</f>
        <v/>
      </c>
      <c r="AF6071" s="8" t="n"/>
      <c r="AI6071" s="14" t="n"/>
      <c r="AK6071">
        <f>IF($D6071="","",IF(COUNTIF($D$2:$D6071,$D6071)=1,1,0))</f>
        <v/>
      </c>
      <c r="AL6071">
        <f>IF($AK6071=1,SUMPRODUCT(--($AO$2:$AO$7001&lt;$AO6071))+1,"")</f>
        <v/>
      </c>
      <c r="AM6071">
        <f>IF($D6071="","",IF(OR($R6071=TRUE(),$R6071="TRUE"),1,0))</f>
        <v/>
      </c>
      <c r="AN6071">
        <f>IF($D6071="","",IF($X6071="Yes",1,0))</f>
        <v/>
      </c>
      <c r="AO6071">
        <f>IF($AK6071=1,IFERROR(IF(VALUE($D6071)&lt;100000000,VALUE($D6071),1000000000),IFERROR(IF(VALUE(MID($D6071,2,20))&lt;100000000,VALUE(MID($D6071,2,20)),1000000000),1000000000))+ROW()/100000,"")</f>
        <v/>
      </c>
    </row>
    <row r="6072">
      <c r="F6072" s="14" t="n"/>
      <c r="N6072" s="8">
        <f>IF($D6072="","",M6072*V6072/100)</f>
        <v/>
      </c>
      <c r="O6072" s="8" t="n"/>
      <c r="U6072" s="8" t="n"/>
      <c r="V6072" s="8" t="n"/>
      <c r="Y6072">
        <f>IF($D6072="","",IF($AN6072=1,0,IF($AM6072=1,Settings!$C$6,Settings!$C$7))*100)</f>
        <v/>
      </c>
      <c r="Z6072" s="8">
        <f>IF($D6072="","",V6072*Y6072/100)</f>
        <v/>
      </c>
      <c r="AA6072" s="8">
        <f>IF($D6072="","",V6072-Z6072)</f>
        <v/>
      </c>
      <c r="AB6072" s="8">
        <f>IF($D6072="","",AA6072-N6072)</f>
        <v/>
      </c>
      <c r="AF6072" s="8" t="n"/>
      <c r="AI6072" s="14" t="n"/>
      <c r="AK6072">
        <f>IF($D6072="","",IF(COUNTIF($D$2:$D6072,$D6072)=1,1,0))</f>
        <v/>
      </c>
      <c r="AL6072">
        <f>IF($AK6072=1,SUMPRODUCT(--($AO$2:$AO$7001&lt;$AO6072))+1,"")</f>
        <v/>
      </c>
      <c r="AM6072">
        <f>IF($D6072="","",IF(OR($R6072=TRUE(),$R6072="TRUE"),1,0))</f>
        <v/>
      </c>
      <c r="AN6072">
        <f>IF($D6072="","",IF($X6072="Yes",1,0))</f>
        <v/>
      </c>
      <c r="AO6072">
        <f>IF($AK6072=1,IFERROR(IF(VALUE($D6072)&lt;100000000,VALUE($D6072),1000000000),IFERROR(IF(VALUE(MID($D6072,2,20))&lt;100000000,VALUE(MID($D6072,2,20)),1000000000),1000000000))+ROW()/100000,"")</f>
        <v/>
      </c>
    </row>
    <row r="6073">
      <c r="F6073" s="14" t="n"/>
      <c r="N6073" s="8">
        <f>IF($D6073="","",M6073*V6073/100)</f>
        <v/>
      </c>
      <c r="O6073" s="8" t="n"/>
      <c r="U6073" s="8" t="n"/>
      <c r="V6073" s="8" t="n"/>
      <c r="Y6073">
        <f>IF($D6073="","",IF($AN6073=1,0,IF($AM6073=1,Settings!$C$6,Settings!$C$7))*100)</f>
        <v/>
      </c>
      <c r="Z6073" s="8">
        <f>IF($D6073="","",V6073*Y6073/100)</f>
        <v/>
      </c>
      <c r="AA6073" s="8">
        <f>IF($D6073="","",V6073-Z6073)</f>
        <v/>
      </c>
      <c r="AB6073" s="8">
        <f>IF($D6073="","",AA6073-N6073)</f>
        <v/>
      </c>
      <c r="AF6073" s="8" t="n"/>
      <c r="AI6073" s="14" t="n"/>
      <c r="AK6073">
        <f>IF($D6073="","",IF(COUNTIF($D$2:$D6073,$D6073)=1,1,0))</f>
        <v/>
      </c>
      <c r="AL6073">
        <f>IF($AK6073=1,SUMPRODUCT(--($AO$2:$AO$7001&lt;$AO6073))+1,"")</f>
        <v/>
      </c>
      <c r="AM6073">
        <f>IF($D6073="","",IF(OR($R6073=TRUE(),$R6073="TRUE"),1,0))</f>
        <v/>
      </c>
      <c r="AN6073">
        <f>IF($D6073="","",IF($X6073="Yes",1,0))</f>
        <v/>
      </c>
      <c r="AO6073">
        <f>IF($AK6073=1,IFERROR(IF(VALUE($D6073)&lt;100000000,VALUE($D6073),1000000000),IFERROR(IF(VALUE(MID($D6073,2,20))&lt;100000000,VALUE(MID($D6073,2,20)),1000000000),1000000000))+ROW()/100000,"")</f>
        <v/>
      </c>
    </row>
    <row r="6074">
      <c r="F6074" s="14" t="n"/>
      <c r="N6074" s="8">
        <f>IF($D6074="","",M6074*V6074/100)</f>
        <v/>
      </c>
      <c r="O6074" s="8" t="n"/>
      <c r="U6074" s="8" t="n"/>
      <c r="V6074" s="8" t="n"/>
      <c r="Y6074">
        <f>IF($D6074="","",IF($AN6074=1,0,IF($AM6074=1,Settings!$C$6,Settings!$C$7))*100)</f>
        <v/>
      </c>
      <c r="Z6074" s="8">
        <f>IF($D6074="","",V6074*Y6074/100)</f>
        <v/>
      </c>
      <c r="AA6074" s="8">
        <f>IF($D6074="","",V6074-Z6074)</f>
        <v/>
      </c>
      <c r="AB6074" s="8">
        <f>IF($D6074="","",AA6074-N6074)</f>
        <v/>
      </c>
      <c r="AF6074" s="8" t="n"/>
      <c r="AI6074" s="14" t="n"/>
      <c r="AK6074">
        <f>IF($D6074="","",IF(COUNTIF($D$2:$D6074,$D6074)=1,1,0))</f>
        <v/>
      </c>
      <c r="AL6074">
        <f>IF($AK6074=1,SUMPRODUCT(--($AO$2:$AO$7001&lt;$AO6074))+1,"")</f>
        <v/>
      </c>
      <c r="AM6074">
        <f>IF($D6074="","",IF(OR($R6074=TRUE(),$R6074="TRUE"),1,0))</f>
        <v/>
      </c>
      <c r="AN6074">
        <f>IF($D6074="","",IF($X6074="Yes",1,0))</f>
        <v/>
      </c>
      <c r="AO6074">
        <f>IF($AK6074=1,IFERROR(IF(VALUE($D6074)&lt;100000000,VALUE($D6074),1000000000),IFERROR(IF(VALUE(MID($D6074,2,20))&lt;100000000,VALUE(MID($D6074,2,20)),1000000000),1000000000))+ROW()/100000,"")</f>
        <v/>
      </c>
    </row>
    <row r="6075">
      <c r="F6075" s="14" t="n"/>
      <c r="N6075" s="8">
        <f>IF($D6075="","",M6075*V6075/100)</f>
        <v/>
      </c>
      <c r="O6075" s="8" t="n"/>
      <c r="U6075" s="8" t="n"/>
      <c r="V6075" s="8" t="n"/>
      <c r="Y6075">
        <f>IF($D6075="","",IF($AN6075=1,0,IF($AM6075=1,Settings!$C$6,Settings!$C$7))*100)</f>
        <v/>
      </c>
      <c r="Z6075" s="8">
        <f>IF($D6075="","",V6075*Y6075/100)</f>
        <v/>
      </c>
      <c r="AA6075" s="8">
        <f>IF($D6075="","",V6075-Z6075)</f>
        <v/>
      </c>
      <c r="AB6075" s="8">
        <f>IF($D6075="","",AA6075-N6075)</f>
        <v/>
      </c>
      <c r="AF6075" s="8" t="n"/>
      <c r="AI6075" s="14" t="n"/>
      <c r="AK6075">
        <f>IF($D6075="","",IF(COUNTIF($D$2:$D6075,$D6075)=1,1,0))</f>
        <v/>
      </c>
      <c r="AL6075">
        <f>IF($AK6075=1,SUMPRODUCT(--($AO$2:$AO$7001&lt;$AO6075))+1,"")</f>
        <v/>
      </c>
      <c r="AM6075">
        <f>IF($D6075="","",IF(OR($R6075=TRUE(),$R6075="TRUE"),1,0))</f>
        <v/>
      </c>
      <c r="AN6075">
        <f>IF($D6075="","",IF($X6075="Yes",1,0))</f>
        <v/>
      </c>
      <c r="AO6075">
        <f>IF($AK6075=1,IFERROR(IF(VALUE($D6075)&lt;100000000,VALUE($D6075),1000000000),IFERROR(IF(VALUE(MID($D6075,2,20))&lt;100000000,VALUE(MID($D6075,2,20)),1000000000),1000000000))+ROW()/100000,"")</f>
        <v/>
      </c>
    </row>
    <row r="6076">
      <c r="F6076" s="14" t="n"/>
      <c r="N6076" s="8">
        <f>IF($D6076="","",M6076*V6076/100)</f>
        <v/>
      </c>
      <c r="O6076" s="8" t="n"/>
      <c r="U6076" s="8" t="n"/>
      <c r="V6076" s="8" t="n"/>
      <c r="Y6076">
        <f>IF($D6076="","",IF($AN6076=1,0,IF($AM6076=1,Settings!$C$6,Settings!$C$7))*100)</f>
        <v/>
      </c>
      <c r="Z6076" s="8">
        <f>IF($D6076="","",V6076*Y6076/100)</f>
        <v/>
      </c>
      <c r="AA6076" s="8">
        <f>IF($D6076="","",V6076-Z6076)</f>
        <v/>
      </c>
      <c r="AB6076" s="8">
        <f>IF($D6076="","",AA6076-N6076)</f>
        <v/>
      </c>
      <c r="AF6076" s="8" t="n"/>
      <c r="AI6076" s="14" t="n"/>
      <c r="AK6076">
        <f>IF($D6076="","",IF(COUNTIF($D$2:$D6076,$D6076)=1,1,0))</f>
        <v/>
      </c>
      <c r="AL6076">
        <f>IF($AK6076=1,SUMPRODUCT(--($AO$2:$AO$7001&lt;$AO6076))+1,"")</f>
        <v/>
      </c>
      <c r="AM6076">
        <f>IF($D6076="","",IF(OR($R6076=TRUE(),$R6076="TRUE"),1,0))</f>
        <v/>
      </c>
      <c r="AN6076">
        <f>IF($D6076="","",IF($X6076="Yes",1,0))</f>
        <v/>
      </c>
      <c r="AO6076">
        <f>IF($AK6076=1,IFERROR(IF(VALUE($D6076)&lt;100000000,VALUE($D6076),1000000000),IFERROR(IF(VALUE(MID($D6076,2,20))&lt;100000000,VALUE(MID($D6076,2,20)),1000000000),1000000000))+ROW()/100000,"")</f>
        <v/>
      </c>
    </row>
    <row r="6077">
      <c r="F6077" s="14" t="n"/>
      <c r="N6077" s="8">
        <f>IF($D6077="","",M6077*V6077/100)</f>
        <v/>
      </c>
      <c r="O6077" s="8" t="n"/>
      <c r="U6077" s="8" t="n"/>
      <c r="V6077" s="8" t="n"/>
      <c r="Y6077">
        <f>IF($D6077="","",IF($AN6077=1,0,IF($AM6077=1,Settings!$C$6,Settings!$C$7))*100)</f>
        <v/>
      </c>
      <c r="Z6077" s="8">
        <f>IF($D6077="","",V6077*Y6077/100)</f>
        <v/>
      </c>
      <c r="AA6077" s="8">
        <f>IF($D6077="","",V6077-Z6077)</f>
        <v/>
      </c>
      <c r="AB6077" s="8">
        <f>IF($D6077="","",AA6077-N6077)</f>
        <v/>
      </c>
      <c r="AF6077" s="8" t="n"/>
      <c r="AI6077" s="14" t="n"/>
      <c r="AK6077">
        <f>IF($D6077="","",IF(COUNTIF($D$2:$D6077,$D6077)=1,1,0))</f>
        <v/>
      </c>
      <c r="AL6077">
        <f>IF($AK6077=1,SUMPRODUCT(--($AO$2:$AO$7001&lt;$AO6077))+1,"")</f>
        <v/>
      </c>
      <c r="AM6077">
        <f>IF($D6077="","",IF(OR($R6077=TRUE(),$R6077="TRUE"),1,0))</f>
        <v/>
      </c>
      <c r="AN6077">
        <f>IF($D6077="","",IF($X6077="Yes",1,0))</f>
        <v/>
      </c>
      <c r="AO6077">
        <f>IF($AK6077=1,IFERROR(IF(VALUE($D6077)&lt;100000000,VALUE($D6077),1000000000),IFERROR(IF(VALUE(MID($D6077,2,20))&lt;100000000,VALUE(MID($D6077,2,20)),1000000000),1000000000))+ROW()/100000,"")</f>
        <v/>
      </c>
    </row>
    <row r="6078">
      <c r="F6078" s="14" t="n"/>
      <c r="N6078" s="8">
        <f>IF($D6078="","",M6078*V6078/100)</f>
        <v/>
      </c>
      <c r="O6078" s="8" t="n"/>
      <c r="U6078" s="8" t="n"/>
      <c r="V6078" s="8" t="n"/>
      <c r="Y6078">
        <f>IF($D6078="","",IF($AN6078=1,0,IF($AM6078=1,Settings!$C$6,Settings!$C$7))*100)</f>
        <v/>
      </c>
      <c r="Z6078" s="8">
        <f>IF($D6078="","",V6078*Y6078/100)</f>
        <v/>
      </c>
      <c r="AA6078" s="8">
        <f>IF($D6078="","",V6078-Z6078)</f>
        <v/>
      </c>
      <c r="AB6078" s="8">
        <f>IF($D6078="","",AA6078-N6078)</f>
        <v/>
      </c>
      <c r="AF6078" s="8" t="n"/>
      <c r="AI6078" s="14" t="n"/>
      <c r="AK6078">
        <f>IF($D6078="","",IF(COUNTIF($D$2:$D6078,$D6078)=1,1,0))</f>
        <v/>
      </c>
      <c r="AL6078">
        <f>IF($AK6078=1,SUMPRODUCT(--($AO$2:$AO$7001&lt;$AO6078))+1,"")</f>
        <v/>
      </c>
      <c r="AM6078">
        <f>IF($D6078="","",IF(OR($R6078=TRUE(),$R6078="TRUE"),1,0))</f>
        <v/>
      </c>
      <c r="AN6078">
        <f>IF($D6078="","",IF($X6078="Yes",1,0))</f>
        <v/>
      </c>
      <c r="AO6078">
        <f>IF($AK6078=1,IFERROR(IF(VALUE($D6078)&lt;100000000,VALUE($D6078),1000000000),IFERROR(IF(VALUE(MID($D6078,2,20))&lt;100000000,VALUE(MID($D6078,2,20)),1000000000),1000000000))+ROW()/100000,"")</f>
        <v/>
      </c>
    </row>
    <row r="6079">
      <c r="F6079" s="14" t="n"/>
      <c r="N6079" s="8">
        <f>IF($D6079="","",M6079*V6079/100)</f>
        <v/>
      </c>
      <c r="O6079" s="8" t="n"/>
      <c r="U6079" s="8" t="n"/>
      <c r="V6079" s="8" t="n"/>
      <c r="Y6079">
        <f>IF($D6079="","",IF($AN6079=1,0,IF($AM6079=1,Settings!$C$6,Settings!$C$7))*100)</f>
        <v/>
      </c>
      <c r="Z6079" s="8">
        <f>IF($D6079="","",V6079*Y6079/100)</f>
        <v/>
      </c>
      <c r="AA6079" s="8">
        <f>IF($D6079="","",V6079-Z6079)</f>
        <v/>
      </c>
      <c r="AB6079" s="8">
        <f>IF($D6079="","",AA6079-N6079)</f>
        <v/>
      </c>
      <c r="AF6079" s="8" t="n"/>
      <c r="AI6079" s="14" t="n"/>
      <c r="AK6079">
        <f>IF($D6079="","",IF(COUNTIF($D$2:$D6079,$D6079)=1,1,0))</f>
        <v/>
      </c>
      <c r="AL6079">
        <f>IF($AK6079=1,SUMPRODUCT(--($AO$2:$AO$7001&lt;$AO6079))+1,"")</f>
        <v/>
      </c>
      <c r="AM6079">
        <f>IF($D6079="","",IF(OR($R6079=TRUE(),$R6079="TRUE"),1,0))</f>
        <v/>
      </c>
      <c r="AN6079">
        <f>IF($D6079="","",IF($X6079="Yes",1,0))</f>
        <v/>
      </c>
      <c r="AO6079">
        <f>IF($AK6079=1,IFERROR(IF(VALUE($D6079)&lt;100000000,VALUE($D6079),1000000000),IFERROR(IF(VALUE(MID($D6079,2,20))&lt;100000000,VALUE(MID($D6079,2,20)),1000000000),1000000000))+ROW()/100000,"")</f>
        <v/>
      </c>
    </row>
    <row r="6080">
      <c r="F6080" s="14" t="n"/>
      <c r="N6080" s="8">
        <f>IF($D6080="","",M6080*V6080/100)</f>
        <v/>
      </c>
      <c r="O6080" s="8" t="n"/>
      <c r="U6080" s="8" t="n"/>
      <c r="V6080" s="8" t="n"/>
      <c r="Y6080">
        <f>IF($D6080="","",IF($AN6080=1,0,IF($AM6080=1,Settings!$C$6,Settings!$C$7))*100)</f>
        <v/>
      </c>
      <c r="Z6080" s="8">
        <f>IF($D6080="","",V6080*Y6080/100)</f>
        <v/>
      </c>
      <c r="AA6080" s="8">
        <f>IF($D6080="","",V6080-Z6080)</f>
        <v/>
      </c>
      <c r="AB6080" s="8">
        <f>IF($D6080="","",AA6080-N6080)</f>
        <v/>
      </c>
      <c r="AF6080" s="8" t="n"/>
      <c r="AI6080" s="14" t="n"/>
      <c r="AK6080">
        <f>IF($D6080="","",IF(COUNTIF($D$2:$D6080,$D6080)=1,1,0))</f>
        <v/>
      </c>
      <c r="AL6080">
        <f>IF($AK6080=1,SUMPRODUCT(--($AO$2:$AO$7001&lt;$AO6080))+1,"")</f>
        <v/>
      </c>
      <c r="AM6080">
        <f>IF($D6080="","",IF(OR($R6080=TRUE(),$R6080="TRUE"),1,0))</f>
        <v/>
      </c>
      <c r="AN6080">
        <f>IF($D6080="","",IF($X6080="Yes",1,0))</f>
        <v/>
      </c>
      <c r="AO6080">
        <f>IF($AK6080=1,IFERROR(IF(VALUE($D6080)&lt;100000000,VALUE($D6080),1000000000),IFERROR(IF(VALUE(MID($D6080,2,20))&lt;100000000,VALUE(MID($D6080,2,20)),1000000000),1000000000))+ROW()/100000,"")</f>
        <v/>
      </c>
    </row>
    <row r="6081">
      <c r="F6081" s="14" t="n"/>
      <c r="N6081" s="8">
        <f>IF($D6081="","",M6081*V6081/100)</f>
        <v/>
      </c>
      <c r="O6081" s="8" t="n"/>
      <c r="U6081" s="8" t="n"/>
      <c r="V6081" s="8" t="n"/>
      <c r="Y6081">
        <f>IF($D6081="","",IF($AN6081=1,0,IF($AM6081=1,Settings!$C$6,Settings!$C$7))*100)</f>
        <v/>
      </c>
      <c r="Z6081" s="8">
        <f>IF($D6081="","",V6081*Y6081/100)</f>
        <v/>
      </c>
      <c r="AA6081" s="8">
        <f>IF($D6081="","",V6081-Z6081)</f>
        <v/>
      </c>
      <c r="AB6081" s="8">
        <f>IF($D6081="","",AA6081-N6081)</f>
        <v/>
      </c>
      <c r="AF6081" s="8" t="n"/>
      <c r="AI6081" s="14" t="n"/>
      <c r="AK6081">
        <f>IF($D6081="","",IF(COUNTIF($D$2:$D6081,$D6081)=1,1,0))</f>
        <v/>
      </c>
      <c r="AL6081">
        <f>IF($AK6081=1,SUMPRODUCT(--($AO$2:$AO$7001&lt;$AO6081))+1,"")</f>
        <v/>
      </c>
      <c r="AM6081">
        <f>IF($D6081="","",IF(OR($R6081=TRUE(),$R6081="TRUE"),1,0))</f>
        <v/>
      </c>
      <c r="AN6081">
        <f>IF($D6081="","",IF($X6081="Yes",1,0))</f>
        <v/>
      </c>
      <c r="AO6081">
        <f>IF($AK6081=1,IFERROR(IF(VALUE($D6081)&lt;100000000,VALUE($D6081),1000000000),IFERROR(IF(VALUE(MID($D6081,2,20))&lt;100000000,VALUE(MID($D6081,2,20)),1000000000),1000000000))+ROW()/100000,"")</f>
        <v/>
      </c>
    </row>
    <row r="6082">
      <c r="F6082" s="14" t="n"/>
      <c r="N6082" s="8">
        <f>IF($D6082="","",M6082*V6082/100)</f>
        <v/>
      </c>
      <c r="O6082" s="8" t="n"/>
      <c r="U6082" s="8" t="n"/>
      <c r="V6082" s="8" t="n"/>
      <c r="Y6082">
        <f>IF($D6082="","",IF($AN6082=1,0,IF($AM6082=1,Settings!$C$6,Settings!$C$7))*100)</f>
        <v/>
      </c>
      <c r="Z6082" s="8">
        <f>IF($D6082="","",V6082*Y6082/100)</f>
        <v/>
      </c>
      <c r="AA6082" s="8">
        <f>IF($D6082="","",V6082-Z6082)</f>
        <v/>
      </c>
      <c r="AB6082" s="8">
        <f>IF($D6082="","",AA6082-N6082)</f>
        <v/>
      </c>
      <c r="AF6082" s="8" t="n"/>
      <c r="AI6082" s="14" t="n"/>
      <c r="AK6082">
        <f>IF($D6082="","",IF(COUNTIF($D$2:$D6082,$D6082)=1,1,0))</f>
        <v/>
      </c>
      <c r="AL6082">
        <f>IF($AK6082=1,SUMPRODUCT(--($AO$2:$AO$7001&lt;$AO6082))+1,"")</f>
        <v/>
      </c>
      <c r="AM6082">
        <f>IF($D6082="","",IF(OR($R6082=TRUE(),$R6082="TRUE"),1,0))</f>
        <v/>
      </c>
      <c r="AN6082">
        <f>IF($D6082="","",IF($X6082="Yes",1,0))</f>
        <v/>
      </c>
      <c r="AO6082">
        <f>IF($AK6082=1,IFERROR(IF(VALUE($D6082)&lt;100000000,VALUE($D6082),1000000000),IFERROR(IF(VALUE(MID($D6082,2,20))&lt;100000000,VALUE(MID($D6082,2,20)),1000000000),1000000000))+ROW()/100000,"")</f>
        <v/>
      </c>
    </row>
    <row r="6083">
      <c r="F6083" s="14" t="n"/>
      <c r="N6083" s="8">
        <f>IF($D6083="","",M6083*V6083/100)</f>
        <v/>
      </c>
      <c r="O6083" s="8" t="n"/>
      <c r="U6083" s="8" t="n"/>
      <c r="V6083" s="8" t="n"/>
      <c r="Y6083">
        <f>IF($D6083="","",IF($AN6083=1,0,IF($AM6083=1,Settings!$C$6,Settings!$C$7))*100)</f>
        <v/>
      </c>
      <c r="Z6083" s="8">
        <f>IF($D6083="","",V6083*Y6083/100)</f>
        <v/>
      </c>
      <c r="AA6083" s="8">
        <f>IF($D6083="","",V6083-Z6083)</f>
        <v/>
      </c>
      <c r="AB6083" s="8">
        <f>IF($D6083="","",AA6083-N6083)</f>
        <v/>
      </c>
      <c r="AF6083" s="8" t="n"/>
      <c r="AI6083" s="14" t="n"/>
      <c r="AK6083">
        <f>IF($D6083="","",IF(COUNTIF($D$2:$D6083,$D6083)=1,1,0))</f>
        <v/>
      </c>
      <c r="AL6083">
        <f>IF($AK6083=1,SUMPRODUCT(--($AO$2:$AO$7001&lt;$AO6083))+1,"")</f>
        <v/>
      </c>
      <c r="AM6083">
        <f>IF($D6083="","",IF(OR($R6083=TRUE(),$R6083="TRUE"),1,0))</f>
        <v/>
      </c>
      <c r="AN6083">
        <f>IF($D6083="","",IF($X6083="Yes",1,0))</f>
        <v/>
      </c>
      <c r="AO6083">
        <f>IF($AK6083=1,IFERROR(IF(VALUE($D6083)&lt;100000000,VALUE($D6083),1000000000),IFERROR(IF(VALUE(MID($D6083,2,20))&lt;100000000,VALUE(MID($D6083,2,20)),1000000000),1000000000))+ROW()/100000,"")</f>
        <v/>
      </c>
    </row>
    <row r="6084">
      <c r="F6084" s="14" t="n"/>
      <c r="N6084" s="8">
        <f>IF($D6084="","",M6084*V6084/100)</f>
        <v/>
      </c>
      <c r="O6084" s="8" t="n"/>
      <c r="U6084" s="8" t="n"/>
      <c r="V6084" s="8" t="n"/>
      <c r="Y6084">
        <f>IF($D6084="","",IF($AN6084=1,0,IF($AM6084=1,Settings!$C$6,Settings!$C$7))*100)</f>
        <v/>
      </c>
      <c r="Z6084" s="8">
        <f>IF($D6084="","",V6084*Y6084/100)</f>
        <v/>
      </c>
      <c r="AA6084" s="8">
        <f>IF($D6084="","",V6084-Z6084)</f>
        <v/>
      </c>
      <c r="AB6084" s="8">
        <f>IF($D6084="","",AA6084-N6084)</f>
        <v/>
      </c>
      <c r="AF6084" s="8" t="n"/>
      <c r="AI6084" s="14" t="n"/>
      <c r="AK6084">
        <f>IF($D6084="","",IF(COUNTIF($D$2:$D6084,$D6084)=1,1,0))</f>
        <v/>
      </c>
      <c r="AL6084">
        <f>IF($AK6084=1,SUMPRODUCT(--($AO$2:$AO$7001&lt;$AO6084))+1,"")</f>
        <v/>
      </c>
      <c r="AM6084">
        <f>IF($D6084="","",IF(OR($R6084=TRUE(),$R6084="TRUE"),1,0))</f>
        <v/>
      </c>
      <c r="AN6084">
        <f>IF($D6084="","",IF($X6084="Yes",1,0))</f>
        <v/>
      </c>
      <c r="AO6084">
        <f>IF($AK6084=1,IFERROR(IF(VALUE($D6084)&lt;100000000,VALUE($D6084),1000000000),IFERROR(IF(VALUE(MID($D6084,2,20))&lt;100000000,VALUE(MID($D6084,2,20)),1000000000),1000000000))+ROW()/100000,"")</f>
        <v/>
      </c>
    </row>
    <row r="6085">
      <c r="F6085" s="14" t="n"/>
      <c r="N6085" s="8">
        <f>IF($D6085="","",M6085*V6085/100)</f>
        <v/>
      </c>
      <c r="O6085" s="8" t="n"/>
      <c r="U6085" s="8" t="n"/>
      <c r="V6085" s="8" t="n"/>
      <c r="Y6085">
        <f>IF($D6085="","",IF($AN6085=1,0,IF($AM6085=1,Settings!$C$6,Settings!$C$7))*100)</f>
        <v/>
      </c>
      <c r="Z6085" s="8">
        <f>IF($D6085="","",V6085*Y6085/100)</f>
        <v/>
      </c>
      <c r="AA6085" s="8">
        <f>IF($D6085="","",V6085-Z6085)</f>
        <v/>
      </c>
      <c r="AB6085" s="8">
        <f>IF($D6085="","",AA6085-N6085)</f>
        <v/>
      </c>
      <c r="AF6085" s="8" t="n"/>
      <c r="AI6085" s="14" t="n"/>
      <c r="AK6085">
        <f>IF($D6085="","",IF(COUNTIF($D$2:$D6085,$D6085)=1,1,0))</f>
        <v/>
      </c>
      <c r="AL6085">
        <f>IF($AK6085=1,SUMPRODUCT(--($AO$2:$AO$7001&lt;$AO6085))+1,"")</f>
        <v/>
      </c>
      <c r="AM6085">
        <f>IF($D6085="","",IF(OR($R6085=TRUE(),$R6085="TRUE"),1,0))</f>
        <v/>
      </c>
      <c r="AN6085">
        <f>IF($D6085="","",IF($X6085="Yes",1,0))</f>
        <v/>
      </c>
      <c r="AO6085">
        <f>IF($AK6085=1,IFERROR(IF(VALUE($D6085)&lt;100000000,VALUE($D6085),1000000000),IFERROR(IF(VALUE(MID($D6085,2,20))&lt;100000000,VALUE(MID($D6085,2,20)),1000000000),1000000000))+ROW()/100000,"")</f>
        <v/>
      </c>
    </row>
    <row r="6086">
      <c r="F6086" s="14" t="n"/>
      <c r="N6086" s="8">
        <f>IF($D6086="","",M6086*V6086/100)</f>
        <v/>
      </c>
      <c r="O6086" s="8" t="n"/>
      <c r="U6086" s="8" t="n"/>
      <c r="V6086" s="8" t="n"/>
      <c r="Y6086">
        <f>IF($D6086="","",IF($AN6086=1,0,IF($AM6086=1,Settings!$C$6,Settings!$C$7))*100)</f>
        <v/>
      </c>
      <c r="Z6086" s="8">
        <f>IF($D6086="","",V6086*Y6086/100)</f>
        <v/>
      </c>
      <c r="AA6086" s="8">
        <f>IF($D6086="","",V6086-Z6086)</f>
        <v/>
      </c>
      <c r="AB6086" s="8">
        <f>IF($D6086="","",AA6086-N6086)</f>
        <v/>
      </c>
      <c r="AF6086" s="8" t="n"/>
      <c r="AI6086" s="14" t="n"/>
      <c r="AK6086">
        <f>IF($D6086="","",IF(COUNTIF($D$2:$D6086,$D6086)=1,1,0))</f>
        <v/>
      </c>
      <c r="AL6086">
        <f>IF($AK6086=1,SUMPRODUCT(--($AO$2:$AO$7001&lt;$AO6086))+1,"")</f>
        <v/>
      </c>
      <c r="AM6086">
        <f>IF($D6086="","",IF(OR($R6086=TRUE(),$R6086="TRUE"),1,0))</f>
        <v/>
      </c>
      <c r="AN6086">
        <f>IF($D6086="","",IF($X6086="Yes",1,0))</f>
        <v/>
      </c>
      <c r="AO6086">
        <f>IF($AK6086=1,IFERROR(IF(VALUE($D6086)&lt;100000000,VALUE($D6086),1000000000),IFERROR(IF(VALUE(MID($D6086,2,20))&lt;100000000,VALUE(MID($D6086,2,20)),1000000000),1000000000))+ROW()/100000,"")</f>
        <v/>
      </c>
    </row>
    <row r="6087">
      <c r="F6087" s="14" t="n"/>
      <c r="N6087" s="8">
        <f>IF($D6087="","",M6087*V6087/100)</f>
        <v/>
      </c>
      <c r="O6087" s="8" t="n"/>
      <c r="U6087" s="8" t="n"/>
      <c r="V6087" s="8" t="n"/>
      <c r="Y6087">
        <f>IF($D6087="","",IF($AN6087=1,0,IF($AM6087=1,Settings!$C$6,Settings!$C$7))*100)</f>
        <v/>
      </c>
      <c r="Z6087" s="8">
        <f>IF($D6087="","",V6087*Y6087/100)</f>
        <v/>
      </c>
      <c r="AA6087" s="8">
        <f>IF($D6087="","",V6087-Z6087)</f>
        <v/>
      </c>
      <c r="AB6087" s="8">
        <f>IF($D6087="","",AA6087-N6087)</f>
        <v/>
      </c>
      <c r="AF6087" s="8" t="n"/>
      <c r="AI6087" s="14" t="n"/>
      <c r="AK6087">
        <f>IF($D6087="","",IF(COUNTIF($D$2:$D6087,$D6087)=1,1,0))</f>
        <v/>
      </c>
      <c r="AL6087">
        <f>IF($AK6087=1,SUMPRODUCT(--($AO$2:$AO$7001&lt;$AO6087))+1,"")</f>
        <v/>
      </c>
      <c r="AM6087">
        <f>IF($D6087="","",IF(OR($R6087=TRUE(),$R6087="TRUE"),1,0))</f>
        <v/>
      </c>
      <c r="AN6087">
        <f>IF($D6087="","",IF($X6087="Yes",1,0))</f>
        <v/>
      </c>
      <c r="AO6087">
        <f>IF($AK6087=1,IFERROR(IF(VALUE($D6087)&lt;100000000,VALUE($D6087),1000000000),IFERROR(IF(VALUE(MID($D6087,2,20))&lt;100000000,VALUE(MID($D6087,2,20)),1000000000),1000000000))+ROW()/100000,"")</f>
        <v/>
      </c>
    </row>
    <row r="6088">
      <c r="F6088" s="14" t="n"/>
      <c r="N6088" s="8">
        <f>IF($D6088="","",M6088*V6088/100)</f>
        <v/>
      </c>
      <c r="O6088" s="8" t="n"/>
      <c r="U6088" s="8" t="n"/>
      <c r="V6088" s="8" t="n"/>
      <c r="Y6088">
        <f>IF($D6088="","",IF($AN6088=1,0,IF($AM6088=1,Settings!$C$6,Settings!$C$7))*100)</f>
        <v/>
      </c>
      <c r="Z6088" s="8">
        <f>IF($D6088="","",V6088*Y6088/100)</f>
        <v/>
      </c>
      <c r="AA6088" s="8">
        <f>IF($D6088="","",V6088-Z6088)</f>
        <v/>
      </c>
      <c r="AB6088" s="8">
        <f>IF($D6088="","",AA6088-N6088)</f>
        <v/>
      </c>
      <c r="AF6088" s="8" t="n"/>
      <c r="AI6088" s="14" t="n"/>
      <c r="AK6088">
        <f>IF($D6088="","",IF(COUNTIF($D$2:$D6088,$D6088)=1,1,0))</f>
        <v/>
      </c>
      <c r="AL6088">
        <f>IF($AK6088=1,SUMPRODUCT(--($AO$2:$AO$7001&lt;$AO6088))+1,"")</f>
        <v/>
      </c>
      <c r="AM6088">
        <f>IF($D6088="","",IF(OR($R6088=TRUE(),$R6088="TRUE"),1,0))</f>
        <v/>
      </c>
      <c r="AN6088">
        <f>IF($D6088="","",IF($X6088="Yes",1,0))</f>
        <v/>
      </c>
      <c r="AO6088">
        <f>IF($AK6088=1,IFERROR(IF(VALUE($D6088)&lt;100000000,VALUE($D6088),1000000000),IFERROR(IF(VALUE(MID($D6088,2,20))&lt;100000000,VALUE(MID($D6088,2,20)),1000000000),1000000000))+ROW()/100000,"")</f>
        <v/>
      </c>
    </row>
    <row r="6089">
      <c r="F6089" s="14" t="n"/>
      <c r="N6089" s="8">
        <f>IF($D6089="","",M6089*V6089/100)</f>
        <v/>
      </c>
      <c r="O6089" s="8" t="n"/>
      <c r="U6089" s="8" t="n"/>
      <c r="V6089" s="8" t="n"/>
      <c r="Y6089">
        <f>IF($D6089="","",IF($AN6089=1,0,IF($AM6089=1,Settings!$C$6,Settings!$C$7))*100)</f>
        <v/>
      </c>
      <c r="Z6089" s="8">
        <f>IF($D6089="","",V6089*Y6089/100)</f>
        <v/>
      </c>
      <c r="AA6089" s="8">
        <f>IF($D6089="","",V6089-Z6089)</f>
        <v/>
      </c>
      <c r="AB6089" s="8">
        <f>IF($D6089="","",AA6089-N6089)</f>
        <v/>
      </c>
      <c r="AF6089" s="8" t="n"/>
      <c r="AI6089" s="14" t="n"/>
      <c r="AK6089">
        <f>IF($D6089="","",IF(COUNTIF($D$2:$D6089,$D6089)=1,1,0))</f>
        <v/>
      </c>
      <c r="AL6089">
        <f>IF($AK6089=1,SUMPRODUCT(--($AO$2:$AO$7001&lt;$AO6089))+1,"")</f>
        <v/>
      </c>
      <c r="AM6089">
        <f>IF($D6089="","",IF(OR($R6089=TRUE(),$R6089="TRUE"),1,0))</f>
        <v/>
      </c>
      <c r="AN6089">
        <f>IF($D6089="","",IF($X6089="Yes",1,0))</f>
        <v/>
      </c>
      <c r="AO6089">
        <f>IF($AK6089=1,IFERROR(IF(VALUE($D6089)&lt;100000000,VALUE($D6089),1000000000),IFERROR(IF(VALUE(MID($D6089,2,20))&lt;100000000,VALUE(MID($D6089,2,20)),1000000000),1000000000))+ROW()/100000,"")</f>
        <v/>
      </c>
    </row>
    <row r="6090">
      <c r="F6090" s="14" t="n"/>
      <c r="N6090" s="8">
        <f>IF($D6090="","",M6090*V6090/100)</f>
        <v/>
      </c>
      <c r="O6090" s="8" t="n"/>
      <c r="U6090" s="8" t="n"/>
      <c r="V6090" s="8" t="n"/>
      <c r="Y6090">
        <f>IF($D6090="","",IF($AN6090=1,0,IF($AM6090=1,Settings!$C$6,Settings!$C$7))*100)</f>
        <v/>
      </c>
      <c r="Z6090" s="8">
        <f>IF($D6090="","",V6090*Y6090/100)</f>
        <v/>
      </c>
      <c r="AA6090" s="8">
        <f>IF($D6090="","",V6090-Z6090)</f>
        <v/>
      </c>
      <c r="AB6090" s="8">
        <f>IF($D6090="","",AA6090-N6090)</f>
        <v/>
      </c>
      <c r="AF6090" s="8" t="n"/>
      <c r="AI6090" s="14" t="n"/>
      <c r="AK6090">
        <f>IF($D6090="","",IF(COUNTIF($D$2:$D6090,$D6090)=1,1,0))</f>
        <v/>
      </c>
      <c r="AL6090">
        <f>IF($AK6090=1,SUMPRODUCT(--($AO$2:$AO$7001&lt;$AO6090))+1,"")</f>
        <v/>
      </c>
      <c r="AM6090">
        <f>IF($D6090="","",IF(OR($R6090=TRUE(),$R6090="TRUE"),1,0))</f>
        <v/>
      </c>
      <c r="AN6090">
        <f>IF($D6090="","",IF($X6090="Yes",1,0))</f>
        <v/>
      </c>
      <c r="AO6090">
        <f>IF($AK6090=1,IFERROR(IF(VALUE($D6090)&lt;100000000,VALUE($D6090),1000000000),IFERROR(IF(VALUE(MID($D6090,2,20))&lt;100000000,VALUE(MID($D6090,2,20)),1000000000),1000000000))+ROW()/100000,"")</f>
        <v/>
      </c>
    </row>
    <row r="6091">
      <c r="F6091" s="14" t="n"/>
      <c r="N6091" s="8">
        <f>IF($D6091="","",M6091*V6091/100)</f>
        <v/>
      </c>
      <c r="O6091" s="8" t="n"/>
      <c r="U6091" s="8" t="n"/>
      <c r="V6091" s="8" t="n"/>
      <c r="Y6091">
        <f>IF($D6091="","",IF($AN6091=1,0,IF($AM6091=1,Settings!$C$6,Settings!$C$7))*100)</f>
        <v/>
      </c>
      <c r="Z6091" s="8">
        <f>IF($D6091="","",V6091*Y6091/100)</f>
        <v/>
      </c>
      <c r="AA6091" s="8">
        <f>IF($D6091="","",V6091-Z6091)</f>
        <v/>
      </c>
      <c r="AB6091" s="8">
        <f>IF($D6091="","",AA6091-N6091)</f>
        <v/>
      </c>
      <c r="AF6091" s="8" t="n"/>
      <c r="AI6091" s="14" t="n"/>
      <c r="AK6091">
        <f>IF($D6091="","",IF(COUNTIF($D$2:$D6091,$D6091)=1,1,0))</f>
        <v/>
      </c>
      <c r="AL6091">
        <f>IF($AK6091=1,SUMPRODUCT(--($AO$2:$AO$7001&lt;$AO6091))+1,"")</f>
        <v/>
      </c>
      <c r="AM6091">
        <f>IF($D6091="","",IF(OR($R6091=TRUE(),$R6091="TRUE"),1,0))</f>
        <v/>
      </c>
      <c r="AN6091">
        <f>IF($D6091="","",IF($X6091="Yes",1,0))</f>
        <v/>
      </c>
      <c r="AO6091">
        <f>IF($AK6091=1,IFERROR(IF(VALUE($D6091)&lt;100000000,VALUE($D6091),1000000000),IFERROR(IF(VALUE(MID($D6091,2,20))&lt;100000000,VALUE(MID($D6091,2,20)),1000000000),1000000000))+ROW()/100000,"")</f>
        <v/>
      </c>
    </row>
    <row r="6092">
      <c r="F6092" s="14" t="n"/>
      <c r="N6092" s="8">
        <f>IF($D6092="","",M6092*V6092/100)</f>
        <v/>
      </c>
      <c r="O6092" s="8" t="n"/>
      <c r="U6092" s="8" t="n"/>
      <c r="V6092" s="8" t="n"/>
      <c r="Y6092">
        <f>IF($D6092="","",IF($AN6092=1,0,IF($AM6092=1,Settings!$C$6,Settings!$C$7))*100)</f>
        <v/>
      </c>
      <c r="Z6092" s="8">
        <f>IF($D6092="","",V6092*Y6092/100)</f>
        <v/>
      </c>
      <c r="AA6092" s="8">
        <f>IF($D6092="","",V6092-Z6092)</f>
        <v/>
      </c>
      <c r="AB6092" s="8">
        <f>IF($D6092="","",AA6092-N6092)</f>
        <v/>
      </c>
      <c r="AF6092" s="8" t="n"/>
      <c r="AI6092" s="14" t="n"/>
      <c r="AK6092">
        <f>IF($D6092="","",IF(COUNTIF($D$2:$D6092,$D6092)=1,1,0))</f>
        <v/>
      </c>
      <c r="AL6092">
        <f>IF($AK6092=1,SUMPRODUCT(--($AO$2:$AO$7001&lt;$AO6092))+1,"")</f>
        <v/>
      </c>
      <c r="AM6092">
        <f>IF($D6092="","",IF(OR($R6092=TRUE(),$R6092="TRUE"),1,0))</f>
        <v/>
      </c>
      <c r="AN6092">
        <f>IF($D6092="","",IF($X6092="Yes",1,0))</f>
        <v/>
      </c>
      <c r="AO6092">
        <f>IF($AK6092=1,IFERROR(IF(VALUE($D6092)&lt;100000000,VALUE($D6092),1000000000),IFERROR(IF(VALUE(MID($D6092,2,20))&lt;100000000,VALUE(MID($D6092,2,20)),1000000000),1000000000))+ROW()/100000,"")</f>
        <v/>
      </c>
    </row>
    <row r="6093">
      <c r="F6093" s="14" t="n"/>
      <c r="N6093" s="8">
        <f>IF($D6093="","",M6093*V6093/100)</f>
        <v/>
      </c>
      <c r="O6093" s="8" t="n"/>
      <c r="U6093" s="8" t="n"/>
      <c r="V6093" s="8" t="n"/>
      <c r="Y6093">
        <f>IF($D6093="","",IF($AN6093=1,0,IF($AM6093=1,Settings!$C$6,Settings!$C$7))*100)</f>
        <v/>
      </c>
      <c r="Z6093" s="8">
        <f>IF($D6093="","",V6093*Y6093/100)</f>
        <v/>
      </c>
      <c r="AA6093" s="8">
        <f>IF($D6093="","",V6093-Z6093)</f>
        <v/>
      </c>
      <c r="AB6093" s="8">
        <f>IF($D6093="","",AA6093-N6093)</f>
        <v/>
      </c>
      <c r="AF6093" s="8" t="n"/>
      <c r="AI6093" s="14" t="n"/>
      <c r="AK6093">
        <f>IF($D6093="","",IF(COUNTIF($D$2:$D6093,$D6093)=1,1,0))</f>
        <v/>
      </c>
      <c r="AL6093">
        <f>IF($AK6093=1,SUMPRODUCT(--($AO$2:$AO$7001&lt;$AO6093))+1,"")</f>
        <v/>
      </c>
      <c r="AM6093">
        <f>IF($D6093="","",IF(OR($R6093=TRUE(),$R6093="TRUE"),1,0))</f>
        <v/>
      </c>
      <c r="AN6093">
        <f>IF($D6093="","",IF($X6093="Yes",1,0))</f>
        <v/>
      </c>
      <c r="AO6093">
        <f>IF($AK6093=1,IFERROR(IF(VALUE($D6093)&lt;100000000,VALUE($D6093),1000000000),IFERROR(IF(VALUE(MID($D6093,2,20))&lt;100000000,VALUE(MID($D6093,2,20)),1000000000),1000000000))+ROW()/100000,"")</f>
        <v/>
      </c>
    </row>
    <row r="6094">
      <c r="F6094" s="14" t="n"/>
      <c r="N6094" s="8">
        <f>IF($D6094="","",M6094*V6094/100)</f>
        <v/>
      </c>
      <c r="O6094" s="8" t="n"/>
      <c r="U6094" s="8" t="n"/>
      <c r="V6094" s="8" t="n"/>
      <c r="Y6094">
        <f>IF($D6094="","",IF($AN6094=1,0,IF($AM6094=1,Settings!$C$6,Settings!$C$7))*100)</f>
        <v/>
      </c>
      <c r="Z6094" s="8">
        <f>IF($D6094="","",V6094*Y6094/100)</f>
        <v/>
      </c>
      <c r="AA6094" s="8">
        <f>IF($D6094="","",V6094-Z6094)</f>
        <v/>
      </c>
      <c r="AB6094" s="8">
        <f>IF($D6094="","",AA6094-N6094)</f>
        <v/>
      </c>
      <c r="AF6094" s="8" t="n"/>
      <c r="AI6094" s="14" t="n"/>
      <c r="AK6094">
        <f>IF($D6094="","",IF(COUNTIF($D$2:$D6094,$D6094)=1,1,0))</f>
        <v/>
      </c>
      <c r="AL6094">
        <f>IF($AK6094=1,SUMPRODUCT(--($AO$2:$AO$7001&lt;$AO6094))+1,"")</f>
        <v/>
      </c>
      <c r="AM6094">
        <f>IF($D6094="","",IF(OR($R6094=TRUE(),$R6094="TRUE"),1,0))</f>
        <v/>
      </c>
      <c r="AN6094">
        <f>IF($D6094="","",IF($X6094="Yes",1,0))</f>
        <v/>
      </c>
      <c r="AO6094">
        <f>IF($AK6094=1,IFERROR(IF(VALUE($D6094)&lt;100000000,VALUE($D6094),1000000000),IFERROR(IF(VALUE(MID($D6094,2,20))&lt;100000000,VALUE(MID($D6094,2,20)),1000000000),1000000000))+ROW()/100000,"")</f>
        <v/>
      </c>
    </row>
    <row r="6095">
      <c r="F6095" s="14" t="n"/>
      <c r="N6095" s="8">
        <f>IF($D6095="","",M6095*V6095/100)</f>
        <v/>
      </c>
      <c r="O6095" s="8" t="n"/>
      <c r="U6095" s="8" t="n"/>
      <c r="V6095" s="8" t="n"/>
      <c r="Y6095">
        <f>IF($D6095="","",IF($AN6095=1,0,IF($AM6095=1,Settings!$C$6,Settings!$C$7))*100)</f>
        <v/>
      </c>
      <c r="Z6095" s="8">
        <f>IF($D6095="","",V6095*Y6095/100)</f>
        <v/>
      </c>
      <c r="AA6095" s="8">
        <f>IF($D6095="","",V6095-Z6095)</f>
        <v/>
      </c>
      <c r="AB6095" s="8">
        <f>IF($D6095="","",AA6095-N6095)</f>
        <v/>
      </c>
      <c r="AF6095" s="8" t="n"/>
      <c r="AI6095" s="14" t="n"/>
      <c r="AK6095">
        <f>IF($D6095="","",IF(COUNTIF($D$2:$D6095,$D6095)=1,1,0))</f>
        <v/>
      </c>
      <c r="AL6095">
        <f>IF($AK6095=1,SUMPRODUCT(--($AO$2:$AO$7001&lt;$AO6095))+1,"")</f>
        <v/>
      </c>
      <c r="AM6095">
        <f>IF($D6095="","",IF(OR($R6095=TRUE(),$R6095="TRUE"),1,0))</f>
        <v/>
      </c>
      <c r="AN6095">
        <f>IF($D6095="","",IF($X6095="Yes",1,0))</f>
        <v/>
      </c>
      <c r="AO6095">
        <f>IF($AK6095=1,IFERROR(IF(VALUE($D6095)&lt;100000000,VALUE($D6095),1000000000),IFERROR(IF(VALUE(MID($D6095,2,20))&lt;100000000,VALUE(MID($D6095,2,20)),1000000000),1000000000))+ROW()/100000,"")</f>
        <v/>
      </c>
    </row>
    <row r="6096">
      <c r="F6096" s="14" t="n"/>
      <c r="N6096" s="8">
        <f>IF($D6096="","",M6096*V6096/100)</f>
        <v/>
      </c>
      <c r="O6096" s="8" t="n"/>
      <c r="U6096" s="8" t="n"/>
      <c r="V6096" s="8" t="n"/>
      <c r="Y6096">
        <f>IF($D6096="","",IF($AN6096=1,0,IF($AM6096=1,Settings!$C$6,Settings!$C$7))*100)</f>
        <v/>
      </c>
      <c r="Z6096" s="8">
        <f>IF($D6096="","",V6096*Y6096/100)</f>
        <v/>
      </c>
      <c r="AA6096" s="8">
        <f>IF($D6096="","",V6096-Z6096)</f>
        <v/>
      </c>
      <c r="AB6096" s="8">
        <f>IF($D6096="","",AA6096-N6096)</f>
        <v/>
      </c>
      <c r="AF6096" s="8" t="n"/>
      <c r="AI6096" s="14" t="n"/>
      <c r="AK6096">
        <f>IF($D6096="","",IF(COUNTIF($D$2:$D6096,$D6096)=1,1,0))</f>
        <v/>
      </c>
      <c r="AL6096">
        <f>IF($AK6096=1,SUMPRODUCT(--($AO$2:$AO$7001&lt;$AO6096))+1,"")</f>
        <v/>
      </c>
      <c r="AM6096">
        <f>IF($D6096="","",IF(OR($R6096=TRUE(),$R6096="TRUE"),1,0))</f>
        <v/>
      </c>
      <c r="AN6096">
        <f>IF($D6096="","",IF($X6096="Yes",1,0))</f>
        <v/>
      </c>
      <c r="AO6096">
        <f>IF($AK6096=1,IFERROR(IF(VALUE($D6096)&lt;100000000,VALUE($D6096),1000000000),IFERROR(IF(VALUE(MID($D6096,2,20))&lt;100000000,VALUE(MID($D6096,2,20)),1000000000),1000000000))+ROW()/100000,"")</f>
        <v/>
      </c>
    </row>
    <row r="6097">
      <c r="F6097" s="14" t="n"/>
      <c r="N6097" s="8">
        <f>IF($D6097="","",M6097*V6097/100)</f>
        <v/>
      </c>
      <c r="O6097" s="8" t="n"/>
      <c r="U6097" s="8" t="n"/>
      <c r="V6097" s="8" t="n"/>
      <c r="Y6097">
        <f>IF($D6097="","",IF($AN6097=1,0,IF($AM6097=1,Settings!$C$6,Settings!$C$7))*100)</f>
        <v/>
      </c>
      <c r="Z6097" s="8">
        <f>IF($D6097="","",V6097*Y6097/100)</f>
        <v/>
      </c>
      <c r="AA6097" s="8">
        <f>IF($D6097="","",V6097-Z6097)</f>
        <v/>
      </c>
      <c r="AB6097" s="8">
        <f>IF($D6097="","",AA6097-N6097)</f>
        <v/>
      </c>
      <c r="AF6097" s="8" t="n"/>
      <c r="AI6097" s="14" t="n"/>
      <c r="AK6097">
        <f>IF($D6097="","",IF(COUNTIF($D$2:$D6097,$D6097)=1,1,0))</f>
        <v/>
      </c>
      <c r="AL6097">
        <f>IF($AK6097=1,SUMPRODUCT(--($AO$2:$AO$7001&lt;$AO6097))+1,"")</f>
        <v/>
      </c>
      <c r="AM6097">
        <f>IF($D6097="","",IF(OR($R6097=TRUE(),$R6097="TRUE"),1,0))</f>
        <v/>
      </c>
      <c r="AN6097">
        <f>IF($D6097="","",IF($X6097="Yes",1,0))</f>
        <v/>
      </c>
      <c r="AO6097">
        <f>IF($AK6097=1,IFERROR(IF(VALUE($D6097)&lt;100000000,VALUE($D6097),1000000000),IFERROR(IF(VALUE(MID($D6097,2,20))&lt;100000000,VALUE(MID($D6097,2,20)),1000000000),1000000000))+ROW()/100000,"")</f>
        <v/>
      </c>
    </row>
    <row r="6098">
      <c r="F6098" s="14" t="n"/>
      <c r="N6098" s="8">
        <f>IF($D6098="","",M6098*V6098/100)</f>
        <v/>
      </c>
      <c r="O6098" s="8" t="n"/>
      <c r="U6098" s="8" t="n"/>
      <c r="V6098" s="8" t="n"/>
      <c r="Y6098">
        <f>IF($D6098="","",IF($AN6098=1,0,IF($AM6098=1,Settings!$C$6,Settings!$C$7))*100)</f>
        <v/>
      </c>
      <c r="Z6098" s="8">
        <f>IF($D6098="","",V6098*Y6098/100)</f>
        <v/>
      </c>
      <c r="AA6098" s="8">
        <f>IF($D6098="","",V6098-Z6098)</f>
        <v/>
      </c>
      <c r="AB6098" s="8">
        <f>IF($D6098="","",AA6098-N6098)</f>
        <v/>
      </c>
      <c r="AF6098" s="8" t="n"/>
      <c r="AI6098" s="14" t="n"/>
      <c r="AK6098">
        <f>IF($D6098="","",IF(COUNTIF($D$2:$D6098,$D6098)=1,1,0))</f>
        <v/>
      </c>
      <c r="AL6098">
        <f>IF($AK6098=1,SUMPRODUCT(--($AO$2:$AO$7001&lt;$AO6098))+1,"")</f>
        <v/>
      </c>
      <c r="AM6098">
        <f>IF($D6098="","",IF(OR($R6098=TRUE(),$R6098="TRUE"),1,0))</f>
        <v/>
      </c>
      <c r="AN6098">
        <f>IF($D6098="","",IF($X6098="Yes",1,0))</f>
        <v/>
      </c>
      <c r="AO6098">
        <f>IF($AK6098=1,IFERROR(IF(VALUE($D6098)&lt;100000000,VALUE($D6098),1000000000),IFERROR(IF(VALUE(MID($D6098,2,20))&lt;100000000,VALUE(MID($D6098,2,20)),1000000000),1000000000))+ROW()/100000,"")</f>
        <v/>
      </c>
    </row>
    <row r="6099">
      <c r="F6099" s="14" t="n"/>
      <c r="N6099" s="8">
        <f>IF($D6099="","",M6099*V6099/100)</f>
        <v/>
      </c>
      <c r="O6099" s="8" t="n"/>
      <c r="U6099" s="8" t="n"/>
      <c r="V6099" s="8" t="n"/>
      <c r="Y6099">
        <f>IF($D6099="","",IF($AN6099=1,0,IF($AM6099=1,Settings!$C$6,Settings!$C$7))*100)</f>
        <v/>
      </c>
      <c r="Z6099" s="8">
        <f>IF($D6099="","",V6099*Y6099/100)</f>
        <v/>
      </c>
      <c r="AA6099" s="8">
        <f>IF($D6099="","",V6099-Z6099)</f>
        <v/>
      </c>
      <c r="AB6099" s="8">
        <f>IF($D6099="","",AA6099-N6099)</f>
        <v/>
      </c>
      <c r="AF6099" s="8" t="n"/>
      <c r="AI6099" s="14" t="n"/>
      <c r="AK6099">
        <f>IF($D6099="","",IF(COUNTIF($D$2:$D6099,$D6099)=1,1,0))</f>
        <v/>
      </c>
      <c r="AL6099">
        <f>IF($AK6099=1,SUMPRODUCT(--($AO$2:$AO$7001&lt;$AO6099))+1,"")</f>
        <v/>
      </c>
      <c r="AM6099">
        <f>IF($D6099="","",IF(OR($R6099=TRUE(),$R6099="TRUE"),1,0))</f>
        <v/>
      </c>
      <c r="AN6099">
        <f>IF($D6099="","",IF($X6099="Yes",1,0))</f>
        <v/>
      </c>
      <c r="AO6099">
        <f>IF($AK6099=1,IFERROR(IF(VALUE($D6099)&lt;100000000,VALUE($D6099),1000000000),IFERROR(IF(VALUE(MID($D6099,2,20))&lt;100000000,VALUE(MID($D6099,2,20)),1000000000),1000000000))+ROW()/100000,"")</f>
        <v/>
      </c>
    </row>
    <row r="6100">
      <c r="F6100" s="14" t="n"/>
      <c r="N6100" s="8">
        <f>IF($D6100="","",M6100*V6100/100)</f>
        <v/>
      </c>
      <c r="O6100" s="8" t="n"/>
      <c r="U6100" s="8" t="n"/>
      <c r="V6100" s="8" t="n"/>
      <c r="Y6100">
        <f>IF($D6100="","",IF($AN6100=1,0,IF($AM6100=1,Settings!$C$6,Settings!$C$7))*100)</f>
        <v/>
      </c>
      <c r="Z6100" s="8">
        <f>IF($D6100="","",V6100*Y6100/100)</f>
        <v/>
      </c>
      <c r="AA6100" s="8">
        <f>IF($D6100="","",V6100-Z6100)</f>
        <v/>
      </c>
      <c r="AB6100" s="8">
        <f>IF($D6100="","",AA6100-N6100)</f>
        <v/>
      </c>
      <c r="AF6100" s="8" t="n"/>
      <c r="AI6100" s="14" t="n"/>
      <c r="AK6100">
        <f>IF($D6100="","",IF(COUNTIF($D$2:$D6100,$D6100)=1,1,0))</f>
        <v/>
      </c>
      <c r="AL6100">
        <f>IF($AK6100=1,SUMPRODUCT(--($AO$2:$AO$7001&lt;$AO6100))+1,"")</f>
        <v/>
      </c>
      <c r="AM6100">
        <f>IF($D6100="","",IF(OR($R6100=TRUE(),$R6100="TRUE"),1,0))</f>
        <v/>
      </c>
      <c r="AN6100">
        <f>IF($D6100="","",IF($X6100="Yes",1,0))</f>
        <v/>
      </c>
      <c r="AO6100">
        <f>IF($AK6100=1,IFERROR(IF(VALUE($D6100)&lt;100000000,VALUE($D6100),1000000000),IFERROR(IF(VALUE(MID($D6100,2,20))&lt;100000000,VALUE(MID($D6100,2,20)),1000000000),1000000000))+ROW()/100000,"")</f>
        <v/>
      </c>
    </row>
    <row r="6101">
      <c r="F6101" s="14" t="n"/>
      <c r="N6101" s="8">
        <f>IF($D6101="","",M6101*V6101/100)</f>
        <v/>
      </c>
      <c r="O6101" s="8" t="n"/>
      <c r="U6101" s="8" t="n"/>
      <c r="V6101" s="8" t="n"/>
      <c r="Y6101">
        <f>IF($D6101="","",IF($AN6101=1,0,IF($AM6101=1,Settings!$C$6,Settings!$C$7))*100)</f>
        <v/>
      </c>
      <c r="Z6101" s="8">
        <f>IF($D6101="","",V6101*Y6101/100)</f>
        <v/>
      </c>
      <c r="AA6101" s="8">
        <f>IF($D6101="","",V6101-Z6101)</f>
        <v/>
      </c>
      <c r="AB6101" s="8">
        <f>IF($D6101="","",AA6101-N6101)</f>
        <v/>
      </c>
      <c r="AF6101" s="8" t="n"/>
      <c r="AI6101" s="14" t="n"/>
      <c r="AK6101">
        <f>IF($D6101="","",IF(COUNTIF($D$2:$D6101,$D6101)=1,1,0))</f>
        <v/>
      </c>
      <c r="AL6101">
        <f>IF($AK6101=1,SUMPRODUCT(--($AO$2:$AO$7001&lt;$AO6101))+1,"")</f>
        <v/>
      </c>
      <c r="AM6101">
        <f>IF($D6101="","",IF(OR($R6101=TRUE(),$R6101="TRUE"),1,0))</f>
        <v/>
      </c>
      <c r="AN6101">
        <f>IF($D6101="","",IF($X6101="Yes",1,0))</f>
        <v/>
      </c>
      <c r="AO6101">
        <f>IF($AK6101=1,IFERROR(IF(VALUE($D6101)&lt;100000000,VALUE($D6101),1000000000),IFERROR(IF(VALUE(MID($D6101,2,20))&lt;100000000,VALUE(MID($D6101,2,20)),1000000000),1000000000))+ROW()/100000,"")</f>
        <v/>
      </c>
    </row>
    <row r="6102">
      <c r="F6102" s="14" t="n"/>
      <c r="N6102" s="8">
        <f>IF($D6102="","",M6102*V6102/100)</f>
        <v/>
      </c>
      <c r="O6102" s="8" t="n"/>
      <c r="U6102" s="8" t="n"/>
      <c r="V6102" s="8" t="n"/>
      <c r="Y6102">
        <f>IF($D6102="","",IF($AN6102=1,0,IF($AM6102=1,Settings!$C$6,Settings!$C$7))*100)</f>
        <v/>
      </c>
      <c r="Z6102" s="8">
        <f>IF($D6102="","",V6102*Y6102/100)</f>
        <v/>
      </c>
      <c r="AA6102" s="8">
        <f>IF($D6102="","",V6102-Z6102)</f>
        <v/>
      </c>
      <c r="AB6102" s="8">
        <f>IF($D6102="","",AA6102-N6102)</f>
        <v/>
      </c>
      <c r="AF6102" s="8" t="n"/>
      <c r="AI6102" s="14" t="n"/>
      <c r="AK6102">
        <f>IF($D6102="","",IF(COUNTIF($D$2:$D6102,$D6102)=1,1,0))</f>
        <v/>
      </c>
      <c r="AL6102">
        <f>IF($AK6102=1,SUMPRODUCT(--($AO$2:$AO$7001&lt;$AO6102))+1,"")</f>
        <v/>
      </c>
      <c r="AM6102">
        <f>IF($D6102="","",IF(OR($R6102=TRUE(),$R6102="TRUE"),1,0))</f>
        <v/>
      </c>
      <c r="AN6102">
        <f>IF($D6102="","",IF($X6102="Yes",1,0))</f>
        <v/>
      </c>
      <c r="AO6102">
        <f>IF($AK6102=1,IFERROR(IF(VALUE($D6102)&lt;100000000,VALUE($D6102),1000000000),IFERROR(IF(VALUE(MID($D6102,2,20))&lt;100000000,VALUE(MID($D6102,2,20)),1000000000),1000000000))+ROW()/100000,"")</f>
        <v/>
      </c>
    </row>
    <row r="6103">
      <c r="F6103" s="14" t="n"/>
      <c r="N6103" s="8">
        <f>IF($D6103="","",M6103*V6103/100)</f>
        <v/>
      </c>
      <c r="O6103" s="8" t="n"/>
      <c r="U6103" s="8" t="n"/>
      <c r="V6103" s="8" t="n"/>
      <c r="Y6103">
        <f>IF($D6103="","",IF($AN6103=1,0,IF($AM6103=1,Settings!$C$6,Settings!$C$7))*100)</f>
        <v/>
      </c>
      <c r="Z6103" s="8">
        <f>IF($D6103="","",V6103*Y6103/100)</f>
        <v/>
      </c>
      <c r="AA6103" s="8">
        <f>IF($D6103="","",V6103-Z6103)</f>
        <v/>
      </c>
      <c r="AB6103" s="8">
        <f>IF($D6103="","",AA6103-N6103)</f>
        <v/>
      </c>
      <c r="AF6103" s="8" t="n"/>
      <c r="AI6103" s="14" t="n"/>
      <c r="AK6103">
        <f>IF($D6103="","",IF(COUNTIF($D$2:$D6103,$D6103)=1,1,0))</f>
        <v/>
      </c>
      <c r="AL6103">
        <f>IF($AK6103=1,SUMPRODUCT(--($AO$2:$AO$7001&lt;$AO6103))+1,"")</f>
        <v/>
      </c>
      <c r="AM6103">
        <f>IF($D6103="","",IF(OR($R6103=TRUE(),$R6103="TRUE"),1,0))</f>
        <v/>
      </c>
      <c r="AN6103">
        <f>IF($D6103="","",IF($X6103="Yes",1,0))</f>
        <v/>
      </c>
      <c r="AO6103">
        <f>IF($AK6103=1,IFERROR(IF(VALUE($D6103)&lt;100000000,VALUE($D6103),1000000000),IFERROR(IF(VALUE(MID($D6103,2,20))&lt;100000000,VALUE(MID($D6103,2,20)),1000000000),1000000000))+ROW()/100000,"")</f>
        <v/>
      </c>
    </row>
    <row r="6104">
      <c r="F6104" s="14" t="n"/>
      <c r="N6104" s="8">
        <f>IF($D6104="","",M6104*V6104/100)</f>
        <v/>
      </c>
      <c r="O6104" s="8" t="n"/>
      <c r="U6104" s="8" t="n"/>
      <c r="V6104" s="8" t="n"/>
      <c r="Y6104">
        <f>IF($D6104="","",IF($AN6104=1,0,IF($AM6104=1,Settings!$C$6,Settings!$C$7))*100)</f>
        <v/>
      </c>
      <c r="Z6104" s="8">
        <f>IF($D6104="","",V6104*Y6104/100)</f>
        <v/>
      </c>
      <c r="AA6104" s="8">
        <f>IF($D6104="","",V6104-Z6104)</f>
        <v/>
      </c>
      <c r="AB6104" s="8">
        <f>IF($D6104="","",AA6104-N6104)</f>
        <v/>
      </c>
      <c r="AF6104" s="8" t="n"/>
      <c r="AI6104" s="14" t="n"/>
      <c r="AK6104">
        <f>IF($D6104="","",IF(COUNTIF($D$2:$D6104,$D6104)=1,1,0))</f>
        <v/>
      </c>
      <c r="AL6104">
        <f>IF($AK6104=1,SUMPRODUCT(--($AO$2:$AO$7001&lt;$AO6104))+1,"")</f>
        <v/>
      </c>
      <c r="AM6104">
        <f>IF($D6104="","",IF(OR($R6104=TRUE(),$R6104="TRUE"),1,0))</f>
        <v/>
      </c>
      <c r="AN6104">
        <f>IF($D6104="","",IF($X6104="Yes",1,0))</f>
        <v/>
      </c>
      <c r="AO6104">
        <f>IF($AK6104=1,IFERROR(IF(VALUE($D6104)&lt;100000000,VALUE($D6104),1000000000),IFERROR(IF(VALUE(MID($D6104,2,20))&lt;100000000,VALUE(MID($D6104,2,20)),1000000000),1000000000))+ROW()/100000,"")</f>
        <v/>
      </c>
    </row>
    <row r="6105">
      <c r="F6105" s="14" t="n"/>
      <c r="N6105" s="8">
        <f>IF($D6105="","",M6105*V6105/100)</f>
        <v/>
      </c>
      <c r="O6105" s="8" t="n"/>
      <c r="U6105" s="8" t="n"/>
      <c r="V6105" s="8" t="n"/>
      <c r="Y6105">
        <f>IF($D6105="","",IF($AN6105=1,0,IF($AM6105=1,Settings!$C$6,Settings!$C$7))*100)</f>
        <v/>
      </c>
      <c r="Z6105" s="8">
        <f>IF($D6105="","",V6105*Y6105/100)</f>
        <v/>
      </c>
      <c r="AA6105" s="8">
        <f>IF($D6105="","",V6105-Z6105)</f>
        <v/>
      </c>
      <c r="AB6105" s="8">
        <f>IF($D6105="","",AA6105-N6105)</f>
        <v/>
      </c>
      <c r="AF6105" s="8" t="n"/>
      <c r="AI6105" s="14" t="n"/>
      <c r="AK6105">
        <f>IF($D6105="","",IF(COUNTIF($D$2:$D6105,$D6105)=1,1,0))</f>
        <v/>
      </c>
      <c r="AL6105">
        <f>IF($AK6105=1,SUMPRODUCT(--($AO$2:$AO$7001&lt;$AO6105))+1,"")</f>
        <v/>
      </c>
      <c r="AM6105">
        <f>IF($D6105="","",IF(OR($R6105=TRUE(),$R6105="TRUE"),1,0))</f>
        <v/>
      </c>
      <c r="AN6105">
        <f>IF($D6105="","",IF($X6105="Yes",1,0))</f>
        <v/>
      </c>
      <c r="AO6105">
        <f>IF($AK6105=1,IFERROR(IF(VALUE($D6105)&lt;100000000,VALUE($D6105),1000000000),IFERROR(IF(VALUE(MID($D6105,2,20))&lt;100000000,VALUE(MID($D6105,2,20)),1000000000),1000000000))+ROW()/100000,"")</f>
        <v/>
      </c>
    </row>
    <row r="6106">
      <c r="F6106" s="14" t="n"/>
      <c r="N6106" s="8">
        <f>IF($D6106="","",M6106*V6106/100)</f>
        <v/>
      </c>
      <c r="O6106" s="8" t="n"/>
      <c r="U6106" s="8" t="n"/>
      <c r="V6106" s="8" t="n"/>
      <c r="Y6106">
        <f>IF($D6106="","",IF($AN6106=1,0,IF($AM6106=1,Settings!$C$6,Settings!$C$7))*100)</f>
        <v/>
      </c>
      <c r="Z6106" s="8">
        <f>IF($D6106="","",V6106*Y6106/100)</f>
        <v/>
      </c>
      <c r="AA6106" s="8">
        <f>IF($D6106="","",V6106-Z6106)</f>
        <v/>
      </c>
      <c r="AB6106" s="8">
        <f>IF($D6106="","",AA6106-N6106)</f>
        <v/>
      </c>
      <c r="AF6106" s="8" t="n"/>
      <c r="AI6106" s="14" t="n"/>
      <c r="AK6106">
        <f>IF($D6106="","",IF(COUNTIF($D$2:$D6106,$D6106)=1,1,0))</f>
        <v/>
      </c>
      <c r="AL6106">
        <f>IF($AK6106=1,SUMPRODUCT(--($AO$2:$AO$7001&lt;$AO6106))+1,"")</f>
        <v/>
      </c>
      <c r="AM6106">
        <f>IF($D6106="","",IF(OR($R6106=TRUE(),$R6106="TRUE"),1,0))</f>
        <v/>
      </c>
      <c r="AN6106">
        <f>IF($D6106="","",IF($X6106="Yes",1,0))</f>
        <v/>
      </c>
      <c r="AO6106">
        <f>IF($AK6106=1,IFERROR(IF(VALUE($D6106)&lt;100000000,VALUE($D6106),1000000000),IFERROR(IF(VALUE(MID($D6106,2,20))&lt;100000000,VALUE(MID($D6106,2,20)),1000000000),1000000000))+ROW()/100000,"")</f>
        <v/>
      </c>
    </row>
    <row r="6107">
      <c r="F6107" s="14" t="n"/>
      <c r="N6107" s="8">
        <f>IF($D6107="","",M6107*V6107/100)</f>
        <v/>
      </c>
      <c r="O6107" s="8" t="n"/>
      <c r="U6107" s="8" t="n"/>
      <c r="V6107" s="8" t="n"/>
      <c r="Y6107">
        <f>IF($D6107="","",IF($AN6107=1,0,IF($AM6107=1,Settings!$C$6,Settings!$C$7))*100)</f>
        <v/>
      </c>
      <c r="Z6107" s="8">
        <f>IF($D6107="","",V6107*Y6107/100)</f>
        <v/>
      </c>
      <c r="AA6107" s="8">
        <f>IF($D6107="","",V6107-Z6107)</f>
        <v/>
      </c>
      <c r="AB6107" s="8">
        <f>IF($D6107="","",AA6107-N6107)</f>
        <v/>
      </c>
      <c r="AF6107" s="8" t="n"/>
      <c r="AI6107" s="14" t="n"/>
      <c r="AK6107">
        <f>IF($D6107="","",IF(COUNTIF($D$2:$D6107,$D6107)=1,1,0))</f>
        <v/>
      </c>
      <c r="AL6107">
        <f>IF($AK6107=1,SUMPRODUCT(--($AO$2:$AO$7001&lt;$AO6107))+1,"")</f>
        <v/>
      </c>
      <c r="AM6107">
        <f>IF($D6107="","",IF(OR($R6107=TRUE(),$R6107="TRUE"),1,0))</f>
        <v/>
      </c>
      <c r="AN6107">
        <f>IF($D6107="","",IF($X6107="Yes",1,0))</f>
        <v/>
      </c>
      <c r="AO6107">
        <f>IF($AK6107=1,IFERROR(IF(VALUE($D6107)&lt;100000000,VALUE($D6107),1000000000),IFERROR(IF(VALUE(MID($D6107,2,20))&lt;100000000,VALUE(MID($D6107,2,20)),1000000000),1000000000))+ROW()/100000,"")</f>
        <v/>
      </c>
    </row>
    <row r="6108">
      <c r="F6108" s="14" t="n"/>
      <c r="N6108" s="8">
        <f>IF($D6108="","",M6108*V6108/100)</f>
        <v/>
      </c>
      <c r="O6108" s="8" t="n"/>
      <c r="U6108" s="8" t="n"/>
      <c r="V6108" s="8" t="n"/>
      <c r="Y6108">
        <f>IF($D6108="","",IF($AN6108=1,0,IF($AM6108=1,Settings!$C$6,Settings!$C$7))*100)</f>
        <v/>
      </c>
      <c r="Z6108" s="8">
        <f>IF($D6108="","",V6108*Y6108/100)</f>
        <v/>
      </c>
      <c r="AA6108" s="8">
        <f>IF($D6108="","",V6108-Z6108)</f>
        <v/>
      </c>
      <c r="AB6108" s="8">
        <f>IF($D6108="","",AA6108-N6108)</f>
        <v/>
      </c>
      <c r="AF6108" s="8" t="n"/>
      <c r="AI6108" s="14" t="n"/>
      <c r="AK6108">
        <f>IF($D6108="","",IF(COUNTIF($D$2:$D6108,$D6108)=1,1,0))</f>
        <v/>
      </c>
      <c r="AL6108">
        <f>IF($AK6108=1,SUMPRODUCT(--($AO$2:$AO$7001&lt;$AO6108))+1,"")</f>
        <v/>
      </c>
      <c r="AM6108">
        <f>IF($D6108="","",IF(OR($R6108=TRUE(),$R6108="TRUE"),1,0))</f>
        <v/>
      </c>
      <c r="AN6108">
        <f>IF($D6108="","",IF($X6108="Yes",1,0))</f>
        <v/>
      </c>
      <c r="AO6108">
        <f>IF($AK6108=1,IFERROR(IF(VALUE($D6108)&lt;100000000,VALUE($D6108),1000000000),IFERROR(IF(VALUE(MID($D6108,2,20))&lt;100000000,VALUE(MID($D6108,2,20)),1000000000),1000000000))+ROW()/100000,"")</f>
        <v/>
      </c>
    </row>
    <row r="6109">
      <c r="F6109" s="14" t="n"/>
      <c r="N6109" s="8">
        <f>IF($D6109="","",M6109*V6109/100)</f>
        <v/>
      </c>
      <c r="O6109" s="8" t="n"/>
      <c r="U6109" s="8" t="n"/>
      <c r="V6109" s="8" t="n"/>
      <c r="Y6109">
        <f>IF($D6109="","",IF($AN6109=1,0,IF($AM6109=1,Settings!$C$6,Settings!$C$7))*100)</f>
        <v/>
      </c>
      <c r="Z6109" s="8">
        <f>IF($D6109="","",V6109*Y6109/100)</f>
        <v/>
      </c>
      <c r="AA6109" s="8">
        <f>IF($D6109="","",V6109-Z6109)</f>
        <v/>
      </c>
      <c r="AB6109" s="8">
        <f>IF($D6109="","",AA6109-N6109)</f>
        <v/>
      </c>
      <c r="AF6109" s="8" t="n"/>
      <c r="AI6109" s="14" t="n"/>
      <c r="AK6109">
        <f>IF($D6109="","",IF(COUNTIF($D$2:$D6109,$D6109)=1,1,0))</f>
        <v/>
      </c>
      <c r="AL6109">
        <f>IF($AK6109=1,SUMPRODUCT(--($AO$2:$AO$7001&lt;$AO6109))+1,"")</f>
        <v/>
      </c>
      <c r="AM6109">
        <f>IF($D6109="","",IF(OR($R6109=TRUE(),$R6109="TRUE"),1,0))</f>
        <v/>
      </c>
      <c r="AN6109">
        <f>IF($D6109="","",IF($X6109="Yes",1,0))</f>
        <v/>
      </c>
      <c r="AO6109">
        <f>IF($AK6109=1,IFERROR(IF(VALUE($D6109)&lt;100000000,VALUE($D6109),1000000000),IFERROR(IF(VALUE(MID($D6109,2,20))&lt;100000000,VALUE(MID($D6109,2,20)),1000000000),1000000000))+ROW()/100000,"")</f>
        <v/>
      </c>
    </row>
    <row r="6110">
      <c r="F6110" s="14" t="n"/>
      <c r="N6110" s="8">
        <f>IF($D6110="","",M6110*V6110/100)</f>
        <v/>
      </c>
      <c r="O6110" s="8" t="n"/>
      <c r="U6110" s="8" t="n"/>
      <c r="V6110" s="8" t="n"/>
      <c r="Y6110">
        <f>IF($D6110="","",IF($AN6110=1,0,IF($AM6110=1,Settings!$C$6,Settings!$C$7))*100)</f>
        <v/>
      </c>
      <c r="Z6110" s="8">
        <f>IF($D6110="","",V6110*Y6110/100)</f>
        <v/>
      </c>
      <c r="AA6110" s="8">
        <f>IF($D6110="","",V6110-Z6110)</f>
        <v/>
      </c>
      <c r="AB6110" s="8">
        <f>IF($D6110="","",AA6110-N6110)</f>
        <v/>
      </c>
      <c r="AF6110" s="8" t="n"/>
      <c r="AI6110" s="14" t="n"/>
      <c r="AK6110">
        <f>IF($D6110="","",IF(COUNTIF($D$2:$D6110,$D6110)=1,1,0))</f>
        <v/>
      </c>
      <c r="AL6110">
        <f>IF($AK6110=1,SUMPRODUCT(--($AO$2:$AO$7001&lt;$AO6110))+1,"")</f>
        <v/>
      </c>
      <c r="AM6110">
        <f>IF($D6110="","",IF(OR($R6110=TRUE(),$R6110="TRUE"),1,0))</f>
        <v/>
      </c>
      <c r="AN6110">
        <f>IF($D6110="","",IF($X6110="Yes",1,0))</f>
        <v/>
      </c>
      <c r="AO6110">
        <f>IF($AK6110=1,IFERROR(IF(VALUE($D6110)&lt;100000000,VALUE($D6110),1000000000),IFERROR(IF(VALUE(MID($D6110,2,20))&lt;100000000,VALUE(MID($D6110,2,20)),1000000000),1000000000))+ROW()/100000,"")</f>
        <v/>
      </c>
    </row>
    <row r="6111">
      <c r="F6111" s="14" t="n"/>
      <c r="N6111" s="8">
        <f>IF($D6111="","",M6111*V6111/100)</f>
        <v/>
      </c>
      <c r="O6111" s="8" t="n"/>
      <c r="U6111" s="8" t="n"/>
      <c r="V6111" s="8" t="n"/>
      <c r="Y6111">
        <f>IF($D6111="","",IF($AN6111=1,0,IF($AM6111=1,Settings!$C$6,Settings!$C$7))*100)</f>
        <v/>
      </c>
      <c r="Z6111" s="8">
        <f>IF($D6111="","",V6111*Y6111/100)</f>
        <v/>
      </c>
      <c r="AA6111" s="8">
        <f>IF($D6111="","",V6111-Z6111)</f>
        <v/>
      </c>
      <c r="AB6111" s="8">
        <f>IF($D6111="","",AA6111-N6111)</f>
        <v/>
      </c>
      <c r="AF6111" s="8" t="n"/>
      <c r="AI6111" s="14" t="n"/>
      <c r="AK6111">
        <f>IF($D6111="","",IF(COUNTIF($D$2:$D6111,$D6111)=1,1,0))</f>
        <v/>
      </c>
      <c r="AL6111">
        <f>IF($AK6111=1,SUMPRODUCT(--($AO$2:$AO$7001&lt;$AO6111))+1,"")</f>
        <v/>
      </c>
      <c r="AM6111">
        <f>IF($D6111="","",IF(OR($R6111=TRUE(),$R6111="TRUE"),1,0))</f>
        <v/>
      </c>
      <c r="AN6111">
        <f>IF($D6111="","",IF($X6111="Yes",1,0))</f>
        <v/>
      </c>
      <c r="AO6111">
        <f>IF($AK6111=1,IFERROR(IF(VALUE($D6111)&lt;100000000,VALUE($D6111),1000000000),IFERROR(IF(VALUE(MID($D6111,2,20))&lt;100000000,VALUE(MID($D6111,2,20)),1000000000),1000000000))+ROW()/100000,"")</f>
        <v/>
      </c>
    </row>
    <row r="6112">
      <c r="F6112" s="14" t="n"/>
      <c r="N6112" s="8">
        <f>IF($D6112="","",M6112*V6112/100)</f>
        <v/>
      </c>
      <c r="O6112" s="8" t="n"/>
      <c r="U6112" s="8" t="n"/>
      <c r="V6112" s="8" t="n"/>
      <c r="Y6112">
        <f>IF($D6112="","",IF($AN6112=1,0,IF($AM6112=1,Settings!$C$6,Settings!$C$7))*100)</f>
        <v/>
      </c>
      <c r="Z6112" s="8">
        <f>IF($D6112="","",V6112*Y6112/100)</f>
        <v/>
      </c>
      <c r="AA6112" s="8">
        <f>IF($D6112="","",V6112-Z6112)</f>
        <v/>
      </c>
      <c r="AB6112" s="8">
        <f>IF($D6112="","",AA6112-N6112)</f>
        <v/>
      </c>
      <c r="AF6112" s="8" t="n"/>
      <c r="AI6112" s="14" t="n"/>
      <c r="AK6112">
        <f>IF($D6112="","",IF(COUNTIF($D$2:$D6112,$D6112)=1,1,0))</f>
        <v/>
      </c>
      <c r="AL6112">
        <f>IF($AK6112=1,SUMPRODUCT(--($AO$2:$AO$7001&lt;$AO6112))+1,"")</f>
        <v/>
      </c>
      <c r="AM6112">
        <f>IF($D6112="","",IF(OR($R6112=TRUE(),$R6112="TRUE"),1,0))</f>
        <v/>
      </c>
      <c r="AN6112">
        <f>IF($D6112="","",IF($X6112="Yes",1,0))</f>
        <v/>
      </c>
      <c r="AO6112">
        <f>IF($AK6112=1,IFERROR(IF(VALUE($D6112)&lt;100000000,VALUE($D6112),1000000000),IFERROR(IF(VALUE(MID($D6112,2,20))&lt;100000000,VALUE(MID($D6112,2,20)),1000000000),1000000000))+ROW()/100000,"")</f>
        <v/>
      </c>
    </row>
    <row r="6113">
      <c r="F6113" s="14" t="n"/>
      <c r="N6113" s="8">
        <f>IF($D6113="","",M6113*V6113/100)</f>
        <v/>
      </c>
      <c r="O6113" s="8" t="n"/>
      <c r="U6113" s="8" t="n"/>
      <c r="V6113" s="8" t="n"/>
      <c r="Y6113">
        <f>IF($D6113="","",IF($AN6113=1,0,IF($AM6113=1,Settings!$C$6,Settings!$C$7))*100)</f>
        <v/>
      </c>
      <c r="Z6113" s="8">
        <f>IF($D6113="","",V6113*Y6113/100)</f>
        <v/>
      </c>
      <c r="AA6113" s="8">
        <f>IF($D6113="","",V6113-Z6113)</f>
        <v/>
      </c>
      <c r="AB6113" s="8">
        <f>IF($D6113="","",AA6113-N6113)</f>
        <v/>
      </c>
      <c r="AF6113" s="8" t="n"/>
      <c r="AI6113" s="14" t="n"/>
      <c r="AK6113">
        <f>IF($D6113="","",IF(COUNTIF($D$2:$D6113,$D6113)=1,1,0))</f>
        <v/>
      </c>
      <c r="AL6113">
        <f>IF($AK6113=1,SUMPRODUCT(--($AO$2:$AO$7001&lt;$AO6113))+1,"")</f>
        <v/>
      </c>
      <c r="AM6113">
        <f>IF($D6113="","",IF(OR($R6113=TRUE(),$R6113="TRUE"),1,0))</f>
        <v/>
      </c>
      <c r="AN6113">
        <f>IF($D6113="","",IF($X6113="Yes",1,0))</f>
        <v/>
      </c>
      <c r="AO6113">
        <f>IF($AK6113=1,IFERROR(IF(VALUE($D6113)&lt;100000000,VALUE($D6113),1000000000),IFERROR(IF(VALUE(MID($D6113,2,20))&lt;100000000,VALUE(MID($D6113,2,20)),1000000000),1000000000))+ROW()/100000,"")</f>
        <v/>
      </c>
    </row>
    <row r="6114">
      <c r="F6114" s="14" t="n"/>
      <c r="N6114" s="8">
        <f>IF($D6114="","",M6114*V6114/100)</f>
        <v/>
      </c>
      <c r="O6114" s="8" t="n"/>
      <c r="U6114" s="8" t="n"/>
      <c r="V6114" s="8" t="n"/>
      <c r="Y6114">
        <f>IF($D6114="","",IF($AN6114=1,0,IF($AM6114=1,Settings!$C$6,Settings!$C$7))*100)</f>
        <v/>
      </c>
      <c r="Z6114" s="8">
        <f>IF($D6114="","",V6114*Y6114/100)</f>
        <v/>
      </c>
      <c r="AA6114" s="8">
        <f>IF($D6114="","",V6114-Z6114)</f>
        <v/>
      </c>
      <c r="AB6114" s="8">
        <f>IF($D6114="","",AA6114-N6114)</f>
        <v/>
      </c>
      <c r="AF6114" s="8" t="n"/>
      <c r="AI6114" s="14" t="n"/>
      <c r="AK6114">
        <f>IF($D6114="","",IF(COUNTIF($D$2:$D6114,$D6114)=1,1,0))</f>
        <v/>
      </c>
      <c r="AL6114">
        <f>IF($AK6114=1,SUMPRODUCT(--($AO$2:$AO$7001&lt;$AO6114))+1,"")</f>
        <v/>
      </c>
      <c r="AM6114">
        <f>IF($D6114="","",IF(OR($R6114=TRUE(),$R6114="TRUE"),1,0))</f>
        <v/>
      </c>
      <c r="AN6114">
        <f>IF($D6114="","",IF($X6114="Yes",1,0))</f>
        <v/>
      </c>
      <c r="AO6114">
        <f>IF($AK6114=1,IFERROR(IF(VALUE($D6114)&lt;100000000,VALUE($D6114),1000000000),IFERROR(IF(VALUE(MID($D6114,2,20))&lt;100000000,VALUE(MID($D6114,2,20)),1000000000),1000000000))+ROW()/100000,"")</f>
        <v/>
      </c>
    </row>
    <row r="6115">
      <c r="F6115" s="14" t="n"/>
      <c r="N6115" s="8">
        <f>IF($D6115="","",M6115*V6115/100)</f>
        <v/>
      </c>
      <c r="O6115" s="8" t="n"/>
      <c r="U6115" s="8" t="n"/>
      <c r="V6115" s="8" t="n"/>
      <c r="Y6115">
        <f>IF($D6115="","",IF($AN6115=1,0,IF($AM6115=1,Settings!$C$6,Settings!$C$7))*100)</f>
        <v/>
      </c>
      <c r="Z6115" s="8">
        <f>IF($D6115="","",V6115*Y6115/100)</f>
        <v/>
      </c>
      <c r="AA6115" s="8">
        <f>IF($D6115="","",V6115-Z6115)</f>
        <v/>
      </c>
      <c r="AB6115" s="8">
        <f>IF($D6115="","",AA6115-N6115)</f>
        <v/>
      </c>
      <c r="AF6115" s="8" t="n"/>
      <c r="AI6115" s="14" t="n"/>
      <c r="AK6115">
        <f>IF($D6115="","",IF(COUNTIF($D$2:$D6115,$D6115)=1,1,0))</f>
        <v/>
      </c>
      <c r="AL6115">
        <f>IF($AK6115=1,SUMPRODUCT(--($AO$2:$AO$7001&lt;$AO6115))+1,"")</f>
        <v/>
      </c>
      <c r="AM6115">
        <f>IF($D6115="","",IF(OR($R6115=TRUE(),$R6115="TRUE"),1,0))</f>
        <v/>
      </c>
      <c r="AN6115">
        <f>IF($D6115="","",IF($X6115="Yes",1,0))</f>
        <v/>
      </c>
      <c r="AO6115">
        <f>IF($AK6115=1,IFERROR(IF(VALUE($D6115)&lt;100000000,VALUE($D6115),1000000000),IFERROR(IF(VALUE(MID($D6115,2,20))&lt;100000000,VALUE(MID($D6115,2,20)),1000000000),1000000000))+ROW()/100000,"")</f>
        <v/>
      </c>
    </row>
    <row r="6116">
      <c r="F6116" s="14" t="n"/>
      <c r="N6116" s="8">
        <f>IF($D6116="","",M6116*V6116/100)</f>
        <v/>
      </c>
      <c r="O6116" s="8" t="n"/>
      <c r="U6116" s="8" t="n"/>
      <c r="V6116" s="8" t="n"/>
      <c r="Y6116">
        <f>IF($D6116="","",IF($AN6116=1,0,IF($AM6116=1,Settings!$C$6,Settings!$C$7))*100)</f>
        <v/>
      </c>
      <c r="Z6116" s="8">
        <f>IF($D6116="","",V6116*Y6116/100)</f>
        <v/>
      </c>
      <c r="AA6116" s="8">
        <f>IF($D6116="","",V6116-Z6116)</f>
        <v/>
      </c>
      <c r="AB6116" s="8">
        <f>IF($D6116="","",AA6116-N6116)</f>
        <v/>
      </c>
      <c r="AF6116" s="8" t="n"/>
      <c r="AI6116" s="14" t="n"/>
      <c r="AK6116">
        <f>IF($D6116="","",IF(COUNTIF($D$2:$D6116,$D6116)=1,1,0))</f>
        <v/>
      </c>
      <c r="AL6116">
        <f>IF($AK6116=1,SUMPRODUCT(--($AO$2:$AO$7001&lt;$AO6116))+1,"")</f>
        <v/>
      </c>
      <c r="AM6116">
        <f>IF($D6116="","",IF(OR($R6116=TRUE(),$R6116="TRUE"),1,0))</f>
        <v/>
      </c>
      <c r="AN6116">
        <f>IF($D6116="","",IF($X6116="Yes",1,0))</f>
        <v/>
      </c>
      <c r="AO6116">
        <f>IF($AK6116=1,IFERROR(IF(VALUE($D6116)&lt;100000000,VALUE($D6116),1000000000),IFERROR(IF(VALUE(MID($D6116,2,20))&lt;100000000,VALUE(MID($D6116,2,20)),1000000000),1000000000))+ROW()/100000,"")</f>
        <v/>
      </c>
    </row>
    <row r="6117">
      <c r="F6117" s="14" t="n"/>
      <c r="N6117" s="8">
        <f>IF($D6117="","",M6117*V6117/100)</f>
        <v/>
      </c>
      <c r="O6117" s="8" t="n"/>
      <c r="U6117" s="8" t="n"/>
      <c r="V6117" s="8" t="n"/>
      <c r="Y6117">
        <f>IF($D6117="","",IF($AN6117=1,0,IF($AM6117=1,Settings!$C$6,Settings!$C$7))*100)</f>
        <v/>
      </c>
      <c r="Z6117" s="8">
        <f>IF($D6117="","",V6117*Y6117/100)</f>
        <v/>
      </c>
      <c r="AA6117" s="8">
        <f>IF($D6117="","",V6117-Z6117)</f>
        <v/>
      </c>
      <c r="AB6117" s="8">
        <f>IF($D6117="","",AA6117-N6117)</f>
        <v/>
      </c>
      <c r="AF6117" s="8" t="n"/>
      <c r="AI6117" s="14" t="n"/>
      <c r="AK6117">
        <f>IF($D6117="","",IF(COUNTIF($D$2:$D6117,$D6117)=1,1,0))</f>
        <v/>
      </c>
      <c r="AL6117">
        <f>IF($AK6117=1,SUMPRODUCT(--($AO$2:$AO$7001&lt;$AO6117))+1,"")</f>
        <v/>
      </c>
      <c r="AM6117">
        <f>IF($D6117="","",IF(OR($R6117=TRUE(),$R6117="TRUE"),1,0))</f>
        <v/>
      </c>
      <c r="AN6117">
        <f>IF($D6117="","",IF($X6117="Yes",1,0))</f>
        <v/>
      </c>
      <c r="AO6117">
        <f>IF($AK6117=1,IFERROR(IF(VALUE($D6117)&lt;100000000,VALUE($D6117),1000000000),IFERROR(IF(VALUE(MID($D6117,2,20))&lt;100000000,VALUE(MID($D6117,2,20)),1000000000),1000000000))+ROW()/100000,"")</f>
        <v/>
      </c>
    </row>
    <row r="6118">
      <c r="F6118" s="14" t="n"/>
      <c r="N6118" s="8">
        <f>IF($D6118="","",M6118*V6118/100)</f>
        <v/>
      </c>
      <c r="O6118" s="8" t="n"/>
      <c r="U6118" s="8" t="n"/>
      <c r="V6118" s="8" t="n"/>
      <c r="Y6118">
        <f>IF($D6118="","",IF($AN6118=1,0,IF($AM6118=1,Settings!$C$6,Settings!$C$7))*100)</f>
        <v/>
      </c>
      <c r="Z6118" s="8">
        <f>IF($D6118="","",V6118*Y6118/100)</f>
        <v/>
      </c>
      <c r="AA6118" s="8">
        <f>IF($D6118="","",V6118-Z6118)</f>
        <v/>
      </c>
      <c r="AB6118" s="8">
        <f>IF($D6118="","",AA6118-N6118)</f>
        <v/>
      </c>
      <c r="AF6118" s="8" t="n"/>
      <c r="AI6118" s="14" t="n"/>
      <c r="AK6118">
        <f>IF($D6118="","",IF(COUNTIF($D$2:$D6118,$D6118)=1,1,0))</f>
        <v/>
      </c>
      <c r="AL6118">
        <f>IF($AK6118=1,SUMPRODUCT(--($AO$2:$AO$7001&lt;$AO6118))+1,"")</f>
        <v/>
      </c>
      <c r="AM6118">
        <f>IF($D6118="","",IF(OR($R6118=TRUE(),$R6118="TRUE"),1,0))</f>
        <v/>
      </c>
      <c r="AN6118">
        <f>IF($D6118="","",IF($X6118="Yes",1,0))</f>
        <v/>
      </c>
      <c r="AO6118">
        <f>IF($AK6118=1,IFERROR(IF(VALUE($D6118)&lt;100000000,VALUE($D6118),1000000000),IFERROR(IF(VALUE(MID($D6118,2,20))&lt;100000000,VALUE(MID($D6118,2,20)),1000000000),1000000000))+ROW()/100000,"")</f>
        <v/>
      </c>
    </row>
    <row r="6119">
      <c r="F6119" s="14" t="n"/>
      <c r="N6119" s="8">
        <f>IF($D6119="","",M6119*V6119/100)</f>
        <v/>
      </c>
      <c r="O6119" s="8" t="n"/>
      <c r="U6119" s="8" t="n"/>
      <c r="V6119" s="8" t="n"/>
      <c r="Y6119">
        <f>IF($D6119="","",IF($AN6119=1,0,IF($AM6119=1,Settings!$C$6,Settings!$C$7))*100)</f>
        <v/>
      </c>
      <c r="Z6119" s="8">
        <f>IF($D6119="","",V6119*Y6119/100)</f>
        <v/>
      </c>
      <c r="AA6119" s="8">
        <f>IF($D6119="","",V6119-Z6119)</f>
        <v/>
      </c>
      <c r="AB6119" s="8">
        <f>IF($D6119="","",AA6119-N6119)</f>
        <v/>
      </c>
      <c r="AF6119" s="8" t="n"/>
      <c r="AI6119" s="14" t="n"/>
      <c r="AK6119">
        <f>IF($D6119="","",IF(COUNTIF($D$2:$D6119,$D6119)=1,1,0))</f>
        <v/>
      </c>
      <c r="AL6119">
        <f>IF($AK6119=1,SUMPRODUCT(--($AO$2:$AO$7001&lt;$AO6119))+1,"")</f>
        <v/>
      </c>
      <c r="AM6119">
        <f>IF($D6119="","",IF(OR($R6119=TRUE(),$R6119="TRUE"),1,0))</f>
        <v/>
      </c>
      <c r="AN6119">
        <f>IF($D6119="","",IF($X6119="Yes",1,0))</f>
        <v/>
      </c>
      <c r="AO6119">
        <f>IF($AK6119=1,IFERROR(IF(VALUE($D6119)&lt;100000000,VALUE($D6119),1000000000),IFERROR(IF(VALUE(MID($D6119,2,20))&lt;100000000,VALUE(MID($D6119,2,20)),1000000000),1000000000))+ROW()/100000,"")</f>
        <v/>
      </c>
    </row>
    <row r="6120">
      <c r="F6120" s="14" t="n"/>
      <c r="N6120" s="8">
        <f>IF($D6120="","",M6120*V6120/100)</f>
        <v/>
      </c>
      <c r="O6120" s="8" t="n"/>
      <c r="U6120" s="8" t="n"/>
      <c r="V6120" s="8" t="n"/>
      <c r="Y6120">
        <f>IF($D6120="","",IF($AN6120=1,0,IF($AM6120=1,Settings!$C$6,Settings!$C$7))*100)</f>
        <v/>
      </c>
      <c r="Z6120" s="8">
        <f>IF($D6120="","",V6120*Y6120/100)</f>
        <v/>
      </c>
      <c r="AA6120" s="8">
        <f>IF($D6120="","",V6120-Z6120)</f>
        <v/>
      </c>
      <c r="AB6120" s="8">
        <f>IF($D6120="","",AA6120-N6120)</f>
        <v/>
      </c>
      <c r="AF6120" s="8" t="n"/>
      <c r="AI6120" s="14" t="n"/>
      <c r="AK6120">
        <f>IF($D6120="","",IF(COUNTIF($D$2:$D6120,$D6120)=1,1,0))</f>
        <v/>
      </c>
      <c r="AL6120">
        <f>IF($AK6120=1,SUMPRODUCT(--($AO$2:$AO$7001&lt;$AO6120))+1,"")</f>
        <v/>
      </c>
      <c r="AM6120">
        <f>IF($D6120="","",IF(OR($R6120=TRUE(),$R6120="TRUE"),1,0))</f>
        <v/>
      </c>
      <c r="AN6120">
        <f>IF($D6120="","",IF($X6120="Yes",1,0))</f>
        <v/>
      </c>
      <c r="AO6120">
        <f>IF($AK6120=1,IFERROR(IF(VALUE($D6120)&lt;100000000,VALUE($D6120),1000000000),IFERROR(IF(VALUE(MID($D6120,2,20))&lt;100000000,VALUE(MID($D6120,2,20)),1000000000),1000000000))+ROW()/100000,"")</f>
        <v/>
      </c>
    </row>
    <row r="6121">
      <c r="F6121" s="14" t="n"/>
      <c r="N6121" s="8">
        <f>IF($D6121="","",M6121*V6121/100)</f>
        <v/>
      </c>
      <c r="O6121" s="8" t="n"/>
      <c r="U6121" s="8" t="n"/>
      <c r="V6121" s="8" t="n"/>
      <c r="Y6121">
        <f>IF($D6121="","",IF($AN6121=1,0,IF($AM6121=1,Settings!$C$6,Settings!$C$7))*100)</f>
        <v/>
      </c>
      <c r="Z6121" s="8">
        <f>IF($D6121="","",V6121*Y6121/100)</f>
        <v/>
      </c>
      <c r="AA6121" s="8">
        <f>IF($D6121="","",V6121-Z6121)</f>
        <v/>
      </c>
      <c r="AB6121" s="8">
        <f>IF($D6121="","",AA6121-N6121)</f>
        <v/>
      </c>
      <c r="AF6121" s="8" t="n"/>
      <c r="AI6121" s="14" t="n"/>
      <c r="AK6121">
        <f>IF($D6121="","",IF(COUNTIF($D$2:$D6121,$D6121)=1,1,0))</f>
        <v/>
      </c>
      <c r="AL6121">
        <f>IF($AK6121=1,SUMPRODUCT(--($AO$2:$AO$7001&lt;$AO6121))+1,"")</f>
        <v/>
      </c>
      <c r="AM6121">
        <f>IF($D6121="","",IF(OR($R6121=TRUE(),$R6121="TRUE"),1,0))</f>
        <v/>
      </c>
      <c r="AN6121">
        <f>IF($D6121="","",IF($X6121="Yes",1,0))</f>
        <v/>
      </c>
      <c r="AO6121">
        <f>IF($AK6121=1,IFERROR(IF(VALUE($D6121)&lt;100000000,VALUE($D6121),1000000000),IFERROR(IF(VALUE(MID($D6121,2,20))&lt;100000000,VALUE(MID($D6121,2,20)),1000000000),1000000000))+ROW()/100000,"")</f>
        <v/>
      </c>
    </row>
    <row r="6122">
      <c r="F6122" s="14" t="n"/>
      <c r="N6122" s="8">
        <f>IF($D6122="","",M6122*V6122/100)</f>
        <v/>
      </c>
      <c r="O6122" s="8" t="n"/>
      <c r="U6122" s="8" t="n"/>
      <c r="V6122" s="8" t="n"/>
      <c r="Y6122">
        <f>IF($D6122="","",IF($AN6122=1,0,IF($AM6122=1,Settings!$C$6,Settings!$C$7))*100)</f>
        <v/>
      </c>
      <c r="Z6122" s="8">
        <f>IF($D6122="","",V6122*Y6122/100)</f>
        <v/>
      </c>
      <c r="AA6122" s="8">
        <f>IF($D6122="","",V6122-Z6122)</f>
        <v/>
      </c>
      <c r="AB6122" s="8">
        <f>IF($D6122="","",AA6122-N6122)</f>
        <v/>
      </c>
      <c r="AF6122" s="8" t="n"/>
      <c r="AI6122" s="14" t="n"/>
      <c r="AK6122">
        <f>IF($D6122="","",IF(COUNTIF($D$2:$D6122,$D6122)=1,1,0))</f>
        <v/>
      </c>
      <c r="AL6122">
        <f>IF($AK6122=1,SUMPRODUCT(--($AO$2:$AO$7001&lt;$AO6122))+1,"")</f>
        <v/>
      </c>
      <c r="AM6122">
        <f>IF($D6122="","",IF(OR($R6122=TRUE(),$R6122="TRUE"),1,0))</f>
        <v/>
      </c>
      <c r="AN6122">
        <f>IF($D6122="","",IF($X6122="Yes",1,0))</f>
        <v/>
      </c>
      <c r="AO6122">
        <f>IF($AK6122=1,IFERROR(IF(VALUE($D6122)&lt;100000000,VALUE($D6122),1000000000),IFERROR(IF(VALUE(MID($D6122,2,20))&lt;100000000,VALUE(MID($D6122,2,20)),1000000000),1000000000))+ROW()/100000,"")</f>
        <v/>
      </c>
    </row>
    <row r="6123">
      <c r="F6123" s="14" t="n"/>
      <c r="N6123" s="8">
        <f>IF($D6123="","",M6123*V6123/100)</f>
        <v/>
      </c>
      <c r="O6123" s="8" t="n"/>
      <c r="U6123" s="8" t="n"/>
      <c r="V6123" s="8" t="n"/>
      <c r="Y6123">
        <f>IF($D6123="","",IF($AN6123=1,0,IF($AM6123=1,Settings!$C$6,Settings!$C$7))*100)</f>
        <v/>
      </c>
      <c r="Z6123" s="8">
        <f>IF($D6123="","",V6123*Y6123/100)</f>
        <v/>
      </c>
      <c r="AA6123" s="8">
        <f>IF($D6123="","",V6123-Z6123)</f>
        <v/>
      </c>
      <c r="AB6123" s="8">
        <f>IF($D6123="","",AA6123-N6123)</f>
        <v/>
      </c>
      <c r="AF6123" s="8" t="n"/>
      <c r="AI6123" s="14" t="n"/>
      <c r="AK6123">
        <f>IF($D6123="","",IF(COUNTIF($D$2:$D6123,$D6123)=1,1,0))</f>
        <v/>
      </c>
      <c r="AL6123">
        <f>IF($AK6123=1,SUMPRODUCT(--($AO$2:$AO$7001&lt;$AO6123))+1,"")</f>
        <v/>
      </c>
      <c r="AM6123">
        <f>IF($D6123="","",IF(OR($R6123=TRUE(),$R6123="TRUE"),1,0))</f>
        <v/>
      </c>
      <c r="AN6123">
        <f>IF($D6123="","",IF($X6123="Yes",1,0))</f>
        <v/>
      </c>
      <c r="AO6123">
        <f>IF($AK6123=1,IFERROR(IF(VALUE($D6123)&lt;100000000,VALUE($D6123),1000000000),IFERROR(IF(VALUE(MID($D6123,2,20))&lt;100000000,VALUE(MID($D6123,2,20)),1000000000),1000000000))+ROW()/100000,"")</f>
        <v/>
      </c>
    </row>
    <row r="6124">
      <c r="F6124" s="14" t="n"/>
      <c r="N6124" s="8">
        <f>IF($D6124="","",M6124*V6124/100)</f>
        <v/>
      </c>
      <c r="O6124" s="8" t="n"/>
      <c r="U6124" s="8" t="n"/>
      <c r="V6124" s="8" t="n"/>
      <c r="Y6124">
        <f>IF($D6124="","",IF($AN6124=1,0,IF($AM6124=1,Settings!$C$6,Settings!$C$7))*100)</f>
        <v/>
      </c>
      <c r="Z6124" s="8">
        <f>IF($D6124="","",V6124*Y6124/100)</f>
        <v/>
      </c>
      <c r="AA6124" s="8">
        <f>IF($D6124="","",V6124-Z6124)</f>
        <v/>
      </c>
      <c r="AB6124" s="8">
        <f>IF($D6124="","",AA6124-N6124)</f>
        <v/>
      </c>
      <c r="AF6124" s="8" t="n"/>
      <c r="AI6124" s="14" t="n"/>
      <c r="AK6124">
        <f>IF($D6124="","",IF(COUNTIF($D$2:$D6124,$D6124)=1,1,0))</f>
        <v/>
      </c>
      <c r="AL6124">
        <f>IF($AK6124=1,SUMPRODUCT(--($AO$2:$AO$7001&lt;$AO6124))+1,"")</f>
        <v/>
      </c>
      <c r="AM6124">
        <f>IF($D6124="","",IF(OR($R6124=TRUE(),$R6124="TRUE"),1,0))</f>
        <v/>
      </c>
      <c r="AN6124">
        <f>IF($D6124="","",IF($X6124="Yes",1,0))</f>
        <v/>
      </c>
      <c r="AO6124">
        <f>IF($AK6124=1,IFERROR(IF(VALUE($D6124)&lt;100000000,VALUE($D6124),1000000000),IFERROR(IF(VALUE(MID($D6124,2,20))&lt;100000000,VALUE(MID($D6124,2,20)),1000000000),1000000000))+ROW()/100000,"")</f>
        <v/>
      </c>
    </row>
    <row r="6125">
      <c r="F6125" s="14" t="n"/>
      <c r="N6125" s="8">
        <f>IF($D6125="","",M6125*V6125/100)</f>
        <v/>
      </c>
      <c r="O6125" s="8" t="n"/>
      <c r="U6125" s="8" t="n"/>
      <c r="V6125" s="8" t="n"/>
      <c r="Y6125">
        <f>IF($D6125="","",IF($AN6125=1,0,IF($AM6125=1,Settings!$C$6,Settings!$C$7))*100)</f>
        <v/>
      </c>
      <c r="Z6125" s="8">
        <f>IF($D6125="","",V6125*Y6125/100)</f>
        <v/>
      </c>
      <c r="AA6125" s="8">
        <f>IF($D6125="","",V6125-Z6125)</f>
        <v/>
      </c>
      <c r="AB6125" s="8">
        <f>IF($D6125="","",AA6125-N6125)</f>
        <v/>
      </c>
      <c r="AF6125" s="8" t="n"/>
      <c r="AI6125" s="14" t="n"/>
      <c r="AK6125">
        <f>IF($D6125="","",IF(COUNTIF($D$2:$D6125,$D6125)=1,1,0))</f>
        <v/>
      </c>
      <c r="AL6125">
        <f>IF($AK6125=1,SUMPRODUCT(--($AO$2:$AO$7001&lt;$AO6125))+1,"")</f>
        <v/>
      </c>
      <c r="AM6125">
        <f>IF($D6125="","",IF(OR($R6125=TRUE(),$R6125="TRUE"),1,0))</f>
        <v/>
      </c>
      <c r="AN6125">
        <f>IF($D6125="","",IF($X6125="Yes",1,0))</f>
        <v/>
      </c>
      <c r="AO6125">
        <f>IF($AK6125=1,IFERROR(IF(VALUE($D6125)&lt;100000000,VALUE($D6125),1000000000),IFERROR(IF(VALUE(MID($D6125,2,20))&lt;100000000,VALUE(MID($D6125,2,20)),1000000000),1000000000))+ROW()/100000,"")</f>
        <v/>
      </c>
    </row>
    <row r="6126">
      <c r="F6126" s="14" t="n"/>
      <c r="N6126" s="8">
        <f>IF($D6126="","",M6126*V6126/100)</f>
        <v/>
      </c>
      <c r="O6126" s="8" t="n"/>
      <c r="U6126" s="8" t="n"/>
      <c r="V6126" s="8" t="n"/>
      <c r="Y6126">
        <f>IF($D6126="","",IF($AN6126=1,0,IF($AM6126=1,Settings!$C$6,Settings!$C$7))*100)</f>
        <v/>
      </c>
      <c r="Z6126" s="8">
        <f>IF($D6126="","",V6126*Y6126/100)</f>
        <v/>
      </c>
      <c r="AA6126" s="8">
        <f>IF($D6126="","",V6126-Z6126)</f>
        <v/>
      </c>
      <c r="AB6126" s="8">
        <f>IF($D6126="","",AA6126-N6126)</f>
        <v/>
      </c>
      <c r="AF6126" s="8" t="n"/>
      <c r="AI6126" s="14" t="n"/>
      <c r="AK6126">
        <f>IF($D6126="","",IF(COUNTIF($D$2:$D6126,$D6126)=1,1,0))</f>
        <v/>
      </c>
      <c r="AL6126">
        <f>IF($AK6126=1,SUMPRODUCT(--($AO$2:$AO$7001&lt;$AO6126))+1,"")</f>
        <v/>
      </c>
      <c r="AM6126">
        <f>IF($D6126="","",IF(OR($R6126=TRUE(),$R6126="TRUE"),1,0))</f>
        <v/>
      </c>
      <c r="AN6126">
        <f>IF($D6126="","",IF($X6126="Yes",1,0))</f>
        <v/>
      </c>
      <c r="AO6126">
        <f>IF($AK6126=1,IFERROR(IF(VALUE($D6126)&lt;100000000,VALUE($D6126),1000000000),IFERROR(IF(VALUE(MID($D6126,2,20))&lt;100000000,VALUE(MID($D6126,2,20)),1000000000),1000000000))+ROW()/100000,"")</f>
        <v/>
      </c>
    </row>
    <row r="6127">
      <c r="F6127" s="14" t="n"/>
      <c r="N6127" s="8">
        <f>IF($D6127="","",M6127*V6127/100)</f>
        <v/>
      </c>
      <c r="O6127" s="8" t="n"/>
      <c r="U6127" s="8" t="n"/>
      <c r="V6127" s="8" t="n"/>
      <c r="Y6127">
        <f>IF($D6127="","",IF($AN6127=1,0,IF($AM6127=1,Settings!$C$6,Settings!$C$7))*100)</f>
        <v/>
      </c>
      <c r="Z6127" s="8">
        <f>IF($D6127="","",V6127*Y6127/100)</f>
        <v/>
      </c>
      <c r="AA6127" s="8">
        <f>IF($D6127="","",V6127-Z6127)</f>
        <v/>
      </c>
      <c r="AB6127" s="8">
        <f>IF($D6127="","",AA6127-N6127)</f>
        <v/>
      </c>
      <c r="AF6127" s="8" t="n"/>
      <c r="AI6127" s="14" t="n"/>
      <c r="AK6127">
        <f>IF($D6127="","",IF(COUNTIF($D$2:$D6127,$D6127)=1,1,0))</f>
        <v/>
      </c>
      <c r="AL6127">
        <f>IF($AK6127=1,SUMPRODUCT(--($AO$2:$AO$7001&lt;$AO6127))+1,"")</f>
        <v/>
      </c>
      <c r="AM6127">
        <f>IF($D6127="","",IF(OR($R6127=TRUE(),$R6127="TRUE"),1,0))</f>
        <v/>
      </c>
      <c r="AN6127">
        <f>IF($D6127="","",IF($X6127="Yes",1,0))</f>
        <v/>
      </c>
      <c r="AO6127">
        <f>IF($AK6127=1,IFERROR(IF(VALUE($D6127)&lt;100000000,VALUE($D6127),1000000000),IFERROR(IF(VALUE(MID($D6127,2,20))&lt;100000000,VALUE(MID($D6127,2,20)),1000000000),1000000000))+ROW()/100000,"")</f>
        <v/>
      </c>
    </row>
    <row r="6128">
      <c r="F6128" s="14" t="n"/>
      <c r="N6128" s="8">
        <f>IF($D6128="","",M6128*V6128/100)</f>
        <v/>
      </c>
      <c r="O6128" s="8" t="n"/>
      <c r="U6128" s="8" t="n"/>
      <c r="V6128" s="8" t="n"/>
      <c r="Y6128">
        <f>IF($D6128="","",IF($AN6128=1,0,IF($AM6128=1,Settings!$C$6,Settings!$C$7))*100)</f>
        <v/>
      </c>
      <c r="Z6128" s="8">
        <f>IF($D6128="","",V6128*Y6128/100)</f>
        <v/>
      </c>
      <c r="AA6128" s="8">
        <f>IF($D6128="","",V6128-Z6128)</f>
        <v/>
      </c>
      <c r="AB6128" s="8">
        <f>IF($D6128="","",AA6128-N6128)</f>
        <v/>
      </c>
      <c r="AF6128" s="8" t="n"/>
      <c r="AI6128" s="14" t="n"/>
      <c r="AK6128">
        <f>IF($D6128="","",IF(COUNTIF($D$2:$D6128,$D6128)=1,1,0))</f>
        <v/>
      </c>
      <c r="AL6128">
        <f>IF($AK6128=1,SUMPRODUCT(--($AO$2:$AO$7001&lt;$AO6128))+1,"")</f>
        <v/>
      </c>
      <c r="AM6128">
        <f>IF($D6128="","",IF(OR($R6128=TRUE(),$R6128="TRUE"),1,0))</f>
        <v/>
      </c>
      <c r="AN6128">
        <f>IF($D6128="","",IF($X6128="Yes",1,0))</f>
        <v/>
      </c>
      <c r="AO6128">
        <f>IF($AK6128=1,IFERROR(IF(VALUE($D6128)&lt;100000000,VALUE($D6128),1000000000),IFERROR(IF(VALUE(MID($D6128,2,20))&lt;100000000,VALUE(MID($D6128,2,20)),1000000000),1000000000))+ROW()/100000,"")</f>
        <v/>
      </c>
    </row>
    <row r="6129">
      <c r="F6129" s="14" t="n"/>
      <c r="N6129" s="8">
        <f>IF($D6129="","",M6129*V6129/100)</f>
        <v/>
      </c>
      <c r="O6129" s="8" t="n"/>
      <c r="U6129" s="8" t="n"/>
      <c r="V6129" s="8" t="n"/>
      <c r="Y6129">
        <f>IF($D6129="","",IF($AN6129=1,0,IF($AM6129=1,Settings!$C$6,Settings!$C$7))*100)</f>
        <v/>
      </c>
      <c r="Z6129" s="8">
        <f>IF($D6129="","",V6129*Y6129/100)</f>
        <v/>
      </c>
      <c r="AA6129" s="8">
        <f>IF($D6129="","",V6129-Z6129)</f>
        <v/>
      </c>
      <c r="AB6129" s="8">
        <f>IF($D6129="","",AA6129-N6129)</f>
        <v/>
      </c>
      <c r="AF6129" s="8" t="n"/>
      <c r="AI6129" s="14" t="n"/>
      <c r="AK6129">
        <f>IF($D6129="","",IF(COUNTIF($D$2:$D6129,$D6129)=1,1,0))</f>
        <v/>
      </c>
      <c r="AL6129">
        <f>IF($AK6129=1,SUMPRODUCT(--($AO$2:$AO$7001&lt;$AO6129))+1,"")</f>
        <v/>
      </c>
      <c r="AM6129">
        <f>IF($D6129="","",IF(OR($R6129=TRUE(),$R6129="TRUE"),1,0))</f>
        <v/>
      </c>
      <c r="AN6129">
        <f>IF($D6129="","",IF($X6129="Yes",1,0))</f>
        <v/>
      </c>
      <c r="AO6129">
        <f>IF($AK6129=1,IFERROR(IF(VALUE($D6129)&lt;100000000,VALUE($D6129),1000000000),IFERROR(IF(VALUE(MID($D6129,2,20))&lt;100000000,VALUE(MID($D6129,2,20)),1000000000),1000000000))+ROW()/100000,"")</f>
        <v/>
      </c>
    </row>
    <row r="6130">
      <c r="F6130" s="14" t="n"/>
      <c r="N6130" s="8">
        <f>IF($D6130="","",M6130*V6130/100)</f>
        <v/>
      </c>
      <c r="O6130" s="8" t="n"/>
      <c r="U6130" s="8" t="n"/>
      <c r="V6130" s="8" t="n"/>
      <c r="Y6130">
        <f>IF($D6130="","",IF($AN6130=1,0,IF($AM6130=1,Settings!$C$6,Settings!$C$7))*100)</f>
        <v/>
      </c>
      <c r="Z6130" s="8">
        <f>IF($D6130="","",V6130*Y6130/100)</f>
        <v/>
      </c>
      <c r="AA6130" s="8">
        <f>IF($D6130="","",V6130-Z6130)</f>
        <v/>
      </c>
      <c r="AB6130" s="8">
        <f>IF($D6130="","",AA6130-N6130)</f>
        <v/>
      </c>
      <c r="AF6130" s="8" t="n"/>
      <c r="AI6130" s="14" t="n"/>
      <c r="AK6130">
        <f>IF($D6130="","",IF(COUNTIF($D$2:$D6130,$D6130)=1,1,0))</f>
        <v/>
      </c>
      <c r="AL6130">
        <f>IF($AK6130=1,SUMPRODUCT(--($AO$2:$AO$7001&lt;$AO6130))+1,"")</f>
        <v/>
      </c>
      <c r="AM6130">
        <f>IF($D6130="","",IF(OR($R6130=TRUE(),$R6130="TRUE"),1,0))</f>
        <v/>
      </c>
      <c r="AN6130">
        <f>IF($D6130="","",IF($X6130="Yes",1,0))</f>
        <v/>
      </c>
      <c r="AO6130">
        <f>IF($AK6130=1,IFERROR(IF(VALUE($D6130)&lt;100000000,VALUE($D6130),1000000000),IFERROR(IF(VALUE(MID($D6130,2,20))&lt;100000000,VALUE(MID($D6130,2,20)),1000000000),1000000000))+ROW()/100000,"")</f>
        <v/>
      </c>
    </row>
    <row r="6131">
      <c r="F6131" s="14" t="n"/>
      <c r="N6131" s="8">
        <f>IF($D6131="","",M6131*V6131/100)</f>
        <v/>
      </c>
      <c r="O6131" s="8" t="n"/>
      <c r="U6131" s="8" t="n"/>
      <c r="V6131" s="8" t="n"/>
      <c r="Y6131">
        <f>IF($D6131="","",IF($AN6131=1,0,IF($AM6131=1,Settings!$C$6,Settings!$C$7))*100)</f>
        <v/>
      </c>
      <c r="Z6131" s="8">
        <f>IF($D6131="","",V6131*Y6131/100)</f>
        <v/>
      </c>
      <c r="AA6131" s="8">
        <f>IF($D6131="","",V6131-Z6131)</f>
        <v/>
      </c>
      <c r="AB6131" s="8">
        <f>IF($D6131="","",AA6131-N6131)</f>
        <v/>
      </c>
      <c r="AF6131" s="8" t="n"/>
      <c r="AI6131" s="14" t="n"/>
      <c r="AK6131">
        <f>IF($D6131="","",IF(COUNTIF($D$2:$D6131,$D6131)=1,1,0))</f>
        <v/>
      </c>
      <c r="AL6131">
        <f>IF($AK6131=1,SUMPRODUCT(--($AO$2:$AO$7001&lt;$AO6131))+1,"")</f>
        <v/>
      </c>
      <c r="AM6131">
        <f>IF($D6131="","",IF(OR($R6131=TRUE(),$R6131="TRUE"),1,0))</f>
        <v/>
      </c>
      <c r="AN6131">
        <f>IF($D6131="","",IF($X6131="Yes",1,0))</f>
        <v/>
      </c>
      <c r="AO6131">
        <f>IF($AK6131=1,IFERROR(IF(VALUE($D6131)&lt;100000000,VALUE($D6131),1000000000),IFERROR(IF(VALUE(MID($D6131,2,20))&lt;100000000,VALUE(MID($D6131,2,20)),1000000000),1000000000))+ROW()/100000,"")</f>
        <v/>
      </c>
    </row>
    <row r="6132">
      <c r="F6132" s="14" t="n"/>
      <c r="N6132" s="8">
        <f>IF($D6132="","",M6132*V6132/100)</f>
        <v/>
      </c>
      <c r="O6132" s="8" t="n"/>
      <c r="U6132" s="8" t="n"/>
      <c r="V6132" s="8" t="n"/>
      <c r="Y6132">
        <f>IF($D6132="","",IF($AN6132=1,0,IF($AM6132=1,Settings!$C$6,Settings!$C$7))*100)</f>
        <v/>
      </c>
      <c r="Z6132" s="8">
        <f>IF($D6132="","",V6132*Y6132/100)</f>
        <v/>
      </c>
      <c r="AA6132" s="8">
        <f>IF($D6132="","",V6132-Z6132)</f>
        <v/>
      </c>
      <c r="AB6132" s="8">
        <f>IF($D6132="","",AA6132-N6132)</f>
        <v/>
      </c>
      <c r="AF6132" s="8" t="n"/>
      <c r="AI6132" s="14" t="n"/>
      <c r="AK6132">
        <f>IF($D6132="","",IF(COUNTIF($D$2:$D6132,$D6132)=1,1,0))</f>
        <v/>
      </c>
      <c r="AL6132">
        <f>IF($AK6132=1,SUMPRODUCT(--($AO$2:$AO$7001&lt;$AO6132))+1,"")</f>
        <v/>
      </c>
      <c r="AM6132">
        <f>IF($D6132="","",IF(OR($R6132=TRUE(),$R6132="TRUE"),1,0))</f>
        <v/>
      </c>
      <c r="AN6132">
        <f>IF($D6132="","",IF($X6132="Yes",1,0))</f>
        <v/>
      </c>
      <c r="AO6132">
        <f>IF($AK6132=1,IFERROR(IF(VALUE($D6132)&lt;100000000,VALUE($D6132),1000000000),IFERROR(IF(VALUE(MID($D6132,2,20))&lt;100000000,VALUE(MID($D6132,2,20)),1000000000),1000000000))+ROW()/100000,"")</f>
        <v/>
      </c>
    </row>
    <row r="6133">
      <c r="F6133" s="14" t="n"/>
      <c r="N6133" s="8">
        <f>IF($D6133="","",M6133*V6133/100)</f>
        <v/>
      </c>
      <c r="O6133" s="8" t="n"/>
      <c r="U6133" s="8" t="n"/>
      <c r="V6133" s="8" t="n"/>
      <c r="Y6133">
        <f>IF($D6133="","",IF($AN6133=1,0,IF($AM6133=1,Settings!$C$6,Settings!$C$7))*100)</f>
        <v/>
      </c>
      <c r="Z6133" s="8">
        <f>IF($D6133="","",V6133*Y6133/100)</f>
        <v/>
      </c>
      <c r="AA6133" s="8">
        <f>IF($D6133="","",V6133-Z6133)</f>
        <v/>
      </c>
      <c r="AB6133" s="8">
        <f>IF($D6133="","",AA6133-N6133)</f>
        <v/>
      </c>
      <c r="AF6133" s="8" t="n"/>
      <c r="AI6133" s="14" t="n"/>
      <c r="AK6133">
        <f>IF($D6133="","",IF(COUNTIF($D$2:$D6133,$D6133)=1,1,0))</f>
        <v/>
      </c>
      <c r="AL6133">
        <f>IF($AK6133=1,SUMPRODUCT(--($AO$2:$AO$7001&lt;$AO6133))+1,"")</f>
        <v/>
      </c>
      <c r="AM6133">
        <f>IF($D6133="","",IF(OR($R6133=TRUE(),$R6133="TRUE"),1,0))</f>
        <v/>
      </c>
      <c r="AN6133">
        <f>IF($D6133="","",IF($X6133="Yes",1,0))</f>
        <v/>
      </c>
      <c r="AO6133">
        <f>IF($AK6133=1,IFERROR(IF(VALUE($D6133)&lt;100000000,VALUE($D6133),1000000000),IFERROR(IF(VALUE(MID($D6133,2,20))&lt;100000000,VALUE(MID($D6133,2,20)),1000000000),1000000000))+ROW()/100000,"")</f>
        <v/>
      </c>
    </row>
    <row r="6134">
      <c r="F6134" s="14" t="n"/>
      <c r="N6134" s="8">
        <f>IF($D6134="","",M6134*V6134/100)</f>
        <v/>
      </c>
      <c r="O6134" s="8" t="n"/>
      <c r="U6134" s="8" t="n"/>
      <c r="V6134" s="8" t="n"/>
      <c r="Y6134">
        <f>IF($D6134="","",IF($AN6134=1,0,IF($AM6134=1,Settings!$C$6,Settings!$C$7))*100)</f>
        <v/>
      </c>
      <c r="Z6134" s="8">
        <f>IF($D6134="","",V6134*Y6134/100)</f>
        <v/>
      </c>
      <c r="AA6134" s="8">
        <f>IF($D6134="","",V6134-Z6134)</f>
        <v/>
      </c>
      <c r="AB6134" s="8">
        <f>IF($D6134="","",AA6134-N6134)</f>
        <v/>
      </c>
      <c r="AF6134" s="8" t="n"/>
      <c r="AI6134" s="14" t="n"/>
      <c r="AK6134">
        <f>IF($D6134="","",IF(COUNTIF($D$2:$D6134,$D6134)=1,1,0))</f>
        <v/>
      </c>
      <c r="AL6134">
        <f>IF($AK6134=1,SUMPRODUCT(--($AO$2:$AO$7001&lt;$AO6134))+1,"")</f>
        <v/>
      </c>
      <c r="AM6134">
        <f>IF($D6134="","",IF(OR($R6134=TRUE(),$R6134="TRUE"),1,0))</f>
        <v/>
      </c>
      <c r="AN6134">
        <f>IF($D6134="","",IF($X6134="Yes",1,0))</f>
        <v/>
      </c>
      <c r="AO6134">
        <f>IF($AK6134=1,IFERROR(IF(VALUE($D6134)&lt;100000000,VALUE($D6134),1000000000),IFERROR(IF(VALUE(MID($D6134,2,20))&lt;100000000,VALUE(MID($D6134,2,20)),1000000000),1000000000))+ROW()/100000,"")</f>
        <v/>
      </c>
    </row>
    <row r="6135">
      <c r="F6135" s="14" t="n"/>
      <c r="N6135" s="8">
        <f>IF($D6135="","",M6135*V6135/100)</f>
        <v/>
      </c>
      <c r="O6135" s="8" t="n"/>
      <c r="U6135" s="8" t="n"/>
      <c r="V6135" s="8" t="n"/>
      <c r="Y6135">
        <f>IF($D6135="","",IF($AN6135=1,0,IF($AM6135=1,Settings!$C$6,Settings!$C$7))*100)</f>
        <v/>
      </c>
      <c r="Z6135" s="8">
        <f>IF($D6135="","",V6135*Y6135/100)</f>
        <v/>
      </c>
      <c r="AA6135" s="8">
        <f>IF($D6135="","",V6135-Z6135)</f>
        <v/>
      </c>
      <c r="AB6135" s="8">
        <f>IF($D6135="","",AA6135-N6135)</f>
        <v/>
      </c>
      <c r="AF6135" s="8" t="n"/>
      <c r="AI6135" s="14" t="n"/>
      <c r="AK6135">
        <f>IF($D6135="","",IF(COUNTIF($D$2:$D6135,$D6135)=1,1,0))</f>
        <v/>
      </c>
      <c r="AL6135">
        <f>IF($AK6135=1,SUMPRODUCT(--($AO$2:$AO$7001&lt;$AO6135))+1,"")</f>
        <v/>
      </c>
      <c r="AM6135">
        <f>IF($D6135="","",IF(OR($R6135=TRUE(),$R6135="TRUE"),1,0))</f>
        <v/>
      </c>
      <c r="AN6135">
        <f>IF($D6135="","",IF($X6135="Yes",1,0))</f>
        <v/>
      </c>
      <c r="AO6135">
        <f>IF($AK6135=1,IFERROR(IF(VALUE($D6135)&lt;100000000,VALUE($D6135),1000000000),IFERROR(IF(VALUE(MID($D6135,2,20))&lt;100000000,VALUE(MID($D6135,2,20)),1000000000),1000000000))+ROW()/100000,"")</f>
        <v/>
      </c>
    </row>
    <row r="6136">
      <c r="F6136" s="14" t="n"/>
      <c r="N6136" s="8">
        <f>IF($D6136="","",M6136*V6136/100)</f>
        <v/>
      </c>
      <c r="O6136" s="8" t="n"/>
      <c r="U6136" s="8" t="n"/>
      <c r="V6136" s="8" t="n"/>
      <c r="Y6136">
        <f>IF($D6136="","",IF($AN6136=1,0,IF($AM6136=1,Settings!$C$6,Settings!$C$7))*100)</f>
        <v/>
      </c>
      <c r="Z6136" s="8">
        <f>IF($D6136="","",V6136*Y6136/100)</f>
        <v/>
      </c>
      <c r="AA6136" s="8">
        <f>IF($D6136="","",V6136-Z6136)</f>
        <v/>
      </c>
      <c r="AB6136" s="8">
        <f>IF($D6136="","",AA6136-N6136)</f>
        <v/>
      </c>
      <c r="AF6136" s="8" t="n"/>
      <c r="AI6136" s="14" t="n"/>
      <c r="AK6136">
        <f>IF($D6136="","",IF(COUNTIF($D$2:$D6136,$D6136)=1,1,0))</f>
        <v/>
      </c>
      <c r="AL6136">
        <f>IF($AK6136=1,SUMPRODUCT(--($AO$2:$AO$7001&lt;$AO6136))+1,"")</f>
        <v/>
      </c>
      <c r="AM6136">
        <f>IF($D6136="","",IF(OR($R6136=TRUE(),$R6136="TRUE"),1,0))</f>
        <v/>
      </c>
      <c r="AN6136">
        <f>IF($D6136="","",IF($X6136="Yes",1,0))</f>
        <v/>
      </c>
      <c r="AO6136">
        <f>IF($AK6136=1,IFERROR(IF(VALUE($D6136)&lt;100000000,VALUE($D6136),1000000000),IFERROR(IF(VALUE(MID($D6136,2,20))&lt;100000000,VALUE(MID($D6136,2,20)),1000000000),1000000000))+ROW()/100000,"")</f>
        <v/>
      </c>
    </row>
    <row r="6137">
      <c r="F6137" s="14" t="n"/>
      <c r="N6137" s="8">
        <f>IF($D6137="","",M6137*V6137/100)</f>
        <v/>
      </c>
      <c r="O6137" s="8" t="n"/>
      <c r="U6137" s="8" t="n"/>
      <c r="V6137" s="8" t="n"/>
      <c r="Y6137">
        <f>IF($D6137="","",IF($AN6137=1,0,IF($AM6137=1,Settings!$C$6,Settings!$C$7))*100)</f>
        <v/>
      </c>
      <c r="Z6137" s="8">
        <f>IF($D6137="","",V6137*Y6137/100)</f>
        <v/>
      </c>
      <c r="AA6137" s="8">
        <f>IF($D6137="","",V6137-Z6137)</f>
        <v/>
      </c>
      <c r="AB6137" s="8">
        <f>IF($D6137="","",AA6137-N6137)</f>
        <v/>
      </c>
      <c r="AF6137" s="8" t="n"/>
      <c r="AI6137" s="14" t="n"/>
      <c r="AK6137">
        <f>IF($D6137="","",IF(COUNTIF($D$2:$D6137,$D6137)=1,1,0))</f>
        <v/>
      </c>
      <c r="AL6137">
        <f>IF($AK6137=1,SUMPRODUCT(--($AO$2:$AO$7001&lt;$AO6137))+1,"")</f>
        <v/>
      </c>
      <c r="AM6137">
        <f>IF($D6137="","",IF(OR($R6137=TRUE(),$R6137="TRUE"),1,0))</f>
        <v/>
      </c>
      <c r="AN6137">
        <f>IF($D6137="","",IF($X6137="Yes",1,0))</f>
        <v/>
      </c>
      <c r="AO6137">
        <f>IF($AK6137=1,IFERROR(IF(VALUE($D6137)&lt;100000000,VALUE($D6137),1000000000),IFERROR(IF(VALUE(MID($D6137,2,20))&lt;100000000,VALUE(MID($D6137,2,20)),1000000000),1000000000))+ROW()/100000,"")</f>
        <v/>
      </c>
    </row>
    <row r="6138">
      <c r="F6138" s="14" t="n"/>
      <c r="N6138" s="8">
        <f>IF($D6138="","",M6138*V6138/100)</f>
        <v/>
      </c>
      <c r="O6138" s="8" t="n"/>
      <c r="U6138" s="8" t="n"/>
      <c r="V6138" s="8" t="n"/>
      <c r="Y6138">
        <f>IF($D6138="","",IF($AN6138=1,0,IF($AM6138=1,Settings!$C$6,Settings!$C$7))*100)</f>
        <v/>
      </c>
      <c r="Z6138" s="8">
        <f>IF($D6138="","",V6138*Y6138/100)</f>
        <v/>
      </c>
      <c r="AA6138" s="8">
        <f>IF($D6138="","",V6138-Z6138)</f>
        <v/>
      </c>
      <c r="AB6138" s="8">
        <f>IF($D6138="","",AA6138-N6138)</f>
        <v/>
      </c>
      <c r="AF6138" s="8" t="n"/>
      <c r="AI6138" s="14" t="n"/>
      <c r="AK6138">
        <f>IF($D6138="","",IF(COUNTIF($D$2:$D6138,$D6138)=1,1,0))</f>
        <v/>
      </c>
      <c r="AL6138">
        <f>IF($AK6138=1,SUMPRODUCT(--($AO$2:$AO$7001&lt;$AO6138))+1,"")</f>
        <v/>
      </c>
      <c r="AM6138">
        <f>IF($D6138="","",IF(OR($R6138=TRUE(),$R6138="TRUE"),1,0))</f>
        <v/>
      </c>
      <c r="AN6138">
        <f>IF($D6138="","",IF($X6138="Yes",1,0))</f>
        <v/>
      </c>
      <c r="AO6138">
        <f>IF($AK6138=1,IFERROR(IF(VALUE($D6138)&lt;100000000,VALUE($D6138),1000000000),IFERROR(IF(VALUE(MID($D6138,2,20))&lt;100000000,VALUE(MID($D6138,2,20)),1000000000),1000000000))+ROW()/100000,"")</f>
        <v/>
      </c>
    </row>
    <row r="6139">
      <c r="F6139" s="14" t="n"/>
      <c r="N6139" s="8">
        <f>IF($D6139="","",M6139*V6139/100)</f>
        <v/>
      </c>
      <c r="O6139" s="8" t="n"/>
      <c r="U6139" s="8" t="n"/>
      <c r="V6139" s="8" t="n"/>
      <c r="Y6139">
        <f>IF($D6139="","",IF($AN6139=1,0,IF($AM6139=1,Settings!$C$6,Settings!$C$7))*100)</f>
        <v/>
      </c>
      <c r="Z6139" s="8">
        <f>IF($D6139="","",V6139*Y6139/100)</f>
        <v/>
      </c>
      <c r="AA6139" s="8">
        <f>IF($D6139="","",V6139-Z6139)</f>
        <v/>
      </c>
      <c r="AB6139" s="8">
        <f>IF($D6139="","",AA6139-N6139)</f>
        <v/>
      </c>
      <c r="AF6139" s="8" t="n"/>
      <c r="AI6139" s="14" t="n"/>
      <c r="AK6139">
        <f>IF($D6139="","",IF(COUNTIF($D$2:$D6139,$D6139)=1,1,0))</f>
        <v/>
      </c>
      <c r="AL6139">
        <f>IF($AK6139=1,SUMPRODUCT(--($AO$2:$AO$7001&lt;$AO6139))+1,"")</f>
        <v/>
      </c>
      <c r="AM6139">
        <f>IF($D6139="","",IF(OR($R6139=TRUE(),$R6139="TRUE"),1,0))</f>
        <v/>
      </c>
      <c r="AN6139">
        <f>IF($D6139="","",IF($X6139="Yes",1,0))</f>
        <v/>
      </c>
      <c r="AO6139">
        <f>IF($AK6139=1,IFERROR(IF(VALUE($D6139)&lt;100000000,VALUE($D6139),1000000000),IFERROR(IF(VALUE(MID($D6139,2,20))&lt;100000000,VALUE(MID($D6139,2,20)),1000000000),1000000000))+ROW()/100000,"")</f>
        <v/>
      </c>
    </row>
    <row r="6140">
      <c r="F6140" s="14" t="n"/>
      <c r="N6140" s="8">
        <f>IF($D6140="","",M6140*V6140/100)</f>
        <v/>
      </c>
      <c r="O6140" s="8" t="n"/>
      <c r="U6140" s="8" t="n"/>
      <c r="V6140" s="8" t="n"/>
      <c r="Y6140">
        <f>IF($D6140="","",IF($AN6140=1,0,IF($AM6140=1,Settings!$C$6,Settings!$C$7))*100)</f>
        <v/>
      </c>
      <c r="Z6140" s="8">
        <f>IF($D6140="","",V6140*Y6140/100)</f>
        <v/>
      </c>
      <c r="AA6140" s="8">
        <f>IF($D6140="","",V6140-Z6140)</f>
        <v/>
      </c>
      <c r="AB6140" s="8">
        <f>IF($D6140="","",AA6140-N6140)</f>
        <v/>
      </c>
      <c r="AF6140" s="8" t="n"/>
      <c r="AI6140" s="14" t="n"/>
      <c r="AK6140">
        <f>IF($D6140="","",IF(COUNTIF($D$2:$D6140,$D6140)=1,1,0))</f>
        <v/>
      </c>
      <c r="AL6140">
        <f>IF($AK6140=1,SUMPRODUCT(--($AO$2:$AO$7001&lt;$AO6140))+1,"")</f>
        <v/>
      </c>
      <c r="AM6140">
        <f>IF($D6140="","",IF(OR($R6140=TRUE(),$R6140="TRUE"),1,0))</f>
        <v/>
      </c>
      <c r="AN6140">
        <f>IF($D6140="","",IF($X6140="Yes",1,0))</f>
        <v/>
      </c>
      <c r="AO6140">
        <f>IF($AK6140=1,IFERROR(IF(VALUE($D6140)&lt;100000000,VALUE($D6140),1000000000),IFERROR(IF(VALUE(MID($D6140,2,20))&lt;100000000,VALUE(MID($D6140,2,20)),1000000000),1000000000))+ROW()/100000,"")</f>
        <v/>
      </c>
    </row>
    <row r="6141">
      <c r="F6141" s="14" t="n"/>
      <c r="N6141" s="8">
        <f>IF($D6141="","",M6141*V6141/100)</f>
        <v/>
      </c>
      <c r="O6141" s="8" t="n"/>
      <c r="U6141" s="8" t="n"/>
      <c r="V6141" s="8" t="n"/>
      <c r="Y6141">
        <f>IF($D6141="","",IF($AN6141=1,0,IF($AM6141=1,Settings!$C$6,Settings!$C$7))*100)</f>
        <v/>
      </c>
      <c r="Z6141" s="8">
        <f>IF($D6141="","",V6141*Y6141/100)</f>
        <v/>
      </c>
      <c r="AA6141" s="8">
        <f>IF($D6141="","",V6141-Z6141)</f>
        <v/>
      </c>
      <c r="AB6141" s="8">
        <f>IF($D6141="","",AA6141-N6141)</f>
        <v/>
      </c>
      <c r="AF6141" s="8" t="n"/>
      <c r="AI6141" s="14" t="n"/>
      <c r="AK6141">
        <f>IF($D6141="","",IF(COUNTIF($D$2:$D6141,$D6141)=1,1,0))</f>
        <v/>
      </c>
      <c r="AL6141">
        <f>IF($AK6141=1,SUMPRODUCT(--($AO$2:$AO$7001&lt;$AO6141))+1,"")</f>
        <v/>
      </c>
      <c r="AM6141">
        <f>IF($D6141="","",IF(OR($R6141=TRUE(),$R6141="TRUE"),1,0))</f>
        <v/>
      </c>
      <c r="AN6141">
        <f>IF($D6141="","",IF($X6141="Yes",1,0))</f>
        <v/>
      </c>
      <c r="AO6141">
        <f>IF($AK6141=1,IFERROR(IF(VALUE($D6141)&lt;100000000,VALUE($D6141),1000000000),IFERROR(IF(VALUE(MID($D6141,2,20))&lt;100000000,VALUE(MID($D6141,2,20)),1000000000),1000000000))+ROW()/100000,"")</f>
        <v/>
      </c>
    </row>
    <row r="6142">
      <c r="F6142" s="14" t="n"/>
      <c r="N6142" s="8">
        <f>IF($D6142="","",M6142*V6142/100)</f>
        <v/>
      </c>
      <c r="O6142" s="8" t="n"/>
      <c r="U6142" s="8" t="n"/>
      <c r="V6142" s="8" t="n"/>
      <c r="Y6142">
        <f>IF($D6142="","",IF($AN6142=1,0,IF($AM6142=1,Settings!$C$6,Settings!$C$7))*100)</f>
        <v/>
      </c>
      <c r="Z6142" s="8">
        <f>IF($D6142="","",V6142*Y6142/100)</f>
        <v/>
      </c>
      <c r="AA6142" s="8">
        <f>IF($D6142="","",V6142-Z6142)</f>
        <v/>
      </c>
      <c r="AB6142" s="8">
        <f>IF($D6142="","",AA6142-N6142)</f>
        <v/>
      </c>
      <c r="AF6142" s="8" t="n"/>
      <c r="AI6142" s="14" t="n"/>
      <c r="AK6142">
        <f>IF($D6142="","",IF(COUNTIF($D$2:$D6142,$D6142)=1,1,0))</f>
        <v/>
      </c>
      <c r="AL6142">
        <f>IF($AK6142=1,SUMPRODUCT(--($AO$2:$AO$7001&lt;$AO6142))+1,"")</f>
        <v/>
      </c>
      <c r="AM6142">
        <f>IF($D6142="","",IF(OR($R6142=TRUE(),$R6142="TRUE"),1,0))</f>
        <v/>
      </c>
      <c r="AN6142">
        <f>IF($D6142="","",IF($X6142="Yes",1,0))</f>
        <v/>
      </c>
      <c r="AO6142">
        <f>IF($AK6142=1,IFERROR(IF(VALUE($D6142)&lt;100000000,VALUE($D6142),1000000000),IFERROR(IF(VALUE(MID($D6142,2,20))&lt;100000000,VALUE(MID($D6142,2,20)),1000000000),1000000000))+ROW()/100000,"")</f>
        <v/>
      </c>
    </row>
    <row r="6143">
      <c r="F6143" s="14" t="n"/>
      <c r="N6143" s="8">
        <f>IF($D6143="","",M6143*V6143/100)</f>
        <v/>
      </c>
      <c r="O6143" s="8" t="n"/>
      <c r="U6143" s="8" t="n"/>
      <c r="V6143" s="8" t="n"/>
      <c r="Y6143">
        <f>IF($D6143="","",IF($AN6143=1,0,IF($AM6143=1,Settings!$C$6,Settings!$C$7))*100)</f>
        <v/>
      </c>
      <c r="Z6143" s="8">
        <f>IF($D6143="","",V6143*Y6143/100)</f>
        <v/>
      </c>
      <c r="AA6143" s="8">
        <f>IF($D6143="","",V6143-Z6143)</f>
        <v/>
      </c>
      <c r="AB6143" s="8">
        <f>IF($D6143="","",AA6143-N6143)</f>
        <v/>
      </c>
      <c r="AF6143" s="8" t="n"/>
      <c r="AI6143" s="14" t="n"/>
      <c r="AK6143">
        <f>IF($D6143="","",IF(COUNTIF($D$2:$D6143,$D6143)=1,1,0))</f>
        <v/>
      </c>
      <c r="AL6143">
        <f>IF($AK6143=1,SUMPRODUCT(--($AO$2:$AO$7001&lt;$AO6143))+1,"")</f>
        <v/>
      </c>
      <c r="AM6143">
        <f>IF($D6143="","",IF(OR($R6143=TRUE(),$R6143="TRUE"),1,0))</f>
        <v/>
      </c>
      <c r="AN6143">
        <f>IF($D6143="","",IF($X6143="Yes",1,0))</f>
        <v/>
      </c>
      <c r="AO6143">
        <f>IF($AK6143=1,IFERROR(IF(VALUE($D6143)&lt;100000000,VALUE($D6143),1000000000),IFERROR(IF(VALUE(MID($D6143,2,20))&lt;100000000,VALUE(MID($D6143,2,20)),1000000000),1000000000))+ROW()/100000,"")</f>
        <v/>
      </c>
    </row>
    <row r="6144">
      <c r="F6144" s="14" t="n"/>
      <c r="N6144" s="8">
        <f>IF($D6144="","",M6144*V6144/100)</f>
        <v/>
      </c>
      <c r="O6144" s="8" t="n"/>
      <c r="U6144" s="8" t="n"/>
      <c r="V6144" s="8" t="n"/>
      <c r="Y6144">
        <f>IF($D6144="","",IF($AN6144=1,0,IF($AM6144=1,Settings!$C$6,Settings!$C$7))*100)</f>
        <v/>
      </c>
      <c r="Z6144" s="8">
        <f>IF($D6144="","",V6144*Y6144/100)</f>
        <v/>
      </c>
      <c r="AA6144" s="8">
        <f>IF($D6144="","",V6144-Z6144)</f>
        <v/>
      </c>
      <c r="AB6144" s="8">
        <f>IF($D6144="","",AA6144-N6144)</f>
        <v/>
      </c>
      <c r="AF6144" s="8" t="n"/>
      <c r="AI6144" s="14" t="n"/>
      <c r="AK6144">
        <f>IF($D6144="","",IF(COUNTIF($D$2:$D6144,$D6144)=1,1,0))</f>
        <v/>
      </c>
      <c r="AL6144">
        <f>IF($AK6144=1,SUMPRODUCT(--($AO$2:$AO$7001&lt;$AO6144))+1,"")</f>
        <v/>
      </c>
      <c r="AM6144">
        <f>IF($D6144="","",IF(OR($R6144=TRUE(),$R6144="TRUE"),1,0))</f>
        <v/>
      </c>
      <c r="AN6144">
        <f>IF($D6144="","",IF($X6144="Yes",1,0))</f>
        <v/>
      </c>
      <c r="AO6144">
        <f>IF($AK6144=1,IFERROR(IF(VALUE($D6144)&lt;100000000,VALUE($D6144),1000000000),IFERROR(IF(VALUE(MID($D6144,2,20))&lt;100000000,VALUE(MID($D6144,2,20)),1000000000),1000000000))+ROW()/100000,"")</f>
        <v/>
      </c>
    </row>
    <row r="6145">
      <c r="F6145" s="14" t="n"/>
      <c r="N6145" s="8">
        <f>IF($D6145="","",M6145*V6145/100)</f>
        <v/>
      </c>
      <c r="O6145" s="8" t="n"/>
      <c r="U6145" s="8" t="n"/>
      <c r="V6145" s="8" t="n"/>
      <c r="Y6145">
        <f>IF($D6145="","",IF($AN6145=1,0,IF($AM6145=1,Settings!$C$6,Settings!$C$7))*100)</f>
        <v/>
      </c>
      <c r="Z6145" s="8">
        <f>IF($D6145="","",V6145*Y6145/100)</f>
        <v/>
      </c>
      <c r="AA6145" s="8">
        <f>IF($D6145="","",V6145-Z6145)</f>
        <v/>
      </c>
      <c r="AB6145" s="8">
        <f>IF($D6145="","",AA6145-N6145)</f>
        <v/>
      </c>
      <c r="AF6145" s="8" t="n"/>
      <c r="AI6145" s="14" t="n"/>
      <c r="AK6145">
        <f>IF($D6145="","",IF(COUNTIF($D$2:$D6145,$D6145)=1,1,0))</f>
        <v/>
      </c>
      <c r="AL6145">
        <f>IF($AK6145=1,SUMPRODUCT(--($AO$2:$AO$7001&lt;$AO6145))+1,"")</f>
        <v/>
      </c>
      <c r="AM6145">
        <f>IF($D6145="","",IF(OR($R6145=TRUE(),$R6145="TRUE"),1,0))</f>
        <v/>
      </c>
      <c r="AN6145">
        <f>IF($D6145="","",IF($X6145="Yes",1,0))</f>
        <v/>
      </c>
      <c r="AO6145">
        <f>IF($AK6145=1,IFERROR(IF(VALUE($D6145)&lt;100000000,VALUE($D6145),1000000000),IFERROR(IF(VALUE(MID($D6145,2,20))&lt;100000000,VALUE(MID($D6145,2,20)),1000000000),1000000000))+ROW()/100000,"")</f>
        <v/>
      </c>
    </row>
    <row r="6146">
      <c r="F6146" s="14" t="n"/>
      <c r="N6146" s="8">
        <f>IF($D6146="","",M6146*V6146/100)</f>
        <v/>
      </c>
      <c r="O6146" s="8" t="n"/>
      <c r="U6146" s="8" t="n"/>
      <c r="V6146" s="8" t="n"/>
      <c r="Y6146">
        <f>IF($D6146="","",IF($AN6146=1,0,IF($AM6146=1,Settings!$C$6,Settings!$C$7))*100)</f>
        <v/>
      </c>
      <c r="Z6146" s="8">
        <f>IF($D6146="","",V6146*Y6146/100)</f>
        <v/>
      </c>
      <c r="AA6146" s="8">
        <f>IF($D6146="","",V6146-Z6146)</f>
        <v/>
      </c>
      <c r="AB6146" s="8">
        <f>IF($D6146="","",AA6146-N6146)</f>
        <v/>
      </c>
      <c r="AF6146" s="8" t="n"/>
      <c r="AI6146" s="14" t="n"/>
      <c r="AK6146">
        <f>IF($D6146="","",IF(COUNTIF($D$2:$D6146,$D6146)=1,1,0))</f>
        <v/>
      </c>
      <c r="AL6146">
        <f>IF($AK6146=1,SUMPRODUCT(--($AO$2:$AO$7001&lt;$AO6146))+1,"")</f>
        <v/>
      </c>
      <c r="AM6146">
        <f>IF($D6146="","",IF(OR($R6146=TRUE(),$R6146="TRUE"),1,0))</f>
        <v/>
      </c>
      <c r="AN6146">
        <f>IF($D6146="","",IF($X6146="Yes",1,0))</f>
        <v/>
      </c>
      <c r="AO6146">
        <f>IF($AK6146=1,IFERROR(IF(VALUE($D6146)&lt;100000000,VALUE($D6146),1000000000),IFERROR(IF(VALUE(MID($D6146,2,20))&lt;100000000,VALUE(MID($D6146,2,20)),1000000000),1000000000))+ROW()/100000,"")</f>
        <v/>
      </c>
    </row>
    <row r="6147">
      <c r="F6147" s="14" t="n"/>
      <c r="N6147" s="8">
        <f>IF($D6147="","",M6147*V6147/100)</f>
        <v/>
      </c>
      <c r="O6147" s="8" t="n"/>
      <c r="U6147" s="8" t="n"/>
      <c r="V6147" s="8" t="n"/>
      <c r="Y6147">
        <f>IF($D6147="","",IF($AN6147=1,0,IF($AM6147=1,Settings!$C$6,Settings!$C$7))*100)</f>
        <v/>
      </c>
      <c r="Z6147" s="8">
        <f>IF($D6147="","",V6147*Y6147/100)</f>
        <v/>
      </c>
      <c r="AA6147" s="8">
        <f>IF($D6147="","",V6147-Z6147)</f>
        <v/>
      </c>
      <c r="AB6147" s="8">
        <f>IF($D6147="","",AA6147-N6147)</f>
        <v/>
      </c>
      <c r="AF6147" s="8" t="n"/>
      <c r="AI6147" s="14" t="n"/>
      <c r="AK6147">
        <f>IF($D6147="","",IF(COUNTIF($D$2:$D6147,$D6147)=1,1,0))</f>
        <v/>
      </c>
      <c r="AL6147">
        <f>IF($AK6147=1,SUMPRODUCT(--($AO$2:$AO$7001&lt;$AO6147))+1,"")</f>
        <v/>
      </c>
      <c r="AM6147">
        <f>IF($D6147="","",IF(OR($R6147=TRUE(),$R6147="TRUE"),1,0))</f>
        <v/>
      </c>
      <c r="AN6147">
        <f>IF($D6147="","",IF($X6147="Yes",1,0))</f>
        <v/>
      </c>
      <c r="AO6147">
        <f>IF($AK6147=1,IFERROR(IF(VALUE($D6147)&lt;100000000,VALUE($D6147),1000000000),IFERROR(IF(VALUE(MID($D6147,2,20))&lt;100000000,VALUE(MID($D6147,2,20)),1000000000),1000000000))+ROW()/100000,"")</f>
        <v/>
      </c>
    </row>
    <row r="6148">
      <c r="F6148" s="14" t="n"/>
      <c r="N6148" s="8">
        <f>IF($D6148="","",M6148*V6148/100)</f>
        <v/>
      </c>
      <c r="O6148" s="8" t="n"/>
      <c r="U6148" s="8" t="n"/>
      <c r="V6148" s="8" t="n"/>
      <c r="Y6148">
        <f>IF($D6148="","",IF($AN6148=1,0,IF($AM6148=1,Settings!$C$6,Settings!$C$7))*100)</f>
        <v/>
      </c>
      <c r="Z6148" s="8">
        <f>IF($D6148="","",V6148*Y6148/100)</f>
        <v/>
      </c>
      <c r="AA6148" s="8">
        <f>IF($D6148="","",V6148-Z6148)</f>
        <v/>
      </c>
      <c r="AB6148" s="8">
        <f>IF($D6148="","",AA6148-N6148)</f>
        <v/>
      </c>
      <c r="AF6148" s="8" t="n"/>
      <c r="AI6148" s="14" t="n"/>
      <c r="AK6148">
        <f>IF($D6148="","",IF(COUNTIF($D$2:$D6148,$D6148)=1,1,0))</f>
        <v/>
      </c>
      <c r="AL6148">
        <f>IF($AK6148=1,SUMPRODUCT(--($AO$2:$AO$7001&lt;$AO6148))+1,"")</f>
        <v/>
      </c>
      <c r="AM6148">
        <f>IF($D6148="","",IF(OR($R6148=TRUE(),$R6148="TRUE"),1,0))</f>
        <v/>
      </c>
      <c r="AN6148">
        <f>IF($D6148="","",IF($X6148="Yes",1,0))</f>
        <v/>
      </c>
      <c r="AO6148">
        <f>IF($AK6148=1,IFERROR(IF(VALUE($D6148)&lt;100000000,VALUE($D6148),1000000000),IFERROR(IF(VALUE(MID($D6148,2,20))&lt;100000000,VALUE(MID($D6148,2,20)),1000000000),1000000000))+ROW()/100000,"")</f>
        <v/>
      </c>
    </row>
    <row r="6149">
      <c r="F6149" s="14" t="n"/>
      <c r="N6149" s="8">
        <f>IF($D6149="","",M6149*V6149/100)</f>
        <v/>
      </c>
      <c r="O6149" s="8" t="n"/>
      <c r="U6149" s="8" t="n"/>
      <c r="V6149" s="8" t="n"/>
      <c r="Y6149">
        <f>IF($D6149="","",IF($AN6149=1,0,IF($AM6149=1,Settings!$C$6,Settings!$C$7))*100)</f>
        <v/>
      </c>
      <c r="Z6149" s="8">
        <f>IF($D6149="","",V6149*Y6149/100)</f>
        <v/>
      </c>
      <c r="AA6149" s="8">
        <f>IF($D6149="","",V6149-Z6149)</f>
        <v/>
      </c>
      <c r="AB6149" s="8">
        <f>IF($D6149="","",AA6149-N6149)</f>
        <v/>
      </c>
      <c r="AF6149" s="8" t="n"/>
      <c r="AI6149" s="14" t="n"/>
      <c r="AK6149">
        <f>IF($D6149="","",IF(COUNTIF($D$2:$D6149,$D6149)=1,1,0))</f>
        <v/>
      </c>
      <c r="AL6149">
        <f>IF($AK6149=1,SUMPRODUCT(--($AO$2:$AO$7001&lt;$AO6149))+1,"")</f>
        <v/>
      </c>
      <c r="AM6149">
        <f>IF($D6149="","",IF(OR($R6149=TRUE(),$R6149="TRUE"),1,0))</f>
        <v/>
      </c>
      <c r="AN6149">
        <f>IF($D6149="","",IF($X6149="Yes",1,0))</f>
        <v/>
      </c>
      <c r="AO6149">
        <f>IF($AK6149=1,IFERROR(IF(VALUE($D6149)&lt;100000000,VALUE($D6149),1000000000),IFERROR(IF(VALUE(MID($D6149,2,20))&lt;100000000,VALUE(MID($D6149,2,20)),1000000000),1000000000))+ROW()/100000,"")</f>
        <v/>
      </c>
    </row>
    <row r="6150">
      <c r="F6150" s="14" t="n"/>
      <c r="N6150" s="8">
        <f>IF($D6150="","",M6150*V6150/100)</f>
        <v/>
      </c>
      <c r="O6150" s="8" t="n"/>
      <c r="U6150" s="8" t="n"/>
      <c r="V6150" s="8" t="n"/>
      <c r="Y6150">
        <f>IF($D6150="","",IF($AN6150=1,0,IF($AM6150=1,Settings!$C$6,Settings!$C$7))*100)</f>
        <v/>
      </c>
      <c r="Z6150" s="8">
        <f>IF($D6150="","",V6150*Y6150/100)</f>
        <v/>
      </c>
      <c r="AA6150" s="8">
        <f>IF($D6150="","",V6150-Z6150)</f>
        <v/>
      </c>
      <c r="AB6150" s="8">
        <f>IF($D6150="","",AA6150-N6150)</f>
        <v/>
      </c>
      <c r="AF6150" s="8" t="n"/>
      <c r="AI6150" s="14" t="n"/>
      <c r="AK6150">
        <f>IF($D6150="","",IF(COUNTIF($D$2:$D6150,$D6150)=1,1,0))</f>
        <v/>
      </c>
      <c r="AL6150">
        <f>IF($AK6150=1,SUMPRODUCT(--($AO$2:$AO$7001&lt;$AO6150))+1,"")</f>
        <v/>
      </c>
      <c r="AM6150">
        <f>IF($D6150="","",IF(OR($R6150=TRUE(),$R6150="TRUE"),1,0))</f>
        <v/>
      </c>
      <c r="AN6150">
        <f>IF($D6150="","",IF($X6150="Yes",1,0))</f>
        <v/>
      </c>
      <c r="AO6150">
        <f>IF($AK6150=1,IFERROR(IF(VALUE($D6150)&lt;100000000,VALUE($D6150),1000000000),IFERROR(IF(VALUE(MID($D6150,2,20))&lt;100000000,VALUE(MID($D6150,2,20)),1000000000),1000000000))+ROW()/100000,"")</f>
        <v/>
      </c>
    </row>
    <row r="6151">
      <c r="F6151" s="14" t="n"/>
      <c r="N6151" s="8">
        <f>IF($D6151="","",M6151*V6151/100)</f>
        <v/>
      </c>
      <c r="O6151" s="8" t="n"/>
      <c r="U6151" s="8" t="n"/>
      <c r="V6151" s="8" t="n"/>
      <c r="Y6151">
        <f>IF($D6151="","",IF($AN6151=1,0,IF($AM6151=1,Settings!$C$6,Settings!$C$7))*100)</f>
        <v/>
      </c>
      <c r="Z6151" s="8">
        <f>IF($D6151="","",V6151*Y6151/100)</f>
        <v/>
      </c>
      <c r="AA6151" s="8">
        <f>IF($D6151="","",V6151-Z6151)</f>
        <v/>
      </c>
      <c r="AB6151" s="8">
        <f>IF($D6151="","",AA6151-N6151)</f>
        <v/>
      </c>
      <c r="AF6151" s="8" t="n"/>
      <c r="AI6151" s="14" t="n"/>
      <c r="AK6151">
        <f>IF($D6151="","",IF(COUNTIF($D$2:$D6151,$D6151)=1,1,0))</f>
        <v/>
      </c>
      <c r="AL6151">
        <f>IF($AK6151=1,SUMPRODUCT(--($AO$2:$AO$7001&lt;$AO6151))+1,"")</f>
        <v/>
      </c>
      <c r="AM6151">
        <f>IF($D6151="","",IF(OR($R6151=TRUE(),$R6151="TRUE"),1,0))</f>
        <v/>
      </c>
      <c r="AN6151">
        <f>IF($D6151="","",IF($X6151="Yes",1,0))</f>
        <v/>
      </c>
      <c r="AO6151">
        <f>IF($AK6151=1,IFERROR(IF(VALUE($D6151)&lt;100000000,VALUE($D6151),1000000000),IFERROR(IF(VALUE(MID($D6151,2,20))&lt;100000000,VALUE(MID($D6151,2,20)),1000000000),1000000000))+ROW()/100000,"")</f>
        <v/>
      </c>
    </row>
    <row r="6152">
      <c r="F6152" s="14" t="n"/>
      <c r="N6152" s="8">
        <f>IF($D6152="","",M6152*V6152/100)</f>
        <v/>
      </c>
      <c r="O6152" s="8" t="n"/>
      <c r="U6152" s="8" t="n"/>
      <c r="V6152" s="8" t="n"/>
      <c r="Y6152">
        <f>IF($D6152="","",IF($AN6152=1,0,IF($AM6152=1,Settings!$C$6,Settings!$C$7))*100)</f>
        <v/>
      </c>
      <c r="Z6152" s="8">
        <f>IF($D6152="","",V6152*Y6152/100)</f>
        <v/>
      </c>
      <c r="AA6152" s="8">
        <f>IF($D6152="","",V6152-Z6152)</f>
        <v/>
      </c>
      <c r="AB6152" s="8">
        <f>IF($D6152="","",AA6152-N6152)</f>
        <v/>
      </c>
      <c r="AF6152" s="8" t="n"/>
      <c r="AI6152" s="14" t="n"/>
      <c r="AK6152">
        <f>IF($D6152="","",IF(COUNTIF($D$2:$D6152,$D6152)=1,1,0))</f>
        <v/>
      </c>
      <c r="AL6152">
        <f>IF($AK6152=1,SUMPRODUCT(--($AO$2:$AO$7001&lt;$AO6152))+1,"")</f>
        <v/>
      </c>
      <c r="AM6152">
        <f>IF($D6152="","",IF(OR($R6152=TRUE(),$R6152="TRUE"),1,0))</f>
        <v/>
      </c>
      <c r="AN6152">
        <f>IF($D6152="","",IF($X6152="Yes",1,0))</f>
        <v/>
      </c>
      <c r="AO6152">
        <f>IF($AK6152=1,IFERROR(IF(VALUE($D6152)&lt;100000000,VALUE($D6152),1000000000),IFERROR(IF(VALUE(MID($D6152,2,20))&lt;100000000,VALUE(MID($D6152,2,20)),1000000000),1000000000))+ROW()/100000,"")</f>
        <v/>
      </c>
    </row>
    <row r="6153">
      <c r="F6153" s="14" t="n"/>
      <c r="N6153" s="8">
        <f>IF($D6153="","",M6153*V6153/100)</f>
        <v/>
      </c>
      <c r="O6153" s="8" t="n"/>
      <c r="U6153" s="8" t="n"/>
      <c r="V6153" s="8" t="n"/>
      <c r="Y6153">
        <f>IF($D6153="","",IF($AN6153=1,0,IF($AM6153=1,Settings!$C$6,Settings!$C$7))*100)</f>
        <v/>
      </c>
      <c r="Z6153" s="8">
        <f>IF($D6153="","",V6153*Y6153/100)</f>
        <v/>
      </c>
      <c r="AA6153" s="8">
        <f>IF($D6153="","",V6153-Z6153)</f>
        <v/>
      </c>
      <c r="AB6153" s="8">
        <f>IF($D6153="","",AA6153-N6153)</f>
        <v/>
      </c>
      <c r="AF6153" s="8" t="n"/>
      <c r="AI6153" s="14" t="n"/>
      <c r="AK6153">
        <f>IF($D6153="","",IF(COUNTIF($D$2:$D6153,$D6153)=1,1,0))</f>
        <v/>
      </c>
      <c r="AL6153">
        <f>IF($AK6153=1,SUMPRODUCT(--($AO$2:$AO$7001&lt;$AO6153))+1,"")</f>
        <v/>
      </c>
      <c r="AM6153">
        <f>IF($D6153="","",IF(OR($R6153=TRUE(),$R6153="TRUE"),1,0))</f>
        <v/>
      </c>
      <c r="AN6153">
        <f>IF($D6153="","",IF($X6153="Yes",1,0))</f>
        <v/>
      </c>
      <c r="AO6153">
        <f>IF($AK6153=1,IFERROR(IF(VALUE($D6153)&lt;100000000,VALUE($D6153),1000000000),IFERROR(IF(VALUE(MID($D6153,2,20))&lt;100000000,VALUE(MID($D6153,2,20)),1000000000),1000000000))+ROW()/100000,"")</f>
        <v/>
      </c>
    </row>
    <row r="6154">
      <c r="F6154" s="14" t="n"/>
      <c r="N6154" s="8">
        <f>IF($D6154="","",M6154*V6154/100)</f>
        <v/>
      </c>
      <c r="O6154" s="8" t="n"/>
      <c r="U6154" s="8" t="n"/>
      <c r="V6154" s="8" t="n"/>
      <c r="Y6154">
        <f>IF($D6154="","",IF($AN6154=1,0,IF($AM6154=1,Settings!$C$6,Settings!$C$7))*100)</f>
        <v/>
      </c>
      <c r="Z6154" s="8">
        <f>IF($D6154="","",V6154*Y6154/100)</f>
        <v/>
      </c>
      <c r="AA6154" s="8">
        <f>IF($D6154="","",V6154-Z6154)</f>
        <v/>
      </c>
      <c r="AB6154" s="8">
        <f>IF($D6154="","",AA6154-N6154)</f>
        <v/>
      </c>
      <c r="AF6154" s="8" t="n"/>
      <c r="AI6154" s="14" t="n"/>
      <c r="AK6154">
        <f>IF($D6154="","",IF(COUNTIF($D$2:$D6154,$D6154)=1,1,0))</f>
        <v/>
      </c>
      <c r="AL6154">
        <f>IF($AK6154=1,SUMPRODUCT(--($AO$2:$AO$7001&lt;$AO6154))+1,"")</f>
        <v/>
      </c>
      <c r="AM6154">
        <f>IF($D6154="","",IF(OR($R6154=TRUE(),$R6154="TRUE"),1,0))</f>
        <v/>
      </c>
      <c r="AN6154">
        <f>IF($D6154="","",IF($X6154="Yes",1,0))</f>
        <v/>
      </c>
      <c r="AO6154">
        <f>IF($AK6154=1,IFERROR(IF(VALUE($D6154)&lt;100000000,VALUE($D6154),1000000000),IFERROR(IF(VALUE(MID($D6154,2,20))&lt;100000000,VALUE(MID($D6154,2,20)),1000000000),1000000000))+ROW()/100000,"")</f>
        <v/>
      </c>
    </row>
    <row r="6155">
      <c r="F6155" s="14" t="n"/>
      <c r="N6155" s="8">
        <f>IF($D6155="","",M6155*V6155/100)</f>
        <v/>
      </c>
      <c r="O6155" s="8" t="n"/>
      <c r="U6155" s="8" t="n"/>
      <c r="V6155" s="8" t="n"/>
      <c r="Y6155">
        <f>IF($D6155="","",IF($AN6155=1,0,IF($AM6155=1,Settings!$C$6,Settings!$C$7))*100)</f>
        <v/>
      </c>
      <c r="Z6155" s="8">
        <f>IF($D6155="","",V6155*Y6155/100)</f>
        <v/>
      </c>
      <c r="AA6155" s="8">
        <f>IF($D6155="","",V6155-Z6155)</f>
        <v/>
      </c>
      <c r="AB6155" s="8">
        <f>IF($D6155="","",AA6155-N6155)</f>
        <v/>
      </c>
      <c r="AF6155" s="8" t="n"/>
      <c r="AI6155" s="14" t="n"/>
      <c r="AK6155">
        <f>IF($D6155="","",IF(COUNTIF($D$2:$D6155,$D6155)=1,1,0))</f>
        <v/>
      </c>
      <c r="AL6155">
        <f>IF($AK6155=1,SUMPRODUCT(--($AO$2:$AO$7001&lt;$AO6155))+1,"")</f>
        <v/>
      </c>
      <c r="AM6155">
        <f>IF($D6155="","",IF(OR($R6155=TRUE(),$R6155="TRUE"),1,0))</f>
        <v/>
      </c>
      <c r="AN6155">
        <f>IF($D6155="","",IF($X6155="Yes",1,0))</f>
        <v/>
      </c>
      <c r="AO6155">
        <f>IF($AK6155=1,IFERROR(IF(VALUE($D6155)&lt;100000000,VALUE($D6155),1000000000),IFERROR(IF(VALUE(MID($D6155,2,20))&lt;100000000,VALUE(MID($D6155,2,20)),1000000000),1000000000))+ROW()/100000,"")</f>
        <v/>
      </c>
    </row>
    <row r="6156">
      <c r="F6156" s="14" t="n"/>
      <c r="N6156" s="8">
        <f>IF($D6156="","",M6156*V6156/100)</f>
        <v/>
      </c>
      <c r="O6156" s="8" t="n"/>
      <c r="U6156" s="8" t="n"/>
      <c r="V6156" s="8" t="n"/>
      <c r="Y6156">
        <f>IF($D6156="","",IF($AN6156=1,0,IF($AM6156=1,Settings!$C$6,Settings!$C$7))*100)</f>
        <v/>
      </c>
      <c r="Z6156" s="8">
        <f>IF($D6156="","",V6156*Y6156/100)</f>
        <v/>
      </c>
      <c r="AA6156" s="8">
        <f>IF($D6156="","",V6156-Z6156)</f>
        <v/>
      </c>
      <c r="AB6156" s="8">
        <f>IF($D6156="","",AA6156-N6156)</f>
        <v/>
      </c>
      <c r="AF6156" s="8" t="n"/>
      <c r="AI6156" s="14" t="n"/>
      <c r="AK6156">
        <f>IF($D6156="","",IF(COUNTIF($D$2:$D6156,$D6156)=1,1,0))</f>
        <v/>
      </c>
      <c r="AL6156">
        <f>IF($AK6156=1,SUMPRODUCT(--($AO$2:$AO$7001&lt;$AO6156))+1,"")</f>
        <v/>
      </c>
      <c r="AM6156">
        <f>IF($D6156="","",IF(OR($R6156=TRUE(),$R6156="TRUE"),1,0))</f>
        <v/>
      </c>
      <c r="AN6156">
        <f>IF($D6156="","",IF($X6156="Yes",1,0))</f>
        <v/>
      </c>
      <c r="AO6156">
        <f>IF($AK6156=1,IFERROR(IF(VALUE($D6156)&lt;100000000,VALUE($D6156),1000000000),IFERROR(IF(VALUE(MID($D6156,2,20))&lt;100000000,VALUE(MID($D6156,2,20)),1000000000),1000000000))+ROW()/100000,"")</f>
        <v/>
      </c>
    </row>
    <row r="6157">
      <c r="F6157" s="14" t="n"/>
      <c r="N6157" s="8">
        <f>IF($D6157="","",M6157*V6157/100)</f>
        <v/>
      </c>
      <c r="O6157" s="8" t="n"/>
      <c r="U6157" s="8" t="n"/>
      <c r="V6157" s="8" t="n"/>
      <c r="Y6157">
        <f>IF($D6157="","",IF($AN6157=1,0,IF($AM6157=1,Settings!$C$6,Settings!$C$7))*100)</f>
        <v/>
      </c>
      <c r="Z6157" s="8">
        <f>IF($D6157="","",V6157*Y6157/100)</f>
        <v/>
      </c>
      <c r="AA6157" s="8">
        <f>IF($D6157="","",V6157-Z6157)</f>
        <v/>
      </c>
      <c r="AB6157" s="8">
        <f>IF($D6157="","",AA6157-N6157)</f>
        <v/>
      </c>
      <c r="AF6157" s="8" t="n"/>
      <c r="AI6157" s="14" t="n"/>
      <c r="AK6157">
        <f>IF($D6157="","",IF(COUNTIF($D$2:$D6157,$D6157)=1,1,0))</f>
        <v/>
      </c>
      <c r="AL6157">
        <f>IF($AK6157=1,SUMPRODUCT(--($AO$2:$AO$7001&lt;$AO6157))+1,"")</f>
        <v/>
      </c>
      <c r="AM6157">
        <f>IF($D6157="","",IF(OR($R6157=TRUE(),$R6157="TRUE"),1,0))</f>
        <v/>
      </c>
      <c r="AN6157">
        <f>IF($D6157="","",IF($X6157="Yes",1,0))</f>
        <v/>
      </c>
      <c r="AO6157">
        <f>IF($AK6157=1,IFERROR(IF(VALUE($D6157)&lt;100000000,VALUE($D6157),1000000000),IFERROR(IF(VALUE(MID($D6157,2,20))&lt;100000000,VALUE(MID($D6157,2,20)),1000000000),1000000000))+ROW()/100000,"")</f>
        <v/>
      </c>
    </row>
    <row r="6158">
      <c r="F6158" s="14" t="n"/>
      <c r="N6158" s="8">
        <f>IF($D6158="","",M6158*V6158/100)</f>
        <v/>
      </c>
      <c r="O6158" s="8" t="n"/>
      <c r="U6158" s="8" t="n"/>
      <c r="V6158" s="8" t="n"/>
      <c r="Y6158">
        <f>IF($D6158="","",IF($AN6158=1,0,IF($AM6158=1,Settings!$C$6,Settings!$C$7))*100)</f>
        <v/>
      </c>
      <c r="Z6158" s="8">
        <f>IF($D6158="","",V6158*Y6158/100)</f>
        <v/>
      </c>
      <c r="AA6158" s="8">
        <f>IF($D6158="","",V6158-Z6158)</f>
        <v/>
      </c>
      <c r="AB6158" s="8">
        <f>IF($D6158="","",AA6158-N6158)</f>
        <v/>
      </c>
      <c r="AF6158" s="8" t="n"/>
      <c r="AI6158" s="14" t="n"/>
      <c r="AK6158">
        <f>IF($D6158="","",IF(COUNTIF($D$2:$D6158,$D6158)=1,1,0))</f>
        <v/>
      </c>
      <c r="AL6158">
        <f>IF($AK6158=1,SUMPRODUCT(--($AO$2:$AO$7001&lt;$AO6158))+1,"")</f>
        <v/>
      </c>
      <c r="AM6158">
        <f>IF($D6158="","",IF(OR($R6158=TRUE(),$R6158="TRUE"),1,0))</f>
        <v/>
      </c>
      <c r="AN6158">
        <f>IF($D6158="","",IF($X6158="Yes",1,0))</f>
        <v/>
      </c>
      <c r="AO6158">
        <f>IF($AK6158=1,IFERROR(IF(VALUE($D6158)&lt;100000000,VALUE($D6158),1000000000),IFERROR(IF(VALUE(MID($D6158,2,20))&lt;100000000,VALUE(MID($D6158,2,20)),1000000000),1000000000))+ROW()/100000,"")</f>
        <v/>
      </c>
    </row>
    <row r="6159">
      <c r="F6159" s="14" t="n"/>
      <c r="N6159" s="8">
        <f>IF($D6159="","",M6159*V6159/100)</f>
        <v/>
      </c>
      <c r="O6159" s="8" t="n"/>
      <c r="U6159" s="8" t="n"/>
      <c r="V6159" s="8" t="n"/>
      <c r="Y6159">
        <f>IF($D6159="","",IF($AN6159=1,0,IF($AM6159=1,Settings!$C$6,Settings!$C$7))*100)</f>
        <v/>
      </c>
      <c r="Z6159" s="8">
        <f>IF($D6159="","",V6159*Y6159/100)</f>
        <v/>
      </c>
      <c r="AA6159" s="8">
        <f>IF($D6159="","",V6159-Z6159)</f>
        <v/>
      </c>
      <c r="AB6159" s="8">
        <f>IF($D6159="","",AA6159-N6159)</f>
        <v/>
      </c>
      <c r="AF6159" s="8" t="n"/>
      <c r="AI6159" s="14" t="n"/>
      <c r="AK6159">
        <f>IF($D6159="","",IF(COUNTIF($D$2:$D6159,$D6159)=1,1,0))</f>
        <v/>
      </c>
      <c r="AL6159">
        <f>IF($AK6159=1,SUMPRODUCT(--($AO$2:$AO$7001&lt;$AO6159))+1,"")</f>
        <v/>
      </c>
      <c r="AM6159">
        <f>IF($D6159="","",IF(OR($R6159=TRUE(),$R6159="TRUE"),1,0))</f>
        <v/>
      </c>
      <c r="AN6159">
        <f>IF($D6159="","",IF($X6159="Yes",1,0))</f>
        <v/>
      </c>
      <c r="AO6159">
        <f>IF($AK6159=1,IFERROR(IF(VALUE($D6159)&lt;100000000,VALUE($D6159),1000000000),IFERROR(IF(VALUE(MID($D6159,2,20))&lt;100000000,VALUE(MID($D6159,2,20)),1000000000),1000000000))+ROW()/100000,"")</f>
        <v/>
      </c>
    </row>
    <row r="6160">
      <c r="F6160" s="14" t="n"/>
      <c r="N6160" s="8">
        <f>IF($D6160="","",M6160*V6160/100)</f>
        <v/>
      </c>
      <c r="O6160" s="8" t="n"/>
      <c r="U6160" s="8" t="n"/>
      <c r="V6160" s="8" t="n"/>
      <c r="Y6160">
        <f>IF($D6160="","",IF($AN6160=1,0,IF($AM6160=1,Settings!$C$6,Settings!$C$7))*100)</f>
        <v/>
      </c>
      <c r="Z6160" s="8">
        <f>IF($D6160="","",V6160*Y6160/100)</f>
        <v/>
      </c>
      <c r="AA6160" s="8">
        <f>IF($D6160="","",V6160-Z6160)</f>
        <v/>
      </c>
      <c r="AB6160" s="8">
        <f>IF($D6160="","",AA6160-N6160)</f>
        <v/>
      </c>
      <c r="AF6160" s="8" t="n"/>
      <c r="AI6160" s="14" t="n"/>
      <c r="AK6160">
        <f>IF($D6160="","",IF(COUNTIF($D$2:$D6160,$D6160)=1,1,0))</f>
        <v/>
      </c>
      <c r="AL6160">
        <f>IF($AK6160=1,SUMPRODUCT(--($AO$2:$AO$7001&lt;$AO6160))+1,"")</f>
        <v/>
      </c>
      <c r="AM6160">
        <f>IF($D6160="","",IF(OR($R6160=TRUE(),$R6160="TRUE"),1,0))</f>
        <v/>
      </c>
      <c r="AN6160">
        <f>IF($D6160="","",IF($X6160="Yes",1,0))</f>
        <v/>
      </c>
      <c r="AO6160">
        <f>IF($AK6160=1,IFERROR(IF(VALUE($D6160)&lt;100000000,VALUE($D6160),1000000000),IFERROR(IF(VALUE(MID($D6160,2,20))&lt;100000000,VALUE(MID($D6160,2,20)),1000000000),1000000000))+ROW()/100000,"")</f>
        <v/>
      </c>
    </row>
    <row r="6161">
      <c r="F6161" s="14" t="n"/>
      <c r="N6161" s="8">
        <f>IF($D6161="","",M6161*V6161/100)</f>
        <v/>
      </c>
      <c r="O6161" s="8" t="n"/>
      <c r="U6161" s="8" t="n"/>
      <c r="V6161" s="8" t="n"/>
      <c r="Y6161">
        <f>IF($D6161="","",IF($AN6161=1,0,IF($AM6161=1,Settings!$C$6,Settings!$C$7))*100)</f>
        <v/>
      </c>
      <c r="Z6161" s="8">
        <f>IF($D6161="","",V6161*Y6161/100)</f>
        <v/>
      </c>
      <c r="AA6161" s="8">
        <f>IF($D6161="","",V6161-Z6161)</f>
        <v/>
      </c>
      <c r="AB6161" s="8">
        <f>IF($D6161="","",AA6161-N6161)</f>
        <v/>
      </c>
      <c r="AF6161" s="8" t="n"/>
      <c r="AI6161" s="14" t="n"/>
      <c r="AK6161">
        <f>IF($D6161="","",IF(COUNTIF($D$2:$D6161,$D6161)=1,1,0))</f>
        <v/>
      </c>
      <c r="AL6161">
        <f>IF($AK6161=1,SUMPRODUCT(--($AO$2:$AO$7001&lt;$AO6161))+1,"")</f>
        <v/>
      </c>
      <c r="AM6161">
        <f>IF($D6161="","",IF(OR($R6161=TRUE(),$R6161="TRUE"),1,0))</f>
        <v/>
      </c>
      <c r="AN6161">
        <f>IF($D6161="","",IF($X6161="Yes",1,0))</f>
        <v/>
      </c>
      <c r="AO6161">
        <f>IF($AK6161=1,IFERROR(IF(VALUE($D6161)&lt;100000000,VALUE($D6161),1000000000),IFERROR(IF(VALUE(MID($D6161,2,20))&lt;100000000,VALUE(MID($D6161,2,20)),1000000000),1000000000))+ROW()/100000,"")</f>
        <v/>
      </c>
    </row>
    <row r="6162">
      <c r="F6162" s="14" t="n"/>
      <c r="N6162" s="8">
        <f>IF($D6162="","",M6162*V6162/100)</f>
        <v/>
      </c>
      <c r="O6162" s="8" t="n"/>
      <c r="U6162" s="8" t="n"/>
      <c r="V6162" s="8" t="n"/>
      <c r="Y6162">
        <f>IF($D6162="","",IF($AN6162=1,0,IF($AM6162=1,Settings!$C$6,Settings!$C$7))*100)</f>
        <v/>
      </c>
      <c r="Z6162" s="8">
        <f>IF($D6162="","",V6162*Y6162/100)</f>
        <v/>
      </c>
      <c r="AA6162" s="8">
        <f>IF($D6162="","",V6162-Z6162)</f>
        <v/>
      </c>
      <c r="AB6162" s="8">
        <f>IF($D6162="","",AA6162-N6162)</f>
        <v/>
      </c>
      <c r="AF6162" s="8" t="n"/>
      <c r="AI6162" s="14" t="n"/>
      <c r="AK6162">
        <f>IF($D6162="","",IF(COUNTIF($D$2:$D6162,$D6162)=1,1,0))</f>
        <v/>
      </c>
      <c r="AL6162">
        <f>IF($AK6162=1,SUMPRODUCT(--($AO$2:$AO$7001&lt;$AO6162))+1,"")</f>
        <v/>
      </c>
      <c r="AM6162">
        <f>IF($D6162="","",IF(OR($R6162=TRUE(),$R6162="TRUE"),1,0))</f>
        <v/>
      </c>
      <c r="AN6162">
        <f>IF($D6162="","",IF($X6162="Yes",1,0))</f>
        <v/>
      </c>
      <c r="AO6162">
        <f>IF($AK6162=1,IFERROR(IF(VALUE($D6162)&lt;100000000,VALUE($D6162),1000000000),IFERROR(IF(VALUE(MID($D6162,2,20))&lt;100000000,VALUE(MID($D6162,2,20)),1000000000),1000000000))+ROW()/100000,"")</f>
        <v/>
      </c>
    </row>
    <row r="6163">
      <c r="F6163" s="14" t="n"/>
      <c r="N6163" s="8">
        <f>IF($D6163="","",M6163*V6163/100)</f>
        <v/>
      </c>
      <c r="O6163" s="8" t="n"/>
      <c r="U6163" s="8" t="n"/>
      <c r="V6163" s="8" t="n"/>
      <c r="Y6163">
        <f>IF($D6163="","",IF($AN6163=1,0,IF($AM6163=1,Settings!$C$6,Settings!$C$7))*100)</f>
        <v/>
      </c>
      <c r="Z6163" s="8">
        <f>IF($D6163="","",V6163*Y6163/100)</f>
        <v/>
      </c>
      <c r="AA6163" s="8">
        <f>IF($D6163="","",V6163-Z6163)</f>
        <v/>
      </c>
      <c r="AB6163" s="8">
        <f>IF($D6163="","",AA6163-N6163)</f>
        <v/>
      </c>
      <c r="AF6163" s="8" t="n"/>
      <c r="AI6163" s="14" t="n"/>
      <c r="AK6163">
        <f>IF($D6163="","",IF(COUNTIF($D$2:$D6163,$D6163)=1,1,0))</f>
        <v/>
      </c>
      <c r="AL6163">
        <f>IF($AK6163=1,SUMPRODUCT(--($AO$2:$AO$7001&lt;$AO6163))+1,"")</f>
        <v/>
      </c>
      <c r="AM6163">
        <f>IF($D6163="","",IF(OR($R6163=TRUE(),$R6163="TRUE"),1,0))</f>
        <v/>
      </c>
      <c r="AN6163">
        <f>IF($D6163="","",IF($X6163="Yes",1,0))</f>
        <v/>
      </c>
      <c r="AO6163">
        <f>IF($AK6163=1,IFERROR(IF(VALUE($D6163)&lt;100000000,VALUE($D6163),1000000000),IFERROR(IF(VALUE(MID($D6163,2,20))&lt;100000000,VALUE(MID($D6163,2,20)),1000000000),1000000000))+ROW()/100000,"")</f>
        <v/>
      </c>
    </row>
    <row r="6164">
      <c r="F6164" s="14" t="n"/>
      <c r="N6164" s="8">
        <f>IF($D6164="","",M6164*V6164/100)</f>
        <v/>
      </c>
      <c r="O6164" s="8" t="n"/>
      <c r="U6164" s="8" t="n"/>
      <c r="V6164" s="8" t="n"/>
      <c r="Y6164">
        <f>IF($D6164="","",IF($AN6164=1,0,IF($AM6164=1,Settings!$C$6,Settings!$C$7))*100)</f>
        <v/>
      </c>
      <c r="Z6164" s="8">
        <f>IF($D6164="","",V6164*Y6164/100)</f>
        <v/>
      </c>
      <c r="AA6164" s="8">
        <f>IF($D6164="","",V6164-Z6164)</f>
        <v/>
      </c>
      <c r="AB6164" s="8">
        <f>IF($D6164="","",AA6164-N6164)</f>
        <v/>
      </c>
      <c r="AF6164" s="8" t="n"/>
      <c r="AI6164" s="14" t="n"/>
      <c r="AK6164">
        <f>IF($D6164="","",IF(COUNTIF($D$2:$D6164,$D6164)=1,1,0))</f>
        <v/>
      </c>
      <c r="AL6164">
        <f>IF($AK6164=1,SUMPRODUCT(--($AO$2:$AO$7001&lt;$AO6164))+1,"")</f>
        <v/>
      </c>
      <c r="AM6164">
        <f>IF($D6164="","",IF(OR($R6164=TRUE(),$R6164="TRUE"),1,0))</f>
        <v/>
      </c>
      <c r="AN6164">
        <f>IF($D6164="","",IF($X6164="Yes",1,0))</f>
        <v/>
      </c>
      <c r="AO6164">
        <f>IF($AK6164=1,IFERROR(IF(VALUE($D6164)&lt;100000000,VALUE($D6164),1000000000),IFERROR(IF(VALUE(MID($D6164,2,20))&lt;100000000,VALUE(MID($D6164,2,20)),1000000000),1000000000))+ROW()/100000,"")</f>
        <v/>
      </c>
    </row>
    <row r="6165">
      <c r="F6165" s="14" t="n"/>
      <c r="N6165" s="8">
        <f>IF($D6165="","",M6165*V6165/100)</f>
        <v/>
      </c>
      <c r="O6165" s="8" t="n"/>
      <c r="U6165" s="8" t="n"/>
      <c r="V6165" s="8" t="n"/>
      <c r="Y6165">
        <f>IF($D6165="","",IF($AN6165=1,0,IF($AM6165=1,Settings!$C$6,Settings!$C$7))*100)</f>
        <v/>
      </c>
      <c r="Z6165" s="8">
        <f>IF($D6165="","",V6165*Y6165/100)</f>
        <v/>
      </c>
      <c r="AA6165" s="8">
        <f>IF($D6165="","",V6165-Z6165)</f>
        <v/>
      </c>
      <c r="AB6165" s="8">
        <f>IF($D6165="","",AA6165-N6165)</f>
        <v/>
      </c>
      <c r="AF6165" s="8" t="n"/>
      <c r="AI6165" s="14" t="n"/>
      <c r="AK6165">
        <f>IF($D6165="","",IF(COUNTIF($D$2:$D6165,$D6165)=1,1,0))</f>
        <v/>
      </c>
      <c r="AL6165">
        <f>IF($AK6165=1,SUMPRODUCT(--($AO$2:$AO$7001&lt;$AO6165))+1,"")</f>
        <v/>
      </c>
      <c r="AM6165">
        <f>IF($D6165="","",IF(OR($R6165=TRUE(),$R6165="TRUE"),1,0))</f>
        <v/>
      </c>
      <c r="AN6165">
        <f>IF($D6165="","",IF($X6165="Yes",1,0))</f>
        <v/>
      </c>
      <c r="AO6165">
        <f>IF($AK6165=1,IFERROR(IF(VALUE($D6165)&lt;100000000,VALUE($D6165),1000000000),IFERROR(IF(VALUE(MID($D6165,2,20))&lt;100000000,VALUE(MID($D6165,2,20)),1000000000),1000000000))+ROW()/100000,"")</f>
        <v/>
      </c>
    </row>
    <row r="6166">
      <c r="F6166" s="14" t="n"/>
      <c r="N6166" s="8">
        <f>IF($D6166="","",M6166*V6166/100)</f>
        <v/>
      </c>
      <c r="O6166" s="8" t="n"/>
      <c r="U6166" s="8" t="n"/>
      <c r="V6166" s="8" t="n"/>
      <c r="Y6166">
        <f>IF($D6166="","",IF($AN6166=1,0,IF($AM6166=1,Settings!$C$6,Settings!$C$7))*100)</f>
        <v/>
      </c>
      <c r="Z6166" s="8">
        <f>IF($D6166="","",V6166*Y6166/100)</f>
        <v/>
      </c>
      <c r="AA6166" s="8">
        <f>IF($D6166="","",V6166-Z6166)</f>
        <v/>
      </c>
      <c r="AB6166" s="8">
        <f>IF($D6166="","",AA6166-N6166)</f>
        <v/>
      </c>
      <c r="AF6166" s="8" t="n"/>
      <c r="AI6166" s="14" t="n"/>
      <c r="AK6166">
        <f>IF($D6166="","",IF(COUNTIF($D$2:$D6166,$D6166)=1,1,0))</f>
        <v/>
      </c>
      <c r="AL6166">
        <f>IF($AK6166=1,SUMPRODUCT(--($AO$2:$AO$7001&lt;$AO6166))+1,"")</f>
        <v/>
      </c>
      <c r="AM6166">
        <f>IF($D6166="","",IF(OR($R6166=TRUE(),$R6166="TRUE"),1,0))</f>
        <v/>
      </c>
      <c r="AN6166">
        <f>IF($D6166="","",IF($X6166="Yes",1,0))</f>
        <v/>
      </c>
      <c r="AO6166">
        <f>IF($AK6166=1,IFERROR(IF(VALUE($D6166)&lt;100000000,VALUE($D6166),1000000000),IFERROR(IF(VALUE(MID($D6166,2,20))&lt;100000000,VALUE(MID($D6166,2,20)),1000000000),1000000000))+ROW()/100000,"")</f>
        <v/>
      </c>
    </row>
    <row r="6167">
      <c r="F6167" s="14" t="n"/>
      <c r="N6167" s="8">
        <f>IF($D6167="","",M6167*V6167/100)</f>
        <v/>
      </c>
      <c r="O6167" s="8" t="n"/>
      <c r="U6167" s="8" t="n"/>
      <c r="V6167" s="8" t="n"/>
      <c r="Y6167">
        <f>IF($D6167="","",IF($AN6167=1,0,IF($AM6167=1,Settings!$C$6,Settings!$C$7))*100)</f>
        <v/>
      </c>
      <c r="Z6167" s="8">
        <f>IF($D6167="","",V6167*Y6167/100)</f>
        <v/>
      </c>
      <c r="AA6167" s="8">
        <f>IF($D6167="","",V6167-Z6167)</f>
        <v/>
      </c>
      <c r="AB6167" s="8">
        <f>IF($D6167="","",AA6167-N6167)</f>
        <v/>
      </c>
      <c r="AF6167" s="8" t="n"/>
      <c r="AI6167" s="14" t="n"/>
      <c r="AK6167">
        <f>IF($D6167="","",IF(COUNTIF($D$2:$D6167,$D6167)=1,1,0))</f>
        <v/>
      </c>
      <c r="AL6167">
        <f>IF($AK6167=1,SUMPRODUCT(--($AO$2:$AO$7001&lt;$AO6167))+1,"")</f>
        <v/>
      </c>
      <c r="AM6167">
        <f>IF($D6167="","",IF(OR($R6167=TRUE(),$R6167="TRUE"),1,0))</f>
        <v/>
      </c>
      <c r="AN6167">
        <f>IF($D6167="","",IF($X6167="Yes",1,0))</f>
        <v/>
      </c>
      <c r="AO6167">
        <f>IF($AK6167=1,IFERROR(IF(VALUE($D6167)&lt;100000000,VALUE($D6167),1000000000),IFERROR(IF(VALUE(MID($D6167,2,20))&lt;100000000,VALUE(MID($D6167,2,20)),1000000000),1000000000))+ROW()/100000,"")</f>
        <v/>
      </c>
    </row>
    <row r="6168">
      <c r="F6168" s="14" t="n"/>
      <c r="N6168" s="8">
        <f>IF($D6168="","",M6168*V6168/100)</f>
        <v/>
      </c>
      <c r="O6168" s="8" t="n"/>
      <c r="U6168" s="8" t="n"/>
      <c r="V6168" s="8" t="n"/>
      <c r="Y6168">
        <f>IF($D6168="","",IF($AN6168=1,0,IF($AM6168=1,Settings!$C$6,Settings!$C$7))*100)</f>
        <v/>
      </c>
      <c r="Z6168" s="8">
        <f>IF($D6168="","",V6168*Y6168/100)</f>
        <v/>
      </c>
      <c r="AA6168" s="8">
        <f>IF($D6168="","",V6168-Z6168)</f>
        <v/>
      </c>
      <c r="AB6168" s="8">
        <f>IF($D6168="","",AA6168-N6168)</f>
        <v/>
      </c>
      <c r="AF6168" s="8" t="n"/>
      <c r="AI6168" s="14" t="n"/>
      <c r="AK6168">
        <f>IF($D6168="","",IF(COUNTIF($D$2:$D6168,$D6168)=1,1,0))</f>
        <v/>
      </c>
      <c r="AL6168">
        <f>IF($AK6168=1,SUMPRODUCT(--($AO$2:$AO$7001&lt;$AO6168))+1,"")</f>
        <v/>
      </c>
      <c r="AM6168">
        <f>IF($D6168="","",IF(OR($R6168=TRUE(),$R6168="TRUE"),1,0))</f>
        <v/>
      </c>
      <c r="AN6168">
        <f>IF($D6168="","",IF($X6168="Yes",1,0))</f>
        <v/>
      </c>
      <c r="AO6168">
        <f>IF($AK6168=1,IFERROR(IF(VALUE($D6168)&lt;100000000,VALUE($D6168),1000000000),IFERROR(IF(VALUE(MID($D6168,2,20))&lt;100000000,VALUE(MID($D6168,2,20)),1000000000),1000000000))+ROW()/100000,"")</f>
        <v/>
      </c>
    </row>
    <row r="6169">
      <c r="F6169" s="14" t="n"/>
      <c r="N6169" s="8">
        <f>IF($D6169="","",M6169*V6169/100)</f>
        <v/>
      </c>
      <c r="O6169" s="8" t="n"/>
      <c r="U6169" s="8" t="n"/>
      <c r="V6169" s="8" t="n"/>
      <c r="Y6169">
        <f>IF($D6169="","",IF($AN6169=1,0,IF($AM6169=1,Settings!$C$6,Settings!$C$7))*100)</f>
        <v/>
      </c>
      <c r="Z6169" s="8">
        <f>IF($D6169="","",V6169*Y6169/100)</f>
        <v/>
      </c>
      <c r="AA6169" s="8">
        <f>IF($D6169="","",V6169-Z6169)</f>
        <v/>
      </c>
      <c r="AB6169" s="8">
        <f>IF($D6169="","",AA6169-N6169)</f>
        <v/>
      </c>
      <c r="AF6169" s="8" t="n"/>
      <c r="AI6169" s="14" t="n"/>
      <c r="AK6169">
        <f>IF($D6169="","",IF(COUNTIF($D$2:$D6169,$D6169)=1,1,0))</f>
        <v/>
      </c>
      <c r="AL6169">
        <f>IF($AK6169=1,SUMPRODUCT(--($AO$2:$AO$7001&lt;$AO6169))+1,"")</f>
        <v/>
      </c>
      <c r="AM6169">
        <f>IF($D6169="","",IF(OR($R6169=TRUE(),$R6169="TRUE"),1,0))</f>
        <v/>
      </c>
      <c r="AN6169">
        <f>IF($D6169="","",IF($X6169="Yes",1,0))</f>
        <v/>
      </c>
      <c r="AO6169">
        <f>IF($AK6169=1,IFERROR(IF(VALUE($D6169)&lt;100000000,VALUE($D6169),1000000000),IFERROR(IF(VALUE(MID($D6169,2,20))&lt;100000000,VALUE(MID($D6169,2,20)),1000000000),1000000000))+ROW()/100000,"")</f>
        <v/>
      </c>
    </row>
    <row r="6170">
      <c r="F6170" s="14" t="n"/>
      <c r="N6170" s="8">
        <f>IF($D6170="","",M6170*V6170/100)</f>
        <v/>
      </c>
      <c r="O6170" s="8" t="n"/>
      <c r="U6170" s="8" t="n"/>
      <c r="V6170" s="8" t="n"/>
      <c r="Y6170">
        <f>IF($D6170="","",IF($AN6170=1,0,IF($AM6170=1,Settings!$C$6,Settings!$C$7))*100)</f>
        <v/>
      </c>
      <c r="Z6170" s="8">
        <f>IF($D6170="","",V6170*Y6170/100)</f>
        <v/>
      </c>
      <c r="AA6170" s="8">
        <f>IF($D6170="","",V6170-Z6170)</f>
        <v/>
      </c>
      <c r="AB6170" s="8">
        <f>IF($D6170="","",AA6170-N6170)</f>
        <v/>
      </c>
      <c r="AF6170" s="8" t="n"/>
      <c r="AI6170" s="14" t="n"/>
      <c r="AK6170">
        <f>IF($D6170="","",IF(COUNTIF($D$2:$D6170,$D6170)=1,1,0))</f>
        <v/>
      </c>
      <c r="AL6170">
        <f>IF($AK6170=1,SUMPRODUCT(--($AO$2:$AO$7001&lt;$AO6170))+1,"")</f>
        <v/>
      </c>
      <c r="AM6170">
        <f>IF($D6170="","",IF(OR($R6170=TRUE(),$R6170="TRUE"),1,0))</f>
        <v/>
      </c>
      <c r="AN6170">
        <f>IF($D6170="","",IF($X6170="Yes",1,0))</f>
        <v/>
      </c>
      <c r="AO6170">
        <f>IF($AK6170=1,IFERROR(IF(VALUE($D6170)&lt;100000000,VALUE($D6170),1000000000),IFERROR(IF(VALUE(MID($D6170,2,20))&lt;100000000,VALUE(MID($D6170,2,20)),1000000000),1000000000))+ROW()/100000,"")</f>
        <v/>
      </c>
    </row>
    <row r="6171">
      <c r="F6171" s="14" t="n"/>
      <c r="N6171" s="8">
        <f>IF($D6171="","",M6171*V6171/100)</f>
        <v/>
      </c>
      <c r="O6171" s="8" t="n"/>
      <c r="U6171" s="8" t="n"/>
      <c r="V6171" s="8" t="n"/>
      <c r="Y6171">
        <f>IF($D6171="","",IF($AN6171=1,0,IF($AM6171=1,Settings!$C$6,Settings!$C$7))*100)</f>
        <v/>
      </c>
      <c r="Z6171" s="8">
        <f>IF($D6171="","",V6171*Y6171/100)</f>
        <v/>
      </c>
      <c r="AA6171" s="8">
        <f>IF($D6171="","",V6171-Z6171)</f>
        <v/>
      </c>
      <c r="AB6171" s="8">
        <f>IF($D6171="","",AA6171-N6171)</f>
        <v/>
      </c>
      <c r="AF6171" s="8" t="n"/>
      <c r="AI6171" s="14" t="n"/>
      <c r="AK6171">
        <f>IF($D6171="","",IF(COUNTIF($D$2:$D6171,$D6171)=1,1,0))</f>
        <v/>
      </c>
      <c r="AL6171">
        <f>IF($AK6171=1,SUMPRODUCT(--($AO$2:$AO$7001&lt;$AO6171))+1,"")</f>
        <v/>
      </c>
      <c r="AM6171">
        <f>IF($D6171="","",IF(OR($R6171=TRUE(),$R6171="TRUE"),1,0))</f>
        <v/>
      </c>
      <c r="AN6171">
        <f>IF($D6171="","",IF($X6171="Yes",1,0))</f>
        <v/>
      </c>
      <c r="AO6171">
        <f>IF($AK6171=1,IFERROR(IF(VALUE($D6171)&lt;100000000,VALUE($D6171),1000000000),IFERROR(IF(VALUE(MID($D6171,2,20))&lt;100000000,VALUE(MID($D6171,2,20)),1000000000),1000000000))+ROW()/100000,"")</f>
        <v/>
      </c>
    </row>
    <row r="6172">
      <c r="F6172" s="14" t="n"/>
      <c r="N6172" s="8">
        <f>IF($D6172="","",M6172*V6172/100)</f>
        <v/>
      </c>
      <c r="O6172" s="8" t="n"/>
      <c r="U6172" s="8" t="n"/>
      <c r="V6172" s="8" t="n"/>
      <c r="Y6172">
        <f>IF($D6172="","",IF($AN6172=1,0,IF($AM6172=1,Settings!$C$6,Settings!$C$7))*100)</f>
        <v/>
      </c>
      <c r="Z6172" s="8">
        <f>IF($D6172="","",V6172*Y6172/100)</f>
        <v/>
      </c>
      <c r="AA6172" s="8">
        <f>IF($D6172="","",V6172-Z6172)</f>
        <v/>
      </c>
      <c r="AB6172" s="8">
        <f>IF($D6172="","",AA6172-N6172)</f>
        <v/>
      </c>
      <c r="AF6172" s="8" t="n"/>
      <c r="AI6172" s="14" t="n"/>
      <c r="AK6172">
        <f>IF($D6172="","",IF(COUNTIF($D$2:$D6172,$D6172)=1,1,0))</f>
        <v/>
      </c>
      <c r="AL6172">
        <f>IF($AK6172=1,SUMPRODUCT(--($AO$2:$AO$7001&lt;$AO6172))+1,"")</f>
        <v/>
      </c>
      <c r="AM6172">
        <f>IF($D6172="","",IF(OR($R6172=TRUE(),$R6172="TRUE"),1,0))</f>
        <v/>
      </c>
      <c r="AN6172">
        <f>IF($D6172="","",IF($X6172="Yes",1,0))</f>
        <v/>
      </c>
      <c r="AO6172">
        <f>IF($AK6172=1,IFERROR(IF(VALUE($D6172)&lt;100000000,VALUE($D6172),1000000000),IFERROR(IF(VALUE(MID($D6172,2,20))&lt;100000000,VALUE(MID($D6172,2,20)),1000000000),1000000000))+ROW()/100000,"")</f>
        <v/>
      </c>
    </row>
    <row r="6173">
      <c r="F6173" s="14" t="n"/>
      <c r="N6173" s="8">
        <f>IF($D6173="","",M6173*V6173/100)</f>
        <v/>
      </c>
      <c r="O6173" s="8" t="n"/>
      <c r="U6173" s="8" t="n"/>
      <c r="V6173" s="8" t="n"/>
      <c r="Y6173">
        <f>IF($D6173="","",IF($AN6173=1,0,IF($AM6173=1,Settings!$C$6,Settings!$C$7))*100)</f>
        <v/>
      </c>
      <c r="Z6173" s="8">
        <f>IF($D6173="","",V6173*Y6173/100)</f>
        <v/>
      </c>
      <c r="AA6173" s="8">
        <f>IF($D6173="","",V6173-Z6173)</f>
        <v/>
      </c>
      <c r="AB6173" s="8">
        <f>IF($D6173="","",AA6173-N6173)</f>
        <v/>
      </c>
      <c r="AF6173" s="8" t="n"/>
      <c r="AI6173" s="14" t="n"/>
      <c r="AK6173">
        <f>IF($D6173="","",IF(COUNTIF($D$2:$D6173,$D6173)=1,1,0))</f>
        <v/>
      </c>
      <c r="AL6173">
        <f>IF($AK6173=1,SUMPRODUCT(--($AO$2:$AO$7001&lt;$AO6173))+1,"")</f>
        <v/>
      </c>
      <c r="AM6173">
        <f>IF($D6173="","",IF(OR($R6173=TRUE(),$R6173="TRUE"),1,0))</f>
        <v/>
      </c>
      <c r="AN6173">
        <f>IF($D6173="","",IF($X6173="Yes",1,0))</f>
        <v/>
      </c>
      <c r="AO6173">
        <f>IF($AK6173=1,IFERROR(IF(VALUE($D6173)&lt;100000000,VALUE($D6173),1000000000),IFERROR(IF(VALUE(MID($D6173,2,20))&lt;100000000,VALUE(MID($D6173,2,20)),1000000000),1000000000))+ROW()/100000,"")</f>
        <v/>
      </c>
    </row>
    <row r="6174">
      <c r="F6174" s="14" t="n"/>
      <c r="N6174" s="8">
        <f>IF($D6174="","",M6174*V6174/100)</f>
        <v/>
      </c>
      <c r="O6174" s="8" t="n"/>
      <c r="U6174" s="8" t="n"/>
      <c r="V6174" s="8" t="n"/>
      <c r="Y6174">
        <f>IF($D6174="","",IF($AN6174=1,0,IF($AM6174=1,Settings!$C$6,Settings!$C$7))*100)</f>
        <v/>
      </c>
      <c r="Z6174" s="8">
        <f>IF($D6174="","",V6174*Y6174/100)</f>
        <v/>
      </c>
      <c r="AA6174" s="8">
        <f>IF($D6174="","",V6174-Z6174)</f>
        <v/>
      </c>
      <c r="AB6174" s="8">
        <f>IF($D6174="","",AA6174-N6174)</f>
        <v/>
      </c>
      <c r="AF6174" s="8" t="n"/>
      <c r="AI6174" s="14" t="n"/>
      <c r="AK6174">
        <f>IF($D6174="","",IF(COUNTIF($D$2:$D6174,$D6174)=1,1,0))</f>
        <v/>
      </c>
      <c r="AL6174">
        <f>IF($AK6174=1,SUMPRODUCT(--($AO$2:$AO$7001&lt;$AO6174))+1,"")</f>
        <v/>
      </c>
      <c r="AM6174">
        <f>IF($D6174="","",IF(OR($R6174=TRUE(),$R6174="TRUE"),1,0))</f>
        <v/>
      </c>
      <c r="AN6174">
        <f>IF($D6174="","",IF($X6174="Yes",1,0))</f>
        <v/>
      </c>
      <c r="AO6174">
        <f>IF($AK6174=1,IFERROR(IF(VALUE($D6174)&lt;100000000,VALUE($D6174),1000000000),IFERROR(IF(VALUE(MID($D6174,2,20))&lt;100000000,VALUE(MID($D6174,2,20)),1000000000),1000000000))+ROW()/100000,"")</f>
        <v/>
      </c>
    </row>
    <row r="6175">
      <c r="F6175" s="14" t="n"/>
      <c r="N6175" s="8">
        <f>IF($D6175="","",M6175*V6175/100)</f>
        <v/>
      </c>
      <c r="O6175" s="8" t="n"/>
      <c r="U6175" s="8" t="n"/>
      <c r="V6175" s="8" t="n"/>
      <c r="Y6175">
        <f>IF($D6175="","",IF($AN6175=1,0,IF($AM6175=1,Settings!$C$6,Settings!$C$7))*100)</f>
        <v/>
      </c>
      <c r="Z6175" s="8">
        <f>IF($D6175="","",V6175*Y6175/100)</f>
        <v/>
      </c>
      <c r="AA6175" s="8">
        <f>IF($D6175="","",V6175-Z6175)</f>
        <v/>
      </c>
      <c r="AB6175" s="8">
        <f>IF($D6175="","",AA6175-N6175)</f>
        <v/>
      </c>
      <c r="AF6175" s="8" t="n"/>
      <c r="AI6175" s="14" t="n"/>
      <c r="AK6175">
        <f>IF($D6175="","",IF(COUNTIF($D$2:$D6175,$D6175)=1,1,0))</f>
        <v/>
      </c>
      <c r="AL6175">
        <f>IF($AK6175=1,SUMPRODUCT(--($AO$2:$AO$7001&lt;$AO6175))+1,"")</f>
        <v/>
      </c>
      <c r="AM6175">
        <f>IF($D6175="","",IF(OR($R6175=TRUE(),$R6175="TRUE"),1,0))</f>
        <v/>
      </c>
      <c r="AN6175">
        <f>IF($D6175="","",IF($X6175="Yes",1,0))</f>
        <v/>
      </c>
      <c r="AO6175">
        <f>IF($AK6175=1,IFERROR(IF(VALUE($D6175)&lt;100000000,VALUE($D6175),1000000000),IFERROR(IF(VALUE(MID($D6175,2,20))&lt;100000000,VALUE(MID($D6175,2,20)),1000000000),1000000000))+ROW()/100000,"")</f>
        <v/>
      </c>
    </row>
    <row r="6176">
      <c r="F6176" s="14" t="n"/>
      <c r="N6176" s="8">
        <f>IF($D6176="","",M6176*V6176/100)</f>
        <v/>
      </c>
      <c r="O6176" s="8" t="n"/>
      <c r="U6176" s="8" t="n"/>
      <c r="V6176" s="8" t="n"/>
      <c r="Y6176">
        <f>IF($D6176="","",IF($AN6176=1,0,IF($AM6176=1,Settings!$C$6,Settings!$C$7))*100)</f>
        <v/>
      </c>
      <c r="Z6176" s="8">
        <f>IF($D6176="","",V6176*Y6176/100)</f>
        <v/>
      </c>
      <c r="AA6176" s="8">
        <f>IF($D6176="","",V6176-Z6176)</f>
        <v/>
      </c>
      <c r="AB6176" s="8">
        <f>IF($D6176="","",AA6176-N6176)</f>
        <v/>
      </c>
      <c r="AF6176" s="8" t="n"/>
      <c r="AI6176" s="14" t="n"/>
      <c r="AK6176">
        <f>IF($D6176="","",IF(COUNTIF($D$2:$D6176,$D6176)=1,1,0))</f>
        <v/>
      </c>
      <c r="AL6176">
        <f>IF($AK6176=1,SUMPRODUCT(--($AO$2:$AO$7001&lt;$AO6176))+1,"")</f>
        <v/>
      </c>
      <c r="AM6176">
        <f>IF($D6176="","",IF(OR($R6176=TRUE(),$R6176="TRUE"),1,0))</f>
        <v/>
      </c>
      <c r="AN6176">
        <f>IF($D6176="","",IF($X6176="Yes",1,0))</f>
        <v/>
      </c>
      <c r="AO6176">
        <f>IF($AK6176=1,IFERROR(IF(VALUE($D6176)&lt;100000000,VALUE($D6176),1000000000),IFERROR(IF(VALUE(MID($D6176,2,20))&lt;100000000,VALUE(MID($D6176,2,20)),1000000000),1000000000))+ROW()/100000,"")</f>
        <v/>
      </c>
    </row>
    <row r="6177">
      <c r="F6177" s="14" t="n"/>
      <c r="N6177" s="8">
        <f>IF($D6177="","",M6177*V6177/100)</f>
        <v/>
      </c>
      <c r="O6177" s="8" t="n"/>
      <c r="U6177" s="8" t="n"/>
      <c r="V6177" s="8" t="n"/>
      <c r="Y6177">
        <f>IF($D6177="","",IF($AN6177=1,0,IF($AM6177=1,Settings!$C$6,Settings!$C$7))*100)</f>
        <v/>
      </c>
      <c r="Z6177" s="8">
        <f>IF($D6177="","",V6177*Y6177/100)</f>
        <v/>
      </c>
      <c r="AA6177" s="8">
        <f>IF($D6177="","",V6177-Z6177)</f>
        <v/>
      </c>
      <c r="AB6177" s="8">
        <f>IF($D6177="","",AA6177-N6177)</f>
        <v/>
      </c>
      <c r="AF6177" s="8" t="n"/>
      <c r="AI6177" s="14" t="n"/>
      <c r="AK6177">
        <f>IF($D6177="","",IF(COUNTIF($D$2:$D6177,$D6177)=1,1,0))</f>
        <v/>
      </c>
      <c r="AL6177">
        <f>IF($AK6177=1,SUMPRODUCT(--($AO$2:$AO$7001&lt;$AO6177))+1,"")</f>
        <v/>
      </c>
      <c r="AM6177">
        <f>IF($D6177="","",IF(OR($R6177=TRUE(),$R6177="TRUE"),1,0))</f>
        <v/>
      </c>
      <c r="AN6177">
        <f>IF($D6177="","",IF($X6177="Yes",1,0))</f>
        <v/>
      </c>
      <c r="AO6177">
        <f>IF($AK6177=1,IFERROR(IF(VALUE($D6177)&lt;100000000,VALUE($D6177),1000000000),IFERROR(IF(VALUE(MID($D6177,2,20))&lt;100000000,VALUE(MID($D6177,2,20)),1000000000),1000000000))+ROW()/100000,"")</f>
        <v/>
      </c>
    </row>
    <row r="6178">
      <c r="F6178" s="14" t="n"/>
      <c r="N6178" s="8">
        <f>IF($D6178="","",M6178*V6178/100)</f>
        <v/>
      </c>
      <c r="O6178" s="8" t="n"/>
      <c r="U6178" s="8" t="n"/>
      <c r="V6178" s="8" t="n"/>
      <c r="Y6178">
        <f>IF($D6178="","",IF($AN6178=1,0,IF($AM6178=1,Settings!$C$6,Settings!$C$7))*100)</f>
        <v/>
      </c>
      <c r="Z6178" s="8">
        <f>IF($D6178="","",V6178*Y6178/100)</f>
        <v/>
      </c>
      <c r="AA6178" s="8">
        <f>IF($D6178="","",V6178-Z6178)</f>
        <v/>
      </c>
      <c r="AB6178" s="8">
        <f>IF($D6178="","",AA6178-N6178)</f>
        <v/>
      </c>
      <c r="AF6178" s="8" t="n"/>
      <c r="AI6178" s="14" t="n"/>
      <c r="AK6178">
        <f>IF($D6178="","",IF(COUNTIF($D$2:$D6178,$D6178)=1,1,0))</f>
        <v/>
      </c>
      <c r="AL6178">
        <f>IF($AK6178=1,SUMPRODUCT(--($AO$2:$AO$7001&lt;$AO6178))+1,"")</f>
        <v/>
      </c>
      <c r="AM6178">
        <f>IF($D6178="","",IF(OR($R6178=TRUE(),$R6178="TRUE"),1,0))</f>
        <v/>
      </c>
      <c r="AN6178">
        <f>IF($D6178="","",IF($X6178="Yes",1,0))</f>
        <v/>
      </c>
      <c r="AO6178">
        <f>IF($AK6178=1,IFERROR(IF(VALUE($D6178)&lt;100000000,VALUE($D6178),1000000000),IFERROR(IF(VALUE(MID($D6178,2,20))&lt;100000000,VALUE(MID($D6178,2,20)),1000000000),1000000000))+ROW()/100000,"")</f>
        <v/>
      </c>
    </row>
    <row r="6179">
      <c r="F6179" s="14" t="n"/>
      <c r="N6179" s="8">
        <f>IF($D6179="","",M6179*V6179/100)</f>
        <v/>
      </c>
      <c r="O6179" s="8" t="n"/>
      <c r="U6179" s="8" t="n"/>
      <c r="V6179" s="8" t="n"/>
      <c r="Y6179">
        <f>IF($D6179="","",IF($AN6179=1,0,IF($AM6179=1,Settings!$C$6,Settings!$C$7))*100)</f>
        <v/>
      </c>
      <c r="Z6179" s="8">
        <f>IF($D6179="","",V6179*Y6179/100)</f>
        <v/>
      </c>
      <c r="AA6179" s="8">
        <f>IF($D6179="","",V6179-Z6179)</f>
        <v/>
      </c>
      <c r="AB6179" s="8">
        <f>IF($D6179="","",AA6179-N6179)</f>
        <v/>
      </c>
      <c r="AF6179" s="8" t="n"/>
      <c r="AI6179" s="14" t="n"/>
      <c r="AK6179">
        <f>IF($D6179="","",IF(COUNTIF($D$2:$D6179,$D6179)=1,1,0))</f>
        <v/>
      </c>
      <c r="AL6179">
        <f>IF($AK6179=1,SUMPRODUCT(--($AO$2:$AO$7001&lt;$AO6179))+1,"")</f>
        <v/>
      </c>
      <c r="AM6179">
        <f>IF($D6179="","",IF(OR($R6179=TRUE(),$R6179="TRUE"),1,0))</f>
        <v/>
      </c>
      <c r="AN6179">
        <f>IF($D6179="","",IF($X6179="Yes",1,0))</f>
        <v/>
      </c>
      <c r="AO6179">
        <f>IF($AK6179=1,IFERROR(IF(VALUE($D6179)&lt;100000000,VALUE($D6179),1000000000),IFERROR(IF(VALUE(MID($D6179,2,20))&lt;100000000,VALUE(MID($D6179,2,20)),1000000000),1000000000))+ROW()/100000,"")</f>
        <v/>
      </c>
    </row>
    <row r="6180">
      <c r="F6180" s="14" t="n"/>
      <c r="N6180" s="8">
        <f>IF($D6180="","",M6180*V6180/100)</f>
        <v/>
      </c>
      <c r="O6180" s="8" t="n"/>
      <c r="U6180" s="8" t="n"/>
      <c r="V6180" s="8" t="n"/>
      <c r="Y6180">
        <f>IF($D6180="","",IF($AN6180=1,0,IF($AM6180=1,Settings!$C$6,Settings!$C$7))*100)</f>
        <v/>
      </c>
      <c r="Z6180" s="8">
        <f>IF($D6180="","",V6180*Y6180/100)</f>
        <v/>
      </c>
      <c r="AA6180" s="8">
        <f>IF($D6180="","",V6180-Z6180)</f>
        <v/>
      </c>
      <c r="AB6180" s="8">
        <f>IF($D6180="","",AA6180-N6180)</f>
        <v/>
      </c>
      <c r="AF6180" s="8" t="n"/>
      <c r="AI6180" s="14" t="n"/>
      <c r="AK6180">
        <f>IF($D6180="","",IF(COUNTIF($D$2:$D6180,$D6180)=1,1,0))</f>
        <v/>
      </c>
      <c r="AL6180">
        <f>IF($AK6180=1,SUMPRODUCT(--($AO$2:$AO$7001&lt;$AO6180))+1,"")</f>
        <v/>
      </c>
      <c r="AM6180">
        <f>IF($D6180="","",IF(OR($R6180=TRUE(),$R6180="TRUE"),1,0))</f>
        <v/>
      </c>
      <c r="AN6180">
        <f>IF($D6180="","",IF($X6180="Yes",1,0))</f>
        <v/>
      </c>
      <c r="AO6180">
        <f>IF($AK6180=1,IFERROR(IF(VALUE($D6180)&lt;100000000,VALUE($D6180),1000000000),IFERROR(IF(VALUE(MID($D6180,2,20))&lt;100000000,VALUE(MID($D6180,2,20)),1000000000),1000000000))+ROW()/100000,"")</f>
        <v/>
      </c>
    </row>
    <row r="6181">
      <c r="F6181" s="14" t="n"/>
      <c r="N6181" s="8">
        <f>IF($D6181="","",M6181*V6181/100)</f>
        <v/>
      </c>
      <c r="O6181" s="8" t="n"/>
      <c r="U6181" s="8" t="n"/>
      <c r="V6181" s="8" t="n"/>
      <c r="Y6181">
        <f>IF($D6181="","",IF($AN6181=1,0,IF($AM6181=1,Settings!$C$6,Settings!$C$7))*100)</f>
        <v/>
      </c>
      <c r="Z6181" s="8">
        <f>IF($D6181="","",V6181*Y6181/100)</f>
        <v/>
      </c>
      <c r="AA6181" s="8">
        <f>IF($D6181="","",V6181-Z6181)</f>
        <v/>
      </c>
      <c r="AB6181" s="8">
        <f>IF($D6181="","",AA6181-N6181)</f>
        <v/>
      </c>
      <c r="AF6181" s="8" t="n"/>
      <c r="AI6181" s="14" t="n"/>
      <c r="AK6181">
        <f>IF($D6181="","",IF(COUNTIF($D$2:$D6181,$D6181)=1,1,0))</f>
        <v/>
      </c>
      <c r="AL6181">
        <f>IF($AK6181=1,SUMPRODUCT(--($AO$2:$AO$7001&lt;$AO6181))+1,"")</f>
        <v/>
      </c>
      <c r="AM6181">
        <f>IF($D6181="","",IF(OR($R6181=TRUE(),$R6181="TRUE"),1,0))</f>
        <v/>
      </c>
      <c r="AN6181">
        <f>IF($D6181="","",IF($X6181="Yes",1,0))</f>
        <v/>
      </c>
      <c r="AO6181">
        <f>IF($AK6181=1,IFERROR(IF(VALUE($D6181)&lt;100000000,VALUE($D6181),1000000000),IFERROR(IF(VALUE(MID($D6181,2,20))&lt;100000000,VALUE(MID($D6181,2,20)),1000000000),1000000000))+ROW()/100000,"")</f>
        <v/>
      </c>
    </row>
    <row r="6182">
      <c r="F6182" s="14" t="n"/>
      <c r="N6182" s="8">
        <f>IF($D6182="","",M6182*V6182/100)</f>
        <v/>
      </c>
      <c r="O6182" s="8" t="n"/>
      <c r="U6182" s="8" t="n"/>
      <c r="V6182" s="8" t="n"/>
      <c r="Y6182">
        <f>IF($D6182="","",IF($AN6182=1,0,IF($AM6182=1,Settings!$C$6,Settings!$C$7))*100)</f>
        <v/>
      </c>
      <c r="Z6182" s="8">
        <f>IF($D6182="","",V6182*Y6182/100)</f>
        <v/>
      </c>
      <c r="AA6182" s="8">
        <f>IF($D6182="","",V6182-Z6182)</f>
        <v/>
      </c>
      <c r="AB6182" s="8">
        <f>IF($D6182="","",AA6182-N6182)</f>
        <v/>
      </c>
      <c r="AF6182" s="8" t="n"/>
      <c r="AI6182" s="14" t="n"/>
      <c r="AK6182">
        <f>IF($D6182="","",IF(COUNTIF($D$2:$D6182,$D6182)=1,1,0))</f>
        <v/>
      </c>
      <c r="AL6182">
        <f>IF($AK6182=1,SUMPRODUCT(--($AO$2:$AO$7001&lt;$AO6182))+1,"")</f>
        <v/>
      </c>
      <c r="AM6182">
        <f>IF($D6182="","",IF(OR($R6182=TRUE(),$R6182="TRUE"),1,0))</f>
        <v/>
      </c>
      <c r="AN6182">
        <f>IF($D6182="","",IF($X6182="Yes",1,0))</f>
        <v/>
      </c>
      <c r="AO6182">
        <f>IF($AK6182=1,IFERROR(IF(VALUE($D6182)&lt;100000000,VALUE($D6182),1000000000),IFERROR(IF(VALUE(MID($D6182,2,20))&lt;100000000,VALUE(MID($D6182,2,20)),1000000000),1000000000))+ROW()/100000,"")</f>
        <v/>
      </c>
    </row>
    <row r="6183">
      <c r="F6183" s="14" t="n"/>
      <c r="N6183" s="8">
        <f>IF($D6183="","",M6183*V6183/100)</f>
        <v/>
      </c>
      <c r="O6183" s="8" t="n"/>
      <c r="U6183" s="8" t="n"/>
      <c r="V6183" s="8" t="n"/>
      <c r="Y6183">
        <f>IF($D6183="","",IF($AN6183=1,0,IF($AM6183=1,Settings!$C$6,Settings!$C$7))*100)</f>
        <v/>
      </c>
      <c r="Z6183" s="8">
        <f>IF($D6183="","",V6183*Y6183/100)</f>
        <v/>
      </c>
      <c r="AA6183" s="8">
        <f>IF($D6183="","",V6183-Z6183)</f>
        <v/>
      </c>
      <c r="AB6183" s="8">
        <f>IF($D6183="","",AA6183-N6183)</f>
        <v/>
      </c>
      <c r="AF6183" s="8" t="n"/>
      <c r="AI6183" s="14" t="n"/>
      <c r="AK6183">
        <f>IF($D6183="","",IF(COUNTIF($D$2:$D6183,$D6183)=1,1,0))</f>
        <v/>
      </c>
      <c r="AL6183">
        <f>IF($AK6183=1,SUMPRODUCT(--($AO$2:$AO$7001&lt;$AO6183))+1,"")</f>
        <v/>
      </c>
      <c r="AM6183">
        <f>IF($D6183="","",IF(OR($R6183=TRUE(),$R6183="TRUE"),1,0))</f>
        <v/>
      </c>
      <c r="AN6183">
        <f>IF($D6183="","",IF($X6183="Yes",1,0))</f>
        <v/>
      </c>
      <c r="AO6183">
        <f>IF($AK6183=1,IFERROR(IF(VALUE($D6183)&lt;100000000,VALUE($D6183),1000000000),IFERROR(IF(VALUE(MID($D6183,2,20))&lt;100000000,VALUE(MID($D6183,2,20)),1000000000),1000000000))+ROW()/100000,"")</f>
        <v/>
      </c>
    </row>
    <row r="6184">
      <c r="F6184" s="14" t="n"/>
      <c r="N6184" s="8">
        <f>IF($D6184="","",M6184*V6184/100)</f>
        <v/>
      </c>
      <c r="O6184" s="8" t="n"/>
      <c r="U6184" s="8" t="n"/>
      <c r="V6184" s="8" t="n"/>
      <c r="Y6184">
        <f>IF($D6184="","",IF($AN6184=1,0,IF($AM6184=1,Settings!$C$6,Settings!$C$7))*100)</f>
        <v/>
      </c>
      <c r="Z6184" s="8">
        <f>IF($D6184="","",V6184*Y6184/100)</f>
        <v/>
      </c>
      <c r="AA6184" s="8">
        <f>IF($D6184="","",V6184-Z6184)</f>
        <v/>
      </c>
      <c r="AB6184" s="8">
        <f>IF($D6184="","",AA6184-N6184)</f>
        <v/>
      </c>
      <c r="AF6184" s="8" t="n"/>
      <c r="AI6184" s="14" t="n"/>
      <c r="AK6184">
        <f>IF($D6184="","",IF(COUNTIF($D$2:$D6184,$D6184)=1,1,0))</f>
        <v/>
      </c>
      <c r="AL6184">
        <f>IF($AK6184=1,SUMPRODUCT(--($AO$2:$AO$7001&lt;$AO6184))+1,"")</f>
        <v/>
      </c>
      <c r="AM6184">
        <f>IF($D6184="","",IF(OR($R6184=TRUE(),$R6184="TRUE"),1,0))</f>
        <v/>
      </c>
      <c r="AN6184">
        <f>IF($D6184="","",IF($X6184="Yes",1,0))</f>
        <v/>
      </c>
      <c r="AO6184">
        <f>IF($AK6184=1,IFERROR(IF(VALUE($D6184)&lt;100000000,VALUE($D6184),1000000000),IFERROR(IF(VALUE(MID($D6184,2,20))&lt;100000000,VALUE(MID($D6184,2,20)),1000000000),1000000000))+ROW()/100000,"")</f>
        <v/>
      </c>
    </row>
    <row r="6185">
      <c r="F6185" s="14" t="n"/>
      <c r="N6185" s="8">
        <f>IF($D6185="","",M6185*V6185/100)</f>
        <v/>
      </c>
      <c r="O6185" s="8" t="n"/>
      <c r="U6185" s="8" t="n"/>
      <c r="V6185" s="8" t="n"/>
      <c r="Y6185">
        <f>IF($D6185="","",IF($AN6185=1,0,IF($AM6185=1,Settings!$C$6,Settings!$C$7))*100)</f>
        <v/>
      </c>
      <c r="Z6185" s="8">
        <f>IF($D6185="","",V6185*Y6185/100)</f>
        <v/>
      </c>
      <c r="AA6185" s="8">
        <f>IF($D6185="","",V6185-Z6185)</f>
        <v/>
      </c>
      <c r="AB6185" s="8">
        <f>IF($D6185="","",AA6185-N6185)</f>
        <v/>
      </c>
      <c r="AF6185" s="8" t="n"/>
      <c r="AI6185" s="14" t="n"/>
      <c r="AK6185">
        <f>IF($D6185="","",IF(COUNTIF($D$2:$D6185,$D6185)=1,1,0))</f>
        <v/>
      </c>
      <c r="AL6185">
        <f>IF($AK6185=1,SUMPRODUCT(--($AO$2:$AO$7001&lt;$AO6185))+1,"")</f>
        <v/>
      </c>
      <c r="AM6185">
        <f>IF($D6185="","",IF(OR($R6185=TRUE(),$R6185="TRUE"),1,0))</f>
        <v/>
      </c>
      <c r="AN6185">
        <f>IF($D6185="","",IF($X6185="Yes",1,0))</f>
        <v/>
      </c>
      <c r="AO6185">
        <f>IF($AK6185=1,IFERROR(IF(VALUE($D6185)&lt;100000000,VALUE($D6185),1000000000),IFERROR(IF(VALUE(MID($D6185,2,20))&lt;100000000,VALUE(MID($D6185,2,20)),1000000000),1000000000))+ROW()/100000,"")</f>
        <v/>
      </c>
    </row>
    <row r="6186">
      <c r="F6186" s="14" t="n"/>
      <c r="N6186" s="8">
        <f>IF($D6186="","",M6186*V6186/100)</f>
        <v/>
      </c>
      <c r="O6186" s="8" t="n"/>
      <c r="U6186" s="8" t="n"/>
      <c r="V6186" s="8" t="n"/>
      <c r="Y6186">
        <f>IF($D6186="","",IF($AN6186=1,0,IF($AM6186=1,Settings!$C$6,Settings!$C$7))*100)</f>
        <v/>
      </c>
      <c r="Z6186" s="8">
        <f>IF($D6186="","",V6186*Y6186/100)</f>
        <v/>
      </c>
      <c r="AA6186" s="8">
        <f>IF($D6186="","",V6186-Z6186)</f>
        <v/>
      </c>
      <c r="AB6186" s="8">
        <f>IF($D6186="","",AA6186-N6186)</f>
        <v/>
      </c>
      <c r="AF6186" s="8" t="n"/>
      <c r="AI6186" s="14" t="n"/>
      <c r="AK6186">
        <f>IF($D6186="","",IF(COUNTIF($D$2:$D6186,$D6186)=1,1,0))</f>
        <v/>
      </c>
      <c r="AL6186">
        <f>IF($AK6186=1,SUMPRODUCT(--($AO$2:$AO$7001&lt;$AO6186))+1,"")</f>
        <v/>
      </c>
      <c r="AM6186">
        <f>IF($D6186="","",IF(OR($R6186=TRUE(),$R6186="TRUE"),1,0))</f>
        <v/>
      </c>
      <c r="AN6186">
        <f>IF($D6186="","",IF($X6186="Yes",1,0))</f>
        <v/>
      </c>
      <c r="AO6186">
        <f>IF($AK6186=1,IFERROR(IF(VALUE($D6186)&lt;100000000,VALUE($D6186),1000000000),IFERROR(IF(VALUE(MID($D6186,2,20))&lt;100000000,VALUE(MID($D6186,2,20)),1000000000),1000000000))+ROW()/100000,"")</f>
        <v/>
      </c>
    </row>
    <row r="6187">
      <c r="F6187" s="14" t="n"/>
      <c r="N6187" s="8">
        <f>IF($D6187="","",M6187*V6187/100)</f>
        <v/>
      </c>
      <c r="O6187" s="8" t="n"/>
      <c r="U6187" s="8" t="n"/>
      <c r="V6187" s="8" t="n"/>
      <c r="Y6187">
        <f>IF($D6187="","",IF($AN6187=1,0,IF($AM6187=1,Settings!$C$6,Settings!$C$7))*100)</f>
        <v/>
      </c>
      <c r="Z6187" s="8">
        <f>IF($D6187="","",V6187*Y6187/100)</f>
        <v/>
      </c>
      <c r="AA6187" s="8">
        <f>IF($D6187="","",V6187-Z6187)</f>
        <v/>
      </c>
      <c r="AB6187" s="8">
        <f>IF($D6187="","",AA6187-N6187)</f>
        <v/>
      </c>
      <c r="AF6187" s="8" t="n"/>
      <c r="AI6187" s="14" t="n"/>
      <c r="AK6187">
        <f>IF($D6187="","",IF(COUNTIF($D$2:$D6187,$D6187)=1,1,0))</f>
        <v/>
      </c>
      <c r="AL6187">
        <f>IF($AK6187=1,SUMPRODUCT(--($AO$2:$AO$7001&lt;$AO6187))+1,"")</f>
        <v/>
      </c>
      <c r="AM6187">
        <f>IF($D6187="","",IF(OR($R6187=TRUE(),$R6187="TRUE"),1,0))</f>
        <v/>
      </c>
      <c r="AN6187">
        <f>IF($D6187="","",IF($X6187="Yes",1,0))</f>
        <v/>
      </c>
      <c r="AO6187">
        <f>IF($AK6187=1,IFERROR(IF(VALUE($D6187)&lt;100000000,VALUE($D6187),1000000000),IFERROR(IF(VALUE(MID($D6187,2,20))&lt;100000000,VALUE(MID($D6187,2,20)),1000000000),1000000000))+ROW()/100000,"")</f>
        <v/>
      </c>
    </row>
    <row r="6188">
      <c r="F6188" s="14" t="n"/>
      <c r="N6188" s="8">
        <f>IF($D6188="","",M6188*V6188/100)</f>
        <v/>
      </c>
      <c r="O6188" s="8" t="n"/>
      <c r="U6188" s="8" t="n"/>
      <c r="V6188" s="8" t="n"/>
      <c r="Y6188">
        <f>IF($D6188="","",IF($AN6188=1,0,IF($AM6188=1,Settings!$C$6,Settings!$C$7))*100)</f>
        <v/>
      </c>
      <c r="Z6188" s="8">
        <f>IF($D6188="","",V6188*Y6188/100)</f>
        <v/>
      </c>
      <c r="AA6188" s="8">
        <f>IF($D6188="","",V6188-Z6188)</f>
        <v/>
      </c>
      <c r="AB6188" s="8">
        <f>IF($D6188="","",AA6188-N6188)</f>
        <v/>
      </c>
      <c r="AF6188" s="8" t="n"/>
      <c r="AI6188" s="14" t="n"/>
      <c r="AK6188">
        <f>IF($D6188="","",IF(COUNTIF($D$2:$D6188,$D6188)=1,1,0))</f>
        <v/>
      </c>
      <c r="AL6188">
        <f>IF($AK6188=1,SUMPRODUCT(--($AO$2:$AO$7001&lt;$AO6188))+1,"")</f>
        <v/>
      </c>
      <c r="AM6188">
        <f>IF($D6188="","",IF(OR($R6188=TRUE(),$R6188="TRUE"),1,0))</f>
        <v/>
      </c>
      <c r="AN6188">
        <f>IF($D6188="","",IF($X6188="Yes",1,0))</f>
        <v/>
      </c>
      <c r="AO6188">
        <f>IF($AK6188=1,IFERROR(IF(VALUE($D6188)&lt;100000000,VALUE($D6188),1000000000),IFERROR(IF(VALUE(MID($D6188,2,20))&lt;100000000,VALUE(MID($D6188,2,20)),1000000000),1000000000))+ROW()/100000,"")</f>
        <v/>
      </c>
    </row>
    <row r="6189">
      <c r="F6189" s="14" t="n"/>
      <c r="N6189" s="8">
        <f>IF($D6189="","",M6189*V6189/100)</f>
        <v/>
      </c>
      <c r="O6189" s="8" t="n"/>
      <c r="U6189" s="8" t="n"/>
      <c r="V6189" s="8" t="n"/>
      <c r="Y6189">
        <f>IF($D6189="","",IF($AN6189=1,0,IF($AM6189=1,Settings!$C$6,Settings!$C$7))*100)</f>
        <v/>
      </c>
      <c r="Z6189" s="8">
        <f>IF($D6189="","",V6189*Y6189/100)</f>
        <v/>
      </c>
      <c r="AA6189" s="8">
        <f>IF($D6189="","",V6189-Z6189)</f>
        <v/>
      </c>
      <c r="AB6189" s="8">
        <f>IF($D6189="","",AA6189-N6189)</f>
        <v/>
      </c>
      <c r="AF6189" s="8" t="n"/>
      <c r="AI6189" s="14" t="n"/>
      <c r="AK6189">
        <f>IF($D6189="","",IF(COUNTIF($D$2:$D6189,$D6189)=1,1,0))</f>
        <v/>
      </c>
      <c r="AL6189">
        <f>IF($AK6189=1,SUMPRODUCT(--($AO$2:$AO$7001&lt;$AO6189))+1,"")</f>
        <v/>
      </c>
      <c r="AM6189">
        <f>IF($D6189="","",IF(OR($R6189=TRUE(),$R6189="TRUE"),1,0))</f>
        <v/>
      </c>
      <c r="AN6189">
        <f>IF($D6189="","",IF($X6189="Yes",1,0))</f>
        <v/>
      </c>
      <c r="AO6189">
        <f>IF($AK6189=1,IFERROR(IF(VALUE($D6189)&lt;100000000,VALUE($D6189),1000000000),IFERROR(IF(VALUE(MID($D6189,2,20))&lt;100000000,VALUE(MID($D6189,2,20)),1000000000),1000000000))+ROW()/100000,"")</f>
        <v/>
      </c>
    </row>
    <row r="6190">
      <c r="F6190" s="14" t="n"/>
      <c r="N6190" s="8">
        <f>IF($D6190="","",M6190*V6190/100)</f>
        <v/>
      </c>
      <c r="O6190" s="8" t="n"/>
      <c r="U6190" s="8" t="n"/>
      <c r="V6190" s="8" t="n"/>
      <c r="Y6190">
        <f>IF($D6190="","",IF($AN6190=1,0,IF($AM6190=1,Settings!$C$6,Settings!$C$7))*100)</f>
        <v/>
      </c>
      <c r="Z6190" s="8">
        <f>IF($D6190="","",V6190*Y6190/100)</f>
        <v/>
      </c>
      <c r="AA6190" s="8">
        <f>IF($D6190="","",V6190-Z6190)</f>
        <v/>
      </c>
      <c r="AB6190" s="8">
        <f>IF($D6190="","",AA6190-N6190)</f>
        <v/>
      </c>
      <c r="AF6190" s="8" t="n"/>
      <c r="AI6190" s="14" t="n"/>
      <c r="AK6190">
        <f>IF($D6190="","",IF(COUNTIF($D$2:$D6190,$D6190)=1,1,0))</f>
        <v/>
      </c>
      <c r="AL6190">
        <f>IF($AK6190=1,SUMPRODUCT(--($AO$2:$AO$7001&lt;$AO6190))+1,"")</f>
        <v/>
      </c>
      <c r="AM6190">
        <f>IF($D6190="","",IF(OR($R6190=TRUE(),$R6190="TRUE"),1,0))</f>
        <v/>
      </c>
      <c r="AN6190">
        <f>IF($D6190="","",IF($X6190="Yes",1,0))</f>
        <v/>
      </c>
      <c r="AO6190">
        <f>IF($AK6190=1,IFERROR(IF(VALUE($D6190)&lt;100000000,VALUE($D6190),1000000000),IFERROR(IF(VALUE(MID($D6190,2,20))&lt;100000000,VALUE(MID($D6190,2,20)),1000000000),1000000000))+ROW()/100000,"")</f>
        <v/>
      </c>
    </row>
    <row r="6191">
      <c r="F6191" s="14" t="n"/>
      <c r="N6191" s="8">
        <f>IF($D6191="","",M6191*V6191/100)</f>
        <v/>
      </c>
      <c r="O6191" s="8" t="n"/>
      <c r="U6191" s="8" t="n"/>
      <c r="V6191" s="8" t="n"/>
      <c r="Y6191">
        <f>IF($D6191="","",IF($AN6191=1,0,IF($AM6191=1,Settings!$C$6,Settings!$C$7))*100)</f>
        <v/>
      </c>
      <c r="Z6191" s="8">
        <f>IF($D6191="","",V6191*Y6191/100)</f>
        <v/>
      </c>
      <c r="AA6191" s="8">
        <f>IF($D6191="","",V6191-Z6191)</f>
        <v/>
      </c>
      <c r="AB6191" s="8">
        <f>IF($D6191="","",AA6191-N6191)</f>
        <v/>
      </c>
      <c r="AF6191" s="8" t="n"/>
      <c r="AI6191" s="14" t="n"/>
      <c r="AK6191">
        <f>IF($D6191="","",IF(COUNTIF($D$2:$D6191,$D6191)=1,1,0))</f>
        <v/>
      </c>
      <c r="AL6191">
        <f>IF($AK6191=1,SUMPRODUCT(--($AO$2:$AO$7001&lt;$AO6191))+1,"")</f>
        <v/>
      </c>
      <c r="AM6191">
        <f>IF($D6191="","",IF(OR($R6191=TRUE(),$R6191="TRUE"),1,0))</f>
        <v/>
      </c>
      <c r="AN6191">
        <f>IF($D6191="","",IF($X6191="Yes",1,0))</f>
        <v/>
      </c>
      <c r="AO6191">
        <f>IF($AK6191=1,IFERROR(IF(VALUE($D6191)&lt;100000000,VALUE($D6191),1000000000),IFERROR(IF(VALUE(MID($D6191,2,20))&lt;100000000,VALUE(MID($D6191,2,20)),1000000000),1000000000))+ROW()/100000,"")</f>
        <v/>
      </c>
    </row>
    <row r="6192">
      <c r="F6192" s="14" t="n"/>
      <c r="N6192" s="8">
        <f>IF($D6192="","",M6192*V6192/100)</f>
        <v/>
      </c>
      <c r="O6192" s="8" t="n"/>
      <c r="U6192" s="8" t="n"/>
      <c r="V6192" s="8" t="n"/>
      <c r="Y6192">
        <f>IF($D6192="","",IF($AN6192=1,0,IF($AM6192=1,Settings!$C$6,Settings!$C$7))*100)</f>
        <v/>
      </c>
      <c r="Z6192" s="8">
        <f>IF($D6192="","",V6192*Y6192/100)</f>
        <v/>
      </c>
      <c r="AA6192" s="8">
        <f>IF($D6192="","",V6192-Z6192)</f>
        <v/>
      </c>
      <c r="AB6192" s="8">
        <f>IF($D6192="","",AA6192-N6192)</f>
        <v/>
      </c>
      <c r="AF6192" s="8" t="n"/>
      <c r="AI6192" s="14" t="n"/>
      <c r="AK6192">
        <f>IF($D6192="","",IF(COUNTIF($D$2:$D6192,$D6192)=1,1,0))</f>
        <v/>
      </c>
      <c r="AL6192">
        <f>IF($AK6192=1,SUMPRODUCT(--($AO$2:$AO$7001&lt;$AO6192))+1,"")</f>
        <v/>
      </c>
      <c r="AM6192">
        <f>IF($D6192="","",IF(OR($R6192=TRUE(),$R6192="TRUE"),1,0))</f>
        <v/>
      </c>
      <c r="AN6192">
        <f>IF($D6192="","",IF($X6192="Yes",1,0))</f>
        <v/>
      </c>
      <c r="AO6192">
        <f>IF($AK6192=1,IFERROR(IF(VALUE($D6192)&lt;100000000,VALUE($D6192),1000000000),IFERROR(IF(VALUE(MID($D6192,2,20))&lt;100000000,VALUE(MID($D6192,2,20)),1000000000),1000000000))+ROW()/100000,"")</f>
        <v/>
      </c>
    </row>
    <row r="6193">
      <c r="F6193" s="14" t="n"/>
      <c r="N6193" s="8">
        <f>IF($D6193="","",M6193*V6193/100)</f>
        <v/>
      </c>
      <c r="O6193" s="8" t="n"/>
      <c r="U6193" s="8" t="n"/>
      <c r="V6193" s="8" t="n"/>
      <c r="Y6193">
        <f>IF($D6193="","",IF($AN6193=1,0,IF($AM6193=1,Settings!$C$6,Settings!$C$7))*100)</f>
        <v/>
      </c>
      <c r="Z6193" s="8">
        <f>IF($D6193="","",V6193*Y6193/100)</f>
        <v/>
      </c>
      <c r="AA6193" s="8">
        <f>IF($D6193="","",V6193-Z6193)</f>
        <v/>
      </c>
      <c r="AB6193" s="8">
        <f>IF($D6193="","",AA6193-N6193)</f>
        <v/>
      </c>
      <c r="AF6193" s="8" t="n"/>
      <c r="AI6193" s="14" t="n"/>
      <c r="AK6193">
        <f>IF($D6193="","",IF(COUNTIF($D$2:$D6193,$D6193)=1,1,0))</f>
        <v/>
      </c>
      <c r="AL6193">
        <f>IF($AK6193=1,SUMPRODUCT(--($AO$2:$AO$7001&lt;$AO6193))+1,"")</f>
        <v/>
      </c>
      <c r="AM6193">
        <f>IF($D6193="","",IF(OR($R6193=TRUE(),$R6193="TRUE"),1,0))</f>
        <v/>
      </c>
      <c r="AN6193">
        <f>IF($D6193="","",IF($X6193="Yes",1,0))</f>
        <v/>
      </c>
      <c r="AO6193">
        <f>IF($AK6193=1,IFERROR(IF(VALUE($D6193)&lt;100000000,VALUE($D6193),1000000000),IFERROR(IF(VALUE(MID($D6193,2,20))&lt;100000000,VALUE(MID($D6193,2,20)),1000000000),1000000000))+ROW()/100000,"")</f>
        <v/>
      </c>
    </row>
    <row r="6194">
      <c r="F6194" s="14" t="n"/>
      <c r="N6194" s="8">
        <f>IF($D6194="","",M6194*V6194/100)</f>
        <v/>
      </c>
      <c r="O6194" s="8" t="n"/>
      <c r="U6194" s="8" t="n"/>
      <c r="V6194" s="8" t="n"/>
      <c r="Y6194">
        <f>IF($D6194="","",IF($AN6194=1,0,IF($AM6194=1,Settings!$C$6,Settings!$C$7))*100)</f>
        <v/>
      </c>
      <c r="Z6194" s="8">
        <f>IF($D6194="","",V6194*Y6194/100)</f>
        <v/>
      </c>
      <c r="AA6194" s="8">
        <f>IF($D6194="","",V6194-Z6194)</f>
        <v/>
      </c>
      <c r="AB6194" s="8">
        <f>IF($D6194="","",AA6194-N6194)</f>
        <v/>
      </c>
      <c r="AF6194" s="8" t="n"/>
      <c r="AI6194" s="14" t="n"/>
      <c r="AK6194">
        <f>IF($D6194="","",IF(COUNTIF($D$2:$D6194,$D6194)=1,1,0))</f>
        <v/>
      </c>
      <c r="AL6194">
        <f>IF($AK6194=1,SUMPRODUCT(--($AO$2:$AO$7001&lt;$AO6194))+1,"")</f>
        <v/>
      </c>
      <c r="AM6194">
        <f>IF($D6194="","",IF(OR($R6194=TRUE(),$R6194="TRUE"),1,0))</f>
        <v/>
      </c>
      <c r="AN6194">
        <f>IF($D6194="","",IF($X6194="Yes",1,0))</f>
        <v/>
      </c>
      <c r="AO6194">
        <f>IF($AK6194=1,IFERROR(IF(VALUE($D6194)&lt;100000000,VALUE($D6194),1000000000),IFERROR(IF(VALUE(MID($D6194,2,20))&lt;100000000,VALUE(MID($D6194,2,20)),1000000000),1000000000))+ROW()/100000,"")</f>
        <v/>
      </c>
    </row>
    <row r="6195">
      <c r="F6195" s="14" t="n"/>
      <c r="N6195" s="8">
        <f>IF($D6195="","",M6195*V6195/100)</f>
        <v/>
      </c>
      <c r="O6195" s="8" t="n"/>
      <c r="U6195" s="8" t="n"/>
      <c r="V6195" s="8" t="n"/>
      <c r="Y6195">
        <f>IF($D6195="","",IF($AN6195=1,0,IF($AM6195=1,Settings!$C$6,Settings!$C$7))*100)</f>
        <v/>
      </c>
      <c r="Z6195" s="8">
        <f>IF($D6195="","",V6195*Y6195/100)</f>
        <v/>
      </c>
      <c r="AA6195" s="8">
        <f>IF($D6195="","",V6195-Z6195)</f>
        <v/>
      </c>
      <c r="AB6195" s="8">
        <f>IF($D6195="","",AA6195-N6195)</f>
        <v/>
      </c>
      <c r="AF6195" s="8" t="n"/>
      <c r="AI6195" s="14" t="n"/>
      <c r="AK6195">
        <f>IF($D6195="","",IF(COUNTIF($D$2:$D6195,$D6195)=1,1,0))</f>
        <v/>
      </c>
      <c r="AL6195">
        <f>IF($AK6195=1,SUMPRODUCT(--($AO$2:$AO$7001&lt;$AO6195))+1,"")</f>
        <v/>
      </c>
      <c r="AM6195">
        <f>IF($D6195="","",IF(OR($R6195=TRUE(),$R6195="TRUE"),1,0))</f>
        <v/>
      </c>
      <c r="AN6195">
        <f>IF($D6195="","",IF($X6195="Yes",1,0))</f>
        <v/>
      </c>
      <c r="AO6195">
        <f>IF($AK6195=1,IFERROR(IF(VALUE($D6195)&lt;100000000,VALUE($D6195),1000000000),IFERROR(IF(VALUE(MID($D6195,2,20))&lt;100000000,VALUE(MID($D6195,2,20)),1000000000),1000000000))+ROW()/100000,"")</f>
        <v/>
      </c>
    </row>
    <row r="6196">
      <c r="F6196" s="14" t="n"/>
      <c r="N6196" s="8">
        <f>IF($D6196="","",M6196*V6196/100)</f>
        <v/>
      </c>
      <c r="O6196" s="8" t="n"/>
      <c r="U6196" s="8" t="n"/>
      <c r="V6196" s="8" t="n"/>
      <c r="Y6196">
        <f>IF($D6196="","",IF($AN6196=1,0,IF($AM6196=1,Settings!$C$6,Settings!$C$7))*100)</f>
        <v/>
      </c>
      <c r="Z6196" s="8">
        <f>IF($D6196="","",V6196*Y6196/100)</f>
        <v/>
      </c>
      <c r="AA6196" s="8">
        <f>IF($D6196="","",V6196-Z6196)</f>
        <v/>
      </c>
      <c r="AB6196" s="8">
        <f>IF($D6196="","",AA6196-N6196)</f>
        <v/>
      </c>
      <c r="AF6196" s="8" t="n"/>
      <c r="AI6196" s="14" t="n"/>
      <c r="AK6196">
        <f>IF($D6196="","",IF(COUNTIF($D$2:$D6196,$D6196)=1,1,0))</f>
        <v/>
      </c>
      <c r="AL6196">
        <f>IF($AK6196=1,SUMPRODUCT(--($AO$2:$AO$7001&lt;$AO6196))+1,"")</f>
        <v/>
      </c>
      <c r="AM6196">
        <f>IF($D6196="","",IF(OR($R6196=TRUE(),$R6196="TRUE"),1,0))</f>
        <v/>
      </c>
      <c r="AN6196">
        <f>IF($D6196="","",IF($X6196="Yes",1,0))</f>
        <v/>
      </c>
      <c r="AO6196">
        <f>IF($AK6196=1,IFERROR(IF(VALUE($D6196)&lt;100000000,VALUE($D6196),1000000000),IFERROR(IF(VALUE(MID($D6196,2,20))&lt;100000000,VALUE(MID($D6196,2,20)),1000000000),1000000000))+ROW()/100000,"")</f>
        <v/>
      </c>
    </row>
    <row r="6197">
      <c r="F6197" s="14" t="n"/>
      <c r="N6197" s="8">
        <f>IF($D6197="","",M6197*V6197/100)</f>
        <v/>
      </c>
      <c r="O6197" s="8" t="n"/>
      <c r="U6197" s="8" t="n"/>
      <c r="V6197" s="8" t="n"/>
      <c r="Y6197">
        <f>IF($D6197="","",IF($AN6197=1,0,IF($AM6197=1,Settings!$C$6,Settings!$C$7))*100)</f>
        <v/>
      </c>
      <c r="Z6197" s="8">
        <f>IF($D6197="","",V6197*Y6197/100)</f>
        <v/>
      </c>
      <c r="AA6197" s="8">
        <f>IF($D6197="","",V6197-Z6197)</f>
        <v/>
      </c>
      <c r="AB6197" s="8">
        <f>IF($D6197="","",AA6197-N6197)</f>
        <v/>
      </c>
      <c r="AF6197" s="8" t="n"/>
      <c r="AI6197" s="14" t="n"/>
      <c r="AK6197">
        <f>IF($D6197="","",IF(COUNTIF($D$2:$D6197,$D6197)=1,1,0))</f>
        <v/>
      </c>
      <c r="AL6197">
        <f>IF($AK6197=1,SUMPRODUCT(--($AO$2:$AO$7001&lt;$AO6197))+1,"")</f>
        <v/>
      </c>
      <c r="AM6197">
        <f>IF($D6197="","",IF(OR($R6197=TRUE(),$R6197="TRUE"),1,0))</f>
        <v/>
      </c>
      <c r="AN6197">
        <f>IF($D6197="","",IF($X6197="Yes",1,0))</f>
        <v/>
      </c>
      <c r="AO6197">
        <f>IF($AK6197=1,IFERROR(IF(VALUE($D6197)&lt;100000000,VALUE($D6197),1000000000),IFERROR(IF(VALUE(MID($D6197,2,20))&lt;100000000,VALUE(MID($D6197,2,20)),1000000000),1000000000))+ROW()/100000,"")</f>
        <v/>
      </c>
    </row>
    <row r="6198">
      <c r="F6198" s="14" t="n"/>
      <c r="N6198" s="8">
        <f>IF($D6198="","",M6198*V6198/100)</f>
        <v/>
      </c>
      <c r="O6198" s="8" t="n"/>
      <c r="U6198" s="8" t="n"/>
      <c r="V6198" s="8" t="n"/>
      <c r="Y6198">
        <f>IF($D6198="","",IF($AN6198=1,0,IF($AM6198=1,Settings!$C$6,Settings!$C$7))*100)</f>
        <v/>
      </c>
      <c r="Z6198" s="8">
        <f>IF($D6198="","",V6198*Y6198/100)</f>
        <v/>
      </c>
      <c r="AA6198" s="8">
        <f>IF($D6198="","",V6198-Z6198)</f>
        <v/>
      </c>
      <c r="AB6198" s="8">
        <f>IF($D6198="","",AA6198-N6198)</f>
        <v/>
      </c>
      <c r="AF6198" s="8" t="n"/>
      <c r="AI6198" s="14" t="n"/>
      <c r="AK6198">
        <f>IF($D6198="","",IF(COUNTIF($D$2:$D6198,$D6198)=1,1,0))</f>
        <v/>
      </c>
      <c r="AL6198">
        <f>IF($AK6198=1,SUMPRODUCT(--($AO$2:$AO$7001&lt;$AO6198))+1,"")</f>
        <v/>
      </c>
      <c r="AM6198">
        <f>IF($D6198="","",IF(OR($R6198=TRUE(),$R6198="TRUE"),1,0))</f>
        <v/>
      </c>
      <c r="AN6198">
        <f>IF($D6198="","",IF($X6198="Yes",1,0))</f>
        <v/>
      </c>
      <c r="AO6198">
        <f>IF($AK6198=1,IFERROR(IF(VALUE($D6198)&lt;100000000,VALUE($D6198),1000000000),IFERROR(IF(VALUE(MID($D6198,2,20))&lt;100000000,VALUE(MID($D6198,2,20)),1000000000),1000000000))+ROW()/100000,"")</f>
        <v/>
      </c>
    </row>
    <row r="6199">
      <c r="F6199" s="14" t="n"/>
      <c r="N6199" s="8">
        <f>IF($D6199="","",M6199*V6199/100)</f>
        <v/>
      </c>
      <c r="O6199" s="8" t="n"/>
      <c r="U6199" s="8" t="n"/>
      <c r="V6199" s="8" t="n"/>
      <c r="Y6199">
        <f>IF($D6199="","",IF($AN6199=1,0,IF($AM6199=1,Settings!$C$6,Settings!$C$7))*100)</f>
        <v/>
      </c>
      <c r="Z6199" s="8">
        <f>IF($D6199="","",V6199*Y6199/100)</f>
        <v/>
      </c>
      <c r="AA6199" s="8">
        <f>IF($D6199="","",V6199-Z6199)</f>
        <v/>
      </c>
      <c r="AB6199" s="8">
        <f>IF($D6199="","",AA6199-N6199)</f>
        <v/>
      </c>
      <c r="AF6199" s="8" t="n"/>
      <c r="AI6199" s="14" t="n"/>
      <c r="AK6199">
        <f>IF($D6199="","",IF(COUNTIF($D$2:$D6199,$D6199)=1,1,0))</f>
        <v/>
      </c>
      <c r="AL6199">
        <f>IF($AK6199=1,SUMPRODUCT(--($AO$2:$AO$7001&lt;$AO6199))+1,"")</f>
        <v/>
      </c>
      <c r="AM6199">
        <f>IF($D6199="","",IF(OR($R6199=TRUE(),$R6199="TRUE"),1,0))</f>
        <v/>
      </c>
      <c r="AN6199">
        <f>IF($D6199="","",IF($X6199="Yes",1,0))</f>
        <v/>
      </c>
      <c r="AO6199">
        <f>IF($AK6199=1,IFERROR(IF(VALUE($D6199)&lt;100000000,VALUE($D6199),1000000000),IFERROR(IF(VALUE(MID($D6199,2,20))&lt;100000000,VALUE(MID($D6199,2,20)),1000000000),1000000000))+ROW()/100000,"")</f>
        <v/>
      </c>
    </row>
    <row r="6200">
      <c r="F6200" s="14" t="n"/>
      <c r="N6200" s="8">
        <f>IF($D6200="","",M6200*V6200/100)</f>
        <v/>
      </c>
      <c r="O6200" s="8" t="n"/>
      <c r="U6200" s="8" t="n"/>
      <c r="V6200" s="8" t="n"/>
      <c r="Y6200">
        <f>IF($D6200="","",IF($AN6200=1,0,IF($AM6200=1,Settings!$C$6,Settings!$C$7))*100)</f>
        <v/>
      </c>
      <c r="Z6200" s="8">
        <f>IF($D6200="","",V6200*Y6200/100)</f>
        <v/>
      </c>
      <c r="AA6200" s="8">
        <f>IF($D6200="","",V6200-Z6200)</f>
        <v/>
      </c>
      <c r="AB6200" s="8">
        <f>IF($D6200="","",AA6200-N6200)</f>
        <v/>
      </c>
      <c r="AF6200" s="8" t="n"/>
      <c r="AI6200" s="14" t="n"/>
      <c r="AK6200">
        <f>IF($D6200="","",IF(COUNTIF($D$2:$D6200,$D6200)=1,1,0))</f>
        <v/>
      </c>
      <c r="AL6200">
        <f>IF($AK6200=1,SUMPRODUCT(--($AO$2:$AO$7001&lt;$AO6200))+1,"")</f>
        <v/>
      </c>
      <c r="AM6200">
        <f>IF($D6200="","",IF(OR($R6200=TRUE(),$R6200="TRUE"),1,0))</f>
        <v/>
      </c>
      <c r="AN6200">
        <f>IF($D6200="","",IF($X6200="Yes",1,0))</f>
        <v/>
      </c>
      <c r="AO6200">
        <f>IF($AK6200=1,IFERROR(IF(VALUE($D6200)&lt;100000000,VALUE($D6200),1000000000),IFERROR(IF(VALUE(MID($D6200,2,20))&lt;100000000,VALUE(MID($D6200,2,20)),1000000000),1000000000))+ROW()/100000,"")</f>
        <v/>
      </c>
    </row>
    <row r="6201">
      <c r="F6201" s="14" t="n"/>
      <c r="N6201" s="8">
        <f>IF($D6201="","",M6201*V6201/100)</f>
        <v/>
      </c>
      <c r="O6201" s="8" t="n"/>
      <c r="U6201" s="8" t="n"/>
      <c r="V6201" s="8" t="n"/>
      <c r="Y6201">
        <f>IF($D6201="","",IF($AN6201=1,0,IF($AM6201=1,Settings!$C$6,Settings!$C$7))*100)</f>
        <v/>
      </c>
      <c r="Z6201" s="8">
        <f>IF($D6201="","",V6201*Y6201/100)</f>
        <v/>
      </c>
      <c r="AA6201" s="8">
        <f>IF($D6201="","",V6201-Z6201)</f>
        <v/>
      </c>
      <c r="AB6201" s="8">
        <f>IF($D6201="","",AA6201-N6201)</f>
        <v/>
      </c>
      <c r="AF6201" s="8" t="n"/>
      <c r="AI6201" s="14" t="n"/>
      <c r="AK6201">
        <f>IF($D6201="","",IF(COUNTIF($D$2:$D6201,$D6201)=1,1,0))</f>
        <v/>
      </c>
      <c r="AL6201">
        <f>IF($AK6201=1,SUMPRODUCT(--($AO$2:$AO$7001&lt;$AO6201))+1,"")</f>
        <v/>
      </c>
      <c r="AM6201">
        <f>IF($D6201="","",IF(OR($R6201=TRUE(),$R6201="TRUE"),1,0))</f>
        <v/>
      </c>
      <c r="AN6201">
        <f>IF($D6201="","",IF($X6201="Yes",1,0))</f>
        <v/>
      </c>
      <c r="AO6201">
        <f>IF($AK6201=1,IFERROR(IF(VALUE($D6201)&lt;100000000,VALUE($D6201),1000000000),IFERROR(IF(VALUE(MID($D6201,2,20))&lt;100000000,VALUE(MID($D6201,2,20)),1000000000),1000000000))+ROW()/100000,"")</f>
        <v/>
      </c>
    </row>
    <row r="6202">
      <c r="F6202" s="14" t="n"/>
      <c r="N6202" s="8">
        <f>IF($D6202="","",M6202*V6202/100)</f>
        <v/>
      </c>
      <c r="O6202" s="8" t="n"/>
      <c r="U6202" s="8" t="n"/>
      <c r="V6202" s="8" t="n"/>
      <c r="Y6202">
        <f>IF($D6202="","",IF($AN6202=1,0,IF($AM6202=1,Settings!$C$6,Settings!$C$7))*100)</f>
        <v/>
      </c>
      <c r="Z6202" s="8">
        <f>IF($D6202="","",V6202*Y6202/100)</f>
        <v/>
      </c>
      <c r="AA6202" s="8">
        <f>IF($D6202="","",V6202-Z6202)</f>
        <v/>
      </c>
      <c r="AB6202" s="8">
        <f>IF($D6202="","",AA6202-N6202)</f>
        <v/>
      </c>
      <c r="AF6202" s="8" t="n"/>
      <c r="AI6202" s="14" t="n"/>
      <c r="AK6202">
        <f>IF($D6202="","",IF(COUNTIF($D$2:$D6202,$D6202)=1,1,0))</f>
        <v/>
      </c>
      <c r="AL6202">
        <f>IF($AK6202=1,SUMPRODUCT(--($AO$2:$AO$7001&lt;$AO6202))+1,"")</f>
        <v/>
      </c>
      <c r="AM6202">
        <f>IF($D6202="","",IF(OR($R6202=TRUE(),$R6202="TRUE"),1,0))</f>
        <v/>
      </c>
      <c r="AN6202">
        <f>IF($D6202="","",IF($X6202="Yes",1,0))</f>
        <v/>
      </c>
      <c r="AO6202">
        <f>IF($AK6202=1,IFERROR(IF(VALUE($D6202)&lt;100000000,VALUE($D6202),1000000000),IFERROR(IF(VALUE(MID($D6202,2,20))&lt;100000000,VALUE(MID($D6202,2,20)),1000000000),1000000000))+ROW()/100000,"")</f>
        <v/>
      </c>
    </row>
    <row r="6203">
      <c r="F6203" s="14" t="n"/>
      <c r="N6203" s="8">
        <f>IF($D6203="","",M6203*V6203/100)</f>
        <v/>
      </c>
      <c r="O6203" s="8" t="n"/>
      <c r="U6203" s="8" t="n"/>
      <c r="V6203" s="8" t="n"/>
      <c r="Y6203">
        <f>IF($D6203="","",IF($AN6203=1,0,IF($AM6203=1,Settings!$C$6,Settings!$C$7))*100)</f>
        <v/>
      </c>
      <c r="Z6203" s="8">
        <f>IF($D6203="","",V6203*Y6203/100)</f>
        <v/>
      </c>
      <c r="AA6203" s="8">
        <f>IF($D6203="","",V6203-Z6203)</f>
        <v/>
      </c>
      <c r="AB6203" s="8">
        <f>IF($D6203="","",AA6203-N6203)</f>
        <v/>
      </c>
      <c r="AF6203" s="8" t="n"/>
      <c r="AI6203" s="14" t="n"/>
      <c r="AK6203">
        <f>IF($D6203="","",IF(COUNTIF($D$2:$D6203,$D6203)=1,1,0))</f>
        <v/>
      </c>
      <c r="AL6203">
        <f>IF($AK6203=1,SUMPRODUCT(--($AO$2:$AO$7001&lt;$AO6203))+1,"")</f>
        <v/>
      </c>
      <c r="AM6203">
        <f>IF($D6203="","",IF(OR($R6203=TRUE(),$R6203="TRUE"),1,0))</f>
        <v/>
      </c>
      <c r="AN6203">
        <f>IF($D6203="","",IF($X6203="Yes",1,0))</f>
        <v/>
      </c>
      <c r="AO6203">
        <f>IF($AK6203=1,IFERROR(IF(VALUE($D6203)&lt;100000000,VALUE($D6203),1000000000),IFERROR(IF(VALUE(MID($D6203,2,20))&lt;100000000,VALUE(MID($D6203,2,20)),1000000000),1000000000))+ROW()/100000,"")</f>
        <v/>
      </c>
    </row>
    <row r="6204">
      <c r="F6204" s="14" t="n"/>
      <c r="N6204" s="8">
        <f>IF($D6204="","",M6204*V6204/100)</f>
        <v/>
      </c>
      <c r="O6204" s="8" t="n"/>
      <c r="U6204" s="8" t="n"/>
      <c r="V6204" s="8" t="n"/>
      <c r="Y6204">
        <f>IF($D6204="","",IF($AN6204=1,0,IF($AM6204=1,Settings!$C$6,Settings!$C$7))*100)</f>
        <v/>
      </c>
      <c r="Z6204" s="8">
        <f>IF($D6204="","",V6204*Y6204/100)</f>
        <v/>
      </c>
      <c r="AA6204" s="8">
        <f>IF($D6204="","",V6204-Z6204)</f>
        <v/>
      </c>
      <c r="AB6204" s="8">
        <f>IF($D6204="","",AA6204-N6204)</f>
        <v/>
      </c>
      <c r="AF6204" s="8" t="n"/>
      <c r="AI6204" s="14" t="n"/>
      <c r="AK6204">
        <f>IF($D6204="","",IF(COUNTIF($D$2:$D6204,$D6204)=1,1,0))</f>
        <v/>
      </c>
      <c r="AL6204">
        <f>IF($AK6204=1,SUMPRODUCT(--($AO$2:$AO$7001&lt;$AO6204))+1,"")</f>
        <v/>
      </c>
      <c r="AM6204">
        <f>IF($D6204="","",IF(OR($R6204=TRUE(),$R6204="TRUE"),1,0))</f>
        <v/>
      </c>
      <c r="AN6204">
        <f>IF($D6204="","",IF($X6204="Yes",1,0))</f>
        <v/>
      </c>
      <c r="AO6204">
        <f>IF($AK6204=1,IFERROR(IF(VALUE($D6204)&lt;100000000,VALUE($D6204),1000000000),IFERROR(IF(VALUE(MID($D6204,2,20))&lt;100000000,VALUE(MID($D6204,2,20)),1000000000),1000000000))+ROW()/100000,"")</f>
        <v/>
      </c>
    </row>
    <row r="6205">
      <c r="F6205" s="14" t="n"/>
      <c r="N6205" s="8">
        <f>IF($D6205="","",M6205*V6205/100)</f>
        <v/>
      </c>
      <c r="O6205" s="8" t="n"/>
      <c r="U6205" s="8" t="n"/>
      <c r="V6205" s="8" t="n"/>
      <c r="Y6205">
        <f>IF($D6205="","",IF($AN6205=1,0,IF($AM6205=1,Settings!$C$6,Settings!$C$7))*100)</f>
        <v/>
      </c>
      <c r="Z6205" s="8">
        <f>IF($D6205="","",V6205*Y6205/100)</f>
        <v/>
      </c>
      <c r="AA6205" s="8">
        <f>IF($D6205="","",V6205-Z6205)</f>
        <v/>
      </c>
      <c r="AB6205" s="8">
        <f>IF($D6205="","",AA6205-N6205)</f>
        <v/>
      </c>
      <c r="AF6205" s="8" t="n"/>
      <c r="AI6205" s="14" t="n"/>
      <c r="AK6205">
        <f>IF($D6205="","",IF(COUNTIF($D$2:$D6205,$D6205)=1,1,0))</f>
        <v/>
      </c>
      <c r="AL6205">
        <f>IF($AK6205=1,SUMPRODUCT(--($AO$2:$AO$7001&lt;$AO6205))+1,"")</f>
        <v/>
      </c>
      <c r="AM6205">
        <f>IF($D6205="","",IF(OR($R6205=TRUE(),$R6205="TRUE"),1,0))</f>
        <v/>
      </c>
      <c r="AN6205">
        <f>IF($D6205="","",IF($X6205="Yes",1,0))</f>
        <v/>
      </c>
      <c r="AO6205">
        <f>IF($AK6205=1,IFERROR(IF(VALUE($D6205)&lt;100000000,VALUE($D6205),1000000000),IFERROR(IF(VALUE(MID($D6205,2,20))&lt;100000000,VALUE(MID($D6205,2,20)),1000000000),1000000000))+ROW()/100000,"")</f>
        <v/>
      </c>
    </row>
    <row r="6206">
      <c r="F6206" s="14" t="n"/>
      <c r="N6206" s="8">
        <f>IF($D6206="","",M6206*V6206/100)</f>
        <v/>
      </c>
      <c r="O6206" s="8" t="n"/>
      <c r="U6206" s="8" t="n"/>
      <c r="V6206" s="8" t="n"/>
      <c r="Y6206">
        <f>IF($D6206="","",IF($AN6206=1,0,IF($AM6206=1,Settings!$C$6,Settings!$C$7))*100)</f>
        <v/>
      </c>
      <c r="Z6206" s="8">
        <f>IF($D6206="","",V6206*Y6206/100)</f>
        <v/>
      </c>
      <c r="AA6206" s="8">
        <f>IF($D6206="","",V6206-Z6206)</f>
        <v/>
      </c>
      <c r="AB6206" s="8">
        <f>IF($D6206="","",AA6206-N6206)</f>
        <v/>
      </c>
      <c r="AF6206" s="8" t="n"/>
      <c r="AI6206" s="14" t="n"/>
      <c r="AK6206">
        <f>IF($D6206="","",IF(COUNTIF($D$2:$D6206,$D6206)=1,1,0))</f>
        <v/>
      </c>
      <c r="AL6206">
        <f>IF($AK6206=1,SUMPRODUCT(--($AO$2:$AO$7001&lt;$AO6206))+1,"")</f>
        <v/>
      </c>
      <c r="AM6206">
        <f>IF($D6206="","",IF(OR($R6206=TRUE(),$R6206="TRUE"),1,0))</f>
        <v/>
      </c>
      <c r="AN6206">
        <f>IF($D6206="","",IF($X6206="Yes",1,0))</f>
        <v/>
      </c>
      <c r="AO6206">
        <f>IF($AK6206=1,IFERROR(IF(VALUE($D6206)&lt;100000000,VALUE($D6206),1000000000),IFERROR(IF(VALUE(MID($D6206,2,20))&lt;100000000,VALUE(MID($D6206,2,20)),1000000000),1000000000))+ROW()/100000,"")</f>
        <v/>
      </c>
    </row>
    <row r="6207">
      <c r="F6207" s="14" t="n"/>
      <c r="N6207" s="8">
        <f>IF($D6207="","",M6207*V6207/100)</f>
        <v/>
      </c>
      <c r="O6207" s="8" t="n"/>
      <c r="U6207" s="8" t="n"/>
      <c r="V6207" s="8" t="n"/>
      <c r="Y6207">
        <f>IF($D6207="","",IF($AN6207=1,0,IF($AM6207=1,Settings!$C$6,Settings!$C$7))*100)</f>
        <v/>
      </c>
      <c r="Z6207" s="8">
        <f>IF($D6207="","",V6207*Y6207/100)</f>
        <v/>
      </c>
      <c r="AA6207" s="8">
        <f>IF($D6207="","",V6207-Z6207)</f>
        <v/>
      </c>
      <c r="AB6207" s="8">
        <f>IF($D6207="","",AA6207-N6207)</f>
        <v/>
      </c>
      <c r="AF6207" s="8" t="n"/>
      <c r="AI6207" s="14" t="n"/>
      <c r="AK6207">
        <f>IF($D6207="","",IF(COUNTIF($D$2:$D6207,$D6207)=1,1,0))</f>
        <v/>
      </c>
      <c r="AL6207">
        <f>IF($AK6207=1,SUMPRODUCT(--($AO$2:$AO$7001&lt;$AO6207))+1,"")</f>
        <v/>
      </c>
      <c r="AM6207">
        <f>IF($D6207="","",IF(OR($R6207=TRUE(),$R6207="TRUE"),1,0))</f>
        <v/>
      </c>
      <c r="AN6207">
        <f>IF($D6207="","",IF($X6207="Yes",1,0))</f>
        <v/>
      </c>
      <c r="AO6207">
        <f>IF($AK6207=1,IFERROR(IF(VALUE($D6207)&lt;100000000,VALUE($D6207),1000000000),IFERROR(IF(VALUE(MID($D6207,2,20))&lt;100000000,VALUE(MID($D6207,2,20)),1000000000),1000000000))+ROW()/100000,"")</f>
        <v/>
      </c>
    </row>
    <row r="6208">
      <c r="F6208" s="14" t="n"/>
      <c r="N6208" s="8">
        <f>IF($D6208="","",M6208*V6208/100)</f>
        <v/>
      </c>
      <c r="O6208" s="8" t="n"/>
      <c r="U6208" s="8" t="n"/>
      <c r="V6208" s="8" t="n"/>
      <c r="Y6208">
        <f>IF($D6208="","",IF($AN6208=1,0,IF($AM6208=1,Settings!$C$6,Settings!$C$7))*100)</f>
        <v/>
      </c>
      <c r="Z6208" s="8">
        <f>IF($D6208="","",V6208*Y6208/100)</f>
        <v/>
      </c>
      <c r="AA6208" s="8">
        <f>IF($D6208="","",V6208-Z6208)</f>
        <v/>
      </c>
      <c r="AB6208" s="8">
        <f>IF($D6208="","",AA6208-N6208)</f>
        <v/>
      </c>
      <c r="AF6208" s="8" t="n"/>
      <c r="AI6208" s="14" t="n"/>
      <c r="AK6208">
        <f>IF($D6208="","",IF(COUNTIF($D$2:$D6208,$D6208)=1,1,0))</f>
        <v/>
      </c>
      <c r="AL6208">
        <f>IF($AK6208=1,SUMPRODUCT(--($AO$2:$AO$7001&lt;$AO6208))+1,"")</f>
        <v/>
      </c>
      <c r="AM6208">
        <f>IF($D6208="","",IF(OR($R6208=TRUE(),$R6208="TRUE"),1,0))</f>
        <v/>
      </c>
      <c r="AN6208">
        <f>IF($D6208="","",IF($X6208="Yes",1,0))</f>
        <v/>
      </c>
      <c r="AO6208">
        <f>IF($AK6208=1,IFERROR(IF(VALUE($D6208)&lt;100000000,VALUE($D6208),1000000000),IFERROR(IF(VALUE(MID($D6208,2,20))&lt;100000000,VALUE(MID($D6208,2,20)),1000000000),1000000000))+ROW()/100000,"")</f>
        <v/>
      </c>
    </row>
    <row r="6209">
      <c r="F6209" s="14" t="n"/>
      <c r="N6209" s="8">
        <f>IF($D6209="","",M6209*V6209/100)</f>
        <v/>
      </c>
      <c r="O6209" s="8" t="n"/>
      <c r="U6209" s="8" t="n"/>
      <c r="V6209" s="8" t="n"/>
      <c r="Y6209">
        <f>IF($D6209="","",IF($AN6209=1,0,IF($AM6209=1,Settings!$C$6,Settings!$C$7))*100)</f>
        <v/>
      </c>
      <c r="Z6209" s="8">
        <f>IF($D6209="","",V6209*Y6209/100)</f>
        <v/>
      </c>
      <c r="AA6209" s="8">
        <f>IF($D6209="","",V6209-Z6209)</f>
        <v/>
      </c>
      <c r="AB6209" s="8">
        <f>IF($D6209="","",AA6209-N6209)</f>
        <v/>
      </c>
      <c r="AF6209" s="8" t="n"/>
      <c r="AI6209" s="14" t="n"/>
      <c r="AK6209">
        <f>IF($D6209="","",IF(COUNTIF($D$2:$D6209,$D6209)=1,1,0))</f>
        <v/>
      </c>
      <c r="AL6209">
        <f>IF($AK6209=1,SUMPRODUCT(--($AO$2:$AO$7001&lt;$AO6209))+1,"")</f>
        <v/>
      </c>
      <c r="AM6209">
        <f>IF($D6209="","",IF(OR($R6209=TRUE(),$R6209="TRUE"),1,0))</f>
        <v/>
      </c>
      <c r="AN6209">
        <f>IF($D6209="","",IF($X6209="Yes",1,0))</f>
        <v/>
      </c>
      <c r="AO6209">
        <f>IF($AK6209=1,IFERROR(IF(VALUE($D6209)&lt;100000000,VALUE($D6209),1000000000),IFERROR(IF(VALUE(MID($D6209,2,20))&lt;100000000,VALUE(MID($D6209,2,20)),1000000000),1000000000))+ROW()/100000,"")</f>
        <v/>
      </c>
    </row>
    <row r="6210">
      <c r="F6210" s="14" t="n"/>
      <c r="N6210" s="8">
        <f>IF($D6210="","",M6210*V6210/100)</f>
        <v/>
      </c>
      <c r="O6210" s="8" t="n"/>
      <c r="U6210" s="8" t="n"/>
      <c r="V6210" s="8" t="n"/>
      <c r="Y6210">
        <f>IF($D6210="","",IF($AN6210=1,0,IF($AM6210=1,Settings!$C$6,Settings!$C$7))*100)</f>
        <v/>
      </c>
      <c r="Z6210" s="8">
        <f>IF($D6210="","",V6210*Y6210/100)</f>
        <v/>
      </c>
      <c r="AA6210" s="8">
        <f>IF($D6210="","",V6210-Z6210)</f>
        <v/>
      </c>
      <c r="AB6210" s="8">
        <f>IF($D6210="","",AA6210-N6210)</f>
        <v/>
      </c>
      <c r="AF6210" s="8" t="n"/>
      <c r="AI6210" s="14" t="n"/>
      <c r="AK6210">
        <f>IF($D6210="","",IF(COUNTIF($D$2:$D6210,$D6210)=1,1,0))</f>
        <v/>
      </c>
      <c r="AL6210">
        <f>IF($AK6210=1,SUMPRODUCT(--($AO$2:$AO$7001&lt;$AO6210))+1,"")</f>
        <v/>
      </c>
      <c r="AM6210">
        <f>IF($D6210="","",IF(OR($R6210=TRUE(),$R6210="TRUE"),1,0))</f>
        <v/>
      </c>
      <c r="AN6210">
        <f>IF($D6210="","",IF($X6210="Yes",1,0))</f>
        <v/>
      </c>
      <c r="AO6210">
        <f>IF($AK6210=1,IFERROR(IF(VALUE($D6210)&lt;100000000,VALUE($D6210),1000000000),IFERROR(IF(VALUE(MID($D6210,2,20))&lt;100000000,VALUE(MID($D6210,2,20)),1000000000),1000000000))+ROW()/100000,"")</f>
        <v/>
      </c>
    </row>
    <row r="6211">
      <c r="F6211" s="14" t="n"/>
      <c r="N6211" s="8">
        <f>IF($D6211="","",M6211*V6211/100)</f>
        <v/>
      </c>
      <c r="O6211" s="8" t="n"/>
      <c r="U6211" s="8" t="n"/>
      <c r="V6211" s="8" t="n"/>
      <c r="Y6211">
        <f>IF($D6211="","",IF($AN6211=1,0,IF($AM6211=1,Settings!$C$6,Settings!$C$7))*100)</f>
        <v/>
      </c>
      <c r="Z6211" s="8">
        <f>IF($D6211="","",V6211*Y6211/100)</f>
        <v/>
      </c>
      <c r="AA6211" s="8">
        <f>IF($D6211="","",V6211-Z6211)</f>
        <v/>
      </c>
      <c r="AB6211" s="8">
        <f>IF($D6211="","",AA6211-N6211)</f>
        <v/>
      </c>
      <c r="AF6211" s="8" t="n"/>
      <c r="AI6211" s="14" t="n"/>
      <c r="AK6211">
        <f>IF($D6211="","",IF(COUNTIF($D$2:$D6211,$D6211)=1,1,0))</f>
        <v/>
      </c>
      <c r="AL6211">
        <f>IF($AK6211=1,SUMPRODUCT(--($AO$2:$AO$7001&lt;$AO6211))+1,"")</f>
        <v/>
      </c>
      <c r="AM6211">
        <f>IF($D6211="","",IF(OR($R6211=TRUE(),$R6211="TRUE"),1,0))</f>
        <v/>
      </c>
      <c r="AN6211">
        <f>IF($D6211="","",IF($X6211="Yes",1,0))</f>
        <v/>
      </c>
      <c r="AO6211">
        <f>IF($AK6211=1,IFERROR(IF(VALUE($D6211)&lt;100000000,VALUE($D6211),1000000000),IFERROR(IF(VALUE(MID($D6211,2,20))&lt;100000000,VALUE(MID($D6211,2,20)),1000000000),1000000000))+ROW()/100000,"")</f>
        <v/>
      </c>
    </row>
    <row r="6212">
      <c r="F6212" s="14" t="n"/>
      <c r="N6212" s="8">
        <f>IF($D6212="","",M6212*V6212/100)</f>
        <v/>
      </c>
      <c r="O6212" s="8" t="n"/>
      <c r="U6212" s="8" t="n"/>
      <c r="V6212" s="8" t="n"/>
      <c r="Y6212">
        <f>IF($D6212="","",IF($AN6212=1,0,IF($AM6212=1,Settings!$C$6,Settings!$C$7))*100)</f>
        <v/>
      </c>
      <c r="Z6212" s="8">
        <f>IF($D6212="","",V6212*Y6212/100)</f>
        <v/>
      </c>
      <c r="AA6212" s="8">
        <f>IF($D6212="","",V6212-Z6212)</f>
        <v/>
      </c>
      <c r="AB6212" s="8">
        <f>IF($D6212="","",AA6212-N6212)</f>
        <v/>
      </c>
      <c r="AF6212" s="8" t="n"/>
      <c r="AI6212" s="14" t="n"/>
      <c r="AK6212">
        <f>IF($D6212="","",IF(COUNTIF($D$2:$D6212,$D6212)=1,1,0))</f>
        <v/>
      </c>
      <c r="AL6212">
        <f>IF($AK6212=1,SUMPRODUCT(--($AO$2:$AO$7001&lt;$AO6212))+1,"")</f>
        <v/>
      </c>
      <c r="AM6212">
        <f>IF($D6212="","",IF(OR($R6212=TRUE(),$R6212="TRUE"),1,0))</f>
        <v/>
      </c>
      <c r="AN6212">
        <f>IF($D6212="","",IF($X6212="Yes",1,0))</f>
        <v/>
      </c>
      <c r="AO6212">
        <f>IF($AK6212=1,IFERROR(IF(VALUE($D6212)&lt;100000000,VALUE($D6212),1000000000),IFERROR(IF(VALUE(MID($D6212,2,20))&lt;100000000,VALUE(MID($D6212,2,20)),1000000000),1000000000))+ROW()/100000,"")</f>
        <v/>
      </c>
    </row>
    <row r="6213">
      <c r="F6213" s="14" t="n"/>
      <c r="N6213" s="8">
        <f>IF($D6213="","",M6213*V6213/100)</f>
        <v/>
      </c>
      <c r="O6213" s="8" t="n"/>
      <c r="U6213" s="8" t="n"/>
      <c r="V6213" s="8" t="n"/>
      <c r="Y6213">
        <f>IF($D6213="","",IF($AN6213=1,0,IF($AM6213=1,Settings!$C$6,Settings!$C$7))*100)</f>
        <v/>
      </c>
      <c r="Z6213" s="8">
        <f>IF($D6213="","",V6213*Y6213/100)</f>
        <v/>
      </c>
      <c r="AA6213" s="8">
        <f>IF($D6213="","",V6213-Z6213)</f>
        <v/>
      </c>
      <c r="AB6213" s="8">
        <f>IF($D6213="","",AA6213-N6213)</f>
        <v/>
      </c>
      <c r="AF6213" s="8" t="n"/>
      <c r="AI6213" s="14" t="n"/>
      <c r="AK6213">
        <f>IF($D6213="","",IF(COUNTIF($D$2:$D6213,$D6213)=1,1,0))</f>
        <v/>
      </c>
      <c r="AL6213">
        <f>IF($AK6213=1,SUMPRODUCT(--($AO$2:$AO$7001&lt;$AO6213))+1,"")</f>
        <v/>
      </c>
      <c r="AM6213">
        <f>IF($D6213="","",IF(OR($R6213=TRUE(),$R6213="TRUE"),1,0))</f>
        <v/>
      </c>
      <c r="AN6213">
        <f>IF($D6213="","",IF($X6213="Yes",1,0))</f>
        <v/>
      </c>
      <c r="AO6213">
        <f>IF($AK6213=1,IFERROR(IF(VALUE($D6213)&lt;100000000,VALUE($D6213),1000000000),IFERROR(IF(VALUE(MID($D6213,2,20))&lt;100000000,VALUE(MID($D6213,2,20)),1000000000),1000000000))+ROW()/100000,"")</f>
        <v/>
      </c>
    </row>
    <row r="6214">
      <c r="F6214" s="14" t="n"/>
      <c r="N6214" s="8">
        <f>IF($D6214="","",M6214*V6214/100)</f>
        <v/>
      </c>
      <c r="O6214" s="8" t="n"/>
      <c r="U6214" s="8" t="n"/>
      <c r="V6214" s="8" t="n"/>
      <c r="Y6214">
        <f>IF($D6214="","",IF($AN6214=1,0,IF($AM6214=1,Settings!$C$6,Settings!$C$7))*100)</f>
        <v/>
      </c>
      <c r="Z6214" s="8">
        <f>IF($D6214="","",V6214*Y6214/100)</f>
        <v/>
      </c>
      <c r="AA6214" s="8">
        <f>IF($D6214="","",V6214-Z6214)</f>
        <v/>
      </c>
      <c r="AB6214" s="8">
        <f>IF($D6214="","",AA6214-N6214)</f>
        <v/>
      </c>
      <c r="AF6214" s="8" t="n"/>
      <c r="AI6214" s="14" t="n"/>
      <c r="AK6214">
        <f>IF($D6214="","",IF(COUNTIF($D$2:$D6214,$D6214)=1,1,0))</f>
        <v/>
      </c>
      <c r="AL6214">
        <f>IF($AK6214=1,SUMPRODUCT(--($AO$2:$AO$7001&lt;$AO6214))+1,"")</f>
        <v/>
      </c>
      <c r="AM6214">
        <f>IF($D6214="","",IF(OR($R6214=TRUE(),$R6214="TRUE"),1,0))</f>
        <v/>
      </c>
      <c r="AN6214">
        <f>IF($D6214="","",IF($X6214="Yes",1,0))</f>
        <v/>
      </c>
      <c r="AO6214">
        <f>IF($AK6214=1,IFERROR(IF(VALUE($D6214)&lt;100000000,VALUE($D6214),1000000000),IFERROR(IF(VALUE(MID($D6214,2,20))&lt;100000000,VALUE(MID($D6214,2,20)),1000000000),1000000000))+ROW()/100000,"")</f>
        <v/>
      </c>
    </row>
    <row r="6215">
      <c r="F6215" s="14" t="n"/>
      <c r="N6215" s="8">
        <f>IF($D6215="","",M6215*V6215/100)</f>
        <v/>
      </c>
      <c r="O6215" s="8" t="n"/>
      <c r="U6215" s="8" t="n"/>
      <c r="V6215" s="8" t="n"/>
      <c r="Y6215">
        <f>IF($D6215="","",IF($AN6215=1,0,IF($AM6215=1,Settings!$C$6,Settings!$C$7))*100)</f>
        <v/>
      </c>
      <c r="Z6215" s="8">
        <f>IF($D6215="","",V6215*Y6215/100)</f>
        <v/>
      </c>
      <c r="AA6215" s="8">
        <f>IF($D6215="","",V6215-Z6215)</f>
        <v/>
      </c>
      <c r="AB6215" s="8">
        <f>IF($D6215="","",AA6215-N6215)</f>
        <v/>
      </c>
      <c r="AF6215" s="8" t="n"/>
      <c r="AI6215" s="14" t="n"/>
      <c r="AK6215">
        <f>IF($D6215="","",IF(COUNTIF($D$2:$D6215,$D6215)=1,1,0))</f>
        <v/>
      </c>
      <c r="AL6215">
        <f>IF($AK6215=1,SUMPRODUCT(--($AO$2:$AO$7001&lt;$AO6215))+1,"")</f>
        <v/>
      </c>
      <c r="AM6215">
        <f>IF($D6215="","",IF(OR($R6215=TRUE(),$R6215="TRUE"),1,0))</f>
        <v/>
      </c>
      <c r="AN6215">
        <f>IF($D6215="","",IF($X6215="Yes",1,0))</f>
        <v/>
      </c>
      <c r="AO6215">
        <f>IF($AK6215=1,IFERROR(IF(VALUE($D6215)&lt;100000000,VALUE($D6215),1000000000),IFERROR(IF(VALUE(MID($D6215,2,20))&lt;100000000,VALUE(MID($D6215,2,20)),1000000000),1000000000))+ROW()/100000,"")</f>
        <v/>
      </c>
    </row>
    <row r="6216">
      <c r="F6216" s="14" t="n"/>
      <c r="N6216" s="8">
        <f>IF($D6216="","",M6216*V6216/100)</f>
        <v/>
      </c>
      <c r="O6216" s="8" t="n"/>
      <c r="U6216" s="8" t="n"/>
      <c r="V6216" s="8" t="n"/>
      <c r="Y6216">
        <f>IF($D6216="","",IF($AN6216=1,0,IF($AM6216=1,Settings!$C$6,Settings!$C$7))*100)</f>
        <v/>
      </c>
      <c r="Z6216" s="8">
        <f>IF($D6216="","",V6216*Y6216/100)</f>
        <v/>
      </c>
      <c r="AA6216" s="8">
        <f>IF($D6216="","",V6216-Z6216)</f>
        <v/>
      </c>
      <c r="AB6216" s="8">
        <f>IF($D6216="","",AA6216-N6216)</f>
        <v/>
      </c>
      <c r="AF6216" s="8" t="n"/>
      <c r="AI6216" s="14" t="n"/>
      <c r="AK6216">
        <f>IF($D6216="","",IF(COUNTIF($D$2:$D6216,$D6216)=1,1,0))</f>
        <v/>
      </c>
      <c r="AL6216">
        <f>IF($AK6216=1,SUMPRODUCT(--($AO$2:$AO$7001&lt;$AO6216))+1,"")</f>
        <v/>
      </c>
      <c r="AM6216">
        <f>IF($D6216="","",IF(OR($R6216=TRUE(),$R6216="TRUE"),1,0))</f>
        <v/>
      </c>
      <c r="AN6216">
        <f>IF($D6216="","",IF($X6216="Yes",1,0))</f>
        <v/>
      </c>
      <c r="AO6216">
        <f>IF($AK6216=1,IFERROR(IF(VALUE($D6216)&lt;100000000,VALUE($D6216),1000000000),IFERROR(IF(VALUE(MID($D6216,2,20))&lt;100000000,VALUE(MID($D6216,2,20)),1000000000),1000000000))+ROW()/100000,"")</f>
        <v/>
      </c>
    </row>
    <row r="6217">
      <c r="F6217" s="14" t="n"/>
      <c r="N6217" s="8">
        <f>IF($D6217="","",M6217*V6217/100)</f>
        <v/>
      </c>
      <c r="O6217" s="8" t="n"/>
      <c r="U6217" s="8" t="n"/>
      <c r="V6217" s="8" t="n"/>
      <c r="Y6217">
        <f>IF($D6217="","",IF($AN6217=1,0,IF($AM6217=1,Settings!$C$6,Settings!$C$7))*100)</f>
        <v/>
      </c>
      <c r="Z6217" s="8">
        <f>IF($D6217="","",V6217*Y6217/100)</f>
        <v/>
      </c>
      <c r="AA6217" s="8">
        <f>IF($D6217="","",V6217-Z6217)</f>
        <v/>
      </c>
      <c r="AB6217" s="8">
        <f>IF($D6217="","",AA6217-N6217)</f>
        <v/>
      </c>
      <c r="AF6217" s="8" t="n"/>
      <c r="AI6217" s="14" t="n"/>
      <c r="AK6217">
        <f>IF($D6217="","",IF(COUNTIF($D$2:$D6217,$D6217)=1,1,0))</f>
        <v/>
      </c>
      <c r="AL6217">
        <f>IF($AK6217=1,SUMPRODUCT(--($AO$2:$AO$7001&lt;$AO6217))+1,"")</f>
        <v/>
      </c>
      <c r="AM6217">
        <f>IF($D6217="","",IF(OR($R6217=TRUE(),$R6217="TRUE"),1,0))</f>
        <v/>
      </c>
      <c r="AN6217">
        <f>IF($D6217="","",IF($X6217="Yes",1,0))</f>
        <v/>
      </c>
      <c r="AO6217">
        <f>IF($AK6217=1,IFERROR(IF(VALUE($D6217)&lt;100000000,VALUE($D6217),1000000000),IFERROR(IF(VALUE(MID($D6217,2,20))&lt;100000000,VALUE(MID($D6217,2,20)),1000000000),1000000000))+ROW()/100000,"")</f>
        <v/>
      </c>
    </row>
    <row r="6218">
      <c r="F6218" s="14" t="n"/>
      <c r="N6218" s="8">
        <f>IF($D6218="","",M6218*V6218/100)</f>
        <v/>
      </c>
      <c r="O6218" s="8" t="n"/>
      <c r="U6218" s="8" t="n"/>
      <c r="V6218" s="8" t="n"/>
      <c r="Y6218">
        <f>IF($D6218="","",IF($AN6218=1,0,IF($AM6218=1,Settings!$C$6,Settings!$C$7))*100)</f>
        <v/>
      </c>
      <c r="Z6218" s="8">
        <f>IF($D6218="","",V6218*Y6218/100)</f>
        <v/>
      </c>
      <c r="AA6218" s="8">
        <f>IF($D6218="","",V6218-Z6218)</f>
        <v/>
      </c>
      <c r="AB6218" s="8">
        <f>IF($D6218="","",AA6218-N6218)</f>
        <v/>
      </c>
      <c r="AF6218" s="8" t="n"/>
      <c r="AI6218" s="14" t="n"/>
      <c r="AK6218">
        <f>IF($D6218="","",IF(COUNTIF($D$2:$D6218,$D6218)=1,1,0))</f>
        <v/>
      </c>
      <c r="AL6218">
        <f>IF($AK6218=1,SUMPRODUCT(--($AO$2:$AO$7001&lt;$AO6218))+1,"")</f>
        <v/>
      </c>
      <c r="AM6218">
        <f>IF($D6218="","",IF(OR($R6218=TRUE(),$R6218="TRUE"),1,0))</f>
        <v/>
      </c>
      <c r="AN6218">
        <f>IF($D6218="","",IF($X6218="Yes",1,0))</f>
        <v/>
      </c>
      <c r="AO6218">
        <f>IF($AK6218=1,IFERROR(IF(VALUE($D6218)&lt;100000000,VALUE($D6218),1000000000),IFERROR(IF(VALUE(MID($D6218,2,20))&lt;100000000,VALUE(MID($D6218,2,20)),1000000000),1000000000))+ROW()/100000,"")</f>
        <v/>
      </c>
    </row>
    <row r="6219">
      <c r="F6219" s="14" t="n"/>
      <c r="N6219" s="8">
        <f>IF($D6219="","",M6219*V6219/100)</f>
        <v/>
      </c>
      <c r="O6219" s="8" t="n"/>
      <c r="U6219" s="8" t="n"/>
      <c r="V6219" s="8" t="n"/>
      <c r="Y6219">
        <f>IF($D6219="","",IF($AN6219=1,0,IF($AM6219=1,Settings!$C$6,Settings!$C$7))*100)</f>
        <v/>
      </c>
      <c r="Z6219" s="8">
        <f>IF($D6219="","",V6219*Y6219/100)</f>
        <v/>
      </c>
      <c r="AA6219" s="8">
        <f>IF($D6219="","",V6219-Z6219)</f>
        <v/>
      </c>
      <c r="AB6219" s="8">
        <f>IF($D6219="","",AA6219-N6219)</f>
        <v/>
      </c>
      <c r="AF6219" s="8" t="n"/>
      <c r="AI6219" s="14" t="n"/>
      <c r="AK6219">
        <f>IF($D6219="","",IF(COUNTIF($D$2:$D6219,$D6219)=1,1,0))</f>
        <v/>
      </c>
      <c r="AL6219">
        <f>IF($AK6219=1,SUMPRODUCT(--($AO$2:$AO$7001&lt;$AO6219))+1,"")</f>
        <v/>
      </c>
      <c r="AM6219">
        <f>IF($D6219="","",IF(OR($R6219=TRUE(),$R6219="TRUE"),1,0))</f>
        <v/>
      </c>
      <c r="AN6219">
        <f>IF($D6219="","",IF($X6219="Yes",1,0))</f>
        <v/>
      </c>
      <c r="AO6219">
        <f>IF($AK6219=1,IFERROR(IF(VALUE($D6219)&lt;100000000,VALUE($D6219),1000000000),IFERROR(IF(VALUE(MID($D6219,2,20))&lt;100000000,VALUE(MID($D6219,2,20)),1000000000),1000000000))+ROW()/100000,"")</f>
        <v/>
      </c>
    </row>
    <row r="6220">
      <c r="F6220" s="14" t="n"/>
      <c r="N6220" s="8">
        <f>IF($D6220="","",M6220*V6220/100)</f>
        <v/>
      </c>
      <c r="O6220" s="8" t="n"/>
      <c r="U6220" s="8" t="n"/>
      <c r="V6220" s="8" t="n"/>
      <c r="Y6220">
        <f>IF($D6220="","",IF($AN6220=1,0,IF($AM6220=1,Settings!$C$6,Settings!$C$7))*100)</f>
        <v/>
      </c>
      <c r="Z6220" s="8">
        <f>IF($D6220="","",V6220*Y6220/100)</f>
        <v/>
      </c>
      <c r="AA6220" s="8">
        <f>IF($D6220="","",V6220-Z6220)</f>
        <v/>
      </c>
      <c r="AB6220" s="8">
        <f>IF($D6220="","",AA6220-N6220)</f>
        <v/>
      </c>
      <c r="AF6220" s="8" t="n"/>
      <c r="AI6220" s="14" t="n"/>
      <c r="AK6220">
        <f>IF($D6220="","",IF(COUNTIF($D$2:$D6220,$D6220)=1,1,0))</f>
        <v/>
      </c>
      <c r="AL6220">
        <f>IF($AK6220=1,SUMPRODUCT(--($AO$2:$AO$7001&lt;$AO6220))+1,"")</f>
        <v/>
      </c>
      <c r="AM6220">
        <f>IF($D6220="","",IF(OR($R6220=TRUE(),$R6220="TRUE"),1,0))</f>
        <v/>
      </c>
      <c r="AN6220">
        <f>IF($D6220="","",IF($X6220="Yes",1,0))</f>
        <v/>
      </c>
      <c r="AO6220">
        <f>IF($AK6220=1,IFERROR(IF(VALUE($D6220)&lt;100000000,VALUE($D6220),1000000000),IFERROR(IF(VALUE(MID($D6220,2,20))&lt;100000000,VALUE(MID($D6220,2,20)),1000000000),1000000000))+ROW()/100000,"")</f>
        <v/>
      </c>
    </row>
    <row r="6221">
      <c r="F6221" s="14" t="n"/>
      <c r="N6221" s="8">
        <f>IF($D6221="","",M6221*V6221/100)</f>
        <v/>
      </c>
      <c r="O6221" s="8" t="n"/>
      <c r="U6221" s="8" t="n"/>
      <c r="V6221" s="8" t="n"/>
      <c r="Y6221">
        <f>IF($D6221="","",IF($AN6221=1,0,IF($AM6221=1,Settings!$C$6,Settings!$C$7))*100)</f>
        <v/>
      </c>
      <c r="Z6221" s="8">
        <f>IF($D6221="","",V6221*Y6221/100)</f>
        <v/>
      </c>
      <c r="AA6221" s="8">
        <f>IF($D6221="","",V6221-Z6221)</f>
        <v/>
      </c>
      <c r="AB6221" s="8">
        <f>IF($D6221="","",AA6221-N6221)</f>
        <v/>
      </c>
      <c r="AF6221" s="8" t="n"/>
      <c r="AI6221" s="14" t="n"/>
      <c r="AK6221">
        <f>IF($D6221="","",IF(COUNTIF($D$2:$D6221,$D6221)=1,1,0))</f>
        <v/>
      </c>
      <c r="AL6221">
        <f>IF($AK6221=1,SUMPRODUCT(--($AO$2:$AO$7001&lt;$AO6221))+1,"")</f>
        <v/>
      </c>
      <c r="AM6221">
        <f>IF($D6221="","",IF(OR($R6221=TRUE(),$R6221="TRUE"),1,0))</f>
        <v/>
      </c>
      <c r="AN6221">
        <f>IF($D6221="","",IF($X6221="Yes",1,0))</f>
        <v/>
      </c>
      <c r="AO6221">
        <f>IF($AK6221=1,IFERROR(IF(VALUE($D6221)&lt;100000000,VALUE($D6221),1000000000),IFERROR(IF(VALUE(MID($D6221,2,20))&lt;100000000,VALUE(MID($D6221,2,20)),1000000000),1000000000))+ROW()/100000,"")</f>
        <v/>
      </c>
    </row>
    <row r="6222">
      <c r="F6222" s="14" t="n"/>
      <c r="N6222" s="8">
        <f>IF($D6222="","",M6222*V6222/100)</f>
        <v/>
      </c>
      <c r="O6222" s="8" t="n"/>
      <c r="U6222" s="8" t="n"/>
      <c r="V6222" s="8" t="n"/>
      <c r="Y6222">
        <f>IF($D6222="","",IF($AN6222=1,0,IF($AM6222=1,Settings!$C$6,Settings!$C$7))*100)</f>
        <v/>
      </c>
      <c r="Z6222" s="8">
        <f>IF($D6222="","",V6222*Y6222/100)</f>
        <v/>
      </c>
      <c r="AA6222" s="8">
        <f>IF($D6222="","",V6222-Z6222)</f>
        <v/>
      </c>
      <c r="AB6222" s="8">
        <f>IF($D6222="","",AA6222-N6222)</f>
        <v/>
      </c>
      <c r="AF6222" s="8" t="n"/>
      <c r="AI6222" s="14" t="n"/>
      <c r="AK6222">
        <f>IF($D6222="","",IF(COUNTIF($D$2:$D6222,$D6222)=1,1,0))</f>
        <v/>
      </c>
      <c r="AL6222">
        <f>IF($AK6222=1,SUMPRODUCT(--($AO$2:$AO$7001&lt;$AO6222))+1,"")</f>
        <v/>
      </c>
      <c r="AM6222">
        <f>IF($D6222="","",IF(OR($R6222=TRUE(),$R6222="TRUE"),1,0))</f>
        <v/>
      </c>
      <c r="AN6222">
        <f>IF($D6222="","",IF($X6222="Yes",1,0))</f>
        <v/>
      </c>
      <c r="AO6222">
        <f>IF($AK6222=1,IFERROR(IF(VALUE($D6222)&lt;100000000,VALUE($D6222),1000000000),IFERROR(IF(VALUE(MID($D6222,2,20))&lt;100000000,VALUE(MID($D6222,2,20)),1000000000),1000000000))+ROW()/100000,"")</f>
        <v/>
      </c>
    </row>
    <row r="6223">
      <c r="F6223" s="14" t="n"/>
      <c r="N6223" s="8">
        <f>IF($D6223="","",M6223*V6223/100)</f>
        <v/>
      </c>
      <c r="O6223" s="8" t="n"/>
      <c r="U6223" s="8" t="n"/>
      <c r="V6223" s="8" t="n"/>
      <c r="Y6223">
        <f>IF($D6223="","",IF($AN6223=1,0,IF($AM6223=1,Settings!$C$6,Settings!$C$7))*100)</f>
        <v/>
      </c>
      <c r="Z6223" s="8">
        <f>IF($D6223="","",V6223*Y6223/100)</f>
        <v/>
      </c>
      <c r="AA6223" s="8">
        <f>IF($D6223="","",V6223-Z6223)</f>
        <v/>
      </c>
      <c r="AB6223" s="8">
        <f>IF($D6223="","",AA6223-N6223)</f>
        <v/>
      </c>
      <c r="AF6223" s="8" t="n"/>
      <c r="AI6223" s="14" t="n"/>
      <c r="AK6223">
        <f>IF($D6223="","",IF(COUNTIF($D$2:$D6223,$D6223)=1,1,0))</f>
        <v/>
      </c>
      <c r="AL6223">
        <f>IF($AK6223=1,SUMPRODUCT(--($AO$2:$AO$7001&lt;$AO6223))+1,"")</f>
        <v/>
      </c>
      <c r="AM6223">
        <f>IF($D6223="","",IF(OR($R6223=TRUE(),$R6223="TRUE"),1,0))</f>
        <v/>
      </c>
      <c r="AN6223">
        <f>IF($D6223="","",IF($X6223="Yes",1,0))</f>
        <v/>
      </c>
      <c r="AO6223">
        <f>IF($AK6223=1,IFERROR(IF(VALUE($D6223)&lt;100000000,VALUE($D6223),1000000000),IFERROR(IF(VALUE(MID($D6223,2,20))&lt;100000000,VALUE(MID($D6223,2,20)),1000000000),1000000000))+ROW()/100000,"")</f>
        <v/>
      </c>
    </row>
    <row r="6224">
      <c r="F6224" s="14" t="n"/>
      <c r="N6224" s="8">
        <f>IF($D6224="","",M6224*V6224/100)</f>
        <v/>
      </c>
      <c r="O6224" s="8" t="n"/>
      <c r="U6224" s="8" t="n"/>
      <c r="V6224" s="8" t="n"/>
      <c r="Y6224">
        <f>IF($D6224="","",IF($AN6224=1,0,IF($AM6224=1,Settings!$C$6,Settings!$C$7))*100)</f>
        <v/>
      </c>
      <c r="Z6224" s="8">
        <f>IF($D6224="","",V6224*Y6224/100)</f>
        <v/>
      </c>
      <c r="AA6224" s="8">
        <f>IF($D6224="","",V6224-Z6224)</f>
        <v/>
      </c>
      <c r="AB6224" s="8">
        <f>IF($D6224="","",AA6224-N6224)</f>
        <v/>
      </c>
      <c r="AF6224" s="8" t="n"/>
      <c r="AI6224" s="14" t="n"/>
      <c r="AK6224">
        <f>IF($D6224="","",IF(COUNTIF($D$2:$D6224,$D6224)=1,1,0))</f>
        <v/>
      </c>
      <c r="AL6224">
        <f>IF($AK6224=1,SUMPRODUCT(--($AO$2:$AO$7001&lt;$AO6224))+1,"")</f>
        <v/>
      </c>
      <c r="AM6224">
        <f>IF($D6224="","",IF(OR($R6224=TRUE(),$R6224="TRUE"),1,0))</f>
        <v/>
      </c>
      <c r="AN6224">
        <f>IF($D6224="","",IF($X6224="Yes",1,0))</f>
        <v/>
      </c>
      <c r="AO6224">
        <f>IF($AK6224=1,IFERROR(IF(VALUE($D6224)&lt;100000000,VALUE($D6224),1000000000),IFERROR(IF(VALUE(MID($D6224,2,20))&lt;100000000,VALUE(MID($D6224,2,20)),1000000000),1000000000))+ROW()/100000,"")</f>
        <v/>
      </c>
    </row>
    <row r="6225">
      <c r="F6225" s="14" t="n"/>
      <c r="N6225" s="8">
        <f>IF($D6225="","",M6225*V6225/100)</f>
        <v/>
      </c>
      <c r="O6225" s="8" t="n"/>
      <c r="U6225" s="8" t="n"/>
      <c r="V6225" s="8" t="n"/>
      <c r="Y6225">
        <f>IF($D6225="","",IF($AN6225=1,0,IF($AM6225=1,Settings!$C$6,Settings!$C$7))*100)</f>
        <v/>
      </c>
      <c r="Z6225" s="8">
        <f>IF($D6225="","",V6225*Y6225/100)</f>
        <v/>
      </c>
      <c r="AA6225" s="8">
        <f>IF($D6225="","",V6225-Z6225)</f>
        <v/>
      </c>
      <c r="AB6225" s="8">
        <f>IF($D6225="","",AA6225-N6225)</f>
        <v/>
      </c>
      <c r="AF6225" s="8" t="n"/>
      <c r="AI6225" s="14" t="n"/>
      <c r="AK6225">
        <f>IF($D6225="","",IF(COUNTIF($D$2:$D6225,$D6225)=1,1,0))</f>
        <v/>
      </c>
      <c r="AL6225">
        <f>IF($AK6225=1,SUMPRODUCT(--($AO$2:$AO$7001&lt;$AO6225))+1,"")</f>
        <v/>
      </c>
      <c r="AM6225">
        <f>IF($D6225="","",IF(OR($R6225=TRUE(),$R6225="TRUE"),1,0))</f>
        <v/>
      </c>
      <c r="AN6225">
        <f>IF($D6225="","",IF($X6225="Yes",1,0))</f>
        <v/>
      </c>
      <c r="AO6225">
        <f>IF($AK6225=1,IFERROR(IF(VALUE($D6225)&lt;100000000,VALUE($D6225),1000000000),IFERROR(IF(VALUE(MID($D6225,2,20))&lt;100000000,VALUE(MID($D6225,2,20)),1000000000),1000000000))+ROW()/100000,"")</f>
        <v/>
      </c>
    </row>
    <row r="6226">
      <c r="F6226" s="14" t="n"/>
      <c r="N6226" s="8">
        <f>IF($D6226="","",M6226*V6226/100)</f>
        <v/>
      </c>
      <c r="O6226" s="8" t="n"/>
      <c r="U6226" s="8" t="n"/>
      <c r="V6226" s="8" t="n"/>
      <c r="Y6226">
        <f>IF($D6226="","",IF($AN6226=1,0,IF($AM6226=1,Settings!$C$6,Settings!$C$7))*100)</f>
        <v/>
      </c>
      <c r="Z6226" s="8">
        <f>IF($D6226="","",V6226*Y6226/100)</f>
        <v/>
      </c>
      <c r="AA6226" s="8">
        <f>IF($D6226="","",V6226-Z6226)</f>
        <v/>
      </c>
      <c r="AB6226" s="8">
        <f>IF($D6226="","",AA6226-N6226)</f>
        <v/>
      </c>
      <c r="AF6226" s="8" t="n"/>
      <c r="AI6226" s="14" t="n"/>
      <c r="AK6226">
        <f>IF($D6226="","",IF(COUNTIF($D$2:$D6226,$D6226)=1,1,0))</f>
        <v/>
      </c>
      <c r="AL6226">
        <f>IF($AK6226=1,SUMPRODUCT(--($AO$2:$AO$7001&lt;$AO6226))+1,"")</f>
        <v/>
      </c>
      <c r="AM6226">
        <f>IF($D6226="","",IF(OR($R6226=TRUE(),$R6226="TRUE"),1,0))</f>
        <v/>
      </c>
      <c r="AN6226">
        <f>IF($D6226="","",IF($X6226="Yes",1,0))</f>
        <v/>
      </c>
      <c r="AO6226">
        <f>IF($AK6226=1,IFERROR(IF(VALUE($D6226)&lt;100000000,VALUE($D6226),1000000000),IFERROR(IF(VALUE(MID($D6226,2,20))&lt;100000000,VALUE(MID($D6226,2,20)),1000000000),1000000000))+ROW()/100000,"")</f>
        <v/>
      </c>
    </row>
    <row r="6227">
      <c r="F6227" s="14" t="n"/>
      <c r="N6227" s="8">
        <f>IF($D6227="","",M6227*V6227/100)</f>
        <v/>
      </c>
      <c r="O6227" s="8" t="n"/>
      <c r="U6227" s="8" t="n"/>
      <c r="V6227" s="8" t="n"/>
      <c r="Y6227">
        <f>IF($D6227="","",IF($AN6227=1,0,IF($AM6227=1,Settings!$C$6,Settings!$C$7))*100)</f>
        <v/>
      </c>
      <c r="Z6227" s="8">
        <f>IF($D6227="","",V6227*Y6227/100)</f>
        <v/>
      </c>
      <c r="AA6227" s="8">
        <f>IF($D6227="","",V6227-Z6227)</f>
        <v/>
      </c>
      <c r="AB6227" s="8">
        <f>IF($D6227="","",AA6227-N6227)</f>
        <v/>
      </c>
      <c r="AF6227" s="8" t="n"/>
      <c r="AI6227" s="14" t="n"/>
      <c r="AK6227">
        <f>IF($D6227="","",IF(COUNTIF($D$2:$D6227,$D6227)=1,1,0))</f>
        <v/>
      </c>
      <c r="AL6227">
        <f>IF($AK6227=1,SUMPRODUCT(--($AO$2:$AO$7001&lt;$AO6227))+1,"")</f>
        <v/>
      </c>
      <c r="AM6227">
        <f>IF($D6227="","",IF(OR($R6227=TRUE(),$R6227="TRUE"),1,0))</f>
        <v/>
      </c>
      <c r="AN6227">
        <f>IF($D6227="","",IF($X6227="Yes",1,0))</f>
        <v/>
      </c>
      <c r="AO6227">
        <f>IF($AK6227=1,IFERROR(IF(VALUE($D6227)&lt;100000000,VALUE($D6227),1000000000),IFERROR(IF(VALUE(MID($D6227,2,20))&lt;100000000,VALUE(MID($D6227,2,20)),1000000000),1000000000))+ROW()/100000,"")</f>
        <v/>
      </c>
    </row>
    <row r="6228">
      <c r="F6228" s="14" t="n"/>
      <c r="N6228" s="8">
        <f>IF($D6228="","",M6228*V6228/100)</f>
        <v/>
      </c>
      <c r="O6228" s="8" t="n"/>
      <c r="U6228" s="8" t="n"/>
      <c r="V6228" s="8" t="n"/>
      <c r="Y6228">
        <f>IF($D6228="","",IF($AN6228=1,0,IF($AM6228=1,Settings!$C$6,Settings!$C$7))*100)</f>
        <v/>
      </c>
      <c r="Z6228" s="8">
        <f>IF($D6228="","",V6228*Y6228/100)</f>
        <v/>
      </c>
      <c r="AA6228" s="8">
        <f>IF($D6228="","",V6228-Z6228)</f>
        <v/>
      </c>
      <c r="AB6228" s="8">
        <f>IF($D6228="","",AA6228-N6228)</f>
        <v/>
      </c>
      <c r="AF6228" s="8" t="n"/>
      <c r="AI6228" s="14" t="n"/>
      <c r="AK6228">
        <f>IF($D6228="","",IF(COUNTIF($D$2:$D6228,$D6228)=1,1,0))</f>
        <v/>
      </c>
      <c r="AL6228">
        <f>IF($AK6228=1,SUMPRODUCT(--($AO$2:$AO$7001&lt;$AO6228))+1,"")</f>
        <v/>
      </c>
      <c r="AM6228">
        <f>IF($D6228="","",IF(OR($R6228=TRUE(),$R6228="TRUE"),1,0))</f>
        <v/>
      </c>
      <c r="AN6228">
        <f>IF($D6228="","",IF($X6228="Yes",1,0))</f>
        <v/>
      </c>
      <c r="AO6228">
        <f>IF($AK6228=1,IFERROR(IF(VALUE($D6228)&lt;100000000,VALUE($D6228),1000000000),IFERROR(IF(VALUE(MID($D6228,2,20))&lt;100000000,VALUE(MID($D6228,2,20)),1000000000),1000000000))+ROW()/100000,"")</f>
        <v/>
      </c>
    </row>
    <row r="6229">
      <c r="F6229" s="14" t="n"/>
      <c r="N6229" s="8">
        <f>IF($D6229="","",M6229*V6229/100)</f>
        <v/>
      </c>
      <c r="O6229" s="8" t="n"/>
      <c r="U6229" s="8" t="n"/>
      <c r="V6229" s="8" t="n"/>
      <c r="Y6229">
        <f>IF($D6229="","",IF($AN6229=1,0,IF($AM6229=1,Settings!$C$6,Settings!$C$7))*100)</f>
        <v/>
      </c>
      <c r="Z6229" s="8">
        <f>IF($D6229="","",V6229*Y6229/100)</f>
        <v/>
      </c>
      <c r="AA6229" s="8">
        <f>IF($D6229="","",V6229-Z6229)</f>
        <v/>
      </c>
      <c r="AB6229" s="8">
        <f>IF($D6229="","",AA6229-N6229)</f>
        <v/>
      </c>
      <c r="AF6229" s="8" t="n"/>
      <c r="AI6229" s="14" t="n"/>
      <c r="AK6229">
        <f>IF($D6229="","",IF(COUNTIF($D$2:$D6229,$D6229)=1,1,0))</f>
        <v/>
      </c>
      <c r="AL6229">
        <f>IF($AK6229=1,SUMPRODUCT(--($AO$2:$AO$7001&lt;$AO6229))+1,"")</f>
        <v/>
      </c>
      <c r="AM6229">
        <f>IF($D6229="","",IF(OR($R6229=TRUE(),$R6229="TRUE"),1,0))</f>
        <v/>
      </c>
      <c r="AN6229">
        <f>IF($D6229="","",IF($X6229="Yes",1,0))</f>
        <v/>
      </c>
      <c r="AO6229">
        <f>IF($AK6229=1,IFERROR(IF(VALUE($D6229)&lt;100000000,VALUE($D6229),1000000000),IFERROR(IF(VALUE(MID($D6229,2,20))&lt;100000000,VALUE(MID($D6229,2,20)),1000000000),1000000000))+ROW()/100000,"")</f>
        <v/>
      </c>
    </row>
    <row r="6230">
      <c r="F6230" s="14" t="n"/>
      <c r="N6230" s="8">
        <f>IF($D6230="","",M6230*V6230/100)</f>
        <v/>
      </c>
      <c r="O6230" s="8" t="n"/>
      <c r="U6230" s="8" t="n"/>
      <c r="V6230" s="8" t="n"/>
      <c r="Y6230">
        <f>IF($D6230="","",IF($AN6230=1,0,IF($AM6230=1,Settings!$C$6,Settings!$C$7))*100)</f>
        <v/>
      </c>
      <c r="Z6230" s="8">
        <f>IF($D6230="","",V6230*Y6230/100)</f>
        <v/>
      </c>
      <c r="AA6230" s="8">
        <f>IF($D6230="","",V6230-Z6230)</f>
        <v/>
      </c>
      <c r="AB6230" s="8">
        <f>IF($D6230="","",AA6230-N6230)</f>
        <v/>
      </c>
      <c r="AF6230" s="8" t="n"/>
      <c r="AI6230" s="14" t="n"/>
      <c r="AK6230">
        <f>IF($D6230="","",IF(COUNTIF($D$2:$D6230,$D6230)=1,1,0))</f>
        <v/>
      </c>
      <c r="AL6230">
        <f>IF($AK6230=1,SUMPRODUCT(--($AO$2:$AO$7001&lt;$AO6230))+1,"")</f>
        <v/>
      </c>
      <c r="AM6230">
        <f>IF($D6230="","",IF(OR($R6230=TRUE(),$R6230="TRUE"),1,0))</f>
        <v/>
      </c>
      <c r="AN6230">
        <f>IF($D6230="","",IF($X6230="Yes",1,0))</f>
        <v/>
      </c>
      <c r="AO6230">
        <f>IF($AK6230=1,IFERROR(IF(VALUE($D6230)&lt;100000000,VALUE($D6230),1000000000),IFERROR(IF(VALUE(MID($D6230,2,20))&lt;100000000,VALUE(MID($D6230,2,20)),1000000000),1000000000))+ROW()/100000,"")</f>
        <v/>
      </c>
    </row>
    <row r="6231">
      <c r="F6231" s="14" t="n"/>
      <c r="N6231" s="8">
        <f>IF($D6231="","",M6231*V6231/100)</f>
        <v/>
      </c>
      <c r="O6231" s="8" t="n"/>
      <c r="U6231" s="8" t="n"/>
      <c r="V6231" s="8" t="n"/>
      <c r="Y6231">
        <f>IF($D6231="","",IF($AN6231=1,0,IF($AM6231=1,Settings!$C$6,Settings!$C$7))*100)</f>
        <v/>
      </c>
      <c r="Z6231" s="8">
        <f>IF($D6231="","",V6231*Y6231/100)</f>
        <v/>
      </c>
      <c r="AA6231" s="8">
        <f>IF($D6231="","",V6231-Z6231)</f>
        <v/>
      </c>
      <c r="AB6231" s="8">
        <f>IF($D6231="","",AA6231-N6231)</f>
        <v/>
      </c>
      <c r="AF6231" s="8" t="n"/>
      <c r="AI6231" s="14" t="n"/>
      <c r="AK6231">
        <f>IF($D6231="","",IF(COUNTIF($D$2:$D6231,$D6231)=1,1,0))</f>
        <v/>
      </c>
      <c r="AL6231">
        <f>IF($AK6231=1,SUMPRODUCT(--($AO$2:$AO$7001&lt;$AO6231))+1,"")</f>
        <v/>
      </c>
      <c r="AM6231">
        <f>IF($D6231="","",IF(OR($R6231=TRUE(),$R6231="TRUE"),1,0))</f>
        <v/>
      </c>
      <c r="AN6231">
        <f>IF($D6231="","",IF($X6231="Yes",1,0))</f>
        <v/>
      </c>
      <c r="AO6231">
        <f>IF($AK6231=1,IFERROR(IF(VALUE($D6231)&lt;100000000,VALUE($D6231),1000000000),IFERROR(IF(VALUE(MID($D6231,2,20))&lt;100000000,VALUE(MID($D6231,2,20)),1000000000),1000000000))+ROW()/100000,"")</f>
        <v/>
      </c>
    </row>
    <row r="6232">
      <c r="F6232" s="14" t="n"/>
      <c r="N6232" s="8">
        <f>IF($D6232="","",M6232*V6232/100)</f>
        <v/>
      </c>
      <c r="O6232" s="8" t="n"/>
      <c r="U6232" s="8" t="n"/>
      <c r="V6232" s="8" t="n"/>
      <c r="Y6232">
        <f>IF($D6232="","",IF($AN6232=1,0,IF($AM6232=1,Settings!$C$6,Settings!$C$7))*100)</f>
        <v/>
      </c>
      <c r="Z6232" s="8">
        <f>IF($D6232="","",V6232*Y6232/100)</f>
        <v/>
      </c>
      <c r="AA6232" s="8">
        <f>IF($D6232="","",V6232-Z6232)</f>
        <v/>
      </c>
      <c r="AB6232" s="8">
        <f>IF($D6232="","",AA6232-N6232)</f>
        <v/>
      </c>
      <c r="AF6232" s="8" t="n"/>
      <c r="AI6232" s="14" t="n"/>
      <c r="AK6232">
        <f>IF($D6232="","",IF(COUNTIF($D$2:$D6232,$D6232)=1,1,0))</f>
        <v/>
      </c>
      <c r="AL6232">
        <f>IF($AK6232=1,SUMPRODUCT(--($AO$2:$AO$7001&lt;$AO6232))+1,"")</f>
        <v/>
      </c>
      <c r="AM6232">
        <f>IF($D6232="","",IF(OR($R6232=TRUE(),$R6232="TRUE"),1,0))</f>
        <v/>
      </c>
      <c r="AN6232">
        <f>IF($D6232="","",IF($X6232="Yes",1,0))</f>
        <v/>
      </c>
      <c r="AO6232">
        <f>IF($AK6232=1,IFERROR(IF(VALUE($D6232)&lt;100000000,VALUE($D6232),1000000000),IFERROR(IF(VALUE(MID($D6232,2,20))&lt;100000000,VALUE(MID($D6232,2,20)),1000000000),1000000000))+ROW()/100000,"")</f>
        <v/>
      </c>
    </row>
    <row r="6233">
      <c r="F6233" s="14" t="n"/>
      <c r="N6233" s="8">
        <f>IF($D6233="","",M6233*V6233/100)</f>
        <v/>
      </c>
      <c r="O6233" s="8" t="n"/>
      <c r="U6233" s="8" t="n"/>
      <c r="V6233" s="8" t="n"/>
      <c r="Y6233">
        <f>IF($D6233="","",IF($AN6233=1,0,IF($AM6233=1,Settings!$C$6,Settings!$C$7))*100)</f>
        <v/>
      </c>
      <c r="Z6233" s="8">
        <f>IF($D6233="","",V6233*Y6233/100)</f>
        <v/>
      </c>
      <c r="AA6233" s="8">
        <f>IF($D6233="","",V6233-Z6233)</f>
        <v/>
      </c>
      <c r="AB6233" s="8">
        <f>IF($D6233="","",AA6233-N6233)</f>
        <v/>
      </c>
      <c r="AF6233" s="8" t="n"/>
      <c r="AI6233" s="14" t="n"/>
      <c r="AK6233">
        <f>IF($D6233="","",IF(COUNTIF($D$2:$D6233,$D6233)=1,1,0))</f>
        <v/>
      </c>
      <c r="AL6233">
        <f>IF($AK6233=1,SUMPRODUCT(--($AO$2:$AO$7001&lt;$AO6233))+1,"")</f>
        <v/>
      </c>
      <c r="AM6233">
        <f>IF($D6233="","",IF(OR($R6233=TRUE(),$R6233="TRUE"),1,0))</f>
        <v/>
      </c>
      <c r="AN6233">
        <f>IF($D6233="","",IF($X6233="Yes",1,0))</f>
        <v/>
      </c>
      <c r="AO6233">
        <f>IF($AK6233=1,IFERROR(IF(VALUE($D6233)&lt;100000000,VALUE($D6233),1000000000),IFERROR(IF(VALUE(MID($D6233,2,20))&lt;100000000,VALUE(MID($D6233,2,20)),1000000000),1000000000))+ROW()/100000,"")</f>
        <v/>
      </c>
    </row>
    <row r="6234">
      <c r="F6234" s="14" t="n"/>
      <c r="N6234" s="8">
        <f>IF($D6234="","",M6234*V6234/100)</f>
        <v/>
      </c>
      <c r="O6234" s="8" t="n"/>
      <c r="U6234" s="8" t="n"/>
      <c r="V6234" s="8" t="n"/>
      <c r="Y6234">
        <f>IF($D6234="","",IF($AN6234=1,0,IF($AM6234=1,Settings!$C$6,Settings!$C$7))*100)</f>
        <v/>
      </c>
      <c r="Z6234" s="8">
        <f>IF($D6234="","",V6234*Y6234/100)</f>
        <v/>
      </c>
      <c r="AA6234" s="8">
        <f>IF($D6234="","",V6234-Z6234)</f>
        <v/>
      </c>
      <c r="AB6234" s="8">
        <f>IF($D6234="","",AA6234-N6234)</f>
        <v/>
      </c>
      <c r="AF6234" s="8" t="n"/>
      <c r="AI6234" s="14" t="n"/>
      <c r="AK6234">
        <f>IF($D6234="","",IF(COUNTIF($D$2:$D6234,$D6234)=1,1,0))</f>
        <v/>
      </c>
      <c r="AL6234">
        <f>IF($AK6234=1,SUMPRODUCT(--($AO$2:$AO$7001&lt;$AO6234))+1,"")</f>
        <v/>
      </c>
      <c r="AM6234">
        <f>IF($D6234="","",IF(OR($R6234=TRUE(),$R6234="TRUE"),1,0))</f>
        <v/>
      </c>
      <c r="AN6234">
        <f>IF($D6234="","",IF($X6234="Yes",1,0))</f>
        <v/>
      </c>
      <c r="AO6234">
        <f>IF($AK6234=1,IFERROR(IF(VALUE($D6234)&lt;100000000,VALUE($D6234),1000000000),IFERROR(IF(VALUE(MID($D6234,2,20))&lt;100000000,VALUE(MID($D6234,2,20)),1000000000),1000000000))+ROW()/100000,"")</f>
        <v/>
      </c>
    </row>
    <row r="6235">
      <c r="F6235" s="14" t="n"/>
      <c r="N6235" s="8">
        <f>IF($D6235="","",M6235*V6235/100)</f>
        <v/>
      </c>
      <c r="O6235" s="8" t="n"/>
      <c r="U6235" s="8" t="n"/>
      <c r="V6235" s="8" t="n"/>
      <c r="Y6235">
        <f>IF($D6235="","",IF($AN6235=1,0,IF($AM6235=1,Settings!$C$6,Settings!$C$7))*100)</f>
        <v/>
      </c>
      <c r="Z6235" s="8">
        <f>IF($D6235="","",V6235*Y6235/100)</f>
        <v/>
      </c>
      <c r="AA6235" s="8">
        <f>IF($D6235="","",V6235-Z6235)</f>
        <v/>
      </c>
      <c r="AB6235" s="8">
        <f>IF($D6235="","",AA6235-N6235)</f>
        <v/>
      </c>
      <c r="AF6235" s="8" t="n"/>
      <c r="AI6235" s="14" t="n"/>
      <c r="AK6235">
        <f>IF($D6235="","",IF(COUNTIF($D$2:$D6235,$D6235)=1,1,0))</f>
        <v/>
      </c>
      <c r="AL6235">
        <f>IF($AK6235=1,SUMPRODUCT(--($AO$2:$AO$7001&lt;$AO6235))+1,"")</f>
        <v/>
      </c>
      <c r="AM6235">
        <f>IF($D6235="","",IF(OR($R6235=TRUE(),$R6235="TRUE"),1,0))</f>
        <v/>
      </c>
      <c r="AN6235">
        <f>IF($D6235="","",IF($X6235="Yes",1,0))</f>
        <v/>
      </c>
      <c r="AO6235">
        <f>IF($AK6235=1,IFERROR(IF(VALUE($D6235)&lt;100000000,VALUE($D6235),1000000000),IFERROR(IF(VALUE(MID($D6235,2,20))&lt;100000000,VALUE(MID($D6235,2,20)),1000000000),1000000000))+ROW()/100000,"")</f>
        <v/>
      </c>
    </row>
    <row r="6236">
      <c r="F6236" s="14" t="n"/>
      <c r="N6236" s="8">
        <f>IF($D6236="","",M6236*V6236/100)</f>
        <v/>
      </c>
      <c r="O6236" s="8" t="n"/>
      <c r="U6236" s="8" t="n"/>
      <c r="V6236" s="8" t="n"/>
      <c r="Y6236">
        <f>IF($D6236="","",IF($AN6236=1,0,IF($AM6236=1,Settings!$C$6,Settings!$C$7))*100)</f>
        <v/>
      </c>
      <c r="Z6236" s="8">
        <f>IF($D6236="","",V6236*Y6236/100)</f>
        <v/>
      </c>
      <c r="AA6236" s="8">
        <f>IF($D6236="","",V6236-Z6236)</f>
        <v/>
      </c>
      <c r="AB6236" s="8">
        <f>IF($D6236="","",AA6236-N6236)</f>
        <v/>
      </c>
      <c r="AF6236" s="8" t="n"/>
      <c r="AI6236" s="14" t="n"/>
      <c r="AK6236">
        <f>IF($D6236="","",IF(COUNTIF($D$2:$D6236,$D6236)=1,1,0))</f>
        <v/>
      </c>
      <c r="AL6236">
        <f>IF($AK6236=1,SUMPRODUCT(--($AO$2:$AO$7001&lt;$AO6236))+1,"")</f>
        <v/>
      </c>
      <c r="AM6236">
        <f>IF($D6236="","",IF(OR($R6236=TRUE(),$R6236="TRUE"),1,0))</f>
        <v/>
      </c>
      <c r="AN6236">
        <f>IF($D6236="","",IF($X6236="Yes",1,0))</f>
        <v/>
      </c>
      <c r="AO6236">
        <f>IF($AK6236=1,IFERROR(IF(VALUE($D6236)&lt;100000000,VALUE($D6236),1000000000),IFERROR(IF(VALUE(MID($D6236,2,20))&lt;100000000,VALUE(MID($D6236,2,20)),1000000000),1000000000))+ROW()/100000,"")</f>
        <v/>
      </c>
    </row>
    <row r="6237">
      <c r="F6237" s="14" t="n"/>
      <c r="N6237" s="8">
        <f>IF($D6237="","",M6237*V6237/100)</f>
        <v/>
      </c>
      <c r="O6237" s="8" t="n"/>
      <c r="U6237" s="8" t="n"/>
      <c r="V6237" s="8" t="n"/>
      <c r="Y6237">
        <f>IF($D6237="","",IF($AN6237=1,0,IF($AM6237=1,Settings!$C$6,Settings!$C$7))*100)</f>
        <v/>
      </c>
      <c r="Z6237" s="8">
        <f>IF($D6237="","",V6237*Y6237/100)</f>
        <v/>
      </c>
      <c r="AA6237" s="8">
        <f>IF($D6237="","",V6237-Z6237)</f>
        <v/>
      </c>
      <c r="AB6237" s="8">
        <f>IF($D6237="","",AA6237-N6237)</f>
        <v/>
      </c>
      <c r="AF6237" s="8" t="n"/>
      <c r="AI6237" s="14" t="n"/>
      <c r="AK6237">
        <f>IF($D6237="","",IF(COUNTIF($D$2:$D6237,$D6237)=1,1,0))</f>
        <v/>
      </c>
      <c r="AL6237">
        <f>IF($AK6237=1,SUMPRODUCT(--($AO$2:$AO$7001&lt;$AO6237))+1,"")</f>
        <v/>
      </c>
      <c r="AM6237">
        <f>IF($D6237="","",IF(OR($R6237=TRUE(),$R6237="TRUE"),1,0))</f>
        <v/>
      </c>
      <c r="AN6237">
        <f>IF($D6237="","",IF($X6237="Yes",1,0))</f>
        <v/>
      </c>
      <c r="AO6237">
        <f>IF($AK6237=1,IFERROR(IF(VALUE($D6237)&lt;100000000,VALUE($D6237),1000000000),IFERROR(IF(VALUE(MID($D6237,2,20))&lt;100000000,VALUE(MID($D6237,2,20)),1000000000),1000000000))+ROW()/100000,"")</f>
        <v/>
      </c>
    </row>
    <row r="6238">
      <c r="F6238" s="14" t="n"/>
      <c r="N6238" s="8">
        <f>IF($D6238="","",M6238*V6238/100)</f>
        <v/>
      </c>
      <c r="O6238" s="8" t="n"/>
      <c r="U6238" s="8" t="n"/>
      <c r="V6238" s="8" t="n"/>
      <c r="Y6238">
        <f>IF($D6238="","",IF($AN6238=1,0,IF($AM6238=1,Settings!$C$6,Settings!$C$7))*100)</f>
        <v/>
      </c>
      <c r="Z6238" s="8">
        <f>IF($D6238="","",V6238*Y6238/100)</f>
        <v/>
      </c>
      <c r="AA6238" s="8">
        <f>IF($D6238="","",V6238-Z6238)</f>
        <v/>
      </c>
      <c r="AB6238" s="8">
        <f>IF($D6238="","",AA6238-N6238)</f>
        <v/>
      </c>
      <c r="AF6238" s="8" t="n"/>
      <c r="AI6238" s="14" t="n"/>
      <c r="AK6238">
        <f>IF($D6238="","",IF(COUNTIF($D$2:$D6238,$D6238)=1,1,0))</f>
        <v/>
      </c>
      <c r="AL6238">
        <f>IF($AK6238=1,SUMPRODUCT(--($AO$2:$AO$7001&lt;$AO6238))+1,"")</f>
        <v/>
      </c>
      <c r="AM6238">
        <f>IF($D6238="","",IF(OR($R6238=TRUE(),$R6238="TRUE"),1,0))</f>
        <v/>
      </c>
      <c r="AN6238">
        <f>IF($D6238="","",IF($X6238="Yes",1,0))</f>
        <v/>
      </c>
      <c r="AO6238">
        <f>IF($AK6238=1,IFERROR(IF(VALUE($D6238)&lt;100000000,VALUE($D6238),1000000000),IFERROR(IF(VALUE(MID($D6238,2,20))&lt;100000000,VALUE(MID($D6238,2,20)),1000000000),1000000000))+ROW()/100000,"")</f>
        <v/>
      </c>
    </row>
    <row r="6239">
      <c r="F6239" s="14" t="n"/>
      <c r="N6239" s="8">
        <f>IF($D6239="","",M6239*V6239/100)</f>
        <v/>
      </c>
      <c r="O6239" s="8" t="n"/>
      <c r="U6239" s="8" t="n"/>
      <c r="V6239" s="8" t="n"/>
      <c r="Y6239">
        <f>IF($D6239="","",IF($AN6239=1,0,IF($AM6239=1,Settings!$C$6,Settings!$C$7))*100)</f>
        <v/>
      </c>
      <c r="Z6239" s="8">
        <f>IF($D6239="","",V6239*Y6239/100)</f>
        <v/>
      </c>
      <c r="AA6239" s="8">
        <f>IF($D6239="","",V6239-Z6239)</f>
        <v/>
      </c>
      <c r="AB6239" s="8">
        <f>IF($D6239="","",AA6239-N6239)</f>
        <v/>
      </c>
      <c r="AF6239" s="8" t="n"/>
      <c r="AI6239" s="14" t="n"/>
      <c r="AK6239">
        <f>IF($D6239="","",IF(COUNTIF($D$2:$D6239,$D6239)=1,1,0))</f>
        <v/>
      </c>
      <c r="AL6239">
        <f>IF($AK6239=1,SUMPRODUCT(--($AO$2:$AO$7001&lt;$AO6239))+1,"")</f>
        <v/>
      </c>
      <c r="AM6239">
        <f>IF($D6239="","",IF(OR($R6239=TRUE(),$R6239="TRUE"),1,0))</f>
        <v/>
      </c>
      <c r="AN6239">
        <f>IF($D6239="","",IF($X6239="Yes",1,0))</f>
        <v/>
      </c>
      <c r="AO6239">
        <f>IF($AK6239=1,IFERROR(IF(VALUE($D6239)&lt;100000000,VALUE($D6239),1000000000),IFERROR(IF(VALUE(MID($D6239,2,20))&lt;100000000,VALUE(MID($D6239,2,20)),1000000000),1000000000))+ROW()/100000,"")</f>
        <v/>
      </c>
    </row>
    <row r="6240">
      <c r="F6240" s="14" t="n"/>
      <c r="N6240" s="8">
        <f>IF($D6240="","",M6240*V6240/100)</f>
        <v/>
      </c>
      <c r="O6240" s="8" t="n"/>
      <c r="U6240" s="8" t="n"/>
      <c r="V6240" s="8" t="n"/>
      <c r="Y6240">
        <f>IF($D6240="","",IF($AN6240=1,0,IF($AM6240=1,Settings!$C$6,Settings!$C$7))*100)</f>
        <v/>
      </c>
      <c r="Z6240" s="8">
        <f>IF($D6240="","",V6240*Y6240/100)</f>
        <v/>
      </c>
      <c r="AA6240" s="8">
        <f>IF($D6240="","",V6240-Z6240)</f>
        <v/>
      </c>
      <c r="AB6240" s="8">
        <f>IF($D6240="","",AA6240-N6240)</f>
        <v/>
      </c>
      <c r="AF6240" s="8" t="n"/>
      <c r="AI6240" s="14" t="n"/>
      <c r="AK6240">
        <f>IF($D6240="","",IF(COUNTIF($D$2:$D6240,$D6240)=1,1,0))</f>
        <v/>
      </c>
      <c r="AL6240">
        <f>IF($AK6240=1,SUMPRODUCT(--($AO$2:$AO$7001&lt;$AO6240))+1,"")</f>
        <v/>
      </c>
      <c r="AM6240">
        <f>IF($D6240="","",IF(OR($R6240=TRUE(),$R6240="TRUE"),1,0))</f>
        <v/>
      </c>
      <c r="AN6240">
        <f>IF($D6240="","",IF($X6240="Yes",1,0))</f>
        <v/>
      </c>
      <c r="AO6240">
        <f>IF($AK6240=1,IFERROR(IF(VALUE($D6240)&lt;100000000,VALUE($D6240),1000000000),IFERROR(IF(VALUE(MID($D6240,2,20))&lt;100000000,VALUE(MID($D6240,2,20)),1000000000),1000000000))+ROW()/100000,"")</f>
        <v/>
      </c>
    </row>
    <row r="6241">
      <c r="F6241" s="14" t="n"/>
      <c r="N6241" s="8">
        <f>IF($D6241="","",M6241*V6241/100)</f>
        <v/>
      </c>
      <c r="O6241" s="8" t="n"/>
      <c r="U6241" s="8" t="n"/>
      <c r="V6241" s="8" t="n"/>
      <c r="Y6241">
        <f>IF($D6241="","",IF($AN6241=1,0,IF($AM6241=1,Settings!$C$6,Settings!$C$7))*100)</f>
        <v/>
      </c>
      <c r="Z6241" s="8">
        <f>IF($D6241="","",V6241*Y6241/100)</f>
        <v/>
      </c>
      <c r="AA6241" s="8">
        <f>IF($D6241="","",V6241-Z6241)</f>
        <v/>
      </c>
      <c r="AB6241" s="8">
        <f>IF($D6241="","",AA6241-N6241)</f>
        <v/>
      </c>
      <c r="AF6241" s="8" t="n"/>
      <c r="AI6241" s="14" t="n"/>
      <c r="AK6241">
        <f>IF($D6241="","",IF(COUNTIF($D$2:$D6241,$D6241)=1,1,0))</f>
        <v/>
      </c>
      <c r="AL6241">
        <f>IF($AK6241=1,SUMPRODUCT(--($AO$2:$AO$7001&lt;$AO6241))+1,"")</f>
        <v/>
      </c>
      <c r="AM6241">
        <f>IF($D6241="","",IF(OR($R6241=TRUE(),$R6241="TRUE"),1,0))</f>
        <v/>
      </c>
      <c r="AN6241">
        <f>IF($D6241="","",IF($X6241="Yes",1,0))</f>
        <v/>
      </c>
      <c r="AO6241">
        <f>IF($AK6241=1,IFERROR(IF(VALUE($D6241)&lt;100000000,VALUE($D6241),1000000000),IFERROR(IF(VALUE(MID($D6241,2,20))&lt;100000000,VALUE(MID($D6241,2,20)),1000000000),1000000000))+ROW()/100000,"")</f>
        <v/>
      </c>
    </row>
    <row r="6242">
      <c r="F6242" s="14" t="n"/>
      <c r="N6242" s="8">
        <f>IF($D6242="","",M6242*V6242/100)</f>
        <v/>
      </c>
      <c r="O6242" s="8" t="n"/>
      <c r="U6242" s="8" t="n"/>
      <c r="V6242" s="8" t="n"/>
      <c r="Y6242">
        <f>IF($D6242="","",IF($AN6242=1,0,IF($AM6242=1,Settings!$C$6,Settings!$C$7))*100)</f>
        <v/>
      </c>
      <c r="Z6242" s="8">
        <f>IF($D6242="","",V6242*Y6242/100)</f>
        <v/>
      </c>
      <c r="AA6242" s="8">
        <f>IF($D6242="","",V6242-Z6242)</f>
        <v/>
      </c>
      <c r="AB6242" s="8">
        <f>IF($D6242="","",AA6242-N6242)</f>
        <v/>
      </c>
      <c r="AF6242" s="8" t="n"/>
      <c r="AI6242" s="14" t="n"/>
      <c r="AK6242">
        <f>IF($D6242="","",IF(COUNTIF($D$2:$D6242,$D6242)=1,1,0))</f>
        <v/>
      </c>
      <c r="AL6242">
        <f>IF($AK6242=1,SUMPRODUCT(--($AO$2:$AO$7001&lt;$AO6242))+1,"")</f>
        <v/>
      </c>
      <c r="AM6242">
        <f>IF($D6242="","",IF(OR($R6242=TRUE(),$R6242="TRUE"),1,0))</f>
        <v/>
      </c>
      <c r="AN6242">
        <f>IF($D6242="","",IF($X6242="Yes",1,0))</f>
        <v/>
      </c>
      <c r="AO6242">
        <f>IF($AK6242=1,IFERROR(IF(VALUE($D6242)&lt;100000000,VALUE($D6242),1000000000),IFERROR(IF(VALUE(MID($D6242,2,20))&lt;100000000,VALUE(MID($D6242,2,20)),1000000000),1000000000))+ROW()/100000,"")</f>
        <v/>
      </c>
    </row>
    <row r="6243">
      <c r="F6243" s="14" t="n"/>
      <c r="N6243" s="8">
        <f>IF($D6243="","",M6243*V6243/100)</f>
        <v/>
      </c>
      <c r="O6243" s="8" t="n"/>
      <c r="U6243" s="8" t="n"/>
      <c r="V6243" s="8" t="n"/>
      <c r="Y6243">
        <f>IF($D6243="","",IF($AN6243=1,0,IF($AM6243=1,Settings!$C$6,Settings!$C$7))*100)</f>
        <v/>
      </c>
      <c r="Z6243" s="8">
        <f>IF($D6243="","",V6243*Y6243/100)</f>
        <v/>
      </c>
      <c r="AA6243" s="8">
        <f>IF($D6243="","",V6243-Z6243)</f>
        <v/>
      </c>
      <c r="AB6243" s="8">
        <f>IF($D6243="","",AA6243-N6243)</f>
        <v/>
      </c>
      <c r="AF6243" s="8" t="n"/>
      <c r="AI6243" s="14" t="n"/>
      <c r="AK6243">
        <f>IF($D6243="","",IF(COUNTIF($D$2:$D6243,$D6243)=1,1,0))</f>
        <v/>
      </c>
      <c r="AL6243">
        <f>IF($AK6243=1,SUMPRODUCT(--($AO$2:$AO$7001&lt;$AO6243))+1,"")</f>
        <v/>
      </c>
      <c r="AM6243">
        <f>IF($D6243="","",IF(OR($R6243=TRUE(),$R6243="TRUE"),1,0))</f>
        <v/>
      </c>
      <c r="AN6243">
        <f>IF($D6243="","",IF($X6243="Yes",1,0))</f>
        <v/>
      </c>
      <c r="AO6243">
        <f>IF($AK6243=1,IFERROR(IF(VALUE($D6243)&lt;100000000,VALUE($D6243),1000000000),IFERROR(IF(VALUE(MID($D6243,2,20))&lt;100000000,VALUE(MID($D6243,2,20)),1000000000),1000000000))+ROW()/100000,"")</f>
        <v/>
      </c>
    </row>
    <row r="6244">
      <c r="F6244" s="14" t="n"/>
      <c r="N6244" s="8">
        <f>IF($D6244="","",M6244*V6244/100)</f>
        <v/>
      </c>
      <c r="O6244" s="8" t="n"/>
      <c r="U6244" s="8" t="n"/>
      <c r="V6244" s="8" t="n"/>
      <c r="Y6244">
        <f>IF($D6244="","",IF($AN6244=1,0,IF($AM6244=1,Settings!$C$6,Settings!$C$7))*100)</f>
        <v/>
      </c>
      <c r="Z6244" s="8">
        <f>IF($D6244="","",V6244*Y6244/100)</f>
        <v/>
      </c>
      <c r="AA6244" s="8">
        <f>IF($D6244="","",V6244-Z6244)</f>
        <v/>
      </c>
      <c r="AB6244" s="8">
        <f>IF($D6244="","",AA6244-N6244)</f>
        <v/>
      </c>
      <c r="AF6244" s="8" t="n"/>
      <c r="AI6244" s="14" t="n"/>
      <c r="AK6244">
        <f>IF($D6244="","",IF(COUNTIF($D$2:$D6244,$D6244)=1,1,0))</f>
        <v/>
      </c>
      <c r="AL6244">
        <f>IF($AK6244=1,SUMPRODUCT(--($AO$2:$AO$7001&lt;$AO6244))+1,"")</f>
        <v/>
      </c>
      <c r="AM6244">
        <f>IF($D6244="","",IF(OR($R6244=TRUE(),$R6244="TRUE"),1,0))</f>
        <v/>
      </c>
      <c r="AN6244">
        <f>IF($D6244="","",IF($X6244="Yes",1,0))</f>
        <v/>
      </c>
      <c r="AO6244">
        <f>IF($AK6244=1,IFERROR(IF(VALUE($D6244)&lt;100000000,VALUE($D6244),1000000000),IFERROR(IF(VALUE(MID($D6244,2,20))&lt;100000000,VALUE(MID($D6244,2,20)),1000000000),1000000000))+ROW()/100000,"")</f>
        <v/>
      </c>
    </row>
    <row r="6245">
      <c r="F6245" s="14" t="n"/>
      <c r="N6245" s="8">
        <f>IF($D6245="","",M6245*V6245/100)</f>
        <v/>
      </c>
      <c r="O6245" s="8" t="n"/>
      <c r="U6245" s="8" t="n"/>
      <c r="V6245" s="8" t="n"/>
      <c r="Y6245">
        <f>IF($D6245="","",IF($AN6245=1,0,IF($AM6245=1,Settings!$C$6,Settings!$C$7))*100)</f>
        <v/>
      </c>
      <c r="Z6245" s="8">
        <f>IF($D6245="","",V6245*Y6245/100)</f>
        <v/>
      </c>
      <c r="AA6245" s="8">
        <f>IF($D6245="","",V6245-Z6245)</f>
        <v/>
      </c>
      <c r="AB6245" s="8">
        <f>IF($D6245="","",AA6245-N6245)</f>
        <v/>
      </c>
      <c r="AF6245" s="8" t="n"/>
      <c r="AI6245" s="14" t="n"/>
      <c r="AK6245">
        <f>IF($D6245="","",IF(COUNTIF($D$2:$D6245,$D6245)=1,1,0))</f>
        <v/>
      </c>
      <c r="AL6245">
        <f>IF($AK6245=1,SUMPRODUCT(--($AO$2:$AO$7001&lt;$AO6245))+1,"")</f>
        <v/>
      </c>
      <c r="AM6245">
        <f>IF($D6245="","",IF(OR($R6245=TRUE(),$R6245="TRUE"),1,0))</f>
        <v/>
      </c>
      <c r="AN6245">
        <f>IF($D6245="","",IF($X6245="Yes",1,0))</f>
        <v/>
      </c>
      <c r="AO6245">
        <f>IF($AK6245=1,IFERROR(IF(VALUE($D6245)&lt;100000000,VALUE($D6245),1000000000),IFERROR(IF(VALUE(MID($D6245,2,20))&lt;100000000,VALUE(MID($D6245,2,20)),1000000000),1000000000))+ROW()/100000,"")</f>
        <v/>
      </c>
    </row>
    <row r="6246">
      <c r="F6246" s="14" t="n"/>
      <c r="N6246" s="8">
        <f>IF($D6246="","",M6246*V6246/100)</f>
        <v/>
      </c>
      <c r="O6246" s="8" t="n"/>
      <c r="U6246" s="8" t="n"/>
      <c r="V6246" s="8" t="n"/>
      <c r="Y6246">
        <f>IF($D6246="","",IF($AN6246=1,0,IF($AM6246=1,Settings!$C$6,Settings!$C$7))*100)</f>
        <v/>
      </c>
      <c r="Z6246" s="8">
        <f>IF($D6246="","",V6246*Y6246/100)</f>
        <v/>
      </c>
      <c r="AA6246" s="8">
        <f>IF($D6246="","",V6246-Z6246)</f>
        <v/>
      </c>
      <c r="AB6246" s="8">
        <f>IF($D6246="","",AA6246-N6246)</f>
        <v/>
      </c>
      <c r="AF6246" s="8" t="n"/>
      <c r="AI6246" s="14" t="n"/>
      <c r="AK6246">
        <f>IF($D6246="","",IF(COUNTIF($D$2:$D6246,$D6246)=1,1,0))</f>
        <v/>
      </c>
      <c r="AL6246">
        <f>IF($AK6246=1,SUMPRODUCT(--($AO$2:$AO$7001&lt;$AO6246))+1,"")</f>
        <v/>
      </c>
      <c r="AM6246">
        <f>IF($D6246="","",IF(OR($R6246=TRUE(),$R6246="TRUE"),1,0))</f>
        <v/>
      </c>
      <c r="AN6246">
        <f>IF($D6246="","",IF($X6246="Yes",1,0))</f>
        <v/>
      </c>
      <c r="AO6246">
        <f>IF($AK6246=1,IFERROR(IF(VALUE($D6246)&lt;100000000,VALUE($D6246),1000000000),IFERROR(IF(VALUE(MID($D6246,2,20))&lt;100000000,VALUE(MID($D6246,2,20)),1000000000),1000000000))+ROW()/100000,"")</f>
        <v/>
      </c>
    </row>
    <row r="6247">
      <c r="F6247" s="14" t="n"/>
      <c r="N6247" s="8">
        <f>IF($D6247="","",M6247*V6247/100)</f>
        <v/>
      </c>
      <c r="O6247" s="8" t="n"/>
      <c r="U6247" s="8" t="n"/>
      <c r="V6247" s="8" t="n"/>
      <c r="Y6247">
        <f>IF($D6247="","",IF($AN6247=1,0,IF($AM6247=1,Settings!$C$6,Settings!$C$7))*100)</f>
        <v/>
      </c>
      <c r="Z6247" s="8">
        <f>IF($D6247="","",V6247*Y6247/100)</f>
        <v/>
      </c>
      <c r="AA6247" s="8">
        <f>IF($D6247="","",V6247-Z6247)</f>
        <v/>
      </c>
      <c r="AB6247" s="8">
        <f>IF($D6247="","",AA6247-N6247)</f>
        <v/>
      </c>
      <c r="AF6247" s="8" t="n"/>
      <c r="AI6247" s="14" t="n"/>
      <c r="AK6247">
        <f>IF($D6247="","",IF(COUNTIF($D$2:$D6247,$D6247)=1,1,0))</f>
        <v/>
      </c>
      <c r="AL6247">
        <f>IF($AK6247=1,SUMPRODUCT(--($AO$2:$AO$7001&lt;$AO6247))+1,"")</f>
        <v/>
      </c>
      <c r="AM6247">
        <f>IF($D6247="","",IF(OR($R6247=TRUE(),$R6247="TRUE"),1,0))</f>
        <v/>
      </c>
      <c r="AN6247">
        <f>IF($D6247="","",IF($X6247="Yes",1,0))</f>
        <v/>
      </c>
      <c r="AO6247">
        <f>IF($AK6247=1,IFERROR(IF(VALUE($D6247)&lt;100000000,VALUE($D6247),1000000000),IFERROR(IF(VALUE(MID($D6247,2,20))&lt;100000000,VALUE(MID($D6247,2,20)),1000000000),1000000000))+ROW()/100000,"")</f>
        <v/>
      </c>
    </row>
    <row r="6248">
      <c r="F6248" s="14" t="n"/>
      <c r="N6248" s="8">
        <f>IF($D6248="","",M6248*V6248/100)</f>
        <v/>
      </c>
      <c r="O6248" s="8" t="n"/>
      <c r="U6248" s="8" t="n"/>
      <c r="V6248" s="8" t="n"/>
      <c r="Y6248">
        <f>IF($D6248="","",IF($AN6248=1,0,IF($AM6248=1,Settings!$C$6,Settings!$C$7))*100)</f>
        <v/>
      </c>
      <c r="Z6248" s="8">
        <f>IF($D6248="","",V6248*Y6248/100)</f>
        <v/>
      </c>
      <c r="AA6248" s="8">
        <f>IF($D6248="","",V6248-Z6248)</f>
        <v/>
      </c>
      <c r="AB6248" s="8">
        <f>IF($D6248="","",AA6248-N6248)</f>
        <v/>
      </c>
      <c r="AF6248" s="8" t="n"/>
      <c r="AI6248" s="14" t="n"/>
      <c r="AK6248">
        <f>IF($D6248="","",IF(COUNTIF($D$2:$D6248,$D6248)=1,1,0))</f>
        <v/>
      </c>
      <c r="AL6248">
        <f>IF($AK6248=1,SUMPRODUCT(--($AO$2:$AO$7001&lt;$AO6248))+1,"")</f>
        <v/>
      </c>
      <c r="AM6248">
        <f>IF($D6248="","",IF(OR($R6248=TRUE(),$R6248="TRUE"),1,0))</f>
        <v/>
      </c>
      <c r="AN6248">
        <f>IF($D6248="","",IF($X6248="Yes",1,0))</f>
        <v/>
      </c>
      <c r="AO6248">
        <f>IF($AK6248=1,IFERROR(IF(VALUE($D6248)&lt;100000000,VALUE($D6248),1000000000),IFERROR(IF(VALUE(MID($D6248,2,20))&lt;100000000,VALUE(MID($D6248,2,20)),1000000000),1000000000))+ROW()/100000,"")</f>
        <v/>
      </c>
    </row>
    <row r="6249">
      <c r="F6249" s="14" t="n"/>
      <c r="N6249" s="8">
        <f>IF($D6249="","",M6249*V6249/100)</f>
        <v/>
      </c>
      <c r="O6249" s="8" t="n"/>
      <c r="U6249" s="8" t="n"/>
      <c r="V6249" s="8" t="n"/>
      <c r="Y6249">
        <f>IF($D6249="","",IF($AN6249=1,0,IF($AM6249=1,Settings!$C$6,Settings!$C$7))*100)</f>
        <v/>
      </c>
      <c r="Z6249" s="8">
        <f>IF($D6249="","",V6249*Y6249/100)</f>
        <v/>
      </c>
      <c r="AA6249" s="8">
        <f>IF($D6249="","",V6249-Z6249)</f>
        <v/>
      </c>
      <c r="AB6249" s="8">
        <f>IF($D6249="","",AA6249-N6249)</f>
        <v/>
      </c>
      <c r="AF6249" s="8" t="n"/>
      <c r="AI6249" s="14" t="n"/>
      <c r="AK6249">
        <f>IF($D6249="","",IF(COUNTIF($D$2:$D6249,$D6249)=1,1,0))</f>
        <v/>
      </c>
      <c r="AL6249">
        <f>IF($AK6249=1,SUMPRODUCT(--($AO$2:$AO$7001&lt;$AO6249))+1,"")</f>
        <v/>
      </c>
      <c r="AM6249">
        <f>IF($D6249="","",IF(OR($R6249=TRUE(),$R6249="TRUE"),1,0))</f>
        <v/>
      </c>
      <c r="AN6249">
        <f>IF($D6249="","",IF($X6249="Yes",1,0))</f>
        <v/>
      </c>
      <c r="AO6249">
        <f>IF($AK6249=1,IFERROR(IF(VALUE($D6249)&lt;100000000,VALUE($D6249),1000000000),IFERROR(IF(VALUE(MID($D6249,2,20))&lt;100000000,VALUE(MID($D6249,2,20)),1000000000),1000000000))+ROW()/100000,"")</f>
        <v/>
      </c>
    </row>
    <row r="6250">
      <c r="F6250" s="14" t="n"/>
      <c r="N6250" s="8">
        <f>IF($D6250="","",M6250*V6250/100)</f>
        <v/>
      </c>
      <c r="O6250" s="8" t="n"/>
      <c r="U6250" s="8" t="n"/>
      <c r="V6250" s="8" t="n"/>
      <c r="Y6250">
        <f>IF($D6250="","",IF($AN6250=1,0,IF($AM6250=1,Settings!$C$6,Settings!$C$7))*100)</f>
        <v/>
      </c>
      <c r="Z6250" s="8">
        <f>IF($D6250="","",V6250*Y6250/100)</f>
        <v/>
      </c>
      <c r="AA6250" s="8">
        <f>IF($D6250="","",V6250-Z6250)</f>
        <v/>
      </c>
      <c r="AB6250" s="8">
        <f>IF($D6250="","",AA6250-N6250)</f>
        <v/>
      </c>
      <c r="AF6250" s="8" t="n"/>
      <c r="AI6250" s="14" t="n"/>
      <c r="AK6250">
        <f>IF($D6250="","",IF(COUNTIF($D$2:$D6250,$D6250)=1,1,0))</f>
        <v/>
      </c>
      <c r="AL6250">
        <f>IF($AK6250=1,SUMPRODUCT(--($AO$2:$AO$7001&lt;$AO6250))+1,"")</f>
        <v/>
      </c>
      <c r="AM6250">
        <f>IF($D6250="","",IF(OR($R6250=TRUE(),$R6250="TRUE"),1,0))</f>
        <v/>
      </c>
      <c r="AN6250">
        <f>IF($D6250="","",IF($X6250="Yes",1,0))</f>
        <v/>
      </c>
      <c r="AO6250">
        <f>IF($AK6250=1,IFERROR(IF(VALUE($D6250)&lt;100000000,VALUE($D6250),1000000000),IFERROR(IF(VALUE(MID($D6250,2,20))&lt;100000000,VALUE(MID($D6250,2,20)),1000000000),1000000000))+ROW()/100000,"")</f>
        <v/>
      </c>
    </row>
    <row r="6251">
      <c r="F6251" s="14" t="n"/>
      <c r="N6251" s="8">
        <f>IF($D6251="","",M6251*V6251/100)</f>
        <v/>
      </c>
      <c r="O6251" s="8" t="n"/>
      <c r="U6251" s="8" t="n"/>
      <c r="V6251" s="8" t="n"/>
      <c r="Y6251">
        <f>IF($D6251="","",IF($AN6251=1,0,IF($AM6251=1,Settings!$C$6,Settings!$C$7))*100)</f>
        <v/>
      </c>
      <c r="Z6251" s="8">
        <f>IF($D6251="","",V6251*Y6251/100)</f>
        <v/>
      </c>
      <c r="AA6251" s="8">
        <f>IF($D6251="","",V6251-Z6251)</f>
        <v/>
      </c>
      <c r="AB6251" s="8">
        <f>IF($D6251="","",AA6251-N6251)</f>
        <v/>
      </c>
      <c r="AF6251" s="8" t="n"/>
      <c r="AI6251" s="14" t="n"/>
      <c r="AK6251">
        <f>IF($D6251="","",IF(COUNTIF($D$2:$D6251,$D6251)=1,1,0))</f>
        <v/>
      </c>
      <c r="AL6251">
        <f>IF($AK6251=1,SUMPRODUCT(--($AO$2:$AO$7001&lt;$AO6251))+1,"")</f>
        <v/>
      </c>
      <c r="AM6251">
        <f>IF($D6251="","",IF(OR($R6251=TRUE(),$R6251="TRUE"),1,0))</f>
        <v/>
      </c>
      <c r="AN6251">
        <f>IF($D6251="","",IF($X6251="Yes",1,0))</f>
        <v/>
      </c>
      <c r="AO6251">
        <f>IF($AK6251=1,IFERROR(IF(VALUE($D6251)&lt;100000000,VALUE($D6251),1000000000),IFERROR(IF(VALUE(MID($D6251,2,20))&lt;100000000,VALUE(MID($D6251,2,20)),1000000000),1000000000))+ROW()/100000,"")</f>
        <v/>
      </c>
    </row>
    <row r="6252">
      <c r="F6252" s="14" t="n"/>
      <c r="N6252" s="8">
        <f>IF($D6252="","",M6252*V6252/100)</f>
        <v/>
      </c>
      <c r="O6252" s="8" t="n"/>
      <c r="U6252" s="8" t="n"/>
      <c r="V6252" s="8" t="n"/>
      <c r="Y6252">
        <f>IF($D6252="","",IF($AN6252=1,0,IF($AM6252=1,Settings!$C$6,Settings!$C$7))*100)</f>
        <v/>
      </c>
      <c r="Z6252" s="8">
        <f>IF($D6252="","",V6252*Y6252/100)</f>
        <v/>
      </c>
      <c r="AA6252" s="8">
        <f>IF($D6252="","",V6252-Z6252)</f>
        <v/>
      </c>
      <c r="AB6252" s="8">
        <f>IF($D6252="","",AA6252-N6252)</f>
        <v/>
      </c>
      <c r="AF6252" s="8" t="n"/>
      <c r="AI6252" s="14" t="n"/>
      <c r="AK6252">
        <f>IF($D6252="","",IF(COUNTIF($D$2:$D6252,$D6252)=1,1,0))</f>
        <v/>
      </c>
      <c r="AL6252">
        <f>IF($AK6252=1,SUMPRODUCT(--($AO$2:$AO$7001&lt;$AO6252))+1,"")</f>
        <v/>
      </c>
      <c r="AM6252">
        <f>IF($D6252="","",IF(OR($R6252=TRUE(),$R6252="TRUE"),1,0))</f>
        <v/>
      </c>
      <c r="AN6252">
        <f>IF($D6252="","",IF($X6252="Yes",1,0))</f>
        <v/>
      </c>
      <c r="AO6252">
        <f>IF($AK6252=1,IFERROR(IF(VALUE($D6252)&lt;100000000,VALUE($D6252),1000000000),IFERROR(IF(VALUE(MID($D6252,2,20))&lt;100000000,VALUE(MID($D6252,2,20)),1000000000),1000000000))+ROW()/100000,"")</f>
        <v/>
      </c>
    </row>
    <row r="6253">
      <c r="F6253" s="14" t="n"/>
      <c r="N6253" s="8">
        <f>IF($D6253="","",M6253*V6253/100)</f>
        <v/>
      </c>
      <c r="O6253" s="8" t="n"/>
      <c r="U6253" s="8" t="n"/>
      <c r="V6253" s="8" t="n"/>
      <c r="Y6253">
        <f>IF($D6253="","",IF($AN6253=1,0,IF($AM6253=1,Settings!$C$6,Settings!$C$7))*100)</f>
        <v/>
      </c>
      <c r="Z6253" s="8">
        <f>IF($D6253="","",V6253*Y6253/100)</f>
        <v/>
      </c>
      <c r="AA6253" s="8">
        <f>IF($D6253="","",V6253-Z6253)</f>
        <v/>
      </c>
      <c r="AB6253" s="8">
        <f>IF($D6253="","",AA6253-N6253)</f>
        <v/>
      </c>
      <c r="AF6253" s="8" t="n"/>
      <c r="AI6253" s="14" t="n"/>
      <c r="AK6253">
        <f>IF($D6253="","",IF(COUNTIF($D$2:$D6253,$D6253)=1,1,0))</f>
        <v/>
      </c>
      <c r="AL6253">
        <f>IF($AK6253=1,SUMPRODUCT(--($AO$2:$AO$7001&lt;$AO6253))+1,"")</f>
        <v/>
      </c>
      <c r="AM6253">
        <f>IF($D6253="","",IF(OR($R6253=TRUE(),$R6253="TRUE"),1,0))</f>
        <v/>
      </c>
      <c r="AN6253">
        <f>IF($D6253="","",IF($X6253="Yes",1,0))</f>
        <v/>
      </c>
      <c r="AO6253">
        <f>IF($AK6253=1,IFERROR(IF(VALUE($D6253)&lt;100000000,VALUE($D6253),1000000000),IFERROR(IF(VALUE(MID($D6253,2,20))&lt;100000000,VALUE(MID($D6253,2,20)),1000000000),1000000000))+ROW()/100000,"")</f>
        <v/>
      </c>
    </row>
    <row r="6254">
      <c r="F6254" s="14" t="n"/>
      <c r="N6254" s="8">
        <f>IF($D6254="","",M6254*V6254/100)</f>
        <v/>
      </c>
      <c r="O6254" s="8" t="n"/>
      <c r="U6254" s="8" t="n"/>
      <c r="V6254" s="8" t="n"/>
      <c r="Y6254">
        <f>IF($D6254="","",IF($AN6254=1,0,IF($AM6254=1,Settings!$C$6,Settings!$C$7))*100)</f>
        <v/>
      </c>
      <c r="Z6254" s="8">
        <f>IF($D6254="","",V6254*Y6254/100)</f>
        <v/>
      </c>
      <c r="AA6254" s="8">
        <f>IF($D6254="","",V6254-Z6254)</f>
        <v/>
      </c>
      <c r="AB6254" s="8">
        <f>IF($D6254="","",AA6254-N6254)</f>
        <v/>
      </c>
      <c r="AF6254" s="8" t="n"/>
      <c r="AI6254" s="14" t="n"/>
      <c r="AK6254">
        <f>IF($D6254="","",IF(COUNTIF($D$2:$D6254,$D6254)=1,1,0))</f>
        <v/>
      </c>
      <c r="AL6254">
        <f>IF($AK6254=1,SUMPRODUCT(--($AO$2:$AO$7001&lt;$AO6254))+1,"")</f>
        <v/>
      </c>
      <c r="AM6254">
        <f>IF($D6254="","",IF(OR($R6254=TRUE(),$R6254="TRUE"),1,0))</f>
        <v/>
      </c>
      <c r="AN6254">
        <f>IF($D6254="","",IF($X6254="Yes",1,0))</f>
        <v/>
      </c>
      <c r="AO6254">
        <f>IF($AK6254=1,IFERROR(IF(VALUE($D6254)&lt;100000000,VALUE($D6254),1000000000),IFERROR(IF(VALUE(MID($D6254,2,20))&lt;100000000,VALUE(MID($D6254,2,20)),1000000000),1000000000))+ROW()/100000,"")</f>
        <v/>
      </c>
    </row>
    <row r="6255">
      <c r="F6255" s="14" t="n"/>
      <c r="N6255" s="8">
        <f>IF($D6255="","",M6255*V6255/100)</f>
        <v/>
      </c>
      <c r="O6255" s="8" t="n"/>
      <c r="U6255" s="8" t="n"/>
      <c r="V6255" s="8" t="n"/>
      <c r="Y6255">
        <f>IF($D6255="","",IF($AN6255=1,0,IF($AM6255=1,Settings!$C$6,Settings!$C$7))*100)</f>
        <v/>
      </c>
      <c r="Z6255" s="8">
        <f>IF($D6255="","",V6255*Y6255/100)</f>
        <v/>
      </c>
      <c r="AA6255" s="8">
        <f>IF($D6255="","",V6255-Z6255)</f>
        <v/>
      </c>
      <c r="AB6255" s="8">
        <f>IF($D6255="","",AA6255-N6255)</f>
        <v/>
      </c>
      <c r="AF6255" s="8" t="n"/>
      <c r="AI6255" s="14" t="n"/>
      <c r="AK6255">
        <f>IF($D6255="","",IF(COUNTIF($D$2:$D6255,$D6255)=1,1,0))</f>
        <v/>
      </c>
      <c r="AL6255">
        <f>IF($AK6255=1,SUMPRODUCT(--($AO$2:$AO$7001&lt;$AO6255))+1,"")</f>
        <v/>
      </c>
      <c r="AM6255">
        <f>IF($D6255="","",IF(OR($R6255=TRUE(),$R6255="TRUE"),1,0))</f>
        <v/>
      </c>
      <c r="AN6255">
        <f>IF($D6255="","",IF($X6255="Yes",1,0))</f>
        <v/>
      </c>
      <c r="AO6255">
        <f>IF($AK6255=1,IFERROR(IF(VALUE($D6255)&lt;100000000,VALUE($D6255),1000000000),IFERROR(IF(VALUE(MID($D6255,2,20))&lt;100000000,VALUE(MID($D6255,2,20)),1000000000),1000000000))+ROW()/100000,"")</f>
        <v/>
      </c>
    </row>
    <row r="6256">
      <c r="F6256" s="14" t="n"/>
      <c r="N6256" s="8">
        <f>IF($D6256="","",M6256*V6256/100)</f>
        <v/>
      </c>
      <c r="O6256" s="8" t="n"/>
      <c r="U6256" s="8" t="n"/>
      <c r="V6256" s="8" t="n"/>
      <c r="Y6256">
        <f>IF($D6256="","",IF($AN6256=1,0,IF($AM6256=1,Settings!$C$6,Settings!$C$7))*100)</f>
        <v/>
      </c>
      <c r="Z6256" s="8">
        <f>IF($D6256="","",V6256*Y6256/100)</f>
        <v/>
      </c>
      <c r="AA6256" s="8">
        <f>IF($D6256="","",V6256-Z6256)</f>
        <v/>
      </c>
      <c r="AB6256" s="8">
        <f>IF($D6256="","",AA6256-N6256)</f>
        <v/>
      </c>
      <c r="AF6256" s="8" t="n"/>
      <c r="AI6256" s="14" t="n"/>
      <c r="AK6256">
        <f>IF($D6256="","",IF(COUNTIF($D$2:$D6256,$D6256)=1,1,0))</f>
        <v/>
      </c>
      <c r="AL6256">
        <f>IF($AK6256=1,SUMPRODUCT(--($AO$2:$AO$7001&lt;$AO6256))+1,"")</f>
        <v/>
      </c>
      <c r="AM6256">
        <f>IF($D6256="","",IF(OR($R6256=TRUE(),$R6256="TRUE"),1,0))</f>
        <v/>
      </c>
      <c r="AN6256">
        <f>IF($D6256="","",IF($X6256="Yes",1,0))</f>
        <v/>
      </c>
      <c r="AO6256">
        <f>IF($AK6256=1,IFERROR(IF(VALUE($D6256)&lt;100000000,VALUE($D6256),1000000000),IFERROR(IF(VALUE(MID($D6256,2,20))&lt;100000000,VALUE(MID($D6256,2,20)),1000000000),1000000000))+ROW()/100000,"")</f>
        <v/>
      </c>
    </row>
    <row r="6257">
      <c r="F6257" s="14" t="n"/>
      <c r="N6257" s="8">
        <f>IF($D6257="","",M6257*V6257/100)</f>
        <v/>
      </c>
      <c r="O6257" s="8" t="n"/>
      <c r="U6257" s="8" t="n"/>
      <c r="V6257" s="8" t="n"/>
      <c r="Y6257">
        <f>IF($D6257="","",IF($AN6257=1,0,IF($AM6257=1,Settings!$C$6,Settings!$C$7))*100)</f>
        <v/>
      </c>
      <c r="Z6257" s="8">
        <f>IF($D6257="","",V6257*Y6257/100)</f>
        <v/>
      </c>
      <c r="AA6257" s="8">
        <f>IF($D6257="","",V6257-Z6257)</f>
        <v/>
      </c>
      <c r="AB6257" s="8">
        <f>IF($D6257="","",AA6257-N6257)</f>
        <v/>
      </c>
      <c r="AF6257" s="8" t="n"/>
      <c r="AI6257" s="14" t="n"/>
      <c r="AK6257">
        <f>IF($D6257="","",IF(COUNTIF($D$2:$D6257,$D6257)=1,1,0))</f>
        <v/>
      </c>
      <c r="AL6257">
        <f>IF($AK6257=1,SUMPRODUCT(--($AO$2:$AO$7001&lt;$AO6257))+1,"")</f>
        <v/>
      </c>
      <c r="AM6257">
        <f>IF($D6257="","",IF(OR($R6257=TRUE(),$R6257="TRUE"),1,0))</f>
        <v/>
      </c>
      <c r="AN6257">
        <f>IF($D6257="","",IF($X6257="Yes",1,0))</f>
        <v/>
      </c>
      <c r="AO6257">
        <f>IF($AK6257=1,IFERROR(IF(VALUE($D6257)&lt;100000000,VALUE($D6257),1000000000),IFERROR(IF(VALUE(MID($D6257,2,20))&lt;100000000,VALUE(MID($D6257,2,20)),1000000000),1000000000))+ROW()/100000,"")</f>
        <v/>
      </c>
    </row>
    <row r="6258">
      <c r="F6258" s="14" t="n"/>
      <c r="N6258" s="8">
        <f>IF($D6258="","",M6258*V6258/100)</f>
        <v/>
      </c>
      <c r="O6258" s="8" t="n"/>
      <c r="U6258" s="8" t="n"/>
      <c r="V6258" s="8" t="n"/>
      <c r="Y6258">
        <f>IF($D6258="","",IF($AN6258=1,0,IF($AM6258=1,Settings!$C$6,Settings!$C$7))*100)</f>
        <v/>
      </c>
      <c r="Z6258" s="8">
        <f>IF($D6258="","",V6258*Y6258/100)</f>
        <v/>
      </c>
      <c r="AA6258" s="8">
        <f>IF($D6258="","",V6258-Z6258)</f>
        <v/>
      </c>
      <c r="AB6258" s="8">
        <f>IF($D6258="","",AA6258-N6258)</f>
        <v/>
      </c>
      <c r="AF6258" s="8" t="n"/>
      <c r="AI6258" s="14" t="n"/>
      <c r="AK6258">
        <f>IF($D6258="","",IF(COUNTIF($D$2:$D6258,$D6258)=1,1,0))</f>
        <v/>
      </c>
      <c r="AL6258">
        <f>IF($AK6258=1,SUMPRODUCT(--($AO$2:$AO$7001&lt;$AO6258))+1,"")</f>
        <v/>
      </c>
      <c r="AM6258">
        <f>IF($D6258="","",IF(OR($R6258=TRUE(),$R6258="TRUE"),1,0))</f>
        <v/>
      </c>
      <c r="AN6258">
        <f>IF($D6258="","",IF($X6258="Yes",1,0))</f>
        <v/>
      </c>
      <c r="AO6258">
        <f>IF($AK6258=1,IFERROR(IF(VALUE($D6258)&lt;100000000,VALUE($D6258),1000000000),IFERROR(IF(VALUE(MID($D6258,2,20))&lt;100000000,VALUE(MID($D6258,2,20)),1000000000),1000000000))+ROW()/100000,"")</f>
        <v/>
      </c>
    </row>
    <row r="6259">
      <c r="F6259" s="14" t="n"/>
      <c r="N6259" s="8">
        <f>IF($D6259="","",M6259*V6259/100)</f>
        <v/>
      </c>
      <c r="O6259" s="8" t="n"/>
      <c r="U6259" s="8" t="n"/>
      <c r="V6259" s="8" t="n"/>
      <c r="Y6259">
        <f>IF($D6259="","",IF($AN6259=1,0,IF($AM6259=1,Settings!$C$6,Settings!$C$7))*100)</f>
        <v/>
      </c>
      <c r="Z6259" s="8">
        <f>IF($D6259="","",V6259*Y6259/100)</f>
        <v/>
      </c>
      <c r="AA6259" s="8">
        <f>IF($D6259="","",V6259-Z6259)</f>
        <v/>
      </c>
      <c r="AB6259" s="8">
        <f>IF($D6259="","",AA6259-N6259)</f>
        <v/>
      </c>
      <c r="AF6259" s="8" t="n"/>
      <c r="AI6259" s="14" t="n"/>
      <c r="AK6259">
        <f>IF($D6259="","",IF(COUNTIF($D$2:$D6259,$D6259)=1,1,0))</f>
        <v/>
      </c>
      <c r="AL6259">
        <f>IF($AK6259=1,SUMPRODUCT(--($AO$2:$AO$7001&lt;$AO6259))+1,"")</f>
        <v/>
      </c>
      <c r="AM6259">
        <f>IF($D6259="","",IF(OR($R6259=TRUE(),$R6259="TRUE"),1,0))</f>
        <v/>
      </c>
      <c r="AN6259">
        <f>IF($D6259="","",IF($X6259="Yes",1,0))</f>
        <v/>
      </c>
      <c r="AO6259">
        <f>IF($AK6259=1,IFERROR(IF(VALUE($D6259)&lt;100000000,VALUE($D6259),1000000000),IFERROR(IF(VALUE(MID($D6259,2,20))&lt;100000000,VALUE(MID($D6259,2,20)),1000000000),1000000000))+ROW()/100000,"")</f>
        <v/>
      </c>
    </row>
    <row r="6260">
      <c r="F6260" s="14" t="n"/>
      <c r="N6260" s="8">
        <f>IF($D6260="","",M6260*V6260/100)</f>
        <v/>
      </c>
      <c r="O6260" s="8" t="n"/>
      <c r="U6260" s="8" t="n"/>
      <c r="V6260" s="8" t="n"/>
      <c r="Y6260">
        <f>IF($D6260="","",IF($AN6260=1,0,IF($AM6260=1,Settings!$C$6,Settings!$C$7))*100)</f>
        <v/>
      </c>
      <c r="Z6260" s="8">
        <f>IF($D6260="","",V6260*Y6260/100)</f>
        <v/>
      </c>
      <c r="AA6260" s="8">
        <f>IF($D6260="","",V6260-Z6260)</f>
        <v/>
      </c>
      <c r="AB6260" s="8">
        <f>IF($D6260="","",AA6260-N6260)</f>
        <v/>
      </c>
      <c r="AF6260" s="8" t="n"/>
      <c r="AI6260" s="14" t="n"/>
      <c r="AK6260">
        <f>IF($D6260="","",IF(COUNTIF($D$2:$D6260,$D6260)=1,1,0))</f>
        <v/>
      </c>
      <c r="AL6260">
        <f>IF($AK6260=1,SUMPRODUCT(--($AO$2:$AO$7001&lt;$AO6260))+1,"")</f>
        <v/>
      </c>
      <c r="AM6260">
        <f>IF($D6260="","",IF(OR($R6260=TRUE(),$R6260="TRUE"),1,0))</f>
        <v/>
      </c>
      <c r="AN6260">
        <f>IF($D6260="","",IF($X6260="Yes",1,0))</f>
        <v/>
      </c>
      <c r="AO6260">
        <f>IF($AK6260=1,IFERROR(IF(VALUE($D6260)&lt;100000000,VALUE($D6260),1000000000),IFERROR(IF(VALUE(MID($D6260,2,20))&lt;100000000,VALUE(MID($D6260,2,20)),1000000000),1000000000))+ROW()/100000,"")</f>
        <v/>
      </c>
    </row>
    <row r="6261">
      <c r="F6261" s="14" t="n"/>
      <c r="N6261" s="8">
        <f>IF($D6261="","",M6261*V6261/100)</f>
        <v/>
      </c>
      <c r="O6261" s="8" t="n"/>
      <c r="U6261" s="8" t="n"/>
      <c r="V6261" s="8" t="n"/>
      <c r="Y6261">
        <f>IF($D6261="","",IF($AN6261=1,0,IF($AM6261=1,Settings!$C$6,Settings!$C$7))*100)</f>
        <v/>
      </c>
      <c r="Z6261" s="8">
        <f>IF($D6261="","",V6261*Y6261/100)</f>
        <v/>
      </c>
      <c r="AA6261" s="8">
        <f>IF($D6261="","",V6261-Z6261)</f>
        <v/>
      </c>
      <c r="AB6261" s="8">
        <f>IF($D6261="","",AA6261-N6261)</f>
        <v/>
      </c>
      <c r="AF6261" s="8" t="n"/>
      <c r="AI6261" s="14" t="n"/>
      <c r="AK6261">
        <f>IF($D6261="","",IF(COUNTIF($D$2:$D6261,$D6261)=1,1,0))</f>
        <v/>
      </c>
      <c r="AL6261">
        <f>IF($AK6261=1,SUMPRODUCT(--($AO$2:$AO$7001&lt;$AO6261))+1,"")</f>
        <v/>
      </c>
      <c r="AM6261">
        <f>IF($D6261="","",IF(OR($R6261=TRUE(),$R6261="TRUE"),1,0))</f>
        <v/>
      </c>
      <c r="AN6261">
        <f>IF($D6261="","",IF($X6261="Yes",1,0))</f>
        <v/>
      </c>
      <c r="AO6261">
        <f>IF($AK6261=1,IFERROR(IF(VALUE($D6261)&lt;100000000,VALUE($D6261),1000000000),IFERROR(IF(VALUE(MID($D6261,2,20))&lt;100000000,VALUE(MID($D6261,2,20)),1000000000),1000000000))+ROW()/100000,"")</f>
        <v/>
      </c>
    </row>
    <row r="6262">
      <c r="F6262" s="14" t="n"/>
      <c r="N6262" s="8">
        <f>IF($D6262="","",M6262*V6262/100)</f>
        <v/>
      </c>
      <c r="O6262" s="8" t="n"/>
      <c r="U6262" s="8" t="n"/>
      <c r="V6262" s="8" t="n"/>
      <c r="Y6262">
        <f>IF($D6262="","",IF($AN6262=1,0,IF($AM6262=1,Settings!$C$6,Settings!$C$7))*100)</f>
        <v/>
      </c>
      <c r="Z6262" s="8">
        <f>IF($D6262="","",V6262*Y6262/100)</f>
        <v/>
      </c>
      <c r="AA6262" s="8">
        <f>IF($D6262="","",V6262-Z6262)</f>
        <v/>
      </c>
      <c r="AB6262" s="8">
        <f>IF($D6262="","",AA6262-N6262)</f>
        <v/>
      </c>
      <c r="AF6262" s="8" t="n"/>
      <c r="AI6262" s="14" t="n"/>
      <c r="AK6262">
        <f>IF($D6262="","",IF(COUNTIF($D$2:$D6262,$D6262)=1,1,0))</f>
        <v/>
      </c>
      <c r="AL6262">
        <f>IF($AK6262=1,SUMPRODUCT(--($AO$2:$AO$7001&lt;$AO6262))+1,"")</f>
        <v/>
      </c>
      <c r="AM6262">
        <f>IF($D6262="","",IF(OR($R6262=TRUE(),$R6262="TRUE"),1,0))</f>
        <v/>
      </c>
      <c r="AN6262">
        <f>IF($D6262="","",IF($X6262="Yes",1,0))</f>
        <v/>
      </c>
      <c r="AO6262">
        <f>IF($AK6262=1,IFERROR(IF(VALUE($D6262)&lt;100000000,VALUE($D6262),1000000000),IFERROR(IF(VALUE(MID($D6262,2,20))&lt;100000000,VALUE(MID($D6262,2,20)),1000000000),1000000000))+ROW()/100000,"")</f>
        <v/>
      </c>
    </row>
    <row r="6263">
      <c r="F6263" s="14" t="n"/>
      <c r="N6263" s="8">
        <f>IF($D6263="","",M6263*V6263/100)</f>
        <v/>
      </c>
      <c r="O6263" s="8" t="n"/>
      <c r="U6263" s="8" t="n"/>
      <c r="V6263" s="8" t="n"/>
      <c r="Y6263">
        <f>IF($D6263="","",IF($AN6263=1,0,IF($AM6263=1,Settings!$C$6,Settings!$C$7))*100)</f>
        <v/>
      </c>
      <c r="Z6263" s="8">
        <f>IF($D6263="","",V6263*Y6263/100)</f>
        <v/>
      </c>
      <c r="AA6263" s="8">
        <f>IF($D6263="","",V6263-Z6263)</f>
        <v/>
      </c>
      <c r="AB6263" s="8">
        <f>IF($D6263="","",AA6263-N6263)</f>
        <v/>
      </c>
      <c r="AF6263" s="8" t="n"/>
      <c r="AI6263" s="14" t="n"/>
      <c r="AK6263">
        <f>IF($D6263="","",IF(COUNTIF($D$2:$D6263,$D6263)=1,1,0))</f>
        <v/>
      </c>
      <c r="AL6263">
        <f>IF($AK6263=1,SUMPRODUCT(--($AO$2:$AO$7001&lt;$AO6263))+1,"")</f>
        <v/>
      </c>
      <c r="AM6263">
        <f>IF($D6263="","",IF(OR($R6263=TRUE(),$R6263="TRUE"),1,0))</f>
        <v/>
      </c>
      <c r="AN6263">
        <f>IF($D6263="","",IF($X6263="Yes",1,0))</f>
        <v/>
      </c>
      <c r="AO6263">
        <f>IF($AK6263=1,IFERROR(IF(VALUE($D6263)&lt;100000000,VALUE($D6263),1000000000),IFERROR(IF(VALUE(MID($D6263,2,20))&lt;100000000,VALUE(MID($D6263,2,20)),1000000000),1000000000))+ROW()/100000,"")</f>
        <v/>
      </c>
    </row>
    <row r="6264">
      <c r="F6264" s="14" t="n"/>
      <c r="N6264" s="8">
        <f>IF($D6264="","",M6264*V6264/100)</f>
        <v/>
      </c>
      <c r="O6264" s="8" t="n"/>
      <c r="U6264" s="8" t="n"/>
      <c r="V6264" s="8" t="n"/>
      <c r="Y6264">
        <f>IF($D6264="","",IF($AN6264=1,0,IF($AM6264=1,Settings!$C$6,Settings!$C$7))*100)</f>
        <v/>
      </c>
      <c r="Z6264" s="8">
        <f>IF($D6264="","",V6264*Y6264/100)</f>
        <v/>
      </c>
      <c r="AA6264" s="8">
        <f>IF($D6264="","",V6264-Z6264)</f>
        <v/>
      </c>
      <c r="AB6264" s="8">
        <f>IF($D6264="","",AA6264-N6264)</f>
        <v/>
      </c>
      <c r="AF6264" s="8" t="n"/>
      <c r="AI6264" s="14" t="n"/>
      <c r="AK6264">
        <f>IF($D6264="","",IF(COUNTIF($D$2:$D6264,$D6264)=1,1,0))</f>
        <v/>
      </c>
      <c r="AL6264">
        <f>IF($AK6264=1,SUMPRODUCT(--($AO$2:$AO$7001&lt;$AO6264))+1,"")</f>
        <v/>
      </c>
      <c r="AM6264">
        <f>IF($D6264="","",IF(OR($R6264=TRUE(),$R6264="TRUE"),1,0))</f>
        <v/>
      </c>
      <c r="AN6264">
        <f>IF($D6264="","",IF($X6264="Yes",1,0))</f>
        <v/>
      </c>
      <c r="AO6264">
        <f>IF($AK6264=1,IFERROR(IF(VALUE($D6264)&lt;100000000,VALUE($D6264),1000000000),IFERROR(IF(VALUE(MID($D6264,2,20))&lt;100000000,VALUE(MID($D6264,2,20)),1000000000),1000000000))+ROW()/100000,"")</f>
        <v/>
      </c>
    </row>
    <row r="6265">
      <c r="F6265" s="14" t="n"/>
      <c r="N6265" s="8">
        <f>IF($D6265="","",M6265*V6265/100)</f>
        <v/>
      </c>
      <c r="O6265" s="8" t="n"/>
      <c r="U6265" s="8" t="n"/>
      <c r="V6265" s="8" t="n"/>
      <c r="Y6265">
        <f>IF($D6265="","",IF($AN6265=1,0,IF($AM6265=1,Settings!$C$6,Settings!$C$7))*100)</f>
        <v/>
      </c>
      <c r="Z6265" s="8">
        <f>IF($D6265="","",V6265*Y6265/100)</f>
        <v/>
      </c>
      <c r="AA6265" s="8">
        <f>IF($D6265="","",V6265-Z6265)</f>
        <v/>
      </c>
      <c r="AB6265" s="8">
        <f>IF($D6265="","",AA6265-N6265)</f>
        <v/>
      </c>
      <c r="AF6265" s="8" t="n"/>
      <c r="AI6265" s="14" t="n"/>
      <c r="AK6265">
        <f>IF($D6265="","",IF(COUNTIF($D$2:$D6265,$D6265)=1,1,0))</f>
        <v/>
      </c>
      <c r="AL6265">
        <f>IF($AK6265=1,SUMPRODUCT(--($AO$2:$AO$7001&lt;$AO6265))+1,"")</f>
        <v/>
      </c>
      <c r="AM6265">
        <f>IF($D6265="","",IF(OR($R6265=TRUE(),$R6265="TRUE"),1,0))</f>
        <v/>
      </c>
      <c r="AN6265">
        <f>IF($D6265="","",IF($X6265="Yes",1,0))</f>
        <v/>
      </c>
      <c r="AO6265">
        <f>IF($AK6265=1,IFERROR(IF(VALUE($D6265)&lt;100000000,VALUE($D6265),1000000000),IFERROR(IF(VALUE(MID($D6265,2,20))&lt;100000000,VALUE(MID($D6265,2,20)),1000000000),1000000000))+ROW()/100000,"")</f>
        <v/>
      </c>
    </row>
    <row r="6266">
      <c r="F6266" s="14" t="n"/>
      <c r="N6266" s="8">
        <f>IF($D6266="","",M6266*V6266/100)</f>
        <v/>
      </c>
      <c r="O6266" s="8" t="n"/>
      <c r="U6266" s="8" t="n"/>
      <c r="V6266" s="8" t="n"/>
      <c r="Y6266">
        <f>IF($D6266="","",IF($AN6266=1,0,IF($AM6266=1,Settings!$C$6,Settings!$C$7))*100)</f>
        <v/>
      </c>
      <c r="Z6266" s="8">
        <f>IF($D6266="","",V6266*Y6266/100)</f>
        <v/>
      </c>
      <c r="AA6266" s="8">
        <f>IF($D6266="","",V6266-Z6266)</f>
        <v/>
      </c>
      <c r="AB6266" s="8">
        <f>IF($D6266="","",AA6266-N6266)</f>
        <v/>
      </c>
      <c r="AF6266" s="8" t="n"/>
      <c r="AI6266" s="14" t="n"/>
      <c r="AK6266">
        <f>IF($D6266="","",IF(COUNTIF($D$2:$D6266,$D6266)=1,1,0))</f>
        <v/>
      </c>
      <c r="AL6266">
        <f>IF($AK6266=1,SUMPRODUCT(--($AO$2:$AO$7001&lt;$AO6266))+1,"")</f>
        <v/>
      </c>
      <c r="AM6266">
        <f>IF($D6266="","",IF(OR($R6266=TRUE(),$R6266="TRUE"),1,0))</f>
        <v/>
      </c>
      <c r="AN6266">
        <f>IF($D6266="","",IF($X6266="Yes",1,0))</f>
        <v/>
      </c>
      <c r="AO6266">
        <f>IF($AK6266=1,IFERROR(IF(VALUE($D6266)&lt;100000000,VALUE($D6266),1000000000),IFERROR(IF(VALUE(MID($D6266,2,20))&lt;100000000,VALUE(MID($D6266,2,20)),1000000000),1000000000))+ROW()/100000,"")</f>
        <v/>
      </c>
    </row>
    <row r="6267">
      <c r="F6267" s="14" t="n"/>
      <c r="N6267" s="8">
        <f>IF($D6267="","",M6267*V6267/100)</f>
        <v/>
      </c>
      <c r="O6267" s="8" t="n"/>
      <c r="U6267" s="8" t="n"/>
      <c r="V6267" s="8" t="n"/>
      <c r="Y6267">
        <f>IF($D6267="","",IF($AN6267=1,0,IF($AM6267=1,Settings!$C$6,Settings!$C$7))*100)</f>
        <v/>
      </c>
      <c r="Z6267" s="8">
        <f>IF($D6267="","",V6267*Y6267/100)</f>
        <v/>
      </c>
      <c r="AA6267" s="8">
        <f>IF($D6267="","",V6267-Z6267)</f>
        <v/>
      </c>
      <c r="AB6267" s="8">
        <f>IF($D6267="","",AA6267-N6267)</f>
        <v/>
      </c>
      <c r="AF6267" s="8" t="n"/>
      <c r="AI6267" s="14" t="n"/>
      <c r="AK6267">
        <f>IF($D6267="","",IF(COUNTIF($D$2:$D6267,$D6267)=1,1,0))</f>
        <v/>
      </c>
      <c r="AL6267">
        <f>IF($AK6267=1,SUMPRODUCT(--($AO$2:$AO$7001&lt;$AO6267))+1,"")</f>
        <v/>
      </c>
      <c r="AM6267">
        <f>IF($D6267="","",IF(OR($R6267=TRUE(),$R6267="TRUE"),1,0))</f>
        <v/>
      </c>
      <c r="AN6267">
        <f>IF($D6267="","",IF($X6267="Yes",1,0))</f>
        <v/>
      </c>
      <c r="AO6267">
        <f>IF($AK6267=1,IFERROR(IF(VALUE($D6267)&lt;100000000,VALUE($D6267),1000000000),IFERROR(IF(VALUE(MID($D6267,2,20))&lt;100000000,VALUE(MID($D6267,2,20)),1000000000),1000000000))+ROW()/100000,"")</f>
        <v/>
      </c>
    </row>
    <row r="6268">
      <c r="F6268" s="14" t="n"/>
      <c r="N6268" s="8">
        <f>IF($D6268="","",M6268*V6268/100)</f>
        <v/>
      </c>
      <c r="O6268" s="8" t="n"/>
      <c r="U6268" s="8" t="n"/>
      <c r="V6268" s="8" t="n"/>
      <c r="Y6268">
        <f>IF($D6268="","",IF($AN6268=1,0,IF($AM6268=1,Settings!$C$6,Settings!$C$7))*100)</f>
        <v/>
      </c>
      <c r="Z6268" s="8">
        <f>IF($D6268="","",V6268*Y6268/100)</f>
        <v/>
      </c>
      <c r="AA6268" s="8">
        <f>IF($D6268="","",V6268-Z6268)</f>
        <v/>
      </c>
      <c r="AB6268" s="8">
        <f>IF($D6268="","",AA6268-N6268)</f>
        <v/>
      </c>
      <c r="AF6268" s="8" t="n"/>
      <c r="AI6268" s="14" t="n"/>
      <c r="AK6268">
        <f>IF($D6268="","",IF(COUNTIF($D$2:$D6268,$D6268)=1,1,0))</f>
        <v/>
      </c>
      <c r="AL6268">
        <f>IF($AK6268=1,SUMPRODUCT(--($AO$2:$AO$7001&lt;$AO6268))+1,"")</f>
        <v/>
      </c>
      <c r="AM6268">
        <f>IF($D6268="","",IF(OR($R6268=TRUE(),$R6268="TRUE"),1,0))</f>
        <v/>
      </c>
      <c r="AN6268">
        <f>IF($D6268="","",IF($X6268="Yes",1,0))</f>
        <v/>
      </c>
      <c r="AO6268">
        <f>IF($AK6268=1,IFERROR(IF(VALUE($D6268)&lt;100000000,VALUE($D6268),1000000000),IFERROR(IF(VALUE(MID($D6268,2,20))&lt;100000000,VALUE(MID($D6268,2,20)),1000000000),1000000000))+ROW()/100000,"")</f>
        <v/>
      </c>
    </row>
    <row r="6269">
      <c r="F6269" s="14" t="n"/>
      <c r="N6269" s="8">
        <f>IF($D6269="","",M6269*V6269/100)</f>
        <v/>
      </c>
      <c r="O6269" s="8" t="n"/>
      <c r="U6269" s="8" t="n"/>
      <c r="V6269" s="8" t="n"/>
      <c r="Y6269">
        <f>IF($D6269="","",IF($AN6269=1,0,IF($AM6269=1,Settings!$C$6,Settings!$C$7))*100)</f>
        <v/>
      </c>
      <c r="Z6269" s="8">
        <f>IF($D6269="","",V6269*Y6269/100)</f>
        <v/>
      </c>
      <c r="AA6269" s="8">
        <f>IF($D6269="","",V6269-Z6269)</f>
        <v/>
      </c>
      <c r="AB6269" s="8">
        <f>IF($D6269="","",AA6269-N6269)</f>
        <v/>
      </c>
      <c r="AF6269" s="8" t="n"/>
      <c r="AI6269" s="14" t="n"/>
      <c r="AK6269">
        <f>IF($D6269="","",IF(COUNTIF($D$2:$D6269,$D6269)=1,1,0))</f>
        <v/>
      </c>
      <c r="AL6269">
        <f>IF($AK6269=1,SUMPRODUCT(--($AO$2:$AO$7001&lt;$AO6269))+1,"")</f>
        <v/>
      </c>
      <c r="AM6269">
        <f>IF($D6269="","",IF(OR($R6269=TRUE(),$R6269="TRUE"),1,0))</f>
        <v/>
      </c>
      <c r="AN6269">
        <f>IF($D6269="","",IF($X6269="Yes",1,0))</f>
        <v/>
      </c>
      <c r="AO6269">
        <f>IF($AK6269=1,IFERROR(IF(VALUE($D6269)&lt;100000000,VALUE($D6269),1000000000),IFERROR(IF(VALUE(MID($D6269,2,20))&lt;100000000,VALUE(MID($D6269,2,20)),1000000000),1000000000))+ROW()/100000,"")</f>
        <v/>
      </c>
    </row>
    <row r="6270">
      <c r="F6270" s="14" t="n"/>
      <c r="N6270" s="8">
        <f>IF($D6270="","",M6270*V6270/100)</f>
        <v/>
      </c>
      <c r="O6270" s="8" t="n"/>
      <c r="U6270" s="8" t="n"/>
      <c r="V6270" s="8" t="n"/>
      <c r="Y6270">
        <f>IF($D6270="","",IF($AN6270=1,0,IF($AM6270=1,Settings!$C$6,Settings!$C$7))*100)</f>
        <v/>
      </c>
      <c r="Z6270" s="8">
        <f>IF($D6270="","",V6270*Y6270/100)</f>
        <v/>
      </c>
      <c r="AA6270" s="8">
        <f>IF($D6270="","",V6270-Z6270)</f>
        <v/>
      </c>
      <c r="AB6270" s="8">
        <f>IF($D6270="","",AA6270-N6270)</f>
        <v/>
      </c>
      <c r="AF6270" s="8" t="n"/>
      <c r="AI6270" s="14" t="n"/>
      <c r="AK6270">
        <f>IF($D6270="","",IF(COUNTIF($D$2:$D6270,$D6270)=1,1,0))</f>
        <v/>
      </c>
      <c r="AL6270">
        <f>IF($AK6270=1,SUMPRODUCT(--($AO$2:$AO$7001&lt;$AO6270))+1,"")</f>
        <v/>
      </c>
      <c r="AM6270">
        <f>IF($D6270="","",IF(OR($R6270=TRUE(),$R6270="TRUE"),1,0))</f>
        <v/>
      </c>
      <c r="AN6270">
        <f>IF($D6270="","",IF($X6270="Yes",1,0))</f>
        <v/>
      </c>
      <c r="AO6270">
        <f>IF($AK6270=1,IFERROR(IF(VALUE($D6270)&lt;100000000,VALUE($D6270),1000000000),IFERROR(IF(VALUE(MID($D6270,2,20))&lt;100000000,VALUE(MID($D6270,2,20)),1000000000),1000000000))+ROW()/100000,"")</f>
        <v/>
      </c>
    </row>
    <row r="6271">
      <c r="F6271" s="14" t="n"/>
      <c r="N6271" s="8">
        <f>IF($D6271="","",M6271*V6271/100)</f>
        <v/>
      </c>
      <c r="O6271" s="8" t="n"/>
      <c r="U6271" s="8" t="n"/>
      <c r="V6271" s="8" t="n"/>
      <c r="Y6271">
        <f>IF($D6271="","",IF($AN6271=1,0,IF($AM6271=1,Settings!$C$6,Settings!$C$7))*100)</f>
        <v/>
      </c>
      <c r="Z6271" s="8">
        <f>IF($D6271="","",V6271*Y6271/100)</f>
        <v/>
      </c>
      <c r="AA6271" s="8">
        <f>IF($D6271="","",V6271-Z6271)</f>
        <v/>
      </c>
      <c r="AB6271" s="8">
        <f>IF($D6271="","",AA6271-N6271)</f>
        <v/>
      </c>
      <c r="AF6271" s="8" t="n"/>
      <c r="AI6271" s="14" t="n"/>
      <c r="AK6271">
        <f>IF($D6271="","",IF(COUNTIF($D$2:$D6271,$D6271)=1,1,0))</f>
        <v/>
      </c>
      <c r="AL6271">
        <f>IF($AK6271=1,SUMPRODUCT(--($AO$2:$AO$7001&lt;$AO6271))+1,"")</f>
        <v/>
      </c>
      <c r="AM6271">
        <f>IF($D6271="","",IF(OR($R6271=TRUE(),$R6271="TRUE"),1,0))</f>
        <v/>
      </c>
      <c r="AN6271">
        <f>IF($D6271="","",IF($X6271="Yes",1,0))</f>
        <v/>
      </c>
      <c r="AO6271">
        <f>IF($AK6271=1,IFERROR(IF(VALUE($D6271)&lt;100000000,VALUE($D6271),1000000000),IFERROR(IF(VALUE(MID($D6271,2,20))&lt;100000000,VALUE(MID($D6271,2,20)),1000000000),1000000000))+ROW()/100000,"")</f>
        <v/>
      </c>
    </row>
    <row r="6272">
      <c r="F6272" s="14" t="n"/>
      <c r="N6272" s="8">
        <f>IF($D6272="","",M6272*V6272/100)</f>
        <v/>
      </c>
      <c r="O6272" s="8" t="n"/>
      <c r="U6272" s="8" t="n"/>
      <c r="V6272" s="8" t="n"/>
      <c r="Y6272">
        <f>IF($D6272="","",IF($AN6272=1,0,IF($AM6272=1,Settings!$C$6,Settings!$C$7))*100)</f>
        <v/>
      </c>
      <c r="Z6272" s="8">
        <f>IF($D6272="","",V6272*Y6272/100)</f>
        <v/>
      </c>
      <c r="AA6272" s="8">
        <f>IF($D6272="","",V6272-Z6272)</f>
        <v/>
      </c>
      <c r="AB6272" s="8">
        <f>IF($D6272="","",AA6272-N6272)</f>
        <v/>
      </c>
      <c r="AF6272" s="8" t="n"/>
      <c r="AI6272" s="14" t="n"/>
      <c r="AK6272">
        <f>IF($D6272="","",IF(COUNTIF($D$2:$D6272,$D6272)=1,1,0))</f>
        <v/>
      </c>
      <c r="AL6272">
        <f>IF($AK6272=1,SUMPRODUCT(--($AO$2:$AO$7001&lt;$AO6272))+1,"")</f>
        <v/>
      </c>
      <c r="AM6272">
        <f>IF($D6272="","",IF(OR($R6272=TRUE(),$R6272="TRUE"),1,0))</f>
        <v/>
      </c>
      <c r="AN6272">
        <f>IF($D6272="","",IF($X6272="Yes",1,0))</f>
        <v/>
      </c>
      <c r="AO6272">
        <f>IF($AK6272=1,IFERROR(IF(VALUE($D6272)&lt;100000000,VALUE($D6272),1000000000),IFERROR(IF(VALUE(MID($D6272,2,20))&lt;100000000,VALUE(MID($D6272,2,20)),1000000000),1000000000))+ROW()/100000,"")</f>
        <v/>
      </c>
    </row>
    <row r="6273">
      <c r="F6273" s="14" t="n"/>
      <c r="N6273" s="8">
        <f>IF($D6273="","",M6273*V6273/100)</f>
        <v/>
      </c>
      <c r="O6273" s="8" t="n"/>
      <c r="U6273" s="8" t="n"/>
      <c r="V6273" s="8" t="n"/>
      <c r="Y6273">
        <f>IF($D6273="","",IF($AN6273=1,0,IF($AM6273=1,Settings!$C$6,Settings!$C$7))*100)</f>
        <v/>
      </c>
      <c r="Z6273" s="8">
        <f>IF($D6273="","",V6273*Y6273/100)</f>
        <v/>
      </c>
      <c r="AA6273" s="8">
        <f>IF($D6273="","",V6273-Z6273)</f>
        <v/>
      </c>
      <c r="AB6273" s="8">
        <f>IF($D6273="","",AA6273-N6273)</f>
        <v/>
      </c>
      <c r="AF6273" s="8" t="n"/>
      <c r="AI6273" s="14" t="n"/>
      <c r="AK6273">
        <f>IF($D6273="","",IF(COUNTIF($D$2:$D6273,$D6273)=1,1,0))</f>
        <v/>
      </c>
      <c r="AL6273">
        <f>IF($AK6273=1,SUMPRODUCT(--($AO$2:$AO$7001&lt;$AO6273))+1,"")</f>
        <v/>
      </c>
      <c r="AM6273">
        <f>IF($D6273="","",IF(OR($R6273=TRUE(),$R6273="TRUE"),1,0))</f>
        <v/>
      </c>
      <c r="AN6273">
        <f>IF($D6273="","",IF($X6273="Yes",1,0))</f>
        <v/>
      </c>
      <c r="AO6273">
        <f>IF($AK6273=1,IFERROR(IF(VALUE($D6273)&lt;100000000,VALUE($D6273),1000000000),IFERROR(IF(VALUE(MID($D6273,2,20))&lt;100000000,VALUE(MID($D6273,2,20)),1000000000),1000000000))+ROW()/100000,"")</f>
        <v/>
      </c>
    </row>
    <row r="6274">
      <c r="F6274" s="14" t="n"/>
      <c r="N6274" s="8">
        <f>IF($D6274="","",M6274*V6274/100)</f>
        <v/>
      </c>
      <c r="O6274" s="8" t="n"/>
      <c r="U6274" s="8" t="n"/>
      <c r="V6274" s="8" t="n"/>
      <c r="Y6274">
        <f>IF($D6274="","",IF($AN6274=1,0,IF($AM6274=1,Settings!$C$6,Settings!$C$7))*100)</f>
        <v/>
      </c>
      <c r="Z6274" s="8">
        <f>IF($D6274="","",V6274*Y6274/100)</f>
        <v/>
      </c>
      <c r="AA6274" s="8">
        <f>IF($D6274="","",V6274-Z6274)</f>
        <v/>
      </c>
      <c r="AB6274" s="8">
        <f>IF($D6274="","",AA6274-N6274)</f>
        <v/>
      </c>
      <c r="AF6274" s="8" t="n"/>
      <c r="AI6274" s="14" t="n"/>
      <c r="AK6274">
        <f>IF($D6274="","",IF(COUNTIF($D$2:$D6274,$D6274)=1,1,0))</f>
        <v/>
      </c>
      <c r="AL6274">
        <f>IF($AK6274=1,SUMPRODUCT(--($AO$2:$AO$7001&lt;$AO6274))+1,"")</f>
        <v/>
      </c>
      <c r="AM6274">
        <f>IF($D6274="","",IF(OR($R6274=TRUE(),$R6274="TRUE"),1,0))</f>
        <v/>
      </c>
      <c r="AN6274">
        <f>IF($D6274="","",IF($X6274="Yes",1,0))</f>
        <v/>
      </c>
      <c r="AO6274">
        <f>IF($AK6274=1,IFERROR(IF(VALUE($D6274)&lt;100000000,VALUE($D6274),1000000000),IFERROR(IF(VALUE(MID($D6274,2,20))&lt;100000000,VALUE(MID($D6274,2,20)),1000000000),1000000000))+ROW()/100000,"")</f>
        <v/>
      </c>
    </row>
    <row r="6275">
      <c r="F6275" s="14" t="n"/>
      <c r="N6275" s="8">
        <f>IF($D6275="","",M6275*V6275/100)</f>
        <v/>
      </c>
      <c r="O6275" s="8" t="n"/>
      <c r="U6275" s="8" t="n"/>
      <c r="V6275" s="8" t="n"/>
      <c r="Y6275">
        <f>IF($D6275="","",IF($AN6275=1,0,IF($AM6275=1,Settings!$C$6,Settings!$C$7))*100)</f>
        <v/>
      </c>
      <c r="Z6275" s="8">
        <f>IF($D6275="","",V6275*Y6275/100)</f>
        <v/>
      </c>
      <c r="AA6275" s="8">
        <f>IF($D6275="","",V6275-Z6275)</f>
        <v/>
      </c>
      <c r="AB6275" s="8">
        <f>IF($D6275="","",AA6275-N6275)</f>
        <v/>
      </c>
      <c r="AF6275" s="8" t="n"/>
      <c r="AI6275" s="14" t="n"/>
      <c r="AK6275">
        <f>IF($D6275="","",IF(COUNTIF($D$2:$D6275,$D6275)=1,1,0))</f>
        <v/>
      </c>
      <c r="AL6275">
        <f>IF($AK6275=1,SUMPRODUCT(--($AO$2:$AO$7001&lt;$AO6275))+1,"")</f>
        <v/>
      </c>
      <c r="AM6275">
        <f>IF($D6275="","",IF(OR($R6275=TRUE(),$R6275="TRUE"),1,0))</f>
        <v/>
      </c>
      <c r="AN6275">
        <f>IF($D6275="","",IF($X6275="Yes",1,0))</f>
        <v/>
      </c>
      <c r="AO6275">
        <f>IF($AK6275=1,IFERROR(IF(VALUE($D6275)&lt;100000000,VALUE($D6275),1000000000),IFERROR(IF(VALUE(MID($D6275,2,20))&lt;100000000,VALUE(MID($D6275,2,20)),1000000000),1000000000))+ROW()/100000,"")</f>
        <v/>
      </c>
    </row>
    <row r="6276">
      <c r="F6276" s="14" t="n"/>
      <c r="N6276" s="8">
        <f>IF($D6276="","",M6276*V6276/100)</f>
        <v/>
      </c>
      <c r="O6276" s="8" t="n"/>
      <c r="U6276" s="8" t="n"/>
      <c r="V6276" s="8" t="n"/>
      <c r="Y6276">
        <f>IF($D6276="","",IF($AN6276=1,0,IF($AM6276=1,Settings!$C$6,Settings!$C$7))*100)</f>
        <v/>
      </c>
      <c r="Z6276" s="8">
        <f>IF($D6276="","",V6276*Y6276/100)</f>
        <v/>
      </c>
      <c r="AA6276" s="8">
        <f>IF($D6276="","",V6276-Z6276)</f>
        <v/>
      </c>
      <c r="AB6276" s="8">
        <f>IF($D6276="","",AA6276-N6276)</f>
        <v/>
      </c>
      <c r="AF6276" s="8" t="n"/>
      <c r="AI6276" s="14" t="n"/>
      <c r="AK6276">
        <f>IF($D6276="","",IF(COUNTIF($D$2:$D6276,$D6276)=1,1,0))</f>
        <v/>
      </c>
      <c r="AL6276">
        <f>IF($AK6276=1,SUMPRODUCT(--($AO$2:$AO$7001&lt;$AO6276))+1,"")</f>
        <v/>
      </c>
      <c r="AM6276">
        <f>IF($D6276="","",IF(OR($R6276=TRUE(),$R6276="TRUE"),1,0))</f>
        <v/>
      </c>
      <c r="AN6276">
        <f>IF($D6276="","",IF($X6276="Yes",1,0))</f>
        <v/>
      </c>
      <c r="AO6276">
        <f>IF($AK6276=1,IFERROR(IF(VALUE($D6276)&lt;100000000,VALUE($D6276),1000000000),IFERROR(IF(VALUE(MID($D6276,2,20))&lt;100000000,VALUE(MID($D6276,2,20)),1000000000),1000000000))+ROW()/100000,"")</f>
        <v/>
      </c>
    </row>
    <row r="6277">
      <c r="F6277" s="14" t="n"/>
      <c r="N6277" s="8">
        <f>IF($D6277="","",M6277*V6277/100)</f>
        <v/>
      </c>
      <c r="O6277" s="8" t="n"/>
      <c r="U6277" s="8" t="n"/>
      <c r="V6277" s="8" t="n"/>
      <c r="Y6277">
        <f>IF($D6277="","",IF($AN6277=1,0,IF($AM6277=1,Settings!$C$6,Settings!$C$7))*100)</f>
        <v/>
      </c>
      <c r="Z6277" s="8">
        <f>IF($D6277="","",V6277*Y6277/100)</f>
        <v/>
      </c>
      <c r="AA6277" s="8">
        <f>IF($D6277="","",V6277-Z6277)</f>
        <v/>
      </c>
      <c r="AB6277" s="8">
        <f>IF($D6277="","",AA6277-N6277)</f>
        <v/>
      </c>
      <c r="AF6277" s="8" t="n"/>
      <c r="AI6277" s="14" t="n"/>
      <c r="AK6277">
        <f>IF($D6277="","",IF(COUNTIF($D$2:$D6277,$D6277)=1,1,0))</f>
        <v/>
      </c>
      <c r="AL6277">
        <f>IF($AK6277=1,SUMPRODUCT(--($AO$2:$AO$7001&lt;$AO6277))+1,"")</f>
        <v/>
      </c>
      <c r="AM6277">
        <f>IF($D6277="","",IF(OR($R6277=TRUE(),$R6277="TRUE"),1,0))</f>
        <v/>
      </c>
      <c r="AN6277">
        <f>IF($D6277="","",IF($X6277="Yes",1,0))</f>
        <v/>
      </c>
      <c r="AO6277">
        <f>IF($AK6277=1,IFERROR(IF(VALUE($D6277)&lt;100000000,VALUE($D6277),1000000000),IFERROR(IF(VALUE(MID($D6277,2,20))&lt;100000000,VALUE(MID($D6277,2,20)),1000000000),1000000000))+ROW()/100000,"")</f>
        <v/>
      </c>
    </row>
    <row r="6278">
      <c r="F6278" s="14" t="n"/>
      <c r="N6278" s="8">
        <f>IF($D6278="","",M6278*V6278/100)</f>
        <v/>
      </c>
      <c r="O6278" s="8" t="n"/>
      <c r="U6278" s="8" t="n"/>
      <c r="V6278" s="8" t="n"/>
      <c r="Y6278">
        <f>IF($D6278="","",IF($AN6278=1,0,IF($AM6278=1,Settings!$C$6,Settings!$C$7))*100)</f>
        <v/>
      </c>
      <c r="Z6278" s="8">
        <f>IF($D6278="","",V6278*Y6278/100)</f>
        <v/>
      </c>
      <c r="AA6278" s="8">
        <f>IF($D6278="","",V6278-Z6278)</f>
        <v/>
      </c>
      <c r="AB6278" s="8">
        <f>IF($D6278="","",AA6278-N6278)</f>
        <v/>
      </c>
      <c r="AF6278" s="8" t="n"/>
      <c r="AI6278" s="14" t="n"/>
      <c r="AK6278">
        <f>IF($D6278="","",IF(COUNTIF($D$2:$D6278,$D6278)=1,1,0))</f>
        <v/>
      </c>
      <c r="AL6278">
        <f>IF($AK6278=1,SUMPRODUCT(--($AO$2:$AO$7001&lt;$AO6278))+1,"")</f>
        <v/>
      </c>
      <c r="AM6278">
        <f>IF($D6278="","",IF(OR($R6278=TRUE(),$R6278="TRUE"),1,0))</f>
        <v/>
      </c>
      <c r="AN6278">
        <f>IF($D6278="","",IF($X6278="Yes",1,0))</f>
        <v/>
      </c>
      <c r="AO6278">
        <f>IF($AK6278=1,IFERROR(IF(VALUE($D6278)&lt;100000000,VALUE($D6278),1000000000),IFERROR(IF(VALUE(MID($D6278,2,20))&lt;100000000,VALUE(MID($D6278,2,20)),1000000000),1000000000))+ROW()/100000,"")</f>
        <v/>
      </c>
    </row>
    <row r="6279">
      <c r="F6279" s="14" t="n"/>
      <c r="N6279" s="8">
        <f>IF($D6279="","",M6279*V6279/100)</f>
        <v/>
      </c>
      <c r="O6279" s="8" t="n"/>
      <c r="U6279" s="8" t="n"/>
      <c r="V6279" s="8" t="n"/>
      <c r="Y6279">
        <f>IF($D6279="","",IF($AN6279=1,0,IF($AM6279=1,Settings!$C$6,Settings!$C$7))*100)</f>
        <v/>
      </c>
      <c r="Z6279" s="8">
        <f>IF($D6279="","",V6279*Y6279/100)</f>
        <v/>
      </c>
      <c r="AA6279" s="8">
        <f>IF($D6279="","",V6279-Z6279)</f>
        <v/>
      </c>
      <c r="AB6279" s="8">
        <f>IF($D6279="","",AA6279-N6279)</f>
        <v/>
      </c>
      <c r="AF6279" s="8" t="n"/>
      <c r="AI6279" s="14" t="n"/>
      <c r="AK6279">
        <f>IF($D6279="","",IF(COUNTIF($D$2:$D6279,$D6279)=1,1,0))</f>
        <v/>
      </c>
      <c r="AL6279">
        <f>IF($AK6279=1,SUMPRODUCT(--($AO$2:$AO$7001&lt;$AO6279))+1,"")</f>
        <v/>
      </c>
      <c r="AM6279">
        <f>IF($D6279="","",IF(OR($R6279=TRUE(),$R6279="TRUE"),1,0))</f>
        <v/>
      </c>
      <c r="AN6279">
        <f>IF($D6279="","",IF($X6279="Yes",1,0))</f>
        <v/>
      </c>
      <c r="AO6279">
        <f>IF($AK6279=1,IFERROR(IF(VALUE($D6279)&lt;100000000,VALUE($D6279),1000000000),IFERROR(IF(VALUE(MID($D6279,2,20))&lt;100000000,VALUE(MID($D6279,2,20)),1000000000),1000000000))+ROW()/100000,"")</f>
        <v/>
      </c>
    </row>
    <row r="6280">
      <c r="F6280" s="14" t="n"/>
      <c r="N6280" s="8">
        <f>IF($D6280="","",M6280*V6280/100)</f>
        <v/>
      </c>
      <c r="O6280" s="8" t="n"/>
      <c r="U6280" s="8" t="n"/>
      <c r="V6280" s="8" t="n"/>
      <c r="Y6280">
        <f>IF($D6280="","",IF($AN6280=1,0,IF($AM6280=1,Settings!$C$6,Settings!$C$7))*100)</f>
        <v/>
      </c>
      <c r="Z6280" s="8">
        <f>IF($D6280="","",V6280*Y6280/100)</f>
        <v/>
      </c>
      <c r="AA6280" s="8">
        <f>IF($D6280="","",V6280-Z6280)</f>
        <v/>
      </c>
      <c r="AB6280" s="8">
        <f>IF($D6280="","",AA6280-N6280)</f>
        <v/>
      </c>
      <c r="AF6280" s="8" t="n"/>
      <c r="AI6280" s="14" t="n"/>
      <c r="AK6280">
        <f>IF($D6280="","",IF(COUNTIF($D$2:$D6280,$D6280)=1,1,0))</f>
        <v/>
      </c>
      <c r="AL6280">
        <f>IF($AK6280=1,SUMPRODUCT(--($AO$2:$AO$7001&lt;$AO6280))+1,"")</f>
        <v/>
      </c>
      <c r="AM6280">
        <f>IF($D6280="","",IF(OR($R6280=TRUE(),$R6280="TRUE"),1,0))</f>
        <v/>
      </c>
      <c r="AN6280">
        <f>IF($D6280="","",IF($X6280="Yes",1,0))</f>
        <v/>
      </c>
      <c r="AO6280">
        <f>IF($AK6280=1,IFERROR(IF(VALUE($D6280)&lt;100000000,VALUE($D6280),1000000000),IFERROR(IF(VALUE(MID($D6280,2,20))&lt;100000000,VALUE(MID($D6280,2,20)),1000000000),1000000000))+ROW()/100000,"")</f>
        <v/>
      </c>
    </row>
    <row r="6281">
      <c r="F6281" s="14" t="n"/>
      <c r="N6281" s="8">
        <f>IF($D6281="","",M6281*V6281/100)</f>
        <v/>
      </c>
      <c r="O6281" s="8" t="n"/>
      <c r="U6281" s="8" t="n"/>
      <c r="V6281" s="8" t="n"/>
      <c r="Y6281">
        <f>IF($D6281="","",IF($AN6281=1,0,IF($AM6281=1,Settings!$C$6,Settings!$C$7))*100)</f>
        <v/>
      </c>
      <c r="Z6281" s="8">
        <f>IF($D6281="","",V6281*Y6281/100)</f>
        <v/>
      </c>
      <c r="AA6281" s="8">
        <f>IF($D6281="","",V6281-Z6281)</f>
        <v/>
      </c>
      <c r="AB6281" s="8">
        <f>IF($D6281="","",AA6281-N6281)</f>
        <v/>
      </c>
      <c r="AF6281" s="8" t="n"/>
      <c r="AI6281" s="14" t="n"/>
      <c r="AK6281">
        <f>IF($D6281="","",IF(COUNTIF($D$2:$D6281,$D6281)=1,1,0))</f>
        <v/>
      </c>
      <c r="AL6281">
        <f>IF($AK6281=1,SUMPRODUCT(--($AO$2:$AO$7001&lt;$AO6281))+1,"")</f>
        <v/>
      </c>
      <c r="AM6281">
        <f>IF($D6281="","",IF(OR($R6281=TRUE(),$R6281="TRUE"),1,0))</f>
        <v/>
      </c>
      <c r="AN6281">
        <f>IF($D6281="","",IF($X6281="Yes",1,0))</f>
        <v/>
      </c>
      <c r="AO6281">
        <f>IF($AK6281=1,IFERROR(IF(VALUE($D6281)&lt;100000000,VALUE($D6281),1000000000),IFERROR(IF(VALUE(MID($D6281,2,20))&lt;100000000,VALUE(MID($D6281,2,20)),1000000000),1000000000))+ROW()/100000,"")</f>
        <v/>
      </c>
    </row>
    <row r="6282">
      <c r="F6282" s="14" t="n"/>
      <c r="N6282" s="8">
        <f>IF($D6282="","",M6282*V6282/100)</f>
        <v/>
      </c>
      <c r="O6282" s="8" t="n"/>
      <c r="U6282" s="8" t="n"/>
      <c r="V6282" s="8" t="n"/>
      <c r="Y6282">
        <f>IF($D6282="","",IF($AN6282=1,0,IF($AM6282=1,Settings!$C$6,Settings!$C$7))*100)</f>
        <v/>
      </c>
      <c r="Z6282" s="8">
        <f>IF($D6282="","",V6282*Y6282/100)</f>
        <v/>
      </c>
      <c r="AA6282" s="8">
        <f>IF($D6282="","",V6282-Z6282)</f>
        <v/>
      </c>
      <c r="AB6282" s="8">
        <f>IF($D6282="","",AA6282-N6282)</f>
        <v/>
      </c>
      <c r="AF6282" s="8" t="n"/>
      <c r="AI6282" s="14" t="n"/>
      <c r="AK6282">
        <f>IF($D6282="","",IF(COUNTIF($D$2:$D6282,$D6282)=1,1,0))</f>
        <v/>
      </c>
      <c r="AL6282">
        <f>IF($AK6282=1,SUMPRODUCT(--($AO$2:$AO$7001&lt;$AO6282))+1,"")</f>
        <v/>
      </c>
      <c r="AM6282">
        <f>IF($D6282="","",IF(OR($R6282=TRUE(),$R6282="TRUE"),1,0))</f>
        <v/>
      </c>
      <c r="AN6282">
        <f>IF($D6282="","",IF($X6282="Yes",1,0))</f>
        <v/>
      </c>
      <c r="AO6282">
        <f>IF($AK6282=1,IFERROR(IF(VALUE($D6282)&lt;100000000,VALUE($D6282),1000000000),IFERROR(IF(VALUE(MID($D6282,2,20))&lt;100000000,VALUE(MID($D6282,2,20)),1000000000),1000000000))+ROW()/100000,"")</f>
        <v/>
      </c>
    </row>
    <row r="6283">
      <c r="F6283" s="14" t="n"/>
      <c r="N6283" s="8">
        <f>IF($D6283="","",M6283*V6283/100)</f>
        <v/>
      </c>
      <c r="O6283" s="8" t="n"/>
      <c r="U6283" s="8" t="n"/>
      <c r="V6283" s="8" t="n"/>
      <c r="Y6283">
        <f>IF($D6283="","",IF($AN6283=1,0,IF($AM6283=1,Settings!$C$6,Settings!$C$7))*100)</f>
        <v/>
      </c>
      <c r="Z6283" s="8">
        <f>IF($D6283="","",V6283*Y6283/100)</f>
        <v/>
      </c>
      <c r="AA6283" s="8">
        <f>IF($D6283="","",V6283-Z6283)</f>
        <v/>
      </c>
      <c r="AB6283" s="8">
        <f>IF($D6283="","",AA6283-N6283)</f>
        <v/>
      </c>
      <c r="AF6283" s="8" t="n"/>
      <c r="AI6283" s="14" t="n"/>
      <c r="AK6283">
        <f>IF($D6283="","",IF(COUNTIF($D$2:$D6283,$D6283)=1,1,0))</f>
        <v/>
      </c>
      <c r="AL6283">
        <f>IF($AK6283=1,SUMPRODUCT(--($AO$2:$AO$7001&lt;$AO6283))+1,"")</f>
        <v/>
      </c>
      <c r="AM6283">
        <f>IF($D6283="","",IF(OR($R6283=TRUE(),$R6283="TRUE"),1,0))</f>
        <v/>
      </c>
      <c r="AN6283">
        <f>IF($D6283="","",IF($X6283="Yes",1,0))</f>
        <v/>
      </c>
      <c r="AO6283">
        <f>IF($AK6283=1,IFERROR(IF(VALUE($D6283)&lt;100000000,VALUE($D6283),1000000000),IFERROR(IF(VALUE(MID($D6283,2,20))&lt;100000000,VALUE(MID($D6283,2,20)),1000000000),1000000000))+ROW()/100000,"")</f>
        <v/>
      </c>
    </row>
    <row r="6284">
      <c r="F6284" s="14" t="n"/>
      <c r="N6284" s="8">
        <f>IF($D6284="","",M6284*V6284/100)</f>
        <v/>
      </c>
      <c r="O6284" s="8" t="n"/>
      <c r="U6284" s="8" t="n"/>
      <c r="V6284" s="8" t="n"/>
      <c r="Y6284">
        <f>IF($D6284="","",IF($AN6284=1,0,IF($AM6284=1,Settings!$C$6,Settings!$C$7))*100)</f>
        <v/>
      </c>
      <c r="Z6284" s="8">
        <f>IF($D6284="","",V6284*Y6284/100)</f>
        <v/>
      </c>
      <c r="AA6284" s="8">
        <f>IF($D6284="","",V6284-Z6284)</f>
        <v/>
      </c>
      <c r="AB6284" s="8">
        <f>IF($D6284="","",AA6284-N6284)</f>
        <v/>
      </c>
      <c r="AF6284" s="8" t="n"/>
      <c r="AI6284" s="14" t="n"/>
      <c r="AK6284">
        <f>IF($D6284="","",IF(COUNTIF($D$2:$D6284,$D6284)=1,1,0))</f>
        <v/>
      </c>
      <c r="AL6284">
        <f>IF($AK6284=1,SUMPRODUCT(--($AO$2:$AO$7001&lt;$AO6284))+1,"")</f>
        <v/>
      </c>
      <c r="AM6284">
        <f>IF($D6284="","",IF(OR($R6284=TRUE(),$R6284="TRUE"),1,0))</f>
        <v/>
      </c>
      <c r="AN6284">
        <f>IF($D6284="","",IF($X6284="Yes",1,0))</f>
        <v/>
      </c>
      <c r="AO6284">
        <f>IF($AK6284=1,IFERROR(IF(VALUE($D6284)&lt;100000000,VALUE($D6284),1000000000),IFERROR(IF(VALUE(MID($D6284,2,20))&lt;100000000,VALUE(MID($D6284,2,20)),1000000000),1000000000))+ROW()/100000,"")</f>
        <v/>
      </c>
    </row>
    <row r="6285">
      <c r="F6285" s="14" t="n"/>
      <c r="N6285" s="8">
        <f>IF($D6285="","",M6285*V6285/100)</f>
        <v/>
      </c>
      <c r="O6285" s="8" t="n"/>
      <c r="U6285" s="8" t="n"/>
      <c r="V6285" s="8" t="n"/>
      <c r="Y6285">
        <f>IF($D6285="","",IF($AN6285=1,0,IF($AM6285=1,Settings!$C$6,Settings!$C$7))*100)</f>
        <v/>
      </c>
      <c r="Z6285" s="8">
        <f>IF($D6285="","",V6285*Y6285/100)</f>
        <v/>
      </c>
      <c r="AA6285" s="8">
        <f>IF($D6285="","",V6285-Z6285)</f>
        <v/>
      </c>
      <c r="AB6285" s="8">
        <f>IF($D6285="","",AA6285-N6285)</f>
        <v/>
      </c>
      <c r="AF6285" s="8" t="n"/>
      <c r="AI6285" s="14" t="n"/>
      <c r="AK6285">
        <f>IF($D6285="","",IF(COUNTIF($D$2:$D6285,$D6285)=1,1,0))</f>
        <v/>
      </c>
      <c r="AL6285">
        <f>IF($AK6285=1,SUMPRODUCT(--($AO$2:$AO$7001&lt;$AO6285))+1,"")</f>
        <v/>
      </c>
      <c r="AM6285">
        <f>IF($D6285="","",IF(OR($R6285=TRUE(),$R6285="TRUE"),1,0))</f>
        <v/>
      </c>
      <c r="AN6285">
        <f>IF($D6285="","",IF($X6285="Yes",1,0))</f>
        <v/>
      </c>
      <c r="AO6285">
        <f>IF($AK6285=1,IFERROR(IF(VALUE($D6285)&lt;100000000,VALUE($D6285),1000000000),IFERROR(IF(VALUE(MID($D6285,2,20))&lt;100000000,VALUE(MID($D6285,2,20)),1000000000),1000000000))+ROW()/100000,"")</f>
        <v/>
      </c>
    </row>
    <row r="6286">
      <c r="F6286" s="14" t="n"/>
      <c r="N6286" s="8">
        <f>IF($D6286="","",M6286*V6286/100)</f>
        <v/>
      </c>
      <c r="O6286" s="8" t="n"/>
      <c r="U6286" s="8" t="n"/>
      <c r="V6286" s="8" t="n"/>
      <c r="Y6286">
        <f>IF($D6286="","",IF($AN6286=1,0,IF($AM6286=1,Settings!$C$6,Settings!$C$7))*100)</f>
        <v/>
      </c>
      <c r="Z6286" s="8">
        <f>IF($D6286="","",V6286*Y6286/100)</f>
        <v/>
      </c>
      <c r="AA6286" s="8">
        <f>IF($D6286="","",V6286-Z6286)</f>
        <v/>
      </c>
      <c r="AB6286" s="8">
        <f>IF($D6286="","",AA6286-N6286)</f>
        <v/>
      </c>
      <c r="AF6286" s="8" t="n"/>
      <c r="AI6286" s="14" t="n"/>
      <c r="AK6286">
        <f>IF($D6286="","",IF(COUNTIF($D$2:$D6286,$D6286)=1,1,0))</f>
        <v/>
      </c>
      <c r="AL6286">
        <f>IF($AK6286=1,SUMPRODUCT(--($AO$2:$AO$7001&lt;$AO6286))+1,"")</f>
        <v/>
      </c>
      <c r="AM6286">
        <f>IF($D6286="","",IF(OR($R6286=TRUE(),$R6286="TRUE"),1,0))</f>
        <v/>
      </c>
      <c r="AN6286">
        <f>IF($D6286="","",IF($X6286="Yes",1,0))</f>
        <v/>
      </c>
      <c r="AO6286">
        <f>IF($AK6286=1,IFERROR(IF(VALUE($D6286)&lt;100000000,VALUE($D6286),1000000000),IFERROR(IF(VALUE(MID($D6286,2,20))&lt;100000000,VALUE(MID($D6286,2,20)),1000000000),1000000000))+ROW()/100000,"")</f>
        <v/>
      </c>
    </row>
    <row r="6287">
      <c r="F6287" s="14" t="n"/>
      <c r="N6287" s="8">
        <f>IF($D6287="","",M6287*V6287/100)</f>
        <v/>
      </c>
      <c r="O6287" s="8" t="n"/>
      <c r="U6287" s="8" t="n"/>
      <c r="V6287" s="8" t="n"/>
      <c r="Y6287">
        <f>IF($D6287="","",IF($AN6287=1,0,IF($AM6287=1,Settings!$C$6,Settings!$C$7))*100)</f>
        <v/>
      </c>
      <c r="Z6287" s="8">
        <f>IF($D6287="","",V6287*Y6287/100)</f>
        <v/>
      </c>
      <c r="AA6287" s="8">
        <f>IF($D6287="","",V6287-Z6287)</f>
        <v/>
      </c>
      <c r="AB6287" s="8">
        <f>IF($D6287="","",AA6287-N6287)</f>
        <v/>
      </c>
      <c r="AF6287" s="8" t="n"/>
      <c r="AI6287" s="14" t="n"/>
      <c r="AK6287">
        <f>IF($D6287="","",IF(COUNTIF($D$2:$D6287,$D6287)=1,1,0))</f>
        <v/>
      </c>
      <c r="AL6287">
        <f>IF($AK6287=1,SUMPRODUCT(--($AO$2:$AO$7001&lt;$AO6287))+1,"")</f>
        <v/>
      </c>
      <c r="AM6287">
        <f>IF($D6287="","",IF(OR($R6287=TRUE(),$R6287="TRUE"),1,0))</f>
        <v/>
      </c>
      <c r="AN6287">
        <f>IF($D6287="","",IF($X6287="Yes",1,0))</f>
        <v/>
      </c>
      <c r="AO6287">
        <f>IF($AK6287=1,IFERROR(IF(VALUE($D6287)&lt;100000000,VALUE($D6287),1000000000),IFERROR(IF(VALUE(MID($D6287,2,20))&lt;100000000,VALUE(MID($D6287,2,20)),1000000000),1000000000))+ROW()/100000,"")</f>
        <v/>
      </c>
    </row>
    <row r="6288">
      <c r="F6288" s="14" t="n"/>
      <c r="N6288" s="8">
        <f>IF($D6288="","",M6288*V6288/100)</f>
        <v/>
      </c>
      <c r="O6288" s="8" t="n"/>
      <c r="U6288" s="8" t="n"/>
      <c r="V6288" s="8" t="n"/>
      <c r="Y6288">
        <f>IF($D6288="","",IF($AN6288=1,0,IF($AM6288=1,Settings!$C$6,Settings!$C$7))*100)</f>
        <v/>
      </c>
      <c r="Z6288" s="8">
        <f>IF($D6288="","",V6288*Y6288/100)</f>
        <v/>
      </c>
      <c r="AA6288" s="8">
        <f>IF($D6288="","",V6288-Z6288)</f>
        <v/>
      </c>
      <c r="AB6288" s="8">
        <f>IF($D6288="","",AA6288-N6288)</f>
        <v/>
      </c>
      <c r="AF6288" s="8" t="n"/>
      <c r="AI6288" s="14" t="n"/>
      <c r="AK6288">
        <f>IF($D6288="","",IF(COUNTIF($D$2:$D6288,$D6288)=1,1,0))</f>
        <v/>
      </c>
      <c r="AL6288">
        <f>IF($AK6288=1,SUMPRODUCT(--($AO$2:$AO$7001&lt;$AO6288))+1,"")</f>
        <v/>
      </c>
      <c r="AM6288">
        <f>IF($D6288="","",IF(OR($R6288=TRUE(),$R6288="TRUE"),1,0))</f>
        <v/>
      </c>
      <c r="AN6288">
        <f>IF($D6288="","",IF($X6288="Yes",1,0))</f>
        <v/>
      </c>
      <c r="AO6288">
        <f>IF($AK6288=1,IFERROR(IF(VALUE($D6288)&lt;100000000,VALUE($D6288),1000000000),IFERROR(IF(VALUE(MID($D6288,2,20))&lt;100000000,VALUE(MID($D6288,2,20)),1000000000),1000000000))+ROW()/100000,"")</f>
        <v/>
      </c>
    </row>
    <row r="6289">
      <c r="F6289" s="14" t="n"/>
      <c r="N6289" s="8">
        <f>IF($D6289="","",M6289*V6289/100)</f>
        <v/>
      </c>
      <c r="O6289" s="8" t="n"/>
      <c r="U6289" s="8" t="n"/>
      <c r="V6289" s="8" t="n"/>
      <c r="Y6289">
        <f>IF($D6289="","",IF($AN6289=1,0,IF($AM6289=1,Settings!$C$6,Settings!$C$7))*100)</f>
        <v/>
      </c>
      <c r="Z6289" s="8">
        <f>IF($D6289="","",V6289*Y6289/100)</f>
        <v/>
      </c>
      <c r="AA6289" s="8">
        <f>IF($D6289="","",V6289-Z6289)</f>
        <v/>
      </c>
      <c r="AB6289" s="8">
        <f>IF($D6289="","",AA6289-N6289)</f>
        <v/>
      </c>
      <c r="AF6289" s="8" t="n"/>
      <c r="AI6289" s="14" t="n"/>
      <c r="AK6289">
        <f>IF($D6289="","",IF(COUNTIF($D$2:$D6289,$D6289)=1,1,0))</f>
        <v/>
      </c>
      <c r="AL6289">
        <f>IF($AK6289=1,SUMPRODUCT(--($AO$2:$AO$7001&lt;$AO6289))+1,"")</f>
        <v/>
      </c>
      <c r="AM6289">
        <f>IF($D6289="","",IF(OR($R6289=TRUE(),$R6289="TRUE"),1,0))</f>
        <v/>
      </c>
      <c r="AN6289">
        <f>IF($D6289="","",IF($X6289="Yes",1,0))</f>
        <v/>
      </c>
      <c r="AO6289">
        <f>IF($AK6289=1,IFERROR(IF(VALUE($D6289)&lt;100000000,VALUE($D6289),1000000000),IFERROR(IF(VALUE(MID($D6289,2,20))&lt;100000000,VALUE(MID($D6289,2,20)),1000000000),1000000000))+ROW()/100000,"")</f>
        <v/>
      </c>
    </row>
    <row r="6290">
      <c r="F6290" s="14" t="n"/>
      <c r="N6290" s="8">
        <f>IF($D6290="","",M6290*V6290/100)</f>
        <v/>
      </c>
      <c r="O6290" s="8" t="n"/>
      <c r="U6290" s="8" t="n"/>
      <c r="V6290" s="8" t="n"/>
      <c r="Y6290">
        <f>IF($D6290="","",IF($AN6290=1,0,IF($AM6290=1,Settings!$C$6,Settings!$C$7))*100)</f>
        <v/>
      </c>
      <c r="Z6290" s="8">
        <f>IF($D6290="","",V6290*Y6290/100)</f>
        <v/>
      </c>
      <c r="AA6290" s="8">
        <f>IF($D6290="","",V6290-Z6290)</f>
        <v/>
      </c>
      <c r="AB6290" s="8">
        <f>IF($D6290="","",AA6290-N6290)</f>
        <v/>
      </c>
      <c r="AF6290" s="8" t="n"/>
      <c r="AI6290" s="14" t="n"/>
      <c r="AK6290">
        <f>IF($D6290="","",IF(COUNTIF($D$2:$D6290,$D6290)=1,1,0))</f>
        <v/>
      </c>
      <c r="AL6290">
        <f>IF($AK6290=1,SUMPRODUCT(--($AO$2:$AO$7001&lt;$AO6290))+1,"")</f>
        <v/>
      </c>
      <c r="AM6290">
        <f>IF($D6290="","",IF(OR($R6290=TRUE(),$R6290="TRUE"),1,0))</f>
        <v/>
      </c>
      <c r="AN6290">
        <f>IF($D6290="","",IF($X6290="Yes",1,0))</f>
        <v/>
      </c>
      <c r="AO6290">
        <f>IF($AK6290=1,IFERROR(IF(VALUE($D6290)&lt;100000000,VALUE($D6290),1000000000),IFERROR(IF(VALUE(MID($D6290,2,20))&lt;100000000,VALUE(MID($D6290,2,20)),1000000000),1000000000))+ROW()/100000,"")</f>
        <v/>
      </c>
    </row>
    <row r="6291">
      <c r="F6291" s="14" t="n"/>
      <c r="N6291" s="8">
        <f>IF($D6291="","",M6291*V6291/100)</f>
        <v/>
      </c>
      <c r="O6291" s="8" t="n"/>
      <c r="U6291" s="8" t="n"/>
      <c r="V6291" s="8" t="n"/>
      <c r="Y6291">
        <f>IF($D6291="","",IF($AN6291=1,0,IF($AM6291=1,Settings!$C$6,Settings!$C$7))*100)</f>
        <v/>
      </c>
      <c r="Z6291" s="8">
        <f>IF($D6291="","",V6291*Y6291/100)</f>
        <v/>
      </c>
      <c r="AA6291" s="8">
        <f>IF($D6291="","",V6291-Z6291)</f>
        <v/>
      </c>
      <c r="AB6291" s="8">
        <f>IF($D6291="","",AA6291-N6291)</f>
        <v/>
      </c>
      <c r="AF6291" s="8" t="n"/>
      <c r="AI6291" s="14" t="n"/>
      <c r="AK6291">
        <f>IF($D6291="","",IF(COUNTIF($D$2:$D6291,$D6291)=1,1,0))</f>
        <v/>
      </c>
      <c r="AL6291">
        <f>IF($AK6291=1,SUMPRODUCT(--($AO$2:$AO$7001&lt;$AO6291))+1,"")</f>
        <v/>
      </c>
      <c r="AM6291">
        <f>IF($D6291="","",IF(OR($R6291=TRUE(),$R6291="TRUE"),1,0))</f>
        <v/>
      </c>
      <c r="AN6291">
        <f>IF($D6291="","",IF($X6291="Yes",1,0))</f>
        <v/>
      </c>
      <c r="AO6291">
        <f>IF($AK6291=1,IFERROR(IF(VALUE($D6291)&lt;100000000,VALUE($D6291),1000000000),IFERROR(IF(VALUE(MID($D6291,2,20))&lt;100000000,VALUE(MID($D6291,2,20)),1000000000),1000000000))+ROW()/100000,"")</f>
        <v/>
      </c>
    </row>
    <row r="6292">
      <c r="F6292" s="14" t="n"/>
      <c r="N6292" s="8">
        <f>IF($D6292="","",M6292*V6292/100)</f>
        <v/>
      </c>
      <c r="O6292" s="8" t="n"/>
      <c r="U6292" s="8" t="n"/>
      <c r="V6292" s="8" t="n"/>
      <c r="Y6292">
        <f>IF($D6292="","",IF($AN6292=1,0,IF($AM6292=1,Settings!$C$6,Settings!$C$7))*100)</f>
        <v/>
      </c>
      <c r="Z6292" s="8">
        <f>IF($D6292="","",V6292*Y6292/100)</f>
        <v/>
      </c>
      <c r="AA6292" s="8">
        <f>IF($D6292="","",V6292-Z6292)</f>
        <v/>
      </c>
      <c r="AB6292" s="8">
        <f>IF($D6292="","",AA6292-N6292)</f>
        <v/>
      </c>
      <c r="AF6292" s="8" t="n"/>
      <c r="AI6292" s="14" t="n"/>
      <c r="AK6292">
        <f>IF($D6292="","",IF(COUNTIF($D$2:$D6292,$D6292)=1,1,0))</f>
        <v/>
      </c>
      <c r="AL6292">
        <f>IF($AK6292=1,SUMPRODUCT(--($AO$2:$AO$7001&lt;$AO6292))+1,"")</f>
        <v/>
      </c>
      <c r="AM6292">
        <f>IF($D6292="","",IF(OR($R6292=TRUE(),$R6292="TRUE"),1,0))</f>
        <v/>
      </c>
      <c r="AN6292">
        <f>IF($D6292="","",IF($X6292="Yes",1,0))</f>
        <v/>
      </c>
      <c r="AO6292">
        <f>IF($AK6292=1,IFERROR(IF(VALUE($D6292)&lt;100000000,VALUE($D6292),1000000000),IFERROR(IF(VALUE(MID($D6292,2,20))&lt;100000000,VALUE(MID($D6292,2,20)),1000000000),1000000000))+ROW()/100000,"")</f>
        <v/>
      </c>
    </row>
    <row r="6293">
      <c r="F6293" s="14" t="n"/>
      <c r="N6293" s="8">
        <f>IF($D6293="","",M6293*V6293/100)</f>
        <v/>
      </c>
      <c r="O6293" s="8" t="n"/>
      <c r="U6293" s="8" t="n"/>
      <c r="V6293" s="8" t="n"/>
      <c r="Y6293">
        <f>IF($D6293="","",IF($AN6293=1,0,IF($AM6293=1,Settings!$C$6,Settings!$C$7))*100)</f>
        <v/>
      </c>
      <c r="Z6293" s="8">
        <f>IF($D6293="","",V6293*Y6293/100)</f>
        <v/>
      </c>
      <c r="AA6293" s="8">
        <f>IF($D6293="","",V6293-Z6293)</f>
        <v/>
      </c>
      <c r="AB6293" s="8">
        <f>IF($D6293="","",AA6293-N6293)</f>
        <v/>
      </c>
      <c r="AF6293" s="8" t="n"/>
      <c r="AI6293" s="14" t="n"/>
      <c r="AK6293">
        <f>IF($D6293="","",IF(COUNTIF($D$2:$D6293,$D6293)=1,1,0))</f>
        <v/>
      </c>
      <c r="AL6293">
        <f>IF($AK6293=1,SUMPRODUCT(--($AO$2:$AO$7001&lt;$AO6293))+1,"")</f>
        <v/>
      </c>
      <c r="AM6293">
        <f>IF($D6293="","",IF(OR($R6293=TRUE(),$R6293="TRUE"),1,0))</f>
        <v/>
      </c>
      <c r="AN6293">
        <f>IF($D6293="","",IF($X6293="Yes",1,0))</f>
        <v/>
      </c>
      <c r="AO6293">
        <f>IF($AK6293=1,IFERROR(IF(VALUE($D6293)&lt;100000000,VALUE($D6293),1000000000),IFERROR(IF(VALUE(MID($D6293,2,20))&lt;100000000,VALUE(MID($D6293,2,20)),1000000000),1000000000))+ROW()/100000,"")</f>
        <v/>
      </c>
    </row>
    <row r="6294">
      <c r="F6294" s="14" t="n"/>
      <c r="N6294" s="8">
        <f>IF($D6294="","",M6294*V6294/100)</f>
        <v/>
      </c>
      <c r="O6294" s="8" t="n"/>
      <c r="U6294" s="8" t="n"/>
      <c r="V6294" s="8" t="n"/>
      <c r="Y6294">
        <f>IF($D6294="","",IF($AN6294=1,0,IF($AM6294=1,Settings!$C$6,Settings!$C$7))*100)</f>
        <v/>
      </c>
      <c r="Z6294" s="8">
        <f>IF($D6294="","",V6294*Y6294/100)</f>
        <v/>
      </c>
      <c r="AA6294" s="8">
        <f>IF($D6294="","",V6294-Z6294)</f>
        <v/>
      </c>
      <c r="AB6294" s="8">
        <f>IF($D6294="","",AA6294-N6294)</f>
        <v/>
      </c>
      <c r="AF6294" s="8" t="n"/>
      <c r="AI6294" s="14" t="n"/>
      <c r="AK6294">
        <f>IF($D6294="","",IF(COUNTIF($D$2:$D6294,$D6294)=1,1,0))</f>
        <v/>
      </c>
      <c r="AL6294">
        <f>IF($AK6294=1,SUMPRODUCT(--($AO$2:$AO$7001&lt;$AO6294))+1,"")</f>
        <v/>
      </c>
      <c r="AM6294">
        <f>IF($D6294="","",IF(OR($R6294=TRUE(),$R6294="TRUE"),1,0))</f>
        <v/>
      </c>
      <c r="AN6294">
        <f>IF($D6294="","",IF($X6294="Yes",1,0))</f>
        <v/>
      </c>
      <c r="AO6294">
        <f>IF($AK6294=1,IFERROR(IF(VALUE($D6294)&lt;100000000,VALUE($D6294),1000000000),IFERROR(IF(VALUE(MID($D6294,2,20))&lt;100000000,VALUE(MID($D6294,2,20)),1000000000),1000000000))+ROW()/100000,"")</f>
        <v/>
      </c>
    </row>
    <row r="6295">
      <c r="F6295" s="14" t="n"/>
      <c r="N6295" s="8">
        <f>IF($D6295="","",M6295*V6295/100)</f>
        <v/>
      </c>
      <c r="O6295" s="8" t="n"/>
      <c r="U6295" s="8" t="n"/>
      <c r="V6295" s="8" t="n"/>
      <c r="Y6295">
        <f>IF($D6295="","",IF($AN6295=1,0,IF($AM6295=1,Settings!$C$6,Settings!$C$7))*100)</f>
        <v/>
      </c>
      <c r="Z6295" s="8">
        <f>IF($D6295="","",V6295*Y6295/100)</f>
        <v/>
      </c>
      <c r="AA6295" s="8">
        <f>IF($D6295="","",V6295-Z6295)</f>
        <v/>
      </c>
      <c r="AB6295" s="8">
        <f>IF($D6295="","",AA6295-N6295)</f>
        <v/>
      </c>
      <c r="AF6295" s="8" t="n"/>
      <c r="AI6295" s="14" t="n"/>
      <c r="AK6295">
        <f>IF($D6295="","",IF(COUNTIF($D$2:$D6295,$D6295)=1,1,0))</f>
        <v/>
      </c>
      <c r="AL6295">
        <f>IF($AK6295=1,SUMPRODUCT(--($AO$2:$AO$7001&lt;$AO6295))+1,"")</f>
        <v/>
      </c>
      <c r="AM6295">
        <f>IF($D6295="","",IF(OR($R6295=TRUE(),$R6295="TRUE"),1,0))</f>
        <v/>
      </c>
      <c r="AN6295">
        <f>IF($D6295="","",IF($X6295="Yes",1,0))</f>
        <v/>
      </c>
      <c r="AO6295">
        <f>IF($AK6295=1,IFERROR(IF(VALUE($D6295)&lt;100000000,VALUE($D6295),1000000000),IFERROR(IF(VALUE(MID($D6295,2,20))&lt;100000000,VALUE(MID($D6295,2,20)),1000000000),1000000000))+ROW()/100000,"")</f>
        <v/>
      </c>
    </row>
    <row r="6296">
      <c r="F6296" s="14" t="n"/>
      <c r="N6296" s="8">
        <f>IF($D6296="","",M6296*V6296/100)</f>
        <v/>
      </c>
      <c r="O6296" s="8" t="n"/>
      <c r="U6296" s="8" t="n"/>
      <c r="V6296" s="8" t="n"/>
      <c r="Y6296">
        <f>IF($D6296="","",IF($AN6296=1,0,IF($AM6296=1,Settings!$C$6,Settings!$C$7))*100)</f>
        <v/>
      </c>
      <c r="Z6296" s="8">
        <f>IF($D6296="","",V6296*Y6296/100)</f>
        <v/>
      </c>
      <c r="AA6296" s="8">
        <f>IF($D6296="","",V6296-Z6296)</f>
        <v/>
      </c>
      <c r="AB6296" s="8">
        <f>IF($D6296="","",AA6296-N6296)</f>
        <v/>
      </c>
      <c r="AF6296" s="8" t="n"/>
      <c r="AI6296" s="14" t="n"/>
      <c r="AK6296">
        <f>IF($D6296="","",IF(COUNTIF($D$2:$D6296,$D6296)=1,1,0))</f>
        <v/>
      </c>
      <c r="AL6296">
        <f>IF($AK6296=1,SUMPRODUCT(--($AO$2:$AO$7001&lt;$AO6296))+1,"")</f>
        <v/>
      </c>
      <c r="AM6296">
        <f>IF($D6296="","",IF(OR($R6296=TRUE(),$R6296="TRUE"),1,0))</f>
        <v/>
      </c>
      <c r="AN6296">
        <f>IF($D6296="","",IF($X6296="Yes",1,0))</f>
        <v/>
      </c>
      <c r="AO6296">
        <f>IF($AK6296=1,IFERROR(IF(VALUE($D6296)&lt;100000000,VALUE($D6296),1000000000),IFERROR(IF(VALUE(MID($D6296,2,20))&lt;100000000,VALUE(MID($D6296,2,20)),1000000000),1000000000))+ROW()/100000,"")</f>
        <v/>
      </c>
    </row>
    <row r="6297">
      <c r="F6297" s="14" t="n"/>
      <c r="N6297" s="8">
        <f>IF($D6297="","",M6297*V6297/100)</f>
        <v/>
      </c>
      <c r="O6297" s="8" t="n"/>
      <c r="U6297" s="8" t="n"/>
      <c r="V6297" s="8" t="n"/>
      <c r="Y6297">
        <f>IF($D6297="","",IF($AN6297=1,0,IF($AM6297=1,Settings!$C$6,Settings!$C$7))*100)</f>
        <v/>
      </c>
      <c r="Z6297" s="8">
        <f>IF($D6297="","",V6297*Y6297/100)</f>
        <v/>
      </c>
      <c r="AA6297" s="8">
        <f>IF($D6297="","",V6297-Z6297)</f>
        <v/>
      </c>
      <c r="AB6297" s="8">
        <f>IF($D6297="","",AA6297-N6297)</f>
        <v/>
      </c>
      <c r="AF6297" s="8" t="n"/>
      <c r="AI6297" s="14" t="n"/>
      <c r="AK6297">
        <f>IF($D6297="","",IF(COUNTIF($D$2:$D6297,$D6297)=1,1,0))</f>
        <v/>
      </c>
      <c r="AL6297">
        <f>IF($AK6297=1,SUMPRODUCT(--($AO$2:$AO$7001&lt;$AO6297))+1,"")</f>
        <v/>
      </c>
      <c r="AM6297">
        <f>IF($D6297="","",IF(OR($R6297=TRUE(),$R6297="TRUE"),1,0))</f>
        <v/>
      </c>
      <c r="AN6297">
        <f>IF($D6297="","",IF($X6297="Yes",1,0))</f>
        <v/>
      </c>
      <c r="AO6297">
        <f>IF($AK6297=1,IFERROR(IF(VALUE($D6297)&lt;100000000,VALUE($D6297),1000000000),IFERROR(IF(VALUE(MID($D6297,2,20))&lt;100000000,VALUE(MID($D6297,2,20)),1000000000),1000000000))+ROW()/100000,"")</f>
        <v/>
      </c>
    </row>
    <row r="6298">
      <c r="F6298" s="14" t="n"/>
      <c r="N6298" s="8">
        <f>IF($D6298="","",M6298*V6298/100)</f>
        <v/>
      </c>
      <c r="O6298" s="8" t="n"/>
      <c r="U6298" s="8" t="n"/>
      <c r="V6298" s="8" t="n"/>
      <c r="Y6298">
        <f>IF($D6298="","",IF($AN6298=1,0,IF($AM6298=1,Settings!$C$6,Settings!$C$7))*100)</f>
        <v/>
      </c>
      <c r="Z6298" s="8">
        <f>IF($D6298="","",V6298*Y6298/100)</f>
        <v/>
      </c>
      <c r="AA6298" s="8">
        <f>IF($D6298="","",V6298-Z6298)</f>
        <v/>
      </c>
      <c r="AB6298" s="8">
        <f>IF($D6298="","",AA6298-N6298)</f>
        <v/>
      </c>
      <c r="AF6298" s="8" t="n"/>
      <c r="AI6298" s="14" t="n"/>
      <c r="AK6298">
        <f>IF($D6298="","",IF(COUNTIF($D$2:$D6298,$D6298)=1,1,0))</f>
        <v/>
      </c>
      <c r="AL6298">
        <f>IF($AK6298=1,SUMPRODUCT(--($AO$2:$AO$7001&lt;$AO6298))+1,"")</f>
        <v/>
      </c>
      <c r="AM6298">
        <f>IF($D6298="","",IF(OR($R6298=TRUE(),$R6298="TRUE"),1,0))</f>
        <v/>
      </c>
      <c r="AN6298">
        <f>IF($D6298="","",IF($X6298="Yes",1,0))</f>
        <v/>
      </c>
      <c r="AO6298">
        <f>IF($AK6298=1,IFERROR(IF(VALUE($D6298)&lt;100000000,VALUE($D6298),1000000000),IFERROR(IF(VALUE(MID($D6298,2,20))&lt;100000000,VALUE(MID($D6298,2,20)),1000000000),1000000000))+ROW()/100000,"")</f>
        <v/>
      </c>
    </row>
    <row r="6299">
      <c r="F6299" s="14" t="n"/>
      <c r="N6299" s="8">
        <f>IF($D6299="","",M6299*V6299/100)</f>
        <v/>
      </c>
      <c r="O6299" s="8" t="n"/>
      <c r="U6299" s="8" t="n"/>
      <c r="V6299" s="8" t="n"/>
      <c r="Y6299">
        <f>IF($D6299="","",IF($AN6299=1,0,IF($AM6299=1,Settings!$C$6,Settings!$C$7))*100)</f>
        <v/>
      </c>
      <c r="Z6299" s="8">
        <f>IF($D6299="","",V6299*Y6299/100)</f>
        <v/>
      </c>
      <c r="AA6299" s="8">
        <f>IF($D6299="","",V6299-Z6299)</f>
        <v/>
      </c>
      <c r="AB6299" s="8">
        <f>IF($D6299="","",AA6299-N6299)</f>
        <v/>
      </c>
      <c r="AF6299" s="8" t="n"/>
      <c r="AI6299" s="14" t="n"/>
      <c r="AK6299">
        <f>IF($D6299="","",IF(COUNTIF($D$2:$D6299,$D6299)=1,1,0))</f>
        <v/>
      </c>
      <c r="AL6299">
        <f>IF($AK6299=1,SUMPRODUCT(--($AO$2:$AO$7001&lt;$AO6299))+1,"")</f>
        <v/>
      </c>
      <c r="AM6299">
        <f>IF($D6299="","",IF(OR($R6299=TRUE(),$R6299="TRUE"),1,0))</f>
        <v/>
      </c>
      <c r="AN6299">
        <f>IF($D6299="","",IF($X6299="Yes",1,0))</f>
        <v/>
      </c>
      <c r="AO6299">
        <f>IF($AK6299=1,IFERROR(IF(VALUE($D6299)&lt;100000000,VALUE($D6299),1000000000),IFERROR(IF(VALUE(MID($D6299,2,20))&lt;100000000,VALUE(MID($D6299,2,20)),1000000000),1000000000))+ROW()/100000,"")</f>
        <v/>
      </c>
    </row>
    <row r="6300">
      <c r="F6300" s="14" t="n"/>
      <c r="N6300" s="8">
        <f>IF($D6300="","",M6300*V6300/100)</f>
        <v/>
      </c>
      <c r="O6300" s="8" t="n"/>
      <c r="U6300" s="8" t="n"/>
      <c r="V6300" s="8" t="n"/>
      <c r="Y6300">
        <f>IF($D6300="","",IF($AN6300=1,0,IF($AM6300=1,Settings!$C$6,Settings!$C$7))*100)</f>
        <v/>
      </c>
      <c r="Z6300" s="8">
        <f>IF($D6300="","",V6300*Y6300/100)</f>
        <v/>
      </c>
      <c r="AA6300" s="8">
        <f>IF($D6300="","",V6300-Z6300)</f>
        <v/>
      </c>
      <c r="AB6300" s="8">
        <f>IF($D6300="","",AA6300-N6300)</f>
        <v/>
      </c>
      <c r="AF6300" s="8" t="n"/>
      <c r="AI6300" s="14" t="n"/>
      <c r="AK6300">
        <f>IF($D6300="","",IF(COUNTIF($D$2:$D6300,$D6300)=1,1,0))</f>
        <v/>
      </c>
      <c r="AL6300">
        <f>IF($AK6300=1,SUMPRODUCT(--($AO$2:$AO$7001&lt;$AO6300))+1,"")</f>
        <v/>
      </c>
      <c r="AM6300">
        <f>IF($D6300="","",IF(OR($R6300=TRUE(),$R6300="TRUE"),1,0))</f>
        <v/>
      </c>
      <c r="AN6300">
        <f>IF($D6300="","",IF($X6300="Yes",1,0))</f>
        <v/>
      </c>
      <c r="AO6300">
        <f>IF($AK6300=1,IFERROR(IF(VALUE($D6300)&lt;100000000,VALUE($D6300),1000000000),IFERROR(IF(VALUE(MID($D6300,2,20))&lt;100000000,VALUE(MID($D6300,2,20)),1000000000),1000000000))+ROW()/100000,"")</f>
        <v/>
      </c>
    </row>
    <row r="6301">
      <c r="F6301" s="14" t="n"/>
      <c r="N6301" s="8">
        <f>IF($D6301="","",M6301*V6301/100)</f>
        <v/>
      </c>
      <c r="O6301" s="8" t="n"/>
      <c r="U6301" s="8" t="n"/>
      <c r="V6301" s="8" t="n"/>
      <c r="Y6301">
        <f>IF($D6301="","",IF($AN6301=1,0,IF($AM6301=1,Settings!$C$6,Settings!$C$7))*100)</f>
        <v/>
      </c>
      <c r="Z6301" s="8">
        <f>IF($D6301="","",V6301*Y6301/100)</f>
        <v/>
      </c>
      <c r="AA6301" s="8">
        <f>IF($D6301="","",V6301-Z6301)</f>
        <v/>
      </c>
      <c r="AB6301" s="8">
        <f>IF($D6301="","",AA6301-N6301)</f>
        <v/>
      </c>
      <c r="AF6301" s="8" t="n"/>
      <c r="AI6301" s="14" t="n"/>
      <c r="AK6301">
        <f>IF($D6301="","",IF(COUNTIF($D$2:$D6301,$D6301)=1,1,0))</f>
        <v/>
      </c>
      <c r="AL6301">
        <f>IF($AK6301=1,SUMPRODUCT(--($AO$2:$AO$7001&lt;$AO6301))+1,"")</f>
        <v/>
      </c>
      <c r="AM6301">
        <f>IF($D6301="","",IF(OR($R6301=TRUE(),$R6301="TRUE"),1,0))</f>
        <v/>
      </c>
      <c r="AN6301">
        <f>IF($D6301="","",IF($X6301="Yes",1,0))</f>
        <v/>
      </c>
      <c r="AO6301">
        <f>IF($AK6301=1,IFERROR(IF(VALUE($D6301)&lt;100000000,VALUE($D6301),1000000000),IFERROR(IF(VALUE(MID($D6301,2,20))&lt;100000000,VALUE(MID($D6301,2,20)),1000000000),1000000000))+ROW()/100000,"")</f>
        <v/>
      </c>
    </row>
    <row r="6302">
      <c r="F6302" s="14" t="n"/>
      <c r="N6302" s="8">
        <f>IF($D6302="","",M6302*V6302/100)</f>
        <v/>
      </c>
      <c r="O6302" s="8" t="n"/>
      <c r="U6302" s="8" t="n"/>
      <c r="V6302" s="8" t="n"/>
      <c r="Y6302">
        <f>IF($D6302="","",IF($AN6302=1,0,IF($AM6302=1,Settings!$C$6,Settings!$C$7))*100)</f>
        <v/>
      </c>
      <c r="Z6302" s="8">
        <f>IF($D6302="","",V6302*Y6302/100)</f>
        <v/>
      </c>
      <c r="AA6302" s="8">
        <f>IF($D6302="","",V6302-Z6302)</f>
        <v/>
      </c>
      <c r="AB6302" s="8">
        <f>IF($D6302="","",AA6302-N6302)</f>
        <v/>
      </c>
      <c r="AF6302" s="8" t="n"/>
      <c r="AI6302" s="14" t="n"/>
      <c r="AK6302">
        <f>IF($D6302="","",IF(COUNTIF($D$2:$D6302,$D6302)=1,1,0))</f>
        <v/>
      </c>
      <c r="AL6302">
        <f>IF($AK6302=1,SUMPRODUCT(--($AO$2:$AO$7001&lt;$AO6302))+1,"")</f>
        <v/>
      </c>
      <c r="AM6302">
        <f>IF($D6302="","",IF(OR($R6302=TRUE(),$R6302="TRUE"),1,0))</f>
        <v/>
      </c>
      <c r="AN6302">
        <f>IF($D6302="","",IF($X6302="Yes",1,0))</f>
        <v/>
      </c>
      <c r="AO6302">
        <f>IF($AK6302=1,IFERROR(IF(VALUE($D6302)&lt;100000000,VALUE($D6302),1000000000),IFERROR(IF(VALUE(MID($D6302,2,20))&lt;100000000,VALUE(MID($D6302,2,20)),1000000000),1000000000))+ROW()/100000,"")</f>
        <v/>
      </c>
    </row>
    <row r="6303">
      <c r="F6303" s="14" t="n"/>
      <c r="N6303" s="8">
        <f>IF($D6303="","",M6303*V6303/100)</f>
        <v/>
      </c>
      <c r="O6303" s="8" t="n"/>
      <c r="U6303" s="8" t="n"/>
      <c r="V6303" s="8" t="n"/>
      <c r="Y6303">
        <f>IF($D6303="","",IF($AN6303=1,0,IF($AM6303=1,Settings!$C$6,Settings!$C$7))*100)</f>
        <v/>
      </c>
      <c r="Z6303" s="8">
        <f>IF($D6303="","",V6303*Y6303/100)</f>
        <v/>
      </c>
      <c r="AA6303" s="8">
        <f>IF($D6303="","",V6303-Z6303)</f>
        <v/>
      </c>
      <c r="AB6303" s="8">
        <f>IF($D6303="","",AA6303-N6303)</f>
        <v/>
      </c>
      <c r="AF6303" s="8" t="n"/>
      <c r="AI6303" s="14" t="n"/>
      <c r="AK6303">
        <f>IF($D6303="","",IF(COUNTIF($D$2:$D6303,$D6303)=1,1,0))</f>
        <v/>
      </c>
      <c r="AL6303">
        <f>IF($AK6303=1,SUMPRODUCT(--($AO$2:$AO$7001&lt;$AO6303))+1,"")</f>
        <v/>
      </c>
      <c r="AM6303">
        <f>IF($D6303="","",IF(OR($R6303=TRUE(),$R6303="TRUE"),1,0))</f>
        <v/>
      </c>
      <c r="AN6303">
        <f>IF($D6303="","",IF($X6303="Yes",1,0))</f>
        <v/>
      </c>
      <c r="AO6303">
        <f>IF($AK6303=1,IFERROR(IF(VALUE($D6303)&lt;100000000,VALUE($D6303),1000000000),IFERROR(IF(VALUE(MID($D6303,2,20))&lt;100000000,VALUE(MID($D6303,2,20)),1000000000),1000000000))+ROW()/100000,"")</f>
        <v/>
      </c>
    </row>
    <row r="6304">
      <c r="F6304" s="14" t="n"/>
      <c r="N6304" s="8">
        <f>IF($D6304="","",M6304*V6304/100)</f>
        <v/>
      </c>
      <c r="O6304" s="8" t="n"/>
      <c r="U6304" s="8" t="n"/>
      <c r="V6304" s="8" t="n"/>
      <c r="Y6304">
        <f>IF($D6304="","",IF($AN6304=1,0,IF($AM6304=1,Settings!$C$6,Settings!$C$7))*100)</f>
        <v/>
      </c>
      <c r="Z6304" s="8">
        <f>IF($D6304="","",V6304*Y6304/100)</f>
        <v/>
      </c>
      <c r="AA6304" s="8">
        <f>IF($D6304="","",V6304-Z6304)</f>
        <v/>
      </c>
      <c r="AB6304" s="8">
        <f>IF($D6304="","",AA6304-N6304)</f>
        <v/>
      </c>
      <c r="AF6304" s="8" t="n"/>
      <c r="AI6304" s="14" t="n"/>
      <c r="AK6304">
        <f>IF($D6304="","",IF(COUNTIF($D$2:$D6304,$D6304)=1,1,0))</f>
        <v/>
      </c>
      <c r="AL6304">
        <f>IF($AK6304=1,SUMPRODUCT(--($AO$2:$AO$7001&lt;$AO6304))+1,"")</f>
        <v/>
      </c>
      <c r="AM6304">
        <f>IF($D6304="","",IF(OR($R6304=TRUE(),$R6304="TRUE"),1,0))</f>
        <v/>
      </c>
      <c r="AN6304">
        <f>IF($D6304="","",IF($X6304="Yes",1,0))</f>
        <v/>
      </c>
      <c r="AO6304">
        <f>IF($AK6304=1,IFERROR(IF(VALUE($D6304)&lt;100000000,VALUE($D6304),1000000000),IFERROR(IF(VALUE(MID($D6304,2,20))&lt;100000000,VALUE(MID($D6304,2,20)),1000000000),1000000000))+ROW()/100000,"")</f>
        <v/>
      </c>
    </row>
    <row r="6305">
      <c r="F6305" s="14" t="n"/>
      <c r="N6305" s="8">
        <f>IF($D6305="","",M6305*V6305/100)</f>
        <v/>
      </c>
      <c r="O6305" s="8" t="n"/>
      <c r="U6305" s="8" t="n"/>
      <c r="V6305" s="8" t="n"/>
      <c r="Y6305">
        <f>IF($D6305="","",IF($AN6305=1,0,IF($AM6305=1,Settings!$C$6,Settings!$C$7))*100)</f>
        <v/>
      </c>
      <c r="Z6305" s="8">
        <f>IF($D6305="","",V6305*Y6305/100)</f>
        <v/>
      </c>
      <c r="AA6305" s="8">
        <f>IF($D6305="","",V6305-Z6305)</f>
        <v/>
      </c>
      <c r="AB6305" s="8">
        <f>IF($D6305="","",AA6305-N6305)</f>
        <v/>
      </c>
      <c r="AF6305" s="8" t="n"/>
      <c r="AI6305" s="14" t="n"/>
      <c r="AK6305">
        <f>IF($D6305="","",IF(COUNTIF($D$2:$D6305,$D6305)=1,1,0))</f>
        <v/>
      </c>
      <c r="AL6305">
        <f>IF($AK6305=1,SUMPRODUCT(--($AO$2:$AO$7001&lt;$AO6305))+1,"")</f>
        <v/>
      </c>
      <c r="AM6305">
        <f>IF($D6305="","",IF(OR($R6305=TRUE(),$R6305="TRUE"),1,0))</f>
        <v/>
      </c>
      <c r="AN6305">
        <f>IF($D6305="","",IF($X6305="Yes",1,0))</f>
        <v/>
      </c>
      <c r="AO6305">
        <f>IF($AK6305=1,IFERROR(IF(VALUE($D6305)&lt;100000000,VALUE($D6305),1000000000),IFERROR(IF(VALUE(MID($D6305,2,20))&lt;100000000,VALUE(MID($D6305,2,20)),1000000000),1000000000))+ROW()/100000,"")</f>
        <v/>
      </c>
    </row>
    <row r="6306">
      <c r="F6306" s="14" t="n"/>
      <c r="N6306" s="8">
        <f>IF($D6306="","",M6306*V6306/100)</f>
        <v/>
      </c>
      <c r="O6306" s="8" t="n"/>
      <c r="U6306" s="8" t="n"/>
      <c r="V6306" s="8" t="n"/>
      <c r="Y6306">
        <f>IF($D6306="","",IF($AN6306=1,0,IF($AM6306=1,Settings!$C$6,Settings!$C$7))*100)</f>
        <v/>
      </c>
      <c r="Z6306" s="8">
        <f>IF($D6306="","",V6306*Y6306/100)</f>
        <v/>
      </c>
      <c r="AA6306" s="8">
        <f>IF($D6306="","",V6306-Z6306)</f>
        <v/>
      </c>
      <c r="AB6306" s="8">
        <f>IF($D6306="","",AA6306-N6306)</f>
        <v/>
      </c>
      <c r="AF6306" s="8" t="n"/>
      <c r="AI6306" s="14" t="n"/>
      <c r="AK6306">
        <f>IF($D6306="","",IF(COUNTIF($D$2:$D6306,$D6306)=1,1,0))</f>
        <v/>
      </c>
      <c r="AL6306">
        <f>IF($AK6306=1,SUMPRODUCT(--($AO$2:$AO$7001&lt;$AO6306))+1,"")</f>
        <v/>
      </c>
      <c r="AM6306">
        <f>IF($D6306="","",IF(OR($R6306=TRUE(),$R6306="TRUE"),1,0))</f>
        <v/>
      </c>
      <c r="AN6306">
        <f>IF($D6306="","",IF($X6306="Yes",1,0))</f>
        <v/>
      </c>
      <c r="AO6306">
        <f>IF($AK6306=1,IFERROR(IF(VALUE($D6306)&lt;100000000,VALUE($D6306),1000000000),IFERROR(IF(VALUE(MID($D6306,2,20))&lt;100000000,VALUE(MID($D6306,2,20)),1000000000),1000000000))+ROW()/100000,"")</f>
        <v/>
      </c>
    </row>
    <row r="6307">
      <c r="F6307" s="14" t="n"/>
      <c r="N6307" s="8">
        <f>IF($D6307="","",M6307*V6307/100)</f>
        <v/>
      </c>
      <c r="O6307" s="8" t="n"/>
      <c r="U6307" s="8" t="n"/>
      <c r="V6307" s="8" t="n"/>
      <c r="Y6307">
        <f>IF($D6307="","",IF($AN6307=1,0,IF($AM6307=1,Settings!$C$6,Settings!$C$7))*100)</f>
        <v/>
      </c>
      <c r="Z6307" s="8">
        <f>IF($D6307="","",V6307*Y6307/100)</f>
        <v/>
      </c>
      <c r="AA6307" s="8">
        <f>IF($D6307="","",V6307-Z6307)</f>
        <v/>
      </c>
      <c r="AB6307" s="8">
        <f>IF($D6307="","",AA6307-N6307)</f>
        <v/>
      </c>
      <c r="AF6307" s="8" t="n"/>
      <c r="AI6307" s="14" t="n"/>
      <c r="AK6307">
        <f>IF($D6307="","",IF(COUNTIF($D$2:$D6307,$D6307)=1,1,0))</f>
        <v/>
      </c>
      <c r="AL6307">
        <f>IF($AK6307=1,SUMPRODUCT(--($AO$2:$AO$7001&lt;$AO6307))+1,"")</f>
        <v/>
      </c>
      <c r="AM6307">
        <f>IF($D6307="","",IF(OR($R6307=TRUE(),$R6307="TRUE"),1,0))</f>
        <v/>
      </c>
      <c r="AN6307">
        <f>IF($D6307="","",IF($X6307="Yes",1,0))</f>
        <v/>
      </c>
      <c r="AO6307">
        <f>IF($AK6307=1,IFERROR(IF(VALUE($D6307)&lt;100000000,VALUE($D6307),1000000000),IFERROR(IF(VALUE(MID($D6307,2,20))&lt;100000000,VALUE(MID($D6307,2,20)),1000000000),1000000000))+ROW()/100000,"")</f>
        <v/>
      </c>
    </row>
    <row r="6308">
      <c r="F6308" s="14" t="n"/>
      <c r="N6308" s="8">
        <f>IF($D6308="","",M6308*V6308/100)</f>
        <v/>
      </c>
      <c r="O6308" s="8" t="n"/>
      <c r="U6308" s="8" t="n"/>
      <c r="V6308" s="8" t="n"/>
      <c r="Y6308">
        <f>IF($D6308="","",IF($AN6308=1,0,IF($AM6308=1,Settings!$C$6,Settings!$C$7))*100)</f>
        <v/>
      </c>
      <c r="Z6308" s="8">
        <f>IF($D6308="","",V6308*Y6308/100)</f>
        <v/>
      </c>
      <c r="AA6308" s="8">
        <f>IF($D6308="","",V6308-Z6308)</f>
        <v/>
      </c>
      <c r="AB6308" s="8">
        <f>IF($D6308="","",AA6308-N6308)</f>
        <v/>
      </c>
      <c r="AF6308" s="8" t="n"/>
      <c r="AI6308" s="14" t="n"/>
      <c r="AK6308">
        <f>IF($D6308="","",IF(COUNTIF($D$2:$D6308,$D6308)=1,1,0))</f>
        <v/>
      </c>
      <c r="AL6308">
        <f>IF($AK6308=1,SUMPRODUCT(--($AO$2:$AO$7001&lt;$AO6308))+1,"")</f>
        <v/>
      </c>
      <c r="AM6308">
        <f>IF($D6308="","",IF(OR($R6308=TRUE(),$R6308="TRUE"),1,0))</f>
        <v/>
      </c>
      <c r="AN6308">
        <f>IF($D6308="","",IF($X6308="Yes",1,0))</f>
        <v/>
      </c>
      <c r="AO6308">
        <f>IF($AK6308=1,IFERROR(IF(VALUE($D6308)&lt;100000000,VALUE($D6308),1000000000),IFERROR(IF(VALUE(MID($D6308,2,20))&lt;100000000,VALUE(MID($D6308,2,20)),1000000000),1000000000))+ROW()/100000,"")</f>
        <v/>
      </c>
    </row>
    <row r="6309">
      <c r="F6309" s="14" t="n"/>
      <c r="N6309" s="8">
        <f>IF($D6309="","",M6309*V6309/100)</f>
        <v/>
      </c>
      <c r="O6309" s="8" t="n"/>
      <c r="U6309" s="8" t="n"/>
      <c r="V6309" s="8" t="n"/>
      <c r="Y6309">
        <f>IF($D6309="","",IF($AN6309=1,0,IF($AM6309=1,Settings!$C$6,Settings!$C$7))*100)</f>
        <v/>
      </c>
      <c r="Z6309" s="8">
        <f>IF($D6309="","",V6309*Y6309/100)</f>
        <v/>
      </c>
      <c r="AA6309" s="8">
        <f>IF($D6309="","",V6309-Z6309)</f>
        <v/>
      </c>
      <c r="AB6309" s="8">
        <f>IF($D6309="","",AA6309-N6309)</f>
        <v/>
      </c>
      <c r="AF6309" s="8" t="n"/>
      <c r="AI6309" s="14" t="n"/>
      <c r="AK6309">
        <f>IF($D6309="","",IF(COUNTIF($D$2:$D6309,$D6309)=1,1,0))</f>
        <v/>
      </c>
      <c r="AL6309">
        <f>IF($AK6309=1,SUMPRODUCT(--($AO$2:$AO$7001&lt;$AO6309))+1,"")</f>
        <v/>
      </c>
      <c r="AM6309">
        <f>IF($D6309="","",IF(OR($R6309=TRUE(),$R6309="TRUE"),1,0))</f>
        <v/>
      </c>
      <c r="AN6309">
        <f>IF($D6309="","",IF($X6309="Yes",1,0))</f>
        <v/>
      </c>
      <c r="AO6309">
        <f>IF($AK6309=1,IFERROR(IF(VALUE($D6309)&lt;100000000,VALUE($D6309),1000000000),IFERROR(IF(VALUE(MID($D6309,2,20))&lt;100000000,VALUE(MID($D6309,2,20)),1000000000),1000000000))+ROW()/100000,"")</f>
        <v/>
      </c>
    </row>
    <row r="6310">
      <c r="F6310" s="14" t="n"/>
      <c r="N6310" s="8">
        <f>IF($D6310="","",M6310*V6310/100)</f>
        <v/>
      </c>
      <c r="O6310" s="8" t="n"/>
      <c r="U6310" s="8" t="n"/>
      <c r="V6310" s="8" t="n"/>
      <c r="Y6310">
        <f>IF($D6310="","",IF($AN6310=1,0,IF($AM6310=1,Settings!$C$6,Settings!$C$7))*100)</f>
        <v/>
      </c>
      <c r="Z6310" s="8">
        <f>IF($D6310="","",V6310*Y6310/100)</f>
        <v/>
      </c>
      <c r="AA6310" s="8">
        <f>IF($D6310="","",V6310-Z6310)</f>
        <v/>
      </c>
      <c r="AB6310" s="8">
        <f>IF($D6310="","",AA6310-N6310)</f>
        <v/>
      </c>
      <c r="AF6310" s="8" t="n"/>
      <c r="AI6310" s="14" t="n"/>
      <c r="AK6310">
        <f>IF($D6310="","",IF(COUNTIF($D$2:$D6310,$D6310)=1,1,0))</f>
        <v/>
      </c>
      <c r="AL6310">
        <f>IF($AK6310=1,SUMPRODUCT(--($AO$2:$AO$7001&lt;$AO6310))+1,"")</f>
        <v/>
      </c>
      <c r="AM6310">
        <f>IF($D6310="","",IF(OR($R6310=TRUE(),$R6310="TRUE"),1,0))</f>
        <v/>
      </c>
      <c r="AN6310">
        <f>IF($D6310="","",IF($X6310="Yes",1,0))</f>
        <v/>
      </c>
      <c r="AO6310">
        <f>IF($AK6310=1,IFERROR(IF(VALUE($D6310)&lt;100000000,VALUE($D6310),1000000000),IFERROR(IF(VALUE(MID($D6310,2,20))&lt;100000000,VALUE(MID($D6310,2,20)),1000000000),1000000000))+ROW()/100000,"")</f>
        <v/>
      </c>
    </row>
    <row r="6311">
      <c r="F6311" s="14" t="n"/>
      <c r="N6311" s="8">
        <f>IF($D6311="","",M6311*V6311/100)</f>
        <v/>
      </c>
      <c r="O6311" s="8" t="n"/>
      <c r="U6311" s="8" t="n"/>
      <c r="V6311" s="8" t="n"/>
      <c r="Y6311">
        <f>IF($D6311="","",IF($AN6311=1,0,IF($AM6311=1,Settings!$C$6,Settings!$C$7))*100)</f>
        <v/>
      </c>
      <c r="Z6311" s="8">
        <f>IF($D6311="","",V6311*Y6311/100)</f>
        <v/>
      </c>
      <c r="AA6311" s="8">
        <f>IF($D6311="","",V6311-Z6311)</f>
        <v/>
      </c>
      <c r="AB6311" s="8">
        <f>IF($D6311="","",AA6311-N6311)</f>
        <v/>
      </c>
      <c r="AF6311" s="8" t="n"/>
      <c r="AI6311" s="14" t="n"/>
      <c r="AK6311">
        <f>IF($D6311="","",IF(COUNTIF($D$2:$D6311,$D6311)=1,1,0))</f>
        <v/>
      </c>
      <c r="AL6311">
        <f>IF($AK6311=1,SUMPRODUCT(--($AO$2:$AO$7001&lt;$AO6311))+1,"")</f>
        <v/>
      </c>
      <c r="AM6311">
        <f>IF($D6311="","",IF(OR($R6311=TRUE(),$R6311="TRUE"),1,0))</f>
        <v/>
      </c>
      <c r="AN6311">
        <f>IF($D6311="","",IF($X6311="Yes",1,0))</f>
        <v/>
      </c>
      <c r="AO6311">
        <f>IF($AK6311=1,IFERROR(IF(VALUE($D6311)&lt;100000000,VALUE($D6311),1000000000),IFERROR(IF(VALUE(MID($D6311,2,20))&lt;100000000,VALUE(MID($D6311,2,20)),1000000000),1000000000))+ROW()/100000,"")</f>
        <v/>
      </c>
    </row>
    <row r="6312">
      <c r="F6312" s="14" t="n"/>
      <c r="N6312" s="8">
        <f>IF($D6312="","",M6312*V6312/100)</f>
        <v/>
      </c>
      <c r="O6312" s="8" t="n"/>
      <c r="U6312" s="8" t="n"/>
      <c r="V6312" s="8" t="n"/>
      <c r="Y6312">
        <f>IF($D6312="","",IF($AN6312=1,0,IF($AM6312=1,Settings!$C$6,Settings!$C$7))*100)</f>
        <v/>
      </c>
      <c r="Z6312" s="8">
        <f>IF($D6312="","",V6312*Y6312/100)</f>
        <v/>
      </c>
      <c r="AA6312" s="8">
        <f>IF($D6312="","",V6312-Z6312)</f>
        <v/>
      </c>
      <c r="AB6312" s="8">
        <f>IF($D6312="","",AA6312-N6312)</f>
        <v/>
      </c>
      <c r="AF6312" s="8" t="n"/>
      <c r="AI6312" s="14" t="n"/>
      <c r="AK6312">
        <f>IF($D6312="","",IF(COUNTIF($D$2:$D6312,$D6312)=1,1,0))</f>
        <v/>
      </c>
      <c r="AL6312">
        <f>IF($AK6312=1,SUMPRODUCT(--($AO$2:$AO$7001&lt;$AO6312))+1,"")</f>
        <v/>
      </c>
      <c r="AM6312">
        <f>IF($D6312="","",IF(OR($R6312=TRUE(),$R6312="TRUE"),1,0))</f>
        <v/>
      </c>
      <c r="AN6312">
        <f>IF($D6312="","",IF($X6312="Yes",1,0))</f>
        <v/>
      </c>
      <c r="AO6312">
        <f>IF($AK6312=1,IFERROR(IF(VALUE($D6312)&lt;100000000,VALUE($D6312),1000000000),IFERROR(IF(VALUE(MID($D6312,2,20))&lt;100000000,VALUE(MID($D6312,2,20)),1000000000),1000000000))+ROW()/100000,"")</f>
        <v/>
      </c>
    </row>
    <row r="6313">
      <c r="F6313" s="14" t="n"/>
      <c r="N6313" s="8">
        <f>IF($D6313="","",M6313*V6313/100)</f>
        <v/>
      </c>
      <c r="O6313" s="8" t="n"/>
      <c r="U6313" s="8" t="n"/>
      <c r="V6313" s="8" t="n"/>
      <c r="Y6313">
        <f>IF($D6313="","",IF($AN6313=1,0,IF($AM6313=1,Settings!$C$6,Settings!$C$7))*100)</f>
        <v/>
      </c>
      <c r="Z6313" s="8">
        <f>IF($D6313="","",V6313*Y6313/100)</f>
        <v/>
      </c>
      <c r="AA6313" s="8">
        <f>IF($D6313="","",V6313-Z6313)</f>
        <v/>
      </c>
      <c r="AB6313" s="8">
        <f>IF($D6313="","",AA6313-N6313)</f>
        <v/>
      </c>
      <c r="AF6313" s="8" t="n"/>
      <c r="AI6313" s="14" t="n"/>
      <c r="AK6313">
        <f>IF($D6313="","",IF(COUNTIF($D$2:$D6313,$D6313)=1,1,0))</f>
        <v/>
      </c>
      <c r="AL6313">
        <f>IF($AK6313=1,SUMPRODUCT(--($AO$2:$AO$7001&lt;$AO6313))+1,"")</f>
        <v/>
      </c>
      <c r="AM6313">
        <f>IF($D6313="","",IF(OR($R6313=TRUE(),$R6313="TRUE"),1,0))</f>
        <v/>
      </c>
      <c r="AN6313">
        <f>IF($D6313="","",IF($X6313="Yes",1,0))</f>
        <v/>
      </c>
      <c r="AO6313">
        <f>IF($AK6313=1,IFERROR(IF(VALUE($D6313)&lt;100000000,VALUE($D6313),1000000000),IFERROR(IF(VALUE(MID($D6313,2,20))&lt;100000000,VALUE(MID($D6313,2,20)),1000000000),1000000000))+ROW()/100000,"")</f>
        <v/>
      </c>
    </row>
    <row r="6314">
      <c r="F6314" s="14" t="n"/>
      <c r="N6314" s="8">
        <f>IF($D6314="","",M6314*V6314/100)</f>
        <v/>
      </c>
      <c r="O6314" s="8" t="n"/>
      <c r="U6314" s="8" t="n"/>
      <c r="V6314" s="8" t="n"/>
      <c r="Y6314">
        <f>IF($D6314="","",IF($AN6314=1,0,IF($AM6314=1,Settings!$C$6,Settings!$C$7))*100)</f>
        <v/>
      </c>
      <c r="Z6314" s="8">
        <f>IF($D6314="","",V6314*Y6314/100)</f>
        <v/>
      </c>
      <c r="AA6314" s="8">
        <f>IF($D6314="","",V6314-Z6314)</f>
        <v/>
      </c>
      <c r="AB6314" s="8">
        <f>IF($D6314="","",AA6314-N6314)</f>
        <v/>
      </c>
      <c r="AF6314" s="8" t="n"/>
      <c r="AI6314" s="14" t="n"/>
      <c r="AK6314">
        <f>IF($D6314="","",IF(COUNTIF($D$2:$D6314,$D6314)=1,1,0))</f>
        <v/>
      </c>
      <c r="AL6314">
        <f>IF($AK6314=1,SUMPRODUCT(--($AO$2:$AO$7001&lt;$AO6314))+1,"")</f>
        <v/>
      </c>
      <c r="AM6314">
        <f>IF($D6314="","",IF(OR($R6314=TRUE(),$R6314="TRUE"),1,0))</f>
        <v/>
      </c>
      <c r="AN6314">
        <f>IF($D6314="","",IF($X6314="Yes",1,0))</f>
        <v/>
      </c>
      <c r="AO6314">
        <f>IF($AK6314=1,IFERROR(IF(VALUE($D6314)&lt;100000000,VALUE($D6314),1000000000),IFERROR(IF(VALUE(MID($D6314,2,20))&lt;100000000,VALUE(MID($D6314,2,20)),1000000000),1000000000))+ROW()/100000,"")</f>
        <v/>
      </c>
    </row>
    <row r="6315">
      <c r="F6315" s="14" t="n"/>
      <c r="N6315" s="8">
        <f>IF($D6315="","",M6315*V6315/100)</f>
        <v/>
      </c>
      <c r="O6315" s="8" t="n"/>
      <c r="U6315" s="8" t="n"/>
      <c r="V6315" s="8" t="n"/>
      <c r="Y6315">
        <f>IF($D6315="","",IF($AN6315=1,0,IF($AM6315=1,Settings!$C$6,Settings!$C$7))*100)</f>
        <v/>
      </c>
      <c r="Z6315" s="8">
        <f>IF($D6315="","",V6315*Y6315/100)</f>
        <v/>
      </c>
      <c r="AA6315" s="8">
        <f>IF($D6315="","",V6315-Z6315)</f>
        <v/>
      </c>
      <c r="AB6315" s="8">
        <f>IF($D6315="","",AA6315-N6315)</f>
        <v/>
      </c>
      <c r="AF6315" s="8" t="n"/>
      <c r="AI6315" s="14" t="n"/>
      <c r="AK6315">
        <f>IF($D6315="","",IF(COUNTIF($D$2:$D6315,$D6315)=1,1,0))</f>
        <v/>
      </c>
      <c r="AL6315">
        <f>IF($AK6315=1,SUMPRODUCT(--($AO$2:$AO$7001&lt;$AO6315))+1,"")</f>
        <v/>
      </c>
      <c r="AM6315">
        <f>IF($D6315="","",IF(OR($R6315=TRUE(),$R6315="TRUE"),1,0))</f>
        <v/>
      </c>
      <c r="AN6315">
        <f>IF($D6315="","",IF($X6315="Yes",1,0))</f>
        <v/>
      </c>
      <c r="AO6315">
        <f>IF($AK6315=1,IFERROR(IF(VALUE($D6315)&lt;100000000,VALUE($D6315),1000000000),IFERROR(IF(VALUE(MID($D6315,2,20))&lt;100000000,VALUE(MID($D6315,2,20)),1000000000),1000000000))+ROW()/100000,"")</f>
        <v/>
      </c>
    </row>
    <row r="6316">
      <c r="F6316" s="14" t="n"/>
      <c r="N6316" s="8">
        <f>IF($D6316="","",M6316*V6316/100)</f>
        <v/>
      </c>
      <c r="O6316" s="8" t="n"/>
      <c r="U6316" s="8" t="n"/>
      <c r="V6316" s="8" t="n"/>
      <c r="Y6316">
        <f>IF($D6316="","",IF($AN6316=1,0,IF($AM6316=1,Settings!$C$6,Settings!$C$7))*100)</f>
        <v/>
      </c>
      <c r="Z6316" s="8">
        <f>IF($D6316="","",V6316*Y6316/100)</f>
        <v/>
      </c>
      <c r="AA6316" s="8">
        <f>IF($D6316="","",V6316-Z6316)</f>
        <v/>
      </c>
      <c r="AB6316" s="8">
        <f>IF($D6316="","",AA6316-N6316)</f>
        <v/>
      </c>
      <c r="AF6316" s="8" t="n"/>
      <c r="AI6316" s="14" t="n"/>
      <c r="AK6316">
        <f>IF($D6316="","",IF(COUNTIF($D$2:$D6316,$D6316)=1,1,0))</f>
        <v/>
      </c>
      <c r="AL6316">
        <f>IF($AK6316=1,SUMPRODUCT(--($AO$2:$AO$7001&lt;$AO6316))+1,"")</f>
        <v/>
      </c>
      <c r="AM6316">
        <f>IF($D6316="","",IF(OR($R6316=TRUE(),$R6316="TRUE"),1,0))</f>
        <v/>
      </c>
      <c r="AN6316">
        <f>IF($D6316="","",IF($X6316="Yes",1,0))</f>
        <v/>
      </c>
      <c r="AO6316">
        <f>IF($AK6316=1,IFERROR(IF(VALUE($D6316)&lt;100000000,VALUE($D6316),1000000000),IFERROR(IF(VALUE(MID($D6316,2,20))&lt;100000000,VALUE(MID($D6316,2,20)),1000000000),1000000000))+ROW()/100000,"")</f>
        <v/>
      </c>
    </row>
    <row r="6317">
      <c r="F6317" s="14" t="n"/>
      <c r="N6317" s="8">
        <f>IF($D6317="","",M6317*V6317/100)</f>
        <v/>
      </c>
      <c r="O6317" s="8" t="n"/>
      <c r="U6317" s="8" t="n"/>
      <c r="V6317" s="8" t="n"/>
      <c r="Y6317">
        <f>IF($D6317="","",IF($AN6317=1,0,IF($AM6317=1,Settings!$C$6,Settings!$C$7))*100)</f>
        <v/>
      </c>
      <c r="Z6317" s="8">
        <f>IF($D6317="","",V6317*Y6317/100)</f>
        <v/>
      </c>
      <c r="AA6317" s="8">
        <f>IF($D6317="","",V6317-Z6317)</f>
        <v/>
      </c>
      <c r="AB6317" s="8">
        <f>IF($D6317="","",AA6317-N6317)</f>
        <v/>
      </c>
      <c r="AF6317" s="8" t="n"/>
      <c r="AI6317" s="14" t="n"/>
      <c r="AK6317">
        <f>IF($D6317="","",IF(COUNTIF($D$2:$D6317,$D6317)=1,1,0))</f>
        <v/>
      </c>
      <c r="AL6317">
        <f>IF($AK6317=1,SUMPRODUCT(--($AO$2:$AO$7001&lt;$AO6317))+1,"")</f>
        <v/>
      </c>
      <c r="AM6317">
        <f>IF($D6317="","",IF(OR($R6317=TRUE(),$R6317="TRUE"),1,0))</f>
        <v/>
      </c>
      <c r="AN6317">
        <f>IF($D6317="","",IF($X6317="Yes",1,0))</f>
        <v/>
      </c>
      <c r="AO6317">
        <f>IF($AK6317=1,IFERROR(IF(VALUE($D6317)&lt;100000000,VALUE($D6317),1000000000),IFERROR(IF(VALUE(MID($D6317,2,20))&lt;100000000,VALUE(MID($D6317,2,20)),1000000000),1000000000))+ROW()/100000,"")</f>
        <v/>
      </c>
    </row>
    <row r="6318">
      <c r="F6318" s="14" t="n"/>
      <c r="N6318" s="8">
        <f>IF($D6318="","",M6318*V6318/100)</f>
        <v/>
      </c>
      <c r="O6318" s="8" t="n"/>
      <c r="U6318" s="8" t="n"/>
      <c r="V6318" s="8" t="n"/>
      <c r="Y6318">
        <f>IF($D6318="","",IF($AN6318=1,0,IF($AM6318=1,Settings!$C$6,Settings!$C$7))*100)</f>
        <v/>
      </c>
      <c r="Z6318" s="8">
        <f>IF($D6318="","",V6318*Y6318/100)</f>
        <v/>
      </c>
      <c r="AA6318" s="8">
        <f>IF($D6318="","",V6318-Z6318)</f>
        <v/>
      </c>
      <c r="AB6318" s="8">
        <f>IF($D6318="","",AA6318-N6318)</f>
        <v/>
      </c>
      <c r="AF6318" s="8" t="n"/>
      <c r="AI6318" s="14" t="n"/>
      <c r="AK6318">
        <f>IF($D6318="","",IF(COUNTIF($D$2:$D6318,$D6318)=1,1,0))</f>
        <v/>
      </c>
      <c r="AL6318">
        <f>IF($AK6318=1,SUMPRODUCT(--($AO$2:$AO$7001&lt;$AO6318))+1,"")</f>
        <v/>
      </c>
      <c r="AM6318">
        <f>IF($D6318="","",IF(OR($R6318=TRUE(),$R6318="TRUE"),1,0))</f>
        <v/>
      </c>
      <c r="AN6318">
        <f>IF($D6318="","",IF($X6318="Yes",1,0))</f>
        <v/>
      </c>
      <c r="AO6318">
        <f>IF($AK6318=1,IFERROR(IF(VALUE($D6318)&lt;100000000,VALUE($D6318),1000000000),IFERROR(IF(VALUE(MID($D6318,2,20))&lt;100000000,VALUE(MID($D6318,2,20)),1000000000),1000000000))+ROW()/100000,"")</f>
        <v/>
      </c>
    </row>
    <row r="6319">
      <c r="F6319" s="14" t="n"/>
      <c r="N6319" s="8">
        <f>IF($D6319="","",M6319*V6319/100)</f>
        <v/>
      </c>
      <c r="O6319" s="8" t="n"/>
      <c r="U6319" s="8" t="n"/>
      <c r="V6319" s="8" t="n"/>
      <c r="Y6319">
        <f>IF($D6319="","",IF($AN6319=1,0,IF($AM6319=1,Settings!$C$6,Settings!$C$7))*100)</f>
        <v/>
      </c>
      <c r="Z6319" s="8">
        <f>IF($D6319="","",V6319*Y6319/100)</f>
        <v/>
      </c>
      <c r="AA6319" s="8">
        <f>IF($D6319="","",V6319-Z6319)</f>
        <v/>
      </c>
      <c r="AB6319" s="8">
        <f>IF($D6319="","",AA6319-N6319)</f>
        <v/>
      </c>
      <c r="AF6319" s="8" t="n"/>
      <c r="AI6319" s="14" t="n"/>
      <c r="AK6319">
        <f>IF($D6319="","",IF(COUNTIF($D$2:$D6319,$D6319)=1,1,0))</f>
        <v/>
      </c>
      <c r="AL6319">
        <f>IF($AK6319=1,SUMPRODUCT(--($AO$2:$AO$7001&lt;$AO6319))+1,"")</f>
        <v/>
      </c>
      <c r="AM6319">
        <f>IF($D6319="","",IF(OR($R6319=TRUE(),$R6319="TRUE"),1,0))</f>
        <v/>
      </c>
      <c r="AN6319">
        <f>IF($D6319="","",IF($X6319="Yes",1,0))</f>
        <v/>
      </c>
      <c r="AO6319">
        <f>IF($AK6319=1,IFERROR(IF(VALUE($D6319)&lt;100000000,VALUE($D6319),1000000000),IFERROR(IF(VALUE(MID($D6319,2,20))&lt;100000000,VALUE(MID($D6319,2,20)),1000000000),1000000000))+ROW()/100000,"")</f>
        <v/>
      </c>
    </row>
    <row r="6320">
      <c r="F6320" s="14" t="n"/>
      <c r="N6320" s="8">
        <f>IF($D6320="","",M6320*V6320/100)</f>
        <v/>
      </c>
      <c r="O6320" s="8" t="n"/>
      <c r="U6320" s="8" t="n"/>
      <c r="V6320" s="8" t="n"/>
      <c r="Y6320">
        <f>IF($D6320="","",IF($AN6320=1,0,IF($AM6320=1,Settings!$C$6,Settings!$C$7))*100)</f>
        <v/>
      </c>
      <c r="Z6320" s="8">
        <f>IF($D6320="","",V6320*Y6320/100)</f>
        <v/>
      </c>
      <c r="AA6320" s="8">
        <f>IF($D6320="","",V6320-Z6320)</f>
        <v/>
      </c>
      <c r="AB6320" s="8">
        <f>IF($D6320="","",AA6320-N6320)</f>
        <v/>
      </c>
      <c r="AF6320" s="8" t="n"/>
      <c r="AI6320" s="14" t="n"/>
      <c r="AK6320">
        <f>IF($D6320="","",IF(COUNTIF($D$2:$D6320,$D6320)=1,1,0))</f>
        <v/>
      </c>
      <c r="AL6320">
        <f>IF($AK6320=1,SUMPRODUCT(--($AO$2:$AO$7001&lt;$AO6320))+1,"")</f>
        <v/>
      </c>
      <c r="AM6320">
        <f>IF($D6320="","",IF(OR($R6320=TRUE(),$R6320="TRUE"),1,0))</f>
        <v/>
      </c>
      <c r="AN6320">
        <f>IF($D6320="","",IF($X6320="Yes",1,0))</f>
        <v/>
      </c>
      <c r="AO6320">
        <f>IF($AK6320=1,IFERROR(IF(VALUE($D6320)&lt;100000000,VALUE($D6320),1000000000),IFERROR(IF(VALUE(MID($D6320,2,20))&lt;100000000,VALUE(MID($D6320,2,20)),1000000000),1000000000))+ROW()/100000,"")</f>
        <v/>
      </c>
    </row>
    <row r="6321">
      <c r="F6321" s="14" t="n"/>
      <c r="N6321" s="8">
        <f>IF($D6321="","",M6321*V6321/100)</f>
        <v/>
      </c>
      <c r="O6321" s="8" t="n"/>
      <c r="U6321" s="8" t="n"/>
      <c r="V6321" s="8" t="n"/>
      <c r="Y6321">
        <f>IF($D6321="","",IF($AN6321=1,0,IF($AM6321=1,Settings!$C$6,Settings!$C$7))*100)</f>
        <v/>
      </c>
      <c r="Z6321" s="8">
        <f>IF($D6321="","",V6321*Y6321/100)</f>
        <v/>
      </c>
      <c r="AA6321" s="8">
        <f>IF($D6321="","",V6321-Z6321)</f>
        <v/>
      </c>
      <c r="AB6321" s="8">
        <f>IF($D6321="","",AA6321-N6321)</f>
        <v/>
      </c>
      <c r="AF6321" s="8" t="n"/>
      <c r="AI6321" s="14" t="n"/>
      <c r="AK6321">
        <f>IF($D6321="","",IF(COUNTIF($D$2:$D6321,$D6321)=1,1,0))</f>
        <v/>
      </c>
      <c r="AL6321">
        <f>IF($AK6321=1,SUMPRODUCT(--($AO$2:$AO$7001&lt;$AO6321))+1,"")</f>
        <v/>
      </c>
      <c r="AM6321">
        <f>IF($D6321="","",IF(OR($R6321=TRUE(),$R6321="TRUE"),1,0))</f>
        <v/>
      </c>
      <c r="AN6321">
        <f>IF($D6321="","",IF($X6321="Yes",1,0))</f>
        <v/>
      </c>
      <c r="AO6321">
        <f>IF($AK6321=1,IFERROR(IF(VALUE($D6321)&lt;100000000,VALUE($D6321),1000000000),IFERROR(IF(VALUE(MID($D6321,2,20))&lt;100000000,VALUE(MID($D6321,2,20)),1000000000),1000000000))+ROW()/100000,"")</f>
        <v/>
      </c>
    </row>
    <row r="6322">
      <c r="F6322" s="14" t="n"/>
      <c r="N6322" s="8">
        <f>IF($D6322="","",M6322*V6322/100)</f>
        <v/>
      </c>
      <c r="O6322" s="8" t="n"/>
      <c r="U6322" s="8" t="n"/>
      <c r="V6322" s="8" t="n"/>
      <c r="Y6322">
        <f>IF($D6322="","",IF($AN6322=1,0,IF($AM6322=1,Settings!$C$6,Settings!$C$7))*100)</f>
        <v/>
      </c>
      <c r="Z6322" s="8">
        <f>IF($D6322="","",V6322*Y6322/100)</f>
        <v/>
      </c>
      <c r="AA6322" s="8">
        <f>IF($D6322="","",V6322-Z6322)</f>
        <v/>
      </c>
      <c r="AB6322" s="8">
        <f>IF($D6322="","",AA6322-N6322)</f>
        <v/>
      </c>
      <c r="AF6322" s="8" t="n"/>
      <c r="AI6322" s="14" t="n"/>
      <c r="AK6322">
        <f>IF($D6322="","",IF(COUNTIF($D$2:$D6322,$D6322)=1,1,0))</f>
        <v/>
      </c>
      <c r="AL6322">
        <f>IF($AK6322=1,SUMPRODUCT(--($AO$2:$AO$7001&lt;$AO6322))+1,"")</f>
        <v/>
      </c>
      <c r="AM6322">
        <f>IF($D6322="","",IF(OR($R6322=TRUE(),$R6322="TRUE"),1,0))</f>
        <v/>
      </c>
      <c r="AN6322">
        <f>IF($D6322="","",IF($X6322="Yes",1,0))</f>
        <v/>
      </c>
      <c r="AO6322">
        <f>IF($AK6322=1,IFERROR(IF(VALUE($D6322)&lt;100000000,VALUE($D6322),1000000000),IFERROR(IF(VALUE(MID($D6322,2,20))&lt;100000000,VALUE(MID($D6322,2,20)),1000000000),1000000000))+ROW()/100000,"")</f>
        <v/>
      </c>
    </row>
    <row r="6323">
      <c r="F6323" s="14" t="n"/>
      <c r="N6323" s="8">
        <f>IF($D6323="","",M6323*V6323/100)</f>
        <v/>
      </c>
      <c r="O6323" s="8" t="n"/>
      <c r="U6323" s="8" t="n"/>
      <c r="V6323" s="8" t="n"/>
      <c r="Y6323">
        <f>IF($D6323="","",IF($AN6323=1,0,IF($AM6323=1,Settings!$C$6,Settings!$C$7))*100)</f>
        <v/>
      </c>
      <c r="Z6323" s="8">
        <f>IF($D6323="","",V6323*Y6323/100)</f>
        <v/>
      </c>
      <c r="AA6323" s="8">
        <f>IF($D6323="","",V6323-Z6323)</f>
        <v/>
      </c>
      <c r="AB6323" s="8">
        <f>IF($D6323="","",AA6323-N6323)</f>
        <v/>
      </c>
      <c r="AF6323" s="8" t="n"/>
      <c r="AI6323" s="14" t="n"/>
      <c r="AK6323">
        <f>IF($D6323="","",IF(COUNTIF($D$2:$D6323,$D6323)=1,1,0))</f>
        <v/>
      </c>
      <c r="AL6323">
        <f>IF($AK6323=1,SUMPRODUCT(--($AO$2:$AO$7001&lt;$AO6323))+1,"")</f>
        <v/>
      </c>
      <c r="AM6323">
        <f>IF($D6323="","",IF(OR($R6323=TRUE(),$R6323="TRUE"),1,0))</f>
        <v/>
      </c>
      <c r="AN6323">
        <f>IF($D6323="","",IF($X6323="Yes",1,0))</f>
        <v/>
      </c>
      <c r="AO6323">
        <f>IF($AK6323=1,IFERROR(IF(VALUE($D6323)&lt;100000000,VALUE($D6323),1000000000),IFERROR(IF(VALUE(MID($D6323,2,20))&lt;100000000,VALUE(MID($D6323,2,20)),1000000000),1000000000))+ROW()/100000,"")</f>
        <v/>
      </c>
    </row>
    <row r="6324">
      <c r="F6324" s="14" t="n"/>
      <c r="N6324" s="8">
        <f>IF($D6324="","",M6324*V6324/100)</f>
        <v/>
      </c>
      <c r="O6324" s="8" t="n"/>
      <c r="U6324" s="8" t="n"/>
      <c r="V6324" s="8" t="n"/>
      <c r="Y6324">
        <f>IF($D6324="","",IF($AN6324=1,0,IF($AM6324=1,Settings!$C$6,Settings!$C$7))*100)</f>
        <v/>
      </c>
      <c r="Z6324" s="8">
        <f>IF($D6324="","",V6324*Y6324/100)</f>
        <v/>
      </c>
      <c r="AA6324" s="8">
        <f>IF($D6324="","",V6324-Z6324)</f>
        <v/>
      </c>
      <c r="AB6324" s="8">
        <f>IF($D6324="","",AA6324-N6324)</f>
        <v/>
      </c>
      <c r="AF6324" s="8" t="n"/>
      <c r="AI6324" s="14" t="n"/>
      <c r="AK6324">
        <f>IF($D6324="","",IF(COUNTIF($D$2:$D6324,$D6324)=1,1,0))</f>
        <v/>
      </c>
      <c r="AL6324">
        <f>IF($AK6324=1,SUMPRODUCT(--($AO$2:$AO$7001&lt;$AO6324))+1,"")</f>
        <v/>
      </c>
      <c r="AM6324">
        <f>IF($D6324="","",IF(OR($R6324=TRUE(),$R6324="TRUE"),1,0))</f>
        <v/>
      </c>
      <c r="AN6324">
        <f>IF($D6324="","",IF($X6324="Yes",1,0))</f>
        <v/>
      </c>
      <c r="AO6324">
        <f>IF($AK6324=1,IFERROR(IF(VALUE($D6324)&lt;100000000,VALUE($D6324),1000000000),IFERROR(IF(VALUE(MID($D6324,2,20))&lt;100000000,VALUE(MID($D6324,2,20)),1000000000),1000000000))+ROW()/100000,"")</f>
        <v/>
      </c>
    </row>
    <row r="6325">
      <c r="F6325" s="14" t="n"/>
      <c r="N6325" s="8">
        <f>IF($D6325="","",M6325*V6325/100)</f>
        <v/>
      </c>
      <c r="O6325" s="8" t="n"/>
      <c r="U6325" s="8" t="n"/>
      <c r="V6325" s="8" t="n"/>
      <c r="Y6325">
        <f>IF($D6325="","",IF($AN6325=1,0,IF($AM6325=1,Settings!$C$6,Settings!$C$7))*100)</f>
        <v/>
      </c>
      <c r="Z6325" s="8">
        <f>IF($D6325="","",V6325*Y6325/100)</f>
        <v/>
      </c>
      <c r="AA6325" s="8">
        <f>IF($D6325="","",V6325-Z6325)</f>
        <v/>
      </c>
      <c r="AB6325" s="8">
        <f>IF($D6325="","",AA6325-N6325)</f>
        <v/>
      </c>
      <c r="AF6325" s="8" t="n"/>
      <c r="AI6325" s="14" t="n"/>
      <c r="AK6325">
        <f>IF($D6325="","",IF(COUNTIF($D$2:$D6325,$D6325)=1,1,0))</f>
        <v/>
      </c>
      <c r="AL6325">
        <f>IF($AK6325=1,SUMPRODUCT(--($AO$2:$AO$7001&lt;$AO6325))+1,"")</f>
        <v/>
      </c>
      <c r="AM6325">
        <f>IF($D6325="","",IF(OR($R6325=TRUE(),$R6325="TRUE"),1,0))</f>
        <v/>
      </c>
      <c r="AN6325">
        <f>IF($D6325="","",IF($X6325="Yes",1,0))</f>
        <v/>
      </c>
      <c r="AO6325">
        <f>IF($AK6325=1,IFERROR(IF(VALUE($D6325)&lt;100000000,VALUE($D6325),1000000000),IFERROR(IF(VALUE(MID($D6325,2,20))&lt;100000000,VALUE(MID($D6325,2,20)),1000000000),1000000000))+ROW()/100000,"")</f>
        <v/>
      </c>
    </row>
    <row r="6326">
      <c r="F6326" s="14" t="n"/>
      <c r="N6326" s="8">
        <f>IF($D6326="","",M6326*V6326/100)</f>
        <v/>
      </c>
      <c r="O6326" s="8" t="n"/>
      <c r="U6326" s="8" t="n"/>
      <c r="V6326" s="8" t="n"/>
      <c r="Y6326">
        <f>IF($D6326="","",IF($AN6326=1,0,IF($AM6326=1,Settings!$C$6,Settings!$C$7))*100)</f>
        <v/>
      </c>
      <c r="Z6326" s="8">
        <f>IF($D6326="","",V6326*Y6326/100)</f>
        <v/>
      </c>
      <c r="AA6326" s="8">
        <f>IF($D6326="","",V6326-Z6326)</f>
        <v/>
      </c>
      <c r="AB6326" s="8">
        <f>IF($D6326="","",AA6326-N6326)</f>
        <v/>
      </c>
      <c r="AF6326" s="8" t="n"/>
      <c r="AI6326" s="14" t="n"/>
      <c r="AK6326">
        <f>IF($D6326="","",IF(COUNTIF($D$2:$D6326,$D6326)=1,1,0))</f>
        <v/>
      </c>
      <c r="AL6326">
        <f>IF($AK6326=1,SUMPRODUCT(--($AO$2:$AO$7001&lt;$AO6326))+1,"")</f>
        <v/>
      </c>
      <c r="AM6326">
        <f>IF($D6326="","",IF(OR($R6326=TRUE(),$R6326="TRUE"),1,0))</f>
        <v/>
      </c>
      <c r="AN6326">
        <f>IF($D6326="","",IF($X6326="Yes",1,0))</f>
        <v/>
      </c>
      <c r="AO6326">
        <f>IF($AK6326=1,IFERROR(IF(VALUE($D6326)&lt;100000000,VALUE($D6326),1000000000),IFERROR(IF(VALUE(MID($D6326,2,20))&lt;100000000,VALUE(MID($D6326,2,20)),1000000000),1000000000))+ROW()/100000,"")</f>
        <v/>
      </c>
    </row>
    <row r="6327">
      <c r="F6327" s="14" t="n"/>
      <c r="N6327" s="8">
        <f>IF($D6327="","",M6327*V6327/100)</f>
        <v/>
      </c>
      <c r="O6327" s="8" t="n"/>
      <c r="U6327" s="8" t="n"/>
      <c r="V6327" s="8" t="n"/>
      <c r="Y6327">
        <f>IF($D6327="","",IF($AN6327=1,0,IF($AM6327=1,Settings!$C$6,Settings!$C$7))*100)</f>
        <v/>
      </c>
      <c r="Z6327" s="8">
        <f>IF($D6327="","",V6327*Y6327/100)</f>
        <v/>
      </c>
      <c r="AA6327" s="8">
        <f>IF($D6327="","",V6327-Z6327)</f>
        <v/>
      </c>
      <c r="AB6327" s="8">
        <f>IF($D6327="","",AA6327-N6327)</f>
        <v/>
      </c>
      <c r="AF6327" s="8" t="n"/>
      <c r="AI6327" s="14" t="n"/>
      <c r="AK6327">
        <f>IF($D6327="","",IF(COUNTIF($D$2:$D6327,$D6327)=1,1,0))</f>
        <v/>
      </c>
      <c r="AL6327">
        <f>IF($AK6327=1,SUMPRODUCT(--($AO$2:$AO$7001&lt;$AO6327))+1,"")</f>
        <v/>
      </c>
      <c r="AM6327">
        <f>IF($D6327="","",IF(OR($R6327=TRUE(),$R6327="TRUE"),1,0))</f>
        <v/>
      </c>
      <c r="AN6327">
        <f>IF($D6327="","",IF($X6327="Yes",1,0))</f>
        <v/>
      </c>
      <c r="AO6327">
        <f>IF($AK6327=1,IFERROR(IF(VALUE($D6327)&lt;100000000,VALUE($D6327),1000000000),IFERROR(IF(VALUE(MID($D6327,2,20))&lt;100000000,VALUE(MID($D6327,2,20)),1000000000),1000000000))+ROW()/100000,"")</f>
        <v/>
      </c>
    </row>
    <row r="6328">
      <c r="F6328" s="14" t="n"/>
      <c r="N6328" s="8">
        <f>IF($D6328="","",M6328*V6328/100)</f>
        <v/>
      </c>
      <c r="O6328" s="8" t="n"/>
      <c r="U6328" s="8" t="n"/>
      <c r="V6328" s="8" t="n"/>
      <c r="Y6328">
        <f>IF($D6328="","",IF($AN6328=1,0,IF($AM6328=1,Settings!$C$6,Settings!$C$7))*100)</f>
        <v/>
      </c>
      <c r="Z6328" s="8">
        <f>IF($D6328="","",V6328*Y6328/100)</f>
        <v/>
      </c>
      <c r="AA6328" s="8">
        <f>IF($D6328="","",V6328-Z6328)</f>
        <v/>
      </c>
      <c r="AB6328" s="8">
        <f>IF($D6328="","",AA6328-N6328)</f>
        <v/>
      </c>
      <c r="AF6328" s="8" t="n"/>
      <c r="AI6328" s="14" t="n"/>
      <c r="AK6328">
        <f>IF($D6328="","",IF(COUNTIF($D$2:$D6328,$D6328)=1,1,0))</f>
        <v/>
      </c>
      <c r="AL6328">
        <f>IF($AK6328=1,SUMPRODUCT(--($AO$2:$AO$7001&lt;$AO6328))+1,"")</f>
        <v/>
      </c>
      <c r="AM6328">
        <f>IF($D6328="","",IF(OR($R6328=TRUE(),$R6328="TRUE"),1,0))</f>
        <v/>
      </c>
      <c r="AN6328">
        <f>IF($D6328="","",IF($X6328="Yes",1,0))</f>
        <v/>
      </c>
      <c r="AO6328">
        <f>IF($AK6328=1,IFERROR(IF(VALUE($D6328)&lt;100000000,VALUE($D6328),1000000000),IFERROR(IF(VALUE(MID($D6328,2,20))&lt;100000000,VALUE(MID($D6328,2,20)),1000000000),1000000000))+ROW()/100000,"")</f>
        <v/>
      </c>
    </row>
    <row r="6329">
      <c r="F6329" s="14" t="n"/>
      <c r="N6329" s="8">
        <f>IF($D6329="","",M6329*V6329/100)</f>
        <v/>
      </c>
      <c r="O6329" s="8" t="n"/>
      <c r="U6329" s="8" t="n"/>
      <c r="V6329" s="8" t="n"/>
      <c r="Y6329">
        <f>IF($D6329="","",IF($AN6329=1,0,IF($AM6329=1,Settings!$C$6,Settings!$C$7))*100)</f>
        <v/>
      </c>
      <c r="Z6329" s="8">
        <f>IF($D6329="","",V6329*Y6329/100)</f>
        <v/>
      </c>
      <c r="AA6329" s="8">
        <f>IF($D6329="","",V6329-Z6329)</f>
        <v/>
      </c>
      <c r="AB6329" s="8">
        <f>IF($D6329="","",AA6329-N6329)</f>
        <v/>
      </c>
      <c r="AF6329" s="8" t="n"/>
      <c r="AI6329" s="14" t="n"/>
      <c r="AK6329">
        <f>IF($D6329="","",IF(COUNTIF($D$2:$D6329,$D6329)=1,1,0))</f>
        <v/>
      </c>
      <c r="AL6329">
        <f>IF($AK6329=1,SUMPRODUCT(--($AO$2:$AO$7001&lt;$AO6329))+1,"")</f>
        <v/>
      </c>
      <c r="AM6329">
        <f>IF($D6329="","",IF(OR($R6329=TRUE(),$R6329="TRUE"),1,0))</f>
        <v/>
      </c>
      <c r="AN6329">
        <f>IF($D6329="","",IF($X6329="Yes",1,0))</f>
        <v/>
      </c>
      <c r="AO6329">
        <f>IF($AK6329=1,IFERROR(IF(VALUE($D6329)&lt;100000000,VALUE($D6329),1000000000),IFERROR(IF(VALUE(MID($D6329,2,20))&lt;100000000,VALUE(MID($D6329,2,20)),1000000000),1000000000))+ROW()/100000,"")</f>
        <v/>
      </c>
    </row>
    <row r="6330">
      <c r="F6330" s="14" t="n"/>
      <c r="N6330" s="8">
        <f>IF($D6330="","",M6330*V6330/100)</f>
        <v/>
      </c>
      <c r="O6330" s="8" t="n"/>
      <c r="U6330" s="8" t="n"/>
      <c r="V6330" s="8" t="n"/>
      <c r="Y6330">
        <f>IF($D6330="","",IF($AN6330=1,0,IF($AM6330=1,Settings!$C$6,Settings!$C$7))*100)</f>
        <v/>
      </c>
      <c r="Z6330" s="8">
        <f>IF($D6330="","",V6330*Y6330/100)</f>
        <v/>
      </c>
      <c r="AA6330" s="8">
        <f>IF($D6330="","",V6330-Z6330)</f>
        <v/>
      </c>
      <c r="AB6330" s="8">
        <f>IF($D6330="","",AA6330-N6330)</f>
        <v/>
      </c>
      <c r="AF6330" s="8" t="n"/>
      <c r="AI6330" s="14" t="n"/>
      <c r="AK6330">
        <f>IF($D6330="","",IF(COUNTIF($D$2:$D6330,$D6330)=1,1,0))</f>
        <v/>
      </c>
      <c r="AL6330">
        <f>IF($AK6330=1,SUMPRODUCT(--($AO$2:$AO$7001&lt;$AO6330))+1,"")</f>
        <v/>
      </c>
      <c r="AM6330">
        <f>IF($D6330="","",IF(OR($R6330=TRUE(),$R6330="TRUE"),1,0))</f>
        <v/>
      </c>
      <c r="AN6330">
        <f>IF($D6330="","",IF($X6330="Yes",1,0))</f>
        <v/>
      </c>
      <c r="AO6330">
        <f>IF($AK6330=1,IFERROR(IF(VALUE($D6330)&lt;100000000,VALUE($D6330),1000000000),IFERROR(IF(VALUE(MID($D6330,2,20))&lt;100000000,VALUE(MID($D6330,2,20)),1000000000),1000000000))+ROW()/100000,"")</f>
        <v/>
      </c>
    </row>
    <row r="6331">
      <c r="F6331" s="14" t="n"/>
      <c r="N6331" s="8">
        <f>IF($D6331="","",M6331*V6331/100)</f>
        <v/>
      </c>
      <c r="O6331" s="8" t="n"/>
      <c r="U6331" s="8" t="n"/>
      <c r="V6331" s="8" t="n"/>
      <c r="Y6331">
        <f>IF($D6331="","",IF($AN6331=1,0,IF($AM6331=1,Settings!$C$6,Settings!$C$7))*100)</f>
        <v/>
      </c>
      <c r="Z6331" s="8">
        <f>IF($D6331="","",V6331*Y6331/100)</f>
        <v/>
      </c>
      <c r="AA6331" s="8">
        <f>IF($D6331="","",V6331-Z6331)</f>
        <v/>
      </c>
      <c r="AB6331" s="8">
        <f>IF($D6331="","",AA6331-N6331)</f>
        <v/>
      </c>
      <c r="AF6331" s="8" t="n"/>
      <c r="AI6331" s="14" t="n"/>
      <c r="AK6331">
        <f>IF($D6331="","",IF(COUNTIF($D$2:$D6331,$D6331)=1,1,0))</f>
        <v/>
      </c>
      <c r="AL6331">
        <f>IF($AK6331=1,SUMPRODUCT(--($AO$2:$AO$7001&lt;$AO6331))+1,"")</f>
        <v/>
      </c>
      <c r="AM6331">
        <f>IF($D6331="","",IF(OR($R6331=TRUE(),$R6331="TRUE"),1,0))</f>
        <v/>
      </c>
      <c r="AN6331">
        <f>IF($D6331="","",IF($X6331="Yes",1,0))</f>
        <v/>
      </c>
      <c r="AO6331">
        <f>IF($AK6331=1,IFERROR(IF(VALUE($D6331)&lt;100000000,VALUE($D6331),1000000000),IFERROR(IF(VALUE(MID($D6331,2,20))&lt;100000000,VALUE(MID($D6331,2,20)),1000000000),1000000000))+ROW()/100000,"")</f>
        <v/>
      </c>
    </row>
    <row r="6332">
      <c r="F6332" s="14" t="n"/>
      <c r="N6332" s="8">
        <f>IF($D6332="","",M6332*V6332/100)</f>
        <v/>
      </c>
      <c r="O6332" s="8" t="n"/>
      <c r="U6332" s="8" t="n"/>
      <c r="V6332" s="8" t="n"/>
      <c r="Y6332">
        <f>IF($D6332="","",IF($AN6332=1,0,IF($AM6332=1,Settings!$C$6,Settings!$C$7))*100)</f>
        <v/>
      </c>
      <c r="Z6332" s="8">
        <f>IF($D6332="","",V6332*Y6332/100)</f>
        <v/>
      </c>
      <c r="AA6332" s="8">
        <f>IF($D6332="","",V6332-Z6332)</f>
        <v/>
      </c>
      <c r="AB6332" s="8">
        <f>IF($D6332="","",AA6332-N6332)</f>
        <v/>
      </c>
      <c r="AF6332" s="8" t="n"/>
      <c r="AI6332" s="14" t="n"/>
      <c r="AK6332">
        <f>IF($D6332="","",IF(COUNTIF($D$2:$D6332,$D6332)=1,1,0))</f>
        <v/>
      </c>
      <c r="AL6332">
        <f>IF($AK6332=1,SUMPRODUCT(--($AO$2:$AO$7001&lt;$AO6332))+1,"")</f>
        <v/>
      </c>
      <c r="AM6332">
        <f>IF($D6332="","",IF(OR($R6332=TRUE(),$R6332="TRUE"),1,0))</f>
        <v/>
      </c>
      <c r="AN6332">
        <f>IF($D6332="","",IF($X6332="Yes",1,0))</f>
        <v/>
      </c>
      <c r="AO6332">
        <f>IF($AK6332=1,IFERROR(IF(VALUE($D6332)&lt;100000000,VALUE($D6332),1000000000),IFERROR(IF(VALUE(MID($D6332,2,20))&lt;100000000,VALUE(MID($D6332,2,20)),1000000000),1000000000))+ROW()/100000,"")</f>
        <v/>
      </c>
    </row>
    <row r="6333">
      <c r="F6333" s="14" t="n"/>
      <c r="N6333" s="8">
        <f>IF($D6333="","",M6333*V6333/100)</f>
        <v/>
      </c>
      <c r="O6333" s="8" t="n"/>
      <c r="U6333" s="8" t="n"/>
      <c r="V6333" s="8" t="n"/>
      <c r="Y6333">
        <f>IF($D6333="","",IF($AN6333=1,0,IF($AM6333=1,Settings!$C$6,Settings!$C$7))*100)</f>
        <v/>
      </c>
      <c r="Z6333" s="8">
        <f>IF($D6333="","",V6333*Y6333/100)</f>
        <v/>
      </c>
      <c r="AA6333" s="8">
        <f>IF($D6333="","",V6333-Z6333)</f>
        <v/>
      </c>
      <c r="AB6333" s="8">
        <f>IF($D6333="","",AA6333-N6333)</f>
        <v/>
      </c>
      <c r="AF6333" s="8" t="n"/>
      <c r="AI6333" s="14" t="n"/>
      <c r="AK6333">
        <f>IF($D6333="","",IF(COUNTIF($D$2:$D6333,$D6333)=1,1,0))</f>
        <v/>
      </c>
      <c r="AL6333">
        <f>IF($AK6333=1,SUMPRODUCT(--($AO$2:$AO$7001&lt;$AO6333))+1,"")</f>
        <v/>
      </c>
      <c r="AM6333">
        <f>IF($D6333="","",IF(OR($R6333=TRUE(),$R6333="TRUE"),1,0))</f>
        <v/>
      </c>
      <c r="AN6333">
        <f>IF($D6333="","",IF($X6333="Yes",1,0))</f>
        <v/>
      </c>
      <c r="AO6333">
        <f>IF($AK6333=1,IFERROR(IF(VALUE($D6333)&lt;100000000,VALUE($D6333),1000000000),IFERROR(IF(VALUE(MID($D6333,2,20))&lt;100000000,VALUE(MID($D6333,2,20)),1000000000),1000000000))+ROW()/100000,"")</f>
        <v/>
      </c>
    </row>
    <row r="6334">
      <c r="F6334" s="14" t="n"/>
      <c r="N6334" s="8">
        <f>IF($D6334="","",M6334*V6334/100)</f>
        <v/>
      </c>
      <c r="O6334" s="8" t="n"/>
      <c r="U6334" s="8" t="n"/>
      <c r="V6334" s="8" t="n"/>
      <c r="Y6334">
        <f>IF($D6334="","",IF($AN6334=1,0,IF($AM6334=1,Settings!$C$6,Settings!$C$7))*100)</f>
        <v/>
      </c>
      <c r="Z6334" s="8">
        <f>IF($D6334="","",V6334*Y6334/100)</f>
        <v/>
      </c>
      <c r="AA6334" s="8">
        <f>IF($D6334="","",V6334-Z6334)</f>
        <v/>
      </c>
      <c r="AB6334" s="8">
        <f>IF($D6334="","",AA6334-N6334)</f>
        <v/>
      </c>
      <c r="AF6334" s="8" t="n"/>
      <c r="AI6334" s="14" t="n"/>
      <c r="AK6334">
        <f>IF($D6334="","",IF(COUNTIF($D$2:$D6334,$D6334)=1,1,0))</f>
        <v/>
      </c>
      <c r="AL6334">
        <f>IF($AK6334=1,SUMPRODUCT(--($AO$2:$AO$7001&lt;$AO6334))+1,"")</f>
        <v/>
      </c>
      <c r="AM6334">
        <f>IF($D6334="","",IF(OR($R6334=TRUE(),$R6334="TRUE"),1,0))</f>
        <v/>
      </c>
      <c r="AN6334">
        <f>IF($D6334="","",IF($X6334="Yes",1,0))</f>
        <v/>
      </c>
      <c r="AO6334">
        <f>IF($AK6334=1,IFERROR(IF(VALUE($D6334)&lt;100000000,VALUE($D6334),1000000000),IFERROR(IF(VALUE(MID($D6334,2,20))&lt;100000000,VALUE(MID($D6334,2,20)),1000000000),1000000000))+ROW()/100000,"")</f>
        <v/>
      </c>
    </row>
    <row r="6335">
      <c r="F6335" s="14" t="n"/>
      <c r="N6335" s="8">
        <f>IF($D6335="","",M6335*V6335/100)</f>
        <v/>
      </c>
      <c r="O6335" s="8" t="n"/>
      <c r="U6335" s="8" t="n"/>
      <c r="V6335" s="8" t="n"/>
      <c r="Y6335">
        <f>IF($D6335="","",IF($AN6335=1,0,IF($AM6335=1,Settings!$C$6,Settings!$C$7))*100)</f>
        <v/>
      </c>
      <c r="Z6335" s="8">
        <f>IF($D6335="","",V6335*Y6335/100)</f>
        <v/>
      </c>
      <c r="AA6335" s="8">
        <f>IF($D6335="","",V6335-Z6335)</f>
        <v/>
      </c>
      <c r="AB6335" s="8">
        <f>IF($D6335="","",AA6335-N6335)</f>
        <v/>
      </c>
      <c r="AF6335" s="8" t="n"/>
      <c r="AI6335" s="14" t="n"/>
      <c r="AK6335">
        <f>IF($D6335="","",IF(COUNTIF($D$2:$D6335,$D6335)=1,1,0))</f>
        <v/>
      </c>
      <c r="AL6335">
        <f>IF($AK6335=1,SUMPRODUCT(--($AO$2:$AO$7001&lt;$AO6335))+1,"")</f>
        <v/>
      </c>
      <c r="AM6335">
        <f>IF($D6335="","",IF(OR($R6335=TRUE(),$R6335="TRUE"),1,0))</f>
        <v/>
      </c>
      <c r="AN6335">
        <f>IF($D6335="","",IF($X6335="Yes",1,0))</f>
        <v/>
      </c>
      <c r="AO6335">
        <f>IF($AK6335=1,IFERROR(IF(VALUE($D6335)&lt;100000000,VALUE($D6335),1000000000),IFERROR(IF(VALUE(MID($D6335,2,20))&lt;100000000,VALUE(MID($D6335,2,20)),1000000000),1000000000))+ROW()/100000,"")</f>
        <v/>
      </c>
    </row>
    <row r="6336">
      <c r="F6336" s="14" t="n"/>
      <c r="N6336" s="8">
        <f>IF($D6336="","",M6336*V6336/100)</f>
        <v/>
      </c>
      <c r="O6336" s="8" t="n"/>
      <c r="U6336" s="8" t="n"/>
      <c r="V6336" s="8" t="n"/>
      <c r="Y6336">
        <f>IF($D6336="","",IF($AN6336=1,0,IF($AM6336=1,Settings!$C$6,Settings!$C$7))*100)</f>
        <v/>
      </c>
      <c r="Z6336" s="8">
        <f>IF($D6336="","",V6336*Y6336/100)</f>
        <v/>
      </c>
      <c r="AA6336" s="8">
        <f>IF($D6336="","",V6336-Z6336)</f>
        <v/>
      </c>
      <c r="AB6336" s="8">
        <f>IF($D6336="","",AA6336-N6336)</f>
        <v/>
      </c>
      <c r="AF6336" s="8" t="n"/>
      <c r="AI6336" s="14" t="n"/>
      <c r="AK6336">
        <f>IF($D6336="","",IF(COUNTIF($D$2:$D6336,$D6336)=1,1,0))</f>
        <v/>
      </c>
      <c r="AL6336">
        <f>IF($AK6336=1,SUMPRODUCT(--($AO$2:$AO$7001&lt;$AO6336))+1,"")</f>
        <v/>
      </c>
      <c r="AM6336">
        <f>IF($D6336="","",IF(OR($R6336=TRUE(),$R6336="TRUE"),1,0))</f>
        <v/>
      </c>
      <c r="AN6336">
        <f>IF($D6336="","",IF($X6336="Yes",1,0))</f>
        <v/>
      </c>
      <c r="AO6336">
        <f>IF($AK6336=1,IFERROR(IF(VALUE($D6336)&lt;100000000,VALUE($D6336),1000000000),IFERROR(IF(VALUE(MID($D6336,2,20))&lt;100000000,VALUE(MID($D6336,2,20)),1000000000),1000000000))+ROW()/100000,"")</f>
        <v/>
      </c>
    </row>
    <row r="6337">
      <c r="F6337" s="14" t="n"/>
      <c r="N6337" s="8">
        <f>IF($D6337="","",M6337*V6337/100)</f>
        <v/>
      </c>
      <c r="O6337" s="8" t="n"/>
      <c r="U6337" s="8" t="n"/>
      <c r="V6337" s="8" t="n"/>
      <c r="Y6337">
        <f>IF($D6337="","",IF($AN6337=1,0,IF($AM6337=1,Settings!$C$6,Settings!$C$7))*100)</f>
        <v/>
      </c>
      <c r="Z6337" s="8">
        <f>IF($D6337="","",V6337*Y6337/100)</f>
        <v/>
      </c>
      <c r="AA6337" s="8">
        <f>IF($D6337="","",V6337-Z6337)</f>
        <v/>
      </c>
      <c r="AB6337" s="8">
        <f>IF($D6337="","",AA6337-N6337)</f>
        <v/>
      </c>
      <c r="AF6337" s="8" t="n"/>
      <c r="AI6337" s="14" t="n"/>
      <c r="AK6337">
        <f>IF($D6337="","",IF(COUNTIF($D$2:$D6337,$D6337)=1,1,0))</f>
        <v/>
      </c>
      <c r="AL6337">
        <f>IF($AK6337=1,SUMPRODUCT(--($AO$2:$AO$7001&lt;$AO6337))+1,"")</f>
        <v/>
      </c>
      <c r="AM6337">
        <f>IF($D6337="","",IF(OR($R6337=TRUE(),$R6337="TRUE"),1,0))</f>
        <v/>
      </c>
      <c r="AN6337">
        <f>IF($D6337="","",IF($X6337="Yes",1,0))</f>
        <v/>
      </c>
      <c r="AO6337">
        <f>IF($AK6337=1,IFERROR(IF(VALUE($D6337)&lt;100000000,VALUE($D6337),1000000000),IFERROR(IF(VALUE(MID($D6337,2,20))&lt;100000000,VALUE(MID($D6337,2,20)),1000000000),1000000000))+ROW()/100000,"")</f>
        <v/>
      </c>
    </row>
    <row r="6338">
      <c r="F6338" s="14" t="n"/>
      <c r="N6338" s="8">
        <f>IF($D6338="","",M6338*V6338/100)</f>
        <v/>
      </c>
      <c r="O6338" s="8" t="n"/>
      <c r="U6338" s="8" t="n"/>
      <c r="V6338" s="8" t="n"/>
      <c r="Y6338">
        <f>IF($D6338="","",IF($AN6338=1,0,IF($AM6338=1,Settings!$C$6,Settings!$C$7))*100)</f>
        <v/>
      </c>
      <c r="Z6338" s="8">
        <f>IF($D6338="","",V6338*Y6338/100)</f>
        <v/>
      </c>
      <c r="AA6338" s="8">
        <f>IF($D6338="","",V6338-Z6338)</f>
        <v/>
      </c>
      <c r="AB6338" s="8">
        <f>IF($D6338="","",AA6338-N6338)</f>
        <v/>
      </c>
      <c r="AF6338" s="8" t="n"/>
      <c r="AI6338" s="14" t="n"/>
      <c r="AK6338">
        <f>IF($D6338="","",IF(COUNTIF($D$2:$D6338,$D6338)=1,1,0))</f>
        <v/>
      </c>
      <c r="AL6338">
        <f>IF($AK6338=1,SUMPRODUCT(--($AO$2:$AO$7001&lt;$AO6338))+1,"")</f>
        <v/>
      </c>
      <c r="AM6338">
        <f>IF($D6338="","",IF(OR($R6338=TRUE(),$R6338="TRUE"),1,0))</f>
        <v/>
      </c>
      <c r="AN6338">
        <f>IF($D6338="","",IF($X6338="Yes",1,0))</f>
        <v/>
      </c>
      <c r="AO6338">
        <f>IF($AK6338=1,IFERROR(IF(VALUE($D6338)&lt;100000000,VALUE($D6338),1000000000),IFERROR(IF(VALUE(MID($D6338,2,20))&lt;100000000,VALUE(MID($D6338,2,20)),1000000000),1000000000))+ROW()/100000,"")</f>
        <v/>
      </c>
    </row>
    <row r="6339">
      <c r="F6339" s="14" t="n"/>
      <c r="N6339" s="8">
        <f>IF($D6339="","",M6339*V6339/100)</f>
        <v/>
      </c>
      <c r="O6339" s="8" t="n"/>
      <c r="U6339" s="8" t="n"/>
      <c r="V6339" s="8" t="n"/>
      <c r="Y6339">
        <f>IF($D6339="","",IF($AN6339=1,0,IF($AM6339=1,Settings!$C$6,Settings!$C$7))*100)</f>
        <v/>
      </c>
      <c r="Z6339" s="8">
        <f>IF($D6339="","",V6339*Y6339/100)</f>
        <v/>
      </c>
      <c r="AA6339" s="8">
        <f>IF($D6339="","",V6339-Z6339)</f>
        <v/>
      </c>
      <c r="AB6339" s="8">
        <f>IF($D6339="","",AA6339-N6339)</f>
        <v/>
      </c>
      <c r="AF6339" s="8" t="n"/>
      <c r="AI6339" s="14" t="n"/>
      <c r="AK6339">
        <f>IF($D6339="","",IF(COUNTIF($D$2:$D6339,$D6339)=1,1,0))</f>
        <v/>
      </c>
      <c r="AL6339">
        <f>IF($AK6339=1,SUMPRODUCT(--($AO$2:$AO$7001&lt;$AO6339))+1,"")</f>
        <v/>
      </c>
      <c r="AM6339">
        <f>IF($D6339="","",IF(OR($R6339=TRUE(),$R6339="TRUE"),1,0))</f>
        <v/>
      </c>
      <c r="AN6339">
        <f>IF($D6339="","",IF($X6339="Yes",1,0))</f>
        <v/>
      </c>
      <c r="AO6339">
        <f>IF($AK6339=1,IFERROR(IF(VALUE($D6339)&lt;100000000,VALUE($D6339),1000000000),IFERROR(IF(VALUE(MID($D6339,2,20))&lt;100000000,VALUE(MID($D6339,2,20)),1000000000),1000000000))+ROW()/100000,"")</f>
        <v/>
      </c>
    </row>
    <row r="6340">
      <c r="F6340" s="14" t="n"/>
      <c r="N6340" s="8">
        <f>IF($D6340="","",M6340*V6340/100)</f>
        <v/>
      </c>
      <c r="O6340" s="8" t="n"/>
      <c r="U6340" s="8" t="n"/>
      <c r="V6340" s="8" t="n"/>
      <c r="Y6340">
        <f>IF($D6340="","",IF($AN6340=1,0,IF($AM6340=1,Settings!$C$6,Settings!$C$7))*100)</f>
        <v/>
      </c>
      <c r="Z6340" s="8">
        <f>IF($D6340="","",V6340*Y6340/100)</f>
        <v/>
      </c>
      <c r="AA6340" s="8">
        <f>IF($D6340="","",V6340-Z6340)</f>
        <v/>
      </c>
      <c r="AB6340" s="8">
        <f>IF($D6340="","",AA6340-N6340)</f>
        <v/>
      </c>
      <c r="AF6340" s="8" t="n"/>
      <c r="AI6340" s="14" t="n"/>
      <c r="AK6340">
        <f>IF($D6340="","",IF(COUNTIF($D$2:$D6340,$D6340)=1,1,0))</f>
        <v/>
      </c>
      <c r="AL6340">
        <f>IF($AK6340=1,SUMPRODUCT(--($AO$2:$AO$7001&lt;$AO6340))+1,"")</f>
        <v/>
      </c>
      <c r="AM6340">
        <f>IF($D6340="","",IF(OR($R6340=TRUE(),$R6340="TRUE"),1,0))</f>
        <v/>
      </c>
      <c r="AN6340">
        <f>IF($D6340="","",IF($X6340="Yes",1,0))</f>
        <v/>
      </c>
      <c r="AO6340">
        <f>IF($AK6340=1,IFERROR(IF(VALUE($D6340)&lt;100000000,VALUE($D6340),1000000000),IFERROR(IF(VALUE(MID($D6340,2,20))&lt;100000000,VALUE(MID($D6340,2,20)),1000000000),1000000000))+ROW()/100000,"")</f>
        <v/>
      </c>
    </row>
    <row r="6341">
      <c r="F6341" s="14" t="n"/>
      <c r="N6341" s="8">
        <f>IF($D6341="","",M6341*V6341/100)</f>
        <v/>
      </c>
      <c r="O6341" s="8" t="n"/>
      <c r="U6341" s="8" t="n"/>
      <c r="V6341" s="8" t="n"/>
      <c r="Y6341">
        <f>IF($D6341="","",IF($AN6341=1,0,IF($AM6341=1,Settings!$C$6,Settings!$C$7))*100)</f>
        <v/>
      </c>
      <c r="Z6341" s="8">
        <f>IF($D6341="","",V6341*Y6341/100)</f>
        <v/>
      </c>
      <c r="AA6341" s="8">
        <f>IF($D6341="","",V6341-Z6341)</f>
        <v/>
      </c>
      <c r="AB6341" s="8">
        <f>IF($D6341="","",AA6341-N6341)</f>
        <v/>
      </c>
      <c r="AF6341" s="8" t="n"/>
      <c r="AI6341" s="14" t="n"/>
      <c r="AK6341">
        <f>IF($D6341="","",IF(COUNTIF($D$2:$D6341,$D6341)=1,1,0))</f>
        <v/>
      </c>
      <c r="AL6341">
        <f>IF($AK6341=1,SUMPRODUCT(--($AO$2:$AO$7001&lt;$AO6341))+1,"")</f>
        <v/>
      </c>
      <c r="AM6341">
        <f>IF($D6341="","",IF(OR($R6341=TRUE(),$R6341="TRUE"),1,0))</f>
        <v/>
      </c>
      <c r="AN6341">
        <f>IF($D6341="","",IF($X6341="Yes",1,0))</f>
        <v/>
      </c>
      <c r="AO6341">
        <f>IF($AK6341=1,IFERROR(IF(VALUE($D6341)&lt;100000000,VALUE($D6341),1000000000),IFERROR(IF(VALUE(MID($D6341,2,20))&lt;100000000,VALUE(MID($D6341,2,20)),1000000000),1000000000))+ROW()/100000,"")</f>
        <v/>
      </c>
    </row>
    <row r="6342">
      <c r="F6342" s="14" t="n"/>
      <c r="N6342" s="8">
        <f>IF($D6342="","",M6342*V6342/100)</f>
        <v/>
      </c>
      <c r="O6342" s="8" t="n"/>
      <c r="U6342" s="8" t="n"/>
      <c r="V6342" s="8" t="n"/>
      <c r="Y6342">
        <f>IF($D6342="","",IF($AN6342=1,0,IF($AM6342=1,Settings!$C$6,Settings!$C$7))*100)</f>
        <v/>
      </c>
      <c r="Z6342" s="8">
        <f>IF($D6342="","",V6342*Y6342/100)</f>
        <v/>
      </c>
      <c r="AA6342" s="8">
        <f>IF($D6342="","",V6342-Z6342)</f>
        <v/>
      </c>
      <c r="AB6342" s="8">
        <f>IF($D6342="","",AA6342-N6342)</f>
        <v/>
      </c>
      <c r="AF6342" s="8" t="n"/>
      <c r="AI6342" s="14" t="n"/>
      <c r="AK6342">
        <f>IF($D6342="","",IF(COUNTIF($D$2:$D6342,$D6342)=1,1,0))</f>
        <v/>
      </c>
      <c r="AL6342">
        <f>IF($AK6342=1,SUMPRODUCT(--($AO$2:$AO$7001&lt;$AO6342))+1,"")</f>
        <v/>
      </c>
      <c r="AM6342">
        <f>IF($D6342="","",IF(OR($R6342=TRUE(),$R6342="TRUE"),1,0))</f>
        <v/>
      </c>
      <c r="AN6342">
        <f>IF($D6342="","",IF($X6342="Yes",1,0))</f>
        <v/>
      </c>
      <c r="AO6342">
        <f>IF($AK6342=1,IFERROR(IF(VALUE($D6342)&lt;100000000,VALUE($D6342),1000000000),IFERROR(IF(VALUE(MID($D6342,2,20))&lt;100000000,VALUE(MID($D6342,2,20)),1000000000),1000000000))+ROW()/100000,"")</f>
        <v/>
      </c>
    </row>
    <row r="6343">
      <c r="F6343" s="14" t="n"/>
      <c r="N6343" s="8">
        <f>IF($D6343="","",M6343*V6343/100)</f>
        <v/>
      </c>
      <c r="O6343" s="8" t="n"/>
      <c r="U6343" s="8" t="n"/>
      <c r="V6343" s="8" t="n"/>
      <c r="Y6343">
        <f>IF($D6343="","",IF($AN6343=1,0,IF($AM6343=1,Settings!$C$6,Settings!$C$7))*100)</f>
        <v/>
      </c>
      <c r="Z6343" s="8">
        <f>IF($D6343="","",V6343*Y6343/100)</f>
        <v/>
      </c>
      <c r="AA6343" s="8">
        <f>IF($D6343="","",V6343-Z6343)</f>
        <v/>
      </c>
      <c r="AB6343" s="8">
        <f>IF($D6343="","",AA6343-N6343)</f>
        <v/>
      </c>
      <c r="AF6343" s="8" t="n"/>
      <c r="AI6343" s="14" t="n"/>
      <c r="AK6343">
        <f>IF($D6343="","",IF(COUNTIF($D$2:$D6343,$D6343)=1,1,0))</f>
        <v/>
      </c>
      <c r="AL6343">
        <f>IF($AK6343=1,SUMPRODUCT(--($AO$2:$AO$7001&lt;$AO6343))+1,"")</f>
        <v/>
      </c>
      <c r="AM6343">
        <f>IF($D6343="","",IF(OR($R6343=TRUE(),$R6343="TRUE"),1,0))</f>
        <v/>
      </c>
      <c r="AN6343">
        <f>IF($D6343="","",IF($X6343="Yes",1,0))</f>
        <v/>
      </c>
      <c r="AO6343">
        <f>IF($AK6343=1,IFERROR(IF(VALUE($D6343)&lt;100000000,VALUE($D6343),1000000000),IFERROR(IF(VALUE(MID($D6343,2,20))&lt;100000000,VALUE(MID($D6343,2,20)),1000000000),1000000000))+ROW()/100000,"")</f>
        <v/>
      </c>
    </row>
    <row r="6344">
      <c r="F6344" s="14" t="n"/>
      <c r="N6344" s="8">
        <f>IF($D6344="","",M6344*V6344/100)</f>
        <v/>
      </c>
      <c r="O6344" s="8" t="n"/>
      <c r="U6344" s="8" t="n"/>
      <c r="V6344" s="8" t="n"/>
      <c r="Y6344">
        <f>IF($D6344="","",IF($AN6344=1,0,IF($AM6344=1,Settings!$C$6,Settings!$C$7))*100)</f>
        <v/>
      </c>
      <c r="Z6344" s="8">
        <f>IF($D6344="","",V6344*Y6344/100)</f>
        <v/>
      </c>
      <c r="AA6344" s="8">
        <f>IF($D6344="","",V6344-Z6344)</f>
        <v/>
      </c>
      <c r="AB6344" s="8">
        <f>IF($D6344="","",AA6344-N6344)</f>
        <v/>
      </c>
      <c r="AF6344" s="8" t="n"/>
      <c r="AI6344" s="14" t="n"/>
      <c r="AK6344">
        <f>IF($D6344="","",IF(COUNTIF($D$2:$D6344,$D6344)=1,1,0))</f>
        <v/>
      </c>
      <c r="AL6344">
        <f>IF($AK6344=1,SUMPRODUCT(--($AO$2:$AO$7001&lt;$AO6344))+1,"")</f>
        <v/>
      </c>
      <c r="AM6344">
        <f>IF($D6344="","",IF(OR($R6344=TRUE(),$R6344="TRUE"),1,0))</f>
        <v/>
      </c>
      <c r="AN6344">
        <f>IF($D6344="","",IF($X6344="Yes",1,0))</f>
        <v/>
      </c>
      <c r="AO6344">
        <f>IF($AK6344=1,IFERROR(IF(VALUE($D6344)&lt;100000000,VALUE($D6344),1000000000),IFERROR(IF(VALUE(MID($D6344,2,20))&lt;100000000,VALUE(MID($D6344,2,20)),1000000000),1000000000))+ROW()/100000,"")</f>
        <v/>
      </c>
    </row>
    <row r="6345">
      <c r="F6345" s="14" t="n"/>
      <c r="N6345" s="8">
        <f>IF($D6345="","",M6345*V6345/100)</f>
        <v/>
      </c>
      <c r="O6345" s="8" t="n"/>
      <c r="U6345" s="8" t="n"/>
      <c r="V6345" s="8" t="n"/>
      <c r="Y6345">
        <f>IF($D6345="","",IF($AN6345=1,0,IF($AM6345=1,Settings!$C$6,Settings!$C$7))*100)</f>
        <v/>
      </c>
      <c r="Z6345" s="8">
        <f>IF($D6345="","",V6345*Y6345/100)</f>
        <v/>
      </c>
      <c r="AA6345" s="8">
        <f>IF($D6345="","",V6345-Z6345)</f>
        <v/>
      </c>
      <c r="AB6345" s="8">
        <f>IF($D6345="","",AA6345-N6345)</f>
        <v/>
      </c>
      <c r="AF6345" s="8" t="n"/>
      <c r="AI6345" s="14" t="n"/>
      <c r="AK6345">
        <f>IF($D6345="","",IF(COUNTIF($D$2:$D6345,$D6345)=1,1,0))</f>
        <v/>
      </c>
      <c r="AL6345">
        <f>IF($AK6345=1,SUMPRODUCT(--($AO$2:$AO$7001&lt;$AO6345))+1,"")</f>
        <v/>
      </c>
      <c r="AM6345">
        <f>IF($D6345="","",IF(OR($R6345=TRUE(),$R6345="TRUE"),1,0))</f>
        <v/>
      </c>
      <c r="AN6345">
        <f>IF($D6345="","",IF($X6345="Yes",1,0))</f>
        <v/>
      </c>
      <c r="AO6345">
        <f>IF($AK6345=1,IFERROR(IF(VALUE($D6345)&lt;100000000,VALUE($D6345),1000000000),IFERROR(IF(VALUE(MID($D6345,2,20))&lt;100000000,VALUE(MID($D6345,2,20)),1000000000),1000000000))+ROW()/100000,"")</f>
        <v/>
      </c>
    </row>
    <row r="6346">
      <c r="F6346" s="14" t="n"/>
      <c r="N6346" s="8">
        <f>IF($D6346="","",M6346*V6346/100)</f>
        <v/>
      </c>
      <c r="O6346" s="8" t="n"/>
      <c r="U6346" s="8" t="n"/>
      <c r="V6346" s="8" t="n"/>
      <c r="Y6346">
        <f>IF($D6346="","",IF($AN6346=1,0,IF($AM6346=1,Settings!$C$6,Settings!$C$7))*100)</f>
        <v/>
      </c>
      <c r="Z6346" s="8">
        <f>IF($D6346="","",V6346*Y6346/100)</f>
        <v/>
      </c>
      <c r="AA6346" s="8">
        <f>IF($D6346="","",V6346-Z6346)</f>
        <v/>
      </c>
      <c r="AB6346" s="8">
        <f>IF($D6346="","",AA6346-N6346)</f>
        <v/>
      </c>
      <c r="AF6346" s="8" t="n"/>
      <c r="AI6346" s="14" t="n"/>
      <c r="AK6346">
        <f>IF($D6346="","",IF(COUNTIF($D$2:$D6346,$D6346)=1,1,0))</f>
        <v/>
      </c>
      <c r="AL6346">
        <f>IF($AK6346=1,SUMPRODUCT(--($AO$2:$AO$7001&lt;$AO6346))+1,"")</f>
        <v/>
      </c>
      <c r="AM6346">
        <f>IF($D6346="","",IF(OR($R6346=TRUE(),$R6346="TRUE"),1,0))</f>
        <v/>
      </c>
      <c r="AN6346">
        <f>IF($D6346="","",IF($X6346="Yes",1,0))</f>
        <v/>
      </c>
      <c r="AO6346">
        <f>IF($AK6346=1,IFERROR(IF(VALUE($D6346)&lt;100000000,VALUE($D6346),1000000000),IFERROR(IF(VALUE(MID($D6346,2,20))&lt;100000000,VALUE(MID($D6346,2,20)),1000000000),1000000000))+ROW()/100000,"")</f>
        <v/>
      </c>
    </row>
    <row r="6347">
      <c r="F6347" s="14" t="n"/>
      <c r="N6347" s="8">
        <f>IF($D6347="","",M6347*V6347/100)</f>
        <v/>
      </c>
      <c r="O6347" s="8" t="n"/>
      <c r="U6347" s="8" t="n"/>
      <c r="V6347" s="8" t="n"/>
      <c r="Y6347">
        <f>IF($D6347="","",IF($AN6347=1,0,IF($AM6347=1,Settings!$C$6,Settings!$C$7))*100)</f>
        <v/>
      </c>
      <c r="Z6347" s="8">
        <f>IF($D6347="","",V6347*Y6347/100)</f>
        <v/>
      </c>
      <c r="AA6347" s="8">
        <f>IF($D6347="","",V6347-Z6347)</f>
        <v/>
      </c>
      <c r="AB6347" s="8">
        <f>IF($D6347="","",AA6347-N6347)</f>
        <v/>
      </c>
      <c r="AF6347" s="8" t="n"/>
      <c r="AI6347" s="14" t="n"/>
      <c r="AK6347">
        <f>IF($D6347="","",IF(COUNTIF($D$2:$D6347,$D6347)=1,1,0))</f>
        <v/>
      </c>
      <c r="AL6347">
        <f>IF($AK6347=1,SUMPRODUCT(--($AO$2:$AO$7001&lt;$AO6347))+1,"")</f>
        <v/>
      </c>
      <c r="AM6347">
        <f>IF($D6347="","",IF(OR($R6347=TRUE(),$R6347="TRUE"),1,0))</f>
        <v/>
      </c>
      <c r="AN6347">
        <f>IF($D6347="","",IF($X6347="Yes",1,0))</f>
        <v/>
      </c>
      <c r="AO6347">
        <f>IF($AK6347=1,IFERROR(IF(VALUE($D6347)&lt;100000000,VALUE($D6347),1000000000),IFERROR(IF(VALUE(MID($D6347,2,20))&lt;100000000,VALUE(MID($D6347,2,20)),1000000000),1000000000))+ROW()/100000,"")</f>
        <v/>
      </c>
    </row>
    <row r="6348">
      <c r="F6348" s="14" t="n"/>
      <c r="N6348" s="8">
        <f>IF($D6348="","",M6348*V6348/100)</f>
        <v/>
      </c>
      <c r="O6348" s="8" t="n"/>
      <c r="U6348" s="8" t="n"/>
      <c r="V6348" s="8" t="n"/>
      <c r="Y6348">
        <f>IF($D6348="","",IF($AN6348=1,0,IF($AM6348=1,Settings!$C$6,Settings!$C$7))*100)</f>
        <v/>
      </c>
      <c r="Z6348" s="8">
        <f>IF($D6348="","",V6348*Y6348/100)</f>
        <v/>
      </c>
      <c r="AA6348" s="8">
        <f>IF($D6348="","",V6348-Z6348)</f>
        <v/>
      </c>
      <c r="AB6348" s="8">
        <f>IF($D6348="","",AA6348-N6348)</f>
        <v/>
      </c>
      <c r="AF6348" s="8" t="n"/>
      <c r="AI6348" s="14" t="n"/>
      <c r="AK6348">
        <f>IF($D6348="","",IF(COUNTIF($D$2:$D6348,$D6348)=1,1,0))</f>
        <v/>
      </c>
      <c r="AL6348">
        <f>IF($AK6348=1,SUMPRODUCT(--($AO$2:$AO$7001&lt;$AO6348))+1,"")</f>
        <v/>
      </c>
      <c r="AM6348">
        <f>IF($D6348="","",IF(OR($R6348=TRUE(),$R6348="TRUE"),1,0))</f>
        <v/>
      </c>
      <c r="AN6348">
        <f>IF($D6348="","",IF($X6348="Yes",1,0))</f>
        <v/>
      </c>
      <c r="AO6348">
        <f>IF($AK6348=1,IFERROR(IF(VALUE($D6348)&lt;100000000,VALUE($D6348),1000000000),IFERROR(IF(VALUE(MID($D6348,2,20))&lt;100000000,VALUE(MID($D6348,2,20)),1000000000),1000000000))+ROW()/100000,"")</f>
        <v/>
      </c>
    </row>
    <row r="6349">
      <c r="F6349" s="14" t="n"/>
      <c r="N6349" s="8">
        <f>IF($D6349="","",M6349*V6349/100)</f>
        <v/>
      </c>
      <c r="O6349" s="8" t="n"/>
      <c r="U6349" s="8" t="n"/>
      <c r="V6349" s="8" t="n"/>
      <c r="Y6349">
        <f>IF($D6349="","",IF($AN6349=1,0,IF($AM6349=1,Settings!$C$6,Settings!$C$7))*100)</f>
        <v/>
      </c>
      <c r="Z6349" s="8">
        <f>IF($D6349="","",V6349*Y6349/100)</f>
        <v/>
      </c>
      <c r="AA6349" s="8">
        <f>IF($D6349="","",V6349-Z6349)</f>
        <v/>
      </c>
      <c r="AB6349" s="8">
        <f>IF($D6349="","",AA6349-N6349)</f>
        <v/>
      </c>
      <c r="AF6349" s="8" t="n"/>
      <c r="AI6349" s="14" t="n"/>
      <c r="AK6349">
        <f>IF($D6349="","",IF(COUNTIF($D$2:$D6349,$D6349)=1,1,0))</f>
        <v/>
      </c>
      <c r="AL6349">
        <f>IF($AK6349=1,SUMPRODUCT(--($AO$2:$AO$7001&lt;$AO6349))+1,"")</f>
        <v/>
      </c>
      <c r="AM6349">
        <f>IF($D6349="","",IF(OR($R6349=TRUE(),$R6349="TRUE"),1,0))</f>
        <v/>
      </c>
      <c r="AN6349">
        <f>IF($D6349="","",IF($X6349="Yes",1,0))</f>
        <v/>
      </c>
      <c r="AO6349">
        <f>IF($AK6349=1,IFERROR(IF(VALUE($D6349)&lt;100000000,VALUE($D6349),1000000000),IFERROR(IF(VALUE(MID($D6349,2,20))&lt;100000000,VALUE(MID($D6349,2,20)),1000000000),1000000000))+ROW()/100000,"")</f>
        <v/>
      </c>
    </row>
    <row r="6350">
      <c r="F6350" s="14" t="n"/>
      <c r="N6350" s="8">
        <f>IF($D6350="","",M6350*V6350/100)</f>
        <v/>
      </c>
      <c r="O6350" s="8" t="n"/>
      <c r="U6350" s="8" t="n"/>
      <c r="V6350" s="8" t="n"/>
      <c r="Y6350">
        <f>IF($D6350="","",IF($AN6350=1,0,IF($AM6350=1,Settings!$C$6,Settings!$C$7))*100)</f>
        <v/>
      </c>
      <c r="Z6350" s="8">
        <f>IF($D6350="","",V6350*Y6350/100)</f>
        <v/>
      </c>
      <c r="AA6350" s="8">
        <f>IF($D6350="","",V6350-Z6350)</f>
        <v/>
      </c>
      <c r="AB6350" s="8">
        <f>IF($D6350="","",AA6350-N6350)</f>
        <v/>
      </c>
      <c r="AF6350" s="8" t="n"/>
      <c r="AI6350" s="14" t="n"/>
      <c r="AK6350">
        <f>IF($D6350="","",IF(COUNTIF($D$2:$D6350,$D6350)=1,1,0))</f>
        <v/>
      </c>
      <c r="AL6350">
        <f>IF($AK6350=1,SUMPRODUCT(--($AO$2:$AO$7001&lt;$AO6350))+1,"")</f>
        <v/>
      </c>
      <c r="AM6350">
        <f>IF($D6350="","",IF(OR($R6350=TRUE(),$R6350="TRUE"),1,0))</f>
        <v/>
      </c>
      <c r="AN6350">
        <f>IF($D6350="","",IF($X6350="Yes",1,0))</f>
        <v/>
      </c>
      <c r="AO6350">
        <f>IF($AK6350=1,IFERROR(IF(VALUE($D6350)&lt;100000000,VALUE($D6350),1000000000),IFERROR(IF(VALUE(MID($D6350,2,20))&lt;100000000,VALUE(MID($D6350,2,20)),1000000000),1000000000))+ROW()/100000,"")</f>
        <v/>
      </c>
    </row>
    <row r="6351">
      <c r="F6351" s="14" t="n"/>
      <c r="N6351" s="8">
        <f>IF($D6351="","",M6351*V6351/100)</f>
        <v/>
      </c>
      <c r="O6351" s="8" t="n"/>
      <c r="U6351" s="8" t="n"/>
      <c r="V6351" s="8" t="n"/>
      <c r="Y6351">
        <f>IF($D6351="","",IF($AN6351=1,0,IF($AM6351=1,Settings!$C$6,Settings!$C$7))*100)</f>
        <v/>
      </c>
      <c r="Z6351" s="8">
        <f>IF($D6351="","",V6351*Y6351/100)</f>
        <v/>
      </c>
      <c r="AA6351" s="8">
        <f>IF($D6351="","",V6351-Z6351)</f>
        <v/>
      </c>
      <c r="AB6351" s="8">
        <f>IF($D6351="","",AA6351-N6351)</f>
        <v/>
      </c>
      <c r="AF6351" s="8" t="n"/>
      <c r="AI6351" s="14" t="n"/>
      <c r="AK6351">
        <f>IF($D6351="","",IF(COUNTIF($D$2:$D6351,$D6351)=1,1,0))</f>
        <v/>
      </c>
      <c r="AL6351">
        <f>IF($AK6351=1,SUMPRODUCT(--($AO$2:$AO$7001&lt;$AO6351))+1,"")</f>
        <v/>
      </c>
      <c r="AM6351">
        <f>IF($D6351="","",IF(OR($R6351=TRUE(),$R6351="TRUE"),1,0))</f>
        <v/>
      </c>
      <c r="AN6351">
        <f>IF($D6351="","",IF($X6351="Yes",1,0))</f>
        <v/>
      </c>
      <c r="AO6351">
        <f>IF($AK6351=1,IFERROR(IF(VALUE($D6351)&lt;100000000,VALUE($D6351),1000000000),IFERROR(IF(VALUE(MID($D6351,2,20))&lt;100000000,VALUE(MID($D6351,2,20)),1000000000),1000000000))+ROW()/100000,"")</f>
        <v/>
      </c>
    </row>
    <row r="6352">
      <c r="F6352" s="14" t="n"/>
      <c r="N6352" s="8">
        <f>IF($D6352="","",M6352*V6352/100)</f>
        <v/>
      </c>
      <c r="O6352" s="8" t="n"/>
      <c r="U6352" s="8" t="n"/>
      <c r="V6352" s="8" t="n"/>
      <c r="Y6352">
        <f>IF($D6352="","",IF($AN6352=1,0,IF($AM6352=1,Settings!$C$6,Settings!$C$7))*100)</f>
        <v/>
      </c>
      <c r="Z6352" s="8">
        <f>IF($D6352="","",V6352*Y6352/100)</f>
        <v/>
      </c>
      <c r="AA6352" s="8">
        <f>IF($D6352="","",V6352-Z6352)</f>
        <v/>
      </c>
      <c r="AB6352" s="8">
        <f>IF($D6352="","",AA6352-N6352)</f>
        <v/>
      </c>
      <c r="AF6352" s="8" t="n"/>
      <c r="AI6352" s="14" t="n"/>
      <c r="AK6352">
        <f>IF($D6352="","",IF(COUNTIF($D$2:$D6352,$D6352)=1,1,0))</f>
        <v/>
      </c>
      <c r="AL6352">
        <f>IF($AK6352=1,SUMPRODUCT(--($AO$2:$AO$7001&lt;$AO6352))+1,"")</f>
        <v/>
      </c>
      <c r="AM6352">
        <f>IF($D6352="","",IF(OR($R6352=TRUE(),$R6352="TRUE"),1,0))</f>
        <v/>
      </c>
      <c r="AN6352">
        <f>IF($D6352="","",IF($X6352="Yes",1,0))</f>
        <v/>
      </c>
      <c r="AO6352">
        <f>IF($AK6352=1,IFERROR(IF(VALUE($D6352)&lt;100000000,VALUE($D6352),1000000000),IFERROR(IF(VALUE(MID($D6352,2,20))&lt;100000000,VALUE(MID($D6352,2,20)),1000000000),1000000000))+ROW()/100000,"")</f>
        <v/>
      </c>
    </row>
    <row r="6353">
      <c r="F6353" s="14" t="n"/>
      <c r="N6353" s="8">
        <f>IF($D6353="","",M6353*V6353/100)</f>
        <v/>
      </c>
      <c r="O6353" s="8" t="n"/>
      <c r="U6353" s="8" t="n"/>
      <c r="V6353" s="8" t="n"/>
      <c r="Y6353">
        <f>IF($D6353="","",IF($AN6353=1,0,IF($AM6353=1,Settings!$C$6,Settings!$C$7))*100)</f>
        <v/>
      </c>
      <c r="Z6353" s="8">
        <f>IF($D6353="","",V6353*Y6353/100)</f>
        <v/>
      </c>
      <c r="AA6353" s="8">
        <f>IF($D6353="","",V6353-Z6353)</f>
        <v/>
      </c>
      <c r="AB6353" s="8">
        <f>IF($D6353="","",AA6353-N6353)</f>
        <v/>
      </c>
      <c r="AF6353" s="8" t="n"/>
      <c r="AI6353" s="14" t="n"/>
      <c r="AK6353">
        <f>IF($D6353="","",IF(COUNTIF($D$2:$D6353,$D6353)=1,1,0))</f>
        <v/>
      </c>
      <c r="AL6353">
        <f>IF($AK6353=1,SUMPRODUCT(--($AO$2:$AO$7001&lt;$AO6353))+1,"")</f>
        <v/>
      </c>
      <c r="AM6353">
        <f>IF($D6353="","",IF(OR($R6353=TRUE(),$R6353="TRUE"),1,0))</f>
        <v/>
      </c>
      <c r="AN6353">
        <f>IF($D6353="","",IF($X6353="Yes",1,0))</f>
        <v/>
      </c>
      <c r="AO6353">
        <f>IF($AK6353=1,IFERROR(IF(VALUE($D6353)&lt;100000000,VALUE($D6353),1000000000),IFERROR(IF(VALUE(MID($D6353,2,20))&lt;100000000,VALUE(MID($D6353,2,20)),1000000000),1000000000))+ROW()/100000,"")</f>
        <v/>
      </c>
    </row>
    <row r="6354">
      <c r="F6354" s="14" t="n"/>
      <c r="N6354" s="8">
        <f>IF($D6354="","",M6354*V6354/100)</f>
        <v/>
      </c>
      <c r="O6354" s="8" t="n"/>
      <c r="U6354" s="8" t="n"/>
      <c r="V6354" s="8" t="n"/>
      <c r="Y6354">
        <f>IF($D6354="","",IF($AN6354=1,0,IF($AM6354=1,Settings!$C$6,Settings!$C$7))*100)</f>
        <v/>
      </c>
      <c r="Z6354" s="8">
        <f>IF($D6354="","",V6354*Y6354/100)</f>
        <v/>
      </c>
      <c r="AA6354" s="8">
        <f>IF($D6354="","",V6354-Z6354)</f>
        <v/>
      </c>
      <c r="AB6354" s="8">
        <f>IF($D6354="","",AA6354-N6354)</f>
        <v/>
      </c>
      <c r="AF6354" s="8" t="n"/>
      <c r="AI6354" s="14" t="n"/>
      <c r="AK6354">
        <f>IF($D6354="","",IF(COUNTIF($D$2:$D6354,$D6354)=1,1,0))</f>
        <v/>
      </c>
      <c r="AL6354">
        <f>IF($AK6354=1,SUMPRODUCT(--($AO$2:$AO$7001&lt;$AO6354))+1,"")</f>
        <v/>
      </c>
      <c r="AM6354">
        <f>IF($D6354="","",IF(OR($R6354=TRUE(),$R6354="TRUE"),1,0))</f>
        <v/>
      </c>
      <c r="AN6354">
        <f>IF($D6354="","",IF($X6354="Yes",1,0))</f>
        <v/>
      </c>
      <c r="AO6354">
        <f>IF($AK6354=1,IFERROR(IF(VALUE($D6354)&lt;100000000,VALUE($D6354),1000000000),IFERROR(IF(VALUE(MID($D6354,2,20))&lt;100000000,VALUE(MID($D6354,2,20)),1000000000),1000000000))+ROW()/100000,"")</f>
        <v/>
      </c>
    </row>
    <row r="6355">
      <c r="F6355" s="14" t="n"/>
      <c r="N6355" s="8">
        <f>IF($D6355="","",M6355*V6355/100)</f>
        <v/>
      </c>
      <c r="O6355" s="8" t="n"/>
      <c r="U6355" s="8" t="n"/>
      <c r="V6355" s="8" t="n"/>
      <c r="Y6355">
        <f>IF($D6355="","",IF($AN6355=1,0,IF($AM6355=1,Settings!$C$6,Settings!$C$7))*100)</f>
        <v/>
      </c>
      <c r="Z6355" s="8">
        <f>IF($D6355="","",V6355*Y6355/100)</f>
        <v/>
      </c>
      <c r="AA6355" s="8">
        <f>IF($D6355="","",V6355-Z6355)</f>
        <v/>
      </c>
      <c r="AB6355" s="8">
        <f>IF($D6355="","",AA6355-N6355)</f>
        <v/>
      </c>
      <c r="AF6355" s="8" t="n"/>
      <c r="AI6355" s="14" t="n"/>
      <c r="AK6355">
        <f>IF($D6355="","",IF(COUNTIF($D$2:$D6355,$D6355)=1,1,0))</f>
        <v/>
      </c>
      <c r="AL6355">
        <f>IF($AK6355=1,SUMPRODUCT(--($AO$2:$AO$7001&lt;$AO6355))+1,"")</f>
        <v/>
      </c>
      <c r="AM6355">
        <f>IF($D6355="","",IF(OR($R6355=TRUE(),$R6355="TRUE"),1,0))</f>
        <v/>
      </c>
      <c r="AN6355">
        <f>IF($D6355="","",IF($X6355="Yes",1,0))</f>
        <v/>
      </c>
      <c r="AO6355">
        <f>IF($AK6355=1,IFERROR(IF(VALUE($D6355)&lt;100000000,VALUE($D6355),1000000000),IFERROR(IF(VALUE(MID($D6355,2,20))&lt;100000000,VALUE(MID($D6355,2,20)),1000000000),1000000000))+ROW()/100000,"")</f>
        <v/>
      </c>
    </row>
    <row r="6356">
      <c r="F6356" s="14" t="n"/>
      <c r="N6356" s="8">
        <f>IF($D6356="","",M6356*V6356/100)</f>
        <v/>
      </c>
      <c r="O6356" s="8" t="n"/>
      <c r="U6356" s="8" t="n"/>
      <c r="V6356" s="8" t="n"/>
      <c r="Y6356">
        <f>IF($D6356="","",IF($AN6356=1,0,IF($AM6356=1,Settings!$C$6,Settings!$C$7))*100)</f>
        <v/>
      </c>
      <c r="Z6356" s="8">
        <f>IF($D6356="","",V6356*Y6356/100)</f>
        <v/>
      </c>
      <c r="AA6356" s="8">
        <f>IF($D6356="","",V6356-Z6356)</f>
        <v/>
      </c>
      <c r="AB6356" s="8">
        <f>IF($D6356="","",AA6356-N6356)</f>
        <v/>
      </c>
      <c r="AF6356" s="8" t="n"/>
      <c r="AI6356" s="14" t="n"/>
      <c r="AK6356">
        <f>IF($D6356="","",IF(COUNTIF($D$2:$D6356,$D6356)=1,1,0))</f>
        <v/>
      </c>
      <c r="AL6356">
        <f>IF($AK6356=1,SUMPRODUCT(--($AO$2:$AO$7001&lt;$AO6356))+1,"")</f>
        <v/>
      </c>
      <c r="AM6356">
        <f>IF($D6356="","",IF(OR($R6356=TRUE(),$R6356="TRUE"),1,0))</f>
        <v/>
      </c>
      <c r="AN6356">
        <f>IF($D6356="","",IF($X6356="Yes",1,0))</f>
        <v/>
      </c>
      <c r="AO6356">
        <f>IF($AK6356=1,IFERROR(IF(VALUE($D6356)&lt;100000000,VALUE($D6356),1000000000),IFERROR(IF(VALUE(MID($D6356,2,20))&lt;100000000,VALUE(MID($D6356,2,20)),1000000000),1000000000))+ROW()/100000,"")</f>
        <v/>
      </c>
    </row>
    <row r="6357">
      <c r="F6357" s="14" t="n"/>
      <c r="N6357" s="8">
        <f>IF($D6357="","",M6357*V6357/100)</f>
        <v/>
      </c>
      <c r="O6357" s="8" t="n"/>
      <c r="U6357" s="8" t="n"/>
      <c r="V6357" s="8" t="n"/>
      <c r="Y6357">
        <f>IF($D6357="","",IF($AN6357=1,0,IF($AM6357=1,Settings!$C$6,Settings!$C$7))*100)</f>
        <v/>
      </c>
      <c r="Z6357" s="8">
        <f>IF($D6357="","",V6357*Y6357/100)</f>
        <v/>
      </c>
      <c r="AA6357" s="8">
        <f>IF($D6357="","",V6357-Z6357)</f>
        <v/>
      </c>
      <c r="AB6357" s="8">
        <f>IF($D6357="","",AA6357-N6357)</f>
        <v/>
      </c>
      <c r="AF6357" s="8" t="n"/>
      <c r="AI6357" s="14" t="n"/>
      <c r="AK6357">
        <f>IF($D6357="","",IF(COUNTIF($D$2:$D6357,$D6357)=1,1,0))</f>
        <v/>
      </c>
      <c r="AL6357">
        <f>IF($AK6357=1,SUMPRODUCT(--($AO$2:$AO$7001&lt;$AO6357))+1,"")</f>
        <v/>
      </c>
      <c r="AM6357">
        <f>IF($D6357="","",IF(OR($R6357=TRUE(),$R6357="TRUE"),1,0))</f>
        <v/>
      </c>
      <c r="AN6357">
        <f>IF($D6357="","",IF($X6357="Yes",1,0))</f>
        <v/>
      </c>
      <c r="AO6357">
        <f>IF($AK6357=1,IFERROR(IF(VALUE($D6357)&lt;100000000,VALUE($D6357),1000000000),IFERROR(IF(VALUE(MID($D6357,2,20))&lt;100000000,VALUE(MID($D6357,2,20)),1000000000),1000000000))+ROW()/100000,"")</f>
        <v/>
      </c>
    </row>
    <row r="6358">
      <c r="F6358" s="14" t="n"/>
      <c r="N6358" s="8">
        <f>IF($D6358="","",M6358*V6358/100)</f>
        <v/>
      </c>
      <c r="O6358" s="8" t="n"/>
      <c r="U6358" s="8" t="n"/>
      <c r="V6358" s="8" t="n"/>
      <c r="Y6358">
        <f>IF($D6358="","",IF($AN6358=1,0,IF($AM6358=1,Settings!$C$6,Settings!$C$7))*100)</f>
        <v/>
      </c>
      <c r="Z6358" s="8">
        <f>IF($D6358="","",V6358*Y6358/100)</f>
        <v/>
      </c>
      <c r="AA6358" s="8">
        <f>IF($D6358="","",V6358-Z6358)</f>
        <v/>
      </c>
      <c r="AB6358" s="8">
        <f>IF($D6358="","",AA6358-N6358)</f>
        <v/>
      </c>
      <c r="AF6358" s="8" t="n"/>
      <c r="AI6358" s="14" t="n"/>
      <c r="AK6358">
        <f>IF($D6358="","",IF(COUNTIF($D$2:$D6358,$D6358)=1,1,0))</f>
        <v/>
      </c>
      <c r="AL6358">
        <f>IF($AK6358=1,SUMPRODUCT(--($AO$2:$AO$7001&lt;$AO6358))+1,"")</f>
        <v/>
      </c>
      <c r="AM6358">
        <f>IF($D6358="","",IF(OR($R6358=TRUE(),$R6358="TRUE"),1,0))</f>
        <v/>
      </c>
      <c r="AN6358">
        <f>IF($D6358="","",IF($X6358="Yes",1,0))</f>
        <v/>
      </c>
      <c r="AO6358">
        <f>IF($AK6358=1,IFERROR(IF(VALUE($D6358)&lt;100000000,VALUE($D6358),1000000000),IFERROR(IF(VALUE(MID($D6358,2,20))&lt;100000000,VALUE(MID($D6358,2,20)),1000000000),1000000000))+ROW()/100000,"")</f>
        <v/>
      </c>
    </row>
    <row r="6359">
      <c r="F6359" s="14" t="n"/>
      <c r="N6359" s="8">
        <f>IF($D6359="","",M6359*V6359/100)</f>
        <v/>
      </c>
      <c r="O6359" s="8" t="n"/>
      <c r="U6359" s="8" t="n"/>
      <c r="V6359" s="8" t="n"/>
      <c r="Y6359">
        <f>IF($D6359="","",IF($AN6359=1,0,IF($AM6359=1,Settings!$C$6,Settings!$C$7))*100)</f>
        <v/>
      </c>
      <c r="Z6359" s="8">
        <f>IF($D6359="","",V6359*Y6359/100)</f>
        <v/>
      </c>
      <c r="AA6359" s="8">
        <f>IF($D6359="","",V6359-Z6359)</f>
        <v/>
      </c>
      <c r="AB6359" s="8">
        <f>IF($D6359="","",AA6359-N6359)</f>
        <v/>
      </c>
      <c r="AF6359" s="8" t="n"/>
      <c r="AI6359" s="14" t="n"/>
      <c r="AK6359">
        <f>IF($D6359="","",IF(COUNTIF($D$2:$D6359,$D6359)=1,1,0))</f>
        <v/>
      </c>
      <c r="AL6359">
        <f>IF($AK6359=1,SUMPRODUCT(--($AO$2:$AO$7001&lt;$AO6359))+1,"")</f>
        <v/>
      </c>
      <c r="AM6359">
        <f>IF($D6359="","",IF(OR($R6359=TRUE(),$R6359="TRUE"),1,0))</f>
        <v/>
      </c>
      <c r="AN6359">
        <f>IF($D6359="","",IF($X6359="Yes",1,0))</f>
        <v/>
      </c>
      <c r="AO6359">
        <f>IF($AK6359=1,IFERROR(IF(VALUE($D6359)&lt;100000000,VALUE($D6359),1000000000),IFERROR(IF(VALUE(MID($D6359,2,20))&lt;100000000,VALUE(MID($D6359,2,20)),1000000000),1000000000))+ROW()/100000,"")</f>
        <v/>
      </c>
    </row>
    <row r="6360">
      <c r="F6360" s="14" t="n"/>
      <c r="N6360" s="8">
        <f>IF($D6360="","",M6360*V6360/100)</f>
        <v/>
      </c>
      <c r="O6360" s="8" t="n"/>
      <c r="U6360" s="8" t="n"/>
      <c r="V6360" s="8" t="n"/>
      <c r="Y6360">
        <f>IF($D6360="","",IF($AN6360=1,0,IF($AM6360=1,Settings!$C$6,Settings!$C$7))*100)</f>
        <v/>
      </c>
      <c r="Z6360" s="8">
        <f>IF($D6360="","",V6360*Y6360/100)</f>
        <v/>
      </c>
      <c r="AA6360" s="8">
        <f>IF($D6360="","",V6360-Z6360)</f>
        <v/>
      </c>
      <c r="AB6360" s="8">
        <f>IF($D6360="","",AA6360-N6360)</f>
        <v/>
      </c>
      <c r="AF6360" s="8" t="n"/>
      <c r="AI6360" s="14" t="n"/>
      <c r="AK6360">
        <f>IF($D6360="","",IF(COUNTIF($D$2:$D6360,$D6360)=1,1,0))</f>
        <v/>
      </c>
      <c r="AL6360">
        <f>IF($AK6360=1,SUMPRODUCT(--($AO$2:$AO$7001&lt;$AO6360))+1,"")</f>
        <v/>
      </c>
      <c r="AM6360">
        <f>IF($D6360="","",IF(OR($R6360=TRUE(),$R6360="TRUE"),1,0))</f>
        <v/>
      </c>
      <c r="AN6360">
        <f>IF($D6360="","",IF($X6360="Yes",1,0))</f>
        <v/>
      </c>
      <c r="AO6360">
        <f>IF($AK6360=1,IFERROR(IF(VALUE($D6360)&lt;100000000,VALUE($D6360),1000000000),IFERROR(IF(VALUE(MID($D6360,2,20))&lt;100000000,VALUE(MID($D6360,2,20)),1000000000),1000000000))+ROW()/100000,"")</f>
        <v/>
      </c>
    </row>
    <row r="6361">
      <c r="F6361" s="14" t="n"/>
      <c r="N6361" s="8">
        <f>IF($D6361="","",M6361*V6361/100)</f>
        <v/>
      </c>
      <c r="O6361" s="8" t="n"/>
      <c r="U6361" s="8" t="n"/>
      <c r="V6361" s="8" t="n"/>
      <c r="Y6361">
        <f>IF($D6361="","",IF($AN6361=1,0,IF($AM6361=1,Settings!$C$6,Settings!$C$7))*100)</f>
        <v/>
      </c>
      <c r="Z6361" s="8">
        <f>IF($D6361="","",V6361*Y6361/100)</f>
        <v/>
      </c>
      <c r="AA6361" s="8">
        <f>IF($D6361="","",V6361-Z6361)</f>
        <v/>
      </c>
      <c r="AB6361" s="8">
        <f>IF($D6361="","",AA6361-N6361)</f>
        <v/>
      </c>
      <c r="AF6361" s="8" t="n"/>
      <c r="AI6361" s="14" t="n"/>
      <c r="AK6361">
        <f>IF($D6361="","",IF(COUNTIF($D$2:$D6361,$D6361)=1,1,0))</f>
        <v/>
      </c>
      <c r="AL6361">
        <f>IF($AK6361=1,SUMPRODUCT(--($AO$2:$AO$7001&lt;$AO6361))+1,"")</f>
        <v/>
      </c>
      <c r="AM6361">
        <f>IF($D6361="","",IF(OR($R6361=TRUE(),$R6361="TRUE"),1,0))</f>
        <v/>
      </c>
      <c r="AN6361">
        <f>IF($D6361="","",IF($X6361="Yes",1,0))</f>
        <v/>
      </c>
      <c r="AO6361">
        <f>IF($AK6361=1,IFERROR(IF(VALUE($D6361)&lt;100000000,VALUE($D6361),1000000000),IFERROR(IF(VALUE(MID($D6361,2,20))&lt;100000000,VALUE(MID($D6361,2,20)),1000000000),1000000000))+ROW()/100000,"")</f>
        <v/>
      </c>
    </row>
    <row r="6362">
      <c r="F6362" s="14" t="n"/>
      <c r="N6362" s="8">
        <f>IF($D6362="","",M6362*V6362/100)</f>
        <v/>
      </c>
      <c r="O6362" s="8" t="n"/>
      <c r="U6362" s="8" t="n"/>
      <c r="V6362" s="8" t="n"/>
      <c r="Y6362">
        <f>IF($D6362="","",IF($AN6362=1,0,IF($AM6362=1,Settings!$C$6,Settings!$C$7))*100)</f>
        <v/>
      </c>
      <c r="Z6362" s="8">
        <f>IF($D6362="","",V6362*Y6362/100)</f>
        <v/>
      </c>
      <c r="AA6362" s="8">
        <f>IF($D6362="","",V6362-Z6362)</f>
        <v/>
      </c>
      <c r="AB6362" s="8">
        <f>IF($D6362="","",AA6362-N6362)</f>
        <v/>
      </c>
      <c r="AF6362" s="8" t="n"/>
      <c r="AI6362" s="14" t="n"/>
      <c r="AK6362">
        <f>IF($D6362="","",IF(COUNTIF($D$2:$D6362,$D6362)=1,1,0))</f>
        <v/>
      </c>
      <c r="AL6362">
        <f>IF($AK6362=1,SUMPRODUCT(--($AO$2:$AO$7001&lt;$AO6362))+1,"")</f>
        <v/>
      </c>
      <c r="AM6362">
        <f>IF($D6362="","",IF(OR($R6362=TRUE(),$R6362="TRUE"),1,0))</f>
        <v/>
      </c>
      <c r="AN6362">
        <f>IF($D6362="","",IF($X6362="Yes",1,0))</f>
        <v/>
      </c>
      <c r="AO6362">
        <f>IF($AK6362=1,IFERROR(IF(VALUE($D6362)&lt;100000000,VALUE($D6362),1000000000),IFERROR(IF(VALUE(MID($D6362,2,20))&lt;100000000,VALUE(MID($D6362,2,20)),1000000000),1000000000))+ROW()/100000,"")</f>
        <v/>
      </c>
    </row>
    <row r="6363">
      <c r="F6363" s="14" t="n"/>
      <c r="N6363" s="8">
        <f>IF($D6363="","",M6363*V6363/100)</f>
        <v/>
      </c>
      <c r="O6363" s="8" t="n"/>
      <c r="U6363" s="8" t="n"/>
      <c r="V6363" s="8" t="n"/>
      <c r="Y6363">
        <f>IF($D6363="","",IF($AN6363=1,0,IF($AM6363=1,Settings!$C$6,Settings!$C$7))*100)</f>
        <v/>
      </c>
      <c r="Z6363" s="8">
        <f>IF($D6363="","",V6363*Y6363/100)</f>
        <v/>
      </c>
      <c r="AA6363" s="8">
        <f>IF($D6363="","",V6363-Z6363)</f>
        <v/>
      </c>
      <c r="AB6363" s="8">
        <f>IF($D6363="","",AA6363-N6363)</f>
        <v/>
      </c>
      <c r="AF6363" s="8" t="n"/>
      <c r="AI6363" s="14" t="n"/>
      <c r="AK6363">
        <f>IF($D6363="","",IF(COUNTIF($D$2:$D6363,$D6363)=1,1,0))</f>
        <v/>
      </c>
      <c r="AL6363">
        <f>IF($AK6363=1,SUMPRODUCT(--($AO$2:$AO$7001&lt;$AO6363))+1,"")</f>
        <v/>
      </c>
      <c r="AM6363">
        <f>IF($D6363="","",IF(OR($R6363=TRUE(),$R6363="TRUE"),1,0))</f>
        <v/>
      </c>
      <c r="AN6363">
        <f>IF($D6363="","",IF($X6363="Yes",1,0))</f>
        <v/>
      </c>
      <c r="AO6363">
        <f>IF($AK6363=1,IFERROR(IF(VALUE($D6363)&lt;100000000,VALUE($D6363),1000000000),IFERROR(IF(VALUE(MID($D6363,2,20))&lt;100000000,VALUE(MID($D6363,2,20)),1000000000),1000000000))+ROW()/100000,"")</f>
        <v/>
      </c>
    </row>
    <row r="6364">
      <c r="F6364" s="14" t="n"/>
      <c r="N6364" s="8">
        <f>IF($D6364="","",M6364*V6364/100)</f>
        <v/>
      </c>
      <c r="O6364" s="8" t="n"/>
      <c r="U6364" s="8" t="n"/>
      <c r="V6364" s="8" t="n"/>
      <c r="Y6364">
        <f>IF($D6364="","",IF($AN6364=1,0,IF($AM6364=1,Settings!$C$6,Settings!$C$7))*100)</f>
        <v/>
      </c>
      <c r="Z6364" s="8">
        <f>IF($D6364="","",V6364*Y6364/100)</f>
        <v/>
      </c>
      <c r="AA6364" s="8">
        <f>IF($D6364="","",V6364-Z6364)</f>
        <v/>
      </c>
      <c r="AB6364" s="8">
        <f>IF($D6364="","",AA6364-N6364)</f>
        <v/>
      </c>
      <c r="AF6364" s="8" t="n"/>
      <c r="AI6364" s="14" t="n"/>
      <c r="AK6364">
        <f>IF($D6364="","",IF(COUNTIF($D$2:$D6364,$D6364)=1,1,0))</f>
        <v/>
      </c>
      <c r="AL6364">
        <f>IF($AK6364=1,SUMPRODUCT(--($AO$2:$AO$7001&lt;$AO6364))+1,"")</f>
        <v/>
      </c>
      <c r="AM6364">
        <f>IF($D6364="","",IF(OR($R6364=TRUE(),$R6364="TRUE"),1,0))</f>
        <v/>
      </c>
      <c r="AN6364">
        <f>IF($D6364="","",IF($X6364="Yes",1,0))</f>
        <v/>
      </c>
      <c r="AO6364">
        <f>IF($AK6364=1,IFERROR(IF(VALUE($D6364)&lt;100000000,VALUE($D6364),1000000000),IFERROR(IF(VALUE(MID($D6364,2,20))&lt;100000000,VALUE(MID($D6364,2,20)),1000000000),1000000000))+ROW()/100000,"")</f>
        <v/>
      </c>
    </row>
    <row r="6365">
      <c r="F6365" s="14" t="n"/>
      <c r="N6365" s="8">
        <f>IF($D6365="","",M6365*V6365/100)</f>
        <v/>
      </c>
      <c r="O6365" s="8" t="n"/>
      <c r="U6365" s="8" t="n"/>
      <c r="V6365" s="8" t="n"/>
      <c r="Y6365">
        <f>IF($D6365="","",IF($AN6365=1,0,IF($AM6365=1,Settings!$C$6,Settings!$C$7))*100)</f>
        <v/>
      </c>
      <c r="Z6365" s="8">
        <f>IF($D6365="","",V6365*Y6365/100)</f>
        <v/>
      </c>
      <c r="AA6365" s="8">
        <f>IF($D6365="","",V6365-Z6365)</f>
        <v/>
      </c>
      <c r="AB6365" s="8">
        <f>IF($D6365="","",AA6365-N6365)</f>
        <v/>
      </c>
      <c r="AF6365" s="8" t="n"/>
      <c r="AI6365" s="14" t="n"/>
      <c r="AK6365">
        <f>IF($D6365="","",IF(COUNTIF($D$2:$D6365,$D6365)=1,1,0))</f>
        <v/>
      </c>
      <c r="AL6365">
        <f>IF($AK6365=1,SUMPRODUCT(--($AO$2:$AO$7001&lt;$AO6365))+1,"")</f>
        <v/>
      </c>
      <c r="AM6365">
        <f>IF($D6365="","",IF(OR($R6365=TRUE(),$R6365="TRUE"),1,0))</f>
        <v/>
      </c>
      <c r="AN6365">
        <f>IF($D6365="","",IF($X6365="Yes",1,0))</f>
        <v/>
      </c>
      <c r="AO6365">
        <f>IF($AK6365=1,IFERROR(IF(VALUE($D6365)&lt;100000000,VALUE($D6365),1000000000),IFERROR(IF(VALUE(MID($D6365,2,20))&lt;100000000,VALUE(MID($D6365,2,20)),1000000000),1000000000))+ROW()/100000,"")</f>
        <v/>
      </c>
    </row>
    <row r="6366">
      <c r="F6366" s="14" t="n"/>
      <c r="N6366" s="8">
        <f>IF($D6366="","",M6366*V6366/100)</f>
        <v/>
      </c>
      <c r="O6366" s="8" t="n"/>
      <c r="U6366" s="8" t="n"/>
      <c r="V6366" s="8" t="n"/>
      <c r="Y6366">
        <f>IF($D6366="","",IF($AN6366=1,0,IF($AM6366=1,Settings!$C$6,Settings!$C$7))*100)</f>
        <v/>
      </c>
      <c r="Z6366" s="8">
        <f>IF($D6366="","",V6366*Y6366/100)</f>
        <v/>
      </c>
      <c r="AA6366" s="8">
        <f>IF($D6366="","",V6366-Z6366)</f>
        <v/>
      </c>
      <c r="AB6366" s="8">
        <f>IF($D6366="","",AA6366-N6366)</f>
        <v/>
      </c>
      <c r="AF6366" s="8" t="n"/>
      <c r="AI6366" s="14" t="n"/>
      <c r="AK6366">
        <f>IF($D6366="","",IF(COUNTIF($D$2:$D6366,$D6366)=1,1,0))</f>
        <v/>
      </c>
      <c r="AL6366">
        <f>IF($AK6366=1,SUMPRODUCT(--($AO$2:$AO$7001&lt;$AO6366))+1,"")</f>
        <v/>
      </c>
      <c r="AM6366">
        <f>IF($D6366="","",IF(OR($R6366=TRUE(),$R6366="TRUE"),1,0))</f>
        <v/>
      </c>
      <c r="AN6366">
        <f>IF($D6366="","",IF($X6366="Yes",1,0))</f>
        <v/>
      </c>
      <c r="AO6366">
        <f>IF($AK6366=1,IFERROR(IF(VALUE($D6366)&lt;100000000,VALUE($D6366),1000000000),IFERROR(IF(VALUE(MID($D6366,2,20))&lt;100000000,VALUE(MID($D6366,2,20)),1000000000),1000000000))+ROW()/100000,"")</f>
        <v/>
      </c>
    </row>
    <row r="6367">
      <c r="F6367" s="14" t="n"/>
      <c r="N6367" s="8">
        <f>IF($D6367="","",M6367*V6367/100)</f>
        <v/>
      </c>
      <c r="O6367" s="8" t="n"/>
      <c r="U6367" s="8" t="n"/>
      <c r="V6367" s="8" t="n"/>
      <c r="Y6367">
        <f>IF($D6367="","",IF($AN6367=1,0,IF($AM6367=1,Settings!$C$6,Settings!$C$7))*100)</f>
        <v/>
      </c>
      <c r="Z6367" s="8">
        <f>IF($D6367="","",V6367*Y6367/100)</f>
        <v/>
      </c>
      <c r="AA6367" s="8">
        <f>IF($D6367="","",V6367-Z6367)</f>
        <v/>
      </c>
      <c r="AB6367" s="8">
        <f>IF($D6367="","",AA6367-N6367)</f>
        <v/>
      </c>
      <c r="AF6367" s="8" t="n"/>
      <c r="AI6367" s="14" t="n"/>
      <c r="AK6367">
        <f>IF($D6367="","",IF(COUNTIF($D$2:$D6367,$D6367)=1,1,0))</f>
        <v/>
      </c>
      <c r="AL6367">
        <f>IF($AK6367=1,SUMPRODUCT(--($AO$2:$AO$7001&lt;$AO6367))+1,"")</f>
        <v/>
      </c>
      <c r="AM6367">
        <f>IF($D6367="","",IF(OR($R6367=TRUE(),$R6367="TRUE"),1,0))</f>
        <v/>
      </c>
      <c r="AN6367">
        <f>IF($D6367="","",IF($X6367="Yes",1,0))</f>
        <v/>
      </c>
      <c r="AO6367">
        <f>IF($AK6367=1,IFERROR(IF(VALUE($D6367)&lt;100000000,VALUE($D6367),1000000000),IFERROR(IF(VALUE(MID($D6367,2,20))&lt;100000000,VALUE(MID($D6367,2,20)),1000000000),1000000000))+ROW()/100000,"")</f>
        <v/>
      </c>
    </row>
    <row r="6368">
      <c r="F6368" s="14" t="n"/>
      <c r="N6368" s="8">
        <f>IF($D6368="","",M6368*V6368/100)</f>
        <v/>
      </c>
      <c r="O6368" s="8" t="n"/>
      <c r="U6368" s="8" t="n"/>
      <c r="V6368" s="8" t="n"/>
      <c r="Y6368">
        <f>IF($D6368="","",IF($AN6368=1,0,IF($AM6368=1,Settings!$C$6,Settings!$C$7))*100)</f>
        <v/>
      </c>
      <c r="Z6368" s="8">
        <f>IF($D6368="","",V6368*Y6368/100)</f>
        <v/>
      </c>
      <c r="AA6368" s="8">
        <f>IF($D6368="","",V6368-Z6368)</f>
        <v/>
      </c>
      <c r="AB6368" s="8">
        <f>IF($D6368="","",AA6368-N6368)</f>
        <v/>
      </c>
      <c r="AF6368" s="8" t="n"/>
      <c r="AI6368" s="14" t="n"/>
      <c r="AK6368">
        <f>IF($D6368="","",IF(COUNTIF($D$2:$D6368,$D6368)=1,1,0))</f>
        <v/>
      </c>
      <c r="AL6368">
        <f>IF($AK6368=1,SUMPRODUCT(--($AO$2:$AO$7001&lt;$AO6368))+1,"")</f>
        <v/>
      </c>
      <c r="AM6368">
        <f>IF($D6368="","",IF(OR($R6368=TRUE(),$R6368="TRUE"),1,0))</f>
        <v/>
      </c>
      <c r="AN6368">
        <f>IF($D6368="","",IF($X6368="Yes",1,0))</f>
        <v/>
      </c>
      <c r="AO6368">
        <f>IF($AK6368=1,IFERROR(IF(VALUE($D6368)&lt;100000000,VALUE($D6368),1000000000),IFERROR(IF(VALUE(MID($D6368,2,20))&lt;100000000,VALUE(MID($D6368,2,20)),1000000000),1000000000))+ROW()/100000,"")</f>
        <v/>
      </c>
    </row>
    <row r="6369">
      <c r="F6369" s="14" t="n"/>
      <c r="N6369" s="8">
        <f>IF($D6369="","",M6369*V6369/100)</f>
        <v/>
      </c>
      <c r="O6369" s="8" t="n"/>
      <c r="U6369" s="8" t="n"/>
      <c r="V6369" s="8" t="n"/>
      <c r="Y6369">
        <f>IF($D6369="","",IF($AN6369=1,0,IF($AM6369=1,Settings!$C$6,Settings!$C$7))*100)</f>
        <v/>
      </c>
      <c r="Z6369" s="8">
        <f>IF($D6369="","",V6369*Y6369/100)</f>
        <v/>
      </c>
      <c r="AA6369" s="8">
        <f>IF($D6369="","",V6369-Z6369)</f>
        <v/>
      </c>
      <c r="AB6369" s="8">
        <f>IF($D6369="","",AA6369-N6369)</f>
        <v/>
      </c>
      <c r="AF6369" s="8" t="n"/>
      <c r="AI6369" s="14" t="n"/>
      <c r="AK6369">
        <f>IF($D6369="","",IF(COUNTIF($D$2:$D6369,$D6369)=1,1,0))</f>
        <v/>
      </c>
      <c r="AL6369">
        <f>IF($AK6369=1,SUMPRODUCT(--($AO$2:$AO$7001&lt;$AO6369))+1,"")</f>
        <v/>
      </c>
      <c r="AM6369">
        <f>IF($D6369="","",IF(OR($R6369=TRUE(),$R6369="TRUE"),1,0))</f>
        <v/>
      </c>
      <c r="AN6369">
        <f>IF($D6369="","",IF($X6369="Yes",1,0))</f>
        <v/>
      </c>
      <c r="AO6369">
        <f>IF($AK6369=1,IFERROR(IF(VALUE($D6369)&lt;100000000,VALUE($D6369),1000000000),IFERROR(IF(VALUE(MID($D6369,2,20))&lt;100000000,VALUE(MID($D6369,2,20)),1000000000),1000000000))+ROW()/100000,"")</f>
        <v/>
      </c>
    </row>
    <row r="6370">
      <c r="F6370" s="14" t="n"/>
      <c r="N6370" s="8">
        <f>IF($D6370="","",M6370*V6370/100)</f>
        <v/>
      </c>
      <c r="O6370" s="8" t="n"/>
      <c r="U6370" s="8" t="n"/>
      <c r="V6370" s="8" t="n"/>
      <c r="Y6370">
        <f>IF($D6370="","",IF($AN6370=1,0,IF($AM6370=1,Settings!$C$6,Settings!$C$7))*100)</f>
        <v/>
      </c>
      <c r="Z6370" s="8">
        <f>IF($D6370="","",V6370*Y6370/100)</f>
        <v/>
      </c>
      <c r="AA6370" s="8">
        <f>IF($D6370="","",V6370-Z6370)</f>
        <v/>
      </c>
      <c r="AB6370" s="8">
        <f>IF($D6370="","",AA6370-N6370)</f>
        <v/>
      </c>
      <c r="AF6370" s="8" t="n"/>
      <c r="AI6370" s="14" t="n"/>
      <c r="AK6370">
        <f>IF($D6370="","",IF(COUNTIF($D$2:$D6370,$D6370)=1,1,0))</f>
        <v/>
      </c>
      <c r="AL6370">
        <f>IF($AK6370=1,SUMPRODUCT(--($AO$2:$AO$7001&lt;$AO6370))+1,"")</f>
        <v/>
      </c>
      <c r="AM6370">
        <f>IF($D6370="","",IF(OR($R6370=TRUE(),$R6370="TRUE"),1,0))</f>
        <v/>
      </c>
      <c r="AN6370">
        <f>IF($D6370="","",IF($X6370="Yes",1,0))</f>
        <v/>
      </c>
      <c r="AO6370">
        <f>IF($AK6370=1,IFERROR(IF(VALUE($D6370)&lt;100000000,VALUE($D6370),1000000000),IFERROR(IF(VALUE(MID($D6370,2,20))&lt;100000000,VALUE(MID($D6370,2,20)),1000000000),1000000000))+ROW()/100000,"")</f>
        <v/>
      </c>
    </row>
    <row r="6371">
      <c r="F6371" s="14" t="n"/>
      <c r="N6371" s="8">
        <f>IF($D6371="","",M6371*V6371/100)</f>
        <v/>
      </c>
      <c r="O6371" s="8" t="n"/>
      <c r="U6371" s="8" t="n"/>
      <c r="V6371" s="8" t="n"/>
      <c r="Y6371">
        <f>IF($D6371="","",IF($AN6371=1,0,IF($AM6371=1,Settings!$C$6,Settings!$C$7))*100)</f>
        <v/>
      </c>
      <c r="Z6371" s="8">
        <f>IF($D6371="","",V6371*Y6371/100)</f>
        <v/>
      </c>
      <c r="AA6371" s="8">
        <f>IF($D6371="","",V6371-Z6371)</f>
        <v/>
      </c>
      <c r="AB6371" s="8">
        <f>IF($D6371="","",AA6371-N6371)</f>
        <v/>
      </c>
      <c r="AF6371" s="8" t="n"/>
      <c r="AI6371" s="14" t="n"/>
      <c r="AK6371">
        <f>IF($D6371="","",IF(COUNTIF($D$2:$D6371,$D6371)=1,1,0))</f>
        <v/>
      </c>
      <c r="AL6371">
        <f>IF($AK6371=1,SUMPRODUCT(--($AO$2:$AO$7001&lt;$AO6371))+1,"")</f>
        <v/>
      </c>
      <c r="AM6371">
        <f>IF($D6371="","",IF(OR($R6371=TRUE(),$R6371="TRUE"),1,0))</f>
        <v/>
      </c>
      <c r="AN6371">
        <f>IF($D6371="","",IF($X6371="Yes",1,0))</f>
        <v/>
      </c>
      <c r="AO6371">
        <f>IF($AK6371=1,IFERROR(IF(VALUE($D6371)&lt;100000000,VALUE($D6371),1000000000),IFERROR(IF(VALUE(MID($D6371,2,20))&lt;100000000,VALUE(MID($D6371,2,20)),1000000000),1000000000))+ROW()/100000,"")</f>
        <v/>
      </c>
    </row>
    <row r="6372">
      <c r="F6372" s="14" t="n"/>
      <c r="N6372" s="8">
        <f>IF($D6372="","",M6372*V6372/100)</f>
        <v/>
      </c>
      <c r="O6372" s="8" t="n"/>
      <c r="U6372" s="8" t="n"/>
      <c r="V6372" s="8" t="n"/>
      <c r="Y6372">
        <f>IF($D6372="","",IF($AN6372=1,0,IF($AM6372=1,Settings!$C$6,Settings!$C$7))*100)</f>
        <v/>
      </c>
      <c r="Z6372" s="8">
        <f>IF($D6372="","",V6372*Y6372/100)</f>
        <v/>
      </c>
      <c r="AA6372" s="8">
        <f>IF($D6372="","",V6372-Z6372)</f>
        <v/>
      </c>
      <c r="AB6372" s="8">
        <f>IF($D6372="","",AA6372-N6372)</f>
        <v/>
      </c>
      <c r="AF6372" s="8" t="n"/>
      <c r="AI6372" s="14" t="n"/>
      <c r="AK6372">
        <f>IF($D6372="","",IF(COUNTIF($D$2:$D6372,$D6372)=1,1,0))</f>
        <v/>
      </c>
      <c r="AL6372">
        <f>IF($AK6372=1,SUMPRODUCT(--($AO$2:$AO$7001&lt;$AO6372))+1,"")</f>
        <v/>
      </c>
      <c r="AM6372">
        <f>IF($D6372="","",IF(OR($R6372=TRUE(),$R6372="TRUE"),1,0))</f>
        <v/>
      </c>
      <c r="AN6372">
        <f>IF($D6372="","",IF($X6372="Yes",1,0))</f>
        <v/>
      </c>
      <c r="AO6372">
        <f>IF($AK6372=1,IFERROR(IF(VALUE($D6372)&lt;100000000,VALUE($D6372),1000000000),IFERROR(IF(VALUE(MID($D6372,2,20))&lt;100000000,VALUE(MID($D6372,2,20)),1000000000),1000000000))+ROW()/100000,"")</f>
        <v/>
      </c>
    </row>
    <row r="6373">
      <c r="F6373" s="14" t="n"/>
      <c r="N6373" s="8">
        <f>IF($D6373="","",M6373*V6373/100)</f>
        <v/>
      </c>
      <c r="O6373" s="8" t="n"/>
      <c r="U6373" s="8" t="n"/>
      <c r="V6373" s="8" t="n"/>
      <c r="Y6373">
        <f>IF($D6373="","",IF($AN6373=1,0,IF($AM6373=1,Settings!$C$6,Settings!$C$7))*100)</f>
        <v/>
      </c>
      <c r="Z6373" s="8">
        <f>IF($D6373="","",V6373*Y6373/100)</f>
        <v/>
      </c>
      <c r="AA6373" s="8">
        <f>IF($D6373="","",V6373-Z6373)</f>
        <v/>
      </c>
      <c r="AB6373" s="8">
        <f>IF($D6373="","",AA6373-N6373)</f>
        <v/>
      </c>
      <c r="AF6373" s="8" t="n"/>
      <c r="AI6373" s="14" t="n"/>
      <c r="AK6373">
        <f>IF($D6373="","",IF(COUNTIF($D$2:$D6373,$D6373)=1,1,0))</f>
        <v/>
      </c>
      <c r="AL6373">
        <f>IF($AK6373=1,SUMPRODUCT(--($AO$2:$AO$7001&lt;$AO6373))+1,"")</f>
        <v/>
      </c>
      <c r="AM6373">
        <f>IF($D6373="","",IF(OR($R6373=TRUE(),$R6373="TRUE"),1,0))</f>
        <v/>
      </c>
      <c r="AN6373">
        <f>IF($D6373="","",IF($X6373="Yes",1,0))</f>
        <v/>
      </c>
      <c r="AO6373">
        <f>IF($AK6373=1,IFERROR(IF(VALUE($D6373)&lt;100000000,VALUE($D6373),1000000000),IFERROR(IF(VALUE(MID($D6373,2,20))&lt;100000000,VALUE(MID($D6373,2,20)),1000000000),1000000000))+ROW()/100000,"")</f>
        <v/>
      </c>
    </row>
    <row r="6374">
      <c r="F6374" s="14" t="n"/>
      <c r="N6374" s="8">
        <f>IF($D6374="","",M6374*V6374/100)</f>
        <v/>
      </c>
      <c r="O6374" s="8" t="n"/>
      <c r="U6374" s="8" t="n"/>
      <c r="V6374" s="8" t="n"/>
      <c r="Y6374">
        <f>IF($D6374="","",IF($AN6374=1,0,IF($AM6374=1,Settings!$C$6,Settings!$C$7))*100)</f>
        <v/>
      </c>
      <c r="Z6374" s="8">
        <f>IF($D6374="","",V6374*Y6374/100)</f>
        <v/>
      </c>
      <c r="AA6374" s="8">
        <f>IF($D6374="","",V6374-Z6374)</f>
        <v/>
      </c>
      <c r="AB6374" s="8">
        <f>IF($D6374="","",AA6374-N6374)</f>
        <v/>
      </c>
      <c r="AF6374" s="8" t="n"/>
      <c r="AI6374" s="14" t="n"/>
      <c r="AK6374">
        <f>IF($D6374="","",IF(COUNTIF($D$2:$D6374,$D6374)=1,1,0))</f>
        <v/>
      </c>
      <c r="AL6374">
        <f>IF($AK6374=1,SUMPRODUCT(--($AO$2:$AO$7001&lt;$AO6374))+1,"")</f>
        <v/>
      </c>
      <c r="AM6374">
        <f>IF($D6374="","",IF(OR($R6374=TRUE(),$R6374="TRUE"),1,0))</f>
        <v/>
      </c>
      <c r="AN6374">
        <f>IF($D6374="","",IF($X6374="Yes",1,0))</f>
        <v/>
      </c>
      <c r="AO6374">
        <f>IF($AK6374=1,IFERROR(IF(VALUE($D6374)&lt;100000000,VALUE($D6374),1000000000),IFERROR(IF(VALUE(MID($D6374,2,20))&lt;100000000,VALUE(MID($D6374,2,20)),1000000000),1000000000))+ROW()/100000,"")</f>
        <v/>
      </c>
    </row>
    <row r="6375">
      <c r="F6375" s="14" t="n"/>
      <c r="N6375" s="8">
        <f>IF($D6375="","",M6375*V6375/100)</f>
        <v/>
      </c>
      <c r="O6375" s="8" t="n"/>
      <c r="U6375" s="8" t="n"/>
      <c r="V6375" s="8" t="n"/>
      <c r="Y6375">
        <f>IF($D6375="","",IF($AN6375=1,0,IF($AM6375=1,Settings!$C$6,Settings!$C$7))*100)</f>
        <v/>
      </c>
      <c r="Z6375" s="8">
        <f>IF($D6375="","",V6375*Y6375/100)</f>
        <v/>
      </c>
      <c r="AA6375" s="8">
        <f>IF($D6375="","",V6375-Z6375)</f>
        <v/>
      </c>
      <c r="AB6375" s="8">
        <f>IF($D6375="","",AA6375-N6375)</f>
        <v/>
      </c>
      <c r="AF6375" s="8" t="n"/>
      <c r="AI6375" s="14" t="n"/>
      <c r="AK6375">
        <f>IF($D6375="","",IF(COUNTIF($D$2:$D6375,$D6375)=1,1,0))</f>
        <v/>
      </c>
      <c r="AL6375">
        <f>IF($AK6375=1,SUMPRODUCT(--($AO$2:$AO$7001&lt;$AO6375))+1,"")</f>
        <v/>
      </c>
      <c r="AM6375">
        <f>IF($D6375="","",IF(OR($R6375=TRUE(),$R6375="TRUE"),1,0))</f>
        <v/>
      </c>
      <c r="AN6375">
        <f>IF($D6375="","",IF($X6375="Yes",1,0))</f>
        <v/>
      </c>
      <c r="AO6375">
        <f>IF($AK6375=1,IFERROR(IF(VALUE($D6375)&lt;100000000,VALUE($D6375),1000000000),IFERROR(IF(VALUE(MID($D6375,2,20))&lt;100000000,VALUE(MID($D6375,2,20)),1000000000),1000000000))+ROW()/100000,"")</f>
        <v/>
      </c>
    </row>
    <row r="6376">
      <c r="F6376" s="14" t="n"/>
      <c r="N6376" s="8">
        <f>IF($D6376="","",M6376*V6376/100)</f>
        <v/>
      </c>
      <c r="O6376" s="8" t="n"/>
      <c r="U6376" s="8" t="n"/>
      <c r="V6376" s="8" t="n"/>
      <c r="Y6376">
        <f>IF($D6376="","",IF($AN6376=1,0,IF($AM6376=1,Settings!$C$6,Settings!$C$7))*100)</f>
        <v/>
      </c>
      <c r="Z6376" s="8">
        <f>IF($D6376="","",V6376*Y6376/100)</f>
        <v/>
      </c>
      <c r="AA6376" s="8">
        <f>IF($D6376="","",V6376-Z6376)</f>
        <v/>
      </c>
      <c r="AB6376" s="8">
        <f>IF($D6376="","",AA6376-N6376)</f>
        <v/>
      </c>
      <c r="AF6376" s="8" t="n"/>
      <c r="AI6376" s="14" t="n"/>
      <c r="AK6376">
        <f>IF($D6376="","",IF(COUNTIF($D$2:$D6376,$D6376)=1,1,0))</f>
        <v/>
      </c>
      <c r="AL6376">
        <f>IF($AK6376=1,SUMPRODUCT(--($AO$2:$AO$7001&lt;$AO6376))+1,"")</f>
        <v/>
      </c>
      <c r="AM6376">
        <f>IF($D6376="","",IF(OR($R6376=TRUE(),$R6376="TRUE"),1,0))</f>
        <v/>
      </c>
      <c r="AN6376">
        <f>IF($D6376="","",IF($X6376="Yes",1,0))</f>
        <v/>
      </c>
      <c r="AO6376">
        <f>IF($AK6376=1,IFERROR(IF(VALUE($D6376)&lt;100000000,VALUE($D6376),1000000000),IFERROR(IF(VALUE(MID($D6376,2,20))&lt;100000000,VALUE(MID($D6376,2,20)),1000000000),1000000000))+ROW()/100000,"")</f>
        <v/>
      </c>
    </row>
    <row r="6377">
      <c r="F6377" s="14" t="n"/>
      <c r="N6377" s="8">
        <f>IF($D6377="","",M6377*V6377/100)</f>
        <v/>
      </c>
      <c r="O6377" s="8" t="n"/>
      <c r="U6377" s="8" t="n"/>
      <c r="V6377" s="8" t="n"/>
      <c r="Y6377">
        <f>IF($D6377="","",IF($AN6377=1,0,IF($AM6377=1,Settings!$C$6,Settings!$C$7))*100)</f>
        <v/>
      </c>
      <c r="Z6377" s="8">
        <f>IF($D6377="","",V6377*Y6377/100)</f>
        <v/>
      </c>
      <c r="AA6377" s="8">
        <f>IF($D6377="","",V6377-Z6377)</f>
        <v/>
      </c>
      <c r="AB6377" s="8">
        <f>IF($D6377="","",AA6377-N6377)</f>
        <v/>
      </c>
      <c r="AF6377" s="8" t="n"/>
      <c r="AI6377" s="14" t="n"/>
      <c r="AK6377">
        <f>IF($D6377="","",IF(COUNTIF($D$2:$D6377,$D6377)=1,1,0))</f>
        <v/>
      </c>
      <c r="AL6377">
        <f>IF($AK6377=1,SUMPRODUCT(--($AO$2:$AO$7001&lt;$AO6377))+1,"")</f>
        <v/>
      </c>
      <c r="AM6377">
        <f>IF($D6377="","",IF(OR($R6377=TRUE(),$R6377="TRUE"),1,0))</f>
        <v/>
      </c>
      <c r="AN6377">
        <f>IF($D6377="","",IF($X6377="Yes",1,0))</f>
        <v/>
      </c>
      <c r="AO6377">
        <f>IF($AK6377=1,IFERROR(IF(VALUE($D6377)&lt;100000000,VALUE($D6377),1000000000),IFERROR(IF(VALUE(MID($D6377,2,20))&lt;100000000,VALUE(MID($D6377,2,20)),1000000000),1000000000))+ROW()/100000,"")</f>
        <v/>
      </c>
    </row>
    <row r="6378">
      <c r="F6378" s="14" t="n"/>
      <c r="N6378" s="8">
        <f>IF($D6378="","",M6378*V6378/100)</f>
        <v/>
      </c>
      <c r="O6378" s="8" t="n"/>
      <c r="U6378" s="8" t="n"/>
      <c r="V6378" s="8" t="n"/>
      <c r="Y6378">
        <f>IF($D6378="","",IF($AN6378=1,0,IF($AM6378=1,Settings!$C$6,Settings!$C$7))*100)</f>
        <v/>
      </c>
      <c r="Z6378" s="8">
        <f>IF($D6378="","",V6378*Y6378/100)</f>
        <v/>
      </c>
      <c r="AA6378" s="8">
        <f>IF($D6378="","",V6378-Z6378)</f>
        <v/>
      </c>
      <c r="AB6378" s="8">
        <f>IF($D6378="","",AA6378-N6378)</f>
        <v/>
      </c>
      <c r="AF6378" s="8" t="n"/>
      <c r="AI6378" s="14" t="n"/>
      <c r="AK6378">
        <f>IF($D6378="","",IF(COUNTIF($D$2:$D6378,$D6378)=1,1,0))</f>
        <v/>
      </c>
      <c r="AL6378">
        <f>IF($AK6378=1,SUMPRODUCT(--($AO$2:$AO$7001&lt;$AO6378))+1,"")</f>
        <v/>
      </c>
      <c r="AM6378">
        <f>IF($D6378="","",IF(OR($R6378=TRUE(),$R6378="TRUE"),1,0))</f>
        <v/>
      </c>
      <c r="AN6378">
        <f>IF($D6378="","",IF($X6378="Yes",1,0))</f>
        <v/>
      </c>
      <c r="AO6378">
        <f>IF($AK6378=1,IFERROR(IF(VALUE($D6378)&lt;100000000,VALUE($D6378),1000000000),IFERROR(IF(VALUE(MID($D6378,2,20))&lt;100000000,VALUE(MID($D6378,2,20)),1000000000),1000000000))+ROW()/100000,"")</f>
        <v/>
      </c>
    </row>
    <row r="6379">
      <c r="F6379" s="14" t="n"/>
      <c r="N6379" s="8">
        <f>IF($D6379="","",M6379*V6379/100)</f>
        <v/>
      </c>
      <c r="O6379" s="8" t="n"/>
      <c r="U6379" s="8" t="n"/>
      <c r="V6379" s="8" t="n"/>
      <c r="Y6379">
        <f>IF($D6379="","",IF($AN6379=1,0,IF($AM6379=1,Settings!$C$6,Settings!$C$7))*100)</f>
        <v/>
      </c>
      <c r="Z6379" s="8">
        <f>IF($D6379="","",V6379*Y6379/100)</f>
        <v/>
      </c>
      <c r="AA6379" s="8">
        <f>IF($D6379="","",V6379-Z6379)</f>
        <v/>
      </c>
      <c r="AB6379" s="8">
        <f>IF($D6379="","",AA6379-N6379)</f>
        <v/>
      </c>
      <c r="AF6379" s="8" t="n"/>
      <c r="AI6379" s="14" t="n"/>
      <c r="AK6379">
        <f>IF($D6379="","",IF(COUNTIF($D$2:$D6379,$D6379)=1,1,0))</f>
        <v/>
      </c>
      <c r="AL6379">
        <f>IF($AK6379=1,SUMPRODUCT(--($AO$2:$AO$7001&lt;$AO6379))+1,"")</f>
        <v/>
      </c>
      <c r="AM6379">
        <f>IF($D6379="","",IF(OR($R6379=TRUE(),$R6379="TRUE"),1,0))</f>
        <v/>
      </c>
      <c r="AN6379">
        <f>IF($D6379="","",IF($X6379="Yes",1,0))</f>
        <v/>
      </c>
      <c r="AO6379">
        <f>IF($AK6379=1,IFERROR(IF(VALUE($D6379)&lt;100000000,VALUE($D6379),1000000000),IFERROR(IF(VALUE(MID($D6379,2,20))&lt;100000000,VALUE(MID($D6379,2,20)),1000000000),1000000000))+ROW()/100000,"")</f>
        <v/>
      </c>
    </row>
    <row r="6380">
      <c r="F6380" s="14" t="n"/>
      <c r="N6380" s="8">
        <f>IF($D6380="","",M6380*V6380/100)</f>
        <v/>
      </c>
      <c r="O6380" s="8" t="n"/>
      <c r="U6380" s="8" t="n"/>
      <c r="V6380" s="8" t="n"/>
      <c r="Y6380">
        <f>IF($D6380="","",IF($AN6380=1,0,IF($AM6380=1,Settings!$C$6,Settings!$C$7))*100)</f>
        <v/>
      </c>
      <c r="Z6380" s="8">
        <f>IF($D6380="","",V6380*Y6380/100)</f>
        <v/>
      </c>
      <c r="AA6380" s="8">
        <f>IF($D6380="","",V6380-Z6380)</f>
        <v/>
      </c>
      <c r="AB6380" s="8">
        <f>IF($D6380="","",AA6380-N6380)</f>
        <v/>
      </c>
      <c r="AF6380" s="8" t="n"/>
      <c r="AI6380" s="14" t="n"/>
      <c r="AK6380">
        <f>IF($D6380="","",IF(COUNTIF($D$2:$D6380,$D6380)=1,1,0))</f>
        <v/>
      </c>
      <c r="AL6380">
        <f>IF($AK6380=1,SUMPRODUCT(--($AO$2:$AO$7001&lt;$AO6380))+1,"")</f>
        <v/>
      </c>
      <c r="AM6380">
        <f>IF($D6380="","",IF(OR($R6380=TRUE(),$R6380="TRUE"),1,0))</f>
        <v/>
      </c>
      <c r="AN6380">
        <f>IF($D6380="","",IF($X6380="Yes",1,0))</f>
        <v/>
      </c>
      <c r="AO6380">
        <f>IF($AK6380=1,IFERROR(IF(VALUE($D6380)&lt;100000000,VALUE($D6380),1000000000),IFERROR(IF(VALUE(MID($D6380,2,20))&lt;100000000,VALUE(MID($D6380,2,20)),1000000000),1000000000))+ROW()/100000,"")</f>
        <v/>
      </c>
    </row>
    <row r="6381">
      <c r="F6381" s="14" t="n"/>
      <c r="N6381" s="8">
        <f>IF($D6381="","",M6381*V6381/100)</f>
        <v/>
      </c>
      <c r="O6381" s="8" t="n"/>
      <c r="U6381" s="8" t="n"/>
      <c r="V6381" s="8" t="n"/>
      <c r="Y6381">
        <f>IF($D6381="","",IF($AN6381=1,0,IF($AM6381=1,Settings!$C$6,Settings!$C$7))*100)</f>
        <v/>
      </c>
      <c r="Z6381" s="8">
        <f>IF($D6381="","",V6381*Y6381/100)</f>
        <v/>
      </c>
      <c r="AA6381" s="8">
        <f>IF($D6381="","",V6381-Z6381)</f>
        <v/>
      </c>
      <c r="AB6381" s="8">
        <f>IF($D6381="","",AA6381-N6381)</f>
        <v/>
      </c>
      <c r="AF6381" s="8" t="n"/>
      <c r="AI6381" s="14" t="n"/>
      <c r="AK6381">
        <f>IF($D6381="","",IF(COUNTIF($D$2:$D6381,$D6381)=1,1,0))</f>
        <v/>
      </c>
      <c r="AL6381">
        <f>IF($AK6381=1,SUMPRODUCT(--($AO$2:$AO$7001&lt;$AO6381))+1,"")</f>
        <v/>
      </c>
      <c r="AM6381">
        <f>IF($D6381="","",IF(OR($R6381=TRUE(),$R6381="TRUE"),1,0))</f>
        <v/>
      </c>
      <c r="AN6381">
        <f>IF($D6381="","",IF($X6381="Yes",1,0))</f>
        <v/>
      </c>
      <c r="AO6381">
        <f>IF($AK6381=1,IFERROR(IF(VALUE($D6381)&lt;100000000,VALUE($D6381),1000000000),IFERROR(IF(VALUE(MID($D6381,2,20))&lt;100000000,VALUE(MID($D6381,2,20)),1000000000),1000000000))+ROW()/100000,"")</f>
        <v/>
      </c>
    </row>
    <row r="6382">
      <c r="F6382" s="14" t="n"/>
      <c r="N6382" s="8">
        <f>IF($D6382="","",M6382*V6382/100)</f>
        <v/>
      </c>
      <c r="O6382" s="8" t="n"/>
      <c r="U6382" s="8" t="n"/>
      <c r="V6382" s="8" t="n"/>
      <c r="Y6382">
        <f>IF($D6382="","",IF($AN6382=1,0,IF($AM6382=1,Settings!$C$6,Settings!$C$7))*100)</f>
        <v/>
      </c>
      <c r="Z6382" s="8">
        <f>IF($D6382="","",V6382*Y6382/100)</f>
        <v/>
      </c>
      <c r="AA6382" s="8">
        <f>IF($D6382="","",V6382-Z6382)</f>
        <v/>
      </c>
      <c r="AB6382" s="8">
        <f>IF($D6382="","",AA6382-N6382)</f>
        <v/>
      </c>
      <c r="AF6382" s="8" t="n"/>
      <c r="AI6382" s="14" t="n"/>
      <c r="AK6382">
        <f>IF($D6382="","",IF(COUNTIF($D$2:$D6382,$D6382)=1,1,0))</f>
        <v/>
      </c>
      <c r="AL6382">
        <f>IF($AK6382=1,SUMPRODUCT(--($AO$2:$AO$7001&lt;$AO6382))+1,"")</f>
        <v/>
      </c>
      <c r="AM6382">
        <f>IF($D6382="","",IF(OR($R6382=TRUE(),$R6382="TRUE"),1,0))</f>
        <v/>
      </c>
      <c r="AN6382">
        <f>IF($D6382="","",IF($X6382="Yes",1,0))</f>
        <v/>
      </c>
      <c r="AO6382">
        <f>IF($AK6382=1,IFERROR(IF(VALUE($D6382)&lt;100000000,VALUE($D6382),1000000000),IFERROR(IF(VALUE(MID($D6382,2,20))&lt;100000000,VALUE(MID($D6382,2,20)),1000000000),1000000000))+ROW()/100000,"")</f>
        <v/>
      </c>
    </row>
    <row r="6383">
      <c r="F6383" s="14" t="n"/>
      <c r="N6383" s="8">
        <f>IF($D6383="","",M6383*V6383/100)</f>
        <v/>
      </c>
      <c r="O6383" s="8" t="n"/>
      <c r="U6383" s="8" t="n"/>
      <c r="V6383" s="8" t="n"/>
      <c r="Y6383">
        <f>IF($D6383="","",IF($AN6383=1,0,IF($AM6383=1,Settings!$C$6,Settings!$C$7))*100)</f>
        <v/>
      </c>
      <c r="Z6383" s="8">
        <f>IF($D6383="","",V6383*Y6383/100)</f>
        <v/>
      </c>
      <c r="AA6383" s="8">
        <f>IF($D6383="","",V6383-Z6383)</f>
        <v/>
      </c>
      <c r="AB6383" s="8">
        <f>IF($D6383="","",AA6383-N6383)</f>
        <v/>
      </c>
      <c r="AF6383" s="8" t="n"/>
      <c r="AI6383" s="14" t="n"/>
      <c r="AK6383">
        <f>IF($D6383="","",IF(COUNTIF($D$2:$D6383,$D6383)=1,1,0))</f>
        <v/>
      </c>
      <c r="AL6383">
        <f>IF($AK6383=1,SUMPRODUCT(--($AO$2:$AO$7001&lt;$AO6383))+1,"")</f>
        <v/>
      </c>
      <c r="AM6383">
        <f>IF($D6383="","",IF(OR($R6383=TRUE(),$R6383="TRUE"),1,0))</f>
        <v/>
      </c>
      <c r="AN6383">
        <f>IF($D6383="","",IF($X6383="Yes",1,0))</f>
        <v/>
      </c>
      <c r="AO6383">
        <f>IF($AK6383=1,IFERROR(IF(VALUE($D6383)&lt;100000000,VALUE($D6383),1000000000),IFERROR(IF(VALUE(MID($D6383,2,20))&lt;100000000,VALUE(MID($D6383,2,20)),1000000000),1000000000))+ROW()/100000,"")</f>
        <v/>
      </c>
    </row>
    <row r="6384">
      <c r="F6384" s="14" t="n"/>
      <c r="N6384" s="8">
        <f>IF($D6384="","",M6384*V6384/100)</f>
        <v/>
      </c>
      <c r="O6384" s="8" t="n"/>
      <c r="U6384" s="8" t="n"/>
      <c r="V6384" s="8" t="n"/>
      <c r="Y6384">
        <f>IF($D6384="","",IF($AN6384=1,0,IF($AM6384=1,Settings!$C$6,Settings!$C$7))*100)</f>
        <v/>
      </c>
      <c r="Z6384" s="8">
        <f>IF($D6384="","",V6384*Y6384/100)</f>
        <v/>
      </c>
      <c r="AA6384" s="8">
        <f>IF($D6384="","",V6384-Z6384)</f>
        <v/>
      </c>
      <c r="AB6384" s="8">
        <f>IF($D6384="","",AA6384-N6384)</f>
        <v/>
      </c>
      <c r="AF6384" s="8" t="n"/>
      <c r="AI6384" s="14" t="n"/>
      <c r="AK6384">
        <f>IF($D6384="","",IF(COUNTIF($D$2:$D6384,$D6384)=1,1,0))</f>
        <v/>
      </c>
      <c r="AL6384">
        <f>IF($AK6384=1,SUMPRODUCT(--($AO$2:$AO$7001&lt;$AO6384))+1,"")</f>
        <v/>
      </c>
      <c r="AM6384">
        <f>IF($D6384="","",IF(OR($R6384=TRUE(),$R6384="TRUE"),1,0))</f>
        <v/>
      </c>
      <c r="AN6384">
        <f>IF($D6384="","",IF($X6384="Yes",1,0))</f>
        <v/>
      </c>
      <c r="AO6384">
        <f>IF($AK6384=1,IFERROR(IF(VALUE($D6384)&lt;100000000,VALUE($D6384),1000000000),IFERROR(IF(VALUE(MID($D6384,2,20))&lt;100000000,VALUE(MID($D6384,2,20)),1000000000),1000000000))+ROW()/100000,"")</f>
        <v/>
      </c>
    </row>
    <row r="6385">
      <c r="F6385" s="14" t="n"/>
      <c r="N6385" s="8">
        <f>IF($D6385="","",M6385*V6385/100)</f>
        <v/>
      </c>
      <c r="O6385" s="8" t="n"/>
      <c r="U6385" s="8" t="n"/>
      <c r="V6385" s="8" t="n"/>
      <c r="Y6385">
        <f>IF($D6385="","",IF($AN6385=1,0,IF($AM6385=1,Settings!$C$6,Settings!$C$7))*100)</f>
        <v/>
      </c>
      <c r="Z6385" s="8">
        <f>IF($D6385="","",V6385*Y6385/100)</f>
        <v/>
      </c>
      <c r="AA6385" s="8">
        <f>IF($D6385="","",V6385-Z6385)</f>
        <v/>
      </c>
      <c r="AB6385" s="8">
        <f>IF($D6385="","",AA6385-N6385)</f>
        <v/>
      </c>
      <c r="AF6385" s="8" t="n"/>
      <c r="AI6385" s="14" t="n"/>
      <c r="AK6385">
        <f>IF($D6385="","",IF(COUNTIF($D$2:$D6385,$D6385)=1,1,0))</f>
        <v/>
      </c>
      <c r="AL6385">
        <f>IF($AK6385=1,SUMPRODUCT(--($AO$2:$AO$7001&lt;$AO6385))+1,"")</f>
        <v/>
      </c>
      <c r="AM6385">
        <f>IF($D6385="","",IF(OR($R6385=TRUE(),$R6385="TRUE"),1,0))</f>
        <v/>
      </c>
      <c r="AN6385">
        <f>IF($D6385="","",IF($X6385="Yes",1,0))</f>
        <v/>
      </c>
      <c r="AO6385">
        <f>IF($AK6385=1,IFERROR(IF(VALUE($D6385)&lt;100000000,VALUE($D6385),1000000000),IFERROR(IF(VALUE(MID($D6385,2,20))&lt;100000000,VALUE(MID($D6385,2,20)),1000000000),1000000000))+ROW()/100000,"")</f>
        <v/>
      </c>
    </row>
    <row r="6386">
      <c r="F6386" s="14" t="n"/>
      <c r="N6386" s="8">
        <f>IF($D6386="","",M6386*V6386/100)</f>
        <v/>
      </c>
      <c r="O6386" s="8" t="n"/>
      <c r="U6386" s="8" t="n"/>
      <c r="V6386" s="8" t="n"/>
      <c r="Y6386">
        <f>IF($D6386="","",IF($AN6386=1,0,IF($AM6386=1,Settings!$C$6,Settings!$C$7))*100)</f>
        <v/>
      </c>
      <c r="Z6386" s="8">
        <f>IF($D6386="","",V6386*Y6386/100)</f>
        <v/>
      </c>
      <c r="AA6386" s="8">
        <f>IF($D6386="","",V6386-Z6386)</f>
        <v/>
      </c>
      <c r="AB6386" s="8">
        <f>IF($D6386="","",AA6386-N6386)</f>
        <v/>
      </c>
      <c r="AF6386" s="8" t="n"/>
      <c r="AI6386" s="14" t="n"/>
      <c r="AK6386">
        <f>IF($D6386="","",IF(COUNTIF($D$2:$D6386,$D6386)=1,1,0))</f>
        <v/>
      </c>
      <c r="AL6386">
        <f>IF($AK6386=1,SUMPRODUCT(--($AO$2:$AO$7001&lt;$AO6386))+1,"")</f>
        <v/>
      </c>
      <c r="AM6386">
        <f>IF($D6386="","",IF(OR($R6386=TRUE(),$R6386="TRUE"),1,0))</f>
        <v/>
      </c>
      <c r="AN6386">
        <f>IF($D6386="","",IF($X6386="Yes",1,0))</f>
        <v/>
      </c>
      <c r="AO6386">
        <f>IF($AK6386=1,IFERROR(IF(VALUE($D6386)&lt;100000000,VALUE($D6386),1000000000),IFERROR(IF(VALUE(MID($D6386,2,20))&lt;100000000,VALUE(MID($D6386,2,20)),1000000000),1000000000))+ROW()/100000,"")</f>
        <v/>
      </c>
    </row>
    <row r="6387">
      <c r="F6387" s="14" t="n"/>
      <c r="N6387" s="8">
        <f>IF($D6387="","",M6387*V6387/100)</f>
        <v/>
      </c>
      <c r="O6387" s="8" t="n"/>
      <c r="U6387" s="8" t="n"/>
      <c r="V6387" s="8" t="n"/>
      <c r="Y6387">
        <f>IF($D6387="","",IF($AN6387=1,0,IF($AM6387=1,Settings!$C$6,Settings!$C$7))*100)</f>
        <v/>
      </c>
      <c r="Z6387" s="8">
        <f>IF($D6387="","",V6387*Y6387/100)</f>
        <v/>
      </c>
      <c r="AA6387" s="8">
        <f>IF($D6387="","",V6387-Z6387)</f>
        <v/>
      </c>
      <c r="AB6387" s="8">
        <f>IF($D6387="","",AA6387-N6387)</f>
        <v/>
      </c>
      <c r="AF6387" s="8" t="n"/>
      <c r="AI6387" s="14" t="n"/>
      <c r="AK6387">
        <f>IF($D6387="","",IF(COUNTIF($D$2:$D6387,$D6387)=1,1,0))</f>
        <v/>
      </c>
      <c r="AL6387">
        <f>IF($AK6387=1,SUMPRODUCT(--($AO$2:$AO$7001&lt;$AO6387))+1,"")</f>
        <v/>
      </c>
      <c r="AM6387">
        <f>IF($D6387="","",IF(OR($R6387=TRUE(),$R6387="TRUE"),1,0))</f>
        <v/>
      </c>
      <c r="AN6387">
        <f>IF($D6387="","",IF($X6387="Yes",1,0))</f>
        <v/>
      </c>
      <c r="AO6387">
        <f>IF($AK6387=1,IFERROR(IF(VALUE($D6387)&lt;100000000,VALUE($D6387),1000000000),IFERROR(IF(VALUE(MID($D6387,2,20))&lt;100000000,VALUE(MID($D6387,2,20)),1000000000),1000000000))+ROW()/100000,"")</f>
        <v/>
      </c>
    </row>
    <row r="6388">
      <c r="F6388" s="14" t="n"/>
      <c r="N6388" s="8">
        <f>IF($D6388="","",M6388*V6388/100)</f>
        <v/>
      </c>
      <c r="O6388" s="8" t="n"/>
      <c r="U6388" s="8" t="n"/>
      <c r="V6388" s="8" t="n"/>
      <c r="Y6388">
        <f>IF($D6388="","",IF($AN6388=1,0,IF($AM6388=1,Settings!$C$6,Settings!$C$7))*100)</f>
        <v/>
      </c>
      <c r="Z6388" s="8">
        <f>IF($D6388="","",V6388*Y6388/100)</f>
        <v/>
      </c>
      <c r="AA6388" s="8">
        <f>IF($D6388="","",V6388-Z6388)</f>
        <v/>
      </c>
      <c r="AB6388" s="8">
        <f>IF($D6388="","",AA6388-N6388)</f>
        <v/>
      </c>
      <c r="AF6388" s="8" t="n"/>
      <c r="AI6388" s="14" t="n"/>
      <c r="AK6388">
        <f>IF($D6388="","",IF(COUNTIF($D$2:$D6388,$D6388)=1,1,0))</f>
        <v/>
      </c>
      <c r="AL6388">
        <f>IF($AK6388=1,SUMPRODUCT(--($AO$2:$AO$7001&lt;$AO6388))+1,"")</f>
        <v/>
      </c>
      <c r="AM6388">
        <f>IF($D6388="","",IF(OR($R6388=TRUE(),$R6388="TRUE"),1,0))</f>
        <v/>
      </c>
      <c r="AN6388">
        <f>IF($D6388="","",IF($X6388="Yes",1,0))</f>
        <v/>
      </c>
      <c r="AO6388">
        <f>IF($AK6388=1,IFERROR(IF(VALUE($D6388)&lt;100000000,VALUE($D6388),1000000000),IFERROR(IF(VALUE(MID($D6388,2,20))&lt;100000000,VALUE(MID($D6388,2,20)),1000000000),1000000000))+ROW()/100000,"")</f>
        <v/>
      </c>
    </row>
    <row r="6389">
      <c r="F6389" s="14" t="n"/>
      <c r="N6389" s="8">
        <f>IF($D6389="","",M6389*V6389/100)</f>
        <v/>
      </c>
      <c r="O6389" s="8" t="n"/>
      <c r="U6389" s="8" t="n"/>
      <c r="V6389" s="8" t="n"/>
      <c r="Y6389">
        <f>IF($D6389="","",IF($AN6389=1,0,IF($AM6389=1,Settings!$C$6,Settings!$C$7))*100)</f>
        <v/>
      </c>
      <c r="Z6389" s="8">
        <f>IF($D6389="","",V6389*Y6389/100)</f>
        <v/>
      </c>
      <c r="AA6389" s="8">
        <f>IF($D6389="","",V6389-Z6389)</f>
        <v/>
      </c>
      <c r="AB6389" s="8">
        <f>IF($D6389="","",AA6389-N6389)</f>
        <v/>
      </c>
      <c r="AF6389" s="8" t="n"/>
      <c r="AI6389" s="14" t="n"/>
      <c r="AK6389">
        <f>IF($D6389="","",IF(COUNTIF($D$2:$D6389,$D6389)=1,1,0))</f>
        <v/>
      </c>
      <c r="AL6389">
        <f>IF($AK6389=1,SUMPRODUCT(--($AO$2:$AO$7001&lt;$AO6389))+1,"")</f>
        <v/>
      </c>
      <c r="AM6389">
        <f>IF($D6389="","",IF(OR($R6389=TRUE(),$R6389="TRUE"),1,0))</f>
        <v/>
      </c>
      <c r="AN6389">
        <f>IF($D6389="","",IF($X6389="Yes",1,0))</f>
        <v/>
      </c>
      <c r="AO6389">
        <f>IF($AK6389=1,IFERROR(IF(VALUE($D6389)&lt;100000000,VALUE($D6389),1000000000),IFERROR(IF(VALUE(MID($D6389,2,20))&lt;100000000,VALUE(MID($D6389,2,20)),1000000000),1000000000))+ROW()/100000,"")</f>
        <v/>
      </c>
    </row>
    <row r="6390">
      <c r="F6390" s="14" t="n"/>
      <c r="N6390" s="8">
        <f>IF($D6390="","",M6390*V6390/100)</f>
        <v/>
      </c>
      <c r="O6390" s="8" t="n"/>
      <c r="U6390" s="8" t="n"/>
      <c r="V6390" s="8" t="n"/>
      <c r="Y6390">
        <f>IF($D6390="","",IF($AN6390=1,0,IF($AM6390=1,Settings!$C$6,Settings!$C$7))*100)</f>
        <v/>
      </c>
      <c r="Z6390" s="8">
        <f>IF($D6390="","",V6390*Y6390/100)</f>
        <v/>
      </c>
      <c r="AA6390" s="8">
        <f>IF($D6390="","",V6390-Z6390)</f>
        <v/>
      </c>
      <c r="AB6390" s="8">
        <f>IF($D6390="","",AA6390-N6390)</f>
        <v/>
      </c>
      <c r="AF6390" s="8" t="n"/>
      <c r="AI6390" s="14" t="n"/>
      <c r="AK6390">
        <f>IF($D6390="","",IF(COUNTIF($D$2:$D6390,$D6390)=1,1,0))</f>
        <v/>
      </c>
      <c r="AL6390">
        <f>IF($AK6390=1,SUMPRODUCT(--($AO$2:$AO$7001&lt;$AO6390))+1,"")</f>
        <v/>
      </c>
      <c r="AM6390">
        <f>IF($D6390="","",IF(OR($R6390=TRUE(),$R6390="TRUE"),1,0))</f>
        <v/>
      </c>
      <c r="AN6390">
        <f>IF($D6390="","",IF($X6390="Yes",1,0))</f>
        <v/>
      </c>
      <c r="AO6390">
        <f>IF($AK6390=1,IFERROR(IF(VALUE($D6390)&lt;100000000,VALUE($D6390),1000000000),IFERROR(IF(VALUE(MID($D6390,2,20))&lt;100000000,VALUE(MID($D6390,2,20)),1000000000),1000000000))+ROW()/100000,"")</f>
        <v/>
      </c>
    </row>
    <row r="6391">
      <c r="F6391" s="14" t="n"/>
      <c r="N6391" s="8">
        <f>IF($D6391="","",M6391*V6391/100)</f>
        <v/>
      </c>
      <c r="O6391" s="8" t="n"/>
      <c r="U6391" s="8" t="n"/>
      <c r="V6391" s="8" t="n"/>
      <c r="Y6391">
        <f>IF($D6391="","",IF($AN6391=1,0,IF($AM6391=1,Settings!$C$6,Settings!$C$7))*100)</f>
        <v/>
      </c>
      <c r="Z6391" s="8">
        <f>IF($D6391="","",V6391*Y6391/100)</f>
        <v/>
      </c>
      <c r="AA6391" s="8">
        <f>IF($D6391="","",V6391-Z6391)</f>
        <v/>
      </c>
      <c r="AB6391" s="8">
        <f>IF($D6391="","",AA6391-N6391)</f>
        <v/>
      </c>
      <c r="AF6391" s="8" t="n"/>
      <c r="AI6391" s="14" t="n"/>
      <c r="AK6391">
        <f>IF($D6391="","",IF(COUNTIF($D$2:$D6391,$D6391)=1,1,0))</f>
        <v/>
      </c>
      <c r="AL6391">
        <f>IF($AK6391=1,SUMPRODUCT(--($AO$2:$AO$7001&lt;$AO6391))+1,"")</f>
        <v/>
      </c>
      <c r="AM6391">
        <f>IF($D6391="","",IF(OR($R6391=TRUE(),$R6391="TRUE"),1,0))</f>
        <v/>
      </c>
      <c r="AN6391">
        <f>IF($D6391="","",IF($X6391="Yes",1,0))</f>
        <v/>
      </c>
      <c r="AO6391">
        <f>IF($AK6391=1,IFERROR(IF(VALUE($D6391)&lt;100000000,VALUE($D6391),1000000000),IFERROR(IF(VALUE(MID($D6391,2,20))&lt;100000000,VALUE(MID($D6391,2,20)),1000000000),1000000000))+ROW()/100000,"")</f>
        <v/>
      </c>
    </row>
    <row r="6392">
      <c r="F6392" s="14" t="n"/>
      <c r="N6392" s="8">
        <f>IF($D6392="","",M6392*V6392/100)</f>
        <v/>
      </c>
      <c r="O6392" s="8" t="n"/>
      <c r="U6392" s="8" t="n"/>
      <c r="V6392" s="8" t="n"/>
      <c r="Y6392">
        <f>IF($D6392="","",IF($AN6392=1,0,IF($AM6392=1,Settings!$C$6,Settings!$C$7))*100)</f>
        <v/>
      </c>
      <c r="Z6392" s="8">
        <f>IF($D6392="","",V6392*Y6392/100)</f>
        <v/>
      </c>
      <c r="AA6392" s="8">
        <f>IF($D6392="","",V6392-Z6392)</f>
        <v/>
      </c>
      <c r="AB6392" s="8">
        <f>IF($D6392="","",AA6392-N6392)</f>
        <v/>
      </c>
      <c r="AF6392" s="8" t="n"/>
      <c r="AI6392" s="14" t="n"/>
      <c r="AK6392">
        <f>IF($D6392="","",IF(COUNTIF($D$2:$D6392,$D6392)=1,1,0))</f>
        <v/>
      </c>
      <c r="AL6392">
        <f>IF($AK6392=1,SUMPRODUCT(--($AO$2:$AO$7001&lt;$AO6392))+1,"")</f>
        <v/>
      </c>
      <c r="AM6392">
        <f>IF($D6392="","",IF(OR($R6392=TRUE(),$R6392="TRUE"),1,0))</f>
        <v/>
      </c>
      <c r="AN6392">
        <f>IF($D6392="","",IF($X6392="Yes",1,0))</f>
        <v/>
      </c>
      <c r="AO6392">
        <f>IF($AK6392=1,IFERROR(IF(VALUE($D6392)&lt;100000000,VALUE($D6392),1000000000),IFERROR(IF(VALUE(MID($D6392,2,20))&lt;100000000,VALUE(MID($D6392,2,20)),1000000000),1000000000))+ROW()/100000,"")</f>
        <v/>
      </c>
    </row>
    <row r="6393">
      <c r="F6393" s="14" t="n"/>
      <c r="N6393" s="8">
        <f>IF($D6393="","",M6393*V6393/100)</f>
        <v/>
      </c>
      <c r="O6393" s="8" t="n"/>
      <c r="U6393" s="8" t="n"/>
      <c r="V6393" s="8" t="n"/>
      <c r="Y6393">
        <f>IF($D6393="","",IF($AN6393=1,0,IF($AM6393=1,Settings!$C$6,Settings!$C$7))*100)</f>
        <v/>
      </c>
      <c r="Z6393" s="8">
        <f>IF($D6393="","",V6393*Y6393/100)</f>
        <v/>
      </c>
      <c r="AA6393" s="8">
        <f>IF($D6393="","",V6393-Z6393)</f>
        <v/>
      </c>
      <c r="AB6393" s="8">
        <f>IF($D6393="","",AA6393-N6393)</f>
        <v/>
      </c>
      <c r="AF6393" s="8" t="n"/>
      <c r="AI6393" s="14" t="n"/>
      <c r="AK6393">
        <f>IF($D6393="","",IF(COUNTIF($D$2:$D6393,$D6393)=1,1,0))</f>
        <v/>
      </c>
      <c r="AL6393">
        <f>IF($AK6393=1,SUMPRODUCT(--($AO$2:$AO$7001&lt;$AO6393))+1,"")</f>
        <v/>
      </c>
      <c r="AM6393">
        <f>IF($D6393="","",IF(OR($R6393=TRUE(),$R6393="TRUE"),1,0))</f>
        <v/>
      </c>
      <c r="AN6393">
        <f>IF($D6393="","",IF($X6393="Yes",1,0))</f>
        <v/>
      </c>
      <c r="AO6393">
        <f>IF($AK6393=1,IFERROR(IF(VALUE($D6393)&lt;100000000,VALUE($D6393),1000000000),IFERROR(IF(VALUE(MID($D6393,2,20))&lt;100000000,VALUE(MID($D6393,2,20)),1000000000),1000000000))+ROW()/100000,"")</f>
        <v/>
      </c>
    </row>
    <row r="6394">
      <c r="F6394" s="14" t="n"/>
      <c r="N6394" s="8">
        <f>IF($D6394="","",M6394*V6394/100)</f>
        <v/>
      </c>
      <c r="O6394" s="8" t="n"/>
      <c r="U6394" s="8" t="n"/>
      <c r="V6394" s="8" t="n"/>
      <c r="Y6394">
        <f>IF($D6394="","",IF($AN6394=1,0,IF($AM6394=1,Settings!$C$6,Settings!$C$7))*100)</f>
        <v/>
      </c>
      <c r="Z6394" s="8">
        <f>IF($D6394="","",V6394*Y6394/100)</f>
        <v/>
      </c>
      <c r="AA6394" s="8">
        <f>IF($D6394="","",V6394-Z6394)</f>
        <v/>
      </c>
      <c r="AB6394" s="8">
        <f>IF($D6394="","",AA6394-N6394)</f>
        <v/>
      </c>
      <c r="AF6394" s="8" t="n"/>
      <c r="AI6394" s="14" t="n"/>
      <c r="AK6394">
        <f>IF($D6394="","",IF(COUNTIF($D$2:$D6394,$D6394)=1,1,0))</f>
        <v/>
      </c>
      <c r="AL6394">
        <f>IF($AK6394=1,SUMPRODUCT(--($AO$2:$AO$7001&lt;$AO6394))+1,"")</f>
        <v/>
      </c>
      <c r="AM6394">
        <f>IF($D6394="","",IF(OR($R6394=TRUE(),$R6394="TRUE"),1,0))</f>
        <v/>
      </c>
      <c r="AN6394">
        <f>IF($D6394="","",IF($X6394="Yes",1,0))</f>
        <v/>
      </c>
      <c r="AO6394">
        <f>IF($AK6394=1,IFERROR(IF(VALUE($D6394)&lt;100000000,VALUE($D6394),1000000000),IFERROR(IF(VALUE(MID($D6394,2,20))&lt;100000000,VALUE(MID($D6394,2,20)),1000000000),1000000000))+ROW()/100000,"")</f>
        <v/>
      </c>
    </row>
    <row r="6395">
      <c r="F6395" s="14" t="n"/>
      <c r="N6395" s="8">
        <f>IF($D6395="","",M6395*V6395/100)</f>
        <v/>
      </c>
      <c r="O6395" s="8" t="n"/>
      <c r="U6395" s="8" t="n"/>
      <c r="V6395" s="8" t="n"/>
      <c r="Y6395">
        <f>IF($D6395="","",IF($AN6395=1,0,IF($AM6395=1,Settings!$C$6,Settings!$C$7))*100)</f>
        <v/>
      </c>
      <c r="Z6395" s="8">
        <f>IF($D6395="","",V6395*Y6395/100)</f>
        <v/>
      </c>
      <c r="AA6395" s="8">
        <f>IF($D6395="","",V6395-Z6395)</f>
        <v/>
      </c>
      <c r="AB6395" s="8">
        <f>IF($D6395="","",AA6395-N6395)</f>
        <v/>
      </c>
      <c r="AF6395" s="8" t="n"/>
      <c r="AI6395" s="14" t="n"/>
      <c r="AK6395">
        <f>IF($D6395="","",IF(COUNTIF($D$2:$D6395,$D6395)=1,1,0))</f>
        <v/>
      </c>
      <c r="AL6395">
        <f>IF($AK6395=1,SUMPRODUCT(--($AO$2:$AO$7001&lt;$AO6395))+1,"")</f>
        <v/>
      </c>
      <c r="AM6395">
        <f>IF($D6395="","",IF(OR($R6395=TRUE(),$R6395="TRUE"),1,0))</f>
        <v/>
      </c>
      <c r="AN6395">
        <f>IF($D6395="","",IF($X6395="Yes",1,0))</f>
        <v/>
      </c>
      <c r="AO6395">
        <f>IF($AK6395=1,IFERROR(IF(VALUE($D6395)&lt;100000000,VALUE($D6395),1000000000),IFERROR(IF(VALUE(MID($D6395,2,20))&lt;100000000,VALUE(MID($D6395,2,20)),1000000000),1000000000))+ROW()/100000,"")</f>
        <v/>
      </c>
    </row>
    <row r="6396">
      <c r="F6396" s="14" t="n"/>
      <c r="N6396" s="8">
        <f>IF($D6396="","",M6396*V6396/100)</f>
        <v/>
      </c>
      <c r="O6396" s="8" t="n"/>
      <c r="U6396" s="8" t="n"/>
      <c r="V6396" s="8" t="n"/>
      <c r="Y6396">
        <f>IF($D6396="","",IF($AN6396=1,0,IF($AM6396=1,Settings!$C$6,Settings!$C$7))*100)</f>
        <v/>
      </c>
      <c r="Z6396" s="8">
        <f>IF($D6396="","",V6396*Y6396/100)</f>
        <v/>
      </c>
      <c r="AA6396" s="8">
        <f>IF($D6396="","",V6396-Z6396)</f>
        <v/>
      </c>
      <c r="AB6396" s="8">
        <f>IF($D6396="","",AA6396-N6396)</f>
        <v/>
      </c>
      <c r="AF6396" s="8" t="n"/>
      <c r="AI6396" s="14" t="n"/>
      <c r="AK6396">
        <f>IF($D6396="","",IF(COUNTIF($D$2:$D6396,$D6396)=1,1,0))</f>
        <v/>
      </c>
      <c r="AL6396">
        <f>IF($AK6396=1,SUMPRODUCT(--($AO$2:$AO$7001&lt;$AO6396))+1,"")</f>
        <v/>
      </c>
      <c r="AM6396">
        <f>IF($D6396="","",IF(OR($R6396=TRUE(),$R6396="TRUE"),1,0))</f>
        <v/>
      </c>
      <c r="AN6396">
        <f>IF($D6396="","",IF($X6396="Yes",1,0))</f>
        <v/>
      </c>
      <c r="AO6396">
        <f>IF($AK6396=1,IFERROR(IF(VALUE($D6396)&lt;100000000,VALUE($D6396),1000000000),IFERROR(IF(VALUE(MID($D6396,2,20))&lt;100000000,VALUE(MID($D6396,2,20)),1000000000),1000000000))+ROW()/100000,"")</f>
        <v/>
      </c>
    </row>
    <row r="6397">
      <c r="F6397" s="14" t="n"/>
      <c r="N6397" s="8">
        <f>IF($D6397="","",M6397*V6397/100)</f>
        <v/>
      </c>
      <c r="O6397" s="8" t="n"/>
      <c r="U6397" s="8" t="n"/>
      <c r="V6397" s="8" t="n"/>
      <c r="Y6397">
        <f>IF($D6397="","",IF($AN6397=1,0,IF($AM6397=1,Settings!$C$6,Settings!$C$7))*100)</f>
        <v/>
      </c>
      <c r="Z6397" s="8">
        <f>IF($D6397="","",V6397*Y6397/100)</f>
        <v/>
      </c>
      <c r="AA6397" s="8">
        <f>IF($D6397="","",V6397-Z6397)</f>
        <v/>
      </c>
      <c r="AB6397" s="8">
        <f>IF($D6397="","",AA6397-N6397)</f>
        <v/>
      </c>
      <c r="AF6397" s="8" t="n"/>
      <c r="AI6397" s="14" t="n"/>
      <c r="AK6397">
        <f>IF($D6397="","",IF(COUNTIF($D$2:$D6397,$D6397)=1,1,0))</f>
        <v/>
      </c>
      <c r="AL6397">
        <f>IF($AK6397=1,SUMPRODUCT(--($AO$2:$AO$7001&lt;$AO6397))+1,"")</f>
        <v/>
      </c>
      <c r="AM6397">
        <f>IF($D6397="","",IF(OR($R6397=TRUE(),$R6397="TRUE"),1,0))</f>
        <v/>
      </c>
      <c r="AN6397">
        <f>IF($D6397="","",IF($X6397="Yes",1,0))</f>
        <v/>
      </c>
      <c r="AO6397">
        <f>IF($AK6397=1,IFERROR(IF(VALUE($D6397)&lt;100000000,VALUE($D6397),1000000000),IFERROR(IF(VALUE(MID($D6397,2,20))&lt;100000000,VALUE(MID($D6397,2,20)),1000000000),1000000000))+ROW()/100000,"")</f>
        <v/>
      </c>
    </row>
    <row r="6398">
      <c r="F6398" s="14" t="n"/>
      <c r="N6398" s="8">
        <f>IF($D6398="","",M6398*V6398/100)</f>
        <v/>
      </c>
      <c r="O6398" s="8" t="n"/>
      <c r="U6398" s="8" t="n"/>
      <c r="V6398" s="8" t="n"/>
      <c r="Y6398">
        <f>IF($D6398="","",IF($AN6398=1,0,IF($AM6398=1,Settings!$C$6,Settings!$C$7))*100)</f>
        <v/>
      </c>
      <c r="Z6398" s="8">
        <f>IF($D6398="","",V6398*Y6398/100)</f>
        <v/>
      </c>
      <c r="AA6398" s="8">
        <f>IF($D6398="","",V6398-Z6398)</f>
        <v/>
      </c>
      <c r="AB6398" s="8">
        <f>IF($D6398="","",AA6398-N6398)</f>
        <v/>
      </c>
      <c r="AF6398" s="8" t="n"/>
      <c r="AI6398" s="14" t="n"/>
      <c r="AK6398">
        <f>IF($D6398="","",IF(COUNTIF($D$2:$D6398,$D6398)=1,1,0))</f>
        <v/>
      </c>
      <c r="AL6398">
        <f>IF($AK6398=1,SUMPRODUCT(--($AO$2:$AO$7001&lt;$AO6398))+1,"")</f>
        <v/>
      </c>
      <c r="AM6398">
        <f>IF($D6398="","",IF(OR($R6398=TRUE(),$R6398="TRUE"),1,0))</f>
        <v/>
      </c>
      <c r="AN6398">
        <f>IF($D6398="","",IF($X6398="Yes",1,0))</f>
        <v/>
      </c>
      <c r="AO6398">
        <f>IF($AK6398=1,IFERROR(IF(VALUE($D6398)&lt;100000000,VALUE($D6398),1000000000),IFERROR(IF(VALUE(MID($D6398,2,20))&lt;100000000,VALUE(MID($D6398,2,20)),1000000000),1000000000))+ROW()/100000,"")</f>
        <v/>
      </c>
    </row>
    <row r="6399">
      <c r="F6399" s="14" t="n"/>
      <c r="N6399" s="8">
        <f>IF($D6399="","",M6399*V6399/100)</f>
        <v/>
      </c>
      <c r="O6399" s="8" t="n"/>
      <c r="U6399" s="8" t="n"/>
      <c r="V6399" s="8" t="n"/>
      <c r="Y6399">
        <f>IF($D6399="","",IF($AN6399=1,0,IF($AM6399=1,Settings!$C$6,Settings!$C$7))*100)</f>
        <v/>
      </c>
      <c r="Z6399" s="8">
        <f>IF($D6399="","",V6399*Y6399/100)</f>
        <v/>
      </c>
      <c r="AA6399" s="8">
        <f>IF($D6399="","",V6399-Z6399)</f>
        <v/>
      </c>
      <c r="AB6399" s="8">
        <f>IF($D6399="","",AA6399-N6399)</f>
        <v/>
      </c>
      <c r="AF6399" s="8" t="n"/>
      <c r="AI6399" s="14" t="n"/>
      <c r="AK6399">
        <f>IF($D6399="","",IF(COUNTIF($D$2:$D6399,$D6399)=1,1,0))</f>
        <v/>
      </c>
      <c r="AL6399">
        <f>IF($AK6399=1,SUMPRODUCT(--($AO$2:$AO$7001&lt;$AO6399))+1,"")</f>
        <v/>
      </c>
      <c r="AM6399">
        <f>IF($D6399="","",IF(OR($R6399=TRUE(),$R6399="TRUE"),1,0))</f>
        <v/>
      </c>
      <c r="AN6399">
        <f>IF($D6399="","",IF($X6399="Yes",1,0))</f>
        <v/>
      </c>
      <c r="AO6399">
        <f>IF($AK6399=1,IFERROR(IF(VALUE($D6399)&lt;100000000,VALUE($D6399),1000000000),IFERROR(IF(VALUE(MID($D6399,2,20))&lt;100000000,VALUE(MID($D6399,2,20)),1000000000),1000000000))+ROW()/100000,"")</f>
        <v/>
      </c>
    </row>
    <row r="6400">
      <c r="F6400" s="14" t="n"/>
      <c r="N6400" s="8">
        <f>IF($D6400="","",M6400*V6400/100)</f>
        <v/>
      </c>
      <c r="O6400" s="8" t="n"/>
      <c r="U6400" s="8" t="n"/>
      <c r="V6400" s="8" t="n"/>
      <c r="Y6400">
        <f>IF($D6400="","",IF($AN6400=1,0,IF($AM6400=1,Settings!$C$6,Settings!$C$7))*100)</f>
        <v/>
      </c>
      <c r="Z6400" s="8">
        <f>IF($D6400="","",V6400*Y6400/100)</f>
        <v/>
      </c>
      <c r="AA6400" s="8">
        <f>IF($D6400="","",V6400-Z6400)</f>
        <v/>
      </c>
      <c r="AB6400" s="8">
        <f>IF($D6400="","",AA6400-N6400)</f>
        <v/>
      </c>
      <c r="AF6400" s="8" t="n"/>
      <c r="AI6400" s="14" t="n"/>
      <c r="AK6400">
        <f>IF($D6400="","",IF(COUNTIF($D$2:$D6400,$D6400)=1,1,0))</f>
        <v/>
      </c>
      <c r="AL6400">
        <f>IF($AK6400=1,SUMPRODUCT(--($AO$2:$AO$7001&lt;$AO6400))+1,"")</f>
        <v/>
      </c>
      <c r="AM6400">
        <f>IF($D6400="","",IF(OR($R6400=TRUE(),$R6400="TRUE"),1,0))</f>
        <v/>
      </c>
      <c r="AN6400">
        <f>IF($D6400="","",IF($X6400="Yes",1,0))</f>
        <v/>
      </c>
      <c r="AO6400">
        <f>IF($AK6400=1,IFERROR(IF(VALUE($D6400)&lt;100000000,VALUE($D6400),1000000000),IFERROR(IF(VALUE(MID($D6400,2,20))&lt;100000000,VALUE(MID($D6400,2,20)),1000000000),1000000000))+ROW()/100000,"")</f>
        <v/>
      </c>
    </row>
    <row r="6401">
      <c r="F6401" s="14" t="n"/>
      <c r="N6401" s="8">
        <f>IF($D6401="","",M6401*V6401/100)</f>
        <v/>
      </c>
      <c r="O6401" s="8" t="n"/>
      <c r="U6401" s="8" t="n"/>
      <c r="V6401" s="8" t="n"/>
      <c r="Y6401">
        <f>IF($D6401="","",IF($AN6401=1,0,IF($AM6401=1,Settings!$C$6,Settings!$C$7))*100)</f>
        <v/>
      </c>
      <c r="Z6401" s="8">
        <f>IF($D6401="","",V6401*Y6401/100)</f>
        <v/>
      </c>
      <c r="AA6401" s="8">
        <f>IF($D6401="","",V6401-Z6401)</f>
        <v/>
      </c>
      <c r="AB6401" s="8">
        <f>IF($D6401="","",AA6401-N6401)</f>
        <v/>
      </c>
      <c r="AF6401" s="8" t="n"/>
      <c r="AI6401" s="14" t="n"/>
      <c r="AK6401">
        <f>IF($D6401="","",IF(COUNTIF($D$2:$D6401,$D6401)=1,1,0))</f>
        <v/>
      </c>
      <c r="AL6401">
        <f>IF($AK6401=1,SUMPRODUCT(--($AO$2:$AO$7001&lt;$AO6401))+1,"")</f>
        <v/>
      </c>
      <c r="AM6401">
        <f>IF($D6401="","",IF(OR($R6401=TRUE(),$R6401="TRUE"),1,0))</f>
        <v/>
      </c>
      <c r="AN6401">
        <f>IF($D6401="","",IF($X6401="Yes",1,0))</f>
        <v/>
      </c>
      <c r="AO6401">
        <f>IF($AK6401=1,IFERROR(IF(VALUE($D6401)&lt;100000000,VALUE($D6401),1000000000),IFERROR(IF(VALUE(MID($D6401,2,20))&lt;100000000,VALUE(MID($D6401,2,20)),1000000000),1000000000))+ROW()/100000,"")</f>
        <v/>
      </c>
    </row>
    <row r="6402">
      <c r="F6402" s="14" t="n"/>
      <c r="N6402" s="8">
        <f>IF($D6402="","",M6402*V6402/100)</f>
        <v/>
      </c>
      <c r="O6402" s="8" t="n"/>
      <c r="U6402" s="8" t="n"/>
      <c r="V6402" s="8" t="n"/>
      <c r="Y6402">
        <f>IF($D6402="","",IF($AN6402=1,0,IF($AM6402=1,Settings!$C$6,Settings!$C$7))*100)</f>
        <v/>
      </c>
      <c r="Z6402" s="8">
        <f>IF($D6402="","",V6402*Y6402/100)</f>
        <v/>
      </c>
      <c r="AA6402" s="8">
        <f>IF($D6402="","",V6402-Z6402)</f>
        <v/>
      </c>
      <c r="AB6402" s="8">
        <f>IF($D6402="","",AA6402-N6402)</f>
        <v/>
      </c>
      <c r="AF6402" s="8" t="n"/>
      <c r="AI6402" s="14" t="n"/>
      <c r="AK6402">
        <f>IF($D6402="","",IF(COUNTIF($D$2:$D6402,$D6402)=1,1,0))</f>
        <v/>
      </c>
      <c r="AL6402">
        <f>IF($AK6402=1,SUMPRODUCT(--($AO$2:$AO$7001&lt;$AO6402))+1,"")</f>
        <v/>
      </c>
      <c r="AM6402">
        <f>IF($D6402="","",IF(OR($R6402=TRUE(),$R6402="TRUE"),1,0))</f>
        <v/>
      </c>
      <c r="AN6402">
        <f>IF($D6402="","",IF($X6402="Yes",1,0))</f>
        <v/>
      </c>
      <c r="AO6402">
        <f>IF($AK6402=1,IFERROR(IF(VALUE($D6402)&lt;100000000,VALUE($D6402),1000000000),IFERROR(IF(VALUE(MID($D6402,2,20))&lt;100000000,VALUE(MID($D6402,2,20)),1000000000),1000000000))+ROW()/100000,"")</f>
        <v/>
      </c>
    </row>
    <row r="6403">
      <c r="F6403" s="14" t="n"/>
      <c r="N6403" s="8">
        <f>IF($D6403="","",M6403*V6403/100)</f>
        <v/>
      </c>
      <c r="O6403" s="8" t="n"/>
      <c r="U6403" s="8" t="n"/>
      <c r="V6403" s="8" t="n"/>
      <c r="Y6403">
        <f>IF($D6403="","",IF($AN6403=1,0,IF($AM6403=1,Settings!$C$6,Settings!$C$7))*100)</f>
        <v/>
      </c>
      <c r="Z6403" s="8">
        <f>IF($D6403="","",V6403*Y6403/100)</f>
        <v/>
      </c>
      <c r="AA6403" s="8">
        <f>IF($D6403="","",V6403-Z6403)</f>
        <v/>
      </c>
      <c r="AB6403" s="8">
        <f>IF($D6403="","",AA6403-N6403)</f>
        <v/>
      </c>
      <c r="AF6403" s="8" t="n"/>
      <c r="AI6403" s="14" t="n"/>
      <c r="AK6403">
        <f>IF($D6403="","",IF(COUNTIF($D$2:$D6403,$D6403)=1,1,0))</f>
        <v/>
      </c>
      <c r="AL6403">
        <f>IF($AK6403=1,SUMPRODUCT(--($AO$2:$AO$7001&lt;$AO6403))+1,"")</f>
        <v/>
      </c>
      <c r="AM6403">
        <f>IF($D6403="","",IF(OR($R6403=TRUE(),$R6403="TRUE"),1,0))</f>
        <v/>
      </c>
      <c r="AN6403">
        <f>IF($D6403="","",IF($X6403="Yes",1,0))</f>
        <v/>
      </c>
      <c r="AO6403">
        <f>IF($AK6403=1,IFERROR(IF(VALUE($D6403)&lt;100000000,VALUE($D6403),1000000000),IFERROR(IF(VALUE(MID($D6403,2,20))&lt;100000000,VALUE(MID($D6403,2,20)),1000000000),1000000000))+ROW()/100000,"")</f>
        <v/>
      </c>
    </row>
    <row r="6404">
      <c r="F6404" s="14" t="n"/>
      <c r="N6404" s="8">
        <f>IF($D6404="","",M6404*V6404/100)</f>
        <v/>
      </c>
      <c r="O6404" s="8" t="n"/>
      <c r="U6404" s="8" t="n"/>
      <c r="V6404" s="8" t="n"/>
      <c r="Y6404">
        <f>IF($D6404="","",IF($AN6404=1,0,IF($AM6404=1,Settings!$C$6,Settings!$C$7))*100)</f>
        <v/>
      </c>
      <c r="Z6404" s="8">
        <f>IF($D6404="","",V6404*Y6404/100)</f>
        <v/>
      </c>
      <c r="AA6404" s="8">
        <f>IF($D6404="","",V6404-Z6404)</f>
        <v/>
      </c>
      <c r="AB6404" s="8">
        <f>IF($D6404="","",AA6404-N6404)</f>
        <v/>
      </c>
      <c r="AF6404" s="8" t="n"/>
      <c r="AI6404" s="14" t="n"/>
      <c r="AK6404">
        <f>IF($D6404="","",IF(COUNTIF($D$2:$D6404,$D6404)=1,1,0))</f>
        <v/>
      </c>
      <c r="AL6404">
        <f>IF($AK6404=1,SUMPRODUCT(--($AO$2:$AO$7001&lt;$AO6404))+1,"")</f>
        <v/>
      </c>
      <c r="AM6404">
        <f>IF($D6404="","",IF(OR($R6404=TRUE(),$R6404="TRUE"),1,0))</f>
        <v/>
      </c>
      <c r="AN6404">
        <f>IF($D6404="","",IF($X6404="Yes",1,0))</f>
        <v/>
      </c>
      <c r="AO6404">
        <f>IF($AK6404=1,IFERROR(IF(VALUE($D6404)&lt;100000000,VALUE($D6404),1000000000),IFERROR(IF(VALUE(MID($D6404,2,20))&lt;100000000,VALUE(MID($D6404,2,20)),1000000000),1000000000))+ROW()/100000,"")</f>
        <v/>
      </c>
    </row>
    <row r="6405">
      <c r="F6405" s="14" t="n"/>
      <c r="N6405" s="8">
        <f>IF($D6405="","",M6405*V6405/100)</f>
        <v/>
      </c>
      <c r="O6405" s="8" t="n"/>
      <c r="U6405" s="8" t="n"/>
      <c r="V6405" s="8" t="n"/>
      <c r="Y6405">
        <f>IF($D6405="","",IF($AN6405=1,0,IF($AM6405=1,Settings!$C$6,Settings!$C$7))*100)</f>
        <v/>
      </c>
      <c r="Z6405" s="8">
        <f>IF($D6405="","",V6405*Y6405/100)</f>
        <v/>
      </c>
      <c r="AA6405" s="8">
        <f>IF($D6405="","",V6405-Z6405)</f>
        <v/>
      </c>
      <c r="AB6405" s="8">
        <f>IF($D6405="","",AA6405-N6405)</f>
        <v/>
      </c>
      <c r="AF6405" s="8" t="n"/>
      <c r="AI6405" s="14" t="n"/>
      <c r="AK6405">
        <f>IF($D6405="","",IF(COUNTIF($D$2:$D6405,$D6405)=1,1,0))</f>
        <v/>
      </c>
      <c r="AL6405">
        <f>IF($AK6405=1,SUMPRODUCT(--($AO$2:$AO$7001&lt;$AO6405))+1,"")</f>
        <v/>
      </c>
      <c r="AM6405">
        <f>IF($D6405="","",IF(OR($R6405=TRUE(),$R6405="TRUE"),1,0))</f>
        <v/>
      </c>
      <c r="AN6405">
        <f>IF($D6405="","",IF($X6405="Yes",1,0))</f>
        <v/>
      </c>
      <c r="AO6405">
        <f>IF($AK6405=1,IFERROR(IF(VALUE($D6405)&lt;100000000,VALUE($D6405),1000000000),IFERROR(IF(VALUE(MID($D6405,2,20))&lt;100000000,VALUE(MID($D6405,2,20)),1000000000),1000000000))+ROW()/100000,"")</f>
        <v/>
      </c>
    </row>
    <row r="6406">
      <c r="F6406" s="14" t="n"/>
      <c r="N6406" s="8">
        <f>IF($D6406="","",M6406*V6406/100)</f>
        <v/>
      </c>
      <c r="O6406" s="8" t="n"/>
      <c r="U6406" s="8" t="n"/>
      <c r="V6406" s="8" t="n"/>
      <c r="Y6406">
        <f>IF($D6406="","",IF($AN6406=1,0,IF($AM6406=1,Settings!$C$6,Settings!$C$7))*100)</f>
        <v/>
      </c>
      <c r="Z6406" s="8">
        <f>IF($D6406="","",V6406*Y6406/100)</f>
        <v/>
      </c>
      <c r="AA6406" s="8">
        <f>IF($D6406="","",V6406-Z6406)</f>
        <v/>
      </c>
      <c r="AB6406" s="8">
        <f>IF($D6406="","",AA6406-N6406)</f>
        <v/>
      </c>
      <c r="AF6406" s="8" t="n"/>
      <c r="AI6406" s="14" t="n"/>
      <c r="AK6406">
        <f>IF($D6406="","",IF(COUNTIF($D$2:$D6406,$D6406)=1,1,0))</f>
        <v/>
      </c>
      <c r="AL6406">
        <f>IF($AK6406=1,SUMPRODUCT(--($AO$2:$AO$7001&lt;$AO6406))+1,"")</f>
        <v/>
      </c>
      <c r="AM6406">
        <f>IF($D6406="","",IF(OR($R6406=TRUE(),$R6406="TRUE"),1,0))</f>
        <v/>
      </c>
      <c r="AN6406">
        <f>IF($D6406="","",IF($X6406="Yes",1,0))</f>
        <v/>
      </c>
      <c r="AO6406">
        <f>IF($AK6406=1,IFERROR(IF(VALUE($D6406)&lt;100000000,VALUE($D6406),1000000000),IFERROR(IF(VALUE(MID($D6406,2,20))&lt;100000000,VALUE(MID($D6406,2,20)),1000000000),1000000000))+ROW()/100000,"")</f>
        <v/>
      </c>
    </row>
    <row r="6407">
      <c r="F6407" s="14" t="n"/>
      <c r="N6407" s="8">
        <f>IF($D6407="","",M6407*V6407/100)</f>
        <v/>
      </c>
      <c r="O6407" s="8" t="n"/>
      <c r="U6407" s="8" t="n"/>
      <c r="V6407" s="8" t="n"/>
      <c r="Y6407">
        <f>IF($D6407="","",IF($AN6407=1,0,IF($AM6407=1,Settings!$C$6,Settings!$C$7))*100)</f>
        <v/>
      </c>
      <c r="Z6407" s="8">
        <f>IF($D6407="","",V6407*Y6407/100)</f>
        <v/>
      </c>
      <c r="AA6407" s="8">
        <f>IF($D6407="","",V6407-Z6407)</f>
        <v/>
      </c>
      <c r="AB6407" s="8">
        <f>IF($D6407="","",AA6407-N6407)</f>
        <v/>
      </c>
      <c r="AF6407" s="8" t="n"/>
      <c r="AI6407" s="14" t="n"/>
      <c r="AK6407">
        <f>IF($D6407="","",IF(COUNTIF($D$2:$D6407,$D6407)=1,1,0))</f>
        <v/>
      </c>
      <c r="AL6407">
        <f>IF($AK6407=1,SUMPRODUCT(--($AO$2:$AO$7001&lt;$AO6407))+1,"")</f>
        <v/>
      </c>
      <c r="AM6407">
        <f>IF($D6407="","",IF(OR($R6407=TRUE(),$R6407="TRUE"),1,0))</f>
        <v/>
      </c>
      <c r="AN6407">
        <f>IF($D6407="","",IF($X6407="Yes",1,0))</f>
        <v/>
      </c>
      <c r="AO6407">
        <f>IF($AK6407=1,IFERROR(IF(VALUE($D6407)&lt;100000000,VALUE($D6407),1000000000),IFERROR(IF(VALUE(MID($D6407,2,20))&lt;100000000,VALUE(MID($D6407,2,20)),1000000000),1000000000))+ROW()/100000,"")</f>
        <v/>
      </c>
    </row>
    <row r="6408">
      <c r="F6408" s="14" t="n"/>
      <c r="N6408" s="8">
        <f>IF($D6408="","",M6408*V6408/100)</f>
        <v/>
      </c>
      <c r="O6408" s="8" t="n"/>
      <c r="U6408" s="8" t="n"/>
      <c r="V6408" s="8" t="n"/>
      <c r="Y6408">
        <f>IF($D6408="","",IF($AN6408=1,0,IF($AM6408=1,Settings!$C$6,Settings!$C$7))*100)</f>
        <v/>
      </c>
      <c r="Z6408" s="8">
        <f>IF($D6408="","",V6408*Y6408/100)</f>
        <v/>
      </c>
      <c r="AA6408" s="8">
        <f>IF($D6408="","",V6408-Z6408)</f>
        <v/>
      </c>
      <c r="AB6408" s="8">
        <f>IF($D6408="","",AA6408-N6408)</f>
        <v/>
      </c>
      <c r="AF6408" s="8" t="n"/>
      <c r="AI6408" s="14" t="n"/>
      <c r="AK6408">
        <f>IF($D6408="","",IF(COUNTIF($D$2:$D6408,$D6408)=1,1,0))</f>
        <v/>
      </c>
      <c r="AL6408">
        <f>IF($AK6408=1,SUMPRODUCT(--($AO$2:$AO$7001&lt;$AO6408))+1,"")</f>
        <v/>
      </c>
      <c r="AM6408">
        <f>IF($D6408="","",IF(OR($R6408=TRUE(),$R6408="TRUE"),1,0))</f>
        <v/>
      </c>
      <c r="AN6408">
        <f>IF($D6408="","",IF($X6408="Yes",1,0))</f>
        <v/>
      </c>
      <c r="AO6408">
        <f>IF($AK6408=1,IFERROR(IF(VALUE($D6408)&lt;100000000,VALUE($D6408),1000000000),IFERROR(IF(VALUE(MID($D6408,2,20))&lt;100000000,VALUE(MID($D6408,2,20)),1000000000),1000000000))+ROW()/100000,"")</f>
        <v/>
      </c>
    </row>
    <row r="6409">
      <c r="F6409" s="14" t="n"/>
      <c r="N6409" s="8">
        <f>IF($D6409="","",M6409*V6409/100)</f>
        <v/>
      </c>
      <c r="O6409" s="8" t="n"/>
      <c r="U6409" s="8" t="n"/>
      <c r="V6409" s="8" t="n"/>
      <c r="Y6409">
        <f>IF($D6409="","",IF($AN6409=1,0,IF($AM6409=1,Settings!$C$6,Settings!$C$7))*100)</f>
        <v/>
      </c>
      <c r="Z6409" s="8">
        <f>IF($D6409="","",V6409*Y6409/100)</f>
        <v/>
      </c>
      <c r="AA6409" s="8">
        <f>IF($D6409="","",V6409-Z6409)</f>
        <v/>
      </c>
      <c r="AB6409" s="8">
        <f>IF($D6409="","",AA6409-N6409)</f>
        <v/>
      </c>
      <c r="AF6409" s="8" t="n"/>
      <c r="AI6409" s="14" t="n"/>
      <c r="AK6409">
        <f>IF($D6409="","",IF(COUNTIF($D$2:$D6409,$D6409)=1,1,0))</f>
        <v/>
      </c>
      <c r="AL6409">
        <f>IF($AK6409=1,SUMPRODUCT(--($AO$2:$AO$7001&lt;$AO6409))+1,"")</f>
        <v/>
      </c>
      <c r="AM6409">
        <f>IF($D6409="","",IF(OR($R6409=TRUE(),$R6409="TRUE"),1,0))</f>
        <v/>
      </c>
      <c r="AN6409">
        <f>IF($D6409="","",IF($X6409="Yes",1,0))</f>
        <v/>
      </c>
      <c r="AO6409">
        <f>IF($AK6409=1,IFERROR(IF(VALUE($D6409)&lt;100000000,VALUE($D6409),1000000000),IFERROR(IF(VALUE(MID($D6409,2,20))&lt;100000000,VALUE(MID($D6409,2,20)),1000000000),1000000000))+ROW()/100000,"")</f>
        <v/>
      </c>
    </row>
    <row r="6410">
      <c r="F6410" s="14" t="n"/>
      <c r="N6410" s="8">
        <f>IF($D6410="","",M6410*V6410/100)</f>
        <v/>
      </c>
      <c r="O6410" s="8" t="n"/>
      <c r="U6410" s="8" t="n"/>
      <c r="V6410" s="8" t="n"/>
      <c r="Y6410">
        <f>IF($D6410="","",IF($AN6410=1,0,IF($AM6410=1,Settings!$C$6,Settings!$C$7))*100)</f>
        <v/>
      </c>
      <c r="Z6410" s="8">
        <f>IF($D6410="","",V6410*Y6410/100)</f>
        <v/>
      </c>
      <c r="AA6410" s="8">
        <f>IF($D6410="","",V6410-Z6410)</f>
        <v/>
      </c>
      <c r="AB6410" s="8">
        <f>IF($D6410="","",AA6410-N6410)</f>
        <v/>
      </c>
      <c r="AF6410" s="8" t="n"/>
      <c r="AI6410" s="14" t="n"/>
      <c r="AK6410">
        <f>IF($D6410="","",IF(COUNTIF($D$2:$D6410,$D6410)=1,1,0))</f>
        <v/>
      </c>
      <c r="AL6410">
        <f>IF($AK6410=1,SUMPRODUCT(--($AO$2:$AO$7001&lt;$AO6410))+1,"")</f>
        <v/>
      </c>
      <c r="AM6410">
        <f>IF($D6410="","",IF(OR($R6410=TRUE(),$R6410="TRUE"),1,0))</f>
        <v/>
      </c>
      <c r="AN6410">
        <f>IF($D6410="","",IF($X6410="Yes",1,0))</f>
        <v/>
      </c>
      <c r="AO6410">
        <f>IF($AK6410=1,IFERROR(IF(VALUE($D6410)&lt;100000000,VALUE($D6410),1000000000),IFERROR(IF(VALUE(MID($D6410,2,20))&lt;100000000,VALUE(MID($D6410,2,20)),1000000000),1000000000))+ROW()/100000,"")</f>
        <v/>
      </c>
    </row>
    <row r="6411">
      <c r="F6411" s="14" t="n"/>
      <c r="N6411" s="8">
        <f>IF($D6411="","",M6411*V6411/100)</f>
        <v/>
      </c>
      <c r="O6411" s="8" t="n"/>
      <c r="U6411" s="8" t="n"/>
      <c r="V6411" s="8" t="n"/>
      <c r="Y6411">
        <f>IF($D6411="","",IF($AN6411=1,0,IF($AM6411=1,Settings!$C$6,Settings!$C$7))*100)</f>
        <v/>
      </c>
      <c r="Z6411" s="8">
        <f>IF($D6411="","",V6411*Y6411/100)</f>
        <v/>
      </c>
      <c r="AA6411" s="8">
        <f>IF($D6411="","",V6411-Z6411)</f>
        <v/>
      </c>
      <c r="AB6411" s="8">
        <f>IF($D6411="","",AA6411-N6411)</f>
        <v/>
      </c>
      <c r="AF6411" s="8" t="n"/>
      <c r="AI6411" s="14" t="n"/>
      <c r="AK6411">
        <f>IF($D6411="","",IF(COUNTIF($D$2:$D6411,$D6411)=1,1,0))</f>
        <v/>
      </c>
      <c r="AL6411">
        <f>IF($AK6411=1,SUMPRODUCT(--($AO$2:$AO$7001&lt;$AO6411))+1,"")</f>
        <v/>
      </c>
      <c r="AM6411">
        <f>IF($D6411="","",IF(OR($R6411=TRUE(),$R6411="TRUE"),1,0))</f>
        <v/>
      </c>
      <c r="AN6411">
        <f>IF($D6411="","",IF($X6411="Yes",1,0))</f>
        <v/>
      </c>
      <c r="AO6411">
        <f>IF($AK6411=1,IFERROR(IF(VALUE($D6411)&lt;100000000,VALUE($D6411),1000000000),IFERROR(IF(VALUE(MID($D6411,2,20))&lt;100000000,VALUE(MID($D6411,2,20)),1000000000),1000000000))+ROW()/100000,"")</f>
        <v/>
      </c>
    </row>
    <row r="6412">
      <c r="F6412" s="14" t="n"/>
      <c r="N6412" s="8">
        <f>IF($D6412="","",M6412*V6412/100)</f>
        <v/>
      </c>
      <c r="O6412" s="8" t="n"/>
      <c r="U6412" s="8" t="n"/>
      <c r="V6412" s="8" t="n"/>
      <c r="Y6412">
        <f>IF($D6412="","",IF($AN6412=1,0,IF($AM6412=1,Settings!$C$6,Settings!$C$7))*100)</f>
        <v/>
      </c>
      <c r="Z6412" s="8">
        <f>IF($D6412="","",V6412*Y6412/100)</f>
        <v/>
      </c>
      <c r="AA6412" s="8">
        <f>IF($D6412="","",V6412-Z6412)</f>
        <v/>
      </c>
      <c r="AB6412" s="8">
        <f>IF($D6412="","",AA6412-N6412)</f>
        <v/>
      </c>
      <c r="AF6412" s="8" t="n"/>
      <c r="AI6412" s="14" t="n"/>
      <c r="AK6412">
        <f>IF($D6412="","",IF(COUNTIF($D$2:$D6412,$D6412)=1,1,0))</f>
        <v/>
      </c>
      <c r="AL6412">
        <f>IF($AK6412=1,SUMPRODUCT(--($AO$2:$AO$7001&lt;$AO6412))+1,"")</f>
        <v/>
      </c>
      <c r="AM6412">
        <f>IF($D6412="","",IF(OR($R6412=TRUE(),$R6412="TRUE"),1,0))</f>
        <v/>
      </c>
      <c r="AN6412">
        <f>IF($D6412="","",IF($X6412="Yes",1,0))</f>
        <v/>
      </c>
      <c r="AO6412">
        <f>IF($AK6412=1,IFERROR(IF(VALUE($D6412)&lt;100000000,VALUE($D6412),1000000000),IFERROR(IF(VALUE(MID($D6412,2,20))&lt;100000000,VALUE(MID($D6412,2,20)),1000000000),1000000000))+ROW()/100000,"")</f>
        <v/>
      </c>
    </row>
    <row r="6413">
      <c r="F6413" s="14" t="n"/>
      <c r="N6413" s="8">
        <f>IF($D6413="","",M6413*V6413/100)</f>
        <v/>
      </c>
      <c r="O6413" s="8" t="n"/>
      <c r="U6413" s="8" t="n"/>
      <c r="V6413" s="8" t="n"/>
      <c r="Y6413">
        <f>IF($D6413="","",IF($AN6413=1,0,IF($AM6413=1,Settings!$C$6,Settings!$C$7))*100)</f>
        <v/>
      </c>
      <c r="Z6413" s="8">
        <f>IF($D6413="","",V6413*Y6413/100)</f>
        <v/>
      </c>
      <c r="AA6413" s="8">
        <f>IF($D6413="","",V6413-Z6413)</f>
        <v/>
      </c>
      <c r="AB6413" s="8">
        <f>IF($D6413="","",AA6413-N6413)</f>
        <v/>
      </c>
      <c r="AF6413" s="8" t="n"/>
      <c r="AI6413" s="14" t="n"/>
      <c r="AK6413">
        <f>IF($D6413="","",IF(COUNTIF($D$2:$D6413,$D6413)=1,1,0))</f>
        <v/>
      </c>
      <c r="AL6413">
        <f>IF($AK6413=1,SUMPRODUCT(--($AO$2:$AO$7001&lt;$AO6413))+1,"")</f>
        <v/>
      </c>
      <c r="AM6413">
        <f>IF($D6413="","",IF(OR($R6413=TRUE(),$R6413="TRUE"),1,0))</f>
        <v/>
      </c>
      <c r="AN6413">
        <f>IF($D6413="","",IF($X6413="Yes",1,0))</f>
        <v/>
      </c>
      <c r="AO6413">
        <f>IF($AK6413=1,IFERROR(IF(VALUE($D6413)&lt;100000000,VALUE($D6413),1000000000),IFERROR(IF(VALUE(MID($D6413,2,20))&lt;100000000,VALUE(MID($D6413,2,20)),1000000000),1000000000))+ROW()/100000,"")</f>
        <v/>
      </c>
    </row>
    <row r="6414">
      <c r="F6414" s="14" t="n"/>
      <c r="N6414" s="8">
        <f>IF($D6414="","",M6414*V6414/100)</f>
        <v/>
      </c>
      <c r="O6414" s="8" t="n"/>
      <c r="U6414" s="8" t="n"/>
      <c r="V6414" s="8" t="n"/>
      <c r="Y6414">
        <f>IF($D6414="","",IF($AN6414=1,0,IF($AM6414=1,Settings!$C$6,Settings!$C$7))*100)</f>
        <v/>
      </c>
      <c r="Z6414" s="8">
        <f>IF($D6414="","",V6414*Y6414/100)</f>
        <v/>
      </c>
      <c r="AA6414" s="8">
        <f>IF($D6414="","",V6414-Z6414)</f>
        <v/>
      </c>
      <c r="AB6414" s="8">
        <f>IF($D6414="","",AA6414-N6414)</f>
        <v/>
      </c>
      <c r="AF6414" s="8" t="n"/>
      <c r="AI6414" s="14" t="n"/>
      <c r="AK6414">
        <f>IF($D6414="","",IF(COUNTIF($D$2:$D6414,$D6414)=1,1,0))</f>
        <v/>
      </c>
      <c r="AL6414">
        <f>IF($AK6414=1,SUMPRODUCT(--($AO$2:$AO$7001&lt;$AO6414))+1,"")</f>
        <v/>
      </c>
      <c r="AM6414">
        <f>IF($D6414="","",IF(OR($R6414=TRUE(),$R6414="TRUE"),1,0))</f>
        <v/>
      </c>
      <c r="AN6414">
        <f>IF($D6414="","",IF($X6414="Yes",1,0))</f>
        <v/>
      </c>
      <c r="AO6414">
        <f>IF($AK6414=1,IFERROR(IF(VALUE($D6414)&lt;100000000,VALUE($D6414),1000000000),IFERROR(IF(VALUE(MID($D6414,2,20))&lt;100000000,VALUE(MID($D6414,2,20)),1000000000),1000000000))+ROW()/100000,"")</f>
        <v/>
      </c>
    </row>
    <row r="6415">
      <c r="F6415" s="14" t="n"/>
      <c r="N6415" s="8">
        <f>IF($D6415="","",M6415*V6415/100)</f>
        <v/>
      </c>
      <c r="O6415" s="8" t="n"/>
      <c r="U6415" s="8" t="n"/>
      <c r="V6415" s="8" t="n"/>
      <c r="Y6415">
        <f>IF($D6415="","",IF($AN6415=1,0,IF($AM6415=1,Settings!$C$6,Settings!$C$7))*100)</f>
        <v/>
      </c>
      <c r="Z6415" s="8">
        <f>IF($D6415="","",V6415*Y6415/100)</f>
        <v/>
      </c>
      <c r="AA6415" s="8">
        <f>IF($D6415="","",V6415-Z6415)</f>
        <v/>
      </c>
      <c r="AB6415" s="8">
        <f>IF($D6415="","",AA6415-N6415)</f>
        <v/>
      </c>
      <c r="AF6415" s="8" t="n"/>
      <c r="AI6415" s="14" t="n"/>
      <c r="AK6415">
        <f>IF($D6415="","",IF(COUNTIF($D$2:$D6415,$D6415)=1,1,0))</f>
        <v/>
      </c>
      <c r="AL6415">
        <f>IF($AK6415=1,SUMPRODUCT(--($AO$2:$AO$7001&lt;$AO6415))+1,"")</f>
        <v/>
      </c>
      <c r="AM6415">
        <f>IF($D6415="","",IF(OR($R6415=TRUE(),$R6415="TRUE"),1,0))</f>
        <v/>
      </c>
      <c r="AN6415">
        <f>IF($D6415="","",IF($X6415="Yes",1,0))</f>
        <v/>
      </c>
      <c r="AO6415">
        <f>IF($AK6415=1,IFERROR(IF(VALUE($D6415)&lt;100000000,VALUE($D6415),1000000000),IFERROR(IF(VALUE(MID($D6415,2,20))&lt;100000000,VALUE(MID($D6415,2,20)),1000000000),1000000000))+ROW()/100000,"")</f>
        <v/>
      </c>
    </row>
    <row r="6416">
      <c r="F6416" s="14" t="n"/>
      <c r="N6416" s="8">
        <f>IF($D6416="","",M6416*V6416/100)</f>
        <v/>
      </c>
      <c r="O6416" s="8" t="n"/>
      <c r="U6416" s="8" t="n"/>
      <c r="V6416" s="8" t="n"/>
      <c r="Y6416">
        <f>IF($D6416="","",IF($AN6416=1,0,IF($AM6416=1,Settings!$C$6,Settings!$C$7))*100)</f>
        <v/>
      </c>
      <c r="Z6416" s="8">
        <f>IF($D6416="","",V6416*Y6416/100)</f>
        <v/>
      </c>
      <c r="AA6416" s="8">
        <f>IF($D6416="","",V6416-Z6416)</f>
        <v/>
      </c>
      <c r="AB6416" s="8">
        <f>IF($D6416="","",AA6416-N6416)</f>
        <v/>
      </c>
      <c r="AF6416" s="8" t="n"/>
      <c r="AI6416" s="14" t="n"/>
      <c r="AK6416">
        <f>IF($D6416="","",IF(COUNTIF($D$2:$D6416,$D6416)=1,1,0))</f>
        <v/>
      </c>
      <c r="AL6416">
        <f>IF($AK6416=1,SUMPRODUCT(--($AO$2:$AO$7001&lt;$AO6416))+1,"")</f>
        <v/>
      </c>
      <c r="AM6416">
        <f>IF($D6416="","",IF(OR($R6416=TRUE(),$R6416="TRUE"),1,0))</f>
        <v/>
      </c>
      <c r="AN6416">
        <f>IF($D6416="","",IF($X6416="Yes",1,0))</f>
        <v/>
      </c>
      <c r="AO6416">
        <f>IF($AK6416=1,IFERROR(IF(VALUE($D6416)&lt;100000000,VALUE($D6416),1000000000),IFERROR(IF(VALUE(MID($D6416,2,20))&lt;100000000,VALUE(MID($D6416,2,20)),1000000000),1000000000))+ROW()/100000,"")</f>
        <v/>
      </c>
    </row>
    <row r="6417">
      <c r="F6417" s="14" t="n"/>
      <c r="N6417" s="8">
        <f>IF($D6417="","",M6417*V6417/100)</f>
        <v/>
      </c>
      <c r="O6417" s="8" t="n"/>
      <c r="U6417" s="8" t="n"/>
      <c r="V6417" s="8" t="n"/>
      <c r="Y6417">
        <f>IF($D6417="","",IF($AN6417=1,0,IF($AM6417=1,Settings!$C$6,Settings!$C$7))*100)</f>
        <v/>
      </c>
      <c r="Z6417" s="8">
        <f>IF($D6417="","",V6417*Y6417/100)</f>
        <v/>
      </c>
      <c r="AA6417" s="8">
        <f>IF($D6417="","",V6417-Z6417)</f>
        <v/>
      </c>
      <c r="AB6417" s="8">
        <f>IF($D6417="","",AA6417-N6417)</f>
        <v/>
      </c>
      <c r="AF6417" s="8" t="n"/>
      <c r="AI6417" s="14" t="n"/>
      <c r="AK6417">
        <f>IF($D6417="","",IF(COUNTIF($D$2:$D6417,$D6417)=1,1,0))</f>
        <v/>
      </c>
      <c r="AL6417">
        <f>IF($AK6417=1,SUMPRODUCT(--($AO$2:$AO$7001&lt;$AO6417))+1,"")</f>
        <v/>
      </c>
      <c r="AM6417">
        <f>IF($D6417="","",IF(OR($R6417=TRUE(),$R6417="TRUE"),1,0))</f>
        <v/>
      </c>
      <c r="AN6417">
        <f>IF($D6417="","",IF($X6417="Yes",1,0))</f>
        <v/>
      </c>
      <c r="AO6417">
        <f>IF($AK6417=1,IFERROR(IF(VALUE($D6417)&lt;100000000,VALUE($D6417),1000000000),IFERROR(IF(VALUE(MID($D6417,2,20))&lt;100000000,VALUE(MID($D6417,2,20)),1000000000),1000000000))+ROW()/100000,"")</f>
        <v/>
      </c>
    </row>
    <row r="6418">
      <c r="F6418" s="14" t="n"/>
      <c r="N6418" s="8">
        <f>IF($D6418="","",M6418*V6418/100)</f>
        <v/>
      </c>
      <c r="O6418" s="8" t="n"/>
      <c r="U6418" s="8" t="n"/>
      <c r="V6418" s="8" t="n"/>
      <c r="Y6418">
        <f>IF($D6418="","",IF($AN6418=1,0,IF($AM6418=1,Settings!$C$6,Settings!$C$7))*100)</f>
        <v/>
      </c>
      <c r="Z6418" s="8">
        <f>IF($D6418="","",V6418*Y6418/100)</f>
        <v/>
      </c>
      <c r="AA6418" s="8">
        <f>IF($D6418="","",V6418-Z6418)</f>
        <v/>
      </c>
      <c r="AB6418" s="8">
        <f>IF($D6418="","",AA6418-N6418)</f>
        <v/>
      </c>
      <c r="AF6418" s="8" t="n"/>
      <c r="AI6418" s="14" t="n"/>
      <c r="AK6418">
        <f>IF($D6418="","",IF(COUNTIF($D$2:$D6418,$D6418)=1,1,0))</f>
        <v/>
      </c>
      <c r="AL6418">
        <f>IF($AK6418=1,SUMPRODUCT(--($AO$2:$AO$7001&lt;$AO6418))+1,"")</f>
        <v/>
      </c>
      <c r="AM6418">
        <f>IF($D6418="","",IF(OR($R6418=TRUE(),$R6418="TRUE"),1,0))</f>
        <v/>
      </c>
      <c r="AN6418">
        <f>IF($D6418="","",IF($X6418="Yes",1,0))</f>
        <v/>
      </c>
      <c r="AO6418">
        <f>IF($AK6418=1,IFERROR(IF(VALUE($D6418)&lt;100000000,VALUE($D6418),1000000000),IFERROR(IF(VALUE(MID($D6418,2,20))&lt;100000000,VALUE(MID($D6418,2,20)),1000000000),1000000000))+ROW()/100000,"")</f>
        <v/>
      </c>
    </row>
    <row r="6419">
      <c r="F6419" s="14" t="n"/>
      <c r="N6419" s="8">
        <f>IF($D6419="","",M6419*V6419/100)</f>
        <v/>
      </c>
      <c r="O6419" s="8" t="n"/>
      <c r="U6419" s="8" t="n"/>
      <c r="V6419" s="8" t="n"/>
      <c r="Y6419">
        <f>IF($D6419="","",IF($AN6419=1,0,IF($AM6419=1,Settings!$C$6,Settings!$C$7))*100)</f>
        <v/>
      </c>
      <c r="Z6419" s="8">
        <f>IF($D6419="","",V6419*Y6419/100)</f>
        <v/>
      </c>
      <c r="AA6419" s="8">
        <f>IF($D6419="","",V6419-Z6419)</f>
        <v/>
      </c>
      <c r="AB6419" s="8">
        <f>IF($D6419="","",AA6419-N6419)</f>
        <v/>
      </c>
      <c r="AF6419" s="8" t="n"/>
      <c r="AI6419" s="14" t="n"/>
      <c r="AK6419">
        <f>IF($D6419="","",IF(COUNTIF($D$2:$D6419,$D6419)=1,1,0))</f>
        <v/>
      </c>
      <c r="AL6419">
        <f>IF($AK6419=1,SUMPRODUCT(--($AO$2:$AO$7001&lt;$AO6419))+1,"")</f>
        <v/>
      </c>
      <c r="AM6419">
        <f>IF($D6419="","",IF(OR($R6419=TRUE(),$R6419="TRUE"),1,0))</f>
        <v/>
      </c>
      <c r="AN6419">
        <f>IF($D6419="","",IF($X6419="Yes",1,0))</f>
        <v/>
      </c>
      <c r="AO6419">
        <f>IF($AK6419=1,IFERROR(IF(VALUE($D6419)&lt;100000000,VALUE($D6419),1000000000),IFERROR(IF(VALUE(MID($D6419,2,20))&lt;100000000,VALUE(MID($D6419,2,20)),1000000000),1000000000))+ROW()/100000,"")</f>
        <v/>
      </c>
    </row>
    <row r="6420">
      <c r="F6420" s="14" t="n"/>
      <c r="N6420" s="8">
        <f>IF($D6420="","",M6420*V6420/100)</f>
        <v/>
      </c>
      <c r="O6420" s="8" t="n"/>
      <c r="U6420" s="8" t="n"/>
      <c r="V6420" s="8" t="n"/>
      <c r="Y6420">
        <f>IF($D6420="","",IF($AN6420=1,0,IF($AM6420=1,Settings!$C$6,Settings!$C$7))*100)</f>
        <v/>
      </c>
      <c r="Z6420" s="8">
        <f>IF($D6420="","",V6420*Y6420/100)</f>
        <v/>
      </c>
      <c r="AA6420" s="8">
        <f>IF($D6420="","",V6420-Z6420)</f>
        <v/>
      </c>
      <c r="AB6420" s="8">
        <f>IF($D6420="","",AA6420-N6420)</f>
        <v/>
      </c>
      <c r="AF6420" s="8" t="n"/>
      <c r="AI6420" s="14" t="n"/>
      <c r="AK6420">
        <f>IF($D6420="","",IF(COUNTIF($D$2:$D6420,$D6420)=1,1,0))</f>
        <v/>
      </c>
      <c r="AL6420">
        <f>IF($AK6420=1,SUMPRODUCT(--($AO$2:$AO$7001&lt;$AO6420))+1,"")</f>
        <v/>
      </c>
      <c r="AM6420">
        <f>IF($D6420="","",IF(OR($R6420=TRUE(),$R6420="TRUE"),1,0))</f>
        <v/>
      </c>
      <c r="AN6420">
        <f>IF($D6420="","",IF($X6420="Yes",1,0))</f>
        <v/>
      </c>
      <c r="AO6420">
        <f>IF($AK6420=1,IFERROR(IF(VALUE($D6420)&lt;100000000,VALUE($D6420),1000000000),IFERROR(IF(VALUE(MID($D6420,2,20))&lt;100000000,VALUE(MID($D6420,2,20)),1000000000),1000000000))+ROW()/100000,"")</f>
        <v/>
      </c>
    </row>
    <row r="6421">
      <c r="F6421" s="14" t="n"/>
      <c r="N6421" s="8">
        <f>IF($D6421="","",M6421*V6421/100)</f>
        <v/>
      </c>
      <c r="O6421" s="8" t="n"/>
      <c r="U6421" s="8" t="n"/>
      <c r="V6421" s="8" t="n"/>
      <c r="Y6421">
        <f>IF($D6421="","",IF($AN6421=1,0,IF($AM6421=1,Settings!$C$6,Settings!$C$7))*100)</f>
        <v/>
      </c>
      <c r="Z6421" s="8">
        <f>IF($D6421="","",V6421*Y6421/100)</f>
        <v/>
      </c>
      <c r="AA6421" s="8">
        <f>IF($D6421="","",V6421-Z6421)</f>
        <v/>
      </c>
      <c r="AB6421" s="8">
        <f>IF($D6421="","",AA6421-N6421)</f>
        <v/>
      </c>
      <c r="AF6421" s="8" t="n"/>
      <c r="AI6421" s="14" t="n"/>
      <c r="AK6421">
        <f>IF($D6421="","",IF(COUNTIF($D$2:$D6421,$D6421)=1,1,0))</f>
        <v/>
      </c>
      <c r="AL6421">
        <f>IF($AK6421=1,SUMPRODUCT(--($AO$2:$AO$7001&lt;$AO6421))+1,"")</f>
        <v/>
      </c>
      <c r="AM6421">
        <f>IF($D6421="","",IF(OR($R6421=TRUE(),$R6421="TRUE"),1,0))</f>
        <v/>
      </c>
      <c r="AN6421">
        <f>IF($D6421="","",IF($X6421="Yes",1,0))</f>
        <v/>
      </c>
      <c r="AO6421">
        <f>IF($AK6421=1,IFERROR(IF(VALUE($D6421)&lt;100000000,VALUE($D6421),1000000000),IFERROR(IF(VALUE(MID($D6421,2,20))&lt;100000000,VALUE(MID($D6421,2,20)),1000000000),1000000000))+ROW()/100000,"")</f>
        <v/>
      </c>
    </row>
    <row r="6422">
      <c r="F6422" s="14" t="n"/>
      <c r="N6422" s="8">
        <f>IF($D6422="","",M6422*V6422/100)</f>
        <v/>
      </c>
      <c r="O6422" s="8" t="n"/>
      <c r="U6422" s="8" t="n"/>
      <c r="V6422" s="8" t="n"/>
      <c r="Y6422">
        <f>IF($D6422="","",IF($AN6422=1,0,IF($AM6422=1,Settings!$C$6,Settings!$C$7))*100)</f>
        <v/>
      </c>
      <c r="Z6422" s="8">
        <f>IF($D6422="","",V6422*Y6422/100)</f>
        <v/>
      </c>
      <c r="AA6422" s="8">
        <f>IF($D6422="","",V6422-Z6422)</f>
        <v/>
      </c>
      <c r="AB6422" s="8">
        <f>IF($D6422="","",AA6422-N6422)</f>
        <v/>
      </c>
      <c r="AF6422" s="8" t="n"/>
      <c r="AI6422" s="14" t="n"/>
      <c r="AK6422">
        <f>IF($D6422="","",IF(COUNTIF($D$2:$D6422,$D6422)=1,1,0))</f>
        <v/>
      </c>
      <c r="AL6422">
        <f>IF($AK6422=1,SUMPRODUCT(--($AO$2:$AO$7001&lt;$AO6422))+1,"")</f>
        <v/>
      </c>
      <c r="AM6422">
        <f>IF($D6422="","",IF(OR($R6422=TRUE(),$R6422="TRUE"),1,0))</f>
        <v/>
      </c>
      <c r="AN6422">
        <f>IF($D6422="","",IF($X6422="Yes",1,0))</f>
        <v/>
      </c>
      <c r="AO6422">
        <f>IF($AK6422=1,IFERROR(IF(VALUE($D6422)&lt;100000000,VALUE($D6422),1000000000),IFERROR(IF(VALUE(MID($D6422,2,20))&lt;100000000,VALUE(MID($D6422,2,20)),1000000000),1000000000))+ROW()/100000,"")</f>
        <v/>
      </c>
    </row>
    <row r="6423">
      <c r="F6423" s="14" t="n"/>
      <c r="N6423" s="8">
        <f>IF($D6423="","",M6423*V6423/100)</f>
        <v/>
      </c>
      <c r="O6423" s="8" t="n"/>
      <c r="U6423" s="8" t="n"/>
      <c r="V6423" s="8" t="n"/>
      <c r="Y6423">
        <f>IF($D6423="","",IF($AN6423=1,0,IF($AM6423=1,Settings!$C$6,Settings!$C$7))*100)</f>
        <v/>
      </c>
      <c r="Z6423" s="8">
        <f>IF($D6423="","",V6423*Y6423/100)</f>
        <v/>
      </c>
      <c r="AA6423" s="8">
        <f>IF($D6423="","",V6423-Z6423)</f>
        <v/>
      </c>
      <c r="AB6423" s="8">
        <f>IF($D6423="","",AA6423-N6423)</f>
        <v/>
      </c>
      <c r="AF6423" s="8" t="n"/>
      <c r="AI6423" s="14" t="n"/>
      <c r="AK6423">
        <f>IF($D6423="","",IF(COUNTIF($D$2:$D6423,$D6423)=1,1,0))</f>
        <v/>
      </c>
      <c r="AL6423">
        <f>IF($AK6423=1,SUMPRODUCT(--($AO$2:$AO$7001&lt;$AO6423))+1,"")</f>
        <v/>
      </c>
      <c r="AM6423">
        <f>IF($D6423="","",IF(OR($R6423=TRUE(),$R6423="TRUE"),1,0))</f>
        <v/>
      </c>
      <c r="AN6423">
        <f>IF($D6423="","",IF($X6423="Yes",1,0))</f>
        <v/>
      </c>
      <c r="AO6423">
        <f>IF($AK6423=1,IFERROR(IF(VALUE($D6423)&lt;100000000,VALUE($D6423),1000000000),IFERROR(IF(VALUE(MID($D6423,2,20))&lt;100000000,VALUE(MID($D6423,2,20)),1000000000),1000000000))+ROW()/100000,"")</f>
        <v/>
      </c>
    </row>
    <row r="6424">
      <c r="F6424" s="14" t="n"/>
      <c r="N6424" s="8">
        <f>IF($D6424="","",M6424*V6424/100)</f>
        <v/>
      </c>
      <c r="O6424" s="8" t="n"/>
      <c r="U6424" s="8" t="n"/>
      <c r="V6424" s="8" t="n"/>
      <c r="Y6424">
        <f>IF($D6424="","",IF($AN6424=1,0,IF($AM6424=1,Settings!$C$6,Settings!$C$7))*100)</f>
        <v/>
      </c>
      <c r="Z6424" s="8">
        <f>IF($D6424="","",V6424*Y6424/100)</f>
        <v/>
      </c>
      <c r="AA6424" s="8">
        <f>IF($D6424="","",V6424-Z6424)</f>
        <v/>
      </c>
      <c r="AB6424" s="8">
        <f>IF($D6424="","",AA6424-N6424)</f>
        <v/>
      </c>
      <c r="AF6424" s="8" t="n"/>
      <c r="AI6424" s="14" t="n"/>
      <c r="AK6424">
        <f>IF($D6424="","",IF(COUNTIF($D$2:$D6424,$D6424)=1,1,0))</f>
        <v/>
      </c>
      <c r="AL6424">
        <f>IF($AK6424=1,SUMPRODUCT(--($AO$2:$AO$7001&lt;$AO6424))+1,"")</f>
        <v/>
      </c>
      <c r="AM6424">
        <f>IF($D6424="","",IF(OR($R6424=TRUE(),$R6424="TRUE"),1,0))</f>
        <v/>
      </c>
      <c r="AN6424">
        <f>IF($D6424="","",IF($X6424="Yes",1,0))</f>
        <v/>
      </c>
      <c r="AO6424">
        <f>IF($AK6424=1,IFERROR(IF(VALUE($D6424)&lt;100000000,VALUE($D6424),1000000000),IFERROR(IF(VALUE(MID($D6424,2,20))&lt;100000000,VALUE(MID($D6424,2,20)),1000000000),1000000000))+ROW()/100000,"")</f>
        <v/>
      </c>
    </row>
    <row r="6425">
      <c r="F6425" s="14" t="n"/>
      <c r="N6425" s="8">
        <f>IF($D6425="","",M6425*V6425/100)</f>
        <v/>
      </c>
      <c r="O6425" s="8" t="n"/>
      <c r="U6425" s="8" t="n"/>
      <c r="V6425" s="8" t="n"/>
      <c r="Y6425">
        <f>IF($D6425="","",IF($AN6425=1,0,IF($AM6425=1,Settings!$C$6,Settings!$C$7))*100)</f>
        <v/>
      </c>
      <c r="Z6425" s="8">
        <f>IF($D6425="","",V6425*Y6425/100)</f>
        <v/>
      </c>
      <c r="AA6425" s="8">
        <f>IF($D6425="","",V6425-Z6425)</f>
        <v/>
      </c>
      <c r="AB6425" s="8">
        <f>IF($D6425="","",AA6425-N6425)</f>
        <v/>
      </c>
      <c r="AF6425" s="8" t="n"/>
      <c r="AI6425" s="14" t="n"/>
      <c r="AK6425">
        <f>IF($D6425="","",IF(COUNTIF($D$2:$D6425,$D6425)=1,1,0))</f>
        <v/>
      </c>
      <c r="AL6425">
        <f>IF($AK6425=1,SUMPRODUCT(--($AO$2:$AO$7001&lt;$AO6425))+1,"")</f>
        <v/>
      </c>
      <c r="AM6425">
        <f>IF($D6425="","",IF(OR($R6425=TRUE(),$R6425="TRUE"),1,0))</f>
        <v/>
      </c>
      <c r="AN6425">
        <f>IF($D6425="","",IF($X6425="Yes",1,0))</f>
        <v/>
      </c>
      <c r="AO6425">
        <f>IF($AK6425=1,IFERROR(IF(VALUE($D6425)&lt;100000000,VALUE($D6425),1000000000),IFERROR(IF(VALUE(MID($D6425,2,20))&lt;100000000,VALUE(MID($D6425,2,20)),1000000000),1000000000))+ROW()/100000,"")</f>
        <v/>
      </c>
    </row>
    <row r="6426">
      <c r="F6426" s="14" t="n"/>
      <c r="N6426" s="8">
        <f>IF($D6426="","",M6426*V6426/100)</f>
        <v/>
      </c>
      <c r="O6426" s="8" t="n"/>
      <c r="U6426" s="8" t="n"/>
      <c r="V6426" s="8" t="n"/>
      <c r="Y6426">
        <f>IF($D6426="","",IF($AN6426=1,0,IF($AM6426=1,Settings!$C$6,Settings!$C$7))*100)</f>
        <v/>
      </c>
      <c r="Z6426" s="8">
        <f>IF($D6426="","",V6426*Y6426/100)</f>
        <v/>
      </c>
      <c r="AA6426" s="8">
        <f>IF($D6426="","",V6426-Z6426)</f>
        <v/>
      </c>
      <c r="AB6426" s="8">
        <f>IF($D6426="","",AA6426-N6426)</f>
        <v/>
      </c>
      <c r="AF6426" s="8" t="n"/>
      <c r="AI6426" s="14" t="n"/>
      <c r="AK6426">
        <f>IF($D6426="","",IF(COUNTIF($D$2:$D6426,$D6426)=1,1,0))</f>
        <v/>
      </c>
      <c r="AL6426">
        <f>IF($AK6426=1,SUMPRODUCT(--($AO$2:$AO$7001&lt;$AO6426))+1,"")</f>
        <v/>
      </c>
      <c r="AM6426">
        <f>IF($D6426="","",IF(OR($R6426=TRUE(),$R6426="TRUE"),1,0))</f>
        <v/>
      </c>
      <c r="AN6426">
        <f>IF($D6426="","",IF($X6426="Yes",1,0))</f>
        <v/>
      </c>
      <c r="AO6426">
        <f>IF($AK6426=1,IFERROR(IF(VALUE($D6426)&lt;100000000,VALUE($D6426),1000000000),IFERROR(IF(VALUE(MID($D6426,2,20))&lt;100000000,VALUE(MID($D6426,2,20)),1000000000),1000000000))+ROW()/100000,"")</f>
        <v/>
      </c>
    </row>
    <row r="6427">
      <c r="F6427" s="14" t="n"/>
      <c r="N6427" s="8">
        <f>IF($D6427="","",M6427*V6427/100)</f>
        <v/>
      </c>
      <c r="O6427" s="8" t="n"/>
      <c r="U6427" s="8" t="n"/>
      <c r="V6427" s="8" t="n"/>
      <c r="Y6427">
        <f>IF($D6427="","",IF($AN6427=1,0,IF($AM6427=1,Settings!$C$6,Settings!$C$7))*100)</f>
        <v/>
      </c>
      <c r="Z6427" s="8">
        <f>IF($D6427="","",V6427*Y6427/100)</f>
        <v/>
      </c>
      <c r="AA6427" s="8">
        <f>IF($D6427="","",V6427-Z6427)</f>
        <v/>
      </c>
      <c r="AB6427" s="8">
        <f>IF($D6427="","",AA6427-N6427)</f>
        <v/>
      </c>
      <c r="AF6427" s="8" t="n"/>
      <c r="AI6427" s="14" t="n"/>
      <c r="AK6427">
        <f>IF($D6427="","",IF(COUNTIF($D$2:$D6427,$D6427)=1,1,0))</f>
        <v/>
      </c>
      <c r="AL6427">
        <f>IF($AK6427=1,SUMPRODUCT(--($AO$2:$AO$7001&lt;$AO6427))+1,"")</f>
        <v/>
      </c>
      <c r="AM6427">
        <f>IF($D6427="","",IF(OR($R6427=TRUE(),$R6427="TRUE"),1,0))</f>
        <v/>
      </c>
      <c r="AN6427">
        <f>IF($D6427="","",IF($X6427="Yes",1,0))</f>
        <v/>
      </c>
      <c r="AO6427">
        <f>IF($AK6427=1,IFERROR(IF(VALUE($D6427)&lt;100000000,VALUE($D6427),1000000000),IFERROR(IF(VALUE(MID($D6427,2,20))&lt;100000000,VALUE(MID($D6427,2,20)),1000000000),1000000000))+ROW()/100000,"")</f>
        <v/>
      </c>
    </row>
    <row r="6428">
      <c r="F6428" s="14" t="n"/>
      <c r="N6428" s="8">
        <f>IF($D6428="","",M6428*V6428/100)</f>
        <v/>
      </c>
      <c r="O6428" s="8" t="n"/>
      <c r="U6428" s="8" t="n"/>
      <c r="V6428" s="8" t="n"/>
      <c r="Y6428">
        <f>IF($D6428="","",IF($AN6428=1,0,IF($AM6428=1,Settings!$C$6,Settings!$C$7))*100)</f>
        <v/>
      </c>
      <c r="Z6428" s="8">
        <f>IF($D6428="","",V6428*Y6428/100)</f>
        <v/>
      </c>
      <c r="AA6428" s="8">
        <f>IF($D6428="","",V6428-Z6428)</f>
        <v/>
      </c>
      <c r="AB6428" s="8">
        <f>IF($D6428="","",AA6428-N6428)</f>
        <v/>
      </c>
      <c r="AF6428" s="8" t="n"/>
      <c r="AI6428" s="14" t="n"/>
      <c r="AK6428">
        <f>IF($D6428="","",IF(COUNTIF($D$2:$D6428,$D6428)=1,1,0))</f>
        <v/>
      </c>
      <c r="AL6428">
        <f>IF($AK6428=1,SUMPRODUCT(--($AO$2:$AO$7001&lt;$AO6428))+1,"")</f>
        <v/>
      </c>
      <c r="AM6428">
        <f>IF($D6428="","",IF(OR($R6428=TRUE(),$R6428="TRUE"),1,0))</f>
        <v/>
      </c>
      <c r="AN6428">
        <f>IF($D6428="","",IF($X6428="Yes",1,0))</f>
        <v/>
      </c>
      <c r="AO6428">
        <f>IF($AK6428=1,IFERROR(IF(VALUE($D6428)&lt;100000000,VALUE($D6428),1000000000),IFERROR(IF(VALUE(MID($D6428,2,20))&lt;100000000,VALUE(MID($D6428,2,20)),1000000000),1000000000))+ROW()/100000,"")</f>
        <v/>
      </c>
    </row>
    <row r="6429">
      <c r="F6429" s="14" t="n"/>
      <c r="N6429" s="8">
        <f>IF($D6429="","",M6429*V6429/100)</f>
        <v/>
      </c>
      <c r="O6429" s="8" t="n"/>
      <c r="U6429" s="8" t="n"/>
      <c r="V6429" s="8" t="n"/>
      <c r="Y6429">
        <f>IF($D6429="","",IF($AN6429=1,0,IF($AM6429=1,Settings!$C$6,Settings!$C$7))*100)</f>
        <v/>
      </c>
      <c r="Z6429" s="8">
        <f>IF($D6429="","",V6429*Y6429/100)</f>
        <v/>
      </c>
      <c r="AA6429" s="8">
        <f>IF($D6429="","",V6429-Z6429)</f>
        <v/>
      </c>
      <c r="AB6429" s="8">
        <f>IF($D6429="","",AA6429-N6429)</f>
        <v/>
      </c>
      <c r="AF6429" s="8" t="n"/>
      <c r="AI6429" s="14" t="n"/>
      <c r="AK6429">
        <f>IF($D6429="","",IF(COUNTIF($D$2:$D6429,$D6429)=1,1,0))</f>
        <v/>
      </c>
      <c r="AL6429">
        <f>IF($AK6429=1,SUMPRODUCT(--($AO$2:$AO$7001&lt;$AO6429))+1,"")</f>
        <v/>
      </c>
      <c r="AM6429">
        <f>IF($D6429="","",IF(OR($R6429=TRUE(),$R6429="TRUE"),1,0))</f>
        <v/>
      </c>
      <c r="AN6429">
        <f>IF($D6429="","",IF($X6429="Yes",1,0))</f>
        <v/>
      </c>
      <c r="AO6429">
        <f>IF($AK6429=1,IFERROR(IF(VALUE($D6429)&lt;100000000,VALUE($D6429),1000000000),IFERROR(IF(VALUE(MID($D6429,2,20))&lt;100000000,VALUE(MID($D6429,2,20)),1000000000),1000000000))+ROW()/100000,"")</f>
        <v/>
      </c>
    </row>
    <row r="6430">
      <c r="F6430" s="14" t="n"/>
      <c r="N6430" s="8">
        <f>IF($D6430="","",M6430*V6430/100)</f>
        <v/>
      </c>
      <c r="O6430" s="8" t="n"/>
      <c r="U6430" s="8" t="n"/>
      <c r="V6430" s="8" t="n"/>
      <c r="Y6430">
        <f>IF($D6430="","",IF($AN6430=1,0,IF($AM6430=1,Settings!$C$6,Settings!$C$7))*100)</f>
        <v/>
      </c>
      <c r="Z6430" s="8">
        <f>IF($D6430="","",V6430*Y6430/100)</f>
        <v/>
      </c>
      <c r="AA6430" s="8">
        <f>IF($D6430="","",V6430-Z6430)</f>
        <v/>
      </c>
      <c r="AB6430" s="8">
        <f>IF($D6430="","",AA6430-N6430)</f>
        <v/>
      </c>
      <c r="AF6430" s="8" t="n"/>
      <c r="AI6430" s="14" t="n"/>
      <c r="AK6430">
        <f>IF($D6430="","",IF(COUNTIF($D$2:$D6430,$D6430)=1,1,0))</f>
        <v/>
      </c>
      <c r="AL6430">
        <f>IF($AK6430=1,SUMPRODUCT(--($AO$2:$AO$7001&lt;$AO6430))+1,"")</f>
        <v/>
      </c>
      <c r="AM6430">
        <f>IF($D6430="","",IF(OR($R6430=TRUE(),$R6430="TRUE"),1,0))</f>
        <v/>
      </c>
      <c r="AN6430">
        <f>IF($D6430="","",IF($X6430="Yes",1,0))</f>
        <v/>
      </c>
      <c r="AO6430">
        <f>IF($AK6430=1,IFERROR(IF(VALUE($D6430)&lt;100000000,VALUE($D6430),1000000000),IFERROR(IF(VALUE(MID($D6430,2,20))&lt;100000000,VALUE(MID($D6430,2,20)),1000000000),1000000000))+ROW()/100000,"")</f>
        <v/>
      </c>
    </row>
    <row r="6431">
      <c r="F6431" s="14" t="n"/>
      <c r="N6431" s="8">
        <f>IF($D6431="","",M6431*V6431/100)</f>
        <v/>
      </c>
      <c r="O6431" s="8" t="n"/>
      <c r="U6431" s="8" t="n"/>
      <c r="V6431" s="8" t="n"/>
      <c r="Y6431">
        <f>IF($D6431="","",IF($AN6431=1,0,IF($AM6431=1,Settings!$C$6,Settings!$C$7))*100)</f>
        <v/>
      </c>
      <c r="Z6431" s="8">
        <f>IF($D6431="","",V6431*Y6431/100)</f>
        <v/>
      </c>
      <c r="AA6431" s="8">
        <f>IF($D6431="","",V6431-Z6431)</f>
        <v/>
      </c>
      <c r="AB6431" s="8">
        <f>IF($D6431="","",AA6431-N6431)</f>
        <v/>
      </c>
      <c r="AF6431" s="8" t="n"/>
      <c r="AI6431" s="14" t="n"/>
      <c r="AK6431">
        <f>IF($D6431="","",IF(COUNTIF($D$2:$D6431,$D6431)=1,1,0))</f>
        <v/>
      </c>
      <c r="AL6431">
        <f>IF($AK6431=1,SUMPRODUCT(--($AO$2:$AO$7001&lt;$AO6431))+1,"")</f>
        <v/>
      </c>
      <c r="AM6431">
        <f>IF($D6431="","",IF(OR($R6431=TRUE(),$R6431="TRUE"),1,0))</f>
        <v/>
      </c>
      <c r="AN6431">
        <f>IF($D6431="","",IF($X6431="Yes",1,0))</f>
        <v/>
      </c>
      <c r="AO6431">
        <f>IF($AK6431=1,IFERROR(IF(VALUE($D6431)&lt;100000000,VALUE($D6431),1000000000),IFERROR(IF(VALUE(MID($D6431,2,20))&lt;100000000,VALUE(MID($D6431,2,20)),1000000000),1000000000))+ROW()/100000,"")</f>
        <v/>
      </c>
    </row>
    <row r="6432">
      <c r="F6432" s="14" t="n"/>
      <c r="N6432" s="8">
        <f>IF($D6432="","",M6432*V6432/100)</f>
        <v/>
      </c>
      <c r="O6432" s="8" t="n"/>
      <c r="U6432" s="8" t="n"/>
      <c r="V6432" s="8" t="n"/>
      <c r="Y6432">
        <f>IF($D6432="","",IF($AN6432=1,0,IF($AM6432=1,Settings!$C$6,Settings!$C$7))*100)</f>
        <v/>
      </c>
      <c r="Z6432" s="8">
        <f>IF($D6432="","",V6432*Y6432/100)</f>
        <v/>
      </c>
      <c r="AA6432" s="8">
        <f>IF($D6432="","",V6432-Z6432)</f>
        <v/>
      </c>
      <c r="AB6432" s="8">
        <f>IF($D6432="","",AA6432-N6432)</f>
        <v/>
      </c>
      <c r="AF6432" s="8" t="n"/>
      <c r="AI6432" s="14" t="n"/>
      <c r="AK6432">
        <f>IF($D6432="","",IF(COUNTIF($D$2:$D6432,$D6432)=1,1,0))</f>
        <v/>
      </c>
      <c r="AL6432">
        <f>IF($AK6432=1,SUMPRODUCT(--($AO$2:$AO$7001&lt;$AO6432))+1,"")</f>
        <v/>
      </c>
      <c r="AM6432">
        <f>IF($D6432="","",IF(OR($R6432=TRUE(),$R6432="TRUE"),1,0))</f>
        <v/>
      </c>
      <c r="AN6432">
        <f>IF($D6432="","",IF($X6432="Yes",1,0))</f>
        <v/>
      </c>
      <c r="AO6432">
        <f>IF($AK6432=1,IFERROR(IF(VALUE($D6432)&lt;100000000,VALUE($D6432),1000000000),IFERROR(IF(VALUE(MID($D6432,2,20))&lt;100000000,VALUE(MID($D6432,2,20)),1000000000),1000000000))+ROW()/100000,"")</f>
        <v/>
      </c>
    </row>
    <row r="6433">
      <c r="F6433" s="14" t="n"/>
      <c r="N6433" s="8">
        <f>IF($D6433="","",M6433*V6433/100)</f>
        <v/>
      </c>
      <c r="O6433" s="8" t="n"/>
      <c r="U6433" s="8" t="n"/>
      <c r="V6433" s="8" t="n"/>
      <c r="Y6433">
        <f>IF($D6433="","",IF($AN6433=1,0,IF($AM6433=1,Settings!$C$6,Settings!$C$7))*100)</f>
        <v/>
      </c>
      <c r="Z6433" s="8">
        <f>IF($D6433="","",V6433*Y6433/100)</f>
        <v/>
      </c>
      <c r="AA6433" s="8">
        <f>IF($D6433="","",V6433-Z6433)</f>
        <v/>
      </c>
      <c r="AB6433" s="8">
        <f>IF($D6433="","",AA6433-N6433)</f>
        <v/>
      </c>
      <c r="AF6433" s="8" t="n"/>
      <c r="AI6433" s="14" t="n"/>
      <c r="AK6433">
        <f>IF($D6433="","",IF(COUNTIF($D$2:$D6433,$D6433)=1,1,0))</f>
        <v/>
      </c>
      <c r="AL6433">
        <f>IF($AK6433=1,SUMPRODUCT(--($AO$2:$AO$7001&lt;$AO6433))+1,"")</f>
        <v/>
      </c>
      <c r="AM6433">
        <f>IF($D6433="","",IF(OR($R6433=TRUE(),$R6433="TRUE"),1,0))</f>
        <v/>
      </c>
      <c r="AN6433">
        <f>IF($D6433="","",IF($X6433="Yes",1,0))</f>
        <v/>
      </c>
      <c r="AO6433">
        <f>IF($AK6433=1,IFERROR(IF(VALUE($D6433)&lt;100000000,VALUE($D6433),1000000000),IFERROR(IF(VALUE(MID($D6433,2,20))&lt;100000000,VALUE(MID($D6433,2,20)),1000000000),1000000000))+ROW()/100000,"")</f>
        <v/>
      </c>
    </row>
    <row r="6434">
      <c r="F6434" s="14" t="n"/>
      <c r="N6434" s="8">
        <f>IF($D6434="","",M6434*V6434/100)</f>
        <v/>
      </c>
      <c r="O6434" s="8" t="n"/>
      <c r="U6434" s="8" t="n"/>
      <c r="V6434" s="8" t="n"/>
      <c r="Y6434">
        <f>IF($D6434="","",IF($AN6434=1,0,IF($AM6434=1,Settings!$C$6,Settings!$C$7))*100)</f>
        <v/>
      </c>
      <c r="Z6434" s="8">
        <f>IF($D6434="","",V6434*Y6434/100)</f>
        <v/>
      </c>
      <c r="AA6434" s="8">
        <f>IF($D6434="","",V6434-Z6434)</f>
        <v/>
      </c>
      <c r="AB6434" s="8">
        <f>IF($D6434="","",AA6434-N6434)</f>
        <v/>
      </c>
      <c r="AF6434" s="8" t="n"/>
      <c r="AI6434" s="14" t="n"/>
      <c r="AK6434">
        <f>IF($D6434="","",IF(COUNTIF($D$2:$D6434,$D6434)=1,1,0))</f>
        <v/>
      </c>
      <c r="AL6434">
        <f>IF($AK6434=1,SUMPRODUCT(--($AO$2:$AO$7001&lt;$AO6434))+1,"")</f>
        <v/>
      </c>
      <c r="AM6434">
        <f>IF($D6434="","",IF(OR($R6434=TRUE(),$R6434="TRUE"),1,0))</f>
        <v/>
      </c>
      <c r="AN6434">
        <f>IF($D6434="","",IF($X6434="Yes",1,0))</f>
        <v/>
      </c>
      <c r="AO6434">
        <f>IF($AK6434=1,IFERROR(IF(VALUE($D6434)&lt;100000000,VALUE($D6434),1000000000),IFERROR(IF(VALUE(MID($D6434,2,20))&lt;100000000,VALUE(MID($D6434,2,20)),1000000000),1000000000))+ROW()/100000,"")</f>
        <v/>
      </c>
    </row>
    <row r="6435">
      <c r="F6435" s="14" t="n"/>
      <c r="N6435" s="8">
        <f>IF($D6435="","",M6435*V6435/100)</f>
        <v/>
      </c>
      <c r="O6435" s="8" t="n"/>
      <c r="U6435" s="8" t="n"/>
      <c r="V6435" s="8" t="n"/>
      <c r="Y6435">
        <f>IF($D6435="","",IF($AN6435=1,0,IF($AM6435=1,Settings!$C$6,Settings!$C$7))*100)</f>
        <v/>
      </c>
      <c r="Z6435" s="8">
        <f>IF($D6435="","",V6435*Y6435/100)</f>
        <v/>
      </c>
      <c r="AA6435" s="8">
        <f>IF($D6435="","",V6435-Z6435)</f>
        <v/>
      </c>
      <c r="AB6435" s="8">
        <f>IF($D6435="","",AA6435-N6435)</f>
        <v/>
      </c>
      <c r="AF6435" s="8" t="n"/>
      <c r="AI6435" s="14" t="n"/>
      <c r="AK6435">
        <f>IF($D6435="","",IF(COUNTIF($D$2:$D6435,$D6435)=1,1,0))</f>
        <v/>
      </c>
      <c r="AL6435">
        <f>IF($AK6435=1,SUMPRODUCT(--($AO$2:$AO$7001&lt;$AO6435))+1,"")</f>
        <v/>
      </c>
      <c r="AM6435">
        <f>IF($D6435="","",IF(OR($R6435=TRUE(),$R6435="TRUE"),1,0))</f>
        <v/>
      </c>
      <c r="AN6435">
        <f>IF($D6435="","",IF($X6435="Yes",1,0))</f>
        <v/>
      </c>
      <c r="AO6435">
        <f>IF($AK6435=1,IFERROR(IF(VALUE($D6435)&lt;100000000,VALUE($D6435),1000000000),IFERROR(IF(VALUE(MID($D6435,2,20))&lt;100000000,VALUE(MID($D6435,2,20)),1000000000),1000000000))+ROW()/100000,"")</f>
        <v/>
      </c>
    </row>
    <row r="6436">
      <c r="F6436" s="14" t="n"/>
      <c r="N6436" s="8">
        <f>IF($D6436="","",M6436*V6436/100)</f>
        <v/>
      </c>
      <c r="O6436" s="8" t="n"/>
      <c r="U6436" s="8" t="n"/>
      <c r="V6436" s="8" t="n"/>
      <c r="Y6436">
        <f>IF($D6436="","",IF($AN6436=1,0,IF($AM6436=1,Settings!$C$6,Settings!$C$7))*100)</f>
        <v/>
      </c>
      <c r="Z6436" s="8">
        <f>IF($D6436="","",V6436*Y6436/100)</f>
        <v/>
      </c>
      <c r="AA6436" s="8">
        <f>IF($D6436="","",V6436-Z6436)</f>
        <v/>
      </c>
      <c r="AB6436" s="8">
        <f>IF($D6436="","",AA6436-N6436)</f>
        <v/>
      </c>
      <c r="AF6436" s="8" t="n"/>
      <c r="AI6436" s="14" t="n"/>
      <c r="AK6436">
        <f>IF($D6436="","",IF(COUNTIF($D$2:$D6436,$D6436)=1,1,0))</f>
        <v/>
      </c>
      <c r="AL6436">
        <f>IF($AK6436=1,SUMPRODUCT(--($AO$2:$AO$7001&lt;$AO6436))+1,"")</f>
        <v/>
      </c>
      <c r="AM6436">
        <f>IF($D6436="","",IF(OR($R6436=TRUE(),$R6436="TRUE"),1,0))</f>
        <v/>
      </c>
      <c r="AN6436">
        <f>IF($D6436="","",IF($X6436="Yes",1,0))</f>
        <v/>
      </c>
      <c r="AO6436">
        <f>IF($AK6436=1,IFERROR(IF(VALUE($D6436)&lt;100000000,VALUE($D6436),1000000000),IFERROR(IF(VALUE(MID($D6436,2,20))&lt;100000000,VALUE(MID($D6436,2,20)),1000000000),1000000000))+ROW()/100000,"")</f>
        <v/>
      </c>
    </row>
    <row r="6437">
      <c r="F6437" s="14" t="n"/>
      <c r="N6437" s="8">
        <f>IF($D6437="","",M6437*V6437/100)</f>
        <v/>
      </c>
      <c r="O6437" s="8" t="n"/>
      <c r="U6437" s="8" t="n"/>
      <c r="V6437" s="8" t="n"/>
      <c r="Y6437">
        <f>IF($D6437="","",IF($AN6437=1,0,IF($AM6437=1,Settings!$C$6,Settings!$C$7))*100)</f>
        <v/>
      </c>
      <c r="Z6437" s="8">
        <f>IF($D6437="","",V6437*Y6437/100)</f>
        <v/>
      </c>
      <c r="AA6437" s="8">
        <f>IF($D6437="","",V6437-Z6437)</f>
        <v/>
      </c>
      <c r="AB6437" s="8">
        <f>IF($D6437="","",AA6437-N6437)</f>
        <v/>
      </c>
      <c r="AF6437" s="8" t="n"/>
      <c r="AI6437" s="14" t="n"/>
      <c r="AK6437">
        <f>IF($D6437="","",IF(COUNTIF($D$2:$D6437,$D6437)=1,1,0))</f>
        <v/>
      </c>
      <c r="AL6437">
        <f>IF($AK6437=1,SUMPRODUCT(--($AO$2:$AO$7001&lt;$AO6437))+1,"")</f>
        <v/>
      </c>
      <c r="AM6437">
        <f>IF($D6437="","",IF(OR($R6437=TRUE(),$R6437="TRUE"),1,0))</f>
        <v/>
      </c>
      <c r="AN6437">
        <f>IF($D6437="","",IF($X6437="Yes",1,0))</f>
        <v/>
      </c>
      <c r="AO6437">
        <f>IF($AK6437=1,IFERROR(IF(VALUE($D6437)&lt;100000000,VALUE($D6437),1000000000),IFERROR(IF(VALUE(MID($D6437,2,20))&lt;100000000,VALUE(MID($D6437,2,20)),1000000000),1000000000))+ROW()/100000,"")</f>
        <v/>
      </c>
    </row>
    <row r="6438">
      <c r="F6438" s="14" t="n"/>
      <c r="N6438" s="8">
        <f>IF($D6438="","",M6438*V6438/100)</f>
        <v/>
      </c>
      <c r="O6438" s="8" t="n"/>
      <c r="U6438" s="8" t="n"/>
      <c r="V6438" s="8" t="n"/>
      <c r="Y6438">
        <f>IF($D6438="","",IF($AN6438=1,0,IF($AM6438=1,Settings!$C$6,Settings!$C$7))*100)</f>
        <v/>
      </c>
      <c r="Z6438" s="8">
        <f>IF($D6438="","",V6438*Y6438/100)</f>
        <v/>
      </c>
      <c r="AA6438" s="8">
        <f>IF($D6438="","",V6438-Z6438)</f>
        <v/>
      </c>
      <c r="AB6438" s="8">
        <f>IF($D6438="","",AA6438-N6438)</f>
        <v/>
      </c>
      <c r="AF6438" s="8" t="n"/>
      <c r="AI6438" s="14" t="n"/>
      <c r="AK6438">
        <f>IF($D6438="","",IF(COUNTIF($D$2:$D6438,$D6438)=1,1,0))</f>
        <v/>
      </c>
      <c r="AL6438">
        <f>IF($AK6438=1,SUMPRODUCT(--($AO$2:$AO$7001&lt;$AO6438))+1,"")</f>
        <v/>
      </c>
      <c r="AM6438">
        <f>IF($D6438="","",IF(OR($R6438=TRUE(),$R6438="TRUE"),1,0))</f>
        <v/>
      </c>
      <c r="AN6438">
        <f>IF($D6438="","",IF($X6438="Yes",1,0))</f>
        <v/>
      </c>
      <c r="AO6438">
        <f>IF($AK6438=1,IFERROR(IF(VALUE($D6438)&lt;100000000,VALUE($D6438),1000000000),IFERROR(IF(VALUE(MID($D6438,2,20))&lt;100000000,VALUE(MID($D6438,2,20)),1000000000),1000000000))+ROW()/100000,"")</f>
        <v/>
      </c>
    </row>
    <row r="6439">
      <c r="F6439" s="14" t="n"/>
      <c r="N6439" s="8">
        <f>IF($D6439="","",M6439*V6439/100)</f>
        <v/>
      </c>
      <c r="O6439" s="8" t="n"/>
      <c r="U6439" s="8" t="n"/>
      <c r="V6439" s="8" t="n"/>
      <c r="Y6439">
        <f>IF($D6439="","",IF($AN6439=1,0,IF($AM6439=1,Settings!$C$6,Settings!$C$7))*100)</f>
        <v/>
      </c>
      <c r="Z6439" s="8">
        <f>IF($D6439="","",V6439*Y6439/100)</f>
        <v/>
      </c>
      <c r="AA6439" s="8">
        <f>IF($D6439="","",V6439-Z6439)</f>
        <v/>
      </c>
      <c r="AB6439" s="8">
        <f>IF($D6439="","",AA6439-N6439)</f>
        <v/>
      </c>
      <c r="AF6439" s="8" t="n"/>
      <c r="AI6439" s="14" t="n"/>
      <c r="AK6439">
        <f>IF($D6439="","",IF(COUNTIF($D$2:$D6439,$D6439)=1,1,0))</f>
        <v/>
      </c>
      <c r="AL6439">
        <f>IF($AK6439=1,SUMPRODUCT(--($AO$2:$AO$7001&lt;$AO6439))+1,"")</f>
        <v/>
      </c>
      <c r="AM6439">
        <f>IF($D6439="","",IF(OR($R6439=TRUE(),$R6439="TRUE"),1,0))</f>
        <v/>
      </c>
      <c r="AN6439">
        <f>IF($D6439="","",IF($X6439="Yes",1,0))</f>
        <v/>
      </c>
      <c r="AO6439">
        <f>IF($AK6439=1,IFERROR(IF(VALUE($D6439)&lt;100000000,VALUE($D6439),1000000000),IFERROR(IF(VALUE(MID($D6439,2,20))&lt;100000000,VALUE(MID($D6439,2,20)),1000000000),1000000000))+ROW()/100000,"")</f>
        <v/>
      </c>
    </row>
    <row r="6440">
      <c r="F6440" s="14" t="n"/>
      <c r="N6440" s="8">
        <f>IF($D6440="","",M6440*V6440/100)</f>
        <v/>
      </c>
      <c r="O6440" s="8" t="n"/>
      <c r="U6440" s="8" t="n"/>
      <c r="V6440" s="8" t="n"/>
      <c r="Y6440">
        <f>IF($D6440="","",IF($AN6440=1,0,IF($AM6440=1,Settings!$C$6,Settings!$C$7))*100)</f>
        <v/>
      </c>
      <c r="Z6440" s="8">
        <f>IF($D6440="","",V6440*Y6440/100)</f>
        <v/>
      </c>
      <c r="AA6440" s="8">
        <f>IF($D6440="","",V6440-Z6440)</f>
        <v/>
      </c>
      <c r="AB6440" s="8">
        <f>IF($D6440="","",AA6440-N6440)</f>
        <v/>
      </c>
      <c r="AF6440" s="8" t="n"/>
      <c r="AI6440" s="14" t="n"/>
      <c r="AK6440">
        <f>IF($D6440="","",IF(COUNTIF($D$2:$D6440,$D6440)=1,1,0))</f>
        <v/>
      </c>
      <c r="AL6440">
        <f>IF($AK6440=1,SUMPRODUCT(--($AO$2:$AO$7001&lt;$AO6440))+1,"")</f>
        <v/>
      </c>
      <c r="AM6440">
        <f>IF($D6440="","",IF(OR($R6440=TRUE(),$R6440="TRUE"),1,0))</f>
        <v/>
      </c>
      <c r="AN6440">
        <f>IF($D6440="","",IF($X6440="Yes",1,0))</f>
        <v/>
      </c>
      <c r="AO6440">
        <f>IF($AK6440=1,IFERROR(IF(VALUE($D6440)&lt;100000000,VALUE($D6440),1000000000),IFERROR(IF(VALUE(MID($D6440,2,20))&lt;100000000,VALUE(MID($D6440,2,20)),1000000000),1000000000))+ROW()/100000,"")</f>
        <v/>
      </c>
    </row>
    <row r="6441">
      <c r="F6441" s="14" t="n"/>
      <c r="N6441" s="8">
        <f>IF($D6441="","",M6441*V6441/100)</f>
        <v/>
      </c>
      <c r="O6441" s="8" t="n"/>
      <c r="U6441" s="8" t="n"/>
      <c r="V6441" s="8" t="n"/>
      <c r="Y6441">
        <f>IF($D6441="","",IF($AN6441=1,0,IF($AM6441=1,Settings!$C$6,Settings!$C$7))*100)</f>
        <v/>
      </c>
      <c r="Z6441" s="8">
        <f>IF($D6441="","",V6441*Y6441/100)</f>
        <v/>
      </c>
      <c r="AA6441" s="8">
        <f>IF($D6441="","",V6441-Z6441)</f>
        <v/>
      </c>
      <c r="AB6441" s="8">
        <f>IF($D6441="","",AA6441-N6441)</f>
        <v/>
      </c>
      <c r="AF6441" s="8" t="n"/>
      <c r="AI6441" s="14" t="n"/>
      <c r="AK6441">
        <f>IF($D6441="","",IF(COUNTIF($D$2:$D6441,$D6441)=1,1,0))</f>
        <v/>
      </c>
      <c r="AL6441">
        <f>IF($AK6441=1,SUMPRODUCT(--($AO$2:$AO$7001&lt;$AO6441))+1,"")</f>
        <v/>
      </c>
      <c r="AM6441">
        <f>IF($D6441="","",IF(OR($R6441=TRUE(),$R6441="TRUE"),1,0))</f>
        <v/>
      </c>
      <c r="AN6441">
        <f>IF($D6441="","",IF($X6441="Yes",1,0))</f>
        <v/>
      </c>
      <c r="AO6441">
        <f>IF($AK6441=1,IFERROR(IF(VALUE($D6441)&lt;100000000,VALUE($D6441),1000000000),IFERROR(IF(VALUE(MID($D6441,2,20))&lt;100000000,VALUE(MID($D6441,2,20)),1000000000),1000000000))+ROW()/100000,"")</f>
        <v/>
      </c>
    </row>
    <row r="6442">
      <c r="F6442" s="14" t="n"/>
      <c r="N6442" s="8">
        <f>IF($D6442="","",M6442*V6442/100)</f>
        <v/>
      </c>
      <c r="O6442" s="8" t="n"/>
      <c r="U6442" s="8" t="n"/>
      <c r="V6442" s="8" t="n"/>
      <c r="Y6442">
        <f>IF($D6442="","",IF($AN6442=1,0,IF($AM6442=1,Settings!$C$6,Settings!$C$7))*100)</f>
        <v/>
      </c>
      <c r="Z6442" s="8">
        <f>IF($D6442="","",V6442*Y6442/100)</f>
        <v/>
      </c>
      <c r="AA6442" s="8">
        <f>IF($D6442="","",V6442-Z6442)</f>
        <v/>
      </c>
      <c r="AB6442" s="8">
        <f>IF($D6442="","",AA6442-N6442)</f>
        <v/>
      </c>
      <c r="AF6442" s="8" t="n"/>
      <c r="AI6442" s="14" t="n"/>
      <c r="AK6442">
        <f>IF($D6442="","",IF(COUNTIF($D$2:$D6442,$D6442)=1,1,0))</f>
        <v/>
      </c>
      <c r="AL6442">
        <f>IF($AK6442=1,SUMPRODUCT(--($AO$2:$AO$7001&lt;$AO6442))+1,"")</f>
        <v/>
      </c>
      <c r="AM6442">
        <f>IF($D6442="","",IF(OR($R6442=TRUE(),$R6442="TRUE"),1,0))</f>
        <v/>
      </c>
      <c r="AN6442">
        <f>IF($D6442="","",IF($X6442="Yes",1,0))</f>
        <v/>
      </c>
      <c r="AO6442">
        <f>IF($AK6442=1,IFERROR(IF(VALUE($D6442)&lt;100000000,VALUE($D6442),1000000000),IFERROR(IF(VALUE(MID($D6442,2,20))&lt;100000000,VALUE(MID($D6442,2,20)),1000000000),1000000000))+ROW()/100000,"")</f>
        <v/>
      </c>
    </row>
    <row r="6443">
      <c r="F6443" s="14" t="n"/>
      <c r="N6443" s="8">
        <f>IF($D6443="","",M6443*V6443/100)</f>
        <v/>
      </c>
      <c r="O6443" s="8" t="n"/>
      <c r="U6443" s="8" t="n"/>
      <c r="V6443" s="8" t="n"/>
      <c r="Y6443">
        <f>IF($D6443="","",IF($AN6443=1,0,IF($AM6443=1,Settings!$C$6,Settings!$C$7))*100)</f>
        <v/>
      </c>
      <c r="Z6443" s="8">
        <f>IF($D6443="","",V6443*Y6443/100)</f>
        <v/>
      </c>
      <c r="AA6443" s="8">
        <f>IF($D6443="","",V6443-Z6443)</f>
        <v/>
      </c>
      <c r="AB6443" s="8">
        <f>IF($D6443="","",AA6443-N6443)</f>
        <v/>
      </c>
      <c r="AF6443" s="8" t="n"/>
      <c r="AI6443" s="14" t="n"/>
      <c r="AK6443">
        <f>IF($D6443="","",IF(COUNTIF($D$2:$D6443,$D6443)=1,1,0))</f>
        <v/>
      </c>
      <c r="AL6443">
        <f>IF($AK6443=1,SUMPRODUCT(--($AO$2:$AO$7001&lt;$AO6443))+1,"")</f>
        <v/>
      </c>
      <c r="AM6443">
        <f>IF($D6443="","",IF(OR($R6443=TRUE(),$R6443="TRUE"),1,0))</f>
        <v/>
      </c>
      <c r="AN6443">
        <f>IF($D6443="","",IF($X6443="Yes",1,0))</f>
        <v/>
      </c>
      <c r="AO6443">
        <f>IF($AK6443=1,IFERROR(IF(VALUE($D6443)&lt;100000000,VALUE($D6443),1000000000),IFERROR(IF(VALUE(MID($D6443,2,20))&lt;100000000,VALUE(MID($D6443,2,20)),1000000000),1000000000))+ROW()/100000,"")</f>
        <v/>
      </c>
    </row>
    <row r="6444">
      <c r="F6444" s="14" t="n"/>
      <c r="N6444" s="8">
        <f>IF($D6444="","",M6444*V6444/100)</f>
        <v/>
      </c>
      <c r="O6444" s="8" t="n"/>
      <c r="U6444" s="8" t="n"/>
      <c r="V6444" s="8" t="n"/>
      <c r="Y6444">
        <f>IF($D6444="","",IF($AN6444=1,0,IF($AM6444=1,Settings!$C$6,Settings!$C$7))*100)</f>
        <v/>
      </c>
      <c r="Z6444" s="8">
        <f>IF($D6444="","",V6444*Y6444/100)</f>
        <v/>
      </c>
      <c r="AA6444" s="8">
        <f>IF($D6444="","",V6444-Z6444)</f>
        <v/>
      </c>
      <c r="AB6444" s="8">
        <f>IF($D6444="","",AA6444-N6444)</f>
        <v/>
      </c>
      <c r="AF6444" s="8" t="n"/>
      <c r="AI6444" s="14" t="n"/>
      <c r="AK6444">
        <f>IF($D6444="","",IF(COUNTIF($D$2:$D6444,$D6444)=1,1,0))</f>
        <v/>
      </c>
      <c r="AL6444">
        <f>IF($AK6444=1,SUMPRODUCT(--($AO$2:$AO$7001&lt;$AO6444))+1,"")</f>
        <v/>
      </c>
      <c r="AM6444">
        <f>IF($D6444="","",IF(OR($R6444=TRUE(),$R6444="TRUE"),1,0))</f>
        <v/>
      </c>
      <c r="AN6444">
        <f>IF($D6444="","",IF($X6444="Yes",1,0))</f>
        <v/>
      </c>
      <c r="AO6444">
        <f>IF($AK6444=1,IFERROR(IF(VALUE($D6444)&lt;100000000,VALUE($D6444),1000000000),IFERROR(IF(VALUE(MID($D6444,2,20))&lt;100000000,VALUE(MID($D6444,2,20)),1000000000),1000000000))+ROW()/100000,"")</f>
        <v/>
      </c>
    </row>
    <row r="6445">
      <c r="F6445" s="14" t="n"/>
      <c r="N6445" s="8">
        <f>IF($D6445="","",M6445*V6445/100)</f>
        <v/>
      </c>
      <c r="O6445" s="8" t="n"/>
      <c r="U6445" s="8" t="n"/>
      <c r="V6445" s="8" t="n"/>
      <c r="Y6445">
        <f>IF($D6445="","",IF($AN6445=1,0,IF($AM6445=1,Settings!$C$6,Settings!$C$7))*100)</f>
        <v/>
      </c>
      <c r="Z6445" s="8">
        <f>IF($D6445="","",V6445*Y6445/100)</f>
        <v/>
      </c>
      <c r="AA6445" s="8">
        <f>IF($D6445="","",V6445-Z6445)</f>
        <v/>
      </c>
      <c r="AB6445" s="8">
        <f>IF($D6445="","",AA6445-N6445)</f>
        <v/>
      </c>
      <c r="AF6445" s="8" t="n"/>
      <c r="AI6445" s="14" t="n"/>
      <c r="AK6445">
        <f>IF($D6445="","",IF(COUNTIF($D$2:$D6445,$D6445)=1,1,0))</f>
        <v/>
      </c>
      <c r="AL6445">
        <f>IF($AK6445=1,SUMPRODUCT(--($AO$2:$AO$7001&lt;$AO6445))+1,"")</f>
        <v/>
      </c>
      <c r="AM6445">
        <f>IF($D6445="","",IF(OR($R6445=TRUE(),$R6445="TRUE"),1,0))</f>
        <v/>
      </c>
      <c r="AN6445">
        <f>IF($D6445="","",IF($X6445="Yes",1,0))</f>
        <v/>
      </c>
      <c r="AO6445">
        <f>IF($AK6445=1,IFERROR(IF(VALUE($D6445)&lt;100000000,VALUE($D6445),1000000000),IFERROR(IF(VALUE(MID($D6445,2,20))&lt;100000000,VALUE(MID($D6445,2,20)),1000000000),1000000000))+ROW()/100000,"")</f>
        <v/>
      </c>
    </row>
    <row r="6446">
      <c r="F6446" s="14" t="n"/>
      <c r="N6446" s="8">
        <f>IF($D6446="","",M6446*V6446/100)</f>
        <v/>
      </c>
      <c r="O6446" s="8" t="n"/>
      <c r="U6446" s="8" t="n"/>
      <c r="V6446" s="8" t="n"/>
      <c r="Y6446">
        <f>IF($D6446="","",IF($AN6446=1,0,IF($AM6446=1,Settings!$C$6,Settings!$C$7))*100)</f>
        <v/>
      </c>
      <c r="Z6446" s="8">
        <f>IF($D6446="","",V6446*Y6446/100)</f>
        <v/>
      </c>
      <c r="AA6446" s="8">
        <f>IF($D6446="","",V6446-Z6446)</f>
        <v/>
      </c>
      <c r="AB6446" s="8">
        <f>IF($D6446="","",AA6446-N6446)</f>
        <v/>
      </c>
      <c r="AF6446" s="8" t="n"/>
      <c r="AI6446" s="14" t="n"/>
      <c r="AK6446">
        <f>IF($D6446="","",IF(COUNTIF($D$2:$D6446,$D6446)=1,1,0))</f>
        <v/>
      </c>
      <c r="AL6446">
        <f>IF($AK6446=1,SUMPRODUCT(--($AO$2:$AO$7001&lt;$AO6446))+1,"")</f>
        <v/>
      </c>
      <c r="AM6446">
        <f>IF($D6446="","",IF(OR($R6446=TRUE(),$R6446="TRUE"),1,0))</f>
        <v/>
      </c>
      <c r="AN6446">
        <f>IF($D6446="","",IF($X6446="Yes",1,0))</f>
        <v/>
      </c>
      <c r="AO6446">
        <f>IF($AK6446=1,IFERROR(IF(VALUE($D6446)&lt;100000000,VALUE($D6446),1000000000),IFERROR(IF(VALUE(MID($D6446,2,20))&lt;100000000,VALUE(MID($D6446,2,20)),1000000000),1000000000))+ROW()/100000,"")</f>
        <v/>
      </c>
    </row>
    <row r="6447">
      <c r="F6447" s="14" t="n"/>
      <c r="N6447" s="8">
        <f>IF($D6447="","",M6447*V6447/100)</f>
        <v/>
      </c>
      <c r="O6447" s="8" t="n"/>
      <c r="U6447" s="8" t="n"/>
      <c r="V6447" s="8" t="n"/>
      <c r="Y6447">
        <f>IF($D6447="","",IF($AN6447=1,0,IF($AM6447=1,Settings!$C$6,Settings!$C$7))*100)</f>
        <v/>
      </c>
      <c r="Z6447" s="8">
        <f>IF($D6447="","",V6447*Y6447/100)</f>
        <v/>
      </c>
      <c r="AA6447" s="8">
        <f>IF($D6447="","",V6447-Z6447)</f>
        <v/>
      </c>
      <c r="AB6447" s="8">
        <f>IF($D6447="","",AA6447-N6447)</f>
        <v/>
      </c>
      <c r="AF6447" s="8" t="n"/>
      <c r="AI6447" s="14" t="n"/>
      <c r="AK6447">
        <f>IF($D6447="","",IF(COUNTIF($D$2:$D6447,$D6447)=1,1,0))</f>
        <v/>
      </c>
      <c r="AL6447">
        <f>IF($AK6447=1,SUMPRODUCT(--($AO$2:$AO$7001&lt;$AO6447))+1,"")</f>
        <v/>
      </c>
      <c r="AM6447">
        <f>IF($D6447="","",IF(OR($R6447=TRUE(),$R6447="TRUE"),1,0))</f>
        <v/>
      </c>
      <c r="AN6447">
        <f>IF($D6447="","",IF($X6447="Yes",1,0))</f>
        <v/>
      </c>
      <c r="AO6447">
        <f>IF($AK6447=1,IFERROR(IF(VALUE($D6447)&lt;100000000,VALUE($D6447),1000000000),IFERROR(IF(VALUE(MID($D6447,2,20))&lt;100000000,VALUE(MID($D6447,2,20)),1000000000),1000000000))+ROW()/100000,"")</f>
        <v/>
      </c>
    </row>
    <row r="6448">
      <c r="F6448" s="14" t="n"/>
      <c r="N6448" s="8">
        <f>IF($D6448="","",M6448*V6448/100)</f>
        <v/>
      </c>
      <c r="O6448" s="8" t="n"/>
      <c r="U6448" s="8" t="n"/>
      <c r="V6448" s="8" t="n"/>
      <c r="Y6448">
        <f>IF($D6448="","",IF($AN6448=1,0,IF($AM6448=1,Settings!$C$6,Settings!$C$7))*100)</f>
        <v/>
      </c>
      <c r="Z6448" s="8">
        <f>IF($D6448="","",V6448*Y6448/100)</f>
        <v/>
      </c>
      <c r="AA6448" s="8">
        <f>IF($D6448="","",V6448-Z6448)</f>
        <v/>
      </c>
      <c r="AB6448" s="8">
        <f>IF($D6448="","",AA6448-N6448)</f>
        <v/>
      </c>
      <c r="AF6448" s="8" t="n"/>
      <c r="AI6448" s="14" t="n"/>
      <c r="AK6448">
        <f>IF($D6448="","",IF(COUNTIF($D$2:$D6448,$D6448)=1,1,0))</f>
        <v/>
      </c>
      <c r="AL6448">
        <f>IF($AK6448=1,SUMPRODUCT(--($AO$2:$AO$7001&lt;$AO6448))+1,"")</f>
        <v/>
      </c>
      <c r="AM6448">
        <f>IF($D6448="","",IF(OR($R6448=TRUE(),$R6448="TRUE"),1,0))</f>
        <v/>
      </c>
      <c r="AN6448">
        <f>IF($D6448="","",IF($X6448="Yes",1,0))</f>
        <v/>
      </c>
      <c r="AO6448">
        <f>IF($AK6448=1,IFERROR(IF(VALUE($D6448)&lt;100000000,VALUE($D6448),1000000000),IFERROR(IF(VALUE(MID($D6448,2,20))&lt;100000000,VALUE(MID($D6448,2,20)),1000000000),1000000000))+ROW()/100000,"")</f>
        <v/>
      </c>
    </row>
    <row r="6449">
      <c r="F6449" s="14" t="n"/>
      <c r="N6449" s="8">
        <f>IF($D6449="","",M6449*V6449/100)</f>
        <v/>
      </c>
      <c r="O6449" s="8" t="n"/>
      <c r="U6449" s="8" t="n"/>
      <c r="V6449" s="8" t="n"/>
      <c r="Y6449">
        <f>IF($D6449="","",IF($AN6449=1,0,IF($AM6449=1,Settings!$C$6,Settings!$C$7))*100)</f>
        <v/>
      </c>
      <c r="Z6449" s="8">
        <f>IF($D6449="","",V6449*Y6449/100)</f>
        <v/>
      </c>
      <c r="AA6449" s="8">
        <f>IF($D6449="","",V6449-Z6449)</f>
        <v/>
      </c>
      <c r="AB6449" s="8">
        <f>IF($D6449="","",AA6449-N6449)</f>
        <v/>
      </c>
      <c r="AF6449" s="8" t="n"/>
      <c r="AI6449" s="14" t="n"/>
      <c r="AK6449">
        <f>IF($D6449="","",IF(COUNTIF($D$2:$D6449,$D6449)=1,1,0))</f>
        <v/>
      </c>
      <c r="AL6449">
        <f>IF($AK6449=1,SUMPRODUCT(--($AO$2:$AO$7001&lt;$AO6449))+1,"")</f>
        <v/>
      </c>
      <c r="AM6449">
        <f>IF($D6449="","",IF(OR($R6449=TRUE(),$R6449="TRUE"),1,0))</f>
        <v/>
      </c>
      <c r="AN6449">
        <f>IF($D6449="","",IF($X6449="Yes",1,0))</f>
        <v/>
      </c>
      <c r="AO6449">
        <f>IF($AK6449=1,IFERROR(IF(VALUE($D6449)&lt;100000000,VALUE($D6449),1000000000),IFERROR(IF(VALUE(MID($D6449,2,20))&lt;100000000,VALUE(MID($D6449,2,20)),1000000000),1000000000))+ROW()/100000,"")</f>
        <v/>
      </c>
    </row>
    <row r="6450">
      <c r="F6450" s="14" t="n"/>
      <c r="N6450" s="8">
        <f>IF($D6450="","",M6450*V6450/100)</f>
        <v/>
      </c>
      <c r="O6450" s="8" t="n"/>
      <c r="U6450" s="8" t="n"/>
      <c r="V6450" s="8" t="n"/>
      <c r="Y6450">
        <f>IF($D6450="","",IF($AN6450=1,0,IF($AM6450=1,Settings!$C$6,Settings!$C$7))*100)</f>
        <v/>
      </c>
      <c r="Z6450" s="8">
        <f>IF($D6450="","",V6450*Y6450/100)</f>
        <v/>
      </c>
      <c r="AA6450" s="8">
        <f>IF($D6450="","",V6450-Z6450)</f>
        <v/>
      </c>
      <c r="AB6450" s="8">
        <f>IF($D6450="","",AA6450-N6450)</f>
        <v/>
      </c>
      <c r="AF6450" s="8" t="n"/>
      <c r="AI6450" s="14" t="n"/>
      <c r="AK6450">
        <f>IF($D6450="","",IF(COUNTIF($D$2:$D6450,$D6450)=1,1,0))</f>
        <v/>
      </c>
      <c r="AL6450">
        <f>IF($AK6450=1,SUMPRODUCT(--($AO$2:$AO$7001&lt;$AO6450))+1,"")</f>
        <v/>
      </c>
      <c r="AM6450">
        <f>IF($D6450="","",IF(OR($R6450=TRUE(),$R6450="TRUE"),1,0))</f>
        <v/>
      </c>
      <c r="AN6450">
        <f>IF($D6450="","",IF($X6450="Yes",1,0))</f>
        <v/>
      </c>
      <c r="AO6450">
        <f>IF($AK6450=1,IFERROR(IF(VALUE($D6450)&lt;100000000,VALUE($D6450),1000000000),IFERROR(IF(VALUE(MID($D6450,2,20))&lt;100000000,VALUE(MID($D6450,2,20)),1000000000),1000000000))+ROW()/100000,"")</f>
        <v/>
      </c>
    </row>
    <row r="6451">
      <c r="F6451" s="14" t="n"/>
      <c r="N6451" s="8">
        <f>IF($D6451="","",M6451*V6451/100)</f>
        <v/>
      </c>
      <c r="O6451" s="8" t="n"/>
      <c r="U6451" s="8" t="n"/>
      <c r="V6451" s="8" t="n"/>
      <c r="Y6451">
        <f>IF($D6451="","",IF($AN6451=1,0,IF($AM6451=1,Settings!$C$6,Settings!$C$7))*100)</f>
        <v/>
      </c>
      <c r="Z6451" s="8">
        <f>IF($D6451="","",V6451*Y6451/100)</f>
        <v/>
      </c>
      <c r="AA6451" s="8">
        <f>IF($D6451="","",V6451-Z6451)</f>
        <v/>
      </c>
      <c r="AB6451" s="8">
        <f>IF($D6451="","",AA6451-N6451)</f>
        <v/>
      </c>
      <c r="AF6451" s="8" t="n"/>
      <c r="AI6451" s="14" t="n"/>
      <c r="AK6451">
        <f>IF($D6451="","",IF(COUNTIF($D$2:$D6451,$D6451)=1,1,0))</f>
        <v/>
      </c>
      <c r="AL6451">
        <f>IF($AK6451=1,SUMPRODUCT(--($AO$2:$AO$7001&lt;$AO6451))+1,"")</f>
        <v/>
      </c>
      <c r="AM6451">
        <f>IF($D6451="","",IF(OR($R6451=TRUE(),$R6451="TRUE"),1,0))</f>
        <v/>
      </c>
      <c r="AN6451">
        <f>IF($D6451="","",IF($X6451="Yes",1,0))</f>
        <v/>
      </c>
      <c r="AO6451">
        <f>IF($AK6451=1,IFERROR(IF(VALUE($D6451)&lt;100000000,VALUE($D6451),1000000000),IFERROR(IF(VALUE(MID($D6451,2,20))&lt;100000000,VALUE(MID($D6451,2,20)),1000000000),1000000000))+ROW()/100000,"")</f>
        <v/>
      </c>
    </row>
    <row r="6452">
      <c r="F6452" s="14" t="n"/>
      <c r="N6452" s="8">
        <f>IF($D6452="","",M6452*V6452/100)</f>
        <v/>
      </c>
      <c r="O6452" s="8" t="n"/>
      <c r="U6452" s="8" t="n"/>
      <c r="V6452" s="8" t="n"/>
      <c r="Y6452">
        <f>IF($D6452="","",IF($AN6452=1,0,IF($AM6452=1,Settings!$C$6,Settings!$C$7))*100)</f>
        <v/>
      </c>
      <c r="Z6452" s="8">
        <f>IF($D6452="","",V6452*Y6452/100)</f>
        <v/>
      </c>
      <c r="AA6452" s="8">
        <f>IF($D6452="","",V6452-Z6452)</f>
        <v/>
      </c>
      <c r="AB6452" s="8">
        <f>IF($D6452="","",AA6452-N6452)</f>
        <v/>
      </c>
      <c r="AF6452" s="8" t="n"/>
      <c r="AI6452" s="14" t="n"/>
      <c r="AK6452">
        <f>IF($D6452="","",IF(COUNTIF($D$2:$D6452,$D6452)=1,1,0))</f>
        <v/>
      </c>
      <c r="AL6452">
        <f>IF($AK6452=1,SUMPRODUCT(--($AO$2:$AO$7001&lt;$AO6452))+1,"")</f>
        <v/>
      </c>
      <c r="AM6452">
        <f>IF($D6452="","",IF(OR($R6452=TRUE(),$R6452="TRUE"),1,0))</f>
        <v/>
      </c>
      <c r="AN6452">
        <f>IF($D6452="","",IF($X6452="Yes",1,0))</f>
        <v/>
      </c>
      <c r="AO6452">
        <f>IF($AK6452=1,IFERROR(IF(VALUE($D6452)&lt;100000000,VALUE($D6452),1000000000),IFERROR(IF(VALUE(MID($D6452,2,20))&lt;100000000,VALUE(MID($D6452,2,20)),1000000000),1000000000))+ROW()/100000,"")</f>
        <v/>
      </c>
    </row>
    <row r="6453">
      <c r="F6453" s="14" t="n"/>
      <c r="N6453" s="8">
        <f>IF($D6453="","",M6453*V6453/100)</f>
        <v/>
      </c>
      <c r="O6453" s="8" t="n"/>
      <c r="U6453" s="8" t="n"/>
      <c r="V6453" s="8" t="n"/>
      <c r="Y6453">
        <f>IF($D6453="","",IF($AN6453=1,0,IF($AM6453=1,Settings!$C$6,Settings!$C$7))*100)</f>
        <v/>
      </c>
      <c r="Z6453" s="8">
        <f>IF($D6453="","",V6453*Y6453/100)</f>
        <v/>
      </c>
      <c r="AA6453" s="8">
        <f>IF($D6453="","",V6453-Z6453)</f>
        <v/>
      </c>
      <c r="AB6453" s="8">
        <f>IF($D6453="","",AA6453-N6453)</f>
        <v/>
      </c>
      <c r="AF6453" s="8" t="n"/>
      <c r="AI6453" s="14" t="n"/>
      <c r="AK6453">
        <f>IF($D6453="","",IF(COUNTIF($D$2:$D6453,$D6453)=1,1,0))</f>
        <v/>
      </c>
      <c r="AL6453">
        <f>IF($AK6453=1,SUMPRODUCT(--($AO$2:$AO$7001&lt;$AO6453))+1,"")</f>
        <v/>
      </c>
      <c r="AM6453">
        <f>IF($D6453="","",IF(OR($R6453=TRUE(),$R6453="TRUE"),1,0))</f>
        <v/>
      </c>
      <c r="AN6453">
        <f>IF($D6453="","",IF($X6453="Yes",1,0))</f>
        <v/>
      </c>
      <c r="AO6453">
        <f>IF($AK6453=1,IFERROR(IF(VALUE($D6453)&lt;100000000,VALUE($D6453),1000000000),IFERROR(IF(VALUE(MID($D6453,2,20))&lt;100000000,VALUE(MID($D6453,2,20)),1000000000),1000000000))+ROW()/100000,"")</f>
        <v/>
      </c>
    </row>
    <row r="6454">
      <c r="F6454" s="14" t="n"/>
      <c r="N6454" s="8">
        <f>IF($D6454="","",M6454*V6454/100)</f>
        <v/>
      </c>
      <c r="O6454" s="8" t="n"/>
      <c r="U6454" s="8" t="n"/>
      <c r="V6454" s="8" t="n"/>
      <c r="Y6454">
        <f>IF($D6454="","",IF($AN6454=1,0,IF($AM6454=1,Settings!$C$6,Settings!$C$7))*100)</f>
        <v/>
      </c>
      <c r="Z6454" s="8">
        <f>IF($D6454="","",V6454*Y6454/100)</f>
        <v/>
      </c>
      <c r="AA6454" s="8">
        <f>IF($D6454="","",V6454-Z6454)</f>
        <v/>
      </c>
      <c r="AB6454" s="8">
        <f>IF($D6454="","",AA6454-N6454)</f>
        <v/>
      </c>
      <c r="AF6454" s="8" t="n"/>
      <c r="AI6454" s="14" t="n"/>
      <c r="AK6454">
        <f>IF($D6454="","",IF(COUNTIF($D$2:$D6454,$D6454)=1,1,0))</f>
        <v/>
      </c>
      <c r="AL6454">
        <f>IF($AK6454=1,SUMPRODUCT(--($AO$2:$AO$7001&lt;$AO6454))+1,"")</f>
        <v/>
      </c>
      <c r="AM6454">
        <f>IF($D6454="","",IF(OR($R6454=TRUE(),$R6454="TRUE"),1,0))</f>
        <v/>
      </c>
      <c r="AN6454">
        <f>IF($D6454="","",IF($X6454="Yes",1,0))</f>
        <v/>
      </c>
      <c r="AO6454">
        <f>IF($AK6454=1,IFERROR(IF(VALUE($D6454)&lt;100000000,VALUE($D6454),1000000000),IFERROR(IF(VALUE(MID($D6454,2,20))&lt;100000000,VALUE(MID($D6454,2,20)),1000000000),1000000000))+ROW()/100000,"")</f>
        <v/>
      </c>
    </row>
    <row r="6455">
      <c r="F6455" s="14" t="n"/>
      <c r="N6455" s="8">
        <f>IF($D6455="","",M6455*V6455/100)</f>
        <v/>
      </c>
      <c r="O6455" s="8" t="n"/>
      <c r="U6455" s="8" t="n"/>
      <c r="V6455" s="8" t="n"/>
      <c r="Y6455">
        <f>IF($D6455="","",IF($AN6455=1,0,IF($AM6455=1,Settings!$C$6,Settings!$C$7))*100)</f>
        <v/>
      </c>
      <c r="Z6455" s="8">
        <f>IF($D6455="","",V6455*Y6455/100)</f>
        <v/>
      </c>
      <c r="AA6455" s="8">
        <f>IF($D6455="","",V6455-Z6455)</f>
        <v/>
      </c>
      <c r="AB6455" s="8">
        <f>IF($D6455="","",AA6455-N6455)</f>
        <v/>
      </c>
      <c r="AF6455" s="8" t="n"/>
      <c r="AI6455" s="14" t="n"/>
      <c r="AK6455">
        <f>IF($D6455="","",IF(COUNTIF($D$2:$D6455,$D6455)=1,1,0))</f>
        <v/>
      </c>
      <c r="AL6455">
        <f>IF($AK6455=1,SUMPRODUCT(--($AO$2:$AO$7001&lt;$AO6455))+1,"")</f>
        <v/>
      </c>
      <c r="AM6455">
        <f>IF($D6455="","",IF(OR($R6455=TRUE(),$R6455="TRUE"),1,0))</f>
        <v/>
      </c>
      <c r="AN6455">
        <f>IF($D6455="","",IF($X6455="Yes",1,0))</f>
        <v/>
      </c>
      <c r="AO6455">
        <f>IF($AK6455=1,IFERROR(IF(VALUE($D6455)&lt;100000000,VALUE($D6455),1000000000),IFERROR(IF(VALUE(MID($D6455,2,20))&lt;100000000,VALUE(MID($D6455,2,20)),1000000000),1000000000))+ROW()/100000,"")</f>
        <v/>
      </c>
    </row>
    <row r="6456">
      <c r="F6456" s="14" t="n"/>
      <c r="N6456" s="8">
        <f>IF($D6456="","",M6456*V6456/100)</f>
        <v/>
      </c>
      <c r="O6456" s="8" t="n"/>
      <c r="U6456" s="8" t="n"/>
      <c r="V6456" s="8" t="n"/>
      <c r="Y6456">
        <f>IF($D6456="","",IF($AN6456=1,0,IF($AM6456=1,Settings!$C$6,Settings!$C$7))*100)</f>
        <v/>
      </c>
      <c r="Z6456" s="8">
        <f>IF($D6456="","",V6456*Y6456/100)</f>
        <v/>
      </c>
      <c r="AA6456" s="8">
        <f>IF($D6456="","",V6456-Z6456)</f>
        <v/>
      </c>
      <c r="AB6456" s="8">
        <f>IF($D6456="","",AA6456-N6456)</f>
        <v/>
      </c>
      <c r="AF6456" s="8" t="n"/>
      <c r="AI6456" s="14" t="n"/>
      <c r="AK6456">
        <f>IF($D6456="","",IF(COUNTIF($D$2:$D6456,$D6456)=1,1,0))</f>
        <v/>
      </c>
      <c r="AL6456">
        <f>IF($AK6456=1,SUMPRODUCT(--($AO$2:$AO$7001&lt;$AO6456))+1,"")</f>
        <v/>
      </c>
      <c r="AM6456">
        <f>IF($D6456="","",IF(OR($R6456=TRUE(),$R6456="TRUE"),1,0))</f>
        <v/>
      </c>
      <c r="AN6456">
        <f>IF($D6456="","",IF($X6456="Yes",1,0))</f>
        <v/>
      </c>
      <c r="AO6456">
        <f>IF($AK6456=1,IFERROR(IF(VALUE($D6456)&lt;100000000,VALUE($D6456),1000000000),IFERROR(IF(VALUE(MID($D6456,2,20))&lt;100000000,VALUE(MID($D6456,2,20)),1000000000),1000000000))+ROW()/100000,"")</f>
        <v/>
      </c>
    </row>
    <row r="6457">
      <c r="F6457" s="14" t="n"/>
      <c r="N6457" s="8">
        <f>IF($D6457="","",M6457*V6457/100)</f>
        <v/>
      </c>
      <c r="O6457" s="8" t="n"/>
      <c r="U6457" s="8" t="n"/>
      <c r="V6457" s="8" t="n"/>
      <c r="Y6457">
        <f>IF($D6457="","",IF($AN6457=1,0,IF($AM6457=1,Settings!$C$6,Settings!$C$7))*100)</f>
        <v/>
      </c>
      <c r="Z6457" s="8">
        <f>IF($D6457="","",V6457*Y6457/100)</f>
        <v/>
      </c>
      <c r="AA6457" s="8">
        <f>IF($D6457="","",V6457-Z6457)</f>
        <v/>
      </c>
      <c r="AB6457" s="8">
        <f>IF($D6457="","",AA6457-N6457)</f>
        <v/>
      </c>
      <c r="AF6457" s="8" t="n"/>
      <c r="AI6457" s="14" t="n"/>
      <c r="AK6457">
        <f>IF($D6457="","",IF(COUNTIF($D$2:$D6457,$D6457)=1,1,0))</f>
        <v/>
      </c>
      <c r="AL6457">
        <f>IF($AK6457=1,SUMPRODUCT(--($AO$2:$AO$7001&lt;$AO6457))+1,"")</f>
        <v/>
      </c>
      <c r="AM6457">
        <f>IF($D6457="","",IF(OR($R6457=TRUE(),$R6457="TRUE"),1,0))</f>
        <v/>
      </c>
      <c r="AN6457">
        <f>IF($D6457="","",IF($X6457="Yes",1,0))</f>
        <v/>
      </c>
      <c r="AO6457">
        <f>IF($AK6457=1,IFERROR(IF(VALUE($D6457)&lt;100000000,VALUE($D6457),1000000000),IFERROR(IF(VALUE(MID($D6457,2,20))&lt;100000000,VALUE(MID($D6457,2,20)),1000000000),1000000000))+ROW()/100000,"")</f>
        <v/>
      </c>
    </row>
    <row r="6458">
      <c r="F6458" s="14" t="n"/>
      <c r="N6458" s="8">
        <f>IF($D6458="","",M6458*V6458/100)</f>
        <v/>
      </c>
      <c r="O6458" s="8" t="n"/>
      <c r="U6458" s="8" t="n"/>
      <c r="V6458" s="8" t="n"/>
      <c r="Y6458">
        <f>IF($D6458="","",IF($AN6458=1,0,IF($AM6458=1,Settings!$C$6,Settings!$C$7))*100)</f>
        <v/>
      </c>
      <c r="Z6458" s="8">
        <f>IF($D6458="","",V6458*Y6458/100)</f>
        <v/>
      </c>
      <c r="AA6458" s="8">
        <f>IF($D6458="","",V6458-Z6458)</f>
        <v/>
      </c>
      <c r="AB6458" s="8">
        <f>IF($D6458="","",AA6458-N6458)</f>
        <v/>
      </c>
      <c r="AF6458" s="8" t="n"/>
      <c r="AI6458" s="14" t="n"/>
      <c r="AK6458">
        <f>IF($D6458="","",IF(COUNTIF($D$2:$D6458,$D6458)=1,1,0))</f>
        <v/>
      </c>
      <c r="AL6458">
        <f>IF($AK6458=1,SUMPRODUCT(--($AO$2:$AO$7001&lt;$AO6458))+1,"")</f>
        <v/>
      </c>
      <c r="AM6458">
        <f>IF($D6458="","",IF(OR($R6458=TRUE(),$R6458="TRUE"),1,0))</f>
        <v/>
      </c>
      <c r="AN6458">
        <f>IF($D6458="","",IF($X6458="Yes",1,0))</f>
        <v/>
      </c>
      <c r="AO6458">
        <f>IF($AK6458=1,IFERROR(IF(VALUE($D6458)&lt;100000000,VALUE($D6458),1000000000),IFERROR(IF(VALUE(MID($D6458,2,20))&lt;100000000,VALUE(MID($D6458,2,20)),1000000000),1000000000))+ROW()/100000,"")</f>
        <v/>
      </c>
    </row>
    <row r="6459">
      <c r="F6459" s="14" t="n"/>
      <c r="N6459" s="8">
        <f>IF($D6459="","",M6459*V6459/100)</f>
        <v/>
      </c>
      <c r="O6459" s="8" t="n"/>
      <c r="U6459" s="8" t="n"/>
      <c r="V6459" s="8" t="n"/>
      <c r="Y6459">
        <f>IF($D6459="","",IF($AN6459=1,0,IF($AM6459=1,Settings!$C$6,Settings!$C$7))*100)</f>
        <v/>
      </c>
      <c r="Z6459" s="8">
        <f>IF($D6459="","",V6459*Y6459/100)</f>
        <v/>
      </c>
      <c r="AA6459" s="8">
        <f>IF($D6459="","",V6459-Z6459)</f>
        <v/>
      </c>
      <c r="AB6459" s="8">
        <f>IF($D6459="","",AA6459-N6459)</f>
        <v/>
      </c>
      <c r="AF6459" s="8" t="n"/>
      <c r="AI6459" s="14" t="n"/>
      <c r="AK6459">
        <f>IF($D6459="","",IF(COUNTIF($D$2:$D6459,$D6459)=1,1,0))</f>
        <v/>
      </c>
      <c r="AL6459">
        <f>IF($AK6459=1,SUMPRODUCT(--($AO$2:$AO$7001&lt;$AO6459))+1,"")</f>
        <v/>
      </c>
      <c r="AM6459">
        <f>IF($D6459="","",IF(OR($R6459=TRUE(),$R6459="TRUE"),1,0))</f>
        <v/>
      </c>
      <c r="AN6459">
        <f>IF($D6459="","",IF($X6459="Yes",1,0))</f>
        <v/>
      </c>
      <c r="AO6459">
        <f>IF($AK6459=1,IFERROR(IF(VALUE($D6459)&lt;100000000,VALUE($D6459),1000000000),IFERROR(IF(VALUE(MID($D6459,2,20))&lt;100000000,VALUE(MID($D6459,2,20)),1000000000),1000000000))+ROW()/100000,"")</f>
        <v/>
      </c>
    </row>
    <row r="6460">
      <c r="F6460" s="14" t="n"/>
      <c r="N6460" s="8">
        <f>IF($D6460="","",M6460*V6460/100)</f>
        <v/>
      </c>
      <c r="O6460" s="8" t="n"/>
      <c r="U6460" s="8" t="n"/>
      <c r="V6460" s="8" t="n"/>
      <c r="Y6460">
        <f>IF($D6460="","",IF($AN6460=1,0,IF($AM6460=1,Settings!$C$6,Settings!$C$7))*100)</f>
        <v/>
      </c>
      <c r="Z6460" s="8">
        <f>IF($D6460="","",V6460*Y6460/100)</f>
        <v/>
      </c>
      <c r="AA6460" s="8">
        <f>IF($D6460="","",V6460-Z6460)</f>
        <v/>
      </c>
      <c r="AB6460" s="8">
        <f>IF($D6460="","",AA6460-N6460)</f>
        <v/>
      </c>
      <c r="AF6460" s="8" t="n"/>
      <c r="AI6460" s="14" t="n"/>
      <c r="AK6460">
        <f>IF($D6460="","",IF(COUNTIF($D$2:$D6460,$D6460)=1,1,0))</f>
        <v/>
      </c>
      <c r="AL6460">
        <f>IF($AK6460=1,SUMPRODUCT(--($AO$2:$AO$7001&lt;$AO6460))+1,"")</f>
        <v/>
      </c>
      <c r="AM6460">
        <f>IF($D6460="","",IF(OR($R6460=TRUE(),$R6460="TRUE"),1,0))</f>
        <v/>
      </c>
      <c r="AN6460">
        <f>IF($D6460="","",IF($X6460="Yes",1,0))</f>
        <v/>
      </c>
      <c r="AO6460">
        <f>IF($AK6460=1,IFERROR(IF(VALUE($D6460)&lt;100000000,VALUE($D6460),1000000000),IFERROR(IF(VALUE(MID($D6460,2,20))&lt;100000000,VALUE(MID($D6460,2,20)),1000000000),1000000000))+ROW()/100000,"")</f>
        <v/>
      </c>
    </row>
    <row r="6461">
      <c r="F6461" s="14" t="n"/>
      <c r="N6461" s="8">
        <f>IF($D6461="","",M6461*V6461/100)</f>
        <v/>
      </c>
      <c r="O6461" s="8" t="n"/>
      <c r="U6461" s="8" t="n"/>
      <c r="V6461" s="8" t="n"/>
      <c r="Y6461">
        <f>IF($D6461="","",IF($AN6461=1,0,IF($AM6461=1,Settings!$C$6,Settings!$C$7))*100)</f>
        <v/>
      </c>
      <c r="Z6461" s="8">
        <f>IF($D6461="","",V6461*Y6461/100)</f>
        <v/>
      </c>
      <c r="AA6461" s="8">
        <f>IF($D6461="","",V6461-Z6461)</f>
        <v/>
      </c>
      <c r="AB6461" s="8">
        <f>IF($D6461="","",AA6461-N6461)</f>
        <v/>
      </c>
      <c r="AF6461" s="8" t="n"/>
      <c r="AI6461" s="14" t="n"/>
      <c r="AK6461">
        <f>IF($D6461="","",IF(COUNTIF($D$2:$D6461,$D6461)=1,1,0))</f>
        <v/>
      </c>
      <c r="AL6461">
        <f>IF($AK6461=1,SUMPRODUCT(--($AO$2:$AO$7001&lt;$AO6461))+1,"")</f>
        <v/>
      </c>
      <c r="AM6461">
        <f>IF($D6461="","",IF(OR($R6461=TRUE(),$R6461="TRUE"),1,0))</f>
        <v/>
      </c>
      <c r="AN6461">
        <f>IF($D6461="","",IF($X6461="Yes",1,0))</f>
        <v/>
      </c>
      <c r="AO6461">
        <f>IF($AK6461=1,IFERROR(IF(VALUE($D6461)&lt;100000000,VALUE($D6461),1000000000),IFERROR(IF(VALUE(MID($D6461,2,20))&lt;100000000,VALUE(MID($D6461,2,20)),1000000000),1000000000))+ROW()/100000,"")</f>
        <v/>
      </c>
    </row>
    <row r="6462">
      <c r="F6462" s="14" t="n"/>
      <c r="N6462" s="8">
        <f>IF($D6462="","",M6462*V6462/100)</f>
        <v/>
      </c>
      <c r="O6462" s="8" t="n"/>
      <c r="U6462" s="8" t="n"/>
      <c r="V6462" s="8" t="n"/>
      <c r="Y6462">
        <f>IF($D6462="","",IF($AN6462=1,0,IF($AM6462=1,Settings!$C$6,Settings!$C$7))*100)</f>
        <v/>
      </c>
      <c r="Z6462" s="8">
        <f>IF($D6462="","",V6462*Y6462/100)</f>
        <v/>
      </c>
      <c r="AA6462" s="8">
        <f>IF($D6462="","",V6462-Z6462)</f>
        <v/>
      </c>
      <c r="AB6462" s="8">
        <f>IF($D6462="","",AA6462-N6462)</f>
        <v/>
      </c>
      <c r="AF6462" s="8" t="n"/>
      <c r="AI6462" s="14" t="n"/>
      <c r="AK6462">
        <f>IF($D6462="","",IF(COUNTIF($D$2:$D6462,$D6462)=1,1,0))</f>
        <v/>
      </c>
      <c r="AL6462">
        <f>IF($AK6462=1,SUMPRODUCT(--($AO$2:$AO$7001&lt;$AO6462))+1,"")</f>
        <v/>
      </c>
      <c r="AM6462">
        <f>IF($D6462="","",IF(OR($R6462=TRUE(),$R6462="TRUE"),1,0))</f>
        <v/>
      </c>
      <c r="AN6462">
        <f>IF($D6462="","",IF($X6462="Yes",1,0))</f>
        <v/>
      </c>
      <c r="AO6462">
        <f>IF($AK6462=1,IFERROR(IF(VALUE($D6462)&lt;100000000,VALUE($D6462),1000000000),IFERROR(IF(VALUE(MID($D6462,2,20))&lt;100000000,VALUE(MID($D6462,2,20)),1000000000),1000000000))+ROW()/100000,"")</f>
        <v/>
      </c>
    </row>
    <row r="6463">
      <c r="F6463" s="14" t="n"/>
      <c r="N6463" s="8">
        <f>IF($D6463="","",M6463*V6463/100)</f>
        <v/>
      </c>
      <c r="O6463" s="8" t="n"/>
      <c r="U6463" s="8" t="n"/>
      <c r="V6463" s="8" t="n"/>
      <c r="Y6463">
        <f>IF($D6463="","",IF($AN6463=1,0,IF($AM6463=1,Settings!$C$6,Settings!$C$7))*100)</f>
        <v/>
      </c>
      <c r="Z6463" s="8">
        <f>IF($D6463="","",V6463*Y6463/100)</f>
        <v/>
      </c>
      <c r="AA6463" s="8">
        <f>IF($D6463="","",V6463-Z6463)</f>
        <v/>
      </c>
      <c r="AB6463" s="8">
        <f>IF($D6463="","",AA6463-N6463)</f>
        <v/>
      </c>
      <c r="AF6463" s="8" t="n"/>
      <c r="AI6463" s="14" t="n"/>
      <c r="AK6463">
        <f>IF($D6463="","",IF(COUNTIF($D$2:$D6463,$D6463)=1,1,0))</f>
        <v/>
      </c>
      <c r="AL6463">
        <f>IF($AK6463=1,SUMPRODUCT(--($AO$2:$AO$7001&lt;$AO6463))+1,"")</f>
        <v/>
      </c>
      <c r="AM6463">
        <f>IF($D6463="","",IF(OR($R6463=TRUE(),$R6463="TRUE"),1,0))</f>
        <v/>
      </c>
      <c r="AN6463">
        <f>IF($D6463="","",IF($X6463="Yes",1,0))</f>
        <v/>
      </c>
      <c r="AO6463">
        <f>IF($AK6463=1,IFERROR(IF(VALUE($D6463)&lt;100000000,VALUE($D6463),1000000000),IFERROR(IF(VALUE(MID($D6463,2,20))&lt;100000000,VALUE(MID($D6463,2,20)),1000000000),1000000000))+ROW()/100000,"")</f>
        <v/>
      </c>
    </row>
    <row r="6464">
      <c r="F6464" s="14" t="n"/>
      <c r="N6464" s="8">
        <f>IF($D6464="","",M6464*V6464/100)</f>
        <v/>
      </c>
      <c r="O6464" s="8" t="n"/>
      <c r="U6464" s="8" t="n"/>
      <c r="V6464" s="8" t="n"/>
      <c r="Y6464">
        <f>IF($D6464="","",IF($AN6464=1,0,IF($AM6464=1,Settings!$C$6,Settings!$C$7))*100)</f>
        <v/>
      </c>
      <c r="Z6464" s="8">
        <f>IF($D6464="","",V6464*Y6464/100)</f>
        <v/>
      </c>
      <c r="AA6464" s="8">
        <f>IF($D6464="","",V6464-Z6464)</f>
        <v/>
      </c>
      <c r="AB6464" s="8">
        <f>IF($D6464="","",AA6464-N6464)</f>
        <v/>
      </c>
      <c r="AF6464" s="8" t="n"/>
      <c r="AI6464" s="14" t="n"/>
      <c r="AK6464">
        <f>IF($D6464="","",IF(COUNTIF($D$2:$D6464,$D6464)=1,1,0))</f>
        <v/>
      </c>
      <c r="AL6464">
        <f>IF($AK6464=1,SUMPRODUCT(--($AO$2:$AO$7001&lt;$AO6464))+1,"")</f>
        <v/>
      </c>
      <c r="AM6464">
        <f>IF($D6464="","",IF(OR($R6464=TRUE(),$R6464="TRUE"),1,0))</f>
        <v/>
      </c>
      <c r="AN6464">
        <f>IF($D6464="","",IF($X6464="Yes",1,0))</f>
        <v/>
      </c>
      <c r="AO6464">
        <f>IF($AK6464=1,IFERROR(IF(VALUE($D6464)&lt;100000000,VALUE($D6464),1000000000),IFERROR(IF(VALUE(MID($D6464,2,20))&lt;100000000,VALUE(MID($D6464,2,20)),1000000000),1000000000))+ROW()/100000,"")</f>
        <v/>
      </c>
    </row>
    <row r="6465">
      <c r="F6465" s="14" t="n"/>
      <c r="N6465" s="8">
        <f>IF($D6465="","",M6465*V6465/100)</f>
        <v/>
      </c>
      <c r="O6465" s="8" t="n"/>
      <c r="U6465" s="8" t="n"/>
      <c r="V6465" s="8" t="n"/>
      <c r="Y6465">
        <f>IF($D6465="","",IF($AN6465=1,0,IF($AM6465=1,Settings!$C$6,Settings!$C$7))*100)</f>
        <v/>
      </c>
      <c r="Z6465" s="8">
        <f>IF($D6465="","",V6465*Y6465/100)</f>
        <v/>
      </c>
      <c r="AA6465" s="8">
        <f>IF($D6465="","",V6465-Z6465)</f>
        <v/>
      </c>
      <c r="AB6465" s="8">
        <f>IF($D6465="","",AA6465-N6465)</f>
        <v/>
      </c>
      <c r="AF6465" s="8" t="n"/>
      <c r="AI6465" s="14" t="n"/>
      <c r="AK6465">
        <f>IF($D6465="","",IF(COUNTIF($D$2:$D6465,$D6465)=1,1,0))</f>
        <v/>
      </c>
      <c r="AL6465">
        <f>IF($AK6465=1,SUMPRODUCT(--($AO$2:$AO$7001&lt;$AO6465))+1,"")</f>
        <v/>
      </c>
      <c r="AM6465">
        <f>IF($D6465="","",IF(OR($R6465=TRUE(),$R6465="TRUE"),1,0))</f>
        <v/>
      </c>
      <c r="AN6465">
        <f>IF($D6465="","",IF($X6465="Yes",1,0))</f>
        <v/>
      </c>
      <c r="AO6465">
        <f>IF($AK6465=1,IFERROR(IF(VALUE($D6465)&lt;100000000,VALUE($D6465),1000000000),IFERROR(IF(VALUE(MID($D6465,2,20))&lt;100000000,VALUE(MID($D6465,2,20)),1000000000),1000000000))+ROW()/100000,"")</f>
        <v/>
      </c>
    </row>
    <row r="6466">
      <c r="F6466" s="14" t="n"/>
      <c r="N6466" s="8">
        <f>IF($D6466="","",M6466*V6466/100)</f>
        <v/>
      </c>
      <c r="O6466" s="8" t="n"/>
      <c r="U6466" s="8" t="n"/>
      <c r="V6466" s="8" t="n"/>
      <c r="Y6466">
        <f>IF($D6466="","",IF($AN6466=1,0,IF($AM6466=1,Settings!$C$6,Settings!$C$7))*100)</f>
        <v/>
      </c>
      <c r="Z6466" s="8">
        <f>IF($D6466="","",V6466*Y6466/100)</f>
        <v/>
      </c>
      <c r="AA6466" s="8">
        <f>IF($D6466="","",V6466-Z6466)</f>
        <v/>
      </c>
      <c r="AB6466" s="8">
        <f>IF($D6466="","",AA6466-N6466)</f>
        <v/>
      </c>
      <c r="AF6466" s="8" t="n"/>
      <c r="AI6466" s="14" t="n"/>
      <c r="AK6466">
        <f>IF($D6466="","",IF(COUNTIF($D$2:$D6466,$D6466)=1,1,0))</f>
        <v/>
      </c>
      <c r="AL6466">
        <f>IF($AK6466=1,SUMPRODUCT(--($AO$2:$AO$7001&lt;$AO6466))+1,"")</f>
        <v/>
      </c>
      <c r="AM6466">
        <f>IF($D6466="","",IF(OR($R6466=TRUE(),$R6466="TRUE"),1,0))</f>
        <v/>
      </c>
      <c r="AN6466">
        <f>IF($D6466="","",IF($X6466="Yes",1,0))</f>
        <v/>
      </c>
      <c r="AO6466">
        <f>IF($AK6466=1,IFERROR(IF(VALUE($D6466)&lt;100000000,VALUE($D6466),1000000000),IFERROR(IF(VALUE(MID($D6466,2,20))&lt;100000000,VALUE(MID($D6466,2,20)),1000000000),1000000000))+ROW()/100000,"")</f>
        <v/>
      </c>
    </row>
    <row r="6467">
      <c r="F6467" s="14" t="n"/>
      <c r="N6467" s="8">
        <f>IF($D6467="","",M6467*V6467/100)</f>
        <v/>
      </c>
      <c r="O6467" s="8" t="n"/>
      <c r="U6467" s="8" t="n"/>
      <c r="V6467" s="8" t="n"/>
      <c r="Y6467">
        <f>IF($D6467="","",IF($AN6467=1,0,IF($AM6467=1,Settings!$C$6,Settings!$C$7))*100)</f>
        <v/>
      </c>
      <c r="Z6467" s="8">
        <f>IF($D6467="","",V6467*Y6467/100)</f>
        <v/>
      </c>
      <c r="AA6467" s="8">
        <f>IF($D6467="","",V6467-Z6467)</f>
        <v/>
      </c>
      <c r="AB6467" s="8">
        <f>IF($D6467="","",AA6467-N6467)</f>
        <v/>
      </c>
      <c r="AF6467" s="8" t="n"/>
      <c r="AI6467" s="14" t="n"/>
      <c r="AK6467">
        <f>IF($D6467="","",IF(COUNTIF($D$2:$D6467,$D6467)=1,1,0))</f>
        <v/>
      </c>
      <c r="AL6467">
        <f>IF($AK6467=1,SUMPRODUCT(--($AO$2:$AO$7001&lt;$AO6467))+1,"")</f>
        <v/>
      </c>
      <c r="AM6467">
        <f>IF($D6467="","",IF(OR($R6467=TRUE(),$R6467="TRUE"),1,0))</f>
        <v/>
      </c>
      <c r="AN6467">
        <f>IF($D6467="","",IF($X6467="Yes",1,0))</f>
        <v/>
      </c>
      <c r="AO6467">
        <f>IF($AK6467=1,IFERROR(IF(VALUE($D6467)&lt;100000000,VALUE($D6467),1000000000),IFERROR(IF(VALUE(MID($D6467,2,20))&lt;100000000,VALUE(MID($D6467,2,20)),1000000000),1000000000))+ROW()/100000,"")</f>
        <v/>
      </c>
    </row>
    <row r="6468">
      <c r="F6468" s="14" t="n"/>
      <c r="N6468" s="8">
        <f>IF($D6468="","",M6468*V6468/100)</f>
        <v/>
      </c>
      <c r="O6468" s="8" t="n"/>
      <c r="U6468" s="8" t="n"/>
      <c r="V6468" s="8" t="n"/>
      <c r="Y6468">
        <f>IF($D6468="","",IF($AN6468=1,0,IF($AM6468=1,Settings!$C$6,Settings!$C$7))*100)</f>
        <v/>
      </c>
      <c r="Z6468" s="8">
        <f>IF($D6468="","",V6468*Y6468/100)</f>
        <v/>
      </c>
      <c r="AA6468" s="8">
        <f>IF($D6468="","",V6468-Z6468)</f>
        <v/>
      </c>
      <c r="AB6468" s="8">
        <f>IF($D6468="","",AA6468-N6468)</f>
        <v/>
      </c>
      <c r="AF6468" s="8" t="n"/>
      <c r="AI6468" s="14" t="n"/>
      <c r="AK6468">
        <f>IF($D6468="","",IF(COUNTIF($D$2:$D6468,$D6468)=1,1,0))</f>
        <v/>
      </c>
      <c r="AL6468">
        <f>IF($AK6468=1,SUMPRODUCT(--($AO$2:$AO$7001&lt;$AO6468))+1,"")</f>
        <v/>
      </c>
      <c r="AM6468">
        <f>IF($D6468="","",IF(OR($R6468=TRUE(),$R6468="TRUE"),1,0))</f>
        <v/>
      </c>
      <c r="AN6468">
        <f>IF($D6468="","",IF($X6468="Yes",1,0))</f>
        <v/>
      </c>
      <c r="AO6468">
        <f>IF($AK6468=1,IFERROR(IF(VALUE($D6468)&lt;100000000,VALUE($D6468),1000000000),IFERROR(IF(VALUE(MID($D6468,2,20))&lt;100000000,VALUE(MID($D6468,2,20)),1000000000),1000000000))+ROW()/100000,"")</f>
        <v/>
      </c>
    </row>
    <row r="6469">
      <c r="F6469" s="14" t="n"/>
      <c r="N6469" s="8">
        <f>IF($D6469="","",M6469*V6469/100)</f>
        <v/>
      </c>
      <c r="O6469" s="8" t="n"/>
      <c r="U6469" s="8" t="n"/>
      <c r="V6469" s="8" t="n"/>
      <c r="Y6469">
        <f>IF($D6469="","",IF($AN6469=1,0,IF($AM6469=1,Settings!$C$6,Settings!$C$7))*100)</f>
        <v/>
      </c>
      <c r="Z6469" s="8">
        <f>IF($D6469="","",V6469*Y6469/100)</f>
        <v/>
      </c>
      <c r="AA6469" s="8">
        <f>IF($D6469="","",V6469-Z6469)</f>
        <v/>
      </c>
      <c r="AB6469" s="8">
        <f>IF($D6469="","",AA6469-N6469)</f>
        <v/>
      </c>
      <c r="AF6469" s="8" t="n"/>
      <c r="AI6469" s="14" t="n"/>
      <c r="AK6469">
        <f>IF($D6469="","",IF(COUNTIF($D$2:$D6469,$D6469)=1,1,0))</f>
        <v/>
      </c>
      <c r="AL6469">
        <f>IF($AK6469=1,SUMPRODUCT(--($AO$2:$AO$7001&lt;$AO6469))+1,"")</f>
        <v/>
      </c>
      <c r="AM6469">
        <f>IF($D6469="","",IF(OR($R6469=TRUE(),$R6469="TRUE"),1,0))</f>
        <v/>
      </c>
      <c r="AN6469">
        <f>IF($D6469="","",IF($X6469="Yes",1,0))</f>
        <v/>
      </c>
      <c r="AO6469">
        <f>IF($AK6469=1,IFERROR(IF(VALUE($D6469)&lt;100000000,VALUE($D6469),1000000000),IFERROR(IF(VALUE(MID($D6469,2,20))&lt;100000000,VALUE(MID($D6469,2,20)),1000000000),1000000000))+ROW()/100000,"")</f>
        <v/>
      </c>
    </row>
    <row r="6470">
      <c r="F6470" s="14" t="n"/>
      <c r="N6470" s="8">
        <f>IF($D6470="","",M6470*V6470/100)</f>
        <v/>
      </c>
      <c r="O6470" s="8" t="n"/>
      <c r="U6470" s="8" t="n"/>
      <c r="V6470" s="8" t="n"/>
      <c r="Y6470">
        <f>IF($D6470="","",IF($AN6470=1,0,IF($AM6470=1,Settings!$C$6,Settings!$C$7))*100)</f>
        <v/>
      </c>
      <c r="Z6470" s="8">
        <f>IF($D6470="","",V6470*Y6470/100)</f>
        <v/>
      </c>
      <c r="AA6470" s="8">
        <f>IF($D6470="","",V6470-Z6470)</f>
        <v/>
      </c>
      <c r="AB6470" s="8">
        <f>IF($D6470="","",AA6470-N6470)</f>
        <v/>
      </c>
      <c r="AF6470" s="8" t="n"/>
      <c r="AI6470" s="14" t="n"/>
      <c r="AK6470">
        <f>IF($D6470="","",IF(COUNTIF($D$2:$D6470,$D6470)=1,1,0))</f>
        <v/>
      </c>
      <c r="AL6470">
        <f>IF($AK6470=1,SUMPRODUCT(--($AO$2:$AO$7001&lt;$AO6470))+1,"")</f>
        <v/>
      </c>
      <c r="AM6470">
        <f>IF($D6470="","",IF(OR($R6470=TRUE(),$R6470="TRUE"),1,0))</f>
        <v/>
      </c>
      <c r="AN6470">
        <f>IF($D6470="","",IF($X6470="Yes",1,0))</f>
        <v/>
      </c>
      <c r="AO6470">
        <f>IF($AK6470=1,IFERROR(IF(VALUE($D6470)&lt;100000000,VALUE($D6470),1000000000),IFERROR(IF(VALUE(MID($D6470,2,20))&lt;100000000,VALUE(MID($D6470,2,20)),1000000000),1000000000))+ROW()/100000,"")</f>
        <v/>
      </c>
    </row>
    <row r="6471">
      <c r="F6471" s="14" t="n"/>
      <c r="N6471" s="8">
        <f>IF($D6471="","",M6471*V6471/100)</f>
        <v/>
      </c>
      <c r="O6471" s="8" t="n"/>
      <c r="U6471" s="8" t="n"/>
      <c r="V6471" s="8" t="n"/>
      <c r="Y6471">
        <f>IF($D6471="","",IF($AN6471=1,0,IF($AM6471=1,Settings!$C$6,Settings!$C$7))*100)</f>
        <v/>
      </c>
      <c r="Z6471" s="8">
        <f>IF($D6471="","",V6471*Y6471/100)</f>
        <v/>
      </c>
      <c r="AA6471" s="8">
        <f>IF($D6471="","",V6471-Z6471)</f>
        <v/>
      </c>
      <c r="AB6471" s="8">
        <f>IF($D6471="","",AA6471-N6471)</f>
        <v/>
      </c>
      <c r="AF6471" s="8" t="n"/>
      <c r="AI6471" s="14" t="n"/>
      <c r="AK6471">
        <f>IF($D6471="","",IF(COUNTIF($D$2:$D6471,$D6471)=1,1,0))</f>
        <v/>
      </c>
      <c r="AL6471">
        <f>IF($AK6471=1,SUMPRODUCT(--($AO$2:$AO$7001&lt;$AO6471))+1,"")</f>
        <v/>
      </c>
      <c r="AM6471">
        <f>IF($D6471="","",IF(OR($R6471=TRUE(),$R6471="TRUE"),1,0))</f>
        <v/>
      </c>
      <c r="AN6471">
        <f>IF($D6471="","",IF($X6471="Yes",1,0))</f>
        <v/>
      </c>
      <c r="AO6471">
        <f>IF($AK6471=1,IFERROR(IF(VALUE($D6471)&lt;100000000,VALUE($D6471),1000000000),IFERROR(IF(VALUE(MID($D6471,2,20))&lt;100000000,VALUE(MID($D6471,2,20)),1000000000),1000000000))+ROW()/100000,"")</f>
        <v/>
      </c>
    </row>
    <row r="6472">
      <c r="F6472" s="14" t="n"/>
      <c r="N6472" s="8">
        <f>IF($D6472="","",M6472*V6472/100)</f>
        <v/>
      </c>
      <c r="O6472" s="8" t="n"/>
      <c r="U6472" s="8" t="n"/>
      <c r="V6472" s="8" t="n"/>
      <c r="Y6472">
        <f>IF($D6472="","",IF($AN6472=1,0,IF($AM6472=1,Settings!$C$6,Settings!$C$7))*100)</f>
        <v/>
      </c>
      <c r="Z6472" s="8">
        <f>IF($D6472="","",V6472*Y6472/100)</f>
        <v/>
      </c>
      <c r="AA6472" s="8">
        <f>IF($D6472="","",V6472-Z6472)</f>
        <v/>
      </c>
      <c r="AB6472" s="8">
        <f>IF($D6472="","",AA6472-N6472)</f>
        <v/>
      </c>
      <c r="AF6472" s="8" t="n"/>
      <c r="AI6472" s="14" t="n"/>
      <c r="AK6472">
        <f>IF($D6472="","",IF(COUNTIF($D$2:$D6472,$D6472)=1,1,0))</f>
        <v/>
      </c>
      <c r="AL6472">
        <f>IF($AK6472=1,SUMPRODUCT(--($AO$2:$AO$7001&lt;$AO6472))+1,"")</f>
        <v/>
      </c>
      <c r="AM6472">
        <f>IF($D6472="","",IF(OR($R6472=TRUE(),$R6472="TRUE"),1,0))</f>
        <v/>
      </c>
      <c r="AN6472">
        <f>IF($D6472="","",IF($X6472="Yes",1,0))</f>
        <v/>
      </c>
      <c r="AO6472">
        <f>IF($AK6472=1,IFERROR(IF(VALUE($D6472)&lt;100000000,VALUE($D6472),1000000000),IFERROR(IF(VALUE(MID($D6472,2,20))&lt;100000000,VALUE(MID($D6472,2,20)),1000000000),1000000000))+ROW()/100000,"")</f>
        <v/>
      </c>
    </row>
    <row r="6473">
      <c r="F6473" s="14" t="n"/>
      <c r="N6473" s="8">
        <f>IF($D6473="","",M6473*V6473/100)</f>
        <v/>
      </c>
      <c r="O6473" s="8" t="n"/>
      <c r="U6473" s="8" t="n"/>
      <c r="V6473" s="8" t="n"/>
      <c r="Y6473">
        <f>IF($D6473="","",IF($AN6473=1,0,IF($AM6473=1,Settings!$C$6,Settings!$C$7))*100)</f>
        <v/>
      </c>
      <c r="Z6473" s="8">
        <f>IF($D6473="","",V6473*Y6473/100)</f>
        <v/>
      </c>
      <c r="AA6473" s="8">
        <f>IF($D6473="","",V6473-Z6473)</f>
        <v/>
      </c>
      <c r="AB6473" s="8">
        <f>IF($D6473="","",AA6473-N6473)</f>
        <v/>
      </c>
      <c r="AF6473" s="8" t="n"/>
      <c r="AI6473" s="14" t="n"/>
      <c r="AK6473">
        <f>IF($D6473="","",IF(COUNTIF($D$2:$D6473,$D6473)=1,1,0))</f>
        <v/>
      </c>
      <c r="AL6473">
        <f>IF($AK6473=1,SUMPRODUCT(--($AO$2:$AO$7001&lt;$AO6473))+1,"")</f>
        <v/>
      </c>
      <c r="AM6473">
        <f>IF($D6473="","",IF(OR($R6473=TRUE(),$R6473="TRUE"),1,0))</f>
        <v/>
      </c>
      <c r="AN6473">
        <f>IF($D6473="","",IF($X6473="Yes",1,0))</f>
        <v/>
      </c>
      <c r="AO6473">
        <f>IF($AK6473=1,IFERROR(IF(VALUE($D6473)&lt;100000000,VALUE($D6473),1000000000),IFERROR(IF(VALUE(MID($D6473,2,20))&lt;100000000,VALUE(MID($D6473,2,20)),1000000000),1000000000))+ROW()/100000,"")</f>
        <v/>
      </c>
    </row>
    <row r="6474">
      <c r="F6474" s="14" t="n"/>
      <c r="N6474" s="8">
        <f>IF($D6474="","",M6474*V6474/100)</f>
        <v/>
      </c>
      <c r="O6474" s="8" t="n"/>
      <c r="U6474" s="8" t="n"/>
      <c r="V6474" s="8" t="n"/>
      <c r="Y6474">
        <f>IF($D6474="","",IF($AN6474=1,0,IF($AM6474=1,Settings!$C$6,Settings!$C$7))*100)</f>
        <v/>
      </c>
      <c r="Z6474" s="8">
        <f>IF($D6474="","",V6474*Y6474/100)</f>
        <v/>
      </c>
      <c r="AA6474" s="8">
        <f>IF($D6474="","",V6474-Z6474)</f>
        <v/>
      </c>
      <c r="AB6474" s="8">
        <f>IF($D6474="","",AA6474-N6474)</f>
        <v/>
      </c>
      <c r="AF6474" s="8" t="n"/>
      <c r="AI6474" s="14" t="n"/>
      <c r="AK6474">
        <f>IF($D6474="","",IF(COUNTIF($D$2:$D6474,$D6474)=1,1,0))</f>
        <v/>
      </c>
      <c r="AL6474">
        <f>IF($AK6474=1,SUMPRODUCT(--($AO$2:$AO$7001&lt;$AO6474))+1,"")</f>
        <v/>
      </c>
      <c r="AM6474">
        <f>IF($D6474="","",IF(OR($R6474=TRUE(),$R6474="TRUE"),1,0))</f>
        <v/>
      </c>
      <c r="AN6474">
        <f>IF($D6474="","",IF($X6474="Yes",1,0))</f>
        <v/>
      </c>
      <c r="AO6474">
        <f>IF($AK6474=1,IFERROR(IF(VALUE($D6474)&lt;100000000,VALUE($D6474),1000000000),IFERROR(IF(VALUE(MID($D6474,2,20))&lt;100000000,VALUE(MID($D6474,2,20)),1000000000),1000000000))+ROW()/100000,"")</f>
        <v/>
      </c>
    </row>
    <row r="6475">
      <c r="F6475" s="14" t="n"/>
      <c r="N6475" s="8">
        <f>IF($D6475="","",M6475*V6475/100)</f>
        <v/>
      </c>
      <c r="O6475" s="8" t="n"/>
      <c r="U6475" s="8" t="n"/>
      <c r="V6475" s="8" t="n"/>
      <c r="Y6475">
        <f>IF($D6475="","",IF($AN6475=1,0,IF($AM6475=1,Settings!$C$6,Settings!$C$7))*100)</f>
        <v/>
      </c>
      <c r="Z6475" s="8">
        <f>IF($D6475="","",V6475*Y6475/100)</f>
        <v/>
      </c>
      <c r="AA6475" s="8">
        <f>IF($D6475="","",V6475-Z6475)</f>
        <v/>
      </c>
      <c r="AB6475" s="8">
        <f>IF($D6475="","",AA6475-N6475)</f>
        <v/>
      </c>
      <c r="AF6475" s="8" t="n"/>
      <c r="AI6475" s="14" t="n"/>
      <c r="AK6475">
        <f>IF($D6475="","",IF(COUNTIF($D$2:$D6475,$D6475)=1,1,0))</f>
        <v/>
      </c>
      <c r="AL6475">
        <f>IF($AK6475=1,SUMPRODUCT(--($AO$2:$AO$7001&lt;$AO6475))+1,"")</f>
        <v/>
      </c>
      <c r="AM6475">
        <f>IF($D6475="","",IF(OR($R6475=TRUE(),$R6475="TRUE"),1,0))</f>
        <v/>
      </c>
      <c r="AN6475">
        <f>IF($D6475="","",IF($X6475="Yes",1,0))</f>
        <v/>
      </c>
      <c r="AO6475">
        <f>IF($AK6475=1,IFERROR(IF(VALUE($D6475)&lt;100000000,VALUE($D6475),1000000000),IFERROR(IF(VALUE(MID($D6475,2,20))&lt;100000000,VALUE(MID($D6475,2,20)),1000000000),1000000000))+ROW()/100000,"")</f>
        <v/>
      </c>
    </row>
    <row r="6476">
      <c r="F6476" s="14" t="n"/>
      <c r="N6476" s="8">
        <f>IF($D6476="","",M6476*V6476/100)</f>
        <v/>
      </c>
      <c r="O6476" s="8" t="n"/>
      <c r="U6476" s="8" t="n"/>
      <c r="V6476" s="8" t="n"/>
      <c r="Y6476">
        <f>IF($D6476="","",IF($AN6476=1,0,IF($AM6476=1,Settings!$C$6,Settings!$C$7))*100)</f>
        <v/>
      </c>
      <c r="Z6476" s="8">
        <f>IF($D6476="","",V6476*Y6476/100)</f>
        <v/>
      </c>
      <c r="AA6476" s="8">
        <f>IF($D6476="","",V6476-Z6476)</f>
        <v/>
      </c>
      <c r="AB6476" s="8">
        <f>IF($D6476="","",AA6476-N6476)</f>
        <v/>
      </c>
      <c r="AF6476" s="8" t="n"/>
      <c r="AI6476" s="14" t="n"/>
      <c r="AK6476">
        <f>IF($D6476="","",IF(COUNTIF($D$2:$D6476,$D6476)=1,1,0))</f>
        <v/>
      </c>
      <c r="AL6476">
        <f>IF($AK6476=1,SUMPRODUCT(--($AO$2:$AO$7001&lt;$AO6476))+1,"")</f>
        <v/>
      </c>
      <c r="AM6476">
        <f>IF($D6476="","",IF(OR($R6476=TRUE(),$R6476="TRUE"),1,0))</f>
        <v/>
      </c>
      <c r="AN6476">
        <f>IF($D6476="","",IF($X6476="Yes",1,0))</f>
        <v/>
      </c>
      <c r="AO6476">
        <f>IF($AK6476=1,IFERROR(IF(VALUE($D6476)&lt;100000000,VALUE($D6476),1000000000),IFERROR(IF(VALUE(MID($D6476,2,20))&lt;100000000,VALUE(MID($D6476,2,20)),1000000000),1000000000))+ROW()/100000,"")</f>
        <v/>
      </c>
    </row>
    <row r="6477">
      <c r="F6477" s="14" t="n"/>
      <c r="N6477" s="8">
        <f>IF($D6477="","",M6477*V6477/100)</f>
        <v/>
      </c>
      <c r="O6477" s="8" t="n"/>
      <c r="U6477" s="8" t="n"/>
      <c r="V6477" s="8" t="n"/>
      <c r="Y6477">
        <f>IF($D6477="","",IF($AN6477=1,0,IF($AM6477=1,Settings!$C$6,Settings!$C$7))*100)</f>
        <v/>
      </c>
      <c r="Z6477" s="8">
        <f>IF($D6477="","",V6477*Y6477/100)</f>
        <v/>
      </c>
      <c r="AA6477" s="8">
        <f>IF($D6477="","",V6477-Z6477)</f>
        <v/>
      </c>
      <c r="AB6477" s="8">
        <f>IF($D6477="","",AA6477-N6477)</f>
        <v/>
      </c>
      <c r="AF6477" s="8" t="n"/>
      <c r="AI6477" s="14" t="n"/>
      <c r="AK6477">
        <f>IF($D6477="","",IF(COUNTIF($D$2:$D6477,$D6477)=1,1,0))</f>
        <v/>
      </c>
      <c r="AL6477">
        <f>IF($AK6477=1,SUMPRODUCT(--($AO$2:$AO$7001&lt;$AO6477))+1,"")</f>
        <v/>
      </c>
      <c r="AM6477">
        <f>IF($D6477="","",IF(OR($R6477=TRUE(),$R6477="TRUE"),1,0))</f>
        <v/>
      </c>
      <c r="AN6477">
        <f>IF($D6477="","",IF($X6477="Yes",1,0))</f>
        <v/>
      </c>
      <c r="AO6477">
        <f>IF($AK6477=1,IFERROR(IF(VALUE($D6477)&lt;100000000,VALUE($D6477),1000000000),IFERROR(IF(VALUE(MID($D6477,2,20))&lt;100000000,VALUE(MID($D6477,2,20)),1000000000),1000000000))+ROW()/100000,"")</f>
        <v/>
      </c>
    </row>
    <row r="6478">
      <c r="F6478" s="14" t="n"/>
      <c r="N6478" s="8">
        <f>IF($D6478="","",M6478*V6478/100)</f>
        <v/>
      </c>
      <c r="O6478" s="8" t="n"/>
      <c r="U6478" s="8" t="n"/>
      <c r="V6478" s="8" t="n"/>
      <c r="Y6478">
        <f>IF($D6478="","",IF($AN6478=1,0,IF($AM6478=1,Settings!$C$6,Settings!$C$7))*100)</f>
        <v/>
      </c>
      <c r="Z6478" s="8">
        <f>IF($D6478="","",V6478*Y6478/100)</f>
        <v/>
      </c>
      <c r="AA6478" s="8">
        <f>IF($D6478="","",V6478-Z6478)</f>
        <v/>
      </c>
      <c r="AB6478" s="8">
        <f>IF($D6478="","",AA6478-N6478)</f>
        <v/>
      </c>
      <c r="AF6478" s="8" t="n"/>
      <c r="AI6478" s="14" t="n"/>
      <c r="AK6478">
        <f>IF($D6478="","",IF(COUNTIF($D$2:$D6478,$D6478)=1,1,0))</f>
        <v/>
      </c>
      <c r="AL6478">
        <f>IF($AK6478=1,SUMPRODUCT(--($AO$2:$AO$7001&lt;$AO6478))+1,"")</f>
        <v/>
      </c>
      <c r="AM6478">
        <f>IF($D6478="","",IF(OR($R6478=TRUE(),$R6478="TRUE"),1,0))</f>
        <v/>
      </c>
      <c r="AN6478">
        <f>IF($D6478="","",IF($X6478="Yes",1,0))</f>
        <v/>
      </c>
      <c r="AO6478">
        <f>IF($AK6478=1,IFERROR(IF(VALUE($D6478)&lt;100000000,VALUE($D6478),1000000000),IFERROR(IF(VALUE(MID($D6478,2,20))&lt;100000000,VALUE(MID($D6478,2,20)),1000000000),1000000000))+ROW()/100000,"")</f>
        <v/>
      </c>
    </row>
    <row r="6479">
      <c r="F6479" s="14" t="n"/>
      <c r="N6479" s="8">
        <f>IF($D6479="","",M6479*V6479/100)</f>
        <v/>
      </c>
      <c r="O6479" s="8" t="n"/>
      <c r="U6479" s="8" t="n"/>
      <c r="V6479" s="8" t="n"/>
      <c r="Y6479">
        <f>IF($D6479="","",IF($AN6479=1,0,IF($AM6479=1,Settings!$C$6,Settings!$C$7))*100)</f>
        <v/>
      </c>
      <c r="Z6479" s="8">
        <f>IF($D6479="","",V6479*Y6479/100)</f>
        <v/>
      </c>
      <c r="AA6479" s="8">
        <f>IF($D6479="","",V6479-Z6479)</f>
        <v/>
      </c>
      <c r="AB6479" s="8">
        <f>IF($D6479="","",AA6479-N6479)</f>
        <v/>
      </c>
      <c r="AF6479" s="8" t="n"/>
      <c r="AI6479" s="14" t="n"/>
      <c r="AK6479">
        <f>IF($D6479="","",IF(COUNTIF($D$2:$D6479,$D6479)=1,1,0))</f>
        <v/>
      </c>
      <c r="AL6479">
        <f>IF($AK6479=1,SUMPRODUCT(--($AO$2:$AO$7001&lt;$AO6479))+1,"")</f>
        <v/>
      </c>
      <c r="AM6479">
        <f>IF($D6479="","",IF(OR($R6479=TRUE(),$R6479="TRUE"),1,0))</f>
        <v/>
      </c>
      <c r="AN6479">
        <f>IF($D6479="","",IF($X6479="Yes",1,0))</f>
        <v/>
      </c>
      <c r="AO6479">
        <f>IF($AK6479=1,IFERROR(IF(VALUE($D6479)&lt;100000000,VALUE($D6479),1000000000),IFERROR(IF(VALUE(MID($D6479,2,20))&lt;100000000,VALUE(MID($D6479,2,20)),1000000000),1000000000))+ROW()/100000,"")</f>
        <v/>
      </c>
    </row>
    <row r="6480">
      <c r="F6480" s="14" t="n"/>
      <c r="N6480" s="8">
        <f>IF($D6480="","",M6480*V6480/100)</f>
        <v/>
      </c>
      <c r="O6480" s="8" t="n"/>
      <c r="U6480" s="8" t="n"/>
      <c r="V6480" s="8" t="n"/>
      <c r="Y6480">
        <f>IF($D6480="","",IF($AN6480=1,0,IF($AM6480=1,Settings!$C$6,Settings!$C$7))*100)</f>
        <v/>
      </c>
      <c r="Z6480" s="8">
        <f>IF($D6480="","",V6480*Y6480/100)</f>
        <v/>
      </c>
      <c r="AA6480" s="8">
        <f>IF($D6480="","",V6480-Z6480)</f>
        <v/>
      </c>
      <c r="AB6480" s="8">
        <f>IF($D6480="","",AA6480-N6480)</f>
        <v/>
      </c>
      <c r="AF6480" s="8" t="n"/>
      <c r="AI6480" s="14" t="n"/>
      <c r="AK6480">
        <f>IF($D6480="","",IF(COUNTIF($D$2:$D6480,$D6480)=1,1,0))</f>
        <v/>
      </c>
      <c r="AL6480">
        <f>IF($AK6480=1,SUMPRODUCT(--($AO$2:$AO$7001&lt;$AO6480))+1,"")</f>
        <v/>
      </c>
      <c r="AM6480">
        <f>IF($D6480="","",IF(OR($R6480=TRUE(),$R6480="TRUE"),1,0))</f>
        <v/>
      </c>
      <c r="AN6480">
        <f>IF($D6480="","",IF($X6480="Yes",1,0))</f>
        <v/>
      </c>
      <c r="AO6480">
        <f>IF($AK6480=1,IFERROR(IF(VALUE($D6480)&lt;100000000,VALUE($D6480),1000000000),IFERROR(IF(VALUE(MID($D6480,2,20))&lt;100000000,VALUE(MID($D6480,2,20)),1000000000),1000000000))+ROW()/100000,"")</f>
        <v/>
      </c>
    </row>
    <row r="6481">
      <c r="F6481" s="14" t="n"/>
      <c r="N6481" s="8">
        <f>IF($D6481="","",M6481*V6481/100)</f>
        <v/>
      </c>
      <c r="O6481" s="8" t="n"/>
      <c r="U6481" s="8" t="n"/>
      <c r="V6481" s="8" t="n"/>
      <c r="Y6481">
        <f>IF($D6481="","",IF($AN6481=1,0,IF($AM6481=1,Settings!$C$6,Settings!$C$7))*100)</f>
        <v/>
      </c>
      <c r="Z6481" s="8">
        <f>IF($D6481="","",V6481*Y6481/100)</f>
        <v/>
      </c>
      <c r="AA6481" s="8">
        <f>IF($D6481="","",V6481-Z6481)</f>
        <v/>
      </c>
      <c r="AB6481" s="8">
        <f>IF($D6481="","",AA6481-N6481)</f>
        <v/>
      </c>
      <c r="AF6481" s="8" t="n"/>
      <c r="AI6481" s="14" t="n"/>
      <c r="AK6481">
        <f>IF($D6481="","",IF(COUNTIF($D$2:$D6481,$D6481)=1,1,0))</f>
        <v/>
      </c>
      <c r="AL6481">
        <f>IF($AK6481=1,SUMPRODUCT(--($AO$2:$AO$7001&lt;$AO6481))+1,"")</f>
        <v/>
      </c>
      <c r="AM6481">
        <f>IF($D6481="","",IF(OR($R6481=TRUE(),$R6481="TRUE"),1,0))</f>
        <v/>
      </c>
      <c r="AN6481">
        <f>IF($D6481="","",IF($X6481="Yes",1,0))</f>
        <v/>
      </c>
      <c r="AO6481">
        <f>IF($AK6481=1,IFERROR(IF(VALUE($D6481)&lt;100000000,VALUE($D6481),1000000000),IFERROR(IF(VALUE(MID($D6481,2,20))&lt;100000000,VALUE(MID($D6481,2,20)),1000000000),1000000000))+ROW()/100000,"")</f>
        <v/>
      </c>
    </row>
    <row r="6482">
      <c r="F6482" s="14" t="n"/>
      <c r="N6482" s="8">
        <f>IF($D6482="","",M6482*V6482/100)</f>
        <v/>
      </c>
      <c r="O6482" s="8" t="n"/>
      <c r="U6482" s="8" t="n"/>
      <c r="V6482" s="8" t="n"/>
      <c r="Y6482">
        <f>IF($D6482="","",IF($AN6482=1,0,IF($AM6482=1,Settings!$C$6,Settings!$C$7))*100)</f>
        <v/>
      </c>
      <c r="Z6482" s="8">
        <f>IF($D6482="","",V6482*Y6482/100)</f>
        <v/>
      </c>
      <c r="AA6482" s="8">
        <f>IF($D6482="","",V6482-Z6482)</f>
        <v/>
      </c>
      <c r="AB6482" s="8">
        <f>IF($D6482="","",AA6482-N6482)</f>
        <v/>
      </c>
      <c r="AF6482" s="8" t="n"/>
      <c r="AI6482" s="14" t="n"/>
      <c r="AK6482">
        <f>IF($D6482="","",IF(COUNTIF($D$2:$D6482,$D6482)=1,1,0))</f>
        <v/>
      </c>
      <c r="AL6482">
        <f>IF($AK6482=1,SUMPRODUCT(--($AO$2:$AO$7001&lt;$AO6482))+1,"")</f>
        <v/>
      </c>
      <c r="AM6482">
        <f>IF($D6482="","",IF(OR($R6482=TRUE(),$R6482="TRUE"),1,0))</f>
        <v/>
      </c>
      <c r="AN6482">
        <f>IF($D6482="","",IF($X6482="Yes",1,0))</f>
        <v/>
      </c>
      <c r="AO6482">
        <f>IF($AK6482=1,IFERROR(IF(VALUE($D6482)&lt;100000000,VALUE($D6482),1000000000),IFERROR(IF(VALUE(MID($D6482,2,20))&lt;100000000,VALUE(MID($D6482,2,20)),1000000000),1000000000))+ROW()/100000,"")</f>
        <v/>
      </c>
    </row>
    <row r="6483">
      <c r="F6483" s="14" t="n"/>
      <c r="N6483" s="8">
        <f>IF($D6483="","",M6483*V6483/100)</f>
        <v/>
      </c>
      <c r="O6483" s="8" t="n"/>
      <c r="U6483" s="8" t="n"/>
      <c r="V6483" s="8" t="n"/>
      <c r="Y6483">
        <f>IF($D6483="","",IF($AN6483=1,0,IF($AM6483=1,Settings!$C$6,Settings!$C$7))*100)</f>
        <v/>
      </c>
      <c r="Z6483" s="8">
        <f>IF($D6483="","",V6483*Y6483/100)</f>
        <v/>
      </c>
      <c r="AA6483" s="8">
        <f>IF($D6483="","",V6483-Z6483)</f>
        <v/>
      </c>
      <c r="AB6483" s="8">
        <f>IF($D6483="","",AA6483-N6483)</f>
        <v/>
      </c>
      <c r="AF6483" s="8" t="n"/>
      <c r="AI6483" s="14" t="n"/>
      <c r="AK6483">
        <f>IF($D6483="","",IF(COUNTIF($D$2:$D6483,$D6483)=1,1,0))</f>
        <v/>
      </c>
      <c r="AL6483">
        <f>IF($AK6483=1,SUMPRODUCT(--($AO$2:$AO$7001&lt;$AO6483))+1,"")</f>
        <v/>
      </c>
      <c r="AM6483">
        <f>IF($D6483="","",IF(OR($R6483=TRUE(),$R6483="TRUE"),1,0))</f>
        <v/>
      </c>
      <c r="AN6483">
        <f>IF($D6483="","",IF($X6483="Yes",1,0))</f>
        <v/>
      </c>
      <c r="AO6483">
        <f>IF($AK6483=1,IFERROR(IF(VALUE($D6483)&lt;100000000,VALUE($D6483),1000000000),IFERROR(IF(VALUE(MID($D6483,2,20))&lt;100000000,VALUE(MID($D6483,2,20)),1000000000),1000000000))+ROW()/100000,"")</f>
        <v/>
      </c>
    </row>
    <row r="6484">
      <c r="F6484" s="14" t="n"/>
      <c r="N6484" s="8">
        <f>IF($D6484="","",M6484*V6484/100)</f>
        <v/>
      </c>
      <c r="O6484" s="8" t="n"/>
      <c r="U6484" s="8" t="n"/>
      <c r="V6484" s="8" t="n"/>
      <c r="Y6484">
        <f>IF($D6484="","",IF($AN6484=1,0,IF($AM6484=1,Settings!$C$6,Settings!$C$7))*100)</f>
        <v/>
      </c>
      <c r="Z6484" s="8">
        <f>IF($D6484="","",V6484*Y6484/100)</f>
        <v/>
      </c>
      <c r="AA6484" s="8">
        <f>IF($D6484="","",V6484-Z6484)</f>
        <v/>
      </c>
      <c r="AB6484" s="8">
        <f>IF($D6484="","",AA6484-N6484)</f>
        <v/>
      </c>
      <c r="AF6484" s="8" t="n"/>
      <c r="AI6484" s="14" t="n"/>
      <c r="AK6484">
        <f>IF($D6484="","",IF(COUNTIF($D$2:$D6484,$D6484)=1,1,0))</f>
        <v/>
      </c>
      <c r="AL6484">
        <f>IF($AK6484=1,SUMPRODUCT(--($AO$2:$AO$7001&lt;$AO6484))+1,"")</f>
        <v/>
      </c>
      <c r="AM6484">
        <f>IF($D6484="","",IF(OR($R6484=TRUE(),$R6484="TRUE"),1,0))</f>
        <v/>
      </c>
      <c r="AN6484">
        <f>IF($D6484="","",IF($X6484="Yes",1,0))</f>
        <v/>
      </c>
      <c r="AO6484">
        <f>IF($AK6484=1,IFERROR(IF(VALUE($D6484)&lt;100000000,VALUE($D6484),1000000000),IFERROR(IF(VALUE(MID($D6484,2,20))&lt;100000000,VALUE(MID($D6484,2,20)),1000000000),1000000000))+ROW()/100000,"")</f>
        <v/>
      </c>
    </row>
    <row r="6485">
      <c r="F6485" s="14" t="n"/>
      <c r="N6485" s="8">
        <f>IF($D6485="","",M6485*V6485/100)</f>
        <v/>
      </c>
      <c r="O6485" s="8" t="n"/>
      <c r="U6485" s="8" t="n"/>
      <c r="V6485" s="8" t="n"/>
      <c r="Y6485">
        <f>IF($D6485="","",IF($AN6485=1,0,IF($AM6485=1,Settings!$C$6,Settings!$C$7))*100)</f>
        <v/>
      </c>
      <c r="Z6485" s="8">
        <f>IF($D6485="","",V6485*Y6485/100)</f>
        <v/>
      </c>
      <c r="AA6485" s="8">
        <f>IF($D6485="","",V6485-Z6485)</f>
        <v/>
      </c>
      <c r="AB6485" s="8">
        <f>IF($D6485="","",AA6485-N6485)</f>
        <v/>
      </c>
      <c r="AF6485" s="8" t="n"/>
      <c r="AI6485" s="14" t="n"/>
      <c r="AK6485">
        <f>IF($D6485="","",IF(COUNTIF($D$2:$D6485,$D6485)=1,1,0))</f>
        <v/>
      </c>
      <c r="AL6485">
        <f>IF($AK6485=1,SUMPRODUCT(--($AO$2:$AO$7001&lt;$AO6485))+1,"")</f>
        <v/>
      </c>
      <c r="AM6485">
        <f>IF($D6485="","",IF(OR($R6485=TRUE(),$R6485="TRUE"),1,0))</f>
        <v/>
      </c>
      <c r="AN6485">
        <f>IF($D6485="","",IF($X6485="Yes",1,0))</f>
        <v/>
      </c>
      <c r="AO6485">
        <f>IF($AK6485=1,IFERROR(IF(VALUE($D6485)&lt;100000000,VALUE($D6485),1000000000),IFERROR(IF(VALUE(MID($D6485,2,20))&lt;100000000,VALUE(MID($D6485,2,20)),1000000000),1000000000))+ROW()/100000,"")</f>
        <v/>
      </c>
    </row>
    <row r="6486">
      <c r="F6486" s="14" t="n"/>
      <c r="N6486" s="8">
        <f>IF($D6486="","",M6486*V6486/100)</f>
        <v/>
      </c>
      <c r="O6486" s="8" t="n"/>
      <c r="U6486" s="8" t="n"/>
      <c r="V6486" s="8" t="n"/>
      <c r="Y6486">
        <f>IF($D6486="","",IF($AN6486=1,0,IF($AM6486=1,Settings!$C$6,Settings!$C$7))*100)</f>
        <v/>
      </c>
      <c r="Z6486" s="8">
        <f>IF($D6486="","",V6486*Y6486/100)</f>
        <v/>
      </c>
      <c r="AA6486" s="8">
        <f>IF($D6486="","",V6486-Z6486)</f>
        <v/>
      </c>
      <c r="AB6486" s="8">
        <f>IF($D6486="","",AA6486-N6486)</f>
        <v/>
      </c>
      <c r="AF6486" s="8" t="n"/>
      <c r="AI6486" s="14" t="n"/>
      <c r="AK6486">
        <f>IF($D6486="","",IF(COUNTIF($D$2:$D6486,$D6486)=1,1,0))</f>
        <v/>
      </c>
      <c r="AL6486">
        <f>IF($AK6486=1,SUMPRODUCT(--($AO$2:$AO$7001&lt;$AO6486))+1,"")</f>
        <v/>
      </c>
      <c r="AM6486">
        <f>IF($D6486="","",IF(OR($R6486=TRUE(),$R6486="TRUE"),1,0))</f>
        <v/>
      </c>
      <c r="AN6486">
        <f>IF($D6486="","",IF($X6486="Yes",1,0))</f>
        <v/>
      </c>
      <c r="AO6486">
        <f>IF($AK6486=1,IFERROR(IF(VALUE($D6486)&lt;100000000,VALUE($D6486),1000000000),IFERROR(IF(VALUE(MID($D6486,2,20))&lt;100000000,VALUE(MID($D6486,2,20)),1000000000),1000000000))+ROW()/100000,"")</f>
        <v/>
      </c>
    </row>
    <row r="6487">
      <c r="F6487" s="14" t="n"/>
      <c r="N6487" s="8">
        <f>IF($D6487="","",M6487*V6487/100)</f>
        <v/>
      </c>
      <c r="O6487" s="8" t="n"/>
      <c r="U6487" s="8" t="n"/>
      <c r="V6487" s="8" t="n"/>
      <c r="Y6487">
        <f>IF($D6487="","",IF($AN6487=1,0,IF($AM6487=1,Settings!$C$6,Settings!$C$7))*100)</f>
        <v/>
      </c>
      <c r="Z6487" s="8">
        <f>IF($D6487="","",V6487*Y6487/100)</f>
        <v/>
      </c>
      <c r="AA6487" s="8">
        <f>IF($D6487="","",V6487-Z6487)</f>
        <v/>
      </c>
      <c r="AB6487" s="8">
        <f>IF($D6487="","",AA6487-N6487)</f>
        <v/>
      </c>
      <c r="AF6487" s="8" t="n"/>
      <c r="AI6487" s="14" t="n"/>
      <c r="AK6487">
        <f>IF($D6487="","",IF(COUNTIF($D$2:$D6487,$D6487)=1,1,0))</f>
        <v/>
      </c>
      <c r="AL6487">
        <f>IF($AK6487=1,SUMPRODUCT(--($AO$2:$AO$7001&lt;$AO6487))+1,"")</f>
        <v/>
      </c>
      <c r="AM6487">
        <f>IF($D6487="","",IF(OR($R6487=TRUE(),$R6487="TRUE"),1,0))</f>
        <v/>
      </c>
      <c r="AN6487">
        <f>IF($D6487="","",IF($X6487="Yes",1,0))</f>
        <v/>
      </c>
      <c r="AO6487">
        <f>IF($AK6487=1,IFERROR(IF(VALUE($D6487)&lt;100000000,VALUE($D6487),1000000000),IFERROR(IF(VALUE(MID($D6487,2,20))&lt;100000000,VALUE(MID($D6487,2,20)),1000000000),1000000000))+ROW()/100000,"")</f>
        <v/>
      </c>
    </row>
    <row r="6488">
      <c r="F6488" s="14" t="n"/>
      <c r="N6488" s="8">
        <f>IF($D6488="","",M6488*V6488/100)</f>
        <v/>
      </c>
      <c r="O6488" s="8" t="n"/>
      <c r="U6488" s="8" t="n"/>
      <c r="V6488" s="8" t="n"/>
      <c r="Y6488">
        <f>IF($D6488="","",IF($AN6488=1,0,IF($AM6488=1,Settings!$C$6,Settings!$C$7))*100)</f>
        <v/>
      </c>
      <c r="Z6488" s="8">
        <f>IF($D6488="","",V6488*Y6488/100)</f>
        <v/>
      </c>
      <c r="AA6488" s="8">
        <f>IF($D6488="","",V6488-Z6488)</f>
        <v/>
      </c>
      <c r="AB6488" s="8">
        <f>IF($D6488="","",AA6488-N6488)</f>
        <v/>
      </c>
      <c r="AF6488" s="8" t="n"/>
      <c r="AI6488" s="14" t="n"/>
      <c r="AK6488">
        <f>IF($D6488="","",IF(COUNTIF($D$2:$D6488,$D6488)=1,1,0))</f>
        <v/>
      </c>
      <c r="AL6488">
        <f>IF($AK6488=1,SUMPRODUCT(--($AO$2:$AO$7001&lt;$AO6488))+1,"")</f>
        <v/>
      </c>
      <c r="AM6488">
        <f>IF($D6488="","",IF(OR($R6488=TRUE(),$R6488="TRUE"),1,0))</f>
        <v/>
      </c>
      <c r="AN6488">
        <f>IF($D6488="","",IF($X6488="Yes",1,0))</f>
        <v/>
      </c>
      <c r="AO6488">
        <f>IF($AK6488=1,IFERROR(IF(VALUE($D6488)&lt;100000000,VALUE($D6488),1000000000),IFERROR(IF(VALUE(MID($D6488,2,20))&lt;100000000,VALUE(MID($D6488,2,20)),1000000000),1000000000))+ROW()/100000,"")</f>
        <v/>
      </c>
    </row>
    <row r="6489">
      <c r="F6489" s="14" t="n"/>
      <c r="N6489" s="8">
        <f>IF($D6489="","",M6489*V6489/100)</f>
        <v/>
      </c>
      <c r="O6489" s="8" t="n"/>
      <c r="U6489" s="8" t="n"/>
      <c r="V6489" s="8" t="n"/>
      <c r="Y6489">
        <f>IF($D6489="","",IF($AN6489=1,0,IF($AM6489=1,Settings!$C$6,Settings!$C$7))*100)</f>
        <v/>
      </c>
      <c r="Z6489" s="8">
        <f>IF($D6489="","",V6489*Y6489/100)</f>
        <v/>
      </c>
      <c r="AA6489" s="8">
        <f>IF($D6489="","",V6489-Z6489)</f>
        <v/>
      </c>
      <c r="AB6489" s="8">
        <f>IF($D6489="","",AA6489-N6489)</f>
        <v/>
      </c>
      <c r="AF6489" s="8" t="n"/>
      <c r="AI6489" s="14" t="n"/>
      <c r="AK6489">
        <f>IF($D6489="","",IF(COUNTIF($D$2:$D6489,$D6489)=1,1,0))</f>
        <v/>
      </c>
      <c r="AL6489">
        <f>IF($AK6489=1,SUMPRODUCT(--($AO$2:$AO$7001&lt;$AO6489))+1,"")</f>
        <v/>
      </c>
      <c r="AM6489">
        <f>IF($D6489="","",IF(OR($R6489=TRUE(),$R6489="TRUE"),1,0))</f>
        <v/>
      </c>
      <c r="AN6489">
        <f>IF($D6489="","",IF($X6489="Yes",1,0))</f>
        <v/>
      </c>
      <c r="AO6489">
        <f>IF($AK6489=1,IFERROR(IF(VALUE($D6489)&lt;100000000,VALUE($D6489),1000000000),IFERROR(IF(VALUE(MID($D6489,2,20))&lt;100000000,VALUE(MID($D6489,2,20)),1000000000),1000000000))+ROW()/100000,"")</f>
        <v/>
      </c>
    </row>
    <row r="6490">
      <c r="F6490" s="14" t="n"/>
      <c r="N6490" s="8">
        <f>IF($D6490="","",M6490*V6490/100)</f>
        <v/>
      </c>
      <c r="O6490" s="8" t="n"/>
      <c r="U6490" s="8" t="n"/>
      <c r="V6490" s="8" t="n"/>
      <c r="Y6490">
        <f>IF($D6490="","",IF($AN6490=1,0,IF($AM6490=1,Settings!$C$6,Settings!$C$7))*100)</f>
        <v/>
      </c>
      <c r="Z6490" s="8">
        <f>IF($D6490="","",V6490*Y6490/100)</f>
        <v/>
      </c>
      <c r="AA6490" s="8">
        <f>IF($D6490="","",V6490-Z6490)</f>
        <v/>
      </c>
      <c r="AB6490" s="8">
        <f>IF($D6490="","",AA6490-N6490)</f>
        <v/>
      </c>
      <c r="AF6490" s="8" t="n"/>
      <c r="AI6490" s="14" t="n"/>
      <c r="AK6490">
        <f>IF($D6490="","",IF(COUNTIF($D$2:$D6490,$D6490)=1,1,0))</f>
        <v/>
      </c>
      <c r="AL6490">
        <f>IF($AK6490=1,SUMPRODUCT(--($AO$2:$AO$7001&lt;$AO6490))+1,"")</f>
        <v/>
      </c>
      <c r="AM6490">
        <f>IF($D6490="","",IF(OR($R6490=TRUE(),$R6490="TRUE"),1,0))</f>
        <v/>
      </c>
      <c r="AN6490">
        <f>IF($D6490="","",IF($X6490="Yes",1,0))</f>
        <v/>
      </c>
      <c r="AO6490">
        <f>IF($AK6490=1,IFERROR(IF(VALUE($D6490)&lt;100000000,VALUE($D6490),1000000000),IFERROR(IF(VALUE(MID($D6490,2,20))&lt;100000000,VALUE(MID($D6490,2,20)),1000000000),1000000000))+ROW()/100000,"")</f>
        <v/>
      </c>
    </row>
    <row r="6491">
      <c r="F6491" s="14" t="n"/>
      <c r="N6491" s="8">
        <f>IF($D6491="","",M6491*V6491/100)</f>
        <v/>
      </c>
      <c r="O6491" s="8" t="n"/>
      <c r="U6491" s="8" t="n"/>
      <c r="V6491" s="8" t="n"/>
      <c r="Y6491">
        <f>IF($D6491="","",IF($AN6491=1,0,IF($AM6491=1,Settings!$C$6,Settings!$C$7))*100)</f>
        <v/>
      </c>
      <c r="Z6491" s="8">
        <f>IF($D6491="","",V6491*Y6491/100)</f>
        <v/>
      </c>
      <c r="AA6491" s="8">
        <f>IF($D6491="","",V6491-Z6491)</f>
        <v/>
      </c>
      <c r="AB6491" s="8">
        <f>IF($D6491="","",AA6491-N6491)</f>
        <v/>
      </c>
      <c r="AF6491" s="8" t="n"/>
      <c r="AI6491" s="14" t="n"/>
      <c r="AK6491">
        <f>IF($D6491="","",IF(COUNTIF($D$2:$D6491,$D6491)=1,1,0))</f>
        <v/>
      </c>
      <c r="AL6491">
        <f>IF($AK6491=1,SUMPRODUCT(--($AO$2:$AO$7001&lt;$AO6491))+1,"")</f>
        <v/>
      </c>
      <c r="AM6491">
        <f>IF($D6491="","",IF(OR($R6491=TRUE(),$R6491="TRUE"),1,0))</f>
        <v/>
      </c>
      <c r="AN6491">
        <f>IF($D6491="","",IF($X6491="Yes",1,0))</f>
        <v/>
      </c>
      <c r="AO6491">
        <f>IF($AK6491=1,IFERROR(IF(VALUE($D6491)&lt;100000000,VALUE($D6491),1000000000),IFERROR(IF(VALUE(MID($D6491,2,20))&lt;100000000,VALUE(MID($D6491,2,20)),1000000000),1000000000))+ROW()/100000,"")</f>
        <v/>
      </c>
    </row>
    <row r="6492">
      <c r="F6492" s="14" t="n"/>
      <c r="N6492" s="8">
        <f>IF($D6492="","",M6492*V6492/100)</f>
        <v/>
      </c>
      <c r="O6492" s="8" t="n"/>
      <c r="U6492" s="8" t="n"/>
      <c r="V6492" s="8" t="n"/>
      <c r="Y6492">
        <f>IF($D6492="","",IF($AN6492=1,0,IF($AM6492=1,Settings!$C$6,Settings!$C$7))*100)</f>
        <v/>
      </c>
      <c r="Z6492" s="8">
        <f>IF($D6492="","",V6492*Y6492/100)</f>
        <v/>
      </c>
      <c r="AA6492" s="8">
        <f>IF($D6492="","",V6492-Z6492)</f>
        <v/>
      </c>
      <c r="AB6492" s="8">
        <f>IF($D6492="","",AA6492-N6492)</f>
        <v/>
      </c>
      <c r="AF6492" s="8" t="n"/>
      <c r="AI6492" s="14" t="n"/>
      <c r="AK6492">
        <f>IF($D6492="","",IF(COUNTIF($D$2:$D6492,$D6492)=1,1,0))</f>
        <v/>
      </c>
      <c r="AL6492">
        <f>IF($AK6492=1,SUMPRODUCT(--($AO$2:$AO$7001&lt;$AO6492))+1,"")</f>
        <v/>
      </c>
      <c r="AM6492">
        <f>IF($D6492="","",IF(OR($R6492=TRUE(),$R6492="TRUE"),1,0))</f>
        <v/>
      </c>
      <c r="AN6492">
        <f>IF($D6492="","",IF($X6492="Yes",1,0))</f>
        <v/>
      </c>
      <c r="AO6492">
        <f>IF($AK6492=1,IFERROR(IF(VALUE($D6492)&lt;100000000,VALUE($D6492),1000000000),IFERROR(IF(VALUE(MID($D6492,2,20))&lt;100000000,VALUE(MID($D6492,2,20)),1000000000),1000000000))+ROW()/100000,"")</f>
        <v/>
      </c>
    </row>
    <row r="6493">
      <c r="F6493" s="14" t="n"/>
      <c r="N6493" s="8">
        <f>IF($D6493="","",M6493*V6493/100)</f>
        <v/>
      </c>
      <c r="O6493" s="8" t="n"/>
      <c r="U6493" s="8" t="n"/>
      <c r="V6493" s="8" t="n"/>
      <c r="Y6493">
        <f>IF($D6493="","",IF($AN6493=1,0,IF($AM6493=1,Settings!$C$6,Settings!$C$7))*100)</f>
        <v/>
      </c>
      <c r="Z6493" s="8">
        <f>IF($D6493="","",V6493*Y6493/100)</f>
        <v/>
      </c>
      <c r="AA6493" s="8">
        <f>IF($D6493="","",V6493-Z6493)</f>
        <v/>
      </c>
      <c r="AB6493" s="8">
        <f>IF($D6493="","",AA6493-N6493)</f>
        <v/>
      </c>
      <c r="AF6493" s="8" t="n"/>
      <c r="AI6493" s="14" t="n"/>
      <c r="AK6493">
        <f>IF($D6493="","",IF(COUNTIF($D$2:$D6493,$D6493)=1,1,0))</f>
        <v/>
      </c>
      <c r="AL6493">
        <f>IF($AK6493=1,SUMPRODUCT(--($AO$2:$AO$7001&lt;$AO6493))+1,"")</f>
        <v/>
      </c>
      <c r="AM6493">
        <f>IF($D6493="","",IF(OR($R6493=TRUE(),$R6493="TRUE"),1,0))</f>
        <v/>
      </c>
      <c r="AN6493">
        <f>IF($D6493="","",IF($X6493="Yes",1,0))</f>
        <v/>
      </c>
      <c r="AO6493">
        <f>IF($AK6493=1,IFERROR(IF(VALUE($D6493)&lt;100000000,VALUE($D6493),1000000000),IFERROR(IF(VALUE(MID($D6493,2,20))&lt;100000000,VALUE(MID($D6493,2,20)),1000000000),1000000000))+ROW()/100000,"")</f>
        <v/>
      </c>
    </row>
    <row r="6494">
      <c r="F6494" s="14" t="n"/>
      <c r="N6494" s="8">
        <f>IF($D6494="","",M6494*V6494/100)</f>
        <v/>
      </c>
      <c r="O6494" s="8" t="n"/>
      <c r="U6494" s="8" t="n"/>
      <c r="V6494" s="8" t="n"/>
      <c r="Y6494">
        <f>IF($D6494="","",IF($AN6494=1,0,IF($AM6494=1,Settings!$C$6,Settings!$C$7))*100)</f>
        <v/>
      </c>
      <c r="Z6494" s="8">
        <f>IF($D6494="","",V6494*Y6494/100)</f>
        <v/>
      </c>
      <c r="AA6494" s="8">
        <f>IF($D6494="","",V6494-Z6494)</f>
        <v/>
      </c>
      <c r="AB6494" s="8">
        <f>IF($D6494="","",AA6494-N6494)</f>
        <v/>
      </c>
      <c r="AF6494" s="8" t="n"/>
      <c r="AI6494" s="14" t="n"/>
      <c r="AK6494">
        <f>IF($D6494="","",IF(COUNTIF($D$2:$D6494,$D6494)=1,1,0))</f>
        <v/>
      </c>
      <c r="AL6494">
        <f>IF($AK6494=1,SUMPRODUCT(--($AO$2:$AO$7001&lt;$AO6494))+1,"")</f>
        <v/>
      </c>
      <c r="AM6494">
        <f>IF($D6494="","",IF(OR($R6494=TRUE(),$R6494="TRUE"),1,0))</f>
        <v/>
      </c>
      <c r="AN6494">
        <f>IF($D6494="","",IF($X6494="Yes",1,0))</f>
        <v/>
      </c>
      <c r="AO6494">
        <f>IF($AK6494=1,IFERROR(IF(VALUE($D6494)&lt;100000000,VALUE($D6494),1000000000),IFERROR(IF(VALUE(MID($D6494,2,20))&lt;100000000,VALUE(MID($D6494,2,20)),1000000000),1000000000))+ROW()/100000,"")</f>
        <v/>
      </c>
    </row>
    <row r="6495">
      <c r="F6495" s="14" t="n"/>
      <c r="N6495" s="8">
        <f>IF($D6495="","",M6495*V6495/100)</f>
        <v/>
      </c>
      <c r="O6495" s="8" t="n"/>
      <c r="U6495" s="8" t="n"/>
      <c r="V6495" s="8" t="n"/>
      <c r="Y6495">
        <f>IF($D6495="","",IF($AN6495=1,0,IF($AM6495=1,Settings!$C$6,Settings!$C$7))*100)</f>
        <v/>
      </c>
      <c r="Z6495" s="8">
        <f>IF($D6495="","",V6495*Y6495/100)</f>
        <v/>
      </c>
      <c r="AA6495" s="8">
        <f>IF($D6495="","",V6495-Z6495)</f>
        <v/>
      </c>
      <c r="AB6495" s="8">
        <f>IF($D6495="","",AA6495-N6495)</f>
        <v/>
      </c>
      <c r="AF6495" s="8" t="n"/>
      <c r="AI6495" s="14" t="n"/>
      <c r="AK6495">
        <f>IF($D6495="","",IF(COUNTIF($D$2:$D6495,$D6495)=1,1,0))</f>
        <v/>
      </c>
      <c r="AL6495">
        <f>IF($AK6495=1,SUMPRODUCT(--($AO$2:$AO$7001&lt;$AO6495))+1,"")</f>
        <v/>
      </c>
      <c r="AM6495">
        <f>IF($D6495="","",IF(OR($R6495=TRUE(),$R6495="TRUE"),1,0))</f>
        <v/>
      </c>
      <c r="AN6495">
        <f>IF($D6495="","",IF($X6495="Yes",1,0))</f>
        <v/>
      </c>
      <c r="AO6495">
        <f>IF($AK6495=1,IFERROR(IF(VALUE($D6495)&lt;100000000,VALUE($D6495),1000000000),IFERROR(IF(VALUE(MID($D6495,2,20))&lt;100000000,VALUE(MID($D6495,2,20)),1000000000),1000000000))+ROW()/100000,"")</f>
        <v/>
      </c>
    </row>
    <row r="6496">
      <c r="F6496" s="14" t="n"/>
      <c r="N6496" s="8">
        <f>IF($D6496="","",M6496*V6496/100)</f>
        <v/>
      </c>
      <c r="O6496" s="8" t="n"/>
      <c r="U6496" s="8" t="n"/>
      <c r="V6496" s="8" t="n"/>
      <c r="Y6496">
        <f>IF($D6496="","",IF($AN6496=1,0,IF($AM6496=1,Settings!$C$6,Settings!$C$7))*100)</f>
        <v/>
      </c>
      <c r="Z6496" s="8">
        <f>IF($D6496="","",V6496*Y6496/100)</f>
        <v/>
      </c>
      <c r="AA6496" s="8">
        <f>IF($D6496="","",V6496-Z6496)</f>
        <v/>
      </c>
      <c r="AB6496" s="8">
        <f>IF($D6496="","",AA6496-N6496)</f>
        <v/>
      </c>
      <c r="AF6496" s="8" t="n"/>
      <c r="AI6496" s="14" t="n"/>
      <c r="AK6496">
        <f>IF($D6496="","",IF(COUNTIF($D$2:$D6496,$D6496)=1,1,0))</f>
        <v/>
      </c>
      <c r="AL6496">
        <f>IF($AK6496=1,SUMPRODUCT(--($AO$2:$AO$7001&lt;$AO6496))+1,"")</f>
        <v/>
      </c>
      <c r="AM6496">
        <f>IF($D6496="","",IF(OR($R6496=TRUE(),$R6496="TRUE"),1,0))</f>
        <v/>
      </c>
      <c r="AN6496">
        <f>IF($D6496="","",IF($X6496="Yes",1,0))</f>
        <v/>
      </c>
      <c r="AO6496">
        <f>IF($AK6496=1,IFERROR(IF(VALUE($D6496)&lt;100000000,VALUE($D6496),1000000000),IFERROR(IF(VALUE(MID($D6496,2,20))&lt;100000000,VALUE(MID($D6496,2,20)),1000000000),1000000000))+ROW()/100000,"")</f>
        <v/>
      </c>
    </row>
    <row r="6497">
      <c r="F6497" s="14" t="n"/>
      <c r="N6497" s="8">
        <f>IF($D6497="","",M6497*V6497/100)</f>
        <v/>
      </c>
      <c r="O6497" s="8" t="n"/>
      <c r="U6497" s="8" t="n"/>
      <c r="V6497" s="8" t="n"/>
      <c r="Y6497">
        <f>IF($D6497="","",IF($AN6497=1,0,IF($AM6497=1,Settings!$C$6,Settings!$C$7))*100)</f>
        <v/>
      </c>
      <c r="Z6497" s="8">
        <f>IF($D6497="","",V6497*Y6497/100)</f>
        <v/>
      </c>
      <c r="AA6497" s="8">
        <f>IF($D6497="","",V6497-Z6497)</f>
        <v/>
      </c>
      <c r="AB6497" s="8">
        <f>IF($D6497="","",AA6497-N6497)</f>
        <v/>
      </c>
      <c r="AF6497" s="8" t="n"/>
      <c r="AI6497" s="14" t="n"/>
      <c r="AK6497">
        <f>IF($D6497="","",IF(COUNTIF($D$2:$D6497,$D6497)=1,1,0))</f>
        <v/>
      </c>
      <c r="AL6497">
        <f>IF($AK6497=1,SUMPRODUCT(--($AO$2:$AO$7001&lt;$AO6497))+1,"")</f>
        <v/>
      </c>
      <c r="AM6497">
        <f>IF($D6497="","",IF(OR($R6497=TRUE(),$R6497="TRUE"),1,0))</f>
        <v/>
      </c>
      <c r="AN6497">
        <f>IF($D6497="","",IF($X6497="Yes",1,0))</f>
        <v/>
      </c>
      <c r="AO6497">
        <f>IF($AK6497=1,IFERROR(IF(VALUE($D6497)&lt;100000000,VALUE($D6497),1000000000),IFERROR(IF(VALUE(MID($D6497,2,20))&lt;100000000,VALUE(MID($D6497,2,20)),1000000000),1000000000))+ROW()/100000,"")</f>
        <v/>
      </c>
    </row>
    <row r="6498">
      <c r="F6498" s="14" t="n"/>
      <c r="N6498" s="8">
        <f>IF($D6498="","",M6498*V6498/100)</f>
        <v/>
      </c>
      <c r="O6498" s="8" t="n"/>
      <c r="U6498" s="8" t="n"/>
      <c r="V6498" s="8" t="n"/>
      <c r="Y6498">
        <f>IF($D6498="","",IF($AN6498=1,0,IF($AM6498=1,Settings!$C$6,Settings!$C$7))*100)</f>
        <v/>
      </c>
      <c r="Z6498" s="8">
        <f>IF($D6498="","",V6498*Y6498/100)</f>
        <v/>
      </c>
      <c r="AA6498" s="8">
        <f>IF($D6498="","",V6498-Z6498)</f>
        <v/>
      </c>
      <c r="AB6498" s="8">
        <f>IF($D6498="","",AA6498-N6498)</f>
        <v/>
      </c>
      <c r="AF6498" s="8" t="n"/>
      <c r="AI6498" s="14" t="n"/>
      <c r="AK6498">
        <f>IF($D6498="","",IF(COUNTIF($D$2:$D6498,$D6498)=1,1,0))</f>
        <v/>
      </c>
      <c r="AL6498">
        <f>IF($AK6498=1,SUMPRODUCT(--($AO$2:$AO$7001&lt;$AO6498))+1,"")</f>
        <v/>
      </c>
      <c r="AM6498">
        <f>IF($D6498="","",IF(OR($R6498=TRUE(),$R6498="TRUE"),1,0))</f>
        <v/>
      </c>
      <c r="AN6498">
        <f>IF($D6498="","",IF($X6498="Yes",1,0))</f>
        <v/>
      </c>
      <c r="AO6498">
        <f>IF($AK6498=1,IFERROR(IF(VALUE($D6498)&lt;100000000,VALUE($D6498),1000000000),IFERROR(IF(VALUE(MID($D6498,2,20))&lt;100000000,VALUE(MID($D6498,2,20)),1000000000),1000000000))+ROW()/100000,"")</f>
        <v/>
      </c>
    </row>
    <row r="6499">
      <c r="F6499" s="14" t="n"/>
      <c r="N6499" s="8">
        <f>IF($D6499="","",M6499*V6499/100)</f>
        <v/>
      </c>
      <c r="O6499" s="8" t="n"/>
      <c r="U6499" s="8" t="n"/>
      <c r="V6499" s="8" t="n"/>
      <c r="Y6499">
        <f>IF($D6499="","",IF($AN6499=1,0,IF($AM6499=1,Settings!$C$6,Settings!$C$7))*100)</f>
        <v/>
      </c>
      <c r="Z6499" s="8">
        <f>IF($D6499="","",V6499*Y6499/100)</f>
        <v/>
      </c>
      <c r="AA6499" s="8">
        <f>IF($D6499="","",V6499-Z6499)</f>
        <v/>
      </c>
      <c r="AB6499" s="8">
        <f>IF($D6499="","",AA6499-N6499)</f>
        <v/>
      </c>
      <c r="AF6499" s="8" t="n"/>
      <c r="AI6499" s="14" t="n"/>
      <c r="AK6499">
        <f>IF($D6499="","",IF(COUNTIF($D$2:$D6499,$D6499)=1,1,0))</f>
        <v/>
      </c>
      <c r="AL6499">
        <f>IF($AK6499=1,SUMPRODUCT(--($AO$2:$AO$7001&lt;$AO6499))+1,"")</f>
        <v/>
      </c>
      <c r="AM6499">
        <f>IF($D6499="","",IF(OR($R6499=TRUE(),$R6499="TRUE"),1,0))</f>
        <v/>
      </c>
      <c r="AN6499">
        <f>IF($D6499="","",IF($X6499="Yes",1,0))</f>
        <v/>
      </c>
      <c r="AO6499">
        <f>IF($AK6499=1,IFERROR(IF(VALUE($D6499)&lt;100000000,VALUE($D6499),1000000000),IFERROR(IF(VALUE(MID($D6499,2,20))&lt;100000000,VALUE(MID($D6499,2,20)),1000000000),1000000000))+ROW()/100000,"")</f>
        <v/>
      </c>
    </row>
    <row r="6500">
      <c r="F6500" s="14" t="n"/>
      <c r="N6500" s="8">
        <f>IF($D6500="","",M6500*V6500/100)</f>
        <v/>
      </c>
      <c r="O6500" s="8" t="n"/>
      <c r="U6500" s="8" t="n"/>
      <c r="V6500" s="8" t="n"/>
      <c r="Y6500">
        <f>IF($D6500="","",IF($AN6500=1,0,IF($AM6500=1,Settings!$C$6,Settings!$C$7))*100)</f>
        <v/>
      </c>
      <c r="Z6500" s="8">
        <f>IF($D6500="","",V6500*Y6500/100)</f>
        <v/>
      </c>
      <c r="AA6500" s="8">
        <f>IF($D6500="","",V6500-Z6500)</f>
        <v/>
      </c>
      <c r="AB6500" s="8">
        <f>IF($D6500="","",AA6500-N6500)</f>
        <v/>
      </c>
      <c r="AF6500" s="8" t="n"/>
      <c r="AI6500" s="14" t="n"/>
      <c r="AK6500">
        <f>IF($D6500="","",IF(COUNTIF($D$2:$D6500,$D6500)=1,1,0))</f>
        <v/>
      </c>
      <c r="AL6500">
        <f>IF($AK6500=1,SUMPRODUCT(--($AO$2:$AO$7001&lt;$AO6500))+1,"")</f>
        <v/>
      </c>
      <c r="AM6500">
        <f>IF($D6500="","",IF(OR($R6500=TRUE(),$R6500="TRUE"),1,0))</f>
        <v/>
      </c>
      <c r="AN6500">
        <f>IF($D6500="","",IF($X6500="Yes",1,0))</f>
        <v/>
      </c>
      <c r="AO6500">
        <f>IF($AK6500=1,IFERROR(IF(VALUE($D6500)&lt;100000000,VALUE($D6500),1000000000),IFERROR(IF(VALUE(MID($D6500,2,20))&lt;100000000,VALUE(MID($D6500,2,20)),1000000000),1000000000))+ROW()/100000,"")</f>
        <v/>
      </c>
    </row>
    <row r="6501">
      <c r="F6501" s="14" t="n"/>
      <c r="N6501" s="8">
        <f>IF($D6501="","",M6501*V6501/100)</f>
        <v/>
      </c>
      <c r="O6501" s="8" t="n"/>
      <c r="U6501" s="8" t="n"/>
      <c r="V6501" s="8" t="n"/>
      <c r="Y6501">
        <f>IF($D6501="","",IF($AN6501=1,0,IF($AM6501=1,Settings!$C$6,Settings!$C$7))*100)</f>
        <v/>
      </c>
      <c r="Z6501" s="8">
        <f>IF($D6501="","",V6501*Y6501/100)</f>
        <v/>
      </c>
      <c r="AA6501" s="8">
        <f>IF($D6501="","",V6501-Z6501)</f>
        <v/>
      </c>
      <c r="AB6501" s="8">
        <f>IF($D6501="","",AA6501-N6501)</f>
        <v/>
      </c>
      <c r="AF6501" s="8" t="n"/>
      <c r="AI6501" s="14" t="n"/>
      <c r="AK6501">
        <f>IF($D6501="","",IF(COUNTIF($D$2:$D6501,$D6501)=1,1,0))</f>
        <v/>
      </c>
      <c r="AL6501">
        <f>IF($AK6501=1,SUMPRODUCT(--($AO$2:$AO$7001&lt;$AO6501))+1,"")</f>
        <v/>
      </c>
      <c r="AM6501">
        <f>IF($D6501="","",IF(OR($R6501=TRUE(),$R6501="TRUE"),1,0))</f>
        <v/>
      </c>
      <c r="AN6501">
        <f>IF($D6501="","",IF($X6501="Yes",1,0))</f>
        <v/>
      </c>
      <c r="AO6501">
        <f>IF($AK6501=1,IFERROR(IF(VALUE($D6501)&lt;100000000,VALUE($D6501),1000000000),IFERROR(IF(VALUE(MID($D6501,2,20))&lt;100000000,VALUE(MID($D6501,2,20)),1000000000),1000000000))+ROW()/100000,"")</f>
        <v/>
      </c>
    </row>
    <row r="6502">
      <c r="F6502" s="14" t="n"/>
      <c r="N6502" s="8">
        <f>IF($D6502="","",M6502*V6502/100)</f>
        <v/>
      </c>
      <c r="O6502" s="8" t="n"/>
      <c r="U6502" s="8" t="n"/>
      <c r="V6502" s="8" t="n"/>
      <c r="Y6502">
        <f>IF($D6502="","",IF($AN6502=1,0,IF($AM6502=1,Settings!$C$6,Settings!$C$7))*100)</f>
        <v/>
      </c>
      <c r="Z6502" s="8">
        <f>IF($D6502="","",V6502*Y6502/100)</f>
        <v/>
      </c>
      <c r="AA6502" s="8">
        <f>IF($D6502="","",V6502-Z6502)</f>
        <v/>
      </c>
      <c r="AB6502" s="8">
        <f>IF($D6502="","",AA6502-N6502)</f>
        <v/>
      </c>
      <c r="AF6502" s="8" t="n"/>
      <c r="AI6502" s="14" t="n"/>
      <c r="AK6502">
        <f>IF($D6502="","",IF(COUNTIF($D$2:$D6502,$D6502)=1,1,0))</f>
        <v/>
      </c>
      <c r="AL6502">
        <f>IF($AK6502=1,SUMPRODUCT(--($AO$2:$AO$7001&lt;$AO6502))+1,"")</f>
        <v/>
      </c>
      <c r="AM6502">
        <f>IF($D6502="","",IF(OR($R6502=TRUE(),$R6502="TRUE"),1,0))</f>
        <v/>
      </c>
      <c r="AN6502">
        <f>IF($D6502="","",IF($X6502="Yes",1,0))</f>
        <v/>
      </c>
      <c r="AO6502">
        <f>IF($AK6502=1,IFERROR(IF(VALUE($D6502)&lt;100000000,VALUE($D6502),1000000000),IFERROR(IF(VALUE(MID($D6502,2,20))&lt;100000000,VALUE(MID($D6502,2,20)),1000000000),1000000000))+ROW()/100000,"")</f>
        <v/>
      </c>
    </row>
    <row r="6503">
      <c r="F6503" s="14" t="n"/>
      <c r="N6503" s="8">
        <f>IF($D6503="","",M6503*V6503/100)</f>
        <v/>
      </c>
      <c r="O6503" s="8" t="n"/>
      <c r="U6503" s="8" t="n"/>
      <c r="V6503" s="8" t="n"/>
      <c r="Y6503">
        <f>IF($D6503="","",IF($AN6503=1,0,IF($AM6503=1,Settings!$C$6,Settings!$C$7))*100)</f>
        <v/>
      </c>
      <c r="Z6503" s="8">
        <f>IF($D6503="","",V6503*Y6503/100)</f>
        <v/>
      </c>
      <c r="AA6503" s="8">
        <f>IF($D6503="","",V6503-Z6503)</f>
        <v/>
      </c>
      <c r="AB6503" s="8">
        <f>IF($D6503="","",AA6503-N6503)</f>
        <v/>
      </c>
      <c r="AF6503" s="8" t="n"/>
      <c r="AI6503" s="14" t="n"/>
      <c r="AK6503">
        <f>IF($D6503="","",IF(COUNTIF($D$2:$D6503,$D6503)=1,1,0))</f>
        <v/>
      </c>
      <c r="AL6503">
        <f>IF($AK6503=1,SUMPRODUCT(--($AO$2:$AO$7001&lt;$AO6503))+1,"")</f>
        <v/>
      </c>
      <c r="AM6503">
        <f>IF($D6503="","",IF(OR($R6503=TRUE(),$R6503="TRUE"),1,0))</f>
        <v/>
      </c>
      <c r="AN6503">
        <f>IF($D6503="","",IF($X6503="Yes",1,0))</f>
        <v/>
      </c>
      <c r="AO6503">
        <f>IF($AK6503=1,IFERROR(IF(VALUE($D6503)&lt;100000000,VALUE($D6503),1000000000),IFERROR(IF(VALUE(MID($D6503,2,20))&lt;100000000,VALUE(MID($D6503,2,20)),1000000000),1000000000))+ROW()/100000,"")</f>
        <v/>
      </c>
    </row>
    <row r="6504">
      <c r="F6504" s="14" t="n"/>
      <c r="N6504" s="8">
        <f>IF($D6504="","",M6504*V6504/100)</f>
        <v/>
      </c>
      <c r="O6504" s="8" t="n"/>
      <c r="U6504" s="8" t="n"/>
      <c r="V6504" s="8" t="n"/>
      <c r="Y6504">
        <f>IF($D6504="","",IF($AN6504=1,0,IF($AM6504=1,Settings!$C$6,Settings!$C$7))*100)</f>
        <v/>
      </c>
      <c r="Z6504" s="8">
        <f>IF($D6504="","",V6504*Y6504/100)</f>
        <v/>
      </c>
      <c r="AA6504" s="8">
        <f>IF($D6504="","",V6504-Z6504)</f>
        <v/>
      </c>
      <c r="AB6504" s="8">
        <f>IF($D6504="","",AA6504-N6504)</f>
        <v/>
      </c>
      <c r="AF6504" s="8" t="n"/>
      <c r="AI6504" s="14" t="n"/>
      <c r="AK6504">
        <f>IF($D6504="","",IF(COUNTIF($D$2:$D6504,$D6504)=1,1,0))</f>
        <v/>
      </c>
      <c r="AL6504">
        <f>IF($AK6504=1,SUMPRODUCT(--($AO$2:$AO$7001&lt;$AO6504))+1,"")</f>
        <v/>
      </c>
      <c r="AM6504">
        <f>IF($D6504="","",IF(OR($R6504=TRUE(),$R6504="TRUE"),1,0))</f>
        <v/>
      </c>
      <c r="AN6504">
        <f>IF($D6504="","",IF($X6504="Yes",1,0))</f>
        <v/>
      </c>
      <c r="AO6504">
        <f>IF($AK6504=1,IFERROR(IF(VALUE($D6504)&lt;100000000,VALUE($D6504),1000000000),IFERROR(IF(VALUE(MID($D6504,2,20))&lt;100000000,VALUE(MID($D6504,2,20)),1000000000),1000000000))+ROW()/100000,"")</f>
        <v/>
      </c>
    </row>
    <row r="6505">
      <c r="F6505" s="14" t="n"/>
      <c r="N6505" s="8">
        <f>IF($D6505="","",M6505*V6505/100)</f>
        <v/>
      </c>
      <c r="O6505" s="8" t="n"/>
      <c r="U6505" s="8" t="n"/>
      <c r="V6505" s="8" t="n"/>
      <c r="Y6505">
        <f>IF($D6505="","",IF($AN6505=1,0,IF($AM6505=1,Settings!$C$6,Settings!$C$7))*100)</f>
        <v/>
      </c>
      <c r="Z6505" s="8">
        <f>IF($D6505="","",V6505*Y6505/100)</f>
        <v/>
      </c>
      <c r="AA6505" s="8">
        <f>IF($D6505="","",V6505-Z6505)</f>
        <v/>
      </c>
      <c r="AB6505" s="8">
        <f>IF($D6505="","",AA6505-N6505)</f>
        <v/>
      </c>
      <c r="AF6505" s="8" t="n"/>
      <c r="AI6505" s="14" t="n"/>
      <c r="AK6505">
        <f>IF($D6505="","",IF(COUNTIF($D$2:$D6505,$D6505)=1,1,0))</f>
        <v/>
      </c>
      <c r="AL6505">
        <f>IF($AK6505=1,SUMPRODUCT(--($AO$2:$AO$7001&lt;$AO6505))+1,"")</f>
        <v/>
      </c>
      <c r="AM6505">
        <f>IF($D6505="","",IF(OR($R6505=TRUE(),$R6505="TRUE"),1,0))</f>
        <v/>
      </c>
      <c r="AN6505">
        <f>IF($D6505="","",IF($X6505="Yes",1,0))</f>
        <v/>
      </c>
      <c r="AO6505">
        <f>IF($AK6505=1,IFERROR(IF(VALUE($D6505)&lt;100000000,VALUE($D6505),1000000000),IFERROR(IF(VALUE(MID($D6505,2,20))&lt;100000000,VALUE(MID($D6505,2,20)),1000000000),1000000000))+ROW()/100000,"")</f>
        <v/>
      </c>
    </row>
    <row r="6506">
      <c r="F6506" s="14" t="n"/>
      <c r="N6506" s="8">
        <f>IF($D6506="","",M6506*V6506/100)</f>
        <v/>
      </c>
      <c r="O6506" s="8" t="n"/>
      <c r="U6506" s="8" t="n"/>
      <c r="V6506" s="8" t="n"/>
      <c r="Y6506">
        <f>IF($D6506="","",IF($AN6506=1,0,IF($AM6506=1,Settings!$C$6,Settings!$C$7))*100)</f>
        <v/>
      </c>
      <c r="Z6506" s="8">
        <f>IF($D6506="","",V6506*Y6506/100)</f>
        <v/>
      </c>
      <c r="AA6506" s="8">
        <f>IF($D6506="","",V6506-Z6506)</f>
        <v/>
      </c>
      <c r="AB6506" s="8">
        <f>IF($D6506="","",AA6506-N6506)</f>
        <v/>
      </c>
      <c r="AF6506" s="8" t="n"/>
      <c r="AI6506" s="14" t="n"/>
      <c r="AK6506">
        <f>IF($D6506="","",IF(COUNTIF($D$2:$D6506,$D6506)=1,1,0))</f>
        <v/>
      </c>
      <c r="AL6506">
        <f>IF($AK6506=1,SUMPRODUCT(--($AO$2:$AO$7001&lt;$AO6506))+1,"")</f>
        <v/>
      </c>
      <c r="AM6506">
        <f>IF($D6506="","",IF(OR($R6506=TRUE(),$R6506="TRUE"),1,0))</f>
        <v/>
      </c>
      <c r="AN6506">
        <f>IF($D6506="","",IF($X6506="Yes",1,0))</f>
        <v/>
      </c>
      <c r="AO6506">
        <f>IF($AK6506=1,IFERROR(IF(VALUE($D6506)&lt;100000000,VALUE($D6506),1000000000),IFERROR(IF(VALUE(MID($D6506,2,20))&lt;100000000,VALUE(MID($D6506,2,20)),1000000000),1000000000))+ROW()/100000,"")</f>
        <v/>
      </c>
    </row>
    <row r="6507">
      <c r="F6507" s="14" t="n"/>
      <c r="N6507" s="8">
        <f>IF($D6507="","",M6507*V6507/100)</f>
        <v/>
      </c>
      <c r="O6507" s="8" t="n"/>
      <c r="U6507" s="8" t="n"/>
      <c r="V6507" s="8" t="n"/>
      <c r="Y6507">
        <f>IF($D6507="","",IF($AN6507=1,0,IF($AM6507=1,Settings!$C$6,Settings!$C$7))*100)</f>
        <v/>
      </c>
      <c r="Z6507" s="8">
        <f>IF($D6507="","",V6507*Y6507/100)</f>
        <v/>
      </c>
      <c r="AA6507" s="8">
        <f>IF($D6507="","",V6507-Z6507)</f>
        <v/>
      </c>
      <c r="AB6507" s="8">
        <f>IF($D6507="","",AA6507-N6507)</f>
        <v/>
      </c>
      <c r="AF6507" s="8" t="n"/>
      <c r="AI6507" s="14" t="n"/>
      <c r="AK6507">
        <f>IF($D6507="","",IF(COUNTIF($D$2:$D6507,$D6507)=1,1,0))</f>
        <v/>
      </c>
      <c r="AL6507">
        <f>IF($AK6507=1,SUMPRODUCT(--($AO$2:$AO$7001&lt;$AO6507))+1,"")</f>
        <v/>
      </c>
      <c r="AM6507">
        <f>IF($D6507="","",IF(OR($R6507=TRUE(),$R6507="TRUE"),1,0))</f>
        <v/>
      </c>
      <c r="AN6507">
        <f>IF($D6507="","",IF($X6507="Yes",1,0))</f>
        <v/>
      </c>
      <c r="AO6507">
        <f>IF($AK6507=1,IFERROR(IF(VALUE($D6507)&lt;100000000,VALUE($D6507),1000000000),IFERROR(IF(VALUE(MID($D6507,2,20))&lt;100000000,VALUE(MID($D6507,2,20)),1000000000),1000000000))+ROW()/100000,"")</f>
        <v/>
      </c>
    </row>
    <row r="6508">
      <c r="F6508" s="14" t="n"/>
      <c r="N6508" s="8">
        <f>IF($D6508="","",M6508*V6508/100)</f>
        <v/>
      </c>
      <c r="O6508" s="8" t="n"/>
      <c r="U6508" s="8" t="n"/>
      <c r="V6508" s="8" t="n"/>
      <c r="Y6508">
        <f>IF($D6508="","",IF($AN6508=1,0,IF($AM6508=1,Settings!$C$6,Settings!$C$7))*100)</f>
        <v/>
      </c>
      <c r="Z6508" s="8">
        <f>IF($D6508="","",V6508*Y6508/100)</f>
        <v/>
      </c>
      <c r="AA6508" s="8">
        <f>IF($D6508="","",V6508-Z6508)</f>
        <v/>
      </c>
      <c r="AB6508" s="8">
        <f>IF($D6508="","",AA6508-N6508)</f>
        <v/>
      </c>
      <c r="AF6508" s="8" t="n"/>
      <c r="AI6508" s="14" t="n"/>
      <c r="AK6508">
        <f>IF($D6508="","",IF(COUNTIF($D$2:$D6508,$D6508)=1,1,0))</f>
        <v/>
      </c>
      <c r="AL6508">
        <f>IF($AK6508=1,SUMPRODUCT(--($AO$2:$AO$7001&lt;$AO6508))+1,"")</f>
        <v/>
      </c>
      <c r="AM6508">
        <f>IF($D6508="","",IF(OR($R6508=TRUE(),$R6508="TRUE"),1,0))</f>
        <v/>
      </c>
      <c r="AN6508">
        <f>IF($D6508="","",IF($X6508="Yes",1,0))</f>
        <v/>
      </c>
      <c r="AO6508">
        <f>IF($AK6508=1,IFERROR(IF(VALUE($D6508)&lt;100000000,VALUE($D6508),1000000000),IFERROR(IF(VALUE(MID($D6508,2,20))&lt;100000000,VALUE(MID($D6508,2,20)),1000000000),1000000000))+ROW()/100000,"")</f>
        <v/>
      </c>
    </row>
    <row r="6509">
      <c r="F6509" s="14" t="n"/>
      <c r="N6509" s="8">
        <f>IF($D6509="","",M6509*V6509/100)</f>
        <v/>
      </c>
      <c r="O6509" s="8" t="n"/>
      <c r="U6509" s="8" t="n"/>
      <c r="V6509" s="8" t="n"/>
      <c r="Y6509">
        <f>IF($D6509="","",IF($AN6509=1,0,IF($AM6509=1,Settings!$C$6,Settings!$C$7))*100)</f>
        <v/>
      </c>
      <c r="Z6509" s="8">
        <f>IF($D6509="","",V6509*Y6509/100)</f>
        <v/>
      </c>
      <c r="AA6509" s="8">
        <f>IF($D6509="","",V6509-Z6509)</f>
        <v/>
      </c>
      <c r="AB6509" s="8">
        <f>IF($D6509="","",AA6509-N6509)</f>
        <v/>
      </c>
      <c r="AF6509" s="8" t="n"/>
      <c r="AI6509" s="14" t="n"/>
      <c r="AK6509">
        <f>IF($D6509="","",IF(COUNTIF($D$2:$D6509,$D6509)=1,1,0))</f>
        <v/>
      </c>
      <c r="AL6509">
        <f>IF($AK6509=1,SUMPRODUCT(--($AO$2:$AO$7001&lt;$AO6509))+1,"")</f>
        <v/>
      </c>
      <c r="AM6509">
        <f>IF($D6509="","",IF(OR($R6509=TRUE(),$R6509="TRUE"),1,0))</f>
        <v/>
      </c>
      <c r="AN6509">
        <f>IF($D6509="","",IF($X6509="Yes",1,0))</f>
        <v/>
      </c>
      <c r="AO6509">
        <f>IF($AK6509=1,IFERROR(IF(VALUE($D6509)&lt;100000000,VALUE($D6509),1000000000),IFERROR(IF(VALUE(MID($D6509,2,20))&lt;100000000,VALUE(MID($D6509,2,20)),1000000000),1000000000))+ROW()/100000,"")</f>
        <v/>
      </c>
    </row>
    <row r="6510">
      <c r="F6510" s="14" t="n"/>
      <c r="N6510" s="8">
        <f>IF($D6510="","",M6510*V6510/100)</f>
        <v/>
      </c>
      <c r="O6510" s="8" t="n"/>
      <c r="U6510" s="8" t="n"/>
      <c r="V6510" s="8" t="n"/>
      <c r="Y6510">
        <f>IF($D6510="","",IF($AN6510=1,0,IF($AM6510=1,Settings!$C$6,Settings!$C$7))*100)</f>
        <v/>
      </c>
      <c r="Z6510" s="8">
        <f>IF($D6510="","",V6510*Y6510/100)</f>
        <v/>
      </c>
      <c r="AA6510" s="8">
        <f>IF($D6510="","",V6510-Z6510)</f>
        <v/>
      </c>
      <c r="AB6510" s="8">
        <f>IF($D6510="","",AA6510-N6510)</f>
        <v/>
      </c>
      <c r="AF6510" s="8" t="n"/>
      <c r="AI6510" s="14" t="n"/>
      <c r="AK6510">
        <f>IF($D6510="","",IF(COUNTIF($D$2:$D6510,$D6510)=1,1,0))</f>
        <v/>
      </c>
      <c r="AL6510">
        <f>IF($AK6510=1,SUMPRODUCT(--($AO$2:$AO$7001&lt;$AO6510))+1,"")</f>
        <v/>
      </c>
      <c r="AM6510">
        <f>IF($D6510="","",IF(OR($R6510=TRUE(),$R6510="TRUE"),1,0))</f>
        <v/>
      </c>
      <c r="AN6510">
        <f>IF($D6510="","",IF($X6510="Yes",1,0))</f>
        <v/>
      </c>
      <c r="AO6510">
        <f>IF($AK6510=1,IFERROR(IF(VALUE($D6510)&lt;100000000,VALUE($D6510),1000000000),IFERROR(IF(VALUE(MID($D6510,2,20))&lt;100000000,VALUE(MID($D6510,2,20)),1000000000),1000000000))+ROW()/100000,"")</f>
        <v/>
      </c>
    </row>
    <row r="6511">
      <c r="F6511" s="14" t="n"/>
      <c r="N6511" s="8">
        <f>IF($D6511="","",M6511*V6511/100)</f>
        <v/>
      </c>
      <c r="O6511" s="8" t="n"/>
      <c r="U6511" s="8" t="n"/>
      <c r="V6511" s="8" t="n"/>
      <c r="Y6511">
        <f>IF($D6511="","",IF($AN6511=1,0,IF($AM6511=1,Settings!$C$6,Settings!$C$7))*100)</f>
        <v/>
      </c>
      <c r="Z6511" s="8">
        <f>IF($D6511="","",V6511*Y6511/100)</f>
        <v/>
      </c>
      <c r="AA6511" s="8">
        <f>IF($D6511="","",V6511-Z6511)</f>
        <v/>
      </c>
      <c r="AB6511" s="8">
        <f>IF($D6511="","",AA6511-N6511)</f>
        <v/>
      </c>
      <c r="AF6511" s="8" t="n"/>
      <c r="AI6511" s="14" t="n"/>
      <c r="AK6511">
        <f>IF($D6511="","",IF(COUNTIF($D$2:$D6511,$D6511)=1,1,0))</f>
        <v/>
      </c>
      <c r="AL6511">
        <f>IF($AK6511=1,SUMPRODUCT(--($AO$2:$AO$7001&lt;$AO6511))+1,"")</f>
        <v/>
      </c>
      <c r="AM6511">
        <f>IF($D6511="","",IF(OR($R6511=TRUE(),$R6511="TRUE"),1,0))</f>
        <v/>
      </c>
      <c r="AN6511">
        <f>IF($D6511="","",IF($X6511="Yes",1,0))</f>
        <v/>
      </c>
      <c r="AO6511">
        <f>IF($AK6511=1,IFERROR(IF(VALUE($D6511)&lt;100000000,VALUE($D6511),1000000000),IFERROR(IF(VALUE(MID($D6511,2,20))&lt;100000000,VALUE(MID($D6511,2,20)),1000000000),1000000000))+ROW()/100000,"")</f>
        <v/>
      </c>
    </row>
    <row r="6512">
      <c r="F6512" s="14" t="n"/>
      <c r="N6512" s="8">
        <f>IF($D6512="","",M6512*V6512/100)</f>
        <v/>
      </c>
      <c r="O6512" s="8" t="n"/>
      <c r="U6512" s="8" t="n"/>
      <c r="V6512" s="8" t="n"/>
      <c r="Y6512">
        <f>IF($D6512="","",IF($AN6512=1,0,IF($AM6512=1,Settings!$C$6,Settings!$C$7))*100)</f>
        <v/>
      </c>
      <c r="Z6512" s="8">
        <f>IF($D6512="","",V6512*Y6512/100)</f>
        <v/>
      </c>
      <c r="AA6512" s="8">
        <f>IF($D6512="","",V6512-Z6512)</f>
        <v/>
      </c>
      <c r="AB6512" s="8">
        <f>IF($D6512="","",AA6512-N6512)</f>
        <v/>
      </c>
      <c r="AF6512" s="8" t="n"/>
      <c r="AI6512" s="14" t="n"/>
      <c r="AK6512">
        <f>IF($D6512="","",IF(COUNTIF($D$2:$D6512,$D6512)=1,1,0))</f>
        <v/>
      </c>
      <c r="AL6512">
        <f>IF($AK6512=1,SUMPRODUCT(--($AO$2:$AO$7001&lt;$AO6512))+1,"")</f>
        <v/>
      </c>
      <c r="AM6512">
        <f>IF($D6512="","",IF(OR($R6512=TRUE(),$R6512="TRUE"),1,0))</f>
        <v/>
      </c>
      <c r="AN6512">
        <f>IF($D6512="","",IF($X6512="Yes",1,0))</f>
        <v/>
      </c>
      <c r="AO6512">
        <f>IF($AK6512=1,IFERROR(IF(VALUE($D6512)&lt;100000000,VALUE($D6512),1000000000),IFERROR(IF(VALUE(MID($D6512,2,20))&lt;100000000,VALUE(MID($D6512,2,20)),1000000000),1000000000))+ROW()/100000,"")</f>
        <v/>
      </c>
    </row>
    <row r="6513">
      <c r="F6513" s="14" t="n"/>
      <c r="N6513" s="8">
        <f>IF($D6513="","",M6513*V6513/100)</f>
        <v/>
      </c>
      <c r="O6513" s="8" t="n"/>
      <c r="U6513" s="8" t="n"/>
      <c r="V6513" s="8" t="n"/>
      <c r="Y6513">
        <f>IF($D6513="","",IF($AN6513=1,0,IF($AM6513=1,Settings!$C$6,Settings!$C$7))*100)</f>
        <v/>
      </c>
      <c r="Z6513" s="8">
        <f>IF($D6513="","",V6513*Y6513/100)</f>
        <v/>
      </c>
      <c r="AA6513" s="8">
        <f>IF($D6513="","",V6513-Z6513)</f>
        <v/>
      </c>
      <c r="AB6513" s="8">
        <f>IF($D6513="","",AA6513-N6513)</f>
        <v/>
      </c>
      <c r="AF6513" s="8" t="n"/>
      <c r="AI6513" s="14" t="n"/>
      <c r="AK6513">
        <f>IF($D6513="","",IF(COUNTIF($D$2:$D6513,$D6513)=1,1,0))</f>
        <v/>
      </c>
      <c r="AL6513">
        <f>IF($AK6513=1,SUMPRODUCT(--($AO$2:$AO$7001&lt;$AO6513))+1,"")</f>
        <v/>
      </c>
      <c r="AM6513">
        <f>IF($D6513="","",IF(OR($R6513=TRUE(),$R6513="TRUE"),1,0))</f>
        <v/>
      </c>
      <c r="AN6513">
        <f>IF($D6513="","",IF($X6513="Yes",1,0))</f>
        <v/>
      </c>
      <c r="AO6513">
        <f>IF($AK6513=1,IFERROR(IF(VALUE($D6513)&lt;100000000,VALUE($D6513),1000000000),IFERROR(IF(VALUE(MID($D6513,2,20))&lt;100000000,VALUE(MID($D6513,2,20)),1000000000),1000000000))+ROW()/100000,"")</f>
        <v/>
      </c>
    </row>
    <row r="6514">
      <c r="F6514" s="14" t="n"/>
      <c r="N6514" s="8">
        <f>IF($D6514="","",M6514*V6514/100)</f>
        <v/>
      </c>
      <c r="O6514" s="8" t="n"/>
      <c r="U6514" s="8" t="n"/>
      <c r="V6514" s="8" t="n"/>
      <c r="Y6514">
        <f>IF($D6514="","",IF($AN6514=1,0,IF($AM6514=1,Settings!$C$6,Settings!$C$7))*100)</f>
        <v/>
      </c>
      <c r="Z6514" s="8">
        <f>IF($D6514="","",V6514*Y6514/100)</f>
        <v/>
      </c>
      <c r="AA6514" s="8">
        <f>IF($D6514="","",V6514-Z6514)</f>
        <v/>
      </c>
      <c r="AB6514" s="8">
        <f>IF($D6514="","",AA6514-N6514)</f>
        <v/>
      </c>
      <c r="AF6514" s="8" t="n"/>
      <c r="AI6514" s="14" t="n"/>
      <c r="AK6514">
        <f>IF($D6514="","",IF(COUNTIF($D$2:$D6514,$D6514)=1,1,0))</f>
        <v/>
      </c>
      <c r="AL6514">
        <f>IF($AK6514=1,SUMPRODUCT(--($AO$2:$AO$7001&lt;$AO6514))+1,"")</f>
        <v/>
      </c>
      <c r="AM6514">
        <f>IF($D6514="","",IF(OR($R6514=TRUE(),$R6514="TRUE"),1,0))</f>
        <v/>
      </c>
      <c r="AN6514">
        <f>IF($D6514="","",IF($X6514="Yes",1,0))</f>
        <v/>
      </c>
      <c r="AO6514">
        <f>IF($AK6514=1,IFERROR(IF(VALUE($D6514)&lt;100000000,VALUE($D6514),1000000000),IFERROR(IF(VALUE(MID($D6514,2,20))&lt;100000000,VALUE(MID($D6514,2,20)),1000000000),1000000000))+ROW()/100000,"")</f>
        <v/>
      </c>
    </row>
    <row r="6515">
      <c r="F6515" s="14" t="n"/>
      <c r="N6515" s="8">
        <f>IF($D6515="","",M6515*V6515/100)</f>
        <v/>
      </c>
      <c r="O6515" s="8" t="n"/>
      <c r="U6515" s="8" t="n"/>
      <c r="V6515" s="8" t="n"/>
      <c r="Y6515">
        <f>IF($D6515="","",IF($AN6515=1,0,IF($AM6515=1,Settings!$C$6,Settings!$C$7))*100)</f>
        <v/>
      </c>
      <c r="Z6515" s="8">
        <f>IF($D6515="","",V6515*Y6515/100)</f>
        <v/>
      </c>
      <c r="AA6515" s="8">
        <f>IF($D6515="","",V6515-Z6515)</f>
        <v/>
      </c>
      <c r="AB6515" s="8">
        <f>IF($D6515="","",AA6515-N6515)</f>
        <v/>
      </c>
      <c r="AF6515" s="8" t="n"/>
      <c r="AI6515" s="14" t="n"/>
      <c r="AK6515">
        <f>IF($D6515="","",IF(COUNTIF($D$2:$D6515,$D6515)=1,1,0))</f>
        <v/>
      </c>
      <c r="AL6515">
        <f>IF($AK6515=1,SUMPRODUCT(--($AO$2:$AO$7001&lt;$AO6515))+1,"")</f>
        <v/>
      </c>
      <c r="AM6515">
        <f>IF($D6515="","",IF(OR($R6515=TRUE(),$R6515="TRUE"),1,0))</f>
        <v/>
      </c>
      <c r="AN6515">
        <f>IF($D6515="","",IF($X6515="Yes",1,0))</f>
        <v/>
      </c>
      <c r="AO6515">
        <f>IF($AK6515=1,IFERROR(IF(VALUE($D6515)&lt;100000000,VALUE($D6515),1000000000),IFERROR(IF(VALUE(MID($D6515,2,20))&lt;100000000,VALUE(MID($D6515,2,20)),1000000000),1000000000))+ROW()/100000,"")</f>
        <v/>
      </c>
    </row>
    <row r="6516">
      <c r="F6516" s="14" t="n"/>
      <c r="N6516" s="8">
        <f>IF($D6516="","",M6516*V6516/100)</f>
        <v/>
      </c>
      <c r="O6516" s="8" t="n"/>
      <c r="U6516" s="8" t="n"/>
      <c r="V6516" s="8" t="n"/>
      <c r="Y6516">
        <f>IF($D6516="","",IF($AN6516=1,0,IF($AM6516=1,Settings!$C$6,Settings!$C$7))*100)</f>
        <v/>
      </c>
      <c r="Z6516" s="8">
        <f>IF($D6516="","",V6516*Y6516/100)</f>
        <v/>
      </c>
      <c r="AA6516" s="8">
        <f>IF($D6516="","",V6516-Z6516)</f>
        <v/>
      </c>
      <c r="AB6516" s="8">
        <f>IF($D6516="","",AA6516-N6516)</f>
        <v/>
      </c>
      <c r="AF6516" s="8" t="n"/>
      <c r="AI6516" s="14" t="n"/>
      <c r="AK6516">
        <f>IF($D6516="","",IF(COUNTIF($D$2:$D6516,$D6516)=1,1,0))</f>
        <v/>
      </c>
      <c r="AL6516">
        <f>IF($AK6516=1,SUMPRODUCT(--($AO$2:$AO$7001&lt;$AO6516))+1,"")</f>
        <v/>
      </c>
      <c r="AM6516">
        <f>IF($D6516="","",IF(OR($R6516=TRUE(),$R6516="TRUE"),1,0))</f>
        <v/>
      </c>
      <c r="AN6516">
        <f>IF($D6516="","",IF($X6516="Yes",1,0))</f>
        <v/>
      </c>
      <c r="AO6516">
        <f>IF($AK6516=1,IFERROR(IF(VALUE($D6516)&lt;100000000,VALUE($D6516),1000000000),IFERROR(IF(VALUE(MID($D6516,2,20))&lt;100000000,VALUE(MID($D6516,2,20)),1000000000),1000000000))+ROW()/100000,"")</f>
        <v/>
      </c>
    </row>
    <row r="6517">
      <c r="F6517" s="14" t="n"/>
      <c r="N6517" s="8">
        <f>IF($D6517="","",M6517*V6517/100)</f>
        <v/>
      </c>
      <c r="O6517" s="8" t="n"/>
      <c r="U6517" s="8" t="n"/>
      <c r="V6517" s="8" t="n"/>
      <c r="Y6517">
        <f>IF($D6517="","",IF($AN6517=1,0,IF($AM6517=1,Settings!$C$6,Settings!$C$7))*100)</f>
        <v/>
      </c>
      <c r="Z6517" s="8">
        <f>IF($D6517="","",V6517*Y6517/100)</f>
        <v/>
      </c>
      <c r="AA6517" s="8">
        <f>IF($D6517="","",V6517-Z6517)</f>
        <v/>
      </c>
      <c r="AB6517" s="8">
        <f>IF($D6517="","",AA6517-N6517)</f>
        <v/>
      </c>
      <c r="AF6517" s="8" t="n"/>
      <c r="AI6517" s="14" t="n"/>
      <c r="AK6517">
        <f>IF($D6517="","",IF(COUNTIF($D$2:$D6517,$D6517)=1,1,0))</f>
        <v/>
      </c>
      <c r="AL6517">
        <f>IF($AK6517=1,SUMPRODUCT(--($AO$2:$AO$7001&lt;$AO6517))+1,"")</f>
        <v/>
      </c>
      <c r="AM6517">
        <f>IF($D6517="","",IF(OR($R6517=TRUE(),$R6517="TRUE"),1,0))</f>
        <v/>
      </c>
      <c r="AN6517">
        <f>IF($D6517="","",IF($X6517="Yes",1,0))</f>
        <v/>
      </c>
      <c r="AO6517">
        <f>IF($AK6517=1,IFERROR(IF(VALUE($D6517)&lt;100000000,VALUE($D6517),1000000000),IFERROR(IF(VALUE(MID($D6517,2,20))&lt;100000000,VALUE(MID($D6517,2,20)),1000000000),1000000000))+ROW()/100000,"")</f>
        <v/>
      </c>
    </row>
    <row r="6518">
      <c r="F6518" s="14" t="n"/>
      <c r="N6518" s="8">
        <f>IF($D6518="","",M6518*V6518/100)</f>
        <v/>
      </c>
      <c r="O6518" s="8" t="n"/>
      <c r="U6518" s="8" t="n"/>
      <c r="V6518" s="8" t="n"/>
      <c r="Y6518">
        <f>IF($D6518="","",IF($AN6518=1,0,IF($AM6518=1,Settings!$C$6,Settings!$C$7))*100)</f>
        <v/>
      </c>
      <c r="Z6518" s="8">
        <f>IF($D6518="","",V6518*Y6518/100)</f>
        <v/>
      </c>
      <c r="AA6518" s="8">
        <f>IF($D6518="","",V6518-Z6518)</f>
        <v/>
      </c>
      <c r="AB6518" s="8">
        <f>IF($D6518="","",AA6518-N6518)</f>
        <v/>
      </c>
      <c r="AF6518" s="8" t="n"/>
      <c r="AI6518" s="14" t="n"/>
      <c r="AK6518">
        <f>IF($D6518="","",IF(COUNTIF($D$2:$D6518,$D6518)=1,1,0))</f>
        <v/>
      </c>
      <c r="AL6518">
        <f>IF($AK6518=1,SUMPRODUCT(--($AO$2:$AO$7001&lt;$AO6518))+1,"")</f>
        <v/>
      </c>
      <c r="AM6518">
        <f>IF($D6518="","",IF(OR($R6518=TRUE(),$R6518="TRUE"),1,0))</f>
        <v/>
      </c>
      <c r="AN6518">
        <f>IF($D6518="","",IF($X6518="Yes",1,0))</f>
        <v/>
      </c>
      <c r="AO6518">
        <f>IF($AK6518=1,IFERROR(IF(VALUE($D6518)&lt;100000000,VALUE($D6518),1000000000),IFERROR(IF(VALUE(MID($D6518,2,20))&lt;100000000,VALUE(MID($D6518,2,20)),1000000000),1000000000))+ROW()/100000,"")</f>
        <v/>
      </c>
    </row>
    <row r="6519">
      <c r="F6519" s="14" t="n"/>
      <c r="N6519" s="8">
        <f>IF($D6519="","",M6519*V6519/100)</f>
        <v/>
      </c>
      <c r="O6519" s="8" t="n"/>
      <c r="U6519" s="8" t="n"/>
      <c r="V6519" s="8" t="n"/>
      <c r="Y6519">
        <f>IF($D6519="","",IF($AN6519=1,0,IF($AM6519=1,Settings!$C$6,Settings!$C$7))*100)</f>
        <v/>
      </c>
      <c r="Z6519" s="8">
        <f>IF($D6519="","",V6519*Y6519/100)</f>
        <v/>
      </c>
      <c r="AA6519" s="8">
        <f>IF($D6519="","",V6519-Z6519)</f>
        <v/>
      </c>
      <c r="AB6519" s="8">
        <f>IF($D6519="","",AA6519-N6519)</f>
        <v/>
      </c>
      <c r="AF6519" s="8" t="n"/>
      <c r="AI6519" s="14" t="n"/>
      <c r="AK6519">
        <f>IF($D6519="","",IF(COUNTIF($D$2:$D6519,$D6519)=1,1,0))</f>
        <v/>
      </c>
      <c r="AL6519">
        <f>IF($AK6519=1,SUMPRODUCT(--($AO$2:$AO$7001&lt;$AO6519))+1,"")</f>
        <v/>
      </c>
      <c r="AM6519">
        <f>IF($D6519="","",IF(OR($R6519=TRUE(),$R6519="TRUE"),1,0))</f>
        <v/>
      </c>
      <c r="AN6519">
        <f>IF($D6519="","",IF($X6519="Yes",1,0))</f>
        <v/>
      </c>
      <c r="AO6519">
        <f>IF($AK6519=1,IFERROR(IF(VALUE($D6519)&lt;100000000,VALUE($D6519),1000000000),IFERROR(IF(VALUE(MID($D6519,2,20))&lt;100000000,VALUE(MID($D6519,2,20)),1000000000),1000000000))+ROW()/100000,"")</f>
        <v/>
      </c>
    </row>
    <row r="6520">
      <c r="F6520" s="14" t="n"/>
      <c r="N6520" s="8">
        <f>IF($D6520="","",M6520*V6520/100)</f>
        <v/>
      </c>
      <c r="O6520" s="8" t="n"/>
      <c r="U6520" s="8" t="n"/>
      <c r="V6520" s="8" t="n"/>
      <c r="Y6520">
        <f>IF($D6520="","",IF($AN6520=1,0,IF($AM6520=1,Settings!$C$6,Settings!$C$7))*100)</f>
        <v/>
      </c>
      <c r="Z6520" s="8">
        <f>IF($D6520="","",V6520*Y6520/100)</f>
        <v/>
      </c>
      <c r="AA6520" s="8">
        <f>IF($D6520="","",V6520-Z6520)</f>
        <v/>
      </c>
      <c r="AB6520" s="8">
        <f>IF($D6520="","",AA6520-N6520)</f>
        <v/>
      </c>
      <c r="AF6520" s="8" t="n"/>
      <c r="AI6520" s="14" t="n"/>
      <c r="AK6520">
        <f>IF($D6520="","",IF(COUNTIF($D$2:$D6520,$D6520)=1,1,0))</f>
        <v/>
      </c>
      <c r="AL6520">
        <f>IF($AK6520=1,SUMPRODUCT(--($AO$2:$AO$7001&lt;$AO6520))+1,"")</f>
        <v/>
      </c>
      <c r="AM6520">
        <f>IF($D6520="","",IF(OR($R6520=TRUE(),$R6520="TRUE"),1,0))</f>
        <v/>
      </c>
      <c r="AN6520">
        <f>IF($D6520="","",IF($X6520="Yes",1,0))</f>
        <v/>
      </c>
      <c r="AO6520">
        <f>IF($AK6520=1,IFERROR(IF(VALUE($D6520)&lt;100000000,VALUE($D6520),1000000000),IFERROR(IF(VALUE(MID($D6520,2,20))&lt;100000000,VALUE(MID($D6520,2,20)),1000000000),1000000000))+ROW()/100000,"")</f>
        <v/>
      </c>
    </row>
    <row r="6521">
      <c r="F6521" s="14" t="n"/>
      <c r="N6521" s="8">
        <f>IF($D6521="","",M6521*V6521/100)</f>
        <v/>
      </c>
      <c r="O6521" s="8" t="n"/>
      <c r="U6521" s="8" t="n"/>
      <c r="V6521" s="8" t="n"/>
      <c r="Y6521">
        <f>IF($D6521="","",IF($AN6521=1,0,IF($AM6521=1,Settings!$C$6,Settings!$C$7))*100)</f>
        <v/>
      </c>
      <c r="Z6521" s="8">
        <f>IF($D6521="","",V6521*Y6521/100)</f>
        <v/>
      </c>
      <c r="AA6521" s="8">
        <f>IF($D6521="","",V6521-Z6521)</f>
        <v/>
      </c>
      <c r="AB6521" s="8">
        <f>IF($D6521="","",AA6521-N6521)</f>
        <v/>
      </c>
      <c r="AF6521" s="8" t="n"/>
      <c r="AI6521" s="14" t="n"/>
      <c r="AK6521">
        <f>IF($D6521="","",IF(COUNTIF($D$2:$D6521,$D6521)=1,1,0))</f>
        <v/>
      </c>
      <c r="AL6521">
        <f>IF($AK6521=1,SUMPRODUCT(--($AO$2:$AO$7001&lt;$AO6521))+1,"")</f>
        <v/>
      </c>
      <c r="AM6521">
        <f>IF($D6521="","",IF(OR($R6521=TRUE(),$R6521="TRUE"),1,0))</f>
        <v/>
      </c>
      <c r="AN6521">
        <f>IF($D6521="","",IF($X6521="Yes",1,0))</f>
        <v/>
      </c>
      <c r="AO6521">
        <f>IF($AK6521=1,IFERROR(IF(VALUE($D6521)&lt;100000000,VALUE($D6521),1000000000),IFERROR(IF(VALUE(MID($D6521,2,20))&lt;100000000,VALUE(MID($D6521,2,20)),1000000000),1000000000))+ROW()/100000,"")</f>
        <v/>
      </c>
    </row>
    <row r="6522">
      <c r="F6522" s="14" t="n"/>
      <c r="N6522" s="8">
        <f>IF($D6522="","",M6522*V6522/100)</f>
        <v/>
      </c>
      <c r="O6522" s="8" t="n"/>
      <c r="U6522" s="8" t="n"/>
      <c r="V6522" s="8" t="n"/>
      <c r="Y6522">
        <f>IF($D6522="","",IF($AN6522=1,0,IF($AM6522=1,Settings!$C$6,Settings!$C$7))*100)</f>
        <v/>
      </c>
      <c r="Z6522" s="8">
        <f>IF($D6522="","",V6522*Y6522/100)</f>
        <v/>
      </c>
      <c r="AA6522" s="8">
        <f>IF($D6522="","",V6522-Z6522)</f>
        <v/>
      </c>
      <c r="AB6522" s="8">
        <f>IF($D6522="","",AA6522-N6522)</f>
        <v/>
      </c>
      <c r="AF6522" s="8" t="n"/>
      <c r="AI6522" s="14" t="n"/>
      <c r="AK6522">
        <f>IF($D6522="","",IF(COUNTIF($D$2:$D6522,$D6522)=1,1,0))</f>
        <v/>
      </c>
      <c r="AL6522">
        <f>IF($AK6522=1,SUMPRODUCT(--($AO$2:$AO$7001&lt;$AO6522))+1,"")</f>
        <v/>
      </c>
      <c r="AM6522">
        <f>IF($D6522="","",IF(OR($R6522=TRUE(),$R6522="TRUE"),1,0))</f>
        <v/>
      </c>
      <c r="AN6522">
        <f>IF($D6522="","",IF($X6522="Yes",1,0))</f>
        <v/>
      </c>
      <c r="AO6522">
        <f>IF($AK6522=1,IFERROR(IF(VALUE($D6522)&lt;100000000,VALUE($D6522),1000000000),IFERROR(IF(VALUE(MID($D6522,2,20))&lt;100000000,VALUE(MID($D6522,2,20)),1000000000),1000000000))+ROW()/100000,"")</f>
        <v/>
      </c>
    </row>
    <row r="6523">
      <c r="F6523" s="14" t="n"/>
      <c r="N6523" s="8">
        <f>IF($D6523="","",M6523*V6523/100)</f>
        <v/>
      </c>
      <c r="O6523" s="8" t="n"/>
      <c r="U6523" s="8" t="n"/>
      <c r="V6523" s="8" t="n"/>
      <c r="Y6523">
        <f>IF($D6523="","",IF($AN6523=1,0,IF($AM6523=1,Settings!$C$6,Settings!$C$7))*100)</f>
        <v/>
      </c>
      <c r="Z6523" s="8">
        <f>IF($D6523="","",V6523*Y6523/100)</f>
        <v/>
      </c>
      <c r="AA6523" s="8">
        <f>IF($D6523="","",V6523-Z6523)</f>
        <v/>
      </c>
      <c r="AB6523" s="8">
        <f>IF($D6523="","",AA6523-N6523)</f>
        <v/>
      </c>
      <c r="AF6523" s="8" t="n"/>
      <c r="AI6523" s="14" t="n"/>
      <c r="AK6523">
        <f>IF($D6523="","",IF(COUNTIF($D$2:$D6523,$D6523)=1,1,0))</f>
        <v/>
      </c>
      <c r="AL6523">
        <f>IF($AK6523=1,SUMPRODUCT(--($AO$2:$AO$7001&lt;$AO6523))+1,"")</f>
        <v/>
      </c>
      <c r="AM6523">
        <f>IF($D6523="","",IF(OR($R6523=TRUE(),$R6523="TRUE"),1,0))</f>
        <v/>
      </c>
      <c r="AN6523">
        <f>IF($D6523="","",IF($X6523="Yes",1,0))</f>
        <v/>
      </c>
      <c r="AO6523">
        <f>IF($AK6523=1,IFERROR(IF(VALUE($D6523)&lt;100000000,VALUE($D6523),1000000000),IFERROR(IF(VALUE(MID($D6523,2,20))&lt;100000000,VALUE(MID($D6523,2,20)),1000000000),1000000000))+ROW()/100000,"")</f>
        <v/>
      </c>
    </row>
    <row r="6524">
      <c r="F6524" s="14" t="n"/>
      <c r="N6524" s="8">
        <f>IF($D6524="","",M6524*V6524/100)</f>
        <v/>
      </c>
      <c r="O6524" s="8" t="n"/>
      <c r="U6524" s="8" t="n"/>
      <c r="V6524" s="8" t="n"/>
      <c r="Y6524">
        <f>IF($D6524="","",IF($AN6524=1,0,IF($AM6524=1,Settings!$C$6,Settings!$C$7))*100)</f>
        <v/>
      </c>
      <c r="Z6524" s="8">
        <f>IF($D6524="","",V6524*Y6524/100)</f>
        <v/>
      </c>
      <c r="AA6524" s="8">
        <f>IF($D6524="","",V6524-Z6524)</f>
        <v/>
      </c>
      <c r="AB6524" s="8">
        <f>IF($D6524="","",AA6524-N6524)</f>
        <v/>
      </c>
      <c r="AF6524" s="8" t="n"/>
      <c r="AI6524" s="14" t="n"/>
      <c r="AK6524">
        <f>IF($D6524="","",IF(COUNTIF($D$2:$D6524,$D6524)=1,1,0))</f>
        <v/>
      </c>
      <c r="AL6524">
        <f>IF($AK6524=1,SUMPRODUCT(--($AO$2:$AO$7001&lt;$AO6524))+1,"")</f>
        <v/>
      </c>
      <c r="AM6524">
        <f>IF($D6524="","",IF(OR($R6524=TRUE(),$R6524="TRUE"),1,0))</f>
        <v/>
      </c>
      <c r="AN6524">
        <f>IF($D6524="","",IF($X6524="Yes",1,0))</f>
        <v/>
      </c>
      <c r="AO6524">
        <f>IF($AK6524=1,IFERROR(IF(VALUE($D6524)&lt;100000000,VALUE($D6524),1000000000),IFERROR(IF(VALUE(MID($D6524,2,20))&lt;100000000,VALUE(MID($D6524,2,20)),1000000000),1000000000))+ROW()/100000,"")</f>
        <v/>
      </c>
    </row>
    <row r="6525">
      <c r="F6525" s="14" t="n"/>
      <c r="N6525" s="8">
        <f>IF($D6525="","",M6525*V6525/100)</f>
        <v/>
      </c>
      <c r="O6525" s="8" t="n"/>
      <c r="U6525" s="8" t="n"/>
      <c r="V6525" s="8" t="n"/>
      <c r="Y6525">
        <f>IF($D6525="","",IF($AN6525=1,0,IF($AM6525=1,Settings!$C$6,Settings!$C$7))*100)</f>
        <v/>
      </c>
      <c r="Z6525" s="8">
        <f>IF($D6525="","",V6525*Y6525/100)</f>
        <v/>
      </c>
      <c r="AA6525" s="8">
        <f>IF($D6525="","",V6525-Z6525)</f>
        <v/>
      </c>
      <c r="AB6525" s="8">
        <f>IF($D6525="","",AA6525-N6525)</f>
        <v/>
      </c>
      <c r="AF6525" s="8" t="n"/>
      <c r="AI6525" s="14" t="n"/>
      <c r="AK6525">
        <f>IF($D6525="","",IF(COUNTIF($D$2:$D6525,$D6525)=1,1,0))</f>
        <v/>
      </c>
      <c r="AL6525">
        <f>IF($AK6525=1,SUMPRODUCT(--($AO$2:$AO$7001&lt;$AO6525))+1,"")</f>
        <v/>
      </c>
      <c r="AM6525">
        <f>IF($D6525="","",IF(OR($R6525=TRUE(),$R6525="TRUE"),1,0))</f>
        <v/>
      </c>
      <c r="AN6525">
        <f>IF($D6525="","",IF($X6525="Yes",1,0))</f>
        <v/>
      </c>
      <c r="AO6525">
        <f>IF($AK6525=1,IFERROR(IF(VALUE($D6525)&lt;100000000,VALUE($D6525),1000000000),IFERROR(IF(VALUE(MID($D6525,2,20))&lt;100000000,VALUE(MID($D6525,2,20)),1000000000),1000000000))+ROW()/100000,"")</f>
        <v/>
      </c>
    </row>
    <row r="6526">
      <c r="F6526" s="14" t="n"/>
      <c r="N6526" s="8">
        <f>IF($D6526="","",M6526*V6526/100)</f>
        <v/>
      </c>
      <c r="O6526" s="8" t="n"/>
      <c r="U6526" s="8" t="n"/>
      <c r="V6526" s="8" t="n"/>
      <c r="Y6526">
        <f>IF($D6526="","",IF($AN6526=1,0,IF($AM6526=1,Settings!$C$6,Settings!$C$7))*100)</f>
        <v/>
      </c>
      <c r="Z6526" s="8">
        <f>IF($D6526="","",V6526*Y6526/100)</f>
        <v/>
      </c>
      <c r="AA6526" s="8">
        <f>IF($D6526="","",V6526-Z6526)</f>
        <v/>
      </c>
      <c r="AB6526" s="8">
        <f>IF($D6526="","",AA6526-N6526)</f>
        <v/>
      </c>
      <c r="AF6526" s="8" t="n"/>
      <c r="AI6526" s="14" t="n"/>
      <c r="AK6526">
        <f>IF($D6526="","",IF(COUNTIF($D$2:$D6526,$D6526)=1,1,0))</f>
        <v/>
      </c>
      <c r="AL6526">
        <f>IF($AK6526=1,SUMPRODUCT(--($AO$2:$AO$7001&lt;$AO6526))+1,"")</f>
        <v/>
      </c>
      <c r="AM6526">
        <f>IF($D6526="","",IF(OR($R6526=TRUE(),$R6526="TRUE"),1,0))</f>
        <v/>
      </c>
      <c r="AN6526">
        <f>IF($D6526="","",IF($X6526="Yes",1,0))</f>
        <v/>
      </c>
      <c r="AO6526">
        <f>IF($AK6526=1,IFERROR(IF(VALUE($D6526)&lt;100000000,VALUE($D6526),1000000000),IFERROR(IF(VALUE(MID($D6526,2,20))&lt;100000000,VALUE(MID($D6526,2,20)),1000000000),1000000000))+ROW()/100000,"")</f>
        <v/>
      </c>
    </row>
    <row r="6527">
      <c r="F6527" s="14" t="n"/>
      <c r="N6527" s="8">
        <f>IF($D6527="","",M6527*V6527/100)</f>
        <v/>
      </c>
      <c r="O6527" s="8" t="n"/>
      <c r="U6527" s="8" t="n"/>
      <c r="V6527" s="8" t="n"/>
      <c r="Y6527">
        <f>IF($D6527="","",IF($AN6527=1,0,IF($AM6527=1,Settings!$C$6,Settings!$C$7))*100)</f>
        <v/>
      </c>
      <c r="Z6527" s="8">
        <f>IF($D6527="","",V6527*Y6527/100)</f>
        <v/>
      </c>
      <c r="AA6527" s="8">
        <f>IF($D6527="","",V6527-Z6527)</f>
        <v/>
      </c>
      <c r="AB6527" s="8">
        <f>IF($D6527="","",AA6527-N6527)</f>
        <v/>
      </c>
      <c r="AF6527" s="8" t="n"/>
      <c r="AI6527" s="14" t="n"/>
      <c r="AK6527">
        <f>IF($D6527="","",IF(COUNTIF($D$2:$D6527,$D6527)=1,1,0))</f>
        <v/>
      </c>
      <c r="AL6527">
        <f>IF($AK6527=1,SUMPRODUCT(--($AO$2:$AO$7001&lt;$AO6527))+1,"")</f>
        <v/>
      </c>
      <c r="AM6527">
        <f>IF($D6527="","",IF(OR($R6527=TRUE(),$R6527="TRUE"),1,0))</f>
        <v/>
      </c>
      <c r="AN6527">
        <f>IF($D6527="","",IF($X6527="Yes",1,0))</f>
        <v/>
      </c>
      <c r="AO6527">
        <f>IF($AK6527=1,IFERROR(IF(VALUE($D6527)&lt;100000000,VALUE($D6527),1000000000),IFERROR(IF(VALUE(MID($D6527,2,20))&lt;100000000,VALUE(MID($D6527,2,20)),1000000000),1000000000))+ROW()/100000,"")</f>
        <v/>
      </c>
    </row>
    <row r="6528">
      <c r="F6528" s="14" t="n"/>
      <c r="N6528" s="8">
        <f>IF($D6528="","",M6528*V6528/100)</f>
        <v/>
      </c>
      <c r="O6528" s="8" t="n"/>
      <c r="U6528" s="8" t="n"/>
      <c r="V6528" s="8" t="n"/>
      <c r="Y6528">
        <f>IF($D6528="","",IF($AN6528=1,0,IF($AM6528=1,Settings!$C$6,Settings!$C$7))*100)</f>
        <v/>
      </c>
      <c r="Z6528" s="8">
        <f>IF($D6528="","",V6528*Y6528/100)</f>
        <v/>
      </c>
      <c r="AA6528" s="8">
        <f>IF($D6528="","",V6528-Z6528)</f>
        <v/>
      </c>
      <c r="AB6528" s="8">
        <f>IF($D6528="","",AA6528-N6528)</f>
        <v/>
      </c>
      <c r="AF6528" s="8" t="n"/>
      <c r="AI6528" s="14" t="n"/>
      <c r="AK6528">
        <f>IF($D6528="","",IF(COUNTIF($D$2:$D6528,$D6528)=1,1,0))</f>
        <v/>
      </c>
      <c r="AL6528">
        <f>IF($AK6528=1,SUMPRODUCT(--($AO$2:$AO$7001&lt;$AO6528))+1,"")</f>
        <v/>
      </c>
      <c r="AM6528">
        <f>IF($D6528="","",IF(OR($R6528=TRUE(),$R6528="TRUE"),1,0))</f>
        <v/>
      </c>
      <c r="AN6528">
        <f>IF($D6528="","",IF($X6528="Yes",1,0))</f>
        <v/>
      </c>
      <c r="AO6528">
        <f>IF($AK6528=1,IFERROR(IF(VALUE($D6528)&lt;100000000,VALUE($D6528),1000000000),IFERROR(IF(VALUE(MID($D6528,2,20))&lt;100000000,VALUE(MID($D6528,2,20)),1000000000),1000000000))+ROW()/100000,"")</f>
        <v/>
      </c>
    </row>
    <row r="6529">
      <c r="F6529" s="14" t="n"/>
      <c r="N6529" s="8">
        <f>IF($D6529="","",M6529*V6529/100)</f>
        <v/>
      </c>
      <c r="O6529" s="8" t="n"/>
      <c r="U6529" s="8" t="n"/>
      <c r="V6529" s="8" t="n"/>
      <c r="Y6529">
        <f>IF($D6529="","",IF($AN6529=1,0,IF($AM6529=1,Settings!$C$6,Settings!$C$7))*100)</f>
        <v/>
      </c>
      <c r="Z6529" s="8">
        <f>IF($D6529="","",V6529*Y6529/100)</f>
        <v/>
      </c>
      <c r="AA6529" s="8">
        <f>IF($D6529="","",V6529-Z6529)</f>
        <v/>
      </c>
      <c r="AB6529" s="8">
        <f>IF($D6529="","",AA6529-N6529)</f>
        <v/>
      </c>
      <c r="AF6529" s="8" t="n"/>
      <c r="AI6529" s="14" t="n"/>
      <c r="AK6529">
        <f>IF($D6529="","",IF(COUNTIF($D$2:$D6529,$D6529)=1,1,0))</f>
        <v/>
      </c>
      <c r="AL6529">
        <f>IF($AK6529=1,SUMPRODUCT(--($AO$2:$AO$7001&lt;$AO6529))+1,"")</f>
        <v/>
      </c>
      <c r="AM6529">
        <f>IF($D6529="","",IF(OR($R6529=TRUE(),$R6529="TRUE"),1,0))</f>
        <v/>
      </c>
      <c r="AN6529">
        <f>IF($D6529="","",IF($X6529="Yes",1,0))</f>
        <v/>
      </c>
      <c r="AO6529">
        <f>IF($AK6529=1,IFERROR(IF(VALUE($D6529)&lt;100000000,VALUE($D6529),1000000000),IFERROR(IF(VALUE(MID($D6529,2,20))&lt;100000000,VALUE(MID($D6529,2,20)),1000000000),1000000000))+ROW()/100000,"")</f>
        <v/>
      </c>
    </row>
    <row r="6530">
      <c r="F6530" s="14" t="n"/>
      <c r="N6530" s="8">
        <f>IF($D6530="","",M6530*V6530/100)</f>
        <v/>
      </c>
      <c r="O6530" s="8" t="n"/>
      <c r="U6530" s="8" t="n"/>
      <c r="V6530" s="8" t="n"/>
      <c r="Y6530">
        <f>IF($D6530="","",IF($AN6530=1,0,IF($AM6530=1,Settings!$C$6,Settings!$C$7))*100)</f>
        <v/>
      </c>
      <c r="Z6530" s="8">
        <f>IF($D6530="","",V6530*Y6530/100)</f>
        <v/>
      </c>
      <c r="AA6530" s="8">
        <f>IF($D6530="","",V6530-Z6530)</f>
        <v/>
      </c>
      <c r="AB6530" s="8">
        <f>IF($D6530="","",AA6530-N6530)</f>
        <v/>
      </c>
      <c r="AF6530" s="8" t="n"/>
      <c r="AI6530" s="14" t="n"/>
      <c r="AK6530">
        <f>IF($D6530="","",IF(COUNTIF($D$2:$D6530,$D6530)=1,1,0))</f>
        <v/>
      </c>
      <c r="AL6530">
        <f>IF($AK6530=1,SUMPRODUCT(--($AO$2:$AO$7001&lt;$AO6530))+1,"")</f>
        <v/>
      </c>
      <c r="AM6530">
        <f>IF($D6530="","",IF(OR($R6530=TRUE(),$R6530="TRUE"),1,0))</f>
        <v/>
      </c>
      <c r="AN6530">
        <f>IF($D6530="","",IF($X6530="Yes",1,0))</f>
        <v/>
      </c>
      <c r="AO6530">
        <f>IF($AK6530=1,IFERROR(IF(VALUE($D6530)&lt;100000000,VALUE($D6530),1000000000),IFERROR(IF(VALUE(MID($D6530,2,20))&lt;100000000,VALUE(MID($D6530,2,20)),1000000000),1000000000))+ROW()/100000,"")</f>
        <v/>
      </c>
    </row>
    <row r="6531">
      <c r="F6531" s="14" t="n"/>
      <c r="N6531" s="8">
        <f>IF($D6531="","",M6531*V6531/100)</f>
        <v/>
      </c>
      <c r="O6531" s="8" t="n"/>
      <c r="U6531" s="8" t="n"/>
      <c r="V6531" s="8" t="n"/>
      <c r="Y6531">
        <f>IF($D6531="","",IF($AN6531=1,0,IF($AM6531=1,Settings!$C$6,Settings!$C$7))*100)</f>
        <v/>
      </c>
      <c r="Z6531" s="8">
        <f>IF($D6531="","",V6531*Y6531/100)</f>
        <v/>
      </c>
      <c r="AA6531" s="8">
        <f>IF($D6531="","",V6531-Z6531)</f>
        <v/>
      </c>
      <c r="AB6531" s="8">
        <f>IF($D6531="","",AA6531-N6531)</f>
        <v/>
      </c>
      <c r="AF6531" s="8" t="n"/>
      <c r="AI6531" s="14" t="n"/>
      <c r="AK6531">
        <f>IF($D6531="","",IF(COUNTIF($D$2:$D6531,$D6531)=1,1,0))</f>
        <v/>
      </c>
      <c r="AL6531">
        <f>IF($AK6531=1,SUMPRODUCT(--($AO$2:$AO$7001&lt;$AO6531))+1,"")</f>
        <v/>
      </c>
      <c r="AM6531">
        <f>IF($D6531="","",IF(OR($R6531=TRUE(),$R6531="TRUE"),1,0))</f>
        <v/>
      </c>
      <c r="AN6531">
        <f>IF($D6531="","",IF($X6531="Yes",1,0))</f>
        <v/>
      </c>
      <c r="AO6531">
        <f>IF($AK6531=1,IFERROR(IF(VALUE($D6531)&lt;100000000,VALUE($D6531),1000000000),IFERROR(IF(VALUE(MID($D6531,2,20))&lt;100000000,VALUE(MID($D6531,2,20)),1000000000),1000000000))+ROW()/100000,"")</f>
        <v/>
      </c>
    </row>
    <row r="6532">
      <c r="F6532" s="14" t="n"/>
      <c r="N6532" s="8">
        <f>IF($D6532="","",M6532*V6532/100)</f>
        <v/>
      </c>
      <c r="O6532" s="8" t="n"/>
      <c r="U6532" s="8" t="n"/>
      <c r="V6532" s="8" t="n"/>
      <c r="Y6532">
        <f>IF($D6532="","",IF($AN6532=1,0,IF($AM6532=1,Settings!$C$6,Settings!$C$7))*100)</f>
        <v/>
      </c>
      <c r="Z6532" s="8">
        <f>IF($D6532="","",V6532*Y6532/100)</f>
        <v/>
      </c>
      <c r="AA6532" s="8">
        <f>IF($D6532="","",V6532-Z6532)</f>
        <v/>
      </c>
      <c r="AB6532" s="8">
        <f>IF($D6532="","",AA6532-N6532)</f>
        <v/>
      </c>
      <c r="AF6532" s="8" t="n"/>
      <c r="AI6532" s="14" t="n"/>
      <c r="AK6532">
        <f>IF($D6532="","",IF(COUNTIF($D$2:$D6532,$D6532)=1,1,0))</f>
        <v/>
      </c>
      <c r="AL6532">
        <f>IF($AK6532=1,SUMPRODUCT(--($AO$2:$AO$7001&lt;$AO6532))+1,"")</f>
        <v/>
      </c>
      <c r="AM6532">
        <f>IF($D6532="","",IF(OR($R6532=TRUE(),$R6532="TRUE"),1,0))</f>
        <v/>
      </c>
      <c r="AN6532">
        <f>IF($D6532="","",IF($X6532="Yes",1,0))</f>
        <v/>
      </c>
      <c r="AO6532">
        <f>IF($AK6532=1,IFERROR(IF(VALUE($D6532)&lt;100000000,VALUE($D6532),1000000000),IFERROR(IF(VALUE(MID($D6532,2,20))&lt;100000000,VALUE(MID($D6532,2,20)),1000000000),1000000000))+ROW()/100000,"")</f>
        <v/>
      </c>
    </row>
    <row r="6533">
      <c r="F6533" s="14" t="n"/>
      <c r="N6533" s="8">
        <f>IF($D6533="","",M6533*V6533/100)</f>
        <v/>
      </c>
      <c r="O6533" s="8" t="n"/>
      <c r="U6533" s="8" t="n"/>
      <c r="V6533" s="8" t="n"/>
      <c r="Y6533">
        <f>IF($D6533="","",IF($AN6533=1,0,IF($AM6533=1,Settings!$C$6,Settings!$C$7))*100)</f>
        <v/>
      </c>
      <c r="Z6533" s="8">
        <f>IF($D6533="","",V6533*Y6533/100)</f>
        <v/>
      </c>
      <c r="AA6533" s="8">
        <f>IF($D6533="","",V6533-Z6533)</f>
        <v/>
      </c>
      <c r="AB6533" s="8">
        <f>IF($D6533="","",AA6533-N6533)</f>
        <v/>
      </c>
      <c r="AF6533" s="8" t="n"/>
      <c r="AI6533" s="14" t="n"/>
      <c r="AK6533">
        <f>IF($D6533="","",IF(COUNTIF($D$2:$D6533,$D6533)=1,1,0))</f>
        <v/>
      </c>
      <c r="AL6533">
        <f>IF($AK6533=1,SUMPRODUCT(--($AO$2:$AO$7001&lt;$AO6533))+1,"")</f>
        <v/>
      </c>
      <c r="AM6533">
        <f>IF($D6533="","",IF(OR($R6533=TRUE(),$R6533="TRUE"),1,0))</f>
        <v/>
      </c>
      <c r="AN6533">
        <f>IF($D6533="","",IF($X6533="Yes",1,0))</f>
        <v/>
      </c>
      <c r="AO6533">
        <f>IF($AK6533=1,IFERROR(IF(VALUE($D6533)&lt;100000000,VALUE($D6533),1000000000),IFERROR(IF(VALUE(MID($D6533,2,20))&lt;100000000,VALUE(MID($D6533,2,20)),1000000000),1000000000))+ROW()/100000,"")</f>
        <v/>
      </c>
    </row>
    <row r="6534">
      <c r="F6534" s="14" t="n"/>
      <c r="N6534" s="8">
        <f>IF($D6534="","",M6534*V6534/100)</f>
        <v/>
      </c>
      <c r="O6534" s="8" t="n"/>
      <c r="U6534" s="8" t="n"/>
      <c r="V6534" s="8" t="n"/>
      <c r="Y6534">
        <f>IF($D6534="","",IF($AN6534=1,0,IF($AM6534=1,Settings!$C$6,Settings!$C$7))*100)</f>
        <v/>
      </c>
      <c r="Z6534" s="8">
        <f>IF($D6534="","",V6534*Y6534/100)</f>
        <v/>
      </c>
      <c r="AA6534" s="8">
        <f>IF($D6534="","",V6534-Z6534)</f>
        <v/>
      </c>
      <c r="AB6534" s="8">
        <f>IF($D6534="","",AA6534-N6534)</f>
        <v/>
      </c>
      <c r="AF6534" s="8" t="n"/>
      <c r="AI6534" s="14" t="n"/>
      <c r="AK6534">
        <f>IF($D6534="","",IF(COUNTIF($D$2:$D6534,$D6534)=1,1,0))</f>
        <v/>
      </c>
      <c r="AL6534">
        <f>IF($AK6534=1,SUMPRODUCT(--($AO$2:$AO$7001&lt;$AO6534))+1,"")</f>
        <v/>
      </c>
      <c r="AM6534">
        <f>IF($D6534="","",IF(OR($R6534=TRUE(),$R6534="TRUE"),1,0))</f>
        <v/>
      </c>
      <c r="AN6534">
        <f>IF($D6534="","",IF($X6534="Yes",1,0))</f>
        <v/>
      </c>
      <c r="AO6534">
        <f>IF($AK6534=1,IFERROR(IF(VALUE($D6534)&lt;100000000,VALUE($D6534),1000000000),IFERROR(IF(VALUE(MID($D6534,2,20))&lt;100000000,VALUE(MID($D6534,2,20)),1000000000),1000000000))+ROW()/100000,"")</f>
        <v/>
      </c>
    </row>
    <row r="6535">
      <c r="F6535" s="14" t="n"/>
      <c r="N6535" s="8">
        <f>IF($D6535="","",M6535*V6535/100)</f>
        <v/>
      </c>
      <c r="O6535" s="8" t="n"/>
      <c r="U6535" s="8" t="n"/>
      <c r="V6535" s="8" t="n"/>
      <c r="Y6535">
        <f>IF($D6535="","",IF($AN6535=1,0,IF($AM6535=1,Settings!$C$6,Settings!$C$7))*100)</f>
        <v/>
      </c>
      <c r="Z6535" s="8">
        <f>IF($D6535="","",V6535*Y6535/100)</f>
        <v/>
      </c>
      <c r="AA6535" s="8">
        <f>IF($D6535="","",V6535-Z6535)</f>
        <v/>
      </c>
      <c r="AB6535" s="8">
        <f>IF($D6535="","",AA6535-N6535)</f>
        <v/>
      </c>
      <c r="AF6535" s="8" t="n"/>
      <c r="AI6535" s="14" t="n"/>
      <c r="AK6535">
        <f>IF($D6535="","",IF(COUNTIF($D$2:$D6535,$D6535)=1,1,0))</f>
        <v/>
      </c>
      <c r="AL6535">
        <f>IF($AK6535=1,SUMPRODUCT(--($AO$2:$AO$7001&lt;$AO6535))+1,"")</f>
        <v/>
      </c>
      <c r="AM6535">
        <f>IF($D6535="","",IF(OR($R6535=TRUE(),$R6535="TRUE"),1,0))</f>
        <v/>
      </c>
      <c r="AN6535">
        <f>IF($D6535="","",IF($X6535="Yes",1,0))</f>
        <v/>
      </c>
      <c r="AO6535">
        <f>IF($AK6535=1,IFERROR(IF(VALUE($D6535)&lt;100000000,VALUE($D6535),1000000000),IFERROR(IF(VALUE(MID($D6535,2,20))&lt;100000000,VALUE(MID($D6535,2,20)),1000000000),1000000000))+ROW()/100000,"")</f>
        <v/>
      </c>
    </row>
    <row r="6536">
      <c r="F6536" s="14" t="n"/>
      <c r="N6536" s="8">
        <f>IF($D6536="","",M6536*V6536/100)</f>
        <v/>
      </c>
      <c r="O6536" s="8" t="n"/>
      <c r="U6536" s="8" t="n"/>
      <c r="V6536" s="8" t="n"/>
      <c r="Y6536">
        <f>IF($D6536="","",IF($AN6536=1,0,IF($AM6536=1,Settings!$C$6,Settings!$C$7))*100)</f>
        <v/>
      </c>
      <c r="Z6536" s="8">
        <f>IF($D6536="","",V6536*Y6536/100)</f>
        <v/>
      </c>
      <c r="AA6536" s="8">
        <f>IF($D6536="","",V6536-Z6536)</f>
        <v/>
      </c>
      <c r="AB6536" s="8">
        <f>IF($D6536="","",AA6536-N6536)</f>
        <v/>
      </c>
      <c r="AF6536" s="8" t="n"/>
      <c r="AI6536" s="14" t="n"/>
      <c r="AK6536">
        <f>IF($D6536="","",IF(COUNTIF($D$2:$D6536,$D6536)=1,1,0))</f>
        <v/>
      </c>
      <c r="AL6536">
        <f>IF($AK6536=1,SUMPRODUCT(--($AO$2:$AO$7001&lt;$AO6536))+1,"")</f>
        <v/>
      </c>
      <c r="AM6536">
        <f>IF($D6536="","",IF(OR($R6536=TRUE(),$R6536="TRUE"),1,0))</f>
        <v/>
      </c>
      <c r="AN6536">
        <f>IF($D6536="","",IF($X6536="Yes",1,0))</f>
        <v/>
      </c>
      <c r="AO6536">
        <f>IF($AK6536=1,IFERROR(IF(VALUE($D6536)&lt;100000000,VALUE($D6536),1000000000),IFERROR(IF(VALUE(MID($D6536,2,20))&lt;100000000,VALUE(MID($D6536,2,20)),1000000000),1000000000))+ROW()/100000,"")</f>
        <v/>
      </c>
    </row>
    <row r="6537">
      <c r="F6537" s="14" t="n"/>
      <c r="N6537" s="8">
        <f>IF($D6537="","",M6537*V6537/100)</f>
        <v/>
      </c>
      <c r="O6537" s="8" t="n"/>
      <c r="U6537" s="8" t="n"/>
      <c r="V6537" s="8" t="n"/>
      <c r="Y6537">
        <f>IF($D6537="","",IF($AN6537=1,0,IF($AM6537=1,Settings!$C$6,Settings!$C$7))*100)</f>
        <v/>
      </c>
      <c r="Z6537" s="8">
        <f>IF($D6537="","",V6537*Y6537/100)</f>
        <v/>
      </c>
      <c r="AA6537" s="8">
        <f>IF($D6537="","",V6537-Z6537)</f>
        <v/>
      </c>
      <c r="AB6537" s="8">
        <f>IF($D6537="","",AA6537-N6537)</f>
        <v/>
      </c>
      <c r="AF6537" s="8" t="n"/>
      <c r="AI6537" s="14" t="n"/>
      <c r="AK6537">
        <f>IF($D6537="","",IF(COUNTIF($D$2:$D6537,$D6537)=1,1,0))</f>
        <v/>
      </c>
      <c r="AL6537">
        <f>IF($AK6537=1,SUMPRODUCT(--($AO$2:$AO$7001&lt;$AO6537))+1,"")</f>
        <v/>
      </c>
      <c r="AM6537">
        <f>IF($D6537="","",IF(OR($R6537=TRUE(),$R6537="TRUE"),1,0))</f>
        <v/>
      </c>
      <c r="AN6537">
        <f>IF($D6537="","",IF($X6537="Yes",1,0))</f>
        <v/>
      </c>
      <c r="AO6537">
        <f>IF($AK6537=1,IFERROR(IF(VALUE($D6537)&lt;100000000,VALUE($D6537),1000000000),IFERROR(IF(VALUE(MID($D6537,2,20))&lt;100000000,VALUE(MID($D6537,2,20)),1000000000),1000000000))+ROW()/100000,"")</f>
        <v/>
      </c>
    </row>
    <row r="6538">
      <c r="F6538" s="14" t="n"/>
      <c r="N6538" s="8">
        <f>IF($D6538="","",M6538*V6538/100)</f>
        <v/>
      </c>
      <c r="O6538" s="8" t="n"/>
      <c r="U6538" s="8" t="n"/>
      <c r="V6538" s="8" t="n"/>
      <c r="Y6538">
        <f>IF($D6538="","",IF($AN6538=1,0,IF($AM6538=1,Settings!$C$6,Settings!$C$7))*100)</f>
        <v/>
      </c>
      <c r="Z6538" s="8">
        <f>IF($D6538="","",V6538*Y6538/100)</f>
        <v/>
      </c>
      <c r="AA6538" s="8">
        <f>IF($D6538="","",V6538-Z6538)</f>
        <v/>
      </c>
      <c r="AB6538" s="8">
        <f>IF($D6538="","",AA6538-N6538)</f>
        <v/>
      </c>
      <c r="AF6538" s="8" t="n"/>
      <c r="AI6538" s="14" t="n"/>
      <c r="AK6538">
        <f>IF($D6538="","",IF(COUNTIF($D$2:$D6538,$D6538)=1,1,0))</f>
        <v/>
      </c>
      <c r="AL6538">
        <f>IF($AK6538=1,SUMPRODUCT(--($AO$2:$AO$7001&lt;$AO6538))+1,"")</f>
        <v/>
      </c>
      <c r="AM6538">
        <f>IF($D6538="","",IF(OR($R6538=TRUE(),$R6538="TRUE"),1,0))</f>
        <v/>
      </c>
      <c r="AN6538">
        <f>IF($D6538="","",IF($X6538="Yes",1,0))</f>
        <v/>
      </c>
      <c r="AO6538">
        <f>IF($AK6538=1,IFERROR(IF(VALUE($D6538)&lt;100000000,VALUE($D6538),1000000000),IFERROR(IF(VALUE(MID($D6538,2,20))&lt;100000000,VALUE(MID($D6538,2,20)),1000000000),1000000000))+ROW()/100000,"")</f>
        <v/>
      </c>
    </row>
    <row r="6539">
      <c r="F6539" s="14" t="n"/>
      <c r="N6539" s="8">
        <f>IF($D6539="","",M6539*V6539/100)</f>
        <v/>
      </c>
      <c r="O6539" s="8" t="n"/>
      <c r="U6539" s="8" t="n"/>
      <c r="V6539" s="8" t="n"/>
      <c r="Y6539">
        <f>IF($D6539="","",IF($AN6539=1,0,IF($AM6539=1,Settings!$C$6,Settings!$C$7))*100)</f>
        <v/>
      </c>
      <c r="Z6539" s="8">
        <f>IF($D6539="","",V6539*Y6539/100)</f>
        <v/>
      </c>
      <c r="AA6539" s="8">
        <f>IF($D6539="","",V6539-Z6539)</f>
        <v/>
      </c>
      <c r="AB6539" s="8">
        <f>IF($D6539="","",AA6539-N6539)</f>
        <v/>
      </c>
      <c r="AF6539" s="8" t="n"/>
      <c r="AI6539" s="14" t="n"/>
      <c r="AK6539">
        <f>IF($D6539="","",IF(COUNTIF($D$2:$D6539,$D6539)=1,1,0))</f>
        <v/>
      </c>
      <c r="AL6539">
        <f>IF($AK6539=1,SUMPRODUCT(--($AO$2:$AO$7001&lt;$AO6539))+1,"")</f>
        <v/>
      </c>
      <c r="AM6539">
        <f>IF($D6539="","",IF(OR($R6539=TRUE(),$R6539="TRUE"),1,0))</f>
        <v/>
      </c>
      <c r="AN6539">
        <f>IF($D6539="","",IF($X6539="Yes",1,0))</f>
        <v/>
      </c>
      <c r="AO6539">
        <f>IF($AK6539=1,IFERROR(IF(VALUE($D6539)&lt;100000000,VALUE($D6539),1000000000),IFERROR(IF(VALUE(MID($D6539,2,20))&lt;100000000,VALUE(MID($D6539,2,20)),1000000000),1000000000))+ROW()/100000,"")</f>
        <v/>
      </c>
    </row>
    <row r="6540">
      <c r="F6540" s="14" t="n"/>
      <c r="N6540" s="8">
        <f>IF($D6540="","",M6540*V6540/100)</f>
        <v/>
      </c>
      <c r="O6540" s="8" t="n"/>
      <c r="U6540" s="8" t="n"/>
      <c r="V6540" s="8" t="n"/>
      <c r="Y6540">
        <f>IF($D6540="","",IF($AN6540=1,0,IF($AM6540=1,Settings!$C$6,Settings!$C$7))*100)</f>
        <v/>
      </c>
      <c r="Z6540" s="8">
        <f>IF($D6540="","",V6540*Y6540/100)</f>
        <v/>
      </c>
      <c r="AA6540" s="8">
        <f>IF($D6540="","",V6540-Z6540)</f>
        <v/>
      </c>
      <c r="AB6540" s="8">
        <f>IF($D6540="","",AA6540-N6540)</f>
        <v/>
      </c>
      <c r="AF6540" s="8" t="n"/>
      <c r="AI6540" s="14" t="n"/>
      <c r="AK6540">
        <f>IF($D6540="","",IF(COUNTIF($D$2:$D6540,$D6540)=1,1,0))</f>
        <v/>
      </c>
      <c r="AL6540">
        <f>IF($AK6540=1,SUMPRODUCT(--($AO$2:$AO$7001&lt;$AO6540))+1,"")</f>
        <v/>
      </c>
      <c r="AM6540">
        <f>IF($D6540="","",IF(OR($R6540=TRUE(),$R6540="TRUE"),1,0))</f>
        <v/>
      </c>
      <c r="AN6540">
        <f>IF($D6540="","",IF($X6540="Yes",1,0))</f>
        <v/>
      </c>
      <c r="AO6540">
        <f>IF($AK6540=1,IFERROR(IF(VALUE($D6540)&lt;100000000,VALUE($D6540),1000000000),IFERROR(IF(VALUE(MID($D6540,2,20))&lt;100000000,VALUE(MID($D6540,2,20)),1000000000),1000000000))+ROW()/100000,"")</f>
        <v/>
      </c>
    </row>
    <row r="6541">
      <c r="F6541" s="14" t="n"/>
      <c r="N6541" s="8">
        <f>IF($D6541="","",M6541*V6541/100)</f>
        <v/>
      </c>
      <c r="O6541" s="8" t="n"/>
      <c r="U6541" s="8" t="n"/>
      <c r="V6541" s="8" t="n"/>
      <c r="Y6541">
        <f>IF($D6541="","",IF($AN6541=1,0,IF($AM6541=1,Settings!$C$6,Settings!$C$7))*100)</f>
        <v/>
      </c>
      <c r="Z6541" s="8">
        <f>IF($D6541="","",V6541*Y6541/100)</f>
        <v/>
      </c>
      <c r="AA6541" s="8">
        <f>IF($D6541="","",V6541-Z6541)</f>
        <v/>
      </c>
      <c r="AB6541" s="8">
        <f>IF($D6541="","",AA6541-N6541)</f>
        <v/>
      </c>
      <c r="AF6541" s="8" t="n"/>
      <c r="AI6541" s="14" t="n"/>
      <c r="AK6541">
        <f>IF($D6541="","",IF(COUNTIF($D$2:$D6541,$D6541)=1,1,0))</f>
        <v/>
      </c>
      <c r="AL6541">
        <f>IF($AK6541=1,SUMPRODUCT(--($AO$2:$AO$7001&lt;$AO6541))+1,"")</f>
        <v/>
      </c>
      <c r="AM6541">
        <f>IF($D6541="","",IF(OR($R6541=TRUE(),$R6541="TRUE"),1,0))</f>
        <v/>
      </c>
      <c r="AN6541">
        <f>IF($D6541="","",IF($X6541="Yes",1,0))</f>
        <v/>
      </c>
      <c r="AO6541">
        <f>IF($AK6541=1,IFERROR(IF(VALUE($D6541)&lt;100000000,VALUE($D6541),1000000000),IFERROR(IF(VALUE(MID($D6541,2,20))&lt;100000000,VALUE(MID($D6541,2,20)),1000000000),1000000000))+ROW()/100000,"")</f>
        <v/>
      </c>
    </row>
    <row r="6542">
      <c r="F6542" s="14" t="n"/>
      <c r="N6542" s="8">
        <f>IF($D6542="","",M6542*V6542/100)</f>
        <v/>
      </c>
      <c r="O6542" s="8" t="n"/>
      <c r="U6542" s="8" t="n"/>
      <c r="V6542" s="8" t="n"/>
      <c r="Y6542">
        <f>IF($D6542="","",IF($AN6542=1,0,IF($AM6542=1,Settings!$C$6,Settings!$C$7))*100)</f>
        <v/>
      </c>
      <c r="Z6542" s="8">
        <f>IF($D6542="","",V6542*Y6542/100)</f>
        <v/>
      </c>
      <c r="AA6542" s="8">
        <f>IF($D6542="","",V6542-Z6542)</f>
        <v/>
      </c>
      <c r="AB6542" s="8">
        <f>IF($D6542="","",AA6542-N6542)</f>
        <v/>
      </c>
      <c r="AF6542" s="8" t="n"/>
      <c r="AI6542" s="14" t="n"/>
      <c r="AK6542">
        <f>IF($D6542="","",IF(COUNTIF($D$2:$D6542,$D6542)=1,1,0))</f>
        <v/>
      </c>
      <c r="AL6542">
        <f>IF($AK6542=1,SUMPRODUCT(--($AO$2:$AO$7001&lt;$AO6542))+1,"")</f>
        <v/>
      </c>
      <c r="AM6542">
        <f>IF($D6542="","",IF(OR($R6542=TRUE(),$R6542="TRUE"),1,0))</f>
        <v/>
      </c>
      <c r="AN6542">
        <f>IF($D6542="","",IF($X6542="Yes",1,0))</f>
        <v/>
      </c>
      <c r="AO6542">
        <f>IF($AK6542=1,IFERROR(IF(VALUE($D6542)&lt;100000000,VALUE($D6542),1000000000),IFERROR(IF(VALUE(MID($D6542,2,20))&lt;100000000,VALUE(MID($D6542,2,20)),1000000000),1000000000))+ROW()/100000,"")</f>
        <v/>
      </c>
    </row>
    <row r="6543">
      <c r="F6543" s="14" t="n"/>
      <c r="N6543" s="8">
        <f>IF($D6543="","",M6543*V6543/100)</f>
        <v/>
      </c>
      <c r="O6543" s="8" t="n"/>
      <c r="U6543" s="8" t="n"/>
      <c r="V6543" s="8" t="n"/>
      <c r="Y6543">
        <f>IF($D6543="","",IF($AN6543=1,0,IF($AM6543=1,Settings!$C$6,Settings!$C$7))*100)</f>
        <v/>
      </c>
      <c r="Z6543" s="8">
        <f>IF($D6543="","",V6543*Y6543/100)</f>
        <v/>
      </c>
      <c r="AA6543" s="8">
        <f>IF($D6543="","",V6543-Z6543)</f>
        <v/>
      </c>
      <c r="AB6543" s="8">
        <f>IF($D6543="","",AA6543-N6543)</f>
        <v/>
      </c>
      <c r="AF6543" s="8" t="n"/>
      <c r="AI6543" s="14" t="n"/>
      <c r="AK6543">
        <f>IF($D6543="","",IF(COUNTIF($D$2:$D6543,$D6543)=1,1,0))</f>
        <v/>
      </c>
      <c r="AL6543">
        <f>IF($AK6543=1,SUMPRODUCT(--($AO$2:$AO$7001&lt;$AO6543))+1,"")</f>
        <v/>
      </c>
      <c r="AM6543">
        <f>IF($D6543="","",IF(OR($R6543=TRUE(),$R6543="TRUE"),1,0))</f>
        <v/>
      </c>
      <c r="AN6543">
        <f>IF($D6543="","",IF($X6543="Yes",1,0))</f>
        <v/>
      </c>
      <c r="AO6543">
        <f>IF($AK6543=1,IFERROR(IF(VALUE($D6543)&lt;100000000,VALUE($D6543),1000000000),IFERROR(IF(VALUE(MID($D6543,2,20))&lt;100000000,VALUE(MID($D6543,2,20)),1000000000),1000000000))+ROW()/100000,"")</f>
        <v/>
      </c>
    </row>
    <row r="6544">
      <c r="F6544" s="14" t="n"/>
      <c r="N6544" s="8">
        <f>IF($D6544="","",M6544*V6544/100)</f>
        <v/>
      </c>
      <c r="O6544" s="8" t="n"/>
      <c r="U6544" s="8" t="n"/>
      <c r="V6544" s="8" t="n"/>
      <c r="Y6544">
        <f>IF($D6544="","",IF($AN6544=1,0,IF($AM6544=1,Settings!$C$6,Settings!$C$7))*100)</f>
        <v/>
      </c>
      <c r="Z6544" s="8">
        <f>IF($D6544="","",V6544*Y6544/100)</f>
        <v/>
      </c>
      <c r="AA6544" s="8">
        <f>IF($D6544="","",V6544-Z6544)</f>
        <v/>
      </c>
      <c r="AB6544" s="8">
        <f>IF($D6544="","",AA6544-N6544)</f>
        <v/>
      </c>
      <c r="AF6544" s="8" t="n"/>
      <c r="AI6544" s="14" t="n"/>
      <c r="AK6544">
        <f>IF($D6544="","",IF(COUNTIF($D$2:$D6544,$D6544)=1,1,0))</f>
        <v/>
      </c>
      <c r="AL6544">
        <f>IF($AK6544=1,SUMPRODUCT(--($AO$2:$AO$7001&lt;$AO6544))+1,"")</f>
        <v/>
      </c>
      <c r="AM6544">
        <f>IF($D6544="","",IF(OR($R6544=TRUE(),$R6544="TRUE"),1,0))</f>
        <v/>
      </c>
      <c r="AN6544">
        <f>IF($D6544="","",IF($X6544="Yes",1,0))</f>
        <v/>
      </c>
      <c r="AO6544">
        <f>IF($AK6544=1,IFERROR(IF(VALUE($D6544)&lt;100000000,VALUE($D6544),1000000000),IFERROR(IF(VALUE(MID($D6544,2,20))&lt;100000000,VALUE(MID($D6544,2,20)),1000000000),1000000000))+ROW()/100000,"")</f>
        <v/>
      </c>
    </row>
    <row r="6545">
      <c r="F6545" s="14" t="n"/>
      <c r="N6545" s="8">
        <f>IF($D6545="","",M6545*V6545/100)</f>
        <v/>
      </c>
      <c r="O6545" s="8" t="n"/>
      <c r="U6545" s="8" t="n"/>
      <c r="V6545" s="8" t="n"/>
      <c r="Y6545">
        <f>IF($D6545="","",IF($AN6545=1,0,IF($AM6545=1,Settings!$C$6,Settings!$C$7))*100)</f>
        <v/>
      </c>
      <c r="Z6545" s="8">
        <f>IF($D6545="","",V6545*Y6545/100)</f>
        <v/>
      </c>
      <c r="AA6545" s="8">
        <f>IF($D6545="","",V6545-Z6545)</f>
        <v/>
      </c>
      <c r="AB6545" s="8">
        <f>IF($D6545="","",AA6545-N6545)</f>
        <v/>
      </c>
      <c r="AF6545" s="8" t="n"/>
      <c r="AI6545" s="14" t="n"/>
      <c r="AK6545">
        <f>IF($D6545="","",IF(COUNTIF($D$2:$D6545,$D6545)=1,1,0))</f>
        <v/>
      </c>
      <c r="AL6545">
        <f>IF($AK6545=1,SUMPRODUCT(--($AO$2:$AO$7001&lt;$AO6545))+1,"")</f>
        <v/>
      </c>
      <c r="AM6545">
        <f>IF($D6545="","",IF(OR($R6545=TRUE(),$R6545="TRUE"),1,0))</f>
        <v/>
      </c>
      <c r="AN6545">
        <f>IF($D6545="","",IF($X6545="Yes",1,0))</f>
        <v/>
      </c>
      <c r="AO6545">
        <f>IF($AK6545=1,IFERROR(IF(VALUE($D6545)&lt;100000000,VALUE($D6545),1000000000),IFERROR(IF(VALUE(MID($D6545,2,20))&lt;100000000,VALUE(MID($D6545,2,20)),1000000000),1000000000))+ROW()/100000,"")</f>
        <v/>
      </c>
    </row>
    <row r="6546">
      <c r="F6546" s="14" t="n"/>
      <c r="N6546" s="8">
        <f>IF($D6546="","",M6546*V6546/100)</f>
        <v/>
      </c>
      <c r="O6546" s="8" t="n"/>
      <c r="U6546" s="8" t="n"/>
      <c r="V6546" s="8" t="n"/>
      <c r="Y6546">
        <f>IF($D6546="","",IF($AN6546=1,0,IF($AM6546=1,Settings!$C$6,Settings!$C$7))*100)</f>
        <v/>
      </c>
      <c r="Z6546" s="8">
        <f>IF($D6546="","",V6546*Y6546/100)</f>
        <v/>
      </c>
      <c r="AA6546" s="8">
        <f>IF($D6546="","",V6546-Z6546)</f>
        <v/>
      </c>
      <c r="AB6546" s="8">
        <f>IF($D6546="","",AA6546-N6546)</f>
        <v/>
      </c>
      <c r="AF6546" s="8" t="n"/>
      <c r="AI6546" s="14" t="n"/>
      <c r="AK6546">
        <f>IF($D6546="","",IF(COUNTIF($D$2:$D6546,$D6546)=1,1,0))</f>
        <v/>
      </c>
      <c r="AL6546">
        <f>IF($AK6546=1,SUMPRODUCT(--($AO$2:$AO$7001&lt;$AO6546))+1,"")</f>
        <v/>
      </c>
      <c r="AM6546">
        <f>IF($D6546="","",IF(OR($R6546=TRUE(),$R6546="TRUE"),1,0))</f>
        <v/>
      </c>
      <c r="AN6546">
        <f>IF($D6546="","",IF($X6546="Yes",1,0))</f>
        <v/>
      </c>
      <c r="AO6546">
        <f>IF($AK6546=1,IFERROR(IF(VALUE($D6546)&lt;100000000,VALUE($D6546),1000000000),IFERROR(IF(VALUE(MID($D6546,2,20))&lt;100000000,VALUE(MID($D6546,2,20)),1000000000),1000000000))+ROW()/100000,"")</f>
        <v/>
      </c>
    </row>
    <row r="6547">
      <c r="F6547" s="14" t="n"/>
      <c r="N6547" s="8">
        <f>IF($D6547="","",M6547*V6547/100)</f>
        <v/>
      </c>
      <c r="O6547" s="8" t="n"/>
      <c r="U6547" s="8" t="n"/>
      <c r="V6547" s="8" t="n"/>
      <c r="Y6547">
        <f>IF($D6547="","",IF($AN6547=1,0,IF($AM6547=1,Settings!$C$6,Settings!$C$7))*100)</f>
        <v/>
      </c>
      <c r="Z6547" s="8">
        <f>IF($D6547="","",V6547*Y6547/100)</f>
        <v/>
      </c>
      <c r="AA6547" s="8">
        <f>IF($D6547="","",V6547-Z6547)</f>
        <v/>
      </c>
      <c r="AB6547" s="8">
        <f>IF($D6547="","",AA6547-N6547)</f>
        <v/>
      </c>
      <c r="AF6547" s="8" t="n"/>
      <c r="AI6547" s="14" t="n"/>
      <c r="AK6547">
        <f>IF($D6547="","",IF(COUNTIF($D$2:$D6547,$D6547)=1,1,0))</f>
        <v/>
      </c>
      <c r="AL6547">
        <f>IF($AK6547=1,SUMPRODUCT(--($AO$2:$AO$7001&lt;$AO6547))+1,"")</f>
        <v/>
      </c>
      <c r="AM6547">
        <f>IF($D6547="","",IF(OR($R6547=TRUE(),$R6547="TRUE"),1,0))</f>
        <v/>
      </c>
      <c r="AN6547">
        <f>IF($D6547="","",IF($X6547="Yes",1,0))</f>
        <v/>
      </c>
      <c r="AO6547">
        <f>IF($AK6547=1,IFERROR(IF(VALUE($D6547)&lt;100000000,VALUE($D6547),1000000000),IFERROR(IF(VALUE(MID($D6547,2,20))&lt;100000000,VALUE(MID($D6547,2,20)),1000000000),1000000000))+ROW()/100000,"")</f>
        <v/>
      </c>
    </row>
    <row r="6548">
      <c r="F6548" s="14" t="n"/>
      <c r="N6548" s="8">
        <f>IF($D6548="","",M6548*V6548/100)</f>
        <v/>
      </c>
      <c r="O6548" s="8" t="n"/>
      <c r="U6548" s="8" t="n"/>
      <c r="V6548" s="8" t="n"/>
      <c r="Y6548">
        <f>IF($D6548="","",IF($AN6548=1,0,IF($AM6548=1,Settings!$C$6,Settings!$C$7))*100)</f>
        <v/>
      </c>
      <c r="Z6548" s="8">
        <f>IF($D6548="","",V6548*Y6548/100)</f>
        <v/>
      </c>
      <c r="AA6548" s="8">
        <f>IF($D6548="","",V6548-Z6548)</f>
        <v/>
      </c>
      <c r="AB6548" s="8">
        <f>IF($D6548="","",AA6548-N6548)</f>
        <v/>
      </c>
      <c r="AF6548" s="8" t="n"/>
      <c r="AI6548" s="14" t="n"/>
      <c r="AK6548">
        <f>IF($D6548="","",IF(COUNTIF($D$2:$D6548,$D6548)=1,1,0))</f>
        <v/>
      </c>
      <c r="AL6548">
        <f>IF($AK6548=1,SUMPRODUCT(--($AO$2:$AO$7001&lt;$AO6548))+1,"")</f>
        <v/>
      </c>
      <c r="AM6548">
        <f>IF($D6548="","",IF(OR($R6548=TRUE(),$R6548="TRUE"),1,0))</f>
        <v/>
      </c>
      <c r="AN6548">
        <f>IF($D6548="","",IF($X6548="Yes",1,0))</f>
        <v/>
      </c>
      <c r="AO6548">
        <f>IF($AK6548=1,IFERROR(IF(VALUE($D6548)&lt;100000000,VALUE($D6548),1000000000),IFERROR(IF(VALUE(MID($D6548,2,20))&lt;100000000,VALUE(MID($D6548,2,20)),1000000000),1000000000))+ROW()/100000,"")</f>
        <v/>
      </c>
    </row>
    <row r="6549">
      <c r="F6549" s="14" t="n"/>
      <c r="N6549" s="8">
        <f>IF($D6549="","",M6549*V6549/100)</f>
        <v/>
      </c>
      <c r="O6549" s="8" t="n"/>
      <c r="U6549" s="8" t="n"/>
      <c r="V6549" s="8" t="n"/>
      <c r="Y6549">
        <f>IF($D6549="","",IF($AN6549=1,0,IF($AM6549=1,Settings!$C$6,Settings!$C$7))*100)</f>
        <v/>
      </c>
      <c r="Z6549" s="8">
        <f>IF($D6549="","",V6549*Y6549/100)</f>
        <v/>
      </c>
      <c r="AA6549" s="8">
        <f>IF($D6549="","",V6549-Z6549)</f>
        <v/>
      </c>
      <c r="AB6549" s="8">
        <f>IF($D6549="","",AA6549-N6549)</f>
        <v/>
      </c>
      <c r="AF6549" s="8" t="n"/>
      <c r="AI6549" s="14" t="n"/>
      <c r="AK6549">
        <f>IF($D6549="","",IF(COUNTIF($D$2:$D6549,$D6549)=1,1,0))</f>
        <v/>
      </c>
      <c r="AL6549">
        <f>IF($AK6549=1,SUMPRODUCT(--($AO$2:$AO$7001&lt;$AO6549))+1,"")</f>
        <v/>
      </c>
      <c r="AM6549">
        <f>IF($D6549="","",IF(OR($R6549=TRUE(),$R6549="TRUE"),1,0))</f>
        <v/>
      </c>
      <c r="AN6549">
        <f>IF($D6549="","",IF($X6549="Yes",1,0))</f>
        <v/>
      </c>
      <c r="AO6549">
        <f>IF($AK6549=1,IFERROR(IF(VALUE($D6549)&lt;100000000,VALUE($D6549),1000000000),IFERROR(IF(VALUE(MID($D6549,2,20))&lt;100000000,VALUE(MID($D6549,2,20)),1000000000),1000000000))+ROW()/100000,"")</f>
        <v/>
      </c>
    </row>
    <row r="6550">
      <c r="F6550" s="14" t="n"/>
      <c r="N6550" s="8">
        <f>IF($D6550="","",M6550*V6550/100)</f>
        <v/>
      </c>
      <c r="O6550" s="8" t="n"/>
      <c r="U6550" s="8" t="n"/>
      <c r="V6550" s="8" t="n"/>
      <c r="Y6550">
        <f>IF($D6550="","",IF($AN6550=1,0,IF($AM6550=1,Settings!$C$6,Settings!$C$7))*100)</f>
        <v/>
      </c>
      <c r="Z6550" s="8">
        <f>IF($D6550="","",V6550*Y6550/100)</f>
        <v/>
      </c>
      <c r="AA6550" s="8">
        <f>IF($D6550="","",V6550-Z6550)</f>
        <v/>
      </c>
      <c r="AB6550" s="8">
        <f>IF($D6550="","",AA6550-N6550)</f>
        <v/>
      </c>
      <c r="AF6550" s="8" t="n"/>
      <c r="AI6550" s="14" t="n"/>
      <c r="AK6550">
        <f>IF($D6550="","",IF(COUNTIF($D$2:$D6550,$D6550)=1,1,0))</f>
        <v/>
      </c>
      <c r="AL6550">
        <f>IF($AK6550=1,SUMPRODUCT(--($AO$2:$AO$7001&lt;$AO6550))+1,"")</f>
        <v/>
      </c>
      <c r="AM6550">
        <f>IF($D6550="","",IF(OR($R6550=TRUE(),$R6550="TRUE"),1,0))</f>
        <v/>
      </c>
      <c r="AN6550">
        <f>IF($D6550="","",IF($X6550="Yes",1,0))</f>
        <v/>
      </c>
      <c r="AO6550">
        <f>IF($AK6550=1,IFERROR(IF(VALUE($D6550)&lt;100000000,VALUE($D6550),1000000000),IFERROR(IF(VALUE(MID($D6550,2,20))&lt;100000000,VALUE(MID($D6550,2,20)),1000000000),1000000000))+ROW()/100000,"")</f>
        <v/>
      </c>
    </row>
    <row r="6551">
      <c r="F6551" s="14" t="n"/>
      <c r="N6551" s="8">
        <f>IF($D6551="","",M6551*V6551/100)</f>
        <v/>
      </c>
      <c r="O6551" s="8" t="n"/>
      <c r="U6551" s="8" t="n"/>
      <c r="V6551" s="8" t="n"/>
      <c r="Y6551">
        <f>IF($D6551="","",IF($AN6551=1,0,IF($AM6551=1,Settings!$C$6,Settings!$C$7))*100)</f>
        <v/>
      </c>
      <c r="Z6551" s="8">
        <f>IF($D6551="","",V6551*Y6551/100)</f>
        <v/>
      </c>
      <c r="AA6551" s="8">
        <f>IF($D6551="","",V6551-Z6551)</f>
        <v/>
      </c>
      <c r="AB6551" s="8">
        <f>IF($D6551="","",AA6551-N6551)</f>
        <v/>
      </c>
      <c r="AF6551" s="8" t="n"/>
      <c r="AI6551" s="14" t="n"/>
      <c r="AK6551">
        <f>IF($D6551="","",IF(COUNTIF($D$2:$D6551,$D6551)=1,1,0))</f>
        <v/>
      </c>
      <c r="AL6551">
        <f>IF($AK6551=1,SUMPRODUCT(--($AO$2:$AO$7001&lt;$AO6551))+1,"")</f>
        <v/>
      </c>
      <c r="AM6551">
        <f>IF($D6551="","",IF(OR($R6551=TRUE(),$R6551="TRUE"),1,0))</f>
        <v/>
      </c>
      <c r="AN6551">
        <f>IF($D6551="","",IF($X6551="Yes",1,0))</f>
        <v/>
      </c>
      <c r="AO6551">
        <f>IF($AK6551=1,IFERROR(IF(VALUE($D6551)&lt;100000000,VALUE($D6551),1000000000),IFERROR(IF(VALUE(MID($D6551,2,20))&lt;100000000,VALUE(MID($D6551,2,20)),1000000000),1000000000))+ROW()/100000,"")</f>
        <v/>
      </c>
    </row>
    <row r="6552">
      <c r="F6552" s="14" t="n"/>
      <c r="N6552" s="8">
        <f>IF($D6552="","",M6552*V6552/100)</f>
        <v/>
      </c>
      <c r="O6552" s="8" t="n"/>
      <c r="U6552" s="8" t="n"/>
      <c r="V6552" s="8" t="n"/>
      <c r="Y6552">
        <f>IF($D6552="","",IF($AN6552=1,0,IF($AM6552=1,Settings!$C$6,Settings!$C$7))*100)</f>
        <v/>
      </c>
      <c r="Z6552" s="8">
        <f>IF($D6552="","",V6552*Y6552/100)</f>
        <v/>
      </c>
      <c r="AA6552" s="8">
        <f>IF($D6552="","",V6552-Z6552)</f>
        <v/>
      </c>
      <c r="AB6552" s="8">
        <f>IF($D6552="","",AA6552-N6552)</f>
        <v/>
      </c>
      <c r="AF6552" s="8" t="n"/>
      <c r="AI6552" s="14" t="n"/>
      <c r="AK6552">
        <f>IF($D6552="","",IF(COUNTIF($D$2:$D6552,$D6552)=1,1,0))</f>
        <v/>
      </c>
      <c r="AL6552">
        <f>IF($AK6552=1,SUMPRODUCT(--($AO$2:$AO$7001&lt;$AO6552))+1,"")</f>
        <v/>
      </c>
      <c r="AM6552">
        <f>IF($D6552="","",IF(OR($R6552=TRUE(),$R6552="TRUE"),1,0))</f>
        <v/>
      </c>
      <c r="AN6552">
        <f>IF($D6552="","",IF($X6552="Yes",1,0))</f>
        <v/>
      </c>
      <c r="AO6552">
        <f>IF($AK6552=1,IFERROR(IF(VALUE($D6552)&lt;100000000,VALUE($D6552),1000000000),IFERROR(IF(VALUE(MID($D6552,2,20))&lt;100000000,VALUE(MID($D6552,2,20)),1000000000),1000000000))+ROW()/100000,"")</f>
        <v/>
      </c>
    </row>
    <row r="6553">
      <c r="F6553" s="14" t="n"/>
      <c r="N6553" s="8">
        <f>IF($D6553="","",M6553*V6553/100)</f>
        <v/>
      </c>
      <c r="O6553" s="8" t="n"/>
      <c r="U6553" s="8" t="n"/>
      <c r="V6553" s="8" t="n"/>
      <c r="Y6553">
        <f>IF($D6553="","",IF($AN6553=1,0,IF($AM6553=1,Settings!$C$6,Settings!$C$7))*100)</f>
        <v/>
      </c>
      <c r="Z6553" s="8">
        <f>IF($D6553="","",V6553*Y6553/100)</f>
        <v/>
      </c>
      <c r="AA6553" s="8">
        <f>IF($D6553="","",V6553-Z6553)</f>
        <v/>
      </c>
      <c r="AB6553" s="8">
        <f>IF($D6553="","",AA6553-N6553)</f>
        <v/>
      </c>
      <c r="AF6553" s="8" t="n"/>
      <c r="AI6553" s="14" t="n"/>
      <c r="AK6553">
        <f>IF($D6553="","",IF(COUNTIF($D$2:$D6553,$D6553)=1,1,0))</f>
        <v/>
      </c>
      <c r="AL6553">
        <f>IF($AK6553=1,SUMPRODUCT(--($AO$2:$AO$7001&lt;$AO6553))+1,"")</f>
        <v/>
      </c>
      <c r="AM6553">
        <f>IF($D6553="","",IF(OR($R6553=TRUE(),$R6553="TRUE"),1,0))</f>
        <v/>
      </c>
      <c r="AN6553">
        <f>IF($D6553="","",IF($X6553="Yes",1,0))</f>
        <v/>
      </c>
      <c r="AO6553">
        <f>IF($AK6553=1,IFERROR(IF(VALUE($D6553)&lt;100000000,VALUE($D6553),1000000000),IFERROR(IF(VALUE(MID($D6553,2,20))&lt;100000000,VALUE(MID($D6553,2,20)),1000000000),1000000000))+ROW()/100000,"")</f>
        <v/>
      </c>
    </row>
    <row r="6554">
      <c r="F6554" s="14" t="n"/>
      <c r="N6554" s="8">
        <f>IF($D6554="","",M6554*V6554/100)</f>
        <v/>
      </c>
      <c r="O6554" s="8" t="n"/>
      <c r="U6554" s="8" t="n"/>
      <c r="V6554" s="8" t="n"/>
      <c r="Y6554">
        <f>IF($D6554="","",IF($AN6554=1,0,IF($AM6554=1,Settings!$C$6,Settings!$C$7))*100)</f>
        <v/>
      </c>
      <c r="Z6554" s="8">
        <f>IF($D6554="","",V6554*Y6554/100)</f>
        <v/>
      </c>
      <c r="AA6554" s="8">
        <f>IF($D6554="","",V6554-Z6554)</f>
        <v/>
      </c>
      <c r="AB6554" s="8">
        <f>IF($D6554="","",AA6554-N6554)</f>
        <v/>
      </c>
      <c r="AF6554" s="8" t="n"/>
      <c r="AI6554" s="14" t="n"/>
      <c r="AK6554">
        <f>IF($D6554="","",IF(COUNTIF($D$2:$D6554,$D6554)=1,1,0))</f>
        <v/>
      </c>
      <c r="AL6554">
        <f>IF($AK6554=1,SUMPRODUCT(--($AO$2:$AO$7001&lt;$AO6554))+1,"")</f>
        <v/>
      </c>
      <c r="AM6554">
        <f>IF($D6554="","",IF(OR($R6554=TRUE(),$R6554="TRUE"),1,0))</f>
        <v/>
      </c>
      <c r="AN6554">
        <f>IF($D6554="","",IF($X6554="Yes",1,0))</f>
        <v/>
      </c>
      <c r="AO6554">
        <f>IF($AK6554=1,IFERROR(IF(VALUE($D6554)&lt;100000000,VALUE($D6554),1000000000),IFERROR(IF(VALUE(MID($D6554,2,20))&lt;100000000,VALUE(MID($D6554,2,20)),1000000000),1000000000))+ROW()/100000,"")</f>
        <v/>
      </c>
    </row>
    <row r="6555">
      <c r="F6555" s="14" t="n"/>
      <c r="N6555" s="8">
        <f>IF($D6555="","",M6555*V6555/100)</f>
        <v/>
      </c>
      <c r="O6555" s="8" t="n"/>
      <c r="U6555" s="8" t="n"/>
      <c r="V6555" s="8" t="n"/>
      <c r="Y6555">
        <f>IF($D6555="","",IF($AN6555=1,0,IF($AM6555=1,Settings!$C$6,Settings!$C$7))*100)</f>
        <v/>
      </c>
      <c r="Z6555" s="8">
        <f>IF($D6555="","",V6555*Y6555/100)</f>
        <v/>
      </c>
      <c r="AA6555" s="8">
        <f>IF($D6555="","",V6555-Z6555)</f>
        <v/>
      </c>
      <c r="AB6555" s="8">
        <f>IF($D6555="","",AA6555-N6555)</f>
        <v/>
      </c>
      <c r="AF6555" s="8" t="n"/>
      <c r="AI6555" s="14" t="n"/>
      <c r="AK6555">
        <f>IF($D6555="","",IF(COUNTIF($D$2:$D6555,$D6555)=1,1,0))</f>
        <v/>
      </c>
      <c r="AL6555">
        <f>IF($AK6555=1,SUMPRODUCT(--($AO$2:$AO$7001&lt;$AO6555))+1,"")</f>
        <v/>
      </c>
      <c r="AM6555">
        <f>IF($D6555="","",IF(OR($R6555=TRUE(),$R6555="TRUE"),1,0))</f>
        <v/>
      </c>
      <c r="AN6555">
        <f>IF($D6555="","",IF($X6555="Yes",1,0))</f>
        <v/>
      </c>
      <c r="AO6555">
        <f>IF($AK6555=1,IFERROR(IF(VALUE($D6555)&lt;100000000,VALUE($D6555),1000000000),IFERROR(IF(VALUE(MID($D6555,2,20))&lt;100000000,VALUE(MID($D6555,2,20)),1000000000),1000000000))+ROW()/100000,"")</f>
        <v/>
      </c>
    </row>
    <row r="6556">
      <c r="F6556" s="14" t="n"/>
      <c r="N6556" s="8">
        <f>IF($D6556="","",M6556*V6556/100)</f>
        <v/>
      </c>
      <c r="O6556" s="8" t="n"/>
      <c r="U6556" s="8" t="n"/>
      <c r="V6556" s="8" t="n"/>
      <c r="Y6556">
        <f>IF($D6556="","",IF($AN6556=1,0,IF($AM6556=1,Settings!$C$6,Settings!$C$7))*100)</f>
        <v/>
      </c>
      <c r="Z6556" s="8">
        <f>IF($D6556="","",V6556*Y6556/100)</f>
        <v/>
      </c>
      <c r="AA6556" s="8">
        <f>IF($D6556="","",V6556-Z6556)</f>
        <v/>
      </c>
      <c r="AB6556" s="8">
        <f>IF($D6556="","",AA6556-N6556)</f>
        <v/>
      </c>
      <c r="AF6556" s="8" t="n"/>
      <c r="AI6556" s="14" t="n"/>
      <c r="AK6556">
        <f>IF($D6556="","",IF(COUNTIF($D$2:$D6556,$D6556)=1,1,0))</f>
        <v/>
      </c>
      <c r="AL6556">
        <f>IF($AK6556=1,SUMPRODUCT(--($AO$2:$AO$7001&lt;$AO6556))+1,"")</f>
        <v/>
      </c>
      <c r="AM6556">
        <f>IF($D6556="","",IF(OR($R6556=TRUE(),$R6556="TRUE"),1,0))</f>
        <v/>
      </c>
      <c r="AN6556">
        <f>IF($D6556="","",IF($X6556="Yes",1,0))</f>
        <v/>
      </c>
      <c r="AO6556">
        <f>IF($AK6556=1,IFERROR(IF(VALUE($D6556)&lt;100000000,VALUE($D6556),1000000000),IFERROR(IF(VALUE(MID($D6556,2,20))&lt;100000000,VALUE(MID($D6556,2,20)),1000000000),1000000000))+ROW()/100000,"")</f>
        <v/>
      </c>
    </row>
    <row r="6557">
      <c r="F6557" s="14" t="n"/>
      <c r="N6557" s="8">
        <f>IF($D6557="","",M6557*V6557/100)</f>
        <v/>
      </c>
      <c r="O6557" s="8" t="n"/>
      <c r="U6557" s="8" t="n"/>
      <c r="V6557" s="8" t="n"/>
      <c r="Y6557">
        <f>IF($D6557="","",IF($AN6557=1,0,IF($AM6557=1,Settings!$C$6,Settings!$C$7))*100)</f>
        <v/>
      </c>
      <c r="Z6557" s="8">
        <f>IF($D6557="","",V6557*Y6557/100)</f>
        <v/>
      </c>
      <c r="AA6557" s="8">
        <f>IF($D6557="","",V6557-Z6557)</f>
        <v/>
      </c>
      <c r="AB6557" s="8">
        <f>IF($D6557="","",AA6557-N6557)</f>
        <v/>
      </c>
      <c r="AF6557" s="8" t="n"/>
      <c r="AI6557" s="14" t="n"/>
      <c r="AK6557">
        <f>IF($D6557="","",IF(COUNTIF($D$2:$D6557,$D6557)=1,1,0))</f>
        <v/>
      </c>
      <c r="AL6557">
        <f>IF($AK6557=1,SUMPRODUCT(--($AO$2:$AO$7001&lt;$AO6557))+1,"")</f>
        <v/>
      </c>
      <c r="AM6557">
        <f>IF($D6557="","",IF(OR($R6557=TRUE(),$R6557="TRUE"),1,0))</f>
        <v/>
      </c>
      <c r="AN6557">
        <f>IF($D6557="","",IF($X6557="Yes",1,0))</f>
        <v/>
      </c>
      <c r="AO6557">
        <f>IF($AK6557=1,IFERROR(IF(VALUE($D6557)&lt;100000000,VALUE($D6557),1000000000),IFERROR(IF(VALUE(MID($D6557,2,20))&lt;100000000,VALUE(MID($D6557,2,20)),1000000000),1000000000))+ROW()/100000,"")</f>
        <v/>
      </c>
    </row>
    <row r="6558">
      <c r="F6558" s="14" t="n"/>
      <c r="N6558" s="8">
        <f>IF($D6558="","",M6558*V6558/100)</f>
        <v/>
      </c>
      <c r="O6558" s="8" t="n"/>
      <c r="U6558" s="8" t="n"/>
      <c r="V6558" s="8" t="n"/>
      <c r="Y6558">
        <f>IF($D6558="","",IF($AN6558=1,0,IF($AM6558=1,Settings!$C$6,Settings!$C$7))*100)</f>
        <v/>
      </c>
      <c r="Z6558" s="8">
        <f>IF($D6558="","",V6558*Y6558/100)</f>
        <v/>
      </c>
      <c r="AA6558" s="8">
        <f>IF($D6558="","",V6558-Z6558)</f>
        <v/>
      </c>
      <c r="AB6558" s="8">
        <f>IF($D6558="","",AA6558-N6558)</f>
        <v/>
      </c>
      <c r="AF6558" s="8" t="n"/>
      <c r="AI6558" s="14" t="n"/>
      <c r="AK6558">
        <f>IF($D6558="","",IF(COUNTIF($D$2:$D6558,$D6558)=1,1,0))</f>
        <v/>
      </c>
      <c r="AL6558">
        <f>IF($AK6558=1,SUMPRODUCT(--($AO$2:$AO$7001&lt;$AO6558))+1,"")</f>
        <v/>
      </c>
      <c r="AM6558">
        <f>IF($D6558="","",IF(OR($R6558=TRUE(),$R6558="TRUE"),1,0))</f>
        <v/>
      </c>
      <c r="AN6558">
        <f>IF($D6558="","",IF($X6558="Yes",1,0))</f>
        <v/>
      </c>
      <c r="AO6558">
        <f>IF($AK6558=1,IFERROR(IF(VALUE($D6558)&lt;100000000,VALUE($D6558),1000000000),IFERROR(IF(VALUE(MID($D6558,2,20))&lt;100000000,VALUE(MID($D6558,2,20)),1000000000),1000000000))+ROW()/100000,"")</f>
        <v/>
      </c>
    </row>
    <row r="6559">
      <c r="F6559" s="14" t="n"/>
      <c r="N6559" s="8">
        <f>IF($D6559="","",M6559*V6559/100)</f>
        <v/>
      </c>
      <c r="O6559" s="8" t="n"/>
      <c r="U6559" s="8" t="n"/>
      <c r="V6559" s="8" t="n"/>
      <c r="Y6559">
        <f>IF($D6559="","",IF($AN6559=1,0,IF($AM6559=1,Settings!$C$6,Settings!$C$7))*100)</f>
        <v/>
      </c>
      <c r="Z6559" s="8">
        <f>IF($D6559="","",V6559*Y6559/100)</f>
        <v/>
      </c>
      <c r="AA6559" s="8">
        <f>IF($D6559="","",V6559-Z6559)</f>
        <v/>
      </c>
      <c r="AB6559" s="8">
        <f>IF($D6559="","",AA6559-N6559)</f>
        <v/>
      </c>
      <c r="AF6559" s="8" t="n"/>
      <c r="AI6559" s="14" t="n"/>
      <c r="AK6559">
        <f>IF($D6559="","",IF(COUNTIF($D$2:$D6559,$D6559)=1,1,0))</f>
        <v/>
      </c>
      <c r="AL6559">
        <f>IF($AK6559=1,SUMPRODUCT(--($AO$2:$AO$7001&lt;$AO6559))+1,"")</f>
        <v/>
      </c>
      <c r="AM6559">
        <f>IF($D6559="","",IF(OR($R6559=TRUE(),$R6559="TRUE"),1,0))</f>
        <v/>
      </c>
      <c r="AN6559">
        <f>IF($D6559="","",IF($X6559="Yes",1,0))</f>
        <v/>
      </c>
      <c r="AO6559">
        <f>IF($AK6559=1,IFERROR(IF(VALUE($D6559)&lt;100000000,VALUE($D6559),1000000000),IFERROR(IF(VALUE(MID($D6559,2,20))&lt;100000000,VALUE(MID($D6559,2,20)),1000000000),1000000000))+ROW()/100000,"")</f>
        <v/>
      </c>
    </row>
    <row r="6560">
      <c r="F6560" s="14" t="n"/>
      <c r="N6560" s="8">
        <f>IF($D6560="","",M6560*V6560/100)</f>
        <v/>
      </c>
      <c r="O6560" s="8" t="n"/>
      <c r="U6560" s="8" t="n"/>
      <c r="V6560" s="8" t="n"/>
      <c r="Y6560">
        <f>IF($D6560="","",IF($AN6560=1,0,IF($AM6560=1,Settings!$C$6,Settings!$C$7))*100)</f>
        <v/>
      </c>
      <c r="Z6560" s="8">
        <f>IF($D6560="","",V6560*Y6560/100)</f>
        <v/>
      </c>
      <c r="AA6560" s="8">
        <f>IF($D6560="","",V6560-Z6560)</f>
        <v/>
      </c>
      <c r="AB6560" s="8">
        <f>IF($D6560="","",AA6560-N6560)</f>
        <v/>
      </c>
      <c r="AF6560" s="8" t="n"/>
      <c r="AI6560" s="14" t="n"/>
      <c r="AK6560">
        <f>IF($D6560="","",IF(COUNTIF($D$2:$D6560,$D6560)=1,1,0))</f>
        <v/>
      </c>
      <c r="AL6560">
        <f>IF($AK6560=1,SUMPRODUCT(--($AO$2:$AO$7001&lt;$AO6560))+1,"")</f>
        <v/>
      </c>
      <c r="AM6560">
        <f>IF($D6560="","",IF(OR($R6560=TRUE(),$R6560="TRUE"),1,0))</f>
        <v/>
      </c>
      <c r="AN6560">
        <f>IF($D6560="","",IF($X6560="Yes",1,0))</f>
        <v/>
      </c>
      <c r="AO6560">
        <f>IF($AK6560=1,IFERROR(IF(VALUE($D6560)&lt;100000000,VALUE($D6560),1000000000),IFERROR(IF(VALUE(MID($D6560,2,20))&lt;100000000,VALUE(MID($D6560,2,20)),1000000000),1000000000))+ROW()/100000,"")</f>
        <v/>
      </c>
    </row>
    <row r="6561">
      <c r="F6561" s="14" t="n"/>
      <c r="N6561" s="8">
        <f>IF($D6561="","",M6561*V6561/100)</f>
        <v/>
      </c>
      <c r="O6561" s="8" t="n"/>
      <c r="U6561" s="8" t="n"/>
      <c r="V6561" s="8" t="n"/>
      <c r="Y6561">
        <f>IF($D6561="","",IF($AN6561=1,0,IF($AM6561=1,Settings!$C$6,Settings!$C$7))*100)</f>
        <v/>
      </c>
      <c r="Z6561" s="8">
        <f>IF($D6561="","",V6561*Y6561/100)</f>
        <v/>
      </c>
      <c r="AA6561" s="8">
        <f>IF($D6561="","",V6561-Z6561)</f>
        <v/>
      </c>
      <c r="AB6561" s="8">
        <f>IF($D6561="","",AA6561-N6561)</f>
        <v/>
      </c>
      <c r="AF6561" s="8" t="n"/>
      <c r="AI6561" s="14" t="n"/>
      <c r="AK6561">
        <f>IF($D6561="","",IF(COUNTIF($D$2:$D6561,$D6561)=1,1,0))</f>
        <v/>
      </c>
      <c r="AL6561">
        <f>IF($AK6561=1,SUMPRODUCT(--($AO$2:$AO$7001&lt;$AO6561))+1,"")</f>
        <v/>
      </c>
      <c r="AM6561">
        <f>IF($D6561="","",IF(OR($R6561=TRUE(),$R6561="TRUE"),1,0))</f>
        <v/>
      </c>
      <c r="AN6561">
        <f>IF($D6561="","",IF($X6561="Yes",1,0))</f>
        <v/>
      </c>
      <c r="AO6561">
        <f>IF($AK6561=1,IFERROR(IF(VALUE($D6561)&lt;100000000,VALUE($D6561),1000000000),IFERROR(IF(VALUE(MID($D6561,2,20))&lt;100000000,VALUE(MID($D6561,2,20)),1000000000),1000000000))+ROW()/100000,"")</f>
        <v/>
      </c>
    </row>
    <row r="6562">
      <c r="F6562" s="14" t="n"/>
      <c r="N6562" s="8">
        <f>IF($D6562="","",M6562*V6562/100)</f>
        <v/>
      </c>
      <c r="O6562" s="8" t="n"/>
      <c r="U6562" s="8" t="n"/>
      <c r="V6562" s="8" t="n"/>
      <c r="Y6562">
        <f>IF($D6562="","",IF($AN6562=1,0,IF($AM6562=1,Settings!$C$6,Settings!$C$7))*100)</f>
        <v/>
      </c>
      <c r="Z6562" s="8">
        <f>IF($D6562="","",V6562*Y6562/100)</f>
        <v/>
      </c>
      <c r="AA6562" s="8">
        <f>IF($D6562="","",V6562-Z6562)</f>
        <v/>
      </c>
      <c r="AB6562" s="8">
        <f>IF($D6562="","",AA6562-N6562)</f>
        <v/>
      </c>
      <c r="AF6562" s="8" t="n"/>
      <c r="AI6562" s="14" t="n"/>
      <c r="AK6562">
        <f>IF($D6562="","",IF(COUNTIF($D$2:$D6562,$D6562)=1,1,0))</f>
        <v/>
      </c>
      <c r="AL6562">
        <f>IF($AK6562=1,SUMPRODUCT(--($AO$2:$AO$7001&lt;$AO6562))+1,"")</f>
        <v/>
      </c>
      <c r="AM6562">
        <f>IF($D6562="","",IF(OR($R6562=TRUE(),$R6562="TRUE"),1,0))</f>
        <v/>
      </c>
      <c r="AN6562">
        <f>IF($D6562="","",IF($X6562="Yes",1,0))</f>
        <v/>
      </c>
      <c r="AO6562">
        <f>IF($AK6562=1,IFERROR(IF(VALUE($D6562)&lt;100000000,VALUE($D6562),1000000000),IFERROR(IF(VALUE(MID($D6562,2,20))&lt;100000000,VALUE(MID($D6562,2,20)),1000000000),1000000000))+ROW()/100000,"")</f>
        <v/>
      </c>
    </row>
    <row r="6563">
      <c r="F6563" s="14" t="n"/>
      <c r="N6563" s="8">
        <f>IF($D6563="","",M6563*V6563/100)</f>
        <v/>
      </c>
      <c r="O6563" s="8" t="n"/>
      <c r="U6563" s="8" t="n"/>
      <c r="V6563" s="8" t="n"/>
      <c r="Y6563">
        <f>IF($D6563="","",IF($AN6563=1,0,IF($AM6563=1,Settings!$C$6,Settings!$C$7))*100)</f>
        <v/>
      </c>
      <c r="Z6563" s="8">
        <f>IF($D6563="","",V6563*Y6563/100)</f>
        <v/>
      </c>
      <c r="AA6563" s="8">
        <f>IF($D6563="","",V6563-Z6563)</f>
        <v/>
      </c>
      <c r="AB6563" s="8">
        <f>IF($D6563="","",AA6563-N6563)</f>
        <v/>
      </c>
      <c r="AF6563" s="8" t="n"/>
      <c r="AI6563" s="14" t="n"/>
      <c r="AK6563">
        <f>IF($D6563="","",IF(COUNTIF($D$2:$D6563,$D6563)=1,1,0))</f>
        <v/>
      </c>
      <c r="AL6563">
        <f>IF($AK6563=1,SUMPRODUCT(--($AO$2:$AO$7001&lt;$AO6563))+1,"")</f>
        <v/>
      </c>
      <c r="AM6563">
        <f>IF($D6563="","",IF(OR($R6563=TRUE(),$R6563="TRUE"),1,0))</f>
        <v/>
      </c>
      <c r="AN6563">
        <f>IF($D6563="","",IF($X6563="Yes",1,0))</f>
        <v/>
      </c>
      <c r="AO6563">
        <f>IF($AK6563=1,IFERROR(IF(VALUE($D6563)&lt;100000000,VALUE($D6563),1000000000),IFERROR(IF(VALUE(MID($D6563,2,20))&lt;100000000,VALUE(MID($D6563,2,20)),1000000000),1000000000))+ROW()/100000,"")</f>
        <v/>
      </c>
    </row>
    <row r="6564">
      <c r="F6564" s="14" t="n"/>
      <c r="N6564" s="8">
        <f>IF($D6564="","",M6564*V6564/100)</f>
        <v/>
      </c>
      <c r="O6564" s="8" t="n"/>
      <c r="U6564" s="8" t="n"/>
      <c r="V6564" s="8" t="n"/>
      <c r="Y6564">
        <f>IF($D6564="","",IF($AN6564=1,0,IF($AM6564=1,Settings!$C$6,Settings!$C$7))*100)</f>
        <v/>
      </c>
      <c r="Z6564" s="8">
        <f>IF($D6564="","",V6564*Y6564/100)</f>
        <v/>
      </c>
      <c r="AA6564" s="8">
        <f>IF($D6564="","",V6564-Z6564)</f>
        <v/>
      </c>
      <c r="AB6564" s="8">
        <f>IF($D6564="","",AA6564-N6564)</f>
        <v/>
      </c>
      <c r="AF6564" s="8" t="n"/>
      <c r="AI6564" s="14" t="n"/>
      <c r="AK6564">
        <f>IF($D6564="","",IF(COUNTIF($D$2:$D6564,$D6564)=1,1,0))</f>
        <v/>
      </c>
      <c r="AL6564">
        <f>IF($AK6564=1,SUMPRODUCT(--($AO$2:$AO$7001&lt;$AO6564))+1,"")</f>
        <v/>
      </c>
      <c r="AM6564">
        <f>IF($D6564="","",IF(OR($R6564=TRUE(),$R6564="TRUE"),1,0))</f>
        <v/>
      </c>
      <c r="AN6564">
        <f>IF($D6564="","",IF($X6564="Yes",1,0))</f>
        <v/>
      </c>
      <c r="AO6564">
        <f>IF($AK6564=1,IFERROR(IF(VALUE($D6564)&lt;100000000,VALUE($D6564),1000000000),IFERROR(IF(VALUE(MID($D6564,2,20))&lt;100000000,VALUE(MID($D6564,2,20)),1000000000),1000000000))+ROW()/100000,"")</f>
        <v/>
      </c>
    </row>
    <row r="6565">
      <c r="F6565" s="14" t="n"/>
      <c r="N6565" s="8">
        <f>IF($D6565="","",M6565*V6565/100)</f>
        <v/>
      </c>
      <c r="O6565" s="8" t="n"/>
      <c r="U6565" s="8" t="n"/>
      <c r="V6565" s="8" t="n"/>
      <c r="Y6565">
        <f>IF($D6565="","",IF($AN6565=1,0,IF($AM6565=1,Settings!$C$6,Settings!$C$7))*100)</f>
        <v/>
      </c>
      <c r="Z6565" s="8">
        <f>IF($D6565="","",V6565*Y6565/100)</f>
        <v/>
      </c>
      <c r="AA6565" s="8">
        <f>IF($D6565="","",V6565-Z6565)</f>
        <v/>
      </c>
      <c r="AB6565" s="8">
        <f>IF($D6565="","",AA6565-N6565)</f>
        <v/>
      </c>
      <c r="AF6565" s="8" t="n"/>
      <c r="AI6565" s="14" t="n"/>
      <c r="AK6565">
        <f>IF($D6565="","",IF(COUNTIF($D$2:$D6565,$D6565)=1,1,0))</f>
        <v/>
      </c>
      <c r="AL6565">
        <f>IF($AK6565=1,SUMPRODUCT(--($AO$2:$AO$7001&lt;$AO6565))+1,"")</f>
        <v/>
      </c>
      <c r="AM6565">
        <f>IF($D6565="","",IF(OR($R6565=TRUE(),$R6565="TRUE"),1,0))</f>
        <v/>
      </c>
      <c r="AN6565">
        <f>IF($D6565="","",IF($X6565="Yes",1,0))</f>
        <v/>
      </c>
      <c r="AO6565">
        <f>IF($AK6565=1,IFERROR(IF(VALUE($D6565)&lt;100000000,VALUE($D6565),1000000000),IFERROR(IF(VALUE(MID($D6565,2,20))&lt;100000000,VALUE(MID($D6565,2,20)),1000000000),1000000000))+ROW()/100000,"")</f>
        <v/>
      </c>
    </row>
    <row r="6566">
      <c r="F6566" s="14" t="n"/>
      <c r="N6566" s="8">
        <f>IF($D6566="","",M6566*V6566/100)</f>
        <v/>
      </c>
      <c r="O6566" s="8" t="n"/>
      <c r="U6566" s="8" t="n"/>
      <c r="V6566" s="8" t="n"/>
      <c r="Y6566">
        <f>IF($D6566="","",IF($AN6566=1,0,IF($AM6566=1,Settings!$C$6,Settings!$C$7))*100)</f>
        <v/>
      </c>
      <c r="Z6566" s="8">
        <f>IF($D6566="","",V6566*Y6566/100)</f>
        <v/>
      </c>
      <c r="AA6566" s="8">
        <f>IF($D6566="","",V6566-Z6566)</f>
        <v/>
      </c>
      <c r="AB6566" s="8">
        <f>IF($D6566="","",AA6566-N6566)</f>
        <v/>
      </c>
      <c r="AF6566" s="8" t="n"/>
      <c r="AI6566" s="14" t="n"/>
      <c r="AK6566">
        <f>IF($D6566="","",IF(COUNTIF($D$2:$D6566,$D6566)=1,1,0))</f>
        <v/>
      </c>
      <c r="AL6566">
        <f>IF($AK6566=1,SUMPRODUCT(--($AO$2:$AO$7001&lt;$AO6566))+1,"")</f>
        <v/>
      </c>
      <c r="AM6566">
        <f>IF($D6566="","",IF(OR($R6566=TRUE(),$R6566="TRUE"),1,0))</f>
        <v/>
      </c>
      <c r="AN6566">
        <f>IF($D6566="","",IF($X6566="Yes",1,0))</f>
        <v/>
      </c>
      <c r="AO6566">
        <f>IF($AK6566=1,IFERROR(IF(VALUE($D6566)&lt;100000000,VALUE($D6566),1000000000),IFERROR(IF(VALUE(MID($D6566,2,20))&lt;100000000,VALUE(MID($D6566,2,20)),1000000000),1000000000))+ROW()/100000,"")</f>
        <v/>
      </c>
    </row>
    <row r="6567">
      <c r="F6567" s="14" t="n"/>
      <c r="N6567" s="8">
        <f>IF($D6567="","",M6567*V6567/100)</f>
        <v/>
      </c>
      <c r="O6567" s="8" t="n"/>
      <c r="U6567" s="8" t="n"/>
      <c r="V6567" s="8" t="n"/>
      <c r="Y6567">
        <f>IF($D6567="","",IF($AN6567=1,0,IF($AM6567=1,Settings!$C$6,Settings!$C$7))*100)</f>
        <v/>
      </c>
      <c r="Z6567" s="8">
        <f>IF($D6567="","",V6567*Y6567/100)</f>
        <v/>
      </c>
      <c r="AA6567" s="8">
        <f>IF($D6567="","",V6567-Z6567)</f>
        <v/>
      </c>
      <c r="AB6567" s="8">
        <f>IF($D6567="","",AA6567-N6567)</f>
        <v/>
      </c>
      <c r="AF6567" s="8" t="n"/>
      <c r="AI6567" s="14" t="n"/>
      <c r="AK6567">
        <f>IF($D6567="","",IF(COUNTIF($D$2:$D6567,$D6567)=1,1,0))</f>
        <v/>
      </c>
      <c r="AL6567">
        <f>IF($AK6567=1,SUMPRODUCT(--($AO$2:$AO$7001&lt;$AO6567))+1,"")</f>
        <v/>
      </c>
      <c r="AM6567">
        <f>IF($D6567="","",IF(OR($R6567=TRUE(),$R6567="TRUE"),1,0))</f>
        <v/>
      </c>
      <c r="AN6567">
        <f>IF($D6567="","",IF($X6567="Yes",1,0))</f>
        <v/>
      </c>
      <c r="AO6567">
        <f>IF($AK6567=1,IFERROR(IF(VALUE($D6567)&lt;100000000,VALUE($D6567),1000000000),IFERROR(IF(VALUE(MID($D6567,2,20))&lt;100000000,VALUE(MID($D6567,2,20)),1000000000),1000000000))+ROW()/100000,"")</f>
        <v/>
      </c>
    </row>
    <row r="6568">
      <c r="F6568" s="14" t="n"/>
      <c r="N6568" s="8">
        <f>IF($D6568="","",M6568*V6568/100)</f>
        <v/>
      </c>
      <c r="O6568" s="8" t="n"/>
      <c r="U6568" s="8" t="n"/>
      <c r="V6568" s="8" t="n"/>
      <c r="Y6568">
        <f>IF($D6568="","",IF($AN6568=1,0,IF($AM6568=1,Settings!$C$6,Settings!$C$7))*100)</f>
        <v/>
      </c>
      <c r="Z6568" s="8">
        <f>IF($D6568="","",V6568*Y6568/100)</f>
        <v/>
      </c>
      <c r="AA6568" s="8">
        <f>IF($D6568="","",V6568-Z6568)</f>
        <v/>
      </c>
      <c r="AB6568" s="8">
        <f>IF($D6568="","",AA6568-N6568)</f>
        <v/>
      </c>
      <c r="AF6568" s="8" t="n"/>
      <c r="AI6568" s="14" t="n"/>
      <c r="AK6568">
        <f>IF($D6568="","",IF(COUNTIF($D$2:$D6568,$D6568)=1,1,0))</f>
        <v/>
      </c>
      <c r="AL6568">
        <f>IF($AK6568=1,SUMPRODUCT(--($AO$2:$AO$7001&lt;$AO6568))+1,"")</f>
        <v/>
      </c>
      <c r="AM6568">
        <f>IF($D6568="","",IF(OR($R6568=TRUE(),$R6568="TRUE"),1,0))</f>
        <v/>
      </c>
      <c r="AN6568">
        <f>IF($D6568="","",IF($X6568="Yes",1,0))</f>
        <v/>
      </c>
      <c r="AO6568">
        <f>IF($AK6568=1,IFERROR(IF(VALUE($D6568)&lt;100000000,VALUE($D6568),1000000000),IFERROR(IF(VALUE(MID($D6568,2,20))&lt;100000000,VALUE(MID($D6568,2,20)),1000000000),1000000000))+ROW()/100000,"")</f>
        <v/>
      </c>
    </row>
    <row r="6569">
      <c r="F6569" s="14" t="n"/>
      <c r="N6569" s="8">
        <f>IF($D6569="","",M6569*V6569/100)</f>
        <v/>
      </c>
      <c r="O6569" s="8" t="n"/>
      <c r="U6569" s="8" t="n"/>
      <c r="V6569" s="8" t="n"/>
      <c r="Y6569">
        <f>IF($D6569="","",IF($AN6569=1,0,IF($AM6569=1,Settings!$C$6,Settings!$C$7))*100)</f>
        <v/>
      </c>
      <c r="Z6569" s="8">
        <f>IF($D6569="","",V6569*Y6569/100)</f>
        <v/>
      </c>
      <c r="AA6569" s="8">
        <f>IF($D6569="","",V6569-Z6569)</f>
        <v/>
      </c>
      <c r="AB6569" s="8">
        <f>IF($D6569="","",AA6569-N6569)</f>
        <v/>
      </c>
      <c r="AF6569" s="8" t="n"/>
      <c r="AI6569" s="14" t="n"/>
      <c r="AK6569">
        <f>IF($D6569="","",IF(COUNTIF($D$2:$D6569,$D6569)=1,1,0))</f>
        <v/>
      </c>
      <c r="AL6569">
        <f>IF($AK6569=1,SUMPRODUCT(--($AO$2:$AO$7001&lt;$AO6569))+1,"")</f>
        <v/>
      </c>
      <c r="AM6569">
        <f>IF($D6569="","",IF(OR($R6569=TRUE(),$R6569="TRUE"),1,0))</f>
        <v/>
      </c>
      <c r="AN6569">
        <f>IF($D6569="","",IF($X6569="Yes",1,0))</f>
        <v/>
      </c>
      <c r="AO6569">
        <f>IF($AK6569=1,IFERROR(IF(VALUE($D6569)&lt;100000000,VALUE($D6569),1000000000),IFERROR(IF(VALUE(MID($D6569,2,20))&lt;100000000,VALUE(MID($D6569,2,20)),1000000000),1000000000))+ROW()/100000,"")</f>
        <v/>
      </c>
    </row>
    <row r="6570">
      <c r="F6570" s="14" t="n"/>
      <c r="N6570" s="8">
        <f>IF($D6570="","",M6570*V6570/100)</f>
        <v/>
      </c>
      <c r="O6570" s="8" t="n"/>
      <c r="U6570" s="8" t="n"/>
      <c r="V6570" s="8" t="n"/>
      <c r="Y6570">
        <f>IF($D6570="","",IF($AN6570=1,0,IF($AM6570=1,Settings!$C$6,Settings!$C$7))*100)</f>
        <v/>
      </c>
      <c r="Z6570" s="8">
        <f>IF($D6570="","",V6570*Y6570/100)</f>
        <v/>
      </c>
      <c r="AA6570" s="8">
        <f>IF($D6570="","",V6570-Z6570)</f>
        <v/>
      </c>
      <c r="AB6570" s="8">
        <f>IF($D6570="","",AA6570-N6570)</f>
        <v/>
      </c>
      <c r="AF6570" s="8" t="n"/>
      <c r="AI6570" s="14" t="n"/>
      <c r="AK6570">
        <f>IF($D6570="","",IF(COUNTIF($D$2:$D6570,$D6570)=1,1,0))</f>
        <v/>
      </c>
      <c r="AL6570">
        <f>IF($AK6570=1,SUMPRODUCT(--($AO$2:$AO$7001&lt;$AO6570))+1,"")</f>
        <v/>
      </c>
      <c r="AM6570">
        <f>IF($D6570="","",IF(OR($R6570=TRUE(),$R6570="TRUE"),1,0))</f>
        <v/>
      </c>
      <c r="AN6570">
        <f>IF($D6570="","",IF($X6570="Yes",1,0))</f>
        <v/>
      </c>
      <c r="AO6570">
        <f>IF($AK6570=1,IFERROR(IF(VALUE($D6570)&lt;100000000,VALUE($D6570),1000000000),IFERROR(IF(VALUE(MID($D6570,2,20))&lt;100000000,VALUE(MID($D6570,2,20)),1000000000),1000000000))+ROW()/100000,"")</f>
        <v/>
      </c>
    </row>
    <row r="6571">
      <c r="F6571" s="14" t="n"/>
      <c r="N6571" s="8">
        <f>IF($D6571="","",M6571*V6571/100)</f>
        <v/>
      </c>
      <c r="O6571" s="8" t="n"/>
      <c r="U6571" s="8" t="n"/>
      <c r="V6571" s="8" t="n"/>
      <c r="Y6571">
        <f>IF($D6571="","",IF($AN6571=1,0,IF($AM6571=1,Settings!$C$6,Settings!$C$7))*100)</f>
        <v/>
      </c>
      <c r="Z6571" s="8">
        <f>IF($D6571="","",V6571*Y6571/100)</f>
        <v/>
      </c>
      <c r="AA6571" s="8">
        <f>IF($D6571="","",V6571-Z6571)</f>
        <v/>
      </c>
      <c r="AB6571" s="8">
        <f>IF($D6571="","",AA6571-N6571)</f>
        <v/>
      </c>
      <c r="AF6571" s="8" t="n"/>
      <c r="AI6571" s="14" t="n"/>
      <c r="AK6571">
        <f>IF($D6571="","",IF(COUNTIF($D$2:$D6571,$D6571)=1,1,0))</f>
        <v/>
      </c>
      <c r="AL6571">
        <f>IF($AK6571=1,SUMPRODUCT(--($AO$2:$AO$7001&lt;$AO6571))+1,"")</f>
        <v/>
      </c>
      <c r="AM6571">
        <f>IF($D6571="","",IF(OR($R6571=TRUE(),$R6571="TRUE"),1,0))</f>
        <v/>
      </c>
      <c r="AN6571">
        <f>IF($D6571="","",IF($X6571="Yes",1,0))</f>
        <v/>
      </c>
      <c r="AO6571">
        <f>IF($AK6571=1,IFERROR(IF(VALUE($D6571)&lt;100000000,VALUE($D6571),1000000000),IFERROR(IF(VALUE(MID($D6571,2,20))&lt;100000000,VALUE(MID($D6571,2,20)),1000000000),1000000000))+ROW()/100000,"")</f>
        <v/>
      </c>
    </row>
    <row r="6572">
      <c r="F6572" s="14" t="n"/>
      <c r="N6572" s="8">
        <f>IF($D6572="","",M6572*V6572/100)</f>
        <v/>
      </c>
      <c r="O6572" s="8" t="n"/>
      <c r="U6572" s="8" t="n"/>
      <c r="V6572" s="8" t="n"/>
      <c r="Y6572">
        <f>IF($D6572="","",IF($AN6572=1,0,IF($AM6572=1,Settings!$C$6,Settings!$C$7))*100)</f>
        <v/>
      </c>
      <c r="Z6572" s="8">
        <f>IF($D6572="","",V6572*Y6572/100)</f>
        <v/>
      </c>
      <c r="AA6572" s="8">
        <f>IF($D6572="","",V6572-Z6572)</f>
        <v/>
      </c>
      <c r="AB6572" s="8">
        <f>IF($D6572="","",AA6572-N6572)</f>
        <v/>
      </c>
      <c r="AF6572" s="8" t="n"/>
      <c r="AI6572" s="14" t="n"/>
      <c r="AK6572">
        <f>IF($D6572="","",IF(COUNTIF($D$2:$D6572,$D6572)=1,1,0))</f>
        <v/>
      </c>
      <c r="AL6572">
        <f>IF($AK6572=1,SUMPRODUCT(--($AO$2:$AO$7001&lt;$AO6572))+1,"")</f>
        <v/>
      </c>
      <c r="AM6572">
        <f>IF($D6572="","",IF(OR($R6572=TRUE(),$R6572="TRUE"),1,0))</f>
        <v/>
      </c>
      <c r="AN6572">
        <f>IF($D6572="","",IF($X6572="Yes",1,0))</f>
        <v/>
      </c>
      <c r="AO6572">
        <f>IF($AK6572=1,IFERROR(IF(VALUE($D6572)&lt;100000000,VALUE($D6572),1000000000),IFERROR(IF(VALUE(MID($D6572,2,20))&lt;100000000,VALUE(MID($D6572,2,20)),1000000000),1000000000))+ROW()/100000,"")</f>
        <v/>
      </c>
    </row>
    <row r="6573">
      <c r="F6573" s="14" t="n"/>
      <c r="N6573" s="8">
        <f>IF($D6573="","",M6573*V6573/100)</f>
        <v/>
      </c>
      <c r="O6573" s="8" t="n"/>
      <c r="U6573" s="8" t="n"/>
      <c r="V6573" s="8" t="n"/>
      <c r="Y6573">
        <f>IF($D6573="","",IF($AN6573=1,0,IF($AM6573=1,Settings!$C$6,Settings!$C$7))*100)</f>
        <v/>
      </c>
      <c r="Z6573" s="8">
        <f>IF($D6573="","",V6573*Y6573/100)</f>
        <v/>
      </c>
      <c r="AA6573" s="8">
        <f>IF($D6573="","",V6573-Z6573)</f>
        <v/>
      </c>
      <c r="AB6573" s="8">
        <f>IF($D6573="","",AA6573-N6573)</f>
        <v/>
      </c>
      <c r="AF6573" s="8" t="n"/>
      <c r="AI6573" s="14" t="n"/>
      <c r="AK6573">
        <f>IF($D6573="","",IF(COUNTIF($D$2:$D6573,$D6573)=1,1,0))</f>
        <v/>
      </c>
      <c r="AL6573">
        <f>IF($AK6573=1,SUMPRODUCT(--($AO$2:$AO$7001&lt;$AO6573))+1,"")</f>
        <v/>
      </c>
      <c r="AM6573">
        <f>IF($D6573="","",IF(OR($R6573=TRUE(),$R6573="TRUE"),1,0))</f>
        <v/>
      </c>
      <c r="AN6573">
        <f>IF($D6573="","",IF($X6573="Yes",1,0))</f>
        <v/>
      </c>
      <c r="AO6573">
        <f>IF($AK6573=1,IFERROR(IF(VALUE($D6573)&lt;100000000,VALUE($D6573),1000000000),IFERROR(IF(VALUE(MID($D6573,2,20))&lt;100000000,VALUE(MID($D6573,2,20)),1000000000),1000000000))+ROW()/100000,"")</f>
        <v/>
      </c>
    </row>
    <row r="6574">
      <c r="F6574" s="14" t="n"/>
      <c r="N6574" s="8">
        <f>IF($D6574="","",M6574*V6574/100)</f>
        <v/>
      </c>
      <c r="O6574" s="8" t="n"/>
      <c r="U6574" s="8" t="n"/>
      <c r="V6574" s="8" t="n"/>
      <c r="Y6574">
        <f>IF($D6574="","",IF($AN6574=1,0,IF($AM6574=1,Settings!$C$6,Settings!$C$7))*100)</f>
        <v/>
      </c>
      <c r="Z6574" s="8">
        <f>IF($D6574="","",V6574*Y6574/100)</f>
        <v/>
      </c>
      <c r="AA6574" s="8">
        <f>IF($D6574="","",V6574-Z6574)</f>
        <v/>
      </c>
      <c r="AB6574" s="8">
        <f>IF($D6574="","",AA6574-N6574)</f>
        <v/>
      </c>
      <c r="AF6574" s="8" t="n"/>
      <c r="AI6574" s="14" t="n"/>
      <c r="AK6574">
        <f>IF($D6574="","",IF(COUNTIF($D$2:$D6574,$D6574)=1,1,0))</f>
        <v/>
      </c>
      <c r="AL6574">
        <f>IF($AK6574=1,SUMPRODUCT(--($AO$2:$AO$7001&lt;$AO6574))+1,"")</f>
        <v/>
      </c>
      <c r="AM6574">
        <f>IF($D6574="","",IF(OR($R6574=TRUE(),$R6574="TRUE"),1,0))</f>
        <v/>
      </c>
      <c r="AN6574">
        <f>IF($D6574="","",IF($X6574="Yes",1,0))</f>
        <v/>
      </c>
      <c r="AO6574">
        <f>IF($AK6574=1,IFERROR(IF(VALUE($D6574)&lt;100000000,VALUE($D6574),1000000000),IFERROR(IF(VALUE(MID($D6574,2,20))&lt;100000000,VALUE(MID($D6574,2,20)),1000000000),1000000000))+ROW()/100000,"")</f>
        <v/>
      </c>
    </row>
    <row r="6575">
      <c r="F6575" s="14" t="n"/>
      <c r="N6575" s="8">
        <f>IF($D6575="","",M6575*V6575/100)</f>
        <v/>
      </c>
      <c r="O6575" s="8" t="n"/>
      <c r="U6575" s="8" t="n"/>
      <c r="V6575" s="8" t="n"/>
      <c r="Y6575">
        <f>IF($D6575="","",IF($AN6575=1,0,IF($AM6575=1,Settings!$C$6,Settings!$C$7))*100)</f>
        <v/>
      </c>
      <c r="Z6575" s="8">
        <f>IF($D6575="","",V6575*Y6575/100)</f>
        <v/>
      </c>
      <c r="AA6575" s="8">
        <f>IF($D6575="","",V6575-Z6575)</f>
        <v/>
      </c>
      <c r="AB6575" s="8">
        <f>IF($D6575="","",AA6575-N6575)</f>
        <v/>
      </c>
      <c r="AF6575" s="8" t="n"/>
      <c r="AI6575" s="14" t="n"/>
      <c r="AK6575">
        <f>IF($D6575="","",IF(COUNTIF($D$2:$D6575,$D6575)=1,1,0))</f>
        <v/>
      </c>
      <c r="AL6575">
        <f>IF($AK6575=1,SUMPRODUCT(--($AO$2:$AO$7001&lt;$AO6575))+1,"")</f>
        <v/>
      </c>
      <c r="AM6575">
        <f>IF($D6575="","",IF(OR($R6575=TRUE(),$R6575="TRUE"),1,0))</f>
        <v/>
      </c>
      <c r="AN6575">
        <f>IF($D6575="","",IF($X6575="Yes",1,0))</f>
        <v/>
      </c>
      <c r="AO6575">
        <f>IF($AK6575=1,IFERROR(IF(VALUE($D6575)&lt;100000000,VALUE($D6575),1000000000),IFERROR(IF(VALUE(MID($D6575,2,20))&lt;100000000,VALUE(MID($D6575,2,20)),1000000000),1000000000))+ROW()/100000,"")</f>
        <v/>
      </c>
    </row>
    <row r="6576">
      <c r="F6576" s="14" t="n"/>
      <c r="N6576" s="8">
        <f>IF($D6576="","",M6576*V6576/100)</f>
        <v/>
      </c>
      <c r="O6576" s="8" t="n"/>
      <c r="U6576" s="8" t="n"/>
      <c r="V6576" s="8" t="n"/>
      <c r="Y6576">
        <f>IF($D6576="","",IF($AN6576=1,0,IF($AM6576=1,Settings!$C$6,Settings!$C$7))*100)</f>
        <v/>
      </c>
      <c r="Z6576" s="8">
        <f>IF($D6576="","",V6576*Y6576/100)</f>
        <v/>
      </c>
      <c r="AA6576" s="8">
        <f>IF($D6576="","",V6576-Z6576)</f>
        <v/>
      </c>
      <c r="AB6576" s="8">
        <f>IF($D6576="","",AA6576-N6576)</f>
        <v/>
      </c>
      <c r="AF6576" s="8" t="n"/>
      <c r="AI6576" s="14" t="n"/>
      <c r="AK6576">
        <f>IF($D6576="","",IF(COUNTIF($D$2:$D6576,$D6576)=1,1,0))</f>
        <v/>
      </c>
      <c r="AL6576">
        <f>IF($AK6576=1,SUMPRODUCT(--($AO$2:$AO$7001&lt;$AO6576))+1,"")</f>
        <v/>
      </c>
      <c r="AM6576">
        <f>IF($D6576="","",IF(OR($R6576=TRUE(),$R6576="TRUE"),1,0))</f>
        <v/>
      </c>
      <c r="AN6576">
        <f>IF($D6576="","",IF($X6576="Yes",1,0))</f>
        <v/>
      </c>
      <c r="AO6576">
        <f>IF($AK6576=1,IFERROR(IF(VALUE($D6576)&lt;100000000,VALUE($D6576),1000000000),IFERROR(IF(VALUE(MID($D6576,2,20))&lt;100000000,VALUE(MID($D6576,2,20)),1000000000),1000000000))+ROW()/100000,"")</f>
        <v/>
      </c>
    </row>
    <row r="6577">
      <c r="F6577" s="14" t="n"/>
      <c r="N6577" s="8">
        <f>IF($D6577="","",M6577*V6577/100)</f>
        <v/>
      </c>
      <c r="O6577" s="8" t="n"/>
      <c r="U6577" s="8" t="n"/>
      <c r="V6577" s="8" t="n"/>
      <c r="Y6577">
        <f>IF($D6577="","",IF($AN6577=1,0,IF($AM6577=1,Settings!$C$6,Settings!$C$7))*100)</f>
        <v/>
      </c>
      <c r="Z6577" s="8">
        <f>IF($D6577="","",V6577*Y6577/100)</f>
        <v/>
      </c>
      <c r="AA6577" s="8">
        <f>IF($D6577="","",V6577-Z6577)</f>
        <v/>
      </c>
      <c r="AB6577" s="8">
        <f>IF($D6577="","",AA6577-N6577)</f>
        <v/>
      </c>
      <c r="AF6577" s="8" t="n"/>
      <c r="AI6577" s="14" t="n"/>
      <c r="AK6577">
        <f>IF($D6577="","",IF(COUNTIF($D$2:$D6577,$D6577)=1,1,0))</f>
        <v/>
      </c>
      <c r="AL6577">
        <f>IF($AK6577=1,SUMPRODUCT(--($AO$2:$AO$7001&lt;$AO6577))+1,"")</f>
        <v/>
      </c>
      <c r="AM6577">
        <f>IF($D6577="","",IF(OR($R6577=TRUE(),$R6577="TRUE"),1,0))</f>
        <v/>
      </c>
      <c r="AN6577">
        <f>IF($D6577="","",IF($X6577="Yes",1,0))</f>
        <v/>
      </c>
      <c r="AO6577">
        <f>IF($AK6577=1,IFERROR(IF(VALUE($D6577)&lt;100000000,VALUE($D6577),1000000000),IFERROR(IF(VALUE(MID($D6577,2,20))&lt;100000000,VALUE(MID($D6577,2,20)),1000000000),1000000000))+ROW()/100000,"")</f>
        <v/>
      </c>
    </row>
    <row r="6578">
      <c r="F6578" s="14" t="n"/>
      <c r="N6578" s="8">
        <f>IF($D6578="","",M6578*V6578/100)</f>
        <v/>
      </c>
      <c r="O6578" s="8" t="n"/>
      <c r="U6578" s="8" t="n"/>
      <c r="V6578" s="8" t="n"/>
      <c r="Y6578">
        <f>IF($D6578="","",IF($AN6578=1,0,IF($AM6578=1,Settings!$C$6,Settings!$C$7))*100)</f>
        <v/>
      </c>
      <c r="Z6578" s="8">
        <f>IF($D6578="","",V6578*Y6578/100)</f>
        <v/>
      </c>
      <c r="AA6578" s="8">
        <f>IF($D6578="","",V6578-Z6578)</f>
        <v/>
      </c>
      <c r="AB6578" s="8">
        <f>IF($D6578="","",AA6578-N6578)</f>
        <v/>
      </c>
      <c r="AF6578" s="8" t="n"/>
      <c r="AI6578" s="14" t="n"/>
      <c r="AK6578">
        <f>IF($D6578="","",IF(COUNTIF($D$2:$D6578,$D6578)=1,1,0))</f>
        <v/>
      </c>
      <c r="AL6578">
        <f>IF($AK6578=1,SUMPRODUCT(--($AO$2:$AO$7001&lt;$AO6578))+1,"")</f>
        <v/>
      </c>
      <c r="AM6578">
        <f>IF($D6578="","",IF(OR($R6578=TRUE(),$R6578="TRUE"),1,0))</f>
        <v/>
      </c>
      <c r="AN6578">
        <f>IF($D6578="","",IF($X6578="Yes",1,0))</f>
        <v/>
      </c>
      <c r="AO6578">
        <f>IF($AK6578=1,IFERROR(IF(VALUE($D6578)&lt;100000000,VALUE($D6578),1000000000),IFERROR(IF(VALUE(MID($D6578,2,20))&lt;100000000,VALUE(MID($D6578,2,20)),1000000000),1000000000))+ROW()/100000,"")</f>
        <v/>
      </c>
    </row>
    <row r="6579">
      <c r="F6579" s="14" t="n"/>
      <c r="N6579" s="8">
        <f>IF($D6579="","",M6579*V6579/100)</f>
        <v/>
      </c>
      <c r="O6579" s="8" t="n"/>
      <c r="U6579" s="8" t="n"/>
      <c r="V6579" s="8" t="n"/>
      <c r="Y6579">
        <f>IF($D6579="","",IF($AN6579=1,0,IF($AM6579=1,Settings!$C$6,Settings!$C$7))*100)</f>
        <v/>
      </c>
      <c r="Z6579" s="8">
        <f>IF($D6579="","",V6579*Y6579/100)</f>
        <v/>
      </c>
      <c r="AA6579" s="8">
        <f>IF($D6579="","",V6579-Z6579)</f>
        <v/>
      </c>
      <c r="AB6579" s="8">
        <f>IF($D6579="","",AA6579-N6579)</f>
        <v/>
      </c>
      <c r="AF6579" s="8" t="n"/>
      <c r="AI6579" s="14" t="n"/>
      <c r="AK6579">
        <f>IF($D6579="","",IF(COUNTIF($D$2:$D6579,$D6579)=1,1,0))</f>
        <v/>
      </c>
      <c r="AL6579">
        <f>IF($AK6579=1,SUMPRODUCT(--($AO$2:$AO$7001&lt;$AO6579))+1,"")</f>
        <v/>
      </c>
      <c r="AM6579">
        <f>IF($D6579="","",IF(OR($R6579=TRUE(),$R6579="TRUE"),1,0))</f>
        <v/>
      </c>
      <c r="AN6579">
        <f>IF($D6579="","",IF($X6579="Yes",1,0))</f>
        <v/>
      </c>
      <c r="AO6579">
        <f>IF($AK6579=1,IFERROR(IF(VALUE($D6579)&lt;100000000,VALUE($D6579),1000000000),IFERROR(IF(VALUE(MID($D6579,2,20))&lt;100000000,VALUE(MID($D6579,2,20)),1000000000),1000000000))+ROW()/100000,"")</f>
        <v/>
      </c>
    </row>
    <row r="6580">
      <c r="F6580" s="14" t="n"/>
      <c r="N6580" s="8">
        <f>IF($D6580="","",M6580*V6580/100)</f>
        <v/>
      </c>
      <c r="O6580" s="8" t="n"/>
      <c r="U6580" s="8" t="n"/>
      <c r="V6580" s="8" t="n"/>
      <c r="Y6580">
        <f>IF($D6580="","",IF($AN6580=1,0,IF($AM6580=1,Settings!$C$6,Settings!$C$7))*100)</f>
        <v/>
      </c>
      <c r="Z6580" s="8">
        <f>IF($D6580="","",V6580*Y6580/100)</f>
        <v/>
      </c>
      <c r="AA6580" s="8">
        <f>IF($D6580="","",V6580-Z6580)</f>
        <v/>
      </c>
      <c r="AB6580" s="8">
        <f>IF($D6580="","",AA6580-N6580)</f>
        <v/>
      </c>
      <c r="AF6580" s="8" t="n"/>
      <c r="AI6580" s="14" t="n"/>
      <c r="AK6580">
        <f>IF($D6580="","",IF(COUNTIF($D$2:$D6580,$D6580)=1,1,0))</f>
        <v/>
      </c>
      <c r="AL6580">
        <f>IF($AK6580=1,SUMPRODUCT(--($AO$2:$AO$7001&lt;$AO6580))+1,"")</f>
        <v/>
      </c>
      <c r="AM6580">
        <f>IF($D6580="","",IF(OR($R6580=TRUE(),$R6580="TRUE"),1,0))</f>
        <v/>
      </c>
      <c r="AN6580">
        <f>IF($D6580="","",IF($X6580="Yes",1,0))</f>
        <v/>
      </c>
      <c r="AO6580">
        <f>IF($AK6580=1,IFERROR(IF(VALUE($D6580)&lt;100000000,VALUE($D6580),1000000000),IFERROR(IF(VALUE(MID($D6580,2,20))&lt;100000000,VALUE(MID($D6580,2,20)),1000000000),1000000000))+ROW()/100000,"")</f>
        <v/>
      </c>
    </row>
    <row r="6581">
      <c r="F6581" s="14" t="n"/>
      <c r="N6581" s="8">
        <f>IF($D6581="","",M6581*V6581/100)</f>
        <v/>
      </c>
      <c r="O6581" s="8" t="n"/>
      <c r="U6581" s="8" t="n"/>
      <c r="V6581" s="8" t="n"/>
      <c r="Y6581">
        <f>IF($D6581="","",IF($AN6581=1,0,IF($AM6581=1,Settings!$C$6,Settings!$C$7))*100)</f>
        <v/>
      </c>
      <c r="Z6581" s="8">
        <f>IF($D6581="","",V6581*Y6581/100)</f>
        <v/>
      </c>
      <c r="AA6581" s="8">
        <f>IF($D6581="","",V6581-Z6581)</f>
        <v/>
      </c>
      <c r="AB6581" s="8">
        <f>IF($D6581="","",AA6581-N6581)</f>
        <v/>
      </c>
      <c r="AF6581" s="8" t="n"/>
      <c r="AI6581" s="14" t="n"/>
      <c r="AK6581">
        <f>IF($D6581="","",IF(COUNTIF($D$2:$D6581,$D6581)=1,1,0))</f>
        <v/>
      </c>
      <c r="AL6581">
        <f>IF($AK6581=1,SUMPRODUCT(--($AO$2:$AO$7001&lt;$AO6581))+1,"")</f>
        <v/>
      </c>
      <c r="AM6581">
        <f>IF($D6581="","",IF(OR($R6581=TRUE(),$R6581="TRUE"),1,0))</f>
        <v/>
      </c>
      <c r="AN6581">
        <f>IF($D6581="","",IF($X6581="Yes",1,0))</f>
        <v/>
      </c>
      <c r="AO6581">
        <f>IF($AK6581=1,IFERROR(IF(VALUE($D6581)&lt;100000000,VALUE($D6581),1000000000),IFERROR(IF(VALUE(MID($D6581,2,20))&lt;100000000,VALUE(MID($D6581,2,20)),1000000000),1000000000))+ROW()/100000,"")</f>
        <v/>
      </c>
    </row>
    <row r="6582">
      <c r="F6582" s="14" t="n"/>
      <c r="N6582" s="8">
        <f>IF($D6582="","",M6582*V6582/100)</f>
        <v/>
      </c>
      <c r="O6582" s="8" t="n"/>
      <c r="U6582" s="8" t="n"/>
      <c r="V6582" s="8" t="n"/>
      <c r="Y6582">
        <f>IF($D6582="","",IF($AN6582=1,0,IF($AM6582=1,Settings!$C$6,Settings!$C$7))*100)</f>
        <v/>
      </c>
      <c r="Z6582" s="8">
        <f>IF($D6582="","",V6582*Y6582/100)</f>
        <v/>
      </c>
      <c r="AA6582" s="8">
        <f>IF($D6582="","",V6582-Z6582)</f>
        <v/>
      </c>
      <c r="AB6582" s="8">
        <f>IF($D6582="","",AA6582-N6582)</f>
        <v/>
      </c>
      <c r="AF6582" s="8" t="n"/>
      <c r="AI6582" s="14" t="n"/>
      <c r="AK6582">
        <f>IF($D6582="","",IF(COUNTIF($D$2:$D6582,$D6582)=1,1,0))</f>
        <v/>
      </c>
      <c r="AL6582">
        <f>IF($AK6582=1,SUMPRODUCT(--($AO$2:$AO$7001&lt;$AO6582))+1,"")</f>
        <v/>
      </c>
      <c r="AM6582">
        <f>IF($D6582="","",IF(OR($R6582=TRUE(),$R6582="TRUE"),1,0))</f>
        <v/>
      </c>
      <c r="AN6582">
        <f>IF($D6582="","",IF($X6582="Yes",1,0))</f>
        <v/>
      </c>
      <c r="AO6582">
        <f>IF($AK6582=1,IFERROR(IF(VALUE($D6582)&lt;100000000,VALUE($D6582),1000000000),IFERROR(IF(VALUE(MID($D6582,2,20))&lt;100000000,VALUE(MID($D6582,2,20)),1000000000),1000000000))+ROW()/100000,"")</f>
        <v/>
      </c>
    </row>
    <row r="6583">
      <c r="F6583" s="14" t="n"/>
      <c r="N6583" s="8">
        <f>IF($D6583="","",M6583*V6583/100)</f>
        <v/>
      </c>
      <c r="O6583" s="8" t="n"/>
      <c r="U6583" s="8" t="n"/>
      <c r="V6583" s="8" t="n"/>
      <c r="Y6583">
        <f>IF($D6583="","",IF($AN6583=1,0,IF($AM6583=1,Settings!$C$6,Settings!$C$7))*100)</f>
        <v/>
      </c>
      <c r="Z6583" s="8">
        <f>IF($D6583="","",V6583*Y6583/100)</f>
        <v/>
      </c>
      <c r="AA6583" s="8">
        <f>IF($D6583="","",V6583-Z6583)</f>
        <v/>
      </c>
      <c r="AB6583" s="8">
        <f>IF($D6583="","",AA6583-N6583)</f>
        <v/>
      </c>
      <c r="AF6583" s="8" t="n"/>
      <c r="AI6583" s="14" t="n"/>
      <c r="AK6583">
        <f>IF($D6583="","",IF(COUNTIF($D$2:$D6583,$D6583)=1,1,0))</f>
        <v/>
      </c>
      <c r="AL6583">
        <f>IF($AK6583=1,SUMPRODUCT(--($AO$2:$AO$7001&lt;$AO6583))+1,"")</f>
        <v/>
      </c>
      <c r="AM6583">
        <f>IF($D6583="","",IF(OR($R6583=TRUE(),$R6583="TRUE"),1,0))</f>
        <v/>
      </c>
      <c r="AN6583">
        <f>IF($D6583="","",IF($X6583="Yes",1,0))</f>
        <v/>
      </c>
      <c r="AO6583">
        <f>IF($AK6583=1,IFERROR(IF(VALUE($D6583)&lt;100000000,VALUE($D6583),1000000000),IFERROR(IF(VALUE(MID($D6583,2,20))&lt;100000000,VALUE(MID($D6583,2,20)),1000000000),1000000000))+ROW()/100000,"")</f>
        <v/>
      </c>
    </row>
    <row r="6584">
      <c r="F6584" s="14" t="n"/>
      <c r="N6584" s="8">
        <f>IF($D6584="","",M6584*V6584/100)</f>
        <v/>
      </c>
      <c r="O6584" s="8" t="n"/>
      <c r="U6584" s="8" t="n"/>
      <c r="V6584" s="8" t="n"/>
      <c r="Y6584">
        <f>IF($D6584="","",IF($AN6584=1,0,IF($AM6584=1,Settings!$C$6,Settings!$C$7))*100)</f>
        <v/>
      </c>
      <c r="Z6584" s="8">
        <f>IF($D6584="","",V6584*Y6584/100)</f>
        <v/>
      </c>
      <c r="AA6584" s="8">
        <f>IF($D6584="","",V6584-Z6584)</f>
        <v/>
      </c>
      <c r="AB6584" s="8">
        <f>IF($D6584="","",AA6584-N6584)</f>
        <v/>
      </c>
      <c r="AF6584" s="8" t="n"/>
      <c r="AI6584" s="14" t="n"/>
      <c r="AK6584">
        <f>IF($D6584="","",IF(COUNTIF($D$2:$D6584,$D6584)=1,1,0))</f>
        <v/>
      </c>
      <c r="AL6584">
        <f>IF($AK6584=1,SUMPRODUCT(--($AO$2:$AO$7001&lt;$AO6584))+1,"")</f>
        <v/>
      </c>
      <c r="AM6584">
        <f>IF($D6584="","",IF(OR($R6584=TRUE(),$R6584="TRUE"),1,0))</f>
        <v/>
      </c>
      <c r="AN6584">
        <f>IF($D6584="","",IF($X6584="Yes",1,0))</f>
        <v/>
      </c>
      <c r="AO6584">
        <f>IF($AK6584=1,IFERROR(IF(VALUE($D6584)&lt;100000000,VALUE($D6584),1000000000),IFERROR(IF(VALUE(MID($D6584,2,20))&lt;100000000,VALUE(MID($D6584,2,20)),1000000000),1000000000))+ROW()/100000,"")</f>
        <v/>
      </c>
    </row>
    <row r="6585">
      <c r="F6585" s="14" t="n"/>
      <c r="N6585" s="8">
        <f>IF($D6585="","",M6585*V6585/100)</f>
        <v/>
      </c>
      <c r="O6585" s="8" t="n"/>
      <c r="U6585" s="8" t="n"/>
      <c r="V6585" s="8" t="n"/>
      <c r="Y6585">
        <f>IF($D6585="","",IF($AN6585=1,0,IF($AM6585=1,Settings!$C$6,Settings!$C$7))*100)</f>
        <v/>
      </c>
      <c r="Z6585" s="8">
        <f>IF($D6585="","",V6585*Y6585/100)</f>
        <v/>
      </c>
      <c r="AA6585" s="8">
        <f>IF($D6585="","",V6585-Z6585)</f>
        <v/>
      </c>
      <c r="AB6585" s="8">
        <f>IF($D6585="","",AA6585-N6585)</f>
        <v/>
      </c>
      <c r="AF6585" s="8" t="n"/>
      <c r="AI6585" s="14" t="n"/>
      <c r="AK6585">
        <f>IF($D6585="","",IF(COUNTIF($D$2:$D6585,$D6585)=1,1,0))</f>
        <v/>
      </c>
      <c r="AL6585">
        <f>IF($AK6585=1,SUMPRODUCT(--($AO$2:$AO$7001&lt;$AO6585))+1,"")</f>
        <v/>
      </c>
      <c r="AM6585">
        <f>IF($D6585="","",IF(OR($R6585=TRUE(),$R6585="TRUE"),1,0))</f>
        <v/>
      </c>
      <c r="AN6585">
        <f>IF($D6585="","",IF($X6585="Yes",1,0))</f>
        <v/>
      </c>
      <c r="AO6585">
        <f>IF($AK6585=1,IFERROR(IF(VALUE($D6585)&lt;100000000,VALUE($D6585),1000000000),IFERROR(IF(VALUE(MID($D6585,2,20))&lt;100000000,VALUE(MID($D6585,2,20)),1000000000),1000000000))+ROW()/100000,"")</f>
        <v/>
      </c>
    </row>
    <row r="6586">
      <c r="F6586" s="14" t="n"/>
      <c r="N6586" s="8">
        <f>IF($D6586="","",M6586*V6586/100)</f>
        <v/>
      </c>
      <c r="O6586" s="8" t="n"/>
      <c r="U6586" s="8" t="n"/>
      <c r="V6586" s="8" t="n"/>
      <c r="Y6586">
        <f>IF($D6586="","",IF($AN6586=1,0,IF($AM6586=1,Settings!$C$6,Settings!$C$7))*100)</f>
        <v/>
      </c>
      <c r="Z6586" s="8">
        <f>IF($D6586="","",V6586*Y6586/100)</f>
        <v/>
      </c>
      <c r="AA6586" s="8">
        <f>IF($D6586="","",V6586-Z6586)</f>
        <v/>
      </c>
      <c r="AB6586" s="8">
        <f>IF($D6586="","",AA6586-N6586)</f>
        <v/>
      </c>
      <c r="AF6586" s="8" t="n"/>
      <c r="AI6586" s="14" t="n"/>
      <c r="AK6586">
        <f>IF($D6586="","",IF(COUNTIF($D$2:$D6586,$D6586)=1,1,0))</f>
        <v/>
      </c>
      <c r="AL6586">
        <f>IF($AK6586=1,SUMPRODUCT(--($AO$2:$AO$7001&lt;$AO6586))+1,"")</f>
        <v/>
      </c>
      <c r="AM6586">
        <f>IF($D6586="","",IF(OR($R6586=TRUE(),$R6586="TRUE"),1,0))</f>
        <v/>
      </c>
      <c r="AN6586">
        <f>IF($D6586="","",IF($X6586="Yes",1,0))</f>
        <v/>
      </c>
      <c r="AO6586">
        <f>IF($AK6586=1,IFERROR(IF(VALUE($D6586)&lt;100000000,VALUE($D6586),1000000000),IFERROR(IF(VALUE(MID($D6586,2,20))&lt;100000000,VALUE(MID($D6586,2,20)),1000000000),1000000000))+ROW()/100000,"")</f>
        <v/>
      </c>
    </row>
    <row r="6587">
      <c r="F6587" s="14" t="n"/>
      <c r="N6587" s="8">
        <f>IF($D6587="","",M6587*V6587/100)</f>
        <v/>
      </c>
      <c r="O6587" s="8" t="n"/>
      <c r="U6587" s="8" t="n"/>
      <c r="V6587" s="8" t="n"/>
      <c r="Y6587">
        <f>IF($D6587="","",IF($AN6587=1,0,IF($AM6587=1,Settings!$C$6,Settings!$C$7))*100)</f>
        <v/>
      </c>
      <c r="Z6587" s="8">
        <f>IF($D6587="","",V6587*Y6587/100)</f>
        <v/>
      </c>
      <c r="AA6587" s="8">
        <f>IF($D6587="","",V6587-Z6587)</f>
        <v/>
      </c>
      <c r="AB6587" s="8">
        <f>IF($D6587="","",AA6587-N6587)</f>
        <v/>
      </c>
      <c r="AF6587" s="8" t="n"/>
      <c r="AI6587" s="14" t="n"/>
      <c r="AK6587">
        <f>IF($D6587="","",IF(COUNTIF($D$2:$D6587,$D6587)=1,1,0))</f>
        <v/>
      </c>
      <c r="AL6587">
        <f>IF($AK6587=1,SUMPRODUCT(--($AO$2:$AO$7001&lt;$AO6587))+1,"")</f>
        <v/>
      </c>
      <c r="AM6587">
        <f>IF($D6587="","",IF(OR($R6587=TRUE(),$R6587="TRUE"),1,0))</f>
        <v/>
      </c>
      <c r="AN6587">
        <f>IF($D6587="","",IF($X6587="Yes",1,0))</f>
        <v/>
      </c>
      <c r="AO6587">
        <f>IF($AK6587=1,IFERROR(IF(VALUE($D6587)&lt;100000000,VALUE($D6587),1000000000),IFERROR(IF(VALUE(MID($D6587,2,20))&lt;100000000,VALUE(MID($D6587,2,20)),1000000000),1000000000))+ROW()/100000,"")</f>
        <v/>
      </c>
    </row>
    <row r="6588">
      <c r="F6588" s="14" t="n"/>
      <c r="N6588" s="8">
        <f>IF($D6588="","",M6588*V6588/100)</f>
        <v/>
      </c>
      <c r="O6588" s="8" t="n"/>
      <c r="U6588" s="8" t="n"/>
      <c r="V6588" s="8" t="n"/>
      <c r="Y6588">
        <f>IF($D6588="","",IF($AN6588=1,0,IF($AM6588=1,Settings!$C$6,Settings!$C$7))*100)</f>
        <v/>
      </c>
      <c r="Z6588" s="8">
        <f>IF($D6588="","",V6588*Y6588/100)</f>
        <v/>
      </c>
      <c r="AA6588" s="8">
        <f>IF($D6588="","",V6588-Z6588)</f>
        <v/>
      </c>
      <c r="AB6588" s="8">
        <f>IF($D6588="","",AA6588-N6588)</f>
        <v/>
      </c>
      <c r="AF6588" s="8" t="n"/>
      <c r="AI6588" s="14" t="n"/>
      <c r="AK6588">
        <f>IF($D6588="","",IF(COUNTIF($D$2:$D6588,$D6588)=1,1,0))</f>
        <v/>
      </c>
      <c r="AL6588">
        <f>IF($AK6588=1,SUMPRODUCT(--($AO$2:$AO$7001&lt;$AO6588))+1,"")</f>
        <v/>
      </c>
      <c r="AM6588">
        <f>IF($D6588="","",IF(OR($R6588=TRUE(),$R6588="TRUE"),1,0))</f>
        <v/>
      </c>
      <c r="AN6588">
        <f>IF($D6588="","",IF($X6588="Yes",1,0))</f>
        <v/>
      </c>
      <c r="AO6588">
        <f>IF($AK6588=1,IFERROR(IF(VALUE($D6588)&lt;100000000,VALUE($D6588),1000000000),IFERROR(IF(VALUE(MID($D6588,2,20))&lt;100000000,VALUE(MID($D6588,2,20)),1000000000),1000000000))+ROW()/100000,"")</f>
        <v/>
      </c>
    </row>
    <row r="6589">
      <c r="F6589" s="14" t="n"/>
      <c r="N6589" s="8">
        <f>IF($D6589="","",M6589*V6589/100)</f>
        <v/>
      </c>
      <c r="O6589" s="8" t="n"/>
      <c r="U6589" s="8" t="n"/>
      <c r="V6589" s="8" t="n"/>
      <c r="Y6589">
        <f>IF($D6589="","",IF($AN6589=1,0,IF($AM6589=1,Settings!$C$6,Settings!$C$7))*100)</f>
        <v/>
      </c>
      <c r="Z6589" s="8">
        <f>IF($D6589="","",V6589*Y6589/100)</f>
        <v/>
      </c>
      <c r="AA6589" s="8">
        <f>IF($D6589="","",V6589-Z6589)</f>
        <v/>
      </c>
      <c r="AB6589" s="8">
        <f>IF($D6589="","",AA6589-N6589)</f>
        <v/>
      </c>
      <c r="AF6589" s="8" t="n"/>
      <c r="AI6589" s="14" t="n"/>
      <c r="AK6589">
        <f>IF($D6589="","",IF(COUNTIF($D$2:$D6589,$D6589)=1,1,0))</f>
        <v/>
      </c>
      <c r="AL6589">
        <f>IF($AK6589=1,SUMPRODUCT(--($AO$2:$AO$7001&lt;$AO6589))+1,"")</f>
        <v/>
      </c>
      <c r="AM6589">
        <f>IF($D6589="","",IF(OR($R6589=TRUE(),$R6589="TRUE"),1,0))</f>
        <v/>
      </c>
      <c r="AN6589">
        <f>IF($D6589="","",IF($X6589="Yes",1,0))</f>
        <v/>
      </c>
      <c r="AO6589">
        <f>IF($AK6589=1,IFERROR(IF(VALUE($D6589)&lt;100000000,VALUE($D6589),1000000000),IFERROR(IF(VALUE(MID($D6589,2,20))&lt;100000000,VALUE(MID($D6589,2,20)),1000000000),1000000000))+ROW()/100000,"")</f>
        <v/>
      </c>
    </row>
    <row r="6590">
      <c r="F6590" s="14" t="n"/>
      <c r="N6590" s="8">
        <f>IF($D6590="","",M6590*V6590/100)</f>
        <v/>
      </c>
      <c r="O6590" s="8" t="n"/>
      <c r="U6590" s="8" t="n"/>
      <c r="V6590" s="8" t="n"/>
      <c r="Y6590">
        <f>IF($D6590="","",IF($AN6590=1,0,IF($AM6590=1,Settings!$C$6,Settings!$C$7))*100)</f>
        <v/>
      </c>
      <c r="Z6590" s="8">
        <f>IF($D6590="","",V6590*Y6590/100)</f>
        <v/>
      </c>
      <c r="AA6590" s="8">
        <f>IF($D6590="","",V6590-Z6590)</f>
        <v/>
      </c>
      <c r="AB6590" s="8">
        <f>IF($D6590="","",AA6590-N6590)</f>
        <v/>
      </c>
      <c r="AF6590" s="8" t="n"/>
      <c r="AI6590" s="14" t="n"/>
      <c r="AK6590">
        <f>IF($D6590="","",IF(COUNTIF($D$2:$D6590,$D6590)=1,1,0))</f>
        <v/>
      </c>
      <c r="AL6590">
        <f>IF($AK6590=1,SUMPRODUCT(--($AO$2:$AO$7001&lt;$AO6590))+1,"")</f>
        <v/>
      </c>
      <c r="AM6590">
        <f>IF($D6590="","",IF(OR($R6590=TRUE(),$R6590="TRUE"),1,0))</f>
        <v/>
      </c>
      <c r="AN6590">
        <f>IF($D6590="","",IF($X6590="Yes",1,0))</f>
        <v/>
      </c>
      <c r="AO6590">
        <f>IF($AK6590=1,IFERROR(IF(VALUE($D6590)&lt;100000000,VALUE($D6590),1000000000),IFERROR(IF(VALUE(MID($D6590,2,20))&lt;100000000,VALUE(MID($D6590,2,20)),1000000000),1000000000))+ROW()/100000,"")</f>
        <v/>
      </c>
    </row>
    <row r="6591">
      <c r="F6591" s="14" t="n"/>
      <c r="N6591" s="8">
        <f>IF($D6591="","",M6591*V6591/100)</f>
        <v/>
      </c>
      <c r="O6591" s="8" t="n"/>
      <c r="U6591" s="8" t="n"/>
      <c r="V6591" s="8" t="n"/>
      <c r="Y6591">
        <f>IF($D6591="","",IF($AN6591=1,0,IF($AM6591=1,Settings!$C$6,Settings!$C$7))*100)</f>
        <v/>
      </c>
      <c r="Z6591" s="8">
        <f>IF($D6591="","",V6591*Y6591/100)</f>
        <v/>
      </c>
      <c r="AA6591" s="8">
        <f>IF($D6591="","",V6591-Z6591)</f>
        <v/>
      </c>
      <c r="AB6591" s="8">
        <f>IF($D6591="","",AA6591-N6591)</f>
        <v/>
      </c>
      <c r="AF6591" s="8" t="n"/>
      <c r="AI6591" s="14" t="n"/>
      <c r="AK6591">
        <f>IF($D6591="","",IF(COUNTIF($D$2:$D6591,$D6591)=1,1,0))</f>
        <v/>
      </c>
      <c r="AL6591">
        <f>IF($AK6591=1,SUMPRODUCT(--($AO$2:$AO$7001&lt;$AO6591))+1,"")</f>
        <v/>
      </c>
      <c r="AM6591">
        <f>IF($D6591="","",IF(OR($R6591=TRUE(),$R6591="TRUE"),1,0))</f>
        <v/>
      </c>
      <c r="AN6591">
        <f>IF($D6591="","",IF($X6591="Yes",1,0))</f>
        <v/>
      </c>
      <c r="AO6591">
        <f>IF($AK6591=1,IFERROR(IF(VALUE($D6591)&lt;100000000,VALUE($D6591),1000000000),IFERROR(IF(VALUE(MID($D6591,2,20))&lt;100000000,VALUE(MID($D6591,2,20)),1000000000),1000000000))+ROW()/100000,"")</f>
        <v/>
      </c>
    </row>
    <row r="6592">
      <c r="F6592" s="14" t="n"/>
      <c r="N6592" s="8">
        <f>IF($D6592="","",M6592*V6592/100)</f>
        <v/>
      </c>
      <c r="O6592" s="8" t="n"/>
      <c r="U6592" s="8" t="n"/>
      <c r="V6592" s="8" t="n"/>
      <c r="Y6592">
        <f>IF($D6592="","",IF($AN6592=1,0,IF($AM6592=1,Settings!$C$6,Settings!$C$7))*100)</f>
        <v/>
      </c>
      <c r="Z6592" s="8">
        <f>IF($D6592="","",V6592*Y6592/100)</f>
        <v/>
      </c>
      <c r="AA6592" s="8">
        <f>IF($D6592="","",V6592-Z6592)</f>
        <v/>
      </c>
      <c r="AB6592" s="8">
        <f>IF($D6592="","",AA6592-N6592)</f>
        <v/>
      </c>
      <c r="AF6592" s="8" t="n"/>
      <c r="AI6592" s="14" t="n"/>
      <c r="AK6592">
        <f>IF($D6592="","",IF(COUNTIF($D$2:$D6592,$D6592)=1,1,0))</f>
        <v/>
      </c>
      <c r="AL6592">
        <f>IF($AK6592=1,SUMPRODUCT(--($AO$2:$AO$7001&lt;$AO6592))+1,"")</f>
        <v/>
      </c>
      <c r="AM6592">
        <f>IF($D6592="","",IF(OR($R6592=TRUE(),$R6592="TRUE"),1,0))</f>
        <v/>
      </c>
      <c r="AN6592">
        <f>IF($D6592="","",IF($X6592="Yes",1,0))</f>
        <v/>
      </c>
      <c r="AO6592">
        <f>IF($AK6592=1,IFERROR(IF(VALUE($D6592)&lt;100000000,VALUE($D6592),1000000000),IFERROR(IF(VALUE(MID($D6592,2,20))&lt;100000000,VALUE(MID($D6592,2,20)),1000000000),1000000000))+ROW()/100000,"")</f>
        <v/>
      </c>
    </row>
    <row r="6593">
      <c r="F6593" s="14" t="n"/>
      <c r="N6593" s="8">
        <f>IF($D6593="","",M6593*V6593/100)</f>
        <v/>
      </c>
      <c r="O6593" s="8" t="n"/>
      <c r="U6593" s="8" t="n"/>
      <c r="V6593" s="8" t="n"/>
      <c r="Y6593">
        <f>IF($D6593="","",IF($AN6593=1,0,IF($AM6593=1,Settings!$C$6,Settings!$C$7))*100)</f>
        <v/>
      </c>
      <c r="Z6593" s="8">
        <f>IF($D6593="","",V6593*Y6593/100)</f>
        <v/>
      </c>
      <c r="AA6593" s="8">
        <f>IF($D6593="","",V6593-Z6593)</f>
        <v/>
      </c>
      <c r="AB6593" s="8">
        <f>IF($D6593="","",AA6593-N6593)</f>
        <v/>
      </c>
      <c r="AF6593" s="8" t="n"/>
      <c r="AI6593" s="14" t="n"/>
      <c r="AK6593">
        <f>IF($D6593="","",IF(COUNTIF($D$2:$D6593,$D6593)=1,1,0))</f>
        <v/>
      </c>
      <c r="AL6593">
        <f>IF($AK6593=1,SUMPRODUCT(--($AO$2:$AO$7001&lt;$AO6593))+1,"")</f>
        <v/>
      </c>
      <c r="AM6593">
        <f>IF($D6593="","",IF(OR($R6593=TRUE(),$R6593="TRUE"),1,0))</f>
        <v/>
      </c>
      <c r="AN6593">
        <f>IF($D6593="","",IF($X6593="Yes",1,0))</f>
        <v/>
      </c>
      <c r="AO6593">
        <f>IF($AK6593=1,IFERROR(IF(VALUE($D6593)&lt;100000000,VALUE($D6593),1000000000),IFERROR(IF(VALUE(MID($D6593,2,20))&lt;100000000,VALUE(MID($D6593,2,20)),1000000000),1000000000))+ROW()/100000,"")</f>
        <v/>
      </c>
    </row>
    <row r="6594">
      <c r="F6594" s="14" t="n"/>
      <c r="N6594" s="8">
        <f>IF($D6594="","",M6594*V6594/100)</f>
        <v/>
      </c>
      <c r="O6594" s="8" t="n"/>
      <c r="U6594" s="8" t="n"/>
      <c r="V6594" s="8" t="n"/>
      <c r="Y6594">
        <f>IF($D6594="","",IF($AN6594=1,0,IF($AM6594=1,Settings!$C$6,Settings!$C$7))*100)</f>
        <v/>
      </c>
      <c r="Z6594" s="8">
        <f>IF($D6594="","",V6594*Y6594/100)</f>
        <v/>
      </c>
      <c r="AA6594" s="8">
        <f>IF($D6594="","",V6594-Z6594)</f>
        <v/>
      </c>
      <c r="AB6594" s="8">
        <f>IF($D6594="","",AA6594-N6594)</f>
        <v/>
      </c>
      <c r="AF6594" s="8" t="n"/>
      <c r="AI6594" s="14" t="n"/>
      <c r="AK6594">
        <f>IF($D6594="","",IF(COUNTIF($D$2:$D6594,$D6594)=1,1,0))</f>
        <v/>
      </c>
      <c r="AL6594">
        <f>IF($AK6594=1,SUMPRODUCT(--($AO$2:$AO$7001&lt;$AO6594))+1,"")</f>
        <v/>
      </c>
      <c r="AM6594">
        <f>IF($D6594="","",IF(OR($R6594=TRUE(),$R6594="TRUE"),1,0))</f>
        <v/>
      </c>
      <c r="AN6594">
        <f>IF($D6594="","",IF($X6594="Yes",1,0))</f>
        <v/>
      </c>
      <c r="AO6594">
        <f>IF($AK6594=1,IFERROR(IF(VALUE($D6594)&lt;100000000,VALUE($D6594),1000000000),IFERROR(IF(VALUE(MID($D6594,2,20))&lt;100000000,VALUE(MID($D6594,2,20)),1000000000),1000000000))+ROW()/100000,"")</f>
        <v/>
      </c>
    </row>
    <row r="6595">
      <c r="F6595" s="14" t="n"/>
      <c r="N6595" s="8">
        <f>IF($D6595="","",M6595*V6595/100)</f>
        <v/>
      </c>
      <c r="O6595" s="8" t="n"/>
      <c r="U6595" s="8" t="n"/>
      <c r="V6595" s="8" t="n"/>
      <c r="Y6595">
        <f>IF($D6595="","",IF($AN6595=1,0,IF($AM6595=1,Settings!$C$6,Settings!$C$7))*100)</f>
        <v/>
      </c>
      <c r="Z6595" s="8">
        <f>IF($D6595="","",V6595*Y6595/100)</f>
        <v/>
      </c>
      <c r="AA6595" s="8">
        <f>IF($D6595="","",V6595-Z6595)</f>
        <v/>
      </c>
      <c r="AB6595" s="8">
        <f>IF($D6595="","",AA6595-N6595)</f>
        <v/>
      </c>
      <c r="AF6595" s="8" t="n"/>
      <c r="AI6595" s="14" t="n"/>
      <c r="AK6595">
        <f>IF($D6595="","",IF(COUNTIF($D$2:$D6595,$D6595)=1,1,0))</f>
        <v/>
      </c>
      <c r="AL6595">
        <f>IF($AK6595=1,SUMPRODUCT(--($AO$2:$AO$7001&lt;$AO6595))+1,"")</f>
        <v/>
      </c>
      <c r="AM6595">
        <f>IF($D6595="","",IF(OR($R6595=TRUE(),$R6595="TRUE"),1,0))</f>
        <v/>
      </c>
      <c r="AN6595">
        <f>IF($D6595="","",IF($X6595="Yes",1,0))</f>
        <v/>
      </c>
      <c r="AO6595">
        <f>IF($AK6595=1,IFERROR(IF(VALUE($D6595)&lt;100000000,VALUE($D6595),1000000000),IFERROR(IF(VALUE(MID($D6595,2,20))&lt;100000000,VALUE(MID($D6595,2,20)),1000000000),1000000000))+ROW()/100000,"")</f>
        <v/>
      </c>
    </row>
    <row r="6596">
      <c r="F6596" s="14" t="n"/>
      <c r="N6596" s="8">
        <f>IF($D6596="","",M6596*V6596/100)</f>
        <v/>
      </c>
      <c r="O6596" s="8" t="n"/>
      <c r="U6596" s="8" t="n"/>
      <c r="V6596" s="8" t="n"/>
      <c r="Y6596">
        <f>IF($D6596="","",IF($AN6596=1,0,IF($AM6596=1,Settings!$C$6,Settings!$C$7))*100)</f>
        <v/>
      </c>
      <c r="Z6596" s="8">
        <f>IF($D6596="","",V6596*Y6596/100)</f>
        <v/>
      </c>
      <c r="AA6596" s="8">
        <f>IF($D6596="","",V6596-Z6596)</f>
        <v/>
      </c>
      <c r="AB6596" s="8">
        <f>IF($D6596="","",AA6596-N6596)</f>
        <v/>
      </c>
      <c r="AF6596" s="8" t="n"/>
      <c r="AI6596" s="14" t="n"/>
      <c r="AK6596">
        <f>IF($D6596="","",IF(COUNTIF($D$2:$D6596,$D6596)=1,1,0))</f>
        <v/>
      </c>
      <c r="AL6596">
        <f>IF($AK6596=1,SUMPRODUCT(--($AO$2:$AO$7001&lt;$AO6596))+1,"")</f>
        <v/>
      </c>
      <c r="AM6596">
        <f>IF($D6596="","",IF(OR($R6596=TRUE(),$R6596="TRUE"),1,0))</f>
        <v/>
      </c>
      <c r="AN6596">
        <f>IF($D6596="","",IF($X6596="Yes",1,0))</f>
        <v/>
      </c>
      <c r="AO6596">
        <f>IF($AK6596=1,IFERROR(IF(VALUE($D6596)&lt;100000000,VALUE($D6596),1000000000),IFERROR(IF(VALUE(MID($D6596,2,20))&lt;100000000,VALUE(MID($D6596,2,20)),1000000000),1000000000))+ROW()/100000,"")</f>
        <v/>
      </c>
    </row>
    <row r="6597">
      <c r="F6597" s="14" t="n"/>
      <c r="N6597" s="8">
        <f>IF($D6597="","",M6597*V6597/100)</f>
        <v/>
      </c>
      <c r="O6597" s="8" t="n"/>
      <c r="U6597" s="8" t="n"/>
      <c r="V6597" s="8" t="n"/>
      <c r="Y6597">
        <f>IF($D6597="","",IF($AN6597=1,0,IF($AM6597=1,Settings!$C$6,Settings!$C$7))*100)</f>
        <v/>
      </c>
      <c r="Z6597" s="8">
        <f>IF($D6597="","",V6597*Y6597/100)</f>
        <v/>
      </c>
      <c r="AA6597" s="8">
        <f>IF($D6597="","",V6597-Z6597)</f>
        <v/>
      </c>
      <c r="AB6597" s="8">
        <f>IF($D6597="","",AA6597-N6597)</f>
        <v/>
      </c>
      <c r="AF6597" s="8" t="n"/>
      <c r="AI6597" s="14" t="n"/>
      <c r="AK6597">
        <f>IF($D6597="","",IF(COUNTIF($D$2:$D6597,$D6597)=1,1,0))</f>
        <v/>
      </c>
      <c r="AL6597">
        <f>IF($AK6597=1,SUMPRODUCT(--($AO$2:$AO$7001&lt;$AO6597))+1,"")</f>
        <v/>
      </c>
      <c r="AM6597">
        <f>IF($D6597="","",IF(OR($R6597=TRUE(),$R6597="TRUE"),1,0))</f>
        <v/>
      </c>
      <c r="AN6597">
        <f>IF($D6597="","",IF($X6597="Yes",1,0))</f>
        <v/>
      </c>
      <c r="AO6597">
        <f>IF($AK6597=1,IFERROR(IF(VALUE($D6597)&lt;100000000,VALUE($D6597),1000000000),IFERROR(IF(VALUE(MID($D6597,2,20))&lt;100000000,VALUE(MID($D6597,2,20)),1000000000),1000000000))+ROW()/100000,"")</f>
        <v/>
      </c>
    </row>
    <row r="6598">
      <c r="F6598" s="14" t="n"/>
      <c r="N6598" s="8">
        <f>IF($D6598="","",M6598*V6598/100)</f>
        <v/>
      </c>
      <c r="O6598" s="8" t="n"/>
      <c r="U6598" s="8" t="n"/>
      <c r="V6598" s="8" t="n"/>
      <c r="Y6598">
        <f>IF($D6598="","",IF($AN6598=1,0,IF($AM6598=1,Settings!$C$6,Settings!$C$7))*100)</f>
        <v/>
      </c>
      <c r="Z6598" s="8">
        <f>IF($D6598="","",V6598*Y6598/100)</f>
        <v/>
      </c>
      <c r="AA6598" s="8">
        <f>IF($D6598="","",V6598-Z6598)</f>
        <v/>
      </c>
      <c r="AB6598" s="8">
        <f>IF($D6598="","",AA6598-N6598)</f>
        <v/>
      </c>
      <c r="AF6598" s="8" t="n"/>
      <c r="AI6598" s="14" t="n"/>
      <c r="AK6598">
        <f>IF($D6598="","",IF(COUNTIF($D$2:$D6598,$D6598)=1,1,0))</f>
        <v/>
      </c>
      <c r="AL6598">
        <f>IF($AK6598=1,SUMPRODUCT(--($AO$2:$AO$7001&lt;$AO6598))+1,"")</f>
        <v/>
      </c>
      <c r="AM6598">
        <f>IF($D6598="","",IF(OR($R6598=TRUE(),$R6598="TRUE"),1,0))</f>
        <v/>
      </c>
      <c r="AN6598">
        <f>IF($D6598="","",IF($X6598="Yes",1,0))</f>
        <v/>
      </c>
      <c r="AO6598">
        <f>IF($AK6598=1,IFERROR(IF(VALUE($D6598)&lt;100000000,VALUE($D6598),1000000000),IFERROR(IF(VALUE(MID($D6598,2,20))&lt;100000000,VALUE(MID($D6598,2,20)),1000000000),1000000000))+ROW()/100000,"")</f>
        <v/>
      </c>
    </row>
    <row r="6599">
      <c r="F6599" s="14" t="n"/>
      <c r="N6599" s="8">
        <f>IF($D6599="","",M6599*V6599/100)</f>
        <v/>
      </c>
      <c r="O6599" s="8" t="n"/>
      <c r="U6599" s="8" t="n"/>
      <c r="V6599" s="8" t="n"/>
      <c r="Y6599">
        <f>IF($D6599="","",IF($AN6599=1,0,IF($AM6599=1,Settings!$C$6,Settings!$C$7))*100)</f>
        <v/>
      </c>
      <c r="Z6599" s="8">
        <f>IF($D6599="","",V6599*Y6599/100)</f>
        <v/>
      </c>
      <c r="AA6599" s="8">
        <f>IF($D6599="","",V6599-Z6599)</f>
        <v/>
      </c>
      <c r="AB6599" s="8">
        <f>IF($D6599="","",AA6599-N6599)</f>
        <v/>
      </c>
      <c r="AF6599" s="8" t="n"/>
      <c r="AI6599" s="14" t="n"/>
      <c r="AK6599">
        <f>IF($D6599="","",IF(COUNTIF($D$2:$D6599,$D6599)=1,1,0))</f>
        <v/>
      </c>
      <c r="AL6599">
        <f>IF($AK6599=1,SUMPRODUCT(--($AO$2:$AO$7001&lt;$AO6599))+1,"")</f>
        <v/>
      </c>
      <c r="AM6599">
        <f>IF($D6599="","",IF(OR($R6599=TRUE(),$R6599="TRUE"),1,0))</f>
        <v/>
      </c>
      <c r="AN6599">
        <f>IF($D6599="","",IF($X6599="Yes",1,0))</f>
        <v/>
      </c>
      <c r="AO6599">
        <f>IF($AK6599=1,IFERROR(IF(VALUE($D6599)&lt;100000000,VALUE($D6599),1000000000),IFERROR(IF(VALUE(MID($D6599,2,20))&lt;100000000,VALUE(MID($D6599,2,20)),1000000000),1000000000))+ROW()/100000,"")</f>
        <v/>
      </c>
    </row>
    <row r="6600">
      <c r="F6600" s="14" t="n"/>
      <c r="N6600" s="8">
        <f>IF($D6600="","",M6600*V6600/100)</f>
        <v/>
      </c>
      <c r="O6600" s="8" t="n"/>
      <c r="U6600" s="8" t="n"/>
      <c r="V6600" s="8" t="n"/>
      <c r="Y6600">
        <f>IF($D6600="","",IF($AN6600=1,0,IF($AM6600=1,Settings!$C$6,Settings!$C$7))*100)</f>
        <v/>
      </c>
      <c r="Z6600" s="8">
        <f>IF($D6600="","",V6600*Y6600/100)</f>
        <v/>
      </c>
      <c r="AA6600" s="8">
        <f>IF($D6600="","",V6600-Z6600)</f>
        <v/>
      </c>
      <c r="AB6600" s="8">
        <f>IF($D6600="","",AA6600-N6600)</f>
        <v/>
      </c>
      <c r="AF6600" s="8" t="n"/>
      <c r="AI6600" s="14" t="n"/>
      <c r="AK6600">
        <f>IF($D6600="","",IF(COUNTIF($D$2:$D6600,$D6600)=1,1,0))</f>
        <v/>
      </c>
      <c r="AL6600">
        <f>IF($AK6600=1,SUMPRODUCT(--($AO$2:$AO$7001&lt;$AO6600))+1,"")</f>
        <v/>
      </c>
      <c r="AM6600">
        <f>IF($D6600="","",IF(OR($R6600=TRUE(),$R6600="TRUE"),1,0))</f>
        <v/>
      </c>
      <c r="AN6600">
        <f>IF($D6600="","",IF($X6600="Yes",1,0))</f>
        <v/>
      </c>
      <c r="AO6600">
        <f>IF($AK6600=1,IFERROR(IF(VALUE($D6600)&lt;100000000,VALUE($D6600),1000000000),IFERROR(IF(VALUE(MID($D6600,2,20))&lt;100000000,VALUE(MID($D6600,2,20)),1000000000),1000000000))+ROW()/100000,"")</f>
        <v/>
      </c>
    </row>
    <row r="6601">
      <c r="F6601" s="14" t="n"/>
      <c r="N6601" s="8">
        <f>IF($D6601="","",M6601*V6601/100)</f>
        <v/>
      </c>
      <c r="O6601" s="8" t="n"/>
      <c r="U6601" s="8" t="n"/>
      <c r="V6601" s="8" t="n"/>
      <c r="Y6601">
        <f>IF($D6601="","",IF($AN6601=1,0,IF($AM6601=1,Settings!$C$6,Settings!$C$7))*100)</f>
        <v/>
      </c>
      <c r="Z6601" s="8">
        <f>IF($D6601="","",V6601*Y6601/100)</f>
        <v/>
      </c>
      <c r="AA6601" s="8">
        <f>IF($D6601="","",V6601-Z6601)</f>
        <v/>
      </c>
      <c r="AB6601" s="8">
        <f>IF($D6601="","",AA6601-N6601)</f>
        <v/>
      </c>
      <c r="AF6601" s="8" t="n"/>
      <c r="AI6601" s="14" t="n"/>
      <c r="AK6601">
        <f>IF($D6601="","",IF(COUNTIF($D$2:$D6601,$D6601)=1,1,0))</f>
        <v/>
      </c>
      <c r="AL6601">
        <f>IF($AK6601=1,SUMPRODUCT(--($AO$2:$AO$7001&lt;$AO6601))+1,"")</f>
        <v/>
      </c>
      <c r="AM6601">
        <f>IF($D6601="","",IF(OR($R6601=TRUE(),$R6601="TRUE"),1,0))</f>
        <v/>
      </c>
      <c r="AN6601">
        <f>IF($D6601="","",IF($X6601="Yes",1,0))</f>
        <v/>
      </c>
      <c r="AO6601">
        <f>IF($AK6601=1,IFERROR(IF(VALUE($D6601)&lt;100000000,VALUE($D6601),1000000000),IFERROR(IF(VALUE(MID($D6601,2,20))&lt;100000000,VALUE(MID($D6601,2,20)),1000000000),1000000000))+ROW()/100000,"")</f>
        <v/>
      </c>
    </row>
    <row r="6602">
      <c r="F6602" s="14" t="n"/>
      <c r="N6602" s="8">
        <f>IF($D6602="","",M6602*V6602/100)</f>
        <v/>
      </c>
      <c r="O6602" s="8" t="n"/>
      <c r="U6602" s="8" t="n"/>
      <c r="V6602" s="8" t="n"/>
      <c r="Y6602">
        <f>IF($D6602="","",IF($AN6602=1,0,IF($AM6602=1,Settings!$C$6,Settings!$C$7))*100)</f>
        <v/>
      </c>
      <c r="Z6602" s="8">
        <f>IF($D6602="","",V6602*Y6602/100)</f>
        <v/>
      </c>
      <c r="AA6602" s="8">
        <f>IF($D6602="","",V6602-Z6602)</f>
        <v/>
      </c>
      <c r="AB6602" s="8">
        <f>IF($D6602="","",AA6602-N6602)</f>
        <v/>
      </c>
      <c r="AF6602" s="8" t="n"/>
      <c r="AI6602" s="14" t="n"/>
      <c r="AK6602">
        <f>IF($D6602="","",IF(COUNTIF($D$2:$D6602,$D6602)=1,1,0))</f>
        <v/>
      </c>
      <c r="AL6602">
        <f>IF($AK6602=1,SUMPRODUCT(--($AO$2:$AO$7001&lt;$AO6602))+1,"")</f>
        <v/>
      </c>
      <c r="AM6602">
        <f>IF($D6602="","",IF(OR($R6602=TRUE(),$R6602="TRUE"),1,0))</f>
        <v/>
      </c>
      <c r="AN6602">
        <f>IF($D6602="","",IF($X6602="Yes",1,0))</f>
        <v/>
      </c>
      <c r="AO6602">
        <f>IF($AK6602=1,IFERROR(IF(VALUE($D6602)&lt;100000000,VALUE($D6602),1000000000),IFERROR(IF(VALUE(MID($D6602,2,20))&lt;100000000,VALUE(MID($D6602,2,20)),1000000000),1000000000))+ROW()/100000,"")</f>
        <v/>
      </c>
    </row>
    <row r="6603">
      <c r="F6603" s="14" t="n"/>
      <c r="N6603" s="8">
        <f>IF($D6603="","",M6603*V6603/100)</f>
        <v/>
      </c>
      <c r="O6603" s="8" t="n"/>
      <c r="U6603" s="8" t="n"/>
      <c r="V6603" s="8" t="n"/>
      <c r="Y6603">
        <f>IF($D6603="","",IF($AN6603=1,0,IF($AM6603=1,Settings!$C$6,Settings!$C$7))*100)</f>
        <v/>
      </c>
      <c r="Z6603" s="8">
        <f>IF($D6603="","",V6603*Y6603/100)</f>
        <v/>
      </c>
      <c r="AA6603" s="8">
        <f>IF($D6603="","",V6603-Z6603)</f>
        <v/>
      </c>
      <c r="AB6603" s="8">
        <f>IF($D6603="","",AA6603-N6603)</f>
        <v/>
      </c>
      <c r="AF6603" s="8" t="n"/>
      <c r="AI6603" s="14" t="n"/>
      <c r="AK6603">
        <f>IF($D6603="","",IF(COUNTIF($D$2:$D6603,$D6603)=1,1,0))</f>
        <v/>
      </c>
      <c r="AL6603">
        <f>IF($AK6603=1,SUMPRODUCT(--($AO$2:$AO$7001&lt;$AO6603))+1,"")</f>
        <v/>
      </c>
      <c r="AM6603">
        <f>IF($D6603="","",IF(OR($R6603=TRUE(),$R6603="TRUE"),1,0))</f>
        <v/>
      </c>
      <c r="AN6603">
        <f>IF($D6603="","",IF($X6603="Yes",1,0))</f>
        <v/>
      </c>
      <c r="AO6603">
        <f>IF($AK6603=1,IFERROR(IF(VALUE($D6603)&lt;100000000,VALUE($D6603),1000000000),IFERROR(IF(VALUE(MID($D6603,2,20))&lt;100000000,VALUE(MID($D6603,2,20)),1000000000),1000000000))+ROW()/100000,"")</f>
        <v/>
      </c>
    </row>
    <row r="6604">
      <c r="F6604" s="14" t="n"/>
      <c r="N6604" s="8">
        <f>IF($D6604="","",M6604*V6604/100)</f>
        <v/>
      </c>
      <c r="O6604" s="8" t="n"/>
      <c r="U6604" s="8" t="n"/>
      <c r="V6604" s="8" t="n"/>
      <c r="Y6604">
        <f>IF($D6604="","",IF($AN6604=1,0,IF($AM6604=1,Settings!$C$6,Settings!$C$7))*100)</f>
        <v/>
      </c>
      <c r="Z6604" s="8">
        <f>IF($D6604="","",V6604*Y6604/100)</f>
        <v/>
      </c>
      <c r="AA6604" s="8">
        <f>IF($D6604="","",V6604-Z6604)</f>
        <v/>
      </c>
      <c r="AB6604" s="8">
        <f>IF($D6604="","",AA6604-N6604)</f>
        <v/>
      </c>
      <c r="AF6604" s="8" t="n"/>
      <c r="AI6604" s="14" t="n"/>
      <c r="AK6604">
        <f>IF($D6604="","",IF(COUNTIF($D$2:$D6604,$D6604)=1,1,0))</f>
        <v/>
      </c>
      <c r="AL6604">
        <f>IF($AK6604=1,SUMPRODUCT(--($AO$2:$AO$7001&lt;$AO6604))+1,"")</f>
        <v/>
      </c>
      <c r="AM6604">
        <f>IF($D6604="","",IF(OR($R6604=TRUE(),$R6604="TRUE"),1,0))</f>
        <v/>
      </c>
      <c r="AN6604">
        <f>IF($D6604="","",IF($X6604="Yes",1,0))</f>
        <v/>
      </c>
      <c r="AO6604">
        <f>IF($AK6604=1,IFERROR(IF(VALUE($D6604)&lt;100000000,VALUE($D6604),1000000000),IFERROR(IF(VALUE(MID($D6604,2,20))&lt;100000000,VALUE(MID($D6604,2,20)),1000000000),1000000000))+ROW()/100000,"")</f>
        <v/>
      </c>
    </row>
    <row r="6605">
      <c r="F6605" s="14" t="n"/>
      <c r="N6605" s="8">
        <f>IF($D6605="","",M6605*V6605/100)</f>
        <v/>
      </c>
      <c r="O6605" s="8" t="n"/>
      <c r="U6605" s="8" t="n"/>
      <c r="V6605" s="8" t="n"/>
      <c r="Y6605">
        <f>IF($D6605="","",IF($AN6605=1,0,IF($AM6605=1,Settings!$C$6,Settings!$C$7))*100)</f>
        <v/>
      </c>
      <c r="Z6605" s="8">
        <f>IF($D6605="","",V6605*Y6605/100)</f>
        <v/>
      </c>
      <c r="AA6605" s="8">
        <f>IF($D6605="","",V6605-Z6605)</f>
        <v/>
      </c>
      <c r="AB6605" s="8">
        <f>IF($D6605="","",AA6605-N6605)</f>
        <v/>
      </c>
      <c r="AF6605" s="8" t="n"/>
      <c r="AI6605" s="14" t="n"/>
      <c r="AK6605">
        <f>IF($D6605="","",IF(COUNTIF($D$2:$D6605,$D6605)=1,1,0))</f>
        <v/>
      </c>
      <c r="AL6605">
        <f>IF($AK6605=1,SUMPRODUCT(--($AO$2:$AO$7001&lt;$AO6605))+1,"")</f>
        <v/>
      </c>
      <c r="AM6605">
        <f>IF($D6605="","",IF(OR($R6605=TRUE(),$R6605="TRUE"),1,0))</f>
        <v/>
      </c>
      <c r="AN6605">
        <f>IF($D6605="","",IF($X6605="Yes",1,0))</f>
        <v/>
      </c>
      <c r="AO6605">
        <f>IF($AK6605=1,IFERROR(IF(VALUE($D6605)&lt;100000000,VALUE($D6605),1000000000),IFERROR(IF(VALUE(MID($D6605,2,20))&lt;100000000,VALUE(MID($D6605,2,20)),1000000000),1000000000))+ROW()/100000,"")</f>
        <v/>
      </c>
    </row>
    <row r="6606">
      <c r="F6606" s="14" t="n"/>
      <c r="N6606" s="8">
        <f>IF($D6606="","",M6606*V6606/100)</f>
        <v/>
      </c>
      <c r="O6606" s="8" t="n"/>
      <c r="U6606" s="8" t="n"/>
      <c r="V6606" s="8" t="n"/>
      <c r="Y6606">
        <f>IF($D6606="","",IF($AN6606=1,0,IF($AM6606=1,Settings!$C$6,Settings!$C$7))*100)</f>
        <v/>
      </c>
      <c r="Z6606" s="8">
        <f>IF($D6606="","",V6606*Y6606/100)</f>
        <v/>
      </c>
      <c r="AA6606" s="8">
        <f>IF($D6606="","",V6606-Z6606)</f>
        <v/>
      </c>
      <c r="AB6606" s="8">
        <f>IF($D6606="","",AA6606-N6606)</f>
        <v/>
      </c>
      <c r="AF6606" s="8" t="n"/>
      <c r="AI6606" s="14" t="n"/>
      <c r="AK6606">
        <f>IF($D6606="","",IF(COUNTIF($D$2:$D6606,$D6606)=1,1,0))</f>
        <v/>
      </c>
      <c r="AL6606">
        <f>IF($AK6606=1,SUMPRODUCT(--($AO$2:$AO$7001&lt;$AO6606))+1,"")</f>
        <v/>
      </c>
      <c r="AM6606">
        <f>IF($D6606="","",IF(OR($R6606=TRUE(),$R6606="TRUE"),1,0))</f>
        <v/>
      </c>
      <c r="AN6606">
        <f>IF($D6606="","",IF($X6606="Yes",1,0))</f>
        <v/>
      </c>
      <c r="AO6606">
        <f>IF($AK6606=1,IFERROR(IF(VALUE($D6606)&lt;100000000,VALUE($D6606),1000000000),IFERROR(IF(VALUE(MID($D6606,2,20))&lt;100000000,VALUE(MID($D6606,2,20)),1000000000),1000000000))+ROW()/100000,"")</f>
        <v/>
      </c>
    </row>
    <row r="6607">
      <c r="F6607" s="14" t="n"/>
      <c r="N6607" s="8">
        <f>IF($D6607="","",M6607*V6607/100)</f>
        <v/>
      </c>
      <c r="O6607" s="8" t="n"/>
      <c r="U6607" s="8" t="n"/>
      <c r="V6607" s="8" t="n"/>
      <c r="Y6607">
        <f>IF($D6607="","",IF($AN6607=1,0,IF($AM6607=1,Settings!$C$6,Settings!$C$7))*100)</f>
        <v/>
      </c>
      <c r="Z6607" s="8">
        <f>IF($D6607="","",V6607*Y6607/100)</f>
        <v/>
      </c>
      <c r="AA6607" s="8">
        <f>IF($D6607="","",V6607-Z6607)</f>
        <v/>
      </c>
      <c r="AB6607" s="8">
        <f>IF($D6607="","",AA6607-N6607)</f>
        <v/>
      </c>
      <c r="AF6607" s="8" t="n"/>
      <c r="AI6607" s="14" t="n"/>
      <c r="AK6607">
        <f>IF($D6607="","",IF(COUNTIF($D$2:$D6607,$D6607)=1,1,0))</f>
        <v/>
      </c>
      <c r="AL6607">
        <f>IF($AK6607=1,SUMPRODUCT(--($AO$2:$AO$7001&lt;$AO6607))+1,"")</f>
        <v/>
      </c>
      <c r="AM6607">
        <f>IF($D6607="","",IF(OR($R6607=TRUE(),$R6607="TRUE"),1,0))</f>
        <v/>
      </c>
      <c r="AN6607">
        <f>IF($D6607="","",IF($X6607="Yes",1,0))</f>
        <v/>
      </c>
      <c r="AO6607">
        <f>IF($AK6607=1,IFERROR(IF(VALUE($D6607)&lt;100000000,VALUE($D6607),1000000000),IFERROR(IF(VALUE(MID($D6607,2,20))&lt;100000000,VALUE(MID($D6607,2,20)),1000000000),1000000000))+ROW()/100000,"")</f>
        <v/>
      </c>
    </row>
    <row r="6608">
      <c r="F6608" s="14" t="n"/>
      <c r="N6608" s="8">
        <f>IF($D6608="","",M6608*V6608/100)</f>
        <v/>
      </c>
      <c r="O6608" s="8" t="n"/>
      <c r="U6608" s="8" t="n"/>
      <c r="V6608" s="8" t="n"/>
      <c r="Y6608">
        <f>IF($D6608="","",IF($AN6608=1,0,IF($AM6608=1,Settings!$C$6,Settings!$C$7))*100)</f>
        <v/>
      </c>
      <c r="Z6608" s="8">
        <f>IF($D6608="","",V6608*Y6608/100)</f>
        <v/>
      </c>
      <c r="AA6608" s="8">
        <f>IF($D6608="","",V6608-Z6608)</f>
        <v/>
      </c>
      <c r="AB6608" s="8">
        <f>IF($D6608="","",AA6608-N6608)</f>
        <v/>
      </c>
      <c r="AF6608" s="8" t="n"/>
      <c r="AI6608" s="14" t="n"/>
      <c r="AK6608">
        <f>IF($D6608="","",IF(COUNTIF($D$2:$D6608,$D6608)=1,1,0))</f>
        <v/>
      </c>
      <c r="AL6608">
        <f>IF($AK6608=1,SUMPRODUCT(--($AO$2:$AO$7001&lt;$AO6608))+1,"")</f>
        <v/>
      </c>
      <c r="AM6608">
        <f>IF($D6608="","",IF(OR($R6608=TRUE(),$R6608="TRUE"),1,0))</f>
        <v/>
      </c>
      <c r="AN6608">
        <f>IF($D6608="","",IF($X6608="Yes",1,0))</f>
        <v/>
      </c>
      <c r="AO6608">
        <f>IF($AK6608=1,IFERROR(IF(VALUE($D6608)&lt;100000000,VALUE($D6608),1000000000),IFERROR(IF(VALUE(MID($D6608,2,20))&lt;100000000,VALUE(MID($D6608,2,20)),1000000000),1000000000))+ROW()/100000,"")</f>
        <v/>
      </c>
    </row>
    <row r="6609">
      <c r="F6609" s="14" t="n"/>
      <c r="N6609" s="8">
        <f>IF($D6609="","",M6609*V6609/100)</f>
        <v/>
      </c>
      <c r="O6609" s="8" t="n"/>
      <c r="U6609" s="8" t="n"/>
      <c r="V6609" s="8" t="n"/>
      <c r="Y6609">
        <f>IF($D6609="","",IF($AN6609=1,0,IF($AM6609=1,Settings!$C$6,Settings!$C$7))*100)</f>
        <v/>
      </c>
      <c r="Z6609" s="8">
        <f>IF($D6609="","",V6609*Y6609/100)</f>
        <v/>
      </c>
      <c r="AA6609" s="8">
        <f>IF($D6609="","",V6609-Z6609)</f>
        <v/>
      </c>
      <c r="AB6609" s="8">
        <f>IF($D6609="","",AA6609-N6609)</f>
        <v/>
      </c>
      <c r="AF6609" s="8" t="n"/>
      <c r="AI6609" s="14" t="n"/>
      <c r="AK6609">
        <f>IF($D6609="","",IF(COUNTIF($D$2:$D6609,$D6609)=1,1,0))</f>
        <v/>
      </c>
      <c r="AL6609">
        <f>IF($AK6609=1,SUMPRODUCT(--($AO$2:$AO$7001&lt;$AO6609))+1,"")</f>
        <v/>
      </c>
      <c r="AM6609">
        <f>IF($D6609="","",IF(OR($R6609=TRUE(),$R6609="TRUE"),1,0))</f>
        <v/>
      </c>
      <c r="AN6609">
        <f>IF($D6609="","",IF($X6609="Yes",1,0))</f>
        <v/>
      </c>
      <c r="AO6609">
        <f>IF($AK6609=1,IFERROR(IF(VALUE($D6609)&lt;100000000,VALUE($D6609),1000000000),IFERROR(IF(VALUE(MID($D6609,2,20))&lt;100000000,VALUE(MID($D6609,2,20)),1000000000),1000000000))+ROW()/100000,"")</f>
        <v/>
      </c>
    </row>
    <row r="6610">
      <c r="F6610" s="14" t="n"/>
      <c r="N6610" s="8">
        <f>IF($D6610="","",M6610*V6610/100)</f>
        <v/>
      </c>
      <c r="O6610" s="8" t="n"/>
      <c r="U6610" s="8" t="n"/>
      <c r="V6610" s="8" t="n"/>
      <c r="Y6610">
        <f>IF($D6610="","",IF($AN6610=1,0,IF($AM6610=1,Settings!$C$6,Settings!$C$7))*100)</f>
        <v/>
      </c>
      <c r="Z6610" s="8">
        <f>IF($D6610="","",V6610*Y6610/100)</f>
        <v/>
      </c>
      <c r="AA6610" s="8">
        <f>IF($D6610="","",V6610-Z6610)</f>
        <v/>
      </c>
      <c r="AB6610" s="8">
        <f>IF($D6610="","",AA6610-N6610)</f>
        <v/>
      </c>
      <c r="AF6610" s="8" t="n"/>
      <c r="AI6610" s="14" t="n"/>
      <c r="AK6610">
        <f>IF($D6610="","",IF(COUNTIF($D$2:$D6610,$D6610)=1,1,0))</f>
        <v/>
      </c>
      <c r="AL6610">
        <f>IF($AK6610=1,SUMPRODUCT(--($AO$2:$AO$7001&lt;$AO6610))+1,"")</f>
        <v/>
      </c>
      <c r="AM6610">
        <f>IF($D6610="","",IF(OR($R6610=TRUE(),$R6610="TRUE"),1,0))</f>
        <v/>
      </c>
      <c r="AN6610">
        <f>IF($D6610="","",IF($X6610="Yes",1,0))</f>
        <v/>
      </c>
      <c r="AO6610">
        <f>IF($AK6610=1,IFERROR(IF(VALUE($D6610)&lt;100000000,VALUE($D6610),1000000000),IFERROR(IF(VALUE(MID($D6610,2,20))&lt;100000000,VALUE(MID($D6610,2,20)),1000000000),1000000000))+ROW()/100000,"")</f>
        <v/>
      </c>
    </row>
    <row r="6611">
      <c r="F6611" s="14" t="n"/>
      <c r="N6611" s="8">
        <f>IF($D6611="","",M6611*V6611/100)</f>
        <v/>
      </c>
      <c r="O6611" s="8" t="n"/>
      <c r="U6611" s="8" t="n"/>
      <c r="V6611" s="8" t="n"/>
      <c r="Y6611">
        <f>IF($D6611="","",IF($AN6611=1,0,IF($AM6611=1,Settings!$C$6,Settings!$C$7))*100)</f>
        <v/>
      </c>
      <c r="Z6611" s="8">
        <f>IF($D6611="","",V6611*Y6611/100)</f>
        <v/>
      </c>
      <c r="AA6611" s="8">
        <f>IF($D6611="","",V6611-Z6611)</f>
        <v/>
      </c>
      <c r="AB6611" s="8">
        <f>IF($D6611="","",AA6611-N6611)</f>
        <v/>
      </c>
      <c r="AF6611" s="8" t="n"/>
      <c r="AI6611" s="14" t="n"/>
      <c r="AK6611">
        <f>IF($D6611="","",IF(COUNTIF($D$2:$D6611,$D6611)=1,1,0))</f>
        <v/>
      </c>
      <c r="AL6611">
        <f>IF($AK6611=1,SUMPRODUCT(--($AO$2:$AO$7001&lt;$AO6611))+1,"")</f>
        <v/>
      </c>
      <c r="AM6611">
        <f>IF($D6611="","",IF(OR($R6611=TRUE(),$R6611="TRUE"),1,0))</f>
        <v/>
      </c>
      <c r="AN6611">
        <f>IF($D6611="","",IF($X6611="Yes",1,0))</f>
        <v/>
      </c>
      <c r="AO6611">
        <f>IF($AK6611=1,IFERROR(IF(VALUE($D6611)&lt;100000000,VALUE($D6611),1000000000),IFERROR(IF(VALUE(MID($D6611,2,20))&lt;100000000,VALUE(MID($D6611,2,20)),1000000000),1000000000))+ROW()/100000,"")</f>
        <v/>
      </c>
    </row>
    <row r="6612">
      <c r="F6612" s="14" t="n"/>
      <c r="N6612" s="8">
        <f>IF($D6612="","",M6612*V6612/100)</f>
        <v/>
      </c>
      <c r="O6612" s="8" t="n"/>
      <c r="U6612" s="8" t="n"/>
      <c r="V6612" s="8" t="n"/>
      <c r="Y6612">
        <f>IF($D6612="","",IF($AN6612=1,0,IF($AM6612=1,Settings!$C$6,Settings!$C$7))*100)</f>
        <v/>
      </c>
      <c r="Z6612" s="8">
        <f>IF($D6612="","",V6612*Y6612/100)</f>
        <v/>
      </c>
      <c r="AA6612" s="8">
        <f>IF($D6612="","",V6612-Z6612)</f>
        <v/>
      </c>
      <c r="AB6612" s="8">
        <f>IF($D6612="","",AA6612-N6612)</f>
        <v/>
      </c>
      <c r="AF6612" s="8" t="n"/>
      <c r="AI6612" s="14" t="n"/>
      <c r="AK6612">
        <f>IF($D6612="","",IF(COUNTIF($D$2:$D6612,$D6612)=1,1,0))</f>
        <v/>
      </c>
      <c r="AL6612">
        <f>IF($AK6612=1,SUMPRODUCT(--($AO$2:$AO$7001&lt;$AO6612))+1,"")</f>
        <v/>
      </c>
      <c r="AM6612">
        <f>IF($D6612="","",IF(OR($R6612=TRUE(),$R6612="TRUE"),1,0))</f>
        <v/>
      </c>
      <c r="AN6612">
        <f>IF($D6612="","",IF($X6612="Yes",1,0))</f>
        <v/>
      </c>
      <c r="AO6612">
        <f>IF($AK6612=1,IFERROR(IF(VALUE($D6612)&lt;100000000,VALUE($D6612),1000000000),IFERROR(IF(VALUE(MID($D6612,2,20))&lt;100000000,VALUE(MID($D6612,2,20)),1000000000),1000000000))+ROW()/100000,"")</f>
        <v/>
      </c>
    </row>
    <row r="6613">
      <c r="F6613" s="14" t="n"/>
      <c r="N6613" s="8">
        <f>IF($D6613="","",M6613*V6613/100)</f>
        <v/>
      </c>
      <c r="O6613" s="8" t="n"/>
      <c r="U6613" s="8" t="n"/>
      <c r="V6613" s="8" t="n"/>
      <c r="Y6613">
        <f>IF($D6613="","",IF($AN6613=1,0,IF($AM6613=1,Settings!$C$6,Settings!$C$7))*100)</f>
        <v/>
      </c>
      <c r="Z6613" s="8">
        <f>IF($D6613="","",V6613*Y6613/100)</f>
        <v/>
      </c>
      <c r="AA6613" s="8">
        <f>IF($D6613="","",V6613-Z6613)</f>
        <v/>
      </c>
      <c r="AB6613" s="8">
        <f>IF($D6613="","",AA6613-N6613)</f>
        <v/>
      </c>
      <c r="AF6613" s="8" t="n"/>
      <c r="AI6613" s="14" t="n"/>
      <c r="AK6613">
        <f>IF($D6613="","",IF(COUNTIF($D$2:$D6613,$D6613)=1,1,0))</f>
        <v/>
      </c>
      <c r="AL6613">
        <f>IF($AK6613=1,SUMPRODUCT(--($AO$2:$AO$7001&lt;$AO6613))+1,"")</f>
        <v/>
      </c>
      <c r="AM6613">
        <f>IF($D6613="","",IF(OR($R6613=TRUE(),$R6613="TRUE"),1,0))</f>
        <v/>
      </c>
      <c r="AN6613">
        <f>IF($D6613="","",IF($X6613="Yes",1,0))</f>
        <v/>
      </c>
      <c r="AO6613">
        <f>IF($AK6613=1,IFERROR(IF(VALUE($D6613)&lt;100000000,VALUE($D6613),1000000000),IFERROR(IF(VALUE(MID($D6613,2,20))&lt;100000000,VALUE(MID($D6613,2,20)),1000000000),1000000000))+ROW()/100000,"")</f>
        <v/>
      </c>
    </row>
    <row r="6614">
      <c r="F6614" s="14" t="n"/>
      <c r="N6614" s="8">
        <f>IF($D6614="","",M6614*V6614/100)</f>
        <v/>
      </c>
      <c r="O6614" s="8" t="n"/>
      <c r="U6614" s="8" t="n"/>
      <c r="V6614" s="8" t="n"/>
      <c r="Y6614">
        <f>IF($D6614="","",IF($AN6614=1,0,IF($AM6614=1,Settings!$C$6,Settings!$C$7))*100)</f>
        <v/>
      </c>
      <c r="Z6614" s="8">
        <f>IF($D6614="","",V6614*Y6614/100)</f>
        <v/>
      </c>
      <c r="AA6614" s="8">
        <f>IF($D6614="","",V6614-Z6614)</f>
        <v/>
      </c>
      <c r="AB6614" s="8">
        <f>IF($D6614="","",AA6614-N6614)</f>
        <v/>
      </c>
      <c r="AF6614" s="8" t="n"/>
      <c r="AI6614" s="14" t="n"/>
      <c r="AK6614">
        <f>IF($D6614="","",IF(COUNTIF($D$2:$D6614,$D6614)=1,1,0))</f>
        <v/>
      </c>
      <c r="AL6614">
        <f>IF($AK6614=1,SUMPRODUCT(--($AO$2:$AO$7001&lt;$AO6614))+1,"")</f>
        <v/>
      </c>
      <c r="AM6614">
        <f>IF($D6614="","",IF(OR($R6614=TRUE(),$R6614="TRUE"),1,0))</f>
        <v/>
      </c>
      <c r="AN6614">
        <f>IF($D6614="","",IF($X6614="Yes",1,0))</f>
        <v/>
      </c>
      <c r="AO6614">
        <f>IF($AK6614=1,IFERROR(IF(VALUE($D6614)&lt;100000000,VALUE($D6614),1000000000),IFERROR(IF(VALUE(MID($D6614,2,20))&lt;100000000,VALUE(MID($D6614,2,20)),1000000000),1000000000))+ROW()/100000,"")</f>
        <v/>
      </c>
    </row>
    <row r="6615">
      <c r="F6615" s="14" t="n"/>
      <c r="N6615" s="8">
        <f>IF($D6615="","",M6615*V6615/100)</f>
        <v/>
      </c>
      <c r="O6615" s="8" t="n"/>
      <c r="U6615" s="8" t="n"/>
      <c r="V6615" s="8" t="n"/>
      <c r="Y6615">
        <f>IF($D6615="","",IF($AN6615=1,0,IF($AM6615=1,Settings!$C$6,Settings!$C$7))*100)</f>
        <v/>
      </c>
      <c r="Z6615" s="8">
        <f>IF($D6615="","",V6615*Y6615/100)</f>
        <v/>
      </c>
      <c r="AA6615" s="8">
        <f>IF($D6615="","",V6615-Z6615)</f>
        <v/>
      </c>
      <c r="AB6615" s="8">
        <f>IF($D6615="","",AA6615-N6615)</f>
        <v/>
      </c>
      <c r="AF6615" s="8" t="n"/>
      <c r="AI6615" s="14" t="n"/>
      <c r="AK6615">
        <f>IF($D6615="","",IF(COUNTIF($D$2:$D6615,$D6615)=1,1,0))</f>
        <v/>
      </c>
      <c r="AL6615">
        <f>IF($AK6615=1,SUMPRODUCT(--($AO$2:$AO$7001&lt;$AO6615))+1,"")</f>
        <v/>
      </c>
      <c r="AM6615">
        <f>IF($D6615="","",IF(OR($R6615=TRUE(),$R6615="TRUE"),1,0))</f>
        <v/>
      </c>
      <c r="AN6615">
        <f>IF($D6615="","",IF($X6615="Yes",1,0))</f>
        <v/>
      </c>
      <c r="AO6615">
        <f>IF($AK6615=1,IFERROR(IF(VALUE($D6615)&lt;100000000,VALUE($D6615),1000000000),IFERROR(IF(VALUE(MID($D6615,2,20))&lt;100000000,VALUE(MID($D6615,2,20)),1000000000),1000000000))+ROW()/100000,"")</f>
        <v/>
      </c>
    </row>
    <row r="6616">
      <c r="F6616" s="14" t="n"/>
      <c r="N6616" s="8">
        <f>IF($D6616="","",M6616*V6616/100)</f>
        <v/>
      </c>
      <c r="O6616" s="8" t="n"/>
      <c r="U6616" s="8" t="n"/>
      <c r="V6616" s="8" t="n"/>
      <c r="Y6616">
        <f>IF($D6616="","",IF($AN6616=1,0,IF($AM6616=1,Settings!$C$6,Settings!$C$7))*100)</f>
        <v/>
      </c>
      <c r="Z6616" s="8">
        <f>IF($D6616="","",V6616*Y6616/100)</f>
        <v/>
      </c>
      <c r="AA6616" s="8">
        <f>IF($D6616="","",V6616-Z6616)</f>
        <v/>
      </c>
      <c r="AB6616" s="8">
        <f>IF($D6616="","",AA6616-N6616)</f>
        <v/>
      </c>
      <c r="AF6616" s="8" t="n"/>
      <c r="AI6616" s="14" t="n"/>
      <c r="AK6616">
        <f>IF($D6616="","",IF(COUNTIF($D$2:$D6616,$D6616)=1,1,0))</f>
        <v/>
      </c>
      <c r="AL6616">
        <f>IF($AK6616=1,SUMPRODUCT(--($AO$2:$AO$7001&lt;$AO6616))+1,"")</f>
        <v/>
      </c>
      <c r="AM6616">
        <f>IF($D6616="","",IF(OR($R6616=TRUE(),$R6616="TRUE"),1,0))</f>
        <v/>
      </c>
      <c r="AN6616">
        <f>IF($D6616="","",IF($X6616="Yes",1,0))</f>
        <v/>
      </c>
      <c r="AO6616">
        <f>IF($AK6616=1,IFERROR(IF(VALUE($D6616)&lt;100000000,VALUE($D6616),1000000000),IFERROR(IF(VALUE(MID($D6616,2,20))&lt;100000000,VALUE(MID($D6616,2,20)),1000000000),1000000000))+ROW()/100000,"")</f>
        <v/>
      </c>
    </row>
    <row r="6617">
      <c r="F6617" s="14" t="n"/>
      <c r="N6617" s="8">
        <f>IF($D6617="","",M6617*V6617/100)</f>
        <v/>
      </c>
      <c r="O6617" s="8" t="n"/>
      <c r="U6617" s="8" t="n"/>
      <c r="V6617" s="8" t="n"/>
      <c r="Y6617">
        <f>IF($D6617="","",IF($AN6617=1,0,IF($AM6617=1,Settings!$C$6,Settings!$C$7))*100)</f>
        <v/>
      </c>
      <c r="Z6617" s="8">
        <f>IF($D6617="","",V6617*Y6617/100)</f>
        <v/>
      </c>
      <c r="AA6617" s="8">
        <f>IF($D6617="","",V6617-Z6617)</f>
        <v/>
      </c>
      <c r="AB6617" s="8">
        <f>IF($D6617="","",AA6617-N6617)</f>
        <v/>
      </c>
      <c r="AF6617" s="8" t="n"/>
      <c r="AI6617" s="14" t="n"/>
      <c r="AK6617">
        <f>IF($D6617="","",IF(COUNTIF($D$2:$D6617,$D6617)=1,1,0))</f>
        <v/>
      </c>
      <c r="AL6617">
        <f>IF($AK6617=1,SUMPRODUCT(--($AO$2:$AO$7001&lt;$AO6617))+1,"")</f>
        <v/>
      </c>
      <c r="AM6617">
        <f>IF($D6617="","",IF(OR($R6617=TRUE(),$R6617="TRUE"),1,0))</f>
        <v/>
      </c>
      <c r="AN6617">
        <f>IF($D6617="","",IF($X6617="Yes",1,0))</f>
        <v/>
      </c>
      <c r="AO6617">
        <f>IF($AK6617=1,IFERROR(IF(VALUE($D6617)&lt;100000000,VALUE($D6617),1000000000),IFERROR(IF(VALUE(MID($D6617,2,20))&lt;100000000,VALUE(MID($D6617,2,20)),1000000000),1000000000))+ROW()/100000,"")</f>
        <v/>
      </c>
    </row>
    <row r="6618">
      <c r="F6618" s="14" t="n"/>
      <c r="N6618" s="8">
        <f>IF($D6618="","",M6618*V6618/100)</f>
        <v/>
      </c>
      <c r="O6618" s="8" t="n"/>
      <c r="U6618" s="8" t="n"/>
      <c r="V6618" s="8" t="n"/>
      <c r="Y6618">
        <f>IF($D6618="","",IF($AN6618=1,0,IF($AM6618=1,Settings!$C$6,Settings!$C$7))*100)</f>
        <v/>
      </c>
      <c r="Z6618" s="8">
        <f>IF($D6618="","",V6618*Y6618/100)</f>
        <v/>
      </c>
      <c r="AA6618" s="8">
        <f>IF($D6618="","",V6618-Z6618)</f>
        <v/>
      </c>
      <c r="AB6618" s="8">
        <f>IF($D6618="","",AA6618-N6618)</f>
        <v/>
      </c>
      <c r="AF6618" s="8" t="n"/>
      <c r="AI6618" s="14" t="n"/>
      <c r="AK6618">
        <f>IF($D6618="","",IF(COUNTIF($D$2:$D6618,$D6618)=1,1,0))</f>
        <v/>
      </c>
      <c r="AL6618">
        <f>IF($AK6618=1,SUMPRODUCT(--($AO$2:$AO$7001&lt;$AO6618))+1,"")</f>
        <v/>
      </c>
      <c r="AM6618">
        <f>IF($D6618="","",IF(OR($R6618=TRUE(),$R6618="TRUE"),1,0))</f>
        <v/>
      </c>
      <c r="AN6618">
        <f>IF($D6618="","",IF($X6618="Yes",1,0))</f>
        <v/>
      </c>
      <c r="AO6618">
        <f>IF($AK6618=1,IFERROR(IF(VALUE($D6618)&lt;100000000,VALUE($D6618),1000000000),IFERROR(IF(VALUE(MID($D6618,2,20))&lt;100000000,VALUE(MID($D6618,2,20)),1000000000),1000000000))+ROW()/100000,"")</f>
        <v/>
      </c>
    </row>
    <row r="6619">
      <c r="F6619" s="14" t="n"/>
      <c r="N6619" s="8">
        <f>IF($D6619="","",M6619*V6619/100)</f>
        <v/>
      </c>
      <c r="O6619" s="8" t="n"/>
      <c r="U6619" s="8" t="n"/>
      <c r="V6619" s="8" t="n"/>
      <c r="Y6619">
        <f>IF($D6619="","",IF($AN6619=1,0,IF($AM6619=1,Settings!$C$6,Settings!$C$7))*100)</f>
        <v/>
      </c>
      <c r="Z6619" s="8">
        <f>IF($D6619="","",V6619*Y6619/100)</f>
        <v/>
      </c>
      <c r="AA6619" s="8">
        <f>IF($D6619="","",V6619-Z6619)</f>
        <v/>
      </c>
      <c r="AB6619" s="8">
        <f>IF($D6619="","",AA6619-N6619)</f>
        <v/>
      </c>
      <c r="AF6619" s="8" t="n"/>
      <c r="AI6619" s="14" t="n"/>
      <c r="AK6619">
        <f>IF($D6619="","",IF(COUNTIF($D$2:$D6619,$D6619)=1,1,0))</f>
        <v/>
      </c>
      <c r="AL6619">
        <f>IF($AK6619=1,SUMPRODUCT(--($AO$2:$AO$7001&lt;$AO6619))+1,"")</f>
        <v/>
      </c>
      <c r="AM6619">
        <f>IF($D6619="","",IF(OR($R6619=TRUE(),$R6619="TRUE"),1,0))</f>
        <v/>
      </c>
      <c r="AN6619">
        <f>IF($D6619="","",IF($X6619="Yes",1,0))</f>
        <v/>
      </c>
      <c r="AO6619">
        <f>IF($AK6619=1,IFERROR(IF(VALUE($D6619)&lt;100000000,VALUE($D6619),1000000000),IFERROR(IF(VALUE(MID($D6619,2,20))&lt;100000000,VALUE(MID($D6619,2,20)),1000000000),1000000000))+ROW()/100000,"")</f>
        <v/>
      </c>
    </row>
    <row r="6620">
      <c r="F6620" s="14" t="n"/>
      <c r="N6620" s="8">
        <f>IF($D6620="","",M6620*V6620/100)</f>
        <v/>
      </c>
      <c r="O6620" s="8" t="n"/>
      <c r="U6620" s="8" t="n"/>
      <c r="V6620" s="8" t="n"/>
      <c r="Y6620">
        <f>IF($D6620="","",IF($AN6620=1,0,IF($AM6620=1,Settings!$C$6,Settings!$C$7))*100)</f>
        <v/>
      </c>
      <c r="Z6620" s="8">
        <f>IF($D6620="","",V6620*Y6620/100)</f>
        <v/>
      </c>
      <c r="AA6620" s="8">
        <f>IF($D6620="","",V6620-Z6620)</f>
        <v/>
      </c>
      <c r="AB6620" s="8">
        <f>IF($D6620="","",AA6620-N6620)</f>
        <v/>
      </c>
      <c r="AF6620" s="8" t="n"/>
      <c r="AI6620" s="14" t="n"/>
      <c r="AK6620">
        <f>IF($D6620="","",IF(COUNTIF($D$2:$D6620,$D6620)=1,1,0))</f>
        <v/>
      </c>
      <c r="AL6620">
        <f>IF($AK6620=1,SUMPRODUCT(--($AO$2:$AO$7001&lt;$AO6620))+1,"")</f>
        <v/>
      </c>
      <c r="AM6620">
        <f>IF($D6620="","",IF(OR($R6620=TRUE(),$R6620="TRUE"),1,0))</f>
        <v/>
      </c>
      <c r="AN6620">
        <f>IF($D6620="","",IF($X6620="Yes",1,0))</f>
        <v/>
      </c>
      <c r="AO6620">
        <f>IF($AK6620=1,IFERROR(IF(VALUE($D6620)&lt;100000000,VALUE($D6620),1000000000),IFERROR(IF(VALUE(MID($D6620,2,20))&lt;100000000,VALUE(MID($D6620,2,20)),1000000000),1000000000))+ROW()/100000,"")</f>
        <v/>
      </c>
    </row>
    <row r="6621">
      <c r="F6621" s="14" t="n"/>
      <c r="N6621" s="8">
        <f>IF($D6621="","",M6621*V6621/100)</f>
        <v/>
      </c>
      <c r="O6621" s="8" t="n"/>
      <c r="U6621" s="8" t="n"/>
      <c r="V6621" s="8" t="n"/>
      <c r="Y6621">
        <f>IF($D6621="","",IF($AN6621=1,0,IF($AM6621=1,Settings!$C$6,Settings!$C$7))*100)</f>
        <v/>
      </c>
      <c r="Z6621" s="8">
        <f>IF($D6621="","",V6621*Y6621/100)</f>
        <v/>
      </c>
      <c r="AA6621" s="8">
        <f>IF($D6621="","",V6621-Z6621)</f>
        <v/>
      </c>
      <c r="AB6621" s="8">
        <f>IF($D6621="","",AA6621-N6621)</f>
        <v/>
      </c>
      <c r="AF6621" s="8" t="n"/>
      <c r="AI6621" s="14" t="n"/>
      <c r="AK6621">
        <f>IF($D6621="","",IF(COUNTIF($D$2:$D6621,$D6621)=1,1,0))</f>
        <v/>
      </c>
      <c r="AL6621">
        <f>IF($AK6621=1,SUMPRODUCT(--($AO$2:$AO$7001&lt;$AO6621))+1,"")</f>
        <v/>
      </c>
      <c r="AM6621">
        <f>IF($D6621="","",IF(OR($R6621=TRUE(),$R6621="TRUE"),1,0))</f>
        <v/>
      </c>
      <c r="AN6621">
        <f>IF($D6621="","",IF($X6621="Yes",1,0))</f>
        <v/>
      </c>
      <c r="AO6621">
        <f>IF($AK6621=1,IFERROR(IF(VALUE($D6621)&lt;100000000,VALUE($D6621),1000000000),IFERROR(IF(VALUE(MID($D6621,2,20))&lt;100000000,VALUE(MID($D6621,2,20)),1000000000),1000000000))+ROW()/100000,"")</f>
        <v/>
      </c>
    </row>
    <row r="6622">
      <c r="F6622" s="14" t="n"/>
      <c r="N6622" s="8">
        <f>IF($D6622="","",M6622*V6622/100)</f>
        <v/>
      </c>
      <c r="O6622" s="8" t="n"/>
      <c r="U6622" s="8" t="n"/>
      <c r="V6622" s="8" t="n"/>
      <c r="Y6622">
        <f>IF($D6622="","",IF($AN6622=1,0,IF($AM6622=1,Settings!$C$6,Settings!$C$7))*100)</f>
        <v/>
      </c>
      <c r="Z6622" s="8">
        <f>IF($D6622="","",V6622*Y6622/100)</f>
        <v/>
      </c>
      <c r="AA6622" s="8">
        <f>IF($D6622="","",V6622-Z6622)</f>
        <v/>
      </c>
      <c r="AB6622" s="8">
        <f>IF($D6622="","",AA6622-N6622)</f>
        <v/>
      </c>
      <c r="AF6622" s="8" t="n"/>
      <c r="AI6622" s="14" t="n"/>
      <c r="AK6622">
        <f>IF($D6622="","",IF(COUNTIF($D$2:$D6622,$D6622)=1,1,0))</f>
        <v/>
      </c>
      <c r="AL6622">
        <f>IF($AK6622=1,SUMPRODUCT(--($AO$2:$AO$7001&lt;$AO6622))+1,"")</f>
        <v/>
      </c>
      <c r="AM6622">
        <f>IF($D6622="","",IF(OR($R6622=TRUE(),$R6622="TRUE"),1,0))</f>
        <v/>
      </c>
      <c r="AN6622">
        <f>IF($D6622="","",IF($X6622="Yes",1,0))</f>
        <v/>
      </c>
      <c r="AO6622">
        <f>IF($AK6622=1,IFERROR(IF(VALUE($D6622)&lt;100000000,VALUE($D6622),1000000000),IFERROR(IF(VALUE(MID($D6622,2,20))&lt;100000000,VALUE(MID($D6622,2,20)),1000000000),1000000000))+ROW()/100000,"")</f>
        <v/>
      </c>
    </row>
    <row r="6623">
      <c r="F6623" s="14" t="n"/>
      <c r="N6623" s="8">
        <f>IF($D6623="","",M6623*V6623/100)</f>
        <v/>
      </c>
      <c r="O6623" s="8" t="n"/>
      <c r="U6623" s="8" t="n"/>
      <c r="V6623" s="8" t="n"/>
      <c r="Y6623">
        <f>IF($D6623="","",IF($AN6623=1,0,IF($AM6623=1,Settings!$C$6,Settings!$C$7))*100)</f>
        <v/>
      </c>
      <c r="Z6623" s="8">
        <f>IF($D6623="","",V6623*Y6623/100)</f>
        <v/>
      </c>
      <c r="AA6623" s="8">
        <f>IF($D6623="","",V6623-Z6623)</f>
        <v/>
      </c>
      <c r="AB6623" s="8">
        <f>IF($D6623="","",AA6623-N6623)</f>
        <v/>
      </c>
      <c r="AF6623" s="8" t="n"/>
      <c r="AI6623" s="14" t="n"/>
      <c r="AK6623">
        <f>IF($D6623="","",IF(COUNTIF($D$2:$D6623,$D6623)=1,1,0))</f>
        <v/>
      </c>
      <c r="AL6623">
        <f>IF($AK6623=1,SUMPRODUCT(--($AO$2:$AO$7001&lt;$AO6623))+1,"")</f>
        <v/>
      </c>
      <c r="AM6623">
        <f>IF($D6623="","",IF(OR($R6623=TRUE(),$R6623="TRUE"),1,0))</f>
        <v/>
      </c>
      <c r="AN6623">
        <f>IF($D6623="","",IF($X6623="Yes",1,0))</f>
        <v/>
      </c>
      <c r="AO6623">
        <f>IF($AK6623=1,IFERROR(IF(VALUE($D6623)&lt;100000000,VALUE($D6623),1000000000),IFERROR(IF(VALUE(MID($D6623,2,20))&lt;100000000,VALUE(MID($D6623,2,20)),1000000000),1000000000))+ROW()/100000,"")</f>
        <v/>
      </c>
    </row>
    <row r="6624">
      <c r="F6624" s="14" t="n"/>
      <c r="N6624" s="8">
        <f>IF($D6624="","",M6624*V6624/100)</f>
        <v/>
      </c>
      <c r="O6624" s="8" t="n"/>
      <c r="U6624" s="8" t="n"/>
      <c r="V6624" s="8" t="n"/>
      <c r="Y6624">
        <f>IF($D6624="","",IF($AN6624=1,0,IF($AM6624=1,Settings!$C$6,Settings!$C$7))*100)</f>
        <v/>
      </c>
      <c r="Z6624" s="8">
        <f>IF($D6624="","",V6624*Y6624/100)</f>
        <v/>
      </c>
      <c r="AA6624" s="8">
        <f>IF($D6624="","",V6624-Z6624)</f>
        <v/>
      </c>
      <c r="AB6624" s="8">
        <f>IF($D6624="","",AA6624-N6624)</f>
        <v/>
      </c>
      <c r="AF6624" s="8" t="n"/>
      <c r="AI6624" s="14" t="n"/>
      <c r="AK6624">
        <f>IF($D6624="","",IF(COUNTIF($D$2:$D6624,$D6624)=1,1,0))</f>
        <v/>
      </c>
      <c r="AL6624">
        <f>IF($AK6624=1,SUMPRODUCT(--($AO$2:$AO$7001&lt;$AO6624))+1,"")</f>
        <v/>
      </c>
      <c r="AM6624">
        <f>IF($D6624="","",IF(OR($R6624=TRUE(),$R6624="TRUE"),1,0))</f>
        <v/>
      </c>
      <c r="AN6624">
        <f>IF($D6624="","",IF($X6624="Yes",1,0))</f>
        <v/>
      </c>
      <c r="AO6624">
        <f>IF($AK6624=1,IFERROR(IF(VALUE($D6624)&lt;100000000,VALUE($D6624),1000000000),IFERROR(IF(VALUE(MID($D6624,2,20))&lt;100000000,VALUE(MID($D6624,2,20)),1000000000),1000000000))+ROW()/100000,"")</f>
        <v/>
      </c>
    </row>
    <row r="6625">
      <c r="F6625" s="14" t="n"/>
      <c r="N6625" s="8">
        <f>IF($D6625="","",M6625*V6625/100)</f>
        <v/>
      </c>
      <c r="O6625" s="8" t="n"/>
      <c r="U6625" s="8" t="n"/>
      <c r="V6625" s="8" t="n"/>
      <c r="Y6625">
        <f>IF($D6625="","",IF($AN6625=1,0,IF($AM6625=1,Settings!$C$6,Settings!$C$7))*100)</f>
        <v/>
      </c>
      <c r="Z6625" s="8">
        <f>IF($D6625="","",V6625*Y6625/100)</f>
        <v/>
      </c>
      <c r="AA6625" s="8">
        <f>IF($D6625="","",V6625-Z6625)</f>
        <v/>
      </c>
      <c r="AB6625" s="8">
        <f>IF($D6625="","",AA6625-N6625)</f>
        <v/>
      </c>
      <c r="AF6625" s="8" t="n"/>
      <c r="AI6625" s="14" t="n"/>
      <c r="AK6625">
        <f>IF($D6625="","",IF(COUNTIF($D$2:$D6625,$D6625)=1,1,0))</f>
        <v/>
      </c>
      <c r="AL6625">
        <f>IF($AK6625=1,SUMPRODUCT(--($AO$2:$AO$7001&lt;$AO6625))+1,"")</f>
        <v/>
      </c>
      <c r="AM6625">
        <f>IF($D6625="","",IF(OR($R6625=TRUE(),$R6625="TRUE"),1,0))</f>
        <v/>
      </c>
      <c r="AN6625">
        <f>IF($D6625="","",IF($X6625="Yes",1,0))</f>
        <v/>
      </c>
      <c r="AO6625">
        <f>IF($AK6625=1,IFERROR(IF(VALUE($D6625)&lt;100000000,VALUE($D6625),1000000000),IFERROR(IF(VALUE(MID($D6625,2,20))&lt;100000000,VALUE(MID($D6625,2,20)),1000000000),1000000000))+ROW()/100000,"")</f>
        <v/>
      </c>
    </row>
    <row r="6626">
      <c r="F6626" s="14" t="n"/>
      <c r="N6626" s="8">
        <f>IF($D6626="","",M6626*V6626/100)</f>
        <v/>
      </c>
      <c r="O6626" s="8" t="n"/>
      <c r="U6626" s="8" t="n"/>
      <c r="V6626" s="8" t="n"/>
      <c r="Y6626">
        <f>IF($D6626="","",IF($AN6626=1,0,IF($AM6626=1,Settings!$C$6,Settings!$C$7))*100)</f>
        <v/>
      </c>
      <c r="Z6626" s="8">
        <f>IF($D6626="","",V6626*Y6626/100)</f>
        <v/>
      </c>
      <c r="AA6626" s="8">
        <f>IF($D6626="","",V6626-Z6626)</f>
        <v/>
      </c>
      <c r="AB6626" s="8">
        <f>IF($D6626="","",AA6626-N6626)</f>
        <v/>
      </c>
      <c r="AF6626" s="8" t="n"/>
      <c r="AI6626" s="14" t="n"/>
      <c r="AK6626">
        <f>IF($D6626="","",IF(COUNTIF($D$2:$D6626,$D6626)=1,1,0))</f>
        <v/>
      </c>
      <c r="AL6626">
        <f>IF($AK6626=1,SUMPRODUCT(--($AO$2:$AO$7001&lt;$AO6626))+1,"")</f>
        <v/>
      </c>
      <c r="AM6626">
        <f>IF($D6626="","",IF(OR($R6626=TRUE(),$R6626="TRUE"),1,0))</f>
        <v/>
      </c>
      <c r="AN6626">
        <f>IF($D6626="","",IF($X6626="Yes",1,0))</f>
        <v/>
      </c>
      <c r="AO6626">
        <f>IF($AK6626=1,IFERROR(IF(VALUE($D6626)&lt;100000000,VALUE($D6626),1000000000),IFERROR(IF(VALUE(MID($D6626,2,20))&lt;100000000,VALUE(MID($D6626,2,20)),1000000000),1000000000))+ROW()/100000,"")</f>
        <v/>
      </c>
    </row>
    <row r="6627">
      <c r="F6627" s="14" t="n"/>
      <c r="N6627" s="8">
        <f>IF($D6627="","",M6627*V6627/100)</f>
        <v/>
      </c>
      <c r="O6627" s="8" t="n"/>
      <c r="U6627" s="8" t="n"/>
      <c r="V6627" s="8" t="n"/>
      <c r="Y6627">
        <f>IF($D6627="","",IF($AN6627=1,0,IF($AM6627=1,Settings!$C$6,Settings!$C$7))*100)</f>
        <v/>
      </c>
      <c r="Z6627" s="8">
        <f>IF($D6627="","",V6627*Y6627/100)</f>
        <v/>
      </c>
      <c r="AA6627" s="8">
        <f>IF($D6627="","",V6627-Z6627)</f>
        <v/>
      </c>
      <c r="AB6627" s="8">
        <f>IF($D6627="","",AA6627-N6627)</f>
        <v/>
      </c>
      <c r="AF6627" s="8" t="n"/>
      <c r="AI6627" s="14" t="n"/>
      <c r="AK6627">
        <f>IF($D6627="","",IF(COUNTIF($D$2:$D6627,$D6627)=1,1,0))</f>
        <v/>
      </c>
      <c r="AL6627">
        <f>IF($AK6627=1,SUMPRODUCT(--($AO$2:$AO$7001&lt;$AO6627))+1,"")</f>
        <v/>
      </c>
      <c r="AM6627">
        <f>IF($D6627="","",IF(OR($R6627=TRUE(),$R6627="TRUE"),1,0))</f>
        <v/>
      </c>
      <c r="AN6627">
        <f>IF($D6627="","",IF($X6627="Yes",1,0))</f>
        <v/>
      </c>
      <c r="AO6627">
        <f>IF($AK6627=1,IFERROR(IF(VALUE($D6627)&lt;100000000,VALUE($D6627),1000000000),IFERROR(IF(VALUE(MID($D6627,2,20))&lt;100000000,VALUE(MID($D6627,2,20)),1000000000),1000000000))+ROW()/100000,"")</f>
        <v/>
      </c>
    </row>
    <row r="6628">
      <c r="F6628" s="14" t="n"/>
      <c r="N6628" s="8">
        <f>IF($D6628="","",M6628*V6628/100)</f>
        <v/>
      </c>
      <c r="O6628" s="8" t="n"/>
      <c r="U6628" s="8" t="n"/>
      <c r="V6628" s="8" t="n"/>
      <c r="Y6628">
        <f>IF($D6628="","",IF($AN6628=1,0,IF($AM6628=1,Settings!$C$6,Settings!$C$7))*100)</f>
        <v/>
      </c>
      <c r="Z6628" s="8">
        <f>IF($D6628="","",V6628*Y6628/100)</f>
        <v/>
      </c>
      <c r="AA6628" s="8">
        <f>IF($D6628="","",V6628-Z6628)</f>
        <v/>
      </c>
      <c r="AB6628" s="8">
        <f>IF($D6628="","",AA6628-N6628)</f>
        <v/>
      </c>
      <c r="AF6628" s="8" t="n"/>
      <c r="AI6628" s="14" t="n"/>
      <c r="AK6628">
        <f>IF($D6628="","",IF(COUNTIF($D$2:$D6628,$D6628)=1,1,0))</f>
        <v/>
      </c>
      <c r="AL6628">
        <f>IF($AK6628=1,SUMPRODUCT(--($AO$2:$AO$7001&lt;$AO6628))+1,"")</f>
        <v/>
      </c>
      <c r="AM6628">
        <f>IF($D6628="","",IF(OR($R6628=TRUE(),$R6628="TRUE"),1,0))</f>
        <v/>
      </c>
      <c r="AN6628">
        <f>IF($D6628="","",IF($X6628="Yes",1,0))</f>
        <v/>
      </c>
      <c r="AO6628">
        <f>IF($AK6628=1,IFERROR(IF(VALUE($D6628)&lt;100000000,VALUE($D6628),1000000000),IFERROR(IF(VALUE(MID($D6628,2,20))&lt;100000000,VALUE(MID($D6628,2,20)),1000000000),1000000000))+ROW()/100000,"")</f>
        <v/>
      </c>
    </row>
    <row r="6629">
      <c r="F6629" s="14" t="n"/>
      <c r="N6629" s="8">
        <f>IF($D6629="","",M6629*V6629/100)</f>
        <v/>
      </c>
      <c r="O6629" s="8" t="n"/>
      <c r="U6629" s="8" t="n"/>
      <c r="V6629" s="8" t="n"/>
      <c r="Y6629">
        <f>IF($D6629="","",IF($AN6629=1,0,IF($AM6629=1,Settings!$C$6,Settings!$C$7))*100)</f>
        <v/>
      </c>
      <c r="Z6629" s="8">
        <f>IF($D6629="","",V6629*Y6629/100)</f>
        <v/>
      </c>
      <c r="AA6629" s="8">
        <f>IF($D6629="","",V6629-Z6629)</f>
        <v/>
      </c>
      <c r="AB6629" s="8">
        <f>IF($D6629="","",AA6629-N6629)</f>
        <v/>
      </c>
      <c r="AF6629" s="8" t="n"/>
      <c r="AI6629" s="14" t="n"/>
      <c r="AK6629">
        <f>IF($D6629="","",IF(COUNTIF($D$2:$D6629,$D6629)=1,1,0))</f>
        <v/>
      </c>
      <c r="AL6629">
        <f>IF($AK6629=1,SUMPRODUCT(--($AO$2:$AO$7001&lt;$AO6629))+1,"")</f>
        <v/>
      </c>
      <c r="AM6629">
        <f>IF($D6629="","",IF(OR($R6629=TRUE(),$R6629="TRUE"),1,0))</f>
        <v/>
      </c>
      <c r="AN6629">
        <f>IF($D6629="","",IF($X6629="Yes",1,0))</f>
        <v/>
      </c>
      <c r="AO6629">
        <f>IF($AK6629=1,IFERROR(IF(VALUE($D6629)&lt;100000000,VALUE($D6629),1000000000),IFERROR(IF(VALUE(MID($D6629,2,20))&lt;100000000,VALUE(MID($D6629,2,20)),1000000000),1000000000))+ROW()/100000,"")</f>
        <v/>
      </c>
    </row>
    <row r="6630">
      <c r="F6630" s="14" t="n"/>
      <c r="N6630" s="8">
        <f>IF($D6630="","",M6630*V6630/100)</f>
        <v/>
      </c>
      <c r="O6630" s="8" t="n"/>
      <c r="U6630" s="8" t="n"/>
      <c r="V6630" s="8" t="n"/>
      <c r="Y6630">
        <f>IF($D6630="","",IF($AN6630=1,0,IF($AM6630=1,Settings!$C$6,Settings!$C$7))*100)</f>
        <v/>
      </c>
      <c r="Z6630" s="8">
        <f>IF($D6630="","",V6630*Y6630/100)</f>
        <v/>
      </c>
      <c r="AA6630" s="8">
        <f>IF($D6630="","",V6630-Z6630)</f>
        <v/>
      </c>
      <c r="AB6630" s="8">
        <f>IF($D6630="","",AA6630-N6630)</f>
        <v/>
      </c>
      <c r="AF6630" s="8" t="n"/>
      <c r="AI6630" s="14" t="n"/>
      <c r="AK6630">
        <f>IF($D6630="","",IF(COUNTIF($D$2:$D6630,$D6630)=1,1,0))</f>
        <v/>
      </c>
      <c r="AL6630">
        <f>IF($AK6630=1,SUMPRODUCT(--($AO$2:$AO$7001&lt;$AO6630))+1,"")</f>
        <v/>
      </c>
      <c r="AM6630">
        <f>IF($D6630="","",IF(OR($R6630=TRUE(),$R6630="TRUE"),1,0))</f>
        <v/>
      </c>
      <c r="AN6630">
        <f>IF($D6630="","",IF($X6630="Yes",1,0))</f>
        <v/>
      </c>
      <c r="AO6630">
        <f>IF($AK6630=1,IFERROR(IF(VALUE($D6630)&lt;100000000,VALUE($D6630),1000000000),IFERROR(IF(VALUE(MID($D6630,2,20))&lt;100000000,VALUE(MID($D6630,2,20)),1000000000),1000000000))+ROW()/100000,"")</f>
        <v/>
      </c>
    </row>
    <row r="6631">
      <c r="F6631" s="14" t="n"/>
      <c r="N6631" s="8">
        <f>IF($D6631="","",M6631*V6631/100)</f>
        <v/>
      </c>
      <c r="O6631" s="8" t="n"/>
      <c r="U6631" s="8" t="n"/>
      <c r="V6631" s="8" t="n"/>
      <c r="Y6631">
        <f>IF($D6631="","",IF($AN6631=1,0,IF($AM6631=1,Settings!$C$6,Settings!$C$7))*100)</f>
        <v/>
      </c>
      <c r="Z6631" s="8">
        <f>IF($D6631="","",V6631*Y6631/100)</f>
        <v/>
      </c>
      <c r="AA6631" s="8">
        <f>IF($D6631="","",V6631-Z6631)</f>
        <v/>
      </c>
      <c r="AB6631" s="8">
        <f>IF($D6631="","",AA6631-N6631)</f>
        <v/>
      </c>
      <c r="AF6631" s="8" t="n"/>
      <c r="AI6631" s="14" t="n"/>
      <c r="AK6631">
        <f>IF($D6631="","",IF(COUNTIF($D$2:$D6631,$D6631)=1,1,0))</f>
        <v/>
      </c>
      <c r="AL6631">
        <f>IF($AK6631=1,SUMPRODUCT(--($AO$2:$AO$7001&lt;$AO6631))+1,"")</f>
        <v/>
      </c>
      <c r="AM6631">
        <f>IF($D6631="","",IF(OR($R6631=TRUE(),$R6631="TRUE"),1,0))</f>
        <v/>
      </c>
      <c r="AN6631">
        <f>IF($D6631="","",IF($X6631="Yes",1,0))</f>
        <v/>
      </c>
      <c r="AO6631">
        <f>IF($AK6631=1,IFERROR(IF(VALUE($D6631)&lt;100000000,VALUE($D6631),1000000000),IFERROR(IF(VALUE(MID($D6631,2,20))&lt;100000000,VALUE(MID($D6631,2,20)),1000000000),1000000000))+ROW()/100000,"")</f>
        <v/>
      </c>
    </row>
    <row r="6632">
      <c r="F6632" s="14" t="n"/>
      <c r="N6632" s="8">
        <f>IF($D6632="","",M6632*V6632/100)</f>
        <v/>
      </c>
      <c r="O6632" s="8" t="n"/>
      <c r="U6632" s="8" t="n"/>
      <c r="V6632" s="8" t="n"/>
      <c r="Y6632">
        <f>IF($D6632="","",IF($AN6632=1,0,IF($AM6632=1,Settings!$C$6,Settings!$C$7))*100)</f>
        <v/>
      </c>
      <c r="Z6632" s="8">
        <f>IF($D6632="","",V6632*Y6632/100)</f>
        <v/>
      </c>
      <c r="AA6632" s="8">
        <f>IF($D6632="","",V6632-Z6632)</f>
        <v/>
      </c>
      <c r="AB6632" s="8">
        <f>IF($D6632="","",AA6632-N6632)</f>
        <v/>
      </c>
      <c r="AF6632" s="8" t="n"/>
      <c r="AI6632" s="14" t="n"/>
      <c r="AK6632">
        <f>IF($D6632="","",IF(COUNTIF($D$2:$D6632,$D6632)=1,1,0))</f>
        <v/>
      </c>
      <c r="AL6632">
        <f>IF($AK6632=1,SUMPRODUCT(--($AO$2:$AO$7001&lt;$AO6632))+1,"")</f>
        <v/>
      </c>
      <c r="AM6632">
        <f>IF($D6632="","",IF(OR($R6632=TRUE(),$R6632="TRUE"),1,0))</f>
        <v/>
      </c>
      <c r="AN6632">
        <f>IF($D6632="","",IF($X6632="Yes",1,0))</f>
        <v/>
      </c>
      <c r="AO6632">
        <f>IF($AK6632=1,IFERROR(IF(VALUE($D6632)&lt;100000000,VALUE($D6632),1000000000),IFERROR(IF(VALUE(MID($D6632,2,20))&lt;100000000,VALUE(MID($D6632,2,20)),1000000000),1000000000))+ROW()/100000,"")</f>
        <v/>
      </c>
    </row>
    <row r="6633">
      <c r="F6633" s="14" t="n"/>
      <c r="N6633" s="8">
        <f>IF($D6633="","",M6633*V6633/100)</f>
        <v/>
      </c>
      <c r="O6633" s="8" t="n"/>
      <c r="U6633" s="8" t="n"/>
      <c r="V6633" s="8" t="n"/>
      <c r="Y6633">
        <f>IF($D6633="","",IF($AN6633=1,0,IF($AM6633=1,Settings!$C$6,Settings!$C$7))*100)</f>
        <v/>
      </c>
      <c r="Z6633" s="8">
        <f>IF($D6633="","",V6633*Y6633/100)</f>
        <v/>
      </c>
      <c r="AA6633" s="8">
        <f>IF($D6633="","",V6633-Z6633)</f>
        <v/>
      </c>
      <c r="AB6633" s="8">
        <f>IF($D6633="","",AA6633-N6633)</f>
        <v/>
      </c>
      <c r="AF6633" s="8" t="n"/>
      <c r="AI6633" s="14" t="n"/>
      <c r="AK6633">
        <f>IF($D6633="","",IF(COUNTIF($D$2:$D6633,$D6633)=1,1,0))</f>
        <v/>
      </c>
      <c r="AL6633">
        <f>IF($AK6633=1,SUMPRODUCT(--($AO$2:$AO$7001&lt;$AO6633))+1,"")</f>
        <v/>
      </c>
      <c r="AM6633">
        <f>IF($D6633="","",IF(OR($R6633=TRUE(),$R6633="TRUE"),1,0))</f>
        <v/>
      </c>
      <c r="AN6633">
        <f>IF($D6633="","",IF($X6633="Yes",1,0))</f>
        <v/>
      </c>
      <c r="AO6633">
        <f>IF($AK6633=1,IFERROR(IF(VALUE($D6633)&lt;100000000,VALUE($D6633),1000000000),IFERROR(IF(VALUE(MID($D6633,2,20))&lt;100000000,VALUE(MID($D6633,2,20)),1000000000),1000000000))+ROW()/100000,"")</f>
        <v/>
      </c>
    </row>
    <row r="6634">
      <c r="F6634" s="14" t="n"/>
      <c r="N6634" s="8">
        <f>IF($D6634="","",M6634*V6634/100)</f>
        <v/>
      </c>
      <c r="O6634" s="8" t="n"/>
      <c r="U6634" s="8" t="n"/>
      <c r="V6634" s="8" t="n"/>
      <c r="Y6634">
        <f>IF($D6634="","",IF($AN6634=1,0,IF($AM6634=1,Settings!$C$6,Settings!$C$7))*100)</f>
        <v/>
      </c>
      <c r="Z6634" s="8">
        <f>IF($D6634="","",V6634*Y6634/100)</f>
        <v/>
      </c>
      <c r="AA6634" s="8">
        <f>IF($D6634="","",V6634-Z6634)</f>
        <v/>
      </c>
      <c r="AB6634" s="8">
        <f>IF($D6634="","",AA6634-N6634)</f>
        <v/>
      </c>
      <c r="AF6634" s="8" t="n"/>
      <c r="AI6634" s="14" t="n"/>
      <c r="AK6634">
        <f>IF($D6634="","",IF(COUNTIF($D$2:$D6634,$D6634)=1,1,0))</f>
        <v/>
      </c>
      <c r="AL6634">
        <f>IF($AK6634=1,SUMPRODUCT(--($AO$2:$AO$7001&lt;$AO6634))+1,"")</f>
        <v/>
      </c>
      <c r="AM6634">
        <f>IF($D6634="","",IF(OR($R6634=TRUE(),$R6634="TRUE"),1,0))</f>
        <v/>
      </c>
      <c r="AN6634">
        <f>IF($D6634="","",IF($X6634="Yes",1,0))</f>
        <v/>
      </c>
      <c r="AO6634">
        <f>IF($AK6634=1,IFERROR(IF(VALUE($D6634)&lt;100000000,VALUE($D6634),1000000000),IFERROR(IF(VALUE(MID($D6634,2,20))&lt;100000000,VALUE(MID($D6634,2,20)),1000000000),1000000000))+ROW()/100000,"")</f>
        <v/>
      </c>
    </row>
    <row r="6635">
      <c r="F6635" s="14" t="n"/>
      <c r="N6635" s="8">
        <f>IF($D6635="","",M6635*V6635/100)</f>
        <v/>
      </c>
      <c r="O6635" s="8" t="n"/>
      <c r="U6635" s="8" t="n"/>
      <c r="V6635" s="8" t="n"/>
      <c r="Y6635">
        <f>IF($D6635="","",IF($AN6635=1,0,IF($AM6635=1,Settings!$C$6,Settings!$C$7))*100)</f>
        <v/>
      </c>
      <c r="Z6635" s="8">
        <f>IF($D6635="","",V6635*Y6635/100)</f>
        <v/>
      </c>
      <c r="AA6635" s="8">
        <f>IF($D6635="","",V6635-Z6635)</f>
        <v/>
      </c>
      <c r="AB6635" s="8">
        <f>IF($D6635="","",AA6635-N6635)</f>
        <v/>
      </c>
      <c r="AF6635" s="8" t="n"/>
      <c r="AI6635" s="14" t="n"/>
      <c r="AK6635">
        <f>IF($D6635="","",IF(COUNTIF($D$2:$D6635,$D6635)=1,1,0))</f>
        <v/>
      </c>
      <c r="AL6635">
        <f>IF($AK6635=1,SUMPRODUCT(--($AO$2:$AO$7001&lt;$AO6635))+1,"")</f>
        <v/>
      </c>
      <c r="AM6635">
        <f>IF($D6635="","",IF(OR($R6635=TRUE(),$R6635="TRUE"),1,0))</f>
        <v/>
      </c>
      <c r="AN6635">
        <f>IF($D6635="","",IF($X6635="Yes",1,0))</f>
        <v/>
      </c>
      <c r="AO6635">
        <f>IF($AK6635=1,IFERROR(IF(VALUE($D6635)&lt;100000000,VALUE($D6635),1000000000),IFERROR(IF(VALUE(MID($D6635,2,20))&lt;100000000,VALUE(MID($D6635,2,20)),1000000000),1000000000))+ROW()/100000,"")</f>
        <v/>
      </c>
    </row>
    <row r="6636">
      <c r="F6636" s="14" t="n"/>
      <c r="N6636" s="8">
        <f>IF($D6636="","",M6636*V6636/100)</f>
        <v/>
      </c>
      <c r="O6636" s="8" t="n"/>
      <c r="U6636" s="8" t="n"/>
      <c r="V6636" s="8" t="n"/>
      <c r="Y6636">
        <f>IF($D6636="","",IF($AN6636=1,0,IF($AM6636=1,Settings!$C$6,Settings!$C$7))*100)</f>
        <v/>
      </c>
      <c r="Z6636" s="8">
        <f>IF($D6636="","",V6636*Y6636/100)</f>
        <v/>
      </c>
      <c r="AA6636" s="8">
        <f>IF($D6636="","",V6636-Z6636)</f>
        <v/>
      </c>
      <c r="AB6636" s="8">
        <f>IF($D6636="","",AA6636-N6636)</f>
        <v/>
      </c>
      <c r="AF6636" s="8" t="n"/>
      <c r="AI6636" s="14" t="n"/>
      <c r="AK6636">
        <f>IF($D6636="","",IF(COUNTIF($D$2:$D6636,$D6636)=1,1,0))</f>
        <v/>
      </c>
      <c r="AL6636">
        <f>IF($AK6636=1,SUMPRODUCT(--($AO$2:$AO$7001&lt;$AO6636))+1,"")</f>
        <v/>
      </c>
      <c r="AM6636">
        <f>IF($D6636="","",IF(OR($R6636=TRUE(),$R6636="TRUE"),1,0))</f>
        <v/>
      </c>
      <c r="AN6636">
        <f>IF($D6636="","",IF($X6636="Yes",1,0))</f>
        <v/>
      </c>
      <c r="AO6636">
        <f>IF($AK6636=1,IFERROR(IF(VALUE($D6636)&lt;100000000,VALUE($D6636),1000000000),IFERROR(IF(VALUE(MID($D6636,2,20))&lt;100000000,VALUE(MID($D6636,2,20)),1000000000),1000000000))+ROW()/100000,"")</f>
        <v/>
      </c>
    </row>
    <row r="6637">
      <c r="F6637" s="14" t="n"/>
      <c r="N6637" s="8">
        <f>IF($D6637="","",M6637*V6637/100)</f>
        <v/>
      </c>
      <c r="O6637" s="8" t="n"/>
      <c r="U6637" s="8" t="n"/>
      <c r="V6637" s="8" t="n"/>
      <c r="Y6637">
        <f>IF($D6637="","",IF($AN6637=1,0,IF($AM6637=1,Settings!$C$6,Settings!$C$7))*100)</f>
        <v/>
      </c>
      <c r="Z6637" s="8">
        <f>IF($D6637="","",V6637*Y6637/100)</f>
        <v/>
      </c>
      <c r="AA6637" s="8">
        <f>IF($D6637="","",V6637-Z6637)</f>
        <v/>
      </c>
      <c r="AB6637" s="8">
        <f>IF($D6637="","",AA6637-N6637)</f>
        <v/>
      </c>
      <c r="AF6637" s="8" t="n"/>
      <c r="AI6637" s="14" t="n"/>
      <c r="AK6637">
        <f>IF($D6637="","",IF(COUNTIF($D$2:$D6637,$D6637)=1,1,0))</f>
        <v/>
      </c>
      <c r="AL6637">
        <f>IF($AK6637=1,SUMPRODUCT(--($AO$2:$AO$7001&lt;$AO6637))+1,"")</f>
        <v/>
      </c>
      <c r="AM6637">
        <f>IF($D6637="","",IF(OR($R6637=TRUE(),$R6637="TRUE"),1,0))</f>
        <v/>
      </c>
      <c r="AN6637">
        <f>IF($D6637="","",IF($X6637="Yes",1,0))</f>
        <v/>
      </c>
      <c r="AO6637">
        <f>IF($AK6637=1,IFERROR(IF(VALUE($D6637)&lt;100000000,VALUE($D6637),1000000000),IFERROR(IF(VALUE(MID($D6637,2,20))&lt;100000000,VALUE(MID($D6637,2,20)),1000000000),1000000000))+ROW()/100000,"")</f>
        <v/>
      </c>
    </row>
    <row r="6638">
      <c r="F6638" s="14" t="n"/>
      <c r="N6638" s="8">
        <f>IF($D6638="","",M6638*V6638/100)</f>
        <v/>
      </c>
      <c r="O6638" s="8" t="n"/>
      <c r="U6638" s="8" t="n"/>
      <c r="V6638" s="8" t="n"/>
      <c r="Y6638">
        <f>IF($D6638="","",IF($AN6638=1,0,IF($AM6638=1,Settings!$C$6,Settings!$C$7))*100)</f>
        <v/>
      </c>
      <c r="Z6638" s="8">
        <f>IF($D6638="","",V6638*Y6638/100)</f>
        <v/>
      </c>
      <c r="AA6638" s="8">
        <f>IF($D6638="","",V6638-Z6638)</f>
        <v/>
      </c>
      <c r="AB6638" s="8">
        <f>IF($D6638="","",AA6638-N6638)</f>
        <v/>
      </c>
      <c r="AF6638" s="8" t="n"/>
      <c r="AI6638" s="14" t="n"/>
      <c r="AK6638">
        <f>IF($D6638="","",IF(COUNTIF($D$2:$D6638,$D6638)=1,1,0))</f>
        <v/>
      </c>
      <c r="AL6638">
        <f>IF($AK6638=1,SUMPRODUCT(--($AO$2:$AO$7001&lt;$AO6638))+1,"")</f>
        <v/>
      </c>
      <c r="AM6638">
        <f>IF($D6638="","",IF(OR($R6638=TRUE(),$R6638="TRUE"),1,0))</f>
        <v/>
      </c>
      <c r="AN6638">
        <f>IF($D6638="","",IF($X6638="Yes",1,0))</f>
        <v/>
      </c>
      <c r="AO6638">
        <f>IF($AK6638=1,IFERROR(IF(VALUE($D6638)&lt;100000000,VALUE($D6638),1000000000),IFERROR(IF(VALUE(MID($D6638,2,20))&lt;100000000,VALUE(MID($D6638,2,20)),1000000000),1000000000))+ROW()/100000,"")</f>
        <v/>
      </c>
    </row>
    <row r="6639">
      <c r="F6639" s="14" t="n"/>
      <c r="N6639" s="8">
        <f>IF($D6639="","",M6639*V6639/100)</f>
        <v/>
      </c>
      <c r="O6639" s="8" t="n"/>
      <c r="U6639" s="8" t="n"/>
      <c r="V6639" s="8" t="n"/>
      <c r="Y6639">
        <f>IF($D6639="","",IF($AN6639=1,0,IF($AM6639=1,Settings!$C$6,Settings!$C$7))*100)</f>
        <v/>
      </c>
      <c r="Z6639" s="8">
        <f>IF($D6639="","",V6639*Y6639/100)</f>
        <v/>
      </c>
      <c r="AA6639" s="8">
        <f>IF($D6639="","",V6639-Z6639)</f>
        <v/>
      </c>
      <c r="AB6639" s="8">
        <f>IF($D6639="","",AA6639-N6639)</f>
        <v/>
      </c>
      <c r="AF6639" s="8" t="n"/>
      <c r="AI6639" s="14" t="n"/>
      <c r="AK6639">
        <f>IF($D6639="","",IF(COUNTIF($D$2:$D6639,$D6639)=1,1,0))</f>
        <v/>
      </c>
      <c r="AL6639">
        <f>IF($AK6639=1,SUMPRODUCT(--($AO$2:$AO$7001&lt;$AO6639))+1,"")</f>
        <v/>
      </c>
      <c r="AM6639">
        <f>IF($D6639="","",IF(OR($R6639=TRUE(),$R6639="TRUE"),1,0))</f>
        <v/>
      </c>
      <c r="AN6639">
        <f>IF($D6639="","",IF($X6639="Yes",1,0))</f>
        <v/>
      </c>
      <c r="AO6639">
        <f>IF($AK6639=1,IFERROR(IF(VALUE($D6639)&lt;100000000,VALUE($D6639),1000000000),IFERROR(IF(VALUE(MID($D6639,2,20))&lt;100000000,VALUE(MID($D6639,2,20)),1000000000),1000000000))+ROW()/100000,"")</f>
        <v/>
      </c>
    </row>
    <row r="6640">
      <c r="F6640" s="14" t="n"/>
      <c r="N6640" s="8">
        <f>IF($D6640="","",M6640*V6640/100)</f>
        <v/>
      </c>
      <c r="O6640" s="8" t="n"/>
      <c r="U6640" s="8" t="n"/>
      <c r="V6640" s="8" t="n"/>
      <c r="Y6640">
        <f>IF($D6640="","",IF($AN6640=1,0,IF($AM6640=1,Settings!$C$6,Settings!$C$7))*100)</f>
        <v/>
      </c>
      <c r="Z6640" s="8">
        <f>IF($D6640="","",V6640*Y6640/100)</f>
        <v/>
      </c>
      <c r="AA6640" s="8">
        <f>IF($D6640="","",V6640-Z6640)</f>
        <v/>
      </c>
      <c r="AB6640" s="8">
        <f>IF($D6640="","",AA6640-N6640)</f>
        <v/>
      </c>
      <c r="AF6640" s="8" t="n"/>
      <c r="AI6640" s="14" t="n"/>
      <c r="AK6640">
        <f>IF($D6640="","",IF(COUNTIF($D$2:$D6640,$D6640)=1,1,0))</f>
        <v/>
      </c>
      <c r="AL6640">
        <f>IF($AK6640=1,SUMPRODUCT(--($AO$2:$AO$7001&lt;$AO6640))+1,"")</f>
        <v/>
      </c>
      <c r="AM6640">
        <f>IF($D6640="","",IF(OR($R6640=TRUE(),$R6640="TRUE"),1,0))</f>
        <v/>
      </c>
      <c r="AN6640">
        <f>IF($D6640="","",IF($X6640="Yes",1,0))</f>
        <v/>
      </c>
      <c r="AO6640">
        <f>IF($AK6640=1,IFERROR(IF(VALUE($D6640)&lt;100000000,VALUE($D6640),1000000000),IFERROR(IF(VALUE(MID($D6640,2,20))&lt;100000000,VALUE(MID($D6640,2,20)),1000000000),1000000000))+ROW()/100000,"")</f>
        <v/>
      </c>
    </row>
    <row r="6641">
      <c r="F6641" s="14" t="n"/>
      <c r="N6641" s="8">
        <f>IF($D6641="","",M6641*V6641/100)</f>
        <v/>
      </c>
      <c r="O6641" s="8" t="n"/>
      <c r="U6641" s="8" t="n"/>
      <c r="V6641" s="8" t="n"/>
      <c r="Y6641">
        <f>IF($D6641="","",IF($AN6641=1,0,IF($AM6641=1,Settings!$C$6,Settings!$C$7))*100)</f>
        <v/>
      </c>
      <c r="Z6641" s="8">
        <f>IF($D6641="","",V6641*Y6641/100)</f>
        <v/>
      </c>
      <c r="AA6641" s="8">
        <f>IF($D6641="","",V6641-Z6641)</f>
        <v/>
      </c>
      <c r="AB6641" s="8">
        <f>IF($D6641="","",AA6641-N6641)</f>
        <v/>
      </c>
      <c r="AF6641" s="8" t="n"/>
      <c r="AI6641" s="14" t="n"/>
      <c r="AK6641">
        <f>IF($D6641="","",IF(COUNTIF($D$2:$D6641,$D6641)=1,1,0))</f>
        <v/>
      </c>
      <c r="AL6641">
        <f>IF($AK6641=1,SUMPRODUCT(--($AO$2:$AO$7001&lt;$AO6641))+1,"")</f>
        <v/>
      </c>
      <c r="AM6641">
        <f>IF($D6641="","",IF(OR($R6641=TRUE(),$R6641="TRUE"),1,0))</f>
        <v/>
      </c>
      <c r="AN6641">
        <f>IF($D6641="","",IF($X6641="Yes",1,0))</f>
        <v/>
      </c>
      <c r="AO6641">
        <f>IF($AK6641=1,IFERROR(IF(VALUE($D6641)&lt;100000000,VALUE($D6641),1000000000),IFERROR(IF(VALUE(MID($D6641,2,20))&lt;100000000,VALUE(MID($D6641,2,20)),1000000000),1000000000))+ROW()/100000,"")</f>
        <v/>
      </c>
    </row>
    <row r="6642">
      <c r="F6642" s="14" t="n"/>
      <c r="N6642" s="8">
        <f>IF($D6642="","",M6642*V6642/100)</f>
        <v/>
      </c>
      <c r="O6642" s="8" t="n"/>
      <c r="U6642" s="8" t="n"/>
      <c r="V6642" s="8" t="n"/>
      <c r="Y6642">
        <f>IF($D6642="","",IF($AN6642=1,0,IF($AM6642=1,Settings!$C$6,Settings!$C$7))*100)</f>
        <v/>
      </c>
      <c r="Z6642" s="8">
        <f>IF($D6642="","",V6642*Y6642/100)</f>
        <v/>
      </c>
      <c r="AA6642" s="8">
        <f>IF($D6642="","",V6642-Z6642)</f>
        <v/>
      </c>
      <c r="AB6642" s="8">
        <f>IF($D6642="","",AA6642-N6642)</f>
        <v/>
      </c>
      <c r="AF6642" s="8" t="n"/>
      <c r="AI6642" s="14" t="n"/>
      <c r="AK6642">
        <f>IF($D6642="","",IF(COUNTIF($D$2:$D6642,$D6642)=1,1,0))</f>
        <v/>
      </c>
      <c r="AL6642">
        <f>IF($AK6642=1,SUMPRODUCT(--($AO$2:$AO$7001&lt;$AO6642))+1,"")</f>
        <v/>
      </c>
      <c r="AM6642">
        <f>IF($D6642="","",IF(OR($R6642=TRUE(),$R6642="TRUE"),1,0))</f>
        <v/>
      </c>
      <c r="AN6642">
        <f>IF($D6642="","",IF($X6642="Yes",1,0))</f>
        <v/>
      </c>
      <c r="AO6642">
        <f>IF($AK6642=1,IFERROR(IF(VALUE($D6642)&lt;100000000,VALUE($D6642),1000000000),IFERROR(IF(VALUE(MID($D6642,2,20))&lt;100000000,VALUE(MID($D6642,2,20)),1000000000),1000000000))+ROW()/100000,"")</f>
        <v/>
      </c>
    </row>
    <row r="6643">
      <c r="F6643" s="14" t="n"/>
      <c r="N6643" s="8">
        <f>IF($D6643="","",M6643*V6643/100)</f>
        <v/>
      </c>
      <c r="O6643" s="8" t="n"/>
      <c r="U6643" s="8" t="n"/>
      <c r="V6643" s="8" t="n"/>
      <c r="Y6643">
        <f>IF($D6643="","",IF($AN6643=1,0,IF($AM6643=1,Settings!$C$6,Settings!$C$7))*100)</f>
        <v/>
      </c>
      <c r="Z6643" s="8">
        <f>IF($D6643="","",V6643*Y6643/100)</f>
        <v/>
      </c>
      <c r="AA6643" s="8">
        <f>IF($D6643="","",V6643-Z6643)</f>
        <v/>
      </c>
      <c r="AB6643" s="8">
        <f>IF($D6643="","",AA6643-N6643)</f>
        <v/>
      </c>
      <c r="AF6643" s="8" t="n"/>
      <c r="AI6643" s="14" t="n"/>
      <c r="AK6643">
        <f>IF($D6643="","",IF(COUNTIF($D$2:$D6643,$D6643)=1,1,0))</f>
        <v/>
      </c>
      <c r="AL6643">
        <f>IF($AK6643=1,SUMPRODUCT(--($AO$2:$AO$7001&lt;$AO6643))+1,"")</f>
        <v/>
      </c>
      <c r="AM6643">
        <f>IF($D6643="","",IF(OR($R6643=TRUE(),$R6643="TRUE"),1,0))</f>
        <v/>
      </c>
      <c r="AN6643">
        <f>IF($D6643="","",IF($X6643="Yes",1,0))</f>
        <v/>
      </c>
      <c r="AO6643">
        <f>IF($AK6643=1,IFERROR(IF(VALUE($D6643)&lt;100000000,VALUE($D6643),1000000000),IFERROR(IF(VALUE(MID($D6643,2,20))&lt;100000000,VALUE(MID($D6643,2,20)),1000000000),1000000000))+ROW()/100000,"")</f>
        <v/>
      </c>
    </row>
    <row r="6644">
      <c r="F6644" s="14" t="n"/>
      <c r="N6644" s="8">
        <f>IF($D6644="","",M6644*V6644/100)</f>
        <v/>
      </c>
      <c r="O6644" s="8" t="n"/>
      <c r="U6644" s="8" t="n"/>
      <c r="V6644" s="8" t="n"/>
      <c r="Y6644">
        <f>IF($D6644="","",IF($AN6644=1,0,IF($AM6644=1,Settings!$C$6,Settings!$C$7))*100)</f>
        <v/>
      </c>
      <c r="Z6644" s="8">
        <f>IF($D6644="","",V6644*Y6644/100)</f>
        <v/>
      </c>
      <c r="AA6644" s="8">
        <f>IF($D6644="","",V6644-Z6644)</f>
        <v/>
      </c>
      <c r="AB6644" s="8">
        <f>IF($D6644="","",AA6644-N6644)</f>
        <v/>
      </c>
      <c r="AF6644" s="8" t="n"/>
      <c r="AI6644" s="14" t="n"/>
      <c r="AK6644">
        <f>IF($D6644="","",IF(COUNTIF($D$2:$D6644,$D6644)=1,1,0))</f>
        <v/>
      </c>
      <c r="AL6644">
        <f>IF($AK6644=1,SUMPRODUCT(--($AO$2:$AO$7001&lt;$AO6644))+1,"")</f>
        <v/>
      </c>
      <c r="AM6644">
        <f>IF($D6644="","",IF(OR($R6644=TRUE(),$R6644="TRUE"),1,0))</f>
        <v/>
      </c>
      <c r="AN6644">
        <f>IF($D6644="","",IF($X6644="Yes",1,0))</f>
        <v/>
      </c>
      <c r="AO6644">
        <f>IF($AK6644=1,IFERROR(IF(VALUE($D6644)&lt;100000000,VALUE($D6644),1000000000),IFERROR(IF(VALUE(MID($D6644,2,20))&lt;100000000,VALUE(MID($D6644,2,20)),1000000000),1000000000))+ROW()/100000,"")</f>
        <v/>
      </c>
    </row>
    <row r="6645">
      <c r="F6645" s="14" t="n"/>
      <c r="N6645" s="8">
        <f>IF($D6645="","",M6645*V6645/100)</f>
        <v/>
      </c>
      <c r="O6645" s="8" t="n"/>
      <c r="U6645" s="8" t="n"/>
      <c r="V6645" s="8" t="n"/>
      <c r="Y6645">
        <f>IF($D6645="","",IF($AN6645=1,0,IF($AM6645=1,Settings!$C$6,Settings!$C$7))*100)</f>
        <v/>
      </c>
      <c r="Z6645" s="8">
        <f>IF($D6645="","",V6645*Y6645/100)</f>
        <v/>
      </c>
      <c r="AA6645" s="8">
        <f>IF($D6645="","",V6645-Z6645)</f>
        <v/>
      </c>
      <c r="AB6645" s="8">
        <f>IF($D6645="","",AA6645-N6645)</f>
        <v/>
      </c>
      <c r="AF6645" s="8" t="n"/>
      <c r="AI6645" s="14" t="n"/>
      <c r="AK6645">
        <f>IF($D6645="","",IF(COUNTIF($D$2:$D6645,$D6645)=1,1,0))</f>
        <v/>
      </c>
      <c r="AL6645">
        <f>IF($AK6645=1,SUMPRODUCT(--($AO$2:$AO$7001&lt;$AO6645))+1,"")</f>
        <v/>
      </c>
      <c r="AM6645">
        <f>IF($D6645="","",IF(OR($R6645=TRUE(),$R6645="TRUE"),1,0))</f>
        <v/>
      </c>
      <c r="AN6645">
        <f>IF($D6645="","",IF($X6645="Yes",1,0))</f>
        <v/>
      </c>
      <c r="AO6645">
        <f>IF($AK6645=1,IFERROR(IF(VALUE($D6645)&lt;100000000,VALUE($D6645),1000000000),IFERROR(IF(VALUE(MID($D6645,2,20))&lt;100000000,VALUE(MID($D6645,2,20)),1000000000),1000000000))+ROW()/100000,"")</f>
        <v/>
      </c>
    </row>
    <row r="6646">
      <c r="F6646" s="14" t="n"/>
      <c r="N6646" s="8">
        <f>IF($D6646="","",M6646*V6646/100)</f>
        <v/>
      </c>
      <c r="O6646" s="8" t="n"/>
      <c r="U6646" s="8" t="n"/>
      <c r="V6646" s="8" t="n"/>
      <c r="Y6646">
        <f>IF($D6646="","",IF($AN6646=1,0,IF($AM6646=1,Settings!$C$6,Settings!$C$7))*100)</f>
        <v/>
      </c>
      <c r="Z6646" s="8">
        <f>IF($D6646="","",V6646*Y6646/100)</f>
        <v/>
      </c>
      <c r="AA6646" s="8">
        <f>IF($D6646="","",V6646-Z6646)</f>
        <v/>
      </c>
      <c r="AB6646" s="8">
        <f>IF($D6646="","",AA6646-N6646)</f>
        <v/>
      </c>
      <c r="AF6646" s="8" t="n"/>
      <c r="AI6646" s="14" t="n"/>
      <c r="AK6646">
        <f>IF($D6646="","",IF(COUNTIF($D$2:$D6646,$D6646)=1,1,0))</f>
        <v/>
      </c>
      <c r="AL6646">
        <f>IF($AK6646=1,SUMPRODUCT(--($AO$2:$AO$7001&lt;$AO6646))+1,"")</f>
        <v/>
      </c>
      <c r="AM6646">
        <f>IF($D6646="","",IF(OR($R6646=TRUE(),$R6646="TRUE"),1,0))</f>
        <v/>
      </c>
      <c r="AN6646">
        <f>IF($D6646="","",IF($X6646="Yes",1,0))</f>
        <v/>
      </c>
      <c r="AO6646">
        <f>IF($AK6646=1,IFERROR(IF(VALUE($D6646)&lt;100000000,VALUE($D6646),1000000000),IFERROR(IF(VALUE(MID($D6646,2,20))&lt;100000000,VALUE(MID($D6646,2,20)),1000000000),1000000000))+ROW()/100000,"")</f>
        <v/>
      </c>
    </row>
    <row r="6647">
      <c r="F6647" s="14" t="n"/>
      <c r="N6647" s="8">
        <f>IF($D6647="","",M6647*V6647/100)</f>
        <v/>
      </c>
      <c r="O6647" s="8" t="n"/>
      <c r="U6647" s="8" t="n"/>
      <c r="V6647" s="8" t="n"/>
      <c r="Y6647">
        <f>IF($D6647="","",IF($AN6647=1,0,IF($AM6647=1,Settings!$C$6,Settings!$C$7))*100)</f>
        <v/>
      </c>
      <c r="Z6647" s="8">
        <f>IF($D6647="","",V6647*Y6647/100)</f>
        <v/>
      </c>
      <c r="AA6647" s="8">
        <f>IF($D6647="","",V6647-Z6647)</f>
        <v/>
      </c>
      <c r="AB6647" s="8">
        <f>IF($D6647="","",AA6647-N6647)</f>
        <v/>
      </c>
      <c r="AF6647" s="8" t="n"/>
      <c r="AI6647" s="14" t="n"/>
      <c r="AK6647">
        <f>IF($D6647="","",IF(COUNTIF($D$2:$D6647,$D6647)=1,1,0))</f>
        <v/>
      </c>
      <c r="AL6647">
        <f>IF($AK6647=1,SUMPRODUCT(--($AO$2:$AO$7001&lt;$AO6647))+1,"")</f>
        <v/>
      </c>
      <c r="AM6647">
        <f>IF($D6647="","",IF(OR($R6647=TRUE(),$R6647="TRUE"),1,0))</f>
        <v/>
      </c>
      <c r="AN6647">
        <f>IF($D6647="","",IF($X6647="Yes",1,0))</f>
        <v/>
      </c>
      <c r="AO6647">
        <f>IF($AK6647=1,IFERROR(IF(VALUE($D6647)&lt;100000000,VALUE($D6647),1000000000),IFERROR(IF(VALUE(MID($D6647,2,20))&lt;100000000,VALUE(MID($D6647,2,20)),1000000000),1000000000))+ROW()/100000,"")</f>
        <v/>
      </c>
    </row>
    <row r="6648">
      <c r="F6648" s="14" t="n"/>
      <c r="N6648" s="8">
        <f>IF($D6648="","",M6648*V6648/100)</f>
        <v/>
      </c>
      <c r="O6648" s="8" t="n"/>
      <c r="U6648" s="8" t="n"/>
      <c r="V6648" s="8" t="n"/>
      <c r="Y6648">
        <f>IF($D6648="","",IF($AN6648=1,0,IF($AM6648=1,Settings!$C$6,Settings!$C$7))*100)</f>
        <v/>
      </c>
      <c r="Z6648" s="8">
        <f>IF($D6648="","",V6648*Y6648/100)</f>
        <v/>
      </c>
      <c r="AA6648" s="8">
        <f>IF($D6648="","",V6648-Z6648)</f>
        <v/>
      </c>
      <c r="AB6648" s="8">
        <f>IF($D6648="","",AA6648-N6648)</f>
        <v/>
      </c>
      <c r="AF6648" s="8" t="n"/>
      <c r="AI6648" s="14" t="n"/>
      <c r="AK6648">
        <f>IF($D6648="","",IF(COUNTIF($D$2:$D6648,$D6648)=1,1,0))</f>
        <v/>
      </c>
      <c r="AL6648">
        <f>IF($AK6648=1,SUMPRODUCT(--($AO$2:$AO$7001&lt;$AO6648))+1,"")</f>
        <v/>
      </c>
      <c r="AM6648">
        <f>IF($D6648="","",IF(OR($R6648=TRUE(),$R6648="TRUE"),1,0))</f>
        <v/>
      </c>
      <c r="AN6648">
        <f>IF($D6648="","",IF($X6648="Yes",1,0))</f>
        <v/>
      </c>
      <c r="AO6648">
        <f>IF($AK6648=1,IFERROR(IF(VALUE($D6648)&lt;100000000,VALUE($D6648),1000000000),IFERROR(IF(VALUE(MID($D6648,2,20))&lt;100000000,VALUE(MID($D6648,2,20)),1000000000),1000000000))+ROW()/100000,"")</f>
        <v/>
      </c>
    </row>
    <row r="6649">
      <c r="F6649" s="14" t="n"/>
      <c r="N6649" s="8">
        <f>IF($D6649="","",M6649*V6649/100)</f>
        <v/>
      </c>
      <c r="O6649" s="8" t="n"/>
      <c r="U6649" s="8" t="n"/>
      <c r="V6649" s="8" t="n"/>
      <c r="Y6649">
        <f>IF($D6649="","",IF($AN6649=1,0,IF($AM6649=1,Settings!$C$6,Settings!$C$7))*100)</f>
        <v/>
      </c>
      <c r="Z6649" s="8">
        <f>IF($D6649="","",V6649*Y6649/100)</f>
        <v/>
      </c>
      <c r="AA6649" s="8">
        <f>IF($D6649="","",V6649-Z6649)</f>
        <v/>
      </c>
      <c r="AB6649" s="8">
        <f>IF($D6649="","",AA6649-N6649)</f>
        <v/>
      </c>
      <c r="AF6649" s="8" t="n"/>
      <c r="AI6649" s="14" t="n"/>
      <c r="AK6649">
        <f>IF($D6649="","",IF(COUNTIF($D$2:$D6649,$D6649)=1,1,0))</f>
        <v/>
      </c>
      <c r="AL6649">
        <f>IF($AK6649=1,SUMPRODUCT(--($AO$2:$AO$7001&lt;$AO6649))+1,"")</f>
        <v/>
      </c>
      <c r="AM6649">
        <f>IF($D6649="","",IF(OR($R6649=TRUE(),$R6649="TRUE"),1,0))</f>
        <v/>
      </c>
      <c r="AN6649">
        <f>IF($D6649="","",IF($X6649="Yes",1,0))</f>
        <v/>
      </c>
      <c r="AO6649">
        <f>IF($AK6649=1,IFERROR(IF(VALUE($D6649)&lt;100000000,VALUE($D6649),1000000000),IFERROR(IF(VALUE(MID($D6649,2,20))&lt;100000000,VALUE(MID($D6649,2,20)),1000000000),1000000000))+ROW()/100000,"")</f>
        <v/>
      </c>
    </row>
    <row r="6650">
      <c r="F6650" s="14" t="n"/>
      <c r="N6650" s="8">
        <f>IF($D6650="","",M6650*V6650/100)</f>
        <v/>
      </c>
      <c r="O6650" s="8" t="n"/>
      <c r="U6650" s="8" t="n"/>
      <c r="V6650" s="8" t="n"/>
      <c r="Y6650">
        <f>IF($D6650="","",IF($AN6650=1,0,IF($AM6650=1,Settings!$C$6,Settings!$C$7))*100)</f>
        <v/>
      </c>
      <c r="Z6650" s="8">
        <f>IF($D6650="","",V6650*Y6650/100)</f>
        <v/>
      </c>
      <c r="AA6650" s="8">
        <f>IF($D6650="","",V6650-Z6650)</f>
        <v/>
      </c>
      <c r="AB6650" s="8">
        <f>IF($D6650="","",AA6650-N6650)</f>
        <v/>
      </c>
      <c r="AF6650" s="8" t="n"/>
      <c r="AI6650" s="14" t="n"/>
      <c r="AK6650">
        <f>IF($D6650="","",IF(COUNTIF($D$2:$D6650,$D6650)=1,1,0))</f>
        <v/>
      </c>
      <c r="AL6650">
        <f>IF($AK6650=1,SUMPRODUCT(--($AO$2:$AO$7001&lt;$AO6650))+1,"")</f>
        <v/>
      </c>
      <c r="AM6650">
        <f>IF($D6650="","",IF(OR($R6650=TRUE(),$R6650="TRUE"),1,0))</f>
        <v/>
      </c>
      <c r="AN6650">
        <f>IF($D6650="","",IF($X6650="Yes",1,0))</f>
        <v/>
      </c>
      <c r="AO6650">
        <f>IF($AK6650=1,IFERROR(IF(VALUE($D6650)&lt;100000000,VALUE($D6650),1000000000),IFERROR(IF(VALUE(MID($D6650,2,20))&lt;100000000,VALUE(MID($D6650,2,20)),1000000000),1000000000))+ROW()/100000,"")</f>
        <v/>
      </c>
    </row>
    <row r="6651">
      <c r="F6651" s="14" t="n"/>
      <c r="N6651" s="8">
        <f>IF($D6651="","",M6651*V6651/100)</f>
        <v/>
      </c>
      <c r="O6651" s="8" t="n"/>
      <c r="U6651" s="8" t="n"/>
      <c r="V6651" s="8" t="n"/>
      <c r="Y6651">
        <f>IF($D6651="","",IF($AN6651=1,0,IF($AM6651=1,Settings!$C$6,Settings!$C$7))*100)</f>
        <v/>
      </c>
      <c r="Z6651" s="8">
        <f>IF($D6651="","",V6651*Y6651/100)</f>
        <v/>
      </c>
      <c r="AA6651" s="8">
        <f>IF($D6651="","",V6651-Z6651)</f>
        <v/>
      </c>
      <c r="AB6651" s="8">
        <f>IF($D6651="","",AA6651-N6651)</f>
        <v/>
      </c>
      <c r="AF6651" s="8" t="n"/>
      <c r="AI6651" s="14" t="n"/>
      <c r="AK6651">
        <f>IF($D6651="","",IF(COUNTIF($D$2:$D6651,$D6651)=1,1,0))</f>
        <v/>
      </c>
      <c r="AL6651">
        <f>IF($AK6651=1,SUMPRODUCT(--($AO$2:$AO$7001&lt;$AO6651))+1,"")</f>
        <v/>
      </c>
      <c r="AM6651">
        <f>IF($D6651="","",IF(OR($R6651=TRUE(),$R6651="TRUE"),1,0))</f>
        <v/>
      </c>
      <c r="AN6651">
        <f>IF($D6651="","",IF($X6651="Yes",1,0))</f>
        <v/>
      </c>
      <c r="AO6651">
        <f>IF($AK6651=1,IFERROR(IF(VALUE($D6651)&lt;100000000,VALUE($D6651),1000000000),IFERROR(IF(VALUE(MID($D6651,2,20))&lt;100000000,VALUE(MID($D6651,2,20)),1000000000),1000000000))+ROW()/100000,"")</f>
        <v/>
      </c>
    </row>
    <row r="6652">
      <c r="F6652" s="14" t="n"/>
      <c r="N6652" s="8">
        <f>IF($D6652="","",M6652*V6652/100)</f>
        <v/>
      </c>
      <c r="O6652" s="8" t="n"/>
      <c r="U6652" s="8" t="n"/>
      <c r="V6652" s="8" t="n"/>
      <c r="Y6652">
        <f>IF($D6652="","",IF($AN6652=1,0,IF($AM6652=1,Settings!$C$6,Settings!$C$7))*100)</f>
        <v/>
      </c>
      <c r="Z6652" s="8">
        <f>IF($D6652="","",V6652*Y6652/100)</f>
        <v/>
      </c>
      <c r="AA6652" s="8">
        <f>IF($D6652="","",V6652-Z6652)</f>
        <v/>
      </c>
      <c r="AB6652" s="8">
        <f>IF($D6652="","",AA6652-N6652)</f>
        <v/>
      </c>
      <c r="AF6652" s="8" t="n"/>
      <c r="AI6652" s="14" t="n"/>
      <c r="AK6652">
        <f>IF($D6652="","",IF(COUNTIF($D$2:$D6652,$D6652)=1,1,0))</f>
        <v/>
      </c>
      <c r="AL6652">
        <f>IF($AK6652=1,SUMPRODUCT(--($AO$2:$AO$7001&lt;$AO6652))+1,"")</f>
        <v/>
      </c>
      <c r="AM6652">
        <f>IF($D6652="","",IF(OR($R6652=TRUE(),$R6652="TRUE"),1,0))</f>
        <v/>
      </c>
      <c r="AN6652">
        <f>IF($D6652="","",IF($X6652="Yes",1,0))</f>
        <v/>
      </c>
      <c r="AO6652">
        <f>IF($AK6652=1,IFERROR(IF(VALUE($D6652)&lt;100000000,VALUE($D6652),1000000000),IFERROR(IF(VALUE(MID($D6652,2,20))&lt;100000000,VALUE(MID($D6652,2,20)),1000000000),1000000000))+ROW()/100000,"")</f>
        <v/>
      </c>
    </row>
    <row r="6653">
      <c r="F6653" s="14" t="n"/>
      <c r="N6653" s="8">
        <f>IF($D6653="","",M6653*V6653/100)</f>
        <v/>
      </c>
      <c r="O6653" s="8" t="n"/>
      <c r="U6653" s="8" t="n"/>
      <c r="V6653" s="8" t="n"/>
      <c r="Y6653">
        <f>IF($D6653="","",IF($AN6653=1,0,IF($AM6653=1,Settings!$C$6,Settings!$C$7))*100)</f>
        <v/>
      </c>
      <c r="Z6653" s="8">
        <f>IF($D6653="","",V6653*Y6653/100)</f>
        <v/>
      </c>
      <c r="AA6653" s="8">
        <f>IF($D6653="","",V6653-Z6653)</f>
        <v/>
      </c>
      <c r="AB6653" s="8">
        <f>IF($D6653="","",AA6653-N6653)</f>
        <v/>
      </c>
      <c r="AF6653" s="8" t="n"/>
      <c r="AI6653" s="14" t="n"/>
      <c r="AK6653">
        <f>IF($D6653="","",IF(COUNTIF($D$2:$D6653,$D6653)=1,1,0))</f>
        <v/>
      </c>
      <c r="AL6653">
        <f>IF($AK6653=1,SUMPRODUCT(--($AO$2:$AO$7001&lt;$AO6653))+1,"")</f>
        <v/>
      </c>
      <c r="AM6653">
        <f>IF($D6653="","",IF(OR($R6653=TRUE(),$R6653="TRUE"),1,0))</f>
        <v/>
      </c>
      <c r="AN6653">
        <f>IF($D6653="","",IF($X6653="Yes",1,0))</f>
        <v/>
      </c>
      <c r="AO6653">
        <f>IF($AK6653=1,IFERROR(IF(VALUE($D6653)&lt;100000000,VALUE($D6653),1000000000),IFERROR(IF(VALUE(MID($D6653,2,20))&lt;100000000,VALUE(MID($D6653,2,20)),1000000000),1000000000))+ROW()/100000,"")</f>
        <v/>
      </c>
    </row>
    <row r="6654">
      <c r="F6654" s="14" t="n"/>
      <c r="N6654" s="8">
        <f>IF($D6654="","",M6654*V6654/100)</f>
        <v/>
      </c>
      <c r="O6654" s="8" t="n"/>
      <c r="U6654" s="8" t="n"/>
      <c r="V6654" s="8" t="n"/>
      <c r="Y6654">
        <f>IF($D6654="","",IF($AN6654=1,0,IF($AM6654=1,Settings!$C$6,Settings!$C$7))*100)</f>
        <v/>
      </c>
      <c r="Z6654" s="8">
        <f>IF($D6654="","",V6654*Y6654/100)</f>
        <v/>
      </c>
      <c r="AA6654" s="8">
        <f>IF($D6654="","",V6654-Z6654)</f>
        <v/>
      </c>
      <c r="AB6654" s="8">
        <f>IF($D6654="","",AA6654-N6654)</f>
        <v/>
      </c>
      <c r="AF6654" s="8" t="n"/>
      <c r="AI6654" s="14" t="n"/>
      <c r="AK6654">
        <f>IF($D6654="","",IF(COUNTIF($D$2:$D6654,$D6654)=1,1,0))</f>
        <v/>
      </c>
      <c r="AL6654">
        <f>IF($AK6654=1,SUMPRODUCT(--($AO$2:$AO$7001&lt;$AO6654))+1,"")</f>
        <v/>
      </c>
      <c r="AM6654">
        <f>IF($D6654="","",IF(OR($R6654=TRUE(),$R6654="TRUE"),1,0))</f>
        <v/>
      </c>
      <c r="AN6654">
        <f>IF($D6654="","",IF($X6654="Yes",1,0))</f>
        <v/>
      </c>
      <c r="AO6654">
        <f>IF($AK6654=1,IFERROR(IF(VALUE($D6654)&lt;100000000,VALUE($D6654),1000000000),IFERROR(IF(VALUE(MID($D6654,2,20))&lt;100000000,VALUE(MID($D6654,2,20)),1000000000),1000000000))+ROW()/100000,"")</f>
        <v/>
      </c>
    </row>
    <row r="6655">
      <c r="F6655" s="14" t="n"/>
      <c r="N6655" s="8">
        <f>IF($D6655="","",M6655*V6655/100)</f>
        <v/>
      </c>
      <c r="O6655" s="8" t="n"/>
      <c r="U6655" s="8" t="n"/>
      <c r="V6655" s="8" t="n"/>
      <c r="Y6655">
        <f>IF($D6655="","",IF($AN6655=1,0,IF($AM6655=1,Settings!$C$6,Settings!$C$7))*100)</f>
        <v/>
      </c>
      <c r="Z6655" s="8">
        <f>IF($D6655="","",V6655*Y6655/100)</f>
        <v/>
      </c>
      <c r="AA6655" s="8">
        <f>IF($D6655="","",V6655-Z6655)</f>
        <v/>
      </c>
      <c r="AB6655" s="8">
        <f>IF($D6655="","",AA6655-N6655)</f>
        <v/>
      </c>
      <c r="AF6655" s="8" t="n"/>
      <c r="AI6655" s="14" t="n"/>
      <c r="AK6655">
        <f>IF($D6655="","",IF(COUNTIF($D$2:$D6655,$D6655)=1,1,0))</f>
        <v/>
      </c>
      <c r="AL6655">
        <f>IF($AK6655=1,SUMPRODUCT(--($AO$2:$AO$7001&lt;$AO6655))+1,"")</f>
        <v/>
      </c>
      <c r="AM6655">
        <f>IF($D6655="","",IF(OR($R6655=TRUE(),$R6655="TRUE"),1,0))</f>
        <v/>
      </c>
      <c r="AN6655">
        <f>IF($D6655="","",IF($X6655="Yes",1,0))</f>
        <v/>
      </c>
      <c r="AO6655">
        <f>IF($AK6655=1,IFERROR(IF(VALUE($D6655)&lt;100000000,VALUE($D6655),1000000000),IFERROR(IF(VALUE(MID($D6655,2,20))&lt;100000000,VALUE(MID($D6655,2,20)),1000000000),1000000000))+ROW()/100000,"")</f>
        <v/>
      </c>
    </row>
    <row r="6656">
      <c r="F6656" s="14" t="n"/>
      <c r="N6656" s="8">
        <f>IF($D6656="","",M6656*V6656/100)</f>
        <v/>
      </c>
      <c r="O6656" s="8" t="n"/>
      <c r="U6656" s="8" t="n"/>
      <c r="V6656" s="8" t="n"/>
      <c r="Y6656">
        <f>IF($D6656="","",IF($AN6656=1,0,IF($AM6656=1,Settings!$C$6,Settings!$C$7))*100)</f>
        <v/>
      </c>
      <c r="Z6656" s="8">
        <f>IF($D6656="","",V6656*Y6656/100)</f>
        <v/>
      </c>
      <c r="AA6656" s="8">
        <f>IF($D6656="","",V6656-Z6656)</f>
        <v/>
      </c>
      <c r="AB6656" s="8">
        <f>IF($D6656="","",AA6656-N6656)</f>
        <v/>
      </c>
      <c r="AF6656" s="8" t="n"/>
      <c r="AI6656" s="14" t="n"/>
      <c r="AK6656">
        <f>IF($D6656="","",IF(COUNTIF($D$2:$D6656,$D6656)=1,1,0))</f>
        <v/>
      </c>
      <c r="AL6656">
        <f>IF($AK6656=1,SUMPRODUCT(--($AO$2:$AO$7001&lt;$AO6656))+1,"")</f>
        <v/>
      </c>
      <c r="AM6656">
        <f>IF($D6656="","",IF(OR($R6656=TRUE(),$R6656="TRUE"),1,0))</f>
        <v/>
      </c>
      <c r="AN6656">
        <f>IF($D6656="","",IF($X6656="Yes",1,0))</f>
        <v/>
      </c>
      <c r="AO6656">
        <f>IF($AK6656=1,IFERROR(IF(VALUE($D6656)&lt;100000000,VALUE($D6656),1000000000),IFERROR(IF(VALUE(MID($D6656,2,20))&lt;100000000,VALUE(MID($D6656,2,20)),1000000000),1000000000))+ROW()/100000,"")</f>
        <v/>
      </c>
    </row>
    <row r="6657">
      <c r="F6657" s="14" t="n"/>
      <c r="N6657" s="8">
        <f>IF($D6657="","",M6657*V6657/100)</f>
        <v/>
      </c>
      <c r="O6657" s="8" t="n"/>
      <c r="U6657" s="8" t="n"/>
      <c r="V6657" s="8" t="n"/>
      <c r="Y6657">
        <f>IF($D6657="","",IF($AN6657=1,0,IF($AM6657=1,Settings!$C$6,Settings!$C$7))*100)</f>
        <v/>
      </c>
      <c r="Z6657" s="8">
        <f>IF($D6657="","",V6657*Y6657/100)</f>
        <v/>
      </c>
      <c r="AA6657" s="8">
        <f>IF($D6657="","",V6657-Z6657)</f>
        <v/>
      </c>
      <c r="AB6657" s="8">
        <f>IF($D6657="","",AA6657-N6657)</f>
        <v/>
      </c>
      <c r="AF6657" s="8" t="n"/>
      <c r="AI6657" s="14" t="n"/>
      <c r="AK6657">
        <f>IF($D6657="","",IF(COUNTIF($D$2:$D6657,$D6657)=1,1,0))</f>
        <v/>
      </c>
      <c r="AL6657">
        <f>IF($AK6657=1,SUMPRODUCT(--($AO$2:$AO$7001&lt;$AO6657))+1,"")</f>
        <v/>
      </c>
      <c r="AM6657">
        <f>IF($D6657="","",IF(OR($R6657=TRUE(),$R6657="TRUE"),1,0))</f>
        <v/>
      </c>
      <c r="AN6657">
        <f>IF($D6657="","",IF($X6657="Yes",1,0))</f>
        <v/>
      </c>
      <c r="AO6657">
        <f>IF($AK6657=1,IFERROR(IF(VALUE($D6657)&lt;100000000,VALUE($D6657),1000000000),IFERROR(IF(VALUE(MID($D6657,2,20))&lt;100000000,VALUE(MID($D6657,2,20)),1000000000),1000000000))+ROW()/100000,"")</f>
        <v/>
      </c>
    </row>
    <row r="6658">
      <c r="F6658" s="14" t="n"/>
      <c r="N6658" s="8">
        <f>IF($D6658="","",M6658*V6658/100)</f>
        <v/>
      </c>
      <c r="O6658" s="8" t="n"/>
      <c r="U6658" s="8" t="n"/>
      <c r="V6658" s="8" t="n"/>
      <c r="Y6658">
        <f>IF($D6658="","",IF($AN6658=1,0,IF($AM6658=1,Settings!$C$6,Settings!$C$7))*100)</f>
        <v/>
      </c>
      <c r="Z6658" s="8">
        <f>IF($D6658="","",V6658*Y6658/100)</f>
        <v/>
      </c>
      <c r="AA6658" s="8">
        <f>IF($D6658="","",V6658-Z6658)</f>
        <v/>
      </c>
      <c r="AB6658" s="8">
        <f>IF($D6658="","",AA6658-N6658)</f>
        <v/>
      </c>
      <c r="AF6658" s="8" t="n"/>
      <c r="AI6658" s="14" t="n"/>
      <c r="AK6658">
        <f>IF($D6658="","",IF(COUNTIF($D$2:$D6658,$D6658)=1,1,0))</f>
        <v/>
      </c>
      <c r="AL6658">
        <f>IF($AK6658=1,SUMPRODUCT(--($AO$2:$AO$7001&lt;$AO6658))+1,"")</f>
        <v/>
      </c>
      <c r="AM6658">
        <f>IF($D6658="","",IF(OR($R6658=TRUE(),$R6658="TRUE"),1,0))</f>
        <v/>
      </c>
      <c r="AN6658">
        <f>IF($D6658="","",IF($X6658="Yes",1,0))</f>
        <v/>
      </c>
      <c r="AO6658">
        <f>IF($AK6658=1,IFERROR(IF(VALUE($D6658)&lt;100000000,VALUE($D6658),1000000000),IFERROR(IF(VALUE(MID($D6658,2,20))&lt;100000000,VALUE(MID($D6658,2,20)),1000000000),1000000000))+ROW()/100000,"")</f>
        <v/>
      </c>
    </row>
    <row r="6659">
      <c r="F6659" s="14" t="n"/>
      <c r="N6659" s="8">
        <f>IF($D6659="","",M6659*V6659/100)</f>
        <v/>
      </c>
      <c r="O6659" s="8" t="n"/>
      <c r="U6659" s="8" t="n"/>
      <c r="V6659" s="8" t="n"/>
      <c r="Y6659">
        <f>IF($D6659="","",IF($AN6659=1,0,IF($AM6659=1,Settings!$C$6,Settings!$C$7))*100)</f>
        <v/>
      </c>
      <c r="Z6659" s="8">
        <f>IF($D6659="","",V6659*Y6659/100)</f>
        <v/>
      </c>
      <c r="AA6659" s="8">
        <f>IF($D6659="","",V6659-Z6659)</f>
        <v/>
      </c>
      <c r="AB6659" s="8">
        <f>IF($D6659="","",AA6659-N6659)</f>
        <v/>
      </c>
      <c r="AF6659" s="8" t="n"/>
      <c r="AI6659" s="14" t="n"/>
      <c r="AK6659">
        <f>IF($D6659="","",IF(COUNTIF($D$2:$D6659,$D6659)=1,1,0))</f>
        <v/>
      </c>
      <c r="AL6659">
        <f>IF($AK6659=1,SUMPRODUCT(--($AO$2:$AO$7001&lt;$AO6659))+1,"")</f>
        <v/>
      </c>
      <c r="AM6659">
        <f>IF($D6659="","",IF(OR($R6659=TRUE(),$R6659="TRUE"),1,0))</f>
        <v/>
      </c>
      <c r="AN6659">
        <f>IF($D6659="","",IF($X6659="Yes",1,0))</f>
        <v/>
      </c>
      <c r="AO6659">
        <f>IF($AK6659=1,IFERROR(IF(VALUE($D6659)&lt;100000000,VALUE($D6659),1000000000),IFERROR(IF(VALUE(MID($D6659,2,20))&lt;100000000,VALUE(MID($D6659,2,20)),1000000000),1000000000))+ROW()/100000,"")</f>
        <v/>
      </c>
    </row>
    <row r="6660">
      <c r="F6660" s="14" t="n"/>
      <c r="N6660" s="8">
        <f>IF($D6660="","",M6660*V6660/100)</f>
        <v/>
      </c>
      <c r="O6660" s="8" t="n"/>
      <c r="U6660" s="8" t="n"/>
      <c r="V6660" s="8" t="n"/>
      <c r="Y6660">
        <f>IF($D6660="","",IF($AN6660=1,0,IF($AM6660=1,Settings!$C$6,Settings!$C$7))*100)</f>
        <v/>
      </c>
      <c r="Z6660" s="8">
        <f>IF($D6660="","",V6660*Y6660/100)</f>
        <v/>
      </c>
      <c r="AA6660" s="8">
        <f>IF($D6660="","",V6660-Z6660)</f>
        <v/>
      </c>
      <c r="AB6660" s="8">
        <f>IF($D6660="","",AA6660-N6660)</f>
        <v/>
      </c>
      <c r="AF6660" s="8" t="n"/>
      <c r="AI6660" s="14" t="n"/>
      <c r="AK6660">
        <f>IF($D6660="","",IF(COUNTIF($D$2:$D6660,$D6660)=1,1,0))</f>
        <v/>
      </c>
      <c r="AL6660">
        <f>IF($AK6660=1,SUMPRODUCT(--($AO$2:$AO$7001&lt;$AO6660))+1,"")</f>
        <v/>
      </c>
      <c r="AM6660">
        <f>IF($D6660="","",IF(OR($R6660=TRUE(),$R6660="TRUE"),1,0))</f>
        <v/>
      </c>
      <c r="AN6660">
        <f>IF($D6660="","",IF($X6660="Yes",1,0))</f>
        <v/>
      </c>
      <c r="AO6660">
        <f>IF($AK6660=1,IFERROR(IF(VALUE($D6660)&lt;100000000,VALUE($D6660),1000000000),IFERROR(IF(VALUE(MID($D6660,2,20))&lt;100000000,VALUE(MID($D6660,2,20)),1000000000),1000000000))+ROW()/100000,"")</f>
        <v/>
      </c>
    </row>
    <row r="6661">
      <c r="F6661" s="14" t="n"/>
      <c r="N6661" s="8">
        <f>IF($D6661="","",M6661*V6661/100)</f>
        <v/>
      </c>
      <c r="O6661" s="8" t="n"/>
      <c r="U6661" s="8" t="n"/>
      <c r="V6661" s="8" t="n"/>
      <c r="Y6661">
        <f>IF($D6661="","",IF($AN6661=1,0,IF($AM6661=1,Settings!$C$6,Settings!$C$7))*100)</f>
        <v/>
      </c>
      <c r="Z6661" s="8">
        <f>IF($D6661="","",V6661*Y6661/100)</f>
        <v/>
      </c>
      <c r="AA6661" s="8">
        <f>IF($D6661="","",V6661-Z6661)</f>
        <v/>
      </c>
      <c r="AB6661" s="8">
        <f>IF($D6661="","",AA6661-N6661)</f>
        <v/>
      </c>
      <c r="AF6661" s="8" t="n"/>
      <c r="AI6661" s="14" t="n"/>
      <c r="AK6661">
        <f>IF($D6661="","",IF(COUNTIF($D$2:$D6661,$D6661)=1,1,0))</f>
        <v/>
      </c>
      <c r="AL6661">
        <f>IF($AK6661=1,SUMPRODUCT(--($AO$2:$AO$7001&lt;$AO6661))+1,"")</f>
        <v/>
      </c>
      <c r="AM6661">
        <f>IF($D6661="","",IF(OR($R6661=TRUE(),$R6661="TRUE"),1,0))</f>
        <v/>
      </c>
      <c r="AN6661">
        <f>IF($D6661="","",IF($X6661="Yes",1,0))</f>
        <v/>
      </c>
      <c r="AO6661">
        <f>IF($AK6661=1,IFERROR(IF(VALUE($D6661)&lt;100000000,VALUE($D6661),1000000000),IFERROR(IF(VALUE(MID($D6661,2,20))&lt;100000000,VALUE(MID($D6661,2,20)),1000000000),1000000000))+ROW()/100000,"")</f>
        <v/>
      </c>
    </row>
    <row r="6662">
      <c r="F6662" s="14" t="n"/>
      <c r="N6662" s="8">
        <f>IF($D6662="","",M6662*V6662/100)</f>
        <v/>
      </c>
      <c r="O6662" s="8" t="n"/>
      <c r="U6662" s="8" t="n"/>
      <c r="V6662" s="8" t="n"/>
      <c r="Y6662">
        <f>IF($D6662="","",IF($AN6662=1,0,IF($AM6662=1,Settings!$C$6,Settings!$C$7))*100)</f>
        <v/>
      </c>
      <c r="Z6662" s="8">
        <f>IF($D6662="","",V6662*Y6662/100)</f>
        <v/>
      </c>
      <c r="AA6662" s="8">
        <f>IF($D6662="","",V6662-Z6662)</f>
        <v/>
      </c>
      <c r="AB6662" s="8">
        <f>IF($D6662="","",AA6662-N6662)</f>
        <v/>
      </c>
      <c r="AF6662" s="8" t="n"/>
      <c r="AI6662" s="14" t="n"/>
      <c r="AK6662">
        <f>IF($D6662="","",IF(COUNTIF($D$2:$D6662,$D6662)=1,1,0))</f>
        <v/>
      </c>
      <c r="AL6662">
        <f>IF($AK6662=1,SUMPRODUCT(--($AO$2:$AO$7001&lt;$AO6662))+1,"")</f>
        <v/>
      </c>
      <c r="AM6662">
        <f>IF($D6662="","",IF(OR($R6662=TRUE(),$R6662="TRUE"),1,0))</f>
        <v/>
      </c>
      <c r="AN6662">
        <f>IF($D6662="","",IF($X6662="Yes",1,0))</f>
        <v/>
      </c>
      <c r="AO6662">
        <f>IF($AK6662=1,IFERROR(IF(VALUE($D6662)&lt;100000000,VALUE($D6662),1000000000),IFERROR(IF(VALUE(MID($D6662,2,20))&lt;100000000,VALUE(MID($D6662,2,20)),1000000000),1000000000))+ROW()/100000,"")</f>
        <v/>
      </c>
    </row>
    <row r="6663">
      <c r="F6663" s="14" t="n"/>
      <c r="N6663" s="8">
        <f>IF($D6663="","",M6663*V6663/100)</f>
        <v/>
      </c>
      <c r="O6663" s="8" t="n"/>
      <c r="U6663" s="8" t="n"/>
      <c r="V6663" s="8" t="n"/>
      <c r="Y6663">
        <f>IF($D6663="","",IF($AN6663=1,0,IF($AM6663=1,Settings!$C$6,Settings!$C$7))*100)</f>
        <v/>
      </c>
      <c r="Z6663" s="8">
        <f>IF($D6663="","",V6663*Y6663/100)</f>
        <v/>
      </c>
      <c r="AA6663" s="8">
        <f>IF($D6663="","",V6663-Z6663)</f>
        <v/>
      </c>
      <c r="AB6663" s="8">
        <f>IF($D6663="","",AA6663-N6663)</f>
        <v/>
      </c>
      <c r="AF6663" s="8" t="n"/>
      <c r="AI6663" s="14" t="n"/>
      <c r="AK6663">
        <f>IF($D6663="","",IF(COUNTIF($D$2:$D6663,$D6663)=1,1,0))</f>
        <v/>
      </c>
      <c r="AL6663">
        <f>IF($AK6663=1,SUMPRODUCT(--($AO$2:$AO$7001&lt;$AO6663))+1,"")</f>
        <v/>
      </c>
      <c r="AM6663">
        <f>IF($D6663="","",IF(OR($R6663=TRUE(),$R6663="TRUE"),1,0))</f>
        <v/>
      </c>
      <c r="AN6663">
        <f>IF($D6663="","",IF($X6663="Yes",1,0))</f>
        <v/>
      </c>
      <c r="AO6663">
        <f>IF($AK6663=1,IFERROR(IF(VALUE($D6663)&lt;100000000,VALUE($D6663),1000000000),IFERROR(IF(VALUE(MID($D6663,2,20))&lt;100000000,VALUE(MID($D6663,2,20)),1000000000),1000000000))+ROW()/100000,"")</f>
        <v/>
      </c>
    </row>
    <row r="6664">
      <c r="F6664" s="14" t="n"/>
      <c r="N6664" s="8">
        <f>IF($D6664="","",M6664*V6664/100)</f>
        <v/>
      </c>
      <c r="O6664" s="8" t="n"/>
      <c r="U6664" s="8" t="n"/>
      <c r="V6664" s="8" t="n"/>
      <c r="Y6664">
        <f>IF($D6664="","",IF($AN6664=1,0,IF($AM6664=1,Settings!$C$6,Settings!$C$7))*100)</f>
        <v/>
      </c>
      <c r="Z6664" s="8">
        <f>IF($D6664="","",V6664*Y6664/100)</f>
        <v/>
      </c>
      <c r="AA6664" s="8">
        <f>IF($D6664="","",V6664-Z6664)</f>
        <v/>
      </c>
      <c r="AB6664" s="8">
        <f>IF($D6664="","",AA6664-N6664)</f>
        <v/>
      </c>
      <c r="AF6664" s="8" t="n"/>
      <c r="AI6664" s="14" t="n"/>
      <c r="AK6664">
        <f>IF($D6664="","",IF(COUNTIF($D$2:$D6664,$D6664)=1,1,0))</f>
        <v/>
      </c>
      <c r="AL6664">
        <f>IF($AK6664=1,SUMPRODUCT(--($AO$2:$AO$7001&lt;$AO6664))+1,"")</f>
        <v/>
      </c>
      <c r="AM6664">
        <f>IF($D6664="","",IF(OR($R6664=TRUE(),$R6664="TRUE"),1,0))</f>
        <v/>
      </c>
      <c r="AN6664">
        <f>IF($D6664="","",IF($X6664="Yes",1,0))</f>
        <v/>
      </c>
      <c r="AO6664">
        <f>IF($AK6664=1,IFERROR(IF(VALUE($D6664)&lt;100000000,VALUE($D6664),1000000000),IFERROR(IF(VALUE(MID($D6664,2,20))&lt;100000000,VALUE(MID($D6664,2,20)),1000000000),1000000000))+ROW()/100000,"")</f>
        <v/>
      </c>
    </row>
    <row r="6665">
      <c r="F6665" s="14" t="n"/>
      <c r="N6665" s="8">
        <f>IF($D6665="","",M6665*V6665/100)</f>
        <v/>
      </c>
      <c r="O6665" s="8" t="n"/>
      <c r="U6665" s="8" t="n"/>
      <c r="V6665" s="8" t="n"/>
      <c r="Y6665">
        <f>IF($D6665="","",IF($AN6665=1,0,IF($AM6665=1,Settings!$C$6,Settings!$C$7))*100)</f>
        <v/>
      </c>
      <c r="Z6665" s="8">
        <f>IF($D6665="","",V6665*Y6665/100)</f>
        <v/>
      </c>
      <c r="AA6665" s="8">
        <f>IF($D6665="","",V6665-Z6665)</f>
        <v/>
      </c>
      <c r="AB6665" s="8">
        <f>IF($D6665="","",AA6665-N6665)</f>
        <v/>
      </c>
      <c r="AF6665" s="8" t="n"/>
      <c r="AI6665" s="14" t="n"/>
      <c r="AK6665">
        <f>IF($D6665="","",IF(COUNTIF($D$2:$D6665,$D6665)=1,1,0))</f>
        <v/>
      </c>
      <c r="AL6665">
        <f>IF($AK6665=1,SUMPRODUCT(--($AO$2:$AO$7001&lt;$AO6665))+1,"")</f>
        <v/>
      </c>
      <c r="AM6665">
        <f>IF($D6665="","",IF(OR($R6665=TRUE(),$R6665="TRUE"),1,0))</f>
        <v/>
      </c>
      <c r="AN6665">
        <f>IF($D6665="","",IF($X6665="Yes",1,0))</f>
        <v/>
      </c>
      <c r="AO6665">
        <f>IF($AK6665=1,IFERROR(IF(VALUE($D6665)&lt;100000000,VALUE($D6665),1000000000),IFERROR(IF(VALUE(MID($D6665,2,20))&lt;100000000,VALUE(MID($D6665,2,20)),1000000000),1000000000))+ROW()/100000,"")</f>
        <v/>
      </c>
    </row>
    <row r="6666">
      <c r="F6666" s="14" t="n"/>
      <c r="N6666" s="8">
        <f>IF($D6666="","",M6666*V6666/100)</f>
        <v/>
      </c>
      <c r="O6666" s="8" t="n"/>
      <c r="U6666" s="8" t="n"/>
      <c r="V6666" s="8" t="n"/>
      <c r="Y6666">
        <f>IF($D6666="","",IF($AN6666=1,0,IF($AM6666=1,Settings!$C$6,Settings!$C$7))*100)</f>
        <v/>
      </c>
      <c r="Z6666" s="8">
        <f>IF($D6666="","",V6666*Y6666/100)</f>
        <v/>
      </c>
      <c r="AA6666" s="8">
        <f>IF($D6666="","",V6666-Z6666)</f>
        <v/>
      </c>
      <c r="AB6666" s="8">
        <f>IF($D6666="","",AA6666-N6666)</f>
        <v/>
      </c>
      <c r="AF6666" s="8" t="n"/>
      <c r="AI6666" s="14" t="n"/>
      <c r="AK6666">
        <f>IF($D6666="","",IF(COUNTIF($D$2:$D6666,$D6666)=1,1,0))</f>
        <v/>
      </c>
      <c r="AL6666">
        <f>IF($AK6666=1,SUMPRODUCT(--($AO$2:$AO$7001&lt;$AO6666))+1,"")</f>
        <v/>
      </c>
      <c r="AM6666">
        <f>IF($D6666="","",IF(OR($R6666=TRUE(),$R6666="TRUE"),1,0))</f>
        <v/>
      </c>
      <c r="AN6666">
        <f>IF($D6666="","",IF($X6666="Yes",1,0))</f>
        <v/>
      </c>
      <c r="AO6666">
        <f>IF($AK6666=1,IFERROR(IF(VALUE($D6666)&lt;100000000,VALUE($D6666),1000000000),IFERROR(IF(VALUE(MID($D6666,2,20))&lt;100000000,VALUE(MID($D6666,2,20)),1000000000),1000000000))+ROW()/100000,"")</f>
        <v/>
      </c>
    </row>
    <row r="6667">
      <c r="F6667" s="14" t="n"/>
      <c r="N6667" s="8">
        <f>IF($D6667="","",M6667*V6667/100)</f>
        <v/>
      </c>
      <c r="O6667" s="8" t="n"/>
      <c r="U6667" s="8" t="n"/>
      <c r="V6667" s="8" t="n"/>
      <c r="Y6667">
        <f>IF($D6667="","",IF($AN6667=1,0,IF($AM6667=1,Settings!$C$6,Settings!$C$7))*100)</f>
        <v/>
      </c>
      <c r="Z6667" s="8">
        <f>IF($D6667="","",V6667*Y6667/100)</f>
        <v/>
      </c>
      <c r="AA6667" s="8">
        <f>IF($D6667="","",V6667-Z6667)</f>
        <v/>
      </c>
      <c r="AB6667" s="8">
        <f>IF($D6667="","",AA6667-N6667)</f>
        <v/>
      </c>
      <c r="AF6667" s="8" t="n"/>
      <c r="AI6667" s="14" t="n"/>
      <c r="AK6667">
        <f>IF($D6667="","",IF(COUNTIF($D$2:$D6667,$D6667)=1,1,0))</f>
        <v/>
      </c>
      <c r="AL6667">
        <f>IF($AK6667=1,SUMPRODUCT(--($AO$2:$AO$7001&lt;$AO6667))+1,"")</f>
        <v/>
      </c>
      <c r="AM6667">
        <f>IF($D6667="","",IF(OR($R6667=TRUE(),$R6667="TRUE"),1,0))</f>
        <v/>
      </c>
      <c r="AN6667">
        <f>IF($D6667="","",IF($X6667="Yes",1,0))</f>
        <v/>
      </c>
      <c r="AO6667">
        <f>IF($AK6667=1,IFERROR(IF(VALUE($D6667)&lt;100000000,VALUE($D6667),1000000000),IFERROR(IF(VALUE(MID($D6667,2,20))&lt;100000000,VALUE(MID($D6667,2,20)),1000000000),1000000000))+ROW()/100000,"")</f>
        <v/>
      </c>
    </row>
    <row r="6668">
      <c r="F6668" s="14" t="n"/>
      <c r="N6668" s="8">
        <f>IF($D6668="","",M6668*V6668/100)</f>
        <v/>
      </c>
      <c r="O6668" s="8" t="n"/>
      <c r="U6668" s="8" t="n"/>
      <c r="V6668" s="8" t="n"/>
      <c r="Y6668">
        <f>IF($D6668="","",IF($AN6668=1,0,IF($AM6668=1,Settings!$C$6,Settings!$C$7))*100)</f>
        <v/>
      </c>
      <c r="Z6668" s="8">
        <f>IF($D6668="","",V6668*Y6668/100)</f>
        <v/>
      </c>
      <c r="AA6668" s="8">
        <f>IF($D6668="","",V6668-Z6668)</f>
        <v/>
      </c>
      <c r="AB6668" s="8">
        <f>IF($D6668="","",AA6668-N6668)</f>
        <v/>
      </c>
      <c r="AF6668" s="8" t="n"/>
      <c r="AI6668" s="14" t="n"/>
      <c r="AK6668">
        <f>IF($D6668="","",IF(COUNTIF($D$2:$D6668,$D6668)=1,1,0))</f>
        <v/>
      </c>
      <c r="AL6668">
        <f>IF($AK6668=1,SUMPRODUCT(--($AO$2:$AO$7001&lt;$AO6668))+1,"")</f>
        <v/>
      </c>
      <c r="AM6668">
        <f>IF($D6668="","",IF(OR($R6668=TRUE(),$R6668="TRUE"),1,0))</f>
        <v/>
      </c>
      <c r="AN6668">
        <f>IF($D6668="","",IF($X6668="Yes",1,0))</f>
        <v/>
      </c>
      <c r="AO6668">
        <f>IF($AK6668=1,IFERROR(IF(VALUE($D6668)&lt;100000000,VALUE($D6668),1000000000),IFERROR(IF(VALUE(MID($D6668,2,20))&lt;100000000,VALUE(MID($D6668,2,20)),1000000000),1000000000))+ROW()/100000,"")</f>
        <v/>
      </c>
    </row>
    <row r="6669">
      <c r="F6669" s="14" t="n"/>
      <c r="N6669" s="8">
        <f>IF($D6669="","",M6669*V6669/100)</f>
        <v/>
      </c>
      <c r="O6669" s="8" t="n"/>
      <c r="U6669" s="8" t="n"/>
      <c r="V6669" s="8" t="n"/>
      <c r="Y6669">
        <f>IF($D6669="","",IF($AN6669=1,0,IF($AM6669=1,Settings!$C$6,Settings!$C$7))*100)</f>
        <v/>
      </c>
      <c r="Z6669" s="8">
        <f>IF($D6669="","",V6669*Y6669/100)</f>
        <v/>
      </c>
      <c r="AA6669" s="8">
        <f>IF($D6669="","",V6669-Z6669)</f>
        <v/>
      </c>
      <c r="AB6669" s="8">
        <f>IF($D6669="","",AA6669-N6669)</f>
        <v/>
      </c>
      <c r="AF6669" s="8" t="n"/>
      <c r="AI6669" s="14" t="n"/>
      <c r="AK6669">
        <f>IF($D6669="","",IF(COUNTIF($D$2:$D6669,$D6669)=1,1,0))</f>
        <v/>
      </c>
      <c r="AL6669">
        <f>IF($AK6669=1,SUMPRODUCT(--($AO$2:$AO$7001&lt;$AO6669))+1,"")</f>
        <v/>
      </c>
      <c r="AM6669">
        <f>IF($D6669="","",IF(OR($R6669=TRUE(),$R6669="TRUE"),1,0))</f>
        <v/>
      </c>
      <c r="AN6669">
        <f>IF($D6669="","",IF($X6669="Yes",1,0))</f>
        <v/>
      </c>
      <c r="AO6669">
        <f>IF($AK6669=1,IFERROR(IF(VALUE($D6669)&lt;100000000,VALUE($D6669),1000000000),IFERROR(IF(VALUE(MID($D6669,2,20))&lt;100000000,VALUE(MID($D6669,2,20)),1000000000),1000000000))+ROW()/100000,"")</f>
        <v/>
      </c>
    </row>
    <row r="6670">
      <c r="F6670" s="14" t="n"/>
      <c r="N6670" s="8">
        <f>IF($D6670="","",M6670*V6670/100)</f>
        <v/>
      </c>
      <c r="O6670" s="8" t="n"/>
      <c r="U6670" s="8" t="n"/>
      <c r="V6670" s="8" t="n"/>
      <c r="Y6670">
        <f>IF($D6670="","",IF($AN6670=1,0,IF($AM6670=1,Settings!$C$6,Settings!$C$7))*100)</f>
        <v/>
      </c>
      <c r="Z6670" s="8">
        <f>IF($D6670="","",V6670*Y6670/100)</f>
        <v/>
      </c>
      <c r="AA6670" s="8">
        <f>IF($D6670="","",V6670-Z6670)</f>
        <v/>
      </c>
      <c r="AB6670" s="8">
        <f>IF($D6670="","",AA6670-N6670)</f>
        <v/>
      </c>
      <c r="AF6670" s="8" t="n"/>
      <c r="AI6670" s="14" t="n"/>
      <c r="AK6670">
        <f>IF($D6670="","",IF(COUNTIF($D$2:$D6670,$D6670)=1,1,0))</f>
        <v/>
      </c>
      <c r="AL6670">
        <f>IF($AK6670=1,SUMPRODUCT(--($AO$2:$AO$7001&lt;$AO6670))+1,"")</f>
        <v/>
      </c>
      <c r="AM6670">
        <f>IF($D6670="","",IF(OR($R6670=TRUE(),$R6670="TRUE"),1,0))</f>
        <v/>
      </c>
      <c r="AN6670">
        <f>IF($D6670="","",IF($X6670="Yes",1,0))</f>
        <v/>
      </c>
      <c r="AO6670">
        <f>IF($AK6670=1,IFERROR(IF(VALUE($D6670)&lt;100000000,VALUE($D6670),1000000000),IFERROR(IF(VALUE(MID($D6670,2,20))&lt;100000000,VALUE(MID($D6670,2,20)),1000000000),1000000000))+ROW()/100000,"")</f>
        <v/>
      </c>
    </row>
    <row r="6671">
      <c r="F6671" s="14" t="n"/>
      <c r="N6671" s="8">
        <f>IF($D6671="","",M6671*V6671/100)</f>
        <v/>
      </c>
      <c r="O6671" s="8" t="n"/>
      <c r="U6671" s="8" t="n"/>
      <c r="V6671" s="8" t="n"/>
      <c r="Y6671">
        <f>IF($D6671="","",IF($AN6671=1,0,IF($AM6671=1,Settings!$C$6,Settings!$C$7))*100)</f>
        <v/>
      </c>
      <c r="Z6671" s="8">
        <f>IF($D6671="","",V6671*Y6671/100)</f>
        <v/>
      </c>
      <c r="AA6671" s="8">
        <f>IF($D6671="","",V6671-Z6671)</f>
        <v/>
      </c>
      <c r="AB6671" s="8">
        <f>IF($D6671="","",AA6671-N6671)</f>
        <v/>
      </c>
      <c r="AF6671" s="8" t="n"/>
      <c r="AI6671" s="14" t="n"/>
      <c r="AK6671">
        <f>IF($D6671="","",IF(COUNTIF($D$2:$D6671,$D6671)=1,1,0))</f>
        <v/>
      </c>
      <c r="AL6671">
        <f>IF($AK6671=1,SUMPRODUCT(--($AO$2:$AO$7001&lt;$AO6671))+1,"")</f>
        <v/>
      </c>
      <c r="AM6671">
        <f>IF($D6671="","",IF(OR($R6671=TRUE(),$R6671="TRUE"),1,0))</f>
        <v/>
      </c>
      <c r="AN6671">
        <f>IF($D6671="","",IF($X6671="Yes",1,0))</f>
        <v/>
      </c>
      <c r="AO6671">
        <f>IF($AK6671=1,IFERROR(IF(VALUE($D6671)&lt;100000000,VALUE($D6671),1000000000),IFERROR(IF(VALUE(MID($D6671,2,20))&lt;100000000,VALUE(MID($D6671,2,20)),1000000000),1000000000))+ROW()/100000,"")</f>
        <v/>
      </c>
    </row>
    <row r="6672">
      <c r="F6672" s="14" t="n"/>
      <c r="N6672" s="8">
        <f>IF($D6672="","",M6672*V6672/100)</f>
        <v/>
      </c>
      <c r="O6672" s="8" t="n"/>
      <c r="U6672" s="8" t="n"/>
      <c r="V6672" s="8" t="n"/>
      <c r="Y6672">
        <f>IF($D6672="","",IF($AN6672=1,0,IF($AM6672=1,Settings!$C$6,Settings!$C$7))*100)</f>
        <v/>
      </c>
      <c r="Z6672" s="8">
        <f>IF($D6672="","",V6672*Y6672/100)</f>
        <v/>
      </c>
      <c r="AA6672" s="8">
        <f>IF($D6672="","",V6672-Z6672)</f>
        <v/>
      </c>
      <c r="AB6672" s="8">
        <f>IF($D6672="","",AA6672-N6672)</f>
        <v/>
      </c>
      <c r="AF6672" s="8" t="n"/>
      <c r="AI6672" s="14" t="n"/>
      <c r="AK6672">
        <f>IF($D6672="","",IF(COUNTIF($D$2:$D6672,$D6672)=1,1,0))</f>
        <v/>
      </c>
      <c r="AL6672">
        <f>IF($AK6672=1,SUMPRODUCT(--($AO$2:$AO$7001&lt;$AO6672))+1,"")</f>
        <v/>
      </c>
      <c r="AM6672">
        <f>IF($D6672="","",IF(OR($R6672=TRUE(),$R6672="TRUE"),1,0))</f>
        <v/>
      </c>
      <c r="AN6672">
        <f>IF($D6672="","",IF($X6672="Yes",1,0))</f>
        <v/>
      </c>
      <c r="AO6672">
        <f>IF($AK6672=1,IFERROR(IF(VALUE($D6672)&lt;100000000,VALUE($D6672),1000000000),IFERROR(IF(VALUE(MID($D6672,2,20))&lt;100000000,VALUE(MID($D6672,2,20)),1000000000),1000000000))+ROW()/100000,"")</f>
        <v/>
      </c>
    </row>
    <row r="6673">
      <c r="F6673" s="14" t="n"/>
      <c r="N6673" s="8">
        <f>IF($D6673="","",M6673*V6673/100)</f>
        <v/>
      </c>
      <c r="O6673" s="8" t="n"/>
      <c r="U6673" s="8" t="n"/>
      <c r="V6673" s="8" t="n"/>
      <c r="Y6673">
        <f>IF($D6673="","",IF($AN6673=1,0,IF($AM6673=1,Settings!$C$6,Settings!$C$7))*100)</f>
        <v/>
      </c>
      <c r="Z6673" s="8">
        <f>IF($D6673="","",V6673*Y6673/100)</f>
        <v/>
      </c>
      <c r="AA6673" s="8">
        <f>IF($D6673="","",V6673-Z6673)</f>
        <v/>
      </c>
      <c r="AB6673" s="8">
        <f>IF($D6673="","",AA6673-N6673)</f>
        <v/>
      </c>
      <c r="AF6673" s="8" t="n"/>
      <c r="AI6673" s="14" t="n"/>
      <c r="AK6673">
        <f>IF($D6673="","",IF(COUNTIF($D$2:$D6673,$D6673)=1,1,0))</f>
        <v/>
      </c>
      <c r="AL6673">
        <f>IF($AK6673=1,SUMPRODUCT(--($AO$2:$AO$7001&lt;$AO6673))+1,"")</f>
        <v/>
      </c>
      <c r="AM6673">
        <f>IF($D6673="","",IF(OR($R6673=TRUE(),$R6673="TRUE"),1,0))</f>
        <v/>
      </c>
      <c r="AN6673">
        <f>IF($D6673="","",IF($X6673="Yes",1,0))</f>
        <v/>
      </c>
      <c r="AO6673">
        <f>IF($AK6673=1,IFERROR(IF(VALUE($D6673)&lt;100000000,VALUE($D6673),1000000000),IFERROR(IF(VALUE(MID($D6673,2,20))&lt;100000000,VALUE(MID($D6673,2,20)),1000000000),1000000000))+ROW()/100000,"")</f>
        <v/>
      </c>
    </row>
    <row r="6674">
      <c r="F6674" s="14" t="n"/>
      <c r="N6674" s="8">
        <f>IF($D6674="","",M6674*V6674/100)</f>
        <v/>
      </c>
      <c r="O6674" s="8" t="n"/>
      <c r="U6674" s="8" t="n"/>
      <c r="V6674" s="8" t="n"/>
      <c r="Y6674">
        <f>IF($D6674="","",IF($AN6674=1,0,IF($AM6674=1,Settings!$C$6,Settings!$C$7))*100)</f>
        <v/>
      </c>
      <c r="Z6674" s="8">
        <f>IF($D6674="","",V6674*Y6674/100)</f>
        <v/>
      </c>
      <c r="AA6674" s="8">
        <f>IF($D6674="","",V6674-Z6674)</f>
        <v/>
      </c>
      <c r="AB6674" s="8">
        <f>IF($D6674="","",AA6674-N6674)</f>
        <v/>
      </c>
      <c r="AF6674" s="8" t="n"/>
      <c r="AI6674" s="14" t="n"/>
      <c r="AK6674">
        <f>IF($D6674="","",IF(COUNTIF($D$2:$D6674,$D6674)=1,1,0))</f>
        <v/>
      </c>
      <c r="AL6674">
        <f>IF($AK6674=1,SUMPRODUCT(--($AO$2:$AO$7001&lt;$AO6674))+1,"")</f>
        <v/>
      </c>
      <c r="AM6674">
        <f>IF($D6674="","",IF(OR($R6674=TRUE(),$R6674="TRUE"),1,0))</f>
        <v/>
      </c>
      <c r="AN6674">
        <f>IF($D6674="","",IF($X6674="Yes",1,0))</f>
        <v/>
      </c>
      <c r="AO6674">
        <f>IF($AK6674=1,IFERROR(IF(VALUE($D6674)&lt;100000000,VALUE($D6674),1000000000),IFERROR(IF(VALUE(MID($D6674,2,20))&lt;100000000,VALUE(MID($D6674,2,20)),1000000000),1000000000))+ROW()/100000,"")</f>
        <v/>
      </c>
    </row>
    <row r="6675">
      <c r="F6675" s="14" t="n"/>
      <c r="N6675" s="8">
        <f>IF($D6675="","",M6675*V6675/100)</f>
        <v/>
      </c>
      <c r="O6675" s="8" t="n"/>
      <c r="U6675" s="8" t="n"/>
      <c r="V6675" s="8" t="n"/>
      <c r="Y6675">
        <f>IF($D6675="","",IF($AN6675=1,0,IF($AM6675=1,Settings!$C$6,Settings!$C$7))*100)</f>
        <v/>
      </c>
      <c r="Z6675" s="8">
        <f>IF($D6675="","",V6675*Y6675/100)</f>
        <v/>
      </c>
      <c r="AA6675" s="8">
        <f>IF($D6675="","",V6675-Z6675)</f>
        <v/>
      </c>
      <c r="AB6675" s="8">
        <f>IF($D6675="","",AA6675-N6675)</f>
        <v/>
      </c>
      <c r="AF6675" s="8" t="n"/>
      <c r="AI6675" s="14" t="n"/>
      <c r="AK6675">
        <f>IF($D6675="","",IF(COUNTIF($D$2:$D6675,$D6675)=1,1,0))</f>
        <v/>
      </c>
      <c r="AL6675">
        <f>IF($AK6675=1,SUMPRODUCT(--($AO$2:$AO$7001&lt;$AO6675))+1,"")</f>
        <v/>
      </c>
      <c r="AM6675">
        <f>IF($D6675="","",IF(OR($R6675=TRUE(),$R6675="TRUE"),1,0))</f>
        <v/>
      </c>
      <c r="AN6675">
        <f>IF($D6675="","",IF($X6675="Yes",1,0))</f>
        <v/>
      </c>
      <c r="AO6675">
        <f>IF($AK6675=1,IFERROR(IF(VALUE($D6675)&lt;100000000,VALUE($D6675),1000000000),IFERROR(IF(VALUE(MID($D6675,2,20))&lt;100000000,VALUE(MID($D6675,2,20)),1000000000),1000000000))+ROW()/100000,"")</f>
        <v/>
      </c>
    </row>
    <row r="6676">
      <c r="F6676" s="14" t="n"/>
      <c r="N6676" s="8">
        <f>IF($D6676="","",M6676*V6676/100)</f>
        <v/>
      </c>
      <c r="O6676" s="8" t="n"/>
      <c r="U6676" s="8" t="n"/>
      <c r="V6676" s="8" t="n"/>
      <c r="Y6676">
        <f>IF($D6676="","",IF($AN6676=1,0,IF($AM6676=1,Settings!$C$6,Settings!$C$7))*100)</f>
        <v/>
      </c>
      <c r="Z6676" s="8">
        <f>IF($D6676="","",V6676*Y6676/100)</f>
        <v/>
      </c>
      <c r="AA6676" s="8">
        <f>IF($D6676="","",V6676-Z6676)</f>
        <v/>
      </c>
      <c r="AB6676" s="8">
        <f>IF($D6676="","",AA6676-N6676)</f>
        <v/>
      </c>
      <c r="AF6676" s="8" t="n"/>
      <c r="AI6676" s="14" t="n"/>
      <c r="AK6676">
        <f>IF($D6676="","",IF(COUNTIF($D$2:$D6676,$D6676)=1,1,0))</f>
        <v/>
      </c>
      <c r="AL6676">
        <f>IF($AK6676=1,SUMPRODUCT(--($AO$2:$AO$7001&lt;$AO6676))+1,"")</f>
        <v/>
      </c>
      <c r="AM6676">
        <f>IF($D6676="","",IF(OR($R6676=TRUE(),$R6676="TRUE"),1,0))</f>
        <v/>
      </c>
      <c r="AN6676">
        <f>IF($D6676="","",IF($X6676="Yes",1,0))</f>
        <v/>
      </c>
      <c r="AO6676">
        <f>IF($AK6676=1,IFERROR(IF(VALUE($D6676)&lt;100000000,VALUE($D6676),1000000000),IFERROR(IF(VALUE(MID($D6676,2,20))&lt;100000000,VALUE(MID($D6676,2,20)),1000000000),1000000000))+ROW()/100000,"")</f>
        <v/>
      </c>
    </row>
    <row r="6677">
      <c r="F6677" s="14" t="n"/>
      <c r="N6677" s="8">
        <f>IF($D6677="","",M6677*V6677/100)</f>
        <v/>
      </c>
      <c r="O6677" s="8" t="n"/>
      <c r="U6677" s="8" t="n"/>
      <c r="V6677" s="8" t="n"/>
      <c r="Y6677">
        <f>IF($D6677="","",IF($AN6677=1,0,IF($AM6677=1,Settings!$C$6,Settings!$C$7))*100)</f>
        <v/>
      </c>
      <c r="Z6677" s="8">
        <f>IF($D6677="","",V6677*Y6677/100)</f>
        <v/>
      </c>
      <c r="AA6677" s="8">
        <f>IF($D6677="","",V6677-Z6677)</f>
        <v/>
      </c>
      <c r="AB6677" s="8">
        <f>IF($D6677="","",AA6677-N6677)</f>
        <v/>
      </c>
      <c r="AF6677" s="8" t="n"/>
      <c r="AI6677" s="14" t="n"/>
      <c r="AK6677">
        <f>IF($D6677="","",IF(COUNTIF($D$2:$D6677,$D6677)=1,1,0))</f>
        <v/>
      </c>
      <c r="AL6677">
        <f>IF($AK6677=1,SUMPRODUCT(--($AO$2:$AO$7001&lt;$AO6677))+1,"")</f>
        <v/>
      </c>
      <c r="AM6677">
        <f>IF($D6677="","",IF(OR($R6677=TRUE(),$R6677="TRUE"),1,0))</f>
        <v/>
      </c>
      <c r="AN6677">
        <f>IF($D6677="","",IF($X6677="Yes",1,0))</f>
        <v/>
      </c>
      <c r="AO6677">
        <f>IF($AK6677=1,IFERROR(IF(VALUE($D6677)&lt;100000000,VALUE($D6677),1000000000),IFERROR(IF(VALUE(MID($D6677,2,20))&lt;100000000,VALUE(MID($D6677,2,20)),1000000000),1000000000))+ROW()/100000,"")</f>
        <v/>
      </c>
    </row>
    <row r="6678">
      <c r="F6678" s="14" t="n"/>
      <c r="N6678" s="8">
        <f>IF($D6678="","",M6678*V6678/100)</f>
        <v/>
      </c>
      <c r="O6678" s="8" t="n"/>
      <c r="U6678" s="8" t="n"/>
      <c r="V6678" s="8" t="n"/>
      <c r="Y6678">
        <f>IF($D6678="","",IF($AN6678=1,0,IF($AM6678=1,Settings!$C$6,Settings!$C$7))*100)</f>
        <v/>
      </c>
      <c r="Z6678" s="8">
        <f>IF($D6678="","",V6678*Y6678/100)</f>
        <v/>
      </c>
      <c r="AA6678" s="8">
        <f>IF($D6678="","",V6678-Z6678)</f>
        <v/>
      </c>
      <c r="AB6678" s="8">
        <f>IF($D6678="","",AA6678-N6678)</f>
        <v/>
      </c>
      <c r="AF6678" s="8" t="n"/>
      <c r="AI6678" s="14" t="n"/>
      <c r="AK6678">
        <f>IF($D6678="","",IF(COUNTIF($D$2:$D6678,$D6678)=1,1,0))</f>
        <v/>
      </c>
      <c r="AL6678">
        <f>IF($AK6678=1,SUMPRODUCT(--($AO$2:$AO$7001&lt;$AO6678))+1,"")</f>
        <v/>
      </c>
      <c r="AM6678">
        <f>IF($D6678="","",IF(OR($R6678=TRUE(),$R6678="TRUE"),1,0))</f>
        <v/>
      </c>
      <c r="AN6678">
        <f>IF($D6678="","",IF($X6678="Yes",1,0))</f>
        <v/>
      </c>
      <c r="AO6678">
        <f>IF($AK6678=1,IFERROR(IF(VALUE($D6678)&lt;100000000,VALUE($D6678),1000000000),IFERROR(IF(VALUE(MID($D6678,2,20))&lt;100000000,VALUE(MID($D6678,2,20)),1000000000),1000000000))+ROW()/100000,"")</f>
        <v/>
      </c>
    </row>
    <row r="6679">
      <c r="F6679" s="14" t="n"/>
      <c r="N6679" s="8">
        <f>IF($D6679="","",M6679*V6679/100)</f>
        <v/>
      </c>
      <c r="O6679" s="8" t="n"/>
      <c r="U6679" s="8" t="n"/>
      <c r="V6679" s="8" t="n"/>
      <c r="Y6679">
        <f>IF($D6679="","",IF($AN6679=1,0,IF($AM6679=1,Settings!$C$6,Settings!$C$7))*100)</f>
        <v/>
      </c>
      <c r="Z6679" s="8">
        <f>IF($D6679="","",V6679*Y6679/100)</f>
        <v/>
      </c>
      <c r="AA6679" s="8">
        <f>IF($D6679="","",V6679-Z6679)</f>
        <v/>
      </c>
      <c r="AB6679" s="8">
        <f>IF($D6679="","",AA6679-N6679)</f>
        <v/>
      </c>
      <c r="AF6679" s="8" t="n"/>
      <c r="AI6679" s="14" t="n"/>
      <c r="AK6679">
        <f>IF($D6679="","",IF(COUNTIF($D$2:$D6679,$D6679)=1,1,0))</f>
        <v/>
      </c>
      <c r="AL6679">
        <f>IF($AK6679=1,SUMPRODUCT(--($AO$2:$AO$7001&lt;$AO6679))+1,"")</f>
        <v/>
      </c>
      <c r="AM6679">
        <f>IF($D6679="","",IF(OR($R6679=TRUE(),$R6679="TRUE"),1,0))</f>
        <v/>
      </c>
      <c r="AN6679">
        <f>IF($D6679="","",IF($X6679="Yes",1,0))</f>
        <v/>
      </c>
      <c r="AO6679">
        <f>IF($AK6679=1,IFERROR(IF(VALUE($D6679)&lt;100000000,VALUE($D6679),1000000000),IFERROR(IF(VALUE(MID($D6679,2,20))&lt;100000000,VALUE(MID($D6679,2,20)),1000000000),1000000000))+ROW()/100000,"")</f>
        <v/>
      </c>
    </row>
    <row r="6680">
      <c r="F6680" s="14" t="n"/>
      <c r="N6680" s="8">
        <f>IF($D6680="","",M6680*V6680/100)</f>
        <v/>
      </c>
      <c r="O6680" s="8" t="n"/>
      <c r="U6680" s="8" t="n"/>
      <c r="V6680" s="8" t="n"/>
      <c r="Y6680">
        <f>IF($D6680="","",IF($AN6680=1,0,IF($AM6680=1,Settings!$C$6,Settings!$C$7))*100)</f>
        <v/>
      </c>
      <c r="Z6680" s="8">
        <f>IF($D6680="","",V6680*Y6680/100)</f>
        <v/>
      </c>
      <c r="AA6680" s="8">
        <f>IF($D6680="","",V6680-Z6680)</f>
        <v/>
      </c>
      <c r="AB6680" s="8">
        <f>IF($D6680="","",AA6680-N6680)</f>
        <v/>
      </c>
      <c r="AF6680" s="8" t="n"/>
      <c r="AI6680" s="14" t="n"/>
      <c r="AK6680">
        <f>IF($D6680="","",IF(COUNTIF($D$2:$D6680,$D6680)=1,1,0))</f>
        <v/>
      </c>
      <c r="AL6680">
        <f>IF($AK6680=1,SUMPRODUCT(--($AO$2:$AO$7001&lt;$AO6680))+1,"")</f>
        <v/>
      </c>
      <c r="AM6680">
        <f>IF($D6680="","",IF(OR($R6680=TRUE(),$R6680="TRUE"),1,0))</f>
        <v/>
      </c>
      <c r="AN6680">
        <f>IF($D6680="","",IF($X6680="Yes",1,0))</f>
        <v/>
      </c>
      <c r="AO6680">
        <f>IF($AK6680=1,IFERROR(IF(VALUE($D6680)&lt;100000000,VALUE($D6680),1000000000),IFERROR(IF(VALUE(MID($D6680,2,20))&lt;100000000,VALUE(MID($D6680,2,20)),1000000000),1000000000))+ROW()/100000,"")</f>
        <v/>
      </c>
    </row>
    <row r="6681">
      <c r="F6681" s="14" t="n"/>
      <c r="N6681" s="8">
        <f>IF($D6681="","",M6681*V6681/100)</f>
        <v/>
      </c>
      <c r="O6681" s="8" t="n"/>
      <c r="U6681" s="8" t="n"/>
      <c r="V6681" s="8" t="n"/>
      <c r="Y6681">
        <f>IF($D6681="","",IF($AN6681=1,0,IF($AM6681=1,Settings!$C$6,Settings!$C$7))*100)</f>
        <v/>
      </c>
      <c r="Z6681" s="8">
        <f>IF($D6681="","",V6681*Y6681/100)</f>
        <v/>
      </c>
      <c r="AA6681" s="8">
        <f>IF($D6681="","",V6681-Z6681)</f>
        <v/>
      </c>
      <c r="AB6681" s="8">
        <f>IF($D6681="","",AA6681-N6681)</f>
        <v/>
      </c>
      <c r="AF6681" s="8" t="n"/>
      <c r="AI6681" s="14" t="n"/>
      <c r="AK6681">
        <f>IF($D6681="","",IF(COUNTIF($D$2:$D6681,$D6681)=1,1,0))</f>
        <v/>
      </c>
      <c r="AL6681">
        <f>IF($AK6681=1,SUMPRODUCT(--($AO$2:$AO$7001&lt;$AO6681))+1,"")</f>
        <v/>
      </c>
      <c r="AM6681">
        <f>IF($D6681="","",IF(OR($R6681=TRUE(),$R6681="TRUE"),1,0))</f>
        <v/>
      </c>
      <c r="AN6681">
        <f>IF($D6681="","",IF($X6681="Yes",1,0))</f>
        <v/>
      </c>
      <c r="AO6681">
        <f>IF($AK6681=1,IFERROR(IF(VALUE($D6681)&lt;100000000,VALUE($D6681),1000000000),IFERROR(IF(VALUE(MID($D6681,2,20))&lt;100000000,VALUE(MID($D6681,2,20)),1000000000),1000000000))+ROW()/100000,"")</f>
        <v/>
      </c>
    </row>
    <row r="6682">
      <c r="F6682" s="14" t="n"/>
      <c r="N6682" s="8">
        <f>IF($D6682="","",M6682*V6682/100)</f>
        <v/>
      </c>
      <c r="O6682" s="8" t="n"/>
      <c r="U6682" s="8" t="n"/>
      <c r="V6682" s="8" t="n"/>
      <c r="Y6682">
        <f>IF($D6682="","",IF($AN6682=1,0,IF($AM6682=1,Settings!$C$6,Settings!$C$7))*100)</f>
        <v/>
      </c>
      <c r="Z6682" s="8">
        <f>IF($D6682="","",V6682*Y6682/100)</f>
        <v/>
      </c>
      <c r="AA6682" s="8">
        <f>IF($D6682="","",V6682-Z6682)</f>
        <v/>
      </c>
      <c r="AB6682" s="8">
        <f>IF($D6682="","",AA6682-N6682)</f>
        <v/>
      </c>
      <c r="AF6682" s="8" t="n"/>
      <c r="AI6682" s="14" t="n"/>
      <c r="AK6682">
        <f>IF($D6682="","",IF(COUNTIF($D$2:$D6682,$D6682)=1,1,0))</f>
        <v/>
      </c>
      <c r="AL6682">
        <f>IF($AK6682=1,SUMPRODUCT(--($AO$2:$AO$7001&lt;$AO6682))+1,"")</f>
        <v/>
      </c>
      <c r="AM6682">
        <f>IF($D6682="","",IF(OR($R6682=TRUE(),$R6682="TRUE"),1,0))</f>
        <v/>
      </c>
      <c r="AN6682">
        <f>IF($D6682="","",IF($X6682="Yes",1,0))</f>
        <v/>
      </c>
      <c r="AO6682">
        <f>IF($AK6682=1,IFERROR(IF(VALUE($D6682)&lt;100000000,VALUE($D6682),1000000000),IFERROR(IF(VALUE(MID($D6682,2,20))&lt;100000000,VALUE(MID($D6682,2,20)),1000000000),1000000000))+ROW()/100000,"")</f>
        <v/>
      </c>
    </row>
    <row r="6683">
      <c r="F6683" s="14" t="n"/>
      <c r="N6683" s="8">
        <f>IF($D6683="","",M6683*V6683/100)</f>
        <v/>
      </c>
      <c r="O6683" s="8" t="n"/>
      <c r="U6683" s="8" t="n"/>
      <c r="V6683" s="8" t="n"/>
      <c r="Y6683">
        <f>IF($D6683="","",IF($AN6683=1,0,IF($AM6683=1,Settings!$C$6,Settings!$C$7))*100)</f>
        <v/>
      </c>
      <c r="Z6683" s="8">
        <f>IF($D6683="","",V6683*Y6683/100)</f>
        <v/>
      </c>
      <c r="AA6683" s="8">
        <f>IF($D6683="","",V6683-Z6683)</f>
        <v/>
      </c>
      <c r="AB6683" s="8">
        <f>IF($D6683="","",AA6683-N6683)</f>
        <v/>
      </c>
      <c r="AF6683" s="8" t="n"/>
      <c r="AI6683" s="14" t="n"/>
      <c r="AK6683">
        <f>IF($D6683="","",IF(COUNTIF($D$2:$D6683,$D6683)=1,1,0))</f>
        <v/>
      </c>
      <c r="AL6683">
        <f>IF($AK6683=1,SUMPRODUCT(--($AO$2:$AO$7001&lt;$AO6683))+1,"")</f>
        <v/>
      </c>
      <c r="AM6683">
        <f>IF($D6683="","",IF(OR($R6683=TRUE(),$R6683="TRUE"),1,0))</f>
        <v/>
      </c>
      <c r="AN6683">
        <f>IF($D6683="","",IF($X6683="Yes",1,0))</f>
        <v/>
      </c>
      <c r="AO6683">
        <f>IF($AK6683=1,IFERROR(IF(VALUE($D6683)&lt;100000000,VALUE($D6683),1000000000),IFERROR(IF(VALUE(MID($D6683,2,20))&lt;100000000,VALUE(MID($D6683,2,20)),1000000000),1000000000))+ROW()/100000,"")</f>
        <v/>
      </c>
    </row>
    <row r="6684">
      <c r="F6684" s="14" t="n"/>
      <c r="N6684" s="8">
        <f>IF($D6684="","",M6684*V6684/100)</f>
        <v/>
      </c>
      <c r="O6684" s="8" t="n"/>
      <c r="U6684" s="8" t="n"/>
      <c r="V6684" s="8" t="n"/>
      <c r="Y6684">
        <f>IF($D6684="","",IF($AN6684=1,0,IF($AM6684=1,Settings!$C$6,Settings!$C$7))*100)</f>
        <v/>
      </c>
      <c r="Z6684" s="8">
        <f>IF($D6684="","",V6684*Y6684/100)</f>
        <v/>
      </c>
      <c r="AA6684" s="8">
        <f>IF($D6684="","",V6684-Z6684)</f>
        <v/>
      </c>
      <c r="AB6684" s="8">
        <f>IF($D6684="","",AA6684-N6684)</f>
        <v/>
      </c>
      <c r="AF6684" s="8" t="n"/>
      <c r="AI6684" s="14" t="n"/>
      <c r="AK6684">
        <f>IF($D6684="","",IF(COUNTIF($D$2:$D6684,$D6684)=1,1,0))</f>
        <v/>
      </c>
      <c r="AL6684">
        <f>IF($AK6684=1,SUMPRODUCT(--($AO$2:$AO$7001&lt;$AO6684))+1,"")</f>
        <v/>
      </c>
      <c r="AM6684">
        <f>IF($D6684="","",IF(OR($R6684=TRUE(),$R6684="TRUE"),1,0))</f>
        <v/>
      </c>
      <c r="AN6684">
        <f>IF($D6684="","",IF($X6684="Yes",1,0))</f>
        <v/>
      </c>
      <c r="AO6684">
        <f>IF($AK6684=1,IFERROR(IF(VALUE($D6684)&lt;100000000,VALUE($D6684),1000000000),IFERROR(IF(VALUE(MID($D6684,2,20))&lt;100000000,VALUE(MID($D6684,2,20)),1000000000),1000000000))+ROW()/100000,"")</f>
        <v/>
      </c>
    </row>
    <row r="6685">
      <c r="F6685" s="14" t="n"/>
      <c r="N6685" s="8">
        <f>IF($D6685="","",M6685*V6685/100)</f>
        <v/>
      </c>
      <c r="O6685" s="8" t="n"/>
      <c r="U6685" s="8" t="n"/>
      <c r="V6685" s="8" t="n"/>
      <c r="Y6685">
        <f>IF($D6685="","",IF($AN6685=1,0,IF($AM6685=1,Settings!$C$6,Settings!$C$7))*100)</f>
        <v/>
      </c>
      <c r="Z6685" s="8">
        <f>IF($D6685="","",V6685*Y6685/100)</f>
        <v/>
      </c>
      <c r="AA6685" s="8">
        <f>IF($D6685="","",V6685-Z6685)</f>
        <v/>
      </c>
      <c r="AB6685" s="8">
        <f>IF($D6685="","",AA6685-N6685)</f>
        <v/>
      </c>
      <c r="AF6685" s="8" t="n"/>
      <c r="AI6685" s="14" t="n"/>
      <c r="AK6685">
        <f>IF($D6685="","",IF(COUNTIF($D$2:$D6685,$D6685)=1,1,0))</f>
        <v/>
      </c>
      <c r="AL6685">
        <f>IF($AK6685=1,SUMPRODUCT(--($AO$2:$AO$7001&lt;$AO6685))+1,"")</f>
        <v/>
      </c>
      <c r="AM6685">
        <f>IF($D6685="","",IF(OR($R6685=TRUE(),$R6685="TRUE"),1,0))</f>
        <v/>
      </c>
      <c r="AN6685">
        <f>IF($D6685="","",IF($X6685="Yes",1,0))</f>
        <v/>
      </c>
      <c r="AO6685">
        <f>IF($AK6685=1,IFERROR(IF(VALUE($D6685)&lt;100000000,VALUE($D6685),1000000000),IFERROR(IF(VALUE(MID($D6685,2,20))&lt;100000000,VALUE(MID($D6685,2,20)),1000000000),1000000000))+ROW()/100000,"")</f>
        <v/>
      </c>
    </row>
    <row r="6686">
      <c r="F6686" s="14" t="n"/>
      <c r="N6686" s="8">
        <f>IF($D6686="","",M6686*V6686/100)</f>
        <v/>
      </c>
      <c r="O6686" s="8" t="n"/>
      <c r="U6686" s="8" t="n"/>
      <c r="V6686" s="8" t="n"/>
      <c r="Y6686">
        <f>IF($D6686="","",IF($AN6686=1,0,IF($AM6686=1,Settings!$C$6,Settings!$C$7))*100)</f>
        <v/>
      </c>
      <c r="Z6686" s="8">
        <f>IF($D6686="","",V6686*Y6686/100)</f>
        <v/>
      </c>
      <c r="AA6686" s="8">
        <f>IF($D6686="","",V6686-Z6686)</f>
        <v/>
      </c>
      <c r="AB6686" s="8">
        <f>IF($D6686="","",AA6686-N6686)</f>
        <v/>
      </c>
      <c r="AF6686" s="8" t="n"/>
      <c r="AI6686" s="14" t="n"/>
      <c r="AK6686">
        <f>IF($D6686="","",IF(COUNTIF($D$2:$D6686,$D6686)=1,1,0))</f>
        <v/>
      </c>
      <c r="AL6686">
        <f>IF($AK6686=1,SUMPRODUCT(--($AO$2:$AO$7001&lt;$AO6686))+1,"")</f>
        <v/>
      </c>
      <c r="AM6686">
        <f>IF($D6686="","",IF(OR($R6686=TRUE(),$R6686="TRUE"),1,0))</f>
        <v/>
      </c>
      <c r="AN6686">
        <f>IF($D6686="","",IF($X6686="Yes",1,0))</f>
        <v/>
      </c>
      <c r="AO6686">
        <f>IF($AK6686=1,IFERROR(IF(VALUE($D6686)&lt;100000000,VALUE($D6686),1000000000),IFERROR(IF(VALUE(MID($D6686,2,20))&lt;100000000,VALUE(MID($D6686,2,20)),1000000000),1000000000))+ROW()/100000,"")</f>
        <v/>
      </c>
    </row>
    <row r="6687">
      <c r="F6687" s="14" t="n"/>
      <c r="N6687" s="8">
        <f>IF($D6687="","",M6687*V6687/100)</f>
        <v/>
      </c>
      <c r="O6687" s="8" t="n"/>
      <c r="U6687" s="8" t="n"/>
      <c r="V6687" s="8" t="n"/>
      <c r="Y6687">
        <f>IF($D6687="","",IF($AN6687=1,0,IF($AM6687=1,Settings!$C$6,Settings!$C$7))*100)</f>
        <v/>
      </c>
      <c r="Z6687" s="8">
        <f>IF($D6687="","",V6687*Y6687/100)</f>
        <v/>
      </c>
      <c r="AA6687" s="8">
        <f>IF($D6687="","",V6687-Z6687)</f>
        <v/>
      </c>
      <c r="AB6687" s="8">
        <f>IF($D6687="","",AA6687-N6687)</f>
        <v/>
      </c>
      <c r="AF6687" s="8" t="n"/>
      <c r="AI6687" s="14" t="n"/>
      <c r="AK6687">
        <f>IF($D6687="","",IF(COUNTIF($D$2:$D6687,$D6687)=1,1,0))</f>
        <v/>
      </c>
      <c r="AL6687">
        <f>IF($AK6687=1,SUMPRODUCT(--($AO$2:$AO$7001&lt;$AO6687))+1,"")</f>
        <v/>
      </c>
      <c r="AM6687">
        <f>IF($D6687="","",IF(OR($R6687=TRUE(),$R6687="TRUE"),1,0))</f>
        <v/>
      </c>
      <c r="AN6687">
        <f>IF($D6687="","",IF($X6687="Yes",1,0))</f>
        <v/>
      </c>
      <c r="AO6687">
        <f>IF($AK6687=1,IFERROR(IF(VALUE($D6687)&lt;100000000,VALUE($D6687),1000000000),IFERROR(IF(VALUE(MID($D6687,2,20))&lt;100000000,VALUE(MID($D6687,2,20)),1000000000),1000000000))+ROW()/100000,"")</f>
        <v/>
      </c>
    </row>
    <row r="6688">
      <c r="F6688" s="14" t="n"/>
      <c r="N6688" s="8">
        <f>IF($D6688="","",M6688*V6688/100)</f>
        <v/>
      </c>
      <c r="O6688" s="8" t="n"/>
      <c r="U6688" s="8" t="n"/>
      <c r="V6688" s="8" t="n"/>
      <c r="Y6688">
        <f>IF($D6688="","",IF($AN6688=1,0,IF($AM6688=1,Settings!$C$6,Settings!$C$7))*100)</f>
        <v/>
      </c>
      <c r="Z6688" s="8">
        <f>IF($D6688="","",V6688*Y6688/100)</f>
        <v/>
      </c>
      <c r="AA6688" s="8">
        <f>IF($D6688="","",V6688-Z6688)</f>
        <v/>
      </c>
      <c r="AB6688" s="8">
        <f>IF($D6688="","",AA6688-N6688)</f>
        <v/>
      </c>
      <c r="AF6688" s="8" t="n"/>
      <c r="AI6688" s="14" t="n"/>
      <c r="AK6688">
        <f>IF($D6688="","",IF(COUNTIF($D$2:$D6688,$D6688)=1,1,0))</f>
        <v/>
      </c>
      <c r="AL6688">
        <f>IF($AK6688=1,SUMPRODUCT(--($AO$2:$AO$7001&lt;$AO6688))+1,"")</f>
        <v/>
      </c>
      <c r="AM6688">
        <f>IF($D6688="","",IF(OR($R6688=TRUE(),$R6688="TRUE"),1,0))</f>
        <v/>
      </c>
      <c r="AN6688">
        <f>IF($D6688="","",IF($X6688="Yes",1,0))</f>
        <v/>
      </c>
      <c r="AO6688">
        <f>IF($AK6688=1,IFERROR(IF(VALUE($D6688)&lt;100000000,VALUE($D6688),1000000000),IFERROR(IF(VALUE(MID($D6688,2,20))&lt;100000000,VALUE(MID($D6688,2,20)),1000000000),1000000000))+ROW()/100000,"")</f>
        <v/>
      </c>
    </row>
    <row r="6689">
      <c r="F6689" s="14" t="n"/>
      <c r="N6689" s="8">
        <f>IF($D6689="","",M6689*V6689/100)</f>
        <v/>
      </c>
      <c r="O6689" s="8" t="n"/>
      <c r="U6689" s="8" t="n"/>
      <c r="V6689" s="8" t="n"/>
      <c r="Y6689">
        <f>IF($D6689="","",IF($AN6689=1,0,IF($AM6689=1,Settings!$C$6,Settings!$C$7))*100)</f>
        <v/>
      </c>
      <c r="Z6689" s="8">
        <f>IF($D6689="","",V6689*Y6689/100)</f>
        <v/>
      </c>
      <c r="AA6689" s="8">
        <f>IF($D6689="","",V6689-Z6689)</f>
        <v/>
      </c>
      <c r="AB6689" s="8">
        <f>IF($D6689="","",AA6689-N6689)</f>
        <v/>
      </c>
      <c r="AF6689" s="8" t="n"/>
      <c r="AI6689" s="14" t="n"/>
      <c r="AK6689">
        <f>IF($D6689="","",IF(COUNTIF($D$2:$D6689,$D6689)=1,1,0))</f>
        <v/>
      </c>
      <c r="AL6689">
        <f>IF($AK6689=1,SUMPRODUCT(--($AO$2:$AO$7001&lt;$AO6689))+1,"")</f>
        <v/>
      </c>
      <c r="AM6689">
        <f>IF($D6689="","",IF(OR($R6689=TRUE(),$R6689="TRUE"),1,0))</f>
        <v/>
      </c>
      <c r="AN6689">
        <f>IF($D6689="","",IF($X6689="Yes",1,0))</f>
        <v/>
      </c>
      <c r="AO6689">
        <f>IF($AK6689=1,IFERROR(IF(VALUE($D6689)&lt;100000000,VALUE($D6689),1000000000),IFERROR(IF(VALUE(MID($D6689,2,20))&lt;100000000,VALUE(MID($D6689,2,20)),1000000000),1000000000))+ROW()/100000,"")</f>
        <v/>
      </c>
    </row>
    <row r="6690">
      <c r="F6690" s="14" t="n"/>
      <c r="N6690" s="8">
        <f>IF($D6690="","",M6690*V6690/100)</f>
        <v/>
      </c>
      <c r="O6690" s="8" t="n"/>
      <c r="U6690" s="8" t="n"/>
      <c r="V6690" s="8" t="n"/>
      <c r="Y6690">
        <f>IF($D6690="","",IF($AN6690=1,0,IF($AM6690=1,Settings!$C$6,Settings!$C$7))*100)</f>
        <v/>
      </c>
      <c r="Z6690" s="8">
        <f>IF($D6690="","",V6690*Y6690/100)</f>
        <v/>
      </c>
      <c r="AA6690" s="8">
        <f>IF($D6690="","",V6690-Z6690)</f>
        <v/>
      </c>
      <c r="AB6690" s="8">
        <f>IF($D6690="","",AA6690-N6690)</f>
        <v/>
      </c>
      <c r="AF6690" s="8" t="n"/>
      <c r="AI6690" s="14" t="n"/>
      <c r="AK6690">
        <f>IF($D6690="","",IF(COUNTIF($D$2:$D6690,$D6690)=1,1,0))</f>
        <v/>
      </c>
      <c r="AL6690">
        <f>IF($AK6690=1,SUMPRODUCT(--($AO$2:$AO$7001&lt;$AO6690))+1,"")</f>
        <v/>
      </c>
      <c r="AM6690">
        <f>IF($D6690="","",IF(OR($R6690=TRUE(),$R6690="TRUE"),1,0))</f>
        <v/>
      </c>
      <c r="AN6690">
        <f>IF($D6690="","",IF($X6690="Yes",1,0))</f>
        <v/>
      </c>
      <c r="AO6690">
        <f>IF($AK6690=1,IFERROR(IF(VALUE($D6690)&lt;100000000,VALUE($D6690),1000000000),IFERROR(IF(VALUE(MID($D6690,2,20))&lt;100000000,VALUE(MID($D6690,2,20)),1000000000),1000000000))+ROW()/100000,"")</f>
        <v/>
      </c>
    </row>
    <row r="6691">
      <c r="F6691" s="14" t="n"/>
      <c r="N6691" s="8">
        <f>IF($D6691="","",M6691*V6691/100)</f>
        <v/>
      </c>
      <c r="O6691" s="8" t="n"/>
      <c r="U6691" s="8" t="n"/>
      <c r="V6691" s="8" t="n"/>
      <c r="Y6691">
        <f>IF($D6691="","",IF($AN6691=1,0,IF($AM6691=1,Settings!$C$6,Settings!$C$7))*100)</f>
        <v/>
      </c>
      <c r="Z6691" s="8">
        <f>IF($D6691="","",V6691*Y6691/100)</f>
        <v/>
      </c>
      <c r="AA6691" s="8">
        <f>IF($D6691="","",V6691-Z6691)</f>
        <v/>
      </c>
      <c r="AB6691" s="8">
        <f>IF($D6691="","",AA6691-N6691)</f>
        <v/>
      </c>
      <c r="AF6691" s="8" t="n"/>
      <c r="AI6691" s="14" t="n"/>
      <c r="AK6691">
        <f>IF($D6691="","",IF(COUNTIF($D$2:$D6691,$D6691)=1,1,0))</f>
        <v/>
      </c>
      <c r="AL6691">
        <f>IF($AK6691=1,SUMPRODUCT(--($AO$2:$AO$7001&lt;$AO6691))+1,"")</f>
        <v/>
      </c>
      <c r="AM6691">
        <f>IF($D6691="","",IF(OR($R6691=TRUE(),$R6691="TRUE"),1,0))</f>
        <v/>
      </c>
      <c r="AN6691">
        <f>IF($D6691="","",IF($X6691="Yes",1,0))</f>
        <v/>
      </c>
      <c r="AO6691">
        <f>IF($AK6691=1,IFERROR(IF(VALUE($D6691)&lt;100000000,VALUE($D6691),1000000000),IFERROR(IF(VALUE(MID($D6691,2,20))&lt;100000000,VALUE(MID($D6691,2,20)),1000000000),1000000000))+ROW()/100000,"")</f>
        <v/>
      </c>
    </row>
    <row r="6692">
      <c r="F6692" s="14" t="n"/>
      <c r="N6692" s="8">
        <f>IF($D6692="","",M6692*V6692/100)</f>
        <v/>
      </c>
      <c r="O6692" s="8" t="n"/>
      <c r="U6692" s="8" t="n"/>
      <c r="V6692" s="8" t="n"/>
      <c r="Y6692">
        <f>IF($D6692="","",IF($AN6692=1,0,IF($AM6692=1,Settings!$C$6,Settings!$C$7))*100)</f>
        <v/>
      </c>
      <c r="Z6692" s="8">
        <f>IF($D6692="","",V6692*Y6692/100)</f>
        <v/>
      </c>
      <c r="AA6692" s="8">
        <f>IF($D6692="","",V6692-Z6692)</f>
        <v/>
      </c>
      <c r="AB6692" s="8">
        <f>IF($D6692="","",AA6692-N6692)</f>
        <v/>
      </c>
      <c r="AF6692" s="8" t="n"/>
      <c r="AI6692" s="14" t="n"/>
      <c r="AK6692">
        <f>IF($D6692="","",IF(COUNTIF($D$2:$D6692,$D6692)=1,1,0))</f>
        <v/>
      </c>
      <c r="AL6692">
        <f>IF($AK6692=1,SUMPRODUCT(--($AO$2:$AO$7001&lt;$AO6692))+1,"")</f>
        <v/>
      </c>
      <c r="AM6692">
        <f>IF($D6692="","",IF(OR($R6692=TRUE(),$R6692="TRUE"),1,0))</f>
        <v/>
      </c>
      <c r="AN6692">
        <f>IF($D6692="","",IF($X6692="Yes",1,0))</f>
        <v/>
      </c>
      <c r="AO6692">
        <f>IF($AK6692=1,IFERROR(IF(VALUE($D6692)&lt;100000000,VALUE($D6692),1000000000),IFERROR(IF(VALUE(MID($D6692,2,20))&lt;100000000,VALUE(MID($D6692,2,20)),1000000000),1000000000))+ROW()/100000,"")</f>
        <v/>
      </c>
    </row>
    <row r="6693">
      <c r="F6693" s="14" t="n"/>
      <c r="N6693" s="8">
        <f>IF($D6693="","",M6693*V6693/100)</f>
        <v/>
      </c>
      <c r="O6693" s="8" t="n"/>
      <c r="U6693" s="8" t="n"/>
      <c r="V6693" s="8" t="n"/>
      <c r="Y6693">
        <f>IF($D6693="","",IF($AN6693=1,0,IF($AM6693=1,Settings!$C$6,Settings!$C$7))*100)</f>
        <v/>
      </c>
      <c r="Z6693" s="8">
        <f>IF($D6693="","",V6693*Y6693/100)</f>
        <v/>
      </c>
      <c r="AA6693" s="8">
        <f>IF($D6693="","",V6693-Z6693)</f>
        <v/>
      </c>
      <c r="AB6693" s="8">
        <f>IF($D6693="","",AA6693-N6693)</f>
        <v/>
      </c>
      <c r="AF6693" s="8" t="n"/>
      <c r="AI6693" s="14" t="n"/>
      <c r="AK6693">
        <f>IF($D6693="","",IF(COUNTIF($D$2:$D6693,$D6693)=1,1,0))</f>
        <v/>
      </c>
      <c r="AL6693">
        <f>IF($AK6693=1,SUMPRODUCT(--($AO$2:$AO$7001&lt;$AO6693))+1,"")</f>
        <v/>
      </c>
      <c r="AM6693">
        <f>IF($D6693="","",IF(OR($R6693=TRUE(),$R6693="TRUE"),1,0))</f>
        <v/>
      </c>
      <c r="AN6693">
        <f>IF($D6693="","",IF($X6693="Yes",1,0))</f>
        <v/>
      </c>
      <c r="AO6693">
        <f>IF($AK6693=1,IFERROR(IF(VALUE($D6693)&lt;100000000,VALUE($D6693),1000000000),IFERROR(IF(VALUE(MID($D6693,2,20))&lt;100000000,VALUE(MID($D6693,2,20)),1000000000),1000000000))+ROW()/100000,"")</f>
        <v/>
      </c>
    </row>
    <row r="6694">
      <c r="F6694" s="14" t="n"/>
      <c r="N6694" s="8">
        <f>IF($D6694="","",M6694*V6694/100)</f>
        <v/>
      </c>
      <c r="O6694" s="8" t="n"/>
      <c r="U6694" s="8" t="n"/>
      <c r="V6694" s="8" t="n"/>
      <c r="Y6694">
        <f>IF($D6694="","",IF($AN6694=1,0,IF($AM6694=1,Settings!$C$6,Settings!$C$7))*100)</f>
        <v/>
      </c>
      <c r="Z6694" s="8">
        <f>IF($D6694="","",V6694*Y6694/100)</f>
        <v/>
      </c>
      <c r="AA6694" s="8">
        <f>IF($D6694="","",V6694-Z6694)</f>
        <v/>
      </c>
      <c r="AB6694" s="8">
        <f>IF($D6694="","",AA6694-N6694)</f>
        <v/>
      </c>
      <c r="AF6694" s="8" t="n"/>
      <c r="AI6694" s="14" t="n"/>
      <c r="AK6694">
        <f>IF($D6694="","",IF(COUNTIF($D$2:$D6694,$D6694)=1,1,0))</f>
        <v/>
      </c>
      <c r="AL6694">
        <f>IF($AK6694=1,SUMPRODUCT(--($AO$2:$AO$7001&lt;$AO6694))+1,"")</f>
        <v/>
      </c>
      <c r="AM6694">
        <f>IF($D6694="","",IF(OR($R6694=TRUE(),$R6694="TRUE"),1,0))</f>
        <v/>
      </c>
      <c r="AN6694">
        <f>IF($D6694="","",IF($X6694="Yes",1,0))</f>
        <v/>
      </c>
      <c r="AO6694">
        <f>IF($AK6694=1,IFERROR(IF(VALUE($D6694)&lt;100000000,VALUE($D6694),1000000000),IFERROR(IF(VALUE(MID($D6694,2,20))&lt;100000000,VALUE(MID($D6694,2,20)),1000000000),1000000000))+ROW()/100000,"")</f>
        <v/>
      </c>
    </row>
    <row r="6695">
      <c r="F6695" s="14" t="n"/>
      <c r="N6695" s="8">
        <f>IF($D6695="","",M6695*V6695/100)</f>
        <v/>
      </c>
      <c r="O6695" s="8" t="n"/>
      <c r="U6695" s="8" t="n"/>
      <c r="V6695" s="8" t="n"/>
      <c r="Y6695">
        <f>IF($D6695="","",IF($AN6695=1,0,IF($AM6695=1,Settings!$C$6,Settings!$C$7))*100)</f>
        <v/>
      </c>
      <c r="Z6695" s="8">
        <f>IF($D6695="","",V6695*Y6695/100)</f>
        <v/>
      </c>
      <c r="AA6695" s="8">
        <f>IF($D6695="","",V6695-Z6695)</f>
        <v/>
      </c>
      <c r="AB6695" s="8">
        <f>IF($D6695="","",AA6695-N6695)</f>
        <v/>
      </c>
      <c r="AF6695" s="8" t="n"/>
      <c r="AI6695" s="14" t="n"/>
      <c r="AK6695">
        <f>IF($D6695="","",IF(COUNTIF($D$2:$D6695,$D6695)=1,1,0))</f>
        <v/>
      </c>
      <c r="AL6695">
        <f>IF($AK6695=1,SUMPRODUCT(--($AO$2:$AO$7001&lt;$AO6695))+1,"")</f>
        <v/>
      </c>
      <c r="AM6695">
        <f>IF($D6695="","",IF(OR($R6695=TRUE(),$R6695="TRUE"),1,0))</f>
        <v/>
      </c>
      <c r="AN6695">
        <f>IF($D6695="","",IF($X6695="Yes",1,0))</f>
        <v/>
      </c>
      <c r="AO6695">
        <f>IF($AK6695=1,IFERROR(IF(VALUE($D6695)&lt;100000000,VALUE($D6695),1000000000),IFERROR(IF(VALUE(MID($D6695,2,20))&lt;100000000,VALUE(MID($D6695,2,20)),1000000000),1000000000))+ROW()/100000,"")</f>
        <v/>
      </c>
    </row>
    <row r="6696">
      <c r="F6696" s="14" t="n"/>
      <c r="N6696" s="8">
        <f>IF($D6696="","",M6696*V6696/100)</f>
        <v/>
      </c>
      <c r="O6696" s="8" t="n"/>
      <c r="U6696" s="8" t="n"/>
      <c r="V6696" s="8" t="n"/>
      <c r="Y6696">
        <f>IF($D6696="","",IF($AN6696=1,0,IF($AM6696=1,Settings!$C$6,Settings!$C$7))*100)</f>
        <v/>
      </c>
      <c r="Z6696" s="8">
        <f>IF($D6696="","",V6696*Y6696/100)</f>
        <v/>
      </c>
      <c r="AA6696" s="8">
        <f>IF($D6696="","",V6696-Z6696)</f>
        <v/>
      </c>
      <c r="AB6696" s="8">
        <f>IF($D6696="","",AA6696-N6696)</f>
        <v/>
      </c>
      <c r="AF6696" s="8" t="n"/>
      <c r="AI6696" s="14" t="n"/>
      <c r="AK6696">
        <f>IF($D6696="","",IF(COUNTIF($D$2:$D6696,$D6696)=1,1,0))</f>
        <v/>
      </c>
      <c r="AL6696">
        <f>IF($AK6696=1,SUMPRODUCT(--($AO$2:$AO$7001&lt;$AO6696))+1,"")</f>
        <v/>
      </c>
      <c r="AM6696">
        <f>IF($D6696="","",IF(OR($R6696=TRUE(),$R6696="TRUE"),1,0))</f>
        <v/>
      </c>
      <c r="AN6696">
        <f>IF($D6696="","",IF($X6696="Yes",1,0))</f>
        <v/>
      </c>
      <c r="AO6696">
        <f>IF($AK6696=1,IFERROR(IF(VALUE($D6696)&lt;100000000,VALUE($D6696),1000000000),IFERROR(IF(VALUE(MID($D6696,2,20))&lt;100000000,VALUE(MID($D6696,2,20)),1000000000),1000000000))+ROW()/100000,"")</f>
        <v/>
      </c>
    </row>
    <row r="6697">
      <c r="F6697" s="14" t="n"/>
      <c r="N6697" s="8">
        <f>IF($D6697="","",M6697*V6697/100)</f>
        <v/>
      </c>
      <c r="O6697" s="8" t="n"/>
      <c r="U6697" s="8" t="n"/>
      <c r="V6697" s="8" t="n"/>
      <c r="Y6697">
        <f>IF($D6697="","",IF($AN6697=1,0,IF($AM6697=1,Settings!$C$6,Settings!$C$7))*100)</f>
        <v/>
      </c>
      <c r="Z6697" s="8">
        <f>IF($D6697="","",V6697*Y6697/100)</f>
        <v/>
      </c>
      <c r="AA6697" s="8">
        <f>IF($D6697="","",V6697-Z6697)</f>
        <v/>
      </c>
      <c r="AB6697" s="8">
        <f>IF($D6697="","",AA6697-N6697)</f>
        <v/>
      </c>
      <c r="AF6697" s="8" t="n"/>
      <c r="AI6697" s="14" t="n"/>
      <c r="AK6697">
        <f>IF($D6697="","",IF(COUNTIF($D$2:$D6697,$D6697)=1,1,0))</f>
        <v/>
      </c>
      <c r="AL6697">
        <f>IF($AK6697=1,SUMPRODUCT(--($AO$2:$AO$7001&lt;$AO6697))+1,"")</f>
        <v/>
      </c>
      <c r="AM6697">
        <f>IF($D6697="","",IF(OR($R6697=TRUE(),$R6697="TRUE"),1,0))</f>
        <v/>
      </c>
      <c r="AN6697">
        <f>IF($D6697="","",IF($X6697="Yes",1,0))</f>
        <v/>
      </c>
      <c r="AO6697">
        <f>IF($AK6697=1,IFERROR(IF(VALUE($D6697)&lt;100000000,VALUE($D6697),1000000000),IFERROR(IF(VALUE(MID($D6697,2,20))&lt;100000000,VALUE(MID($D6697,2,20)),1000000000),1000000000))+ROW()/100000,"")</f>
        <v/>
      </c>
    </row>
    <row r="6698">
      <c r="F6698" s="14" t="n"/>
      <c r="N6698" s="8">
        <f>IF($D6698="","",M6698*V6698/100)</f>
        <v/>
      </c>
      <c r="O6698" s="8" t="n"/>
      <c r="U6698" s="8" t="n"/>
      <c r="V6698" s="8" t="n"/>
      <c r="Y6698">
        <f>IF($D6698="","",IF($AN6698=1,0,IF($AM6698=1,Settings!$C$6,Settings!$C$7))*100)</f>
        <v/>
      </c>
      <c r="Z6698" s="8">
        <f>IF($D6698="","",V6698*Y6698/100)</f>
        <v/>
      </c>
      <c r="AA6698" s="8">
        <f>IF($D6698="","",V6698-Z6698)</f>
        <v/>
      </c>
      <c r="AB6698" s="8">
        <f>IF($D6698="","",AA6698-N6698)</f>
        <v/>
      </c>
      <c r="AF6698" s="8" t="n"/>
      <c r="AI6698" s="14" t="n"/>
      <c r="AK6698">
        <f>IF($D6698="","",IF(COUNTIF($D$2:$D6698,$D6698)=1,1,0))</f>
        <v/>
      </c>
      <c r="AL6698">
        <f>IF($AK6698=1,SUMPRODUCT(--($AO$2:$AO$7001&lt;$AO6698))+1,"")</f>
        <v/>
      </c>
      <c r="AM6698">
        <f>IF($D6698="","",IF(OR($R6698=TRUE(),$R6698="TRUE"),1,0))</f>
        <v/>
      </c>
      <c r="AN6698">
        <f>IF($D6698="","",IF($X6698="Yes",1,0))</f>
        <v/>
      </c>
      <c r="AO6698">
        <f>IF($AK6698=1,IFERROR(IF(VALUE($D6698)&lt;100000000,VALUE($D6698),1000000000),IFERROR(IF(VALUE(MID($D6698,2,20))&lt;100000000,VALUE(MID($D6698,2,20)),1000000000),1000000000))+ROW()/100000,"")</f>
        <v/>
      </c>
    </row>
    <row r="6699">
      <c r="F6699" s="14" t="n"/>
      <c r="N6699" s="8">
        <f>IF($D6699="","",M6699*V6699/100)</f>
        <v/>
      </c>
      <c r="O6699" s="8" t="n"/>
      <c r="U6699" s="8" t="n"/>
      <c r="V6699" s="8" t="n"/>
      <c r="Y6699">
        <f>IF($D6699="","",IF($AN6699=1,0,IF($AM6699=1,Settings!$C$6,Settings!$C$7))*100)</f>
        <v/>
      </c>
      <c r="Z6699" s="8">
        <f>IF($D6699="","",V6699*Y6699/100)</f>
        <v/>
      </c>
      <c r="AA6699" s="8">
        <f>IF($D6699="","",V6699-Z6699)</f>
        <v/>
      </c>
      <c r="AB6699" s="8">
        <f>IF($D6699="","",AA6699-N6699)</f>
        <v/>
      </c>
      <c r="AF6699" s="8" t="n"/>
      <c r="AI6699" s="14" t="n"/>
      <c r="AK6699">
        <f>IF($D6699="","",IF(COUNTIF($D$2:$D6699,$D6699)=1,1,0))</f>
        <v/>
      </c>
      <c r="AL6699">
        <f>IF($AK6699=1,SUMPRODUCT(--($AO$2:$AO$7001&lt;$AO6699))+1,"")</f>
        <v/>
      </c>
      <c r="AM6699">
        <f>IF($D6699="","",IF(OR($R6699=TRUE(),$R6699="TRUE"),1,0))</f>
        <v/>
      </c>
      <c r="AN6699">
        <f>IF($D6699="","",IF($X6699="Yes",1,0))</f>
        <v/>
      </c>
      <c r="AO6699">
        <f>IF($AK6699=1,IFERROR(IF(VALUE($D6699)&lt;100000000,VALUE($D6699),1000000000),IFERROR(IF(VALUE(MID($D6699,2,20))&lt;100000000,VALUE(MID($D6699,2,20)),1000000000),1000000000))+ROW()/100000,"")</f>
        <v/>
      </c>
    </row>
    <row r="6700">
      <c r="F6700" s="14" t="n"/>
      <c r="N6700" s="8">
        <f>IF($D6700="","",M6700*V6700/100)</f>
        <v/>
      </c>
      <c r="O6700" s="8" t="n"/>
      <c r="U6700" s="8" t="n"/>
      <c r="V6700" s="8" t="n"/>
      <c r="Y6700">
        <f>IF($D6700="","",IF($AN6700=1,0,IF($AM6700=1,Settings!$C$6,Settings!$C$7))*100)</f>
        <v/>
      </c>
      <c r="Z6700" s="8">
        <f>IF($D6700="","",V6700*Y6700/100)</f>
        <v/>
      </c>
      <c r="AA6700" s="8">
        <f>IF($D6700="","",V6700-Z6700)</f>
        <v/>
      </c>
      <c r="AB6700" s="8">
        <f>IF($D6700="","",AA6700-N6700)</f>
        <v/>
      </c>
      <c r="AF6700" s="8" t="n"/>
      <c r="AI6700" s="14" t="n"/>
      <c r="AK6700">
        <f>IF($D6700="","",IF(COUNTIF($D$2:$D6700,$D6700)=1,1,0))</f>
        <v/>
      </c>
      <c r="AL6700">
        <f>IF($AK6700=1,SUMPRODUCT(--($AO$2:$AO$7001&lt;$AO6700))+1,"")</f>
        <v/>
      </c>
      <c r="AM6700">
        <f>IF($D6700="","",IF(OR($R6700=TRUE(),$R6700="TRUE"),1,0))</f>
        <v/>
      </c>
      <c r="AN6700">
        <f>IF($D6700="","",IF($X6700="Yes",1,0))</f>
        <v/>
      </c>
      <c r="AO6700">
        <f>IF($AK6700=1,IFERROR(IF(VALUE($D6700)&lt;100000000,VALUE($D6700),1000000000),IFERROR(IF(VALUE(MID($D6700,2,20))&lt;100000000,VALUE(MID($D6700,2,20)),1000000000),1000000000))+ROW()/100000,"")</f>
        <v/>
      </c>
    </row>
    <row r="6701">
      <c r="F6701" s="14" t="n"/>
      <c r="N6701" s="8">
        <f>IF($D6701="","",M6701*V6701/100)</f>
        <v/>
      </c>
      <c r="O6701" s="8" t="n"/>
      <c r="U6701" s="8" t="n"/>
      <c r="V6701" s="8" t="n"/>
      <c r="Y6701">
        <f>IF($D6701="","",IF($AN6701=1,0,IF($AM6701=1,Settings!$C$6,Settings!$C$7))*100)</f>
        <v/>
      </c>
      <c r="Z6701" s="8">
        <f>IF($D6701="","",V6701*Y6701/100)</f>
        <v/>
      </c>
      <c r="AA6701" s="8">
        <f>IF($D6701="","",V6701-Z6701)</f>
        <v/>
      </c>
      <c r="AB6701" s="8">
        <f>IF($D6701="","",AA6701-N6701)</f>
        <v/>
      </c>
      <c r="AF6701" s="8" t="n"/>
      <c r="AI6701" s="14" t="n"/>
      <c r="AK6701">
        <f>IF($D6701="","",IF(COUNTIF($D$2:$D6701,$D6701)=1,1,0))</f>
        <v/>
      </c>
      <c r="AL6701">
        <f>IF($AK6701=1,SUMPRODUCT(--($AO$2:$AO$7001&lt;$AO6701))+1,"")</f>
        <v/>
      </c>
      <c r="AM6701">
        <f>IF($D6701="","",IF(OR($R6701=TRUE(),$R6701="TRUE"),1,0))</f>
        <v/>
      </c>
      <c r="AN6701">
        <f>IF($D6701="","",IF($X6701="Yes",1,0))</f>
        <v/>
      </c>
      <c r="AO6701">
        <f>IF($AK6701=1,IFERROR(IF(VALUE($D6701)&lt;100000000,VALUE($D6701),1000000000),IFERROR(IF(VALUE(MID($D6701,2,20))&lt;100000000,VALUE(MID($D6701,2,20)),1000000000),1000000000))+ROW()/100000,"")</f>
        <v/>
      </c>
    </row>
    <row r="6702">
      <c r="F6702" s="14" t="n"/>
      <c r="N6702" s="8">
        <f>IF($D6702="","",M6702*V6702/100)</f>
        <v/>
      </c>
      <c r="O6702" s="8" t="n"/>
      <c r="U6702" s="8" t="n"/>
      <c r="V6702" s="8" t="n"/>
      <c r="Y6702">
        <f>IF($D6702="","",IF($AN6702=1,0,IF($AM6702=1,Settings!$C$6,Settings!$C$7))*100)</f>
        <v/>
      </c>
      <c r="Z6702" s="8">
        <f>IF($D6702="","",V6702*Y6702/100)</f>
        <v/>
      </c>
      <c r="AA6702" s="8">
        <f>IF($D6702="","",V6702-Z6702)</f>
        <v/>
      </c>
      <c r="AB6702" s="8">
        <f>IF($D6702="","",AA6702-N6702)</f>
        <v/>
      </c>
      <c r="AF6702" s="8" t="n"/>
      <c r="AI6702" s="14" t="n"/>
      <c r="AK6702">
        <f>IF($D6702="","",IF(COUNTIF($D$2:$D6702,$D6702)=1,1,0))</f>
        <v/>
      </c>
      <c r="AL6702">
        <f>IF($AK6702=1,SUMPRODUCT(--($AO$2:$AO$7001&lt;$AO6702))+1,"")</f>
        <v/>
      </c>
      <c r="AM6702">
        <f>IF($D6702="","",IF(OR($R6702=TRUE(),$R6702="TRUE"),1,0))</f>
        <v/>
      </c>
      <c r="AN6702">
        <f>IF($D6702="","",IF($X6702="Yes",1,0))</f>
        <v/>
      </c>
      <c r="AO6702">
        <f>IF($AK6702=1,IFERROR(IF(VALUE($D6702)&lt;100000000,VALUE($D6702),1000000000),IFERROR(IF(VALUE(MID($D6702,2,20))&lt;100000000,VALUE(MID($D6702,2,20)),1000000000),1000000000))+ROW()/100000,"")</f>
        <v/>
      </c>
    </row>
    <row r="6703">
      <c r="F6703" s="14" t="n"/>
      <c r="N6703" s="8">
        <f>IF($D6703="","",M6703*V6703/100)</f>
        <v/>
      </c>
      <c r="O6703" s="8" t="n"/>
      <c r="U6703" s="8" t="n"/>
      <c r="V6703" s="8" t="n"/>
      <c r="Y6703">
        <f>IF($D6703="","",IF($AN6703=1,0,IF($AM6703=1,Settings!$C$6,Settings!$C$7))*100)</f>
        <v/>
      </c>
      <c r="Z6703" s="8">
        <f>IF($D6703="","",V6703*Y6703/100)</f>
        <v/>
      </c>
      <c r="AA6703" s="8">
        <f>IF($D6703="","",V6703-Z6703)</f>
        <v/>
      </c>
      <c r="AB6703" s="8">
        <f>IF($D6703="","",AA6703-N6703)</f>
        <v/>
      </c>
      <c r="AF6703" s="8" t="n"/>
      <c r="AI6703" s="14" t="n"/>
      <c r="AK6703">
        <f>IF($D6703="","",IF(COUNTIF($D$2:$D6703,$D6703)=1,1,0))</f>
        <v/>
      </c>
      <c r="AL6703">
        <f>IF($AK6703=1,SUMPRODUCT(--($AO$2:$AO$7001&lt;$AO6703))+1,"")</f>
        <v/>
      </c>
      <c r="AM6703">
        <f>IF($D6703="","",IF(OR($R6703=TRUE(),$R6703="TRUE"),1,0))</f>
        <v/>
      </c>
      <c r="AN6703">
        <f>IF($D6703="","",IF($X6703="Yes",1,0))</f>
        <v/>
      </c>
      <c r="AO6703">
        <f>IF($AK6703=1,IFERROR(IF(VALUE($D6703)&lt;100000000,VALUE($D6703),1000000000),IFERROR(IF(VALUE(MID($D6703,2,20))&lt;100000000,VALUE(MID($D6703,2,20)),1000000000),1000000000))+ROW()/100000,"")</f>
        <v/>
      </c>
    </row>
    <row r="6704">
      <c r="F6704" s="14" t="n"/>
      <c r="N6704" s="8">
        <f>IF($D6704="","",M6704*V6704/100)</f>
        <v/>
      </c>
      <c r="O6704" s="8" t="n"/>
      <c r="U6704" s="8" t="n"/>
      <c r="V6704" s="8" t="n"/>
      <c r="Y6704">
        <f>IF($D6704="","",IF($AN6704=1,0,IF($AM6704=1,Settings!$C$6,Settings!$C$7))*100)</f>
        <v/>
      </c>
      <c r="Z6704" s="8">
        <f>IF($D6704="","",V6704*Y6704/100)</f>
        <v/>
      </c>
      <c r="AA6704" s="8">
        <f>IF($D6704="","",V6704-Z6704)</f>
        <v/>
      </c>
      <c r="AB6704" s="8">
        <f>IF($D6704="","",AA6704-N6704)</f>
        <v/>
      </c>
      <c r="AF6704" s="8" t="n"/>
      <c r="AI6704" s="14" t="n"/>
      <c r="AK6704">
        <f>IF($D6704="","",IF(COUNTIF($D$2:$D6704,$D6704)=1,1,0))</f>
        <v/>
      </c>
      <c r="AL6704">
        <f>IF($AK6704=1,SUMPRODUCT(--($AO$2:$AO$7001&lt;$AO6704))+1,"")</f>
        <v/>
      </c>
      <c r="AM6704">
        <f>IF($D6704="","",IF(OR($R6704=TRUE(),$R6704="TRUE"),1,0))</f>
        <v/>
      </c>
      <c r="AN6704">
        <f>IF($D6704="","",IF($X6704="Yes",1,0))</f>
        <v/>
      </c>
      <c r="AO6704">
        <f>IF($AK6704=1,IFERROR(IF(VALUE($D6704)&lt;100000000,VALUE($D6704),1000000000),IFERROR(IF(VALUE(MID($D6704,2,20))&lt;100000000,VALUE(MID($D6704,2,20)),1000000000),1000000000))+ROW()/100000,"")</f>
        <v/>
      </c>
    </row>
    <row r="6705">
      <c r="F6705" s="14" t="n"/>
      <c r="N6705" s="8">
        <f>IF($D6705="","",M6705*V6705/100)</f>
        <v/>
      </c>
      <c r="O6705" s="8" t="n"/>
      <c r="U6705" s="8" t="n"/>
      <c r="V6705" s="8" t="n"/>
      <c r="Y6705">
        <f>IF($D6705="","",IF($AN6705=1,0,IF($AM6705=1,Settings!$C$6,Settings!$C$7))*100)</f>
        <v/>
      </c>
      <c r="Z6705" s="8">
        <f>IF($D6705="","",V6705*Y6705/100)</f>
        <v/>
      </c>
      <c r="AA6705" s="8">
        <f>IF($D6705="","",V6705-Z6705)</f>
        <v/>
      </c>
      <c r="AB6705" s="8">
        <f>IF($D6705="","",AA6705-N6705)</f>
        <v/>
      </c>
      <c r="AF6705" s="8" t="n"/>
      <c r="AI6705" s="14" t="n"/>
      <c r="AK6705">
        <f>IF($D6705="","",IF(COUNTIF($D$2:$D6705,$D6705)=1,1,0))</f>
        <v/>
      </c>
      <c r="AL6705">
        <f>IF($AK6705=1,SUMPRODUCT(--($AO$2:$AO$7001&lt;$AO6705))+1,"")</f>
        <v/>
      </c>
      <c r="AM6705">
        <f>IF($D6705="","",IF(OR($R6705=TRUE(),$R6705="TRUE"),1,0))</f>
        <v/>
      </c>
      <c r="AN6705">
        <f>IF($D6705="","",IF($X6705="Yes",1,0))</f>
        <v/>
      </c>
      <c r="AO6705">
        <f>IF($AK6705=1,IFERROR(IF(VALUE($D6705)&lt;100000000,VALUE($D6705),1000000000),IFERROR(IF(VALUE(MID($D6705,2,20))&lt;100000000,VALUE(MID($D6705,2,20)),1000000000),1000000000))+ROW()/100000,"")</f>
        <v/>
      </c>
    </row>
    <row r="6706">
      <c r="F6706" s="14" t="n"/>
      <c r="N6706" s="8">
        <f>IF($D6706="","",M6706*V6706/100)</f>
        <v/>
      </c>
      <c r="O6706" s="8" t="n"/>
      <c r="U6706" s="8" t="n"/>
      <c r="V6706" s="8" t="n"/>
      <c r="Y6706">
        <f>IF($D6706="","",IF($AN6706=1,0,IF($AM6706=1,Settings!$C$6,Settings!$C$7))*100)</f>
        <v/>
      </c>
      <c r="Z6706" s="8">
        <f>IF($D6706="","",V6706*Y6706/100)</f>
        <v/>
      </c>
      <c r="AA6706" s="8">
        <f>IF($D6706="","",V6706-Z6706)</f>
        <v/>
      </c>
      <c r="AB6706" s="8">
        <f>IF($D6706="","",AA6706-N6706)</f>
        <v/>
      </c>
      <c r="AF6706" s="8" t="n"/>
      <c r="AI6706" s="14" t="n"/>
      <c r="AK6706">
        <f>IF($D6706="","",IF(COUNTIF($D$2:$D6706,$D6706)=1,1,0))</f>
        <v/>
      </c>
      <c r="AL6706">
        <f>IF($AK6706=1,SUMPRODUCT(--($AO$2:$AO$7001&lt;$AO6706))+1,"")</f>
        <v/>
      </c>
      <c r="AM6706">
        <f>IF($D6706="","",IF(OR($R6706=TRUE(),$R6706="TRUE"),1,0))</f>
        <v/>
      </c>
      <c r="AN6706">
        <f>IF($D6706="","",IF($X6706="Yes",1,0))</f>
        <v/>
      </c>
      <c r="AO6706">
        <f>IF($AK6706=1,IFERROR(IF(VALUE($D6706)&lt;100000000,VALUE($D6706),1000000000),IFERROR(IF(VALUE(MID($D6706,2,20))&lt;100000000,VALUE(MID($D6706,2,20)),1000000000),1000000000))+ROW()/100000,"")</f>
        <v/>
      </c>
    </row>
    <row r="6707">
      <c r="F6707" s="14" t="n"/>
      <c r="N6707" s="8">
        <f>IF($D6707="","",M6707*V6707/100)</f>
        <v/>
      </c>
      <c r="O6707" s="8" t="n"/>
      <c r="U6707" s="8" t="n"/>
      <c r="V6707" s="8" t="n"/>
      <c r="Y6707">
        <f>IF($D6707="","",IF($AN6707=1,0,IF($AM6707=1,Settings!$C$6,Settings!$C$7))*100)</f>
        <v/>
      </c>
      <c r="Z6707" s="8">
        <f>IF($D6707="","",V6707*Y6707/100)</f>
        <v/>
      </c>
      <c r="AA6707" s="8">
        <f>IF($D6707="","",V6707-Z6707)</f>
        <v/>
      </c>
      <c r="AB6707" s="8">
        <f>IF($D6707="","",AA6707-N6707)</f>
        <v/>
      </c>
      <c r="AF6707" s="8" t="n"/>
      <c r="AI6707" s="14" t="n"/>
      <c r="AK6707">
        <f>IF($D6707="","",IF(COUNTIF($D$2:$D6707,$D6707)=1,1,0))</f>
        <v/>
      </c>
      <c r="AL6707">
        <f>IF($AK6707=1,SUMPRODUCT(--($AO$2:$AO$7001&lt;$AO6707))+1,"")</f>
        <v/>
      </c>
      <c r="AM6707">
        <f>IF($D6707="","",IF(OR($R6707=TRUE(),$R6707="TRUE"),1,0))</f>
        <v/>
      </c>
      <c r="AN6707">
        <f>IF($D6707="","",IF($X6707="Yes",1,0))</f>
        <v/>
      </c>
      <c r="AO6707">
        <f>IF($AK6707=1,IFERROR(IF(VALUE($D6707)&lt;100000000,VALUE($D6707),1000000000),IFERROR(IF(VALUE(MID($D6707,2,20))&lt;100000000,VALUE(MID($D6707,2,20)),1000000000),1000000000))+ROW()/100000,"")</f>
        <v/>
      </c>
    </row>
    <row r="6708">
      <c r="F6708" s="14" t="n"/>
      <c r="N6708" s="8">
        <f>IF($D6708="","",M6708*V6708/100)</f>
        <v/>
      </c>
      <c r="O6708" s="8" t="n"/>
      <c r="U6708" s="8" t="n"/>
      <c r="V6708" s="8" t="n"/>
      <c r="Y6708">
        <f>IF($D6708="","",IF($AN6708=1,0,IF($AM6708=1,Settings!$C$6,Settings!$C$7))*100)</f>
        <v/>
      </c>
      <c r="Z6708" s="8">
        <f>IF($D6708="","",V6708*Y6708/100)</f>
        <v/>
      </c>
      <c r="AA6708" s="8">
        <f>IF($D6708="","",V6708-Z6708)</f>
        <v/>
      </c>
      <c r="AB6708" s="8">
        <f>IF($D6708="","",AA6708-N6708)</f>
        <v/>
      </c>
      <c r="AF6708" s="8" t="n"/>
      <c r="AI6708" s="14" t="n"/>
      <c r="AK6708">
        <f>IF($D6708="","",IF(COUNTIF($D$2:$D6708,$D6708)=1,1,0))</f>
        <v/>
      </c>
      <c r="AL6708">
        <f>IF($AK6708=1,SUMPRODUCT(--($AO$2:$AO$7001&lt;$AO6708))+1,"")</f>
        <v/>
      </c>
      <c r="AM6708">
        <f>IF($D6708="","",IF(OR($R6708=TRUE(),$R6708="TRUE"),1,0))</f>
        <v/>
      </c>
      <c r="AN6708">
        <f>IF($D6708="","",IF($X6708="Yes",1,0))</f>
        <v/>
      </c>
      <c r="AO6708">
        <f>IF($AK6708=1,IFERROR(IF(VALUE($D6708)&lt;100000000,VALUE($D6708),1000000000),IFERROR(IF(VALUE(MID($D6708,2,20))&lt;100000000,VALUE(MID($D6708,2,20)),1000000000),1000000000))+ROW()/100000,"")</f>
        <v/>
      </c>
    </row>
    <row r="6709">
      <c r="F6709" s="14" t="n"/>
      <c r="N6709" s="8">
        <f>IF($D6709="","",M6709*V6709/100)</f>
        <v/>
      </c>
      <c r="O6709" s="8" t="n"/>
      <c r="U6709" s="8" t="n"/>
      <c r="V6709" s="8" t="n"/>
      <c r="Y6709">
        <f>IF($D6709="","",IF($AN6709=1,0,IF($AM6709=1,Settings!$C$6,Settings!$C$7))*100)</f>
        <v/>
      </c>
      <c r="Z6709" s="8">
        <f>IF($D6709="","",V6709*Y6709/100)</f>
        <v/>
      </c>
      <c r="AA6709" s="8">
        <f>IF($D6709="","",V6709-Z6709)</f>
        <v/>
      </c>
      <c r="AB6709" s="8">
        <f>IF($D6709="","",AA6709-N6709)</f>
        <v/>
      </c>
      <c r="AF6709" s="8" t="n"/>
      <c r="AI6709" s="14" t="n"/>
      <c r="AK6709">
        <f>IF($D6709="","",IF(COUNTIF($D$2:$D6709,$D6709)=1,1,0))</f>
        <v/>
      </c>
      <c r="AL6709">
        <f>IF($AK6709=1,SUMPRODUCT(--($AO$2:$AO$7001&lt;$AO6709))+1,"")</f>
        <v/>
      </c>
      <c r="AM6709">
        <f>IF($D6709="","",IF(OR($R6709=TRUE(),$R6709="TRUE"),1,0))</f>
        <v/>
      </c>
      <c r="AN6709">
        <f>IF($D6709="","",IF($X6709="Yes",1,0))</f>
        <v/>
      </c>
      <c r="AO6709">
        <f>IF($AK6709=1,IFERROR(IF(VALUE($D6709)&lt;100000000,VALUE($D6709),1000000000),IFERROR(IF(VALUE(MID($D6709,2,20))&lt;100000000,VALUE(MID($D6709,2,20)),1000000000),1000000000))+ROW()/100000,"")</f>
        <v/>
      </c>
    </row>
    <row r="6710">
      <c r="F6710" s="14" t="n"/>
      <c r="N6710" s="8">
        <f>IF($D6710="","",M6710*V6710/100)</f>
        <v/>
      </c>
      <c r="O6710" s="8" t="n"/>
      <c r="U6710" s="8" t="n"/>
      <c r="V6710" s="8" t="n"/>
      <c r="Y6710">
        <f>IF($D6710="","",IF($AN6710=1,0,IF($AM6710=1,Settings!$C$6,Settings!$C$7))*100)</f>
        <v/>
      </c>
      <c r="Z6710" s="8">
        <f>IF($D6710="","",V6710*Y6710/100)</f>
        <v/>
      </c>
      <c r="AA6710" s="8">
        <f>IF($D6710="","",V6710-Z6710)</f>
        <v/>
      </c>
      <c r="AB6710" s="8">
        <f>IF($D6710="","",AA6710-N6710)</f>
        <v/>
      </c>
      <c r="AF6710" s="8" t="n"/>
      <c r="AI6710" s="14" t="n"/>
      <c r="AK6710">
        <f>IF($D6710="","",IF(COUNTIF($D$2:$D6710,$D6710)=1,1,0))</f>
        <v/>
      </c>
      <c r="AL6710">
        <f>IF($AK6710=1,SUMPRODUCT(--($AO$2:$AO$7001&lt;$AO6710))+1,"")</f>
        <v/>
      </c>
      <c r="AM6710">
        <f>IF($D6710="","",IF(OR($R6710=TRUE(),$R6710="TRUE"),1,0))</f>
        <v/>
      </c>
      <c r="AN6710">
        <f>IF($D6710="","",IF($X6710="Yes",1,0))</f>
        <v/>
      </c>
      <c r="AO6710">
        <f>IF($AK6710=1,IFERROR(IF(VALUE($D6710)&lt;100000000,VALUE($D6710),1000000000),IFERROR(IF(VALUE(MID($D6710,2,20))&lt;100000000,VALUE(MID($D6710,2,20)),1000000000),1000000000))+ROW()/100000,"")</f>
        <v/>
      </c>
    </row>
    <row r="6711">
      <c r="F6711" s="14" t="n"/>
      <c r="N6711" s="8">
        <f>IF($D6711="","",M6711*V6711/100)</f>
        <v/>
      </c>
      <c r="O6711" s="8" t="n"/>
      <c r="U6711" s="8" t="n"/>
      <c r="V6711" s="8" t="n"/>
      <c r="Y6711">
        <f>IF($D6711="","",IF($AN6711=1,0,IF($AM6711=1,Settings!$C$6,Settings!$C$7))*100)</f>
        <v/>
      </c>
      <c r="Z6711" s="8">
        <f>IF($D6711="","",V6711*Y6711/100)</f>
        <v/>
      </c>
      <c r="AA6711" s="8">
        <f>IF($D6711="","",V6711-Z6711)</f>
        <v/>
      </c>
      <c r="AB6711" s="8">
        <f>IF($D6711="","",AA6711-N6711)</f>
        <v/>
      </c>
      <c r="AF6711" s="8" t="n"/>
      <c r="AI6711" s="14" t="n"/>
      <c r="AK6711">
        <f>IF($D6711="","",IF(COUNTIF($D$2:$D6711,$D6711)=1,1,0))</f>
        <v/>
      </c>
      <c r="AL6711">
        <f>IF($AK6711=1,SUMPRODUCT(--($AO$2:$AO$7001&lt;$AO6711))+1,"")</f>
        <v/>
      </c>
      <c r="AM6711">
        <f>IF($D6711="","",IF(OR($R6711=TRUE(),$R6711="TRUE"),1,0))</f>
        <v/>
      </c>
      <c r="AN6711">
        <f>IF($D6711="","",IF($X6711="Yes",1,0))</f>
        <v/>
      </c>
      <c r="AO6711">
        <f>IF($AK6711=1,IFERROR(IF(VALUE($D6711)&lt;100000000,VALUE($D6711),1000000000),IFERROR(IF(VALUE(MID($D6711,2,20))&lt;100000000,VALUE(MID($D6711,2,20)),1000000000),1000000000))+ROW()/100000,"")</f>
        <v/>
      </c>
    </row>
    <row r="6712">
      <c r="F6712" s="14" t="n"/>
      <c r="N6712" s="8">
        <f>IF($D6712="","",M6712*V6712/100)</f>
        <v/>
      </c>
      <c r="O6712" s="8" t="n"/>
      <c r="U6712" s="8" t="n"/>
      <c r="V6712" s="8" t="n"/>
      <c r="Y6712">
        <f>IF($D6712="","",IF($AN6712=1,0,IF($AM6712=1,Settings!$C$6,Settings!$C$7))*100)</f>
        <v/>
      </c>
      <c r="Z6712" s="8">
        <f>IF($D6712="","",V6712*Y6712/100)</f>
        <v/>
      </c>
      <c r="AA6712" s="8">
        <f>IF($D6712="","",V6712-Z6712)</f>
        <v/>
      </c>
      <c r="AB6712" s="8">
        <f>IF($D6712="","",AA6712-N6712)</f>
        <v/>
      </c>
      <c r="AF6712" s="8" t="n"/>
      <c r="AI6712" s="14" t="n"/>
      <c r="AK6712">
        <f>IF($D6712="","",IF(COUNTIF($D$2:$D6712,$D6712)=1,1,0))</f>
        <v/>
      </c>
      <c r="AL6712">
        <f>IF($AK6712=1,SUMPRODUCT(--($AO$2:$AO$7001&lt;$AO6712))+1,"")</f>
        <v/>
      </c>
      <c r="AM6712">
        <f>IF($D6712="","",IF(OR($R6712=TRUE(),$R6712="TRUE"),1,0))</f>
        <v/>
      </c>
      <c r="AN6712">
        <f>IF($D6712="","",IF($X6712="Yes",1,0))</f>
        <v/>
      </c>
      <c r="AO6712">
        <f>IF($AK6712=1,IFERROR(IF(VALUE($D6712)&lt;100000000,VALUE($D6712),1000000000),IFERROR(IF(VALUE(MID($D6712,2,20))&lt;100000000,VALUE(MID($D6712,2,20)),1000000000),1000000000))+ROW()/100000,"")</f>
        <v/>
      </c>
    </row>
    <row r="6713">
      <c r="F6713" s="14" t="n"/>
      <c r="N6713" s="8">
        <f>IF($D6713="","",M6713*V6713/100)</f>
        <v/>
      </c>
      <c r="O6713" s="8" t="n"/>
      <c r="U6713" s="8" t="n"/>
      <c r="V6713" s="8" t="n"/>
      <c r="Y6713">
        <f>IF($D6713="","",IF($AN6713=1,0,IF($AM6713=1,Settings!$C$6,Settings!$C$7))*100)</f>
        <v/>
      </c>
      <c r="Z6713" s="8">
        <f>IF($D6713="","",V6713*Y6713/100)</f>
        <v/>
      </c>
      <c r="AA6713" s="8">
        <f>IF($D6713="","",V6713-Z6713)</f>
        <v/>
      </c>
      <c r="AB6713" s="8">
        <f>IF($D6713="","",AA6713-N6713)</f>
        <v/>
      </c>
      <c r="AF6713" s="8" t="n"/>
      <c r="AI6713" s="14" t="n"/>
      <c r="AK6713">
        <f>IF($D6713="","",IF(COUNTIF($D$2:$D6713,$D6713)=1,1,0))</f>
        <v/>
      </c>
      <c r="AL6713">
        <f>IF($AK6713=1,SUMPRODUCT(--($AO$2:$AO$7001&lt;$AO6713))+1,"")</f>
        <v/>
      </c>
      <c r="AM6713">
        <f>IF($D6713="","",IF(OR($R6713=TRUE(),$R6713="TRUE"),1,0))</f>
        <v/>
      </c>
      <c r="AN6713">
        <f>IF($D6713="","",IF($X6713="Yes",1,0))</f>
        <v/>
      </c>
      <c r="AO6713">
        <f>IF($AK6713=1,IFERROR(IF(VALUE($D6713)&lt;100000000,VALUE($D6713),1000000000),IFERROR(IF(VALUE(MID($D6713,2,20))&lt;100000000,VALUE(MID($D6713,2,20)),1000000000),1000000000))+ROW()/100000,"")</f>
        <v/>
      </c>
    </row>
    <row r="6714">
      <c r="F6714" s="14" t="n"/>
      <c r="N6714" s="8">
        <f>IF($D6714="","",M6714*V6714/100)</f>
        <v/>
      </c>
      <c r="O6714" s="8" t="n"/>
      <c r="U6714" s="8" t="n"/>
      <c r="V6714" s="8" t="n"/>
      <c r="Y6714">
        <f>IF($D6714="","",IF($AN6714=1,0,IF($AM6714=1,Settings!$C$6,Settings!$C$7))*100)</f>
        <v/>
      </c>
      <c r="Z6714" s="8">
        <f>IF($D6714="","",V6714*Y6714/100)</f>
        <v/>
      </c>
      <c r="AA6714" s="8">
        <f>IF($D6714="","",V6714-Z6714)</f>
        <v/>
      </c>
      <c r="AB6714" s="8">
        <f>IF($D6714="","",AA6714-N6714)</f>
        <v/>
      </c>
      <c r="AF6714" s="8" t="n"/>
      <c r="AI6714" s="14" t="n"/>
      <c r="AK6714">
        <f>IF($D6714="","",IF(COUNTIF($D$2:$D6714,$D6714)=1,1,0))</f>
        <v/>
      </c>
      <c r="AL6714">
        <f>IF($AK6714=1,SUMPRODUCT(--($AO$2:$AO$7001&lt;$AO6714))+1,"")</f>
        <v/>
      </c>
      <c r="AM6714">
        <f>IF($D6714="","",IF(OR($R6714=TRUE(),$R6714="TRUE"),1,0))</f>
        <v/>
      </c>
      <c r="AN6714">
        <f>IF($D6714="","",IF($X6714="Yes",1,0))</f>
        <v/>
      </c>
      <c r="AO6714">
        <f>IF($AK6714=1,IFERROR(IF(VALUE($D6714)&lt;100000000,VALUE($D6714),1000000000),IFERROR(IF(VALUE(MID($D6714,2,20))&lt;100000000,VALUE(MID($D6714,2,20)),1000000000),1000000000))+ROW()/100000,"")</f>
        <v/>
      </c>
    </row>
    <row r="6715">
      <c r="F6715" s="14" t="n"/>
      <c r="N6715" s="8">
        <f>IF($D6715="","",M6715*V6715/100)</f>
        <v/>
      </c>
      <c r="O6715" s="8" t="n"/>
      <c r="U6715" s="8" t="n"/>
      <c r="V6715" s="8" t="n"/>
      <c r="Y6715">
        <f>IF($D6715="","",IF($AN6715=1,0,IF($AM6715=1,Settings!$C$6,Settings!$C$7))*100)</f>
        <v/>
      </c>
      <c r="Z6715" s="8">
        <f>IF($D6715="","",V6715*Y6715/100)</f>
        <v/>
      </c>
      <c r="AA6715" s="8">
        <f>IF($D6715="","",V6715-Z6715)</f>
        <v/>
      </c>
      <c r="AB6715" s="8">
        <f>IF($D6715="","",AA6715-N6715)</f>
        <v/>
      </c>
      <c r="AF6715" s="8" t="n"/>
      <c r="AI6715" s="14" t="n"/>
      <c r="AK6715">
        <f>IF($D6715="","",IF(COUNTIF($D$2:$D6715,$D6715)=1,1,0))</f>
        <v/>
      </c>
      <c r="AL6715">
        <f>IF($AK6715=1,SUMPRODUCT(--($AO$2:$AO$7001&lt;$AO6715))+1,"")</f>
        <v/>
      </c>
      <c r="AM6715">
        <f>IF($D6715="","",IF(OR($R6715=TRUE(),$R6715="TRUE"),1,0))</f>
        <v/>
      </c>
      <c r="AN6715">
        <f>IF($D6715="","",IF($X6715="Yes",1,0))</f>
        <v/>
      </c>
      <c r="AO6715">
        <f>IF($AK6715=1,IFERROR(IF(VALUE($D6715)&lt;100000000,VALUE($D6715),1000000000),IFERROR(IF(VALUE(MID($D6715,2,20))&lt;100000000,VALUE(MID($D6715,2,20)),1000000000),1000000000))+ROW()/100000,"")</f>
        <v/>
      </c>
    </row>
    <row r="6716">
      <c r="F6716" s="14" t="n"/>
      <c r="N6716" s="8">
        <f>IF($D6716="","",M6716*V6716/100)</f>
        <v/>
      </c>
      <c r="O6716" s="8" t="n"/>
      <c r="U6716" s="8" t="n"/>
      <c r="V6716" s="8" t="n"/>
      <c r="Y6716">
        <f>IF($D6716="","",IF($AN6716=1,0,IF($AM6716=1,Settings!$C$6,Settings!$C$7))*100)</f>
        <v/>
      </c>
      <c r="Z6716" s="8">
        <f>IF($D6716="","",V6716*Y6716/100)</f>
        <v/>
      </c>
      <c r="AA6716" s="8">
        <f>IF($D6716="","",V6716-Z6716)</f>
        <v/>
      </c>
      <c r="AB6716" s="8">
        <f>IF($D6716="","",AA6716-N6716)</f>
        <v/>
      </c>
      <c r="AF6716" s="8" t="n"/>
      <c r="AI6716" s="14" t="n"/>
      <c r="AK6716">
        <f>IF($D6716="","",IF(COUNTIF($D$2:$D6716,$D6716)=1,1,0))</f>
        <v/>
      </c>
      <c r="AL6716">
        <f>IF($AK6716=1,SUMPRODUCT(--($AO$2:$AO$7001&lt;$AO6716))+1,"")</f>
        <v/>
      </c>
      <c r="AM6716">
        <f>IF($D6716="","",IF(OR($R6716=TRUE(),$R6716="TRUE"),1,0))</f>
        <v/>
      </c>
      <c r="AN6716">
        <f>IF($D6716="","",IF($X6716="Yes",1,0))</f>
        <v/>
      </c>
      <c r="AO6716">
        <f>IF($AK6716=1,IFERROR(IF(VALUE($D6716)&lt;100000000,VALUE($D6716),1000000000),IFERROR(IF(VALUE(MID($D6716,2,20))&lt;100000000,VALUE(MID($D6716,2,20)),1000000000),1000000000))+ROW()/100000,"")</f>
        <v/>
      </c>
    </row>
    <row r="6717">
      <c r="F6717" s="14" t="n"/>
      <c r="N6717" s="8">
        <f>IF($D6717="","",M6717*V6717/100)</f>
        <v/>
      </c>
      <c r="O6717" s="8" t="n"/>
      <c r="U6717" s="8" t="n"/>
      <c r="V6717" s="8" t="n"/>
      <c r="Y6717">
        <f>IF($D6717="","",IF($AN6717=1,0,IF($AM6717=1,Settings!$C$6,Settings!$C$7))*100)</f>
        <v/>
      </c>
      <c r="Z6717" s="8">
        <f>IF($D6717="","",V6717*Y6717/100)</f>
        <v/>
      </c>
      <c r="AA6717" s="8">
        <f>IF($D6717="","",V6717-Z6717)</f>
        <v/>
      </c>
      <c r="AB6717" s="8">
        <f>IF($D6717="","",AA6717-N6717)</f>
        <v/>
      </c>
      <c r="AF6717" s="8" t="n"/>
      <c r="AI6717" s="14" t="n"/>
      <c r="AK6717">
        <f>IF($D6717="","",IF(COUNTIF($D$2:$D6717,$D6717)=1,1,0))</f>
        <v/>
      </c>
      <c r="AL6717">
        <f>IF($AK6717=1,SUMPRODUCT(--($AO$2:$AO$7001&lt;$AO6717))+1,"")</f>
        <v/>
      </c>
      <c r="AM6717">
        <f>IF($D6717="","",IF(OR($R6717=TRUE(),$R6717="TRUE"),1,0))</f>
        <v/>
      </c>
      <c r="AN6717">
        <f>IF($D6717="","",IF($X6717="Yes",1,0))</f>
        <v/>
      </c>
      <c r="AO6717">
        <f>IF($AK6717=1,IFERROR(IF(VALUE($D6717)&lt;100000000,VALUE($D6717),1000000000),IFERROR(IF(VALUE(MID($D6717,2,20))&lt;100000000,VALUE(MID($D6717,2,20)),1000000000),1000000000))+ROW()/100000,"")</f>
        <v/>
      </c>
    </row>
    <row r="6718">
      <c r="F6718" s="14" t="n"/>
      <c r="N6718" s="8">
        <f>IF($D6718="","",M6718*V6718/100)</f>
        <v/>
      </c>
      <c r="O6718" s="8" t="n"/>
      <c r="U6718" s="8" t="n"/>
      <c r="V6718" s="8" t="n"/>
      <c r="Y6718">
        <f>IF($D6718="","",IF($AN6718=1,0,IF($AM6718=1,Settings!$C$6,Settings!$C$7))*100)</f>
        <v/>
      </c>
      <c r="Z6718" s="8">
        <f>IF($D6718="","",V6718*Y6718/100)</f>
        <v/>
      </c>
      <c r="AA6718" s="8">
        <f>IF($D6718="","",V6718-Z6718)</f>
        <v/>
      </c>
      <c r="AB6718" s="8">
        <f>IF($D6718="","",AA6718-N6718)</f>
        <v/>
      </c>
      <c r="AF6718" s="8" t="n"/>
      <c r="AI6718" s="14" t="n"/>
      <c r="AK6718">
        <f>IF($D6718="","",IF(COUNTIF($D$2:$D6718,$D6718)=1,1,0))</f>
        <v/>
      </c>
      <c r="AL6718">
        <f>IF($AK6718=1,SUMPRODUCT(--($AO$2:$AO$7001&lt;$AO6718))+1,"")</f>
        <v/>
      </c>
      <c r="AM6718">
        <f>IF($D6718="","",IF(OR($R6718=TRUE(),$R6718="TRUE"),1,0))</f>
        <v/>
      </c>
      <c r="AN6718">
        <f>IF($D6718="","",IF($X6718="Yes",1,0))</f>
        <v/>
      </c>
      <c r="AO6718">
        <f>IF($AK6718=1,IFERROR(IF(VALUE($D6718)&lt;100000000,VALUE($D6718),1000000000),IFERROR(IF(VALUE(MID($D6718,2,20))&lt;100000000,VALUE(MID($D6718,2,20)),1000000000),1000000000))+ROW()/100000,"")</f>
        <v/>
      </c>
    </row>
    <row r="6719">
      <c r="F6719" s="14" t="n"/>
      <c r="N6719" s="8">
        <f>IF($D6719="","",M6719*V6719/100)</f>
        <v/>
      </c>
      <c r="O6719" s="8" t="n"/>
      <c r="U6719" s="8" t="n"/>
      <c r="V6719" s="8" t="n"/>
      <c r="Y6719">
        <f>IF($D6719="","",IF($AN6719=1,0,IF($AM6719=1,Settings!$C$6,Settings!$C$7))*100)</f>
        <v/>
      </c>
      <c r="Z6719" s="8">
        <f>IF($D6719="","",V6719*Y6719/100)</f>
        <v/>
      </c>
      <c r="AA6719" s="8">
        <f>IF($D6719="","",V6719-Z6719)</f>
        <v/>
      </c>
      <c r="AB6719" s="8">
        <f>IF($D6719="","",AA6719-N6719)</f>
        <v/>
      </c>
      <c r="AF6719" s="8" t="n"/>
      <c r="AI6719" s="14" t="n"/>
      <c r="AK6719">
        <f>IF($D6719="","",IF(COUNTIF($D$2:$D6719,$D6719)=1,1,0))</f>
        <v/>
      </c>
      <c r="AL6719">
        <f>IF($AK6719=1,SUMPRODUCT(--($AO$2:$AO$7001&lt;$AO6719))+1,"")</f>
        <v/>
      </c>
      <c r="AM6719">
        <f>IF($D6719="","",IF(OR($R6719=TRUE(),$R6719="TRUE"),1,0))</f>
        <v/>
      </c>
      <c r="AN6719">
        <f>IF($D6719="","",IF($X6719="Yes",1,0))</f>
        <v/>
      </c>
      <c r="AO6719">
        <f>IF($AK6719=1,IFERROR(IF(VALUE($D6719)&lt;100000000,VALUE($D6719),1000000000),IFERROR(IF(VALUE(MID($D6719,2,20))&lt;100000000,VALUE(MID($D6719,2,20)),1000000000),1000000000))+ROW()/100000,"")</f>
        <v/>
      </c>
    </row>
    <row r="6720">
      <c r="F6720" s="14" t="n"/>
      <c r="N6720" s="8">
        <f>IF($D6720="","",M6720*V6720/100)</f>
        <v/>
      </c>
      <c r="O6720" s="8" t="n"/>
      <c r="U6720" s="8" t="n"/>
      <c r="V6720" s="8" t="n"/>
      <c r="Y6720">
        <f>IF($D6720="","",IF($AN6720=1,0,IF($AM6720=1,Settings!$C$6,Settings!$C$7))*100)</f>
        <v/>
      </c>
      <c r="Z6720" s="8">
        <f>IF($D6720="","",V6720*Y6720/100)</f>
        <v/>
      </c>
      <c r="AA6720" s="8">
        <f>IF($D6720="","",V6720-Z6720)</f>
        <v/>
      </c>
      <c r="AB6720" s="8">
        <f>IF($D6720="","",AA6720-N6720)</f>
        <v/>
      </c>
      <c r="AF6720" s="8" t="n"/>
      <c r="AI6720" s="14" t="n"/>
      <c r="AK6720">
        <f>IF($D6720="","",IF(COUNTIF($D$2:$D6720,$D6720)=1,1,0))</f>
        <v/>
      </c>
      <c r="AL6720">
        <f>IF($AK6720=1,SUMPRODUCT(--($AO$2:$AO$7001&lt;$AO6720))+1,"")</f>
        <v/>
      </c>
      <c r="AM6720">
        <f>IF($D6720="","",IF(OR($R6720=TRUE(),$R6720="TRUE"),1,0))</f>
        <v/>
      </c>
      <c r="AN6720">
        <f>IF($D6720="","",IF($X6720="Yes",1,0))</f>
        <v/>
      </c>
      <c r="AO6720">
        <f>IF($AK6720=1,IFERROR(IF(VALUE($D6720)&lt;100000000,VALUE($D6720),1000000000),IFERROR(IF(VALUE(MID($D6720,2,20))&lt;100000000,VALUE(MID($D6720,2,20)),1000000000),1000000000))+ROW()/100000,"")</f>
        <v/>
      </c>
    </row>
    <row r="6721">
      <c r="F6721" s="14" t="n"/>
      <c r="N6721" s="8">
        <f>IF($D6721="","",M6721*V6721/100)</f>
        <v/>
      </c>
      <c r="O6721" s="8" t="n"/>
      <c r="U6721" s="8" t="n"/>
      <c r="V6721" s="8" t="n"/>
      <c r="Y6721">
        <f>IF($D6721="","",IF($AN6721=1,0,IF($AM6721=1,Settings!$C$6,Settings!$C$7))*100)</f>
        <v/>
      </c>
      <c r="Z6721" s="8">
        <f>IF($D6721="","",V6721*Y6721/100)</f>
        <v/>
      </c>
      <c r="AA6721" s="8">
        <f>IF($D6721="","",V6721-Z6721)</f>
        <v/>
      </c>
      <c r="AB6721" s="8">
        <f>IF($D6721="","",AA6721-N6721)</f>
        <v/>
      </c>
      <c r="AF6721" s="8" t="n"/>
      <c r="AI6721" s="14" t="n"/>
      <c r="AK6721">
        <f>IF($D6721="","",IF(COUNTIF($D$2:$D6721,$D6721)=1,1,0))</f>
        <v/>
      </c>
      <c r="AL6721">
        <f>IF($AK6721=1,SUMPRODUCT(--($AO$2:$AO$7001&lt;$AO6721))+1,"")</f>
        <v/>
      </c>
      <c r="AM6721">
        <f>IF($D6721="","",IF(OR($R6721=TRUE(),$R6721="TRUE"),1,0))</f>
        <v/>
      </c>
      <c r="AN6721">
        <f>IF($D6721="","",IF($X6721="Yes",1,0))</f>
        <v/>
      </c>
      <c r="AO6721">
        <f>IF($AK6721=1,IFERROR(IF(VALUE($D6721)&lt;100000000,VALUE($D6721),1000000000),IFERROR(IF(VALUE(MID($D6721,2,20))&lt;100000000,VALUE(MID($D6721,2,20)),1000000000),1000000000))+ROW()/100000,"")</f>
        <v/>
      </c>
    </row>
    <row r="6722">
      <c r="F6722" s="14" t="n"/>
      <c r="N6722" s="8">
        <f>IF($D6722="","",M6722*V6722/100)</f>
        <v/>
      </c>
      <c r="O6722" s="8" t="n"/>
      <c r="U6722" s="8" t="n"/>
      <c r="V6722" s="8" t="n"/>
      <c r="Y6722">
        <f>IF($D6722="","",IF($AN6722=1,0,IF($AM6722=1,Settings!$C$6,Settings!$C$7))*100)</f>
        <v/>
      </c>
      <c r="Z6722" s="8">
        <f>IF($D6722="","",V6722*Y6722/100)</f>
        <v/>
      </c>
      <c r="AA6722" s="8">
        <f>IF($D6722="","",V6722-Z6722)</f>
        <v/>
      </c>
      <c r="AB6722" s="8">
        <f>IF($D6722="","",AA6722-N6722)</f>
        <v/>
      </c>
      <c r="AF6722" s="8" t="n"/>
      <c r="AI6722" s="14" t="n"/>
      <c r="AK6722">
        <f>IF($D6722="","",IF(COUNTIF($D$2:$D6722,$D6722)=1,1,0))</f>
        <v/>
      </c>
      <c r="AL6722">
        <f>IF($AK6722=1,SUMPRODUCT(--($AO$2:$AO$7001&lt;$AO6722))+1,"")</f>
        <v/>
      </c>
      <c r="AM6722">
        <f>IF($D6722="","",IF(OR($R6722=TRUE(),$R6722="TRUE"),1,0))</f>
        <v/>
      </c>
      <c r="AN6722">
        <f>IF($D6722="","",IF($X6722="Yes",1,0))</f>
        <v/>
      </c>
      <c r="AO6722">
        <f>IF($AK6722=1,IFERROR(IF(VALUE($D6722)&lt;100000000,VALUE($D6722),1000000000),IFERROR(IF(VALUE(MID($D6722,2,20))&lt;100000000,VALUE(MID($D6722,2,20)),1000000000),1000000000))+ROW()/100000,"")</f>
        <v/>
      </c>
    </row>
    <row r="6723">
      <c r="F6723" s="14" t="n"/>
      <c r="N6723" s="8">
        <f>IF($D6723="","",M6723*V6723/100)</f>
        <v/>
      </c>
      <c r="O6723" s="8" t="n"/>
      <c r="U6723" s="8" t="n"/>
      <c r="V6723" s="8" t="n"/>
      <c r="Y6723">
        <f>IF($D6723="","",IF($AN6723=1,0,IF($AM6723=1,Settings!$C$6,Settings!$C$7))*100)</f>
        <v/>
      </c>
      <c r="Z6723" s="8">
        <f>IF($D6723="","",V6723*Y6723/100)</f>
        <v/>
      </c>
      <c r="AA6723" s="8">
        <f>IF($D6723="","",V6723-Z6723)</f>
        <v/>
      </c>
      <c r="AB6723" s="8">
        <f>IF($D6723="","",AA6723-N6723)</f>
        <v/>
      </c>
      <c r="AF6723" s="8" t="n"/>
      <c r="AI6723" s="14" t="n"/>
      <c r="AK6723">
        <f>IF($D6723="","",IF(COUNTIF($D$2:$D6723,$D6723)=1,1,0))</f>
        <v/>
      </c>
      <c r="AL6723">
        <f>IF($AK6723=1,SUMPRODUCT(--($AO$2:$AO$7001&lt;$AO6723))+1,"")</f>
        <v/>
      </c>
      <c r="AM6723">
        <f>IF($D6723="","",IF(OR($R6723=TRUE(),$R6723="TRUE"),1,0))</f>
        <v/>
      </c>
      <c r="AN6723">
        <f>IF($D6723="","",IF($X6723="Yes",1,0))</f>
        <v/>
      </c>
      <c r="AO6723">
        <f>IF($AK6723=1,IFERROR(IF(VALUE($D6723)&lt;100000000,VALUE($D6723),1000000000),IFERROR(IF(VALUE(MID($D6723,2,20))&lt;100000000,VALUE(MID($D6723,2,20)),1000000000),1000000000))+ROW()/100000,"")</f>
        <v/>
      </c>
    </row>
    <row r="6724">
      <c r="F6724" s="14" t="n"/>
      <c r="N6724" s="8">
        <f>IF($D6724="","",M6724*V6724/100)</f>
        <v/>
      </c>
      <c r="O6724" s="8" t="n"/>
      <c r="U6724" s="8" t="n"/>
      <c r="V6724" s="8" t="n"/>
      <c r="Y6724">
        <f>IF($D6724="","",IF($AN6724=1,0,IF($AM6724=1,Settings!$C$6,Settings!$C$7))*100)</f>
        <v/>
      </c>
      <c r="Z6724" s="8">
        <f>IF($D6724="","",V6724*Y6724/100)</f>
        <v/>
      </c>
      <c r="AA6724" s="8">
        <f>IF($D6724="","",V6724-Z6724)</f>
        <v/>
      </c>
      <c r="AB6724" s="8">
        <f>IF($D6724="","",AA6724-N6724)</f>
        <v/>
      </c>
      <c r="AF6724" s="8" t="n"/>
      <c r="AI6724" s="14" t="n"/>
      <c r="AK6724">
        <f>IF($D6724="","",IF(COUNTIF($D$2:$D6724,$D6724)=1,1,0))</f>
        <v/>
      </c>
      <c r="AL6724">
        <f>IF($AK6724=1,SUMPRODUCT(--($AO$2:$AO$7001&lt;$AO6724))+1,"")</f>
        <v/>
      </c>
      <c r="AM6724">
        <f>IF($D6724="","",IF(OR($R6724=TRUE(),$R6724="TRUE"),1,0))</f>
        <v/>
      </c>
      <c r="AN6724">
        <f>IF($D6724="","",IF($X6724="Yes",1,0))</f>
        <v/>
      </c>
      <c r="AO6724">
        <f>IF($AK6724=1,IFERROR(IF(VALUE($D6724)&lt;100000000,VALUE($D6724),1000000000),IFERROR(IF(VALUE(MID($D6724,2,20))&lt;100000000,VALUE(MID($D6724,2,20)),1000000000),1000000000))+ROW()/100000,"")</f>
        <v/>
      </c>
    </row>
    <row r="6725">
      <c r="F6725" s="14" t="n"/>
      <c r="N6725" s="8">
        <f>IF($D6725="","",M6725*V6725/100)</f>
        <v/>
      </c>
      <c r="O6725" s="8" t="n"/>
      <c r="U6725" s="8" t="n"/>
      <c r="V6725" s="8" t="n"/>
      <c r="Y6725">
        <f>IF($D6725="","",IF($AN6725=1,0,IF($AM6725=1,Settings!$C$6,Settings!$C$7))*100)</f>
        <v/>
      </c>
      <c r="Z6725" s="8">
        <f>IF($D6725="","",V6725*Y6725/100)</f>
        <v/>
      </c>
      <c r="AA6725" s="8">
        <f>IF($D6725="","",V6725-Z6725)</f>
        <v/>
      </c>
      <c r="AB6725" s="8">
        <f>IF($D6725="","",AA6725-N6725)</f>
        <v/>
      </c>
      <c r="AF6725" s="8" t="n"/>
      <c r="AI6725" s="14" t="n"/>
      <c r="AK6725">
        <f>IF($D6725="","",IF(COUNTIF($D$2:$D6725,$D6725)=1,1,0))</f>
        <v/>
      </c>
      <c r="AL6725">
        <f>IF($AK6725=1,SUMPRODUCT(--($AO$2:$AO$7001&lt;$AO6725))+1,"")</f>
        <v/>
      </c>
      <c r="AM6725">
        <f>IF($D6725="","",IF(OR($R6725=TRUE(),$R6725="TRUE"),1,0))</f>
        <v/>
      </c>
      <c r="AN6725">
        <f>IF($D6725="","",IF($X6725="Yes",1,0))</f>
        <v/>
      </c>
      <c r="AO6725">
        <f>IF($AK6725=1,IFERROR(IF(VALUE($D6725)&lt;100000000,VALUE($D6725),1000000000),IFERROR(IF(VALUE(MID($D6725,2,20))&lt;100000000,VALUE(MID($D6725,2,20)),1000000000),1000000000))+ROW()/100000,"")</f>
        <v/>
      </c>
    </row>
    <row r="6726">
      <c r="F6726" s="14" t="n"/>
      <c r="N6726" s="8">
        <f>IF($D6726="","",M6726*V6726/100)</f>
        <v/>
      </c>
      <c r="O6726" s="8" t="n"/>
      <c r="U6726" s="8" t="n"/>
      <c r="V6726" s="8" t="n"/>
      <c r="Y6726">
        <f>IF($D6726="","",IF($AN6726=1,0,IF($AM6726=1,Settings!$C$6,Settings!$C$7))*100)</f>
        <v/>
      </c>
      <c r="Z6726" s="8">
        <f>IF($D6726="","",V6726*Y6726/100)</f>
        <v/>
      </c>
      <c r="AA6726" s="8">
        <f>IF($D6726="","",V6726-Z6726)</f>
        <v/>
      </c>
      <c r="AB6726" s="8">
        <f>IF($D6726="","",AA6726-N6726)</f>
        <v/>
      </c>
      <c r="AF6726" s="8" t="n"/>
      <c r="AI6726" s="14" t="n"/>
      <c r="AK6726">
        <f>IF($D6726="","",IF(COUNTIF($D$2:$D6726,$D6726)=1,1,0))</f>
        <v/>
      </c>
      <c r="AL6726">
        <f>IF($AK6726=1,SUMPRODUCT(--($AO$2:$AO$7001&lt;$AO6726))+1,"")</f>
        <v/>
      </c>
      <c r="AM6726">
        <f>IF($D6726="","",IF(OR($R6726=TRUE(),$R6726="TRUE"),1,0))</f>
        <v/>
      </c>
      <c r="AN6726">
        <f>IF($D6726="","",IF($X6726="Yes",1,0))</f>
        <v/>
      </c>
      <c r="AO6726">
        <f>IF($AK6726=1,IFERROR(IF(VALUE($D6726)&lt;100000000,VALUE($D6726),1000000000),IFERROR(IF(VALUE(MID($D6726,2,20))&lt;100000000,VALUE(MID($D6726,2,20)),1000000000),1000000000))+ROW()/100000,"")</f>
        <v/>
      </c>
    </row>
    <row r="6727">
      <c r="F6727" s="14" t="n"/>
      <c r="N6727" s="8">
        <f>IF($D6727="","",M6727*V6727/100)</f>
        <v/>
      </c>
      <c r="O6727" s="8" t="n"/>
      <c r="U6727" s="8" t="n"/>
      <c r="V6727" s="8" t="n"/>
      <c r="Y6727">
        <f>IF($D6727="","",IF($AN6727=1,0,IF($AM6727=1,Settings!$C$6,Settings!$C$7))*100)</f>
        <v/>
      </c>
      <c r="Z6727" s="8">
        <f>IF($D6727="","",V6727*Y6727/100)</f>
        <v/>
      </c>
      <c r="AA6727" s="8">
        <f>IF($D6727="","",V6727-Z6727)</f>
        <v/>
      </c>
      <c r="AB6727" s="8">
        <f>IF($D6727="","",AA6727-N6727)</f>
        <v/>
      </c>
      <c r="AF6727" s="8" t="n"/>
      <c r="AI6727" s="14" t="n"/>
      <c r="AK6727">
        <f>IF($D6727="","",IF(COUNTIF($D$2:$D6727,$D6727)=1,1,0))</f>
        <v/>
      </c>
      <c r="AL6727">
        <f>IF($AK6727=1,SUMPRODUCT(--($AO$2:$AO$7001&lt;$AO6727))+1,"")</f>
        <v/>
      </c>
      <c r="AM6727">
        <f>IF($D6727="","",IF(OR($R6727=TRUE(),$R6727="TRUE"),1,0))</f>
        <v/>
      </c>
      <c r="AN6727">
        <f>IF($D6727="","",IF($X6727="Yes",1,0))</f>
        <v/>
      </c>
      <c r="AO6727">
        <f>IF($AK6727=1,IFERROR(IF(VALUE($D6727)&lt;100000000,VALUE($D6727),1000000000),IFERROR(IF(VALUE(MID($D6727,2,20))&lt;100000000,VALUE(MID($D6727,2,20)),1000000000),1000000000))+ROW()/100000,"")</f>
        <v/>
      </c>
    </row>
    <row r="6728">
      <c r="F6728" s="14" t="n"/>
      <c r="N6728" s="8">
        <f>IF($D6728="","",M6728*V6728/100)</f>
        <v/>
      </c>
      <c r="O6728" s="8" t="n"/>
      <c r="U6728" s="8" t="n"/>
      <c r="V6728" s="8" t="n"/>
      <c r="Y6728">
        <f>IF($D6728="","",IF($AN6728=1,0,IF($AM6728=1,Settings!$C$6,Settings!$C$7))*100)</f>
        <v/>
      </c>
      <c r="Z6728" s="8">
        <f>IF($D6728="","",V6728*Y6728/100)</f>
        <v/>
      </c>
      <c r="AA6728" s="8">
        <f>IF($D6728="","",V6728-Z6728)</f>
        <v/>
      </c>
      <c r="AB6728" s="8">
        <f>IF($D6728="","",AA6728-N6728)</f>
        <v/>
      </c>
      <c r="AF6728" s="8" t="n"/>
      <c r="AI6728" s="14" t="n"/>
      <c r="AK6728">
        <f>IF($D6728="","",IF(COUNTIF($D$2:$D6728,$D6728)=1,1,0))</f>
        <v/>
      </c>
      <c r="AL6728">
        <f>IF($AK6728=1,SUMPRODUCT(--($AO$2:$AO$7001&lt;$AO6728))+1,"")</f>
        <v/>
      </c>
      <c r="AM6728">
        <f>IF($D6728="","",IF(OR($R6728=TRUE(),$R6728="TRUE"),1,0))</f>
        <v/>
      </c>
      <c r="AN6728">
        <f>IF($D6728="","",IF($X6728="Yes",1,0))</f>
        <v/>
      </c>
      <c r="AO6728">
        <f>IF($AK6728=1,IFERROR(IF(VALUE($D6728)&lt;100000000,VALUE($D6728),1000000000),IFERROR(IF(VALUE(MID($D6728,2,20))&lt;100000000,VALUE(MID($D6728,2,20)),1000000000),1000000000))+ROW()/100000,"")</f>
        <v/>
      </c>
    </row>
    <row r="6729">
      <c r="F6729" s="14" t="n"/>
      <c r="N6729" s="8">
        <f>IF($D6729="","",M6729*V6729/100)</f>
        <v/>
      </c>
      <c r="O6729" s="8" t="n"/>
      <c r="U6729" s="8" t="n"/>
      <c r="V6729" s="8" t="n"/>
      <c r="Y6729">
        <f>IF($D6729="","",IF($AN6729=1,0,IF($AM6729=1,Settings!$C$6,Settings!$C$7))*100)</f>
        <v/>
      </c>
      <c r="Z6729" s="8">
        <f>IF($D6729="","",V6729*Y6729/100)</f>
        <v/>
      </c>
      <c r="AA6729" s="8">
        <f>IF($D6729="","",V6729-Z6729)</f>
        <v/>
      </c>
      <c r="AB6729" s="8">
        <f>IF($D6729="","",AA6729-N6729)</f>
        <v/>
      </c>
      <c r="AF6729" s="8" t="n"/>
      <c r="AI6729" s="14" t="n"/>
      <c r="AK6729">
        <f>IF($D6729="","",IF(COUNTIF($D$2:$D6729,$D6729)=1,1,0))</f>
        <v/>
      </c>
      <c r="AL6729">
        <f>IF($AK6729=1,SUMPRODUCT(--($AO$2:$AO$7001&lt;$AO6729))+1,"")</f>
        <v/>
      </c>
      <c r="AM6729">
        <f>IF($D6729="","",IF(OR($R6729=TRUE(),$R6729="TRUE"),1,0))</f>
        <v/>
      </c>
      <c r="AN6729">
        <f>IF($D6729="","",IF($X6729="Yes",1,0))</f>
        <v/>
      </c>
      <c r="AO6729">
        <f>IF($AK6729=1,IFERROR(IF(VALUE($D6729)&lt;100000000,VALUE($D6729),1000000000),IFERROR(IF(VALUE(MID($D6729,2,20))&lt;100000000,VALUE(MID($D6729,2,20)),1000000000),1000000000))+ROW()/100000,"")</f>
        <v/>
      </c>
    </row>
    <row r="6730">
      <c r="F6730" s="14" t="n"/>
      <c r="N6730" s="8">
        <f>IF($D6730="","",M6730*V6730/100)</f>
        <v/>
      </c>
      <c r="O6730" s="8" t="n"/>
      <c r="U6730" s="8" t="n"/>
      <c r="V6730" s="8" t="n"/>
      <c r="Y6730">
        <f>IF($D6730="","",IF($AN6730=1,0,IF($AM6730=1,Settings!$C$6,Settings!$C$7))*100)</f>
        <v/>
      </c>
      <c r="Z6730" s="8">
        <f>IF($D6730="","",V6730*Y6730/100)</f>
        <v/>
      </c>
      <c r="AA6730" s="8">
        <f>IF($D6730="","",V6730-Z6730)</f>
        <v/>
      </c>
      <c r="AB6730" s="8">
        <f>IF($D6730="","",AA6730-N6730)</f>
        <v/>
      </c>
      <c r="AF6730" s="8" t="n"/>
      <c r="AI6730" s="14" t="n"/>
      <c r="AK6730">
        <f>IF($D6730="","",IF(COUNTIF($D$2:$D6730,$D6730)=1,1,0))</f>
        <v/>
      </c>
      <c r="AL6730">
        <f>IF($AK6730=1,SUMPRODUCT(--($AO$2:$AO$7001&lt;$AO6730))+1,"")</f>
        <v/>
      </c>
      <c r="AM6730">
        <f>IF($D6730="","",IF(OR($R6730=TRUE(),$R6730="TRUE"),1,0))</f>
        <v/>
      </c>
      <c r="AN6730">
        <f>IF($D6730="","",IF($X6730="Yes",1,0))</f>
        <v/>
      </c>
      <c r="AO6730">
        <f>IF($AK6730=1,IFERROR(IF(VALUE($D6730)&lt;100000000,VALUE($D6730),1000000000),IFERROR(IF(VALUE(MID($D6730,2,20))&lt;100000000,VALUE(MID($D6730,2,20)),1000000000),1000000000))+ROW()/100000,"")</f>
        <v/>
      </c>
    </row>
    <row r="6731">
      <c r="F6731" s="14" t="n"/>
      <c r="N6731" s="8">
        <f>IF($D6731="","",M6731*V6731/100)</f>
        <v/>
      </c>
      <c r="O6731" s="8" t="n"/>
      <c r="U6731" s="8" t="n"/>
      <c r="V6731" s="8" t="n"/>
      <c r="Y6731">
        <f>IF($D6731="","",IF($AN6731=1,0,IF($AM6731=1,Settings!$C$6,Settings!$C$7))*100)</f>
        <v/>
      </c>
      <c r="Z6731" s="8">
        <f>IF($D6731="","",V6731*Y6731/100)</f>
        <v/>
      </c>
      <c r="AA6731" s="8">
        <f>IF($D6731="","",V6731-Z6731)</f>
        <v/>
      </c>
      <c r="AB6731" s="8">
        <f>IF($D6731="","",AA6731-N6731)</f>
        <v/>
      </c>
      <c r="AF6731" s="8" t="n"/>
      <c r="AI6731" s="14" t="n"/>
      <c r="AK6731">
        <f>IF($D6731="","",IF(COUNTIF($D$2:$D6731,$D6731)=1,1,0))</f>
        <v/>
      </c>
      <c r="AL6731">
        <f>IF($AK6731=1,SUMPRODUCT(--($AO$2:$AO$7001&lt;$AO6731))+1,"")</f>
        <v/>
      </c>
      <c r="AM6731">
        <f>IF($D6731="","",IF(OR($R6731=TRUE(),$R6731="TRUE"),1,0))</f>
        <v/>
      </c>
      <c r="AN6731">
        <f>IF($D6731="","",IF($X6731="Yes",1,0))</f>
        <v/>
      </c>
      <c r="AO6731">
        <f>IF($AK6731=1,IFERROR(IF(VALUE($D6731)&lt;100000000,VALUE($D6731),1000000000),IFERROR(IF(VALUE(MID($D6731,2,20))&lt;100000000,VALUE(MID($D6731,2,20)),1000000000),1000000000))+ROW()/100000,"")</f>
        <v/>
      </c>
    </row>
    <row r="6732">
      <c r="F6732" s="14" t="n"/>
      <c r="N6732" s="8">
        <f>IF($D6732="","",M6732*V6732/100)</f>
        <v/>
      </c>
      <c r="O6732" s="8" t="n"/>
      <c r="U6732" s="8" t="n"/>
      <c r="V6732" s="8" t="n"/>
      <c r="Y6732">
        <f>IF($D6732="","",IF($AN6732=1,0,IF($AM6732=1,Settings!$C$6,Settings!$C$7))*100)</f>
        <v/>
      </c>
      <c r="Z6732" s="8">
        <f>IF($D6732="","",V6732*Y6732/100)</f>
        <v/>
      </c>
      <c r="AA6732" s="8">
        <f>IF($D6732="","",V6732-Z6732)</f>
        <v/>
      </c>
      <c r="AB6732" s="8">
        <f>IF($D6732="","",AA6732-N6732)</f>
        <v/>
      </c>
      <c r="AF6732" s="8" t="n"/>
      <c r="AI6732" s="14" t="n"/>
      <c r="AK6732">
        <f>IF($D6732="","",IF(COUNTIF($D$2:$D6732,$D6732)=1,1,0))</f>
        <v/>
      </c>
      <c r="AL6732">
        <f>IF($AK6732=1,SUMPRODUCT(--($AO$2:$AO$7001&lt;$AO6732))+1,"")</f>
        <v/>
      </c>
      <c r="AM6732">
        <f>IF($D6732="","",IF(OR($R6732=TRUE(),$R6732="TRUE"),1,0))</f>
        <v/>
      </c>
      <c r="AN6732">
        <f>IF($D6732="","",IF($X6732="Yes",1,0))</f>
        <v/>
      </c>
      <c r="AO6732">
        <f>IF($AK6732=1,IFERROR(IF(VALUE($D6732)&lt;100000000,VALUE($D6732),1000000000),IFERROR(IF(VALUE(MID($D6732,2,20))&lt;100000000,VALUE(MID($D6732,2,20)),1000000000),1000000000))+ROW()/100000,"")</f>
        <v/>
      </c>
    </row>
    <row r="6733">
      <c r="F6733" s="14" t="n"/>
      <c r="N6733" s="8">
        <f>IF($D6733="","",M6733*V6733/100)</f>
        <v/>
      </c>
      <c r="O6733" s="8" t="n"/>
      <c r="U6733" s="8" t="n"/>
      <c r="V6733" s="8" t="n"/>
      <c r="Y6733">
        <f>IF($D6733="","",IF($AN6733=1,0,IF($AM6733=1,Settings!$C$6,Settings!$C$7))*100)</f>
        <v/>
      </c>
      <c r="Z6733" s="8">
        <f>IF($D6733="","",V6733*Y6733/100)</f>
        <v/>
      </c>
      <c r="AA6733" s="8">
        <f>IF($D6733="","",V6733-Z6733)</f>
        <v/>
      </c>
      <c r="AB6733" s="8">
        <f>IF($D6733="","",AA6733-N6733)</f>
        <v/>
      </c>
      <c r="AF6733" s="8" t="n"/>
      <c r="AI6733" s="14" t="n"/>
      <c r="AK6733">
        <f>IF($D6733="","",IF(COUNTIF($D$2:$D6733,$D6733)=1,1,0))</f>
        <v/>
      </c>
      <c r="AL6733">
        <f>IF($AK6733=1,SUMPRODUCT(--($AO$2:$AO$7001&lt;$AO6733))+1,"")</f>
        <v/>
      </c>
      <c r="AM6733">
        <f>IF($D6733="","",IF(OR($R6733=TRUE(),$R6733="TRUE"),1,0))</f>
        <v/>
      </c>
      <c r="AN6733">
        <f>IF($D6733="","",IF($X6733="Yes",1,0))</f>
        <v/>
      </c>
      <c r="AO6733">
        <f>IF($AK6733=1,IFERROR(IF(VALUE($D6733)&lt;100000000,VALUE($D6733),1000000000),IFERROR(IF(VALUE(MID($D6733,2,20))&lt;100000000,VALUE(MID($D6733,2,20)),1000000000),1000000000))+ROW()/100000,"")</f>
        <v/>
      </c>
    </row>
    <row r="6734">
      <c r="F6734" s="14" t="n"/>
      <c r="N6734" s="8">
        <f>IF($D6734="","",M6734*V6734/100)</f>
        <v/>
      </c>
      <c r="O6734" s="8" t="n"/>
      <c r="U6734" s="8" t="n"/>
      <c r="V6734" s="8" t="n"/>
      <c r="Y6734">
        <f>IF($D6734="","",IF($AN6734=1,0,IF($AM6734=1,Settings!$C$6,Settings!$C$7))*100)</f>
        <v/>
      </c>
      <c r="Z6734" s="8">
        <f>IF($D6734="","",V6734*Y6734/100)</f>
        <v/>
      </c>
      <c r="AA6734" s="8">
        <f>IF($D6734="","",V6734-Z6734)</f>
        <v/>
      </c>
      <c r="AB6734" s="8">
        <f>IF($D6734="","",AA6734-N6734)</f>
        <v/>
      </c>
      <c r="AF6734" s="8" t="n"/>
      <c r="AI6734" s="14" t="n"/>
      <c r="AK6734">
        <f>IF($D6734="","",IF(COUNTIF($D$2:$D6734,$D6734)=1,1,0))</f>
        <v/>
      </c>
      <c r="AL6734">
        <f>IF($AK6734=1,SUMPRODUCT(--($AO$2:$AO$7001&lt;$AO6734))+1,"")</f>
        <v/>
      </c>
      <c r="AM6734">
        <f>IF($D6734="","",IF(OR($R6734=TRUE(),$R6734="TRUE"),1,0))</f>
        <v/>
      </c>
      <c r="AN6734">
        <f>IF($D6734="","",IF($X6734="Yes",1,0))</f>
        <v/>
      </c>
      <c r="AO6734">
        <f>IF($AK6734=1,IFERROR(IF(VALUE($D6734)&lt;100000000,VALUE($D6734),1000000000),IFERROR(IF(VALUE(MID($D6734,2,20))&lt;100000000,VALUE(MID($D6734,2,20)),1000000000),1000000000))+ROW()/100000,"")</f>
        <v/>
      </c>
    </row>
    <row r="6735">
      <c r="F6735" s="14" t="n"/>
      <c r="N6735" s="8">
        <f>IF($D6735="","",M6735*V6735/100)</f>
        <v/>
      </c>
      <c r="O6735" s="8" t="n"/>
      <c r="U6735" s="8" t="n"/>
      <c r="V6735" s="8" t="n"/>
      <c r="Y6735">
        <f>IF($D6735="","",IF($AN6735=1,0,IF($AM6735=1,Settings!$C$6,Settings!$C$7))*100)</f>
        <v/>
      </c>
      <c r="Z6735" s="8">
        <f>IF($D6735="","",V6735*Y6735/100)</f>
        <v/>
      </c>
      <c r="AA6735" s="8">
        <f>IF($D6735="","",V6735-Z6735)</f>
        <v/>
      </c>
      <c r="AB6735" s="8">
        <f>IF($D6735="","",AA6735-N6735)</f>
        <v/>
      </c>
      <c r="AF6735" s="8" t="n"/>
      <c r="AI6735" s="14" t="n"/>
      <c r="AK6735">
        <f>IF($D6735="","",IF(COUNTIF($D$2:$D6735,$D6735)=1,1,0))</f>
        <v/>
      </c>
      <c r="AL6735">
        <f>IF($AK6735=1,SUMPRODUCT(--($AO$2:$AO$7001&lt;$AO6735))+1,"")</f>
        <v/>
      </c>
      <c r="AM6735">
        <f>IF($D6735="","",IF(OR($R6735=TRUE(),$R6735="TRUE"),1,0))</f>
        <v/>
      </c>
      <c r="AN6735">
        <f>IF($D6735="","",IF($X6735="Yes",1,0))</f>
        <v/>
      </c>
      <c r="AO6735">
        <f>IF($AK6735=1,IFERROR(IF(VALUE($D6735)&lt;100000000,VALUE($D6735),1000000000),IFERROR(IF(VALUE(MID($D6735,2,20))&lt;100000000,VALUE(MID($D6735,2,20)),1000000000),1000000000))+ROW()/100000,"")</f>
        <v/>
      </c>
    </row>
    <row r="6736">
      <c r="F6736" s="14" t="n"/>
      <c r="N6736" s="8">
        <f>IF($D6736="","",M6736*V6736/100)</f>
        <v/>
      </c>
      <c r="O6736" s="8" t="n"/>
      <c r="U6736" s="8" t="n"/>
      <c r="V6736" s="8" t="n"/>
      <c r="Y6736">
        <f>IF($D6736="","",IF($AN6736=1,0,IF($AM6736=1,Settings!$C$6,Settings!$C$7))*100)</f>
        <v/>
      </c>
      <c r="Z6736" s="8">
        <f>IF($D6736="","",V6736*Y6736/100)</f>
        <v/>
      </c>
      <c r="AA6736" s="8">
        <f>IF($D6736="","",V6736-Z6736)</f>
        <v/>
      </c>
      <c r="AB6736" s="8">
        <f>IF($D6736="","",AA6736-N6736)</f>
        <v/>
      </c>
      <c r="AF6736" s="8" t="n"/>
      <c r="AI6736" s="14" t="n"/>
      <c r="AK6736">
        <f>IF($D6736="","",IF(COUNTIF($D$2:$D6736,$D6736)=1,1,0))</f>
        <v/>
      </c>
      <c r="AL6736">
        <f>IF($AK6736=1,SUMPRODUCT(--($AO$2:$AO$7001&lt;$AO6736))+1,"")</f>
        <v/>
      </c>
      <c r="AM6736">
        <f>IF($D6736="","",IF(OR($R6736=TRUE(),$R6736="TRUE"),1,0))</f>
        <v/>
      </c>
      <c r="AN6736">
        <f>IF($D6736="","",IF($X6736="Yes",1,0))</f>
        <v/>
      </c>
      <c r="AO6736">
        <f>IF($AK6736=1,IFERROR(IF(VALUE($D6736)&lt;100000000,VALUE($D6736),1000000000),IFERROR(IF(VALUE(MID($D6736,2,20))&lt;100000000,VALUE(MID($D6736,2,20)),1000000000),1000000000))+ROW()/100000,"")</f>
        <v/>
      </c>
    </row>
    <row r="6737">
      <c r="F6737" s="14" t="n"/>
      <c r="N6737" s="8">
        <f>IF($D6737="","",M6737*V6737/100)</f>
        <v/>
      </c>
      <c r="O6737" s="8" t="n"/>
      <c r="U6737" s="8" t="n"/>
      <c r="V6737" s="8" t="n"/>
      <c r="Y6737">
        <f>IF($D6737="","",IF($AN6737=1,0,IF($AM6737=1,Settings!$C$6,Settings!$C$7))*100)</f>
        <v/>
      </c>
      <c r="Z6737" s="8">
        <f>IF($D6737="","",V6737*Y6737/100)</f>
        <v/>
      </c>
      <c r="AA6737" s="8">
        <f>IF($D6737="","",V6737-Z6737)</f>
        <v/>
      </c>
      <c r="AB6737" s="8">
        <f>IF($D6737="","",AA6737-N6737)</f>
        <v/>
      </c>
      <c r="AF6737" s="8" t="n"/>
      <c r="AI6737" s="14" t="n"/>
      <c r="AK6737">
        <f>IF($D6737="","",IF(COUNTIF($D$2:$D6737,$D6737)=1,1,0))</f>
        <v/>
      </c>
      <c r="AL6737">
        <f>IF($AK6737=1,SUMPRODUCT(--($AO$2:$AO$7001&lt;$AO6737))+1,"")</f>
        <v/>
      </c>
      <c r="AM6737">
        <f>IF($D6737="","",IF(OR($R6737=TRUE(),$R6737="TRUE"),1,0))</f>
        <v/>
      </c>
      <c r="AN6737">
        <f>IF($D6737="","",IF($X6737="Yes",1,0))</f>
        <v/>
      </c>
      <c r="AO6737">
        <f>IF($AK6737=1,IFERROR(IF(VALUE($D6737)&lt;100000000,VALUE($D6737),1000000000),IFERROR(IF(VALUE(MID($D6737,2,20))&lt;100000000,VALUE(MID($D6737,2,20)),1000000000),1000000000))+ROW()/100000,"")</f>
        <v/>
      </c>
    </row>
    <row r="6738">
      <c r="F6738" s="14" t="n"/>
      <c r="N6738" s="8">
        <f>IF($D6738="","",M6738*V6738/100)</f>
        <v/>
      </c>
      <c r="O6738" s="8" t="n"/>
      <c r="U6738" s="8" t="n"/>
      <c r="V6738" s="8" t="n"/>
      <c r="Y6738">
        <f>IF($D6738="","",IF($AN6738=1,0,IF($AM6738=1,Settings!$C$6,Settings!$C$7))*100)</f>
        <v/>
      </c>
      <c r="Z6738" s="8">
        <f>IF($D6738="","",V6738*Y6738/100)</f>
        <v/>
      </c>
      <c r="AA6738" s="8">
        <f>IF($D6738="","",V6738-Z6738)</f>
        <v/>
      </c>
      <c r="AB6738" s="8">
        <f>IF($D6738="","",AA6738-N6738)</f>
        <v/>
      </c>
      <c r="AF6738" s="8" t="n"/>
      <c r="AI6738" s="14" t="n"/>
      <c r="AK6738">
        <f>IF($D6738="","",IF(COUNTIF($D$2:$D6738,$D6738)=1,1,0))</f>
        <v/>
      </c>
      <c r="AL6738">
        <f>IF($AK6738=1,SUMPRODUCT(--($AO$2:$AO$7001&lt;$AO6738))+1,"")</f>
        <v/>
      </c>
      <c r="AM6738">
        <f>IF($D6738="","",IF(OR($R6738=TRUE(),$R6738="TRUE"),1,0))</f>
        <v/>
      </c>
      <c r="AN6738">
        <f>IF($D6738="","",IF($X6738="Yes",1,0))</f>
        <v/>
      </c>
      <c r="AO6738">
        <f>IF($AK6738=1,IFERROR(IF(VALUE($D6738)&lt;100000000,VALUE($D6738),1000000000),IFERROR(IF(VALUE(MID($D6738,2,20))&lt;100000000,VALUE(MID($D6738,2,20)),1000000000),1000000000))+ROW()/100000,"")</f>
        <v/>
      </c>
    </row>
    <row r="6739">
      <c r="F6739" s="14" t="n"/>
      <c r="N6739" s="8">
        <f>IF($D6739="","",M6739*V6739/100)</f>
        <v/>
      </c>
      <c r="O6739" s="8" t="n"/>
      <c r="U6739" s="8" t="n"/>
      <c r="V6739" s="8" t="n"/>
      <c r="Y6739">
        <f>IF($D6739="","",IF($AN6739=1,0,IF($AM6739=1,Settings!$C$6,Settings!$C$7))*100)</f>
        <v/>
      </c>
      <c r="Z6739" s="8">
        <f>IF($D6739="","",V6739*Y6739/100)</f>
        <v/>
      </c>
      <c r="AA6739" s="8">
        <f>IF($D6739="","",V6739-Z6739)</f>
        <v/>
      </c>
      <c r="AB6739" s="8">
        <f>IF($D6739="","",AA6739-N6739)</f>
        <v/>
      </c>
      <c r="AF6739" s="8" t="n"/>
      <c r="AI6739" s="14" t="n"/>
      <c r="AK6739">
        <f>IF($D6739="","",IF(COUNTIF($D$2:$D6739,$D6739)=1,1,0))</f>
        <v/>
      </c>
      <c r="AL6739">
        <f>IF($AK6739=1,SUMPRODUCT(--($AO$2:$AO$7001&lt;$AO6739))+1,"")</f>
        <v/>
      </c>
      <c r="AM6739">
        <f>IF($D6739="","",IF(OR($R6739=TRUE(),$R6739="TRUE"),1,0))</f>
        <v/>
      </c>
      <c r="AN6739">
        <f>IF($D6739="","",IF($X6739="Yes",1,0))</f>
        <v/>
      </c>
      <c r="AO6739">
        <f>IF($AK6739=1,IFERROR(IF(VALUE($D6739)&lt;100000000,VALUE($D6739),1000000000),IFERROR(IF(VALUE(MID($D6739,2,20))&lt;100000000,VALUE(MID($D6739,2,20)),1000000000),1000000000))+ROW()/100000,"")</f>
        <v/>
      </c>
    </row>
    <row r="6740">
      <c r="F6740" s="14" t="n"/>
      <c r="N6740" s="8">
        <f>IF($D6740="","",M6740*V6740/100)</f>
        <v/>
      </c>
      <c r="O6740" s="8" t="n"/>
      <c r="U6740" s="8" t="n"/>
      <c r="V6740" s="8" t="n"/>
      <c r="Y6740">
        <f>IF($D6740="","",IF($AN6740=1,0,IF($AM6740=1,Settings!$C$6,Settings!$C$7))*100)</f>
        <v/>
      </c>
      <c r="Z6740" s="8">
        <f>IF($D6740="","",V6740*Y6740/100)</f>
        <v/>
      </c>
      <c r="AA6740" s="8">
        <f>IF($D6740="","",V6740-Z6740)</f>
        <v/>
      </c>
      <c r="AB6740" s="8">
        <f>IF($D6740="","",AA6740-N6740)</f>
        <v/>
      </c>
      <c r="AF6740" s="8" t="n"/>
      <c r="AI6740" s="14" t="n"/>
      <c r="AK6740">
        <f>IF($D6740="","",IF(COUNTIF($D$2:$D6740,$D6740)=1,1,0))</f>
        <v/>
      </c>
      <c r="AL6740">
        <f>IF($AK6740=1,SUMPRODUCT(--($AO$2:$AO$7001&lt;$AO6740))+1,"")</f>
        <v/>
      </c>
      <c r="AM6740">
        <f>IF($D6740="","",IF(OR($R6740=TRUE(),$R6740="TRUE"),1,0))</f>
        <v/>
      </c>
      <c r="AN6740">
        <f>IF($D6740="","",IF($X6740="Yes",1,0))</f>
        <v/>
      </c>
      <c r="AO6740">
        <f>IF($AK6740=1,IFERROR(IF(VALUE($D6740)&lt;100000000,VALUE($D6740),1000000000),IFERROR(IF(VALUE(MID($D6740,2,20))&lt;100000000,VALUE(MID($D6740,2,20)),1000000000),1000000000))+ROW()/100000,"")</f>
        <v/>
      </c>
    </row>
    <row r="6741">
      <c r="F6741" s="14" t="n"/>
      <c r="N6741" s="8">
        <f>IF($D6741="","",M6741*V6741/100)</f>
        <v/>
      </c>
      <c r="O6741" s="8" t="n"/>
      <c r="U6741" s="8" t="n"/>
      <c r="V6741" s="8" t="n"/>
      <c r="Y6741">
        <f>IF($D6741="","",IF($AN6741=1,0,IF($AM6741=1,Settings!$C$6,Settings!$C$7))*100)</f>
        <v/>
      </c>
      <c r="Z6741" s="8">
        <f>IF($D6741="","",V6741*Y6741/100)</f>
        <v/>
      </c>
      <c r="AA6741" s="8">
        <f>IF($D6741="","",V6741-Z6741)</f>
        <v/>
      </c>
      <c r="AB6741" s="8">
        <f>IF($D6741="","",AA6741-N6741)</f>
        <v/>
      </c>
      <c r="AF6741" s="8" t="n"/>
      <c r="AI6741" s="14" t="n"/>
      <c r="AK6741">
        <f>IF($D6741="","",IF(COUNTIF($D$2:$D6741,$D6741)=1,1,0))</f>
        <v/>
      </c>
      <c r="AL6741">
        <f>IF($AK6741=1,SUMPRODUCT(--($AO$2:$AO$7001&lt;$AO6741))+1,"")</f>
        <v/>
      </c>
      <c r="AM6741">
        <f>IF($D6741="","",IF(OR($R6741=TRUE(),$R6741="TRUE"),1,0))</f>
        <v/>
      </c>
      <c r="AN6741">
        <f>IF($D6741="","",IF($X6741="Yes",1,0))</f>
        <v/>
      </c>
      <c r="AO6741">
        <f>IF($AK6741=1,IFERROR(IF(VALUE($D6741)&lt;100000000,VALUE($D6741),1000000000),IFERROR(IF(VALUE(MID($D6741,2,20))&lt;100000000,VALUE(MID($D6741,2,20)),1000000000),1000000000))+ROW()/100000,"")</f>
        <v/>
      </c>
    </row>
    <row r="6742">
      <c r="F6742" s="14" t="n"/>
      <c r="N6742" s="8">
        <f>IF($D6742="","",M6742*V6742/100)</f>
        <v/>
      </c>
      <c r="O6742" s="8" t="n"/>
      <c r="U6742" s="8" t="n"/>
      <c r="V6742" s="8" t="n"/>
      <c r="Y6742">
        <f>IF($D6742="","",IF($AN6742=1,0,IF($AM6742=1,Settings!$C$6,Settings!$C$7))*100)</f>
        <v/>
      </c>
      <c r="Z6742" s="8">
        <f>IF($D6742="","",V6742*Y6742/100)</f>
        <v/>
      </c>
      <c r="AA6742" s="8">
        <f>IF($D6742="","",V6742-Z6742)</f>
        <v/>
      </c>
      <c r="AB6742" s="8">
        <f>IF($D6742="","",AA6742-N6742)</f>
        <v/>
      </c>
      <c r="AF6742" s="8" t="n"/>
      <c r="AI6742" s="14" t="n"/>
      <c r="AK6742">
        <f>IF($D6742="","",IF(COUNTIF($D$2:$D6742,$D6742)=1,1,0))</f>
        <v/>
      </c>
      <c r="AL6742">
        <f>IF($AK6742=1,SUMPRODUCT(--($AO$2:$AO$7001&lt;$AO6742))+1,"")</f>
        <v/>
      </c>
      <c r="AM6742">
        <f>IF($D6742="","",IF(OR($R6742=TRUE(),$R6742="TRUE"),1,0))</f>
        <v/>
      </c>
      <c r="AN6742">
        <f>IF($D6742="","",IF($X6742="Yes",1,0))</f>
        <v/>
      </c>
      <c r="AO6742">
        <f>IF($AK6742=1,IFERROR(IF(VALUE($D6742)&lt;100000000,VALUE($D6742),1000000000),IFERROR(IF(VALUE(MID($D6742,2,20))&lt;100000000,VALUE(MID($D6742,2,20)),1000000000),1000000000))+ROW()/100000,"")</f>
        <v/>
      </c>
    </row>
    <row r="6743">
      <c r="F6743" s="14" t="n"/>
      <c r="N6743" s="8">
        <f>IF($D6743="","",M6743*V6743/100)</f>
        <v/>
      </c>
      <c r="O6743" s="8" t="n"/>
      <c r="U6743" s="8" t="n"/>
      <c r="V6743" s="8" t="n"/>
      <c r="Y6743">
        <f>IF($D6743="","",IF($AN6743=1,0,IF($AM6743=1,Settings!$C$6,Settings!$C$7))*100)</f>
        <v/>
      </c>
      <c r="Z6743" s="8">
        <f>IF($D6743="","",V6743*Y6743/100)</f>
        <v/>
      </c>
      <c r="AA6743" s="8">
        <f>IF($D6743="","",V6743-Z6743)</f>
        <v/>
      </c>
      <c r="AB6743" s="8">
        <f>IF($D6743="","",AA6743-N6743)</f>
        <v/>
      </c>
      <c r="AF6743" s="8" t="n"/>
      <c r="AI6743" s="14" t="n"/>
      <c r="AK6743">
        <f>IF($D6743="","",IF(COUNTIF($D$2:$D6743,$D6743)=1,1,0))</f>
        <v/>
      </c>
      <c r="AL6743">
        <f>IF($AK6743=1,SUMPRODUCT(--($AO$2:$AO$7001&lt;$AO6743))+1,"")</f>
        <v/>
      </c>
      <c r="AM6743">
        <f>IF($D6743="","",IF(OR($R6743=TRUE(),$R6743="TRUE"),1,0))</f>
        <v/>
      </c>
      <c r="AN6743">
        <f>IF($D6743="","",IF($X6743="Yes",1,0))</f>
        <v/>
      </c>
      <c r="AO6743">
        <f>IF($AK6743=1,IFERROR(IF(VALUE($D6743)&lt;100000000,VALUE($D6743),1000000000),IFERROR(IF(VALUE(MID($D6743,2,20))&lt;100000000,VALUE(MID($D6743,2,20)),1000000000),1000000000))+ROW()/100000,"")</f>
        <v/>
      </c>
    </row>
    <row r="6744">
      <c r="F6744" s="14" t="n"/>
      <c r="N6744" s="8">
        <f>IF($D6744="","",M6744*V6744/100)</f>
        <v/>
      </c>
      <c r="O6744" s="8" t="n"/>
      <c r="U6744" s="8" t="n"/>
      <c r="V6744" s="8" t="n"/>
      <c r="Y6744">
        <f>IF($D6744="","",IF($AN6744=1,0,IF($AM6744=1,Settings!$C$6,Settings!$C$7))*100)</f>
        <v/>
      </c>
      <c r="Z6744" s="8">
        <f>IF($D6744="","",V6744*Y6744/100)</f>
        <v/>
      </c>
      <c r="AA6744" s="8">
        <f>IF($D6744="","",V6744-Z6744)</f>
        <v/>
      </c>
      <c r="AB6744" s="8">
        <f>IF($D6744="","",AA6744-N6744)</f>
        <v/>
      </c>
      <c r="AF6744" s="8" t="n"/>
      <c r="AI6744" s="14" t="n"/>
      <c r="AK6744">
        <f>IF($D6744="","",IF(COUNTIF($D$2:$D6744,$D6744)=1,1,0))</f>
        <v/>
      </c>
      <c r="AL6744">
        <f>IF($AK6744=1,SUMPRODUCT(--($AO$2:$AO$7001&lt;$AO6744))+1,"")</f>
        <v/>
      </c>
      <c r="AM6744">
        <f>IF($D6744="","",IF(OR($R6744=TRUE(),$R6744="TRUE"),1,0))</f>
        <v/>
      </c>
      <c r="AN6744">
        <f>IF($D6744="","",IF($X6744="Yes",1,0))</f>
        <v/>
      </c>
      <c r="AO6744">
        <f>IF($AK6744=1,IFERROR(IF(VALUE($D6744)&lt;100000000,VALUE($D6744),1000000000),IFERROR(IF(VALUE(MID($D6744,2,20))&lt;100000000,VALUE(MID($D6744,2,20)),1000000000),1000000000))+ROW()/100000,"")</f>
        <v/>
      </c>
    </row>
    <row r="6745">
      <c r="F6745" s="14" t="n"/>
      <c r="N6745" s="8">
        <f>IF($D6745="","",M6745*V6745/100)</f>
        <v/>
      </c>
      <c r="O6745" s="8" t="n"/>
      <c r="U6745" s="8" t="n"/>
      <c r="V6745" s="8" t="n"/>
      <c r="Y6745">
        <f>IF($D6745="","",IF($AN6745=1,0,IF($AM6745=1,Settings!$C$6,Settings!$C$7))*100)</f>
        <v/>
      </c>
      <c r="Z6745" s="8">
        <f>IF($D6745="","",V6745*Y6745/100)</f>
        <v/>
      </c>
      <c r="AA6745" s="8">
        <f>IF($D6745="","",V6745-Z6745)</f>
        <v/>
      </c>
      <c r="AB6745" s="8">
        <f>IF($D6745="","",AA6745-N6745)</f>
        <v/>
      </c>
      <c r="AF6745" s="8" t="n"/>
      <c r="AI6745" s="14" t="n"/>
      <c r="AK6745">
        <f>IF($D6745="","",IF(COUNTIF($D$2:$D6745,$D6745)=1,1,0))</f>
        <v/>
      </c>
      <c r="AL6745">
        <f>IF($AK6745=1,SUMPRODUCT(--($AO$2:$AO$7001&lt;$AO6745))+1,"")</f>
        <v/>
      </c>
      <c r="AM6745">
        <f>IF($D6745="","",IF(OR($R6745=TRUE(),$R6745="TRUE"),1,0))</f>
        <v/>
      </c>
      <c r="AN6745">
        <f>IF($D6745="","",IF($X6745="Yes",1,0))</f>
        <v/>
      </c>
      <c r="AO6745">
        <f>IF($AK6745=1,IFERROR(IF(VALUE($D6745)&lt;100000000,VALUE($D6745),1000000000),IFERROR(IF(VALUE(MID($D6745,2,20))&lt;100000000,VALUE(MID($D6745,2,20)),1000000000),1000000000))+ROW()/100000,"")</f>
        <v/>
      </c>
    </row>
    <row r="6746">
      <c r="F6746" s="14" t="n"/>
      <c r="N6746" s="8">
        <f>IF($D6746="","",M6746*V6746/100)</f>
        <v/>
      </c>
      <c r="O6746" s="8" t="n"/>
      <c r="U6746" s="8" t="n"/>
      <c r="V6746" s="8" t="n"/>
      <c r="Y6746">
        <f>IF($D6746="","",IF($AN6746=1,0,IF($AM6746=1,Settings!$C$6,Settings!$C$7))*100)</f>
        <v/>
      </c>
      <c r="Z6746" s="8">
        <f>IF($D6746="","",V6746*Y6746/100)</f>
        <v/>
      </c>
      <c r="AA6746" s="8">
        <f>IF($D6746="","",V6746-Z6746)</f>
        <v/>
      </c>
      <c r="AB6746" s="8">
        <f>IF($D6746="","",AA6746-N6746)</f>
        <v/>
      </c>
      <c r="AF6746" s="8" t="n"/>
      <c r="AI6746" s="14" t="n"/>
      <c r="AK6746">
        <f>IF($D6746="","",IF(COUNTIF($D$2:$D6746,$D6746)=1,1,0))</f>
        <v/>
      </c>
      <c r="AL6746">
        <f>IF($AK6746=1,SUMPRODUCT(--($AO$2:$AO$7001&lt;$AO6746))+1,"")</f>
        <v/>
      </c>
      <c r="AM6746">
        <f>IF($D6746="","",IF(OR($R6746=TRUE(),$R6746="TRUE"),1,0))</f>
        <v/>
      </c>
      <c r="AN6746">
        <f>IF($D6746="","",IF($X6746="Yes",1,0))</f>
        <v/>
      </c>
      <c r="AO6746">
        <f>IF($AK6746=1,IFERROR(IF(VALUE($D6746)&lt;100000000,VALUE($D6746),1000000000),IFERROR(IF(VALUE(MID($D6746,2,20))&lt;100000000,VALUE(MID($D6746,2,20)),1000000000),1000000000))+ROW()/100000,"")</f>
        <v/>
      </c>
    </row>
    <row r="6747">
      <c r="F6747" s="14" t="n"/>
      <c r="N6747" s="8">
        <f>IF($D6747="","",M6747*V6747/100)</f>
        <v/>
      </c>
      <c r="O6747" s="8" t="n"/>
      <c r="U6747" s="8" t="n"/>
      <c r="V6747" s="8" t="n"/>
      <c r="Y6747">
        <f>IF($D6747="","",IF($AN6747=1,0,IF($AM6747=1,Settings!$C$6,Settings!$C$7))*100)</f>
        <v/>
      </c>
      <c r="Z6747" s="8">
        <f>IF($D6747="","",V6747*Y6747/100)</f>
        <v/>
      </c>
      <c r="AA6747" s="8">
        <f>IF($D6747="","",V6747-Z6747)</f>
        <v/>
      </c>
      <c r="AB6747" s="8">
        <f>IF($D6747="","",AA6747-N6747)</f>
        <v/>
      </c>
      <c r="AF6747" s="8" t="n"/>
      <c r="AI6747" s="14" t="n"/>
      <c r="AK6747">
        <f>IF($D6747="","",IF(COUNTIF($D$2:$D6747,$D6747)=1,1,0))</f>
        <v/>
      </c>
      <c r="AL6747">
        <f>IF($AK6747=1,SUMPRODUCT(--($AO$2:$AO$7001&lt;$AO6747))+1,"")</f>
        <v/>
      </c>
      <c r="AM6747">
        <f>IF($D6747="","",IF(OR($R6747=TRUE(),$R6747="TRUE"),1,0))</f>
        <v/>
      </c>
      <c r="AN6747">
        <f>IF($D6747="","",IF($X6747="Yes",1,0))</f>
        <v/>
      </c>
      <c r="AO6747">
        <f>IF($AK6747=1,IFERROR(IF(VALUE($D6747)&lt;100000000,VALUE($D6747),1000000000),IFERROR(IF(VALUE(MID($D6747,2,20))&lt;100000000,VALUE(MID($D6747,2,20)),1000000000),1000000000))+ROW()/100000,"")</f>
        <v/>
      </c>
    </row>
    <row r="6748">
      <c r="F6748" s="14" t="n"/>
      <c r="N6748" s="8">
        <f>IF($D6748="","",M6748*V6748/100)</f>
        <v/>
      </c>
      <c r="O6748" s="8" t="n"/>
      <c r="U6748" s="8" t="n"/>
      <c r="V6748" s="8" t="n"/>
      <c r="Y6748">
        <f>IF($D6748="","",IF($AN6748=1,0,IF($AM6748=1,Settings!$C$6,Settings!$C$7))*100)</f>
        <v/>
      </c>
      <c r="Z6748" s="8">
        <f>IF($D6748="","",V6748*Y6748/100)</f>
        <v/>
      </c>
      <c r="AA6748" s="8">
        <f>IF($D6748="","",V6748-Z6748)</f>
        <v/>
      </c>
      <c r="AB6748" s="8">
        <f>IF($D6748="","",AA6748-N6748)</f>
        <v/>
      </c>
      <c r="AF6748" s="8" t="n"/>
      <c r="AI6748" s="14" t="n"/>
      <c r="AK6748">
        <f>IF($D6748="","",IF(COUNTIF($D$2:$D6748,$D6748)=1,1,0))</f>
        <v/>
      </c>
      <c r="AL6748">
        <f>IF($AK6748=1,SUMPRODUCT(--($AO$2:$AO$7001&lt;$AO6748))+1,"")</f>
        <v/>
      </c>
      <c r="AM6748">
        <f>IF($D6748="","",IF(OR($R6748=TRUE(),$R6748="TRUE"),1,0))</f>
        <v/>
      </c>
      <c r="AN6748">
        <f>IF($D6748="","",IF($X6748="Yes",1,0))</f>
        <v/>
      </c>
      <c r="AO6748">
        <f>IF($AK6748=1,IFERROR(IF(VALUE($D6748)&lt;100000000,VALUE($D6748),1000000000),IFERROR(IF(VALUE(MID($D6748,2,20))&lt;100000000,VALUE(MID($D6748,2,20)),1000000000),1000000000))+ROW()/100000,"")</f>
        <v/>
      </c>
    </row>
    <row r="6749">
      <c r="F6749" s="14" t="n"/>
      <c r="N6749" s="8">
        <f>IF($D6749="","",M6749*V6749/100)</f>
        <v/>
      </c>
      <c r="O6749" s="8" t="n"/>
      <c r="U6749" s="8" t="n"/>
      <c r="V6749" s="8" t="n"/>
      <c r="Y6749">
        <f>IF($D6749="","",IF($AN6749=1,0,IF($AM6749=1,Settings!$C$6,Settings!$C$7))*100)</f>
        <v/>
      </c>
      <c r="Z6749" s="8">
        <f>IF($D6749="","",V6749*Y6749/100)</f>
        <v/>
      </c>
      <c r="AA6749" s="8">
        <f>IF($D6749="","",V6749-Z6749)</f>
        <v/>
      </c>
      <c r="AB6749" s="8">
        <f>IF($D6749="","",AA6749-N6749)</f>
        <v/>
      </c>
      <c r="AF6749" s="8" t="n"/>
      <c r="AI6749" s="14" t="n"/>
      <c r="AK6749">
        <f>IF($D6749="","",IF(COUNTIF($D$2:$D6749,$D6749)=1,1,0))</f>
        <v/>
      </c>
      <c r="AL6749">
        <f>IF($AK6749=1,SUMPRODUCT(--($AO$2:$AO$7001&lt;$AO6749))+1,"")</f>
        <v/>
      </c>
      <c r="AM6749">
        <f>IF($D6749="","",IF(OR($R6749=TRUE(),$R6749="TRUE"),1,0))</f>
        <v/>
      </c>
      <c r="AN6749">
        <f>IF($D6749="","",IF($X6749="Yes",1,0))</f>
        <v/>
      </c>
      <c r="AO6749">
        <f>IF($AK6749=1,IFERROR(IF(VALUE($D6749)&lt;100000000,VALUE($D6749),1000000000),IFERROR(IF(VALUE(MID($D6749,2,20))&lt;100000000,VALUE(MID($D6749,2,20)),1000000000),1000000000))+ROW()/100000,"")</f>
        <v/>
      </c>
    </row>
    <row r="6750">
      <c r="F6750" s="14" t="n"/>
      <c r="N6750" s="8">
        <f>IF($D6750="","",M6750*V6750/100)</f>
        <v/>
      </c>
      <c r="O6750" s="8" t="n"/>
      <c r="U6750" s="8" t="n"/>
      <c r="V6750" s="8" t="n"/>
      <c r="Y6750">
        <f>IF($D6750="","",IF($AN6750=1,0,IF($AM6750=1,Settings!$C$6,Settings!$C$7))*100)</f>
        <v/>
      </c>
      <c r="Z6750" s="8">
        <f>IF($D6750="","",V6750*Y6750/100)</f>
        <v/>
      </c>
      <c r="AA6750" s="8">
        <f>IF($D6750="","",V6750-Z6750)</f>
        <v/>
      </c>
      <c r="AB6750" s="8">
        <f>IF($D6750="","",AA6750-N6750)</f>
        <v/>
      </c>
      <c r="AF6750" s="8" t="n"/>
      <c r="AI6750" s="14" t="n"/>
      <c r="AK6750">
        <f>IF($D6750="","",IF(COUNTIF($D$2:$D6750,$D6750)=1,1,0))</f>
        <v/>
      </c>
      <c r="AL6750">
        <f>IF($AK6750=1,SUMPRODUCT(--($AO$2:$AO$7001&lt;$AO6750))+1,"")</f>
        <v/>
      </c>
      <c r="AM6750">
        <f>IF($D6750="","",IF(OR($R6750=TRUE(),$R6750="TRUE"),1,0))</f>
        <v/>
      </c>
      <c r="AN6750">
        <f>IF($D6750="","",IF($X6750="Yes",1,0))</f>
        <v/>
      </c>
      <c r="AO6750">
        <f>IF($AK6750=1,IFERROR(IF(VALUE($D6750)&lt;100000000,VALUE($D6750),1000000000),IFERROR(IF(VALUE(MID($D6750,2,20))&lt;100000000,VALUE(MID($D6750,2,20)),1000000000),1000000000))+ROW()/100000,"")</f>
        <v/>
      </c>
    </row>
    <row r="6751">
      <c r="F6751" s="14" t="n"/>
      <c r="N6751" s="8">
        <f>IF($D6751="","",M6751*V6751/100)</f>
        <v/>
      </c>
      <c r="O6751" s="8" t="n"/>
      <c r="U6751" s="8" t="n"/>
      <c r="V6751" s="8" t="n"/>
      <c r="Y6751">
        <f>IF($D6751="","",IF($AN6751=1,0,IF($AM6751=1,Settings!$C$6,Settings!$C$7))*100)</f>
        <v/>
      </c>
      <c r="Z6751" s="8">
        <f>IF($D6751="","",V6751*Y6751/100)</f>
        <v/>
      </c>
      <c r="AA6751" s="8">
        <f>IF($D6751="","",V6751-Z6751)</f>
        <v/>
      </c>
      <c r="AB6751" s="8">
        <f>IF($D6751="","",AA6751-N6751)</f>
        <v/>
      </c>
      <c r="AF6751" s="8" t="n"/>
      <c r="AI6751" s="14" t="n"/>
      <c r="AK6751">
        <f>IF($D6751="","",IF(COUNTIF($D$2:$D6751,$D6751)=1,1,0))</f>
        <v/>
      </c>
      <c r="AL6751">
        <f>IF($AK6751=1,SUMPRODUCT(--($AO$2:$AO$7001&lt;$AO6751))+1,"")</f>
        <v/>
      </c>
      <c r="AM6751">
        <f>IF($D6751="","",IF(OR($R6751=TRUE(),$R6751="TRUE"),1,0))</f>
        <v/>
      </c>
      <c r="AN6751">
        <f>IF($D6751="","",IF($X6751="Yes",1,0))</f>
        <v/>
      </c>
      <c r="AO6751">
        <f>IF($AK6751=1,IFERROR(IF(VALUE($D6751)&lt;100000000,VALUE($D6751),1000000000),IFERROR(IF(VALUE(MID($D6751,2,20))&lt;100000000,VALUE(MID($D6751,2,20)),1000000000),1000000000))+ROW()/100000,"")</f>
        <v/>
      </c>
    </row>
    <row r="6752">
      <c r="F6752" s="14" t="n"/>
      <c r="N6752" s="8">
        <f>IF($D6752="","",M6752*V6752/100)</f>
        <v/>
      </c>
      <c r="O6752" s="8" t="n"/>
      <c r="U6752" s="8" t="n"/>
      <c r="V6752" s="8" t="n"/>
      <c r="Y6752">
        <f>IF($D6752="","",IF($AN6752=1,0,IF($AM6752=1,Settings!$C$6,Settings!$C$7))*100)</f>
        <v/>
      </c>
      <c r="Z6752" s="8">
        <f>IF($D6752="","",V6752*Y6752/100)</f>
        <v/>
      </c>
      <c r="AA6752" s="8">
        <f>IF($D6752="","",V6752-Z6752)</f>
        <v/>
      </c>
      <c r="AB6752" s="8">
        <f>IF($D6752="","",AA6752-N6752)</f>
        <v/>
      </c>
      <c r="AF6752" s="8" t="n"/>
      <c r="AI6752" s="14" t="n"/>
      <c r="AK6752">
        <f>IF($D6752="","",IF(COUNTIF($D$2:$D6752,$D6752)=1,1,0))</f>
        <v/>
      </c>
      <c r="AL6752">
        <f>IF($AK6752=1,SUMPRODUCT(--($AO$2:$AO$7001&lt;$AO6752))+1,"")</f>
        <v/>
      </c>
      <c r="AM6752">
        <f>IF($D6752="","",IF(OR($R6752=TRUE(),$R6752="TRUE"),1,0))</f>
        <v/>
      </c>
      <c r="AN6752">
        <f>IF($D6752="","",IF($X6752="Yes",1,0))</f>
        <v/>
      </c>
      <c r="AO6752">
        <f>IF($AK6752=1,IFERROR(IF(VALUE($D6752)&lt;100000000,VALUE($D6752),1000000000),IFERROR(IF(VALUE(MID($D6752,2,20))&lt;100000000,VALUE(MID($D6752,2,20)),1000000000),1000000000))+ROW()/100000,"")</f>
        <v/>
      </c>
    </row>
    <row r="6753">
      <c r="F6753" s="14" t="n"/>
      <c r="N6753" s="8">
        <f>IF($D6753="","",M6753*V6753/100)</f>
        <v/>
      </c>
      <c r="O6753" s="8" t="n"/>
      <c r="U6753" s="8" t="n"/>
      <c r="V6753" s="8" t="n"/>
      <c r="Y6753">
        <f>IF($D6753="","",IF($AN6753=1,0,IF($AM6753=1,Settings!$C$6,Settings!$C$7))*100)</f>
        <v/>
      </c>
      <c r="Z6753" s="8">
        <f>IF($D6753="","",V6753*Y6753/100)</f>
        <v/>
      </c>
      <c r="AA6753" s="8">
        <f>IF($D6753="","",V6753-Z6753)</f>
        <v/>
      </c>
      <c r="AB6753" s="8">
        <f>IF($D6753="","",AA6753-N6753)</f>
        <v/>
      </c>
      <c r="AF6753" s="8" t="n"/>
      <c r="AI6753" s="14" t="n"/>
      <c r="AK6753">
        <f>IF($D6753="","",IF(COUNTIF($D$2:$D6753,$D6753)=1,1,0))</f>
        <v/>
      </c>
      <c r="AL6753">
        <f>IF($AK6753=1,SUMPRODUCT(--($AO$2:$AO$7001&lt;$AO6753))+1,"")</f>
        <v/>
      </c>
      <c r="AM6753">
        <f>IF($D6753="","",IF(OR($R6753=TRUE(),$R6753="TRUE"),1,0))</f>
        <v/>
      </c>
      <c r="AN6753">
        <f>IF($D6753="","",IF($X6753="Yes",1,0))</f>
        <v/>
      </c>
      <c r="AO6753">
        <f>IF($AK6753=1,IFERROR(IF(VALUE($D6753)&lt;100000000,VALUE($D6753),1000000000),IFERROR(IF(VALUE(MID($D6753,2,20))&lt;100000000,VALUE(MID($D6753,2,20)),1000000000),1000000000))+ROW()/100000,"")</f>
        <v/>
      </c>
    </row>
    <row r="6754">
      <c r="F6754" s="14" t="n"/>
      <c r="N6754" s="8">
        <f>IF($D6754="","",M6754*V6754/100)</f>
        <v/>
      </c>
      <c r="O6754" s="8" t="n"/>
      <c r="U6754" s="8" t="n"/>
      <c r="V6754" s="8" t="n"/>
      <c r="Y6754">
        <f>IF($D6754="","",IF($AN6754=1,0,IF($AM6754=1,Settings!$C$6,Settings!$C$7))*100)</f>
        <v/>
      </c>
      <c r="Z6754" s="8">
        <f>IF($D6754="","",V6754*Y6754/100)</f>
        <v/>
      </c>
      <c r="AA6754" s="8">
        <f>IF($D6754="","",V6754-Z6754)</f>
        <v/>
      </c>
      <c r="AB6754" s="8">
        <f>IF($D6754="","",AA6754-N6754)</f>
        <v/>
      </c>
      <c r="AF6754" s="8" t="n"/>
      <c r="AI6754" s="14" t="n"/>
      <c r="AK6754">
        <f>IF($D6754="","",IF(COUNTIF($D$2:$D6754,$D6754)=1,1,0))</f>
        <v/>
      </c>
      <c r="AL6754">
        <f>IF($AK6754=1,SUMPRODUCT(--($AO$2:$AO$7001&lt;$AO6754))+1,"")</f>
        <v/>
      </c>
      <c r="AM6754">
        <f>IF($D6754="","",IF(OR($R6754=TRUE(),$R6754="TRUE"),1,0))</f>
        <v/>
      </c>
      <c r="AN6754">
        <f>IF($D6754="","",IF($X6754="Yes",1,0))</f>
        <v/>
      </c>
      <c r="AO6754">
        <f>IF($AK6754=1,IFERROR(IF(VALUE($D6754)&lt;100000000,VALUE($D6754),1000000000),IFERROR(IF(VALUE(MID($D6754,2,20))&lt;100000000,VALUE(MID($D6754,2,20)),1000000000),1000000000))+ROW()/100000,"")</f>
        <v/>
      </c>
    </row>
    <row r="6755">
      <c r="F6755" s="14" t="n"/>
      <c r="N6755" s="8">
        <f>IF($D6755="","",M6755*V6755/100)</f>
        <v/>
      </c>
      <c r="O6755" s="8" t="n"/>
      <c r="U6755" s="8" t="n"/>
      <c r="V6755" s="8" t="n"/>
      <c r="Y6755">
        <f>IF($D6755="","",IF($AN6755=1,0,IF($AM6755=1,Settings!$C$6,Settings!$C$7))*100)</f>
        <v/>
      </c>
      <c r="Z6755" s="8">
        <f>IF($D6755="","",V6755*Y6755/100)</f>
        <v/>
      </c>
      <c r="AA6755" s="8">
        <f>IF($D6755="","",V6755-Z6755)</f>
        <v/>
      </c>
      <c r="AB6755" s="8">
        <f>IF($D6755="","",AA6755-N6755)</f>
        <v/>
      </c>
      <c r="AF6755" s="8" t="n"/>
      <c r="AI6755" s="14" t="n"/>
      <c r="AK6755">
        <f>IF($D6755="","",IF(COUNTIF($D$2:$D6755,$D6755)=1,1,0))</f>
        <v/>
      </c>
      <c r="AL6755">
        <f>IF($AK6755=1,SUMPRODUCT(--($AO$2:$AO$7001&lt;$AO6755))+1,"")</f>
        <v/>
      </c>
      <c r="AM6755">
        <f>IF($D6755="","",IF(OR($R6755=TRUE(),$R6755="TRUE"),1,0))</f>
        <v/>
      </c>
      <c r="AN6755">
        <f>IF($D6755="","",IF($X6755="Yes",1,0))</f>
        <v/>
      </c>
      <c r="AO6755">
        <f>IF($AK6755=1,IFERROR(IF(VALUE($D6755)&lt;100000000,VALUE($D6755),1000000000),IFERROR(IF(VALUE(MID($D6755,2,20))&lt;100000000,VALUE(MID($D6755,2,20)),1000000000),1000000000))+ROW()/100000,"")</f>
        <v/>
      </c>
    </row>
    <row r="6756">
      <c r="F6756" s="14" t="n"/>
      <c r="N6756" s="8">
        <f>IF($D6756="","",M6756*V6756/100)</f>
        <v/>
      </c>
      <c r="O6756" s="8" t="n"/>
      <c r="U6756" s="8" t="n"/>
      <c r="V6756" s="8" t="n"/>
      <c r="Y6756">
        <f>IF($D6756="","",IF($AN6756=1,0,IF($AM6756=1,Settings!$C$6,Settings!$C$7))*100)</f>
        <v/>
      </c>
      <c r="Z6756" s="8">
        <f>IF($D6756="","",V6756*Y6756/100)</f>
        <v/>
      </c>
      <c r="AA6756" s="8">
        <f>IF($D6756="","",V6756-Z6756)</f>
        <v/>
      </c>
      <c r="AB6756" s="8">
        <f>IF($D6756="","",AA6756-N6756)</f>
        <v/>
      </c>
      <c r="AF6756" s="8" t="n"/>
      <c r="AI6756" s="14" t="n"/>
      <c r="AK6756">
        <f>IF($D6756="","",IF(COUNTIF($D$2:$D6756,$D6756)=1,1,0))</f>
        <v/>
      </c>
      <c r="AL6756">
        <f>IF($AK6756=1,SUMPRODUCT(--($AO$2:$AO$7001&lt;$AO6756))+1,"")</f>
        <v/>
      </c>
      <c r="AM6756">
        <f>IF($D6756="","",IF(OR($R6756=TRUE(),$R6756="TRUE"),1,0))</f>
        <v/>
      </c>
      <c r="AN6756">
        <f>IF($D6756="","",IF($X6756="Yes",1,0))</f>
        <v/>
      </c>
      <c r="AO6756">
        <f>IF($AK6756=1,IFERROR(IF(VALUE($D6756)&lt;100000000,VALUE($D6756),1000000000),IFERROR(IF(VALUE(MID($D6756,2,20))&lt;100000000,VALUE(MID($D6756,2,20)),1000000000),1000000000))+ROW()/100000,"")</f>
        <v/>
      </c>
    </row>
    <row r="6757">
      <c r="F6757" s="14" t="n"/>
      <c r="N6757" s="8">
        <f>IF($D6757="","",M6757*V6757/100)</f>
        <v/>
      </c>
      <c r="O6757" s="8" t="n"/>
      <c r="U6757" s="8" t="n"/>
      <c r="V6757" s="8" t="n"/>
      <c r="Y6757">
        <f>IF($D6757="","",IF($AN6757=1,0,IF($AM6757=1,Settings!$C$6,Settings!$C$7))*100)</f>
        <v/>
      </c>
      <c r="Z6757" s="8">
        <f>IF($D6757="","",V6757*Y6757/100)</f>
        <v/>
      </c>
      <c r="AA6757" s="8">
        <f>IF($D6757="","",V6757-Z6757)</f>
        <v/>
      </c>
      <c r="AB6757" s="8">
        <f>IF($D6757="","",AA6757-N6757)</f>
        <v/>
      </c>
      <c r="AF6757" s="8" t="n"/>
      <c r="AI6757" s="14" t="n"/>
      <c r="AK6757">
        <f>IF($D6757="","",IF(COUNTIF($D$2:$D6757,$D6757)=1,1,0))</f>
        <v/>
      </c>
      <c r="AL6757">
        <f>IF($AK6757=1,SUMPRODUCT(--($AO$2:$AO$7001&lt;$AO6757))+1,"")</f>
        <v/>
      </c>
      <c r="AM6757">
        <f>IF($D6757="","",IF(OR($R6757=TRUE(),$R6757="TRUE"),1,0))</f>
        <v/>
      </c>
      <c r="AN6757">
        <f>IF($D6757="","",IF($X6757="Yes",1,0))</f>
        <v/>
      </c>
      <c r="AO6757">
        <f>IF($AK6757=1,IFERROR(IF(VALUE($D6757)&lt;100000000,VALUE($D6757),1000000000),IFERROR(IF(VALUE(MID($D6757,2,20))&lt;100000000,VALUE(MID($D6757,2,20)),1000000000),1000000000))+ROW()/100000,"")</f>
        <v/>
      </c>
    </row>
    <row r="6758">
      <c r="F6758" s="14" t="n"/>
      <c r="N6758" s="8">
        <f>IF($D6758="","",M6758*V6758/100)</f>
        <v/>
      </c>
      <c r="O6758" s="8" t="n"/>
      <c r="U6758" s="8" t="n"/>
      <c r="V6758" s="8" t="n"/>
      <c r="Y6758">
        <f>IF($D6758="","",IF($AN6758=1,0,IF($AM6758=1,Settings!$C$6,Settings!$C$7))*100)</f>
        <v/>
      </c>
      <c r="Z6758" s="8">
        <f>IF($D6758="","",V6758*Y6758/100)</f>
        <v/>
      </c>
      <c r="AA6758" s="8">
        <f>IF($D6758="","",V6758-Z6758)</f>
        <v/>
      </c>
      <c r="AB6758" s="8">
        <f>IF($D6758="","",AA6758-N6758)</f>
        <v/>
      </c>
      <c r="AF6758" s="8" t="n"/>
      <c r="AI6758" s="14" t="n"/>
      <c r="AK6758">
        <f>IF($D6758="","",IF(COUNTIF($D$2:$D6758,$D6758)=1,1,0))</f>
        <v/>
      </c>
      <c r="AL6758">
        <f>IF($AK6758=1,SUMPRODUCT(--($AO$2:$AO$7001&lt;$AO6758))+1,"")</f>
        <v/>
      </c>
      <c r="AM6758">
        <f>IF($D6758="","",IF(OR($R6758=TRUE(),$R6758="TRUE"),1,0))</f>
        <v/>
      </c>
      <c r="AN6758">
        <f>IF($D6758="","",IF($X6758="Yes",1,0))</f>
        <v/>
      </c>
      <c r="AO6758">
        <f>IF($AK6758=1,IFERROR(IF(VALUE($D6758)&lt;100000000,VALUE($D6758),1000000000),IFERROR(IF(VALUE(MID($D6758,2,20))&lt;100000000,VALUE(MID($D6758,2,20)),1000000000),1000000000))+ROW()/100000,"")</f>
        <v/>
      </c>
    </row>
    <row r="6759">
      <c r="F6759" s="14" t="n"/>
      <c r="N6759" s="8">
        <f>IF($D6759="","",M6759*V6759/100)</f>
        <v/>
      </c>
      <c r="O6759" s="8" t="n"/>
      <c r="U6759" s="8" t="n"/>
      <c r="V6759" s="8" t="n"/>
      <c r="Y6759">
        <f>IF($D6759="","",IF($AN6759=1,0,IF($AM6759=1,Settings!$C$6,Settings!$C$7))*100)</f>
        <v/>
      </c>
      <c r="Z6759" s="8">
        <f>IF($D6759="","",V6759*Y6759/100)</f>
        <v/>
      </c>
      <c r="AA6759" s="8">
        <f>IF($D6759="","",V6759-Z6759)</f>
        <v/>
      </c>
      <c r="AB6759" s="8">
        <f>IF($D6759="","",AA6759-N6759)</f>
        <v/>
      </c>
      <c r="AF6759" s="8" t="n"/>
      <c r="AI6759" s="14" t="n"/>
      <c r="AK6759">
        <f>IF($D6759="","",IF(COUNTIF($D$2:$D6759,$D6759)=1,1,0))</f>
        <v/>
      </c>
      <c r="AL6759">
        <f>IF($AK6759=1,SUMPRODUCT(--($AO$2:$AO$7001&lt;$AO6759))+1,"")</f>
        <v/>
      </c>
      <c r="AM6759">
        <f>IF($D6759="","",IF(OR($R6759=TRUE(),$R6759="TRUE"),1,0))</f>
        <v/>
      </c>
      <c r="AN6759">
        <f>IF($D6759="","",IF($X6759="Yes",1,0))</f>
        <v/>
      </c>
      <c r="AO6759">
        <f>IF($AK6759=1,IFERROR(IF(VALUE($D6759)&lt;100000000,VALUE($D6759),1000000000),IFERROR(IF(VALUE(MID($D6759,2,20))&lt;100000000,VALUE(MID($D6759,2,20)),1000000000),1000000000))+ROW()/100000,"")</f>
        <v/>
      </c>
    </row>
    <row r="6760">
      <c r="F6760" s="14" t="n"/>
      <c r="N6760" s="8">
        <f>IF($D6760="","",M6760*V6760/100)</f>
        <v/>
      </c>
      <c r="O6760" s="8" t="n"/>
      <c r="U6760" s="8" t="n"/>
      <c r="V6760" s="8" t="n"/>
      <c r="Y6760">
        <f>IF($D6760="","",IF($AN6760=1,0,IF($AM6760=1,Settings!$C$6,Settings!$C$7))*100)</f>
        <v/>
      </c>
      <c r="Z6760" s="8">
        <f>IF($D6760="","",V6760*Y6760/100)</f>
        <v/>
      </c>
      <c r="AA6760" s="8">
        <f>IF($D6760="","",V6760-Z6760)</f>
        <v/>
      </c>
      <c r="AB6760" s="8">
        <f>IF($D6760="","",AA6760-N6760)</f>
        <v/>
      </c>
      <c r="AF6760" s="8" t="n"/>
      <c r="AI6760" s="14" t="n"/>
      <c r="AK6760">
        <f>IF($D6760="","",IF(COUNTIF($D$2:$D6760,$D6760)=1,1,0))</f>
        <v/>
      </c>
      <c r="AL6760">
        <f>IF($AK6760=1,SUMPRODUCT(--($AO$2:$AO$7001&lt;$AO6760))+1,"")</f>
        <v/>
      </c>
      <c r="AM6760">
        <f>IF($D6760="","",IF(OR($R6760=TRUE(),$R6760="TRUE"),1,0))</f>
        <v/>
      </c>
      <c r="AN6760">
        <f>IF($D6760="","",IF($X6760="Yes",1,0))</f>
        <v/>
      </c>
      <c r="AO6760">
        <f>IF($AK6760=1,IFERROR(IF(VALUE($D6760)&lt;100000000,VALUE($D6760),1000000000),IFERROR(IF(VALUE(MID($D6760,2,20))&lt;100000000,VALUE(MID($D6760,2,20)),1000000000),1000000000))+ROW()/100000,"")</f>
        <v/>
      </c>
    </row>
    <row r="6761">
      <c r="F6761" s="14" t="n"/>
      <c r="N6761" s="8">
        <f>IF($D6761="","",M6761*V6761/100)</f>
        <v/>
      </c>
      <c r="O6761" s="8" t="n"/>
      <c r="U6761" s="8" t="n"/>
      <c r="V6761" s="8" t="n"/>
      <c r="Y6761">
        <f>IF($D6761="","",IF($AN6761=1,0,IF($AM6761=1,Settings!$C$6,Settings!$C$7))*100)</f>
        <v/>
      </c>
      <c r="Z6761" s="8">
        <f>IF($D6761="","",V6761*Y6761/100)</f>
        <v/>
      </c>
      <c r="AA6761" s="8">
        <f>IF($D6761="","",V6761-Z6761)</f>
        <v/>
      </c>
      <c r="AB6761" s="8">
        <f>IF($D6761="","",AA6761-N6761)</f>
        <v/>
      </c>
      <c r="AF6761" s="8" t="n"/>
      <c r="AI6761" s="14" t="n"/>
      <c r="AK6761">
        <f>IF($D6761="","",IF(COUNTIF($D$2:$D6761,$D6761)=1,1,0))</f>
        <v/>
      </c>
      <c r="AL6761">
        <f>IF($AK6761=1,SUMPRODUCT(--($AO$2:$AO$7001&lt;$AO6761))+1,"")</f>
        <v/>
      </c>
      <c r="AM6761">
        <f>IF($D6761="","",IF(OR($R6761=TRUE(),$R6761="TRUE"),1,0))</f>
        <v/>
      </c>
      <c r="AN6761">
        <f>IF($D6761="","",IF($X6761="Yes",1,0))</f>
        <v/>
      </c>
      <c r="AO6761">
        <f>IF($AK6761=1,IFERROR(IF(VALUE($D6761)&lt;100000000,VALUE($D6761),1000000000),IFERROR(IF(VALUE(MID($D6761,2,20))&lt;100000000,VALUE(MID($D6761,2,20)),1000000000),1000000000))+ROW()/100000,"")</f>
        <v/>
      </c>
    </row>
    <row r="6762">
      <c r="F6762" s="14" t="n"/>
      <c r="N6762" s="8">
        <f>IF($D6762="","",M6762*V6762/100)</f>
        <v/>
      </c>
      <c r="O6762" s="8" t="n"/>
      <c r="U6762" s="8" t="n"/>
      <c r="V6762" s="8" t="n"/>
      <c r="Y6762">
        <f>IF($D6762="","",IF($AN6762=1,0,IF($AM6762=1,Settings!$C$6,Settings!$C$7))*100)</f>
        <v/>
      </c>
      <c r="Z6762" s="8">
        <f>IF($D6762="","",V6762*Y6762/100)</f>
        <v/>
      </c>
      <c r="AA6762" s="8">
        <f>IF($D6762="","",V6762-Z6762)</f>
        <v/>
      </c>
      <c r="AB6762" s="8">
        <f>IF($D6762="","",AA6762-N6762)</f>
        <v/>
      </c>
      <c r="AF6762" s="8" t="n"/>
      <c r="AI6762" s="14" t="n"/>
      <c r="AK6762">
        <f>IF($D6762="","",IF(COUNTIF($D$2:$D6762,$D6762)=1,1,0))</f>
        <v/>
      </c>
      <c r="AL6762">
        <f>IF($AK6762=1,SUMPRODUCT(--($AO$2:$AO$7001&lt;$AO6762))+1,"")</f>
        <v/>
      </c>
      <c r="AM6762">
        <f>IF($D6762="","",IF(OR($R6762=TRUE(),$R6762="TRUE"),1,0))</f>
        <v/>
      </c>
      <c r="AN6762">
        <f>IF($D6762="","",IF($X6762="Yes",1,0))</f>
        <v/>
      </c>
      <c r="AO6762">
        <f>IF($AK6762=1,IFERROR(IF(VALUE($D6762)&lt;100000000,VALUE($D6762),1000000000),IFERROR(IF(VALUE(MID($D6762,2,20))&lt;100000000,VALUE(MID($D6762,2,20)),1000000000),1000000000))+ROW()/100000,"")</f>
        <v/>
      </c>
    </row>
    <row r="6763">
      <c r="F6763" s="14" t="n"/>
      <c r="N6763" s="8">
        <f>IF($D6763="","",M6763*V6763/100)</f>
        <v/>
      </c>
      <c r="O6763" s="8" t="n"/>
      <c r="U6763" s="8" t="n"/>
      <c r="V6763" s="8" t="n"/>
      <c r="Y6763">
        <f>IF($D6763="","",IF($AN6763=1,0,IF($AM6763=1,Settings!$C$6,Settings!$C$7))*100)</f>
        <v/>
      </c>
      <c r="Z6763" s="8">
        <f>IF($D6763="","",V6763*Y6763/100)</f>
        <v/>
      </c>
      <c r="AA6763" s="8">
        <f>IF($D6763="","",V6763-Z6763)</f>
        <v/>
      </c>
      <c r="AB6763" s="8">
        <f>IF($D6763="","",AA6763-N6763)</f>
        <v/>
      </c>
      <c r="AF6763" s="8" t="n"/>
      <c r="AI6763" s="14" t="n"/>
      <c r="AK6763">
        <f>IF($D6763="","",IF(COUNTIF($D$2:$D6763,$D6763)=1,1,0))</f>
        <v/>
      </c>
      <c r="AL6763">
        <f>IF($AK6763=1,SUMPRODUCT(--($AO$2:$AO$7001&lt;$AO6763))+1,"")</f>
        <v/>
      </c>
      <c r="AM6763">
        <f>IF($D6763="","",IF(OR($R6763=TRUE(),$R6763="TRUE"),1,0))</f>
        <v/>
      </c>
      <c r="AN6763">
        <f>IF($D6763="","",IF($X6763="Yes",1,0))</f>
        <v/>
      </c>
      <c r="AO6763">
        <f>IF($AK6763=1,IFERROR(IF(VALUE($D6763)&lt;100000000,VALUE($D6763),1000000000),IFERROR(IF(VALUE(MID($D6763,2,20))&lt;100000000,VALUE(MID($D6763,2,20)),1000000000),1000000000))+ROW()/100000,"")</f>
        <v/>
      </c>
    </row>
    <row r="6764">
      <c r="F6764" s="14" t="n"/>
      <c r="N6764" s="8">
        <f>IF($D6764="","",M6764*V6764/100)</f>
        <v/>
      </c>
      <c r="O6764" s="8" t="n"/>
      <c r="U6764" s="8" t="n"/>
      <c r="V6764" s="8" t="n"/>
      <c r="Y6764">
        <f>IF($D6764="","",IF($AN6764=1,0,IF($AM6764=1,Settings!$C$6,Settings!$C$7))*100)</f>
        <v/>
      </c>
      <c r="Z6764" s="8">
        <f>IF($D6764="","",V6764*Y6764/100)</f>
        <v/>
      </c>
      <c r="AA6764" s="8">
        <f>IF($D6764="","",V6764-Z6764)</f>
        <v/>
      </c>
      <c r="AB6764" s="8">
        <f>IF($D6764="","",AA6764-N6764)</f>
        <v/>
      </c>
      <c r="AF6764" s="8" t="n"/>
      <c r="AI6764" s="14" t="n"/>
      <c r="AK6764">
        <f>IF($D6764="","",IF(COUNTIF($D$2:$D6764,$D6764)=1,1,0))</f>
        <v/>
      </c>
      <c r="AL6764">
        <f>IF($AK6764=1,SUMPRODUCT(--($AO$2:$AO$7001&lt;$AO6764))+1,"")</f>
        <v/>
      </c>
      <c r="AM6764">
        <f>IF($D6764="","",IF(OR($R6764=TRUE(),$R6764="TRUE"),1,0))</f>
        <v/>
      </c>
      <c r="AN6764">
        <f>IF($D6764="","",IF($X6764="Yes",1,0))</f>
        <v/>
      </c>
      <c r="AO6764">
        <f>IF($AK6764=1,IFERROR(IF(VALUE($D6764)&lt;100000000,VALUE($D6764),1000000000),IFERROR(IF(VALUE(MID($D6764,2,20))&lt;100000000,VALUE(MID($D6764,2,20)),1000000000),1000000000))+ROW()/100000,"")</f>
        <v/>
      </c>
    </row>
    <row r="6765">
      <c r="F6765" s="14" t="n"/>
      <c r="N6765" s="8">
        <f>IF($D6765="","",M6765*V6765/100)</f>
        <v/>
      </c>
      <c r="O6765" s="8" t="n"/>
      <c r="U6765" s="8" t="n"/>
      <c r="V6765" s="8" t="n"/>
      <c r="Y6765">
        <f>IF($D6765="","",IF($AN6765=1,0,IF($AM6765=1,Settings!$C$6,Settings!$C$7))*100)</f>
        <v/>
      </c>
      <c r="Z6765" s="8">
        <f>IF($D6765="","",V6765*Y6765/100)</f>
        <v/>
      </c>
      <c r="AA6765" s="8">
        <f>IF($D6765="","",V6765-Z6765)</f>
        <v/>
      </c>
      <c r="AB6765" s="8">
        <f>IF($D6765="","",AA6765-N6765)</f>
        <v/>
      </c>
      <c r="AF6765" s="8" t="n"/>
      <c r="AI6765" s="14" t="n"/>
      <c r="AK6765">
        <f>IF($D6765="","",IF(COUNTIF($D$2:$D6765,$D6765)=1,1,0))</f>
        <v/>
      </c>
      <c r="AL6765">
        <f>IF($AK6765=1,SUMPRODUCT(--($AO$2:$AO$7001&lt;$AO6765))+1,"")</f>
        <v/>
      </c>
      <c r="AM6765">
        <f>IF($D6765="","",IF(OR($R6765=TRUE(),$R6765="TRUE"),1,0))</f>
        <v/>
      </c>
      <c r="AN6765">
        <f>IF($D6765="","",IF($X6765="Yes",1,0))</f>
        <v/>
      </c>
      <c r="AO6765">
        <f>IF($AK6765=1,IFERROR(IF(VALUE($D6765)&lt;100000000,VALUE($D6765),1000000000),IFERROR(IF(VALUE(MID($D6765,2,20))&lt;100000000,VALUE(MID($D6765,2,20)),1000000000),1000000000))+ROW()/100000,"")</f>
        <v/>
      </c>
    </row>
    <row r="6766">
      <c r="F6766" s="14" t="n"/>
      <c r="N6766" s="8">
        <f>IF($D6766="","",M6766*V6766/100)</f>
        <v/>
      </c>
      <c r="O6766" s="8" t="n"/>
      <c r="U6766" s="8" t="n"/>
      <c r="V6766" s="8" t="n"/>
      <c r="Y6766">
        <f>IF($D6766="","",IF($AN6766=1,0,IF($AM6766=1,Settings!$C$6,Settings!$C$7))*100)</f>
        <v/>
      </c>
      <c r="Z6766" s="8">
        <f>IF($D6766="","",V6766*Y6766/100)</f>
        <v/>
      </c>
      <c r="AA6766" s="8">
        <f>IF($D6766="","",V6766-Z6766)</f>
        <v/>
      </c>
      <c r="AB6766" s="8">
        <f>IF($D6766="","",AA6766-N6766)</f>
        <v/>
      </c>
      <c r="AF6766" s="8" t="n"/>
      <c r="AI6766" s="14" t="n"/>
      <c r="AK6766">
        <f>IF($D6766="","",IF(COUNTIF($D$2:$D6766,$D6766)=1,1,0))</f>
        <v/>
      </c>
      <c r="AL6766">
        <f>IF($AK6766=1,SUMPRODUCT(--($AO$2:$AO$7001&lt;$AO6766))+1,"")</f>
        <v/>
      </c>
      <c r="AM6766">
        <f>IF($D6766="","",IF(OR($R6766=TRUE(),$R6766="TRUE"),1,0))</f>
        <v/>
      </c>
      <c r="AN6766">
        <f>IF($D6766="","",IF($X6766="Yes",1,0))</f>
        <v/>
      </c>
      <c r="AO6766">
        <f>IF($AK6766=1,IFERROR(IF(VALUE($D6766)&lt;100000000,VALUE($D6766),1000000000),IFERROR(IF(VALUE(MID($D6766,2,20))&lt;100000000,VALUE(MID($D6766,2,20)),1000000000),1000000000))+ROW()/100000,"")</f>
        <v/>
      </c>
    </row>
    <row r="6767">
      <c r="F6767" s="14" t="n"/>
      <c r="N6767" s="8">
        <f>IF($D6767="","",M6767*V6767/100)</f>
        <v/>
      </c>
      <c r="O6767" s="8" t="n"/>
      <c r="U6767" s="8" t="n"/>
      <c r="V6767" s="8" t="n"/>
      <c r="Y6767">
        <f>IF($D6767="","",IF($AN6767=1,0,IF($AM6767=1,Settings!$C$6,Settings!$C$7))*100)</f>
        <v/>
      </c>
      <c r="Z6767" s="8">
        <f>IF($D6767="","",V6767*Y6767/100)</f>
        <v/>
      </c>
      <c r="AA6767" s="8">
        <f>IF($D6767="","",V6767-Z6767)</f>
        <v/>
      </c>
      <c r="AB6767" s="8">
        <f>IF($D6767="","",AA6767-N6767)</f>
        <v/>
      </c>
      <c r="AF6767" s="8" t="n"/>
      <c r="AI6767" s="14" t="n"/>
      <c r="AK6767">
        <f>IF($D6767="","",IF(COUNTIF($D$2:$D6767,$D6767)=1,1,0))</f>
        <v/>
      </c>
      <c r="AL6767">
        <f>IF($AK6767=1,SUMPRODUCT(--($AO$2:$AO$7001&lt;$AO6767))+1,"")</f>
        <v/>
      </c>
      <c r="AM6767">
        <f>IF($D6767="","",IF(OR($R6767=TRUE(),$R6767="TRUE"),1,0))</f>
        <v/>
      </c>
      <c r="AN6767">
        <f>IF($D6767="","",IF($X6767="Yes",1,0))</f>
        <v/>
      </c>
      <c r="AO6767">
        <f>IF($AK6767=1,IFERROR(IF(VALUE($D6767)&lt;100000000,VALUE($D6767),1000000000),IFERROR(IF(VALUE(MID($D6767,2,20))&lt;100000000,VALUE(MID($D6767,2,20)),1000000000),1000000000))+ROW()/100000,"")</f>
        <v/>
      </c>
    </row>
    <row r="6768">
      <c r="F6768" s="14" t="n"/>
      <c r="N6768" s="8">
        <f>IF($D6768="","",M6768*V6768/100)</f>
        <v/>
      </c>
      <c r="O6768" s="8" t="n"/>
      <c r="U6768" s="8" t="n"/>
      <c r="V6768" s="8" t="n"/>
      <c r="Y6768">
        <f>IF($D6768="","",IF($AN6768=1,0,IF($AM6768=1,Settings!$C$6,Settings!$C$7))*100)</f>
        <v/>
      </c>
      <c r="Z6768" s="8">
        <f>IF($D6768="","",V6768*Y6768/100)</f>
        <v/>
      </c>
      <c r="AA6768" s="8">
        <f>IF($D6768="","",V6768-Z6768)</f>
        <v/>
      </c>
      <c r="AB6768" s="8">
        <f>IF($D6768="","",AA6768-N6768)</f>
        <v/>
      </c>
      <c r="AF6768" s="8" t="n"/>
      <c r="AI6768" s="14" t="n"/>
      <c r="AK6768">
        <f>IF($D6768="","",IF(COUNTIF($D$2:$D6768,$D6768)=1,1,0))</f>
        <v/>
      </c>
      <c r="AL6768">
        <f>IF($AK6768=1,SUMPRODUCT(--($AO$2:$AO$7001&lt;$AO6768))+1,"")</f>
        <v/>
      </c>
      <c r="AM6768">
        <f>IF($D6768="","",IF(OR($R6768=TRUE(),$R6768="TRUE"),1,0))</f>
        <v/>
      </c>
      <c r="AN6768">
        <f>IF($D6768="","",IF($X6768="Yes",1,0))</f>
        <v/>
      </c>
      <c r="AO6768">
        <f>IF($AK6768=1,IFERROR(IF(VALUE($D6768)&lt;100000000,VALUE($D6768),1000000000),IFERROR(IF(VALUE(MID($D6768,2,20))&lt;100000000,VALUE(MID($D6768,2,20)),1000000000),1000000000))+ROW()/100000,"")</f>
        <v/>
      </c>
    </row>
    <row r="6769">
      <c r="F6769" s="14" t="n"/>
      <c r="N6769" s="8">
        <f>IF($D6769="","",M6769*V6769/100)</f>
        <v/>
      </c>
      <c r="O6769" s="8" t="n"/>
      <c r="U6769" s="8" t="n"/>
      <c r="V6769" s="8" t="n"/>
      <c r="Y6769">
        <f>IF($D6769="","",IF($AN6769=1,0,IF($AM6769=1,Settings!$C$6,Settings!$C$7))*100)</f>
        <v/>
      </c>
      <c r="Z6769" s="8">
        <f>IF($D6769="","",V6769*Y6769/100)</f>
        <v/>
      </c>
      <c r="AA6769" s="8">
        <f>IF($D6769="","",V6769-Z6769)</f>
        <v/>
      </c>
      <c r="AB6769" s="8">
        <f>IF($D6769="","",AA6769-N6769)</f>
        <v/>
      </c>
      <c r="AF6769" s="8" t="n"/>
      <c r="AI6769" s="14" t="n"/>
      <c r="AK6769">
        <f>IF($D6769="","",IF(COUNTIF($D$2:$D6769,$D6769)=1,1,0))</f>
        <v/>
      </c>
      <c r="AL6769">
        <f>IF($AK6769=1,SUMPRODUCT(--($AO$2:$AO$7001&lt;$AO6769))+1,"")</f>
        <v/>
      </c>
      <c r="AM6769">
        <f>IF($D6769="","",IF(OR($R6769=TRUE(),$R6769="TRUE"),1,0))</f>
        <v/>
      </c>
      <c r="AN6769">
        <f>IF($D6769="","",IF($X6769="Yes",1,0))</f>
        <v/>
      </c>
      <c r="AO6769">
        <f>IF($AK6769=1,IFERROR(IF(VALUE($D6769)&lt;100000000,VALUE($D6769),1000000000),IFERROR(IF(VALUE(MID($D6769,2,20))&lt;100000000,VALUE(MID($D6769,2,20)),1000000000),1000000000))+ROW()/100000,"")</f>
        <v/>
      </c>
    </row>
    <row r="6770">
      <c r="F6770" s="14" t="n"/>
      <c r="N6770" s="8">
        <f>IF($D6770="","",M6770*V6770/100)</f>
        <v/>
      </c>
      <c r="O6770" s="8" t="n"/>
      <c r="U6770" s="8" t="n"/>
      <c r="V6770" s="8" t="n"/>
      <c r="Y6770">
        <f>IF($D6770="","",IF($AN6770=1,0,IF($AM6770=1,Settings!$C$6,Settings!$C$7))*100)</f>
        <v/>
      </c>
      <c r="Z6770" s="8">
        <f>IF($D6770="","",V6770*Y6770/100)</f>
        <v/>
      </c>
      <c r="AA6770" s="8">
        <f>IF($D6770="","",V6770-Z6770)</f>
        <v/>
      </c>
      <c r="AB6770" s="8">
        <f>IF($D6770="","",AA6770-N6770)</f>
        <v/>
      </c>
      <c r="AF6770" s="8" t="n"/>
      <c r="AI6770" s="14" t="n"/>
      <c r="AK6770">
        <f>IF($D6770="","",IF(COUNTIF($D$2:$D6770,$D6770)=1,1,0))</f>
        <v/>
      </c>
      <c r="AL6770">
        <f>IF($AK6770=1,SUMPRODUCT(--($AO$2:$AO$7001&lt;$AO6770))+1,"")</f>
        <v/>
      </c>
      <c r="AM6770">
        <f>IF($D6770="","",IF(OR($R6770=TRUE(),$R6770="TRUE"),1,0))</f>
        <v/>
      </c>
      <c r="AN6770">
        <f>IF($D6770="","",IF($X6770="Yes",1,0))</f>
        <v/>
      </c>
      <c r="AO6770">
        <f>IF($AK6770=1,IFERROR(IF(VALUE($D6770)&lt;100000000,VALUE($D6770),1000000000),IFERROR(IF(VALUE(MID($D6770,2,20))&lt;100000000,VALUE(MID($D6770,2,20)),1000000000),1000000000))+ROW()/100000,"")</f>
        <v/>
      </c>
    </row>
    <row r="6771">
      <c r="F6771" s="14" t="n"/>
      <c r="N6771" s="8">
        <f>IF($D6771="","",M6771*V6771/100)</f>
        <v/>
      </c>
      <c r="O6771" s="8" t="n"/>
      <c r="U6771" s="8" t="n"/>
      <c r="V6771" s="8" t="n"/>
      <c r="Y6771">
        <f>IF($D6771="","",IF($AN6771=1,0,IF($AM6771=1,Settings!$C$6,Settings!$C$7))*100)</f>
        <v/>
      </c>
      <c r="Z6771" s="8">
        <f>IF($D6771="","",V6771*Y6771/100)</f>
        <v/>
      </c>
      <c r="AA6771" s="8">
        <f>IF($D6771="","",V6771-Z6771)</f>
        <v/>
      </c>
      <c r="AB6771" s="8">
        <f>IF($D6771="","",AA6771-N6771)</f>
        <v/>
      </c>
      <c r="AF6771" s="8" t="n"/>
      <c r="AI6771" s="14" t="n"/>
      <c r="AK6771">
        <f>IF($D6771="","",IF(COUNTIF($D$2:$D6771,$D6771)=1,1,0))</f>
        <v/>
      </c>
      <c r="AL6771">
        <f>IF($AK6771=1,SUMPRODUCT(--($AO$2:$AO$7001&lt;$AO6771))+1,"")</f>
        <v/>
      </c>
      <c r="AM6771">
        <f>IF($D6771="","",IF(OR($R6771=TRUE(),$R6771="TRUE"),1,0))</f>
        <v/>
      </c>
      <c r="AN6771">
        <f>IF($D6771="","",IF($X6771="Yes",1,0))</f>
        <v/>
      </c>
      <c r="AO6771">
        <f>IF($AK6771=1,IFERROR(IF(VALUE($D6771)&lt;100000000,VALUE($D6771),1000000000),IFERROR(IF(VALUE(MID($D6771,2,20))&lt;100000000,VALUE(MID($D6771,2,20)),1000000000),1000000000))+ROW()/100000,"")</f>
        <v/>
      </c>
    </row>
    <row r="6772">
      <c r="F6772" s="14" t="n"/>
      <c r="N6772" s="8">
        <f>IF($D6772="","",M6772*V6772/100)</f>
        <v/>
      </c>
      <c r="O6772" s="8" t="n"/>
      <c r="U6772" s="8" t="n"/>
      <c r="V6772" s="8" t="n"/>
      <c r="Y6772">
        <f>IF($D6772="","",IF($AN6772=1,0,IF($AM6772=1,Settings!$C$6,Settings!$C$7))*100)</f>
        <v/>
      </c>
      <c r="Z6772" s="8">
        <f>IF($D6772="","",V6772*Y6772/100)</f>
        <v/>
      </c>
      <c r="AA6772" s="8">
        <f>IF($D6772="","",V6772-Z6772)</f>
        <v/>
      </c>
      <c r="AB6772" s="8">
        <f>IF($D6772="","",AA6772-N6772)</f>
        <v/>
      </c>
      <c r="AF6772" s="8" t="n"/>
      <c r="AI6772" s="14" t="n"/>
      <c r="AK6772">
        <f>IF($D6772="","",IF(COUNTIF($D$2:$D6772,$D6772)=1,1,0))</f>
        <v/>
      </c>
      <c r="AL6772">
        <f>IF($AK6772=1,SUMPRODUCT(--($AO$2:$AO$7001&lt;$AO6772))+1,"")</f>
        <v/>
      </c>
      <c r="AM6772">
        <f>IF($D6772="","",IF(OR($R6772=TRUE(),$R6772="TRUE"),1,0))</f>
        <v/>
      </c>
      <c r="AN6772">
        <f>IF($D6772="","",IF($X6772="Yes",1,0))</f>
        <v/>
      </c>
      <c r="AO6772">
        <f>IF($AK6772=1,IFERROR(IF(VALUE($D6772)&lt;100000000,VALUE($D6772),1000000000),IFERROR(IF(VALUE(MID($D6772,2,20))&lt;100000000,VALUE(MID($D6772,2,20)),1000000000),1000000000))+ROW()/100000,"")</f>
        <v/>
      </c>
    </row>
    <row r="6773">
      <c r="F6773" s="14" t="n"/>
      <c r="N6773" s="8">
        <f>IF($D6773="","",M6773*V6773/100)</f>
        <v/>
      </c>
      <c r="O6773" s="8" t="n"/>
      <c r="U6773" s="8" t="n"/>
      <c r="V6773" s="8" t="n"/>
      <c r="Y6773">
        <f>IF($D6773="","",IF($AN6773=1,0,IF($AM6773=1,Settings!$C$6,Settings!$C$7))*100)</f>
        <v/>
      </c>
      <c r="Z6773" s="8">
        <f>IF($D6773="","",V6773*Y6773/100)</f>
        <v/>
      </c>
      <c r="AA6773" s="8">
        <f>IF($D6773="","",V6773-Z6773)</f>
        <v/>
      </c>
      <c r="AB6773" s="8">
        <f>IF($D6773="","",AA6773-N6773)</f>
        <v/>
      </c>
      <c r="AF6773" s="8" t="n"/>
      <c r="AI6773" s="14" t="n"/>
      <c r="AK6773">
        <f>IF($D6773="","",IF(COUNTIF($D$2:$D6773,$D6773)=1,1,0))</f>
        <v/>
      </c>
      <c r="AL6773">
        <f>IF($AK6773=1,SUMPRODUCT(--($AO$2:$AO$7001&lt;$AO6773))+1,"")</f>
        <v/>
      </c>
      <c r="AM6773">
        <f>IF($D6773="","",IF(OR($R6773=TRUE(),$R6773="TRUE"),1,0))</f>
        <v/>
      </c>
      <c r="AN6773">
        <f>IF($D6773="","",IF($X6773="Yes",1,0))</f>
        <v/>
      </c>
      <c r="AO6773">
        <f>IF($AK6773=1,IFERROR(IF(VALUE($D6773)&lt;100000000,VALUE($D6773),1000000000),IFERROR(IF(VALUE(MID($D6773,2,20))&lt;100000000,VALUE(MID($D6773,2,20)),1000000000),1000000000))+ROW()/100000,"")</f>
        <v/>
      </c>
    </row>
    <row r="6774">
      <c r="F6774" s="14" t="n"/>
      <c r="N6774" s="8">
        <f>IF($D6774="","",M6774*V6774/100)</f>
        <v/>
      </c>
      <c r="O6774" s="8" t="n"/>
      <c r="U6774" s="8" t="n"/>
      <c r="V6774" s="8" t="n"/>
      <c r="Y6774">
        <f>IF($D6774="","",IF($AN6774=1,0,IF($AM6774=1,Settings!$C$6,Settings!$C$7))*100)</f>
        <v/>
      </c>
      <c r="Z6774" s="8">
        <f>IF($D6774="","",V6774*Y6774/100)</f>
        <v/>
      </c>
      <c r="AA6774" s="8">
        <f>IF($D6774="","",V6774-Z6774)</f>
        <v/>
      </c>
      <c r="AB6774" s="8">
        <f>IF($D6774="","",AA6774-N6774)</f>
        <v/>
      </c>
      <c r="AF6774" s="8" t="n"/>
      <c r="AI6774" s="14" t="n"/>
      <c r="AK6774">
        <f>IF($D6774="","",IF(COUNTIF($D$2:$D6774,$D6774)=1,1,0))</f>
        <v/>
      </c>
      <c r="AL6774">
        <f>IF($AK6774=1,SUMPRODUCT(--($AO$2:$AO$7001&lt;$AO6774))+1,"")</f>
        <v/>
      </c>
      <c r="AM6774">
        <f>IF($D6774="","",IF(OR($R6774=TRUE(),$R6774="TRUE"),1,0))</f>
        <v/>
      </c>
      <c r="AN6774">
        <f>IF($D6774="","",IF($X6774="Yes",1,0))</f>
        <v/>
      </c>
      <c r="AO6774">
        <f>IF($AK6774=1,IFERROR(IF(VALUE($D6774)&lt;100000000,VALUE($D6774),1000000000),IFERROR(IF(VALUE(MID($D6774,2,20))&lt;100000000,VALUE(MID($D6774,2,20)),1000000000),1000000000))+ROW()/100000,"")</f>
        <v/>
      </c>
    </row>
    <row r="6775">
      <c r="F6775" s="14" t="n"/>
      <c r="N6775" s="8">
        <f>IF($D6775="","",M6775*V6775/100)</f>
        <v/>
      </c>
      <c r="O6775" s="8" t="n"/>
      <c r="U6775" s="8" t="n"/>
      <c r="V6775" s="8" t="n"/>
      <c r="Y6775">
        <f>IF($D6775="","",IF($AN6775=1,0,IF($AM6775=1,Settings!$C$6,Settings!$C$7))*100)</f>
        <v/>
      </c>
      <c r="Z6775" s="8">
        <f>IF($D6775="","",V6775*Y6775/100)</f>
        <v/>
      </c>
      <c r="AA6775" s="8">
        <f>IF($D6775="","",V6775-Z6775)</f>
        <v/>
      </c>
      <c r="AB6775" s="8">
        <f>IF($D6775="","",AA6775-N6775)</f>
        <v/>
      </c>
      <c r="AF6775" s="8" t="n"/>
      <c r="AI6775" s="14" t="n"/>
      <c r="AK6775">
        <f>IF($D6775="","",IF(COUNTIF($D$2:$D6775,$D6775)=1,1,0))</f>
        <v/>
      </c>
      <c r="AL6775">
        <f>IF($AK6775=1,SUMPRODUCT(--($AO$2:$AO$7001&lt;$AO6775))+1,"")</f>
        <v/>
      </c>
      <c r="AM6775">
        <f>IF($D6775="","",IF(OR($R6775=TRUE(),$R6775="TRUE"),1,0))</f>
        <v/>
      </c>
      <c r="AN6775">
        <f>IF($D6775="","",IF($X6775="Yes",1,0))</f>
        <v/>
      </c>
      <c r="AO6775">
        <f>IF($AK6775=1,IFERROR(IF(VALUE($D6775)&lt;100000000,VALUE($D6775),1000000000),IFERROR(IF(VALUE(MID($D6775,2,20))&lt;100000000,VALUE(MID($D6775,2,20)),1000000000),1000000000))+ROW()/100000,"")</f>
        <v/>
      </c>
    </row>
    <row r="6776">
      <c r="F6776" s="14" t="n"/>
      <c r="N6776" s="8">
        <f>IF($D6776="","",M6776*V6776/100)</f>
        <v/>
      </c>
      <c r="O6776" s="8" t="n"/>
      <c r="U6776" s="8" t="n"/>
      <c r="V6776" s="8" t="n"/>
      <c r="Y6776">
        <f>IF($D6776="","",IF($AN6776=1,0,IF($AM6776=1,Settings!$C$6,Settings!$C$7))*100)</f>
        <v/>
      </c>
      <c r="Z6776" s="8">
        <f>IF($D6776="","",V6776*Y6776/100)</f>
        <v/>
      </c>
      <c r="AA6776" s="8">
        <f>IF($D6776="","",V6776-Z6776)</f>
        <v/>
      </c>
      <c r="AB6776" s="8">
        <f>IF($D6776="","",AA6776-N6776)</f>
        <v/>
      </c>
      <c r="AF6776" s="8" t="n"/>
      <c r="AI6776" s="14" t="n"/>
      <c r="AK6776">
        <f>IF($D6776="","",IF(COUNTIF($D$2:$D6776,$D6776)=1,1,0))</f>
        <v/>
      </c>
      <c r="AL6776">
        <f>IF($AK6776=1,SUMPRODUCT(--($AO$2:$AO$7001&lt;$AO6776))+1,"")</f>
        <v/>
      </c>
      <c r="AM6776">
        <f>IF($D6776="","",IF(OR($R6776=TRUE(),$R6776="TRUE"),1,0))</f>
        <v/>
      </c>
      <c r="AN6776">
        <f>IF($D6776="","",IF($X6776="Yes",1,0))</f>
        <v/>
      </c>
      <c r="AO6776">
        <f>IF($AK6776=1,IFERROR(IF(VALUE($D6776)&lt;100000000,VALUE($D6776),1000000000),IFERROR(IF(VALUE(MID($D6776,2,20))&lt;100000000,VALUE(MID($D6776,2,20)),1000000000),1000000000))+ROW()/100000,"")</f>
        <v/>
      </c>
    </row>
    <row r="6777">
      <c r="F6777" s="14" t="n"/>
      <c r="N6777" s="8">
        <f>IF($D6777="","",M6777*V6777/100)</f>
        <v/>
      </c>
      <c r="O6777" s="8" t="n"/>
      <c r="U6777" s="8" t="n"/>
      <c r="V6777" s="8" t="n"/>
      <c r="Y6777">
        <f>IF($D6777="","",IF($AN6777=1,0,IF($AM6777=1,Settings!$C$6,Settings!$C$7))*100)</f>
        <v/>
      </c>
      <c r="Z6777" s="8">
        <f>IF($D6777="","",V6777*Y6777/100)</f>
        <v/>
      </c>
      <c r="AA6777" s="8">
        <f>IF($D6777="","",V6777-Z6777)</f>
        <v/>
      </c>
      <c r="AB6777" s="8">
        <f>IF($D6777="","",AA6777-N6777)</f>
        <v/>
      </c>
      <c r="AF6777" s="8" t="n"/>
      <c r="AI6777" s="14" t="n"/>
      <c r="AK6777">
        <f>IF($D6777="","",IF(COUNTIF($D$2:$D6777,$D6777)=1,1,0))</f>
        <v/>
      </c>
      <c r="AL6777">
        <f>IF($AK6777=1,SUMPRODUCT(--($AO$2:$AO$7001&lt;$AO6777))+1,"")</f>
        <v/>
      </c>
      <c r="AM6777">
        <f>IF($D6777="","",IF(OR($R6777=TRUE(),$R6777="TRUE"),1,0))</f>
        <v/>
      </c>
      <c r="AN6777">
        <f>IF($D6777="","",IF($X6777="Yes",1,0))</f>
        <v/>
      </c>
      <c r="AO6777">
        <f>IF($AK6777=1,IFERROR(IF(VALUE($D6777)&lt;100000000,VALUE($D6777),1000000000),IFERROR(IF(VALUE(MID($D6777,2,20))&lt;100000000,VALUE(MID($D6777,2,20)),1000000000),1000000000))+ROW()/100000,"")</f>
        <v/>
      </c>
    </row>
    <row r="6778">
      <c r="F6778" s="14" t="n"/>
      <c r="N6778" s="8">
        <f>IF($D6778="","",M6778*V6778/100)</f>
        <v/>
      </c>
      <c r="O6778" s="8" t="n"/>
      <c r="U6778" s="8" t="n"/>
      <c r="V6778" s="8" t="n"/>
      <c r="Y6778">
        <f>IF($D6778="","",IF($AN6778=1,0,IF($AM6778=1,Settings!$C$6,Settings!$C$7))*100)</f>
        <v/>
      </c>
      <c r="Z6778" s="8">
        <f>IF($D6778="","",V6778*Y6778/100)</f>
        <v/>
      </c>
      <c r="AA6778" s="8">
        <f>IF($D6778="","",V6778-Z6778)</f>
        <v/>
      </c>
      <c r="AB6778" s="8">
        <f>IF($D6778="","",AA6778-N6778)</f>
        <v/>
      </c>
      <c r="AF6778" s="8" t="n"/>
      <c r="AI6778" s="14" t="n"/>
      <c r="AK6778">
        <f>IF($D6778="","",IF(COUNTIF($D$2:$D6778,$D6778)=1,1,0))</f>
        <v/>
      </c>
      <c r="AL6778">
        <f>IF($AK6778=1,SUMPRODUCT(--($AO$2:$AO$7001&lt;$AO6778))+1,"")</f>
        <v/>
      </c>
      <c r="AM6778">
        <f>IF($D6778="","",IF(OR($R6778=TRUE(),$R6778="TRUE"),1,0))</f>
        <v/>
      </c>
      <c r="AN6778">
        <f>IF($D6778="","",IF($X6778="Yes",1,0))</f>
        <v/>
      </c>
      <c r="AO6778">
        <f>IF($AK6778=1,IFERROR(IF(VALUE($D6778)&lt;100000000,VALUE($D6778),1000000000),IFERROR(IF(VALUE(MID($D6778,2,20))&lt;100000000,VALUE(MID($D6778,2,20)),1000000000),1000000000))+ROW()/100000,"")</f>
        <v/>
      </c>
    </row>
    <row r="6779">
      <c r="F6779" s="14" t="n"/>
      <c r="N6779" s="8">
        <f>IF($D6779="","",M6779*V6779/100)</f>
        <v/>
      </c>
      <c r="O6779" s="8" t="n"/>
      <c r="U6779" s="8" t="n"/>
      <c r="V6779" s="8" t="n"/>
      <c r="Y6779">
        <f>IF($D6779="","",IF($AN6779=1,0,IF($AM6779=1,Settings!$C$6,Settings!$C$7))*100)</f>
        <v/>
      </c>
      <c r="Z6779" s="8">
        <f>IF($D6779="","",V6779*Y6779/100)</f>
        <v/>
      </c>
      <c r="AA6779" s="8">
        <f>IF($D6779="","",V6779-Z6779)</f>
        <v/>
      </c>
      <c r="AB6779" s="8">
        <f>IF($D6779="","",AA6779-N6779)</f>
        <v/>
      </c>
      <c r="AF6779" s="8" t="n"/>
      <c r="AI6779" s="14" t="n"/>
      <c r="AK6779">
        <f>IF($D6779="","",IF(COUNTIF($D$2:$D6779,$D6779)=1,1,0))</f>
        <v/>
      </c>
      <c r="AL6779">
        <f>IF($AK6779=1,SUMPRODUCT(--($AO$2:$AO$7001&lt;$AO6779))+1,"")</f>
        <v/>
      </c>
      <c r="AM6779">
        <f>IF($D6779="","",IF(OR($R6779=TRUE(),$R6779="TRUE"),1,0))</f>
        <v/>
      </c>
      <c r="AN6779">
        <f>IF($D6779="","",IF($X6779="Yes",1,0))</f>
        <v/>
      </c>
      <c r="AO6779">
        <f>IF($AK6779=1,IFERROR(IF(VALUE($D6779)&lt;100000000,VALUE($D6779),1000000000),IFERROR(IF(VALUE(MID($D6779,2,20))&lt;100000000,VALUE(MID($D6779,2,20)),1000000000),1000000000))+ROW()/100000,"")</f>
        <v/>
      </c>
    </row>
    <row r="6780">
      <c r="F6780" s="14" t="n"/>
      <c r="N6780" s="8">
        <f>IF($D6780="","",M6780*V6780/100)</f>
        <v/>
      </c>
      <c r="O6780" s="8" t="n"/>
      <c r="U6780" s="8" t="n"/>
      <c r="V6780" s="8" t="n"/>
      <c r="Y6780">
        <f>IF($D6780="","",IF($AN6780=1,0,IF($AM6780=1,Settings!$C$6,Settings!$C$7))*100)</f>
        <v/>
      </c>
      <c r="Z6780" s="8">
        <f>IF($D6780="","",V6780*Y6780/100)</f>
        <v/>
      </c>
      <c r="AA6780" s="8">
        <f>IF($D6780="","",V6780-Z6780)</f>
        <v/>
      </c>
      <c r="AB6780" s="8">
        <f>IF($D6780="","",AA6780-N6780)</f>
        <v/>
      </c>
      <c r="AF6780" s="8" t="n"/>
      <c r="AI6780" s="14" t="n"/>
      <c r="AK6780">
        <f>IF($D6780="","",IF(COUNTIF($D$2:$D6780,$D6780)=1,1,0))</f>
        <v/>
      </c>
      <c r="AL6780">
        <f>IF($AK6780=1,SUMPRODUCT(--($AO$2:$AO$7001&lt;$AO6780))+1,"")</f>
        <v/>
      </c>
      <c r="AM6780">
        <f>IF($D6780="","",IF(OR($R6780=TRUE(),$R6780="TRUE"),1,0))</f>
        <v/>
      </c>
      <c r="AN6780">
        <f>IF($D6780="","",IF($X6780="Yes",1,0))</f>
        <v/>
      </c>
      <c r="AO6780">
        <f>IF($AK6780=1,IFERROR(IF(VALUE($D6780)&lt;100000000,VALUE($D6780),1000000000),IFERROR(IF(VALUE(MID($D6780,2,20))&lt;100000000,VALUE(MID($D6780,2,20)),1000000000),1000000000))+ROW()/100000,"")</f>
        <v/>
      </c>
    </row>
    <row r="6781">
      <c r="F6781" s="14" t="n"/>
      <c r="N6781" s="8">
        <f>IF($D6781="","",M6781*V6781/100)</f>
        <v/>
      </c>
      <c r="O6781" s="8" t="n"/>
      <c r="U6781" s="8" t="n"/>
      <c r="V6781" s="8" t="n"/>
      <c r="Y6781">
        <f>IF($D6781="","",IF($AN6781=1,0,IF($AM6781=1,Settings!$C$6,Settings!$C$7))*100)</f>
        <v/>
      </c>
      <c r="Z6781" s="8">
        <f>IF($D6781="","",V6781*Y6781/100)</f>
        <v/>
      </c>
      <c r="AA6781" s="8">
        <f>IF($D6781="","",V6781-Z6781)</f>
        <v/>
      </c>
      <c r="AB6781" s="8">
        <f>IF($D6781="","",AA6781-N6781)</f>
        <v/>
      </c>
      <c r="AF6781" s="8" t="n"/>
      <c r="AI6781" s="14" t="n"/>
      <c r="AK6781">
        <f>IF($D6781="","",IF(COUNTIF($D$2:$D6781,$D6781)=1,1,0))</f>
        <v/>
      </c>
      <c r="AL6781">
        <f>IF($AK6781=1,SUMPRODUCT(--($AO$2:$AO$7001&lt;$AO6781))+1,"")</f>
        <v/>
      </c>
      <c r="AM6781">
        <f>IF($D6781="","",IF(OR($R6781=TRUE(),$R6781="TRUE"),1,0))</f>
        <v/>
      </c>
      <c r="AN6781">
        <f>IF($D6781="","",IF($X6781="Yes",1,0))</f>
        <v/>
      </c>
      <c r="AO6781">
        <f>IF($AK6781=1,IFERROR(IF(VALUE($D6781)&lt;100000000,VALUE($D6781),1000000000),IFERROR(IF(VALUE(MID($D6781,2,20))&lt;100000000,VALUE(MID($D6781,2,20)),1000000000),1000000000))+ROW()/100000,"")</f>
        <v/>
      </c>
    </row>
    <row r="6782">
      <c r="F6782" s="14" t="n"/>
      <c r="N6782" s="8">
        <f>IF($D6782="","",M6782*V6782/100)</f>
        <v/>
      </c>
      <c r="O6782" s="8" t="n"/>
      <c r="U6782" s="8" t="n"/>
      <c r="V6782" s="8" t="n"/>
      <c r="Y6782">
        <f>IF($D6782="","",IF($AN6782=1,0,IF($AM6782=1,Settings!$C$6,Settings!$C$7))*100)</f>
        <v/>
      </c>
      <c r="Z6782" s="8">
        <f>IF($D6782="","",V6782*Y6782/100)</f>
        <v/>
      </c>
      <c r="AA6782" s="8">
        <f>IF($D6782="","",V6782-Z6782)</f>
        <v/>
      </c>
      <c r="AB6782" s="8">
        <f>IF($D6782="","",AA6782-N6782)</f>
        <v/>
      </c>
      <c r="AF6782" s="8" t="n"/>
      <c r="AI6782" s="14" t="n"/>
      <c r="AK6782">
        <f>IF($D6782="","",IF(COUNTIF($D$2:$D6782,$D6782)=1,1,0))</f>
        <v/>
      </c>
      <c r="AL6782">
        <f>IF($AK6782=1,SUMPRODUCT(--($AO$2:$AO$7001&lt;$AO6782))+1,"")</f>
        <v/>
      </c>
      <c r="AM6782">
        <f>IF($D6782="","",IF(OR($R6782=TRUE(),$R6782="TRUE"),1,0))</f>
        <v/>
      </c>
      <c r="AN6782">
        <f>IF($D6782="","",IF($X6782="Yes",1,0))</f>
        <v/>
      </c>
      <c r="AO6782">
        <f>IF($AK6782=1,IFERROR(IF(VALUE($D6782)&lt;100000000,VALUE($D6782),1000000000),IFERROR(IF(VALUE(MID($D6782,2,20))&lt;100000000,VALUE(MID($D6782,2,20)),1000000000),1000000000))+ROW()/100000,"")</f>
        <v/>
      </c>
    </row>
    <row r="6783">
      <c r="F6783" s="14" t="n"/>
      <c r="N6783" s="8">
        <f>IF($D6783="","",M6783*V6783/100)</f>
        <v/>
      </c>
      <c r="O6783" s="8" t="n"/>
      <c r="U6783" s="8" t="n"/>
      <c r="V6783" s="8" t="n"/>
      <c r="Y6783">
        <f>IF($D6783="","",IF($AN6783=1,0,IF($AM6783=1,Settings!$C$6,Settings!$C$7))*100)</f>
        <v/>
      </c>
      <c r="Z6783" s="8">
        <f>IF($D6783="","",V6783*Y6783/100)</f>
        <v/>
      </c>
      <c r="AA6783" s="8">
        <f>IF($D6783="","",V6783-Z6783)</f>
        <v/>
      </c>
      <c r="AB6783" s="8">
        <f>IF($D6783="","",AA6783-N6783)</f>
        <v/>
      </c>
      <c r="AF6783" s="8" t="n"/>
      <c r="AI6783" s="14" t="n"/>
      <c r="AK6783">
        <f>IF($D6783="","",IF(COUNTIF($D$2:$D6783,$D6783)=1,1,0))</f>
        <v/>
      </c>
      <c r="AL6783">
        <f>IF($AK6783=1,SUMPRODUCT(--($AO$2:$AO$7001&lt;$AO6783))+1,"")</f>
        <v/>
      </c>
      <c r="AM6783">
        <f>IF($D6783="","",IF(OR($R6783=TRUE(),$R6783="TRUE"),1,0))</f>
        <v/>
      </c>
      <c r="AN6783">
        <f>IF($D6783="","",IF($X6783="Yes",1,0))</f>
        <v/>
      </c>
      <c r="AO6783">
        <f>IF($AK6783=1,IFERROR(IF(VALUE($D6783)&lt;100000000,VALUE($D6783),1000000000),IFERROR(IF(VALUE(MID($D6783,2,20))&lt;100000000,VALUE(MID($D6783,2,20)),1000000000),1000000000))+ROW()/100000,"")</f>
        <v/>
      </c>
    </row>
    <row r="6784">
      <c r="F6784" s="14" t="n"/>
      <c r="N6784" s="8">
        <f>IF($D6784="","",M6784*V6784/100)</f>
        <v/>
      </c>
      <c r="O6784" s="8" t="n"/>
      <c r="U6784" s="8" t="n"/>
      <c r="V6784" s="8" t="n"/>
      <c r="Y6784">
        <f>IF($D6784="","",IF($AN6784=1,0,IF($AM6784=1,Settings!$C$6,Settings!$C$7))*100)</f>
        <v/>
      </c>
      <c r="Z6784" s="8">
        <f>IF($D6784="","",V6784*Y6784/100)</f>
        <v/>
      </c>
      <c r="AA6784" s="8">
        <f>IF($D6784="","",V6784-Z6784)</f>
        <v/>
      </c>
      <c r="AB6784" s="8">
        <f>IF($D6784="","",AA6784-N6784)</f>
        <v/>
      </c>
      <c r="AF6784" s="8" t="n"/>
      <c r="AI6784" s="14" t="n"/>
      <c r="AK6784">
        <f>IF($D6784="","",IF(COUNTIF($D$2:$D6784,$D6784)=1,1,0))</f>
        <v/>
      </c>
      <c r="AL6784">
        <f>IF($AK6784=1,SUMPRODUCT(--($AO$2:$AO$7001&lt;$AO6784))+1,"")</f>
        <v/>
      </c>
      <c r="AM6784">
        <f>IF($D6784="","",IF(OR($R6784=TRUE(),$R6784="TRUE"),1,0))</f>
        <v/>
      </c>
      <c r="AN6784">
        <f>IF($D6784="","",IF($X6784="Yes",1,0))</f>
        <v/>
      </c>
      <c r="AO6784">
        <f>IF($AK6784=1,IFERROR(IF(VALUE($D6784)&lt;100000000,VALUE($D6784),1000000000),IFERROR(IF(VALUE(MID($D6784,2,20))&lt;100000000,VALUE(MID($D6784,2,20)),1000000000),1000000000))+ROW()/100000,"")</f>
        <v/>
      </c>
    </row>
    <row r="6785">
      <c r="F6785" s="14" t="n"/>
      <c r="N6785" s="8">
        <f>IF($D6785="","",M6785*V6785/100)</f>
        <v/>
      </c>
      <c r="O6785" s="8" t="n"/>
      <c r="U6785" s="8" t="n"/>
      <c r="V6785" s="8" t="n"/>
      <c r="Y6785">
        <f>IF($D6785="","",IF($AN6785=1,0,IF($AM6785=1,Settings!$C$6,Settings!$C$7))*100)</f>
        <v/>
      </c>
      <c r="Z6785" s="8">
        <f>IF($D6785="","",V6785*Y6785/100)</f>
        <v/>
      </c>
      <c r="AA6785" s="8">
        <f>IF($D6785="","",V6785-Z6785)</f>
        <v/>
      </c>
      <c r="AB6785" s="8">
        <f>IF($D6785="","",AA6785-N6785)</f>
        <v/>
      </c>
      <c r="AF6785" s="8" t="n"/>
      <c r="AI6785" s="14" t="n"/>
      <c r="AK6785">
        <f>IF($D6785="","",IF(COUNTIF($D$2:$D6785,$D6785)=1,1,0))</f>
        <v/>
      </c>
      <c r="AL6785">
        <f>IF($AK6785=1,SUMPRODUCT(--($AO$2:$AO$7001&lt;$AO6785))+1,"")</f>
        <v/>
      </c>
      <c r="AM6785">
        <f>IF($D6785="","",IF(OR($R6785=TRUE(),$R6785="TRUE"),1,0))</f>
        <v/>
      </c>
      <c r="AN6785">
        <f>IF($D6785="","",IF($X6785="Yes",1,0))</f>
        <v/>
      </c>
      <c r="AO6785">
        <f>IF($AK6785=1,IFERROR(IF(VALUE($D6785)&lt;100000000,VALUE($D6785),1000000000),IFERROR(IF(VALUE(MID($D6785,2,20))&lt;100000000,VALUE(MID($D6785,2,20)),1000000000),1000000000))+ROW()/100000,"")</f>
        <v/>
      </c>
    </row>
    <row r="6786">
      <c r="F6786" s="14" t="n"/>
      <c r="N6786" s="8">
        <f>IF($D6786="","",M6786*V6786/100)</f>
        <v/>
      </c>
      <c r="O6786" s="8" t="n"/>
      <c r="U6786" s="8" t="n"/>
      <c r="V6786" s="8" t="n"/>
      <c r="Y6786">
        <f>IF($D6786="","",IF($AN6786=1,0,IF($AM6786=1,Settings!$C$6,Settings!$C$7))*100)</f>
        <v/>
      </c>
      <c r="Z6786" s="8">
        <f>IF($D6786="","",V6786*Y6786/100)</f>
        <v/>
      </c>
      <c r="AA6786" s="8">
        <f>IF($D6786="","",V6786-Z6786)</f>
        <v/>
      </c>
      <c r="AB6786" s="8">
        <f>IF($D6786="","",AA6786-N6786)</f>
        <v/>
      </c>
      <c r="AF6786" s="8" t="n"/>
      <c r="AI6786" s="14" t="n"/>
      <c r="AK6786">
        <f>IF($D6786="","",IF(COUNTIF($D$2:$D6786,$D6786)=1,1,0))</f>
        <v/>
      </c>
      <c r="AL6786">
        <f>IF($AK6786=1,SUMPRODUCT(--($AO$2:$AO$7001&lt;$AO6786))+1,"")</f>
        <v/>
      </c>
      <c r="AM6786">
        <f>IF($D6786="","",IF(OR($R6786=TRUE(),$R6786="TRUE"),1,0))</f>
        <v/>
      </c>
      <c r="AN6786">
        <f>IF($D6786="","",IF($X6786="Yes",1,0))</f>
        <v/>
      </c>
      <c r="AO6786">
        <f>IF($AK6786=1,IFERROR(IF(VALUE($D6786)&lt;100000000,VALUE($D6786),1000000000),IFERROR(IF(VALUE(MID($D6786,2,20))&lt;100000000,VALUE(MID($D6786,2,20)),1000000000),1000000000))+ROW()/100000,"")</f>
        <v/>
      </c>
    </row>
    <row r="6787">
      <c r="F6787" s="14" t="n"/>
      <c r="N6787" s="8">
        <f>IF($D6787="","",M6787*V6787/100)</f>
        <v/>
      </c>
      <c r="O6787" s="8" t="n"/>
      <c r="U6787" s="8" t="n"/>
      <c r="V6787" s="8" t="n"/>
      <c r="Y6787">
        <f>IF($D6787="","",IF($AN6787=1,0,IF($AM6787=1,Settings!$C$6,Settings!$C$7))*100)</f>
        <v/>
      </c>
      <c r="Z6787" s="8">
        <f>IF($D6787="","",V6787*Y6787/100)</f>
        <v/>
      </c>
      <c r="AA6787" s="8">
        <f>IF($D6787="","",V6787-Z6787)</f>
        <v/>
      </c>
      <c r="AB6787" s="8">
        <f>IF($D6787="","",AA6787-N6787)</f>
        <v/>
      </c>
      <c r="AF6787" s="8" t="n"/>
      <c r="AI6787" s="14" t="n"/>
      <c r="AK6787">
        <f>IF($D6787="","",IF(COUNTIF($D$2:$D6787,$D6787)=1,1,0))</f>
        <v/>
      </c>
      <c r="AL6787">
        <f>IF($AK6787=1,SUMPRODUCT(--($AO$2:$AO$7001&lt;$AO6787))+1,"")</f>
        <v/>
      </c>
      <c r="AM6787">
        <f>IF($D6787="","",IF(OR($R6787=TRUE(),$R6787="TRUE"),1,0))</f>
        <v/>
      </c>
      <c r="AN6787">
        <f>IF($D6787="","",IF($X6787="Yes",1,0))</f>
        <v/>
      </c>
      <c r="AO6787">
        <f>IF($AK6787=1,IFERROR(IF(VALUE($D6787)&lt;100000000,VALUE($D6787),1000000000),IFERROR(IF(VALUE(MID($D6787,2,20))&lt;100000000,VALUE(MID($D6787,2,20)),1000000000),1000000000))+ROW()/100000,"")</f>
        <v/>
      </c>
    </row>
    <row r="6788">
      <c r="F6788" s="14" t="n"/>
      <c r="N6788" s="8">
        <f>IF($D6788="","",M6788*V6788/100)</f>
        <v/>
      </c>
      <c r="O6788" s="8" t="n"/>
      <c r="U6788" s="8" t="n"/>
      <c r="V6788" s="8" t="n"/>
      <c r="Y6788">
        <f>IF($D6788="","",IF($AN6788=1,0,IF($AM6788=1,Settings!$C$6,Settings!$C$7))*100)</f>
        <v/>
      </c>
      <c r="Z6788" s="8">
        <f>IF($D6788="","",V6788*Y6788/100)</f>
        <v/>
      </c>
      <c r="AA6788" s="8">
        <f>IF($D6788="","",V6788-Z6788)</f>
        <v/>
      </c>
      <c r="AB6788" s="8">
        <f>IF($D6788="","",AA6788-N6788)</f>
        <v/>
      </c>
      <c r="AF6788" s="8" t="n"/>
      <c r="AI6788" s="14" t="n"/>
      <c r="AK6788">
        <f>IF($D6788="","",IF(COUNTIF($D$2:$D6788,$D6788)=1,1,0))</f>
        <v/>
      </c>
      <c r="AL6788">
        <f>IF($AK6788=1,SUMPRODUCT(--($AO$2:$AO$7001&lt;$AO6788))+1,"")</f>
        <v/>
      </c>
      <c r="AM6788">
        <f>IF($D6788="","",IF(OR($R6788=TRUE(),$R6788="TRUE"),1,0))</f>
        <v/>
      </c>
      <c r="AN6788">
        <f>IF($D6788="","",IF($X6788="Yes",1,0))</f>
        <v/>
      </c>
      <c r="AO6788">
        <f>IF($AK6788=1,IFERROR(IF(VALUE($D6788)&lt;100000000,VALUE($D6788),1000000000),IFERROR(IF(VALUE(MID($D6788,2,20))&lt;100000000,VALUE(MID($D6788,2,20)),1000000000),1000000000))+ROW()/100000,"")</f>
        <v/>
      </c>
    </row>
    <row r="6789">
      <c r="F6789" s="14" t="n"/>
      <c r="N6789" s="8">
        <f>IF($D6789="","",M6789*V6789/100)</f>
        <v/>
      </c>
      <c r="O6789" s="8" t="n"/>
      <c r="U6789" s="8" t="n"/>
      <c r="V6789" s="8" t="n"/>
      <c r="Y6789">
        <f>IF($D6789="","",IF($AN6789=1,0,IF($AM6789=1,Settings!$C$6,Settings!$C$7))*100)</f>
        <v/>
      </c>
      <c r="Z6789" s="8">
        <f>IF($D6789="","",V6789*Y6789/100)</f>
        <v/>
      </c>
      <c r="AA6789" s="8">
        <f>IF($D6789="","",V6789-Z6789)</f>
        <v/>
      </c>
      <c r="AB6789" s="8">
        <f>IF($D6789="","",AA6789-N6789)</f>
        <v/>
      </c>
      <c r="AF6789" s="8" t="n"/>
      <c r="AI6789" s="14" t="n"/>
      <c r="AK6789">
        <f>IF($D6789="","",IF(COUNTIF($D$2:$D6789,$D6789)=1,1,0))</f>
        <v/>
      </c>
      <c r="AL6789">
        <f>IF($AK6789=1,SUMPRODUCT(--($AO$2:$AO$7001&lt;$AO6789))+1,"")</f>
        <v/>
      </c>
      <c r="AM6789">
        <f>IF($D6789="","",IF(OR($R6789=TRUE(),$R6789="TRUE"),1,0))</f>
        <v/>
      </c>
      <c r="AN6789">
        <f>IF($D6789="","",IF($X6789="Yes",1,0))</f>
        <v/>
      </c>
      <c r="AO6789">
        <f>IF($AK6789=1,IFERROR(IF(VALUE($D6789)&lt;100000000,VALUE($D6789),1000000000),IFERROR(IF(VALUE(MID($D6789,2,20))&lt;100000000,VALUE(MID($D6789,2,20)),1000000000),1000000000))+ROW()/100000,"")</f>
        <v/>
      </c>
    </row>
    <row r="6790">
      <c r="F6790" s="14" t="n"/>
      <c r="N6790" s="8">
        <f>IF($D6790="","",M6790*V6790/100)</f>
        <v/>
      </c>
      <c r="O6790" s="8" t="n"/>
      <c r="U6790" s="8" t="n"/>
      <c r="V6790" s="8" t="n"/>
      <c r="Y6790">
        <f>IF($D6790="","",IF($AN6790=1,0,IF($AM6790=1,Settings!$C$6,Settings!$C$7))*100)</f>
        <v/>
      </c>
      <c r="Z6790" s="8">
        <f>IF($D6790="","",V6790*Y6790/100)</f>
        <v/>
      </c>
      <c r="AA6790" s="8">
        <f>IF($D6790="","",V6790-Z6790)</f>
        <v/>
      </c>
      <c r="AB6790" s="8">
        <f>IF($D6790="","",AA6790-N6790)</f>
        <v/>
      </c>
      <c r="AF6790" s="8" t="n"/>
      <c r="AI6790" s="14" t="n"/>
      <c r="AK6790">
        <f>IF($D6790="","",IF(COUNTIF($D$2:$D6790,$D6790)=1,1,0))</f>
        <v/>
      </c>
      <c r="AL6790">
        <f>IF($AK6790=1,SUMPRODUCT(--($AO$2:$AO$7001&lt;$AO6790))+1,"")</f>
        <v/>
      </c>
      <c r="AM6790">
        <f>IF($D6790="","",IF(OR($R6790=TRUE(),$R6790="TRUE"),1,0))</f>
        <v/>
      </c>
      <c r="AN6790">
        <f>IF($D6790="","",IF($X6790="Yes",1,0))</f>
        <v/>
      </c>
      <c r="AO6790">
        <f>IF($AK6790=1,IFERROR(IF(VALUE($D6790)&lt;100000000,VALUE($D6790),1000000000),IFERROR(IF(VALUE(MID($D6790,2,20))&lt;100000000,VALUE(MID($D6790,2,20)),1000000000),1000000000))+ROW()/100000,"")</f>
        <v/>
      </c>
    </row>
    <row r="6791">
      <c r="F6791" s="14" t="n"/>
      <c r="N6791" s="8">
        <f>IF($D6791="","",M6791*V6791/100)</f>
        <v/>
      </c>
      <c r="O6791" s="8" t="n"/>
      <c r="U6791" s="8" t="n"/>
      <c r="V6791" s="8" t="n"/>
      <c r="Y6791">
        <f>IF($D6791="","",IF($AN6791=1,0,IF($AM6791=1,Settings!$C$6,Settings!$C$7))*100)</f>
        <v/>
      </c>
      <c r="Z6791" s="8">
        <f>IF($D6791="","",V6791*Y6791/100)</f>
        <v/>
      </c>
      <c r="AA6791" s="8">
        <f>IF($D6791="","",V6791-Z6791)</f>
        <v/>
      </c>
      <c r="AB6791" s="8">
        <f>IF($D6791="","",AA6791-N6791)</f>
        <v/>
      </c>
      <c r="AF6791" s="8" t="n"/>
      <c r="AI6791" s="14" t="n"/>
      <c r="AK6791">
        <f>IF($D6791="","",IF(COUNTIF($D$2:$D6791,$D6791)=1,1,0))</f>
        <v/>
      </c>
      <c r="AL6791">
        <f>IF($AK6791=1,SUMPRODUCT(--($AO$2:$AO$7001&lt;$AO6791))+1,"")</f>
        <v/>
      </c>
      <c r="AM6791">
        <f>IF($D6791="","",IF(OR($R6791=TRUE(),$R6791="TRUE"),1,0))</f>
        <v/>
      </c>
      <c r="AN6791">
        <f>IF($D6791="","",IF($X6791="Yes",1,0))</f>
        <v/>
      </c>
      <c r="AO6791">
        <f>IF($AK6791=1,IFERROR(IF(VALUE($D6791)&lt;100000000,VALUE($D6791),1000000000),IFERROR(IF(VALUE(MID($D6791,2,20))&lt;100000000,VALUE(MID($D6791,2,20)),1000000000),1000000000))+ROW()/100000,"")</f>
        <v/>
      </c>
    </row>
    <row r="6792">
      <c r="F6792" s="14" t="n"/>
      <c r="N6792" s="8">
        <f>IF($D6792="","",M6792*V6792/100)</f>
        <v/>
      </c>
      <c r="O6792" s="8" t="n"/>
      <c r="U6792" s="8" t="n"/>
      <c r="V6792" s="8" t="n"/>
      <c r="Y6792">
        <f>IF($D6792="","",IF($AN6792=1,0,IF($AM6792=1,Settings!$C$6,Settings!$C$7))*100)</f>
        <v/>
      </c>
      <c r="Z6792" s="8">
        <f>IF($D6792="","",V6792*Y6792/100)</f>
        <v/>
      </c>
      <c r="AA6792" s="8">
        <f>IF($D6792="","",V6792-Z6792)</f>
        <v/>
      </c>
      <c r="AB6792" s="8">
        <f>IF($D6792="","",AA6792-N6792)</f>
        <v/>
      </c>
      <c r="AF6792" s="8" t="n"/>
      <c r="AI6792" s="14" t="n"/>
      <c r="AK6792">
        <f>IF($D6792="","",IF(COUNTIF($D$2:$D6792,$D6792)=1,1,0))</f>
        <v/>
      </c>
      <c r="AL6792">
        <f>IF($AK6792=1,SUMPRODUCT(--($AO$2:$AO$7001&lt;$AO6792))+1,"")</f>
        <v/>
      </c>
      <c r="AM6792">
        <f>IF($D6792="","",IF(OR($R6792=TRUE(),$R6792="TRUE"),1,0))</f>
        <v/>
      </c>
      <c r="AN6792">
        <f>IF($D6792="","",IF($X6792="Yes",1,0))</f>
        <v/>
      </c>
      <c r="AO6792">
        <f>IF($AK6792=1,IFERROR(IF(VALUE($D6792)&lt;100000000,VALUE($D6792),1000000000),IFERROR(IF(VALUE(MID($D6792,2,20))&lt;100000000,VALUE(MID($D6792,2,20)),1000000000),1000000000))+ROW()/100000,"")</f>
        <v/>
      </c>
    </row>
    <row r="6793">
      <c r="F6793" s="14" t="n"/>
      <c r="N6793" s="8">
        <f>IF($D6793="","",M6793*V6793/100)</f>
        <v/>
      </c>
      <c r="O6793" s="8" t="n"/>
      <c r="U6793" s="8" t="n"/>
      <c r="V6793" s="8" t="n"/>
      <c r="Y6793">
        <f>IF($D6793="","",IF($AN6793=1,0,IF($AM6793=1,Settings!$C$6,Settings!$C$7))*100)</f>
        <v/>
      </c>
      <c r="Z6793" s="8">
        <f>IF($D6793="","",V6793*Y6793/100)</f>
        <v/>
      </c>
      <c r="AA6793" s="8">
        <f>IF($D6793="","",V6793-Z6793)</f>
        <v/>
      </c>
      <c r="AB6793" s="8">
        <f>IF($D6793="","",AA6793-N6793)</f>
        <v/>
      </c>
      <c r="AF6793" s="8" t="n"/>
      <c r="AI6793" s="14" t="n"/>
      <c r="AK6793">
        <f>IF($D6793="","",IF(COUNTIF($D$2:$D6793,$D6793)=1,1,0))</f>
        <v/>
      </c>
      <c r="AL6793">
        <f>IF($AK6793=1,SUMPRODUCT(--($AO$2:$AO$7001&lt;$AO6793))+1,"")</f>
        <v/>
      </c>
      <c r="AM6793">
        <f>IF($D6793="","",IF(OR($R6793=TRUE(),$R6793="TRUE"),1,0))</f>
        <v/>
      </c>
      <c r="AN6793">
        <f>IF($D6793="","",IF($X6793="Yes",1,0))</f>
        <v/>
      </c>
      <c r="AO6793">
        <f>IF($AK6793=1,IFERROR(IF(VALUE($D6793)&lt;100000000,VALUE($D6793),1000000000),IFERROR(IF(VALUE(MID($D6793,2,20))&lt;100000000,VALUE(MID($D6793,2,20)),1000000000),1000000000))+ROW()/100000,"")</f>
        <v/>
      </c>
    </row>
    <row r="6794">
      <c r="F6794" s="14" t="n"/>
      <c r="N6794" s="8">
        <f>IF($D6794="","",M6794*V6794/100)</f>
        <v/>
      </c>
      <c r="O6794" s="8" t="n"/>
      <c r="U6794" s="8" t="n"/>
      <c r="V6794" s="8" t="n"/>
      <c r="Y6794">
        <f>IF($D6794="","",IF($AN6794=1,0,IF($AM6794=1,Settings!$C$6,Settings!$C$7))*100)</f>
        <v/>
      </c>
      <c r="Z6794" s="8">
        <f>IF($D6794="","",V6794*Y6794/100)</f>
        <v/>
      </c>
      <c r="AA6794" s="8">
        <f>IF($D6794="","",V6794-Z6794)</f>
        <v/>
      </c>
      <c r="AB6794" s="8">
        <f>IF($D6794="","",AA6794-N6794)</f>
        <v/>
      </c>
      <c r="AF6794" s="8" t="n"/>
      <c r="AI6794" s="14" t="n"/>
      <c r="AK6794">
        <f>IF($D6794="","",IF(COUNTIF($D$2:$D6794,$D6794)=1,1,0))</f>
        <v/>
      </c>
      <c r="AL6794">
        <f>IF($AK6794=1,SUMPRODUCT(--($AO$2:$AO$7001&lt;$AO6794))+1,"")</f>
        <v/>
      </c>
      <c r="AM6794">
        <f>IF($D6794="","",IF(OR($R6794=TRUE(),$R6794="TRUE"),1,0))</f>
        <v/>
      </c>
      <c r="AN6794">
        <f>IF($D6794="","",IF($X6794="Yes",1,0))</f>
        <v/>
      </c>
      <c r="AO6794">
        <f>IF($AK6794=1,IFERROR(IF(VALUE($D6794)&lt;100000000,VALUE($D6794),1000000000),IFERROR(IF(VALUE(MID($D6794,2,20))&lt;100000000,VALUE(MID($D6794,2,20)),1000000000),1000000000))+ROW()/100000,"")</f>
        <v/>
      </c>
    </row>
    <row r="6795">
      <c r="F6795" s="14" t="n"/>
      <c r="N6795" s="8">
        <f>IF($D6795="","",M6795*V6795/100)</f>
        <v/>
      </c>
      <c r="O6795" s="8" t="n"/>
      <c r="U6795" s="8" t="n"/>
      <c r="V6795" s="8" t="n"/>
      <c r="Y6795">
        <f>IF($D6795="","",IF($AN6795=1,0,IF($AM6795=1,Settings!$C$6,Settings!$C$7))*100)</f>
        <v/>
      </c>
      <c r="Z6795" s="8">
        <f>IF($D6795="","",V6795*Y6795/100)</f>
        <v/>
      </c>
      <c r="AA6795" s="8">
        <f>IF($D6795="","",V6795-Z6795)</f>
        <v/>
      </c>
      <c r="AB6795" s="8">
        <f>IF($D6795="","",AA6795-N6795)</f>
        <v/>
      </c>
      <c r="AF6795" s="8" t="n"/>
      <c r="AI6795" s="14" t="n"/>
      <c r="AK6795">
        <f>IF($D6795="","",IF(COUNTIF($D$2:$D6795,$D6795)=1,1,0))</f>
        <v/>
      </c>
      <c r="AL6795">
        <f>IF($AK6795=1,SUMPRODUCT(--($AO$2:$AO$7001&lt;$AO6795))+1,"")</f>
        <v/>
      </c>
      <c r="AM6795">
        <f>IF($D6795="","",IF(OR($R6795=TRUE(),$R6795="TRUE"),1,0))</f>
        <v/>
      </c>
      <c r="AN6795">
        <f>IF($D6795="","",IF($X6795="Yes",1,0))</f>
        <v/>
      </c>
      <c r="AO6795">
        <f>IF($AK6795=1,IFERROR(IF(VALUE($D6795)&lt;100000000,VALUE($D6795),1000000000),IFERROR(IF(VALUE(MID($D6795,2,20))&lt;100000000,VALUE(MID($D6795,2,20)),1000000000),1000000000))+ROW()/100000,"")</f>
        <v/>
      </c>
    </row>
    <row r="6796">
      <c r="F6796" s="14" t="n"/>
      <c r="N6796" s="8">
        <f>IF($D6796="","",M6796*V6796/100)</f>
        <v/>
      </c>
      <c r="O6796" s="8" t="n"/>
      <c r="U6796" s="8" t="n"/>
      <c r="V6796" s="8" t="n"/>
      <c r="Y6796">
        <f>IF($D6796="","",IF($AN6796=1,0,IF($AM6796=1,Settings!$C$6,Settings!$C$7))*100)</f>
        <v/>
      </c>
      <c r="Z6796" s="8">
        <f>IF($D6796="","",V6796*Y6796/100)</f>
        <v/>
      </c>
      <c r="AA6796" s="8">
        <f>IF($D6796="","",V6796-Z6796)</f>
        <v/>
      </c>
      <c r="AB6796" s="8">
        <f>IF($D6796="","",AA6796-N6796)</f>
        <v/>
      </c>
      <c r="AF6796" s="8" t="n"/>
      <c r="AI6796" s="14" t="n"/>
      <c r="AK6796">
        <f>IF($D6796="","",IF(COUNTIF($D$2:$D6796,$D6796)=1,1,0))</f>
        <v/>
      </c>
      <c r="AL6796">
        <f>IF($AK6796=1,SUMPRODUCT(--($AO$2:$AO$7001&lt;$AO6796))+1,"")</f>
        <v/>
      </c>
      <c r="AM6796">
        <f>IF($D6796="","",IF(OR($R6796=TRUE(),$R6796="TRUE"),1,0))</f>
        <v/>
      </c>
      <c r="AN6796">
        <f>IF($D6796="","",IF($X6796="Yes",1,0))</f>
        <v/>
      </c>
      <c r="AO6796">
        <f>IF($AK6796=1,IFERROR(IF(VALUE($D6796)&lt;100000000,VALUE($D6796),1000000000),IFERROR(IF(VALUE(MID($D6796,2,20))&lt;100000000,VALUE(MID($D6796,2,20)),1000000000),1000000000))+ROW()/100000,"")</f>
        <v/>
      </c>
    </row>
    <row r="6797">
      <c r="F6797" s="14" t="n"/>
      <c r="N6797" s="8">
        <f>IF($D6797="","",M6797*V6797/100)</f>
        <v/>
      </c>
      <c r="O6797" s="8" t="n"/>
      <c r="U6797" s="8" t="n"/>
      <c r="V6797" s="8" t="n"/>
      <c r="Y6797">
        <f>IF($D6797="","",IF($AN6797=1,0,IF($AM6797=1,Settings!$C$6,Settings!$C$7))*100)</f>
        <v/>
      </c>
      <c r="Z6797" s="8">
        <f>IF($D6797="","",V6797*Y6797/100)</f>
        <v/>
      </c>
      <c r="AA6797" s="8">
        <f>IF($D6797="","",V6797-Z6797)</f>
        <v/>
      </c>
      <c r="AB6797" s="8">
        <f>IF($D6797="","",AA6797-N6797)</f>
        <v/>
      </c>
      <c r="AF6797" s="8" t="n"/>
      <c r="AI6797" s="14" t="n"/>
      <c r="AK6797">
        <f>IF($D6797="","",IF(COUNTIF($D$2:$D6797,$D6797)=1,1,0))</f>
        <v/>
      </c>
      <c r="AL6797">
        <f>IF($AK6797=1,SUMPRODUCT(--($AO$2:$AO$7001&lt;$AO6797))+1,"")</f>
        <v/>
      </c>
      <c r="AM6797">
        <f>IF($D6797="","",IF(OR($R6797=TRUE(),$R6797="TRUE"),1,0))</f>
        <v/>
      </c>
      <c r="AN6797">
        <f>IF($D6797="","",IF($X6797="Yes",1,0))</f>
        <v/>
      </c>
      <c r="AO6797">
        <f>IF($AK6797=1,IFERROR(IF(VALUE($D6797)&lt;100000000,VALUE($D6797),1000000000),IFERROR(IF(VALUE(MID($D6797,2,20))&lt;100000000,VALUE(MID($D6797,2,20)),1000000000),1000000000))+ROW()/100000,"")</f>
        <v/>
      </c>
    </row>
    <row r="6798">
      <c r="F6798" s="14" t="n"/>
      <c r="N6798" s="8">
        <f>IF($D6798="","",M6798*V6798/100)</f>
        <v/>
      </c>
      <c r="O6798" s="8" t="n"/>
      <c r="U6798" s="8" t="n"/>
      <c r="V6798" s="8" t="n"/>
      <c r="Y6798">
        <f>IF($D6798="","",IF($AN6798=1,0,IF($AM6798=1,Settings!$C$6,Settings!$C$7))*100)</f>
        <v/>
      </c>
      <c r="Z6798" s="8">
        <f>IF($D6798="","",V6798*Y6798/100)</f>
        <v/>
      </c>
      <c r="AA6798" s="8">
        <f>IF($D6798="","",V6798-Z6798)</f>
        <v/>
      </c>
      <c r="AB6798" s="8">
        <f>IF($D6798="","",AA6798-N6798)</f>
        <v/>
      </c>
      <c r="AF6798" s="8" t="n"/>
      <c r="AI6798" s="14" t="n"/>
      <c r="AK6798">
        <f>IF($D6798="","",IF(COUNTIF($D$2:$D6798,$D6798)=1,1,0))</f>
        <v/>
      </c>
      <c r="AL6798">
        <f>IF($AK6798=1,SUMPRODUCT(--($AO$2:$AO$7001&lt;$AO6798))+1,"")</f>
        <v/>
      </c>
      <c r="AM6798">
        <f>IF($D6798="","",IF(OR($R6798=TRUE(),$R6798="TRUE"),1,0))</f>
        <v/>
      </c>
      <c r="AN6798">
        <f>IF($D6798="","",IF($X6798="Yes",1,0))</f>
        <v/>
      </c>
      <c r="AO6798">
        <f>IF($AK6798=1,IFERROR(IF(VALUE($D6798)&lt;100000000,VALUE($D6798),1000000000),IFERROR(IF(VALUE(MID($D6798,2,20))&lt;100000000,VALUE(MID($D6798,2,20)),1000000000),1000000000))+ROW()/100000,"")</f>
        <v/>
      </c>
    </row>
    <row r="6799">
      <c r="F6799" s="14" t="n"/>
      <c r="N6799" s="8">
        <f>IF($D6799="","",M6799*V6799/100)</f>
        <v/>
      </c>
      <c r="O6799" s="8" t="n"/>
      <c r="U6799" s="8" t="n"/>
      <c r="V6799" s="8" t="n"/>
      <c r="Y6799">
        <f>IF($D6799="","",IF($AN6799=1,0,IF($AM6799=1,Settings!$C$6,Settings!$C$7))*100)</f>
        <v/>
      </c>
      <c r="Z6799" s="8">
        <f>IF($D6799="","",V6799*Y6799/100)</f>
        <v/>
      </c>
      <c r="AA6799" s="8">
        <f>IF($D6799="","",V6799-Z6799)</f>
        <v/>
      </c>
      <c r="AB6799" s="8">
        <f>IF($D6799="","",AA6799-N6799)</f>
        <v/>
      </c>
      <c r="AF6799" s="8" t="n"/>
      <c r="AI6799" s="14" t="n"/>
      <c r="AK6799">
        <f>IF($D6799="","",IF(COUNTIF($D$2:$D6799,$D6799)=1,1,0))</f>
        <v/>
      </c>
      <c r="AL6799">
        <f>IF($AK6799=1,SUMPRODUCT(--($AO$2:$AO$7001&lt;$AO6799))+1,"")</f>
        <v/>
      </c>
      <c r="AM6799">
        <f>IF($D6799="","",IF(OR($R6799=TRUE(),$R6799="TRUE"),1,0))</f>
        <v/>
      </c>
      <c r="AN6799">
        <f>IF($D6799="","",IF($X6799="Yes",1,0))</f>
        <v/>
      </c>
      <c r="AO6799">
        <f>IF($AK6799=1,IFERROR(IF(VALUE($D6799)&lt;100000000,VALUE($D6799),1000000000),IFERROR(IF(VALUE(MID($D6799,2,20))&lt;100000000,VALUE(MID($D6799,2,20)),1000000000),1000000000))+ROW()/100000,"")</f>
        <v/>
      </c>
    </row>
    <row r="6800">
      <c r="F6800" s="14" t="n"/>
      <c r="N6800" s="8">
        <f>IF($D6800="","",M6800*V6800/100)</f>
        <v/>
      </c>
      <c r="O6800" s="8" t="n"/>
      <c r="U6800" s="8" t="n"/>
      <c r="V6800" s="8" t="n"/>
      <c r="Y6800">
        <f>IF($D6800="","",IF($AN6800=1,0,IF($AM6800=1,Settings!$C$6,Settings!$C$7))*100)</f>
        <v/>
      </c>
      <c r="Z6800" s="8">
        <f>IF($D6800="","",V6800*Y6800/100)</f>
        <v/>
      </c>
      <c r="AA6800" s="8">
        <f>IF($D6800="","",V6800-Z6800)</f>
        <v/>
      </c>
      <c r="AB6800" s="8">
        <f>IF($D6800="","",AA6800-N6800)</f>
        <v/>
      </c>
      <c r="AF6800" s="8" t="n"/>
      <c r="AI6800" s="14" t="n"/>
      <c r="AK6800">
        <f>IF($D6800="","",IF(COUNTIF($D$2:$D6800,$D6800)=1,1,0))</f>
        <v/>
      </c>
      <c r="AL6800">
        <f>IF($AK6800=1,SUMPRODUCT(--($AO$2:$AO$7001&lt;$AO6800))+1,"")</f>
        <v/>
      </c>
      <c r="AM6800">
        <f>IF($D6800="","",IF(OR($R6800=TRUE(),$R6800="TRUE"),1,0))</f>
        <v/>
      </c>
      <c r="AN6800">
        <f>IF($D6800="","",IF($X6800="Yes",1,0))</f>
        <v/>
      </c>
      <c r="AO6800">
        <f>IF($AK6800=1,IFERROR(IF(VALUE($D6800)&lt;100000000,VALUE($D6800),1000000000),IFERROR(IF(VALUE(MID($D6800,2,20))&lt;100000000,VALUE(MID($D6800,2,20)),1000000000),1000000000))+ROW()/100000,"")</f>
        <v/>
      </c>
    </row>
    <row r="6801">
      <c r="F6801" s="14" t="n"/>
      <c r="N6801" s="8">
        <f>IF($D6801="","",M6801*V6801/100)</f>
        <v/>
      </c>
      <c r="O6801" s="8" t="n"/>
      <c r="U6801" s="8" t="n"/>
      <c r="V6801" s="8" t="n"/>
      <c r="Y6801">
        <f>IF($D6801="","",IF($AN6801=1,0,IF($AM6801=1,Settings!$C$6,Settings!$C$7))*100)</f>
        <v/>
      </c>
      <c r="Z6801" s="8">
        <f>IF($D6801="","",V6801*Y6801/100)</f>
        <v/>
      </c>
      <c r="AA6801" s="8">
        <f>IF($D6801="","",V6801-Z6801)</f>
        <v/>
      </c>
      <c r="AB6801" s="8">
        <f>IF($D6801="","",AA6801-N6801)</f>
        <v/>
      </c>
      <c r="AF6801" s="8" t="n"/>
      <c r="AI6801" s="14" t="n"/>
      <c r="AK6801">
        <f>IF($D6801="","",IF(COUNTIF($D$2:$D6801,$D6801)=1,1,0))</f>
        <v/>
      </c>
      <c r="AL6801">
        <f>IF($AK6801=1,SUMPRODUCT(--($AO$2:$AO$7001&lt;$AO6801))+1,"")</f>
        <v/>
      </c>
      <c r="AM6801">
        <f>IF($D6801="","",IF(OR($R6801=TRUE(),$R6801="TRUE"),1,0))</f>
        <v/>
      </c>
      <c r="AN6801">
        <f>IF($D6801="","",IF($X6801="Yes",1,0))</f>
        <v/>
      </c>
      <c r="AO6801">
        <f>IF($AK6801=1,IFERROR(IF(VALUE($D6801)&lt;100000000,VALUE($D6801),1000000000),IFERROR(IF(VALUE(MID($D6801,2,20))&lt;100000000,VALUE(MID($D6801,2,20)),1000000000),1000000000))+ROW()/100000,"")</f>
        <v/>
      </c>
    </row>
    <row r="6802">
      <c r="F6802" s="14" t="n"/>
      <c r="N6802" s="8">
        <f>IF($D6802="","",M6802*V6802/100)</f>
        <v/>
      </c>
      <c r="O6802" s="8" t="n"/>
      <c r="U6802" s="8" t="n"/>
      <c r="V6802" s="8" t="n"/>
      <c r="Y6802">
        <f>IF($D6802="","",IF($AN6802=1,0,IF($AM6802=1,Settings!$C$6,Settings!$C$7))*100)</f>
        <v/>
      </c>
      <c r="Z6802" s="8">
        <f>IF($D6802="","",V6802*Y6802/100)</f>
        <v/>
      </c>
      <c r="AA6802" s="8">
        <f>IF($D6802="","",V6802-Z6802)</f>
        <v/>
      </c>
      <c r="AB6802" s="8">
        <f>IF($D6802="","",AA6802-N6802)</f>
        <v/>
      </c>
      <c r="AF6802" s="8" t="n"/>
      <c r="AI6802" s="14" t="n"/>
      <c r="AK6802">
        <f>IF($D6802="","",IF(COUNTIF($D$2:$D6802,$D6802)=1,1,0))</f>
        <v/>
      </c>
      <c r="AL6802">
        <f>IF($AK6802=1,SUMPRODUCT(--($AO$2:$AO$7001&lt;$AO6802))+1,"")</f>
        <v/>
      </c>
      <c r="AM6802">
        <f>IF($D6802="","",IF(OR($R6802=TRUE(),$R6802="TRUE"),1,0))</f>
        <v/>
      </c>
      <c r="AN6802">
        <f>IF($D6802="","",IF($X6802="Yes",1,0))</f>
        <v/>
      </c>
      <c r="AO6802">
        <f>IF($AK6802=1,IFERROR(IF(VALUE($D6802)&lt;100000000,VALUE($D6802),1000000000),IFERROR(IF(VALUE(MID($D6802,2,20))&lt;100000000,VALUE(MID($D6802,2,20)),1000000000),1000000000))+ROW()/100000,"")</f>
        <v/>
      </c>
    </row>
    <row r="6803">
      <c r="F6803" s="14" t="n"/>
      <c r="N6803" s="8">
        <f>IF($D6803="","",M6803*V6803/100)</f>
        <v/>
      </c>
      <c r="O6803" s="8" t="n"/>
      <c r="U6803" s="8" t="n"/>
      <c r="V6803" s="8" t="n"/>
      <c r="Y6803">
        <f>IF($D6803="","",IF($AN6803=1,0,IF($AM6803=1,Settings!$C$6,Settings!$C$7))*100)</f>
        <v/>
      </c>
      <c r="Z6803" s="8">
        <f>IF($D6803="","",V6803*Y6803/100)</f>
        <v/>
      </c>
      <c r="AA6803" s="8">
        <f>IF($D6803="","",V6803-Z6803)</f>
        <v/>
      </c>
      <c r="AB6803" s="8">
        <f>IF($D6803="","",AA6803-N6803)</f>
        <v/>
      </c>
      <c r="AF6803" s="8" t="n"/>
      <c r="AI6803" s="14" t="n"/>
      <c r="AK6803">
        <f>IF($D6803="","",IF(COUNTIF($D$2:$D6803,$D6803)=1,1,0))</f>
        <v/>
      </c>
      <c r="AL6803">
        <f>IF($AK6803=1,SUMPRODUCT(--($AO$2:$AO$7001&lt;$AO6803))+1,"")</f>
        <v/>
      </c>
      <c r="AM6803">
        <f>IF($D6803="","",IF(OR($R6803=TRUE(),$R6803="TRUE"),1,0))</f>
        <v/>
      </c>
      <c r="AN6803">
        <f>IF($D6803="","",IF($X6803="Yes",1,0))</f>
        <v/>
      </c>
      <c r="AO6803">
        <f>IF($AK6803=1,IFERROR(IF(VALUE($D6803)&lt;100000000,VALUE($D6803),1000000000),IFERROR(IF(VALUE(MID($D6803,2,20))&lt;100000000,VALUE(MID($D6803,2,20)),1000000000),1000000000))+ROW()/100000,"")</f>
        <v/>
      </c>
    </row>
    <row r="6804">
      <c r="F6804" s="14" t="n"/>
      <c r="N6804" s="8">
        <f>IF($D6804="","",M6804*V6804/100)</f>
        <v/>
      </c>
      <c r="O6804" s="8" t="n"/>
      <c r="U6804" s="8" t="n"/>
      <c r="V6804" s="8" t="n"/>
      <c r="Y6804">
        <f>IF($D6804="","",IF($AN6804=1,0,IF($AM6804=1,Settings!$C$6,Settings!$C$7))*100)</f>
        <v/>
      </c>
      <c r="Z6804" s="8">
        <f>IF($D6804="","",V6804*Y6804/100)</f>
        <v/>
      </c>
      <c r="AA6804" s="8">
        <f>IF($D6804="","",V6804-Z6804)</f>
        <v/>
      </c>
      <c r="AB6804" s="8">
        <f>IF($D6804="","",AA6804-N6804)</f>
        <v/>
      </c>
      <c r="AF6804" s="8" t="n"/>
      <c r="AI6804" s="14" t="n"/>
      <c r="AK6804">
        <f>IF($D6804="","",IF(COUNTIF($D$2:$D6804,$D6804)=1,1,0))</f>
        <v/>
      </c>
      <c r="AL6804">
        <f>IF($AK6804=1,SUMPRODUCT(--($AO$2:$AO$7001&lt;$AO6804))+1,"")</f>
        <v/>
      </c>
      <c r="AM6804">
        <f>IF($D6804="","",IF(OR($R6804=TRUE(),$R6804="TRUE"),1,0))</f>
        <v/>
      </c>
      <c r="AN6804">
        <f>IF($D6804="","",IF($X6804="Yes",1,0))</f>
        <v/>
      </c>
      <c r="AO6804">
        <f>IF($AK6804=1,IFERROR(IF(VALUE($D6804)&lt;100000000,VALUE($D6804),1000000000),IFERROR(IF(VALUE(MID($D6804,2,20))&lt;100000000,VALUE(MID($D6804,2,20)),1000000000),1000000000))+ROW()/100000,"")</f>
        <v/>
      </c>
    </row>
    <row r="6805">
      <c r="F6805" s="14" t="n"/>
      <c r="N6805" s="8">
        <f>IF($D6805="","",M6805*V6805/100)</f>
        <v/>
      </c>
      <c r="O6805" s="8" t="n"/>
      <c r="U6805" s="8" t="n"/>
      <c r="V6805" s="8" t="n"/>
      <c r="Y6805">
        <f>IF($D6805="","",IF($AN6805=1,0,IF($AM6805=1,Settings!$C$6,Settings!$C$7))*100)</f>
        <v/>
      </c>
      <c r="Z6805" s="8">
        <f>IF($D6805="","",V6805*Y6805/100)</f>
        <v/>
      </c>
      <c r="AA6805" s="8">
        <f>IF($D6805="","",V6805-Z6805)</f>
        <v/>
      </c>
      <c r="AB6805" s="8">
        <f>IF($D6805="","",AA6805-N6805)</f>
        <v/>
      </c>
      <c r="AF6805" s="8" t="n"/>
      <c r="AI6805" s="14" t="n"/>
      <c r="AK6805">
        <f>IF($D6805="","",IF(COUNTIF($D$2:$D6805,$D6805)=1,1,0))</f>
        <v/>
      </c>
      <c r="AL6805">
        <f>IF($AK6805=1,SUMPRODUCT(--($AO$2:$AO$7001&lt;$AO6805))+1,"")</f>
        <v/>
      </c>
      <c r="AM6805">
        <f>IF($D6805="","",IF(OR($R6805=TRUE(),$R6805="TRUE"),1,0))</f>
        <v/>
      </c>
      <c r="AN6805">
        <f>IF($D6805="","",IF($X6805="Yes",1,0))</f>
        <v/>
      </c>
      <c r="AO6805">
        <f>IF($AK6805=1,IFERROR(IF(VALUE($D6805)&lt;100000000,VALUE($D6805),1000000000),IFERROR(IF(VALUE(MID($D6805,2,20))&lt;100000000,VALUE(MID($D6805,2,20)),1000000000),1000000000))+ROW()/100000,"")</f>
        <v/>
      </c>
    </row>
    <row r="6806">
      <c r="F6806" s="14" t="n"/>
      <c r="N6806" s="8">
        <f>IF($D6806="","",M6806*V6806/100)</f>
        <v/>
      </c>
      <c r="O6806" s="8" t="n"/>
      <c r="U6806" s="8" t="n"/>
      <c r="V6806" s="8" t="n"/>
      <c r="Y6806">
        <f>IF($D6806="","",IF($AN6806=1,0,IF($AM6806=1,Settings!$C$6,Settings!$C$7))*100)</f>
        <v/>
      </c>
      <c r="Z6806" s="8">
        <f>IF($D6806="","",V6806*Y6806/100)</f>
        <v/>
      </c>
      <c r="AA6806" s="8">
        <f>IF($D6806="","",V6806-Z6806)</f>
        <v/>
      </c>
      <c r="AB6806" s="8">
        <f>IF($D6806="","",AA6806-N6806)</f>
        <v/>
      </c>
      <c r="AF6806" s="8" t="n"/>
      <c r="AI6806" s="14" t="n"/>
      <c r="AK6806">
        <f>IF($D6806="","",IF(COUNTIF($D$2:$D6806,$D6806)=1,1,0))</f>
        <v/>
      </c>
      <c r="AL6806">
        <f>IF($AK6806=1,SUMPRODUCT(--($AO$2:$AO$7001&lt;$AO6806))+1,"")</f>
        <v/>
      </c>
      <c r="AM6806">
        <f>IF($D6806="","",IF(OR($R6806=TRUE(),$R6806="TRUE"),1,0))</f>
        <v/>
      </c>
      <c r="AN6806">
        <f>IF($D6806="","",IF($X6806="Yes",1,0))</f>
        <v/>
      </c>
      <c r="AO6806">
        <f>IF($AK6806=1,IFERROR(IF(VALUE($D6806)&lt;100000000,VALUE($D6806),1000000000),IFERROR(IF(VALUE(MID($D6806,2,20))&lt;100000000,VALUE(MID($D6806,2,20)),1000000000),1000000000))+ROW()/100000,"")</f>
        <v/>
      </c>
    </row>
    <row r="6807">
      <c r="F6807" s="14" t="n"/>
      <c r="N6807" s="8">
        <f>IF($D6807="","",M6807*V6807/100)</f>
        <v/>
      </c>
      <c r="O6807" s="8" t="n"/>
      <c r="U6807" s="8" t="n"/>
      <c r="V6807" s="8" t="n"/>
      <c r="Y6807">
        <f>IF($D6807="","",IF($AN6807=1,0,IF($AM6807=1,Settings!$C$6,Settings!$C$7))*100)</f>
        <v/>
      </c>
      <c r="Z6807" s="8">
        <f>IF($D6807="","",V6807*Y6807/100)</f>
        <v/>
      </c>
      <c r="AA6807" s="8">
        <f>IF($D6807="","",V6807-Z6807)</f>
        <v/>
      </c>
      <c r="AB6807" s="8">
        <f>IF($D6807="","",AA6807-N6807)</f>
        <v/>
      </c>
      <c r="AF6807" s="8" t="n"/>
      <c r="AI6807" s="14" t="n"/>
      <c r="AK6807">
        <f>IF($D6807="","",IF(COUNTIF($D$2:$D6807,$D6807)=1,1,0))</f>
        <v/>
      </c>
      <c r="AL6807">
        <f>IF($AK6807=1,SUMPRODUCT(--($AO$2:$AO$7001&lt;$AO6807))+1,"")</f>
        <v/>
      </c>
      <c r="AM6807">
        <f>IF($D6807="","",IF(OR($R6807=TRUE(),$R6807="TRUE"),1,0))</f>
        <v/>
      </c>
      <c r="AN6807">
        <f>IF($D6807="","",IF($X6807="Yes",1,0))</f>
        <v/>
      </c>
      <c r="AO6807">
        <f>IF($AK6807=1,IFERROR(IF(VALUE($D6807)&lt;100000000,VALUE($D6807),1000000000),IFERROR(IF(VALUE(MID($D6807,2,20))&lt;100000000,VALUE(MID($D6807,2,20)),1000000000),1000000000))+ROW()/100000,"")</f>
        <v/>
      </c>
    </row>
    <row r="6808">
      <c r="F6808" s="14" t="n"/>
      <c r="N6808" s="8">
        <f>IF($D6808="","",M6808*V6808/100)</f>
        <v/>
      </c>
      <c r="O6808" s="8" t="n"/>
      <c r="U6808" s="8" t="n"/>
      <c r="V6808" s="8" t="n"/>
      <c r="Y6808">
        <f>IF($D6808="","",IF($AN6808=1,0,IF($AM6808=1,Settings!$C$6,Settings!$C$7))*100)</f>
        <v/>
      </c>
      <c r="Z6808" s="8">
        <f>IF($D6808="","",V6808*Y6808/100)</f>
        <v/>
      </c>
      <c r="AA6808" s="8">
        <f>IF($D6808="","",V6808-Z6808)</f>
        <v/>
      </c>
      <c r="AB6808" s="8">
        <f>IF($D6808="","",AA6808-N6808)</f>
        <v/>
      </c>
      <c r="AF6808" s="8" t="n"/>
      <c r="AI6808" s="14" t="n"/>
      <c r="AK6808">
        <f>IF($D6808="","",IF(COUNTIF($D$2:$D6808,$D6808)=1,1,0))</f>
        <v/>
      </c>
      <c r="AL6808">
        <f>IF($AK6808=1,SUMPRODUCT(--($AO$2:$AO$7001&lt;$AO6808))+1,"")</f>
        <v/>
      </c>
      <c r="AM6808">
        <f>IF($D6808="","",IF(OR($R6808=TRUE(),$R6808="TRUE"),1,0))</f>
        <v/>
      </c>
      <c r="AN6808">
        <f>IF($D6808="","",IF($X6808="Yes",1,0))</f>
        <v/>
      </c>
      <c r="AO6808">
        <f>IF($AK6808=1,IFERROR(IF(VALUE($D6808)&lt;100000000,VALUE($D6808),1000000000),IFERROR(IF(VALUE(MID($D6808,2,20))&lt;100000000,VALUE(MID($D6808,2,20)),1000000000),1000000000))+ROW()/100000,"")</f>
        <v/>
      </c>
    </row>
    <row r="6809">
      <c r="F6809" s="14" t="n"/>
      <c r="N6809" s="8">
        <f>IF($D6809="","",M6809*V6809/100)</f>
        <v/>
      </c>
      <c r="O6809" s="8" t="n"/>
      <c r="U6809" s="8" t="n"/>
      <c r="V6809" s="8" t="n"/>
      <c r="Y6809">
        <f>IF($D6809="","",IF($AN6809=1,0,IF($AM6809=1,Settings!$C$6,Settings!$C$7))*100)</f>
        <v/>
      </c>
      <c r="Z6809" s="8">
        <f>IF($D6809="","",V6809*Y6809/100)</f>
        <v/>
      </c>
      <c r="AA6809" s="8">
        <f>IF($D6809="","",V6809-Z6809)</f>
        <v/>
      </c>
      <c r="AB6809" s="8">
        <f>IF($D6809="","",AA6809-N6809)</f>
        <v/>
      </c>
      <c r="AF6809" s="8" t="n"/>
      <c r="AI6809" s="14" t="n"/>
      <c r="AK6809">
        <f>IF($D6809="","",IF(COUNTIF($D$2:$D6809,$D6809)=1,1,0))</f>
        <v/>
      </c>
      <c r="AL6809">
        <f>IF($AK6809=1,SUMPRODUCT(--($AO$2:$AO$7001&lt;$AO6809))+1,"")</f>
        <v/>
      </c>
      <c r="AM6809">
        <f>IF($D6809="","",IF(OR($R6809=TRUE(),$R6809="TRUE"),1,0))</f>
        <v/>
      </c>
      <c r="AN6809">
        <f>IF($D6809="","",IF($X6809="Yes",1,0))</f>
        <v/>
      </c>
      <c r="AO6809">
        <f>IF($AK6809=1,IFERROR(IF(VALUE($D6809)&lt;100000000,VALUE($D6809),1000000000),IFERROR(IF(VALUE(MID($D6809,2,20))&lt;100000000,VALUE(MID($D6809,2,20)),1000000000),1000000000))+ROW()/100000,"")</f>
        <v/>
      </c>
    </row>
    <row r="6810">
      <c r="F6810" s="14" t="n"/>
      <c r="N6810" s="8">
        <f>IF($D6810="","",M6810*V6810/100)</f>
        <v/>
      </c>
      <c r="O6810" s="8" t="n"/>
      <c r="U6810" s="8" t="n"/>
      <c r="V6810" s="8" t="n"/>
      <c r="Y6810">
        <f>IF($D6810="","",IF($AN6810=1,0,IF($AM6810=1,Settings!$C$6,Settings!$C$7))*100)</f>
        <v/>
      </c>
      <c r="Z6810" s="8">
        <f>IF($D6810="","",V6810*Y6810/100)</f>
        <v/>
      </c>
      <c r="AA6810" s="8">
        <f>IF($D6810="","",V6810-Z6810)</f>
        <v/>
      </c>
      <c r="AB6810" s="8">
        <f>IF($D6810="","",AA6810-N6810)</f>
        <v/>
      </c>
      <c r="AF6810" s="8" t="n"/>
      <c r="AI6810" s="14" t="n"/>
      <c r="AK6810">
        <f>IF($D6810="","",IF(COUNTIF($D$2:$D6810,$D6810)=1,1,0))</f>
        <v/>
      </c>
      <c r="AL6810">
        <f>IF($AK6810=1,SUMPRODUCT(--($AO$2:$AO$7001&lt;$AO6810))+1,"")</f>
        <v/>
      </c>
      <c r="AM6810">
        <f>IF($D6810="","",IF(OR($R6810=TRUE(),$R6810="TRUE"),1,0))</f>
        <v/>
      </c>
      <c r="AN6810">
        <f>IF($D6810="","",IF($X6810="Yes",1,0))</f>
        <v/>
      </c>
      <c r="AO6810">
        <f>IF($AK6810=1,IFERROR(IF(VALUE($D6810)&lt;100000000,VALUE($D6810),1000000000),IFERROR(IF(VALUE(MID($D6810,2,20))&lt;100000000,VALUE(MID($D6810,2,20)),1000000000),1000000000))+ROW()/100000,"")</f>
        <v/>
      </c>
    </row>
    <row r="6811">
      <c r="F6811" s="14" t="n"/>
      <c r="N6811" s="8">
        <f>IF($D6811="","",M6811*V6811/100)</f>
        <v/>
      </c>
      <c r="O6811" s="8" t="n"/>
      <c r="U6811" s="8" t="n"/>
      <c r="V6811" s="8" t="n"/>
      <c r="Y6811">
        <f>IF($D6811="","",IF($AN6811=1,0,IF($AM6811=1,Settings!$C$6,Settings!$C$7))*100)</f>
        <v/>
      </c>
      <c r="Z6811" s="8">
        <f>IF($D6811="","",V6811*Y6811/100)</f>
        <v/>
      </c>
      <c r="AA6811" s="8">
        <f>IF($D6811="","",V6811-Z6811)</f>
        <v/>
      </c>
      <c r="AB6811" s="8">
        <f>IF($D6811="","",AA6811-N6811)</f>
        <v/>
      </c>
      <c r="AF6811" s="8" t="n"/>
      <c r="AI6811" s="14" t="n"/>
      <c r="AK6811">
        <f>IF($D6811="","",IF(COUNTIF($D$2:$D6811,$D6811)=1,1,0))</f>
        <v/>
      </c>
      <c r="AL6811">
        <f>IF($AK6811=1,SUMPRODUCT(--($AO$2:$AO$7001&lt;$AO6811))+1,"")</f>
        <v/>
      </c>
      <c r="AM6811">
        <f>IF($D6811="","",IF(OR($R6811=TRUE(),$R6811="TRUE"),1,0))</f>
        <v/>
      </c>
      <c r="AN6811">
        <f>IF($D6811="","",IF($X6811="Yes",1,0))</f>
        <v/>
      </c>
      <c r="AO6811">
        <f>IF($AK6811=1,IFERROR(IF(VALUE($D6811)&lt;100000000,VALUE($D6811),1000000000),IFERROR(IF(VALUE(MID($D6811,2,20))&lt;100000000,VALUE(MID($D6811,2,20)),1000000000),1000000000))+ROW()/100000,"")</f>
        <v/>
      </c>
    </row>
    <row r="6812">
      <c r="F6812" s="14" t="n"/>
      <c r="N6812" s="8">
        <f>IF($D6812="","",M6812*V6812/100)</f>
        <v/>
      </c>
      <c r="O6812" s="8" t="n"/>
      <c r="U6812" s="8" t="n"/>
      <c r="V6812" s="8" t="n"/>
      <c r="Y6812">
        <f>IF($D6812="","",IF($AN6812=1,0,IF($AM6812=1,Settings!$C$6,Settings!$C$7))*100)</f>
        <v/>
      </c>
      <c r="Z6812" s="8">
        <f>IF($D6812="","",V6812*Y6812/100)</f>
        <v/>
      </c>
      <c r="AA6812" s="8">
        <f>IF($D6812="","",V6812-Z6812)</f>
        <v/>
      </c>
      <c r="AB6812" s="8">
        <f>IF($D6812="","",AA6812-N6812)</f>
        <v/>
      </c>
      <c r="AF6812" s="8" t="n"/>
      <c r="AI6812" s="14" t="n"/>
      <c r="AK6812">
        <f>IF($D6812="","",IF(COUNTIF($D$2:$D6812,$D6812)=1,1,0))</f>
        <v/>
      </c>
      <c r="AL6812">
        <f>IF($AK6812=1,SUMPRODUCT(--($AO$2:$AO$7001&lt;$AO6812))+1,"")</f>
        <v/>
      </c>
      <c r="AM6812">
        <f>IF($D6812="","",IF(OR($R6812=TRUE(),$R6812="TRUE"),1,0))</f>
        <v/>
      </c>
      <c r="AN6812">
        <f>IF($D6812="","",IF($X6812="Yes",1,0))</f>
        <v/>
      </c>
      <c r="AO6812">
        <f>IF($AK6812=1,IFERROR(IF(VALUE($D6812)&lt;100000000,VALUE($D6812),1000000000),IFERROR(IF(VALUE(MID($D6812,2,20))&lt;100000000,VALUE(MID($D6812,2,20)),1000000000),1000000000))+ROW()/100000,"")</f>
        <v/>
      </c>
    </row>
    <row r="6813">
      <c r="F6813" s="14" t="n"/>
      <c r="N6813" s="8">
        <f>IF($D6813="","",M6813*V6813/100)</f>
        <v/>
      </c>
      <c r="O6813" s="8" t="n"/>
      <c r="U6813" s="8" t="n"/>
      <c r="V6813" s="8" t="n"/>
      <c r="Y6813">
        <f>IF($D6813="","",IF($AN6813=1,0,IF($AM6813=1,Settings!$C$6,Settings!$C$7))*100)</f>
        <v/>
      </c>
      <c r="Z6813" s="8">
        <f>IF($D6813="","",V6813*Y6813/100)</f>
        <v/>
      </c>
      <c r="AA6813" s="8">
        <f>IF($D6813="","",V6813-Z6813)</f>
        <v/>
      </c>
      <c r="AB6813" s="8">
        <f>IF($D6813="","",AA6813-N6813)</f>
        <v/>
      </c>
      <c r="AF6813" s="8" t="n"/>
      <c r="AI6813" s="14" t="n"/>
      <c r="AK6813">
        <f>IF($D6813="","",IF(COUNTIF($D$2:$D6813,$D6813)=1,1,0))</f>
        <v/>
      </c>
      <c r="AL6813">
        <f>IF($AK6813=1,SUMPRODUCT(--($AO$2:$AO$7001&lt;$AO6813))+1,"")</f>
        <v/>
      </c>
      <c r="AM6813">
        <f>IF($D6813="","",IF(OR($R6813=TRUE(),$R6813="TRUE"),1,0))</f>
        <v/>
      </c>
      <c r="AN6813">
        <f>IF($D6813="","",IF($X6813="Yes",1,0))</f>
        <v/>
      </c>
      <c r="AO6813">
        <f>IF($AK6813=1,IFERROR(IF(VALUE($D6813)&lt;100000000,VALUE($D6813),1000000000),IFERROR(IF(VALUE(MID($D6813,2,20))&lt;100000000,VALUE(MID($D6813,2,20)),1000000000),1000000000))+ROW()/100000,"")</f>
        <v/>
      </c>
    </row>
    <row r="6814">
      <c r="F6814" s="14" t="n"/>
      <c r="N6814" s="8">
        <f>IF($D6814="","",M6814*V6814/100)</f>
        <v/>
      </c>
      <c r="O6814" s="8" t="n"/>
      <c r="U6814" s="8" t="n"/>
      <c r="V6814" s="8" t="n"/>
      <c r="Y6814">
        <f>IF($D6814="","",IF($AN6814=1,0,IF($AM6814=1,Settings!$C$6,Settings!$C$7))*100)</f>
        <v/>
      </c>
      <c r="Z6814" s="8">
        <f>IF($D6814="","",V6814*Y6814/100)</f>
        <v/>
      </c>
      <c r="AA6814" s="8">
        <f>IF($D6814="","",V6814-Z6814)</f>
        <v/>
      </c>
      <c r="AB6814" s="8">
        <f>IF($D6814="","",AA6814-N6814)</f>
        <v/>
      </c>
      <c r="AF6814" s="8" t="n"/>
      <c r="AI6814" s="14" t="n"/>
      <c r="AK6814">
        <f>IF($D6814="","",IF(COUNTIF($D$2:$D6814,$D6814)=1,1,0))</f>
        <v/>
      </c>
      <c r="AL6814">
        <f>IF($AK6814=1,SUMPRODUCT(--($AO$2:$AO$7001&lt;$AO6814))+1,"")</f>
        <v/>
      </c>
      <c r="AM6814">
        <f>IF($D6814="","",IF(OR($R6814=TRUE(),$R6814="TRUE"),1,0))</f>
        <v/>
      </c>
      <c r="AN6814">
        <f>IF($D6814="","",IF($X6814="Yes",1,0))</f>
        <v/>
      </c>
      <c r="AO6814">
        <f>IF($AK6814=1,IFERROR(IF(VALUE($D6814)&lt;100000000,VALUE($D6814),1000000000),IFERROR(IF(VALUE(MID($D6814,2,20))&lt;100000000,VALUE(MID($D6814,2,20)),1000000000),1000000000))+ROW()/100000,"")</f>
        <v/>
      </c>
    </row>
    <row r="6815">
      <c r="F6815" s="14" t="n"/>
      <c r="N6815" s="8">
        <f>IF($D6815="","",M6815*V6815/100)</f>
        <v/>
      </c>
      <c r="O6815" s="8" t="n"/>
      <c r="U6815" s="8" t="n"/>
      <c r="V6815" s="8" t="n"/>
      <c r="Y6815">
        <f>IF($D6815="","",IF($AN6815=1,0,IF($AM6815=1,Settings!$C$6,Settings!$C$7))*100)</f>
        <v/>
      </c>
      <c r="Z6815" s="8">
        <f>IF($D6815="","",V6815*Y6815/100)</f>
        <v/>
      </c>
      <c r="AA6815" s="8">
        <f>IF($D6815="","",V6815-Z6815)</f>
        <v/>
      </c>
      <c r="AB6815" s="8">
        <f>IF($D6815="","",AA6815-N6815)</f>
        <v/>
      </c>
      <c r="AF6815" s="8" t="n"/>
      <c r="AI6815" s="14" t="n"/>
      <c r="AK6815">
        <f>IF($D6815="","",IF(COUNTIF($D$2:$D6815,$D6815)=1,1,0))</f>
        <v/>
      </c>
      <c r="AL6815">
        <f>IF($AK6815=1,SUMPRODUCT(--($AO$2:$AO$7001&lt;$AO6815))+1,"")</f>
        <v/>
      </c>
      <c r="AM6815">
        <f>IF($D6815="","",IF(OR($R6815=TRUE(),$R6815="TRUE"),1,0))</f>
        <v/>
      </c>
      <c r="AN6815">
        <f>IF($D6815="","",IF($X6815="Yes",1,0))</f>
        <v/>
      </c>
      <c r="AO6815">
        <f>IF($AK6815=1,IFERROR(IF(VALUE($D6815)&lt;100000000,VALUE($D6815),1000000000),IFERROR(IF(VALUE(MID($D6815,2,20))&lt;100000000,VALUE(MID($D6815,2,20)),1000000000),1000000000))+ROW()/100000,"")</f>
        <v/>
      </c>
    </row>
    <row r="6816">
      <c r="F6816" s="14" t="n"/>
      <c r="N6816" s="8">
        <f>IF($D6816="","",M6816*V6816/100)</f>
        <v/>
      </c>
      <c r="O6816" s="8" t="n"/>
      <c r="U6816" s="8" t="n"/>
      <c r="V6816" s="8" t="n"/>
      <c r="Y6816">
        <f>IF($D6816="","",IF($AN6816=1,0,IF($AM6816=1,Settings!$C$6,Settings!$C$7))*100)</f>
        <v/>
      </c>
      <c r="Z6816" s="8">
        <f>IF($D6816="","",V6816*Y6816/100)</f>
        <v/>
      </c>
      <c r="AA6816" s="8">
        <f>IF($D6816="","",V6816-Z6816)</f>
        <v/>
      </c>
      <c r="AB6816" s="8">
        <f>IF($D6816="","",AA6816-N6816)</f>
        <v/>
      </c>
      <c r="AF6816" s="8" t="n"/>
      <c r="AI6816" s="14" t="n"/>
      <c r="AK6816">
        <f>IF($D6816="","",IF(COUNTIF($D$2:$D6816,$D6816)=1,1,0))</f>
        <v/>
      </c>
      <c r="AL6816">
        <f>IF($AK6816=1,SUMPRODUCT(--($AO$2:$AO$7001&lt;$AO6816))+1,"")</f>
        <v/>
      </c>
      <c r="AM6816">
        <f>IF($D6816="","",IF(OR($R6816=TRUE(),$R6816="TRUE"),1,0))</f>
        <v/>
      </c>
      <c r="AN6816">
        <f>IF($D6816="","",IF($X6816="Yes",1,0))</f>
        <v/>
      </c>
      <c r="AO6816">
        <f>IF($AK6816=1,IFERROR(IF(VALUE($D6816)&lt;100000000,VALUE($D6816),1000000000),IFERROR(IF(VALUE(MID($D6816,2,20))&lt;100000000,VALUE(MID($D6816,2,20)),1000000000),1000000000))+ROW()/100000,"")</f>
        <v/>
      </c>
    </row>
    <row r="6817">
      <c r="F6817" s="14" t="n"/>
      <c r="N6817" s="8">
        <f>IF($D6817="","",M6817*V6817/100)</f>
        <v/>
      </c>
      <c r="O6817" s="8" t="n"/>
      <c r="U6817" s="8" t="n"/>
      <c r="V6817" s="8" t="n"/>
      <c r="Y6817">
        <f>IF($D6817="","",IF($AN6817=1,0,IF($AM6817=1,Settings!$C$6,Settings!$C$7))*100)</f>
        <v/>
      </c>
      <c r="Z6817" s="8">
        <f>IF($D6817="","",V6817*Y6817/100)</f>
        <v/>
      </c>
      <c r="AA6817" s="8">
        <f>IF($D6817="","",V6817-Z6817)</f>
        <v/>
      </c>
      <c r="AB6817" s="8">
        <f>IF($D6817="","",AA6817-N6817)</f>
        <v/>
      </c>
      <c r="AF6817" s="8" t="n"/>
      <c r="AI6817" s="14" t="n"/>
      <c r="AK6817">
        <f>IF($D6817="","",IF(COUNTIF($D$2:$D6817,$D6817)=1,1,0))</f>
        <v/>
      </c>
      <c r="AL6817">
        <f>IF($AK6817=1,SUMPRODUCT(--($AO$2:$AO$7001&lt;$AO6817))+1,"")</f>
        <v/>
      </c>
      <c r="AM6817">
        <f>IF($D6817="","",IF(OR($R6817=TRUE(),$R6817="TRUE"),1,0))</f>
        <v/>
      </c>
      <c r="AN6817">
        <f>IF($D6817="","",IF($X6817="Yes",1,0))</f>
        <v/>
      </c>
      <c r="AO6817">
        <f>IF($AK6817=1,IFERROR(IF(VALUE($D6817)&lt;100000000,VALUE($D6817),1000000000),IFERROR(IF(VALUE(MID($D6817,2,20))&lt;100000000,VALUE(MID($D6817,2,20)),1000000000),1000000000))+ROW()/100000,"")</f>
        <v/>
      </c>
    </row>
    <row r="6818">
      <c r="F6818" s="14" t="n"/>
      <c r="N6818" s="8">
        <f>IF($D6818="","",M6818*V6818/100)</f>
        <v/>
      </c>
      <c r="O6818" s="8" t="n"/>
      <c r="U6818" s="8" t="n"/>
      <c r="V6818" s="8" t="n"/>
      <c r="Y6818">
        <f>IF($D6818="","",IF($AN6818=1,0,IF($AM6818=1,Settings!$C$6,Settings!$C$7))*100)</f>
        <v/>
      </c>
      <c r="Z6818" s="8">
        <f>IF($D6818="","",V6818*Y6818/100)</f>
        <v/>
      </c>
      <c r="AA6818" s="8">
        <f>IF($D6818="","",V6818-Z6818)</f>
        <v/>
      </c>
      <c r="AB6818" s="8">
        <f>IF($D6818="","",AA6818-N6818)</f>
        <v/>
      </c>
      <c r="AF6818" s="8" t="n"/>
      <c r="AI6818" s="14" t="n"/>
      <c r="AK6818">
        <f>IF($D6818="","",IF(COUNTIF($D$2:$D6818,$D6818)=1,1,0))</f>
        <v/>
      </c>
      <c r="AL6818">
        <f>IF($AK6818=1,SUMPRODUCT(--($AO$2:$AO$7001&lt;$AO6818))+1,"")</f>
        <v/>
      </c>
      <c r="AM6818">
        <f>IF($D6818="","",IF(OR($R6818=TRUE(),$R6818="TRUE"),1,0))</f>
        <v/>
      </c>
      <c r="AN6818">
        <f>IF($D6818="","",IF($X6818="Yes",1,0))</f>
        <v/>
      </c>
      <c r="AO6818">
        <f>IF($AK6818=1,IFERROR(IF(VALUE($D6818)&lt;100000000,VALUE($D6818),1000000000),IFERROR(IF(VALUE(MID($D6818,2,20))&lt;100000000,VALUE(MID($D6818,2,20)),1000000000),1000000000))+ROW()/100000,"")</f>
        <v/>
      </c>
    </row>
    <row r="6819">
      <c r="F6819" s="14" t="n"/>
      <c r="N6819" s="8">
        <f>IF($D6819="","",M6819*V6819/100)</f>
        <v/>
      </c>
      <c r="O6819" s="8" t="n"/>
      <c r="U6819" s="8" t="n"/>
      <c r="V6819" s="8" t="n"/>
      <c r="Y6819">
        <f>IF($D6819="","",IF($AN6819=1,0,IF($AM6819=1,Settings!$C$6,Settings!$C$7))*100)</f>
        <v/>
      </c>
      <c r="Z6819" s="8">
        <f>IF($D6819="","",V6819*Y6819/100)</f>
        <v/>
      </c>
      <c r="AA6819" s="8">
        <f>IF($D6819="","",V6819-Z6819)</f>
        <v/>
      </c>
      <c r="AB6819" s="8">
        <f>IF($D6819="","",AA6819-N6819)</f>
        <v/>
      </c>
      <c r="AF6819" s="8" t="n"/>
      <c r="AI6819" s="14" t="n"/>
      <c r="AK6819">
        <f>IF($D6819="","",IF(COUNTIF($D$2:$D6819,$D6819)=1,1,0))</f>
        <v/>
      </c>
      <c r="AL6819">
        <f>IF($AK6819=1,SUMPRODUCT(--($AO$2:$AO$7001&lt;$AO6819))+1,"")</f>
        <v/>
      </c>
      <c r="AM6819">
        <f>IF($D6819="","",IF(OR($R6819=TRUE(),$R6819="TRUE"),1,0))</f>
        <v/>
      </c>
      <c r="AN6819">
        <f>IF($D6819="","",IF($X6819="Yes",1,0))</f>
        <v/>
      </c>
      <c r="AO6819">
        <f>IF($AK6819=1,IFERROR(IF(VALUE($D6819)&lt;100000000,VALUE($D6819),1000000000),IFERROR(IF(VALUE(MID($D6819,2,20))&lt;100000000,VALUE(MID($D6819,2,20)),1000000000),1000000000))+ROW()/100000,"")</f>
        <v/>
      </c>
    </row>
    <row r="6820">
      <c r="F6820" s="14" t="n"/>
      <c r="N6820" s="8">
        <f>IF($D6820="","",M6820*V6820/100)</f>
        <v/>
      </c>
      <c r="O6820" s="8" t="n"/>
      <c r="U6820" s="8" t="n"/>
      <c r="V6820" s="8" t="n"/>
      <c r="Y6820">
        <f>IF($D6820="","",IF($AN6820=1,0,IF($AM6820=1,Settings!$C$6,Settings!$C$7))*100)</f>
        <v/>
      </c>
      <c r="Z6820" s="8">
        <f>IF($D6820="","",V6820*Y6820/100)</f>
        <v/>
      </c>
      <c r="AA6820" s="8">
        <f>IF($D6820="","",V6820-Z6820)</f>
        <v/>
      </c>
      <c r="AB6820" s="8">
        <f>IF($D6820="","",AA6820-N6820)</f>
        <v/>
      </c>
      <c r="AF6820" s="8" t="n"/>
      <c r="AI6820" s="14" t="n"/>
      <c r="AK6820">
        <f>IF($D6820="","",IF(COUNTIF($D$2:$D6820,$D6820)=1,1,0))</f>
        <v/>
      </c>
      <c r="AL6820">
        <f>IF($AK6820=1,SUMPRODUCT(--($AO$2:$AO$7001&lt;$AO6820))+1,"")</f>
        <v/>
      </c>
      <c r="AM6820">
        <f>IF($D6820="","",IF(OR($R6820=TRUE(),$R6820="TRUE"),1,0))</f>
        <v/>
      </c>
      <c r="AN6820">
        <f>IF($D6820="","",IF($X6820="Yes",1,0))</f>
        <v/>
      </c>
      <c r="AO6820">
        <f>IF($AK6820=1,IFERROR(IF(VALUE($D6820)&lt;100000000,VALUE($D6820),1000000000),IFERROR(IF(VALUE(MID($D6820,2,20))&lt;100000000,VALUE(MID($D6820,2,20)),1000000000),1000000000))+ROW()/100000,"")</f>
        <v/>
      </c>
    </row>
    <row r="6821">
      <c r="F6821" s="14" t="n"/>
      <c r="N6821" s="8">
        <f>IF($D6821="","",M6821*V6821/100)</f>
        <v/>
      </c>
      <c r="O6821" s="8" t="n"/>
      <c r="U6821" s="8" t="n"/>
      <c r="V6821" s="8" t="n"/>
      <c r="Y6821">
        <f>IF($D6821="","",IF($AN6821=1,0,IF($AM6821=1,Settings!$C$6,Settings!$C$7))*100)</f>
        <v/>
      </c>
      <c r="Z6821" s="8">
        <f>IF($D6821="","",V6821*Y6821/100)</f>
        <v/>
      </c>
      <c r="AA6821" s="8">
        <f>IF($D6821="","",V6821-Z6821)</f>
        <v/>
      </c>
      <c r="AB6821" s="8">
        <f>IF($D6821="","",AA6821-N6821)</f>
        <v/>
      </c>
      <c r="AF6821" s="8" t="n"/>
      <c r="AI6821" s="14" t="n"/>
      <c r="AK6821">
        <f>IF($D6821="","",IF(COUNTIF($D$2:$D6821,$D6821)=1,1,0))</f>
        <v/>
      </c>
      <c r="AL6821">
        <f>IF($AK6821=1,SUMPRODUCT(--($AO$2:$AO$7001&lt;$AO6821))+1,"")</f>
        <v/>
      </c>
      <c r="AM6821">
        <f>IF($D6821="","",IF(OR($R6821=TRUE(),$R6821="TRUE"),1,0))</f>
        <v/>
      </c>
      <c r="AN6821">
        <f>IF($D6821="","",IF($X6821="Yes",1,0))</f>
        <v/>
      </c>
      <c r="AO6821">
        <f>IF($AK6821=1,IFERROR(IF(VALUE($D6821)&lt;100000000,VALUE($D6821),1000000000),IFERROR(IF(VALUE(MID($D6821,2,20))&lt;100000000,VALUE(MID($D6821,2,20)),1000000000),1000000000))+ROW()/100000,"")</f>
        <v/>
      </c>
    </row>
    <row r="6822">
      <c r="F6822" s="14" t="n"/>
      <c r="N6822" s="8">
        <f>IF($D6822="","",M6822*V6822/100)</f>
        <v/>
      </c>
      <c r="O6822" s="8" t="n"/>
      <c r="U6822" s="8" t="n"/>
      <c r="V6822" s="8" t="n"/>
      <c r="Y6822">
        <f>IF($D6822="","",IF($AN6822=1,0,IF($AM6822=1,Settings!$C$6,Settings!$C$7))*100)</f>
        <v/>
      </c>
      <c r="Z6822" s="8">
        <f>IF($D6822="","",V6822*Y6822/100)</f>
        <v/>
      </c>
      <c r="AA6822" s="8">
        <f>IF($D6822="","",V6822-Z6822)</f>
        <v/>
      </c>
      <c r="AB6822" s="8">
        <f>IF($D6822="","",AA6822-N6822)</f>
        <v/>
      </c>
      <c r="AF6822" s="8" t="n"/>
      <c r="AI6822" s="14" t="n"/>
      <c r="AK6822">
        <f>IF($D6822="","",IF(COUNTIF($D$2:$D6822,$D6822)=1,1,0))</f>
        <v/>
      </c>
      <c r="AL6822">
        <f>IF($AK6822=1,SUMPRODUCT(--($AO$2:$AO$7001&lt;$AO6822))+1,"")</f>
        <v/>
      </c>
      <c r="AM6822">
        <f>IF($D6822="","",IF(OR($R6822=TRUE(),$R6822="TRUE"),1,0))</f>
        <v/>
      </c>
      <c r="AN6822">
        <f>IF($D6822="","",IF($X6822="Yes",1,0))</f>
        <v/>
      </c>
      <c r="AO6822">
        <f>IF($AK6822=1,IFERROR(IF(VALUE($D6822)&lt;100000000,VALUE($D6822),1000000000),IFERROR(IF(VALUE(MID($D6822,2,20))&lt;100000000,VALUE(MID($D6822,2,20)),1000000000),1000000000))+ROW()/100000,"")</f>
        <v/>
      </c>
    </row>
    <row r="6823">
      <c r="F6823" s="14" t="n"/>
      <c r="N6823" s="8">
        <f>IF($D6823="","",M6823*V6823/100)</f>
        <v/>
      </c>
      <c r="O6823" s="8" t="n"/>
      <c r="U6823" s="8" t="n"/>
      <c r="V6823" s="8" t="n"/>
      <c r="Y6823">
        <f>IF($D6823="","",IF($AN6823=1,0,IF($AM6823=1,Settings!$C$6,Settings!$C$7))*100)</f>
        <v/>
      </c>
      <c r="Z6823" s="8">
        <f>IF($D6823="","",V6823*Y6823/100)</f>
        <v/>
      </c>
      <c r="AA6823" s="8">
        <f>IF($D6823="","",V6823-Z6823)</f>
        <v/>
      </c>
      <c r="AB6823" s="8">
        <f>IF($D6823="","",AA6823-N6823)</f>
        <v/>
      </c>
      <c r="AF6823" s="8" t="n"/>
      <c r="AI6823" s="14" t="n"/>
      <c r="AK6823">
        <f>IF($D6823="","",IF(COUNTIF($D$2:$D6823,$D6823)=1,1,0))</f>
        <v/>
      </c>
      <c r="AL6823">
        <f>IF($AK6823=1,SUMPRODUCT(--($AO$2:$AO$7001&lt;$AO6823))+1,"")</f>
        <v/>
      </c>
      <c r="AM6823">
        <f>IF($D6823="","",IF(OR($R6823=TRUE(),$R6823="TRUE"),1,0))</f>
        <v/>
      </c>
      <c r="AN6823">
        <f>IF($D6823="","",IF($X6823="Yes",1,0))</f>
        <v/>
      </c>
      <c r="AO6823">
        <f>IF($AK6823=1,IFERROR(IF(VALUE($D6823)&lt;100000000,VALUE($D6823),1000000000),IFERROR(IF(VALUE(MID($D6823,2,20))&lt;100000000,VALUE(MID($D6823,2,20)),1000000000),1000000000))+ROW()/100000,"")</f>
        <v/>
      </c>
    </row>
    <row r="6824">
      <c r="F6824" s="14" t="n"/>
      <c r="N6824" s="8">
        <f>IF($D6824="","",M6824*V6824/100)</f>
        <v/>
      </c>
      <c r="O6824" s="8" t="n"/>
      <c r="U6824" s="8" t="n"/>
      <c r="V6824" s="8" t="n"/>
      <c r="Y6824">
        <f>IF($D6824="","",IF($AN6824=1,0,IF($AM6824=1,Settings!$C$6,Settings!$C$7))*100)</f>
        <v/>
      </c>
      <c r="Z6824" s="8">
        <f>IF($D6824="","",V6824*Y6824/100)</f>
        <v/>
      </c>
      <c r="AA6824" s="8">
        <f>IF($D6824="","",V6824-Z6824)</f>
        <v/>
      </c>
      <c r="AB6824" s="8">
        <f>IF($D6824="","",AA6824-N6824)</f>
        <v/>
      </c>
      <c r="AF6824" s="8" t="n"/>
      <c r="AI6824" s="14" t="n"/>
      <c r="AK6824">
        <f>IF($D6824="","",IF(COUNTIF($D$2:$D6824,$D6824)=1,1,0))</f>
        <v/>
      </c>
      <c r="AL6824">
        <f>IF($AK6824=1,SUMPRODUCT(--($AO$2:$AO$7001&lt;$AO6824))+1,"")</f>
        <v/>
      </c>
      <c r="AM6824">
        <f>IF($D6824="","",IF(OR($R6824=TRUE(),$R6824="TRUE"),1,0))</f>
        <v/>
      </c>
      <c r="AN6824">
        <f>IF($D6824="","",IF($X6824="Yes",1,0))</f>
        <v/>
      </c>
      <c r="AO6824">
        <f>IF($AK6824=1,IFERROR(IF(VALUE($D6824)&lt;100000000,VALUE($D6824),1000000000),IFERROR(IF(VALUE(MID($D6824,2,20))&lt;100000000,VALUE(MID($D6824,2,20)),1000000000),1000000000))+ROW()/100000,"")</f>
        <v/>
      </c>
    </row>
    <row r="6825">
      <c r="F6825" s="14" t="n"/>
      <c r="N6825" s="8">
        <f>IF($D6825="","",M6825*V6825/100)</f>
        <v/>
      </c>
      <c r="O6825" s="8" t="n"/>
      <c r="U6825" s="8" t="n"/>
      <c r="V6825" s="8" t="n"/>
      <c r="Y6825">
        <f>IF($D6825="","",IF($AN6825=1,0,IF($AM6825=1,Settings!$C$6,Settings!$C$7))*100)</f>
        <v/>
      </c>
      <c r="Z6825" s="8">
        <f>IF($D6825="","",V6825*Y6825/100)</f>
        <v/>
      </c>
      <c r="AA6825" s="8">
        <f>IF($D6825="","",V6825-Z6825)</f>
        <v/>
      </c>
      <c r="AB6825" s="8">
        <f>IF($D6825="","",AA6825-N6825)</f>
        <v/>
      </c>
      <c r="AF6825" s="8" t="n"/>
      <c r="AI6825" s="14" t="n"/>
      <c r="AK6825">
        <f>IF($D6825="","",IF(COUNTIF($D$2:$D6825,$D6825)=1,1,0))</f>
        <v/>
      </c>
      <c r="AL6825">
        <f>IF($AK6825=1,SUMPRODUCT(--($AO$2:$AO$7001&lt;$AO6825))+1,"")</f>
        <v/>
      </c>
      <c r="AM6825">
        <f>IF($D6825="","",IF(OR($R6825=TRUE(),$R6825="TRUE"),1,0))</f>
        <v/>
      </c>
      <c r="AN6825">
        <f>IF($D6825="","",IF($X6825="Yes",1,0))</f>
        <v/>
      </c>
      <c r="AO6825">
        <f>IF($AK6825=1,IFERROR(IF(VALUE($D6825)&lt;100000000,VALUE($D6825),1000000000),IFERROR(IF(VALUE(MID($D6825,2,20))&lt;100000000,VALUE(MID($D6825,2,20)),1000000000),1000000000))+ROW()/100000,"")</f>
        <v/>
      </c>
    </row>
    <row r="6826">
      <c r="F6826" s="14" t="n"/>
      <c r="N6826" s="8">
        <f>IF($D6826="","",M6826*V6826/100)</f>
        <v/>
      </c>
      <c r="O6826" s="8" t="n"/>
      <c r="U6826" s="8" t="n"/>
      <c r="V6826" s="8" t="n"/>
      <c r="Y6826">
        <f>IF($D6826="","",IF($AN6826=1,0,IF($AM6826=1,Settings!$C$6,Settings!$C$7))*100)</f>
        <v/>
      </c>
      <c r="Z6826" s="8">
        <f>IF($D6826="","",V6826*Y6826/100)</f>
        <v/>
      </c>
      <c r="AA6826" s="8">
        <f>IF($D6826="","",V6826-Z6826)</f>
        <v/>
      </c>
      <c r="AB6826" s="8">
        <f>IF($D6826="","",AA6826-N6826)</f>
        <v/>
      </c>
      <c r="AF6826" s="8" t="n"/>
      <c r="AI6826" s="14" t="n"/>
      <c r="AK6826">
        <f>IF($D6826="","",IF(COUNTIF($D$2:$D6826,$D6826)=1,1,0))</f>
        <v/>
      </c>
      <c r="AL6826">
        <f>IF($AK6826=1,SUMPRODUCT(--($AO$2:$AO$7001&lt;$AO6826))+1,"")</f>
        <v/>
      </c>
      <c r="AM6826">
        <f>IF($D6826="","",IF(OR($R6826=TRUE(),$R6826="TRUE"),1,0))</f>
        <v/>
      </c>
      <c r="AN6826">
        <f>IF($D6826="","",IF($X6826="Yes",1,0))</f>
        <v/>
      </c>
      <c r="AO6826">
        <f>IF($AK6826=1,IFERROR(IF(VALUE($D6826)&lt;100000000,VALUE($D6826),1000000000),IFERROR(IF(VALUE(MID($D6826,2,20))&lt;100000000,VALUE(MID($D6826,2,20)),1000000000),1000000000))+ROW()/100000,"")</f>
        <v/>
      </c>
    </row>
    <row r="6827">
      <c r="F6827" s="14" t="n"/>
      <c r="N6827" s="8">
        <f>IF($D6827="","",M6827*V6827/100)</f>
        <v/>
      </c>
      <c r="O6827" s="8" t="n"/>
      <c r="U6827" s="8" t="n"/>
      <c r="V6827" s="8" t="n"/>
      <c r="Y6827">
        <f>IF($D6827="","",IF($AN6827=1,0,IF($AM6827=1,Settings!$C$6,Settings!$C$7))*100)</f>
        <v/>
      </c>
      <c r="Z6827" s="8">
        <f>IF($D6827="","",V6827*Y6827/100)</f>
        <v/>
      </c>
      <c r="AA6827" s="8">
        <f>IF($D6827="","",V6827-Z6827)</f>
        <v/>
      </c>
      <c r="AB6827" s="8">
        <f>IF($D6827="","",AA6827-N6827)</f>
        <v/>
      </c>
      <c r="AF6827" s="8" t="n"/>
      <c r="AI6827" s="14" t="n"/>
      <c r="AK6827">
        <f>IF($D6827="","",IF(COUNTIF($D$2:$D6827,$D6827)=1,1,0))</f>
        <v/>
      </c>
      <c r="AL6827">
        <f>IF($AK6827=1,SUMPRODUCT(--($AO$2:$AO$7001&lt;$AO6827))+1,"")</f>
        <v/>
      </c>
      <c r="AM6827">
        <f>IF($D6827="","",IF(OR($R6827=TRUE(),$R6827="TRUE"),1,0))</f>
        <v/>
      </c>
      <c r="AN6827">
        <f>IF($D6827="","",IF($X6827="Yes",1,0))</f>
        <v/>
      </c>
      <c r="AO6827">
        <f>IF($AK6827=1,IFERROR(IF(VALUE($D6827)&lt;100000000,VALUE($D6827),1000000000),IFERROR(IF(VALUE(MID($D6827,2,20))&lt;100000000,VALUE(MID($D6827,2,20)),1000000000),1000000000))+ROW()/100000,"")</f>
        <v/>
      </c>
    </row>
    <row r="6828">
      <c r="F6828" s="14" t="n"/>
      <c r="N6828" s="8">
        <f>IF($D6828="","",M6828*V6828/100)</f>
        <v/>
      </c>
      <c r="O6828" s="8" t="n"/>
      <c r="U6828" s="8" t="n"/>
      <c r="V6828" s="8" t="n"/>
      <c r="Y6828">
        <f>IF($D6828="","",IF($AN6828=1,0,IF($AM6828=1,Settings!$C$6,Settings!$C$7))*100)</f>
        <v/>
      </c>
      <c r="Z6828" s="8">
        <f>IF($D6828="","",V6828*Y6828/100)</f>
        <v/>
      </c>
      <c r="AA6828" s="8">
        <f>IF($D6828="","",V6828-Z6828)</f>
        <v/>
      </c>
      <c r="AB6828" s="8">
        <f>IF($D6828="","",AA6828-N6828)</f>
        <v/>
      </c>
      <c r="AF6828" s="8" t="n"/>
      <c r="AI6828" s="14" t="n"/>
      <c r="AK6828">
        <f>IF($D6828="","",IF(COUNTIF($D$2:$D6828,$D6828)=1,1,0))</f>
        <v/>
      </c>
      <c r="AL6828">
        <f>IF($AK6828=1,SUMPRODUCT(--($AO$2:$AO$7001&lt;$AO6828))+1,"")</f>
        <v/>
      </c>
      <c r="AM6828">
        <f>IF($D6828="","",IF(OR($R6828=TRUE(),$R6828="TRUE"),1,0))</f>
        <v/>
      </c>
      <c r="AN6828">
        <f>IF($D6828="","",IF($X6828="Yes",1,0))</f>
        <v/>
      </c>
      <c r="AO6828">
        <f>IF($AK6828=1,IFERROR(IF(VALUE($D6828)&lt;100000000,VALUE($D6828),1000000000),IFERROR(IF(VALUE(MID($D6828,2,20))&lt;100000000,VALUE(MID($D6828,2,20)),1000000000),1000000000))+ROW()/100000,"")</f>
        <v/>
      </c>
    </row>
    <row r="6829">
      <c r="F6829" s="14" t="n"/>
      <c r="N6829" s="8">
        <f>IF($D6829="","",M6829*V6829/100)</f>
        <v/>
      </c>
      <c r="O6829" s="8" t="n"/>
      <c r="U6829" s="8" t="n"/>
      <c r="V6829" s="8" t="n"/>
      <c r="Y6829">
        <f>IF($D6829="","",IF($AN6829=1,0,IF($AM6829=1,Settings!$C$6,Settings!$C$7))*100)</f>
        <v/>
      </c>
      <c r="Z6829" s="8">
        <f>IF($D6829="","",V6829*Y6829/100)</f>
        <v/>
      </c>
      <c r="AA6829" s="8">
        <f>IF($D6829="","",V6829-Z6829)</f>
        <v/>
      </c>
      <c r="AB6829" s="8">
        <f>IF($D6829="","",AA6829-N6829)</f>
        <v/>
      </c>
      <c r="AF6829" s="8" t="n"/>
      <c r="AI6829" s="14" t="n"/>
      <c r="AK6829">
        <f>IF($D6829="","",IF(COUNTIF($D$2:$D6829,$D6829)=1,1,0))</f>
        <v/>
      </c>
      <c r="AL6829">
        <f>IF($AK6829=1,SUMPRODUCT(--($AO$2:$AO$7001&lt;$AO6829))+1,"")</f>
        <v/>
      </c>
      <c r="AM6829">
        <f>IF($D6829="","",IF(OR($R6829=TRUE(),$R6829="TRUE"),1,0))</f>
        <v/>
      </c>
      <c r="AN6829">
        <f>IF($D6829="","",IF($X6829="Yes",1,0))</f>
        <v/>
      </c>
      <c r="AO6829">
        <f>IF($AK6829=1,IFERROR(IF(VALUE($D6829)&lt;100000000,VALUE($D6829),1000000000),IFERROR(IF(VALUE(MID($D6829,2,20))&lt;100000000,VALUE(MID($D6829,2,20)),1000000000),1000000000))+ROW()/100000,"")</f>
        <v/>
      </c>
    </row>
    <row r="6830">
      <c r="F6830" s="14" t="n"/>
      <c r="N6830" s="8">
        <f>IF($D6830="","",M6830*V6830/100)</f>
        <v/>
      </c>
      <c r="O6830" s="8" t="n"/>
      <c r="U6830" s="8" t="n"/>
      <c r="V6830" s="8" t="n"/>
      <c r="Y6830">
        <f>IF($D6830="","",IF($AN6830=1,0,IF($AM6830=1,Settings!$C$6,Settings!$C$7))*100)</f>
        <v/>
      </c>
      <c r="Z6830" s="8">
        <f>IF($D6830="","",V6830*Y6830/100)</f>
        <v/>
      </c>
      <c r="AA6830" s="8">
        <f>IF($D6830="","",V6830-Z6830)</f>
        <v/>
      </c>
      <c r="AB6830" s="8">
        <f>IF($D6830="","",AA6830-N6830)</f>
        <v/>
      </c>
      <c r="AF6830" s="8" t="n"/>
      <c r="AI6830" s="14" t="n"/>
      <c r="AK6830">
        <f>IF($D6830="","",IF(COUNTIF($D$2:$D6830,$D6830)=1,1,0))</f>
        <v/>
      </c>
      <c r="AL6830">
        <f>IF($AK6830=1,SUMPRODUCT(--($AO$2:$AO$7001&lt;$AO6830))+1,"")</f>
        <v/>
      </c>
      <c r="AM6830">
        <f>IF($D6830="","",IF(OR($R6830=TRUE(),$R6830="TRUE"),1,0))</f>
        <v/>
      </c>
      <c r="AN6830">
        <f>IF($D6830="","",IF($X6830="Yes",1,0))</f>
        <v/>
      </c>
      <c r="AO6830">
        <f>IF($AK6830=1,IFERROR(IF(VALUE($D6830)&lt;100000000,VALUE($D6830),1000000000),IFERROR(IF(VALUE(MID($D6830,2,20))&lt;100000000,VALUE(MID($D6830,2,20)),1000000000),1000000000))+ROW()/100000,"")</f>
        <v/>
      </c>
    </row>
    <row r="6831">
      <c r="F6831" s="14" t="n"/>
      <c r="N6831" s="8">
        <f>IF($D6831="","",M6831*V6831/100)</f>
        <v/>
      </c>
      <c r="O6831" s="8" t="n"/>
      <c r="U6831" s="8" t="n"/>
      <c r="V6831" s="8" t="n"/>
      <c r="Y6831">
        <f>IF($D6831="","",IF($AN6831=1,0,IF($AM6831=1,Settings!$C$6,Settings!$C$7))*100)</f>
        <v/>
      </c>
      <c r="Z6831" s="8">
        <f>IF($D6831="","",V6831*Y6831/100)</f>
        <v/>
      </c>
      <c r="AA6831" s="8">
        <f>IF($D6831="","",V6831-Z6831)</f>
        <v/>
      </c>
      <c r="AB6831" s="8">
        <f>IF($D6831="","",AA6831-N6831)</f>
        <v/>
      </c>
      <c r="AF6831" s="8" t="n"/>
      <c r="AI6831" s="14" t="n"/>
      <c r="AK6831">
        <f>IF($D6831="","",IF(COUNTIF($D$2:$D6831,$D6831)=1,1,0))</f>
        <v/>
      </c>
      <c r="AL6831">
        <f>IF($AK6831=1,SUMPRODUCT(--($AO$2:$AO$7001&lt;$AO6831))+1,"")</f>
        <v/>
      </c>
      <c r="AM6831">
        <f>IF($D6831="","",IF(OR($R6831=TRUE(),$R6831="TRUE"),1,0))</f>
        <v/>
      </c>
      <c r="AN6831">
        <f>IF($D6831="","",IF($X6831="Yes",1,0))</f>
        <v/>
      </c>
      <c r="AO6831">
        <f>IF($AK6831=1,IFERROR(IF(VALUE($D6831)&lt;100000000,VALUE($D6831),1000000000),IFERROR(IF(VALUE(MID($D6831,2,20))&lt;100000000,VALUE(MID($D6831,2,20)),1000000000),1000000000))+ROW()/100000,"")</f>
        <v/>
      </c>
    </row>
    <row r="6832">
      <c r="F6832" s="14" t="n"/>
      <c r="N6832" s="8">
        <f>IF($D6832="","",M6832*V6832/100)</f>
        <v/>
      </c>
      <c r="O6832" s="8" t="n"/>
      <c r="U6832" s="8" t="n"/>
      <c r="V6832" s="8" t="n"/>
      <c r="Y6832">
        <f>IF($D6832="","",IF($AN6832=1,0,IF($AM6832=1,Settings!$C$6,Settings!$C$7))*100)</f>
        <v/>
      </c>
      <c r="Z6832" s="8">
        <f>IF($D6832="","",V6832*Y6832/100)</f>
        <v/>
      </c>
      <c r="AA6832" s="8">
        <f>IF($D6832="","",V6832-Z6832)</f>
        <v/>
      </c>
      <c r="AB6832" s="8">
        <f>IF($D6832="","",AA6832-N6832)</f>
        <v/>
      </c>
      <c r="AF6832" s="8" t="n"/>
      <c r="AI6832" s="14" t="n"/>
      <c r="AK6832">
        <f>IF($D6832="","",IF(COUNTIF($D$2:$D6832,$D6832)=1,1,0))</f>
        <v/>
      </c>
      <c r="AL6832">
        <f>IF($AK6832=1,SUMPRODUCT(--($AO$2:$AO$7001&lt;$AO6832))+1,"")</f>
        <v/>
      </c>
      <c r="AM6832">
        <f>IF($D6832="","",IF(OR($R6832=TRUE(),$R6832="TRUE"),1,0))</f>
        <v/>
      </c>
      <c r="AN6832">
        <f>IF($D6832="","",IF($X6832="Yes",1,0))</f>
        <v/>
      </c>
      <c r="AO6832">
        <f>IF($AK6832=1,IFERROR(IF(VALUE($D6832)&lt;100000000,VALUE($D6832),1000000000),IFERROR(IF(VALUE(MID($D6832,2,20))&lt;100000000,VALUE(MID($D6832,2,20)),1000000000),1000000000))+ROW()/100000,"")</f>
        <v/>
      </c>
    </row>
    <row r="6833">
      <c r="F6833" s="14" t="n"/>
      <c r="N6833" s="8">
        <f>IF($D6833="","",M6833*V6833/100)</f>
        <v/>
      </c>
      <c r="O6833" s="8" t="n"/>
      <c r="U6833" s="8" t="n"/>
      <c r="V6833" s="8" t="n"/>
      <c r="Y6833">
        <f>IF($D6833="","",IF($AN6833=1,0,IF($AM6833=1,Settings!$C$6,Settings!$C$7))*100)</f>
        <v/>
      </c>
      <c r="Z6833" s="8">
        <f>IF($D6833="","",V6833*Y6833/100)</f>
        <v/>
      </c>
      <c r="AA6833" s="8">
        <f>IF($D6833="","",V6833-Z6833)</f>
        <v/>
      </c>
      <c r="AB6833" s="8">
        <f>IF($D6833="","",AA6833-N6833)</f>
        <v/>
      </c>
      <c r="AF6833" s="8" t="n"/>
      <c r="AI6833" s="14" t="n"/>
      <c r="AK6833">
        <f>IF($D6833="","",IF(COUNTIF($D$2:$D6833,$D6833)=1,1,0))</f>
        <v/>
      </c>
      <c r="AL6833">
        <f>IF($AK6833=1,SUMPRODUCT(--($AO$2:$AO$7001&lt;$AO6833))+1,"")</f>
        <v/>
      </c>
      <c r="AM6833">
        <f>IF($D6833="","",IF(OR($R6833=TRUE(),$R6833="TRUE"),1,0))</f>
        <v/>
      </c>
      <c r="AN6833">
        <f>IF($D6833="","",IF($X6833="Yes",1,0))</f>
        <v/>
      </c>
      <c r="AO6833">
        <f>IF($AK6833=1,IFERROR(IF(VALUE($D6833)&lt;100000000,VALUE($D6833),1000000000),IFERROR(IF(VALUE(MID($D6833,2,20))&lt;100000000,VALUE(MID($D6833,2,20)),1000000000),1000000000))+ROW()/100000,"")</f>
        <v/>
      </c>
    </row>
    <row r="6834">
      <c r="F6834" s="14" t="n"/>
      <c r="N6834" s="8">
        <f>IF($D6834="","",M6834*V6834/100)</f>
        <v/>
      </c>
      <c r="O6834" s="8" t="n"/>
      <c r="U6834" s="8" t="n"/>
      <c r="V6834" s="8" t="n"/>
      <c r="Y6834">
        <f>IF($D6834="","",IF($AN6834=1,0,IF($AM6834=1,Settings!$C$6,Settings!$C$7))*100)</f>
        <v/>
      </c>
      <c r="Z6834" s="8">
        <f>IF($D6834="","",V6834*Y6834/100)</f>
        <v/>
      </c>
      <c r="AA6834" s="8">
        <f>IF($D6834="","",V6834-Z6834)</f>
        <v/>
      </c>
      <c r="AB6834" s="8">
        <f>IF($D6834="","",AA6834-N6834)</f>
        <v/>
      </c>
      <c r="AF6834" s="8" t="n"/>
      <c r="AI6834" s="14" t="n"/>
      <c r="AK6834">
        <f>IF($D6834="","",IF(COUNTIF($D$2:$D6834,$D6834)=1,1,0))</f>
        <v/>
      </c>
      <c r="AL6834">
        <f>IF($AK6834=1,SUMPRODUCT(--($AO$2:$AO$7001&lt;$AO6834))+1,"")</f>
        <v/>
      </c>
      <c r="AM6834">
        <f>IF($D6834="","",IF(OR($R6834=TRUE(),$R6834="TRUE"),1,0))</f>
        <v/>
      </c>
      <c r="AN6834">
        <f>IF($D6834="","",IF($X6834="Yes",1,0))</f>
        <v/>
      </c>
      <c r="AO6834">
        <f>IF($AK6834=1,IFERROR(IF(VALUE($D6834)&lt;100000000,VALUE($D6834),1000000000),IFERROR(IF(VALUE(MID($D6834,2,20))&lt;100000000,VALUE(MID($D6834,2,20)),1000000000),1000000000))+ROW()/100000,"")</f>
        <v/>
      </c>
    </row>
    <row r="6835">
      <c r="F6835" s="14" t="n"/>
      <c r="N6835" s="8">
        <f>IF($D6835="","",M6835*V6835/100)</f>
        <v/>
      </c>
      <c r="O6835" s="8" t="n"/>
      <c r="U6835" s="8" t="n"/>
      <c r="V6835" s="8" t="n"/>
      <c r="Y6835">
        <f>IF($D6835="","",IF($AN6835=1,0,IF($AM6835=1,Settings!$C$6,Settings!$C$7))*100)</f>
        <v/>
      </c>
      <c r="Z6835" s="8">
        <f>IF($D6835="","",V6835*Y6835/100)</f>
        <v/>
      </c>
      <c r="AA6835" s="8">
        <f>IF($D6835="","",V6835-Z6835)</f>
        <v/>
      </c>
      <c r="AB6835" s="8">
        <f>IF($D6835="","",AA6835-N6835)</f>
        <v/>
      </c>
      <c r="AF6835" s="8" t="n"/>
      <c r="AI6835" s="14" t="n"/>
      <c r="AK6835">
        <f>IF($D6835="","",IF(COUNTIF($D$2:$D6835,$D6835)=1,1,0))</f>
        <v/>
      </c>
      <c r="AL6835">
        <f>IF($AK6835=1,SUMPRODUCT(--($AO$2:$AO$7001&lt;$AO6835))+1,"")</f>
        <v/>
      </c>
      <c r="AM6835">
        <f>IF($D6835="","",IF(OR($R6835=TRUE(),$R6835="TRUE"),1,0))</f>
        <v/>
      </c>
      <c r="AN6835">
        <f>IF($D6835="","",IF($X6835="Yes",1,0))</f>
        <v/>
      </c>
      <c r="AO6835">
        <f>IF($AK6835=1,IFERROR(IF(VALUE($D6835)&lt;100000000,VALUE($D6835),1000000000),IFERROR(IF(VALUE(MID($D6835,2,20))&lt;100000000,VALUE(MID($D6835,2,20)),1000000000),1000000000))+ROW()/100000,"")</f>
        <v/>
      </c>
    </row>
    <row r="6836">
      <c r="F6836" s="14" t="n"/>
      <c r="N6836" s="8">
        <f>IF($D6836="","",M6836*V6836/100)</f>
        <v/>
      </c>
      <c r="O6836" s="8" t="n"/>
      <c r="U6836" s="8" t="n"/>
      <c r="V6836" s="8" t="n"/>
      <c r="Y6836">
        <f>IF($D6836="","",IF($AN6836=1,0,IF($AM6836=1,Settings!$C$6,Settings!$C$7))*100)</f>
        <v/>
      </c>
      <c r="Z6836" s="8">
        <f>IF($D6836="","",V6836*Y6836/100)</f>
        <v/>
      </c>
      <c r="AA6836" s="8">
        <f>IF($D6836="","",V6836-Z6836)</f>
        <v/>
      </c>
      <c r="AB6836" s="8">
        <f>IF($D6836="","",AA6836-N6836)</f>
        <v/>
      </c>
      <c r="AF6836" s="8" t="n"/>
      <c r="AI6836" s="14" t="n"/>
      <c r="AK6836">
        <f>IF($D6836="","",IF(COUNTIF($D$2:$D6836,$D6836)=1,1,0))</f>
        <v/>
      </c>
      <c r="AL6836">
        <f>IF($AK6836=1,SUMPRODUCT(--($AO$2:$AO$7001&lt;$AO6836))+1,"")</f>
        <v/>
      </c>
      <c r="AM6836">
        <f>IF($D6836="","",IF(OR($R6836=TRUE(),$R6836="TRUE"),1,0))</f>
        <v/>
      </c>
      <c r="AN6836">
        <f>IF($D6836="","",IF($X6836="Yes",1,0))</f>
        <v/>
      </c>
      <c r="AO6836">
        <f>IF($AK6836=1,IFERROR(IF(VALUE($D6836)&lt;100000000,VALUE($D6836),1000000000),IFERROR(IF(VALUE(MID($D6836,2,20))&lt;100000000,VALUE(MID($D6836,2,20)),1000000000),1000000000))+ROW()/100000,"")</f>
        <v/>
      </c>
    </row>
    <row r="6837">
      <c r="F6837" s="14" t="n"/>
      <c r="N6837" s="8">
        <f>IF($D6837="","",M6837*V6837/100)</f>
        <v/>
      </c>
      <c r="O6837" s="8" t="n"/>
      <c r="U6837" s="8" t="n"/>
      <c r="V6837" s="8" t="n"/>
      <c r="Y6837">
        <f>IF($D6837="","",IF($AN6837=1,0,IF($AM6837=1,Settings!$C$6,Settings!$C$7))*100)</f>
        <v/>
      </c>
      <c r="Z6837" s="8">
        <f>IF($D6837="","",V6837*Y6837/100)</f>
        <v/>
      </c>
      <c r="AA6837" s="8">
        <f>IF($D6837="","",V6837-Z6837)</f>
        <v/>
      </c>
      <c r="AB6837" s="8">
        <f>IF($D6837="","",AA6837-N6837)</f>
        <v/>
      </c>
      <c r="AF6837" s="8" t="n"/>
      <c r="AI6837" s="14" t="n"/>
      <c r="AK6837">
        <f>IF($D6837="","",IF(COUNTIF($D$2:$D6837,$D6837)=1,1,0))</f>
        <v/>
      </c>
      <c r="AL6837">
        <f>IF($AK6837=1,SUMPRODUCT(--($AO$2:$AO$7001&lt;$AO6837))+1,"")</f>
        <v/>
      </c>
      <c r="AM6837">
        <f>IF($D6837="","",IF(OR($R6837=TRUE(),$R6837="TRUE"),1,0))</f>
        <v/>
      </c>
      <c r="AN6837">
        <f>IF($D6837="","",IF($X6837="Yes",1,0))</f>
        <v/>
      </c>
      <c r="AO6837">
        <f>IF($AK6837=1,IFERROR(IF(VALUE($D6837)&lt;100000000,VALUE($D6837),1000000000),IFERROR(IF(VALUE(MID($D6837,2,20))&lt;100000000,VALUE(MID($D6837,2,20)),1000000000),1000000000))+ROW()/100000,"")</f>
        <v/>
      </c>
    </row>
    <row r="6838">
      <c r="F6838" s="14" t="n"/>
      <c r="N6838" s="8">
        <f>IF($D6838="","",M6838*V6838/100)</f>
        <v/>
      </c>
      <c r="O6838" s="8" t="n"/>
      <c r="U6838" s="8" t="n"/>
      <c r="V6838" s="8" t="n"/>
      <c r="Y6838">
        <f>IF($D6838="","",IF($AN6838=1,0,IF($AM6838=1,Settings!$C$6,Settings!$C$7))*100)</f>
        <v/>
      </c>
      <c r="Z6838" s="8">
        <f>IF($D6838="","",V6838*Y6838/100)</f>
        <v/>
      </c>
      <c r="AA6838" s="8">
        <f>IF($D6838="","",V6838-Z6838)</f>
        <v/>
      </c>
      <c r="AB6838" s="8">
        <f>IF($D6838="","",AA6838-N6838)</f>
        <v/>
      </c>
      <c r="AF6838" s="8" t="n"/>
      <c r="AI6838" s="14" t="n"/>
      <c r="AK6838">
        <f>IF($D6838="","",IF(COUNTIF($D$2:$D6838,$D6838)=1,1,0))</f>
        <v/>
      </c>
      <c r="AL6838">
        <f>IF($AK6838=1,SUMPRODUCT(--($AO$2:$AO$7001&lt;$AO6838))+1,"")</f>
        <v/>
      </c>
      <c r="AM6838">
        <f>IF($D6838="","",IF(OR($R6838=TRUE(),$R6838="TRUE"),1,0))</f>
        <v/>
      </c>
      <c r="AN6838">
        <f>IF($D6838="","",IF($X6838="Yes",1,0))</f>
        <v/>
      </c>
      <c r="AO6838">
        <f>IF($AK6838=1,IFERROR(IF(VALUE($D6838)&lt;100000000,VALUE($D6838),1000000000),IFERROR(IF(VALUE(MID($D6838,2,20))&lt;100000000,VALUE(MID($D6838,2,20)),1000000000),1000000000))+ROW()/100000,"")</f>
        <v/>
      </c>
    </row>
    <row r="6839">
      <c r="F6839" s="14" t="n"/>
      <c r="N6839" s="8">
        <f>IF($D6839="","",M6839*V6839/100)</f>
        <v/>
      </c>
      <c r="O6839" s="8" t="n"/>
      <c r="U6839" s="8" t="n"/>
      <c r="V6839" s="8" t="n"/>
      <c r="Y6839">
        <f>IF($D6839="","",IF($AN6839=1,0,IF($AM6839=1,Settings!$C$6,Settings!$C$7))*100)</f>
        <v/>
      </c>
      <c r="Z6839" s="8">
        <f>IF($D6839="","",V6839*Y6839/100)</f>
        <v/>
      </c>
      <c r="AA6839" s="8">
        <f>IF($D6839="","",V6839-Z6839)</f>
        <v/>
      </c>
      <c r="AB6839" s="8">
        <f>IF($D6839="","",AA6839-N6839)</f>
        <v/>
      </c>
      <c r="AF6839" s="8" t="n"/>
      <c r="AI6839" s="14" t="n"/>
      <c r="AK6839">
        <f>IF($D6839="","",IF(COUNTIF($D$2:$D6839,$D6839)=1,1,0))</f>
        <v/>
      </c>
      <c r="AL6839">
        <f>IF($AK6839=1,SUMPRODUCT(--($AO$2:$AO$7001&lt;$AO6839))+1,"")</f>
        <v/>
      </c>
      <c r="AM6839">
        <f>IF($D6839="","",IF(OR($R6839=TRUE(),$R6839="TRUE"),1,0))</f>
        <v/>
      </c>
      <c r="AN6839">
        <f>IF($D6839="","",IF($X6839="Yes",1,0))</f>
        <v/>
      </c>
      <c r="AO6839">
        <f>IF($AK6839=1,IFERROR(IF(VALUE($D6839)&lt;100000000,VALUE($D6839),1000000000),IFERROR(IF(VALUE(MID($D6839,2,20))&lt;100000000,VALUE(MID($D6839,2,20)),1000000000),1000000000))+ROW()/100000,"")</f>
        <v/>
      </c>
    </row>
    <row r="6840">
      <c r="F6840" s="14" t="n"/>
      <c r="N6840" s="8">
        <f>IF($D6840="","",M6840*V6840/100)</f>
        <v/>
      </c>
      <c r="O6840" s="8" t="n"/>
      <c r="U6840" s="8" t="n"/>
      <c r="V6840" s="8" t="n"/>
      <c r="Y6840">
        <f>IF($D6840="","",IF($AN6840=1,0,IF($AM6840=1,Settings!$C$6,Settings!$C$7))*100)</f>
        <v/>
      </c>
      <c r="Z6840" s="8">
        <f>IF($D6840="","",V6840*Y6840/100)</f>
        <v/>
      </c>
      <c r="AA6840" s="8">
        <f>IF($D6840="","",V6840-Z6840)</f>
        <v/>
      </c>
      <c r="AB6840" s="8">
        <f>IF($D6840="","",AA6840-N6840)</f>
        <v/>
      </c>
      <c r="AF6840" s="8" t="n"/>
      <c r="AI6840" s="14" t="n"/>
      <c r="AK6840">
        <f>IF($D6840="","",IF(COUNTIF($D$2:$D6840,$D6840)=1,1,0))</f>
        <v/>
      </c>
      <c r="AL6840">
        <f>IF($AK6840=1,SUMPRODUCT(--($AO$2:$AO$7001&lt;$AO6840))+1,"")</f>
        <v/>
      </c>
      <c r="AM6840">
        <f>IF($D6840="","",IF(OR($R6840=TRUE(),$R6840="TRUE"),1,0))</f>
        <v/>
      </c>
      <c r="AN6840">
        <f>IF($D6840="","",IF($X6840="Yes",1,0))</f>
        <v/>
      </c>
      <c r="AO6840">
        <f>IF($AK6840=1,IFERROR(IF(VALUE($D6840)&lt;100000000,VALUE($D6840),1000000000),IFERROR(IF(VALUE(MID($D6840,2,20))&lt;100000000,VALUE(MID($D6840,2,20)),1000000000),1000000000))+ROW()/100000,"")</f>
        <v/>
      </c>
    </row>
    <row r="6841">
      <c r="F6841" s="14" t="n"/>
      <c r="N6841" s="8">
        <f>IF($D6841="","",M6841*V6841/100)</f>
        <v/>
      </c>
      <c r="O6841" s="8" t="n"/>
      <c r="U6841" s="8" t="n"/>
      <c r="V6841" s="8" t="n"/>
      <c r="Y6841">
        <f>IF($D6841="","",IF($AN6841=1,0,IF($AM6841=1,Settings!$C$6,Settings!$C$7))*100)</f>
        <v/>
      </c>
      <c r="Z6841" s="8">
        <f>IF($D6841="","",V6841*Y6841/100)</f>
        <v/>
      </c>
      <c r="AA6841" s="8">
        <f>IF($D6841="","",V6841-Z6841)</f>
        <v/>
      </c>
      <c r="AB6841" s="8">
        <f>IF($D6841="","",AA6841-N6841)</f>
        <v/>
      </c>
      <c r="AF6841" s="8" t="n"/>
      <c r="AI6841" s="14" t="n"/>
      <c r="AK6841">
        <f>IF($D6841="","",IF(COUNTIF($D$2:$D6841,$D6841)=1,1,0))</f>
        <v/>
      </c>
      <c r="AL6841">
        <f>IF($AK6841=1,SUMPRODUCT(--($AO$2:$AO$7001&lt;$AO6841))+1,"")</f>
        <v/>
      </c>
      <c r="AM6841">
        <f>IF($D6841="","",IF(OR($R6841=TRUE(),$R6841="TRUE"),1,0))</f>
        <v/>
      </c>
      <c r="AN6841">
        <f>IF($D6841="","",IF($X6841="Yes",1,0))</f>
        <v/>
      </c>
      <c r="AO6841">
        <f>IF($AK6841=1,IFERROR(IF(VALUE($D6841)&lt;100000000,VALUE($D6841),1000000000),IFERROR(IF(VALUE(MID($D6841,2,20))&lt;100000000,VALUE(MID($D6841,2,20)),1000000000),1000000000))+ROW()/100000,"")</f>
        <v/>
      </c>
    </row>
    <row r="6842">
      <c r="F6842" s="14" t="n"/>
      <c r="N6842" s="8">
        <f>IF($D6842="","",M6842*V6842/100)</f>
        <v/>
      </c>
      <c r="O6842" s="8" t="n"/>
      <c r="U6842" s="8" t="n"/>
      <c r="V6842" s="8" t="n"/>
      <c r="Y6842">
        <f>IF($D6842="","",IF($AN6842=1,0,IF($AM6842=1,Settings!$C$6,Settings!$C$7))*100)</f>
        <v/>
      </c>
      <c r="Z6842" s="8">
        <f>IF($D6842="","",V6842*Y6842/100)</f>
        <v/>
      </c>
      <c r="AA6842" s="8">
        <f>IF($D6842="","",V6842-Z6842)</f>
        <v/>
      </c>
      <c r="AB6842" s="8">
        <f>IF($D6842="","",AA6842-N6842)</f>
        <v/>
      </c>
      <c r="AF6842" s="8" t="n"/>
      <c r="AI6842" s="14" t="n"/>
      <c r="AK6842">
        <f>IF($D6842="","",IF(COUNTIF($D$2:$D6842,$D6842)=1,1,0))</f>
        <v/>
      </c>
      <c r="AL6842">
        <f>IF($AK6842=1,SUMPRODUCT(--($AO$2:$AO$7001&lt;$AO6842))+1,"")</f>
        <v/>
      </c>
      <c r="AM6842">
        <f>IF($D6842="","",IF(OR($R6842=TRUE(),$R6842="TRUE"),1,0))</f>
        <v/>
      </c>
      <c r="AN6842">
        <f>IF($D6842="","",IF($X6842="Yes",1,0))</f>
        <v/>
      </c>
      <c r="AO6842">
        <f>IF($AK6842=1,IFERROR(IF(VALUE($D6842)&lt;100000000,VALUE($D6842),1000000000),IFERROR(IF(VALUE(MID($D6842,2,20))&lt;100000000,VALUE(MID($D6842,2,20)),1000000000),1000000000))+ROW()/100000,"")</f>
        <v/>
      </c>
    </row>
    <row r="6843">
      <c r="F6843" s="14" t="n"/>
      <c r="N6843" s="8">
        <f>IF($D6843="","",M6843*V6843/100)</f>
        <v/>
      </c>
      <c r="O6843" s="8" t="n"/>
      <c r="U6843" s="8" t="n"/>
      <c r="V6843" s="8" t="n"/>
      <c r="Y6843">
        <f>IF($D6843="","",IF($AN6843=1,0,IF($AM6843=1,Settings!$C$6,Settings!$C$7))*100)</f>
        <v/>
      </c>
      <c r="Z6843" s="8">
        <f>IF($D6843="","",V6843*Y6843/100)</f>
        <v/>
      </c>
      <c r="AA6843" s="8">
        <f>IF($D6843="","",V6843-Z6843)</f>
        <v/>
      </c>
      <c r="AB6843" s="8">
        <f>IF($D6843="","",AA6843-N6843)</f>
        <v/>
      </c>
      <c r="AF6843" s="8" t="n"/>
      <c r="AI6843" s="14" t="n"/>
      <c r="AK6843">
        <f>IF($D6843="","",IF(COUNTIF($D$2:$D6843,$D6843)=1,1,0))</f>
        <v/>
      </c>
      <c r="AL6843">
        <f>IF($AK6843=1,SUMPRODUCT(--($AO$2:$AO$7001&lt;$AO6843))+1,"")</f>
        <v/>
      </c>
      <c r="AM6843">
        <f>IF($D6843="","",IF(OR($R6843=TRUE(),$R6843="TRUE"),1,0))</f>
        <v/>
      </c>
      <c r="AN6843">
        <f>IF($D6843="","",IF($X6843="Yes",1,0))</f>
        <v/>
      </c>
      <c r="AO6843">
        <f>IF($AK6843=1,IFERROR(IF(VALUE($D6843)&lt;100000000,VALUE($D6843),1000000000),IFERROR(IF(VALUE(MID($D6843,2,20))&lt;100000000,VALUE(MID($D6843,2,20)),1000000000),1000000000))+ROW()/100000,"")</f>
        <v/>
      </c>
    </row>
    <row r="6844">
      <c r="F6844" s="14" t="n"/>
      <c r="N6844" s="8">
        <f>IF($D6844="","",M6844*V6844/100)</f>
        <v/>
      </c>
      <c r="O6844" s="8" t="n"/>
      <c r="U6844" s="8" t="n"/>
      <c r="V6844" s="8" t="n"/>
      <c r="Y6844">
        <f>IF($D6844="","",IF($AN6844=1,0,IF($AM6844=1,Settings!$C$6,Settings!$C$7))*100)</f>
        <v/>
      </c>
      <c r="Z6844" s="8">
        <f>IF($D6844="","",V6844*Y6844/100)</f>
        <v/>
      </c>
      <c r="AA6844" s="8">
        <f>IF($D6844="","",V6844-Z6844)</f>
        <v/>
      </c>
      <c r="AB6844" s="8">
        <f>IF($D6844="","",AA6844-N6844)</f>
        <v/>
      </c>
      <c r="AF6844" s="8" t="n"/>
      <c r="AI6844" s="14" t="n"/>
      <c r="AK6844">
        <f>IF($D6844="","",IF(COUNTIF($D$2:$D6844,$D6844)=1,1,0))</f>
        <v/>
      </c>
      <c r="AL6844">
        <f>IF($AK6844=1,SUMPRODUCT(--($AO$2:$AO$7001&lt;$AO6844))+1,"")</f>
        <v/>
      </c>
      <c r="AM6844">
        <f>IF($D6844="","",IF(OR($R6844=TRUE(),$R6844="TRUE"),1,0))</f>
        <v/>
      </c>
      <c r="AN6844">
        <f>IF($D6844="","",IF($X6844="Yes",1,0))</f>
        <v/>
      </c>
      <c r="AO6844">
        <f>IF($AK6844=1,IFERROR(IF(VALUE($D6844)&lt;100000000,VALUE($D6844),1000000000),IFERROR(IF(VALUE(MID($D6844,2,20))&lt;100000000,VALUE(MID($D6844,2,20)),1000000000),1000000000))+ROW()/100000,"")</f>
        <v/>
      </c>
    </row>
    <row r="6845">
      <c r="F6845" s="14" t="n"/>
      <c r="N6845" s="8">
        <f>IF($D6845="","",M6845*V6845/100)</f>
        <v/>
      </c>
      <c r="O6845" s="8" t="n"/>
      <c r="U6845" s="8" t="n"/>
      <c r="V6845" s="8" t="n"/>
      <c r="Y6845">
        <f>IF($D6845="","",IF($AN6845=1,0,IF($AM6845=1,Settings!$C$6,Settings!$C$7))*100)</f>
        <v/>
      </c>
      <c r="Z6845" s="8">
        <f>IF($D6845="","",V6845*Y6845/100)</f>
        <v/>
      </c>
      <c r="AA6845" s="8">
        <f>IF($D6845="","",V6845-Z6845)</f>
        <v/>
      </c>
      <c r="AB6845" s="8">
        <f>IF($D6845="","",AA6845-N6845)</f>
        <v/>
      </c>
      <c r="AF6845" s="8" t="n"/>
      <c r="AI6845" s="14" t="n"/>
      <c r="AK6845">
        <f>IF($D6845="","",IF(COUNTIF($D$2:$D6845,$D6845)=1,1,0))</f>
        <v/>
      </c>
      <c r="AL6845">
        <f>IF($AK6845=1,SUMPRODUCT(--($AO$2:$AO$7001&lt;$AO6845))+1,"")</f>
        <v/>
      </c>
      <c r="AM6845">
        <f>IF($D6845="","",IF(OR($R6845=TRUE(),$R6845="TRUE"),1,0))</f>
        <v/>
      </c>
      <c r="AN6845">
        <f>IF($D6845="","",IF($X6845="Yes",1,0))</f>
        <v/>
      </c>
      <c r="AO6845">
        <f>IF($AK6845=1,IFERROR(IF(VALUE($D6845)&lt;100000000,VALUE($D6845),1000000000),IFERROR(IF(VALUE(MID($D6845,2,20))&lt;100000000,VALUE(MID($D6845,2,20)),1000000000),1000000000))+ROW()/100000,"")</f>
        <v/>
      </c>
    </row>
    <row r="6846">
      <c r="F6846" s="14" t="n"/>
      <c r="N6846" s="8">
        <f>IF($D6846="","",M6846*V6846/100)</f>
        <v/>
      </c>
      <c r="O6846" s="8" t="n"/>
      <c r="U6846" s="8" t="n"/>
      <c r="V6846" s="8" t="n"/>
      <c r="Y6846">
        <f>IF($D6846="","",IF($AN6846=1,0,IF($AM6846=1,Settings!$C$6,Settings!$C$7))*100)</f>
        <v/>
      </c>
      <c r="Z6846" s="8">
        <f>IF($D6846="","",V6846*Y6846/100)</f>
        <v/>
      </c>
      <c r="AA6846" s="8">
        <f>IF($D6846="","",V6846-Z6846)</f>
        <v/>
      </c>
      <c r="AB6846" s="8">
        <f>IF($D6846="","",AA6846-N6846)</f>
        <v/>
      </c>
      <c r="AF6846" s="8" t="n"/>
      <c r="AI6846" s="14" t="n"/>
      <c r="AK6846">
        <f>IF($D6846="","",IF(COUNTIF($D$2:$D6846,$D6846)=1,1,0))</f>
        <v/>
      </c>
      <c r="AL6846">
        <f>IF($AK6846=1,SUMPRODUCT(--($AO$2:$AO$7001&lt;$AO6846))+1,"")</f>
        <v/>
      </c>
      <c r="AM6846">
        <f>IF($D6846="","",IF(OR($R6846=TRUE(),$R6846="TRUE"),1,0))</f>
        <v/>
      </c>
      <c r="AN6846">
        <f>IF($D6846="","",IF($X6846="Yes",1,0))</f>
        <v/>
      </c>
      <c r="AO6846">
        <f>IF($AK6846=1,IFERROR(IF(VALUE($D6846)&lt;100000000,VALUE($D6846),1000000000),IFERROR(IF(VALUE(MID($D6846,2,20))&lt;100000000,VALUE(MID($D6846,2,20)),1000000000),1000000000))+ROW()/100000,"")</f>
        <v/>
      </c>
    </row>
    <row r="6847">
      <c r="F6847" s="14" t="n"/>
      <c r="N6847" s="8">
        <f>IF($D6847="","",M6847*V6847/100)</f>
        <v/>
      </c>
      <c r="O6847" s="8" t="n"/>
      <c r="U6847" s="8" t="n"/>
      <c r="V6847" s="8" t="n"/>
      <c r="Y6847">
        <f>IF($D6847="","",IF($AN6847=1,0,IF($AM6847=1,Settings!$C$6,Settings!$C$7))*100)</f>
        <v/>
      </c>
      <c r="Z6847" s="8">
        <f>IF($D6847="","",V6847*Y6847/100)</f>
        <v/>
      </c>
      <c r="AA6847" s="8">
        <f>IF($D6847="","",V6847-Z6847)</f>
        <v/>
      </c>
      <c r="AB6847" s="8">
        <f>IF($D6847="","",AA6847-N6847)</f>
        <v/>
      </c>
      <c r="AF6847" s="8" t="n"/>
      <c r="AI6847" s="14" t="n"/>
      <c r="AK6847">
        <f>IF($D6847="","",IF(COUNTIF($D$2:$D6847,$D6847)=1,1,0))</f>
        <v/>
      </c>
      <c r="AL6847">
        <f>IF($AK6847=1,SUMPRODUCT(--($AO$2:$AO$7001&lt;$AO6847))+1,"")</f>
        <v/>
      </c>
      <c r="AM6847">
        <f>IF($D6847="","",IF(OR($R6847=TRUE(),$R6847="TRUE"),1,0))</f>
        <v/>
      </c>
      <c r="AN6847">
        <f>IF($D6847="","",IF($X6847="Yes",1,0))</f>
        <v/>
      </c>
      <c r="AO6847">
        <f>IF($AK6847=1,IFERROR(IF(VALUE($D6847)&lt;100000000,VALUE($D6847),1000000000),IFERROR(IF(VALUE(MID($D6847,2,20))&lt;100000000,VALUE(MID($D6847,2,20)),1000000000),1000000000))+ROW()/100000,"")</f>
        <v/>
      </c>
    </row>
    <row r="6848">
      <c r="F6848" s="14" t="n"/>
      <c r="N6848" s="8">
        <f>IF($D6848="","",M6848*V6848/100)</f>
        <v/>
      </c>
      <c r="O6848" s="8" t="n"/>
      <c r="U6848" s="8" t="n"/>
      <c r="V6848" s="8" t="n"/>
      <c r="Y6848">
        <f>IF($D6848="","",IF($AN6848=1,0,IF($AM6848=1,Settings!$C$6,Settings!$C$7))*100)</f>
        <v/>
      </c>
      <c r="Z6848" s="8">
        <f>IF($D6848="","",V6848*Y6848/100)</f>
        <v/>
      </c>
      <c r="AA6848" s="8">
        <f>IF($D6848="","",V6848-Z6848)</f>
        <v/>
      </c>
      <c r="AB6848" s="8">
        <f>IF($D6848="","",AA6848-N6848)</f>
        <v/>
      </c>
      <c r="AF6848" s="8" t="n"/>
      <c r="AI6848" s="14" t="n"/>
      <c r="AK6848">
        <f>IF($D6848="","",IF(COUNTIF($D$2:$D6848,$D6848)=1,1,0))</f>
        <v/>
      </c>
      <c r="AL6848">
        <f>IF($AK6848=1,SUMPRODUCT(--($AO$2:$AO$7001&lt;$AO6848))+1,"")</f>
        <v/>
      </c>
      <c r="AM6848">
        <f>IF($D6848="","",IF(OR($R6848=TRUE(),$R6848="TRUE"),1,0))</f>
        <v/>
      </c>
      <c r="AN6848">
        <f>IF($D6848="","",IF($X6848="Yes",1,0))</f>
        <v/>
      </c>
      <c r="AO6848">
        <f>IF($AK6848=1,IFERROR(IF(VALUE($D6848)&lt;100000000,VALUE($D6848),1000000000),IFERROR(IF(VALUE(MID($D6848,2,20))&lt;100000000,VALUE(MID($D6848,2,20)),1000000000),1000000000))+ROW()/100000,"")</f>
        <v/>
      </c>
    </row>
    <row r="6849">
      <c r="F6849" s="14" t="n"/>
      <c r="N6849" s="8">
        <f>IF($D6849="","",M6849*V6849/100)</f>
        <v/>
      </c>
      <c r="O6849" s="8" t="n"/>
      <c r="U6849" s="8" t="n"/>
      <c r="V6849" s="8" t="n"/>
      <c r="Y6849">
        <f>IF($D6849="","",IF($AN6849=1,0,IF($AM6849=1,Settings!$C$6,Settings!$C$7))*100)</f>
        <v/>
      </c>
      <c r="Z6849" s="8">
        <f>IF($D6849="","",V6849*Y6849/100)</f>
        <v/>
      </c>
      <c r="AA6849" s="8">
        <f>IF($D6849="","",V6849-Z6849)</f>
        <v/>
      </c>
      <c r="AB6849" s="8">
        <f>IF($D6849="","",AA6849-N6849)</f>
        <v/>
      </c>
      <c r="AF6849" s="8" t="n"/>
      <c r="AI6849" s="14" t="n"/>
      <c r="AK6849">
        <f>IF($D6849="","",IF(COUNTIF($D$2:$D6849,$D6849)=1,1,0))</f>
        <v/>
      </c>
      <c r="AL6849">
        <f>IF($AK6849=1,SUMPRODUCT(--($AO$2:$AO$7001&lt;$AO6849))+1,"")</f>
        <v/>
      </c>
      <c r="AM6849">
        <f>IF($D6849="","",IF(OR($R6849=TRUE(),$R6849="TRUE"),1,0))</f>
        <v/>
      </c>
      <c r="AN6849">
        <f>IF($D6849="","",IF($X6849="Yes",1,0))</f>
        <v/>
      </c>
      <c r="AO6849">
        <f>IF($AK6849=1,IFERROR(IF(VALUE($D6849)&lt;100000000,VALUE($D6849),1000000000),IFERROR(IF(VALUE(MID($D6849,2,20))&lt;100000000,VALUE(MID($D6849,2,20)),1000000000),1000000000))+ROW()/100000,"")</f>
        <v/>
      </c>
    </row>
    <row r="6850">
      <c r="F6850" s="14" t="n"/>
      <c r="N6850" s="8">
        <f>IF($D6850="","",M6850*V6850/100)</f>
        <v/>
      </c>
      <c r="O6850" s="8" t="n"/>
      <c r="U6850" s="8" t="n"/>
      <c r="V6850" s="8" t="n"/>
      <c r="Y6850">
        <f>IF($D6850="","",IF($AN6850=1,0,IF($AM6850=1,Settings!$C$6,Settings!$C$7))*100)</f>
        <v/>
      </c>
      <c r="Z6850" s="8">
        <f>IF($D6850="","",V6850*Y6850/100)</f>
        <v/>
      </c>
      <c r="AA6850" s="8">
        <f>IF($D6850="","",V6850-Z6850)</f>
        <v/>
      </c>
      <c r="AB6850" s="8">
        <f>IF($D6850="","",AA6850-N6850)</f>
        <v/>
      </c>
      <c r="AF6850" s="8" t="n"/>
      <c r="AI6850" s="14" t="n"/>
      <c r="AK6850">
        <f>IF($D6850="","",IF(COUNTIF($D$2:$D6850,$D6850)=1,1,0))</f>
        <v/>
      </c>
      <c r="AL6850">
        <f>IF($AK6850=1,SUMPRODUCT(--($AO$2:$AO$7001&lt;$AO6850))+1,"")</f>
        <v/>
      </c>
      <c r="AM6850">
        <f>IF($D6850="","",IF(OR($R6850=TRUE(),$R6850="TRUE"),1,0))</f>
        <v/>
      </c>
      <c r="AN6850">
        <f>IF($D6850="","",IF($X6850="Yes",1,0))</f>
        <v/>
      </c>
      <c r="AO6850">
        <f>IF($AK6850=1,IFERROR(IF(VALUE($D6850)&lt;100000000,VALUE($D6850),1000000000),IFERROR(IF(VALUE(MID($D6850,2,20))&lt;100000000,VALUE(MID($D6850,2,20)),1000000000),1000000000))+ROW()/100000,"")</f>
        <v/>
      </c>
    </row>
    <row r="6851">
      <c r="F6851" s="14" t="n"/>
      <c r="N6851" s="8">
        <f>IF($D6851="","",M6851*V6851/100)</f>
        <v/>
      </c>
      <c r="O6851" s="8" t="n"/>
      <c r="U6851" s="8" t="n"/>
      <c r="V6851" s="8" t="n"/>
      <c r="Y6851">
        <f>IF($D6851="","",IF($AN6851=1,0,IF($AM6851=1,Settings!$C$6,Settings!$C$7))*100)</f>
        <v/>
      </c>
      <c r="Z6851" s="8">
        <f>IF($D6851="","",V6851*Y6851/100)</f>
        <v/>
      </c>
      <c r="AA6851" s="8">
        <f>IF($D6851="","",V6851-Z6851)</f>
        <v/>
      </c>
      <c r="AB6851" s="8">
        <f>IF($D6851="","",AA6851-N6851)</f>
        <v/>
      </c>
      <c r="AF6851" s="8" t="n"/>
      <c r="AI6851" s="14" t="n"/>
      <c r="AK6851">
        <f>IF($D6851="","",IF(COUNTIF($D$2:$D6851,$D6851)=1,1,0))</f>
        <v/>
      </c>
      <c r="AL6851">
        <f>IF($AK6851=1,SUMPRODUCT(--($AO$2:$AO$7001&lt;$AO6851))+1,"")</f>
        <v/>
      </c>
      <c r="AM6851">
        <f>IF($D6851="","",IF(OR($R6851=TRUE(),$R6851="TRUE"),1,0))</f>
        <v/>
      </c>
      <c r="AN6851">
        <f>IF($D6851="","",IF($X6851="Yes",1,0))</f>
        <v/>
      </c>
      <c r="AO6851">
        <f>IF($AK6851=1,IFERROR(IF(VALUE($D6851)&lt;100000000,VALUE($D6851),1000000000),IFERROR(IF(VALUE(MID($D6851,2,20))&lt;100000000,VALUE(MID($D6851,2,20)),1000000000),1000000000))+ROW()/100000,"")</f>
        <v/>
      </c>
    </row>
    <row r="6852">
      <c r="F6852" s="14" t="n"/>
      <c r="N6852" s="8">
        <f>IF($D6852="","",M6852*V6852/100)</f>
        <v/>
      </c>
      <c r="O6852" s="8" t="n"/>
      <c r="U6852" s="8" t="n"/>
      <c r="V6852" s="8" t="n"/>
      <c r="Y6852">
        <f>IF($D6852="","",IF($AN6852=1,0,IF($AM6852=1,Settings!$C$6,Settings!$C$7))*100)</f>
        <v/>
      </c>
      <c r="Z6852" s="8">
        <f>IF($D6852="","",V6852*Y6852/100)</f>
        <v/>
      </c>
      <c r="AA6852" s="8">
        <f>IF($D6852="","",V6852-Z6852)</f>
        <v/>
      </c>
      <c r="AB6852" s="8">
        <f>IF($D6852="","",AA6852-N6852)</f>
        <v/>
      </c>
      <c r="AF6852" s="8" t="n"/>
      <c r="AI6852" s="14" t="n"/>
      <c r="AK6852">
        <f>IF($D6852="","",IF(COUNTIF($D$2:$D6852,$D6852)=1,1,0))</f>
        <v/>
      </c>
      <c r="AL6852">
        <f>IF($AK6852=1,SUMPRODUCT(--($AO$2:$AO$7001&lt;$AO6852))+1,"")</f>
        <v/>
      </c>
      <c r="AM6852">
        <f>IF($D6852="","",IF(OR($R6852=TRUE(),$R6852="TRUE"),1,0))</f>
        <v/>
      </c>
      <c r="AN6852">
        <f>IF($D6852="","",IF($X6852="Yes",1,0))</f>
        <v/>
      </c>
      <c r="AO6852">
        <f>IF($AK6852=1,IFERROR(IF(VALUE($D6852)&lt;100000000,VALUE($D6852),1000000000),IFERROR(IF(VALUE(MID($D6852,2,20))&lt;100000000,VALUE(MID($D6852,2,20)),1000000000),1000000000))+ROW()/100000,"")</f>
        <v/>
      </c>
    </row>
    <row r="6853">
      <c r="F6853" s="14" t="n"/>
      <c r="N6853" s="8">
        <f>IF($D6853="","",M6853*V6853/100)</f>
        <v/>
      </c>
      <c r="O6853" s="8" t="n"/>
      <c r="U6853" s="8" t="n"/>
      <c r="V6853" s="8" t="n"/>
      <c r="Y6853">
        <f>IF($D6853="","",IF($AN6853=1,0,IF($AM6853=1,Settings!$C$6,Settings!$C$7))*100)</f>
        <v/>
      </c>
      <c r="Z6853" s="8">
        <f>IF($D6853="","",V6853*Y6853/100)</f>
        <v/>
      </c>
      <c r="AA6853" s="8">
        <f>IF($D6853="","",V6853-Z6853)</f>
        <v/>
      </c>
      <c r="AB6853" s="8">
        <f>IF($D6853="","",AA6853-N6853)</f>
        <v/>
      </c>
      <c r="AF6853" s="8" t="n"/>
      <c r="AI6853" s="14" t="n"/>
      <c r="AK6853">
        <f>IF($D6853="","",IF(COUNTIF($D$2:$D6853,$D6853)=1,1,0))</f>
        <v/>
      </c>
      <c r="AL6853">
        <f>IF($AK6853=1,SUMPRODUCT(--($AO$2:$AO$7001&lt;$AO6853))+1,"")</f>
        <v/>
      </c>
      <c r="AM6853">
        <f>IF($D6853="","",IF(OR($R6853=TRUE(),$R6853="TRUE"),1,0))</f>
        <v/>
      </c>
      <c r="AN6853">
        <f>IF($D6853="","",IF($X6853="Yes",1,0))</f>
        <v/>
      </c>
      <c r="AO6853">
        <f>IF($AK6853=1,IFERROR(IF(VALUE($D6853)&lt;100000000,VALUE($D6853),1000000000),IFERROR(IF(VALUE(MID($D6853,2,20))&lt;100000000,VALUE(MID($D6853,2,20)),1000000000),1000000000))+ROW()/100000,"")</f>
        <v/>
      </c>
    </row>
    <row r="6854">
      <c r="F6854" s="14" t="n"/>
      <c r="N6854" s="8">
        <f>IF($D6854="","",M6854*V6854/100)</f>
        <v/>
      </c>
      <c r="O6854" s="8" t="n"/>
      <c r="U6854" s="8" t="n"/>
      <c r="V6854" s="8" t="n"/>
      <c r="Y6854">
        <f>IF($D6854="","",IF($AN6854=1,0,IF($AM6854=1,Settings!$C$6,Settings!$C$7))*100)</f>
        <v/>
      </c>
      <c r="Z6854" s="8">
        <f>IF($D6854="","",V6854*Y6854/100)</f>
        <v/>
      </c>
      <c r="AA6854" s="8">
        <f>IF($D6854="","",V6854-Z6854)</f>
        <v/>
      </c>
      <c r="AB6854" s="8">
        <f>IF($D6854="","",AA6854-N6854)</f>
        <v/>
      </c>
      <c r="AF6854" s="8" t="n"/>
      <c r="AI6854" s="14" t="n"/>
      <c r="AK6854">
        <f>IF($D6854="","",IF(COUNTIF($D$2:$D6854,$D6854)=1,1,0))</f>
        <v/>
      </c>
      <c r="AL6854">
        <f>IF($AK6854=1,SUMPRODUCT(--($AO$2:$AO$7001&lt;$AO6854))+1,"")</f>
        <v/>
      </c>
      <c r="AM6854">
        <f>IF($D6854="","",IF(OR($R6854=TRUE(),$R6854="TRUE"),1,0))</f>
        <v/>
      </c>
      <c r="AN6854">
        <f>IF($D6854="","",IF($X6854="Yes",1,0))</f>
        <v/>
      </c>
      <c r="AO6854">
        <f>IF($AK6854=1,IFERROR(IF(VALUE($D6854)&lt;100000000,VALUE($D6854),1000000000),IFERROR(IF(VALUE(MID($D6854,2,20))&lt;100000000,VALUE(MID($D6854,2,20)),1000000000),1000000000))+ROW()/100000,"")</f>
        <v/>
      </c>
    </row>
    <row r="6855">
      <c r="F6855" s="14" t="n"/>
      <c r="N6855" s="8">
        <f>IF($D6855="","",M6855*V6855/100)</f>
        <v/>
      </c>
      <c r="O6855" s="8" t="n"/>
      <c r="U6855" s="8" t="n"/>
      <c r="V6855" s="8" t="n"/>
      <c r="Y6855">
        <f>IF($D6855="","",IF($AN6855=1,0,IF($AM6855=1,Settings!$C$6,Settings!$C$7))*100)</f>
        <v/>
      </c>
      <c r="Z6855" s="8">
        <f>IF($D6855="","",V6855*Y6855/100)</f>
        <v/>
      </c>
      <c r="AA6855" s="8">
        <f>IF($D6855="","",V6855-Z6855)</f>
        <v/>
      </c>
      <c r="AB6855" s="8">
        <f>IF($D6855="","",AA6855-N6855)</f>
        <v/>
      </c>
      <c r="AF6855" s="8" t="n"/>
      <c r="AI6855" s="14" t="n"/>
      <c r="AK6855">
        <f>IF($D6855="","",IF(COUNTIF($D$2:$D6855,$D6855)=1,1,0))</f>
        <v/>
      </c>
      <c r="AL6855">
        <f>IF($AK6855=1,SUMPRODUCT(--($AO$2:$AO$7001&lt;$AO6855))+1,"")</f>
        <v/>
      </c>
      <c r="AM6855">
        <f>IF($D6855="","",IF(OR($R6855=TRUE(),$R6855="TRUE"),1,0))</f>
        <v/>
      </c>
      <c r="AN6855">
        <f>IF($D6855="","",IF($X6855="Yes",1,0))</f>
        <v/>
      </c>
      <c r="AO6855">
        <f>IF($AK6855=1,IFERROR(IF(VALUE($D6855)&lt;100000000,VALUE($D6855),1000000000),IFERROR(IF(VALUE(MID($D6855,2,20))&lt;100000000,VALUE(MID($D6855,2,20)),1000000000),1000000000))+ROW()/100000,"")</f>
        <v/>
      </c>
    </row>
    <row r="6856">
      <c r="F6856" s="14" t="n"/>
      <c r="N6856" s="8">
        <f>IF($D6856="","",M6856*V6856/100)</f>
        <v/>
      </c>
      <c r="O6856" s="8" t="n"/>
      <c r="U6856" s="8" t="n"/>
      <c r="V6856" s="8" t="n"/>
      <c r="Y6856">
        <f>IF($D6856="","",IF($AN6856=1,0,IF($AM6856=1,Settings!$C$6,Settings!$C$7))*100)</f>
        <v/>
      </c>
      <c r="Z6856" s="8">
        <f>IF($D6856="","",V6856*Y6856/100)</f>
        <v/>
      </c>
      <c r="AA6856" s="8">
        <f>IF($D6856="","",V6856-Z6856)</f>
        <v/>
      </c>
      <c r="AB6856" s="8">
        <f>IF($D6856="","",AA6856-N6856)</f>
        <v/>
      </c>
      <c r="AF6856" s="8" t="n"/>
      <c r="AI6856" s="14" t="n"/>
      <c r="AK6856">
        <f>IF($D6856="","",IF(COUNTIF($D$2:$D6856,$D6856)=1,1,0))</f>
        <v/>
      </c>
      <c r="AL6856">
        <f>IF($AK6856=1,SUMPRODUCT(--($AO$2:$AO$7001&lt;$AO6856))+1,"")</f>
        <v/>
      </c>
      <c r="AM6856">
        <f>IF($D6856="","",IF(OR($R6856=TRUE(),$R6856="TRUE"),1,0))</f>
        <v/>
      </c>
      <c r="AN6856">
        <f>IF($D6856="","",IF($X6856="Yes",1,0))</f>
        <v/>
      </c>
      <c r="AO6856">
        <f>IF($AK6856=1,IFERROR(IF(VALUE($D6856)&lt;100000000,VALUE($D6856),1000000000),IFERROR(IF(VALUE(MID($D6856,2,20))&lt;100000000,VALUE(MID($D6856,2,20)),1000000000),1000000000))+ROW()/100000,"")</f>
        <v/>
      </c>
    </row>
    <row r="6857">
      <c r="F6857" s="14" t="n"/>
      <c r="N6857" s="8">
        <f>IF($D6857="","",M6857*V6857/100)</f>
        <v/>
      </c>
      <c r="O6857" s="8" t="n"/>
      <c r="U6857" s="8" t="n"/>
      <c r="V6857" s="8" t="n"/>
      <c r="Y6857">
        <f>IF($D6857="","",IF($AN6857=1,0,IF($AM6857=1,Settings!$C$6,Settings!$C$7))*100)</f>
        <v/>
      </c>
      <c r="Z6857" s="8">
        <f>IF($D6857="","",V6857*Y6857/100)</f>
        <v/>
      </c>
      <c r="AA6857" s="8">
        <f>IF($D6857="","",V6857-Z6857)</f>
        <v/>
      </c>
      <c r="AB6857" s="8">
        <f>IF($D6857="","",AA6857-N6857)</f>
        <v/>
      </c>
      <c r="AF6857" s="8" t="n"/>
      <c r="AI6857" s="14" t="n"/>
      <c r="AK6857">
        <f>IF($D6857="","",IF(COUNTIF($D$2:$D6857,$D6857)=1,1,0))</f>
        <v/>
      </c>
      <c r="AL6857">
        <f>IF($AK6857=1,SUMPRODUCT(--($AO$2:$AO$7001&lt;$AO6857))+1,"")</f>
        <v/>
      </c>
      <c r="AM6857">
        <f>IF($D6857="","",IF(OR($R6857=TRUE(),$R6857="TRUE"),1,0))</f>
        <v/>
      </c>
      <c r="AN6857">
        <f>IF($D6857="","",IF($X6857="Yes",1,0))</f>
        <v/>
      </c>
      <c r="AO6857">
        <f>IF($AK6857=1,IFERROR(IF(VALUE($D6857)&lt;100000000,VALUE($D6857),1000000000),IFERROR(IF(VALUE(MID($D6857,2,20))&lt;100000000,VALUE(MID($D6857,2,20)),1000000000),1000000000))+ROW()/100000,"")</f>
        <v/>
      </c>
    </row>
    <row r="6858">
      <c r="F6858" s="14" t="n"/>
      <c r="N6858" s="8">
        <f>IF($D6858="","",M6858*V6858/100)</f>
        <v/>
      </c>
      <c r="O6858" s="8" t="n"/>
      <c r="U6858" s="8" t="n"/>
      <c r="V6858" s="8" t="n"/>
      <c r="Y6858">
        <f>IF($D6858="","",IF($AN6858=1,0,IF($AM6858=1,Settings!$C$6,Settings!$C$7))*100)</f>
        <v/>
      </c>
      <c r="Z6858" s="8">
        <f>IF($D6858="","",V6858*Y6858/100)</f>
        <v/>
      </c>
      <c r="AA6858" s="8">
        <f>IF($D6858="","",V6858-Z6858)</f>
        <v/>
      </c>
      <c r="AB6858" s="8">
        <f>IF($D6858="","",AA6858-N6858)</f>
        <v/>
      </c>
      <c r="AF6858" s="8" t="n"/>
      <c r="AI6858" s="14" t="n"/>
      <c r="AK6858">
        <f>IF($D6858="","",IF(COUNTIF($D$2:$D6858,$D6858)=1,1,0))</f>
        <v/>
      </c>
      <c r="AL6858">
        <f>IF($AK6858=1,SUMPRODUCT(--($AO$2:$AO$7001&lt;$AO6858))+1,"")</f>
        <v/>
      </c>
      <c r="AM6858">
        <f>IF($D6858="","",IF(OR($R6858=TRUE(),$R6858="TRUE"),1,0))</f>
        <v/>
      </c>
      <c r="AN6858">
        <f>IF($D6858="","",IF($X6858="Yes",1,0))</f>
        <v/>
      </c>
      <c r="AO6858">
        <f>IF($AK6858=1,IFERROR(IF(VALUE($D6858)&lt;100000000,VALUE($D6858),1000000000),IFERROR(IF(VALUE(MID($D6858,2,20))&lt;100000000,VALUE(MID($D6858,2,20)),1000000000),1000000000))+ROW()/100000,"")</f>
        <v/>
      </c>
    </row>
    <row r="6859">
      <c r="F6859" s="14" t="n"/>
      <c r="N6859" s="8">
        <f>IF($D6859="","",M6859*V6859/100)</f>
        <v/>
      </c>
      <c r="O6859" s="8" t="n"/>
      <c r="U6859" s="8" t="n"/>
      <c r="V6859" s="8" t="n"/>
      <c r="Y6859">
        <f>IF($D6859="","",IF($AN6859=1,0,IF($AM6859=1,Settings!$C$6,Settings!$C$7))*100)</f>
        <v/>
      </c>
      <c r="Z6859" s="8">
        <f>IF($D6859="","",V6859*Y6859/100)</f>
        <v/>
      </c>
      <c r="AA6859" s="8">
        <f>IF($D6859="","",V6859-Z6859)</f>
        <v/>
      </c>
      <c r="AB6859" s="8">
        <f>IF($D6859="","",AA6859-N6859)</f>
        <v/>
      </c>
      <c r="AF6859" s="8" t="n"/>
      <c r="AI6859" s="14" t="n"/>
      <c r="AK6859">
        <f>IF($D6859="","",IF(COUNTIF($D$2:$D6859,$D6859)=1,1,0))</f>
        <v/>
      </c>
      <c r="AL6859">
        <f>IF($AK6859=1,SUMPRODUCT(--($AO$2:$AO$7001&lt;$AO6859))+1,"")</f>
        <v/>
      </c>
      <c r="AM6859">
        <f>IF($D6859="","",IF(OR($R6859=TRUE(),$R6859="TRUE"),1,0))</f>
        <v/>
      </c>
      <c r="AN6859">
        <f>IF($D6859="","",IF($X6859="Yes",1,0))</f>
        <v/>
      </c>
      <c r="AO6859">
        <f>IF($AK6859=1,IFERROR(IF(VALUE($D6859)&lt;100000000,VALUE($D6859),1000000000),IFERROR(IF(VALUE(MID($D6859,2,20))&lt;100000000,VALUE(MID($D6859,2,20)),1000000000),1000000000))+ROW()/100000,"")</f>
        <v/>
      </c>
    </row>
    <row r="6860">
      <c r="F6860" s="14" t="n"/>
      <c r="N6860" s="8">
        <f>IF($D6860="","",M6860*V6860/100)</f>
        <v/>
      </c>
      <c r="O6860" s="8" t="n"/>
      <c r="U6860" s="8" t="n"/>
      <c r="V6860" s="8" t="n"/>
      <c r="Y6860">
        <f>IF($D6860="","",IF($AN6860=1,0,IF($AM6860=1,Settings!$C$6,Settings!$C$7))*100)</f>
        <v/>
      </c>
      <c r="Z6860" s="8">
        <f>IF($D6860="","",V6860*Y6860/100)</f>
        <v/>
      </c>
      <c r="AA6860" s="8">
        <f>IF($D6860="","",V6860-Z6860)</f>
        <v/>
      </c>
      <c r="AB6860" s="8">
        <f>IF($D6860="","",AA6860-N6860)</f>
        <v/>
      </c>
      <c r="AF6860" s="8" t="n"/>
      <c r="AI6860" s="14" t="n"/>
      <c r="AK6860">
        <f>IF($D6860="","",IF(COUNTIF($D$2:$D6860,$D6860)=1,1,0))</f>
        <v/>
      </c>
      <c r="AL6860">
        <f>IF($AK6860=1,SUMPRODUCT(--($AO$2:$AO$7001&lt;$AO6860))+1,"")</f>
        <v/>
      </c>
      <c r="AM6860">
        <f>IF($D6860="","",IF(OR($R6860=TRUE(),$R6860="TRUE"),1,0))</f>
        <v/>
      </c>
      <c r="AN6860">
        <f>IF($D6860="","",IF($X6860="Yes",1,0))</f>
        <v/>
      </c>
      <c r="AO6860">
        <f>IF($AK6860=1,IFERROR(IF(VALUE($D6860)&lt;100000000,VALUE($D6860),1000000000),IFERROR(IF(VALUE(MID($D6860,2,20))&lt;100000000,VALUE(MID($D6860,2,20)),1000000000),1000000000))+ROW()/100000,"")</f>
        <v/>
      </c>
    </row>
    <row r="6861">
      <c r="F6861" s="14" t="n"/>
      <c r="N6861" s="8">
        <f>IF($D6861="","",M6861*V6861/100)</f>
        <v/>
      </c>
      <c r="O6861" s="8" t="n"/>
      <c r="U6861" s="8" t="n"/>
      <c r="V6861" s="8" t="n"/>
      <c r="Y6861">
        <f>IF($D6861="","",IF($AN6861=1,0,IF($AM6861=1,Settings!$C$6,Settings!$C$7))*100)</f>
        <v/>
      </c>
      <c r="Z6861" s="8">
        <f>IF($D6861="","",V6861*Y6861/100)</f>
        <v/>
      </c>
      <c r="AA6861" s="8">
        <f>IF($D6861="","",V6861-Z6861)</f>
        <v/>
      </c>
      <c r="AB6861" s="8">
        <f>IF($D6861="","",AA6861-N6861)</f>
        <v/>
      </c>
      <c r="AF6861" s="8" t="n"/>
      <c r="AI6861" s="14" t="n"/>
      <c r="AK6861">
        <f>IF($D6861="","",IF(COUNTIF($D$2:$D6861,$D6861)=1,1,0))</f>
        <v/>
      </c>
      <c r="AL6861">
        <f>IF($AK6861=1,SUMPRODUCT(--($AO$2:$AO$7001&lt;$AO6861))+1,"")</f>
        <v/>
      </c>
      <c r="AM6861">
        <f>IF($D6861="","",IF(OR($R6861=TRUE(),$R6861="TRUE"),1,0))</f>
        <v/>
      </c>
      <c r="AN6861">
        <f>IF($D6861="","",IF($X6861="Yes",1,0))</f>
        <v/>
      </c>
      <c r="AO6861">
        <f>IF($AK6861=1,IFERROR(IF(VALUE($D6861)&lt;100000000,VALUE($D6861),1000000000),IFERROR(IF(VALUE(MID($D6861,2,20))&lt;100000000,VALUE(MID($D6861,2,20)),1000000000),1000000000))+ROW()/100000,"")</f>
        <v/>
      </c>
    </row>
    <row r="6862">
      <c r="F6862" s="14" t="n"/>
      <c r="N6862" s="8">
        <f>IF($D6862="","",M6862*V6862/100)</f>
        <v/>
      </c>
      <c r="O6862" s="8" t="n"/>
      <c r="U6862" s="8" t="n"/>
      <c r="V6862" s="8" t="n"/>
      <c r="Y6862">
        <f>IF($D6862="","",IF($AN6862=1,0,IF($AM6862=1,Settings!$C$6,Settings!$C$7))*100)</f>
        <v/>
      </c>
      <c r="Z6862" s="8">
        <f>IF($D6862="","",V6862*Y6862/100)</f>
        <v/>
      </c>
      <c r="AA6862" s="8">
        <f>IF($D6862="","",V6862-Z6862)</f>
        <v/>
      </c>
      <c r="AB6862" s="8">
        <f>IF($D6862="","",AA6862-N6862)</f>
        <v/>
      </c>
      <c r="AF6862" s="8" t="n"/>
      <c r="AI6862" s="14" t="n"/>
      <c r="AK6862">
        <f>IF($D6862="","",IF(COUNTIF($D$2:$D6862,$D6862)=1,1,0))</f>
        <v/>
      </c>
      <c r="AL6862">
        <f>IF($AK6862=1,SUMPRODUCT(--($AO$2:$AO$7001&lt;$AO6862))+1,"")</f>
        <v/>
      </c>
      <c r="AM6862">
        <f>IF($D6862="","",IF(OR($R6862=TRUE(),$R6862="TRUE"),1,0))</f>
        <v/>
      </c>
      <c r="AN6862">
        <f>IF($D6862="","",IF($X6862="Yes",1,0))</f>
        <v/>
      </c>
      <c r="AO6862">
        <f>IF($AK6862=1,IFERROR(IF(VALUE($D6862)&lt;100000000,VALUE($D6862),1000000000),IFERROR(IF(VALUE(MID($D6862,2,20))&lt;100000000,VALUE(MID($D6862,2,20)),1000000000),1000000000))+ROW()/100000,"")</f>
        <v/>
      </c>
    </row>
    <row r="6863">
      <c r="F6863" s="14" t="n"/>
      <c r="N6863" s="8">
        <f>IF($D6863="","",M6863*V6863/100)</f>
        <v/>
      </c>
      <c r="O6863" s="8" t="n"/>
      <c r="U6863" s="8" t="n"/>
      <c r="V6863" s="8" t="n"/>
      <c r="Y6863">
        <f>IF($D6863="","",IF($AN6863=1,0,IF($AM6863=1,Settings!$C$6,Settings!$C$7))*100)</f>
        <v/>
      </c>
      <c r="Z6863" s="8">
        <f>IF($D6863="","",V6863*Y6863/100)</f>
        <v/>
      </c>
      <c r="AA6863" s="8">
        <f>IF($D6863="","",V6863-Z6863)</f>
        <v/>
      </c>
      <c r="AB6863" s="8">
        <f>IF($D6863="","",AA6863-N6863)</f>
        <v/>
      </c>
      <c r="AF6863" s="8" t="n"/>
      <c r="AI6863" s="14" t="n"/>
      <c r="AK6863">
        <f>IF($D6863="","",IF(COUNTIF($D$2:$D6863,$D6863)=1,1,0))</f>
        <v/>
      </c>
      <c r="AL6863">
        <f>IF($AK6863=1,SUMPRODUCT(--($AO$2:$AO$7001&lt;$AO6863))+1,"")</f>
        <v/>
      </c>
      <c r="AM6863">
        <f>IF($D6863="","",IF(OR($R6863=TRUE(),$R6863="TRUE"),1,0))</f>
        <v/>
      </c>
      <c r="AN6863">
        <f>IF($D6863="","",IF($X6863="Yes",1,0))</f>
        <v/>
      </c>
      <c r="AO6863">
        <f>IF($AK6863=1,IFERROR(IF(VALUE($D6863)&lt;100000000,VALUE($D6863),1000000000),IFERROR(IF(VALUE(MID($D6863,2,20))&lt;100000000,VALUE(MID($D6863,2,20)),1000000000),1000000000))+ROW()/100000,"")</f>
        <v/>
      </c>
    </row>
    <row r="6864">
      <c r="F6864" s="14" t="n"/>
      <c r="N6864" s="8">
        <f>IF($D6864="","",M6864*V6864/100)</f>
        <v/>
      </c>
      <c r="O6864" s="8" t="n"/>
      <c r="U6864" s="8" t="n"/>
      <c r="V6864" s="8" t="n"/>
      <c r="Y6864">
        <f>IF($D6864="","",IF($AN6864=1,0,IF($AM6864=1,Settings!$C$6,Settings!$C$7))*100)</f>
        <v/>
      </c>
      <c r="Z6864" s="8">
        <f>IF($D6864="","",V6864*Y6864/100)</f>
        <v/>
      </c>
      <c r="AA6864" s="8">
        <f>IF($D6864="","",V6864-Z6864)</f>
        <v/>
      </c>
      <c r="AB6864" s="8">
        <f>IF($D6864="","",AA6864-N6864)</f>
        <v/>
      </c>
      <c r="AF6864" s="8" t="n"/>
      <c r="AI6864" s="14" t="n"/>
      <c r="AK6864">
        <f>IF($D6864="","",IF(COUNTIF($D$2:$D6864,$D6864)=1,1,0))</f>
        <v/>
      </c>
      <c r="AL6864">
        <f>IF($AK6864=1,SUMPRODUCT(--($AO$2:$AO$7001&lt;$AO6864))+1,"")</f>
        <v/>
      </c>
      <c r="AM6864">
        <f>IF($D6864="","",IF(OR($R6864=TRUE(),$R6864="TRUE"),1,0))</f>
        <v/>
      </c>
      <c r="AN6864">
        <f>IF($D6864="","",IF($X6864="Yes",1,0))</f>
        <v/>
      </c>
      <c r="AO6864">
        <f>IF($AK6864=1,IFERROR(IF(VALUE($D6864)&lt;100000000,VALUE($D6864),1000000000),IFERROR(IF(VALUE(MID($D6864,2,20))&lt;100000000,VALUE(MID($D6864,2,20)),1000000000),1000000000))+ROW()/100000,"")</f>
        <v/>
      </c>
    </row>
    <row r="6865">
      <c r="F6865" s="14" t="n"/>
      <c r="N6865" s="8">
        <f>IF($D6865="","",M6865*V6865/100)</f>
        <v/>
      </c>
      <c r="O6865" s="8" t="n"/>
      <c r="U6865" s="8" t="n"/>
      <c r="V6865" s="8" t="n"/>
      <c r="Y6865">
        <f>IF($D6865="","",IF($AN6865=1,0,IF($AM6865=1,Settings!$C$6,Settings!$C$7))*100)</f>
        <v/>
      </c>
      <c r="Z6865" s="8">
        <f>IF($D6865="","",V6865*Y6865/100)</f>
        <v/>
      </c>
      <c r="AA6865" s="8">
        <f>IF($D6865="","",V6865-Z6865)</f>
        <v/>
      </c>
      <c r="AB6865" s="8">
        <f>IF($D6865="","",AA6865-N6865)</f>
        <v/>
      </c>
      <c r="AF6865" s="8" t="n"/>
      <c r="AI6865" s="14" t="n"/>
      <c r="AK6865">
        <f>IF($D6865="","",IF(COUNTIF($D$2:$D6865,$D6865)=1,1,0))</f>
        <v/>
      </c>
      <c r="AL6865">
        <f>IF($AK6865=1,SUMPRODUCT(--($AO$2:$AO$7001&lt;$AO6865))+1,"")</f>
        <v/>
      </c>
      <c r="AM6865">
        <f>IF($D6865="","",IF(OR($R6865=TRUE(),$R6865="TRUE"),1,0))</f>
        <v/>
      </c>
      <c r="AN6865">
        <f>IF($D6865="","",IF($X6865="Yes",1,0))</f>
        <v/>
      </c>
      <c r="AO6865">
        <f>IF($AK6865=1,IFERROR(IF(VALUE($D6865)&lt;100000000,VALUE($D6865),1000000000),IFERROR(IF(VALUE(MID($D6865,2,20))&lt;100000000,VALUE(MID($D6865,2,20)),1000000000),1000000000))+ROW()/100000,"")</f>
        <v/>
      </c>
    </row>
    <row r="6866">
      <c r="F6866" s="14" t="n"/>
      <c r="N6866" s="8">
        <f>IF($D6866="","",M6866*V6866/100)</f>
        <v/>
      </c>
      <c r="O6866" s="8" t="n"/>
      <c r="U6866" s="8" t="n"/>
      <c r="V6866" s="8" t="n"/>
      <c r="Y6866">
        <f>IF($D6866="","",IF($AN6866=1,0,IF($AM6866=1,Settings!$C$6,Settings!$C$7))*100)</f>
        <v/>
      </c>
      <c r="Z6866" s="8">
        <f>IF($D6866="","",V6866*Y6866/100)</f>
        <v/>
      </c>
      <c r="AA6866" s="8">
        <f>IF($D6866="","",V6866-Z6866)</f>
        <v/>
      </c>
      <c r="AB6866" s="8">
        <f>IF($D6866="","",AA6866-N6866)</f>
        <v/>
      </c>
      <c r="AF6866" s="8" t="n"/>
      <c r="AI6866" s="14" t="n"/>
      <c r="AK6866">
        <f>IF($D6866="","",IF(COUNTIF($D$2:$D6866,$D6866)=1,1,0))</f>
        <v/>
      </c>
      <c r="AL6866">
        <f>IF($AK6866=1,SUMPRODUCT(--($AO$2:$AO$7001&lt;$AO6866))+1,"")</f>
        <v/>
      </c>
      <c r="AM6866">
        <f>IF($D6866="","",IF(OR($R6866=TRUE(),$R6866="TRUE"),1,0))</f>
        <v/>
      </c>
      <c r="AN6866">
        <f>IF($D6866="","",IF($X6866="Yes",1,0))</f>
        <v/>
      </c>
      <c r="AO6866">
        <f>IF($AK6866=1,IFERROR(IF(VALUE($D6866)&lt;100000000,VALUE($D6866),1000000000),IFERROR(IF(VALUE(MID($D6866,2,20))&lt;100000000,VALUE(MID($D6866,2,20)),1000000000),1000000000))+ROW()/100000,"")</f>
        <v/>
      </c>
    </row>
    <row r="6867">
      <c r="F6867" s="14" t="n"/>
      <c r="N6867" s="8">
        <f>IF($D6867="","",M6867*V6867/100)</f>
        <v/>
      </c>
      <c r="O6867" s="8" t="n"/>
      <c r="U6867" s="8" t="n"/>
      <c r="V6867" s="8" t="n"/>
      <c r="Y6867">
        <f>IF($D6867="","",IF($AN6867=1,0,IF($AM6867=1,Settings!$C$6,Settings!$C$7))*100)</f>
        <v/>
      </c>
      <c r="Z6867" s="8">
        <f>IF($D6867="","",V6867*Y6867/100)</f>
        <v/>
      </c>
      <c r="AA6867" s="8">
        <f>IF($D6867="","",V6867-Z6867)</f>
        <v/>
      </c>
      <c r="AB6867" s="8">
        <f>IF($D6867="","",AA6867-N6867)</f>
        <v/>
      </c>
      <c r="AF6867" s="8" t="n"/>
      <c r="AI6867" s="14" t="n"/>
      <c r="AK6867">
        <f>IF($D6867="","",IF(COUNTIF($D$2:$D6867,$D6867)=1,1,0))</f>
        <v/>
      </c>
      <c r="AL6867">
        <f>IF($AK6867=1,SUMPRODUCT(--($AO$2:$AO$7001&lt;$AO6867))+1,"")</f>
        <v/>
      </c>
      <c r="AM6867">
        <f>IF($D6867="","",IF(OR($R6867=TRUE(),$R6867="TRUE"),1,0))</f>
        <v/>
      </c>
      <c r="AN6867">
        <f>IF($D6867="","",IF($X6867="Yes",1,0))</f>
        <v/>
      </c>
      <c r="AO6867">
        <f>IF($AK6867=1,IFERROR(IF(VALUE($D6867)&lt;100000000,VALUE($D6867),1000000000),IFERROR(IF(VALUE(MID($D6867,2,20))&lt;100000000,VALUE(MID($D6867,2,20)),1000000000),1000000000))+ROW()/100000,"")</f>
        <v/>
      </c>
    </row>
    <row r="6868">
      <c r="F6868" s="14" t="n"/>
      <c r="N6868" s="8">
        <f>IF($D6868="","",M6868*V6868/100)</f>
        <v/>
      </c>
      <c r="O6868" s="8" t="n"/>
      <c r="U6868" s="8" t="n"/>
      <c r="V6868" s="8" t="n"/>
      <c r="Y6868">
        <f>IF($D6868="","",IF($AN6868=1,0,IF($AM6868=1,Settings!$C$6,Settings!$C$7))*100)</f>
        <v/>
      </c>
      <c r="Z6868" s="8">
        <f>IF($D6868="","",V6868*Y6868/100)</f>
        <v/>
      </c>
      <c r="AA6868" s="8">
        <f>IF($D6868="","",V6868-Z6868)</f>
        <v/>
      </c>
      <c r="AB6868" s="8">
        <f>IF($D6868="","",AA6868-N6868)</f>
        <v/>
      </c>
      <c r="AF6868" s="8" t="n"/>
      <c r="AI6868" s="14" t="n"/>
      <c r="AK6868">
        <f>IF($D6868="","",IF(COUNTIF($D$2:$D6868,$D6868)=1,1,0))</f>
        <v/>
      </c>
      <c r="AL6868">
        <f>IF($AK6868=1,SUMPRODUCT(--($AO$2:$AO$7001&lt;$AO6868))+1,"")</f>
        <v/>
      </c>
      <c r="AM6868">
        <f>IF($D6868="","",IF(OR($R6868=TRUE(),$R6868="TRUE"),1,0))</f>
        <v/>
      </c>
      <c r="AN6868">
        <f>IF($D6868="","",IF($X6868="Yes",1,0))</f>
        <v/>
      </c>
      <c r="AO6868">
        <f>IF($AK6868=1,IFERROR(IF(VALUE($D6868)&lt;100000000,VALUE($D6868),1000000000),IFERROR(IF(VALUE(MID($D6868,2,20))&lt;100000000,VALUE(MID($D6868,2,20)),1000000000),1000000000))+ROW()/100000,"")</f>
        <v/>
      </c>
    </row>
    <row r="6869">
      <c r="F6869" s="14" t="n"/>
      <c r="N6869" s="8">
        <f>IF($D6869="","",M6869*V6869/100)</f>
        <v/>
      </c>
      <c r="O6869" s="8" t="n"/>
      <c r="U6869" s="8" t="n"/>
      <c r="V6869" s="8" t="n"/>
      <c r="Y6869">
        <f>IF($D6869="","",IF($AN6869=1,0,IF($AM6869=1,Settings!$C$6,Settings!$C$7))*100)</f>
        <v/>
      </c>
      <c r="Z6869" s="8">
        <f>IF($D6869="","",V6869*Y6869/100)</f>
        <v/>
      </c>
      <c r="AA6869" s="8">
        <f>IF($D6869="","",V6869-Z6869)</f>
        <v/>
      </c>
      <c r="AB6869" s="8">
        <f>IF($D6869="","",AA6869-N6869)</f>
        <v/>
      </c>
      <c r="AF6869" s="8" t="n"/>
      <c r="AI6869" s="14" t="n"/>
      <c r="AK6869">
        <f>IF($D6869="","",IF(COUNTIF($D$2:$D6869,$D6869)=1,1,0))</f>
        <v/>
      </c>
      <c r="AL6869">
        <f>IF($AK6869=1,SUMPRODUCT(--($AO$2:$AO$7001&lt;$AO6869))+1,"")</f>
        <v/>
      </c>
      <c r="AM6869">
        <f>IF($D6869="","",IF(OR($R6869=TRUE(),$R6869="TRUE"),1,0))</f>
        <v/>
      </c>
      <c r="AN6869">
        <f>IF($D6869="","",IF($X6869="Yes",1,0))</f>
        <v/>
      </c>
      <c r="AO6869">
        <f>IF($AK6869=1,IFERROR(IF(VALUE($D6869)&lt;100000000,VALUE($D6869),1000000000),IFERROR(IF(VALUE(MID($D6869,2,20))&lt;100000000,VALUE(MID($D6869,2,20)),1000000000),1000000000))+ROW()/100000,"")</f>
        <v/>
      </c>
    </row>
    <row r="6870">
      <c r="F6870" s="14" t="n"/>
      <c r="N6870" s="8">
        <f>IF($D6870="","",M6870*V6870/100)</f>
        <v/>
      </c>
      <c r="O6870" s="8" t="n"/>
      <c r="U6870" s="8" t="n"/>
      <c r="V6870" s="8" t="n"/>
      <c r="Y6870">
        <f>IF($D6870="","",IF($AN6870=1,0,IF($AM6870=1,Settings!$C$6,Settings!$C$7))*100)</f>
        <v/>
      </c>
      <c r="Z6870" s="8">
        <f>IF($D6870="","",V6870*Y6870/100)</f>
        <v/>
      </c>
      <c r="AA6870" s="8">
        <f>IF($D6870="","",V6870-Z6870)</f>
        <v/>
      </c>
      <c r="AB6870" s="8">
        <f>IF($D6870="","",AA6870-N6870)</f>
        <v/>
      </c>
      <c r="AF6870" s="8" t="n"/>
      <c r="AI6870" s="14" t="n"/>
      <c r="AK6870">
        <f>IF($D6870="","",IF(COUNTIF($D$2:$D6870,$D6870)=1,1,0))</f>
        <v/>
      </c>
      <c r="AL6870">
        <f>IF($AK6870=1,SUMPRODUCT(--($AO$2:$AO$7001&lt;$AO6870))+1,"")</f>
        <v/>
      </c>
      <c r="AM6870">
        <f>IF($D6870="","",IF(OR($R6870=TRUE(),$R6870="TRUE"),1,0))</f>
        <v/>
      </c>
      <c r="AN6870">
        <f>IF($D6870="","",IF($X6870="Yes",1,0))</f>
        <v/>
      </c>
      <c r="AO6870">
        <f>IF($AK6870=1,IFERROR(IF(VALUE($D6870)&lt;100000000,VALUE($D6870),1000000000),IFERROR(IF(VALUE(MID($D6870,2,20))&lt;100000000,VALUE(MID($D6870,2,20)),1000000000),1000000000))+ROW()/100000,"")</f>
        <v/>
      </c>
    </row>
    <row r="6871">
      <c r="F6871" s="14" t="n"/>
      <c r="N6871" s="8">
        <f>IF($D6871="","",M6871*V6871/100)</f>
        <v/>
      </c>
      <c r="O6871" s="8" t="n"/>
      <c r="U6871" s="8" t="n"/>
      <c r="V6871" s="8" t="n"/>
      <c r="Y6871">
        <f>IF($D6871="","",IF($AN6871=1,0,IF($AM6871=1,Settings!$C$6,Settings!$C$7))*100)</f>
        <v/>
      </c>
      <c r="Z6871" s="8">
        <f>IF($D6871="","",V6871*Y6871/100)</f>
        <v/>
      </c>
      <c r="AA6871" s="8">
        <f>IF($D6871="","",V6871-Z6871)</f>
        <v/>
      </c>
      <c r="AB6871" s="8">
        <f>IF($D6871="","",AA6871-N6871)</f>
        <v/>
      </c>
      <c r="AF6871" s="8" t="n"/>
      <c r="AI6871" s="14" t="n"/>
      <c r="AK6871">
        <f>IF($D6871="","",IF(COUNTIF($D$2:$D6871,$D6871)=1,1,0))</f>
        <v/>
      </c>
      <c r="AL6871">
        <f>IF($AK6871=1,SUMPRODUCT(--($AO$2:$AO$7001&lt;$AO6871))+1,"")</f>
        <v/>
      </c>
      <c r="AM6871">
        <f>IF($D6871="","",IF(OR($R6871=TRUE(),$R6871="TRUE"),1,0))</f>
        <v/>
      </c>
      <c r="AN6871">
        <f>IF($D6871="","",IF($X6871="Yes",1,0))</f>
        <v/>
      </c>
      <c r="AO6871">
        <f>IF($AK6871=1,IFERROR(IF(VALUE($D6871)&lt;100000000,VALUE($D6871),1000000000),IFERROR(IF(VALUE(MID($D6871,2,20))&lt;100000000,VALUE(MID($D6871,2,20)),1000000000),1000000000))+ROW()/100000,"")</f>
        <v/>
      </c>
    </row>
    <row r="6872">
      <c r="F6872" s="14" t="n"/>
      <c r="N6872" s="8">
        <f>IF($D6872="","",M6872*V6872/100)</f>
        <v/>
      </c>
      <c r="O6872" s="8" t="n"/>
      <c r="U6872" s="8" t="n"/>
      <c r="V6872" s="8" t="n"/>
      <c r="Y6872">
        <f>IF($D6872="","",IF($AN6872=1,0,IF($AM6872=1,Settings!$C$6,Settings!$C$7))*100)</f>
        <v/>
      </c>
      <c r="Z6872" s="8">
        <f>IF($D6872="","",V6872*Y6872/100)</f>
        <v/>
      </c>
      <c r="AA6872" s="8">
        <f>IF($D6872="","",V6872-Z6872)</f>
        <v/>
      </c>
      <c r="AB6872" s="8">
        <f>IF($D6872="","",AA6872-N6872)</f>
        <v/>
      </c>
      <c r="AF6872" s="8" t="n"/>
      <c r="AI6872" s="14" t="n"/>
      <c r="AK6872">
        <f>IF($D6872="","",IF(COUNTIF($D$2:$D6872,$D6872)=1,1,0))</f>
        <v/>
      </c>
      <c r="AL6872">
        <f>IF($AK6872=1,SUMPRODUCT(--($AO$2:$AO$7001&lt;$AO6872))+1,"")</f>
        <v/>
      </c>
      <c r="AM6872">
        <f>IF($D6872="","",IF(OR($R6872=TRUE(),$R6872="TRUE"),1,0))</f>
        <v/>
      </c>
      <c r="AN6872">
        <f>IF($D6872="","",IF($X6872="Yes",1,0))</f>
        <v/>
      </c>
      <c r="AO6872">
        <f>IF($AK6872=1,IFERROR(IF(VALUE($D6872)&lt;100000000,VALUE($D6872),1000000000),IFERROR(IF(VALUE(MID($D6872,2,20))&lt;100000000,VALUE(MID($D6872,2,20)),1000000000),1000000000))+ROW()/100000,"")</f>
        <v/>
      </c>
    </row>
    <row r="6873">
      <c r="F6873" s="14" t="n"/>
      <c r="N6873" s="8">
        <f>IF($D6873="","",M6873*V6873/100)</f>
        <v/>
      </c>
      <c r="O6873" s="8" t="n"/>
      <c r="U6873" s="8" t="n"/>
      <c r="V6873" s="8" t="n"/>
      <c r="Y6873">
        <f>IF($D6873="","",IF($AN6873=1,0,IF($AM6873=1,Settings!$C$6,Settings!$C$7))*100)</f>
        <v/>
      </c>
      <c r="Z6873" s="8">
        <f>IF($D6873="","",V6873*Y6873/100)</f>
        <v/>
      </c>
      <c r="AA6873" s="8">
        <f>IF($D6873="","",V6873-Z6873)</f>
        <v/>
      </c>
      <c r="AB6873" s="8">
        <f>IF($D6873="","",AA6873-N6873)</f>
        <v/>
      </c>
      <c r="AF6873" s="8" t="n"/>
      <c r="AI6873" s="14" t="n"/>
      <c r="AK6873">
        <f>IF($D6873="","",IF(COUNTIF($D$2:$D6873,$D6873)=1,1,0))</f>
        <v/>
      </c>
      <c r="AL6873">
        <f>IF($AK6873=1,SUMPRODUCT(--($AO$2:$AO$7001&lt;$AO6873))+1,"")</f>
        <v/>
      </c>
      <c r="AM6873">
        <f>IF($D6873="","",IF(OR($R6873=TRUE(),$R6873="TRUE"),1,0))</f>
        <v/>
      </c>
      <c r="AN6873">
        <f>IF($D6873="","",IF($X6873="Yes",1,0))</f>
        <v/>
      </c>
      <c r="AO6873">
        <f>IF($AK6873=1,IFERROR(IF(VALUE($D6873)&lt;100000000,VALUE($D6873),1000000000),IFERROR(IF(VALUE(MID($D6873,2,20))&lt;100000000,VALUE(MID($D6873,2,20)),1000000000),1000000000))+ROW()/100000,"")</f>
        <v/>
      </c>
    </row>
    <row r="6874">
      <c r="F6874" s="14" t="n"/>
      <c r="N6874" s="8">
        <f>IF($D6874="","",M6874*V6874/100)</f>
        <v/>
      </c>
      <c r="O6874" s="8" t="n"/>
      <c r="U6874" s="8" t="n"/>
      <c r="V6874" s="8" t="n"/>
      <c r="Y6874">
        <f>IF($D6874="","",IF($AN6874=1,0,IF($AM6874=1,Settings!$C$6,Settings!$C$7))*100)</f>
        <v/>
      </c>
      <c r="Z6874" s="8">
        <f>IF($D6874="","",V6874*Y6874/100)</f>
        <v/>
      </c>
      <c r="AA6874" s="8">
        <f>IF($D6874="","",V6874-Z6874)</f>
        <v/>
      </c>
      <c r="AB6874" s="8">
        <f>IF($D6874="","",AA6874-N6874)</f>
        <v/>
      </c>
      <c r="AF6874" s="8" t="n"/>
      <c r="AI6874" s="14" t="n"/>
      <c r="AK6874">
        <f>IF($D6874="","",IF(COUNTIF($D$2:$D6874,$D6874)=1,1,0))</f>
        <v/>
      </c>
      <c r="AL6874">
        <f>IF($AK6874=1,SUMPRODUCT(--($AO$2:$AO$7001&lt;$AO6874))+1,"")</f>
        <v/>
      </c>
      <c r="AM6874">
        <f>IF($D6874="","",IF(OR($R6874=TRUE(),$R6874="TRUE"),1,0))</f>
        <v/>
      </c>
      <c r="AN6874">
        <f>IF($D6874="","",IF($X6874="Yes",1,0))</f>
        <v/>
      </c>
      <c r="AO6874">
        <f>IF($AK6874=1,IFERROR(IF(VALUE($D6874)&lt;100000000,VALUE($D6874),1000000000),IFERROR(IF(VALUE(MID($D6874,2,20))&lt;100000000,VALUE(MID($D6874,2,20)),1000000000),1000000000))+ROW()/100000,"")</f>
        <v/>
      </c>
    </row>
    <row r="6875">
      <c r="F6875" s="14" t="n"/>
      <c r="N6875" s="8">
        <f>IF($D6875="","",M6875*V6875/100)</f>
        <v/>
      </c>
      <c r="O6875" s="8" t="n"/>
      <c r="U6875" s="8" t="n"/>
      <c r="V6875" s="8" t="n"/>
      <c r="Y6875">
        <f>IF($D6875="","",IF($AN6875=1,0,IF($AM6875=1,Settings!$C$6,Settings!$C$7))*100)</f>
        <v/>
      </c>
      <c r="Z6875" s="8">
        <f>IF($D6875="","",V6875*Y6875/100)</f>
        <v/>
      </c>
      <c r="AA6875" s="8">
        <f>IF($D6875="","",V6875-Z6875)</f>
        <v/>
      </c>
      <c r="AB6875" s="8">
        <f>IF($D6875="","",AA6875-N6875)</f>
        <v/>
      </c>
      <c r="AF6875" s="8" t="n"/>
      <c r="AI6875" s="14" t="n"/>
      <c r="AK6875">
        <f>IF($D6875="","",IF(COUNTIF($D$2:$D6875,$D6875)=1,1,0))</f>
        <v/>
      </c>
      <c r="AL6875">
        <f>IF($AK6875=1,SUMPRODUCT(--($AO$2:$AO$7001&lt;$AO6875))+1,"")</f>
        <v/>
      </c>
      <c r="AM6875">
        <f>IF($D6875="","",IF(OR($R6875=TRUE(),$R6875="TRUE"),1,0))</f>
        <v/>
      </c>
      <c r="AN6875">
        <f>IF($D6875="","",IF($X6875="Yes",1,0))</f>
        <v/>
      </c>
      <c r="AO6875">
        <f>IF($AK6875=1,IFERROR(IF(VALUE($D6875)&lt;100000000,VALUE($D6875),1000000000),IFERROR(IF(VALUE(MID($D6875,2,20))&lt;100000000,VALUE(MID($D6875,2,20)),1000000000),1000000000))+ROW()/100000,"")</f>
        <v/>
      </c>
    </row>
    <row r="6876">
      <c r="F6876" s="14" t="n"/>
      <c r="N6876" s="8">
        <f>IF($D6876="","",M6876*V6876/100)</f>
        <v/>
      </c>
      <c r="O6876" s="8" t="n"/>
      <c r="U6876" s="8" t="n"/>
      <c r="V6876" s="8" t="n"/>
      <c r="Y6876">
        <f>IF($D6876="","",IF($AN6876=1,0,IF($AM6876=1,Settings!$C$6,Settings!$C$7))*100)</f>
        <v/>
      </c>
      <c r="Z6876" s="8">
        <f>IF($D6876="","",V6876*Y6876/100)</f>
        <v/>
      </c>
      <c r="AA6876" s="8">
        <f>IF($D6876="","",V6876-Z6876)</f>
        <v/>
      </c>
      <c r="AB6876" s="8">
        <f>IF($D6876="","",AA6876-N6876)</f>
        <v/>
      </c>
      <c r="AF6876" s="8" t="n"/>
      <c r="AI6876" s="14" t="n"/>
      <c r="AK6876">
        <f>IF($D6876="","",IF(COUNTIF($D$2:$D6876,$D6876)=1,1,0))</f>
        <v/>
      </c>
      <c r="AL6876">
        <f>IF($AK6876=1,SUMPRODUCT(--($AO$2:$AO$7001&lt;$AO6876))+1,"")</f>
        <v/>
      </c>
      <c r="AM6876">
        <f>IF($D6876="","",IF(OR($R6876=TRUE(),$R6876="TRUE"),1,0))</f>
        <v/>
      </c>
      <c r="AN6876">
        <f>IF($D6876="","",IF($X6876="Yes",1,0))</f>
        <v/>
      </c>
      <c r="AO6876">
        <f>IF($AK6876=1,IFERROR(IF(VALUE($D6876)&lt;100000000,VALUE($D6876),1000000000),IFERROR(IF(VALUE(MID($D6876,2,20))&lt;100000000,VALUE(MID($D6876,2,20)),1000000000),1000000000))+ROW()/100000,"")</f>
        <v/>
      </c>
    </row>
    <row r="6877">
      <c r="F6877" s="14" t="n"/>
      <c r="N6877" s="8">
        <f>IF($D6877="","",M6877*V6877/100)</f>
        <v/>
      </c>
      <c r="O6877" s="8" t="n"/>
      <c r="U6877" s="8" t="n"/>
      <c r="V6877" s="8" t="n"/>
      <c r="Y6877">
        <f>IF($D6877="","",IF($AN6877=1,0,IF($AM6877=1,Settings!$C$6,Settings!$C$7))*100)</f>
        <v/>
      </c>
      <c r="Z6877" s="8">
        <f>IF($D6877="","",V6877*Y6877/100)</f>
        <v/>
      </c>
      <c r="AA6877" s="8">
        <f>IF($D6877="","",V6877-Z6877)</f>
        <v/>
      </c>
      <c r="AB6877" s="8">
        <f>IF($D6877="","",AA6877-N6877)</f>
        <v/>
      </c>
      <c r="AF6877" s="8" t="n"/>
      <c r="AI6877" s="14" t="n"/>
      <c r="AK6877">
        <f>IF($D6877="","",IF(COUNTIF($D$2:$D6877,$D6877)=1,1,0))</f>
        <v/>
      </c>
      <c r="AL6877">
        <f>IF($AK6877=1,SUMPRODUCT(--($AO$2:$AO$7001&lt;$AO6877))+1,"")</f>
        <v/>
      </c>
      <c r="AM6877">
        <f>IF($D6877="","",IF(OR($R6877=TRUE(),$R6877="TRUE"),1,0))</f>
        <v/>
      </c>
      <c r="AN6877">
        <f>IF($D6877="","",IF($X6877="Yes",1,0))</f>
        <v/>
      </c>
      <c r="AO6877">
        <f>IF($AK6877=1,IFERROR(IF(VALUE($D6877)&lt;100000000,VALUE($D6877),1000000000),IFERROR(IF(VALUE(MID($D6877,2,20))&lt;100000000,VALUE(MID($D6877,2,20)),1000000000),1000000000))+ROW()/100000,"")</f>
        <v/>
      </c>
    </row>
    <row r="6878">
      <c r="F6878" s="14" t="n"/>
      <c r="N6878" s="8">
        <f>IF($D6878="","",M6878*V6878/100)</f>
        <v/>
      </c>
      <c r="O6878" s="8" t="n"/>
      <c r="U6878" s="8" t="n"/>
      <c r="V6878" s="8" t="n"/>
      <c r="Y6878">
        <f>IF($D6878="","",IF($AN6878=1,0,IF($AM6878=1,Settings!$C$6,Settings!$C$7))*100)</f>
        <v/>
      </c>
      <c r="Z6878" s="8">
        <f>IF($D6878="","",V6878*Y6878/100)</f>
        <v/>
      </c>
      <c r="AA6878" s="8">
        <f>IF($D6878="","",V6878-Z6878)</f>
        <v/>
      </c>
      <c r="AB6878" s="8">
        <f>IF($D6878="","",AA6878-N6878)</f>
        <v/>
      </c>
      <c r="AF6878" s="8" t="n"/>
      <c r="AI6878" s="14" t="n"/>
      <c r="AK6878">
        <f>IF($D6878="","",IF(COUNTIF($D$2:$D6878,$D6878)=1,1,0))</f>
        <v/>
      </c>
      <c r="AL6878">
        <f>IF($AK6878=1,SUMPRODUCT(--($AO$2:$AO$7001&lt;$AO6878))+1,"")</f>
        <v/>
      </c>
      <c r="AM6878">
        <f>IF($D6878="","",IF(OR($R6878=TRUE(),$R6878="TRUE"),1,0))</f>
        <v/>
      </c>
      <c r="AN6878">
        <f>IF($D6878="","",IF($X6878="Yes",1,0))</f>
        <v/>
      </c>
      <c r="AO6878">
        <f>IF($AK6878=1,IFERROR(IF(VALUE($D6878)&lt;100000000,VALUE($D6878),1000000000),IFERROR(IF(VALUE(MID($D6878,2,20))&lt;100000000,VALUE(MID($D6878,2,20)),1000000000),1000000000))+ROW()/100000,"")</f>
        <v/>
      </c>
    </row>
    <row r="6879">
      <c r="F6879" s="14" t="n"/>
      <c r="N6879" s="8">
        <f>IF($D6879="","",M6879*V6879/100)</f>
        <v/>
      </c>
      <c r="O6879" s="8" t="n"/>
      <c r="U6879" s="8" t="n"/>
      <c r="V6879" s="8" t="n"/>
      <c r="Y6879">
        <f>IF($D6879="","",IF($AN6879=1,0,IF($AM6879=1,Settings!$C$6,Settings!$C$7))*100)</f>
        <v/>
      </c>
      <c r="Z6879" s="8">
        <f>IF($D6879="","",V6879*Y6879/100)</f>
        <v/>
      </c>
      <c r="AA6879" s="8">
        <f>IF($D6879="","",V6879-Z6879)</f>
        <v/>
      </c>
      <c r="AB6879" s="8">
        <f>IF($D6879="","",AA6879-N6879)</f>
        <v/>
      </c>
      <c r="AF6879" s="8" t="n"/>
      <c r="AI6879" s="14" t="n"/>
      <c r="AK6879">
        <f>IF($D6879="","",IF(COUNTIF($D$2:$D6879,$D6879)=1,1,0))</f>
        <v/>
      </c>
      <c r="AL6879">
        <f>IF($AK6879=1,SUMPRODUCT(--($AO$2:$AO$7001&lt;$AO6879))+1,"")</f>
        <v/>
      </c>
      <c r="AM6879">
        <f>IF($D6879="","",IF(OR($R6879=TRUE(),$R6879="TRUE"),1,0))</f>
        <v/>
      </c>
      <c r="AN6879">
        <f>IF($D6879="","",IF($X6879="Yes",1,0))</f>
        <v/>
      </c>
      <c r="AO6879">
        <f>IF($AK6879=1,IFERROR(IF(VALUE($D6879)&lt;100000000,VALUE($D6879),1000000000),IFERROR(IF(VALUE(MID($D6879,2,20))&lt;100000000,VALUE(MID($D6879,2,20)),1000000000),1000000000))+ROW()/100000,"")</f>
        <v/>
      </c>
    </row>
    <row r="6880">
      <c r="F6880" s="14" t="n"/>
      <c r="N6880" s="8">
        <f>IF($D6880="","",M6880*V6880/100)</f>
        <v/>
      </c>
      <c r="O6880" s="8" t="n"/>
      <c r="U6880" s="8" t="n"/>
      <c r="V6880" s="8" t="n"/>
      <c r="Y6880">
        <f>IF($D6880="","",IF($AN6880=1,0,IF($AM6880=1,Settings!$C$6,Settings!$C$7))*100)</f>
        <v/>
      </c>
      <c r="Z6880" s="8">
        <f>IF($D6880="","",V6880*Y6880/100)</f>
        <v/>
      </c>
      <c r="AA6880" s="8">
        <f>IF($D6880="","",V6880-Z6880)</f>
        <v/>
      </c>
      <c r="AB6880" s="8">
        <f>IF($D6880="","",AA6880-N6880)</f>
        <v/>
      </c>
      <c r="AF6880" s="8" t="n"/>
      <c r="AI6880" s="14" t="n"/>
      <c r="AK6880">
        <f>IF($D6880="","",IF(COUNTIF($D$2:$D6880,$D6880)=1,1,0))</f>
        <v/>
      </c>
      <c r="AL6880">
        <f>IF($AK6880=1,SUMPRODUCT(--($AO$2:$AO$7001&lt;$AO6880))+1,"")</f>
        <v/>
      </c>
      <c r="AM6880">
        <f>IF($D6880="","",IF(OR($R6880=TRUE(),$R6880="TRUE"),1,0))</f>
        <v/>
      </c>
      <c r="AN6880">
        <f>IF($D6880="","",IF($X6880="Yes",1,0))</f>
        <v/>
      </c>
      <c r="AO6880">
        <f>IF($AK6880=1,IFERROR(IF(VALUE($D6880)&lt;100000000,VALUE($D6880),1000000000),IFERROR(IF(VALUE(MID($D6880,2,20))&lt;100000000,VALUE(MID($D6880,2,20)),1000000000),1000000000))+ROW()/100000,"")</f>
        <v/>
      </c>
    </row>
    <row r="6881">
      <c r="F6881" s="14" t="n"/>
      <c r="N6881" s="8">
        <f>IF($D6881="","",M6881*V6881/100)</f>
        <v/>
      </c>
      <c r="O6881" s="8" t="n"/>
      <c r="U6881" s="8" t="n"/>
      <c r="V6881" s="8" t="n"/>
      <c r="Y6881">
        <f>IF($D6881="","",IF($AN6881=1,0,IF($AM6881=1,Settings!$C$6,Settings!$C$7))*100)</f>
        <v/>
      </c>
      <c r="Z6881" s="8">
        <f>IF($D6881="","",V6881*Y6881/100)</f>
        <v/>
      </c>
      <c r="AA6881" s="8">
        <f>IF($D6881="","",V6881-Z6881)</f>
        <v/>
      </c>
      <c r="AB6881" s="8">
        <f>IF($D6881="","",AA6881-N6881)</f>
        <v/>
      </c>
      <c r="AF6881" s="8" t="n"/>
      <c r="AI6881" s="14" t="n"/>
      <c r="AK6881">
        <f>IF($D6881="","",IF(COUNTIF($D$2:$D6881,$D6881)=1,1,0))</f>
        <v/>
      </c>
      <c r="AL6881">
        <f>IF($AK6881=1,SUMPRODUCT(--($AO$2:$AO$7001&lt;$AO6881))+1,"")</f>
        <v/>
      </c>
      <c r="AM6881">
        <f>IF($D6881="","",IF(OR($R6881=TRUE(),$R6881="TRUE"),1,0))</f>
        <v/>
      </c>
      <c r="AN6881">
        <f>IF($D6881="","",IF($X6881="Yes",1,0))</f>
        <v/>
      </c>
      <c r="AO6881">
        <f>IF($AK6881=1,IFERROR(IF(VALUE($D6881)&lt;100000000,VALUE($D6881),1000000000),IFERROR(IF(VALUE(MID($D6881,2,20))&lt;100000000,VALUE(MID($D6881,2,20)),1000000000),1000000000))+ROW()/100000,"")</f>
        <v/>
      </c>
    </row>
    <row r="6882">
      <c r="F6882" s="14" t="n"/>
      <c r="N6882" s="8">
        <f>IF($D6882="","",M6882*V6882/100)</f>
        <v/>
      </c>
      <c r="O6882" s="8" t="n"/>
      <c r="U6882" s="8" t="n"/>
      <c r="V6882" s="8" t="n"/>
      <c r="Y6882">
        <f>IF($D6882="","",IF($AN6882=1,0,IF($AM6882=1,Settings!$C$6,Settings!$C$7))*100)</f>
        <v/>
      </c>
      <c r="Z6882" s="8">
        <f>IF($D6882="","",V6882*Y6882/100)</f>
        <v/>
      </c>
      <c r="AA6882" s="8">
        <f>IF($D6882="","",V6882-Z6882)</f>
        <v/>
      </c>
      <c r="AB6882" s="8">
        <f>IF($D6882="","",AA6882-N6882)</f>
        <v/>
      </c>
      <c r="AF6882" s="8" t="n"/>
      <c r="AI6882" s="14" t="n"/>
      <c r="AK6882">
        <f>IF($D6882="","",IF(COUNTIF($D$2:$D6882,$D6882)=1,1,0))</f>
        <v/>
      </c>
      <c r="AL6882">
        <f>IF($AK6882=1,SUMPRODUCT(--($AO$2:$AO$7001&lt;$AO6882))+1,"")</f>
        <v/>
      </c>
      <c r="AM6882">
        <f>IF($D6882="","",IF(OR($R6882=TRUE(),$R6882="TRUE"),1,0))</f>
        <v/>
      </c>
      <c r="AN6882">
        <f>IF($D6882="","",IF($X6882="Yes",1,0))</f>
        <v/>
      </c>
      <c r="AO6882">
        <f>IF($AK6882=1,IFERROR(IF(VALUE($D6882)&lt;100000000,VALUE($D6882),1000000000),IFERROR(IF(VALUE(MID($D6882,2,20))&lt;100000000,VALUE(MID($D6882,2,20)),1000000000),1000000000))+ROW()/100000,"")</f>
        <v/>
      </c>
    </row>
    <row r="6883">
      <c r="F6883" s="14" t="n"/>
      <c r="N6883" s="8">
        <f>IF($D6883="","",M6883*V6883/100)</f>
        <v/>
      </c>
      <c r="O6883" s="8" t="n"/>
      <c r="U6883" s="8" t="n"/>
      <c r="V6883" s="8" t="n"/>
      <c r="Y6883">
        <f>IF($D6883="","",IF($AN6883=1,0,IF($AM6883=1,Settings!$C$6,Settings!$C$7))*100)</f>
        <v/>
      </c>
      <c r="Z6883" s="8">
        <f>IF($D6883="","",V6883*Y6883/100)</f>
        <v/>
      </c>
      <c r="AA6883" s="8">
        <f>IF($D6883="","",V6883-Z6883)</f>
        <v/>
      </c>
      <c r="AB6883" s="8">
        <f>IF($D6883="","",AA6883-N6883)</f>
        <v/>
      </c>
      <c r="AF6883" s="8" t="n"/>
      <c r="AI6883" s="14" t="n"/>
      <c r="AK6883">
        <f>IF($D6883="","",IF(COUNTIF($D$2:$D6883,$D6883)=1,1,0))</f>
        <v/>
      </c>
      <c r="AL6883">
        <f>IF($AK6883=1,SUMPRODUCT(--($AO$2:$AO$7001&lt;$AO6883))+1,"")</f>
        <v/>
      </c>
      <c r="AM6883">
        <f>IF($D6883="","",IF(OR($R6883=TRUE(),$R6883="TRUE"),1,0))</f>
        <v/>
      </c>
      <c r="AN6883">
        <f>IF($D6883="","",IF($X6883="Yes",1,0))</f>
        <v/>
      </c>
      <c r="AO6883">
        <f>IF($AK6883=1,IFERROR(IF(VALUE($D6883)&lt;100000000,VALUE($D6883),1000000000),IFERROR(IF(VALUE(MID($D6883,2,20))&lt;100000000,VALUE(MID($D6883,2,20)),1000000000),1000000000))+ROW()/100000,"")</f>
        <v/>
      </c>
    </row>
    <row r="6884">
      <c r="F6884" s="14" t="n"/>
      <c r="N6884" s="8">
        <f>IF($D6884="","",M6884*V6884/100)</f>
        <v/>
      </c>
      <c r="O6884" s="8" t="n"/>
      <c r="U6884" s="8" t="n"/>
      <c r="V6884" s="8" t="n"/>
      <c r="Y6884">
        <f>IF($D6884="","",IF($AN6884=1,0,IF($AM6884=1,Settings!$C$6,Settings!$C$7))*100)</f>
        <v/>
      </c>
      <c r="Z6884" s="8">
        <f>IF($D6884="","",V6884*Y6884/100)</f>
        <v/>
      </c>
      <c r="AA6884" s="8">
        <f>IF($D6884="","",V6884-Z6884)</f>
        <v/>
      </c>
      <c r="AB6884" s="8">
        <f>IF($D6884="","",AA6884-N6884)</f>
        <v/>
      </c>
      <c r="AF6884" s="8" t="n"/>
      <c r="AI6884" s="14" t="n"/>
      <c r="AK6884">
        <f>IF($D6884="","",IF(COUNTIF($D$2:$D6884,$D6884)=1,1,0))</f>
        <v/>
      </c>
      <c r="AL6884">
        <f>IF($AK6884=1,SUMPRODUCT(--($AO$2:$AO$7001&lt;$AO6884))+1,"")</f>
        <v/>
      </c>
      <c r="AM6884">
        <f>IF($D6884="","",IF(OR($R6884=TRUE(),$R6884="TRUE"),1,0))</f>
        <v/>
      </c>
      <c r="AN6884">
        <f>IF($D6884="","",IF($X6884="Yes",1,0))</f>
        <v/>
      </c>
      <c r="AO6884">
        <f>IF($AK6884=1,IFERROR(IF(VALUE($D6884)&lt;100000000,VALUE($D6884),1000000000),IFERROR(IF(VALUE(MID($D6884,2,20))&lt;100000000,VALUE(MID($D6884,2,20)),1000000000),1000000000))+ROW()/100000,"")</f>
        <v/>
      </c>
    </row>
    <row r="6885">
      <c r="F6885" s="14" t="n"/>
      <c r="N6885" s="8">
        <f>IF($D6885="","",M6885*V6885/100)</f>
        <v/>
      </c>
      <c r="O6885" s="8" t="n"/>
      <c r="U6885" s="8" t="n"/>
      <c r="V6885" s="8" t="n"/>
      <c r="Y6885">
        <f>IF($D6885="","",IF($AN6885=1,0,IF($AM6885=1,Settings!$C$6,Settings!$C$7))*100)</f>
        <v/>
      </c>
      <c r="Z6885" s="8">
        <f>IF($D6885="","",V6885*Y6885/100)</f>
        <v/>
      </c>
      <c r="AA6885" s="8">
        <f>IF($D6885="","",V6885-Z6885)</f>
        <v/>
      </c>
      <c r="AB6885" s="8">
        <f>IF($D6885="","",AA6885-N6885)</f>
        <v/>
      </c>
      <c r="AF6885" s="8" t="n"/>
      <c r="AI6885" s="14" t="n"/>
      <c r="AK6885">
        <f>IF($D6885="","",IF(COUNTIF($D$2:$D6885,$D6885)=1,1,0))</f>
        <v/>
      </c>
      <c r="AL6885">
        <f>IF($AK6885=1,SUMPRODUCT(--($AO$2:$AO$7001&lt;$AO6885))+1,"")</f>
        <v/>
      </c>
      <c r="AM6885">
        <f>IF($D6885="","",IF(OR($R6885=TRUE(),$R6885="TRUE"),1,0))</f>
        <v/>
      </c>
      <c r="AN6885">
        <f>IF($D6885="","",IF($X6885="Yes",1,0))</f>
        <v/>
      </c>
      <c r="AO6885">
        <f>IF($AK6885=1,IFERROR(IF(VALUE($D6885)&lt;100000000,VALUE($D6885),1000000000),IFERROR(IF(VALUE(MID($D6885,2,20))&lt;100000000,VALUE(MID($D6885,2,20)),1000000000),1000000000))+ROW()/100000,"")</f>
        <v/>
      </c>
    </row>
    <row r="6886">
      <c r="F6886" s="14" t="n"/>
      <c r="N6886" s="8">
        <f>IF($D6886="","",M6886*V6886/100)</f>
        <v/>
      </c>
      <c r="O6886" s="8" t="n"/>
      <c r="U6886" s="8" t="n"/>
      <c r="V6886" s="8" t="n"/>
      <c r="Y6886">
        <f>IF($D6886="","",IF($AN6886=1,0,IF($AM6886=1,Settings!$C$6,Settings!$C$7))*100)</f>
        <v/>
      </c>
      <c r="Z6886" s="8">
        <f>IF($D6886="","",V6886*Y6886/100)</f>
        <v/>
      </c>
      <c r="AA6886" s="8">
        <f>IF($D6886="","",V6886-Z6886)</f>
        <v/>
      </c>
      <c r="AB6886" s="8">
        <f>IF($D6886="","",AA6886-N6886)</f>
        <v/>
      </c>
      <c r="AF6886" s="8" t="n"/>
      <c r="AI6886" s="14" t="n"/>
      <c r="AK6886">
        <f>IF($D6886="","",IF(COUNTIF($D$2:$D6886,$D6886)=1,1,0))</f>
        <v/>
      </c>
      <c r="AL6886">
        <f>IF($AK6886=1,SUMPRODUCT(--($AO$2:$AO$7001&lt;$AO6886))+1,"")</f>
        <v/>
      </c>
      <c r="AM6886">
        <f>IF($D6886="","",IF(OR($R6886=TRUE(),$R6886="TRUE"),1,0))</f>
        <v/>
      </c>
      <c r="AN6886">
        <f>IF($D6886="","",IF($X6886="Yes",1,0))</f>
        <v/>
      </c>
      <c r="AO6886">
        <f>IF($AK6886=1,IFERROR(IF(VALUE($D6886)&lt;100000000,VALUE($D6886),1000000000),IFERROR(IF(VALUE(MID($D6886,2,20))&lt;100000000,VALUE(MID($D6886,2,20)),1000000000),1000000000))+ROW()/100000,"")</f>
        <v/>
      </c>
    </row>
    <row r="6887">
      <c r="F6887" s="14" t="n"/>
      <c r="N6887" s="8">
        <f>IF($D6887="","",M6887*V6887/100)</f>
        <v/>
      </c>
      <c r="O6887" s="8" t="n"/>
      <c r="U6887" s="8" t="n"/>
      <c r="V6887" s="8" t="n"/>
      <c r="Y6887">
        <f>IF($D6887="","",IF($AN6887=1,0,IF($AM6887=1,Settings!$C$6,Settings!$C$7))*100)</f>
        <v/>
      </c>
      <c r="Z6887" s="8">
        <f>IF($D6887="","",V6887*Y6887/100)</f>
        <v/>
      </c>
      <c r="AA6887" s="8">
        <f>IF($D6887="","",V6887-Z6887)</f>
        <v/>
      </c>
      <c r="AB6887" s="8">
        <f>IF($D6887="","",AA6887-N6887)</f>
        <v/>
      </c>
      <c r="AF6887" s="8" t="n"/>
      <c r="AI6887" s="14" t="n"/>
      <c r="AK6887">
        <f>IF($D6887="","",IF(COUNTIF($D$2:$D6887,$D6887)=1,1,0))</f>
        <v/>
      </c>
      <c r="AL6887">
        <f>IF($AK6887=1,SUMPRODUCT(--($AO$2:$AO$7001&lt;$AO6887))+1,"")</f>
        <v/>
      </c>
      <c r="AM6887">
        <f>IF($D6887="","",IF(OR($R6887=TRUE(),$R6887="TRUE"),1,0))</f>
        <v/>
      </c>
      <c r="AN6887">
        <f>IF($D6887="","",IF($X6887="Yes",1,0))</f>
        <v/>
      </c>
      <c r="AO6887">
        <f>IF($AK6887=1,IFERROR(IF(VALUE($D6887)&lt;100000000,VALUE($D6887),1000000000),IFERROR(IF(VALUE(MID($D6887,2,20))&lt;100000000,VALUE(MID($D6887,2,20)),1000000000),1000000000))+ROW()/100000,"")</f>
        <v/>
      </c>
    </row>
    <row r="6888">
      <c r="F6888" s="14" t="n"/>
      <c r="N6888" s="8">
        <f>IF($D6888="","",M6888*V6888/100)</f>
        <v/>
      </c>
      <c r="O6888" s="8" t="n"/>
      <c r="U6888" s="8" t="n"/>
      <c r="V6888" s="8" t="n"/>
      <c r="Y6888">
        <f>IF($D6888="","",IF($AN6888=1,0,IF($AM6888=1,Settings!$C$6,Settings!$C$7))*100)</f>
        <v/>
      </c>
      <c r="Z6888" s="8">
        <f>IF($D6888="","",V6888*Y6888/100)</f>
        <v/>
      </c>
      <c r="AA6888" s="8">
        <f>IF($D6888="","",V6888-Z6888)</f>
        <v/>
      </c>
      <c r="AB6888" s="8">
        <f>IF($D6888="","",AA6888-N6888)</f>
        <v/>
      </c>
      <c r="AF6888" s="8" t="n"/>
      <c r="AI6888" s="14" t="n"/>
      <c r="AK6888">
        <f>IF($D6888="","",IF(COUNTIF($D$2:$D6888,$D6888)=1,1,0))</f>
        <v/>
      </c>
      <c r="AL6888">
        <f>IF($AK6888=1,SUMPRODUCT(--($AO$2:$AO$7001&lt;$AO6888))+1,"")</f>
        <v/>
      </c>
      <c r="AM6888">
        <f>IF($D6888="","",IF(OR($R6888=TRUE(),$R6888="TRUE"),1,0))</f>
        <v/>
      </c>
      <c r="AN6888">
        <f>IF($D6888="","",IF($X6888="Yes",1,0))</f>
        <v/>
      </c>
      <c r="AO6888">
        <f>IF($AK6888=1,IFERROR(IF(VALUE($D6888)&lt;100000000,VALUE($D6888),1000000000),IFERROR(IF(VALUE(MID($D6888,2,20))&lt;100000000,VALUE(MID($D6888,2,20)),1000000000),1000000000))+ROW()/100000,"")</f>
        <v/>
      </c>
    </row>
    <row r="6889">
      <c r="F6889" s="14" t="n"/>
      <c r="N6889" s="8">
        <f>IF($D6889="","",M6889*V6889/100)</f>
        <v/>
      </c>
      <c r="O6889" s="8" t="n"/>
      <c r="U6889" s="8" t="n"/>
      <c r="V6889" s="8" t="n"/>
      <c r="Y6889">
        <f>IF($D6889="","",IF($AN6889=1,0,IF($AM6889=1,Settings!$C$6,Settings!$C$7))*100)</f>
        <v/>
      </c>
      <c r="Z6889" s="8">
        <f>IF($D6889="","",V6889*Y6889/100)</f>
        <v/>
      </c>
      <c r="AA6889" s="8">
        <f>IF($D6889="","",V6889-Z6889)</f>
        <v/>
      </c>
      <c r="AB6889" s="8">
        <f>IF($D6889="","",AA6889-N6889)</f>
        <v/>
      </c>
      <c r="AF6889" s="8" t="n"/>
      <c r="AI6889" s="14" t="n"/>
      <c r="AK6889">
        <f>IF($D6889="","",IF(COUNTIF($D$2:$D6889,$D6889)=1,1,0))</f>
        <v/>
      </c>
      <c r="AL6889">
        <f>IF($AK6889=1,SUMPRODUCT(--($AO$2:$AO$7001&lt;$AO6889))+1,"")</f>
        <v/>
      </c>
      <c r="AM6889">
        <f>IF($D6889="","",IF(OR($R6889=TRUE(),$R6889="TRUE"),1,0))</f>
        <v/>
      </c>
      <c r="AN6889">
        <f>IF($D6889="","",IF($X6889="Yes",1,0))</f>
        <v/>
      </c>
      <c r="AO6889">
        <f>IF($AK6889=1,IFERROR(IF(VALUE($D6889)&lt;100000000,VALUE($D6889),1000000000),IFERROR(IF(VALUE(MID($D6889,2,20))&lt;100000000,VALUE(MID($D6889,2,20)),1000000000),1000000000))+ROW()/100000,"")</f>
        <v/>
      </c>
    </row>
    <row r="6890">
      <c r="F6890" s="14" t="n"/>
      <c r="N6890" s="8">
        <f>IF($D6890="","",M6890*V6890/100)</f>
        <v/>
      </c>
      <c r="O6890" s="8" t="n"/>
      <c r="U6890" s="8" t="n"/>
      <c r="V6890" s="8" t="n"/>
      <c r="Y6890">
        <f>IF($D6890="","",IF($AN6890=1,0,IF($AM6890=1,Settings!$C$6,Settings!$C$7))*100)</f>
        <v/>
      </c>
      <c r="Z6890" s="8">
        <f>IF($D6890="","",V6890*Y6890/100)</f>
        <v/>
      </c>
      <c r="AA6890" s="8">
        <f>IF($D6890="","",V6890-Z6890)</f>
        <v/>
      </c>
      <c r="AB6890" s="8">
        <f>IF($D6890="","",AA6890-N6890)</f>
        <v/>
      </c>
      <c r="AF6890" s="8" t="n"/>
      <c r="AI6890" s="14" t="n"/>
      <c r="AK6890">
        <f>IF($D6890="","",IF(COUNTIF($D$2:$D6890,$D6890)=1,1,0))</f>
        <v/>
      </c>
      <c r="AL6890">
        <f>IF($AK6890=1,SUMPRODUCT(--($AO$2:$AO$7001&lt;$AO6890))+1,"")</f>
        <v/>
      </c>
      <c r="AM6890">
        <f>IF($D6890="","",IF(OR($R6890=TRUE(),$R6890="TRUE"),1,0))</f>
        <v/>
      </c>
      <c r="AN6890">
        <f>IF($D6890="","",IF($X6890="Yes",1,0))</f>
        <v/>
      </c>
      <c r="AO6890">
        <f>IF($AK6890=1,IFERROR(IF(VALUE($D6890)&lt;100000000,VALUE($D6890),1000000000),IFERROR(IF(VALUE(MID($D6890,2,20))&lt;100000000,VALUE(MID($D6890,2,20)),1000000000),1000000000))+ROW()/100000,"")</f>
        <v/>
      </c>
    </row>
    <row r="6891">
      <c r="F6891" s="14" t="n"/>
      <c r="N6891" s="8">
        <f>IF($D6891="","",M6891*V6891/100)</f>
        <v/>
      </c>
      <c r="O6891" s="8" t="n"/>
      <c r="U6891" s="8" t="n"/>
      <c r="V6891" s="8" t="n"/>
      <c r="Y6891">
        <f>IF($D6891="","",IF($AN6891=1,0,IF($AM6891=1,Settings!$C$6,Settings!$C$7))*100)</f>
        <v/>
      </c>
      <c r="Z6891" s="8">
        <f>IF($D6891="","",V6891*Y6891/100)</f>
        <v/>
      </c>
      <c r="AA6891" s="8">
        <f>IF($D6891="","",V6891-Z6891)</f>
        <v/>
      </c>
      <c r="AB6891" s="8">
        <f>IF($D6891="","",AA6891-N6891)</f>
        <v/>
      </c>
      <c r="AF6891" s="8" t="n"/>
      <c r="AI6891" s="14" t="n"/>
      <c r="AK6891">
        <f>IF($D6891="","",IF(COUNTIF($D$2:$D6891,$D6891)=1,1,0))</f>
        <v/>
      </c>
      <c r="AL6891">
        <f>IF($AK6891=1,SUMPRODUCT(--($AO$2:$AO$7001&lt;$AO6891))+1,"")</f>
        <v/>
      </c>
      <c r="AM6891">
        <f>IF($D6891="","",IF(OR($R6891=TRUE(),$R6891="TRUE"),1,0))</f>
        <v/>
      </c>
      <c r="AN6891">
        <f>IF($D6891="","",IF($X6891="Yes",1,0))</f>
        <v/>
      </c>
      <c r="AO6891">
        <f>IF($AK6891=1,IFERROR(IF(VALUE($D6891)&lt;100000000,VALUE($D6891),1000000000),IFERROR(IF(VALUE(MID($D6891,2,20))&lt;100000000,VALUE(MID($D6891,2,20)),1000000000),1000000000))+ROW()/100000,"")</f>
        <v/>
      </c>
    </row>
    <row r="6892">
      <c r="F6892" s="14" t="n"/>
      <c r="N6892" s="8">
        <f>IF($D6892="","",M6892*V6892/100)</f>
        <v/>
      </c>
      <c r="O6892" s="8" t="n"/>
      <c r="U6892" s="8" t="n"/>
      <c r="V6892" s="8" t="n"/>
      <c r="Y6892">
        <f>IF($D6892="","",IF($AN6892=1,0,IF($AM6892=1,Settings!$C$6,Settings!$C$7))*100)</f>
        <v/>
      </c>
      <c r="Z6892" s="8">
        <f>IF($D6892="","",V6892*Y6892/100)</f>
        <v/>
      </c>
      <c r="AA6892" s="8">
        <f>IF($D6892="","",V6892-Z6892)</f>
        <v/>
      </c>
      <c r="AB6892" s="8">
        <f>IF($D6892="","",AA6892-N6892)</f>
        <v/>
      </c>
      <c r="AF6892" s="8" t="n"/>
      <c r="AI6892" s="14" t="n"/>
      <c r="AK6892">
        <f>IF($D6892="","",IF(COUNTIF($D$2:$D6892,$D6892)=1,1,0))</f>
        <v/>
      </c>
      <c r="AL6892">
        <f>IF($AK6892=1,SUMPRODUCT(--($AO$2:$AO$7001&lt;$AO6892))+1,"")</f>
        <v/>
      </c>
      <c r="AM6892">
        <f>IF($D6892="","",IF(OR($R6892=TRUE(),$R6892="TRUE"),1,0))</f>
        <v/>
      </c>
      <c r="AN6892">
        <f>IF($D6892="","",IF($X6892="Yes",1,0))</f>
        <v/>
      </c>
      <c r="AO6892">
        <f>IF($AK6892=1,IFERROR(IF(VALUE($D6892)&lt;100000000,VALUE($D6892),1000000000),IFERROR(IF(VALUE(MID($D6892,2,20))&lt;100000000,VALUE(MID($D6892,2,20)),1000000000),1000000000))+ROW()/100000,"")</f>
        <v/>
      </c>
    </row>
    <row r="6893">
      <c r="F6893" s="14" t="n"/>
      <c r="N6893" s="8">
        <f>IF($D6893="","",M6893*V6893/100)</f>
        <v/>
      </c>
      <c r="O6893" s="8" t="n"/>
      <c r="U6893" s="8" t="n"/>
      <c r="V6893" s="8" t="n"/>
      <c r="Y6893">
        <f>IF($D6893="","",IF($AN6893=1,0,IF($AM6893=1,Settings!$C$6,Settings!$C$7))*100)</f>
        <v/>
      </c>
      <c r="Z6893" s="8">
        <f>IF($D6893="","",V6893*Y6893/100)</f>
        <v/>
      </c>
      <c r="AA6893" s="8">
        <f>IF($D6893="","",V6893-Z6893)</f>
        <v/>
      </c>
      <c r="AB6893" s="8">
        <f>IF($D6893="","",AA6893-N6893)</f>
        <v/>
      </c>
      <c r="AF6893" s="8" t="n"/>
      <c r="AI6893" s="14" t="n"/>
      <c r="AK6893">
        <f>IF($D6893="","",IF(COUNTIF($D$2:$D6893,$D6893)=1,1,0))</f>
        <v/>
      </c>
      <c r="AL6893">
        <f>IF($AK6893=1,SUMPRODUCT(--($AO$2:$AO$7001&lt;$AO6893))+1,"")</f>
        <v/>
      </c>
      <c r="AM6893">
        <f>IF($D6893="","",IF(OR($R6893=TRUE(),$R6893="TRUE"),1,0))</f>
        <v/>
      </c>
      <c r="AN6893">
        <f>IF($D6893="","",IF($X6893="Yes",1,0))</f>
        <v/>
      </c>
      <c r="AO6893">
        <f>IF($AK6893=1,IFERROR(IF(VALUE($D6893)&lt;100000000,VALUE($D6893),1000000000),IFERROR(IF(VALUE(MID($D6893,2,20))&lt;100000000,VALUE(MID($D6893,2,20)),1000000000),1000000000))+ROW()/100000,"")</f>
        <v/>
      </c>
    </row>
    <row r="6894">
      <c r="F6894" s="14" t="n"/>
      <c r="N6894" s="8">
        <f>IF($D6894="","",M6894*V6894/100)</f>
        <v/>
      </c>
      <c r="O6894" s="8" t="n"/>
      <c r="U6894" s="8" t="n"/>
      <c r="V6894" s="8" t="n"/>
      <c r="Y6894">
        <f>IF($D6894="","",IF($AN6894=1,0,IF($AM6894=1,Settings!$C$6,Settings!$C$7))*100)</f>
        <v/>
      </c>
      <c r="Z6894" s="8">
        <f>IF($D6894="","",V6894*Y6894/100)</f>
        <v/>
      </c>
      <c r="AA6894" s="8">
        <f>IF($D6894="","",V6894-Z6894)</f>
        <v/>
      </c>
      <c r="AB6894" s="8">
        <f>IF($D6894="","",AA6894-N6894)</f>
        <v/>
      </c>
      <c r="AF6894" s="8" t="n"/>
      <c r="AI6894" s="14" t="n"/>
      <c r="AK6894">
        <f>IF($D6894="","",IF(COUNTIF($D$2:$D6894,$D6894)=1,1,0))</f>
        <v/>
      </c>
      <c r="AL6894">
        <f>IF($AK6894=1,SUMPRODUCT(--($AO$2:$AO$7001&lt;$AO6894))+1,"")</f>
        <v/>
      </c>
      <c r="AM6894">
        <f>IF($D6894="","",IF(OR($R6894=TRUE(),$R6894="TRUE"),1,0))</f>
        <v/>
      </c>
      <c r="AN6894">
        <f>IF($D6894="","",IF($X6894="Yes",1,0))</f>
        <v/>
      </c>
      <c r="AO6894">
        <f>IF($AK6894=1,IFERROR(IF(VALUE($D6894)&lt;100000000,VALUE($D6894),1000000000),IFERROR(IF(VALUE(MID($D6894,2,20))&lt;100000000,VALUE(MID($D6894,2,20)),1000000000),1000000000))+ROW()/100000,"")</f>
        <v/>
      </c>
    </row>
    <row r="6895">
      <c r="F6895" s="14" t="n"/>
      <c r="N6895" s="8">
        <f>IF($D6895="","",M6895*V6895/100)</f>
        <v/>
      </c>
      <c r="O6895" s="8" t="n"/>
      <c r="U6895" s="8" t="n"/>
      <c r="V6895" s="8" t="n"/>
      <c r="Y6895">
        <f>IF($D6895="","",IF($AN6895=1,0,IF($AM6895=1,Settings!$C$6,Settings!$C$7))*100)</f>
        <v/>
      </c>
      <c r="Z6895" s="8">
        <f>IF($D6895="","",V6895*Y6895/100)</f>
        <v/>
      </c>
      <c r="AA6895" s="8">
        <f>IF($D6895="","",V6895-Z6895)</f>
        <v/>
      </c>
      <c r="AB6895" s="8">
        <f>IF($D6895="","",AA6895-N6895)</f>
        <v/>
      </c>
      <c r="AF6895" s="8" t="n"/>
      <c r="AI6895" s="14" t="n"/>
      <c r="AK6895">
        <f>IF($D6895="","",IF(COUNTIF($D$2:$D6895,$D6895)=1,1,0))</f>
        <v/>
      </c>
      <c r="AL6895">
        <f>IF($AK6895=1,SUMPRODUCT(--($AO$2:$AO$7001&lt;$AO6895))+1,"")</f>
        <v/>
      </c>
      <c r="AM6895">
        <f>IF($D6895="","",IF(OR($R6895=TRUE(),$R6895="TRUE"),1,0))</f>
        <v/>
      </c>
      <c r="AN6895">
        <f>IF($D6895="","",IF($X6895="Yes",1,0))</f>
        <v/>
      </c>
      <c r="AO6895">
        <f>IF($AK6895=1,IFERROR(IF(VALUE($D6895)&lt;100000000,VALUE($D6895),1000000000),IFERROR(IF(VALUE(MID($D6895,2,20))&lt;100000000,VALUE(MID($D6895,2,20)),1000000000),1000000000))+ROW()/100000,"")</f>
        <v/>
      </c>
    </row>
    <row r="6896">
      <c r="F6896" s="14" t="n"/>
      <c r="N6896" s="8">
        <f>IF($D6896="","",M6896*V6896/100)</f>
        <v/>
      </c>
      <c r="O6896" s="8" t="n"/>
      <c r="U6896" s="8" t="n"/>
      <c r="V6896" s="8" t="n"/>
      <c r="Y6896">
        <f>IF($D6896="","",IF($AN6896=1,0,IF($AM6896=1,Settings!$C$6,Settings!$C$7))*100)</f>
        <v/>
      </c>
      <c r="Z6896" s="8">
        <f>IF($D6896="","",V6896*Y6896/100)</f>
        <v/>
      </c>
      <c r="AA6896" s="8">
        <f>IF($D6896="","",V6896-Z6896)</f>
        <v/>
      </c>
      <c r="AB6896" s="8">
        <f>IF($D6896="","",AA6896-N6896)</f>
        <v/>
      </c>
      <c r="AF6896" s="8" t="n"/>
      <c r="AI6896" s="14" t="n"/>
      <c r="AK6896">
        <f>IF($D6896="","",IF(COUNTIF($D$2:$D6896,$D6896)=1,1,0))</f>
        <v/>
      </c>
      <c r="AL6896">
        <f>IF($AK6896=1,SUMPRODUCT(--($AO$2:$AO$7001&lt;$AO6896))+1,"")</f>
        <v/>
      </c>
      <c r="AM6896">
        <f>IF($D6896="","",IF(OR($R6896=TRUE(),$R6896="TRUE"),1,0))</f>
        <v/>
      </c>
      <c r="AN6896">
        <f>IF($D6896="","",IF($X6896="Yes",1,0))</f>
        <v/>
      </c>
      <c r="AO6896">
        <f>IF($AK6896=1,IFERROR(IF(VALUE($D6896)&lt;100000000,VALUE($D6896),1000000000),IFERROR(IF(VALUE(MID($D6896,2,20))&lt;100000000,VALUE(MID($D6896,2,20)),1000000000),1000000000))+ROW()/100000,"")</f>
        <v/>
      </c>
    </row>
    <row r="6897">
      <c r="F6897" s="14" t="n"/>
      <c r="N6897" s="8">
        <f>IF($D6897="","",M6897*V6897/100)</f>
        <v/>
      </c>
      <c r="O6897" s="8" t="n"/>
      <c r="U6897" s="8" t="n"/>
      <c r="V6897" s="8" t="n"/>
      <c r="Y6897">
        <f>IF($D6897="","",IF($AN6897=1,0,IF($AM6897=1,Settings!$C$6,Settings!$C$7))*100)</f>
        <v/>
      </c>
      <c r="Z6897" s="8">
        <f>IF($D6897="","",V6897*Y6897/100)</f>
        <v/>
      </c>
      <c r="AA6897" s="8">
        <f>IF($D6897="","",V6897-Z6897)</f>
        <v/>
      </c>
      <c r="AB6897" s="8">
        <f>IF($D6897="","",AA6897-N6897)</f>
        <v/>
      </c>
      <c r="AF6897" s="8" t="n"/>
      <c r="AI6897" s="14" t="n"/>
      <c r="AK6897">
        <f>IF($D6897="","",IF(COUNTIF($D$2:$D6897,$D6897)=1,1,0))</f>
        <v/>
      </c>
      <c r="AL6897">
        <f>IF($AK6897=1,SUMPRODUCT(--($AO$2:$AO$7001&lt;$AO6897))+1,"")</f>
        <v/>
      </c>
      <c r="AM6897">
        <f>IF($D6897="","",IF(OR($R6897=TRUE(),$R6897="TRUE"),1,0))</f>
        <v/>
      </c>
      <c r="AN6897">
        <f>IF($D6897="","",IF($X6897="Yes",1,0))</f>
        <v/>
      </c>
      <c r="AO6897">
        <f>IF($AK6897=1,IFERROR(IF(VALUE($D6897)&lt;100000000,VALUE($D6897),1000000000),IFERROR(IF(VALUE(MID($D6897,2,20))&lt;100000000,VALUE(MID($D6897,2,20)),1000000000),1000000000))+ROW()/100000,"")</f>
        <v/>
      </c>
    </row>
    <row r="6898">
      <c r="F6898" s="14" t="n"/>
      <c r="N6898" s="8">
        <f>IF($D6898="","",M6898*V6898/100)</f>
        <v/>
      </c>
      <c r="O6898" s="8" t="n"/>
      <c r="U6898" s="8" t="n"/>
      <c r="V6898" s="8" t="n"/>
      <c r="Y6898">
        <f>IF($D6898="","",IF($AN6898=1,0,IF($AM6898=1,Settings!$C$6,Settings!$C$7))*100)</f>
        <v/>
      </c>
      <c r="Z6898" s="8">
        <f>IF($D6898="","",V6898*Y6898/100)</f>
        <v/>
      </c>
      <c r="AA6898" s="8">
        <f>IF($D6898="","",V6898-Z6898)</f>
        <v/>
      </c>
      <c r="AB6898" s="8">
        <f>IF($D6898="","",AA6898-N6898)</f>
        <v/>
      </c>
      <c r="AF6898" s="8" t="n"/>
      <c r="AI6898" s="14" t="n"/>
      <c r="AK6898">
        <f>IF($D6898="","",IF(COUNTIF($D$2:$D6898,$D6898)=1,1,0))</f>
        <v/>
      </c>
      <c r="AL6898">
        <f>IF($AK6898=1,SUMPRODUCT(--($AO$2:$AO$7001&lt;$AO6898))+1,"")</f>
        <v/>
      </c>
      <c r="AM6898">
        <f>IF($D6898="","",IF(OR($R6898=TRUE(),$R6898="TRUE"),1,0))</f>
        <v/>
      </c>
      <c r="AN6898">
        <f>IF($D6898="","",IF($X6898="Yes",1,0))</f>
        <v/>
      </c>
      <c r="AO6898">
        <f>IF($AK6898=1,IFERROR(IF(VALUE($D6898)&lt;100000000,VALUE($D6898),1000000000),IFERROR(IF(VALUE(MID($D6898,2,20))&lt;100000000,VALUE(MID($D6898,2,20)),1000000000),1000000000))+ROW()/100000,"")</f>
        <v/>
      </c>
    </row>
    <row r="6899">
      <c r="F6899" s="14" t="n"/>
      <c r="N6899" s="8">
        <f>IF($D6899="","",M6899*V6899/100)</f>
        <v/>
      </c>
      <c r="O6899" s="8" t="n"/>
      <c r="U6899" s="8" t="n"/>
      <c r="V6899" s="8" t="n"/>
      <c r="Y6899">
        <f>IF($D6899="","",IF($AN6899=1,0,IF($AM6899=1,Settings!$C$6,Settings!$C$7))*100)</f>
        <v/>
      </c>
      <c r="Z6899" s="8">
        <f>IF($D6899="","",V6899*Y6899/100)</f>
        <v/>
      </c>
      <c r="AA6899" s="8">
        <f>IF($D6899="","",V6899-Z6899)</f>
        <v/>
      </c>
      <c r="AB6899" s="8">
        <f>IF($D6899="","",AA6899-N6899)</f>
        <v/>
      </c>
      <c r="AF6899" s="8" t="n"/>
      <c r="AI6899" s="14" t="n"/>
      <c r="AK6899">
        <f>IF($D6899="","",IF(COUNTIF($D$2:$D6899,$D6899)=1,1,0))</f>
        <v/>
      </c>
      <c r="AL6899">
        <f>IF($AK6899=1,SUMPRODUCT(--($AO$2:$AO$7001&lt;$AO6899))+1,"")</f>
        <v/>
      </c>
      <c r="AM6899">
        <f>IF($D6899="","",IF(OR($R6899=TRUE(),$R6899="TRUE"),1,0))</f>
        <v/>
      </c>
      <c r="AN6899">
        <f>IF($D6899="","",IF($X6899="Yes",1,0))</f>
        <v/>
      </c>
      <c r="AO6899">
        <f>IF($AK6899=1,IFERROR(IF(VALUE($D6899)&lt;100000000,VALUE($D6899),1000000000),IFERROR(IF(VALUE(MID($D6899,2,20))&lt;100000000,VALUE(MID($D6899,2,20)),1000000000),1000000000))+ROW()/100000,"")</f>
        <v/>
      </c>
    </row>
    <row r="6900">
      <c r="F6900" s="14" t="n"/>
      <c r="N6900" s="8">
        <f>IF($D6900="","",M6900*V6900/100)</f>
        <v/>
      </c>
      <c r="O6900" s="8" t="n"/>
      <c r="U6900" s="8" t="n"/>
      <c r="V6900" s="8" t="n"/>
      <c r="Y6900">
        <f>IF($D6900="","",IF($AN6900=1,0,IF($AM6900=1,Settings!$C$6,Settings!$C$7))*100)</f>
        <v/>
      </c>
      <c r="Z6900" s="8">
        <f>IF($D6900="","",V6900*Y6900/100)</f>
        <v/>
      </c>
      <c r="AA6900" s="8">
        <f>IF($D6900="","",V6900-Z6900)</f>
        <v/>
      </c>
      <c r="AB6900" s="8">
        <f>IF($D6900="","",AA6900-N6900)</f>
        <v/>
      </c>
      <c r="AF6900" s="8" t="n"/>
      <c r="AI6900" s="14" t="n"/>
      <c r="AK6900">
        <f>IF($D6900="","",IF(COUNTIF($D$2:$D6900,$D6900)=1,1,0))</f>
        <v/>
      </c>
      <c r="AL6900">
        <f>IF($AK6900=1,SUMPRODUCT(--($AO$2:$AO$7001&lt;$AO6900))+1,"")</f>
        <v/>
      </c>
      <c r="AM6900">
        <f>IF($D6900="","",IF(OR($R6900=TRUE(),$R6900="TRUE"),1,0))</f>
        <v/>
      </c>
      <c r="AN6900">
        <f>IF($D6900="","",IF($X6900="Yes",1,0))</f>
        <v/>
      </c>
      <c r="AO6900">
        <f>IF($AK6900=1,IFERROR(IF(VALUE($D6900)&lt;100000000,VALUE($D6900),1000000000),IFERROR(IF(VALUE(MID($D6900,2,20))&lt;100000000,VALUE(MID($D6900,2,20)),1000000000),1000000000))+ROW()/100000,"")</f>
        <v/>
      </c>
    </row>
    <row r="6901">
      <c r="F6901" s="14" t="n"/>
      <c r="N6901" s="8">
        <f>IF($D6901="","",M6901*V6901/100)</f>
        <v/>
      </c>
      <c r="O6901" s="8" t="n"/>
      <c r="U6901" s="8" t="n"/>
      <c r="V6901" s="8" t="n"/>
      <c r="Y6901">
        <f>IF($D6901="","",IF($AN6901=1,0,IF($AM6901=1,Settings!$C$6,Settings!$C$7))*100)</f>
        <v/>
      </c>
      <c r="Z6901" s="8">
        <f>IF($D6901="","",V6901*Y6901/100)</f>
        <v/>
      </c>
      <c r="AA6901" s="8">
        <f>IF($D6901="","",V6901-Z6901)</f>
        <v/>
      </c>
      <c r="AB6901" s="8">
        <f>IF($D6901="","",AA6901-N6901)</f>
        <v/>
      </c>
      <c r="AF6901" s="8" t="n"/>
      <c r="AI6901" s="14" t="n"/>
      <c r="AK6901">
        <f>IF($D6901="","",IF(COUNTIF($D$2:$D6901,$D6901)=1,1,0))</f>
        <v/>
      </c>
      <c r="AL6901">
        <f>IF($AK6901=1,SUMPRODUCT(--($AO$2:$AO$7001&lt;$AO6901))+1,"")</f>
        <v/>
      </c>
      <c r="AM6901">
        <f>IF($D6901="","",IF(OR($R6901=TRUE(),$R6901="TRUE"),1,0))</f>
        <v/>
      </c>
      <c r="AN6901">
        <f>IF($D6901="","",IF($X6901="Yes",1,0))</f>
        <v/>
      </c>
      <c r="AO6901">
        <f>IF($AK6901=1,IFERROR(IF(VALUE($D6901)&lt;100000000,VALUE($D6901),1000000000),IFERROR(IF(VALUE(MID($D6901,2,20))&lt;100000000,VALUE(MID($D6901,2,20)),1000000000),1000000000))+ROW()/100000,"")</f>
        <v/>
      </c>
    </row>
    <row r="6902">
      <c r="F6902" s="14" t="n"/>
      <c r="N6902" s="8">
        <f>IF($D6902="","",M6902*V6902/100)</f>
        <v/>
      </c>
      <c r="O6902" s="8" t="n"/>
      <c r="U6902" s="8" t="n"/>
      <c r="V6902" s="8" t="n"/>
      <c r="Y6902">
        <f>IF($D6902="","",IF($AN6902=1,0,IF($AM6902=1,Settings!$C$6,Settings!$C$7))*100)</f>
        <v/>
      </c>
      <c r="Z6902" s="8">
        <f>IF($D6902="","",V6902*Y6902/100)</f>
        <v/>
      </c>
      <c r="AA6902" s="8">
        <f>IF($D6902="","",V6902-Z6902)</f>
        <v/>
      </c>
      <c r="AB6902" s="8">
        <f>IF($D6902="","",AA6902-N6902)</f>
        <v/>
      </c>
      <c r="AF6902" s="8" t="n"/>
      <c r="AI6902" s="14" t="n"/>
      <c r="AK6902">
        <f>IF($D6902="","",IF(COUNTIF($D$2:$D6902,$D6902)=1,1,0))</f>
        <v/>
      </c>
      <c r="AL6902">
        <f>IF($AK6902=1,SUMPRODUCT(--($AO$2:$AO$7001&lt;$AO6902))+1,"")</f>
        <v/>
      </c>
      <c r="AM6902">
        <f>IF($D6902="","",IF(OR($R6902=TRUE(),$R6902="TRUE"),1,0))</f>
        <v/>
      </c>
      <c r="AN6902">
        <f>IF($D6902="","",IF($X6902="Yes",1,0))</f>
        <v/>
      </c>
      <c r="AO6902">
        <f>IF($AK6902=1,IFERROR(IF(VALUE($D6902)&lt;100000000,VALUE($D6902),1000000000),IFERROR(IF(VALUE(MID($D6902,2,20))&lt;100000000,VALUE(MID($D6902,2,20)),1000000000),1000000000))+ROW()/100000,"")</f>
        <v/>
      </c>
    </row>
    <row r="6903">
      <c r="F6903" s="14" t="n"/>
      <c r="N6903" s="8">
        <f>IF($D6903="","",M6903*V6903/100)</f>
        <v/>
      </c>
      <c r="O6903" s="8" t="n"/>
      <c r="U6903" s="8" t="n"/>
      <c r="V6903" s="8" t="n"/>
      <c r="Y6903">
        <f>IF($D6903="","",IF($AN6903=1,0,IF($AM6903=1,Settings!$C$6,Settings!$C$7))*100)</f>
        <v/>
      </c>
      <c r="Z6903" s="8">
        <f>IF($D6903="","",V6903*Y6903/100)</f>
        <v/>
      </c>
      <c r="AA6903" s="8">
        <f>IF($D6903="","",V6903-Z6903)</f>
        <v/>
      </c>
      <c r="AB6903" s="8">
        <f>IF($D6903="","",AA6903-N6903)</f>
        <v/>
      </c>
      <c r="AF6903" s="8" t="n"/>
      <c r="AI6903" s="14" t="n"/>
      <c r="AK6903">
        <f>IF($D6903="","",IF(COUNTIF($D$2:$D6903,$D6903)=1,1,0))</f>
        <v/>
      </c>
      <c r="AL6903">
        <f>IF($AK6903=1,SUMPRODUCT(--($AO$2:$AO$7001&lt;$AO6903))+1,"")</f>
        <v/>
      </c>
      <c r="AM6903">
        <f>IF($D6903="","",IF(OR($R6903=TRUE(),$R6903="TRUE"),1,0))</f>
        <v/>
      </c>
      <c r="AN6903">
        <f>IF($D6903="","",IF($X6903="Yes",1,0))</f>
        <v/>
      </c>
      <c r="AO6903">
        <f>IF($AK6903=1,IFERROR(IF(VALUE($D6903)&lt;100000000,VALUE($D6903),1000000000),IFERROR(IF(VALUE(MID($D6903,2,20))&lt;100000000,VALUE(MID($D6903,2,20)),1000000000),1000000000))+ROW()/100000,"")</f>
        <v/>
      </c>
    </row>
    <row r="6904">
      <c r="F6904" s="14" t="n"/>
      <c r="N6904" s="8">
        <f>IF($D6904="","",M6904*V6904/100)</f>
        <v/>
      </c>
      <c r="O6904" s="8" t="n"/>
      <c r="U6904" s="8" t="n"/>
      <c r="V6904" s="8" t="n"/>
      <c r="Y6904">
        <f>IF($D6904="","",IF($AN6904=1,0,IF($AM6904=1,Settings!$C$6,Settings!$C$7))*100)</f>
        <v/>
      </c>
      <c r="Z6904" s="8">
        <f>IF($D6904="","",V6904*Y6904/100)</f>
        <v/>
      </c>
      <c r="AA6904" s="8">
        <f>IF($D6904="","",V6904-Z6904)</f>
        <v/>
      </c>
      <c r="AB6904" s="8">
        <f>IF($D6904="","",AA6904-N6904)</f>
        <v/>
      </c>
      <c r="AF6904" s="8" t="n"/>
      <c r="AI6904" s="14" t="n"/>
      <c r="AK6904">
        <f>IF($D6904="","",IF(COUNTIF($D$2:$D6904,$D6904)=1,1,0))</f>
        <v/>
      </c>
      <c r="AL6904">
        <f>IF($AK6904=1,SUMPRODUCT(--($AO$2:$AO$7001&lt;$AO6904))+1,"")</f>
        <v/>
      </c>
      <c r="AM6904">
        <f>IF($D6904="","",IF(OR($R6904=TRUE(),$R6904="TRUE"),1,0))</f>
        <v/>
      </c>
      <c r="AN6904">
        <f>IF($D6904="","",IF($X6904="Yes",1,0))</f>
        <v/>
      </c>
      <c r="AO6904">
        <f>IF($AK6904=1,IFERROR(IF(VALUE($D6904)&lt;100000000,VALUE($D6904),1000000000),IFERROR(IF(VALUE(MID($D6904,2,20))&lt;100000000,VALUE(MID($D6904,2,20)),1000000000),1000000000))+ROW()/100000,"")</f>
        <v/>
      </c>
    </row>
    <row r="6905">
      <c r="F6905" s="14" t="n"/>
      <c r="N6905" s="8">
        <f>IF($D6905="","",M6905*V6905/100)</f>
        <v/>
      </c>
      <c r="O6905" s="8" t="n"/>
      <c r="U6905" s="8" t="n"/>
      <c r="V6905" s="8" t="n"/>
      <c r="Y6905">
        <f>IF($D6905="","",IF($AN6905=1,0,IF($AM6905=1,Settings!$C$6,Settings!$C$7))*100)</f>
        <v/>
      </c>
      <c r="Z6905" s="8">
        <f>IF($D6905="","",V6905*Y6905/100)</f>
        <v/>
      </c>
      <c r="AA6905" s="8">
        <f>IF($D6905="","",V6905-Z6905)</f>
        <v/>
      </c>
      <c r="AB6905" s="8">
        <f>IF($D6905="","",AA6905-N6905)</f>
        <v/>
      </c>
      <c r="AF6905" s="8" t="n"/>
      <c r="AI6905" s="14" t="n"/>
      <c r="AK6905">
        <f>IF($D6905="","",IF(COUNTIF($D$2:$D6905,$D6905)=1,1,0))</f>
        <v/>
      </c>
      <c r="AL6905">
        <f>IF($AK6905=1,SUMPRODUCT(--($AO$2:$AO$7001&lt;$AO6905))+1,"")</f>
        <v/>
      </c>
      <c r="AM6905">
        <f>IF($D6905="","",IF(OR($R6905=TRUE(),$R6905="TRUE"),1,0))</f>
        <v/>
      </c>
      <c r="AN6905">
        <f>IF($D6905="","",IF($X6905="Yes",1,0))</f>
        <v/>
      </c>
      <c r="AO6905">
        <f>IF($AK6905=1,IFERROR(IF(VALUE($D6905)&lt;100000000,VALUE($D6905),1000000000),IFERROR(IF(VALUE(MID($D6905,2,20))&lt;100000000,VALUE(MID($D6905,2,20)),1000000000),1000000000))+ROW()/100000,"")</f>
        <v/>
      </c>
    </row>
    <row r="6906">
      <c r="F6906" s="14" t="n"/>
      <c r="N6906" s="8">
        <f>IF($D6906="","",M6906*V6906/100)</f>
        <v/>
      </c>
      <c r="O6906" s="8" t="n"/>
      <c r="U6906" s="8" t="n"/>
      <c r="V6906" s="8" t="n"/>
      <c r="Y6906">
        <f>IF($D6906="","",IF($AN6906=1,0,IF($AM6906=1,Settings!$C$6,Settings!$C$7))*100)</f>
        <v/>
      </c>
      <c r="Z6906" s="8">
        <f>IF($D6906="","",V6906*Y6906/100)</f>
        <v/>
      </c>
      <c r="AA6906" s="8">
        <f>IF($D6906="","",V6906-Z6906)</f>
        <v/>
      </c>
      <c r="AB6906" s="8">
        <f>IF($D6906="","",AA6906-N6906)</f>
        <v/>
      </c>
      <c r="AF6906" s="8" t="n"/>
      <c r="AI6906" s="14" t="n"/>
      <c r="AK6906">
        <f>IF($D6906="","",IF(COUNTIF($D$2:$D6906,$D6906)=1,1,0))</f>
        <v/>
      </c>
      <c r="AL6906">
        <f>IF($AK6906=1,SUMPRODUCT(--($AO$2:$AO$7001&lt;$AO6906))+1,"")</f>
        <v/>
      </c>
      <c r="AM6906">
        <f>IF($D6906="","",IF(OR($R6906=TRUE(),$R6906="TRUE"),1,0))</f>
        <v/>
      </c>
      <c r="AN6906">
        <f>IF($D6906="","",IF($X6906="Yes",1,0))</f>
        <v/>
      </c>
      <c r="AO6906">
        <f>IF($AK6906=1,IFERROR(IF(VALUE($D6906)&lt;100000000,VALUE($D6906),1000000000),IFERROR(IF(VALUE(MID($D6906,2,20))&lt;100000000,VALUE(MID($D6906,2,20)),1000000000),1000000000))+ROW()/100000,"")</f>
        <v/>
      </c>
    </row>
    <row r="6907">
      <c r="F6907" s="14" t="n"/>
      <c r="N6907" s="8">
        <f>IF($D6907="","",M6907*V6907/100)</f>
        <v/>
      </c>
      <c r="O6907" s="8" t="n"/>
      <c r="U6907" s="8" t="n"/>
      <c r="V6907" s="8" t="n"/>
      <c r="Y6907">
        <f>IF($D6907="","",IF($AN6907=1,0,IF($AM6907=1,Settings!$C$6,Settings!$C$7))*100)</f>
        <v/>
      </c>
      <c r="Z6907" s="8">
        <f>IF($D6907="","",V6907*Y6907/100)</f>
        <v/>
      </c>
      <c r="AA6907" s="8">
        <f>IF($D6907="","",V6907-Z6907)</f>
        <v/>
      </c>
      <c r="AB6907" s="8">
        <f>IF($D6907="","",AA6907-N6907)</f>
        <v/>
      </c>
      <c r="AF6907" s="8" t="n"/>
      <c r="AI6907" s="14" t="n"/>
      <c r="AK6907">
        <f>IF($D6907="","",IF(COUNTIF($D$2:$D6907,$D6907)=1,1,0))</f>
        <v/>
      </c>
      <c r="AL6907">
        <f>IF($AK6907=1,SUMPRODUCT(--($AO$2:$AO$7001&lt;$AO6907))+1,"")</f>
        <v/>
      </c>
      <c r="AM6907">
        <f>IF($D6907="","",IF(OR($R6907=TRUE(),$R6907="TRUE"),1,0))</f>
        <v/>
      </c>
      <c r="AN6907">
        <f>IF($D6907="","",IF($X6907="Yes",1,0))</f>
        <v/>
      </c>
      <c r="AO6907">
        <f>IF($AK6907=1,IFERROR(IF(VALUE($D6907)&lt;100000000,VALUE($D6907),1000000000),IFERROR(IF(VALUE(MID($D6907,2,20))&lt;100000000,VALUE(MID($D6907,2,20)),1000000000),1000000000))+ROW()/100000,"")</f>
        <v/>
      </c>
    </row>
    <row r="6908">
      <c r="F6908" s="14" t="n"/>
      <c r="N6908" s="8">
        <f>IF($D6908="","",M6908*V6908/100)</f>
        <v/>
      </c>
      <c r="O6908" s="8" t="n"/>
      <c r="U6908" s="8" t="n"/>
      <c r="V6908" s="8" t="n"/>
      <c r="Y6908">
        <f>IF($D6908="","",IF($AN6908=1,0,IF($AM6908=1,Settings!$C$6,Settings!$C$7))*100)</f>
        <v/>
      </c>
      <c r="Z6908" s="8">
        <f>IF($D6908="","",V6908*Y6908/100)</f>
        <v/>
      </c>
      <c r="AA6908" s="8">
        <f>IF($D6908="","",V6908-Z6908)</f>
        <v/>
      </c>
      <c r="AB6908" s="8">
        <f>IF($D6908="","",AA6908-N6908)</f>
        <v/>
      </c>
      <c r="AF6908" s="8" t="n"/>
      <c r="AI6908" s="14" t="n"/>
      <c r="AK6908">
        <f>IF($D6908="","",IF(COUNTIF($D$2:$D6908,$D6908)=1,1,0))</f>
        <v/>
      </c>
      <c r="AL6908">
        <f>IF($AK6908=1,SUMPRODUCT(--($AO$2:$AO$7001&lt;$AO6908))+1,"")</f>
        <v/>
      </c>
      <c r="AM6908">
        <f>IF($D6908="","",IF(OR($R6908=TRUE(),$R6908="TRUE"),1,0))</f>
        <v/>
      </c>
      <c r="AN6908">
        <f>IF($D6908="","",IF($X6908="Yes",1,0))</f>
        <v/>
      </c>
      <c r="AO6908">
        <f>IF($AK6908=1,IFERROR(IF(VALUE($D6908)&lt;100000000,VALUE($D6908),1000000000),IFERROR(IF(VALUE(MID($D6908,2,20))&lt;100000000,VALUE(MID($D6908,2,20)),1000000000),1000000000))+ROW()/100000,"")</f>
        <v/>
      </c>
    </row>
    <row r="6909">
      <c r="F6909" s="14" t="n"/>
      <c r="N6909" s="8">
        <f>IF($D6909="","",M6909*V6909/100)</f>
        <v/>
      </c>
      <c r="O6909" s="8" t="n"/>
      <c r="U6909" s="8" t="n"/>
      <c r="V6909" s="8" t="n"/>
      <c r="Y6909">
        <f>IF($D6909="","",IF($AN6909=1,0,IF($AM6909=1,Settings!$C$6,Settings!$C$7))*100)</f>
        <v/>
      </c>
      <c r="Z6909" s="8">
        <f>IF($D6909="","",V6909*Y6909/100)</f>
        <v/>
      </c>
      <c r="AA6909" s="8">
        <f>IF($D6909="","",V6909-Z6909)</f>
        <v/>
      </c>
      <c r="AB6909" s="8">
        <f>IF($D6909="","",AA6909-N6909)</f>
        <v/>
      </c>
      <c r="AF6909" s="8" t="n"/>
      <c r="AI6909" s="14" t="n"/>
      <c r="AK6909">
        <f>IF($D6909="","",IF(COUNTIF($D$2:$D6909,$D6909)=1,1,0))</f>
        <v/>
      </c>
      <c r="AL6909">
        <f>IF($AK6909=1,SUMPRODUCT(--($AO$2:$AO$7001&lt;$AO6909))+1,"")</f>
        <v/>
      </c>
      <c r="AM6909">
        <f>IF($D6909="","",IF(OR($R6909=TRUE(),$R6909="TRUE"),1,0))</f>
        <v/>
      </c>
      <c r="AN6909">
        <f>IF($D6909="","",IF($X6909="Yes",1,0))</f>
        <v/>
      </c>
      <c r="AO6909">
        <f>IF($AK6909=1,IFERROR(IF(VALUE($D6909)&lt;100000000,VALUE($D6909),1000000000),IFERROR(IF(VALUE(MID($D6909,2,20))&lt;100000000,VALUE(MID($D6909,2,20)),1000000000),1000000000))+ROW()/100000,"")</f>
        <v/>
      </c>
    </row>
    <row r="6910">
      <c r="F6910" s="14" t="n"/>
      <c r="N6910" s="8">
        <f>IF($D6910="","",M6910*V6910/100)</f>
        <v/>
      </c>
      <c r="O6910" s="8" t="n"/>
      <c r="U6910" s="8" t="n"/>
      <c r="V6910" s="8" t="n"/>
      <c r="Y6910">
        <f>IF($D6910="","",IF($AN6910=1,0,IF($AM6910=1,Settings!$C$6,Settings!$C$7))*100)</f>
        <v/>
      </c>
      <c r="Z6910" s="8">
        <f>IF($D6910="","",V6910*Y6910/100)</f>
        <v/>
      </c>
      <c r="AA6910" s="8">
        <f>IF($D6910="","",V6910-Z6910)</f>
        <v/>
      </c>
      <c r="AB6910" s="8">
        <f>IF($D6910="","",AA6910-N6910)</f>
        <v/>
      </c>
      <c r="AF6910" s="8" t="n"/>
      <c r="AI6910" s="14" t="n"/>
      <c r="AK6910">
        <f>IF($D6910="","",IF(COUNTIF($D$2:$D6910,$D6910)=1,1,0))</f>
        <v/>
      </c>
      <c r="AL6910">
        <f>IF($AK6910=1,SUMPRODUCT(--($AO$2:$AO$7001&lt;$AO6910))+1,"")</f>
        <v/>
      </c>
      <c r="AM6910">
        <f>IF($D6910="","",IF(OR($R6910=TRUE(),$R6910="TRUE"),1,0))</f>
        <v/>
      </c>
      <c r="AN6910">
        <f>IF($D6910="","",IF($X6910="Yes",1,0))</f>
        <v/>
      </c>
      <c r="AO6910">
        <f>IF($AK6910=1,IFERROR(IF(VALUE($D6910)&lt;100000000,VALUE($D6910),1000000000),IFERROR(IF(VALUE(MID($D6910,2,20))&lt;100000000,VALUE(MID($D6910,2,20)),1000000000),1000000000))+ROW()/100000,"")</f>
        <v/>
      </c>
    </row>
    <row r="6911">
      <c r="F6911" s="14" t="n"/>
      <c r="N6911" s="8">
        <f>IF($D6911="","",M6911*V6911/100)</f>
        <v/>
      </c>
      <c r="O6911" s="8" t="n"/>
      <c r="U6911" s="8" t="n"/>
      <c r="V6911" s="8" t="n"/>
      <c r="Y6911">
        <f>IF($D6911="","",IF($AN6911=1,0,IF($AM6911=1,Settings!$C$6,Settings!$C$7))*100)</f>
        <v/>
      </c>
      <c r="Z6911" s="8">
        <f>IF($D6911="","",V6911*Y6911/100)</f>
        <v/>
      </c>
      <c r="AA6911" s="8">
        <f>IF($D6911="","",V6911-Z6911)</f>
        <v/>
      </c>
      <c r="AB6911" s="8">
        <f>IF($D6911="","",AA6911-N6911)</f>
        <v/>
      </c>
      <c r="AF6911" s="8" t="n"/>
      <c r="AI6911" s="14" t="n"/>
      <c r="AK6911">
        <f>IF($D6911="","",IF(COUNTIF($D$2:$D6911,$D6911)=1,1,0))</f>
        <v/>
      </c>
      <c r="AL6911">
        <f>IF($AK6911=1,SUMPRODUCT(--($AO$2:$AO$7001&lt;$AO6911))+1,"")</f>
        <v/>
      </c>
      <c r="AM6911">
        <f>IF($D6911="","",IF(OR($R6911=TRUE(),$R6911="TRUE"),1,0))</f>
        <v/>
      </c>
      <c r="AN6911">
        <f>IF($D6911="","",IF($X6911="Yes",1,0))</f>
        <v/>
      </c>
      <c r="AO6911">
        <f>IF($AK6911=1,IFERROR(IF(VALUE($D6911)&lt;100000000,VALUE($D6911),1000000000),IFERROR(IF(VALUE(MID($D6911,2,20))&lt;100000000,VALUE(MID($D6911,2,20)),1000000000),1000000000))+ROW()/100000,"")</f>
        <v/>
      </c>
    </row>
    <row r="6912">
      <c r="F6912" s="14" t="n"/>
      <c r="N6912" s="8">
        <f>IF($D6912="","",M6912*V6912/100)</f>
        <v/>
      </c>
      <c r="O6912" s="8" t="n"/>
      <c r="U6912" s="8" t="n"/>
      <c r="V6912" s="8" t="n"/>
      <c r="Y6912">
        <f>IF($D6912="","",IF($AN6912=1,0,IF($AM6912=1,Settings!$C$6,Settings!$C$7))*100)</f>
        <v/>
      </c>
      <c r="Z6912" s="8">
        <f>IF($D6912="","",V6912*Y6912/100)</f>
        <v/>
      </c>
      <c r="AA6912" s="8">
        <f>IF($D6912="","",V6912-Z6912)</f>
        <v/>
      </c>
      <c r="AB6912" s="8">
        <f>IF($D6912="","",AA6912-N6912)</f>
        <v/>
      </c>
      <c r="AF6912" s="8" t="n"/>
      <c r="AI6912" s="14" t="n"/>
      <c r="AK6912">
        <f>IF($D6912="","",IF(COUNTIF($D$2:$D6912,$D6912)=1,1,0))</f>
        <v/>
      </c>
      <c r="AL6912">
        <f>IF($AK6912=1,SUMPRODUCT(--($AO$2:$AO$7001&lt;$AO6912))+1,"")</f>
        <v/>
      </c>
      <c r="AM6912">
        <f>IF($D6912="","",IF(OR($R6912=TRUE(),$R6912="TRUE"),1,0))</f>
        <v/>
      </c>
      <c r="AN6912">
        <f>IF($D6912="","",IF($X6912="Yes",1,0))</f>
        <v/>
      </c>
      <c r="AO6912">
        <f>IF($AK6912=1,IFERROR(IF(VALUE($D6912)&lt;100000000,VALUE($D6912),1000000000),IFERROR(IF(VALUE(MID($D6912,2,20))&lt;100000000,VALUE(MID($D6912,2,20)),1000000000),1000000000))+ROW()/100000,"")</f>
        <v/>
      </c>
    </row>
    <row r="6913">
      <c r="F6913" s="14" t="n"/>
      <c r="N6913" s="8">
        <f>IF($D6913="","",M6913*V6913/100)</f>
        <v/>
      </c>
      <c r="O6913" s="8" t="n"/>
      <c r="U6913" s="8" t="n"/>
      <c r="V6913" s="8" t="n"/>
      <c r="Y6913">
        <f>IF($D6913="","",IF($AN6913=1,0,IF($AM6913=1,Settings!$C$6,Settings!$C$7))*100)</f>
        <v/>
      </c>
      <c r="Z6913" s="8">
        <f>IF($D6913="","",V6913*Y6913/100)</f>
        <v/>
      </c>
      <c r="AA6913" s="8">
        <f>IF($D6913="","",V6913-Z6913)</f>
        <v/>
      </c>
      <c r="AB6913" s="8">
        <f>IF($D6913="","",AA6913-N6913)</f>
        <v/>
      </c>
      <c r="AF6913" s="8" t="n"/>
      <c r="AI6913" s="14" t="n"/>
      <c r="AK6913">
        <f>IF($D6913="","",IF(COUNTIF($D$2:$D6913,$D6913)=1,1,0))</f>
        <v/>
      </c>
      <c r="AL6913">
        <f>IF($AK6913=1,SUMPRODUCT(--($AO$2:$AO$7001&lt;$AO6913))+1,"")</f>
        <v/>
      </c>
      <c r="AM6913">
        <f>IF($D6913="","",IF(OR($R6913=TRUE(),$R6913="TRUE"),1,0))</f>
        <v/>
      </c>
      <c r="AN6913">
        <f>IF($D6913="","",IF($X6913="Yes",1,0))</f>
        <v/>
      </c>
      <c r="AO6913">
        <f>IF($AK6913=1,IFERROR(IF(VALUE($D6913)&lt;100000000,VALUE($D6913),1000000000),IFERROR(IF(VALUE(MID($D6913,2,20))&lt;100000000,VALUE(MID($D6913,2,20)),1000000000),1000000000))+ROW()/100000,"")</f>
        <v/>
      </c>
    </row>
    <row r="6914">
      <c r="F6914" s="14" t="n"/>
      <c r="N6914" s="8">
        <f>IF($D6914="","",M6914*V6914/100)</f>
        <v/>
      </c>
      <c r="O6914" s="8" t="n"/>
      <c r="U6914" s="8" t="n"/>
      <c r="V6914" s="8" t="n"/>
      <c r="Y6914">
        <f>IF($D6914="","",IF($AN6914=1,0,IF($AM6914=1,Settings!$C$6,Settings!$C$7))*100)</f>
        <v/>
      </c>
      <c r="Z6914" s="8">
        <f>IF($D6914="","",V6914*Y6914/100)</f>
        <v/>
      </c>
      <c r="AA6914" s="8">
        <f>IF($D6914="","",V6914-Z6914)</f>
        <v/>
      </c>
      <c r="AB6914" s="8">
        <f>IF($D6914="","",AA6914-N6914)</f>
        <v/>
      </c>
      <c r="AF6914" s="8" t="n"/>
      <c r="AI6914" s="14" t="n"/>
      <c r="AK6914">
        <f>IF($D6914="","",IF(COUNTIF($D$2:$D6914,$D6914)=1,1,0))</f>
        <v/>
      </c>
      <c r="AL6914">
        <f>IF($AK6914=1,SUMPRODUCT(--($AO$2:$AO$7001&lt;$AO6914))+1,"")</f>
        <v/>
      </c>
      <c r="AM6914">
        <f>IF($D6914="","",IF(OR($R6914=TRUE(),$R6914="TRUE"),1,0))</f>
        <v/>
      </c>
      <c r="AN6914">
        <f>IF($D6914="","",IF($X6914="Yes",1,0))</f>
        <v/>
      </c>
      <c r="AO6914">
        <f>IF($AK6914=1,IFERROR(IF(VALUE($D6914)&lt;100000000,VALUE($D6914),1000000000),IFERROR(IF(VALUE(MID($D6914,2,20))&lt;100000000,VALUE(MID($D6914,2,20)),1000000000),1000000000))+ROW()/100000,"")</f>
        <v/>
      </c>
    </row>
    <row r="6915">
      <c r="F6915" s="14" t="n"/>
      <c r="N6915" s="8">
        <f>IF($D6915="","",M6915*V6915/100)</f>
        <v/>
      </c>
      <c r="O6915" s="8" t="n"/>
      <c r="U6915" s="8" t="n"/>
      <c r="V6915" s="8" t="n"/>
      <c r="Y6915">
        <f>IF($D6915="","",IF($AN6915=1,0,IF($AM6915=1,Settings!$C$6,Settings!$C$7))*100)</f>
        <v/>
      </c>
      <c r="Z6915" s="8">
        <f>IF($D6915="","",V6915*Y6915/100)</f>
        <v/>
      </c>
      <c r="AA6915" s="8">
        <f>IF($D6915="","",V6915-Z6915)</f>
        <v/>
      </c>
      <c r="AB6915" s="8">
        <f>IF($D6915="","",AA6915-N6915)</f>
        <v/>
      </c>
      <c r="AF6915" s="8" t="n"/>
      <c r="AI6915" s="14" t="n"/>
      <c r="AK6915">
        <f>IF($D6915="","",IF(COUNTIF($D$2:$D6915,$D6915)=1,1,0))</f>
        <v/>
      </c>
      <c r="AL6915">
        <f>IF($AK6915=1,SUMPRODUCT(--($AO$2:$AO$7001&lt;$AO6915))+1,"")</f>
        <v/>
      </c>
      <c r="AM6915">
        <f>IF($D6915="","",IF(OR($R6915=TRUE(),$R6915="TRUE"),1,0))</f>
        <v/>
      </c>
      <c r="AN6915">
        <f>IF($D6915="","",IF($X6915="Yes",1,0))</f>
        <v/>
      </c>
      <c r="AO6915">
        <f>IF($AK6915=1,IFERROR(IF(VALUE($D6915)&lt;100000000,VALUE($D6915),1000000000),IFERROR(IF(VALUE(MID($D6915,2,20))&lt;100000000,VALUE(MID($D6915,2,20)),1000000000),1000000000))+ROW()/100000,"")</f>
        <v/>
      </c>
    </row>
    <row r="6916">
      <c r="F6916" s="14" t="n"/>
      <c r="N6916" s="8">
        <f>IF($D6916="","",M6916*V6916/100)</f>
        <v/>
      </c>
      <c r="O6916" s="8" t="n"/>
      <c r="U6916" s="8" t="n"/>
      <c r="V6916" s="8" t="n"/>
      <c r="Y6916">
        <f>IF($D6916="","",IF($AN6916=1,0,IF($AM6916=1,Settings!$C$6,Settings!$C$7))*100)</f>
        <v/>
      </c>
      <c r="Z6916" s="8">
        <f>IF($D6916="","",V6916*Y6916/100)</f>
        <v/>
      </c>
      <c r="AA6916" s="8">
        <f>IF($D6916="","",V6916-Z6916)</f>
        <v/>
      </c>
      <c r="AB6916" s="8">
        <f>IF($D6916="","",AA6916-N6916)</f>
        <v/>
      </c>
      <c r="AF6916" s="8" t="n"/>
      <c r="AI6916" s="14" t="n"/>
      <c r="AK6916">
        <f>IF($D6916="","",IF(COUNTIF($D$2:$D6916,$D6916)=1,1,0))</f>
        <v/>
      </c>
      <c r="AL6916">
        <f>IF($AK6916=1,SUMPRODUCT(--($AO$2:$AO$7001&lt;$AO6916))+1,"")</f>
        <v/>
      </c>
      <c r="AM6916">
        <f>IF($D6916="","",IF(OR($R6916=TRUE(),$R6916="TRUE"),1,0))</f>
        <v/>
      </c>
      <c r="AN6916">
        <f>IF($D6916="","",IF($X6916="Yes",1,0))</f>
        <v/>
      </c>
      <c r="AO6916">
        <f>IF($AK6916=1,IFERROR(IF(VALUE($D6916)&lt;100000000,VALUE($D6916),1000000000),IFERROR(IF(VALUE(MID($D6916,2,20))&lt;100000000,VALUE(MID($D6916,2,20)),1000000000),1000000000))+ROW()/100000,"")</f>
        <v/>
      </c>
    </row>
    <row r="6917">
      <c r="F6917" s="14" t="n"/>
      <c r="N6917" s="8">
        <f>IF($D6917="","",M6917*V6917/100)</f>
        <v/>
      </c>
      <c r="O6917" s="8" t="n"/>
      <c r="U6917" s="8" t="n"/>
      <c r="V6917" s="8" t="n"/>
      <c r="Y6917">
        <f>IF($D6917="","",IF($AN6917=1,0,IF($AM6917=1,Settings!$C$6,Settings!$C$7))*100)</f>
        <v/>
      </c>
      <c r="Z6917" s="8">
        <f>IF($D6917="","",V6917*Y6917/100)</f>
        <v/>
      </c>
      <c r="AA6917" s="8">
        <f>IF($D6917="","",V6917-Z6917)</f>
        <v/>
      </c>
      <c r="AB6917" s="8">
        <f>IF($D6917="","",AA6917-N6917)</f>
        <v/>
      </c>
      <c r="AF6917" s="8" t="n"/>
      <c r="AI6917" s="14" t="n"/>
      <c r="AK6917">
        <f>IF($D6917="","",IF(COUNTIF($D$2:$D6917,$D6917)=1,1,0))</f>
        <v/>
      </c>
      <c r="AL6917">
        <f>IF($AK6917=1,SUMPRODUCT(--($AO$2:$AO$7001&lt;$AO6917))+1,"")</f>
        <v/>
      </c>
      <c r="AM6917">
        <f>IF($D6917="","",IF(OR($R6917=TRUE(),$R6917="TRUE"),1,0))</f>
        <v/>
      </c>
      <c r="AN6917">
        <f>IF($D6917="","",IF($X6917="Yes",1,0))</f>
        <v/>
      </c>
      <c r="AO6917">
        <f>IF($AK6917=1,IFERROR(IF(VALUE($D6917)&lt;100000000,VALUE($D6917),1000000000),IFERROR(IF(VALUE(MID($D6917,2,20))&lt;100000000,VALUE(MID($D6917,2,20)),1000000000),1000000000))+ROW()/100000,"")</f>
        <v/>
      </c>
    </row>
    <row r="6918">
      <c r="F6918" s="14" t="n"/>
      <c r="N6918" s="8">
        <f>IF($D6918="","",M6918*V6918/100)</f>
        <v/>
      </c>
      <c r="O6918" s="8" t="n"/>
      <c r="U6918" s="8" t="n"/>
      <c r="V6918" s="8" t="n"/>
      <c r="Y6918">
        <f>IF($D6918="","",IF($AN6918=1,0,IF($AM6918=1,Settings!$C$6,Settings!$C$7))*100)</f>
        <v/>
      </c>
      <c r="Z6918" s="8">
        <f>IF($D6918="","",V6918*Y6918/100)</f>
        <v/>
      </c>
      <c r="AA6918" s="8">
        <f>IF($D6918="","",V6918-Z6918)</f>
        <v/>
      </c>
      <c r="AB6918" s="8">
        <f>IF($D6918="","",AA6918-N6918)</f>
        <v/>
      </c>
      <c r="AF6918" s="8" t="n"/>
      <c r="AI6918" s="14" t="n"/>
      <c r="AK6918">
        <f>IF($D6918="","",IF(COUNTIF($D$2:$D6918,$D6918)=1,1,0))</f>
        <v/>
      </c>
      <c r="AL6918">
        <f>IF($AK6918=1,SUMPRODUCT(--($AO$2:$AO$7001&lt;$AO6918))+1,"")</f>
        <v/>
      </c>
      <c r="AM6918">
        <f>IF($D6918="","",IF(OR($R6918=TRUE(),$R6918="TRUE"),1,0))</f>
        <v/>
      </c>
      <c r="AN6918">
        <f>IF($D6918="","",IF($X6918="Yes",1,0))</f>
        <v/>
      </c>
      <c r="AO6918">
        <f>IF($AK6918=1,IFERROR(IF(VALUE($D6918)&lt;100000000,VALUE($D6918),1000000000),IFERROR(IF(VALUE(MID($D6918,2,20))&lt;100000000,VALUE(MID($D6918,2,20)),1000000000),1000000000))+ROW()/100000,"")</f>
        <v/>
      </c>
    </row>
    <row r="6919">
      <c r="F6919" s="14" t="n"/>
      <c r="N6919" s="8">
        <f>IF($D6919="","",M6919*V6919/100)</f>
        <v/>
      </c>
      <c r="O6919" s="8" t="n"/>
      <c r="U6919" s="8" t="n"/>
      <c r="V6919" s="8" t="n"/>
      <c r="Y6919">
        <f>IF($D6919="","",IF($AN6919=1,0,IF($AM6919=1,Settings!$C$6,Settings!$C$7))*100)</f>
        <v/>
      </c>
      <c r="Z6919" s="8">
        <f>IF($D6919="","",V6919*Y6919/100)</f>
        <v/>
      </c>
      <c r="AA6919" s="8">
        <f>IF($D6919="","",V6919-Z6919)</f>
        <v/>
      </c>
      <c r="AB6919" s="8">
        <f>IF($D6919="","",AA6919-N6919)</f>
        <v/>
      </c>
      <c r="AF6919" s="8" t="n"/>
      <c r="AI6919" s="14" t="n"/>
      <c r="AK6919">
        <f>IF($D6919="","",IF(COUNTIF($D$2:$D6919,$D6919)=1,1,0))</f>
        <v/>
      </c>
      <c r="AL6919">
        <f>IF($AK6919=1,SUMPRODUCT(--($AO$2:$AO$7001&lt;$AO6919))+1,"")</f>
        <v/>
      </c>
      <c r="AM6919">
        <f>IF($D6919="","",IF(OR($R6919=TRUE(),$R6919="TRUE"),1,0))</f>
        <v/>
      </c>
      <c r="AN6919">
        <f>IF($D6919="","",IF($X6919="Yes",1,0))</f>
        <v/>
      </c>
      <c r="AO6919">
        <f>IF($AK6919=1,IFERROR(IF(VALUE($D6919)&lt;100000000,VALUE($D6919),1000000000),IFERROR(IF(VALUE(MID($D6919,2,20))&lt;100000000,VALUE(MID($D6919,2,20)),1000000000),1000000000))+ROW()/100000,"")</f>
        <v/>
      </c>
    </row>
    <row r="6920">
      <c r="F6920" s="14" t="n"/>
      <c r="N6920" s="8">
        <f>IF($D6920="","",M6920*V6920/100)</f>
        <v/>
      </c>
      <c r="O6920" s="8" t="n"/>
      <c r="U6920" s="8" t="n"/>
      <c r="V6920" s="8" t="n"/>
      <c r="Y6920">
        <f>IF($D6920="","",IF($AN6920=1,0,IF($AM6920=1,Settings!$C$6,Settings!$C$7))*100)</f>
        <v/>
      </c>
      <c r="Z6920" s="8">
        <f>IF($D6920="","",V6920*Y6920/100)</f>
        <v/>
      </c>
      <c r="AA6920" s="8">
        <f>IF($D6920="","",V6920-Z6920)</f>
        <v/>
      </c>
      <c r="AB6920" s="8">
        <f>IF($D6920="","",AA6920-N6920)</f>
        <v/>
      </c>
      <c r="AF6920" s="8" t="n"/>
      <c r="AI6920" s="14" t="n"/>
      <c r="AK6920">
        <f>IF($D6920="","",IF(COUNTIF($D$2:$D6920,$D6920)=1,1,0))</f>
        <v/>
      </c>
      <c r="AL6920">
        <f>IF($AK6920=1,SUMPRODUCT(--($AO$2:$AO$7001&lt;$AO6920))+1,"")</f>
        <v/>
      </c>
      <c r="AM6920">
        <f>IF($D6920="","",IF(OR($R6920=TRUE(),$R6920="TRUE"),1,0))</f>
        <v/>
      </c>
      <c r="AN6920">
        <f>IF($D6920="","",IF($X6920="Yes",1,0))</f>
        <v/>
      </c>
      <c r="AO6920">
        <f>IF($AK6920=1,IFERROR(IF(VALUE($D6920)&lt;100000000,VALUE($D6920),1000000000),IFERROR(IF(VALUE(MID($D6920,2,20))&lt;100000000,VALUE(MID($D6920,2,20)),1000000000),1000000000))+ROW()/100000,"")</f>
        <v/>
      </c>
    </row>
    <row r="6921">
      <c r="F6921" s="14" t="n"/>
      <c r="N6921" s="8">
        <f>IF($D6921="","",M6921*V6921/100)</f>
        <v/>
      </c>
      <c r="O6921" s="8" t="n"/>
      <c r="U6921" s="8" t="n"/>
      <c r="V6921" s="8" t="n"/>
      <c r="Y6921">
        <f>IF($D6921="","",IF($AN6921=1,0,IF($AM6921=1,Settings!$C$6,Settings!$C$7))*100)</f>
        <v/>
      </c>
      <c r="Z6921" s="8">
        <f>IF($D6921="","",V6921*Y6921/100)</f>
        <v/>
      </c>
      <c r="AA6921" s="8">
        <f>IF($D6921="","",V6921-Z6921)</f>
        <v/>
      </c>
      <c r="AB6921" s="8">
        <f>IF($D6921="","",AA6921-N6921)</f>
        <v/>
      </c>
      <c r="AF6921" s="8" t="n"/>
      <c r="AI6921" s="14" t="n"/>
      <c r="AK6921">
        <f>IF($D6921="","",IF(COUNTIF($D$2:$D6921,$D6921)=1,1,0))</f>
        <v/>
      </c>
      <c r="AL6921">
        <f>IF($AK6921=1,SUMPRODUCT(--($AO$2:$AO$7001&lt;$AO6921))+1,"")</f>
        <v/>
      </c>
      <c r="AM6921">
        <f>IF($D6921="","",IF(OR($R6921=TRUE(),$R6921="TRUE"),1,0))</f>
        <v/>
      </c>
      <c r="AN6921">
        <f>IF($D6921="","",IF($X6921="Yes",1,0))</f>
        <v/>
      </c>
      <c r="AO6921">
        <f>IF($AK6921=1,IFERROR(IF(VALUE($D6921)&lt;100000000,VALUE($D6921),1000000000),IFERROR(IF(VALUE(MID($D6921,2,20))&lt;100000000,VALUE(MID($D6921,2,20)),1000000000),1000000000))+ROW()/100000,"")</f>
        <v/>
      </c>
    </row>
    <row r="6922">
      <c r="F6922" s="14" t="n"/>
      <c r="N6922" s="8">
        <f>IF($D6922="","",M6922*V6922/100)</f>
        <v/>
      </c>
      <c r="O6922" s="8" t="n"/>
      <c r="U6922" s="8" t="n"/>
      <c r="V6922" s="8" t="n"/>
      <c r="Y6922">
        <f>IF($D6922="","",IF($AN6922=1,0,IF($AM6922=1,Settings!$C$6,Settings!$C$7))*100)</f>
        <v/>
      </c>
      <c r="Z6922" s="8">
        <f>IF($D6922="","",V6922*Y6922/100)</f>
        <v/>
      </c>
      <c r="AA6922" s="8">
        <f>IF($D6922="","",V6922-Z6922)</f>
        <v/>
      </c>
      <c r="AB6922" s="8">
        <f>IF($D6922="","",AA6922-N6922)</f>
        <v/>
      </c>
      <c r="AF6922" s="8" t="n"/>
      <c r="AI6922" s="14" t="n"/>
      <c r="AK6922">
        <f>IF($D6922="","",IF(COUNTIF($D$2:$D6922,$D6922)=1,1,0))</f>
        <v/>
      </c>
      <c r="AL6922">
        <f>IF($AK6922=1,SUMPRODUCT(--($AO$2:$AO$7001&lt;$AO6922))+1,"")</f>
        <v/>
      </c>
      <c r="AM6922">
        <f>IF($D6922="","",IF(OR($R6922=TRUE(),$R6922="TRUE"),1,0))</f>
        <v/>
      </c>
      <c r="AN6922">
        <f>IF($D6922="","",IF($X6922="Yes",1,0))</f>
        <v/>
      </c>
      <c r="AO6922">
        <f>IF($AK6922=1,IFERROR(IF(VALUE($D6922)&lt;100000000,VALUE($D6922),1000000000),IFERROR(IF(VALUE(MID($D6922,2,20))&lt;100000000,VALUE(MID($D6922,2,20)),1000000000),1000000000))+ROW()/100000,"")</f>
        <v/>
      </c>
    </row>
    <row r="6923">
      <c r="F6923" s="14" t="n"/>
      <c r="N6923" s="8">
        <f>IF($D6923="","",M6923*V6923/100)</f>
        <v/>
      </c>
      <c r="O6923" s="8" t="n"/>
      <c r="U6923" s="8" t="n"/>
      <c r="V6923" s="8" t="n"/>
      <c r="Y6923">
        <f>IF($D6923="","",IF($AN6923=1,0,IF($AM6923=1,Settings!$C$6,Settings!$C$7))*100)</f>
        <v/>
      </c>
      <c r="Z6923" s="8">
        <f>IF($D6923="","",V6923*Y6923/100)</f>
        <v/>
      </c>
      <c r="AA6923" s="8">
        <f>IF($D6923="","",V6923-Z6923)</f>
        <v/>
      </c>
      <c r="AB6923" s="8">
        <f>IF($D6923="","",AA6923-N6923)</f>
        <v/>
      </c>
      <c r="AF6923" s="8" t="n"/>
      <c r="AI6923" s="14" t="n"/>
      <c r="AK6923">
        <f>IF($D6923="","",IF(COUNTIF($D$2:$D6923,$D6923)=1,1,0))</f>
        <v/>
      </c>
      <c r="AL6923">
        <f>IF($AK6923=1,SUMPRODUCT(--($AO$2:$AO$7001&lt;$AO6923))+1,"")</f>
        <v/>
      </c>
      <c r="AM6923">
        <f>IF($D6923="","",IF(OR($R6923=TRUE(),$R6923="TRUE"),1,0))</f>
        <v/>
      </c>
      <c r="AN6923">
        <f>IF($D6923="","",IF($X6923="Yes",1,0))</f>
        <v/>
      </c>
      <c r="AO6923">
        <f>IF($AK6923=1,IFERROR(IF(VALUE($D6923)&lt;100000000,VALUE($D6923),1000000000),IFERROR(IF(VALUE(MID($D6923,2,20))&lt;100000000,VALUE(MID($D6923,2,20)),1000000000),1000000000))+ROW()/100000,"")</f>
        <v/>
      </c>
    </row>
    <row r="6924">
      <c r="F6924" s="14" t="n"/>
      <c r="N6924" s="8">
        <f>IF($D6924="","",M6924*V6924/100)</f>
        <v/>
      </c>
      <c r="O6924" s="8" t="n"/>
      <c r="U6924" s="8" t="n"/>
      <c r="V6924" s="8" t="n"/>
      <c r="Y6924">
        <f>IF($D6924="","",IF($AN6924=1,0,IF($AM6924=1,Settings!$C$6,Settings!$C$7))*100)</f>
        <v/>
      </c>
      <c r="Z6924" s="8">
        <f>IF($D6924="","",V6924*Y6924/100)</f>
        <v/>
      </c>
      <c r="AA6924" s="8">
        <f>IF($D6924="","",V6924-Z6924)</f>
        <v/>
      </c>
      <c r="AB6924" s="8">
        <f>IF($D6924="","",AA6924-N6924)</f>
        <v/>
      </c>
      <c r="AF6924" s="8" t="n"/>
      <c r="AI6924" s="14" t="n"/>
      <c r="AK6924">
        <f>IF($D6924="","",IF(COUNTIF($D$2:$D6924,$D6924)=1,1,0))</f>
        <v/>
      </c>
      <c r="AL6924">
        <f>IF($AK6924=1,SUMPRODUCT(--($AO$2:$AO$7001&lt;$AO6924))+1,"")</f>
        <v/>
      </c>
      <c r="AM6924">
        <f>IF($D6924="","",IF(OR($R6924=TRUE(),$R6924="TRUE"),1,0))</f>
        <v/>
      </c>
      <c r="AN6924">
        <f>IF($D6924="","",IF($X6924="Yes",1,0))</f>
        <v/>
      </c>
      <c r="AO6924">
        <f>IF($AK6924=1,IFERROR(IF(VALUE($D6924)&lt;100000000,VALUE($D6924),1000000000),IFERROR(IF(VALUE(MID($D6924,2,20))&lt;100000000,VALUE(MID($D6924,2,20)),1000000000),1000000000))+ROW()/100000,"")</f>
        <v/>
      </c>
    </row>
    <row r="6925">
      <c r="F6925" s="14" t="n"/>
      <c r="N6925" s="8">
        <f>IF($D6925="","",M6925*V6925/100)</f>
        <v/>
      </c>
      <c r="O6925" s="8" t="n"/>
      <c r="U6925" s="8" t="n"/>
      <c r="V6925" s="8" t="n"/>
      <c r="Y6925">
        <f>IF($D6925="","",IF($AN6925=1,0,IF($AM6925=1,Settings!$C$6,Settings!$C$7))*100)</f>
        <v/>
      </c>
      <c r="Z6925" s="8">
        <f>IF($D6925="","",V6925*Y6925/100)</f>
        <v/>
      </c>
      <c r="AA6925" s="8">
        <f>IF($D6925="","",V6925-Z6925)</f>
        <v/>
      </c>
      <c r="AB6925" s="8">
        <f>IF($D6925="","",AA6925-N6925)</f>
        <v/>
      </c>
      <c r="AF6925" s="8" t="n"/>
      <c r="AI6925" s="14" t="n"/>
      <c r="AK6925">
        <f>IF($D6925="","",IF(COUNTIF($D$2:$D6925,$D6925)=1,1,0))</f>
        <v/>
      </c>
      <c r="AL6925">
        <f>IF($AK6925=1,SUMPRODUCT(--($AO$2:$AO$7001&lt;$AO6925))+1,"")</f>
        <v/>
      </c>
      <c r="AM6925">
        <f>IF($D6925="","",IF(OR($R6925=TRUE(),$R6925="TRUE"),1,0))</f>
        <v/>
      </c>
      <c r="AN6925">
        <f>IF($D6925="","",IF($X6925="Yes",1,0))</f>
        <v/>
      </c>
      <c r="AO6925">
        <f>IF($AK6925=1,IFERROR(IF(VALUE($D6925)&lt;100000000,VALUE($D6925),1000000000),IFERROR(IF(VALUE(MID($D6925,2,20))&lt;100000000,VALUE(MID($D6925,2,20)),1000000000),1000000000))+ROW()/100000,"")</f>
        <v/>
      </c>
    </row>
    <row r="6926">
      <c r="F6926" s="14" t="n"/>
      <c r="N6926" s="8">
        <f>IF($D6926="","",M6926*V6926/100)</f>
        <v/>
      </c>
      <c r="O6926" s="8" t="n"/>
      <c r="U6926" s="8" t="n"/>
      <c r="V6926" s="8" t="n"/>
      <c r="Y6926">
        <f>IF($D6926="","",IF($AN6926=1,0,IF($AM6926=1,Settings!$C$6,Settings!$C$7))*100)</f>
        <v/>
      </c>
      <c r="Z6926" s="8">
        <f>IF($D6926="","",V6926*Y6926/100)</f>
        <v/>
      </c>
      <c r="AA6926" s="8">
        <f>IF($D6926="","",V6926-Z6926)</f>
        <v/>
      </c>
      <c r="AB6926" s="8">
        <f>IF($D6926="","",AA6926-N6926)</f>
        <v/>
      </c>
      <c r="AF6926" s="8" t="n"/>
      <c r="AI6926" s="14" t="n"/>
      <c r="AK6926">
        <f>IF($D6926="","",IF(COUNTIF($D$2:$D6926,$D6926)=1,1,0))</f>
        <v/>
      </c>
      <c r="AL6926">
        <f>IF($AK6926=1,SUMPRODUCT(--($AO$2:$AO$7001&lt;$AO6926))+1,"")</f>
        <v/>
      </c>
      <c r="AM6926">
        <f>IF($D6926="","",IF(OR($R6926=TRUE(),$R6926="TRUE"),1,0))</f>
        <v/>
      </c>
      <c r="AN6926">
        <f>IF($D6926="","",IF($X6926="Yes",1,0))</f>
        <v/>
      </c>
      <c r="AO6926">
        <f>IF($AK6926=1,IFERROR(IF(VALUE($D6926)&lt;100000000,VALUE($D6926),1000000000),IFERROR(IF(VALUE(MID($D6926,2,20))&lt;100000000,VALUE(MID($D6926,2,20)),1000000000),1000000000))+ROW()/100000,"")</f>
        <v/>
      </c>
    </row>
    <row r="6927">
      <c r="F6927" s="14" t="n"/>
      <c r="N6927" s="8">
        <f>IF($D6927="","",M6927*V6927/100)</f>
        <v/>
      </c>
      <c r="O6927" s="8" t="n"/>
      <c r="U6927" s="8" t="n"/>
      <c r="V6927" s="8" t="n"/>
      <c r="Y6927">
        <f>IF($D6927="","",IF($AN6927=1,0,IF($AM6927=1,Settings!$C$6,Settings!$C$7))*100)</f>
        <v/>
      </c>
      <c r="Z6927" s="8">
        <f>IF($D6927="","",V6927*Y6927/100)</f>
        <v/>
      </c>
      <c r="AA6927" s="8">
        <f>IF($D6927="","",V6927-Z6927)</f>
        <v/>
      </c>
      <c r="AB6927" s="8">
        <f>IF($D6927="","",AA6927-N6927)</f>
        <v/>
      </c>
      <c r="AF6927" s="8" t="n"/>
      <c r="AI6927" s="14" t="n"/>
      <c r="AK6927">
        <f>IF($D6927="","",IF(COUNTIF($D$2:$D6927,$D6927)=1,1,0))</f>
        <v/>
      </c>
      <c r="AL6927">
        <f>IF($AK6927=1,SUMPRODUCT(--($AO$2:$AO$7001&lt;$AO6927))+1,"")</f>
        <v/>
      </c>
      <c r="AM6927">
        <f>IF($D6927="","",IF(OR($R6927=TRUE(),$R6927="TRUE"),1,0))</f>
        <v/>
      </c>
      <c r="AN6927">
        <f>IF($D6927="","",IF($X6927="Yes",1,0))</f>
        <v/>
      </c>
      <c r="AO6927">
        <f>IF($AK6927=1,IFERROR(IF(VALUE($D6927)&lt;100000000,VALUE($D6927),1000000000),IFERROR(IF(VALUE(MID($D6927,2,20))&lt;100000000,VALUE(MID($D6927,2,20)),1000000000),1000000000))+ROW()/100000,"")</f>
        <v/>
      </c>
    </row>
    <row r="6928">
      <c r="F6928" s="14" t="n"/>
      <c r="N6928" s="8">
        <f>IF($D6928="","",M6928*V6928/100)</f>
        <v/>
      </c>
      <c r="O6928" s="8" t="n"/>
      <c r="U6928" s="8" t="n"/>
      <c r="V6928" s="8" t="n"/>
      <c r="Y6928">
        <f>IF($D6928="","",IF($AN6928=1,0,IF($AM6928=1,Settings!$C$6,Settings!$C$7))*100)</f>
        <v/>
      </c>
      <c r="Z6928" s="8">
        <f>IF($D6928="","",V6928*Y6928/100)</f>
        <v/>
      </c>
      <c r="AA6928" s="8">
        <f>IF($D6928="","",V6928-Z6928)</f>
        <v/>
      </c>
      <c r="AB6928" s="8">
        <f>IF($D6928="","",AA6928-N6928)</f>
        <v/>
      </c>
      <c r="AF6928" s="8" t="n"/>
      <c r="AI6928" s="14" t="n"/>
      <c r="AK6928">
        <f>IF($D6928="","",IF(COUNTIF($D$2:$D6928,$D6928)=1,1,0))</f>
        <v/>
      </c>
      <c r="AL6928">
        <f>IF($AK6928=1,SUMPRODUCT(--($AO$2:$AO$7001&lt;$AO6928))+1,"")</f>
        <v/>
      </c>
      <c r="AM6928">
        <f>IF($D6928="","",IF(OR($R6928=TRUE(),$R6928="TRUE"),1,0))</f>
        <v/>
      </c>
      <c r="AN6928">
        <f>IF($D6928="","",IF($X6928="Yes",1,0))</f>
        <v/>
      </c>
      <c r="AO6928">
        <f>IF($AK6928=1,IFERROR(IF(VALUE($D6928)&lt;100000000,VALUE($D6928),1000000000),IFERROR(IF(VALUE(MID($D6928,2,20))&lt;100000000,VALUE(MID($D6928,2,20)),1000000000),1000000000))+ROW()/100000,"")</f>
        <v/>
      </c>
    </row>
    <row r="6929">
      <c r="F6929" s="14" t="n"/>
      <c r="N6929" s="8">
        <f>IF($D6929="","",M6929*V6929/100)</f>
        <v/>
      </c>
      <c r="O6929" s="8" t="n"/>
      <c r="U6929" s="8" t="n"/>
      <c r="V6929" s="8" t="n"/>
      <c r="Y6929">
        <f>IF($D6929="","",IF($AN6929=1,0,IF($AM6929=1,Settings!$C$6,Settings!$C$7))*100)</f>
        <v/>
      </c>
      <c r="Z6929" s="8">
        <f>IF($D6929="","",V6929*Y6929/100)</f>
        <v/>
      </c>
      <c r="AA6929" s="8">
        <f>IF($D6929="","",V6929-Z6929)</f>
        <v/>
      </c>
      <c r="AB6929" s="8">
        <f>IF($D6929="","",AA6929-N6929)</f>
        <v/>
      </c>
      <c r="AF6929" s="8" t="n"/>
      <c r="AI6929" s="14" t="n"/>
      <c r="AK6929">
        <f>IF($D6929="","",IF(COUNTIF($D$2:$D6929,$D6929)=1,1,0))</f>
        <v/>
      </c>
      <c r="AL6929">
        <f>IF($AK6929=1,SUMPRODUCT(--($AO$2:$AO$7001&lt;$AO6929))+1,"")</f>
        <v/>
      </c>
      <c r="AM6929">
        <f>IF($D6929="","",IF(OR($R6929=TRUE(),$R6929="TRUE"),1,0))</f>
        <v/>
      </c>
      <c r="AN6929">
        <f>IF($D6929="","",IF($X6929="Yes",1,0))</f>
        <v/>
      </c>
      <c r="AO6929">
        <f>IF($AK6929=1,IFERROR(IF(VALUE($D6929)&lt;100000000,VALUE($D6929),1000000000),IFERROR(IF(VALUE(MID($D6929,2,20))&lt;100000000,VALUE(MID($D6929,2,20)),1000000000),1000000000))+ROW()/100000,"")</f>
        <v/>
      </c>
    </row>
    <row r="6930">
      <c r="F6930" s="14" t="n"/>
      <c r="N6930" s="8">
        <f>IF($D6930="","",M6930*V6930/100)</f>
        <v/>
      </c>
      <c r="O6930" s="8" t="n"/>
      <c r="U6930" s="8" t="n"/>
      <c r="V6930" s="8" t="n"/>
      <c r="Y6930">
        <f>IF($D6930="","",IF($AN6930=1,0,IF($AM6930=1,Settings!$C$6,Settings!$C$7))*100)</f>
        <v/>
      </c>
      <c r="Z6930" s="8">
        <f>IF($D6930="","",V6930*Y6930/100)</f>
        <v/>
      </c>
      <c r="AA6930" s="8">
        <f>IF($D6930="","",V6930-Z6930)</f>
        <v/>
      </c>
      <c r="AB6930" s="8">
        <f>IF($D6930="","",AA6930-N6930)</f>
        <v/>
      </c>
      <c r="AF6930" s="8" t="n"/>
      <c r="AI6930" s="14" t="n"/>
      <c r="AK6930">
        <f>IF($D6930="","",IF(COUNTIF($D$2:$D6930,$D6930)=1,1,0))</f>
        <v/>
      </c>
      <c r="AL6930">
        <f>IF($AK6930=1,SUMPRODUCT(--($AO$2:$AO$7001&lt;$AO6930))+1,"")</f>
        <v/>
      </c>
      <c r="AM6930">
        <f>IF($D6930="","",IF(OR($R6930=TRUE(),$R6930="TRUE"),1,0))</f>
        <v/>
      </c>
      <c r="AN6930">
        <f>IF($D6930="","",IF($X6930="Yes",1,0))</f>
        <v/>
      </c>
      <c r="AO6930">
        <f>IF($AK6930=1,IFERROR(IF(VALUE($D6930)&lt;100000000,VALUE($D6930),1000000000),IFERROR(IF(VALUE(MID($D6930,2,20))&lt;100000000,VALUE(MID($D6930,2,20)),1000000000),1000000000))+ROW()/100000,"")</f>
        <v/>
      </c>
    </row>
    <row r="6931">
      <c r="F6931" s="14" t="n"/>
      <c r="N6931" s="8">
        <f>IF($D6931="","",M6931*V6931/100)</f>
        <v/>
      </c>
      <c r="O6931" s="8" t="n"/>
      <c r="U6931" s="8" t="n"/>
      <c r="V6931" s="8" t="n"/>
      <c r="Y6931">
        <f>IF($D6931="","",IF($AN6931=1,0,IF($AM6931=1,Settings!$C$6,Settings!$C$7))*100)</f>
        <v/>
      </c>
      <c r="Z6931" s="8">
        <f>IF($D6931="","",V6931*Y6931/100)</f>
        <v/>
      </c>
      <c r="AA6931" s="8">
        <f>IF($D6931="","",V6931-Z6931)</f>
        <v/>
      </c>
      <c r="AB6931" s="8">
        <f>IF($D6931="","",AA6931-N6931)</f>
        <v/>
      </c>
      <c r="AF6931" s="8" t="n"/>
      <c r="AI6931" s="14" t="n"/>
      <c r="AK6931">
        <f>IF($D6931="","",IF(COUNTIF($D$2:$D6931,$D6931)=1,1,0))</f>
        <v/>
      </c>
      <c r="AL6931">
        <f>IF($AK6931=1,SUMPRODUCT(--($AO$2:$AO$7001&lt;$AO6931))+1,"")</f>
        <v/>
      </c>
      <c r="AM6931">
        <f>IF($D6931="","",IF(OR($R6931=TRUE(),$R6931="TRUE"),1,0))</f>
        <v/>
      </c>
      <c r="AN6931">
        <f>IF($D6931="","",IF($X6931="Yes",1,0))</f>
        <v/>
      </c>
      <c r="AO6931">
        <f>IF($AK6931=1,IFERROR(IF(VALUE($D6931)&lt;100000000,VALUE($D6931),1000000000),IFERROR(IF(VALUE(MID($D6931,2,20))&lt;100000000,VALUE(MID($D6931,2,20)),1000000000),1000000000))+ROW()/100000,"")</f>
        <v/>
      </c>
    </row>
    <row r="6932">
      <c r="F6932" s="14" t="n"/>
      <c r="N6932" s="8">
        <f>IF($D6932="","",M6932*V6932/100)</f>
        <v/>
      </c>
      <c r="O6932" s="8" t="n"/>
      <c r="U6932" s="8" t="n"/>
      <c r="V6932" s="8" t="n"/>
      <c r="Y6932">
        <f>IF($D6932="","",IF($AN6932=1,0,IF($AM6932=1,Settings!$C$6,Settings!$C$7))*100)</f>
        <v/>
      </c>
      <c r="Z6932" s="8">
        <f>IF($D6932="","",V6932*Y6932/100)</f>
        <v/>
      </c>
      <c r="AA6932" s="8">
        <f>IF($D6932="","",V6932-Z6932)</f>
        <v/>
      </c>
      <c r="AB6932" s="8">
        <f>IF($D6932="","",AA6932-N6932)</f>
        <v/>
      </c>
      <c r="AF6932" s="8" t="n"/>
      <c r="AI6932" s="14" t="n"/>
      <c r="AK6932">
        <f>IF($D6932="","",IF(COUNTIF($D$2:$D6932,$D6932)=1,1,0))</f>
        <v/>
      </c>
      <c r="AL6932">
        <f>IF($AK6932=1,SUMPRODUCT(--($AO$2:$AO$7001&lt;$AO6932))+1,"")</f>
        <v/>
      </c>
      <c r="AM6932">
        <f>IF($D6932="","",IF(OR($R6932=TRUE(),$R6932="TRUE"),1,0))</f>
        <v/>
      </c>
      <c r="AN6932">
        <f>IF($D6932="","",IF($X6932="Yes",1,0))</f>
        <v/>
      </c>
      <c r="AO6932">
        <f>IF($AK6932=1,IFERROR(IF(VALUE($D6932)&lt;100000000,VALUE($D6932),1000000000),IFERROR(IF(VALUE(MID($D6932,2,20))&lt;100000000,VALUE(MID($D6932,2,20)),1000000000),1000000000))+ROW()/100000,"")</f>
        <v/>
      </c>
    </row>
    <row r="6933">
      <c r="F6933" s="14" t="n"/>
      <c r="N6933" s="8">
        <f>IF($D6933="","",M6933*V6933/100)</f>
        <v/>
      </c>
      <c r="O6933" s="8" t="n"/>
      <c r="U6933" s="8" t="n"/>
      <c r="V6933" s="8" t="n"/>
      <c r="Y6933">
        <f>IF($D6933="","",IF($AN6933=1,0,IF($AM6933=1,Settings!$C$6,Settings!$C$7))*100)</f>
        <v/>
      </c>
      <c r="Z6933" s="8">
        <f>IF($D6933="","",V6933*Y6933/100)</f>
        <v/>
      </c>
      <c r="AA6933" s="8">
        <f>IF($D6933="","",V6933-Z6933)</f>
        <v/>
      </c>
      <c r="AB6933" s="8">
        <f>IF($D6933="","",AA6933-N6933)</f>
        <v/>
      </c>
      <c r="AF6933" s="8" t="n"/>
      <c r="AI6933" s="14" t="n"/>
      <c r="AK6933">
        <f>IF($D6933="","",IF(COUNTIF($D$2:$D6933,$D6933)=1,1,0))</f>
        <v/>
      </c>
      <c r="AL6933">
        <f>IF($AK6933=1,SUMPRODUCT(--($AO$2:$AO$7001&lt;$AO6933))+1,"")</f>
        <v/>
      </c>
      <c r="AM6933">
        <f>IF($D6933="","",IF(OR($R6933=TRUE(),$R6933="TRUE"),1,0))</f>
        <v/>
      </c>
      <c r="AN6933">
        <f>IF($D6933="","",IF($X6933="Yes",1,0))</f>
        <v/>
      </c>
      <c r="AO6933">
        <f>IF($AK6933=1,IFERROR(IF(VALUE($D6933)&lt;100000000,VALUE($D6933),1000000000),IFERROR(IF(VALUE(MID($D6933,2,20))&lt;100000000,VALUE(MID($D6933,2,20)),1000000000),1000000000))+ROW()/100000,"")</f>
        <v/>
      </c>
    </row>
    <row r="6934">
      <c r="F6934" s="14" t="n"/>
      <c r="N6934" s="8">
        <f>IF($D6934="","",M6934*V6934/100)</f>
        <v/>
      </c>
      <c r="O6934" s="8" t="n"/>
      <c r="U6934" s="8" t="n"/>
      <c r="V6934" s="8" t="n"/>
      <c r="Y6934">
        <f>IF($D6934="","",IF($AN6934=1,0,IF($AM6934=1,Settings!$C$6,Settings!$C$7))*100)</f>
        <v/>
      </c>
      <c r="Z6934" s="8">
        <f>IF($D6934="","",V6934*Y6934/100)</f>
        <v/>
      </c>
      <c r="AA6934" s="8">
        <f>IF($D6934="","",V6934-Z6934)</f>
        <v/>
      </c>
      <c r="AB6934" s="8">
        <f>IF($D6934="","",AA6934-N6934)</f>
        <v/>
      </c>
      <c r="AF6934" s="8" t="n"/>
      <c r="AI6934" s="14" t="n"/>
      <c r="AK6934">
        <f>IF($D6934="","",IF(COUNTIF($D$2:$D6934,$D6934)=1,1,0))</f>
        <v/>
      </c>
      <c r="AL6934">
        <f>IF($AK6934=1,SUMPRODUCT(--($AO$2:$AO$7001&lt;$AO6934))+1,"")</f>
        <v/>
      </c>
      <c r="AM6934">
        <f>IF($D6934="","",IF(OR($R6934=TRUE(),$R6934="TRUE"),1,0))</f>
        <v/>
      </c>
      <c r="AN6934">
        <f>IF($D6934="","",IF($X6934="Yes",1,0))</f>
        <v/>
      </c>
      <c r="AO6934">
        <f>IF($AK6934=1,IFERROR(IF(VALUE($D6934)&lt;100000000,VALUE($D6934),1000000000),IFERROR(IF(VALUE(MID($D6934,2,20))&lt;100000000,VALUE(MID($D6934,2,20)),1000000000),1000000000))+ROW()/100000,"")</f>
        <v/>
      </c>
    </row>
    <row r="6935">
      <c r="F6935" s="14" t="n"/>
      <c r="N6935" s="8">
        <f>IF($D6935="","",M6935*V6935/100)</f>
        <v/>
      </c>
      <c r="O6935" s="8" t="n"/>
      <c r="U6935" s="8" t="n"/>
      <c r="V6935" s="8" t="n"/>
      <c r="Y6935">
        <f>IF($D6935="","",IF($AN6935=1,0,IF($AM6935=1,Settings!$C$6,Settings!$C$7))*100)</f>
        <v/>
      </c>
      <c r="Z6935" s="8">
        <f>IF($D6935="","",V6935*Y6935/100)</f>
        <v/>
      </c>
      <c r="AA6935" s="8">
        <f>IF($D6935="","",V6935-Z6935)</f>
        <v/>
      </c>
      <c r="AB6935" s="8">
        <f>IF($D6935="","",AA6935-N6935)</f>
        <v/>
      </c>
      <c r="AF6935" s="8" t="n"/>
      <c r="AI6935" s="14" t="n"/>
      <c r="AK6935">
        <f>IF($D6935="","",IF(COUNTIF($D$2:$D6935,$D6935)=1,1,0))</f>
        <v/>
      </c>
      <c r="AL6935">
        <f>IF($AK6935=1,SUMPRODUCT(--($AO$2:$AO$7001&lt;$AO6935))+1,"")</f>
        <v/>
      </c>
      <c r="AM6935">
        <f>IF($D6935="","",IF(OR($R6935=TRUE(),$R6935="TRUE"),1,0))</f>
        <v/>
      </c>
      <c r="AN6935">
        <f>IF($D6935="","",IF($X6935="Yes",1,0))</f>
        <v/>
      </c>
      <c r="AO6935">
        <f>IF($AK6935=1,IFERROR(IF(VALUE($D6935)&lt;100000000,VALUE($D6935),1000000000),IFERROR(IF(VALUE(MID($D6935,2,20))&lt;100000000,VALUE(MID($D6935,2,20)),1000000000),1000000000))+ROW()/100000,"")</f>
        <v/>
      </c>
    </row>
    <row r="6936">
      <c r="F6936" s="14" t="n"/>
      <c r="N6936" s="8">
        <f>IF($D6936="","",M6936*V6936/100)</f>
        <v/>
      </c>
      <c r="O6936" s="8" t="n"/>
      <c r="U6936" s="8" t="n"/>
      <c r="V6936" s="8" t="n"/>
      <c r="Y6936">
        <f>IF($D6936="","",IF($AN6936=1,0,IF($AM6936=1,Settings!$C$6,Settings!$C$7))*100)</f>
        <v/>
      </c>
      <c r="Z6936" s="8">
        <f>IF($D6936="","",V6936*Y6936/100)</f>
        <v/>
      </c>
      <c r="AA6936" s="8">
        <f>IF($D6936="","",V6936-Z6936)</f>
        <v/>
      </c>
      <c r="AB6936" s="8">
        <f>IF($D6936="","",AA6936-N6936)</f>
        <v/>
      </c>
      <c r="AF6936" s="8" t="n"/>
      <c r="AI6936" s="14" t="n"/>
      <c r="AK6936">
        <f>IF($D6936="","",IF(COUNTIF($D$2:$D6936,$D6936)=1,1,0))</f>
        <v/>
      </c>
      <c r="AL6936">
        <f>IF($AK6936=1,SUMPRODUCT(--($AO$2:$AO$7001&lt;$AO6936))+1,"")</f>
        <v/>
      </c>
      <c r="AM6936">
        <f>IF($D6936="","",IF(OR($R6936=TRUE(),$R6936="TRUE"),1,0))</f>
        <v/>
      </c>
      <c r="AN6936">
        <f>IF($D6936="","",IF($X6936="Yes",1,0))</f>
        <v/>
      </c>
      <c r="AO6936">
        <f>IF($AK6936=1,IFERROR(IF(VALUE($D6936)&lt;100000000,VALUE($D6936),1000000000),IFERROR(IF(VALUE(MID($D6936,2,20))&lt;100000000,VALUE(MID($D6936,2,20)),1000000000),1000000000))+ROW()/100000,"")</f>
        <v/>
      </c>
    </row>
    <row r="6937">
      <c r="F6937" s="14" t="n"/>
      <c r="N6937" s="8">
        <f>IF($D6937="","",M6937*V6937/100)</f>
        <v/>
      </c>
      <c r="O6937" s="8" t="n"/>
      <c r="U6937" s="8" t="n"/>
      <c r="V6937" s="8" t="n"/>
      <c r="Y6937">
        <f>IF($D6937="","",IF($AN6937=1,0,IF($AM6937=1,Settings!$C$6,Settings!$C$7))*100)</f>
        <v/>
      </c>
      <c r="Z6937" s="8">
        <f>IF($D6937="","",V6937*Y6937/100)</f>
        <v/>
      </c>
      <c r="AA6937" s="8">
        <f>IF($D6937="","",V6937-Z6937)</f>
        <v/>
      </c>
      <c r="AB6937" s="8">
        <f>IF($D6937="","",AA6937-N6937)</f>
        <v/>
      </c>
      <c r="AF6937" s="8" t="n"/>
      <c r="AI6937" s="14" t="n"/>
      <c r="AK6937">
        <f>IF($D6937="","",IF(COUNTIF($D$2:$D6937,$D6937)=1,1,0))</f>
        <v/>
      </c>
      <c r="AL6937">
        <f>IF($AK6937=1,SUMPRODUCT(--($AO$2:$AO$7001&lt;$AO6937))+1,"")</f>
        <v/>
      </c>
      <c r="AM6937">
        <f>IF($D6937="","",IF(OR($R6937=TRUE(),$R6937="TRUE"),1,0))</f>
        <v/>
      </c>
      <c r="AN6937">
        <f>IF($D6937="","",IF($X6937="Yes",1,0))</f>
        <v/>
      </c>
      <c r="AO6937">
        <f>IF($AK6937=1,IFERROR(IF(VALUE($D6937)&lt;100000000,VALUE($D6937),1000000000),IFERROR(IF(VALUE(MID($D6937,2,20))&lt;100000000,VALUE(MID($D6937,2,20)),1000000000),1000000000))+ROW()/100000,"")</f>
        <v/>
      </c>
    </row>
    <row r="6938">
      <c r="F6938" s="14" t="n"/>
      <c r="N6938" s="8">
        <f>IF($D6938="","",M6938*V6938/100)</f>
        <v/>
      </c>
      <c r="O6938" s="8" t="n"/>
      <c r="U6938" s="8" t="n"/>
      <c r="V6938" s="8" t="n"/>
      <c r="Y6938">
        <f>IF($D6938="","",IF($AN6938=1,0,IF($AM6938=1,Settings!$C$6,Settings!$C$7))*100)</f>
        <v/>
      </c>
      <c r="Z6938" s="8">
        <f>IF($D6938="","",V6938*Y6938/100)</f>
        <v/>
      </c>
      <c r="AA6938" s="8">
        <f>IF($D6938="","",V6938-Z6938)</f>
        <v/>
      </c>
      <c r="AB6938" s="8">
        <f>IF($D6938="","",AA6938-N6938)</f>
        <v/>
      </c>
      <c r="AF6938" s="8" t="n"/>
      <c r="AI6938" s="14" t="n"/>
      <c r="AK6938">
        <f>IF($D6938="","",IF(COUNTIF($D$2:$D6938,$D6938)=1,1,0))</f>
        <v/>
      </c>
      <c r="AL6938">
        <f>IF($AK6938=1,SUMPRODUCT(--($AO$2:$AO$7001&lt;$AO6938))+1,"")</f>
        <v/>
      </c>
      <c r="AM6938">
        <f>IF($D6938="","",IF(OR($R6938=TRUE(),$R6938="TRUE"),1,0))</f>
        <v/>
      </c>
      <c r="AN6938">
        <f>IF($D6938="","",IF($X6938="Yes",1,0))</f>
        <v/>
      </c>
      <c r="AO6938">
        <f>IF($AK6938=1,IFERROR(IF(VALUE($D6938)&lt;100000000,VALUE($D6938),1000000000),IFERROR(IF(VALUE(MID($D6938,2,20))&lt;100000000,VALUE(MID($D6938,2,20)),1000000000),1000000000))+ROW()/100000,"")</f>
        <v/>
      </c>
    </row>
    <row r="6939">
      <c r="F6939" s="14" t="n"/>
      <c r="N6939" s="8">
        <f>IF($D6939="","",M6939*V6939/100)</f>
        <v/>
      </c>
      <c r="O6939" s="8" t="n"/>
      <c r="U6939" s="8" t="n"/>
      <c r="V6939" s="8" t="n"/>
      <c r="Y6939">
        <f>IF($D6939="","",IF($AN6939=1,0,IF($AM6939=1,Settings!$C$6,Settings!$C$7))*100)</f>
        <v/>
      </c>
      <c r="Z6939" s="8">
        <f>IF($D6939="","",V6939*Y6939/100)</f>
        <v/>
      </c>
      <c r="AA6939" s="8">
        <f>IF($D6939="","",V6939-Z6939)</f>
        <v/>
      </c>
      <c r="AB6939" s="8">
        <f>IF($D6939="","",AA6939-N6939)</f>
        <v/>
      </c>
      <c r="AF6939" s="8" t="n"/>
      <c r="AI6939" s="14" t="n"/>
      <c r="AK6939">
        <f>IF($D6939="","",IF(COUNTIF($D$2:$D6939,$D6939)=1,1,0))</f>
        <v/>
      </c>
      <c r="AL6939">
        <f>IF($AK6939=1,SUMPRODUCT(--($AO$2:$AO$7001&lt;$AO6939))+1,"")</f>
        <v/>
      </c>
      <c r="AM6939">
        <f>IF($D6939="","",IF(OR($R6939=TRUE(),$R6939="TRUE"),1,0))</f>
        <v/>
      </c>
      <c r="AN6939">
        <f>IF($D6939="","",IF($X6939="Yes",1,0))</f>
        <v/>
      </c>
      <c r="AO6939">
        <f>IF($AK6939=1,IFERROR(IF(VALUE($D6939)&lt;100000000,VALUE($D6939),1000000000),IFERROR(IF(VALUE(MID($D6939,2,20))&lt;100000000,VALUE(MID($D6939,2,20)),1000000000),1000000000))+ROW()/100000,"")</f>
        <v/>
      </c>
    </row>
    <row r="6940">
      <c r="F6940" s="14" t="n"/>
      <c r="N6940" s="8">
        <f>IF($D6940="","",M6940*V6940/100)</f>
        <v/>
      </c>
      <c r="O6940" s="8" t="n"/>
      <c r="U6940" s="8" t="n"/>
      <c r="V6940" s="8" t="n"/>
      <c r="Y6940">
        <f>IF($D6940="","",IF($AN6940=1,0,IF($AM6940=1,Settings!$C$6,Settings!$C$7))*100)</f>
        <v/>
      </c>
      <c r="Z6940" s="8">
        <f>IF($D6940="","",V6940*Y6940/100)</f>
        <v/>
      </c>
      <c r="AA6940" s="8">
        <f>IF($D6940="","",V6940-Z6940)</f>
        <v/>
      </c>
      <c r="AB6940" s="8">
        <f>IF($D6940="","",AA6940-N6940)</f>
        <v/>
      </c>
      <c r="AF6940" s="8" t="n"/>
      <c r="AI6940" s="14" t="n"/>
      <c r="AK6940">
        <f>IF($D6940="","",IF(COUNTIF($D$2:$D6940,$D6940)=1,1,0))</f>
        <v/>
      </c>
      <c r="AL6940">
        <f>IF($AK6940=1,SUMPRODUCT(--($AO$2:$AO$7001&lt;$AO6940))+1,"")</f>
        <v/>
      </c>
      <c r="AM6940">
        <f>IF($D6940="","",IF(OR($R6940=TRUE(),$R6940="TRUE"),1,0))</f>
        <v/>
      </c>
      <c r="AN6940">
        <f>IF($D6940="","",IF($X6940="Yes",1,0))</f>
        <v/>
      </c>
      <c r="AO6940">
        <f>IF($AK6940=1,IFERROR(IF(VALUE($D6940)&lt;100000000,VALUE($D6940),1000000000),IFERROR(IF(VALUE(MID($D6940,2,20))&lt;100000000,VALUE(MID($D6940,2,20)),1000000000),1000000000))+ROW()/100000,"")</f>
        <v/>
      </c>
    </row>
    <row r="6941">
      <c r="F6941" s="14" t="n"/>
      <c r="N6941" s="8">
        <f>IF($D6941="","",M6941*V6941/100)</f>
        <v/>
      </c>
      <c r="O6941" s="8" t="n"/>
      <c r="U6941" s="8" t="n"/>
      <c r="V6941" s="8" t="n"/>
      <c r="Y6941">
        <f>IF($D6941="","",IF($AN6941=1,0,IF($AM6941=1,Settings!$C$6,Settings!$C$7))*100)</f>
        <v/>
      </c>
      <c r="Z6941" s="8">
        <f>IF($D6941="","",V6941*Y6941/100)</f>
        <v/>
      </c>
      <c r="AA6941" s="8">
        <f>IF($D6941="","",V6941-Z6941)</f>
        <v/>
      </c>
      <c r="AB6941" s="8">
        <f>IF($D6941="","",AA6941-N6941)</f>
        <v/>
      </c>
      <c r="AF6941" s="8" t="n"/>
      <c r="AI6941" s="14" t="n"/>
      <c r="AK6941">
        <f>IF($D6941="","",IF(COUNTIF($D$2:$D6941,$D6941)=1,1,0))</f>
        <v/>
      </c>
      <c r="AL6941">
        <f>IF($AK6941=1,SUMPRODUCT(--($AO$2:$AO$7001&lt;$AO6941))+1,"")</f>
        <v/>
      </c>
      <c r="AM6941">
        <f>IF($D6941="","",IF(OR($R6941=TRUE(),$R6941="TRUE"),1,0))</f>
        <v/>
      </c>
      <c r="AN6941">
        <f>IF($D6941="","",IF($X6941="Yes",1,0))</f>
        <v/>
      </c>
      <c r="AO6941">
        <f>IF($AK6941=1,IFERROR(IF(VALUE($D6941)&lt;100000000,VALUE($D6941),1000000000),IFERROR(IF(VALUE(MID($D6941,2,20))&lt;100000000,VALUE(MID($D6941,2,20)),1000000000),1000000000))+ROW()/100000,"")</f>
        <v/>
      </c>
    </row>
    <row r="6942">
      <c r="F6942" s="14" t="n"/>
      <c r="N6942" s="8">
        <f>IF($D6942="","",M6942*V6942/100)</f>
        <v/>
      </c>
      <c r="O6942" s="8" t="n"/>
      <c r="U6942" s="8" t="n"/>
      <c r="V6942" s="8" t="n"/>
      <c r="Y6942">
        <f>IF($D6942="","",IF($AN6942=1,0,IF($AM6942=1,Settings!$C$6,Settings!$C$7))*100)</f>
        <v/>
      </c>
      <c r="Z6942" s="8">
        <f>IF($D6942="","",V6942*Y6942/100)</f>
        <v/>
      </c>
      <c r="AA6942" s="8">
        <f>IF($D6942="","",V6942-Z6942)</f>
        <v/>
      </c>
      <c r="AB6942" s="8">
        <f>IF($D6942="","",AA6942-N6942)</f>
        <v/>
      </c>
      <c r="AF6942" s="8" t="n"/>
      <c r="AI6942" s="14" t="n"/>
      <c r="AK6942">
        <f>IF($D6942="","",IF(COUNTIF($D$2:$D6942,$D6942)=1,1,0))</f>
        <v/>
      </c>
      <c r="AL6942">
        <f>IF($AK6942=1,SUMPRODUCT(--($AO$2:$AO$7001&lt;$AO6942))+1,"")</f>
        <v/>
      </c>
      <c r="AM6942">
        <f>IF($D6942="","",IF(OR($R6942=TRUE(),$R6942="TRUE"),1,0))</f>
        <v/>
      </c>
      <c r="AN6942">
        <f>IF($D6942="","",IF($X6942="Yes",1,0))</f>
        <v/>
      </c>
      <c r="AO6942">
        <f>IF($AK6942=1,IFERROR(IF(VALUE($D6942)&lt;100000000,VALUE($D6942),1000000000),IFERROR(IF(VALUE(MID($D6942,2,20))&lt;100000000,VALUE(MID($D6942,2,20)),1000000000),1000000000))+ROW()/100000,"")</f>
        <v/>
      </c>
    </row>
    <row r="6943">
      <c r="F6943" s="14" t="n"/>
      <c r="N6943" s="8">
        <f>IF($D6943="","",M6943*V6943/100)</f>
        <v/>
      </c>
      <c r="O6943" s="8" t="n"/>
      <c r="U6943" s="8" t="n"/>
      <c r="V6943" s="8" t="n"/>
      <c r="Y6943">
        <f>IF($D6943="","",IF($AN6943=1,0,IF($AM6943=1,Settings!$C$6,Settings!$C$7))*100)</f>
        <v/>
      </c>
      <c r="Z6943" s="8">
        <f>IF($D6943="","",V6943*Y6943/100)</f>
        <v/>
      </c>
      <c r="AA6943" s="8">
        <f>IF($D6943="","",V6943-Z6943)</f>
        <v/>
      </c>
      <c r="AB6943" s="8">
        <f>IF($D6943="","",AA6943-N6943)</f>
        <v/>
      </c>
      <c r="AF6943" s="8" t="n"/>
      <c r="AI6943" s="14" t="n"/>
      <c r="AK6943">
        <f>IF($D6943="","",IF(COUNTIF($D$2:$D6943,$D6943)=1,1,0))</f>
        <v/>
      </c>
      <c r="AL6943">
        <f>IF($AK6943=1,SUMPRODUCT(--($AO$2:$AO$7001&lt;$AO6943))+1,"")</f>
        <v/>
      </c>
      <c r="AM6943">
        <f>IF($D6943="","",IF(OR($R6943=TRUE(),$R6943="TRUE"),1,0))</f>
        <v/>
      </c>
      <c r="AN6943">
        <f>IF($D6943="","",IF($X6943="Yes",1,0))</f>
        <v/>
      </c>
      <c r="AO6943">
        <f>IF($AK6943=1,IFERROR(IF(VALUE($D6943)&lt;100000000,VALUE($D6943),1000000000),IFERROR(IF(VALUE(MID($D6943,2,20))&lt;100000000,VALUE(MID($D6943,2,20)),1000000000),1000000000))+ROW()/100000,"")</f>
        <v/>
      </c>
    </row>
    <row r="6944">
      <c r="F6944" s="14" t="n"/>
      <c r="N6944" s="8">
        <f>IF($D6944="","",M6944*V6944/100)</f>
        <v/>
      </c>
      <c r="O6944" s="8" t="n"/>
      <c r="U6944" s="8" t="n"/>
      <c r="V6944" s="8" t="n"/>
      <c r="Y6944">
        <f>IF($D6944="","",IF($AN6944=1,0,IF($AM6944=1,Settings!$C$6,Settings!$C$7))*100)</f>
        <v/>
      </c>
      <c r="Z6944" s="8">
        <f>IF($D6944="","",V6944*Y6944/100)</f>
        <v/>
      </c>
      <c r="AA6944" s="8">
        <f>IF($D6944="","",V6944-Z6944)</f>
        <v/>
      </c>
      <c r="AB6944" s="8">
        <f>IF($D6944="","",AA6944-N6944)</f>
        <v/>
      </c>
      <c r="AF6944" s="8" t="n"/>
      <c r="AI6944" s="14" t="n"/>
      <c r="AK6944">
        <f>IF($D6944="","",IF(COUNTIF($D$2:$D6944,$D6944)=1,1,0))</f>
        <v/>
      </c>
      <c r="AL6944">
        <f>IF($AK6944=1,SUMPRODUCT(--($AO$2:$AO$7001&lt;$AO6944))+1,"")</f>
        <v/>
      </c>
      <c r="AM6944">
        <f>IF($D6944="","",IF(OR($R6944=TRUE(),$R6944="TRUE"),1,0))</f>
        <v/>
      </c>
      <c r="AN6944">
        <f>IF($D6944="","",IF($X6944="Yes",1,0))</f>
        <v/>
      </c>
      <c r="AO6944">
        <f>IF($AK6944=1,IFERROR(IF(VALUE($D6944)&lt;100000000,VALUE($D6944),1000000000),IFERROR(IF(VALUE(MID($D6944,2,20))&lt;100000000,VALUE(MID($D6944,2,20)),1000000000),1000000000))+ROW()/100000,"")</f>
        <v/>
      </c>
    </row>
    <row r="6945">
      <c r="F6945" s="14" t="n"/>
      <c r="N6945" s="8">
        <f>IF($D6945="","",M6945*V6945/100)</f>
        <v/>
      </c>
      <c r="O6945" s="8" t="n"/>
      <c r="U6945" s="8" t="n"/>
      <c r="V6945" s="8" t="n"/>
      <c r="Y6945">
        <f>IF($D6945="","",IF($AN6945=1,0,IF($AM6945=1,Settings!$C$6,Settings!$C$7))*100)</f>
        <v/>
      </c>
      <c r="Z6945" s="8">
        <f>IF($D6945="","",V6945*Y6945/100)</f>
        <v/>
      </c>
      <c r="AA6945" s="8">
        <f>IF($D6945="","",V6945-Z6945)</f>
        <v/>
      </c>
      <c r="AB6945" s="8">
        <f>IF($D6945="","",AA6945-N6945)</f>
        <v/>
      </c>
      <c r="AF6945" s="8" t="n"/>
      <c r="AI6945" s="14" t="n"/>
      <c r="AK6945">
        <f>IF($D6945="","",IF(COUNTIF($D$2:$D6945,$D6945)=1,1,0))</f>
        <v/>
      </c>
      <c r="AL6945">
        <f>IF($AK6945=1,SUMPRODUCT(--($AO$2:$AO$7001&lt;$AO6945))+1,"")</f>
        <v/>
      </c>
      <c r="AM6945">
        <f>IF($D6945="","",IF(OR($R6945=TRUE(),$R6945="TRUE"),1,0))</f>
        <v/>
      </c>
      <c r="AN6945">
        <f>IF($D6945="","",IF($X6945="Yes",1,0))</f>
        <v/>
      </c>
      <c r="AO6945">
        <f>IF($AK6945=1,IFERROR(IF(VALUE($D6945)&lt;100000000,VALUE($D6945),1000000000),IFERROR(IF(VALUE(MID($D6945,2,20))&lt;100000000,VALUE(MID($D6945,2,20)),1000000000),1000000000))+ROW()/100000,"")</f>
        <v/>
      </c>
    </row>
    <row r="6946">
      <c r="F6946" s="14" t="n"/>
      <c r="N6946" s="8">
        <f>IF($D6946="","",M6946*V6946/100)</f>
        <v/>
      </c>
      <c r="O6946" s="8" t="n"/>
      <c r="U6946" s="8" t="n"/>
      <c r="V6946" s="8" t="n"/>
      <c r="Y6946">
        <f>IF($D6946="","",IF($AN6946=1,0,IF($AM6946=1,Settings!$C$6,Settings!$C$7))*100)</f>
        <v/>
      </c>
      <c r="Z6946" s="8">
        <f>IF($D6946="","",V6946*Y6946/100)</f>
        <v/>
      </c>
      <c r="AA6946" s="8">
        <f>IF($D6946="","",V6946-Z6946)</f>
        <v/>
      </c>
      <c r="AB6946" s="8">
        <f>IF($D6946="","",AA6946-N6946)</f>
        <v/>
      </c>
      <c r="AF6946" s="8" t="n"/>
      <c r="AI6946" s="14" t="n"/>
      <c r="AK6946">
        <f>IF($D6946="","",IF(COUNTIF($D$2:$D6946,$D6946)=1,1,0))</f>
        <v/>
      </c>
      <c r="AL6946">
        <f>IF($AK6946=1,SUMPRODUCT(--($AO$2:$AO$7001&lt;$AO6946))+1,"")</f>
        <v/>
      </c>
      <c r="AM6946">
        <f>IF($D6946="","",IF(OR($R6946=TRUE(),$R6946="TRUE"),1,0))</f>
        <v/>
      </c>
      <c r="AN6946">
        <f>IF($D6946="","",IF($X6946="Yes",1,0))</f>
        <v/>
      </c>
      <c r="AO6946">
        <f>IF($AK6946=1,IFERROR(IF(VALUE($D6946)&lt;100000000,VALUE($D6946),1000000000),IFERROR(IF(VALUE(MID($D6946,2,20))&lt;100000000,VALUE(MID($D6946,2,20)),1000000000),1000000000))+ROW()/100000,"")</f>
        <v/>
      </c>
    </row>
    <row r="6947">
      <c r="F6947" s="14" t="n"/>
      <c r="N6947" s="8">
        <f>IF($D6947="","",M6947*V6947/100)</f>
        <v/>
      </c>
      <c r="O6947" s="8" t="n"/>
      <c r="U6947" s="8" t="n"/>
      <c r="V6947" s="8" t="n"/>
      <c r="Y6947">
        <f>IF($D6947="","",IF($AN6947=1,0,IF($AM6947=1,Settings!$C$6,Settings!$C$7))*100)</f>
        <v/>
      </c>
      <c r="Z6947" s="8">
        <f>IF($D6947="","",V6947*Y6947/100)</f>
        <v/>
      </c>
      <c r="AA6947" s="8">
        <f>IF($D6947="","",V6947-Z6947)</f>
        <v/>
      </c>
      <c r="AB6947" s="8">
        <f>IF($D6947="","",AA6947-N6947)</f>
        <v/>
      </c>
      <c r="AF6947" s="8" t="n"/>
      <c r="AI6947" s="14" t="n"/>
      <c r="AK6947">
        <f>IF($D6947="","",IF(COUNTIF($D$2:$D6947,$D6947)=1,1,0))</f>
        <v/>
      </c>
      <c r="AL6947">
        <f>IF($AK6947=1,SUMPRODUCT(--($AO$2:$AO$7001&lt;$AO6947))+1,"")</f>
        <v/>
      </c>
      <c r="AM6947">
        <f>IF($D6947="","",IF(OR($R6947=TRUE(),$R6947="TRUE"),1,0))</f>
        <v/>
      </c>
      <c r="AN6947">
        <f>IF($D6947="","",IF($X6947="Yes",1,0))</f>
        <v/>
      </c>
      <c r="AO6947">
        <f>IF($AK6947=1,IFERROR(IF(VALUE($D6947)&lt;100000000,VALUE($D6947),1000000000),IFERROR(IF(VALUE(MID($D6947,2,20))&lt;100000000,VALUE(MID($D6947,2,20)),1000000000),1000000000))+ROW()/100000,"")</f>
        <v/>
      </c>
    </row>
    <row r="6948">
      <c r="F6948" s="14" t="n"/>
      <c r="N6948" s="8">
        <f>IF($D6948="","",M6948*V6948/100)</f>
        <v/>
      </c>
      <c r="O6948" s="8" t="n"/>
      <c r="U6948" s="8" t="n"/>
      <c r="V6948" s="8" t="n"/>
      <c r="Y6948">
        <f>IF($D6948="","",IF($AN6948=1,0,IF($AM6948=1,Settings!$C$6,Settings!$C$7))*100)</f>
        <v/>
      </c>
      <c r="Z6948" s="8">
        <f>IF($D6948="","",V6948*Y6948/100)</f>
        <v/>
      </c>
      <c r="AA6948" s="8">
        <f>IF($D6948="","",V6948-Z6948)</f>
        <v/>
      </c>
      <c r="AB6948" s="8">
        <f>IF($D6948="","",AA6948-N6948)</f>
        <v/>
      </c>
      <c r="AF6948" s="8" t="n"/>
      <c r="AI6948" s="14" t="n"/>
      <c r="AK6948">
        <f>IF($D6948="","",IF(COUNTIF($D$2:$D6948,$D6948)=1,1,0))</f>
        <v/>
      </c>
      <c r="AL6948">
        <f>IF($AK6948=1,SUMPRODUCT(--($AO$2:$AO$7001&lt;$AO6948))+1,"")</f>
        <v/>
      </c>
      <c r="AM6948">
        <f>IF($D6948="","",IF(OR($R6948=TRUE(),$R6948="TRUE"),1,0))</f>
        <v/>
      </c>
      <c r="AN6948">
        <f>IF($D6948="","",IF($X6948="Yes",1,0))</f>
        <v/>
      </c>
      <c r="AO6948">
        <f>IF($AK6948=1,IFERROR(IF(VALUE($D6948)&lt;100000000,VALUE($D6948),1000000000),IFERROR(IF(VALUE(MID($D6948,2,20))&lt;100000000,VALUE(MID($D6948,2,20)),1000000000),1000000000))+ROW()/100000,"")</f>
        <v/>
      </c>
    </row>
    <row r="6949">
      <c r="F6949" s="14" t="n"/>
      <c r="N6949" s="8">
        <f>IF($D6949="","",M6949*V6949/100)</f>
        <v/>
      </c>
      <c r="O6949" s="8" t="n"/>
      <c r="U6949" s="8" t="n"/>
      <c r="V6949" s="8" t="n"/>
      <c r="Y6949">
        <f>IF($D6949="","",IF($AN6949=1,0,IF($AM6949=1,Settings!$C$6,Settings!$C$7))*100)</f>
        <v/>
      </c>
      <c r="Z6949" s="8">
        <f>IF($D6949="","",V6949*Y6949/100)</f>
        <v/>
      </c>
      <c r="AA6949" s="8">
        <f>IF($D6949="","",V6949-Z6949)</f>
        <v/>
      </c>
      <c r="AB6949" s="8">
        <f>IF($D6949="","",AA6949-N6949)</f>
        <v/>
      </c>
      <c r="AF6949" s="8" t="n"/>
      <c r="AI6949" s="14" t="n"/>
      <c r="AK6949">
        <f>IF($D6949="","",IF(COUNTIF($D$2:$D6949,$D6949)=1,1,0))</f>
        <v/>
      </c>
      <c r="AL6949">
        <f>IF($AK6949=1,SUMPRODUCT(--($AO$2:$AO$7001&lt;$AO6949))+1,"")</f>
        <v/>
      </c>
      <c r="AM6949">
        <f>IF($D6949="","",IF(OR($R6949=TRUE(),$R6949="TRUE"),1,0))</f>
        <v/>
      </c>
      <c r="AN6949">
        <f>IF($D6949="","",IF($X6949="Yes",1,0))</f>
        <v/>
      </c>
      <c r="AO6949">
        <f>IF($AK6949=1,IFERROR(IF(VALUE($D6949)&lt;100000000,VALUE($D6949),1000000000),IFERROR(IF(VALUE(MID($D6949,2,20))&lt;100000000,VALUE(MID($D6949,2,20)),1000000000),1000000000))+ROW()/100000,"")</f>
        <v/>
      </c>
    </row>
    <row r="6950">
      <c r="F6950" s="14" t="n"/>
      <c r="N6950" s="8">
        <f>IF($D6950="","",M6950*V6950/100)</f>
        <v/>
      </c>
      <c r="O6950" s="8" t="n"/>
      <c r="U6950" s="8" t="n"/>
      <c r="V6950" s="8" t="n"/>
      <c r="Y6950">
        <f>IF($D6950="","",IF($AN6950=1,0,IF($AM6950=1,Settings!$C$6,Settings!$C$7))*100)</f>
        <v/>
      </c>
      <c r="Z6950" s="8">
        <f>IF($D6950="","",V6950*Y6950/100)</f>
        <v/>
      </c>
      <c r="AA6950" s="8">
        <f>IF($D6950="","",V6950-Z6950)</f>
        <v/>
      </c>
      <c r="AB6950" s="8">
        <f>IF($D6950="","",AA6950-N6950)</f>
        <v/>
      </c>
      <c r="AF6950" s="8" t="n"/>
      <c r="AI6950" s="14" t="n"/>
      <c r="AK6950">
        <f>IF($D6950="","",IF(COUNTIF($D$2:$D6950,$D6950)=1,1,0))</f>
        <v/>
      </c>
      <c r="AL6950">
        <f>IF($AK6950=1,SUMPRODUCT(--($AO$2:$AO$7001&lt;$AO6950))+1,"")</f>
        <v/>
      </c>
      <c r="AM6950">
        <f>IF($D6950="","",IF(OR($R6950=TRUE(),$R6950="TRUE"),1,0))</f>
        <v/>
      </c>
      <c r="AN6950">
        <f>IF($D6950="","",IF($X6950="Yes",1,0))</f>
        <v/>
      </c>
      <c r="AO6950">
        <f>IF($AK6950=1,IFERROR(IF(VALUE($D6950)&lt;100000000,VALUE($D6950),1000000000),IFERROR(IF(VALUE(MID($D6950,2,20))&lt;100000000,VALUE(MID($D6950,2,20)),1000000000),1000000000))+ROW()/100000,"")</f>
        <v/>
      </c>
    </row>
    <row r="6951">
      <c r="F6951" s="14" t="n"/>
      <c r="N6951" s="8">
        <f>IF($D6951="","",M6951*V6951/100)</f>
        <v/>
      </c>
      <c r="O6951" s="8" t="n"/>
      <c r="U6951" s="8" t="n"/>
      <c r="V6951" s="8" t="n"/>
      <c r="Y6951">
        <f>IF($D6951="","",IF($AN6951=1,0,IF($AM6951=1,Settings!$C$6,Settings!$C$7))*100)</f>
        <v/>
      </c>
      <c r="Z6951" s="8">
        <f>IF($D6951="","",V6951*Y6951/100)</f>
        <v/>
      </c>
      <c r="AA6951" s="8">
        <f>IF($D6951="","",V6951-Z6951)</f>
        <v/>
      </c>
      <c r="AB6951" s="8">
        <f>IF($D6951="","",AA6951-N6951)</f>
        <v/>
      </c>
      <c r="AF6951" s="8" t="n"/>
      <c r="AI6951" s="14" t="n"/>
      <c r="AK6951">
        <f>IF($D6951="","",IF(COUNTIF($D$2:$D6951,$D6951)=1,1,0))</f>
        <v/>
      </c>
      <c r="AL6951">
        <f>IF($AK6951=1,SUMPRODUCT(--($AO$2:$AO$7001&lt;$AO6951))+1,"")</f>
        <v/>
      </c>
      <c r="AM6951">
        <f>IF($D6951="","",IF(OR($R6951=TRUE(),$R6951="TRUE"),1,0))</f>
        <v/>
      </c>
      <c r="AN6951">
        <f>IF($D6951="","",IF($X6951="Yes",1,0))</f>
        <v/>
      </c>
      <c r="AO6951">
        <f>IF($AK6951=1,IFERROR(IF(VALUE($D6951)&lt;100000000,VALUE($D6951),1000000000),IFERROR(IF(VALUE(MID($D6951,2,20))&lt;100000000,VALUE(MID($D6951,2,20)),1000000000),1000000000))+ROW()/100000,"")</f>
        <v/>
      </c>
    </row>
    <row r="6952">
      <c r="F6952" s="14" t="n"/>
      <c r="N6952" s="8">
        <f>IF($D6952="","",M6952*V6952/100)</f>
        <v/>
      </c>
      <c r="O6952" s="8" t="n"/>
      <c r="U6952" s="8" t="n"/>
      <c r="V6952" s="8" t="n"/>
      <c r="Y6952">
        <f>IF($D6952="","",IF($AN6952=1,0,IF($AM6952=1,Settings!$C$6,Settings!$C$7))*100)</f>
        <v/>
      </c>
      <c r="Z6952" s="8">
        <f>IF($D6952="","",V6952*Y6952/100)</f>
        <v/>
      </c>
      <c r="AA6952" s="8">
        <f>IF($D6952="","",V6952-Z6952)</f>
        <v/>
      </c>
      <c r="AB6952" s="8">
        <f>IF($D6952="","",AA6952-N6952)</f>
        <v/>
      </c>
      <c r="AF6952" s="8" t="n"/>
      <c r="AI6952" s="14" t="n"/>
      <c r="AK6952">
        <f>IF($D6952="","",IF(COUNTIF($D$2:$D6952,$D6952)=1,1,0))</f>
        <v/>
      </c>
      <c r="AL6952">
        <f>IF($AK6952=1,SUMPRODUCT(--($AO$2:$AO$7001&lt;$AO6952))+1,"")</f>
        <v/>
      </c>
      <c r="AM6952">
        <f>IF($D6952="","",IF(OR($R6952=TRUE(),$R6952="TRUE"),1,0))</f>
        <v/>
      </c>
      <c r="AN6952">
        <f>IF($D6952="","",IF($X6952="Yes",1,0))</f>
        <v/>
      </c>
      <c r="AO6952">
        <f>IF($AK6952=1,IFERROR(IF(VALUE($D6952)&lt;100000000,VALUE($D6952),1000000000),IFERROR(IF(VALUE(MID($D6952,2,20))&lt;100000000,VALUE(MID($D6952,2,20)),1000000000),1000000000))+ROW()/100000,"")</f>
        <v/>
      </c>
    </row>
    <row r="6953">
      <c r="F6953" s="14" t="n"/>
      <c r="N6953" s="8">
        <f>IF($D6953="","",M6953*V6953/100)</f>
        <v/>
      </c>
      <c r="O6953" s="8" t="n"/>
      <c r="U6953" s="8" t="n"/>
      <c r="V6953" s="8" t="n"/>
      <c r="Y6953">
        <f>IF($D6953="","",IF($AN6953=1,0,IF($AM6953=1,Settings!$C$6,Settings!$C$7))*100)</f>
        <v/>
      </c>
      <c r="Z6953" s="8">
        <f>IF($D6953="","",V6953*Y6953/100)</f>
        <v/>
      </c>
      <c r="AA6953" s="8">
        <f>IF($D6953="","",V6953-Z6953)</f>
        <v/>
      </c>
      <c r="AB6953" s="8">
        <f>IF($D6953="","",AA6953-N6953)</f>
        <v/>
      </c>
      <c r="AF6953" s="8" t="n"/>
      <c r="AI6953" s="14" t="n"/>
      <c r="AK6953">
        <f>IF($D6953="","",IF(COUNTIF($D$2:$D6953,$D6953)=1,1,0))</f>
        <v/>
      </c>
      <c r="AL6953">
        <f>IF($AK6953=1,SUMPRODUCT(--($AO$2:$AO$7001&lt;$AO6953))+1,"")</f>
        <v/>
      </c>
      <c r="AM6953">
        <f>IF($D6953="","",IF(OR($R6953=TRUE(),$R6953="TRUE"),1,0))</f>
        <v/>
      </c>
      <c r="AN6953">
        <f>IF($D6953="","",IF($X6953="Yes",1,0))</f>
        <v/>
      </c>
      <c r="AO6953">
        <f>IF($AK6953=1,IFERROR(IF(VALUE($D6953)&lt;100000000,VALUE($D6953),1000000000),IFERROR(IF(VALUE(MID($D6953,2,20))&lt;100000000,VALUE(MID($D6953,2,20)),1000000000),1000000000))+ROW()/100000,"")</f>
        <v/>
      </c>
    </row>
    <row r="6954">
      <c r="F6954" s="14" t="n"/>
      <c r="N6954" s="8">
        <f>IF($D6954="","",M6954*V6954/100)</f>
        <v/>
      </c>
      <c r="O6954" s="8" t="n"/>
      <c r="U6954" s="8" t="n"/>
      <c r="V6954" s="8" t="n"/>
      <c r="Y6954">
        <f>IF($D6954="","",IF($AN6954=1,0,IF($AM6954=1,Settings!$C$6,Settings!$C$7))*100)</f>
        <v/>
      </c>
      <c r="Z6954" s="8">
        <f>IF($D6954="","",V6954*Y6954/100)</f>
        <v/>
      </c>
      <c r="AA6954" s="8">
        <f>IF($D6954="","",V6954-Z6954)</f>
        <v/>
      </c>
      <c r="AB6954" s="8">
        <f>IF($D6954="","",AA6954-N6954)</f>
        <v/>
      </c>
      <c r="AF6954" s="8" t="n"/>
      <c r="AI6954" s="14" t="n"/>
      <c r="AK6954">
        <f>IF($D6954="","",IF(COUNTIF($D$2:$D6954,$D6954)=1,1,0))</f>
        <v/>
      </c>
      <c r="AL6954">
        <f>IF($AK6954=1,SUMPRODUCT(--($AO$2:$AO$7001&lt;$AO6954))+1,"")</f>
        <v/>
      </c>
      <c r="AM6954">
        <f>IF($D6954="","",IF(OR($R6954=TRUE(),$R6954="TRUE"),1,0))</f>
        <v/>
      </c>
      <c r="AN6954">
        <f>IF($D6954="","",IF($X6954="Yes",1,0))</f>
        <v/>
      </c>
      <c r="AO6954">
        <f>IF($AK6954=1,IFERROR(IF(VALUE($D6954)&lt;100000000,VALUE($D6954),1000000000),IFERROR(IF(VALUE(MID($D6954,2,20))&lt;100000000,VALUE(MID($D6954,2,20)),1000000000),1000000000))+ROW()/100000,"")</f>
        <v/>
      </c>
    </row>
    <row r="6955">
      <c r="F6955" s="14" t="n"/>
      <c r="N6955" s="8">
        <f>IF($D6955="","",M6955*V6955/100)</f>
        <v/>
      </c>
      <c r="O6955" s="8" t="n"/>
      <c r="U6955" s="8" t="n"/>
      <c r="V6955" s="8" t="n"/>
      <c r="Y6955">
        <f>IF($D6955="","",IF($AN6955=1,0,IF($AM6955=1,Settings!$C$6,Settings!$C$7))*100)</f>
        <v/>
      </c>
      <c r="Z6955" s="8">
        <f>IF($D6955="","",V6955*Y6955/100)</f>
        <v/>
      </c>
      <c r="AA6955" s="8">
        <f>IF($D6955="","",V6955-Z6955)</f>
        <v/>
      </c>
      <c r="AB6955" s="8">
        <f>IF($D6955="","",AA6955-N6955)</f>
        <v/>
      </c>
      <c r="AF6955" s="8" t="n"/>
      <c r="AI6955" s="14" t="n"/>
      <c r="AK6955">
        <f>IF($D6955="","",IF(COUNTIF($D$2:$D6955,$D6955)=1,1,0))</f>
        <v/>
      </c>
      <c r="AL6955">
        <f>IF($AK6955=1,SUMPRODUCT(--($AO$2:$AO$7001&lt;$AO6955))+1,"")</f>
        <v/>
      </c>
      <c r="AM6955">
        <f>IF($D6955="","",IF(OR($R6955=TRUE(),$R6955="TRUE"),1,0))</f>
        <v/>
      </c>
      <c r="AN6955">
        <f>IF($D6955="","",IF($X6955="Yes",1,0))</f>
        <v/>
      </c>
      <c r="AO6955">
        <f>IF($AK6955=1,IFERROR(IF(VALUE($D6955)&lt;100000000,VALUE($D6955),1000000000),IFERROR(IF(VALUE(MID($D6955,2,20))&lt;100000000,VALUE(MID($D6955,2,20)),1000000000),1000000000))+ROW()/100000,"")</f>
        <v/>
      </c>
    </row>
    <row r="6956">
      <c r="F6956" s="14" t="n"/>
      <c r="N6956" s="8">
        <f>IF($D6956="","",M6956*V6956/100)</f>
        <v/>
      </c>
      <c r="O6956" s="8" t="n"/>
      <c r="U6956" s="8" t="n"/>
      <c r="V6956" s="8" t="n"/>
      <c r="Y6956">
        <f>IF($D6956="","",IF($AN6956=1,0,IF($AM6956=1,Settings!$C$6,Settings!$C$7))*100)</f>
        <v/>
      </c>
      <c r="Z6956" s="8">
        <f>IF($D6956="","",V6956*Y6956/100)</f>
        <v/>
      </c>
      <c r="AA6956" s="8">
        <f>IF($D6956="","",V6956-Z6956)</f>
        <v/>
      </c>
      <c r="AB6956" s="8">
        <f>IF($D6956="","",AA6956-N6956)</f>
        <v/>
      </c>
      <c r="AF6956" s="8" t="n"/>
      <c r="AI6956" s="14" t="n"/>
      <c r="AK6956">
        <f>IF($D6956="","",IF(COUNTIF($D$2:$D6956,$D6956)=1,1,0))</f>
        <v/>
      </c>
      <c r="AL6956">
        <f>IF($AK6956=1,SUMPRODUCT(--($AO$2:$AO$7001&lt;$AO6956))+1,"")</f>
        <v/>
      </c>
      <c r="AM6956">
        <f>IF($D6956="","",IF(OR($R6956=TRUE(),$R6956="TRUE"),1,0))</f>
        <v/>
      </c>
      <c r="AN6956">
        <f>IF($D6956="","",IF($X6956="Yes",1,0))</f>
        <v/>
      </c>
      <c r="AO6956">
        <f>IF($AK6956=1,IFERROR(IF(VALUE($D6956)&lt;100000000,VALUE($D6956),1000000000),IFERROR(IF(VALUE(MID($D6956,2,20))&lt;100000000,VALUE(MID($D6956,2,20)),1000000000),1000000000))+ROW()/100000,"")</f>
        <v/>
      </c>
    </row>
    <row r="6957">
      <c r="F6957" s="14" t="n"/>
      <c r="N6957" s="8">
        <f>IF($D6957="","",M6957*V6957/100)</f>
        <v/>
      </c>
      <c r="O6957" s="8" t="n"/>
      <c r="U6957" s="8" t="n"/>
      <c r="V6957" s="8" t="n"/>
      <c r="Y6957">
        <f>IF($D6957="","",IF($AN6957=1,0,IF($AM6957=1,Settings!$C$6,Settings!$C$7))*100)</f>
        <v/>
      </c>
      <c r="Z6957" s="8">
        <f>IF($D6957="","",V6957*Y6957/100)</f>
        <v/>
      </c>
      <c r="AA6957" s="8">
        <f>IF($D6957="","",V6957-Z6957)</f>
        <v/>
      </c>
      <c r="AB6957" s="8">
        <f>IF($D6957="","",AA6957-N6957)</f>
        <v/>
      </c>
      <c r="AF6957" s="8" t="n"/>
      <c r="AI6957" s="14" t="n"/>
      <c r="AK6957">
        <f>IF($D6957="","",IF(COUNTIF($D$2:$D6957,$D6957)=1,1,0))</f>
        <v/>
      </c>
      <c r="AL6957">
        <f>IF($AK6957=1,SUMPRODUCT(--($AO$2:$AO$7001&lt;$AO6957))+1,"")</f>
        <v/>
      </c>
      <c r="AM6957">
        <f>IF($D6957="","",IF(OR($R6957=TRUE(),$R6957="TRUE"),1,0))</f>
        <v/>
      </c>
      <c r="AN6957">
        <f>IF($D6957="","",IF($X6957="Yes",1,0))</f>
        <v/>
      </c>
      <c r="AO6957">
        <f>IF($AK6957=1,IFERROR(IF(VALUE($D6957)&lt;100000000,VALUE($D6957),1000000000),IFERROR(IF(VALUE(MID($D6957,2,20))&lt;100000000,VALUE(MID($D6957,2,20)),1000000000),1000000000))+ROW()/100000,"")</f>
        <v/>
      </c>
    </row>
    <row r="6958">
      <c r="F6958" s="14" t="n"/>
      <c r="N6958" s="8">
        <f>IF($D6958="","",M6958*V6958/100)</f>
        <v/>
      </c>
      <c r="O6958" s="8" t="n"/>
      <c r="U6958" s="8" t="n"/>
      <c r="V6958" s="8" t="n"/>
      <c r="Y6958">
        <f>IF($D6958="","",IF($AN6958=1,0,IF($AM6958=1,Settings!$C$6,Settings!$C$7))*100)</f>
        <v/>
      </c>
      <c r="Z6958" s="8">
        <f>IF($D6958="","",V6958*Y6958/100)</f>
        <v/>
      </c>
      <c r="AA6958" s="8">
        <f>IF($D6958="","",V6958-Z6958)</f>
        <v/>
      </c>
      <c r="AB6958" s="8">
        <f>IF($D6958="","",AA6958-N6958)</f>
        <v/>
      </c>
      <c r="AF6958" s="8" t="n"/>
      <c r="AI6958" s="14" t="n"/>
      <c r="AK6958">
        <f>IF($D6958="","",IF(COUNTIF($D$2:$D6958,$D6958)=1,1,0))</f>
        <v/>
      </c>
      <c r="AL6958">
        <f>IF($AK6958=1,SUMPRODUCT(--($AO$2:$AO$7001&lt;$AO6958))+1,"")</f>
        <v/>
      </c>
      <c r="AM6958">
        <f>IF($D6958="","",IF(OR($R6958=TRUE(),$R6958="TRUE"),1,0))</f>
        <v/>
      </c>
      <c r="AN6958">
        <f>IF($D6958="","",IF($X6958="Yes",1,0))</f>
        <v/>
      </c>
      <c r="AO6958">
        <f>IF($AK6958=1,IFERROR(IF(VALUE($D6958)&lt;100000000,VALUE($D6958),1000000000),IFERROR(IF(VALUE(MID($D6958,2,20))&lt;100000000,VALUE(MID($D6958,2,20)),1000000000),1000000000))+ROW()/100000,"")</f>
        <v/>
      </c>
    </row>
    <row r="6959">
      <c r="F6959" s="14" t="n"/>
      <c r="N6959" s="8">
        <f>IF($D6959="","",M6959*V6959/100)</f>
        <v/>
      </c>
      <c r="O6959" s="8" t="n"/>
      <c r="U6959" s="8" t="n"/>
      <c r="V6959" s="8" t="n"/>
      <c r="Y6959">
        <f>IF($D6959="","",IF($AN6959=1,0,IF($AM6959=1,Settings!$C$6,Settings!$C$7))*100)</f>
        <v/>
      </c>
      <c r="Z6959" s="8">
        <f>IF($D6959="","",V6959*Y6959/100)</f>
        <v/>
      </c>
      <c r="AA6959" s="8">
        <f>IF($D6959="","",V6959-Z6959)</f>
        <v/>
      </c>
      <c r="AB6959" s="8">
        <f>IF($D6959="","",AA6959-N6959)</f>
        <v/>
      </c>
      <c r="AF6959" s="8" t="n"/>
      <c r="AI6959" s="14" t="n"/>
      <c r="AK6959">
        <f>IF($D6959="","",IF(COUNTIF($D$2:$D6959,$D6959)=1,1,0))</f>
        <v/>
      </c>
      <c r="AL6959">
        <f>IF($AK6959=1,SUMPRODUCT(--($AO$2:$AO$7001&lt;$AO6959))+1,"")</f>
        <v/>
      </c>
      <c r="AM6959">
        <f>IF($D6959="","",IF(OR($R6959=TRUE(),$R6959="TRUE"),1,0))</f>
        <v/>
      </c>
      <c r="AN6959">
        <f>IF($D6959="","",IF($X6959="Yes",1,0))</f>
        <v/>
      </c>
      <c r="AO6959">
        <f>IF($AK6959=1,IFERROR(IF(VALUE($D6959)&lt;100000000,VALUE($D6959),1000000000),IFERROR(IF(VALUE(MID($D6959,2,20))&lt;100000000,VALUE(MID($D6959,2,20)),1000000000),1000000000))+ROW()/100000,"")</f>
        <v/>
      </c>
    </row>
    <row r="6960">
      <c r="F6960" s="14" t="n"/>
      <c r="N6960" s="8">
        <f>IF($D6960="","",M6960*V6960/100)</f>
        <v/>
      </c>
      <c r="O6960" s="8" t="n"/>
      <c r="U6960" s="8" t="n"/>
      <c r="V6960" s="8" t="n"/>
      <c r="Y6960">
        <f>IF($D6960="","",IF($AN6960=1,0,IF($AM6960=1,Settings!$C$6,Settings!$C$7))*100)</f>
        <v/>
      </c>
      <c r="Z6960" s="8">
        <f>IF($D6960="","",V6960*Y6960/100)</f>
        <v/>
      </c>
      <c r="AA6960" s="8">
        <f>IF($D6960="","",V6960-Z6960)</f>
        <v/>
      </c>
      <c r="AB6960" s="8">
        <f>IF($D6960="","",AA6960-N6960)</f>
        <v/>
      </c>
      <c r="AF6960" s="8" t="n"/>
      <c r="AI6960" s="14" t="n"/>
      <c r="AK6960">
        <f>IF($D6960="","",IF(COUNTIF($D$2:$D6960,$D6960)=1,1,0))</f>
        <v/>
      </c>
      <c r="AL6960">
        <f>IF($AK6960=1,SUMPRODUCT(--($AO$2:$AO$7001&lt;$AO6960))+1,"")</f>
        <v/>
      </c>
      <c r="AM6960">
        <f>IF($D6960="","",IF(OR($R6960=TRUE(),$R6960="TRUE"),1,0))</f>
        <v/>
      </c>
      <c r="AN6960">
        <f>IF($D6960="","",IF($X6960="Yes",1,0))</f>
        <v/>
      </c>
      <c r="AO6960">
        <f>IF($AK6960=1,IFERROR(IF(VALUE($D6960)&lt;100000000,VALUE($D6960),1000000000),IFERROR(IF(VALUE(MID($D6960,2,20))&lt;100000000,VALUE(MID($D6960,2,20)),1000000000),1000000000))+ROW()/100000,"")</f>
        <v/>
      </c>
    </row>
    <row r="6961">
      <c r="F6961" s="14" t="n"/>
      <c r="N6961" s="8">
        <f>IF($D6961="","",M6961*V6961/100)</f>
        <v/>
      </c>
      <c r="O6961" s="8" t="n"/>
      <c r="U6961" s="8" t="n"/>
      <c r="V6961" s="8" t="n"/>
      <c r="Y6961">
        <f>IF($D6961="","",IF($AN6961=1,0,IF($AM6961=1,Settings!$C$6,Settings!$C$7))*100)</f>
        <v/>
      </c>
      <c r="Z6961" s="8">
        <f>IF($D6961="","",V6961*Y6961/100)</f>
        <v/>
      </c>
      <c r="AA6961" s="8">
        <f>IF($D6961="","",V6961-Z6961)</f>
        <v/>
      </c>
      <c r="AB6961" s="8">
        <f>IF($D6961="","",AA6961-N6961)</f>
        <v/>
      </c>
      <c r="AF6961" s="8" t="n"/>
      <c r="AI6961" s="14" t="n"/>
      <c r="AK6961">
        <f>IF($D6961="","",IF(COUNTIF($D$2:$D6961,$D6961)=1,1,0))</f>
        <v/>
      </c>
      <c r="AL6961">
        <f>IF($AK6961=1,SUMPRODUCT(--($AO$2:$AO$7001&lt;$AO6961))+1,"")</f>
        <v/>
      </c>
      <c r="AM6961">
        <f>IF($D6961="","",IF(OR($R6961=TRUE(),$R6961="TRUE"),1,0))</f>
        <v/>
      </c>
      <c r="AN6961">
        <f>IF($D6961="","",IF($X6961="Yes",1,0))</f>
        <v/>
      </c>
      <c r="AO6961">
        <f>IF($AK6961=1,IFERROR(IF(VALUE($D6961)&lt;100000000,VALUE($D6961),1000000000),IFERROR(IF(VALUE(MID($D6961,2,20))&lt;100000000,VALUE(MID($D6961,2,20)),1000000000),1000000000))+ROW()/100000,"")</f>
        <v/>
      </c>
    </row>
    <row r="6962">
      <c r="F6962" s="14" t="n"/>
      <c r="N6962" s="8">
        <f>IF($D6962="","",M6962*V6962/100)</f>
        <v/>
      </c>
      <c r="O6962" s="8" t="n"/>
      <c r="U6962" s="8" t="n"/>
      <c r="V6962" s="8" t="n"/>
      <c r="Y6962">
        <f>IF($D6962="","",IF($AN6962=1,0,IF($AM6962=1,Settings!$C$6,Settings!$C$7))*100)</f>
        <v/>
      </c>
      <c r="Z6962" s="8">
        <f>IF($D6962="","",V6962*Y6962/100)</f>
        <v/>
      </c>
      <c r="AA6962" s="8">
        <f>IF($D6962="","",V6962-Z6962)</f>
        <v/>
      </c>
      <c r="AB6962" s="8">
        <f>IF($D6962="","",AA6962-N6962)</f>
        <v/>
      </c>
      <c r="AF6962" s="8" t="n"/>
      <c r="AI6962" s="14" t="n"/>
      <c r="AK6962">
        <f>IF($D6962="","",IF(COUNTIF($D$2:$D6962,$D6962)=1,1,0))</f>
        <v/>
      </c>
      <c r="AL6962">
        <f>IF($AK6962=1,SUMPRODUCT(--($AO$2:$AO$7001&lt;$AO6962))+1,"")</f>
        <v/>
      </c>
      <c r="AM6962">
        <f>IF($D6962="","",IF(OR($R6962=TRUE(),$R6962="TRUE"),1,0))</f>
        <v/>
      </c>
      <c r="AN6962">
        <f>IF($D6962="","",IF($X6962="Yes",1,0))</f>
        <v/>
      </c>
      <c r="AO6962">
        <f>IF($AK6962=1,IFERROR(IF(VALUE($D6962)&lt;100000000,VALUE($D6962),1000000000),IFERROR(IF(VALUE(MID($D6962,2,20))&lt;100000000,VALUE(MID($D6962,2,20)),1000000000),1000000000))+ROW()/100000,"")</f>
        <v/>
      </c>
    </row>
    <row r="6963">
      <c r="F6963" s="14" t="n"/>
      <c r="N6963" s="8">
        <f>IF($D6963="","",M6963*V6963/100)</f>
        <v/>
      </c>
      <c r="O6963" s="8" t="n"/>
      <c r="U6963" s="8" t="n"/>
      <c r="V6963" s="8" t="n"/>
      <c r="Y6963">
        <f>IF($D6963="","",IF($AN6963=1,0,IF($AM6963=1,Settings!$C$6,Settings!$C$7))*100)</f>
        <v/>
      </c>
      <c r="Z6963" s="8">
        <f>IF($D6963="","",V6963*Y6963/100)</f>
        <v/>
      </c>
      <c r="AA6963" s="8">
        <f>IF($D6963="","",V6963-Z6963)</f>
        <v/>
      </c>
      <c r="AB6963" s="8">
        <f>IF($D6963="","",AA6963-N6963)</f>
        <v/>
      </c>
      <c r="AF6963" s="8" t="n"/>
      <c r="AI6963" s="14" t="n"/>
      <c r="AK6963">
        <f>IF($D6963="","",IF(COUNTIF($D$2:$D6963,$D6963)=1,1,0))</f>
        <v/>
      </c>
      <c r="AL6963">
        <f>IF($AK6963=1,SUMPRODUCT(--($AO$2:$AO$7001&lt;$AO6963))+1,"")</f>
        <v/>
      </c>
      <c r="AM6963">
        <f>IF($D6963="","",IF(OR($R6963=TRUE(),$R6963="TRUE"),1,0))</f>
        <v/>
      </c>
      <c r="AN6963">
        <f>IF($D6963="","",IF($X6963="Yes",1,0))</f>
        <v/>
      </c>
      <c r="AO6963">
        <f>IF($AK6963=1,IFERROR(IF(VALUE($D6963)&lt;100000000,VALUE($D6963),1000000000),IFERROR(IF(VALUE(MID($D6963,2,20))&lt;100000000,VALUE(MID($D6963,2,20)),1000000000),1000000000))+ROW()/100000,"")</f>
        <v/>
      </c>
    </row>
    <row r="6964">
      <c r="F6964" s="14" t="n"/>
      <c r="N6964" s="8">
        <f>IF($D6964="","",M6964*V6964/100)</f>
        <v/>
      </c>
      <c r="O6964" s="8" t="n"/>
      <c r="U6964" s="8" t="n"/>
      <c r="V6964" s="8" t="n"/>
      <c r="Y6964">
        <f>IF($D6964="","",IF($AN6964=1,0,IF($AM6964=1,Settings!$C$6,Settings!$C$7))*100)</f>
        <v/>
      </c>
      <c r="Z6964" s="8">
        <f>IF($D6964="","",V6964*Y6964/100)</f>
        <v/>
      </c>
      <c r="AA6964" s="8">
        <f>IF($D6964="","",V6964-Z6964)</f>
        <v/>
      </c>
      <c r="AB6964" s="8">
        <f>IF($D6964="","",AA6964-N6964)</f>
        <v/>
      </c>
      <c r="AF6964" s="8" t="n"/>
      <c r="AI6964" s="14" t="n"/>
      <c r="AK6964">
        <f>IF($D6964="","",IF(COUNTIF($D$2:$D6964,$D6964)=1,1,0))</f>
        <v/>
      </c>
      <c r="AL6964">
        <f>IF($AK6964=1,SUMPRODUCT(--($AO$2:$AO$7001&lt;$AO6964))+1,"")</f>
        <v/>
      </c>
      <c r="AM6964">
        <f>IF($D6964="","",IF(OR($R6964=TRUE(),$R6964="TRUE"),1,0))</f>
        <v/>
      </c>
      <c r="AN6964">
        <f>IF($D6964="","",IF($X6964="Yes",1,0))</f>
        <v/>
      </c>
      <c r="AO6964">
        <f>IF($AK6964=1,IFERROR(IF(VALUE($D6964)&lt;100000000,VALUE($D6964),1000000000),IFERROR(IF(VALUE(MID($D6964,2,20))&lt;100000000,VALUE(MID($D6964,2,20)),1000000000),1000000000))+ROW()/100000,"")</f>
        <v/>
      </c>
    </row>
    <row r="6965">
      <c r="F6965" s="14" t="n"/>
      <c r="N6965" s="8">
        <f>IF($D6965="","",M6965*V6965/100)</f>
        <v/>
      </c>
      <c r="O6965" s="8" t="n"/>
      <c r="U6965" s="8" t="n"/>
      <c r="V6965" s="8" t="n"/>
      <c r="Y6965">
        <f>IF($D6965="","",IF($AN6965=1,0,IF($AM6965=1,Settings!$C$6,Settings!$C$7))*100)</f>
        <v/>
      </c>
      <c r="Z6965" s="8">
        <f>IF($D6965="","",V6965*Y6965/100)</f>
        <v/>
      </c>
      <c r="AA6965" s="8">
        <f>IF($D6965="","",V6965-Z6965)</f>
        <v/>
      </c>
      <c r="AB6965" s="8">
        <f>IF($D6965="","",AA6965-N6965)</f>
        <v/>
      </c>
      <c r="AF6965" s="8" t="n"/>
      <c r="AI6965" s="14" t="n"/>
      <c r="AK6965">
        <f>IF($D6965="","",IF(COUNTIF($D$2:$D6965,$D6965)=1,1,0))</f>
        <v/>
      </c>
      <c r="AL6965">
        <f>IF($AK6965=1,SUMPRODUCT(--($AO$2:$AO$7001&lt;$AO6965))+1,"")</f>
        <v/>
      </c>
      <c r="AM6965">
        <f>IF($D6965="","",IF(OR($R6965=TRUE(),$R6965="TRUE"),1,0))</f>
        <v/>
      </c>
      <c r="AN6965">
        <f>IF($D6965="","",IF($X6965="Yes",1,0))</f>
        <v/>
      </c>
      <c r="AO6965">
        <f>IF($AK6965=1,IFERROR(IF(VALUE($D6965)&lt;100000000,VALUE($D6965),1000000000),IFERROR(IF(VALUE(MID($D6965,2,20))&lt;100000000,VALUE(MID($D6965,2,20)),1000000000),1000000000))+ROW()/100000,"")</f>
        <v/>
      </c>
    </row>
    <row r="6966">
      <c r="F6966" s="14" t="n"/>
      <c r="N6966" s="8">
        <f>IF($D6966="","",M6966*V6966/100)</f>
        <v/>
      </c>
      <c r="O6966" s="8" t="n"/>
      <c r="U6966" s="8" t="n"/>
      <c r="V6966" s="8" t="n"/>
      <c r="Y6966">
        <f>IF($D6966="","",IF($AN6966=1,0,IF($AM6966=1,Settings!$C$6,Settings!$C$7))*100)</f>
        <v/>
      </c>
      <c r="Z6966" s="8">
        <f>IF($D6966="","",V6966*Y6966/100)</f>
        <v/>
      </c>
      <c r="AA6966" s="8">
        <f>IF($D6966="","",V6966-Z6966)</f>
        <v/>
      </c>
      <c r="AB6966" s="8">
        <f>IF($D6966="","",AA6966-N6966)</f>
        <v/>
      </c>
      <c r="AF6966" s="8" t="n"/>
      <c r="AI6966" s="14" t="n"/>
      <c r="AK6966">
        <f>IF($D6966="","",IF(COUNTIF($D$2:$D6966,$D6966)=1,1,0))</f>
        <v/>
      </c>
      <c r="AL6966">
        <f>IF($AK6966=1,SUMPRODUCT(--($AO$2:$AO$7001&lt;$AO6966))+1,"")</f>
        <v/>
      </c>
      <c r="AM6966">
        <f>IF($D6966="","",IF(OR($R6966=TRUE(),$R6966="TRUE"),1,0))</f>
        <v/>
      </c>
      <c r="AN6966">
        <f>IF($D6966="","",IF($X6966="Yes",1,0))</f>
        <v/>
      </c>
      <c r="AO6966">
        <f>IF($AK6966=1,IFERROR(IF(VALUE($D6966)&lt;100000000,VALUE($D6966),1000000000),IFERROR(IF(VALUE(MID($D6966,2,20))&lt;100000000,VALUE(MID($D6966,2,20)),1000000000),1000000000))+ROW()/100000,"")</f>
        <v/>
      </c>
    </row>
    <row r="6967">
      <c r="F6967" s="14" t="n"/>
      <c r="N6967" s="8">
        <f>IF($D6967="","",M6967*V6967/100)</f>
        <v/>
      </c>
      <c r="O6967" s="8" t="n"/>
      <c r="U6967" s="8" t="n"/>
      <c r="V6967" s="8" t="n"/>
      <c r="Y6967">
        <f>IF($D6967="","",IF($AN6967=1,0,IF($AM6967=1,Settings!$C$6,Settings!$C$7))*100)</f>
        <v/>
      </c>
      <c r="Z6967" s="8">
        <f>IF($D6967="","",V6967*Y6967/100)</f>
        <v/>
      </c>
      <c r="AA6967" s="8">
        <f>IF($D6967="","",V6967-Z6967)</f>
        <v/>
      </c>
      <c r="AB6967" s="8">
        <f>IF($D6967="","",AA6967-N6967)</f>
        <v/>
      </c>
      <c r="AF6967" s="8" t="n"/>
      <c r="AI6967" s="14" t="n"/>
      <c r="AK6967">
        <f>IF($D6967="","",IF(COUNTIF($D$2:$D6967,$D6967)=1,1,0))</f>
        <v/>
      </c>
      <c r="AL6967">
        <f>IF($AK6967=1,SUMPRODUCT(--($AO$2:$AO$7001&lt;$AO6967))+1,"")</f>
        <v/>
      </c>
      <c r="AM6967">
        <f>IF($D6967="","",IF(OR($R6967=TRUE(),$R6967="TRUE"),1,0))</f>
        <v/>
      </c>
      <c r="AN6967">
        <f>IF($D6967="","",IF($X6967="Yes",1,0))</f>
        <v/>
      </c>
      <c r="AO6967">
        <f>IF($AK6967=1,IFERROR(IF(VALUE($D6967)&lt;100000000,VALUE($D6967),1000000000),IFERROR(IF(VALUE(MID($D6967,2,20))&lt;100000000,VALUE(MID($D6967,2,20)),1000000000),1000000000))+ROW()/100000,"")</f>
        <v/>
      </c>
    </row>
    <row r="6968">
      <c r="F6968" s="14" t="n"/>
      <c r="N6968" s="8">
        <f>IF($D6968="","",M6968*V6968/100)</f>
        <v/>
      </c>
      <c r="O6968" s="8" t="n"/>
      <c r="U6968" s="8" t="n"/>
      <c r="V6968" s="8" t="n"/>
      <c r="Y6968">
        <f>IF($D6968="","",IF($AN6968=1,0,IF($AM6968=1,Settings!$C$6,Settings!$C$7))*100)</f>
        <v/>
      </c>
      <c r="Z6968" s="8">
        <f>IF($D6968="","",V6968*Y6968/100)</f>
        <v/>
      </c>
      <c r="AA6968" s="8">
        <f>IF($D6968="","",V6968-Z6968)</f>
        <v/>
      </c>
      <c r="AB6968" s="8">
        <f>IF($D6968="","",AA6968-N6968)</f>
        <v/>
      </c>
      <c r="AF6968" s="8" t="n"/>
      <c r="AI6968" s="14" t="n"/>
      <c r="AK6968">
        <f>IF($D6968="","",IF(COUNTIF($D$2:$D6968,$D6968)=1,1,0))</f>
        <v/>
      </c>
      <c r="AL6968">
        <f>IF($AK6968=1,SUMPRODUCT(--($AO$2:$AO$7001&lt;$AO6968))+1,"")</f>
        <v/>
      </c>
      <c r="AM6968">
        <f>IF($D6968="","",IF(OR($R6968=TRUE(),$R6968="TRUE"),1,0))</f>
        <v/>
      </c>
      <c r="AN6968">
        <f>IF($D6968="","",IF($X6968="Yes",1,0))</f>
        <v/>
      </c>
      <c r="AO6968">
        <f>IF($AK6968=1,IFERROR(IF(VALUE($D6968)&lt;100000000,VALUE($D6968),1000000000),IFERROR(IF(VALUE(MID($D6968,2,20))&lt;100000000,VALUE(MID($D6968,2,20)),1000000000),1000000000))+ROW()/100000,"")</f>
        <v/>
      </c>
    </row>
    <row r="6969">
      <c r="F6969" s="14" t="n"/>
      <c r="N6969" s="8">
        <f>IF($D6969="","",M6969*V6969/100)</f>
        <v/>
      </c>
      <c r="O6969" s="8" t="n"/>
      <c r="U6969" s="8" t="n"/>
      <c r="V6969" s="8" t="n"/>
      <c r="Y6969">
        <f>IF($D6969="","",IF($AN6969=1,0,IF($AM6969=1,Settings!$C$6,Settings!$C$7))*100)</f>
        <v/>
      </c>
      <c r="Z6969" s="8">
        <f>IF($D6969="","",V6969*Y6969/100)</f>
        <v/>
      </c>
      <c r="AA6969" s="8">
        <f>IF($D6969="","",V6969-Z6969)</f>
        <v/>
      </c>
      <c r="AB6969" s="8">
        <f>IF($D6969="","",AA6969-N6969)</f>
        <v/>
      </c>
      <c r="AF6969" s="8" t="n"/>
      <c r="AI6969" s="14" t="n"/>
      <c r="AK6969">
        <f>IF($D6969="","",IF(COUNTIF($D$2:$D6969,$D6969)=1,1,0))</f>
        <v/>
      </c>
      <c r="AL6969">
        <f>IF($AK6969=1,SUMPRODUCT(--($AO$2:$AO$7001&lt;$AO6969))+1,"")</f>
        <v/>
      </c>
      <c r="AM6969">
        <f>IF($D6969="","",IF(OR($R6969=TRUE(),$R6969="TRUE"),1,0))</f>
        <v/>
      </c>
      <c r="AN6969">
        <f>IF($D6969="","",IF($X6969="Yes",1,0))</f>
        <v/>
      </c>
      <c r="AO6969">
        <f>IF($AK6969=1,IFERROR(IF(VALUE($D6969)&lt;100000000,VALUE($D6969),1000000000),IFERROR(IF(VALUE(MID($D6969,2,20))&lt;100000000,VALUE(MID($D6969,2,20)),1000000000),1000000000))+ROW()/100000,"")</f>
        <v/>
      </c>
    </row>
    <row r="6970">
      <c r="F6970" s="14" t="n"/>
      <c r="N6970" s="8">
        <f>IF($D6970="","",M6970*V6970/100)</f>
        <v/>
      </c>
      <c r="O6970" s="8" t="n"/>
      <c r="U6970" s="8" t="n"/>
      <c r="V6970" s="8" t="n"/>
      <c r="Y6970">
        <f>IF($D6970="","",IF($AN6970=1,0,IF($AM6970=1,Settings!$C$6,Settings!$C$7))*100)</f>
        <v/>
      </c>
      <c r="Z6970" s="8">
        <f>IF($D6970="","",V6970*Y6970/100)</f>
        <v/>
      </c>
      <c r="AA6970" s="8">
        <f>IF($D6970="","",V6970-Z6970)</f>
        <v/>
      </c>
      <c r="AB6970" s="8">
        <f>IF($D6970="","",AA6970-N6970)</f>
        <v/>
      </c>
      <c r="AF6970" s="8" t="n"/>
      <c r="AI6970" s="14" t="n"/>
      <c r="AK6970">
        <f>IF($D6970="","",IF(COUNTIF($D$2:$D6970,$D6970)=1,1,0))</f>
        <v/>
      </c>
      <c r="AL6970">
        <f>IF($AK6970=1,SUMPRODUCT(--($AO$2:$AO$7001&lt;$AO6970))+1,"")</f>
        <v/>
      </c>
      <c r="AM6970">
        <f>IF($D6970="","",IF(OR($R6970=TRUE(),$R6970="TRUE"),1,0))</f>
        <v/>
      </c>
      <c r="AN6970">
        <f>IF($D6970="","",IF($X6970="Yes",1,0))</f>
        <v/>
      </c>
      <c r="AO6970">
        <f>IF($AK6970=1,IFERROR(IF(VALUE($D6970)&lt;100000000,VALUE($D6970),1000000000),IFERROR(IF(VALUE(MID($D6970,2,20))&lt;100000000,VALUE(MID($D6970,2,20)),1000000000),1000000000))+ROW()/100000,"")</f>
        <v/>
      </c>
    </row>
    <row r="6971">
      <c r="F6971" s="14" t="n"/>
      <c r="N6971" s="8">
        <f>IF($D6971="","",M6971*V6971/100)</f>
        <v/>
      </c>
      <c r="O6971" s="8" t="n"/>
      <c r="U6971" s="8" t="n"/>
      <c r="V6971" s="8" t="n"/>
      <c r="Y6971">
        <f>IF($D6971="","",IF($AN6971=1,0,IF($AM6971=1,Settings!$C$6,Settings!$C$7))*100)</f>
        <v/>
      </c>
      <c r="Z6971" s="8">
        <f>IF($D6971="","",V6971*Y6971/100)</f>
        <v/>
      </c>
      <c r="AA6971" s="8">
        <f>IF($D6971="","",V6971-Z6971)</f>
        <v/>
      </c>
      <c r="AB6971" s="8">
        <f>IF($D6971="","",AA6971-N6971)</f>
        <v/>
      </c>
      <c r="AF6971" s="8" t="n"/>
      <c r="AI6971" s="14" t="n"/>
      <c r="AK6971">
        <f>IF($D6971="","",IF(COUNTIF($D$2:$D6971,$D6971)=1,1,0))</f>
        <v/>
      </c>
      <c r="AL6971">
        <f>IF($AK6971=1,SUMPRODUCT(--($AO$2:$AO$7001&lt;$AO6971))+1,"")</f>
        <v/>
      </c>
      <c r="AM6971">
        <f>IF($D6971="","",IF(OR($R6971=TRUE(),$R6971="TRUE"),1,0))</f>
        <v/>
      </c>
      <c r="AN6971">
        <f>IF($D6971="","",IF($X6971="Yes",1,0))</f>
        <v/>
      </c>
      <c r="AO6971">
        <f>IF($AK6971=1,IFERROR(IF(VALUE($D6971)&lt;100000000,VALUE($D6971),1000000000),IFERROR(IF(VALUE(MID($D6971,2,20))&lt;100000000,VALUE(MID($D6971,2,20)),1000000000),1000000000))+ROW()/100000,"")</f>
        <v/>
      </c>
    </row>
    <row r="6972">
      <c r="F6972" s="14" t="n"/>
      <c r="N6972" s="8">
        <f>IF($D6972="","",M6972*V6972/100)</f>
        <v/>
      </c>
      <c r="O6972" s="8" t="n"/>
      <c r="U6972" s="8" t="n"/>
      <c r="V6972" s="8" t="n"/>
      <c r="Y6972">
        <f>IF($D6972="","",IF($AN6972=1,0,IF($AM6972=1,Settings!$C$6,Settings!$C$7))*100)</f>
        <v/>
      </c>
      <c r="Z6972" s="8">
        <f>IF($D6972="","",V6972*Y6972/100)</f>
        <v/>
      </c>
      <c r="AA6972" s="8">
        <f>IF($D6972="","",V6972-Z6972)</f>
        <v/>
      </c>
      <c r="AB6972" s="8">
        <f>IF($D6972="","",AA6972-N6972)</f>
        <v/>
      </c>
      <c r="AF6972" s="8" t="n"/>
      <c r="AI6972" s="14" t="n"/>
      <c r="AK6972">
        <f>IF($D6972="","",IF(COUNTIF($D$2:$D6972,$D6972)=1,1,0))</f>
        <v/>
      </c>
      <c r="AL6972">
        <f>IF($AK6972=1,SUMPRODUCT(--($AO$2:$AO$7001&lt;$AO6972))+1,"")</f>
        <v/>
      </c>
      <c r="AM6972">
        <f>IF($D6972="","",IF(OR($R6972=TRUE(),$R6972="TRUE"),1,0))</f>
        <v/>
      </c>
      <c r="AN6972">
        <f>IF($D6972="","",IF($X6972="Yes",1,0))</f>
        <v/>
      </c>
      <c r="AO6972">
        <f>IF($AK6972=1,IFERROR(IF(VALUE($D6972)&lt;100000000,VALUE($D6972),1000000000),IFERROR(IF(VALUE(MID($D6972,2,20))&lt;100000000,VALUE(MID($D6972,2,20)),1000000000),1000000000))+ROW()/100000,"")</f>
        <v/>
      </c>
    </row>
    <row r="6973">
      <c r="F6973" s="14" t="n"/>
      <c r="N6973" s="8">
        <f>IF($D6973="","",M6973*V6973/100)</f>
        <v/>
      </c>
      <c r="O6973" s="8" t="n"/>
      <c r="U6973" s="8" t="n"/>
      <c r="V6973" s="8" t="n"/>
      <c r="Y6973">
        <f>IF($D6973="","",IF($AN6973=1,0,IF($AM6973=1,Settings!$C$6,Settings!$C$7))*100)</f>
        <v/>
      </c>
      <c r="Z6973" s="8">
        <f>IF($D6973="","",V6973*Y6973/100)</f>
        <v/>
      </c>
      <c r="AA6973" s="8">
        <f>IF($D6973="","",V6973-Z6973)</f>
        <v/>
      </c>
      <c r="AB6973" s="8">
        <f>IF($D6973="","",AA6973-N6973)</f>
        <v/>
      </c>
      <c r="AF6973" s="8" t="n"/>
      <c r="AI6973" s="14" t="n"/>
      <c r="AK6973">
        <f>IF($D6973="","",IF(COUNTIF($D$2:$D6973,$D6973)=1,1,0))</f>
        <v/>
      </c>
      <c r="AL6973">
        <f>IF($AK6973=1,SUMPRODUCT(--($AO$2:$AO$7001&lt;$AO6973))+1,"")</f>
        <v/>
      </c>
      <c r="AM6973">
        <f>IF($D6973="","",IF(OR($R6973=TRUE(),$R6973="TRUE"),1,0))</f>
        <v/>
      </c>
      <c r="AN6973">
        <f>IF($D6973="","",IF($X6973="Yes",1,0))</f>
        <v/>
      </c>
      <c r="AO6973">
        <f>IF($AK6973=1,IFERROR(IF(VALUE($D6973)&lt;100000000,VALUE($D6973),1000000000),IFERROR(IF(VALUE(MID($D6973,2,20))&lt;100000000,VALUE(MID($D6973,2,20)),1000000000),1000000000))+ROW()/100000,"")</f>
        <v/>
      </c>
    </row>
    <row r="6974">
      <c r="F6974" s="14" t="n"/>
      <c r="N6974" s="8">
        <f>IF($D6974="","",M6974*V6974/100)</f>
        <v/>
      </c>
      <c r="O6974" s="8" t="n"/>
      <c r="U6974" s="8" t="n"/>
      <c r="V6974" s="8" t="n"/>
      <c r="Y6974">
        <f>IF($D6974="","",IF($AN6974=1,0,IF($AM6974=1,Settings!$C$6,Settings!$C$7))*100)</f>
        <v/>
      </c>
      <c r="Z6974" s="8">
        <f>IF($D6974="","",V6974*Y6974/100)</f>
        <v/>
      </c>
      <c r="AA6974" s="8">
        <f>IF($D6974="","",V6974-Z6974)</f>
        <v/>
      </c>
      <c r="AB6974" s="8">
        <f>IF($D6974="","",AA6974-N6974)</f>
        <v/>
      </c>
      <c r="AF6974" s="8" t="n"/>
      <c r="AI6974" s="14" t="n"/>
      <c r="AK6974">
        <f>IF($D6974="","",IF(COUNTIF($D$2:$D6974,$D6974)=1,1,0))</f>
        <v/>
      </c>
      <c r="AL6974">
        <f>IF($AK6974=1,SUMPRODUCT(--($AO$2:$AO$7001&lt;$AO6974))+1,"")</f>
        <v/>
      </c>
      <c r="AM6974">
        <f>IF($D6974="","",IF(OR($R6974=TRUE(),$R6974="TRUE"),1,0))</f>
        <v/>
      </c>
      <c r="AN6974">
        <f>IF($D6974="","",IF($X6974="Yes",1,0))</f>
        <v/>
      </c>
      <c r="AO6974">
        <f>IF($AK6974=1,IFERROR(IF(VALUE($D6974)&lt;100000000,VALUE($D6974),1000000000),IFERROR(IF(VALUE(MID($D6974,2,20))&lt;100000000,VALUE(MID($D6974,2,20)),1000000000),1000000000))+ROW()/100000,"")</f>
        <v/>
      </c>
    </row>
    <row r="6975">
      <c r="F6975" s="14" t="n"/>
      <c r="N6975" s="8">
        <f>IF($D6975="","",M6975*V6975/100)</f>
        <v/>
      </c>
      <c r="O6975" s="8" t="n"/>
      <c r="U6975" s="8" t="n"/>
      <c r="V6975" s="8" t="n"/>
      <c r="Y6975">
        <f>IF($D6975="","",IF($AN6975=1,0,IF($AM6975=1,Settings!$C$6,Settings!$C$7))*100)</f>
        <v/>
      </c>
      <c r="Z6975" s="8">
        <f>IF($D6975="","",V6975*Y6975/100)</f>
        <v/>
      </c>
      <c r="AA6975" s="8">
        <f>IF($D6975="","",V6975-Z6975)</f>
        <v/>
      </c>
      <c r="AB6975" s="8">
        <f>IF($D6975="","",AA6975-N6975)</f>
        <v/>
      </c>
      <c r="AF6975" s="8" t="n"/>
      <c r="AI6975" s="14" t="n"/>
      <c r="AK6975">
        <f>IF($D6975="","",IF(COUNTIF($D$2:$D6975,$D6975)=1,1,0))</f>
        <v/>
      </c>
      <c r="AL6975">
        <f>IF($AK6975=1,SUMPRODUCT(--($AO$2:$AO$7001&lt;$AO6975))+1,"")</f>
        <v/>
      </c>
      <c r="AM6975">
        <f>IF($D6975="","",IF(OR($R6975=TRUE(),$R6975="TRUE"),1,0))</f>
        <v/>
      </c>
      <c r="AN6975">
        <f>IF($D6975="","",IF($X6975="Yes",1,0))</f>
        <v/>
      </c>
      <c r="AO6975">
        <f>IF($AK6975=1,IFERROR(IF(VALUE($D6975)&lt;100000000,VALUE($D6975),1000000000),IFERROR(IF(VALUE(MID($D6975,2,20))&lt;100000000,VALUE(MID($D6975,2,20)),1000000000),1000000000))+ROW()/100000,"")</f>
        <v/>
      </c>
    </row>
    <row r="6976">
      <c r="F6976" s="14" t="n"/>
      <c r="N6976" s="8">
        <f>IF($D6976="","",M6976*V6976/100)</f>
        <v/>
      </c>
      <c r="O6976" s="8" t="n"/>
      <c r="U6976" s="8" t="n"/>
      <c r="V6976" s="8" t="n"/>
      <c r="Y6976">
        <f>IF($D6976="","",IF($AN6976=1,0,IF($AM6976=1,Settings!$C$6,Settings!$C$7))*100)</f>
        <v/>
      </c>
      <c r="Z6976" s="8">
        <f>IF($D6976="","",V6976*Y6976/100)</f>
        <v/>
      </c>
      <c r="AA6976" s="8">
        <f>IF($D6976="","",V6976-Z6976)</f>
        <v/>
      </c>
      <c r="AB6976" s="8">
        <f>IF($D6976="","",AA6976-N6976)</f>
        <v/>
      </c>
      <c r="AF6976" s="8" t="n"/>
      <c r="AI6976" s="14" t="n"/>
      <c r="AK6976">
        <f>IF($D6976="","",IF(COUNTIF($D$2:$D6976,$D6976)=1,1,0))</f>
        <v/>
      </c>
      <c r="AL6976">
        <f>IF($AK6976=1,SUMPRODUCT(--($AO$2:$AO$7001&lt;$AO6976))+1,"")</f>
        <v/>
      </c>
      <c r="AM6976">
        <f>IF($D6976="","",IF(OR($R6976=TRUE(),$R6976="TRUE"),1,0))</f>
        <v/>
      </c>
      <c r="AN6976">
        <f>IF($D6976="","",IF($X6976="Yes",1,0))</f>
        <v/>
      </c>
      <c r="AO6976">
        <f>IF($AK6976=1,IFERROR(IF(VALUE($D6976)&lt;100000000,VALUE($D6976),1000000000),IFERROR(IF(VALUE(MID($D6976,2,20))&lt;100000000,VALUE(MID($D6976,2,20)),1000000000),1000000000))+ROW()/100000,"")</f>
        <v/>
      </c>
    </row>
    <row r="6977">
      <c r="F6977" s="14" t="n"/>
      <c r="N6977" s="8">
        <f>IF($D6977="","",M6977*V6977/100)</f>
        <v/>
      </c>
      <c r="O6977" s="8" t="n"/>
      <c r="U6977" s="8" t="n"/>
      <c r="V6977" s="8" t="n"/>
      <c r="Y6977">
        <f>IF($D6977="","",IF($AN6977=1,0,IF($AM6977=1,Settings!$C$6,Settings!$C$7))*100)</f>
        <v/>
      </c>
      <c r="Z6977" s="8">
        <f>IF($D6977="","",V6977*Y6977/100)</f>
        <v/>
      </c>
      <c r="AA6977" s="8">
        <f>IF($D6977="","",V6977-Z6977)</f>
        <v/>
      </c>
      <c r="AB6977" s="8">
        <f>IF($D6977="","",AA6977-N6977)</f>
        <v/>
      </c>
      <c r="AF6977" s="8" t="n"/>
      <c r="AI6977" s="14" t="n"/>
      <c r="AK6977">
        <f>IF($D6977="","",IF(COUNTIF($D$2:$D6977,$D6977)=1,1,0))</f>
        <v/>
      </c>
      <c r="AL6977">
        <f>IF($AK6977=1,SUMPRODUCT(--($AO$2:$AO$7001&lt;$AO6977))+1,"")</f>
        <v/>
      </c>
      <c r="AM6977">
        <f>IF($D6977="","",IF(OR($R6977=TRUE(),$R6977="TRUE"),1,0))</f>
        <v/>
      </c>
      <c r="AN6977">
        <f>IF($D6977="","",IF($X6977="Yes",1,0))</f>
        <v/>
      </c>
      <c r="AO6977">
        <f>IF($AK6977=1,IFERROR(IF(VALUE($D6977)&lt;100000000,VALUE($D6977),1000000000),IFERROR(IF(VALUE(MID($D6977,2,20))&lt;100000000,VALUE(MID($D6977,2,20)),1000000000),1000000000))+ROW()/100000,"")</f>
        <v/>
      </c>
    </row>
    <row r="6978">
      <c r="F6978" s="14" t="n"/>
      <c r="N6978" s="8">
        <f>IF($D6978="","",M6978*V6978/100)</f>
        <v/>
      </c>
      <c r="O6978" s="8" t="n"/>
      <c r="U6978" s="8" t="n"/>
      <c r="V6978" s="8" t="n"/>
      <c r="Y6978">
        <f>IF($D6978="","",IF($AN6978=1,0,IF($AM6978=1,Settings!$C$6,Settings!$C$7))*100)</f>
        <v/>
      </c>
      <c r="Z6978" s="8">
        <f>IF($D6978="","",V6978*Y6978/100)</f>
        <v/>
      </c>
      <c r="AA6978" s="8">
        <f>IF($D6978="","",V6978-Z6978)</f>
        <v/>
      </c>
      <c r="AB6978" s="8">
        <f>IF($D6978="","",AA6978-N6978)</f>
        <v/>
      </c>
      <c r="AF6978" s="8" t="n"/>
      <c r="AI6978" s="14" t="n"/>
      <c r="AK6978">
        <f>IF($D6978="","",IF(COUNTIF($D$2:$D6978,$D6978)=1,1,0))</f>
        <v/>
      </c>
      <c r="AL6978">
        <f>IF($AK6978=1,SUMPRODUCT(--($AO$2:$AO$7001&lt;$AO6978))+1,"")</f>
        <v/>
      </c>
      <c r="AM6978">
        <f>IF($D6978="","",IF(OR($R6978=TRUE(),$R6978="TRUE"),1,0))</f>
        <v/>
      </c>
      <c r="AN6978">
        <f>IF($D6978="","",IF($X6978="Yes",1,0))</f>
        <v/>
      </c>
      <c r="AO6978">
        <f>IF($AK6978=1,IFERROR(IF(VALUE($D6978)&lt;100000000,VALUE($D6978),1000000000),IFERROR(IF(VALUE(MID($D6978,2,20))&lt;100000000,VALUE(MID($D6978,2,20)),1000000000),1000000000))+ROW()/100000,"")</f>
        <v/>
      </c>
    </row>
    <row r="6979">
      <c r="F6979" s="14" t="n"/>
      <c r="N6979" s="8">
        <f>IF($D6979="","",M6979*V6979/100)</f>
        <v/>
      </c>
      <c r="O6979" s="8" t="n"/>
      <c r="U6979" s="8" t="n"/>
      <c r="V6979" s="8" t="n"/>
      <c r="Y6979">
        <f>IF($D6979="","",IF($AN6979=1,0,IF($AM6979=1,Settings!$C$6,Settings!$C$7))*100)</f>
        <v/>
      </c>
      <c r="Z6979" s="8">
        <f>IF($D6979="","",V6979*Y6979/100)</f>
        <v/>
      </c>
      <c r="AA6979" s="8">
        <f>IF($D6979="","",V6979-Z6979)</f>
        <v/>
      </c>
      <c r="AB6979" s="8">
        <f>IF($D6979="","",AA6979-N6979)</f>
        <v/>
      </c>
      <c r="AF6979" s="8" t="n"/>
      <c r="AI6979" s="14" t="n"/>
      <c r="AK6979">
        <f>IF($D6979="","",IF(COUNTIF($D$2:$D6979,$D6979)=1,1,0))</f>
        <v/>
      </c>
      <c r="AL6979">
        <f>IF($AK6979=1,SUMPRODUCT(--($AO$2:$AO$7001&lt;$AO6979))+1,"")</f>
        <v/>
      </c>
      <c r="AM6979">
        <f>IF($D6979="","",IF(OR($R6979=TRUE(),$R6979="TRUE"),1,0))</f>
        <v/>
      </c>
      <c r="AN6979">
        <f>IF($D6979="","",IF($X6979="Yes",1,0))</f>
        <v/>
      </c>
      <c r="AO6979">
        <f>IF($AK6979=1,IFERROR(IF(VALUE($D6979)&lt;100000000,VALUE($D6979),1000000000),IFERROR(IF(VALUE(MID($D6979,2,20))&lt;100000000,VALUE(MID($D6979,2,20)),1000000000),1000000000))+ROW()/100000,"")</f>
        <v/>
      </c>
    </row>
    <row r="6980">
      <c r="F6980" s="14" t="n"/>
      <c r="N6980" s="8">
        <f>IF($D6980="","",M6980*V6980/100)</f>
        <v/>
      </c>
      <c r="O6980" s="8" t="n"/>
      <c r="U6980" s="8" t="n"/>
      <c r="V6980" s="8" t="n"/>
      <c r="Y6980">
        <f>IF($D6980="","",IF($AN6980=1,0,IF($AM6980=1,Settings!$C$6,Settings!$C$7))*100)</f>
        <v/>
      </c>
      <c r="Z6980" s="8">
        <f>IF($D6980="","",V6980*Y6980/100)</f>
        <v/>
      </c>
      <c r="AA6980" s="8">
        <f>IF($D6980="","",V6980-Z6980)</f>
        <v/>
      </c>
      <c r="AB6980" s="8">
        <f>IF($D6980="","",AA6980-N6980)</f>
        <v/>
      </c>
      <c r="AF6980" s="8" t="n"/>
      <c r="AI6980" s="14" t="n"/>
      <c r="AK6980">
        <f>IF($D6980="","",IF(COUNTIF($D$2:$D6980,$D6980)=1,1,0))</f>
        <v/>
      </c>
      <c r="AL6980">
        <f>IF($AK6980=1,SUMPRODUCT(--($AO$2:$AO$7001&lt;$AO6980))+1,"")</f>
        <v/>
      </c>
      <c r="AM6980">
        <f>IF($D6980="","",IF(OR($R6980=TRUE(),$R6980="TRUE"),1,0))</f>
        <v/>
      </c>
      <c r="AN6980">
        <f>IF($D6980="","",IF($X6980="Yes",1,0))</f>
        <v/>
      </c>
      <c r="AO6980">
        <f>IF($AK6980=1,IFERROR(IF(VALUE($D6980)&lt;100000000,VALUE($D6980),1000000000),IFERROR(IF(VALUE(MID($D6980,2,20))&lt;100000000,VALUE(MID($D6980,2,20)),1000000000),1000000000))+ROW()/100000,"")</f>
        <v/>
      </c>
    </row>
    <row r="6981">
      <c r="F6981" s="14" t="n"/>
      <c r="N6981" s="8">
        <f>IF($D6981="","",M6981*V6981/100)</f>
        <v/>
      </c>
      <c r="O6981" s="8" t="n"/>
      <c r="U6981" s="8" t="n"/>
      <c r="V6981" s="8" t="n"/>
      <c r="Y6981">
        <f>IF($D6981="","",IF($AN6981=1,0,IF($AM6981=1,Settings!$C$6,Settings!$C$7))*100)</f>
        <v/>
      </c>
      <c r="Z6981" s="8">
        <f>IF($D6981="","",V6981*Y6981/100)</f>
        <v/>
      </c>
      <c r="AA6981" s="8">
        <f>IF($D6981="","",V6981-Z6981)</f>
        <v/>
      </c>
      <c r="AB6981" s="8">
        <f>IF($D6981="","",AA6981-N6981)</f>
        <v/>
      </c>
      <c r="AF6981" s="8" t="n"/>
      <c r="AI6981" s="14" t="n"/>
      <c r="AK6981">
        <f>IF($D6981="","",IF(COUNTIF($D$2:$D6981,$D6981)=1,1,0))</f>
        <v/>
      </c>
      <c r="AL6981">
        <f>IF($AK6981=1,SUMPRODUCT(--($AO$2:$AO$7001&lt;$AO6981))+1,"")</f>
        <v/>
      </c>
      <c r="AM6981">
        <f>IF($D6981="","",IF(OR($R6981=TRUE(),$R6981="TRUE"),1,0))</f>
        <v/>
      </c>
      <c r="AN6981">
        <f>IF($D6981="","",IF($X6981="Yes",1,0))</f>
        <v/>
      </c>
      <c r="AO6981">
        <f>IF($AK6981=1,IFERROR(IF(VALUE($D6981)&lt;100000000,VALUE($D6981),1000000000),IFERROR(IF(VALUE(MID($D6981,2,20))&lt;100000000,VALUE(MID($D6981,2,20)),1000000000),1000000000))+ROW()/100000,"")</f>
        <v/>
      </c>
    </row>
    <row r="6982">
      <c r="F6982" s="14" t="n"/>
      <c r="N6982" s="8">
        <f>IF($D6982="","",M6982*V6982/100)</f>
        <v/>
      </c>
      <c r="O6982" s="8" t="n"/>
      <c r="U6982" s="8" t="n"/>
      <c r="V6982" s="8" t="n"/>
      <c r="Y6982">
        <f>IF($D6982="","",IF($AN6982=1,0,IF($AM6982=1,Settings!$C$6,Settings!$C$7))*100)</f>
        <v/>
      </c>
      <c r="Z6982" s="8">
        <f>IF($D6982="","",V6982*Y6982/100)</f>
        <v/>
      </c>
      <c r="AA6982" s="8">
        <f>IF($D6982="","",V6982-Z6982)</f>
        <v/>
      </c>
      <c r="AB6982" s="8">
        <f>IF($D6982="","",AA6982-N6982)</f>
        <v/>
      </c>
      <c r="AF6982" s="8" t="n"/>
      <c r="AI6982" s="14" t="n"/>
      <c r="AK6982">
        <f>IF($D6982="","",IF(COUNTIF($D$2:$D6982,$D6982)=1,1,0))</f>
        <v/>
      </c>
      <c r="AL6982">
        <f>IF($AK6982=1,SUMPRODUCT(--($AO$2:$AO$7001&lt;$AO6982))+1,"")</f>
        <v/>
      </c>
      <c r="AM6982">
        <f>IF($D6982="","",IF(OR($R6982=TRUE(),$R6982="TRUE"),1,0))</f>
        <v/>
      </c>
      <c r="AN6982">
        <f>IF($D6982="","",IF($X6982="Yes",1,0))</f>
        <v/>
      </c>
      <c r="AO6982">
        <f>IF($AK6982=1,IFERROR(IF(VALUE($D6982)&lt;100000000,VALUE($D6982),1000000000),IFERROR(IF(VALUE(MID($D6982,2,20))&lt;100000000,VALUE(MID($D6982,2,20)),1000000000),1000000000))+ROW()/100000,"")</f>
        <v/>
      </c>
    </row>
    <row r="6983">
      <c r="F6983" s="14" t="n"/>
      <c r="N6983" s="8">
        <f>IF($D6983="","",M6983*V6983/100)</f>
        <v/>
      </c>
      <c r="O6983" s="8" t="n"/>
      <c r="U6983" s="8" t="n"/>
      <c r="V6983" s="8" t="n"/>
      <c r="Y6983">
        <f>IF($D6983="","",IF($AN6983=1,0,IF($AM6983=1,Settings!$C$6,Settings!$C$7))*100)</f>
        <v/>
      </c>
      <c r="Z6983" s="8">
        <f>IF($D6983="","",V6983*Y6983/100)</f>
        <v/>
      </c>
      <c r="AA6983" s="8">
        <f>IF($D6983="","",V6983-Z6983)</f>
        <v/>
      </c>
      <c r="AB6983" s="8">
        <f>IF($D6983="","",AA6983-N6983)</f>
        <v/>
      </c>
      <c r="AF6983" s="8" t="n"/>
      <c r="AI6983" s="14" t="n"/>
      <c r="AK6983">
        <f>IF($D6983="","",IF(COUNTIF($D$2:$D6983,$D6983)=1,1,0))</f>
        <v/>
      </c>
      <c r="AL6983">
        <f>IF($AK6983=1,SUMPRODUCT(--($AO$2:$AO$7001&lt;$AO6983))+1,"")</f>
        <v/>
      </c>
      <c r="AM6983">
        <f>IF($D6983="","",IF(OR($R6983=TRUE(),$R6983="TRUE"),1,0))</f>
        <v/>
      </c>
      <c r="AN6983">
        <f>IF($D6983="","",IF($X6983="Yes",1,0))</f>
        <v/>
      </c>
      <c r="AO6983">
        <f>IF($AK6983=1,IFERROR(IF(VALUE($D6983)&lt;100000000,VALUE($D6983),1000000000),IFERROR(IF(VALUE(MID($D6983,2,20))&lt;100000000,VALUE(MID($D6983,2,20)),1000000000),1000000000))+ROW()/100000,"")</f>
        <v/>
      </c>
    </row>
    <row r="6984">
      <c r="F6984" s="14" t="n"/>
      <c r="N6984" s="8">
        <f>IF($D6984="","",M6984*V6984/100)</f>
        <v/>
      </c>
      <c r="O6984" s="8" t="n"/>
      <c r="U6984" s="8" t="n"/>
      <c r="V6984" s="8" t="n"/>
      <c r="Y6984">
        <f>IF($D6984="","",IF($AN6984=1,0,IF($AM6984=1,Settings!$C$6,Settings!$C$7))*100)</f>
        <v/>
      </c>
      <c r="Z6984" s="8">
        <f>IF($D6984="","",V6984*Y6984/100)</f>
        <v/>
      </c>
      <c r="AA6984" s="8">
        <f>IF($D6984="","",V6984-Z6984)</f>
        <v/>
      </c>
      <c r="AB6984" s="8">
        <f>IF($D6984="","",AA6984-N6984)</f>
        <v/>
      </c>
      <c r="AF6984" s="8" t="n"/>
      <c r="AI6984" s="14" t="n"/>
      <c r="AK6984">
        <f>IF($D6984="","",IF(COUNTIF($D$2:$D6984,$D6984)=1,1,0))</f>
        <v/>
      </c>
      <c r="AL6984">
        <f>IF($AK6984=1,SUMPRODUCT(--($AO$2:$AO$7001&lt;$AO6984))+1,"")</f>
        <v/>
      </c>
      <c r="AM6984">
        <f>IF($D6984="","",IF(OR($R6984=TRUE(),$R6984="TRUE"),1,0))</f>
        <v/>
      </c>
      <c r="AN6984">
        <f>IF($D6984="","",IF($X6984="Yes",1,0))</f>
        <v/>
      </c>
      <c r="AO6984">
        <f>IF($AK6984=1,IFERROR(IF(VALUE($D6984)&lt;100000000,VALUE($D6984),1000000000),IFERROR(IF(VALUE(MID($D6984,2,20))&lt;100000000,VALUE(MID($D6984,2,20)),1000000000),1000000000))+ROW()/100000,"")</f>
        <v/>
      </c>
    </row>
    <row r="6985">
      <c r="F6985" s="14" t="n"/>
      <c r="N6985" s="8">
        <f>IF($D6985="","",M6985*V6985/100)</f>
        <v/>
      </c>
      <c r="O6985" s="8" t="n"/>
      <c r="U6985" s="8" t="n"/>
      <c r="V6985" s="8" t="n"/>
      <c r="Y6985">
        <f>IF($D6985="","",IF($AN6985=1,0,IF($AM6985=1,Settings!$C$6,Settings!$C$7))*100)</f>
        <v/>
      </c>
      <c r="Z6985" s="8">
        <f>IF($D6985="","",V6985*Y6985/100)</f>
        <v/>
      </c>
      <c r="AA6985" s="8">
        <f>IF($D6985="","",V6985-Z6985)</f>
        <v/>
      </c>
      <c r="AB6985" s="8">
        <f>IF($D6985="","",AA6985-N6985)</f>
        <v/>
      </c>
      <c r="AF6985" s="8" t="n"/>
      <c r="AI6985" s="14" t="n"/>
      <c r="AK6985">
        <f>IF($D6985="","",IF(COUNTIF($D$2:$D6985,$D6985)=1,1,0))</f>
        <v/>
      </c>
      <c r="AL6985">
        <f>IF($AK6985=1,SUMPRODUCT(--($AO$2:$AO$7001&lt;$AO6985))+1,"")</f>
        <v/>
      </c>
      <c r="AM6985">
        <f>IF($D6985="","",IF(OR($R6985=TRUE(),$R6985="TRUE"),1,0))</f>
        <v/>
      </c>
      <c r="AN6985">
        <f>IF($D6985="","",IF($X6985="Yes",1,0))</f>
        <v/>
      </c>
      <c r="AO6985">
        <f>IF($AK6985=1,IFERROR(IF(VALUE($D6985)&lt;100000000,VALUE($D6985),1000000000),IFERROR(IF(VALUE(MID($D6985,2,20))&lt;100000000,VALUE(MID($D6985,2,20)),1000000000),1000000000))+ROW()/100000,"")</f>
        <v/>
      </c>
    </row>
    <row r="6986">
      <c r="F6986" s="14" t="n"/>
      <c r="N6986" s="8">
        <f>IF($D6986="","",M6986*V6986/100)</f>
        <v/>
      </c>
      <c r="O6986" s="8" t="n"/>
      <c r="U6986" s="8" t="n"/>
      <c r="V6986" s="8" t="n"/>
      <c r="Y6986">
        <f>IF($D6986="","",IF($AN6986=1,0,IF($AM6986=1,Settings!$C$6,Settings!$C$7))*100)</f>
        <v/>
      </c>
      <c r="Z6986" s="8">
        <f>IF($D6986="","",V6986*Y6986/100)</f>
        <v/>
      </c>
      <c r="AA6986" s="8">
        <f>IF($D6986="","",V6986-Z6986)</f>
        <v/>
      </c>
      <c r="AB6986" s="8">
        <f>IF($D6986="","",AA6986-N6986)</f>
        <v/>
      </c>
      <c r="AF6986" s="8" t="n"/>
      <c r="AI6986" s="14" t="n"/>
      <c r="AK6986">
        <f>IF($D6986="","",IF(COUNTIF($D$2:$D6986,$D6986)=1,1,0))</f>
        <v/>
      </c>
      <c r="AL6986">
        <f>IF($AK6986=1,SUMPRODUCT(--($AO$2:$AO$7001&lt;$AO6986))+1,"")</f>
        <v/>
      </c>
      <c r="AM6986">
        <f>IF($D6986="","",IF(OR($R6986=TRUE(),$R6986="TRUE"),1,0))</f>
        <v/>
      </c>
      <c r="AN6986">
        <f>IF($D6986="","",IF($X6986="Yes",1,0))</f>
        <v/>
      </c>
      <c r="AO6986">
        <f>IF($AK6986=1,IFERROR(IF(VALUE($D6986)&lt;100000000,VALUE($D6986),1000000000),IFERROR(IF(VALUE(MID($D6986,2,20))&lt;100000000,VALUE(MID($D6986,2,20)),1000000000),1000000000))+ROW()/100000,"")</f>
        <v/>
      </c>
    </row>
    <row r="6987">
      <c r="F6987" s="14" t="n"/>
      <c r="N6987" s="8">
        <f>IF($D6987="","",M6987*V6987/100)</f>
        <v/>
      </c>
      <c r="O6987" s="8" t="n"/>
      <c r="U6987" s="8" t="n"/>
      <c r="V6987" s="8" t="n"/>
      <c r="Y6987">
        <f>IF($D6987="","",IF($AN6987=1,0,IF($AM6987=1,Settings!$C$6,Settings!$C$7))*100)</f>
        <v/>
      </c>
      <c r="Z6987" s="8">
        <f>IF($D6987="","",V6987*Y6987/100)</f>
        <v/>
      </c>
      <c r="AA6987" s="8">
        <f>IF($D6987="","",V6987-Z6987)</f>
        <v/>
      </c>
      <c r="AB6987" s="8">
        <f>IF($D6987="","",AA6987-N6987)</f>
        <v/>
      </c>
      <c r="AF6987" s="8" t="n"/>
      <c r="AI6987" s="14" t="n"/>
      <c r="AK6987">
        <f>IF($D6987="","",IF(COUNTIF($D$2:$D6987,$D6987)=1,1,0))</f>
        <v/>
      </c>
      <c r="AL6987">
        <f>IF($AK6987=1,SUMPRODUCT(--($AO$2:$AO$7001&lt;$AO6987))+1,"")</f>
        <v/>
      </c>
      <c r="AM6987">
        <f>IF($D6987="","",IF(OR($R6987=TRUE(),$R6987="TRUE"),1,0))</f>
        <v/>
      </c>
      <c r="AN6987">
        <f>IF($D6987="","",IF($X6987="Yes",1,0))</f>
        <v/>
      </c>
      <c r="AO6987">
        <f>IF($AK6987=1,IFERROR(IF(VALUE($D6987)&lt;100000000,VALUE($D6987),1000000000),IFERROR(IF(VALUE(MID($D6987,2,20))&lt;100000000,VALUE(MID($D6987,2,20)),1000000000),1000000000))+ROW()/100000,"")</f>
        <v/>
      </c>
    </row>
    <row r="6988">
      <c r="F6988" s="14" t="n"/>
      <c r="N6988" s="8">
        <f>IF($D6988="","",M6988*V6988/100)</f>
        <v/>
      </c>
      <c r="O6988" s="8" t="n"/>
      <c r="U6988" s="8" t="n"/>
      <c r="V6988" s="8" t="n"/>
      <c r="Y6988">
        <f>IF($D6988="","",IF($AN6988=1,0,IF($AM6988=1,Settings!$C$6,Settings!$C$7))*100)</f>
        <v/>
      </c>
      <c r="Z6988" s="8">
        <f>IF($D6988="","",V6988*Y6988/100)</f>
        <v/>
      </c>
      <c r="AA6988" s="8">
        <f>IF($D6988="","",V6988-Z6988)</f>
        <v/>
      </c>
      <c r="AB6988" s="8">
        <f>IF($D6988="","",AA6988-N6988)</f>
        <v/>
      </c>
      <c r="AF6988" s="8" t="n"/>
      <c r="AI6988" s="14" t="n"/>
      <c r="AK6988">
        <f>IF($D6988="","",IF(COUNTIF($D$2:$D6988,$D6988)=1,1,0))</f>
        <v/>
      </c>
      <c r="AL6988">
        <f>IF($AK6988=1,SUMPRODUCT(--($AO$2:$AO$7001&lt;$AO6988))+1,"")</f>
        <v/>
      </c>
      <c r="AM6988">
        <f>IF($D6988="","",IF(OR($R6988=TRUE(),$R6988="TRUE"),1,0))</f>
        <v/>
      </c>
      <c r="AN6988">
        <f>IF($D6988="","",IF($X6988="Yes",1,0))</f>
        <v/>
      </c>
      <c r="AO6988">
        <f>IF($AK6988=1,IFERROR(IF(VALUE($D6988)&lt;100000000,VALUE($D6988),1000000000),IFERROR(IF(VALUE(MID($D6988,2,20))&lt;100000000,VALUE(MID($D6988,2,20)),1000000000),1000000000))+ROW()/100000,"")</f>
        <v/>
      </c>
    </row>
    <row r="6989">
      <c r="F6989" s="14" t="n"/>
      <c r="N6989" s="8">
        <f>IF($D6989="","",M6989*V6989/100)</f>
        <v/>
      </c>
      <c r="O6989" s="8" t="n"/>
      <c r="U6989" s="8" t="n"/>
      <c r="V6989" s="8" t="n"/>
      <c r="Y6989">
        <f>IF($D6989="","",IF($AN6989=1,0,IF($AM6989=1,Settings!$C$6,Settings!$C$7))*100)</f>
        <v/>
      </c>
      <c r="Z6989" s="8">
        <f>IF($D6989="","",V6989*Y6989/100)</f>
        <v/>
      </c>
      <c r="AA6989" s="8">
        <f>IF($D6989="","",V6989-Z6989)</f>
        <v/>
      </c>
      <c r="AB6989" s="8">
        <f>IF($D6989="","",AA6989-N6989)</f>
        <v/>
      </c>
      <c r="AF6989" s="8" t="n"/>
      <c r="AI6989" s="14" t="n"/>
      <c r="AK6989">
        <f>IF($D6989="","",IF(COUNTIF($D$2:$D6989,$D6989)=1,1,0))</f>
        <v/>
      </c>
      <c r="AL6989">
        <f>IF($AK6989=1,SUMPRODUCT(--($AO$2:$AO$7001&lt;$AO6989))+1,"")</f>
        <v/>
      </c>
      <c r="AM6989">
        <f>IF($D6989="","",IF(OR($R6989=TRUE(),$R6989="TRUE"),1,0))</f>
        <v/>
      </c>
      <c r="AN6989">
        <f>IF($D6989="","",IF($X6989="Yes",1,0))</f>
        <v/>
      </c>
      <c r="AO6989">
        <f>IF($AK6989=1,IFERROR(IF(VALUE($D6989)&lt;100000000,VALUE($D6989),1000000000),IFERROR(IF(VALUE(MID($D6989,2,20))&lt;100000000,VALUE(MID($D6989,2,20)),1000000000),1000000000))+ROW()/100000,"")</f>
        <v/>
      </c>
    </row>
    <row r="6990">
      <c r="F6990" s="14" t="n"/>
      <c r="N6990" s="8">
        <f>IF($D6990="","",M6990*V6990/100)</f>
        <v/>
      </c>
      <c r="O6990" s="8" t="n"/>
      <c r="U6990" s="8" t="n"/>
      <c r="V6990" s="8" t="n"/>
      <c r="Y6990">
        <f>IF($D6990="","",IF($AN6990=1,0,IF($AM6990=1,Settings!$C$6,Settings!$C$7))*100)</f>
        <v/>
      </c>
      <c r="Z6990" s="8">
        <f>IF($D6990="","",V6990*Y6990/100)</f>
        <v/>
      </c>
      <c r="AA6990" s="8">
        <f>IF($D6990="","",V6990-Z6990)</f>
        <v/>
      </c>
      <c r="AB6990" s="8">
        <f>IF($D6990="","",AA6990-N6990)</f>
        <v/>
      </c>
      <c r="AF6990" s="8" t="n"/>
      <c r="AI6990" s="14" t="n"/>
      <c r="AK6990">
        <f>IF($D6990="","",IF(COUNTIF($D$2:$D6990,$D6990)=1,1,0))</f>
        <v/>
      </c>
      <c r="AL6990">
        <f>IF($AK6990=1,SUMPRODUCT(--($AO$2:$AO$7001&lt;$AO6990))+1,"")</f>
        <v/>
      </c>
      <c r="AM6990">
        <f>IF($D6990="","",IF(OR($R6990=TRUE(),$R6990="TRUE"),1,0))</f>
        <v/>
      </c>
      <c r="AN6990">
        <f>IF($D6990="","",IF($X6990="Yes",1,0))</f>
        <v/>
      </c>
      <c r="AO6990">
        <f>IF($AK6990=1,IFERROR(IF(VALUE($D6990)&lt;100000000,VALUE($D6990),1000000000),IFERROR(IF(VALUE(MID($D6990,2,20))&lt;100000000,VALUE(MID($D6990,2,20)),1000000000),1000000000))+ROW()/100000,"")</f>
        <v/>
      </c>
    </row>
    <row r="6991">
      <c r="F6991" s="14" t="n"/>
      <c r="N6991" s="8">
        <f>IF($D6991="","",M6991*V6991/100)</f>
        <v/>
      </c>
      <c r="O6991" s="8" t="n"/>
      <c r="U6991" s="8" t="n"/>
      <c r="V6991" s="8" t="n"/>
      <c r="Y6991">
        <f>IF($D6991="","",IF($AN6991=1,0,IF($AM6991=1,Settings!$C$6,Settings!$C$7))*100)</f>
        <v/>
      </c>
      <c r="Z6991" s="8">
        <f>IF($D6991="","",V6991*Y6991/100)</f>
        <v/>
      </c>
      <c r="AA6991" s="8">
        <f>IF($D6991="","",V6991-Z6991)</f>
        <v/>
      </c>
      <c r="AB6991" s="8">
        <f>IF($D6991="","",AA6991-N6991)</f>
        <v/>
      </c>
      <c r="AF6991" s="8" t="n"/>
      <c r="AI6991" s="14" t="n"/>
      <c r="AK6991">
        <f>IF($D6991="","",IF(COUNTIF($D$2:$D6991,$D6991)=1,1,0))</f>
        <v/>
      </c>
      <c r="AL6991">
        <f>IF($AK6991=1,SUMPRODUCT(--($AO$2:$AO$7001&lt;$AO6991))+1,"")</f>
        <v/>
      </c>
      <c r="AM6991">
        <f>IF($D6991="","",IF(OR($R6991=TRUE(),$R6991="TRUE"),1,0))</f>
        <v/>
      </c>
      <c r="AN6991">
        <f>IF($D6991="","",IF($X6991="Yes",1,0))</f>
        <v/>
      </c>
      <c r="AO6991">
        <f>IF($AK6991=1,IFERROR(IF(VALUE($D6991)&lt;100000000,VALUE($D6991),1000000000),IFERROR(IF(VALUE(MID($D6991,2,20))&lt;100000000,VALUE(MID($D6991,2,20)),1000000000),1000000000))+ROW()/100000,"")</f>
        <v/>
      </c>
    </row>
    <row r="6992">
      <c r="F6992" s="14" t="n"/>
      <c r="N6992" s="8">
        <f>IF($D6992="","",M6992*V6992/100)</f>
        <v/>
      </c>
      <c r="O6992" s="8" t="n"/>
      <c r="U6992" s="8" t="n"/>
      <c r="V6992" s="8" t="n"/>
      <c r="Y6992">
        <f>IF($D6992="","",IF($AN6992=1,0,IF($AM6992=1,Settings!$C$6,Settings!$C$7))*100)</f>
        <v/>
      </c>
      <c r="Z6992" s="8">
        <f>IF($D6992="","",V6992*Y6992/100)</f>
        <v/>
      </c>
      <c r="AA6992" s="8">
        <f>IF($D6992="","",V6992-Z6992)</f>
        <v/>
      </c>
      <c r="AB6992" s="8">
        <f>IF($D6992="","",AA6992-N6992)</f>
        <v/>
      </c>
      <c r="AF6992" s="8" t="n"/>
      <c r="AI6992" s="14" t="n"/>
      <c r="AK6992">
        <f>IF($D6992="","",IF(COUNTIF($D$2:$D6992,$D6992)=1,1,0))</f>
        <v/>
      </c>
      <c r="AL6992">
        <f>IF($AK6992=1,SUMPRODUCT(--($AO$2:$AO$7001&lt;$AO6992))+1,"")</f>
        <v/>
      </c>
      <c r="AM6992">
        <f>IF($D6992="","",IF(OR($R6992=TRUE(),$R6992="TRUE"),1,0))</f>
        <v/>
      </c>
      <c r="AN6992">
        <f>IF($D6992="","",IF($X6992="Yes",1,0))</f>
        <v/>
      </c>
      <c r="AO6992">
        <f>IF($AK6992=1,IFERROR(IF(VALUE($D6992)&lt;100000000,VALUE($D6992),1000000000),IFERROR(IF(VALUE(MID($D6992,2,20))&lt;100000000,VALUE(MID($D6992,2,20)),1000000000),1000000000))+ROW()/100000,"")</f>
        <v/>
      </c>
    </row>
    <row r="6993">
      <c r="F6993" s="14" t="n"/>
      <c r="N6993" s="8">
        <f>IF($D6993="","",M6993*V6993/100)</f>
        <v/>
      </c>
      <c r="O6993" s="8" t="n"/>
      <c r="U6993" s="8" t="n"/>
      <c r="V6993" s="8" t="n"/>
      <c r="Y6993">
        <f>IF($D6993="","",IF($AN6993=1,0,IF($AM6993=1,Settings!$C$6,Settings!$C$7))*100)</f>
        <v/>
      </c>
      <c r="Z6993" s="8">
        <f>IF($D6993="","",V6993*Y6993/100)</f>
        <v/>
      </c>
      <c r="AA6993" s="8">
        <f>IF($D6993="","",V6993-Z6993)</f>
        <v/>
      </c>
      <c r="AB6993" s="8">
        <f>IF($D6993="","",AA6993-N6993)</f>
        <v/>
      </c>
      <c r="AF6993" s="8" t="n"/>
      <c r="AI6993" s="14" t="n"/>
      <c r="AK6993">
        <f>IF($D6993="","",IF(COUNTIF($D$2:$D6993,$D6993)=1,1,0))</f>
        <v/>
      </c>
      <c r="AL6993">
        <f>IF($AK6993=1,SUMPRODUCT(--($AO$2:$AO$7001&lt;$AO6993))+1,"")</f>
        <v/>
      </c>
      <c r="AM6993">
        <f>IF($D6993="","",IF(OR($R6993=TRUE(),$R6993="TRUE"),1,0))</f>
        <v/>
      </c>
      <c r="AN6993">
        <f>IF($D6993="","",IF($X6993="Yes",1,0))</f>
        <v/>
      </c>
      <c r="AO6993">
        <f>IF($AK6993=1,IFERROR(IF(VALUE($D6993)&lt;100000000,VALUE($D6993),1000000000),IFERROR(IF(VALUE(MID($D6993,2,20))&lt;100000000,VALUE(MID($D6993,2,20)),1000000000),1000000000))+ROW()/100000,"")</f>
        <v/>
      </c>
    </row>
    <row r="6994">
      <c r="F6994" s="14" t="n"/>
      <c r="N6994" s="8">
        <f>IF($D6994="","",M6994*V6994/100)</f>
        <v/>
      </c>
      <c r="O6994" s="8" t="n"/>
      <c r="U6994" s="8" t="n"/>
      <c r="V6994" s="8" t="n"/>
      <c r="Y6994">
        <f>IF($D6994="","",IF($AN6994=1,0,IF($AM6994=1,Settings!$C$6,Settings!$C$7))*100)</f>
        <v/>
      </c>
      <c r="Z6994" s="8">
        <f>IF($D6994="","",V6994*Y6994/100)</f>
        <v/>
      </c>
      <c r="AA6994" s="8">
        <f>IF($D6994="","",V6994-Z6994)</f>
        <v/>
      </c>
      <c r="AB6994" s="8">
        <f>IF($D6994="","",AA6994-N6994)</f>
        <v/>
      </c>
      <c r="AF6994" s="8" t="n"/>
      <c r="AI6994" s="14" t="n"/>
      <c r="AK6994">
        <f>IF($D6994="","",IF(COUNTIF($D$2:$D6994,$D6994)=1,1,0))</f>
        <v/>
      </c>
      <c r="AL6994">
        <f>IF($AK6994=1,SUMPRODUCT(--($AO$2:$AO$7001&lt;$AO6994))+1,"")</f>
        <v/>
      </c>
      <c r="AM6994">
        <f>IF($D6994="","",IF(OR($R6994=TRUE(),$R6994="TRUE"),1,0))</f>
        <v/>
      </c>
      <c r="AN6994">
        <f>IF($D6994="","",IF($X6994="Yes",1,0))</f>
        <v/>
      </c>
      <c r="AO6994">
        <f>IF($AK6994=1,IFERROR(IF(VALUE($D6994)&lt;100000000,VALUE($D6994),1000000000),IFERROR(IF(VALUE(MID($D6994,2,20))&lt;100000000,VALUE(MID($D6994,2,20)),1000000000),1000000000))+ROW()/100000,"")</f>
        <v/>
      </c>
    </row>
    <row r="6995">
      <c r="F6995" s="14" t="n"/>
      <c r="N6995" s="8">
        <f>IF($D6995="","",M6995*V6995/100)</f>
        <v/>
      </c>
      <c r="O6995" s="8" t="n"/>
      <c r="U6995" s="8" t="n"/>
      <c r="V6995" s="8" t="n"/>
      <c r="Y6995">
        <f>IF($D6995="","",IF($AN6995=1,0,IF($AM6995=1,Settings!$C$6,Settings!$C$7))*100)</f>
        <v/>
      </c>
      <c r="Z6995" s="8">
        <f>IF($D6995="","",V6995*Y6995/100)</f>
        <v/>
      </c>
      <c r="AA6995" s="8">
        <f>IF($D6995="","",V6995-Z6995)</f>
        <v/>
      </c>
      <c r="AB6995" s="8">
        <f>IF($D6995="","",AA6995-N6995)</f>
        <v/>
      </c>
      <c r="AF6995" s="8" t="n"/>
      <c r="AI6995" s="14" t="n"/>
      <c r="AK6995">
        <f>IF($D6995="","",IF(COUNTIF($D$2:$D6995,$D6995)=1,1,0))</f>
        <v/>
      </c>
      <c r="AL6995">
        <f>IF($AK6995=1,SUMPRODUCT(--($AO$2:$AO$7001&lt;$AO6995))+1,"")</f>
        <v/>
      </c>
      <c r="AM6995">
        <f>IF($D6995="","",IF(OR($R6995=TRUE(),$R6995="TRUE"),1,0))</f>
        <v/>
      </c>
      <c r="AN6995">
        <f>IF($D6995="","",IF($X6995="Yes",1,0))</f>
        <v/>
      </c>
      <c r="AO6995">
        <f>IF($AK6995=1,IFERROR(IF(VALUE($D6995)&lt;100000000,VALUE($D6995),1000000000),IFERROR(IF(VALUE(MID($D6995,2,20))&lt;100000000,VALUE(MID($D6995,2,20)),1000000000),1000000000))+ROW()/100000,"")</f>
        <v/>
      </c>
    </row>
    <row r="6996">
      <c r="F6996" s="14" t="n"/>
      <c r="N6996" s="8">
        <f>IF($D6996="","",M6996*V6996/100)</f>
        <v/>
      </c>
      <c r="O6996" s="8" t="n"/>
      <c r="U6996" s="8" t="n"/>
      <c r="V6996" s="8" t="n"/>
      <c r="Y6996">
        <f>IF($D6996="","",IF($AN6996=1,0,IF($AM6996=1,Settings!$C$6,Settings!$C$7))*100)</f>
        <v/>
      </c>
      <c r="Z6996" s="8">
        <f>IF($D6996="","",V6996*Y6996/100)</f>
        <v/>
      </c>
      <c r="AA6996" s="8">
        <f>IF($D6996="","",V6996-Z6996)</f>
        <v/>
      </c>
      <c r="AB6996" s="8">
        <f>IF($D6996="","",AA6996-N6996)</f>
        <v/>
      </c>
      <c r="AF6996" s="8" t="n"/>
      <c r="AI6996" s="14" t="n"/>
      <c r="AK6996">
        <f>IF($D6996="","",IF(COUNTIF($D$2:$D6996,$D6996)=1,1,0))</f>
        <v/>
      </c>
      <c r="AL6996">
        <f>IF($AK6996=1,SUMPRODUCT(--($AO$2:$AO$7001&lt;$AO6996))+1,"")</f>
        <v/>
      </c>
      <c r="AM6996">
        <f>IF($D6996="","",IF(OR($R6996=TRUE(),$R6996="TRUE"),1,0))</f>
        <v/>
      </c>
      <c r="AN6996">
        <f>IF($D6996="","",IF($X6996="Yes",1,0))</f>
        <v/>
      </c>
      <c r="AO6996">
        <f>IF($AK6996=1,IFERROR(IF(VALUE($D6996)&lt;100000000,VALUE($D6996),1000000000),IFERROR(IF(VALUE(MID($D6996,2,20))&lt;100000000,VALUE(MID($D6996,2,20)),1000000000),1000000000))+ROW()/100000,"")</f>
        <v/>
      </c>
    </row>
    <row r="6997">
      <c r="F6997" s="14" t="n"/>
      <c r="N6997" s="8">
        <f>IF($D6997="","",M6997*V6997/100)</f>
        <v/>
      </c>
      <c r="O6997" s="8" t="n"/>
      <c r="U6997" s="8" t="n"/>
      <c r="V6997" s="8" t="n"/>
      <c r="Y6997">
        <f>IF($D6997="","",IF($AN6997=1,0,IF($AM6997=1,Settings!$C$6,Settings!$C$7))*100)</f>
        <v/>
      </c>
      <c r="Z6997" s="8">
        <f>IF($D6997="","",V6997*Y6997/100)</f>
        <v/>
      </c>
      <c r="AA6997" s="8">
        <f>IF($D6997="","",V6997-Z6997)</f>
        <v/>
      </c>
      <c r="AB6997" s="8">
        <f>IF($D6997="","",AA6997-N6997)</f>
        <v/>
      </c>
      <c r="AF6997" s="8" t="n"/>
      <c r="AI6997" s="14" t="n"/>
      <c r="AK6997">
        <f>IF($D6997="","",IF(COUNTIF($D$2:$D6997,$D6997)=1,1,0))</f>
        <v/>
      </c>
      <c r="AL6997">
        <f>IF($AK6997=1,SUMPRODUCT(--($AO$2:$AO$7001&lt;$AO6997))+1,"")</f>
        <v/>
      </c>
      <c r="AM6997">
        <f>IF($D6997="","",IF(OR($R6997=TRUE(),$R6997="TRUE"),1,0))</f>
        <v/>
      </c>
      <c r="AN6997">
        <f>IF($D6997="","",IF($X6997="Yes",1,0))</f>
        <v/>
      </c>
      <c r="AO6997">
        <f>IF($AK6997=1,IFERROR(IF(VALUE($D6997)&lt;100000000,VALUE($D6997),1000000000),IFERROR(IF(VALUE(MID($D6997,2,20))&lt;100000000,VALUE(MID($D6997,2,20)),1000000000),1000000000))+ROW()/100000,"")</f>
        <v/>
      </c>
    </row>
    <row r="6998">
      <c r="F6998" s="14" t="n"/>
      <c r="N6998" s="8">
        <f>IF($D6998="","",M6998*V6998/100)</f>
        <v/>
      </c>
      <c r="O6998" s="8" t="n"/>
      <c r="U6998" s="8" t="n"/>
      <c r="V6998" s="8" t="n"/>
      <c r="Y6998">
        <f>IF($D6998="","",IF($AN6998=1,0,IF($AM6998=1,Settings!$C$6,Settings!$C$7))*100)</f>
        <v/>
      </c>
      <c r="Z6998" s="8">
        <f>IF($D6998="","",V6998*Y6998/100)</f>
        <v/>
      </c>
      <c r="AA6998" s="8">
        <f>IF($D6998="","",V6998-Z6998)</f>
        <v/>
      </c>
      <c r="AB6998" s="8">
        <f>IF($D6998="","",AA6998-N6998)</f>
        <v/>
      </c>
      <c r="AF6998" s="8" t="n"/>
      <c r="AI6998" s="14" t="n"/>
      <c r="AK6998">
        <f>IF($D6998="","",IF(COUNTIF($D$2:$D6998,$D6998)=1,1,0))</f>
        <v/>
      </c>
      <c r="AL6998">
        <f>IF($AK6998=1,SUMPRODUCT(--($AO$2:$AO$7001&lt;$AO6998))+1,"")</f>
        <v/>
      </c>
      <c r="AM6998">
        <f>IF($D6998="","",IF(OR($R6998=TRUE(),$R6998="TRUE"),1,0))</f>
        <v/>
      </c>
      <c r="AN6998">
        <f>IF($D6998="","",IF($X6998="Yes",1,0))</f>
        <v/>
      </c>
      <c r="AO6998">
        <f>IF($AK6998=1,IFERROR(IF(VALUE($D6998)&lt;100000000,VALUE($D6998),1000000000),IFERROR(IF(VALUE(MID($D6998,2,20))&lt;100000000,VALUE(MID($D6998,2,20)),1000000000),1000000000))+ROW()/100000,"")</f>
        <v/>
      </c>
    </row>
    <row r="6999">
      <c r="F6999" s="14" t="n"/>
      <c r="N6999" s="8">
        <f>IF($D6999="","",M6999*V6999/100)</f>
        <v/>
      </c>
      <c r="O6999" s="8" t="n"/>
      <c r="U6999" s="8" t="n"/>
      <c r="V6999" s="8" t="n"/>
      <c r="Y6999">
        <f>IF($D6999="","",IF($AN6999=1,0,IF($AM6999=1,Settings!$C$6,Settings!$C$7))*100)</f>
        <v/>
      </c>
      <c r="Z6999" s="8">
        <f>IF($D6999="","",V6999*Y6999/100)</f>
        <v/>
      </c>
      <c r="AA6999" s="8">
        <f>IF($D6999="","",V6999-Z6999)</f>
        <v/>
      </c>
      <c r="AB6999" s="8">
        <f>IF($D6999="","",AA6999-N6999)</f>
        <v/>
      </c>
      <c r="AF6999" s="8" t="n"/>
      <c r="AI6999" s="14" t="n"/>
      <c r="AK6999">
        <f>IF($D6999="","",IF(COUNTIF($D$2:$D6999,$D6999)=1,1,0))</f>
        <v/>
      </c>
      <c r="AL6999">
        <f>IF($AK6999=1,SUMPRODUCT(--($AO$2:$AO$7001&lt;$AO6999))+1,"")</f>
        <v/>
      </c>
      <c r="AM6999">
        <f>IF($D6999="","",IF(OR($R6999=TRUE(),$R6999="TRUE"),1,0))</f>
        <v/>
      </c>
      <c r="AN6999">
        <f>IF($D6999="","",IF($X6999="Yes",1,0))</f>
        <v/>
      </c>
      <c r="AO6999">
        <f>IF($AK6999=1,IFERROR(IF(VALUE($D6999)&lt;100000000,VALUE($D6999),1000000000),IFERROR(IF(VALUE(MID($D6999,2,20))&lt;100000000,VALUE(MID($D6999,2,20)),1000000000),1000000000))+ROW()/100000,"")</f>
        <v/>
      </c>
    </row>
    <row r="7000">
      <c r="F7000" s="14" t="n"/>
      <c r="N7000" s="8">
        <f>IF($D7000="","",M7000*V7000/100)</f>
        <v/>
      </c>
      <c r="O7000" s="8" t="n"/>
      <c r="U7000" s="8" t="n"/>
      <c r="V7000" s="8" t="n"/>
      <c r="Y7000">
        <f>IF($D7000="","",IF($AN7000=1,0,IF($AM7000=1,Settings!$C$6,Settings!$C$7))*100)</f>
        <v/>
      </c>
      <c r="Z7000" s="8">
        <f>IF($D7000="","",V7000*Y7000/100)</f>
        <v/>
      </c>
      <c r="AA7000" s="8">
        <f>IF($D7000="","",V7000-Z7000)</f>
        <v/>
      </c>
      <c r="AB7000" s="8">
        <f>IF($D7000="","",AA7000-N7000)</f>
        <v/>
      </c>
      <c r="AF7000" s="8" t="n"/>
      <c r="AI7000" s="14" t="n"/>
      <c r="AK7000">
        <f>IF($D7000="","",IF(COUNTIF($D$2:$D7000,$D7000)=1,1,0))</f>
        <v/>
      </c>
      <c r="AL7000">
        <f>IF($AK7000=1,SUMPRODUCT(--($AO$2:$AO$7001&lt;$AO7000))+1,"")</f>
        <v/>
      </c>
      <c r="AM7000">
        <f>IF($D7000="","",IF(OR($R7000=TRUE(),$R7000="TRUE"),1,0))</f>
        <v/>
      </c>
      <c r="AN7000">
        <f>IF($D7000="","",IF($X7000="Yes",1,0))</f>
        <v/>
      </c>
      <c r="AO7000">
        <f>IF($AK7000=1,IFERROR(IF(VALUE($D7000)&lt;100000000,VALUE($D7000),1000000000),IFERROR(IF(VALUE(MID($D7000,2,20))&lt;100000000,VALUE(MID($D7000,2,20)),1000000000),1000000000))+ROW()/100000,"")</f>
        <v/>
      </c>
    </row>
    <row r="7001">
      <c r="F7001" s="14" t="n"/>
      <c r="N7001" s="8">
        <f>IF($D7001="","",M7001*V7001/100)</f>
        <v/>
      </c>
      <c r="O7001" s="8" t="n"/>
      <c r="U7001" s="8" t="n"/>
      <c r="V7001" s="8" t="n"/>
      <c r="Y7001">
        <f>IF($D7001="","",IF($AN7001=1,0,IF($AM7001=1,Settings!$C$6,Settings!$C$7))*100)</f>
        <v/>
      </c>
      <c r="Z7001" s="8">
        <f>IF($D7001="","",V7001*Y7001/100)</f>
        <v/>
      </c>
      <c r="AA7001" s="8">
        <f>IF($D7001="","",V7001-Z7001)</f>
        <v/>
      </c>
      <c r="AB7001" s="8">
        <f>IF($D7001="","",AA7001-N7001)</f>
        <v/>
      </c>
      <c r="AF7001" s="8" t="n"/>
      <c r="AI7001" s="14" t="n"/>
      <c r="AK7001">
        <f>IF($D7001="","",IF(COUNTIF($D$2:$D7001,$D7001)=1,1,0))</f>
        <v/>
      </c>
      <c r="AL7001">
        <f>IF($AK7001=1,SUMPRODUCT(--($AO$2:$AO$7001&lt;$AO7001))+1,"")</f>
        <v/>
      </c>
      <c r="AM7001">
        <f>IF($D7001="","",IF(OR($R7001=TRUE(),$R7001="TRUE"),1,0))</f>
        <v/>
      </c>
      <c r="AN7001">
        <f>IF($D7001="","",IF($X7001="Yes",1,0))</f>
        <v/>
      </c>
      <c r="AO7001">
        <f>IF($AK7001=1,IFERROR(IF(VALUE($D7001)&lt;100000000,VALUE($D7001),1000000000),IFERROR(IF(VALUE(MID($D7001,2,20))&lt;100000000,VALUE(MID($D7001,2,20)),1000000000),1000000000))+ROW()/100000,"")</f>
        <v/>
      </c>
    </row>
  </sheetData>
  <autoFilter ref="A1:AO7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7" customWidth="1" min="5" max="5"/>
    <col width="18" customWidth="1" min="6" max="6"/>
    <col width="24" customWidth="1" min="7" max="7"/>
    <col width="12" customWidth="1" min="8" max="8"/>
    <col width="26" customWidth="1" min="9" max="9"/>
    <col width="12" customWidth="1" min="10" max="10"/>
    <col width="12" customWidth="1" min="11" max="11"/>
    <col width="3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3" customWidth="1" min="26" max="26"/>
    <col width="14" customWidth="1" min="27" max="27"/>
    <col width="20" customWidth="1" min="28" max="28"/>
  </cols>
  <sheetData>
    <row r="1" ht="32" customHeight="1">
      <c r="A1" s="12" t="inlineStr">
        <is>
          <t>Invoice</t>
        </is>
      </c>
      <c r="B1" s="10" t="inlineStr">
        <is>
          <t>Order #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Create At</t>
        </is>
      </c>
      <c r="F1" s="10" t="inlineStr">
        <is>
          <t>Insurance Company</t>
        </is>
      </c>
      <c r="G1" s="10" t="inlineStr">
        <is>
          <t>Corporate</t>
        </is>
      </c>
      <c r="H1" s="10" t="inlineStr">
        <is>
          <t>Card</t>
        </is>
      </c>
      <c r="I1" s="10" t="inlineStr">
        <is>
          <t>Name</t>
        </is>
      </c>
      <c r="J1" s="10" t="inlineStr">
        <is>
          <t>Order Co Payment</t>
        </is>
      </c>
      <c r="K1" s="10" t="inlineStr">
        <is>
          <t>Co val</t>
        </is>
      </c>
      <c r="L1" s="10" t="inlineStr">
        <is>
          <t>ERX ID</t>
        </is>
      </c>
      <c r="M1" s="10" t="inlineStr">
        <is>
          <t>Max Limit</t>
        </is>
      </c>
      <c r="N1" s="10" t="inlineStr">
        <is>
          <t>Exceeding Limit</t>
        </is>
      </c>
      <c r="O1" s="10" t="inlineStr">
        <is>
          <t>Special</t>
        </is>
      </c>
      <c r="P1" s="10" t="inlineStr">
        <is>
          <t>IMP %</t>
        </is>
      </c>
      <c r="Q1" s="10" t="inlineStr">
        <is>
          <t>IMP</t>
        </is>
      </c>
      <c r="R1" s="10" t="inlineStr">
        <is>
          <t>IMP VAL</t>
        </is>
      </c>
      <c r="S1" s="10" t="inlineStr">
        <is>
          <t>LOCAL %</t>
        </is>
      </c>
      <c r="T1" s="10" t="inlineStr">
        <is>
          <t>LOCAL</t>
        </is>
      </c>
      <c r="U1" s="10" t="inlineStr">
        <is>
          <t>LOCAL VAL</t>
        </is>
      </c>
      <c r="V1" s="10" t="inlineStr">
        <is>
          <t>TOTAL VAL</t>
        </is>
      </c>
      <c r="W1" s="10" t="inlineStr">
        <is>
          <t>SUBTOTAL</t>
        </is>
      </c>
      <c r="X1" s="10" t="inlineStr">
        <is>
          <t>Grand Total</t>
        </is>
      </c>
      <c r="Y1" s="10" t="inlineStr">
        <is>
          <t>NET</t>
        </is>
      </c>
      <c r="Z1" s="13" t="inlineStr">
        <is>
          <t>Src Row (helper)</t>
        </is>
      </c>
      <c r="AA1" s="13" t="inlineStr">
        <is>
          <t>Limit Adj (helper)</t>
        </is>
      </c>
      <c r="AB1" s="13" t="inlineStr">
        <is>
          <t>Payer Key (helper)</t>
        </is>
      </c>
    </row>
    <row r="2">
      <c r="A2" s="15" t="n"/>
      <c r="B2">
        <f>IF($Z2="","",INDEX('Per Line'!$D$2:$D$7001,$Z2)&amp;"")</f>
        <v/>
      </c>
      <c r="C2">
        <f>IF($Z2="","",IF(X2&lt;Settings!$C$8,"INV&lt;10000","Inv&gt;10000"))</f>
        <v/>
      </c>
      <c r="D2">
        <f>IF($Z2="","",INDEX('Per Line'!$A$2:$A$7001,$Z2)&amp;"")</f>
        <v/>
      </c>
      <c r="E2" s="14">
        <f>IF($Z2="","",INDEX('Per Line'!$F$2:$F$7001,$Z2))</f>
        <v/>
      </c>
      <c r="F2">
        <f>IF($Z2="","",INDEX('Per Line'!$G$2:$G$7001,$Z2)&amp;"")</f>
        <v/>
      </c>
      <c r="G2">
        <f>IF($Z2="","",INDEX('Per Line'!$I$2:$I$7001,$Z2)&amp;"")</f>
        <v/>
      </c>
      <c r="H2">
        <f>IF($Z2="","",INDEX('Per Line'!$J$2:$J$7001,$Z2)&amp;"")</f>
        <v/>
      </c>
      <c r="I2">
        <f>IF($Z2="","",INDEX('Per Line'!$K$2:$K$7001,$Z2)&amp;"")</f>
        <v/>
      </c>
      <c r="J2">
        <f>IF($Z2="","",INDEX('Per Line'!$M$2:$M$7001,$Z2))</f>
        <v/>
      </c>
      <c r="K2" s="8">
        <f>IF($Z2="","",IF(AND(ISNUMBER(M2),M2&gt;0,X2&gt;M2),J2*M2/100+(X2-M2),J2*X2/100))</f>
        <v/>
      </c>
      <c r="L2">
        <f>IF($Z2="","",INDEX('Per Line'!$W$2:$W$7001,$Z2)&amp;"")</f>
        <v/>
      </c>
      <c r="M2">
        <f>IF($Z2="","",INDEX('Per Line'!$AD$2:$AD$7001,$Z2))</f>
        <v/>
      </c>
      <c r="N2">
        <f>IF($Z2="","",IF(AND(ISNUMBER(M2),M2&gt;0),X2&gt;M2,FALSE))</f>
        <v/>
      </c>
      <c r="O2" s="8">
        <f>IF($Z2="","",SUMIFS('Per Line'!$V$2:$V$7001,'Per Line'!$D$2:$D$7001,$B2,'Per Line'!$AN$2:$AN$7001,1))</f>
        <v/>
      </c>
      <c r="P2">
        <f>IF($Z2="","",Settings!$C$7)</f>
        <v/>
      </c>
      <c r="Q2" s="8">
        <f>IF($Z2="","",SUMIFS('Per Line'!$V$2:$V$7001,'Per Line'!$D$2:$D$7001,$B2,'Per Line'!$AM$2:$AM$7001,0,'Per Line'!$AN$2:$AN$7001,0))</f>
        <v/>
      </c>
      <c r="R2" s="8">
        <f>IF($Z2="","",Q2*P2)</f>
        <v/>
      </c>
      <c r="S2">
        <f>IF($Z2="","",Settings!$C$6)</f>
        <v/>
      </c>
      <c r="T2" s="8">
        <f>IF($Z2="","",SUMIFS('Per Line'!$V$2:$V$7001,'Per Line'!$D$2:$D$7001,$B2,'Per Line'!$AM$2:$AM$7001,1,'Per Line'!$AN$2:$AN$7001,0))</f>
        <v/>
      </c>
      <c r="U2" s="8">
        <f>IF($Z2="","",T2*S2)</f>
        <v/>
      </c>
      <c r="V2" s="8">
        <f>IF($Z2="","",U2+R2)</f>
        <v/>
      </c>
      <c r="W2" s="8">
        <f>IF($Z2="","",X2-V2)</f>
        <v/>
      </c>
      <c r="X2" s="8">
        <f>IF($Z2="","",Q2+T2+O2)</f>
        <v/>
      </c>
      <c r="Y2" s="8">
        <f>IF($Z2="","",X2-V2-K2)</f>
        <v/>
      </c>
      <c r="Z2" s="16">
        <f>IF(ROWS($Z$2:$Z2)&lt;=MAX('Per Line'!$AL$2:$AL$7001),MATCH(ROWS($Z$2:$Z2),'Per Line'!$AL$2:$AL$7001,0),"")</f>
        <v/>
      </c>
      <c r="AA2" s="17">
        <f>IF($Z2="","",K2-J2*X2/100)</f>
        <v/>
      </c>
      <c r="AB2">
        <f>IF($Z2="","",C2&amp;"|"&amp;COUNTIF($C$2:$C2,C2))</f>
        <v/>
      </c>
    </row>
    <row r="3">
      <c r="A3" s="15" t="n"/>
      <c r="B3">
        <f>IF($Z3="","",INDEX('Per Line'!$D$2:$D$7001,$Z3)&amp;"")</f>
        <v/>
      </c>
      <c r="C3">
        <f>IF($Z3="","",IF(X3&lt;Settings!$C$8,"INV&lt;10000","Inv&gt;10000"))</f>
        <v/>
      </c>
      <c r="D3">
        <f>IF($Z3="","",INDEX('Per Line'!$A$2:$A$7001,$Z3)&amp;"")</f>
        <v/>
      </c>
      <c r="E3" s="14">
        <f>IF($Z3="","",INDEX('Per Line'!$F$2:$F$7001,$Z3))</f>
        <v/>
      </c>
      <c r="F3">
        <f>IF($Z3="","",INDEX('Per Line'!$G$2:$G$7001,$Z3)&amp;"")</f>
        <v/>
      </c>
      <c r="G3">
        <f>IF($Z3="","",INDEX('Per Line'!$I$2:$I$7001,$Z3)&amp;"")</f>
        <v/>
      </c>
      <c r="H3">
        <f>IF($Z3="","",INDEX('Per Line'!$J$2:$J$7001,$Z3)&amp;"")</f>
        <v/>
      </c>
      <c r="I3">
        <f>IF($Z3="","",INDEX('Per Line'!$K$2:$K$7001,$Z3)&amp;"")</f>
        <v/>
      </c>
      <c r="J3">
        <f>IF($Z3="","",INDEX('Per Line'!$M$2:$M$7001,$Z3))</f>
        <v/>
      </c>
      <c r="K3" s="8">
        <f>IF($Z3="","",IF(AND(ISNUMBER(M3),M3&gt;0,X3&gt;M3),J3*M3/100+(X3-M3),J3*X3/100))</f>
        <v/>
      </c>
      <c r="L3">
        <f>IF($Z3="","",INDEX('Per Line'!$W$2:$W$7001,$Z3)&amp;"")</f>
        <v/>
      </c>
      <c r="M3">
        <f>IF($Z3="","",INDEX('Per Line'!$AD$2:$AD$7001,$Z3))</f>
        <v/>
      </c>
      <c r="N3">
        <f>IF($Z3="","",IF(AND(ISNUMBER(M3),M3&gt;0),X3&gt;M3,FALSE))</f>
        <v/>
      </c>
      <c r="O3" s="8">
        <f>IF($Z3="","",SUMIFS('Per Line'!$V$2:$V$7001,'Per Line'!$D$2:$D$7001,$B3,'Per Line'!$AN$2:$AN$7001,1))</f>
        <v/>
      </c>
      <c r="P3">
        <f>IF($Z3="","",Settings!$C$7)</f>
        <v/>
      </c>
      <c r="Q3" s="8">
        <f>IF($Z3="","",SUMIFS('Per Line'!$V$2:$V$7001,'Per Line'!$D$2:$D$7001,$B3,'Per Line'!$AM$2:$AM$7001,0,'Per Line'!$AN$2:$AN$7001,0))</f>
        <v/>
      </c>
      <c r="R3" s="8">
        <f>IF($Z3="","",Q3*P3)</f>
        <v/>
      </c>
      <c r="S3">
        <f>IF($Z3="","",Settings!$C$6)</f>
        <v/>
      </c>
      <c r="T3" s="8">
        <f>IF($Z3="","",SUMIFS('Per Line'!$V$2:$V$7001,'Per Line'!$D$2:$D$7001,$B3,'Per Line'!$AM$2:$AM$7001,1,'Per Line'!$AN$2:$AN$7001,0))</f>
        <v/>
      </c>
      <c r="U3" s="8">
        <f>IF($Z3="","",T3*S3)</f>
        <v/>
      </c>
      <c r="V3" s="8">
        <f>IF($Z3="","",U3+R3)</f>
        <v/>
      </c>
      <c r="W3" s="8">
        <f>IF($Z3="","",X3-V3)</f>
        <v/>
      </c>
      <c r="X3" s="8">
        <f>IF($Z3="","",Q3+T3+O3)</f>
        <v/>
      </c>
      <c r="Y3" s="8">
        <f>IF($Z3="","",X3-V3-K3)</f>
        <v/>
      </c>
      <c r="Z3" s="16">
        <f>IF(ROWS($Z$2:$Z3)&lt;=MAX('Per Line'!$AL$2:$AL$7001),MATCH(ROWS($Z$2:$Z3),'Per Line'!$AL$2:$AL$7001,0),"")</f>
        <v/>
      </c>
      <c r="AA3" s="17">
        <f>IF($Z3="","",K3-J3*X3/100)</f>
        <v/>
      </c>
      <c r="AB3">
        <f>IF($Z3="","",C3&amp;"|"&amp;COUNTIF($C$2:$C3,C3))</f>
        <v/>
      </c>
    </row>
    <row r="4">
      <c r="A4" s="15" t="n"/>
      <c r="B4">
        <f>IF($Z4="","",INDEX('Per Line'!$D$2:$D$7001,$Z4)&amp;"")</f>
        <v/>
      </c>
      <c r="C4">
        <f>IF($Z4="","",IF(X4&lt;Settings!$C$8,"INV&lt;10000","Inv&gt;10000"))</f>
        <v/>
      </c>
      <c r="D4">
        <f>IF($Z4="","",INDEX('Per Line'!$A$2:$A$7001,$Z4)&amp;"")</f>
        <v/>
      </c>
      <c r="E4" s="14">
        <f>IF($Z4="","",INDEX('Per Line'!$F$2:$F$7001,$Z4))</f>
        <v/>
      </c>
      <c r="F4">
        <f>IF($Z4="","",INDEX('Per Line'!$G$2:$G$7001,$Z4)&amp;"")</f>
        <v/>
      </c>
      <c r="G4">
        <f>IF($Z4="","",INDEX('Per Line'!$I$2:$I$7001,$Z4)&amp;"")</f>
        <v/>
      </c>
      <c r="H4">
        <f>IF($Z4="","",INDEX('Per Line'!$J$2:$J$7001,$Z4)&amp;"")</f>
        <v/>
      </c>
      <c r="I4">
        <f>IF($Z4="","",INDEX('Per Line'!$K$2:$K$7001,$Z4)&amp;"")</f>
        <v/>
      </c>
      <c r="J4">
        <f>IF($Z4="","",INDEX('Per Line'!$M$2:$M$7001,$Z4))</f>
        <v/>
      </c>
      <c r="K4" s="8">
        <f>IF($Z4="","",IF(AND(ISNUMBER(M4),M4&gt;0,X4&gt;M4),J4*M4/100+(X4-M4),J4*X4/100))</f>
        <v/>
      </c>
      <c r="L4">
        <f>IF($Z4="","",INDEX('Per Line'!$W$2:$W$7001,$Z4)&amp;"")</f>
        <v/>
      </c>
      <c r="M4">
        <f>IF($Z4="","",INDEX('Per Line'!$AD$2:$AD$7001,$Z4))</f>
        <v/>
      </c>
      <c r="N4">
        <f>IF($Z4="","",IF(AND(ISNUMBER(M4),M4&gt;0),X4&gt;M4,FALSE))</f>
        <v/>
      </c>
      <c r="O4" s="8">
        <f>IF($Z4="","",SUMIFS('Per Line'!$V$2:$V$7001,'Per Line'!$D$2:$D$7001,$B4,'Per Line'!$AN$2:$AN$7001,1))</f>
        <v/>
      </c>
      <c r="P4">
        <f>IF($Z4="","",Settings!$C$7)</f>
        <v/>
      </c>
      <c r="Q4" s="8">
        <f>IF($Z4="","",SUMIFS('Per Line'!$V$2:$V$7001,'Per Line'!$D$2:$D$7001,$B4,'Per Line'!$AM$2:$AM$7001,0,'Per Line'!$AN$2:$AN$7001,0))</f>
        <v/>
      </c>
      <c r="R4" s="8">
        <f>IF($Z4="","",Q4*P4)</f>
        <v/>
      </c>
      <c r="S4">
        <f>IF($Z4="","",Settings!$C$6)</f>
        <v/>
      </c>
      <c r="T4" s="8">
        <f>IF($Z4="","",SUMIFS('Per Line'!$V$2:$V$7001,'Per Line'!$D$2:$D$7001,$B4,'Per Line'!$AM$2:$AM$7001,1,'Per Line'!$AN$2:$AN$7001,0))</f>
        <v/>
      </c>
      <c r="U4" s="8">
        <f>IF($Z4="","",T4*S4)</f>
        <v/>
      </c>
      <c r="V4" s="8">
        <f>IF($Z4="","",U4+R4)</f>
        <v/>
      </c>
      <c r="W4" s="8">
        <f>IF($Z4="","",X4-V4)</f>
        <v/>
      </c>
      <c r="X4" s="8">
        <f>IF($Z4="","",Q4+T4+O4)</f>
        <v/>
      </c>
      <c r="Y4" s="8">
        <f>IF($Z4="","",X4-V4-K4)</f>
        <v/>
      </c>
      <c r="Z4" s="16">
        <f>IF(ROWS($Z$2:$Z4)&lt;=MAX('Per Line'!$AL$2:$AL$7001),MATCH(ROWS($Z$2:$Z4),'Per Line'!$AL$2:$AL$7001,0),"")</f>
        <v/>
      </c>
      <c r="AA4" s="17">
        <f>IF($Z4="","",K4-J4*X4/100)</f>
        <v/>
      </c>
      <c r="AB4">
        <f>IF($Z4="","",C4&amp;"|"&amp;COUNTIF($C$2:$C4,C4))</f>
        <v/>
      </c>
    </row>
    <row r="5">
      <c r="A5" s="15" t="n"/>
      <c r="B5">
        <f>IF($Z5="","",INDEX('Per Line'!$D$2:$D$7001,$Z5)&amp;"")</f>
        <v/>
      </c>
      <c r="C5">
        <f>IF($Z5="","",IF(X5&lt;Settings!$C$8,"INV&lt;10000","Inv&gt;10000"))</f>
        <v/>
      </c>
      <c r="D5">
        <f>IF($Z5="","",INDEX('Per Line'!$A$2:$A$7001,$Z5)&amp;"")</f>
        <v/>
      </c>
      <c r="E5" s="14">
        <f>IF($Z5="","",INDEX('Per Line'!$F$2:$F$7001,$Z5))</f>
        <v/>
      </c>
      <c r="F5">
        <f>IF($Z5="","",INDEX('Per Line'!$G$2:$G$7001,$Z5)&amp;"")</f>
        <v/>
      </c>
      <c r="G5">
        <f>IF($Z5="","",INDEX('Per Line'!$I$2:$I$7001,$Z5)&amp;"")</f>
        <v/>
      </c>
      <c r="H5">
        <f>IF($Z5="","",INDEX('Per Line'!$J$2:$J$7001,$Z5)&amp;"")</f>
        <v/>
      </c>
      <c r="I5">
        <f>IF($Z5="","",INDEX('Per Line'!$K$2:$K$7001,$Z5)&amp;"")</f>
        <v/>
      </c>
      <c r="J5">
        <f>IF($Z5="","",INDEX('Per Line'!$M$2:$M$7001,$Z5))</f>
        <v/>
      </c>
      <c r="K5" s="8">
        <f>IF($Z5="","",IF(AND(ISNUMBER(M5),M5&gt;0,X5&gt;M5),J5*M5/100+(X5-M5),J5*X5/100))</f>
        <v/>
      </c>
      <c r="L5">
        <f>IF($Z5="","",INDEX('Per Line'!$W$2:$W$7001,$Z5)&amp;"")</f>
        <v/>
      </c>
      <c r="M5">
        <f>IF($Z5="","",INDEX('Per Line'!$AD$2:$AD$7001,$Z5))</f>
        <v/>
      </c>
      <c r="N5">
        <f>IF($Z5="","",IF(AND(ISNUMBER(M5),M5&gt;0),X5&gt;M5,FALSE))</f>
        <v/>
      </c>
      <c r="O5" s="8">
        <f>IF($Z5="","",SUMIFS('Per Line'!$V$2:$V$7001,'Per Line'!$D$2:$D$7001,$B5,'Per Line'!$AN$2:$AN$7001,1))</f>
        <v/>
      </c>
      <c r="P5">
        <f>IF($Z5="","",Settings!$C$7)</f>
        <v/>
      </c>
      <c r="Q5" s="8">
        <f>IF($Z5="","",SUMIFS('Per Line'!$V$2:$V$7001,'Per Line'!$D$2:$D$7001,$B5,'Per Line'!$AM$2:$AM$7001,0,'Per Line'!$AN$2:$AN$7001,0))</f>
        <v/>
      </c>
      <c r="R5" s="8">
        <f>IF($Z5="","",Q5*P5)</f>
        <v/>
      </c>
      <c r="S5">
        <f>IF($Z5="","",Settings!$C$6)</f>
        <v/>
      </c>
      <c r="T5" s="8">
        <f>IF($Z5="","",SUMIFS('Per Line'!$V$2:$V$7001,'Per Line'!$D$2:$D$7001,$B5,'Per Line'!$AM$2:$AM$7001,1,'Per Line'!$AN$2:$AN$7001,0))</f>
        <v/>
      </c>
      <c r="U5" s="8">
        <f>IF($Z5="","",T5*S5)</f>
        <v/>
      </c>
      <c r="V5" s="8">
        <f>IF($Z5="","",U5+R5)</f>
        <v/>
      </c>
      <c r="W5" s="8">
        <f>IF($Z5="","",X5-V5)</f>
        <v/>
      </c>
      <c r="X5" s="8">
        <f>IF($Z5="","",Q5+T5+O5)</f>
        <v/>
      </c>
      <c r="Y5" s="8">
        <f>IF($Z5="","",X5-V5-K5)</f>
        <v/>
      </c>
      <c r="Z5" s="16">
        <f>IF(ROWS($Z$2:$Z5)&lt;=MAX('Per Line'!$AL$2:$AL$7001),MATCH(ROWS($Z$2:$Z5),'Per Line'!$AL$2:$AL$7001,0),"")</f>
        <v/>
      </c>
      <c r="AA5" s="17">
        <f>IF($Z5="","",K5-J5*X5/100)</f>
        <v/>
      </c>
      <c r="AB5">
        <f>IF($Z5="","",C5&amp;"|"&amp;COUNTIF($C$2:$C5,C5))</f>
        <v/>
      </c>
    </row>
    <row r="6">
      <c r="A6" s="15" t="n"/>
      <c r="B6">
        <f>IF($Z6="","",INDEX('Per Line'!$D$2:$D$7001,$Z6)&amp;"")</f>
        <v/>
      </c>
      <c r="C6">
        <f>IF($Z6="","",IF(X6&lt;Settings!$C$8,"INV&lt;10000","Inv&gt;10000"))</f>
        <v/>
      </c>
      <c r="D6">
        <f>IF($Z6="","",INDEX('Per Line'!$A$2:$A$7001,$Z6)&amp;"")</f>
        <v/>
      </c>
      <c r="E6" s="14">
        <f>IF($Z6="","",INDEX('Per Line'!$F$2:$F$7001,$Z6))</f>
        <v/>
      </c>
      <c r="F6">
        <f>IF($Z6="","",INDEX('Per Line'!$G$2:$G$7001,$Z6)&amp;"")</f>
        <v/>
      </c>
      <c r="G6">
        <f>IF($Z6="","",INDEX('Per Line'!$I$2:$I$7001,$Z6)&amp;"")</f>
        <v/>
      </c>
      <c r="H6">
        <f>IF($Z6="","",INDEX('Per Line'!$J$2:$J$7001,$Z6)&amp;"")</f>
        <v/>
      </c>
      <c r="I6">
        <f>IF($Z6="","",INDEX('Per Line'!$K$2:$K$7001,$Z6)&amp;"")</f>
        <v/>
      </c>
      <c r="J6">
        <f>IF($Z6="","",INDEX('Per Line'!$M$2:$M$7001,$Z6))</f>
        <v/>
      </c>
      <c r="K6" s="8">
        <f>IF($Z6="","",IF(AND(ISNUMBER(M6),M6&gt;0,X6&gt;M6),J6*M6/100+(X6-M6),J6*X6/100))</f>
        <v/>
      </c>
      <c r="L6">
        <f>IF($Z6="","",INDEX('Per Line'!$W$2:$W$7001,$Z6)&amp;"")</f>
        <v/>
      </c>
      <c r="M6">
        <f>IF($Z6="","",INDEX('Per Line'!$AD$2:$AD$7001,$Z6))</f>
        <v/>
      </c>
      <c r="N6">
        <f>IF($Z6="","",IF(AND(ISNUMBER(M6),M6&gt;0),X6&gt;M6,FALSE))</f>
        <v/>
      </c>
      <c r="O6" s="8">
        <f>IF($Z6="","",SUMIFS('Per Line'!$V$2:$V$7001,'Per Line'!$D$2:$D$7001,$B6,'Per Line'!$AN$2:$AN$7001,1))</f>
        <v/>
      </c>
      <c r="P6">
        <f>IF($Z6="","",Settings!$C$7)</f>
        <v/>
      </c>
      <c r="Q6" s="8">
        <f>IF($Z6="","",SUMIFS('Per Line'!$V$2:$V$7001,'Per Line'!$D$2:$D$7001,$B6,'Per Line'!$AM$2:$AM$7001,0,'Per Line'!$AN$2:$AN$7001,0))</f>
        <v/>
      </c>
      <c r="R6" s="8">
        <f>IF($Z6="","",Q6*P6)</f>
        <v/>
      </c>
      <c r="S6">
        <f>IF($Z6="","",Settings!$C$6)</f>
        <v/>
      </c>
      <c r="T6" s="8">
        <f>IF($Z6="","",SUMIFS('Per Line'!$V$2:$V$7001,'Per Line'!$D$2:$D$7001,$B6,'Per Line'!$AM$2:$AM$7001,1,'Per Line'!$AN$2:$AN$7001,0))</f>
        <v/>
      </c>
      <c r="U6" s="8">
        <f>IF($Z6="","",T6*S6)</f>
        <v/>
      </c>
      <c r="V6" s="8">
        <f>IF($Z6="","",U6+R6)</f>
        <v/>
      </c>
      <c r="W6" s="8">
        <f>IF($Z6="","",X6-V6)</f>
        <v/>
      </c>
      <c r="X6" s="8">
        <f>IF($Z6="","",Q6+T6+O6)</f>
        <v/>
      </c>
      <c r="Y6" s="8">
        <f>IF($Z6="","",X6-V6-K6)</f>
        <v/>
      </c>
      <c r="Z6" s="16">
        <f>IF(ROWS($Z$2:$Z6)&lt;=MAX('Per Line'!$AL$2:$AL$7001),MATCH(ROWS($Z$2:$Z6),'Per Line'!$AL$2:$AL$7001,0),"")</f>
        <v/>
      </c>
      <c r="AA6" s="17">
        <f>IF($Z6="","",K6-J6*X6/100)</f>
        <v/>
      </c>
      <c r="AB6">
        <f>IF($Z6="","",C6&amp;"|"&amp;COUNTIF($C$2:$C6,C6))</f>
        <v/>
      </c>
    </row>
    <row r="7">
      <c r="A7" s="15" t="n"/>
      <c r="B7">
        <f>IF($Z7="","",INDEX('Per Line'!$D$2:$D$7001,$Z7)&amp;"")</f>
        <v/>
      </c>
      <c r="C7">
        <f>IF($Z7="","",IF(X7&lt;Settings!$C$8,"INV&lt;10000","Inv&gt;10000"))</f>
        <v/>
      </c>
      <c r="D7">
        <f>IF($Z7="","",INDEX('Per Line'!$A$2:$A$7001,$Z7)&amp;"")</f>
        <v/>
      </c>
      <c r="E7" s="14">
        <f>IF($Z7="","",INDEX('Per Line'!$F$2:$F$7001,$Z7))</f>
        <v/>
      </c>
      <c r="F7">
        <f>IF($Z7="","",INDEX('Per Line'!$G$2:$G$7001,$Z7)&amp;"")</f>
        <v/>
      </c>
      <c r="G7">
        <f>IF($Z7="","",INDEX('Per Line'!$I$2:$I$7001,$Z7)&amp;"")</f>
        <v/>
      </c>
      <c r="H7">
        <f>IF($Z7="","",INDEX('Per Line'!$J$2:$J$7001,$Z7)&amp;"")</f>
        <v/>
      </c>
      <c r="I7">
        <f>IF($Z7="","",INDEX('Per Line'!$K$2:$K$7001,$Z7)&amp;"")</f>
        <v/>
      </c>
      <c r="J7">
        <f>IF($Z7="","",INDEX('Per Line'!$M$2:$M$7001,$Z7))</f>
        <v/>
      </c>
      <c r="K7" s="8">
        <f>IF($Z7="","",IF(AND(ISNUMBER(M7),M7&gt;0,X7&gt;M7),J7*M7/100+(X7-M7),J7*X7/100))</f>
        <v/>
      </c>
      <c r="L7">
        <f>IF($Z7="","",INDEX('Per Line'!$W$2:$W$7001,$Z7)&amp;"")</f>
        <v/>
      </c>
      <c r="M7">
        <f>IF($Z7="","",INDEX('Per Line'!$AD$2:$AD$7001,$Z7))</f>
        <v/>
      </c>
      <c r="N7">
        <f>IF($Z7="","",IF(AND(ISNUMBER(M7),M7&gt;0),X7&gt;M7,FALSE))</f>
        <v/>
      </c>
      <c r="O7" s="8">
        <f>IF($Z7="","",SUMIFS('Per Line'!$V$2:$V$7001,'Per Line'!$D$2:$D$7001,$B7,'Per Line'!$AN$2:$AN$7001,1))</f>
        <v/>
      </c>
      <c r="P7">
        <f>IF($Z7="","",Settings!$C$7)</f>
        <v/>
      </c>
      <c r="Q7" s="8">
        <f>IF($Z7="","",SUMIFS('Per Line'!$V$2:$V$7001,'Per Line'!$D$2:$D$7001,$B7,'Per Line'!$AM$2:$AM$7001,0,'Per Line'!$AN$2:$AN$7001,0))</f>
        <v/>
      </c>
      <c r="R7" s="8">
        <f>IF($Z7="","",Q7*P7)</f>
        <v/>
      </c>
      <c r="S7">
        <f>IF($Z7="","",Settings!$C$6)</f>
        <v/>
      </c>
      <c r="T7" s="8">
        <f>IF($Z7="","",SUMIFS('Per Line'!$V$2:$V$7001,'Per Line'!$D$2:$D$7001,$B7,'Per Line'!$AM$2:$AM$7001,1,'Per Line'!$AN$2:$AN$7001,0))</f>
        <v/>
      </c>
      <c r="U7" s="8">
        <f>IF($Z7="","",T7*S7)</f>
        <v/>
      </c>
      <c r="V7" s="8">
        <f>IF($Z7="","",U7+R7)</f>
        <v/>
      </c>
      <c r="W7" s="8">
        <f>IF($Z7="","",X7-V7)</f>
        <v/>
      </c>
      <c r="X7" s="8">
        <f>IF($Z7="","",Q7+T7+O7)</f>
        <v/>
      </c>
      <c r="Y7" s="8">
        <f>IF($Z7="","",X7-V7-K7)</f>
        <v/>
      </c>
      <c r="Z7" s="16">
        <f>IF(ROWS($Z$2:$Z7)&lt;=MAX('Per Line'!$AL$2:$AL$7001),MATCH(ROWS($Z$2:$Z7),'Per Line'!$AL$2:$AL$7001,0),"")</f>
        <v/>
      </c>
      <c r="AA7" s="17">
        <f>IF($Z7="","",K7-J7*X7/100)</f>
        <v/>
      </c>
      <c r="AB7">
        <f>IF($Z7="","",C7&amp;"|"&amp;COUNTIF($C$2:$C7,C7))</f>
        <v/>
      </c>
    </row>
    <row r="8">
      <c r="A8" s="15" t="n"/>
      <c r="B8">
        <f>IF($Z8="","",INDEX('Per Line'!$D$2:$D$7001,$Z8)&amp;"")</f>
        <v/>
      </c>
      <c r="C8">
        <f>IF($Z8="","",IF(X8&lt;Settings!$C$8,"INV&lt;10000","Inv&gt;10000"))</f>
        <v/>
      </c>
      <c r="D8">
        <f>IF($Z8="","",INDEX('Per Line'!$A$2:$A$7001,$Z8)&amp;"")</f>
        <v/>
      </c>
      <c r="E8" s="14">
        <f>IF($Z8="","",INDEX('Per Line'!$F$2:$F$7001,$Z8))</f>
        <v/>
      </c>
      <c r="F8">
        <f>IF($Z8="","",INDEX('Per Line'!$G$2:$G$7001,$Z8)&amp;"")</f>
        <v/>
      </c>
      <c r="G8">
        <f>IF($Z8="","",INDEX('Per Line'!$I$2:$I$7001,$Z8)&amp;"")</f>
        <v/>
      </c>
      <c r="H8">
        <f>IF($Z8="","",INDEX('Per Line'!$J$2:$J$7001,$Z8)&amp;"")</f>
        <v/>
      </c>
      <c r="I8">
        <f>IF($Z8="","",INDEX('Per Line'!$K$2:$K$7001,$Z8)&amp;"")</f>
        <v/>
      </c>
      <c r="J8">
        <f>IF($Z8="","",INDEX('Per Line'!$M$2:$M$7001,$Z8))</f>
        <v/>
      </c>
      <c r="K8" s="8">
        <f>IF($Z8="","",IF(AND(ISNUMBER(M8),M8&gt;0,X8&gt;M8),J8*M8/100+(X8-M8),J8*X8/100))</f>
        <v/>
      </c>
      <c r="L8">
        <f>IF($Z8="","",INDEX('Per Line'!$W$2:$W$7001,$Z8)&amp;"")</f>
        <v/>
      </c>
      <c r="M8">
        <f>IF($Z8="","",INDEX('Per Line'!$AD$2:$AD$7001,$Z8))</f>
        <v/>
      </c>
      <c r="N8">
        <f>IF($Z8="","",IF(AND(ISNUMBER(M8),M8&gt;0),X8&gt;M8,FALSE))</f>
        <v/>
      </c>
      <c r="O8" s="8">
        <f>IF($Z8="","",SUMIFS('Per Line'!$V$2:$V$7001,'Per Line'!$D$2:$D$7001,$B8,'Per Line'!$AN$2:$AN$7001,1))</f>
        <v/>
      </c>
      <c r="P8">
        <f>IF($Z8="","",Settings!$C$7)</f>
        <v/>
      </c>
      <c r="Q8" s="8">
        <f>IF($Z8="","",SUMIFS('Per Line'!$V$2:$V$7001,'Per Line'!$D$2:$D$7001,$B8,'Per Line'!$AM$2:$AM$7001,0,'Per Line'!$AN$2:$AN$7001,0))</f>
        <v/>
      </c>
      <c r="R8" s="8">
        <f>IF($Z8="","",Q8*P8)</f>
        <v/>
      </c>
      <c r="S8">
        <f>IF($Z8="","",Settings!$C$6)</f>
        <v/>
      </c>
      <c r="T8" s="8">
        <f>IF($Z8="","",SUMIFS('Per Line'!$V$2:$V$7001,'Per Line'!$D$2:$D$7001,$B8,'Per Line'!$AM$2:$AM$7001,1,'Per Line'!$AN$2:$AN$7001,0))</f>
        <v/>
      </c>
      <c r="U8" s="8">
        <f>IF($Z8="","",T8*S8)</f>
        <v/>
      </c>
      <c r="V8" s="8">
        <f>IF($Z8="","",U8+R8)</f>
        <v/>
      </c>
      <c r="W8" s="8">
        <f>IF($Z8="","",X8-V8)</f>
        <v/>
      </c>
      <c r="X8" s="8">
        <f>IF($Z8="","",Q8+T8+O8)</f>
        <v/>
      </c>
      <c r="Y8" s="8">
        <f>IF($Z8="","",X8-V8-K8)</f>
        <v/>
      </c>
      <c r="Z8" s="16">
        <f>IF(ROWS($Z$2:$Z8)&lt;=MAX('Per Line'!$AL$2:$AL$7001),MATCH(ROWS($Z$2:$Z8),'Per Line'!$AL$2:$AL$7001,0),"")</f>
        <v/>
      </c>
      <c r="AA8" s="17">
        <f>IF($Z8="","",K8-J8*X8/100)</f>
        <v/>
      </c>
      <c r="AB8">
        <f>IF($Z8="","",C8&amp;"|"&amp;COUNTIF($C$2:$C8,C8))</f>
        <v/>
      </c>
    </row>
    <row r="9">
      <c r="A9" s="15" t="n"/>
      <c r="B9">
        <f>IF($Z9="","",INDEX('Per Line'!$D$2:$D$7001,$Z9)&amp;"")</f>
        <v/>
      </c>
      <c r="C9">
        <f>IF($Z9="","",IF(X9&lt;Settings!$C$8,"INV&lt;10000","Inv&gt;10000"))</f>
        <v/>
      </c>
      <c r="D9">
        <f>IF($Z9="","",INDEX('Per Line'!$A$2:$A$7001,$Z9)&amp;"")</f>
        <v/>
      </c>
      <c r="E9" s="14">
        <f>IF($Z9="","",INDEX('Per Line'!$F$2:$F$7001,$Z9))</f>
        <v/>
      </c>
      <c r="F9">
        <f>IF($Z9="","",INDEX('Per Line'!$G$2:$G$7001,$Z9)&amp;"")</f>
        <v/>
      </c>
      <c r="G9">
        <f>IF($Z9="","",INDEX('Per Line'!$I$2:$I$7001,$Z9)&amp;"")</f>
        <v/>
      </c>
      <c r="H9">
        <f>IF($Z9="","",INDEX('Per Line'!$J$2:$J$7001,$Z9)&amp;"")</f>
        <v/>
      </c>
      <c r="I9">
        <f>IF($Z9="","",INDEX('Per Line'!$K$2:$K$7001,$Z9)&amp;"")</f>
        <v/>
      </c>
      <c r="J9">
        <f>IF($Z9="","",INDEX('Per Line'!$M$2:$M$7001,$Z9))</f>
        <v/>
      </c>
      <c r="K9" s="8">
        <f>IF($Z9="","",IF(AND(ISNUMBER(M9),M9&gt;0,X9&gt;M9),J9*M9/100+(X9-M9),J9*X9/100))</f>
        <v/>
      </c>
      <c r="L9">
        <f>IF($Z9="","",INDEX('Per Line'!$W$2:$W$7001,$Z9)&amp;"")</f>
        <v/>
      </c>
      <c r="M9">
        <f>IF($Z9="","",INDEX('Per Line'!$AD$2:$AD$7001,$Z9))</f>
        <v/>
      </c>
      <c r="N9">
        <f>IF($Z9="","",IF(AND(ISNUMBER(M9),M9&gt;0),X9&gt;M9,FALSE))</f>
        <v/>
      </c>
      <c r="O9" s="8">
        <f>IF($Z9="","",SUMIFS('Per Line'!$V$2:$V$7001,'Per Line'!$D$2:$D$7001,$B9,'Per Line'!$AN$2:$AN$7001,1))</f>
        <v/>
      </c>
      <c r="P9">
        <f>IF($Z9="","",Settings!$C$7)</f>
        <v/>
      </c>
      <c r="Q9" s="8">
        <f>IF($Z9="","",SUMIFS('Per Line'!$V$2:$V$7001,'Per Line'!$D$2:$D$7001,$B9,'Per Line'!$AM$2:$AM$7001,0,'Per Line'!$AN$2:$AN$7001,0))</f>
        <v/>
      </c>
      <c r="R9" s="8">
        <f>IF($Z9="","",Q9*P9)</f>
        <v/>
      </c>
      <c r="S9">
        <f>IF($Z9="","",Settings!$C$6)</f>
        <v/>
      </c>
      <c r="T9" s="8">
        <f>IF($Z9="","",SUMIFS('Per Line'!$V$2:$V$7001,'Per Line'!$D$2:$D$7001,$B9,'Per Line'!$AM$2:$AM$7001,1,'Per Line'!$AN$2:$AN$7001,0))</f>
        <v/>
      </c>
      <c r="U9" s="8">
        <f>IF($Z9="","",T9*S9)</f>
        <v/>
      </c>
      <c r="V9" s="8">
        <f>IF($Z9="","",U9+R9)</f>
        <v/>
      </c>
      <c r="W9" s="8">
        <f>IF($Z9="","",X9-V9)</f>
        <v/>
      </c>
      <c r="X9" s="8">
        <f>IF($Z9="","",Q9+T9+O9)</f>
        <v/>
      </c>
      <c r="Y9" s="8">
        <f>IF($Z9="","",X9-V9-K9)</f>
        <v/>
      </c>
      <c r="Z9" s="16">
        <f>IF(ROWS($Z$2:$Z9)&lt;=MAX('Per Line'!$AL$2:$AL$7001),MATCH(ROWS($Z$2:$Z9),'Per Line'!$AL$2:$AL$7001,0),"")</f>
        <v/>
      </c>
      <c r="AA9" s="17">
        <f>IF($Z9="","",K9-J9*X9/100)</f>
        <v/>
      </c>
      <c r="AB9">
        <f>IF($Z9="","",C9&amp;"|"&amp;COUNTIF($C$2:$C9,C9))</f>
        <v/>
      </c>
    </row>
    <row r="10">
      <c r="A10" s="15" t="n"/>
      <c r="B10">
        <f>IF($Z10="","",INDEX('Per Line'!$D$2:$D$7001,$Z10)&amp;"")</f>
        <v/>
      </c>
      <c r="C10">
        <f>IF($Z10="","",IF(X10&lt;Settings!$C$8,"INV&lt;10000","Inv&gt;10000"))</f>
        <v/>
      </c>
      <c r="D10">
        <f>IF($Z10="","",INDEX('Per Line'!$A$2:$A$7001,$Z10)&amp;"")</f>
        <v/>
      </c>
      <c r="E10" s="14">
        <f>IF($Z10="","",INDEX('Per Line'!$F$2:$F$7001,$Z10))</f>
        <v/>
      </c>
      <c r="F10">
        <f>IF($Z10="","",INDEX('Per Line'!$G$2:$G$7001,$Z10)&amp;"")</f>
        <v/>
      </c>
      <c r="G10">
        <f>IF($Z10="","",INDEX('Per Line'!$I$2:$I$7001,$Z10)&amp;"")</f>
        <v/>
      </c>
      <c r="H10">
        <f>IF($Z10="","",INDEX('Per Line'!$J$2:$J$7001,$Z10)&amp;"")</f>
        <v/>
      </c>
      <c r="I10">
        <f>IF($Z10="","",INDEX('Per Line'!$K$2:$K$7001,$Z10)&amp;"")</f>
        <v/>
      </c>
      <c r="J10">
        <f>IF($Z10="","",INDEX('Per Line'!$M$2:$M$7001,$Z10))</f>
        <v/>
      </c>
      <c r="K10" s="8">
        <f>IF($Z10="","",IF(AND(ISNUMBER(M10),M10&gt;0,X10&gt;M10),J10*M10/100+(X10-M10),J10*X10/100))</f>
        <v/>
      </c>
      <c r="L10">
        <f>IF($Z10="","",INDEX('Per Line'!$W$2:$W$7001,$Z10)&amp;"")</f>
        <v/>
      </c>
      <c r="M10">
        <f>IF($Z10="","",INDEX('Per Line'!$AD$2:$AD$7001,$Z10))</f>
        <v/>
      </c>
      <c r="N10">
        <f>IF($Z10="","",IF(AND(ISNUMBER(M10),M10&gt;0),X10&gt;M10,FALSE))</f>
        <v/>
      </c>
      <c r="O10" s="8">
        <f>IF($Z10="","",SUMIFS('Per Line'!$V$2:$V$7001,'Per Line'!$D$2:$D$7001,$B10,'Per Line'!$AN$2:$AN$7001,1))</f>
        <v/>
      </c>
      <c r="P10">
        <f>IF($Z10="","",Settings!$C$7)</f>
        <v/>
      </c>
      <c r="Q10" s="8">
        <f>IF($Z10="","",SUMIFS('Per Line'!$V$2:$V$7001,'Per Line'!$D$2:$D$7001,$B10,'Per Line'!$AM$2:$AM$7001,0,'Per Line'!$AN$2:$AN$7001,0))</f>
        <v/>
      </c>
      <c r="R10" s="8">
        <f>IF($Z10="","",Q10*P10)</f>
        <v/>
      </c>
      <c r="S10">
        <f>IF($Z10="","",Settings!$C$6)</f>
        <v/>
      </c>
      <c r="T10" s="8">
        <f>IF($Z10="","",SUMIFS('Per Line'!$V$2:$V$7001,'Per Line'!$D$2:$D$7001,$B10,'Per Line'!$AM$2:$AM$7001,1,'Per Line'!$AN$2:$AN$7001,0))</f>
        <v/>
      </c>
      <c r="U10" s="8">
        <f>IF($Z10="","",T10*S10)</f>
        <v/>
      </c>
      <c r="V10" s="8">
        <f>IF($Z10="","",U10+R10)</f>
        <v/>
      </c>
      <c r="W10" s="8">
        <f>IF($Z10="","",X10-V10)</f>
        <v/>
      </c>
      <c r="X10" s="8">
        <f>IF($Z10="","",Q10+T10+O10)</f>
        <v/>
      </c>
      <c r="Y10" s="8">
        <f>IF($Z10="","",X10-V10-K10)</f>
        <v/>
      </c>
      <c r="Z10" s="16">
        <f>IF(ROWS($Z$2:$Z10)&lt;=MAX('Per Line'!$AL$2:$AL$7001),MATCH(ROWS($Z$2:$Z10),'Per Line'!$AL$2:$AL$7001,0),"")</f>
        <v/>
      </c>
      <c r="AA10" s="17">
        <f>IF($Z10="","",K10-J10*X10/100)</f>
        <v/>
      </c>
      <c r="AB10">
        <f>IF($Z10="","",C10&amp;"|"&amp;COUNTIF($C$2:$C10,C10))</f>
        <v/>
      </c>
    </row>
    <row r="11">
      <c r="A11" s="15" t="n"/>
      <c r="B11">
        <f>IF($Z11="","",INDEX('Per Line'!$D$2:$D$7001,$Z11)&amp;"")</f>
        <v/>
      </c>
      <c r="C11">
        <f>IF($Z11="","",IF(X11&lt;Settings!$C$8,"INV&lt;10000","Inv&gt;10000"))</f>
        <v/>
      </c>
      <c r="D11">
        <f>IF($Z11="","",INDEX('Per Line'!$A$2:$A$7001,$Z11)&amp;"")</f>
        <v/>
      </c>
      <c r="E11" s="14">
        <f>IF($Z11="","",INDEX('Per Line'!$F$2:$F$7001,$Z11))</f>
        <v/>
      </c>
      <c r="F11">
        <f>IF($Z11="","",INDEX('Per Line'!$G$2:$G$7001,$Z11)&amp;"")</f>
        <v/>
      </c>
      <c r="G11">
        <f>IF($Z11="","",INDEX('Per Line'!$I$2:$I$7001,$Z11)&amp;"")</f>
        <v/>
      </c>
      <c r="H11">
        <f>IF($Z11="","",INDEX('Per Line'!$J$2:$J$7001,$Z11)&amp;"")</f>
        <v/>
      </c>
      <c r="I11">
        <f>IF($Z11="","",INDEX('Per Line'!$K$2:$K$7001,$Z11)&amp;"")</f>
        <v/>
      </c>
      <c r="J11">
        <f>IF($Z11="","",INDEX('Per Line'!$M$2:$M$7001,$Z11))</f>
        <v/>
      </c>
      <c r="K11" s="8">
        <f>IF($Z11="","",IF(AND(ISNUMBER(M11),M11&gt;0,X11&gt;M11),J11*M11/100+(X11-M11),J11*X11/100))</f>
        <v/>
      </c>
      <c r="L11">
        <f>IF($Z11="","",INDEX('Per Line'!$W$2:$W$7001,$Z11)&amp;"")</f>
        <v/>
      </c>
      <c r="M11">
        <f>IF($Z11="","",INDEX('Per Line'!$AD$2:$AD$7001,$Z11))</f>
        <v/>
      </c>
      <c r="N11">
        <f>IF($Z11="","",IF(AND(ISNUMBER(M11),M11&gt;0),X11&gt;M11,FALSE))</f>
        <v/>
      </c>
      <c r="O11" s="8">
        <f>IF($Z11="","",SUMIFS('Per Line'!$V$2:$V$7001,'Per Line'!$D$2:$D$7001,$B11,'Per Line'!$AN$2:$AN$7001,1))</f>
        <v/>
      </c>
      <c r="P11">
        <f>IF($Z11="","",Settings!$C$7)</f>
        <v/>
      </c>
      <c r="Q11" s="8">
        <f>IF($Z11="","",SUMIFS('Per Line'!$V$2:$V$7001,'Per Line'!$D$2:$D$7001,$B11,'Per Line'!$AM$2:$AM$7001,0,'Per Line'!$AN$2:$AN$7001,0))</f>
        <v/>
      </c>
      <c r="R11" s="8">
        <f>IF($Z11="","",Q11*P11)</f>
        <v/>
      </c>
      <c r="S11">
        <f>IF($Z11="","",Settings!$C$6)</f>
        <v/>
      </c>
      <c r="T11" s="8">
        <f>IF($Z11="","",SUMIFS('Per Line'!$V$2:$V$7001,'Per Line'!$D$2:$D$7001,$B11,'Per Line'!$AM$2:$AM$7001,1,'Per Line'!$AN$2:$AN$7001,0))</f>
        <v/>
      </c>
      <c r="U11" s="8">
        <f>IF($Z11="","",T11*S11)</f>
        <v/>
      </c>
      <c r="V11" s="8">
        <f>IF($Z11="","",U11+R11)</f>
        <v/>
      </c>
      <c r="W11" s="8">
        <f>IF($Z11="","",X11-V11)</f>
        <v/>
      </c>
      <c r="X11" s="8">
        <f>IF($Z11="","",Q11+T11+O11)</f>
        <v/>
      </c>
      <c r="Y11" s="8">
        <f>IF($Z11="","",X11-V11-K11)</f>
        <v/>
      </c>
      <c r="Z11" s="16">
        <f>IF(ROWS($Z$2:$Z11)&lt;=MAX('Per Line'!$AL$2:$AL$7001),MATCH(ROWS($Z$2:$Z11),'Per Line'!$AL$2:$AL$7001,0),"")</f>
        <v/>
      </c>
      <c r="AA11" s="17">
        <f>IF($Z11="","",K11-J11*X11/100)</f>
        <v/>
      </c>
      <c r="AB11">
        <f>IF($Z11="","",C11&amp;"|"&amp;COUNTIF($C$2:$C11,C11))</f>
        <v/>
      </c>
    </row>
    <row r="12">
      <c r="A12" s="15" t="n"/>
      <c r="B12">
        <f>IF($Z12="","",INDEX('Per Line'!$D$2:$D$7001,$Z12)&amp;"")</f>
        <v/>
      </c>
      <c r="C12">
        <f>IF($Z12="","",IF(X12&lt;Settings!$C$8,"INV&lt;10000","Inv&gt;10000"))</f>
        <v/>
      </c>
      <c r="D12">
        <f>IF($Z12="","",INDEX('Per Line'!$A$2:$A$7001,$Z12)&amp;"")</f>
        <v/>
      </c>
      <c r="E12" s="14">
        <f>IF($Z12="","",INDEX('Per Line'!$F$2:$F$7001,$Z12))</f>
        <v/>
      </c>
      <c r="F12">
        <f>IF($Z12="","",INDEX('Per Line'!$G$2:$G$7001,$Z12)&amp;"")</f>
        <v/>
      </c>
      <c r="G12">
        <f>IF($Z12="","",INDEX('Per Line'!$I$2:$I$7001,$Z12)&amp;"")</f>
        <v/>
      </c>
      <c r="H12">
        <f>IF($Z12="","",INDEX('Per Line'!$J$2:$J$7001,$Z12)&amp;"")</f>
        <v/>
      </c>
      <c r="I12">
        <f>IF($Z12="","",INDEX('Per Line'!$K$2:$K$7001,$Z12)&amp;"")</f>
        <v/>
      </c>
      <c r="J12">
        <f>IF($Z12="","",INDEX('Per Line'!$M$2:$M$7001,$Z12))</f>
        <v/>
      </c>
      <c r="K12" s="8">
        <f>IF($Z12="","",IF(AND(ISNUMBER(M12),M12&gt;0,X12&gt;M12),J12*M12/100+(X12-M12),J12*X12/100))</f>
        <v/>
      </c>
      <c r="L12">
        <f>IF($Z12="","",INDEX('Per Line'!$W$2:$W$7001,$Z12)&amp;"")</f>
        <v/>
      </c>
      <c r="M12">
        <f>IF($Z12="","",INDEX('Per Line'!$AD$2:$AD$7001,$Z12))</f>
        <v/>
      </c>
      <c r="N12">
        <f>IF($Z12="","",IF(AND(ISNUMBER(M12),M12&gt;0),X12&gt;M12,FALSE))</f>
        <v/>
      </c>
      <c r="O12" s="8">
        <f>IF($Z12="","",SUMIFS('Per Line'!$V$2:$V$7001,'Per Line'!$D$2:$D$7001,$B12,'Per Line'!$AN$2:$AN$7001,1))</f>
        <v/>
      </c>
      <c r="P12">
        <f>IF($Z12="","",Settings!$C$7)</f>
        <v/>
      </c>
      <c r="Q12" s="8">
        <f>IF($Z12="","",SUMIFS('Per Line'!$V$2:$V$7001,'Per Line'!$D$2:$D$7001,$B12,'Per Line'!$AM$2:$AM$7001,0,'Per Line'!$AN$2:$AN$7001,0))</f>
        <v/>
      </c>
      <c r="R12" s="8">
        <f>IF($Z12="","",Q12*P12)</f>
        <v/>
      </c>
      <c r="S12">
        <f>IF($Z12="","",Settings!$C$6)</f>
        <v/>
      </c>
      <c r="T12" s="8">
        <f>IF($Z12="","",SUMIFS('Per Line'!$V$2:$V$7001,'Per Line'!$D$2:$D$7001,$B12,'Per Line'!$AM$2:$AM$7001,1,'Per Line'!$AN$2:$AN$7001,0))</f>
        <v/>
      </c>
      <c r="U12" s="8">
        <f>IF($Z12="","",T12*S12)</f>
        <v/>
      </c>
      <c r="V12" s="8">
        <f>IF($Z12="","",U12+R12)</f>
        <v/>
      </c>
      <c r="W12" s="8">
        <f>IF($Z12="","",X12-V12)</f>
        <v/>
      </c>
      <c r="X12" s="8">
        <f>IF($Z12="","",Q12+T12+O12)</f>
        <v/>
      </c>
      <c r="Y12" s="8">
        <f>IF($Z12="","",X12-V12-K12)</f>
        <v/>
      </c>
      <c r="Z12" s="16">
        <f>IF(ROWS($Z$2:$Z12)&lt;=MAX('Per Line'!$AL$2:$AL$7001),MATCH(ROWS($Z$2:$Z12),'Per Line'!$AL$2:$AL$7001,0),"")</f>
        <v/>
      </c>
      <c r="AA12" s="17">
        <f>IF($Z12="","",K12-J12*X12/100)</f>
        <v/>
      </c>
      <c r="AB12">
        <f>IF($Z12="","",C12&amp;"|"&amp;COUNTIF($C$2:$C12,C12))</f>
        <v/>
      </c>
    </row>
    <row r="13">
      <c r="A13" s="15" t="n"/>
      <c r="B13">
        <f>IF($Z13="","",INDEX('Per Line'!$D$2:$D$7001,$Z13)&amp;"")</f>
        <v/>
      </c>
      <c r="C13">
        <f>IF($Z13="","",IF(X13&lt;Settings!$C$8,"INV&lt;10000","Inv&gt;10000"))</f>
        <v/>
      </c>
      <c r="D13">
        <f>IF($Z13="","",INDEX('Per Line'!$A$2:$A$7001,$Z13)&amp;"")</f>
        <v/>
      </c>
      <c r="E13" s="14">
        <f>IF($Z13="","",INDEX('Per Line'!$F$2:$F$7001,$Z13))</f>
        <v/>
      </c>
      <c r="F13">
        <f>IF($Z13="","",INDEX('Per Line'!$G$2:$G$7001,$Z13)&amp;"")</f>
        <v/>
      </c>
      <c r="G13">
        <f>IF($Z13="","",INDEX('Per Line'!$I$2:$I$7001,$Z13)&amp;"")</f>
        <v/>
      </c>
      <c r="H13">
        <f>IF($Z13="","",INDEX('Per Line'!$J$2:$J$7001,$Z13)&amp;"")</f>
        <v/>
      </c>
      <c r="I13">
        <f>IF($Z13="","",INDEX('Per Line'!$K$2:$K$7001,$Z13)&amp;"")</f>
        <v/>
      </c>
      <c r="J13">
        <f>IF($Z13="","",INDEX('Per Line'!$M$2:$M$7001,$Z13))</f>
        <v/>
      </c>
      <c r="K13" s="8">
        <f>IF($Z13="","",IF(AND(ISNUMBER(M13),M13&gt;0,X13&gt;M13),J13*M13/100+(X13-M13),J13*X13/100))</f>
        <v/>
      </c>
      <c r="L13">
        <f>IF($Z13="","",INDEX('Per Line'!$W$2:$W$7001,$Z13)&amp;"")</f>
        <v/>
      </c>
      <c r="M13">
        <f>IF($Z13="","",INDEX('Per Line'!$AD$2:$AD$7001,$Z13))</f>
        <v/>
      </c>
      <c r="N13">
        <f>IF($Z13="","",IF(AND(ISNUMBER(M13),M13&gt;0),X13&gt;M13,FALSE))</f>
        <v/>
      </c>
      <c r="O13" s="8">
        <f>IF($Z13="","",SUMIFS('Per Line'!$V$2:$V$7001,'Per Line'!$D$2:$D$7001,$B13,'Per Line'!$AN$2:$AN$7001,1))</f>
        <v/>
      </c>
      <c r="P13">
        <f>IF($Z13="","",Settings!$C$7)</f>
        <v/>
      </c>
      <c r="Q13" s="8">
        <f>IF($Z13="","",SUMIFS('Per Line'!$V$2:$V$7001,'Per Line'!$D$2:$D$7001,$B13,'Per Line'!$AM$2:$AM$7001,0,'Per Line'!$AN$2:$AN$7001,0))</f>
        <v/>
      </c>
      <c r="R13" s="8">
        <f>IF($Z13="","",Q13*P13)</f>
        <v/>
      </c>
      <c r="S13">
        <f>IF($Z13="","",Settings!$C$6)</f>
        <v/>
      </c>
      <c r="T13" s="8">
        <f>IF($Z13="","",SUMIFS('Per Line'!$V$2:$V$7001,'Per Line'!$D$2:$D$7001,$B13,'Per Line'!$AM$2:$AM$7001,1,'Per Line'!$AN$2:$AN$7001,0))</f>
        <v/>
      </c>
      <c r="U13" s="8">
        <f>IF($Z13="","",T13*S13)</f>
        <v/>
      </c>
      <c r="V13" s="8">
        <f>IF($Z13="","",U13+R13)</f>
        <v/>
      </c>
      <c r="W13" s="8">
        <f>IF($Z13="","",X13-V13)</f>
        <v/>
      </c>
      <c r="X13" s="8">
        <f>IF($Z13="","",Q13+T13+O13)</f>
        <v/>
      </c>
      <c r="Y13" s="8">
        <f>IF($Z13="","",X13-V13-K13)</f>
        <v/>
      </c>
      <c r="Z13" s="16">
        <f>IF(ROWS($Z$2:$Z13)&lt;=MAX('Per Line'!$AL$2:$AL$7001),MATCH(ROWS($Z$2:$Z13),'Per Line'!$AL$2:$AL$7001,0),"")</f>
        <v/>
      </c>
      <c r="AA13" s="17">
        <f>IF($Z13="","",K13-J13*X13/100)</f>
        <v/>
      </c>
      <c r="AB13">
        <f>IF($Z13="","",C13&amp;"|"&amp;COUNTIF($C$2:$C13,C13))</f>
        <v/>
      </c>
    </row>
    <row r="14">
      <c r="A14" s="15" t="n"/>
      <c r="B14">
        <f>IF($Z14="","",INDEX('Per Line'!$D$2:$D$7001,$Z14)&amp;"")</f>
        <v/>
      </c>
      <c r="C14">
        <f>IF($Z14="","",IF(X14&lt;Settings!$C$8,"INV&lt;10000","Inv&gt;10000"))</f>
        <v/>
      </c>
      <c r="D14">
        <f>IF($Z14="","",INDEX('Per Line'!$A$2:$A$7001,$Z14)&amp;"")</f>
        <v/>
      </c>
      <c r="E14" s="14">
        <f>IF($Z14="","",INDEX('Per Line'!$F$2:$F$7001,$Z14))</f>
        <v/>
      </c>
      <c r="F14">
        <f>IF($Z14="","",INDEX('Per Line'!$G$2:$G$7001,$Z14)&amp;"")</f>
        <v/>
      </c>
      <c r="G14">
        <f>IF($Z14="","",INDEX('Per Line'!$I$2:$I$7001,$Z14)&amp;"")</f>
        <v/>
      </c>
      <c r="H14">
        <f>IF($Z14="","",INDEX('Per Line'!$J$2:$J$7001,$Z14)&amp;"")</f>
        <v/>
      </c>
      <c r="I14">
        <f>IF($Z14="","",INDEX('Per Line'!$K$2:$K$7001,$Z14)&amp;"")</f>
        <v/>
      </c>
      <c r="J14">
        <f>IF($Z14="","",INDEX('Per Line'!$M$2:$M$7001,$Z14))</f>
        <v/>
      </c>
      <c r="K14" s="8">
        <f>IF($Z14="","",IF(AND(ISNUMBER(M14),M14&gt;0,X14&gt;M14),J14*M14/100+(X14-M14),J14*X14/100))</f>
        <v/>
      </c>
      <c r="L14">
        <f>IF($Z14="","",INDEX('Per Line'!$W$2:$W$7001,$Z14)&amp;"")</f>
        <v/>
      </c>
      <c r="M14">
        <f>IF($Z14="","",INDEX('Per Line'!$AD$2:$AD$7001,$Z14))</f>
        <v/>
      </c>
      <c r="N14">
        <f>IF($Z14="","",IF(AND(ISNUMBER(M14),M14&gt;0),X14&gt;M14,FALSE))</f>
        <v/>
      </c>
      <c r="O14" s="8">
        <f>IF($Z14="","",SUMIFS('Per Line'!$V$2:$V$7001,'Per Line'!$D$2:$D$7001,$B14,'Per Line'!$AN$2:$AN$7001,1))</f>
        <v/>
      </c>
      <c r="P14">
        <f>IF($Z14="","",Settings!$C$7)</f>
        <v/>
      </c>
      <c r="Q14" s="8">
        <f>IF($Z14="","",SUMIFS('Per Line'!$V$2:$V$7001,'Per Line'!$D$2:$D$7001,$B14,'Per Line'!$AM$2:$AM$7001,0,'Per Line'!$AN$2:$AN$7001,0))</f>
        <v/>
      </c>
      <c r="R14" s="8">
        <f>IF($Z14="","",Q14*P14)</f>
        <v/>
      </c>
      <c r="S14">
        <f>IF($Z14="","",Settings!$C$6)</f>
        <v/>
      </c>
      <c r="T14" s="8">
        <f>IF($Z14="","",SUMIFS('Per Line'!$V$2:$V$7001,'Per Line'!$D$2:$D$7001,$B14,'Per Line'!$AM$2:$AM$7001,1,'Per Line'!$AN$2:$AN$7001,0))</f>
        <v/>
      </c>
      <c r="U14" s="8">
        <f>IF($Z14="","",T14*S14)</f>
        <v/>
      </c>
      <c r="V14" s="8">
        <f>IF($Z14="","",U14+R14)</f>
        <v/>
      </c>
      <c r="W14" s="8">
        <f>IF($Z14="","",X14-V14)</f>
        <v/>
      </c>
      <c r="X14" s="8">
        <f>IF($Z14="","",Q14+T14+O14)</f>
        <v/>
      </c>
      <c r="Y14" s="8">
        <f>IF($Z14="","",X14-V14-K14)</f>
        <v/>
      </c>
      <c r="Z14" s="16">
        <f>IF(ROWS($Z$2:$Z14)&lt;=MAX('Per Line'!$AL$2:$AL$7001),MATCH(ROWS($Z$2:$Z14),'Per Line'!$AL$2:$AL$7001,0),"")</f>
        <v/>
      </c>
      <c r="AA14" s="17">
        <f>IF($Z14="","",K14-J14*X14/100)</f>
        <v/>
      </c>
      <c r="AB14">
        <f>IF($Z14="","",C14&amp;"|"&amp;COUNTIF($C$2:$C14,C14))</f>
        <v/>
      </c>
    </row>
    <row r="15">
      <c r="A15" s="15" t="n"/>
      <c r="B15">
        <f>IF($Z15="","",INDEX('Per Line'!$D$2:$D$7001,$Z15)&amp;"")</f>
        <v/>
      </c>
      <c r="C15">
        <f>IF($Z15="","",IF(X15&lt;Settings!$C$8,"INV&lt;10000","Inv&gt;10000"))</f>
        <v/>
      </c>
      <c r="D15">
        <f>IF($Z15="","",INDEX('Per Line'!$A$2:$A$7001,$Z15)&amp;"")</f>
        <v/>
      </c>
      <c r="E15" s="14">
        <f>IF($Z15="","",INDEX('Per Line'!$F$2:$F$7001,$Z15))</f>
        <v/>
      </c>
      <c r="F15">
        <f>IF($Z15="","",INDEX('Per Line'!$G$2:$G$7001,$Z15)&amp;"")</f>
        <v/>
      </c>
      <c r="G15">
        <f>IF($Z15="","",INDEX('Per Line'!$I$2:$I$7001,$Z15)&amp;"")</f>
        <v/>
      </c>
      <c r="H15">
        <f>IF($Z15="","",INDEX('Per Line'!$J$2:$J$7001,$Z15)&amp;"")</f>
        <v/>
      </c>
      <c r="I15">
        <f>IF($Z15="","",INDEX('Per Line'!$K$2:$K$7001,$Z15)&amp;"")</f>
        <v/>
      </c>
      <c r="J15">
        <f>IF($Z15="","",INDEX('Per Line'!$M$2:$M$7001,$Z15))</f>
        <v/>
      </c>
      <c r="K15" s="8">
        <f>IF($Z15="","",IF(AND(ISNUMBER(M15),M15&gt;0,X15&gt;M15),J15*M15/100+(X15-M15),J15*X15/100))</f>
        <v/>
      </c>
      <c r="L15">
        <f>IF($Z15="","",INDEX('Per Line'!$W$2:$W$7001,$Z15)&amp;"")</f>
        <v/>
      </c>
      <c r="M15">
        <f>IF($Z15="","",INDEX('Per Line'!$AD$2:$AD$7001,$Z15))</f>
        <v/>
      </c>
      <c r="N15">
        <f>IF($Z15="","",IF(AND(ISNUMBER(M15),M15&gt;0),X15&gt;M15,FALSE))</f>
        <v/>
      </c>
      <c r="O15" s="8">
        <f>IF($Z15="","",SUMIFS('Per Line'!$V$2:$V$7001,'Per Line'!$D$2:$D$7001,$B15,'Per Line'!$AN$2:$AN$7001,1))</f>
        <v/>
      </c>
      <c r="P15">
        <f>IF($Z15="","",Settings!$C$7)</f>
        <v/>
      </c>
      <c r="Q15" s="8">
        <f>IF($Z15="","",SUMIFS('Per Line'!$V$2:$V$7001,'Per Line'!$D$2:$D$7001,$B15,'Per Line'!$AM$2:$AM$7001,0,'Per Line'!$AN$2:$AN$7001,0))</f>
        <v/>
      </c>
      <c r="R15" s="8">
        <f>IF($Z15="","",Q15*P15)</f>
        <v/>
      </c>
      <c r="S15">
        <f>IF($Z15="","",Settings!$C$6)</f>
        <v/>
      </c>
      <c r="T15" s="8">
        <f>IF($Z15="","",SUMIFS('Per Line'!$V$2:$V$7001,'Per Line'!$D$2:$D$7001,$B15,'Per Line'!$AM$2:$AM$7001,1,'Per Line'!$AN$2:$AN$7001,0))</f>
        <v/>
      </c>
      <c r="U15" s="8">
        <f>IF($Z15="","",T15*S15)</f>
        <v/>
      </c>
      <c r="V15" s="8">
        <f>IF($Z15="","",U15+R15)</f>
        <v/>
      </c>
      <c r="W15" s="8">
        <f>IF($Z15="","",X15-V15)</f>
        <v/>
      </c>
      <c r="X15" s="8">
        <f>IF($Z15="","",Q15+T15+O15)</f>
        <v/>
      </c>
      <c r="Y15" s="8">
        <f>IF($Z15="","",X15-V15-K15)</f>
        <v/>
      </c>
      <c r="Z15" s="16">
        <f>IF(ROWS($Z$2:$Z15)&lt;=MAX('Per Line'!$AL$2:$AL$7001),MATCH(ROWS($Z$2:$Z15),'Per Line'!$AL$2:$AL$7001,0),"")</f>
        <v/>
      </c>
      <c r="AA15" s="17">
        <f>IF($Z15="","",K15-J15*X15/100)</f>
        <v/>
      </c>
      <c r="AB15">
        <f>IF($Z15="","",C15&amp;"|"&amp;COUNTIF($C$2:$C15,C15))</f>
        <v/>
      </c>
    </row>
    <row r="16">
      <c r="A16" s="15" t="n"/>
      <c r="B16">
        <f>IF($Z16="","",INDEX('Per Line'!$D$2:$D$7001,$Z16)&amp;"")</f>
        <v/>
      </c>
      <c r="C16">
        <f>IF($Z16="","",IF(X16&lt;Settings!$C$8,"INV&lt;10000","Inv&gt;10000"))</f>
        <v/>
      </c>
      <c r="D16">
        <f>IF($Z16="","",INDEX('Per Line'!$A$2:$A$7001,$Z16)&amp;"")</f>
        <v/>
      </c>
      <c r="E16" s="14">
        <f>IF($Z16="","",INDEX('Per Line'!$F$2:$F$7001,$Z16))</f>
        <v/>
      </c>
      <c r="F16">
        <f>IF($Z16="","",INDEX('Per Line'!$G$2:$G$7001,$Z16)&amp;"")</f>
        <v/>
      </c>
      <c r="G16">
        <f>IF($Z16="","",INDEX('Per Line'!$I$2:$I$7001,$Z16)&amp;"")</f>
        <v/>
      </c>
      <c r="H16">
        <f>IF($Z16="","",INDEX('Per Line'!$J$2:$J$7001,$Z16)&amp;"")</f>
        <v/>
      </c>
      <c r="I16">
        <f>IF($Z16="","",INDEX('Per Line'!$K$2:$K$7001,$Z16)&amp;"")</f>
        <v/>
      </c>
      <c r="J16">
        <f>IF($Z16="","",INDEX('Per Line'!$M$2:$M$7001,$Z16))</f>
        <v/>
      </c>
      <c r="K16" s="8">
        <f>IF($Z16="","",IF(AND(ISNUMBER(M16),M16&gt;0,X16&gt;M16),J16*M16/100+(X16-M16),J16*X16/100))</f>
        <v/>
      </c>
      <c r="L16">
        <f>IF($Z16="","",INDEX('Per Line'!$W$2:$W$7001,$Z16)&amp;"")</f>
        <v/>
      </c>
      <c r="M16">
        <f>IF($Z16="","",INDEX('Per Line'!$AD$2:$AD$7001,$Z16))</f>
        <v/>
      </c>
      <c r="N16">
        <f>IF($Z16="","",IF(AND(ISNUMBER(M16),M16&gt;0),X16&gt;M16,FALSE))</f>
        <v/>
      </c>
      <c r="O16" s="8">
        <f>IF($Z16="","",SUMIFS('Per Line'!$V$2:$V$7001,'Per Line'!$D$2:$D$7001,$B16,'Per Line'!$AN$2:$AN$7001,1))</f>
        <v/>
      </c>
      <c r="P16">
        <f>IF($Z16="","",Settings!$C$7)</f>
        <v/>
      </c>
      <c r="Q16" s="8">
        <f>IF($Z16="","",SUMIFS('Per Line'!$V$2:$V$7001,'Per Line'!$D$2:$D$7001,$B16,'Per Line'!$AM$2:$AM$7001,0,'Per Line'!$AN$2:$AN$7001,0))</f>
        <v/>
      </c>
      <c r="R16" s="8">
        <f>IF($Z16="","",Q16*P16)</f>
        <v/>
      </c>
      <c r="S16">
        <f>IF($Z16="","",Settings!$C$6)</f>
        <v/>
      </c>
      <c r="T16" s="8">
        <f>IF($Z16="","",SUMIFS('Per Line'!$V$2:$V$7001,'Per Line'!$D$2:$D$7001,$B16,'Per Line'!$AM$2:$AM$7001,1,'Per Line'!$AN$2:$AN$7001,0))</f>
        <v/>
      </c>
      <c r="U16" s="8">
        <f>IF($Z16="","",T16*S16)</f>
        <v/>
      </c>
      <c r="V16" s="8">
        <f>IF($Z16="","",U16+R16)</f>
        <v/>
      </c>
      <c r="W16" s="8">
        <f>IF($Z16="","",X16-V16)</f>
        <v/>
      </c>
      <c r="X16" s="8">
        <f>IF($Z16="","",Q16+T16+O16)</f>
        <v/>
      </c>
      <c r="Y16" s="8">
        <f>IF($Z16="","",X16-V16-K16)</f>
        <v/>
      </c>
      <c r="Z16" s="16">
        <f>IF(ROWS($Z$2:$Z16)&lt;=MAX('Per Line'!$AL$2:$AL$7001),MATCH(ROWS($Z$2:$Z16),'Per Line'!$AL$2:$AL$7001,0),"")</f>
        <v/>
      </c>
      <c r="AA16" s="17">
        <f>IF($Z16="","",K16-J16*X16/100)</f>
        <v/>
      </c>
      <c r="AB16">
        <f>IF($Z16="","",C16&amp;"|"&amp;COUNTIF($C$2:$C16,C16))</f>
        <v/>
      </c>
    </row>
    <row r="17">
      <c r="A17" s="15" t="n"/>
      <c r="B17">
        <f>IF($Z17="","",INDEX('Per Line'!$D$2:$D$7001,$Z17)&amp;"")</f>
        <v/>
      </c>
      <c r="C17">
        <f>IF($Z17="","",IF(X17&lt;Settings!$C$8,"INV&lt;10000","Inv&gt;10000"))</f>
        <v/>
      </c>
      <c r="D17">
        <f>IF($Z17="","",INDEX('Per Line'!$A$2:$A$7001,$Z17)&amp;"")</f>
        <v/>
      </c>
      <c r="E17" s="14">
        <f>IF($Z17="","",INDEX('Per Line'!$F$2:$F$7001,$Z17))</f>
        <v/>
      </c>
      <c r="F17">
        <f>IF($Z17="","",INDEX('Per Line'!$G$2:$G$7001,$Z17)&amp;"")</f>
        <v/>
      </c>
      <c r="G17">
        <f>IF($Z17="","",INDEX('Per Line'!$I$2:$I$7001,$Z17)&amp;"")</f>
        <v/>
      </c>
      <c r="H17">
        <f>IF($Z17="","",INDEX('Per Line'!$J$2:$J$7001,$Z17)&amp;"")</f>
        <v/>
      </c>
      <c r="I17">
        <f>IF($Z17="","",INDEX('Per Line'!$K$2:$K$7001,$Z17)&amp;"")</f>
        <v/>
      </c>
      <c r="J17">
        <f>IF($Z17="","",INDEX('Per Line'!$M$2:$M$7001,$Z17))</f>
        <v/>
      </c>
      <c r="K17" s="8">
        <f>IF($Z17="","",IF(AND(ISNUMBER(M17),M17&gt;0,X17&gt;M17),J17*M17/100+(X17-M17),J17*X17/100))</f>
        <v/>
      </c>
      <c r="L17">
        <f>IF($Z17="","",INDEX('Per Line'!$W$2:$W$7001,$Z17)&amp;"")</f>
        <v/>
      </c>
      <c r="M17">
        <f>IF($Z17="","",INDEX('Per Line'!$AD$2:$AD$7001,$Z17))</f>
        <v/>
      </c>
      <c r="N17">
        <f>IF($Z17="","",IF(AND(ISNUMBER(M17),M17&gt;0),X17&gt;M17,FALSE))</f>
        <v/>
      </c>
      <c r="O17" s="8">
        <f>IF($Z17="","",SUMIFS('Per Line'!$V$2:$V$7001,'Per Line'!$D$2:$D$7001,$B17,'Per Line'!$AN$2:$AN$7001,1))</f>
        <v/>
      </c>
      <c r="P17">
        <f>IF($Z17="","",Settings!$C$7)</f>
        <v/>
      </c>
      <c r="Q17" s="8">
        <f>IF($Z17="","",SUMIFS('Per Line'!$V$2:$V$7001,'Per Line'!$D$2:$D$7001,$B17,'Per Line'!$AM$2:$AM$7001,0,'Per Line'!$AN$2:$AN$7001,0))</f>
        <v/>
      </c>
      <c r="R17" s="8">
        <f>IF($Z17="","",Q17*P17)</f>
        <v/>
      </c>
      <c r="S17">
        <f>IF($Z17="","",Settings!$C$6)</f>
        <v/>
      </c>
      <c r="T17" s="8">
        <f>IF($Z17="","",SUMIFS('Per Line'!$V$2:$V$7001,'Per Line'!$D$2:$D$7001,$B17,'Per Line'!$AM$2:$AM$7001,1,'Per Line'!$AN$2:$AN$7001,0))</f>
        <v/>
      </c>
      <c r="U17" s="8">
        <f>IF($Z17="","",T17*S17)</f>
        <v/>
      </c>
      <c r="V17" s="8">
        <f>IF($Z17="","",U17+R17)</f>
        <v/>
      </c>
      <c r="W17" s="8">
        <f>IF($Z17="","",X17-V17)</f>
        <v/>
      </c>
      <c r="X17" s="8">
        <f>IF($Z17="","",Q17+T17+O17)</f>
        <v/>
      </c>
      <c r="Y17" s="8">
        <f>IF($Z17="","",X17-V17-K17)</f>
        <v/>
      </c>
      <c r="Z17" s="16">
        <f>IF(ROWS($Z$2:$Z17)&lt;=MAX('Per Line'!$AL$2:$AL$7001),MATCH(ROWS($Z$2:$Z17),'Per Line'!$AL$2:$AL$7001,0),"")</f>
        <v/>
      </c>
      <c r="AA17" s="17">
        <f>IF($Z17="","",K17-J17*X17/100)</f>
        <v/>
      </c>
      <c r="AB17">
        <f>IF($Z17="","",C17&amp;"|"&amp;COUNTIF($C$2:$C17,C17))</f>
        <v/>
      </c>
    </row>
    <row r="18">
      <c r="A18" s="15" t="n"/>
      <c r="B18">
        <f>IF($Z18="","",INDEX('Per Line'!$D$2:$D$7001,$Z18)&amp;"")</f>
        <v/>
      </c>
      <c r="C18">
        <f>IF($Z18="","",IF(X18&lt;Settings!$C$8,"INV&lt;10000","Inv&gt;10000"))</f>
        <v/>
      </c>
      <c r="D18">
        <f>IF($Z18="","",INDEX('Per Line'!$A$2:$A$7001,$Z18)&amp;"")</f>
        <v/>
      </c>
      <c r="E18" s="14">
        <f>IF($Z18="","",INDEX('Per Line'!$F$2:$F$7001,$Z18))</f>
        <v/>
      </c>
      <c r="F18">
        <f>IF($Z18="","",INDEX('Per Line'!$G$2:$G$7001,$Z18)&amp;"")</f>
        <v/>
      </c>
      <c r="G18">
        <f>IF($Z18="","",INDEX('Per Line'!$I$2:$I$7001,$Z18)&amp;"")</f>
        <v/>
      </c>
      <c r="H18">
        <f>IF($Z18="","",INDEX('Per Line'!$J$2:$J$7001,$Z18)&amp;"")</f>
        <v/>
      </c>
      <c r="I18">
        <f>IF($Z18="","",INDEX('Per Line'!$K$2:$K$7001,$Z18)&amp;"")</f>
        <v/>
      </c>
      <c r="J18">
        <f>IF($Z18="","",INDEX('Per Line'!$M$2:$M$7001,$Z18))</f>
        <v/>
      </c>
      <c r="K18" s="8">
        <f>IF($Z18="","",IF(AND(ISNUMBER(M18),M18&gt;0,X18&gt;M18),J18*M18/100+(X18-M18),J18*X18/100))</f>
        <v/>
      </c>
      <c r="L18">
        <f>IF($Z18="","",INDEX('Per Line'!$W$2:$W$7001,$Z18)&amp;"")</f>
        <v/>
      </c>
      <c r="M18">
        <f>IF($Z18="","",INDEX('Per Line'!$AD$2:$AD$7001,$Z18))</f>
        <v/>
      </c>
      <c r="N18">
        <f>IF($Z18="","",IF(AND(ISNUMBER(M18),M18&gt;0),X18&gt;M18,FALSE))</f>
        <v/>
      </c>
      <c r="O18" s="8">
        <f>IF($Z18="","",SUMIFS('Per Line'!$V$2:$V$7001,'Per Line'!$D$2:$D$7001,$B18,'Per Line'!$AN$2:$AN$7001,1))</f>
        <v/>
      </c>
      <c r="P18">
        <f>IF($Z18="","",Settings!$C$7)</f>
        <v/>
      </c>
      <c r="Q18" s="8">
        <f>IF($Z18="","",SUMIFS('Per Line'!$V$2:$V$7001,'Per Line'!$D$2:$D$7001,$B18,'Per Line'!$AM$2:$AM$7001,0,'Per Line'!$AN$2:$AN$7001,0))</f>
        <v/>
      </c>
      <c r="R18" s="8">
        <f>IF($Z18="","",Q18*P18)</f>
        <v/>
      </c>
      <c r="S18">
        <f>IF($Z18="","",Settings!$C$6)</f>
        <v/>
      </c>
      <c r="T18" s="8">
        <f>IF($Z18="","",SUMIFS('Per Line'!$V$2:$V$7001,'Per Line'!$D$2:$D$7001,$B18,'Per Line'!$AM$2:$AM$7001,1,'Per Line'!$AN$2:$AN$7001,0))</f>
        <v/>
      </c>
      <c r="U18" s="8">
        <f>IF($Z18="","",T18*S18)</f>
        <v/>
      </c>
      <c r="V18" s="8">
        <f>IF($Z18="","",U18+R18)</f>
        <v/>
      </c>
      <c r="W18" s="8">
        <f>IF($Z18="","",X18-V18)</f>
        <v/>
      </c>
      <c r="X18" s="8">
        <f>IF($Z18="","",Q18+T18+O18)</f>
        <v/>
      </c>
      <c r="Y18" s="8">
        <f>IF($Z18="","",X18-V18-K18)</f>
        <v/>
      </c>
      <c r="Z18" s="16">
        <f>IF(ROWS($Z$2:$Z18)&lt;=MAX('Per Line'!$AL$2:$AL$7001),MATCH(ROWS($Z$2:$Z18),'Per Line'!$AL$2:$AL$7001,0),"")</f>
        <v/>
      </c>
      <c r="AA18" s="17">
        <f>IF($Z18="","",K18-J18*X18/100)</f>
        <v/>
      </c>
      <c r="AB18">
        <f>IF($Z18="","",C18&amp;"|"&amp;COUNTIF($C$2:$C18,C18))</f>
        <v/>
      </c>
    </row>
    <row r="19">
      <c r="A19" s="15" t="n"/>
      <c r="B19">
        <f>IF($Z19="","",INDEX('Per Line'!$D$2:$D$7001,$Z19)&amp;"")</f>
        <v/>
      </c>
      <c r="C19">
        <f>IF($Z19="","",IF(X19&lt;Settings!$C$8,"INV&lt;10000","Inv&gt;10000"))</f>
        <v/>
      </c>
      <c r="D19">
        <f>IF($Z19="","",INDEX('Per Line'!$A$2:$A$7001,$Z19)&amp;"")</f>
        <v/>
      </c>
      <c r="E19" s="14">
        <f>IF($Z19="","",INDEX('Per Line'!$F$2:$F$7001,$Z19))</f>
        <v/>
      </c>
      <c r="F19">
        <f>IF($Z19="","",INDEX('Per Line'!$G$2:$G$7001,$Z19)&amp;"")</f>
        <v/>
      </c>
      <c r="G19">
        <f>IF($Z19="","",INDEX('Per Line'!$I$2:$I$7001,$Z19)&amp;"")</f>
        <v/>
      </c>
      <c r="H19">
        <f>IF($Z19="","",INDEX('Per Line'!$J$2:$J$7001,$Z19)&amp;"")</f>
        <v/>
      </c>
      <c r="I19">
        <f>IF($Z19="","",INDEX('Per Line'!$K$2:$K$7001,$Z19)&amp;"")</f>
        <v/>
      </c>
      <c r="J19">
        <f>IF($Z19="","",INDEX('Per Line'!$M$2:$M$7001,$Z19))</f>
        <v/>
      </c>
      <c r="K19" s="8">
        <f>IF($Z19="","",IF(AND(ISNUMBER(M19),M19&gt;0,X19&gt;M19),J19*M19/100+(X19-M19),J19*X19/100))</f>
        <v/>
      </c>
      <c r="L19">
        <f>IF($Z19="","",INDEX('Per Line'!$W$2:$W$7001,$Z19)&amp;"")</f>
        <v/>
      </c>
      <c r="M19">
        <f>IF($Z19="","",INDEX('Per Line'!$AD$2:$AD$7001,$Z19))</f>
        <v/>
      </c>
      <c r="N19">
        <f>IF($Z19="","",IF(AND(ISNUMBER(M19),M19&gt;0),X19&gt;M19,FALSE))</f>
        <v/>
      </c>
      <c r="O19" s="8">
        <f>IF($Z19="","",SUMIFS('Per Line'!$V$2:$V$7001,'Per Line'!$D$2:$D$7001,$B19,'Per Line'!$AN$2:$AN$7001,1))</f>
        <v/>
      </c>
      <c r="P19">
        <f>IF($Z19="","",Settings!$C$7)</f>
        <v/>
      </c>
      <c r="Q19" s="8">
        <f>IF($Z19="","",SUMIFS('Per Line'!$V$2:$V$7001,'Per Line'!$D$2:$D$7001,$B19,'Per Line'!$AM$2:$AM$7001,0,'Per Line'!$AN$2:$AN$7001,0))</f>
        <v/>
      </c>
      <c r="R19" s="8">
        <f>IF($Z19="","",Q19*P19)</f>
        <v/>
      </c>
      <c r="S19">
        <f>IF($Z19="","",Settings!$C$6)</f>
        <v/>
      </c>
      <c r="T19" s="8">
        <f>IF($Z19="","",SUMIFS('Per Line'!$V$2:$V$7001,'Per Line'!$D$2:$D$7001,$B19,'Per Line'!$AM$2:$AM$7001,1,'Per Line'!$AN$2:$AN$7001,0))</f>
        <v/>
      </c>
      <c r="U19" s="8">
        <f>IF($Z19="","",T19*S19)</f>
        <v/>
      </c>
      <c r="V19" s="8">
        <f>IF($Z19="","",U19+R19)</f>
        <v/>
      </c>
      <c r="W19" s="8">
        <f>IF($Z19="","",X19-V19)</f>
        <v/>
      </c>
      <c r="X19" s="8">
        <f>IF($Z19="","",Q19+T19+O19)</f>
        <v/>
      </c>
      <c r="Y19" s="8">
        <f>IF($Z19="","",X19-V19-K19)</f>
        <v/>
      </c>
      <c r="Z19" s="16">
        <f>IF(ROWS($Z$2:$Z19)&lt;=MAX('Per Line'!$AL$2:$AL$7001),MATCH(ROWS($Z$2:$Z19),'Per Line'!$AL$2:$AL$7001,0),"")</f>
        <v/>
      </c>
      <c r="AA19" s="17">
        <f>IF($Z19="","",K19-J19*X19/100)</f>
        <v/>
      </c>
      <c r="AB19">
        <f>IF($Z19="","",C19&amp;"|"&amp;COUNTIF($C$2:$C19,C19))</f>
        <v/>
      </c>
    </row>
    <row r="20">
      <c r="A20" s="15" t="n"/>
      <c r="B20">
        <f>IF($Z20="","",INDEX('Per Line'!$D$2:$D$7001,$Z20)&amp;"")</f>
        <v/>
      </c>
      <c r="C20">
        <f>IF($Z20="","",IF(X20&lt;Settings!$C$8,"INV&lt;10000","Inv&gt;10000"))</f>
        <v/>
      </c>
      <c r="D20">
        <f>IF($Z20="","",INDEX('Per Line'!$A$2:$A$7001,$Z20)&amp;"")</f>
        <v/>
      </c>
      <c r="E20" s="14">
        <f>IF($Z20="","",INDEX('Per Line'!$F$2:$F$7001,$Z20))</f>
        <v/>
      </c>
      <c r="F20">
        <f>IF($Z20="","",INDEX('Per Line'!$G$2:$G$7001,$Z20)&amp;"")</f>
        <v/>
      </c>
      <c r="G20">
        <f>IF($Z20="","",INDEX('Per Line'!$I$2:$I$7001,$Z20)&amp;"")</f>
        <v/>
      </c>
      <c r="H20">
        <f>IF($Z20="","",INDEX('Per Line'!$J$2:$J$7001,$Z20)&amp;"")</f>
        <v/>
      </c>
      <c r="I20">
        <f>IF($Z20="","",INDEX('Per Line'!$K$2:$K$7001,$Z20)&amp;"")</f>
        <v/>
      </c>
      <c r="J20">
        <f>IF($Z20="","",INDEX('Per Line'!$M$2:$M$7001,$Z20))</f>
        <v/>
      </c>
      <c r="K20" s="8">
        <f>IF($Z20="","",IF(AND(ISNUMBER(M20),M20&gt;0,X20&gt;M20),J20*M20/100+(X20-M20),J20*X20/100))</f>
        <v/>
      </c>
      <c r="L20">
        <f>IF($Z20="","",INDEX('Per Line'!$W$2:$W$7001,$Z20)&amp;"")</f>
        <v/>
      </c>
      <c r="M20">
        <f>IF($Z20="","",INDEX('Per Line'!$AD$2:$AD$7001,$Z20))</f>
        <v/>
      </c>
      <c r="N20">
        <f>IF($Z20="","",IF(AND(ISNUMBER(M20),M20&gt;0),X20&gt;M20,FALSE))</f>
        <v/>
      </c>
      <c r="O20" s="8">
        <f>IF($Z20="","",SUMIFS('Per Line'!$V$2:$V$7001,'Per Line'!$D$2:$D$7001,$B20,'Per Line'!$AN$2:$AN$7001,1))</f>
        <v/>
      </c>
      <c r="P20">
        <f>IF($Z20="","",Settings!$C$7)</f>
        <v/>
      </c>
      <c r="Q20" s="8">
        <f>IF($Z20="","",SUMIFS('Per Line'!$V$2:$V$7001,'Per Line'!$D$2:$D$7001,$B20,'Per Line'!$AM$2:$AM$7001,0,'Per Line'!$AN$2:$AN$7001,0))</f>
        <v/>
      </c>
      <c r="R20" s="8">
        <f>IF($Z20="","",Q20*P20)</f>
        <v/>
      </c>
      <c r="S20">
        <f>IF($Z20="","",Settings!$C$6)</f>
        <v/>
      </c>
      <c r="T20" s="8">
        <f>IF($Z20="","",SUMIFS('Per Line'!$V$2:$V$7001,'Per Line'!$D$2:$D$7001,$B20,'Per Line'!$AM$2:$AM$7001,1,'Per Line'!$AN$2:$AN$7001,0))</f>
        <v/>
      </c>
      <c r="U20" s="8">
        <f>IF($Z20="","",T20*S20)</f>
        <v/>
      </c>
      <c r="V20" s="8">
        <f>IF($Z20="","",U20+R20)</f>
        <v/>
      </c>
      <c r="W20" s="8">
        <f>IF($Z20="","",X20-V20)</f>
        <v/>
      </c>
      <c r="X20" s="8">
        <f>IF($Z20="","",Q20+T20+O20)</f>
        <v/>
      </c>
      <c r="Y20" s="8">
        <f>IF($Z20="","",X20-V20-K20)</f>
        <v/>
      </c>
      <c r="Z20" s="16">
        <f>IF(ROWS($Z$2:$Z20)&lt;=MAX('Per Line'!$AL$2:$AL$7001),MATCH(ROWS($Z$2:$Z20),'Per Line'!$AL$2:$AL$7001,0),"")</f>
        <v/>
      </c>
      <c r="AA20" s="17">
        <f>IF($Z20="","",K20-J20*X20/100)</f>
        <v/>
      </c>
      <c r="AB20">
        <f>IF($Z20="","",C20&amp;"|"&amp;COUNTIF($C$2:$C20,C20))</f>
        <v/>
      </c>
    </row>
    <row r="21">
      <c r="A21" s="15" t="n"/>
      <c r="B21">
        <f>IF($Z21="","",INDEX('Per Line'!$D$2:$D$7001,$Z21)&amp;"")</f>
        <v/>
      </c>
      <c r="C21">
        <f>IF($Z21="","",IF(X21&lt;Settings!$C$8,"INV&lt;10000","Inv&gt;10000"))</f>
        <v/>
      </c>
      <c r="D21">
        <f>IF($Z21="","",INDEX('Per Line'!$A$2:$A$7001,$Z21)&amp;"")</f>
        <v/>
      </c>
      <c r="E21" s="14">
        <f>IF($Z21="","",INDEX('Per Line'!$F$2:$F$7001,$Z21))</f>
        <v/>
      </c>
      <c r="F21">
        <f>IF($Z21="","",INDEX('Per Line'!$G$2:$G$7001,$Z21)&amp;"")</f>
        <v/>
      </c>
      <c r="G21">
        <f>IF($Z21="","",INDEX('Per Line'!$I$2:$I$7001,$Z21)&amp;"")</f>
        <v/>
      </c>
      <c r="H21">
        <f>IF($Z21="","",INDEX('Per Line'!$J$2:$J$7001,$Z21)&amp;"")</f>
        <v/>
      </c>
      <c r="I21">
        <f>IF($Z21="","",INDEX('Per Line'!$K$2:$K$7001,$Z21)&amp;"")</f>
        <v/>
      </c>
      <c r="J21">
        <f>IF($Z21="","",INDEX('Per Line'!$M$2:$M$7001,$Z21))</f>
        <v/>
      </c>
      <c r="K21" s="8">
        <f>IF($Z21="","",IF(AND(ISNUMBER(M21),M21&gt;0,X21&gt;M21),J21*M21/100+(X21-M21),J21*X21/100))</f>
        <v/>
      </c>
      <c r="L21">
        <f>IF($Z21="","",INDEX('Per Line'!$W$2:$W$7001,$Z21)&amp;"")</f>
        <v/>
      </c>
      <c r="M21">
        <f>IF($Z21="","",INDEX('Per Line'!$AD$2:$AD$7001,$Z21))</f>
        <v/>
      </c>
      <c r="N21">
        <f>IF($Z21="","",IF(AND(ISNUMBER(M21),M21&gt;0),X21&gt;M21,FALSE))</f>
        <v/>
      </c>
      <c r="O21" s="8">
        <f>IF($Z21="","",SUMIFS('Per Line'!$V$2:$V$7001,'Per Line'!$D$2:$D$7001,$B21,'Per Line'!$AN$2:$AN$7001,1))</f>
        <v/>
      </c>
      <c r="P21">
        <f>IF($Z21="","",Settings!$C$7)</f>
        <v/>
      </c>
      <c r="Q21" s="8">
        <f>IF($Z21="","",SUMIFS('Per Line'!$V$2:$V$7001,'Per Line'!$D$2:$D$7001,$B21,'Per Line'!$AM$2:$AM$7001,0,'Per Line'!$AN$2:$AN$7001,0))</f>
        <v/>
      </c>
      <c r="R21" s="8">
        <f>IF($Z21="","",Q21*P21)</f>
        <v/>
      </c>
      <c r="S21">
        <f>IF($Z21="","",Settings!$C$6)</f>
        <v/>
      </c>
      <c r="T21" s="8">
        <f>IF($Z21="","",SUMIFS('Per Line'!$V$2:$V$7001,'Per Line'!$D$2:$D$7001,$B21,'Per Line'!$AM$2:$AM$7001,1,'Per Line'!$AN$2:$AN$7001,0))</f>
        <v/>
      </c>
      <c r="U21" s="8">
        <f>IF($Z21="","",T21*S21)</f>
        <v/>
      </c>
      <c r="V21" s="8">
        <f>IF($Z21="","",U21+R21)</f>
        <v/>
      </c>
      <c r="W21" s="8">
        <f>IF($Z21="","",X21-V21)</f>
        <v/>
      </c>
      <c r="X21" s="8">
        <f>IF($Z21="","",Q21+T21+O21)</f>
        <v/>
      </c>
      <c r="Y21" s="8">
        <f>IF($Z21="","",X21-V21-K21)</f>
        <v/>
      </c>
      <c r="Z21" s="16">
        <f>IF(ROWS($Z$2:$Z21)&lt;=MAX('Per Line'!$AL$2:$AL$7001),MATCH(ROWS($Z$2:$Z21),'Per Line'!$AL$2:$AL$7001,0),"")</f>
        <v/>
      </c>
      <c r="AA21" s="17">
        <f>IF($Z21="","",K21-J21*X21/100)</f>
        <v/>
      </c>
      <c r="AB21">
        <f>IF($Z21="","",C21&amp;"|"&amp;COUNTIF($C$2:$C21,C21))</f>
        <v/>
      </c>
    </row>
    <row r="22">
      <c r="A22" s="15" t="n"/>
      <c r="B22">
        <f>IF($Z22="","",INDEX('Per Line'!$D$2:$D$7001,$Z22)&amp;"")</f>
        <v/>
      </c>
      <c r="C22">
        <f>IF($Z22="","",IF(X22&lt;Settings!$C$8,"INV&lt;10000","Inv&gt;10000"))</f>
        <v/>
      </c>
      <c r="D22">
        <f>IF($Z22="","",INDEX('Per Line'!$A$2:$A$7001,$Z22)&amp;"")</f>
        <v/>
      </c>
      <c r="E22" s="14">
        <f>IF($Z22="","",INDEX('Per Line'!$F$2:$F$7001,$Z22))</f>
        <v/>
      </c>
      <c r="F22">
        <f>IF($Z22="","",INDEX('Per Line'!$G$2:$G$7001,$Z22)&amp;"")</f>
        <v/>
      </c>
      <c r="G22">
        <f>IF($Z22="","",INDEX('Per Line'!$I$2:$I$7001,$Z22)&amp;"")</f>
        <v/>
      </c>
      <c r="H22">
        <f>IF($Z22="","",INDEX('Per Line'!$J$2:$J$7001,$Z22)&amp;"")</f>
        <v/>
      </c>
      <c r="I22">
        <f>IF($Z22="","",INDEX('Per Line'!$K$2:$K$7001,$Z22)&amp;"")</f>
        <v/>
      </c>
      <c r="J22">
        <f>IF($Z22="","",INDEX('Per Line'!$M$2:$M$7001,$Z22))</f>
        <v/>
      </c>
      <c r="K22" s="8">
        <f>IF($Z22="","",IF(AND(ISNUMBER(M22),M22&gt;0,X22&gt;M22),J22*M22/100+(X22-M22),J22*X22/100))</f>
        <v/>
      </c>
      <c r="L22">
        <f>IF($Z22="","",INDEX('Per Line'!$W$2:$W$7001,$Z22)&amp;"")</f>
        <v/>
      </c>
      <c r="M22">
        <f>IF($Z22="","",INDEX('Per Line'!$AD$2:$AD$7001,$Z22))</f>
        <v/>
      </c>
      <c r="N22">
        <f>IF($Z22="","",IF(AND(ISNUMBER(M22),M22&gt;0),X22&gt;M22,FALSE))</f>
        <v/>
      </c>
      <c r="O22" s="8">
        <f>IF($Z22="","",SUMIFS('Per Line'!$V$2:$V$7001,'Per Line'!$D$2:$D$7001,$B22,'Per Line'!$AN$2:$AN$7001,1))</f>
        <v/>
      </c>
      <c r="P22">
        <f>IF($Z22="","",Settings!$C$7)</f>
        <v/>
      </c>
      <c r="Q22" s="8">
        <f>IF($Z22="","",SUMIFS('Per Line'!$V$2:$V$7001,'Per Line'!$D$2:$D$7001,$B22,'Per Line'!$AM$2:$AM$7001,0,'Per Line'!$AN$2:$AN$7001,0))</f>
        <v/>
      </c>
      <c r="R22" s="8">
        <f>IF($Z22="","",Q22*P22)</f>
        <v/>
      </c>
      <c r="S22">
        <f>IF($Z22="","",Settings!$C$6)</f>
        <v/>
      </c>
      <c r="T22" s="8">
        <f>IF($Z22="","",SUMIFS('Per Line'!$V$2:$V$7001,'Per Line'!$D$2:$D$7001,$B22,'Per Line'!$AM$2:$AM$7001,1,'Per Line'!$AN$2:$AN$7001,0))</f>
        <v/>
      </c>
      <c r="U22" s="8">
        <f>IF($Z22="","",T22*S22)</f>
        <v/>
      </c>
      <c r="V22" s="8">
        <f>IF($Z22="","",U22+R22)</f>
        <v/>
      </c>
      <c r="W22" s="8">
        <f>IF($Z22="","",X22-V22)</f>
        <v/>
      </c>
      <c r="X22" s="8">
        <f>IF($Z22="","",Q22+T22+O22)</f>
        <v/>
      </c>
      <c r="Y22" s="8">
        <f>IF($Z22="","",X22-V22-K22)</f>
        <v/>
      </c>
      <c r="Z22" s="16">
        <f>IF(ROWS($Z$2:$Z22)&lt;=MAX('Per Line'!$AL$2:$AL$7001),MATCH(ROWS($Z$2:$Z22),'Per Line'!$AL$2:$AL$7001,0),"")</f>
        <v/>
      </c>
      <c r="AA22" s="17">
        <f>IF($Z22="","",K22-J22*X22/100)</f>
        <v/>
      </c>
      <c r="AB22">
        <f>IF($Z22="","",C22&amp;"|"&amp;COUNTIF($C$2:$C22,C22))</f>
        <v/>
      </c>
    </row>
    <row r="23">
      <c r="A23" s="15" t="n"/>
      <c r="B23">
        <f>IF($Z23="","",INDEX('Per Line'!$D$2:$D$7001,$Z23)&amp;"")</f>
        <v/>
      </c>
      <c r="C23">
        <f>IF($Z23="","",IF(X23&lt;Settings!$C$8,"INV&lt;10000","Inv&gt;10000"))</f>
        <v/>
      </c>
      <c r="D23">
        <f>IF($Z23="","",INDEX('Per Line'!$A$2:$A$7001,$Z23)&amp;"")</f>
        <v/>
      </c>
      <c r="E23" s="14">
        <f>IF($Z23="","",INDEX('Per Line'!$F$2:$F$7001,$Z23))</f>
        <v/>
      </c>
      <c r="F23">
        <f>IF($Z23="","",INDEX('Per Line'!$G$2:$G$7001,$Z23)&amp;"")</f>
        <v/>
      </c>
      <c r="G23">
        <f>IF($Z23="","",INDEX('Per Line'!$I$2:$I$7001,$Z23)&amp;"")</f>
        <v/>
      </c>
      <c r="H23">
        <f>IF($Z23="","",INDEX('Per Line'!$J$2:$J$7001,$Z23)&amp;"")</f>
        <v/>
      </c>
      <c r="I23">
        <f>IF($Z23="","",INDEX('Per Line'!$K$2:$K$7001,$Z23)&amp;"")</f>
        <v/>
      </c>
      <c r="J23">
        <f>IF($Z23="","",INDEX('Per Line'!$M$2:$M$7001,$Z23))</f>
        <v/>
      </c>
      <c r="K23" s="8">
        <f>IF($Z23="","",IF(AND(ISNUMBER(M23),M23&gt;0,X23&gt;M23),J23*M23/100+(X23-M23),J23*X23/100))</f>
        <v/>
      </c>
      <c r="L23">
        <f>IF($Z23="","",INDEX('Per Line'!$W$2:$W$7001,$Z23)&amp;"")</f>
        <v/>
      </c>
      <c r="M23">
        <f>IF($Z23="","",INDEX('Per Line'!$AD$2:$AD$7001,$Z23))</f>
        <v/>
      </c>
      <c r="N23">
        <f>IF($Z23="","",IF(AND(ISNUMBER(M23),M23&gt;0),X23&gt;M23,FALSE))</f>
        <v/>
      </c>
      <c r="O23" s="8">
        <f>IF($Z23="","",SUMIFS('Per Line'!$V$2:$V$7001,'Per Line'!$D$2:$D$7001,$B23,'Per Line'!$AN$2:$AN$7001,1))</f>
        <v/>
      </c>
      <c r="P23">
        <f>IF($Z23="","",Settings!$C$7)</f>
        <v/>
      </c>
      <c r="Q23" s="8">
        <f>IF($Z23="","",SUMIFS('Per Line'!$V$2:$V$7001,'Per Line'!$D$2:$D$7001,$B23,'Per Line'!$AM$2:$AM$7001,0,'Per Line'!$AN$2:$AN$7001,0))</f>
        <v/>
      </c>
      <c r="R23" s="8">
        <f>IF($Z23="","",Q23*P23)</f>
        <v/>
      </c>
      <c r="S23">
        <f>IF($Z23="","",Settings!$C$6)</f>
        <v/>
      </c>
      <c r="T23" s="8">
        <f>IF($Z23="","",SUMIFS('Per Line'!$V$2:$V$7001,'Per Line'!$D$2:$D$7001,$B23,'Per Line'!$AM$2:$AM$7001,1,'Per Line'!$AN$2:$AN$7001,0))</f>
        <v/>
      </c>
      <c r="U23" s="8">
        <f>IF($Z23="","",T23*S23)</f>
        <v/>
      </c>
      <c r="V23" s="8">
        <f>IF($Z23="","",U23+R23)</f>
        <v/>
      </c>
      <c r="W23" s="8">
        <f>IF($Z23="","",X23-V23)</f>
        <v/>
      </c>
      <c r="X23" s="8">
        <f>IF($Z23="","",Q23+T23+O23)</f>
        <v/>
      </c>
      <c r="Y23" s="8">
        <f>IF($Z23="","",X23-V23-K23)</f>
        <v/>
      </c>
      <c r="Z23" s="16">
        <f>IF(ROWS($Z$2:$Z23)&lt;=MAX('Per Line'!$AL$2:$AL$7001),MATCH(ROWS($Z$2:$Z23),'Per Line'!$AL$2:$AL$7001,0),"")</f>
        <v/>
      </c>
      <c r="AA23" s="17">
        <f>IF($Z23="","",K23-J23*X23/100)</f>
        <v/>
      </c>
      <c r="AB23">
        <f>IF($Z23="","",C23&amp;"|"&amp;COUNTIF($C$2:$C23,C23))</f>
        <v/>
      </c>
    </row>
    <row r="24">
      <c r="A24" s="15" t="n"/>
      <c r="B24">
        <f>IF($Z24="","",INDEX('Per Line'!$D$2:$D$7001,$Z24)&amp;"")</f>
        <v/>
      </c>
      <c r="C24">
        <f>IF($Z24="","",IF(X24&lt;Settings!$C$8,"INV&lt;10000","Inv&gt;10000"))</f>
        <v/>
      </c>
      <c r="D24">
        <f>IF($Z24="","",INDEX('Per Line'!$A$2:$A$7001,$Z24)&amp;"")</f>
        <v/>
      </c>
      <c r="E24" s="14">
        <f>IF($Z24="","",INDEX('Per Line'!$F$2:$F$7001,$Z24))</f>
        <v/>
      </c>
      <c r="F24">
        <f>IF($Z24="","",INDEX('Per Line'!$G$2:$G$7001,$Z24)&amp;"")</f>
        <v/>
      </c>
      <c r="G24">
        <f>IF($Z24="","",INDEX('Per Line'!$I$2:$I$7001,$Z24)&amp;"")</f>
        <v/>
      </c>
      <c r="H24">
        <f>IF($Z24="","",INDEX('Per Line'!$J$2:$J$7001,$Z24)&amp;"")</f>
        <v/>
      </c>
      <c r="I24">
        <f>IF($Z24="","",INDEX('Per Line'!$K$2:$K$7001,$Z24)&amp;"")</f>
        <v/>
      </c>
      <c r="J24">
        <f>IF($Z24="","",INDEX('Per Line'!$M$2:$M$7001,$Z24))</f>
        <v/>
      </c>
      <c r="K24" s="8">
        <f>IF($Z24="","",IF(AND(ISNUMBER(M24),M24&gt;0,X24&gt;M24),J24*M24/100+(X24-M24),J24*X24/100))</f>
        <v/>
      </c>
      <c r="L24">
        <f>IF($Z24="","",INDEX('Per Line'!$W$2:$W$7001,$Z24)&amp;"")</f>
        <v/>
      </c>
      <c r="M24">
        <f>IF($Z24="","",INDEX('Per Line'!$AD$2:$AD$7001,$Z24))</f>
        <v/>
      </c>
      <c r="N24">
        <f>IF($Z24="","",IF(AND(ISNUMBER(M24),M24&gt;0),X24&gt;M24,FALSE))</f>
        <v/>
      </c>
      <c r="O24" s="8">
        <f>IF($Z24="","",SUMIFS('Per Line'!$V$2:$V$7001,'Per Line'!$D$2:$D$7001,$B24,'Per Line'!$AN$2:$AN$7001,1))</f>
        <v/>
      </c>
      <c r="P24">
        <f>IF($Z24="","",Settings!$C$7)</f>
        <v/>
      </c>
      <c r="Q24" s="8">
        <f>IF($Z24="","",SUMIFS('Per Line'!$V$2:$V$7001,'Per Line'!$D$2:$D$7001,$B24,'Per Line'!$AM$2:$AM$7001,0,'Per Line'!$AN$2:$AN$7001,0))</f>
        <v/>
      </c>
      <c r="R24" s="8">
        <f>IF($Z24="","",Q24*P24)</f>
        <v/>
      </c>
      <c r="S24">
        <f>IF($Z24="","",Settings!$C$6)</f>
        <v/>
      </c>
      <c r="T24" s="8">
        <f>IF($Z24="","",SUMIFS('Per Line'!$V$2:$V$7001,'Per Line'!$D$2:$D$7001,$B24,'Per Line'!$AM$2:$AM$7001,1,'Per Line'!$AN$2:$AN$7001,0))</f>
        <v/>
      </c>
      <c r="U24" s="8">
        <f>IF($Z24="","",T24*S24)</f>
        <v/>
      </c>
      <c r="V24" s="8">
        <f>IF($Z24="","",U24+R24)</f>
        <v/>
      </c>
      <c r="W24" s="8">
        <f>IF($Z24="","",X24-V24)</f>
        <v/>
      </c>
      <c r="X24" s="8">
        <f>IF($Z24="","",Q24+T24+O24)</f>
        <v/>
      </c>
      <c r="Y24" s="8">
        <f>IF($Z24="","",X24-V24-K24)</f>
        <v/>
      </c>
      <c r="Z24" s="16">
        <f>IF(ROWS($Z$2:$Z24)&lt;=MAX('Per Line'!$AL$2:$AL$7001),MATCH(ROWS($Z$2:$Z24),'Per Line'!$AL$2:$AL$7001,0),"")</f>
        <v/>
      </c>
      <c r="AA24" s="17">
        <f>IF($Z24="","",K24-J24*X24/100)</f>
        <v/>
      </c>
      <c r="AB24">
        <f>IF($Z24="","",C24&amp;"|"&amp;COUNTIF($C$2:$C24,C24))</f>
        <v/>
      </c>
    </row>
    <row r="25">
      <c r="A25" s="15" t="n"/>
      <c r="B25">
        <f>IF($Z25="","",INDEX('Per Line'!$D$2:$D$7001,$Z25)&amp;"")</f>
        <v/>
      </c>
      <c r="C25">
        <f>IF($Z25="","",IF(X25&lt;Settings!$C$8,"INV&lt;10000","Inv&gt;10000"))</f>
        <v/>
      </c>
      <c r="D25">
        <f>IF($Z25="","",INDEX('Per Line'!$A$2:$A$7001,$Z25)&amp;"")</f>
        <v/>
      </c>
      <c r="E25" s="14">
        <f>IF($Z25="","",INDEX('Per Line'!$F$2:$F$7001,$Z25))</f>
        <v/>
      </c>
      <c r="F25">
        <f>IF($Z25="","",INDEX('Per Line'!$G$2:$G$7001,$Z25)&amp;"")</f>
        <v/>
      </c>
      <c r="G25">
        <f>IF($Z25="","",INDEX('Per Line'!$I$2:$I$7001,$Z25)&amp;"")</f>
        <v/>
      </c>
      <c r="H25">
        <f>IF($Z25="","",INDEX('Per Line'!$J$2:$J$7001,$Z25)&amp;"")</f>
        <v/>
      </c>
      <c r="I25">
        <f>IF($Z25="","",INDEX('Per Line'!$K$2:$K$7001,$Z25)&amp;"")</f>
        <v/>
      </c>
      <c r="J25">
        <f>IF($Z25="","",INDEX('Per Line'!$M$2:$M$7001,$Z25))</f>
        <v/>
      </c>
      <c r="K25" s="8">
        <f>IF($Z25="","",IF(AND(ISNUMBER(M25),M25&gt;0,X25&gt;M25),J25*M25/100+(X25-M25),J25*X25/100))</f>
        <v/>
      </c>
      <c r="L25">
        <f>IF($Z25="","",INDEX('Per Line'!$W$2:$W$7001,$Z25)&amp;"")</f>
        <v/>
      </c>
      <c r="M25">
        <f>IF($Z25="","",INDEX('Per Line'!$AD$2:$AD$7001,$Z25))</f>
        <v/>
      </c>
      <c r="N25">
        <f>IF($Z25="","",IF(AND(ISNUMBER(M25),M25&gt;0),X25&gt;M25,FALSE))</f>
        <v/>
      </c>
      <c r="O25" s="8">
        <f>IF($Z25="","",SUMIFS('Per Line'!$V$2:$V$7001,'Per Line'!$D$2:$D$7001,$B25,'Per Line'!$AN$2:$AN$7001,1))</f>
        <v/>
      </c>
      <c r="P25">
        <f>IF($Z25="","",Settings!$C$7)</f>
        <v/>
      </c>
      <c r="Q25" s="8">
        <f>IF($Z25="","",SUMIFS('Per Line'!$V$2:$V$7001,'Per Line'!$D$2:$D$7001,$B25,'Per Line'!$AM$2:$AM$7001,0,'Per Line'!$AN$2:$AN$7001,0))</f>
        <v/>
      </c>
      <c r="R25" s="8">
        <f>IF($Z25="","",Q25*P25)</f>
        <v/>
      </c>
      <c r="S25">
        <f>IF($Z25="","",Settings!$C$6)</f>
        <v/>
      </c>
      <c r="T25" s="8">
        <f>IF($Z25="","",SUMIFS('Per Line'!$V$2:$V$7001,'Per Line'!$D$2:$D$7001,$B25,'Per Line'!$AM$2:$AM$7001,1,'Per Line'!$AN$2:$AN$7001,0))</f>
        <v/>
      </c>
      <c r="U25" s="8">
        <f>IF($Z25="","",T25*S25)</f>
        <v/>
      </c>
      <c r="V25" s="8">
        <f>IF($Z25="","",U25+R25)</f>
        <v/>
      </c>
      <c r="W25" s="8">
        <f>IF($Z25="","",X25-V25)</f>
        <v/>
      </c>
      <c r="X25" s="8">
        <f>IF($Z25="","",Q25+T25+O25)</f>
        <v/>
      </c>
      <c r="Y25" s="8">
        <f>IF($Z25="","",X25-V25-K25)</f>
        <v/>
      </c>
      <c r="Z25" s="16">
        <f>IF(ROWS($Z$2:$Z25)&lt;=MAX('Per Line'!$AL$2:$AL$7001),MATCH(ROWS($Z$2:$Z25),'Per Line'!$AL$2:$AL$7001,0),"")</f>
        <v/>
      </c>
      <c r="AA25" s="17">
        <f>IF($Z25="","",K25-J25*X25/100)</f>
        <v/>
      </c>
      <c r="AB25">
        <f>IF($Z25="","",C25&amp;"|"&amp;COUNTIF($C$2:$C25,C25))</f>
        <v/>
      </c>
    </row>
    <row r="26">
      <c r="A26" s="15" t="n"/>
      <c r="B26">
        <f>IF($Z26="","",INDEX('Per Line'!$D$2:$D$7001,$Z26)&amp;"")</f>
        <v/>
      </c>
      <c r="C26">
        <f>IF($Z26="","",IF(X26&lt;Settings!$C$8,"INV&lt;10000","Inv&gt;10000"))</f>
        <v/>
      </c>
      <c r="D26">
        <f>IF($Z26="","",INDEX('Per Line'!$A$2:$A$7001,$Z26)&amp;"")</f>
        <v/>
      </c>
      <c r="E26" s="14">
        <f>IF($Z26="","",INDEX('Per Line'!$F$2:$F$7001,$Z26))</f>
        <v/>
      </c>
      <c r="F26">
        <f>IF($Z26="","",INDEX('Per Line'!$G$2:$G$7001,$Z26)&amp;"")</f>
        <v/>
      </c>
      <c r="G26">
        <f>IF($Z26="","",INDEX('Per Line'!$I$2:$I$7001,$Z26)&amp;"")</f>
        <v/>
      </c>
      <c r="H26">
        <f>IF($Z26="","",INDEX('Per Line'!$J$2:$J$7001,$Z26)&amp;"")</f>
        <v/>
      </c>
      <c r="I26">
        <f>IF($Z26="","",INDEX('Per Line'!$K$2:$K$7001,$Z26)&amp;"")</f>
        <v/>
      </c>
      <c r="J26">
        <f>IF($Z26="","",INDEX('Per Line'!$M$2:$M$7001,$Z26))</f>
        <v/>
      </c>
      <c r="K26" s="8">
        <f>IF($Z26="","",IF(AND(ISNUMBER(M26),M26&gt;0,X26&gt;M26),J26*M26/100+(X26-M26),J26*X26/100))</f>
        <v/>
      </c>
      <c r="L26">
        <f>IF($Z26="","",INDEX('Per Line'!$W$2:$W$7001,$Z26)&amp;"")</f>
        <v/>
      </c>
      <c r="M26">
        <f>IF($Z26="","",INDEX('Per Line'!$AD$2:$AD$7001,$Z26))</f>
        <v/>
      </c>
      <c r="N26">
        <f>IF($Z26="","",IF(AND(ISNUMBER(M26),M26&gt;0),X26&gt;M26,FALSE))</f>
        <v/>
      </c>
      <c r="O26" s="8">
        <f>IF($Z26="","",SUMIFS('Per Line'!$V$2:$V$7001,'Per Line'!$D$2:$D$7001,$B26,'Per Line'!$AN$2:$AN$7001,1))</f>
        <v/>
      </c>
      <c r="P26">
        <f>IF($Z26="","",Settings!$C$7)</f>
        <v/>
      </c>
      <c r="Q26" s="8">
        <f>IF($Z26="","",SUMIFS('Per Line'!$V$2:$V$7001,'Per Line'!$D$2:$D$7001,$B26,'Per Line'!$AM$2:$AM$7001,0,'Per Line'!$AN$2:$AN$7001,0))</f>
        <v/>
      </c>
      <c r="R26" s="8">
        <f>IF($Z26="","",Q26*P26)</f>
        <v/>
      </c>
      <c r="S26">
        <f>IF($Z26="","",Settings!$C$6)</f>
        <v/>
      </c>
      <c r="T26" s="8">
        <f>IF($Z26="","",SUMIFS('Per Line'!$V$2:$V$7001,'Per Line'!$D$2:$D$7001,$B26,'Per Line'!$AM$2:$AM$7001,1,'Per Line'!$AN$2:$AN$7001,0))</f>
        <v/>
      </c>
      <c r="U26" s="8">
        <f>IF($Z26="","",T26*S26)</f>
        <v/>
      </c>
      <c r="V26" s="8">
        <f>IF($Z26="","",U26+R26)</f>
        <v/>
      </c>
      <c r="W26" s="8">
        <f>IF($Z26="","",X26-V26)</f>
        <v/>
      </c>
      <c r="X26" s="8">
        <f>IF($Z26="","",Q26+T26+O26)</f>
        <v/>
      </c>
      <c r="Y26" s="8">
        <f>IF($Z26="","",X26-V26-K26)</f>
        <v/>
      </c>
      <c r="Z26" s="16">
        <f>IF(ROWS($Z$2:$Z26)&lt;=MAX('Per Line'!$AL$2:$AL$7001),MATCH(ROWS($Z$2:$Z26),'Per Line'!$AL$2:$AL$7001,0),"")</f>
        <v/>
      </c>
      <c r="AA26" s="17">
        <f>IF($Z26="","",K26-J26*X26/100)</f>
        <v/>
      </c>
      <c r="AB26">
        <f>IF($Z26="","",C26&amp;"|"&amp;COUNTIF($C$2:$C26,C26))</f>
        <v/>
      </c>
    </row>
    <row r="27">
      <c r="A27" s="15" t="n"/>
      <c r="B27">
        <f>IF($Z27="","",INDEX('Per Line'!$D$2:$D$7001,$Z27)&amp;"")</f>
        <v/>
      </c>
      <c r="C27">
        <f>IF($Z27="","",IF(X27&lt;Settings!$C$8,"INV&lt;10000","Inv&gt;10000"))</f>
        <v/>
      </c>
      <c r="D27">
        <f>IF($Z27="","",INDEX('Per Line'!$A$2:$A$7001,$Z27)&amp;"")</f>
        <v/>
      </c>
      <c r="E27" s="14">
        <f>IF($Z27="","",INDEX('Per Line'!$F$2:$F$7001,$Z27))</f>
        <v/>
      </c>
      <c r="F27">
        <f>IF($Z27="","",INDEX('Per Line'!$G$2:$G$7001,$Z27)&amp;"")</f>
        <v/>
      </c>
      <c r="G27">
        <f>IF($Z27="","",INDEX('Per Line'!$I$2:$I$7001,$Z27)&amp;"")</f>
        <v/>
      </c>
      <c r="H27">
        <f>IF($Z27="","",INDEX('Per Line'!$J$2:$J$7001,$Z27)&amp;"")</f>
        <v/>
      </c>
      <c r="I27">
        <f>IF($Z27="","",INDEX('Per Line'!$K$2:$K$7001,$Z27)&amp;"")</f>
        <v/>
      </c>
      <c r="J27">
        <f>IF($Z27="","",INDEX('Per Line'!$M$2:$M$7001,$Z27))</f>
        <v/>
      </c>
      <c r="K27" s="8">
        <f>IF($Z27="","",IF(AND(ISNUMBER(M27),M27&gt;0,X27&gt;M27),J27*M27/100+(X27-M27),J27*X27/100))</f>
        <v/>
      </c>
      <c r="L27">
        <f>IF($Z27="","",INDEX('Per Line'!$W$2:$W$7001,$Z27)&amp;"")</f>
        <v/>
      </c>
      <c r="M27">
        <f>IF($Z27="","",INDEX('Per Line'!$AD$2:$AD$7001,$Z27))</f>
        <v/>
      </c>
      <c r="N27">
        <f>IF($Z27="","",IF(AND(ISNUMBER(M27),M27&gt;0),X27&gt;M27,FALSE))</f>
        <v/>
      </c>
      <c r="O27" s="8">
        <f>IF($Z27="","",SUMIFS('Per Line'!$V$2:$V$7001,'Per Line'!$D$2:$D$7001,$B27,'Per Line'!$AN$2:$AN$7001,1))</f>
        <v/>
      </c>
      <c r="P27">
        <f>IF($Z27="","",Settings!$C$7)</f>
        <v/>
      </c>
      <c r="Q27" s="8">
        <f>IF($Z27="","",SUMIFS('Per Line'!$V$2:$V$7001,'Per Line'!$D$2:$D$7001,$B27,'Per Line'!$AM$2:$AM$7001,0,'Per Line'!$AN$2:$AN$7001,0))</f>
        <v/>
      </c>
      <c r="R27" s="8">
        <f>IF($Z27="","",Q27*P27)</f>
        <v/>
      </c>
      <c r="S27">
        <f>IF($Z27="","",Settings!$C$6)</f>
        <v/>
      </c>
      <c r="T27" s="8">
        <f>IF($Z27="","",SUMIFS('Per Line'!$V$2:$V$7001,'Per Line'!$D$2:$D$7001,$B27,'Per Line'!$AM$2:$AM$7001,1,'Per Line'!$AN$2:$AN$7001,0))</f>
        <v/>
      </c>
      <c r="U27" s="8">
        <f>IF($Z27="","",T27*S27)</f>
        <v/>
      </c>
      <c r="V27" s="8">
        <f>IF($Z27="","",U27+R27)</f>
        <v/>
      </c>
      <c r="W27" s="8">
        <f>IF($Z27="","",X27-V27)</f>
        <v/>
      </c>
      <c r="X27" s="8">
        <f>IF($Z27="","",Q27+T27+O27)</f>
        <v/>
      </c>
      <c r="Y27" s="8">
        <f>IF($Z27="","",X27-V27-K27)</f>
        <v/>
      </c>
      <c r="Z27" s="16">
        <f>IF(ROWS($Z$2:$Z27)&lt;=MAX('Per Line'!$AL$2:$AL$7001),MATCH(ROWS($Z$2:$Z27),'Per Line'!$AL$2:$AL$7001,0),"")</f>
        <v/>
      </c>
      <c r="AA27" s="17">
        <f>IF($Z27="","",K27-J27*X27/100)</f>
        <v/>
      </c>
      <c r="AB27">
        <f>IF($Z27="","",C27&amp;"|"&amp;COUNTIF($C$2:$C27,C27))</f>
        <v/>
      </c>
    </row>
    <row r="28">
      <c r="A28" s="15" t="n"/>
      <c r="B28">
        <f>IF($Z28="","",INDEX('Per Line'!$D$2:$D$7001,$Z28)&amp;"")</f>
        <v/>
      </c>
      <c r="C28">
        <f>IF($Z28="","",IF(X28&lt;Settings!$C$8,"INV&lt;10000","Inv&gt;10000"))</f>
        <v/>
      </c>
      <c r="D28">
        <f>IF($Z28="","",INDEX('Per Line'!$A$2:$A$7001,$Z28)&amp;"")</f>
        <v/>
      </c>
      <c r="E28" s="14">
        <f>IF($Z28="","",INDEX('Per Line'!$F$2:$F$7001,$Z28))</f>
        <v/>
      </c>
      <c r="F28">
        <f>IF($Z28="","",INDEX('Per Line'!$G$2:$G$7001,$Z28)&amp;"")</f>
        <v/>
      </c>
      <c r="G28">
        <f>IF($Z28="","",INDEX('Per Line'!$I$2:$I$7001,$Z28)&amp;"")</f>
        <v/>
      </c>
      <c r="H28">
        <f>IF($Z28="","",INDEX('Per Line'!$J$2:$J$7001,$Z28)&amp;"")</f>
        <v/>
      </c>
      <c r="I28">
        <f>IF($Z28="","",INDEX('Per Line'!$K$2:$K$7001,$Z28)&amp;"")</f>
        <v/>
      </c>
      <c r="J28">
        <f>IF($Z28="","",INDEX('Per Line'!$M$2:$M$7001,$Z28))</f>
        <v/>
      </c>
      <c r="K28" s="8">
        <f>IF($Z28="","",IF(AND(ISNUMBER(M28),M28&gt;0,X28&gt;M28),J28*M28/100+(X28-M28),J28*X28/100))</f>
        <v/>
      </c>
      <c r="L28">
        <f>IF($Z28="","",INDEX('Per Line'!$W$2:$W$7001,$Z28)&amp;"")</f>
        <v/>
      </c>
      <c r="M28">
        <f>IF($Z28="","",INDEX('Per Line'!$AD$2:$AD$7001,$Z28))</f>
        <v/>
      </c>
      <c r="N28">
        <f>IF($Z28="","",IF(AND(ISNUMBER(M28),M28&gt;0),X28&gt;M28,FALSE))</f>
        <v/>
      </c>
      <c r="O28" s="8">
        <f>IF($Z28="","",SUMIFS('Per Line'!$V$2:$V$7001,'Per Line'!$D$2:$D$7001,$B28,'Per Line'!$AN$2:$AN$7001,1))</f>
        <v/>
      </c>
      <c r="P28">
        <f>IF($Z28="","",Settings!$C$7)</f>
        <v/>
      </c>
      <c r="Q28" s="8">
        <f>IF($Z28="","",SUMIFS('Per Line'!$V$2:$V$7001,'Per Line'!$D$2:$D$7001,$B28,'Per Line'!$AM$2:$AM$7001,0,'Per Line'!$AN$2:$AN$7001,0))</f>
        <v/>
      </c>
      <c r="R28" s="8">
        <f>IF($Z28="","",Q28*P28)</f>
        <v/>
      </c>
      <c r="S28">
        <f>IF($Z28="","",Settings!$C$6)</f>
        <v/>
      </c>
      <c r="T28" s="8">
        <f>IF($Z28="","",SUMIFS('Per Line'!$V$2:$V$7001,'Per Line'!$D$2:$D$7001,$B28,'Per Line'!$AM$2:$AM$7001,1,'Per Line'!$AN$2:$AN$7001,0))</f>
        <v/>
      </c>
      <c r="U28" s="8">
        <f>IF($Z28="","",T28*S28)</f>
        <v/>
      </c>
      <c r="V28" s="8">
        <f>IF($Z28="","",U28+R28)</f>
        <v/>
      </c>
      <c r="W28" s="8">
        <f>IF($Z28="","",X28-V28)</f>
        <v/>
      </c>
      <c r="X28" s="8">
        <f>IF($Z28="","",Q28+T28+O28)</f>
        <v/>
      </c>
      <c r="Y28" s="8">
        <f>IF($Z28="","",X28-V28-K28)</f>
        <v/>
      </c>
      <c r="Z28" s="16">
        <f>IF(ROWS($Z$2:$Z28)&lt;=MAX('Per Line'!$AL$2:$AL$7001),MATCH(ROWS($Z$2:$Z28),'Per Line'!$AL$2:$AL$7001,0),"")</f>
        <v/>
      </c>
      <c r="AA28" s="17">
        <f>IF($Z28="","",K28-J28*X28/100)</f>
        <v/>
      </c>
      <c r="AB28">
        <f>IF($Z28="","",C28&amp;"|"&amp;COUNTIF($C$2:$C28,C28))</f>
        <v/>
      </c>
    </row>
    <row r="29">
      <c r="A29" s="15" t="n"/>
      <c r="B29">
        <f>IF($Z29="","",INDEX('Per Line'!$D$2:$D$7001,$Z29)&amp;"")</f>
        <v/>
      </c>
      <c r="C29">
        <f>IF($Z29="","",IF(X29&lt;Settings!$C$8,"INV&lt;10000","Inv&gt;10000"))</f>
        <v/>
      </c>
      <c r="D29">
        <f>IF($Z29="","",INDEX('Per Line'!$A$2:$A$7001,$Z29)&amp;"")</f>
        <v/>
      </c>
      <c r="E29" s="14">
        <f>IF($Z29="","",INDEX('Per Line'!$F$2:$F$7001,$Z29))</f>
        <v/>
      </c>
      <c r="F29">
        <f>IF($Z29="","",INDEX('Per Line'!$G$2:$G$7001,$Z29)&amp;"")</f>
        <v/>
      </c>
      <c r="G29">
        <f>IF($Z29="","",INDEX('Per Line'!$I$2:$I$7001,$Z29)&amp;"")</f>
        <v/>
      </c>
      <c r="H29">
        <f>IF($Z29="","",INDEX('Per Line'!$J$2:$J$7001,$Z29)&amp;"")</f>
        <v/>
      </c>
      <c r="I29">
        <f>IF($Z29="","",INDEX('Per Line'!$K$2:$K$7001,$Z29)&amp;"")</f>
        <v/>
      </c>
      <c r="J29">
        <f>IF($Z29="","",INDEX('Per Line'!$M$2:$M$7001,$Z29))</f>
        <v/>
      </c>
      <c r="K29" s="8">
        <f>IF($Z29="","",IF(AND(ISNUMBER(M29),M29&gt;0,X29&gt;M29),J29*M29/100+(X29-M29),J29*X29/100))</f>
        <v/>
      </c>
      <c r="L29">
        <f>IF($Z29="","",INDEX('Per Line'!$W$2:$W$7001,$Z29)&amp;"")</f>
        <v/>
      </c>
      <c r="M29">
        <f>IF($Z29="","",INDEX('Per Line'!$AD$2:$AD$7001,$Z29))</f>
        <v/>
      </c>
      <c r="N29">
        <f>IF($Z29="","",IF(AND(ISNUMBER(M29),M29&gt;0),X29&gt;M29,FALSE))</f>
        <v/>
      </c>
      <c r="O29" s="8">
        <f>IF($Z29="","",SUMIFS('Per Line'!$V$2:$V$7001,'Per Line'!$D$2:$D$7001,$B29,'Per Line'!$AN$2:$AN$7001,1))</f>
        <v/>
      </c>
      <c r="P29">
        <f>IF($Z29="","",Settings!$C$7)</f>
        <v/>
      </c>
      <c r="Q29" s="8">
        <f>IF($Z29="","",SUMIFS('Per Line'!$V$2:$V$7001,'Per Line'!$D$2:$D$7001,$B29,'Per Line'!$AM$2:$AM$7001,0,'Per Line'!$AN$2:$AN$7001,0))</f>
        <v/>
      </c>
      <c r="R29" s="8">
        <f>IF($Z29="","",Q29*P29)</f>
        <v/>
      </c>
      <c r="S29">
        <f>IF($Z29="","",Settings!$C$6)</f>
        <v/>
      </c>
      <c r="T29" s="8">
        <f>IF($Z29="","",SUMIFS('Per Line'!$V$2:$V$7001,'Per Line'!$D$2:$D$7001,$B29,'Per Line'!$AM$2:$AM$7001,1,'Per Line'!$AN$2:$AN$7001,0))</f>
        <v/>
      </c>
      <c r="U29" s="8">
        <f>IF($Z29="","",T29*S29)</f>
        <v/>
      </c>
      <c r="V29" s="8">
        <f>IF($Z29="","",U29+R29)</f>
        <v/>
      </c>
      <c r="W29" s="8">
        <f>IF($Z29="","",X29-V29)</f>
        <v/>
      </c>
      <c r="X29" s="8">
        <f>IF($Z29="","",Q29+T29+O29)</f>
        <v/>
      </c>
      <c r="Y29" s="8">
        <f>IF($Z29="","",X29-V29-K29)</f>
        <v/>
      </c>
      <c r="Z29" s="16">
        <f>IF(ROWS($Z$2:$Z29)&lt;=MAX('Per Line'!$AL$2:$AL$7001),MATCH(ROWS($Z$2:$Z29),'Per Line'!$AL$2:$AL$7001,0),"")</f>
        <v/>
      </c>
      <c r="AA29" s="17">
        <f>IF($Z29="","",K29-J29*X29/100)</f>
        <v/>
      </c>
      <c r="AB29">
        <f>IF($Z29="","",C29&amp;"|"&amp;COUNTIF($C$2:$C29,C29))</f>
        <v/>
      </c>
    </row>
    <row r="30">
      <c r="A30" s="15" t="n"/>
      <c r="B30">
        <f>IF($Z30="","",INDEX('Per Line'!$D$2:$D$7001,$Z30)&amp;"")</f>
        <v/>
      </c>
      <c r="C30">
        <f>IF($Z30="","",IF(X30&lt;Settings!$C$8,"INV&lt;10000","Inv&gt;10000"))</f>
        <v/>
      </c>
      <c r="D30">
        <f>IF($Z30="","",INDEX('Per Line'!$A$2:$A$7001,$Z30)&amp;"")</f>
        <v/>
      </c>
      <c r="E30" s="14">
        <f>IF($Z30="","",INDEX('Per Line'!$F$2:$F$7001,$Z30))</f>
        <v/>
      </c>
      <c r="F30">
        <f>IF($Z30="","",INDEX('Per Line'!$G$2:$G$7001,$Z30)&amp;"")</f>
        <v/>
      </c>
      <c r="G30">
        <f>IF($Z30="","",INDEX('Per Line'!$I$2:$I$7001,$Z30)&amp;"")</f>
        <v/>
      </c>
      <c r="H30">
        <f>IF($Z30="","",INDEX('Per Line'!$J$2:$J$7001,$Z30)&amp;"")</f>
        <v/>
      </c>
      <c r="I30">
        <f>IF($Z30="","",INDEX('Per Line'!$K$2:$K$7001,$Z30)&amp;"")</f>
        <v/>
      </c>
      <c r="J30">
        <f>IF($Z30="","",INDEX('Per Line'!$M$2:$M$7001,$Z30))</f>
        <v/>
      </c>
      <c r="K30" s="8">
        <f>IF($Z30="","",IF(AND(ISNUMBER(M30),M30&gt;0,X30&gt;M30),J30*M30/100+(X30-M30),J30*X30/100))</f>
        <v/>
      </c>
      <c r="L30">
        <f>IF($Z30="","",INDEX('Per Line'!$W$2:$W$7001,$Z30)&amp;"")</f>
        <v/>
      </c>
      <c r="M30">
        <f>IF($Z30="","",INDEX('Per Line'!$AD$2:$AD$7001,$Z30))</f>
        <v/>
      </c>
      <c r="N30">
        <f>IF($Z30="","",IF(AND(ISNUMBER(M30),M30&gt;0),X30&gt;M30,FALSE))</f>
        <v/>
      </c>
      <c r="O30" s="8">
        <f>IF($Z30="","",SUMIFS('Per Line'!$V$2:$V$7001,'Per Line'!$D$2:$D$7001,$B30,'Per Line'!$AN$2:$AN$7001,1))</f>
        <v/>
      </c>
      <c r="P30">
        <f>IF($Z30="","",Settings!$C$7)</f>
        <v/>
      </c>
      <c r="Q30" s="8">
        <f>IF($Z30="","",SUMIFS('Per Line'!$V$2:$V$7001,'Per Line'!$D$2:$D$7001,$B30,'Per Line'!$AM$2:$AM$7001,0,'Per Line'!$AN$2:$AN$7001,0))</f>
        <v/>
      </c>
      <c r="R30" s="8">
        <f>IF($Z30="","",Q30*P30)</f>
        <v/>
      </c>
      <c r="S30">
        <f>IF($Z30="","",Settings!$C$6)</f>
        <v/>
      </c>
      <c r="T30" s="8">
        <f>IF($Z30="","",SUMIFS('Per Line'!$V$2:$V$7001,'Per Line'!$D$2:$D$7001,$B30,'Per Line'!$AM$2:$AM$7001,1,'Per Line'!$AN$2:$AN$7001,0))</f>
        <v/>
      </c>
      <c r="U30" s="8">
        <f>IF($Z30="","",T30*S30)</f>
        <v/>
      </c>
      <c r="V30" s="8">
        <f>IF($Z30="","",U30+R30)</f>
        <v/>
      </c>
      <c r="W30" s="8">
        <f>IF($Z30="","",X30-V30)</f>
        <v/>
      </c>
      <c r="X30" s="8">
        <f>IF($Z30="","",Q30+T30+O30)</f>
        <v/>
      </c>
      <c r="Y30" s="8">
        <f>IF($Z30="","",X30-V30-K30)</f>
        <v/>
      </c>
      <c r="Z30" s="16">
        <f>IF(ROWS($Z$2:$Z30)&lt;=MAX('Per Line'!$AL$2:$AL$7001),MATCH(ROWS($Z$2:$Z30),'Per Line'!$AL$2:$AL$7001,0),"")</f>
        <v/>
      </c>
      <c r="AA30" s="17">
        <f>IF($Z30="","",K30-J30*X30/100)</f>
        <v/>
      </c>
      <c r="AB30">
        <f>IF($Z30="","",C30&amp;"|"&amp;COUNTIF($C$2:$C30,C30))</f>
        <v/>
      </c>
    </row>
    <row r="31">
      <c r="A31" s="15" t="n"/>
      <c r="B31">
        <f>IF($Z31="","",INDEX('Per Line'!$D$2:$D$7001,$Z31)&amp;"")</f>
        <v/>
      </c>
      <c r="C31">
        <f>IF($Z31="","",IF(X31&lt;Settings!$C$8,"INV&lt;10000","Inv&gt;10000"))</f>
        <v/>
      </c>
      <c r="D31">
        <f>IF($Z31="","",INDEX('Per Line'!$A$2:$A$7001,$Z31)&amp;"")</f>
        <v/>
      </c>
      <c r="E31" s="14">
        <f>IF($Z31="","",INDEX('Per Line'!$F$2:$F$7001,$Z31))</f>
        <v/>
      </c>
      <c r="F31">
        <f>IF($Z31="","",INDEX('Per Line'!$G$2:$G$7001,$Z31)&amp;"")</f>
        <v/>
      </c>
      <c r="G31">
        <f>IF($Z31="","",INDEX('Per Line'!$I$2:$I$7001,$Z31)&amp;"")</f>
        <v/>
      </c>
      <c r="H31">
        <f>IF($Z31="","",INDEX('Per Line'!$J$2:$J$7001,$Z31)&amp;"")</f>
        <v/>
      </c>
      <c r="I31">
        <f>IF($Z31="","",INDEX('Per Line'!$K$2:$K$7001,$Z31)&amp;"")</f>
        <v/>
      </c>
      <c r="J31">
        <f>IF($Z31="","",INDEX('Per Line'!$M$2:$M$7001,$Z31))</f>
        <v/>
      </c>
      <c r="K31" s="8">
        <f>IF($Z31="","",IF(AND(ISNUMBER(M31),M31&gt;0,X31&gt;M31),J31*M31/100+(X31-M31),J31*X31/100))</f>
        <v/>
      </c>
      <c r="L31">
        <f>IF($Z31="","",INDEX('Per Line'!$W$2:$W$7001,$Z31)&amp;"")</f>
        <v/>
      </c>
      <c r="M31">
        <f>IF($Z31="","",INDEX('Per Line'!$AD$2:$AD$7001,$Z31))</f>
        <v/>
      </c>
      <c r="N31">
        <f>IF($Z31="","",IF(AND(ISNUMBER(M31),M31&gt;0),X31&gt;M31,FALSE))</f>
        <v/>
      </c>
      <c r="O31" s="8">
        <f>IF($Z31="","",SUMIFS('Per Line'!$V$2:$V$7001,'Per Line'!$D$2:$D$7001,$B31,'Per Line'!$AN$2:$AN$7001,1))</f>
        <v/>
      </c>
      <c r="P31">
        <f>IF($Z31="","",Settings!$C$7)</f>
        <v/>
      </c>
      <c r="Q31" s="8">
        <f>IF($Z31="","",SUMIFS('Per Line'!$V$2:$V$7001,'Per Line'!$D$2:$D$7001,$B31,'Per Line'!$AM$2:$AM$7001,0,'Per Line'!$AN$2:$AN$7001,0))</f>
        <v/>
      </c>
      <c r="R31" s="8">
        <f>IF($Z31="","",Q31*P31)</f>
        <v/>
      </c>
      <c r="S31">
        <f>IF($Z31="","",Settings!$C$6)</f>
        <v/>
      </c>
      <c r="T31" s="8">
        <f>IF($Z31="","",SUMIFS('Per Line'!$V$2:$V$7001,'Per Line'!$D$2:$D$7001,$B31,'Per Line'!$AM$2:$AM$7001,1,'Per Line'!$AN$2:$AN$7001,0))</f>
        <v/>
      </c>
      <c r="U31" s="8">
        <f>IF($Z31="","",T31*S31)</f>
        <v/>
      </c>
      <c r="V31" s="8">
        <f>IF($Z31="","",U31+R31)</f>
        <v/>
      </c>
      <c r="W31" s="8">
        <f>IF($Z31="","",X31-V31)</f>
        <v/>
      </c>
      <c r="X31" s="8">
        <f>IF($Z31="","",Q31+T31+O31)</f>
        <v/>
      </c>
      <c r="Y31" s="8">
        <f>IF($Z31="","",X31-V31-K31)</f>
        <v/>
      </c>
      <c r="Z31" s="16">
        <f>IF(ROWS($Z$2:$Z31)&lt;=MAX('Per Line'!$AL$2:$AL$7001),MATCH(ROWS($Z$2:$Z31),'Per Line'!$AL$2:$AL$7001,0),"")</f>
        <v/>
      </c>
      <c r="AA31" s="17">
        <f>IF($Z31="","",K31-J31*X31/100)</f>
        <v/>
      </c>
      <c r="AB31">
        <f>IF($Z31="","",C31&amp;"|"&amp;COUNTIF($C$2:$C31,C31))</f>
        <v/>
      </c>
    </row>
    <row r="32">
      <c r="A32" s="15" t="n"/>
      <c r="B32">
        <f>IF($Z32="","",INDEX('Per Line'!$D$2:$D$7001,$Z32)&amp;"")</f>
        <v/>
      </c>
      <c r="C32">
        <f>IF($Z32="","",IF(X32&lt;Settings!$C$8,"INV&lt;10000","Inv&gt;10000"))</f>
        <v/>
      </c>
      <c r="D32">
        <f>IF($Z32="","",INDEX('Per Line'!$A$2:$A$7001,$Z32)&amp;"")</f>
        <v/>
      </c>
      <c r="E32" s="14">
        <f>IF($Z32="","",INDEX('Per Line'!$F$2:$F$7001,$Z32))</f>
        <v/>
      </c>
      <c r="F32">
        <f>IF($Z32="","",INDEX('Per Line'!$G$2:$G$7001,$Z32)&amp;"")</f>
        <v/>
      </c>
      <c r="G32">
        <f>IF($Z32="","",INDEX('Per Line'!$I$2:$I$7001,$Z32)&amp;"")</f>
        <v/>
      </c>
      <c r="H32">
        <f>IF($Z32="","",INDEX('Per Line'!$J$2:$J$7001,$Z32)&amp;"")</f>
        <v/>
      </c>
      <c r="I32">
        <f>IF($Z32="","",INDEX('Per Line'!$K$2:$K$7001,$Z32)&amp;"")</f>
        <v/>
      </c>
      <c r="J32">
        <f>IF($Z32="","",INDEX('Per Line'!$M$2:$M$7001,$Z32))</f>
        <v/>
      </c>
      <c r="K32" s="8">
        <f>IF($Z32="","",IF(AND(ISNUMBER(M32),M32&gt;0,X32&gt;M32),J32*M32/100+(X32-M32),J32*X32/100))</f>
        <v/>
      </c>
      <c r="L32">
        <f>IF($Z32="","",INDEX('Per Line'!$W$2:$W$7001,$Z32)&amp;"")</f>
        <v/>
      </c>
      <c r="M32">
        <f>IF($Z32="","",INDEX('Per Line'!$AD$2:$AD$7001,$Z32))</f>
        <v/>
      </c>
      <c r="N32">
        <f>IF($Z32="","",IF(AND(ISNUMBER(M32),M32&gt;0),X32&gt;M32,FALSE))</f>
        <v/>
      </c>
      <c r="O32" s="8">
        <f>IF($Z32="","",SUMIFS('Per Line'!$V$2:$V$7001,'Per Line'!$D$2:$D$7001,$B32,'Per Line'!$AN$2:$AN$7001,1))</f>
        <v/>
      </c>
      <c r="P32">
        <f>IF($Z32="","",Settings!$C$7)</f>
        <v/>
      </c>
      <c r="Q32" s="8">
        <f>IF($Z32="","",SUMIFS('Per Line'!$V$2:$V$7001,'Per Line'!$D$2:$D$7001,$B32,'Per Line'!$AM$2:$AM$7001,0,'Per Line'!$AN$2:$AN$7001,0))</f>
        <v/>
      </c>
      <c r="R32" s="8">
        <f>IF($Z32="","",Q32*P32)</f>
        <v/>
      </c>
      <c r="S32">
        <f>IF($Z32="","",Settings!$C$6)</f>
        <v/>
      </c>
      <c r="T32" s="8">
        <f>IF($Z32="","",SUMIFS('Per Line'!$V$2:$V$7001,'Per Line'!$D$2:$D$7001,$B32,'Per Line'!$AM$2:$AM$7001,1,'Per Line'!$AN$2:$AN$7001,0))</f>
        <v/>
      </c>
      <c r="U32" s="8">
        <f>IF($Z32="","",T32*S32)</f>
        <v/>
      </c>
      <c r="V32" s="8">
        <f>IF($Z32="","",U32+R32)</f>
        <v/>
      </c>
      <c r="W32" s="8">
        <f>IF($Z32="","",X32-V32)</f>
        <v/>
      </c>
      <c r="X32" s="8">
        <f>IF($Z32="","",Q32+T32+O32)</f>
        <v/>
      </c>
      <c r="Y32" s="8">
        <f>IF($Z32="","",X32-V32-K32)</f>
        <v/>
      </c>
      <c r="Z32" s="16">
        <f>IF(ROWS($Z$2:$Z32)&lt;=MAX('Per Line'!$AL$2:$AL$7001),MATCH(ROWS($Z$2:$Z32),'Per Line'!$AL$2:$AL$7001,0),"")</f>
        <v/>
      </c>
      <c r="AA32" s="17">
        <f>IF($Z32="","",K32-J32*X32/100)</f>
        <v/>
      </c>
      <c r="AB32">
        <f>IF($Z32="","",C32&amp;"|"&amp;COUNTIF($C$2:$C32,C32))</f>
        <v/>
      </c>
    </row>
    <row r="33">
      <c r="A33" s="15" t="n"/>
      <c r="B33">
        <f>IF($Z33="","",INDEX('Per Line'!$D$2:$D$7001,$Z33)&amp;"")</f>
        <v/>
      </c>
      <c r="C33">
        <f>IF($Z33="","",IF(X33&lt;Settings!$C$8,"INV&lt;10000","Inv&gt;10000"))</f>
        <v/>
      </c>
      <c r="D33">
        <f>IF($Z33="","",INDEX('Per Line'!$A$2:$A$7001,$Z33)&amp;"")</f>
        <v/>
      </c>
      <c r="E33" s="14">
        <f>IF($Z33="","",INDEX('Per Line'!$F$2:$F$7001,$Z33))</f>
        <v/>
      </c>
      <c r="F33">
        <f>IF($Z33="","",INDEX('Per Line'!$G$2:$G$7001,$Z33)&amp;"")</f>
        <v/>
      </c>
      <c r="G33">
        <f>IF($Z33="","",INDEX('Per Line'!$I$2:$I$7001,$Z33)&amp;"")</f>
        <v/>
      </c>
      <c r="H33">
        <f>IF($Z33="","",INDEX('Per Line'!$J$2:$J$7001,$Z33)&amp;"")</f>
        <v/>
      </c>
      <c r="I33">
        <f>IF($Z33="","",INDEX('Per Line'!$K$2:$K$7001,$Z33)&amp;"")</f>
        <v/>
      </c>
      <c r="J33">
        <f>IF($Z33="","",INDEX('Per Line'!$M$2:$M$7001,$Z33))</f>
        <v/>
      </c>
      <c r="K33" s="8">
        <f>IF($Z33="","",IF(AND(ISNUMBER(M33),M33&gt;0,X33&gt;M33),J33*M33/100+(X33-M33),J33*X33/100))</f>
        <v/>
      </c>
      <c r="L33">
        <f>IF($Z33="","",INDEX('Per Line'!$W$2:$W$7001,$Z33)&amp;"")</f>
        <v/>
      </c>
      <c r="M33">
        <f>IF($Z33="","",INDEX('Per Line'!$AD$2:$AD$7001,$Z33))</f>
        <v/>
      </c>
      <c r="N33">
        <f>IF($Z33="","",IF(AND(ISNUMBER(M33),M33&gt;0),X33&gt;M33,FALSE))</f>
        <v/>
      </c>
      <c r="O33" s="8">
        <f>IF($Z33="","",SUMIFS('Per Line'!$V$2:$V$7001,'Per Line'!$D$2:$D$7001,$B33,'Per Line'!$AN$2:$AN$7001,1))</f>
        <v/>
      </c>
      <c r="P33">
        <f>IF($Z33="","",Settings!$C$7)</f>
        <v/>
      </c>
      <c r="Q33" s="8">
        <f>IF($Z33="","",SUMIFS('Per Line'!$V$2:$V$7001,'Per Line'!$D$2:$D$7001,$B33,'Per Line'!$AM$2:$AM$7001,0,'Per Line'!$AN$2:$AN$7001,0))</f>
        <v/>
      </c>
      <c r="R33" s="8">
        <f>IF($Z33="","",Q33*P33)</f>
        <v/>
      </c>
      <c r="S33">
        <f>IF($Z33="","",Settings!$C$6)</f>
        <v/>
      </c>
      <c r="T33" s="8">
        <f>IF($Z33="","",SUMIFS('Per Line'!$V$2:$V$7001,'Per Line'!$D$2:$D$7001,$B33,'Per Line'!$AM$2:$AM$7001,1,'Per Line'!$AN$2:$AN$7001,0))</f>
        <v/>
      </c>
      <c r="U33" s="8">
        <f>IF($Z33="","",T33*S33)</f>
        <v/>
      </c>
      <c r="V33" s="8">
        <f>IF($Z33="","",U33+R33)</f>
        <v/>
      </c>
      <c r="W33" s="8">
        <f>IF($Z33="","",X33-V33)</f>
        <v/>
      </c>
      <c r="X33" s="8">
        <f>IF($Z33="","",Q33+T33+O33)</f>
        <v/>
      </c>
      <c r="Y33" s="8">
        <f>IF($Z33="","",X33-V33-K33)</f>
        <v/>
      </c>
      <c r="Z33" s="16">
        <f>IF(ROWS($Z$2:$Z33)&lt;=MAX('Per Line'!$AL$2:$AL$7001),MATCH(ROWS($Z$2:$Z33),'Per Line'!$AL$2:$AL$7001,0),"")</f>
        <v/>
      </c>
      <c r="AA33" s="17">
        <f>IF($Z33="","",K33-J33*X33/100)</f>
        <v/>
      </c>
      <c r="AB33">
        <f>IF($Z33="","",C33&amp;"|"&amp;COUNTIF($C$2:$C33,C33))</f>
        <v/>
      </c>
    </row>
    <row r="34">
      <c r="A34" s="15" t="n"/>
      <c r="B34">
        <f>IF($Z34="","",INDEX('Per Line'!$D$2:$D$7001,$Z34)&amp;"")</f>
        <v/>
      </c>
      <c r="C34">
        <f>IF($Z34="","",IF(X34&lt;Settings!$C$8,"INV&lt;10000","Inv&gt;10000"))</f>
        <v/>
      </c>
      <c r="D34">
        <f>IF($Z34="","",INDEX('Per Line'!$A$2:$A$7001,$Z34)&amp;"")</f>
        <v/>
      </c>
      <c r="E34" s="14">
        <f>IF($Z34="","",INDEX('Per Line'!$F$2:$F$7001,$Z34))</f>
        <v/>
      </c>
      <c r="F34">
        <f>IF($Z34="","",INDEX('Per Line'!$G$2:$G$7001,$Z34)&amp;"")</f>
        <v/>
      </c>
      <c r="G34">
        <f>IF($Z34="","",INDEX('Per Line'!$I$2:$I$7001,$Z34)&amp;"")</f>
        <v/>
      </c>
      <c r="H34">
        <f>IF($Z34="","",INDEX('Per Line'!$J$2:$J$7001,$Z34)&amp;"")</f>
        <v/>
      </c>
      <c r="I34">
        <f>IF($Z34="","",INDEX('Per Line'!$K$2:$K$7001,$Z34)&amp;"")</f>
        <v/>
      </c>
      <c r="J34">
        <f>IF($Z34="","",INDEX('Per Line'!$M$2:$M$7001,$Z34))</f>
        <v/>
      </c>
      <c r="K34" s="8">
        <f>IF($Z34="","",IF(AND(ISNUMBER(M34),M34&gt;0,X34&gt;M34),J34*M34/100+(X34-M34),J34*X34/100))</f>
        <v/>
      </c>
      <c r="L34">
        <f>IF($Z34="","",INDEX('Per Line'!$W$2:$W$7001,$Z34)&amp;"")</f>
        <v/>
      </c>
      <c r="M34">
        <f>IF($Z34="","",INDEX('Per Line'!$AD$2:$AD$7001,$Z34))</f>
        <v/>
      </c>
      <c r="N34">
        <f>IF($Z34="","",IF(AND(ISNUMBER(M34),M34&gt;0),X34&gt;M34,FALSE))</f>
        <v/>
      </c>
      <c r="O34" s="8">
        <f>IF($Z34="","",SUMIFS('Per Line'!$V$2:$V$7001,'Per Line'!$D$2:$D$7001,$B34,'Per Line'!$AN$2:$AN$7001,1))</f>
        <v/>
      </c>
      <c r="P34">
        <f>IF($Z34="","",Settings!$C$7)</f>
        <v/>
      </c>
      <c r="Q34" s="8">
        <f>IF($Z34="","",SUMIFS('Per Line'!$V$2:$V$7001,'Per Line'!$D$2:$D$7001,$B34,'Per Line'!$AM$2:$AM$7001,0,'Per Line'!$AN$2:$AN$7001,0))</f>
        <v/>
      </c>
      <c r="R34" s="8">
        <f>IF($Z34="","",Q34*P34)</f>
        <v/>
      </c>
      <c r="S34">
        <f>IF($Z34="","",Settings!$C$6)</f>
        <v/>
      </c>
      <c r="T34" s="8">
        <f>IF($Z34="","",SUMIFS('Per Line'!$V$2:$V$7001,'Per Line'!$D$2:$D$7001,$B34,'Per Line'!$AM$2:$AM$7001,1,'Per Line'!$AN$2:$AN$7001,0))</f>
        <v/>
      </c>
      <c r="U34" s="8">
        <f>IF($Z34="","",T34*S34)</f>
        <v/>
      </c>
      <c r="V34" s="8">
        <f>IF($Z34="","",U34+R34)</f>
        <v/>
      </c>
      <c r="W34" s="8">
        <f>IF($Z34="","",X34-V34)</f>
        <v/>
      </c>
      <c r="X34" s="8">
        <f>IF($Z34="","",Q34+T34+O34)</f>
        <v/>
      </c>
      <c r="Y34" s="8">
        <f>IF($Z34="","",X34-V34-K34)</f>
        <v/>
      </c>
      <c r="Z34" s="16">
        <f>IF(ROWS($Z$2:$Z34)&lt;=MAX('Per Line'!$AL$2:$AL$7001),MATCH(ROWS($Z$2:$Z34),'Per Line'!$AL$2:$AL$7001,0),"")</f>
        <v/>
      </c>
      <c r="AA34" s="17">
        <f>IF($Z34="","",K34-J34*X34/100)</f>
        <v/>
      </c>
      <c r="AB34">
        <f>IF($Z34="","",C34&amp;"|"&amp;COUNTIF($C$2:$C34,C34))</f>
        <v/>
      </c>
    </row>
    <row r="35">
      <c r="A35" s="15" t="n"/>
      <c r="B35">
        <f>IF($Z35="","",INDEX('Per Line'!$D$2:$D$7001,$Z35)&amp;"")</f>
        <v/>
      </c>
      <c r="C35">
        <f>IF($Z35="","",IF(X35&lt;Settings!$C$8,"INV&lt;10000","Inv&gt;10000"))</f>
        <v/>
      </c>
      <c r="D35">
        <f>IF($Z35="","",INDEX('Per Line'!$A$2:$A$7001,$Z35)&amp;"")</f>
        <v/>
      </c>
      <c r="E35" s="14">
        <f>IF($Z35="","",INDEX('Per Line'!$F$2:$F$7001,$Z35))</f>
        <v/>
      </c>
      <c r="F35">
        <f>IF($Z35="","",INDEX('Per Line'!$G$2:$G$7001,$Z35)&amp;"")</f>
        <v/>
      </c>
      <c r="G35">
        <f>IF($Z35="","",INDEX('Per Line'!$I$2:$I$7001,$Z35)&amp;"")</f>
        <v/>
      </c>
      <c r="H35">
        <f>IF($Z35="","",INDEX('Per Line'!$J$2:$J$7001,$Z35)&amp;"")</f>
        <v/>
      </c>
      <c r="I35">
        <f>IF($Z35="","",INDEX('Per Line'!$K$2:$K$7001,$Z35)&amp;"")</f>
        <v/>
      </c>
      <c r="J35">
        <f>IF($Z35="","",INDEX('Per Line'!$M$2:$M$7001,$Z35))</f>
        <v/>
      </c>
      <c r="K35" s="8">
        <f>IF($Z35="","",IF(AND(ISNUMBER(M35),M35&gt;0,X35&gt;M35),J35*M35/100+(X35-M35),J35*X35/100))</f>
        <v/>
      </c>
      <c r="L35">
        <f>IF($Z35="","",INDEX('Per Line'!$W$2:$W$7001,$Z35)&amp;"")</f>
        <v/>
      </c>
      <c r="M35">
        <f>IF($Z35="","",INDEX('Per Line'!$AD$2:$AD$7001,$Z35))</f>
        <v/>
      </c>
      <c r="N35">
        <f>IF($Z35="","",IF(AND(ISNUMBER(M35),M35&gt;0),X35&gt;M35,FALSE))</f>
        <v/>
      </c>
      <c r="O35" s="8">
        <f>IF($Z35="","",SUMIFS('Per Line'!$V$2:$V$7001,'Per Line'!$D$2:$D$7001,$B35,'Per Line'!$AN$2:$AN$7001,1))</f>
        <v/>
      </c>
      <c r="P35">
        <f>IF($Z35="","",Settings!$C$7)</f>
        <v/>
      </c>
      <c r="Q35" s="8">
        <f>IF($Z35="","",SUMIFS('Per Line'!$V$2:$V$7001,'Per Line'!$D$2:$D$7001,$B35,'Per Line'!$AM$2:$AM$7001,0,'Per Line'!$AN$2:$AN$7001,0))</f>
        <v/>
      </c>
      <c r="R35" s="8">
        <f>IF($Z35="","",Q35*P35)</f>
        <v/>
      </c>
      <c r="S35">
        <f>IF($Z35="","",Settings!$C$6)</f>
        <v/>
      </c>
      <c r="T35" s="8">
        <f>IF($Z35="","",SUMIFS('Per Line'!$V$2:$V$7001,'Per Line'!$D$2:$D$7001,$B35,'Per Line'!$AM$2:$AM$7001,1,'Per Line'!$AN$2:$AN$7001,0))</f>
        <v/>
      </c>
      <c r="U35" s="8">
        <f>IF($Z35="","",T35*S35)</f>
        <v/>
      </c>
      <c r="V35" s="8">
        <f>IF($Z35="","",U35+R35)</f>
        <v/>
      </c>
      <c r="W35" s="8">
        <f>IF($Z35="","",X35-V35)</f>
        <v/>
      </c>
      <c r="X35" s="8">
        <f>IF($Z35="","",Q35+T35+O35)</f>
        <v/>
      </c>
      <c r="Y35" s="8">
        <f>IF($Z35="","",X35-V35-K35)</f>
        <v/>
      </c>
      <c r="Z35" s="16">
        <f>IF(ROWS($Z$2:$Z35)&lt;=MAX('Per Line'!$AL$2:$AL$7001),MATCH(ROWS($Z$2:$Z35),'Per Line'!$AL$2:$AL$7001,0),"")</f>
        <v/>
      </c>
      <c r="AA35" s="17">
        <f>IF($Z35="","",K35-J35*X35/100)</f>
        <v/>
      </c>
      <c r="AB35">
        <f>IF($Z35="","",C35&amp;"|"&amp;COUNTIF($C$2:$C35,C35))</f>
        <v/>
      </c>
    </row>
    <row r="36">
      <c r="A36" s="15" t="n"/>
      <c r="B36">
        <f>IF($Z36="","",INDEX('Per Line'!$D$2:$D$7001,$Z36)&amp;"")</f>
        <v/>
      </c>
      <c r="C36">
        <f>IF($Z36="","",IF(X36&lt;Settings!$C$8,"INV&lt;10000","Inv&gt;10000"))</f>
        <v/>
      </c>
      <c r="D36">
        <f>IF($Z36="","",INDEX('Per Line'!$A$2:$A$7001,$Z36)&amp;"")</f>
        <v/>
      </c>
      <c r="E36" s="14">
        <f>IF($Z36="","",INDEX('Per Line'!$F$2:$F$7001,$Z36))</f>
        <v/>
      </c>
      <c r="F36">
        <f>IF($Z36="","",INDEX('Per Line'!$G$2:$G$7001,$Z36)&amp;"")</f>
        <v/>
      </c>
      <c r="G36">
        <f>IF($Z36="","",INDEX('Per Line'!$I$2:$I$7001,$Z36)&amp;"")</f>
        <v/>
      </c>
      <c r="H36">
        <f>IF($Z36="","",INDEX('Per Line'!$J$2:$J$7001,$Z36)&amp;"")</f>
        <v/>
      </c>
      <c r="I36">
        <f>IF($Z36="","",INDEX('Per Line'!$K$2:$K$7001,$Z36)&amp;"")</f>
        <v/>
      </c>
      <c r="J36">
        <f>IF($Z36="","",INDEX('Per Line'!$M$2:$M$7001,$Z36))</f>
        <v/>
      </c>
      <c r="K36" s="8">
        <f>IF($Z36="","",IF(AND(ISNUMBER(M36),M36&gt;0,X36&gt;M36),J36*M36/100+(X36-M36),J36*X36/100))</f>
        <v/>
      </c>
      <c r="L36">
        <f>IF($Z36="","",INDEX('Per Line'!$W$2:$W$7001,$Z36)&amp;"")</f>
        <v/>
      </c>
      <c r="M36">
        <f>IF($Z36="","",INDEX('Per Line'!$AD$2:$AD$7001,$Z36))</f>
        <v/>
      </c>
      <c r="N36">
        <f>IF($Z36="","",IF(AND(ISNUMBER(M36),M36&gt;0),X36&gt;M36,FALSE))</f>
        <v/>
      </c>
      <c r="O36" s="8">
        <f>IF($Z36="","",SUMIFS('Per Line'!$V$2:$V$7001,'Per Line'!$D$2:$D$7001,$B36,'Per Line'!$AN$2:$AN$7001,1))</f>
        <v/>
      </c>
      <c r="P36">
        <f>IF($Z36="","",Settings!$C$7)</f>
        <v/>
      </c>
      <c r="Q36" s="8">
        <f>IF($Z36="","",SUMIFS('Per Line'!$V$2:$V$7001,'Per Line'!$D$2:$D$7001,$B36,'Per Line'!$AM$2:$AM$7001,0,'Per Line'!$AN$2:$AN$7001,0))</f>
        <v/>
      </c>
      <c r="R36" s="8">
        <f>IF($Z36="","",Q36*P36)</f>
        <v/>
      </c>
      <c r="S36">
        <f>IF($Z36="","",Settings!$C$6)</f>
        <v/>
      </c>
      <c r="T36" s="8">
        <f>IF($Z36="","",SUMIFS('Per Line'!$V$2:$V$7001,'Per Line'!$D$2:$D$7001,$B36,'Per Line'!$AM$2:$AM$7001,1,'Per Line'!$AN$2:$AN$7001,0))</f>
        <v/>
      </c>
      <c r="U36" s="8">
        <f>IF($Z36="","",T36*S36)</f>
        <v/>
      </c>
      <c r="V36" s="8">
        <f>IF($Z36="","",U36+R36)</f>
        <v/>
      </c>
      <c r="W36" s="8">
        <f>IF($Z36="","",X36-V36)</f>
        <v/>
      </c>
      <c r="X36" s="8">
        <f>IF($Z36="","",Q36+T36+O36)</f>
        <v/>
      </c>
      <c r="Y36" s="8">
        <f>IF($Z36="","",X36-V36-K36)</f>
        <v/>
      </c>
      <c r="Z36" s="16">
        <f>IF(ROWS($Z$2:$Z36)&lt;=MAX('Per Line'!$AL$2:$AL$7001),MATCH(ROWS($Z$2:$Z36),'Per Line'!$AL$2:$AL$7001,0),"")</f>
        <v/>
      </c>
      <c r="AA36" s="17">
        <f>IF($Z36="","",K36-J36*X36/100)</f>
        <v/>
      </c>
      <c r="AB36">
        <f>IF($Z36="","",C36&amp;"|"&amp;COUNTIF($C$2:$C36,C36))</f>
        <v/>
      </c>
    </row>
    <row r="37">
      <c r="A37" s="15" t="n"/>
      <c r="B37">
        <f>IF($Z37="","",INDEX('Per Line'!$D$2:$D$7001,$Z37)&amp;"")</f>
        <v/>
      </c>
      <c r="C37">
        <f>IF($Z37="","",IF(X37&lt;Settings!$C$8,"INV&lt;10000","Inv&gt;10000"))</f>
        <v/>
      </c>
      <c r="D37">
        <f>IF($Z37="","",INDEX('Per Line'!$A$2:$A$7001,$Z37)&amp;"")</f>
        <v/>
      </c>
      <c r="E37" s="14">
        <f>IF($Z37="","",INDEX('Per Line'!$F$2:$F$7001,$Z37))</f>
        <v/>
      </c>
      <c r="F37">
        <f>IF($Z37="","",INDEX('Per Line'!$G$2:$G$7001,$Z37)&amp;"")</f>
        <v/>
      </c>
      <c r="G37">
        <f>IF($Z37="","",INDEX('Per Line'!$I$2:$I$7001,$Z37)&amp;"")</f>
        <v/>
      </c>
      <c r="H37">
        <f>IF($Z37="","",INDEX('Per Line'!$J$2:$J$7001,$Z37)&amp;"")</f>
        <v/>
      </c>
      <c r="I37">
        <f>IF($Z37="","",INDEX('Per Line'!$K$2:$K$7001,$Z37)&amp;"")</f>
        <v/>
      </c>
      <c r="J37">
        <f>IF($Z37="","",INDEX('Per Line'!$M$2:$M$7001,$Z37))</f>
        <v/>
      </c>
      <c r="K37" s="8">
        <f>IF($Z37="","",IF(AND(ISNUMBER(M37),M37&gt;0,X37&gt;M37),J37*M37/100+(X37-M37),J37*X37/100))</f>
        <v/>
      </c>
      <c r="L37">
        <f>IF($Z37="","",INDEX('Per Line'!$W$2:$W$7001,$Z37)&amp;"")</f>
        <v/>
      </c>
      <c r="M37">
        <f>IF($Z37="","",INDEX('Per Line'!$AD$2:$AD$7001,$Z37))</f>
        <v/>
      </c>
      <c r="N37">
        <f>IF($Z37="","",IF(AND(ISNUMBER(M37),M37&gt;0),X37&gt;M37,FALSE))</f>
        <v/>
      </c>
      <c r="O37" s="8">
        <f>IF($Z37="","",SUMIFS('Per Line'!$V$2:$V$7001,'Per Line'!$D$2:$D$7001,$B37,'Per Line'!$AN$2:$AN$7001,1))</f>
        <v/>
      </c>
      <c r="P37">
        <f>IF($Z37="","",Settings!$C$7)</f>
        <v/>
      </c>
      <c r="Q37" s="8">
        <f>IF($Z37="","",SUMIFS('Per Line'!$V$2:$V$7001,'Per Line'!$D$2:$D$7001,$B37,'Per Line'!$AM$2:$AM$7001,0,'Per Line'!$AN$2:$AN$7001,0))</f>
        <v/>
      </c>
      <c r="R37" s="8">
        <f>IF($Z37="","",Q37*P37)</f>
        <v/>
      </c>
      <c r="S37">
        <f>IF($Z37="","",Settings!$C$6)</f>
        <v/>
      </c>
      <c r="T37" s="8">
        <f>IF($Z37="","",SUMIFS('Per Line'!$V$2:$V$7001,'Per Line'!$D$2:$D$7001,$B37,'Per Line'!$AM$2:$AM$7001,1,'Per Line'!$AN$2:$AN$7001,0))</f>
        <v/>
      </c>
      <c r="U37" s="8">
        <f>IF($Z37="","",T37*S37)</f>
        <v/>
      </c>
      <c r="V37" s="8">
        <f>IF($Z37="","",U37+R37)</f>
        <v/>
      </c>
      <c r="W37" s="8">
        <f>IF($Z37="","",X37-V37)</f>
        <v/>
      </c>
      <c r="X37" s="8">
        <f>IF($Z37="","",Q37+T37+O37)</f>
        <v/>
      </c>
      <c r="Y37" s="8">
        <f>IF($Z37="","",X37-V37-K37)</f>
        <v/>
      </c>
      <c r="Z37" s="16">
        <f>IF(ROWS($Z$2:$Z37)&lt;=MAX('Per Line'!$AL$2:$AL$7001),MATCH(ROWS($Z$2:$Z37),'Per Line'!$AL$2:$AL$7001,0),"")</f>
        <v/>
      </c>
      <c r="AA37" s="17">
        <f>IF($Z37="","",K37-J37*X37/100)</f>
        <v/>
      </c>
      <c r="AB37">
        <f>IF($Z37="","",C37&amp;"|"&amp;COUNTIF($C$2:$C37,C37))</f>
        <v/>
      </c>
    </row>
    <row r="38">
      <c r="A38" s="15" t="n"/>
      <c r="B38">
        <f>IF($Z38="","",INDEX('Per Line'!$D$2:$D$7001,$Z38)&amp;"")</f>
        <v/>
      </c>
      <c r="C38">
        <f>IF($Z38="","",IF(X38&lt;Settings!$C$8,"INV&lt;10000","Inv&gt;10000"))</f>
        <v/>
      </c>
      <c r="D38">
        <f>IF($Z38="","",INDEX('Per Line'!$A$2:$A$7001,$Z38)&amp;"")</f>
        <v/>
      </c>
      <c r="E38" s="14">
        <f>IF($Z38="","",INDEX('Per Line'!$F$2:$F$7001,$Z38))</f>
        <v/>
      </c>
      <c r="F38">
        <f>IF($Z38="","",INDEX('Per Line'!$G$2:$G$7001,$Z38)&amp;"")</f>
        <v/>
      </c>
      <c r="G38">
        <f>IF($Z38="","",INDEX('Per Line'!$I$2:$I$7001,$Z38)&amp;"")</f>
        <v/>
      </c>
      <c r="H38">
        <f>IF($Z38="","",INDEX('Per Line'!$J$2:$J$7001,$Z38)&amp;"")</f>
        <v/>
      </c>
      <c r="I38">
        <f>IF($Z38="","",INDEX('Per Line'!$K$2:$K$7001,$Z38)&amp;"")</f>
        <v/>
      </c>
      <c r="J38">
        <f>IF($Z38="","",INDEX('Per Line'!$M$2:$M$7001,$Z38))</f>
        <v/>
      </c>
      <c r="K38" s="8">
        <f>IF($Z38="","",IF(AND(ISNUMBER(M38),M38&gt;0,X38&gt;M38),J38*M38/100+(X38-M38),J38*X38/100))</f>
        <v/>
      </c>
      <c r="L38">
        <f>IF($Z38="","",INDEX('Per Line'!$W$2:$W$7001,$Z38)&amp;"")</f>
        <v/>
      </c>
      <c r="M38">
        <f>IF($Z38="","",INDEX('Per Line'!$AD$2:$AD$7001,$Z38))</f>
        <v/>
      </c>
      <c r="N38">
        <f>IF($Z38="","",IF(AND(ISNUMBER(M38),M38&gt;0),X38&gt;M38,FALSE))</f>
        <v/>
      </c>
      <c r="O38" s="8">
        <f>IF($Z38="","",SUMIFS('Per Line'!$V$2:$V$7001,'Per Line'!$D$2:$D$7001,$B38,'Per Line'!$AN$2:$AN$7001,1))</f>
        <v/>
      </c>
      <c r="P38">
        <f>IF($Z38="","",Settings!$C$7)</f>
        <v/>
      </c>
      <c r="Q38" s="8">
        <f>IF($Z38="","",SUMIFS('Per Line'!$V$2:$V$7001,'Per Line'!$D$2:$D$7001,$B38,'Per Line'!$AM$2:$AM$7001,0,'Per Line'!$AN$2:$AN$7001,0))</f>
        <v/>
      </c>
      <c r="R38" s="8">
        <f>IF($Z38="","",Q38*P38)</f>
        <v/>
      </c>
      <c r="S38">
        <f>IF($Z38="","",Settings!$C$6)</f>
        <v/>
      </c>
      <c r="T38" s="8">
        <f>IF($Z38="","",SUMIFS('Per Line'!$V$2:$V$7001,'Per Line'!$D$2:$D$7001,$B38,'Per Line'!$AM$2:$AM$7001,1,'Per Line'!$AN$2:$AN$7001,0))</f>
        <v/>
      </c>
      <c r="U38" s="8">
        <f>IF($Z38="","",T38*S38)</f>
        <v/>
      </c>
      <c r="V38" s="8">
        <f>IF($Z38="","",U38+R38)</f>
        <v/>
      </c>
      <c r="W38" s="8">
        <f>IF($Z38="","",X38-V38)</f>
        <v/>
      </c>
      <c r="X38" s="8">
        <f>IF($Z38="","",Q38+T38+O38)</f>
        <v/>
      </c>
      <c r="Y38" s="8">
        <f>IF($Z38="","",X38-V38-K38)</f>
        <v/>
      </c>
      <c r="Z38" s="16">
        <f>IF(ROWS($Z$2:$Z38)&lt;=MAX('Per Line'!$AL$2:$AL$7001),MATCH(ROWS($Z$2:$Z38),'Per Line'!$AL$2:$AL$7001,0),"")</f>
        <v/>
      </c>
      <c r="AA38" s="17">
        <f>IF($Z38="","",K38-J38*X38/100)</f>
        <v/>
      </c>
      <c r="AB38">
        <f>IF($Z38="","",C38&amp;"|"&amp;COUNTIF($C$2:$C38,C38))</f>
        <v/>
      </c>
    </row>
    <row r="39">
      <c r="A39" s="15" t="n"/>
      <c r="B39">
        <f>IF($Z39="","",INDEX('Per Line'!$D$2:$D$7001,$Z39)&amp;"")</f>
        <v/>
      </c>
      <c r="C39">
        <f>IF($Z39="","",IF(X39&lt;Settings!$C$8,"INV&lt;10000","Inv&gt;10000"))</f>
        <v/>
      </c>
      <c r="D39">
        <f>IF($Z39="","",INDEX('Per Line'!$A$2:$A$7001,$Z39)&amp;"")</f>
        <v/>
      </c>
      <c r="E39" s="14">
        <f>IF($Z39="","",INDEX('Per Line'!$F$2:$F$7001,$Z39))</f>
        <v/>
      </c>
      <c r="F39">
        <f>IF($Z39="","",INDEX('Per Line'!$G$2:$G$7001,$Z39)&amp;"")</f>
        <v/>
      </c>
      <c r="G39">
        <f>IF($Z39="","",INDEX('Per Line'!$I$2:$I$7001,$Z39)&amp;"")</f>
        <v/>
      </c>
      <c r="H39">
        <f>IF($Z39="","",INDEX('Per Line'!$J$2:$J$7001,$Z39)&amp;"")</f>
        <v/>
      </c>
      <c r="I39">
        <f>IF($Z39="","",INDEX('Per Line'!$K$2:$K$7001,$Z39)&amp;"")</f>
        <v/>
      </c>
      <c r="J39">
        <f>IF($Z39="","",INDEX('Per Line'!$M$2:$M$7001,$Z39))</f>
        <v/>
      </c>
      <c r="K39" s="8">
        <f>IF($Z39="","",IF(AND(ISNUMBER(M39),M39&gt;0,X39&gt;M39),J39*M39/100+(X39-M39),J39*X39/100))</f>
        <v/>
      </c>
      <c r="L39">
        <f>IF($Z39="","",INDEX('Per Line'!$W$2:$W$7001,$Z39)&amp;"")</f>
        <v/>
      </c>
      <c r="M39">
        <f>IF($Z39="","",INDEX('Per Line'!$AD$2:$AD$7001,$Z39))</f>
        <v/>
      </c>
      <c r="N39">
        <f>IF($Z39="","",IF(AND(ISNUMBER(M39),M39&gt;0),X39&gt;M39,FALSE))</f>
        <v/>
      </c>
      <c r="O39" s="8">
        <f>IF($Z39="","",SUMIFS('Per Line'!$V$2:$V$7001,'Per Line'!$D$2:$D$7001,$B39,'Per Line'!$AN$2:$AN$7001,1))</f>
        <v/>
      </c>
      <c r="P39">
        <f>IF($Z39="","",Settings!$C$7)</f>
        <v/>
      </c>
      <c r="Q39" s="8">
        <f>IF($Z39="","",SUMIFS('Per Line'!$V$2:$V$7001,'Per Line'!$D$2:$D$7001,$B39,'Per Line'!$AM$2:$AM$7001,0,'Per Line'!$AN$2:$AN$7001,0))</f>
        <v/>
      </c>
      <c r="R39" s="8">
        <f>IF($Z39="","",Q39*P39)</f>
        <v/>
      </c>
      <c r="S39">
        <f>IF($Z39="","",Settings!$C$6)</f>
        <v/>
      </c>
      <c r="T39" s="8">
        <f>IF($Z39="","",SUMIFS('Per Line'!$V$2:$V$7001,'Per Line'!$D$2:$D$7001,$B39,'Per Line'!$AM$2:$AM$7001,1,'Per Line'!$AN$2:$AN$7001,0))</f>
        <v/>
      </c>
      <c r="U39" s="8">
        <f>IF($Z39="","",T39*S39)</f>
        <v/>
      </c>
      <c r="V39" s="8">
        <f>IF($Z39="","",U39+R39)</f>
        <v/>
      </c>
      <c r="W39" s="8">
        <f>IF($Z39="","",X39-V39)</f>
        <v/>
      </c>
      <c r="X39" s="8">
        <f>IF($Z39="","",Q39+T39+O39)</f>
        <v/>
      </c>
      <c r="Y39" s="8">
        <f>IF($Z39="","",X39-V39-K39)</f>
        <v/>
      </c>
      <c r="Z39" s="16">
        <f>IF(ROWS($Z$2:$Z39)&lt;=MAX('Per Line'!$AL$2:$AL$7001),MATCH(ROWS($Z$2:$Z39),'Per Line'!$AL$2:$AL$7001,0),"")</f>
        <v/>
      </c>
      <c r="AA39" s="17">
        <f>IF($Z39="","",K39-J39*X39/100)</f>
        <v/>
      </c>
      <c r="AB39">
        <f>IF($Z39="","",C39&amp;"|"&amp;COUNTIF($C$2:$C39,C39))</f>
        <v/>
      </c>
    </row>
    <row r="40">
      <c r="A40" s="15" t="n"/>
      <c r="B40">
        <f>IF($Z40="","",INDEX('Per Line'!$D$2:$D$7001,$Z40)&amp;"")</f>
        <v/>
      </c>
      <c r="C40">
        <f>IF($Z40="","",IF(X40&lt;Settings!$C$8,"INV&lt;10000","Inv&gt;10000"))</f>
        <v/>
      </c>
      <c r="D40">
        <f>IF($Z40="","",INDEX('Per Line'!$A$2:$A$7001,$Z40)&amp;"")</f>
        <v/>
      </c>
      <c r="E40" s="14">
        <f>IF($Z40="","",INDEX('Per Line'!$F$2:$F$7001,$Z40))</f>
        <v/>
      </c>
      <c r="F40">
        <f>IF($Z40="","",INDEX('Per Line'!$G$2:$G$7001,$Z40)&amp;"")</f>
        <v/>
      </c>
      <c r="G40">
        <f>IF($Z40="","",INDEX('Per Line'!$I$2:$I$7001,$Z40)&amp;"")</f>
        <v/>
      </c>
      <c r="H40">
        <f>IF($Z40="","",INDEX('Per Line'!$J$2:$J$7001,$Z40)&amp;"")</f>
        <v/>
      </c>
      <c r="I40">
        <f>IF($Z40="","",INDEX('Per Line'!$K$2:$K$7001,$Z40)&amp;"")</f>
        <v/>
      </c>
      <c r="J40">
        <f>IF($Z40="","",INDEX('Per Line'!$M$2:$M$7001,$Z40))</f>
        <v/>
      </c>
      <c r="K40" s="8">
        <f>IF($Z40="","",IF(AND(ISNUMBER(M40),M40&gt;0,X40&gt;M40),J40*M40/100+(X40-M40),J40*X40/100))</f>
        <v/>
      </c>
      <c r="L40">
        <f>IF($Z40="","",INDEX('Per Line'!$W$2:$W$7001,$Z40)&amp;"")</f>
        <v/>
      </c>
      <c r="M40">
        <f>IF($Z40="","",INDEX('Per Line'!$AD$2:$AD$7001,$Z40))</f>
        <v/>
      </c>
      <c r="N40">
        <f>IF($Z40="","",IF(AND(ISNUMBER(M40),M40&gt;0),X40&gt;M40,FALSE))</f>
        <v/>
      </c>
      <c r="O40" s="8">
        <f>IF($Z40="","",SUMIFS('Per Line'!$V$2:$V$7001,'Per Line'!$D$2:$D$7001,$B40,'Per Line'!$AN$2:$AN$7001,1))</f>
        <v/>
      </c>
      <c r="P40">
        <f>IF($Z40="","",Settings!$C$7)</f>
        <v/>
      </c>
      <c r="Q40" s="8">
        <f>IF($Z40="","",SUMIFS('Per Line'!$V$2:$V$7001,'Per Line'!$D$2:$D$7001,$B40,'Per Line'!$AM$2:$AM$7001,0,'Per Line'!$AN$2:$AN$7001,0))</f>
        <v/>
      </c>
      <c r="R40" s="8">
        <f>IF($Z40="","",Q40*P40)</f>
        <v/>
      </c>
      <c r="S40">
        <f>IF($Z40="","",Settings!$C$6)</f>
        <v/>
      </c>
      <c r="T40" s="8">
        <f>IF($Z40="","",SUMIFS('Per Line'!$V$2:$V$7001,'Per Line'!$D$2:$D$7001,$B40,'Per Line'!$AM$2:$AM$7001,1,'Per Line'!$AN$2:$AN$7001,0))</f>
        <v/>
      </c>
      <c r="U40" s="8">
        <f>IF($Z40="","",T40*S40)</f>
        <v/>
      </c>
      <c r="V40" s="8">
        <f>IF($Z40="","",U40+R40)</f>
        <v/>
      </c>
      <c r="W40" s="8">
        <f>IF($Z40="","",X40-V40)</f>
        <v/>
      </c>
      <c r="X40" s="8">
        <f>IF($Z40="","",Q40+T40+O40)</f>
        <v/>
      </c>
      <c r="Y40" s="8">
        <f>IF($Z40="","",X40-V40-K40)</f>
        <v/>
      </c>
      <c r="Z40" s="16">
        <f>IF(ROWS($Z$2:$Z40)&lt;=MAX('Per Line'!$AL$2:$AL$7001),MATCH(ROWS($Z$2:$Z40),'Per Line'!$AL$2:$AL$7001,0),"")</f>
        <v/>
      </c>
      <c r="AA40" s="17">
        <f>IF($Z40="","",K40-J40*X40/100)</f>
        <v/>
      </c>
      <c r="AB40">
        <f>IF($Z40="","",C40&amp;"|"&amp;COUNTIF($C$2:$C40,C40))</f>
        <v/>
      </c>
    </row>
    <row r="41">
      <c r="A41" s="15" t="n"/>
      <c r="B41">
        <f>IF($Z41="","",INDEX('Per Line'!$D$2:$D$7001,$Z41)&amp;"")</f>
        <v/>
      </c>
      <c r="C41">
        <f>IF($Z41="","",IF(X41&lt;Settings!$C$8,"INV&lt;10000","Inv&gt;10000"))</f>
        <v/>
      </c>
      <c r="D41">
        <f>IF($Z41="","",INDEX('Per Line'!$A$2:$A$7001,$Z41)&amp;"")</f>
        <v/>
      </c>
      <c r="E41" s="14">
        <f>IF($Z41="","",INDEX('Per Line'!$F$2:$F$7001,$Z41))</f>
        <v/>
      </c>
      <c r="F41">
        <f>IF($Z41="","",INDEX('Per Line'!$G$2:$G$7001,$Z41)&amp;"")</f>
        <v/>
      </c>
      <c r="G41">
        <f>IF($Z41="","",INDEX('Per Line'!$I$2:$I$7001,$Z41)&amp;"")</f>
        <v/>
      </c>
      <c r="H41">
        <f>IF($Z41="","",INDEX('Per Line'!$J$2:$J$7001,$Z41)&amp;"")</f>
        <v/>
      </c>
      <c r="I41">
        <f>IF($Z41="","",INDEX('Per Line'!$K$2:$K$7001,$Z41)&amp;"")</f>
        <v/>
      </c>
      <c r="J41">
        <f>IF($Z41="","",INDEX('Per Line'!$M$2:$M$7001,$Z41))</f>
        <v/>
      </c>
      <c r="K41" s="8">
        <f>IF($Z41="","",IF(AND(ISNUMBER(M41),M41&gt;0,X41&gt;M41),J41*M41/100+(X41-M41),J41*X41/100))</f>
        <v/>
      </c>
      <c r="L41">
        <f>IF($Z41="","",INDEX('Per Line'!$W$2:$W$7001,$Z41)&amp;"")</f>
        <v/>
      </c>
      <c r="M41">
        <f>IF($Z41="","",INDEX('Per Line'!$AD$2:$AD$7001,$Z41))</f>
        <v/>
      </c>
      <c r="N41">
        <f>IF($Z41="","",IF(AND(ISNUMBER(M41),M41&gt;0),X41&gt;M41,FALSE))</f>
        <v/>
      </c>
      <c r="O41" s="8">
        <f>IF($Z41="","",SUMIFS('Per Line'!$V$2:$V$7001,'Per Line'!$D$2:$D$7001,$B41,'Per Line'!$AN$2:$AN$7001,1))</f>
        <v/>
      </c>
      <c r="P41">
        <f>IF($Z41="","",Settings!$C$7)</f>
        <v/>
      </c>
      <c r="Q41" s="8">
        <f>IF($Z41="","",SUMIFS('Per Line'!$V$2:$V$7001,'Per Line'!$D$2:$D$7001,$B41,'Per Line'!$AM$2:$AM$7001,0,'Per Line'!$AN$2:$AN$7001,0))</f>
        <v/>
      </c>
      <c r="R41" s="8">
        <f>IF($Z41="","",Q41*P41)</f>
        <v/>
      </c>
      <c r="S41">
        <f>IF($Z41="","",Settings!$C$6)</f>
        <v/>
      </c>
      <c r="T41" s="8">
        <f>IF($Z41="","",SUMIFS('Per Line'!$V$2:$V$7001,'Per Line'!$D$2:$D$7001,$B41,'Per Line'!$AM$2:$AM$7001,1,'Per Line'!$AN$2:$AN$7001,0))</f>
        <v/>
      </c>
      <c r="U41" s="8">
        <f>IF($Z41="","",T41*S41)</f>
        <v/>
      </c>
      <c r="V41" s="8">
        <f>IF($Z41="","",U41+R41)</f>
        <v/>
      </c>
      <c r="W41" s="8">
        <f>IF($Z41="","",X41-V41)</f>
        <v/>
      </c>
      <c r="X41" s="8">
        <f>IF($Z41="","",Q41+T41+O41)</f>
        <v/>
      </c>
      <c r="Y41" s="8">
        <f>IF($Z41="","",X41-V41-K41)</f>
        <v/>
      </c>
      <c r="Z41" s="16">
        <f>IF(ROWS($Z$2:$Z41)&lt;=MAX('Per Line'!$AL$2:$AL$7001),MATCH(ROWS($Z$2:$Z41),'Per Line'!$AL$2:$AL$7001,0),"")</f>
        <v/>
      </c>
      <c r="AA41" s="17">
        <f>IF($Z41="","",K41-J41*X41/100)</f>
        <v/>
      </c>
      <c r="AB41">
        <f>IF($Z41="","",C41&amp;"|"&amp;COUNTIF($C$2:$C41,C41))</f>
        <v/>
      </c>
    </row>
    <row r="42">
      <c r="A42" s="15" t="n"/>
      <c r="B42">
        <f>IF($Z42="","",INDEX('Per Line'!$D$2:$D$7001,$Z42)&amp;"")</f>
        <v/>
      </c>
      <c r="C42">
        <f>IF($Z42="","",IF(X42&lt;Settings!$C$8,"INV&lt;10000","Inv&gt;10000"))</f>
        <v/>
      </c>
      <c r="D42">
        <f>IF($Z42="","",INDEX('Per Line'!$A$2:$A$7001,$Z42)&amp;"")</f>
        <v/>
      </c>
      <c r="E42" s="14">
        <f>IF($Z42="","",INDEX('Per Line'!$F$2:$F$7001,$Z42))</f>
        <v/>
      </c>
      <c r="F42">
        <f>IF($Z42="","",INDEX('Per Line'!$G$2:$G$7001,$Z42)&amp;"")</f>
        <v/>
      </c>
      <c r="G42">
        <f>IF($Z42="","",INDEX('Per Line'!$I$2:$I$7001,$Z42)&amp;"")</f>
        <v/>
      </c>
      <c r="H42">
        <f>IF($Z42="","",INDEX('Per Line'!$J$2:$J$7001,$Z42)&amp;"")</f>
        <v/>
      </c>
      <c r="I42">
        <f>IF($Z42="","",INDEX('Per Line'!$K$2:$K$7001,$Z42)&amp;"")</f>
        <v/>
      </c>
      <c r="J42">
        <f>IF($Z42="","",INDEX('Per Line'!$M$2:$M$7001,$Z42))</f>
        <v/>
      </c>
      <c r="K42" s="8">
        <f>IF($Z42="","",IF(AND(ISNUMBER(M42),M42&gt;0,X42&gt;M42),J42*M42/100+(X42-M42),J42*X42/100))</f>
        <v/>
      </c>
      <c r="L42">
        <f>IF($Z42="","",INDEX('Per Line'!$W$2:$W$7001,$Z42)&amp;"")</f>
        <v/>
      </c>
      <c r="M42">
        <f>IF($Z42="","",INDEX('Per Line'!$AD$2:$AD$7001,$Z42))</f>
        <v/>
      </c>
      <c r="N42">
        <f>IF($Z42="","",IF(AND(ISNUMBER(M42),M42&gt;0),X42&gt;M42,FALSE))</f>
        <v/>
      </c>
      <c r="O42" s="8">
        <f>IF($Z42="","",SUMIFS('Per Line'!$V$2:$V$7001,'Per Line'!$D$2:$D$7001,$B42,'Per Line'!$AN$2:$AN$7001,1))</f>
        <v/>
      </c>
      <c r="P42">
        <f>IF($Z42="","",Settings!$C$7)</f>
        <v/>
      </c>
      <c r="Q42" s="8">
        <f>IF($Z42="","",SUMIFS('Per Line'!$V$2:$V$7001,'Per Line'!$D$2:$D$7001,$B42,'Per Line'!$AM$2:$AM$7001,0,'Per Line'!$AN$2:$AN$7001,0))</f>
        <v/>
      </c>
      <c r="R42" s="8">
        <f>IF($Z42="","",Q42*P42)</f>
        <v/>
      </c>
      <c r="S42">
        <f>IF($Z42="","",Settings!$C$6)</f>
        <v/>
      </c>
      <c r="T42" s="8">
        <f>IF($Z42="","",SUMIFS('Per Line'!$V$2:$V$7001,'Per Line'!$D$2:$D$7001,$B42,'Per Line'!$AM$2:$AM$7001,1,'Per Line'!$AN$2:$AN$7001,0))</f>
        <v/>
      </c>
      <c r="U42" s="8">
        <f>IF($Z42="","",T42*S42)</f>
        <v/>
      </c>
      <c r="V42" s="8">
        <f>IF($Z42="","",U42+R42)</f>
        <v/>
      </c>
      <c r="W42" s="8">
        <f>IF($Z42="","",X42-V42)</f>
        <v/>
      </c>
      <c r="X42" s="8">
        <f>IF($Z42="","",Q42+T42+O42)</f>
        <v/>
      </c>
      <c r="Y42" s="8">
        <f>IF($Z42="","",X42-V42-K42)</f>
        <v/>
      </c>
      <c r="Z42" s="16">
        <f>IF(ROWS($Z$2:$Z42)&lt;=MAX('Per Line'!$AL$2:$AL$7001),MATCH(ROWS($Z$2:$Z42),'Per Line'!$AL$2:$AL$7001,0),"")</f>
        <v/>
      </c>
      <c r="AA42" s="17">
        <f>IF($Z42="","",K42-J42*X42/100)</f>
        <v/>
      </c>
      <c r="AB42">
        <f>IF($Z42="","",C42&amp;"|"&amp;COUNTIF($C$2:$C42,C42))</f>
        <v/>
      </c>
    </row>
    <row r="43">
      <c r="A43" s="15" t="n"/>
      <c r="B43">
        <f>IF($Z43="","",INDEX('Per Line'!$D$2:$D$7001,$Z43)&amp;"")</f>
        <v/>
      </c>
      <c r="C43">
        <f>IF($Z43="","",IF(X43&lt;Settings!$C$8,"INV&lt;10000","Inv&gt;10000"))</f>
        <v/>
      </c>
      <c r="D43">
        <f>IF($Z43="","",INDEX('Per Line'!$A$2:$A$7001,$Z43)&amp;"")</f>
        <v/>
      </c>
      <c r="E43" s="14">
        <f>IF($Z43="","",INDEX('Per Line'!$F$2:$F$7001,$Z43))</f>
        <v/>
      </c>
      <c r="F43">
        <f>IF($Z43="","",INDEX('Per Line'!$G$2:$G$7001,$Z43)&amp;"")</f>
        <v/>
      </c>
      <c r="G43">
        <f>IF($Z43="","",INDEX('Per Line'!$I$2:$I$7001,$Z43)&amp;"")</f>
        <v/>
      </c>
      <c r="H43">
        <f>IF($Z43="","",INDEX('Per Line'!$J$2:$J$7001,$Z43)&amp;"")</f>
        <v/>
      </c>
      <c r="I43">
        <f>IF($Z43="","",INDEX('Per Line'!$K$2:$K$7001,$Z43)&amp;"")</f>
        <v/>
      </c>
      <c r="J43">
        <f>IF($Z43="","",INDEX('Per Line'!$M$2:$M$7001,$Z43))</f>
        <v/>
      </c>
      <c r="K43" s="8">
        <f>IF($Z43="","",IF(AND(ISNUMBER(M43),M43&gt;0,X43&gt;M43),J43*M43/100+(X43-M43),J43*X43/100))</f>
        <v/>
      </c>
      <c r="L43">
        <f>IF($Z43="","",INDEX('Per Line'!$W$2:$W$7001,$Z43)&amp;"")</f>
        <v/>
      </c>
      <c r="M43">
        <f>IF($Z43="","",INDEX('Per Line'!$AD$2:$AD$7001,$Z43))</f>
        <v/>
      </c>
      <c r="N43">
        <f>IF($Z43="","",IF(AND(ISNUMBER(M43),M43&gt;0),X43&gt;M43,FALSE))</f>
        <v/>
      </c>
      <c r="O43" s="8">
        <f>IF($Z43="","",SUMIFS('Per Line'!$V$2:$V$7001,'Per Line'!$D$2:$D$7001,$B43,'Per Line'!$AN$2:$AN$7001,1))</f>
        <v/>
      </c>
      <c r="P43">
        <f>IF($Z43="","",Settings!$C$7)</f>
        <v/>
      </c>
      <c r="Q43" s="8">
        <f>IF($Z43="","",SUMIFS('Per Line'!$V$2:$V$7001,'Per Line'!$D$2:$D$7001,$B43,'Per Line'!$AM$2:$AM$7001,0,'Per Line'!$AN$2:$AN$7001,0))</f>
        <v/>
      </c>
      <c r="R43" s="8">
        <f>IF($Z43="","",Q43*P43)</f>
        <v/>
      </c>
      <c r="S43">
        <f>IF($Z43="","",Settings!$C$6)</f>
        <v/>
      </c>
      <c r="T43" s="8">
        <f>IF($Z43="","",SUMIFS('Per Line'!$V$2:$V$7001,'Per Line'!$D$2:$D$7001,$B43,'Per Line'!$AM$2:$AM$7001,1,'Per Line'!$AN$2:$AN$7001,0))</f>
        <v/>
      </c>
      <c r="U43" s="8">
        <f>IF($Z43="","",T43*S43)</f>
        <v/>
      </c>
      <c r="V43" s="8">
        <f>IF($Z43="","",U43+R43)</f>
        <v/>
      </c>
      <c r="W43" s="8">
        <f>IF($Z43="","",X43-V43)</f>
        <v/>
      </c>
      <c r="X43" s="8">
        <f>IF($Z43="","",Q43+T43+O43)</f>
        <v/>
      </c>
      <c r="Y43" s="8">
        <f>IF($Z43="","",X43-V43-K43)</f>
        <v/>
      </c>
      <c r="Z43" s="16">
        <f>IF(ROWS($Z$2:$Z43)&lt;=MAX('Per Line'!$AL$2:$AL$7001),MATCH(ROWS($Z$2:$Z43),'Per Line'!$AL$2:$AL$7001,0),"")</f>
        <v/>
      </c>
      <c r="AA43" s="17">
        <f>IF($Z43="","",K43-J43*X43/100)</f>
        <v/>
      </c>
      <c r="AB43">
        <f>IF($Z43="","",C43&amp;"|"&amp;COUNTIF($C$2:$C43,C43))</f>
        <v/>
      </c>
    </row>
    <row r="44">
      <c r="A44" s="15" t="n"/>
      <c r="B44">
        <f>IF($Z44="","",INDEX('Per Line'!$D$2:$D$7001,$Z44)&amp;"")</f>
        <v/>
      </c>
      <c r="C44">
        <f>IF($Z44="","",IF(X44&lt;Settings!$C$8,"INV&lt;10000","Inv&gt;10000"))</f>
        <v/>
      </c>
      <c r="D44">
        <f>IF($Z44="","",INDEX('Per Line'!$A$2:$A$7001,$Z44)&amp;"")</f>
        <v/>
      </c>
      <c r="E44" s="14">
        <f>IF($Z44="","",INDEX('Per Line'!$F$2:$F$7001,$Z44))</f>
        <v/>
      </c>
      <c r="F44">
        <f>IF($Z44="","",INDEX('Per Line'!$G$2:$G$7001,$Z44)&amp;"")</f>
        <v/>
      </c>
      <c r="G44">
        <f>IF($Z44="","",INDEX('Per Line'!$I$2:$I$7001,$Z44)&amp;"")</f>
        <v/>
      </c>
      <c r="H44">
        <f>IF($Z44="","",INDEX('Per Line'!$J$2:$J$7001,$Z44)&amp;"")</f>
        <v/>
      </c>
      <c r="I44">
        <f>IF($Z44="","",INDEX('Per Line'!$K$2:$K$7001,$Z44)&amp;"")</f>
        <v/>
      </c>
      <c r="J44">
        <f>IF($Z44="","",INDEX('Per Line'!$M$2:$M$7001,$Z44))</f>
        <v/>
      </c>
      <c r="K44" s="8">
        <f>IF($Z44="","",IF(AND(ISNUMBER(M44),M44&gt;0,X44&gt;M44),J44*M44/100+(X44-M44),J44*X44/100))</f>
        <v/>
      </c>
      <c r="L44">
        <f>IF($Z44="","",INDEX('Per Line'!$W$2:$W$7001,$Z44)&amp;"")</f>
        <v/>
      </c>
      <c r="M44">
        <f>IF($Z44="","",INDEX('Per Line'!$AD$2:$AD$7001,$Z44))</f>
        <v/>
      </c>
      <c r="N44">
        <f>IF($Z44="","",IF(AND(ISNUMBER(M44),M44&gt;0),X44&gt;M44,FALSE))</f>
        <v/>
      </c>
      <c r="O44" s="8">
        <f>IF($Z44="","",SUMIFS('Per Line'!$V$2:$V$7001,'Per Line'!$D$2:$D$7001,$B44,'Per Line'!$AN$2:$AN$7001,1))</f>
        <v/>
      </c>
      <c r="P44">
        <f>IF($Z44="","",Settings!$C$7)</f>
        <v/>
      </c>
      <c r="Q44" s="8">
        <f>IF($Z44="","",SUMIFS('Per Line'!$V$2:$V$7001,'Per Line'!$D$2:$D$7001,$B44,'Per Line'!$AM$2:$AM$7001,0,'Per Line'!$AN$2:$AN$7001,0))</f>
        <v/>
      </c>
      <c r="R44" s="8">
        <f>IF($Z44="","",Q44*P44)</f>
        <v/>
      </c>
      <c r="S44">
        <f>IF($Z44="","",Settings!$C$6)</f>
        <v/>
      </c>
      <c r="T44" s="8">
        <f>IF($Z44="","",SUMIFS('Per Line'!$V$2:$V$7001,'Per Line'!$D$2:$D$7001,$B44,'Per Line'!$AM$2:$AM$7001,1,'Per Line'!$AN$2:$AN$7001,0))</f>
        <v/>
      </c>
      <c r="U44" s="8">
        <f>IF($Z44="","",T44*S44)</f>
        <v/>
      </c>
      <c r="V44" s="8">
        <f>IF($Z44="","",U44+R44)</f>
        <v/>
      </c>
      <c r="W44" s="8">
        <f>IF($Z44="","",X44-V44)</f>
        <v/>
      </c>
      <c r="X44" s="8">
        <f>IF($Z44="","",Q44+T44+O44)</f>
        <v/>
      </c>
      <c r="Y44" s="8">
        <f>IF($Z44="","",X44-V44-K44)</f>
        <v/>
      </c>
      <c r="Z44" s="16">
        <f>IF(ROWS($Z$2:$Z44)&lt;=MAX('Per Line'!$AL$2:$AL$7001),MATCH(ROWS($Z$2:$Z44),'Per Line'!$AL$2:$AL$7001,0),"")</f>
        <v/>
      </c>
      <c r="AA44" s="17">
        <f>IF($Z44="","",K44-J44*X44/100)</f>
        <v/>
      </c>
      <c r="AB44">
        <f>IF($Z44="","",C44&amp;"|"&amp;COUNTIF($C$2:$C44,C44))</f>
        <v/>
      </c>
    </row>
    <row r="45">
      <c r="A45" s="15" t="n"/>
      <c r="B45">
        <f>IF($Z45="","",INDEX('Per Line'!$D$2:$D$7001,$Z45)&amp;"")</f>
        <v/>
      </c>
      <c r="C45">
        <f>IF($Z45="","",IF(X45&lt;Settings!$C$8,"INV&lt;10000","Inv&gt;10000"))</f>
        <v/>
      </c>
      <c r="D45">
        <f>IF($Z45="","",INDEX('Per Line'!$A$2:$A$7001,$Z45)&amp;"")</f>
        <v/>
      </c>
      <c r="E45" s="14">
        <f>IF($Z45="","",INDEX('Per Line'!$F$2:$F$7001,$Z45))</f>
        <v/>
      </c>
      <c r="F45">
        <f>IF($Z45="","",INDEX('Per Line'!$G$2:$G$7001,$Z45)&amp;"")</f>
        <v/>
      </c>
      <c r="G45">
        <f>IF($Z45="","",INDEX('Per Line'!$I$2:$I$7001,$Z45)&amp;"")</f>
        <v/>
      </c>
      <c r="H45">
        <f>IF($Z45="","",INDEX('Per Line'!$J$2:$J$7001,$Z45)&amp;"")</f>
        <v/>
      </c>
      <c r="I45">
        <f>IF($Z45="","",INDEX('Per Line'!$K$2:$K$7001,$Z45)&amp;"")</f>
        <v/>
      </c>
      <c r="J45">
        <f>IF($Z45="","",INDEX('Per Line'!$M$2:$M$7001,$Z45))</f>
        <v/>
      </c>
      <c r="K45" s="8">
        <f>IF($Z45="","",IF(AND(ISNUMBER(M45),M45&gt;0,X45&gt;M45),J45*M45/100+(X45-M45),J45*X45/100))</f>
        <v/>
      </c>
      <c r="L45">
        <f>IF($Z45="","",INDEX('Per Line'!$W$2:$W$7001,$Z45)&amp;"")</f>
        <v/>
      </c>
      <c r="M45">
        <f>IF($Z45="","",INDEX('Per Line'!$AD$2:$AD$7001,$Z45))</f>
        <v/>
      </c>
      <c r="N45">
        <f>IF($Z45="","",IF(AND(ISNUMBER(M45),M45&gt;0),X45&gt;M45,FALSE))</f>
        <v/>
      </c>
      <c r="O45" s="8">
        <f>IF($Z45="","",SUMIFS('Per Line'!$V$2:$V$7001,'Per Line'!$D$2:$D$7001,$B45,'Per Line'!$AN$2:$AN$7001,1))</f>
        <v/>
      </c>
      <c r="P45">
        <f>IF($Z45="","",Settings!$C$7)</f>
        <v/>
      </c>
      <c r="Q45" s="8">
        <f>IF($Z45="","",SUMIFS('Per Line'!$V$2:$V$7001,'Per Line'!$D$2:$D$7001,$B45,'Per Line'!$AM$2:$AM$7001,0,'Per Line'!$AN$2:$AN$7001,0))</f>
        <v/>
      </c>
      <c r="R45" s="8">
        <f>IF($Z45="","",Q45*P45)</f>
        <v/>
      </c>
      <c r="S45">
        <f>IF($Z45="","",Settings!$C$6)</f>
        <v/>
      </c>
      <c r="T45" s="8">
        <f>IF($Z45="","",SUMIFS('Per Line'!$V$2:$V$7001,'Per Line'!$D$2:$D$7001,$B45,'Per Line'!$AM$2:$AM$7001,1,'Per Line'!$AN$2:$AN$7001,0))</f>
        <v/>
      </c>
      <c r="U45" s="8">
        <f>IF($Z45="","",T45*S45)</f>
        <v/>
      </c>
      <c r="V45" s="8">
        <f>IF($Z45="","",U45+R45)</f>
        <v/>
      </c>
      <c r="W45" s="8">
        <f>IF($Z45="","",X45-V45)</f>
        <v/>
      </c>
      <c r="X45" s="8">
        <f>IF($Z45="","",Q45+T45+O45)</f>
        <v/>
      </c>
      <c r="Y45" s="8">
        <f>IF($Z45="","",X45-V45-K45)</f>
        <v/>
      </c>
      <c r="Z45" s="16">
        <f>IF(ROWS($Z$2:$Z45)&lt;=MAX('Per Line'!$AL$2:$AL$7001),MATCH(ROWS($Z$2:$Z45),'Per Line'!$AL$2:$AL$7001,0),"")</f>
        <v/>
      </c>
      <c r="AA45" s="17">
        <f>IF($Z45="","",K45-J45*X45/100)</f>
        <v/>
      </c>
      <c r="AB45">
        <f>IF($Z45="","",C45&amp;"|"&amp;COUNTIF($C$2:$C45,C45))</f>
        <v/>
      </c>
    </row>
    <row r="46">
      <c r="A46" s="15" t="n"/>
      <c r="B46">
        <f>IF($Z46="","",INDEX('Per Line'!$D$2:$D$7001,$Z46)&amp;"")</f>
        <v/>
      </c>
      <c r="C46">
        <f>IF($Z46="","",IF(X46&lt;Settings!$C$8,"INV&lt;10000","Inv&gt;10000"))</f>
        <v/>
      </c>
      <c r="D46">
        <f>IF($Z46="","",INDEX('Per Line'!$A$2:$A$7001,$Z46)&amp;"")</f>
        <v/>
      </c>
      <c r="E46" s="14">
        <f>IF($Z46="","",INDEX('Per Line'!$F$2:$F$7001,$Z46))</f>
        <v/>
      </c>
      <c r="F46">
        <f>IF($Z46="","",INDEX('Per Line'!$G$2:$G$7001,$Z46)&amp;"")</f>
        <v/>
      </c>
      <c r="G46">
        <f>IF($Z46="","",INDEX('Per Line'!$I$2:$I$7001,$Z46)&amp;"")</f>
        <v/>
      </c>
      <c r="H46">
        <f>IF($Z46="","",INDEX('Per Line'!$J$2:$J$7001,$Z46)&amp;"")</f>
        <v/>
      </c>
      <c r="I46">
        <f>IF($Z46="","",INDEX('Per Line'!$K$2:$K$7001,$Z46)&amp;"")</f>
        <v/>
      </c>
      <c r="J46">
        <f>IF($Z46="","",INDEX('Per Line'!$M$2:$M$7001,$Z46))</f>
        <v/>
      </c>
      <c r="K46" s="8">
        <f>IF($Z46="","",IF(AND(ISNUMBER(M46),M46&gt;0,X46&gt;M46),J46*M46/100+(X46-M46),J46*X46/100))</f>
        <v/>
      </c>
      <c r="L46">
        <f>IF($Z46="","",INDEX('Per Line'!$W$2:$W$7001,$Z46)&amp;"")</f>
        <v/>
      </c>
      <c r="M46">
        <f>IF($Z46="","",INDEX('Per Line'!$AD$2:$AD$7001,$Z46))</f>
        <v/>
      </c>
      <c r="N46">
        <f>IF($Z46="","",IF(AND(ISNUMBER(M46),M46&gt;0),X46&gt;M46,FALSE))</f>
        <v/>
      </c>
      <c r="O46" s="8">
        <f>IF($Z46="","",SUMIFS('Per Line'!$V$2:$V$7001,'Per Line'!$D$2:$D$7001,$B46,'Per Line'!$AN$2:$AN$7001,1))</f>
        <v/>
      </c>
      <c r="P46">
        <f>IF($Z46="","",Settings!$C$7)</f>
        <v/>
      </c>
      <c r="Q46" s="8">
        <f>IF($Z46="","",SUMIFS('Per Line'!$V$2:$V$7001,'Per Line'!$D$2:$D$7001,$B46,'Per Line'!$AM$2:$AM$7001,0,'Per Line'!$AN$2:$AN$7001,0))</f>
        <v/>
      </c>
      <c r="R46" s="8">
        <f>IF($Z46="","",Q46*P46)</f>
        <v/>
      </c>
      <c r="S46">
        <f>IF($Z46="","",Settings!$C$6)</f>
        <v/>
      </c>
      <c r="T46" s="8">
        <f>IF($Z46="","",SUMIFS('Per Line'!$V$2:$V$7001,'Per Line'!$D$2:$D$7001,$B46,'Per Line'!$AM$2:$AM$7001,1,'Per Line'!$AN$2:$AN$7001,0))</f>
        <v/>
      </c>
      <c r="U46" s="8">
        <f>IF($Z46="","",T46*S46)</f>
        <v/>
      </c>
      <c r="V46" s="8">
        <f>IF($Z46="","",U46+R46)</f>
        <v/>
      </c>
      <c r="W46" s="8">
        <f>IF($Z46="","",X46-V46)</f>
        <v/>
      </c>
      <c r="X46" s="8">
        <f>IF($Z46="","",Q46+T46+O46)</f>
        <v/>
      </c>
      <c r="Y46" s="8">
        <f>IF($Z46="","",X46-V46-K46)</f>
        <v/>
      </c>
      <c r="Z46" s="16">
        <f>IF(ROWS($Z$2:$Z46)&lt;=MAX('Per Line'!$AL$2:$AL$7001),MATCH(ROWS($Z$2:$Z46),'Per Line'!$AL$2:$AL$7001,0),"")</f>
        <v/>
      </c>
      <c r="AA46" s="17">
        <f>IF($Z46="","",K46-J46*X46/100)</f>
        <v/>
      </c>
      <c r="AB46">
        <f>IF($Z46="","",C46&amp;"|"&amp;COUNTIF($C$2:$C46,C46))</f>
        <v/>
      </c>
    </row>
    <row r="47">
      <c r="A47" s="15" t="n"/>
      <c r="B47">
        <f>IF($Z47="","",INDEX('Per Line'!$D$2:$D$7001,$Z47)&amp;"")</f>
        <v/>
      </c>
      <c r="C47">
        <f>IF($Z47="","",IF(X47&lt;Settings!$C$8,"INV&lt;10000","Inv&gt;10000"))</f>
        <v/>
      </c>
      <c r="D47">
        <f>IF($Z47="","",INDEX('Per Line'!$A$2:$A$7001,$Z47)&amp;"")</f>
        <v/>
      </c>
      <c r="E47" s="14">
        <f>IF($Z47="","",INDEX('Per Line'!$F$2:$F$7001,$Z47))</f>
        <v/>
      </c>
      <c r="F47">
        <f>IF($Z47="","",INDEX('Per Line'!$G$2:$G$7001,$Z47)&amp;"")</f>
        <v/>
      </c>
      <c r="G47">
        <f>IF($Z47="","",INDEX('Per Line'!$I$2:$I$7001,$Z47)&amp;"")</f>
        <v/>
      </c>
      <c r="H47">
        <f>IF($Z47="","",INDEX('Per Line'!$J$2:$J$7001,$Z47)&amp;"")</f>
        <v/>
      </c>
      <c r="I47">
        <f>IF($Z47="","",INDEX('Per Line'!$K$2:$K$7001,$Z47)&amp;"")</f>
        <v/>
      </c>
      <c r="J47">
        <f>IF($Z47="","",INDEX('Per Line'!$M$2:$M$7001,$Z47))</f>
        <v/>
      </c>
      <c r="K47" s="8">
        <f>IF($Z47="","",IF(AND(ISNUMBER(M47),M47&gt;0,X47&gt;M47),J47*M47/100+(X47-M47),J47*X47/100))</f>
        <v/>
      </c>
      <c r="L47">
        <f>IF($Z47="","",INDEX('Per Line'!$W$2:$W$7001,$Z47)&amp;"")</f>
        <v/>
      </c>
      <c r="M47">
        <f>IF($Z47="","",INDEX('Per Line'!$AD$2:$AD$7001,$Z47))</f>
        <v/>
      </c>
      <c r="N47">
        <f>IF($Z47="","",IF(AND(ISNUMBER(M47),M47&gt;0),X47&gt;M47,FALSE))</f>
        <v/>
      </c>
      <c r="O47" s="8">
        <f>IF($Z47="","",SUMIFS('Per Line'!$V$2:$V$7001,'Per Line'!$D$2:$D$7001,$B47,'Per Line'!$AN$2:$AN$7001,1))</f>
        <v/>
      </c>
      <c r="P47">
        <f>IF($Z47="","",Settings!$C$7)</f>
        <v/>
      </c>
      <c r="Q47" s="8">
        <f>IF($Z47="","",SUMIFS('Per Line'!$V$2:$V$7001,'Per Line'!$D$2:$D$7001,$B47,'Per Line'!$AM$2:$AM$7001,0,'Per Line'!$AN$2:$AN$7001,0))</f>
        <v/>
      </c>
      <c r="R47" s="8">
        <f>IF($Z47="","",Q47*P47)</f>
        <v/>
      </c>
      <c r="S47">
        <f>IF($Z47="","",Settings!$C$6)</f>
        <v/>
      </c>
      <c r="T47" s="8">
        <f>IF($Z47="","",SUMIFS('Per Line'!$V$2:$V$7001,'Per Line'!$D$2:$D$7001,$B47,'Per Line'!$AM$2:$AM$7001,1,'Per Line'!$AN$2:$AN$7001,0))</f>
        <v/>
      </c>
      <c r="U47" s="8">
        <f>IF($Z47="","",T47*S47)</f>
        <v/>
      </c>
      <c r="V47" s="8">
        <f>IF($Z47="","",U47+R47)</f>
        <v/>
      </c>
      <c r="W47" s="8">
        <f>IF($Z47="","",X47-V47)</f>
        <v/>
      </c>
      <c r="X47" s="8">
        <f>IF($Z47="","",Q47+T47+O47)</f>
        <v/>
      </c>
      <c r="Y47" s="8">
        <f>IF($Z47="","",X47-V47-K47)</f>
        <v/>
      </c>
      <c r="Z47" s="16">
        <f>IF(ROWS($Z$2:$Z47)&lt;=MAX('Per Line'!$AL$2:$AL$7001),MATCH(ROWS($Z$2:$Z47),'Per Line'!$AL$2:$AL$7001,0),"")</f>
        <v/>
      </c>
      <c r="AA47" s="17">
        <f>IF($Z47="","",K47-J47*X47/100)</f>
        <v/>
      </c>
      <c r="AB47">
        <f>IF($Z47="","",C47&amp;"|"&amp;COUNTIF($C$2:$C47,C47))</f>
        <v/>
      </c>
    </row>
    <row r="48">
      <c r="A48" s="15" t="n"/>
      <c r="B48">
        <f>IF($Z48="","",INDEX('Per Line'!$D$2:$D$7001,$Z48)&amp;"")</f>
        <v/>
      </c>
      <c r="C48">
        <f>IF($Z48="","",IF(X48&lt;Settings!$C$8,"INV&lt;10000","Inv&gt;10000"))</f>
        <v/>
      </c>
      <c r="D48">
        <f>IF($Z48="","",INDEX('Per Line'!$A$2:$A$7001,$Z48)&amp;"")</f>
        <v/>
      </c>
      <c r="E48" s="14">
        <f>IF($Z48="","",INDEX('Per Line'!$F$2:$F$7001,$Z48))</f>
        <v/>
      </c>
      <c r="F48">
        <f>IF($Z48="","",INDEX('Per Line'!$G$2:$G$7001,$Z48)&amp;"")</f>
        <v/>
      </c>
      <c r="G48">
        <f>IF($Z48="","",INDEX('Per Line'!$I$2:$I$7001,$Z48)&amp;"")</f>
        <v/>
      </c>
      <c r="H48">
        <f>IF($Z48="","",INDEX('Per Line'!$J$2:$J$7001,$Z48)&amp;"")</f>
        <v/>
      </c>
      <c r="I48">
        <f>IF($Z48="","",INDEX('Per Line'!$K$2:$K$7001,$Z48)&amp;"")</f>
        <v/>
      </c>
      <c r="J48">
        <f>IF($Z48="","",INDEX('Per Line'!$M$2:$M$7001,$Z48))</f>
        <v/>
      </c>
      <c r="K48" s="8">
        <f>IF($Z48="","",IF(AND(ISNUMBER(M48),M48&gt;0,X48&gt;M48),J48*M48/100+(X48-M48),J48*X48/100))</f>
        <v/>
      </c>
      <c r="L48">
        <f>IF($Z48="","",INDEX('Per Line'!$W$2:$W$7001,$Z48)&amp;"")</f>
        <v/>
      </c>
      <c r="M48">
        <f>IF($Z48="","",INDEX('Per Line'!$AD$2:$AD$7001,$Z48))</f>
        <v/>
      </c>
      <c r="N48">
        <f>IF($Z48="","",IF(AND(ISNUMBER(M48),M48&gt;0),X48&gt;M48,FALSE))</f>
        <v/>
      </c>
      <c r="O48" s="8">
        <f>IF($Z48="","",SUMIFS('Per Line'!$V$2:$V$7001,'Per Line'!$D$2:$D$7001,$B48,'Per Line'!$AN$2:$AN$7001,1))</f>
        <v/>
      </c>
      <c r="P48">
        <f>IF($Z48="","",Settings!$C$7)</f>
        <v/>
      </c>
      <c r="Q48" s="8">
        <f>IF($Z48="","",SUMIFS('Per Line'!$V$2:$V$7001,'Per Line'!$D$2:$D$7001,$B48,'Per Line'!$AM$2:$AM$7001,0,'Per Line'!$AN$2:$AN$7001,0))</f>
        <v/>
      </c>
      <c r="R48" s="8">
        <f>IF($Z48="","",Q48*P48)</f>
        <v/>
      </c>
      <c r="S48">
        <f>IF($Z48="","",Settings!$C$6)</f>
        <v/>
      </c>
      <c r="T48" s="8">
        <f>IF($Z48="","",SUMIFS('Per Line'!$V$2:$V$7001,'Per Line'!$D$2:$D$7001,$B48,'Per Line'!$AM$2:$AM$7001,1,'Per Line'!$AN$2:$AN$7001,0))</f>
        <v/>
      </c>
      <c r="U48" s="8">
        <f>IF($Z48="","",T48*S48)</f>
        <v/>
      </c>
      <c r="V48" s="8">
        <f>IF($Z48="","",U48+R48)</f>
        <v/>
      </c>
      <c r="W48" s="8">
        <f>IF($Z48="","",X48-V48)</f>
        <v/>
      </c>
      <c r="X48" s="8">
        <f>IF($Z48="","",Q48+T48+O48)</f>
        <v/>
      </c>
      <c r="Y48" s="8">
        <f>IF($Z48="","",X48-V48-K48)</f>
        <v/>
      </c>
      <c r="Z48" s="16">
        <f>IF(ROWS($Z$2:$Z48)&lt;=MAX('Per Line'!$AL$2:$AL$7001),MATCH(ROWS($Z$2:$Z48),'Per Line'!$AL$2:$AL$7001,0),"")</f>
        <v/>
      </c>
      <c r="AA48" s="17">
        <f>IF($Z48="","",K48-J48*X48/100)</f>
        <v/>
      </c>
      <c r="AB48">
        <f>IF($Z48="","",C48&amp;"|"&amp;COUNTIF($C$2:$C48,C48))</f>
        <v/>
      </c>
    </row>
    <row r="49">
      <c r="A49" s="15" t="n"/>
      <c r="B49">
        <f>IF($Z49="","",INDEX('Per Line'!$D$2:$D$7001,$Z49)&amp;"")</f>
        <v/>
      </c>
      <c r="C49">
        <f>IF($Z49="","",IF(X49&lt;Settings!$C$8,"INV&lt;10000","Inv&gt;10000"))</f>
        <v/>
      </c>
      <c r="D49">
        <f>IF($Z49="","",INDEX('Per Line'!$A$2:$A$7001,$Z49)&amp;"")</f>
        <v/>
      </c>
      <c r="E49" s="14">
        <f>IF($Z49="","",INDEX('Per Line'!$F$2:$F$7001,$Z49))</f>
        <v/>
      </c>
      <c r="F49">
        <f>IF($Z49="","",INDEX('Per Line'!$G$2:$G$7001,$Z49)&amp;"")</f>
        <v/>
      </c>
      <c r="G49">
        <f>IF($Z49="","",INDEX('Per Line'!$I$2:$I$7001,$Z49)&amp;"")</f>
        <v/>
      </c>
      <c r="H49">
        <f>IF($Z49="","",INDEX('Per Line'!$J$2:$J$7001,$Z49)&amp;"")</f>
        <v/>
      </c>
      <c r="I49">
        <f>IF($Z49="","",INDEX('Per Line'!$K$2:$K$7001,$Z49)&amp;"")</f>
        <v/>
      </c>
      <c r="J49">
        <f>IF($Z49="","",INDEX('Per Line'!$M$2:$M$7001,$Z49))</f>
        <v/>
      </c>
      <c r="K49" s="8">
        <f>IF($Z49="","",IF(AND(ISNUMBER(M49),M49&gt;0,X49&gt;M49),J49*M49/100+(X49-M49),J49*X49/100))</f>
        <v/>
      </c>
      <c r="L49">
        <f>IF($Z49="","",INDEX('Per Line'!$W$2:$W$7001,$Z49)&amp;"")</f>
        <v/>
      </c>
      <c r="M49">
        <f>IF($Z49="","",INDEX('Per Line'!$AD$2:$AD$7001,$Z49))</f>
        <v/>
      </c>
      <c r="N49">
        <f>IF($Z49="","",IF(AND(ISNUMBER(M49),M49&gt;0),X49&gt;M49,FALSE))</f>
        <v/>
      </c>
      <c r="O49" s="8">
        <f>IF($Z49="","",SUMIFS('Per Line'!$V$2:$V$7001,'Per Line'!$D$2:$D$7001,$B49,'Per Line'!$AN$2:$AN$7001,1))</f>
        <v/>
      </c>
      <c r="P49">
        <f>IF($Z49="","",Settings!$C$7)</f>
        <v/>
      </c>
      <c r="Q49" s="8">
        <f>IF($Z49="","",SUMIFS('Per Line'!$V$2:$V$7001,'Per Line'!$D$2:$D$7001,$B49,'Per Line'!$AM$2:$AM$7001,0,'Per Line'!$AN$2:$AN$7001,0))</f>
        <v/>
      </c>
      <c r="R49" s="8">
        <f>IF($Z49="","",Q49*P49)</f>
        <v/>
      </c>
      <c r="S49">
        <f>IF($Z49="","",Settings!$C$6)</f>
        <v/>
      </c>
      <c r="T49" s="8">
        <f>IF($Z49="","",SUMIFS('Per Line'!$V$2:$V$7001,'Per Line'!$D$2:$D$7001,$B49,'Per Line'!$AM$2:$AM$7001,1,'Per Line'!$AN$2:$AN$7001,0))</f>
        <v/>
      </c>
      <c r="U49" s="8">
        <f>IF($Z49="","",T49*S49)</f>
        <v/>
      </c>
      <c r="V49" s="8">
        <f>IF($Z49="","",U49+R49)</f>
        <v/>
      </c>
      <c r="W49" s="8">
        <f>IF($Z49="","",X49-V49)</f>
        <v/>
      </c>
      <c r="X49" s="8">
        <f>IF($Z49="","",Q49+T49+O49)</f>
        <v/>
      </c>
      <c r="Y49" s="8">
        <f>IF($Z49="","",X49-V49-K49)</f>
        <v/>
      </c>
      <c r="Z49" s="16">
        <f>IF(ROWS($Z$2:$Z49)&lt;=MAX('Per Line'!$AL$2:$AL$7001),MATCH(ROWS($Z$2:$Z49),'Per Line'!$AL$2:$AL$7001,0),"")</f>
        <v/>
      </c>
      <c r="AA49" s="17">
        <f>IF($Z49="","",K49-J49*X49/100)</f>
        <v/>
      </c>
      <c r="AB49">
        <f>IF($Z49="","",C49&amp;"|"&amp;COUNTIF($C$2:$C49,C49))</f>
        <v/>
      </c>
    </row>
    <row r="50">
      <c r="A50" s="15" t="n"/>
      <c r="B50">
        <f>IF($Z50="","",INDEX('Per Line'!$D$2:$D$7001,$Z50)&amp;"")</f>
        <v/>
      </c>
      <c r="C50">
        <f>IF($Z50="","",IF(X50&lt;Settings!$C$8,"INV&lt;10000","Inv&gt;10000"))</f>
        <v/>
      </c>
      <c r="D50">
        <f>IF($Z50="","",INDEX('Per Line'!$A$2:$A$7001,$Z50)&amp;"")</f>
        <v/>
      </c>
      <c r="E50" s="14">
        <f>IF($Z50="","",INDEX('Per Line'!$F$2:$F$7001,$Z50))</f>
        <v/>
      </c>
      <c r="F50">
        <f>IF($Z50="","",INDEX('Per Line'!$G$2:$G$7001,$Z50)&amp;"")</f>
        <v/>
      </c>
      <c r="G50">
        <f>IF($Z50="","",INDEX('Per Line'!$I$2:$I$7001,$Z50)&amp;"")</f>
        <v/>
      </c>
      <c r="H50">
        <f>IF($Z50="","",INDEX('Per Line'!$J$2:$J$7001,$Z50)&amp;"")</f>
        <v/>
      </c>
      <c r="I50">
        <f>IF($Z50="","",INDEX('Per Line'!$K$2:$K$7001,$Z50)&amp;"")</f>
        <v/>
      </c>
      <c r="J50">
        <f>IF($Z50="","",INDEX('Per Line'!$M$2:$M$7001,$Z50))</f>
        <v/>
      </c>
      <c r="K50" s="8">
        <f>IF($Z50="","",IF(AND(ISNUMBER(M50),M50&gt;0,X50&gt;M50),J50*M50/100+(X50-M50),J50*X50/100))</f>
        <v/>
      </c>
      <c r="L50">
        <f>IF($Z50="","",INDEX('Per Line'!$W$2:$W$7001,$Z50)&amp;"")</f>
        <v/>
      </c>
      <c r="M50">
        <f>IF($Z50="","",INDEX('Per Line'!$AD$2:$AD$7001,$Z50))</f>
        <v/>
      </c>
      <c r="N50">
        <f>IF($Z50="","",IF(AND(ISNUMBER(M50),M50&gt;0),X50&gt;M50,FALSE))</f>
        <v/>
      </c>
      <c r="O50" s="8">
        <f>IF($Z50="","",SUMIFS('Per Line'!$V$2:$V$7001,'Per Line'!$D$2:$D$7001,$B50,'Per Line'!$AN$2:$AN$7001,1))</f>
        <v/>
      </c>
      <c r="P50">
        <f>IF($Z50="","",Settings!$C$7)</f>
        <v/>
      </c>
      <c r="Q50" s="8">
        <f>IF($Z50="","",SUMIFS('Per Line'!$V$2:$V$7001,'Per Line'!$D$2:$D$7001,$B50,'Per Line'!$AM$2:$AM$7001,0,'Per Line'!$AN$2:$AN$7001,0))</f>
        <v/>
      </c>
      <c r="R50" s="8">
        <f>IF($Z50="","",Q50*P50)</f>
        <v/>
      </c>
      <c r="S50">
        <f>IF($Z50="","",Settings!$C$6)</f>
        <v/>
      </c>
      <c r="T50" s="8">
        <f>IF($Z50="","",SUMIFS('Per Line'!$V$2:$V$7001,'Per Line'!$D$2:$D$7001,$B50,'Per Line'!$AM$2:$AM$7001,1,'Per Line'!$AN$2:$AN$7001,0))</f>
        <v/>
      </c>
      <c r="U50" s="8">
        <f>IF($Z50="","",T50*S50)</f>
        <v/>
      </c>
      <c r="V50" s="8">
        <f>IF($Z50="","",U50+R50)</f>
        <v/>
      </c>
      <c r="W50" s="8">
        <f>IF($Z50="","",X50-V50)</f>
        <v/>
      </c>
      <c r="X50" s="8">
        <f>IF($Z50="","",Q50+T50+O50)</f>
        <v/>
      </c>
      <c r="Y50" s="8">
        <f>IF($Z50="","",X50-V50-K50)</f>
        <v/>
      </c>
      <c r="Z50" s="16">
        <f>IF(ROWS($Z$2:$Z50)&lt;=MAX('Per Line'!$AL$2:$AL$7001),MATCH(ROWS($Z$2:$Z50),'Per Line'!$AL$2:$AL$7001,0),"")</f>
        <v/>
      </c>
      <c r="AA50" s="17">
        <f>IF($Z50="","",K50-J50*X50/100)</f>
        <v/>
      </c>
      <c r="AB50">
        <f>IF($Z50="","",C50&amp;"|"&amp;COUNTIF($C$2:$C50,C50))</f>
        <v/>
      </c>
    </row>
    <row r="51">
      <c r="A51" s="15" t="n"/>
      <c r="B51">
        <f>IF($Z51="","",INDEX('Per Line'!$D$2:$D$7001,$Z51)&amp;"")</f>
        <v/>
      </c>
      <c r="C51">
        <f>IF($Z51="","",IF(X51&lt;Settings!$C$8,"INV&lt;10000","Inv&gt;10000"))</f>
        <v/>
      </c>
      <c r="D51">
        <f>IF($Z51="","",INDEX('Per Line'!$A$2:$A$7001,$Z51)&amp;"")</f>
        <v/>
      </c>
      <c r="E51" s="14">
        <f>IF($Z51="","",INDEX('Per Line'!$F$2:$F$7001,$Z51))</f>
        <v/>
      </c>
      <c r="F51">
        <f>IF($Z51="","",INDEX('Per Line'!$G$2:$G$7001,$Z51)&amp;"")</f>
        <v/>
      </c>
      <c r="G51">
        <f>IF($Z51="","",INDEX('Per Line'!$I$2:$I$7001,$Z51)&amp;"")</f>
        <v/>
      </c>
      <c r="H51">
        <f>IF($Z51="","",INDEX('Per Line'!$J$2:$J$7001,$Z51)&amp;"")</f>
        <v/>
      </c>
      <c r="I51">
        <f>IF($Z51="","",INDEX('Per Line'!$K$2:$K$7001,$Z51)&amp;"")</f>
        <v/>
      </c>
      <c r="J51">
        <f>IF($Z51="","",INDEX('Per Line'!$M$2:$M$7001,$Z51))</f>
        <v/>
      </c>
      <c r="K51" s="8">
        <f>IF($Z51="","",IF(AND(ISNUMBER(M51),M51&gt;0,X51&gt;M51),J51*M51/100+(X51-M51),J51*X51/100))</f>
        <v/>
      </c>
      <c r="L51">
        <f>IF($Z51="","",INDEX('Per Line'!$W$2:$W$7001,$Z51)&amp;"")</f>
        <v/>
      </c>
      <c r="M51">
        <f>IF($Z51="","",INDEX('Per Line'!$AD$2:$AD$7001,$Z51))</f>
        <v/>
      </c>
      <c r="N51">
        <f>IF($Z51="","",IF(AND(ISNUMBER(M51),M51&gt;0),X51&gt;M51,FALSE))</f>
        <v/>
      </c>
      <c r="O51" s="8">
        <f>IF($Z51="","",SUMIFS('Per Line'!$V$2:$V$7001,'Per Line'!$D$2:$D$7001,$B51,'Per Line'!$AN$2:$AN$7001,1))</f>
        <v/>
      </c>
      <c r="P51">
        <f>IF($Z51="","",Settings!$C$7)</f>
        <v/>
      </c>
      <c r="Q51" s="8">
        <f>IF($Z51="","",SUMIFS('Per Line'!$V$2:$V$7001,'Per Line'!$D$2:$D$7001,$B51,'Per Line'!$AM$2:$AM$7001,0,'Per Line'!$AN$2:$AN$7001,0))</f>
        <v/>
      </c>
      <c r="R51" s="8">
        <f>IF($Z51="","",Q51*P51)</f>
        <v/>
      </c>
      <c r="S51">
        <f>IF($Z51="","",Settings!$C$6)</f>
        <v/>
      </c>
      <c r="T51" s="8">
        <f>IF($Z51="","",SUMIFS('Per Line'!$V$2:$V$7001,'Per Line'!$D$2:$D$7001,$B51,'Per Line'!$AM$2:$AM$7001,1,'Per Line'!$AN$2:$AN$7001,0))</f>
        <v/>
      </c>
      <c r="U51" s="8">
        <f>IF($Z51="","",T51*S51)</f>
        <v/>
      </c>
      <c r="V51" s="8">
        <f>IF($Z51="","",U51+R51)</f>
        <v/>
      </c>
      <c r="W51" s="8">
        <f>IF($Z51="","",X51-V51)</f>
        <v/>
      </c>
      <c r="X51" s="8">
        <f>IF($Z51="","",Q51+T51+O51)</f>
        <v/>
      </c>
      <c r="Y51" s="8">
        <f>IF($Z51="","",X51-V51-K51)</f>
        <v/>
      </c>
      <c r="Z51" s="16">
        <f>IF(ROWS($Z$2:$Z51)&lt;=MAX('Per Line'!$AL$2:$AL$7001),MATCH(ROWS($Z$2:$Z51),'Per Line'!$AL$2:$AL$7001,0),"")</f>
        <v/>
      </c>
      <c r="AA51" s="17">
        <f>IF($Z51="","",K51-J51*X51/100)</f>
        <v/>
      </c>
      <c r="AB51">
        <f>IF($Z51="","",C51&amp;"|"&amp;COUNTIF($C$2:$C51,C51))</f>
        <v/>
      </c>
    </row>
    <row r="52">
      <c r="A52" s="15" t="n"/>
      <c r="B52">
        <f>IF($Z52="","",INDEX('Per Line'!$D$2:$D$7001,$Z52)&amp;"")</f>
        <v/>
      </c>
      <c r="C52">
        <f>IF($Z52="","",IF(X52&lt;Settings!$C$8,"INV&lt;10000","Inv&gt;10000"))</f>
        <v/>
      </c>
      <c r="D52">
        <f>IF($Z52="","",INDEX('Per Line'!$A$2:$A$7001,$Z52)&amp;"")</f>
        <v/>
      </c>
      <c r="E52" s="14">
        <f>IF($Z52="","",INDEX('Per Line'!$F$2:$F$7001,$Z52))</f>
        <v/>
      </c>
      <c r="F52">
        <f>IF($Z52="","",INDEX('Per Line'!$G$2:$G$7001,$Z52)&amp;"")</f>
        <v/>
      </c>
      <c r="G52">
        <f>IF($Z52="","",INDEX('Per Line'!$I$2:$I$7001,$Z52)&amp;"")</f>
        <v/>
      </c>
      <c r="H52">
        <f>IF($Z52="","",INDEX('Per Line'!$J$2:$J$7001,$Z52)&amp;"")</f>
        <v/>
      </c>
      <c r="I52">
        <f>IF($Z52="","",INDEX('Per Line'!$K$2:$K$7001,$Z52)&amp;"")</f>
        <v/>
      </c>
      <c r="J52">
        <f>IF($Z52="","",INDEX('Per Line'!$M$2:$M$7001,$Z52))</f>
        <v/>
      </c>
      <c r="K52" s="8">
        <f>IF($Z52="","",IF(AND(ISNUMBER(M52),M52&gt;0,X52&gt;M52),J52*M52/100+(X52-M52),J52*X52/100))</f>
        <v/>
      </c>
      <c r="L52">
        <f>IF($Z52="","",INDEX('Per Line'!$W$2:$W$7001,$Z52)&amp;"")</f>
        <v/>
      </c>
      <c r="M52">
        <f>IF($Z52="","",INDEX('Per Line'!$AD$2:$AD$7001,$Z52))</f>
        <v/>
      </c>
      <c r="N52">
        <f>IF($Z52="","",IF(AND(ISNUMBER(M52),M52&gt;0),X52&gt;M52,FALSE))</f>
        <v/>
      </c>
      <c r="O52" s="8">
        <f>IF($Z52="","",SUMIFS('Per Line'!$V$2:$V$7001,'Per Line'!$D$2:$D$7001,$B52,'Per Line'!$AN$2:$AN$7001,1))</f>
        <v/>
      </c>
      <c r="P52">
        <f>IF($Z52="","",Settings!$C$7)</f>
        <v/>
      </c>
      <c r="Q52" s="8">
        <f>IF($Z52="","",SUMIFS('Per Line'!$V$2:$V$7001,'Per Line'!$D$2:$D$7001,$B52,'Per Line'!$AM$2:$AM$7001,0,'Per Line'!$AN$2:$AN$7001,0))</f>
        <v/>
      </c>
      <c r="R52" s="8">
        <f>IF($Z52="","",Q52*P52)</f>
        <v/>
      </c>
      <c r="S52">
        <f>IF($Z52="","",Settings!$C$6)</f>
        <v/>
      </c>
      <c r="T52" s="8">
        <f>IF($Z52="","",SUMIFS('Per Line'!$V$2:$V$7001,'Per Line'!$D$2:$D$7001,$B52,'Per Line'!$AM$2:$AM$7001,1,'Per Line'!$AN$2:$AN$7001,0))</f>
        <v/>
      </c>
      <c r="U52" s="8">
        <f>IF($Z52="","",T52*S52)</f>
        <v/>
      </c>
      <c r="V52" s="8">
        <f>IF($Z52="","",U52+R52)</f>
        <v/>
      </c>
      <c r="W52" s="8">
        <f>IF($Z52="","",X52-V52)</f>
        <v/>
      </c>
      <c r="X52" s="8">
        <f>IF($Z52="","",Q52+T52+O52)</f>
        <v/>
      </c>
      <c r="Y52" s="8">
        <f>IF($Z52="","",X52-V52-K52)</f>
        <v/>
      </c>
      <c r="Z52" s="16">
        <f>IF(ROWS($Z$2:$Z52)&lt;=MAX('Per Line'!$AL$2:$AL$7001),MATCH(ROWS($Z$2:$Z52),'Per Line'!$AL$2:$AL$7001,0),"")</f>
        <v/>
      </c>
      <c r="AA52" s="17">
        <f>IF($Z52="","",K52-J52*X52/100)</f>
        <v/>
      </c>
      <c r="AB52">
        <f>IF($Z52="","",C52&amp;"|"&amp;COUNTIF($C$2:$C52,C52))</f>
        <v/>
      </c>
    </row>
    <row r="53">
      <c r="A53" s="15" t="n"/>
      <c r="B53">
        <f>IF($Z53="","",INDEX('Per Line'!$D$2:$D$7001,$Z53)&amp;"")</f>
        <v/>
      </c>
      <c r="C53">
        <f>IF($Z53="","",IF(X53&lt;Settings!$C$8,"INV&lt;10000","Inv&gt;10000"))</f>
        <v/>
      </c>
      <c r="D53">
        <f>IF($Z53="","",INDEX('Per Line'!$A$2:$A$7001,$Z53)&amp;"")</f>
        <v/>
      </c>
      <c r="E53" s="14">
        <f>IF($Z53="","",INDEX('Per Line'!$F$2:$F$7001,$Z53))</f>
        <v/>
      </c>
      <c r="F53">
        <f>IF($Z53="","",INDEX('Per Line'!$G$2:$G$7001,$Z53)&amp;"")</f>
        <v/>
      </c>
      <c r="G53">
        <f>IF($Z53="","",INDEX('Per Line'!$I$2:$I$7001,$Z53)&amp;"")</f>
        <v/>
      </c>
      <c r="H53">
        <f>IF($Z53="","",INDEX('Per Line'!$J$2:$J$7001,$Z53)&amp;"")</f>
        <v/>
      </c>
      <c r="I53">
        <f>IF($Z53="","",INDEX('Per Line'!$K$2:$K$7001,$Z53)&amp;"")</f>
        <v/>
      </c>
      <c r="J53">
        <f>IF($Z53="","",INDEX('Per Line'!$M$2:$M$7001,$Z53))</f>
        <v/>
      </c>
      <c r="K53" s="8">
        <f>IF($Z53="","",IF(AND(ISNUMBER(M53),M53&gt;0,X53&gt;M53),J53*M53/100+(X53-M53),J53*X53/100))</f>
        <v/>
      </c>
      <c r="L53">
        <f>IF($Z53="","",INDEX('Per Line'!$W$2:$W$7001,$Z53)&amp;"")</f>
        <v/>
      </c>
      <c r="M53">
        <f>IF($Z53="","",INDEX('Per Line'!$AD$2:$AD$7001,$Z53))</f>
        <v/>
      </c>
      <c r="N53">
        <f>IF($Z53="","",IF(AND(ISNUMBER(M53),M53&gt;0),X53&gt;M53,FALSE))</f>
        <v/>
      </c>
      <c r="O53" s="8">
        <f>IF($Z53="","",SUMIFS('Per Line'!$V$2:$V$7001,'Per Line'!$D$2:$D$7001,$B53,'Per Line'!$AN$2:$AN$7001,1))</f>
        <v/>
      </c>
      <c r="P53">
        <f>IF($Z53="","",Settings!$C$7)</f>
        <v/>
      </c>
      <c r="Q53" s="8">
        <f>IF($Z53="","",SUMIFS('Per Line'!$V$2:$V$7001,'Per Line'!$D$2:$D$7001,$B53,'Per Line'!$AM$2:$AM$7001,0,'Per Line'!$AN$2:$AN$7001,0))</f>
        <v/>
      </c>
      <c r="R53" s="8">
        <f>IF($Z53="","",Q53*P53)</f>
        <v/>
      </c>
      <c r="S53">
        <f>IF($Z53="","",Settings!$C$6)</f>
        <v/>
      </c>
      <c r="T53" s="8">
        <f>IF($Z53="","",SUMIFS('Per Line'!$V$2:$V$7001,'Per Line'!$D$2:$D$7001,$B53,'Per Line'!$AM$2:$AM$7001,1,'Per Line'!$AN$2:$AN$7001,0))</f>
        <v/>
      </c>
      <c r="U53" s="8">
        <f>IF($Z53="","",T53*S53)</f>
        <v/>
      </c>
      <c r="V53" s="8">
        <f>IF($Z53="","",U53+R53)</f>
        <v/>
      </c>
      <c r="W53" s="8">
        <f>IF($Z53="","",X53-V53)</f>
        <v/>
      </c>
      <c r="X53" s="8">
        <f>IF($Z53="","",Q53+T53+O53)</f>
        <v/>
      </c>
      <c r="Y53" s="8">
        <f>IF($Z53="","",X53-V53-K53)</f>
        <v/>
      </c>
      <c r="Z53" s="16">
        <f>IF(ROWS($Z$2:$Z53)&lt;=MAX('Per Line'!$AL$2:$AL$7001),MATCH(ROWS($Z$2:$Z53),'Per Line'!$AL$2:$AL$7001,0),"")</f>
        <v/>
      </c>
      <c r="AA53" s="17">
        <f>IF($Z53="","",K53-J53*X53/100)</f>
        <v/>
      </c>
      <c r="AB53">
        <f>IF($Z53="","",C53&amp;"|"&amp;COUNTIF($C$2:$C53,C53))</f>
        <v/>
      </c>
    </row>
    <row r="54">
      <c r="A54" s="15" t="n"/>
      <c r="B54">
        <f>IF($Z54="","",INDEX('Per Line'!$D$2:$D$7001,$Z54)&amp;"")</f>
        <v/>
      </c>
      <c r="C54">
        <f>IF($Z54="","",IF(X54&lt;Settings!$C$8,"INV&lt;10000","Inv&gt;10000"))</f>
        <v/>
      </c>
      <c r="D54">
        <f>IF($Z54="","",INDEX('Per Line'!$A$2:$A$7001,$Z54)&amp;"")</f>
        <v/>
      </c>
      <c r="E54" s="14">
        <f>IF($Z54="","",INDEX('Per Line'!$F$2:$F$7001,$Z54))</f>
        <v/>
      </c>
      <c r="F54">
        <f>IF($Z54="","",INDEX('Per Line'!$G$2:$G$7001,$Z54)&amp;"")</f>
        <v/>
      </c>
      <c r="G54">
        <f>IF($Z54="","",INDEX('Per Line'!$I$2:$I$7001,$Z54)&amp;"")</f>
        <v/>
      </c>
      <c r="H54">
        <f>IF($Z54="","",INDEX('Per Line'!$J$2:$J$7001,$Z54)&amp;"")</f>
        <v/>
      </c>
      <c r="I54">
        <f>IF($Z54="","",INDEX('Per Line'!$K$2:$K$7001,$Z54)&amp;"")</f>
        <v/>
      </c>
      <c r="J54">
        <f>IF($Z54="","",INDEX('Per Line'!$M$2:$M$7001,$Z54))</f>
        <v/>
      </c>
      <c r="K54" s="8">
        <f>IF($Z54="","",IF(AND(ISNUMBER(M54),M54&gt;0,X54&gt;M54),J54*M54/100+(X54-M54),J54*X54/100))</f>
        <v/>
      </c>
      <c r="L54">
        <f>IF($Z54="","",INDEX('Per Line'!$W$2:$W$7001,$Z54)&amp;"")</f>
        <v/>
      </c>
      <c r="M54">
        <f>IF($Z54="","",INDEX('Per Line'!$AD$2:$AD$7001,$Z54))</f>
        <v/>
      </c>
      <c r="N54">
        <f>IF($Z54="","",IF(AND(ISNUMBER(M54),M54&gt;0),X54&gt;M54,FALSE))</f>
        <v/>
      </c>
      <c r="O54" s="8">
        <f>IF($Z54="","",SUMIFS('Per Line'!$V$2:$V$7001,'Per Line'!$D$2:$D$7001,$B54,'Per Line'!$AN$2:$AN$7001,1))</f>
        <v/>
      </c>
      <c r="P54">
        <f>IF($Z54="","",Settings!$C$7)</f>
        <v/>
      </c>
      <c r="Q54" s="8">
        <f>IF($Z54="","",SUMIFS('Per Line'!$V$2:$V$7001,'Per Line'!$D$2:$D$7001,$B54,'Per Line'!$AM$2:$AM$7001,0,'Per Line'!$AN$2:$AN$7001,0))</f>
        <v/>
      </c>
      <c r="R54" s="8">
        <f>IF($Z54="","",Q54*P54)</f>
        <v/>
      </c>
      <c r="S54">
        <f>IF($Z54="","",Settings!$C$6)</f>
        <v/>
      </c>
      <c r="T54" s="8">
        <f>IF($Z54="","",SUMIFS('Per Line'!$V$2:$V$7001,'Per Line'!$D$2:$D$7001,$B54,'Per Line'!$AM$2:$AM$7001,1,'Per Line'!$AN$2:$AN$7001,0))</f>
        <v/>
      </c>
      <c r="U54" s="8">
        <f>IF($Z54="","",T54*S54)</f>
        <v/>
      </c>
      <c r="V54" s="8">
        <f>IF($Z54="","",U54+R54)</f>
        <v/>
      </c>
      <c r="W54" s="8">
        <f>IF($Z54="","",X54-V54)</f>
        <v/>
      </c>
      <c r="X54" s="8">
        <f>IF($Z54="","",Q54+T54+O54)</f>
        <v/>
      </c>
      <c r="Y54" s="8">
        <f>IF($Z54="","",X54-V54-K54)</f>
        <v/>
      </c>
      <c r="Z54" s="16">
        <f>IF(ROWS($Z$2:$Z54)&lt;=MAX('Per Line'!$AL$2:$AL$7001),MATCH(ROWS($Z$2:$Z54),'Per Line'!$AL$2:$AL$7001,0),"")</f>
        <v/>
      </c>
      <c r="AA54" s="17">
        <f>IF($Z54="","",K54-J54*X54/100)</f>
        <v/>
      </c>
      <c r="AB54">
        <f>IF($Z54="","",C54&amp;"|"&amp;COUNTIF($C$2:$C54,C54))</f>
        <v/>
      </c>
    </row>
    <row r="55">
      <c r="A55" s="15" t="n"/>
      <c r="B55">
        <f>IF($Z55="","",INDEX('Per Line'!$D$2:$D$7001,$Z55)&amp;"")</f>
        <v/>
      </c>
      <c r="C55">
        <f>IF($Z55="","",IF(X55&lt;Settings!$C$8,"INV&lt;10000","Inv&gt;10000"))</f>
        <v/>
      </c>
      <c r="D55">
        <f>IF($Z55="","",INDEX('Per Line'!$A$2:$A$7001,$Z55)&amp;"")</f>
        <v/>
      </c>
      <c r="E55" s="14">
        <f>IF($Z55="","",INDEX('Per Line'!$F$2:$F$7001,$Z55))</f>
        <v/>
      </c>
      <c r="F55">
        <f>IF($Z55="","",INDEX('Per Line'!$G$2:$G$7001,$Z55)&amp;"")</f>
        <v/>
      </c>
      <c r="G55">
        <f>IF($Z55="","",INDEX('Per Line'!$I$2:$I$7001,$Z55)&amp;"")</f>
        <v/>
      </c>
      <c r="H55">
        <f>IF($Z55="","",INDEX('Per Line'!$J$2:$J$7001,$Z55)&amp;"")</f>
        <v/>
      </c>
      <c r="I55">
        <f>IF($Z55="","",INDEX('Per Line'!$K$2:$K$7001,$Z55)&amp;"")</f>
        <v/>
      </c>
      <c r="J55">
        <f>IF($Z55="","",INDEX('Per Line'!$M$2:$M$7001,$Z55))</f>
        <v/>
      </c>
      <c r="K55" s="8">
        <f>IF($Z55="","",IF(AND(ISNUMBER(M55),M55&gt;0,X55&gt;M55),J55*M55/100+(X55-M55),J55*X55/100))</f>
        <v/>
      </c>
      <c r="L55">
        <f>IF($Z55="","",INDEX('Per Line'!$W$2:$W$7001,$Z55)&amp;"")</f>
        <v/>
      </c>
      <c r="M55">
        <f>IF($Z55="","",INDEX('Per Line'!$AD$2:$AD$7001,$Z55))</f>
        <v/>
      </c>
      <c r="N55">
        <f>IF($Z55="","",IF(AND(ISNUMBER(M55),M55&gt;0),X55&gt;M55,FALSE))</f>
        <v/>
      </c>
      <c r="O55" s="8">
        <f>IF($Z55="","",SUMIFS('Per Line'!$V$2:$V$7001,'Per Line'!$D$2:$D$7001,$B55,'Per Line'!$AN$2:$AN$7001,1))</f>
        <v/>
      </c>
      <c r="P55">
        <f>IF($Z55="","",Settings!$C$7)</f>
        <v/>
      </c>
      <c r="Q55" s="8">
        <f>IF($Z55="","",SUMIFS('Per Line'!$V$2:$V$7001,'Per Line'!$D$2:$D$7001,$B55,'Per Line'!$AM$2:$AM$7001,0,'Per Line'!$AN$2:$AN$7001,0))</f>
        <v/>
      </c>
      <c r="R55" s="8">
        <f>IF($Z55="","",Q55*P55)</f>
        <v/>
      </c>
      <c r="S55">
        <f>IF($Z55="","",Settings!$C$6)</f>
        <v/>
      </c>
      <c r="T55" s="8">
        <f>IF($Z55="","",SUMIFS('Per Line'!$V$2:$V$7001,'Per Line'!$D$2:$D$7001,$B55,'Per Line'!$AM$2:$AM$7001,1,'Per Line'!$AN$2:$AN$7001,0))</f>
        <v/>
      </c>
      <c r="U55" s="8">
        <f>IF($Z55="","",T55*S55)</f>
        <v/>
      </c>
      <c r="V55" s="8">
        <f>IF($Z55="","",U55+R55)</f>
        <v/>
      </c>
      <c r="W55" s="8">
        <f>IF($Z55="","",X55-V55)</f>
        <v/>
      </c>
      <c r="X55" s="8">
        <f>IF($Z55="","",Q55+T55+O55)</f>
        <v/>
      </c>
      <c r="Y55" s="8">
        <f>IF($Z55="","",X55-V55-K55)</f>
        <v/>
      </c>
      <c r="Z55" s="16">
        <f>IF(ROWS($Z$2:$Z55)&lt;=MAX('Per Line'!$AL$2:$AL$7001),MATCH(ROWS($Z$2:$Z55),'Per Line'!$AL$2:$AL$7001,0),"")</f>
        <v/>
      </c>
      <c r="AA55" s="17">
        <f>IF($Z55="","",K55-J55*X55/100)</f>
        <v/>
      </c>
      <c r="AB55">
        <f>IF($Z55="","",C55&amp;"|"&amp;COUNTIF($C$2:$C55,C55))</f>
        <v/>
      </c>
    </row>
    <row r="56">
      <c r="A56" s="15" t="n"/>
      <c r="B56">
        <f>IF($Z56="","",INDEX('Per Line'!$D$2:$D$7001,$Z56)&amp;"")</f>
        <v/>
      </c>
      <c r="C56">
        <f>IF($Z56="","",IF(X56&lt;Settings!$C$8,"INV&lt;10000","Inv&gt;10000"))</f>
        <v/>
      </c>
      <c r="D56">
        <f>IF($Z56="","",INDEX('Per Line'!$A$2:$A$7001,$Z56)&amp;"")</f>
        <v/>
      </c>
      <c r="E56" s="14">
        <f>IF($Z56="","",INDEX('Per Line'!$F$2:$F$7001,$Z56))</f>
        <v/>
      </c>
      <c r="F56">
        <f>IF($Z56="","",INDEX('Per Line'!$G$2:$G$7001,$Z56)&amp;"")</f>
        <v/>
      </c>
      <c r="G56">
        <f>IF($Z56="","",INDEX('Per Line'!$I$2:$I$7001,$Z56)&amp;"")</f>
        <v/>
      </c>
      <c r="H56">
        <f>IF($Z56="","",INDEX('Per Line'!$J$2:$J$7001,$Z56)&amp;"")</f>
        <v/>
      </c>
      <c r="I56">
        <f>IF($Z56="","",INDEX('Per Line'!$K$2:$K$7001,$Z56)&amp;"")</f>
        <v/>
      </c>
      <c r="J56">
        <f>IF($Z56="","",INDEX('Per Line'!$M$2:$M$7001,$Z56))</f>
        <v/>
      </c>
      <c r="K56" s="8">
        <f>IF($Z56="","",IF(AND(ISNUMBER(M56),M56&gt;0,X56&gt;M56),J56*M56/100+(X56-M56),J56*X56/100))</f>
        <v/>
      </c>
      <c r="L56">
        <f>IF($Z56="","",INDEX('Per Line'!$W$2:$W$7001,$Z56)&amp;"")</f>
        <v/>
      </c>
      <c r="M56">
        <f>IF($Z56="","",INDEX('Per Line'!$AD$2:$AD$7001,$Z56))</f>
        <v/>
      </c>
      <c r="N56">
        <f>IF($Z56="","",IF(AND(ISNUMBER(M56),M56&gt;0),X56&gt;M56,FALSE))</f>
        <v/>
      </c>
      <c r="O56" s="8">
        <f>IF($Z56="","",SUMIFS('Per Line'!$V$2:$V$7001,'Per Line'!$D$2:$D$7001,$B56,'Per Line'!$AN$2:$AN$7001,1))</f>
        <v/>
      </c>
      <c r="P56">
        <f>IF($Z56="","",Settings!$C$7)</f>
        <v/>
      </c>
      <c r="Q56" s="8">
        <f>IF($Z56="","",SUMIFS('Per Line'!$V$2:$V$7001,'Per Line'!$D$2:$D$7001,$B56,'Per Line'!$AM$2:$AM$7001,0,'Per Line'!$AN$2:$AN$7001,0))</f>
        <v/>
      </c>
      <c r="R56" s="8">
        <f>IF($Z56="","",Q56*P56)</f>
        <v/>
      </c>
      <c r="S56">
        <f>IF($Z56="","",Settings!$C$6)</f>
        <v/>
      </c>
      <c r="T56" s="8">
        <f>IF($Z56="","",SUMIFS('Per Line'!$V$2:$V$7001,'Per Line'!$D$2:$D$7001,$B56,'Per Line'!$AM$2:$AM$7001,1,'Per Line'!$AN$2:$AN$7001,0))</f>
        <v/>
      </c>
      <c r="U56" s="8">
        <f>IF($Z56="","",T56*S56)</f>
        <v/>
      </c>
      <c r="V56" s="8">
        <f>IF($Z56="","",U56+R56)</f>
        <v/>
      </c>
      <c r="W56" s="8">
        <f>IF($Z56="","",X56-V56)</f>
        <v/>
      </c>
      <c r="X56" s="8">
        <f>IF($Z56="","",Q56+T56+O56)</f>
        <v/>
      </c>
      <c r="Y56" s="8">
        <f>IF($Z56="","",X56-V56-K56)</f>
        <v/>
      </c>
      <c r="Z56" s="16">
        <f>IF(ROWS($Z$2:$Z56)&lt;=MAX('Per Line'!$AL$2:$AL$7001),MATCH(ROWS($Z$2:$Z56),'Per Line'!$AL$2:$AL$7001,0),"")</f>
        <v/>
      </c>
      <c r="AA56" s="17">
        <f>IF($Z56="","",K56-J56*X56/100)</f>
        <v/>
      </c>
      <c r="AB56">
        <f>IF($Z56="","",C56&amp;"|"&amp;COUNTIF($C$2:$C56,C56))</f>
        <v/>
      </c>
    </row>
    <row r="57">
      <c r="A57" s="15" t="n"/>
      <c r="B57">
        <f>IF($Z57="","",INDEX('Per Line'!$D$2:$D$7001,$Z57)&amp;"")</f>
        <v/>
      </c>
      <c r="C57">
        <f>IF($Z57="","",IF(X57&lt;Settings!$C$8,"INV&lt;10000","Inv&gt;10000"))</f>
        <v/>
      </c>
      <c r="D57">
        <f>IF($Z57="","",INDEX('Per Line'!$A$2:$A$7001,$Z57)&amp;"")</f>
        <v/>
      </c>
      <c r="E57" s="14">
        <f>IF($Z57="","",INDEX('Per Line'!$F$2:$F$7001,$Z57))</f>
        <v/>
      </c>
      <c r="F57">
        <f>IF($Z57="","",INDEX('Per Line'!$G$2:$G$7001,$Z57)&amp;"")</f>
        <v/>
      </c>
      <c r="G57">
        <f>IF($Z57="","",INDEX('Per Line'!$I$2:$I$7001,$Z57)&amp;"")</f>
        <v/>
      </c>
      <c r="H57">
        <f>IF($Z57="","",INDEX('Per Line'!$J$2:$J$7001,$Z57)&amp;"")</f>
        <v/>
      </c>
      <c r="I57">
        <f>IF($Z57="","",INDEX('Per Line'!$K$2:$K$7001,$Z57)&amp;"")</f>
        <v/>
      </c>
      <c r="J57">
        <f>IF($Z57="","",INDEX('Per Line'!$M$2:$M$7001,$Z57))</f>
        <v/>
      </c>
      <c r="K57" s="8">
        <f>IF($Z57="","",IF(AND(ISNUMBER(M57),M57&gt;0,X57&gt;M57),J57*M57/100+(X57-M57),J57*X57/100))</f>
        <v/>
      </c>
      <c r="L57">
        <f>IF($Z57="","",INDEX('Per Line'!$W$2:$W$7001,$Z57)&amp;"")</f>
        <v/>
      </c>
      <c r="M57">
        <f>IF($Z57="","",INDEX('Per Line'!$AD$2:$AD$7001,$Z57))</f>
        <v/>
      </c>
      <c r="N57">
        <f>IF($Z57="","",IF(AND(ISNUMBER(M57),M57&gt;0),X57&gt;M57,FALSE))</f>
        <v/>
      </c>
      <c r="O57" s="8">
        <f>IF($Z57="","",SUMIFS('Per Line'!$V$2:$V$7001,'Per Line'!$D$2:$D$7001,$B57,'Per Line'!$AN$2:$AN$7001,1))</f>
        <v/>
      </c>
      <c r="P57">
        <f>IF($Z57="","",Settings!$C$7)</f>
        <v/>
      </c>
      <c r="Q57" s="8">
        <f>IF($Z57="","",SUMIFS('Per Line'!$V$2:$V$7001,'Per Line'!$D$2:$D$7001,$B57,'Per Line'!$AM$2:$AM$7001,0,'Per Line'!$AN$2:$AN$7001,0))</f>
        <v/>
      </c>
      <c r="R57" s="8">
        <f>IF($Z57="","",Q57*P57)</f>
        <v/>
      </c>
      <c r="S57">
        <f>IF($Z57="","",Settings!$C$6)</f>
        <v/>
      </c>
      <c r="T57" s="8">
        <f>IF($Z57="","",SUMIFS('Per Line'!$V$2:$V$7001,'Per Line'!$D$2:$D$7001,$B57,'Per Line'!$AM$2:$AM$7001,1,'Per Line'!$AN$2:$AN$7001,0))</f>
        <v/>
      </c>
      <c r="U57" s="8">
        <f>IF($Z57="","",T57*S57)</f>
        <v/>
      </c>
      <c r="V57" s="8">
        <f>IF($Z57="","",U57+R57)</f>
        <v/>
      </c>
      <c r="W57" s="8">
        <f>IF($Z57="","",X57-V57)</f>
        <v/>
      </c>
      <c r="X57" s="8">
        <f>IF($Z57="","",Q57+T57+O57)</f>
        <v/>
      </c>
      <c r="Y57" s="8">
        <f>IF($Z57="","",X57-V57-K57)</f>
        <v/>
      </c>
      <c r="Z57" s="16">
        <f>IF(ROWS($Z$2:$Z57)&lt;=MAX('Per Line'!$AL$2:$AL$7001),MATCH(ROWS($Z$2:$Z57),'Per Line'!$AL$2:$AL$7001,0),"")</f>
        <v/>
      </c>
      <c r="AA57" s="17">
        <f>IF($Z57="","",K57-J57*X57/100)</f>
        <v/>
      </c>
      <c r="AB57">
        <f>IF($Z57="","",C57&amp;"|"&amp;COUNTIF($C$2:$C57,C57))</f>
        <v/>
      </c>
    </row>
    <row r="58">
      <c r="A58" s="15" t="n"/>
      <c r="B58">
        <f>IF($Z58="","",INDEX('Per Line'!$D$2:$D$7001,$Z58)&amp;"")</f>
        <v/>
      </c>
      <c r="C58">
        <f>IF($Z58="","",IF(X58&lt;Settings!$C$8,"INV&lt;10000","Inv&gt;10000"))</f>
        <v/>
      </c>
      <c r="D58">
        <f>IF($Z58="","",INDEX('Per Line'!$A$2:$A$7001,$Z58)&amp;"")</f>
        <v/>
      </c>
      <c r="E58" s="14">
        <f>IF($Z58="","",INDEX('Per Line'!$F$2:$F$7001,$Z58))</f>
        <v/>
      </c>
      <c r="F58">
        <f>IF($Z58="","",INDEX('Per Line'!$G$2:$G$7001,$Z58)&amp;"")</f>
        <v/>
      </c>
      <c r="G58">
        <f>IF($Z58="","",INDEX('Per Line'!$I$2:$I$7001,$Z58)&amp;"")</f>
        <v/>
      </c>
      <c r="H58">
        <f>IF($Z58="","",INDEX('Per Line'!$J$2:$J$7001,$Z58)&amp;"")</f>
        <v/>
      </c>
      <c r="I58">
        <f>IF($Z58="","",INDEX('Per Line'!$K$2:$K$7001,$Z58)&amp;"")</f>
        <v/>
      </c>
      <c r="J58">
        <f>IF($Z58="","",INDEX('Per Line'!$M$2:$M$7001,$Z58))</f>
        <v/>
      </c>
      <c r="K58" s="8">
        <f>IF($Z58="","",IF(AND(ISNUMBER(M58),M58&gt;0,X58&gt;M58),J58*M58/100+(X58-M58),J58*X58/100))</f>
        <v/>
      </c>
      <c r="L58">
        <f>IF($Z58="","",INDEX('Per Line'!$W$2:$W$7001,$Z58)&amp;"")</f>
        <v/>
      </c>
      <c r="M58">
        <f>IF($Z58="","",INDEX('Per Line'!$AD$2:$AD$7001,$Z58))</f>
        <v/>
      </c>
      <c r="N58">
        <f>IF($Z58="","",IF(AND(ISNUMBER(M58),M58&gt;0),X58&gt;M58,FALSE))</f>
        <v/>
      </c>
      <c r="O58" s="8">
        <f>IF($Z58="","",SUMIFS('Per Line'!$V$2:$V$7001,'Per Line'!$D$2:$D$7001,$B58,'Per Line'!$AN$2:$AN$7001,1))</f>
        <v/>
      </c>
      <c r="P58">
        <f>IF($Z58="","",Settings!$C$7)</f>
        <v/>
      </c>
      <c r="Q58" s="8">
        <f>IF($Z58="","",SUMIFS('Per Line'!$V$2:$V$7001,'Per Line'!$D$2:$D$7001,$B58,'Per Line'!$AM$2:$AM$7001,0,'Per Line'!$AN$2:$AN$7001,0))</f>
        <v/>
      </c>
      <c r="R58" s="8">
        <f>IF($Z58="","",Q58*P58)</f>
        <v/>
      </c>
      <c r="S58">
        <f>IF($Z58="","",Settings!$C$6)</f>
        <v/>
      </c>
      <c r="T58" s="8">
        <f>IF($Z58="","",SUMIFS('Per Line'!$V$2:$V$7001,'Per Line'!$D$2:$D$7001,$B58,'Per Line'!$AM$2:$AM$7001,1,'Per Line'!$AN$2:$AN$7001,0))</f>
        <v/>
      </c>
      <c r="U58" s="8">
        <f>IF($Z58="","",T58*S58)</f>
        <v/>
      </c>
      <c r="V58" s="8">
        <f>IF($Z58="","",U58+R58)</f>
        <v/>
      </c>
      <c r="W58" s="8">
        <f>IF($Z58="","",X58-V58)</f>
        <v/>
      </c>
      <c r="X58" s="8">
        <f>IF($Z58="","",Q58+T58+O58)</f>
        <v/>
      </c>
      <c r="Y58" s="8">
        <f>IF($Z58="","",X58-V58-K58)</f>
        <v/>
      </c>
      <c r="Z58" s="16">
        <f>IF(ROWS($Z$2:$Z58)&lt;=MAX('Per Line'!$AL$2:$AL$7001),MATCH(ROWS($Z$2:$Z58),'Per Line'!$AL$2:$AL$7001,0),"")</f>
        <v/>
      </c>
      <c r="AA58" s="17">
        <f>IF($Z58="","",K58-J58*X58/100)</f>
        <v/>
      </c>
      <c r="AB58">
        <f>IF($Z58="","",C58&amp;"|"&amp;COUNTIF($C$2:$C58,C58))</f>
        <v/>
      </c>
    </row>
    <row r="59">
      <c r="A59" s="15" t="n"/>
      <c r="B59">
        <f>IF($Z59="","",INDEX('Per Line'!$D$2:$D$7001,$Z59)&amp;"")</f>
        <v/>
      </c>
      <c r="C59">
        <f>IF($Z59="","",IF(X59&lt;Settings!$C$8,"INV&lt;10000","Inv&gt;10000"))</f>
        <v/>
      </c>
      <c r="D59">
        <f>IF($Z59="","",INDEX('Per Line'!$A$2:$A$7001,$Z59)&amp;"")</f>
        <v/>
      </c>
      <c r="E59" s="14">
        <f>IF($Z59="","",INDEX('Per Line'!$F$2:$F$7001,$Z59))</f>
        <v/>
      </c>
      <c r="F59">
        <f>IF($Z59="","",INDEX('Per Line'!$G$2:$G$7001,$Z59)&amp;"")</f>
        <v/>
      </c>
      <c r="G59">
        <f>IF($Z59="","",INDEX('Per Line'!$I$2:$I$7001,$Z59)&amp;"")</f>
        <v/>
      </c>
      <c r="H59">
        <f>IF($Z59="","",INDEX('Per Line'!$J$2:$J$7001,$Z59)&amp;"")</f>
        <v/>
      </c>
      <c r="I59">
        <f>IF($Z59="","",INDEX('Per Line'!$K$2:$K$7001,$Z59)&amp;"")</f>
        <v/>
      </c>
      <c r="J59">
        <f>IF($Z59="","",INDEX('Per Line'!$M$2:$M$7001,$Z59))</f>
        <v/>
      </c>
      <c r="K59" s="8">
        <f>IF($Z59="","",IF(AND(ISNUMBER(M59),M59&gt;0,X59&gt;M59),J59*M59/100+(X59-M59),J59*X59/100))</f>
        <v/>
      </c>
      <c r="L59">
        <f>IF($Z59="","",INDEX('Per Line'!$W$2:$W$7001,$Z59)&amp;"")</f>
        <v/>
      </c>
      <c r="M59">
        <f>IF($Z59="","",INDEX('Per Line'!$AD$2:$AD$7001,$Z59))</f>
        <v/>
      </c>
      <c r="N59">
        <f>IF($Z59="","",IF(AND(ISNUMBER(M59),M59&gt;0),X59&gt;M59,FALSE))</f>
        <v/>
      </c>
      <c r="O59" s="8">
        <f>IF($Z59="","",SUMIFS('Per Line'!$V$2:$V$7001,'Per Line'!$D$2:$D$7001,$B59,'Per Line'!$AN$2:$AN$7001,1))</f>
        <v/>
      </c>
      <c r="P59">
        <f>IF($Z59="","",Settings!$C$7)</f>
        <v/>
      </c>
      <c r="Q59" s="8">
        <f>IF($Z59="","",SUMIFS('Per Line'!$V$2:$V$7001,'Per Line'!$D$2:$D$7001,$B59,'Per Line'!$AM$2:$AM$7001,0,'Per Line'!$AN$2:$AN$7001,0))</f>
        <v/>
      </c>
      <c r="R59" s="8">
        <f>IF($Z59="","",Q59*P59)</f>
        <v/>
      </c>
      <c r="S59">
        <f>IF($Z59="","",Settings!$C$6)</f>
        <v/>
      </c>
      <c r="T59" s="8">
        <f>IF($Z59="","",SUMIFS('Per Line'!$V$2:$V$7001,'Per Line'!$D$2:$D$7001,$B59,'Per Line'!$AM$2:$AM$7001,1,'Per Line'!$AN$2:$AN$7001,0))</f>
        <v/>
      </c>
      <c r="U59" s="8">
        <f>IF($Z59="","",T59*S59)</f>
        <v/>
      </c>
      <c r="V59" s="8">
        <f>IF($Z59="","",U59+R59)</f>
        <v/>
      </c>
      <c r="W59" s="8">
        <f>IF($Z59="","",X59-V59)</f>
        <v/>
      </c>
      <c r="X59" s="8">
        <f>IF($Z59="","",Q59+T59+O59)</f>
        <v/>
      </c>
      <c r="Y59" s="8">
        <f>IF($Z59="","",X59-V59-K59)</f>
        <v/>
      </c>
      <c r="Z59" s="16">
        <f>IF(ROWS($Z$2:$Z59)&lt;=MAX('Per Line'!$AL$2:$AL$7001),MATCH(ROWS($Z$2:$Z59),'Per Line'!$AL$2:$AL$7001,0),"")</f>
        <v/>
      </c>
      <c r="AA59" s="17">
        <f>IF($Z59="","",K59-J59*X59/100)</f>
        <v/>
      </c>
      <c r="AB59">
        <f>IF($Z59="","",C59&amp;"|"&amp;COUNTIF($C$2:$C59,C59))</f>
        <v/>
      </c>
    </row>
    <row r="60">
      <c r="A60" s="15" t="n"/>
      <c r="B60">
        <f>IF($Z60="","",INDEX('Per Line'!$D$2:$D$7001,$Z60)&amp;"")</f>
        <v/>
      </c>
      <c r="C60">
        <f>IF($Z60="","",IF(X60&lt;Settings!$C$8,"INV&lt;10000","Inv&gt;10000"))</f>
        <v/>
      </c>
      <c r="D60">
        <f>IF($Z60="","",INDEX('Per Line'!$A$2:$A$7001,$Z60)&amp;"")</f>
        <v/>
      </c>
      <c r="E60" s="14">
        <f>IF($Z60="","",INDEX('Per Line'!$F$2:$F$7001,$Z60))</f>
        <v/>
      </c>
      <c r="F60">
        <f>IF($Z60="","",INDEX('Per Line'!$G$2:$G$7001,$Z60)&amp;"")</f>
        <v/>
      </c>
      <c r="G60">
        <f>IF($Z60="","",INDEX('Per Line'!$I$2:$I$7001,$Z60)&amp;"")</f>
        <v/>
      </c>
      <c r="H60">
        <f>IF($Z60="","",INDEX('Per Line'!$J$2:$J$7001,$Z60)&amp;"")</f>
        <v/>
      </c>
      <c r="I60">
        <f>IF($Z60="","",INDEX('Per Line'!$K$2:$K$7001,$Z60)&amp;"")</f>
        <v/>
      </c>
      <c r="J60">
        <f>IF($Z60="","",INDEX('Per Line'!$M$2:$M$7001,$Z60))</f>
        <v/>
      </c>
      <c r="K60" s="8">
        <f>IF($Z60="","",IF(AND(ISNUMBER(M60),M60&gt;0,X60&gt;M60),J60*M60/100+(X60-M60),J60*X60/100))</f>
        <v/>
      </c>
      <c r="L60">
        <f>IF($Z60="","",INDEX('Per Line'!$W$2:$W$7001,$Z60)&amp;"")</f>
        <v/>
      </c>
      <c r="M60">
        <f>IF($Z60="","",INDEX('Per Line'!$AD$2:$AD$7001,$Z60))</f>
        <v/>
      </c>
      <c r="N60">
        <f>IF($Z60="","",IF(AND(ISNUMBER(M60),M60&gt;0),X60&gt;M60,FALSE))</f>
        <v/>
      </c>
      <c r="O60" s="8">
        <f>IF($Z60="","",SUMIFS('Per Line'!$V$2:$V$7001,'Per Line'!$D$2:$D$7001,$B60,'Per Line'!$AN$2:$AN$7001,1))</f>
        <v/>
      </c>
      <c r="P60">
        <f>IF($Z60="","",Settings!$C$7)</f>
        <v/>
      </c>
      <c r="Q60" s="8">
        <f>IF($Z60="","",SUMIFS('Per Line'!$V$2:$V$7001,'Per Line'!$D$2:$D$7001,$B60,'Per Line'!$AM$2:$AM$7001,0,'Per Line'!$AN$2:$AN$7001,0))</f>
        <v/>
      </c>
      <c r="R60" s="8">
        <f>IF($Z60="","",Q60*P60)</f>
        <v/>
      </c>
      <c r="S60">
        <f>IF($Z60="","",Settings!$C$6)</f>
        <v/>
      </c>
      <c r="T60" s="8">
        <f>IF($Z60="","",SUMIFS('Per Line'!$V$2:$V$7001,'Per Line'!$D$2:$D$7001,$B60,'Per Line'!$AM$2:$AM$7001,1,'Per Line'!$AN$2:$AN$7001,0))</f>
        <v/>
      </c>
      <c r="U60" s="8">
        <f>IF($Z60="","",T60*S60)</f>
        <v/>
      </c>
      <c r="V60" s="8">
        <f>IF($Z60="","",U60+R60)</f>
        <v/>
      </c>
      <c r="W60" s="8">
        <f>IF($Z60="","",X60-V60)</f>
        <v/>
      </c>
      <c r="X60" s="8">
        <f>IF($Z60="","",Q60+T60+O60)</f>
        <v/>
      </c>
      <c r="Y60" s="8">
        <f>IF($Z60="","",X60-V60-K60)</f>
        <v/>
      </c>
      <c r="Z60" s="16">
        <f>IF(ROWS($Z$2:$Z60)&lt;=MAX('Per Line'!$AL$2:$AL$7001),MATCH(ROWS($Z$2:$Z60),'Per Line'!$AL$2:$AL$7001,0),"")</f>
        <v/>
      </c>
      <c r="AA60" s="17">
        <f>IF($Z60="","",K60-J60*X60/100)</f>
        <v/>
      </c>
      <c r="AB60">
        <f>IF($Z60="","",C60&amp;"|"&amp;COUNTIF($C$2:$C60,C60))</f>
        <v/>
      </c>
    </row>
    <row r="61">
      <c r="A61" s="15" t="n"/>
      <c r="B61">
        <f>IF($Z61="","",INDEX('Per Line'!$D$2:$D$7001,$Z61)&amp;"")</f>
        <v/>
      </c>
      <c r="C61">
        <f>IF($Z61="","",IF(X61&lt;Settings!$C$8,"INV&lt;10000","Inv&gt;10000"))</f>
        <v/>
      </c>
      <c r="D61">
        <f>IF($Z61="","",INDEX('Per Line'!$A$2:$A$7001,$Z61)&amp;"")</f>
        <v/>
      </c>
      <c r="E61" s="14">
        <f>IF($Z61="","",INDEX('Per Line'!$F$2:$F$7001,$Z61))</f>
        <v/>
      </c>
      <c r="F61">
        <f>IF($Z61="","",INDEX('Per Line'!$G$2:$G$7001,$Z61)&amp;"")</f>
        <v/>
      </c>
      <c r="G61">
        <f>IF($Z61="","",INDEX('Per Line'!$I$2:$I$7001,$Z61)&amp;"")</f>
        <v/>
      </c>
      <c r="H61">
        <f>IF($Z61="","",INDEX('Per Line'!$J$2:$J$7001,$Z61)&amp;"")</f>
        <v/>
      </c>
      <c r="I61">
        <f>IF($Z61="","",INDEX('Per Line'!$K$2:$K$7001,$Z61)&amp;"")</f>
        <v/>
      </c>
      <c r="J61">
        <f>IF($Z61="","",INDEX('Per Line'!$M$2:$M$7001,$Z61))</f>
        <v/>
      </c>
      <c r="K61" s="8">
        <f>IF($Z61="","",IF(AND(ISNUMBER(M61),M61&gt;0,X61&gt;M61),J61*M61/100+(X61-M61),J61*X61/100))</f>
        <v/>
      </c>
      <c r="L61">
        <f>IF($Z61="","",INDEX('Per Line'!$W$2:$W$7001,$Z61)&amp;"")</f>
        <v/>
      </c>
      <c r="M61">
        <f>IF($Z61="","",INDEX('Per Line'!$AD$2:$AD$7001,$Z61))</f>
        <v/>
      </c>
      <c r="N61">
        <f>IF($Z61="","",IF(AND(ISNUMBER(M61),M61&gt;0),X61&gt;M61,FALSE))</f>
        <v/>
      </c>
      <c r="O61" s="8">
        <f>IF($Z61="","",SUMIFS('Per Line'!$V$2:$V$7001,'Per Line'!$D$2:$D$7001,$B61,'Per Line'!$AN$2:$AN$7001,1))</f>
        <v/>
      </c>
      <c r="P61">
        <f>IF($Z61="","",Settings!$C$7)</f>
        <v/>
      </c>
      <c r="Q61" s="8">
        <f>IF($Z61="","",SUMIFS('Per Line'!$V$2:$V$7001,'Per Line'!$D$2:$D$7001,$B61,'Per Line'!$AM$2:$AM$7001,0,'Per Line'!$AN$2:$AN$7001,0))</f>
        <v/>
      </c>
      <c r="R61" s="8">
        <f>IF($Z61="","",Q61*P61)</f>
        <v/>
      </c>
      <c r="S61">
        <f>IF($Z61="","",Settings!$C$6)</f>
        <v/>
      </c>
      <c r="T61" s="8">
        <f>IF($Z61="","",SUMIFS('Per Line'!$V$2:$V$7001,'Per Line'!$D$2:$D$7001,$B61,'Per Line'!$AM$2:$AM$7001,1,'Per Line'!$AN$2:$AN$7001,0))</f>
        <v/>
      </c>
      <c r="U61" s="8">
        <f>IF($Z61="","",T61*S61)</f>
        <v/>
      </c>
      <c r="V61" s="8">
        <f>IF($Z61="","",U61+R61)</f>
        <v/>
      </c>
      <c r="W61" s="8">
        <f>IF($Z61="","",X61-V61)</f>
        <v/>
      </c>
      <c r="X61" s="8">
        <f>IF($Z61="","",Q61+T61+O61)</f>
        <v/>
      </c>
      <c r="Y61" s="8">
        <f>IF($Z61="","",X61-V61-K61)</f>
        <v/>
      </c>
      <c r="Z61" s="16">
        <f>IF(ROWS($Z$2:$Z61)&lt;=MAX('Per Line'!$AL$2:$AL$7001),MATCH(ROWS($Z$2:$Z61),'Per Line'!$AL$2:$AL$7001,0),"")</f>
        <v/>
      </c>
      <c r="AA61" s="17">
        <f>IF($Z61="","",K61-J61*X61/100)</f>
        <v/>
      </c>
      <c r="AB61">
        <f>IF($Z61="","",C61&amp;"|"&amp;COUNTIF($C$2:$C61,C61))</f>
        <v/>
      </c>
    </row>
    <row r="62">
      <c r="A62" s="15" t="n"/>
      <c r="B62">
        <f>IF($Z62="","",INDEX('Per Line'!$D$2:$D$7001,$Z62)&amp;"")</f>
        <v/>
      </c>
      <c r="C62">
        <f>IF($Z62="","",IF(X62&lt;Settings!$C$8,"INV&lt;10000","Inv&gt;10000"))</f>
        <v/>
      </c>
      <c r="D62">
        <f>IF($Z62="","",INDEX('Per Line'!$A$2:$A$7001,$Z62)&amp;"")</f>
        <v/>
      </c>
      <c r="E62" s="14">
        <f>IF($Z62="","",INDEX('Per Line'!$F$2:$F$7001,$Z62))</f>
        <v/>
      </c>
      <c r="F62">
        <f>IF($Z62="","",INDEX('Per Line'!$G$2:$G$7001,$Z62)&amp;"")</f>
        <v/>
      </c>
      <c r="G62">
        <f>IF($Z62="","",INDEX('Per Line'!$I$2:$I$7001,$Z62)&amp;"")</f>
        <v/>
      </c>
      <c r="H62">
        <f>IF($Z62="","",INDEX('Per Line'!$J$2:$J$7001,$Z62)&amp;"")</f>
        <v/>
      </c>
      <c r="I62">
        <f>IF($Z62="","",INDEX('Per Line'!$K$2:$K$7001,$Z62)&amp;"")</f>
        <v/>
      </c>
      <c r="J62">
        <f>IF($Z62="","",INDEX('Per Line'!$M$2:$M$7001,$Z62))</f>
        <v/>
      </c>
      <c r="K62" s="8">
        <f>IF($Z62="","",IF(AND(ISNUMBER(M62),M62&gt;0,X62&gt;M62),J62*M62/100+(X62-M62),J62*X62/100))</f>
        <v/>
      </c>
      <c r="L62">
        <f>IF($Z62="","",INDEX('Per Line'!$W$2:$W$7001,$Z62)&amp;"")</f>
        <v/>
      </c>
      <c r="M62">
        <f>IF($Z62="","",INDEX('Per Line'!$AD$2:$AD$7001,$Z62))</f>
        <v/>
      </c>
      <c r="N62">
        <f>IF($Z62="","",IF(AND(ISNUMBER(M62),M62&gt;0),X62&gt;M62,FALSE))</f>
        <v/>
      </c>
      <c r="O62" s="8">
        <f>IF($Z62="","",SUMIFS('Per Line'!$V$2:$V$7001,'Per Line'!$D$2:$D$7001,$B62,'Per Line'!$AN$2:$AN$7001,1))</f>
        <v/>
      </c>
      <c r="P62">
        <f>IF($Z62="","",Settings!$C$7)</f>
        <v/>
      </c>
      <c r="Q62" s="8">
        <f>IF($Z62="","",SUMIFS('Per Line'!$V$2:$V$7001,'Per Line'!$D$2:$D$7001,$B62,'Per Line'!$AM$2:$AM$7001,0,'Per Line'!$AN$2:$AN$7001,0))</f>
        <v/>
      </c>
      <c r="R62" s="8">
        <f>IF($Z62="","",Q62*P62)</f>
        <v/>
      </c>
      <c r="S62">
        <f>IF($Z62="","",Settings!$C$6)</f>
        <v/>
      </c>
      <c r="T62" s="8">
        <f>IF($Z62="","",SUMIFS('Per Line'!$V$2:$V$7001,'Per Line'!$D$2:$D$7001,$B62,'Per Line'!$AM$2:$AM$7001,1,'Per Line'!$AN$2:$AN$7001,0))</f>
        <v/>
      </c>
      <c r="U62" s="8">
        <f>IF($Z62="","",T62*S62)</f>
        <v/>
      </c>
      <c r="V62" s="8">
        <f>IF($Z62="","",U62+R62)</f>
        <v/>
      </c>
      <c r="W62" s="8">
        <f>IF($Z62="","",X62-V62)</f>
        <v/>
      </c>
      <c r="X62" s="8">
        <f>IF($Z62="","",Q62+T62+O62)</f>
        <v/>
      </c>
      <c r="Y62" s="8">
        <f>IF($Z62="","",X62-V62-K62)</f>
        <v/>
      </c>
      <c r="Z62" s="16">
        <f>IF(ROWS($Z$2:$Z62)&lt;=MAX('Per Line'!$AL$2:$AL$7001),MATCH(ROWS($Z$2:$Z62),'Per Line'!$AL$2:$AL$7001,0),"")</f>
        <v/>
      </c>
      <c r="AA62" s="17">
        <f>IF($Z62="","",K62-J62*X62/100)</f>
        <v/>
      </c>
      <c r="AB62">
        <f>IF($Z62="","",C62&amp;"|"&amp;COUNTIF($C$2:$C62,C62))</f>
        <v/>
      </c>
    </row>
    <row r="63">
      <c r="A63" s="15" t="n"/>
      <c r="B63">
        <f>IF($Z63="","",INDEX('Per Line'!$D$2:$D$7001,$Z63)&amp;"")</f>
        <v/>
      </c>
      <c r="C63">
        <f>IF($Z63="","",IF(X63&lt;Settings!$C$8,"INV&lt;10000","Inv&gt;10000"))</f>
        <v/>
      </c>
      <c r="D63">
        <f>IF($Z63="","",INDEX('Per Line'!$A$2:$A$7001,$Z63)&amp;"")</f>
        <v/>
      </c>
      <c r="E63" s="14">
        <f>IF($Z63="","",INDEX('Per Line'!$F$2:$F$7001,$Z63))</f>
        <v/>
      </c>
      <c r="F63">
        <f>IF($Z63="","",INDEX('Per Line'!$G$2:$G$7001,$Z63)&amp;"")</f>
        <v/>
      </c>
      <c r="G63">
        <f>IF($Z63="","",INDEX('Per Line'!$I$2:$I$7001,$Z63)&amp;"")</f>
        <v/>
      </c>
      <c r="H63">
        <f>IF($Z63="","",INDEX('Per Line'!$J$2:$J$7001,$Z63)&amp;"")</f>
        <v/>
      </c>
      <c r="I63">
        <f>IF($Z63="","",INDEX('Per Line'!$K$2:$K$7001,$Z63)&amp;"")</f>
        <v/>
      </c>
      <c r="J63">
        <f>IF($Z63="","",INDEX('Per Line'!$M$2:$M$7001,$Z63))</f>
        <v/>
      </c>
      <c r="K63" s="8">
        <f>IF($Z63="","",IF(AND(ISNUMBER(M63),M63&gt;0,X63&gt;M63),J63*M63/100+(X63-M63),J63*X63/100))</f>
        <v/>
      </c>
      <c r="L63">
        <f>IF($Z63="","",INDEX('Per Line'!$W$2:$W$7001,$Z63)&amp;"")</f>
        <v/>
      </c>
      <c r="M63">
        <f>IF($Z63="","",INDEX('Per Line'!$AD$2:$AD$7001,$Z63))</f>
        <v/>
      </c>
      <c r="N63">
        <f>IF($Z63="","",IF(AND(ISNUMBER(M63),M63&gt;0),X63&gt;M63,FALSE))</f>
        <v/>
      </c>
      <c r="O63" s="8">
        <f>IF($Z63="","",SUMIFS('Per Line'!$V$2:$V$7001,'Per Line'!$D$2:$D$7001,$B63,'Per Line'!$AN$2:$AN$7001,1))</f>
        <v/>
      </c>
      <c r="P63">
        <f>IF($Z63="","",Settings!$C$7)</f>
        <v/>
      </c>
      <c r="Q63" s="8">
        <f>IF($Z63="","",SUMIFS('Per Line'!$V$2:$V$7001,'Per Line'!$D$2:$D$7001,$B63,'Per Line'!$AM$2:$AM$7001,0,'Per Line'!$AN$2:$AN$7001,0))</f>
        <v/>
      </c>
      <c r="R63" s="8">
        <f>IF($Z63="","",Q63*P63)</f>
        <v/>
      </c>
      <c r="S63">
        <f>IF($Z63="","",Settings!$C$6)</f>
        <v/>
      </c>
      <c r="T63" s="8">
        <f>IF($Z63="","",SUMIFS('Per Line'!$V$2:$V$7001,'Per Line'!$D$2:$D$7001,$B63,'Per Line'!$AM$2:$AM$7001,1,'Per Line'!$AN$2:$AN$7001,0))</f>
        <v/>
      </c>
      <c r="U63" s="8">
        <f>IF($Z63="","",T63*S63)</f>
        <v/>
      </c>
      <c r="V63" s="8">
        <f>IF($Z63="","",U63+R63)</f>
        <v/>
      </c>
      <c r="W63" s="8">
        <f>IF($Z63="","",X63-V63)</f>
        <v/>
      </c>
      <c r="X63" s="8">
        <f>IF($Z63="","",Q63+T63+O63)</f>
        <v/>
      </c>
      <c r="Y63" s="8">
        <f>IF($Z63="","",X63-V63-K63)</f>
        <v/>
      </c>
      <c r="Z63" s="16">
        <f>IF(ROWS($Z$2:$Z63)&lt;=MAX('Per Line'!$AL$2:$AL$7001),MATCH(ROWS($Z$2:$Z63),'Per Line'!$AL$2:$AL$7001,0),"")</f>
        <v/>
      </c>
      <c r="AA63" s="17">
        <f>IF($Z63="","",K63-J63*X63/100)</f>
        <v/>
      </c>
      <c r="AB63">
        <f>IF($Z63="","",C63&amp;"|"&amp;COUNTIF($C$2:$C63,C63))</f>
        <v/>
      </c>
    </row>
    <row r="64">
      <c r="A64" s="15" t="n"/>
      <c r="B64">
        <f>IF($Z64="","",INDEX('Per Line'!$D$2:$D$7001,$Z64)&amp;"")</f>
        <v/>
      </c>
      <c r="C64">
        <f>IF($Z64="","",IF(X64&lt;Settings!$C$8,"INV&lt;10000","Inv&gt;10000"))</f>
        <v/>
      </c>
      <c r="D64">
        <f>IF($Z64="","",INDEX('Per Line'!$A$2:$A$7001,$Z64)&amp;"")</f>
        <v/>
      </c>
      <c r="E64" s="14">
        <f>IF($Z64="","",INDEX('Per Line'!$F$2:$F$7001,$Z64))</f>
        <v/>
      </c>
      <c r="F64">
        <f>IF($Z64="","",INDEX('Per Line'!$G$2:$G$7001,$Z64)&amp;"")</f>
        <v/>
      </c>
      <c r="G64">
        <f>IF($Z64="","",INDEX('Per Line'!$I$2:$I$7001,$Z64)&amp;"")</f>
        <v/>
      </c>
      <c r="H64">
        <f>IF($Z64="","",INDEX('Per Line'!$J$2:$J$7001,$Z64)&amp;"")</f>
        <v/>
      </c>
      <c r="I64">
        <f>IF($Z64="","",INDEX('Per Line'!$K$2:$K$7001,$Z64)&amp;"")</f>
        <v/>
      </c>
      <c r="J64">
        <f>IF($Z64="","",INDEX('Per Line'!$M$2:$M$7001,$Z64))</f>
        <v/>
      </c>
      <c r="K64" s="8">
        <f>IF($Z64="","",IF(AND(ISNUMBER(M64),M64&gt;0,X64&gt;M64),J64*M64/100+(X64-M64),J64*X64/100))</f>
        <v/>
      </c>
      <c r="L64">
        <f>IF($Z64="","",INDEX('Per Line'!$W$2:$W$7001,$Z64)&amp;"")</f>
        <v/>
      </c>
      <c r="M64">
        <f>IF($Z64="","",INDEX('Per Line'!$AD$2:$AD$7001,$Z64))</f>
        <v/>
      </c>
      <c r="N64">
        <f>IF($Z64="","",IF(AND(ISNUMBER(M64),M64&gt;0),X64&gt;M64,FALSE))</f>
        <v/>
      </c>
      <c r="O64" s="8">
        <f>IF($Z64="","",SUMIFS('Per Line'!$V$2:$V$7001,'Per Line'!$D$2:$D$7001,$B64,'Per Line'!$AN$2:$AN$7001,1))</f>
        <v/>
      </c>
      <c r="P64">
        <f>IF($Z64="","",Settings!$C$7)</f>
        <v/>
      </c>
      <c r="Q64" s="8">
        <f>IF($Z64="","",SUMIFS('Per Line'!$V$2:$V$7001,'Per Line'!$D$2:$D$7001,$B64,'Per Line'!$AM$2:$AM$7001,0,'Per Line'!$AN$2:$AN$7001,0))</f>
        <v/>
      </c>
      <c r="R64" s="8">
        <f>IF($Z64="","",Q64*P64)</f>
        <v/>
      </c>
      <c r="S64">
        <f>IF($Z64="","",Settings!$C$6)</f>
        <v/>
      </c>
      <c r="T64" s="8">
        <f>IF($Z64="","",SUMIFS('Per Line'!$V$2:$V$7001,'Per Line'!$D$2:$D$7001,$B64,'Per Line'!$AM$2:$AM$7001,1,'Per Line'!$AN$2:$AN$7001,0))</f>
        <v/>
      </c>
      <c r="U64" s="8">
        <f>IF($Z64="","",T64*S64)</f>
        <v/>
      </c>
      <c r="V64" s="8">
        <f>IF($Z64="","",U64+R64)</f>
        <v/>
      </c>
      <c r="W64" s="8">
        <f>IF($Z64="","",X64-V64)</f>
        <v/>
      </c>
      <c r="X64" s="8">
        <f>IF($Z64="","",Q64+T64+O64)</f>
        <v/>
      </c>
      <c r="Y64" s="8">
        <f>IF($Z64="","",X64-V64-K64)</f>
        <v/>
      </c>
      <c r="Z64" s="16">
        <f>IF(ROWS($Z$2:$Z64)&lt;=MAX('Per Line'!$AL$2:$AL$7001),MATCH(ROWS($Z$2:$Z64),'Per Line'!$AL$2:$AL$7001,0),"")</f>
        <v/>
      </c>
      <c r="AA64" s="17">
        <f>IF($Z64="","",K64-J64*X64/100)</f>
        <v/>
      </c>
      <c r="AB64">
        <f>IF($Z64="","",C64&amp;"|"&amp;COUNTIF($C$2:$C64,C64))</f>
        <v/>
      </c>
    </row>
    <row r="65">
      <c r="A65" s="15" t="n"/>
      <c r="B65">
        <f>IF($Z65="","",INDEX('Per Line'!$D$2:$D$7001,$Z65)&amp;"")</f>
        <v/>
      </c>
      <c r="C65">
        <f>IF($Z65="","",IF(X65&lt;Settings!$C$8,"INV&lt;10000","Inv&gt;10000"))</f>
        <v/>
      </c>
      <c r="D65">
        <f>IF($Z65="","",INDEX('Per Line'!$A$2:$A$7001,$Z65)&amp;"")</f>
        <v/>
      </c>
      <c r="E65" s="14">
        <f>IF($Z65="","",INDEX('Per Line'!$F$2:$F$7001,$Z65))</f>
        <v/>
      </c>
      <c r="F65">
        <f>IF($Z65="","",INDEX('Per Line'!$G$2:$G$7001,$Z65)&amp;"")</f>
        <v/>
      </c>
      <c r="G65">
        <f>IF($Z65="","",INDEX('Per Line'!$I$2:$I$7001,$Z65)&amp;"")</f>
        <v/>
      </c>
      <c r="H65">
        <f>IF($Z65="","",INDEX('Per Line'!$J$2:$J$7001,$Z65)&amp;"")</f>
        <v/>
      </c>
      <c r="I65">
        <f>IF($Z65="","",INDEX('Per Line'!$K$2:$K$7001,$Z65)&amp;"")</f>
        <v/>
      </c>
      <c r="J65">
        <f>IF($Z65="","",INDEX('Per Line'!$M$2:$M$7001,$Z65))</f>
        <v/>
      </c>
      <c r="K65" s="8">
        <f>IF($Z65="","",IF(AND(ISNUMBER(M65),M65&gt;0,X65&gt;M65),J65*M65/100+(X65-M65),J65*X65/100))</f>
        <v/>
      </c>
      <c r="L65">
        <f>IF($Z65="","",INDEX('Per Line'!$W$2:$W$7001,$Z65)&amp;"")</f>
        <v/>
      </c>
      <c r="M65">
        <f>IF($Z65="","",INDEX('Per Line'!$AD$2:$AD$7001,$Z65))</f>
        <v/>
      </c>
      <c r="N65">
        <f>IF($Z65="","",IF(AND(ISNUMBER(M65),M65&gt;0),X65&gt;M65,FALSE))</f>
        <v/>
      </c>
      <c r="O65" s="8">
        <f>IF($Z65="","",SUMIFS('Per Line'!$V$2:$V$7001,'Per Line'!$D$2:$D$7001,$B65,'Per Line'!$AN$2:$AN$7001,1))</f>
        <v/>
      </c>
      <c r="P65">
        <f>IF($Z65="","",Settings!$C$7)</f>
        <v/>
      </c>
      <c r="Q65" s="8">
        <f>IF($Z65="","",SUMIFS('Per Line'!$V$2:$V$7001,'Per Line'!$D$2:$D$7001,$B65,'Per Line'!$AM$2:$AM$7001,0,'Per Line'!$AN$2:$AN$7001,0))</f>
        <v/>
      </c>
      <c r="R65" s="8">
        <f>IF($Z65="","",Q65*P65)</f>
        <v/>
      </c>
      <c r="S65">
        <f>IF($Z65="","",Settings!$C$6)</f>
        <v/>
      </c>
      <c r="T65" s="8">
        <f>IF($Z65="","",SUMIFS('Per Line'!$V$2:$V$7001,'Per Line'!$D$2:$D$7001,$B65,'Per Line'!$AM$2:$AM$7001,1,'Per Line'!$AN$2:$AN$7001,0))</f>
        <v/>
      </c>
      <c r="U65" s="8">
        <f>IF($Z65="","",T65*S65)</f>
        <v/>
      </c>
      <c r="V65" s="8">
        <f>IF($Z65="","",U65+R65)</f>
        <v/>
      </c>
      <c r="W65" s="8">
        <f>IF($Z65="","",X65-V65)</f>
        <v/>
      </c>
      <c r="X65" s="8">
        <f>IF($Z65="","",Q65+T65+O65)</f>
        <v/>
      </c>
      <c r="Y65" s="8">
        <f>IF($Z65="","",X65-V65-K65)</f>
        <v/>
      </c>
      <c r="Z65" s="16">
        <f>IF(ROWS($Z$2:$Z65)&lt;=MAX('Per Line'!$AL$2:$AL$7001),MATCH(ROWS($Z$2:$Z65),'Per Line'!$AL$2:$AL$7001,0),"")</f>
        <v/>
      </c>
      <c r="AA65" s="17">
        <f>IF($Z65="","",K65-J65*X65/100)</f>
        <v/>
      </c>
      <c r="AB65">
        <f>IF($Z65="","",C65&amp;"|"&amp;COUNTIF($C$2:$C65,C65))</f>
        <v/>
      </c>
    </row>
    <row r="66">
      <c r="A66" s="15" t="n"/>
      <c r="B66">
        <f>IF($Z66="","",INDEX('Per Line'!$D$2:$D$7001,$Z66)&amp;"")</f>
        <v/>
      </c>
      <c r="C66">
        <f>IF($Z66="","",IF(X66&lt;Settings!$C$8,"INV&lt;10000","Inv&gt;10000"))</f>
        <v/>
      </c>
      <c r="D66">
        <f>IF($Z66="","",INDEX('Per Line'!$A$2:$A$7001,$Z66)&amp;"")</f>
        <v/>
      </c>
      <c r="E66" s="14">
        <f>IF($Z66="","",INDEX('Per Line'!$F$2:$F$7001,$Z66))</f>
        <v/>
      </c>
      <c r="F66">
        <f>IF($Z66="","",INDEX('Per Line'!$G$2:$G$7001,$Z66)&amp;"")</f>
        <v/>
      </c>
      <c r="G66">
        <f>IF($Z66="","",INDEX('Per Line'!$I$2:$I$7001,$Z66)&amp;"")</f>
        <v/>
      </c>
      <c r="H66">
        <f>IF($Z66="","",INDEX('Per Line'!$J$2:$J$7001,$Z66)&amp;"")</f>
        <v/>
      </c>
      <c r="I66">
        <f>IF($Z66="","",INDEX('Per Line'!$K$2:$K$7001,$Z66)&amp;"")</f>
        <v/>
      </c>
      <c r="J66">
        <f>IF($Z66="","",INDEX('Per Line'!$M$2:$M$7001,$Z66))</f>
        <v/>
      </c>
      <c r="K66" s="8">
        <f>IF($Z66="","",IF(AND(ISNUMBER(M66),M66&gt;0,X66&gt;M66),J66*M66/100+(X66-M66),J66*X66/100))</f>
        <v/>
      </c>
      <c r="L66">
        <f>IF($Z66="","",INDEX('Per Line'!$W$2:$W$7001,$Z66)&amp;"")</f>
        <v/>
      </c>
      <c r="M66">
        <f>IF($Z66="","",INDEX('Per Line'!$AD$2:$AD$7001,$Z66))</f>
        <v/>
      </c>
      <c r="N66">
        <f>IF($Z66="","",IF(AND(ISNUMBER(M66),M66&gt;0),X66&gt;M66,FALSE))</f>
        <v/>
      </c>
      <c r="O66" s="8">
        <f>IF($Z66="","",SUMIFS('Per Line'!$V$2:$V$7001,'Per Line'!$D$2:$D$7001,$B66,'Per Line'!$AN$2:$AN$7001,1))</f>
        <v/>
      </c>
      <c r="P66">
        <f>IF($Z66="","",Settings!$C$7)</f>
        <v/>
      </c>
      <c r="Q66" s="8">
        <f>IF($Z66="","",SUMIFS('Per Line'!$V$2:$V$7001,'Per Line'!$D$2:$D$7001,$B66,'Per Line'!$AM$2:$AM$7001,0,'Per Line'!$AN$2:$AN$7001,0))</f>
        <v/>
      </c>
      <c r="R66" s="8">
        <f>IF($Z66="","",Q66*P66)</f>
        <v/>
      </c>
      <c r="S66">
        <f>IF($Z66="","",Settings!$C$6)</f>
        <v/>
      </c>
      <c r="T66" s="8">
        <f>IF($Z66="","",SUMIFS('Per Line'!$V$2:$V$7001,'Per Line'!$D$2:$D$7001,$B66,'Per Line'!$AM$2:$AM$7001,1,'Per Line'!$AN$2:$AN$7001,0))</f>
        <v/>
      </c>
      <c r="U66" s="8">
        <f>IF($Z66="","",T66*S66)</f>
        <v/>
      </c>
      <c r="V66" s="8">
        <f>IF($Z66="","",U66+R66)</f>
        <v/>
      </c>
      <c r="W66" s="8">
        <f>IF($Z66="","",X66-V66)</f>
        <v/>
      </c>
      <c r="X66" s="8">
        <f>IF($Z66="","",Q66+T66+O66)</f>
        <v/>
      </c>
      <c r="Y66" s="8">
        <f>IF($Z66="","",X66-V66-K66)</f>
        <v/>
      </c>
      <c r="Z66" s="16">
        <f>IF(ROWS($Z$2:$Z66)&lt;=MAX('Per Line'!$AL$2:$AL$7001),MATCH(ROWS($Z$2:$Z66),'Per Line'!$AL$2:$AL$7001,0),"")</f>
        <v/>
      </c>
      <c r="AA66" s="17">
        <f>IF($Z66="","",K66-J66*X66/100)</f>
        <v/>
      </c>
      <c r="AB66">
        <f>IF($Z66="","",C66&amp;"|"&amp;COUNTIF($C$2:$C66,C66))</f>
        <v/>
      </c>
    </row>
    <row r="67">
      <c r="A67" s="15" t="n"/>
      <c r="B67">
        <f>IF($Z67="","",INDEX('Per Line'!$D$2:$D$7001,$Z67)&amp;"")</f>
        <v/>
      </c>
      <c r="C67">
        <f>IF($Z67="","",IF(X67&lt;Settings!$C$8,"INV&lt;10000","Inv&gt;10000"))</f>
        <v/>
      </c>
      <c r="D67">
        <f>IF($Z67="","",INDEX('Per Line'!$A$2:$A$7001,$Z67)&amp;"")</f>
        <v/>
      </c>
      <c r="E67" s="14">
        <f>IF($Z67="","",INDEX('Per Line'!$F$2:$F$7001,$Z67))</f>
        <v/>
      </c>
      <c r="F67">
        <f>IF($Z67="","",INDEX('Per Line'!$G$2:$G$7001,$Z67)&amp;"")</f>
        <v/>
      </c>
      <c r="G67">
        <f>IF($Z67="","",INDEX('Per Line'!$I$2:$I$7001,$Z67)&amp;"")</f>
        <v/>
      </c>
      <c r="H67">
        <f>IF($Z67="","",INDEX('Per Line'!$J$2:$J$7001,$Z67)&amp;"")</f>
        <v/>
      </c>
      <c r="I67">
        <f>IF($Z67="","",INDEX('Per Line'!$K$2:$K$7001,$Z67)&amp;"")</f>
        <v/>
      </c>
      <c r="J67">
        <f>IF($Z67="","",INDEX('Per Line'!$M$2:$M$7001,$Z67))</f>
        <v/>
      </c>
      <c r="K67" s="8">
        <f>IF($Z67="","",IF(AND(ISNUMBER(M67),M67&gt;0,X67&gt;M67),J67*M67/100+(X67-M67),J67*X67/100))</f>
        <v/>
      </c>
      <c r="L67">
        <f>IF($Z67="","",INDEX('Per Line'!$W$2:$W$7001,$Z67)&amp;"")</f>
        <v/>
      </c>
      <c r="M67">
        <f>IF($Z67="","",INDEX('Per Line'!$AD$2:$AD$7001,$Z67))</f>
        <v/>
      </c>
      <c r="N67">
        <f>IF($Z67="","",IF(AND(ISNUMBER(M67),M67&gt;0),X67&gt;M67,FALSE))</f>
        <v/>
      </c>
      <c r="O67" s="8">
        <f>IF($Z67="","",SUMIFS('Per Line'!$V$2:$V$7001,'Per Line'!$D$2:$D$7001,$B67,'Per Line'!$AN$2:$AN$7001,1))</f>
        <v/>
      </c>
      <c r="P67">
        <f>IF($Z67="","",Settings!$C$7)</f>
        <v/>
      </c>
      <c r="Q67" s="8">
        <f>IF($Z67="","",SUMIFS('Per Line'!$V$2:$V$7001,'Per Line'!$D$2:$D$7001,$B67,'Per Line'!$AM$2:$AM$7001,0,'Per Line'!$AN$2:$AN$7001,0))</f>
        <v/>
      </c>
      <c r="R67" s="8">
        <f>IF($Z67="","",Q67*P67)</f>
        <v/>
      </c>
      <c r="S67">
        <f>IF($Z67="","",Settings!$C$6)</f>
        <v/>
      </c>
      <c r="T67" s="8">
        <f>IF($Z67="","",SUMIFS('Per Line'!$V$2:$V$7001,'Per Line'!$D$2:$D$7001,$B67,'Per Line'!$AM$2:$AM$7001,1,'Per Line'!$AN$2:$AN$7001,0))</f>
        <v/>
      </c>
      <c r="U67" s="8">
        <f>IF($Z67="","",T67*S67)</f>
        <v/>
      </c>
      <c r="V67" s="8">
        <f>IF($Z67="","",U67+R67)</f>
        <v/>
      </c>
      <c r="W67" s="8">
        <f>IF($Z67="","",X67-V67)</f>
        <v/>
      </c>
      <c r="X67" s="8">
        <f>IF($Z67="","",Q67+T67+O67)</f>
        <v/>
      </c>
      <c r="Y67" s="8">
        <f>IF($Z67="","",X67-V67-K67)</f>
        <v/>
      </c>
      <c r="Z67" s="16">
        <f>IF(ROWS($Z$2:$Z67)&lt;=MAX('Per Line'!$AL$2:$AL$7001),MATCH(ROWS($Z$2:$Z67),'Per Line'!$AL$2:$AL$7001,0),"")</f>
        <v/>
      </c>
      <c r="AA67" s="17">
        <f>IF($Z67="","",K67-J67*X67/100)</f>
        <v/>
      </c>
      <c r="AB67">
        <f>IF($Z67="","",C67&amp;"|"&amp;COUNTIF($C$2:$C67,C67))</f>
        <v/>
      </c>
    </row>
    <row r="68">
      <c r="A68" s="15" t="n"/>
      <c r="B68">
        <f>IF($Z68="","",INDEX('Per Line'!$D$2:$D$7001,$Z68)&amp;"")</f>
        <v/>
      </c>
      <c r="C68">
        <f>IF($Z68="","",IF(X68&lt;Settings!$C$8,"INV&lt;10000","Inv&gt;10000"))</f>
        <v/>
      </c>
      <c r="D68">
        <f>IF($Z68="","",INDEX('Per Line'!$A$2:$A$7001,$Z68)&amp;"")</f>
        <v/>
      </c>
      <c r="E68" s="14">
        <f>IF($Z68="","",INDEX('Per Line'!$F$2:$F$7001,$Z68))</f>
        <v/>
      </c>
      <c r="F68">
        <f>IF($Z68="","",INDEX('Per Line'!$G$2:$G$7001,$Z68)&amp;"")</f>
        <v/>
      </c>
      <c r="G68">
        <f>IF($Z68="","",INDEX('Per Line'!$I$2:$I$7001,$Z68)&amp;"")</f>
        <v/>
      </c>
      <c r="H68">
        <f>IF($Z68="","",INDEX('Per Line'!$J$2:$J$7001,$Z68)&amp;"")</f>
        <v/>
      </c>
      <c r="I68">
        <f>IF($Z68="","",INDEX('Per Line'!$K$2:$K$7001,$Z68)&amp;"")</f>
        <v/>
      </c>
      <c r="J68">
        <f>IF($Z68="","",INDEX('Per Line'!$M$2:$M$7001,$Z68))</f>
        <v/>
      </c>
      <c r="K68" s="8">
        <f>IF($Z68="","",IF(AND(ISNUMBER(M68),M68&gt;0,X68&gt;M68),J68*M68/100+(X68-M68),J68*X68/100))</f>
        <v/>
      </c>
      <c r="L68">
        <f>IF($Z68="","",INDEX('Per Line'!$W$2:$W$7001,$Z68)&amp;"")</f>
        <v/>
      </c>
      <c r="M68">
        <f>IF($Z68="","",INDEX('Per Line'!$AD$2:$AD$7001,$Z68))</f>
        <v/>
      </c>
      <c r="N68">
        <f>IF($Z68="","",IF(AND(ISNUMBER(M68),M68&gt;0),X68&gt;M68,FALSE))</f>
        <v/>
      </c>
      <c r="O68" s="8">
        <f>IF($Z68="","",SUMIFS('Per Line'!$V$2:$V$7001,'Per Line'!$D$2:$D$7001,$B68,'Per Line'!$AN$2:$AN$7001,1))</f>
        <v/>
      </c>
      <c r="P68">
        <f>IF($Z68="","",Settings!$C$7)</f>
        <v/>
      </c>
      <c r="Q68" s="8">
        <f>IF($Z68="","",SUMIFS('Per Line'!$V$2:$V$7001,'Per Line'!$D$2:$D$7001,$B68,'Per Line'!$AM$2:$AM$7001,0,'Per Line'!$AN$2:$AN$7001,0))</f>
        <v/>
      </c>
      <c r="R68" s="8">
        <f>IF($Z68="","",Q68*P68)</f>
        <v/>
      </c>
      <c r="S68">
        <f>IF($Z68="","",Settings!$C$6)</f>
        <v/>
      </c>
      <c r="T68" s="8">
        <f>IF($Z68="","",SUMIFS('Per Line'!$V$2:$V$7001,'Per Line'!$D$2:$D$7001,$B68,'Per Line'!$AM$2:$AM$7001,1,'Per Line'!$AN$2:$AN$7001,0))</f>
        <v/>
      </c>
      <c r="U68" s="8">
        <f>IF($Z68="","",T68*S68)</f>
        <v/>
      </c>
      <c r="V68" s="8">
        <f>IF($Z68="","",U68+R68)</f>
        <v/>
      </c>
      <c r="W68" s="8">
        <f>IF($Z68="","",X68-V68)</f>
        <v/>
      </c>
      <c r="X68" s="8">
        <f>IF($Z68="","",Q68+T68+O68)</f>
        <v/>
      </c>
      <c r="Y68" s="8">
        <f>IF($Z68="","",X68-V68-K68)</f>
        <v/>
      </c>
      <c r="Z68" s="16">
        <f>IF(ROWS($Z$2:$Z68)&lt;=MAX('Per Line'!$AL$2:$AL$7001),MATCH(ROWS($Z$2:$Z68),'Per Line'!$AL$2:$AL$7001,0),"")</f>
        <v/>
      </c>
      <c r="AA68" s="17">
        <f>IF($Z68="","",K68-J68*X68/100)</f>
        <v/>
      </c>
      <c r="AB68">
        <f>IF($Z68="","",C68&amp;"|"&amp;COUNTIF($C$2:$C68,C68))</f>
        <v/>
      </c>
    </row>
    <row r="69">
      <c r="A69" s="15" t="n"/>
      <c r="B69">
        <f>IF($Z69="","",INDEX('Per Line'!$D$2:$D$7001,$Z69)&amp;"")</f>
        <v/>
      </c>
      <c r="C69">
        <f>IF($Z69="","",IF(X69&lt;Settings!$C$8,"INV&lt;10000","Inv&gt;10000"))</f>
        <v/>
      </c>
      <c r="D69">
        <f>IF($Z69="","",INDEX('Per Line'!$A$2:$A$7001,$Z69)&amp;"")</f>
        <v/>
      </c>
      <c r="E69" s="14">
        <f>IF($Z69="","",INDEX('Per Line'!$F$2:$F$7001,$Z69))</f>
        <v/>
      </c>
      <c r="F69">
        <f>IF($Z69="","",INDEX('Per Line'!$G$2:$G$7001,$Z69)&amp;"")</f>
        <v/>
      </c>
      <c r="G69">
        <f>IF($Z69="","",INDEX('Per Line'!$I$2:$I$7001,$Z69)&amp;"")</f>
        <v/>
      </c>
      <c r="H69">
        <f>IF($Z69="","",INDEX('Per Line'!$J$2:$J$7001,$Z69)&amp;"")</f>
        <v/>
      </c>
      <c r="I69">
        <f>IF($Z69="","",INDEX('Per Line'!$K$2:$K$7001,$Z69)&amp;"")</f>
        <v/>
      </c>
      <c r="J69">
        <f>IF($Z69="","",INDEX('Per Line'!$M$2:$M$7001,$Z69))</f>
        <v/>
      </c>
      <c r="K69" s="8">
        <f>IF($Z69="","",IF(AND(ISNUMBER(M69),M69&gt;0,X69&gt;M69),J69*M69/100+(X69-M69),J69*X69/100))</f>
        <v/>
      </c>
      <c r="L69">
        <f>IF($Z69="","",INDEX('Per Line'!$W$2:$W$7001,$Z69)&amp;"")</f>
        <v/>
      </c>
      <c r="M69">
        <f>IF($Z69="","",INDEX('Per Line'!$AD$2:$AD$7001,$Z69))</f>
        <v/>
      </c>
      <c r="N69">
        <f>IF($Z69="","",IF(AND(ISNUMBER(M69),M69&gt;0),X69&gt;M69,FALSE))</f>
        <v/>
      </c>
      <c r="O69" s="8">
        <f>IF($Z69="","",SUMIFS('Per Line'!$V$2:$V$7001,'Per Line'!$D$2:$D$7001,$B69,'Per Line'!$AN$2:$AN$7001,1))</f>
        <v/>
      </c>
      <c r="P69">
        <f>IF($Z69="","",Settings!$C$7)</f>
        <v/>
      </c>
      <c r="Q69" s="8">
        <f>IF($Z69="","",SUMIFS('Per Line'!$V$2:$V$7001,'Per Line'!$D$2:$D$7001,$B69,'Per Line'!$AM$2:$AM$7001,0,'Per Line'!$AN$2:$AN$7001,0))</f>
        <v/>
      </c>
      <c r="R69" s="8">
        <f>IF($Z69="","",Q69*P69)</f>
        <v/>
      </c>
      <c r="S69">
        <f>IF($Z69="","",Settings!$C$6)</f>
        <v/>
      </c>
      <c r="T69" s="8">
        <f>IF($Z69="","",SUMIFS('Per Line'!$V$2:$V$7001,'Per Line'!$D$2:$D$7001,$B69,'Per Line'!$AM$2:$AM$7001,1,'Per Line'!$AN$2:$AN$7001,0))</f>
        <v/>
      </c>
      <c r="U69" s="8">
        <f>IF($Z69="","",T69*S69)</f>
        <v/>
      </c>
      <c r="V69" s="8">
        <f>IF($Z69="","",U69+R69)</f>
        <v/>
      </c>
      <c r="W69" s="8">
        <f>IF($Z69="","",X69-V69)</f>
        <v/>
      </c>
      <c r="X69" s="8">
        <f>IF($Z69="","",Q69+T69+O69)</f>
        <v/>
      </c>
      <c r="Y69" s="8">
        <f>IF($Z69="","",X69-V69-K69)</f>
        <v/>
      </c>
      <c r="Z69" s="16">
        <f>IF(ROWS($Z$2:$Z69)&lt;=MAX('Per Line'!$AL$2:$AL$7001),MATCH(ROWS($Z$2:$Z69),'Per Line'!$AL$2:$AL$7001,0),"")</f>
        <v/>
      </c>
      <c r="AA69" s="17">
        <f>IF($Z69="","",K69-J69*X69/100)</f>
        <v/>
      </c>
      <c r="AB69">
        <f>IF($Z69="","",C69&amp;"|"&amp;COUNTIF($C$2:$C69,C69))</f>
        <v/>
      </c>
    </row>
    <row r="70">
      <c r="A70" s="15" t="n"/>
      <c r="B70">
        <f>IF($Z70="","",INDEX('Per Line'!$D$2:$D$7001,$Z70)&amp;"")</f>
        <v/>
      </c>
      <c r="C70">
        <f>IF($Z70="","",IF(X70&lt;Settings!$C$8,"INV&lt;10000","Inv&gt;10000"))</f>
        <v/>
      </c>
      <c r="D70">
        <f>IF($Z70="","",INDEX('Per Line'!$A$2:$A$7001,$Z70)&amp;"")</f>
        <v/>
      </c>
      <c r="E70" s="14">
        <f>IF($Z70="","",INDEX('Per Line'!$F$2:$F$7001,$Z70))</f>
        <v/>
      </c>
      <c r="F70">
        <f>IF($Z70="","",INDEX('Per Line'!$G$2:$G$7001,$Z70)&amp;"")</f>
        <v/>
      </c>
      <c r="G70">
        <f>IF($Z70="","",INDEX('Per Line'!$I$2:$I$7001,$Z70)&amp;"")</f>
        <v/>
      </c>
      <c r="H70">
        <f>IF($Z70="","",INDEX('Per Line'!$J$2:$J$7001,$Z70)&amp;"")</f>
        <v/>
      </c>
      <c r="I70">
        <f>IF($Z70="","",INDEX('Per Line'!$K$2:$K$7001,$Z70)&amp;"")</f>
        <v/>
      </c>
      <c r="J70">
        <f>IF($Z70="","",INDEX('Per Line'!$M$2:$M$7001,$Z70))</f>
        <v/>
      </c>
      <c r="K70" s="8">
        <f>IF($Z70="","",IF(AND(ISNUMBER(M70),M70&gt;0,X70&gt;M70),J70*M70/100+(X70-M70),J70*X70/100))</f>
        <v/>
      </c>
      <c r="L70">
        <f>IF($Z70="","",INDEX('Per Line'!$W$2:$W$7001,$Z70)&amp;"")</f>
        <v/>
      </c>
      <c r="M70">
        <f>IF($Z70="","",INDEX('Per Line'!$AD$2:$AD$7001,$Z70))</f>
        <v/>
      </c>
      <c r="N70">
        <f>IF($Z70="","",IF(AND(ISNUMBER(M70),M70&gt;0),X70&gt;M70,FALSE))</f>
        <v/>
      </c>
      <c r="O70" s="8">
        <f>IF($Z70="","",SUMIFS('Per Line'!$V$2:$V$7001,'Per Line'!$D$2:$D$7001,$B70,'Per Line'!$AN$2:$AN$7001,1))</f>
        <v/>
      </c>
      <c r="P70">
        <f>IF($Z70="","",Settings!$C$7)</f>
        <v/>
      </c>
      <c r="Q70" s="8">
        <f>IF($Z70="","",SUMIFS('Per Line'!$V$2:$V$7001,'Per Line'!$D$2:$D$7001,$B70,'Per Line'!$AM$2:$AM$7001,0,'Per Line'!$AN$2:$AN$7001,0))</f>
        <v/>
      </c>
      <c r="R70" s="8">
        <f>IF($Z70="","",Q70*P70)</f>
        <v/>
      </c>
      <c r="S70">
        <f>IF($Z70="","",Settings!$C$6)</f>
        <v/>
      </c>
      <c r="T70" s="8">
        <f>IF($Z70="","",SUMIFS('Per Line'!$V$2:$V$7001,'Per Line'!$D$2:$D$7001,$B70,'Per Line'!$AM$2:$AM$7001,1,'Per Line'!$AN$2:$AN$7001,0))</f>
        <v/>
      </c>
      <c r="U70" s="8">
        <f>IF($Z70="","",T70*S70)</f>
        <v/>
      </c>
      <c r="V70" s="8">
        <f>IF($Z70="","",U70+R70)</f>
        <v/>
      </c>
      <c r="W70" s="8">
        <f>IF($Z70="","",X70-V70)</f>
        <v/>
      </c>
      <c r="X70" s="8">
        <f>IF($Z70="","",Q70+T70+O70)</f>
        <v/>
      </c>
      <c r="Y70" s="8">
        <f>IF($Z70="","",X70-V70-K70)</f>
        <v/>
      </c>
      <c r="Z70" s="16">
        <f>IF(ROWS($Z$2:$Z70)&lt;=MAX('Per Line'!$AL$2:$AL$7001),MATCH(ROWS($Z$2:$Z70),'Per Line'!$AL$2:$AL$7001,0),"")</f>
        <v/>
      </c>
      <c r="AA70" s="17">
        <f>IF($Z70="","",K70-J70*X70/100)</f>
        <v/>
      </c>
      <c r="AB70">
        <f>IF($Z70="","",C70&amp;"|"&amp;COUNTIF($C$2:$C70,C70))</f>
        <v/>
      </c>
    </row>
    <row r="71">
      <c r="A71" s="15" t="n"/>
      <c r="B71">
        <f>IF($Z71="","",INDEX('Per Line'!$D$2:$D$7001,$Z71)&amp;"")</f>
        <v/>
      </c>
      <c r="C71">
        <f>IF($Z71="","",IF(X71&lt;Settings!$C$8,"INV&lt;10000","Inv&gt;10000"))</f>
        <v/>
      </c>
      <c r="D71">
        <f>IF($Z71="","",INDEX('Per Line'!$A$2:$A$7001,$Z71)&amp;"")</f>
        <v/>
      </c>
      <c r="E71" s="14">
        <f>IF($Z71="","",INDEX('Per Line'!$F$2:$F$7001,$Z71))</f>
        <v/>
      </c>
      <c r="F71">
        <f>IF($Z71="","",INDEX('Per Line'!$G$2:$G$7001,$Z71)&amp;"")</f>
        <v/>
      </c>
      <c r="G71">
        <f>IF($Z71="","",INDEX('Per Line'!$I$2:$I$7001,$Z71)&amp;"")</f>
        <v/>
      </c>
      <c r="H71">
        <f>IF($Z71="","",INDEX('Per Line'!$J$2:$J$7001,$Z71)&amp;"")</f>
        <v/>
      </c>
      <c r="I71">
        <f>IF($Z71="","",INDEX('Per Line'!$K$2:$K$7001,$Z71)&amp;"")</f>
        <v/>
      </c>
      <c r="J71">
        <f>IF($Z71="","",INDEX('Per Line'!$M$2:$M$7001,$Z71))</f>
        <v/>
      </c>
      <c r="K71" s="8">
        <f>IF($Z71="","",IF(AND(ISNUMBER(M71),M71&gt;0,X71&gt;M71),J71*M71/100+(X71-M71),J71*X71/100))</f>
        <v/>
      </c>
      <c r="L71">
        <f>IF($Z71="","",INDEX('Per Line'!$W$2:$W$7001,$Z71)&amp;"")</f>
        <v/>
      </c>
      <c r="M71">
        <f>IF($Z71="","",INDEX('Per Line'!$AD$2:$AD$7001,$Z71))</f>
        <v/>
      </c>
      <c r="N71">
        <f>IF($Z71="","",IF(AND(ISNUMBER(M71),M71&gt;0),X71&gt;M71,FALSE))</f>
        <v/>
      </c>
      <c r="O71" s="8">
        <f>IF($Z71="","",SUMIFS('Per Line'!$V$2:$V$7001,'Per Line'!$D$2:$D$7001,$B71,'Per Line'!$AN$2:$AN$7001,1))</f>
        <v/>
      </c>
      <c r="P71">
        <f>IF($Z71="","",Settings!$C$7)</f>
        <v/>
      </c>
      <c r="Q71" s="8">
        <f>IF($Z71="","",SUMIFS('Per Line'!$V$2:$V$7001,'Per Line'!$D$2:$D$7001,$B71,'Per Line'!$AM$2:$AM$7001,0,'Per Line'!$AN$2:$AN$7001,0))</f>
        <v/>
      </c>
      <c r="R71" s="8">
        <f>IF($Z71="","",Q71*P71)</f>
        <v/>
      </c>
      <c r="S71">
        <f>IF($Z71="","",Settings!$C$6)</f>
        <v/>
      </c>
      <c r="T71" s="8">
        <f>IF($Z71="","",SUMIFS('Per Line'!$V$2:$V$7001,'Per Line'!$D$2:$D$7001,$B71,'Per Line'!$AM$2:$AM$7001,1,'Per Line'!$AN$2:$AN$7001,0))</f>
        <v/>
      </c>
      <c r="U71" s="8">
        <f>IF($Z71="","",T71*S71)</f>
        <v/>
      </c>
      <c r="V71" s="8">
        <f>IF($Z71="","",U71+R71)</f>
        <v/>
      </c>
      <c r="W71" s="8">
        <f>IF($Z71="","",X71-V71)</f>
        <v/>
      </c>
      <c r="X71" s="8">
        <f>IF($Z71="","",Q71+T71+O71)</f>
        <v/>
      </c>
      <c r="Y71" s="8">
        <f>IF($Z71="","",X71-V71-K71)</f>
        <v/>
      </c>
      <c r="Z71" s="16">
        <f>IF(ROWS($Z$2:$Z71)&lt;=MAX('Per Line'!$AL$2:$AL$7001),MATCH(ROWS($Z$2:$Z71),'Per Line'!$AL$2:$AL$7001,0),"")</f>
        <v/>
      </c>
      <c r="AA71" s="17">
        <f>IF($Z71="","",K71-J71*X71/100)</f>
        <v/>
      </c>
      <c r="AB71">
        <f>IF($Z71="","",C71&amp;"|"&amp;COUNTIF($C$2:$C71,C71))</f>
        <v/>
      </c>
    </row>
    <row r="72">
      <c r="A72" s="15" t="n"/>
      <c r="B72">
        <f>IF($Z72="","",INDEX('Per Line'!$D$2:$D$7001,$Z72)&amp;"")</f>
        <v/>
      </c>
      <c r="C72">
        <f>IF($Z72="","",IF(X72&lt;Settings!$C$8,"INV&lt;10000","Inv&gt;10000"))</f>
        <v/>
      </c>
      <c r="D72">
        <f>IF($Z72="","",INDEX('Per Line'!$A$2:$A$7001,$Z72)&amp;"")</f>
        <v/>
      </c>
      <c r="E72" s="14">
        <f>IF($Z72="","",INDEX('Per Line'!$F$2:$F$7001,$Z72))</f>
        <v/>
      </c>
      <c r="F72">
        <f>IF($Z72="","",INDEX('Per Line'!$G$2:$G$7001,$Z72)&amp;"")</f>
        <v/>
      </c>
      <c r="G72">
        <f>IF($Z72="","",INDEX('Per Line'!$I$2:$I$7001,$Z72)&amp;"")</f>
        <v/>
      </c>
      <c r="H72">
        <f>IF($Z72="","",INDEX('Per Line'!$J$2:$J$7001,$Z72)&amp;"")</f>
        <v/>
      </c>
      <c r="I72">
        <f>IF($Z72="","",INDEX('Per Line'!$K$2:$K$7001,$Z72)&amp;"")</f>
        <v/>
      </c>
      <c r="J72">
        <f>IF($Z72="","",INDEX('Per Line'!$M$2:$M$7001,$Z72))</f>
        <v/>
      </c>
      <c r="K72" s="8">
        <f>IF($Z72="","",IF(AND(ISNUMBER(M72),M72&gt;0,X72&gt;M72),J72*M72/100+(X72-M72),J72*X72/100))</f>
        <v/>
      </c>
      <c r="L72">
        <f>IF($Z72="","",INDEX('Per Line'!$W$2:$W$7001,$Z72)&amp;"")</f>
        <v/>
      </c>
      <c r="M72">
        <f>IF($Z72="","",INDEX('Per Line'!$AD$2:$AD$7001,$Z72))</f>
        <v/>
      </c>
      <c r="N72">
        <f>IF($Z72="","",IF(AND(ISNUMBER(M72),M72&gt;0),X72&gt;M72,FALSE))</f>
        <v/>
      </c>
      <c r="O72" s="8">
        <f>IF($Z72="","",SUMIFS('Per Line'!$V$2:$V$7001,'Per Line'!$D$2:$D$7001,$B72,'Per Line'!$AN$2:$AN$7001,1))</f>
        <v/>
      </c>
      <c r="P72">
        <f>IF($Z72="","",Settings!$C$7)</f>
        <v/>
      </c>
      <c r="Q72" s="8">
        <f>IF($Z72="","",SUMIFS('Per Line'!$V$2:$V$7001,'Per Line'!$D$2:$D$7001,$B72,'Per Line'!$AM$2:$AM$7001,0,'Per Line'!$AN$2:$AN$7001,0))</f>
        <v/>
      </c>
      <c r="R72" s="8">
        <f>IF($Z72="","",Q72*P72)</f>
        <v/>
      </c>
      <c r="S72">
        <f>IF($Z72="","",Settings!$C$6)</f>
        <v/>
      </c>
      <c r="T72" s="8">
        <f>IF($Z72="","",SUMIFS('Per Line'!$V$2:$V$7001,'Per Line'!$D$2:$D$7001,$B72,'Per Line'!$AM$2:$AM$7001,1,'Per Line'!$AN$2:$AN$7001,0))</f>
        <v/>
      </c>
      <c r="U72" s="8">
        <f>IF($Z72="","",T72*S72)</f>
        <v/>
      </c>
      <c r="V72" s="8">
        <f>IF($Z72="","",U72+R72)</f>
        <v/>
      </c>
      <c r="W72" s="8">
        <f>IF($Z72="","",X72-V72)</f>
        <v/>
      </c>
      <c r="X72" s="8">
        <f>IF($Z72="","",Q72+T72+O72)</f>
        <v/>
      </c>
      <c r="Y72" s="8">
        <f>IF($Z72="","",X72-V72-K72)</f>
        <v/>
      </c>
      <c r="Z72" s="16">
        <f>IF(ROWS($Z$2:$Z72)&lt;=MAX('Per Line'!$AL$2:$AL$7001),MATCH(ROWS($Z$2:$Z72),'Per Line'!$AL$2:$AL$7001,0),"")</f>
        <v/>
      </c>
      <c r="AA72" s="17">
        <f>IF($Z72="","",K72-J72*X72/100)</f>
        <v/>
      </c>
      <c r="AB72">
        <f>IF($Z72="","",C72&amp;"|"&amp;COUNTIF($C$2:$C72,C72))</f>
        <v/>
      </c>
    </row>
    <row r="73">
      <c r="A73" s="15" t="n"/>
      <c r="B73">
        <f>IF($Z73="","",INDEX('Per Line'!$D$2:$D$7001,$Z73)&amp;"")</f>
        <v/>
      </c>
      <c r="C73">
        <f>IF($Z73="","",IF(X73&lt;Settings!$C$8,"INV&lt;10000","Inv&gt;10000"))</f>
        <v/>
      </c>
      <c r="D73">
        <f>IF($Z73="","",INDEX('Per Line'!$A$2:$A$7001,$Z73)&amp;"")</f>
        <v/>
      </c>
      <c r="E73" s="14">
        <f>IF($Z73="","",INDEX('Per Line'!$F$2:$F$7001,$Z73))</f>
        <v/>
      </c>
      <c r="F73">
        <f>IF($Z73="","",INDEX('Per Line'!$G$2:$G$7001,$Z73)&amp;"")</f>
        <v/>
      </c>
      <c r="G73">
        <f>IF($Z73="","",INDEX('Per Line'!$I$2:$I$7001,$Z73)&amp;"")</f>
        <v/>
      </c>
      <c r="H73">
        <f>IF($Z73="","",INDEX('Per Line'!$J$2:$J$7001,$Z73)&amp;"")</f>
        <v/>
      </c>
      <c r="I73">
        <f>IF($Z73="","",INDEX('Per Line'!$K$2:$K$7001,$Z73)&amp;"")</f>
        <v/>
      </c>
      <c r="J73">
        <f>IF($Z73="","",INDEX('Per Line'!$M$2:$M$7001,$Z73))</f>
        <v/>
      </c>
      <c r="K73" s="8">
        <f>IF($Z73="","",IF(AND(ISNUMBER(M73),M73&gt;0,X73&gt;M73),J73*M73/100+(X73-M73),J73*X73/100))</f>
        <v/>
      </c>
      <c r="L73">
        <f>IF($Z73="","",INDEX('Per Line'!$W$2:$W$7001,$Z73)&amp;"")</f>
        <v/>
      </c>
      <c r="M73">
        <f>IF($Z73="","",INDEX('Per Line'!$AD$2:$AD$7001,$Z73))</f>
        <v/>
      </c>
      <c r="N73">
        <f>IF($Z73="","",IF(AND(ISNUMBER(M73),M73&gt;0),X73&gt;M73,FALSE))</f>
        <v/>
      </c>
      <c r="O73" s="8">
        <f>IF($Z73="","",SUMIFS('Per Line'!$V$2:$V$7001,'Per Line'!$D$2:$D$7001,$B73,'Per Line'!$AN$2:$AN$7001,1))</f>
        <v/>
      </c>
      <c r="P73">
        <f>IF($Z73="","",Settings!$C$7)</f>
        <v/>
      </c>
      <c r="Q73" s="8">
        <f>IF($Z73="","",SUMIFS('Per Line'!$V$2:$V$7001,'Per Line'!$D$2:$D$7001,$B73,'Per Line'!$AM$2:$AM$7001,0,'Per Line'!$AN$2:$AN$7001,0))</f>
        <v/>
      </c>
      <c r="R73" s="8">
        <f>IF($Z73="","",Q73*P73)</f>
        <v/>
      </c>
      <c r="S73">
        <f>IF($Z73="","",Settings!$C$6)</f>
        <v/>
      </c>
      <c r="T73" s="8">
        <f>IF($Z73="","",SUMIFS('Per Line'!$V$2:$V$7001,'Per Line'!$D$2:$D$7001,$B73,'Per Line'!$AM$2:$AM$7001,1,'Per Line'!$AN$2:$AN$7001,0))</f>
        <v/>
      </c>
      <c r="U73" s="8">
        <f>IF($Z73="","",T73*S73)</f>
        <v/>
      </c>
      <c r="V73" s="8">
        <f>IF($Z73="","",U73+R73)</f>
        <v/>
      </c>
      <c r="W73" s="8">
        <f>IF($Z73="","",X73-V73)</f>
        <v/>
      </c>
      <c r="X73" s="8">
        <f>IF($Z73="","",Q73+T73+O73)</f>
        <v/>
      </c>
      <c r="Y73" s="8">
        <f>IF($Z73="","",X73-V73-K73)</f>
        <v/>
      </c>
      <c r="Z73" s="16">
        <f>IF(ROWS($Z$2:$Z73)&lt;=MAX('Per Line'!$AL$2:$AL$7001),MATCH(ROWS($Z$2:$Z73),'Per Line'!$AL$2:$AL$7001,0),"")</f>
        <v/>
      </c>
      <c r="AA73" s="17">
        <f>IF($Z73="","",K73-J73*X73/100)</f>
        <v/>
      </c>
      <c r="AB73">
        <f>IF($Z73="","",C73&amp;"|"&amp;COUNTIF($C$2:$C73,C73))</f>
        <v/>
      </c>
    </row>
    <row r="74">
      <c r="A74" s="15" t="n"/>
      <c r="B74">
        <f>IF($Z74="","",INDEX('Per Line'!$D$2:$D$7001,$Z74)&amp;"")</f>
        <v/>
      </c>
      <c r="C74">
        <f>IF($Z74="","",IF(X74&lt;Settings!$C$8,"INV&lt;10000","Inv&gt;10000"))</f>
        <v/>
      </c>
      <c r="D74">
        <f>IF($Z74="","",INDEX('Per Line'!$A$2:$A$7001,$Z74)&amp;"")</f>
        <v/>
      </c>
      <c r="E74" s="14">
        <f>IF($Z74="","",INDEX('Per Line'!$F$2:$F$7001,$Z74))</f>
        <v/>
      </c>
      <c r="F74">
        <f>IF($Z74="","",INDEX('Per Line'!$G$2:$G$7001,$Z74)&amp;"")</f>
        <v/>
      </c>
      <c r="G74">
        <f>IF($Z74="","",INDEX('Per Line'!$I$2:$I$7001,$Z74)&amp;"")</f>
        <v/>
      </c>
      <c r="H74">
        <f>IF($Z74="","",INDEX('Per Line'!$J$2:$J$7001,$Z74)&amp;"")</f>
        <v/>
      </c>
      <c r="I74">
        <f>IF($Z74="","",INDEX('Per Line'!$K$2:$K$7001,$Z74)&amp;"")</f>
        <v/>
      </c>
      <c r="J74">
        <f>IF($Z74="","",INDEX('Per Line'!$M$2:$M$7001,$Z74))</f>
        <v/>
      </c>
      <c r="K74" s="8">
        <f>IF($Z74="","",IF(AND(ISNUMBER(M74),M74&gt;0,X74&gt;M74),J74*M74/100+(X74-M74),J74*X74/100))</f>
        <v/>
      </c>
      <c r="L74">
        <f>IF($Z74="","",INDEX('Per Line'!$W$2:$W$7001,$Z74)&amp;"")</f>
        <v/>
      </c>
      <c r="M74">
        <f>IF($Z74="","",INDEX('Per Line'!$AD$2:$AD$7001,$Z74))</f>
        <v/>
      </c>
      <c r="N74">
        <f>IF($Z74="","",IF(AND(ISNUMBER(M74),M74&gt;0),X74&gt;M74,FALSE))</f>
        <v/>
      </c>
      <c r="O74" s="8">
        <f>IF($Z74="","",SUMIFS('Per Line'!$V$2:$V$7001,'Per Line'!$D$2:$D$7001,$B74,'Per Line'!$AN$2:$AN$7001,1))</f>
        <v/>
      </c>
      <c r="P74">
        <f>IF($Z74="","",Settings!$C$7)</f>
        <v/>
      </c>
      <c r="Q74" s="8">
        <f>IF($Z74="","",SUMIFS('Per Line'!$V$2:$V$7001,'Per Line'!$D$2:$D$7001,$B74,'Per Line'!$AM$2:$AM$7001,0,'Per Line'!$AN$2:$AN$7001,0))</f>
        <v/>
      </c>
      <c r="R74" s="8">
        <f>IF($Z74="","",Q74*P74)</f>
        <v/>
      </c>
      <c r="S74">
        <f>IF($Z74="","",Settings!$C$6)</f>
        <v/>
      </c>
      <c r="T74" s="8">
        <f>IF($Z74="","",SUMIFS('Per Line'!$V$2:$V$7001,'Per Line'!$D$2:$D$7001,$B74,'Per Line'!$AM$2:$AM$7001,1,'Per Line'!$AN$2:$AN$7001,0))</f>
        <v/>
      </c>
      <c r="U74" s="8">
        <f>IF($Z74="","",T74*S74)</f>
        <v/>
      </c>
      <c r="V74" s="8">
        <f>IF($Z74="","",U74+R74)</f>
        <v/>
      </c>
      <c r="W74" s="8">
        <f>IF($Z74="","",X74-V74)</f>
        <v/>
      </c>
      <c r="X74" s="8">
        <f>IF($Z74="","",Q74+T74+O74)</f>
        <v/>
      </c>
      <c r="Y74" s="8">
        <f>IF($Z74="","",X74-V74-K74)</f>
        <v/>
      </c>
      <c r="Z74" s="16">
        <f>IF(ROWS($Z$2:$Z74)&lt;=MAX('Per Line'!$AL$2:$AL$7001),MATCH(ROWS($Z$2:$Z74),'Per Line'!$AL$2:$AL$7001,0),"")</f>
        <v/>
      </c>
      <c r="AA74" s="17">
        <f>IF($Z74="","",K74-J74*X74/100)</f>
        <v/>
      </c>
      <c r="AB74">
        <f>IF($Z74="","",C74&amp;"|"&amp;COUNTIF($C$2:$C74,C74))</f>
        <v/>
      </c>
    </row>
    <row r="75">
      <c r="A75" s="15" t="n"/>
      <c r="B75">
        <f>IF($Z75="","",INDEX('Per Line'!$D$2:$D$7001,$Z75)&amp;"")</f>
        <v/>
      </c>
      <c r="C75">
        <f>IF($Z75="","",IF(X75&lt;Settings!$C$8,"INV&lt;10000","Inv&gt;10000"))</f>
        <v/>
      </c>
      <c r="D75">
        <f>IF($Z75="","",INDEX('Per Line'!$A$2:$A$7001,$Z75)&amp;"")</f>
        <v/>
      </c>
      <c r="E75" s="14">
        <f>IF($Z75="","",INDEX('Per Line'!$F$2:$F$7001,$Z75))</f>
        <v/>
      </c>
      <c r="F75">
        <f>IF($Z75="","",INDEX('Per Line'!$G$2:$G$7001,$Z75)&amp;"")</f>
        <v/>
      </c>
      <c r="G75">
        <f>IF($Z75="","",INDEX('Per Line'!$I$2:$I$7001,$Z75)&amp;"")</f>
        <v/>
      </c>
      <c r="H75">
        <f>IF($Z75="","",INDEX('Per Line'!$J$2:$J$7001,$Z75)&amp;"")</f>
        <v/>
      </c>
      <c r="I75">
        <f>IF($Z75="","",INDEX('Per Line'!$K$2:$K$7001,$Z75)&amp;"")</f>
        <v/>
      </c>
      <c r="J75">
        <f>IF($Z75="","",INDEX('Per Line'!$M$2:$M$7001,$Z75))</f>
        <v/>
      </c>
      <c r="K75" s="8">
        <f>IF($Z75="","",IF(AND(ISNUMBER(M75),M75&gt;0,X75&gt;M75),J75*M75/100+(X75-M75),J75*X75/100))</f>
        <v/>
      </c>
      <c r="L75">
        <f>IF($Z75="","",INDEX('Per Line'!$W$2:$W$7001,$Z75)&amp;"")</f>
        <v/>
      </c>
      <c r="M75">
        <f>IF($Z75="","",INDEX('Per Line'!$AD$2:$AD$7001,$Z75))</f>
        <v/>
      </c>
      <c r="N75">
        <f>IF($Z75="","",IF(AND(ISNUMBER(M75),M75&gt;0),X75&gt;M75,FALSE))</f>
        <v/>
      </c>
      <c r="O75" s="8">
        <f>IF($Z75="","",SUMIFS('Per Line'!$V$2:$V$7001,'Per Line'!$D$2:$D$7001,$B75,'Per Line'!$AN$2:$AN$7001,1))</f>
        <v/>
      </c>
      <c r="P75">
        <f>IF($Z75="","",Settings!$C$7)</f>
        <v/>
      </c>
      <c r="Q75" s="8">
        <f>IF($Z75="","",SUMIFS('Per Line'!$V$2:$V$7001,'Per Line'!$D$2:$D$7001,$B75,'Per Line'!$AM$2:$AM$7001,0,'Per Line'!$AN$2:$AN$7001,0))</f>
        <v/>
      </c>
      <c r="R75" s="8">
        <f>IF($Z75="","",Q75*P75)</f>
        <v/>
      </c>
      <c r="S75">
        <f>IF($Z75="","",Settings!$C$6)</f>
        <v/>
      </c>
      <c r="T75" s="8">
        <f>IF($Z75="","",SUMIFS('Per Line'!$V$2:$V$7001,'Per Line'!$D$2:$D$7001,$B75,'Per Line'!$AM$2:$AM$7001,1,'Per Line'!$AN$2:$AN$7001,0))</f>
        <v/>
      </c>
      <c r="U75" s="8">
        <f>IF($Z75="","",T75*S75)</f>
        <v/>
      </c>
      <c r="V75" s="8">
        <f>IF($Z75="","",U75+R75)</f>
        <v/>
      </c>
      <c r="W75" s="8">
        <f>IF($Z75="","",X75-V75)</f>
        <v/>
      </c>
      <c r="X75" s="8">
        <f>IF($Z75="","",Q75+T75+O75)</f>
        <v/>
      </c>
      <c r="Y75" s="8">
        <f>IF($Z75="","",X75-V75-K75)</f>
        <v/>
      </c>
      <c r="Z75" s="16">
        <f>IF(ROWS($Z$2:$Z75)&lt;=MAX('Per Line'!$AL$2:$AL$7001),MATCH(ROWS($Z$2:$Z75),'Per Line'!$AL$2:$AL$7001,0),"")</f>
        <v/>
      </c>
      <c r="AA75" s="17">
        <f>IF($Z75="","",K75-J75*X75/100)</f>
        <v/>
      </c>
      <c r="AB75">
        <f>IF($Z75="","",C75&amp;"|"&amp;COUNTIF($C$2:$C75,C75))</f>
        <v/>
      </c>
    </row>
    <row r="76">
      <c r="A76" s="15" t="n"/>
      <c r="B76">
        <f>IF($Z76="","",INDEX('Per Line'!$D$2:$D$7001,$Z76)&amp;"")</f>
        <v/>
      </c>
      <c r="C76">
        <f>IF($Z76="","",IF(X76&lt;Settings!$C$8,"INV&lt;10000","Inv&gt;10000"))</f>
        <v/>
      </c>
      <c r="D76">
        <f>IF($Z76="","",INDEX('Per Line'!$A$2:$A$7001,$Z76)&amp;"")</f>
        <v/>
      </c>
      <c r="E76" s="14">
        <f>IF($Z76="","",INDEX('Per Line'!$F$2:$F$7001,$Z76))</f>
        <v/>
      </c>
      <c r="F76">
        <f>IF($Z76="","",INDEX('Per Line'!$G$2:$G$7001,$Z76)&amp;"")</f>
        <v/>
      </c>
      <c r="G76">
        <f>IF($Z76="","",INDEX('Per Line'!$I$2:$I$7001,$Z76)&amp;"")</f>
        <v/>
      </c>
      <c r="H76">
        <f>IF($Z76="","",INDEX('Per Line'!$J$2:$J$7001,$Z76)&amp;"")</f>
        <v/>
      </c>
      <c r="I76">
        <f>IF($Z76="","",INDEX('Per Line'!$K$2:$K$7001,$Z76)&amp;"")</f>
        <v/>
      </c>
      <c r="J76">
        <f>IF($Z76="","",INDEX('Per Line'!$M$2:$M$7001,$Z76))</f>
        <v/>
      </c>
      <c r="K76" s="8">
        <f>IF($Z76="","",IF(AND(ISNUMBER(M76),M76&gt;0,X76&gt;M76),J76*M76/100+(X76-M76),J76*X76/100))</f>
        <v/>
      </c>
      <c r="L76">
        <f>IF($Z76="","",INDEX('Per Line'!$W$2:$W$7001,$Z76)&amp;"")</f>
        <v/>
      </c>
      <c r="M76">
        <f>IF($Z76="","",INDEX('Per Line'!$AD$2:$AD$7001,$Z76))</f>
        <v/>
      </c>
      <c r="N76">
        <f>IF($Z76="","",IF(AND(ISNUMBER(M76),M76&gt;0),X76&gt;M76,FALSE))</f>
        <v/>
      </c>
      <c r="O76" s="8">
        <f>IF($Z76="","",SUMIFS('Per Line'!$V$2:$V$7001,'Per Line'!$D$2:$D$7001,$B76,'Per Line'!$AN$2:$AN$7001,1))</f>
        <v/>
      </c>
      <c r="P76">
        <f>IF($Z76="","",Settings!$C$7)</f>
        <v/>
      </c>
      <c r="Q76" s="8">
        <f>IF($Z76="","",SUMIFS('Per Line'!$V$2:$V$7001,'Per Line'!$D$2:$D$7001,$B76,'Per Line'!$AM$2:$AM$7001,0,'Per Line'!$AN$2:$AN$7001,0))</f>
        <v/>
      </c>
      <c r="R76" s="8">
        <f>IF($Z76="","",Q76*P76)</f>
        <v/>
      </c>
      <c r="S76">
        <f>IF($Z76="","",Settings!$C$6)</f>
        <v/>
      </c>
      <c r="T76" s="8">
        <f>IF($Z76="","",SUMIFS('Per Line'!$V$2:$V$7001,'Per Line'!$D$2:$D$7001,$B76,'Per Line'!$AM$2:$AM$7001,1,'Per Line'!$AN$2:$AN$7001,0))</f>
        <v/>
      </c>
      <c r="U76" s="8">
        <f>IF($Z76="","",T76*S76)</f>
        <v/>
      </c>
      <c r="V76" s="8">
        <f>IF($Z76="","",U76+R76)</f>
        <v/>
      </c>
      <c r="W76" s="8">
        <f>IF($Z76="","",X76-V76)</f>
        <v/>
      </c>
      <c r="X76" s="8">
        <f>IF($Z76="","",Q76+T76+O76)</f>
        <v/>
      </c>
      <c r="Y76" s="8">
        <f>IF($Z76="","",X76-V76-K76)</f>
        <v/>
      </c>
      <c r="Z76" s="16">
        <f>IF(ROWS($Z$2:$Z76)&lt;=MAX('Per Line'!$AL$2:$AL$7001),MATCH(ROWS($Z$2:$Z76),'Per Line'!$AL$2:$AL$7001,0),"")</f>
        <v/>
      </c>
      <c r="AA76" s="17">
        <f>IF($Z76="","",K76-J76*X76/100)</f>
        <v/>
      </c>
      <c r="AB76">
        <f>IF($Z76="","",C76&amp;"|"&amp;COUNTIF($C$2:$C76,C76))</f>
        <v/>
      </c>
    </row>
    <row r="77">
      <c r="A77" s="15" t="n"/>
      <c r="B77">
        <f>IF($Z77="","",INDEX('Per Line'!$D$2:$D$7001,$Z77)&amp;"")</f>
        <v/>
      </c>
      <c r="C77">
        <f>IF($Z77="","",IF(X77&lt;Settings!$C$8,"INV&lt;10000","Inv&gt;10000"))</f>
        <v/>
      </c>
      <c r="D77">
        <f>IF($Z77="","",INDEX('Per Line'!$A$2:$A$7001,$Z77)&amp;"")</f>
        <v/>
      </c>
      <c r="E77" s="14">
        <f>IF($Z77="","",INDEX('Per Line'!$F$2:$F$7001,$Z77))</f>
        <v/>
      </c>
      <c r="F77">
        <f>IF($Z77="","",INDEX('Per Line'!$G$2:$G$7001,$Z77)&amp;"")</f>
        <v/>
      </c>
      <c r="G77">
        <f>IF($Z77="","",INDEX('Per Line'!$I$2:$I$7001,$Z77)&amp;"")</f>
        <v/>
      </c>
      <c r="H77">
        <f>IF($Z77="","",INDEX('Per Line'!$J$2:$J$7001,$Z77)&amp;"")</f>
        <v/>
      </c>
      <c r="I77">
        <f>IF($Z77="","",INDEX('Per Line'!$K$2:$K$7001,$Z77)&amp;"")</f>
        <v/>
      </c>
      <c r="J77">
        <f>IF($Z77="","",INDEX('Per Line'!$M$2:$M$7001,$Z77))</f>
        <v/>
      </c>
      <c r="K77" s="8">
        <f>IF($Z77="","",IF(AND(ISNUMBER(M77),M77&gt;0,X77&gt;M77),J77*M77/100+(X77-M77),J77*X77/100))</f>
        <v/>
      </c>
      <c r="L77">
        <f>IF($Z77="","",INDEX('Per Line'!$W$2:$W$7001,$Z77)&amp;"")</f>
        <v/>
      </c>
      <c r="M77">
        <f>IF($Z77="","",INDEX('Per Line'!$AD$2:$AD$7001,$Z77))</f>
        <v/>
      </c>
      <c r="N77">
        <f>IF($Z77="","",IF(AND(ISNUMBER(M77),M77&gt;0),X77&gt;M77,FALSE))</f>
        <v/>
      </c>
      <c r="O77" s="8">
        <f>IF($Z77="","",SUMIFS('Per Line'!$V$2:$V$7001,'Per Line'!$D$2:$D$7001,$B77,'Per Line'!$AN$2:$AN$7001,1))</f>
        <v/>
      </c>
      <c r="P77">
        <f>IF($Z77="","",Settings!$C$7)</f>
        <v/>
      </c>
      <c r="Q77" s="8">
        <f>IF($Z77="","",SUMIFS('Per Line'!$V$2:$V$7001,'Per Line'!$D$2:$D$7001,$B77,'Per Line'!$AM$2:$AM$7001,0,'Per Line'!$AN$2:$AN$7001,0))</f>
        <v/>
      </c>
      <c r="R77" s="8">
        <f>IF($Z77="","",Q77*P77)</f>
        <v/>
      </c>
      <c r="S77">
        <f>IF($Z77="","",Settings!$C$6)</f>
        <v/>
      </c>
      <c r="T77" s="8">
        <f>IF($Z77="","",SUMIFS('Per Line'!$V$2:$V$7001,'Per Line'!$D$2:$D$7001,$B77,'Per Line'!$AM$2:$AM$7001,1,'Per Line'!$AN$2:$AN$7001,0))</f>
        <v/>
      </c>
      <c r="U77" s="8">
        <f>IF($Z77="","",T77*S77)</f>
        <v/>
      </c>
      <c r="V77" s="8">
        <f>IF($Z77="","",U77+R77)</f>
        <v/>
      </c>
      <c r="W77" s="8">
        <f>IF($Z77="","",X77-V77)</f>
        <v/>
      </c>
      <c r="X77" s="8">
        <f>IF($Z77="","",Q77+T77+O77)</f>
        <v/>
      </c>
      <c r="Y77" s="8">
        <f>IF($Z77="","",X77-V77-K77)</f>
        <v/>
      </c>
      <c r="Z77" s="16">
        <f>IF(ROWS($Z$2:$Z77)&lt;=MAX('Per Line'!$AL$2:$AL$7001),MATCH(ROWS($Z$2:$Z77),'Per Line'!$AL$2:$AL$7001,0),"")</f>
        <v/>
      </c>
      <c r="AA77" s="17">
        <f>IF($Z77="","",K77-J77*X77/100)</f>
        <v/>
      </c>
      <c r="AB77">
        <f>IF($Z77="","",C77&amp;"|"&amp;COUNTIF($C$2:$C77,C77))</f>
        <v/>
      </c>
    </row>
    <row r="78">
      <c r="A78" s="15" t="n"/>
      <c r="B78">
        <f>IF($Z78="","",INDEX('Per Line'!$D$2:$D$7001,$Z78)&amp;"")</f>
        <v/>
      </c>
      <c r="C78">
        <f>IF($Z78="","",IF(X78&lt;Settings!$C$8,"INV&lt;10000","Inv&gt;10000"))</f>
        <v/>
      </c>
      <c r="D78">
        <f>IF($Z78="","",INDEX('Per Line'!$A$2:$A$7001,$Z78)&amp;"")</f>
        <v/>
      </c>
      <c r="E78" s="14">
        <f>IF($Z78="","",INDEX('Per Line'!$F$2:$F$7001,$Z78))</f>
        <v/>
      </c>
      <c r="F78">
        <f>IF($Z78="","",INDEX('Per Line'!$G$2:$G$7001,$Z78)&amp;"")</f>
        <v/>
      </c>
      <c r="G78">
        <f>IF($Z78="","",INDEX('Per Line'!$I$2:$I$7001,$Z78)&amp;"")</f>
        <v/>
      </c>
      <c r="H78">
        <f>IF($Z78="","",INDEX('Per Line'!$J$2:$J$7001,$Z78)&amp;"")</f>
        <v/>
      </c>
      <c r="I78">
        <f>IF($Z78="","",INDEX('Per Line'!$K$2:$K$7001,$Z78)&amp;"")</f>
        <v/>
      </c>
      <c r="J78">
        <f>IF($Z78="","",INDEX('Per Line'!$M$2:$M$7001,$Z78))</f>
        <v/>
      </c>
      <c r="K78" s="8">
        <f>IF($Z78="","",IF(AND(ISNUMBER(M78),M78&gt;0,X78&gt;M78),J78*M78/100+(X78-M78),J78*X78/100))</f>
        <v/>
      </c>
      <c r="L78">
        <f>IF($Z78="","",INDEX('Per Line'!$W$2:$W$7001,$Z78)&amp;"")</f>
        <v/>
      </c>
      <c r="M78">
        <f>IF($Z78="","",INDEX('Per Line'!$AD$2:$AD$7001,$Z78))</f>
        <v/>
      </c>
      <c r="N78">
        <f>IF($Z78="","",IF(AND(ISNUMBER(M78),M78&gt;0),X78&gt;M78,FALSE))</f>
        <v/>
      </c>
      <c r="O78" s="8">
        <f>IF($Z78="","",SUMIFS('Per Line'!$V$2:$V$7001,'Per Line'!$D$2:$D$7001,$B78,'Per Line'!$AN$2:$AN$7001,1))</f>
        <v/>
      </c>
      <c r="P78">
        <f>IF($Z78="","",Settings!$C$7)</f>
        <v/>
      </c>
      <c r="Q78" s="8">
        <f>IF($Z78="","",SUMIFS('Per Line'!$V$2:$V$7001,'Per Line'!$D$2:$D$7001,$B78,'Per Line'!$AM$2:$AM$7001,0,'Per Line'!$AN$2:$AN$7001,0))</f>
        <v/>
      </c>
      <c r="R78" s="8">
        <f>IF($Z78="","",Q78*P78)</f>
        <v/>
      </c>
      <c r="S78">
        <f>IF($Z78="","",Settings!$C$6)</f>
        <v/>
      </c>
      <c r="T78" s="8">
        <f>IF($Z78="","",SUMIFS('Per Line'!$V$2:$V$7001,'Per Line'!$D$2:$D$7001,$B78,'Per Line'!$AM$2:$AM$7001,1,'Per Line'!$AN$2:$AN$7001,0))</f>
        <v/>
      </c>
      <c r="U78" s="8">
        <f>IF($Z78="","",T78*S78)</f>
        <v/>
      </c>
      <c r="V78" s="8">
        <f>IF($Z78="","",U78+R78)</f>
        <v/>
      </c>
      <c r="W78" s="8">
        <f>IF($Z78="","",X78-V78)</f>
        <v/>
      </c>
      <c r="X78" s="8">
        <f>IF($Z78="","",Q78+T78+O78)</f>
        <v/>
      </c>
      <c r="Y78" s="8">
        <f>IF($Z78="","",X78-V78-K78)</f>
        <v/>
      </c>
      <c r="Z78" s="16">
        <f>IF(ROWS($Z$2:$Z78)&lt;=MAX('Per Line'!$AL$2:$AL$7001),MATCH(ROWS($Z$2:$Z78),'Per Line'!$AL$2:$AL$7001,0),"")</f>
        <v/>
      </c>
      <c r="AA78" s="17">
        <f>IF($Z78="","",K78-J78*X78/100)</f>
        <v/>
      </c>
      <c r="AB78">
        <f>IF($Z78="","",C78&amp;"|"&amp;COUNTIF($C$2:$C78,C78))</f>
        <v/>
      </c>
    </row>
    <row r="79">
      <c r="A79" s="15" t="n"/>
      <c r="B79">
        <f>IF($Z79="","",INDEX('Per Line'!$D$2:$D$7001,$Z79)&amp;"")</f>
        <v/>
      </c>
      <c r="C79">
        <f>IF($Z79="","",IF(X79&lt;Settings!$C$8,"INV&lt;10000","Inv&gt;10000"))</f>
        <v/>
      </c>
      <c r="D79">
        <f>IF($Z79="","",INDEX('Per Line'!$A$2:$A$7001,$Z79)&amp;"")</f>
        <v/>
      </c>
      <c r="E79" s="14">
        <f>IF($Z79="","",INDEX('Per Line'!$F$2:$F$7001,$Z79))</f>
        <v/>
      </c>
      <c r="F79">
        <f>IF($Z79="","",INDEX('Per Line'!$G$2:$G$7001,$Z79)&amp;"")</f>
        <v/>
      </c>
      <c r="G79">
        <f>IF($Z79="","",INDEX('Per Line'!$I$2:$I$7001,$Z79)&amp;"")</f>
        <v/>
      </c>
      <c r="H79">
        <f>IF($Z79="","",INDEX('Per Line'!$J$2:$J$7001,$Z79)&amp;"")</f>
        <v/>
      </c>
      <c r="I79">
        <f>IF($Z79="","",INDEX('Per Line'!$K$2:$K$7001,$Z79)&amp;"")</f>
        <v/>
      </c>
      <c r="J79">
        <f>IF($Z79="","",INDEX('Per Line'!$M$2:$M$7001,$Z79))</f>
        <v/>
      </c>
      <c r="K79" s="8">
        <f>IF($Z79="","",IF(AND(ISNUMBER(M79),M79&gt;0,X79&gt;M79),J79*M79/100+(X79-M79),J79*X79/100))</f>
        <v/>
      </c>
      <c r="L79">
        <f>IF($Z79="","",INDEX('Per Line'!$W$2:$W$7001,$Z79)&amp;"")</f>
        <v/>
      </c>
      <c r="M79">
        <f>IF($Z79="","",INDEX('Per Line'!$AD$2:$AD$7001,$Z79))</f>
        <v/>
      </c>
      <c r="N79">
        <f>IF($Z79="","",IF(AND(ISNUMBER(M79),M79&gt;0),X79&gt;M79,FALSE))</f>
        <v/>
      </c>
      <c r="O79" s="8">
        <f>IF($Z79="","",SUMIFS('Per Line'!$V$2:$V$7001,'Per Line'!$D$2:$D$7001,$B79,'Per Line'!$AN$2:$AN$7001,1))</f>
        <v/>
      </c>
      <c r="P79">
        <f>IF($Z79="","",Settings!$C$7)</f>
        <v/>
      </c>
      <c r="Q79" s="8">
        <f>IF($Z79="","",SUMIFS('Per Line'!$V$2:$V$7001,'Per Line'!$D$2:$D$7001,$B79,'Per Line'!$AM$2:$AM$7001,0,'Per Line'!$AN$2:$AN$7001,0))</f>
        <v/>
      </c>
      <c r="R79" s="8">
        <f>IF($Z79="","",Q79*P79)</f>
        <v/>
      </c>
      <c r="S79">
        <f>IF($Z79="","",Settings!$C$6)</f>
        <v/>
      </c>
      <c r="T79" s="8">
        <f>IF($Z79="","",SUMIFS('Per Line'!$V$2:$V$7001,'Per Line'!$D$2:$D$7001,$B79,'Per Line'!$AM$2:$AM$7001,1,'Per Line'!$AN$2:$AN$7001,0))</f>
        <v/>
      </c>
      <c r="U79" s="8">
        <f>IF($Z79="","",T79*S79)</f>
        <v/>
      </c>
      <c r="V79" s="8">
        <f>IF($Z79="","",U79+R79)</f>
        <v/>
      </c>
      <c r="W79" s="8">
        <f>IF($Z79="","",X79-V79)</f>
        <v/>
      </c>
      <c r="X79" s="8">
        <f>IF($Z79="","",Q79+T79+O79)</f>
        <v/>
      </c>
      <c r="Y79" s="8">
        <f>IF($Z79="","",X79-V79-K79)</f>
        <v/>
      </c>
      <c r="Z79" s="16">
        <f>IF(ROWS($Z$2:$Z79)&lt;=MAX('Per Line'!$AL$2:$AL$7001),MATCH(ROWS($Z$2:$Z79),'Per Line'!$AL$2:$AL$7001,0),"")</f>
        <v/>
      </c>
      <c r="AA79" s="17">
        <f>IF($Z79="","",K79-J79*X79/100)</f>
        <v/>
      </c>
      <c r="AB79">
        <f>IF($Z79="","",C79&amp;"|"&amp;COUNTIF($C$2:$C79,C79))</f>
        <v/>
      </c>
    </row>
    <row r="80">
      <c r="A80" s="15" t="n"/>
      <c r="B80">
        <f>IF($Z80="","",INDEX('Per Line'!$D$2:$D$7001,$Z80)&amp;"")</f>
        <v/>
      </c>
      <c r="C80">
        <f>IF($Z80="","",IF(X80&lt;Settings!$C$8,"INV&lt;10000","Inv&gt;10000"))</f>
        <v/>
      </c>
      <c r="D80">
        <f>IF($Z80="","",INDEX('Per Line'!$A$2:$A$7001,$Z80)&amp;"")</f>
        <v/>
      </c>
      <c r="E80" s="14">
        <f>IF($Z80="","",INDEX('Per Line'!$F$2:$F$7001,$Z80))</f>
        <v/>
      </c>
      <c r="F80">
        <f>IF($Z80="","",INDEX('Per Line'!$G$2:$G$7001,$Z80)&amp;"")</f>
        <v/>
      </c>
      <c r="G80">
        <f>IF($Z80="","",INDEX('Per Line'!$I$2:$I$7001,$Z80)&amp;"")</f>
        <v/>
      </c>
      <c r="H80">
        <f>IF($Z80="","",INDEX('Per Line'!$J$2:$J$7001,$Z80)&amp;"")</f>
        <v/>
      </c>
      <c r="I80">
        <f>IF($Z80="","",INDEX('Per Line'!$K$2:$K$7001,$Z80)&amp;"")</f>
        <v/>
      </c>
      <c r="J80">
        <f>IF($Z80="","",INDEX('Per Line'!$M$2:$M$7001,$Z80))</f>
        <v/>
      </c>
      <c r="K80" s="8">
        <f>IF($Z80="","",IF(AND(ISNUMBER(M80),M80&gt;0,X80&gt;M80),J80*M80/100+(X80-M80),J80*X80/100))</f>
        <v/>
      </c>
      <c r="L80">
        <f>IF($Z80="","",INDEX('Per Line'!$W$2:$W$7001,$Z80)&amp;"")</f>
        <v/>
      </c>
      <c r="M80">
        <f>IF($Z80="","",INDEX('Per Line'!$AD$2:$AD$7001,$Z80))</f>
        <v/>
      </c>
      <c r="N80">
        <f>IF($Z80="","",IF(AND(ISNUMBER(M80),M80&gt;0),X80&gt;M80,FALSE))</f>
        <v/>
      </c>
      <c r="O80" s="8">
        <f>IF($Z80="","",SUMIFS('Per Line'!$V$2:$V$7001,'Per Line'!$D$2:$D$7001,$B80,'Per Line'!$AN$2:$AN$7001,1))</f>
        <v/>
      </c>
      <c r="P80">
        <f>IF($Z80="","",Settings!$C$7)</f>
        <v/>
      </c>
      <c r="Q80" s="8">
        <f>IF($Z80="","",SUMIFS('Per Line'!$V$2:$V$7001,'Per Line'!$D$2:$D$7001,$B80,'Per Line'!$AM$2:$AM$7001,0,'Per Line'!$AN$2:$AN$7001,0))</f>
        <v/>
      </c>
      <c r="R80" s="8">
        <f>IF($Z80="","",Q80*P80)</f>
        <v/>
      </c>
      <c r="S80">
        <f>IF($Z80="","",Settings!$C$6)</f>
        <v/>
      </c>
      <c r="T80" s="8">
        <f>IF($Z80="","",SUMIFS('Per Line'!$V$2:$V$7001,'Per Line'!$D$2:$D$7001,$B80,'Per Line'!$AM$2:$AM$7001,1,'Per Line'!$AN$2:$AN$7001,0))</f>
        <v/>
      </c>
      <c r="U80" s="8">
        <f>IF($Z80="","",T80*S80)</f>
        <v/>
      </c>
      <c r="V80" s="8">
        <f>IF($Z80="","",U80+R80)</f>
        <v/>
      </c>
      <c r="W80" s="8">
        <f>IF($Z80="","",X80-V80)</f>
        <v/>
      </c>
      <c r="X80" s="8">
        <f>IF($Z80="","",Q80+T80+O80)</f>
        <v/>
      </c>
      <c r="Y80" s="8">
        <f>IF($Z80="","",X80-V80-K80)</f>
        <v/>
      </c>
      <c r="Z80" s="16">
        <f>IF(ROWS($Z$2:$Z80)&lt;=MAX('Per Line'!$AL$2:$AL$7001),MATCH(ROWS($Z$2:$Z80),'Per Line'!$AL$2:$AL$7001,0),"")</f>
        <v/>
      </c>
      <c r="AA80" s="17">
        <f>IF($Z80="","",K80-J80*X80/100)</f>
        <v/>
      </c>
      <c r="AB80">
        <f>IF($Z80="","",C80&amp;"|"&amp;COUNTIF($C$2:$C80,C80))</f>
        <v/>
      </c>
    </row>
    <row r="81">
      <c r="A81" s="15" t="n"/>
      <c r="B81">
        <f>IF($Z81="","",INDEX('Per Line'!$D$2:$D$7001,$Z81)&amp;"")</f>
        <v/>
      </c>
      <c r="C81">
        <f>IF($Z81="","",IF(X81&lt;Settings!$C$8,"INV&lt;10000","Inv&gt;10000"))</f>
        <v/>
      </c>
      <c r="D81">
        <f>IF($Z81="","",INDEX('Per Line'!$A$2:$A$7001,$Z81)&amp;"")</f>
        <v/>
      </c>
      <c r="E81" s="14">
        <f>IF($Z81="","",INDEX('Per Line'!$F$2:$F$7001,$Z81))</f>
        <v/>
      </c>
      <c r="F81">
        <f>IF($Z81="","",INDEX('Per Line'!$G$2:$G$7001,$Z81)&amp;"")</f>
        <v/>
      </c>
      <c r="G81">
        <f>IF($Z81="","",INDEX('Per Line'!$I$2:$I$7001,$Z81)&amp;"")</f>
        <v/>
      </c>
      <c r="H81">
        <f>IF($Z81="","",INDEX('Per Line'!$J$2:$J$7001,$Z81)&amp;"")</f>
        <v/>
      </c>
      <c r="I81">
        <f>IF($Z81="","",INDEX('Per Line'!$K$2:$K$7001,$Z81)&amp;"")</f>
        <v/>
      </c>
      <c r="J81">
        <f>IF($Z81="","",INDEX('Per Line'!$M$2:$M$7001,$Z81))</f>
        <v/>
      </c>
      <c r="K81" s="8">
        <f>IF($Z81="","",IF(AND(ISNUMBER(M81),M81&gt;0,X81&gt;M81),J81*M81/100+(X81-M81),J81*X81/100))</f>
        <v/>
      </c>
      <c r="L81">
        <f>IF($Z81="","",INDEX('Per Line'!$W$2:$W$7001,$Z81)&amp;"")</f>
        <v/>
      </c>
      <c r="M81">
        <f>IF($Z81="","",INDEX('Per Line'!$AD$2:$AD$7001,$Z81))</f>
        <v/>
      </c>
      <c r="N81">
        <f>IF($Z81="","",IF(AND(ISNUMBER(M81),M81&gt;0),X81&gt;M81,FALSE))</f>
        <v/>
      </c>
      <c r="O81" s="8">
        <f>IF($Z81="","",SUMIFS('Per Line'!$V$2:$V$7001,'Per Line'!$D$2:$D$7001,$B81,'Per Line'!$AN$2:$AN$7001,1))</f>
        <v/>
      </c>
      <c r="P81">
        <f>IF($Z81="","",Settings!$C$7)</f>
        <v/>
      </c>
      <c r="Q81" s="8">
        <f>IF($Z81="","",SUMIFS('Per Line'!$V$2:$V$7001,'Per Line'!$D$2:$D$7001,$B81,'Per Line'!$AM$2:$AM$7001,0,'Per Line'!$AN$2:$AN$7001,0))</f>
        <v/>
      </c>
      <c r="R81" s="8">
        <f>IF($Z81="","",Q81*P81)</f>
        <v/>
      </c>
      <c r="S81">
        <f>IF($Z81="","",Settings!$C$6)</f>
        <v/>
      </c>
      <c r="T81" s="8">
        <f>IF($Z81="","",SUMIFS('Per Line'!$V$2:$V$7001,'Per Line'!$D$2:$D$7001,$B81,'Per Line'!$AM$2:$AM$7001,1,'Per Line'!$AN$2:$AN$7001,0))</f>
        <v/>
      </c>
      <c r="U81" s="8">
        <f>IF($Z81="","",T81*S81)</f>
        <v/>
      </c>
      <c r="V81" s="8">
        <f>IF($Z81="","",U81+R81)</f>
        <v/>
      </c>
      <c r="W81" s="8">
        <f>IF($Z81="","",X81-V81)</f>
        <v/>
      </c>
      <c r="X81" s="8">
        <f>IF($Z81="","",Q81+T81+O81)</f>
        <v/>
      </c>
      <c r="Y81" s="8">
        <f>IF($Z81="","",X81-V81-K81)</f>
        <v/>
      </c>
      <c r="Z81" s="16">
        <f>IF(ROWS($Z$2:$Z81)&lt;=MAX('Per Line'!$AL$2:$AL$7001),MATCH(ROWS($Z$2:$Z81),'Per Line'!$AL$2:$AL$7001,0),"")</f>
        <v/>
      </c>
      <c r="AA81" s="17">
        <f>IF($Z81="","",K81-J81*X81/100)</f>
        <v/>
      </c>
      <c r="AB81">
        <f>IF($Z81="","",C81&amp;"|"&amp;COUNTIF($C$2:$C81,C81))</f>
        <v/>
      </c>
    </row>
    <row r="82">
      <c r="A82" s="15" t="n"/>
      <c r="B82">
        <f>IF($Z82="","",INDEX('Per Line'!$D$2:$D$7001,$Z82)&amp;"")</f>
        <v/>
      </c>
      <c r="C82">
        <f>IF($Z82="","",IF(X82&lt;Settings!$C$8,"INV&lt;10000","Inv&gt;10000"))</f>
        <v/>
      </c>
      <c r="D82">
        <f>IF($Z82="","",INDEX('Per Line'!$A$2:$A$7001,$Z82)&amp;"")</f>
        <v/>
      </c>
      <c r="E82" s="14">
        <f>IF($Z82="","",INDEX('Per Line'!$F$2:$F$7001,$Z82))</f>
        <v/>
      </c>
      <c r="F82">
        <f>IF($Z82="","",INDEX('Per Line'!$G$2:$G$7001,$Z82)&amp;"")</f>
        <v/>
      </c>
      <c r="G82">
        <f>IF($Z82="","",INDEX('Per Line'!$I$2:$I$7001,$Z82)&amp;"")</f>
        <v/>
      </c>
      <c r="H82">
        <f>IF($Z82="","",INDEX('Per Line'!$J$2:$J$7001,$Z82)&amp;"")</f>
        <v/>
      </c>
      <c r="I82">
        <f>IF($Z82="","",INDEX('Per Line'!$K$2:$K$7001,$Z82)&amp;"")</f>
        <v/>
      </c>
      <c r="J82">
        <f>IF($Z82="","",INDEX('Per Line'!$M$2:$M$7001,$Z82))</f>
        <v/>
      </c>
      <c r="K82" s="8">
        <f>IF($Z82="","",IF(AND(ISNUMBER(M82),M82&gt;0,X82&gt;M82),J82*M82/100+(X82-M82),J82*X82/100))</f>
        <v/>
      </c>
      <c r="L82">
        <f>IF($Z82="","",INDEX('Per Line'!$W$2:$W$7001,$Z82)&amp;"")</f>
        <v/>
      </c>
      <c r="M82">
        <f>IF($Z82="","",INDEX('Per Line'!$AD$2:$AD$7001,$Z82))</f>
        <v/>
      </c>
      <c r="N82">
        <f>IF($Z82="","",IF(AND(ISNUMBER(M82),M82&gt;0),X82&gt;M82,FALSE))</f>
        <v/>
      </c>
      <c r="O82" s="8">
        <f>IF($Z82="","",SUMIFS('Per Line'!$V$2:$V$7001,'Per Line'!$D$2:$D$7001,$B82,'Per Line'!$AN$2:$AN$7001,1))</f>
        <v/>
      </c>
      <c r="P82">
        <f>IF($Z82="","",Settings!$C$7)</f>
        <v/>
      </c>
      <c r="Q82" s="8">
        <f>IF($Z82="","",SUMIFS('Per Line'!$V$2:$V$7001,'Per Line'!$D$2:$D$7001,$B82,'Per Line'!$AM$2:$AM$7001,0,'Per Line'!$AN$2:$AN$7001,0))</f>
        <v/>
      </c>
      <c r="R82" s="8">
        <f>IF($Z82="","",Q82*P82)</f>
        <v/>
      </c>
      <c r="S82">
        <f>IF($Z82="","",Settings!$C$6)</f>
        <v/>
      </c>
      <c r="T82" s="8">
        <f>IF($Z82="","",SUMIFS('Per Line'!$V$2:$V$7001,'Per Line'!$D$2:$D$7001,$B82,'Per Line'!$AM$2:$AM$7001,1,'Per Line'!$AN$2:$AN$7001,0))</f>
        <v/>
      </c>
      <c r="U82" s="8">
        <f>IF($Z82="","",T82*S82)</f>
        <v/>
      </c>
      <c r="V82" s="8">
        <f>IF($Z82="","",U82+R82)</f>
        <v/>
      </c>
      <c r="W82" s="8">
        <f>IF($Z82="","",X82-V82)</f>
        <v/>
      </c>
      <c r="X82" s="8">
        <f>IF($Z82="","",Q82+T82+O82)</f>
        <v/>
      </c>
      <c r="Y82" s="8">
        <f>IF($Z82="","",X82-V82-K82)</f>
        <v/>
      </c>
      <c r="Z82" s="16">
        <f>IF(ROWS($Z$2:$Z82)&lt;=MAX('Per Line'!$AL$2:$AL$7001),MATCH(ROWS($Z$2:$Z82),'Per Line'!$AL$2:$AL$7001,0),"")</f>
        <v/>
      </c>
      <c r="AA82" s="17">
        <f>IF($Z82="","",K82-J82*X82/100)</f>
        <v/>
      </c>
      <c r="AB82">
        <f>IF($Z82="","",C82&amp;"|"&amp;COUNTIF($C$2:$C82,C82))</f>
        <v/>
      </c>
    </row>
    <row r="83">
      <c r="A83" s="15" t="n"/>
      <c r="B83">
        <f>IF($Z83="","",INDEX('Per Line'!$D$2:$D$7001,$Z83)&amp;"")</f>
        <v/>
      </c>
      <c r="C83">
        <f>IF($Z83="","",IF(X83&lt;Settings!$C$8,"INV&lt;10000","Inv&gt;10000"))</f>
        <v/>
      </c>
      <c r="D83">
        <f>IF($Z83="","",INDEX('Per Line'!$A$2:$A$7001,$Z83)&amp;"")</f>
        <v/>
      </c>
      <c r="E83" s="14">
        <f>IF($Z83="","",INDEX('Per Line'!$F$2:$F$7001,$Z83))</f>
        <v/>
      </c>
      <c r="F83">
        <f>IF($Z83="","",INDEX('Per Line'!$G$2:$G$7001,$Z83)&amp;"")</f>
        <v/>
      </c>
      <c r="G83">
        <f>IF($Z83="","",INDEX('Per Line'!$I$2:$I$7001,$Z83)&amp;"")</f>
        <v/>
      </c>
      <c r="H83">
        <f>IF($Z83="","",INDEX('Per Line'!$J$2:$J$7001,$Z83)&amp;"")</f>
        <v/>
      </c>
      <c r="I83">
        <f>IF($Z83="","",INDEX('Per Line'!$K$2:$K$7001,$Z83)&amp;"")</f>
        <v/>
      </c>
      <c r="J83">
        <f>IF($Z83="","",INDEX('Per Line'!$M$2:$M$7001,$Z83))</f>
        <v/>
      </c>
      <c r="K83" s="8">
        <f>IF($Z83="","",IF(AND(ISNUMBER(M83),M83&gt;0,X83&gt;M83),J83*M83/100+(X83-M83),J83*X83/100))</f>
        <v/>
      </c>
      <c r="L83">
        <f>IF($Z83="","",INDEX('Per Line'!$W$2:$W$7001,$Z83)&amp;"")</f>
        <v/>
      </c>
      <c r="M83">
        <f>IF($Z83="","",INDEX('Per Line'!$AD$2:$AD$7001,$Z83))</f>
        <v/>
      </c>
      <c r="N83">
        <f>IF($Z83="","",IF(AND(ISNUMBER(M83),M83&gt;0),X83&gt;M83,FALSE))</f>
        <v/>
      </c>
      <c r="O83" s="8">
        <f>IF($Z83="","",SUMIFS('Per Line'!$V$2:$V$7001,'Per Line'!$D$2:$D$7001,$B83,'Per Line'!$AN$2:$AN$7001,1))</f>
        <v/>
      </c>
      <c r="P83">
        <f>IF($Z83="","",Settings!$C$7)</f>
        <v/>
      </c>
      <c r="Q83" s="8">
        <f>IF($Z83="","",SUMIFS('Per Line'!$V$2:$V$7001,'Per Line'!$D$2:$D$7001,$B83,'Per Line'!$AM$2:$AM$7001,0,'Per Line'!$AN$2:$AN$7001,0))</f>
        <v/>
      </c>
      <c r="R83" s="8">
        <f>IF($Z83="","",Q83*P83)</f>
        <v/>
      </c>
      <c r="S83">
        <f>IF($Z83="","",Settings!$C$6)</f>
        <v/>
      </c>
      <c r="T83" s="8">
        <f>IF($Z83="","",SUMIFS('Per Line'!$V$2:$V$7001,'Per Line'!$D$2:$D$7001,$B83,'Per Line'!$AM$2:$AM$7001,1,'Per Line'!$AN$2:$AN$7001,0))</f>
        <v/>
      </c>
      <c r="U83" s="8">
        <f>IF($Z83="","",T83*S83)</f>
        <v/>
      </c>
      <c r="V83" s="8">
        <f>IF($Z83="","",U83+R83)</f>
        <v/>
      </c>
      <c r="W83" s="8">
        <f>IF($Z83="","",X83-V83)</f>
        <v/>
      </c>
      <c r="X83" s="8">
        <f>IF($Z83="","",Q83+T83+O83)</f>
        <v/>
      </c>
      <c r="Y83" s="8">
        <f>IF($Z83="","",X83-V83-K83)</f>
        <v/>
      </c>
      <c r="Z83" s="16">
        <f>IF(ROWS($Z$2:$Z83)&lt;=MAX('Per Line'!$AL$2:$AL$7001),MATCH(ROWS($Z$2:$Z83),'Per Line'!$AL$2:$AL$7001,0),"")</f>
        <v/>
      </c>
      <c r="AA83" s="17">
        <f>IF($Z83="","",K83-J83*X83/100)</f>
        <v/>
      </c>
      <c r="AB83">
        <f>IF($Z83="","",C83&amp;"|"&amp;COUNTIF($C$2:$C83,C83))</f>
        <v/>
      </c>
    </row>
    <row r="84">
      <c r="A84" s="15" t="n"/>
      <c r="B84">
        <f>IF($Z84="","",INDEX('Per Line'!$D$2:$D$7001,$Z84)&amp;"")</f>
        <v/>
      </c>
      <c r="C84">
        <f>IF($Z84="","",IF(X84&lt;Settings!$C$8,"INV&lt;10000","Inv&gt;10000"))</f>
        <v/>
      </c>
      <c r="D84">
        <f>IF($Z84="","",INDEX('Per Line'!$A$2:$A$7001,$Z84)&amp;"")</f>
        <v/>
      </c>
      <c r="E84" s="14">
        <f>IF($Z84="","",INDEX('Per Line'!$F$2:$F$7001,$Z84))</f>
        <v/>
      </c>
      <c r="F84">
        <f>IF($Z84="","",INDEX('Per Line'!$G$2:$G$7001,$Z84)&amp;"")</f>
        <v/>
      </c>
      <c r="G84">
        <f>IF($Z84="","",INDEX('Per Line'!$I$2:$I$7001,$Z84)&amp;"")</f>
        <v/>
      </c>
      <c r="H84">
        <f>IF($Z84="","",INDEX('Per Line'!$J$2:$J$7001,$Z84)&amp;"")</f>
        <v/>
      </c>
      <c r="I84">
        <f>IF($Z84="","",INDEX('Per Line'!$K$2:$K$7001,$Z84)&amp;"")</f>
        <v/>
      </c>
      <c r="J84">
        <f>IF($Z84="","",INDEX('Per Line'!$M$2:$M$7001,$Z84))</f>
        <v/>
      </c>
      <c r="K84" s="8">
        <f>IF($Z84="","",IF(AND(ISNUMBER(M84),M84&gt;0,X84&gt;M84),J84*M84/100+(X84-M84),J84*X84/100))</f>
        <v/>
      </c>
      <c r="L84">
        <f>IF($Z84="","",INDEX('Per Line'!$W$2:$W$7001,$Z84)&amp;"")</f>
        <v/>
      </c>
      <c r="M84">
        <f>IF($Z84="","",INDEX('Per Line'!$AD$2:$AD$7001,$Z84))</f>
        <v/>
      </c>
      <c r="N84">
        <f>IF($Z84="","",IF(AND(ISNUMBER(M84),M84&gt;0),X84&gt;M84,FALSE))</f>
        <v/>
      </c>
      <c r="O84" s="8">
        <f>IF($Z84="","",SUMIFS('Per Line'!$V$2:$V$7001,'Per Line'!$D$2:$D$7001,$B84,'Per Line'!$AN$2:$AN$7001,1))</f>
        <v/>
      </c>
      <c r="P84">
        <f>IF($Z84="","",Settings!$C$7)</f>
        <v/>
      </c>
      <c r="Q84" s="8">
        <f>IF($Z84="","",SUMIFS('Per Line'!$V$2:$V$7001,'Per Line'!$D$2:$D$7001,$B84,'Per Line'!$AM$2:$AM$7001,0,'Per Line'!$AN$2:$AN$7001,0))</f>
        <v/>
      </c>
      <c r="R84" s="8">
        <f>IF($Z84="","",Q84*P84)</f>
        <v/>
      </c>
      <c r="S84">
        <f>IF($Z84="","",Settings!$C$6)</f>
        <v/>
      </c>
      <c r="T84" s="8">
        <f>IF($Z84="","",SUMIFS('Per Line'!$V$2:$V$7001,'Per Line'!$D$2:$D$7001,$B84,'Per Line'!$AM$2:$AM$7001,1,'Per Line'!$AN$2:$AN$7001,0))</f>
        <v/>
      </c>
      <c r="U84" s="8">
        <f>IF($Z84="","",T84*S84)</f>
        <v/>
      </c>
      <c r="V84" s="8">
        <f>IF($Z84="","",U84+R84)</f>
        <v/>
      </c>
      <c r="W84" s="8">
        <f>IF($Z84="","",X84-V84)</f>
        <v/>
      </c>
      <c r="X84" s="8">
        <f>IF($Z84="","",Q84+T84+O84)</f>
        <v/>
      </c>
      <c r="Y84" s="8">
        <f>IF($Z84="","",X84-V84-K84)</f>
        <v/>
      </c>
      <c r="Z84" s="16">
        <f>IF(ROWS($Z$2:$Z84)&lt;=MAX('Per Line'!$AL$2:$AL$7001),MATCH(ROWS($Z$2:$Z84),'Per Line'!$AL$2:$AL$7001,0),"")</f>
        <v/>
      </c>
      <c r="AA84" s="17">
        <f>IF($Z84="","",K84-J84*X84/100)</f>
        <v/>
      </c>
      <c r="AB84">
        <f>IF($Z84="","",C84&amp;"|"&amp;COUNTIF($C$2:$C84,C84))</f>
        <v/>
      </c>
    </row>
    <row r="85">
      <c r="A85" s="15" t="n"/>
      <c r="B85">
        <f>IF($Z85="","",INDEX('Per Line'!$D$2:$D$7001,$Z85)&amp;"")</f>
        <v/>
      </c>
      <c r="C85">
        <f>IF($Z85="","",IF(X85&lt;Settings!$C$8,"INV&lt;10000","Inv&gt;10000"))</f>
        <v/>
      </c>
      <c r="D85">
        <f>IF($Z85="","",INDEX('Per Line'!$A$2:$A$7001,$Z85)&amp;"")</f>
        <v/>
      </c>
      <c r="E85" s="14">
        <f>IF($Z85="","",INDEX('Per Line'!$F$2:$F$7001,$Z85))</f>
        <v/>
      </c>
      <c r="F85">
        <f>IF($Z85="","",INDEX('Per Line'!$G$2:$G$7001,$Z85)&amp;"")</f>
        <v/>
      </c>
      <c r="G85">
        <f>IF($Z85="","",INDEX('Per Line'!$I$2:$I$7001,$Z85)&amp;"")</f>
        <v/>
      </c>
      <c r="H85">
        <f>IF($Z85="","",INDEX('Per Line'!$J$2:$J$7001,$Z85)&amp;"")</f>
        <v/>
      </c>
      <c r="I85">
        <f>IF($Z85="","",INDEX('Per Line'!$K$2:$K$7001,$Z85)&amp;"")</f>
        <v/>
      </c>
      <c r="J85">
        <f>IF($Z85="","",INDEX('Per Line'!$M$2:$M$7001,$Z85))</f>
        <v/>
      </c>
      <c r="K85" s="8">
        <f>IF($Z85="","",IF(AND(ISNUMBER(M85),M85&gt;0,X85&gt;M85),J85*M85/100+(X85-M85),J85*X85/100))</f>
        <v/>
      </c>
      <c r="L85">
        <f>IF($Z85="","",INDEX('Per Line'!$W$2:$W$7001,$Z85)&amp;"")</f>
        <v/>
      </c>
      <c r="M85">
        <f>IF($Z85="","",INDEX('Per Line'!$AD$2:$AD$7001,$Z85))</f>
        <v/>
      </c>
      <c r="N85">
        <f>IF($Z85="","",IF(AND(ISNUMBER(M85),M85&gt;0),X85&gt;M85,FALSE))</f>
        <v/>
      </c>
      <c r="O85" s="8">
        <f>IF($Z85="","",SUMIFS('Per Line'!$V$2:$V$7001,'Per Line'!$D$2:$D$7001,$B85,'Per Line'!$AN$2:$AN$7001,1))</f>
        <v/>
      </c>
      <c r="P85">
        <f>IF($Z85="","",Settings!$C$7)</f>
        <v/>
      </c>
      <c r="Q85" s="8">
        <f>IF($Z85="","",SUMIFS('Per Line'!$V$2:$V$7001,'Per Line'!$D$2:$D$7001,$B85,'Per Line'!$AM$2:$AM$7001,0,'Per Line'!$AN$2:$AN$7001,0))</f>
        <v/>
      </c>
      <c r="R85" s="8">
        <f>IF($Z85="","",Q85*P85)</f>
        <v/>
      </c>
      <c r="S85">
        <f>IF($Z85="","",Settings!$C$6)</f>
        <v/>
      </c>
      <c r="T85" s="8">
        <f>IF($Z85="","",SUMIFS('Per Line'!$V$2:$V$7001,'Per Line'!$D$2:$D$7001,$B85,'Per Line'!$AM$2:$AM$7001,1,'Per Line'!$AN$2:$AN$7001,0))</f>
        <v/>
      </c>
      <c r="U85" s="8">
        <f>IF($Z85="","",T85*S85)</f>
        <v/>
      </c>
      <c r="V85" s="8">
        <f>IF($Z85="","",U85+R85)</f>
        <v/>
      </c>
      <c r="W85" s="8">
        <f>IF($Z85="","",X85-V85)</f>
        <v/>
      </c>
      <c r="X85" s="8">
        <f>IF($Z85="","",Q85+T85+O85)</f>
        <v/>
      </c>
      <c r="Y85" s="8">
        <f>IF($Z85="","",X85-V85-K85)</f>
        <v/>
      </c>
      <c r="Z85" s="16">
        <f>IF(ROWS($Z$2:$Z85)&lt;=MAX('Per Line'!$AL$2:$AL$7001),MATCH(ROWS($Z$2:$Z85),'Per Line'!$AL$2:$AL$7001,0),"")</f>
        <v/>
      </c>
      <c r="AA85" s="17">
        <f>IF($Z85="","",K85-J85*X85/100)</f>
        <v/>
      </c>
      <c r="AB85">
        <f>IF($Z85="","",C85&amp;"|"&amp;COUNTIF($C$2:$C85,C85))</f>
        <v/>
      </c>
    </row>
    <row r="86">
      <c r="A86" s="15" t="n"/>
      <c r="B86">
        <f>IF($Z86="","",INDEX('Per Line'!$D$2:$D$7001,$Z86)&amp;"")</f>
        <v/>
      </c>
      <c r="C86">
        <f>IF($Z86="","",IF(X86&lt;Settings!$C$8,"INV&lt;10000","Inv&gt;10000"))</f>
        <v/>
      </c>
      <c r="D86">
        <f>IF($Z86="","",INDEX('Per Line'!$A$2:$A$7001,$Z86)&amp;"")</f>
        <v/>
      </c>
      <c r="E86" s="14">
        <f>IF($Z86="","",INDEX('Per Line'!$F$2:$F$7001,$Z86))</f>
        <v/>
      </c>
      <c r="F86">
        <f>IF($Z86="","",INDEX('Per Line'!$G$2:$G$7001,$Z86)&amp;"")</f>
        <v/>
      </c>
      <c r="G86">
        <f>IF($Z86="","",INDEX('Per Line'!$I$2:$I$7001,$Z86)&amp;"")</f>
        <v/>
      </c>
      <c r="H86">
        <f>IF($Z86="","",INDEX('Per Line'!$J$2:$J$7001,$Z86)&amp;"")</f>
        <v/>
      </c>
      <c r="I86">
        <f>IF($Z86="","",INDEX('Per Line'!$K$2:$K$7001,$Z86)&amp;"")</f>
        <v/>
      </c>
      <c r="J86">
        <f>IF($Z86="","",INDEX('Per Line'!$M$2:$M$7001,$Z86))</f>
        <v/>
      </c>
      <c r="K86" s="8">
        <f>IF($Z86="","",IF(AND(ISNUMBER(M86),M86&gt;0,X86&gt;M86),J86*M86/100+(X86-M86),J86*X86/100))</f>
        <v/>
      </c>
      <c r="L86">
        <f>IF($Z86="","",INDEX('Per Line'!$W$2:$W$7001,$Z86)&amp;"")</f>
        <v/>
      </c>
      <c r="M86">
        <f>IF($Z86="","",INDEX('Per Line'!$AD$2:$AD$7001,$Z86))</f>
        <v/>
      </c>
      <c r="N86">
        <f>IF($Z86="","",IF(AND(ISNUMBER(M86),M86&gt;0),X86&gt;M86,FALSE))</f>
        <v/>
      </c>
      <c r="O86" s="8">
        <f>IF($Z86="","",SUMIFS('Per Line'!$V$2:$V$7001,'Per Line'!$D$2:$D$7001,$B86,'Per Line'!$AN$2:$AN$7001,1))</f>
        <v/>
      </c>
      <c r="P86">
        <f>IF($Z86="","",Settings!$C$7)</f>
        <v/>
      </c>
      <c r="Q86" s="8">
        <f>IF($Z86="","",SUMIFS('Per Line'!$V$2:$V$7001,'Per Line'!$D$2:$D$7001,$B86,'Per Line'!$AM$2:$AM$7001,0,'Per Line'!$AN$2:$AN$7001,0))</f>
        <v/>
      </c>
      <c r="R86" s="8">
        <f>IF($Z86="","",Q86*P86)</f>
        <v/>
      </c>
      <c r="S86">
        <f>IF($Z86="","",Settings!$C$6)</f>
        <v/>
      </c>
      <c r="T86" s="8">
        <f>IF($Z86="","",SUMIFS('Per Line'!$V$2:$V$7001,'Per Line'!$D$2:$D$7001,$B86,'Per Line'!$AM$2:$AM$7001,1,'Per Line'!$AN$2:$AN$7001,0))</f>
        <v/>
      </c>
      <c r="U86" s="8">
        <f>IF($Z86="","",T86*S86)</f>
        <v/>
      </c>
      <c r="V86" s="8">
        <f>IF($Z86="","",U86+R86)</f>
        <v/>
      </c>
      <c r="W86" s="8">
        <f>IF($Z86="","",X86-V86)</f>
        <v/>
      </c>
      <c r="X86" s="8">
        <f>IF($Z86="","",Q86+T86+O86)</f>
        <v/>
      </c>
      <c r="Y86" s="8">
        <f>IF($Z86="","",X86-V86-K86)</f>
        <v/>
      </c>
      <c r="Z86" s="16">
        <f>IF(ROWS($Z$2:$Z86)&lt;=MAX('Per Line'!$AL$2:$AL$7001),MATCH(ROWS($Z$2:$Z86),'Per Line'!$AL$2:$AL$7001,0),"")</f>
        <v/>
      </c>
      <c r="AA86" s="17">
        <f>IF($Z86="","",K86-J86*X86/100)</f>
        <v/>
      </c>
      <c r="AB86">
        <f>IF($Z86="","",C86&amp;"|"&amp;COUNTIF($C$2:$C86,C86))</f>
        <v/>
      </c>
    </row>
    <row r="87">
      <c r="A87" s="15" t="n"/>
      <c r="B87">
        <f>IF($Z87="","",INDEX('Per Line'!$D$2:$D$7001,$Z87)&amp;"")</f>
        <v/>
      </c>
      <c r="C87">
        <f>IF($Z87="","",IF(X87&lt;Settings!$C$8,"INV&lt;10000","Inv&gt;10000"))</f>
        <v/>
      </c>
      <c r="D87">
        <f>IF($Z87="","",INDEX('Per Line'!$A$2:$A$7001,$Z87)&amp;"")</f>
        <v/>
      </c>
      <c r="E87" s="14">
        <f>IF($Z87="","",INDEX('Per Line'!$F$2:$F$7001,$Z87))</f>
        <v/>
      </c>
      <c r="F87">
        <f>IF($Z87="","",INDEX('Per Line'!$G$2:$G$7001,$Z87)&amp;"")</f>
        <v/>
      </c>
      <c r="G87">
        <f>IF($Z87="","",INDEX('Per Line'!$I$2:$I$7001,$Z87)&amp;"")</f>
        <v/>
      </c>
      <c r="H87">
        <f>IF($Z87="","",INDEX('Per Line'!$J$2:$J$7001,$Z87)&amp;"")</f>
        <v/>
      </c>
      <c r="I87">
        <f>IF($Z87="","",INDEX('Per Line'!$K$2:$K$7001,$Z87)&amp;"")</f>
        <v/>
      </c>
      <c r="J87">
        <f>IF($Z87="","",INDEX('Per Line'!$M$2:$M$7001,$Z87))</f>
        <v/>
      </c>
      <c r="K87" s="8">
        <f>IF($Z87="","",IF(AND(ISNUMBER(M87),M87&gt;0,X87&gt;M87),J87*M87/100+(X87-M87),J87*X87/100))</f>
        <v/>
      </c>
      <c r="L87">
        <f>IF($Z87="","",INDEX('Per Line'!$W$2:$W$7001,$Z87)&amp;"")</f>
        <v/>
      </c>
      <c r="M87">
        <f>IF($Z87="","",INDEX('Per Line'!$AD$2:$AD$7001,$Z87))</f>
        <v/>
      </c>
      <c r="N87">
        <f>IF($Z87="","",IF(AND(ISNUMBER(M87),M87&gt;0),X87&gt;M87,FALSE))</f>
        <v/>
      </c>
      <c r="O87" s="8">
        <f>IF($Z87="","",SUMIFS('Per Line'!$V$2:$V$7001,'Per Line'!$D$2:$D$7001,$B87,'Per Line'!$AN$2:$AN$7001,1))</f>
        <v/>
      </c>
      <c r="P87">
        <f>IF($Z87="","",Settings!$C$7)</f>
        <v/>
      </c>
      <c r="Q87" s="8">
        <f>IF($Z87="","",SUMIFS('Per Line'!$V$2:$V$7001,'Per Line'!$D$2:$D$7001,$B87,'Per Line'!$AM$2:$AM$7001,0,'Per Line'!$AN$2:$AN$7001,0))</f>
        <v/>
      </c>
      <c r="R87" s="8">
        <f>IF($Z87="","",Q87*P87)</f>
        <v/>
      </c>
      <c r="S87">
        <f>IF($Z87="","",Settings!$C$6)</f>
        <v/>
      </c>
      <c r="T87" s="8">
        <f>IF($Z87="","",SUMIFS('Per Line'!$V$2:$V$7001,'Per Line'!$D$2:$D$7001,$B87,'Per Line'!$AM$2:$AM$7001,1,'Per Line'!$AN$2:$AN$7001,0))</f>
        <v/>
      </c>
      <c r="U87" s="8">
        <f>IF($Z87="","",T87*S87)</f>
        <v/>
      </c>
      <c r="V87" s="8">
        <f>IF($Z87="","",U87+R87)</f>
        <v/>
      </c>
      <c r="W87" s="8">
        <f>IF($Z87="","",X87-V87)</f>
        <v/>
      </c>
      <c r="X87" s="8">
        <f>IF($Z87="","",Q87+T87+O87)</f>
        <v/>
      </c>
      <c r="Y87" s="8">
        <f>IF($Z87="","",X87-V87-K87)</f>
        <v/>
      </c>
      <c r="Z87" s="16">
        <f>IF(ROWS($Z$2:$Z87)&lt;=MAX('Per Line'!$AL$2:$AL$7001),MATCH(ROWS($Z$2:$Z87),'Per Line'!$AL$2:$AL$7001,0),"")</f>
        <v/>
      </c>
      <c r="AA87" s="17">
        <f>IF($Z87="","",K87-J87*X87/100)</f>
        <v/>
      </c>
      <c r="AB87">
        <f>IF($Z87="","",C87&amp;"|"&amp;COUNTIF($C$2:$C87,C87))</f>
        <v/>
      </c>
    </row>
    <row r="88">
      <c r="A88" s="15" t="n"/>
      <c r="B88">
        <f>IF($Z88="","",INDEX('Per Line'!$D$2:$D$7001,$Z88)&amp;"")</f>
        <v/>
      </c>
      <c r="C88">
        <f>IF($Z88="","",IF(X88&lt;Settings!$C$8,"INV&lt;10000","Inv&gt;10000"))</f>
        <v/>
      </c>
      <c r="D88">
        <f>IF($Z88="","",INDEX('Per Line'!$A$2:$A$7001,$Z88)&amp;"")</f>
        <v/>
      </c>
      <c r="E88" s="14">
        <f>IF($Z88="","",INDEX('Per Line'!$F$2:$F$7001,$Z88))</f>
        <v/>
      </c>
      <c r="F88">
        <f>IF($Z88="","",INDEX('Per Line'!$G$2:$G$7001,$Z88)&amp;"")</f>
        <v/>
      </c>
      <c r="G88">
        <f>IF($Z88="","",INDEX('Per Line'!$I$2:$I$7001,$Z88)&amp;"")</f>
        <v/>
      </c>
      <c r="H88">
        <f>IF($Z88="","",INDEX('Per Line'!$J$2:$J$7001,$Z88)&amp;"")</f>
        <v/>
      </c>
      <c r="I88">
        <f>IF($Z88="","",INDEX('Per Line'!$K$2:$K$7001,$Z88)&amp;"")</f>
        <v/>
      </c>
      <c r="J88">
        <f>IF($Z88="","",INDEX('Per Line'!$M$2:$M$7001,$Z88))</f>
        <v/>
      </c>
      <c r="K88" s="8">
        <f>IF($Z88="","",IF(AND(ISNUMBER(M88),M88&gt;0,X88&gt;M88),J88*M88/100+(X88-M88),J88*X88/100))</f>
        <v/>
      </c>
      <c r="L88">
        <f>IF($Z88="","",INDEX('Per Line'!$W$2:$W$7001,$Z88)&amp;"")</f>
        <v/>
      </c>
      <c r="M88">
        <f>IF($Z88="","",INDEX('Per Line'!$AD$2:$AD$7001,$Z88))</f>
        <v/>
      </c>
      <c r="N88">
        <f>IF($Z88="","",IF(AND(ISNUMBER(M88),M88&gt;0),X88&gt;M88,FALSE))</f>
        <v/>
      </c>
      <c r="O88" s="8">
        <f>IF($Z88="","",SUMIFS('Per Line'!$V$2:$V$7001,'Per Line'!$D$2:$D$7001,$B88,'Per Line'!$AN$2:$AN$7001,1))</f>
        <v/>
      </c>
      <c r="P88">
        <f>IF($Z88="","",Settings!$C$7)</f>
        <v/>
      </c>
      <c r="Q88" s="8">
        <f>IF($Z88="","",SUMIFS('Per Line'!$V$2:$V$7001,'Per Line'!$D$2:$D$7001,$B88,'Per Line'!$AM$2:$AM$7001,0,'Per Line'!$AN$2:$AN$7001,0))</f>
        <v/>
      </c>
      <c r="R88" s="8">
        <f>IF($Z88="","",Q88*P88)</f>
        <v/>
      </c>
      <c r="S88">
        <f>IF($Z88="","",Settings!$C$6)</f>
        <v/>
      </c>
      <c r="T88" s="8">
        <f>IF($Z88="","",SUMIFS('Per Line'!$V$2:$V$7001,'Per Line'!$D$2:$D$7001,$B88,'Per Line'!$AM$2:$AM$7001,1,'Per Line'!$AN$2:$AN$7001,0))</f>
        <v/>
      </c>
      <c r="U88" s="8">
        <f>IF($Z88="","",T88*S88)</f>
        <v/>
      </c>
      <c r="V88" s="8">
        <f>IF($Z88="","",U88+R88)</f>
        <v/>
      </c>
      <c r="W88" s="8">
        <f>IF($Z88="","",X88-V88)</f>
        <v/>
      </c>
      <c r="X88" s="8">
        <f>IF($Z88="","",Q88+T88+O88)</f>
        <v/>
      </c>
      <c r="Y88" s="8">
        <f>IF($Z88="","",X88-V88-K88)</f>
        <v/>
      </c>
      <c r="Z88" s="16">
        <f>IF(ROWS($Z$2:$Z88)&lt;=MAX('Per Line'!$AL$2:$AL$7001),MATCH(ROWS($Z$2:$Z88),'Per Line'!$AL$2:$AL$7001,0),"")</f>
        <v/>
      </c>
      <c r="AA88" s="17">
        <f>IF($Z88="","",K88-J88*X88/100)</f>
        <v/>
      </c>
      <c r="AB88">
        <f>IF($Z88="","",C88&amp;"|"&amp;COUNTIF($C$2:$C88,C88))</f>
        <v/>
      </c>
    </row>
    <row r="89">
      <c r="A89" s="15" t="n"/>
      <c r="B89">
        <f>IF($Z89="","",INDEX('Per Line'!$D$2:$D$7001,$Z89)&amp;"")</f>
        <v/>
      </c>
      <c r="C89">
        <f>IF($Z89="","",IF(X89&lt;Settings!$C$8,"INV&lt;10000","Inv&gt;10000"))</f>
        <v/>
      </c>
      <c r="D89">
        <f>IF($Z89="","",INDEX('Per Line'!$A$2:$A$7001,$Z89)&amp;"")</f>
        <v/>
      </c>
      <c r="E89" s="14">
        <f>IF($Z89="","",INDEX('Per Line'!$F$2:$F$7001,$Z89))</f>
        <v/>
      </c>
      <c r="F89">
        <f>IF($Z89="","",INDEX('Per Line'!$G$2:$G$7001,$Z89)&amp;"")</f>
        <v/>
      </c>
      <c r="G89">
        <f>IF($Z89="","",INDEX('Per Line'!$I$2:$I$7001,$Z89)&amp;"")</f>
        <v/>
      </c>
      <c r="H89">
        <f>IF($Z89="","",INDEX('Per Line'!$J$2:$J$7001,$Z89)&amp;"")</f>
        <v/>
      </c>
      <c r="I89">
        <f>IF($Z89="","",INDEX('Per Line'!$K$2:$K$7001,$Z89)&amp;"")</f>
        <v/>
      </c>
      <c r="J89">
        <f>IF($Z89="","",INDEX('Per Line'!$M$2:$M$7001,$Z89))</f>
        <v/>
      </c>
      <c r="K89" s="8">
        <f>IF($Z89="","",IF(AND(ISNUMBER(M89),M89&gt;0,X89&gt;M89),J89*M89/100+(X89-M89),J89*X89/100))</f>
        <v/>
      </c>
      <c r="L89">
        <f>IF($Z89="","",INDEX('Per Line'!$W$2:$W$7001,$Z89)&amp;"")</f>
        <v/>
      </c>
      <c r="M89">
        <f>IF($Z89="","",INDEX('Per Line'!$AD$2:$AD$7001,$Z89))</f>
        <v/>
      </c>
      <c r="N89">
        <f>IF($Z89="","",IF(AND(ISNUMBER(M89),M89&gt;0),X89&gt;M89,FALSE))</f>
        <v/>
      </c>
      <c r="O89" s="8">
        <f>IF($Z89="","",SUMIFS('Per Line'!$V$2:$V$7001,'Per Line'!$D$2:$D$7001,$B89,'Per Line'!$AN$2:$AN$7001,1))</f>
        <v/>
      </c>
      <c r="P89">
        <f>IF($Z89="","",Settings!$C$7)</f>
        <v/>
      </c>
      <c r="Q89" s="8">
        <f>IF($Z89="","",SUMIFS('Per Line'!$V$2:$V$7001,'Per Line'!$D$2:$D$7001,$B89,'Per Line'!$AM$2:$AM$7001,0,'Per Line'!$AN$2:$AN$7001,0))</f>
        <v/>
      </c>
      <c r="R89" s="8">
        <f>IF($Z89="","",Q89*P89)</f>
        <v/>
      </c>
      <c r="S89">
        <f>IF($Z89="","",Settings!$C$6)</f>
        <v/>
      </c>
      <c r="T89" s="8">
        <f>IF($Z89="","",SUMIFS('Per Line'!$V$2:$V$7001,'Per Line'!$D$2:$D$7001,$B89,'Per Line'!$AM$2:$AM$7001,1,'Per Line'!$AN$2:$AN$7001,0))</f>
        <v/>
      </c>
      <c r="U89" s="8">
        <f>IF($Z89="","",T89*S89)</f>
        <v/>
      </c>
      <c r="V89" s="8">
        <f>IF($Z89="","",U89+R89)</f>
        <v/>
      </c>
      <c r="W89" s="8">
        <f>IF($Z89="","",X89-V89)</f>
        <v/>
      </c>
      <c r="X89" s="8">
        <f>IF($Z89="","",Q89+T89+O89)</f>
        <v/>
      </c>
      <c r="Y89" s="8">
        <f>IF($Z89="","",X89-V89-K89)</f>
        <v/>
      </c>
      <c r="Z89" s="16">
        <f>IF(ROWS($Z$2:$Z89)&lt;=MAX('Per Line'!$AL$2:$AL$7001),MATCH(ROWS($Z$2:$Z89),'Per Line'!$AL$2:$AL$7001,0),"")</f>
        <v/>
      </c>
      <c r="AA89" s="17">
        <f>IF($Z89="","",K89-J89*X89/100)</f>
        <v/>
      </c>
      <c r="AB89">
        <f>IF($Z89="","",C89&amp;"|"&amp;COUNTIF($C$2:$C89,C89))</f>
        <v/>
      </c>
    </row>
    <row r="90">
      <c r="A90" s="15" t="n"/>
      <c r="B90">
        <f>IF($Z90="","",INDEX('Per Line'!$D$2:$D$7001,$Z90)&amp;"")</f>
        <v/>
      </c>
      <c r="C90">
        <f>IF($Z90="","",IF(X90&lt;Settings!$C$8,"INV&lt;10000","Inv&gt;10000"))</f>
        <v/>
      </c>
      <c r="D90">
        <f>IF($Z90="","",INDEX('Per Line'!$A$2:$A$7001,$Z90)&amp;"")</f>
        <v/>
      </c>
      <c r="E90" s="14">
        <f>IF($Z90="","",INDEX('Per Line'!$F$2:$F$7001,$Z90))</f>
        <v/>
      </c>
      <c r="F90">
        <f>IF($Z90="","",INDEX('Per Line'!$G$2:$G$7001,$Z90)&amp;"")</f>
        <v/>
      </c>
      <c r="G90">
        <f>IF($Z90="","",INDEX('Per Line'!$I$2:$I$7001,$Z90)&amp;"")</f>
        <v/>
      </c>
      <c r="H90">
        <f>IF($Z90="","",INDEX('Per Line'!$J$2:$J$7001,$Z90)&amp;"")</f>
        <v/>
      </c>
      <c r="I90">
        <f>IF($Z90="","",INDEX('Per Line'!$K$2:$K$7001,$Z90)&amp;"")</f>
        <v/>
      </c>
      <c r="J90">
        <f>IF($Z90="","",INDEX('Per Line'!$M$2:$M$7001,$Z90))</f>
        <v/>
      </c>
      <c r="K90" s="8">
        <f>IF($Z90="","",IF(AND(ISNUMBER(M90),M90&gt;0,X90&gt;M90),J90*M90/100+(X90-M90),J90*X90/100))</f>
        <v/>
      </c>
      <c r="L90">
        <f>IF($Z90="","",INDEX('Per Line'!$W$2:$W$7001,$Z90)&amp;"")</f>
        <v/>
      </c>
      <c r="M90">
        <f>IF($Z90="","",INDEX('Per Line'!$AD$2:$AD$7001,$Z90))</f>
        <v/>
      </c>
      <c r="N90">
        <f>IF($Z90="","",IF(AND(ISNUMBER(M90),M90&gt;0),X90&gt;M90,FALSE))</f>
        <v/>
      </c>
      <c r="O90" s="8">
        <f>IF($Z90="","",SUMIFS('Per Line'!$V$2:$V$7001,'Per Line'!$D$2:$D$7001,$B90,'Per Line'!$AN$2:$AN$7001,1))</f>
        <v/>
      </c>
      <c r="P90">
        <f>IF($Z90="","",Settings!$C$7)</f>
        <v/>
      </c>
      <c r="Q90" s="8">
        <f>IF($Z90="","",SUMIFS('Per Line'!$V$2:$V$7001,'Per Line'!$D$2:$D$7001,$B90,'Per Line'!$AM$2:$AM$7001,0,'Per Line'!$AN$2:$AN$7001,0))</f>
        <v/>
      </c>
      <c r="R90" s="8">
        <f>IF($Z90="","",Q90*P90)</f>
        <v/>
      </c>
      <c r="S90">
        <f>IF($Z90="","",Settings!$C$6)</f>
        <v/>
      </c>
      <c r="T90" s="8">
        <f>IF($Z90="","",SUMIFS('Per Line'!$V$2:$V$7001,'Per Line'!$D$2:$D$7001,$B90,'Per Line'!$AM$2:$AM$7001,1,'Per Line'!$AN$2:$AN$7001,0))</f>
        <v/>
      </c>
      <c r="U90" s="8">
        <f>IF($Z90="","",T90*S90)</f>
        <v/>
      </c>
      <c r="V90" s="8">
        <f>IF($Z90="","",U90+R90)</f>
        <v/>
      </c>
      <c r="W90" s="8">
        <f>IF($Z90="","",X90-V90)</f>
        <v/>
      </c>
      <c r="X90" s="8">
        <f>IF($Z90="","",Q90+T90+O90)</f>
        <v/>
      </c>
      <c r="Y90" s="8">
        <f>IF($Z90="","",X90-V90-K90)</f>
        <v/>
      </c>
      <c r="Z90" s="16">
        <f>IF(ROWS($Z$2:$Z90)&lt;=MAX('Per Line'!$AL$2:$AL$7001),MATCH(ROWS($Z$2:$Z90),'Per Line'!$AL$2:$AL$7001,0),"")</f>
        <v/>
      </c>
      <c r="AA90" s="17">
        <f>IF($Z90="","",K90-J90*X90/100)</f>
        <v/>
      </c>
      <c r="AB90">
        <f>IF($Z90="","",C90&amp;"|"&amp;COUNTIF($C$2:$C90,C90))</f>
        <v/>
      </c>
    </row>
    <row r="91">
      <c r="A91" s="15" t="n"/>
      <c r="B91">
        <f>IF($Z91="","",INDEX('Per Line'!$D$2:$D$7001,$Z91)&amp;"")</f>
        <v/>
      </c>
      <c r="C91">
        <f>IF($Z91="","",IF(X91&lt;Settings!$C$8,"INV&lt;10000","Inv&gt;10000"))</f>
        <v/>
      </c>
      <c r="D91">
        <f>IF($Z91="","",INDEX('Per Line'!$A$2:$A$7001,$Z91)&amp;"")</f>
        <v/>
      </c>
      <c r="E91" s="14">
        <f>IF($Z91="","",INDEX('Per Line'!$F$2:$F$7001,$Z91))</f>
        <v/>
      </c>
      <c r="F91">
        <f>IF($Z91="","",INDEX('Per Line'!$G$2:$G$7001,$Z91)&amp;"")</f>
        <v/>
      </c>
      <c r="G91">
        <f>IF($Z91="","",INDEX('Per Line'!$I$2:$I$7001,$Z91)&amp;"")</f>
        <v/>
      </c>
      <c r="H91">
        <f>IF($Z91="","",INDEX('Per Line'!$J$2:$J$7001,$Z91)&amp;"")</f>
        <v/>
      </c>
      <c r="I91">
        <f>IF($Z91="","",INDEX('Per Line'!$K$2:$K$7001,$Z91)&amp;"")</f>
        <v/>
      </c>
      <c r="J91">
        <f>IF($Z91="","",INDEX('Per Line'!$M$2:$M$7001,$Z91))</f>
        <v/>
      </c>
      <c r="K91" s="8">
        <f>IF($Z91="","",IF(AND(ISNUMBER(M91),M91&gt;0,X91&gt;M91),J91*M91/100+(X91-M91),J91*X91/100))</f>
        <v/>
      </c>
      <c r="L91">
        <f>IF($Z91="","",INDEX('Per Line'!$W$2:$W$7001,$Z91)&amp;"")</f>
        <v/>
      </c>
      <c r="M91">
        <f>IF($Z91="","",INDEX('Per Line'!$AD$2:$AD$7001,$Z91))</f>
        <v/>
      </c>
      <c r="N91">
        <f>IF($Z91="","",IF(AND(ISNUMBER(M91),M91&gt;0),X91&gt;M91,FALSE))</f>
        <v/>
      </c>
      <c r="O91" s="8">
        <f>IF($Z91="","",SUMIFS('Per Line'!$V$2:$V$7001,'Per Line'!$D$2:$D$7001,$B91,'Per Line'!$AN$2:$AN$7001,1))</f>
        <v/>
      </c>
      <c r="P91">
        <f>IF($Z91="","",Settings!$C$7)</f>
        <v/>
      </c>
      <c r="Q91" s="8">
        <f>IF($Z91="","",SUMIFS('Per Line'!$V$2:$V$7001,'Per Line'!$D$2:$D$7001,$B91,'Per Line'!$AM$2:$AM$7001,0,'Per Line'!$AN$2:$AN$7001,0))</f>
        <v/>
      </c>
      <c r="R91" s="8">
        <f>IF($Z91="","",Q91*P91)</f>
        <v/>
      </c>
      <c r="S91">
        <f>IF($Z91="","",Settings!$C$6)</f>
        <v/>
      </c>
      <c r="T91" s="8">
        <f>IF($Z91="","",SUMIFS('Per Line'!$V$2:$V$7001,'Per Line'!$D$2:$D$7001,$B91,'Per Line'!$AM$2:$AM$7001,1,'Per Line'!$AN$2:$AN$7001,0))</f>
        <v/>
      </c>
      <c r="U91" s="8">
        <f>IF($Z91="","",T91*S91)</f>
        <v/>
      </c>
      <c r="V91" s="8">
        <f>IF($Z91="","",U91+R91)</f>
        <v/>
      </c>
      <c r="W91" s="8">
        <f>IF($Z91="","",X91-V91)</f>
        <v/>
      </c>
      <c r="X91" s="8">
        <f>IF($Z91="","",Q91+T91+O91)</f>
        <v/>
      </c>
      <c r="Y91" s="8">
        <f>IF($Z91="","",X91-V91-K91)</f>
        <v/>
      </c>
      <c r="Z91" s="16">
        <f>IF(ROWS($Z$2:$Z91)&lt;=MAX('Per Line'!$AL$2:$AL$7001),MATCH(ROWS($Z$2:$Z91),'Per Line'!$AL$2:$AL$7001,0),"")</f>
        <v/>
      </c>
      <c r="AA91" s="17">
        <f>IF($Z91="","",K91-J91*X91/100)</f>
        <v/>
      </c>
      <c r="AB91">
        <f>IF($Z91="","",C91&amp;"|"&amp;COUNTIF($C$2:$C91,C91))</f>
        <v/>
      </c>
    </row>
    <row r="92">
      <c r="A92" s="15" t="n"/>
      <c r="B92">
        <f>IF($Z92="","",INDEX('Per Line'!$D$2:$D$7001,$Z92)&amp;"")</f>
        <v/>
      </c>
      <c r="C92">
        <f>IF($Z92="","",IF(X92&lt;Settings!$C$8,"INV&lt;10000","Inv&gt;10000"))</f>
        <v/>
      </c>
      <c r="D92">
        <f>IF($Z92="","",INDEX('Per Line'!$A$2:$A$7001,$Z92)&amp;"")</f>
        <v/>
      </c>
      <c r="E92" s="14">
        <f>IF($Z92="","",INDEX('Per Line'!$F$2:$F$7001,$Z92))</f>
        <v/>
      </c>
      <c r="F92">
        <f>IF($Z92="","",INDEX('Per Line'!$G$2:$G$7001,$Z92)&amp;"")</f>
        <v/>
      </c>
      <c r="G92">
        <f>IF($Z92="","",INDEX('Per Line'!$I$2:$I$7001,$Z92)&amp;"")</f>
        <v/>
      </c>
      <c r="H92">
        <f>IF($Z92="","",INDEX('Per Line'!$J$2:$J$7001,$Z92)&amp;"")</f>
        <v/>
      </c>
      <c r="I92">
        <f>IF($Z92="","",INDEX('Per Line'!$K$2:$K$7001,$Z92)&amp;"")</f>
        <v/>
      </c>
      <c r="J92">
        <f>IF($Z92="","",INDEX('Per Line'!$M$2:$M$7001,$Z92))</f>
        <v/>
      </c>
      <c r="K92" s="8">
        <f>IF($Z92="","",IF(AND(ISNUMBER(M92),M92&gt;0,X92&gt;M92),J92*M92/100+(X92-M92),J92*X92/100))</f>
        <v/>
      </c>
      <c r="L92">
        <f>IF($Z92="","",INDEX('Per Line'!$W$2:$W$7001,$Z92)&amp;"")</f>
        <v/>
      </c>
      <c r="M92">
        <f>IF($Z92="","",INDEX('Per Line'!$AD$2:$AD$7001,$Z92))</f>
        <v/>
      </c>
      <c r="N92">
        <f>IF($Z92="","",IF(AND(ISNUMBER(M92),M92&gt;0),X92&gt;M92,FALSE))</f>
        <v/>
      </c>
      <c r="O92" s="8">
        <f>IF($Z92="","",SUMIFS('Per Line'!$V$2:$V$7001,'Per Line'!$D$2:$D$7001,$B92,'Per Line'!$AN$2:$AN$7001,1))</f>
        <v/>
      </c>
      <c r="P92">
        <f>IF($Z92="","",Settings!$C$7)</f>
        <v/>
      </c>
      <c r="Q92" s="8">
        <f>IF($Z92="","",SUMIFS('Per Line'!$V$2:$V$7001,'Per Line'!$D$2:$D$7001,$B92,'Per Line'!$AM$2:$AM$7001,0,'Per Line'!$AN$2:$AN$7001,0))</f>
        <v/>
      </c>
      <c r="R92" s="8">
        <f>IF($Z92="","",Q92*P92)</f>
        <v/>
      </c>
      <c r="S92">
        <f>IF($Z92="","",Settings!$C$6)</f>
        <v/>
      </c>
      <c r="T92" s="8">
        <f>IF($Z92="","",SUMIFS('Per Line'!$V$2:$V$7001,'Per Line'!$D$2:$D$7001,$B92,'Per Line'!$AM$2:$AM$7001,1,'Per Line'!$AN$2:$AN$7001,0))</f>
        <v/>
      </c>
      <c r="U92" s="8">
        <f>IF($Z92="","",T92*S92)</f>
        <v/>
      </c>
      <c r="V92" s="8">
        <f>IF($Z92="","",U92+R92)</f>
        <v/>
      </c>
      <c r="W92" s="8">
        <f>IF($Z92="","",X92-V92)</f>
        <v/>
      </c>
      <c r="X92" s="8">
        <f>IF($Z92="","",Q92+T92+O92)</f>
        <v/>
      </c>
      <c r="Y92" s="8">
        <f>IF($Z92="","",X92-V92-K92)</f>
        <v/>
      </c>
      <c r="Z92" s="16">
        <f>IF(ROWS($Z$2:$Z92)&lt;=MAX('Per Line'!$AL$2:$AL$7001),MATCH(ROWS($Z$2:$Z92),'Per Line'!$AL$2:$AL$7001,0),"")</f>
        <v/>
      </c>
      <c r="AA92" s="17">
        <f>IF($Z92="","",K92-J92*X92/100)</f>
        <v/>
      </c>
      <c r="AB92">
        <f>IF($Z92="","",C92&amp;"|"&amp;COUNTIF($C$2:$C92,C92))</f>
        <v/>
      </c>
    </row>
    <row r="93">
      <c r="A93" s="15" t="n"/>
      <c r="B93">
        <f>IF($Z93="","",INDEX('Per Line'!$D$2:$D$7001,$Z93)&amp;"")</f>
        <v/>
      </c>
      <c r="C93">
        <f>IF($Z93="","",IF(X93&lt;Settings!$C$8,"INV&lt;10000","Inv&gt;10000"))</f>
        <v/>
      </c>
      <c r="D93">
        <f>IF($Z93="","",INDEX('Per Line'!$A$2:$A$7001,$Z93)&amp;"")</f>
        <v/>
      </c>
      <c r="E93" s="14">
        <f>IF($Z93="","",INDEX('Per Line'!$F$2:$F$7001,$Z93))</f>
        <v/>
      </c>
      <c r="F93">
        <f>IF($Z93="","",INDEX('Per Line'!$G$2:$G$7001,$Z93)&amp;"")</f>
        <v/>
      </c>
      <c r="G93">
        <f>IF($Z93="","",INDEX('Per Line'!$I$2:$I$7001,$Z93)&amp;"")</f>
        <v/>
      </c>
      <c r="H93">
        <f>IF($Z93="","",INDEX('Per Line'!$J$2:$J$7001,$Z93)&amp;"")</f>
        <v/>
      </c>
      <c r="I93">
        <f>IF($Z93="","",INDEX('Per Line'!$K$2:$K$7001,$Z93)&amp;"")</f>
        <v/>
      </c>
      <c r="J93">
        <f>IF($Z93="","",INDEX('Per Line'!$M$2:$M$7001,$Z93))</f>
        <v/>
      </c>
      <c r="K93" s="8">
        <f>IF($Z93="","",IF(AND(ISNUMBER(M93),M93&gt;0,X93&gt;M93),J93*M93/100+(X93-M93),J93*X93/100))</f>
        <v/>
      </c>
      <c r="L93">
        <f>IF($Z93="","",INDEX('Per Line'!$W$2:$W$7001,$Z93)&amp;"")</f>
        <v/>
      </c>
      <c r="M93">
        <f>IF($Z93="","",INDEX('Per Line'!$AD$2:$AD$7001,$Z93))</f>
        <v/>
      </c>
      <c r="N93">
        <f>IF($Z93="","",IF(AND(ISNUMBER(M93),M93&gt;0),X93&gt;M93,FALSE))</f>
        <v/>
      </c>
      <c r="O93" s="8">
        <f>IF($Z93="","",SUMIFS('Per Line'!$V$2:$V$7001,'Per Line'!$D$2:$D$7001,$B93,'Per Line'!$AN$2:$AN$7001,1))</f>
        <v/>
      </c>
      <c r="P93">
        <f>IF($Z93="","",Settings!$C$7)</f>
        <v/>
      </c>
      <c r="Q93" s="8">
        <f>IF($Z93="","",SUMIFS('Per Line'!$V$2:$V$7001,'Per Line'!$D$2:$D$7001,$B93,'Per Line'!$AM$2:$AM$7001,0,'Per Line'!$AN$2:$AN$7001,0))</f>
        <v/>
      </c>
      <c r="R93" s="8">
        <f>IF($Z93="","",Q93*P93)</f>
        <v/>
      </c>
      <c r="S93">
        <f>IF($Z93="","",Settings!$C$6)</f>
        <v/>
      </c>
      <c r="T93" s="8">
        <f>IF($Z93="","",SUMIFS('Per Line'!$V$2:$V$7001,'Per Line'!$D$2:$D$7001,$B93,'Per Line'!$AM$2:$AM$7001,1,'Per Line'!$AN$2:$AN$7001,0))</f>
        <v/>
      </c>
      <c r="U93" s="8">
        <f>IF($Z93="","",T93*S93)</f>
        <v/>
      </c>
      <c r="V93" s="8">
        <f>IF($Z93="","",U93+R93)</f>
        <v/>
      </c>
      <c r="W93" s="8">
        <f>IF($Z93="","",X93-V93)</f>
        <v/>
      </c>
      <c r="X93" s="8">
        <f>IF($Z93="","",Q93+T93+O93)</f>
        <v/>
      </c>
      <c r="Y93" s="8">
        <f>IF($Z93="","",X93-V93-K93)</f>
        <v/>
      </c>
      <c r="Z93" s="16">
        <f>IF(ROWS($Z$2:$Z93)&lt;=MAX('Per Line'!$AL$2:$AL$7001),MATCH(ROWS($Z$2:$Z93),'Per Line'!$AL$2:$AL$7001,0),"")</f>
        <v/>
      </c>
      <c r="AA93" s="17">
        <f>IF($Z93="","",K93-J93*X93/100)</f>
        <v/>
      </c>
      <c r="AB93">
        <f>IF($Z93="","",C93&amp;"|"&amp;COUNTIF($C$2:$C93,C93))</f>
        <v/>
      </c>
    </row>
    <row r="94">
      <c r="A94" s="15" t="n"/>
      <c r="B94">
        <f>IF($Z94="","",INDEX('Per Line'!$D$2:$D$7001,$Z94)&amp;"")</f>
        <v/>
      </c>
      <c r="C94">
        <f>IF($Z94="","",IF(X94&lt;Settings!$C$8,"INV&lt;10000","Inv&gt;10000"))</f>
        <v/>
      </c>
      <c r="D94">
        <f>IF($Z94="","",INDEX('Per Line'!$A$2:$A$7001,$Z94)&amp;"")</f>
        <v/>
      </c>
      <c r="E94" s="14">
        <f>IF($Z94="","",INDEX('Per Line'!$F$2:$F$7001,$Z94))</f>
        <v/>
      </c>
      <c r="F94">
        <f>IF($Z94="","",INDEX('Per Line'!$G$2:$G$7001,$Z94)&amp;"")</f>
        <v/>
      </c>
      <c r="G94">
        <f>IF($Z94="","",INDEX('Per Line'!$I$2:$I$7001,$Z94)&amp;"")</f>
        <v/>
      </c>
      <c r="H94">
        <f>IF($Z94="","",INDEX('Per Line'!$J$2:$J$7001,$Z94)&amp;"")</f>
        <v/>
      </c>
      <c r="I94">
        <f>IF($Z94="","",INDEX('Per Line'!$K$2:$K$7001,$Z94)&amp;"")</f>
        <v/>
      </c>
      <c r="J94">
        <f>IF($Z94="","",INDEX('Per Line'!$M$2:$M$7001,$Z94))</f>
        <v/>
      </c>
      <c r="K94" s="8">
        <f>IF($Z94="","",IF(AND(ISNUMBER(M94),M94&gt;0,X94&gt;M94),J94*M94/100+(X94-M94),J94*X94/100))</f>
        <v/>
      </c>
      <c r="L94">
        <f>IF($Z94="","",INDEX('Per Line'!$W$2:$W$7001,$Z94)&amp;"")</f>
        <v/>
      </c>
      <c r="M94">
        <f>IF($Z94="","",INDEX('Per Line'!$AD$2:$AD$7001,$Z94))</f>
        <v/>
      </c>
      <c r="N94">
        <f>IF($Z94="","",IF(AND(ISNUMBER(M94),M94&gt;0),X94&gt;M94,FALSE))</f>
        <v/>
      </c>
      <c r="O94" s="8">
        <f>IF($Z94="","",SUMIFS('Per Line'!$V$2:$V$7001,'Per Line'!$D$2:$D$7001,$B94,'Per Line'!$AN$2:$AN$7001,1))</f>
        <v/>
      </c>
      <c r="P94">
        <f>IF($Z94="","",Settings!$C$7)</f>
        <v/>
      </c>
      <c r="Q94" s="8">
        <f>IF($Z94="","",SUMIFS('Per Line'!$V$2:$V$7001,'Per Line'!$D$2:$D$7001,$B94,'Per Line'!$AM$2:$AM$7001,0,'Per Line'!$AN$2:$AN$7001,0))</f>
        <v/>
      </c>
      <c r="R94" s="8">
        <f>IF($Z94="","",Q94*P94)</f>
        <v/>
      </c>
      <c r="S94">
        <f>IF($Z94="","",Settings!$C$6)</f>
        <v/>
      </c>
      <c r="T94" s="8">
        <f>IF($Z94="","",SUMIFS('Per Line'!$V$2:$V$7001,'Per Line'!$D$2:$D$7001,$B94,'Per Line'!$AM$2:$AM$7001,1,'Per Line'!$AN$2:$AN$7001,0))</f>
        <v/>
      </c>
      <c r="U94" s="8">
        <f>IF($Z94="","",T94*S94)</f>
        <v/>
      </c>
      <c r="V94" s="8">
        <f>IF($Z94="","",U94+R94)</f>
        <v/>
      </c>
      <c r="W94" s="8">
        <f>IF($Z94="","",X94-V94)</f>
        <v/>
      </c>
      <c r="X94" s="8">
        <f>IF($Z94="","",Q94+T94+O94)</f>
        <v/>
      </c>
      <c r="Y94" s="8">
        <f>IF($Z94="","",X94-V94-K94)</f>
        <v/>
      </c>
      <c r="Z94" s="16">
        <f>IF(ROWS($Z$2:$Z94)&lt;=MAX('Per Line'!$AL$2:$AL$7001),MATCH(ROWS($Z$2:$Z94),'Per Line'!$AL$2:$AL$7001,0),"")</f>
        <v/>
      </c>
      <c r="AA94" s="17">
        <f>IF($Z94="","",K94-J94*X94/100)</f>
        <v/>
      </c>
      <c r="AB94">
        <f>IF($Z94="","",C94&amp;"|"&amp;COUNTIF($C$2:$C94,C94))</f>
        <v/>
      </c>
    </row>
    <row r="95">
      <c r="A95" s="15" t="n"/>
      <c r="B95">
        <f>IF($Z95="","",INDEX('Per Line'!$D$2:$D$7001,$Z95)&amp;"")</f>
        <v/>
      </c>
      <c r="C95">
        <f>IF($Z95="","",IF(X95&lt;Settings!$C$8,"INV&lt;10000","Inv&gt;10000"))</f>
        <v/>
      </c>
      <c r="D95">
        <f>IF($Z95="","",INDEX('Per Line'!$A$2:$A$7001,$Z95)&amp;"")</f>
        <v/>
      </c>
      <c r="E95" s="14">
        <f>IF($Z95="","",INDEX('Per Line'!$F$2:$F$7001,$Z95))</f>
        <v/>
      </c>
      <c r="F95">
        <f>IF($Z95="","",INDEX('Per Line'!$G$2:$G$7001,$Z95)&amp;"")</f>
        <v/>
      </c>
      <c r="G95">
        <f>IF($Z95="","",INDEX('Per Line'!$I$2:$I$7001,$Z95)&amp;"")</f>
        <v/>
      </c>
      <c r="H95">
        <f>IF($Z95="","",INDEX('Per Line'!$J$2:$J$7001,$Z95)&amp;"")</f>
        <v/>
      </c>
      <c r="I95">
        <f>IF($Z95="","",INDEX('Per Line'!$K$2:$K$7001,$Z95)&amp;"")</f>
        <v/>
      </c>
      <c r="J95">
        <f>IF($Z95="","",INDEX('Per Line'!$M$2:$M$7001,$Z95))</f>
        <v/>
      </c>
      <c r="K95" s="8">
        <f>IF($Z95="","",IF(AND(ISNUMBER(M95),M95&gt;0,X95&gt;M95),J95*M95/100+(X95-M95),J95*X95/100))</f>
        <v/>
      </c>
      <c r="L95">
        <f>IF($Z95="","",INDEX('Per Line'!$W$2:$W$7001,$Z95)&amp;"")</f>
        <v/>
      </c>
      <c r="M95">
        <f>IF($Z95="","",INDEX('Per Line'!$AD$2:$AD$7001,$Z95))</f>
        <v/>
      </c>
      <c r="N95">
        <f>IF($Z95="","",IF(AND(ISNUMBER(M95),M95&gt;0),X95&gt;M95,FALSE))</f>
        <v/>
      </c>
      <c r="O95" s="8">
        <f>IF($Z95="","",SUMIFS('Per Line'!$V$2:$V$7001,'Per Line'!$D$2:$D$7001,$B95,'Per Line'!$AN$2:$AN$7001,1))</f>
        <v/>
      </c>
      <c r="P95">
        <f>IF($Z95="","",Settings!$C$7)</f>
        <v/>
      </c>
      <c r="Q95" s="8">
        <f>IF($Z95="","",SUMIFS('Per Line'!$V$2:$V$7001,'Per Line'!$D$2:$D$7001,$B95,'Per Line'!$AM$2:$AM$7001,0,'Per Line'!$AN$2:$AN$7001,0))</f>
        <v/>
      </c>
      <c r="R95" s="8">
        <f>IF($Z95="","",Q95*P95)</f>
        <v/>
      </c>
      <c r="S95">
        <f>IF($Z95="","",Settings!$C$6)</f>
        <v/>
      </c>
      <c r="T95" s="8">
        <f>IF($Z95="","",SUMIFS('Per Line'!$V$2:$V$7001,'Per Line'!$D$2:$D$7001,$B95,'Per Line'!$AM$2:$AM$7001,1,'Per Line'!$AN$2:$AN$7001,0))</f>
        <v/>
      </c>
      <c r="U95" s="8">
        <f>IF($Z95="","",T95*S95)</f>
        <v/>
      </c>
      <c r="V95" s="8">
        <f>IF($Z95="","",U95+R95)</f>
        <v/>
      </c>
      <c r="W95" s="8">
        <f>IF($Z95="","",X95-V95)</f>
        <v/>
      </c>
      <c r="X95" s="8">
        <f>IF($Z95="","",Q95+T95+O95)</f>
        <v/>
      </c>
      <c r="Y95" s="8">
        <f>IF($Z95="","",X95-V95-K95)</f>
        <v/>
      </c>
      <c r="Z95" s="16">
        <f>IF(ROWS($Z$2:$Z95)&lt;=MAX('Per Line'!$AL$2:$AL$7001),MATCH(ROWS($Z$2:$Z95),'Per Line'!$AL$2:$AL$7001,0),"")</f>
        <v/>
      </c>
      <c r="AA95" s="17">
        <f>IF($Z95="","",K95-J95*X95/100)</f>
        <v/>
      </c>
      <c r="AB95">
        <f>IF($Z95="","",C95&amp;"|"&amp;COUNTIF($C$2:$C95,C95))</f>
        <v/>
      </c>
    </row>
    <row r="96">
      <c r="A96" s="15" t="n"/>
      <c r="B96">
        <f>IF($Z96="","",INDEX('Per Line'!$D$2:$D$7001,$Z96)&amp;"")</f>
        <v/>
      </c>
      <c r="C96">
        <f>IF($Z96="","",IF(X96&lt;Settings!$C$8,"INV&lt;10000","Inv&gt;10000"))</f>
        <v/>
      </c>
      <c r="D96">
        <f>IF($Z96="","",INDEX('Per Line'!$A$2:$A$7001,$Z96)&amp;"")</f>
        <v/>
      </c>
      <c r="E96" s="14">
        <f>IF($Z96="","",INDEX('Per Line'!$F$2:$F$7001,$Z96))</f>
        <v/>
      </c>
      <c r="F96">
        <f>IF($Z96="","",INDEX('Per Line'!$G$2:$G$7001,$Z96)&amp;"")</f>
        <v/>
      </c>
      <c r="G96">
        <f>IF($Z96="","",INDEX('Per Line'!$I$2:$I$7001,$Z96)&amp;"")</f>
        <v/>
      </c>
      <c r="H96">
        <f>IF($Z96="","",INDEX('Per Line'!$J$2:$J$7001,$Z96)&amp;"")</f>
        <v/>
      </c>
      <c r="I96">
        <f>IF($Z96="","",INDEX('Per Line'!$K$2:$K$7001,$Z96)&amp;"")</f>
        <v/>
      </c>
      <c r="J96">
        <f>IF($Z96="","",INDEX('Per Line'!$M$2:$M$7001,$Z96))</f>
        <v/>
      </c>
      <c r="K96" s="8">
        <f>IF($Z96="","",IF(AND(ISNUMBER(M96),M96&gt;0,X96&gt;M96),J96*M96/100+(X96-M96),J96*X96/100))</f>
        <v/>
      </c>
      <c r="L96">
        <f>IF($Z96="","",INDEX('Per Line'!$W$2:$W$7001,$Z96)&amp;"")</f>
        <v/>
      </c>
      <c r="M96">
        <f>IF($Z96="","",INDEX('Per Line'!$AD$2:$AD$7001,$Z96))</f>
        <v/>
      </c>
      <c r="N96">
        <f>IF($Z96="","",IF(AND(ISNUMBER(M96),M96&gt;0),X96&gt;M96,FALSE))</f>
        <v/>
      </c>
      <c r="O96" s="8">
        <f>IF($Z96="","",SUMIFS('Per Line'!$V$2:$V$7001,'Per Line'!$D$2:$D$7001,$B96,'Per Line'!$AN$2:$AN$7001,1))</f>
        <v/>
      </c>
      <c r="P96">
        <f>IF($Z96="","",Settings!$C$7)</f>
        <v/>
      </c>
      <c r="Q96" s="8">
        <f>IF($Z96="","",SUMIFS('Per Line'!$V$2:$V$7001,'Per Line'!$D$2:$D$7001,$B96,'Per Line'!$AM$2:$AM$7001,0,'Per Line'!$AN$2:$AN$7001,0))</f>
        <v/>
      </c>
      <c r="R96" s="8">
        <f>IF($Z96="","",Q96*P96)</f>
        <v/>
      </c>
      <c r="S96">
        <f>IF($Z96="","",Settings!$C$6)</f>
        <v/>
      </c>
      <c r="T96" s="8">
        <f>IF($Z96="","",SUMIFS('Per Line'!$V$2:$V$7001,'Per Line'!$D$2:$D$7001,$B96,'Per Line'!$AM$2:$AM$7001,1,'Per Line'!$AN$2:$AN$7001,0))</f>
        <v/>
      </c>
      <c r="U96" s="8">
        <f>IF($Z96="","",T96*S96)</f>
        <v/>
      </c>
      <c r="V96" s="8">
        <f>IF($Z96="","",U96+R96)</f>
        <v/>
      </c>
      <c r="W96" s="8">
        <f>IF($Z96="","",X96-V96)</f>
        <v/>
      </c>
      <c r="X96" s="8">
        <f>IF($Z96="","",Q96+T96+O96)</f>
        <v/>
      </c>
      <c r="Y96" s="8">
        <f>IF($Z96="","",X96-V96-K96)</f>
        <v/>
      </c>
      <c r="Z96" s="16">
        <f>IF(ROWS($Z$2:$Z96)&lt;=MAX('Per Line'!$AL$2:$AL$7001),MATCH(ROWS($Z$2:$Z96),'Per Line'!$AL$2:$AL$7001,0),"")</f>
        <v/>
      </c>
      <c r="AA96" s="17">
        <f>IF($Z96="","",K96-J96*X96/100)</f>
        <v/>
      </c>
      <c r="AB96">
        <f>IF($Z96="","",C96&amp;"|"&amp;COUNTIF($C$2:$C96,C96))</f>
        <v/>
      </c>
    </row>
    <row r="97">
      <c r="A97" s="15" t="n"/>
      <c r="B97">
        <f>IF($Z97="","",INDEX('Per Line'!$D$2:$D$7001,$Z97)&amp;"")</f>
        <v/>
      </c>
      <c r="C97">
        <f>IF($Z97="","",IF(X97&lt;Settings!$C$8,"INV&lt;10000","Inv&gt;10000"))</f>
        <v/>
      </c>
      <c r="D97">
        <f>IF($Z97="","",INDEX('Per Line'!$A$2:$A$7001,$Z97)&amp;"")</f>
        <v/>
      </c>
      <c r="E97" s="14">
        <f>IF($Z97="","",INDEX('Per Line'!$F$2:$F$7001,$Z97))</f>
        <v/>
      </c>
      <c r="F97">
        <f>IF($Z97="","",INDEX('Per Line'!$G$2:$G$7001,$Z97)&amp;"")</f>
        <v/>
      </c>
      <c r="G97">
        <f>IF($Z97="","",INDEX('Per Line'!$I$2:$I$7001,$Z97)&amp;"")</f>
        <v/>
      </c>
      <c r="H97">
        <f>IF($Z97="","",INDEX('Per Line'!$J$2:$J$7001,$Z97)&amp;"")</f>
        <v/>
      </c>
      <c r="I97">
        <f>IF($Z97="","",INDEX('Per Line'!$K$2:$K$7001,$Z97)&amp;"")</f>
        <v/>
      </c>
      <c r="J97">
        <f>IF($Z97="","",INDEX('Per Line'!$M$2:$M$7001,$Z97))</f>
        <v/>
      </c>
      <c r="K97" s="8">
        <f>IF($Z97="","",IF(AND(ISNUMBER(M97),M97&gt;0,X97&gt;M97),J97*M97/100+(X97-M97),J97*X97/100))</f>
        <v/>
      </c>
      <c r="L97">
        <f>IF($Z97="","",INDEX('Per Line'!$W$2:$W$7001,$Z97)&amp;"")</f>
        <v/>
      </c>
      <c r="M97">
        <f>IF($Z97="","",INDEX('Per Line'!$AD$2:$AD$7001,$Z97))</f>
        <v/>
      </c>
      <c r="N97">
        <f>IF($Z97="","",IF(AND(ISNUMBER(M97),M97&gt;0),X97&gt;M97,FALSE))</f>
        <v/>
      </c>
      <c r="O97" s="8">
        <f>IF($Z97="","",SUMIFS('Per Line'!$V$2:$V$7001,'Per Line'!$D$2:$D$7001,$B97,'Per Line'!$AN$2:$AN$7001,1))</f>
        <v/>
      </c>
      <c r="P97">
        <f>IF($Z97="","",Settings!$C$7)</f>
        <v/>
      </c>
      <c r="Q97" s="8">
        <f>IF($Z97="","",SUMIFS('Per Line'!$V$2:$V$7001,'Per Line'!$D$2:$D$7001,$B97,'Per Line'!$AM$2:$AM$7001,0,'Per Line'!$AN$2:$AN$7001,0))</f>
        <v/>
      </c>
      <c r="R97" s="8">
        <f>IF($Z97="","",Q97*P97)</f>
        <v/>
      </c>
      <c r="S97">
        <f>IF($Z97="","",Settings!$C$6)</f>
        <v/>
      </c>
      <c r="T97" s="8">
        <f>IF($Z97="","",SUMIFS('Per Line'!$V$2:$V$7001,'Per Line'!$D$2:$D$7001,$B97,'Per Line'!$AM$2:$AM$7001,1,'Per Line'!$AN$2:$AN$7001,0))</f>
        <v/>
      </c>
      <c r="U97" s="8">
        <f>IF($Z97="","",T97*S97)</f>
        <v/>
      </c>
      <c r="V97" s="8">
        <f>IF($Z97="","",U97+R97)</f>
        <v/>
      </c>
      <c r="W97" s="8">
        <f>IF($Z97="","",X97-V97)</f>
        <v/>
      </c>
      <c r="X97" s="8">
        <f>IF($Z97="","",Q97+T97+O97)</f>
        <v/>
      </c>
      <c r="Y97" s="8">
        <f>IF($Z97="","",X97-V97-K97)</f>
        <v/>
      </c>
      <c r="Z97" s="16">
        <f>IF(ROWS($Z$2:$Z97)&lt;=MAX('Per Line'!$AL$2:$AL$7001),MATCH(ROWS($Z$2:$Z97),'Per Line'!$AL$2:$AL$7001,0),"")</f>
        <v/>
      </c>
      <c r="AA97" s="17">
        <f>IF($Z97="","",K97-J97*X97/100)</f>
        <v/>
      </c>
      <c r="AB97">
        <f>IF($Z97="","",C97&amp;"|"&amp;COUNTIF($C$2:$C97,C97))</f>
        <v/>
      </c>
    </row>
    <row r="98">
      <c r="A98" s="15" t="n"/>
      <c r="B98">
        <f>IF($Z98="","",INDEX('Per Line'!$D$2:$D$7001,$Z98)&amp;"")</f>
        <v/>
      </c>
      <c r="C98">
        <f>IF($Z98="","",IF(X98&lt;Settings!$C$8,"INV&lt;10000","Inv&gt;10000"))</f>
        <v/>
      </c>
      <c r="D98">
        <f>IF($Z98="","",INDEX('Per Line'!$A$2:$A$7001,$Z98)&amp;"")</f>
        <v/>
      </c>
      <c r="E98" s="14">
        <f>IF($Z98="","",INDEX('Per Line'!$F$2:$F$7001,$Z98))</f>
        <v/>
      </c>
      <c r="F98">
        <f>IF($Z98="","",INDEX('Per Line'!$G$2:$G$7001,$Z98)&amp;"")</f>
        <v/>
      </c>
      <c r="G98">
        <f>IF($Z98="","",INDEX('Per Line'!$I$2:$I$7001,$Z98)&amp;"")</f>
        <v/>
      </c>
      <c r="H98">
        <f>IF($Z98="","",INDEX('Per Line'!$J$2:$J$7001,$Z98)&amp;"")</f>
        <v/>
      </c>
      <c r="I98">
        <f>IF($Z98="","",INDEX('Per Line'!$K$2:$K$7001,$Z98)&amp;"")</f>
        <v/>
      </c>
      <c r="J98">
        <f>IF($Z98="","",INDEX('Per Line'!$M$2:$M$7001,$Z98))</f>
        <v/>
      </c>
      <c r="K98" s="8">
        <f>IF($Z98="","",IF(AND(ISNUMBER(M98),M98&gt;0,X98&gt;M98),J98*M98/100+(X98-M98),J98*X98/100))</f>
        <v/>
      </c>
      <c r="L98">
        <f>IF($Z98="","",INDEX('Per Line'!$W$2:$W$7001,$Z98)&amp;"")</f>
        <v/>
      </c>
      <c r="M98">
        <f>IF($Z98="","",INDEX('Per Line'!$AD$2:$AD$7001,$Z98))</f>
        <v/>
      </c>
      <c r="N98">
        <f>IF($Z98="","",IF(AND(ISNUMBER(M98),M98&gt;0),X98&gt;M98,FALSE))</f>
        <v/>
      </c>
      <c r="O98" s="8">
        <f>IF($Z98="","",SUMIFS('Per Line'!$V$2:$V$7001,'Per Line'!$D$2:$D$7001,$B98,'Per Line'!$AN$2:$AN$7001,1))</f>
        <v/>
      </c>
      <c r="P98">
        <f>IF($Z98="","",Settings!$C$7)</f>
        <v/>
      </c>
      <c r="Q98" s="8">
        <f>IF($Z98="","",SUMIFS('Per Line'!$V$2:$V$7001,'Per Line'!$D$2:$D$7001,$B98,'Per Line'!$AM$2:$AM$7001,0,'Per Line'!$AN$2:$AN$7001,0))</f>
        <v/>
      </c>
      <c r="R98" s="8">
        <f>IF($Z98="","",Q98*P98)</f>
        <v/>
      </c>
      <c r="S98">
        <f>IF($Z98="","",Settings!$C$6)</f>
        <v/>
      </c>
      <c r="T98" s="8">
        <f>IF($Z98="","",SUMIFS('Per Line'!$V$2:$V$7001,'Per Line'!$D$2:$D$7001,$B98,'Per Line'!$AM$2:$AM$7001,1,'Per Line'!$AN$2:$AN$7001,0))</f>
        <v/>
      </c>
      <c r="U98" s="8">
        <f>IF($Z98="","",T98*S98)</f>
        <v/>
      </c>
      <c r="V98" s="8">
        <f>IF($Z98="","",U98+R98)</f>
        <v/>
      </c>
      <c r="W98" s="8">
        <f>IF($Z98="","",X98-V98)</f>
        <v/>
      </c>
      <c r="X98" s="8">
        <f>IF($Z98="","",Q98+T98+O98)</f>
        <v/>
      </c>
      <c r="Y98" s="8">
        <f>IF($Z98="","",X98-V98-K98)</f>
        <v/>
      </c>
      <c r="Z98" s="16">
        <f>IF(ROWS($Z$2:$Z98)&lt;=MAX('Per Line'!$AL$2:$AL$7001),MATCH(ROWS($Z$2:$Z98),'Per Line'!$AL$2:$AL$7001,0),"")</f>
        <v/>
      </c>
      <c r="AA98" s="17">
        <f>IF($Z98="","",K98-J98*X98/100)</f>
        <v/>
      </c>
      <c r="AB98">
        <f>IF($Z98="","",C98&amp;"|"&amp;COUNTIF($C$2:$C98,C98))</f>
        <v/>
      </c>
    </row>
    <row r="99">
      <c r="A99" s="15" t="n"/>
      <c r="B99">
        <f>IF($Z99="","",INDEX('Per Line'!$D$2:$D$7001,$Z99)&amp;"")</f>
        <v/>
      </c>
      <c r="C99">
        <f>IF($Z99="","",IF(X99&lt;Settings!$C$8,"INV&lt;10000","Inv&gt;10000"))</f>
        <v/>
      </c>
      <c r="D99">
        <f>IF($Z99="","",INDEX('Per Line'!$A$2:$A$7001,$Z99)&amp;"")</f>
        <v/>
      </c>
      <c r="E99" s="14">
        <f>IF($Z99="","",INDEX('Per Line'!$F$2:$F$7001,$Z99))</f>
        <v/>
      </c>
      <c r="F99">
        <f>IF($Z99="","",INDEX('Per Line'!$G$2:$G$7001,$Z99)&amp;"")</f>
        <v/>
      </c>
      <c r="G99">
        <f>IF($Z99="","",INDEX('Per Line'!$I$2:$I$7001,$Z99)&amp;"")</f>
        <v/>
      </c>
      <c r="H99">
        <f>IF($Z99="","",INDEX('Per Line'!$J$2:$J$7001,$Z99)&amp;"")</f>
        <v/>
      </c>
      <c r="I99">
        <f>IF($Z99="","",INDEX('Per Line'!$K$2:$K$7001,$Z99)&amp;"")</f>
        <v/>
      </c>
      <c r="J99">
        <f>IF($Z99="","",INDEX('Per Line'!$M$2:$M$7001,$Z99))</f>
        <v/>
      </c>
      <c r="K99" s="8">
        <f>IF($Z99="","",IF(AND(ISNUMBER(M99),M99&gt;0,X99&gt;M99),J99*M99/100+(X99-M99),J99*X99/100))</f>
        <v/>
      </c>
      <c r="L99">
        <f>IF($Z99="","",INDEX('Per Line'!$W$2:$W$7001,$Z99)&amp;"")</f>
        <v/>
      </c>
      <c r="M99">
        <f>IF($Z99="","",INDEX('Per Line'!$AD$2:$AD$7001,$Z99))</f>
        <v/>
      </c>
      <c r="N99">
        <f>IF($Z99="","",IF(AND(ISNUMBER(M99),M99&gt;0),X99&gt;M99,FALSE))</f>
        <v/>
      </c>
      <c r="O99" s="8">
        <f>IF($Z99="","",SUMIFS('Per Line'!$V$2:$V$7001,'Per Line'!$D$2:$D$7001,$B99,'Per Line'!$AN$2:$AN$7001,1))</f>
        <v/>
      </c>
      <c r="P99">
        <f>IF($Z99="","",Settings!$C$7)</f>
        <v/>
      </c>
      <c r="Q99" s="8">
        <f>IF($Z99="","",SUMIFS('Per Line'!$V$2:$V$7001,'Per Line'!$D$2:$D$7001,$B99,'Per Line'!$AM$2:$AM$7001,0,'Per Line'!$AN$2:$AN$7001,0))</f>
        <v/>
      </c>
      <c r="R99" s="8">
        <f>IF($Z99="","",Q99*P99)</f>
        <v/>
      </c>
      <c r="S99">
        <f>IF($Z99="","",Settings!$C$6)</f>
        <v/>
      </c>
      <c r="T99" s="8">
        <f>IF($Z99="","",SUMIFS('Per Line'!$V$2:$V$7001,'Per Line'!$D$2:$D$7001,$B99,'Per Line'!$AM$2:$AM$7001,1,'Per Line'!$AN$2:$AN$7001,0))</f>
        <v/>
      </c>
      <c r="U99" s="8">
        <f>IF($Z99="","",T99*S99)</f>
        <v/>
      </c>
      <c r="V99" s="8">
        <f>IF($Z99="","",U99+R99)</f>
        <v/>
      </c>
      <c r="W99" s="8">
        <f>IF($Z99="","",X99-V99)</f>
        <v/>
      </c>
      <c r="X99" s="8">
        <f>IF($Z99="","",Q99+T99+O99)</f>
        <v/>
      </c>
      <c r="Y99" s="8">
        <f>IF($Z99="","",X99-V99-K99)</f>
        <v/>
      </c>
      <c r="Z99" s="16">
        <f>IF(ROWS($Z$2:$Z99)&lt;=MAX('Per Line'!$AL$2:$AL$7001),MATCH(ROWS($Z$2:$Z99),'Per Line'!$AL$2:$AL$7001,0),"")</f>
        <v/>
      </c>
      <c r="AA99" s="17">
        <f>IF($Z99="","",K99-J99*X99/100)</f>
        <v/>
      </c>
      <c r="AB99">
        <f>IF($Z99="","",C99&amp;"|"&amp;COUNTIF($C$2:$C99,C99))</f>
        <v/>
      </c>
    </row>
    <row r="100">
      <c r="A100" s="15" t="n"/>
      <c r="B100">
        <f>IF($Z100="","",INDEX('Per Line'!$D$2:$D$7001,$Z100)&amp;"")</f>
        <v/>
      </c>
      <c r="C100">
        <f>IF($Z100="","",IF(X100&lt;Settings!$C$8,"INV&lt;10000","Inv&gt;10000"))</f>
        <v/>
      </c>
      <c r="D100">
        <f>IF($Z100="","",INDEX('Per Line'!$A$2:$A$7001,$Z100)&amp;"")</f>
        <v/>
      </c>
      <c r="E100" s="14">
        <f>IF($Z100="","",INDEX('Per Line'!$F$2:$F$7001,$Z100))</f>
        <v/>
      </c>
      <c r="F100">
        <f>IF($Z100="","",INDEX('Per Line'!$G$2:$G$7001,$Z100)&amp;"")</f>
        <v/>
      </c>
      <c r="G100">
        <f>IF($Z100="","",INDEX('Per Line'!$I$2:$I$7001,$Z100)&amp;"")</f>
        <v/>
      </c>
      <c r="H100">
        <f>IF($Z100="","",INDEX('Per Line'!$J$2:$J$7001,$Z100)&amp;"")</f>
        <v/>
      </c>
      <c r="I100">
        <f>IF($Z100="","",INDEX('Per Line'!$K$2:$K$7001,$Z100)&amp;"")</f>
        <v/>
      </c>
      <c r="J100">
        <f>IF($Z100="","",INDEX('Per Line'!$M$2:$M$7001,$Z100))</f>
        <v/>
      </c>
      <c r="K100" s="8">
        <f>IF($Z100="","",IF(AND(ISNUMBER(M100),M100&gt;0,X100&gt;M100),J100*M100/100+(X100-M100),J100*X100/100))</f>
        <v/>
      </c>
      <c r="L100">
        <f>IF($Z100="","",INDEX('Per Line'!$W$2:$W$7001,$Z100)&amp;"")</f>
        <v/>
      </c>
      <c r="M100">
        <f>IF($Z100="","",INDEX('Per Line'!$AD$2:$AD$7001,$Z100))</f>
        <v/>
      </c>
      <c r="N100">
        <f>IF($Z100="","",IF(AND(ISNUMBER(M100),M100&gt;0),X100&gt;M100,FALSE))</f>
        <v/>
      </c>
      <c r="O100" s="8">
        <f>IF($Z100="","",SUMIFS('Per Line'!$V$2:$V$7001,'Per Line'!$D$2:$D$7001,$B100,'Per Line'!$AN$2:$AN$7001,1))</f>
        <v/>
      </c>
      <c r="P100">
        <f>IF($Z100="","",Settings!$C$7)</f>
        <v/>
      </c>
      <c r="Q100" s="8">
        <f>IF($Z100="","",SUMIFS('Per Line'!$V$2:$V$7001,'Per Line'!$D$2:$D$7001,$B100,'Per Line'!$AM$2:$AM$7001,0,'Per Line'!$AN$2:$AN$7001,0))</f>
        <v/>
      </c>
      <c r="R100" s="8">
        <f>IF($Z100="","",Q100*P100)</f>
        <v/>
      </c>
      <c r="S100">
        <f>IF($Z100="","",Settings!$C$6)</f>
        <v/>
      </c>
      <c r="T100" s="8">
        <f>IF($Z100="","",SUMIFS('Per Line'!$V$2:$V$7001,'Per Line'!$D$2:$D$7001,$B100,'Per Line'!$AM$2:$AM$7001,1,'Per Line'!$AN$2:$AN$7001,0))</f>
        <v/>
      </c>
      <c r="U100" s="8">
        <f>IF($Z100="","",T100*S100)</f>
        <v/>
      </c>
      <c r="V100" s="8">
        <f>IF($Z100="","",U100+R100)</f>
        <v/>
      </c>
      <c r="W100" s="8">
        <f>IF($Z100="","",X100-V100)</f>
        <v/>
      </c>
      <c r="X100" s="8">
        <f>IF($Z100="","",Q100+T100+O100)</f>
        <v/>
      </c>
      <c r="Y100" s="8">
        <f>IF($Z100="","",X100-V100-K100)</f>
        <v/>
      </c>
      <c r="Z100" s="16">
        <f>IF(ROWS($Z$2:$Z100)&lt;=MAX('Per Line'!$AL$2:$AL$7001),MATCH(ROWS($Z$2:$Z100),'Per Line'!$AL$2:$AL$7001,0),"")</f>
        <v/>
      </c>
      <c r="AA100" s="17">
        <f>IF($Z100="","",K100-J100*X100/100)</f>
        <v/>
      </c>
      <c r="AB100">
        <f>IF($Z100="","",C100&amp;"|"&amp;COUNTIF($C$2:$C100,C100))</f>
        <v/>
      </c>
    </row>
    <row r="101">
      <c r="A101" s="15" t="n"/>
      <c r="B101">
        <f>IF($Z101="","",INDEX('Per Line'!$D$2:$D$7001,$Z101)&amp;"")</f>
        <v/>
      </c>
      <c r="C101">
        <f>IF($Z101="","",IF(X101&lt;Settings!$C$8,"INV&lt;10000","Inv&gt;10000"))</f>
        <v/>
      </c>
      <c r="D101">
        <f>IF($Z101="","",INDEX('Per Line'!$A$2:$A$7001,$Z101)&amp;"")</f>
        <v/>
      </c>
      <c r="E101" s="14">
        <f>IF($Z101="","",INDEX('Per Line'!$F$2:$F$7001,$Z101))</f>
        <v/>
      </c>
      <c r="F101">
        <f>IF($Z101="","",INDEX('Per Line'!$G$2:$G$7001,$Z101)&amp;"")</f>
        <v/>
      </c>
      <c r="G101">
        <f>IF($Z101="","",INDEX('Per Line'!$I$2:$I$7001,$Z101)&amp;"")</f>
        <v/>
      </c>
      <c r="H101">
        <f>IF($Z101="","",INDEX('Per Line'!$J$2:$J$7001,$Z101)&amp;"")</f>
        <v/>
      </c>
      <c r="I101">
        <f>IF($Z101="","",INDEX('Per Line'!$K$2:$K$7001,$Z101)&amp;"")</f>
        <v/>
      </c>
      <c r="J101">
        <f>IF($Z101="","",INDEX('Per Line'!$M$2:$M$7001,$Z101))</f>
        <v/>
      </c>
      <c r="K101" s="8">
        <f>IF($Z101="","",IF(AND(ISNUMBER(M101),M101&gt;0,X101&gt;M101),J101*M101/100+(X101-M101),J101*X101/100))</f>
        <v/>
      </c>
      <c r="L101">
        <f>IF($Z101="","",INDEX('Per Line'!$W$2:$W$7001,$Z101)&amp;"")</f>
        <v/>
      </c>
      <c r="M101">
        <f>IF($Z101="","",INDEX('Per Line'!$AD$2:$AD$7001,$Z101))</f>
        <v/>
      </c>
      <c r="N101">
        <f>IF($Z101="","",IF(AND(ISNUMBER(M101),M101&gt;0),X101&gt;M101,FALSE))</f>
        <v/>
      </c>
      <c r="O101" s="8">
        <f>IF($Z101="","",SUMIFS('Per Line'!$V$2:$V$7001,'Per Line'!$D$2:$D$7001,$B101,'Per Line'!$AN$2:$AN$7001,1))</f>
        <v/>
      </c>
      <c r="P101">
        <f>IF($Z101="","",Settings!$C$7)</f>
        <v/>
      </c>
      <c r="Q101" s="8">
        <f>IF($Z101="","",SUMIFS('Per Line'!$V$2:$V$7001,'Per Line'!$D$2:$D$7001,$B101,'Per Line'!$AM$2:$AM$7001,0,'Per Line'!$AN$2:$AN$7001,0))</f>
        <v/>
      </c>
      <c r="R101" s="8">
        <f>IF($Z101="","",Q101*P101)</f>
        <v/>
      </c>
      <c r="S101">
        <f>IF($Z101="","",Settings!$C$6)</f>
        <v/>
      </c>
      <c r="T101" s="8">
        <f>IF($Z101="","",SUMIFS('Per Line'!$V$2:$V$7001,'Per Line'!$D$2:$D$7001,$B101,'Per Line'!$AM$2:$AM$7001,1,'Per Line'!$AN$2:$AN$7001,0))</f>
        <v/>
      </c>
      <c r="U101" s="8">
        <f>IF($Z101="","",T101*S101)</f>
        <v/>
      </c>
      <c r="V101" s="8">
        <f>IF($Z101="","",U101+R101)</f>
        <v/>
      </c>
      <c r="W101" s="8">
        <f>IF($Z101="","",X101-V101)</f>
        <v/>
      </c>
      <c r="X101" s="8">
        <f>IF($Z101="","",Q101+T101+O101)</f>
        <v/>
      </c>
      <c r="Y101" s="8">
        <f>IF($Z101="","",X101-V101-K101)</f>
        <v/>
      </c>
      <c r="Z101" s="16">
        <f>IF(ROWS($Z$2:$Z101)&lt;=MAX('Per Line'!$AL$2:$AL$7001),MATCH(ROWS($Z$2:$Z101),'Per Line'!$AL$2:$AL$7001,0),"")</f>
        <v/>
      </c>
      <c r="AA101" s="17">
        <f>IF($Z101="","",K101-J101*X101/100)</f>
        <v/>
      </c>
      <c r="AB101">
        <f>IF($Z101="","",C101&amp;"|"&amp;COUNTIF($C$2:$C101,C101))</f>
        <v/>
      </c>
    </row>
    <row r="102">
      <c r="A102" s="15" t="n"/>
      <c r="B102">
        <f>IF($Z102="","",INDEX('Per Line'!$D$2:$D$7001,$Z102)&amp;"")</f>
        <v/>
      </c>
      <c r="C102">
        <f>IF($Z102="","",IF(X102&lt;Settings!$C$8,"INV&lt;10000","Inv&gt;10000"))</f>
        <v/>
      </c>
      <c r="D102">
        <f>IF($Z102="","",INDEX('Per Line'!$A$2:$A$7001,$Z102)&amp;"")</f>
        <v/>
      </c>
      <c r="E102" s="14">
        <f>IF($Z102="","",INDEX('Per Line'!$F$2:$F$7001,$Z102))</f>
        <v/>
      </c>
      <c r="F102">
        <f>IF($Z102="","",INDEX('Per Line'!$G$2:$G$7001,$Z102)&amp;"")</f>
        <v/>
      </c>
      <c r="G102">
        <f>IF($Z102="","",INDEX('Per Line'!$I$2:$I$7001,$Z102)&amp;"")</f>
        <v/>
      </c>
      <c r="H102">
        <f>IF($Z102="","",INDEX('Per Line'!$J$2:$J$7001,$Z102)&amp;"")</f>
        <v/>
      </c>
      <c r="I102">
        <f>IF($Z102="","",INDEX('Per Line'!$K$2:$K$7001,$Z102)&amp;"")</f>
        <v/>
      </c>
      <c r="J102">
        <f>IF($Z102="","",INDEX('Per Line'!$M$2:$M$7001,$Z102))</f>
        <v/>
      </c>
      <c r="K102" s="8">
        <f>IF($Z102="","",IF(AND(ISNUMBER(M102),M102&gt;0,X102&gt;M102),J102*M102/100+(X102-M102),J102*X102/100))</f>
        <v/>
      </c>
      <c r="L102">
        <f>IF($Z102="","",INDEX('Per Line'!$W$2:$W$7001,$Z102)&amp;"")</f>
        <v/>
      </c>
      <c r="M102">
        <f>IF($Z102="","",INDEX('Per Line'!$AD$2:$AD$7001,$Z102))</f>
        <v/>
      </c>
      <c r="N102">
        <f>IF($Z102="","",IF(AND(ISNUMBER(M102),M102&gt;0),X102&gt;M102,FALSE))</f>
        <v/>
      </c>
      <c r="O102" s="8">
        <f>IF($Z102="","",SUMIFS('Per Line'!$V$2:$V$7001,'Per Line'!$D$2:$D$7001,$B102,'Per Line'!$AN$2:$AN$7001,1))</f>
        <v/>
      </c>
      <c r="P102">
        <f>IF($Z102="","",Settings!$C$7)</f>
        <v/>
      </c>
      <c r="Q102" s="8">
        <f>IF($Z102="","",SUMIFS('Per Line'!$V$2:$V$7001,'Per Line'!$D$2:$D$7001,$B102,'Per Line'!$AM$2:$AM$7001,0,'Per Line'!$AN$2:$AN$7001,0))</f>
        <v/>
      </c>
      <c r="R102" s="8">
        <f>IF($Z102="","",Q102*P102)</f>
        <v/>
      </c>
      <c r="S102">
        <f>IF($Z102="","",Settings!$C$6)</f>
        <v/>
      </c>
      <c r="T102" s="8">
        <f>IF($Z102="","",SUMIFS('Per Line'!$V$2:$V$7001,'Per Line'!$D$2:$D$7001,$B102,'Per Line'!$AM$2:$AM$7001,1,'Per Line'!$AN$2:$AN$7001,0))</f>
        <v/>
      </c>
      <c r="U102" s="8">
        <f>IF($Z102="","",T102*S102)</f>
        <v/>
      </c>
      <c r="V102" s="8">
        <f>IF($Z102="","",U102+R102)</f>
        <v/>
      </c>
      <c r="W102" s="8">
        <f>IF($Z102="","",X102-V102)</f>
        <v/>
      </c>
      <c r="X102" s="8">
        <f>IF($Z102="","",Q102+T102+O102)</f>
        <v/>
      </c>
      <c r="Y102" s="8">
        <f>IF($Z102="","",X102-V102-K102)</f>
        <v/>
      </c>
      <c r="Z102" s="16">
        <f>IF(ROWS($Z$2:$Z102)&lt;=MAX('Per Line'!$AL$2:$AL$7001),MATCH(ROWS($Z$2:$Z102),'Per Line'!$AL$2:$AL$7001,0),"")</f>
        <v/>
      </c>
      <c r="AA102" s="17">
        <f>IF($Z102="","",K102-J102*X102/100)</f>
        <v/>
      </c>
      <c r="AB102">
        <f>IF($Z102="","",C102&amp;"|"&amp;COUNTIF($C$2:$C102,C102))</f>
        <v/>
      </c>
    </row>
    <row r="103">
      <c r="A103" s="15" t="n"/>
      <c r="B103">
        <f>IF($Z103="","",INDEX('Per Line'!$D$2:$D$7001,$Z103)&amp;"")</f>
        <v/>
      </c>
      <c r="C103">
        <f>IF($Z103="","",IF(X103&lt;Settings!$C$8,"INV&lt;10000","Inv&gt;10000"))</f>
        <v/>
      </c>
      <c r="D103">
        <f>IF($Z103="","",INDEX('Per Line'!$A$2:$A$7001,$Z103)&amp;"")</f>
        <v/>
      </c>
      <c r="E103" s="14">
        <f>IF($Z103="","",INDEX('Per Line'!$F$2:$F$7001,$Z103))</f>
        <v/>
      </c>
      <c r="F103">
        <f>IF($Z103="","",INDEX('Per Line'!$G$2:$G$7001,$Z103)&amp;"")</f>
        <v/>
      </c>
      <c r="G103">
        <f>IF($Z103="","",INDEX('Per Line'!$I$2:$I$7001,$Z103)&amp;"")</f>
        <v/>
      </c>
      <c r="H103">
        <f>IF($Z103="","",INDEX('Per Line'!$J$2:$J$7001,$Z103)&amp;"")</f>
        <v/>
      </c>
      <c r="I103">
        <f>IF($Z103="","",INDEX('Per Line'!$K$2:$K$7001,$Z103)&amp;"")</f>
        <v/>
      </c>
      <c r="J103">
        <f>IF($Z103="","",INDEX('Per Line'!$M$2:$M$7001,$Z103))</f>
        <v/>
      </c>
      <c r="K103" s="8">
        <f>IF($Z103="","",IF(AND(ISNUMBER(M103),M103&gt;0,X103&gt;M103),J103*M103/100+(X103-M103),J103*X103/100))</f>
        <v/>
      </c>
      <c r="L103">
        <f>IF($Z103="","",INDEX('Per Line'!$W$2:$W$7001,$Z103)&amp;"")</f>
        <v/>
      </c>
      <c r="M103">
        <f>IF($Z103="","",INDEX('Per Line'!$AD$2:$AD$7001,$Z103))</f>
        <v/>
      </c>
      <c r="N103">
        <f>IF($Z103="","",IF(AND(ISNUMBER(M103),M103&gt;0),X103&gt;M103,FALSE))</f>
        <v/>
      </c>
      <c r="O103" s="8">
        <f>IF($Z103="","",SUMIFS('Per Line'!$V$2:$V$7001,'Per Line'!$D$2:$D$7001,$B103,'Per Line'!$AN$2:$AN$7001,1))</f>
        <v/>
      </c>
      <c r="P103">
        <f>IF($Z103="","",Settings!$C$7)</f>
        <v/>
      </c>
      <c r="Q103" s="8">
        <f>IF($Z103="","",SUMIFS('Per Line'!$V$2:$V$7001,'Per Line'!$D$2:$D$7001,$B103,'Per Line'!$AM$2:$AM$7001,0,'Per Line'!$AN$2:$AN$7001,0))</f>
        <v/>
      </c>
      <c r="R103" s="8">
        <f>IF($Z103="","",Q103*P103)</f>
        <v/>
      </c>
      <c r="S103">
        <f>IF($Z103="","",Settings!$C$6)</f>
        <v/>
      </c>
      <c r="T103" s="8">
        <f>IF($Z103="","",SUMIFS('Per Line'!$V$2:$V$7001,'Per Line'!$D$2:$D$7001,$B103,'Per Line'!$AM$2:$AM$7001,1,'Per Line'!$AN$2:$AN$7001,0))</f>
        <v/>
      </c>
      <c r="U103" s="8">
        <f>IF($Z103="","",T103*S103)</f>
        <v/>
      </c>
      <c r="V103" s="8">
        <f>IF($Z103="","",U103+R103)</f>
        <v/>
      </c>
      <c r="W103" s="8">
        <f>IF($Z103="","",X103-V103)</f>
        <v/>
      </c>
      <c r="X103" s="8">
        <f>IF($Z103="","",Q103+T103+O103)</f>
        <v/>
      </c>
      <c r="Y103" s="8">
        <f>IF($Z103="","",X103-V103-K103)</f>
        <v/>
      </c>
      <c r="Z103" s="16">
        <f>IF(ROWS($Z$2:$Z103)&lt;=MAX('Per Line'!$AL$2:$AL$7001),MATCH(ROWS($Z$2:$Z103),'Per Line'!$AL$2:$AL$7001,0),"")</f>
        <v/>
      </c>
      <c r="AA103" s="17">
        <f>IF($Z103="","",K103-J103*X103/100)</f>
        <v/>
      </c>
      <c r="AB103">
        <f>IF($Z103="","",C103&amp;"|"&amp;COUNTIF($C$2:$C103,C103))</f>
        <v/>
      </c>
    </row>
    <row r="104">
      <c r="A104" s="15" t="n"/>
      <c r="B104">
        <f>IF($Z104="","",INDEX('Per Line'!$D$2:$D$7001,$Z104)&amp;"")</f>
        <v/>
      </c>
      <c r="C104">
        <f>IF($Z104="","",IF(X104&lt;Settings!$C$8,"INV&lt;10000","Inv&gt;10000"))</f>
        <v/>
      </c>
      <c r="D104">
        <f>IF($Z104="","",INDEX('Per Line'!$A$2:$A$7001,$Z104)&amp;"")</f>
        <v/>
      </c>
      <c r="E104" s="14">
        <f>IF($Z104="","",INDEX('Per Line'!$F$2:$F$7001,$Z104))</f>
        <v/>
      </c>
      <c r="F104">
        <f>IF($Z104="","",INDEX('Per Line'!$G$2:$G$7001,$Z104)&amp;"")</f>
        <v/>
      </c>
      <c r="G104">
        <f>IF($Z104="","",INDEX('Per Line'!$I$2:$I$7001,$Z104)&amp;"")</f>
        <v/>
      </c>
      <c r="H104">
        <f>IF($Z104="","",INDEX('Per Line'!$J$2:$J$7001,$Z104)&amp;"")</f>
        <v/>
      </c>
      <c r="I104">
        <f>IF($Z104="","",INDEX('Per Line'!$K$2:$K$7001,$Z104)&amp;"")</f>
        <v/>
      </c>
      <c r="J104">
        <f>IF($Z104="","",INDEX('Per Line'!$M$2:$M$7001,$Z104))</f>
        <v/>
      </c>
      <c r="K104" s="8">
        <f>IF($Z104="","",IF(AND(ISNUMBER(M104),M104&gt;0,X104&gt;M104),J104*M104/100+(X104-M104),J104*X104/100))</f>
        <v/>
      </c>
      <c r="L104">
        <f>IF($Z104="","",INDEX('Per Line'!$W$2:$W$7001,$Z104)&amp;"")</f>
        <v/>
      </c>
      <c r="M104">
        <f>IF($Z104="","",INDEX('Per Line'!$AD$2:$AD$7001,$Z104))</f>
        <v/>
      </c>
      <c r="N104">
        <f>IF($Z104="","",IF(AND(ISNUMBER(M104),M104&gt;0),X104&gt;M104,FALSE))</f>
        <v/>
      </c>
      <c r="O104" s="8">
        <f>IF($Z104="","",SUMIFS('Per Line'!$V$2:$V$7001,'Per Line'!$D$2:$D$7001,$B104,'Per Line'!$AN$2:$AN$7001,1))</f>
        <v/>
      </c>
      <c r="P104">
        <f>IF($Z104="","",Settings!$C$7)</f>
        <v/>
      </c>
      <c r="Q104" s="8">
        <f>IF($Z104="","",SUMIFS('Per Line'!$V$2:$V$7001,'Per Line'!$D$2:$D$7001,$B104,'Per Line'!$AM$2:$AM$7001,0,'Per Line'!$AN$2:$AN$7001,0))</f>
        <v/>
      </c>
      <c r="R104" s="8">
        <f>IF($Z104="","",Q104*P104)</f>
        <v/>
      </c>
      <c r="S104">
        <f>IF($Z104="","",Settings!$C$6)</f>
        <v/>
      </c>
      <c r="T104" s="8">
        <f>IF($Z104="","",SUMIFS('Per Line'!$V$2:$V$7001,'Per Line'!$D$2:$D$7001,$B104,'Per Line'!$AM$2:$AM$7001,1,'Per Line'!$AN$2:$AN$7001,0))</f>
        <v/>
      </c>
      <c r="U104" s="8">
        <f>IF($Z104="","",T104*S104)</f>
        <v/>
      </c>
      <c r="V104" s="8">
        <f>IF($Z104="","",U104+R104)</f>
        <v/>
      </c>
      <c r="W104" s="8">
        <f>IF($Z104="","",X104-V104)</f>
        <v/>
      </c>
      <c r="X104" s="8">
        <f>IF($Z104="","",Q104+T104+O104)</f>
        <v/>
      </c>
      <c r="Y104" s="8">
        <f>IF($Z104="","",X104-V104-K104)</f>
        <v/>
      </c>
      <c r="Z104" s="16">
        <f>IF(ROWS($Z$2:$Z104)&lt;=MAX('Per Line'!$AL$2:$AL$7001),MATCH(ROWS($Z$2:$Z104),'Per Line'!$AL$2:$AL$7001,0),"")</f>
        <v/>
      </c>
      <c r="AA104" s="17">
        <f>IF($Z104="","",K104-J104*X104/100)</f>
        <v/>
      </c>
      <c r="AB104">
        <f>IF($Z104="","",C104&amp;"|"&amp;COUNTIF($C$2:$C104,C104))</f>
        <v/>
      </c>
    </row>
    <row r="105">
      <c r="A105" s="15" t="n"/>
      <c r="B105">
        <f>IF($Z105="","",INDEX('Per Line'!$D$2:$D$7001,$Z105)&amp;"")</f>
        <v/>
      </c>
      <c r="C105">
        <f>IF($Z105="","",IF(X105&lt;Settings!$C$8,"INV&lt;10000","Inv&gt;10000"))</f>
        <v/>
      </c>
      <c r="D105">
        <f>IF($Z105="","",INDEX('Per Line'!$A$2:$A$7001,$Z105)&amp;"")</f>
        <v/>
      </c>
      <c r="E105" s="14">
        <f>IF($Z105="","",INDEX('Per Line'!$F$2:$F$7001,$Z105))</f>
        <v/>
      </c>
      <c r="F105">
        <f>IF($Z105="","",INDEX('Per Line'!$G$2:$G$7001,$Z105)&amp;"")</f>
        <v/>
      </c>
      <c r="G105">
        <f>IF($Z105="","",INDEX('Per Line'!$I$2:$I$7001,$Z105)&amp;"")</f>
        <v/>
      </c>
      <c r="H105">
        <f>IF($Z105="","",INDEX('Per Line'!$J$2:$J$7001,$Z105)&amp;"")</f>
        <v/>
      </c>
      <c r="I105">
        <f>IF($Z105="","",INDEX('Per Line'!$K$2:$K$7001,$Z105)&amp;"")</f>
        <v/>
      </c>
      <c r="J105">
        <f>IF($Z105="","",INDEX('Per Line'!$M$2:$M$7001,$Z105))</f>
        <v/>
      </c>
      <c r="K105" s="8">
        <f>IF($Z105="","",IF(AND(ISNUMBER(M105),M105&gt;0,X105&gt;M105),J105*M105/100+(X105-M105),J105*X105/100))</f>
        <v/>
      </c>
      <c r="L105">
        <f>IF($Z105="","",INDEX('Per Line'!$W$2:$W$7001,$Z105)&amp;"")</f>
        <v/>
      </c>
      <c r="M105">
        <f>IF($Z105="","",INDEX('Per Line'!$AD$2:$AD$7001,$Z105))</f>
        <v/>
      </c>
      <c r="N105">
        <f>IF($Z105="","",IF(AND(ISNUMBER(M105),M105&gt;0),X105&gt;M105,FALSE))</f>
        <v/>
      </c>
      <c r="O105" s="8">
        <f>IF($Z105="","",SUMIFS('Per Line'!$V$2:$V$7001,'Per Line'!$D$2:$D$7001,$B105,'Per Line'!$AN$2:$AN$7001,1))</f>
        <v/>
      </c>
      <c r="P105">
        <f>IF($Z105="","",Settings!$C$7)</f>
        <v/>
      </c>
      <c r="Q105" s="8">
        <f>IF($Z105="","",SUMIFS('Per Line'!$V$2:$V$7001,'Per Line'!$D$2:$D$7001,$B105,'Per Line'!$AM$2:$AM$7001,0,'Per Line'!$AN$2:$AN$7001,0))</f>
        <v/>
      </c>
      <c r="R105" s="8">
        <f>IF($Z105="","",Q105*P105)</f>
        <v/>
      </c>
      <c r="S105">
        <f>IF($Z105="","",Settings!$C$6)</f>
        <v/>
      </c>
      <c r="T105" s="8">
        <f>IF($Z105="","",SUMIFS('Per Line'!$V$2:$V$7001,'Per Line'!$D$2:$D$7001,$B105,'Per Line'!$AM$2:$AM$7001,1,'Per Line'!$AN$2:$AN$7001,0))</f>
        <v/>
      </c>
      <c r="U105" s="8">
        <f>IF($Z105="","",T105*S105)</f>
        <v/>
      </c>
      <c r="V105" s="8">
        <f>IF($Z105="","",U105+R105)</f>
        <v/>
      </c>
      <c r="W105" s="8">
        <f>IF($Z105="","",X105-V105)</f>
        <v/>
      </c>
      <c r="X105" s="8">
        <f>IF($Z105="","",Q105+T105+O105)</f>
        <v/>
      </c>
      <c r="Y105" s="8">
        <f>IF($Z105="","",X105-V105-K105)</f>
        <v/>
      </c>
      <c r="Z105" s="16">
        <f>IF(ROWS($Z$2:$Z105)&lt;=MAX('Per Line'!$AL$2:$AL$7001),MATCH(ROWS($Z$2:$Z105),'Per Line'!$AL$2:$AL$7001,0),"")</f>
        <v/>
      </c>
      <c r="AA105" s="17">
        <f>IF($Z105="","",K105-J105*X105/100)</f>
        <v/>
      </c>
      <c r="AB105">
        <f>IF($Z105="","",C105&amp;"|"&amp;COUNTIF($C$2:$C105,C105))</f>
        <v/>
      </c>
    </row>
    <row r="106">
      <c r="A106" s="15" t="n"/>
      <c r="B106">
        <f>IF($Z106="","",INDEX('Per Line'!$D$2:$D$7001,$Z106)&amp;"")</f>
        <v/>
      </c>
      <c r="C106">
        <f>IF($Z106="","",IF(X106&lt;Settings!$C$8,"INV&lt;10000","Inv&gt;10000"))</f>
        <v/>
      </c>
      <c r="D106">
        <f>IF($Z106="","",INDEX('Per Line'!$A$2:$A$7001,$Z106)&amp;"")</f>
        <v/>
      </c>
      <c r="E106" s="14">
        <f>IF($Z106="","",INDEX('Per Line'!$F$2:$F$7001,$Z106))</f>
        <v/>
      </c>
      <c r="F106">
        <f>IF($Z106="","",INDEX('Per Line'!$G$2:$G$7001,$Z106)&amp;"")</f>
        <v/>
      </c>
      <c r="G106">
        <f>IF($Z106="","",INDEX('Per Line'!$I$2:$I$7001,$Z106)&amp;"")</f>
        <v/>
      </c>
      <c r="H106">
        <f>IF($Z106="","",INDEX('Per Line'!$J$2:$J$7001,$Z106)&amp;"")</f>
        <v/>
      </c>
      <c r="I106">
        <f>IF($Z106="","",INDEX('Per Line'!$K$2:$K$7001,$Z106)&amp;"")</f>
        <v/>
      </c>
      <c r="J106">
        <f>IF($Z106="","",INDEX('Per Line'!$M$2:$M$7001,$Z106))</f>
        <v/>
      </c>
      <c r="K106" s="8">
        <f>IF($Z106="","",IF(AND(ISNUMBER(M106),M106&gt;0,X106&gt;M106),J106*M106/100+(X106-M106),J106*X106/100))</f>
        <v/>
      </c>
      <c r="L106">
        <f>IF($Z106="","",INDEX('Per Line'!$W$2:$W$7001,$Z106)&amp;"")</f>
        <v/>
      </c>
      <c r="M106">
        <f>IF($Z106="","",INDEX('Per Line'!$AD$2:$AD$7001,$Z106))</f>
        <v/>
      </c>
      <c r="N106">
        <f>IF($Z106="","",IF(AND(ISNUMBER(M106),M106&gt;0),X106&gt;M106,FALSE))</f>
        <v/>
      </c>
      <c r="O106" s="8">
        <f>IF($Z106="","",SUMIFS('Per Line'!$V$2:$V$7001,'Per Line'!$D$2:$D$7001,$B106,'Per Line'!$AN$2:$AN$7001,1))</f>
        <v/>
      </c>
      <c r="P106">
        <f>IF($Z106="","",Settings!$C$7)</f>
        <v/>
      </c>
      <c r="Q106" s="8">
        <f>IF($Z106="","",SUMIFS('Per Line'!$V$2:$V$7001,'Per Line'!$D$2:$D$7001,$B106,'Per Line'!$AM$2:$AM$7001,0,'Per Line'!$AN$2:$AN$7001,0))</f>
        <v/>
      </c>
      <c r="R106" s="8">
        <f>IF($Z106="","",Q106*P106)</f>
        <v/>
      </c>
      <c r="S106">
        <f>IF($Z106="","",Settings!$C$6)</f>
        <v/>
      </c>
      <c r="T106" s="8">
        <f>IF($Z106="","",SUMIFS('Per Line'!$V$2:$V$7001,'Per Line'!$D$2:$D$7001,$B106,'Per Line'!$AM$2:$AM$7001,1,'Per Line'!$AN$2:$AN$7001,0))</f>
        <v/>
      </c>
      <c r="U106" s="8">
        <f>IF($Z106="","",T106*S106)</f>
        <v/>
      </c>
      <c r="V106" s="8">
        <f>IF($Z106="","",U106+R106)</f>
        <v/>
      </c>
      <c r="W106" s="8">
        <f>IF($Z106="","",X106-V106)</f>
        <v/>
      </c>
      <c r="X106" s="8">
        <f>IF($Z106="","",Q106+T106+O106)</f>
        <v/>
      </c>
      <c r="Y106" s="8">
        <f>IF($Z106="","",X106-V106-K106)</f>
        <v/>
      </c>
      <c r="Z106" s="16">
        <f>IF(ROWS($Z$2:$Z106)&lt;=MAX('Per Line'!$AL$2:$AL$7001),MATCH(ROWS($Z$2:$Z106),'Per Line'!$AL$2:$AL$7001,0),"")</f>
        <v/>
      </c>
      <c r="AA106" s="17">
        <f>IF($Z106="","",K106-J106*X106/100)</f>
        <v/>
      </c>
      <c r="AB106">
        <f>IF($Z106="","",C106&amp;"|"&amp;COUNTIF($C$2:$C106,C106))</f>
        <v/>
      </c>
    </row>
    <row r="107">
      <c r="A107" s="15" t="n"/>
      <c r="B107">
        <f>IF($Z107="","",INDEX('Per Line'!$D$2:$D$7001,$Z107)&amp;"")</f>
        <v/>
      </c>
      <c r="C107">
        <f>IF($Z107="","",IF(X107&lt;Settings!$C$8,"INV&lt;10000","Inv&gt;10000"))</f>
        <v/>
      </c>
      <c r="D107">
        <f>IF($Z107="","",INDEX('Per Line'!$A$2:$A$7001,$Z107)&amp;"")</f>
        <v/>
      </c>
      <c r="E107" s="14">
        <f>IF($Z107="","",INDEX('Per Line'!$F$2:$F$7001,$Z107))</f>
        <v/>
      </c>
      <c r="F107">
        <f>IF($Z107="","",INDEX('Per Line'!$G$2:$G$7001,$Z107)&amp;"")</f>
        <v/>
      </c>
      <c r="G107">
        <f>IF($Z107="","",INDEX('Per Line'!$I$2:$I$7001,$Z107)&amp;"")</f>
        <v/>
      </c>
      <c r="H107">
        <f>IF($Z107="","",INDEX('Per Line'!$J$2:$J$7001,$Z107)&amp;"")</f>
        <v/>
      </c>
      <c r="I107">
        <f>IF($Z107="","",INDEX('Per Line'!$K$2:$K$7001,$Z107)&amp;"")</f>
        <v/>
      </c>
      <c r="J107">
        <f>IF($Z107="","",INDEX('Per Line'!$M$2:$M$7001,$Z107))</f>
        <v/>
      </c>
      <c r="K107" s="8">
        <f>IF($Z107="","",IF(AND(ISNUMBER(M107),M107&gt;0,X107&gt;M107),J107*M107/100+(X107-M107),J107*X107/100))</f>
        <v/>
      </c>
      <c r="L107">
        <f>IF($Z107="","",INDEX('Per Line'!$W$2:$W$7001,$Z107)&amp;"")</f>
        <v/>
      </c>
      <c r="M107">
        <f>IF($Z107="","",INDEX('Per Line'!$AD$2:$AD$7001,$Z107))</f>
        <v/>
      </c>
      <c r="N107">
        <f>IF($Z107="","",IF(AND(ISNUMBER(M107),M107&gt;0),X107&gt;M107,FALSE))</f>
        <v/>
      </c>
      <c r="O107" s="8">
        <f>IF($Z107="","",SUMIFS('Per Line'!$V$2:$V$7001,'Per Line'!$D$2:$D$7001,$B107,'Per Line'!$AN$2:$AN$7001,1))</f>
        <v/>
      </c>
      <c r="P107">
        <f>IF($Z107="","",Settings!$C$7)</f>
        <v/>
      </c>
      <c r="Q107" s="8">
        <f>IF($Z107="","",SUMIFS('Per Line'!$V$2:$V$7001,'Per Line'!$D$2:$D$7001,$B107,'Per Line'!$AM$2:$AM$7001,0,'Per Line'!$AN$2:$AN$7001,0))</f>
        <v/>
      </c>
      <c r="R107" s="8">
        <f>IF($Z107="","",Q107*P107)</f>
        <v/>
      </c>
      <c r="S107">
        <f>IF($Z107="","",Settings!$C$6)</f>
        <v/>
      </c>
      <c r="T107" s="8">
        <f>IF($Z107="","",SUMIFS('Per Line'!$V$2:$V$7001,'Per Line'!$D$2:$D$7001,$B107,'Per Line'!$AM$2:$AM$7001,1,'Per Line'!$AN$2:$AN$7001,0))</f>
        <v/>
      </c>
      <c r="U107" s="8">
        <f>IF($Z107="","",T107*S107)</f>
        <v/>
      </c>
      <c r="V107" s="8">
        <f>IF($Z107="","",U107+R107)</f>
        <v/>
      </c>
      <c r="W107" s="8">
        <f>IF($Z107="","",X107-V107)</f>
        <v/>
      </c>
      <c r="X107" s="8">
        <f>IF($Z107="","",Q107+T107+O107)</f>
        <v/>
      </c>
      <c r="Y107" s="8">
        <f>IF($Z107="","",X107-V107-K107)</f>
        <v/>
      </c>
      <c r="Z107" s="16">
        <f>IF(ROWS($Z$2:$Z107)&lt;=MAX('Per Line'!$AL$2:$AL$7001),MATCH(ROWS($Z$2:$Z107),'Per Line'!$AL$2:$AL$7001,0),"")</f>
        <v/>
      </c>
      <c r="AA107" s="17">
        <f>IF($Z107="","",K107-J107*X107/100)</f>
        <v/>
      </c>
      <c r="AB107">
        <f>IF($Z107="","",C107&amp;"|"&amp;COUNTIF($C$2:$C107,C107))</f>
        <v/>
      </c>
    </row>
    <row r="108">
      <c r="A108" s="15" t="n"/>
      <c r="B108">
        <f>IF($Z108="","",INDEX('Per Line'!$D$2:$D$7001,$Z108)&amp;"")</f>
        <v/>
      </c>
      <c r="C108">
        <f>IF($Z108="","",IF(X108&lt;Settings!$C$8,"INV&lt;10000","Inv&gt;10000"))</f>
        <v/>
      </c>
      <c r="D108">
        <f>IF($Z108="","",INDEX('Per Line'!$A$2:$A$7001,$Z108)&amp;"")</f>
        <v/>
      </c>
      <c r="E108" s="14">
        <f>IF($Z108="","",INDEX('Per Line'!$F$2:$F$7001,$Z108))</f>
        <v/>
      </c>
      <c r="F108">
        <f>IF($Z108="","",INDEX('Per Line'!$G$2:$G$7001,$Z108)&amp;"")</f>
        <v/>
      </c>
      <c r="G108">
        <f>IF($Z108="","",INDEX('Per Line'!$I$2:$I$7001,$Z108)&amp;"")</f>
        <v/>
      </c>
      <c r="H108">
        <f>IF($Z108="","",INDEX('Per Line'!$J$2:$J$7001,$Z108)&amp;"")</f>
        <v/>
      </c>
      <c r="I108">
        <f>IF($Z108="","",INDEX('Per Line'!$K$2:$K$7001,$Z108)&amp;"")</f>
        <v/>
      </c>
      <c r="J108">
        <f>IF($Z108="","",INDEX('Per Line'!$M$2:$M$7001,$Z108))</f>
        <v/>
      </c>
      <c r="K108" s="8">
        <f>IF($Z108="","",IF(AND(ISNUMBER(M108),M108&gt;0,X108&gt;M108),J108*M108/100+(X108-M108),J108*X108/100))</f>
        <v/>
      </c>
      <c r="L108">
        <f>IF($Z108="","",INDEX('Per Line'!$W$2:$W$7001,$Z108)&amp;"")</f>
        <v/>
      </c>
      <c r="M108">
        <f>IF($Z108="","",INDEX('Per Line'!$AD$2:$AD$7001,$Z108))</f>
        <v/>
      </c>
      <c r="N108">
        <f>IF($Z108="","",IF(AND(ISNUMBER(M108),M108&gt;0),X108&gt;M108,FALSE))</f>
        <v/>
      </c>
      <c r="O108" s="8">
        <f>IF($Z108="","",SUMIFS('Per Line'!$V$2:$V$7001,'Per Line'!$D$2:$D$7001,$B108,'Per Line'!$AN$2:$AN$7001,1))</f>
        <v/>
      </c>
      <c r="P108">
        <f>IF($Z108="","",Settings!$C$7)</f>
        <v/>
      </c>
      <c r="Q108" s="8">
        <f>IF($Z108="","",SUMIFS('Per Line'!$V$2:$V$7001,'Per Line'!$D$2:$D$7001,$B108,'Per Line'!$AM$2:$AM$7001,0,'Per Line'!$AN$2:$AN$7001,0))</f>
        <v/>
      </c>
      <c r="R108" s="8">
        <f>IF($Z108="","",Q108*P108)</f>
        <v/>
      </c>
      <c r="S108">
        <f>IF($Z108="","",Settings!$C$6)</f>
        <v/>
      </c>
      <c r="T108" s="8">
        <f>IF($Z108="","",SUMIFS('Per Line'!$V$2:$V$7001,'Per Line'!$D$2:$D$7001,$B108,'Per Line'!$AM$2:$AM$7001,1,'Per Line'!$AN$2:$AN$7001,0))</f>
        <v/>
      </c>
      <c r="U108" s="8">
        <f>IF($Z108="","",T108*S108)</f>
        <v/>
      </c>
      <c r="V108" s="8">
        <f>IF($Z108="","",U108+R108)</f>
        <v/>
      </c>
      <c r="W108" s="8">
        <f>IF($Z108="","",X108-V108)</f>
        <v/>
      </c>
      <c r="X108" s="8">
        <f>IF($Z108="","",Q108+T108+O108)</f>
        <v/>
      </c>
      <c r="Y108" s="8">
        <f>IF($Z108="","",X108-V108-K108)</f>
        <v/>
      </c>
      <c r="Z108" s="16">
        <f>IF(ROWS($Z$2:$Z108)&lt;=MAX('Per Line'!$AL$2:$AL$7001),MATCH(ROWS($Z$2:$Z108),'Per Line'!$AL$2:$AL$7001,0),"")</f>
        <v/>
      </c>
      <c r="AA108" s="17">
        <f>IF($Z108="","",K108-J108*X108/100)</f>
        <v/>
      </c>
      <c r="AB108">
        <f>IF($Z108="","",C108&amp;"|"&amp;COUNTIF($C$2:$C108,C108))</f>
        <v/>
      </c>
    </row>
    <row r="109">
      <c r="A109" s="15" t="n"/>
      <c r="B109">
        <f>IF($Z109="","",INDEX('Per Line'!$D$2:$D$7001,$Z109)&amp;"")</f>
        <v/>
      </c>
      <c r="C109">
        <f>IF($Z109="","",IF(X109&lt;Settings!$C$8,"INV&lt;10000","Inv&gt;10000"))</f>
        <v/>
      </c>
      <c r="D109">
        <f>IF($Z109="","",INDEX('Per Line'!$A$2:$A$7001,$Z109)&amp;"")</f>
        <v/>
      </c>
      <c r="E109" s="14">
        <f>IF($Z109="","",INDEX('Per Line'!$F$2:$F$7001,$Z109))</f>
        <v/>
      </c>
      <c r="F109">
        <f>IF($Z109="","",INDEX('Per Line'!$G$2:$G$7001,$Z109)&amp;"")</f>
        <v/>
      </c>
      <c r="G109">
        <f>IF($Z109="","",INDEX('Per Line'!$I$2:$I$7001,$Z109)&amp;"")</f>
        <v/>
      </c>
      <c r="H109">
        <f>IF($Z109="","",INDEX('Per Line'!$J$2:$J$7001,$Z109)&amp;"")</f>
        <v/>
      </c>
      <c r="I109">
        <f>IF($Z109="","",INDEX('Per Line'!$K$2:$K$7001,$Z109)&amp;"")</f>
        <v/>
      </c>
      <c r="J109">
        <f>IF($Z109="","",INDEX('Per Line'!$M$2:$M$7001,$Z109))</f>
        <v/>
      </c>
      <c r="K109" s="8">
        <f>IF($Z109="","",IF(AND(ISNUMBER(M109),M109&gt;0,X109&gt;M109),J109*M109/100+(X109-M109),J109*X109/100))</f>
        <v/>
      </c>
      <c r="L109">
        <f>IF($Z109="","",INDEX('Per Line'!$W$2:$W$7001,$Z109)&amp;"")</f>
        <v/>
      </c>
      <c r="M109">
        <f>IF($Z109="","",INDEX('Per Line'!$AD$2:$AD$7001,$Z109))</f>
        <v/>
      </c>
      <c r="N109">
        <f>IF($Z109="","",IF(AND(ISNUMBER(M109),M109&gt;0),X109&gt;M109,FALSE))</f>
        <v/>
      </c>
      <c r="O109" s="8">
        <f>IF($Z109="","",SUMIFS('Per Line'!$V$2:$V$7001,'Per Line'!$D$2:$D$7001,$B109,'Per Line'!$AN$2:$AN$7001,1))</f>
        <v/>
      </c>
      <c r="P109">
        <f>IF($Z109="","",Settings!$C$7)</f>
        <v/>
      </c>
      <c r="Q109" s="8">
        <f>IF($Z109="","",SUMIFS('Per Line'!$V$2:$V$7001,'Per Line'!$D$2:$D$7001,$B109,'Per Line'!$AM$2:$AM$7001,0,'Per Line'!$AN$2:$AN$7001,0))</f>
        <v/>
      </c>
      <c r="R109" s="8">
        <f>IF($Z109="","",Q109*P109)</f>
        <v/>
      </c>
      <c r="S109">
        <f>IF($Z109="","",Settings!$C$6)</f>
        <v/>
      </c>
      <c r="T109" s="8">
        <f>IF($Z109="","",SUMIFS('Per Line'!$V$2:$V$7001,'Per Line'!$D$2:$D$7001,$B109,'Per Line'!$AM$2:$AM$7001,1,'Per Line'!$AN$2:$AN$7001,0))</f>
        <v/>
      </c>
      <c r="U109" s="8">
        <f>IF($Z109="","",T109*S109)</f>
        <v/>
      </c>
      <c r="V109" s="8">
        <f>IF($Z109="","",U109+R109)</f>
        <v/>
      </c>
      <c r="W109" s="8">
        <f>IF($Z109="","",X109-V109)</f>
        <v/>
      </c>
      <c r="X109" s="8">
        <f>IF($Z109="","",Q109+T109+O109)</f>
        <v/>
      </c>
      <c r="Y109" s="8">
        <f>IF($Z109="","",X109-V109-K109)</f>
        <v/>
      </c>
      <c r="Z109" s="16">
        <f>IF(ROWS($Z$2:$Z109)&lt;=MAX('Per Line'!$AL$2:$AL$7001),MATCH(ROWS($Z$2:$Z109),'Per Line'!$AL$2:$AL$7001,0),"")</f>
        <v/>
      </c>
      <c r="AA109" s="17">
        <f>IF($Z109="","",K109-J109*X109/100)</f>
        <v/>
      </c>
      <c r="AB109">
        <f>IF($Z109="","",C109&amp;"|"&amp;COUNTIF($C$2:$C109,C109))</f>
        <v/>
      </c>
    </row>
    <row r="110">
      <c r="A110" s="15" t="n"/>
      <c r="B110">
        <f>IF($Z110="","",INDEX('Per Line'!$D$2:$D$7001,$Z110)&amp;"")</f>
        <v/>
      </c>
      <c r="C110">
        <f>IF($Z110="","",IF(X110&lt;Settings!$C$8,"INV&lt;10000","Inv&gt;10000"))</f>
        <v/>
      </c>
      <c r="D110">
        <f>IF($Z110="","",INDEX('Per Line'!$A$2:$A$7001,$Z110)&amp;"")</f>
        <v/>
      </c>
      <c r="E110" s="14">
        <f>IF($Z110="","",INDEX('Per Line'!$F$2:$F$7001,$Z110))</f>
        <v/>
      </c>
      <c r="F110">
        <f>IF($Z110="","",INDEX('Per Line'!$G$2:$G$7001,$Z110)&amp;"")</f>
        <v/>
      </c>
      <c r="G110">
        <f>IF($Z110="","",INDEX('Per Line'!$I$2:$I$7001,$Z110)&amp;"")</f>
        <v/>
      </c>
      <c r="H110">
        <f>IF($Z110="","",INDEX('Per Line'!$J$2:$J$7001,$Z110)&amp;"")</f>
        <v/>
      </c>
      <c r="I110">
        <f>IF($Z110="","",INDEX('Per Line'!$K$2:$K$7001,$Z110)&amp;"")</f>
        <v/>
      </c>
      <c r="J110">
        <f>IF($Z110="","",INDEX('Per Line'!$M$2:$M$7001,$Z110))</f>
        <v/>
      </c>
      <c r="K110" s="8">
        <f>IF($Z110="","",IF(AND(ISNUMBER(M110),M110&gt;0,X110&gt;M110),J110*M110/100+(X110-M110),J110*X110/100))</f>
        <v/>
      </c>
      <c r="L110">
        <f>IF($Z110="","",INDEX('Per Line'!$W$2:$W$7001,$Z110)&amp;"")</f>
        <v/>
      </c>
      <c r="M110">
        <f>IF($Z110="","",INDEX('Per Line'!$AD$2:$AD$7001,$Z110))</f>
        <v/>
      </c>
      <c r="N110">
        <f>IF($Z110="","",IF(AND(ISNUMBER(M110),M110&gt;0),X110&gt;M110,FALSE))</f>
        <v/>
      </c>
      <c r="O110" s="8">
        <f>IF($Z110="","",SUMIFS('Per Line'!$V$2:$V$7001,'Per Line'!$D$2:$D$7001,$B110,'Per Line'!$AN$2:$AN$7001,1))</f>
        <v/>
      </c>
      <c r="P110">
        <f>IF($Z110="","",Settings!$C$7)</f>
        <v/>
      </c>
      <c r="Q110" s="8">
        <f>IF($Z110="","",SUMIFS('Per Line'!$V$2:$V$7001,'Per Line'!$D$2:$D$7001,$B110,'Per Line'!$AM$2:$AM$7001,0,'Per Line'!$AN$2:$AN$7001,0))</f>
        <v/>
      </c>
      <c r="R110" s="8">
        <f>IF($Z110="","",Q110*P110)</f>
        <v/>
      </c>
      <c r="S110">
        <f>IF($Z110="","",Settings!$C$6)</f>
        <v/>
      </c>
      <c r="T110" s="8">
        <f>IF($Z110="","",SUMIFS('Per Line'!$V$2:$V$7001,'Per Line'!$D$2:$D$7001,$B110,'Per Line'!$AM$2:$AM$7001,1,'Per Line'!$AN$2:$AN$7001,0))</f>
        <v/>
      </c>
      <c r="U110" s="8">
        <f>IF($Z110="","",T110*S110)</f>
        <v/>
      </c>
      <c r="V110" s="8">
        <f>IF($Z110="","",U110+R110)</f>
        <v/>
      </c>
      <c r="W110" s="8">
        <f>IF($Z110="","",X110-V110)</f>
        <v/>
      </c>
      <c r="X110" s="8">
        <f>IF($Z110="","",Q110+T110+O110)</f>
        <v/>
      </c>
      <c r="Y110" s="8">
        <f>IF($Z110="","",X110-V110-K110)</f>
        <v/>
      </c>
      <c r="Z110" s="16">
        <f>IF(ROWS($Z$2:$Z110)&lt;=MAX('Per Line'!$AL$2:$AL$7001),MATCH(ROWS($Z$2:$Z110),'Per Line'!$AL$2:$AL$7001,0),"")</f>
        <v/>
      </c>
      <c r="AA110" s="17">
        <f>IF($Z110="","",K110-J110*X110/100)</f>
        <v/>
      </c>
      <c r="AB110">
        <f>IF($Z110="","",C110&amp;"|"&amp;COUNTIF($C$2:$C110,C110))</f>
        <v/>
      </c>
    </row>
    <row r="111">
      <c r="A111" s="15" t="n"/>
      <c r="B111">
        <f>IF($Z111="","",INDEX('Per Line'!$D$2:$D$7001,$Z111)&amp;"")</f>
        <v/>
      </c>
      <c r="C111">
        <f>IF($Z111="","",IF(X111&lt;Settings!$C$8,"INV&lt;10000","Inv&gt;10000"))</f>
        <v/>
      </c>
      <c r="D111">
        <f>IF($Z111="","",INDEX('Per Line'!$A$2:$A$7001,$Z111)&amp;"")</f>
        <v/>
      </c>
      <c r="E111" s="14">
        <f>IF($Z111="","",INDEX('Per Line'!$F$2:$F$7001,$Z111))</f>
        <v/>
      </c>
      <c r="F111">
        <f>IF($Z111="","",INDEX('Per Line'!$G$2:$G$7001,$Z111)&amp;"")</f>
        <v/>
      </c>
      <c r="G111">
        <f>IF($Z111="","",INDEX('Per Line'!$I$2:$I$7001,$Z111)&amp;"")</f>
        <v/>
      </c>
      <c r="H111">
        <f>IF($Z111="","",INDEX('Per Line'!$J$2:$J$7001,$Z111)&amp;"")</f>
        <v/>
      </c>
      <c r="I111">
        <f>IF($Z111="","",INDEX('Per Line'!$K$2:$K$7001,$Z111)&amp;"")</f>
        <v/>
      </c>
      <c r="J111">
        <f>IF($Z111="","",INDEX('Per Line'!$M$2:$M$7001,$Z111))</f>
        <v/>
      </c>
      <c r="K111" s="8">
        <f>IF($Z111="","",IF(AND(ISNUMBER(M111),M111&gt;0,X111&gt;M111),J111*M111/100+(X111-M111),J111*X111/100))</f>
        <v/>
      </c>
      <c r="L111">
        <f>IF($Z111="","",INDEX('Per Line'!$W$2:$W$7001,$Z111)&amp;"")</f>
        <v/>
      </c>
      <c r="M111">
        <f>IF($Z111="","",INDEX('Per Line'!$AD$2:$AD$7001,$Z111))</f>
        <v/>
      </c>
      <c r="N111">
        <f>IF($Z111="","",IF(AND(ISNUMBER(M111),M111&gt;0),X111&gt;M111,FALSE))</f>
        <v/>
      </c>
      <c r="O111" s="8">
        <f>IF($Z111="","",SUMIFS('Per Line'!$V$2:$V$7001,'Per Line'!$D$2:$D$7001,$B111,'Per Line'!$AN$2:$AN$7001,1))</f>
        <v/>
      </c>
      <c r="P111">
        <f>IF($Z111="","",Settings!$C$7)</f>
        <v/>
      </c>
      <c r="Q111" s="8">
        <f>IF($Z111="","",SUMIFS('Per Line'!$V$2:$V$7001,'Per Line'!$D$2:$D$7001,$B111,'Per Line'!$AM$2:$AM$7001,0,'Per Line'!$AN$2:$AN$7001,0))</f>
        <v/>
      </c>
      <c r="R111" s="8">
        <f>IF($Z111="","",Q111*P111)</f>
        <v/>
      </c>
      <c r="S111">
        <f>IF($Z111="","",Settings!$C$6)</f>
        <v/>
      </c>
      <c r="T111" s="8">
        <f>IF($Z111="","",SUMIFS('Per Line'!$V$2:$V$7001,'Per Line'!$D$2:$D$7001,$B111,'Per Line'!$AM$2:$AM$7001,1,'Per Line'!$AN$2:$AN$7001,0))</f>
        <v/>
      </c>
      <c r="U111" s="8">
        <f>IF($Z111="","",T111*S111)</f>
        <v/>
      </c>
      <c r="V111" s="8">
        <f>IF($Z111="","",U111+R111)</f>
        <v/>
      </c>
      <c r="W111" s="8">
        <f>IF($Z111="","",X111-V111)</f>
        <v/>
      </c>
      <c r="X111" s="8">
        <f>IF($Z111="","",Q111+T111+O111)</f>
        <v/>
      </c>
      <c r="Y111" s="8">
        <f>IF($Z111="","",X111-V111-K111)</f>
        <v/>
      </c>
      <c r="Z111" s="16">
        <f>IF(ROWS($Z$2:$Z111)&lt;=MAX('Per Line'!$AL$2:$AL$7001),MATCH(ROWS($Z$2:$Z111),'Per Line'!$AL$2:$AL$7001,0),"")</f>
        <v/>
      </c>
      <c r="AA111" s="17">
        <f>IF($Z111="","",K111-J111*X111/100)</f>
        <v/>
      </c>
      <c r="AB111">
        <f>IF($Z111="","",C111&amp;"|"&amp;COUNTIF($C$2:$C111,C111))</f>
        <v/>
      </c>
    </row>
    <row r="112">
      <c r="A112" s="15" t="n"/>
      <c r="B112">
        <f>IF($Z112="","",INDEX('Per Line'!$D$2:$D$7001,$Z112)&amp;"")</f>
        <v/>
      </c>
      <c r="C112">
        <f>IF($Z112="","",IF(X112&lt;Settings!$C$8,"INV&lt;10000","Inv&gt;10000"))</f>
        <v/>
      </c>
      <c r="D112">
        <f>IF($Z112="","",INDEX('Per Line'!$A$2:$A$7001,$Z112)&amp;"")</f>
        <v/>
      </c>
      <c r="E112" s="14">
        <f>IF($Z112="","",INDEX('Per Line'!$F$2:$F$7001,$Z112))</f>
        <v/>
      </c>
      <c r="F112">
        <f>IF($Z112="","",INDEX('Per Line'!$G$2:$G$7001,$Z112)&amp;"")</f>
        <v/>
      </c>
      <c r="G112">
        <f>IF($Z112="","",INDEX('Per Line'!$I$2:$I$7001,$Z112)&amp;"")</f>
        <v/>
      </c>
      <c r="H112">
        <f>IF($Z112="","",INDEX('Per Line'!$J$2:$J$7001,$Z112)&amp;"")</f>
        <v/>
      </c>
      <c r="I112">
        <f>IF($Z112="","",INDEX('Per Line'!$K$2:$K$7001,$Z112)&amp;"")</f>
        <v/>
      </c>
      <c r="J112">
        <f>IF($Z112="","",INDEX('Per Line'!$M$2:$M$7001,$Z112))</f>
        <v/>
      </c>
      <c r="K112" s="8">
        <f>IF($Z112="","",IF(AND(ISNUMBER(M112),M112&gt;0,X112&gt;M112),J112*M112/100+(X112-M112),J112*X112/100))</f>
        <v/>
      </c>
      <c r="L112">
        <f>IF($Z112="","",INDEX('Per Line'!$W$2:$W$7001,$Z112)&amp;"")</f>
        <v/>
      </c>
      <c r="M112">
        <f>IF($Z112="","",INDEX('Per Line'!$AD$2:$AD$7001,$Z112))</f>
        <v/>
      </c>
      <c r="N112">
        <f>IF($Z112="","",IF(AND(ISNUMBER(M112),M112&gt;0),X112&gt;M112,FALSE))</f>
        <v/>
      </c>
      <c r="O112" s="8">
        <f>IF($Z112="","",SUMIFS('Per Line'!$V$2:$V$7001,'Per Line'!$D$2:$D$7001,$B112,'Per Line'!$AN$2:$AN$7001,1))</f>
        <v/>
      </c>
      <c r="P112">
        <f>IF($Z112="","",Settings!$C$7)</f>
        <v/>
      </c>
      <c r="Q112" s="8">
        <f>IF($Z112="","",SUMIFS('Per Line'!$V$2:$V$7001,'Per Line'!$D$2:$D$7001,$B112,'Per Line'!$AM$2:$AM$7001,0,'Per Line'!$AN$2:$AN$7001,0))</f>
        <v/>
      </c>
      <c r="R112" s="8">
        <f>IF($Z112="","",Q112*P112)</f>
        <v/>
      </c>
      <c r="S112">
        <f>IF($Z112="","",Settings!$C$6)</f>
        <v/>
      </c>
      <c r="T112" s="8">
        <f>IF($Z112="","",SUMIFS('Per Line'!$V$2:$V$7001,'Per Line'!$D$2:$D$7001,$B112,'Per Line'!$AM$2:$AM$7001,1,'Per Line'!$AN$2:$AN$7001,0))</f>
        <v/>
      </c>
      <c r="U112" s="8">
        <f>IF($Z112="","",T112*S112)</f>
        <v/>
      </c>
      <c r="V112" s="8">
        <f>IF($Z112="","",U112+R112)</f>
        <v/>
      </c>
      <c r="W112" s="8">
        <f>IF($Z112="","",X112-V112)</f>
        <v/>
      </c>
      <c r="X112" s="8">
        <f>IF($Z112="","",Q112+T112+O112)</f>
        <v/>
      </c>
      <c r="Y112" s="8">
        <f>IF($Z112="","",X112-V112-K112)</f>
        <v/>
      </c>
      <c r="Z112" s="16">
        <f>IF(ROWS($Z$2:$Z112)&lt;=MAX('Per Line'!$AL$2:$AL$7001),MATCH(ROWS($Z$2:$Z112),'Per Line'!$AL$2:$AL$7001,0),"")</f>
        <v/>
      </c>
      <c r="AA112" s="17">
        <f>IF($Z112="","",K112-J112*X112/100)</f>
        <v/>
      </c>
      <c r="AB112">
        <f>IF($Z112="","",C112&amp;"|"&amp;COUNTIF($C$2:$C112,C112))</f>
        <v/>
      </c>
    </row>
    <row r="113">
      <c r="A113" s="15" t="n"/>
      <c r="B113">
        <f>IF($Z113="","",INDEX('Per Line'!$D$2:$D$7001,$Z113)&amp;"")</f>
        <v/>
      </c>
      <c r="C113">
        <f>IF($Z113="","",IF(X113&lt;Settings!$C$8,"INV&lt;10000","Inv&gt;10000"))</f>
        <v/>
      </c>
      <c r="D113">
        <f>IF($Z113="","",INDEX('Per Line'!$A$2:$A$7001,$Z113)&amp;"")</f>
        <v/>
      </c>
      <c r="E113" s="14">
        <f>IF($Z113="","",INDEX('Per Line'!$F$2:$F$7001,$Z113))</f>
        <v/>
      </c>
      <c r="F113">
        <f>IF($Z113="","",INDEX('Per Line'!$G$2:$G$7001,$Z113)&amp;"")</f>
        <v/>
      </c>
      <c r="G113">
        <f>IF($Z113="","",INDEX('Per Line'!$I$2:$I$7001,$Z113)&amp;"")</f>
        <v/>
      </c>
      <c r="H113">
        <f>IF($Z113="","",INDEX('Per Line'!$J$2:$J$7001,$Z113)&amp;"")</f>
        <v/>
      </c>
      <c r="I113">
        <f>IF($Z113="","",INDEX('Per Line'!$K$2:$K$7001,$Z113)&amp;"")</f>
        <v/>
      </c>
      <c r="J113">
        <f>IF($Z113="","",INDEX('Per Line'!$M$2:$M$7001,$Z113))</f>
        <v/>
      </c>
      <c r="K113" s="8">
        <f>IF($Z113="","",IF(AND(ISNUMBER(M113),M113&gt;0,X113&gt;M113),J113*M113/100+(X113-M113),J113*X113/100))</f>
        <v/>
      </c>
      <c r="L113">
        <f>IF($Z113="","",INDEX('Per Line'!$W$2:$W$7001,$Z113)&amp;"")</f>
        <v/>
      </c>
      <c r="M113">
        <f>IF($Z113="","",INDEX('Per Line'!$AD$2:$AD$7001,$Z113))</f>
        <v/>
      </c>
      <c r="N113">
        <f>IF($Z113="","",IF(AND(ISNUMBER(M113),M113&gt;0),X113&gt;M113,FALSE))</f>
        <v/>
      </c>
      <c r="O113" s="8">
        <f>IF($Z113="","",SUMIFS('Per Line'!$V$2:$V$7001,'Per Line'!$D$2:$D$7001,$B113,'Per Line'!$AN$2:$AN$7001,1))</f>
        <v/>
      </c>
      <c r="P113">
        <f>IF($Z113="","",Settings!$C$7)</f>
        <v/>
      </c>
      <c r="Q113" s="8">
        <f>IF($Z113="","",SUMIFS('Per Line'!$V$2:$V$7001,'Per Line'!$D$2:$D$7001,$B113,'Per Line'!$AM$2:$AM$7001,0,'Per Line'!$AN$2:$AN$7001,0))</f>
        <v/>
      </c>
      <c r="R113" s="8">
        <f>IF($Z113="","",Q113*P113)</f>
        <v/>
      </c>
      <c r="S113">
        <f>IF($Z113="","",Settings!$C$6)</f>
        <v/>
      </c>
      <c r="T113" s="8">
        <f>IF($Z113="","",SUMIFS('Per Line'!$V$2:$V$7001,'Per Line'!$D$2:$D$7001,$B113,'Per Line'!$AM$2:$AM$7001,1,'Per Line'!$AN$2:$AN$7001,0))</f>
        <v/>
      </c>
      <c r="U113" s="8">
        <f>IF($Z113="","",T113*S113)</f>
        <v/>
      </c>
      <c r="V113" s="8">
        <f>IF($Z113="","",U113+R113)</f>
        <v/>
      </c>
      <c r="W113" s="8">
        <f>IF($Z113="","",X113-V113)</f>
        <v/>
      </c>
      <c r="X113" s="8">
        <f>IF($Z113="","",Q113+T113+O113)</f>
        <v/>
      </c>
      <c r="Y113" s="8">
        <f>IF($Z113="","",X113-V113-K113)</f>
        <v/>
      </c>
      <c r="Z113" s="16">
        <f>IF(ROWS($Z$2:$Z113)&lt;=MAX('Per Line'!$AL$2:$AL$7001),MATCH(ROWS($Z$2:$Z113),'Per Line'!$AL$2:$AL$7001,0),"")</f>
        <v/>
      </c>
      <c r="AA113" s="17">
        <f>IF($Z113="","",K113-J113*X113/100)</f>
        <v/>
      </c>
      <c r="AB113">
        <f>IF($Z113="","",C113&amp;"|"&amp;COUNTIF($C$2:$C113,C113))</f>
        <v/>
      </c>
    </row>
    <row r="114">
      <c r="A114" s="15" t="n"/>
      <c r="B114">
        <f>IF($Z114="","",INDEX('Per Line'!$D$2:$D$7001,$Z114)&amp;"")</f>
        <v/>
      </c>
      <c r="C114">
        <f>IF($Z114="","",IF(X114&lt;Settings!$C$8,"INV&lt;10000","Inv&gt;10000"))</f>
        <v/>
      </c>
      <c r="D114">
        <f>IF($Z114="","",INDEX('Per Line'!$A$2:$A$7001,$Z114)&amp;"")</f>
        <v/>
      </c>
      <c r="E114" s="14">
        <f>IF($Z114="","",INDEX('Per Line'!$F$2:$F$7001,$Z114))</f>
        <v/>
      </c>
      <c r="F114">
        <f>IF($Z114="","",INDEX('Per Line'!$G$2:$G$7001,$Z114)&amp;"")</f>
        <v/>
      </c>
      <c r="G114">
        <f>IF($Z114="","",INDEX('Per Line'!$I$2:$I$7001,$Z114)&amp;"")</f>
        <v/>
      </c>
      <c r="H114">
        <f>IF($Z114="","",INDEX('Per Line'!$J$2:$J$7001,$Z114)&amp;"")</f>
        <v/>
      </c>
      <c r="I114">
        <f>IF($Z114="","",INDEX('Per Line'!$K$2:$K$7001,$Z114)&amp;"")</f>
        <v/>
      </c>
      <c r="J114">
        <f>IF($Z114="","",INDEX('Per Line'!$M$2:$M$7001,$Z114))</f>
        <v/>
      </c>
      <c r="K114" s="8">
        <f>IF($Z114="","",IF(AND(ISNUMBER(M114),M114&gt;0,X114&gt;M114),J114*M114/100+(X114-M114),J114*X114/100))</f>
        <v/>
      </c>
      <c r="L114">
        <f>IF($Z114="","",INDEX('Per Line'!$W$2:$W$7001,$Z114)&amp;"")</f>
        <v/>
      </c>
      <c r="M114">
        <f>IF($Z114="","",INDEX('Per Line'!$AD$2:$AD$7001,$Z114))</f>
        <v/>
      </c>
      <c r="N114">
        <f>IF($Z114="","",IF(AND(ISNUMBER(M114),M114&gt;0),X114&gt;M114,FALSE))</f>
        <v/>
      </c>
      <c r="O114" s="8">
        <f>IF($Z114="","",SUMIFS('Per Line'!$V$2:$V$7001,'Per Line'!$D$2:$D$7001,$B114,'Per Line'!$AN$2:$AN$7001,1))</f>
        <v/>
      </c>
      <c r="P114">
        <f>IF($Z114="","",Settings!$C$7)</f>
        <v/>
      </c>
      <c r="Q114" s="8">
        <f>IF($Z114="","",SUMIFS('Per Line'!$V$2:$V$7001,'Per Line'!$D$2:$D$7001,$B114,'Per Line'!$AM$2:$AM$7001,0,'Per Line'!$AN$2:$AN$7001,0))</f>
        <v/>
      </c>
      <c r="R114" s="8">
        <f>IF($Z114="","",Q114*P114)</f>
        <v/>
      </c>
      <c r="S114">
        <f>IF($Z114="","",Settings!$C$6)</f>
        <v/>
      </c>
      <c r="T114" s="8">
        <f>IF($Z114="","",SUMIFS('Per Line'!$V$2:$V$7001,'Per Line'!$D$2:$D$7001,$B114,'Per Line'!$AM$2:$AM$7001,1,'Per Line'!$AN$2:$AN$7001,0))</f>
        <v/>
      </c>
      <c r="U114" s="8">
        <f>IF($Z114="","",T114*S114)</f>
        <v/>
      </c>
      <c r="V114" s="8">
        <f>IF($Z114="","",U114+R114)</f>
        <v/>
      </c>
      <c r="W114" s="8">
        <f>IF($Z114="","",X114-V114)</f>
        <v/>
      </c>
      <c r="X114" s="8">
        <f>IF($Z114="","",Q114+T114+O114)</f>
        <v/>
      </c>
      <c r="Y114" s="8">
        <f>IF($Z114="","",X114-V114-K114)</f>
        <v/>
      </c>
      <c r="Z114" s="16">
        <f>IF(ROWS($Z$2:$Z114)&lt;=MAX('Per Line'!$AL$2:$AL$7001),MATCH(ROWS($Z$2:$Z114),'Per Line'!$AL$2:$AL$7001,0),"")</f>
        <v/>
      </c>
      <c r="AA114" s="17">
        <f>IF($Z114="","",K114-J114*X114/100)</f>
        <v/>
      </c>
      <c r="AB114">
        <f>IF($Z114="","",C114&amp;"|"&amp;COUNTIF($C$2:$C114,C114))</f>
        <v/>
      </c>
    </row>
    <row r="115">
      <c r="A115" s="15" t="n"/>
      <c r="B115">
        <f>IF($Z115="","",INDEX('Per Line'!$D$2:$D$7001,$Z115)&amp;"")</f>
        <v/>
      </c>
      <c r="C115">
        <f>IF($Z115="","",IF(X115&lt;Settings!$C$8,"INV&lt;10000","Inv&gt;10000"))</f>
        <v/>
      </c>
      <c r="D115">
        <f>IF($Z115="","",INDEX('Per Line'!$A$2:$A$7001,$Z115)&amp;"")</f>
        <v/>
      </c>
      <c r="E115" s="14">
        <f>IF($Z115="","",INDEX('Per Line'!$F$2:$F$7001,$Z115))</f>
        <v/>
      </c>
      <c r="F115">
        <f>IF($Z115="","",INDEX('Per Line'!$G$2:$G$7001,$Z115)&amp;"")</f>
        <v/>
      </c>
      <c r="G115">
        <f>IF($Z115="","",INDEX('Per Line'!$I$2:$I$7001,$Z115)&amp;"")</f>
        <v/>
      </c>
      <c r="H115">
        <f>IF($Z115="","",INDEX('Per Line'!$J$2:$J$7001,$Z115)&amp;"")</f>
        <v/>
      </c>
      <c r="I115">
        <f>IF($Z115="","",INDEX('Per Line'!$K$2:$K$7001,$Z115)&amp;"")</f>
        <v/>
      </c>
      <c r="J115">
        <f>IF($Z115="","",INDEX('Per Line'!$M$2:$M$7001,$Z115))</f>
        <v/>
      </c>
      <c r="K115" s="8">
        <f>IF($Z115="","",IF(AND(ISNUMBER(M115),M115&gt;0,X115&gt;M115),J115*M115/100+(X115-M115),J115*X115/100))</f>
        <v/>
      </c>
      <c r="L115">
        <f>IF($Z115="","",INDEX('Per Line'!$W$2:$W$7001,$Z115)&amp;"")</f>
        <v/>
      </c>
      <c r="M115">
        <f>IF($Z115="","",INDEX('Per Line'!$AD$2:$AD$7001,$Z115))</f>
        <v/>
      </c>
      <c r="N115">
        <f>IF($Z115="","",IF(AND(ISNUMBER(M115),M115&gt;0),X115&gt;M115,FALSE))</f>
        <v/>
      </c>
      <c r="O115" s="8">
        <f>IF($Z115="","",SUMIFS('Per Line'!$V$2:$V$7001,'Per Line'!$D$2:$D$7001,$B115,'Per Line'!$AN$2:$AN$7001,1))</f>
        <v/>
      </c>
      <c r="P115">
        <f>IF($Z115="","",Settings!$C$7)</f>
        <v/>
      </c>
      <c r="Q115" s="8">
        <f>IF($Z115="","",SUMIFS('Per Line'!$V$2:$V$7001,'Per Line'!$D$2:$D$7001,$B115,'Per Line'!$AM$2:$AM$7001,0,'Per Line'!$AN$2:$AN$7001,0))</f>
        <v/>
      </c>
      <c r="R115" s="8">
        <f>IF($Z115="","",Q115*P115)</f>
        <v/>
      </c>
      <c r="S115">
        <f>IF($Z115="","",Settings!$C$6)</f>
        <v/>
      </c>
      <c r="T115" s="8">
        <f>IF($Z115="","",SUMIFS('Per Line'!$V$2:$V$7001,'Per Line'!$D$2:$D$7001,$B115,'Per Line'!$AM$2:$AM$7001,1,'Per Line'!$AN$2:$AN$7001,0))</f>
        <v/>
      </c>
      <c r="U115" s="8">
        <f>IF($Z115="","",T115*S115)</f>
        <v/>
      </c>
      <c r="V115" s="8">
        <f>IF($Z115="","",U115+R115)</f>
        <v/>
      </c>
      <c r="W115" s="8">
        <f>IF($Z115="","",X115-V115)</f>
        <v/>
      </c>
      <c r="X115" s="8">
        <f>IF($Z115="","",Q115+T115+O115)</f>
        <v/>
      </c>
      <c r="Y115" s="8">
        <f>IF($Z115="","",X115-V115-K115)</f>
        <v/>
      </c>
      <c r="Z115" s="16">
        <f>IF(ROWS($Z$2:$Z115)&lt;=MAX('Per Line'!$AL$2:$AL$7001),MATCH(ROWS($Z$2:$Z115),'Per Line'!$AL$2:$AL$7001,0),"")</f>
        <v/>
      </c>
      <c r="AA115" s="17">
        <f>IF($Z115="","",K115-J115*X115/100)</f>
        <v/>
      </c>
      <c r="AB115">
        <f>IF($Z115="","",C115&amp;"|"&amp;COUNTIF($C$2:$C115,C115))</f>
        <v/>
      </c>
    </row>
    <row r="116">
      <c r="A116" s="15" t="n"/>
      <c r="B116">
        <f>IF($Z116="","",INDEX('Per Line'!$D$2:$D$7001,$Z116)&amp;"")</f>
        <v/>
      </c>
      <c r="C116">
        <f>IF($Z116="","",IF(X116&lt;Settings!$C$8,"INV&lt;10000","Inv&gt;10000"))</f>
        <v/>
      </c>
      <c r="D116">
        <f>IF($Z116="","",INDEX('Per Line'!$A$2:$A$7001,$Z116)&amp;"")</f>
        <v/>
      </c>
      <c r="E116" s="14">
        <f>IF($Z116="","",INDEX('Per Line'!$F$2:$F$7001,$Z116))</f>
        <v/>
      </c>
      <c r="F116">
        <f>IF($Z116="","",INDEX('Per Line'!$G$2:$G$7001,$Z116)&amp;"")</f>
        <v/>
      </c>
      <c r="G116">
        <f>IF($Z116="","",INDEX('Per Line'!$I$2:$I$7001,$Z116)&amp;"")</f>
        <v/>
      </c>
      <c r="H116">
        <f>IF($Z116="","",INDEX('Per Line'!$J$2:$J$7001,$Z116)&amp;"")</f>
        <v/>
      </c>
      <c r="I116">
        <f>IF($Z116="","",INDEX('Per Line'!$K$2:$K$7001,$Z116)&amp;"")</f>
        <v/>
      </c>
      <c r="J116">
        <f>IF($Z116="","",INDEX('Per Line'!$M$2:$M$7001,$Z116))</f>
        <v/>
      </c>
      <c r="K116" s="8">
        <f>IF($Z116="","",IF(AND(ISNUMBER(M116),M116&gt;0,X116&gt;M116),J116*M116/100+(X116-M116),J116*X116/100))</f>
        <v/>
      </c>
      <c r="L116">
        <f>IF($Z116="","",INDEX('Per Line'!$W$2:$W$7001,$Z116)&amp;"")</f>
        <v/>
      </c>
      <c r="M116">
        <f>IF($Z116="","",INDEX('Per Line'!$AD$2:$AD$7001,$Z116))</f>
        <v/>
      </c>
      <c r="N116">
        <f>IF($Z116="","",IF(AND(ISNUMBER(M116),M116&gt;0),X116&gt;M116,FALSE))</f>
        <v/>
      </c>
      <c r="O116" s="8">
        <f>IF($Z116="","",SUMIFS('Per Line'!$V$2:$V$7001,'Per Line'!$D$2:$D$7001,$B116,'Per Line'!$AN$2:$AN$7001,1))</f>
        <v/>
      </c>
      <c r="P116">
        <f>IF($Z116="","",Settings!$C$7)</f>
        <v/>
      </c>
      <c r="Q116" s="8">
        <f>IF($Z116="","",SUMIFS('Per Line'!$V$2:$V$7001,'Per Line'!$D$2:$D$7001,$B116,'Per Line'!$AM$2:$AM$7001,0,'Per Line'!$AN$2:$AN$7001,0))</f>
        <v/>
      </c>
      <c r="R116" s="8">
        <f>IF($Z116="","",Q116*P116)</f>
        <v/>
      </c>
      <c r="S116">
        <f>IF($Z116="","",Settings!$C$6)</f>
        <v/>
      </c>
      <c r="T116" s="8">
        <f>IF($Z116="","",SUMIFS('Per Line'!$V$2:$V$7001,'Per Line'!$D$2:$D$7001,$B116,'Per Line'!$AM$2:$AM$7001,1,'Per Line'!$AN$2:$AN$7001,0))</f>
        <v/>
      </c>
      <c r="U116" s="8">
        <f>IF($Z116="","",T116*S116)</f>
        <v/>
      </c>
      <c r="V116" s="8">
        <f>IF($Z116="","",U116+R116)</f>
        <v/>
      </c>
      <c r="W116" s="8">
        <f>IF($Z116="","",X116-V116)</f>
        <v/>
      </c>
      <c r="X116" s="8">
        <f>IF($Z116="","",Q116+T116+O116)</f>
        <v/>
      </c>
      <c r="Y116" s="8">
        <f>IF($Z116="","",X116-V116-K116)</f>
        <v/>
      </c>
      <c r="Z116" s="16">
        <f>IF(ROWS($Z$2:$Z116)&lt;=MAX('Per Line'!$AL$2:$AL$7001),MATCH(ROWS($Z$2:$Z116),'Per Line'!$AL$2:$AL$7001,0),"")</f>
        <v/>
      </c>
      <c r="AA116" s="17">
        <f>IF($Z116="","",K116-J116*X116/100)</f>
        <v/>
      </c>
      <c r="AB116">
        <f>IF($Z116="","",C116&amp;"|"&amp;COUNTIF($C$2:$C116,C116))</f>
        <v/>
      </c>
    </row>
    <row r="117">
      <c r="A117" s="15" t="n"/>
      <c r="B117">
        <f>IF($Z117="","",INDEX('Per Line'!$D$2:$D$7001,$Z117)&amp;"")</f>
        <v/>
      </c>
      <c r="C117">
        <f>IF($Z117="","",IF(X117&lt;Settings!$C$8,"INV&lt;10000","Inv&gt;10000"))</f>
        <v/>
      </c>
      <c r="D117">
        <f>IF($Z117="","",INDEX('Per Line'!$A$2:$A$7001,$Z117)&amp;"")</f>
        <v/>
      </c>
      <c r="E117" s="14">
        <f>IF($Z117="","",INDEX('Per Line'!$F$2:$F$7001,$Z117))</f>
        <v/>
      </c>
      <c r="F117">
        <f>IF($Z117="","",INDEX('Per Line'!$G$2:$G$7001,$Z117)&amp;"")</f>
        <v/>
      </c>
      <c r="G117">
        <f>IF($Z117="","",INDEX('Per Line'!$I$2:$I$7001,$Z117)&amp;"")</f>
        <v/>
      </c>
      <c r="H117">
        <f>IF($Z117="","",INDEX('Per Line'!$J$2:$J$7001,$Z117)&amp;"")</f>
        <v/>
      </c>
      <c r="I117">
        <f>IF($Z117="","",INDEX('Per Line'!$K$2:$K$7001,$Z117)&amp;"")</f>
        <v/>
      </c>
      <c r="J117">
        <f>IF($Z117="","",INDEX('Per Line'!$M$2:$M$7001,$Z117))</f>
        <v/>
      </c>
      <c r="K117" s="8">
        <f>IF($Z117="","",IF(AND(ISNUMBER(M117),M117&gt;0,X117&gt;M117),J117*M117/100+(X117-M117),J117*X117/100))</f>
        <v/>
      </c>
      <c r="L117">
        <f>IF($Z117="","",INDEX('Per Line'!$W$2:$W$7001,$Z117)&amp;"")</f>
        <v/>
      </c>
      <c r="M117">
        <f>IF($Z117="","",INDEX('Per Line'!$AD$2:$AD$7001,$Z117))</f>
        <v/>
      </c>
      <c r="N117">
        <f>IF($Z117="","",IF(AND(ISNUMBER(M117),M117&gt;0),X117&gt;M117,FALSE))</f>
        <v/>
      </c>
      <c r="O117" s="8">
        <f>IF($Z117="","",SUMIFS('Per Line'!$V$2:$V$7001,'Per Line'!$D$2:$D$7001,$B117,'Per Line'!$AN$2:$AN$7001,1))</f>
        <v/>
      </c>
      <c r="P117">
        <f>IF($Z117="","",Settings!$C$7)</f>
        <v/>
      </c>
      <c r="Q117" s="8">
        <f>IF($Z117="","",SUMIFS('Per Line'!$V$2:$V$7001,'Per Line'!$D$2:$D$7001,$B117,'Per Line'!$AM$2:$AM$7001,0,'Per Line'!$AN$2:$AN$7001,0))</f>
        <v/>
      </c>
      <c r="R117" s="8">
        <f>IF($Z117="","",Q117*P117)</f>
        <v/>
      </c>
      <c r="S117">
        <f>IF($Z117="","",Settings!$C$6)</f>
        <v/>
      </c>
      <c r="T117" s="8">
        <f>IF($Z117="","",SUMIFS('Per Line'!$V$2:$V$7001,'Per Line'!$D$2:$D$7001,$B117,'Per Line'!$AM$2:$AM$7001,1,'Per Line'!$AN$2:$AN$7001,0))</f>
        <v/>
      </c>
      <c r="U117" s="8">
        <f>IF($Z117="","",T117*S117)</f>
        <v/>
      </c>
      <c r="V117" s="8">
        <f>IF($Z117="","",U117+R117)</f>
        <v/>
      </c>
      <c r="W117" s="8">
        <f>IF($Z117="","",X117-V117)</f>
        <v/>
      </c>
      <c r="X117" s="8">
        <f>IF($Z117="","",Q117+T117+O117)</f>
        <v/>
      </c>
      <c r="Y117" s="8">
        <f>IF($Z117="","",X117-V117-K117)</f>
        <v/>
      </c>
      <c r="Z117" s="16">
        <f>IF(ROWS($Z$2:$Z117)&lt;=MAX('Per Line'!$AL$2:$AL$7001),MATCH(ROWS($Z$2:$Z117),'Per Line'!$AL$2:$AL$7001,0),"")</f>
        <v/>
      </c>
      <c r="AA117" s="17">
        <f>IF($Z117="","",K117-J117*X117/100)</f>
        <v/>
      </c>
      <c r="AB117">
        <f>IF($Z117="","",C117&amp;"|"&amp;COUNTIF($C$2:$C117,C117))</f>
        <v/>
      </c>
    </row>
    <row r="118">
      <c r="A118" s="15" t="n"/>
      <c r="B118">
        <f>IF($Z118="","",INDEX('Per Line'!$D$2:$D$7001,$Z118)&amp;"")</f>
        <v/>
      </c>
      <c r="C118">
        <f>IF($Z118="","",IF(X118&lt;Settings!$C$8,"INV&lt;10000","Inv&gt;10000"))</f>
        <v/>
      </c>
      <c r="D118">
        <f>IF($Z118="","",INDEX('Per Line'!$A$2:$A$7001,$Z118)&amp;"")</f>
        <v/>
      </c>
      <c r="E118" s="14">
        <f>IF($Z118="","",INDEX('Per Line'!$F$2:$F$7001,$Z118))</f>
        <v/>
      </c>
      <c r="F118">
        <f>IF($Z118="","",INDEX('Per Line'!$G$2:$G$7001,$Z118)&amp;"")</f>
        <v/>
      </c>
      <c r="G118">
        <f>IF($Z118="","",INDEX('Per Line'!$I$2:$I$7001,$Z118)&amp;"")</f>
        <v/>
      </c>
      <c r="H118">
        <f>IF($Z118="","",INDEX('Per Line'!$J$2:$J$7001,$Z118)&amp;"")</f>
        <v/>
      </c>
      <c r="I118">
        <f>IF($Z118="","",INDEX('Per Line'!$K$2:$K$7001,$Z118)&amp;"")</f>
        <v/>
      </c>
      <c r="J118">
        <f>IF($Z118="","",INDEX('Per Line'!$M$2:$M$7001,$Z118))</f>
        <v/>
      </c>
      <c r="K118" s="8">
        <f>IF($Z118="","",IF(AND(ISNUMBER(M118),M118&gt;0,X118&gt;M118),J118*M118/100+(X118-M118),J118*X118/100))</f>
        <v/>
      </c>
      <c r="L118">
        <f>IF($Z118="","",INDEX('Per Line'!$W$2:$W$7001,$Z118)&amp;"")</f>
        <v/>
      </c>
      <c r="M118">
        <f>IF($Z118="","",INDEX('Per Line'!$AD$2:$AD$7001,$Z118))</f>
        <v/>
      </c>
      <c r="N118">
        <f>IF($Z118="","",IF(AND(ISNUMBER(M118),M118&gt;0),X118&gt;M118,FALSE))</f>
        <v/>
      </c>
      <c r="O118" s="8">
        <f>IF($Z118="","",SUMIFS('Per Line'!$V$2:$V$7001,'Per Line'!$D$2:$D$7001,$B118,'Per Line'!$AN$2:$AN$7001,1))</f>
        <v/>
      </c>
      <c r="P118">
        <f>IF($Z118="","",Settings!$C$7)</f>
        <v/>
      </c>
      <c r="Q118" s="8">
        <f>IF($Z118="","",SUMIFS('Per Line'!$V$2:$V$7001,'Per Line'!$D$2:$D$7001,$B118,'Per Line'!$AM$2:$AM$7001,0,'Per Line'!$AN$2:$AN$7001,0))</f>
        <v/>
      </c>
      <c r="R118" s="8">
        <f>IF($Z118="","",Q118*P118)</f>
        <v/>
      </c>
      <c r="S118">
        <f>IF($Z118="","",Settings!$C$6)</f>
        <v/>
      </c>
      <c r="T118" s="8">
        <f>IF($Z118="","",SUMIFS('Per Line'!$V$2:$V$7001,'Per Line'!$D$2:$D$7001,$B118,'Per Line'!$AM$2:$AM$7001,1,'Per Line'!$AN$2:$AN$7001,0))</f>
        <v/>
      </c>
      <c r="U118" s="8">
        <f>IF($Z118="","",T118*S118)</f>
        <v/>
      </c>
      <c r="V118" s="8">
        <f>IF($Z118="","",U118+R118)</f>
        <v/>
      </c>
      <c r="W118" s="8">
        <f>IF($Z118="","",X118-V118)</f>
        <v/>
      </c>
      <c r="X118" s="8">
        <f>IF($Z118="","",Q118+T118+O118)</f>
        <v/>
      </c>
      <c r="Y118" s="8">
        <f>IF($Z118="","",X118-V118-K118)</f>
        <v/>
      </c>
      <c r="Z118" s="16">
        <f>IF(ROWS($Z$2:$Z118)&lt;=MAX('Per Line'!$AL$2:$AL$7001),MATCH(ROWS($Z$2:$Z118),'Per Line'!$AL$2:$AL$7001,0),"")</f>
        <v/>
      </c>
      <c r="AA118" s="17">
        <f>IF($Z118="","",K118-J118*X118/100)</f>
        <v/>
      </c>
      <c r="AB118">
        <f>IF($Z118="","",C118&amp;"|"&amp;COUNTIF($C$2:$C118,C118))</f>
        <v/>
      </c>
    </row>
    <row r="119">
      <c r="A119" s="15" t="n"/>
      <c r="B119">
        <f>IF($Z119="","",INDEX('Per Line'!$D$2:$D$7001,$Z119)&amp;"")</f>
        <v/>
      </c>
      <c r="C119">
        <f>IF($Z119="","",IF(X119&lt;Settings!$C$8,"INV&lt;10000","Inv&gt;10000"))</f>
        <v/>
      </c>
      <c r="D119">
        <f>IF($Z119="","",INDEX('Per Line'!$A$2:$A$7001,$Z119)&amp;"")</f>
        <v/>
      </c>
      <c r="E119" s="14">
        <f>IF($Z119="","",INDEX('Per Line'!$F$2:$F$7001,$Z119))</f>
        <v/>
      </c>
      <c r="F119">
        <f>IF($Z119="","",INDEX('Per Line'!$G$2:$G$7001,$Z119)&amp;"")</f>
        <v/>
      </c>
      <c r="G119">
        <f>IF($Z119="","",INDEX('Per Line'!$I$2:$I$7001,$Z119)&amp;"")</f>
        <v/>
      </c>
      <c r="H119">
        <f>IF($Z119="","",INDEX('Per Line'!$J$2:$J$7001,$Z119)&amp;"")</f>
        <v/>
      </c>
      <c r="I119">
        <f>IF($Z119="","",INDEX('Per Line'!$K$2:$K$7001,$Z119)&amp;"")</f>
        <v/>
      </c>
      <c r="J119">
        <f>IF($Z119="","",INDEX('Per Line'!$M$2:$M$7001,$Z119))</f>
        <v/>
      </c>
      <c r="K119" s="8">
        <f>IF($Z119="","",IF(AND(ISNUMBER(M119),M119&gt;0,X119&gt;M119),J119*M119/100+(X119-M119),J119*X119/100))</f>
        <v/>
      </c>
      <c r="L119">
        <f>IF($Z119="","",INDEX('Per Line'!$W$2:$W$7001,$Z119)&amp;"")</f>
        <v/>
      </c>
      <c r="M119">
        <f>IF($Z119="","",INDEX('Per Line'!$AD$2:$AD$7001,$Z119))</f>
        <v/>
      </c>
      <c r="N119">
        <f>IF($Z119="","",IF(AND(ISNUMBER(M119),M119&gt;0),X119&gt;M119,FALSE))</f>
        <v/>
      </c>
      <c r="O119" s="8">
        <f>IF($Z119="","",SUMIFS('Per Line'!$V$2:$V$7001,'Per Line'!$D$2:$D$7001,$B119,'Per Line'!$AN$2:$AN$7001,1))</f>
        <v/>
      </c>
      <c r="P119">
        <f>IF($Z119="","",Settings!$C$7)</f>
        <v/>
      </c>
      <c r="Q119" s="8">
        <f>IF($Z119="","",SUMIFS('Per Line'!$V$2:$V$7001,'Per Line'!$D$2:$D$7001,$B119,'Per Line'!$AM$2:$AM$7001,0,'Per Line'!$AN$2:$AN$7001,0))</f>
        <v/>
      </c>
      <c r="R119" s="8">
        <f>IF($Z119="","",Q119*P119)</f>
        <v/>
      </c>
      <c r="S119">
        <f>IF($Z119="","",Settings!$C$6)</f>
        <v/>
      </c>
      <c r="T119" s="8">
        <f>IF($Z119="","",SUMIFS('Per Line'!$V$2:$V$7001,'Per Line'!$D$2:$D$7001,$B119,'Per Line'!$AM$2:$AM$7001,1,'Per Line'!$AN$2:$AN$7001,0))</f>
        <v/>
      </c>
      <c r="U119" s="8">
        <f>IF($Z119="","",T119*S119)</f>
        <v/>
      </c>
      <c r="V119" s="8">
        <f>IF($Z119="","",U119+R119)</f>
        <v/>
      </c>
      <c r="W119" s="8">
        <f>IF($Z119="","",X119-V119)</f>
        <v/>
      </c>
      <c r="X119" s="8">
        <f>IF($Z119="","",Q119+T119+O119)</f>
        <v/>
      </c>
      <c r="Y119" s="8">
        <f>IF($Z119="","",X119-V119-K119)</f>
        <v/>
      </c>
      <c r="Z119" s="16">
        <f>IF(ROWS($Z$2:$Z119)&lt;=MAX('Per Line'!$AL$2:$AL$7001),MATCH(ROWS($Z$2:$Z119),'Per Line'!$AL$2:$AL$7001,0),"")</f>
        <v/>
      </c>
      <c r="AA119" s="17">
        <f>IF($Z119="","",K119-J119*X119/100)</f>
        <v/>
      </c>
      <c r="AB119">
        <f>IF($Z119="","",C119&amp;"|"&amp;COUNTIF($C$2:$C119,C119))</f>
        <v/>
      </c>
    </row>
    <row r="120">
      <c r="A120" s="15" t="n"/>
      <c r="B120">
        <f>IF($Z120="","",INDEX('Per Line'!$D$2:$D$7001,$Z120)&amp;"")</f>
        <v/>
      </c>
      <c r="C120">
        <f>IF($Z120="","",IF(X120&lt;Settings!$C$8,"INV&lt;10000","Inv&gt;10000"))</f>
        <v/>
      </c>
      <c r="D120">
        <f>IF($Z120="","",INDEX('Per Line'!$A$2:$A$7001,$Z120)&amp;"")</f>
        <v/>
      </c>
      <c r="E120" s="14">
        <f>IF($Z120="","",INDEX('Per Line'!$F$2:$F$7001,$Z120))</f>
        <v/>
      </c>
      <c r="F120">
        <f>IF($Z120="","",INDEX('Per Line'!$G$2:$G$7001,$Z120)&amp;"")</f>
        <v/>
      </c>
      <c r="G120">
        <f>IF($Z120="","",INDEX('Per Line'!$I$2:$I$7001,$Z120)&amp;"")</f>
        <v/>
      </c>
      <c r="H120">
        <f>IF($Z120="","",INDEX('Per Line'!$J$2:$J$7001,$Z120)&amp;"")</f>
        <v/>
      </c>
      <c r="I120">
        <f>IF($Z120="","",INDEX('Per Line'!$K$2:$K$7001,$Z120)&amp;"")</f>
        <v/>
      </c>
      <c r="J120">
        <f>IF($Z120="","",INDEX('Per Line'!$M$2:$M$7001,$Z120))</f>
        <v/>
      </c>
      <c r="K120" s="8">
        <f>IF($Z120="","",IF(AND(ISNUMBER(M120),M120&gt;0,X120&gt;M120),J120*M120/100+(X120-M120),J120*X120/100))</f>
        <v/>
      </c>
      <c r="L120">
        <f>IF($Z120="","",INDEX('Per Line'!$W$2:$W$7001,$Z120)&amp;"")</f>
        <v/>
      </c>
      <c r="M120">
        <f>IF($Z120="","",INDEX('Per Line'!$AD$2:$AD$7001,$Z120))</f>
        <v/>
      </c>
      <c r="N120">
        <f>IF($Z120="","",IF(AND(ISNUMBER(M120),M120&gt;0),X120&gt;M120,FALSE))</f>
        <v/>
      </c>
      <c r="O120" s="8">
        <f>IF($Z120="","",SUMIFS('Per Line'!$V$2:$V$7001,'Per Line'!$D$2:$D$7001,$B120,'Per Line'!$AN$2:$AN$7001,1))</f>
        <v/>
      </c>
      <c r="P120">
        <f>IF($Z120="","",Settings!$C$7)</f>
        <v/>
      </c>
      <c r="Q120" s="8">
        <f>IF($Z120="","",SUMIFS('Per Line'!$V$2:$V$7001,'Per Line'!$D$2:$D$7001,$B120,'Per Line'!$AM$2:$AM$7001,0,'Per Line'!$AN$2:$AN$7001,0))</f>
        <v/>
      </c>
      <c r="R120" s="8">
        <f>IF($Z120="","",Q120*P120)</f>
        <v/>
      </c>
      <c r="S120">
        <f>IF($Z120="","",Settings!$C$6)</f>
        <v/>
      </c>
      <c r="T120" s="8">
        <f>IF($Z120="","",SUMIFS('Per Line'!$V$2:$V$7001,'Per Line'!$D$2:$D$7001,$B120,'Per Line'!$AM$2:$AM$7001,1,'Per Line'!$AN$2:$AN$7001,0))</f>
        <v/>
      </c>
      <c r="U120" s="8">
        <f>IF($Z120="","",T120*S120)</f>
        <v/>
      </c>
      <c r="V120" s="8">
        <f>IF($Z120="","",U120+R120)</f>
        <v/>
      </c>
      <c r="W120" s="8">
        <f>IF($Z120="","",X120-V120)</f>
        <v/>
      </c>
      <c r="X120" s="8">
        <f>IF($Z120="","",Q120+T120+O120)</f>
        <v/>
      </c>
      <c r="Y120" s="8">
        <f>IF($Z120="","",X120-V120-K120)</f>
        <v/>
      </c>
      <c r="Z120" s="16">
        <f>IF(ROWS($Z$2:$Z120)&lt;=MAX('Per Line'!$AL$2:$AL$7001),MATCH(ROWS($Z$2:$Z120),'Per Line'!$AL$2:$AL$7001,0),"")</f>
        <v/>
      </c>
      <c r="AA120" s="17">
        <f>IF($Z120="","",K120-J120*X120/100)</f>
        <v/>
      </c>
      <c r="AB120">
        <f>IF($Z120="","",C120&amp;"|"&amp;COUNTIF($C$2:$C120,C120))</f>
        <v/>
      </c>
    </row>
    <row r="121">
      <c r="A121" s="15" t="n"/>
      <c r="B121">
        <f>IF($Z121="","",INDEX('Per Line'!$D$2:$D$7001,$Z121)&amp;"")</f>
        <v/>
      </c>
      <c r="C121">
        <f>IF($Z121="","",IF(X121&lt;Settings!$C$8,"INV&lt;10000","Inv&gt;10000"))</f>
        <v/>
      </c>
      <c r="D121">
        <f>IF($Z121="","",INDEX('Per Line'!$A$2:$A$7001,$Z121)&amp;"")</f>
        <v/>
      </c>
      <c r="E121" s="14">
        <f>IF($Z121="","",INDEX('Per Line'!$F$2:$F$7001,$Z121))</f>
        <v/>
      </c>
      <c r="F121">
        <f>IF($Z121="","",INDEX('Per Line'!$G$2:$G$7001,$Z121)&amp;"")</f>
        <v/>
      </c>
      <c r="G121">
        <f>IF($Z121="","",INDEX('Per Line'!$I$2:$I$7001,$Z121)&amp;"")</f>
        <v/>
      </c>
      <c r="H121">
        <f>IF($Z121="","",INDEX('Per Line'!$J$2:$J$7001,$Z121)&amp;"")</f>
        <v/>
      </c>
      <c r="I121">
        <f>IF($Z121="","",INDEX('Per Line'!$K$2:$K$7001,$Z121)&amp;"")</f>
        <v/>
      </c>
      <c r="J121">
        <f>IF($Z121="","",INDEX('Per Line'!$M$2:$M$7001,$Z121))</f>
        <v/>
      </c>
      <c r="K121" s="8">
        <f>IF($Z121="","",IF(AND(ISNUMBER(M121),M121&gt;0,X121&gt;M121),J121*M121/100+(X121-M121),J121*X121/100))</f>
        <v/>
      </c>
      <c r="L121">
        <f>IF($Z121="","",INDEX('Per Line'!$W$2:$W$7001,$Z121)&amp;"")</f>
        <v/>
      </c>
      <c r="M121">
        <f>IF($Z121="","",INDEX('Per Line'!$AD$2:$AD$7001,$Z121))</f>
        <v/>
      </c>
      <c r="N121">
        <f>IF($Z121="","",IF(AND(ISNUMBER(M121),M121&gt;0),X121&gt;M121,FALSE))</f>
        <v/>
      </c>
      <c r="O121" s="8">
        <f>IF($Z121="","",SUMIFS('Per Line'!$V$2:$V$7001,'Per Line'!$D$2:$D$7001,$B121,'Per Line'!$AN$2:$AN$7001,1))</f>
        <v/>
      </c>
      <c r="P121">
        <f>IF($Z121="","",Settings!$C$7)</f>
        <v/>
      </c>
      <c r="Q121" s="8">
        <f>IF($Z121="","",SUMIFS('Per Line'!$V$2:$V$7001,'Per Line'!$D$2:$D$7001,$B121,'Per Line'!$AM$2:$AM$7001,0,'Per Line'!$AN$2:$AN$7001,0))</f>
        <v/>
      </c>
      <c r="R121" s="8">
        <f>IF($Z121="","",Q121*P121)</f>
        <v/>
      </c>
      <c r="S121">
        <f>IF($Z121="","",Settings!$C$6)</f>
        <v/>
      </c>
      <c r="T121" s="8">
        <f>IF($Z121="","",SUMIFS('Per Line'!$V$2:$V$7001,'Per Line'!$D$2:$D$7001,$B121,'Per Line'!$AM$2:$AM$7001,1,'Per Line'!$AN$2:$AN$7001,0))</f>
        <v/>
      </c>
      <c r="U121" s="8">
        <f>IF($Z121="","",T121*S121)</f>
        <v/>
      </c>
      <c r="V121" s="8">
        <f>IF($Z121="","",U121+R121)</f>
        <v/>
      </c>
      <c r="W121" s="8">
        <f>IF($Z121="","",X121-V121)</f>
        <v/>
      </c>
      <c r="X121" s="8">
        <f>IF($Z121="","",Q121+T121+O121)</f>
        <v/>
      </c>
      <c r="Y121" s="8">
        <f>IF($Z121="","",X121-V121-K121)</f>
        <v/>
      </c>
      <c r="Z121" s="16">
        <f>IF(ROWS($Z$2:$Z121)&lt;=MAX('Per Line'!$AL$2:$AL$7001),MATCH(ROWS($Z$2:$Z121),'Per Line'!$AL$2:$AL$7001,0),"")</f>
        <v/>
      </c>
      <c r="AA121" s="17">
        <f>IF($Z121="","",K121-J121*X121/100)</f>
        <v/>
      </c>
      <c r="AB121">
        <f>IF($Z121="","",C121&amp;"|"&amp;COUNTIF($C$2:$C121,C121))</f>
        <v/>
      </c>
    </row>
    <row r="122">
      <c r="A122" s="15" t="n"/>
      <c r="B122">
        <f>IF($Z122="","",INDEX('Per Line'!$D$2:$D$7001,$Z122)&amp;"")</f>
        <v/>
      </c>
      <c r="C122">
        <f>IF($Z122="","",IF(X122&lt;Settings!$C$8,"INV&lt;10000","Inv&gt;10000"))</f>
        <v/>
      </c>
      <c r="D122">
        <f>IF($Z122="","",INDEX('Per Line'!$A$2:$A$7001,$Z122)&amp;"")</f>
        <v/>
      </c>
      <c r="E122" s="14">
        <f>IF($Z122="","",INDEX('Per Line'!$F$2:$F$7001,$Z122))</f>
        <v/>
      </c>
      <c r="F122">
        <f>IF($Z122="","",INDEX('Per Line'!$G$2:$G$7001,$Z122)&amp;"")</f>
        <v/>
      </c>
      <c r="G122">
        <f>IF($Z122="","",INDEX('Per Line'!$I$2:$I$7001,$Z122)&amp;"")</f>
        <v/>
      </c>
      <c r="H122">
        <f>IF($Z122="","",INDEX('Per Line'!$J$2:$J$7001,$Z122)&amp;"")</f>
        <v/>
      </c>
      <c r="I122">
        <f>IF($Z122="","",INDEX('Per Line'!$K$2:$K$7001,$Z122)&amp;"")</f>
        <v/>
      </c>
      <c r="J122">
        <f>IF($Z122="","",INDEX('Per Line'!$M$2:$M$7001,$Z122))</f>
        <v/>
      </c>
      <c r="K122" s="8">
        <f>IF($Z122="","",IF(AND(ISNUMBER(M122),M122&gt;0,X122&gt;M122),J122*M122/100+(X122-M122),J122*X122/100))</f>
        <v/>
      </c>
      <c r="L122">
        <f>IF($Z122="","",INDEX('Per Line'!$W$2:$W$7001,$Z122)&amp;"")</f>
        <v/>
      </c>
      <c r="M122">
        <f>IF($Z122="","",INDEX('Per Line'!$AD$2:$AD$7001,$Z122))</f>
        <v/>
      </c>
      <c r="N122">
        <f>IF($Z122="","",IF(AND(ISNUMBER(M122),M122&gt;0),X122&gt;M122,FALSE))</f>
        <v/>
      </c>
      <c r="O122" s="8">
        <f>IF($Z122="","",SUMIFS('Per Line'!$V$2:$V$7001,'Per Line'!$D$2:$D$7001,$B122,'Per Line'!$AN$2:$AN$7001,1))</f>
        <v/>
      </c>
      <c r="P122">
        <f>IF($Z122="","",Settings!$C$7)</f>
        <v/>
      </c>
      <c r="Q122" s="8">
        <f>IF($Z122="","",SUMIFS('Per Line'!$V$2:$V$7001,'Per Line'!$D$2:$D$7001,$B122,'Per Line'!$AM$2:$AM$7001,0,'Per Line'!$AN$2:$AN$7001,0))</f>
        <v/>
      </c>
      <c r="R122" s="8">
        <f>IF($Z122="","",Q122*P122)</f>
        <v/>
      </c>
      <c r="S122">
        <f>IF($Z122="","",Settings!$C$6)</f>
        <v/>
      </c>
      <c r="T122" s="8">
        <f>IF($Z122="","",SUMIFS('Per Line'!$V$2:$V$7001,'Per Line'!$D$2:$D$7001,$B122,'Per Line'!$AM$2:$AM$7001,1,'Per Line'!$AN$2:$AN$7001,0))</f>
        <v/>
      </c>
      <c r="U122" s="8">
        <f>IF($Z122="","",T122*S122)</f>
        <v/>
      </c>
      <c r="V122" s="8">
        <f>IF($Z122="","",U122+R122)</f>
        <v/>
      </c>
      <c r="W122" s="8">
        <f>IF($Z122="","",X122-V122)</f>
        <v/>
      </c>
      <c r="X122" s="8">
        <f>IF($Z122="","",Q122+T122+O122)</f>
        <v/>
      </c>
      <c r="Y122" s="8">
        <f>IF($Z122="","",X122-V122-K122)</f>
        <v/>
      </c>
      <c r="Z122" s="16">
        <f>IF(ROWS($Z$2:$Z122)&lt;=MAX('Per Line'!$AL$2:$AL$7001),MATCH(ROWS($Z$2:$Z122),'Per Line'!$AL$2:$AL$7001,0),"")</f>
        <v/>
      </c>
      <c r="AA122" s="17">
        <f>IF($Z122="","",K122-J122*X122/100)</f>
        <v/>
      </c>
      <c r="AB122">
        <f>IF($Z122="","",C122&amp;"|"&amp;COUNTIF($C$2:$C122,C122))</f>
        <v/>
      </c>
    </row>
    <row r="123">
      <c r="A123" s="15" t="n"/>
      <c r="B123">
        <f>IF($Z123="","",INDEX('Per Line'!$D$2:$D$7001,$Z123)&amp;"")</f>
        <v/>
      </c>
      <c r="C123">
        <f>IF($Z123="","",IF(X123&lt;Settings!$C$8,"INV&lt;10000","Inv&gt;10000"))</f>
        <v/>
      </c>
      <c r="D123">
        <f>IF($Z123="","",INDEX('Per Line'!$A$2:$A$7001,$Z123)&amp;"")</f>
        <v/>
      </c>
      <c r="E123" s="14">
        <f>IF($Z123="","",INDEX('Per Line'!$F$2:$F$7001,$Z123))</f>
        <v/>
      </c>
      <c r="F123">
        <f>IF($Z123="","",INDEX('Per Line'!$G$2:$G$7001,$Z123)&amp;"")</f>
        <v/>
      </c>
      <c r="G123">
        <f>IF($Z123="","",INDEX('Per Line'!$I$2:$I$7001,$Z123)&amp;"")</f>
        <v/>
      </c>
      <c r="H123">
        <f>IF($Z123="","",INDEX('Per Line'!$J$2:$J$7001,$Z123)&amp;"")</f>
        <v/>
      </c>
      <c r="I123">
        <f>IF($Z123="","",INDEX('Per Line'!$K$2:$K$7001,$Z123)&amp;"")</f>
        <v/>
      </c>
      <c r="J123">
        <f>IF($Z123="","",INDEX('Per Line'!$M$2:$M$7001,$Z123))</f>
        <v/>
      </c>
      <c r="K123" s="8">
        <f>IF($Z123="","",IF(AND(ISNUMBER(M123),M123&gt;0,X123&gt;M123),J123*M123/100+(X123-M123),J123*X123/100))</f>
        <v/>
      </c>
      <c r="L123">
        <f>IF($Z123="","",INDEX('Per Line'!$W$2:$W$7001,$Z123)&amp;"")</f>
        <v/>
      </c>
      <c r="M123">
        <f>IF($Z123="","",INDEX('Per Line'!$AD$2:$AD$7001,$Z123))</f>
        <v/>
      </c>
      <c r="N123">
        <f>IF($Z123="","",IF(AND(ISNUMBER(M123),M123&gt;0),X123&gt;M123,FALSE))</f>
        <v/>
      </c>
      <c r="O123" s="8">
        <f>IF($Z123="","",SUMIFS('Per Line'!$V$2:$V$7001,'Per Line'!$D$2:$D$7001,$B123,'Per Line'!$AN$2:$AN$7001,1))</f>
        <v/>
      </c>
      <c r="P123">
        <f>IF($Z123="","",Settings!$C$7)</f>
        <v/>
      </c>
      <c r="Q123" s="8">
        <f>IF($Z123="","",SUMIFS('Per Line'!$V$2:$V$7001,'Per Line'!$D$2:$D$7001,$B123,'Per Line'!$AM$2:$AM$7001,0,'Per Line'!$AN$2:$AN$7001,0))</f>
        <v/>
      </c>
      <c r="R123" s="8">
        <f>IF($Z123="","",Q123*P123)</f>
        <v/>
      </c>
      <c r="S123">
        <f>IF($Z123="","",Settings!$C$6)</f>
        <v/>
      </c>
      <c r="T123" s="8">
        <f>IF($Z123="","",SUMIFS('Per Line'!$V$2:$V$7001,'Per Line'!$D$2:$D$7001,$B123,'Per Line'!$AM$2:$AM$7001,1,'Per Line'!$AN$2:$AN$7001,0))</f>
        <v/>
      </c>
      <c r="U123" s="8">
        <f>IF($Z123="","",T123*S123)</f>
        <v/>
      </c>
      <c r="V123" s="8">
        <f>IF($Z123="","",U123+R123)</f>
        <v/>
      </c>
      <c r="W123" s="8">
        <f>IF($Z123="","",X123-V123)</f>
        <v/>
      </c>
      <c r="X123" s="8">
        <f>IF($Z123="","",Q123+T123+O123)</f>
        <v/>
      </c>
      <c r="Y123" s="8">
        <f>IF($Z123="","",X123-V123-K123)</f>
        <v/>
      </c>
      <c r="Z123" s="16">
        <f>IF(ROWS($Z$2:$Z123)&lt;=MAX('Per Line'!$AL$2:$AL$7001),MATCH(ROWS($Z$2:$Z123),'Per Line'!$AL$2:$AL$7001,0),"")</f>
        <v/>
      </c>
      <c r="AA123" s="17">
        <f>IF($Z123="","",K123-J123*X123/100)</f>
        <v/>
      </c>
      <c r="AB123">
        <f>IF($Z123="","",C123&amp;"|"&amp;COUNTIF($C$2:$C123,C123))</f>
        <v/>
      </c>
    </row>
    <row r="124">
      <c r="A124" s="15" t="n"/>
      <c r="B124">
        <f>IF($Z124="","",INDEX('Per Line'!$D$2:$D$7001,$Z124)&amp;"")</f>
        <v/>
      </c>
      <c r="C124">
        <f>IF($Z124="","",IF(X124&lt;Settings!$C$8,"INV&lt;10000","Inv&gt;10000"))</f>
        <v/>
      </c>
      <c r="D124">
        <f>IF($Z124="","",INDEX('Per Line'!$A$2:$A$7001,$Z124)&amp;"")</f>
        <v/>
      </c>
      <c r="E124" s="14">
        <f>IF($Z124="","",INDEX('Per Line'!$F$2:$F$7001,$Z124))</f>
        <v/>
      </c>
      <c r="F124">
        <f>IF($Z124="","",INDEX('Per Line'!$G$2:$G$7001,$Z124)&amp;"")</f>
        <v/>
      </c>
      <c r="G124">
        <f>IF($Z124="","",INDEX('Per Line'!$I$2:$I$7001,$Z124)&amp;"")</f>
        <v/>
      </c>
      <c r="H124">
        <f>IF($Z124="","",INDEX('Per Line'!$J$2:$J$7001,$Z124)&amp;"")</f>
        <v/>
      </c>
      <c r="I124">
        <f>IF($Z124="","",INDEX('Per Line'!$K$2:$K$7001,$Z124)&amp;"")</f>
        <v/>
      </c>
      <c r="J124">
        <f>IF($Z124="","",INDEX('Per Line'!$M$2:$M$7001,$Z124))</f>
        <v/>
      </c>
      <c r="K124" s="8">
        <f>IF($Z124="","",IF(AND(ISNUMBER(M124),M124&gt;0,X124&gt;M124),J124*M124/100+(X124-M124),J124*X124/100))</f>
        <v/>
      </c>
      <c r="L124">
        <f>IF($Z124="","",INDEX('Per Line'!$W$2:$W$7001,$Z124)&amp;"")</f>
        <v/>
      </c>
      <c r="M124">
        <f>IF($Z124="","",INDEX('Per Line'!$AD$2:$AD$7001,$Z124))</f>
        <v/>
      </c>
      <c r="N124">
        <f>IF($Z124="","",IF(AND(ISNUMBER(M124),M124&gt;0),X124&gt;M124,FALSE))</f>
        <v/>
      </c>
      <c r="O124" s="8">
        <f>IF($Z124="","",SUMIFS('Per Line'!$V$2:$V$7001,'Per Line'!$D$2:$D$7001,$B124,'Per Line'!$AN$2:$AN$7001,1))</f>
        <v/>
      </c>
      <c r="P124">
        <f>IF($Z124="","",Settings!$C$7)</f>
        <v/>
      </c>
      <c r="Q124" s="8">
        <f>IF($Z124="","",SUMIFS('Per Line'!$V$2:$V$7001,'Per Line'!$D$2:$D$7001,$B124,'Per Line'!$AM$2:$AM$7001,0,'Per Line'!$AN$2:$AN$7001,0))</f>
        <v/>
      </c>
      <c r="R124" s="8">
        <f>IF($Z124="","",Q124*P124)</f>
        <v/>
      </c>
      <c r="S124">
        <f>IF($Z124="","",Settings!$C$6)</f>
        <v/>
      </c>
      <c r="T124" s="8">
        <f>IF($Z124="","",SUMIFS('Per Line'!$V$2:$V$7001,'Per Line'!$D$2:$D$7001,$B124,'Per Line'!$AM$2:$AM$7001,1,'Per Line'!$AN$2:$AN$7001,0))</f>
        <v/>
      </c>
      <c r="U124" s="8">
        <f>IF($Z124="","",T124*S124)</f>
        <v/>
      </c>
      <c r="V124" s="8">
        <f>IF($Z124="","",U124+R124)</f>
        <v/>
      </c>
      <c r="W124" s="8">
        <f>IF($Z124="","",X124-V124)</f>
        <v/>
      </c>
      <c r="X124" s="8">
        <f>IF($Z124="","",Q124+T124+O124)</f>
        <v/>
      </c>
      <c r="Y124" s="8">
        <f>IF($Z124="","",X124-V124-K124)</f>
        <v/>
      </c>
      <c r="Z124" s="16">
        <f>IF(ROWS($Z$2:$Z124)&lt;=MAX('Per Line'!$AL$2:$AL$7001),MATCH(ROWS($Z$2:$Z124),'Per Line'!$AL$2:$AL$7001,0),"")</f>
        <v/>
      </c>
      <c r="AA124" s="17">
        <f>IF($Z124="","",K124-J124*X124/100)</f>
        <v/>
      </c>
      <c r="AB124">
        <f>IF($Z124="","",C124&amp;"|"&amp;COUNTIF($C$2:$C124,C124))</f>
        <v/>
      </c>
    </row>
    <row r="125">
      <c r="A125" s="15" t="n"/>
      <c r="B125">
        <f>IF($Z125="","",INDEX('Per Line'!$D$2:$D$7001,$Z125)&amp;"")</f>
        <v/>
      </c>
      <c r="C125">
        <f>IF($Z125="","",IF(X125&lt;Settings!$C$8,"INV&lt;10000","Inv&gt;10000"))</f>
        <v/>
      </c>
      <c r="D125">
        <f>IF($Z125="","",INDEX('Per Line'!$A$2:$A$7001,$Z125)&amp;"")</f>
        <v/>
      </c>
      <c r="E125" s="14">
        <f>IF($Z125="","",INDEX('Per Line'!$F$2:$F$7001,$Z125))</f>
        <v/>
      </c>
      <c r="F125">
        <f>IF($Z125="","",INDEX('Per Line'!$G$2:$G$7001,$Z125)&amp;"")</f>
        <v/>
      </c>
      <c r="G125">
        <f>IF($Z125="","",INDEX('Per Line'!$I$2:$I$7001,$Z125)&amp;"")</f>
        <v/>
      </c>
      <c r="H125">
        <f>IF($Z125="","",INDEX('Per Line'!$J$2:$J$7001,$Z125)&amp;"")</f>
        <v/>
      </c>
      <c r="I125">
        <f>IF($Z125="","",INDEX('Per Line'!$K$2:$K$7001,$Z125)&amp;"")</f>
        <v/>
      </c>
      <c r="J125">
        <f>IF($Z125="","",INDEX('Per Line'!$M$2:$M$7001,$Z125))</f>
        <v/>
      </c>
      <c r="K125" s="8">
        <f>IF($Z125="","",IF(AND(ISNUMBER(M125),M125&gt;0,X125&gt;M125),J125*M125/100+(X125-M125),J125*X125/100))</f>
        <v/>
      </c>
      <c r="L125">
        <f>IF($Z125="","",INDEX('Per Line'!$W$2:$W$7001,$Z125)&amp;"")</f>
        <v/>
      </c>
      <c r="M125">
        <f>IF($Z125="","",INDEX('Per Line'!$AD$2:$AD$7001,$Z125))</f>
        <v/>
      </c>
      <c r="N125">
        <f>IF($Z125="","",IF(AND(ISNUMBER(M125),M125&gt;0),X125&gt;M125,FALSE))</f>
        <v/>
      </c>
      <c r="O125" s="8">
        <f>IF($Z125="","",SUMIFS('Per Line'!$V$2:$V$7001,'Per Line'!$D$2:$D$7001,$B125,'Per Line'!$AN$2:$AN$7001,1))</f>
        <v/>
      </c>
      <c r="P125">
        <f>IF($Z125="","",Settings!$C$7)</f>
        <v/>
      </c>
      <c r="Q125" s="8">
        <f>IF($Z125="","",SUMIFS('Per Line'!$V$2:$V$7001,'Per Line'!$D$2:$D$7001,$B125,'Per Line'!$AM$2:$AM$7001,0,'Per Line'!$AN$2:$AN$7001,0))</f>
        <v/>
      </c>
      <c r="R125" s="8">
        <f>IF($Z125="","",Q125*P125)</f>
        <v/>
      </c>
      <c r="S125">
        <f>IF($Z125="","",Settings!$C$6)</f>
        <v/>
      </c>
      <c r="T125" s="8">
        <f>IF($Z125="","",SUMIFS('Per Line'!$V$2:$V$7001,'Per Line'!$D$2:$D$7001,$B125,'Per Line'!$AM$2:$AM$7001,1,'Per Line'!$AN$2:$AN$7001,0))</f>
        <v/>
      </c>
      <c r="U125" s="8">
        <f>IF($Z125="","",T125*S125)</f>
        <v/>
      </c>
      <c r="V125" s="8">
        <f>IF($Z125="","",U125+R125)</f>
        <v/>
      </c>
      <c r="W125" s="8">
        <f>IF($Z125="","",X125-V125)</f>
        <v/>
      </c>
      <c r="X125" s="8">
        <f>IF($Z125="","",Q125+T125+O125)</f>
        <v/>
      </c>
      <c r="Y125" s="8">
        <f>IF($Z125="","",X125-V125-K125)</f>
        <v/>
      </c>
      <c r="Z125" s="16">
        <f>IF(ROWS($Z$2:$Z125)&lt;=MAX('Per Line'!$AL$2:$AL$7001),MATCH(ROWS($Z$2:$Z125),'Per Line'!$AL$2:$AL$7001,0),"")</f>
        <v/>
      </c>
      <c r="AA125" s="17">
        <f>IF($Z125="","",K125-J125*X125/100)</f>
        <v/>
      </c>
      <c r="AB125">
        <f>IF($Z125="","",C125&amp;"|"&amp;COUNTIF($C$2:$C125,C125))</f>
        <v/>
      </c>
    </row>
    <row r="126">
      <c r="A126" s="15" t="n"/>
      <c r="B126">
        <f>IF($Z126="","",INDEX('Per Line'!$D$2:$D$7001,$Z126)&amp;"")</f>
        <v/>
      </c>
      <c r="C126">
        <f>IF($Z126="","",IF(X126&lt;Settings!$C$8,"INV&lt;10000","Inv&gt;10000"))</f>
        <v/>
      </c>
      <c r="D126">
        <f>IF($Z126="","",INDEX('Per Line'!$A$2:$A$7001,$Z126)&amp;"")</f>
        <v/>
      </c>
      <c r="E126" s="14">
        <f>IF($Z126="","",INDEX('Per Line'!$F$2:$F$7001,$Z126))</f>
        <v/>
      </c>
      <c r="F126">
        <f>IF($Z126="","",INDEX('Per Line'!$G$2:$G$7001,$Z126)&amp;"")</f>
        <v/>
      </c>
      <c r="G126">
        <f>IF($Z126="","",INDEX('Per Line'!$I$2:$I$7001,$Z126)&amp;"")</f>
        <v/>
      </c>
      <c r="H126">
        <f>IF($Z126="","",INDEX('Per Line'!$J$2:$J$7001,$Z126)&amp;"")</f>
        <v/>
      </c>
      <c r="I126">
        <f>IF($Z126="","",INDEX('Per Line'!$K$2:$K$7001,$Z126)&amp;"")</f>
        <v/>
      </c>
      <c r="J126">
        <f>IF($Z126="","",INDEX('Per Line'!$M$2:$M$7001,$Z126))</f>
        <v/>
      </c>
      <c r="K126" s="8">
        <f>IF($Z126="","",IF(AND(ISNUMBER(M126),M126&gt;0,X126&gt;M126),J126*M126/100+(X126-M126),J126*X126/100))</f>
        <v/>
      </c>
      <c r="L126">
        <f>IF($Z126="","",INDEX('Per Line'!$W$2:$W$7001,$Z126)&amp;"")</f>
        <v/>
      </c>
      <c r="M126">
        <f>IF($Z126="","",INDEX('Per Line'!$AD$2:$AD$7001,$Z126))</f>
        <v/>
      </c>
      <c r="N126">
        <f>IF($Z126="","",IF(AND(ISNUMBER(M126),M126&gt;0),X126&gt;M126,FALSE))</f>
        <v/>
      </c>
      <c r="O126" s="8">
        <f>IF($Z126="","",SUMIFS('Per Line'!$V$2:$V$7001,'Per Line'!$D$2:$D$7001,$B126,'Per Line'!$AN$2:$AN$7001,1))</f>
        <v/>
      </c>
      <c r="P126">
        <f>IF($Z126="","",Settings!$C$7)</f>
        <v/>
      </c>
      <c r="Q126" s="8">
        <f>IF($Z126="","",SUMIFS('Per Line'!$V$2:$V$7001,'Per Line'!$D$2:$D$7001,$B126,'Per Line'!$AM$2:$AM$7001,0,'Per Line'!$AN$2:$AN$7001,0))</f>
        <v/>
      </c>
      <c r="R126" s="8">
        <f>IF($Z126="","",Q126*P126)</f>
        <v/>
      </c>
      <c r="S126">
        <f>IF($Z126="","",Settings!$C$6)</f>
        <v/>
      </c>
      <c r="T126" s="8">
        <f>IF($Z126="","",SUMIFS('Per Line'!$V$2:$V$7001,'Per Line'!$D$2:$D$7001,$B126,'Per Line'!$AM$2:$AM$7001,1,'Per Line'!$AN$2:$AN$7001,0))</f>
        <v/>
      </c>
      <c r="U126" s="8">
        <f>IF($Z126="","",T126*S126)</f>
        <v/>
      </c>
      <c r="V126" s="8">
        <f>IF($Z126="","",U126+R126)</f>
        <v/>
      </c>
      <c r="W126" s="8">
        <f>IF($Z126="","",X126-V126)</f>
        <v/>
      </c>
      <c r="X126" s="8">
        <f>IF($Z126="","",Q126+T126+O126)</f>
        <v/>
      </c>
      <c r="Y126" s="8">
        <f>IF($Z126="","",X126-V126-K126)</f>
        <v/>
      </c>
      <c r="Z126" s="16">
        <f>IF(ROWS($Z$2:$Z126)&lt;=MAX('Per Line'!$AL$2:$AL$7001),MATCH(ROWS($Z$2:$Z126),'Per Line'!$AL$2:$AL$7001,0),"")</f>
        <v/>
      </c>
      <c r="AA126" s="17">
        <f>IF($Z126="","",K126-J126*X126/100)</f>
        <v/>
      </c>
      <c r="AB126">
        <f>IF($Z126="","",C126&amp;"|"&amp;COUNTIF($C$2:$C126,C126))</f>
        <v/>
      </c>
    </row>
    <row r="127">
      <c r="A127" s="15" t="n"/>
      <c r="B127">
        <f>IF($Z127="","",INDEX('Per Line'!$D$2:$D$7001,$Z127)&amp;"")</f>
        <v/>
      </c>
      <c r="C127">
        <f>IF($Z127="","",IF(X127&lt;Settings!$C$8,"INV&lt;10000","Inv&gt;10000"))</f>
        <v/>
      </c>
      <c r="D127">
        <f>IF($Z127="","",INDEX('Per Line'!$A$2:$A$7001,$Z127)&amp;"")</f>
        <v/>
      </c>
      <c r="E127" s="14">
        <f>IF($Z127="","",INDEX('Per Line'!$F$2:$F$7001,$Z127))</f>
        <v/>
      </c>
      <c r="F127">
        <f>IF($Z127="","",INDEX('Per Line'!$G$2:$G$7001,$Z127)&amp;"")</f>
        <v/>
      </c>
      <c r="G127">
        <f>IF($Z127="","",INDEX('Per Line'!$I$2:$I$7001,$Z127)&amp;"")</f>
        <v/>
      </c>
      <c r="H127">
        <f>IF($Z127="","",INDEX('Per Line'!$J$2:$J$7001,$Z127)&amp;"")</f>
        <v/>
      </c>
      <c r="I127">
        <f>IF($Z127="","",INDEX('Per Line'!$K$2:$K$7001,$Z127)&amp;"")</f>
        <v/>
      </c>
      <c r="J127">
        <f>IF($Z127="","",INDEX('Per Line'!$M$2:$M$7001,$Z127))</f>
        <v/>
      </c>
      <c r="K127" s="8">
        <f>IF($Z127="","",IF(AND(ISNUMBER(M127),M127&gt;0,X127&gt;M127),J127*M127/100+(X127-M127),J127*X127/100))</f>
        <v/>
      </c>
      <c r="L127">
        <f>IF($Z127="","",INDEX('Per Line'!$W$2:$W$7001,$Z127)&amp;"")</f>
        <v/>
      </c>
      <c r="M127">
        <f>IF($Z127="","",INDEX('Per Line'!$AD$2:$AD$7001,$Z127))</f>
        <v/>
      </c>
      <c r="N127">
        <f>IF($Z127="","",IF(AND(ISNUMBER(M127),M127&gt;0),X127&gt;M127,FALSE))</f>
        <v/>
      </c>
      <c r="O127" s="8">
        <f>IF($Z127="","",SUMIFS('Per Line'!$V$2:$V$7001,'Per Line'!$D$2:$D$7001,$B127,'Per Line'!$AN$2:$AN$7001,1))</f>
        <v/>
      </c>
      <c r="P127">
        <f>IF($Z127="","",Settings!$C$7)</f>
        <v/>
      </c>
      <c r="Q127" s="8">
        <f>IF($Z127="","",SUMIFS('Per Line'!$V$2:$V$7001,'Per Line'!$D$2:$D$7001,$B127,'Per Line'!$AM$2:$AM$7001,0,'Per Line'!$AN$2:$AN$7001,0))</f>
        <v/>
      </c>
      <c r="R127" s="8">
        <f>IF($Z127="","",Q127*P127)</f>
        <v/>
      </c>
      <c r="S127">
        <f>IF($Z127="","",Settings!$C$6)</f>
        <v/>
      </c>
      <c r="T127" s="8">
        <f>IF($Z127="","",SUMIFS('Per Line'!$V$2:$V$7001,'Per Line'!$D$2:$D$7001,$B127,'Per Line'!$AM$2:$AM$7001,1,'Per Line'!$AN$2:$AN$7001,0))</f>
        <v/>
      </c>
      <c r="U127" s="8">
        <f>IF($Z127="","",T127*S127)</f>
        <v/>
      </c>
      <c r="V127" s="8">
        <f>IF($Z127="","",U127+R127)</f>
        <v/>
      </c>
      <c r="W127" s="8">
        <f>IF($Z127="","",X127-V127)</f>
        <v/>
      </c>
      <c r="X127" s="8">
        <f>IF($Z127="","",Q127+T127+O127)</f>
        <v/>
      </c>
      <c r="Y127" s="8">
        <f>IF($Z127="","",X127-V127-K127)</f>
        <v/>
      </c>
      <c r="Z127" s="16">
        <f>IF(ROWS($Z$2:$Z127)&lt;=MAX('Per Line'!$AL$2:$AL$7001),MATCH(ROWS($Z$2:$Z127),'Per Line'!$AL$2:$AL$7001,0),"")</f>
        <v/>
      </c>
      <c r="AA127" s="17">
        <f>IF($Z127="","",K127-J127*X127/100)</f>
        <v/>
      </c>
      <c r="AB127">
        <f>IF($Z127="","",C127&amp;"|"&amp;COUNTIF($C$2:$C127,C127))</f>
        <v/>
      </c>
    </row>
    <row r="128">
      <c r="A128" s="15" t="n"/>
      <c r="B128">
        <f>IF($Z128="","",INDEX('Per Line'!$D$2:$D$7001,$Z128)&amp;"")</f>
        <v/>
      </c>
      <c r="C128">
        <f>IF($Z128="","",IF(X128&lt;Settings!$C$8,"INV&lt;10000","Inv&gt;10000"))</f>
        <v/>
      </c>
      <c r="D128">
        <f>IF($Z128="","",INDEX('Per Line'!$A$2:$A$7001,$Z128)&amp;"")</f>
        <v/>
      </c>
      <c r="E128" s="14">
        <f>IF($Z128="","",INDEX('Per Line'!$F$2:$F$7001,$Z128))</f>
        <v/>
      </c>
      <c r="F128">
        <f>IF($Z128="","",INDEX('Per Line'!$G$2:$G$7001,$Z128)&amp;"")</f>
        <v/>
      </c>
      <c r="G128">
        <f>IF($Z128="","",INDEX('Per Line'!$I$2:$I$7001,$Z128)&amp;"")</f>
        <v/>
      </c>
      <c r="H128">
        <f>IF($Z128="","",INDEX('Per Line'!$J$2:$J$7001,$Z128)&amp;"")</f>
        <v/>
      </c>
      <c r="I128">
        <f>IF($Z128="","",INDEX('Per Line'!$K$2:$K$7001,$Z128)&amp;"")</f>
        <v/>
      </c>
      <c r="J128">
        <f>IF($Z128="","",INDEX('Per Line'!$M$2:$M$7001,$Z128))</f>
        <v/>
      </c>
      <c r="K128" s="8">
        <f>IF($Z128="","",IF(AND(ISNUMBER(M128),M128&gt;0,X128&gt;M128),J128*M128/100+(X128-M128),J128*X128/100))</f>
        <v/>
      </c>
      <c r="L128">
        <f>IF($Z128="","",INDEX('Per Line'!$W$2:$W$7001,$Z128)&amp;"")</f>
        <v/>
      </c>
      <c r="M128">
        <f>IF($Z128="","",INDEX('Per Line'!$AD$2:$AD$7001,$Z128))</f>
        <v/>
      </c>
      <c r="N128">
        <f>IF($Z128="","",IF(AND(ISNUMBER(M128),M128&gt;0),X128&gt;M128,FALSE))</f>
        <v/>
      </c>
      <c r="O128" s="8">
        <f>IF($Z128="","",SUMIFS('Per Line'!$V$2:$V$7001,'Per Line'!$D$2:$D$7001,$B128,'Per Line'!$AN$2:$AN$7001,1))</f>
        <v/>
      </c>
      <c r="P128">
        <f>IF($Z128="","",Settings!$C$7)</f>
        <v/>
      </c>
      <c r="Q128" s="8">
        <f>IF($Z128="","",SUMIFS('Per Line'!$V$2:$V$7001,'Per Line'!$D$2:$D$7001,$B128,'Per Line'!$AM$2:$AM$7001,0,'Per Line'!$AN$2:$AN$7001,0))</f>
        <v/>
      </c>
      <c r="R128" s="8">
        <f>IF($Z128="","",Q128*P128)</f>
        <v/>
      </c>
      <c r="S128">
        <f>IF($Z128="","",Settings!$C$6)</f>
        <v/>
      </c>
      <c r="T128" s="8">
        <f>IF($Z128="","",SUMIFS('Per Line'!$V$2:$V$7001,'Per Line'!$D$2:$D$7001,$B128,'Per Line'!$AM$2:$AM$7001,1,'Per Line'!$AN$2:$AN$7001,0))</f>
        <v/>
      </c>
      <c r="U128" s="8">
        <f>IF($Z128="","",T128*S128)</f>
        <v/>
      </c>
      <c r="V128" s="8">
        <f>IF($Z128="","",U128+R128)</f>
        <v/>
      </c>
      <c r="W128" s="8">
        <f>IF($Z128="","",X128-V128)</f>
        <v/>
      </c>
      <c r="X128" s="8">
        <f>IF($Z128="","",Q128+T128+O128)</f>
        <v/>
      </c>
      <c r="Y128" s="8">
        <f>IF($Z128="","",X128-V128-K128)</f>
        <v/>
      </c>
      <c r="Z128" s="16">
        <f>IF(ROWS($Z$2:$Z128)&lt;=MAX('Per Line'!$AL$2:$AL$7001),MATCH(ROWS($Z$2:$Z128),'Per Line'!$AL$2:$AL$7001,0),"")</f>
        <v/>
      </c>
      <c r="AA128" s="17">
        <f>IF($Z128="","",K128-J128*X128/100)</f>
        <v/>
      </c>
      <c r="AB128">
        <f>IF($Z128="","",C128&amp;"|"&amp;COUNTIF($C$2:$C128,C128))</f>
        <v/>
      </c>
    </row>
    <row r="129">
      <c r="A129" s="15" t="n"/>
      <c r="B129">
        <f>IF($Z129="","",INDEX('Per Line'!$D$2:$D$7001,$Z129)&amp;"")</f>
        <v/>
      </c>
      <c r="C129">
        <f>IF($Z129="","",IF(X129&lt;Settings!$C$8,"INV&lt;10000","Inv&gt;10000"))</f>
        <v/>
      </c>
      <c r="D129">
        <f>IF($Z129="","",INDEX('Per Line'!$A$2:$A$7001,$Z129)&amp;"")</f>
        <v/>
      </c>
      <c r="E129" s="14">
        <f>IF($Z129="","",INDEX('Per Line'!$F$2:$F$7001,$Z129))</f>
        <v/>
      </c>
      <c r="F129">
        <f>IF($Z129="","",INDEX('Per Line'!$G$2:$G$7001,$Z129)&amp;"")</f>
        <v/>
      </c>
      <c r="G129">
        <f>IF($Z129="","",INDEX('Per Line'!$I$2:$I$7001,$Z129)&amp;"")</f>
        <v/>
      </c>
      <c r="H129">
        <f>IF($Z129="","",INDEX('Per Line'!$J$2:$J$7001,$Z129)&amp;"")</f>
        <v/>
      </c>
      <c r="I129">
        <f>IF($Z129="","",INDEX('Per Line'!$K$2:$K$7001,$Z129)&amp;"")</f>
        <v/>
      </c>
      <c r="J129">
        <f>IF($Z129="","",INDEX('Per Line'!$M$2:$M$7001,$Z129))</f>
        <v/>
      </c>
      <c r="K129" s="8">
        <f>IF($Z129="","",IF(AND(ISNUMBER(M129),M129&gt;0,X129&gt;M129),J129*M129/100+(X129-M129),J129*X129/100))</f>
        <v/>
      </c>
      <c r="L129">
        <f>IF($Z129="","",INDEX('Per Line'!$W$2:$W$7001,$Z129)&amp;"")</f>
        <v/>
      </c>
      <c r="M129">
        <f>IF($Z129="","",INDEX('Per Line'!$AD$2:$AD$7001,$Z129))</f>
        <v/>
      </c>
      <c r="N129">
        <f>IF($Z129="","",IF(AND(ISNUMBER(M129),M129&gt;0),X129&gt;M129,FALSE))</f>
        <v/>
      </c>
      <c r="O129" s="8">
        <f>IF($Z129="","",SUMIFS('Per Line'!$V$2:$V$7001,'Per Line'!$D$2:$D$7001,$B129,'Per Line'!$AN$2:$AN$7001,1))</f>
        <v/>
      </c>
      <c r="P129">
        <f>IF($Z129="","",Settings!$C$7)</f>
        <v/>
      </c>
      <c r="Q129" s="8">
        <f>IF($Z129="","",SUMIFS('Per Line'!$V$2:$V$7001,'Per Line'!$D$2:$D$7001,$B129,'Per Line'!$AM$2:$AM$7001,0,'Per Line'!$AN$2:$AN$7001,0))</f>
        <v/>
      </c>
      <c r="R129" s="8">
        <f>IF($Z129="","",Q129*P129)</f>
        <v/>
      </c>
      <c r="S129">
        <f>IF($Z129="","",Settings!$C$6)</f>
        <v/>
      </c>
      <c r="T129" s="8">
        <f>IF($Z129="","",SUMIFS('Per Line'!$V$2:$V$7001,'Per Line'!$D$2:$D$7001,$B129,'Per Line'!$AM$2:$AM$7001,1,'Per Line'!$AN$2:$AN$7001,0))</f>
        <v/>
      </c>
      <c r="U129" s="8">
        <f>IF($Z129="","",T129*S129)</f>
        <v/>
      </c>
      <c r="V129" s="8">
        <f>IF($Z129="","",U129+R129)</f>
        <v/>
      </c>
      <c r="W129" s="8">
        <f>IF($Z129="","",X129-V129)</f>
        <v/>
      </c>
      <c r="X129" s="8">
        <f>IF($Z129="","",Q129+T129+O129)</f>
        <v/>
      </c>
      <c r="Y129" s="8">
        <f>IF($Z129="","",X129-V129-K129)</f>
        <v/>
      </c>
      <c r="Z129" s="16">
        <f>IF(ROWS($Z$2:$Z129)&lt;=MAX('Per Line'!$AL$2:$AL$7001),MATCH(ROWS($Z$2:$Z129),'Per Line'!$AL$2:$AL$7001,0),"")</f>
        <v/>
      </c>
      <c r="AA129" s="17">
        <f>IF($Z129="","",K129-J129*X129/100)</f>
        <v/>
      </c>
      <c r="AB129">
        <f>IF($Z129="","",C129&amp;"|"&amp;COUNTIF($C$2:$C129,C129))</f>
        <v/>
      </c>
    </row>
    <row r="130">
      <c r="A130" s="15" t="n"/>
      <c r="B130">
        <f>IF($Z130="","",INDEX('Per Line'!$D$2:$D$7001,$Z130)&amp;"")</f>
        <v/>
      </c>
      <c r="C130">
        <f>IF($Z130="","",IF(X130&lt;Settings!$C$8,"INV&lt;10000","Inv&gt;10000"))</f>
        <v/>
      </c>
      <c r="D130">
        <f>IF($Z130="","",INDEX('Per Line'!$A$2:$A$7001,$Z130)&amp;"")</f>
        <v/>
      </c>
      <c r="E130" s="14">
        <f>IF($Z130="","",INDEX('Per Line'!$F$2:$F$7001,$Z130))</f>
        <v/>
      </c>
      <c r="F130">
        <f>IF($Z130="","",INDEX('Per Line'!$G$2:$G$7001,$Z130)&amp;"")</f>
        <v/>
      </c>
      <c r="G130">
        <f>IF($Z130="","",INDEX('Per Line'!$I$2:$I$7001,$Z130)&amp;"")</f>
        <v/>
      </c>
      <c r="H130">
        <f>IF($Z130="","",INDEX('Per Line'!$J$2:$J$7001,$Z130)&amp;"")</f>
        <v/>
      </c>
      <c r="I130">
        <f>IF($Z130="","",INDEX('Per Line'!$K$2:$K$7001,$Z130)&amp;"")</f>
        <v/>
      </c>
      <c r="J130">
        <f>IF($Z130="","",INDEX('Per Line'!$M$2:$M$7001,$Z130))</f>
        <v/>
      </c>
      <c r="K130" s="8">
        <f>IF($Z130="","",IF(AND(ISNUMBER(M130),M130&gt;0,X130&gt;M130),J130*M130/100+(X130-M130),J130*X130/100))</f>
        <v/>
      </c>
      <c r="L130">
        <f>IF($Z130="","",INDEX('Per Line'!$W$2:$W$7001,$Z130)&amp;"")</f>
        <v/>
      </c>
      <c r="M130">
        <f>IF($Z130="","",INDEX('Per Line'!$AD$2:$AD$7001,$Z130))</f>
        <v/>
      </c>
      <c r="N130">
        <f>IF($Z130="","",IF(AND(ISNUMBER(M130),M130&gt;0),X130&gt;M130,FALSE))</f>
        <v/>
      </c>
      <c r="O130" s="8">
        <f>IF($Z130="","",SUMIFS('Per Line'!$V$2:$V$7001,'Per Line'!$D$2:$D$7001,$B130,'Per Line'!$AN$2:$AN$7001,1))</f>
        <v/>
      </c>
      <c r="P130">
        <f>IF($Z130="","",Settings!$C$7)</f>
        <v/>
      </c>
      <c r="Q130" s="8">
        <f>IF($Z130="","",SUMIFS('Per Line'!$V$2:$V$7001,'Per Line'!$D$2:$D$7001,$B130,'Per Line'!$AM$2:$AM$7001,0,'Per Line'!$AN$2:$AN$7001,0))</f>
        <v/>
      </c>
      <c r="R130" s="8">
        <f>IF($Z130="","",Q130*P130)</f>
        <v/>
      </c>
      <c r="S130">
        <f>IF($Z130="","",Settings!$C$6)</f>
        <v/>
      </c>
      <c r="T130" s="8">
        <f>IF($Z130="","",SUMIFS('Per Line'!$V$2:$V$7001,'Per Line'!$D$2:$D$7001,$B130,'Per Line'!$AM$2:$AM$7001,1,'Per Line'!$AN$2:$AN$7001,0))</f>
        <v/>
      </c>
      <c r="U130" s="8">
        <f>IF($Z130="","",T130*S130)</f>
        <v/>
      </c>
      <c r="V130" s="8">
        <f>IF($Z130="","",U130+R130)</f>
        <v/>
      </c>
      <c r="W130" s="8">
        <f>IF($Z130="","",X130-V130)</f>
        <v/>
      </c>
      <c r="X130" s="8">
        <f>IF($Z130="","",Q130+T130+O130)</f>
        <v/>
      </c>
      <c r="Y130" s="8">
        <f>IF($Z130="","",X130-V130-K130)</f>
        <v/>
      </c>
      <c r="Z130" s="16">
        <f>IF(ROWS($Z$2:$Z130)&lt;=MAX('Per Line'!$AL$2:$AL$7001),MATCH(ROWS($Z$2:$Z130),'Per Line'!$AL$2:$AL$7001,0),"")</f>
        <v/>
      </c>
      <c r="AA130" s="17">
        <f>IF($Z130="","",K130-J130*X130/100)</f>
        <v/>
      </c>
      <c r="AB130">
        <f>IF($Z130="","",C130&amp;"|"&amp;COUNTIF($C$2:$C130,C130))</f>
        <v/>
      </c>
    </row>
    <row r="131">
      <c r="A131" s="15" t="n"/>
      <c r="B131">
        <f>IF($Z131="","",INDEX('Per Line'!$D$2:$D$7001,$Z131)&amp;"")</f>
        <v/>
      </c>
      <c r="C131">
        <f>IF($Z131="","",IF(X131&lt;Settings!$C$8,"INV&lt;10000","Inv&gt;10000"))</f>
        <v/>
      </c>
      <c r="D131">
        <f>IF($Z131="","",INDEX('Per Line'!$A$2:$A$7001,$Z131)&amp;"")</f>
        <v/>
      </c>
      <c r="E131" s="14">
        <f>IF($Z131="","",INDEX('Per Line'!$F$2:$F$7001,$Z131))</f>
        <v/>
      </c>
      <c r="F131">
        <f>IF($Z131="","",INDEX('Per Line'!$G$2:$G$7001,$Z131)&amp;"")</f>
        <v/>
      </c>
      <c r="G131">
        <f>IF($Z131="","",INDEX('Per Line'!$I$2:$I$7001,$Z131)&amp;"")</f>
        <v/>
      </c>
      <c r="H131">
        <f>IF($Z131="","",INDEX('Per Line'!$J$2:$J$7001,$Z131)&amp;"")</f>
        <v/>
      </c>
      <c r="I131">
        <f>IF($Z131="","",INDEX('Per Line'!$K$2:$K$7001,$Z131)&amp;"")</f>
        <v/>
      </c>
      <c r="J131">
        <f>IF($Z131="","",INDEX('Per Line'!$M$2:$M$7001,$Z131))</f>
        <v/>
      </c>
      <c r="K131" s="8">
        <f>IF($Z131="","",IF(AND(ISNUMBER(M131),M131&gt;0,X131&gt;M131),J131*M131/100+(X131-M131),J131*X131/100))</f>
        <v/>
      </c>
      <c r="L131">
        <f>IF($Z131="","",INDEX('Per Line'!$W$2:$W$7001,$Z131)&amp;"")</f>
        <v/>
      </c>
      <c r="M131">
        <f>IF($Z131="","",INDEX('Per Line'!$AD$2:$AD$7001,$Z131))</f>
        <v/>
      </c>
      <c r="N131">
        <f>IF($Z131="","",IF(AND(ISNUMBER(M131),M131&gt;0),X131&gt;M131,FALSE))</f>
        <v/>
      </c>
      <c r="O131" s="8">
        <f>IF($Z131="","",SUMIFS('Per Line'!$V$2:$V$7001,'Per Line'!$D$2:$D$7001,$B131,'Per Line'!$AN$2:$AN$7001,1))</f>
        <v/>
      </c>
      <c r="P131">
        <f>IF($Z131="","",Settings!$C$7)</f>
        <v/>
      </c>
      <c r="Q131" s="8">
        <f>IF($Z131="","",SUMIFS('Per Line'!$V$2:$V$7001,'Per Line'!$D$2:$D$7001,$B131,'Per Line'!$AM$2:$AM$7001,0,'Per Line'!$AN$2:$AN$7001,0))</f>
        <v/>
      </c>
      <c r="R131" s="8">
        <f>IF($Z131="","",Q131*P131)</f>
        <v/>
      </c>
      <c r="S131">
        <f>IF($Z131="","",Settings!$C$6)</f>
        <v/>
      </c>
      <c r="T131" s="8">
        <f>IF($Z131="","",SUMIFS('Per Line'!$V$2:$V$7001,'Per Line'!$D$2:$D$7001,$B131,'Per Line'!$AM$2:$AM$7001,1,'Per Line'!$AN$2:$AN$7001,0))</f>
        <v/>
      </c>
      <c r="U131" s="8">
        <f>IF($Z131="","",T131*S131)</f>
        <v/>
      </c>
      <c r="V131" s="8">
        <f>IF($Z131="","",U131+R131)</f>
        <v/>
      </c>
      <c r="W131" s="8">
        <f>IF($Z131="","",X131-V131)</f>
        <v/>
      </c>
      <c r="X131" s="8">
        <f>IF($Z131="","",Q131+T131+O131)</f>
        <v/>
      </c>
      <c r="Y131" s="8">
        <f>IF($Z131="","",X131-V131-K131)</f>
        <v/>
      </c>
      <c r="Z131" s="16">
        <f>IF(ROWS($Z$2:$Z131)&lt;=MAX('Per Line'!$AL$2:$AL$7001),MATCH(ROWS($Z$2:$Z131),'Per Line'!$AL$2:$AL$7001,0),"")</f>
        <v/>
      </c>
      <c r="AA131" s="17">
        <f>IF($Z131="","",K131-J131*X131/100)</f>
        <v/>
      </c>
      <c r="AB131">
        <f>IF($Z131="","",C131&amp;"|"&amp;COUNTIF($C$2:$C131,C131))</f>
        <v/>
      </c>
    </row>
    <row r="132">
      <c r="A132" s="15" t="n"/>
      <c r="B132">
        <f>IF($Z132="","",INDEX('Per Line'!$D$2:$D$7001,$Z132)&amp;"")</f>
        <v/>
      </c>
      <c r="C132">
        <f>IF($Z132="","",IF(X132&lt;Settings!$C$8,"INV&lt;10000","Inv&gt;10000"))</f>
        <v/>
      </c>
      <c r="D132">
        <f>IF($Z132="","",INDEX('Per Line'!$A$2:$A$7001,$Z132)&amp;"")</f>
        <v/>
      </c>
      <c r="E132" s="14">
        <f>IF($Z132="","",INDEX('Per Line'!$F$2:$F$7001,$Z132))</f>
        <v/>
      </c>
      <c r="F132">
        <f>IF($Z132="","",INDEX('Per Line'!$G$2:$G$7001,$Z132)&amp;"")</f>
        <v/>
      </c>
      <c r="G132">
        <f>IF($Z132="","",INDEX('Per Line'!$I$2:$I$7001,$Z132)&amp;"")</f>
        <v/>
      </c>
      <c r="H132">
        <f>IF($Z132="","",INDEX('Per Line'!$J$2:$J$7001,$Z132)&amp;"")</f>
        <v/>
      </c>
      <c r="I132">
        <f>IF($Z132="","",INDEX('Per Line'!$K$2:$K$7001,$Z132)&amp;"")</f>
        <v/>
      </c>
      <c r="J132">
        <f>IF($Z132="","",INDEX('Per Line'!$M$2:$M$7001,$Z132))</f>
        <v/>
      </c>
      <c r="K132" s="8">
        <f>IF($Z132="","",IF(AND(ISNUMBER(M132),M132&gt;0,X132&gt;M132),J132*M132/100+(X132-M132),J132*X132/100))</f>
        <v/>
      </c>
      <c r="L132">
        <f>IF($Z132="","",INDEX('Per Line'!$W$2:$W$7001,$Z132)&amp;"")</f>
        <v/>
      </c>
      <c r="M132">
        <f>IF($Z132="","",INDEX('Per Line'!$AD$2:$AD$7001,$Z132))</f>
        <v/>
      </c>
      <c r="N132">
        <f>IF($Z132="","",IF(AND(ISNUMBER(M132),M132&gt;0),X132&gt;M132,FALSE))</f>
        <v/>
      </c>
      <c r="O132" s="8">
        <f>IF($Z132="","",SUMIFS('Per Line'!$V$2:$V$7001,'Per Line'!$D$2:$D$7001,$B132,'Per Line'!$AN$2:$AN$7001,1))</f>
        <v/>
      </c>
      <c r="P132">
        <f>IF($Z132="","",Settings!$C$7)</f>
        <v/>
      </c>
      <c r="Q132" s="8">
        <f>IF($Z132="","",SUMIFS('Per Line'!$V$2:$V$7001,'Per Line'!$D$2:$D$7001,$B132,'Per Line'!$AM$2:$AM$7001,0,'Per Line'!$AN$2:$AN$7001,0))</f>
        <v/>
      </c>
      <c r="R132" s="8">
        <f>IF($Z132="","",Q132*P132)</f>
        <v/>
      </c>
      <c r="S132">
        <f>IF($Z132="","",Settings!$C$6)</f>
        <v/>
      </c>
      <c r="T132" s="8">
        <f>IF($Z132="","",SUMIFS('Per Line'!$V$2:$V$7001,'Per Line'!$D$2:$D$7001,$B132,'Per Line'!$AM$2:$AM$7001,1,'Per Line'!$AN$2:$AN$7001,0))</f>
        <v/>
      </c>
      <c r="U132" s="8">
        <f>IF($Z132="","",T132*S132)</f>
        <v/>
      </c>
      <c r="V132" s="8">
        <f>IF($Z132="","",U132+R132)</f>
        <v/>
      </c>
      <c r="W132" s="8">
        <f>IF($Z132="","",X132-V132)</f>
        <v/>
      </c>
      <c r="X132" s="8">
        <f>IF($Z132="","",Q132+T132+O132)</f>
        <v/>
      </c>
      <c r="Y132" s="8">
        <f>IF($Z132="","",X132-V132-K132)</f>
        <v/>
      </c>
      <c r="Z132" s="16">
        <f>IF(ROWS($Z$2:$Z132)&lt;=MAX('Per Line'!$AL$2:$AL$7001),MATCH(ROWS($Z$2:$Z132),'Per Line'!$AL$2:$AL$7001,0),"")</f>
        <v/>
      </c>
      <c r="AA132" s="17">
        <f>IF($Z132="","",K132-J132*X132/100)</f>
        <v/>
      </c>
      <c r="AB132">
        <f>IF($Z132="","",C132&amp;"|"&amp;COUNTIF($C$2:$C132,C132))</f>
        <v/>
      </c>
    </row>
    <row r="133">
      <c r="A133" s="15" t="n"/>
      <c r="B133">
        <f>IF($Z133="","",INDEX('Per Line'!$D$2:$D$7001,$Z133)&amp;"")</f>
        <v/>
      </c>
      <c r="C133">
        <f>IF($Z133="","",IF(X133&lt;Settings!$C$8,"INV&lt;10000","Inv&gt;10000"))</f>
        <v/>
      </c>
      <c r="D133">
        <f>IF($Z133="","",INDEX('Per Line'!$A$2:$A$7001,$Z133)&amp;"")</f>
        <v/>
      </c>
      <c r="E133" s="14">
        <f>IF($Z133="","",INDEX('Per Line'!$F$2:$F$7001,$Z133))</f>
        <v/>
      </c>
      <c r="F133">
        <f>IF($Z133="","",INDEX('Per Line'!$G$2:$G$7001,$Z133)&amp;"")</f>
        <v/>
      </c>
      <c r="G133">
        <f>IF($Z133="","",INDEX('Per Line'!$I$2:$I$7001,$Z133)&amp;"")</f>
        <v/>
      </c>
      <c r="H133">
        <f>IF($Z133="","",INDEX('Per Line'!$J$2:$J$7001,$Z133)&amp;"")</f>
        <v/>
      </c>
      <c r="I133">
        <f>IF($Z133="","",INDEX('Per Line'!$K$2:$K$7001,$Z133)&amp;"")</f>
        <v/>
      </c>
      <c r="J133">
        <f>IF($Z133="","",INDEX('Per Line'!$M$2:$M$7001,$Z133))</f>
        <v/>
      </c>
      <c r="K133" s="8">
        <f>IF($Z133="","",IF(AND(ISNUMBER(M133),M133&gt;0,X133&gt;M133),J133*M133/100+(X133-M133),J133*X133/100))</f>
        <v/>
      </c>
      <c r="L133">
        <f>IF($Z133="","",INDEX('Per Line'!$W$2:$W$7001,$Z133)&amp;"")</f>
        <v/>
      </c>
      <c r="M133">
        <f>IF($Z133="","",INDEX('Per Line'!$AD$2:$AD$7001,$Z133))</f>
        <v/>
      </c>
      <c r="N133">
        <f>IF($Z133="","",IF(AND(ISNUMBER(M133),M133&gt;0),X133&gt;M133,FALSE))</f>
        <v/>
      </c>
      <c r="O133" s="8">
        <f>IF($Z133="","",SUMIFS('Per Line'!$V$2:$V$7001,'Per Line'!$D$2:$D$7001,$B133,'Per Line'!$AN$2:$AN$7001,1))</f>
        <v/>
      </c>
      <c r="P133">
        <f>IF($Z133="","",Settings!$C$7)</f>
        <v/>
      </c>
      <c r="Q133" s="8">
        <f>IF($Z133="","",SUMIFS('Per Line'!$V$2:$V$7001,'Per Line'!$D$2:$D$7001,$B133,'Per Line'!$AM$2:$AM$7001,0,'Per Line'!$AN$2:$AN$7001,0))</f>
        <v/>
      </c>
      <c r="R133" s="8">
        <f>IF($Z133="","",Q133*P133)</f>
        <v/>
      </c>
      <c r="S133">
        <f>IF($Z133="","",Settings!$C$6)</f>
        <v/>
      </c>
      <c r="T133" s="8">
        <f>IF($Z133="","",SUMIFS('Per Line'!$V$2:$V$7001,'Per Line'!$D$2:$D$7001,$B133,'Per Line'!$AM$2:$AM$7001,1,'Per Line'!$AN$2:$AN$7001,0))</f>
        <v/>
      </c>
      <c r="U133" s="8">
        <f>IF($Z133="","",T133*S133)</f>
        <v/>
      </c>
      <c r="V133" s="8">
        <f>IF($Z133="","",U133+R133)</f>
        <v/>
      </c>
      <c r="W133" s="8">
        <f>IF($Z133="","",X133-V133)</f>
        <v/>
      </c>
      <c r="X133" s="8">
        <f>IF($Z133="","",Q133+T133+O133)</f>
        <v/>
      </c>
      <c r="Y133" s="8">
        <f>IF($Z133="","",X133-V133-K133)</f>
        <v/>
      </c>
      <c r="Z133" s="16">
        <f>IF(ROWS($Z$2:$Z133)&lt;=MAX('Per Line'!$AL$2:$AL$7001),MATCH(ROWS($Z$2:$Z133),'Per Line'!$AL$2:$AL$7001,0),"")</f>
        <v/>
      </c>
      <c r="AA133" s="17">
        <f>IF($Z133="","",K133-J133*X133/100)</f>
        <v/>
      </c>
      <c r="AB133">
        <f>IF($Z133="","",C133&amp;"|"&amp;COUNTIF($C$2:$C133,C133))</f>
        <v/>
      </c>
    </row>
    <row r="134">
      <c r="A134" s="15" t="n"/>
      <c r="B134">
        <f>IF($Z134="","",INDEX('Per Line'!$D$2:$D$7001,$Z134)&amp;"")</f>
        <v/>
      </c>
      <c r="C134">
        <f>IF($Z134="","",IF(X134&lt;Settings!$C$8,"INV&lt;10000","Inv&gt;10000"))</f>
        <v/>
      </c>
      <c r="D134">
        <f>IF($Z134="","",INDEX('Per Line'!$A$2:$A$7001,$Z134)&amp;"")</f>
        <v/>
      </c>
      <c r="E134" s="14">
        <f>IF($Z134="","",INDEX('Per Line'!$F$2:$F$7001,$Z134))</f>
        <v/>
      </c>
      <c r="F134">
        <f>IF($Z134="","",INDEX('Per Line'!$G$2:$G$7001,$Z134)&amp;"")</f>
        <v/>
      </c>
      <c r="G134">
        <f>IF($Z134="","",INDEX('Per Line'!$I$2:$I$7001,$Z134)&amp;"")</f>
        <v/>
      </c>
      <c r="H134">
        <f>IF($Z134="","",INDEX('Per Line'!$J$2:$J$7001,$Z134)&amp;"")</f>
        <v/>
      </c>
      <c r="I134">
        <f>IF($Z134="","",INDEX('Per Line'!$K$2:$K$7001,$Z134)&amp;"")</f>
        <v/>
      </c>
      <c r="J134">
        <f>IF($Z134="","",INDEX('Per Line'!$M$2:$M$7001,$Z134))</f>
        <v/>
      </c>
      <c r="K134" s="8">
        <f>IF($Z134="","",IF(AND(ISNUMBER(M134),M134&gt;0,X134&gt;M134),J134*M134/100+(X134-M134),J134*X134/100))</f>
        <v/>
      </c>
      <c r="L134">
        <f>IF($Z134="","",INDEX('Per Line'!$W$2:$W$7001,$Z134)&amp;"")</f>
        <v/>
      </c>
      <c r="M134">
        <f>IF($Z134="","",INDEX('Per Line'!$AD$2:$AD$7001,$Z134))</f>
        <v/>
      </c>
      <c r="N134">
        <f>IF($Z134="","",IF(AND(ISNUMBER(M134),M134&gt;0),X134&gt;M134,FALSE))</f>
        <v/>
      </c>
      <c r="O134" s="8">
        <f>IF($Z134="","",SUMIFS('Per Line'!$V$2:$V$7001,'Per Line'!$D$2:$D$7001,$B134,'Per Line'!$AN$2:$AN$7001,1))</f>
        <v/>
      </c>
      <c r="P134">
        <f>IF($Z134="","",Settings!$C$7)</f>
        <v/>
      </c>
      <c r="Q134" s="8">
        <f>IF($Z134="","",SUMIFS('Per Line'!$V$2:$V$7001,'Per Line'!$D$2:$D$7001,$B134,'Per Line'!$AM$2:$AM$7001,0,'Per Line'!$AN$2:$AN$7001,0))</f>
        <v/>
      </c>
      <c r="R134" s="8">
        <f>IF($Z134="","",Q134*P134)</f>
        <v/>
      </c>
      <c r="S134">
        <f>IF($Z134="","",Settings!$C$6)</f>
        <v/>
      </c>
      <c r="T134" s="8">
        <f>IF($Z134="","",SUMIFS('Per Line'!$V$2:$V$7001,'Per Line'!$D$2:$D$7001,$B134,'Per Line'!$AM$2:$AM$7001,1,'Per Line'!$AN$2:$AN$7001,0))</f>
        <v/>
      </c>
      <c r="U134" s="8">
        <f>IF($Z134="","",T134*S134)</f>
        <v/>
      </c>
      <c r="V134" s="8">
        <f>IF($Z134="","",U134+R134)</f>
        <v/>
      </c>
      <c r="W134" s="8">
        <f>IF($Z134="","",X134-V134)</f>
        <v/>
      </c>
      <c r="X134" s="8">
        <f>IF($Z134="","",Q134+T134+O134)</f>
        <v/>
      </c>
      <c r="Y134" s="8">
        <f>IF($Z134="","",X134-V134-K134)</f>
        <v/>
      </c>
      <c r="Z134" s="16">
        <f>IF(ROWS($Z$2:$Z134)&lt;=MAX('Per Line'!$AL$2:$AL$7001),MATCH(ROWS($Z$2:$Z134),'Per Line'!$AL$2:$AL$7001,0),"")</f>
        <v/>
      </c>
      <c r="AA134" s="17">
        <f>IF($Z134="","",K134-J134*X134/100)</f>
        <v/>
      </c>
      <c r="AB134">
        <f>IF($Z134="","",C134&amp;"|"&amp;COUNTIF($C$2:$C134,C134))</f>
        <v/>
      </c>
    </row>
    <row r="135">
      <c r="A135" s="15" t="n"/>
      <c r="B135">
        <f>IF($Z135="","",INDEX('Per Line'!$D$2:$D$7001,$Z135)&amp;"")</f>
        <v/>
      </c>
      <c r="C135">
        <f>IF($Z135="","",IF(X135&lt;Settings!$C$8,"INV&lt;10000","Inv&gt;10000"))</f>
        <v/>
      </c>
      <c r="D135">
        <f>IF($Z135="","",INDEX('Per Line'!$A$2:$A$7001,$Z135)&amp;"")</f>
        <v/>
      </c>
      <c r="E135" s="14">
        <f>IF($Z135="","",INDEX('Per Line'!$F$2:$F$7001,$Z135))</f>
        <v/>
      </c>
      <c r="F135">
        <f>IF($Z135="","",INDEX('Per Line'!$G$2:$G$7001,$Z135)&amp;"")</f>
        <v/>
      </c>
      <c r="G135">
        <f>IF($Z135="","",INDEX('Per Line'!$I$2:$I$7001,$Z135)&amp;"")</f>
        <v/>
      </c>
      <c r="H135">
        <f>IF($Z135="","",INDEX('Per Line'!$J$2:$J$7001,$Z135)&amp;"")</f>
        <v/>
      </c>
      <c r="I135">
        <f>IF($Z135="","",INDEX('Per Line'!$K$2:$K$7001,$Z135)&amp;"")</f>
        <v/>
      </c>
      <c r="J135">
        <f>IF($Z135="","",INDEX('Per Line'!$M$2:$M$7001,$Z135))</f>
        <v/>
      </c>
      <c r="K135" s="8">
        <f>IF($Z135="","",IF(AND(ISNUMBER(M135),M135&gt;0,X135&gt;M135),J135*M135/100+(X135-M135),J135*X135/100))</f>
        <v/>
      </c>
      <c r="L135">
        <f>IF($Z135="","",INDEX('Per Line'!$W$2:$W$7001,$Z135)&amp;"")</f>
        <v/>
      </c>
      <c r="M135">
        <f>IF($Z135="","",INDEX('Per Line'!$AD$2:$AD$7001,$Z135))</f>
        <v/>
      </c>
      <c r="N135">
        <f>IF($Z135="","",IF(AND(ISNUMBER(M135),M135&gt;0),X135&gt;M135,FALSE))</f>
        <v/>
      </c>
      <c r="O135" s="8">
        <f>IF($Z135="","",SUMIFS('Per Line'!$V$2:$V$7001,'Per Line'!$D$2:$D$7001,$B135,'Per Line'!$AN$2:$AN$7001,1))</f>
        <v/>
      </c>
      <c r="P135">
        <f>IF($Z135="","",Settings!$C$7)</f>
        <v/>
      </c>
      <c r="Q135" s="8">
        <f>IF($Z135="","",SUMIFS('Per Line'!$V$2:$V$7001,'Per Line'!$D$2:$D$7001,$B135,'Per Line'!$AM$2:$AM$7001,0,'Per Line'!$AN$2:$AN$7001,0))</f>
        <v/>
      </c>
      <c r="R135" s="8">
        <f>IF($Z135="","",Q135*P135)</f>
        <v/>
      </c>
      <c r="S135">
        <f>IF($Z135="","",Settings!$C$6)</f>
        <v/>
      </c>
      <c r="T135" s="8">
        <f>IF($Z135="","",SUMIFS('Per Line'!$V$2:$V$7001,'Per Line'!$D$2:$D$7001,$B135,'Per Line'!$AM$2:$AM$7001,1,'Per Line'!$AN$2:$AN$7001,0))</f>
        <v/>
      </c>
      <c r="U135" s="8">
        <f>IF($Z135="","",T135*S135)</f>
        <v/>
      </c>
      <c r="V135" s="8">
        <f>IF($Z135="","",U135+R135)</f>
        <v/>
      </c>
      <c r="W135" s="8">
        <f>IF($Z135="","",X135-V135)</f>
        <v/>
      </c>
      <c r="X135" s="8">
        <f>IF($Z135="","",Q135+T135+O135)</f>
        <v/>
      </c>
      <c r="Y135" s="8">
        <f>IF($Z135="","",X135-V135-K135)</f>
        <v/>
      </c>
      <c r="Z135" s="16">
        <f>IF(ROWS($Z$2:$Z135)&lt;=MAX('Per Line'!$AL$2:$AL$7001),MATCH(ROWS($Z$2:$Z135),'Per Line'!$AL$2:$AL$7001,0),"")</f>
        <v/>
      </c>
      <c r="AA135" s="17">
        <f>IF($Z135="","",K135-J135*X135/100)</f>
        <v/>
      </c>
      <c r="AB135">
        <f>IF($Z135="","",C135&amp;"|"&amp;COUNTIF($C$2:$C135,C135))</f>
        <v/>
      </c>
    </row>
    <row r="136">
      <c r="A136" s="15" t="n"/>
      <c r="B136">
        <f>IF($Z136="","",INDEX('Per Line'!$D$2:$D$7001,$Z136)&amp;"")</f>
        <v/>
      </c>
      <c r="C136">
        <f>IF($Z136="","",IF(X136&lt;Settings!$C$8,"INV&lt;10000","Inv&gt;10000"))</f>
        <v/>
      </c>
      <c r="D136">
        <f>IF($Z136="","",INDEX('Per Line'!$A$2:$A$7001,$Z136)&amp;"")</f>
        <v/>
      </c>
      <c r="E136" s="14">
        <f>IF($Z136="","",INDEX('Per Line'!$F$2:$F$7001,$Z136))</f>
        <v/>
      </c>
      <c r="F136">
        <f>IF($Z136="","",INDEX('Per Line'!$G$2:$G$7001,$Z136)&amp;"")</f>
        <v/>
      </c>
      <c r="G136">
        <f>IF($Z136="","",INDEX('Per Line'!$I$2:$I$7001,$Z136)&amp;"")</f>
        <v/>
      </c>
      <c r="H136">
        <f>IF($Z136="","",INDEX('Per Line'!$J$2:$J$7001,$Z136)&amp;"")</f>
        <v/>
      </c>
      <c r="I136">
        <f>IF($Z136="","",INDEX('Per Line'!$K$2:$K$7001,$Z136)&amp;"")</f>
        <v/>
      </c>
      <c r="J136">
        <f>IF($Z136="","",INDEX('Per Line'!$M$2:$M$7001,$Z136))</f>
        <v/>
      </c>
      <c r="K136" s="8">
        <f>IF($Z136="","",IF(AND(ISNUMBER(M136),M136&gt;0,X136&gt;M136),J136*M136/100+(X136-M136),J136*X136/100))</f>
        <v/>
      </c>
      <c r="L136">
        <f>IF($Z136="","",INDEX('Per Line'!$W$2:$W$7001,$Z136)&amp;"")</f>
        <v/>
      </c>
      <c r="M136">
        <f>IF($Z136="","",INDEX('Per Line'!$AD$2:$AD$7001,$Z136))</f>
        <v/>
      </c>
      <c r="N136">
        <f>IF($Z136="","",IF(AND(ISNUMBER(M136),M136&gt;0),X136&gt;M136,FALSE))</f>
        <v/>
      </c>
      <c r="O136" s="8">
        <f>IF($Z136="","",SUMIFS('Per Line'!$V$2:$V$7001,'Per Line'!$D$2:$D$7001,$B136,'Per Line'!$AN$2:$AN$7001,1))</f>
        <v/>
      </c>
      <c r="P136">
        <f>IF($Z136="","",Settings!$C$7)</f>
        <v/>
      </c>
      <c r="Q136" s="8">
        <f>IF($Z136="","",SUMIFS('Per Line'!$V$2:$V$7001,'Per Line'!$D$2:$D$7001,$B136,'Per Line'!$AM$2:$AM$7001,0,'Per Line'!$AN$2:$AN$7001,0))</f>
        <v/>
      </c>
      <c r="R136" s="8">
        <f>IF($Z136="","",Q136*P136)</f>
        <v/>
      </c>
      <c r="S136">
        <f>IF($Z136="","",Settings!$C$6)</f>
        <v/>
      </c>
      <c r="T136" s="8">
        <f>IF($Z136="","",SUMIFS('Per Line'!$V$2:$V$7001,'Per Line'!$D$2:$D$7001,$B136,'Per Line'!$AM$2:$AM$7001,1,'Per Line'!$AN$2:$AN$7001,0))</f>
        <v/>
      </c>
      <c r="U136" s="8">
        <f>IF($Z136="","",T136*S136)</f>
        <v/>
      </c>
      <c r="V136" s="8">
        <f>IF($Z136="","",U136+R136)</f>
        <v/>
      </c>
      <c r="W136" s="8">
        <f>IF($Z136="","",X136-V136)</f>
        <v/>
      </c>
      <c r="X136" s="8">
        <f>IF($Z136="","",Q136+T136+O136)</f>
        <v/>
      </c>
      <c r="Y136" s="8">
        <f>IF($Z136="","",X136-V136-K136)</f>
        <v/>
      </c>
      <c r="Z136" s="16">
        <f>IF(ROWS($Z$2:$Z136)&lt;=MAX('Per Line'!$AL$2:$AL$7001),MATCH(ROWS($Z$2:$Z136),'Per Line'!$AL$2:$AL$7001,0),"")</f>
        <v/>
      </c>
      <c r="AA136" s="17">
        <f>IF($Z136="","",K136-J136*X136/100)</f>
        <v/>
      </c>
      <c r="AB136">
        <f>IF($Z136="","",C136&amp;"|"&amp;COUNTIF($C$2:$C136,C136))</f>
        <v/>
      </c>
    </row>
    <row r="137">
      <c r="A137" s="15" t="n"/>
      <c r="B137">
        <f>IF($Z137="","",INDEX('Per Line'!$D$2:$D$7001,$Z137)&amp;"")</f>
        <v/>
      </c>
      <c r="C137">
        <f>IF($Z137="","",IF(X137&lt;Settings!$C$8,"INV&lt;10000","Inv&gt;10000"))</f>
        <v/>
      </c>
      <c r="D137">
        <f>IF($Z137="","",INDEX('Per Line'!$A$2:$A$7001,$Z137)&amp;"")</f>
        <v/>
      </c>
      <c r="E137" s="14">
        <f>IF($Z137="","",INDEX('Per Line'!$F$2:$F$7001,$Z137))</f>
        <v/>
      </c>
      <c r="F137">
        <f>IF($Z137="","",INDEX('Per Line'!$G$2:$G$7001,$Z137)&amp;"")</f>
        <v/>
      </c>
      <c r="G137">
        <f>IF($Z137="","",INDEX('Per Line'!$I$2:$I$7001,$Z137)&amp;"")</f>
        <v/>
      </c>
      <c r="H137">
        <f>IF($Z137="","",INDEX('Per Line'!$J$2:$J$7001,$Z137)&amp;"")</f>
        <v/>
      </c>
      <c r="I137">
        <f>IF($Z137="","",INDEX('Per Line'!$K$2:$K$7001,$Z137)&amp;"")</f>
        <v/>
      </c>
      <c r="J137">
        <f>IF($Z137="","",INDEX('Per Line'!$M$2:$M$7001,$Z137))</f>
        <v/>
      </c>
      <c r="K137" s="8">
        <f>IF($Z137="","",IF(AND(ISNUMBER(M137),M137&gt;0,X137&gt;M137),J137*M137/100+(X137-M137),J137*X137/100))</f>
        <v/>
      </c>
      <c r="L137">
        <f>IF($Z137="","",INDEX('Per Line'!$W$2:$W$7001,$Z137)&amp;"")</f>
        <v/>
      </c>
      <c r="M137">
        <f>IF($Z137="","",INDEX('Per Line'!$AD$2:$AD$7001,$Z137))</f>
        <v/>
      </c>
      <c r="N137">
        <f>IF($Z137="","",IF(AND(ISNUMBER(M137),M137&gt;0),X137&gt;M137,FALSE))</f>
        <v/>
      </c>
      <c r="O137" s="8">
        <f>IF($Z137="","",SUMIFS('Per Line'!$V$2:$V$7001,'Per Line'!$D$2:$D$7001,$B137,'Per Line'!$AN$2:$AN$7001,1))</f>
        <v/>
      </c>
      <c r="P137">
        <f>IF($Z137="","",Settings!$C$7)</f>
        <v/>
      </c>
      <c r="Q137" s="8">
        <f>IF($Z137="","",SUMIFS('Per Line'!$V$2:$V$7001,'Per Line'!$D$2:$D$7001,$B137,'Per Line'!$AM$2:$AM$7001,0,'Per Line'!$AN$2:$AN$7001,0))</f>
        <v/>
      </c>
      <c r="R137" s="8">
        <f>IF($Z137="","",Q137*P137)</f>
        <v/>
      </c>
      <c r="S137">
        <f>IF($Z137="","",Settings!$C$6)</f>
        <v/>
      </c>
      <c r="T137" s="8">
        <f>IF($Z137="","",SUMIFS('Per Line'!$V$2:$V$7001,'Per Line'!$D$2:$D$7001,$B137,'Per Line'!$AM$2:$AM$7001,1,'Per Line'!$AN$2:$AN$7001,0))</f>
        <v/>
      </c>
      <c r="U137" s="8">
        <f>IF($Z137="","",T137*S137)</f>
        <v/>
      </c>
      <c r="V137" s="8">
        <f>IF($Z137="","",U137+R137)</f>
        <v/>
      </c>
      <c r="W137" s="8">
        <f>IF($Z137="","",X137-V137)</f>
        <v/>
      </c>
      <c r="X137" s="8">
        <f>IF($Z137="","",Q137+T137+O137)</f>
        <v/>
      </c>
      <c r="Y137" s="8">
        <f>IF($Z137="","",X137-V137-K137)</f>
        <v/>
      </c>
      <c r="Z137" s="16">
        <f>IF(ROWS($Z$2:$Z137)&lt;=MAX('Per Line'!$AL$2:$AL$7001),MATCH(ROWS($Z$2:$Z137),'Per Line'!$AL$2:$AL$7001,0),"")</f>
        <v/>
      </c>
      <c r="AA137" s="17">
        <f>IF($Z137="","",K137-J137*X137/100)</f>
        <v/>
      </c>
      <c r="AB137">
        <f>IF($Z137="","",C137&amp;"|"&amp;COUNTIF($C$2:$C137,C137))</f>
        <v/>
      </c>
    </row>
    <row r="138">
      <c r="A138" s="15" t="n"/>
      <c r="B138">
        <f>IF($Z138="","",INDEX('Per Line'!$D$2:$D$7001,$Z138)&amp;"")</f>
        <v/>
      </c>
      <c r="C138">
        <f>IF($Z138="","",IF(X138&lt;Settings!$C$8,"INV&lt;10000","Inv&gt;10000"))</f>
        <v/>
      </c>
      <c r="D138">
        <f>IF($Z138="","",INDEX('Per Line'!$A$2:$A$7001,$Z138)&amp;"")</f>
        <v/>
      </c>
      <c r="E138" s="14">
        <f>IF($Z138="","",INDEX('Per Line'!$F$2:$F$7001,$Z138))</f>
        <v/>
      </c>
      <c r="F138">
        <f>IF($Z138="","",INDEX('Per Line'!$G$2:$G$7001,$Z138)&amp;"")</f>
        <v/>
      </c>
      <c r="G138">
        <f>IF($Z138="","",INDEX('Per Line'!$I$2:$I$7001,$Z138)&amp;"")</f>
        <v/>
      </c>
      <c r="H138">
        <f>IF($Z138="","",INDEX('Per Line'!$J$2:$J$7001,$Z138)&amp;"")</f>
        <v/>
      </c>
      <c r="I138">
        <f>IF($Z138="","",INDEX('Per Line'!$K$2:$K$7001,$Z138)&amp;"")</f>
        <v/>
      </c>
      <c r="J138">
        <f>IF($Z138="","",INDEX('Per Line'!$M$2:$M$7001,$Z138))</f>
        <v/>
      </c>
      <c r="K138" s="8">
        <f>IF($Z138="","",IF(AND(ISNUMBER(M138),M138&gt;0,X138&gt;M138),J138*M138/100+(X138-M138),J138*X138/100))</f>
        <v/>
      </c>
      <c r="L138">
        <f>IF($Z138="","",INDEX('Per Line'!$W$2:$W$7001,$Z138)&amp;"")</f>
        <v/>
      </c>
      <c r="M138">
        <f>IF($Z138="","",INDEX('Per Line'!$AD$2:$AD$7001,$Z138))</f>
        <v/>
      </c>
      <c r="N138">
        <f>IF($Z138="","",IF(AND(ISNUMBER(M138),M138&gt;0),X138&gt;M138,FALSE))</f>
        <v/>
      </c>
      <c r="O138" s="8">
        <f>IF($Z138="","",SUMIFS('Per Line'!$V$2:$V$7001,'Per Line'!$D$2:$D$7001,$B138,'Per Line'!$AN$2:$AN$7001,1))</f>
        <v/>
      </c>
      <c r="P138">
        <f>IF($Z138="","",Settings!$C$7)</f>
        <v/>
      </c>
      <c r="Q138" s="8">
        <f>IF($Z138="","",SUMIFS('Per Line'!$V$2:$V$7001,'Per Line'!$D$2:$D$7001,$B138,'Per Line'!$AM$2:$AM$7001,0,'Per Line'!$AN$2:$AN$7001,0))</f>
        <v/>
      </c>
      <c r="R138" s="8">
        <f>IF($Z138="","",Q138*P138)</f>
        <v/>
      </c>
      <c r="S138">
        <f>IF($Z138="","",Settings!$C$6)</f>
        <v/>
      </c>
      <c r="T138" s="8">
        <f>IF($Z138="","",SUMIFS('Per Line'!$V$2:$V$7001,'Per Line'!$D$2:$D$7001,$B138,'Per Line'!$AM$2:$AM$7001,1,'Per Line'!$AN$2:$AN$7001,0))</f>
        <v/>
      </c>
      <c r="U138" s="8">
        <f>IF($Z138="","",T138*S138)</f>
        <v/>
      </c>
      <c r="V138" s="8">
        <f>IF($Z138="","",U138+R138)</f>
        <v/>
      </c>
      <c r="W138" s="8">
        <f>IF($Z138="","",X138-V138)</f>
        <v/>
      </c>
      <c r="X138" s="8">
        <f>IF($Z138="","",Q138+T138+O138)</f>
        <v/>
      </c>
      <c r="Y138" s="8">
        <f>IF($Z138="","",X138-V138-K138)</f>
        <v/>
      </c>
      <c r="Z138" s="16">
        <f>IF(ROWS($Z$2:$Z138)&lt;=MAX('Per Line'!$AL$2:$AL$7001),MATCH(ROWS($Z$2:$Z138),'Per Line'!$AL$2:$AL$7001,0),"")</f>
        <v/>
      </c>
      <c r="AA138" s="17">
        <f>IF($Z138="","",K138-J138*X138/100)</f>
        <v/>
      </c>
      <c r="AB138">
        <f>IF($Z138="","",C138&amp;"|"&amp;COUNTIF($C$2:$C138,C138))</f>
        <v/>
      </c>
    </row>
    <row r="139">
      <c r="A139" s="15" t="n"/>
      <c r="B139">
        <f>IF($Z139="","",INDEX('Per Line'!$D$2:$D$7001,$Z139)&amp;"")</f>
        <v/>
      </c>
      <c r="C139">
        <f>IF($Z139="","",IF(X139&lt;Settings!$C$8,"INV&lt;10000","Inv&gt;10000"))</f>
        <v/>
      </c>
      <c r="D139">
        <f>IF($Z139="","",INDEX('Per Line'!$A$2:$A$7001,$Z139)&amp;"")</f>
        <v/>
      </c>
      <c r="E139" s="14">
        <f>IF($Z139="","",INDEX('Per Line'!$F$2:$F$7001,$Z139))</f>
        <v/>
      </c>
      <c r="F139">
        <f>IF($Z139="","",INDEX('Per Line'!$G$2:$G$7001,$Z139)&amp;"")</f>
        <v/>
      </c>
      <c r="G139">
        <f>IF($Z139="","",INDEX('Per Line'!$I$2:$I$7001,$Z139)&amp;"")</f>
        <v/>
      </c>
      <c r="H139">
        <f>IF($Z139="","",INDEX('Per Line'!$J$2:$J$7001,$Z139)&amp;"")</f>
        <v/>
      </c>
      <c r="I139">
        <f>IF($Z139="","",INDEX('Per Line'!$K$2:$K$7001,$Z139)&amp;"")</f>
        <v/>
      </c>
      <c r="J139">
        <f>IF($Z139="","",INDEX('Per Line'!$M$2:$M$7001,$Z139))</f>
        <v/>
      </c>
      <c r="K139" s="8">
        <f>IF($Z139="","",IF(AND(ISNUMBER(M139),M139&gt;0,X139&gt;M139),J139*M139/100+(X139-M139),J139*X139/100))</f>
        <v/>
      </c>
      <c r="L139">
        <f>IF($Z139="","",INDEX('Per Line'!$W$2:$W$7001,$Z139)&amp;"")</f>
        <v/>
      </c>
      <c r="M139">
        <f>IF($Z139="","",INDEX('Per Line'!$AD$2:$AD$7001,$Z139))</f>
        <v/>
      </c>
      <c r="N139">
        <f>IF($Z139="","",IF(AND(ISNUMBER(M139),M139&gt;0),X139&gt;M139,FALSE))</f>
        <v/>
      </c>
      <c r="O139" s="8">
        <f>IF($Z139="","",SUMIFS('Per Line'!$V$2:$V$7001,'Per Line'!$D$2:$D$7001,$B139,'Per Line'!$AN$2:$AN$7001,1))</f>
        <v/>
      </c>
      <c r="P139">
        <f>IF($Z139="","",Settings!$C$7)</f>
        <v/>
      </c>
      <c r="Q139" s="8">
        <f>IF($Z139="","",SUMIFS('Per Line'!$V$2:$V$7001,'Per Line'!$D$2:$D$7001,$B139,'Per Line'!$AM$2:$AM$7001,0,'Per Line'!$AN$2:$AN$7001,0))</f>
        <v/>
      </c>
      <c r="R139" s="8">
        <f>IF($Z139="","",Q139*P139)</f>
        <v/>
      </c>
      <c r="S139">
        <f>IF($Z139="","",Settings!$C$6)</f>
        <v/>
      </c>
      <c r="T139" s="8">
        <f>IF($Z139="","",SUMIFS('Per Line'!$V$2:$V$7001,'Per Line'!$D$2:$D$7001,$B139,'Per Line'!$AM$2:$AM$7001,1,'Per Line'!$AN$2:$AN$7001,0))</f>
        <v/>
      </c>
      <c r="U139" s="8">
        <f>IF($Z139="","",T139*S139)</f>
        <v/>
      </c>
      <c r="V139" s="8">
        <f>IF($Z139="","",U139+R139)</f>
        <v/>
      </c>
      <c r="W139" s="8">
        <f>IF($Z139="","",X139-V139)</f>
        <v/>
      </c>
      <c r="X139" s="8">
        <f>IF($Z139="","",Q139+T139+O139)</f>
        <v/>
      </c>
      <c r="Y139" s="8">
        <f>IF($Z139="","",X139-V139-K139)</f>
        <v/>
      </c>
      <c r="Z139" s="16">
        <f>IF(ROWS($Z$2:$Z139)&lt;=MAX('Per Line'!$AL$2:$AL$7001),MATCH(ROWS($Z$2:$Z139),'Per Line'!$AL$2:$AL$7001,0),"")</f>
        <v/>
      </c>
      <c r="AA139" s="17">
        <f>IF($Z139="","",K139-J139*X139/100)</f>
        <v/>
      </c>
      <c r="AB139">
        <f>IF($Z139="","",C139&amp;"|"&amp;COUNTIF($C$2:$C139,C139))</f>
        <v/>
      </c>
    </row>
    <row r="140">
      <c r="A140" s="15" t="n"/>
      <c r="B140">
        <f>IF($Z140="","",INDEX('Per Line'!$D$2:$D$7001,$Z140)&amp;"")</f>
        <v/>
      </c>
      <c r="C140">
        <f>IF($Z140="","",IF(X140&lt;Settings!$C$8,"INV&lt;10000","Inv&gt;10000"))</f>
        <v/>
      </c>
      <c r="D140">
        <f>IF($Z140="","",INDEX('Per Line'!$A$2:$A$7001,$Z140)&amp;"")</f>
        <v/>
      </c>
      <c r="E140" s="14">
        <f>IF($Z140="","",INDEX('Per Line'!$F$2:$F$7001,$Z140))</f>
        <v/>
      </c>
      <c r="F140">
        <f>IF($Z140="","",INDEX('Per Line'!$G$2:$G$7001,$Z140)&amp;"")</f>
        <v/>
      </c>
      <c r="G140">
        <f>IF($Z140="","",INDEX('Per Line'!$I$2:$I$7001,$Z140)&amp;"")</f>
        <v/>
      </c>
      <c r="H140">
        <f>IF($Z140="","",INDEX('Per Line'!$J$2:$J$7001,$Z140)&amp;"")</f>
        <v/>
      </c>
      <c r="I140">
        <f>IF($Z140="","",INDEX('Per Line'!$K$2:$K$7001,$Z140)&amp;"")</f>
        <v/>
      </c>
      <c r="J140">
        <f>IF($Z140="","",INDEX('Per Line'!$M$2:$M$7001,$Z140))</f>
        <v/>
      </c>
      <c r="K140" s="8">
        <f>IF($Z140="","",IF(AND(ISNUMBER(M140),M140&gt;0,X140&gt;M140),J140*M140/100+(X140-M140),J140*X140/100))</f>
        <v/>
      </c>
      <c r="L140">
        <f>IF($Z140="","",INDEX('Per Line'!$W$2:$W$7001,$Z140)&amp;"")</f>
        <v/>
      </c>
      <c r="M140">
        <f>IF($Z140="","",INDEX('Per Line'!$AD$2:$AD$7001,$Z140))</f>
        <v/>
      </c>
      <c r="N140">
        <f>IF($Z140="","",IF(AND(ISNUMBER(M140),M140&gt;0),X140&gt;M140,FALSE))</f>
        <v/>
      </c>
      <c r="O140" s="8">
        <f>IF($Z140="","",SUMIFS('Per Line'!$V$2:$V$7001,'Per Line'!$D$2:$D$7001,$B140,'Per Line'!$AN$2:$AN$7001,1))</f>
        <v/>
      </c>
      <c r="P140">
        <f>IF($Z140="","",Settings!$C$7)</f>
        <v/>
      </c>
      <c r="Q140" s="8">
        <f>IF($Z140="","",SUMIFS('Per Line'!$V$2:$V$7001,'Per Line'!$D$2:$D$7001,$B140,'Per Line'!$AM$2:$AM$7001,0,'Per Line'!$AN$2:$AN$7001,0))</f>
        <v/>
      </c>
      <c r="R140" s="8">
        <f>IF($Z140="","",Q140*P140)</f>
        <v/>
      </c>
      <c r="S140">
        <f>IF($Z140="","",Settings!$C$6)</f>
        <v/>
      </c>
      <c r="T140" s="8">
        <f>IF($Z140="","",SUMIFS('Per Line'!$V$2:$V$7001,'Per Line'!$D$2:$D$7001,$B140,'Per Line'!$AM$2:$AM$7001,1,'Per Line'!$AN$2:$AN$7001,0))</f>
        <v/>
      </c>
      <c r="U140" s="8">
        <f>IF($Z140="","",T140*S140)</f>
        <v/>
      </c>
      <c r="V140" s="8">
        <f>IF($Z140="","",U140+R140)</f>
        <v/>
      </c>
      <c r="W140" s="8">
        <f>IF($Z140="","",X140-V140)</f>
        <v/>
      </c>
      <c r="X140" s="8">
        <f>IF($Z140="","",Q140+T140+O140)</f>
        <v/>
      </c>
      <c r="Y140" s="8">
        <f>IF($Z140="","",X140-V140-K140)</f>
        <v/>
      </c>
      <c r="Z140" s="16">
        <f>IF(ROWS($Z$2:$Z140)&lt;=MAX('Per Line'!$AL$2:$AL$7001),MATCH(ROWS($Z$2:$Z140),'Per Line'!$AL$2:$AL$7001,0),"")</f>
        <v/>
      </c>
      <c r="AA140" s="17">
        <f>IF($Z140="","",K140-J140*X140/100)</f>
        <v/>
      </c>
      <c r="AB140">
        <f>IF($Z140="","",C140&amp;"|"&amp;COUNTIF($C$2:$C140,C140))</f>
        <v/>
      </c>
    </row>
    <row r="141">
      <c r="A141" s="15" t="n"/>
      <c r="B141">
        <f>IF($Z141="","",INDEX('Per Line'!$D$2:$D$7001,$Z141)&amp;"")</f>
        <v/>
      </c>
      <c r="C141">
        <f>IF($Z141="","",IF(X141&lt;Settings!$C$8,"INV&lt;10000","Inv&gt;10000"))</f>
        <v/>
      </c>
      <c r="D141">
        <f>IF($Z141="","",INDEX('Per Line'!$A$2:$A$7001,$Z141)&amp;"")</f>
        <v/>
      </c>
      <c r="E141" s="14">
        <f>IF($Z141="","",INDEX('Per Line'!$F$2:$F$7001,$Z141))</f>
        <v/>
      </c>
      <c r="F141">
        <f>IF($Z141="","",INDEX('Per Line'!$G$2:$G$7001,$Z141)&amp;"")</f>
        <v/>
      </c>
      <c r="G141">
        <f>IF($Z141="","",INDEX('Per Line'!$I$2:$I$7001,$Z141)&amp;"")</f>
        <v/>
      </c>
      <c r="H141">
        <f>IF($Z141="","",INDEX('Per Line'!$J$2:$J$7001,$Z141)&amp;"")</f>
        <v/>
      </c>
      <c r="I141">
        <f>IF($Z141="","",INDEX('Per Line'!$K$2:$K$7001,$Z141)&amp;"")</f>
        <v/>
      </c>
      <c r="J141">
        <f>IF($Z141="","",INDEX('Per Line'!$M$2:$M$7001,$Z141))</f>
        <v/>
      </c>
      <c r="K141" s="8">
        <f>IF($Z141="","",IF(AND(ISNUMBER(M141),M141&gt;0,X141&gt;M141),J141*M141/100+(X141-M141),J141*X141/100))</f>
        <v/>
      </c>
      <c r="L141">
        <f>IF($Z141="","",INDEX('Per Line'!$W$2:$W$7001,$Z141)&amp;"")</f>
        <v/>
      </c>
      <c r="M141">
        <f>IF($Z141="","",INDEX('Per Line'!$AD$2:$AD$7001,$Z141))</f>
        <v/>
      </c>
      <c r="N141">
        <f>IF($Z141="","",IF(AND(ISNUMBER(M141),M141&gt;0),X141&gt;M141,FALSE))</f>
        <v/>
      </c>
      <c r="O141" s="8">
        <f>IF($Z141="","",SUMIFS('Per Line'!$V$2:$V$7001,'Per Line'!$D$2:$D$7001,$B141,'Per Line'!$AN$2:$AN$7001,1))</f>
        <v/>
      </c>
      <c r="P141">
        <f>IF($Z141="","",Settings!$C$7)</f>
        <v/>
      </c>
      <c r="Q141" s="8">
        <f>IF($Z141="","",SUMIFS('Per Line'!$V$2:$V$7001,'Per Line'!$D$2:$D$7001,$B141,'Per Line'!$AM$2:$AM$7001,0,'Per Line'!$AN$2:$AN$7001,0))</f>
        <v/>
      </c>
      <c r="R141" s="8">
        <f>IF($Z141="","",Q141*P141)</f>
        <v/>
      </c>
      <c r="S141">
        <f>IF($Z141="","",Settings!$C$6)</f>
        <v/>
      </c>
      <c r="T141" s="8">
        <f>IF($Z141="","",SUMIFS('Per Line'!$V$2:$V$7001,'Per Line'!$D$2:$D$7001,$B141,'Per Line'!$AM$2:$AM$7001,1,'Per Line'!$AN$2:$AN$7001,0))</f>
        <v/>
      </c>
      <c r="U141" s="8">
        <f>IF($Z141="","",T141*S141)</f>
        <v/>
      </c>
      <c r="V141" s="8">
        <f>IF($Z141="","",U141+R141)</f>
        <v/>
      </c>
      <c r="W141" s="8">
        <f>IF($Z141="","",X141-V141)</f>
        <v/>
      </c>
      <c r="X141" s="8">
        <f>IF($Z141="","",Q141+T141+O141)</f>
        <v/>
      </c>
      <c r="Y141" s="8">
        <f>IF($Z141="","",X141-V141-K141)</f>
        <v/>
      </c>
      <c r="Z141" s="16">
        <f>IF(ROWS($Z$2:$Z141)&lt;=MAX('Per Line'!$AL$2:$AL$7001),MATCH(ROWS($Z$2:$Z141),'Per Line'!$AL$2:$AL$7001,0),"")</f>
        <v/>
      </c>
      <c r="AA141" s="17">
        <f>IF($Z141="","",K141-J141*X141/100)</f>
        <v/>
      </c>
      <c r="AB141">
        <f>IF($Z141="","",C141&amp;"|"&amp;COUNTIF($C$2:$C141,C141))</f>
        <v/>
      </c>
    </row>
    <row r="142">
      <c r="A142" s="15" t="n"/>
      <c r="B142">
        <f>IF($Z142="","",INDEX('Per Line'!$D$2:$D$7001,$Z142)&amp;"")</f>
        <v/>
      </c>
      <c r="C142">
        <f>IF($Z142="","",IF(X142&lt;Settings!$C$8,"INV&lt;10000","Inv&gt;10000"))</f>
        <v/>
      </c>
      <c r="D142">
        <f>IF($Z142="","",INDEX('Per Line'!$A$2:$A$7001,$Z142)&amp;"")</f>
        <v/>
      </c>
      <c r="E142" s="14">
        <f>IF($Z142="","",INDEX('Per Line'!$F$2:$F$7001,$Z142))</f>
        <v/>
      </c>
      <c r="F142">
        <f>IF($Z142="","",INDEX('Per Line'!$G$2:$G$7001,$Z142)&amp;"")</f>
        <v/>
      </c>
      <c r="G142">
        <f>IF($Z142="","",INDEX('Per Line'!$I$2:$I$7001,$Z142)&amp;"")</f>
        <v/>
      </c>
      <c r="H142">
        <f>IF($Z142="","",INDEX('Per Line'!$J$2:$J$7001,$Z142)&amp;"")</f>
        <v/>
      </c>
      <c r="I142">
        <f>IF($Z142="","",INDEX('Per Line'!$K$2:$K$7001,$Z142)&amp;"")</f>
        <v/>
      </c>
      <c r="J142">
        <f>IF($Z142="","",INDEX('Per Line'!$M$2:$M$7001,$Z142))</f>
        <v/>
      </c>
      <c r="K142" s="8">
        <f>IF($Z142="","",IF(AND(ISNUMBER(M142),M142&gt;0,X142&gt;M142),J142*M142/100+(X142-M142),J142*X142/100))</f>
        <v/>
      </c>
      <c r="L142">
        <f>IF($Z142="","",INDEX('Per Line'!$W$2:$W$7001,$Z142)&amp;"")</f>
        <v/>
      </c>
      <c r="M142">
        <f>IF($Z142="","",INDEX('Per Line'!$AD$2:$AD$7001,$Z142))</f>
        <v/>
      </c>
      <c r="N142">
        <f>IF($Z142="","",IF(AND(ISNUMBER(M142),M142&gt;0),X142&gt;M142,FALSE))</f>
        <v/>
      </c>
      <c r="O142" s="8">
        <f>IF($Z142="","",SUMIFS('Per Line'!$V$2:$V$7001,'Per Line'!$D$2:$D$7001,$B142,'Per Line'!$AN$2:$AN$7001,1))</f>
        <v/>
      </c>
      <c r="P142">
        <f>IF($Z142="","",Settings!$C$7)</f>
        <v/>
      </c>
      <c r="Q142" s="8">
        <f>IF($Z142="","",SUMIFS('Per Line'!$V$2:$V$7001,'Per Line'!$D$2:$D$7001,$B142,'Per Line'!$AM$2:$AM$7001,0,'Per Line'!$AN$2:$AN$7001,0))</f>
        <v/>
      </c>
      <c r="R142" s="8">
        <f>IF($Z142="","",Q142*P142)</f>
        <v/>
      </c>
      <c r="S142">
        <f>IF($Z142="","",Settings!$C$6)</f>
        <v/>
      </c>
      <c r="T142" s="8">
        <f>IF($Z142="","",SUMIFS('Per Line'!$V$2:$V$7001,'Per Line'!$D$2:$D$7001,$B142,'Per Line'!$AM$2:$AM$7001,1,'Per Line'!$AN$2:$AN$7001,0))</f>
        <v/>
      </c>
      <c r="U142" s="8">
        <f>IF($Z142="","",T142*S142)</f>
        <v/>
      </c>
      <c r="V142" s="8">
        <f>IF($Z142="","",U142+R142)</f>
        <v/>
      </c>
      <c r="W142" s="8">
        <f>IF($Z142="","",X142-V142)</f>
        <v/>
      </c>
      <c r="X142" s="8">
        <f>IF($Z142="","",Q142+T142+O142)</f>
        <v/>
      </c>
      <c r="Y142" s="8">
        <f>IF($Z142="","",X142-V142-K142)</f>
        <v/>
      </c>
      <c r="Z142" s="16">
        <f>IF(ROWS($Z$2:$Z142)&lt;=MAX('Per Line'!$AL$2:$AL$7001),MATCH(ROWS($Z$2:$Z142),'Per Line'!$AL$2:$AL$7001,0),"")</f>
        <v/>
      </c>
      <c r="AA142" s="17">
        <f>IF($Z142="","",K142-J142*X142/100)</f>
        <v/>
      </c>
      <c r="AB142">
        <f>IF($Z142="","",C142&amp;"|"&amp;COUNTIF($C$2:$C142,C142))</f>
        <v/>
      </c>
    </row>
    <row r="143">
      <c r="A143" s="15" t="n"/>
      <c r="B143">
        <f>IF($Z143="","",INDEX('Per Line'!$D$2:$D$7001,$Z143)&amp;"")</f>
        <v/>
      </c>
      <c r="C143">
        <f>IF($Z143="","",IF(X143&lt;Settings!$C$8,"INV&lt;10000","Inv&gt;10000"))</f>
        <v/>
      </c>
      <c r="D143">
        <f>IF($Z143="","",INDEX('Per Line'!$A$2:$A$7001,$Z143)&amp;"")</f>
        <v/>
      </c>
      <c r="E143" s="14">
        <f>IF($Z143="","",INDEX('Per Line'!$F$2:$F$7001,$Z143))</f>
        <v/>
      </c>
      <c r="F143">
        <f>IF($Z143="","",INDEX('Per Line'!$G$2:$G$7001,$Z143)&amp;"")</f>
        <v/>
      </c>
      <c r="G143">
        <f>IF($Z143="","",INDEX('Per Line'!$I$2:$I$7001,$Z143)&amp;"")</f>
        <v/>
      </c>
      <c r="H143">
        <f>IF($Z143="","",INDEX('Per Line'!$J$2:$J$7001,$Z143)&amp;"")</f>
        <v/>
      </c>
      <c r="I143">
        <f>IF($Z143="","",INDEX('Per Line'!$K$2:$K$7001,$Z143)&amp;"")</f>
        <v/>
      </c>
      <c r="J143">
        <f>IF($Z143="","",INDEX('Per Line'!$M$2:$M$7001,$Z143))</f>
        <v/>
      </c>
      <c r="K143" s="8">
        <f>IF($Z143="","",IF(AND(ISNUMBER(M143),M143&gt;0,X143&gt;M143),J143*M143/100+(X143-M143),J143*X143/100))</f>
        <v/>
      </c>
      <c r="L143">
        <f>IF($Z143="","",INDEX('Per Line'!$W$2:$W$7001,$Z143)&amp;"")</f>
        <v/>
      </c>
      <c r="M143">
        <f>IF($Z143="","",INDEX('Per Line'!$AD$2:$AD$7001,$Z143))</f>
        <v/>
      </c>
      <c r="N143">
        <f>IF($Z143="","",IF(AND(ISNUMBER(M143),M143&gt;0),X143&gt;M143,FALSE))</f>
        <v/>
      </c>
      <c r="O143" s="8">
        <f>IF($Z143="","",SUMIFS('Per Line'!$V$2:$V$7001,'Per Line'!$D$2:$D$7001,$B143,'Per Line'!$AN$2:$AN$7001,1))</f>
        <v/>
      </c>
      <c r="P143">
        <f>IF($Z143="","",Settings!$C$7)</f>
        <v/>
      </c>
      <c r="Q143" s="8">
        <f>IF($Z143="","",SUMIFS('Per Line'!$V$2:$V$7001,'Per Line'!$D$2:$D$7001,$B143,'Per Line'!$AM$2:$AM$7001,0,'Per Line'!$AN$2:$AN$7001,0))</f>
        <v/>
      </c>
      <c r="R143" s="8">
        <f>IF($Z143="","",Q143*P143)</f>
        <v/>
      </c>
      <c r="S143">
        <f>IF($Z143="","",Settings!$C$6)</f>
        <v/>
      </c>
      <c r="T143" s="8">
        <f>IF($Z143="","",SUMIFS('Per Line'!$V$2:$V$7001,'Per Line'!$D$2:$D$7001,$B143,'Per Line'!$AM$2:$AM$7001,1,'Per Line'!$AN$2:$AN$7001,0))</f>
        <v/>
      </c>
      <c r="U143" s="8">
        <f>IF($Z143="","",T143*S143)</f>
        <v/>
      </c>
      <c r="V143" s="8">
        <f>IF($Z143="","",U143+R143)</f>
        <v/>
      </c>
      <c r="W143" s="8">
        <f>IF($Z143="","",X143-V143)</f>
        <v/>
      </c>
      <c r="X143" s="8">
        <f>IF($Z143="","",Q143+T143+O143)</f>
        <v/>
      </c>
      <c r="Y143" s="8">
        <f>IF($Z143="","",X143-V143-K143)</f>
        <v/>
      </c>
      <c r="Z143" s="16">
        <f>IF(ROWS($Z$2:$Z143)&lt;=MAX('Per Line'!$AL$2:$AL$7001),MATCH(ROWS($Z$2:$Z143),'Per Line'!$AL$2:$AL$7001,0),"")</f>
        <v/>
      </c>
      <c r="AA143" s="17">
        <f>IF($Z143="","",K143-J143*X143/100)</f>
        <v/>
      </c>
      <c r="AB143">
        <f>IF($Z143="","",C143&amp;"|"&amp;COUNTIF($C$2:$C143,C143))</f>
        <v/>
      </c>
    </row>
    <row r="144">
      <c r="A144" s="15" t="n"/>
      <c r="B144">
        <f>IF($Z144="","",INDEX('Per Line'!$D$2:$D$7001,$Z144)&amp;"")</f>
        <v/>
      </c>
      <c r="C144">
        <f>IF($Z144="","",IF(X144&lt;Settings!$C$8,"INV&lt;10000","Inv&gt;10000"))</f>
        <v/>
      </c>
      <c r="D144">
        <f>IF($Z144="","",INDEX('Per Line'!$A$2:$A$7001,$Z144)&amp;"")</f>
        <v/>
      </c>
      <c r="E144" s="14">
        <f>IF($Z144="","",INDEX('Per Line'!$F$2:$F$7001,$Z144))</f>
        <v/>
      </c>
      <c r="F144">
        <f>IF($Z144="","",INDEX('Per Line'!$G$2:$G$7001,$Z144)&amp;"")</f>
        <v/>
      </c>
      <c r="G144">
        <f>IF($Z144="","",INDEX('Per Line'!$I$2:$I$7001,$Z144)&amp;"")</f>
        <v/>
      </c>
      <c r="H144">
        <f>IF($Z144="","",INDEX('Per Line'!$J$2:$J$7001,$Z144)&amp;"")</f>
        <v/>
      </c>
      <c r="I144">
        <f>IF($Z144="","",INDEX('Per Line'!$K$2:$K$7001,$Z144)&amp;"")</f>
        <v/>
      </c>
      <c r="J144">
        <f>IF($Z144="","",INDEX('Per Line'!$M$2:$M$7001,$Z144))</f>
        <v/>
      </c>
      <c r="K144" s="8">
        <f>IF($Z144="","",IF(AND(ISNUMBER(M144),M144&gt;0,X144&gt;M144),J144*M144/100+(X144-M144),J144*X144/100))</f>
        <v/>
      </c>
      <c r="L144">
        <f>IF($Z144="","",INDEX('Per Line'!$W$2:$W$7001,$Z144)&amp;"")</f>
        <v/>
      </c>
      <c r="M144">
        <f>IF($Z144="","",INDEX('Per Line'!$AD$2:$AD$7001,$Z144))</f>
        <v/>
      </c>
      <c r="N144">
        <f>IF($Z144="","",IF(AND(ISNUMBER(M144),M144&gt;0),X144&gt;M144,FALSE))</f>
        <v/>
      </c>
      <c r="O144" s="8">
        <f>IF($Z144="","",SUMIFS('Per Line'!$V$2:$V$7001,'Per Line'!$D$2:$D$7001,$B144,'Per Line'!$AN$2:$AN$7001,1))</f>
        <v/>
      </c>
      <c r="P144">
        <f>IF($Z144="","",Settings!$C$7)</f>
        <v/>
      </c>
      <c r="Q144" s="8">
        <f>IF($Z144="","",SUMIFS('Per Line'!$V$2:$V$7001,'Per Line'!$D$2:$D$7001,$B144,'Per Line'!$AM$2:$AM$7001,0,'Per Line'!$AN$2:$AN$7001,0))</f>
        <v/>
      </c>
      <c r="R144" s="8">
        <f>IF($Z144="","",Q144*P144)</f>
        <v/>
      </c>
      <c r="S144">
        <f>IF($Z144="","",Settings!$C$6)</f>
        <v/>
      </c>
      <c r="T144" s="8">
        <f>IF($Z144="","",SUMIFS('Per Line'!$V$2:$V$7001,'Per Line'!$D$2:$D$7001,$B144,'Per Line'!$AM$2:$AM$7001,1,'Per Line'!$AN$2:$AN$7001,0))</f>
        <v/>
      </c>
      <c r="U144" s="8">
        <f>IF($Z144="","",T144*S144)</f>
        <v/>
      </c>
      <c r="V144" s="8">
        <f>IF($Z144="","",U144+R144)</f>
        <v/>
      </c>
      <c r="W144" s="8">
        <f>IF($Z144="","",X144-V144)</f>
        <v/>
      </c>
      <c r="X144" s="8">
        <f>IF($Z144="","",Q144+T144+O144)</f>
        <v/>
      </c>
      <c r="Y144" s="8">
        <f>IF($Z144="","",X144-V144-K144)</f>
        <v/>
      </c>
      <c r="Z144" s="16">
        <f>IF(ROWS($Z$2:$Z144)&lt;=MAX('Per Line'!$AL$2:$AL$7001),MATCH(ROWS($Z$2:$Z144),'Per Line'!$AL$2:$AL$7001,0),"")</f>
        <v/>
      </c>
      <c r="AA144" s="17">
        <f>IF($Z144="","",K144-J144*X144/100)</f>
        <v/>
      </c>
      <c r="AB144">
        <f>IF($Z144="","",C144&amp;"|"&amp;COUNTIF($C$2:$C144,C144))</f>
        <v/>
      </c>
    </row>
    <row r="145">
      <c r="A145" s="15" t="n"/>
      <c r="B145">
        <f>IF($Z145="","",INDEX('Per Line'!$D$2:$D$7001,$Z145)&amp;"")</f>
        <v/>
      </c>
      <c r="C145">
        <f>IF($Z145="","",IF(X145&lt;Settings!$C$8,"INV&lt;10000","Inv&gt;10000"))</f>
        <v/>
      </c>
      <c r="D145">
        <f>IF($Z145="","",INDEX('Per Line'!$A$2:$A$7001,$Z145)&amp;"")</f>
        <v/>
      </c>
      <c r="E145" s="14">
        <f>IF($Z145="","",INDEX('Per Line'!$F$2:$F$7001,$Z145))</f>
        <v/>
      </c>
      <c r="F145">
        <f>IF($Z145="","",INDEX('Per Line'!$G$2:$G$7001,$Z145)&amp;"")</f>
        <v/>
      </c>
      <c r="G145">
        <f>IF($Z145="","",INDEX('Per Line'!$I$2:$I$7001,$Z145)&amp;"")</f>
        <v/>
      </c>
      <c r="H145">
        <f>IF($Z145="","",INDEX('Per Line'!$J$2:$J$7001,$Z145)&amp;"")</f>
        <v/>
      </c>
      <c r="I145">
        <f>IF($Z145="","",INDEX('Per Line'!$K$2:$K$7001,$Z145)&amp;"")</f>
        <v/>
      </c>
      <c r="J145">
        <f>IF($Z145="","",INDEX('Per Line'!$M$2:$M$7001,$Z145))</f>
        <v/>
      </c>
      <c r="K145" s="8">
        <f>IF($Z145="","",IF(AND(ISNUMBER(M145),M145&gt;0,X145&gt;M145),J145*M145/100+(X145-M145),J145*X145/100))</f>
        <v/>
      </c>
      <c r="L145">
        <f>IF($Z145="","",INDEX('Per Line'!$W$2:$W$7001,$Z145)&amp;"")</f>
        <v/>
      </c>
      <c r="M145">
        <f>IF($Z145="","",INDEX('Per Line'!$AD$2:$AD$7001,$Z145))</f>
        <v/>
      </c>
      <c r="N145">
        <f>IF($Z145="","",IF(AND(ISNUMBER(M145),M145&gt;0),X145&gt;M145,FALSE))</f>
        <v/>
      </c>
      <c r="O145" s="8">
        <f>IF($Z145="","",SUMIFS('Per Line'!$V$2:$V$7001,'Per Line'!$D$2:$D$7001,$B145,'Per Line'!$AN$2:$AN$7001,1))</f>
        <v/>
      </c>
      <c r="P145">
        <f>IF($Z145="","",Settings!$C$7)</f>
        <v/>
      </c>
      <c r="Q145" s="8">
        <f>IF($Z145="","",SUMIFS('Per Line'!$V$2:$V$7001,'Per Line'!$D$2:$D$7001,$B145,'Per Line'!$AM$2:$AM$7001,0,'Per Line'!$AN$2:$AN$7001,0))</f>
        <v/>
      </c>
      <c r="R145" s="8">
        <f>IF($Z145="","",Q145*P145)</f>
        <v/>
      </c>
      <c r="S145">
        <f>IF($Z145="","",Settings!$C$6)</f>
        <v/>
      </c>
      <c r="T145" s="8">
        <f>IF($Z145="","",SUMIFS('Per Line'!$V$2:$V$7001,'Per Line'!$D$2:$D$7001,$B145,'Per Line'!$AM$2:$AM$7001,1,'Per Line'!$AN$2:$AN$7001,0))</f>
        <v/>
      </c>
      <c r="U145" s="8">
        <f>IF($Z145="","",T145*S145)</f>
        <v/>
      </c>
      <c r="V145" s="8">
        <f>IF($Z145="","",U145+R145)</f>
        <v/>
      </c>
      <c r="W145" s="8">
        <f>IF($Z145="","",X145-V145)</f>
        <v/>
      </c>
      <c r="X145" s="8">
        <f>IF($Z145="","",Q145+T145+O145)</f>
        <v/>
      </c>
      <c r="Y145" s="8">
        <f>IF($Z145="","",X145-V145-K145)</f>
        <v/>
      </c>
      <c r="Z145" s="16">
        <f>IF(ROWS($Z$2:$Z145)&lt;=MAX('Per Line'!$AL$2:$AL$7001),MATCH(ROWS($Z$2:$Z145),'Per Line'!$AL$2:$AL$7001,0),"")</f>
        <v/>
      </c>
      <c r="AA145" s="17">
        <f>IF($Z145="","",K145-J145*X145/100)</f>
        <v/>
      </c>
      <c r="AB145">
        <f>IF($Z145="","",C145&amp;"|"&amp;COUNTIF($C$2:$C145,C145))</f>
        <v/>
      </c>
    </row>
    <row r="146">
      <c r="A146" s="15" t="n"/>
      <c r="B146">
        <f>IF($Z146="","",INDEX('Per Line'!$D$2:$D$7001,$Z146)&amp;"")</f>
        <v/>
      </c>
      <c r="C146">
        <f>IF($Z146="","",IF(X146&lt;Settings!$C$8,"INV&lt;10000","Inv&gt;10000"))</f>
        <v/>
      </c>
      <c r="D146">
        <f>IF($Z146="","",INDEX('Per Line'!$A$2:$A$7001,$Z146)&amp;"")</f>
        <v/>
      </c>
      <c r="E146" s="14">
        <f>IF($Z146="","",INDEX('Per Line'!$F$2:$F$7001,$Z146))</f>
        <v/>
      </c>
      <c r="F146">
        <f>IF($Z146="","",INDEX('Per Line'!$G$2:$G$7001,$Z146)&amp;"")</f>
        <v/>
      </c>
      <c r="G146">
        <f>IF($Z146="","",INDEX('Per Line'!$I$2:$I$7001,$Z146)&amp;"")</f>
        <v/>
      </c>
      <c r="H146">
        <f>IF($Z146="","",INDEX('Per Line'!$J$2:$J$7001,$Z146)&amp;"")</f>
        <v/>
      </c>
      <c r="I146">
        <f>IF($Z146="","",INDEX('Per Line'!$K$2:$K$7001,$Z146)&amp;"")</f>
        <v/>
      </c>
      <c r="J146">
        <f>IF($Z146="","",INDEX('Per Line'!$M$2:$M$7001,$Z146))</f>
        <v/>
      </c>
      <c r="K146" s="8">
        <f>IF($Z146="","",IF(AND(ISNUMBER(M146),M146&gt;0,X146&gt;M146),J146*M146/100+(X146-M146),J146*X146/100))</f>
        <v/>
      </c>
      <c r="L146">
        <f>IF($Z146="","",INDEX('Per Line'!$W$2:$W$7001,$Z146)&amp;"")</f>
        <v/>
      </c>
      <c r="M146">
        <f>IF($Z146="","",INDEX('Per Line'!$AD$2:$AD$7001,$Z146))</f>
        <v/>
      </c>
      <c r="N146">
        <f>IF($Z146="","",IF(AND(ISNUMBER(M146),M146&gt;0),X146&gt;M146,FALSE))</f>
        <v/>
      </c>
      <c r="O146" s="8">
        <f>IF($Z146="","",SUMIFS('Per Line'!$V$2:$V$7001,'Per Line'!$D$2:$D$7001,$B146,'Per Line'!$AN$2:$AN$7001,1))</f>
        <v/>
      </c>
      <c r="P146">
        <f>IF($Z146="","",Settings!$C$7)</f>
        <v/>
      </c>
      <c r="Q146" s="8">
        <f>IF($Z146="","",SUMIFS('Per Line'!$V$2:$V$7001,'Per Line'!$D$2:$D$7001,$B146,'Per Line'!$AM$2:$AM$7001,0,'Per Line'!$AN$2:$AN$7001,0))</f>
        <v/>
      </c>
      <c r="R146" s="8">
        <f>IF($Z146="","",Q146*P146)</f>
        <v/>
      </c>
      <c r="S146">
        <f>IF($Z146="","",Settings!$C$6)</f>
        <v/>
      </c>
      <c r="T146" s="8">
        <f>IF($Z146="","",SUMIFS('Per Line'!$V$2:$V$7001,'Per Line'!$D$2:$D$7001,$B146,'Per Line'!$AM$2:$AM$7001,1,'Per Line'!$AN$2:$AN$7001,0))</f>
        <v/>
      </c>
      <c r="U146" s="8">
        <f>IF($Z146="","",T146*S146)</f>
        <v/>
      </c>
      <c r="V146" s="8">
        <f>IF($Z146="","",U146+R146)</f>
        <v/>
      </c>
      <c r="W146" s="8">
        <f>IF($Z146="","",X146-V146)</f>
        <v/>
      </c>
      <c r="X146" s="8">
        <f>IF($Z146="","",Q146+T146+O146)</f>
        <v/>
      </c>
      <c r="Y146" s="8">
        <f>IF($Z146="","",X146-V146-K146)</f>
        <v/>
      </c>
      <c r="Z146" s="16">
        <f>IF(ROWS($Z$2:$Z146)&lt;=MAX('Per Line'!$AL$2:$AL$7001),MATCH(ROWS($Z$2:$Z146),'Per Line'!$AL$2:$AL$7001,0),"")</f>
        <v/>
      </c>
      <c r="AA146" s="17">
        <f>IF($Z146="","",K146-J146*X146/100)</f>
        <v/>
      </c>
      <c r="AB146">
        <f>IF($Z146="","",C146&amp;"|"&amp;COUNTIF($C$2:$C146,C146))</f>
        <v/>
      </c>
    </row>
    <row r="147">
      <c r="A147" s="15" t="n"/>
      <c r="B147">
        <f>IF($Z147="","",INDEX('Per Line'!$D$2:$D$7001,$Z147)&amp;"")</f>
        <v/>
      </c>
      <c r="C147">
        <f>IF($Z147="","",IF(X147&lt;Settings!$C$8,"INV&lt;10000","Inv&gt;10000"))</f>
        <v/>
      </c>
      <c r="D147">
        <f>IF($Z147="","",INDEX('Per Line'!$A$2:$A$7001,$Z147)&amp;"")</f>
        <v/>
      </c>
      <c r="E147" s="14">
        <f>IF($Z147="","",INDEX('Per Line'!$F$2:$F$7001,$Z147))</f>
        <v/>
      </c>
      <c r="F147">
        <f>IF($Z147="","",INDEX('Per Line'!$G$2:$G$7001,$Z147)&amp;"")</f>
        <v/>
      </c>
      <c r="G147">
        <f>IF($Z147="","",INDEX('Per Line'!$I$2:$I$7001,$Z147)&amp;"")</f>
        <v/>
      </c>
      <c r="H147">
        <f>IF($Z147="","",INDEX('Per Line'!$J$2:$J$7001,$Z147)&amp;"")</f>
        <v/>
      </c>
      <c r="I147">
        <f>IF($Z147="","",INDEX('Per Line'!$K$2:$K$7001,$Z147)&amp;"")</f>
        <v/>
      </c>
      <c r="J147">
        <f>IF($Z147="","",INDEX('Per Line'!$M$2:$M$7001,$Z147))</f>
        <v/>
      </c>
      <c r="K147" s="8">
        <f>IF($Z147="","",IF(AND(ISNUMBER(M147),M147&gt;0,X147&gt;M147),J147*M147/100+(X147-M147),J147*X147/100))</f>
        <v/>
      </c>
      <c r="L147">
        <f>IF($Z147="","",INDEX('Per Line'!$W$2:$W$7001,$Z147)&amp;"")</f>
        <v/>
      </c>
      <c r="M147">
        <f>IF($Z147="","",INDEX('Per Line'!$AD$2:$AD$7001,$Z147))</f>
        <v/>
      </c>
      <c r="N147">
        <f>IF($Z147="","",IF(AND(ISNUMBER(M147),M147&gt;0),X147&gt;M147,FALSE))</f>
        <v/>
      </c>
      <c r="O147" s="8">
        <f>IF($Z147="","",SUMIFS('Per Line'!$V$2:$V$7001,'Per Line'!$D$2:$D$7001,$B147,'Per Line'!$AN$2:$AN$7001,1))</f>
        <v/>
      </c>
      <c r="P147">
        <f>IF($Z147="","",Settings!$C$7)</f>
        <v/>
      </c>
      <c r="Q147" s="8">
        <f>IF($Z147="","",SUMIFS('Per Line'!$V$2:$V$7001,'Per Line'!$D$2:$D$7001,$B147,'Per Line'!$AM$2:$AM$7001,0,'Per Line'!$AN$2:$AN$7001,0))</f>
        <v/>
      </c>
      <c r="R147" s="8">
        <f>IF($Z147="","",Q147*P147)</f>
        <v/>
      </c>
      <c r="S147">
        <f>IF($Z147="","",Settings!$C$6)</f>
        <v/>
      </c>
      <c r="T147" s="8">
        <f>IF($Z147="","",SUMIFS('Per Line'!$V$2:$V$7001,'Per Line'!$D$2:$D$7001,$B147,'Per Line'!$AM$2:$AM$7001,1,'Per Line'!$AN$2:$AN$7001,0))</f>
        <v/>
      </c>
      <c r="U147" s="8">
        <f>IF($Z147="","",T147*S147)</f>
        <v/>
      </c>
      <c r="V147" s="8">
        <f>IF($Z147="","",U147+R147)</f>
        <v/>
      </c>
      <c r="W147" s="8">
        <f>IF($Z147="","",X147-V147)</f>
        <v/>
      </c>
      <c r="X147" s="8">
        <f>IF($Z147="","",Q147+T147+O147)</f>
        <v/>
      </c>
      <c r="Y147" s="8">
        <f>IF($Z147="","",X147-V147-K147)</f>
        <v/>
      </c>
      <c r="Z147" s="16">
        <f>IF(ROWS($Z$2:$Z147)&lt;=MAX('Per Line'!$AL$2:$AL$7001),MATCH(ROWS($Z$2:$Z147),'Per Line'!$AL$2:$AL$7001,0),"")</f>
        <v/>
      </c>
      <c r="AA147" s="17">
        <f>IF($Z147="","",K147-J147*X147/100)</f>
        <v/>
      </c>
      <c r="AB147">
        <f>IF($Z147="","",C147&amp;"|"&amp;COUNTIF($C$2:$C147,C147))</f>
        <v/>
      </c>
    </row>
    <row r="148">
      <c r="A148" s="15" t="n"/>
      <c r="B148">
        <f>IF($Z148="","",INDEX('Per Line'!$D$2:$D$7001,$Z148)&amp;"")</f>
        <v/>
      </c>
      <c r="C148">
        <f>IF($Z148="","",IF(X148&lt;Settings!$C$8,"INV&lt;10000","Inv&gt;10000"))</f>
        <v/>
      </c>
      <c r="D148">
        <f>IF($Z148="","",INDEX('Per Line'!$A$2:$A$7001,$Z148)&amp;"")</f>
        <v/>
      </c>
      <c r="E148" s="14">
        <f>IF($Z148="","",INDEX('Per Line'!$F$2:$F$7001,$Z148))</f>
        <v/>
      </c>
      <c r="F148">
        <f>IF($Z148="","",INDEX('Per Line'!$G$2:$G$7001,$Z148)&amp;"")</f>
        <v/>
      </c>
      <c r="G148">
        <f>IF($Z148="","",INDEX('Per Line'!$I$2:$I$7001,$Z148)&amp;"")</f>
        <v/>
      </c>
      <c r="H148">
        <f>IF($Z148="","",INDEX('Per Line'!$J$2:$J$7001,$Z148)&amp;"")</f>
        <v/>
      </c>
      <c r="I148">
        <f>IF($Z148="","",INDEX('Per Line'!$K$2:$K$7001,$Z148)&amp;"")</f>
        <v/>
      </c>
      <c r="J148">
        <f>IF($Z148="","",INDEX('Per Line'!$M$2:$M$7001,$Z148))</f>
        <v/>
      </c>
      <c r="K148" s="8">
        <f>IF($Z148="","",IF(AND(ISNUMBER(M148),M148&gt;0,X148&gt;M148),J148*M148/100+(X148-M148),J148*X148/100))</f>
        <v/>
      </c>
      <c r="L148">
        <f>IF($Z148="","",INDEX('Per Line'!$W$2:$W$7001,$Z148)&amp;"")</f>
        <v/>
      </c>
      <c r="M148">
        <f>IF($Z148="","",INDEX('Per Line'!$AD$2:$AD$7001,$Z148))</f>
        <v/>
      </c>
      <c r="N148">
        <f>IF($Z148="","",IF(AND(ISNUMBER(M148),M148&gt;0),X148&gt;M148,FALSE))</f>
        <v/>
      </c>
      <c r="O148" s="8">
        <f>IF($Z148="","",SUMIFS('Per Line'!$V$2:$V$7001,'Per Line'!$D$2:$D$7001,$B148,'Per Line'!$AN$2:$AN$7001,1))</f>
        <v/>
      </c>
      <c r="P148">
        <f>IF($Z148="","",Settings!$C$7)</f>
        <v/>
      </c>
      <c r="Q148" s="8">
        <f>IF($Z148="","",SUMIFS('Per Line'!$V$2:$V$7001,'Per Line'!$D$2:$D$7001,$B148,'Per Line'!$AM$2:$AM$7001,0,'Per Line'!$AN$2:$AN$7001,0))</f>
        <v/>
      </c>
      <c r="R148" s="8">
        <f>IF($Z148="","",Q148*P148)</f>
        <v/>
      </c>
      <c r="S148">
        <f>IF($Z148="","",Settings!$C$6)</f>
        <v/>
      </c>
      <c r="T148" s="8">
        <f>IF($Z148="","",SUMIFS('Per Line'!$V$2:$V$7001,'Per Line'!$D$2:$D$7001,$B148,'Per Line'!$AM$2:$AM$7001,1,'Per Line'!$AN$2:$AN$7001,0))</f>
        <v/>
      </c>
      <c r="U148" s="8">
        <f>IF($Z148="","",T148*S148)</f>
        <v/>
      </c>
      <c r="V148" s="8">
        <f>IF($Z148="","",U148+R148)</f>
        <v/>
      </c>
      <c r="W148" s="8">
        <f>IF($Z148="","",X148-V148)</f>
        <v/>
      </c>
      <c r="X148" s="8">
        <f>IF($Z148="","",Q148+T148+O148)</f>
        <v/>
      </c>
      <c r="Y148" s="8">
        <f>IF($Z148="","",X148-V148-K148)</f>
        <v/>
      </c>
      <c r="Z148" s="16">
        <f>IF(ROWS($Z$2:$Z148)&lt;=MAX('Per Line'!$AL$2:$AL$7001),MATCH(ROWS($Z$2:$Z148),'Per Line'!$AL$2:$AL$7001,0),"")</f>
        <v/>
      </c>
      <c r="AA148" s="17">
        <f>IF($Z148="","",K148-J148*X148/100)</f>
        <v/>
      </c>
      <c r="AB148">
        <f>IF($Z148="","",C148&amp;"|"&amp;COUNTIF($C$2:$C148,C148))</f>
        <v/>
      </c>
    </row>
    <row r="149">
      <c r="A149" s="15" t="n"/>
      <c r="B149">
        <f>IF($Z149="","",INDEX('Per Line'!$D$2:$D$7001,$Z149)&amp;"")</f>
        <v/>
      </c>
      <c r="C149">
        <f>IF($Z149="","",IF(X149&lt;Settings!$C$8,"INV&lt;10000","Inv&gt;10000"))</f>
        <v/>
      </c>
      <c r="D149">
        <f>IF($Z149="","",INDEX('Per Line'!$A$2:$A$7001,$Z149)&amp;"")</f>
        <v/>
      </c>
      <c r="E149" s="14">
        <f>IF($Z149="","",INDEX('Per Line'!$F$2:$F$7001,$Z149))</f>
        <v/>
      </c>
      <c r="F149">
        <f>IF($Z149="","",INDEX('Per Line'!$G$2:$G$7001,$Z149)&amp;"")</f>
        <v/>
      </c>
      <c r="G149">
        <f>IF($Z149="","",INDEX('Per Line'!$I$2:$I$7001,$Z149)&amp;"")</f>
        <v/>
      </c>
      <c r="H149">
        <f>IF($Z149="","",INDEX('Per Line'!$J$2:$J$7001,$Z149)&amp;"")</f>
        <v/>
      </c>
      <c r="I149">
        <f>IF($Z149="","",INDEX('Per Line'!$K$2:$K$7001,$Z149)&amp;"")</f>
        <v/>
      </c>
      <c r="J149">
        <f>IF($Z149="","",INDEX('Per Line'!$M$2:$M$7001,$Z149))</f>
        <v/>
      </c>
      <c r="K149" s="8">
        <f>IF($Z149="","",IF(AND(ISNUMBER(M149),M149&gt;0,X149&gt;M149),J149*M149/100+(X149-M149),J149*X149/100))</f>
        <v/>
      </c>
      <c r="L149">
        <f>IF($Z149="","",INDEX('Per Line'!$W$2:$W$7001,$Z149)&amp;"")</f>
        <v/>
      </c>
      <c r="M149">
        <f>IF($Z149="","",INDEX('Per Line'!$AD$2:$AD$7001,$Z149))</f>
        <v/>
      </c>
      <c r="N149">
        <f>IF($Z149="","",IF(AND(ISNUMBER(M149),M149&gt;0),X149&gt;M149,FALSE))</f>
        <v/>
      </c>
      <c r="O149" s="8">
        <f>IF($Z149="","",SUMIFS('Per Line'!$V$2:$V$7001,'Per Line'!$D$2:$D$7001,$B149,'Per Line'!$AN$2:$AN$7001,1))</f>
        <v/>
      </c>
      <c r="P149">
        <f>IF($Z149="","",Settings!$C$7)</f>
        <v/>
      </c>
      <c r="Q149" s="8">
        <f>IF($Z149="","",SUMIFS('Per Line'!$V$2:$V$7001,'Per Line'!$D$2:$D$7001,$B149,'Per Line'!$AM$2:$AM$7001,0,'Per Line'!$AN$2:$AN$7001,0))</f>
        <v/>
      </c>
      <c r="R149" s="8">
        <f>IF($Z149="","",Q149*P149)</f>
        <v/>
      </c>
      <c r="S149">
        <f>IF($Z149="","",Settings!$C$6)</f>
        <v/>
      </c>
      <c r="T149" s="8">
        <f>IF($Z149="","",SUMIFS('Per Line'!$V$2:$V$7001,'Per Line'!$D$2:$D$7001,$B149,'Per Line'!$AM$2:$AM$7001,1,'Per Line'!$AN$2:$AN$7001,0))</f>
        <v/>
      </c>
      <c r="U149" s="8">
        <f>IF($Z149="","",T149*S149)</f>
        <v/>
      </c>
      <c r="V149" s="8">
        <f>IF($Z149="","",U149+R149)</f>
        <v/>
      </c>
      <c r="W149" s="8">
        <f>IF($Z149="","",X149-V149)</f>
        <v/>
      </c>
      <c r="X149" s="8">
        <f>IF($Z149="","",Q149+T149+O149)</f>
        <v/>
      </c>
      <c r="Y149" s="8">
        <f>IF($Z149="","",X149-V149-K149)</f>
        <v/>
      </c>
      <c r="Z149" s="16">
        <f>IF(ROWS($Z$2:$Z149)&lt;=MAX('Per Line'!$AL$2:$AL$7001),MATCH(ROWS($Z$2:$Z149),'Per Line'!$AL$2:$AL$7001,0),"")</f>
        <v/>
      </c>
      <c r="AA149" s="17">
        <f>IF($Z149="","",K149-J149*X149/100)</f>
        <v/>
      </c>
      <c r="AB149">
        <f>IF($Z149="","",C149&amp;"|"&amp;COUNTIF($C$2:$C149,C149))</f>
        <v/>
      </c>
    </row>
    <row r="150">
      <c r="A150" s="15" t="n"/>
      <c r="B150">
        <f>IF($Z150="","",INDEX('Per Line'!$D$2:$D$7001,$Z150)&amp;"")</f>
        <v/>
      </c>
      <c r="C150">
        <f>IF($Z150="","",IF(X150&lt;Settings!$C$8,"INV&lt;10000","Inv&gt;10000"))</f>
        <v/>
      </c>
      <c r="D150">
        <f>IF($Z150="","",INDEX('Per Line'!$A$2:$A$7001,$Z150)&amp;"")</f>
        <v/>
      </c>
      <c r="E150" s="14">
        <f>IF($Z150="","",INDEX('Per Line'!$F$2:$F$7001,$Z150))</f>
        <v/>
      </c>
      <c r="F150">
        <f>IF($Z150="","",INDEX('Per Line'!$G$2:$G$7001,$Z150)&amp;"")</f>
        <v/>
      </c>
      <c r="G150">
        <f>IF($Z150="","",INDEX('Per Line'!$I$2:$I$7001,$Z150)&amp;"")</f>
        <v/>
      </c>
      <c r="H150">
        <f>IF($Z150="","",INDEX('Per Line'!$J$2:$J$7001,$Z150)&amp;"")</f>
        <v/>
      </c>
      <c r="I150">
        <f>IF($Z150="","",INDEX('Per Line'!$K$2:$K$7001,$Z150)&amp;"")</f>
        <v/>
      </c>
      <c r="J150">
        <f>IF($Z150="","",INDEX('Per Line'!$M$2:$M$7001,$Z150))</f>
        <v/>
      </c>
      <c r="K150" s="8">
        <f>IF($Z150="","",IF(AND(ISNUMBER(M150),M150&gt;0,X150&gt;M150),J150*M150/100+(X150-M150),J150*X150/100))</f>
        <v/>
      </c>
      <c r="L150">
        <f>IF($Z150="","",INDEX('Per Line'!$W$2:$W$7001,$Z150)&amp;"")</f>
        <v/>
      </c>
      <c r="M150">
        <f>IF($Z150="","",INDEX('Per Line'!$AD$2:$AD$7001,$Z150))</f>
        <v/>
      </c>
      <c r="N150">
        <f>IF($Z150="","",IF(AND(ISNUMBER(M150),M150&gt;0),X150&gt;M150,FALSE))</f>
        <v/>
      </c>
      <c r="O150" s="8">
        <f>IF($Z150="","",SUMIFS('Per Line'!$V$2:$V$7001,'Per Line'!$D$2:$D$7001,$B150,'Per Line'!$AN$2:$AN$7001,1))</f>
        <v/>
      </c>
      <c r="P150">
        <f>IF($Z150="","",Settings!$C$7)</f>
        <v/>
      </c>
      <c r="Q150" s="8">
        <f>IF($Z150="","",SUMIFS('Per Line'!$V$2:$V$7001,'Per Line'!$D$2:$D$7001,$B150,'Per Line'!$AM$2:$AM$7001,0,'Per Line'!$AN$2:$AN$7001,0))</f>
        <v/>
      </c>
      <c r="R150" s="8">
        <f>IF($Z150="","",Q150*P150)</f>
        <v/>
      </c>
      <c r="S150">
        <f>IF($Z150="","",Settings!$C$6)</f>
        <v/>
      </c>
      <c r="T150" s="8">
        <f>IF($Z150="","",SUMIFS('Per Line'!$V$2:$V$7001,'Per Line'!$D$2:$D$7001,$B150,'Per Line'!$AM$2:$AM$7001,1,'Per Line'!$AN$2:$AN$7001,0))</f>
        <v/>
      </c>
      <c r="U150" s="8">
        <f>IF($Z150="","",T150*S150)</f>
        <v/>
      </c>
      <c r="V150" s="8">
        <f>IF($Z150="","",U150+R150)</f>
        <v/>
      </c>
      <c r="W150" s="8">
        <f>IF($Z150="","",X150-V150)</f>
        <v/>
      </c>
      <c r="X150" s="8">
        <f>IF($Z150="","",Q150+T150+O150)</f>
        <v/>
      </c>
      <c r="Y150" s="8">
        <f>IF($Z150="","",X150-V150-K150)</f>
        <v/>
      </c>
      <c r="Z150" s="16">
        <f>IF(ROWS($Z$2:$Z150)&lt;=MAX('Per Line'!$AL$2:$AL$7001),MATCH(ROWS($Z$2:$Z150),'Per Line'!$AL$2:$AL$7001,0),"")</f>
        <v/>
      </c>
      <c r="AA150" s="17">
        <f>IF($Z150="","",K150-J150*X150/100)</f>
        <v/>
      </c>
      <c r="AB150">
        <f>IF($Z150="","",C150&amp;"|"&amp;COUNTIF($C$2:$C150,C150))</f>
        <v/>
      </c>
    </row>
    <row r="151">
      <c r="A151" s="15" t="n"/>
      <c r="B151">
        <f>IF($Z151="","",INDEX('Per Line'!$D$2:$D$7001,$Z151)&amp;"")</f>
        <v/>
      </c>
      <c r="C151">
        <f>IF($Z151="","",IF(X151&lt;Settings!$C$8,"INV&lt;10000","Inv&gt;10000"))</f>
        <v/>
      </c>
      <c r="D151">
        <f>IF($Z151="","",INDEX('Per Line'!$A$2:$A$7001,$Z151)&amp;"")</f>
        <v/>
      </c>
      <c r="E151" s="14">
        <f>IF($Z151="","",INDEX('Per Line'!$F$2:$F$7001,$Z151))</f>
        <v/>
      </c>
      <c r="F151">
        <f>IF($Z151="","",INDEX('Per Line'!$G$2:$G$7001,$Z151)&amp;"")</f>
        <v/>
      </c>
      <c r="G151">
        <f>IF($Z151="","",INDEX('Per Line'!$I$2:$I$7001,$Z151)&amp;"")</f>
        <v/>
      </c>
      <c r="H151">
        <f>IF($Z151="","",INDEX('Per Line'!$J$2:$J$7001,$Z151)&amp;"")</f>
        <v/>
      </c>
      <c r="I151">
        <f>IF($Z151="","",INDEX('Per Line'!$K$2:$K$7001,$Z151)&amp;"")</f>
        <v/>
      </c>
      <c r="J151">
        <f>IF($Z151="","",INDEX('Per Line'!$M$2:$M$7001,$Z151))</f>
        <v/>
      </c>
      <c r="K151" s="8">
        <f>IF($Z151="","",IF(AND(ISNUMBER(M151),M151&gt;0,X151&gt;M151),J151*M151/100+(X151-M151),J151*X151/100))</f>
        <v/>
      </c>
      <c r="L151">
        <f>IF($Z151="","",INDEX('Per Line'!$W$2:$W$7001,$Z151)&amp;"")</f>
        <v/>
      </c>
      <c r="M151">
        <f>IF($Z151="","",INDEX('Per Line'!$AD$2:$AD$7001,$Z151))</f>
        <v/>
      </c>
      <c r="N151">
        <f>IF($Z151="","",IF(AND(ISNUMBER(M151),M151&gt;0),X151&gt;M151,FALSE))</f>
        <v/>
      </c>
      <c r="O151" s="8">
        <f>IF($Z151="","",SUMIFS('Per Line'!$V$2:$V$7001,'Per Line'!$D$2:$D$7001,$B151,'Per Line'!$AN$2:$AN$7001,1))</f>
        <v/>
      </c>
      <c r="P151">
        <f>IF($Z151="","",Settings!$C$7)</f>
        <v/>
      </c>
      <c r="Q151" s="8">
        <f>IF($Z151="","",SUMIFS('Per Line'!$V$2:$V$7001,'Per Line'!$D$2:$D$7001,$B151,'Per Line'!$AM$2:$AM$7001,0,'Per Line'!$AN$2:$AN$7001,0))</f>
        <v/>
      </c>
      <c r="R151" s="8">
        <f>IF($Z151="","",Q151*P151)</f>
        <v/>
      </c>
      <c r="S151">
        <f>IF($Z151="","",Settings!$C$6)</f>
        <v/>
      </c>
      <c r="T151" s="8">
        <f>IF($Z151="","",SUMIFS('Per Line'!$V$2:$V$7001,'Per Line'!$D$2:$D$7001,$B151,'Per Line'!$AM$2:$AM$7001,1,'Per Line'!$AN$2:$AN$7001,0))</f>
        <v/>
      </c>
      <c r="U151" s="8">
        <f>IF($Z151="","",T151*S151)</f>
        <v/>
      </c>
      <c r="V151" s="8">
        <f>IF($Z151="","",U151+R151)</f>
        <v/>
      </c>
      <c r="W151" s="8">
        <f>IF($Z151="","",X151-V151)</f>
        <v/>
      </c>
      <c r="X151" s="8">
        <f>IF($Z151="","",Q151+T151+O151)</f>
        <v/>
      </c>
      <c r="Y151" s="8">
        <f>IF($Z151="","",X151-V151-K151)</f>
        <v/>
      </c>
      <c r="Z151" s="16">
        <f>IF(ROWS($Z$2:$Z151)&lt;=MAX('Per Line'!$AL$2:$AL$7001),MATCH(ROWS($Z$2:$Z151),'Per Line'!$AL$2:$AL$7001,0),"")</f>
        <v/>
      </c>
      <c r="AA151" s="17">
        <f>IF($Z151="","",K151-J151*X151/100)</f>
        <v/>
      </c>
      <c r="AB151">
        <f>IF($Z151="","",C151&amp;"|"&amp;COUNTIF($C$2:$C151,C151))</f>
        <v/>
      </c>
    </row>
    <row r="152">
      <c r="A152" s="15" t="n"/>
      <c r="B152">
        <f>IF($Z152="","",INDEX('Per Line'!$D$2:$D$7001,$Z152)&amp;"")</f>
        <v/>
      </c>
      <c r="C152">
        <f>IF($Z152="","",IF(X152&lt;Settings!$C$8,"INV&lt;10000","Inv&gt;10000"))</f>
        <v/>
      </c>
      <c r="D152">
        <f>IF($Z152="","",INDEX('Per Line'!$A$2:$A$7001,$Z152)&amp;"")</f>
        <v/>
      </c>
      <c r="E152" s="14">
        <f>IF($Z152="","",INDEX('Per Line'!$F$2:$F$7001,$Z152))</f>
        <v/>
      </c>
      <c r="F152">
        <f>IF($Z152="","",INDEX('Per Line'!$G$2:$G$7001,$Z152)&amp;"")</f>
        <v/>
      </c>
      <c r="G152">
        <f>IF($Z152="","",INDEX('Per Line'!$I$2:$I$7001,$Z152)&amp;"")</f>
        <v/>
      </c>
      <c r="H152">
        <f>IF($Z152="","",INDEX('Per Line'!$J$2:$J$7001,$Z152)&amp;"")</f>
        <v/>
      </c>
      <c r="I152">
        <f>IF($Z152="","",INDEX('Per Line'!$K$2:$K$7001,$Z152)&amp;"")</f>
        <v/>
      </c>
      <c r="J152">
        <f>IF($Z152="","",INDEX('Per Line'!$M$2:$M$7001,$Z152))</f>
        <v/>
      </c>
      <c r="K152" s="8">
        <f>IF($Z152="","",IF(AND(ISNUMBER(M152),M152&gt;0,X152&gt;M152),J152*M152/100+(X152-M152),J152*X152/100))</f>
        <v/>
      </c>
      <c r="L152">
        <f>IF($Z152="","",INDEX('Per Line'!$W$2:$W$7001,$Z152)&amp;"")</f>
        <v/>
      </c>
      <c r="M152">
        <f>IF($Z152="","",INDEX('Per Line'!$AD$2:$AD$7001,$Z152))</f>
        <v/>
      </c>
      <c r="N152">
        <f>IF($Z152="","",IF(AND(ISNUMBER(M152),M152&gt;0),X152&gt;M152,FALSE))</f>
        <v/>
      </c>
      <c r="O152" s="8">
        <f>IF($Z152="","",SUMIFS('Per Line'!$V$2:$V$7001,'Per Line'!$D$2:$D$7001,$B152,'Per Line'!$AN$2:$AN$7001,1))</f>
        <v/>
      </c>
      <c r="P152">
        <f>IF($Z152="","",Settings!$C$7)</f>
        <v/>
      </c>
      <c r="Q152" s="8">
        <f>IF($Z152="","",SUMIFS('Per Line'!$V$2:$V$7001,'Per Line'!$D$2:$D$7001,$B152,'Per Line'!$AM$2:$AM$7001,0,'Per Line'!$AN$2:$AN$7001,0))</f>
        <v/>
      </c>
      <c r="R152" s="8">
        <f>IF($Z152="","",Q152*P152)</f>
        <v/>
      </c>
      <c r="S152">
        <f>IF($Z152="","",Settings!$C$6)</f>
        <v/>
      </c>
      <c r="T152" s="8">
        <f>IF($Z152="","",SUMIFS('Per Line'!$V$2:$V$7001,'Per Line'!$D$2:$D$7001,$B152,'Per Line'!$AM$2:$AM$7001,1,'Per Line'!$AN$2:$AN$7001,0))</f>
        <v/>
      </c>
      <c r="U152" s="8">
        <f>IF($Z152="","",T152*S152)</f>
        <v/>
      </c>
      <c r="V152" s="8">
        <f>IF($Z152="","",U152+R152)</f>
        <v/>
      </c>
      <c r="W152" s="8">
        <f>IF($Z152="","",X152-V152)</f>
        <v/>
      </c>
      <c r="X152" s="8">
        <f>IF($Z152="","",Q152+T152+O152)</f>
        <v/>
      </c>
      <c r="Y152" s="8">
        <f>IF($Z152="","",X152-V152-K152)</f>
        <v/>
      </c>
      <c r="Z152" s="16">
        <f>IF(ROWS($Z$2:$Z152)&lt;=MAX('Per Line'!$AL$2:$AL$7001),MATCH(ROWS($Z$2:$Z152),'Per Line'!$AL$2:$AL$7001,0),"")</f>
        <v/>
      </c>
      <c r="AA152" s="17">
        <f>IF($Z152="","",K152-J152*X152/100)</f>
        <v/>
      </c>
      <c r="AB152">
        <f>IF($Z152="","",C152&amp;"|"&amp;COUNTIF($C$2:$C152,C152))</f>
        <v/>
      </c>
    </row>
    <row r="153">
      <c r="A153" s="15" t="n"/>
      <c r="B153">
        <f>IF($Z153="","",INDEX('Per Line'!$D$2:$D$7001,$Z153)&amp;"")</f>
        <v/>
      </c>
      <c r="C153">
        <f>IF($Z153="","",IF(X153&lt;Settings!$C$8,"INV&lt;10000","Inv&gt;10000"))</f>
        <v/>
      </c>
      <c r="D153">
        <f>IF($Z153="","",INDEX('Per Line'!$A$2:$A$7001,$Z153)&amp;"")</f>
        <v/>
      </c>
      <c r="E153" s="14">
        <f>IF($Z153="","",INDEX('Per Line'!$F$2:$F$7001,$Z153))</f>
        <v/>
      </c>
      <c r="F153">
        <f>IF($Z153="","",INDEX('Per Line'!$G$2:$G$7001,$Z153)&amp;"")</f>
        <v/>
      </c>
      <c r="G153">
        <f>IF($Z153="","",INDEX('Per Line'!$I$2:$I$7001,$Z153)&amp;"")</f>
        <v/>
      </c>
      <c r="H153">
        <f>IF($Z153="","",INDEX('Per Line'!$J$2:$J$7001,$Z153)&amp;"")</f>
        <v/>
      </c>
      <c r="I153">
        <f>IF($Z153="","",INDEX('Per Line'!$K$2:$K$7001,$Z153)&amp;"")</f>
        <v/>
      </c>
      <c r="J153">
        <f>IF($Z153="","",INDEX('Per Line'!$M$2:$M$7001,$Z153))</f>
        <v/>
      </c>
      <c r="K153" s="8">
        <f>IF($Z153="","",IF(AND(ISNUMBER(M153),M153&gt;0,X153&gt;M153),J153*M153/100+(X153-M153),J153*X153/100))</f>
        <v/>
      </c>
      <c r="L153">
        <f>IF($Z153="","",INDEX('Per Line'!$W$2:$W$7001,$Z153)&amp;"")</f>
        <v/>
      </c>
      <c r="M153">
        <f>IF($Z153="","",INDEX('Per Line'!$AD$2:$AD$7001,$Z153))</f>
        <v/>
      </c>
      <c r="N153">
        <f>IF($Z153="","",IF(AND(ISNUMBER(M153),M153&gt;0),X153&gt;M153,FALSE))</f>
        <v/>
      </c>
      <c r="O153" s="8">
        <f>IF($Z153="","",SUMIFS('Per Line'!$V$2:$V$7001,'Per Line'!$D$2:$D$7001,$B153,'Per Line'!$AN$2:$AN$7001,1))</f>
        <v/>
      </c>
      <c r="P153">
        <f>IF($Z153="","",Settings!$C$7)</f>
        <v/>
      </c>
      <c r="Q153" s="8">
        <f>IF($Z153="","",SUMIFS('Per Line'!$V$2:$V$7001,'Per Line'!$D$2:$D$7001,$B153,'Per Line'!$AM$2:$AM$7001,0,'Per Line'!$AN$2:$AN$7001,0))</f>
        <v/>
      </c>
      <c r="R153" s="8">
        <f>IF($Z153="","",Q153*P153)</f>
        <v/>
      </c>
      <c r="S153">
        <f>IF($Z153="","",Settings!$C$6)</f>
        <v/>
      </c>
      <c r="T153" s="8">
        <f>IF($Z153="","",SUMIFS('Per Line'!$V$2:$V$7001,'Per Line'!$D$2:$D$7001,$B153,'Per Line'!$AM$2:$AM$7001,1,'Per Line'!$AN$2:$AN$7001,0))</f>
        <v/>
      </c>
      <c r="U153" s="8">
        <f>IF($Z153="","",T153*S153)</f>
        <v/>
      </c>
      <c r="V153" s="8">
        <f>IF($Z153="","",U153+R153)</f>
        <v/>
      </c>
      <c r="W153" s="8">
        <f>IF($Z153="","",X153-V153)</f>
        <v/>
      </c>
      <c r="X153" s="8">
        <f>IF($Z153="","",Q153+T153+O153)</f>
        <v/>
      </c>
      <c r="Y153" s="8">
        <f>IF($Z153="","",X153-V153-K153)</f>
        <v/>
      </c>
      <c r="Z153" s="16">
        <f>IF(ROWS($Z$2:$Z153)&lt;=MAX('Per Line'!$AL$2:$AL$7001),MATCH(ROWS($Z$2:$Z153),'Per Line'!$AL$2:$AL$7001,0),"")</f>
        <v/>
      </c>
      <c r="AA153" s="17">
        <f>IF($Z153="","",K153-J153*X153/100)</f>
        <v/>
      </c>
      <c r="AB153">
        <f>IF($Z153="","",C153&amp;"|"&amp;COUNTIF($C$2:$C153,C153))</f>
        <v/>
      </c>
    </row>
    <row r="154">
      <c r="A154" s="15" t="n"/>
      <c r="B154">
        <f>IF($Z154="","",INDEX('Per Line'!$D$2:$D$7001,$Z154)&amp;"")</f>
        <v/>
      </c>
      <c r="C154">
        <f>IF($Z154="","",IF(X154&lt;Settings!$C$8,"INV&lt;10000","Inv&gt;10000"))</f>
        <v/>
      </c>
      <c r="D154">
        <f>IF($Z154="","",INDEX('Per Line'!$A$2:$A$7001,$Z154)&amp;"")</f>
        <v/>
      </c>
      <c r="E154" s="14">
        <f>IF($Z154="","",INDEX('Per Line'!$F$2:$F$7001,$Z154))</f>
        <v/>
      </c>
      <c r="F154">
        <f>IF($Z154="","",INDEX('Per Line'!$G$2:$G$7001,$Z154)&amp;"")</f>
        <v/>
      </c>
      <c r="G154">
        <f>IF($Z154="","",INDEX('Per Line'!$I$2:$I$7001,$Z154)&amp;"")</f>
        <v/>
      </c>
      <c r="H154">
        <f>IF($Z154="","",INDEX('Per Line'!$J$2:$J$7001,$Z154)&amp;"")</f>
        <v/>
      </c>
      <c r="I154">
        <f>IF($Z154="","",INDEX('Per Line'!$K$2:$K$7001,$Z154)&amp;"")</f>
        <v/>
      </c>
      <c r="J154">
        <f>IF($Z154="","",INDEX('Per Line'!$M$2:$M$7001,$Z154))</f>
        <v/>
      </c>
      <c r="K154" s="8">
        <f>IF($Z154="","",IF(AND(ISNUMBER(M154),M154&gt;0,X154&gt;M154),J154*M154/100+(X154-M154),J154*X154/100))</f>
        <v/>
      </c>
      <c r="L154">
        <f>IF($Z154="","",INDEX('Per Line'!$W$2:$W$7001,$Z154)&amp;"")</f>
        <v/>
      </c>
      <c r="M154">
        <f>IF($Z154="","",INDEX('Per Line'!$AD$2:$AD$7001,$Z154))</f>
        <v/>
      </c>
      <c r="N154">
        <f>IF($Z154="","",IF(AND(ISNUMBER(M154),M154&gt;0),X154&gt;M154,FALSE))</f>
        <v/>
      </c>
      <c r="O154" s="8">
        <f>IF($Z154="","",SUMIFS('Per Line'!$V$2:$V$7001,'Per Line'!$D$2:$D$7001,$B154,'Per Line'!$AN$2:$AN$7001,1))</f>
        <v/>
      </c>
      <c r="P154">
        <f>IF($Z154="","",Settings!$C$7)</f>
        <v/>
      </c>
      <c r="Q154" s="8">
        <f>IF($Z154="","",SUMIFS('Per Line'!$V$2:$V$7001,'Per Line'!$D$2:$D$7001,$B154,'Per Line'!$AM$2:$AM$7001,0,'Per Line'!$AN$2:$AN$7001,0))</f>
        <v/>
      </c>
      <c r="R154" s="8">
        <f>IF($Z154="","",Q154*P154)</f>
        <v/>
      </c>
      <c r="S154">
        <f>IF($Z154="","",Settings!$C$6)</f>
        <v/>
      </c>
      <c r="T154" s="8">
        <f>IF($Z154="","",SUMIFS('Per Line'!$V$2:$V$7001,'Per Line'!$D$2:$D$7001,$B154,'Per Line'!$AM$2:$AM$7001,1,'Per Line'!$AN$2:$AN$7001,0))</f>
        <v/>
      </c>
      <c r="U154" s="8">
        <f>IF($Z154="","",T154*S154)</f>
        <v/>
      </c>
      <c r="V154" s="8">
        <f>IF($Z154="","",U154+R154)</f>
        <v/>
      </c>
      <c r="W154" s="8">
        <f>IF($Z154="","",X154-V154)</f>
        <v/>
      </c>
      <c r="X154" s="8">
        <f>IF($Z154="","",Q154+T154+O154)</f>
        <v/>
      </c>
      <c r="Y154" s="8">
        <f>IF($Z154="","",X154-V154-K154)</f>
        <v/>
      </c>
      <c r="Z154" s="16">
        <f>IF(ROWS($Z$2:$Z154)&lt;=MAX('Per Line'!$AL$2:$AL$7001),MATCH(ROWS($Z$2:$Z154),'Per Line'!$AL$2:$AL$7001,0),"")</f>
        <v/>
      </c>
      <c r="AA154" s="17">
        <f>IF($Z154="","",K154-J154*X154/100)</f>
        <v/>
      </c>
      <c r="AB154">
        <f>IF($Z154="","",C154&amp;"|"&amp;COUNTIF($C$2:$C154,C154))</f>
        <v/>
      </c>
    </row>
    <row r="155">
      <c r="A155" s="15" t="n"/>
      <c r="B155">
        <f>IF($Z155="","",INDEX('Per Line'!$D$2:$D$7001,$Z155)&amp;"")</f>
        <v/>
      </c>
      <c r="C155">
        <f>IF($Z155="","",IF(X155&lt;Settings!$C$8,"INV&lt;10000","Inv&gt;10000"))</f>
        <v/>
      </c>
      <c r="D155">
        <f>IF($Z155="","",INDEX('Per Line'!$A$2:$A$7001,$Z155)&amp;"")</f>
        <v/>
      </c>
      <c r="E155" s="14">
        <f>IF($Z155="","",INDEX('Per Line'!$F$2:$F$7001,$Z155))</f>
        <v/>
      </c>
      <c r="F155">
        <f>IF($Z155="","",INDEX('Per Line'!$G$2:$G$7001,$Z155)&amp;"")</f>
        <v/>
      </c>
      <c r="G155">
        <f>IF($Z155="","",INDEX('Per Line'!$I$2:$I$7001,$Z155)&amp;"")</f>
        <v/>
      </c>
      <c r="H155">
        <f>IF($Z155="","",INDEX('Per Line'!$J$2:$J$7001,$Z155)&amp;"")</f>
        <v/>
      </c>
      <c r="I155">
        <f>IF($Z155="","",INDEX('Per Line'!$K$2:$K$7001,$Z155)&amp;"")</f>
        <v/>
      </c>
      <c r="J155">
        <f>IF($Z155="","",INDEX('Per Line'!$M$2:$M$7001,$Z155))</f>
        <v/>
      </c>
      <c r="K155" s="8">
        <f>IF($Z155="","",IF(AND(ISNUMBER(M155),M155&gt;0,X155&gt;M155),J155*M155/100+(X155-M155),J155*X155/100))</f>
        <v/>
      </c>
      <c r="L155">
        <f>IF($Z155="","",INDEX('Per Line'!$W$2:$W$7001,$Z155)&amp;"")</f>
        <v/>
      </c>
      <c r="M155">
        <f>IF($Z155="","",INDEX('Per Line'!$AD$2:$AD$7001,$Z155))</f>
        <v/>
      </c>
      <c r="N155">
        <f>IF($Z155="","",IF(AND(ISNUMBER(M155),M155&gt;0),X155&gt;M155,FALSE))</f>
        <v/>
      </c>
      <c r="O155" s="8">
        <f>IF($Z155="","",SUMIFS('Per Line'!$V$2:$V$7001,'Per Line'!$D$2:$D$7001,$B155,'Per Line'!$AN$2:$AN$7001,1))</f>
        <v/>
      </c>
      <c r="P155">
        <f>IF($Z155="","",Settings!$C$7)</f>
        <v/>
      </c>
      <c r="Q155" s="8">
        <f>IF($Z155="","",SUMIFS('Per Line'!$V$2:$V$7001,'Per Line'!$D$2:$D$7001,$B155,'Per Line'!$AM$2:$AM$7001,0,'Per Line'!$AN$2:$AN$7001,0))</f>
        <v/>
      </c>
      <c r="R155" s="8">
        <f>IF($Z155="","",Q155*P155)</f>
        <v/>
      </c>
      <c r="S155">
        <f>IF($Z155="","",Settings!$C$6)</f>
        <v/>
      </c>
      <c r="T155" s="8">
        <f>IF($Z155="","",SUMIFS('Per Line'!$V$2:$V$7001,'Per Line'!$D$2:$D$7001,$B155,'Per Line'!$AM$2:$AM$7001,1,'Per Line'!$AN$2:$AN$7001,0))</f>
        <v/>
      </c>
      <c r="U155" s="8">
        <f>IF($Z155="","",T155*S155)</f>
        <v/>
      </c>
      <c r="V155" s="8">
        <f>IF($Z155="","",U155+R155)</f>
        <v/>
      </c>
      <c r="W155" s="8">
        <f>IF($Z155="","",X155-V155)</f>
        <v/>
      </c>
      <c r="X155" s="8">
        <f>IF($Z155="","",Q155+T155+O155)</f>
        <v/>
      </c>
      <c r="Y155" s="8">
        <f>IF($Z155="","",X155-V155-K155)</f>
        <v/>
      </c>
      <c r="Z155" s="16">
        <f>IF(ROWS($Z$2:$Z155)&lt;=MAX('Per Line'!$AL$2:$AL$7001),MATCH(ROWS($Z$2:$Z155),'Per Line'!$AL$2:$AL$7001,0),"")</f>
        <v/>
      </c>
      <c r="AA155" s="17">
        <f>IF($Z155="","",K155-J155*X155/100)</f>
        <v/>
      </c>
      <c r="AB155">
        <f>IF($Z155="","",C155&amp;"|"&amp;COUNTIF($C$2:$C155,C155))</f>
        <v/>
      </c>
    </row>
    <row r="156">
      <c r="A156" s="15" t="n"/>
      <c r="B156">
        <f>IF($Z156="","",INDEX('Per Line'!$D$2:$D$7001,$Z156)&amp;"")</f>
        <v/>
      </c>
      <c r="C156">
        <f>IF($Z156="","",IF(X156&lt;Settings!$C$8,"INV&lt;10000","Inv&gt;10000"))</f>
        <v/>
      </c>
      <c r="D156">
        <f>IF($Z156="","",INDEX('Per Line'!$A$2:$A$7001,$Z156)&amp;"")</f>
        <v/>
      </c>
      <c r="E156" s="14">
        <f>IF($Z156="","",INDEX('Per Line'!$F$2:$F$7001,$Z156))</f>
        <v/>
      </c>
      <c r="F156">
        <f>IF($Z156="","",INDEX('Per Line'!$G$2:$G$7001,$Z156)&amp;"")</f>
        <v/>
      </c>
      <c r="G156">
        <f>IF($Z156="","",INDEX('Per Line'!$I$2:$I$7001,$Z156)&amp;"")</f>
        <v/>
      </c>
      <c r="H156">
        <f>IF($Z156="","",INDEX('Per Line'!$J$2:$J$7001,$Z156)&amp;"")</f>
        <v/>
      </c>
      <c r="I156">
        <f>IF($Z156="","",INDEX('Per Line'!$K$2:$K$7001,$Z156)&amp;"")</f>
        <v/>
      </c>
      <c r="J156">
        <f>IF($Z156="","",INDEX('Per Line'!$M$2:$M$7001,$Z156))</f>
        <v/>
      </c>
      <c r="K156" s="8">
        <f>IF($Z156="","",IF(AND(ISNUMBER(M156),M156&gt;0,X156&gt;M156),J156*M156/100+(X156-M156),J156*X156/100))</f>
        <v/>
      </c>
      <c r="L156">
        <f>IF($Z156="","",INDEX('Per Line'!$W$2:$W$7001,$Z156)&amp;"")</f>
        <v/>
      </c>
      <c r="M156">
        <f>IF($Z156="","",INDEX('Per Line'!$AD$2:$AD$7001,$Z156))</f>
        <v/>
      </c>
      <c r="N156">
        <f>IF($Z156="","",IF(AND(ISNUMBER(M156),M156&gt;0),X156&gt;M156,FALSE))</f>
        <v/>
      </c>
      <c r="O156" s="8">
        <f>IF($Z156="","",SUMIFS('Per Line'!$V$2:$V$7001,'Per Line'!$D$2:$D$7001,$B156,'Per Line'!$AN$2:$AN$7001,1))</f>
        <v/>
      </c>
      <c r="P156">
        <f>IF($Z156="","",Settings!$C$7)</f>
        <v/>
      </c>
      <c r="Q156" s="8">
        <f>IF($Z156="","",SUMIFS('Per Line'!$V$2:$V$7001,'Per Line'!$D$2:$D$7001,$B156,'Per Line'!$AM$2:$AM$7001,0,'Per Line'!$AN$2:$AN$7001,0))</f>
        <v/>
      </c>
      <c r="R156" s="8">
        <f>IF($Z156="","",Q156*P156)</f>
        <v/>
      </c>
      <c r="S156">
        <f>IF($Z156="","",Settings!$C$6)</f>
        <v/>
      </c>
      <c r="T156" s="8">
        <f>IF($Z156="","",SUMIFS('Per Line'!$V$2:$V$7001,'Per Line'!$D$2:$D$7001,$B156,'Per Line'!$AM$2:$AM$7001,1,'Per Line'!$AN$2:$AN$7001,0))</f>
        <v/>
      </c>
      <c r="U156" s="8">
        <f>IF($Z156="","",T156*S156)</f>
        <v/>
      </c>
      <c r="V156" s="8">
        <f>IF($Z156="","",U156+R156)</f>
        <v/>
      </c>
      <c r="W156" s="8">
        <f>IF($Z156="","",X156-V156)</f>
        <v/>
      </c>
      <c r="X156" s="8">
        <f>IF($Z156="","",Q156+T156+O156)</f>
        <v/>
      </c>
      <c r="Y156" s="8">
        <f>IF($Z156="","",X156-V156-K156)</f>
        <v/>
      </c>
      <c r="Z156" s="16">
        <f>IF(ROWS($Z$2:$Z156)&lt;=MAX('Per Line'!$AL$2:$AL$7001),MATCH(ROWS($Z$2:$Z156),'Per Line'!$AL$2:$AL$7001,0),"")</f>
        <v/>
      </c>
      <c r="AA156" s="17">
        <f>IF($Z156="","",K156-J156*X156/100)</f>
        <v/>
      </c>
      <c r="AB156">
        <f>IF($Z156="","",C156&amp;"|"&amp;COUNTIF($C$2:$C156,C156))</f>
        <v/>
      </c>
    </row>
    <row r="157">
      <c r="A157" s="15" t="n"/>
      <c r="B157">
        <f>IF($Z157="","",INDEX('Per Line'!$D$2:$D$7001,$Z157)&amp;"")</f>
        <v/>
      </c>
      <c r="C157">
        <f>IF($Z157="","",IF(X157&lt;Settings!$C$8,"INV&lt;10000","Inv&gt;10000"))</f>
        <v/>
      </c>
      <c r="D157">
        <f>IF($Z157="","",INDEX('Per Line'!$A$2:$A$7001,$Z157)&amp;"")</f>
        <v/>
      </c>
      <c r="E157" s="14">
        <f>IF($Z157="","",INDEX('Per Line'!$F$2:$F$7001,$Z157))</f>
        <v/>
      </c>
      <c r="F157">
        <f>IF($Z157="","",INDEX('Per Line'!$G$2:$G$7001,$Z157)&amp;"")</f>
        <v/>
      </c>
      <c r="G157">
        <f>IF($Z157="","",INDEX('Per Line'!$I$2:$I$7001,$Z157)&amp;"")</f>
        <v/>
      </c>
      <c r="H157">
        <f>IF($Z157="","",INDEX('Per Line'!$J$2:$J$7001,$Z157)&amp;"")</f>
        <v/>
      </c>
      <c r="I157">
        <f>IF($Z157="","",INDEX('Per Line'!$K$2:$K$7001,$Z157)&amp;"")</f>
        <v/>
      </c>
      <c r="J157">
        <f>IF($Z157="","",INDEX('Per Line'!$M$2:$M$7001,$Z157))</f>
        <v/>
      </c>
      <c r="K157" s="8">
        <f>IF($Z157="","",IF(AND(ISNUMBER(M157),M157&gt;0,X157&gt;M157),J157*M157/100+(X157-M157),J157*X157/100))</f>
        <v/>
      </c>
      <c r="L157">
        <f>IF($Z157="","",INDEX('Per Line'!$W$2:$W$7001,$Z157)&amp;"")</f>
        <v/>
      </c>
      <c r="M157">
        <f>IF($Z157="","",INDEX('Per Line'!$AD$2:$AD$7001,$Z157))</f>
        <v/>
      </c>
      <c r="N157">
        <f>IF($Z157="","",IF(AND(ISNUMBER(M157),M157&gt;0),X157&gt;M157,FALSE))</f>
        <v/>
      </c>
      <c r="O157" s="8">
        <f>IF($Z157="","",SUMIFS('Per Line'!$V$2:$V$7001,'Per Line'!$D$2:$D$7001,$B157,'Per Line'!$AN$2:$AN$7001,1))</f>
        <v/>
      </c>
      <c r="P157">
        <f>IF($Z157="","",Settings!$C$7)</f>
        <v/>
      </c>
      <c r="Q157" s="8">
        <f>IF($Z157="","",SUMIFS('Per Line'!$V$2:$V$7001,'Per Line'!$D$2:$D$7001,$B157,'Per Line'!$AM$2:$AM$7001,0,'Per Line'!$AN$2:$AN$7001,0))</f>
        <v/>
      </c>
      <c r="R157" s="8">
        <f>IF($Z157="","",Q157*P157)</f>
        <v/>
      </c>
      <c r="S157">
        <f>IF($Z157="","",Settings!$C$6)</f>
        <v/>
      </c>
      <c r="T157" s="8">
        <f>IF($Z157="","",SUMIFS('Per Line'!$V$2:$V$7001,'Per Line'!$D$2:$D$7001,$B157,'Per Line'!$AM$2:$AM$7001,1,'Per Line'!$AN$2:$AN$7001,0))</f>
        <v/>
      </c>
      <c r="U157" s="8">
        <f>IF($Z157="","",T157*S157)</f>
        <v/>
      </c>
      <c r="V157" s="8">
        <f>IF($Z157="","",U157+R157)</f>
        <v/>
      </c>
      <c r="W157" s="8">
        <f>IF($Z157="","",X157-V157)</f>
        <v/>
      </c>
      <c r="X157" s="8">
        <f>IF($Z157="","",Q157+T157+O157)</f>
        <v/>
      </c>
      <c r="Y157" s="8">
        <f>IF($Z157="","",X157-V157-K157)</f>
        <v/>
      </c>
      <c r="Z157" s="16">
        <f>IF(ROWS($Z$2:$Z157)&lt;=MAX('Per Line'!$AL$2:$AL$7001),MATCH(ROWS($Z$2:$Z157),'Per Line'!$AL$2:$AL$7001,0),"")</f>
        <v/>
      </c>
      <c r="AA157" s="17">
        <f>IF($Z157="","",K157-J157*X157/100)</f>
        <v/>
      </c>
      <c r="AB157">
        <f>IF($Z157="","",C157&amp;"|"&amp;COUNTIF($C$2:$C157,C157))</f>
        <v/>
      </c>
    </row>
    <row r="158">
      <c r="A158" s="15" t="n"/>
      <c r="B158">
        <f>IF($Z158="","",INDEX('Per Line'!$D$2:$D$7001,$Z158)&amp;"")</f>
        <v/>
      </c>
      <c r="C158">
        <f>IF($Z158="","",IF(X158&lt;Settings!$C$8,"INV&lt;10000","Inv&gt;10000"))</f>
        <v/>
      </c>
      <c r="D158">
        <f>IF($Z158="","",INDEX('Per Line'!$A$2:$A$7001,$Z158)&amp;"")</f>
        <v/>
      </c>
      <c r="E158" s="14">
        <f>IF($Z158="","",INDEX('Per Line'!$F$2:$F$7001,$Z158))</f>
        <v/>
      </c>
      <c r="F158">
        <f>IF($Z158="","",INDEX('Per Line'!$G$2:$G$7001,$Z158)&amp;"")</f>
        <v/>
      </c>
      <c r="G158">
        <f>IF($Z158="","",INDEX('Per Line'!$I$2:$I$7001,$Z158)&amp;"")</f>
        <v/>
      </c>
      <c r="H158">
        <f>IF($Z158="","",INDEX('Per Line'!$J$2:$J$7001,$Z158)&amp;"")</f>
        <v/>
      </c>
      <c r="I158">
        <f>IF($Z158="","",INDEX('Per Line'!$K$2:$K$7001,$Z158)&amp;"")</f>
        <v/>
      </c>
      <c r="J158">
        <f>IF($Z158="","",INDEX('Per Line'!$M$2:$M$7001,$Z158))</f>
        <v/>
      </c>
      <c r="K158" s="8">
        <f>IF($Z158="","",IF(AND(ISNUMBER(M158),M158&gt;0,X158&gt;M158),J158*M158/100+(X158-M158),J158*X158/100))</f>
        <v/>
      </c>
      <c r="L158">
        <f>IF($Z158="","",INDEX('Per Line'!$W$2:$W$7001,$Z158)&amp;"")</f>
        <v/>
      </c>
      <c r="M158">
        <f>IF($Z158="","",INDEX('Per Line'!$AD$2:$AD$7001,$Z158))</f>
        <v/>
      </c>
      <c r="N158">
        <f>IF($Z158="","",IF(AND(ISNUMBER(M158),M158&gt;0),X158&gt;M158,FALSE))</f>
        <v/>
      </c>
      <c r="O158" s="8">
        <f>IF($Z158="","",SUMIFS('Per Line'!$V$2:$V$7001,'Per Line'!$D$2:$D$7001,$B158,'Per Line'!$AN$2:$AN$7001,1))</f>
        <v/>
      </c>
      <c r="P158">
        <f>IF($Z158="","",Settings!$C$7)</f>
        <v/>
      </c>
      <c r="Q158" s="8">
        <f>IF($Z158="","",SUMIFS('Per Line'!$V$2:$V$7001,'Per Line'!$D$2:$D$7001,$B158,'Per Line'!$AM$2:$AM$7001,0,'Per Line'!$AN$2:$AN$7001,0))</f>
        <v/>
      </c>
      <c r="R158" s="8">
        <f>IF($Z158="","",Q158*P158)</f>
        <v/>
      </c>
      <c r="S158">
        <f>IF($Z158="","",Settings!$C$6)</f>
        <v/>
      </c>
      <c r="T158" s="8">
        <f>IF($Z158="","",SUMIFS('Per Line'!$V$2:$V$7001,'Per Line'!$D$2:$D$7001,$B158,'Per Line'!$AM$2:$AM$7001,1,'Per Line'!$AN$2:$AN$7001,0))</f>
        <v/>
      </c>
      <c r="U158" s="8">
        <f>IF($Z158="","",T158*S158)</f>
        <v/>
      </c>
      <c r="V158" s="8">
        <f>IF($Z158="","",U158+R158)</f>
        <v/>
      </c>
      <c r="W158" s="8">
        <f>IF($Z158="","",X158-V158)</f>
        <v/>
      </c>
      <c r="X158" s="8">
        <f>IF($Z158="","",Q158+T158+O158)</f>
        <v/>
      </c>
      <c r="Y158" s="8">
        <f>IF($Z158="","",X158-V158-K158)</f>
        <v/>
      </c>
      <c r="Z158" s="16">
        <f>IF(ROWS($Z$2:$Z158)&lt;=MAX('Per Line'!$AL$2:$AL$7001),MATCH(ROWS($Z$2:$Z158),'Per Line'!$AL$2:$AL$7001,0),"")</f>
        <v/>
      </c>
      <c r="AA158" s="17">
        <f>IF($Z158="","",K158-J158*X158/100)</f>
        <v/>
      </c>
      <c r="AB158">
        <f>IF($Z158="","",C158&amp;"|"&amp;COUNTIF($C$2:$C158,C158))</f>
        <v/>
      </c>
    </row>
    <row r="159">
      <c r="A159" s="15" t="n"/>
      <c r="B159">
        <f>IF($Z159="","",INDEX('Per Line'!$D$2:$D$7001,$Z159)&amp;"")</f>
        <v/>
      </c>
      <c r="C159">
        <f>IF($Z159="","",IF(X159&lt;Settings!$C$8,"INV&lt;10000","Inv&gt;10000"))</f>
        <v/>
      </c>
      <c r="D159">
        <f>IF($Z159="","",INDEX('Per Line'!$A$2:$A$7001,$Z159)&amp;"")</f>
        <v/>
      </c>
      <c r="E159" s="14">
        <f>IF($Z159="","",INDEX('Per Line'!$F$2:$F$7001,$Z159))</f>
        <v/>
      </c>
      <c r="F159">
        <f>IF($Z159="","",INDEX('Per Line'!$G$2:$G$7001,$Z159)&amp;"")</f>
        <v/>
      </c>
      <c r="G159">
        <f>IF($Z159="","",INDEX('Per Line'!$I$2:$I$7001,$Z159)&amp;"")</f>
        <v/>
      </c>
      <c r="H159">
        <f>IF($Z159="","",INDEX('Per Line'!$J$2:$J$7001,$Z159)&amp;"")</f>
        <v/>
      </c>
      <c r="I159">
        <f>IF($Z159="","",INDEX('Per Line'!$K$2:$K$7001,$Z159)&amp;"")</f>
        <v/>
      </c>
      <c r="J159">
        <f>IF($Z159="","",INDEX('Per Line'!$M$2:$M$7001,$Z159))</f>
        <v/>
      </c>
      <c r="K159" s="8">
        <f>IF($Z159="","",IF(AND(ISNUMBER(M159),M159&gt;0,X159&gt;M159),J159*M159/100+(X159-M159),J159*X159/100))</f>
        <v/>
      </c>
      <c r="L159">
        <f>IF($Z159="","",INDEX('Per Line'!$W$2:$W$7001,$Z159)&amp;"")</f>
        <v/>
      </c>
      <c r="M159">
        <f>IF($Z159="","",INDEX('Per Line'!$AD$2:$AD$7001,$Z159))</f>
        <v/>
      </c>
      <c r="N159">
        <f>IF($Z159="","",IF(AND(ISNUMBER(M159),M159&gt;0),X159&gt;M159,FALSE))</f>
        <v/>
      </c>
      <c r="O159" s="8">
        <f>IF($Z159="","",SUMIFS('Per Line'!$V$2:$V$7001,'Per Line'!$D$2:$D$7001,$B159,'Per Line'!$AN$2:$AN$7001,1))</f>
        <v/>
      </c>
      <c r="P159">
        <f>IF($Z159="","",Settings!$C$7)</f>
        <v/>
      </c>
      <c r="Q159" s="8">
        <f>IF($Z159="","",SUMIFS('Per Line'!$V$2:$V$7001,'Per Line'!$D$2:$D$7001,$B159,'Per Line'!$AM$2:$AM$7001,0,'Per Line'!$AN$2:$AN$7001,0))</f>
        <v/>
      </c>
      <c r="R159" s="8">
        <f>IF($Z159="","",Q159*P159)</f>
        <v/>
      </c>
      <c r="S159">
        <f>IF($Z159="","",Settings!$C$6)</f>
        <v/>
      </c>
      <c r="T159" s="8">
        <f>IF($Z159="","",SUMIFS('Per Line'!$V$2:$V$7001,'Per Line'!$D$2:$D$7001,$B159,'Per Line'!$AM$2:$AM$7001,1,'Per Line'!$AN$2:$AN$7001,0))</f>
        <v/>
      </c>
      <c r="U159" s="8">
        <f>IF($Z159="","",T159*S159)</f>
        <v/>
      </c>
      <c r="V159" s="8">
        <f>IF($Z159="","",U159+R159)</f>
        <v/>
      </c>
      <c r="W159" s="8">
        <f>IF($Z159="","",X159-V159)</f>
        <v/>
      </c>
      <c r="X159" s="8">
        <f>IF($Z159="","",Q159+T159+O159)</f>
        <v/>
      </c>
      <c r="Y159" s="8">
        <f>IF($Z159="","",X159-V159-K159)</f>
        <v/>
      </c>
      <c r="Z159" s="16">
        <f>IF(ROWS($Z$2:$Z159)&lt;=MAX('Per Line'!$AL$2:$AL$7001),MATCH(ROWS($Z$2:$Z159),'Per Line'!$AL$2:$AL$7001,0),"")</f>
        <v/>
      </c>
      <c r="AA159" s="17">
        <f>IF($Z159="","",K159-J159*X159/100)</f>
        <v/>
      </c>
      <c r="AB159">
        <f>IF($Z159="","",C159&amp;"|"&amp;COUNTIF($C$2:$C159,C159))</f>
        <v/>
      </c>
    </row>
    <row r="160">
      <c r="A160" s="15" t="n"/>
      <c r="B160">
        <f>IF($Z160="","",INDEX('Per Line'!$D$2:$D$7001,$Z160)&amp;"")</f>
        <v/>
      </c>
      <c r="C160">
        <f>IF($Z160="","",IF(X160&lt;Settings!$C$8,"INV&lt;10000","Inv&gt;10000"))</f>
        <v/>
      </c>
      <c r="D160">
        <f>IF($Z160="","",INDEX('Per Line'!$A$2:$A$7001,$Z160)&amp;"")</f>
        <v/>
      </c>
      <c r="E160" s="14">
        <f>IF($Z160="","",INDEX('Per Line'!$F$2:$F$7001,$Z160))</f>
        <v/>
      </c>
      <c r="F160">
        <f>IF($Z160="","",INDEX('Per Line'!$G$2:$G$7001,$Z160)&amp;"")</f>
        <v/>
      </c>
      <c r="G160">
        <f>IF($Z160="","",INDEX('Per Line'!$I$2:$I$7001,$Z160)&amp;"")</f>
        <v/>
      </c>
      <c r="H160">
        <f>IF($Z160="","",INDEX('Per Line'!$J$2:$J$7001,$Z160)&amp;"")</f>
        <v/>
      </c>
      <c r="I160">
        <f>IF($Z160="","",INDEX('Per Line'!$K$2:$K$7001,$Z160)&amp;"")</f>
        <v/>
      </c>
      <c r="J160">
        <f>IF($Z160="","",INDEX('Per Line'!$M$2:$M$7001,$Z160))</f>
        <v/>
      </c>
      <c r="K160" s="8">
        <f>IF($Z160="","",IF(AND(ISNUMBER(M160),M160&gt;0,X160&gt;M160),J160*M160/100+(X160-M160),J160*X160/100))</f>
        <v/>
      </c>
      <c r="L160">
        <f>IF($Z160="","",INDEX('Per Line'!$W$2:$W$7001,$Z160)&amp;"")</f>
        <v/>
      </c>
      <c r="M160">
        <f>IF($Z160="","",INDEX('Per Line'!$AD$2:$AD$7001,$Z160))</f>
        <v/>
      </c>
      <c r="N160">
        <f>IF($Z160="","",IF(AND(ISNUMBER(M160),M160&gt;0),X160&gt;M160,FALSE))</f>
        <v/>
      </c>
      <c r="O160" s="8">
        <f>IF($Z160="","",SUMIFS('Per Line'!$V$2:$V$7001,'Per Line'!$D$2:$D$7001,$B160,'Per Line'!$AN$2:$AN$7001,1))</f>
        <v/>
      </c>
      <c r="P160">
        <f>IF($Z160="","",Settings!$C$7)</f>
        <v/>
      </c>
      <c r="Q160" s="8">
        <f>IF($Z160="","",SUMIFS('Per Line'!$V$2:$V$7001,'Per Line'!$D$2:$D$7001,$B160,'Per Line'!$AM$2:$AM$7001,0,'Per Line'!$AN$2:$AN$7001,0))</f>
        <v/>
      </c>
      <c r="R160" s="8">
        <f>IF($Z160="","",Q160*P160)</f>
        <v/>
      </c>
      <c r="S160">
        <f>IF($Z160="","",Settings!$C$6)</f>
        <v/>
      </c>
      <c r="T160" s="8">
        <f>IF($Z160="","",SUMIFS('Per Line'!$V$2:$V$7001,'Per Line'!$D$2:$D$7001,$B160,'Per Line'!$AM$2:$AM$7001,1,'Per Line'!$AN$2:$AN$7001,0))</f>
        <v/>
      </c>
      <c r="U160" s="8">
        <f>IF($Z160="","",T160*S160)</f>
        <v/>
      </c>
      <c r="V160" s="8">
        <f>IF($Z160="","",U160+R160)</f>
        <v/>
      </c>
      <c r="W160" s="8">
        <f>IF($Z160="","",X160-V160)</f>
        <v/>
      </c>
      <c r="X160" s="8">
        <f>IF($Z160="","",Q160+T160+O160)</f>
        <v/>
      </c>
      <c r="Y160" s="8">
        <f>IF($Z160="","",X160-V160-K160)</f>
        <v/>
      </c>
      <c r="Z160" s="16">
        <f>IF(ROWS($Z$2:$Z160)&lt;=MAX('Per Line'!$AL$2:$AL$7001),MATCH(ROWS($Z$2:$Z160),'Per Line'!$AL$2:$AL$7001,0),"")</f>
        <v/>
      </c>
      <c r="AA160" s="17">
        <f>IF($Z160="","",K160-J160*X160/100)</f>
        <v/>
      </c>
      <c r="AB160">
        <f>IF($Z160="","",C160&amp;"|"&amp;COUNTIF($C$2:$C160,C160))</f>
        <v/>
      </c>
    </row>
    <row r="161">
      <c r="A161" s="15" t="n"/>
      <c r="B161">
        <f>IF($Z161="","",INDEX('Per Line'!$D$2:$D$7001,$Z161)&amp;"")</f>
        <v/>
      </c>
      <c r="C161">
        <f>IF($Z161="","",IF(X161&lt;Settings!$C$8,"INV&lt;10000","Inv&gt;10000"))</f>
        <v/>
      </c>
      <c r="D161">
        <f>IF($Z161="","",INDEX('Per Line'!$A$2:$A$7001,$Z161)&amp;"")</f>
        <v/>
      </c>
      <c r="E161" s="14">
        <f>IF($Z161="","",INDEX('Per Line'!$F$2:$F$7001,$Z161))</f>
        <v/>
      </c>
      <c r="F161">
        <f>IF($Z161="","",INDEX('Per Line'!$G$2:$G$7001,$Z161)&amp;"")</f>
        <v/>
      </c>
      <c r="G161">
        <f>IF($Z161="","",INDEX('Per Line'!$I$2:$I$7001,$Z161)&amp;"")</f>
        <v/>
      </c>
      <c r="H161">
        <f>IF($Z161="","",INDEX('Per Line'!$J$2:$J$7001,$Z161)&amp;"")</f>
        <v/>
      </c>
      <c r="I161">
        <f>IF($Z161="","",INDEX('Per Line'!$K$2:$K$7001,$Z161)&amp;"")</f>
        <v/>
      </c>
      <c r="J161">
        <f>IF($Z161="","",INDEX('Per Line'!$M$2:$M$7001,$Z161))</f>
        <v/>
      </c>
      <c r="K161" s="8">
        <f>IF($Z161="","",IF(AND(ISNUMBER(M161),M161&gt;0,X161&gt;M161),J161*M161/100+(X161-M161),J161*X161/100))</f>
        <v/>
      </c>
      <c r="L161">
        <f>IF($Z161="","",INDEX('Per Line'!$W$2:$W$7001,$Z161)&amp;"")</f>
        <v/>
      </c>
      <c r="M161">
        <f>IF($Z161="","",INDEX('Per Line'!$AD$2:$AD$7001,$Z161))</f>
        <v/>
      </c>
      <c r="N161">
        <f>IF($Z161="","",IF(AND(ISNUMBER(M161),M161&gt;0),X161&gt;M161,FALSE))</f>
        <v/>
      </c>
      <c r="O161" s="8">
        <f>IF($Z161="","",SUMIFS('Per Line'!$V$2:$V$7001,'Per Line'!$D$2:$D$7001,$B161,'Per Line'!$AN$2:$AN$7001,1))</f>
        <v/>
      </c>
      <c r="P161">
        <f>IF($Z161="","",Settings!$C$7)</f>
        <v/>
      </c>
      <c r="Q161" s="8">
        <f>IF($Z161="","",SUMIFS('Per Line'!$V$2:$V$7001,'Per Line'!$D$2:$D$7001,$B161,'Per Line'!$AM$2:$AM$7001,0,'Per Line'!$AN$2:$AN$7001,0))</f>
        <v/>
      </c>
      <c r="R161" s="8">
        <f>IF($Z161="","",Q161*P161)</f>
        <v/>
      </c>
      <c r="S161">
        <f>IF($Z161="","",Settings!$C$6)</f>
        <v/>
      </c>
      <c r="T161" s="8">
        <f>IF($Z161="","",SUMIFS('Per Line'!$V$2:$V$7001,'Per Line'!$D$2:$D$7001,$B161,'Per Line'!$AM$2:$AM$7001,1,'Per Line'!$AN$2:$AN$7001,0))</f>
        <v/>
      </c>
      <c r="U161" s="8">
        <f>IF($Z161="","",T161*S161)</f>
        <v/>
      </c>
      <c r="V161" s="8">
        <f>IF($Z161="","",U161+R161)</f>
        <v/>
      </c>
      <c r="W161" s="8">
        <f>IF($Z161="","",X161-V161)</f>
        <v/>
      </c>
      <c r="X161" s="8">
        <f>IF($Z161="","",Q161+T161+O161)</f>
        <v/>
      </c>
      <c r="Y161" s="8">
        <f>IF($Z161="","",X161-V161-K161)</f>
        <v/>
      </c>
      <c r="Z161" s="16">
        <f>IF(ROWS($Z$2:$Z161)&lt;=MAX('Per Line'!$AL$2:$AL$7001),MATCH(ROWS($Z$2:$Z161),'Per Line'!$AL$2:$AL$7001,0),"")</f>
        <v/>
      </c>
      <c r="AA161" s="17">
        <f>IF($Z161="","",K161-J161*X161/100)</f>
        <v/>
      </c>
      <c r="AB161">
        <f>IF($Z161="","",C161&amp;"|"&amp;COUNTIF($C$2:$C161,C161))</f>
        <v/>
      </c>
    </row>
    <row r="162">
      <c r="A162" s="15" t="n"/>
      <c r="B162">
        <f>IF($Z162="","",INDEX('Per Line'!$D$2:$D$7001,$Z162)&amp;"")</f>
        <v/>
      </c>
      <c r="C162">
        <f>IF($Z162="","",IF(X162&lt;Settings!$C$8,"INV&lt;10000","Inv&gt;10000"))</f>
        <v/>
      </c>
      <c r="D162">
        <f>IF($Z162="","",INDEX('Per Line'!$A$2:$A$7001,$Z162)&amp;"")</f>
        <v/>
      </c>
      <c r="E162" s="14">
        <f>IF($Z162="","",INDEX('Per Line'!$F$2:$F$7001,$Z162))</f>
        <v/>
      </c>
      <c r="F162">
        <f>IF($Z162="","",INDEX('Per Line'!$G$2:$G$7001,$Z162)&amp;"")</f>
        <v/>
      </c>
      <c r="G162">
        <f>IF($Z162="","",INDEX('Per Line'!$I$2:$I$7001,$Z162)&amp;"")</f>
        <v/>
      </c>
      <c r="H162">
        <f>IF($Z162="","",INDEX('Per Line'!$J$2:$J$7001,$Z162)&amp;"")</f>
        <v/>
      </c>
      <c r="I162">
        <f>IF($Z162="","",INDEX('Per Line'!$K$2:$K$7001,$Z162)&amp;"")</f>
        <v/>
      </c>
      <c r="J162">
        <f>IF($Z162="","",INDEX('Per Line'!$M$2:$M$7001,$Z162))</f>
        <v/>
      </c>
      <c r="K162" s="8">
        <f>IF($Z162="","",IF(AND(ISNUMBER(M162),M162&gt;0,X162&gt;M162),J162*M162/100+(X162-M162),J162*X162/100))</f>
        <v/>
      </c>
      <c r="L162">
        <f>IF($Z162="","",INDEX('Per Line'!$W$2:$W$7001,$Z162)&amp;"")</f>
        <v/>
      </c>
      <c r="M162">
        <f>IF($Z162="","",INDEX('Per Line'!$AD$2:$AD$7001,$Z162))</f>
        <v/>
      </c>
      <c r="N162">
        <f>IF($Z162="","",IF(AND(ISNUMBER(M162),M162&gt;0),X162&gt;M162,FALSE))</f>
        <v/>
      </c>
      <c r="O162" s="8">
        <f>IF($Z162="","",SUMIFS('Per Line'!$V$2:$V$7001,'Per Line'!$D$2:$D$7001,$B162,'Per Line'!$AN$2:$AN$7001,1))</f>
        <v/>
      </c>
      <c r="P162">
        <f>IF($Z162="","",Settings!$C$7)</f>
        <v/>
      </c>
      <c r="Q162" s="8">
        <f>IF($Z162="","",SUMIFS('Per Line'!$V$2:$V$7001,'Per Line'!$D$2:$D$7001,$B162,'Per Line'!$AM$2:$AM$7001,0,'Per Line'!$AN$2:$AN$7001,0))</f>
        <v/>
      </c>
      <c r="R162" s="8">
        <f>IF($Z162="","",Q162*P162)</f>
        <v/>
      </c>
      <c r="S162">
        <f>IF($Z162="","",Settings!$C$6)</f>
        <v/>
      </c>
      <c r="T162" s="8">
        <f>IF($Z162="","",SUMIFS('Per Line'!$V$2:$V$7001,'Per Line'!$D$2:$D$7001,$B162,'Per Line'!$AM$2:$AM$7001,1,'Per Line'!$AN$2:$AN$7001,0))</f>
        <v/>
      </c>
      <c r="U162" s="8">
        <f>IF($Z162="","",T162*S162)</f>
        <v/>
      </c>
      <c r="V162" s="8">
        <f>IF($Z162="","",U162+R162)</f>
        <v/>
      </c>
      <c r="W162" s="8">
        <f>IF($Z162="","",X162-V162)</f>
        <v/>
      </c>
      <c r="X162" s="8">
        <f>IF($Z162="","",Q162+T162+O162)</f>
        <v/>
      </c>
      <c r="Y162" s="8">
        <f>IF($Z162="","",X162-V162-K162)</f>
        <v/>
      </c>
      <c r="Z162" s="16">
        <f>IF(ROWS($Z$2:$Z162)&lt;=MAX('Per Line'!$AL$2:$AL$7001),MATCH(ROWS($Z$2:$Z162),'Per Line'!$AL$2:$AL$7001,0),"")</f>
        <v/>
      </c>
      <c r="AA162" s="17">
        <f>IF($Z162="","",K162-J162*X162/100)</f>
        <v/>
      </c>
      <c r="AB162">
        <f>IF($Z162="","",C162&amp;"|"&amp;COUNTIF($C$2:$C162,C162))</f>
        <v/>
      </c>
    </row>
    <row r="163">
      <c r="A163" s="15" t="n"/>
      <c r="B163">
        <f>IF($Z163="","",INDEX('Per Line'!$D$2:$D$7001,$Z163)&amp;"")</f>
        <v/>
      </c>
      <c r="C163">
        <f>IF($Z163="","",IF(X163&lt;Settings!$C$8,"INV&lt;10000","Inv&gt;10000"))</f>
        <v/>
      </c>
      <c r="D163">
        <f>IF($Z163="","",INDEX('Per Line'!$A$2:$A$7001,$Z163)&amp;"")</f>
        <v/>
      </c>
      <c r="E163" s="14">
        <f>IF($Z163="","",INDEX('Per Line'!$F$2:$F$7001,$Z163))</f>
        <v/>
      </c>
      <c r="F163">
        <f>IF($Z163="","",INDEX('Per Line'!$G$2:$G$7001,$Z163)&amp;"")</f>
        <v/>
      </c>
      <c r="G163">
        <f>IF($Z163="","",INDEX('Per Line'!$I$2:$I$7001,$Z163)&amp;"")</f>
        <v/>
      </c>
      <c r="H163">
        <f>IF($Z163="","",INDEX('Per Line'!$J$2:$J$7001,$Z163)&amp;"")</f>
        <v/>
      </c>
      <c r="I163">
        <f>IF($Z163="","",INDEX('Per Line'!$K$2:$K$7001,$Z163)&amp;"")</f>
        <v/>
      </c>
      <c r="J163">
        <f>IF($Z163="","",INDEX('Per Line'!$M$2:$M$7001,$Z163))</f>
        <v/>
      </c>
      <c r="K163" s="8">
        <f>IF($Z163="","",IF(AND(ISNUMBER(M163),M163&gt;0,X163&gt;M163),J163*M163/100+(X163-M163),J163*X163/100))</f>
        <v/>
      </c>
      <c r="L163">
        <f>IF($Z163="","",INDEX('Per Line'!$W$2:$W$7001,$Z163)&amp;"")</f>
        <v/>
      </c>
      <c r="M163">
        <f>IF($Z163="","",INDEX('Per Line'!$AD$2:$AD$7001,$Z163))</f>
        <v/>
      </c>
      <c r="N163">
        <f>IF($Z163="","",IF(AND(ISNUMBER(M163),M163&gt;0),X163&gt;M163,FALSE))</f>
        <v/>
      </c>
      <c r="O163" s="8">
        <f>IF($Z163="","",SUMIFS('Per Line'!$V$2:$V$7001,'Per Line'!$D$2:$D$7001,$B163,'Per Line'!$AN$2:$AN$7001,1))</f>
        <v/>
      </c>
      <c r="P163">
        <f>IF($Z163="","",Settings!$C$7)</f>
        <v/>
      </c>
      <c r="Q163" s="8">
        <f>IF($Z163="","",SUMIFS('Per Line'!$V$2:$V$7001,'Per Line'!$D$2:$D$7001,$B163,'Per Line'!$AM$2:$AM$7001,0,'Per Line'!$AN$2:$AN$7001,0))</f>
        <v/>
      </c>
      <c r="R163" s="8">
        <f>IF($Z163="","",Q163*P163)</f>
        <v/>
      </c>
      <c r="S163">
        <f>IF($Z163="","",Settings!$C$6)</f>
        <v/>
      </c>
      <c r="T163" s="8">
        <f>IF($Z163="","",SUMIFS('Per Line'!$V$2:$V$7001,'Per Line'!$D$2:$D$7001,$B163,'Per Line'!$AM$2:$AM$7001,1,'Per Line'!$AN$2:$AN$7001,0))</f>
        <v/>
      </c>
      <c r="U163" s="8">
        <f>IF($Z163="","",T163*S163)</f>
        <v/>
      </c>
      <c r="V163" s="8">
        <f>IF($Z163="","",U163+R163)</f>
        <v/>
      </c>
      <c r="W163" s="8">
        <f>IF($Z163="","",X163-V163)</f>
        <v/>
      </c>
      <c r="X163" s="8">
        <f>IF($Z163="","",Q163+T163+O163)</f>
        <v/>
      </c>
      <c r="Y163" s="8">
        <f>IF($Z163="","",X163-V163-K163)</f>
        <v/>
      </c>
      <c r="Z163" s="16">
        <f>IF(ROWS($Z$2:$Z163)&lt;=MAX('Per Line'!$AL$2:$AL$7001),MATCH(ROWS($Z$2:$Z163),'Per Line'!$AL$2:$AL$7001,0),"")</f>
        <v/>
      </c>
      <c r="AA163" s="17">
        <f>IF($Z163="","",K163-J163*X163/100)</f>
        <v/>
      </c>
      <c r="AB163">
        <f>IF($Z163="","",C163&amp;"|"&amp;COUNTIF($C$2:$C163,C163))</f>
        <v/>
      </c>
    </row>
    <row r="164">
      <c r="A164" s="15" t="n"/>
      <c r="B164">
        <f>IF($Z164="","",INDEX('Per Line'!$D$2:$D$7001,$Z164)&amp;"")</f>
        <v/>
      </c>
      <c r="C164">
        <f>IF($Z164="","",IF(X164&lt;Settings!$C$8,"INV&lt;10000","Inv&gt;10000"))</f>
        <v/>
      </c>
      <c r="D164">
        <f>IF($Z164="","",INDEX('Per Line'!$A$2:$A$7001,$Z164)&amp;"")</f>
        <v/>
      </c>
      <c r="E164" s="14">
        <f>IF($Z164="","",INDEX('Per Line'!$F$2:$F$7001,$Z164))</f>
        <v/>
      </c>
      <c r="F164">
        <f>IF($Z164="","",INDEX('Per Line'!$G$2:$G$7001,$Z164)&amp;"")</f>
        <v/>
      </c>
      <c r="G164">
        <f>IF($Z164="","",INDEX('Per Line'!$I$2:$I$7001,$Z164)&amp;"")</f>
        <v/>
      </c>
      <c r="H164">
        <f>IF($Z164="","",INDEX('Per Line'!$J$2:$J$7001,$Z164)&amp;"")</f>
        <v/>
      </c>
      <c r="I164">
        <f>IF($Z164="","",INDEX('Per Line'!$K$2:$K$7001,$Z164)&amp;"")</f>
        <v/>
      </c>
      <c r="J164">
        <f>IF($Z164="","",INDEX('Per Line'!$M$2:$M$7001,$Z164))</f>
        <v/>
      </c>
      <c r="K164" s="8">
        <f>IF($Z164="","",IF(AND(ISNUMBER(M164),M164&gt;0,X164&gt;M164),J164*M164/100+(X164-M164),J164*X164/100))</f>
        <v/>
      </c>
      <c r="L164">
        <f>IF($Z164="","",INDEX('Per Line'!$W$2:$W$7001,$Z164)&amp;"")</f>
        <v/>
      </c>
      <c r="M164">
        <f>IF($Z164="","",INDEX('Per Line'!$AD$2:$AD$7001,$Z164))</f>
        <v/>
      </c>
      <c r="N164">
        <f>IF($Z164="","",IF(AND(ISNUMBER(M164),M164&gt;0),X164&gt;M164,FALSE))</f>
        <v/>
      </c>
      <c r="O164" s="8">
        <f>IF($Z164="","",SUMIFS('Per Line'!$V$2:$V$7001,'Per Line'!$D$2:$D$7001,$B164,'Per Line'!$AN$2:$AN$7001,1))</f>
        <v/>
      </c>
      <c r="P164">
        <f>IF($Z164="","",Settings!$C$7)</f>
        <v/>
      </c>
      <c r="Q164" s="8">
        <f>IF($Z164="","",SUMIFS('Per Line'!$V$2:$V$7001,'Per Line'!$D$2:$D$7001,$B164,'Per Line'!$AM$2:$AM$7001,0,'Per Line'!$AN$2:$AN$7001,0))</f>
        <v/>
      </c>
      <c r="R164" s="8">
        <f>IF($Z164="","",Q164*P164)</f>
        <v/>
      </c>
      <c r="S164">
        <f>IF($Z164="","",Settings!$C$6)</f>
        <v/>
      </c>
      <c r="T164" s="8">
        <f>IF($Z164="","",SUMIFS('Per Line'!$V$2:$V$7001,'Per Line'!$D$2:$D$7001,$B164,'Per Line'!$AM$2:$AM$7001,1,'Per Line'!$AN$2:$AN$7001,0))</f>
        <v/>
      </c>
      <c r="U164" s="8">
        <f>IF($Z164="","",T164*S164)</f>
        <v/>
      </c>
      <c r="V164" s="8">
        <f>IF($Z164="","",U164+R164)</f>
        <v/>
      </c>
      <c r="W164" s="8">
        <f>IF($Z164="","",X164-V164)</f>
        <v/>
      </c>
      <c r="X164" s="8">
        <f>IF($Z164="","",Q164+T164+O164)</f>
        <v/>
      </c>
      <c r="Y164" s="8">
        <f>IF($Z164="","",X164-V164-K164)</f>
        <v/>
      </c>
      <c r="Z164" s="16">
        <f>IF(ROWS($Z$2:$Z164)&lt;=MAX('Per Line'!$AL$2:$AL$7001),MATCH(ROWS($Z$2:$Z164),'Per Line'!$AL$2:$AL$7001,0),"")</f>
        <v/>
      </c>
      <c r="AA164" s="17">
        <f>IF($Z164="","",K164-J164*X164/100)</f>
        <v/>
      </c>
      <c r="AB164">
        <f>IF($Z164="","",C164&amp;"|"&amp;COUNTIF($C$2:$C164,C164))</f>
        <v/>
      </c>
    </row>
    <row r="165">
      <c r="A165" s="15" t="n"/>
      <c r="B165">
        <f>IF($Z165="","",INDEX('Per Line'!$D$2:$D$7001,$Z165)&amp;"")</f>
        <v/>
      </c>
      <c r="C165">
        <f>IF($Z165="","",IF(X165&lt;Settings!$C$8,"INV&lt;10000","Inv&gt;10000"))</f>
        <v/>
      </c>
      <c r="D165">
        <f>IF($Z165="","",INDEX('Per Line'!$A$2:$A$7001,$Z165)&amp;"")</f>
        <v/>
      </c>
      <c r="E165" s="14">
        <f>IF($Z165="","",INDEX('Per Line'!$F$2:$F$7001,$Z165))</f>
        <v/>
      </c>
      <c r="F165">
        <f>IF($Z165="","",INDEX('Per Line'!$G$2:$G$7001,$Z165)&amp;"")</f>
        <v/>
      </c>
      <c r="G165">
        <f>IF($Z165="","",INDEX('Per Line'!$I$2:$I$7001,$Z165)&amp;"")</f>
        <v/>
      </c>
      <c r="H165">
        <f>IF($Z165="","",INDEX('Per Line'!$J$2:$J$7001,$Z165)&amp;"")</f>
        <v/>
      </c>
      <c r="I165">
        <f>IF($Z165="","",INDEX('Per Line'!$K$2:$K$7001,$Z165)&amp;"")</f>
        <v/>
      </c>
      <c r="J165">
        <f>IF($Z165="","",INDEX('Per Line'!$M$2:$M$7001,$Z165))</f>
        <v/>
      </c>
      <c r="K165" s="8">
        <f>IF($Z165="","",IF(AND(ISNUMBER(M165),M165&gt;0,X165&gt;M165),J165*M165/100+(X165-M165),J165*X165/100))</f>
        <v/>
      </c>
      <c r="L165">
        <f>IF($Z165="","",INDEX('Per Line'!$W$2:$W$7001,$Z165)&amp;"")</f>
        <v/>
      </c>
      <c r="M165">
        <f>IF($Z165="","",INDEX('Per Line'!$AD$2:$AD$7001,$Z165))</f>
        <v/>
      </c>
      <c r="N165">
        <f>IF($Z165="","",IF(AND(ISNUMBER(M165),M165&gt;0),X165&gt;M165,FALSE))</f>
        <v/>
      </c>
      <c r="O165" s="8">
        <f>IF($Z165="","",SUMIFS('Per Line'!$V$2:$V$7001,'Per Line'!$D$2:$D$7001,$B165,'Per Line'!$AN$2:$AN$7001,1))</f>
        <v/>
      </c>
      <c r="P165">
        <f>IF($Z165="","",Settings!$C$7)</f>
        <v/>
      </c>
      <c r="Q165" s="8">
        <f>IF($Z165="","",SUMIFS('Per Line'!$V$2:$V$7001,'Per Line'!$D$2:$D$7001,$B165,'Per Line'!$AM$2:$AM$7001,0,'Per Line'!$AN$2:$AN$7001,0))</f>
        <v/>
      </c>
      <c r="R165" s="8">
        <f>IF($Z165="","",Q165*P165)</f>
        <v/>
      </c>
      <c r="S165">
        <f>IF($Z165="","",Settings!$C$6)</f>
        <v/>
      </c>
      <c r="T165" s="8">
        <f>IF($Z165="","",SUMIFS('Per Line'!$V$2:$V$7001,'Per Line'!$D$2:$D$7001,$B165,'Per Line'!$AM$2:$AM$7001,1,'Per Line'!$AN$2:$AN$7001,0))</f>
        <v/>
      </c>
      <c r="U165" s="8">
        <f>IF($Z165="","",T165*S165)</f>
        <v/>
      </c>
      <c r="V165" s="8">
        <f>IF($Z165="","",U165+R165)</f>
        <v/>
      </c>
      <c r="W165" s="8">
        <f>IF($Z165="","",X165-V165)</f>
        <v/>
      </c>
      <c r="X165" s="8">
        <f>IF($Z165="","",Q165+T165+O165)</f>
        <v/>
      </c>
      <c r="Y165" s="8">
        <f>IF($Z165="","",X165-V165-K165)</f>
        <v/>
      </c>
      <c r="Z165" s="16">
        <f>IF(ROWS($Z$2:$Z165)&lt;=MAX('Per Line'!$AL$2:$AL$7001),MATCH(ROWS($Z$2:$Z165),'Per Line'!$AL$2:$AL$7001,0),"")</f>
        <v/>
      </c>
      <c r="AA165" s="17">
        <f>IF($Z165="","",K165-J165*X165/100)</f>
        <v/>
      </c>
      <c r="AB165">
        <f>IF($Z165="","",C165&amp;"|"&amp;COUNTIF($C$2:$C165,C165))</f>
        <v/>
      </c>
    </row>
    <row r="166">
      <c r="A166" s="15" t="n"/>
      <c r="B166">
        <f>IF($Z166="","",INDEX('Per Line'!$D$2:$D$7001,$Z166)&amp;"")</f>
        <v/>
      </c>
      <c r="C166">
        <f>IF($Z166="","",IF(X166&lt;Settings!$C$8,"INV&lt;10000","Inv&gt;10000"))</f>
        <v/>
      </c>
      <c r="D166">
        <f>IF($Z166="","",INDEX('Per Line'!$A$2:$A$7001,$Z166)&amp;"")</f>
        <v/>
      </c>
      <c r="E166" s="14">
        <f>IF($Z166="","",INDEX('Per Line'!$F$2:$F$7001,$Z166))</f>
        <v/>
      </c>
      <c r="F166">
        <f>IF($Z166="","",INDEX('Per Line'!$G$2:$G$7001,$Z166)&amp;"")</f>
        <v/>
      </c>
      <c r="G166">
        <f>IF($Z166="","",INDEX('Per Line'!$I$2:$I$7001,$Z166)&amp;"")</f>
        <v/>
      </c>
      <c r="H166">
        <f>IF($Z166="","",INDEX('Per Line'!$J$2:$J$7001,$Z166)&amp;"")</f>
        <v/>
      </c>
      <c r="I166">
        <f>IF($Z166="","",INDEX('Per Line'!$K$2:$K$7001,$Z166)&amp;"")</f>
        <v/>
      </c>
      <c r="J166">
        <f>IF($Z166="","",INDEX('Per Line'!$M$2:$M$7001,$Z166))</f>
        <v/>
      </c>
      <c r="K166" s="8">
        <f>IF($Z166="","",IF(AND(ISNUMBER(M166),M166&gt;0,X166&gt;M166),J166*M166/100+(X166-M166),J166*X166/100))</f>
        <v/>
      </c>
      <c r="L166">
        <f>IF($Z166="","",INDEX('Per Line'!$W$2:$W$7001,$Z166)&amp;"")</f>
        <v/>
      </c>
      <c r="M166">
        <f>IF($Z166="","",INDEX('Per Line'!$AD$2:$AD$7001,$Z166))</f>
        <v/>
      </c>
      <c r="N166">
        <f>IF($Z166="","",IF(AND(ISNUMBER(M166),M166&gt;0),X166&gt;M166,FALSE))</f>
        <v/>
      </c>
      <c r="O166" s="8">
        <f>IF($Z166="","",SUMIFS('Per Line'!$V$2:$V$7001,'Per Line'!$D$2:$D$7001,$B166,'Per Line'!$AN$2:$AN$7001,1))</f>
        <v/>
      </c>
      <c r="P166">
        <f>IF($Z166="","",Settings!$C$7)</f>
        <v/>
      </c>
      <c r="Q166" s="8">
        <f>IF($Z166="","",SUMIFS('Per Line'!$V$2:$V$7001,'Per Line'!$D$2:$D$7001,$B166,'Per Line'!$AM$2:$AM$7001,0,'Per Line'!$AN$2:$AN$7001,0))</f>
        <v/>
      </c>
      <c r="R166" s="8">
        <f>IF($Z166="","",Q166*P166)</f>
        <v/>
      </c>
      <c r="S166">
        <f>IF($Z166="","",Settings!$C$6)</f>
        <v/>
      </c>
      <c r="T166" s="8">
        <f>IF($Z166="","",SUMIFS('Per Line'!$V$2:$V$7001,'Per Line'!$D$2:$D$7001,$B166,'Per Line'!$AM$2:$AM$7001,1,'Per Line'!$AN$2:$AN$7001,0))</f>
        <v/>
      </c>
      <c r="U166" s="8">
        <f>IF($Z166="","",T166*S166)</f>
        <v/>
      </c>
      <c r="V166" s="8">
        <f>IF($Z166="","",U166+R166)</f>
        <v/>
      </c>
      <c r="W166" s="8">
        <f>IF($Z166="","",X166-V166)</f>
        <v/>
      </c>
      <c r="X166" s="8">
        <f>IF($Z166="","",Q166+T166+O166)</f>
        <v/>
      </c>
      <c r="Y166" s="8">
        <f>IF($Z166="","",X166-V166-K166)</f>
        <v/>
      </c>
      <c r="Z166" s="16">
        <f>IF(ROWS($Z$2:$Z166)&lt;=MAX('Per Line'!$AL$2:$AL$7001),MATCH(ROWS($Z$2:$Z166),'Per Line'!$AL$2:$AL$7001,0),"")</f>
        <v/>
      </c>
      <c r="AA166" s="17">
        <f>IF($Z166="","",K166-J166*X166/100)</f>
        <v/>
      </c>
      <c r="AB166">
        <f>IF($Z166="","",C166&amp;"|"&amp;COUNTIF($C$2:$C166,C166))</f>
        <v/>
      </c>
    </row>
    <row r="167">
      <c r="A167" s="15" t="n"/>
      <c r="B167">
        <f>IF($Z167="","",INDEX('Per Line'!$D$2:$D$7001,$Z167)&amp;"")</f>
        <v/>
      </c>
      <c r="C167">
        <f>IF($Z167="","",IF(X167&lt;Settings!$C$8,"INV&lt;10000","Inv&gt;10000"))</f>
        <v/>
      </c>
      <c r="D167">
        <f>IF($Z167="","",INDEX('Per Line'!$A$2:$A$7001,$Z167)&amp;"")</f>
        <v/>
      </c>
      <c r="E167" s="14">
        <f>IF($Z167="","",INDEX('Per Line'!$F$2:$F$7001,$Z167))</f>
        <v/>
      </c>
      <c r="F167">
        <f>IF($Z167="","",INDEX('Per Line'!$G$2:$G$7001,$Z167)&amp;"")</f>
        <v/>
      </c>
      <c r="G167">
        <f>IF($Z167="","",INDEX('Per Line'!$I$2:$I$7001,$Z167)&amp;"")</f>
        <v/>
      </c>
      <c r="H167">
        <f>IF($Z167="","",INDEX('Per Line'!$J$2:$J$7001,$Z167)&amp;"")</f>
        <v/>
      </c>
      <c r="I167">
        <f>IF($Z167="","",INDEX('Per Line'!$K$2:$K$7001,$Z167)&amp;"")</f>
        <v/>
      </c>
      <c r="J167">
        <f>IF($Z167="","",INDEX('Per Line'!$M$2:$M$7001,$Z167))</f>
        <v/>
      </c>
      <c r="K167" s="8">
        <f>IF($Z167="","",IF(AND(ISNUMBER(M167),M167&gt;0,X167&gt;M167),J167*M167/100+(X167-M167),J167*X167/100))</f>
        <v/>
      </c>
      <c r="L167">
        <f>IF($Z167="","",INDEX('Per Line'!$W$2:$W$7001,$Z167)&amp;"")</f>
        <v/>
      </c>
      <c r="M167">
        <f>IF($Z167="","",INDEX('Per Line'!$AD$2:$AD$7001,$Z167))</f>
        <v/>
      </c>
      <c r="N167">
        <f>IF($Z167="","",IF(AND(ISNUMBER(M167),M167&gt;0),X167&gt;M167,FALSE))</f>
        <v/>
      </c>
      <c r="O167" s="8">
        <f>IF($Z167="","",SUMIFS('Per Line'!$V$2:$V$7001,'Per Line'!$D$2:$D$7001,$B167,'Per Line'!$AN$2:$AN$7001,1))</f>
        <v/>
      </c>
      <c r="P167">
        <f>IF($Z167="","",Settings!$C$7)</f>
        <v/>
      </c>
      <c r="Q167" s="8">
        <f>IF($Z167="","",SUMIFS('Per Line'!$V$2:$V$7001,'Per Line'!$D$2:$D$7001,$B167,'Per Line'!$AM$2:$AM$7001,0,'Per Line'!$AN$2:$AN$7001,0))</f>
        <v/>
      </c>
      <c r="R167" s="8">
        <f>IF($Z167="","",Q167*P167)</f>
        <v/>
      </c>
      <c r="S167">
        <f>IF($Z167="","",Settings!$C$6)</f>
        <v/>
      </c>
      <c r="T167" s="8">
        <f>IF($Z167="","",SUMIFS('Per Line'!$V$2:$V$7001,'Per Line'!$D$2:$D$7001,$B167,'Per Line'!$AM$2:$AM$7001,1,'Per Line'!$AN$2:$AN$7001,0))</f>
        <v/>
      </c>
      <c r="U167" s="8">
        <f>IF($Z167="","",T167*S167)</f>
        <v/>
      </c>
      <c r="V167" s="8">
        <f>IF($Z167="","",U167+R167)</f>
        <v/>
      </c>
      <c r="W167" s="8">
        <f>IF($Z167="","",X167-V167)</f>
        <v/>
      </c>
      <c r="X167" s="8">
        <f>IF($Z167="","",Q167+T167+O167)</f>
        <v/>
      </c>
      <c r="Y167" s="8">
        <f>IF($Z167="","",X167-V167-K167)</f>
        <v/>
      </c>
      <c r="Z167" s="16">
        <f>IF(ROWS($Z$2:$Z167)&lt;=MAX('Per Line'!$AL$2:$AL$7001),MATCH(ROWS($Z$2:$Z167),'Per Line'!$AL$2:$AL$7001,0),"")</f>
        <v/>
      </c>
      <c r="AA167" s="17">
        <f>IF($Z167="","",K167-J167*X167/100)</f>
        <v/>
      </c>
      <c r="AB167">
        <f>IF($Z167="","",C167&amp;"|"&amp;COUNTIF($C$2:$C167,C167))</f>
        <v/>
      </c>
    </row>
    <row r="168">
      <c r="A168" s="15" t="n"/>
      <c r="B168">
        <f>IF($Z168="","",INDEX('Per Line'!$D$2:$D$7001,$Z168)&amp;"")</f>
        <v/>
      </c>
      <c r="C168">
        <f>IF($Z168="","",IF(X168&lt;Settings!$C$8,"INV&lt;10000","Inv&gt;10000"))</f>
        <v/>
      </c>
      <c r="D168">
        <f>IF($Z168="","",INDEX('Per Line'!$A$2:$A$7001,$Z168)&amp;"")</f>
        <v/>
      </c>
      <c r="E168" s="14">
        <f>IF($Z168="","",INDEX('Per Line'!$F$2:$F$7001,$Z168))</f>
        <v/>
      </c>
      <c r="F168">
        <f>IF($Z168="","",INDEX('Per Line'!$G$2:$G$7001,$Z168)&amp;"")</f>
        <v/>
      </c>
      <c r="G168">
        <f>IF($Z168="","",INDEX('Per Line'!$I$2:$I$7001,$Z168)&amp;"")</f>
        <v/>
      </c>
      <c r="H168">
        <f>IF($Z168="","",INDEX('Per Line'!$J$2:$J$7001,$Z168)&amp;"")</f>
        <v/>
      </c>
      <c r="I168">
        <f>IF($Z168="","",INDEX('Per Line'!$K$2:$K$7001,$Z168)&amp;"")</f>
        <v/>
      </c>
      <c r="J168">
        <f>IF($Z168="","",INDEX('Per Line'!$M$2:$M$7001,$Z168))</f>
        <v/>
      </c>
      <c r="K168" s="8">
        <f>IF($Z168="","",IF(AND(ISNUMBER(M168),M168&gt;0,X168&gt;M168),J168*M168/100+(X168-M168),J168*X168/100))</f>
        <v/>
      </c>
      <c r="L168">
        <f>IF($Z168="","",INDEX('Per Line'!$W$2:$W$7001,$Z168)&amp;"")</f>
        <v/>
      </c>
      <c r="M168">
        <f>IF($Z168="","",INDEX('Per Line'!$AD$2:$AD$7001,$Z168))</f>
        <v/>
      </c>
      <c r="N168">
        <f>IF($Z168="","",IF(AND(ISNUMBER(M168),M168&gt;0),X168&gt;M168,FALSE))</f>
        <v/>
      </c>
      <c r="O168" s="8">
        <f>IF($Z168="","",SUMIFS('Per Line'!$V$2:$V$7001,'Per Line'!$D$2:$D$7001,$B168,'Per Line'!$AN$2:$AN$7001,1))</f>
        <v/>
      </c>
      <c r="P168">
        <f>IF($Z168="","",Settings!$C$7)</f>
        <v/>
      </c>
      <c r="Q168" s="8">
        <f>IF($Z168="","",SUMIFS('Per Line'!$V$2:$V$7001,'Per Line'!$D$2:$D$7001,$B168,'Per Line'!$AM$2:$AM$7001,0,'Per Line'!$AN$2:$AN$7001,0))</f>
        <v/>
      </c>
      <c r="R168" s="8">
        <f>IF($Z168="","",Q168*P168)</f>
        <v/>
      </c>
      <c r="S168">
        <f>IF($Z168="","",Settings!$C$6)</f>
        <v/>
      </c>
      <c r="T168" s="8">
        <f>IF($Z168="","",SUMIFS('Per Line'!$V$2:$V$7001,'Per Line'!$D$2:$D$7001,$B168,'Per Line'!$AM$2:$AM$7001,1,'Per Line'!$AN$2:$AN$7001,0))</f>
        <v/>
      </c>
      <c r="U168" s="8">
        <f>IF($Z168="","",T168*S168)</f>
        <v/>
      </c>
      <c r="V168" s="8">
        <f>IF($Z168="","",U168+R168)</f>
        <v/>
      </c>
      <c r="W168" s="8">
        <f>IF($Z168="","",X168-V168)</f>
        <v/>
      </c>
      <c r="X168" s="8">
        <f>IF($Z168="","",Q168+T168+O168)</f>
        <v/>
      </c>
      <c r="Y168" s="8">
        <f>IF($Z168="","",X168-V168-K168)</f>
        <v/>
      </c>
      <c r="Z168" s="16">
        <f>IF(ROWS($Z$2:$Z168)&lt;=MAX('Per Line'!$AL$2:$AL$7001),MATCH(ROWS($Z$2:$Z168),'Per Line'!$AL$2:$AL$7001,0),"")</f>
        <v/>
      </c>
      <c r="AA168" s="17">
        <f>IF($Z168="","",K168-J168*X168/100)</f>
        <v/>
      </c>
      <c r="AB168">
        <f>IF($Z168="","",C168&amp;"|"&amp;COUNTIF($C$2:$C168,C168))</f>
        <v/>
      </c>
    </row>
    <row r="169">
      <c r="A169" s="15" t="n"/>
      <c r="B169">
        <f>IF($Z169="","",INDEX('Per Line'!$D$2:$D$7001,$Z169)&amp;"")</f>
        <v/>
      </c>
      <c r="C169">
        <f>IF($Z169="","",IF(X169&lt;Settings!$C$8,"INV&lt;10000","Inv&gt;10000"))</f>
        <v/>
      </c>
      <c r="D169">
        <f>IF($Z169="","",INDEX('Per Line'!$A$2:$A$7001,$Z169)&amp;"")</f>
        <v/>
      </c>
      <c r="E169" s="14">
        <f>IF($Z169="","",INDEX('Per Line'!$F$2:$F$7001,$Z169))</f>
        <v/>
      </c>
      <c r="F169">
        <f>IF($Z169="","",INDEX('Per Line'!$G$2:$G$7001,$Z169)&amp;"")</f>
        <v/>
      </c>
      <c r="G169">
        <f>IF($Z169="","",INDEX('Per Line'!$I$2:$I$7001,$Z169)&amp;"")</f>
        <v/>
      </c>
      <c r="H169">
        <f>IF($Z169="","",INDEX('Per Line'!$J$2:$J$7001,$Z169)&amp;"")</f>
        <v/>
      </c>
      <c r="I169">
        <f>IF($Z169="","",INDEX('Per Line'!$K$2:$K$7001,$Z169)&amp;"")</f>
        <v/>
      </c>
      <c r="J169">
        <f>IF($Z169="","",INDEX('Per Line'!$M$2:$M$7001,$Z169))</f>
        <v/>
      </c>
      <c r="K169" s="8">
        <f>IF($Z169="","",IF(AND(ISNUMBER(M169),M169&gt;0,X169&gt;M169),J169*M169/100+(X169-M169),J169*X169/100))</f>
        <v/>
      </c>
      <c r="L169">
        <f>IF($Z169="","",INDEX('Per Line'!$W$2:$W$7001,$Z169)&amp;"")</f>
        <v/>
      </c>
      <c r="M169">
        <f>IF($Z169="","",INDEX('Per Line'!$AD$2:$AD$7001,$Z169))</f>
        <v/>
      </c>
      <c r="N169">
        <f>IF($Z169="","",IF(AND(ISNUMBER(M169),M169&gt;0),X169&gt;M169,FALSE))</f>
        <v/>
      </c>
      <c r="O169" s="8">
        <f>IF($Z169="","",SUMIFS('Per Line'!$V$2:$V$7001,'Per Line'!$D$2:$D$7001,$B169,'Per Line'!$AN$2:$AN$7001,1))</f>
        <v/>
      </c>
      <c r="P169">
        <f>IF($Z169="","",Settings!$C$7)</f>
        <v/>
      </c>
      <c r="Q169" s="8">
        <f>IF($Z169="","",SUMIFS('Per Line'!$V$2:$V$7001,'Per Line'!$D$2:$D$7001,$B169,'Per Line'!$AM$2:$AM$7001,0,'Per Line'!$AN$2:$AN$7001,0))</f>
        <v/>
      </c>
      <c r="R169" s="8">
        <f>IF($Z169="","",Q169*P169)</f>
        <v/>
      </c>
      <c r="S169">
        <f>IF($Z169="","",Settings!$C$6)</f>
        <v/>
      </c>
      <c r="T169" s="8">
        <f>IF($Z169="","",SUMIFS('Per Line'!$V$2:$V$7001,'Per Line'!$D$2:$D$7001,$B169,'Per Line'!$AM$2:$AM$7001,1,'Per Line'!$AN$2:$AN$7001,0))</f>
        <v/>
      </c>
      <c r="U169" s="8">
        <f>IF($Z169="","",T169*S169)</f>
        <v/>
      </c>
      <c r="V169" s="8">
        <f>IF($Z169="","",U169+R169)</f>
        <v/>
      </c>
      <c r="W169" s="8">
        <f>IF($Z169="","",X169-V169)</f>
        <v/>
      </c>
      <c r="X169" s="8">
        <f>IF($Z169="","",Q169+T169+O169)</f>
        <v/>
      </c>
      <c r="Y169" s="8">
        <f>IF($Z169="","",X169-V169-K169)</f>
        <v/>
      </c>
      <c r="Z169" s="16">
        <f>IF(ROWS($Z$2:$Z169)&lt;=MAX('Per Line'!$AL$2:$AL$7001),MATCH(ROWS($Z$2:$Z169),'Per Line'!$AL$2:$AL$7001,0),"")</f>
        <v/>
      </c>
      <c r="AA169" s="17">
        <f>IF($Z169="","",K169-J169*X169/100)</f>
        <v/>
      </c>
      <c r="AB169">
        <f>IF($Z169="","",C169&amp;"|"&amp;COUNTIF($C$2:$C169,C169))</f>
        <v/>
      </c>
    </row>
    <row r="170">
      <c r="A170" s="15" t="n"/>
      <c r="B170">
        <f>IF($Z170="","",INDEX('Per Line'!$D$2:$D$7001,$Z170)&amp;"")</f>
        <v/>
      </c>
      <c r="C170">
        <f>IF($Z170="","",IF(X170&lt;Settings!$C$8,"INV&lt;10000","Inv&gt;10000"))</f>
        <v/>
      </c>
      <c r="D170">
        <f>IF($Z170="","",INDEX('Per Line'!$A$2:$A$7001,$Z170)&amp;"")</f>
        <v/>
      </c>
      <c r="E170" s="14">
        <f>IF($Z170="","",INDEX('Per Line'!$F$2:$F$7001,$Z170))</f>
        <v/>
      </c>
      <c r="F170">
        <f>IF($Z170="","",INDEX('Per Line'!$G$2:$G$7001,$Z170)&amp;"")</f>
        <v/>
      </c>
      <c r="G170">
        <f>IF($Z170="","",INDEX('Per Line'!$I$2:$I$7001,$Z170)&amp;"")</f>
        <v/>
      </c>
      <c r="H170">
        <f>IF($Z170="","",INDEX('Per Line'!$J$2:$J$7001,$Z170)&amp;"")</f>
        <v/>
      </c>
      <c r="I170">
        <f>IF($Z170="","",INDEX('Per Line'!$K$2:$K$7001,$Z170)&amp;"")</f>
        <v/>
      </c>
      <c r="J170">
        <f>IF($Z170="","",INDEX('Per Line'!$M$2:$M$7001,$Z170))</f>
        <v/>
      </c>
      <c r="K170" s="8">
        <f>IF($Z170="","",IF(AND(ISNUMBER(M170),M170&gt;0,X170&gt;M170),J170*M170/100+(X170-M170),J170*X170/100))</f>
        <v/>
      </c>
      <c r="L170">
        <f>IF($Z170="","",INDEX('Per Line'!$W$2:$W$7001,$Z170)&amp;"")</f>
        <v/>
      </c>
      <c r="M170">
        <f>IF($Z170="","",INDEX('Per Line'!$AD$2:$AD$7001,$Z170))</f>
        <v/>
      </c>
      <c r="N170">
        <f>IF($Z170="","",IF(AND(ISNUMBER(M170),M170&gt;0),X170&gt;M170,FALSE))</f>
        <v/>
      </c>
      <c r="O170" s="8">
        <f>IF($Z170="","",SUMIFS('Per Line'!$V$2:$V$7001,'Per Line'!$D$2:$D$7001,$B170,'Per Line'!$AN$2:$AN$7001,1))</f>
        <v/>
      </c>
      <c r="P170">
        <f>IF($Z170="","",Settings!$C$7)</f>
        <v/>
      </c>
      <c r="Q170" s="8">
        <f>IF($Z170="","",SUMIFS('Per Line'!$V$2:$V$7001,'Per Line'!$D$2:$D$7001,$B170,'Per Line'!$AM$2:$AM$7001,0,'Per Line'!$AN$2:$AN$7001,0))</f>
        <v/>
      </c>
      <c r="R170" s="8">
        <f>IF($Z170="","",Q170*P170)</f>
        <v/>
      </c>
      <c r="S170">
        <f>IF($Z170="","",Settings!$C$6)</f>
        <v/>
      </c>
      <c r="T170" s="8">
        <f>IF($Z170="","",SUMIFS('Per Line'!$V$2:$V$7001,'Per Line'!$D$2:$D$7001,$B170,'Per Line'!$AM$2:$AM$7001,1,'Per Line'!$AN$2:$AN$7001,0))</f>
        <v/>
      </c>
      <c r="U170" s="8">
        <f>IF($Z170="","",T170*S170)</f>
        <v/>
      </c>
      <c r="V170" s="8">
        <f>IF($Z170="","",U170+R170)</f>
        <v/>
      </c>
      <c r="W170" s="8">
        <f>IF($Z170="","",X170-V170)</f>
        <v/>
      </c>
      <c r="X170" s="8">
        <f>IF($Z170="","",Q170+T170+O170)</f>
        <v/>
      </c>
      <c r="Y170" s="8">
        <f>IF($Z170="","",X170-V170-K170)</f>
        <v/>
      </c>
      <c r="Z170" s="16">
        <f>IF(ROWS($Z$2:$Z170)&lt;=MAX('Per Line'!$AL$2:$AL$7001),MATCH(ROWS($Z$2:$Z170),'Per Line'!$AL$2:$AL$7001,0),"")</f>
        <v/>
      </c>
      <c r="AA170" s="17">
        <f>IF($Z170="","",K170-J170*X170/100)</f>
        <v/>
      </c>
      <c r="AB170">
        <f>IF($Z170="","",C170&amp;"|"&amp;COUNTIF($C$2:$C170,C170))</f>
        <v/>
      </c>
    </row>
    <row r="171">
      <c r="A171" s="15" t="n"/>
      <c r="B171">
        <f>IF($Z171="","",INDEX('Per Line'!$D$2:$D$7001,$Z171)&amp;"")</f>
        <v/>
      </c>
      <c r="C171">
        <f>IF($Z171="","",IF(X171&lt;Settings!$C$8,"INV&lt;10000","Inv&gt;10000"))</f>
        <v/>
      </c>
      <c r="D171">
        <f>IF($Z171="","",INDEX('Per Line'!$A$2:$A$7001,$Z171)&amp;"")</f>
        <v/>
      </c>
      <c r="E171" s="14">
        <f>IF($Z171="","",INDEX('Per Line'!$F$2:$F$7001,$Z171))</f>
        <v/>
      </c>
      <c r="F171">
        <f>IF($Z171="","",INDEX('Per Line'!$G$2:$G$7001,$Z171)&amp;"")</f>
        <v/>
      </c>
      <c r="G171">
        <f>IF($Z171="","",INDEX('Per Line'!$I$2:$I$7001,$Z171)&amp;"")</f>
        <v/>
      </c>
      <c r="H171">
        <f>IF($Z171="","",INDEX('Per Line'!$J$2:$J$7001,$Z171)&amp;"")</f>
        <v/>
      </c>
      <c r="I171">
        <f>IF($Z171="","",INDEX('Per Line'!$K$2:$K$7001,$Z171)&amp;"")</f>
        <v/>
      </c>
      <c r="J171">
        <f>IF($Z171="","",INDEX('Per Line'!$M$2:$M$7001,$Z171))</f>
        <v/>
      </c>
      <c r="K171" s="8">
        <f>IF($Z171="","",IF(AND(ISNUMBER(M171),M171&gt;0,X171&gt;M171),J171*M171/100+(X171-M171),J171*X171/100))</f>
        <v/>
      </c>
      <c r="L171">
        <f>IF($Z171="","",INDEX('Per Line'!$W$2:$W$7001,$Z171)&amp;"")</f>
        <v/>
      </c>
      <c r="M171">
        <f>IF($Z171="","",INDEX('Per Line'!$AD$2:$AD$7001,$Z171))</f>
        <v/>
      </c>
      <c r="N171">
        <f>IF($Z171="","",IF(AND(ISNUMBER(M171),M171&gt;0),X171&gt;M171,FALSE))</f>
        <v/>
      </c>
      <c r="O171" s="8">
        <f>IF($Z171="","",SUMIFS('Per Line'!$V$2:$V$7001,'Per Line'!$D$2:$D$7001,$B171,'Per Line'!$AN$2:$AN$7001,1))</f>
        <v/>
      </c>
      <c r="P171">
        <f>IF($Z171="","",Settings!$C$7)</f>
        <v/>
      </c>
      <c r="Q171" s="8">
        <f>IF($Z171="","",SUMIFS('Per Line'!$V$2:$V$7001,'Per Line'!$D$2:$D$7001,$B171,'Per Line'!$AM$2:$AM$7001,0,'Per Line'!$AN$2:$AN$7001,0))</f>
        <v/>
      </c>
      <c r="R171" s="8">
        <f>IF($Z171="","",Q171*P171)</f>
        <v/>
      </c>
      <c r="S171">
        <f>IF($Z171="","",Settings!$C$6)</f>
        <v/>
      </c>
      <c r="T171" s="8">
        <f>IF($Z171="","",SUMIFS('Per Line'!$V$2:$V$7001,'Per Line'!$D$2:$D$7001,$B171,'Per Line'!$AM$2:$AM$7001,1,'Per Line'!$AN$2:$AN$7001,0))</f>
        <v/>
      </c>
      <c r="U171" s="8">
        <f>IF($Z171="","",T171*S171)</f>
        <v/>
      </c>
      <c r="V171" s="8">
        <f>IF($Z171="","",U171+R171)</f>
        <v/>
      </c>
      <c r="W171" s="8">
        <f>IF($Z171="","",X171-V171)</f>
        <v/>
      </c>
      <c r="X171" s="8">
        <f>IF($Z171="","",Q171+T171+O171)</f>
        <v/>
      </c>
      <c r="Y171" s="8">
        <f>IF($Z171="","",X171-V171-K171)</f>
        <v/>
      </c>
      <c r="Z171" s="16">
        <f>IF(ROWS($Z$2:$Z171)&lt;=MAX('Per Line'!$AL$2:$AL$7001),MATCH(ROWS($Z$2:$Z171),'Per Line'!$AL$2:$AL$7001,0),"")</f>
        <v/>
      </c>
      <c r="AA171" s="17">
        <f>IF($Z171="","",K171-J171*X171/100)</f>
        <v/>
      </c>
      <c r="AB171">
        <f>IF($Z171="","",C171&amp;"|"&amp;COUNTIF($C$2:$C171,C171))</f>
        <v/>
      </c>
    </row>
    <row r="172">
      <c r="A172" s="15" t="n"/>
      <c r="B172">
        <f>IF($Z172="","",INDEX('Per Line'!$D$2:$D$7001,$Z172)&amp;"")</f>
        <v/>
      </c>
      <c r="C172">
        <f>IF($Z172="","",IF(X172&lt;Settings!$C$8,"INV&lt;10000","Inv&gt;10000"))</f>
        <v/>
      </c>
      <c r="D172">
        <f>IF($Z172="","",INDEX('Per Line'!$A$2:$A$7001,$Z172)&amp;"")</f>
        <v/>
      </c>
      <c r="E172" s="14">
        <f>IF($Z172="","",INDEX('Per Line'!$F$2:$F$7001,$Z172))</f>
        <v/>
      </c>
      <c r="F172">
        <f>IF($Z172="","",INDEX('Per Line'!$G$2:$G$7001,$Z172)&amp;"")</f>
        <v/>
      </c>
      <c r="G172">
        <f>IF($Z172="","",INDEX('Per Line'!$I$2:$I$7001,$Z172)&amp;"")</f>
        <v/>
      </c>
      <c r="H172">
        <f>IF($Z172="","",INDEX('Per Line'!$J$2:$J$7001,$Z172)&amp;"")</f>
        <v/>
      </c>
      <c r="I172">
        <f>IF($Z172="","",INDEX('Per Line'!$K$2:$K$7001,$Z172)&amp;"")</f>
        <v/>
      </c>
      <c r="J172">
        <f>IF($Z172="","",INDEX('Per Line'!$M$2:$M$7001,$Z172))</f>
        <v/>
      </c>
      <c r="K172" s="8">
        <f>IF($Z172="","",IF(AND(ISNUMBER(M172),M172&gt;0,X172&gt;M172),J172*M172/100+(X172-M172),J172*X172/100))</f>
        <v/>
      </c>
      <c r="L172">
        <f>IF($Z172="","",INDEX('Per Line'!$W$2:$W$7001,$Z172)&amp;"")</f>
        <v/>
      </c>
      <c r="M172">
        <f>IF($Z172="","",INDEX('Per Line'!$AD$2:$AD$7001,$Z172))</f>
        <v/>
      </c>
      <c r="N172">
        <f>IF($Z172="","",IF(AND(ISNUMBER(M172),M172&gt;0),X172&gt;M172,FALSE))</f>
        <v/>
      </c>
      <c r="O172" s="8">
        <f>IF($Z172="","",SUMIFS('Per Line'!$V$2:$V$7001,'Per Line'!$D$2:$D$7001,$B172,'Per Line'!$AN$2:$AN$7001,1))</f>
        <v/>
      </c>
      <c r="P172">
        <f>IF($Z172="","",Settings!$C$7)</f>
        <v/>
      </c>
      <c r="Q172" s="8">
        <f>IF($Z172="","",SUMIFS('Per Line'!$V$2:$V$7001,'Per Line'!$D$2:$D$7001,$B172,'Per Line'!$AM$2:$AM$7001,0,'Per Line'!$AN$2:$AN$7001,0))</f>
        <v/>
      </c>
      <c r="R172" s="8">
        <f>IF($Z172="","",Q172*P172)</f>
        <v/>
      </c>
      <c r="S172">
        <f>IF($Z172="","",Settings!$C$6)</f>
        <v/>
      </c>
      <c r="T172" s="8">
        <f>IF($Z172="","",SUMIFS('Per Line'!$V$2:$V$7001,'Per Line'!$D$2:$D$7001,$B172,'Per Line'!$AM$2:$AM$7001,1,'Per Line'!$AN$2:$AN$7001,0))</f>
        <v/>
      </c>
      <c r="U172" s="8">
        <f>IF($Z172="","",T172*S172)</f>
        <v/>
      </c>
      <c r="V172" s="8">
        <f>IF($Z172="","",U172+R172)</f>
        <v/>
      </c>
      <c r="W172" s="8">
        <f>IF($Z172="","",X172-V172)</f>
        <v/>
      </c>
      <c r="X172" s="8">
        <f>IF($Z172="","",Q172+T172+O172)</f>
        <v/>
      </c>
      <c r="Y172" s="8">
        <f>IF($Z172="","",X172-V172-K172)</f>
        <v/>
      </c>
      <c r="Z172" s="16">
        <f>IF(ROWS($Z$2:$Z172)&lt;=MAX('Per Line'!$AL$2:$AL$7001),MATCH(ROWS($Z$2:$Z172),'Per Line'!$AL$2:$AL$7001,0),"")</f>
        <v/>
      </c>
      <c r="AA172" s="17">
        <f>IF($Z172="","",K172-J172*X172/100)</f>
        <v/>
      </c>
      <c r="AB172">
        <f>IF($Z172="","",C172&amp;"|"&amp;COUNTIF($C$2:$C172,C172))</f>
        <v/>
      </c>
    </row>
    <row r="173">
      <c r="A173" s="15" t="n"/>
      <c r="B173">
        <f>IF($Z173="","",INDEX('Per Line'!$D$2:$D$7001,$Z173)&amp;"")</f>
        <v/>
      </c>
      <c r="C173">
        <f>IF($Z173="","",IF(X173&lt;Settings!$C$8,"INV&lt;10000","Inv&gt;10000"))</f>
        <v/>
      </c>
      <c r="D173">
        <f>IF($Z173="","",INDEX('Per Line'!$A$2:$A$7001,$Z173)&amp;"")</f>
        <v/>
      </c>
      <c r="E173" s="14">
        <f>IF($Z173="","",INDEX('Per Line'!$F$2:$F$7001,$Z173))</f>
        <v/>
      </c>
      <c r="F173">
        <f>IF($Z173="","",INDEX('Per Line'!$G$2:$G$7001,$Z173)&amp;"")</f>
        <v/>
      </c>
      <c r="G173">
        <f>IF($Z173="","",INDEX('Per Line'!$I$2:$I$7001,$Z173)&amp;"")</f>
        <v/>
      </c>
      <c r="H173">
        <f>IF($Z173="","",INDEX('Per Line'!$J$2:$J$7001,$Z173)&amp;"")</f>
        <v/>
      </c>
      <c r="I173">
        <f>IF($Z173="","",INDEX('Per Line'!$K$2:$K$7001,$Z173)&amp;"")</f>
        <v/>
      </c>
      <c r="J173">
        <f>IF($Z173="","",INDEX('Per Line'!$M$2:$M$7001,$Z173))</f>
        <v/>
      </c>
      <c r="K173" s="8">
        <f>IF($Z173="","",IF(AND(ISNUMBER(M173),M173&gt;0,X173&gt;M173),J173*M173/100+(X173-M173),J173*X173/100))</f>
        <v/>
      </c>
      <c r="L173">
        <f>IF($Z173="","",INDEX('Per Line'!$W$2:$W$7001,$Z173)&amp;"")</f>
        <v/>
      </c>
      <c r="M173">
        <f>IF($Z173="","",INDEX('Per Line'!$AD$2:$AD$7001,$Z173))</f>
        <v/>
      </c>
      <c r="N173">
        <f>IF($Z173="","",IF(AND(ISNUMBER(M173),M173&gt;0),X173&gt;M173,FALSE))</f>
        <v/>
      </c>
      <c r="O173" s="8">
        <f>IF($Z173="","",SUMIFS('Per Line'!$V$2:$V$7001,'Per Line'!$D$2:$D$7001,$B173,'Per Line'!$AN$2:$AN$7001,1))</f>
        <v/>
      </c>
      <c r="P173">
        <f>IF($Z173="","",Settings!$C$7)</f>
        <v/>
      </c>
      <c r="Q173" s="8">
        <f>IF($Z173="","",SUMIFS('Per Line'!$V$2:$V$7001,'Per Line'!$D$2:$D$7001,$B173,'Per Line'!$AM$2:$AM$7001,0,'Per Line'!$AN$2:$AN$7001,0))</f>
        <v/>
      </c>
      <c r="R173" s="8">
        <f>IF($Z173="","",Q173*P173)</f>
        <v/>
      </c>
      <c r="S173">
        <f>IF($Z173="","",Settings!$C$6)</f>
        <v/>
      </c>
      <c r="T173" s="8">
        <f>IF($Z173="","",SUMIFS('Per Line'!$V$2:$V$7001,'Per Line'!$D$2:$D$7001,$B173,'Per Line'!$AM$2:$AM$7001,1,'Per Line'!$AN$2:$AN$7001,0))</f>
        <v/>
      </c>
      <c r="U173" s="8">
        <f>IF($Z173="","",T173*S173)</f>
        <v/>
      </c>
      <c r="V173" s="8">
        <f>IF($Z173="","",U173+R173)</f>
        <v/>
      </c>
      <c r="W173" s="8">
        <f>IF($Z173="","",X173-V173)</f>
        <v/>
      </c>
      <c r="X173" s="8">
        <f>IF($Z173="","",Q173+T173+O173)</f>
        <v/>
      </c>
      <c r="Y173" s="8">
        <f>IF($Z173="","",X173-V173-K173)</f>
        <v/>
      </c>
      <c r="Z173" s="16">
        <f>IF(ROWS($Z$2:$Z173)&lt;=MAX('Per Line'!$AL$2:$AL$7001),MATCH(ROWS($Z$2:$Z173),'Per Line'!$AL$2:$AL$7001,0),"")</f>
        <v/>
      </c>
      <c r="AA173" s="17">
        <f>IF($Z173="","",K173-J173*X173/100)</f>
        <v/>
      </c>
      <c r="AB173">
        <f>IF($Z173="","",C173&amp;"|"&amp;COUNTIF($C$2:$C173,C173))</f>
        <v/>
      </c>
    </row>
    <row r="174">
      <c r="A174" s="15" t="n"/>
      <c r="B174">
        <f>IF($Z174="","",INDEX('Per Line'!$D$2:$D$7001,$Z174)&amp;"")</f>
        <v/>
      </c>
      <c r="C174">
        <f>IF($Z174="","",IF(X174&lt;Settings!$C$8,"INV&lt;10000","Inv&gt;10000"))</f>
        <v/>
      </c>
      <c r="D174">
        <f>IF($Z174="","",INDEX('Per Line'!$A$2:$A$7001,$Z174)&amp;"")</f>
        <v/>
      </c>
      <c r="E174" s="14">
        <f>IF($Z174="","",INDEX('Per Line'!$F$2:$F$7001,$Z174))</f>
        <v/>
      </c>
      <c r="F174">
        <f>IF($Z174="","",INDEX('Per Line'!$G$2:$G$7001,$Z174)&amp;"")</f>
        <v/>
      </c>
      <c r="G174">
        <f>IF($Z174="","",INDEX('Per Line'!$I$2:$I$7001,$Z174)&amp;"")</f>
        <v/>
      </c>
      <c r="H174">
        <f>IF($Z174="","",INDEX('Per Line'!$J$2:$J$7001,$Z174)&amp;"")</f>
        <v/>
      </c>
      <c r="I174">
        <f>IF($Z174="","",INDEX('Per Line'!$K$2:$K$7001,$Z174)&amp;"")</f>
        <v/>
      </c>
      <c r="J174">
        <f>IF($Z174="","",INDEX('Per Line'!$M$2:$M$7001,$Z174))</f>
        <v/>
      </c>
      <c r="K174" s="8">
        <f>IF($Z174="","",IF(AND(ISNUMBER(M174),M174&gt;0,X174&gt;M174),J174*M174/100+(X174-M174),J174*X174/100))</f>
        <v/>
      </c>
      <c r="L174">
        <f>IF($Z174="","",INDEX('Per Line'!$W$2:$W$7001,$Z174)&amp;"")</f>
        <v/>
      </c>
      <c r="M174">
        <f>IF($Z174="","",INDEX('Per Line'!$AD$2:$AD$7001,$Z174))</f>
        <v/>
      </c>
      <c r="N174">
        <f>IF($Z174="","",IF(AND(ISNUMBER(M174),M174&gt;0),X174&gt;M174,FALSE))</f>
        <v/>
      </c>
      <c r="O174" s="8">
        <f>IF($Z174="","",SUMIFS('Per Line'!$V$2:$V$7001,'Per Line'!$D$2:$D$7001,$B174,'Per Line'!$AN$2:$AN$7001,1))</f>
        <v/>
      </c>
      <c r="P174">
        <f>IF($Z174="","",Settings!$C$7)</f>
        <v/>
      </c>
      <c r="Q174" s="8">
        <f>IF($Z174="","",SUMIFS('Per Line'!$V$2:$V$7001,'Per Line'!$D$2:$D$7001,$B174,'Per Line'!$AM$2:$AM$7001,0,'Per Line'!$AN$2:$AN$7001,0))</f>
        <v/>
      </c>
      <c r="R174" s="8">
        <f>IF($Z174="","",Q174*P174)</f>
        <v/>
      </c>
      <c r="S174">
        <f>IF($Z174="","",Settings!$C$6)</f>
        <v/>
      </c>
      <c r="T174" s="8">
        <f>IF($Z174="","",SUMIFS('Per Line'!$V$2:$V$7001,'Per Line'!$D$2:$D$7001,$B174,'Per Line'!$AM$2:$AM$7001,1,'Per Line'!$AN$2:$AN$7001,0))</f>
        <v/>
      </c>
      <c r="U174" s="8">
        <f>IF($Z174="","",T174*S174)</f>
        <v/>
      </c>
      <c r="V174" s="8">
        <f>IF($Z174="","",U174+R174)</f>
        <v/>
      </c>
      <c r="W174" s="8">
        <f>IF($Z174="","",X174-V174)</f>
        <v/>
      </c>
      <c r="X174" s="8">
        <f>IF($Z174="","",Q174+T174+O174)</f>
        <v/>
      </c>
      <c r="Y174" s="8">
        <f>IF($Z174="","",X174-V174-K174)</f>
        <v/>
      </c>
      <c r="Z174" s="16">
        <f>IF(ROWS($Z$2:$Z174)&lt;=MAX('Per Line'!$AL$2:$AL$7001),MATCH(ROWS($Z$2:$Z174),'Per Line'!$AL$2:$AL$7001,0),"")</f>
        <v/>
      </c>
      <c r="AA174" s="17">
        <f>IF($Z174="","",K174-J174*X174/100)</f>
        <v/>
      </c>
      <c r="AB174">
        <f>IF($Z174="","",C174&amp;"|"&amp;COUNTIF($C$2:$C174,C174))</f>
        <v/>
      </c>
    </row>
    <row r="175">
      <c r="A175" s="15" t="n"/>
      <c r="B175">
        <f>IF($Z175="","",INDEX('Per Line'!$D$2:$D$7001,$Z175)&amp;"")</f>
        <v/>
      </c>
      <c r="C175">
        <f>IF($Z175="","",IF(X175&lt;Settings!$C$8,"INV&lt;10000","Inv&gt;10000"))</f>
        <v/>
      </c>
      <c r="D175">
        <f>IF($Z175="","",INDEX('Per Line'!$A$2:$A$7001,$Z175)&amp;"")</f>
        <v/>
      </c>
      <c r="E175" s="14">
        <f>IF($Z175="","",INDEX('Per Line'!$F$2:$F$7001,$Z175))</f>
        <v/>
      </c>
      <c r="F175">
        <f>IF($Z175="","",INDEX('Per Line'!$G$2:$G$7001,$Z175)&amp;"")</f>
        <v/>
      </c>
      <c r="G175">
        <f>IF($Z175="","",INDEX('Per Line'!$I$2:$I$7001,$Z175)&amp;"")</f>
        <v/>
      </c>
      <c r="H175">
        <f>IF($Z175="","",INDEX('Per Line'!$J$2:$J$7001,$Z175)&amp;"")</f>
        <v/>
      </c>
      <c r="I175">
        <f>IF($Z175="","",INDEX('Per Line'!$K$2:$K$7001,$Z175)&amp;"")</f>
        <v/>
      </c>
      <c r="J175">
        <f>IF($Z175="","",INDEX('Per Line'!$M$2:$M$7001,$Z175))</f>
        <v/>
      </c>
      <c r="K175" s="8">
        <f>IF($Z175="","",IF(AND(ISNUMBER(M175),M175&gt;0,X175&gt;M175),J175*M175/100+(X175-M175),J175*X175/100))</f>
        <v/>
      </c>
      <c r="L175">
        <f>IF($Z175="","",INDEX('Per Line'!$W$2:$W$7001,$Z175)&amp;"")</f>
        <v/>
      </c>
      <c r="M175">
        <f>IF($Z175="","",INDEX('Per Line'!$AD$2:$AD$7001,$Z175))</f>
        <v/>
      </c>
      <c r="N175">
        <f>IF($Z175="","",IF(AND(ISNUMBER(M175),M175&gt;0),X175&gt;M175,FALSE))</f>
        <v/>
      </c>
      <c r="O175" s="8">
        <f>IF($Z175="","",SUMIFS('Per Line'!$V$2:$V$7001,'Per Line'!$D$2:$D$7001,$B175,'Per Line'!$AN$2:$AN$7001,1))</f>
        <v/>
      </c>
      <c r="P175">
        <f>IF($Z175="","",Settings!$C$7)</f>
        <v/>
      </c>
      <c r="Q175" s="8">
        <f>IF($Z175="","",SUMIFS('Per Line'!$V$2:$V$7001,'Per Line'!$D$2:$D$7001,$B175,'Per Line'!$AM$2:$AM$7001,0,'Per Line'!$AN$2:$AN$7001,0))</f>
        <v/>
      </c>
      <c r="R175" s="8">
        <f>IF($Z175="","",Q175*P175)</f>
        <v/>
      </c>
      <c r="S175">
        <f>IF($Z175="","",Settings!$C$6)</f>
        <v/>
      </c>
      <c r="T175" s="8">
        <f>IF($Z175="","",SUMIFS('Per Line'!$V$2:$V$7001,'Per Line'!$D$2:$D$7001,$B175,'Per Line'!$AM$2:$AM$7001,1,'Per Line'!$AN$2:$AN$7001,0))</f>
        <v/>
      </c>
      <c r="U175" s="8">
        <f>IF($Z175="","",T175*S175)</f>
        <v/>
      </c>
      <c r="V175" s="8">
        <f>IF($Z175="","",U175+R175)</f>
        <v/>
      </c>
      <c r="W175" s="8">
        <f>IF($Z175="","",X175-V175)</f>
        <v/>
      </c>
      <c r="X175" s="8">
        <f>IF($Z175="","",Q175+T175+O175)</f>
        <v/>
      </c>
      <c r="Y175" s="8">
        <f>IF($Z175="","",X175-V175-K175)</f>
        <v/>
      </c>
      <c r="Z175" s="16">
        <f>IF(ROWS($Z$2:$Z175)&lt;=MAX('Per Line'!$AL$2:$AL$7001),MATCH(ROWS($Z$2:$Z175),'Per Line'!$AL$2:$AL$7001,0),"")</f>
        <v/>
      </c>
      <c r="AA175" s="17">
        <f>IF($Z175="","",K175-J175*X175/100)</f>
        <v/>
      </c>
      <c r="AB175">
        <f>IF($Z175="","",C175&amp;"|"&amp;COUNTIF($C$2:$C175,C175))</f>
        <v/>
      </c>
    </row>
    <row r="176">
      <c r="A176" s="15" t="n"/>
      <c r="B176">
        <f>IF($Z176="","",INDEX('Per Line'!$D$2:$D$7001,$Z176)&amp;"")</f>
        <v/>
      </c>
      <c r="C176">
        <f>IF($Z176="","",IF(X176&lt;Settings!$C$8,"INV&lt;10000","Inv&gt;10000"))</f>
        <v/>
      </c>
      <c r="D176">
        <f>IF($Z176="","",INDEX('Per Line'!$A$2:$A$7001,$Z176)&amp;"")</f>
        <v/>
      </c>
      <c r="E176" s="14">
        <f>IF($Z176="","",INDEX('Per Line'!$F$2:$F$7001,$Z176))</f>
        <v/>
      </c>
      <c r="F176">
        <f>IF($Z176="","",INDEX('Per Line'!$G$2:$G$7001,$Z176)&amp;"")</f>
        <v/>
      </c>
      <c r="G176">
        <f>IF($Z176="","",INDEX('Per Line'!$I$2:$I$7001,$Z176)&amp;"")</f>
        <v/>
      </c>
      <c r="H176">
        <f>IF($Z176="","",INDEX('Per Line'!$J$2:$J$7001,$Z176)&amp;"")</f>
        <v/>
      </c>
      <c r="I176">
        <f>IF($Z176="","",INDEX('Per Line'!$K$2:$K$7001,$Z176)&amp;"")</f>
        <v/>
      </c>
      <c r="J176">
        <f>IF($Z176="","",INDEX('Per Line'!$M$2:$M$7001,$Z176))</f>
        <v/>
      </c>
      <c r="K176" s="8">
        <f>IF($Z176="","",IF(AND(ISNUMBER(M176),M176&gt;0,X176&gt;M176),J176*M176/100+(X176-M176),J176*X176/100))</f>
        <v/>
      </c>
      <c r="L176">
        <f>IF($Z176="","",INDEX('Per Line'!$W$2:$W$7001,$Z176)&amp;"")</f>
        <v/>
      </c>
      <c r="M176">
        <f>IF($Z176="","",INDEX('Per Line'!$AD$2:$AD$7001,$Z176))</f>
        <v/>
      </c>
      <c r="N176">
        <f>IF($Z176="","",IF(AND(ISNUMBER(M176),M176&gt;0),X176&gt;M176,FALSE))</f>
        <v/>
      </c>
      <c r="O176" s="8">
        <f>IF($Z176="","",SUMIFS('Per Line'!$V$2:$V$7001,'Per Line'!$D$2:$D$7001,$B176,'Per Line'!$AN$2:$AN$7001,1))</f>
        <v/>
      </c>
      <c r="P176">
        <f>IF($Z176="","",Settings!$C$7)</f>
        <v/>
      </c>
      <c r="Q176" s="8">
        <f>IF($Z176="","",SUMIFS('Per Line'!$V$2:$V$7001,'Per Line'!$D$2:$D$7001,$B176,'Per Line'!$AM$2:$AM$7001,0,'Per Line'!$AN$2:$AN$7001,0))</f>
        <v/>
      </c>
      <c r="R176" s="8">
        <f>IF($Z176="","",Q176*P176)</f>
        <v/>
      </c>
      <c r="S176">
        <f>IF($Z176="","",Settings!$C$6)</f>
        <v/>
      </c>
      <c r="T176" s="8">
        <f>IF($Z176="","",SUMIFS('Per Line'!$V$2:$V$7001,'Per Line'!$D$2:$D$7001,$B176,'Per Line'!$AM$2:$AM$7001,1,'Per Line'!$AN$2:$AN$7001,0))</f>
        <v/>
      </c>
      <c r="U176" s="8">
        <f>IF($Z176="","",T176*S176)</f>
        <v/>
      </c>
      <c r="V176" s="8">
        <f>IF($Z176="","",U176+R176)</f>
        <v/>
      </c>
      <c r="W176" s="8">
        <f>IF($Z176="","",X176-V176)</f>
        <v/>
      </c>
      <c r="X176" s="8">
        <f>IF($Z176="","",Q176+T176+O176)</f>
        <v/>
      </c>
      <c r="Y176" s="8">
        <f>IF($Z176="","",X176-V176-K176)</f>
        <v/>
      </c>
      <c r="Z176" s="16">
        <f>IF(ROWS($Z$2:$Z176)&lt;=MAX('Per Line'!$AL$2:$AL$7001),MATCH(ROWS($Z$2:$Z176),'Per Line'!$AL$2:$AL$7001,0),"")</f>
        <v/>
      </c>
      <c r="AA176" s="17">
        <f>IF($Z176="","",K176-J176*X176/100)</f>
        <v/>
      </c>
      <c r="AB176">
        <f>IF($Z176="","",C176&amp;"|"&amp;COUNTIF($C$2:$C176,C176))</f>
        <v/>
      </c>
    </row>
    <row r="177">
      <c r="A177" s="15" t="n"/>
      <c r="B177">
        <f>IF($Z177="","",INDEX('Per Line'!$D$2:$D$7001,$Z177)&amp;"")</f>
        <v/>
      </c>
      <c r="C177">
        <f>IF($Z177="","",IF(X177&lt;Settings!$C$8,"INV&lt;10000","Inv&gt;10000"))</f>
        <v/>
      </c>
      <c r="D177">
        <f>IF($Z177="","",INDEX('Per Line'!$A$2:$A$7001,$Z177)&amp;"")</f>
        <v/>
      </c>
      <c r="E177" s="14">
        <f>IF($Z177="","",INDEX('Per Line'!$F$2:$F$7001,$Z177))</f>
        <v/>
      </c>
      <c r="F177">
        <f>IF($Z177="","",INDEX('Per Line'!$G$2:$G$7001,$Z177)&amp;"")</f>
        <v/>
      </c>
      <c r="G177">
        <f>IF($Z177="","",INDEX('Per Line'!$I$2:$I$7001,$Z177)&amp;"")</f>
        <v/>
      </c>
      <c r="H177">
        <f>IF($Z177="","",INDEX('Per Line'!$J$2:$J$7001,$Z177)&amp;"")</f>
        <v/>
      </c>
      <c r="I177">
        <f>IF($Z177="","",INDEX('Per Line'!$K$2:$K$7001,$Z177)&amp;"")</f>
        <v/>
      </c>
      <c r="J177">
        <f>IF($Z177="","",INDEX('Per Line'!$M$2:$M$7001,$Z177))</f>
        <v/>
      </c>
      <c r="K177" s="8">
        <f>IF($Z177="","",IF(AND(ISNUMBER(M177),M177&gt;0,X177&gt;M177),J177*M177/100+(X177-M177),J177*X177/100))</f>
        <v/>
      </c>
      <c r="L177">
        <f>IF($Z177="","",INDEX('Per Line'!$W$2:$W$7001,$Z177)&amp;"")</f>
        <v/>
      </c>
      <c r="M177">
        <f>IF($Z177="","",INDEX('Per Line'!$AD$2:$AD$7001,$Z177))</f>
        <v/>
      </c>
      <c r="N177">
        <f>IF($Z177="","",IF(AND(ISNUMBER(M177),M177&gt;0),X177&gt;M177,FALSE))</f>
        <v/>
      </c>
      <c r="O177" s="8">
        <f>IF($Z177="","",SUMIFS('Per Line'!$V$2:$V$7001,'Per Line'!$D$2:$D$7001,$B177,'Per Line'!$AN$2:$AN$7001,1))</f>
        <v/>
      </c>
      <c r="P177">
        <f>IF($Z177="","",Settings!$C$7)</f>
        <v/>
      </c>
      <c r="Q177" s="8">
        <f>IF($Z177="","",SUMIFS('Per Line'!$V$2:$V$7001,'Per Line'!$D$2:$D$7001,$B177,'Per Line'!$AM$2:$AM$7001,0,'Per Line'!$AN$2:$AN$7001,0))</f>
        <v/>
      </c>
      <c r="R177" s="8">
        <f>IF($Z177="","",Q177*P177)</f>
        <v/>
      </c>
      <c r="S177">
        <f>IF($Z177="","",Settings!$C$6)</f>
        <v/>
      </c>
      <c r="T177" s="8">
        <f>IF($Z177="","",SUMIFS('Per Line'!$V$2:$V$7001,'Per Line'!$D$2:$D$7001,$B177,'Per Line'!$AM$2:$AM$7001,1,'Per Line'!$AN$2:$AN$7001,0))</f>
        <v/>
      </c>
      <c r="U177" s="8">
        <f>IF($Z177="","",T177*S177)</f>
        <v/>
      </c>
      <c r="V177" s="8">
        <f>IF($Z177="","",U177+R177)</f>
        <v/>
      </c>
      <c r="W177" s="8">
        <f>IF($Z177="","",X177-V177)</f>
        <v/>
      </c>
      <c r="X177" s="8">
        <f>IF($Z177="","",Q177+T177+O177)</f>
        <v/>
      </c>
      <c r="Y177" s="8">
        <f>IF($Z177="","",X177-V177-K177)</f>
        <v/>
      </c>
      <c r="Z177" s="16">
        <f>IF(ROWS($Z$2:$Z177)&lt;=MAX('Per Line'!$AL$2:$AL$7001),MATCH(ROWS($Z$2:$Z177),'Per Line'!$AL$2:$AL$7001,0),"")</f>
        <v/>
      </c>
      <c r="AA177" s="17">
        <f>IF($Z177="","",K177-J177*X177/100)</f>
        <v/>
      </c>
      <c r="AB177">
        <f>IF($Z177="","",C177&amp;"|"&amp;COUNTIF($C$2:$C177,C177))</f>
        <v/>
      </c>
    </row>
    <row r="178">
      <c r="A178" s="15" t="n"/>
      <c r="B178">
        <f>IF($Z178="","",INDEX('Per Line'!$D$2:$D$7001,$Z178)&amp;"")</f>
        <v/>
      </c>
      <c r="C178">
        <f>IF($Z178="","",IF(X178&lt;Settings!$C$8,"INV&lt;10000","Inv&gt;10000"))</f>
        <v/>
      </c>
      <c r="D178">
        <f>IF($Z178="","",INDEX('Per Line'!$A$2:$A$7001,$Z178)&amp;"")</f>
        <v/>
      </c>
      <c r="E178" s="14">
        <f>IF($Z178="","",INDEX('Per Line'!$F$2:$F$7001,$Z178))</f>
        <v/>
      </c>
      <c r="F178">
        <f>IF($Z178="","",INDEX('Per Line'!$G$2:$G$7001,$Z178)&amp;"")</f>
        <v/>
      </c>
      <c r="G178">
        <f>IF($Z178="","",INDEX('Per Line'!$I$2:$I$7001,$Z178)&amp;"")</f>
        <v/>
      </c>
      <c r="H178">
        <f>IF($Z178="","",INDEX('Per Line'!$J$2:$J$7001,$Z178)&amp;"")</f>
        <v/>
      </c>
      <c r="I178">
        <f>IF($Z178="","",INDEX('Per Line'!$K$2:$K$7001,$Z178)&amp;"")</f>
        <v/>
      </c>
      <c r="J178">
        <f>IF($Z178="","",INDEX('Per Line'!$M$2:$M$7001,$Z178))</f>
        <v/>
      </c>
      <c r="K178" s="8">
        <f>IF($Z178="","",IF(AND(ISNUMBER(M178),M178&gt;0,X178&gt;M178),J178*M178/100+(X178-M178),J178*X178/100))</f>
        <v/>
      </c>
      <c r="L178">
        <f>IF($Z178="","",INDEX('Per Line'!$W$2:$W$7001,$Z178)&amp;"")</f>
        <v/>
      </c>
      <c r="M178">
        <f>IF($Z178="","",INDEX('Per Line'!$AD$2:$AD$7001,$Z178))</f>
        <v/>
      </c>
      <c r="N178">
        <f>IF($Z178="","",IF(AND(ISNUMBER(M178),M178&gt;0),X178&gt;M178,FALSE))</f>
        <v/>
      </c>
      <c r="O178" s="8">
        <f>IF($Z178="","",SUMIFS('Per Line'!$V$2:$V$7001,'Per Line'!$D$2:$D$7001,$B178,'Per Line'!$AN$2:$AN$7001,1))</f>
        <v/>
      </c>
      <c r="P178">
        <f>IF($Z178="","",Settings!$C$7)</f>
        <v/>
      </c>
      <c r="Q178" s="8">
        <f>IF($Z178="","",SUMIFS('Per Line'!$V$2:$V$7001,'Per Line'!$D$2:$D$7001,$B178,'Per Line'!$AM$2:$AM$7001,0,'Per Line'!$AN$2:$AN$7001,0))</f>
        <v/>
      </c>
      <c r="R178" s="8">
        <f>IF($Z178="","",Q178*P178)</f>
        <v/>
      </c>
      <c r="S178">
        <f>IF($Z178="","",Settings!$C$6)</f>
        <v/>
      </c>
      <c r="T178" s="8">
        <f>IF($Z178="","",SUMIFS('Per Line'!$V$2:$V$7001,'Per Line'!$D$2:$D$7001,$B178,'Per Line'!$AM$2:$AM$7001,1,'Per Line'!$AN$2:$AN$7001,0))</f>
        <v/>
      </c>
      <c r="U178" s="8">
        <f>IF($Z178="","",T178*S178)</f>
        <v/>
      </c>
      <c r="V178" s="8">
        <f>IF($Z178="","",U178+R178)</f>
        <v/>
      </c>
      <c r="W178" s="8">
        <f>IF($Z178="","",X178-V178)</f>
        <v/>
      </c>
      <c r="X178" s="8">
        <f>IF($Z178="","",Q178+T178+O178)</f>
        <v/>
      </c>
      <c r="Y178" s="8">
        <f>IF($Z178="","",X178-V178-K178)</f>
        <v/>
      </c>
      <c r="Z178" s="16">
        <f>IF(ROWS($Z$2:$Z178)&lt;=MAX('Per Line'!$AL$2:$AL$7001),MATCH(ROWS($Z$2:$Z178),'Per Line'!$AL$2:$AL$7001,0),"")</f>
        <v/>
      </c>
      <c r="AA178" s="17">
        <f>IF($Z178="","",K178-J178*X178/100)</f>
        <v/>
      </c>
      <c r="AB178">
        <f>IF($Z178="","",C178&amp;"|"&amp;COUNTIF($C$2:$C178,C178))</f>
        <v/>
      </c>
    </row>
    <row r="179">
      <c r="A179" s="15" t="n"/>
      <c r="B179">
        <f>IF($Z179="","",INDEX('Per Line'!$D$2:$D$7001,$Z179)&amp;"")</f>
        <v/>
      </c>
      <c r="C179">
        <f>IF($Z179="","",IF(X179&lt;Settings!$C$8,"INV&lt;10000","Inv&gt;10000"))</f>
        <v/>
      </c>
      <c r="D179">
        <f>IF($Z179="","",INDEX('Per Line'!$A$2:$A$7001,$Z179)&amp;"")</f>
        <v/>
      </c>
      <c r="E179" s="14">
        <f>IF($Z179="","",INDEX('Per Line'!$F$2:$F$7001,$Z179))</f>
        <v/>
      </c>
      <c r="F179">
        <f>IF($Z179="","",INDEX('Per Line'!$G$2:$G$7001,$Z179)&amp;"")</f>
        <v/>
      </c>
      <c r="G179">
        <f>IF($Z179="","",INDEX('Per Line'!$I$2:$I$7001,$Z179)&amp;"")</f>
        <v/>
      </c>
      <c r="H179">
        <f>IF($Z179="","",INDEX('Per Line'!$J$2:$J$7001,$Z179)&amp;"")</f>
        <v/>
      </c>
      <c r="I179">
        <f>IF($Z179="","",INDEX('Per Line'!$K$2:$K$7001,$Z179)&amp;"")</f>
        <v/>
      </c>
      <c r="J179">
        <f>IF($Z179="","",INDEX('Per Line'!$M$2:$M$7001,$Z179))</f>
        <v/>
      </c>
      <c r="K179" s="8">
        <f>IF($Z179="","",IF(AND(ISNUMBER(M179),M179&gt;0,X179&gt;M179),J179*M179/100+(X179-M179),J179*X179/100))</f>
        <v/>
      </c>
      <c r="L179">
        <f>IF($Z179="","",INDEX('Per Line'!$W$2:$W$7001,$Z179)&amp;"")</f>
        <v/>
      </c>
      <c r="M179">
        <f>IF($Z179="","",INDEX('Per Line'!$AD$2:$AD$7001,$Z179))</f>
        <v/>
      </c>
      <c r="N179">
        <f>IF($Z179="","",IF(AND(ISNUMBER(M179),M179&gt;0),X179&gt;M179,FALSE))</f>
        <v/>
      </c>
      <c r="O179" s="8">
        <f>IF($Z179="","",SUMIFS('Per Line'!$V$2:$V$7001,'Per Line'!$D$2:$D$7001,$B179,'Per Line'!$AN$2:$AN$7001,1))</f>
        <v/>
      </c>
      <c r="P179">
        <f>IF($Z179="","",Settings!$C$7)</f>
        <v/>
      </c>
      <c r="Q179" s="8">
        <f>IF($Z179="","",SUMIFS('Per Line'!$V$2:$V$7001,'Per Line'!$D$2:$D$7001,$B179,'Per Line'!$AM$2:$AM$7001,0,'Per Line'!$AN$2:$AN$7001,0))</f>
        <v/>
      </c>
      <c r="R179" s="8">
        <f>IF($Z179="","",Q179*P179)</f>
        <v/>
      </c>
      <c r="S179">
        <f>IF($Z179="","",Settings!$C$6)</f>
        <v/>
      </c>
      <c r="T179" s="8">
        <f>IF($Z179="","",SUMIFS('Per Line'!$V$2:$V$7001,'Per Line'!$D$2:$D$7001,$B179,'Per Line'!$AM$2:$AM$7001,1,'Per Line'!$AN$2:$AN$7001,0))</f>
        <v/>
      </c>
      <c r="U179" s="8">
        <f>IF($Z179="","",T179*S179)</f>
        <v/>
      </c>
      <c r="V179" s="8">
        <f>IF($Z179="","",U179+R179)</f>
        <v/>
      </c>
      <c r="W179" s="8">
        <f>IF($Z179="","",X179-V179)</f>
        <v/>
      </c>
      <c r="X179" s="8">
        <f>IF($Z179="","",Q179+T179+O179)</f>
        <v/>
      </c>
      <c r="Y179" s="8">
        <f>IF($Z179="","",X179-V179-K179)</f>
        <v/>
      </c>
      <c r="Z179" s="16">
        <f>IF(ROWS($Z$2:$Z179)&lt;=MAX('Per Line'!$AL$2:$AL$7001),MATCH(ROWS($Z$2:$Z179),'Per Line'!$AL$2:$AL$7001,0),"")</f>
        <v/>
      </c>
      <c r="AA179" s="17">
        <f>IF($Z179="","",K179-J179*X179/100)</f>
        <v/>
      </c>
      <c r="AB179">
        <f>IF($Z179="","",C179&amp;"|"&amp;COUNTIF($C$2:$C179,C179))</f>
        <v/>
      </c>
    </row>
    <row r="180">
      <c r="A180" s="15" t="n"/>
      <c r="B180">
        <f>IF($Z180="","",INDEX('Per Line'!$D$2:$D$7001,$Z180)&amp;"")</f>
        <v/>
      </c>
      <c r="C180">
        <f>IF($Z180="","",IF(X180&lt;Settings!$C$8,"INV&lt;10000","Inv&gt;10000"))</f>
        <v/>
      </c>
      <c r="D180">
        <f>IF($Z180="","",INDEX('Per Line'!$A$2:$A$7001,$Z180)&amp;"")</f>
        <v/>
      </c>
      <c r="E180" s="14">
        <f>IF($Z180="","",INDEX('Per Line'!$F$2:$F$7001,$Z180))</f>
        <v/>
      </c>
      <c r="F180">
        <f>IF($Z180="","",INDEX('Per Line'!$G$2:$G$7001,$Z180)&amp;"")</f>
        <v/>
      </c>
      <c r="G180">
        <f>IF($Z180="","",INDEX('Per Line'!$I$2:$I$7001,$Z180)&amp;"")</f>
        <v/>
      </c>
      <c r="H180">
        <f>IF($Z180="","",INDEX('Per Line'!$J$2:$J$7001,$Z180)&amp;"")</f>
        <v/>
      </c>
      <c r="I180">
        <f>IF($Z180="","",INDEX('Per Line'!$K$2:$K$7001,$Z180)&amp;"")</f>
        <v/>
      </c>
      <c r="J180">
        <f>IF($Z180="","",INDEX('Per Line'!$M$2:$M$7001,$Z180))</f>
        <v/>
      </c>
      <c r="K180" s="8">
        <f>IF($Z180="","",IF(AND(ISNUMBER(M180),M180&gt;0,X180&gt;M180),J180*M180/100+(X180-M180),J180*X180/100))</f>
        <v/>
      </c>
      <c r="L180">
        <f>IF($Z180="","",INDEX('Per Line'!$W$2:$W$7001,$Z180)&amp;"")</f>
        <v/>
      </c>
      <c r="M180">
        <f>IF($Z180="","",INDEX('Per Line'!$AD$2:$AD$7001,$Z180))</f>
        <v/>
      </c>
      <c r="N180">
        <f>IF($Z180="","",IF(AND(ISNUMBER(M180),M180&gt;0),X180&gt;M180,FALSE))</f>
        <v/>
      </c>
      <c r="O180" s="8">
        <f>IF($Z180="","",SUMIFS('Per Line'!$V$2:$V$7001,'Per Line'!$D$2:$D$7001,$B180,'Per Line'!$AN$2:$AN$7001,1))</f>
        <v/>
      </c>
      <c r="P180">
        <f>IF($Z180="","",Settings!$C$7)</f>
        <v/>
      </c>
      <c r="Q180" s="8">
        <f>IF($Z180="","",SUMIFS('Per Line'!$V$2:$V$7001,'Per Line'!$D$2:$D$7001,$B180,'Per Line'!$AM$2:$AM$7001,0,'Per Line'!$AN$2:$AN$7001,0))</f>
        <v/>
      </c>
      <c r="R180" s="8">
        <f>IF($Z180="","",Q180*P180)</f>
        <v/>
      </c>
      <c r="S180">
        <f>IF($Z180="","",Settings!$C$6)</f>
        <v/>
      </c>
      <c r="T180" s="8">
        <f>IF($Z180="","",SUMIFS('Per Line'!$V$2:$V$7001,'Per Line'!$D$2:$D$7001,$B180,'Per Line'!$AM$2:$AM$7001,1,'Per Line'!$AN$2:$AN$7001,0))</f>
        <v/>
      </c>
      <c r="U180" s="8">
        <f>IF($Z180="","",T180*S180)</f>
        <v/>
      </c>
      <c r="V180" s="8">
        <f>IF($Z180="","",U180+R180)</f>
        <v/>
      </c>
      <c r="W180" s="8">
        <f>IF($Z180="","",X180-V180)</f>
        <v/>
      </c>
      <c r="X180" s="8">
        <f>IF($Z180="","",Q180+T180+O180)</f>
        <v/>
      </c>
      <c r="Y180" s="8">
        <f>IF($Z180="","",X180-V180-K180)</f>
        <v/>
      </c>
      <c r="Z180" s="16">
        <f>IF(ROWS($Z$2:$Z180)&lt;=MAX('Per Line'!$AL$2:$AL$7001),MATCH(ROWS($Z$2:$Z180),'Per Line'!$AL$2:$AL$7001,0),"")</f>
        <v/>
      </c>
      <c r="AA180" s="17">
        <f>IF($Z180="","",K180-J180*X180/100)</f>
        <v/>
      </c>
      <c r="AB180">
        <f>IF($Z180="","",C180&amp;"|"&amp;COUNTIF($C$2:$C180,C180))</f>
        <v/>
      </c>
    </row>
    <row r="181">
      <c r="A181" s="15" t="n"/>
      <c r="B181">
        <f>IF($Z181="","",INDEX('Per Line'!$D$2:$D$7001,$Z181)&amp;"")</f>
        <v/>
      </c>
      <c r="C181">
        <f>IF($Z181="","",IF(X181&lt;Settings!$C$8,"INV&lt;10000","Inv&gt;10000"))</f>
        <v/>
      </c>
      <c r="D181">
        <f>IF($Z181="","",INDEX('Per Line'!$A$2:$A$7001,$Z181)&amp;"")</f>
        <v/>
      </c>
      <c r="E181" s="14">
        <f>IF($Z181="","",INDEX('Per Line'!$F$2:$F$7001,$Z181))</f>
        <v/>
      </c>
      <c r="F181">
        <f>IF($Z181="","",INDEX('Per Line'!$G$2:$G$7001,$Z181)&amp;"")</f>
        <v/>
      </c>
      <c r="G181">
        <f>IF($Z181="","",INDEX('Per Line'!$I$2:$I$7001,$Z181)&amp;"")</f>
        <v/>
      </c>
      <c r="H181">
        <f>IF($Z181="","",INDEX('Per Line'!$J$2:$J$7001,$Z181)&amp;"")</f>
        <v/>
      </c>
      <c r="I181">
        <f>IF($Z181="","",INDEX('Per Line'!$K$2:$K$7001,$Z181)&amp;"")</f>
        <v/>
      </c>
      <c r="J181">
        <f>IF($Z181="","",INDEX('Per Line'!$M$2:$M$7001,$Z181))</f>
        <v/>
      </c>
      <c r="K181" s="8">
        <f>IF($Z181="","",IF(AND(ISNUMBER(M181),M181&gt;0,X181&gt;M181),J181*M181/100+(X181-M181),J181*X181/100))</f>
        <v/>
      </c>
      <c r="L181">
        <f>IF($Z181="","",INDEX('Per Line'!$W$2:$W$7001,$Z181)&amp;"")</f>
        <v/>
      </c>
      <c r="M181">
        <f>IF($Z181="","",INDEX('Per Line'!$AD$2:$AD$7001,$Z181))</f>
        <v/>
      </c>
      <c r="N181">
        <f>IF($Z181="","",IF(AND(ISNUMBER(M181),M181&gt;0),X181&gt;M181,FALSE))</f>
        <v/>
      </c>
      <c r="O181" s="8">
        <f>IF($Z181="","",SUMIFS('Per Line'!$V$2:$V$7001,'Per Line'!$D$2:$D$7001,$B181,'Per Line'!$AN$2:$AN$7001,1))</f>
        <v/>
      </c>
      <c r="P181">
        <f>IF($Z181="","",Settings!$C$7)</f>
        <v/>
      </c>
      <c r="Q181" s="8">
        <f>IF($Z181="","",SUMIFS('Per Line'!$V$2:$V$7001,'Per Line'!$D$2:$D$7001,$B181,'Per Line'!$AM$2:$AM$7001,0,'Per Line'!$AN$2:$AN$7001,0))</f>
        <v/>
      </c>
      <c r="R181" s="8">
        <f>IF($Z181="","",Q181*P181)</f>
        <v/>
      </c>
      <c r="S181">
        <f>IF($Z181="","",Settings!$C$6)</f>
        <v/>
      </c>
      <c r="T181" s="8">
        <f>IF($Z181="","",SUMIFS('Per Line'!$V$2:$V$7001,'Per Line'!$D$2:$D$7001,$B181,'Per Line'!$AM$2:$AM$7001,1,'Per Line'!$AN$2:$AN$7001,0))</f>
        <v/>
      </c>
      <c r="U181" s="8">
        <f>IF($Z181="","",T181*S181)</f>
        <v/>
      </c>
      <c r="V181" s="8">
        <f>IF($Z181="","",U181+R181)</f>
        <v/>
      </c>
      <c r="W181" s="8">
        <f>IF($Z181="","",X181-V181)</f>
        <v/>
      </c>
      <c r="X181" s="8">
        <f>IF($Z181="","",Q181+T181+O181)</f>
        <v/>
      </c>
      <c r="Y181" s="8">
        <f>IF($Z181="","",X181-V181-K181)</f>
        <v/>
      </c>
      <c r="Z181" s="16">
        <f>IF(ROWS($Z$2:$Z181)&lt;=MAX('Per Line'!$AL$2:$AL$7001),MATCH(ROWS($Z$2:$Z181),'Per Line'!$AL$2:$AL$7001,0),"")</f>
        <v/>
      </c>
      <c r="AA181" s="17">
        <f>IF($Z181="","",K181-J181*X181/100)</f>
        <v/>
      </c>
      <c r="AB181">
        <f>IF($Z181="","",C181&amp;"|"&amp;COUNTIF($C$2:$C181,C181))</f>
        <v/>
      </c>
    </row>
    <row r="182">
      <c r="A182" s="15" t="n"/>
      <c r="B182">
        <f>IF($Z182="","",INDEX('Per Line'!$D$2:$D$7001,$Z182)&amp;"")</f>
        <v/>
      </c>
      <c r="C182">
        <f>IF($Z182="","",IF(X182&lt;Settings!$C$8,"INV&lt;10000","Inv&gt;10000"))</f>
        <v/>
      </c>
      <c r="D182">
        <f>IF($Z182="","",INDEX('Per Line'!$A$2:$A$7001,$Z182)&amp;"")</f>
        <v/>
      </c>
      <c r="E182" s="14">
        <f>IF($Z182="","",INDEX('Per Line'!$F$2:$F$7001,$Z182))</f>
        <v/>
      </c>
      <c r="F182">
        <f>IF($Z182="","",INDEX('Per Line'!$G$2:$G$7001,$Z182)&amp;"")</f>
        <v/>
      </c>
      <c r="G182">
        <f>IF($Z182="","",INDEX('Per Line'!$I$2:$I$7001,$Z182)&amp;"")</f>
        <v/>
      </c>
      <c r="H182">
        <f>IF($Z182="","",INDEX('Per Line'!$J$2:$J$7001,$Z182)&amp;"")</f>
        <v/>
      </c>
      <c r="I182">
        <f>IF($Z182="","",INDEX('Per Line'!$K$2:$K$7001,$Z182)&amp;"")</f>
        <v/>
      </c>
      <c r="J182">
        <f>IF($Z182="","",INDEX('Per Line'!$M$2:$M$7001,$Z182))</f>
        <v/>
      </c>
      <c r="K182" s="8">
        <f>IF($Z182="","",IF(AND(ISNUMBER(M182),M182&gt;0,X182&gt;M182),J182*M182/100+(X182-M182),J182*X182/100))</f>
        <v/>
      </c>
      <c r="L182">
        <f>IF($Z182="","",INDEX('Per Line'!$W$2:$W$7001,$Z182)&amp;"")</f>
        <v/>
      </c>
      <c r="M182">
        <f>IF($Z182="","",INDEX('Per Line'!$AD$2:$AD$7001,$Z182))</f>
        <v/>
      </c>
      <c r="N182">
        <f>IF($Z182="","",IF(AND(ISNUMBER(M182),M182&gt;0),X182&gt;M182,FALSE))</f>
        <v/>
      </c>
      <c r="O182" s="8">
        <f>IF($Z182="","",SUMIFS('Per Line'!$V$2:$V$7001,'Per Line'!$D$2:$D$7001,$B182,'Per Line'!$AN$2:$AN$7001,1))</f>
        <v/>
      </c>
      <c r="P182">
        <f>IF($Z182="","",Settings!$C$7)</f>
        <v/>
      </c>
      <c r="Q182" s="8">
        <f>IF($Z182="","",SUMIFS('Per Line'!$V$2:$V$7001,'Per Line'!$D$2:$D$7001,$B182,'Per Line'!$AM$2:$AM$7001,0,'Per Line'!$AN$2:$AN$7001,0))</f>
        <v/>
      </c>
      <c r="R182" s="8">
        <f>IF($Z182="","",Q182*P182)</f>
        <v/>
      </c>
      <c r="S182">
        <f>IF($Z182="","",Settings!$C$6)</f>
        <v/>
      </c>
      <c r="T182" s="8">
        <f>IF($Z182="","",SUMIFS('Per Line'!$V$2:$V$7001,'Per Line'!$D$2:$D$7001,$B182,'Per Line'!$AM$2:$AM$7001,1,'Per Line'!$AN$2:$AN$7001,0))</f>
        <v/>
      </c>
      <c r="U182" s="8">
        <f>IF($Z182="","",T182*S182)</f>
        <v/>
      </c>
      <c r="V182" s="8">
        <f>IF($Z182="","",U182+R182)</f>
        <v/>
      </c>
      <c r="W182" s="8">
        <f>IF($Z182="","",X182-V182)</f>
        <v/>
      </c>
      <c r="X182" s="8">
        <f>IF($Z182="","",Q182+T182+O182)</f>
        <v/>
      </c>
      <c r="Y182" s="8">
        <f>IF($Z182="","",X182-V182-K182)</f>
        <v/>
      </c>
      <c r="Z182" s="16">
        <f>IF(ROWS($Z$2:$Z182)&lt;=MAX('Per Line'!$AL$2:$AL$7001),MATCH(ROWS($Z$2:$Z182),'Per Line'!$AL$2:$AL$7001,0),"")</f>
        <v/>
      </c>
      <c r="AA182" s="17">
        <f>IF($Z182="","",K182-J182*X182/100)</f>
        <v/>
      </c>
      <c r="AB182">
        <f>IF($Z182="","",C182&amp;"|"&amp;COUNTIF($C$2:$C182,C182))</f>
        <v/>
      </c>
    </row>
    <row r="183">
      <c r="A183" s="15" t="n"/>
      <c r="B183">
        <f>IF($Z183="","",INDEX('Per Line'!$D$2:$D$7001,$Z183)&amp;"")</f>
        <v/>
      </c>
      <c r="C183">
        <f>IF($Z183="","",IF(X183&lt;Settings!$C$8,"INV&lt;10000","Inv&gt;10000"))</f>
        <v/>
      </c>
      <c r="D183">
        <f>IF($Z183="","",INDEX('Per Line'!$A$2:$A$7001,$Z183)&amp;"")</f>
        <v/>
      </c>
      <c r="E183" s="14">
        <f>IF($Z183="","",INDEX('Per Line'!$F$2:$F$7001,$Z183))</f>
        <v/>
      </c>
      <c r="F183">
        <f>IF($Z183="","",INDEX('Per Line'!$G$2:$G$7001,$Z183)&amp;"")</f>
        <v/>
      </c>
      <c r="G183">
        <f>IF($Z183="","",INDEX('Per Line'!$I$2:$I$7001,$Z183)&amp;"")</f>
        <v/>
      </c>
      <c r="H183">
        <f>IF($Z183="","",INDEX('Per Line'!$J$2:$J$7001,$Z183)&amp;"")</f>
        <v/>
      </c>
      <c r="I183">
        <f>IF($Z183="","",INDEX('Per Line'!$K$2:$K$7001,$Z183)&amp;"")</f>
        <v/>
      </c>
      <c r="J183">
        <f>IF($Z183="","",INDEX('Per Line'!$M$2:$M$7001,$Z183))</f>
        <v/>
      </c>
      <c r="K183" s="8">
        <f>IF($Z183="","",IF(AND(ISNUMBER(M183),M183&gt;0,X183&gt;M183),J183*M183/100+(X183-M183),J183*X183/100))</f>
        <v/>
      </c>
      <c r="L183">
        <f>IF($Z183="","",INDEX('Per Line'!$W$2:$W$7001,$Z183)&amp;"")</f>
        <v/>
      </c>
      <c r="M183">
        <f>IF($Z183="","",INDEX('Per Line'!$AD$2:$AD$7001,$Z183))</f>
        <v/>
      </c>
      <c r="N183">
        <f>IF($Z183="","",IF(AND(ISNUMBER(M183),M183&gt;0),X183&gt;M183,FALSE))</f>
        <v/>
      </c>
      <c r="O183" s="8">
        <f>IF($Z183="","",SUMIFS('Per Line'!$V$2:$V$7001,'Per Line'!$D$2:$D$7001,$B183,'Per Line'!$AN$2:$AN$7001,1))</f>
        <v/>
      </c>
      <c r="P183">
        <f>IF($Z183="","",Settings!$C$7)</f>
        <v/>
      </c>
      <c r="Q183" s="8">
        <f>IF($Z183="","",SUMIFS('Per Line'!$V$2:$V$7001,'Per Line'!$D$2:$D$7001,$B183,'Per Line'!$AM$2:$AM$7001,0,'Per Line'!$AN$2:$AN$7001,0))</f>
        <v/>
      </c>
      <c r="R183" s="8">
        <f>IF($Z183="","",Q183*P183)</f>
        <v/>
      </c>
      <c r="S183">
        <f>IF($Z183="","",Settings!$C$6)</f>
        <v/>
      </c>
      <c r="T183" s="8">
        <f>IF($Z183="","",SUMIFS('Per Line'!$V$2:$V$7001,'Per Line'!$D$2:$D$7001,$B183,'Per Line'!$AM$2:$AM$7001,1,'Per Line'!$AN$2:$AN$7001,0))</f>
        <v/>
      </c>
      <c r="U183" s="8">
        <f>IF($Z183="","",T183*S183)</f>
        <v/>
      </c>
      <c r="V183" s="8">
        <f>IF($Z183="","",U183+R183)</f>
        <v/>
      </c>
      <c r="W183" s="8">
        <f>IF($Z183="","",X183-V183)</f>
        <v/>
      </c>
      <c r="X183" s="8">
        <f>IF($Z183="","",Q183+T183+O183)</f>
        <v/>
      </c>
      <c r="Y183" s="8">
        <f>IF($Z183="","",X183-V183-K183)</f>
        <v/>
      </c>
      <c r="Z183" s="16">
        <f>IF(ROWS($Z$2:$Z183)&lt;=MAX('Per Line'!$AL$2:$AL$7001),MATCH(ROWS($Z$2:$Z183),'Per Line'!$AL$2:$AL$7001,0),"")</f>
        <v/>
      </c>
      <c r="AA183" s="17">
        <f>IF($Z183="","",K183-J183*X183/100)</f>
        <v/>
      </c>
      <c r="AB183">
        <f>IF($Z183="","",C183&amp;"|"&amp;COUNTIF($C$2:$C183,C183))</f>
        <v/>
      </c>
    </row>
    <row r="184">
      <c r="A184" s="15" t="n"/>
      <c r="B184">
        <f>IF($Z184="","",INDEX('Per Line'!$D$2:$D$7001,$Z184)&amp;"")</f>
        <v/>
      </c>
      <c r="C184">
        <f>IF($Z184="","",IF(X184&lt;Settings!$C$8,"INV&lt;10000","Inv&gt;10000"))</f>
        <v/>
      </c>
      <c r="D184">
        <f>IF($Z184="","",INDEX('Per Line'!$A$2:$A$7001,$Z184)&amp;"")</f>
        <v/>
      </c>
      <c r="E184" s="14">
        <f>IF($Z184="","",INDEX('Per Line'!$F$2:$F$7001,$Z184))</f>
        <v/>
      </c>
      <c r="F184">
        <f>IF($Z184="","",INDEX('Per Line'!$G$2:$G$7001,$Z184)&amp;"")</f>
        <v/>
      </c>
      <c r="G184">
        <f>IF($Z184="","",INDEX('Per Line'!$I$2:$I$7001,$Z184)&amp;"")</f>
        <v/>
      </c>
      <c r="H184">
        <f>IF($Z184="","",INDEX('Per Line'!$J$2:$J$7001,$Z184)&amp;"")</f>
        <v/>
      </c>
      <c r="I184">
        <f>IF($Z184="","",INDEX('Per Line'!$K$2:$K$7001,$Z184)&amp;"")</f>
        <v/>
      </c>
      <c r="J184">
        <f>IF($Z184="","",INDEX('Per Line'!$M$2:$M$7001,$Z184))</f>
        <v/>
      </c>
      <c r="K184" s="8">
        <f>IF($Z184="","",IF(AND(ISNUMBER(M184),M184&gt;0,X184&gt;M184),J184*M184/100+(X184-M184),J184*X184/100))</f>
        <v/>
      </c>
      <c r="L184">
        <f>IF($Z184="","",INDEX('Per Line'!$W$2:$W$7001,$Z184)&amp;"")</f>
        <v/>
      </c>
      <c r="M184">
        <f>IF($Z184="","",INDEX('Per Line'!$AD$2:$AD$7001,$Z184))</f>
        <v/>
      </c>
      <c r="N184">
        <f>IF($Z184="","",IF(AND(ISNUMBER(M184),M184&gt;0),X184&gt;M184,FALSE))</f>
        <v/>
      </c>
      <c r="O184" s="8">
        <f>IF($Z184="","",SUMIFS('Per Line'!$V$2:$V$7001,'Per Line'!$D$2:$D$7001,$B184,'Per Line'!$AN$2:$AN$7001,1))</f>
        <v/>
      </c>
      <c r="P184">
        <f>IF($Z184="","",Settings!$C$7)</f>
        <v/>
      </c>
      <c r="Q184" s="8">
        <f>IF($Z184="","",SUMIFS('Per Line'!$V$2:$V$7001,'Per Line'!$D$2:$D$7001,$B184,'Per Line'!$AM$2:$AM$7001,0,'Per Line'!$AN$2:$AN$7001,0))</f>
        <v/>
      </c>
      <c r="R184" s="8">
        <f>IF($Z184="","",Q184*P184)</f>
        <v/>
      </c>
      <c r="S184">
        <f>IF($Z184="","",Settings!$C$6)</f>
        <v/>
      </c>
      <c r="T184" s="8">
        <f>IF($Z184="","",SUMIFS('Per Line'!$V$2:$V$7001,'Per Line'!$D$2:$D$7001,$B184,'Per Line'!$AM$2:$AM$7001,1,'Per Line'!$AN$2:$AN$7001,0))</f>
        <v/>
      </c>
      <c r="U184" s="8">
        <f>IF($Z184="","",T184*S184)</f>
        <v/>
      </c>
      <c r="V184" s="8">
        <f>IF($Z184="","",U184+R184)</f>
        <v/>
      </c>
      <c r="W184" s="8">
        <f>IF($Z184="","",X184-V184)</f>
        <v/>
      </c>
      <c r="X184" s="8">
        <f>IF($Z184="","",Q184+T184+O184)</f>
        <v/>
      </c>
      <c r="Y184" s="8">
        <f>IF($Z184="","",X184-V184-K184)</f>
        <v/>
      </c>
      <c r="Z184" s="16">
        <f>IF(ROWS($Z$2:$Z184)&lt;=MAX('Per Line'!$AL$2:$AL$7001),MATCH(ROWS($Z$2:$Z184),'Per Line'!$AL$2:$AL$7001,0),"")</f>
        <v/>
      </c>
      <c r="AA184" s="17">
        <f>IF($Z184="","",K184-J184*X184/100)</f>
        <v/>
      </c>
      <c r="AB184">
        <f>IF($Z184="","",C184&amp;"|"&amp;COUNTIF($C$2:$C184,C184))</f>
        <v/>
      </c>
    </row>
    <row r="185">
      <c r="A185" s="15" t="n"/>
      <c r="B185">
        <f>IF($Z185="","",INDEX('Per Line'!$D$2:$D$7001,$Z185)&amp;"")</f>
        <v/>
      </c>
      <c r="C185">
        <f>IF($Z185="","",IF(X185&lt;Settings!$C$8,"INV&lt;10000","Inv&gt;10000"))</f>
        <v/>
      </c>
      <c r="D185">
        <f>IF($Z185="","",INDEX('Per Line'!$A$2:$A$7001,$Z185)&amp;"")</f>
        <v/>
      </c>
      <c r="E185" s="14">
        <f>IF($Z185="","",INDEX('Per Line'!$F$2:$F$7001,$Z185))</f>
        <v/>
      </c>
      <c r="F185">
        <f>IF($Z185="","",INDEX('Per Line'!$G$2:$G$7001,$Z185)&amp;"")</f>
        <v/>
      </c>
      <c r="G185">
        <f>IF($Z185="","",INDEX('Per Line'!$I$2:$I$7001,$Z185)&amp;"")</f>
        <v/>
      </c>
      <c r="H185">
        <f>IF($Z185="","",INDEX('Per Line'!$J$2:$J$7001,$Z185)&amp;"")</f>
        <v/>
      </c>
      <c r="I185">
        <f>IF($Z185="","",INDEX('Per Line'!$K$2:$K$7001,$Z185)&amp;"")</f>
        <v/>
      </c>
      <c r="J185">
        <f>IF($Z185="","",INDEX('Per Line'!$M$2:$M$7001,$Z185))</f>
        <v/>
      </c>
      <c r="K185" s="8">
        <f>IF($Z185="","",IF(AND(ISNUMBER(M185),M185&gt;0,X185&gt;M185),J185*M185/100+(X185-M185),J185*X185/100))</f>
        <v/>
      </c>
      <c r="L185">
        <f>IF($Z185="","",INDEX('Per Line'!$W$2:$W$7001,$Z185)&amp;"")</f>
        <v/>
      </c>
      <c r="M185">
        <f>IF($Z185="","",INDEX('Per Line'!$AD$2:$AD$7001,$Z185))</f>
        <v/>
      </c>
      <c r="N185">
        <f>IF($Z185="","",IF(AND(ISNUMBER(M185),M185&gt;0),X185&gt;M185,FALSE))</f>
        <v/>
      </c>
      <c r="O185" s="8">
        <f>IF($Z185="","",SUMIFS('Per Line'!$V$2:$V$7001,'Per Line'!$D$2:$D$7001,$B185,'Per Line'!$AN$2:$AN$7001,1))</f>
        <v/>
      </c>
      <c r="P185">
        <f>IF($Z185="","",Settings!$C$7)</f>
        <v/>
      </c>
      <c r="Q185" s="8">
        <f>IF($Z185="","",SUMIFS('Per Line'!$V$2:$V$7001,'Per Line'!$D$2:$D$7001,$B185,'Per Line'!$AM$2:$AM$7001,0,'Per Line'!$AN$2:$AN$7001,0))</f>
        <v/>
      </c>
      <c r="R185" s="8">
        <f>IF($Z185="","",Q185*P185)</f>
        <v/>
      </c>
      <c r="S185">
        <f>IF($Z185="","",Settings!$C$6)</f>
        <v/>
      </c>
      <c r="T185" s="8">
        <f>IF($Z185="","",SUMIFS('Per Line'!$V$2:$V$7001,'Per Line'!$D$2:$D$7001,$B185,'Per Line'!$AM$2:$AM$7001,1,'Per Line'!$AN$2:$AN$7001,0))</f>
        <v/>
      </c>
      <c r="U185" s="8">
        <f>IF($Z185="","",T185*S185)</f>
        <v/>
      </c>
      <c r="V185" s="8">
        <f>IF($Z185="","",U185+R185)</f>
        <v/>
      </c>
      <c r="W185" s="8">
        <f>IF($Z185="","",X185-V185)</f>
        <v/>
      </c>
      <c r="X185" s="8">
        <f>IF($Z185="","",Q185+T185+O185)</f>
        <v/>
      </c>
      <c r="Y185" s="8">
        <f>IF($Z185="","",X185-V185-K185)</f>
        <v/>
      </c>
      <c r="Z185" s="16">
        <f>IF(ROWS($Z$2:$Z185)&lt;=MAX('Per Line'!$AL$2:$AL$7001),MATCH(ROWS($Z$2:$Z185),'Per Line'!$AL$2:$AL$7001,0),"")</f>
        <v/>
      </c>
      <c r="AA185" s="17">
        <f>IF($Z185="","",K185-J185*X185/100)</f>
        <v/>
      </c>
      <c r="AB185">
        <f>IF($Z185="","",C185&amp;"|"&amp;COUNTIF($C$2:$C185,C185))</f>
        <v/>
      </c>
    </row>
    <row r="186">
      <c r="A186" s="15" t="n"/>
      <c r="B186">
        <f>IF($Z186="","",INDEX('Per Line'!$D$2:$D$7001,$Z186)&amp;"")</f>
        <v/>
      </c>
      <c r="C186">
        <f>IF($Z186="","",IF(X186&lt;Settings!$C$8,"INV&lt;10000","Inv&gt;10000"))</f>
        <v/>
      </c>
      <c r="D186">
        <f>IF($Z186="","",INDEX('Per Line'!$A$2:$A$7001,$Z186)&amp;"")</f>
        <v/>
      </c>
      <c r="E186" s="14">
        <f>IF($Z186="","",INDEX('Per Line'!$F$2:$F$7001,$Z186))</f>
        <v/>
      </c>
      <c r="F186">
        <f>IF($Z186="","",INDEX('Per Line'!$G$2:$G$7001,$Z186)&amp;"")</f>
        <v/>
      </c>
      <c r="G186">
        <f>IF($Z186="","",INDEX('Per Line'!$I$2:$I$7001,$Z186)&amp;"")</f>
        <v/>
      </c>
      <c r="H186">
        <f>IF($Z186="","",INDEX('Per Line'!$J$2:$J$7001,$Z186)&amp;"")</f>
        <v/>
      </c>
      <c r="I186">
        <f>IF($Z186="","",INDEX('Per Line'!$K$2:$K$7001,$Z186)&amp;"")</f>
        <v/>
      </c>
      <c r="J186">
        <f>IF($Z186="","",INDEX('Per Line'!$M$2:$M$7001,$Z186))</f>
        <v/>
      </c>
      <c r="K186" s="8">
        <f>IF($Z186="","",IF(AND(ISNUMBER(M186),M186&gt;0,X186&gt;M186),J186*M186/100+(X186-M186),J186*X186/100))</f>
        <v/>
      </c>
      <c r="L186">
        <f>IF($Z186="","",INDEX('Per Line'!$W$2:$W$7001,$Z186)&amp;"")</f>
        <v/>
      </c>
      <c r="M186">
        <f>IF($Z186="","",INDEX('Per Line'!$AD$2:$AD$7001,$Z186))</f>
        <v/>
      </c>
      <c r="N186">
        <f>IF($Z186="","",IF(AND(ISNUMBER(M186),M186&gt;0),X186&gt;M186,FALSE))</f>
        <v/>
      </c>
      <c r="O186" s="8">
        <f>IF($Z186="","",SUMIFS('Per Line'!$V$2:$V$7001,'Per Line'!$D$2:$D$7001,$B186,'Per Line'!$AN$2:$AN$7001,1))</f>
        <v/>
      </c>
      <c r="P186">
        <f>IF($Z186="","",Settings!$C$7)</f>
        <v/>
      </c>
      <c r="Q186" s="8">
        <f>IF($Z186="","",SUMIFS('Per Line'!$V$2:$V$7001,'Per Line'!$D$2:$D$7001,$B186,'Per Line'!$AM$2:$AM$7001,0,'Per Line'!$AN$2:$AN$7001,0))</f>
        <v/>
      </c>
      <c r="R186" s="8">
        <f>IF($Z186="","",Q186*P186)</f>
        <v/>
      </c>
      <c r="S186">
        <f>IF($Z186="","",Settings!$C$6)</f>
        <v/>
      </c>
      <c r="T186" s="8">
        <f>IF($Z186="","",SUMIFS('Per Line'!$V$2:$V$7001,'Per Line'!$D$2:$D$7001,$B186,'Per Line'!$AM$2:$AM$7001,1,'Per Line'!$AN$2:$AN$7001,0))</f>
        <v/>
      </c>
      <c r="U186" s="8">
        <f>IF($Z186="","",T186*S186)</f>
        <v/>
      </c>
      <c r="V186" s="8">
        <f>IF($Z186="","",U186+R186)</f>
        <v/>
      </c>
      <c r="W186" s="8">
        <f>IF($Z186="","",X186-V186)</f>
        <v/>
      </c>
      <c r="X186" s="8">
        <f>IF($Z186="","",Q186+T186+O186)</f>
        <v/>
      </c>
      <c r="Y186" s="8">
        <f>IF($Z186="","",X186-V186-K186)</f>
        <v/>
      </c>
      <c r="Z186" s="16">
        <f>IF(ROWS($Z$2:$Z186)&lt;=MAX('Per Line'!$AL$2:$AL$7001),MATCH(ROWS($Z$2:$Z186),'Per Line'!$AL$2:$AL$7001,0),"")</f>
        <v/>
      </c>
      <c r="AA186" s="17">
        <f>IF($Z186="","",K186-J186*X186/100)</f>
        <v/>
      </c>
      <c r="AB186">
        <f>IF($Z186="","",C186&amp;"|"&amp;COUNTIF($C$2:$C186,C186))</f>
        <v/>
      </c>
    </row>
    <row r="187">
      <c r="A187" s="15" t="n"/>
      <c r="B187">
        <f>IF($Z187="","",INDEX('Per Line'!$D$2:$D$7001,$Z187)&amp;"")</f>
        <v/>
      </c>
      <c r="C187">
        <f>IF($Z187="","",IF(X187&lt;Settings!$C$8,"INV&lt;10000","Inv&gt;10000"))</f>
        <v/>
      </c>
      <c r="D187">
        <f>IF($Z187="","",INDEX('Per Line'!$A$2:$A$7001,$Z187)&amp;"")</f>
        <v/>
      </c>
      <c r="E187" s="14">
        <f>IF($Z187="","",INDEX('Per Line'!$F$2:$F$7001,$Z187))</f>
        <v/>
      </c>
      <c r="F187">
        <f>IF($Z187="","",INDEX('Per Line'!$G$2:$G$7001,$Z187)&amp;"")</f>
        <v/>
      </c>
      <c r="G187">
        <f>IF($Z187="","",INDEX('Per Line'!$I$2:$I$7001,$Z187)&amp;"")</f>
        <v/>
      </c>
      <c r="H187">
        <f>IF($Z187="","",INDEX('Per Line'!$J$2:$J$7001,$Z187)&amp;"")</f>
        <v/>
      </c>
      <c r="I187">
        <f>IF($Z187="","",INDEX('Per Line'!$K$2:$K$7001,$Z187)&amp;"")</f>
        <v/>
      </c>
      <c r="J187">
        <f>IF($Z187="","",INDEX('Per Line'!$M$2:$M$7001,$Z187))</f>
        <v/>
      </c>
      <c r="K187" s="8">
        <f>IF($Z187="","",IF(AND(ISNUMBER(M187),M187&gt;0,X187&gt;M187),J187*M187/100+(X187-M187),J187*X187/100))</f>
        <v/>
      </c>
      <c r="L187">
        <f>IF($Z187="","",INDEX('Per Line'!$W$2:$W$7001,$Z187)&amp;"")</f>
        <v/>
      </c>
      <c r="M187">
        <f>IF($Z187="","",INDEX('Per Line'!$AD$2:$AD$7001,$Z187))</f>
        <v/>
      </c>
      <c r="N187">
        <f>IF($Z187="","",IF(AND(ISNUMBER(M187),M187&gt;0),X187&gt;M187,FALSE))</f>
        <v/>
      </c>
      <c r="O187" s="8">
        <f>IF($Z187="","",SUMIFS('Per Line'!$V$2:$V$7001,'Per Line'!$D$2:$D$7001,$B187,'Per Line'!$AN$2:$AN$7001,1))</f>
        <v/>
      </c>
      <c r="P187">
        <f>IF($Z187="","",Settings!$C$7)</f>
        <v/>
      </c>
      <c r="Q187" s="8">
        <f>IF($Z187="","",SUMIFS('Per Line'!$V$2:$V$7001,'Per Line'!$D$2:$D$7001,$B187,'Per Line'!$AM$2:$AM$7001,0,'Per Line'!$AN$2:$AN$7001,0))</f>
        <v/>
      </c>
      <c r="R187" s="8">
        <f>IF($Z187="","",Q187*P187)</f>
        <v/>
      </c>
      <c r="S187">
        <f>IF($Z187="","",Settings!$C$6)</f>
        <v/>
      </c>
      <c r="T187" s="8">
        <f>IF($Z187="","",SUMIFS('Per Line'!$V$2:$V$7001,'Per Line'!$D$2:$D$7001,$B187,'Per Line'!$AM$2:$AM$7001,1,'Per Line'!$AN$2:$AN$7001,0))</f>
        <v/>
      </c>
      <c r="U187" s="8">
        <f>IF($Z187="","",T187*S187)</f>
        <v/>
      </c>
      <c r="V187" s="8">
        <f>IF($Z187="","",U187+R187)</f>
        <v/>
      </c>
      <c r="W187" s="8">
        <f>IF($Z187="","",X187-V187)</f>
        <v/>
      </c>
      <c r="X187" s="8">
        <f>IF($Z187="","",Q187+T187+O187)</f>
        <v/>
      </c>
      <c r="Y187" s="8">
        <f>IF($Z187="","",X187-V187-K187)</f>
        <v/>
      </c>
      <c r="Z187" s="16">
        <f>IF(ROWS($Z$2:$Z187)&lt;=MAX('Per Line'!$AL$2:$AL$7001),MATCH(ROWS($Z$2:$Z187),'Per Line'!$AL$2:$AL$7001,0),"")</f>
        <v/>
      </c>
      <c r="AA187" s="17">
        <f>IF($Z187="","",K187-J187*X187/100)</f>
        <v/>
      </c>
      <c r="AB187">
        <f>IF($Z187="","",C187&amp;"|"&amp;COUNTIF($C$2:$C187,C187))</f>
        <v/>
      </c>
    </row>
    <row r="188">
      <c r="A188" s="15" t="n"/>
      <c r="B188">
        <f>IF($Z188="","",INDEX('Per Line'!$D$2:$D$7001,$Z188)&amp;"")</f>
        <v/>
      </c>
      <c r="C188">
        <f>IF($Z188="","",IF(X188&lt;Settings!$C$8,"INV&lt;10000","Inv&gt;10000"))</f>
        <v/>
      </c>
      <c r="D188">
        <f>IF($Z188="","",INDEX('Per Line'!$A$2:$A$7001,$Z188)&amp;"")</f>
        <v/>
      </c>
      <c r="E188" s="14">
        <f>IF($Z188="","",INDEX('Per Line'!$F$2:$F$7001,$Z188))</f>
        <v/>
      </c>
      <c r="F188">
        <f>IF($Z188="","",INDEX('Per Line'!$G$2:$G$7001,$Z188)&amp;"")</f>
        <v/>
      </c>
      <c r="G188">
        <f>IF($Z188="","",INDEX('Per Line'!$I$2:$I$7001,$Z188)&amp;"")</f>
        <v/>
      </c>
      <c r="H188">
        <f>IF($Z188="","",INDEX('Per Line'!$J$2:$J$7001,$Z188)&amp;"")</f>
        <v/>
      </c>
      <c r="I188">
        <f>IF($Z188="","",INDEX('Per Line'!$K$2:$K$7001,$Z188)&amp;"")</f>
        <v/>
      </c>
      <c r="J188">
        <f>IF($Z188="","",INDEX('Per Line'!$M$2:$M$7001,$Z188))</f>
        <v/>
      </c>
      <c r="K188" s="8">
        <f>IF($Z188="","",IF(AND(ISNUMBER(M188),M188&gt;0,X188&gt;M188),J188*M188/100+(X188-M188),J188*X188/100))</f>
        <v/>
      </c>
      <c r="L188">
        <f>IF($Z188="","",INDEX('Per Line'!$W$2:$W$7001,$Z188)&amp;"")</f>
        <v/>
      </c>
      <c r="M188">
        <f>IF($Z188="","",INDEX('Per Line'!$AD$2:$AD$7001,$Z188))</f>
        <v/>
      </c>
      <c r="N188">
        <f>IF($Z188="","",IF(AND(ISNUMBER(M188),M188&gt;0),X188&gt;M188,FALSE))</f>
        <v/>
      </c>
      <c r="O188" s="8">
        <f>IF($Z188="","",SUMIFS('Per Line'!$V$2:$V$7001,'Per Line'!$D$2:$D$7001,$B188,'Per Line'!$AN$2:$AN$7001,1))</f>
        <v/>
      </c>
      <c r="P188">
        <f>IF($Z188="","",Settings!$C$7)</f>
        <v/>
      </c>
      <c r="Q188" s="8">
        <f>IF($Z188="","",SUMIFS('Per Line'!$V$2:$V$7001,'Per Line'!$D$2:$D$7001,$B188,'Per Line'!$AM$2:$AM$7001,0,'Per Line'!$AN$2:$AN$7001,0))</f>
        <v/>
      </c>
      <c r="R188" s="8">
        <f>IF($Z188="","",Q188*P188)</f>
        <v/>
      </c>
      <c r="S188">
        <f>IF($Z188="","",Settings!$C$6)</f>
        <v/>
      </c>
      <c r="T188" s="8">
        <f>IF($Z188="","",SUMIFS('Per Line'!$V$2:$V$7001,'Per Line'!$D$2:$D$7001,$B188,'Per Line'!$AM$2:$AM$7001,1,'Per Line'!$AN$2:$AN$7001,0))</f>
        <v/>
      </c>
      <c r="U188" s="8">
        <f>IF($Z188="","",T188*S188)</f>
        <v/>
      </c>
      <c r="V188" s="8">
        <f>IF($Z188="","",U188+R188)</f>
        <v/>
      </c>
      <c r="W188" s="8">
        <f>IF($Z188="","",X188-V188)</f>
        <v/>
      </c>
      <c r="X188" s="8">
        <f>IF($Z188="","",Q188+T188+O188)</f>
        <v/>
      </c>
      <c r="Y188" s="8">
        <f>IF($Z188="","",X188-V188-K188)</f>
        <v/>
      </c>
      <c r="Z188" s="16">
        <f>IF(ROWS($Z$2:$Z188)&lt;=MAX('Per Line'!$AL$2:$AL$7001),MATCH(ROWS($Z$2:$Z188),'Per Line'!$AL$2:$AL$7001,0),"")</f>
        <v/>
      </c>
      <c r="AA188" s="17">
        <f>IF($Z188="","",K188-J188*X188/100)</f>
        <v/>
      </c>
      <c r="AB188">
        <f>IF($Z188="","",C188&amp;"|"&amp;COUNTIF($C$2:$C188,C188))</f>
        <v/>
      </c>
    </row>
    <row r="189">
      <c r="A189" s="15" t="n"/>
      <c r="B189">
        <f>IF($Z189="","",INDEX('Per Line'!$D$2:$D$7001,$Z189)&amp;"")</f>
        <v/>
      </c>
      <c r="C189">
        <f>IF($Z189="","",IF(X189&lt;Settings!$C$8,"INV&lt;10000","Inv&gt;10000"))</f>
        <v/>
      </c>
      <c r="D189">
        <f>IF($Z189="","",INDEX('Per Line'!$A$2:$A$7001,$Z189)&amp;"")</f>
        <v/>
      </c>
      <c r="E189" s="14">
        <f>IF($Z189="","",INDEX('Per Line'!$F$2:$F$7001,$Z189))</f>
        <v/>
      </c>
      <c r="F189">
        <f>IF($Z189="","",INDEX('Per Line'!$G$2:$G$7001,$Z189)&amp;"")</f>
        <v/>
      </c>
      <c r="G189">
        <f>IF($Z189="","",INDEX('Per Line'!$I$2:$I$7001,$Z189)&amp;"")</f>
        <v/>
      </c>
      <c r="H189">
        <f>IF($Z189="","",INDEX('Per Line'!$J$2:$J$7001,$Z189)&amp;"")</f>
        <v/>
      </c>
      <c r="I189">
        <f>IF($Z189="","",INDEX('Per Line'!$K$2:$K$7001,$Z189)&amp;"")</f>
        <v/>
      </c>
      <c r="J189">
        <f>IF($Z189="","",INDEX('Per Line'!$M$2:$M$7001,$Z189))</f>
        <v/>
      </c>
      <c r="K189" s="8">
        <f>IF($Z189="","",IF(AND(ISNUMBER(M189),M189&gt;0,X189&gt;M189),J189*M189/100+(X189-M189),J189*X189/100))</f>
        <v/>
      </c>
      <c r="L189">
        <f>IF($Z189="","",INDEX('Per Line'!$W$2:$W$7001,$Z189)&amp;"")</f>
        <v/>
      </c>
      <c r="M189">
        <f>IF($Z189="","",INDEX('Per Line'!$AD$2:$AD$7001,$Z189))</f>
        <v/>
      </c>
      <c r="N189">
        <f>IF($Z189="","",IF(AND(ISNUMBER(M189),M189&gt;0),X189&gt;M189,FALSE))</f>
        <v/>
      </c>
      <c r="O189" s="8">
        <f>IF($Z189="","",SUMIFS('Per Line'!$V$2:$V$7001,'Per Line'!$D$2:$D$7001,$B189,'Per Line'!$AN$2:$AN$7001,1))</f>
        <v/>
      </c>
      <c r="P189">
        <f>IF($Z189="","",Settings!$C$7)</f>
        <v/>
      </c>
      <c r="Q189" s="8">
        <f>IF($Z189="","",SUMIFS('Per Line'!$V$2:$V$7001,'Per Line'!$D$2:$D$7001,$B189,'Per Line'!$AM$2:$AM$7001,0,'Per Line'!$AN$2:$AN$7001,0))</f>
        <v/>
      </c>
      <c r="R189" s="8">
        <f>IF($Z189="","",Q189*P189)</f>
        <v/>
      </c>
      <c r="S189">
        <f>IF($Z189="","",Settings!$C$6)</f>
        <v/>
      </c>
      <c r="T189" s="8">
        <f>IF($Z189="","",SUMIFS('Per Line'!$V$2:$V$7001,'Per Line'!$D$2:$D$7001,$B189,'Per Line'!$AM$2:$AM$7001,1,'Per Line'!$AN$2:$AN$7001,0))</f>
        <v/>
      </c>
      <c r="U189" s="8">
        <f>IF($Z189="","",T189*S189)</f>
        <v/>
      </c>
      <c r="V189" s="8">
        <f>IF($Z189="","",U189+R189)</f>
        <v/>
      </c>
      <c r="W189" s="8">
        <f>IF($Z189="","",X189-V189)</f>
        <v/>
      </c>
      <c r="X189" s="8">
        <f>IF($Z189="","",Q189+T189+O189)</f>
        <v/>
      </c>
      <c r="Y189" s="8">
        <f>IF($Z189="","",X189-V189-K189)</f>
        <v/>
      </c>
      <c r="Z189" s="16">
        <f>IF(ROWS($Z$2:$Z189)&lt;=MAX('Per Line'!$AL$2:$AL$7001),MATCH(ROWS($Z$2:$Z189),'Per Line'!$AL$2:$AL$7001,0),"")</f>
        <v/>
      </c>
      <c r="AA189" s="17">
        <f>IF($Z189="","",K189-J189*X189/100)</f>
        <v/>
      </c>
      <c r="AB189">
        <f>IF($Z189="","",C189&amp;"|"&amp;COUNTIF($C$2:$C189,C189))</f>
        <v/>
      </c>
    </row>
    <row r="190">
      <c r="A190" s="15" t="n"/>
      <c r="B190">
        <f>IF($Z190="","",INDEX('Per Line'!$D$2:$D$7001,$Z190)&amp;"")</f>
        <v/>
      </c>
      <c r="C190">
        <f>IF($Z190="","",IF(X190&lt;Settings!$C$8,"INV&lt;10000","Inv&gt;10000"))</f>
        <v/>
      </c>
      <c r="D190">
        <f>IF($Z190="","",INDEX('Per Line'!$A$2:$A$7001,$Z190)&amp;"")</f>
        <v/>
      </c>
      <c r="E190" s="14">
        <f>IF($Z190="","",INDEX('Per Line'!$F$2:$F$7001,$Z190))</f>
        <v/>
      </c>
      <c r="F190">
        <f>IF($Z190="","",INDEX('Per Line'!$G$2:$G$7001,$Z190)&amp;"")</f>
        <v/>
      </c>
      <c r="G190">
        <f>IF($Z190="","",INDEX('Per Line'!$I$2:$I$7001,$Z190)&amp;"")</f>
        <v/>
      </c>
      <c r="H190">
        <f>IF($Z190="","",INDEX('Per Line'!$J$2:$J$7001,$Z190)&amp;"")</f>
        <v/>
      </c>
      <c r="I190">
        <f>IF($Z190="","",INDEX('Per Line'!$K$2:$K$7001,$Z190)&amp;"")</f>
        <v/>
      </c>
      <c r="J190">
        <f>IF($Z190="","",INDEX('Per Line'!$M$2:$M$7001,$Z190))</f>
        <v/>
      </c>
      <c r="K190" s="8">
        <f>IF($Z190="","",IF(AND(ISNUMBER(M190),M190&gt;0,X190&gt;M190),J190*M190/100+(X190-M190),J190*X190/100))</f>
        <v/>
      </c>
      <c r="L190">
        <f>IF($Z190="","",INDEX('Per Line'!$W$2:$W$7001,$Z190)&amp;"")</f>
        <v/>
      </c>
      <c r="M190">
        <f>IF($Z190="","",INDEX('Per Line'!$AD$2:$AD$7001,$Z190))</f>
        <v/>
      </c>
      <c r="N190">
        <f>IF($Z190="","",IF(AND(ISNUMBER(M190),M190&gt;0),X190&gt;M190,FALSE))</f>
        <v/>
      </c>
      <c r="O190" s="8">
        <f>IF($Z190="","",SUMIFS('Per Line'!$V$2:$V$7001,'Per Line'!$D$2:$D$7001,$B190,'Per Line'!$AN$2:$AN$7001,1))</f>
        <v/>
      </c>
      <c r="P190">
        <f>IF($Z190="","",Settings!$C$7)</f>
        <v/>
      </c>
      <c r="Q190" s="8">
        <f>IF($Z190="","",SUMIFS('Per Line'!$V$2:$V$7001,'Per Line'!$D$2:$D$7001,$B190,'Per Line'!$AM$2:$AM$7001,0,'Per Line'!$AN$2:$AN$7001,0))</f>
        <v/>
      </c>
      <c r="R190" s="8">
        <f>IF($Z190="","",Q190*P190)</f>
        <v/>
      </c>
      <c r="S190">
        <f>IF($Z190="","",Settings!$C$6)</f>
        <v/>
      </c>
      <c r="T190" s="8">
        <f>IF($Z190="","",SUMIFS('Per Line'!$V$2:$V$7001,'Per Line'!$D$2:$D$7001,$B190,'Per Line'!$AM$2:$AM$7001,1,'Per Line'!$AN$2:$AN$7001,0))</f>
        <v/>
      </c>
      <c r="U190" s="8">
        <f>IF($Z190="","",T190*S190)</f>
        <v/>
      </c>
      <c r="V190" s="8">
        <f>IF($Z190="","",U190+R190)</f>
        <v/>
      </c>
      <c r="W190" s="8">
        <f>IF($Z190="","",X190-V190)</f>
        <v/>
      </c>
      <c r="X190" s="8">
        <f>IF($Z190="","",Q190+T190+O190)</f>
        <v/>
      </c>
      <c r="Y190" s="8">
        <f>IF($Z190="","",X190-V190-K190)</f>
        <v/>
      </c>
      <c r="Z190" s="16">
        <f>IF(ROWS($Z$2:$Z190)&lt;=MAX('Per Line'!$AL$2:$AL$7001),MATCH(ROWS($Z$2:$Z190),'Per Line'!$AL$2:$AL$7001,0),"")</f>
        <v/>
      </c>
      <c r="AA190" s="17">
        <f>IF($Z190="","",K190-J190*X190/100)</f>
        <v/>
      </c>
      <c r="AB190">
        <f>IF($Z190="","",C190&amp;"|"&amp;COUNTIF($C$2:$C190,C190))</f>
        <v/>
      </c>
    </row>
    <row r="191">
      <c r="A191" s="15" t="n"/>
      <c r="B191">
        <f>IF($Z191="","",INDEX('Per Line'!$D$2:$D$7001,$Z191)&amp;"")</f>
        <v/>
      </c>
      <c r="C191">
        <f>IF($Z191="","",IF(X191&lt;Settings!$C$8,"INV&lt;10000","Inv&gt;10000"))</f>
        <v/>
      </c>
      <c r="D191">
        <f>IF($Z191="","",INDEX('Per Line'!$A$2:$A$7001,$Z191)&amp;"")</f>
        <v/>
      </c>
      <c r="E191" s="14">
        <f>IF($Z191="","",INDEX('Per Line'!$F$2:$F$7001,$Z191))</f>
        <v/>
      </c>
      <c r="F191">
        <f>IF($Z191="","",INDEX('Per Line'!$G$2:$G$7001,$Z191)&amp;"")</f>
        <v/>
      </c>
      <c r="G191">
        <f>IF($Z191="","",INDEX('Per Line'!$I$2:$I$7001,$Z191)&amp;"")</f>
        <v/>
      </c>
      <c r="H191">
        <f>IF($Z191="","",INDEX('Per Line'!$J$2:$J$7001,$Z191)&amp;"")</f>
        <v/>
      </c>
      <c r="I191">
        <f>IF($Z191="","",INDEX('Per Line'!$K$2:$K$7001,$Z191)&amp;"")</f>
        <v/>
      </c>
      <c r="J191">
        <f>IF($Z191="","",INDEX('Per Line'!$M$2:$M$7001,$Z191))</f>
        <v/>
      </c>
      <c r="K191" s="8">
        <f>IF($Z191="","",IF(AND(ISNUMBER(M191),M191&gt;0,X191&gt;M191),J191*M191/100+(X191-M191),J191*X191/100))</f>
        <v/>
      </c>
      <c r="L191">
        <f>IF($Z191="","",INDEX('Per Line'!$W$2:$W$7001,$Z191)&amp;"")</f>
        <v/>
      </c>
      <c r="M191">
        <f>IF($Z191="","",INDEX('Per Line'!$AD$2:$AD$7001,$Z191))</f>
        <v/>
      </c>
      <c r="N191">
        <f>IF($Z191="","",IF(AND(ISNUMBER(M191),M191&gt;0),X191&gt;M191,FALSE))</f>
        <v/>
      </c>
      <c r="O191" s="8">
        <f>IF($Z191="","",SUMIFS('Per Line'!$V$2:$V$7001,'Per Line'!$D$2:$D$7001,$B191,'Per Line'!$AN$2:$AN$7001,1))</f>
        <v/>
      </c>
      <c r="P191">
        <f>IF($Z191="","",Settings!$C$7)</f>
        <v/>
      </c>
      <c r="Q191" s="8">
        <f>IF($Z191="","",SUMIFS('Per Line'!$V$2:$V$7001,'Per Line'!$D$2:$D$7001,$B191,'Per Line'!$AM$2:$AM$7001,0,'Per Line'!$AN$2:$AN$7001,0))</f>
        <v/>
      </c>
      <c r="R191" s="8">
        <f>IF($Z191="","",Q191*P191)</f>
        <v/>
      </c>
      <c r="S191">
        <f>IF($Z191="","",Settings!$C$6)</f>
        <v/>
      </c>
      <c r="T191" s="8">
        <f>IF($Z191="","",SUMIFS('Per Line'!$V$2:$V$7001,'Per Line'!$D$2:$D$7001,$B191,'Per Line'!$AM$2:$AM$7001,1,'Per Line'!$AN$2:$AN$7001,0))</f>
        <v/>
      </c>
      <c r="U191" s="8">
        <f>IF($Z191="","",T191*S191)</f>
        <v/>
      </c>
      <c r="V191" s="8">
        <f>IF($Z191="","",U191+R191)</f>
        <v/>
      </c>
      <c r="W191" s="8">
        <f>IF($Z191="","",X191-V191)</f>
        <v/>
      </c>
      <c r="X191" s="8">
        <f>IF($Z191="","",Q191+T191+O191)</f>
        <v/>
      </c>
      <c r="Y191" s="8">
        <f>IF($Z191="","",X191-V191-K191)</f>
        <v/>
      </c>
      <c r="Z191" s="16">
        <f>IF(ROWS($Z$2:$Z191)&lt;=MAX('Per Line'!$AL$2:$AL$7001),MATCH(ROWS($Z$2:$Z191),'Per Line'!$AL$2:$AL$7001,0),"")</f>
        <v/>
      </c>
      <c r="AA191" s="17">
        <f>IF($Z191="","",K191-J191*X191/100)</f>
        <v/>
      </c>
      <c r="AB191">
        <f>IF($Z191="","",C191&amp;"|"&amp;COUNTIF($C$2:$C191,C191))</f>
        <v/>
      </c>
    </row>
    <row r="192">
      <c r="A192" s="15" t="n"/>
      <c r="B192">
        <f>IF($Z192="","",INDEX('Per Line'!$D$2:$D$7001,$Z192)&amp;"")</f>
        <v/>
      </c>
      <c r="C192">
        <f>IF($Z192="","",IF(X192&lt;Settings!$C$8,"INV&lt;10000","Inv&gt;10000"))</f>
        <v/>
      </c>
      <c r="D192">
        <f>IF($Z192="","",INDEX('Per Line'!$A$2:$A$7001,$Z192)&amp;"")</f>
        <v/>
      </c>
      <c r="E192" s="14">
        <f>IF($Z192="","",INDEX('Per Line'!$F$2:$F$7001,$Z192))</f>
        <v/>
      </c>
      <c r="F192">
        <f>IF($Z192="","",INDEX('Per Line'!$G$2:$G$7001,$Z192)&amp;"")</f>
        <v/>
      </c>
      <c r="G192">
        <f>IF($Z192="","",INDEX('Per Line'!$I$2:$I$7001,$Z192)&amp;"")</f>
        <v/>
      </c>
      <c r="H192">
        <f>IF($Z192="","",INDEX('Per Line'!$J$2:$J$7001,$Z192)&amp;"")</f>
        <v/>
      </c>
      <c r="I192">
        <f>IF($Z192="","",INDEX('Per Line'!$K$2:$K$7001,$Z192)&amp;"")</f>
        <v/>
      </c>
      <c r="J192">
        <f>IF($Z192="","",INDEX('Per Line'!$M$2:$M$7001,$Z192))</f>
        <v/>
      </c>
      <c r="K192" s="8">
        <f>IF($Z192="","",IF(AND(ISNUMBER(M192),M192&gt;0,X192&gt;M192),J192*M192/100+(X192-M192),J192*X192/100))</f>
        <v/>
      </c>
      <c r="L192">
        <f>IF($Z192="","",INDEX('Per Line'!$W$2:$W$7001,$Z192)&amp;"")</f>
        <v/>
      </c>
      <c r="M192">
        <f>IF($Z192="","",INDEX('Per Line'!$AD$2:$AD$7001,$Z192))</f>
        <v/>
      </c>
      <c r="N192">
        <f>IF($Z192="","",IF(AND(ISNUMBER(M192),M192&gt;0),X192&gt;M192,FALSE))</f>
        <v/>
      </c>
      <c r="O192" s="8">
        <f>IF($Z192="","",SUMIFS('Per Line'!$V$2:$V$7001,'Per Line'!$D$2:$D$7001,$B192,'Per Line'!$AN$2:$AN$7001,1))</f>
        <v/>
      </c>
      <c r="P192">
        <f>IF($Z192="","",Settings!$C$7)</f>
        <v/>
      </c>
      <c r="Q192" s="8">
        <f>IF($Z192="","",SUMIFS('Per Line'!$V$2:$V$7001,'Per Line'!$D$2:$D$7001,$B192,'Per Line'!$AM$2:$AM$7001,0,'Per Line'!$AN$2:$AN$7001,0))</f>
        <v/>
      </c>
      <c r="R192" s="8">
        <f>IF($Z192="","",Q192*P192)</f>
        <v/>
      </c>
      <c r="S192">
        <f>IF($Z192="","",Settings!$C$6)</f>
        <v/>
      </c>
      <c r="T192" s="8">
        <f>IF($Z192="","",SUMIFS('Per Line'!$V$2:$V$7001,'Per Line'!$D$2:$D$7001,$B192,'Per Line'!$AM$2:$AM$7001,1,'Per Line'!$AN$2:$AN$7001,0))</f>
        <v/>
      </c>
      <c r="U192" s="8">
        <f>IF($Z192="","",T192*S192)</f>
        <v/>
      </c>
      <c r="V192" s="8">
        <f>IF($Z192="","",U192+R192)</f>
        <v/>
      </c>
      <c r="W192" s="8">
        <f>IF($Z192="","",X192-V192)</f>
        <v/>
      </c>
      <c r="X192" s="8">
        <f>IF($Z192="","",Q192+T192+O192)</f>
        <v/>
      </c>
      <c r="Y192" s="8">
        <f>IF($Z192="","",X192-V192-K192)</f>
        <v/>
      </c>
      <c r="Z192" s="16">
        <f>IF(ROWS($Z$2:$Z192)&lt;=MAX('Per Line'!$AL$2:$AL$7001),MATCH(ROWS($Z$2:$Z192),'Per Line'!$AL$2:$AL$7001,0),"")</f>
        <v/>
      </c>
      <c r="AA192" s="17">
        <f>IF($Z192="","",K192-J192*X192/100)</f>
        <v/>
      </c>
      <c r="AB192">
        <f>IF($Z192="","",C192&amp;"|"&amp;COUNTIF($C$2:$C192,C192))</f>
        <v/>
      </c>
    </row>
    <row r="193">
      <c r="A193" s="15" t="n"/>
      <c r="B193">
        <f>IF($Z193="","",INDEX('Per Line'!$D$2:$D$7001,$Z193)&amp;"")</f>
        <v/>
      </c>
      <c r="C193">
        <f>IF($Z193="","",IF(X193&lt;Settings!$C$8,"INV&lt;10000","Inv&gt;10000"))</f>
        <v/>
      </c>
      <c r="D193">
        <f>IF($Z193="","",INDEX('Per Line'!$A$2:$A$7001,$Z193)&amp;"")</f>
        <v/>
      </c>
      <c r="E193" s="14">
        <f>IF($Z193="","",INDEX('Per Line'!$F$2:$F$7001,$Z193))</f>
        <v/>
      </c>
      <c r="F193">
        <f>IF($Z193="","",INDEX('Per Line'!$G$2:$G$7001,$Z193)&amp;"")</f>
        <v/>
      </c>
      <c r="G193">
        <f>IF($Z193="","",INDEX('Per Line'!$I$2:$I$7001,$Z193)&amp;"")</f>
        <v/>
      </c>
      <c r="H193">
        <f>IF($Z193="","",INDEX('Per Line'!$J$2:$J$7001,$Z193)&amp;"")</f>
        <v/>
      </c>
      <c r="I193">
        <f>IF($Z193="","",INDEX('Per Line'!$K$2:$K$7001,$Z193)&amp;"")</f>
        <v/>
      </c>
      <c r="J193">
        <f>IF($Z193="","",INDEX('Per Line'!$M$2:$M$7001,$Z193))</f>
        <v/>
      </c>
      <c r="K193" s="8">
        <f>IF($Z193="","",IF(AND(ISNUMBER(M193),M193&gt;0,X193&gt;M193),J193*M193/100+(X193-M193),J193*X193/100))</f>
        <v/>
      </c>
      <c r="L193">
        <f>IF($Z193="","",INDEX('Per Line'!$W$2:$W$7001,$Z193)&amp;"")</f>
        <v/>
      </c>
      <c r="M193">
        <f>IF($Z193="","",INDEX('Per Line'!$AD$2:$AD$7001,$Z193))</f>
        <v/>
      </c>
      <c r="N193">
        <f>IF($Z193="","",IF(AND(ISNUMBER(M193),M193&gt;0),X193&gt;M193,FALSE))</f>
        <v/>
      </c>
      <c r="O193" s="8">
        <f>IF($Z193="","",SUMIFS('Per Line'!$V$2:$V$7001,'Per Line'!$D$2:$D$7001,$B193,'Per Line'!$AN$2:$AN$7001,1))</f>
        <v/>
      </c>
      <c r="P193">
        <f>IF($Z193="","",Settings!$C$7)</f>
        <v/>
      </c>
      <c r="Q193" s="8">
        <f>IF($Z193="","",SUMIFS('Per Line'!$V$2:$V$7001,'Per Line'!$D$2:$D$7001,$B193,'Per Line'!$AM$2:$AM$7001,0,'Per Line'!$AN$2:$AN$7001,0))</f>
        <v/>
      </c>
      <c r="R193" s="8">
        <f>IF($Z193="","",Q193*P193)</f>
        <v/>
      </c>
      <c r="S193">
        <f>IF($Z193="","",Settings!$C$6)</f>
        <v/>
      </c>
      <c r="T193" s="8">
        <f>IF($Z193="","",SUMIFS('Per Line'!$V$2:$V$7001,'Per Line'!$D$2:$D$7001,$B193,'Per Line'!$AM$2:$AM$7001,1,'Per Line'!$AN$2:$AN$7001,0))</f>
        <v/>
      </c>
      <c r="U193" s="8">
        <f>IF($Z193="","",T193*S193)</f>
        <v/>
      </c>
      <c r="V193" s="8">
        <f>IF($Z193="","",U193+R193)</f>
        <v/>
      </c>
      <c r="W193" s="8">
        <f>IF($Z193="","",X193-V193)</f>
        <v/>
      </c>
      <c r="X193" s="8">
        <f>IF($Z193="","",Q193+T193+O193)</f>
        <v/>
      </c>
      <c r="Y193" s="8">
        <f>IF($Z193="","",X193-V193-K193)</f>
        <v/>
      </c>
      <c r="Z193" s="16">
        <f>IF(ROWS($Z$2:$Z193)&lt;=MAX('Per Line'!$AL$2:$AL$7001),MATCH(ROWS($Z$2:$Z193),'Per Line'!$AL$2:$AL$7001,0),"")</f>
        <v/>
      </c>
      <c r="AA193" s="17">
        <f>IF($Z193="","",K193-J193*X193/100)</f>
        <v/>
      </c>
      <c r="AB193">
        <f>IF($Z193="","",C193&amp;"|"&amp;COUNTIF($C$2:$C193,C193))</f>
        <v/>
      </c>
    </row>
    <row r="194">
      <c r="A194" s="15" t="n"/>
      <c r="B194">
        <f>IF($Z194="","",INDEX('Per Line'!$D$2:$D$7001,$Z194)&amp;"")</f>
        <v/>
      </c>
      <c r="C194">
        <f>IF($Z194="","",IF(X194&lt;Settings!$C$8,"INV&lt;10000","Inv&gt;10000"))</f>
        <v/>
      </c>
      <c r="D194">
        <f>IF($Z194="","",INDEX('Per Line'!$A$2:$A$7001,$Z194)&amp;"")</f>
        <v/>
      </c>
      <c r="E194" s="14">
        <f>IF($Z194="","",INDEX('Per Line'!$F$2:$F$7001,$Z194))</f>
        <v/>
      </c>
      <c r="F194">
        <f>IF($Z194="","",INDEX('Per Line'!$G$2:$G$7001,$Z194)&amp;"")</f>
        <v/>
      </c>
      <c r="G194">
        <f>IF($Z194="","",INDEX('Per Line'!$I$2:$I$7001,$Z194)&amp;"")</f>
        <v/>
      </c>
      <c r="H194">
        <f>IF($Z194="","",INDEX('Per Line'!$J$2:$J$7001,$Z194)&amp;"")</f>
        <v/>
      </c>
      <c r="I194">
        <f>IF($Z194="","",INDEX('Per Line'!$K$2:$K$7001,$Z194)&amp;"")</f>
        <v/>
      </c>
      <c r="J194">
        <f>IF($Z194="","",INDEX('Per Line'!$M$2:$M$7001,$Z194))</f>
        <v/>
      </c>
      <c r="K194" s="8">
        <f>IF($Z194="","",IF(AND(ISNUMBER(M194),M194&gt;0,X194&gt;M194),J194*M194/100+(X194-M194),J194*X194/100))</f>
        <v/>
      </c>
      <c r="L194">
        <f>IF($Z194="","",INDEX('Per Line'!$W$2:$W$7001,$Z194)&amp;"")</f>
        <v/>
      </c>
      <c r="M194">
        <f>IF($Z194="","",INDEX('Per Line'!$AD$2:$AD$7001,$Z194))</f>
        <v/>
      </c>
      <c r="N194">
        <f>IF($Z194="","",IF(AND(ISNUMBER(M194),M194&gt;0),X194&gt;M194,FALSE))</f>
        <v/>
      </c>
      <c r="O194" s="8">
        <f>IF($Z194="","",SUMIFS('Per Line'!$V$2:$V$7001,'Per Line'!$D$2:$D$7001,$B194,'Per Line'!$AN$2:$AN$7001,1))</f>
        <v/>
      </c>
      <c r="P194">
        <f>IF($Z194="","",Settings!$C$7)</f>
        <v/>
      </c>
      <c r="Q194" s="8">
        <f>IF($Z194="","",SUMIFS('Per Line'!$V$2:$V$7001,'Per Line'!$D$2:$D$7001,$B194,'Per Line'!$AM$2:$AM$7001,0,'Per Line'!$AN$2:$AN$7001,0))</f>
        <v/>
      </c>
      <c r="R194" s="8">
        <f>IF($Z194="","",Q194*P194)</f>
        <v/>
      </c>
      <c r="S194">
        <f>IF($Z194="","",Settings!$C$6)</f>
        <v/>
      </c>
      <c r="T194" s="8">
        <f>IF($Z194="","",SUMIFS('Per Line'!$V$2:$V$7001,'Per Line'!$D$2:$D$7001,$B194,'Per Line'!$AM$2:$AM$7001,1,'Per Line'!$AN$2:$AN$7001,0))</f>
        <v/>
      </c>
      <c r="U194" s="8">
        <f>IF($Z194="","",T194*S194)</f>
        <v/>
      </c>
      <c r="V194" s="8">
        <f>IF($Z194="","",U194+R194)</f>
        <v/>
      </c>
      <c r="W194" s="8">
        <f>IF($Z194="","",X194-V194)</f>
        <v/>
      </c>
      <c r="X194" s="8">
        <f>IF($Z194="","",Q194+T194+O194)</f>
        <v/>
      </c>
      <c r="Y194" s="8">
        <f>IF($Z194="","",X194-V194-K194)</f>
        <v/>
      </c>
      <c r="Z194" s="16">
        <f>IF(ROWS($Z$2:$Z194)&lt;=MAX('Per Line'!$AL$2:$AL$7001),MATCH(ROWS($Z$2:$Z194),'Per Line'!$AL$2:$AL$7001,0),"")</f>
        <v/>
      </c>
      <c r="AA194" s="17">
        <f>IF($Z194="","",K194-J194*X194/100)</f>
        <v/>
      </c>
      <c r="AB194">
        <f>IF($Z194="","",C194&amp;"|"&amp;COUNTIF($C$2:$C194,C194))</f>
        <v/>
      </c>
    </row>
    <row r="195">
      <c r="A195" s="15" t="n"/>
      <c r="B195">
        <f>IF($Z195="","",INDEX('Per Line'!$D$2:$D$7001,$Z195)&amp;"")</f>
        <v/>
      </c>
      <c r="C195">
        <f>IF($Z195="","",IF(X195&lt;Settings!$C$8,"INV&lt;10000","Inv&gt;10000"))</f>
        <v/>
      </c>
      <c r="D195">
        <f>IF($Z195="","",INDEX('Per Line'!$A$2:$A$7001,$Z195)&amp;"")</f>
        <v/>
      </c>
      <c r="E195" s="14">
        <f>IF($Z195="","",INDEX('Per Line'!$F$2:$F$7001,$Z195))</f>
        <v/>
      </c>
      <c r="F195">
        <f>IF($Z195="","",INDEX('Per Line'!$G$2:$G$7001,$Z195)&amp;"")</f>
        <v/>
      </c>
      <c r="G195">
        <f>IF($Z195="","",INDEX('Per Line'!$I$2:$I$7001,$Z195)&amp;"")</f>
        <v/>
      </c>
      <c r="H195">
        <f>IF($Z195="","",INDEX('Per Line'!$J$2:$J$7001,$Z195)&amp;"")</f>
        <v/>
      </c>
      <c r="I195">
        <f>IF($Z195="","",INDEX('Per Line'!$K$2:$K$7001,$Z195)&amp;"")</f>
        <v/>
      </c>
      <c r="J195">
        <f>IF($Z195="","",INDEX('Per Line'!$M$2:$M$7001,$Z195))</f>
        <v/>
      </c>
      <c r="K195" s="8">
        <f>IF($Z195="","",IF(AND(ISNUMBER(M195),M195&gt;0,X195&gt;M195),J195*M195/100+(X195-M195),J195*X195/100))</f>
        <v/>
      </c>
      <c r="L195">
        <f>IF($Z195="","",INDEX('Per Line'!$W$2:$W$7001,$Z195)&amp;"")</f>
        <v/>
      </c>
      <c r="M195">
        <f>IF($Z195="","",INDEX('Per Line'!$AD$2:$AD$7001,$Z195))</f>
        <v/>
      </c>
      <c r="N195">
        <f>IF($Z195="","",IF(AND(ISNUMBER(M195),M195&gt;0),X195&gt;M195,FALSE))</f>
        <v/>
      </c>
      <c r="O195" s="8">
        <f>IF($Z195="","",SUMIFS('Per Line'!$V$2:$V$7001,'Per Line'!$D$2:$D$7001,$B195,'Per Line'!$AN$2:$AN$7001,1))</f>
        <v/>
      </c>
      <c r="P195">
        <f>IF($Z195="","",Settings!$C$7)</f>
        <v/>
      </c>
      <c r="Q195" s="8">
        <f>IF($Z195="","",SUMIFS('Per Line'!$V$2:$V$7001,'Per Line'!$D$2:$D$7001,$B195,'Per Line'!$AM$2:$AM$7001,0,'Per Line'!$AN$2:$AN$7001,0))</f>
        <v/>
      </c>
      <c r="R195" s="8">
        <f>IF($Z195="","",Q195*P195)</f>
        <v/>
      </c>
      <c r="S195">
        <f>IF($Z195="","",Settings!$C$6)</f>
        <v/>
      </c>
      <c r="T195" s="8">
        <f>IF($Z195="","",SUMIFS('Per Line'!$V$2:$V$7001,'Per Line'!$D$2:$D$7001,$B195,'Per Line'!$AM$2:$AM$7001,1,'Per Line'!$AN$2:$AN$7001,0))</f>
        <v/>
      </c>
      <c r="U195" s="8">
        <f>IF($Z195="","",T195*S195)</f>
        <v/>
      </c>
      <c r="V195" s="8">
        <f>IF($Z195="","",U195+R195)</f>
        <v/>
      </c>
      <c r="W195" s="8">
        <f>IF($Z195="","",X195-V195)</f>
        <v/>
      </c>
      <c r="X195" s="8">
        <f>IF($Z195="","",Q195+T195+O195)</f>
        <v/>
      </c>
      <c r="Y195" s="8">
        <f>IF($Z195="","",X195-V195-K195)</f>
        <v/>
      </c>
      <c r="Z195" s="16">
        <f>IF(ROWS($Z$2:$Z195)&lt;=MAX('Per Line'!$AL$2:$AL$7001),MATCH(ROWS($Z$2:$Z195),'Per Line'!$AL$2:$AL$7001,0),"")</f>
        <v/>
      </c>
      <c r="AA195" s="17">
        <f>IF($Z195="","",K195-J195*X195/100)</f>
        <v/>
      </c>
      <c r="AB195">
        <f>IF($Z195="","",C195&amp;"|"&amp;COUNTIF($C$2:$C195,C195))</f>
        <v/>
      </c>
    </row>
    <row r="196">
      <c r="A196" s="15" t="n"/>
      <c r="B196">
        <f>IF($Z196="","",INDEX('Per Line'!$D$2:$D$7001,$Z196)&amp;"")</f>
        <v/>
      </c>
      <c r="C196">
        <f>IF($Z196="","",IF(X196&lt;Settings!$C$8,"INV&lt;10000","Inv&gt;10000"))</f>
        <v/>
      </c>
      <c r="D196">
        <f>IF($Z196="","",INDEX('Per Line'!$A$2:$A$7001,$Z196)&amp;"")</f>
        <v/>
      </c>
      <c r="E196" s="14">
        <f>IF($Z196="","",INDEX('Per Line'!$F$2:$F$7001,$Z196))</f>
        <v/>
      </c>
      <c r="F196">
        <f>IF($Z196="","",INDEX('Per Line'!$G$2:$G$7001,$Z196)&amp;"")</f>
        <v/>
      </c>
      <c r="G196">
        <f>IF($Z196="","",INDEX('Per Line'!$I$2:$I$7001,$Z196)&amp;"")</f>
        <v/>
      </c>
      <c r="H196">
        <f>IF($Z196="","",INDEX('Per Line'!$J$2:$J$7001,$Z196)&amp;"")</f>
        <v/>
      </c>
      <c r="I196">
        <f>IF($Z196="","",INDEX('Per Line'!$K$2:$K$7001,$Z196)&amp;"")</f>
        <v/>
      </c>
      <c r="J196">
        <f>IF($Z196="","",INDEX('Per Line'!$M$2:$M$7001,$Z196))</f>
        <v/>
      </c>
      <c r="K196" s="8">
        <f>IF($Z196="","",IF(AND(ISNUMBER(M196),M196&gt;0,X196&gt;M196),J196*M196/100+(X196-M196),J196*X196/100))</f>
        <v/>
      </c>
      <c r="L196">
        <f>IF($Z196="","",INDEX('Per Line'!$W$2:$W$7001,$Z196)&amp;"")</f>
        <v/>
      </c>
      <c r="M196">
        <f>IF($Z196="","",INDEX('Per Line'!$AD$2:$AD$7001,$Z196))</f>
        <v/>
      </c>
      <c r="N196">
        <f>IF($Z196="","",IF(AND(ISNUMBER(M196),M196&gt;0),X196&gt;M196,FALSE))</f>
        <v/>
      </c>
      <c r="O196" s="8">
        <f>IF($Z196="","",SUMIFS('Per Line'!$V$2:$V$7001,'Per Line'!$D$2:$D$7001,$B196,'Per Line'!$AN$2:$AN$7001,1))</f>
        <v/>
      </c>
      <c r="P196">
        <f>IF($Z196="","",Settings!$C$7)</f>
        <v/>
      </c>
      <c r="Q196" s="8">
        <f>IF($Z196="","",SUMIFS('Per Line'!$V$2:$V$7001,'Per Line'!$D$2:$D$7001,$B196,'Per Line'!$AM$2:$AM$7001,0,'Per Line'!$AN$2:$AN$7001,0))</f>
        <v/>
      </c>
      <c r="R196" s="8">
        <f>IF($Z196="","",Q196*P196)</f>
        <v/>
      </c>
      <c r="S196">
        <f>IF($Z196="","",Settings!$C$6)</f>
        <v/>
      </c>
      <c r="T196" s="8">
        <f>IF($Z196="","",SUMIFS('Per Line'!$V$2:$V$7001,'Per Line'!$D$2:$D$7001,$B196,'Per Line'!$AM$2:$AM$7001,1,'Per Line'!$AN$2:$AN$7001,0))</f>
        <v/>
      </c>
      <c r="U196" s="8">
        <f>IF($Z196="","",T196*S196)</f>
        <v/>
      </c>
      <c r="V196" s="8">
        <f>IF($Z196="","",U196+R196)</f>
        <v/>
      </c>
      <c r="W196" s="8">
        <f>IF($Z196="","",X196-V196)</f>
        <v/>
      </c>
      <c r="X196" s="8">
        <f>IF($Z196="","",Q196+T196+O196)</f>
        <v/>
      </c>
      <c r="Y196" s="8">
        <f>IF($Z196="","",X196-V196-K196)</f>
        <v/>
      </c>
      <c r="Z196" s="16">
        <f>IF(ROWS($Z$2:$Z196)&lt;=MAX('Per Line'!$AL$2:$AL$7001),MATCH(ROWS($Z$2:$Z196),'Per Line'!$AL$2:$AL$7001,0),"")</f>
        <v/>
      </c>
      <c r="AA196" s="17">
        <f>IF($Z196="","",K196-J196*X196/100)</f>
        <v/>
      </c>
      <c r="AB196">
        <f>IF($Z196="","",C196&amp;"|"&amp;COUNTIF($C$2:$C196,C196))</f>
        <v/>
      </c>
    </row>
    <row r="197">
      <c r="A197" s="15" t="n"/>
      <c r="B197">
        <f>IF($Z197="","",INDEX('Per Line'!$D$2:$D$7001,$Z197)&amp;"")</f>
        <v/>
      </c>
      <c r="C197">
        <f>IF($Z197="","",IF(X197&lt;Settings!$C$8,"INV&lt;10000","Inv&gt;10000"))</f>
        <v/>
      </c>
      <c r="D197">
        <f>IF($Z197="","",INDEX('Per Line'!$A$2:$A$7001,$Z197)&amp;"")</f>
        <v/>
      </c>
      <c r="E197" s="14">
        <f>IF($Z197="","",INDEX('Per Line'!$F$2:$F$7001,$Z197))</f>
        <v/>
      </c>
      <c r="F197">
        <f>IF($Z197="","",INDEX('Per Line'!$G$2:$G$7001,$Z197)&amp;"")</f>
        <v/>
      </c>
      <c r="G197">
        <f>IF($Z197="","",INDEX('Per Line'!$I$2:$I$7001,$Z197)&amp;"")</f>
        <v/>
      </c>
      <c r="H197">
        <f>IF($Z197="","",INDEX('Per Line'!$J$2:$J$7001,$Z197)&amp;"")</f>
        <v/>
      </c>
      <c r="I197">
        <f>IF($Z197="","",INDEX('Per Line'!$K$2:$K$7001,$Z197)&amp;"")</f>
        <v/>
      </c>
      <c r="J197">
        <f>IF($Z197="","",INDEX('Per Line'!$M$2:$M$7001,$Z197))</f>
        <v/>
      </c>
      <c r="K197" s="8">
        <f>IF($Z197="","",IF(AND(ISNUMBER(M197),M197&gt;0,X197&gt;M197),J197*M197/100+(X197-M197),J197*X197/100))</f>
        <v/>
      </c>
      <c r="L197">
        <f>IF($Z197="","",INDEX('Per Line'!$W$2:$W$7001,$Z197)&amp;"")</f>
        <v/>
      </c>
      <c r="M197">
        <f>IF($Z197="","",INDEX('Per Line'!$AD$2:$AD$7001,$Z197))</f>
        <v/>
      </c>
      <c r="N197">
        <f>IF($Z197="","",IF(AND(ISNUMBER(M197),M197&gt;0),X197&gt;M197,FALSE))</f>
        <v/>
      </c>
      <c r="O197" s="8">
        <f>IF($Z197="","",SUMIFS('Per Line'!$V$2:$V$7001,'Per Line'!$D$2:$D$7001,$B197,'Per Line'!$AN$2:$AN$7001,1))</f>
        <v/>
      </c>
      <c r="P197">
        <f>IF($Z197="","",Settings!$C$7)</f>
        <v/>
      </c>
      <c r="Q197" s="8">
        <f>IF($Z197="","",SUMIFS('Per Line'!$V$2:$V$7001,'Per Line'!$D$2:$D$7001,$B197,'Per Line'!$AM$2:$AM$7001,0,'Per Line'!$AN$2:$AN$7001,0))</f>
        <v/>
      </c>
      <c r="R197" s="8">
        <f>IF($Z197="","",Q197*P197)</f>
        <v/>
      </c>
      <c r="S197">
        <f>IF($Z197="","",Settings!$C$6)</f>
        <v/>
      </c>
      <c r="T197" s="8">
        <f>IF($Z197="","",SUMIFS('Per Line'!$V$2:$V$7001,'Per Line'!$D$2:$D$7001,$B197,'Per Line'!$AM$2:$AM$7001,1,'Per Line'!$AN$2:$AN$7001,0))</f>
        <v/>
      </c>
      <c r="U197" s="8">
        <f>IF($Z197="","",T197*S197)</f>
        <v/>
      </c>
      <c r="V197" s="8">
        <f>IF($Z197="","",U197+R197)</f>
        <v/>
      </c>
      <c r="W197" s="8">
        <f>IF($Z197="","",X197-V197)</f>
        <v/>
      </c>
      <c r="X197" s="8">
        <f>IF($Z197="","",Q197+T197+O197)</f>
        <v/>
      </c>
      <c r="Y197" s="8">
        <f>IF($Z197="","",X197-V197-K197)</f>
        <v/>
      </c>
      <c r="Z197" s="16">
        <f>IF(ROWS($Z$2:$Z197)&lt;=MAX('Per Line'!$AL$2:$AL$7001),MATCH(ROWS($Z$2:$Z197),'Per Line'!$AL$2:$AL$7001,0),"")</f>
        <v/>
      </c>
      <c r="AA197" s="17">
        <f>IF($Z197="","",K197-J197*X197/100)</f>
        <v/>
      </c>
      <c r="AB197">
        <f>IF($Z197="","",C197&amp;"|"&amp;COUNTIF($C$2:$C197,C197))</f>
        <v/>
      </c>
    </row>
    <row r="198">
      <c r="A198" s="15" t="n"/>
      <c r="B198">
        <f>IF($Z198="","",INDEX('Per Line'!$D$2:$D$7001,$Z198)&amp;"")</f>
        <v/>
      </c>
      <c r="C198">
        <f>IF($Z198="","",IF(X198&lt;Settings!$C$8,"INV&lt;10000","Inv&gt;10000"))</f>
        <v/>
      </c>
      <c r="D198">
        <f>IF($Z198="","",INDEX('Per Line'!$A$2:$A$7001,$Z198)&amp;"")</f>
        <v/>
      </c>
      <c r="E198" s="14">
        <f>IF($Z198="","",INDEX('Per Line'!$F$2:$F$7001,$Z198))</f>
        <v/>
      </c>
      <c r="F198">
        <f>IF($Z198="","",INDEX('Per Line'!$G$2:$G$7001,$Z198)&amp;"")</f>
        <v/>
      </c>
      <c r="G198">
        <f>IF($Z198="","",INDEX('Per Line'!$I$2:$I$7001,$Z198)&amp;"")</f>
        <v/>
      </c>
      <c r="H198">
        <f>IF($Z198="","",INDEX('Per Line'!$J$2:$J$7001,$Z198)&amp;"")</f>
        <v/>
      </c>
      <c r="I198">
        <f>IF($Z198="","",INDEX('Per Line'!$K$2:$K$7001,$Z198)&amp;"")</f>
        <v/>
      </c>
      <c r="J198">
        <f>IF($Z198="","",INDEX('Per Line'!$M$2:$M$7001,$Z198))</f>
        <v/>
      </c>
      <c r="K198" s="8">
        <f>IF($Z198="","",IF(AND(ISNUMBER(M198),M198&gt;0,X198&gt;M198),J198*M198/100+(X198-M198),J198*X198/100))</f>
        <v/>
      </c>
      <c r="L198">
        <f>IF($Z198="","",INDEX('Per Line'!$W$2:$W$7001,$Z198)&amp;"")</f>
        <v/>
      </c>
      <c r="M198">
        <f>IF($Z198="","",INDEX('Per Line'!$AD$2:$AD$7001,$Z198))</f>
        <v/>
      </c>
      <c r="N198">
        <f>IF($Z198="","",IF(AND(ISNUMBER(M198),M198&gt;0),X198&gt;M198,FALSE))</f>
        <v/>
      </c>
      <c r="O198" s="8">
        <f>IF($Z198="","",SUMIFS('Per Line'!$V$2:$V$7001,'Per Line'!$D$2:$D$7001,$B198,'Per Line'!$AN$2:$AN$7001,1))</f>
        <v/>
      </c>
      <c r="P198">
        <f>IF($Z198="","",Settings!$C$7)</f>
        <v/>
      </c>
      <c r="Q198" s="8">
        <f>IF($Z198="","",SUMIFS('Per Line'!$V$2:$V$7001,'Per Line'!$D$2:$D$7001,$B198,'Per Line'!$AM$2:$AM$7001,0,'Per Line'!$AN$2:$AN$7001,0))</f>
        <v/>
      </c>
      <c r="R198" s="8">
        <f>IF($Z198="","",Q198*P198)</f>
        <v/>
      </c>
      <c r="S198">
        <f>IF($Z198="","",Settings!$C$6)</f>
        <v/>
      </c>
      <c r="T198" s="8">
        <f>IF($Z198="","",SUMIFS('Per Line'!$V$2:$V$7001,'Per Line'!$D$2:$D$7001,$B198,'Per Line'!$AM$2:$AM$7001,1,'Per Line'!$AN$2:$AN$7001,0))</f>
        <v/>
      </c>
      <c r="U198" s="8">
        <f>IF($Z198="","",T198*S198)</f>
        <v/>
      </c>
      <c r="V198" s="8">
        <f>IF($Z198="","",U198+R198)</f>
        <v/>
      </c>
      <c r="W198" s="8">
        <f>IF($Z198="","",X198-V198)</f>
        <v/>
      </c>
      <c r="X198" s="8">
        <f>IF($Z198="","",Q198+T198+O198)</f>
        <v/>
      </c>
      <c r="Y198" s="8">
        <f>IF($Z198="","",X198-V198-K198)</f>
        <v/>
      </c>
      <c r="Z198" s="16">
        <f>IF(ROWS($Z$2:$Z198)&lt;=MAX('Per Line'!$AL$2:$AL$7001),MATCH(ROWS($Z$2:$Z198),'Per Line'!$AL$2:$AL$7001,0),"")</f>
        <v/>
      </c>
      <c r="AA198" s="17">
        <f>IF($Z198="","",K198-J198*X198/100)</f>
        <v/>
      </c>
      <c r="AB198">
        <f>IF($Z198="","",C198&amp;"|"&amp;COUNTIF($C$2:$C198,C198))</f>
        <v/>
      </c>
    </row>
    <row r="199">
      <c r="A199" s="15" t="n"/>
      <c r="B199">
        <f>IF($Z199="","",INDEX('Per Line'!$D$2:$D$7001,$Z199)&amp;"")</f>
        <v/>
      </c>
      <c r="C199">
        <f>IF($Z199="","",IF(X199&lt;Settings!$C$8,"INV&lt;10000","Inv&gt;10000"))</f>
        <v/>
      </c>
      <c r="D199">
        <f>IF($Z199="","",INDEX('Per Line'!$A$2:$A$7001,$Z199)&amp;"")</f>
        <v/>
      </c>
      <c r="E199" s="14">
        <f>IF($Z199="","",INDEX('Per Line'!$F$2:$F$7001,$Z199))</f>
        <v/>
      </c>
      <c r="F199">
        <f>IF($Z199="","",INDEX('Per Line'!$G$2:$G$7001,$Z199)&amp;"")</f>
        <v/>
      </c>
      <c r="G199">
        <f>IF($Z199="","",INDEX('Per Line'!$I$2:$I$7001,$Z199)&amp;"")</f>
        <v/>
      </c>
      <c r="H199">
        <f>IF($Z199="","",INDEX('Per Line'!$J$2:$J$7001,$Z199)&amp;"")</f>
        <v/>
      </c>
      <c r="I199">
        <f>IF($Z199="","",INDEX('Per Line'!$K$2:$K$7001,$Z199)&amp;"")</f>
        <v/>
      </c>
      <c r="J199">
        <f>IF($Z199="","",INDEX('Per Line'!$M$2:$M$7001,$Z199))</f>
        <v/>
      </c>
      <c r="K199" s="8">
        <f>IF($Z199="","",IF(AND(ISNUMBER(M199),M199&gt;0,X199&gt;M199),J199*M199/100+(X199-M199),J199*X199/100))</f>
        <v/>
      </c>
      <c r="L199">
        <f>IF($Z199="","",INDEX('Per Line'!$W$2:$W$7001,$Z199)&amp;"")</f>
        <v/>
      </c>
      <c r="M199">
        <f>IF($Z199="","",INDEX('Per Line'!$AD$2:$AD$7001,$Z199))</f>
        <v/>
      </c>
      <c r="N199">
        <f>IF($Z199="","",IF(AND(ISNUMBER(M199),M199&gt;0),X199&gt;M199,FALSE))</f>
        <v/>
      </c>
      <c r="O199" s="8">
        <f>IF($Z199="","",SUMIFS('Per Line'!$V$2:$V$7001,'Per Line'!$D$2:$D$7001,$B199,'Per Line'!$AN$2:$AN$7001,1))</f>
        <v/>
      </c>
      <c r="P199">
        <f>IF($Z199="","",Settings!$C$7)</f>
        <v/>
      </c>
      <c r="Q199" s="8">
        <f>IF($Z199="","",SUMIFS('Per Line'!$V$2:$V$7001,'Per Line'!$D$2:$D$7001,$B199,'Per Line'!$AM$2:$AM$7001,0,'Per Line'!$AN$2:$AN$7001,0))</f>
        <v/>
      </c>
      <c r="R199" s="8">
        <f>IF($Z199="","",Q199*P199)</f>
        <v/>
      </c>
      <c r="S199">
        <f>IF($Z199="","",Settings!$C$6)</f>
        <v/>
      </c>
      <c r="T199" s="8">
        <f>IF($Z199="","",SUMIFS('Per Line'!$V$2:$V$7001,'Per Line'!$D$2:$D$7001,$B199,'Per Line'!$AM$2:$AM$7001,1,'Per Line'!$AN$2:$AN$7001,0))</f>
        <v/>
      </c>
      <c r="U199" s="8">
        <f>IF($Z199="","",T199*S199)</f>
        <v/>
      </c>
      <c r="V199" s="8">
        <f>IF($Z199="","",U199+R199)</f>
        <v/>
      </c>
      <c r="W199" s="8">
        <f>IF($Z199="","",X199-V199)</f>
        <v/>
      </c>
      <c r="X199" s="8">
        <f>IF($Z199="","",Q199+T199+O199)</f>
        <v/>
      </c>
      <c r="Y199" s="8">
        <f>IF($Z199="","",X199-V199-K199)</f>
        <v/>
      </c>
      <c r="Z199" s="16">
        <f>IF(ROWS($Z$2:$Z199)&lt;=MAX('Per Line'!$AL$2:$AL$7001),MATCH(ROWS($Z$2:$Z199),'Per Line'!$AL$2:$AL$7001,0),"")</f>
        <v/>
      </c>
      <c r="AA199" s="17">
        <f>IF($Z199="","",K199-J199*X199/100)</f>
        <v/>
      </c>
      <c r="AB199">
        <f>IF($Z199="","",C199&amp;"|"&amp;COUNTIF($C$2:$C199,C199))</f>
        <v/>
      </c>
    </row>
    <row r="200">
      <c r="A200" s="15" t="n"/>
      <c r="B200">
        <f>IF($Z200="","",INDEX('Per Line'!$D$2:$D$7001,$Z200)&amp;"")</f>
        <v/>
      </c>
      <c r="C200">
        <f>IF($Z200="","",IF(X200&lt;Settings!$C$8,"INV&lt;10000","Inv&gt;10000"))</f>
        <v/>
      </c>
      <c r="D200">
        <f>IF($Z200="","",INDEX('Per Line'!$A$2:$A$7001,$Z200)&amp;"")</f>
        <v/>
      </c>
      <c r="E200" s="14">
        <f>IF($Z200="","",INDEX('Per Line'!$F$2:$F$7001,$Z200))</f>
        <v/>
      </c>
      <c r="F200">
        <f>IF($Z200="","",INDEX('Per Line'!$G$2:$G$7001,$Z200)&amp;"")</f>
        <v/>
      </c>
      <c r="G200">
        <f>IF($Z200="","",INDEX('Per Line'!$I$2:$I$7001,$Z200)&amp;"")</f>
        <v/>
      </c>
      <c r="H200">
        <f>IF($Z200="","",INDEX('Per Line'!$J$2:$J$7001,$Z200)&amp;"")</f>
        <v/>
      </c>
      <c r="I200">
        <f>IF($Z200="","",INDEX('Per Line'!$K$2:$K$7001,$Z200)&amp;"")</f>
        <v/>
      </c>
      <c r="J200">
        <f>IF($Z200="","",INDEX('Per Line'!$M$2:$M$7001,$Z200))</f>
        <v/>
      </c>
      <c r="K200" s="8">
        <f>IF($Z200="","",IF(AND(ISNUMBER(M200),M200&gt;0,X200&gt;M200),J200*M200/100+(X200-M200),J200*X200/100))</f>
        <v/>
      </c>
      <c r="L200">
        <f>IF($Z200="","",INDEX('Per Line'!$W$2:$W$7001,$Z200)&amp;"")</f>
        <v/>
      </c>
      <c r="M200">
        <f>IF($Z200="","",INDEX('Per Line'!$AD$2:$AD$7001,$Z200))</f>
        <v/>
      </c>
      <c r="N200">
        <f>IF($Z200="","",IF(AND(ISNUMBER(M200),M200&gt;0),X200&gt;M200,FALSE))</f>
        <v/>
      </c>
      <c r="O200" s="8">
        <f>IF($Z200="","",SUMIFS('Per Line'!$V$2:$V$7001,'Per Line'!$D$2:$D$7001,$B200,'Per Line'!$AN$2:$AN$7001,1))</f>
        <v/>
      </c>
      <c r="P200">
        <f>IF($Z200="","",Settings!$C$7)</f>
        <v/>
      </c>
      <c r="Q200" s="8">
        <f>IF($Z200="","",SUMIFS('Per Line'!$V$2:$V$7001,'Per Line'!$D$2:$D$7001,$B200,'Per Line'!$AM$2:$AM$7001,0,'Per Line'!$AN$2:$AN$7001,0))</f>
        <v/>
      </c>
      <c r="R200" s="8">
        <f>IF($Z200="","",Q200*P200)</f>
        <v/>
      </c>
      <c r="S200">
        <f>IF($Z200="","",Settings!$C$6)</f>
        <v/>
      </c>
      <c r="T200" s="8">
        <f>IF($Z200="","",SUMIFS('Per Line'!$V$2:$V$7001,'Per Line'!$D$2:$D$7001,$B200,'Per Line'!$AM$2:$AM$7001,1,'Per Line'!$AN$2:$AN$7001,0))</f>
        <v/>
      </c>
      <c r="U200" s="8">
        <f>IF($Z200="","",T200*S200)</f>
        <v/>
      </c>
      <c r="V200" s="8">
        <f>IF($Z200="","",U200+R200)</f>
        <v/>
      </c>
      <c r="W200" s="8">
        <f>IF($Z200="","",X200-V200)</f>
        <v/>
      </c>
      <c r="X200" s="8">
        <f>IF($Z200="","",Q200+T200+O200)</f>
        <v/>
      </c>
      <c r="Y200" s="8">
        <f>IF($Z200="","",X200-V200-K200)</f>
        <v/>
      </c>
      <c r="Z200" s="16">
        <f>IF(ROWS($Z$2:$Z200)&lt;=MAX('Per Line'!$AL$2:$AL$7001),MATCH(ROWS($Z$2:$Z200),'Per Line'!$AL$2:$AL$7001,0),"")</f>
        <v/>
      </c>
      <c r="AA200" s="17">
        <f>IF($Z200="","",K200-J200*X200/100)</f>
        <v/>
      </c>
      <c r="AB200">
        <f>IF($Z200="","",C200&amp;"|"&amp;COUNTIF($C$2:$C200,C200))</f>
        <v/>
      </c>
    </row>
    <row r="201">
      <c r="A201" s="15" t="n"/>
      <c r="B201">
        <f>IF($Z201="","",INDEX('Per Line'!$D$2:$D$7001,$Z201)&amp;"")</f>
        <v/>
      </c>
      <c r="C201">
        <f>IF($Z201="","",IF(X201&lt;Settings!$C$8,"INV&lt;10000","Inv&gt;10000"))</f>
        <v/>
      </c>
      <c r="D201">
        <f>IF($Z201="","",INDEX('Per Line'!$A$2:$A$7001,$Z201)&amp;"")</f>
        <v/>
      </c>
      <c r="E201" s="14">
        <f>IF($Z201="","",INDEX('Per Line'!$F$2:$F$7001,$Z201))</f>
        <v/>
      </c>
      <c r="F201">
        <f>IF($Z201="","",INDEX('Per Line'!$G$2:$G$7001,$Z201)&amp;"")</f>
        <v/>
      </c>
      <c r="G201">
        <f>IF($Z201="","",INDEX('Per Line'!$I$2:$I$7001,$Z201)&amp;"")</f>
        <v/>
      </c>
      <c r="H201">
        <f>IF($Z201="","",INDEX('Per Line'!$J$2:$J$7001,$Z201)&amp;"")</f>
        <v/>
      </c>
      <c r="I201">
        <f>IF($Z201="","",INDEX('Per Line'!$K$2:$K$7001,$Z201)&amp;"")</f>
        <v/>
      </c>
      <c r="J201">
        <f>IF($Z201="","",INDEX('Per Line'!$M$2:$M$7001,$Z201))</f>
        <v/>
      </c>
      <c r="K201" s="8">
        <f>IF($Z201="","",IF(AND(ISNUMBER(M201),M201&gt;0,X201&gt;M201),J201*M201/100+(X201-M201),J201*X201/100))</f>
        <v/>
      </c>
      <c r="L201">
        <f>IF($Z201="","",INDEX('Per Line'!$W$2:$W$7001,$Z201)&amp;"")</f>
        <v/>
      </c>
      <c r="M201">
        <f>IF($Z201="","",INDEX('Per Line'!$AD$2:$AD$7001,$Z201))</f>
        <v/>
      </c>
      <c r="N201">
        <f>IF($Z201="","",IF(AND(ISNUMBER(M201),M201&gt;0),X201&gt;M201,FALSE))</f>
        <v/>
      </c>
      <c r="O201" s="8">
        <f>IF($Z201="","",SUMIFS('Per Line'!$V$2:$V$7001,'Per Line'!$D$2:$D$7001,$B201,'Per Line'!$AN$2:$AN$7001,1))</f>
        <v/>
      </c>
      <c r="P201">
        <f>IF($Z201="","",Settings!$C$7)</f>
        <v/>
      </c>
      <c r="Q201" s="8">
        <f>IF($Z201="","",SUMIFS('Per Line'!$V$2:$V$7001,'Per Line'!$D$2:$D$7001,$B201,'Per Line'!$AM$2:$AM$7001,0,'Per Line'!$AN$2:$AN$7001,0))</f>
        <v/>
      </c>
      <c r="R201" s="8">
        <f>IF($Z201="","",Q201*P201)</f>
        <v/>
      </c>
      <c r="S201">
        <f>IF($Z201="","",Settings!$C$6)</f>
        <v/>
      </c>
      <c r="T201" s="8">
        <f>IF($Z201="","",SUMIFS('Per Line'!$V$2:$V$7001,'Per Line'!$D$2:$D$7001,$B201,'Per Line'!$AM$2:$AM$7001,1,'Per Line'!$AN$2:$AN$7001,0))</f>
        <v/>
      </c>
      <c r="U201" s="8">
        <f>IF($Z201="","",T201*S201)</f>
        <v/>
      </c>
      <c r="V201" s="8">
        <f>IF($Z201="","",U201+R201)</f>
        <v/>
      </c>
      <c r="W201" s="8">
        <f>IF($Z201="","",X201-V201)</f>
        <v/>
      </c>
      <c r="X201" s="8">
        <f>IF($Z201="","",Q201+T201+O201)</f>
        <v/>
      </c>
      <c r="Y201" s="8">
        <f>IF($Z201="","",X201-V201-K201)</f>
        <v/>
      </c>
      <c r="Z201" s="16">
        <f>IF(ROWS($Z$2:$Z201)&lt;=MAX('Per Line'!$AL$2:$AL$7001),MATCH(ROWS($Z$2:$Z201),'Per Line'!$AL$2:$AL$7001,0),"")</f>
        <v/>
      </c>
      <c r="AA201" s="17">
        <f>IF($Z201="","",K201-J201*X201/100)</f>
        <v/>
      </c>
      <c r="AB201">
        <f>IF($Z201="","",C201&amp;"|"&amp;COUNTIF($C$2:$C201,C201))</f>
        <v/>
      </c>
    </row>
    <row r="202">
      <c r="A202" s="15" t="n"/>
      <c r="B202">
        <f>IF($Z202="","",INDEX('Per Line'!$D$2:$D$7001,$Z202)&amp;"")</f>
        <v/>
      </c>
      <c r="C202">
        <f>IF($Z202="","",IF(X202&lt;Settings!$C$8,"INV&lt;10000","Inv&gt;10000"))</f>
        <v/>
      </c>
      <c r="D202">
        <f>IF($Z202="","",INDEX('Per Line'!$A$2:$A$7001,$Z202)&amp;"")</f>
        <v/>
      </c>
      <c r="E202" s="14">
        <f>IF($Z202="","",INDEX('Per Line'!$F$2:$F$7001,$Z202))</f>
        <v/>
      </c>
      <c r="F202">
        <f>IF($Z202="","",INDEX('Per Line'!$G$2:$G$7001,$Z202)&amp;"")</f>
        <v/>
      </c>
      <c r="G202">
        <f>IF($Z202="","",INDEX('Per Line'!$I$2:$I$7001,$Z202)&amp;"")</f>
        <v/>
      </c>
      <c r="H202">
        <f>IF($Z202="","",INDEX('Per Line'!$J$2:$J$7001,$Z202)&amp;"")</f>
        <v/>
      </c>
      <c r="I202">
        <f>IF($Z202="","",INDEX('Per Line'!$K$2:$K$7001,$Z202)&amp;"")</f>
        <v/>
      </c>
      <c r="J202">
        <f>IF($Z202="","",INDEX('Per Line'!$M$2:$M$7001,$Z202))</f>
        <v/>
      </c>
      <c r="K202" s="8">
        <f>IF($Z202="","",IF(AND(ISNUMBER(M202),M202&gt;0,X202&gt;M202),J202*M202/100+(X202-M202),J202*X202/100))</f>
        <v/>
      </c>
      <c r="L202">
        <f>IF($Z202="","",INDEX('Per Line'!$W$2:$W$7001,$Z202)&amp;"")</f>
        <v/>
      </c>
      <c r="M202">
        <f>IF($Z202="","",INDEX('Per Line'!$AD$2:$AD$7001,$Z202))</f>
        <v/>
      </c>
      <c r="N202">
        <f>IF($Z202="","",IF(AND(ISNUMBER(M202),M202&gt;0),X202&gt;M202,FALSE))</f>
        <v/>
      </c>
      <c r="O202" s="8">
        <f>IF($Z202="","",SUMIFS('Per Line'!$V$2:$V$7001,'Per Line'!$D$2:$D$7001,$B202,'Per Line'!$AN$2:$AN$7001,1))</f>
        <v/>
      </c>
      <c r="P202">
        <f>IF($Z202="","",Settings!$C$7)</f>
        <v/>
      </c>
      <c r="Q202" s="8">
        <f>IF($Z202="","",SUMIFS('Per Line'!$V$2:$V$7001,'Per Line'!$D$2:$D$7001,$B202,'Per Line'!$AM$2:$AM$7001,0,'Per Line'!$AN$2:$AN$7001,0))</f>
        <v/>
      </c>
      <c r="R202" s="8">
        <f>IF($Z202="","",Q202*P202)</f>
        <v/>
      </c>
      <c r="S202">
        <f>IF($Z202="","",Settings!$C$6)</f>
        <v/>
      </c>
      <c r="T202" s="8">
        <f>IF($Z202="","",SUMIFS('Per Line'!$V$2:$V$7001,'Per Line'!$D$2:$D$7001,$B202,'Per Line'!$AM$2:$AM$7001,1,'Per Line'!$AN$2:$AN$7001,0))</f>
        <v/>
      </c>
      <c r="U202" s="8">
        <f>IF($Z202="","",T202*S202)</f>
        <v/>
      </c>
      <c r="V202" s="8">
        <f>IF($Z202="","",U202+R202)</f>
        <v/>
      </c>
      <c r="W202" s="8">
        <f>IF($Z202="","",X202-V202)</f>
        <v/>
      </c>
      <c r="X202" s="8">
        <f>IF($Z202="","",Q202+T202+O202)</f>
        <v/>
      </c>
      <c r="Y202" s="8">
        <f>IF($Z202="","",X202-V202-K202)</f>
        <v/>
      </c>
      <c r="Z202" s="16">
        <f>IF(ROWS($Z$2:$Z202)&lt;=MAX('Per Line'!$AL$2:$AL$7001),MATCH(ROWS($Z$2:$Z202),'Per Line'!$AL$2:$AL$7001,0),"")</f>
        <v/>
      </c>
      <c r="AA202" s="17">
        <f>IF($Z202="","",K202-J202*X202/100)</f>
        <v/>
      </c>
      <c r="AB202">
        <f>IF($Z202="","",C202&amp;"|"&amp;COUNTIF($C$2:$C202,C202))</f>
        <v/>
      </c>
    </row>
    <row r="203">
      <c r="A203" s="15" t="n"/>
      <c r="B203">
        <f>IF($Z203="","",INDEX('Per Line'!$D$2:$D$7001,$Z203)&amp;"")</f>
        <v/>
      </c>
      <c r="C203">
        <f>IF($Z203="","",IF(X203&lt;Settings!$C$8,"INV&lt;10000","Inv&gt;10000"))</f>
        <v/>
      </c>
      <c r="D203">
        <f>IF($Z203="","",INDEX('Per Line'!$A$2:$A$7001,$Z203)&amp;"")</f>
        <v/>
      </c>
      <c r="E203" s="14">
        <f>IF($Z203="","",INDEX('Per Line'!$F$2:$F$7001,$Z203))</f>
        <v/>
      </c>
      <c r="F203">
        <f>IF($Z203="","",INDEX('Per Line'!$G$2:$G$7001,$Z203)&amp;"")</f>
        <v/>
      </c>
      <c r="G203">
        <f>IF($Z203="","",INDEX('Per Line'!$I$2:$I$7001,$Z203)&amp;"")</f>
        <v/>
      </c>
      <c r="H203">
        <f>IF($Z203="","",INDEX('Per Line'!$J$2:$J$7001,$Z203)&amp;"")</f>
        <v/>
      </c>
      <c r="I203">
        <f>IF($Z203="","",INDEX('Per Line'!$K$2:$K$7001,$Z203)&amp;"")</f>
        <v/>
      </c>
      <c r="J203">
        <f>IF($Z203="","",INDEX('Per Line'!$M$2:$M$7001,$Z203))</f>
        <v/>
      </c>
      <c r="K203" s="8">
        <f>IF($Z203="","",IF(AND(ISNUMBER(M203),M203&gt;0,X203&gt;M203),J203*M203/100+(X203-M203),J203*X203/100))</f>
        <v/>
      </c>
      <c r="L203">
        <f>IF($Z203="","",INDEX('Per Line'!$W$2:$W$7001,$Z203)&amp;"")</f>
        <v/>
      </c>
      <c r="M203">
        <f>IF($Z203="","",INDEX('Per Line'!$AD$2:$AD$7001,$Z203))</f>
        <v/>
      </c>
      <c r="N203">
        <f>IF($Z203="","",IF(AND(ISNUMBER(M203),M203&gt;0),X203&gt;M203,FALSE))</f>
        <v/>
      </c>
      <c r="O203" s="8">
        <f>IF($Z203="","",SUMIFS('Per Line'!$V$2:$V$7001,'Per Line'!$D$2:$D$7001,$B203,'Per Line'!$AN$2:$AN$7001,1))</f>
        <v/>
      </c>
      <c r="P203">
        <f>IF($Z203="","",Settings!$C$7)</f>
        <v/>
      </c>
      <c r="Q203" s="8">
        <f>IF($Z203="","",SUMIFS('Per Line'!$V$2:$V$7001,'Per Line'!$D$2:$D$7001,$B203,'Per Line'!$AM$2:$AM$7001,0,'Per Line'!$AN$2:$AN$7001,0))</f>
        <v/>
      </c>
      <c r="R203" s="8">
        <f>IF($Z203="","",Q203*P203)</f>
        <v/>
      </c>
      <c r="S203">
        <f>IF($Z203="","",Settings!$C$6)</f>
        <v/>
      </c>
      <c r="T203" s="8">
        <f>IF($Z203="","",SUMIFS('Per Line'!$V$2:$V$7001,'Per Line'!$D$2:$D$7001,$B203,'Per Line'!$AM$2:$AM$7001,1,'Per Line'!$AN$2:$AN$7001,0))</f>
        <v/>
      </c>
      <c r="U203" s="8">
        <f>IF($Z203="","",T203*S203)</f>
        <v/>
      </c>
      <c r="V203" s="8">
        <f>IF($Z203="","",U203+R203)</f>
        <v/>
      </c>
      <c r="W203" s="8">
        <f>IF($Z203="","",X203-V203)</f>
        <v/>
      </c>
      <c r="X203" s="8">
        <f>IF($Z203="","",Q203+T203+O203)</f>
        <v/>
      </c>
      <c r="Y203" s="8">
        <f>IF($Z203="","",X203-V203-K203)</f>
        <v/>
      </c>
      <c r="Z203" s="16">
        <f>IF(ROWS($Z$2:$Z203)&lt;=MAX('Per Line'!$AL$2:$AL$7001),MATCH(ROWS($Z$2:$Z203),'Per Line'!$AL$2:$AL$7001,0),"")</f>
        <v/>
      </c>
      <c r="AA203" s="17">
        <f>IF($Z203="","",K203-J203*X203/100)</f>
        <v/>
      </c>
      <c r="AB203">
        <f>IF($Z203="","",C203&amp;"|"&amp;COUNTIF($C$2:$C203,C203))</f>
        <v/>
      </c>
    </row>
    <row r="204">
      <c r="A204" s="15" t="n"/>
      <c r="B204">
        <f>IF($Z204="","",INDEX('Per Line'!$D$2:$D$7001,$Z204)&amp;"")</f>
        <v/>
      </c>
      <c r="C204">
        <f>IF($Z204="","",IF(X204&lt;Settings!$C$8,"INV&lt;10000","Inv&gt;10000"))</f>
        <v/>
      </c>
      <c r="D204">
        <f>IF($Z204="","",INDEX('Per Line'!$A$2:$A$7001,$Z204)&amp;"")</f>
        <v/>
      </c>
      <c r="E204" s="14">
        <f>IF($Z204="","",INDEX('Per Line'!$F$2:$F$7001,$Z204))</f>
        <v/>
      </c>
      <c r="F204">
        <f>IF($Z204="","",INDEX('Per Line'!$G$2:$G$7001,$Z204)&amp;"")</f>
        <v/>
      </c>
      <c r="G204">
        <f>IF($Z204="","",INDEX('Per Line'!$I$2:$I$7001,$Z204)&amp;"")</f>
        <v/>
      </c>
      <c r="H204">
        <f>IF($Z204="","",INDEX('Per Line'!$J$2:$J$7001,$Z204)&amp;"")</f>
        <v/>
      </c>
      <c r="I204">
        <f>IF($Z204="","",INDEX('Per Line'!$K$2:$K$7001,$Z204)&amp;"")</f>
        <v/>
      </c>
      <c r="J204">
        <f>IF($Z204="","",INDEX('Per Line'!$M$2:$M$7001,$Z204))</f>
        <v/>
      </c>
      <c r="K204" s="8">
        <f>IF($Z204="","",IF(AND(ISNUMBER(M204),M204&gt;0,X204&gt;M204),J204*M204/100+(X204-M204),J204*X204/100))</f>
        <v/>
      </c>
      <c r="L204">
        <f>IF($Z204="","",INDEX('Per Line'!$W$2:$W$7001,$Z204)&amp;"")</f>
        <v/>
      </c>
      <c r="M204">
        <f>IF($Z204="","",INDEX('Per Line'!$AD$2:$AD$7001,$Z204))</f>
        <v/>
      </c>
      <c r="N204">
        <f>IF($Z204="","",IF(AND(ISNUMBER(M204),M204&gt;0),X204&gt;M204,FALSE))</f>
        <v/>
      </c>
      <c r="O204" s="8">
        <f>IF($Z204="","",SUMIFS('Per Line'!$V$2:$V$7001,'Per Line'!$D$2:$D$7001,$B204,'Per Line'!$AN$2:$AN$7001,1))</f>
        <v/>
      </c>
      <c r="P204">
        <f>IF($Z204="","",Settings!$C$7)</f>
        <v/>
      </c>
      <c r="Q204" s="8">
        <f>IF($Z204="","",SUMIFS('Per Line'!$V$2:$V$7001,'Per Line'!$D$2:$D$7001,$B204,'Per Line'!$AM$2:$AM$7001,0,'Per Line'!$AN$2:$AN$7001,0))</f>
        <v/>
      </c>
      <c r="R204" s="8">
        <f>IF($Z204="","",Q204*P204)</f>
        <v/>
      </c>
      <c r="S204">
        <f>IF($Z204="","",Settings!$C$6)</f>
        <v/>
      </c>
      <c r="T204" s="8">
        <f>IF($Z204="","",SUMIFS('Per Line'!$V$2:$V$7001,'Per Line'!$D$2:$D$7001,$B204,'Per Line'!$AM$2:$AM$7001,1,'Per Line'!$AN$2:$AN$7001,0))</f>
        <v/>
      </c>
      <c r="U204" s="8">
        <f>IF($Z204="","",T204*S204)</f>
        <v/>
      </c>
      <c r="V204" s="8">
        <f>IF($Z204="","",U204+R204)</f>
        <v/>
      </c>
      <c r="W204" s="8">
        <f>IF($Z204="","",X204-V204)</f>
        <v/>
      </c>
      <c r="X204" s="8">
        <f>IF($Z204="","",Q204+T204+O204)</f>
        <v/>
      </c>
      <c r="Y204" s="8">
        <f>IF($Z204="","",X204-V204-K204)</f>
        <v/>
      </c>
      <c r="Z204" s="16">
        <f>IF(ROWS($Z$2:$Z204)&lt;=MAX('Per Line'!$AL$2:$AL$7001),MATCH(ROWS($Z$2:$Z204),'Per Line'!$AL$2:$AL$7001,0),"")</f>
        <v/>
      </c>
      <c r="AA204" s="17">
        <f>IF($Z204="","",K204-J204*X204/100)</f>
        <v/>
      </c>
      <c r="AB204">
        <f>IF($Z204="","",C204&amp;"|"&amp;COUNTIF($C$2:$C204,C204))</f>
        <v/>
      </c>
    </row>
    <row r="205">
      <c r="A205" s="15" t="n"/>
      <c r="B205">
        <f>IF($Z205="","",INDEX('Per Line'!$D$2:$D$7001,$Z205)&amp;"")</f>
        <v/>
      </c>
      <c r="C205">
        <f>IF($Z205="","",IF(X205&lt;Settings!$C$8,"INV&lt;10000","Inv&gt;10000"))</f>
        <v/>
      </c>
      <c r="D205">
        <f>IF($Z205="","",INDEX('Per Line'!$A$2:$A$7001,$Z205)&amp;"")</f>
        <v/>
      </c>
      <c r="E205" s="14">
        <f>IF($Z205="","",INDEX('Per Line'!$F$2:$F$7001,$Z205))</f>
        <v/>
      </c>
      <c r="F205">
        <f>IF($Z205="","",INDEX('Per Line'!$G$2:$G$7001,$Z205)&amp;"")</f>
        <v/>
      </c>
      <c r="G205">
        <f>IF($Z205="","",INDEX('Per Line'!$I$2:$I$7001,$Z205)&amp;"")</f>
        <v/>
      </c>
      <c r="H205">
        <f>IF($Z205="","",INDEX('Per Line'!$J$2:$J$7001,$Z205)&amp;"")</f>
        <v/>
      </c>
      <c r="I205">
        <f>IF($Z205="","",INDEX('Per Line'!$K$2:$K$7001,$Z205)&amp;"")</f>
        <v/>
      </c>
      <c r="J205">
        <f>IF($Z205="","",INDEX('Per Line'!$M$2:$M$7001,$Z205))</f>
        <v/>
      </c>
      <c r="K205" s="8">
        <f>IF($Z205="","",IF(AND(ISNUMBER(M205),M205&gt;0,X205&gt;M205),J205*M205/100+(X205-M205),J205*X205/100))</f>
        <v/>
      </c>
      <c r="L205">
        <f>IF($Z205="","",INDEX('Per Line'!$W$2:$W$7001,$Z205)&amp;"")</f>
        <v/>
      </c>
      <c r="M205">
        <f>IF($Z205="","",INDEX('Per Line'!$AD$2:$AD$7001,$Z205))</f>
        <v/>
      </c>
      <c r="N205">
        <f>IF($Z205="","",IF(AND(ISNUMBER(M205),M205&gt;0),X205&gt;M205,FALSE))</f>
        <v/>
      </c>
      <c r="O205" s="8">
        <f>IF($Z205="","",SUMIFS('Per Line'!$V$2:$V$7001,'Per Line'!$D$2:$D$7001,$B205,'Per Line'!$AN$2:$AN$7001,1))</f>
        <v/>
      </c>
      <c r="P205">
        <f>IF($Z205="","",Settings!$C$7)</f>
        <v/>
      </c>
      <c r="Q205" s="8">
        <f>IF($Z205="","",SUMIFS('Per Line'!$V$2:$V$7001,'Per Line'!$D$2:$D$7001,$B205,'Per Line'!$AM$2:$AM$7001,0,'Per Line'!$AN$2:$AN$7001,0))</f>
        <v/>
      </c>
      <c r="R205" s="8">
        <f>IF($Z205="","",Q205*P205)</f>
        <v/>
      </c>
      <c r="S205">
        <f>IF($Z205="","",Settings!$C$6)</f>
        <v/>
      </c>
      <c r="T205" s="8">
        <f>IF($Z205="","",SUMIFS('Per Line'!$V$2:$V$7001,'Per Line'!$D$2:$D$7001,$B205,'Per Line'!$AM$2:$AM$7001,1,'Per Line'!$AN$2:$AN$7001,0))</f>
        <v/>
      </c>
      <c r="U205" s="8">
        <f>IF($Z205="","",T205*S205)</f>
        <v/>
      </c>
      <c r="V205" s="8">
        <f>IF($Z205="","",U205+R205)</f>
        <v/>
      </c>
      <c r="W205" s="8">
        <f>IF($Z205="","",X205-V205)</f>
        <v/>
      </c>
      <c r="X205" s="8">
        <f>IF($Z205="","",Q205+T205+O205)</f>
        <v/>
      </c>
      <c r="Y205" s="8">
        <f>IF($Z205="","",X205-V205-K205)</f>
        <v/>
      </c>
      <c r="Z205" s="16">
        <f>IF(ROWS($Z$2:$Z205)&lt;=MAX('Per Line'!$AL$2:$AL$7001),MATCH(ROWS($Z$2:$Z205),'Per Line'!$AL$2:$AL$7001,0),"")</f>
        <v/>
      </c>
      <c r="AA205" s="17">
        <f>IF($Z205="","",K205-J205*X205/100)</f>
        <v/>
      </c>
      <c r="AB205">
        <f>IF($Z205="","",C205&amp;"|"&amp;COUNTIF($C$2:$C205,C205))</f>
        <v/>
      </c>
    </row>
    <row r="206">
      <c r="A206" s="15" t="n"/>
      <c r="B206">
        <f>IF($Z206="","",INDEX('Per Line'!$D$2:$D$7001,$Z206)&amp;"")</f>
        <v/>
      </c>
      <c r="C206">
        <f>IF($Z206="","",IF(X206&lt;Settings!$C$8,"INV&lt;10000","Inv&gt;10000"))</f>
        <v/>
      </c>
      <c r="D206">
        <f>IF($Z206="","",INDEX('Per Line'!$A$2:$A$7001,$Z206)&amp;"")</f>
        <v/>
      </c>
      <c r="E206" s="14">
        <f>IF($Z206="","",INDEX('Per Line'!$F$2:$F$7001,$Z206))</f>
        <v/>
      </c>
      <c r="F206">
        <f>IF($Z206="","",INDEX('Per Line'!$G$2:$G$7001,$Z206)&amp;"")</f>
        <v/>
      </c>
      <c r="G206">
        <f>IF($Z206="","",INDEX('Per Line'!$I$2:$I$7001,$Z206)&amp;"")</f>
        <v/>
      </c>
      <c r="H206">
        <f>IF($Z206="","",INDEX('Per Line'!$J$2:$J$7001,$Z206)&amp;"")</f>
        <v/>
      </c>
      <c r="I206">
        <f>IF($Z206="","",INDEX('Per Line'!$K$2:$K$7001,$Z206)&amp;"")</f>
        <v/>
      </c>
      <c r="J206">
        <f>IF($Z206="","",INDEX('Per Line'!$M$2:$M$7001,$Z206))</f>
        <v/>
      </c>
      <c r="K206" s="8">
        <f>IF($Z206="","",IF(AND(ISNUMBER(M206),M206&gt;0,X206&gt;M206),J206*M206/100+(X206-M206),J206*X206/100))</f>
        <v/>
      </c>
      <c r="L206">
        <f>IF($Z206="","",INDEX('Per Line'!$W$2:$W$7001,$Z206)&amp;"")</f>
        <v/>
      </c>
      <c r="M206">
        <f>IF($Z206="","",INDEX('Per Line'!$AD$2:$AD$7001,$Z206))</f>
        <v/>
      </c>
      <c r="N206">
        <f>IF($Z206="","",IF(AND(ISNUMBER(M206),M206&gt;0),X206&gt;M206,FALSE))</f>
        <v/>
      </c>
      <c r="O206" s="8">
        <f>IF($Z206="","",SUMIFS('Per Line'!$V$2:$V$7001,'Per Line'!$D$2:$D$7001,$B206,'Per Line'!$AN$2:$AN$7001,1))</f>
        <v/>
      </c>
      <c r="P206">
        <f>IF($Z206="","",Settings!$C$7)</f>
        <v/>
      </c>
      <c r="Q206" s="8">
        <f>IF($Z206="","",SUMIFS('Per Line'!$V$2:$V$7001,'Per Line'!$D$2:$D$7001,$B206,'Per Line'!$AM$2:$AM$7001,0,'Per Line'!$AN$2:$AN$7001,0))</f>
        <v/>
      </c>
      <c r="R206" s="8">
        <f>IF($Z206="","",Q206*P206)</f>
        <v/>
      </c>
      <c r="S206">
        <f>IF($Z206="","",Settings!$C$6)</f>
        <v/>
      </c>
      <c r="T206" s="8">
        <f>IF($Z206="","",SUMIFS('Per Line'!$V$2:$V$7001,'Per Line'!$D$2:$D$7001,$B206,'Per Line'!$AM$2:$AM$7001,1,'Per Line'!$AN$2:$AN$7001,0))</f>
        <v/>
      </c>
      <c r="U206" s="8">
        <f>IF($Z206="","",T206*S206)</f>
        <v/>
      </c>
      <c r="V206" s="8">
        <f>IF($Z206="","",U206+R206)</f>
        <v/>
      </c>
      <c r="W206" s="8">
        <f>IF($Z206="","",X206-V206)</f>
        <v/>
      </c>
      <c r="X206" s="8">
        <f>IF($Z206="","",Q206+T206+O206)</f>
        <v/>
      </c>
      <c r="Y206" s="8">
        <f>IF($Z206="","",X206-V206-K206)</f>
        <v/>
      </c>
      <c r="Z206" s="16">
        <f>IF(ROWS($Z$2:$Z206)&lt;=MAX('Per Line'!$AL$2:$AL$7001),MATCH(ROWS($Z$2:$Z206),'Per Line'!$AL$2:$AL$7001,0),"")</f>
        <v/>
      </c>
      <c r="AA206" s="17">
        <f>IF($Z206="","",K206-J206*X206/100)</f>
        <v/>
      </c>
      <c r="AB206">
        <f>IF($Z206="","",C206&amp;"|"&amp;COUNTIF($C$2:$C206,C206))</f>
        <v/>
      </c>
    </row>
    <row r="207">
      <c r="A207" s="15" t="n"/>
      <c r="B207">
        <f>IF($Z207="","",INDEX('Per Line'!$D$2:$D$7001,$Z207)&amp;"")</f>
        <v/>
      </c>
      <c r="C207">
        <f>IF($Z207="","",IF(X207&lt;Settings!$C$8,"INV&lt;10000","Inv&gt;10000"))</f>
        <v/>
      </c>
      <c r="D207">
        <f>IF($Z207="","",INDEX('Per Line'!$A$2:$A$7001,$Z207)&amp;"")</f>
        <v/>
      </c>
      <c r="E207" s="14">
        <f>IF($Z207="","",INDEX('Per Line'!$F$2:$F$7001,$Z207))</f>
        <v/>
      </c>
      <c r="F207">
        <f>IF($Z207="","",INDEX('Per Line'!$G$2:$G$7001,$Z207)&amp;"")</f>
        <v/>
      </c>
      <c r="G207">
        <f>IF($Z207="","",INDEX('Per Line'!$I$2:$I$7001,$Z207)&amp;"")</f>
        <v/>
      </c>
      <c r="H207">
        <f>IF($Z207="","",INDEX('Per Line'!$J$2:$J$7001,$Z207)&amp;"")</f>
        <v/>
      </c>
      <c r="I207">
        <f>IF($Z207="","",INDEX('Per Line'!$K$2:$K$7001,$Z207)&amp;"")</f>
        <v/>
      </c>
      <c r="J207">
        <f>IF($Z207="","",INDEX('Per Line'!$M$2:$M$7001,$Z207))</f>
        <v/>
      </c>
      <c r="K207" s="8">
        <f>IF($Z207="","",IF(AND(ISNUMBER(M207),M207&gt;0,X207&gt;M207),J207*M207/100+(X207-M207),J207*X207/100))</f>
        <v/>
      </c>
      <c r="L207">
        <f>IF($Z207="","",INDEX('Per Line'!$W$2:$W$7001,$Z207)&amp;"")</f>
        <v/>
      </c>
      <c r="M207">
        <f>IF($Z207="","",INDEX('Per Line'!$AD$2:$AD$7001,$Z207))</f>
        <v/>
      </c>
      <c r="N207">
        <f>IF($Z207="","",IF(AND(ISNUMBER(M207),M207&gt;0),X207&gt;M207,FALSE))</f>
        <v/>
      </c>
      <c r="O207" s="8">
        <f>IF($Z207="","",SUMIFS('Per Line'!$V$2:$V$7001,'Per Line'!$D$2:$D$7001,$B207,'Per Line'!$AN$2:$AN$7001,1))</f>
        <v/>
      </c>
      <c r="P207">
        <f>IF($Z207="","",Settings!$C$7)</f>
        <v/>
      </c>
      <c r="Q207" s="8">
        <f>IF($Z207="","",SUMIFS('Per Line'!$V$2:$V$7001,'Per Line'!$D$2:$D$7001,$B207,'Per Line'!$AM$2:$AM$7001,0,'Per Line'!$AN$2:$AN$7001,0))</f>
        <v/>
      </c>
      <c r="R207" s="8">
        <f>IF($Z207="","",Q207*P207)</f>
        <v/>
      </c>
      <c r="S207">
        <f>IF($Z207="","",Settings!$C$6)</f>
        <v/>
      </c>
      <c r="T207" s="8">
        <f>IF($Z207="","",SUMIFS('Per Line'!$V$2:$V$7001,'Per Line'!$D$2:$D$7001,$B207,'Per Line'!$AM$2:$AM$7001,1,'Per Line'!$AN$2:$AN$7001,0))</f>
        <v/>
      </c>
      <c r="U207" s="8">
        <f>IF($Z207="","",T207*S207)</f>
        <v/>
      </c>
      <c r="V207" s="8">
        <f>IF($Z207="","",U207+R207)</f>
        <v/>
      </c>
      <c r="W207" s="8">
        <f>IF($Z207="","",X207-V207)</f>
        <v/>
      </c>
      <c r="X207" s="8">
        <f>IF($Z207="","",Q207+T207+O207)</f>
        <v/>
      </c>
      <c r="Y207" s="8">
        <f>IF($Z207="","",X207-V207-K207)</f>
        <v/>
      </c>
      <c r="Z207" s="16">
        <f>IF(ROWS($Z$2:$Z207)&lt;=MAX('Per Line'!$AL$2:$AL$7001),MATCH(ROWS($Z$2:$Z207),'Per Line'!$AL$2:$AL$7001,0),"")</f>
        <v/>
      </c>
      <c r="AA207" s="17">
        <f>IF($Z207="","",K207-J207*X207/100)</f>
        <v/>
      </c>
      <c r="AB207">
        <f>IF($Z207="","",C207&amp;"|"&amp;COUNTIF($C$2:$C207,C207))</f>
        <v/>
      </c>
    </row>
    <row r="208">
      <c r="A208" s="15" t="n"/>
      <c r="B208">
        <f>IF($Z208="","",INDEX('Per Line'!$D$2:$D$7001,$Z208)&amp;"")</f>
        <v/>
      </c>
      <c r="C208">
        <f>IF($Z208="","",IF(X208&lt;Settings!$C$8,"INV&lt;10000","Inv&gt;10000"))</f>
        <v/>
      </c>
      <c r="D208">
        <f>IF($Z208="","",INDEX('Per Line'!$A$2:$A$7001,$Z208)&amp;"")</f>
        <v/>
      </c>
      <c r="E208" s="14">
        <f>IF($Z208="","",INDEX('Per Line'!$F$2:$F$7001,$Z208))</f>
        <v/>
      </c>
      <c r="F208">
        <f>IF($Z208="","",INDEX('Per Line'!$G$2:$G$7001,$Z208)&amp;"")</f>
        <v/>
      </c>
      <c r="G208">
        <f>IF($Z208="","",INDEX('Per Line'!$I$2:$I$7001,$Z208)&amp;"")</f>
        <v/>
      </c>
      <c r="H208">
        <f>IF($Z208="","",INDEX('Per Line'!$J$2:$J$7001,$Z208)&amp;"")</f>
        <v/>
      </c>
      <c r="I208">
        <f>IF($Z208="","",INDEX('Per Line'!$K$2:$K$7001,$Z208)&amp;"")</f>
        <v/>
      </c>
      <c r="J208">
        <f>IF($Z208="","",INDEX('Per Line'!$M$2:$M$7001,$Z208))</f>
        <v/>
      </c>
      <c r="K208" s="8">
        <f>IF($Z208="","",IF(AND(ISNUMBER(M208),M208&gt;0,X208&gt;M208),J208*M208/100+(X208-M208),J208*X208/100))</f>
        <v/>
      </c>
      <c r="L208">
        <f>IF($Z208="","",INDEX('Per Line'!$W$2:$W$7001,$Z208)&amp;"")</f>
        <v/>
      </c>
      <c r="M208">
        <f>IF($Z208="","",INDEX('Per Line'!$AD$2:$AD$7001,$Z208))</f>
        <v/>
      </c>
      <c r="N208">
        <f>IF($Z208="","",IF(AND(ISNUMBER(M208),M208&gt;0),X208&gt;M208,FALSE))</f>
        <v/>
      </c>
      <c r="O208" s="8">
        <f>IF($Z208="","",SUMIFS('Per Line'!$V$2:$V$7001,'Per Line'!$D$2:$D$7001,$B208,'Per Line'!$AN$2:$AN$7001,1))</f>
        <v/>
      </c>
      <c r="P208">
        <f>IF($Z208="","",Settings!$C$7)</f>
        <v/>
      </c>
      <c r="Q208" s="8">
        <f>IF($Z208="","",SUMIFS('Per Line'!$V$2:$V$7001,'Per Line'!$D$2:$D$7001,$B208,'Per Line'!$AM$2:$AM$7001,0,'Per Line'!$AN$2:$AN$7001,0))</f>
        <v/>
      </c>
      <c r="R208" s="8">
        <f>IF($Z208="","",Q208*P208)</f>
        <v/>
      </c>
      <c r="S208">
        <f>IF($Z208="","",Settings!$C$6)</f>
        <v/>
      </c>
      <c r="T208" s="8">
        <f>IF($Z208="","",SUMIFS('Per Line'!$V$2:$V$7001,'Per Line'!$D$2:$D$7001,$B208,'Per Line'!$AM$2:$AM$7001,1,'Per Line'!$AN$2:$AN$7001,0))</f>
        <v/>
      </c>
      <c r="U208" s="8">
        <f>IF($Z208="","",T208*S208)</f>
        <v/>
      </c>
      <c r="V208" s="8">
        <f>IF($Z208="","",U208+R208)</f>
        <v/>
      </c>
      <c r="W208" s="8">
        <f>IF($Z208="","",X208-V208)</f>
        <v/>
      </c>
      <c r="X208" s="8">
        <f>IF($Z208="","",Q208+T208+O208)</f>
        <v/>
      </c>
      <c r="Y208" s="8">
        <f>IF($Z208="","",X208-V208-K208)</f>
        <v/>
      </c>
      <c r="Z208" s="16">
        <f>IF(ROWS($Z$2:$Z208)&lt;=MAX('Per Line'!$AL$2:$AL$7001),MATCH(ROWS($Z$2:$Z208),'Per Line'!$AL$2:$AL$7001,0),"")</f>
        <v/>
      </c>
      <c r="AA208" s="17">
        <f>IF($Z208="","",K208-J208*X208/100)</f>
        <v/>
      </c>
      <c r="AB208">
        <f>IF($Z208="","",C208&amp;"|"&amp;COUNTIF($C$2:$C208,C208))</f>
        <v/>
      </c>
    </row>
    <row r="209">
      <c r="A209" s="15" t="n"/>
      <c r="B209">
        <f>IF($Z209="","",INDEX('Per Line'!$D$2:$D$7001,$Z209)&amp;"")</f>
        <v/>
      </c>
      <c r="C209">
        <f>IF($Z209="","",IF(X209&lt;Settings!$C$8,"INV&lt;10000","Inv&gt;10000"))</f>
        <v/>
      </c>
      <c r="D209">
        <f>IF($Z209="","",INDEX('Per Line'!$A$2:$A$7001,$Z209)&amp;"")</f>
        <v/>
      </c>
      <c r="E209" s="14">
        <f>IF($Z209="","",INDEX('Per Line'!$F$2:$F$7001,$Z209))</f>
        <v/>
      </c>
      <c r="F209">
        <f>IF($Z209="","",INDEX('Per Line'!$G$2:$G$7001,$Z209)&amp;"")</f>
        <v/>
      </c>
      <c r="G209">
        <f>IF($Z209="","",INDEX('Per Line'!$I$2:$I$7001,$Z209)&amp;"")</f>
        <v/>
      </c>
      <c r="H209">
        <f>IF($Z209="","",INDEX('Per Line'!$J$2:$J$7001,$Z209)&amp;"")</f>
        <v/>
      </c>
      <c r="I209">
        <f>IF($Z209="","",INDEX('Per Line'!$K$2:$K$7001,$Z209)&amp;"")</f>
        <v/>
      </c>
      <c r="J209">
        <f>IF($Z209="","",INDEX('Per Line'!$M$2:$M$7001,$Z209))</f>
        <v/>
      </c>
      <c r="K209" s="8">
        <f>IF($Z209="","",IF(AND(ISNUMBER(M209),M209&gt;0,X209&gt;M209),J209*M209/100+(X209-M209),J209*X209/100))</f>
        <v/>
      </c>
      <c r="L209">
        <f>IF($Z209="","",INDEX('Per Line'!$W$2:$W$7001,$Z209)&amp;"")</f>
        <v/>
      </c>
      <c r="M209">
        <f>IF($Z209="","",INDEX('Per Line'!$AD$2:$AD$7001,$Z209))</f>
        <v/>
      </c>
      <c r="N209">
        <f>IF($Z209="","",IF(AND(ISNUMBER(M209),M209&gt;0),X209&gt;M209,FALSE))</f>
        <v/>
      </c>
      <c r="O209" s="8">
        <f>IF($Z209="","",SUMIFS('Per Line'!$V$2:$V$7001,'Per Line'!$D$2:$D$7001,$B209,'Per Line'!$AN$2:$AN$7001,1))</f>
        <v/>
      </c>
      <c r="P209">
        <f>IF($Z209="","",Settings!$C$7)</f>
        <v/>
      </c>
      <c r="Q209" s="8">
        <f>IF($Z209="","",SUMIFS('Per Line'!$V$2:$V$7001,'Per Line'!$D$2:$D$7001,$B209,'Per Line'!$AM$2:$AM$7001,0,'Per Line'!$AN$2:$AN$7001,0))</f>
        <v/>
      </c>
      <c r="R209" s="8">
        <f>IF($Z209="","",Q209*P209)</f>
        <v/>
      </c>
      <c r="S209">
        <f>IF($Z209="","",Settings!$C$6)</f>
        <v/>
      </c>
      <c r="T209" s="8">
        <f>IF($Z209="","",SUMIFS('Per Line'!$V$2:$V$7001,'Per Line'!$D$2:$D$7001,$B209,'Per Line'!$AM$2:$AM$7001,1,'Per Line'!$AN$2:$AN$7001,0))</f>
        <v/>
      </c>
      <c r="U209" s="8">
        <f>IF($Z209="","",T209*S209)</f>
        <v/>
      </c>
      <c r="V209" s="8">
        <f>IF($Z209="","",U209+R209)</f>
        <v/>
      </c>
      <c r="W209" s="8">
        <f>IF($Z209="","",X209-V209)</f>
        <v/>
      </c>
      <c r="X209" s="8">
        <f>IF($Z209="","",Q209+T209+O209)</f>
        <v/>
      </c>
      <c r="Y209" s="8">
        <f>IF($Z209="","",X209-V209-K209)</f>
        <v/>
      </c>
      <c r="Z209" s="16">
        <f>IF(ROWS($Z$2:$Z209)&lt;=MAX('Per Line'!$AL$2:$AL$7001),MATCH(ROWS($Z$2:$Z209),'Per Line'!$AL$2:$AL$7001,0),"")</f>
        <v/>
      </c>
      <c r="AA209" s="17">
        <f>IF($Z209="","",K209-J209*X209/100)</f>
        <v/>
      </c>
      <c r="AB209">
        <f>IF($Z209="","",C209&amp;"|"&amp;COUNTIF($C$2:$C209,C209))</f>
        <v/>
      </c>
    </row>
    <row r="210">
      <c r="A210" s="15" t="n"/>
      <c r="B210">
        <f>IF($Z210="","",INDEX('Per Line'!$D$2:$D$7001,$Z210)&amp;"")</f>
        <v/>
      </c>
      <c r="C210">
        <f>IF($Z210="","",IF(X210&lt;Settings!$C$8,"INV&lt;10000","Inv&gt;10000"))</f>
        <v/>
      </c>
      <c r="D210">
        <f>IF($Z210="","",INDEX('Per Line'!$A$2:$A$7001,$Z210)&amp;"")</f>
        <v/>
      </c>
      <c r="E210" s="14">
        <f>IF($Z210="","",INDEX('Per Line'!$F$2:$F$7001,$Z210))</f>
        <v/>
      </c>
      <c r="F210">
        <f>IF($Z210="","",INDEX('Per Line'!$G$2:$G$7001,$Z210)&amp;"")</f>
        <v/>
      </c>
      <c r="G210">
        <f>IF($Z210="","",INDEX('Per Line'!$I$2:$I$7001,$Z210)&amp;"")</f>
        <v/>
      </c>
      <c r="H210">
        <f>IF($Z210="","",INDEX('Per Line'!$J$2:$J$7001,$Z210)&amp;"")</f>
        <v/>
      </c>
      <c r="I210">
        <f>IF($Z210="","",INDEX('Per Line'!$K$2:$K$7001,$Z210)&amp;"")</f>
        <v/>
      </c>
      <c r="J210">
        <f>IF($Z210="","",INDEX('Per Line'!$M$2:$M$7001,$Z210))</f>
        <v/>
      </c>
      <c r="K210" s="8">
        <f>IF($Z210="","",IF(AND(ISNUMBER(M210),M210&gt;0,X210&gt;M210),J210*M210/100+(X210-M210),J210*X210/100))</f>
        <v/>
      </c>
      <c r="L210">
        <f>IF($Z210="","",INDEX('Per Line'!$W$2:$W$7001,$Z210)&amp;"")</f>
        <v/>
      </c>
      <c r="M210">
        <f>IF($Z210="","",INDEX('Per Line'!$AD$2:$AD$7001,$Z210))</f>
        <v/>
      </c>
      <c r="N210">
        <f>IF($Z210="","",IF(AND(ISNUMBER(M210),M210&gt;0),X210&gt;M210,FALSE))</f>
        <v/>
      </c>
      <c r="O210" s="8">
        <f>IF($Z210="","",SUMIFS('Per Line'!$V$2:$V$7001,'Per Line'!$D$2:$D$7001,$B210,'Per Line'!$AN$2:$AN$7001,1))</f>
        <v/>
      </c>
      <c r="P210">
        <f>IF($Z210="","",Settings!$C$7)</f>
        <v/>
      </c>
      <c r="Q210" s="8">
        <f>IF($Z210="","",SUMIFS('Per Line'!$V$2:$V$7001,'Per Line'!$D$2:$D$7001,$B210,'Per Line'!$AM$2:$AM$7001,0,'Per Line'!$AN$2:$AN$7001,0))</f>
        <v/>
      </c>
      <c r="R210" s="8">
        <f>IF($Z210="","",Q210*P210)</f>
        <v/>
      </c>
      <c r="S210">
        <f>IF($Z210="","",Settings!$C$6)</f>
        <v/>
      </c>
      <c r="T210" s="8">
        <f>IF($Z210="","",SUMIFS('Per Line'!$V$2:$V$7001,'Per Line'!$D$2:$D$7001,$B210,'Per Line'!$AM$2:$AM$7001,1,'Per Line'!$AN$2:$AN$7001,0))</f>
        <v/>
      </c>
      <c r="U210" s="8">
        <f>IF($Z210="","",T210*S210)</f>
        <v/>
      </c>
      <c r="V210" s="8">
        <f>IF($Z210="","",U210+R210)</f>
        <v/>
      </c>
      <c r="W210" s="8">
        <f>IF($Z210="","",X210-V210)</f>
        <v/>
      </c>
      <c r="X210" s="8">
        <f>IF($Z210="","",Q210+T210+O210)</f>
        <v/>
      </c>
      <c r="Y210" s="8">
        <f>IF($Z210="","",X210-V210-K210)</f>
        <v/>
      </c>
      <c r="Z210" s="16">
        <f>IF(ROWS($Z$2:$Z210)&lt;=MAX('Per Line'!$AL$2:$AL$7001),MATCH(ROWS($Z$2:$Z210),'Per Line'!$AL$2:$AL$7001,0),"")</f>
        <v/>
      </c>
      <c r="AA210" s="17">
        <f>IF($Z210="","",K210-J210*X210/100)</f>
        <v/>
      </c>
      <c r="AB210">
        <f>IF($Z210="","",C210&amp;"|"&amp;COUNTIF($C$2:$C210,C210))</f>
        <v/>
      </c>
    </row>
    <row r="211">
      <c r="A211" s="15" t="n"/>
      <c r="B211">
        <f>IF($Z211="","",INDEX('Per Line'!$D$2:$D$7001,$Z211)&amp;"")</f>
        <v/>
      </c>
      <c r="C211">
        <f>IF($Z211="","",IF(X211&lt;Settings!$C$8,"INV&lt;10000","Inv&gt;10000"))</f>
        <v/>
      </c>
      <c r="D211">
        <f>IF($Z211="","",INDEX('Per Line'!$A$2:$A$7001,$Z211)&amp;"")</f>
        <v/>
      </c>
      <c r="E211" s="14">
        <f>IF($Z211="","",INDEX('Per Line'!$F$2:$F$7001,$Z211))</f>
        <v/>
      </c>
      <c r="F211">
        <f>IF($Z211="","",INDEX('Per Line'!$G$2:$G$7001,$Z211)&amp;"")</f>
        <v/>
      </c>
      <c r="G211">
        <f>IF($Z211="","",INDEX('Per Line'!$I$2:$I$7001,$Z211)&amp;"")</f>
        <v/>
      </c>
      <c r="H211">
        <f>IF($Z211="","",INDEX('Per Line'!$J$2:$J$7001,$Z211)&amp;"")</f>
        <v/>
      </c>
      <c r="I211">
        <f>IF($Z211="","",INDEX('Per Line'!$K$2:$K$7001,$Z211)&amp;"")</f>
        <v/>
      </c>
      <c r="J211">
        <f>IF($Z211="","",INDEX('Per Line'!$M$2:$M$7001,$Z211))</f>
        <v/>
      </c>
      <c r="K211" s="8">
        <f>IF($Z211="","",IF(AND(ISNUMBER(M211),M211&gt;0,X211&gt;M211),J211*M211/100+(X211-M211),J211*X211/100))</f>
        <v/>
      </c>
      <c r="L211">
        <f>IF($Z211="","",INDEX('Per Line'!$W$2:$W$7001,$Z211)&amp;"")</f>
        <v/>
      </c>
      <c r="M211">
        <f>IF($Z211="","",INDEX('Per Line'!$AD$2:$AD$7001,$Z211))</f>
        <v/>
      </c>
      <c r="N211">
        <f>IF($Z211="","",IF(AND(ISNUMBER(M211),M211&gt;0),X211&gt;M211,FALSE))</f>
        <v/>
      </c>
      <c r="O211" s="8">
        <f>IF($Z211="","",SUMIFS('Per Line'!$V$2:$V$7001,'Per Line'!$D$2:$D$7001,$B211,'Per Line'!$AN$2:$AN$7001,1))</f>
        <v/>
      </c>
      <c r="P211">
        <f>IF($Z211="","",Settings!$C$7)</f>
        <v/>
      </c>
      <c r="Q211" s="8">
        <f>IF($Z211="","",SUMIFS('Per Line'!$V$2:$V$7001,'Per Line'!$D$2:$D$7001,$B211,'Per Line'!$AM$2:$AM$7001,0,'Per Line'!$AN$2:$AN$7001,0))</f>
        <v/>
      </c>
      <c r="R211" s="8">
        <f>IF($Z211="","",Q211*P211)</f>
        <v/>
      </c>
      <c r="S211">
        <f>IF($Z211="","",Settings!$C$6)</f>
        <v/>
      </c>
      <c r="T211" s="8">
        <f>IF($Z211="","",SUMIFS('Per Line'!$V$2:$V$7001,'Per Line'!$D$2:$D$7001,$B211,'Per Line'!$AM$2:$AM$7001,1,'Per Line'!$AN$2:$AN$7001,0))</f>
        <v/>
      </c>
      <c r="U211" s="8">
        <f>IF($Z211="","",T211*S211)</f>
        <v/>
      </c>
      <c r="V211" s="8">
        <f>IF($Z211="","",U211+R211)</f>
        <v/>
      </c>
      <c r="W211" s="8">
        <f>IF($Z211="","",X211-V211)</f>
        <v/>
      </c>
      <c r="X211" s="8">
        <f>IF($Z211="","",Q211+T211+O211)</f>
        <v/>
      </c>
      <c r="Y211" s="8">
        <f>IF($Z211="","",X211-V211-K211)</f>
        <v/>
      </c>
      <c r="Z211" s="16">
        <f>IF(ROWS($Z$2:$Z211)&lt;=MAX('Per Line'!$AL$2:$AL$7001),MATCH(ROWS($Z$2:$Z211),'Per Line'!$AL$2:$AL$7001,0),"")</f>
        <v/>
      </c>
      <c r="AA211" s="17">
        <f>IF($Z211="","",K211-J211*X211/100)</f>
        <v/>
      </c>
      <c r="AB211">
        <f>IF($Z211="","",C211&amp;"|"&amp;COUNTIF($C$2:$C211,C211))</f>
        <v/>
      </c>
    </row>
    <row r="212">
      <c r="A212" s="15" t="n"/>
      <c r="B212">
        <f>IF($Z212="","",INDEX('Per Line'!$D$2:$D$7001,$Z212)&amp;"")</f>
        <v/>
      </c>
      <c r="C212">
        <f>IF($Z212="","",IF(X212&lt;Settings!$C$8,"INV&lt;10000","Inv&gt;10000"))</f>
        <v/>
      </c>
      <c r="D212">
        <f>IF($Z212="","",INDEX('Per Line'!$A$2:$A$7001,$Z212)&amp;"")</f>
        <v/>
      </c>
      <c r="E212" s="14">
        <f>IF($Z212="","",INDEX('Per Line'!$F$2:$F$7001,$Z212))</f>
        <v/>
      </c>
      <c r="F212">
        <f>IF($Z212="","",INDEX('Per Line'!$G$2:$G$7001,$Z212)&amp;"")</f>
        <v/>
      </c>
      <c r="G212">
        <f>IF($Z212="","",INDEX('Per Line'!$I$2:$I$7001,$Z212)&amp;"")</f>
        <v/>
      </c>
      <c r="H212">
        <f>IF($Z212="","",INDEX('Per Line'!$J$2:$J$7001,$Z212)&amp;"")</f>
        <v/>
      </c>
      <c r="I212">
        <f>IF($Z212="","",INDEX('Per Line'!$K$2:$K$7001,$Z212)&amp;"")</f>
        <v/>
      </c>
      <c r="J212">
        <f>IF($Z212="","",INDEX('Per Line'!$M$2:$M$7001,$Z212))</f>
        <v/>
      </c>
      <c r="K212" s="8">
        <f>IF($Z212="","",IF(AND(ISNUMBER(M212),M212&gt;0,X212&gt;M212),J212*M212/100+(X212-M212),J212*X212/100))</f>
        <v/>
      </c>
      <c r="L212">
        <f>IF($Z212="","",INDEX('Per Line'!$W$2:$W$7001,$Z212)&amp;"")</f>
        <v/>
      </c>
      <c r="M212">
        <f>IF($Z212="","",INDEX('Per Line'!$AD$2:$AD$7001,$Z212))</f>
        <v/>
      </c>
      <c r="N212">
        <f>IF($Z212="","",IF(AND(ISNUMBER(M212),M212&gt;0),X212&gt;M212,FALSE))</f>
        <v/>
      </c>
      <c r="O212" s="8">
        <f>IF($Z212="","",SUMIFS('Per Line'!$V$2:$V$7001,'Per Line'!$D$2:$D$7001,$B212,'Per Line'!$AN$2:$AN$7001,1))</f>
        <v/>
      </c>
      <c r="P212">
        <f>IF($Z212="","",Settings!$C$7)</f>
        <v/>
      </c>
      <c r="Q212" s="8">
        <f>IF($Z212="","",SUMIFS('Per Line'!$V$2:$V$7001,'Per Line'!$D$2:$D$7001,$B212,'Per Line'!$AM$2:$AM$7001,0,'Per Line'!$AN$2:$AN$7001,0))</f>
        <v/>
      </c>
      <c r="R212" s="8">
        <f>IF($Z212="","",Q212*P212)</f>
        <v/>
      </c>
      <c r="S212">
        <f>IF($Z212="","",Settings!$C$6)</f>
        <v/>
      </c>
      <c r="T212" s="8">
        <f>IF($Z212="","",SUMIFS('Per Line'!$V$2:$V$7001,'Per Line'!$D$2:$D$7001,$B212,'Per Line'!$AM$2:$AM$7001,1,'Per Line'!$AN$2:$AN$7001,0))</f>
        <v/>
      </c>
      <c r="U212" s="8">
        <f>IF($Z212="","",T212*S212)</f>
        <v/>
      </c>
      <c r="V212" s="8">
        <f>IF($Z212="","",U212+R212)</f>
        <v/>
      </c>
      <c r="W212" s="8">
        <f>IF($Z212="","",X212-V212)</f>
        <v/>
      </c>
      <c r="X212" s="8">
        <f>IF($Z212="","",Q212+T212+O212)</f>
        <v/>
      </c>
      <c r="Y212" s="8">
        <f>IF($Z212="","",X212-V212-K212)</f>
        <v/>
      </c>
      <c r="Z212" s="16">
        <f>IF(ROWS($Z$2:$Z212)&lt;=MAX('Per Line'!$AL$2:$AL$7001),MATCH(ROWS($Z$2:$Z212),'Per Line'!$AL$2:$AL$7001,0),"")</f>
        <v/>
      </c>
      <c r="AA212" s="17">
        <f>IF($Z212="","",K212-J212*X212/100)</f>
        <v/>
      </c>
      <c r="AB212">
        <f>IF($Z212="","",C212&amp;"|"&amp;COUNTIF($C$2:$C212,C212))</f>
        <v/>
      </c>
    </row>
    <row r="213">
      <c r="A213" s="15" t="n"/>
      <c r="B213">
        <f>IF($Z213="","",INDEX('Per Line'!$D$2:$D$7001,$Z213)&amp;"")</f>
        <v/>
      </c>
      <c r="C213">
        <f>IF($Z213="","",IF(X213&lt;Settings!$C$8,"INV&lt;10000","Inv&gt;10000"))</f>
        <v/>
      </c>
      <c r="D213">
        <f>IF($Z213="","",INDEX('Per Line'!$A$2:$A$7001,$Z213)&amp;"")</f>
        <v/>
      </c>
      <c r="E213" s="14">
        <f>IF($Z213="","",INDEX('Per Line'!$F$2:$F$7001,$Z213))</f>
        <v/>
      </c>
      <c r="F213">
        <f>IF($Z213="","",INDEX('Per Line'!$G$2:$G$7001,$Z213)&amp;"")</f>
        <v/>
      </c>
      <c r="G213">
        <f>IF($Z213="","",INDEX('Per Line'!$I$2:$I$7001,$Z213)&amp;"")</f>
        <v/>
      </c>
      <c r="H213">
        <f>IF($Z213="","",INDEX('Per Line'!$J$2:$J$7001,$Z213)&amp;"")</f>
        <v/>
      </c>
      <c r="I213">
        <f>IF($Z213="","",INDEX('Per Line'!$K$2:$K$7001,$Z213)&amp;"")</f>
        <v/>
      </c>
      <c r="J213">
        <f>IF($Z213="","",INDEX('Per Line'!$M$2:$M$7001,$Z213))</f>
        <v/>
      </c>
      <c r="K213" s="8">
        <f>IF($Z213="","",IF(AND(ISNUMBER(M213),M213&gt;0,X213&gt;M213),J213*M213/100+(X213-M213),J213*X213/100))</f>
        <v/>
      </c>
      <c r="L213">
        <f>IF($Z213="","",INDEX('Per Line'!$W$2:$W$7001,$Z213)&amp;"")</f>
        <v/>
      </c>
      <c r="M213">
        <f>IF($Z213="","",INDEX('Per Line'!$AD$2:$AD$7001,$Z213))</f>
        <v/>
      </c>
      <c r="N213">
        <f>IF($Z213="","",IF(AND(ISNUMBER(M213),M213&gt;0),X213&gt;M213,FALSE))</f>
        <v/>
      </c>
      <c r="O213" s="8">
        <f>IF($Z213="","",SUMIFS('Per Line'!$V$2:$V$7001,'Per Line'!$D$2:$D$7001,$B213,'Per Line'!$AN$2:$AN$7001,1))</f>
        <v/>
      </c>
      <c r="P213">
        <f>IF($Z213="","",Settings!$C$7)</f>
        <v/>
      </c>
      <c r="Q213" s="8">
        <f>IF($Z213="","",SUMIFS('Per Line'!$V$2:$V$7001,'Per Line'!$D$2:$D$7001,$B213,'Per Line'!$AM$2:$AM$7001,0,'Per Line'!$AN$2:$AN$7001,0))</f>
        <v/>
      </c>
      <c r="R213" s="8">
        <f>IF($Z213="","",Q213*P213)</f>
        <v/>
      </c>
      <c r="S213">
        <f>IF($Z213="","",Settings!$C$6)</f>
        <v/>
      </c>
      <c r="T213" s="8">
        <f>IF($Z213="","",SUMIFS('Per Line'!$V$2:$V$7001,'Per Line'!$D$2:$D$7001,$B213,'Per Line'!$AM$2:$AM$7001,1,'Per Line'!$AN$2:$AN$7001,0))</f>
        <v/>
      </c>
      <c r="U213" s="8">
        <f>IF($Z213="","",T213*S213)</f>
        <v/>
      </c>
      <c r="V213" s="8">
        <f>IF($Z213="","",U213+R213)</f>
        <v/>
      </c>
      <c r="W213" s="8">
        <f>IF($Z213="","",X213-V213)</f>
        <v/>
      </c>
      <c r="X213" s="8">
        <f>IF($Z213="","",Q213+T213+O213)</f>
        <v/>
      </c>
      <c r="Y213" s="8">
        <f>IF($Z213="","",X213-V213-K213)</f>
        <v/>
      </c>
      <c r="Z213" s="16">
        <f>IF(ROWS($Z$2:$Z213)&lt;=MAX('Per Line'!$AL$2:$AL$7001),MATCH(ROWS($Z$2:$Z213),'Per Line'!$AL$2:$AL$7001,0),"")</f>
        <v/>
      </c>
      <c r="AA213" s="17">
        <f>IF($Z213="","",K213-J213*X213/100)</f>
        <v/>
      </c>
      <c r="AB213">
        <f>IF($Z213="","",C213&amp;"|"&amp;COUNTIF($C$2:$C213,C213))</f>
        <v/>
      </c>
    </row>
    <row r="214">
      <c r="A214" s="15" t="n"/>
      <c r="B214">
        <f>IF($Z214="","",INDEX('Per Line'!$D$2:$D$7001,$Z214)&amp;"")</f>
        <v/>
      </c>
      <c r="C214">
        <f>IF($Z214="","",IF(X214&lt;Settings!$C$8,"INV&lt;10000","Inv&gt;10000"))</f>
        <v/>
      </c>
      <c r="D214">
        <f>IF($Z214="","",INDEX('Per Line'!$A$2:$A$7001,$Z214)&amp;"")</f>
        <v/>
      </c>
      <c r="E214" s="14">
        <f>IF($Z214="","",INDEX('Per Line'!$F$2:$F$7001,$Z214))</f>
        <v/>
      </c>
      <c r="F214">
        <f>IF($Z214="","",INDEX('Per Line'!$G$2:$G$7001,$Z214)&amp;"")</f>
        <v/>
      </c>
      <c r="G214">
        <f>IF($Z214="","",INDEX('Per Line'!$I$2:$I$7001,$Z214)&amp;"")</f>
        <v/>
      </c>
      <c r="H214">
        <f>IF($Z214="","",INDEX('Per Line'!$J$2:$J$7001,$Z214)&amp;"")</f>
        <v/>
      </c>
      <c r="I214">
        <f>IF($Z214="","",INDEX('Per Line'!$K$2:$K$7001,$Z214)&amp;"")</f>
        <v/>
      </c>
      <c r="J214">
        <f>IF($Z214="","",INDEX('Per Line'!$M$2:$M$7001,$Z214))</f>
        <v/>
      </c>
      <c r="K214" s="8">
        <f>IF($Z214="","",IF(AND(ISNUMBER(M214),M214&gt;0,X214&gt;M214),J214*M214/100+(X214-M214),J214*X214/100))</f>
        <v/>
      </c>
      <c r="L214">
        <f>IF($Z214="","",INDEX('Per Line'!$W$2:$W$7001,$Z214)&amp;"")</f>
        <v/>
      </c>
      <c r="M214">
        <f>IF($Z214="","",INDEX('Per Line'!$AD$2:$AD$7001,$Z214))</f>
        <v/>
      </c>
      <c r="N214">
        <f>IF($Z214="","",IF(AND(ISNUMBER(M214),M214&gt;0),X214&gt;M214,FALSE))</f>
        <v/>
      </c>
      <c r="O214" s="8">
        <f>IF($Z214="","",SUMIFS('Per Line'!$V$2:$V$7001,'Per Line'!$D$2:$D$7001,$B214,'Per Line'!$AN$2:$AN$7001,1))</f>
        <v/>
      </c>
      <c r="P214">
        <f>IF($Z214="","",Settings!$C$7)</f>
        <v/>
      </c>
      <c r="Q214" s="8">
        <f>IF($Z214="","",SUMIFS('Per Line'!$V$2:$V$7001,'Per Line'!$D$2:$D$7001,$B214,'Per Line'!$AM$2:$AM$7001,0,'Per Line'!$AN$2:$AN$7001,0))</f>
        <v/>
      </c>
      <c r="R214" s="8">
        <f>IF($Z214="","",Q214*P214)</f>
        <v/>
      </c>
      <c r="S214">
        <f>IF($Z214="","",Settings!$C$6)</f>
        <v/>
      </c>
      <c r="T214" s="8">
        <f>IF($Z214="","",SUMIFS('Per Line'!$V$2:$V$7001,'Per Line'!$D$2:$D$7001,$B214,'Per Line'!$AM$2:$AM$7001,1,'Per Line'!$AN$2:$AN$7001,0))</f>
        <v/>
      </c>
      <c r="U214" s="8">
        <f>IF($Z214="","",T214*S214)</f>
        <v/>
      </c>
      <c r="V214" s="8">
        <f>IF($Z214="","",U214+R214)</f>
        <v/>
      </c>
      <c r="W214" s="8">
        <f>IF($Z214="","",X214-V214)</f>
        <v/>
      </c>
      <c r="X214" s="8">
        <f>IF($Z214="","",Q214+T214+O214)</f>
        <v/>
      </c>
      <c r="Y214" s="8">
        <f>IF($Z214="","",X214-V214-K214)</f>
        <v/>
      </c>
      <c r="Z214" s="16">
        <f>IF(ROWS($Z$2:$Z214)&lt;=MAX('Per Line'!$AL$2:$AL$7001),MATCH(ROWS($Z$2:$Z214),'Per Line'!$AL$2:$AL$7001,0),"")</f>
        <v/>
      </c>
      <c r="AA214" s="17">
        <f>IF($Z214="","",K214-J214*X214/100)</f>
        <v/>
      </c>
      <c r="AB214">
        <f>IF($Z214="","",C214&amp;"|"&amp;COUNTIF($C$2:$C214,C214))</f>
        <v/>
      </c>
    </row>
    <row r="215">
      <c r="A215" s="15" t="n"/>
      <c r="B215">
        <f>IF($Z215="","",INDEX('Per Line'!$D$2:$D$7001,$Z215)&amp;"")</f>
        <v/>
      </c>
      <c r="C215">
        <f>IF($Z215="","",IF(X215&lt;Settings!$C$8,"INV&lt;10000","Inv&gt;10000"))</f>
        <v/>
      </c>
      <c r="D215">
        <f>IF($Z215="","",INDEX('Per Line'!$A$2:$A$7001,$Z215)&amp;"")</f>
        <v/>
      </c>
      <c r="E215" s="14">
        <f>IF($Z215="","",INDEX('Per Line'!$F$2:$F$7001,$Z215))</f>
        <v/>
      </c>
      <c r="F215">
        <f>IF($Z215="","",INDEX('Per Line'!$G$2:$G$7001,$Z215)&amp;"")</f>
        <v/>
      </c>
      <c r="G215">
        <f>IF($Z215="","",INDEX('Per Line'!$I$2:$I$7001,$Z215)&amp;"")</f>
        <v/>
      </c>
      <c r="H215">
        <f>IF($Z215="","",INDEX('Per Line'!$J$2:$J$7001,$Z215)&amp;"")</f>
        <v/>
      </c>
      <c r="I215">
        <f>IF($Z215="","",INDEX('Per Line'!$K$2:$K$7001,$Z215)&amp;"")</f>
        <v/>
      </c>
      <c r="J215">
        <f>IF($Z215="","",INDEX('Per Line'!$M$2:$M$7001,$Z215))</f>
        <v/>
      </c>
      <c r="K215" s="8">
        <f>IF($Z215="","",IF(AND(ISNUMBER(M215),M215&gt;0,X215&gt;M215),J215*M215/100+(X215-M215),J215*X215/100))</f>
        <v/>
      </c>
      <c r="L215">
        <f>IF($Z215="","",INDEX('Per Line'!$W$2:$W$7001,$Z215)&amp;"")</f>
        <v/>
      </c>
      <c r="M215">
        <f>IF($Z215="","",INDEX('Per Line'!$AD$2:$AD$7001,$Z215))</f>
        <v/>
      </c>
      <c r="N215">
        <f>IF($Z215="","",IF(AND(ISNUMBER(M215),M215&gt;0),X215&gt;M215,FALSE))</f>
        <v/>
      </c>
      <c r="O215" s="8">
        <f>IF($Z215="","",SUMIFS('Per Line'!$V$2:$V$7001,'Per Line'!$D$2:$D$7001,$B215,'Per Line'!$AN$2:$AN$7001,1))</f>
        <v/>
      </c>
      <c r="P215">
        <f>IF($Z215="","",Settings!$C$7)</f>
        <v/>
      </c>
      <c r="Q215" s="8">
        <f>IF($Z215="","",SUMIFS('Per Line'!$V$2:$V$7001,'Per Line'!$D$2:$D$7001,$B215,'Per Line'!$AM$2:$AM$7001,0,'Per Line'!$AN$2:$AN$7001,0))</f>
        <v/>
      </c>
      <c r="R215" s="8">
        <f>IF($Z215="","",Q215*P215)</f>
        <v/>
      </c>
      <c r="S215">
        <f>IF($Z215="","",Settings!$C$6)</f>
        <v/>
      </c>
      <c r="T215" s="8">
        <f>IF($Z215="","",SUMIFS('Per Line'!$V$2:$V$7001,'Per Line'!$D$2:$D$7001,$B215,'Per Line'!$AM$2:$AM$7001,1,'Per Line'!$AN$2:$AN$7001,0))</f>
        <v/>
      </c>
      <c r="U215" s="8">
        <f>IF($Z215="","",T215*S215)</f>
        <v/>
      </c>
      <c r="V215" s="8">
        <f>IF($Z215="","",U215+R215)</f>
        <v/>
      </c>
      <c r="W215" s="8">
        <f>IF($Z215="","",X215-V215)</f>
        <v/>
      </c>
      <c r="X215" s="8">
        <f>IF($Z215="","",Q215+T215+O215)</f>
        <v/>
      </c>
      <c r="Y215" s="8">
        <f>IF($Z215="","",X215-V215-K215)</f>
        <v/>
      </c>
      <c r="Z215" s="16">
        <f>IF(ROWS($Z$2:$Z215)&lt;=MAX('Per Line'!$AL$2:$AL$7001),MATCH(ROWS($Z$2:$Z215),'Per Line'!$AL$2:$AL$7001,0),"")</f>
        <v/>
      </c>
      <c r="AA215" s="17">
        <f>IF($Z215="","",K215-J215*X215/100)</f>
        <v/>
      </c>
      <c r="AB215">
        <f>IF($Z215="","",C215&amp;"|"&amp;COUNTIF($C$2:$C215,C215))</f>
        <v/>
      </c>
    </row>
    <row r="216">
      <c r="A216" s="15" t="n"/>
      <c r="B216">
        <f>IF($Z216="","",INDEX('Per Line'!$D$2:$D$7001,$Z216)&amp;"")</f>
        <v/>
      </c>
      <c r="C216">
        <f>IF($Z216="","",IF(X216&lt;Settings!$C$8,"INV&lt;10000","Inv&gt;10000"))</f>
        <v/>
      </c>
      <c r="D216">
        <f>IF($Z216="","",INDEX('Per Line'!$A$2:$A$7001,$Z216)&amp;"")</f>
        <v/>
      </c>
      <c r="E216" s="14">
        <f>IF($Z216="","",INDEX('Per Line'!$F$2:$F$7001,$Z216))</f>
        <v/>
      </c>
      <c r="F216">
        <f>IF($Z216="","",INDEX('Per Line'!$G$2:$G$7001,$Z216)&amp;"")</f>
        <v/>
      </c>
      <c r="G216">
        <f>IF($Z216="","",INDEX('Per Line'!$I$2:$I$7001,$Z216)&amp;"")</f>
        <v/>
      </c>
      <c r="H216">
        <f>IF($Z216="","",INDEX('Per Line'!$J$2:$J$7001,$Z216)&amp;"")</f>
        <v/>
      </c>
      <c r="I216">
        <f>IF($Z216="","",INDEX('Per Line'!$K$2:$K$7001,$Z216)&amp;"")</f>
        <v/>
      </c>
      <c r="J216">
        <f>IF($Z216="","",INDEX('Per Line'!$M$2:$M$7001,$Z216))</f>
        <v/>
      </c>
      <c r="K216" s="8">
        <f>IF($Z216="","",IF(AND(ISNUMBER(M216),M216&gt;0,X216&gt;M216),J216*M216/100+(X216-M216),J216*X216/100))</f>
        <v/>
      </c>
      <c r="L216">
        <f>IF($Z216="","",INDEX('Per Line'!$W$2:$W$7001,$Z216)&amp;"")</f>
        <v/>
      </c>
      <c r="M216">
        <f>IF($Z216="","",INDEX('Per Line'!$AD$2:$AD$7001,$Z216))</f>
        <v/>
      </c>
      <c r="N216">
        <f>IF($Z216="","",IF(AND(ISNUMBER(M216),M216&gt;0),X216&gt;M216,FALSE))</f>
        <v/>
      </c>
      <c r="O216" s="8">
        <f>IF($Z216="","",SUMIFS('Per Line'!$V$2:$V$7001,'Per Line'!$D$2:$D$7001,$B216,'Per Line'!$AN$2:$AN$7001,1))</f>
        <v/>
      </c>
      <c r="P216">
        <f>IF($Z216="","",Settings!$C$7)</f>
        <v/>
      </c>
      <c r="Q216" s="8">
        <f>IF($Z216="","",SUMIFS('Per Line'!$V$2:$V$7001,'Per Line'!$D$2:$D$7001,$B216,'Per Line'!$AM$2:$AM$7001,0,'Per Line'!$AN$2:$AN$7001,0))</f>
        <v/>
      </c>
      <c r="R216" s="8">
        <f>IF($Z216="","",Q216*P216)</f>
        <v/>
      </c>
      <c r="S216">
        <f>IF($Z216="","",Settings!$C$6)</f>
        <v/>
      </c>
      <c r="T216" s="8">
        <f>IF($Z216="","",SUMIFS('Per Line'!$V$2:$V$7001,'Per Line'!$D$2:$D$7001,$B216,'Per Line'!$AM$2:$AM$7001,1,'Per Line'!$AN$2:$AN$7001,0))</f>
        <v/>
      </c>
      <c r="U216" s="8">
        <f>IF($Z216="","",T216*S216)</f>
        <v/>
      </c>
      <c r="V216" s="8">
        <f>IF($Z216="","",U216+R216)</f>
        <v/>
      </c>
      <c r="W216" s="8">
        <f>IF($Z216="","",X216-V216)</f>
        <v/>
      </c>
      <c r="X216" s="8">
        <f>IF($Z216="","",Q216+T216+O216)</f>
        <v/>
      </c>
      <c r="Y216" s="8">
        <f>IF($Z216="","",X216-V216-K216)</f>
        <v/>
      </c>
      <c r="Z216" s="16">
        <f>IF(ROWS($Z$2:$Z216)&lt;=MAX('Per Line'!$AL$2:$AL$7001),MATCH(ROWS($Z$2:$Z216),'Per Line'!$AL$2:$AL$7001,0),"")</f>
        <v/>
      </c>
      <c r="AA216" s="17">
        <f>IF($Z216="","",K216-J216*X216/100)</f>
        <v/>
      </c>
      <c r="AB216">
        <f>IF($Z216="","",C216&amp;"|"&amp;COUNTIF($C$2:$C216,C216))</f>
        <v/>
      </c>
    </row>
    <row r="217">
      <c r="A217" s="15" t="n"/>
      <c r="B217">
        <f>IF($Z217="","",INDEX('Per Line'!$D$2:$D$7001,$Z217)&amp;"")</f>
        <v/>
      </c>
      <c r="C217">
        <f>IF($Z217="","",IF(X217&lt;Settings!$C$8,"INV&lt;10000","Inv&gt;10000"))</f>
        <v/>
      </c>
      <c r="D217">
        <f>IF($Z217="","",INDEX('Per Line'!$A$2:$A$7001,$Z217)&amp;"")</f>
        <v/>
      </c>
      <c r="E217" s="14">
        <f>IF($Z217="","",INDEX('Per Line'!$F$2:$F$7001,$Z217))</f>
        <v/>
      </c>
      <c r="F217">
        <f>IF($Z217="","",INDEX('Per Line'!$G$2:$G$7001,$Z217)&amp;"")</f>
        <v/>
      </c>
      <c r="G217">
        <f>IF($Z217="","",INDEX('Per Line'!$I$2:$I$7001,$Z217)&amp;"")</f>
        <v/>
      </c>
      <c r="H217">
        <f>IF($Z217="","",INDEX('Per Line'!$J$2:$J$7001,$Z217)&amp;"")</f>
        <v/>
      </c>
      <c r="I217">
        <f>IF($Z217="","",INDEX('Per Line'!$K$2:$K$7001,$Z217)&amp;"")</f>
        <v/>
      </c>
      <c r="J217">
        <f>IF($Z217="","",INDEX('Per Line'!$M$2:$M$7001,$Z217))</f>
        <v/>
      </c>
      <c r="K217" s="8">
        <f>IF($Z217="","",IF(AND(ISNUMBER(M217),M217&gt;0,X217&gt;M217),J217*M217/100+(X217-M217),J217*X217/100))</f>
        <v/>
      </c>
      <c r="L217">
        <f>IF($Z217="","",INDEX('Per Line'!$W$2:$W$7001,$Z217)&amp;"")</f>
        <v/>
      </c>
      <c r="M217">
        <f>IF($Z217="","",INDEX('Per Line'!$AD$2:$AD$7001,$Z217))</f>
        <v/>
      </c>
      <c r="N217">
        <f>IF($Z217="","",IF(AND(ISNUMBER(M217),M217&gt;0),X217&gt;M217,FALSE))</f>
        <v/>
      </c>
      <c r="O217" s="8">
        <f>IF($Z217="","",SUMIFS('Per Line'!$V$2:$V$7001,'Per Line'!$D$2:$D$7001,$B217,'Per Line'!$AN$2:$AN$7001,1))</f>
        <v/>
      </c>
      <c r="P217">
        <f>IF($Z217="","",Settings!$C$7)</f>
        <v/>
      </c>
      <c r="Q217" s="8">
        <f>IF($Z217="","",SUMIFS('Per Line'!$V$2:$V$7001,'Per Line'!$D$2:$D$7001,$B217,'Per Line'!$AM$2:$AM$7001,0,'Per Line'!$AN$2:$AN$7001,0))</f>
        <v/>
      </c>
      <c r="R217" s="8">
        <f>IF($Z217="","",Q217*P217)</f>
        <v/>
      </c>
      <c r="S217">
        <f>IF($Z217="","",Settings!$C$6)</f>
        <v/>
      </c>
      <c r="T217" s="8">
        <f>IF($Z217="","",SUMIFS('Per Line'!$V$2:$V$7001,'Per Line'!$D$2:$D$7001,$B217,'Per Line'!$AM$2:$AM$7001,1,'Per Line'!$AN$2:$AN$7001,0))</f>
        <v/>
      </c>
      <c r="U217" s="8">
        <f>IF($Z217="","",T217*S217)</f>
        <v/>
      </c>
      <c r="V217" s="8">
        <f>IF($Z217="","",U217+R217)</f>
        <v/>
      </c>
      <c r="W217" s="8">
        <f>IF($Z217="","",X217-V217)</f>
        <v/>
      </c>
      <c r="X217" s="8">
        <f>IF($Z217="","",Q217+T217+O217)</f>
        <v/>
      </c>
      <c r="Y217" s="8">
        <f>IF($Z217="","",X217-V217-K217)</f>
        <v/>
      </c>
      <c r="Z217" s="16">
        <f>IF(ROWS($Z$2:$Z217)&lt;=MAX('Per Line'!$AL$2:$AL$7001),MATCH(ROWS($Z$2:$Z217),'Per Line'!$AL$2:$AL$7001,0),"")</f>
        <v/>
      </c>
      <c r="AA217" s="17">
        <f>IF($Z217="","",K217-J217*X217/100)</f>
        <v/>
      </c>
      <c r="AB217">
        <f>IF($Z217="","",C217&amp;"|"&amp;COUNTIF($C$2:$C217,C217))</f>
        <v/>
      </c>
    </row>
    <row r="218">
      <c r="A218" s="15" t="n"/>
      <c r="B218">
        <f>IF($Z218="","",INDEX('Per Line'!$D$2:$D$7001,$Z218)&amp;"")</f>
        <v/>
      </c>
      <c r="C218">
        <f>IF($Z218="","",IF(X218&lt;Settings!$C$8,"INV&lt;10000","Inv&gt;10000"))</f>
        <v/>
      </c>
      <c r="D218">
        <f>IF($Z218="","",INDEX('Per Line'!$A$2:$A$7001,$Z218)&amp;"")</f>
        <v/>
      </c>
      <c r="E218" s="14">
        <f>IF($Z218="","",INDEX('Per Line'!$F$2:$F$7001,$Z218))</f>
        <v/>
      </c>
      <c r="F218">
        <f>IF($Z218="","",INDEX('Per Line'!$G$2:$G$7001,$Z218)&amp;"")</f>
        <v/>
      </c>
      <c r="G218">
        <f>IF($Z218="","",INDEX('Per Line'!$I$2:$I$7001,$Z218)&amp;"")</f>
        <v/>
      </c>
      <c r="H218">
        <f>IF($Z218="","",INDEX('Per Line'!$J$2:$J$7001,$Z218)&amp;"")</f>
        <v/>
      </c>
      <c r="I218">
        <f>IF($Z218="","",INDEX('Per Line'!$K$2:$K$7001,$Z218)&amp;"")</f>
        <v/>
      </c>
      <c r="J218">
        <f>IF($Z218="","",INDEX('Per Line'!$M$2:$M$7001,$Z218))</f>
        <v/>
      </c>
      <c r="K218" s="8">
        <f>IF($Z218="","",IF(AND(ISNUMBER(M218),M218&gt;0,X218&gt;M218),J218*M218/100+(X218-M218),J218*X218/100))</f>
        <v/>
      </c>
      <c r="L218">
        <f>IF($Z218="","",INDEX('Per Line'!$W$2:$W$7001,$Z218)&amp;"")</f>
        <v/>
      </c>
      <c r="M218">
        <f>IF($Z218="","",INDEX('Per Line'!$AD$2:$AD$7001,$Z218))</f>
        <v/>
      </c>
      <c r="N218">
        <f>IF($Z218="","",IF(AND(ISNUMBER(M218),M218&gt;0),X218&gt;M218,FALSE))</f>
        <v/>
      </c>
      <c r="O218" s="8">
        <f>IF($Z218="","",SUMIFS('Per Line'!$V$2:$V$7001,'Per Line'!$D$2:$D$7001,$B218,'Per Line'!$AN$2:$AN$7001,1))</f>
        <v/>
      </c>
      <c r="P218">
        <f>IF($Z218="","",Settings!$C$7)</f>
        <v/>
      </c>
      <c r="Q218" s="8">
        <f>IF($Z218="","",SUMIFS('Per Line'!$V$2:$V$7001,'Per Line'!$D$2:$D$7001,$B218,'Per Line'!$AM$2:$AM$7001,0,'Per Line'!$AN$2:$AN$7001,0))</f>
        <v/>
      </c>
      <c r="R218" s="8">
        <f>IF($Z218="","",Q218*P218)</f>
        <v/>
      </c>
      <c r="S218">
        <f>IF($Z218="","",Settings!$C$6)</f>
        <v/>
      </c>
      <c r="T218" s="8">
        <f>IF($Z218="","",SUMIFS('Per Line'!$V$2:$V$7001,'Per Line'!$D$2:$D$7001,$B218,'Per Line'!$AM$2:$AM$7001,1,'Per Line'!$AN$2:$AN$7001,0))</f>
        <v/>
      </c>
      <c r="U218" s="8">
        <f>IF($Z218="","",T218*S218)</f>
        <v/>
      </c>
      <c r="V218" s="8">
        <f>IF($Z218="","",U218+R218)</f>
        <v/>
      </c>
      <c r="W218" s="8">
        <f>IF($Z218="","",X218-V218)</f>
        <v/>
      </c>
      <c r="X218" s="8">
        <f>IF($Z218="","",Q218+T218+O218)</f>
        <v/>
      </c>
      <c r="Y218" s="8">
        <f>IF($Z218="","",X218-V218-K218)</f>
        <v/>
      </c>
      <c r="Z218" s="16">
        <f>IF(ROWS($Z$2:$Z218)&lt;=MAX('Per Line'!$AL$2:$AL$7001),MATCH(ROWS($Z$2:$Z218),'Per Line'!$AL$2:$AL$7001,0),"")</f>
        <v/>
      </c>
      <c r="AA218" s="17">
        <f>IF($Z218="","",K218-J218*X218/100)</f>
        <v/>
      </c>
      <c r="AB218">
        <f>IF($Z218="","",C218&amp;"|"&amp;COUNTIF($C$2:$C218,C218))</f>
        <v/>
      </c>
    </row>
    <row r="219">
      <c r="A219" s="15" t="n"/>
      <c r="B219">
        <f>IF($Z219="","",INDEX('Per Line'!$D$2:$D$7001,$Z219)&amp;"")</f>
        <v/>
      </c>
      <c r="C219">
        <f>IF($Z219="","",IF(X219&lt;Settings!$C$8,"INV&lt;10000","Inv&gt;10000"))</f>
        <v/>
      </c>
      <c r="D219">
        <f>IF($Z219="","",INDEX('Per Line'!$A$2:$A$7001,$Z219)&amp;"")</f>
        <v/>
      </c>
      <c r="E219" s="14">
        <f>IF($Z219="","",INDEX('Per Line'!$F$2:$F$7001,$Z219))</f>
        <v/>
      </c>
      <c r="F219">
        <f>IF($Z219="","",INDEX('Per Line'!$G$2:$G$7001,$Z219)&amp;"")</f>
        <v/>
      </c>
      <c r="G219">
        <f>IF($Z219="","",INDEX('Per Line'!$I$2:$I$7001,$Z219)&amp;"")</f>
        <v/>
      </c>
      <c r="H219">
        <f>IF($Z219="","",INDEX('Per Line'!$J$2:$J$7001,$Z219)&amp;"")</f>
        <v/>
      </c>
      <c r="I219">
        <f>IF($Z219="","",INDEX('Per Line'!$K$2:$K$7001,$Z219)&amp;"")</f>
        <v/>
      </c>
      <c r="J219">
        <f>IF($Z219="","",INDEX('Per Line'!$M$2:$M$7001,$Z219))</f>
        <v/>
      </c>
      <c r="K219" s="8">
        <f>IF($Z219="","",IF(AND(ISNUMBER(M219),M219&gt;0,X219&gt;M219),J219*M219/100+(X219-M219),J219*X219/100))</f>
        <v/>
      </c>
      <c r="L219">
        <f>IF($Z219="","",INDEX('Per Line'!$W$2:$W$7001,$Z219)&amp;"")</f>
        <v/>
      </c>
      <c r="M219">
        <f>IF($Z219="","",INDEX('Per Line'!$AD$2:$AD$7001,$Z219))</f>
        <v/>
      </c>
      <c r="N219">
        <f>IF($Z219="","",IF(AND(ISNUMBER(M219),M219&gt;0),X219&gt;M219,FALSE))</f>
        <v/>
      </c>
      <c r="O219" s="8">
        <f>IF($Z219="","",SUMIFS('Per Line'!$V$2:$V$7001,'Per Line'!$D$2:$D$7001,$B219,'Per Line'!$AN$2:$AN$7001,1))</f>
        <v/>
      </c>
      <c r="P219">
        <f>IF($Z219="","",Settings!$C$7)</f>
        <v/>
      </c>
      <c r="Q219" s="8">
        <f>IF($Z219="","",SUMIFS('Per Line'!$V$2:$V$7001,'Per Line'!$D$2:$D$7001,$B219,'Per Line'!$AM$2:$AM$7001,0,'Per Line'!$AN$2:$AN$7001,0))</f>
        <v/>
      </c>
      <c r="R219" s="8">
        <f>IF($Z219="","",Q219*P219)</f>
        <v/>
      </c>
      <c r="S219">
        <f>IF($Z219="","",Settings!$C$6)</f>
        <v/>
      </c>
      <c r="T219" s="8">
        <f>IF($Z219="","",SUMIFS('Per Line'!$V$2:$V$7001,'Per Line'!$D$2:$D$7001,$B219,'Per Line'!$AM$2:$AM$7001,1,'Per Line'!$AN$2:$AN$7001,0))</f>
        <v/>
      </c>
      <c r="U219" s="8">
        <f>IF($Z219="","",T219*S219)</f>
        <v/>
      </c>
      <c r="V219" s="8">
        <f>IF($Z219="","",U219+R219)</f>
        <v/>
      </c>
      <c r="W219" s="8">
        <f>IF($Z219="","",X219-V219)</f>
        <v/>
      </c>
      <c r="X219" s="8">
        <f>IF($Z219="","",Q219+T219+O219)</f>
        <v/>
      </c>
      <c r="Y219" s="8">
        <f>IF($Z219="","",X219-V219-K219)</f>
        <v/>
      </c>
      <c r="Z219" s="16">
        <f>IF(ROWS($Z$2:$Z219)&lt;=MAX('Per Line'!$AL$2:$AL$7001),MATCH(ROWS($Z$2:$Z219),'Per Line'!$AL$2:$AL$7001,0),"")</f>
        <v/>
      </c>
      <c r="AA219" s="17">
        <f>IF($Z219="","",K219-J219*X219/100)</f>
        <v/>
      </c>
      <c r="AB219">
        <f>IF($Z219="","",C219&amp;"|"&amp;COUNTIF($C$2:$C219,C219))</f>
        <v/>
      </c>
    </row>
    <row r="220">
      <c r="A220" s="15" t="n"/>
      <c r="B220">
        <f>IF($Z220="","",INDEX('Per Line'!$D$2:$D$7001,$Z220)&amp;"")</f>
        <v/>
      </c>
      <c r="C220">
        <f>IF($Z220="","",IF(X220&lt;Settings!$C$8,"INV&lt;10000","Inv&gt;10000"))</f>
        <v/>
      </c>
      <c r="D220">
        <f>IF($Z220="","",INDEX('Per Line'!$A$2:$A$7001,$Z220)&amp;"")</f>
        <v/>
      </c>
      <c r="E220" s="14">
        <f>IF($Z220="","",INDEX('Per Line'!$F$2:$F$7001,$Z220))</f>
        <v/>
      </c>
      <c r="F220">
        <f>IF($Z220="","",INDEX('Per Line'!$G$2:$G$7001,$Z220)&amp;"")</f>
        <v/>
      </c>
      <c r="G220">
        <f>IF($Z220="","",INDEX('Per Line'!$I$2:$I$7001,$Z220)&amp;"")</f>
        <v/>
      </c>
      <c r="H220">
        <f>IF($Z220="","",INDEX('Per Line'!$J$2:$J$7001,$Z220)&amp;"")</f>
        <v/>
      </c>
      <c r="I220">
        <f>IF($Z220="","",INDEX('Per Line'!$K$2:$K$7001,$Z220)&amp;"")</f>
        <v/>
      </c>
      <c r="J220">
        <f>IF($Z220="","",INDEX('Per Line'!$M$2:$M$7001,$Z220))</f>
        <v/>
      </c>
      <c r="K220" s="8">
        <f>IF($Z220="","",IF(AND(ISNUMBER(M220),M220&gt;0,X220&gt;M220),J220*M220/100+(X220-M220),J220*X220/100))</f>
        <v/>
      </c>
      <c r="L220">
        <f>IF($Z220="","",INDEX('Per Line'!$W$2:$W$7001,$Z220)&amp;"")</f>
        <v/>
      </c>
      <c r="M220">
        <f>IF($Z220="","",INDEX('Per Line'!$AD$2:$AD$7001,$Z220))</f>
        <v/>
      </c>
      <c r="N220">
        <f>IF($Z220="","",IF(AND(ISNUMBER(M220),M220&gt;0),X220&gt;M220,FALSE))</f>
        <v/>
      </c>
      <c r="O220" s="8">
        <f>IF($Z220="","",SUMIFS('Per Line'!$V$2:$V$7001,'Per Line'!$D$2:$D$7001,$B220,'Per Line'!$AN$2:$AN$7001,1))</f>
        <v/>
      </c>
      <c r="P220">
        <f>IF($Z220="","",Settings!$C$7)</f>
        <v/>
      </c>
      <c r="Q220" s="8">
        <f>IF($Z220="","",SUMIFS('Per Line'!$V$2:$V$7001,'Per Line'!$D$2:$D$7001,$B220,'Per Line'!$AM$2:$AM$7001,0,'Per Line'!$AN$2:$AN$7001,0))</f>
        <v/>
      </c>
      <c r="R220" s="8">
        <f>IF($Z220="","",Q220*P220)</f>
        <v/>
      </c>
      <c r="S220">
        <f>IF($Z220="","",Settings!$C$6)</f>
        <v/>
      </c>
      <c r="T220" s="8">
        <f>IF($Z220="","",SUMIFS('Per Line'!$V$2:$V$7001,'Per Line'!$D$2:$D$7001,$B220,'Per Line'!$AM$2:$AM$7001,1,'Per Line'!$AN$2:$AN$7001,0))</f>
        <v/>
      </c>
      <c r="U220" s="8">
        <f>IF($Z220="","",T220*S220)</f>
        <v/>
      </c>
      <c r="V220" s="8">
        <f>IF($Z220="","",U220+R220)</f>
        <v/>
      </c>
      <c r="W220" s="8">
        <f>IF($Z220="","",X220-V220)</f>
        <v/>
      </c>
      <c r="X220" s="8">
        <f>IF($Z220="","",Q220+T220+O220)</f>
        <v/>
      </c>
      <c r="Y220" s="8">
        <f>IF($Z220="","",X220-V220-K220)</f>
        <v/>
      </c>
      <c r="Z220" s="16">
        <f>IF(ROWS($Z$2:$Z220)&lt;=MAX('Per Line'!$AL$2:$AL$7001),MATCH(ROWS($Z$2:$Z220),'Per Line'!$AL$2:$AL$7001,0),"")</f>
        <v/>
      </c>
      <c r="AA220" s="17">
        <f>IF($Z220="","",K220-J220*X220/100)</f>
        <v/>
      </c>
      <c r="AB220">
        <f>IF($Z220="","",C220&amp;"|"&amp;COUNTIF($C$2:$C220,C220))</f>
        <v/>
      </c>
    </row>
    <row r="221">
      <c r="A221" s="15" t="n"/>
      <c r="B221">
        <f>IF($Z221="","",INDEX('Per Line'!$D$2:$D$7001,$Z221)&amp;"")</f>
        <v/>
      </c>
      <c r="C221">
        <f>IF($Z221="","",IF(X221&lt;Settings!$C$8,"INV&lt;10000","Inv&gt;10000"))</f>
        <v/>
      </c>
      <c r="D221">
        <f>IF($Z221="","",INDEX('Per Line'!$A$2:$A$7001,$Z221)&amp;"")</f>
        <v/>
      </c>
      <c r="E221" s="14">
        <f>IF($Z221="","",INDEX('Per Line'!$F$2:$F$7001,$Z221))</f>
        <v/>
      </c>
      <c r="F221">
        <f>IF($Z221="","",INDEX('Per Line'!$G$2:$G$7001,$Z221)&amp;"")</f>
        <v/>
      </c>
      <c r="G221">
        <f>IF($Z221="","",INDEX('Per Line'!$I$2:$I$7001,$Z221)&amp;"")</f>
        <v/>
      </c>
      <c r="H221">
        <f>IF($Z221="","",INDEX('Per Line'!$J$2:$J$7001,$Z221)&amp;"")</f>
        <v/>
      </c>
      <c r="I221">
        <f>IF($Z221="","",INDEX('Per Line'!$K$2:$K$7001,$Z221)&amp;"")</f>
        <v/>
      </c>
      <c r="J221">
        <f>IF($Z221="","",INDEX('Per Line'!$M$2:$M$7001,$Z221))</f>
        <v/>
      </c>
      <c r="K221" s="8">
        <f>IF($Z221="","",IF(AND(ISNUMBER(M221),M221&gt;0,X221&gt;M221),J221*M221/100+(X221-M221),J221*X221/100))</f>
        <v/>
      </c>
      <c r="L221">
        <f>IF($Z221="","",INDEX('Per Line'!$W$2:$W$7001,$Z221)&amp;"")</f>
        <v/>
      </c>
      <c r="M221">
        <f>IF($Z221="","",INDEX('Per Line'!$AD$2:$AD$7001,$Z221))</f>
        <v/>
      </c>
      <c r="N221">
        <f>IF($Z221="","",IF(AND(ISNUMBER(M221),M221&gt;0),X221&gt;M221,FALSE))</f>
        <v/>
      </c>
      <c r="O221" s="8">
        <f>IF($Z221="","",SUMIFS('Per Line'!$V$2:$V$7001,'Per Line'!$D$2:$D$7001,$B221,'Per Line'!$AN$2:$AN$7001,1))</f>
        <v/>
      </c>
      <c r="P221">
        <f>IF($Z221="","",Settings!$C$7)</f>
        <v/>
      </c>
      <c r="Q221" s="8">
        <f>IF($Z221="","",SUMIFS('Per Line'!$V$2:$V$7001,'Per Line'!$D$2:$D$7001,$B221,'Per Line'!$AM$2:$AM$7001,0,'Per Line'!$AN$2:$AN$7001,0))</f>
        <v/>
      </c>
      <c r="R221" s="8">
        <f>IF($Z221="","",Q221*P221)</f>
        <v/>
      </c>
      <c r="S221">
        <f>IF($Z221="","",Settings!$C$6)</f>
        <v/>
      </c>
      <c r="T221" s="8">
        <f>IF($Z221="","",SUMIFS('Per Line'!$V$2:$V$7001,'Per Line'!$D$2:$D$7001,$B221,'Per Line'!$AM$2:$AM$7001,1,'Per Line'!$AN$2:$AN$7001,0))</f>
        <v/>
      </c>
      <c r="U221" s="8">
        <f>IF($Z221="","",T221*S221)</f>
        <v/>
      </c>
      <c r="V221" s="8">
        <f>IF($Z221="","",U221+R221)</f>
        <v/>
      </c>
      <c r="W221" s="8">
        <f>IF($Z221="","",X221-V221)</f>
        <v/>
      </c>
      <c r="X221" s="8">
        <f>IF($Z221="","",Q221+T221+O221)</f>
        <v/>
      </c>
      <c r="Y221" s="8">
        <f>IF($Z221="","",X221-V221-K221)</f>
        <v/>
      </c>
      <c r="Z221" s="16">
        <f>IF(ROWS($Z$2:$Z221)&lt;=MAX('Per Line'!$AL$2:$AL$7001),MATCH(ROWS($Z$2:$Z221),'Per Line'!$AL$2:$AL$7001,0),"")</f>
        <v/>
      </c>
      <c r="AA221" s="17">
        <f>IF($Z221="","",K221-J221*X221/100)</f>
        <v/>
      </c>
      <c r="AB221">
        <f>IF($Z221="","",C221&amp;"|"&amp;COUNTIF($C$2:$C221,C221))</f>
        <v/>
      </c>
    </row>
    <row r="222">
      <c r="A222" s="15" t="n"/>
      <c r="B222">
        <f>IF($Z222="","",INDEX('Per Line'!$D$2:$D$7001,$Z222)&amp;"")</f>
        <v/>
      </c>
      <c r="C222">
        <f>IF($Z222="","",IF(X222&lt;Settings!$C$8,"INV&lt;10000","Inv&gt;10000"))</f>
        <v/>
      </c>
      <c r="D222">
        <f>IF($Z222="","",INDEX('Per Line'!$A$2:$A$7001,$Z222)&amp;"")</f>
        <v/>
      </c>
      <c r="E222" s="14">
        <f>IF($Z222="","",INDEX('Per Line'!$F$2:$F$7001,$Z222))</f>
        <v/>
      </c>
      <c r="F222">
        <f>IF($Z222="","",INDEX('Per Line'!$G$2:$G$7001,$Z222)&amp;"")</f>
        <v/>
      </c>
      <c r="G222">
        <f>IF($Z222="","",INDEX('Per Line'!$I$2:$I$7001,$Z222)&amp;"")</f>
        <v/>
      </c>
      <c r="H222">
        <f>IF($Z222="","",INDEX('Per Line'!$J$2:$J$7001,$Z222)&amp;"")</f>
        <v/>
      </c>
      <c r="I222">
        <f>IF($Z222="","",INDEX('Per Line'!$K$2:$K$7001,$Z222)&amp;"")</f>
        <v/>
      </c>
      <c r="J222">
        <f>IF($Z222="","",INDEX('Per Line'!$M$2:$M$7001,$Z222))</f>
        <v/>
      </c>
      <c r="K222" s="8">
        <f>IF($Z222="","",IF(AND(ISNUMBER(M222),M222&gt;0,X222&gt;M222),J222*M222/100+(X222-M222),J222*X222/100))</f>
        <v/>
      </c>
      <c r="L222">
        <f>IF($Z222="","",INDEX('Per Line'!$W$2:$W$7001,$Z222)&amp;"")</f>
        <v/>
      </c>
      <c r="M222">
        <f>IF($Z222="","",INDEX('Per Line'!$AD$2:$AD$7001,$Z222))</f>
        <v/>
      </c>
      <c r="N222">
        <f>IF($Z222="","",IF(AND(ISNUMBER(M222),M222&gt;0),X222&gt;M222,FALSE))</f>
        <v/>
      </c>
      <c r="O222" s="8">
        <f>IF($Z222="","",SUMIFS('Per Line'!$V$2:$V$7001,'Per Line'!$D$2:$D$7001,$B222,'Per Line'!$AN$2:$AN$7001,1))</f>
        <v/>
      </c>
      <c r="P222">
        <f>IF($Z222="","",Settings!$C$7)</f>
        <v/>
      </c>
      <c r="Q222" s="8">
        <f>IF($Z222="","",SUMIFS('Per Line'!$V$2:$V$7001,'Per Line'!$D$2:$D$7001,$B222,'Per Line'!$AM$2:$AM$7001,0,'Per Line'!$AN$2:$AN$7001,0))</f>
        <v/>
      </c>
      <c r="R222" s="8">
        <f>IF($Z222="","",Q222*P222)</f>
        <v/>
      </c>
      <c r="S222">
        <f>IF($Z222="","",Settings!$C$6)</f>
        <v/>
      </c>
      <c r="T222" s="8">
        <f>IF($Z222="","",SUMIFS('Per Line'!$V$2:$V$7001,'Per Line'!$D$2:$D$7001,$B222,'Per Line'!$AM$2:$AM$7001,1,'Per Line'!$AN$2:$AN$7001,0))</f>
        <v/>
      </c>
      <c r="U222" s="8">
        <f>IF($Z222="","",T222*S222)</f>
        <v/>
      </c>
      <c r="V222" s="8">
        <f>IF($Z222="","",U222+R222)</f>
        <v/>
      </c>
      <c r="W222" s="8">
        <f>IF($Z222="","",X222-V222)</f>
        <v/>
      </c>
      <c r="X222" s="8">
        <f>IF($Z222="","",Q222+T222+O222)</f>
        <v/>
      </c>
      <c r="Y222" s="8">
        <f>IF($Z222="","",X222-V222-K222)</f>
        <v/>
      </c>
      <c r="Z222" s="16">
        <f>IF(ROWS($Z$2:$Z222)&lt;=MAX('Per Line'!$AL$2:$AL$7001),MATCH(ROWS($Z$2:$Z222),'Per Line'!$AL$2:$AL$7001,0),"")</f>
        <v/>
      </c>
      <c r="AA222" s="17">
        <f>IF($Z222="","",K222-J222*X222/100)</f>
        <v/>
      </c>
      <c r="AB222">
        <f>IF($Z222="","",C222&amp;"|"&amp;COUNTIF($C$2:$C222,C222))</f>
        <v/>
      </c>
    </row>
    <row r="223">
      <c r="A223" s="15" t="n"/>
      <c r="B223">
        <f>IF($Z223="","",INDEX('Per Line'!$D$2:$D$7001,$Z223)&amp;"")</f>
        <v/>
      </c>
      <c r="C223">
        <f>IF($Z223="","",IF(X223&lt;Settings!$C$8,"INV&lt;10000","Inv&gt;10000"))</f>
        <v/>
      </c>
      <c r="D223">
        <f>IF($Z223="","",INDEX('Per Line'!$A$2:$A$7001,$Z223)&amp;"")</f>
        <v/>
      </c>
      <c r="E223" s="14">
        <f>IF($Z223="","",INDEX('Per Line'!$F$2:$F$7001,$Z223))</f>
        <v/>
      </c>
      <c r="F223">
        <f>IF($Z223="","",INDEX('Per Line'!$G$2:$G$7001,$Z223)&amp;"")</f>
        <v/>
      </c>
      <c r="G223">
        <f>IF($Z223="","",INDEX('Per Line'!$I$2:$I$7001,$Z223)&amp;"")</f>
        <v/>
      </c>
      <c r="H223">
        <f>IF($Z223="","",INDEX('Per Line'!$J$2:$J$7001,$Z223)&amp;"")</f>
        <v/>
      </c>
      <c r="I223">
        <f>IF($Z223="","",INDEX('Per Line'!$K$2:$K$7001,$Z223)&amp;"")</f>
        <v/>
      </c>
      <c r="J223">
        <f>IF($Z223="","",INDEX('Per Line'!$M$2:$M$7001,$Z223))</f>
        <v/>
      </c>
      <c r="K223" s="8">
        <f>IF($Z223="","",IF(AND(ISNUMBER(M223),M223&gt;0,X223&gt;M223),J223*M223/100+(X223-M223),J223*X223/100))</f>
        <v/>
      </c>
      <c r="L223">
        <f>IF($Z223="","",INDEX('Per Line'!$W$2:$W$7001,$Z223)&amp;"")</f>
        <v/>
      </c>
      <c r="M223">
        <f>IF($Z223="","",INDEX('Per Line'!$AD$2:$AD$7001,$Z223))</f>
        <v/>
      </c>
      <c r="N223">
        <f>IF($Z223="","",IF(AND(ISNUMBER(M223),M223&gt;0),X223&gt;M223,FALSE))</f>
        <v/>
      </c>
      <c r="O223" s="8">
        <f>IF($Z223="","",SUMIFS('Per Line'!$V$2:$V$7001,'Per Line'!$D$2:$D$7001,$B223,'Per Line'!$AN$2:$AN$7001,1))</f>
        <v/>
      </c>
      <c r="P223">
        <f>IF($Z223="","",Settings!$C$7)</f>
        <v/>
      </c>
      <c r="Q223" s="8">
        <f>IF($Z223="","",SUMIFS('Per Line'!$V$2:$V$7001,'Per Line'!$D$2:$D$7001,$B223,'Per Line'!$AM$2:$AM$7001,0,'Per Line'!$AN$2:$AN$7001,0))</f>
        <v/>
      </c>
      <c r="R223" s="8">
        <f>IF($Z223="","",Q223*P223)</f>
        <v/>
      </c>
      <c r="S223">
        <f>IF($Z223="","",Settings!$C$6)</f>
        <v/>
      </c>
      <c r="T223" s="8">
        <f>IF($Z223="","",SUMIFS('Per Line'!$V$2:$V$7001,'Per Line'!$D$2:$D$7001,$B223,'Per Line'!$AM$2:$AM$7001,1,'Per Line'!$AN$2:$AN$7001,0))</f>
        <v/>
      </c>
      <c r="U223" s="8">
        <f>IF($Z223="","",T223*S223)</f>
        <v/>
      </c>
      <c r="V223" s="8">
        <f>IF($Z223="","",U223+R223)</f>
        <v/>
      </c>
      <c r="W223" s="8">
        <f>IF($Z223="","",X223-V223)</f>
        <v/>
      </c>
      <c r="X223" s="8">
        <f>IF($Z223="","",Q223+T223+O223)</f>
        <v/>
      </c>
      <c r="Y223" s="8">
        <f>IF($Z223="","",X223-V223-K223)</f>
        <v/>
      </c>
      <c r="Z223" s="16">
        <f>IF(ROWS($Z$2:$Z223)&lt;=MAX('Per Line'!$AL$2:$AL$7001),MATCH(ROWS($Z$2:$Z223),'Per Line'!$AL$2:$AL$7001,0),"")</f>
        <v/>
      </c>
      <c r="AA223" s="17">
        <f>IF($Z223="","",K223-J223*X223/100)</f>
        <v/>
      </c>
      <c r="AB223">
        <f>IF($Z223="","",C223&amp;"|"&amp;COUNTIF($C$2:$C223,C223))</f>
        <v/>
      </c>
    </row>
    <row r="224">
      <c r="A224" s="15" t="n"/>
      <c r="B224">
        <f>IF($Z224="","",INDEX('Per Line'!$D$2:$D$7001,$Z224)&amp;"")</f>
        <v/>
      </c>
      <c r="C224">
        <f>IF($Z224="","",IF(X224&lt;Settings!$C$8,"INV&lt;10000","Inv&gt;10000"))</f>
        <v/>
      </c>
      <c r="D224">
        <f>IF($Z224="","",INDEX('Per Line'!$A$2:$A$7001,$Z224)&amp;"")</f>
        <v/>
      </c>
      <c r="E224" s="14">
        <f>IF($Z224="","",INDEX('Per Line'!$F$2:$F$7001,$Z224))</f>
        <v/>
      </c>
      <c r="F224">
        <f>IF($Z224="","",INDEX('Per Line'!$G$2:$G$7001,$Z224)&amp;"")</f>
        <v/>
      </c>
      <c r="G224">
        <f>IF($Z224="","",INDEX('Per Line'!$I$2:$I$7001,$Z224)&amp;"")</f>
        <v/>
      </c>
      <c r="H224">
        <f>IF($Z224="","",INDEX('Per Line'!$J$2:$J$7001,$Z224)&amp;"")</f>
        <v/>
      </c>
      <c r="I224">
        <f>IF($Z224="","",INDEX('Per Line'!$K$2:$K$7001,$Z224)&amp;"")</f>
        <v/>
      </c>
      <c r="J224">
        <f>IF($Z224="","",INDEX('Per Line'!$M$2:$M$7001,$Z224))</f>
        <v/>
      </c>
      <c r="K224" s="8">
        <f>IF($Z224="","",IF(AND(ISNUMBER(M224),M224&gt;0,X224&gt;M224),J224*M224/100+(X224-M224),J224*X224/100))</f>
        <v/>
      </c>
      <c r="L224">
        <f>IF($Z224="","",INDEX('Per Line'!$W$2:$W$7001,$Z224)&amp;"")</f>
        <v/>
      </c>
      <c r="M224">
        <f>IF($Z224="","",INDEX('Per Line'!$AD$2:$AD$7001,$Z224))</f>
        <v/>
      </c>
      <c r="N224">
        <f>IF($Z224="","",IF(AND(ISNUMBER(M224),M224&gt;0),X224&gt;M224,FALSE))</f>
        <v/>
      </c>
      <c r="O224" s="8">
        <f>IF($Z224="","",SUMIFS('Per Line'!$V$2:$V$7001,'Per Line'!$D$2:$D$7001,$B224,'Per Line'!$AN$2:$AN$7001,1))</f>
        <v/>
      </c>
      <c r="P224">
        <f>IF($Z224="","",Settings!$C$7)</f>
        <v/>
      </c>
      <c r="Q224" s="8">
        <f>IF($Z224="","",SUMIFS('Per Line'!$V$2:$V$7001,'Per Line'!$D$2:$D$7001,$B224,'Per Line'!$AM$2:$AM$7001,0,'Per Line'!$AN$2:$AN$7001,0))</f>
        <v/>
      </c>
      <c r="R224" s="8">
        <f>IF($Z224="","",Q224*P224)</f>
        <v/>
      </c>
      <c r="S224">
        <f>IF($Z224="","",Settings!$C$6)</f>
        <v/>
      </c>
      <c r="T224" s="8">
        <f>IF($Z224="","",SUMIFS('Per Line'!$V$2:$V$7001,'Per Line'!$D$2:$D$7001,$B224,'Per Line'!$AM$2:$AM$7001,1,'Per Line'!$AN$2:$AN$7001,0))</f>
        <v/>
      </c>
      <c r="U224" s="8">
        <f>IF($Z224="","",T224*S224)</f>
        <v/>
      </c>
      <c r="V224" s="8">
        <f>IF($Z224="","",U224+R224)</f>
        <v/>
      </c>
      <c r="W224" s="8">
        <f>IF($Z224="","",X224-V224)</f>
        <v/>
      </c>
      <c r="X224" s="8">
        <f>IF($Z224="","",Q224+T224+O224)</f>
        <v/>
      </c>
      <c r="Y224" s="8">
        <f>IF($Z224="","",X224-V224-K224)</f>
        <v/>
      </c>
      <c r="Z224" s="16">
        <f>IF(ROWS($Z$2:$Z224)&lt;=MAX('Per Line'!$AL$2:$AL$7001),MATCH(ROWS($Z$2:$Z224),'Per Line'!$AL$2:$AL$7001,0),"")</f>
        <v/>
      </c>
      <c r="AA224" s="17">
        <f>IF($Z224="","",K224-J224*X224/100)</f>
        <v/>
      </c>
      <c r="AB224">
        <f>IF($Z224="","",C224&amp;"|"&amp;COUNTIF($C$2:$C224,C224))</f>
        <v/>
      </c>
    </row>
    <row r="225">
      <c r="A225" s="15" t="n"/>
      <c r="B225">
        <f>IF($Z225="","",INDEX('Per Line'!$D$2:$D$7001,$Z225)&amp;"")</f>
        <v/>
      </c>
      <c r="C225">
        <f>IF($Z225="","",IF(X225&lt;Settings!$C$8,"INV&lt;10000","Inv&gt;10000"))</f>
        <v/>
      </c>
      <c r="D225">
        <f>IF($Z225="","",INDEX('Per Line'!$A$2:$A$7001,$Z225)&amp;"")</f>
        <v/>
      </c>
      <c r="E225" s="14">
        <f>IF($Z225="","",INDEX('Per Line'!$F$2:$F$7001,$Z225))</f>
        <v/>
      </c>
      <c r="F225">
        <f>IF($Z225="","",INDEX('Per Line'!$G$2:$G$7001,$Z225)&amp;"")</f>
        <v/>
      </c>
      <c r="G225">
        <f>IF($Z225="","",INDEX('Per Line'!$I$2:$I$7001,$Z225)&amp;"")</f>
        <v/>
      </c>
      <c r="H225">
        <f>IF($Z225="","",INDEX('Per Line'!$J$2:$J$7001,$Z225)&amp;"")</f>
        <v/>
      </c>
      <c r="I225">
        <f>IF($Z225="","",INDEX('Per Line'!$K$2:$K$7001,$Z225)&amp;"")</f>
        <v/>
      </c>
      <c r="J225">
        <f>IF($Z225="","",INDEX('Per Line'!$M$2:$M$7001,$Z225))</f>
        <v/>
      </c>
      <c r="K225" s="8">
        <f>IF($Z225="","",IF(AND(ISNUMBER(M225),M225&gt;0,X225&gt;M225),J225*M225/100+(X225-M225),J225*X225/100))</f>
        <v/>
      </c>
      <c r="L225">
        <f>IF($Z225="","",INDEX('Per Line'!$W$2:$W$7001,$Z225)&amp;"")</f>
        <v/>
      </c>
      <c r="M225">
        <f>IF($Z225="","",INDEX('Per Line'!$AD$2:$AD$7001,$Z225))</f>
        <v/>
      </c>
      <c r="N225">
        <f>IF($Z225="","",IF(AND(ISNUMBER(M225),M225&gt;0),X225&gt;M225,FALSE))</f>
        <v/>
      </c>
      <c r="O225" s="8">
        <f>IF($Z225="","",SUMIFS('Per Line'!$V$2:$V$7001,'Per Line'!$D$2:$D$7001,$B225,'Per Line'!$AN$2:$AN$7001,1))</f>
        <v/>
      </c>
      <c r="P225">
        <f>IF($Z225="","",Settings!$C$7)</f>
        <v/>
      </c>
      <c r="Q225" s="8">
        <f>IF($Z225="","",SUMIFS('Per Line'!$V$2:$V$7001,'Per Line'!$D$2:$D$7001,$B225,'Per Line'!$AM$2:$AM$7001,0,'Per Line'!$AN$2:$AN$7001,0))</f>
        <v/>
      </c>
      <c r="R225" s="8">
        <f>IF($Z225="","",Q225*P225)</f>
        <v/>
      </c>
      <c r="S225">
        <f>IF($Z225="","",Settings!$C$6)</f>
        <v/>
      </c>
      <c r="T225" s="8">
        <f>IF($Z225="","",SUMIFS('Per Line'!$V$2:$V$7001,'Per Line'!$D$2:$D$7001,$B225,'Per Line'!$AM$2:$AM$7001,1,'Per Line'!$AN$2:$AN$7001,0))</f>
        <v/>
      </c>
      <c r="U225" s="8">
        <f>IF($Z225="","",T225*S225)</f>
        <v/>
      </c>
      <c r="V225" s="8">
        <f>IF($Z225="","",U225+R225)</f>
        <v/>
      </c>
      <c r="W225" s="8">
        <f>IF($Z225="","",X225-V225)</f>
        <v/>
      </c>
      <c r="X225" s="8">
        <f>IF($Z225="","",Q225+T225+O225)</f>
        <v/>
      </c>
      <c r="Y225" s="8">
        <f>IF($Z225="","",X225-V225-K225)</f>
        <v/>
      </c>
      <c r="Z225" s="16">
        <f>IF(ROWS($Z$2:$Z225)&lt;=MAX('Per Line'!$AL$2:$AL$7001),MATCH(ROWS($Z$2:$Z225),'Per Line'!$AL$2:$AL$7001,0),"")</f>
        <v/>
      </c>
      <c r="AA225" s="17">
        <f>IF($Z225="","",K225-J225*X225/100)</f>
        <v/>
      </c>
      <c r="AB225">
        <f>IF($Z225="","",C225&amp;"|"&amp;COUNTIF($C$2:$C225,C225))</f>
        <v/>
      </c>
    </row>
    <row r="226">
      <c r="A226" s="15" t="n"/>
      <c r="B226">
        <f>IF($Z226="","",INDEX('Per Line'!$D$2:$D$7001,$Z226)&amp;"")</f>
        <v/>
      </c>
      <c r="C226">
        <f>IF($Z226="","",IF(X226&lt;Settings!$C$8,"INV&lt;10000","Inv&gt;10000"))</f>
        <v/>
      </c>
      <c r="D226">
        <f>IF($Z226="","",INDEX('Per Line'!$A$2:$A$7001,$Z226)&amp;"")</f>
        <v/>
      </c>
      <c r="E226" s="14">
        <f>IF($Z226="","",INDEX('Per Line'!$F$2:$F$7001,$Z226))</f>
        <v/>
      </c>
      <c r="F226">
        <f>IF($Z226="","",INDEX('Per Line'!$G$2:$G$7001,$Z226)&amp;"")</f>
        <v/>
      </c>
      <c r="G226">
        <f>IF($Z226="","",INDEX('Per Line'!$I$2:$I$7001,$Z226)&amp;"")</f>
        <v/>
      </c>
      <c r="H226">
        <f>IF($Z226="","",INDEX('Per Line'!$J$2:$J$7001,$Z226)&amp;"")</f>
        <v/>
      </c>
      <c r="I226">
        <f>IF($Z226="","",INDEX('Per Line'!$K$2:$K$7001,$Z226)&amp;"")</f>
        <v/>
      </c>
      <c r="J226">
        <f>IF($Z226="","",INDEX('Per Line'!$M$2:$M$7001,$Z226))</f>
        <v/>
      </c>
      <c r="K226" s="8">
        <f>IF($Z226="","",IF(AND(ISNUMBER(M226),M226&gt;0,X226&gt;M226),J226*M226/100+(X226-M226),J226*X226/100))</f>
        <v/>
      </c>
      <c r="L226">
        <f>IF($Z226="","",INDEX('Per Line'!$W$2:$W$7001,$Z226)&amp;"")</f>
        <v/>
      </c>
      <c r="M226">
        <f>IF($Z226="","",INDEX('Per Line'!$AD$2:$AD$7001,$Z226))</f>
        <v/>
      </c>
      <c r="N226">
        <f>IF($Z226="","",IF(AND(ISNUMBER(M226),M226&gt;0),X226&gt;M226,FALSE))</f>
        <v/>
      </c>
      <c r="O226" s="8">
        <f>IF($Z226="","",SUMIFS('Per Line'!$V$2:$V$7001,'Per Line'!$D$2:$D$7001,$B226,'Per Line'!$AN$2:$AN$7001,1))</f>
        <v/>
      </c>
      <c r="P226">
        <f>IF($Z226="","",Settings!$C$7)</f>
        <v/>
      </c>
      <c r="Q226" s="8">
        <f>IF($Z226="","",SUMIFS('Per Line'!$V$2:$V$7001,'Per Line'!$D$2:$D$7001,$B226,'Per Line'!$AM$2:$AM$7001,0,'Per Line'!$AN$2:$AN$7001,0))</f>
        <v/>
      </c>
      <c r="R226" s="8">
        <f>IF($Z226="","",Q226*P226)</f>
        <v/>
      </c>
      <c r="S226">
        <f>IF($Z226="","",Settings!$C$6)</f>
        <v/>
      </c>
      <c r="T226" s="8">
        <f>IF($Z226="","",SUMIFS('Per Line'!$V$2:$V$7001,'Per Line'!$D$2:$D$7001,$B226,'Per Line'!$AM$2:$AM$7001,1,'Per Line'!$AN$2:$AN$7001,0))</f>
        <v/>
      </c>
      <c r="U226" s="8">
        <f>IF($Z226="","",T226*S226)</f>
        <v/>
      </c>
      <c r="V226" s="8">
        <f>IF($Z226="","",U226+R226)</f>
        <v/>
      </c>
      <c r="W226" s="8">
        <f>IF($Z226="","",X226-V226)</f>
        <v/>
      </c>
      <c r="X226" s="8">
        <f>IF($Z226="","",Q226+T226+O226)</f>
        <v/>
      </c>
      <c r="Y226" s="8">
        <f>IF($Z226="","",X226-V226-K226)</f>
        <v/>
      </c>
      <c r="Z226" s="16">
        <f>IF(ROWS($Z$2:$Z226)&lt;=MAX('Per Line'!$AL$2:$AL$7001),MATCH(ROWS($Z$2:$Z226),'Per Line'!$AL$2:$AL$7001,0),"")</f>
        <v/>
      </c>
      <c r="AA226" s="17">
        <f>IF($Z226="","",K226-J226*X226/100)</f>
        <v/>
      </c>
      <c r="AB226">
        <f>IF($Z226="","",C226&amp;"|"&amp;COUNTIF($C$2:$C226,C226))</f>
        <v/>
      </c>
    </row>
    <row r="227">
      <c r="A227" s="15" t="n"/>
      <c r="B227">
        <f>IF($Z227="","",INDEX('Per Line'!$D$2:$D$7001,$Z227)&amp;"")</f>
        <v/>
      </c>
      <c r="C227">
        <f>IF($Z227="","",IF(X227&lt;Settings!$C$8,"INV&lt;10000","Inv&gt;10000"))</f>
        <v/>
      </c>
      <c r="D227">
        <f>IF($Z227="","",INDEX('Per Line'!$A$2:$A$7001,$Z227)&amp;"")</f>
        <v/>
      </c>
      <c r="E227" s="14">
        <f>IF($Z227="","",INDEX('Per Line'!$F$2:$F$7001,$Z227))</f>
        <v/>
      </c>
      <c r="F227">
        <f>IF($Z227="","",INDEX('Per Line'!$G$2:$G$7001,$Z227)&amp;"")</f>
        <v/>
      </c>
      <c r="G227">
        <f>IF($Z227="","",INDEX('Per Line'!$I$2:$I$7001,$Z227)&amp;"")</f>
        <v/>
      </c>
      <c r="H227">
        <f>IF($Z227="","",INDEX('Per Line'!$J$2:$J$7001,$Z227)&amp;"")</f>
        <v/>
      </c>
      <c r="I227">
        <f>IF($Z227="","",INDEX('Per Line'!$K$2:$K$7001,$Z227)&amp;"")</f>
        <v/>
      </c>
      <c r="J227">
        <f>IF($Z227="","",INDEX('Per Line'!$M$2:$M$7001,$Z227))</f>
        <v/>
      </c>
      <c r="K227" s="8">
        <f>IF($Z227="","",IF(AND(ISNUMBER(M227),M227&gt;0,X227&gt;M227),J227*M227/100+(X227-M227),J227*X227/100))</f>
        <v/>
      </c>
      <c r="L227">
        <f>IF($Z227="","",INDEX('Per Line'!$W$2:$W$7001,$Z227)&amp;"")</f>
        <v/>
      </c>
      <c r="M227">
        <f>IF($Z227="","",INDEX('Per Line'!$AD$2:$AD$7001,$Z227))</f>
        <v/>
      </c>
      <c r="N227">
        <f>IF($Z227="","",IF(AND(ISNUMBER(M227),M227&gt;0),X227&gt;M227,FALSE))</f>
        <v/>
      </c>
      <c r="O227" s="8">
        <f>IF($Z227="","",SUMIFS('Per Line'!$V$2:$V$7001,'Per Line'!$D$2:$D$7001,$B227,'Per Line'!$AN$2:$AN$7001,1))</f>
        <v/>
      </c>
      <c r="P227">
        <f>IF($Z227="","",Settings!$C$7)</f>
        <v/>
      </c>
      <c r="Q227" s="8">
        <f>IF($Z227="","",SUMIFS('Per Line'!$V$2:$V$7001,'Per Line'!$D$2:$D$7001,$B227,'Per Line'!$AM$2:$AM$7001,0,'Per Line'!$AN$2:$AN$7001,0))</f>
        <v/>
      </c>
      <c r="R227" s="8">
        <f>IF($Z227="","",Q227*P227)</f>
        <v/>
      </c>
      <c r="S227">
        <f>IF($Z227="","",Settings!$C$6)</f>
        <v/>
      </c>
      <c r="T227" s="8">
        <f>IF($Z227="","",SUMIFS('Per Line'!$V$2:$V$7001,'Per Line'!$D$2:$D$7001,$B227,'Per Line'!$AM$2:$AM$7001,1,'Per Line'!$AN$2:$AN$7001,0))</f>
        <v/>
      </c>
      <c r="U227" s="8">
        <f>IF($Z227="","",T227*S227)</f>
        <v/>
      </c>
      <c r="V227" s="8">
        <f>IF($Z227="","",U227+R227)</f>
        <v/>
      </c>
      <c r="W227" s="8">
        <f>IF($Z227="","",X227-V227)</f>
        <v/>
      </c>
      <c r="X227" s="8">
        <f>IF($Z227="","",Q227+T227+O227)</f>
        <v/>
      </c>
      <c r="Y227" s="8">
        <f>IF($Z227="","",X227-V227-K227)</f>
        <v/>
      </c>
      <c r="Z227" s="16">
        <f>IF(ROWS($Z$2:$Z227)&lt;=MAX('Per Line'!$AL$2:$AL$7001),MATCH(ROWS($Z$2:$Z227),'Per Line'!$AL$2:$AL$7001,0),"")</f>
        <v/>
      </c>
      <c r="AA227" s="17">
        <f>IF($Z227="","",K227-J227*X227/100)</f>
        <v/>
      </c>
      <c r="AB227">
        <f>IF($Z227="","",C227&amp;"|"&amp;COUNTIF($C$2:$C227,C227))</f>
        <v/>
      </c>
    </row>
    <row r="228">
      <c r="A228" s="15" t="n"/>
      <c r="B228">
        <f>IF($Z228="","",INDEX('Per Line'!$D$2:$D$7001,$Z228)&amp;"")</f>
        <v/>
      </c>
      <c r="C228">
        <f>IF($Z228="","",IF(X228&lt;Settings!$C$8,"INV&lt;10000","Inv&gt;10000"))</f>
        <v/>
      </c>
      <c r="D228">
        <f>IF($Z228="","",INDEX('Per Line'!$A$2:$A$7001,$Z228)&amp;"")</f>
        <v/>
      </c>
      <c r="E228" s="14">
        <f>IF($Z228="","",INDEX('Per Line'!$F$2:$F$7001,$Z228))</f>
        <v/>
      </c>
      <c r="F228">
        <f>IF($Z228="","",INDEX('Per Line'!$G$2:$G$7001,$Z228)&amp;"")</f>
        <v/>
      </c>
      <c r="G228">
        <f>IF($Z228="","",INDEX('Per Line'!$I$2:$I$7001,$Z228)&amp;"")</f>
        <v/>
      </c>
      <c r="H228">
        <f>IF($Z228="","",INDEX('Per Line'!$J$2:$J$7001,$Z228)&amp;"")</f>
        <v/>
      </c>
      <c r="I228">
        <f>IF($Z228="","",INDEX('Per Line'!$K$2:$K$7001,$Z228)&amp;"")</f>
        <v/>
      </c>
      <c r="J228">
        <f>IF($Z228="","",INDEX('Per Line'!$M$2:$M$7001,$Z228))</f>
        <v/>
      </c>
      <c r="K228" s="8">
        <f>IF($Z228="","",IF(AND(ISNUMBER(M228),M228&gt;0,X228&gt;M228),J228*M228/100+(X228-M228),J228*X228/100))</f>
        <v/>
      </c>
      <c r="L228">
        <f>IF($Z228="","",INDEX('Per Line'!$W$2:$W$7001,$Z228)&amp;"")</f>
        <v/>
      </c>
      <c r="M228">
        <f>IF($Z228="","",INDEX('Per Line'!$AD$2:$AD$7001,$Z228))</f>
        <v/>
      </c>
      <c r="N228">
        <f>IF($Z228="","",IF(AND(ISNUMBER(M228),M228&gt;0),X228&gt;M228,FALSE))</f>
        <v/>
      </c>
      <c r="O228" s="8">
        <f>IF($Z228="","",SUMIFS('Per Line'!$V$2:$V$7001,'Per Line'!$D$2:$D$7001,$B228,'Per Line'!$AN$2:$AN$7001,1))</f>
        <v/>
      </c>
      <c r="P228">
        <f>IF($Z228="","",Settings!$C$7)</f>
        <v/>
      </c>
      <c r="Q228" s="8">
        <f>IF($Z228="","",SUMIFS('Per Line'!$V$2:$V$7001,'Per Line'!$D$2:$D$7001,$B228,'Per Line'!$AM$2:$AM$7001,0,'Per Line'!$AN$2:$AN$7001,0))</f>
        <v/>
      </c>
      <c r="R228" s="8">
        <f>IF($Z228="","",Q228*P228)</f>
        <v/>
      </c>
      <c r="S228">
        <f>IF($Z228="","",Settings!$C$6)</f>
        <v/>
      </c>
      <c r="T228" s="8">
        <f>IF($Z228="","",SUMIFS('Per Line'!$V$2:$V$7001,'Per Line'!$D$2:$D$7001,$B228,'Per Line'!$AM$2:$AM$7001,1,'Per Line'!$AN$2:$AN$7001,0))</f>
        <v/>
      </c>
      <c r="U228" s="8">
        <f>IF($Z228="","",T228*S228)</f>
        <v/>
      </c>
      <c r="V228" s="8">
        <f>IF($Z228="","",U228+R228)</f>
        <v/>
      </c>
      <c r="W228" s="8">
        <f>IF($Z228="","",X228-V228)</f>
        <v/>
      </c>
      <c r="X228" s="8">
        <f>IF($Z228="","",Q228+T228+O228)</f>
        <v/>
      </c>
      <c r="Y228" s="8">
        <f>IF($Z228="","",X228-V228-K228)</f>
        <v/>
      </c>
      <c r="Z228" s="16">
        <f>IF(ROWS($Z$2:$Z228)&lt;=MAX('Per Line'!$AL$2:$AL$7001),MATCH(ROWS($Z$2:$Z228),'Per Line'!$AL$2:$AL$7001,0),"")</f>
        <v/>
      </c>
      <c r="AA228" s="17">
        <f>IF($Z228="","",K228-J228*X228/100)</f>
        <v/>
      </c>
      <c r="AB228">
        <f>IF($Z228="","",C228&amp;"|"&amp;COUNTIF($C$2:$C228,C228))</f>
        <v/>
      </c>
    </row>
    <row r="229">
      <c r="A229" s="15" t="n"/>
      <c r="B229">
        <f>IF($Z229="","",INDEX('Per Line'!$D$2:$D$7001,$Z229)&amp;"")</f>
        <v/>
      </c>
      <c r="C229">
        <f>IF($Z229="","",IF(X229&lt;Settings!$C$8,"INV&lt;10000","Inv&gt;10000"))</f>
        <v/>
      </c>
      <c r="D229">
        <f>IF($Z229="","",INDEX('Per Line'!$A$2:$A$7001,$Z229)&amp;"")</f>
        <v/>
      </c>
      <c r="E229" s="14">
        <f>IF($Z229="","",INDEX('Per Line'!$F$2:$F$7001,$Z229))</f>
        <v/>
      </c>
      <c r="F229">
        <f>IF($Z229="","",INDEX('Per Line'!$G$2:$G$7001,$Z229)&amp;"")</f>
        <v/>
      </c>
      <c r="G229">
        <f>IF($Z229="","",INDEX('Per Line'!$I$2:$I$7001,$Z229)&amp;"")</f>
        <v/>
      </c>
      <c r="H229">
        <f>IF($Z229="","",INDEX('Per Line'!$J$2:$J$7001,$Z229)&amp;"")</f>
        <v/>
      </c>
      <c r="I229">
        <f>IF($Z229="","",INDEX('Per Line'!$K$2:$K$7001,$Z229)&amp;"")</f>
        <v/>
      </c>
      <c r="J229">
        <f>IF($Z229="","",INDEX('Per Line'!$M$2:$M$7001,$Z229))</f>
        <v/>
      </c>
      <c r="K229" s="8">
        <f>IF($Z229="","",IF(AND(ISNUMBER(M229),M229&gt;0,X229&gt;M229),J229*M229/100+(X229-M229),J229*X229/100))</f>
        <v/>
      </c>
      <c r="L229">
        <f>IF($Z229="","",INDEX('Per Line'!$W$2:$W$7001,$Z229)&amp;"")</f>
        <v/>
      </c>
      <c r="M229">
        <f>IF($Z229="","",INDEX('Per Line'!$AD$2:$AD$7001,$Z229))</f>
        <v/>
      </c>
      <c r="N229">
        <f>IF($Z229="","",IF(AND(ISNUMBER(M229),M229&gt;0),X229&gt;M229,FALSE))</f>
        <v/>
      </c>
      <c r="O229" s="8">
        <f>IF($Z229="","",SUMIFS('Per Line'!$V$2:$V$7001,'Per Line'!$D$2:$D$7001,$B229,'Per Line'!$AN$2:$AN$7001,1))</f>
        <v/>
      </c>
      <c r="P229">
        <f>IF($Z229="","",Settings!$C$7)</f>
        <v/>
      </c>
      <c r="Q229" s="8">
        <f>IF($Z229="","",SUMIFS('Per Line'!$V$2:$V$7001,'Per Line'!$D$2:$D$7001,$B229,'Per Line'!$AM$2:$AM$7001,0,'Per Line'!$AN$2:$AN$7001,0))</f>
        <v/>
      </c>
      <c r="R229" s="8">
        <f>IF($Z229="","",Q229*P229)</f>
        <v/>
      </c>
      <c r="S229">
        <f>IF($Z229="","",Settings!$C$6)</f>
        <v/>
      </c>
      <c r="T229" s="8">
        <f>IF($Z229="","",SUMIFS('Per Line'!$V$2:$V$7001,'Per Line'!$D$2:$D$7001,$B229,'Per Line'!$AM$2:$AM$7001,1,'Per Line'!$AN$2:$AN$7001,0))</f>
        <v/>
      </c>
      <c r="U229" s="8">
        <f>IF($Z229="","",T229*S229)</f>
        <v/>
      </c>
      <c r="V229" s="8">
        <f>IF($Z229="","",U229+R229)</f>
        <v/>
      </c>
      <c r="W229" s="8">
        <f>IF($Z229="","",X229-V229)</f>
        <v/>
      </c>
      <c r="X229" s="8">
        <f>IF($Z229="","",Q229+T229+O229)</f>
        <v/>
      </c>
      <c r="Y229" s="8">
        <f>IF($Z229="","",X229-V229-K229)</f>
        <v/>
      </c>
      <c r="Z229" s="16">
        <f>IF(ROWS($Z$2:$Z229)&lt;=MAX('Per Line'!$AL$2:$AL$7001),MATCH(ROWS($Z$2:$Z229),'Per Line'!$AL$2:$AL$7001,0),"")</f>
        <v/>
      </c>
      <c r="AA229" s="17">
        <f>IF($Z229="","",K229-J229*X229/100)</f>
        <v/>
      </c>
      <c r="AB229">
        <f>IF($Z229="","",C229&amp;"|"&amp;COUNTIF($C$2:$C229,C229))</f>
        <v/>
      </c>
    </row>
    <row r="230">
      <c r="A230" s="15" t="n"/>
      <c r="B230">
        <f>IF($Z230="","",INDEX('Per Line'!$D$2:$D$7001,$Z230)&amp;"")</f>
        <v/>
      </c>
      <c r="C230">
        <f>IF($Z230="","",IF(X230&lt;Settings!$C$8,"INV&lt;10000","Inv&gt;10000"))</f>
        <v/>
      </c>
      <c r="D230">
        <f>IF($Z230="","",INDEX('Per Line'!$A$2:$A$7001,$Z230)&amp;"")</f>
        <v/>
      </c>
      <c r="E230" s="14">
        <f>IF($Z230="","",INDEX('Per Line'!$F$2:$F$7001,$Z230))</f>
        <v/>
      </c>
      <c r="F230">
        <f>IF($Z230="","",INDEX('Per Line'!$G$2:$G$7001,$Z230)&amp;"")</f>
        <v/>
      </c>
      <c r="G230">
        <f>IF($Z230="","",INDEX('Per Line'!$I$2:$I$7001,$Z230)&amp;"")</f>
        <v/>
      </c>
      <c r="H230">
        <f>IF($Z230="","",INDEX('Per Line'!$J$2:$J$7001,$Z230)&amp;"")</f>
        <v/>
      </c>
      <c r="I230">
        <f>IF($Z230="","",INDEX('Per Line'!$K$2:$K$7001,$Z230)&amp;"")</f>
        <v/>
      </c>
      <c r="J230">
        <f>IF($Z230="","",INDEX('Per Line'!$M$2:$M$7001,$Z230))</f>
        <v/>
      </c>
      <c r="K230" s="8">
        <f>IF($Z230="","",IF(AND(ISNUMBER(M230),M230&gt;0,X230&gt;M230),J230*M230/100+(X230-M230),J230*X230/100))</f>
        <v/>
      </c>
      <c r="L230">
        <f>IF($Z230="","",INDEX('Per Line'!$W$2:$W$7001,$Z230)&amp;"")</f>
        <v/>
      </c>
      <c r="M230">
        <f>IF($Z230="","",INDEX('Per Line'!$AD$2:$AD$7001,$Z230))</f>
        <v/>
      </c>
      <c r="N230">
        <f>IF($Z230="","",IF(AND(ISNUMBER(M230),M230&gt;0),X230&gt;M230,FALSE))</f>
        <v/>
      </c>
      <c r="O230" s="8">
        <f>IF($Z230="","",SUMIFS('Per Line'!$V$2:$V$7001,'Per Line'!$D$2:$D$7001,$B230,'Per Line'!$AN$2:$AN$7001,1))</f>
        <v/>
      </c>
      <c r="P230">
        <f>IF($Z230="","",Settings!$C$7)</f>
        <v/>
      </c>
      <c r="Q230" s="8">
        <f>IF($Z230="","",SUMIFS('Per Line'!$V$2:$V$7001,'Per Line'!$D$2:$D$7001,$B230,'Per Line'!$AM$2:$AM$7001,0,'Per Line'!$AN$2:$AN$7001,0))</f>
        <v/>
      </c>
      <c r="R230" s="8">
        <f>IF($Z230="","",Q230*P230)</f>
        <v/>
      </c>
      <c r="S230">
        <f>IF($Z230="","",Settings!$C$6)</f>
        <v/>
      </c>
      <c r="T230" s="8">
        <f>IF($Z230="","",SUMIFS('Per Line'!$V$2:$V$7001,'Per Line'!$D$2:$D$7001,$B230,'Per Line'!$AM$2:$AM$7001,1,'Per Line'!$AN$2:$AN$7001,0))</f>
        <v/>
      </c>
      <c r="U230" s="8">
        <f>IF($Z230="","",T230*S230)</f>
        <v/>
      </c>
      <c r="V230" s="8">
        <f>IF($Z230="","",U230+R230)</f>
        <v/>
      </c>
      <c r="W230" s="8">
        <f>IF($Z230="","",X230-V230)</f>
        <v/>
      </c>
      <c r="X230" s="8">
        <f>IF($Z230="","",Q230+T230+O230)</f>
        <v/>
      </c>
      <c r="Y230" s="8">
        <f>IF($Z230="","",X230-V230-K230)</f>
        <v/>
      </c>
      <c r="Z230" s="16">
        <f>IF(ROWS($Z$2:$Z230)&lt;=MAX('Per Line'!$AL$2:$AL$7001),MATCH(ROWS($Z$2:$Z230),'Per Line'!$AL$2:$AL$7001,0),"")</f>
        <v/>
      </c>
      <c r="AA230" s="17">
        <f>IF($Z230="","",K230-J230*X230/100)</f>
        <v/>
      </c>
      <c r="AB230">
        <f>IF($Z230="","",C230&amp;"|"&amp;COUNTIF($C$2:$C230,C230))</f>
        <v/>
      </c>
    </row>
    <row r="231">
      <c r="A231" s="15" t="n"/>
      <c r="B231">
        <f>IF($Z231="","",INDEX('Per Line'!$D$2:$D$7001,$Z231)&amp;"")</f>
        <v/>
      </c>
      <c r="C231">
        <f>IF($Z231="","",IF(X231&lt;Settings!$C$8,"INV&lt;10000","Inv&gt;10000"))</f>
        <v/>
      </c>
      <c r="D231">
        <f>IF($Z231="","",INDEX('Per Line'!$A$2:$A$7001,$Z231)&amp;"")</f>
        <v/>
      </c>
      <c r="E231" s="14">
        <f>IF($Z231="","",INDEX('Per Line'!$F$2:$F$7001,$Z231))</f>
        <v/>
      </c>
      <c r="F231">
        <f>IF($Z231="","",INDEX('Per Line'!$G$2:$G$7001,$Z231)&amp;"")</f>
        <v/>
      </c>
      <c r="G231">
        <f>IF($Z231="","",INDEX('Per Line'!$I$2:$I$7001,$Z231)&amp;"")</f>
        <v/>
      </c>
      <c r="H231">
        <f>IF($Z231="","",INDEX('Per Line'!$J$2:$J$7001,$Z231)&amp;"")</f>
        <v/>
      </c>
      <c r="I231">
        <f>IF($Z231="","",INDEX('Per Line'!$K$2:$K$7001,$Z231)&amp;"")</f>
        <v/>
      </c>
      <c r="J231">
        <f>IF($Z231="","",INDEX('Per Line'!$M$2:$M$7001,$Z231))</f>
        <v/>
      </c>
      <c r="K231" s="8">
        <f>IF($Z231="","",IF(AND(ISNUMBER(M231),M231&gt;0,X231&gt;M231),J231*M231/100+(X231-M231),J231*X231/100))</f>
        <v/>
      </c>
      <c r="L231">
        <f>IF($Z231="","",INDEX('Per Line'!$W$2:$W$7001,$Z231)&amp;"")</f>
        <v/>
      </c>
      <c r="M231">
        <f>IF($Z231="","",INDEX('Per Line'!$AD$2:$AD$7001,$Z231))</f>
        <v/>
      </c>
      <c r="N231">
        <f>IF($Z231="","",IF(AND(ISNUMBER(M231),M231&gt;0),X231&gt;M231,FALSE))</f>
        <v/>
      </c>
      <c r="O231" s="8">
        <f>IF($Z231="","",SUMIFS('Per Line'!$V$2:$V$7001,'Per Line'!$D$2:$D$7001,$B231,'Per Line'!$AN$2:$AN$7001,1))</f>
        <v/>
      </c>
      <c r="P231">
        <f>IF($Z231="","",Settings!$C$7)</f>
        <v/>
      </c>
      <c r="Q231" s="8">
        <f>IF($Z231="","",SUMIFS('Per Line'!$V$2:$V$7001,'Per Line'!$D$2:$D$7001,$B231,'Per Line'!$AM$2:$AM$7001,0,'Per Line'!$AN$2:$AN$7001,0))</f>
        <v/>
      </c>
      <c r="R231" s="8">
        <f>IF($Z231="","",Q231*P231)</f>
        <v/>
      </c>
      <c r="S231">
        <f>IF($Z231="","",Settings!$C$6)</f>
        <v/>
      </c>
      <c r="T231" s="8">
        <f>IF($Z231="","",SUMIFS('Per Line'!$V$2:$V$7001,'Per Line'!$D$2:$D$7001,$B231,'Per Line'!$AM$2:$AM$7001,1,'Per Line'!$AN$2:$AN$7001,0))</f>
        <v/>
      </c>
      <c r="U231" s="8">
        <f>IF($Z231="","",T231*S231)</f>
        <v/>
      </c>
      <c r="V231" s="8">
        <f>IF($Z231="","",U231+R231)</f>
        <v/>
      </c>
      <c r="W231" s="8">
        <f>IF($Z231="","",X231-V231)</f>
        <v/>
      </c>
      <c r="X231" s="8">
        <f>IF($Z231="","",Q231+T231+O231)</f>
        <v/>
      </c>
      <c r="Y231" s="8">
        <f>IF($Z231="","",X231-V231-K231)</f>
        <v/>
      </c>
      <c r="Z231" s="16">
        <f>IF(ROWS($Z$2:$Z231)&lt;=MAX('Per Line'!$AL$2:$AL$7001),MATCH(ROWS($Z$2:$Z231),'Per Line'!$AL$2:$AL$7001,0),"")</f>
        <v/>
      </c>
      <c r="AA231" s="17">
        <f>IF($Z231="","",K231-J231*X231/100)</f>
        <v/>
      </c>
      <c r="AB231">
        <f>IF($Z231="","",C231&amp;"|"&amp;COUNTIF($C$2:$C231,C231))</f>
        <v/>
      </c>
    </row>
    <row r="232">
      <c r="A232" s="15" t="n"/>
      <c r="B232">
        <f>IF($Z232="","",INDEX('Per Line'!$D$2:$D$7001,$Z232)&amp;"")</f>
        <v/>
      </c>
      <c r="C232">
        <f>IF($Z232="","",IF(X232&lt;Settings!$C$8,"INV&lt;10000","Inv&gt;10000"))</f>
        <v/>
      </c>
      <c r="D232">
        <f>IF($Z232="","",INDEX('Per Line'!$A$2:$A$7001,$Z232)&amp;"")</f>
        <v/>
      </c>
      <c r="E232" s="14">
        <f>IF($Z232="","",INDEX('Per Line'!$F$2:$F$7001,$Z232))</f>
        <v/>
      </c>
      <c r="F232">
        <f>IF($Z232="","",INDEX('Per Line'!$G$2:$G$7001,$Z232)&amp;"")</f>
        <v/>
      </c>
      <c r="G232">
        <f>IF($Z232="","",INDEX('Per Line'!$I$2:$I$7001,$Z232)&amp;"")</f>
        <v/>
      </c>
      <c r="H232">
        <f>IF($Z232="","",INDEX('Per Line'!$J$2:$J$7001,$Z232)&amp;"")</f>
        <v/>
      </c>
      <c r="I232">
        <f>IF($Z232="","",INDEX('Per Line'!$K$2:$K$7001,$Z232)&amp;"")</f>
        <v/>
      </c>
      <c r="J232">
        <f>IF($Z232="","",INDEX('Per Line'!$M$2:$M$7001,$Z232))</f>
        <v/>
      </c>
      <c r="K232" s="8">
        <f>IF($Z232="","",IF(AND(ISNUMBER(M232),M232&gt;0,X232&gt;M232),J232*M232/100+(X232-M232),J232*X232/100))</f>
        <v/>
      </c>
      <c r="L232">
        <f>IF($Z232="","",INDEX('Per Line'!$W$2:$W$7001,$Z232)&amp;"")</f>
        <v/>
      </c>
      <c r="M232">
        <f>IF($Z232="","",INDEX('Per Line'!$AD$2:$AD$7001,$Z232))</f>
        <v/>
      </c>
      <c r="N232">
        <f>IF($Z232="","",IF(AND(ISNUMBER(M232),M232&gt;0),X232&gt;M232,FALSE))</f>
        <v/>
      </c>
      <c r="O232" s="8">
        <f>IF($Z232="","",SUMIFS('Per Line'!$V$2:$V$7001,'Per Line'!$D$2:$D$7001,$B232,'Per Line'!$AN$2:$AN$7001,1))</f>
        <v/>
      </c>
      <c r="P232">
        <f>IF($Z232="","",Settings!$C$7)</f>
        <v/>
      </c>
      <c r="Q232" s="8">
        <f>IF($Z232="","",SUMIFS('Per Line'!$V$2:$V$7001,'Per Line'!$D$2:$D$7001,$B232,'Per Line'!$AM$2:$AM$7001,0,'Per Line'!$AN$2:$AN$7001,0))</f>
        <v/>
      </c>
      <c r="R232" s="8">
        <f>IF($Z232="","",Q232*P232)</f>
        <v/>
      </c>
      <c r="S232">
        <f>IF($Z232="","",Settings!$C$6)</f>
        <v/>
      </c>
      <c r="T232" s="8">
        <f>IF($Z232="","",SUMIFS('Per Line'!$V$2:$V$7001,'Per Line'!$D$2:$D$7001,$B232,'Per Line'!$AM$2:$AM$7001,1,'Per Line'!$AN$2:$AN$7001,0))</f>
        <v/>
      </c>
      <c r="U232" s="8">
        <f>IF($Z232="","",T232*S232)</f>
        <v/>
      </c>
      <c r="V232" s="8">
        <f>IF($Z232="","",U232+R232)</f>
        <v/>
      </c>
      <c r="W232" s="8">
        <f>IF($Z232="","",X232-V232)</f>
        <v/>
      </c>
      <c r="X232" s="8">
        <f>IF($Z232="","",Q232+T232+O232)</f>
        <v/>
      </c>
      <c r="Y232" s="8">
        <f>IF($Z232="","",X232-V232-K232)</f>
        <v/>
      </c>
      <c r="Z232" s="16">
        <f>IF(ROWS($Z$2:$Z232)&lt;=MAX('Per Line'!$AL$2:$AL$7001),MATCH(ROWS($Z$2:$Z232),'Per Line'!$AL$2:$AL$7001,0),"")</f>
        <v/>
      </c>
      <c r="AA232" s="17">
        <f>IF($Z232="","",K232-J232*X232/100)</f>
        <v/>
      </c>
      <c r="AB232">
        <f>IF($Z232="","",C232&amp;"|"&amp;COUNTIF($C$2:$C232,C232))</f>
        <v/>
      </c>
    </row>
    <row r="233">
      <c r="A233" s="15" t="n"/>
      <c r="B233">
        <f>IF($Z233="","",INDEX('Per Line'!$D$2:$D$7001,$Z233)&amp;"")</f>
        <v/>
      </c>
      <c r="C233">
        <f>IF($Z233="","",IF(X233&lt;Settings!$C$8,"INV&lt;10000","Inv&gt;10000"))</f>
        <v/>
      </c>
      <c r="D233">
        <f>IF($Z233="","",INDEX('Per Line'!$A$2:$A$7001,$Z233)&amp;"")</f>
        <v/>
      </c>
      <c r="E233" s="14">
        <f>IF($Z233="","",INDEX('Per Line'!$F$2:$F$7001,$Z233))</f>
        <v/>
      </c>
      <c r="F233">
        <f>IF($Z233="","",INDEX('Per Line'!$G$2:$G$7001,$Z233)&amp;"")</f>
        <v/>
      </c>
      <c r="G233">
        <f>IF($Z233="","",INDEX('Per Line'!$I$2:$I$7001,$Z233)&amp;"")</f>
        <v/>
      </c>
      <c r="H233">
        <f>IF($Z233="","",INDEX('Per Line'!$J$2:$J$7001,$Z233)&amp;"")</f>
        <v/>
      </c>
      <c r="I233">
        <f>IF($Z233="","",INDEX('Per Line'!$K$2:$K$7001,$Z233)&amp;"")</f>
        <v/>
      </c>
      <c r="J233">
        <f>IF($Z233="","",INDEX('Per Line'!$M$2:$M$7001,$Z233))</f>
        <v/>
      </c>
      <c r="K233" s="8">
        <f>IF($Z233="","",IF(AND(ISNUMBER(M233),M233&gt;0,X233&gt;M233),J233*M233/100+(X233-M233),J233*X233/100))</f>
        <v/>
      </c>
      <c r="L233">
        <f>IF($Z233="","",INDEX('Per Line'!$W$2:$W$7001,$Z233)&amp;"")</f>
        <v/>
      </c>
      <c r="M233">
        <f>IF($Z233="","",INDEX('Per Line'!$AD$2:$AD$7001,$Z233))</f>
        <v/>
      </c>
      <c r="N233">
        <f>IF($Z233="","",IF(AND(ISNUMBER(M233),M233&gt;0),X233&gt;M233,FALSE))</f>
        <v/>
      </c>
      <c r="O233" s="8">
        <f>IF($Z233="","",SUMIFS('Per Line'!$V$2:$V$7001,'Per Line'!$D$2:$D$7001,$B233,'Per Line'!$AN$2:$AN$7001,1))</f>
        <v/>
      </c>
      <c r="P233">
        <f>IF($Z233="","",Settings!$C$7)</f>
        <v/>
      </c>
      <c r="Q233" s="8">
        <f>IF($Z233="","",SUMIFS('Per Line'!$V$2:$V$7001,'Per Line'!$D$2:$D$7001,$B233,'Per Line'!$AM$2:$AM$7001,0,'Per Line'!$AN$2:$AN$7001,0))</f>
        <v/>
      </c>
      <c r="R233" s="8">
        <f>IF($Z233="","",Q233*P233)</f>
        <v/>
      </c>
      <c r="S233">
        <f>IF($Z233="","",Settings!$C$6)</f>
        <v/>
      </c>
      <c r="T233" s="8">
        <f>IF($Z233="","",SUMIFS('Per Line'!$V$2:$V$7001,'Per Line'!$D$2:$D$7001,$B233,'Per Line'!$AM$2:$AM$7001,1,'Per Line'!$AN$2:$AN$7001,0))</f>
        <v/>
      </c>
      <c r="U233" s="8">
        <f>IF($Z233="","",T233*S233)</f>
        <v/>
      </c>
      <c r="V233" s="8">
        <f>IF($Z233="","",U233+R233)</f>
        <v/>
      </c>
      <c r="W233" s="8">
        <f>IF($Z233="","",X233-V233)</f>
        <v/>
      </c>
      <c r="X233" s="8">
        <f>IF($Z233="","",Q233+T233+O233)</f>
        <v/>
      </c>
      <c r="Y233" s="8">
        <f>IF($Z233="","",X233-V233-K233)</f>
        <v/>
      </c>
      <c r="Z233" s="16">
        <f>IF(ROWS($Z$2:$Z233)&lt;=MAX('Per Line'!$AL$2:$AL$7001),MATCH(ROWS($Z$2:$Z233),'Per Line'!$AL$2:$AL$7001,0),"")</f>
        <v/>
      </c>
      <c r="AA233" s="17">
        <f>IF($Z233="","",K233-J233*X233/100)</f>
        <v/>
      </c>
      <c r="AB233">
        <f>IF($Z233="","",C233&amp;"|"&amp;COUNTIF($C$2:$C233,C233))</f>
        <v/>
      </c>
    </row>
    <row r="234">
      <c r="A234" s="15" t="n"/>
      <c r="B234">
        <f>IF($Z234="","",INDEX('Per Line'!$D$2:$D$7001,$Z234)&amp;"")</f>
        <v/>
      </c>
      <c r="C234">
        <f>IF($Z234="","",IF(X234&lt;Settings!$C$8,"INV&lt;10000","Inv&gt;10000"))</f>
        <v/>
      </c>
      <c r="D234">
        <f>IF($Z234="","",INDEX('Per Line'!$A$2:$A$7001,$Z234)&amp;"")</f>
        <v/>
      </c>
      <c r="E234" s="14">
        <f>IF($Z234="","",INDEX('Per Line'!$F$2:$F$7001,$Z234))</f>
        <v/>
      </c>
      <c r="F234">
        <f>IF($Z234="","",INDEX('Per Line'!$G$2:$G$7001,$Z234)&amp;"")</f>
        <v/>
      </c>
      <c r="G234">
        <f>IF($Z234="","",INDEX('Per Line'!$I$2:$I$7001,$Z234)&amp;"")</f>
        <v/>
      </c>
      <c r="H234">
        <f>IF($Z234="","",INDEX('Per Line'!$J$2:$J$7001,$Z234)&amp;"")</f>
        <v/>
      </c>
      <c r="I234">
        <f>IF($Z234="","",INDEX('Per Line'!$K$2:$K$7001,$Z234)&amp;"")</f>
        <v/>
      </c>
      <c r="J234">
        <f>IF($Z234="","",INDEX('Per Line'!$M$2:$M$7001,$Z234))</f>
        <v/>
      </c>
      <c r="K234" s="8">
        <f>IF($Z234="","",IF(AND(ISNUMBER(M234),M234&gt;0,X234&gt;M234),J234*M234/100+(X234-M234),J234*X234/100))</f>
        <v/>
      </c>
      <c r="L234">
        <f>IF($Z234="","",INDEX('Per Line'!$W$2:$W$7001,$Z234)&amp;"")</f>
        <v/>
      </c>
      <c r="M234">
        <f>IF($Z234="","",INDEX('Per Line'!$AD$2:$AD$7001,$Z234))</f>
        <v/>
      </c>
      <c r="N234">
        <f>IF($Z234="","",IF(AND(ISNUMBER(M234),M234&gt;0),X234&gt;M234,FALSE))</f>
        <v/>
      </c>
      <c r="O234" s="8">
        <f>IF($Z234="","",SUMIFS('Per Line'!$V$2:$V$7001,'Per Line'!$D$2:$D$7001,$B234,'Per Line'!$AN$2:$AN$7001,1))</f>
        <v/>
      </c>
      <c r="P234">
        <f>IF($Z234="","",Settings!$C$7)</f>
        <v/>
      </c>
      <c r="Q234" s="8">
        <f>IF($Z234="","",SUMIFS('Per Line'!$V$2:$V$7001,'Per Line'!$D$2:$D$7001,$B234,'Per Line'!$AM$2:$AM$7001,0,'Per Line'!$AN$2:$AN$7001,0))</f>
        <v/>
      </c>
      <c r="R234" s="8">
        <f>IF($Z234="","",Q234*P234)</f>
        <v/>
      </c>
      <c r="S234">
        <f>IF($Z234="","",Settings!$C$6)</f>
        <v/>
      </c>
      <c r="T234" s="8">
        <f>IF($Z234="","",SUMIFS('Per Line'!$V$2:$V$7001,'Per Line'!$D$2:$D$7001,$B234,'Per Line'!$AM$2:$AM$7001,1,'Per Line'!$AN$2:$AN$7001,0))</f>
        <v/>
      </c>
      <c r="U234" s="8">
        <f>IF($Z234="","",T234*S234)</f>
        <v/>
      </c>
      <c r="V234" s="8">
        <f>IF($Z234="","",U234+R234)</f>
        <v/>
      </c>
      <c r="W234" s="8">
        <f>IF($Z234="","",X234-V234)</f>
        <v/>
      </c>
      <c r="X234" s="8">
        <f>IF($Z234="","",Q234+T234+O234)</f>
        <v/>
      </c>
      <c r="Y234" s="8">
        <f>IF($Z234="","",X234-V234-K234)</f>
        <v/>
      </c>
      <c r="Z234" s="16">
        <f>IF(ROWS($Z$2:$Z234)&lt;=MAX('Per Line'!$AL$2:$AL$7001),MATCH(ROWS($Z$2:$Z234),'Per Line'!$AL$2:$AL$7001,0),"")</f>
        <v/>
      </c>
      <c r="AA234" s="17">
        <f>IF($Z234="","",K234-J234*X234/100)</f>
        <v/>
      </c>
      <c r="AB234">
        <f>IF($Z234="","",C234&amp;"|"&amp;COUNTIF($C$2:$C234,C234))</f>
        <v/>
      </c>
    </row>
    <row r="235">
      <c r="A235" s="15" t="n"/>
      <c r="B235">
        <f>IF($Z235="","",INDEX('Per Line'!$D$2:$D$7001,$Z235)&amp;"")</f>
        <v/>
      </c>
      <c r="C235">
        <f>IF($Z235="","",IF(X235&lt;Settings!$C$8,"INV&lt;10000","Inv&gt;10000"))</f>
        <v/>
      </c>
      <c r="D235">
        <f>IF($Z235="","",INDEX('Per Line'!$A$2:$A$7001,$Z235)&amp;"")</f>
        <v/>
      </c>
      <c r="E235" s="14">
        <f>IF($Z235="","",INDEX('Per Line'!$F$2:$F$7001,$Z235))</f>
        <v/>
      </c>
      <c r="F235">
        <f>IF($Z235="","",INDEX('Per Line'!$G$2:$G$7001,$Z235)&amp;"")</f>
        <v/>
      </c>
      <c r="G235">
        <f>IF($Z235="","",INDEX('Per Line'!$I$2:$I$7001,$Z235)&amp;"")</f>
        <v/>
      </c>
      <c r="H235">
        <f>IF($Z235="","",INDEX('Per Line'!$J$2:$J$7001,$Z235)&amp;"")</f>
        <v/>
      </c>
      <c r="I235">
        <f>IF($Z235="","",INDEX('Per Line'!$K$2:$K$7001,$Z235)&amp;"")</f>
        <v/>
      </c>
      <c r="J235">
        <f>IF($Z235="","",INDEX('Per Line'!$M$2:$M$7001,$Z235))</f>
        <v/>
      </c>
      <c r="K235" s="8">
        <f>IF($Z235="","",IF(AND(ISNUMBER(M235),M235&gt;0,X235&gt;M235),J235*M235/100+(X235-M235),J235*X235/100))</f>
        <v/>
      </c>
      <c r="L235">
        <f>IF($Z235="","",INDEX('Per Line'!$W$2:$W$7001,$Z235)&amp;"")</f>
        <v/>
      </c>
      <c r="M235">
        <f>IF($Z235="","",INDEX('Per Line'!$AD$2:$AD$7001,$Z235))</f>
        <v/>
      </c>
      <c r="N235">
        <f>IF($Z235="","",IF(AND(ISNUMBER(M235),M235&gt;0),X235&gt;M235,FALSE))</f>
        <v/>
      </c>
      <c r="O235" s="8">
        <f>IF($Z235="","",SUMIFS('Per Line'!$V$2:$V$7001,'Per Line'!$D$2:$D$7001,$B235,'Per Line'!$AN$2:$AN$7001,1))</f>
        <v/>
      </c>
      <c r="P235">
        <f>IF($Z235="","",Settings!$C$7)</f>
        <v/>
      </c>
      <c r="Q235" s="8">
        <f>IF($Z235="","",SUMIFS('Per Line'!$V$2:$V$7001,'Per Line'!$D$2:$D$7001,$B235,'Per Line'!$AM$2:$AM$7001,0,'Per Line'!$AN$2:$AN$7001,0))</f>
        <v/>
      </c>
      <c r="R235" s="8">
        <f>IF($Z235="","",Q235*P235)</f>
        <v/>
      </c>
      <c r="S235">
        <f>IF($Z235="","",Settings!$C$6)</f>
        <v/>
      </c>
      <c r="T235" s="8">
        <f>IF($Z235="","",SUMIFS('Per Line'!$V$2:$V$7001,'Per Line'!$D$2:$D$7001,$B235,'Per Line'!$AM$2:$AM$7001,1,'Per Line'!$AN$2:$AN$7001,0))</f>
        <v/>
      </c>
      <c r="U235" s="8">
        <f>IF($Z235="","",T235*S235)</f>
        <v/>
      </c>
      <c r="V235" s="8">
        <f>IF($Z235="","",U235+R235)</f>
        <v/>
      </c>
      <c r="W235" s="8">
        <f>IF($Z235="","",X235-V235)</f>
        <v/>
      </c>
      <c r="X235" s="8">
        <f>IF($Z235="","",Q235+T235+O235)</f>
        <v/>
      </c>
      <c r="Y235" s="8">
        <f>IF($Z235="","",X235-V235-K235)</f>
        <v/>
      </c>
      <c r="Z235" s="16">
        <f>IF(ROWS($Z$2:$Z235)&lt;=MAX('Per Line'!$AL$2:$AL$7001),MATCH(ROWS($Z$2:$Z235),'Per Line'!$AL$2:$AL$7001,0),"")</f>
        <v/>
      </c>
      <c r="AA235" s="17">
        <f>IF($Z235="","",K235-J235*X235/100)</f>
        <v/>
      </c>
      <c r="AB235">
        <f>IF($Z235="","",C235&amp;"|"&amp;COUNTIF($C$2:$C235,C235))</f>
        <v/>
      </c>
    </row>
    <row r="236">
      <c r="A236" s="15" t="n"/>
      <c r="B236">
        <f>IF($Z236="","",INDEX('Per Line'!$D$2:$D$7001,$Z236)&amp;"")</f>
        <v/>
      </c>
      <c r="C236">
        <f>IF($Z236="","",IF(X236&lt;Settings!$C$8,"INV&lt;10000","Inv&gt;10000"))</f>
        <v/>
      </c>
      <c r="D236">
        <f>IF($Z236="","",INDEX('Per Line'!$A$2:$A$7001,$Z236)&amp;"")</f>
        <v/>
      </c>
      <c r="E236" s="14">
        <f>IF($Z236="","",INDEX('Per Line'!$F$2:$F$7001,$Z236))</f>
        <v/>
      </c>
      <c r="F236">
        <f>IF($Z236="","",INDEX('Per Line'!$G$2:$G$7001,$Z236)&amp;"")</f>
        <v/>
      </c>
      <c r="G236">
        <f>IF($Z236="","",INDEX('Per Line'!$I$2:$I$7001,$Z236)&amp;"")</f>
        <v/>
      </c>
      <c r="H236">
        <f>IF($Z236="","",INDEX('Per Line'!$J$2:$J$7001,$Z236)&amp;"")</f>
        <v/>
      </c>
      <c r="I236">
        <f>IF($Z236="","",INDEX('Per Line'!$K$2:$K$7001,$Z236)&amp;"")</f>
        <v/>
      </c>
      <c r="J236">
        <f>IF($Z236="","",INDEX('Per Line'!$M$2:$M$7001,$Z236))</f>
        <v/>
      </c>
      <c r="K236" s="8">
        <f>IF($Z236="","",IF(AND(ISNUMBER(M236),M236&gt;0,X236&gt;M236),J236*M236/100+(X236-M236),J236*X236/100))</f>
        <v/>
      </c>
      <c r="L236">
        <f>IF($Z236="","",INDEX('Per Line'!$W$2:$W$7001,$Z236)&amp;"")</f>
        <v/>
      </c>
      <c r="M236">
        <f>IF($Z236="","",INDEX('Per Line'!$AD$2:$AD$7001,$Z236))</f>
        <v/>
      </c>
      <c r="N236">
        <f>IF($Z236="","",IF(AND(ISNUMBER(M236),M236&gt;0),X236&gt;M236,FALSE))</f>
        <v/>
      </c>
      <c r="O236" s="8">
        <f>IF($Z236="","",SUMIFS('Per Line'!$V$2:$V$7001,'Per Line'!$D$2:$D$7001,$B236,'Per Line'!$AN$2:$AN$7001,1))</f>
        <v/>
      </c>
      <c r="P236">
        <f>IF($Z236="","",Settings!$C$7)</f>
        <v/>
      </c>
      <c r="Q236" s="8">
        <f>IF($Z236="","",SUMIFS('Per Line'!$V$2:$V$7001,'Per Line'!$D$2:$D$7001,$B236,'Per Line'!$AM$2:$AM$7001,0,'Per Line'!$AN$2:$AN$7001,0))</f>
        <v/>
      </c>
      <c r="R236" s="8">
        <f>IF($Z236="","",Q236*P236)</f>
        <v/>
      </c>
      <c r="S236">
        <f>IF($Z236="","",Settings!$C$6)</f>
        <v/>
      </c>
      <c r="T236" s="8">
        <f>IF($Z236="","",SUMIFS('Per Line'!$V$2:$V$7001,'Per Line'!$D$2:$D$7001,$B236,'Per Line'!$AM$2:$AM$7001,1,'Per Line'!$AN$2:$AN$7001,0))</f>
        <v/>
      </c>
      <c r="U236" s="8">
        <f>IF($Z236="","",T236*S236)</f>
        <v/>
      </c>
      <c r="V236" s="8">
        <f>IF($Z236="","",U236+R236)</f>
        <v/>
      </c>
      <c r="W236" s="8">
        <f>IF($Z236="","",X236-V236)</f>
        <v/>
      </c>
      <c r="X236" s="8">
        <f>IF($Z236="","",Q236+T236+O236)</f>
        <v/>
      </c>
      <c r="Y236" s="8">
        <f>IF($Z236="","",X236-V236-K236)</f>
        <v/>
      </c>
      <c r="Z236" s="16">
        <f>IF(ROWS($Z$2:$Z236)&lt;=MAX('Per Line'!$AL$2:$AL$7001),MATCH(ROWS($Z$2:$Z236),'Per Line'!$AL$2:$AL$7001,0),"")</f>
        <v/>
      </c>
      <c r="AA236" s="17">
        <f>IF($Z236="","",K236-J236*X236/100)</f>
        <v/>
      </c>
      <c r="AB236">
        <f>IF($Z236="","",C236&amp;"|"&amp;COUNTIF($C$2:$C236,C236))</f>
        <v/>
      </c>
    </row>
    <row r="237">
      <c r="A237" s="15" t="n"/>
      <c r="B237">
        <f>IF($Z237="","",INDEX('Per Line'!$D$2:$D$7001,$Z237)&amp;"")</f>
        <v/>
      </c>
      <c r="C237">
        <f>IF($Z237="","",IF(X237&lt;Settings!$C$8,"INV&lt;10000","Inv&gt;10000"))</f>
        <v/>
      </c>
      <c r="D237">
        <f>IF($Z237="","",INDEX('Per Line'!$A$2:$A$7001,$Z237)&amp;"")</f>
        <v/>
      </c>
      <c r="E237" s="14">
        <f>IF($Z237="","",INDEX('Per Line'!$F$2:$F$7001,$Z237))</f>
        <v/>
      </c>
      <c r="F237">
        <f>IF($Z237="","",INDEX('Per Line'!$G$2:$G$7001,$Z237)&amp;"")</f>
        <v/>
      </c>
      <c r="G237">
        <f>IF($Z237="","",INDEX('Per Line'!$I$2:$I$7001,$Z237)&amp;"")</f>
        <v/>
      </c>
      <c r="H237">
        <f>IF($Z237="","",INDEX('Per Line'!$J$2:$J$7001,$Z237)&amp;"")</f>
        <v/>
      </c>
      <c r="I237">
        <f>IF($Z237="","",INDEX('Per Line'!$K$2:$K$7001,$Z237)&amp;"")</f>
        <v/>
      </c>
      <c r="J237">
        <f>IF($Z237="","",INDEX('Per Line'!$M$2:$M$7001,$Z237))</f>
        <v/>
      </c>
      <c r="K237" s="8">
        <f>IF($Z237="","",IF(AND(ISNUMBER(M237),M237&gt;0,X237&gt;M237),J237*M237/100+(X237-M237),J237*X237/100))</f>
        <v/>
      </c>
      <c r="L237">
        <f>IF($Z237="","",INDEX('Per Line'!$W$2:$W$7001,$Z237)&amp;"")</f>
        <v/>
      </c>
      <c r="M237">
        <f>IF($Z237="","",INDEX('Per Line'!$AD$2:$AD$7001,$Z237))</f>
        <v/>
      </c>
      <c r="N237">
        <f>IF($Z237="","",IF(AND(ISNUMBER(M237),M237&gt;0),X237&gt;M237,FALSE))</f>
        <v/>
      </c>
      <c r="O237" s="8">
        <f>IF($Z237="","",SUMIFS('Per Line'!$V$2:$V$7001,'Per Line'!$D$2:$D$7001,$B237,'Per Line'!$AN$2:$AN$7001,1))</f>
        <v/>
      </c>
      <c r="P237">
        <f>IF($Z237="","",Settings!$C$7)</f>
        <v/>
      </c>
      <c r="Q237" s="8">
        <f>IF($Z237="","",SUMIFS('Per Line'!$V$2:$V$7001,'Per Line'!$D$2:$D$7001,$B237,'Per Line'!$AM$2:$AM$7001,0,'Per Line'!$AN$2:$AN$7001,0))</f>
        <v/>
      </c>
      <c r="R237" s="8">
        <f>IF($Z237="","",Q237*P237)</f>
        <v/>
      </c>
      <c r="S237">
        <f>IF($Z237="","",Settings!$C$6)</f>
        <v/>
      </c>
      <c r="T237" s="8">
        <f>IF($Z237="","",SUMIFS('Per Line'!$V$2:$V$7001,'Per Line'!$D$2:$D$7001,$B237,'Per Line'!$AM$2:$AM$7001,1,'Per Line'!$AN$2:$AN$7001,0))</f>
        <v/>
      </c>
      <c r="U237" s="8">
        <f>IF($Z237="","",T237*S237)</f>
        <v/>
      </c>
      <c r="V237" s="8">
        <f>IF($Z237="","",U237+R237)</f>
        <v/>
      </c>
      <c r="W237" s="8">
        <f>IF($Z237="","",X237-V237)</f>
        <v/>
      </c>
      <c r="X237" s="8">
        <f>IF($Z237="","",Q237+T237+O237)</f>
        <v/>
      </c>
      <c r="Y237" s="8">
        <f>IF($Z237="","",X237-V237-K237)</f>
        <v/>
      </c>
      <c r="Z237" s="16">
        <f>IF(ROWS($Z$2:$Z237)&lt;=MAX('Per Line'!$AL$2:$AL$7001),MATCH(ROWS($Z$2:$Z237),'Per Line'!$AL$2:$AL$7001,0),"")</f>
        <v/>
      </c>
      <c r="AA237" s="17">
        <f>IF($Z237="","",K237-J237*X237/100)</f>
        <v/>
      </c>
      <c r="AB237">
        <f>IF($Z237="","",C237&amp;"|"&amp;COUNTIF($C$2:$C237,C237))</f>
        <v/>
      </c>
    </row>
    <row r="238">
      <c r="A238" s="15" t="n"/>
      <c r="B238">
        <f>IF($Z238="","",INDEX('Per Line'!$D$2:$D$7001,$Z238)&amp;"")</f>
        <v/>
      </c>
      <c r="C238">
        <f>IF($Z238="","",IF(X238&lt;Settings!$C$8,"INV&lt;10000","Inv&gt;10000"))</f>
        <v/>
      </c>
      <c r="D238">
        <f>IF($Z238="","",INDEX('Per Line'!$A$2:$A$7001,$Z238)&amp;"")</f>
        <v/>
      </c>
      <c r="E238" s="14">
        <f>IF($Z238="","",INDEX('Per Line'!$F$2:$F$7001,$Z238))</f>
        <v/>
      </c>
      <c r="F238">
        <f>IF($Z238="","",INDEX('Per Line'!$G$2:$G$7001,$Z238)&amp;"")</f>
        <v/>
      </c>
      <c r="G238">
        <f>IF($Z238="","",INDEX('Per Line'!$I$2:$I$7001,$Z238)&amp;"")</f>
        <v/>
      </c>
      <c r="H238">
        <f>IF($Z238="","",INDEX('Per Line'!$J$2:$J$7001,$Z238)&amp;"")</f>
        <v/>
      </c>
      <c r="I238">
        <f>IF($Z238="","",INDEX('Per Line'!$K$2:$K$7001,$Z238)&amp;"")</f>
        <v/>
      </c>
      <c r="J238">
        <f>IF($Z238="","",INDEX('Per Line'!$M$2:$M$7001,$Z238))</f>
        <v/>
      </c>
      <c r="K238" s="8">
        <f>IF($Z238="","",IF(AND(ISNUMBER(M238),M238&gt;0,X238&gt;M238),J238*M238/100+(X238-M238),J238*X238/100))</f>
        <v/>
      </c>
      <c r="L238">
        <f>IF($Z238="","",INDEX('Per Line'!$W$2:$W$7001,$Z238)&amp;"")</f>
        <v/>
      </c>
      <c r="M238">
        <f>IF($Z238="","",INDEX('Per Line'!$AD$2:$AD$7001,$Z238))</f>
        <v/>
      </c>
      <c r="N238">
        <f>IF($Z238="","",IF(AND(ISNUMBER(M238),M238&gt;0),X238&gt;M238,FALSE))</f>
        <v/>
      </c>
      <c r="O238" s="8">
        <f>IF($Z238="","",SUMIFS('Per Line'!$V$2:$V$7001,'Per Line'!$D$2:$D$7001,$B238,'Per Line'!$AN$2:$AN$7001,1))</f>
        <v/>
      </c>
      <c r="P238">
        <f>IF($Z238="","",Settings!$C$7)</f>
        <v/>
      </c>
      <c r="Q238" s="8">
        <f>IF($Z238="","",SUMIFS('Per Line'!$V$2:$V$7001,'Per Line'!$D$2:$D$7001,$B238,'Per Line'!$AM$2:$AM$7001,0,'Per Line'!$AN$2:$AN$7001,0))</f>
        <v/>
      </c>
      <c r="R238" s="8">
        <f>IF($Z238="","",Q238*P238)</f>
        <v/>
      </c>
      <c r="S238">
        <f>IF($Z238="","",Settings!$C$6)</f>
        <v/>
      </c>
      <c r="T238" s="8">
        <f>IF($Z238="","",SUMIFS('Per Line'!$V$2:$V$7001,'Per Line'!$D$2:$D$7001,$B238,'Per Line'!$AM$2:$AM$7001,1,'Per Line'!$AN$2:$AN$7001,0))</f>
        <v/>
      </c>
      <c r="U238" s="8">
        <f>IF($Z238="","",T238*S238)</f>
        <v/>
      </c>
      <c r="V238" s="8">
        <f>IF($Z238="","",U238+R238)</f>
        <v/>
      </c>
      <c r="W238" s="8">
        <f>IF($Z238="","",X238-V238)</f>
        <v/>
      </c>
      <c r="X238" s="8">
        <f>IF($Z238="","",Q238+T238+O238)</f>
        <v/>
      </c>
      <c r="Y238" s="8">
        <f>IF($Z238="","",X238-V238-K238)</f>
        <v/>
      </c>
      <c r="Z238" s="16">
        <f>IF(ROWS($Z$2:$Z238)&lt;=MAX('Per Line'!$AL$2:$AL$7001),MATCH(ROWS($Z$2:$Z238),'Per Line'!$AL$2:$AL$7001,0),"")</f>
        <v/>
      </c>
      <c r="AA238" s="17">
        <f>IF($Z238="","",K238-J238*X238/100)</f>
        <v/>
      </c>
      <c r="AB238">
        <f>IF($Z238="","",C238&amp;"|"&amp;COUNTIF($C$2:$C238,C238))</f>
        <v/>
      </c>
    </row>
    <row r="239">
      <c r="A239" s="15" t="n"/>
      <c r="B239">
        <f>IF($Z239="","",INDEX('Per Line'!$D$2:$D$7001,$Z239)&amp;"")</f>
        <v/>
      </c>
      <c r="C239">
        <f>IF($Z239="","",IF(X239&lt;Settings!$C$8,"INV&lt;10000","Inv&gt;10000"))</f>
        <v/>
      </c>
      <c r="D239">
        <f>IF($Z239="","",INDEX('Per Line'!$A$2:$A$7001,$Z239)&amp;"")</f>
        <v/>
      </c>
      <c r="E239" s="14">
        <f>IF($Z239="","",INDEX('Per Line'!$F$2:$F$7001,$Z239))</f>
        <v/>
      </c>
      <c r="F239">
        <f>IF($Z239="","",INDEX('Per Line'!$G$2:$G$7001,$Z239)&amp;"")</f>
        <v/>
      </c>
      <c r="G239">
        <f>IF($Z239="","",INDEX('Per Line'!$I$2:$I$7001,$Z239)&amp;"")</f>
        <v/>
      </c>
      <c r="H239">
        <f>IF($Z239="","",INDEX('Per Line'!$J$2:$J$7001,$Z239)&amp;"")</f>
        <v/>
      </c>
      <c r="I239">
        <f>IF($Z239="","",INDEX('Per Line'!$K$2:$K$7001,$Z239)&amp;"")</f>
        <v/>
      </c>
      <c r="J239">
        <f>IF($Z239="","",INDEX('Per Line'!$M$2:$M$7001,$Z239))</f>
        <v/>
      </c>
      <c r="K239" s="8">
        <f>IF($Z239="","",IF(AND(ISNUMBER(M239),M239&gt;0,X239&gt;M239),J239*M239/100+(X239-M239),J239*X239/100))</f>
        <v/>
      </c>
      <c r="L239">
        <f>IF($Z239="","",INDEX('Per Line'!$W$2:$W$7001,$Z239)&amp;"")</f>
        <v/>
      </c>
      <c r="M239">
        <f>IF($Z239="","",INDEX('Per Line'!$AD$2:$AD$7001,$Z239))</f>
        <v/>
      </c>
      <c r="N239">
        <f>IF($Z239="","",IF(AND(ISNUMBER(M239),M239&gt;0),X239&gt;M239,FALSE))</f>
        <v/>
      </c>
      <c r="O239" s="8">
        <f>IF($Z239="","",SUMIFS('Per Line'!$V$2:$V$7001,'Per Line'!$D$2:$D$7001,$B239,'Per Line'!$AN$2:$AN$7001,1))</f>
        <v/>
      </c>
      <c r="P239">
        <f>IF($Z239="","",Settings!$C$7)</f>
        <v/>
      </c>
      <c r="Q239" s="8">
        <f>IF($Z239="","",SUMIFS('Per Line'!$V$2:$V$7001,'Per Line'!$D$2:$D$7001,$B239,'Per Line'!$AM$2:$AM$7001,0,'Per Line'!$AN$2:$AN$7001,0))</f>
        <v/>
      </c>
      <c r="R239" s="8">
        <f>IF($Z239="","",Q239*P239)</f>
        <v/>
      </c>
      <c r="S239">
        <f>IF($Z239="","",Settings!$C$6)</f>
        <v/>
      </c>
      <c r="T239" s="8">
        <f>IF($Z239="","",SUMIFS('Per Line'!$V$2:$V$7001,'Per Line'!$D$2:$D$7001,$B239,'Per Line'!$AM$2:$AM$7001,1,'Per Line'!$AN$2:$AN$7001,0))</f>
        <v/>
      </c>
      <c r="U239" s="8">
        <f>IF($Z239="","",T239*S239)</f>
        <v/>
      </c>
      <c r="V239" s="8">
        <f>IF($Z239="","",U239+R239)</f>
        <v/>
      </c>
      <c r="W239" s="8">
        <f>IF($Z239="","",X239-V239)</f>
        <v/>
      </c>
      <c r="X239" s="8">
        <f>IF($Z239="","",Q239+T239+O239)</f>
        <v/>
      </c>
      <c r="Y239" s="8">
        <f>IF($Z239="","",X239-V239-K239)</f>
        <v/>
      </c>
      <c r="Z239" s="16">
        <f>IF(ROWS($Z$2:$Z239)&lt;=MAX('Per Line'!$AL$2:$AL$7001),MATCH(ROWS($Z$2:$Z239),'Per Line'!$AL$2:$AL$7001,0),"")</f>
        <v/>
      </c>
      <c r="AA239" s="17">
        <f>IF($Z239="","",K239-J239*X239/100)</f>
        <v/>
      </c>
      <c r="AB239">
        <f>IF($Z239="","",C239&amp;"|"&amp;COUNTIF($C$2:$C239,C239))</f>
        <v/>
      </c>
    </row>
    <row r="240">
      <c r="A240" s="15" t="n"/>
      <c r="B240">
        <f>IF($Z240="","",INDEX('Per Line'!$D$2:$D$7001,$Z240)&amp;"")</f>
        <v/>
      </c>
      <c r="C240">
        <f>IF($Z240="","",IF(X240&lt;Settings!$C$8,"INV&lt;10000","Inv&gt;10000"))</f>
        <v/>
      </c>
      <c r="D240">
        <f>IF($Z240="","",INDEX('Per Line'!$A$2:$A$7001,$Z240)&amp;"")</f>
        <v/>
      </c>
      <c r="E240" s="14">
        <f>IF($Z240="","",INDEX('Per Line'!$F$2:$F$7001,$Z240))</f>
        <v/>
      </c>
      <c r="F240">
        <f>IF($Z240="","",INDEX('Per Line'!$G$2:$G$7001,$Z240)&amp;"")</f>
        <v/>
      </c>
      <c r="G240">
        <f>IF($Z240="","",INDEX('Per Line'!$I$2:$I$7001,$Z240)&amp;"")</f>
        <v/>
      </c>
      <c r="H240">
        <f>IF($Z240="","",INDEX('Per Line'!$J$2:$J$7001,$Z240)&amp;"")</f>
        <v/>
      </c>
      <c r="I240">
        <f>IF($Z240="","",INDEX('Per Line'!$K$2:$K$7001,$Z240)&amp;"")</f>
        <v/>
      </c>
      <c r="J240">
        <f>IF($Z240="","",INDEX('Per Line'!$M$2:$M$7001,$Z240))</f>
        <v/>
      </c>
      <c r="K240" s="8">
        <f>IF($Z240="","",IF(AND(ISNUMBER(M240),M240&gt;0,X240&gt;M240),J240*M240/100+(X240-M240),J240*X240/100))</f>
        <v/>
      </c>
      <c r="L240">
        <f>IF($Z240="","",INDEX('Per Line'!$W$2:$W$7001,$Z240)&amp;"")</f>
        <v/>
      </c>
      <c r="M240">
        <f>IF($Z240="","",INDEX('Per Line'!$AD$2:$AD$7001,$Z240))</f>
        <v/>
      </c>
      <c r="N240">
        <f>IF($Z240="","",IF(AND(ISNUMBER(M240),M240&gt;0),X240&gt;M240,FALSE))</f>
        <v/>
      </c>
      <c r="O240" s="8">
        <f>IF($Z240="","",SUMIFS('Per Line'!$V$2:$V$7001,'Per Line'!$D$2:$D$7001,$B240,'Per Line'!$AN$2:$AN$7001,1))</f>
        <v/>
      </c>
      <c r="P240">
        <f>IF($Z240="","",Settings!$C$7)</f>
        <v/>
      </c>
      <c r="Q240" s="8">
        <f>IF($Z240="","",SUMIFS('Per Line'!$V$2:$V$7001,'Per Line'!$D$2:$D$7001,$B240,'Per Line'!$AM$2:$AM$7001,0,'Per Line'!$AN$2:$AN$7001,0))</f>
        <v/>
      </c>
      <c r="R240" s="8">
        <f>IF($Z240="","",Q240*P240)</f>
        <v/>
      </c>
      <c r="S240">
        <f>IF($Z240="","",Settings!$C$6)</f>
        <v/>
      </c>
      <c r="T240" s="8">
        <f>IF($Z240="","",SUMIFS('Per Line'!$V$2:$V$7001,'Per Line'!$D$2:$D$7001,$B240,'Per Line'!$AM$2:$AM$7001,1,'Per Line'!$AN$2:$AN$7001,0))</f>
        <v/>
      </c>
      <c r="U240" s="8">
        <f>IF($Z240="","",T240*S240)</f>
        <v/>
      </c>
      <c r="V240" s="8">
        <f>IF($Z240="","",U240+R240)</f>
        <v/>
      </c>
      <c r="W240" s="8">
        <f>IF($Z240="","",X240-V240)</f>
        <v/>
      </c>
      <c r="X240" s="8">
        <f>IF($Z240="","",Q240+T240+O240)</f>
        <v/>
      </c>
      <c r="Y240" s="8">
        <f>IF($Z240="","",X240-V240-K240)</f>
        <v/>
      </c>
      <c r="Z240" s="16">
        <f>IF(ROWS($Z$2:$Z240)&lt;=MAX('Per Line'!$AL$2:$AL$7001),MATCH(ROWS($Z$2:$Z240),'Per Line'!$AL$2:$AL$7001,0),"")</f>
        <v/>
      </c>
      <c r="AA240" s="17">
        <f>IF($Z240="","",K240-J240*X240/100)</f>
        <v/>
      </c>
      <c r="AB240">
        <f>IF($Z240="","",C240&amp;"|"&amp;COUNTIF($C$2:$C240,C240))</f>
        <v/>
      </c>
    </row>
    <row r="241">
      <c r="A241" s="15" t="n"/>
      <c r="B241">
        <f>IF($Z241="","",INDEX('Per Line'!$D$2:$D$7001,$Z241)&amp;"")</f>
        <v/>
      </c>
      <c r="C241">
        <f>IF($Z241="","",IF(X241&lt;Settings!$C$8,"INV&lt;10000","Inv&gt;10000"))</f>
        <v/>
      </c>
      <c r="D241">
        <f>IF($Z241="","",INDEX('Per Line'!$A$2:$A$7001,$Z241)&amp;"")</f>
        <v/>
      </c>
      <c r="E241" s="14">
        <f>IF($Z241="","",INDEX('Per Line'!$F$2:$F$7001,$Z241))</f>
        <v/>
      </c>
      <c r="F241">
        <f>IF($Z241="","",INDEX('Per Line'!$G$2:$G$7001,$Z241)&amp;"")</f>
        <v/>
      </c>
      <c r="G241">
        <f>IF($Z241="","",INDEX('Per Line'!$I$2:$I$7001,$Z241)&amp;"")</f>
        <v/>
      </c>
      <c r="H241">
        <f>IF($Z241="","",INDEX('Per Line'!$J$2:$J$7001,$Z241)&amp;"")</f>
        <v/>
      </c>
      <c r="I241">
        <f>IF($Z241="","",INDEX('Per Line'!$K$2:$K$7001,$Z241)&amp;"")</f>
        <v/>
      </c>
      <c r="J241">
        <f>IF($Z241="","",INDEX('Per Line'!$M$2:$M$7001,$Z241))</f>
        <v/>
      </c>
      <c r="K241" s="8">
        <f>IF($Z241="","",IF(AND(ISNUMBER(M241),M241&gt;0,X241&gt;M241),J241*M241/100+(X241-M241),J241*X241/100))</f>
        <v/>
      </c>
      <c r="L241">
        <f>IF($Z241="","",INDEX('Per Line'!$W$2:$W$7001,$Z241)&amp;"")</f>
        <v/>
      </c>
      <c r="M241">
        <f>IF($Z241="","",INDEX('Per Line'!$AD$2:$AD$7001,$Z241))</f>
        <v/>
      </c>
      <c r="N241">
        <f>IF($Z241="","",IF(AND(ISNUMBER(M241),M241&gt;0),X241&gt;M241,FALSE))</f>
        <v/>
      </c>
      <c r="O241" s="8">
        <f>IF($Z241="","",SUMIFS('Per Line'!$V$2:$V$7001,'Per Line'!$D$2:$D$7001,$B241,'Per Line'!$AN$2:$AN$7001,1))</f>
        <v/>
      </c>
      <c r="P241">
        <f>IF($Z241="","",Settings!$C$7)</f>
        <v/>
      </c>
      <c r="Q241" s="8">
        <f>IF($Z241="","",SUMIFS('Per Line'!$V$2:$V$7001,'Per Line'!$D$2:$D$7001,$B241,'Per Line'!$AM$2:$AM$7001,0,'Per Line'!$AN$2:$AN$7001,0))</f>
        <v/>
      </c>
      <c r="R241" s="8">
        <f>IF($Z241="","",Q241*P241)</f>
        <v/>
      </c>
      <c r="S241">
        <f>IF($Z241="","",Settings!$C$6)</f>
        <v/>
      </c>
      <c r="T241" s="8">
        <f>IF($Z241="","",SUMIFS('Per Line'!$V$2:$V$7001,'Per Line'!$D$2:$D$7001,$B241,'Per Line'!$AM$2:$AM$7001,1,'Per Line'!$AN$2:$AN$7001,0))</f>
        <v/>
      </c>
      <c r="U241" s="8">
        <f>IF($Z241="","",T241*S241)</f>
        <v/>
      </c>
      <c r="V241" s="8">
        <f>IF($Z241="","",U241+R241)</f>
        <v/>
      </c>
      <c r="W241" s="8">
        <f>IF($Z241="","",X241-V241)</f>
        <v/>
      </c>
      <c r="X241" s="8">
        <f>IF($Z241="","",Q241+T241+O241)</f>
        <v/>
      </c>
      <c r="Y241" s="8">
        <f>IF($Z241="","",X241-V241-K241)</f>
        <v/>
      </c>
      <c r="Z241" s="16">
        <f>IF(ROWS($Z$2:$Z241)&lt;=MAX('Per Line'!$AL$2:$AL$7001),MATCH(ROWS($Z$2:$Z241),'Per Line'!$AL$2:$AL$7001,0),"")</f>
        <v/>
      </c>
      <c r="AA241" s="17">
        <f>IF($Z241="","",K241-J241*X241/100)</f>
        <v/>
      </c>
      <c r="AB241">
        <f>IF($Z241="","",C241&amp;"|"&amp;COUNTIF($C$2:$C241,C241))</f>
        <v/>
      </c>
    </row>
    <row r="242">
      <c r="A242" s="15" t="n"/>
      <c r="B242">
        <f>IF($Z242="","",INDEX('Per Line'!$D$2:$D$7001,$Z242)&amp;"")</f>
        <v/>
      </c>
      <c r="C242">
        <f>IF($Z242="","",IF(X242&lt;Settings!$C$8,"INV&lt;10000","Inv&gt;10000"))</f>
        <v/>
      </c>
      <c r="D242">
        <f>IF($Z242="","",INDEX('Per Line'!$A$2:$A$7001,$Z242)&amp;"")</f>
        <v/>
      </c>
      <c r="E242" s="14">
        <f>IF($Z242="","",INDEX('Per Line'!$F$2:$F$7001,$Z242))</f>
        <v/>
      </c>
      <c r="F242">
        <f>IF($Z242="","",INDEX('Per Line'!$G$2:$G$7001,$Z242)&amp;"")</f>
        <v/>
      </c>
      <c r="G242">
        <f>IF($Z242="","",INDEX('Per Line'!$I$2:$I$7001,$Z242)&amp;"")</f>
        <v/>
      </c>
      <c r="H242">
        <f>IF($Z242="","",INDEX('Per Line'!$J$2:$J$7001,$Z242)&amp;"")</f>
        <v/>
      </c>
      <c r="I242">
        <f>IF($Z242="","",INDEX('Per Line'!$K$2:$K$7001,$Z242)&amp;"")</f>
        <v/>
      </c>
      <c r="J242">
        <f>IF($Z242="","",INDEX('Per Line'!$M$2:$M$7001,$Z242))</f>
        <v/>
      </c>
      <c r="K242" s="8">
        <f>IF($Z242="","",IF(AND(ISNUMBER(M242),M242&gt;0,X242&gt;M242),J242*M242/100+(X242-M242),J242*X242/100))</f>
        <v/>
      </c>
      <c r="L242">
        <f>IF($Z242="","",INDEX('Per Line'!$W$2:$W$7001,$Z242)&amp;"")</f>
        <v/>
      </c>
      <c r="M242">
        <f>IF($Z242="","",INDEX('Per Line'!$AD$2:$AD$7001,$Z242))</f>
        <v/>
      </c>
      <c r="N242">
        <f>IF($Z242="","",IF(AND(ISNUMBER(M242),M242&gt;0),X242&gt;M242,FALSE))</f>
        <v/>
      </c>
      <c r="O242" s="8">
        <f>IF($Z242="","",SUMIFS('Per Line'!$V$2:$V$7001,'Per Line'!$D$2:$D$7001,$B242,'Per Line'!$AN$2:$AN$7001,1))</f>
        <v/>
      </c>
      <c r="P242">
        <f>IF($Z242="","",Settings!$C$7)</f>
        <v/>
      </c>
      <c r="Q242" s="8">
        <f>IF($Z242="","",SUMIFS('Per Line'!$V$2:$V$7001,'Per Line'!$D$2:$D$7001,$B242,'Per Line'!$AM$2:$AM$7001,0,'Per Line'!$AN$2:$AN$7001,0))</f>
        <v/>
      </c>
      <c r="R242" s="8">
        <f>IF($Z242="","",Q242*P242)</f>
        <v/>
      </c>
      <c r="S242">
        <f>IF($Z242="","",Settings!$C$6)</f>
        <v/>
      </c>
      <c r="T242" s="8">
        <f>IF($Z242="","",SUMIFS('Per Line'!$V$2:$V$7001,'Per Line'!$D$2:$D$7001,$B242,'Per Line'!$AM$2:$AM$7001,1,'Per Line'!$AN$2:$AN$7001,0))</f>
        <v/>
      </c>
      <c r="U242" s="8">
        <f>IF($Z242="","",T242*S242)</f>
        <v/>
      </c>
      <c r="V242" s="8">
        <f>IF($Z242="","",U242+R242)</f>
        <v/>
      </c>
      <c r="W242" s="8">
        <f>IF($Z242="","",X242-V242)</f>
        <v/>
      </c>
      <c r="X242" s="8">
        <f>IF($Z242="","",Q242+T242+O242)</f>
        <v/>
      </c>
      <c r="Y242" s="8">
        <f>IF($Z242="","",X242-V242-K242)</f>
        <v/>
      </c>
      <c r="Z242" s="16">
        <f>IF(ROWS($Z$2:$Z242)&lt;=MAX('Per Line'!$AL$2:$AL$7001),MATCH(ROWS($Z$2:$Z242),'Per Line'!$AL$2:$AL$7001,0),"")</f>
        <v/>
      </c>
      <c r="AA242" s="17">
        <f>IF($Z242="","",K242-J242*X242/100)</f>
        <v/>
      </c>
      <c r="AB242">
        <f>IF($Z242="","",C242&amp;"|"&amp;COUNTIF($C$2:$C242,C242))</f>
        <v/>
      </c>
    </row>
    <row r="243">
      <c r="A243" s="15" t="n"/>
      <c r="B243">
        <f>IF($Z243="","",INDEX('Per Line'!$D$2:$D$7001,$Z243)&amp;"")</f>
        <v/>
      </c>
      <c r="C243">
        <f>IF($Z243="","",IF(X243&lt;Settings!$C$8,"INV&lt;10000","Inv&gt;10000"))</f>
        <v/>
      </c>
      <c r="D243">
        <f>IF($Z243="","",INDEX('Per Line'!$A$2:$A$7001,$Z243)&amp;"")</f>
        <v/>
      </c>
      <c r="E243" s="14">
        <f>IF($Z243="","",INDEX('Per Line'!$F$2:$F$7001,$Z243))</f>
        <v/>
      </c>
      <c r="F243">
        <f>IF($Z243="","",INDEX('Per Line'!$G$2:$G$7001,$Z243)&amp;"")</f>
        <v/>
      </c>
      <c r="G243">
        <f>IF($Z243="","",INDEX('Per Line'!$I$2:$I$7001,$Z243)&amp;"")</f>
        <v/>
      </c>
      <c r="H243">
        <f>IF($Z243="","",INDEX('Per Line'!$J$2:$J$7001,$Z243)&amp;"")</f>
        <v/>
      </c>
      <c r="I243">
        <f>IF($Z243="","",INDEX('Per Line'!$K$2:$K$7001,$Z243)&amp;"")</f>
        <v/>
      </c>
      <c r="J243">
        <f>IF($Z243="","",INDEX('Per Line'!$M$2:$M$7001,$Z243))</f>
        <v/>
      </c>
      <c r="K243" s="8">
        <f>IF($Z243="","",IF(AND(ISNUMBER(M243),M243&gt;0,X243&gt;M243),J243*M243/100+(X243-M243),J243*X243/100))</f>
        <v/>
      </c>
      <c r="L243">
        <f>IF($Z243="","",INDEX('Per Line'!$W$2:$W$7001,$Z243)&amp;"")</f>
        <v/>
      </c>
      <c r="M243">
        <f>IF($Z243="","",INDEX('Per Line'!$AD$2:$AD$7001,$Z243))</f>
        <v/>
      </c>
      <c r="N243">
        <f>IF($Z243="","",IF(AND(ISNUMBER(M243),M243&gt;0),X243&gt;M243,FALSE))</f>
        <v/>
      </c>
      <c r="O243" s="8">
        <f>IF($Z243="","",SUMIFS('Per Line'!$V$2:$V$7001,'Per Line'!$D$2:$D$7001,$B243,'Per Line'!$AN$2:$AN$7001,1))</f>
        <v/>
      </c>
      <c r="P243">
        <f>IF($Z243="","",Settings!$C$7)</f>
        <v/>
      </c>
      <c r="Q243" s="8">
        <f>IF($Z243="","",SUMIFS('Per Line'!$V$2:$V$7001,'Per Line'!$D$2:$D$7001,$B243,'Per Line'!$AM$2:$AM$7001,0,'Per Line'!$AN$2:$AN$7001,0))</f>
        <v/>
      </c>
      <c r="R243" s="8">
        <f>IF($Z243="","",Q243*P243)</f>
        <v/>
      </c>
      <c r="S243">
        <f>IF($Z243="","",Settings!$C$6)</f>
        <v/>
      </c>
      <c r="T243" s="8">
        <f>IF($Z243="","",SUMIFS('Per Line'!$V$2:$V$7001,'Per Line'!$D$2:$D$7001,$B243,'Per Line'!$AM$2:$AM$7001,1,'Per Line'!$AN$2:$AN$7001,0))</f>
        <v/>
      </c>
      <c r="U243" s="8">
        <f>IF($Z243="","",T243*S243)</f>
        <v/>
      </c>
      <c r="V243" s="8">
        <f>IF($Z243="","",U243+R243)</f>
        <v/>
      </c>
      <c r="W243" s="8">
        <f>IF($Z243="","",X243-V243)</f>
        <v/>
      </c>
      <c r="X243" s="8">
        <f>IF($Z243="","",Q243+T243+O243)</f>
        <v/>
      </c>
      <c r="Y243" s="8">
        <f>IF($Z243="","",X243-V243-K243)</f>
        <v/>
      </c>
      <c r="Z243" s="16">
        <f>IF(ROWS($Z$2:$Z243)&lt;=MAX('Per Line'!$AL$2:$AL$7001),MATCH(ROWS($Z$2:$Z243),'Per Line'!$AL$2:$AL$7001,0),"")</f>
        <v/>
      </c>
      <c r="AA243" s="17">
        <f>IF($Z243="","",K243-J243*X243/100)</f>
        <v/>
      </c>
      <c r="AB243">
        <f>IF($Z243="","",C243&amp;"|"&amp;COUNTIF($C$2:$C243,C243))</f>
        <v/>
      </c>
    </row>
    <row r="244">
      <c r="A244" s="15" t="n"/>
      <c r="B244">
        <f>IF($Z244="","",INDEX('Per Line'!$D$2:$D$7001,$Z244)&amp;"")</f>
        <v/>
      </c>
      <c r="C244">
        <f>IF($Z244="","",IF(X244&lt;Settings!$C$8,"INV&lt;10000","Inv&gt;10000"))</f>
        <v/>
      </c>
      <c r="D244">
        <f>IF($Z244="","",INDEX('Per Line'!$A$2:$A$7001,$Z244)&amp;"")</f>
        <v/>
      </c>
      <c r="E244" s="14">
        <f>IF($Z244="","",INDEX('Per Line'!$F$2:$F$7001,$Z244))</f>
        <v/>
      </c>
      <c r="F244">
        <f>IF($Z244="","",INDEX('Per Line'!$G$2:$G$7001,$Z244)&amp;"")</f>
        <v/>
      </c>
      <c r="G244">
        <f>IF($Z244="","",INDEX('Per Line'!$I$2:$I$7001,$Z244)&amp;"")</f>
        <v/>
      </c>
      <c r="H244">
        <f>IF($Z244="","",INDEX('Per Line'!$J$2:$J$7001,$Z244)&amp;"")</f>
        <v/>
      </c>
      <c r="I244">
        <f>IF($Z244="","",INDEX('Per Line'!$K$2:$K$7001,$Z244)&amp;"")</f>
        <v/>
      </c>
      <c r="J244">
        <f>IF($Z244="","",INDEX('Per Line'!$M$2:$M$7001,$Z244))</f>
        <v/>
      </c>
      <c r="K244" s="8">
        <f>IF($Z244="","",IF(AND(ISNUMBER(M244),M244&gt;0,X244&gt;M244),J244*M244/100+(X244-M244),J244*X244/100))</f>
        <v/>
      </c>
      <c r="L244">
        <f>IF($Z244="","",INDEX('Per Line'!$W$2:$W$7001,$Z244)&amp;"")</f>
        <v/>
      </c>
      <c r="M244">
        <f>IF($Z244="","",INDEX('Per Line'!$AD$2:$AD$7001,$Z244))</f>
        <v/>
      </c>
      <c r="N244">
        <f>IF($Z244="","",IF(AND(ISNUMBER(M244),M244&gt;0),X244&gt;M244,FALSE))</f>
        <v/>
      </c>
      <c r="O244" s="8">
        <f>IF($Z244="","",SUMIFS('Per Line'!$V$2:$V$7001,'Per Line'!$D$2:$D$7001,$B244,'Per Line'!$AN$2:$AN$7001,1))</f>
        <v/>
      </c>
      <c r="P244">
        <f>IF($Z244="","",Settings!$C$7)</f>
        <v/>
      </c>
      <c r="Q244" s="8">
        <f>IF($Z244="","",SUMIFS('Per Line'!$V$2:$V$7001,'Per Line'!$D$2:$D$7001,$B244,'Per Line'!$AM$2:$AM$7001,0,'Per Line'!$AN$2:$AN$7001,0))</f>
        <v/>
      </c>
      <c r="R244" s="8">
        <f>IF($Z244="","",Q244*P244)</f>
        <v/>
      </c>
      <c r="S244">
        <f>IF($Z244="","",Settings!$C$6)</f>
        <v/>
      </c>
      <c r="T244" s="8">
        <f>IF($Z244="","",SUMIFS('Per Line'!$V$2:$V$7001,'Per Line'!$D$2:$D$7001,$B244,'Per Line'!$AM$2:$AM$7001,1,'Per Line'!$AN$2:$AN$7001,0))</f>
        <v/>
      </c>
      <c r="U244" s="8">
        <f>IF($Z244="","",T244*S244)</f>
        <v/>
      </c>
      <c r="V244" s="8">
        <f>IF($Z244="","",U244+R244)</f>
        <v/>
      </c>
      <c r="W244" s="8">
        <f>IF($Z244="","",X244-V244)</f>
        <v/>
      </c>
      <c r="X244" s="8">
        <f>IF($Z244="","",Q244+T244+O244)</f>
        <v/>
      </c>
      <c r="Y244" s="8">
        <f>IF($Z244="","",X244-V244-K244)</f>
        <v/>
      </c>
      <c r="Z244" s="16">
        <f>IF(ROWS($Z$2:$Z244)&lt;=MAX('Per Line'!$AL$2:$AL$7001),MATCH(ROWS($Z$2:$Z244),'Per Line'!$AL$2:$AL$7001,0),"")</f>
        <v/>
      </c>
      <c r="AA244" s="17">
        <f>IF($Z244="","",K244-J244*X244/100)</f>
        <v/>
      </c>
      <c r="AB244">
        <f>IF($Z244="","",C244&amp;"|"&amp;COUNTIF($C$2:$C244,C244))</f>
        <v/>
      </c>
    </row>
    <row r="245">
      <c r="A245" s="15" t="n"/>
      <c r="B245">
        <f>IF($Z245="","",INDEX('Per Line'!$D$2:$D$7001,$Z245)&amp;"")</f>
        <v/>
      </c>
      <c r="C245">
        <f>IF($Z245="","",IF(X245&lt;Settings!$C$8,"INV&lt;10000","Inv&gt;10000"))</f>
        <v/>
      </c>
      <c r="D245">
        <f>IF($Z245="","",INDEX('Per Line'!$A$2:$A$7001,$Z245)&amp;"")</f>
        <v/>
      </c>
      <c r="E245" s="14">
        <f>IF($Z245="","",INDEX('Per Line'!$F$2:$F$7001,$Z245))</f>
        <v/>
      </c>
      <c r="F245">
        <f>IF($Z245="","",INDEX('Per Line'!$G$2:$G$7001,$Z245)&amp;"")</f>
        <v/>
      </c>
      <c r="G245">
        <f>IF($Z245="","",INDEX('Per Line'!$I$2:$I$7001,$Z245)&amp;"")</f>
        <v/>
      </c>
      <c r="H245">
        <f>IF($Z245="","",INDEX('Per Line'!$J$2:$J$7001,$Z245)&amp;"")</f>
        <v/>
      </c>
      <c r="I245">
        <f>IF($Z245="","",INDEX('Per Line'!$K$2:$K$7001,$Z245)&amp;"")</f>
        <v/>
      </c>
      <c r="J245">
        <f>IF($Z245="","",INDEX('Per Line'!$M$2:$M$7001,$Z245))</f>
        <v/>
      </c>
      <c r="K245" s="8">
        <f>IF($Z245="","",IF(AND(ISNUMBER(M245),M245&gt;0,X245&gt;M245),J245*M245/100+(X245-M245),J245*X245/100))</f>
        <v/>
      </c>
      <c r="L245">
        <f>IF($Z245="","",INDEX('Per Line'!$W$2:$W$7001,$Z245)&amp;"")</f>
        <v/>
      </c>
      <c r="M245">
        <f>IF($Z245="","",INDEX('Per Line'!$AD$2:$AD$7001,$Z245))</f>
        <v/>
      </c>
      <c r="N245">
        <f>IF($Z245="","",IF(AND(ISNUMBER(M245),M245&gt;0),X245&gt;M245,FALSE))</f>
        <v/>
      </c>
      <c r="O245" s="8">
        <f>IF($Z245="","",SUMIFS('Per Line'!$V$2:$V$7001,'Per Line'!$D$2:$D$7001,$B245,'Per Line'!$AN$2:$AN$7001,1))</f>
        <v/>
      </c>
      <c r="P245">
        <f>IF($Z245="","",Settings!$C$7)</f>
        <v/>
      </c>
      <c r="Q245" s="8">
        <f>IF($Z245="","",SUMIFS('Per Line'!$V$2:$V$7001,'Per Line'!$D$2:$D$7001,$B245,'Per Line'!$AM$2:$AM$7001,0,'Per Line'!$AN$2:$AN$7001,0))</f>
        <v/>
      </c>
      <c r="R245" s="8">
        <f>IF($Z245="","",Q245*P245)</f>
        <v/>
      </c>
      <c r="S245">
        <f>IF($Z245="","",Settings!$C$6)</f>
        <v/>
      </c>
      <c r="T245" s="8">
        <f>IF($Z245="","",SUMIFS('Per Line'!$V$2:$V$7001,'Per Line'!$D$2:$D$7001,$B245,'Per Line'!$AM$2:$AM$7001,1,'Per Line'!$AN$2:$AN$7001,0))</f>
        <v/>
      </c>
      <c r="U245" s="8">
        <f>IF($Z245="","",T245*S245)</f>
        <v/>
      </c>
      <c r="V245" s="8">
        <f>IF($Z245="","",U245+R245)</f>
        <v/>
      </c>
      <c r="W245" s="8">
        <f>IF($Z245="","",X245-V245)</f>
        <v/>
      </c>
      <c r="X245" s="8">
        <f>IF($Z245="","",Q245+T245+O245)</f>
        <v/>
      </c>
      <c r="Y245" s="8">
        <f>IF($Z245="","",X245-V245-K245)</f>
        <v/>
      </c>
      <c r="Z245" s="16">
        <f>IF(ROWS($Z$2:$Z245)&lt;=MAX('Per Line'!$AL$2:$AL$7001),MATCH(ROWS($Z$2:$Z245),'Per Line'!$AL$2:$AL$7001,0),"")</f>
        <v/>
      </c>
      <c r="AA245" s="17">
        <f>IF($Z245="","",K245-J245*X245/100)</f>
        <v/>
      </c>
      <c r="AB245">
        <f>IF($Z245="","",C245&amp;"|"&amp;COUNTIF($C$2:$C245,C245))</f>
        <v/>
      </c>
    </row>
    <row r="246">
      <c r="A246" s="15" t="n"/>
      <c r="B246">
        <f>IF($Z246="","",INDEX('Per Line'!$D$2:$D$7001,$Z246)&amp;"")</f>
        <v/>
      </c>
      <c r="C246">
        <f>IF($Z246="","",IF(X246&lt;Settings!$C$8,"INV&lt;10000","Inv&gt;10000"))</f>
        <v/>
      </c>
      <c r="D246">
        <f>IF($Z246="","",INDEX('Per Line'!$A$2:$A$7001,$Z246)&amp;"")</f>
        <v/>
      </c>
      <c r="E246" s="14">
        <f>IF($Z246="","",INDEX('Per Line'!$F$2:$F$7001,$Z246))</f>
        <v/>
      </c>
      <c r="F246">
        <f>IF($Z246="","",INDEX('Per Line'!$G$2:$G$7001,$Z246)&amp;"")</f>
        <v/>
      </c>
      <c r="G246">
        <f>IF($Z246="","",INDEX('Per Line'!$I$2:$I$7001,$Z246)&amp;"")</f>
        <v/>
      </c>
      <c r="H246">
        <f>IF($Z246="","",INDEX('Per Line'!$J$2:$J$7001,$Z246)&amp;"")</f>
        <v/>
      </c>
      <c r="I246">
        <f>IF($Z246="","",INDEX('Per Line'!$K$2:$K$7001,$Z246)&amp;"")</f>
        <v/>
      </c>
      <c r="J246">
        <f>IF($Z246="","",INDEX('Per Line'!$M$2:$M$7001,$Z246))</f>
        <v/>
      </c>
      <c r="K246" s="8">
        <f>IF($Z246="","",IF(AND(ISNUMBER(M246),M246&gt;0,X246&gt;M246),J246*M246/100+(X246-M246),J246*X246/100))</f>
        <v/>
      </c>
      <c r="L246">
        <f>IF($Z246="","",INDEX('Per Line'!$W$2:$W$7001,$Z246)&amp;"")</f>
        <v/>
      </c>
      <c r="M246">
        <f>IF($Z246="","",INDEX('Per Line'!$AD$2:$AD$7001,$Z246))</f>
        <v/>
      </c>
      <c r="N246">
        <f>IF($Z246="","",IF(AND(ISNUMBER(M246),M246&gt;0),X246&gt;M246,FALSE))</f>
        <v/>
      </c>
      <c r="O246" s="8">
        <f>IF($Z246="","",SUMIFS('Per Line'!$V$2:$V$7001,'Per Line'!$D$2:$D$7001,$B246,'Per Line'!$AN$2:$AN$7001,1))</f>
        <v/>
      </c>
      <c r="P246">
        <f>IF($Z246="","",Settings!$C$7)</f>
        <v/>
      </c>
      <c r="Q246" s="8">
        <f>IF($Z246="","",SUMIFS('Per Line'!$V$2:$V$7001,'Per Line'!$D$2:$D$7001,$B246,'Per Line'!$AM$2:$AM$7001,0,'Per Line'!$AN$2:$AN$7001,0))</f>
        <v/>
      </c>
      <c r="R246" s="8">
        <f>IF($Z246="","",Q246*P246)</f>
        <v/>
      </c>
      <c r="S246">
        <f>IF($Z246="","",Settings!$C$6)</f>
        <v/>
      </c>
      <c r="T246" s="8">
        <f>IF($Z246="","",SUMIFS('Per Line'!$V$2:$V$7001,'Per Line'!$D$2:$D$7001,$B246,'Per Line'!$AM$2:$AM$7001,1,'Per Line'!$AN$2:$AN$7001,0))</f>
        <v/>
      </c>
      <c r="U246" s="8">
        <f>IF($Z246="","",T246*S246)</f>
        <v/>
      </c>
      <c r="V246" s="8">
        <f>IF($Z246="","",U246+R246)</f>
        <v/>
      </c>
      <c r="W246" s="8">
        <f>IF($Z246="","",X246-V246)</f>
        <v/>
      </c>
      <c r="X246" s="8">
        <f>IF($Z246="","",Q246+T246+O246)</f>
        <v/>
      </c>
      <c r="Y246" s="8">
        <f>IF($Z246="","",X246-V246-K246)</f>
        <v/>
      </c>
      <c r="Z246" s="16">
        <f>IF(ROWS($Z$2:$Z246)&lt;=MAX('Per Line'!$AL$2:$AL$7001),MATCH(ROWS($Z$2:$Z246),'Per Line'!$AL$2:$AL$7001,0),"")</f>
        <v/>
      </c>
      <c r="AA246" s="17">
        <f>IF($Z246="","",K246-J246*X246/100)</f>
        <v/>
      </c>
      <c r="AB246">
        <f>IF($Z246="","",C246&amp;"|"&amp;COUNTIF($C$2:$C246,C246))</f>
        <v/>
      </c>
    </row>
    <row r="247">
      <c r="A247" s="15" t="n"/>
      <c r="B247">
        <f>IF($Z247="","",INDEX('Per Line'!$D$2:$D$7001,$Z247)&amp;"")</f>
        <v/>
      </c>
      <c r="C247">
        <f>IF($Z247="","",IF(X247&lt;Settings!$C$8,"INV&lt;10000","Inv&gt;10000"))</f>
        <v/>
      </c>
      <c r="D247">
        <f>IF($Z247="","",INDEX('Per Line'!$A$2:$A$7001,$Z247)&amp;"")</f>
        <v/>
      </c>
      <c r="E247" s="14">
        <f>IF($Z247="","",INDEX('Per Line'!$F$2:$F$7001,$Z247))</f>
        <v/>
      </c>
      <c r="F247">
        <f>IF($Z247="","",INDEX('Per Line'!$G$2:$G$7001,$Z247)&amp;"")</f>
        <v/>
      </c>
      <c r="G247">
        <f>IF($Z247="","",INDEX('Per Line'!$I$2:$I$7001,$Z247)&amp;"")</f>
        <v/>
      </c>
      <c r="H247">
        <f>IF($Z247="","",INDEX('Per Line'!$J$2:$J$7001,$Z247)&amp;"")</f>
        <v/>
      </c>
      <c r="I247">
        <f>IF($Z247="","",INDEX('Per Line'!$K$2:$K$7001,$Z247)&amp;"")</f>
        <v/>
      </c>
      <c r="J247">
        <f>IF($Z247="","",INDEX('Per Line'!$M$2:$M$7001,$Z247))</f>
        <v/>
      </c>
      <c r="K247" s="8">
        <f>IF($Z247="","",IF(AND(ISNUMBER(M247),M247&gt;0,X247&gt;M247),J247*M247/100+(X247-M247),J247*X247/100))</f>
        <v/>
      </c>
      <c r="L247">
        <f>IF($Z247="","",INDEX('Per Line'!$W$2:$W$7001,$Z247)&amp;"")</f>
        <v/>
      </c>
      <c r="M247">
        <f>IF($Z247="","",INDEX('Per Line'!$AD$2:$AD$7001,$Z247))</f>
        <v/>
      </c>
      <c r="N247">
        <f>IF($Z247="","",IF(AND(ISNUMBER(M247),M247&gt;0),X247&gt;M247,FALSE))</f>
        <v/>
      </c>
      <c r="O247" s="8">
        <f>IF($Z247="","",SUMIFS('Per Line'!$V$2:$V$7001,'Per Line'!$D$2:$D$7001,$B247,'Per Line'!$AN$2:$AN$7001,1))</f>
        <v/>
      </c>
      <c r="P247">
        <f>IF($Z247="","",Settings!$C$7)</f>
        <v/>
      </c>
      <c r="Q247" s="8">
        <f>IF($Z247="","",SUMIFS('Per Line'!$V$2:$V$7001,'Per Line'!$D$2:$D$7001,$B247,'Per Line'!$AM$2:$AM$7001,0,'Per Line'!$AN$2:$AN$7001,0))</f>
        <v/>
      </c>
      <c r="R247" s="8">
        <f>IF($Z247="","",Q247*P247)</f>
        <v/>
      </c>
      <c r="S247">
        <f>IF($Z247="","",Settings!$C$6)</f>
        <v/>
      </c>
      <c r="T247" s="8">
        <f>IF($Z247="","",SUMIFS('Per Line'!$V$2:$V$7001,'Per Line'!$D$2:$D$7001,$B247,'Per Line'!$AM$2:$AM$7001,1,'Per Line'!$AN$2:$AN$7001,0))</f>
        <v/>
      </c>
      <c r="U247" s="8">
        <f>IF($Z247="","",T247*S247)</f>
        <v/>
      </c>
      <c r="V247" s="8">
        <f>IF($Z247="","",U247+R247)</f>
        <v/>
      </c>
      <c r="W247" s="8">
        <f>IF($Z247="","",X247-V247)</f>
        <v/>
      </c>
      <c r="X247" s="8">
        <f>IF($Z247="","",Q247+T247+O247)</f>
        <v/>
      </c>
      <c r="Y247" s="8">
        <f>IF($Z247="","",X247-V247-K247)</f>
        <v/>
      </c>
      <c r="Z247" s="16">
        <f>IF(ROWS($Z$2:$Z247)&lt;=MAX('Per Line'!$AL$2:$AL$7001),MATCH(ROWS($Z$2:$Z247),'Per Line'!$AL$2:$AL$7001,0),"")</f>
        <v/>
      </c>
      <c r="AA247" s="17">
        <f>IF($Z247="","",K247-J247*X247/100)</f>
        <v/>
      </c>
      <c r="AB247">
        <f>IF($Z247="","",C247&amp;"|"&amp;COUNTIF($C$2:$C247,C247))</f>
        <v/>
      </c>
    </row>
    <row r="248">
      <c r="A248" s="15" t="n"/>
      <c r="B248">
        <f>IF($Z248="","",INDEX('Per Line'!$D$2:$D$7001,$Z248)&amp;"")</f>
        <v/>
      </c>
      <c r="C248">
        <f>IF($Z248="","",IF(X248&lt;Settings!$C$8,"INV&lt;10000","Inv&gt;10000"))</f>
        <v/>
      </c>
      <c r="D248">
        <f>IF($Z248="","",INDEX('Per Line'!$A$2:$A$7001,$Z248)&amp;"")</f>
        <v/>
      </c>
      <c r="E248" s="14">
        <f>IF($Z248="","",INDEX('Per Line'!$F$2:$F$7001,$Z248))</f>
        <v/>
      </c>
      <c r="F248">
        <f>IF($Z248="","",INDEX('Per Line'!$G$2:$G$7001,$Z248)&amp;"")</f>
        <v/>
      </c>
      <c r="G248">
        <f>IF($Z248="","",INDEX('Per Line'!$I$2:$I$7001,$Z248)&amp;"")</f>
        <v/>
      </c>
      <c r="H248">
        <f>IF($Z248="","",INDEX('Per Line'!$J$2:$J$7001,$Z248)&amp;"")</f>
        <v/>
      </c>
      <c r="I248">
        <f>IF($Z248="","",INDEX('Per Line'!$K$2:$K$7001,$Z248)&amp;"")</f>
        <v/>
      </c>
      <c r="J248">
        <f>IF($Z248="","",INDEX('Per Line'!$M$2:$M$7001,$Z248))</f>
        <v/>
      </c>
      <c r="K248" s="8">
        <f>IF($Z248="","",IF(AND(ISNUMBER(M248),M248&gt;0,X248&gt;M248),J248*M248/100+(X248-M248),J248*X248/100))</f>
        <v/>
      </c>
      <c r="L248">
        <f>IF($Z248="","",INDEX('Per Line'!$W$2:$W$7001,$Z248)&amp;"")</f>
        <v/>
      </c>
      <c r="M248">
        <f>IF($Z248="","",INDEX('Per Line'!$AD$2:$AD$7001,$Z248))</f>
        <v/>
      </c>
      <c r="N248">
        <f>IF($Z248="","",IF(AND(ISNUMBER(M248),M248&gt;0),X248&gt;M248,FALSE))</f>
        <v/>
      </c>
      <c r="O248" s="8">
        <f>IF($Z248="","",SUMIFS('Per Line'!$V$2:$V$7001,'Per Line'!$D$2:$D$7001,$B248,'Per Line'!$AN$2:$AN$7001,1))</f>
        <v/>
      </c>
      <c r="P248">
        <f>IF($Z248="","",Settings!$C$7)</f>
        <v/>
      </c>
      <c r="Q248" s="8">
        <f>IF($Z248="","",SUMIFS('Per Line'!$V$2:$V$7001,'Per Line'!$D$2:$D$7001,$B248,'Per Line'!$AM$2:$AM$7001,0,'Per Line'!$AN$2:$AN$7001,0))</f>
        <v/>
      </c>
      <c r="R248" s="8">
        <f>IF($Z248="","",Q248*P248)</f>
        <v/>
      </c>
      <c r="S248">
        <f>IF($Z248="","",Settings!$C$6)</f>
        <v/>
      </c>
      <c r="T248" s="8">
        <f>IF($Z248="","",SUMIFS('Per Line'!$V$2:$V$7001,'Per Line'!$D$2:$D$7001,$B248,'Per Line'!$AM$2:$AM$7001,1,'Per Line'!$AN$2:$AN$7001,0))</f>
        <v/>
      </c>
      <c r="U248" s="8">
        <f>IF($Z248="","",T248*S248)</f>
        <v/>
      </c>
      <c r="V248" s="8">
        <f>IF($Z248="","",U248+R248)</f>
        <v/>
      </c>
      <c r="W248" s="8">
        <f>IF($Z248="","",X248-V248)</f>
        <v/>
      </c>
      <c r="X248" s="8">
        <f>IF($Z248="","",Q248+T248+O248)</f>
        <v/>
      </c>
      <c r="Y248" s="8">
        <f>IF($Z248="","",X248-V248-K248)</f>
        <v/>
      </c>
      <c r="Z248" s="16">
        <f>IF(ROWS($Z$2:$Z248)&lt;=MAX('Per Line'!$AL$2:$AL$7001),MATCH(ROWS($Z$2:$Z248),'Per Line'!$AL$2:$AL$7001,0),"")</f>
        <v/>
      </c>
      <c r="AA248" s="17">
        <f>IF($Z248="","",K248-J248*X248/100)</f>
        <v/>
      </c>
      <c r="AB248">
        <f>IF($Z248="","",C248&amp;"|"&amp;COUNTIF($C$2:$C248,C248))</f>
        <v/>
      </c>
    </row>
    <row r="249">
      <c r="A249" s="15" t="n"/>
      <c r="B249">
        <f>IF($Z249="","",INDEX('Per Line'!$D$2:$D$7001,$Z249)&amp;"")</f>
        <v/>
      </c>
      <c r="C249">
        <f>IF($Z249="","",IF(X249&lt;Settings!$C$8,"INV&lt;10000","Inv&gt;10000"))</f>
        <v/>
      </c>
      <c r="D249">
        <f>IF($Z249="","",INDEX('Per Line'!$A$2:$A$7001,$Z249)&amp;"")</f>
        <v/>
      </c>
      <c r="E249" s="14">
        <f>IF($Z249="","",INDEX('Per Line'!$F$2:$F$7001,$Z249))</f>
        <v/>
      </c>
      <c r="F249">
        <f>IF($Z249="","",INDEX('Per Line'!$G$2:$G$7001,$Z249)&amp;"")</f>
        <v/>
      </c>
      <c r="G249">
        <f>IF($Z249="","",INDEX('Per Line'!$I$2:$I$7001,$Z249)&amp;"")</f>
        <v/>
      </c>
      <c r="H249">
        <f>IF($Z249="","",INDEX('Per Line'!$J$2:$J$7001,$Z249)&amp;"")</f>
        <v/>
      </c>
      <c r="I249">
        <f>IF($Z249="","",INDEX('Per Line'!$K$2:$K$7001,$Z249)&amp;"")</f>
        <v/>
      </c>
      <c r="J249">
        <f>IF($Z249="","",INDEX('Per Line'!$M$2:$M$7001,$Z249))</f>
        <v/>
      </c>
      <c r="K249" s="8">
        <f>IF($Z249="","",IF(AND(ISNUMBER(M249),M249&gt;0,X249&gt;M249),J249*M249/100+(X249-M249),J249*X249/100))</f>
        <v/>
      </c>
      <c r="L249">
        <f>IF($Z249="","",INDEX('Per Line'!$W$2:$W$7001,$Z249)&amp;"")</f>
        <v/>
      </c>
      <c r="M249">
        <f>IF($Z249="","",INDEX('Per Line'!$AD$2:$AD$7001,$Z249))</f>
        <v/>
      </c>
      <c r="N249">
        <f>IF($Z249="","",IF(AND(ISNUMBER(M249),M249&gt;0),X249&gt;M249,FALSE))</f>
        <v/>
      </c>
      <c r="O249" s="8">
        <f>IF($Z249="","",SUMIFS('Per Line'!$V$2:$V$7001,'Per Line'!$D$2:$D$7001,$B249,'Per Line'!$AN$2:$AN$7001,1))</f>
        <v/>
      </c>
      <c r="P249">
        <f>IF($Z249="","",Settings!$C$7)</f>
        <v/>
      </c>
      <c r="Q249" s="8">
        <f>IF($Z249="","",SUMIFS('Per Line'!$V$2:$V$7001,'Per Line'!$D$2:$D$7001,$B249,'Per Line'!$AM$2:$AM$7001,0,'Per Line'!$AN$2:$AN$7001,0))</f>
        <v/>
      </c>
      <c r="R249" s="8">
        <f>IF($Z249="","",Q249*P249)</f>
        <v/>
      </c>
      <c r="S249">
        <f>IF($Z249="","",Settings!$C$6)</f>
        <v/>
      </c>
      <c r="T249" s="8">
        <f>IF($Z249="","",SUMIFS('Per Line'!$V$2:$V$7001,'Per Line'!$D$2:$D$7001,$B249,'Per Line'!$AM$2:$AM$7001,1,'Per Line'!$AN$2:$AN$7001,0))</f>
        <v/>
      </c>
      <c r="U249" s="8">
        <f>IF($Z249="","",T249*S249)</f>
        <v/>
      </c>
      <c r="V249" s="8">
        <f>IF($Z249="","",U249+R249)</f>
        <v/>
      </c>
      <c r="W249" s="8">
        <f>IF($Z249="","",X249-V249)</f>
        <v/>
      </c>
      <c r="X249" s="8">
        <f>IF($Z249="","",Q249+T249+O249)</f>
        <v/>
      </c>
      <c r="Y249" s="8">
        <f>IF($Z249="","",X249-V249-K249)</f>
        <v/>
      </c>
      <c r="Z249" s="16">
        <f>IF(ROWS($Z$2:$Z249)&lt;=MAX('Per Line'!$AL$2:$AL$7001),MATCH(ROWS($Z$2:$Z249),'Per Line'!$AL$2:$AL$7001,0),"")</f>
        <v/>
      </c>
      <c r="AA249" s="17">
        <f>IF($Z249="","",K249-J249*X249/100)</f>
        <v/>
      </c>
      <c r="AB249">
        <f>IF($Z249="","",C249&amp;"|"&amp;COUNTIF($C$2:$C249,C249))</f>
        <v/>
      </c>
    </row>
    <row r="250">
      <c r="A250" s="15" t="n"/>
      <c r="B250">
        <f>IF($Z250="","",INDEX('Per Line'!$D$2:$D$7001,$Z250)&amp;"")</f>
        <v/>
      </c>
      <c r="C250">
        <f>IF($Z250="","",IF(X250&lt;Settings!$C$8,"INV&lt;10000","Inv&gt;10000"))</f>
        <v/>
      </c>
      <c r="D250">
        <f>IF($Z250="","",INDEX('Per Line'!$A$2:$A$7001,$Z250)&amp;"")</f>
        <v/>
      </c>
      <c r="E250" s="14">
        <f>IF($Z250="","",INDEX('Per Line'!$F$2:$F$7001,$Z250))</f>
        <v/>
      </c>
      <c r="F250">
        <f>IF($Z250="","",INDEX('Per Line'!$G$2:$G$7001,$Z250)&amp;"")</f>
        <v/>
      </c>
      <c r="G250">
        <f>IF($Z250="","",INDEX('Per Line'!$I$2:$I$7001,$Z250)&amp;"")</f>
        <v/>
      </c>
      <c r="H250">
        <f>IF($Z250="","",INDEX('Per Line'!$J$2:$J$7001,$Z250)&amp;"")</f>
        <v/>
      </c>
      <c r="I250">
        <f>IF($Z250="","",INDEX('Per Line'!$K$2:$K$7001,$Z250)&amp;"")</f>
        <v/>
      </c>
      <c r="J250">
        <f>IF($Z250="","",INDEX('Per Line'!$M$2:$M$7001,$Z250))</f>
        <v/>
      </c>
      <c r="K250" s="8">
        <f>IF($Z250="","",IF(AND(ISNUMBER(M250),M250&gt;0,X250&gt;M250),J250*M250/100+(X250-M250),J250*X250/100))</f>
        <v/>
      </c>
      <c r="L250">
        <f>IF($Z250="","",INDEX('Per Line'!$W$2:$W$7001,$Z250)&amp;"")</f>
        <v/>
      </c>
      <c r="M250">
        <f>IF($Z250="","",INDEX('Per Line'!$AD$2:$AD$7001,$Z250))</f>
        <v/>
      </c>
      <c r="N250">
        <f>IF($Z250="","",IF(AND(ISNUMBER(M250),M250&gt;0),X250&gt;M250,FALSE))</f>
        <v/>
      </c>
      <c r="O250" s="8">
        <f>IF($Z250="","",SUMIFS('Per Line'!$V$2:$V$7001,'Per Line'!$D$2:$D$7001,$B250,'Per Line'!$AN$2:$AN$7001,1))</f>
        <v/>
      </c>
      <c r="P250">
        <f>IF($Z250="","",Settings!$C$7)</f>
        <v/>
      </c>
      <c r="Q250" s="8">
        <f>IF($Z250="","",SUMIFS('Per Line'!$V$2:$V$7001,'Per Line'!$D$2:$D$7001,$B250,'Per Line'!$AM$2:$AM$7001,0,'Per Line'!$AN$2:$AN$7001,0))</f>
        <v/>
      </c>
      <c r="R250" s="8">
        <f>IF($Z250="","",Q250*P250)</f>
        <v/>
      </c>
      <c r="S250">
        <f>IF($Z250="","",Settings!$C$6)</f>
        <v/>
      </c>
      <c r="T250" s="8">
        <f>IF($Z250="","",SUMIFS('Per Line'!$V$2:$V$7001,'Per Line'!$D$2:$D$7001,$B250,'Per Line'!$AM$2:$AM$7001,1,'Per Line'!$AN$2:$AN$7001,0))</f>
        <v/>
      </c>
      <c r="U250" s="8">
        <f>IF($Z250="","",T250*S250)</f>
        <v/>
      </c>
      <c r="V250" s="8">
        <f>IF($Z250="","",U250+R250)</f>
        <v/>
      </c>
      <c r="W250" s="8">
        <f>IF($Z250="","",X250-V250)</f>
        <v/>
      </c>
      <c r="X250" s="8">
        <f>IF($Z250="","",Q250+T250+O250)</f>
        <v/>
      </c>
      <c r="Y250" s="8">
        <f>IF($Z250="","",X250-V250-K250)</f>
        <v/>
      </c>
      <c r="Z250" s="16">
        <f>IF(ROWS($Z$2:$Z250)&lt;=MAX('Per Line'!$AL$2:$AL$7001),MATCH(ROWS($Z$2:$Z250),'Per Line'!$AL$2:$AL$7001,0),"")</f>
        <v/>
      </c>
      <c r="AA250" s="17">
        <f>IF($Z250="","",K250-J250*X250/100)</f>
        <v/>
      </c>
      <c r="AB250">
        <f>IF($Z250="","",C250&amp;"|"&amp;COUNTIF($C$2:$C250,C250))</f>
        <v/>
      </c>
    </row>
    <row r="251">
      <c r="A251" s="15" t="n"/>
      <c r="B251">
        <f>IF($Z251="","",INDEX('Per Line'!$D$2:$D$7001,$Z251)&amp;"")</f>
        <v/>
      </c>
      <c r="C251">
        <f>IF($Z251="","",IF(X251&lt;Settings!$C$8,"INV&lt;10000","Inv&gt;10000"))</f>
        <v/>
      </c>
      <c r="D251">
        <f>IF($Z251="","",INDEX('Per Line'!$A$2:$A$7001,$Z251)&amp;"")</f>
        <v/>
      </c>
      <c r="E251" s="14">
        <f>IF($Z251="","",INDEX('Per Line'!$F$2:$F$7001,$Z251))</f>
        <v/>
      </c>
      <c r="F251">
        <f>IF($Z251="","",INDEX('Per Line'!$G$2:$G$7001,$Z251)&amp;"")</f>
        <v/>
      </c>
      <c r="G251">
        <f>IF($Z251="","",INDEX('Per Line'!$I$2:$I$7001,$Z251)&amp;"")</f>
        <v/>
      </c>
      <c r="H251">
        <f>IF($Z251="","",INDEX('Per Line'!$J$2:$J$7001,$Z251)&amp;"")</f>
        <v/>
      </c>
      <c r="I251">
        <f>IF($Z251="","",INDEX('Per Line'!$K$2:$K$7001,$Z251)&amp;"")</f>
        <v/>
      </c>
      <c r="J251">
        <f>IF($Z251="","",INDEX('Per Line'!$M$2:$M$7001,$Z251))</f>
        <v/>
      </c>
      <c r="K251" s="8">
        <f>IF($Z251="","",IF(AND(ISNUMBER(M251),M251&gt;0,X251&gt;M251),J251*M251/100+(X251-M251),J251*X251/100))</f>
        <v/>
      </c>
      <c r="L251">
        <f>IF($Z251="","",INDEX('Per Line'!$W$2:$W$7001,$Z251)&amp;"")</f>
        <v/>
      </c>
      <c r="M251">
        <f>IF($Z251="","",INDEX('Per Line'!$AD$2:$AD$7001,$Z251))</f>
        <v/>
      </c>
      <c r="N251">
        <f>IF($Z251="","",IF(AND(ISNUMBER(M251),M251&gt;0),X251&gt;M251,FALSE))</f>
        <v/>
      </c>
      <c r="O251" s="8">
        <f>IF($Z251="","",SUMIFS('Per Line'!$V$2:$V$7001,'Per Line'!$D$2:$D$7001,$B251,'Per Line'!$AN$2:$AN$7001,1))</f>
        <v/>
      </c>
      <c r="P251">
        <f>IF($Z251="","",Settings!$C$7)</f>
        <v/>
      </c>
      <c r="Q251" s="8">
        <f>IF($Z251="","",SUMIFS('Per Line'!$V$2:$V$7001,'Per Line'!$D$2:$D$7001,$B251,'Per Line'!$AM$2:$AM$7001,0,'Per Line'!$AN$2:$AN$7001,0))</f>
        <v/>
      </c>
      <c r="R251" s="8">
        <f>IF($Z251="","",Q251*P251)</f>
        <v/>
      </c>
      <c r="S251">
        <f>IF($Z251="","",Settings!$C$6)</f>
        <v/>
      </c>
      <c r="T251" s="8">
        <f>IF($Z251="","",SUMIFS('Per Line'!$V$2:$V$7001,'Per Line'!$D$2:$D$7001,$B251,'Per Line'!$AM$2:$AM$7001,1,'Per Line'!$AN$2:$AN$7001,0))</f>
        <v/>
      </c>
      <c r="U251" s="8">
        <f>IF($Z251="","",T251*S251)</f>
        <v/>
      </c>
      <c r="V251" s="8">
        <f>IF($Z251="","",U251+R251)</f>
        <v/>
      </c>
      <c r="W251" s="8">
        <f>IF($Z251="","",X251-V251)</f>
        <v/>
      </c>
      <c r="X251" s="8">
        <f>IF($Z251="","",Q251+T251+O251)</f>
        <v/>
      </c>
      <c r="Y251" s="8">
        <f>IF($Z251="","",X251-V251-K251)</f>
        <v/>
      </c>
      <c r="Z251" s="16">
        <f>IF(ROWS($Z$2:$Z251)&lt;=MAX('Per Line'!$AL$2:$AL$7001),MATCH(ROWS($Z$2:$Z251),'Per Line'!$AL$2:$AL$7001,0),"")</f>
        <v/>
      </c>
      <c r="AA251" s="17">
        <f>IF($Z251="","",K251-J251*X251/100)</f>
        <v/>
      </c>
      <c r="AB251">
        <f>IF($Z251="","",C251&amp;"|"&amp;COUNTIF($C$2:$C251,C251))</f>
        <v/>
      </c>
    </row>
    <row r="252">
      <c r="A252" s="15" t="n"/>
      <c r="B252">
        <f>IF($Z252="","",INDEX('Per Line'!$D$2:$D$7001,$Z252)&amp;"")</f>
        <v/>
      </c>
      <c r="C252">
        <f>IF($Z252="","",IF(X252&lt;Settings!$C$8,"INV&lt;10000","Inv&gt;10000"))</f>
        <v/>
      </c>
      <c r="D252">
        <f>IF($Z252="","",INDEX('Per Line'!$A$2:$A$7001,$Z252)&amp;"")</f>
        <v/>
      </c>
      <c r="E252" s="14">
        <f>IF($Z252="","",INDEX('Per Line'!$F$2:$F$7001,$Z252))</f>
        <v/>
      </c>
      <c r="F252">
        <f>IF($Z252="","",INDEX('Per Line'!$G$2:$G$7001,$Z252)&amp;"")</f>
        <v/>
      </c>
      <c r="G252">
        <f>IF($Z252="","",INDEX('Per Line'!$I$2:$I$7001,$Z252)&amp;"")</f>
        <v/>
      </c>
      <c r="H252">
        <f>IF($Z252="","",INDEX('Per Line'!$J$2:$J$7001,$Z252)&amp;"")</f>
        <v/>
      </c>
      <c r="I252">
        <f>IF($Z252="","",INDEX('Per Line'!$K$2:$K$7001,$Z252)&amp;"")</f>
        <v/>
      </c>
      <c r="J252">
        <f>IF($Z252="","",INDEX('Per Line'!$M$2:$M$7001,$Z252))</f>
        <v/>
      </c>
      <c r="K252" s="8">
        <f>IF($Z252="","",IF(AND(ISNUMBER(M252),M252&gt;0,X252&gt;M252),J252*M252/100+(X252-M252),J252*X252/100))</f>
        <v/>
      </c>
      <c r="L252">
        <f>IF($Z252="","",INDEX('Per Line'!$W$2:$W$7001,$Z252)&amp;"")</f>
        <v/>
      </c>
      <c r="M252">
        <f>IF($Z252="","",INDEX('Per Line'!$AD$2:$AD$7001,$Z252))</f>
        <v/>
      </c>
      <c r="N252">
        <f>IF($Z252="","",IF(AND(ISNUMBER(M252),M252&gt;0),X252&gt;M252,FALSE))</f>
        <v/>
      </c>
      <c r="O252" s="8">
        <f>IF($Z252="","",SUMIFS('Per Line'!$V$2:$V$7001,'Per Line'!$D$2:$D$7001,$B252,'Per Line'!$AN$2:$AN$7001,1))</f>
        <v/>
      </c>
      <c r="P252">
        <f>IF($Z252="","",Settings!$C$7)</f>
        <v/>
      </c>
      <c r="Q252" s="8">
        <f>IF($Z252="","",SUMIFS('Per Line'!$V$2:$V$7001,'Per Line'!$D$2:$D$7001,$B252,'Per Line'!$AM$2:$AM$7001,0,'Per Line'!$AN$2:$AN$7001,0))</f>
        <v/>
      </c>
      <c r="R252" s="8">
        <f>IF($Z252="","",Q252*P252)</f>
        <v/>
      </c>
      <c r="S252">
        <f>IF($Z252="","",Settings!$C$6)</f>
        <v/>
      </c>
      <c r="T252" s="8">
        <f>IF($Z252="","",SUMIFS('Per Line'!$V$2:$V$7001,'Per Line'!$D$2:$D$7001,$B252,'Per Line'!$AM$2:$AM$7001,1,'Per Line'!$AN$2:$AN$7001,0))</f>
        <v/>
      </c>
      <c r="U252" s="8">
        <f>IF($Z252="","",T252*S252)</f>
        <v/>
      </c>
      <c r="V252" s="8">
        <f>IF($Z252="","",U252+R252)</f>
        <v/>
      </c>
      <c r="W252" s="8">
        <f>IF($Z252="","",X252-V252)</f>
        <v/>
      </c>
      <c r="X252" s="8">
        <f>IF($Z252="","",Q252+T252+O252)</f>
        <v/>
      </c>
      <c r="Y252" s="8">
        <f>IF($Z252="","",X252-V252-K252)</f>
        <v/>
      </c>
      <c r="Z252" s="16">
        <f>IF(ROWS($Z$2:$Z252)&lt;=MAX('Per Line'!$AL$2:$AL$7001),MATCH(ROWS($Z$2:$Z252),'Per Line'!$AL$2:$AL$7001,0),"")</f>
        <v/>
      </c>
      <c r="AA252" s="17">
        <f>IF($Z252="","",K252-J252*X252/100)</f>
        <v/>
      </c>
      <c r="AB252">
        <f>IF($Z252="","",C252&amp;"|"&amp;COUNTIF($C$2:$C252,C252))</f>
        <v/>
      </c>
    </row>
    <row r="253">
      <c r="A253" s="15" t="n"/>
      <c r="B253">
        <f>IF($Z253="","",INDEX('Per Line'!$D$2:$D$7001,$Z253)&amp;"")</f>
        <v/>
      </c>
      <c r="C253">
        <f>IF($Z253="","",IF(X253&lt;Settings!$C$8,"INV&lt;10000","Inv&gt;10000"))</f>
        <v/>
      </c>
      <c r="D253">
        <f>IF($Z253="","",INDEX('Per Line'!$A$2:$A$7001,$Z253)&amp;"")</f>
        <v/>
      </c>
      <c r="E253" s="14">
        <f>IF($Z253="","",INDEX('Per Line'!$F$2:$F$7001,$Z253))</f>
        <v/>
      </c>
      <c r="F253">
        <f>IF($Z253="","",INDEX('Per Line'!$G$2:$G$7001,$Z253)&amp;"")</f>
        <v/>
      </c>
      <c r="G253">
        <f>IF($Z253="","",INDEX('Per Line'!$I$2:$I$7001,$Z253)&amp;"")</f>
        <v/>
      </c>
      <c r="H253">
        <f>IF($Z253="","",INDEX('Per Line'!$J$2:$J$7001,$Z253)&amp;"")</f>
        <v/>
      </c>
      <c r="I253">
        <f>IF($Z253="","",INDEX('Per Line'!$K$2:$K$7001,$Z253)&amp;"")</f>
        <v/>
      </c>
      <c r="J253">
        <f>IF($Z253="","",INDEX('Per Line'!$M$2:$M$7001,$Z253))</f>
        <v/>
      </c>
      <c r="K253" s="8">
        <f>IF($Z253="","",IF(AND(ISNUMBER(M253),M253&gt;0,X253&gt;M253),J253*M253/100+(X253-M253),J253*X253/100))</f>
        <v/>
      </c>
      <c r="L253">
        <f>IF($Z253="","",INDEX('Per Line'!$W$2:$W$7001,$Z253)&amp;"")</f>
        <v/>
      </c>
      <c r="M253">
        <f>IF($Z253="","",INDEX('Per Line'!$AD$2:$AD$7001,$Z253))</f>
        <v/>
      </c>
      <c r="N253">
        <f>IF($Z253="","",IF(AND(ISNUMBER(M253),M253&gt;0),X253&gt;M253,FALSE))</f>
        <v/>
      </c>
      <c r="O253" s="8">
        <f>IF($Z253="","",SUMIFS('Per Line'!$V$2:$V$7001,'Per Line'!$D$2:$D$7001,$B253,'Per Line'!$AN$2:$AN$7001,1))</f>
        <v/>
      </c>
      <c r="P253">
        <f>IF($Z253="","",Settings!$C$7)</f>
        <v/>
      </c>
      <c r="Q253" s="8">
        <f>IF($Z253="","",SUMIFS('Per Line'!$V$2:$V$7001,'Per Line'!$D$2:$D$7001,$B253,'Per Line'!$AM$2:$AM$7001,0,'Per Line'!$AN$2:$AN$7001,0))</f>
        <v/>
      </c>
      <c r="R253" s="8">
        <f>IF($Z253="","",Q253*P253)</f>
        <v/>
      </c>
      <c r="S253">
        <f>IF($Z253="","",Settings!$C$6)</f>
        <v/>
      </c>
      <c r="T253" s="8">
        <f>IF($Z253="","",SUMIFS('Per Line'!$V$2:$V$7001,'Per Line'!$D$2:$D$7001,$B253,'Per Line'!$AM$2:$AM$7001,1,'Per Line'!$AN$2:$AN$7001,0))</f>
        <v/>
      </c>
      <c r="U253" s="8">
        <f>IF($Z253="","",T253*S253)</f>
        <v/>
      </c>
      <c r="V253" s="8">
        <f>IF($Z253="","",U253+R253)</f>
        <v/>
      </c>
      <c r="W253" s="8">
        <f>IF($Z253="","",X253-V253)</f>
        <v/>
      </c>
      <c r="X253" s="8">
        <f>IF($Z253="","",Q253+T253+O253)</f>
        <v/>
      </c>
      <c r="Y253" s="8">
        <f>IF($Z253="","",X253-V253-K253)</f>
        <v/>
      </c>
      <c r="Z253" s="16">
        <f>IF(ROWS($Z$2:$Z253)&lt;=MAX('Per Line'!$AL$2:$AL$7001),MATCH(ROWS($Z$2:$Z253),'Per Line'!$AL$2:$AL$7001,0),"")</f>
        <v/>
      </c>
      <c r="AA253" s="17">
        <f>IF($Z253="","",K253-J253*X253/100)</f>
        <v/>
      </c>
      <c r="AB253">
        <f>IF($Z253="","",C253&amp;"|"&amp;COUNTIF($C$2:$C253,C253))</f>
        <v/>
      </c>
    </row>
    <row r="254">
      <c r="A254" s="15" t="n"/>
      <c r="B254">
        <f>IF($Z254="","",INDEX('Per Line'!$D$2:$D$7001,$Z254)&amp;"")</f>
        <v/>
      </c>
      <c r="C254">
        <f>IF($Z254="","",IF(X254&lt;Settings!$C$8,"INV&lt;10000","Inv&gt;10000"))</f>
        <v/>
      </c>
      <c r="D254">
        <f>IF($Z254="","",INDEX('Per Line'!$A$2:$A$7001,$Z254)&amp;"")</f>
        <v/>
      </c>
      <c r="E254" s="14">
        <f>IF($Z254="","",INDEX('Per Line'!$F$2:$F$7001,$Z254))</f>
        <v/>
      </c>
      <c r="F254">
        <f>IF($Z254="","",INDEX('Per Line'!$G$2:$G$7001,$Z254)&amp;"")</f>
        <v/>
      </c>
      <c r="G254">
        <f>IF($Z254="","",INDEX('Per Line'!$I$2:$I$7001,$Z254)&amp;"")</f>
        <v/>
      </c>
      <c r="H254">
        <f>IF($Z254="","",INDEX('Per Line'!$J$2:$J$7001,$Z254)&amp;"")</f>
        <v/>
      </c>
      <c r="I254">
        <f>IF($Z254="","",INDEX('Per Line'!$K$2:$K$7001,$Z254)&amp;"")</f>
        <v/>
      </c>
      <c r="J254">
        <f>IF($Z254="","",INDEX('Per Line'!$M$2:$M$7001,$Z254))</f>
        <v/>
      </c>
      <c r="K254" s="8">
        <f>IF($Z254="","",IF(AND(ISNUMBER(M254),M254&gt;0,X254&gt;M254),J254*M254/100+(X254-M254),J254*X254/100))</f>
        <v/>
      </c>
      <c r="L254">
        <f>IF($Z254="","",INDEX('Per Line'!$W$2:$W$7001,$Z254)&amp;"")</f>
        <v/>
      </c>
      <c r="M254">
        <f>IF($Z254="","",INDEX('Per Line'!$AD$2:$AD$7001,$Z254))</f>
        <v/>
      </c>
      <c r="N254">
        <f>IF($Z254="","",IF(AND(ISNUMBER(M254),M254&gt;0),X254&gt;M254,FALSE))</f>
        <v/>
      </c>
      <c r="O254" s="8">
        <f>IF($Z254="","",SUMIFS('Per Line'!$V$2:$V$7001,'Per Line'!$D$2:$D$7001,$B254,'Per Line'!$AN$2:$AN$7001,1))</f>
        <v/>
      </c>
      <c r="P254">
        <f>IF($Z254="","",Settings!$C$7)</f>
        <v/>
      </c>
      <c r="Q254" s="8">
        <f>IF($Z254="","",SUMIFS('Per Line'!$V$2:$V$7001,'Per Line'!$D$2:$D$7001,$B254,'Per Line'!$AM$2:$AM$7001,0,'Per Line'!$AN$2:$AN$7001,0))</f>
        <v/>
      </c>
      <c r="R254" s="8">
        <f>IF($Z254="","",Q254*P254)</f>
        <v/>
      </c>
      <c r="S254">
        <f>IF($Z254="","",Settings!$C$6)</f>
        <v/>
      </c>
      <c r="T254" s="8">
        <f>IF($Z254="","",SUMIFS('Per Line'!$V$2:$V$7001,'Per Line'!$D$2:$D$7001,$B254,'Per Line'!$AM$2:$AM$7001,1,'Per Line'!$AN$2:$AN$7001,0))</f>
        <v/>
      </c>
      <c r="U254" s="8">
        <f>IF($Z254="","",T254*S254)</f>
        <v/>
      </c>
      <c r="V254" s="8">
        <f>IF($Z254="","",U254+R254)</f>
        <v/>
      </c>
      <c r="W254" s="8">
        <f>IF($Z254="","",X254-V254)</f>
        <v/>
      </c>
      <c r="X254" s="8">
        <f>IF($Z254="","",Q254+T254+O254)</f>
        <v/>
      </c>
      <c r="Y254" s="8">
        <f>IF($Z254="","",X254-V254-K254)</f>
        <v/>
      </c>
      <c r="Z254" s="16">
        <f>IF(ROWS($Z$2:$Z254)&lt;=MAX('Per Line'!$AL$2:$AL$7001),MATCH(ROWS($Z$2:$Z254),'Per Line'!$AL$2:$AL$7001,0),"")</f>
        <v/>
      </c>
      <c r="AA254" s="17">
        <f>IF($Z254="","",K254-J254*X254/100)</f>
        <v/>
      </c>
      <c r="AB254">
        <f>IF($Z254="","",C254&amp;"|"&amp;COUNTIF($C$2:$C254,C254))</f>
        <v/>
      </c>
    </row>
    <row r="255">
      <c r="A255" s="15" t="n"/>
      <c r="B255">
        <f>IF($Z255="","",INDEX('Per Line'!$D$2:$D$7001,$Z255)&amp;"")</f>
        <v/>
      </c>
      <c r="C255">
        <f>IF($Z255="","",IF(X255&lt;Settings!$C$8,"INV&lt;10000","Inv&gt;10000"))</f>
        <v/>
      </c>
      <c r="D255">
        <f>IF($Z255="","",INDEX('Per Line'!$A$2:$A$7001,$Z255)&amp;"")</f>
        <v/>
      </c>
      <c r="E255" s="14">
        <f>IF($Z255="","",INDEX('Per Line'!$F$2:$F$7001,$Z255))</f>
        <v/>
      </c>
      <c r="F255">
        <f>IF($Z255="","",INDEX('Per Line'!$G$2:$G$7001,$Z255)&amp;"")</f>
        <v/>
      </c>
      <c r="G255">
        <f>IF($Z255="","",INDEX('Per Line'!$I$2:$I$7001,$Z255)&amp;"")</f>
        <v/>
      </c>
      <c r="H255">
        <f>IF($Z255="","",INDEX('Per Line'!$J$2:$J$7001,$Z255)&amp;"")</f>
        <v/>
      </c>
      <c r="I255">
        <f>IF($Z255="","",INDEX('Per Line'!$K$2:$K$7001,$Z255)&amp;"")</f>
        <v/>
      </c>
      <c r="J255">
        <f>IF($Z255="","",INDEX('Per Line'!$M$2:$M$7001,$Z255))</f>
        <v/>
      </c>
      <c r="K255" s="8">
        <f>IF($Z255="","",IF(AND(ISNUMBER(M255),M255&gt;0,X255&gt;M255),J255*M255/100+(X255-M255),J255*X255/100))</f>
        <v/>
      </c>
      <c r="L255">
        <f>IF($Z255="","",INDEX('Per Line'!$W$2:$W$7001,$Z255)&amp;"")</f>
        <v/>
      </c>
      <c r="M255">
        <f>IF($Z255="","",INDEX('Per Line'!$AD$2:$AD$7001,$Z255))</f>
        <v/>
      </c>
      <c r="N255">
        <f>IF($Z255="","",IF(AND(ISNUMBER(M255),M255&gt;0),X255&gt;M255,FALSE))</f>
        <v/>
      </c>
      <c r="O255" s="8">
        <f>IF($Z255="","",SUMIFS('Per Line'!$V$2:$V$7001,'Per Line'!$D$2:$D$7001,$B255,'Per Line'!$AN$2:$AN$7001,1))</f>
        <v/>
      </c>
      <c r="P255">
        <f>IF($Z255="","",Settings!$C$7)</f>
        <v/>
      </c>
      <c r="Q255" s="8">
        <f>IF($Z255="","",SUMIFS('Per Line'!$V$2:$V$7001,'Per Line'!$D$2:$D$7001,$B255,'Per Line'!$AM$2:$AM$7001,0,'Per Line'!$AN$2:$AN$7001,0))</f>
        <v/>
      </c>
      <c r="R255" s="8">
        <f>IF($Z255="","",Q255*P255)</f>
        <v/>
      </c>
      <c r="S255">
        <f>IF($Z255="","",Settings!$C$6)</f>
        <v/>
      </c>
      <c r="T255" s="8">
        <f>IF($Z255="","",SUMIFS('Per Line'!$V$2:$V$7001,'Per Line'!$D$2:$D$7001,$B255,'Per Line'!$AM$2:$AM$7001,1,'Per Line'!$AN$2:$AN$7001,0))</f>
        <v/>
      </c>
      <c r="U255" s="8">
        <f>IF($Z255="","",T255*S255)</f>
        <v/>
      </c>
      <c r="V255" s="8">
        <f>IF($Z255="","",U255+R255)</f>
        <v/>
      </c>
      <c r="W255" s="8">
        <f>IF($Z255="","",X255-V255)</f>
        <v/>
      </c>
      <c r="X255" s="8">
        <f>IF($Z255="","",Q255+T255+O255)</f>
        <v/>
      </c>
      <c r="Y255" s="8">
        <f>IF($Z255="","",X255-V255-K255)</f>
        <v/>
      </c>
      <c r="Z255" s="16">
        <f>IF(ROWS($Z$2:$Z255)&lt;=MAX('Per Line'!$AL$2:$AL$7001),MATCH(ROWS($Z$2:$Z255),'Per Line'!$AL$2:$AL$7001,0),"")</f>
        <v/>
      </c>
      <c r="AA255" s="17">
        <f>IF($Z255="","",K255-J255*X255/100)</f>
        <v/>
      </c>
      <c r="AB255">
        <f>IF($Z255="","",C255&amp;"|"&amp;COUNTIF($C$2:$C255,C255))</f>
        <v/>
      </c>
    </row>
    <row r="256">
      <c r="A256" s="15" t="n"/>
      <c r="B256">
        <f>IF($Z256="","",INDEX('Per Line'!$D$2:$D$7001,$Z256)&amp;"")</f>
        <v/>
      </c>
      <c r="C256">
        <f>IF($Z256="","",IF(X256&lt;Settings!$C$8,"INV&lt;10000","Inv&gt;10000"))</f>
        <v/>
      </c>
      <c r="D256">
        <f>IF($Z256="","",INDEX('Per Line'!$A$2:$A$7001,$Z256)&amp;"")</f>
        <v/>
      </c>
      <c r="E256" s="14">
        <f>IF($Z256="","",INDEX('Per Line'!$F$2:$F$7001,$Z256))</f>
        <v/>
      </c>
      <c r="F256">
        <f>IF($Z256="","",INDEX('Per Line'!$G$2:$G$7001,$Z256)&amp;"")</f>
        <v/>
      </c>
      <c r="G256">
        <f>IF($Z256="","",INDEX('Per Line'!$I$2:$I$7001,$Z256)&amp;"")</f>
        <v/>
      </c>
      <c r="H256">
        <f>IF($Z256="","",INDEX('Per Line'!$J$2:$J$7001,$Z256)&amp;"")</f>
        <v/>
      </c>
      <c r="I256">
        <f>IF($Z256="","",INDEX('Per Line'!$K$2:$K$7001,$Z256)&amp;"")</f>
        <v/>
      </c>
      <c r="J256">
        <f>IF($Z256="","",INDEX('Per Line'!$M$2:$M$7001,$Z256))</f>
        <v/>
      </c>
      <c r="K256" s="8">
        <f>IF($Z256="","",IF(AND(ISNUMBER(M256),M256&gt;0,X256&gt;M256),J256*M256/100+(X256-M256),J256*X256/100))</f>
        <v/>
      </c>
      <c r="L256">
        <f>IF($Z256="","",INDEX('Per Line'!$W$2:$W$7001,$Z256)&amp;"")</f>
        <v/>
      </c>
      <c r="M256">
        <f>IF($Z256="","",INDEX('Per Line'!$AD$2:$AD$7001,$Z256))</f>
        <v/>
      </c>
      <c r="N256">
        <f>IF($Z256="","",IF(AND(ISNUMBER(M256),M256&gt;0),X256&gt;M256,FALSE))</f>
        <v/>
      </c>
      <c r="O256" s="8">
        <f>IF($Z256="","",SUMIFS('Per Line'!$V$2:$V$7001,'Per Line'!$D$2:$D$7001,$B256,'Per Line'!$AN$2:$AN$7001,1))</f>
        <v/>
      </c>
      <c r="P256">
        <f>IF($Z256="","",Settings!$C$7)</f>
        <v/>
      </c>
      <c r="Q256" s="8">
        <f>IF($Z256="","",SUMIFS('Per Line'!$V$2:$V$7001,'Per Line'!$D$2:$D$7001,$B256,'Per Line'!$AM$2:$AM$7001,0,'Per Line'!$AN$2:$AN$7001,0))</f>
        <v/>
      </c>
      <c r="R256" s="8">
        <f>IF($Z256="","",Q256*P256)</f>
        <v/>
      </c>
      <c r="S256">
        <f>IF($Z256="","",Settings!$C$6)</f>
        <v/>
      </c>
      <c r="T256" s="8">
        <f>IF($Z256="","",SUMIFS('Per Line'!$V$2:$V$7001,'Per Line'!$D$2:$D$7001,$B256,'Per Line'!$AM$2:$AM$7001,1,'Per Line'!$AN$2:$AN$7001,0))</f>
        <v/>
      </c>
      <c r="U256" s="8">
        <f>IF($Z256="","",T256*S256)</f>
        <v/>
      </c>
      <c r="V256" s="8">
        <f>IF($Z256="","",U256+R256)</f>
        <v/>
      </c>
      <c r="W256" s="8">
        <f>IF($Z256="","",X256-V256)</f>
        <v/>
      </c>
      <c r="X256" s="8">
        <f>IF($Z256="","",Q256+T256+O256)</f>
        <v/>
      </c>
      <c r="Y256" s="8">
        <f>IF($Z256="","",X256-V256-K256)</f>
        <v/>
      </c>
      <c r="Z256" s="16">
        <f>IF(ROWS($Z$2:$Z256)&lt;=MAX('Per Line'!$AL$2:$AL$7001),MATCH(ROWS($Z$2:$Z256),'Per Line'!$AL$2:$AL$7001,0),"")</f>
        <v/>
      </c>
      <c r="AA256" s="17">
        <f>IF($Z256="","",K256-J256*X256/100)</f>
        <v/>
      </c>
      <c r="AB256">
        <f>IF($Z256="","",C256&amp;"|"&amp;COUNTIF($C$2:$C256,C256))</f>
        <v/>
      </c>
    </row>
    <row r="257">
      <c r="A257" s="15" t="n"/>
      <c r="B257">
        <f>IF($Z257="","",INDEX('Per Line'!$D$2:$D$7001,$Z257)&amp;"")</f>
        <v/>
      </c>
      <c r="C257">
        <f>IF($Z257="","",IF(X257&lt;Settings!$C$8,"INV&lt;10000","Inv&gt;10000"))</f>
        <v/>
      </c>
      <c r="D257">
        <f>IF($Z257="","",INDEX('Per Line'!$A$2:$A$7001,$Z257)&amp;"")</f>
        <v/>
      </c>
      <c r="E257" s="14">
        <f>IF($Z257="","",INDEX('Per Line'!$F$2:$F$7001,$Z257))</f>
        <v/>
      </c>
      <c r="F257">
        <f>IF($Z257="","",INDEX('Per Line'!$G$2:$G$7001,$Z257)&amp;"")</f>
        <v/>
      </c>
      <c r="G257">
        <f>IF($Z257="","",INDEX('Per Line'!$I$2:$I$7001,$Z257)&amp;"")</f>
        <v/>
      </c>
      <c r="H257">
        <f>IF($Z257="","",INDEX('Per Line'!$J$2:$J$7001,$Z257)&amp;"")</f>
        <v/>
      </c>
      <c r="I257">
        <f>IF($Z257="","",INDEX('Per Line'!$K$2:$K$7001,$Z257)&amp;"")</f>
        <v/>
      </c>
      <c r="J257">
        <f>IF($Z257="","",INDEX('Per Line'!$M$2:$M$7001,$Z257))</f>
        <v/>
      </c>
      <c r="K257" s="8">
        <f>IF($Z257="","",IF(AND(ISNUMBER(M257),M257&gt;0,X257&gt;M257),J257*M257/100+(X257-M257),J257*X257/100))</f>
        <v/>
      </c>
      <c r="L257">
        <f>IF($Z257="","",INDEX('Per Line'!$W$2:$W$7001,$Z257)&amp;"")</f>
        <v/>
      </c>
      <c r="M257">
        <f>IF($Z257="","",INDEX('Per Line'!$AD$2:$AD$7001,$Z257))</f>
        <v/>
      </c>
      <c r="N257">
        <f>IF($Z257="","",IF(AND(ISNUMBER(M257),M257&gt;0),X257&gt;M257,FALSE))</f>
        <v/>
      </c>
      <c r="O257" s="8">
        <f>IF($Z257="","",SUMIFS('Per Line'!$V$2:$V$7001,'Per Line'!$D$2:$D$7001,$B257,'Per Line'!$AN$2:$AN$7001,1))</f>
        <v/>
      </c>
      <c r="P257">
        <f>IF($Z257="","",Settings!$C$7)</f>
        <v/>
      </c>
      <c r="Q257" s="8">
        <f>IF($Z257="","",SUMIFS('Per Line'!$V$2:$V$7001,'Per Line'!$D$2:$D$7001,$B257,'Per Line'!$AM$2:$AM$7001,0,'Per Line'!$AN$2:$AN$7001,0))</f>
        <v/>
      </c>
      <c r="R257" s="8">
        <f>IF($Z257="","",Q257*P257)</f>
        <v/>
      </c>
      <c r="S257">
        <f>IF($Z257="","",Settings!$C$6)</f>
        <v/>
      </c>
      <c r="T257" s="8">
        <f>IF($Z257="","",SUMIFS('Per Line'!$V$2:$V$7001,'Per Line'!$D$2:$D$7001,$B257,'Per Line'!$AM$2:$AM$7001,1,'Per Line'!$AN$2:$AN$7001,0))</f>
        <v/>
      </c>
      <c r="U257" s="8">
        <f>IF($Z257="","",T257*S257)</f>
        <v/>
      </c>
      <c r="V257" s="8">
        <f>IF($Z257="","",U257+R257)</f>
        <v/>
      </c>
      <c r="W257" s="8">
        <f>IF($Z257="","",X257-V257)</f>
        <v/>
      </c>
      <c r="X257" s="8">
        <f>IF($Z257="","",Q257+T257+O257)</f>
        <v/>
      </c>
      <c r="Y257" s="8">
        <f>IF($Z257="","",X257-V257-K257)</f>
        <v/>
      </c>
      <c r="Z257" s="16">
        <f>IF(ROWS($Z$2:$Z257)&lt;=MAX('Per Line'!$AL$2:$AL$7001),MATCH(ROWS($Z$2:$Z257),'Per Line'!$AL$2:$AL$7001,0),"")</f>
        <v/>
      </c>
      <c r="AA257" s="17">
        <f>IF($Z257="","",K257-J257*X257/100)</f>
        <v/>
      </c>
      <c r="AB257">
        <f>IF($Z257="","",C257&amp;"|"&amp;COUNTIF($C$2:$C257,C257))</f>
        <v/>
      </c>
    </row>
    <row r="258">
      <c r="A258" s="15" t="n"/>
      <c r="B258">
        <f>IF($Z258="","",INDEX('Per Line'!$D$2:$D$7001,$Z258)&amp;"")</f>
        <v/>
      </c>
      <c r="C258">
        <f>IF($Z258="","",IF(X258&lt;Settings!$C$8,"INV&lt;10000","Inv&gt;10000"))</f>
        <v/>
      </c>
      <c r="D258">
        <f>IF($Z258="","",INDEX('Per Line'!$A$2:$A$7001,$Z258)&amp;"")</f>
        <v/>
      </c>
      <c r="E258" s="14">
        <f>IF($Z258="","",INDEX('Per Line'!$F$2:$F$7001,$Z258))</f>
        <v/>
      </c>
      <c r="F258">
        <f>IF($Z258="","",INDEX('Per Line'!$G$2:$G$7001,$Z258)&amp;"")</f>
        <v/>
      </c>
      <c r="G258">
        <f>IF($Z258="","",INDEX('Per Line'!$I$2:$I$7001,$Z258)&amp;"")</f>
        <v/>
      </c>
      <c r="H258">
        <f>IF($Z258="","",INDEX('Per Line'!$J$2:$J$7001,$Z258)&amp;"")</f>
        <v/>
      </c>
      <c r="I258">
        <f>IF($Z258="","",INDEX('Per Line'!$K$2:$K$7001,$Z258)&amp;"")</f>
        <v/>
      </c>
      <c r="J258">
        <f>IF($Z258="","",INDEX('Per Line'!$M$2:$M$7001,$Z258))</f>
        <v/>
      </c>
      <c r="K258" s="8">
        <f>IF($Z258="","",IF(AND(ISNUMBER(M258),M258&gt;0,X258&gt;M258),J258*M258/100+(X258-M258),J258*X258/100))</f>
        <v/>
      </c>
      <c r="L258">
        <f>IF($Z258="","",INDEX('Per Line'!$W$2:$W$7001,$Z258)&amp;"")</f>
        <v/>
      </c>
      <c r="M258">
        <f>IF($Z258="","",INDEX('Per Line'!$AD$2:$AD$7001,$Z258))</f>
        <v/>
      </c>
      <c r="N258">
        <f>IF($Z258="","",IF(AND(ISNUMBER(M258),M258&gt;0),X258&gt;M258,FALSE))</f>
        <v/>
      </c>
      <c r="O258" s="8">
        <f>IF($Z258="","",SUMIFS('Per Line'!$V$2:$V$7001,'Per Line'!$D$2:$D$7001,$B258,'Per Line'!$AN$2:$AN$7001,1))</f>
        <v/>
      </c>
      <c r="P258">
        <f>IF($Z258="","",Settings!$C$7)</f>
        <v/>
      </c>
      <c r="Q258" s="8">
        <f>IF($Z258="","",SUMIFS('Per Line'!$V$2:$V$7001,'Per Line'!$D$2:$D$7001,$B258,'Per Line'!$AM$2:$AM$7001,0,'Per Line'!$AN$2:$AN$7001,0))</f>
        <v/>
      </c>
      <c r="R258" s="8">
        <f>IF($Z258="","",Q258*P258)</f>
        <v/>
      </c>
      <c r="S258">
        <f>IF($Z258="","",Settings!$C$6)</f>
        <v/>
      </c>
      <c r="T258" s="8">
        <f>IF($Z258="","",SUMIFS('Per Line'!$V$2:$V$7001,'Per Line'!$D$2:$D$7001,$B258,'Per Line'!$AM$2:$AM$7001,1,'Per Line'!$AN$2:$AN$7001,0))</f>
        <v/>
      </c>
      <c r="U258" s="8">
        <f>IF($Z258="","",T258*S258)</f>
        <v/>
      </c>
      <c r="V258" s="8">
        <f>IF($Z258="","",U258+R258)</f>
        <v/>
      </c>
      <c r="W258" s="8">
        <f>IF($Z258="","",X258-V258)</f>
        <v/>
      </c>
      <c r="X258" s="8">
        <f>IF($Z258="","",Q258+T258+O258)</f>
        <v/>
      </c>
      <c r="Y258" s="8">
        <f>IF($Z258="","",X258-V258-K258)</f>
        <v/>
      </c>
      <c r="Z258" s="16">
        <f>IF(ROWS($Z$2:$Z258)&lt;=MAX('Per Line'!$AL$2:$AL$7001),MATCH(ROWS($Z$2:$Z258),'Per Line'!$AL$2:$AL$7001,0),"")</f>
        <v/>
      </c>
      <c r="AA258" s="17">
        <f>IF($Z258="","",K258-J258*X258/100)</f>
        <v/>
      </c>
      <c r="AB258">
        <f>IF($Z258="","",C258&amp;"|"&amp;COUNTIF($C$2:$C258,C258))</f>
        <v/>
      </c>
    </row>
    <row r="259">
      <c r="A259" s="15" t="n"/>
      <c r="B259">
        <f>IF($Z259="","",INDEX('Per Line'!$D$2:$D$7001,$Z259)&amp;"")</f>
        <v/>
      </c>
      <c r="C259">
        <f>IF($Z259="","",IF(X259&lt;Settings!$C$8,"INV&lt;10000","Inv&gt;10000"))</f>
        <v/>
      </c>
      <c r="D259">
        <f>IF($Z259="","",INDEX('Per Line'!$A$2:$A$7001,$Z259)&amp;"")</f>
        <v/>
      </c>
      <c r="E259" s="14">
        <f>IF($Z259="","",INDEX('Per Line'!$F$2:$F$7001,$Z259))</f>
        <v/>
      </c>
      <c r="F259">
        <f>IF($Z259="","",INDEX('Per Line'!$G$2:$G$7001,$Z259)&amp;"")</f>
        <v/>
      </c>
      <c r="G259">
        <f>IF($Z259="","",INDEX('Per Line'!$I$2:$I$7001,$Z259)&amp;"")</f>
        <v/>
      </c>
      <c r="H259">
        <f>IF($Z259="","",INDEX('Per Line'!$J$2:$J$7001,$Z259)&amp;"")</f>
        <v/>
      </c>
      <c r="I259">
        <f>IF($Z259="","",INDEX('Per Line'!$K$2:$K$7001,$Z259)&amp;"")</f>
        <v/>
      </c>
      <c r="J259">
        <f>IF($Z259="","",INDEX('Per Line'!$M$2:$M$7001,$Z259))</f>
        <v/>
      </c>
      <c r="K259" s="8">
        <f>IF($Z259="","",IF(AND(ISNUMBER(M259),M259&gt;0,X259&gt;M259),J259*M259/100+(X259-M259),J259*X259/100))</f>
        <v/>
      </c>
      <c r="L259">
        <f>IF($Z259="","",INDEX('Per Line'!$W$2:$W$7001,$Z259)&amp;"")</f>
        <v/>
      </c>
      <c r="M259">
        <f>IF($Z259="","",INDEX('Per Line'!$AD$2:$AD$7001,$Z259))</f>
        <v/>
      </c>
      <c r="N259">
        <f>IF($Z259="","",IF(AND(ISNUMBER(M259),M259&gt;0),X259&gt;M259,FALSE))</f>
        <v/>
      </c>
      <c r="O259" s="8">
        <f>IF($Z259="","",SUMIFS('Per Line'!$V$2:$V$7001,'Per Line'!$D$2:$D$7001,$B259,'Per Line'!$AN$2:$AN$7001,1))</f>
        <v/>
      </c>
      <c r="P259">
        <f>IF($Z259="","",Settings!$C$7)</f>
        <v/>
      </c>
      <c r="Q259" s="8">
        <f>IF($Z259="","",SUMIFS('Per Line'!$V$2:$V$7001,'Per Line'!$D$2:$D$7001,$B259,'Per Line'!$AM$2:$AM$7001,0,'Per Line'!$AN$2:$AN$7001,0))</f>
        <v/>
      </c>
      <c r="R259" s="8">
        <f>IF($Z259="","",Q259*P259)</f>
        <v/>
      </c>
      <c r="S259">
        <f>IF($Z259="","",Settings!$C$6)</f>
        <v/>
      </c>
      <c r="T259" s="8">
        <f>IF($Z259="","",SUMIFS('Per Line'!$V$2:$V$7001,'Per Line'!$D$2:$D$7001,$B259,'Per Line'!$AM$2:$AM$7001,1,'Per Line'!$AN$2:$AN$7001,0))</f>
        <v/>
      </c>
      <c r="U259" s="8">
        <f>IF($Z259="","",T259*S259)</f>
        <v/>
      </c>
      <c r="V259" s="8">
        <f>IF($Z259="","",U259+R259)</f>
        <v/>
      </c>
      <c r="W259" s="8">
        <f>IF($Z259="","",X259-V259)</f>
        <v/>
      </c>
      <c r="X259" s="8">
        <f>IF($Z259="","",Q259+T259+O259)</f>
        <v/>
      </c>
      <c r="Y259" s="8">
        <f>IF($Z259="","",X259-V259-K259)</f>
        <v/>
      </c>
      <c r="Z259" s="16">
        <f>IF(ROWS($Z$2:$Z259)&lt;=MAX('Per Line'!$AL$2:$AL$7001),MATCH(ROWS($Z$2:$Z259),'Per Line'!$AL$2:$AL$7001,0),"")</f>
        <v/>
      </c>
      <c r="AA259" s="17">
        <f>IF($Z259="","",K259-J259*X259/100)</f>
        <v/>
      </c>
      <c r="AB259">
        <f>IF($Z259="","",C259&amp;"|"&amp;COUNTIF($C$2:$C259,C259))</f>
        <v/>
      </c>
    </row>
    <row r="260">
      <c r="A260" s="15" t="n"/>
      <c r="B260">
        <f>IF($Z260="","",INDEX('Per Line'!$D$2:$D$7001,$Z260)&amp;"")</f>
        <v/>
      </c>
      <c r="C260">
        <f>IF($Z260="","",IF(X260&lt;Settings!$C$8,"INV&lt;10000","Inv&gt;10000"))</f>
        <v/>
      </c>
      <c r="D260">
        <f>IF($Z260="","",INDEX('Per Line'!$A$2:$A$7001,$Z260)&amp;"")</f>
        <v/>
      </c>
      <c r="E260" s="14">
        <f>IF($Z260="","",INDEX('Per Line'!$F$2:$F$7001,$Z260))</f>
        <v/>
      </c>
      <c r="F260">
        <f>IF($Z260="","",INDEX('Per Line'!$G$2:$G$7001,$Z260)&amp;"")</f>
        <v/>
      </c>
      <c r="G260">
        <f>IF($Z260="","",INDEX('Per Line'!$I$2:$I$7001,$Z260)&amp;"")</f>
        <v/>
      </c>
      <c r="H260">
        <f>IF($Z260="","",INDEX('Per Line'!$J$2:$J$7001,$Z260)&amp;"")</f>
        <v/>
      </c>
      <c r="I260">
        <f>IF($Z260="","",INDEX('Per Line'!$K$2:$K$7001,$Z260)&amp;"")</f>
        <v/>
      </c>
      <c r="J260">
        <f>IF($Z260="","",INDEX('Per Line'!$M$2:$M$7001,$Z260))</f>
        <v/>
      </c>
      <c r="K260" s="8">
        <f>IF($Z260="","",IF(AND(ISNUMBER(M260),M260&gt;0,X260&gt;M260),J260*M260/100+(X260-M260),J260*X260/100))</f>
        <v/>
      </c>
      <c r="L260">
        <f>IF($Z260="","",INDEX('Per Line'!$W$2:$W$7001,$Z260)&amp;"")</f>
        <v/>
      </c>
      <c r="M260">
        <f>IF($Z260="","",INDEX('Per Line'!$AD$2:$AD$7001,$Z260))</f>
        <v/>
      </c>
      <c r="N260">
        <f>IF($Z260="","",IF(AND(ISNUMBER(M260),M260&gt;0),X260&gt;M260,FALSE))</f>
        <v/>
      </c>
      <c r="O260" s="8">
        <f>IF($Z260="","",SUMIFS('Per Line'!$V$2:$V$7001,'Per Line'!$D$2:$D$7001,$B260,'Per Line'!$AN$2:$AN$7001,1))</f>
        <v/>
      </c>
      <c r="P260">
        <f>IF($Z260="","",Settings!$C$7)</f>
        <v/>
      </c>
      <c r="Q260" s="8">
        <f>IF($Z260="","",SUMIFS('Per Line'!$V$2:$V$7001,'Per Line'!$D$2:$D$7001,$B260,'Per Line'!$AM$2:$AM$7001,0,'Per Line'!$AN$2:$AN$7001,0))</f>
        <v/>
      </c>
      <c r="R260" s="8">
        <f>IF($Z260="","",Q260*P260)</f>
        <v/>
      </c>
      <c r="S260">
        <f>IF($Z260="","",Settings!$C$6)</f>
        <v/>
      </c>
      <c r="T260" s="8">
        <f>IF($Z260="","",SUMIFS('Per Line'!$V$2:$V$7001,'Per Line'!$D$2:$D$7001,$B260,'Per Line'!$AM$2:$AM$7001,1,'Per Line'!$AN$2:$AN$7001,0))</f>
        <v/>
      </c>
      <c r="U260" s="8">
        <f>IF($Z260="","",T260*S260)</f>
        <v/>
      </c>
      <c r="V260" s="8">
        <f>IF($Z260="","",U260+R260)</f>
        <v/>
      </c>
      <c r="W260" s="8">
        <f>IF($Z260="","",X260-V260)</f>
        <v/>
      </c>
      <c r="X260" s="8">
        <f>IF($Z260="","",Q260+T260+O260)</f>
        <v/>
      </c>
      <c r="Y260" s="8">
        <f>IF($Z260="","",X260-V260-K260)</f>
        <v/>
      </c>
      <c r="Z260" s="16">
        <f>IF(ROWS($Z$2:$Z260)&lt;=MAX('Per Line'!$AL$2:$AL$7001),MATCH(ROWS($Z$2:$Z260),'Per Line'!$AL$2:$AL$7001,0),"")</f>
        <v/>
      </c>
      <c r="AA260" s="17">
        <f>IF($Z260="","",K260-J260*X260/100)</f>
        <v/>
      </c>
      <c r="AB260">
        <f>IF($Z260="","",C260&amp;"|"&amp;COUNTIF($C$2:$C260,C260))</f>
        <v/>
      </c>
    </row>
    <row r="261">
      <c r="A261" s="15" t="n"/>
      <c r="B261">
        <f>IF($Z261="","",INDEX('Per Line'!$D$2:$D$7001,$Z261)&amp;"")</f>
        <v/>
      </c>
      <c r="C261">
        <f>IF($Z261="","",IF(X261&lt;Settings!$C$8,"INV&lt;10000","Inv&gt;10000"))</f>
        <v/>
      </c>
      <c r="D261">
        <f>IF($Z261="","",INDEX('Per Line'!$A$2:$A$7001,$Z261)&amp;"")</f>
        <v/>
      </c>
      <c r="E261" s="14">
        <f>IF($Z261="","",INDEX('Per Line'!$F$2:$F$7001,$Z261))</f>
        <v/>
      </c>
      <c r="F261">
        <f>IF($Z261="","",INDEX('Per Line'!$G$2:$G$7001,$Z261)&amp;"")</f>
        <v/>
      </c>
      <c r="G261">
        <f>IF($Z261="","",INDEX('Per Line'!$I$2:$I$7001,$Z261)&amp;"")</f>
        <v/>
      </c>
      <c r="H261">
        <f>IF($Z261="","",INDEX('Per Line'!$J$2:$J$7001,$Z261)&amp;"")</f>
        <v/>
      </c>
      <c r="I261">
        <f>IF($Z261="","",INDEX('Per Line'!$K$2:$K$7001,$Z261)&amp;"")</f>
        <v/>
      </c>
      <c r="J261">
        <f>IF($Z261="","",INDEX('Per Line'!$M$2:$M$7001,$Z261))</f>
        <v/>
      </c>
      <c r="K261" s="8">
        <f>IF($Z261="","",IF(AND(ISNUMBER(M261),M261&gt;0,X261&gt;M261),J261*M261/100+(X261-M261),J261*X261/100))</f>
        <v/>
      </c>
      <c r="L261">
        <f>IF($Z261="","",INDEX('Per Line'!$W$2:$W$7001,$Z261)&amp;"")</f>
        <v/>
      </c>
      <c r="M261">
        <f>IF($Z261="","",INDEX('Per Line'!$AD$2:$AD$7001,$Z261))</f>
        <v/>
      </c>
      <c r="N261">
        <f>IF($Z261="","",IF(AND(ISNUMBER(M261),M261&gt;0),X261&gt;M261,FALSE))</f>
        <v/>
      </c>
      <c r="O261" s="8">
        <f>IF($Z261="","",SUMIFS('Per Line'!$V$2:$V$7001,'Per Line'!$D$2:$D$7001,$B261,'Per Line'!$AN$2:$AN$7001,1))</f>
        <v/>
      </c>
      <c r="P261">
        <f>IF($Z261="","",Settings!$C$7)</f>
        <v/>
      </c>
      <c r="Q261" s="8">
        <f>IF($Z261="","",SUMIFS('Per Line'!$V$2:$V$7001,'Per Line'!$D$2:$D$7001,$B261,'Per Line'!$AM$2:$AM$7001,0,'Per Line'!$AN$2:$AN$7001,0))</f>
        <v/>
      </c>
      <c r="R261" s="8">
        <f>IF($Z261="","",Q261*P261)</f>
        <v/>
      </c>
      <c r="S261">
        <f>IF($Z261="","",Settings!$C$6)</f>
        <v/>
      </c>
      <c r="T261" s="8">
        <f>IF($Z261="","",SUMIFS('Per Line'!$V$2:$V$7001,'Per Line'!$D$2:$D$7001,$B261,'Per Line'!$AM$2:$AM$7001,1,'Per Line'!$AN$2:$AN$7001,0))</f>
        <v/>
      </c>
      <c r="U261" s="8">
        <f>IF($Z261="","",T261*S261)</f>
        <v/>
      </c>
      <c r="V261" s="8">
        <f>IF($Z261="","",U261+R261)</f>
        <v/>
      </c>
      <c r="W261" s="8">
        <f>IF($Z261="","",X261-V261)</f>
        <v/>
      </c>
      <c r="X261" s="8">
        <f>IF($Z261="","",Q261+T261+O261)</f>
        <v/>
      </c>
      <c r="Y261" s="8">
        <f>IF($Z261="","",X261-V261-K261)</f>
        <v/>
      </c>
      <c r="Z261" s="16">
        <f>IF(ROWS($Z$2:$Z261)&lt;=MAX('Per Line'!$AL$2:$AL$7001),MATCH(ROWS($Z$2:$Z261),'Per Line'!$AL$2:$AL$7001,0),"")</f>
        <v/>
      </c>
      <c r="AA261" s="17">
        <f>IF($Z261="","",K261-J261*X261/100)</f>
        <v/>
      </c>
      <c r="AB261">
        <f>IF($Z261="","",C261&amp;"|"&amp;COUNTIF($C$2:$C261,C261))</f>
        <v/>
      </c>
    </row>
    <row r="262">
      <c r="A262" s="15" t="n"/>
      <c r="B262">
        <f>IF($Z262="","",INDEX('Per Line'!$D$2:$D$7001,$Z262)&amp;"")</f>
        <v/>
      </c>
      <c r="C262">
        <f>IF($Z262="","",IF(X262&lt;Settings!$C$8,"INV&lt;10000","Inv&gt;10000"))</f>
        <v/>
      </c>
      <c r="D262">
        <f>IF($Z262="","",INDEX('Per Line'!$A$2:$A$7001,$Z262)&amp;"")</f>
        <v/>
      </c>
      <c r="E262" s="14">
        <f>IF($Z262="","",INDEX('Per Line'!$F$2:$F$7001,$Z262))</f>
        <v/>
      </c>
      <c r="F262">
        <f>IF($Z262="","",INDEX('Per Line'!$G$2:$G$7001,$Z262)&amp;"")</f>
        <v/>
      </c>
      <c r="G262">
        <f>IF($Z262="","",INDEX('Per Line'!$I$2:$I$7001,$Z262)&amp;"")</f>
        <v/>
      </c>
      <c r="H262">
        <f>IF($Z262="","",INDEX('Per Line'!$J$2:$J$7001,$Z262)&amp;"")</f>
        <v/>
      </c>
      <c r="I262">
        <f>IF($Z262="","",INDEX('Per Line'!$K$2:$K$7001,$Z262)&amp;"")</f>
        <v/>
      </c>
      <c r="J262">
        <f>IF($Z262="","",INDEX('Per Line'!$M$2:$M$7001,$Z262))</f>
        <v/>
      </c>
      <c r="K262" s="8">
        <f>IF($Z262="","",IF(AND(ISNUMBER(M262),M262&gt;0,X262&gt;M262),J262*M262/100+(X262-M262),J262*X262/100))</f>
        <v/>
      </c>
      <c r="L262">
        <f>IF($Z262="","",INDEX('Per Line'!$W$2:$W$7001,$Z262)&amp;"")</f>
        <v/>
      </c>
      <c r="M262">
        <f>IF($Z262="","",INDEX('Per Line'!$AD$2:$AD$7001,$Z262))</f>
        <v/>
      </c>
      <c r="N262">
        <f>IF($Z262="","",IF(AND(ISNUMBER(M262),M262&gt;0),X262&gt;M262,FALSE))</f>
        <v/>
      </c>
      <c r="O262" s="8">
        <f>IF($Z262="","",SUMIFS('Per Line'!$V$2:$V$7001,'Per Line'!$D$2:$D$7001,$B262,'Per Line'!$AN$2:$AN$7001,1))</f>
        <v/>
      </c>
      <c r="P262">
        <f>IF($Z262="","",Settings!$C$7)</f>
        <v/>
      </c>
      <c r="Q262" s="8">
        <f>IF($Z262="","",SUMIFS('Per Line'!$V$2:$V$7001,'Per Line'!$D$2:$D$7001,$B262,'Per Line'!$AM$2:$AM$7001,0,'Per Line'!$AN$2:$AN$7001,0))</f>
        <v/>
      </c>
      <c r="R262" s="8">
        <f>IF($Z262="","",Q262*P262)</f>
        <v/>
      </c>
      <c r="S262">
        <f>IF($Z262="","",Settings!$C$6)</f>
        <v/>
      </c>
      <c r="T262" s="8">
        <f>IF($Z262="","",SUMIFS('Per Line'!$V$2:$V$7001,'Per Line'!$D$2:$D$7001,$B262,'Per Line'!$AM$2:$AM$7001,1,'Per Line'!$AN$2:$AN$7001,0))</f>
        <v/>
      </c>
      <c r="U262" s="8">
        <f>IF($Z262="","",T262*S262)</f>
        <v/>
      </c>
      <c r="V262" s="8">
        <f>IF($Z262="","",U262+R262)</f>
        <v/>
      </c>
      <c r="W262" s="8">
        <f>IF($Z262="","",X262-V262)</f>
        <v/>
      </c>
      <c r="X262" s="8">
        <f>IF($Z262="","",Q262+T262+O262)</f>
        <v/>
      </c>
      <c r="Y262" s="8">
        <f>IF($Z262="","",X262-V262-K262)</f>
        <v/>
      </c>
      <c r="Z262" s="16">
        <f>IF(ROWS($Z$2:$Z262)&lt;=MAX('Per Line'!$AL$2:$AL$7001),MATCH(ROWS($Z$2:$Z262),'Per Line'!$AL$2:$AL$7001,0),"")</f>
        <v/>
      </c>
      <c r="AA262" s="17">
        <f>IF($Z262="","",K262-J262*X262/100)</f>
        <v/>
      </c>
      <c r="AB262">
        <f>IF($Z262="","",C262&amp;"|"&amp;COUNTIF($C$2:$C262,C262))</f>
        <v/>
      </c>
    </row>
    <row r="263">
      <c r="A263" s="15" t="n"/>
      <c r="B263">
        <f>IF($Z263="","",INDEX('Per Line'!$D$2:$D$7001,$Z263)&amp;"")</f>
        <v/>
      </c>
      <c r="C263">
        <f>IF($Z263="","",IF(X263&lt;Settings!$C$8,"INV&lt;10000","Inv&gt;10000"))</f>
        <v/>
      </c>
      <c r="D263">
        <f>IF($Z263="","",INDEX('Per Line'!$A$2:$A$7001,$Z263)&amp;"")</f>
        <v/>
      </c>
      <c r="E263" s="14">
        <f>IF($Z263="","",INDEX('Per Line'!$F$2:$F$7001,$Z263))</f>
        <v/>
      </c>
      <c r="F263">
        <f>IF($Z263="","",INDEX('Per Line'!$G$2:$G$7001,$Z263)&amp;"")</f>
        <v/>
      </c>
      <c r="G263">
        <f>IF($Z263="","",INDEX('Per Line'!$I$2:$I$7001,$Z263)&amp;"")</f>
        <v/>
      </c>
      <c r="H263">
        <f>IF($Z263="","",INDEX('Per Line'!$J$2:$J$7001,$Z263)&amp;"")</f>
        <v/>
      </c>
      <c r="I263">
        <f>IF($Z263="","",INDEX('Per Line'!$K$2:$K$7001,$Z263)&amp;"")</f>
        <v/>
      </c>
      <c r="J263">
        <f>IF($Z263="","",INDEX('Per Line'!$M$2:$M$7001,$Z263))</f>
        <v/>
      </c>
      <c r="K263" s="8">
        <f>IF($Z263="","",IF(AND(ISNUMBER(M263),M263&gt;0,X263&gt;M263),J263*M263/100+(X263-M263),J263*X263/100))</f>
        <v/>
      </c>
      <c r="L263">
        <f>IF($Z263="","",INDEX('Per Line'!$W$2:$W$7001,$Z263)&amp;"")</f>
        <v/>
      </c>
      <c r="M263">
        <f>IF($Z263="","",INDEX('Per Line'!$AD$2:$AD$7001,$Z263))</f>
        <v/>
      </c>
      <c r="N263">
        <f>IF($Z263="","",IF(AND(ISNUMBER(M263),M263&gt;0),X263&gt;M263,FALSE))</f>
        <v/>
      </c>
      <c r="O263" s="8">
        <f>IF($Z263="","",SUMIFS('Per Line'!$V$2:$V$7001,'Per Line'!$D$2:$D$7001,$B263,'Per Line'!$AN$2:$AN$7001,1))</f>
        <v/>
      </c>
      <c r="P263">
        <f>IF($Z263="","",Settings!$C$7)</f>
        <v/>
      </c>
      <c r="Q263" s="8">
        <f>IF($Z263="","",SUMIFS('Per Line'!$V$2:$V$7001,'Per Line'!$D$2:$D$7001,$B263,'Per Line'!$AM$2:$AM$7001,0,'Per Line'!$AN$2:$AN$7001,0))</f>
        <v/>
      </c>
      <c r="R263" s="8">
        <f>IF($Z263="","",Q263*P263)</f>
        <v/>
      </c>
      <c r="S263">
        <f>IF($Z263="","",Settings!$C$6)</f>
        <v/>
      </c>
      <c r="T263" s="8">
        <f>IF($Z263="","",SUMIFS('Per Line'!$V$2:$V$7001,'Per Line'!$D$2:$D$7001,$B263,'Per Line'!$AM$2:$AM$7001,1,'Per Line'!$AN$2:$AN$7001,0))</f>
        <v/>
      </c>
      <c r="U263" s="8">
        <f>IF($Z263="","",T263*S263)</f>
        <v/>
      </c>
      <c r="V263" s="8">
        <f>IF($Z263="","",U263+R263)</f>
        <v/>
      </c>
      <c r="W263" s="8">
        <f>IF($Z263="","",X263-V263)</f>
        <v/>
      </c>
      <c r="X263" s="8">
        <f>IF($Z263="","",Q263+T263+O263)</f>
        <v/>
      </c>
      <c r="Y263" s="8">
        <f>IF($Z263="","",X263-V263-K263)</f>
        <v/>
      </c>
      <c r="Z263" s="16">
        <f>IF(ROWS($Z$2:$Z263)&lt;=MAX('Per Line'!$AL$2:$AL$7001),MATCH(ROWS($Z$2:$Z263),'Per Line'!$AL$2:$AL$7001,0),"")</f>
        <v/>
      </c>
      <c r="AA263" s="17">
        <f>IF($Z263="","",K263-J263*X263/100)</f>
        <v/>
      </c>
      <c r="AB263">
        <f>IF($Z263="","",C263&amp;"|"&amp;COUNTIF($C$2:$C263,C263))</f>
        <v/>
      </c>
    </row>
    <row r="264">
      <c r="A264" s="15" t="n"/>
      <c r="B264">
        <f>IF($Z264="","",INDEX('Per Line'!$D$2:$D$7001,$Z264)&amp;"")</f>
        <v/>
      </c>
      <c r="C264">
        <f>IF($Z264="","",IF(X264&lt;Settings!$C$8,"INV&lt;10000","Inv&gt;10000"))</f>
        <v/>
      </c>
      <c r="D264">
        <f>IF($Z264="","",INDEX('Per Line'!$A$2:$A$7001,$Z264)&amp;"")</f>
        <v/>
      </c>
      <c r="E264" s="14">
        <f>IF($Z264="","",INDEX('Per Line'!$F$2:$F$7001,$Z264))</f>
        <v/>
      </c>
      <c r="F264">
        <f>IF($Z264="","",INDEX('Per Line'!$G$2:$G$7001,$Z264)&amp;"")</f>
        <v/>
      </c>
      <c r="G264">
        <f>IF($Z264="","",INDEX('Per Line'!$I$2:$I$7001,$Z264)&amp;"")</f>
        <v/>
      </c>
      <c r="H264">
        <f>IF($Z264="","",INDEX('Per Line'!$J$2:$J$7001,$Z264)&amp;"")</f>
        <v/>
      </c>
      <c r="I264">
        <f>IF($Z264="","",INDEX('Per Line'!$K$2:$K$7001,$Z264)&amp;"")</f>
        <v/>
      </c>
      <c r="J264">
        <f>IF($Z264="","",INDEX('Per Line'!$M$2:$M$7001,$Z264))</f>
        <v/>
      </c>
      <c r="K264" s="8">
        <f>IF($Z264="","",IF(AND(ISNUMBER(M264),M264&gt;0,X264&gt;M264),J264*M264/100+(X264-M264),J264*X264/100))</f>
        <v/>
      </c>
      <c r="L264">
        <f>IF($Z264="","",INDEX('Per Line'!$W$2:$W$7001,$Z264)&amp;"")</f>
        <v/>
      </c>
      <c r="M264">
        <f>IF($Z264="","",INDEX('Per Line'!$AD$2:$AD$7001,$Z264))</f>
        <v/>
      </c>
      <c r="N264">
        <f>IF($Z264="","",IF(AND(ISNUMBER(M264),M264&gt;0),X264&gt;M264,FALSE))</f>
        <v/>
      </c>
      <c r="O264" s="8">
        <f>IF($Z264="","",SUMIFS('Per Line'!$V$2:$V$7001,'Per Line'!$D$2:$D$7001,$B264,'Per Line'!$AN$2:$AN$7001,1))</f>
        <v/>
      </c>
      <c r="P264">
        <f>IF($Z264="","",Settings!$C$7)</f>
        <v/>
      </c>
      <c r="Q264" s="8">
        <f>IF($Z264="","",SUMIFS('Per Line'!$V$2:$V$7001,'Per Line'!$D$2:$D$7001,$B264,'Per Line'!$AM$2:$AM$7001,0,'Per Line'!$AN$2:$AN$7001,0))</f>
        <v/>
      </c>
      <c r="R264" s="8">
        <f>IF($Z264="","",Q264*P264)</f>
        <v/>
      </c>
      <c r="S264">
        <f>IF($Z264="","",Settings!$C$6)</f>
        <v/>
      </c>
      <c r="T264" s="8">
        <f>IF($Z264="","",SUMIFS('Per Line'!$V$2:$V$7001,'Per Line'!$D$2:$D$7001,$B264,'Per Line'!$AM$2:$AM$7001,1,'Per Line'!$AN$2:$AN$7001,0))</f>
        <v/>
      </c>
      <c r="U264" s="8">
        <f>IF($Z264="","",T264*S264)</f>
        <v/>
      </c>
      <c r="V264" s="8">
        <f>IF($Z264="","",U264+R264)</f>
        <v/>
      </c>
      <c r="W264" s="8">
        <f>IF($Z264="","",X264-V264)</f>
        <v/>
      </c>
      <c r="X264" s="8">
        <f>IF($Z264="","",Q264+T264+O264)</f>
        <v/>
      </c>
      <c r="Y264" s="8">
        <f>IF($Z264="","",X264-V264-K264)</f>
        <v/>
      </c>
      <c r="Z264" s="16">
        <f>IF(ROWS($Z$2:$Z264)&lt;=MAX('Per Line'!$AL$2:$AL$7001),MATCH(ROWS($Z$2:$Z264),'Per Line'!$AL$2:$AL$7001,0),"")</f>
        <v/>
      </c>
      <c r="AA264" s="17">
        <f>IF($Z264="","",K264-J264*X264/100)</f>
        <v/>
      </c>
      <c r="AB264">
        <f>IF($Z264="","",C264&amp;"|"&amp;COUNTIF($C$2:$C264,C264))</f>
        <v/>
      </c>
    </row>
    <row r="265">
      <c r="A265" s="15" t="n"/>
      <c r="B265">
        <f>IF($Z265="","",INDEX('Per Line'!$D$2:$D$7001,$Z265)&amp;"")</f>
        <v/>
      </c>
      <c r="C265">
        <f>IF($Z265="","",IF(X265&lt;Settings!$C$8,"INV&lt;10000","Inv&gt;10000"))</f>
        <v/>
      </c>
      <c r="D265">
        <f>IF($Z265="","",INDEX('Per Line'!$A$2:$A$7001,$Z265)&amp;"")</f>
        <v/>
      </c>
      <c r="E265" s="14">
        <f>IF($Z265="","",INDEX('Per Line'!$F$2:$F$7001,$Z265))</f>
        <v/>
      </c>
      <c r="F265">
        <f>IF($Z265="","",INDEX('Per Line'!$G$2:$G$7001,$Z265)&amp;"")</f>
        <v/>
      </c>
      <c r="G265">
        <f>IF($Z265="","",INDEX('Per Line'!$I$2:$I$7001,$Z265)&amp;"")</f>
        <v/>
      </c>
      <c r="H265">
        <f>IF($Z265="","",INDEX('Per Line'!$J$2:$J$7001,$Z265)&amp;"")</f>
        <v/>
      </c>
      <c r="I265">
        <f>IF($Z265="","",INDEX('Per Line'!$K$2:$K$7001,$Z265)&amp;"")</f>
        <v/>
      </c>
      <c r="J265">
        <f>IF($Z265="","",INDEX('Per Line'!$M$2:$M$7001,$Z265))</f>
        <v/>
      </c>
      <c r="K265" s="8">
        <f>IF($Z265="","",IF(AND(ISNUMBER(M265),M265&gt;0,X265&gt;M265),J265*M265/100+(X265-M265),J265*X265/100))</f>
        <v/>
      </c>
      <c r="L265">
        <f>IF($Z265="","",INDEX('Per Line'!$W$2:$W$7001,$Z265)&amp;"")</f>
        <v/>
      </c>
      <c r="M265">
        <f>IF($Z265="","",INDEX('Per Line'!$AD$2:$AD$7001,$Z265))</f>
        <v/>
      </c>
      <c r="N265">
        <f>IF($Z265="","",IF(AND(ISNUMBER(M265),M265&gt;0),X265&gt;M265,FALSE))</f>
        <v/>
      </c>
      <c r="O265" s="8">
        <f>IF($Z265="","",SUMIFS('Per Line'!$V$2:$V$7001,'Per Line'!$D$2:$D$7001,$B265,'Per Line'!$AN$2:$AN$7001,1))</f>
        <v/>
      </c>
      <c r="P265">
        <f>IF($Z265="","",Settings!$C$7)</f>
        <v/>
      </c>
      <c r="Q265" s="8">
        <f>IF($Z265="","",SUMIFS('Per Line'!$V$2:$V$7001,'Per Line'!$D$2:$D$7001,$B265,'Per Line'!$AM$2:$AM$7001,0,'Per Line'!$AN$2:$AN$7001,0))</f>
        <v/>
      </c>
      <c r="R265" s="8">
        <f>IF($Z265="","",Q265*P265)</f>
        <v/>
      </c>
      <c r="S265">
        <f>IF($Z265="","",Settings!$C$6)</f>
        <v/>
      </c>
      <c r="T265" s="8">
        <f>IF($Z265="","",SUMIFS('Per Line'!$V$2:$V$7001,'Per Line'!$D$2:$D$7001,$B265,'Per Line'!$AM$2:$AM$7001,1,'Per Line'!$AN$2:$AN$7001,0))</f>
        <v/>
      </c>
      <c r="U265" s="8">
        <f>IF($Z265="","",T265*S265)</f>
        <v/>
      </c>
      <c r="V265" s="8">
        <f>IF($Z265="","",U265+R265)</f>
        <v/>
      </c>
      <c r="W265" s="8">
        <f>IF($Z265="","",X265-V265)</f>
        <v/>
      </c>
      <c r="X265" s="8">
        <f>IF($Z265="","",Q265+T265+O265)</f>
        <v/>
      </c>
      <c r="Y265" s="8">
        <f>IF($Z265="","",X265-V265-K265)</f>
        <v/>
      </c>
      <c r="Z265" s="16">
        <f>IF(ROWS($Z$2:$Z265)&lt;=MAX('Per Line'!$AL$2:$AL$7001),MATCH(ROWS($Z$2:$Z265),'Per Line'!$AL$2:$AL$7001,0),"")</f>
        <v/>
      </c>
      <c r="AA265" s="17">
        <f>IF($Z265="","",K265-J265*X265/100)</f>
        <v/>
      </c>
      <c r="AB265">
        <f>IF($Z265="","",C265&amp;"|"&amp;COUNTIF($C$2:$C265,C265))</f>
        <v/>
      </c>
    </row>
    <row r="266">
      <c r="A266" s="15" t="n"/>
      <c r="B266">
        <f>IF($Z266="","",INDEX('Per Line'!$D$2:$D$7001,$Z266)&amp;"")</f>
        <v/>
      </c>
      <c r="C266">
        <f>IF($Z266="","",IF(X266&lt;Settings!$C$8,"INV&lt;10000","Inv&gt;10000"))</f>
        <v/>
      </c>
      <c r="D266">
        <f>IF($Z266="","",INDEX('Per Line'!$A$2:$A$7001,$Z266)&amp;"")</f>
        <v/>
      </c>
      <c r="E266" s="14">
        <f>IF($Z266="","",INDEX('Per Line'!$F$2:$F$7001,$Z266))</f>
        <v/>
      </c>
      <c r="F266">
        <f>IF($Z266="","",INDEX('Per Line'!$G$2:$G$7001,$Z266)&amp;"")</f>
        <v/>
      </c>
      <c r="G266">
        <f>IF($Z266="","",INDEX('Per Line'!$I$2:$I$7001,$Z266)&amp;"")</f>
        <v/>
      </c>
      <c r="H266">
        <f>IF($Z266="","",INDEX('Per Line'!$J$2:$J$7001,$Z266)&amp;"")</f>
        <v/>
      </c>
      <c r="I266">
        <f>IF($Z266="","",INDEX('Per Line'!$K$2:$K$7001,$Z266)&amp;"")</f>
        <v/>
      </c>
      <c r="J266">
        <f>IF($Z266="","",INDEX('Per Line'!$M$2:$M$7001,$Z266))</f>
        <v/>
      </c>
      <c r="K266" s="8">
        <f>IF($Z266="","",IF(AND(ISNUMBER(M266),M266&gt;0,X266&gt;M266),J266*M266/100+(X266-M266),J266*X266/100))</f>
        <v/>
      </c>
      <c r="L266">
        <f>IF($Z266="","",INDEX('Per Line'!$W$2:$W$7001,$Z266)&amp;"")</f>
        <v/>
      </c>
      <c r="M266">
        <f>IF($Z266="","",INDEX('Per Line'!$AD$2:$AD$7001,$Z266))</f>
        <v/>
      </c>
      <c r="N266">
        <f>IF($Z266="","",IF(AND(ISNUMBER(M266),M266&gt;0),X266&gt;M266,FALSE))</f>
        <v/>
      </c>
      <c r="O266" s="8">
        <f>IF($Z266="","",SUMIFS('Per Line'!$V$2:$V$7001,'Per Line'!$D$2:$D$7001,$B266,'Per Line'!$AN$2:$AN$7001,1))</f>
        <v/>
      </c>
      <c r="P266">
        <f>IF($Z266="","",Settings!$C$7)</f>
        <v/>
      </c>
      <c r="Q266" s="8">
        <f>IF($Z266="","",SUMIFS('Per Line'!$V$2:$V$7001,'Per Line'!$D$2:$D$7001,$B266,'Per Line'!$AM$2:$AM$7001,0,'Per Line'!$AN$2:$AN$7001,0))</f>
        <v/>
      </c>
      <c r="R266" s="8">
        <f>IF($Z266="","",Q266*P266)</f>
        <v/>
      </c>
      <c r="S266">
        <f>IF($Z266="","",Settings!$C$6)</f>
        <v/>
      </c>
      <c r="T266" s="8">
        <f>IF($Z266="","",SUMIFS('Per Line'!$V$2:$V$7001,'Per Line'!$D$2:$D$7001,$B266,'Per Line'!$AM$2:$AM$7001,1,'Per Line'!$AN$2:$AN$7001,0))</f>
        <v/>
      </c>
      <c r="U266" s="8">
        <f>IF($Z266="","",T266*S266)</f>
        <v/>
      </c>
      <c r="V266" s="8">
        <f>IF($Z266="","",U266+R266)</f>
        <v/>
      </c>
      <c r="W266" s="8">
        <f>IF($Z266="","",X266-V266)</f>
        <v/>
      </c>
      <c r="X266" s="8">
        <f>IF($Z266="","",Q266+T266+O266)</f>
        <v/>
      </c>
      <c r="Y266" s="8">
        <f>IF($Z266="","",X266-V266-K266)</f>
        <v/>
      </c>
      <c r="Z266" s="16">
        <f>IF(ROWS($Z$2:$Z266)&lt;=MAX('Per Line'!$AL$2:$AL$7001),MATCH(ROWS($Z$2:$Z266),'Per Line'!$AL$2:$AL$7001,0),"")</f>
        <v/>
      </c>
      <c r="AA266" s="17">
        <f>IF($Z266="","",K266-J266*X266/100)</f>
        <v/>
      </c>
      <c r="AB266">
        <f>IF($Z266="","",C266&amp;"|"&amp;COUNTIF($C$2:$C266,C266))</f>
        <v/>
      </c>
    </row>
    <row r="267">
      <c r="A267" s="15" t="n"/>
      <c r="B267">
        <f>IF($Z267="","",INDEX('Per Line'!$D$2:$D$7001,$Z267)&amp;"")</f>
        <v/>
      </c>
      <c r="C267">
        <f>IF($Z267="","",IF(X267&lt;Settings!$C$8,"INV&lt;10000","Inv&gt;10000"))</f>
        <v/>
      </c>
      <c r="D267">
        <f>IF($Z267="","",INDEX('Per Line'!$A$2:$A$7001,$Z267)&amp;"")</f>
        <v/>
      </c>
      <c r="E267" s="14">
        <f>IF($Z267="","",INDEX('Per Line'!$F$2:$F$7001,$Z267))</f>
        <v/>
      </c>
      <c r="F267">
        <f>IF($Z267="","",INDEX('Per Line'!$G$2:$G$7001,$Z267)&amp;"")</f>
        <v/>
      </c>
      <c r="G267">
        <f>IF($Z267="","",INDEX('Per Line'!$I$2:$I$7001,$Z267)&amp;"")</f>
        <v/>
      </c>
      <c r="H267">
        <f>IF($Z267="","",INDEX('Per Line'!$J$2:$J$7001,$Z267)&amp;"")</f>
        <v/>
      </c>
      <c r="I267">
        <f>IF($Z267="","",INDEX('Per Line'!$K$2:$K$7001,$Z267)&amp;"")</f>
        <v/>
      </c>
      <c r="J267">
        <f>IF($Z267="","",INDEX('Per Line'!$M$2:$M$7001,$Z267))</f>
        <v/>
      </c>
      <c r="K267" s="8">
        <f>IF($Z267="","",IF(AND(ISNUMBER(M267),M267&gt;0,X267&gt;M267),J267*M267/100+(X267-M267),J267*X267/100))</f>
        <v/>
      </c>
      <c r="L267">
        <f>IF($Z267="","",INDEX('Per Line'!$W$2:$W$7001,$Z267)&amp;"")</f>
        <v/>
      </c>
      <c r="M267">
        <f>IF($Z267="","",INDEX('Per Line'!$AD$2:$AD$7001,$Z267))</f>
        <v/>
      </c>
      <c r="N267">
        <f>IF($Z267="","",IF(AND(ISNUMBER(M267),M267&gt;0),X267&gt;M267,FALSE))</f>
        <v/>
      </c>
      <c r="O267" s="8">
        <f>IF($Z267="","",SUMIFS('Per Line'!$V$2:$V$7001,'Per Line'!$D$2:$D$7001,$B267,'Per Line'!$AN$2:$AN$7001,1))</f>
        <v/>
      </c>
      <c r="P267">
        <f>IF($Z267="","",Settings!$C$7)</f>
        <v/>
      </c>
      <c r="Q267" s="8">
        <f>IF($Z267="","",SUMIFS('Per Line'!$V$2:$V$7001,'Per Line'!$D$2:$D$7001,$B267,'Per Line'!$AM$2:$AM$7001,0,'Per Line'!$AN$2:$AN$7001,0))</f>
        <v/>
      </c>
      <c r="R267" s="8">
        <f>IF($Z267="","",Q267*P267)</f>
        <v/>
      </c>
      <c r="S267">
        <f>IF($Z267="","",Settings!$C$6)</f>
        <v/>
      </c>
      <c r="T267" s="8">
        <f>IF($Z267="","",SUMIFS('Per Line'!$V$2:$V$7001,'Per Line'!$D$2:$D$7001,$B267,'Per Line'!$AM$2:$AM$7001,1,'Per Line'!$AN$2:$AN$7001,0))</f>
        <v/>
      </c>
      <c r="U267" s="8">
        <f>IF($Z267="","",T267*S267)</f>
        <v/>
      </c>
      <c r="V267" s="8">
        <f>IF($Z267="","",U267+R267)</f>
        <v/>
      </c>
      <c r="W267" s="8">
        <f>IF($Z267="","",X267-V267)</f>
        <v/>
      </c>
      <c r="X267" s="8">
        <f>IF($Z267="","",Q267+T267+O267)</f>
        <v/>
      </c>
      <c r="Y267" s="8">
        <f>IF($Z267="","",X267-V267-K267)</f>
        <v/>
      </c>
      <c r="Z267" s="16">
        <f>IF(ROWS($Z$2:$Z267)&lt;=MAX('Per Line'!$AL$2:$AL$7001),MATCH(ROWS($Z$2:$Z267),'Per Line'!$AL$2:$AL$7001,0),"")</f>
        <v/>
      </c>
      <c r="AA267" s="17">
        <f>IF($Z267="","",K267-J267*X267/100)</f>
        <v/>
      </c>
      <c r="AB267">
        <f>IF($Z267="","",C267&amp;"|"&amp;COUNTIF($C$2:$C267,C267))</f>
        <v/>
      </c>
    </row>
    <row r="268">
      <c r="A268" s="15" t="n"/>
      <c r="B268">
        <f>IF($Z268="","",INDEX('Per Line'!$D$2:$D$7001,$Z268)&amp;"")</f>
        <v/>
      </c>
      <c r="C268">
        <f>IF($Z268="","",IF(X268&lt;Settings!$C$8,"INV&lt;10000","Inv&gt;10000"))</f>
        <v/>
      </c>
      <c r="D268">
        <f>IF($Z268="","",INDEX('Per Line'!$A$2:$A$7001,$Z268)&amp;"")</f>
        <v/>
      </c>
      <c r="E268" s="14">
        <f>IF($Z268="","",INDEX('Per Line'!$F$2:$F$7001,$Z268))</f>
        <v/>
      </c>
      <c r="F268">
        <f>IF($Z268="","",INDEX('Per Line'!$G$2:$G$7001,$Z268)&amp;"")</f>
        <v/>
      </c>
      <c r="G268">
        <f>IF($Z268="","",INDEX('Per Line'!$I$2:$I$7001,$Z268)&amp;"")</f>
        <v/>
      </c>
      <c r="H268">
        <f>IF($Z268="","",INDEX('Per Line'!$J$2:$J$7001,$Z268)&amp;"")</f>
        <v/>
      </c>
      <c r="I268">
        <f>IF($Z268="","",INDEX('Per Line'!$K$2:$K$7001,$Z268)&amp;"")</f>
        <v/>
      </c>
      <c r="J268">
        <f>IF($Z268="","",INDEX('Per Line'!$M$2:$M$7001,$Z268))</f>
        <v/>
      </c>
      <c r="K268" s="8">
        <f>IF($Z268="","",IF(AND(ISNUMBER(M268),M268&gt;0,X268&gt;M268),J268*M268/100+(X268-M268),J268*X268/100))</f>
        <v/>
      </c>
      <c r="L268">
        <f>IF($Z268="","",INDEX('Per Line'!$W$2:$W$7001,$Z268)&amp;"")</f>
        <v/>
      </c>
      <c r="M268">
        <f>IF($Z268="","",INDEX('Per Line'!$AD$2:$AD$7001,$Z268))</f>
        <v/>
      </c>
      <c r="N268">
        <f>IF($Z268="","",IF(AND(ISNUMBER(M268),M268&gt;0),X268&gt;M268,FALSE))</f>
        <v/>
      </c>
      <c r="O268" s="8">
        <f>IF($Z268="","",SUMIFS('Per Line'!$V$2:$V$7001,'Per Line'!$D$2:$D$7001,$B268,'Per Line'!$AN$2:$AN$7001,1))</f>
        <v/>
      </c>
      <c r="P268">
        <f>IF($Z268="","",Settings!$C$7)</f>
        <v/>
      </c>
      <c r="Q268" s="8">
        <f>IF($Z268="","",SUMIFS('Per Line'!$V$2:$V$7001,'Per Line'!$D$2:$D$7001,$B268,'Per Line'!$AM$2:$AM$7001,0,'Per Line'!$AN$2:$AN$7001,0))</f>
        <v/>
      </c>
      <c r="R268" s="8">
        <f>IF($Z268="","",Q268*P268)</f>
        <v/>
      </c>
      <c r="S268">
        <f>IF($Z268="","",Settings!$C$6)</f>
        <v/>
      </c>
      <c r="T268" s="8">
        <f>IF($Z268="","",SUMIFS('Per Line'!$V$2:$V$7001,'Per Line'!$D$2:$D$7001,$B268,'Per Line'!$AM$2:$AM$7001,1,'Per Line'!$AN$2:$AN$7001,0))</f>
        <v/>
      </c>
      <c r="U268" s="8">
        <f>IF($Z268="","",T268*S268)</f>
        <v/>
      </c>
      <c r="V268" s="8">
        <f>IF($Z268="","",U268+R268)</f>
        <v/>
      </c>
      <c r="W268" s="8">
        <f>IF($Z268="","",X268-V268)</f>
        <v/>
      </c>
      <c r="X268" s="8">
        <f>IF($Z268="","",Q268+T268+O268)</f>
        <v/>
      </c>
      <c r="Y268" s="8">
        <f>IF($Z268="","",X268-V268-K268)</f>
        <v/>
      </c>
      <c r="Z268" s="16">
        <f>IF(ROWS($Z$2:$Z268)&lt;=MAX('Per Line'!$AL$2:$AL$7001),MATCH(ROWS($Z$2:$Z268),'Per Line'!$AL$2:$AL$7001,0),"")</f>
        <v/>
      </c>
      <c r="AA268" s="17">
        <f>IF($Z268="","",K268-J268*X268/100)</f>
        <v/>
      </c>
      <c r="AB268">
        <f>IF($Z268="","",C268&amp;"|"&amp;COUNTIF($C$2:$C268,C268))</f>
        <v/>
      </c>
    </row>
    <row r="269">
      <c r="A269" s="15" t="n"/>
      <c r="B269">
        <f>IF($Z269="","",INDEX('Per Line'!$D$2:$D$7001,$Z269)&amp;"")</f>
        <v/>
      </c>
      <c r="C269">
        <f>IF($Z269="","",IF(X269&lt;Settings!$C$8,"INV&lt;10000","Inv&gt;10000"))</f>
        <v/>
      </c>
      <c r="D269">
        <f>IF($Z269="","",INDEX('Per Line'!$A$2:$A$7001,$Z269)&amp;"")</f>
        <v/>
      </c>
      <c r="E269" s="14">
        <f>IF($Z269="","",INDEX('Per Line'!$F$2:$F$7001,$Z269))</f>
        <v/>
      </c>
      <c r="F269">
        <f>IF($Z269="","",INDEX('Per Line'!$G$2:$G$7001,$Z269)&amp;"")</f>
        <v/>
      </c>
      <c r="G269">
        <f>IF($Z269="","",INDEX('Per Line'!$I$2:$I$7001,$Z269)&amp;"")</f>
        <v/>
      </c>
      <c r="H269">
        <f>IF($Z269="","",INDEX('Per Line'!$J$2:$J$7001,$Z269)&amp;"")</f>
        <v/>
      </c>
      <c r="I269">
        <f>IF($Z269="","",INDEX('Per Line'!$K$2:$K$7001,$Z269)&amp;"")</f>
        <v/>
      </c>
      <c r="J269">
        <f>IF($Z269="","",INDEX('Per Line'!$M$2:$M$7001,$Z269))</f>
        <v/>
      </c>
      <c r="K269" s="8">
        <f>IF($Z269="","",IF(AND(ISNUMBER(M269),M269&gt;0,X269&gt;M269),J269*M269/100+(X269-M269),J269*X269/100))</f>
        <v/>
      </c>
      <c r="L269">
        <f>IF($Z269="","",INDEX('Per Line'!$W$2:$W$7001,$Z269)&amp;"")</f>
        <v/>
      </c>
      <c r="M269">
        <f>IF($Z269="","",INDEX('Per Line'!$AD$2:$AD$7001,$Z269))</f>
        <v/>
      </c>
      <c r="N269">
        <f>IF($Z269="","",IF(AND(ISNUMBER(M269),M269&gt;0),X269&gt;M269,FALSE))</f>
        <v/>
      </c>
      <c r="O269" s="8">
        <f>IF($Z269="","",SUMIFS('Per Line'!$V$2:$V$7001,'Per Line'!$D$2:$D$7001,$B269,'Per Line'!$AN$2:$AN$7001,1))</f>
        <v/>
      </c>
      <c r="P269">
        <f>IF($Z269="","",Settings!$C$7)</f>
        <v/>
      </c>
      <c r="Q269" s="8">
        <f>IF($Z269="","",SUMIFS('Per Line'!$V$2:$V$7001,'Per Line'!$D$2:$D$7001,$B269,'Per Line'!$AM$2:$AM$7001,0,'Per Line'!$AN$2:$AN$7001,0))</f>
        <v/>
      </c>
      <c r="R269" s="8">
        <f>IF($Z269="","",Q269*P269)</f>
        <v/>
      </c>
      <c r="S269">
        <f>IF($Z269="","",Settings!$C$6)</f>
        <v/>
      </c>
      <c r="T269" s="8">
        <f>IF($Z269="","",SUMIFS('Per Line'!$V$2:$V$7001,'Per Line'!$D$2:$D$7001,$B269,'Per Line'!$AM$2:$AM$7001,1,'Per Line'!$AN$2:$AN$7001,0))</f>
        <v/>
      </c>
      <c r="U269" s="8">
        <f>IF($Z269="","",T269*S269)</f>
        <v/>
      </c>
      <c r="V269" s="8">
        <f>IF($Z269="","",U269+R269)</f>
        <v/>
      </c>
      <c r="W269" s="8">
        <f>IF($Z269="","",X269-V269)</f>
        <v/>
      </c>
      <c r="X269" s="8">
        <f>IF($Z269="","",Q269+T269+O269)</f>
        <v/>
      </c>
      <c r="Y269" s="8">
        <f>IF($Z269="","",X269-V269-K269)</f>
        <v/>
      </c>
      <c r="Z269" s="16">
        <f>IF(ROWS($Z$2:$Z269)&lt;=MAX('Per Line'!$AL$2:$AL$7001),MATCH(ROWS($Z$2:$Z269),'Per Line'!$AL$2:$AL$7001,0),"")</f>
        <v/>
      </c>
      <c r="AA269" s="17">
        <f>IF($Z269="","",K269-J269*X269/100)</f>
        <v/>
      </c>
      <c r="AB269">
        <f>IF($Z269="","",C269&amp;"|"&amp;COUNTIF($C$2:$C269,C269))</f>
        <v/>
      </c>
    </row>
    <row r="270">
      <c r="A270" s="15" t="n"/>
      <c r="B270">
        <f>IF($Z270="","",INDEX('Per Line'!$D$2:$D$7001,$Z270)&amp;"")</f>
        <v/>
      </c>
      <c r="C270">
        <f>IF($Z270="","",IF(X270&lt;Settings!$C$8,"INV&lt;10000","Inv&gt;10000"))</f>
        <v/>
      </c>
      <c r="D270">
        <f>IF($Z270="","",INDEX('Per Line'!$A$2:$A$7001,$Z270)&amp;"")</f>
        <v/>
      </c>
      <c r="E270" s="14">
        <f>IF($Z270="","",INDEX('Per Line'!$F$2:$F$7001,$Z270))</f>
        <v/>
      </c>
      <c r="F270">
        <f>IF($Z270="","",INDEX('Per Line'!$G$2:$G$7001,$Z270)&amp;"")</f>
        <v/>
      </c>
      <c r="G270">
        <f>IF($Z270="","",INDEX('Per Line'!$I$2:$I$7001,$Z270)&amp;"")</f>
        <v/>
      </c>
      <c r="H270">
        <f>IF($Z270="","",INDEX('Per Line'!$J$2:$J$7001,$Z270)&amp;"")</f>
        <v/>
      </c>
      <c r="I270">
        <f>IF($Z270="","",INDEX('Per Line'!$K$2:$K$7001,$Z270)&amp;"")</f>
        <v/>
      </c>
      <c r="J270">
        <f>IF($Z270="","",INDEX('Per Line'!$M$2:$M$7001,$Z270))</f>
        <v/>
      </c>
      <c r="K270" s="8">
        <f>IF($Z270="","",IF(AND(ISNUMBER(M270),M270&gt;0,X270&gt;M270),J270*M270/100+(X270-M270),J270*X270/100))</f>
        <v/>
      </c>
      <c r="L270">
        <f>IF($Z270="","",INDEX('Per Line'!$W$2:$W$7001,$Z270)&amp;"")</f>
        <v/>
      </c>
      <c r="M270">
        <f>IF($Z270="","",INDEX('Per Line'!$AD$2:$AD$7001,$Z270))</f>
        <v/>
      </c>
      <c r="N270">
        <f>IF($Z270="","",IF(AND(ISNUMBER(M270),M270&gt;0),X270&gt;M270,FALSE))</f>
        <v/>
      </c>
      <c r="O270" s="8">
        <f>IF($Z270="","",SUMIFS('Per Line'!$V$2:$V$7001,'Per Line'!$D$2:$D$7001,$B270,'Per Line'!$AN$2:$AN$7001,1))</f>
        <v/>
      </c>
      <c r="P270">
        <f>IF($Z270="","",Settings!$C$7)</f>
        <v/>
      </c>
      <c r="Q270" s="8">
        <f>IF($Z270="","",SUMIFS('Per Line'!$V$2:$V$7001,'Per Line'!$D$2:$D$7001,$B270,'Per Line'!$AM$2:$AM$7001,0,'Per Line'!$AN$2:$AN$7001,0))</f>
        <v/>
      </c>
      <c r="R270" s="8">
        <f>IF($Z270="","",Q270*P270)</f>
        <v/>
      </c>
      <c r="S270">
        <f>IF($Z270="","",Settings!$C$6)</f>
        <v/>
      </c>
      <c r="T270" s="8">
        <f>IF($Z270="","",SUMIFS('Per Line'!$V$2:$V$7001,'Per Line'!$D$2:$D$7001,$B270,'Per Line'!$AM$2:$AM$7001,1,'Per Line'!$AN$2:$AN$7001,0))</f>
        <v/>
      </c>
      <c r="U270" s="8">
        <f>IF($Z270="","",T270*S270)</f>
        <v/>
      </c>
      <c r="V270" s="8">
        <f>IF($Z270="","",U270+R270)</f>
        <v/>
      </c>
      <c r="W270" s="8">
        <f>IF($Z270="","",X270-V270)</f>
        <v/>
      </c>
      <c r="X270" s="8">
        <f>IF($Z270="","",Q270+T270+O270)</f>
        <v/>
      </c>
      <c r="Y270" s="8">
        <f>IF($Z270="","",X270-V270-K270)</f>
        <v/>
      </c>
      <c r="Z270" s="16">
        <f>IF(ROWS($Z$2:$Z270)&lt;=MAX('Per Line'!$AL$2:$AL$7001),MATCH(ROWS($Z$2:$Z270),'Per Line'!$AL$2:$AL$7001,0),"")</f>
        <v/>
      </c>
      <c r="AA270" s="17">
        <f>IF($Z270="","",K270-J270*X270/100)</f>
        <v/>
      </c>
      <c r="AB270">
        <f>IF($Z270="","",C270&amp;"|"&amp;COUNTIF($C$2:$C270,C270))</f>
        <v/>
      </c>
    </row>
    <row r="271">
      <c r="A271" s="15" t="n"/>
      <c r="B271">
        <f>IF($Z271="","",INDEX('Per Line'!$D$2:$D$7001,$Z271)&amp;"")</f>
        <v/>
      </c>
      <c r="C271">
        <f>IF($Z271="","",IF(X271&lt;Settings!$C$8,"INV&lt;10000","Inv&gt;10000"))</f>
        <v/>
      </c>
      <c r="D271">
        <f>IF($Z271="","",INDEX('Per Line'!$A$2:$A$7001,$Z271)&amp;"")</f>
        <v/>
      </c>
      <c r="E271" s="14">
        <f>IF($Z271="","",INDEX('Per Line'!$F$2:$F$7001,$Z271))</f>
        <v/>
      </c>
      <c r="F271">
        <f>IF($Z271="","",INDEX('Per Line'!$G$2:$G$7001,$Z271)&amp;"")</f>
        <v/>
      </c>
      <c r="G271">
        <f>IF($Z271="","",INDEX('Per Line'!$I$2:$I$7001,$Z271)&amp;"")</f>
        <v/>
      </c>
      <c r="H271">
        <f>IF($Z271="","",INDEX('Per Line'!$J$2:$J$7001,$Z271)&amp;"")</f>
        <v/>
      </c>
      <c r="I271">
        <f>IF($Z271="","",INDEX('Per Line'!$K$2:$K$7001,$Z271)&amp;"")</f>
        <v/>
      </c>
      <c r="J271">
        <f>IF($Z271="","",INDEX('Per Line'!$M$2:$M$7001,$Z271))</f>
        <v/>
      </c>
      <c r="K271" s="8">
        <f>IF($Z271="","",IF(AND(ISNUMBER(M271),M271&gt;0,X271&gt;M271),J271*M271/100+(X271-M271),J271*X271/100))</f>
        <v/>
      </c>
      <c r="L271">
        <f>IF($Z271="","",INDEX('Per Line'!$W$2:$W$7001,$Z271)&amp;"")</f>
        <v/>
      </c>
      <c r="M271">
        <f>IF($Z271="","",INDEX('Per Line'!$AD$2:$AD$7001,$Z271))</f>
        <v/>
      </c>
      <c r="N271">
        <f>IF($Z271="","",IF(AND(ISNUMBER(M271),M271&gt;0),X271&gt;M271,FALSE))</f>
        <v/>
      </c>
      <c r="O271" s="8">
        <f>IF($Z271="","",SUMIFS('Per Line'!$V$2:$V$7001,'Per Line'!$D$2:$D$7001,$B271,'Per Line'!$AN$2:$AN$7001,1))</f>
        <v/>
      </c>
      <c r="P271">
        <f>IF($Z271="","",Settings!$C$7)</f>
        <v/>
      </c>
      <c r="Q271" s="8">
        <f>IF($Z271="","",SUMIFS('Per Line'!$V$2:$V$7001,'Per Line'!$D$2:$D$7001,$B271,'Per Line'!$AM$2:$AM$7001,0,'Per Line'!$AN$2:$AN$7001,0))</f>
        <v/>
      </c>
      <c r="R271" s="8">
        <f>IF($Z271="","",Q271*P271)</f>
        <v/>
      </c>
      <c r="S271">
        <f>IF($Z271="","",Settings!$C$6)</f>
        <v/>
      </c>
      <c r="T271" s="8">
        <f>IF($Z271="","",SUMIFS('Per Line'!$V$2:$V$7001,'Per Line'!$D$2:$D$7001,$B271,'Per Line'!$AM$2:$AM$7001,1,'Per Line'!$AN$2:$AN$7001,0))</f>
        <v/>
      </c>
      <c r="U271" s="8">
        <f>IF($Z271="","",T271*S271)</f>
        <v/>
      </c>
      <c r="V271" s="8">
        <f>IF($Z271="","",U271+R271)</f>
        <v/>
      </c>
      <c r="W271" s="8">
        <f>IF($Z271="","",X271-V271)</f>
        <v/>
      </c>
      <c r="X271" s="8">
        <f>IF($Z271="","",Q271+T271+O271)</f>
        <v/>
      </c>
      <c r="Y271" s="8">
        <f>IF($Z271="","",X271-V271-K271)</f>
        <v/>
      </c>
      <c r="Z271" s="16">
        <f>IF(ROWS($Z$2:$Z271)&lt;=MAX('Per Line'!$AL$2:$AL$7001),MATCH(ROWS($Z$2:$Z271),'Per Line'!$AL$2:$AL$7001,0),"")</f>
        <v/>
      </c>
      <c r="AA271" s="17">
        <f>IF($Z271="","",K271-J271*X271/100)</f>
        <v/>
      </c>
      <c r="AB271">
        <f>IF($Z271="","",C271&amp;"|"&amp;COUNTIF($C$2:$C271,C271))</f>
        <v/>
      </c>
    </row>
    <row r="272">
      <c r="A272" s="15" t="n"/>
      <c r="B272">
        <f>IF($Z272="","",INDEX('Per Line'!$D$2:$D$7001,$Z272)&amp;"")</f>
        <v/>
      </c>
      <c r="C272">
        <f>IF($Z272="","",IF(X272&lt;Settings!$C$8,"INV&lt;10000","Inv&gt;10000"))</f>
        <v/>
      </c>
      <c r="D272">
        <f>IF($Z272="","",INDEX('Per Line'!$A$2:$A$7001,$Z272)&amp;"")</f>
        <v/>
      </c>
      <c r="E272" s="14">
        <f>IF($Z272="","",INDEX('Per Line'!$F$2:$F$7001,$Z272))</f>
        <v/>
      </c>
      <c r="F272">
        <f>IF($Z272="","",INDEX('Per Line'!$G$2:$G$7001,$Z272)&amp;"")</f>
        <v/>
      </c>
      <c r="G272">
        <f>IF($Z272="","",INDEX('Per Line'!$I$2:$I$7001,$Z272)&amp;"")</f>
        <v/>
      </c>
      <c r="H272">
        <f>IF($Z272="","",INDEX('Per Line'!$J$2:$J$7001,$Z272)&amp;"")</f>
        <v/>
      </c>
      <c r="I272">
        <f>IF($Z272="","",INDEX('Per Line'!$K$2:$K$7001,$Z272)&amp;"")</f>
        <v/>
      </c>
      <c r="J272">
        <f>IF($Z272="","",INDEX('Per Line'!$M$2:$M$7001,$Z272))</f>
        <v/>
      </c>
      <c r="K272" s="8">
        <f>IF($Z272="","",IF(AND(ISNUMBER(M272),M272&gt;0,X272&gt;M272),J272*M272/100+(X272-M272),J272*X272/100))</f>
        <v/>
      </c>
      <c r="L272">
        <f>IF($Z272="","",INDEX('Per Line'!$W$2:$W$7001,$Z272)&amp;"")</f>
        <v/>
      </c>
      <c r="M272">
        <f>IF($Z272="","",INDEX('Per Line'!$AD$2:$AD$7001,$Z272))</f>
        <v/>
      </c>
      <c r="N272">
        <f>IF($Z272="","",IF(AND(ISNUMBER(M272),M272&gt;0),X272&gt;M272,FALSE))</f>
        <v/>
      </c>
      <c r="O272" s="8">
        <f>IF($Z272="","",SUMIFS('Per Line'!$V$2:$V$7001,'Per Line'!$D$2:$D$7001,$B272,'Per Line'!$AN$2:$AN$7001,1))</f>
        <v/>
      </c>
      <c r="P272">
        <f>IF($Z272="","",Settings!$C$7)</f>
        <v/>
      </c>
      <c r="Q272" s="8">
        <f>IF($Z272="","",SUMIFS('Per Line'!$V$2:$V$7001,'Per Line'!$D$2:$D$7001,$B272,'Per Line'!$AM$2:$AM$7001,0,'Per Line'!$AN$2:$AN$7001,0))</f>
        <v/>
      </c>
      <c r="R272" s="8">
        <f>IF($Z272="","",Q272*P272)</f>
        <v/>
      </c>
      <c r="S272">
        <f>IF($Z272="","",Settings!$C$6)</f>
        <v/>
      </c>
      <c r="T272" s="8">
        <f>IF($Z272="","",SUMIFS('Per Line'!$V$2:$V$7001,'Per Line'!$D$2:$D$7001,$B272,'Per Line'!$AM$2:$AM$7001,1,'Per Line'!$AN$2:$AN$7001,0))</f>
        <v/>
      </c>
      <c r="U272" s="8">
        <f>IF($Z272="","",T272*S272)</f>
        <v/>
      </c>
      <c r="V272" s="8">
        <f>IF($Z272="","",U272+R272)</f>
        <v/>
      </c>
      <c r="W272" s="8">
        <f>IF($Z272="","",X272-V272)</f>
        <v/>
      </c>
      <c r="X272" s="8">
        <f>IF($Z272="","",Q272+T272+O272)</f>
        <v/>
      </c>
      <c r="Y272" s="8">
        <f>IF($Z272="","",X272-V272-K272)</f>
        <v/>
      </c>
      <c r="Z272" s="16">
        <f>IF(ROWS($Z$2:$Z272)&lt;=MAX('Per Line'!$AL$2:$AL$7001),MATCH(ROWS($Z$2:$Z272),'Per Line'!$AL$2:$AL$7001,0),"")</f>
        <v/>
      </c>
      <c r="AA272" s="17">
        <f>IF($Z272="","",K272-J272*X272/100)</f>
        <v/>
      </c>
      <c r="AB272">
        <f>IF($Z272="","",C272&amp;"|"&amp;COUNTIF($C$2:$C272,C272))</f>
        <v/>
      </c>
    </row>
    <row r="273">
      <c r="A273" s="15" t="n"/>
      <c r="B273">
        <f>IF($Z273="","",INDEX('Per Line'!$D$2:$D$7001,$Z273)&amp;"")</f>
        <v/>
      </c>
      <c r="C273">
        <f>IF($Z273="","",IF(X273&lt;Settings!$C$8,"INV&lt;10000","Inv&gt;10000"))</f>
        <v/>
      </c>
      <c r="D273">
        <f>IF($Z273="","",INDEX('Per Line'!$A$2:$A$7001,$Z273)&amp;"")</f>
        <v/>
      </c>
      <c r="E273" s="14">
        <f>IF($Z273="","",INDEX('Per Line'!$F$2:$F$7001,$Z273))</f>
        <v/>
      </c>
      <c r="F273">
        <f>IF($Z273="","",INDEX('Per Line'!$G$2:$G$7001,$Z273)&amp;"")</f>
        <v/>
      </c>
      <c r="G273">
        <f>IF($Z273="","",INDEX('Per Line'!$I$2:$I$7001,$Z273)&amp;"")</f>
        <v/>
      </c>
      <c r="H273">
        <f>IF($Z273="","",INDEX('Per Line'!$J$2:$J$7001,$Z273)&amp;"")</f>
        <v/>
      </c>
      <c r="I273">
        <f>IF($Z273="","",INDEX('Per Line'!$K$2:$K$7001,$Z273)&amp;"")</f>
        <v/>
      </c>
      <c r="J273">
        <f>IF($Z273="","",INDEX('Per Line'!$M$2:$M$7001,$Z273))</f>
        <v/>
      </c>
      <c r="K273" s="8">
        <f>IF($Z273="","",IF(AND(ISNUMBER(M273),M273&gt;0,X273&gt;M273),J273*M273/100+(X273-M273),J273*X273/100))</f>
        <v/>
      </c>
      <c r="L273">
        <f>IF($Z273="","",INDEX('Per Line'!$W$2:$W$7001,$Z273)&amp;"")</f>
        <v/>
      </c>
      <c r="M273">
        <f>IF($Z273="","",INDEX('Per Line'!$AD$2:$AD$7001,$Z273))</f>
        <v/>
      </c>
      <c r="N273">
        <f>IF($Z273="","",IF(AND(ISNUMBER(M273),M273&gt;0),X273&gt;M273,FALSE))</f>
        <v/>
      </c>
      <c r="O273" s="8">
        <f>IF($Z273="","",SUMIFS('Per Line'!$V$2:$V$7001,'Per Line'!$D$2:$D$7001,$B273,'Per Line'!$AN$2:$AN$7001,1))</f>
        <v/>
      </c>
      <c r="P273">
        <f>IF($Z273="","",Settings!$C$7)</f>
        <v/>
      </c>
      <c r="Q273" s="8">
        <f>IF($Z273="","",SUMIFS('Per Line'!$V$2:$V$7001,'Per Line'!$D$2:$D$7001,$B273,'Per Line'!$AM$2:$AM$7001,0,'Per Line'!$AN$2:$AN$7001,0))</f>
        <v/>
      </c>
      <c r="R273" s="8">
        <f>IF($Z273="","",Q273*P273)</f>
        <v/>
      </c>
      <c r="S273">
        <f>IF($Z273="","",Settings!$C$6)</f>
        <v/>
      </c>
      <c r="T273" s="8">
        <f>IF($Z273="","",SUMIFS('Per Line'!$V$2:$V$7001,'Per Line'!$D$2:$D$7001,$B273,'Per Line'!$AM$2:$AM$7001,1,'Per Line'!$AN$2:$AN$7001,0))</f>
        <v/>
      </c>
      <c r="U273" s="8">
        <f>IF($Z273="","",T273*S273)</f>
        <v/>
      </c>
      <c r="V273" s="8">
        <f>IF($Z273="","",U273+R273)</f>
        <v/>
      </c>
      <c r="W273" s="8">
        <f>IF($Z273="","",X273-V273)</f>
        <v/>
      </c>
      <c r="X273" s="8">
        <f>IF($Z273="","",Q273+T273+O273)</f>
        <v/>
      </c>
      <c r="Y273" s="8">
        <f>IF($Z273="","",X273-V273-K273)</f>
        <v/>
      </c>
      <c r="Z273" s="16">
        <f>IF(ROWS($Z$2:$Z273)&lt;=MAX('Per Line'!$AL$2:$AL$7001),MATCH(ROWS($Z$2:$Z273),'Per Line'!$AL$2:$AL$7001,0),"")</f>
        <v/>
      </c>
      <c r="AA273" s="17">
        <f>IF($Z273="","",K273-J273*X273/100)</f>
        <v/>
      </c>
      <c r="AB273">
        <f>IF($Z273="","",C273&amp;"|"&amp;COUNTIF($C$2:$C273,C273))</f>
        <v/>
      </c>
    </row>
    <row r="274">
      <c r="A274" s="15" t="n"/>
      <c r="B274">
        <f>IF($Z274="","",INDEX('Per Line'!$D$2:$D$7001,$Z274)&amp;"")</f>
        <v/>
      </c>
      <c r="C274">
        <f>IF($Z274="","",IF(X274&lt;Settings!$C$8,"INV&lt;10000","Inv&gt;10000"))</f>
        <v/>
      </c>
      <c r="D274">
        <f>IF($Z274="","",INDEX('Per Line'!$A$2:$A$7001,$Z274)&amp;"")</f>
        <v/>
      </c>
      <c r="E274" s="14">
        <f>IF($Z274="","",INDEX('Per Line'!$F$2:$F$7001,$Z274))</f>
        <v/>
      </c>
      <c r="F274">
        <f>IF($Z274="","",INDEX('Per Line'!$G$2:$G$7001,$Z274)&amp;"")</f>
        <v/>
      </c>
      <c r="G274">
        <f>IF($Z274="","",INDEX('Per Line'!$I$2:$I$7001,$Z274)&amp;"")</f>
        <v/>
      </c>
      <c r="H274">
        <f>IF($Z274="","",INDEX('Per Line'!$J$2:$J$7001,$Z274)&amp;"")</f>
        <v/>
      </c>
      <c r="I274">
        <f>IF($Z274="","",INDEX('Per Line'!$K$2:$K$7001,$Z274)&amp;"")</f>
        <v/>
      </c>
      <c r="J274">
        <f>IF($Z274="","",INDEX('Per Line'!$M$2:$M$7001,$Z274))</f>
        <v/>
      </c>
      <c r="K274" s="8">
        <f>IF($Z274="","",IF(AND(ISNUMBER(M274),M274&gt;0,X274&gt;M274),J274*M274/100+(X274-M274),J274*X274/100))</f>
        <v/>
      </c>
      <c r="L274">
        <f>IF($Z274="","",INDEX('Per Line'!$W$2:$W$7001,$Z274)&amp;"")</f>
        <v/>
      </c>
      <c r="M274">
        <f>IF($Z274="","",INDEX('Per Line'!$AD$2:$AD$7001,$Z274))</f>
        <v/>
      </c>
      <c r="N274">
        <f>IF($Z274="","",IF(AND(ISNUMBER(M274),M274&gt;0),X274&gt;M274,FALSE))</f>
        <v/>
      </c>
      <c r="O274" s="8">
        <f>IF($Z274="","",SUMIFS('Per Line'!$V$2:$V$7001,'Per Line'!$D$2:$D$7001,$B274,'Per Line'!$AN$2:$AN$7001,1))</f>
        <v/>
      </c>
      <c r="P274">
        <f>IF($Z274="","",Settings!$C$7)</f>
        <v/>
      </c>
      <c r="Q274" s="8">
        <f>IF($Z274="","",SUMIFS('Per Line'!$V$2:$V$7001,'Per Line'!$D$2:$D$7001,$B274,'Per Line'!$AM$2:$AM$7001,0,'Per Line'!$AN$2:$AN$7001,0))</f>
        <v/>
      </c>
      <c r="R274" s="8">
        <f>IF($Z274="","",Q274*P274)</f>
        <v/>
      </c>
      <c r="S274">
        <f>IF($Z274="","",Settings!$C$6)</f>
        <v/>
      </c>
      <c r="T274" s="8">
        <f>IF($Z274="","",SUMIFS('Per Line'!$V$2:$V$7001,'Per Line'!$D$2:$D$7001,$B274,'Per Line'!$AM$2:$AM$7001,1,'Per Line'!$AN$2:$AN$7001,0))</f>
        <v/>
      </c>
      <c r="U274" s="8">
        <f>IF($Z274="","",T274*S274)</f>
        <v/>
      </c>
      <c r="V274" s="8">
        <f>IF($Z274="","",U274+R274)</f>
        <v/>
      </c>
      <c r="W274" s="8">
        <f>IF($Z274="","",X274-V274)</f>
        <v/>
      </c>
      <c r="X274" s="8">
        <f>IF($Z274="","",Q274+T274+O274)</f>
        <v/>
      </c>
      <c r="Y274" s="8">
        <f>IF($Z274="","",X274-V274-K274)</f>
        <v/>
      </c>
      <c r="Z274" s="16">
        <f>IF(ROWS($Z$2:$Z274)&lt;=MAX('Per Line'!$AL$2:$AL$7001),MATCH(ROWS($Z$2:$Z274),'Per Line'!$AL$2:$AL$7001,0),"")</f>
        <v/>
      </c>
      <c r="AA274" s="17">
        <f>IF($Z274="","",K274-J274*X274/100)</f>
        <v/>
      </c>
      <c r="AB274">
        <f>IF($Z274="","",C274&amp;"|"&amp;COUNTIF($C$2:$C274,C274))</f>
        <v/>
      </c>
    </row>
    <row r="275">
      <c r="A275" s="15" t="n"/>
      <c r="B275">
        <f>IF($Z275="","",INDEX('Per Line'!$D$2:$D$7001,$Z275)&amp;"")</f>
        <v/>
      </c>
      <c r="C275">
        <f>IF($Z275="","",IF(X275&lt;Settings!$C$8,"INV&lt;10000","Inv&gt;10000"))</f>
        <v/>
      </c>
      <c r="D275">
        <f>IF($Z275="","",INDEX('Per Line'!$A$2:$A$7001,$Z275)&amp;"")</f>
        <v/>
      </c>
      <c r="E275" s="14">
        <f>IF($Z275="","",INDEX('Per Line'!$F$2:$F$7001,$Z275))</f>
        <v/>
      </c>
      <c r="F275">
        <f>IF($Z275="","",INDEX('Per Line'!$G$2:$G$7001,$Z275)&amp;"")</f>
        <v/>
      </c>
      <c r="G275">
        <f>IF($Z275="","",INDEX('Per Line'!$I$2:$I$7001,$Z275)&amp;"")</f>
        <v/>
      </c>
      <c r="H275">
        <f>IF($Z275="","",INDEX('Per Line'!$J$2:$J$7001,$Z275)&amp;"")</f>
        <v/>
      </c>
      <c r="I275">
        <f>IF($Z275="","",INDEX('Per Line'!$K$2:$K$7001,$Z275)&amp;"")</f>
        <v/>
      </c>
      <c r="J275">
        <f>IF($Z275="","",INDEX('Per Line'!$M$2:$M$7001,$Z275))</f>
        <v/>
      </c>
      <c r="K275" s="8">
        <f>IF($Z275="","",IF(AND(ISNUMBER(M275),M275&gt;0,X275&gt;M275),J275*M275/100+(X275-M275),J275*X275/100))</f>
        <v/>
      </c>
      <c r="L275">
        <f>IF($Z275="","",INDEX('Per Line'!$W$2:$W$7001,$Z275)&amp;"")</f>
        <v/>
      </c>
      <c r="M275">
        <f>IF($Z275="","",INDEX('Per Line'!$AD$2:$AD$7001,$Z275))</f>
        <v/>
      </c>
      <c r="N275">
        <f>IF($Z275="","",IF(AND(ISNUMBER(M275),M275&gt;0),X275&gt;M275,FALSE))</f>
        <v/>
      </c>
      <c r="O275" s="8">
        <f>IF($Z275="","",SUMIFS('Per Line'!$V$2:$V$7001,'Per Line'!$D$2:$D$7001,$B275,'Per Line'!$AN$2:$AN$7001,1))</f>
        <v/>
      </c>
      <c r="P275">
        <f>IF($Z275="","",Settings!$C$7)</f>
        <v/>
      </c>
      <c r="Q275" s="8">
        <f>IF($Z275="","",SUMIFS('Per Line'!$V$2:$V$7001,'Per Line'!$D$2:$D$7001,$B275,'Per Line'!$AM$2:$AM$7001,0,'Per Line'!$AN$2:$AN$7001,0))</f>
        <v/>
      </c>
      <c r="R275" s="8">
        <f>IF($Z275="","",Q275*P275)</f>
        <v/>
      </c>
      <c r="S275">
        <f>IF($Z275="","",Settings!$C$6)</f>
        <v/>
      </c>
      <c r="T275" s="8">
        <f>IF($Z275="","",SUMIFS('Per Line'!$V$2:$V$7001,'Per Line'!$D$2:$D$7001,$B275,'Per Line'!$AM$2:$AM$7001,1,'Per Line'!$AN$2:$AN$7001,0))</f>
        <v/>
      </c>
      <c r="U275" s="8">
        <f>IF($Z275="","",T275*S275)</f>
        <v/>
      </c>
      <c r="V275" s="8">
        <f>IF($Z275="","",U275+R275)</f>
        <v/>
      </c>
      <c r="W275" s="8">
        <f>IF($Z275="","",X275-V275)</f>
        <v/>
      </c>
      <c r="X275" s="8">
        <f>IF($Z275="","",Q275+T275+O275)</f>
        <v/>
      </c>
      <c r="Y275" s="8">
        <f>IF($Z275="","",X275-V275-K275)</f>
        <v/>
      </c>
      <c r="Z275" s="16">
        <f>IF(ROWS($Z$2:$Z275)&lt;=MAX('Per Line'!$AL$2:$AL$7001),MATCH(ROWS($Z$2:$Z275),'Per Line'!$AL$2:$AL$7001,0),"")</f>
        <v/>
      </c>
      <c r="AA275" s="17">
        <f>IF($Z275="","",K275-J275*X275/100)</f>
        <v/>
      </c>
      <c r="AB275">
        <f>IF($Z275="","",C275&amp;"|"&amp;COUNTIF($C$2:$C275,C275))</f>
        <v/>
      </c>
    </row>
    <row r="276">
      <c r="A276" s="15" t="n"/>
      <c r="B276">
        <f>IF($Z276="","",INDEX('Per Line'!$D$2:$D$7001,$Z276)&amp;"")</f>
        <v/>
      </c>
      <c r="C276">
        <f>IF($Z276="","",IF(X276&lt;Settings!$C$8,"INV&lt;10000","Inv&gt;10000"))</f>
        <v/>
      </c>
      <c r="D276">
        <f>IF($Z276="","",INDEX('Per Line'!$A$2:$A$7001,$Z276)&amp;"")</f>
        <v/>
      </c>
      <c r="E276" s="14">
        <f>IF($Z276="","",INDEX('Per Line'!$F$2:$F$7001,$Z276))</f>
        <v/>
      </c>
      <c r="F276">
        <f>IF($Z276="","",INDEX('Per Line'!$G$2:$G$7001,$Z276)&amp;"")</f>
        <v/>
      </c>
      <c r="G276">
        <f>IF($Z276="","",INDEX('Per Line'!$I$2:$I$7001,$Z276)&amp;"")</f>
        <v/>
      </c>
      <c r="H276">
        <f>IF($Z276="","",INDEX('Per Line'!$J$2:$J$7001,$Z276)&amp;"")</f>
        <v/>
      </c>
      <c r="I276">
        <f>IF($Z276="","",INDEX('Per Line'!$K$2:$K$7001,$Z276)&amp;"")</f>
        <v/>
      </c>
      <c r="J276">
        <f>IF($Z276="","",INDEX('Per Line'!$M$2:$M$7001,$Z276))</f>
        <v/>
      </c>
      <c r="K276" s="8">
        <f>IF($Z276="","",IF(AND(ISNUMBER(M276),M276&gt;0,X276&gt;M276),J276*M276/100+(X276-M276),J276*X276/100))</f>
        <v/>
      </c>
      <c r="L276">
        <f>IF($Z276="","",INDEX('Per Line'!$W$2:$W$7001,$Z276)&amp;"")</f>
        <v/>
      </c>
      <c r="M276">
        <f>IF($Z276="","",INDEX('Per Line'!$AD$2:$AD$7001,$Z276))</f>
        <v/>
      </c>
      <c r="N276">
        <f>IF($Z276="","",IF(AND(ISNUMBER(M276),M276&gt;0),X276&gt;M276,FALSE))</f>
        <v/>
      </c>
      <c r="O276" s="8">
        <f>IF($Z276="","",SUMIFS('Per Line'!$V$2:$V$7001,'Per Line'!$D$2:$D$7001,$B276,'Per Line'!$AN$2:$AN$7001,1))</f>
        <v/>
      </c>
      <c r="P276">
        <f>IF($Z276="","",Settings!$C$7)</f>
        <v/>
      </c>
      <c r="Q276" s="8">
        <f>IF($Z276="","",SUMIFS('Per Line'!$V$2:$V$7001,'Per Line'!$D$2:$D$7001,$B276,'Per Line'!$AM$2:$AM$7001,0,'Per Line'!$AN$2:$AN$7001,0))</f>
        <v/>
      </c>
      <c r="R276" s="8">
        <f>IF($Z276="","",Q276*P276)</f>
        <v/>
      </c>
      <c r="S276">
        <f>IF($Z276="","",Settings!$C$6)</f>
        <v/>
      </c>
      <c r="T276" s="8">
        <f>IF($Z276="","",SUMIFS('Per Line'!$V$2:$V$7001,'Per Line'!$D$2:$D$7001,$B276,'Per Line'!$AM$2:$AM$7001,1,'Per Line'!$AN$2:$AN$7001,0))</f>
        <v/>
      </c>
      <c r="U276" s="8">
        <f>IF($Z276="","",T276*S276)</f>
        <v/>
      </c>
      <c r="V276" s="8">
        <f>IF($Z276="","",U276+R276)</f>
        <v/>
      </c>
      <c r="W276" s="8">
        <f>IF($Z276="","",X276-V276)</f>
        <v/>
      </c>
      <c r="X276" s="8">
        <f>IF($Z276="","",Q276+T276+O276)</f>
        <v/>
      </c>
      <c r="Y276" s="8">
        <f>IF($Z276="","",X276-V276-K276)</f>
        <v/>
      </c>
      <c r="Z276" s="16">
        <f>IF(ROWS($Z$2:$Z276)&lt;=MAX('Per Line'!$AL$2:$AL$7001),MATCH(ROWS($Z$2:$Z276),'Per Line'!$AL$2:$AL$7001,0),"")</f>
        <v/>
      </c>
      <c r="AA276" s="17">
        <f>IF($Z276="","",K276-J276*X276/100)</f>
        <v/>
      </c>
      <c r="AB276">
        <f>IF($Z276="","",C276&amp;"|"&amp;COUNTIF($C$2:$C276,C276))</f>
        <v/>
      </c>
    </row>
    <row r="277">
      <c r="A277" s="15" t="n"/>
      <c r="B277">
        <f>IF($Z277="","",INDEX('Per Line'!$D$2:$D$7001,$Z277)&amp;"")</f>
        <v/>
      </c>
      <c r="C277">
        <f>IF($Z277="","",IF(X277&lt;Settings!$C$8,"INV&lt;10000","Inv&gt;10000"))</f>
        <v/>
      </c>
      <c r="D277">
        <f>IF($Z277="","",INDEX('Per Line'!$A$2:$A$7001,$Z277)&amp;"")</f>
        <v/>
      </c>
      <c r="E277" s="14">
        <f>IF($Z277="","",INDEX('Per Line'!$F$2:$F$7001,$Z277))</f>
        <v/>
      </c>
      <c r="F277">
        <f>IF($Z277="","",INDEX('Per Line'!$G$2:$G$7001,$Z277)&amp;"")</f>
        <v/>
      </c>
      <c r="G277">
        <f>IF($Z277="","",INDEX('Per Line'!$I$2:$I$7001,$Z277)&amp;"")</f>
        <v/>
      </c>
      <c r="H277">
        <f>IF($Z277="","",INDEX('Per Line'!$J$2:$J$7001,$Z277)&amp;"")</f>
        <v/>
      </c>
      <c r="I277">
        <f>IF($Z277="","",INDEX('Per Line'!$K$2:$K$7001,$Z277)&amp;"")</f>
        <v/>
      </c>
      <c r="J277">
        <f>IF($Z277="","",INDEX('Per Line'!$M$2:$M$7001,$Z277))</f>
        <v/>
      </c>
      <c r="K277" s="8">
        <f>IF($Z277="","",IF(AND(ISNUMBER(M277),M277&gt;0,X277&gt;M277),J277*M277/100+(X277-M277),J277*X277/100))</f>
        <v/>
      </c>
      <c r="L277">
        <f>IF($Z277="","",INDEX('Per Line'!$W$2:$W$7001,$Z277)&amp;"")</f>
        <v/>
      </c>
      <c r="M277">
        <f>IF($Z277="","",INDEX('Per Line'!$AD$2:$AD$7001,$Z277))</f>
        <v/>
      </c>
      <c r="N277">
        <f>IF($Z277="","",IF(AND(ISNUMBER(M277),M277&gt;0),X277&gt;M277,FALSE))</f>
        <v/>
      </c>
      <c r="O277" s="8">
        <f>IF($Z277="","",SUMIFS('Per Line'!$V$2:$V$7001,'Per Line'!$D$2:$D$7001,$B277,'Per Line'!$AN$2:$AN$7001,1))</f>
        <v/>
      </c>
      <c r="P277">
        <f>IF($Z277="","",Settings!$C$7)</f>
        <v/>
      </c>
      <c r="Q277" s="8">
        <f>IF($Z277="","",SUMIFS('Per Line'!$V$2:$V$7001,'Per Line'!$D$2:$D$7001,$B277,'Per Line'!$AM$2:$AM$7001,0,'Per Line'!$AN$2:$AN$7001,0))</f>
        <v/>
      </c>
      <c r="R277" s="8">
        <f>IF($Z277="","",Q277*P277)</f>
        <v/>
      </c>
      <c r="S277">
        <f>IF($Z277="","",Settings!$C$6)</f>
        <v/>
      </c>
      <c r="T277" s="8">
        <f>IF($Z277="","",SUMIFS('Per Line'!$V$2:$V$7001,'Per Line'!$D$2:$D$7001,$B277,'Per Line'!$AM$2:$AM$7001,1,'Per Line'!$AN$2:$AN$7001,0))</f>
        <v/>
      </c>
      <c r="U277" s="8">
        <f>IF($Z277="","",T277*S277)</f>
        <v/>
      </c>
      <c r="V277" s="8">
        <f>IF($Z277="","",U277+R277)</f>
        <v/>
      </c>
      <c r="W277" s="8">
        <f>IF($Z277="","",X277-V277)</f>
        <v/>
      </c>
      <c r="X277" s="8">
        <f>IF($Z277="","",Q277+T277+O277)</f>
        <v/>
      </c>
      <c r="Y277" s="8">
        <f>IF($Z277="","",X277-V277-K277)</f>
        <v/>
      </c>
      <c r="Z277" s="16">
        <f>IF(ROWS($Z$2:$Z277)&lt;=MAX('Per Line'!$AL$2:$AL$7001),MATCH(ROWS($Z$2:$Z277),'Per Line'!$AL$2:$AL$7001,0),"")</f>
        <v/>
      </c>
      <c r="AA277" s="17">
        <f>IF($Z277="","",K277-J277*X277/100)</f>
        <v/>
      </c>
      <c r="AB277">
        <f>IF($Z277="","",C277&amp;"|"&amp;COUNTIF($C$2:$C277,C277))</f>
        <v/>
      </c>
    </row>
    <row r="278">
      <c r="A278" s="15" t="n"/>
      <c r="B278">
        <f>IF($Z278="","",INDEX('Per Line'!$D$2:$D$7001,$Z278)&amp;"")</f>
        <v/>
      </c>
      <c r="C278">
        <f>IF($Z278="","",IF(X278&lt;Settings!$C$8,"INV&lt;10000","Inv&gt;10000"))</f>
        <v/>
      </c>
      <c r="D278">
        <f>IF($Z278="","",INDEX('Per Line'!$A$2:$A$7001,$Z278)&amp;"")</f>
        <v/>
      </c>
      <c r="E278" s="14">
        <f>IF($Z278="","",INDEX('Per Line'!$F$2:$F$7001,$Z278))</f>
        <v/>
      </c>
      <c r="F278">
        <f>IF($Z278="","",INDEX('Per Line'!$G$2:$G$7001,$Z278)&amp;"")</f>
        <v/>
      </c>
      <c r="G278">
        <f>IF($Z278="","",INDEX('Per Line'!$I$2:$I$7001,$Z278)&amp;"")</f>
        <v/>
      </c>
      <c r="H278">
        <f>IF($Z278="","",INDEX('Per Line'!$J$2:$J$7001,$Z278)&amp;"")</f>
        <v/>
      </c>
      <c r="I278">
        <f>IF($Z278="","",INDEX('Per Line'!$K$2:$K$7001,$Z278)&amp;"")</f>
        <v/>
      </c>
      <c r="J278">
        <f>IF($Z278="","",INDEX('Per Line'!$M$2:$M$7001,$Z278))</f>
        <v/>
      </c>
      <c r="K278" s="8">
        <f>IF($Z278="","",IF(AND(ISNUMBER(M278),M278&gt;0,X278&gt;M278),J278*M278/100+(X278-M278),J278*X278/100))</f>
        <v/>
      </c>
      <c r="L278">
        <f>IF($Z278="","",INDEX('Per Line'!$W$2:$W$7001,$Z278)&amp;"")</f>
        <v/>
      </c>
      <c r="M278">
        <f>IF($Z278="","",INDEX('Per Line'!$AD$2:$AD$7001,$Z278))</f>
        <v/>
      </c>
      <c r="N278">
        <f>IF($Z278="","",IF(AND(ISNUMBER(M278),M278&gt;0),X278&gt;M278,FALSE))</f>
        <v/>
      </c>
      <c r="O278" s="8">
        <f>IF($Z278="","",SUMIFS('Per Line'!$V$2:$V$7001,'Per Line'!$D$2:$D$7001,$B278,'Per Line'!$AN$2:$AN$7001,1))</f>
        <v/>
      </c>
      <c r="P278">
        <f>IF($Z278="","",Settings!$C$7)</f>
        <v/>
      </c>
      <c r="Q278" s="8">
        <f>IF($Z278="","",SUMIFS('Per Line'!$V$2:$V$7001,'Per Line'!$D$2:$D$7001,$B278,'Per Line'!$AM$2:$AM$7001,0,'Per Line'!$AN$2:$AN$7001,0))</f>
        <v/>
      </c>
      <c r="R278" s="8">
        <f>IF($Z278="","",Q278*P278)</f>
        <v/>
      </c>
      <c r="S278">
        <f>IF($Z278="","",Settings!$C$6)</f>
        <v/>
      </c>
      <c r="T278" s="8">
        <f>IF($Z278="","",SUMIFS('Per Line'!$V$2:$V$7001,'Per Line'!$D$2:$D$7001,$B278,'Per Line'!$AM$2:$AM$7001,1,'Per Line'!$AN$2:$AN$7001,0))</f>
        <v/>
      </c>
      <c r="U278" s="8">
        <f>IF($Z278="","",T278*S278)</f>
        <v/>
      </c>
      <c r="V278" s="8">
        <f>IF($Z278="","",U278+R278)</f>
        <v/>
      </c>
      <c r="W278" s="8">
        <f>IF($Z278="","",X278-V278)</f>
        <v/>
      </c>
      <c r="X278" s="8">
        <f>IF($Z278="","",Q278+T278+O278)</f>
        <v/>
      </c>
      <c r="Y278" s="8">
        <f>IF($Z278="","",X278-V278-K278)</f>
        <v/>
      </c>
      <c r="Z278" s="16">
        <f>IF(ROWS($Z$2:$Z278)&lt;=MAX('Per Line'!$AL$2:$AL$7001),MATCH(ROWS($Z$2:$Z278),'Per Line'!$AL$2:$AL$7001,0),"")</f>
        <v/>
      </c>
      <c r="AA278" s="17">
        <f>IF($Z278="","",K278-J278*X278/100)</f>
        <v/>
      </c>
      <c r="AB278">
        <f>IF($Z278="","",C278&amp;"|"&amp;COUNTIF($C$2:$C278,C278))</f>
        <v/>
      </c>
    </row>
    <row r="279">
      <c r="A279" s="15" t="n"/>
      <c r="B279">
        <f>IF($Z279="","",INDEX('Per Line'!$D$2:$D$7001,$Z279)&amp;"")</f>
        <v/>
      </c>
      <c r="C279">
        <f>IF($Z279="","",IF(X279&lt;Settings!$C$8,"INV&lt;10000","Inv&gt;10000"))</f>
        <v/>
      </c>
      <c r="D279">
        <f>IF($Z279="","",INDEX('Per Line'!$A$2:$A$7001,$Z279)&amp;"")</f>
        <v/>
      </c>
      <c r="E279" s="14">
        <f>IF($Z279="","",INDEX('Per Line'!$F$2:$F$7001,$Z279))</f>
        <v/>
      </c>
      <c r="F279">
        <f>IF($Z279="","",INDEX('Per Line'!$G$2:$G$7001,$Z279)&amp;"")</f>
        <v/>
      </c>
      <c r="G279">
        <f>IF($Z279="","",INDEX('Per Line'!$I$2:$I$7001,$Z279)&amp;"")</f>
        <v/>
      </c>
      <c r="H279">
        <f>IF($Z279="","",INDEX('Per Line'!$J$2:$J$7001,$Z279)&amp;"")</f>
        <v/>
      </c>
      <c r="I279">
        <f>IF($Z279="","",INDEX('Per Line'!$K$2:$K$7001,$Z279)&amp;"")</f>
        <v/>
      </c>
      <c r="J279">
        <f>IF($Z279="","",INDEX('Per Line'!$M$2:$M$7001,$Z279))</f>
        <v/>
      </c>
      <c r="K279" s="8">
        <f>IF($Z279="","",IF(AND(ISNUMBER(M279),M279&gt;0,X279&gt;M279),J279*M279/100+(X279-M279),J279*X279/100))</f>
        <v/>
      </c>
      <c r="L279">
        <f>IF($Z279="","",INDEX('Per Line'!$W$2:$W$7001,$Z279)&amp;"")</f>
        <v/>
      </c>
      <c r="M279">
        <f>IF($Z279="","",INDEX('Per Line'!$AD$2:$AD$7001,$Z279))</f>
        <v/>
      </c>
      <c r="N279">
        <f>IF($Z279="","",IF(AND(ISNUMBER(M279),M279&gt;0),X279&gt;M279,FALSE))</f>
        <v/>
      </c>
      <c r="O279" s="8">
        <f>IF($Z279="","",SUMIFS('Per Line'!$V$2:$V$7001,'Per Line'!$D$2:$D$7001,$B279,'Per Line'!$AN$2:$AN$7001,1))</f>
        <v/>
      </c>
      <c r="P279">
        <f>IF($Z279="","",Settings!$C$7)</f>
        <v/>
      </c>
      <c r="Q279" s="8">
        <f>IF($Z279="","",SUMIFS('Per Line'!$V$2:$V$7001,'Per Line'!$D$2:$D$7001,$B279,'Per Line'!$AM$2:$AM$7001,0,'Per Line'!$AN$2:$AN$7001,0))</f>
        <v/>
      </c>
      <c r="R279" s="8">
        <f>IF($Z279="","",Q279*P279)</f>
        <v/>
      </c>
      <c r="S279">
        <f>IF($Z279="","",Settings!$C$6)</f>
        <v/>
      </c>
      <c r="T279" s="8">
        <f>IF($Z279="","",SUMIFS('Per Line'!$V$2:$V$7001,'Per Line'!$D$2:$D$7001,$B279,'Per Line'!$AM$2:$AM$7001,1,'Per Line'!$AN$2:$AN$7001,0))</f>
        <v/>
      </c>
      <c r="U279" s="8">
        <f>IF($Z279="","",T279*S279)</f>
        <v/>
      </c>
      <c r="V279" s="8">
        <f>IF($Z279="","",U279+R279)</f>
        <v/>
      </c>
      <c r="W279" s="8">
        <f>IF($Z279="","",X279-V279)</f>
        <v/>
      </c>
      <c r="X279" s="8">
        <f>IF($Z279="","",Q279+T279+O279)</f>
        <v/>
      </c>
      <c r="Y279" s="8">
        <f>IF($Z279="","",X279-V279-K279)</f>
        <v/>
      </c>
      <c r="Z279" s="16">
        <f>IF(ROWS($Z$2:$Z279)&lt;=MAX('Per Line'!$AL$2:$AL$7001),MATCH(ROWS($Z$2:$Z279),'Per Line'!$AL$2:$AL$7001,0),"")</f>
        <v/>
      </c>
      <c r="AA279" s="17">
        <f>IF($Z279="","",K279-J279*X279/100)</f>
        <v/>
      </c>
      <c r="AB279">
        <f>IF($Z279="","",C279&amp;"|"&amp;COUNTIF($C$2:$C279,C279))</f>
        <v/>
      </c>
    </row>
    <row r="280">
      <c r="A280" s="15" t="n"/>
      <c r="B280">
        <f>IF($Z280="","",INDEX('Per Line'!$D$2:$D$7001,$Z280)&amp;"")</f>
        <v/>
      </c>
      <c r="C280">
        <f>IF($Z280="","",IF(X280&lt;Settings!$C$8,"INV&lt;10000","Inv&gt;10000"))</f>
        <v/>
      </c>
      <c r="D280">
        <f>IF($Z280="","",INDEX('Per Line'!$A$2:$A$7001,$Z280)&amp;"")</f>
        <v/>
      </c>
      <c r="E280" s="14">
        <f>IF($Z280="","",INDEX('Per Line'!$F$2:$F$7001,$Z280))</f>
        <v/>
      </c>
      <c r="F280">
        <f>IF($Z280="","",INDEX('Per Line'!$G$2:$G$7001,$Z280)&amp;"")</f>
        <v/>
      </c>
      <c r="G280">
        <f>IF($Z280="","",INDEX('Per Line'!$I$2:$I$7001,$Z280)&amp;"")</f>
        <v/>
      </c>
      <c r="H280">
        <f>IF($Z280="","",INDEX('Per Line'!$J$2:$J$7001,$Z280)&amp;"")</f>
        <v/>
      </c>
      <c r="I280">
        <f>IF($Z280="","",INDEX('Per Line'!$K$2:$K$7001,$Z280)&amp;"")</f>
        <v/>
      </c>
      <c r="J280">
        <f>IF($Z280="","",INDEX('Per Line'!$M$2:$M$7001,$Z280))</f>
        <v/>
      </c>
      <c r="K280" s="8">
        <f>IF($Z280="","",IF(AND(ISNUMBER(M280),M280&gt;0,X280&gt;M280),J280*M280/100+(X280-M280),J280*X280/100))</f>
        <v/>
      </c>
      <c r="L280">
        <f>IF($Z280="","",INDEX('Per Line'!$W$2:$W$7001,$Z280)&amp;"")</f>
        <v/>
      </c>
      <c r="M280">
        <f>IF($Z280="","",INDEX('Per Line'!$AD$2:$AD$7001,$Z280))</f>
        <v/>
      </c>
      <c r="N280">
        <f>IF($Z280="","",IF(AND(ISNUMBER(M280),M280&gt;0),X280&gt;M280,FALSE))</f>
        <v/>
      </c>
      <c r="O280" s="8">
        <f>IF($Z280="","",SUMIFS('Per Line'!$V$2:$V$7001,'Per Line'!$D$2:$D$7001,$B280,'Per Line'!$AN$2:$AN$7001,1))</f>
        <v/>
      </c>
      <c r="P280">
        <f>IF($Z280="","",Settings!$C$7)</f>
        <v/>
      </c>
      <c r="Q280" s="8">
        <f>IF($Z280="","",SUMIFS('Per Line'!$V$2:$V$7001,'Per Line'!$D$2:$D$7001,$B280,'Per Line'!$AM$2:$AM$7001,0,'Per Line'!$AN$2:$AN$7001,0))</f>
        <v/>
      </c>
      <c r="R280" s="8">
        <f>IF($Z280="","",Q280*P280)</f>
        <v/>
      </c>
      <c r="S280">
        <f>IF($Z280="","",Settings!$C$6)</f>
        <v/>
      </c>
      <c r="T280" s="8">
        <f>IF($Z280="","",SUMIFS('Per Line'!$V$2:$V$7001,'Per Line'!$D$2:$D$7001,$B280,'Per Line'!$AM$2:$AM$7001,1,'Per Line'!$AN$2:$AN$7001,0))</f>
        <v/>
      </c>
      <c r="U280" s="8">
        <f>IF($Z280="","",T280*S280)</f>
        <v/>
      </c>
      <c r="V280" s="8">
        <f>IF($Z280="","",U280+R280)</f>
        <v/>
      </c>
      <c r="W280" s="8">
        <f>IF($Z280="","",X280-V280)</f>
        <v/>
      </c>
      <c r="X280" s="8">
        <f>IF($Z280="","",Q280+T280+O280)</f>
        <v/>
      </c>
      <c r="Y280" s="8">
        <f>IF($Z280="","",X280-V280-K280)</f>
        <v/>
      </c>
      <c r="Z280" s="16">
        <f>IF(ROWS($Z$2:$Z280)&lt;=MAX('Per Line'!$AL$2:$AL$7001),MATCH(ROWS($Z$2:$Z280),'Per Line'!$AL$2:$AL$7001,0),"")</f>
        <v/>
      </c>
      <c r="AA280" s="17">
        <f>IF($Z280="","",K280-J280*X280/100)</f>
        <v/>
      </c>
      <c r="AB280">
        <f>IF($Z280="","",C280&amp;"|"&amp;COUNTIF($C$2:$C280,C280))</f>
        <v/>
      </c>
    </row>
    <row r="281">
      <c r="A281" s="15" t="n"/>
      <c r="B281">
        <f>IF($Z281="","",INDEX('Per Line'!$D$2:$D$7001,$Z281)&amp;"")</f>
        <v/>
      </c>
      <c r="C281">
        <f>IF($Z281="","",IF(X281&lt;Settings!$C$8,"INV&lt;10000","Inv&gt;10000"))</f>
        <v/>
      </c>
      <c r="D281">
        <f>IF($Z281="","",INDEX('Per Line'!$A$2:$A$7001,$Z281)&amp;"")</f>
        <v/>
      </c>
      <c r="E281" s="14">
        <f>IF($Z281="","",INDEX('Per Line'!$F$2:$F$7001,$Z281))</f>
        <v/>
      </c>
      <c r="F281">
        <f>IF($Z281="","",INDEX('Per Line'!$G$2:$G$7001,$Z281)&amp;"")</f>
        <v/>
      </c>
      <c r="G281">
        <f>IF($Z281="","",INDEX('Per Line'!$I$2:$I$7001,$Z281)&amp;"")</f>
        <v/>
      </c>
      <c r="H281">
        <f>IF($Z281="","",INDEX('Per Line'!$J$2:$J$7001,$Z281)&amp;"")</f>
        <v/>
      </c>
      <c r="I281">
        <f>IF($Z281="","",INDEX('Per Line'!$K$2:$K$7001,$Z281)&amp;"")</f>
        <v/>
      </c>
      <c r="J281">
        <f>IF($Z281="","",INDEX('Per Line'!$M$2:$M$7001,$Z281))</f>
        <v/>
      </c>
      <c r="K281" s="8">
        <f>IF($Z281="","",IF(AND(ISNUMBER(M281),M281&gt;0,X281&gt;M281),J281*M281/100+(X281-M281),J281*X281/100))</f>
        <v/>
      </c>
      <c r="L281">
        <f>IF($Z281="","",INDEX('Per Line'!$W$2:$W$7001,$Z281)&amp;"")</f>
        <v/>
      </c>
      <c r="M281">
        <f>IF($Z281="","",INDEX('Per Line'!$AD$2:$AD$7001,$Z281))</f>
        <v/>
      </c>
      <c r="N281">
        <f>IF($Z281="","",IF(AND(ISNUMBER(M281),M281&gt;0),X281&gt;M281,FALSE))</f>
        <v/>
      </c>
      <c r="O281" s="8">
        <f>IF($Z281="","",SUMIFS('Per Line'!$V$2:$V$7001,'Per Line'!$D$2:$D$7001,$B281,'Per Line'!$AN$2:$AN$7001,1))</f>
        <v/>
      </c>
      <c r="P281">
        <f>IF($Z281="","",Settings!$C$7)</f>
        <v/>
      </c>
      <c r="Q281" s="8">
        <f>IF($Z281="","",SUMIFS('Per Line'!$V$2:$V$7001,'Per Line'!$D$2:$D$7001,$B281,'Per Line'!$AM$2:$AM$7001,0,'Per Line'!$AN$2:$AN$7001,0))</f>
        <v/>
      </c>
      <c r="R281" s="8">
        <f>IF($Z281="","",Q281*P281)</f>
        <v/>
      </c>
      <c r="S281">
        <f>IF($Z281="","",Settings!$C$6)</f>
        <v/>
      </c>
      <c r="T281" s="8">
        <f>IF($Z281="","",SUMIFS('Per Line'!$V$2:$V$7001,'Per Line'!$D$2:$D$7001,$B281,'Per Line'!$AM$2:$AM$7001,1,'Per Line'!$AN$2:$AN$7001,0))</f>
        <v/>
      </c>
      <c r="U281" s="8">
        <f>IF($Z281="","",T281*S281)</f>
        <v/>
      </c>
      <c r="V281" s="8">
        <f>IF($Z281="","",U281+R281)</f>
        <v/>
      </c>
      <c r="W281" s="8">
        <f>IF($Z281="","",X281-V281)</f>
        <v/>
      </c>
      <c r="X281" s="8">
        <f>IF($Z281="","",Q281+T281+O281)</f>
        <v/>
      </c>
      <c r="Y281" s="8">
        <f>IF($Z281="","",X281-V281-K281)</f>
        <v/>
      </c>
      <c r="Z281" s="16">
        <f>IF(ROWS($Z$2:$Z281)&lt;=MAX('Per Line'!$AL$2:$AL$7001),MATCH(ROWS($Z$2:$Z281),'Per Line'!$AL$2:$AL$7001,0),"")</f>
        <v/>
      </c>
      <c r="AA281" s="17">
        <f>IF($Z281="","",K281-J281*X281/100)</f>
        <v/>
      </c>
      <c r="AB281">
        <f>IF($Z281="","",C281&amp;"|"&amp;COUNTIF($C$2:$C281,C281))</f>
        <v/>
      </c>
    </row>
    <row r="282">
      <c r="A282" s="15" t="n"/>
      <c r="B282">
        <f>IF($Z282="","",INDEX('Per Line'!$D$2:$D$7001,$Z282)&amp;"")</f>
        <v/>
      </c>
      <c r="C282">
        <f>IF($Z282="","",IF(X282&lt;Settings!$C$8,"INV&lt;10000","Inv&gt;10000"))</f>
        <v/>
      </c>
      <c r="D282">
        <f>IF($Z282="","",INDEX('Per Line'!$A$2:$A$7001,$Z282)&amp;"")</f>
        <v/>
      </c>
      <c r="E282" s="14">
        <f>IF($Z282="","",INDEX('Per Line'!$F$2:$F$7001,$Z282))</f>
        <v/>
      </c>
      <c r="F282">
        <f>IF($Z282="","",INDEX('Per Line'!$G$2:$G$7001,$Z282)&amp;"")</f>
        <v/>
      </c>
      <c r="G282">
        <f>IF($Z282="","",INDEX('Per Line'!$I$2:$I$7001,$Z282)&amp;"")</f>
        <v/>
      </c>
      <c r="H282">
        <f>IF($Z282="","",INDEX('Per Line'!$J$2:$J$7001,$Z282)&amp;"")</f>
        <v/>
      </c>
      <c r="I282">
        <f>IF($Z282="","",INDEX('Per Line'!$K$2:$K$7001,$Z282)&amp;"")</f>
        <v/>
      </c>
      <c r="J282">
        <f>IF($Z282="","",INDEX('Per Line'!$M$2:$M$7001,$Z282))</f>
        <v/>
      </c>
      <c r="K282" s="8">
        <f>IF($Z282="","",IF(AND(ISNUMBER(M282),M282&gt;0,X282&gt;M282),J282*M282/100+(X282-M282),J282*X282/100))</f>
        <v/>
      </c>
      <c r="L282">
        <f>IF($Z282="","",INDEX('Per Line'!$W$2:$W$7001,$Z282)&amp;"")</f>
        <v/>
      </c>
      <c r="M282">
        <f>IF($Z282="","",INDEX('Per Line'!$AD$2:$AD$7001,$Z282))</f>
        <v/>
      </c>
      <c r="N282">
        <f>IF($Z282="","",IF(AND(ISNUMBER(M282),M282&gt;0),X282&gt;M282,FALSE))</f>
        <v/>
      </c>
      <c r="O282" s="8">
        <f>IF($Z282="","",SUMIFS('Per Line'!$V$2:$V$7001,'Per Line'!$D$2:$D$7001,$B282,'Per Line'!$AN$2:$AN$7001,1))</f>
        <v/>
      </c>
      <c r="P282">
        <f>IF($Z282="","",Settings!$C$7)</f>
        <v/>
      </c>
      <c r="Q282" s="8">
        <f>IF($Z282="","",SUMIFS('Per Line'!$V$2:$V$7001,'Per Line'!$D$2:$D$7001,$B282,'Per Line'!$AM$2:$AM$7001,0,'Per Line'!$AN$2:$AN$7001,0))</f>
        <v/>
      </c>
      <c r="R282" s="8">
        <f>IF($Z282="","",Q282*P282)</f>
        <v/>
      </c>
      <c r="S282">
        <f>IF($Z282="","",Settings!$C$6)</f>
        <v/>
      </c>
      <c r="T282" s="8">
        <f>IF($Z282="","",SUMIFS('Per Line'!$V$2:$V$7001,'Per Line'!$D$2:$D$7001,$B282,'Per Line'!$AM$2:$AM$7001,1,'Per Line'!$AN$2:$AN$7001,0))</f>
        <v/>
      </c>
      <c r="U282" s="8">
        <f>IF($Z282="","",T282*S282)</f>
        <v/>
      </c>
      <c r="V282" s="8">
        <f>IF($Z282="","",U282+R282)</f>
        <v/>
      </c>
      <c r="W282" s="8">
        <f>IF($Z282="","",X282-V282)</f>
        <v/>
      </c>
      <c r="X282" s="8">
        <f>IF($Z282="","",Q282+T282+O282)</f>
        <v/>
      </c>
      <c r="Y282" s="8">
        <f>IF($Z282="","",X282-V282-K282)</f>
        <v/>
      </c>
      <c r="Z282" s="16">
        <f>IF(ROWS($Z$2:$Z282)&lt;=MAX('Per Line'!$AL$2:$AL$7001),MATCH(ROWS($Z$2:$Z282),'Per Line'!$AL$2:$AL$7001,0),"")</f>
        <v/>
      </c>
      <c r="AA282" s="17">
        <f>IF($Z282="","",K282-J282*X282/100)</f>
        <v/>
      </c>
      <c r="AB282">
        <f>IF($Z282="","",C282&amp;"|"&amp;COUNTIF($C$2:$C282,C282))</f>
        <v/>
      </c>
    </row>
    <row r="283">
      <c r="A283" s="15" t="n"/>
      <c r="B283">
        <f>IF($Z283="","",INDEX('Per Line'!$D$2:$D$7001,$Z283)&amp;"")</f>
        <v/>
      </c>
      <c r="C283">
        <f>IF($Z283="","",IF(X283&lt;Settings!$C$8,"INV&lt;10000","Inv&gt;10000"))</f>
        <v/>
      </c>
      <c r="D283">
        <f>IF($Z283="","",INDEX('Per Line'!$A$2:$A$7001,$Z283)&amp;"")</f>
        <v/>
      </c>
      <c r="E283" s="14">
        <f>IF($Z283="","",INDEX('Per Line'!$F$2:$F$7001,$Z283))</f>
        <v/>
      </c>
      <c r="F283">
        <f>IF($Z283="","",INDEX('Per Line'!$G$2:$G$7001,$Z283)&amp;"")</f>
        <v/>
      </c>
      <c r="G283">
        <f>IF($Z283="","",INDEX('Per Line'!$I$2:$I$7001,$Z283)&amp;"")</f>
        <v/>
      </c>
      <c r="H283">
        <f>IF($Z283="","",INDEX('Per Line'!$J$2:$J$7001,$Z283)&amp;"")</f>
        <v/>
      </c>
      <c r="I283">
        <f>IF($Z283="","",INDEX('Per Line'!$K$2:$K$7001,$Z283)&amp;"")</f>
        <v/>
      </c>
      <c r="J283">
        <f>IF($Z283="","",INDEX('Per Line'!$M$2:$M$7001,$Z283))</f>
        <v/>
      </c>
      <c r="K283" s="8">
        <f>IF($Z283="","",IF(AND(ISNUMBER(M283),M283&gt;0,X283&gt;M283),J283*M283/100+(X283-M283),J283*X283/100))</f>
        <v/>
      </c>
      <c r="L283">
        <f>IF($Z283="","",INDEX('Per Line'!$W$2:$W$7001,$Z283)&amp;"")</f>
        <v/>
      </c>
      <c r="M283">
        <f>IF($Z283="","",INDEX('Per Line'!$AD$2:$AD$7001,$Z283))</f>
        <v/>
      </c>
      <c r="N283">
        <f>IF($Z283="","",IF(AND(ISNUMBER(M283),M283&gt;0),X283&gt;M283,FALSE))</f>
        <v/>
      </c>
      <c r="O283" s="8">
        <f>IF($Z283="","",SUMIFS('Per Line'!$V$2:$V$7001,'Per Line'!$D$2:$D$7001,$B283,'Per Line'!$AN$2:$AN$7001,1))</f>
        <v/>
      </c>
      <c r="P283">
        <f>IF($Z283="","",Settings!$C$7)</f>
        <v/>
      </c>
      <c r="Q283" s="8">
        <f>IF($Z283="","",SUMIFS('Per Line'!$V$2:$V$7001,'Per Line'!$D$2:$D$7001,$B283,'Per Line'!$AM$2:$AM$7001,0,'Per Line'!$AN$2:$AN$7001,0))</f>
        <v/>
      </c>
      <c r="R283" s="8">
        <f>IF($Z283="","",Q283*P283)</f>
        <v/>
      </c>
      <c r="S283">
        <f>IF($Z283="","",Settings!$C$6)</f>
        <v/>
      </c>
      <c r="T283" s="8">
        <f>IF($Z283="","",SUMIFS('Per Line'!$V$2:$V$7001,'Per Line'!$D$2:$D$7001,$B283,'Per Line'!$AM$2:$AM$7001,1,'Per Line'!$AN$2:$AN$7001,0))</f>
        <v/>
      </c>
      <c r="U283" s="8">
        <f>IF($Z283="","",T283*S283)</f>
        <v/>
      </c>
      <c r="V283" s="8">
        <f>IF($Z283="","",U283+R283)</f>
        <v/>
      </c>
      <c r="W283" s="8">
        <f>IF($Z283="","",X283-V283)</f>
        <v/>
      </c>
      <c r="X283" s="8">
        <f>IF($Z283="","",Q283+T283+O283)</f>
        <v/>
      </c>
      <c r="Y283" s="8">
        <f>IF($Z283="","",X283-V283-K283)</f>
        <v/>
      </c>
      <c r="Z283" s="16">
        <f>IF(ROWS($Z$2:$Z283)&lt;=MAX('Per Line'!$AL$2:$AL$7001),MATCH(ROWS($Z$2:$Z283),'Per Line'!$AL$2:$AL$7001,0),"")</f>
        <v/>
      </c>
      <c r="AA283" s="17">
        <f>IF($Z283="","",K283-J283*X283/100)</f>
        <v/>
      </c>
      <c r="AB283">
        <f>IF($Z283="","",C283&amp;"|"&amp;COUNTIF($C$2:$C283,C283))</f>
        <v/>
      </c>
    </row>
    <row r="284">
      <c r="A284" s="15" t="n"/>
      <c r="B284">
        <f>IF($Z284="","",INDEX('Per Line'!$D$2:$D$7001,$Z284)&amp;"")</f>
        <v/>
      </c>
      <c r="C284">
        <f>IF($Z284="","",IF(X284&lt;Settings!$C$8,"INV&lt;10000","Inv&gt;10000"))</f>
        <v/>
      </c>
      <c r="D284">
        <f>IF($Z284="","",INDEX('Per Line'!$A$2:$A$7001,$Z284)&amp;"")</f>
        <v/>
      </c>
      <c r="E284" s="14">
        <f>IF($Z284="","",INDEX('Per Line'!$F$2:$F$7001,$Z284))</f>
        <v/>
      </c>
      <c r="F284">
        <f>IF($Z284="","",INDEX('Per Line'!$G$2:$G$7001,$Z284)&amp;"")</f>
        <v/>
      </c>
      <c r="G284">
        <f>IF($Z284="","",INDEX('Per Line'!$I$2:$I$7001,$Z284)&amp;"")</f>
        <v/>
      </c>
      <c r="H284">
        <f>IF($Z284="","",INDEX('Per Line'!$J$2:$J$7001,$Z284)&amp;"")</f>
        <v/>
      </c>
      <c r="I284">
        <f>IF($Z284="","",INDEX('Per Line'!$K$2:$K$7001,$Z284)&amp;"")</f>
        <v/>
      </c>
      <c r="J284">
        <f>IF($Z284="","",INDEX('Per Line'!$M$2:$M$7001,$Z284))</f>
        <v/>
      </c>
      <c r="K284" s="8">
        <f>IF($Z284="","",IF(AND(ISNUMBER(M284),M284&gt;0,X284&gt;M284),J284*M284/100+(X284-M284),J284*X284/100))</f>
        <v/>
      </c>
      <c r="L284">
        <f>IF($Z284="","",INDEX('Per Line'!$W$2:$W$7001,$Z284)&amp;"")</f>
        <v/>
      </c>
      <c r="M284">
        <f>IF($Z284="","",INDEX('Per Line'!$AD$2:$AD$7001,$Z284))</f>
        <v/>
      </c>
      <c r="N284">
        <f>IF($Z284="","",IF(AND(ISNUMBER(M284),M284&gt;0),X284&gt;M284,FALSE))</f>
        <v/>
      </c>
      <c r="O284" s="8">
        <f>IF($Z284="","",SUMIFS('Per Line'!$V$2:$V$7001,'Per Line'!$D$2:$D$7001,$B284,'Per Line'!$AN$2:$AN$7001,1))</f>
        <v/>
      </c>
      <c r="P284">
        <f>IF($Z284="","",Settings!$C$7)</f>
        <v/>
      </c>
      <c r="Q284" s="8">
        <f>IF($Z284="","",SUMIFS('Per Line'!$V$2:$V$7001,'Per Line'!$D$2:$D$7001,$B284,'Per Line'!$AM$2:$AM$7001,0,'Per Line'!$AN$2:$AN$7001,0))</f>
        <v/>
      </c>
      <c r="R284" s="8">
        <f>IF($Z284="","",Q284*P284)</f>
        <v/>
      </c>
      <c r="S284">
        <f>IF($Z284="","",Settings!$C$6)</f>
        <v/>
      </c>
      <c r="T284" s="8">
        <f>IF($Z284="","",SUMIFS('Per Line'!$V$2:$V$7001,'Per Line'!$D$2:$D$7001,$B284,'Per Line'!$AM$2:$AM$7001,1,'Per Line'!$AN$2:$AN$7001,0))</f>
        <v/>
      </c>
      <c r="U284" s="8">
        <f>IF($Z284="","",T284*S284)</f>
        <v/>
      </c>
      <c r="V284" s="8">
        <f>IF($Z284="","",U284+R284)</f>
        <v/>
      </c>
      <c r="W284" s="8">
        <f>IF($Z284="","",X284-V284)</f>
        <v/>
      </c>
      <c r="X284" s="8">
        <f>IF($Z284="","",Q284+T284+O284)</f>
        <v/>
      </c>
      <c r="Y284" s="8">
        <f>IF($Z284="","",X284-V284-K284)</f>
        <v/>
      </c>
      <c r="Z284" s="16">
        <f>IF(ROWS($Z$2:$Z284)&lt;=MAX('Per Line'!$AL$2:$AL$7001),MATCH(ROWS($Z$2:$Z284),'Per Line'!$AL$2:$AL$7001,0),"")</f>
        <v/>
      </c>
      <c r="AA284" s="17">
        <f>IF($Z284="","",K284-J284*X284/100)</f>
        <v/>
      </c>
      <c r="AB284">
        <f>IF($Z284="","",C284&amp;"|"&amp;COUNTIF($C$2:$C284,C284))</f>
        <v/>
      </c>
    </row>
    <row r="285">
      <c r="A285" s="15" t="n"/>
      <c r="B285">
        <f>IF($Z285="","",INDEX('Per Line'!$D$2:$D$7001,$Z285)&amp;"")</f>
        <v/>
      </c>
      <c r="C285">
        <f>IF($Z285="","",IF(X285&lt;Settings!$C$8,"INV&lt;10000","Inv&gt;10000"))</f>
        <v/>
      </c>
      <c r="D285">
        <f>IF($Z285="","",INDEX('Per Line'!$A$2:$A$7001,$Z285)&amp;"")</f>
        <v/>
      </c>
      <c r="E285" s="14">
        <f>IF($Z285="","",INDEX('Per Line'!$F$2:$F$7001,$Z285))</f>
        <v/>
      </c>
      <c r="F285">
        <f>IF($Z285="","",INDEX('Per Line'!$G$2:$G$7001,$Z285)&amp;"")</f>
        <v/>
      </c>
      <c r="G285">
        <f>IF($Z285="","",INDEX('Per Line'!$I$2:$I$7001,$Z285)&amp;"")</f>
        <v/>
      </c>
      <c r="H285">
        <f>IF($Z285="","",INDEX('Per Line'!$J$2:$J$7001,$Z285)&amp;"")</f>
        <v/>
      </c>
      <c r="I285">
        <f>IF($Z285="","",INDEX('Per Line'!$K$2:$K$7001,$Z285)&amp;"")</f>
        <v/>
      </c>
      <c r="J285">
        <f>IF($Z285="","",INDEX('Per Line'!$M$2:$M$7001,$Z285))</f>
        <v/>
      </c>
      <c r="K285" s="8">
        <f>IF($Z285="","",IF(AND(ISNUMBER(M285),M285&gt;0,X285&gt;M285),J285*M285/100+(X285-M285),J285*X285/100))</f>
        <v/>
      </c>
      <c r="L285">
        <f>IF($Z285="","",INDEX('Per Line'!$W$2:$W$7001,$Z285)&amp;"")</f>
        <v/>
      </c>
      <c r="M285">
        <f>IF($Z285="","",INDEX('Per Line'!$AD$2:$AD$7001,$Z285))</f>
        <v/>
      </c>
      <c r="N285">
        <f>IF($Z285="","",IF(AND(ISNUMBER(M285),M285&gt;0),X285&gt;M285,FALSE))</f>
        <v/>
      </c>
      <c r="O285" s="8">
        <f>IF($Z285="","",SUMIFS('Per Line'!$V$2:$V$7001,'Per Line'!$D$2:$D$7001,$B285,'Per Line'!$AN$2:$AN$7001,1))</f>
        <v/>
      </c>
      <c r="P285">
        <f>IF($Z285="","",Settings!$C$7)</f>
        <v/>
      </c>
      <c r="Q285" s="8">
        <f>IF($Z285="","",SUMIFS('Per Line'!$V$2:$V$7001,'Per Line'!$D$2:$D$7001,$B285,'Per Line'!$AM$2:$AM$7001,0,'Per Line'!$AN$2:$AN$7001,0))</f>
        <v/>
      </c>
      <c r="R285" s="8">
        <f>IF($Z285="","",Q285*P285)</f>
        <v/>
      </c>
      <c r="S285">
        <f>IF($Z285="","",Settings!$C$6)</f>
        <v/>
      </c>
      <c r="T285" s="8">
        <f>IF($Z285="","",SUMIFS('Per Line'!$V$2:$V$7001,'Per Line'!$D$2:$D$7001,$B285,'Per Line'!$AM$2:$AM$7001,1,'Per Line'!$AN$2:$AN$7001,0))</f>
        <v/>
      </c>
      <c r="U285" s="8">
        <f>IF($Z285="","",T285*S285)</f>
        <v/>
      </c>
      <c r="V285" s="8">
        <f>IF($Z285="","",U285+R285)</f>
        <v/>
      </c>
      <c r="W285" s="8">
        <f>IF($Z285="","",X285-V285)</f>
        <v/>
      </c>
      <c r="X285" s="8">
        <f>IF($Z285="","",Q285+T285+O285)</f>
        <v/>
      </c>
      <c r="Y285" s="8">
        <f>IF($Z285="","",X285-V285-K285)</f>
        <v/>
      </c>
      <c r="Z285" s="16">
        <f>IF(ROWS($Z$2:$Z285)&lt;=MAX('Per Line'!$AL$2:$AL$7001),MATCH(ROWS($Z$2:$Z285),'Per Line'!$AL$2:$AL$7001,0),"")</f>
        <v/>
      </c>
      <c r="AA285" s="17">
        <f>IF($Z285="","",K285-J285*X285/100)</f>
        <v/>
      </c>
      <c r="AB285">
        <f>IF($Z285="","",C285&amp;"|"&amp;COUNTIF($C$2:$C285,C285))</f>
        <v/>
      </c>
    </row>
    <row r="286">
      <c r="A286" s="15" t="n"/>
      <c r="B286">
        <f>IF($Z286="","",INDEX('Per Line'!$D$2:$D$7001,$Z286)&amp;"")</f>
        <v/>
      </c>
      <c r="C286">
        <f>IF($Z286="","",IF(X286&lt;Settings!$C$8,"INV&lt;10000","Inv&gt;10000"))</f>
        <v/>
      </c>
      <c r="D286">
        <f>IF($Z286="","",INDEX('Per Line'!$A$2:$A$7001,$Z286)&amp;"")</f>
        <v/>
      </c>
      <c r="E286" s="14">
        <f>IF($Z286="","",INDEX('Per Line'!$F$2:$F$7001,$Z286))</f>
        <v/>
      </c>
      <c r="F286">
        <f>IF($Z286="","",INDEX('Per Line'!$G$2:$G$7001,$Z286)&amp;"")</f>
        <v/>
      </c>
      <c r="G286">
        <f>IF($Z286="","",INDEX('Per Line'!$I$2:$I$7001,$Z286)&amp;"")</f>
        <v/>
      </c>
      <c r="H286">
        <f>IF($Z286="","",INDEX('Per Line'!$J$2:$J$7001,$Z286)&amp;"")</f>
        <v/>
      </c>
      <c r="I286">
        <f>IF($Z286="","",INDEX('Per Line'!$K$2:$K$7001,$Z286)&amp;"")</f>
        <v/>
      </c>
      <c r="J286">
        <f>IF($Z286="","",INDEX('Per Line'!$M$2:$M$7001,$Z286))</f>
        <v/>
      </c>
      <c r="K286" s="8">
        <f>IF($Z286="","",IF(AND(ISNUMBER(M286),M286&gt;0,X286&gt;M286),J286*M286/100+(X286-M286),J286*X286/100))</f>
        <v/>
      </c>
      <c r="L286">
        <f>IF($Z286="","",INDEX('Per Line'!$W$2:$W$7001,$Z286)&amp;"")</f>
        <v/>
      </c>
      <c r="M286">
        <f>IF($Z286="","",INDEX('Per Line'!$AD$2:$AD$7001,$Z286))</f>
        <v/>
      </c>
      <c r="N286">
        <f>IF($Z286="","",IF(AND(ISNUMBER(M286),M286&gt;0),X286&gt;M286,FALSE))</f>
        <v/>
      </c>
      <c r="O286" s="8">
        <f>IF($Z286="","",SUMIFS('Per Line'!$V$2:$V$7001,'Per Line'!$D$2:$D$7001,$B286,'Per Line'!$AN$2:$AN$7001,1))</f>
        <v/>
      </c>
      <c r="P286">
        <f>IF($Z286="","",Settings!$C$7)</f>
        <v/>
      </c>
      <c r="Q286" s="8">
        <f>IF($Z286="","",SUMIFS('Per Line'!$V$2:$V$7001,'Per Line'!$D$2:$D$7001,$B286,'Per Line'!$AM$2:$AM$7001,0,'Per Line'!$AN$2:$AN$7001,0))</f>
        <v/>
      </c>
      <c r="R286" s="8">
        <f>IF($Z286="","",Q286*P286)</f>
        <v/>
      </c>
      <c r="S286">
        <f>IF($Z286="","",Settings!$C$6)</f>
        <v/>
      </c>
      <c r="T286" s="8">
        <f>IF($Z286="","",SUMIFS('Per Line'!$V$2:$V$7001,'Per Line'!$D$2:$D$7001,$B286,'Per Line'!$AM$2:$AM$7001,1,'Per Line'!$AN$2:$AN$7001,0))</f>
        <v/>
      </c>
      <c r="U286" s="8">
        <f>IF($Z286="","",T286*S286)</f>
        <v/>
      </c>
      <c r="V286" s="8">
        <f>IF($Z286="","",U286+R286)</f>
        <v/>
      </c>
      <c r="W286" s="8">
        <f>IF($Z286="","",X286-V286)</f>
        <v/>
      </c>
      <c r="X286" s="8">
        <f>IF($Z286="","",Q286+T286+O286)</f>
        <v/>
      </c>
      <c r="Y286" s="8">
        <f>IF($Z286="","",X286-V286-K286)</f>
        <v/>
      </c>
      <c r="Z286" s="16">
        <f>IF(ROWS($Z$2:$Z286)&lt;=MAX('Per Line'!$AL$2:$AL$7001),MATCH(ROWS($Z$2:$Z286),'Per Line'!$AL$2:$AL$7001,0),"")</f>
        <v/>
      </c>
      <c r="AA286" s="17">
        <f>IF($Z286="","",K286-J286*X286/100)</f>
        <v/>
      </c>
      <c r="AB286">
        <f>IF($Z286="","",C286&amp;"|"&amp;COUNTIF($C$2:$C286,C286))</f>
        <v/>
      </c>
    </row>
    <row r="287">
      <c r="A287" s="15" t="n"/>
      <c r="B287">
        <f>IF($Z287="","",INDEX('Per Line'!$D$2:$D$7001,$Z287)&amp;"")</f>
        <v/>
      </c>
      <c r="C287">
        <f>IF($Z287="","",IF(X287&lt;Settings!$C$8,"INV&lt;10000","Inv&gt;10000"))</f>
        <v/>
      </c>
      <c r="D287">
        <f>IF($Z287="","",INDEX('Per Line'!$A$2:$A$7001,$Z287)&amp;"")</f>
        <v/>
      </c>
      <c r="E287" s="14">
        <f>IF($Z287="","",INDEX('Per Line'!$F$2:$F$7001,$Z287))</f>
        <v/>
      </c>
      <c r="F287">
        <f>IF($Z287="","",INDEX('Per Line'!$G$2:$G$7001,$Z287)&amp;"")</f>
        <v/>
      </c>
      <c r="G287">
        <f>IF($Z287="","",INDEX('Per Line'!$I$2:$I$7001,$Z287)&amp;"")</f>
        <v/>
      </c>
      <c r="H287">
        <f>IF($Z287="","",INDEX('Per Line'!$J$2:$J$7001,$Z287)&amp;"")</f>
        <v/>
      </c>
      <c r="I287">
        <f>IF($Z287="","",INDEX('Per Line'!$K$2:$K$7001,$Z287)&amp;"")</f>
        <v/>
      </c>
      <c r="J287">
        <f>IF($Z287="","",INDEX('Per Line'!$M$2:$M$7001,$Z287))</f>
        <v/>
      </c>
      <c r="K287" s="8">
        <f>IF($Z287="","",IF(AND(ISNUMBER(M287),M287&gt;0,X287&gt;M287),J287*M287/100+(X287-M287),J287*X287/100))</f>
        <v/>
      </c>
      <c r="L287">
        <f>IF($Z287="","",INDEX('Per Line'!$W$2:$W$7001,$Z287)&amp;"")</f>
        <v/>
      </c>
      <c r="M287">
        <f>IF($Z287="","",INDEX('Per Line'!$AD$2:$AD$7001,$Z287))</f>
        <v/>
      </c>
      <c r="N287">
        <f>IF($Z287="","",IF(AND(ISNUMBER(M287),M287&gt;0),X287&gt;M287,FALSE))</f>
        <v/>
      </c>
      <c r="O287" s="8">
        <f>IF($Z287="","",SUMIFS('Per Line'!$V$2:$V$7001,'Per Line'!$D$2:$D$7001,$B287,'Per Line'!$AN$2:$AN$7001,1))</f>
        <v/>
      </c>
      <c r="P287">
        <f>IF($Z287="","",Settings!$C$7)</f>
        <v/>
      </c>
      <c r="Q287" s="8">
        <f>IF($Z287="","",SUMIFS('Per Line'!$V$2:$V$7001,'Per Line'!$D$2:$D$7001,$B287,'Per Line'!$AM$2:$AM$7001,0,'Per Line'!$AN$2:$AN$7001,0))</f>
        <v/>
      </c>
      <c r="R287" s="8">
        <f>IF($Z287="","",Q287*P287)</f>
        <v/>
      </c>
      <c r="S287">
        <f>IF($Z287="","",Settings!$C$6)</f>
        <v/>
      </c>
      <c r="T287" s="8">
        <f>IF($Z287="","",SUMIFS('Per Line'!$V$2:$V$7001,'Per Line'!$D$2:$D$7001,$B287,'Per Line'!$AM$2:$AM$7001,1,'Per Line'!$AN$2:$AN$7001,0))</f>
        <v/>
      </c>
      <c r="U287" s="8">
        <f>IF($Z287="","",T287*S287)</f>
        <v/>
      </c>
      <c r="V287" s="8">
        <f>IF($Z287="","",U287+R287)</f>
        <v/>
      </c>
      <c r="W287" s="8">
        <f>IF($Z287="","",X287-V287)</f>
        <v/>
      </c>
      <c r="X287" s="8">
        <f>IF($Z287="","",Q287+T287+O287)</f>
        <v/>
      </c>
      <c r="Y287" s="8">
        <f>IF($Z287="","",X287-V287-K287)</f>
        <v/>
      </c>
      <c r="Z287" s="16">
        <f>IF(ROWS($Z$2:$Z287)&lt;=MAX('Per Line'!$AL$2:$AL$7001),MATCH(ROWS($Z$2:$Z287),'Per Line'!$AL$2:$AL$7001,0),"")</f>
        <v/>
      </c>
      <c r="AA287" s="17">
        <f>IF($Z287="","",K287-J287*X287/100)</f>
        <v/>
      </c>
      <c r="AB287">
        <f>IF($Z287="","",C287&amp;"|"&amp;COUNTIF($C$2:$C287,C287))</f>
        <v/>
      </c>
    </row>
    <row r="288">
      <c r="A288" s="15" t="n"/>
      <c r="B288">
        <f>IF($Z288="","",INDEX('Per Line'!$D$2:$D$7001,$Z288)&amp;"")</f>
        <v/>
      </c>
      <c r="C288">
        <f>IF($Z288="","",IF(X288&lt;Settings!$C$8,"INV&lt;10000","Inv&gt;10000"))</f>
        <v/>
      </c>
      <c r="D288">
        <f>IF($Z288="","",INDEX('Per Line'!$A$2:$A$7001,$Z288)&amp;"")</f>
        <v/>
      </c>
      <c r="E288" s="14">
        <f>IF($Z288="","",INDEX('Per Line'!$F$2:$F$7001,$Z288))</f>
        <v/>
      </c>
      <c r="F288">
        <f>IF($Z288="","",INDEX('Per Line'!$G$2:$G$7001,$Z288)&amp;"")</f>
        <v/>
      </c>
      <c r="G288">
        <f>IF($Z288="","",INDEX('Per Line'!$I$2:$I$7001,$Z288)&amp;"")</f>
        <v/>
      </c>
      <c r="H288">
        <f>IF($Z288="","",INDEX('Per Line'!$J$2:$J$7001,$Z288)&amp;"")</f>
        <v/>
      </c>
      <c r="I288">
        <f>IF($Z288="","",INDEX('Per Line'!$K$2:$K$7001,$Z288)&amp;"")</f>
        <v/>
      </c>
      <c r="J288">
        <f>IF($Z288="","",INDEX('Per Line'!$M$2:$M$7001,$Z288))</f>
        <v/>
      </c>
      <c r="K288" s="8">
        <f>IF($Z288="","",IF(AND(ISNUMBER(M288),M288&gt;0,X288&gt;M288),J288*M288/100+(X288-M288),J288*X288/100))</f>
        <v/>
      </c>
      <c r="L288">
        <f>IF($Z288="","",INDEX('Per Line'!$W$2:$W$7001,$Z288)&amp;"")</f>
        <v/>
      </c>
      <c r="M288">
        <f>IF($Z288="","",INDEX('Per Line'!$AD$2:$AD$7001,$Z288))</f>
        <v/>
      </c>
      <c r="N288">
        <f>IF($Z288="","",IF(AND(ISNUMBER(M288),M288&gt;0),X288&gt;M288,FALSE))</f>
        <v/>
      </c>
      <c r="O288" s="8">
        <f>IF($Z288="","",SUMIFS('Per Line'!$V$2:$V$7001,'Per Line'!$D$2:$D$7001,$B288,'Per Line'!$AN$2:$AN$7001,1))</f>
        <v/>
      </c>
      <c r="P288">
        <f>IF($Z288="","",Settings!$C$7)</f>
        <v/>
      </c>
      <c r="Q288" s="8">
        <f>IF($Z288="","",SUMIFS('Per Line'!$V$2:$V$7001,'Per Line'!$D$2:$D$7001,$B288,'Per Line'!$AM$2:$AM$7001,0,'Per Line'!$AN$2:$AN$7001,0))</f>
        <v/>
      </c>
      <c r="R288" s="8">
        <f>IF($Z288="","",Q288*P288)</f>
        <v/>
      </c>
      <c r="S288">
        <f>IF($Z288="","",Settings!$C$6)</f>
        <v/>
      </c>
      <c r="T288" s="8">
        <f>IF($Z288="","",SUMIFS('Per Line'!$V$2:$V$7001,'Per Line'!$D$2:$D$7001,$B288,'Per Line'!$AM$2:$AM$7001,1,'Per Line'!$AN$2:$AN$7001,0))</f>
        <v/>
      </c>
      <c r="U288" s="8">
        <f>IF($Z288="","",T288*S288)</f>
        <v/>
      </c>
      <c r="V288" s="8">
        <f>IF($Z288="","",U288+R288)</f>
        <v/>
      </c>
      <c r="W288" s="8">
        <f>IF($Z288="","",X288-V288)</f>
        <v/>
      </c>
      <c r="X288" s="8">
        <f>IF($Z288="","",Q288+T288+O288)</f>
        <v/>
      </c>
      <c r="Y288" s="8">
        <f>IF($Z288="","",X288-V288-K288)</f>
        <v/>
      </c>
      <c r="Z288" s="16">
        <f>IF(ROWS($Z$2:$Z288)&lt;=MAX('Per Line'!$AL$2:$AL$7001),MATCH(ROWS($Z$2:$Z288),'Per Line'!$AL$2:$AL$7001,0),"")</f>
        <v/>
      </c>
      <c r="AA288" s="17">
        <f>IF($Z288="","",K288-J288*X288/100)</f>
        <v/>
      </c>
      <c r="AB288">
        <f>IF($Z288="","",C288&amp;"|"&amp;COUNTIF($C$2:$C288,C288))</f>
        <v/>
      </c>
    </row>
    <row r="289">
      <c r="A289" s="15" t="n"/>
      <c r="B289">
        <f>IF($Z289="","",INDEX('Per Line'!$D$2:$D$7001,$Z289)&amp;"")</f>
        <v/>
      </c>
      <c r="C289">
        <f>IF($Z289="","",IF(X289&lt;Settings!$C$8,"INV&lt;10000","Inv&gt;10000"))</f>
        <v/>
      </c>
      <c r="D289">
        <f>IF($Z289="","",INDEX('Per Line'!$A$2:$A$7001,$Z289)&amp;"")</f>
        <v/>
      </c>
      <c r="E289" s="14">
        <f>IF($Z289="","",INDEX('Per Line'!$F$2:$F$7001,$Z289))</f>
        <v/>
      </c>
      <c r="F289">
        <f>IF($Z289="","",INDEX('Per Line'!$G$2:$G$7001,$Z289)&amp;"")</f>
        <v/>
      </c>
      <c r="G289">
        <f>IF($Z289="","",INDEX('Per Line'!$I$2:$I$7001,$Z289)&amp;"")</f>
        <v/>
      </c>
      <c r="H289">
        <f>IF($Z289="","",INDEX('Per Line'!$J$2:$J$7001,$Z289)&amp;"")</f>
        <v/>
      </c>
      <c r="I289">
        <f>IF($Z289="","",INDEX('Per Line'!$K$2:$K$7001,$Z289)&amp;"")</f>
        <v/>
      </c>
      <c r="J289">
        <f>IF($Z289="","",INDEX('Per Line'!$M$2:$M$7001,$Z289))</f>
        <v/>
      </c>
      <c r="K289" s="8">
        <f>IF($Z289="","",IF(AND(ISNUMBER(M289),M289&gt;0,X289&gt;M289),J289*M289/100+(X289-M289),J289*X289/100))</f>
        <v/>
      </c>
      <c r="L289">
        <f>IF($Z289="","",INDEX('Per Line'!$W$2:$W$7001,$Z289)&amp;"")</f>
        <v/>
      </c>
      <c r="M289">
        <f>IF($Z289="","",INDEX('Per Line'!$AD$2:$AD$7001,$Z289))</f>
        <v/>
      </c>
      <c r="N289">
        <f>IF($Z289="","",IF(AND(ISNUMBER(M289),M289&gt;0),X289&gt;M289,FALSE))</f>
        <v/>
      </c>
      <c r="O289" s="8">
        <f>IF($Z289="","",SUMIFS('Per Line'!$V$2:$V$7001,'Per Line'!$D$2:$D$7001,$B289,'Per Line'!$AN$2:$AN$7001,1))</f>
        <v/>
      </c>
      <c r="P289">
        <f>IF($Z289="","",Settings!$C$7)</f>
        <v/>
      </c>
      <c r="Q289" s="8">
        <f>IF($Z289="","",SUMIFS('Per Line'!$V$2:$V$7001,'Per Line'!$D$2:$D$7001,$B289,'Per Line'!$AM$2:$AM$7001,0,'Per Line'!$AN$2:$AN$7001,0))</f>
        <v/>
      </c>
      <c r="R289" s="8">
        <f>IF($Z289="","",Q289*P289)</f>
        <v/>
      </c>
      <c r="S289">
        <f>IF($Z289="","",Settings!$C$6)</f>
        <v/>
      </c>
      <c r="T289" s="8">
        <f>IF($Z289="","",SUMIFS('Per Line'!$V$2:$V$7001,'Per Line'!$D$2:$D$7001,$B289,'Per Line'!$AM$2:$AM$7001,1,'Per Line'!$AN$2:$AN$7001,0))</f>
        <v/>
      </c>
      <c r="U289" s="8">
        <f>IF($Z289="","",T289*S289)</f>
        <v/>
      </c>
      <c r="V289" s="8">
        <f>IF($Z289="","",U289+R289)</f>
        <v/>
      </c>
      <c r="W289" s="8">
        <f>IF($Z289="","",X289-V289)</f>
        <v/>
      </c>
      <c r="X289" s="8">
        <f>IF($Z289="","",Q289+T289+O289)</f>
        <v/>
      </c>
      <c r="Y289" s="8">
        <f>IF($Z289="","",X289-V289-K289)</f>
        <v/>
      </c>
      <c r="Z289" s="16">
        <f>IF(ROWS($Z$2:$Z289)&lt;=MAX('Per Line'!$AL$2:$AL$7001),MATCH(ROWS($Z$2:$Z289),'Per Line'!$AL$2:$AL$7001,0),"")</f>
        <v/>
      </c>
      <c r="AA289" s="17">
        <f>IF($Z289="","",K289-J289*X289/100)</f>
        <v/>
      </c>
      <c r="AB289">
        <f>IF($Z289="","",C289&amp;"|"&amp;COUNTIF($C$2:$C289,C289))</f>
        <v/>
      </c>
    </row>
    <row r="290">
      <c r="A290" s="15" t="n"/>
      <c r="B290">
        <f>IF($Z290="","",INDEX('Per Line'!$D$2:$D$7001,$Z290)&amp;"")</f>
        <v/>
      </c>
      <c r="C290">
        <f>IF($Z290="","",IF(X290&lt;Settings!$C$8,"INV&lt;10000","Inv&gt;10000"))</f>
        <v/>
      </c>
      <c r="D290">
        <f>IF($Z290="","",INDEX('Per Line'!$A$2:$A$7001,$Z290)&amp;"")</f>
        <v/>
      </c>
      <c r="E290" s="14">
        <f>IF($Z290="","",INDEX('Per Line'!$F$2:$F$7001,$Z290))</f>
        <v/>
      </c>
      <c r="F290">
        <f>IF($Z290="","",INDEX('Per Line'!$G$2:$G$7001,$Z290)&amp;"")</f>
        <v/>
      </c>
      <c r="G290">
        <f>IF($Z290="","",INDEX('Per Line'!$I$2:$I$7001,$Z290)&amp;"")</f>
        <v/>
      </c>
      <c r="H290">
        <f>IF($Z290="","",INDEX('Per Line'!$J$2:$J$7001,$Z290)&amp;"")</f>
        <v/>
      </c>
      <c r="I290">
        <f>IF($Z290="","",INDEX('Per Line'!$K$2:$K$7001,$Z290)&amp;"")</f>
        <v/>
      </c>
      <c r="J290">
        <f>IF($Z290="","",INDEX('Per Line'!$M$2:$M$7001,$Z290))</f>
        <v/>
      </c>
      <c r="K290" s="8">
        <f>IF($Z290="","",IF(AND(ISNUMBER(M290),M290&gt;0,X290&gt;M290),J290*M290/100+(X290-M290),J290*X290/100))</f>
        <v/>
      </c>
      <c r="L290">
        <f>IF($Z290="","",INDEX('Per Line'!$W$2:$W$7001,$Z290)&amp;"")</f>
        <v/>
      </c>
      <c r="M290">
        <f>IF($Z290="","",INDEX('Per Line'!$AD$2:$AD$7001,$Z290))</f>
        <v/>
      </c>
      <c r="N290">
        <f>IF($Z290="","",IF(AND(ISNUMBER(M290),M290&gt;0),X290&gt;M290,FALSE))</f>
        <v/>
      </c>
      <c r="O290" s="8">
        <f>IF($Z290="","",SUMIFS('Per Line'!$V$2:$V$7001,'Per Line'!$D$2:$D$7001,$B290,'Per Line'!$AN$2:$AN$7001,1))</f>
        <v/>
      </c>
      <c r="P290">
        <f>IF($Z290="","",Settings!$C$7)</f>
        <v/>
      </c>
      <c r="Q290" s="8">
        <f>IF($Z290="","",SUMIFS('Per Line'!$V$2:$V$7001,'Per Line'!$D$2:$D$7001,$B290,'Per Line'!$AM$2:$AM$7001,0,'Per Line'!$AN$2:$AN$7001,0))</f>
        <v/>
      </c>
      <c r="R290" s="8">
        <f>IF($Z290="","",Q290*P290)</f>
        <v/>
      </c>
      <c r="S290">
        <f>IF($Z290="","",Settings!$C$6)</f>
        <v/>
      </c>
      <c r="T290" s="8">
        <f>IF($Z290="","",SUMIFS('Per Line'!$V$2:$V$7001,'Per Line'!$D$2:$D$7001,$B290,'Per Line'!$AM$2:$AM$7001,1,'Per Line'!$AN$2:$AN$7001,0))</f>
        <v/>
      </c>
      <c r="U290" s="8">
        <f>IF($Z290="","",T290*S290)</f>
        <v/>
      </c>
      <c r="V290" s="8">
        <f>IF($Z290="","",U290+R290)</f>
        <v/>
      </c>
      <c r="W290" s="8">
        <f>IF($Z290="","",X290-V290)</f>
        <v/>
      </c>
      <c r="X290" s="8">
        <f>IF($Z290="","",Q290+T290+O290)</f>
        <v/>
      </c>
      <c r="Y290" s="8">
        <f>IF($Z290="","",X290-V290-K290)</f>
        <v/>
      </c>
      <c r="Z290" s="16">
        <f>IF(ROWS($Z$2:$Z290)&lt;=MAX('Per Line'!$AL$2:$AL$7001),MATCH(ROWS($Z$2:$Z290),'Per Line'!$AL$2:$AL$7001,0),"")</f>
        <v/>
      </c>
      <c r="AA290" s="17">
        <f>IF($Z290="","",K290-J290*X290/100)</f>
        <v/>
      </c>
      <c r="AB290">
        <f>IF($Z290="","",C290&amp;"|"&amp;COUNTIF($C$2:$C290,C290))</f>
        <v/>
      </c>
    </row>
    <row r="291">
      <c r="A291" s="15" t="n"/>
      <c r="B291">
        <f>IF($Z291="","",INDEX('Per Line'!$D$2:$D$7001,$Z291)&amp;"")</f>
        <v/>
      </c>
      <c r="C291">
        <f>IF($Z291="","",IF(X291&lt;Settings!$C$8,"INV&lt;10000","Inv&gt;10000"))</f>
        <v/>
      </c>
      <c r="D291">
        <f>IF($Z291="","",INDEX('Per Line'!$A$2:$A$7001,$Z291)&amp;"")</f>
        <v/>
      </c>
      <c r="E291" s="14">
        <f>IF($Z291="","",INDEX('Per Line'!$F$2:$F$7001,$Z291))</f>
        <v/>
      </c>
      <c r="F291">
        <f>IF($Z291="","",INDEX('Per Line'!$G$2:$G$7001,$Z291)&amp;"")</f>
        <v/>
      </c>
      <c r="G291">
        <f>IF($Z291="","",INDEX('Per Line'!$I$2:$I$7001,$Z291)&amp;"")</f>
        <v/>
      </c>
      <c r="H291">
        <f>IF($Z291="","",INDEX('Per Line'!$J$2:$J$7001,$Z291)&amp;"")</f>
        <v/>
      </c>
      <c r="I291">
        <f>IF($Z291="","",INDEX('Per Line'!$K$2:$K$7001,$Z291)&amp;"")</f>
        <v/>
      </c>
      <c r="J291">
        <f>IF($Z291="","",INDEX('Per Line'!$M$2:$M$7001,$Z291))</f>
        <v/>
      </c>
      <c r="K291" s="8">
        <f>IF($Z291="","",IF(AND(ISNUMBER(M291),M291&gt;0,X291&gt;M291),J291*M291/100+(X291-M291),J291*X291/100))</f>
        <v/>
      </c>
      <c r="L291">
        <f>IF($Z291="","",INDEX('Per Line'!$W$2:$W$7001,$Z291)&amp;"")</f>
        <v/>
      </c>
      <c r="M291">
        <f>IF($Z291="","",INDEX('Per Line'!$AD$2:$AD$7001,$Z291))</f>
        <v/>
      </c>
      <c r="N291">
        <f>IF($Z291="","",IF(AND(ISNUMBER(M291),M291&gt;0),X291&gt;M291,FALSE))</f>
        <v/>
      </c>
      <c r="O291" s="8">
        <f>IF($Z291="","",SUMIFS('Per Line'!$V$2:$V$7001,'Per Line'!$D$2:$D$7001,$B291,'Per Line'!$AN$2:$AN$7001,1))</f>
        <v/>
      </c>
      <c r="P291">
        <f>IF($Z291="","",Settings!$C$7)</f>
        <v/>
      </c>
      <c r="Q291" s="8">
        <f>IF($Z291="","",SUMIFS('Per Line'!$V$2:$V$7001,'Per Line'!$D$2:$D$7001,$B291,'Per Line'!$AM$2:$AM$7001,0,'Per Line'!$AN$2:$AN$7001,0))</f>
        <v/>
      </c>
      <c r="R291" s="8">
        <f>IF($Z291="","",Q291*P291)</f>
        <v/>
      </c>
      <c r="S291">
        <f>IF($Z291="","",Settings!$C$6)</f>
        <v/>
      </c>
      <c r="T291" s="8">
        <f>IF($Z291="","",SUMIFS('Per Line'!$V$2:$V$7001,'Per Line'!$D$2:$D$7001,$B291,'Per Line'!$AM$2:$AM$7001,1,'Per Line'!$AN$2:$AN$7001,0))</f>
        <v/>
      </c>
      <c r="U291" s="8">
        <f>IF($Z291="","",T291*S291)</f>
        <v/>
      </c>
      <c r="V291" s="8">
        <f>IF($Z291="","",U291+R291)</f>
        <v/>
      </c>
      <c r="W291" s="8">
        <f>IF($Z291="","",X291-V291)</f>
        <v/>
      </c>
      <c r="X291" s="8">
        <f>IF($Z291="","",Q291+T291+O291)</f>
        <v/>
      </c>
      <c r="Y291" s="8">
        <f>IF($Z291="","",X291-V291-K291)</f>
        <v/>
      </c>
      <c r="Z291" s="16">
        <f>IF(ROWS($Z$2:$Z291)&lt;=MAX('Per Line'!$AL$2:$AL$7001),MATCH(ROWS($Z$2:$Z291),'Per Line'!$AL$2:$AL$7001,0),"")</f>
        <v/>
      </c>
      <c r="AA291" s="17">
        <f>IF($Z291="","",K291-J291*X291/100)</f>
        <v/>
      </c>
      <c r="AB291">
        <f>IF($Z291="","",C291&amp;"|"&amp;COUNTIF($C$2:$C291,C291))</f>
        <v/>
      </c>
    </row>
    <row r="292">
      <c r="A292" s="15" t="n"/>
      <c r="B292">
        <f>IF($Z292="","",INDEX('Per Line'!$D$2:$D$7001,$Z292)&amp;"")</f>
        <v/>
      </c>
      <c r="C292">
        <f>IF($Z292="","",IF(X292&lt;Settings!$C$8,"INV&lt;10000","Inv&gt;10000"))</f>
        <v/>
      </c>
      <c r="D292">
        <f>IF($Z292="","",INDEX('Per Line'!$A$2:$A$7001,$Z292)&amp;"")</f>
        <v/>
      </c>
      <c r="E292" s="14">
        <f>IF($Z292="","",INDEX('Per Line'!$F$2:$F$7001,$Z292))</f>
        <v/>
      </c>
      <c r="F292">
        <f>IF($Z292="","",INDEX('Per Line'!$G$2:$G$7001,$Z292)&amp;"")</f>
        <v/>
      </c>
      <c r="G292">
        <f>IF($Z292="","",INDEX('Per Line'!$I$2:$I$7001,$Z292)&amp;"")</f>
        <v/>
      </c>
      <c r="H292">
        <f>IF($Z292="","",INDEX('Per Line'!$J$2:$J$7001,$Z292)&amp;"")</f>
        <v/>
      </c>
      <c r="I292">
        <f>IF($Z292="","",INDEX('Per Line'!$K$2:$K$7001,$Z292)&amp;"")</f>
        <v/>
      </c>
      <c r="J292">
        <f>IF($Z292="","",INDEX('Per Line'!$M$2:$M$7001,$Z292))</f>
        <v/>
      </c>
      <c r="K292" s="8">
        <f>IF($Z292="","",IF(AND(ISNUMBER(M292),M292&gt;0,X292&gt;M292),J292*M292/100+(X292-M292),J292*X292/100))</f>
        <v/>
      </c>
      <c r="L292">
        <f>IF($Z292="","",INDEX('Per Line'!$W$2:$W$7001,$Z292)&amp;"")</f>
        <v/>
      </c>
      <c r="M292">
        <f>IF($Z292="","",INDEX('Per Line'!$AD$2:$AD$7001,$Z292))</f>
        <v/>
      </c>
      <c r="N292">
        <f>IF($Z292="","",IF(AND(ISNUMBER(M292),M292&gt;0),X292&gt;M292,FALSE))</f>
        <v/>
      </c>
      <c r="O292" s="8">
        <f>IF($Z292="","",SUMIFS('Per Line'!$V$2:$V$7001,'Per Line'!$D$2:$D$7001,$B292,'Per Line'!$AN$2:$AN$7001,1))</f>
        <v/>
      </c>
      <c r="P292">
        <f>IF($Z292="","",Settings!$C$7)</f>
        <v/>
      </c>
      <c r="Q292" s="8">
        <f>IF($Z292="","",SUMIFS('Per Line'!$V$2:$V$7001,'Per Line'!$D$2:$D$7001,$B292,'Per Line'!$AM$2:$AM$7001,0,'Per Line'!$AN$2:$AN$7001,0))</f>
        <v/>
      </c>
      <c r="R292" s="8">
        <f>IF($Z292="","",Q292*P292)</f>
        <v/>
      </c>
      <c r="S292">
        <f>IF($Z292="","",Settings!$C$6)</f>
        <v/>
      </c>
      <c r="T292" s="8">
        <f>IF($Z292="","",SUMIFS('Per Line'!$V$2:$V$7001,'Per Line'!$D$2:$D$7001,$B292,'Per Line'!$AM$2:$AM$7001,1,'Per Line'!$AN$2:$AN$7001,0))</f>
        <v/>
      </c>
      <c r="U292" s="8">
        <f>IF($Z292="","",T292*S292)</f>
        <v/>
      </c>
      <c r="V292" s="8">
        <f>IF($Z292="","",U292+R292)</f>
        <v/>
      </c>
      <c r="W292" s="8">
        <f>IF($Z292="","",X292-V292)</f>
        <v/>
      </c>
      <c r="X292" s="8">
        <f>IF($Z292="","",Q292+T292+O292)</f>
        <v/>
      </c>
      <c r="Y292" s="8">
        <f>IF($Z292="","",X292-V292-K292)</f>
        <v/>
      </c>
      <c r="Z292" s="16">
        <f>IF(ROWS($Z$2:$Z292)&lt;=MAX('Per Line'!$AL$2:$AL$7001),MATCH(ROWS($Z$2:$Z292),'Per Line'!$AL$2:$AL$7001,0),"")</f>
        <v/>
      </c>
      <c r="AA292" s="17">
        <f>IF($Z292="","",K292-J292*X292/100)</f>
        <v/>
      </c>
      <c r="AB292">
        <f>IF($Z292="","",C292&amp;"|"&amp;COUNTIF($C$2:$C292,C292))</f>
        <v/>
      </c>
    </row>
    <row r="293">
      <c r="A293" s="15" t="n"/>
      <c r="B293">
        <f>IF($Z293="","",INDEX('Per Line'!$D$2:$D$7001,$Z293)&amp;"")</f>
        <v/>
      </c>
      <c r="C293">
        <f>IF($Z293="","",IF(X293&lt;Settings!$C$8,"INV&lt;10000","Inv&gt;10000"))</f>
        <v/>
      </c>
      <c r="D293">
        <f>IF($Z293="","",INDEX('Per Line'!$A$2:$A$7001,$Z293)&amp;"")</f>
        <v/>
      </c>
      <c r="E293" s="14">
        <f>IF($Z293="","",INDEX('Per Line'!$F$2:$F$7001,$Z293))</f>
        <v/>
      </c>
      <c r="F293">
        <f>IF($Z293="","",INDEX('Per Line'!$G$2:$G$7001,$Z293)&amp;"")</f>
        <v/>
      </c>
      <c r="G293">
        <f>IF($Z293="","",INDEX('Per Line'!$I$2:$I$7001,$Z293)&amp;"")</f>
        <v/>
      </c>
      <c r="H293">
        <f>IF($Z293="","",INDEX('Per Line'!$J$2:$J$7001,$Z293)&amp;"")</f>
        <v/>
      </c>
      <c r="I293">
        <f>IF($Z293="","",INDEX('Per Line'!$K$2:$K$7001,$Z293)&amp;"")</f>
        <v/>
      </c>
      <c r="J293">
        <f>IF($Z293="","",INDEX('Per Line'!$M$2:$M$7001,$Z293))</f>
        <v/>
      </c>
      <c r="K293" s="8">
        <f>IF($Z293="","",IF(AND(ISNUMBER(M293),M293&gt;0,X293&gt;M293),J293*M293/100+(X293-M293),J293*X293/100))</f>
        <v/>
      </c>
      <c r="L293">
        <f>IF($Z293="","",INDEX('Per Line'!$W$2:$W$7001,$Z293)&amp;"")</f>
        <v/>
      </c>
      <c r="M293">
        <f>IF($Z293="","",INDEX('Per Line'!$AD$2:$AD$7001,$Z293))</f>
        <v/>
      </c>
      <c r="N293">
        <f>IF($Z293="","",IF(AND(ISNUMBER(M293),M293&gt;0),X293&gt;M293,FALSE))</f>
        <v/>
      </c>
      <c r="O293" s="8">
        <f>IF($Z293="","",SUMIFS('Per Line'!$V$2:$V$7001,'Per Line'!$D$2:$D$7001,$B293,'Per Line'!$AN$2:$AN$7001,1))</f>
        <v/>
      </c>
      <c r="P293">
        <f>IF($Z293="","",Settings!$C$7)</f>
        <v/>
      </c>
      <c r="Q293" s="8">
        <f>IF($Z293="","",SUMIFS('Per Line'!$V$2:$V$7001,'Per Line'!$D$2:$D$7001,$B293,'Per Line'!$AM$2:$AM$7001,0,'Per Line'!$AN$2:$AN$7001,0))</f>
        <v/>
      </c>
      <c r="R293" s="8">
        <f>IF($Z293="","",Q293*P293)</f>
        <v/>
      </c>
      <c r="S293">
        <f>IF($Z293="","",Settings!$C$6)</f>
        <v/>
      </c>
      <c r="T293" s="8">
        <f>IF($Z293="","",SUMIFS('Per Line'!$V$2:$V$7001,'Per Line'!$D$2:$D$7001,$B293,'Per Line'!$AM$2:$AM$7001,1,'Per Line'!$AN$2:$AN$7001,0))</f>
        <v/>
      </c>
      <c r="U293" s="8">
        <f>IF($Z293="","",T293*S293)</f>
        <v/>
      </c>
      <c r="V293" s="8">
        <f>IF($Z293="","",U293+R293)</f>
        <v/>
      </c>
      <c r="W293" s="8">
        <f>IF($Z293="","",X293-V293)</f>
        <v/>
      </c>
      <c r="X293" s="8">
        <f>IF($Z293="","",Q293+T293+O293)</f>
        <v/>
      </c>
      <c r="Y293" s="8">
        <f>IF($Z293="","",X293-V293-K293)</f>
        <v/>
      </c>
      <c r="Z293" s="16">
        <f>IF(ROWS($Z$2:$Z293)&lt;=MAX('Per Line'!$AL$2:$AL$7001),MATCH(ROWS($Z$2:$Z293),'Per Line'!$AL$2:$AL$7001,0),"")</f>
        <v/>
      </c>
      <c r="AA293" s="17">
        <f>IF($Z293="","",K293-J293*X293/100)</f>
        <v/>
      </c>
      <c r="AB293">
        <f>IF($Z293="","",C293&amp;"|"&amp;COUNTIF($C$2:$C293,C293))</f>
        <v/>
      </c>
    </row>
    <row r="294">
      <c r="A294" s="15" t="n"/>
      <c r="B294">
        <f>IF($Z294="","",INDEX('Per Line'!$D$2:$D$7001,$Z294)&amp;"")</f>
        <v/>
      </c>
      <c r="C294">
        <f>IF($Z294="","",IF(X294&lt;Settings!$C$8,"INV&lt;10000","Inv&gt;10000"))</f>
        <v/>
      </c>
      <c r="D294">
        <f>IF($Z294="","",INDEX('Per Line'!$A$2:$A$7001,$Z294)&amp;"")</f>
        <v/>
      </c>
      <c r="E294" s="14">
        <f>IF($Z294="","",INDEX('Per Line'!$F$2:$F$7001,$Z294))</f>
        <v/>
      </c>
      <c r="F294">
        <f>IF($Z294="","",INDEX('Per Line'!$G$2:$G$7001,$Z294)&amp;"")</f>
        <v/>
      </c>
      <c r="G294">
        <f>IF($Z294="","",INDEX('Per Line'!$I$2:$I$7001,$Z294)&amp;"")</f>
        <v/>
      </c>
      <c r="H294">
        <f>IF($Z294="","",INDEX('Per Line'!$J$2:$J$7001,$Z294)&amp;"")</f>
        <v/>
      </c>
      <c r="I294">
        <f>IF($Z294="","",INDEX('Per Line'!$K$2:$K$7001,$Z294)&amp;"")</f>
        <v/>
      </c>
      <c r="J294">
        <f>IF($Z294="","",INDEX('Per Line'!$M$2:$M$7001,$Z294))</f>
        <v/>
      </c>
      <c r="K294" s="8">
        <f>IF($Z294="","",IF(AND(ISNUMBER(M294),M294&gt;0,X294&gt;M294),J294*M294/100+(X294-M294),J294*X294/100))</f>
        <v/>
      </c>
      <c r="L294">
        <f>IF($Z294="","",INDEX('Per Line'!$W$2:$W$7001,$Z294)&amp;"")</f>
        <v/>
      </c>
      <c r="M294">
        <f>IF($Z294="","",INDEX('Per Line'!$AD$2:$AD$7001,$Z294))</f>
        <v/>
      </c>
      <c r="N294">
        <f>IF($Z294="","",IF(AND(ISNUMBER(M294),M294&gt;0),X294&gt;M294,FALSE))</f>
        <v/>
      </c>
      <c r="O294" s="8">
        <f>IF($Z294="","",SUMIFS('Per Line'!$V$2:$V$7001,'Per Line'!$D$2:$D$7001,$B294,'Per Line'!$AN$2:$AN$7001,1))</f>
        <v/>
      </c>
      <c r="P294">
        <f>IF($Z294="","",Settings!$C$7)</f>
        <v/>
      </c>
      <c r="Q294" s="8">
        <f>IF($Z294="","",SUMIFS('Per Line'!$V$2:$V$7001,'Per Line'!$D$2:$D$7001,$B294,'Per Line'!$AM$2:$AM$7001,0,'Per Line'!$AN$2:$AN$7001,0))</f>
        <v/>
      </c>
      <c r="R294" s="8">
        <f>IF($Z294="","",Q294*P294)</f>
        <v/>
      </c>
      <c r="S294">
        <f>IF($Z294="","",Settings!$C$6)</f>
        <v/>
      </c>
      <c r="T294" s="8">
        <f>IF($Z294="","",SUMIFS('Per Line'!$V$2:$V$7001,'Per Line'!$D$2:$D$7001,$B294,'Per Line'!$AM$2:$AM$7001,1,'Per Line'!$AN$2:$AN$7001,0))</f>
        <v/>
      </c>
      <c r="U294" s="8">
        <f>IF($Z294="","",T294*S294)</f>
        <v/>
      </c>
      <c r="V294" s="8">
        <f>IF($Z294="","",U294+R294)</f>
        <v/>
      </c>
      <c r="W294" s="8">
        <f>IF($Z294="","",X294-V294)</f>
        <v/>
      </c>
      <c r="X294" s="8">
        <f>IF($Z294="","",Q294+T294+O294)</f>
        <v/>
      </c>
      <c r="Y294" s="8">
        <f>IF($Z294="","",X294-V294-K294)</f>
        <v/>
      </c>
      <c r="Z294" s="16">
        <f>IF(ROWS($Z$2:$Z294)&lt;=MAX('Per Line'!$AL$2:$AL$7001),MATCH(ROWS($Z$2:$Z294),'Per Line'!$AL$2:$AL$7001,0),"")</f>
        <v/>
      </c>
      <c r="AA294" s="17">
        <f>IF($Z294="","",K294-J294*X294/100)</f>
        <v/>
      </c>
      <c r="AB294">
        <f>IF($Z294="","",C294&amp;"|"&amp;COUNTIF($C$2:$C294,C294))</f>
        <v/>
      </c>
    </row>
    <row r="295">
      <c r="A295" s="15" t="n"/>
      <c r="B295">
        <f>IF($Z295="","",INDEX('Per Line'!$D$2:$D$7001,$Z295)&amp;"")</f>
        <v/>
      </c>
      <c r="C295">
        <f>IF($Z295="","",IF(X295&lt;Settings!$C$8,"INV&lt;10000","Inv&gt;10000"))</f>
        <v/>
      </c>
      <c r="D295">
        <f>IF($Z295="","",INDEX('Per Line'!$A$2:$A$7001,$Z295)&amp;"")</f>
        <v/>
      </c>
      <c r="E295" s="14">
        <f>IF($Z295="","",INDEX('Per Line'!$F$2:$F$7001,$Z295))</f>
        <v/>
      </c>
      <c r="F295">
        <f>IF($Z295="","",INDEX('Per Line'!$G$2:$G$7001,$Z295)&amp;"")</f>
        <v/>
      </c>
      <c r="G295">
        <f>IF($Z295="","",INDEX('Per Line'!$I$2:$I$7001,$Z295)&amp;"")</f>
        <v/>
      </c>
      <c r="H295">
        <f>IF($Z295="","",INDEX('Per Line'!$J$2:$J$7001,$Z295)&amp;"")</f>
        <v/>
      </c>
      <c r="I295">
        <f>IF($Z295="","",INDEX('Per Line'!$K$2:$K$7001,$Z295)&amp;"")</f>
        <v/>
      </c>
      <c r="J295">
        <f>IF($Z295="","",INDEX('Per Line'!$M$2:$M$7001,$Z295))</f>
        <v/>
      </c>
      <c r="K295" s="8">
        <f>IF($Z295="","",IF(AND(ISNUMBER(M295),M295&gt;0,X295&gt;M295),J295*M295/100+(X295-M295),J295*X295/100))</f>
        <v/>
      </c>
      <c r="L295">
        <f>IF($Z295="","",INDEX('Per Line'!$W$2:$W$7001,$Z295)&amp;"")</f>
        <v/>
      </c>
      <c r="M295">
        <f>IF($Z295="","",INDEX('Per Line'!$AD$2:$AD$7001,$Z295))</f>
        <v/>
      </c>
      <c r="N295">
        <f>IF($Z295="","",IF(AND(ISNUMBER(M295),M295&gt;0),X295&gt;M295,FALSE))</f>
        <v/>
      </c>
      <c r="O295" s="8">
        <f>IF($Z295="","",SUMIFS('Per Line'!$V$2:$V$7001,'Per Line'!$D$2:$D$7001,$B295,'Per Line'!$AN$2:$AN$7001,1))</f>
        <v/>
      </c>
      <c r="P295">
        <f>IF($Z295="","",Settings!$C$7)</f>
        <v/>
      </c>
      <c r="Q295" s="8">
        <f>IF($Z295="","",SUMIFS('Per Line'!$V$2:$V$7001,'Per Line'!$D$2:$D$7001,$B295,'Per Line'!$AM$2:$AM$7001,0,'Per Line'!$AN$2:$AN$7001,0))</f>
        <v/>
      </c>
      <c r="R295" s="8">
        <f>IF($Z295="","",Q295*P295)</f>
        <v/>
      </c>
      <c r="S295">
        <f>IF($Z295="","",Settings!$C$6)</f>
        <v/>
      </c>
      <c r="T295" s="8">
        <f>IF($Z295="","",SUMIFS('Per Line'!$V$2:$V$7001,'Per Line'!$D$2:$D$7001,$B295,'Per Line'!$AM$2:$AM$7001,1,'Per Line'!$AN$2:$AN$7001,0))</f>
        <v/>
      </c>
      <c r="U295" s="8">
        <f>IF($Z295="","",T295*S295)</f>
        <v/>
      </c>
      <c r="V295" s="8">
        <f>IF($Z295="","",U295+R295)</f>
        <v/>
      </c>
      <c r="W295" s="8">
        <f>IF($Z295="","",X295-V295)</f>
        <v/>
      </c>
      <c r="X295" s="8">
        <f>IF($Z295="","",Q295+T295+O295)</f>
        <v/>
      </c>
      <c r="Y295" s="8">
        <f>IF($Z295="","",X295-V295-K295)</f>
        <v/>
      </c>
      <c r="Z295" s="16">
        <f>IF(ROWS($Z$2:$Z295)&lt;=MAX('Per Line'!$AL$2:$AL$7001),MATCH(ROWS($Z$2:$Z295),'Per Line'!$AL$2:$AL$7001,0),"")</f>
        <v/>
      </c>
      <c r="AA295" s="17">
        <f>IF($Z295="","",K295-J295*X295/100)</f>
        <v/>
      </c>
      <c r="AB295">
        <f>IF($Z295="","",C295&amp;"|"&amp;COUNTIF($C$2:$C295,C295))</f>
        <v/>
      </c>
    </row>
    <row r="296">
      <c r="A296" s="15" t="n"/>
      <c r="B296">
        <f>IF($Z296="","",INDEX('Per Line'!$D$2:$D$7001,$Z296)&amp;"")</f>
        <v/>
      </c>
      <c r="C296">
        <f>IF($Z296="","",IF(X296&lt;Settings!$C$8,"INV&lt;10000","Inv&gt;10000"))</f>
        <v/>
      </c>
      <c r="D296">
        <f>IF($Z296="","",INDEX('Per Line'!$A$2:$A$7001,$Z296)&amp;"")</f>
        <v/>
      </c>
      <c r="E296" s="14">
        <f>IF($Z296="","",INDEX('Per Line'!$F$2:$F$7001,$Z296))</f>
        <v/>
      </c>
      <c r="F296">
        <f>IF($Z296="","",INDEX('Per Line'!$G$2:$G$7001,$Z296)&amp;"")</f>
        <v/>
      </c>
      <c r="G296">
        <f>IF($Z296="","",INDEX('Per Line'!$I$2:$I$7001,$Z296)&amp;"")</f>
        <v/>
      </c>
      <c r="H296">
        <f>IF($Z296="","",INDEX('Per Line'!$J$2:$J$7001,$Z296)&amp;"")</f>
        <v/>
      </c>
      <c r="I296">
        <f>IF($Z296="","",INDEX('Per Line'!$K$2:$K$7001,$Z296)&amp;"")</f>
        <v/>
      </c>
      <c r="J296">
        <f>IF($Z296="","",INDEX('Per Line'!$M$2:$M$7001,$Z296))</f>
        <v/>
      </c>
      <c r="K296" s="8">
        <f>IF($Z296="","",IF(AND(ISNUMBER(M296),M296&gt;0,X296&gt;M296),J296*M296/100+(X296-M296),J296*X296/100))</f>
        <v/>
      </c>
      <c r="L296">
        <f>IF($Z296="","",INDEX('Per Line'!$W$2:$W$7001,$Z296)&amp;"")</f>
        <v/>
      </c>
      <c r="M296">
        <f>IF($Z296="","",INDEX('Per Line'!$AD$2:$AD$7001,$Z296))</f>
        <v/>
      </c>
      <c r="N296">
        <f>IF($Z296="","",IF(AND(ISNUMBER(M296),M296&gt;0),X296&gt;M296,FALSE))</f>
        <v/>
      </c>
      <c r="O296" s="8">
        <f>IF($Z296="","",SUMIFS('Per Line'!$V$2:$V$7001,'Per Line'!$D$2:$D$7001,$B296,'Per Line'!$AN$2:$AN$7001,1))</f>
        <v/>
      </c>
      <c r="P296">
        <f>IF($Z296="","",Settings!$C$7)</f>
        <v/>
      </c>
      <c r="Q296" s="8">
        <f>IF($Z296="","",SUMIFS('Per Line'!$V$2:$V$7001,'Per Line'!$D$2:$D$7001,$B296,'Per Line'!$AM$2:$AM$7001,0,'Per Line'!$AN$2:$AN$7001,0))</f>
        <v/>
      </c>
      <c r="R296" s="8">
        <f>IF($Z296="","",Q296*P296)</f>
        <v/>
      </c>
      <c r="S296">
        <f>IF($Z296="","",Settings!$C$6)</f>
        <v/>
      </c>
      <c r="T296" s="8">
        <f>IF($Z296="","",SUMIFS('Per Line'!$V$2:$V$7001,'Per Line'!$D$2:$D$7001,$B296,'Per Line'!$AM$2:$AM$7001,1,'Per Line'!$AN$2:$AN$7001,0))</f>
        <v/>
      </c>
      <c r="U296" s="8">
        <f>IF($Z296="","",T296*S296)</f>
        <v/>
      </c>
      <c r="V296" s="8">
        <f>IF($Z296="","",U296+R296)</f>
        <v/>
      </c>
      <c r="W296" s="8">
        <f>IF($Z296="","",X296-V296)</f>
        <v/>
      </c>
      <c r="X296" s="8">
        <f>IF($Z296="","",Q296+T296+O296)</f>
        <v/>
      </c>
      <c r="Y296" s="8">
        <f>IF($Z296="","",X296-V296-K296)</f>
        <v/>
      </c>
      <c r="Z296" s="16">
        <f>IF(ROWS($Z$2:$Z296)&lt;=MAX('Per Line'!$AL$2:$AL$7001),MATCH(ROWS($Z$2:$Z296),'Per Line'!$AL$2:$AL$7001,0),"")</f>
        <v/>
      </c>
      <c r="AA296" s="17">
        <f>IF($Z296="","",K296-J296*X296/100)</f>
        <v/>
      </c>
      <c r="AB296">
        <f>IF($Z296="","",C296&amp;"|"&amp;COUNTIF($C$2:$C296,C296))</f>
        <v/>
      </c>
    </row>
    <row r="297">
      <c r="A297" s="15" t="n"/>
      <c r="B297">
        <f>IF($Z297="","",INDEX('Per Line'!$D$2:$D$7001,$Z297)&amp;"")</f>
        <v/>
      </c>
      <c r="C297">
        <f>IF($Z297="","",IF(X297&lt;Settings!$C$8,"INV&lt;10000","Inv&gt;10000"))</f>
        <v/>
      </c>
      <c r="D297">
        <f>IF($Z297="","",INDEX('Per Line'!$A$2:$A$7001,$Z297)&amp;"")</f>
        <v/>
      </c>
      <c r="E297" s="14">
        <f>IF($Z297="","",INDEX('Per Line'!$F$2:$F$7001,$Z297))</f>
        <v/>
      </c>
      <c r="F297">
        <f>IF($Z297="","",INDEX('Per Line'!$G$2:$G$7001,$Z297)&amp;"")</f>
        <v/>
      </c>
      <c r="G297">
        <f>IF($Z297="","",INDEX('Per Line'!$I$2:$I$7001,$Z297)&amp;"")</f>
        <v/>
      </c>
      <c r="H297">
        <f>IF($Z297="","",INDEX('Per Line'!$J$2:$J$7001,$Z297)&amp;"")</f>
        <v/>
      </c>
      <c r="I297">
        <f>IF($Z297="","",INDEX('Per Line'!$K$2:$K$7001,$Z297)&amp;"")</f>
        <v/>
      </c>
      <c r="J297">
        <f>IF($Z297="","",INDEX('Per Line'!$M$2:$M$7001,$Z297))</f>
        <v/>
      </c>
      <c r="K297" s="8">
        <f>IF($Z297="","",IF(AND(ISNUMBER(M297),M297&gt;0,X297&gt;M297),J297*M297/100+(X297-M297),J297*X297/100))</f>
        <v/>
      </c>
      <c r="L297">
        <f>IF($Z297="","",INDEX('Per Line'!$W$2:$W$7001,$Z297)&amp;"")</f>
        <v/>
      </c>
      <c r="M297">
        <f>IF($Z297="","",INDEX('Per Line'!$AD$2:$AD$7001,$Z297))</f>
        <v/>
      </c>
      <c r="N297">
        <f>IF($Z297="","",IF(AND(ISNUMBER(M297),M297&gt;0),X297&gt;M297,FALSE))</f>
        <v/>
      </c>
      <c r="O297" s="8">
        <f>IF($Z297="","",SUMIFS('Per Line'!$V$2:$V$7001,'Per Line'!$D$2:$D$7001,$B297,'Per Line'!$AN$2:$AN$7001,1))</f>
        <v/>
      </c>
      <c r="P297">
        <f>IF($Z297="","",Settings!$C$7)</f>
        <v/>
      </c>
      <c r="Q297" s="8">
        <f>IF($Z297="","",SUMIFS('Per Line'!$V$2:$V$7001,'Per Line'!$D$2:$D$7001,$B297,'Per Line'!$AM$2:$AM$7001,0,'Per Line'!$AN$2:$AN$7001,0))</f>
        <v/>
      </c>
      <c r="R297" s="8">
        <f>IF($Z297="","",Q297*P297)</f>
        <v/>
      </c>
      <c r="S297">
        <f>IF($Z297="","",Settings!$C$6)</f>
        <v/>
      </c>
      <c r="T297" s="8">
        <f>IF($Z297="","",SUMIFS('Per Line'!$V$2:$V$7001,'Per Line'!$D$2:$D$7001,$B297,'Per Line'!$AM$2:$AM$7001,1,'Per Line'!$AN$2:$AN$7001,0))</f>
        <v/>
      </c>
      <c r="U297" s="8">
        <f>IF($Z297="","",T297*S297)</f>
        <v/>
      </c>
      <c r="V297" s="8">
        <f>IF($Z297="","",U297+R297)</f>
        <v/>
      </c>
      <c r="W297" s="8">
        <f>IF($Z297="","",X297-V297)</f>
        <v/>
      </c>
      <c r="X297" s="8">
        <f>IF($Z297="","",Q297+T297+O297)</f>
        <v/>
      </c>
      <c r="Y297" s="8">
        <f>IF($Z297="","",X297-V297-K297)</f>
        <v/>
      </c>
      <c r="Z297" s="16">
        <f>IF(ROWS($Z$2:$Z297)&lt;=MAX('Per Line'!$AL$2:$AL$7001),MATCH(ROWS($Z$2:$Z297),'Per Line'!$AL$2:$AL$7001,0),"")</f>
        <v/>
      </c>
      <c r="AA297" s="17">
        <f>IF($Z297="","",K297-J297*X297/100)</f>
        <v/>
      </c>
      <c r="AB297">
        <f>IF($Z297="","",C297&amp;"|"&amp;COUNTIF($C$2:$C297,C297))</f>
        <v/>
      </c>
    </row>
    <row r="298">
      <c r="A298" s="15" t="n"/>
      <c r="B298">
        <f>IF($Z298="","",INDEX('Per Line'!$D$2:$D$7001,$Z298)&amp;"")</f>
        <v/>
      </c>
      <c r="C298">
        <f>IF($Z298="","",IF(X298&lt;Settings!$C$8,"INV&lt;10000","Inv&gt;10000"))</f>
        <v/>
      </c>
      <c r="D298">
        <f>IF($Z298="","",INDEX('Per Line'!$A$2:$A$7001,$Z298)&amp;"")</f>
        <v/>
      </c>
      <c r="E298" s="14">
        <f>IF($Z298="","",INDEX('Per Line'!$F$2:$F$7001,$Z298))</f>
        <v/>
      </c>
      <c r="F298">
        <f>IF($Z298="","",INDEX('Per Line'!$G$2:$G$7001,$Z298)&amp;"")</f>
        <v/>
      </c>
      <c r="G298">
        <f>IF($Z298="","",INDEX('Per Line'!$I$2:$I$7001,$Z298)&amp;"")</f>
        <v/>
      </c>
      <c r="H298">
        <f>IF($Z298="","",INDEX('Per Line'!$J$2:$J$7001,$Z298)&amp;"")</f>
        <v/>
      </c>
      <c r="I298">
        <f>IF($Z298="","",INDEX('Per Line'!$K$2:$K$7001,$Z298)&amp;"")</f>
        <v/>
      </c>
      <c r="J298">
        <f>IF($Z298="","",INDEX('Per Line'!$M$2:$M$7001,$Z298))</f>
        <v/>
      </c>
      <c r="K298" s="8">
        <f>IF($Z298="","",IF(AND(ISNUMBER(M298),M298&gt;0,X298&gt;M298),J298*M298/100+(X298-M298),J298*X298/100))</f>
        <v/>
      </c>
      <c r="L298">
        <f>IF($Z298="","",INDEX('Per Line'!$W$2:$W$7001,$Z298)&amp;"")</f>
        <v/>
      </c>
      <c r="M298">
        <f>IF($Z298="","",INDEX('Per Line'!$AD$2:$AD$7001,$Z298))</f>
        <v/>
      </c>
      <c r="N298">
        <f>IF($Z298="","",IF(AND(ISNUMBER(M298),M298&gt;0),X298&gt;M298,FALSE))</f>
        <v/>
      </c>
      <c r="O298" s="8">
        <f>IF($Z298="","",SUMIFS('Per Line'!$V$2:$V$7001,'Per Line'!$D$2:$D$7001,$B298,'Per Line'!$AN$2:$AN$7001,1))</f>
        <v/>
      </c>
      <c r="P298">
        <f>IF($Z298="","",Settings!$C$7)</f>
        <v/>
      </c>
      <c r="Q298" s="8">
        <f>IF($Z298="","",SUMIFS('Per Line'!$V$2:$V$7001,'Per Line'!$D$2:$D$7001,$B298,'Per Line'!$AM$2:$AM$7001,0,'Per Line'!$AN$2:$AN$7001,0))</f>
        <v/>
      </c>
      <c r="R298" s="8">
        <f>IF($Z298="","",Q298*P298)</f>
        <v/>
      </c>
      <c r="S298">
        <f>IF($Z298="","",Settings!$C$6)</f>
        <v/>
      </c>
      <c r="T298" s="8">
        <f>IF($Z298="","",SUMIFS('Per Line'!$V$2:$V$7001,'Per Line'!$D$2:$D$7001,$B298,'Per Line'!$AM$2:$AM$7001,1,'Per Line'!$AN$2:$AN$7001,0))</f>
        <v/>
      </c>
      <c r="U298" s="8">
        <f>IF($Z298="","",T298*S298)</f>
        <v/>
      </c>
      <c r="V298" s="8">
        <f>IF($Z298="","",U298+R298)</f>
        <v/>
      </c>
      <c r="W298" s="8">
        <f>IF($Z298="","",X298-V298)</f>
        <v/>
      </c>
      <c r="X298" s="8">
        <f>IF($Z298="","",Q298+T298+O298)</f>
        <v/>
      </c>
      <c r="Y298" s="8">
        <f>IF($Z298="","",X298-V298-K298)</f>
        <v/>
      </c>
      <c r="Z298" s="16">
        <f>IF(ROWS($Z$2:$Z298)&lt;=MAX('Per Line'!$AL$2:$AL$7001),MATCH(ROWS($Z$2:$Z298),'Per Line'!$AL$2:$AL$7001,0),"")</f>
        <v/>
      </c>
      <c r="AA298" s="17">
        <f>IF($Z298="","",K298-J298*X298/100)</f>
        <v/>
      </c>
      <c r="AB298">
        <f>IF($Z298="","",C298&amp;"|"&amp;COUNTIF($C$2:$C298,C298))</f>
        <v/>
      </c>
    </row>
    <row r="299">
      <c r="A299" s="15" t="n"/>
      <c r="B299">
        <f>IF($Z299="","",INDEX('Per Line'!$D$2:$D$7001,$Z299)&amp;"")</f>
        <v/>
      </c>
      <c r="C299">
        <f>IF($Z299="","",IF(X299&lt;Settings!$C$8,"INV&lt;10000","Inv&gt;10000"))</f>
        <v/>
      </c>
      <c r="D299">
        <f>IF($Z299="","",INDEX('Per Line'!$A$2:$A$7001,$Z299)&amp;"")</f>
        <v/>
      </c>
      <c r="E299" s="14">
        <f>IF($Z299="","",INDEX('Per Line'!$F$2:$F$7001,$Z299))</f>
        <v/>
      </c>
      <c r="F299">
        <f>IF($Z299="","",INDEX('Per Line'!$G$2:$G$7001,$Z299)&amp;"")</f>
        <v/>
      </c>
      <c r="G299">
        <f>IF($Z299="","",INDEX('Per Line'!$I$2:$I$7001,$Z299)&amp;"")</f>
        <v/>
      </c>
      <c r="H299">
        <f>IF($Z299="","",INDEX('Per Line'!$J$2:$J$7001,$Z299)&amp;"")</f>
        <v/>
      </c>
      <c r="I299">
        <f>IF($Z299="","",INDEX('Per Line'!$K$2:$K$7001,$Z299)&amp;"")</f>
        <v/>
      </c>
      <c r="J299">
        <f>IF($Z299="","",INDEX('Per Line'!$M$2:$M$7001,$Z299))</f>
        <v/>
      </c>
      <c r="K299" s="8">
        <f>IF($Z299="","",IF(AND(ISNUMBER(M299),M299&gt;0,X299&gt;M299),J299*M299/100+(X299-M299),J299*X299/100))</f>
        <v/>
      </c>
      <c r="L299">
        <f>IF($Z299="","",INDEX('Per Line'!$W$2:$W$7001,$Z299)&amp;"")</f>
        <v/>
      </c>
      <c r="M299">
        <f>IF($Z299="","",INDEX('Per Line'!$AD$2:$AD$7001,$Z299))</f>
        <v/>
      </c>
      <c r="N299">
        <f>IF($Z299="","",IF(AND(ISNUMBER(M299),M299&gt;0),X299&gt;M299,FALSE))</f>
        <v/>
      </c>
      <c r="O299" s="8">
        <f>IF($Z299="","",SUMIFS('Per Line'!$V$2:$V$7001,'Per Line'!$D$2:$D$7001,$B299,'Per Line'!$AN$2:$AN$7001,1))</f>
        <v/>
      </c>
      <c r="P299">
        <f>IF($Z299="","",Settings!$C$7)</f>
        <v/>
      </c>
      <c r="Q299" s="8">
        <f>IF($Z299="","",SUMIFS('Per Line'!$V$2:$V$7001,'Per Line'!$D$2:$D$7001,$B299,'Per Line'!$AM$2:$AM$7001,0,'Per Line'!$AN$2:$AN$7001,0))</f>
        <v/>
      </c>
      <c r="R299" s="8">
        <f>IF($Z299="","",Q299*P299)</f>
        <v/>
      </c>
      <c r="S299">
        <f>IF($Z299="","",Settings!$C$6)</f>
        <v/>
      </c>
      <c r="T299" s="8">
        <f>IF($Z299="","",SUMIFS('Per Line'!$V$2:$V$7001,'Per Line'!$D$2:$D$7001,$B299,'Per Line'!$AM$2:$AM$7001,1,'Per Line'!$AN$2:$AN$7001,0))</f>
        <v/>
      </c>
      <c r="U299" s="8">
        <f>IF($Z299="","",T299*S299)</f>
        <v/>
      </c>
      <c r="V299" s="8">
        <f>IF($Z299="","",U299+R299)</f>
        <v/>
      </c>
      <c r="W299" s="8">
        <f>IF($Z299="","",X299-V299)</f>
        <v/>
      </c>
      <c r="X299" s="8">
        <f>IF($Z299="","",Q299+T299+O299)</f>
        <v/>
      </c>
      <c r="Y299" s="8">
        <f>IF($Z299="","",X299-V299-K299)</f>
        <v/>
      </c>
      <c r="Z299" s="16">
        <f>IF(ROWS($Z$2:$Z299)&lt;=MAX('Per Line'!$AL$2:$AL$7001),MATCH(ROWS($Z$2:$Z299),'Per Line'!$AL$2:$AL$7001,0),"")</f>
        <v/>
      </c>
      <c r="AA299" s="17">
        <f>IF($Z299="","",K299-J299*X299/100)</f>
        <v/>
      </c>
      <c r="AB299">
        <f>IF($Z299="","",C299&amp;"|"&amp;COUNTIF($C$2:$C299,C299))</f>
        <v/>
      </c>
    </row>
    <row r="300">
      <c r="A300" s="15" t="n"/>
      <c r="B300">
        <f>IF($Z300="","",INDEX('Per Line'!$D$2:$D$7001,$Z300)&amp;"")</f>
        <v/>
      </c>
      <c r="C300">
        <f>IF($Z300="","",IF(X300&lt;Settings!$C$8,"INV&lt;10000","Inv&gt;10000"))</f>
        <v/>
      </c>
      <c r="D300">
        <f>IF($Z300="","",INDEX('Per Line'!$A$2:$A$7001,$Z300)&amp;"")</f>
        <v/>
      </c>
      <c r="E300" s="14">
        <f>IF($Z300="","",INDEX('Per Line'!$F$2:$F$7001,$Z300))</f>
        <v/>
      </c>
      <c r="F300">
        <f>IF($Z300="","",INDEX('Per Line'!$G$2:$G$7001,$Z300)&amp;"")</f>
        <v/>
      </c>
      <c r="G300">
        <f>IF($Z300="","",INDEX('Per Line'!$I$2:$I$7001,$Z300)&amp;"")</f>
        <v/>
      </c>
      <c r="H300">
        <f>IF($Z300="","",INDEX('Per Line'!$J$2:$J$7001,$Z300)&amp;"")</f>
        <v/>
      </c>
      <c r="I300">
        <f>IF($Z300="","",INDEX('Per Line'!$K$2:$K$7001,$Z300)&amp;"")</f>
        <v/>
      </c>
      <c r="J300">
        <f>IF($Z300="","",INDEX('Per Line'!$M$2:$M$7001,$Z300))</f>
        <v/>
      </c>
      <c r="K300" s="8">
        <f>IF($Z300="","",IF(AND(ISNUMBER(M300),M300&gt;0,X300&gt;M300),J300*M300/100+(X300-M300),J300*X300/100))</f>
        <v/>
      </c>
      <c r="L300">
        <f>IF($Z300="","",INDEX('Per Line'!$W$2:$W$7001,$Z300)&amp;"")</f>
        <v/>
      </c>
      <c r="M300">
        <f>IF($Z300="","",INDEX('Per Line'!$AD$2:$AD$7001,$Z300))</f>
        <v/>
      </c>
      <c r="N300">
        <f>IF($Z300="","",IF(AND(ISNUMBER(M300),M300&gt;0),X300&gt;M300,FALSE))</f>
        <v/>
      </c>
      <c r="O300" s="8">
        <f>IF($Z300="","",SUMIFS('Per Line'!$V$2:$V$7001,'Per Line'!$D$2:$D$7001,$B300,'Per Line'!$AN$2:$AN$7001,1))</f>
        <v/>
      </c>
      <c r="P300">
        <f>IF($Z300="","",Settings!$C$7)</f>
        <v/>
      </c>
      <c r="Q300" s="8">
        <f>IF($Z300="","",SUMIFS('Per Line'!$V$2:$V$7001,'Per Line'!$D$2:$D$7001,$B300,'Per Line'!$AM$2:$AM$7001,0,'Per Line'!$AN$2:$AN$7001,0))</f>
        <v/>
      </c>
      <c r="R300" s="8">
        <f>IF($Z300="","",Q300*P300)</f>
        <v/>
      </c>
      <c r="S300">
        <f>IF($Z300="","",Settings!$C$6)</f>
        <v/>
      </c>
      <c r="T300" s="8">
        <f>IF($Z300="","",SUMIFS('Per Line'!$V$2:$V$7001,'Per Line'!$D$2:$D$7001,$B300,'Per Line'!$AM$2:$AM$7001,1,'Per Line'!$AN$2:$AN$7001,0))</f>
        <v/>
      </c>
      <c r="U300" s="8">
        <f>IF($Z300="","",T300*S300)</f>
        <v/>
      </c>
      <c r="V300" s="8">
        <f>IF($Z300="","",U300+R300)</f>
        <v/>
      </c>
      <c r="W300" s="8">
        <f>IF($Z300="","",X300-V300)</f>
        <v/>
      </c>
      <c r="X300" s="8">
        <f>IF($Z300="","",Q300+T300+O300)</f>
        <v/>
      </c>
      <c r="Y300" s="8">
        <f>IF($Z300="","",X300-V300-K300)</f>
        <v/>
      </c>
      <c r="Z300" s="16">
        <f>IF(ROWS($Z$2:$Z300)&lt;=MAX('Per Line'!$AL$2:$AL$7001),MATCH(ROWS($Z$2:$Z300),'Per Line'!$AL$2:$AL$7001,0),"")</f>
        <v/>
      </c>
      <c r="AA300" s="17">
        <f>IF($Z300="","",K300-J300*X300/100)</f>
        <v/>
      </c>
      <c r="AB300">
        <f>IF($Z300="","",C300&amp;"|"&amp;COUNTIF($C$2:$C300,C300))</f>
        <v/>
      </c>
    </row>
    <row r="301">
      <c r="A301" s="15" t="n"/>
      <c r="B301">
        <f>IF($Z301="","",INDEX('Per Line'!$D$2:$D$7001,$Z301)&amp;"")</f>
        <v/>
      </c>
      <c r="C301">
        <f>IF($Z301="","",IF(X301&lt;Settings!$C$8,"INV&lt;10000","Inv&gt;10000"))</f>
        <v/>
      </c>
      <c r="D301">
        <f>IF($Z301="","",INDEX('Per Line'!$A$2:$A$7001,$Z301)&amp;"")</f>
        <v/>
      </c>
      <c r="E301" s="14">
        <f>IF($Z301="","",INDEX('Per Line'!$F$2:$F$7001,$Z301))</f>
        <v/>
      </c>
      <c r="F301">
        <f>IF($Z301="","",INDEX('Per Line'!$G$2:$G$7001,$Z301)&amp;"")</f>
        <v/>
      </c>
      <c r="G301">
        <f>IF($Z301="","",INDEX('Per Line'!$I$2:$I$7001,$Z301)&amp;"")</f>
        <v/>
      </c>
      <c r="H301">
        <f>IF($Z301="","",INDEX('Per Line'!$J$2:$J$7001,$Z301)&amp;"")</f>
        <v/>
      </c>
      <c r="I301">
        <f>IF($Z301="","",INDEX('Per Line'!$K$2:$K$7001,$Z301)&amp;"")</f>
        <v/>
      </c>
      <c r="J301">
        <f>IF($Z301="","",INDEX('Per Line'!$M$2:$M$7001,$Z301))</f>
        <v/>
      </c>
      <c r="K301" s="8">
        <f>IF($Z301="","",IF(AND(ISNUMBER(M301),M301&gt;0,X301&gt;M301),J301*M301/100+(X301-M301),J301*X301/100))</f>
        <v/>
      </c>
      <c r="L301">
        <f>IF($Z301="","",INDEX('Per Line'!$W$2:$W$7001,$Z301)&amp;"")</f>
        <v/>
      </c>
      <c r="M301">
        <f>IF($Z301="","",INDEX('Per Line'!$AD$2:$AD$7001,$Z301))</f>
        <v/>
      </c>
      <c r="N301">
        <f>IF($Z301="","",IF(AND(ISNUMBER(M301),M301&gt;0),X301&gt;M301,FALSE))</f>
        <v/>
      </c>
      <c r="O301" s="8">
        <f>IF($Z301="","",SUMIFS('Per Line'!$V$2:$V$7001,'Per Line'!$D$2:$D$7001,$B301,'Per Line'!$AN$2:$AN$7001,1))</f>
        <v/>
      </c>
      <c r="P301">
        <f>IF($Z301="","",Settings!$C$7)</f>
        <v/>
      </c>
      <c r="Q301" s="8">
        <f>IF($Z301="","",SUMIFS('Per Line'!$V$2:$V$7001,'Per Line'!$D$2:$D$7001,$B301,'Per Line'!$AM$2:$AM$7001,0,'Per Line'!$AN$2:$AN$7001,0))</f>
        <v/>
      </c>
      <c r="R301" s="8">
        <f>IF($Z301="","",Q301*P301)</f>
        <v/>
      </c>
      <c r="S301">
        <f>IF($Z301="","",Settings!$C$6)</f>
        <v/>
      </c>
      <c r="T301" s="8">
        <f>IF($Z301="","",SUMIFS('Per Line'!$V$2:$V$7001,'Per Line'!$D$2:$D$7001,$B301,'Per Line'!$AM$2:$AM$7001,1,'Per Line'!$AN$2:$AN$7001,0))</f>
        <v/>
      </c>
      <c r="U301" s="8">
        <f>IF($Z301="","",T301*S301)</f>
        <v/>
      </c>
      <c r="V301" s="8">
        <f>IF($Z301="","",U301+R301)</f>
        <v/>
      </c>
      <c r="W301" s="8">
        <f>IF($Z301="","",X301-V301)</f>
        <v/>
      </c>
      <c r="X301" s="8">
        <f>IF($Z301="","",Q301+T301+O301)</f>
        <v/>
      </c>
      <c r="Y301" s="8">
        <f>IF($Z301="","",X301-V301-K301)</f>
        <v/>
      </c>
      <c r="Z301" s="16">
        <f>IF(ROWS($Z$2:$Z301)&lt;=MAX('Per Line'!$AL$2:$AL$7001),MATCH(ROWS($Z$2:$Z301),'Per Line'!$AL$2:$AL$7001,0),"")</f>
        <v/>
      </c>
      <c r="AA301" s="17">
        <f>IF($Z301="","",K301-J301*X301/100)</f>
        <v/>
      </c>
      <c r="AB301">
        <f>IF($Z301="","",C301&amp;"|"&amp;COUNTIF($C$2:$C301,C301))</f>
        <v/>
      </c>
    </row>
    <row r="302">
      <c r="A302" s="15" t="n"/>
      <c r="B302">
        <f>IF($Z302="","",INDEX('Per Line'!$D$2:$D$7001,$Z302)&amp;"")</f>
        <v/>
      </c>
      <c r="C302">
        <f>IF($Z302="","",IF(X302&lt;Settings!$C$8,"INV&lt;10000","Inv&gt;10000"))</f>
        <v/>
      </c>
      <c r="D302">
        <f>IF($Z302="","",INDEX('Per Line'!$A$2:$A$7001,$Z302)&amp;"")</f>
        <v/>
      </c>
      <c r="E302" s="14">
        <f>IF($Z302="","",INDEX('Per Line'!$F$2:$F$7001,$Z302))</f>
        <v/>
      </c>
      <c r="F302">
        <f>IF($Z302="","",INDEX('Per Line'!$G$2:$G$7001,$Z302)&amp;"")</f>
        <v/>
      </c>
      <c r="G302">
        <f>IF($Z302="","",INDEX('Per Line'!$I$2:$I$7001,$Z302)&amp;"")</f>
        <v/>
      </c>
      <c r="H302">
        <f>IF($Z302="","",INDEX('Per Line'!$J$2:$J$7001,$Z302)&amp;"")</f>
        <v/>
      </c>
      <c r="I302">
        <f>IF($Z302="","",INDEX('Per Line'!$K$2:$K$7001,$Z302)&amp;"")</f>
        <v/>
      </c>
      <c r="J302">
        <f>IF($Z302="","",INDEX('Per Line'!$M$2:$M$7001,$Z302))</f>
        <v/>
      </c>
      <c r="K302" s="8">
        <f>IF($Z302="","",IF(AND(ISNUMBER(M302),M302&gt;0,X302&gt;M302),J302*M302/100+(X302-M302),J302*X302/100))</f>
        <v/>
      </c>
      <c r="L302">
        <f>IF($Z302="","",INDEX('Per Line'!$W$2:$W$7001,$Z302)&amp;"")</f>
        <v/>
      </c>
      <c r="M302">
        <f>IF($Z302="","",INDEX('Per Line'!$AD$2:$AD$7001,$Z302))</f>
        <v/>
      </c>
      <c r="N302">
        <f>IF($Z302="","",IF(AND(ISNUMBER(M302),M302&gt;0),X302&gt;M302,FALSE))</f>
        <v/>
      </c>
      <c r="O302" s="8">
        <f>IF($Z302="","",SUMIFS('Per Line'!$V$2:$V$7001,'Per Line'!$D$2:$D$7001,$B302,'Per Line'!$AN$2:$AN$7001,1))</f>
        <v/>
      </c>
      <c r="P302">
        <f>IF($Z302="","",Settings!$C$7)</f>
        <v/>
      </c>
      <c r="Q302" s="8">
        <f>IF($Z302="","",SUMIFS('Per Line'!$V$2:$V$7001,'Per Line'!$D$2:$D$7001,$B302,'Per Line'!$AM$2:$AM$7001,0,'Per Line'!$AN$2:$AN$7001,0))</f>
        <v/>
      </c>
      <c r="R302" s="8">
        <f>IF($Z302="","",Q302*P302)</f>
        <v/>
      </c>
      <c r="S302">
        <f>IF($Z302="","",Settings!$C$6)</f>
        <v/>
      </c>
      <c r="T302" s="8">
        <f>IF($Z302="","",SUMIFS('Per Line'!$V$2:$V$7001,'Per Line'!$D$2:$D$7001,$B302,'Per Line'!$AM$2:$AM$7001,1,'Per Line'!$AN$2:$AN$7001,0))</f>
        <v/>
      </c>
      <c r="U302" s="8">
        <f>IF($Z302="","",T302*S302)</f>
        <v/>
      </c>
      <c r="V302" s="8">
        <f>IF($Z302="","",U302+R302)</f>
        <v/>
      </c>
      <c r="W302" s="8">
        <f>IF($Z302="","",X302-V302)</f>
        <v/>
      </c>
      <c r="X302" s="8">
        <f>IF($Z302="","",Q302+T302+O302)</f>
        <v/>
      </c>
      <c r="Y302" s="8">
        <f>IF($Z302="","",X302-V302-K302)</f>
        <v/>
      </c>
      <c r="Z302" s="16">
        <f>IF(ROWS($Z$2:$Z302)&lt;=MAX('Per Line'!$AL$2:$AL$7001),MATCH(ROWS($Z$2:$Z302),'Per Line'!$AL$2:$AL$7001,0),"")</f>
        <v/>
      </c>
      <c r="AA302" s="17">
        <f>IF($Z302="","",K302-J302*X302/100)</f>
        <v/>
      </c>
      <c r="AB302">
        <f>IF($Z302="","",C302&amp;"|"&amp;COUNTIF($C$2:$C302,C302))</f>
        <v/>
      </c>
    </row>
    <row r="303">
      <c r="A303" s="15" t="n"/>
      <c r="B303">
        <f>IF($Z303="","",INDEX('Per Line'!$D$2:$D$7001,$Z303)&amp;"")</f>
        <v/>
      </c>
      <c r="C303">
        <f>IF($Z303="","",IF(X303&lt;Settings!$C$8,"INV&lt;10000","Inv&gt;10000"))</f>
        <v/>
      </c>
      <c r="D303">
        <f>IF($Z303="","",INDEX('Per Line'!$A$2:$A$7001,$Z303)&amp;"")</f>
        <v/>
      </c>
      <c r="E303" s="14">
        <f>IF($Z303="","",INDEX('Per Line'!$F$2:$F$7001,$Z303))</f>
        <v/>
      </c>
      <c r="F303">
        <f>IF($Z303="","",INDEX('Per Line'!$G$2:$G$7001,$Z303)&amp;"")</f>
        <v/>
      </c>
      <c r="G303">
        <f>IF($Z303="","",INDEX('Per Line'!$I$2:$I$7001,$Z303)&amp;"")</f>
        <v/>
      </c>
      <c r="H303">
        <f>IF($Z303="","",INDEX('Per Line'!$J$2:$J$7001,$Z303)&amp;"")</f>
        <v/>
      </c>
      <c r="I303">
        <f>IF($Z303="","",INDEX('Per Line'!$K$2:$K$7001,$Z303)&amp;"")</f>
        <v/>
      </c>
      <c r="J303">
        <f>IF($Z303="","",INDEX('Per Line'!$M$2:$M$7001,$Z303))</f>
        <v/>
      </c>
      <c r="K303" s="8">
        <f>IF($Z303="","",IF(AND(ISNUMBER(M303),M303&gt;0,X303&gt;M303),J303*M303/100+(X303-M303),J303*X303/100))</f>
        <v/>
      </c>
      <c r="L303">
        <f>IF($Z303="","",INDEX('Per Line'!$W$2:$W$7001,$Z303)&amp;"")</f>
        <v/>
      </c>
      <c r="M303">
        <f>IF($Z303="","",INDEX('Per Line'!$AD$2:$AD$7001,$Z303))</f>
        <v/>
      </c>
      <c r="N303">
        <f>IF($Z303="","",IF(AND(ISNUMBER(M303),M303&gt;0),X303&gt;M303,FALSE))</f>
        <v/>
      </c>
      <c r="O303" s="8">
        <f>IF($Z303="","",SUMIFS('Per Line'!$V$2:$V$7001,'Per Line'!$D$2:$D$7001,$B303,'Per Line'!$AN$2:$AN$7001,1))</f>
        <v/>
      </c>
      <c r="P303">
        <f>IF($Z303="","",Settings!$C$7)</f>
        <v/>
      </c>
      <c r="Q303" s="8">
        <f>IF($Z303="","",SUMIFS('Per Line'!$V$2:$V$7001,'Per Line'!$D$2:$D$7001,$B303,'Per Line'!$AM$2:$AM$7001,0,'Per Line'!$AN$2:$AN$7001,0))</f>
        <v/>
      </c>
      <c r="R303" s="8">
        <f>IF($Z303="","",Q303*P303)</f>
        <v/>
      </c>
      <c r="S303">
        <f>IF($Z303="","",Settings!$C$6)</f>
        <v/>
      </c>
      <c r="T303" s="8">
        <f>IF($Z303="","",SUMIFS('Per Line'!$V$2:$V$7001,'Per Line'!$D$2:$D$7001,$B303,'Per Line'!$AM$2:$AM$7001,1,'Per Line'!$AN$2:$AN$7001,0))</f>
        <v/>
      </c>
      <c r="U303" s="8">
        <f>IF($Z303="","",T303*S303)</f>
        <v/>
      </c>
      <c r="V303" s="8">
        <f>IF($Z303="","",U303+R303)</f>
        <v/>
      </c>
      <c r="W303" s="8">
        <f>IF($Z303="","",X303-V303)</f>
        <v/>
      </c>
      <c r="X303" s="8">
        <f>IF($Z303="","",Q303+T303+O303)</f>
        <v/>
      </c>
      <c r="Y303" s="8">
        <f>IF($Z303="","",X303-V303-K303)</f>
        <v/>
      </c>
      <c r="Z303" s="16">
        <f>IF(ROWS($Z$2:$Z303)&lt;=MAX('Per Line'!$AL$2:$AL$7001),MATCH(ROWS($Z$2:$Z303),'Per Line'!$AL$2:$AL$7001,0),"")</f>
        <v/>
      </c>
      <c r="AA303" s="17">
        <f>IF($Z303="","",K303-J303*X303/100)</f>
        <v/>
      </c>
      <c r="AB303">
        <f>IF($Z303="","",C303&amp;"|"&amp;COUNTIF($C$2:$C303,C303))</f>
        <v/>
      </c>
    </row>
    <row r="304">
      <c r="A304" s="15" t="n"/>
      <c r="B304">
        <f>IF($Z304="","",INDEX('Per Line'!$D$2:$D$7001,$Z304)&amp;"")</f>
        <v/>
      </c>
      <c r="C304">
        <f>IF($Z304="","",IF(X304&lt;Settings!$C$8,"INV&lt;10000","Inv&gt;10000"))</f>
        <v/>
      </c>
      <c r="D304">
        <f>IF($Z304="","",INDEX('Per Line'!$A$2:$A$7001,$Z304)&amp;"")</f>
        <v/>
      </c>
      <c r="E304" s="14">
        <f>IF($Z304="","",INDEX('Per Line'!$F$2:$F$7001,$Z304))</f>
        <v/>
      </c>
      <c r="F304">
        <f>IF($Z304="","",INDEX('Per Line'!$G$2:$G$7001,$Z304)&amp;"")</f>
        <v/>
      </c>
      <c r="G304">
        <f>IF($Z304="","",INDEX('Per Line'!$I$2:$I$7001,$Z304)&amp;"")</f>
        <v/>
      </c>
      <c r="H304">
        <f>IF($Z304="","",INDEX('Per Line'!$J$2:$J$7001,$Z304)&amp;"")</f>
        <v/>
      </c>
      <c r="I304">
        <f>IF($Z304="","",INDEX('Per Line'!$K$2:$K$7001,$Z304)&amp;"")</f>
        <v/>
      </c>
      <c r="J304">
        <f>IF($Z304="","",INDEX('Per Line'!$M$2:$M$7001,$Z304))</f>
        <v/>
      </c>
      <c r="K304" s="8">
        <f>IF($Z304="","",IF(AND(ISNUMBER(M304),M304&gt;0,X304&gt;M304),J304*M304/100+(X304-M304),J304*X304/100))</f>
        <v/>
      </c>
      <c r="L304">
        <f>IF($Z304="","",INDEX('Per Line'!$W$2:$W$7001,$Z304)&amp;"")</f>
        <v/>
      </c>
      <c r="M304">
        <f>IF($Z304="","",INDEX('Per Line'!$AD$2:$AD$7001,$Z304))</f>
        <v/>
      </c>
      <c r="N304">
        <f>IF($Z304="","",IF(AND(ISNUMBER(M304),M304&gt;0),X304&gt;M304,FALSE))</f>
        <v/>
      </c>
      <c r="O304" s="8">
        <f>IF($Z304="","",SUMIFS('Per Line'!$V$2:$V$7001,'Per Line'!$D$2:$D$7001,$B304,'Per Line'!$AN$2:$AN$7001,1))</f>
        <v/>
      </c>
      <c r="P304">
        <f>IF($Z304="","",Settings!$C$7)</f>
        <v/>
      </c>
      <c r="Q304" s="8">
        <f>IF($Z304="","",SUMIFS('Per Line'!$V$2:$V$7001,'Per Line'!$D$2:$D$7001,$B304,'Per Line'!$AM$2:$AM$7001,0,'Per Line'!$AN$2:$AN$7001,0))</f>
        <v/>
      </c>
      <c r="R304" s="8">
        <f>IF($Z304="","",Q304*P304)</f>
        <v/>
      </c>
      <c r="S304">
        <f>IF($Z304="","",Settings!$C$6)</f>
        <v/>
      </c>
      <c r="T304" s="8">
        <f>IF($Z304="","",SUMIFS('Per Line'!$V$2:$V$7001,'Per Line'!$D$2:$D$7001,$B304,'Per Line'!$AM$2:$AM$7001,1,'Per Line'!$AN$2:$AN$7001,0))</f>
        <v/>
      </c>
      <c r="U304" s="8">
        <f>IF($Z304="","",T304*S304)</f>
        <v/>
      </c>
      <c r="V304" s="8">
        <f>IF($Z304="","",U304+R304)</f>
        <v/>
      </c>
      <c r="W304" s="8">
        <f>IF($Z304="","",X304-V304)</f>
        <v/>
      </c>
      <c r="X304" s="8">
        <f>IF($Z304="","",Q304+T304+O304)</f>
        <v/>
      </c>
      <c r="Y304" s="8">
        <f>IF($Z304="","",X304-V304-K304)</f>
        <v/>
      </c>
      <c r="Z304" s="16">
        <f>IF(ROWS($Z$2:$Z304)&lt;=MAX('Per Line'!$AL$2:$AL$7001),MATCH(ROWS($Z$2:$Z304),'Per Line'!$AL$2:$AL$7001,0),"")</f>
        <v/>
      </c>
      <c r="AA304" s="17">
        <f>IF($Z304="","",K304-J304*X304/100)</f>
        <v/>
      </c>
      <c r="AB304">
        <f>IF($Z304="","",C304&amp;"|"&amp;COUNTIF($C$2:$C304,C304))</f>
        <v/>
      </c>
    </row>
    <row r="305">
      <c r="A305" s="15" t="n"/>
      <c r="B305">
        <f>IF($Z305="","",INDEX('Per Line'!$D$2:$D$7001,$Z305)&amp;"")</f>
        <v/>
      </c>
      <c r="C305">
        <f>IF($Z305="","",IF(X305&lt;Settings!$C$8,"INV&lt;10000","Inv&gt;10000"))</f>
        <v/>
      </c>
      <c r="D305">
        <f>IF($Z305="","",INDEX('Per Line'!$A$2:$A$7001,$Z305)&amp;"")</f>
        <v/>
      </c>
      <c r="E305" s="14">
        <f>IF($Z305="","",INDEX('Per Line'!$F$2:$F$7001,$Z305))</f>
        <v/>
      </c>
      <c r="F305">
        <f>IF($Z305="","",INDEX('Per Line'!$G$2:$G$7001,$Z305)&amp;"")</f>
        <v/>
      </c>
      <c r="G305">
        <f>IF($Z305="","",INDEX('Per Line'!$I$2:$I$7001,$Z305)&amp;"")</f>
        <v/>
      </c>
      <c r="H305">
        <f>IF($Z305="","",INDEX('Per Line'!$J$2:$J$7001,$Z305)&amp;"")</f>
        <v/>
      </c>
      <c r="I305">
        <f>IF($Z305="","",INDEX('Per Line'!$K$2:$K$7001,$Z305)&amp;"")</f>
        <v/>
      </c>
      <c r="J305">
        <f>IF($Z305="","",INDEX('Per Line'!$M$2:$M$7001,$Z305))</f>
        <v/>
      </c>
      <c r="K305" s="8">
        <f>IF($Z305="","",IF(AND(ISNUMBER(M305),M305&gt;0,X305&gt;M305),J305*M305/100+(X305-M305),J305*X305/100))</f>
        <v/>
      </c>
      <c r="L305">
        <f>IF($Z305="","",INDEX('Per Line'!$W$2:$W$7001,$Z305)&amp;"")</f>
        <v/>
      </c>
      <c r="M305">
        <f>IF($Z305="","",INDEX('Per Line'!$AD$2:$AD$7001,$Z305))</f>
        <v/>
      </c>
      <c r="N305">
        <f>IF($Z305="","",IF(AND(ISNUMBER(M305),M305&gt;0),X305&gt;M305,FALSE))</f>
        <v/>
      </c>
      <c r="O305" s="8">
        <f>IF($Z305="","",SUMIFS('Per Line'!$V$2:$V$7001,'Per Line'!$D$2:$D$7001,$B305,'Per Line'!$AN$2:$AN$7001,1))</f>
        <v/>
      </c>
      <c r="P305">
        <f>IF($Z305="","",Settings!$C$7)</f>
        <v/>
      </c>
      <c r="Q305" s="8">
        <f>IF($Z305="","",SUMIFS('Per Line'!$V$2:$V$7001,'Per Line'!$D$2:$D$7001,$B305,'Per Line'!$AM$2:$AM$7001,0,'Per Line'!$AN$2:$AN$7001,0))</f>
        <v/>
      </c>
      <c r="R305" s="8">
        <f>IF($Z305="","",Q305*P305)</f>
        <v/>
      </c>
      <c r="S305">
        <f>IF($Z305="","",Settings!$C$6)</f>
        <v/>
      </c>
      <c r="T305" s="8">
        <f>IF($Z305="","",SUMIFS('Per Line'!$V$2:$V$7001,'Per Line'!$D$2:$D$7001,$B305,'Per Line'!$AM$2:$AM$7001,1,'Per Line'!$AN$2:$AN$7001,0))</f>
        <v/>
      </c>
      <c r="U305" s="8">
        <f>IF($Z305="","",T305*S305)</f>
        <v/>
      </c>
      <c r="V305" s="8">
        <f>IF($Z305="","",U305+R305)</f>
        <v/>
      </c>
      <c r="W305" s="8">
        <f>IF($Z305="","",X305-V305)</f>
        <v/>
      </c>
      <c r="X305" s="8">
        <f>IF($Z305="","",Q305+T305+O305)</f>
        <v/>
      </c>
      <c r="Y305" s="8">
        <f>IF($Z305="","",X305-V305-K305)</f>
        <v/>
      </c>
      <c r="Z305" s="16">
        <f>IF(ROWS($Z$2:$Z305)&lt;=MAX('Per Line'!$AL$2:$AL$7001),MATCH(ROWS($Z$2:$Z305),'Per Line'!$AL$2:$AL$7001,0),"")</f>
        <v/>
      </c>
      <c r="AA305" s="17">
        <f>IF($Z305="","",K305-J305*X305/100)</f>
        <v/>
      </c>
      <c r="AB305">
        <f>IF($Z305="","",C305&amp;"|"&amp;COUNTIF($C$2:$C305,C305))</f>
        <v/>
      </c>
    </row>
    <row r="306">
      <c r="A306" s="15" t="n"/>
      <c r="B306">
        <f>IF($Z306="","",INDEX('Per Line'!$D$2:$D$7001,$Z306)&amp;"")</f>
        <v/>
      </c>
      <c r="C306">
        <f>IF($Z306="","",IF(X306&lt;Settings!$C$8,"INV&lt;10000","Inv&gt;10000"))</f>
        <v/>
      </c>
      <c r="D306">
        <f>IF($Z306="","",INDEX('Per Line'!$A$2:$A$7001,$Z306)&amp;"")</f>
        <v/>
      </c>
      <c r="E306" s="14">
        <f>IF($Z306="","",INDEX('Per Line'!$F$2:$F$7001,$Z306))</f>
        <v/>
      </c>
      <c r="F306">
        <f>IF($Z306="","",INDEX('Per Line'!$G$2:$G$7001,$Z306)&amp;"")</f>
        <v/>
      </c>
      <c r="G306">
        <f>IF($Z306="","",INDEX('Per Line'!$I$2:$I$7001,$Z306)&amp;"")</f>
        <v/>
      </c>
      <c r="H306">
        <f>IF($Z306="","",INDEX('Per Line'!$J$2:$J$7001,$Z306)&amp;"")</f>
        <v/>
      </c>
      <c r="I306">
        <f>IF($Z306="","",INDEX('Per Line'!$K$2:$K$7001,$Z306)&amp;"")</f>
        <v/>
      </c>
      <c r="J306">
        <f>IF($Z306="","",INDEX('Per Line'!$M$2:$M$7001,$Z306))</f>
        <v/>
      </c>
      <c r="K306" s="8">
        <f>IF($Z306="","",IF(AND(ISNUMBER(M306),M306&gt;0,X306&gt;M306),J306*M306/100+(X306-M306),J306*X306/100))</f>
        <v/>
      </c>
      <c r="L306">
        <f>IF($Z306="","",INDEX('Per Line'!$W$2:$W$7001,$Z306)&amp;"")</f>
        <v/>
      </c>
      <c r="M306">
        <f>IF($Z306="","",INDEX('Per Line'!$AD$2:$AD$7001,$Z306))</f>
        <v/>
      </c>
      <c r="N306">
        <f>IF($Z306="","",IF(AND(ISNUMBER(M306),M306&gt;0),X306&gt;M306,FALSE))</f>
        <v/>
      </c>
      <c r="O306" s="8">
        <f>IF($Z306="","",SUMIFS('Per Line'!$V$2:$V$7001,'Per Line'!$D$2:$D$7001,$B306,'Per Line'!$AN$2:$AN$7001,1))</f>
        <v/>
      </c>
      <c r="P306">
        <f>IF($Z306="","",Settings!$C$7)</f>
        <v/>
      </c>
      <c r="Q306" s="8">
        <f>IF($Z306="","",SUMIFS('Per Line'!$V$2:$V$7001,'Per Line'!$D$2:$D$7001,$B306,'Per Line'!$AM$2:$AM$7001,0,'Per Line'!$AN$2:$AN$7001,0))</f>
        <v/>
      </c>
      <c r="R306" s="8">
        <f>IF($Z306="","",Q306*P306)</f>
        <v/>
      </c>
      <c r="S306">
        <f>IF($Z306="","",Settings!$C$6)</f>
        <v/>
      </c>
      <c r="T306" s="8">
        <f>IF($Z306="","",SUMIFS('Per Line'!$V$2:$V$7001,'Per Line'!$D$2:$D$7001,$B306,'Per Line'!$AM$2:$AM$7001,1,'Per Line'!$AN$2:$AN$7001,0))</f>
        <v/>
      </c>
      <c r="U306" s="8">
        <f>IF($Z306="","",T306*S306)</f>
        <v/>
      </c>
      <c r="V306" s="8">
        <f>IF($Z306="","",U306+R306)</f>
        <v/>
      </c>
      <c r="W306" s="8">
        <f>IF($Z306="","",X306-V306)</f>
        <v/>
      </c>
      <c r="X306" s="8">
        <f>IF($Z306="","",Q306+T306+O306)</f>
        <v/>
      </c>
      <c r="Y306" s="8">
        <f>IF($Z306="","",X306-V306-K306)</f>
        <v/>
      </c>
      <c r="Z306" s="16">
        <f>IF(ROWS($Z$2:$Z306)&lt;=MAX('Per Line'!$AL$2:$AL$7001),MATCH(ROWS($Z$2:$Z306),'Per Line'!$AL$2:$AL$7001,0),"")</f>
        <v/>
      </c>
      <c r="AA306" s="17">
        <f>IF($Z306="","",K306-J306*X306/100)</f>
        <v/>
      </c>
      <c r="AB306">
        <f>IF($Z306="","",C306&amp;"|"&amp;COUNTIF($C$2:$C306,C306))</f>
        <v/>
      </c>
    </row>
    <row r="307">
      <c r="A307" s="15" t="n"/>
      <c r="B307">
        <f>IF($Z307="","",INDEX('Per Line'!$D$2:$D$7001,$Z307)&amp;"")</f>
        <v/>
      </c>
      <c r="C307">
        <f>IF($Z307="","",IF(X307&lt;Settings!$C$8,"INV&lt;10000","Inv&gt;10000"))</f>
        <v/>
      </c>
      <c r="D307">
        <f>IF($Z307="","",INDEX('Per Line'!$A$2:$A$7001,$Z307)&amp;"")</f>
        <v/>
      </c>
      <c r="E307" s="14">
        <f>IF($Z307="","",INDEX('Per Line'!$F$2:$F$7001,$Z307))</f>
        <v/>
      </c>
      <c r="F307">
        <f>IF($Z307="","",INDEX('Per Line'!$G$2:$G$7001,$Z307)&amp;"")</f>
        <v/>
      </c>
      <c r="G307">
        <f>IF($Z307="","",INDEX('Per Line'!$I$2:$I$7001,$Z307)&amp;"")</f>
        <v/>
      </c>
      <c r="H307">
        <f>IF($Z307="","",INDEX('Per Line'!$J$2:$J$7001,$Z307)&amp;"")</f>
        <v/>
      </c>
      <c r="I307">
        <f>IF($Z307="","",INDEX('Per Line'!$K$2:$K$7001,$Z307)&amp;"")</f>
        <v/>
      </c>
      <c r="J307">
        <f>IF($Z307="","",INDEX('Per Line'!$M$2:$M$7001,$Z307))</f>
        <v/>
      </c>
      <c r="K307" s="8">
        <f>IF($Z307="","",IF(AND(ISNUMBER(M307),M307&gt;0,X307&gt;M307),J307*M307/100+(X307-M307),J307*X307/100))</f>
        <v/>
      </c>
      <c r="L307">
        <f>IF($Z307="","",INDEX('Per Line'!$W$2:$W$7001,$Z307)&amp;"")</f>
        <v/>
      </c>
      <c r="M307">
        <f>IF($Z307="","",INDEX('Per Line'!$AD$2:$AD$7001,$Z307))</f>
        <v/>
      </c>
      <c r="N307">
        <f>IF($Z307="","",IF(AND(ISNUMBER(M307),M307&gt;0),X307&gt;M307,FALSE))</f>
        <v/>
      </c>
      <c r="O307" s="8">
        <f>IF($Z307="","",SUMIFS('Per Line'!$V$2:$V$7001,'Per Line'!$D$2:$D$7001,$B307,'Per Line'!$AN$2:$AN$7001,1))</f>
        <v/>
      </c>
      <c r="P307">
        <f>IF($Z307="","",Settings!$C$7)</f>
        <v/>
      </c>
      <c r="Q307" s="8">
        <f>IF($Z307="","",SUMIFS('Per Line'!$V$2:$V$7001,'Per Line'!$D$2:$D$7001,$B307,'Per Line'!$AM$2:$AM$7001,0,'Per Line'!$AN$2:$AN$7001,0))</f>
        <v/>
      </c>
      <c r="R307" s="8">
        <f>IF($Z307="","",Q307*P307)</f>
        <v/>
      </c>
      <c r="S307">
        <f>IF($Z307="","",Settings!$C$6)</f>
        <v/>
      </c>
      <c r="T307" s="8">
        <f>IF($Z307="","",SUMIFS('Per Line'!$V$2:$V$7001,'Per Line'!$D$2:$D$7001,$B307,'Per Line'!$AM$2:$AM$7001,1,'Per Line'!$AN$2:$AN$7001,0))</f>
        <v/>
      </c>
      <c r="U307" s="8">
        <f>IF($Z307="","",T307*S307)</f>
        <v/>
      </c>
      <c r="V307" s="8">
        <f>IF($Z307="","",U307+R307)</f>
        <v/>
      </c>
      <c r="W307" s="8">
        <f>IF($Z307="","",X307-V307)</f>
        <v/>
      </c>
      <c r="X307" s="8">
        <f>IF($Z307="","",Q307+T307+O307)</f>
        <v/>
      </c>
      <c r="Y307" s="8">
        <f>IF($Z307="","",X307-V307-K307)</f>
        <v/>
      </c>
      <c r="Z307" s="16">
        <f>IF(ROWS($Z$2:$Z307)&lt;=MAX('Per Line'!$AL$2:$AL$7001),MATCH(ROWS($Z$2:$Z307),'Per Line'!$AL$2:$AL$7001,0),"")</f>
        <v/>
      </c>
      <c r="AA307" s="17">
        <f>IF($Z307="","",K307-J307*X307/100)</f>
        <v/>
      </c>
      <c r="AB307">
        <f>IF($Z307="","",C307&amp;"|"&amp;COUNTIF($C$2:$C307,C307))</f>
        <v/>
      </c>
    </row>
    <row r="308">
      <c r="A308" s="15" t="n"/>
      <c r="B308">
        <f>IF($Z308="","",INDEX('Per Line'!$D$2:$D$7001,$Z308)&amp;"")</f>
        <v/>
      </c>
      <c r="C308">
        <f>IF($Z308="","",IF(X308&lt;Settings!$C$8,"INV&lt;10000","Inv&gt;10000"))</f>
        <v/>
      </c>
      <c r="D308">
        <f>IF($Z308="","",INDEX('Per Line'!$A$2:$A$7001,$Z308)&amp;"")</f>
        <v/>
      </c>
      <c r="E308" s="14">
        <f>IF($Z308="","",INDEX('Per Line'!$F$2:$F$7001,$Z308))</f>
        <v/>
      </c>
      <c r="F308">
        <f>IF($Z308="","",INDEX('Per Line'!$G$2:$G$7001,$Z308)&amp;"")</f>
        <v/>
      </c>
      <c r="G308">
        <f>IF($Z308="","",INDEX('Per Line'!$I$2:$I$7001,$Z308)&amp;"")</f>
        <v/>
      </c>
      <c r="H308">
        <f>IF($Z308="","",INDEX('Per Line'!$J$2:$J$7001,$Z308)&amp;"")</f>
        <v/>
      </c>
      <c r="I308">
        <f>IF($Z308="","",INDEX('Per Line'!$K$2:$K$7001,$Z308)&amp;"")</f>
        <v/>
      </c>
      <c r="J308">
        <f>IF($Z308="","",INDEX('Per Line'!$M$2:$M$7001,$Z308))</f>
        <v/>
      </c>
      <c r="K308" s="8">
        <f>IF($Z308="","",IF(AND(ISNUMBER(M308),M308&gt;0,X308&gt;M308),J308*M308/100+(X308-M308),J308*X308/100))</f>
        <v/>
      </c>
      <c r="L308">
        <f>IF($Z308="","",INDEX('Per Line'!$W$2:$W$7001,$Z308)&amp;"")</f>
        <v/>
      </c>
      <c r="M308">
        <f>IF($Z308="","",INDEX('Per Line'!$AD$2:$AD$7001,$Z308))</f>
        <v/>
      </c>
      <c r="N308">
        <f>IF($Z308="","",IF(AND(ISNUMBER(M308),M308&gt;0),X308&gt;M308,FALSE))</f>
        <v/>
      </c>
      <c r="O308" s="8">
        <f>IF($Z308="","",SUMIFS('Per Line'!$V$2:$V$7001,'Per Line'!$D$2:$D$7001,$B308,'Per Line'!$AN$2:$AN$7001,1))</f>
        <v/>
      </c>
      <c r="P308">
        <f>IF($Z308="","",Settings!$C$7)</f>
        <v/>
      </c>
      <c r="Q308" s="8">
        <f>IF($Z308="","",SUMIFS('Per Line'!$V$2:$V$7001,'Per Line'!$D$2:$D$7001,$B308,'Per Line'!$AM$2:$AM$7001,0,'Per Line'!$AN$2:$AN$7001,0))</f>
        <v/>
      </c>
      <c r="R308" s="8">
        <f>IF($Z308="","",Q308*P308)</f>
        <v/>
      </c>
      <c r="S308">
        <f>IF($Z308="","",Settings!$C$6)</f>
        <v/>
      </c>
      <c r="T308" s="8">
        <f>IF($Z308="","",SUMIFS('Per Line'!$V$2:$V$7001,'Per Line'!$D$2:$D$7001,$B308,'Per Line'!$AM$2:$AM$7001,1,'Per Line'!$AN$2:$AN$7001,0))</f>
        <v/>
      </c>
      <c r="U308" s="8">
        <f>IF($Z308="","",T308*S308)</f>
        <v/>
      </c>
      <c r="V308" s="8">
        <f>IF($Z308="","",U308+R308)</f>
        <v/>
      </c>
      <c r="W308" s="8">
        <f>IF($Z308="","",X308-V308)</f>
        <v/>
      </c>
      <c r="X308" s="8">
        <f>IF($Z308="","",Q308+T308+O308)</f>
        <v/>
      </c>
      <c r="Y308" s="8">
        <f>IF($Z308="","",X308-V308-K308)</f>
        <v/>
      </c>
      <c r="Z308" s="16">
        <f>IF(ROWS($Z$2:$Z308)&lt;=MAX('Per Line'!$AL$2:$AL$7001),MATCH(ROWS($Z$2:$Z308),'Per Line'!$AL$2:$AL$7001,0),"")</f>
        <v/>
      </c>
      <c r="AA308" s="17">
        <f>IF($Z308="","",K308-J308*X308/100)</f>
        <v/>
      </c>
      <c r="AB308">
        <f>IF($Z308="","",C308&amp;"|"&amp;COUNTIF($C$2:$C308,C308))</f>
        <v/>
      </c>
    </row>
    <row r="309">
      <c r="A309" s="15" t="n"/>
      <c r="B309">
        <f>IF($Z309="","",INDEX('Per Line'!$D$2:$D$7001,$Z309)&amp;"")</f>
        <v/>
      </c>
      <c r="C309">
        <f>IF($Z309="","",IF(X309&lt;Settings!$C$8,"INV&lt;10000","Inv&gt;10000"))</f>
        <v/>
      </c>
      <c r="D309">
        <f>IF($Z309="","",INDEX('Per Line'!$A$2:$A$7001,$Z309)&amp;"")</f>
        <v/>
      </c>
      <c r="E309" s="14">
        <f>IF($Z309="","",INDEX('Per Line'!$F$2:$F$7001,$Z309))</f>
        <v/>
      </c>
      <c r="F309">
        <f>IF($Z309="","",INDEX('Per Line'!$G$2:$G$7001,$Z309)&amp;"")</f>
        <v/>
      </c>
      <c r="G309">
        <f>IF($Z309="","",INDEX('Per Line'!$I$2:$I$7001,$Z309)&amp;"")</f>
        <v/>
      </c>
      <c r="H309">
        <f>IF($Z309="","",INDEX('Per Line'!$J$2:$J$7001,$Z309)&amp;"")</f>
        <v/>
      </c>
      <c r="I309">
        <f>IF($Z309="","",INDEX('Per Line'!$K$2:$K$7001,$Z309)&amp;"")</f>
        <v/>
      </c>
      <c r="J309">
        <f>IF($Z309="","",INDEX('Per Line'!$M$2:$M$7001,$Z309))</f>
        <v/>
      </c>
      <c r="K309" s="8">
        <f>IF($Z309="","",IF(AND(ISNUMBER(M309),M309&gt;0,X309&gt;M309),J309*M309/100+(X309-M309),J309*X309/100))</f>
        <v/>
      </c>
      <c r="L309">
        <f>IF($Z309="","",INDEX('Per Line'!$W$2:$W$7001,$Z309)&amp;"")</f>
        <v/>
      </c>
      <c r="M309">
        <f>IF($Z309="","",INDEX('Per Line'!$AD$2:$AD$7001,$Z309))</f>
        <v/>
      </c>
      <c r="N309">
        <f>IF($Z309="","",IF(AND(ISNUMBER(M309),M309&gt;0),X309&gt;M309,FALSE))</f>
        <v/>
      </c>
      <c r="O309" s="8">
        <f>IF($Z309="","",SUMIFS('Per Line'!$V$2:$V$7001,'Per Line'!$D$2:$D$7001,$B309,'Per Line'!$AN$2:$AN$7001,1))</f>
        <v/>
      </c>
      <c r="P309">
        <f>IF($Z309="","",Settings!$C$7)</f>
        <v/>
      </c>
      <c r="Q309" s="8">
        <f>IF($Z309="","",SUMIFS('Per Line'!$V$2:$V$7001,'Per Line'!$D$2:$D$7001,$B309,'Per Line'!$AM$2:$AM$7001,0,'Per Line'!$AN$2:$AN$7001,0))</f>
        <v/>
      </c>
      <c r="R309" s="8">
        <f>IF($Z309="","",Q309*P309)</f>
        <v/>
      </c>
      <c r="S309">
        <f>IF($Z309="","",Settings!$C$6)</f>
        <v/>
      </c>
      <c r="T309" s="8">
        <f>IF($Z309="","",SUMIFS('Per Line'!$V$2:$V$7001,'Per Line'!$D$2:$D$7001,$B309,'Per Line'!$AM$2:$AM$7001,1,'Per Line'!$AN$2:$AN$7001,0))</f>
        <v/>
      </c>
      <c r="U309" s="8">
        <f>IF($Z309="","",T309*S309)</f>
        <v/>
      </c>
      <c r="V309" s="8">
        <f>IF($Z309="","",U309+R309)</f>
        <v/>
      </c>
      <c r="W309" s="8">
        <f>IF($Z309="","",X309-V309)</f>
        <v/>
      </c>
      <c r="X309" s="8">
        <f>IF($Z309="","",Q309+T309+O309)</f>
        <v/>
      </c>
      <c r="Y309" s="8">
        <f>IF($Z309="","",X309-V309-K309)</f>
        <v/>
      </c>
      <c r="Z309" s="16">
        <f>IF(ROWS($Z$2:$Z309)&lt;=MAX('Per Line'!$AL$2:$AL$7001),MATCH(ROWS($Z$2:$Z309),'Per Line'!$AL$2:$AL$7001,0),"")</f>
        <v/>
      </c>
      <c r="AA309" s="17">
        <f>IF($Z309="","",K309-J309*X309/100)</f>
        <v/>
      </c>
      <c r="AB309">
        <f>IF($Z309="","",C309&amp;"|"&amp;COUNTIF($C$2:$C309,C309))</f>
        <v/>
      </c>
    </row>
    <row r="310">
      <c r="A310" s="15" t="n"/>
      <c r="B310">
        <f>IF($Z310="","",INDEX('Per Line'!$D$2:$D$7001,$Z310)&amp;"")</f>
        <v/>
      </c>
      <c r="C310">
        <f>IF($Z310="","",IF(X310&lt;Settings!$C$8,"INV&lt;10000","Inv&gt;10000"))</f>
        <v/>
      </c>
      <c r="D310">
        <f>IF($Z310="","",INDEX('Per Line'!$A$2:$A$7001,$Z310)&amp;"")</f>
        <v/>
      </c>
      <c r="E310" s="14">
        <f>IF($Z310="","",INDEX('Per Line'!$F$2:$F$7001,$Z310))</f>
        <v/>
      </c>
      <c r="F310">
        <f>IF($Z310="","",INDEX('Per Line'!$G$2:$G$7001,$Z310)&amp;"")</f>
        <v/>
      </c>
      <c r="G310">
        <f>IF($Z310="","",INDEX('Per Line'!$I$2:$I$7001,$Z310)&amp;"")</f>
        <v/>
      </c>
      <c r="H310">
        <f>IF($Z310="","",INDEX('Per Line'!$J$2:$J$7001,$Z310)&amp;"")</f>
        <v/>
      </c>
      <c r="I310">
        <f>IF($Z310="","",INDEX('Per Line'!$K$2:$K$7001,$Z310)&amp;"")</f>
        <v/>
      </c>
      <c r="J310">
        <f>IF($Z310="","",INDEX('Per Line'!$M$2:$M$7001,$Z310))</f>
        <v/>
      </c>
      <c r="K310" s="8">
        <f>IF($Z310="","",IF(AND(ISNUMBER(M310),M310&gt;0,X310&gt;M310),J310*M310/100+(X310-M310),J310*X310/100))</f>
        <v/>
      </c>
      <c r="L310">
        <f>IF($Z310="","",INDEX('Per Line'!$W$2:$W$7001,$Z310)&amp;"")</f>
        <v/>
      </c>
      <c r="M310">
        <f>IF($Z310="","",INDEX('Per Line'!$AD$2:$AD$7001,$Z310))</f>
        <v/>
      </c>
      <c r="N310">
        <f>IF($Z310="","",IF(AND(ISNUMBER(M310),M310&gt;0),X310&gt;M310,FALSE))</f>
        <v/>
      </c>
      <c r="O310" s="8">
        <f>IF($Z310="","",SUMIFS('Per Line'!$V$2:$V$7001,'Per Line'!$D$2:$D$7001,$B310,'Per Line'!$AN$2:$AN$7001,1))</f>
        <v/>
      </c>
      <c r="P310">
        <f>IF($Z310="","",Settings!$C$7)</f>
        <v/>
      </c>
      <c r="Q310" s="8">
        <f>IF($Z310="","",SUMIFS('Per Line'!$V$2:$V$7001,'Per Line'!$D$2:$D$7001,$B310,'Per Line'!$AM$2:$AM$7001,0,'Per Line'!$AN$2:$AN$7001,0))</f>
        <v/>
      </c>
      <c r="R310" s="8">
        <f>IF($Z310="","",Q310*P310)</f>
        <v/>
      </c>
      <c r="S310">
        <f>IF($Z310="","",Settings!$C$6)</f>
        <v/>
      </c>
      <c r="T310" s="8">
        <f>IF($Z310="","",SUMIFS('Per Line'!$V$2:$V$7001,'Per Line'!$D$2:$D$7001,$B310,'Per Line'!$AM$2:$AM$7001,1,'Per Line'!$AN$2:$AN$7001,0))</f>
        <v/>
      </c>
      <c r="U310" s="8">
        <f>IF($Z310="","",T310*S310)</f>
        <v/>
      </c>
      <c r="V310" s="8">
        <f>IF($Z310="","",U310+R310)</f>
        <v/>
      </c>
      <c r="W310" s="8">
        <f>IF($Z310="","",X310-V310)</f>
        <v/>
      </c>
      <c r="X310" s="8">
        <f>IF($Z310="","",Q310+T310+O310)</f>
        <v/>
      </c>
      <c r="Y310" s="8">
        <f>IF($Z310="","",X310-V310-K310)</f>
        <v/>
      </c>
      <c r="Z310" s="16">
        <f>IF(ROWS($Z$2:$Z310)&lt;=MAX('Per Line'!$AL$2:$AL$7001),MATCH(ROWS($Z$2:$Z310),'Per Line'!$AL$2:$AL$7001,0),"")</f>
        <v/>
      </c>
      <c r="AA310" s="17">
        <f>IF($Z310="","",K310-J310*X310/100)</f>
        <v/>
      </c>
      <c r="AB310">
        <f>IF($Z310="","",C310&amp;"|"&amp;COUNTIF($C$2:$C310,C310))</f>
        <v/>
      </c>
    </row>
    <row r="311">
      <c r="A311" s="15" t="n"/>
      <c r="B311">
        <f>IF($Z311="","",INDEX('Per Line'!$D$2:$D$7001,$Z311)&amp;"")</f>
        <v/>
      </c>
      <c r="C311">
        <f>IF($Z311="","",IF(X311&lt;Settings!$C$8,"INV&lt;10000","Inv&gt;10000"))</f>
        <v/>
      </c>
      <c r="D311">
        <f>IF($Z311="","",INDEX('Per Line'!$A$2:$A$7001,$Z311)&amp;"")</f>
        <v/>
      </c>
      <c r="E311" s="14">
        <f>IF($Z311="","",INDEX('Per Line'!$F$2:$F$7001,$Z311))</f>
        <v/>
      </c>
      <c r="F311">
        <f>IF($Z311="","",INDEX('Per Line'!$G$2:$G$7001,$Z311)&amp;"")</f>
        <v/>
      </c>
      <c r="G311">
        <f>IF($Z311="","",INDEX('Per Line'!$I$2:$I$7001,$Z311)&amp;"")</f>
        <v/>
      </c>
      <c r="H311">
        <f>IF($Z311="","",INDEX('Per Line'!$J$2:$J$7001,$Z311)&amp;"")</f>
        <v/>
      </c>
      <c r="I311">
        <f>IF($Z311="","",INDEX('Per Line'!$K$2:$K$7001,$Z311)&amp;"")</f>
        <v/>
      </c>
      <c r="J311">
        <f>IF($Z311="","",INDEX('Per Line'!$M$2:$M$7001,$Z311))</f>
        <v/>
      </c>
      <c r="K311" s="8">
        <f>IF($Z311="","",IF(AND(ISNUMBER(M311),M311&gt;0,X311&gt;M311),J311*M311/100+(X311-M311),J311*X311/100))</f>
        <v/>
      </c>
      <c r="L311">
        <f>IF($Z311="","",INDEX('Per Line'!$W$2:$W$7001,$Z311)&amp;"")</f>
        <v/>
      </c>
      <c r="M311">
        <f>IF($Z311="","",INDEX('Per Line'!$AD$2:$AD$7001,$Z311))</f>
        <v/>
      </c>
      <c r="N311">
        <f>IF($Z311="","",IF(AND(ISNUMBER(M311),M311&gt;0),X311&gt;M311,FALSE))</f>
        <v/>
      </c>
      <c r="O311" s="8">
        <f>IF($Z311="","",SUMIFS('Per Line'!$V$2:$V$7001,'Per Line'!$D$2:$D$7001,$B311,'Per Line'!$AN$2:$AN$7001,1))</f>
        <v/>
      </c>
      <c r="P311">
        <f>IF($Z311="","",Settings!$C$7)</f>
        <v/>
      </c>
      <c r="Q311" s="8">
        <f>IF($Z311="","",SUMIFS('Per Line'!$V$2:$V$7001,'Per Line'!$D$2:$D$7001,$B311,'Per Line'!$AM$2:$AM$7001,0,'Per Line'!$AN$2:$AN$7001,0))</f>
        <v/>
      </c>
      <c r="R311" s="8">
        <f>IF($Z311="","",Q311*P311)</f>
        <v/>
      </c>
      <c r="S311">
        <f>IF($Z311="","",Settings!$C$6)</f>
        <v/>
      </c>
      <c r="T311" s="8">
        <f>IF($Z311="","",SUMIFS('Per Line'!$V$2:$V$7001,'Per Line'!$D$2:$D$7001,$B311,'Per Line'!$AM$2:$AM$7001,1,'Per Line'!$AN$2:$AN$7001,0))</f>
        <v/>
      </c>
      <c r="U311" s="8">
        <f>IF($Z311="","",T311*S311)</f>
        <v/>
      </c>
      <c r="V311" s="8">
        <f>IF($Z311="","",U311+R311)</f>
        <v/>
      </c>
      <c r="W311" s="8">
        <f>IF($Z311="","",X311-V311)</f>
        <v/>
      </c>
      <c r="X311" s="8">
        <f>IF($Z311="","",Q311+T311+O311)</f>
        <v/>
      </c>
      <c r="Y311" s="8">
        <f>IF($Z311="","",X311-V311-K311)</f>
        <v/>
      </c>
      <c r="Z311" s="16">
        <f>IF(ROWS($Z$2:$Z311)&lt;=MAX('Per Line'!$AL$2:$AL$7001),MATCH(ROWS($Z$2:$Z311),'Per Line'!$AL$2:$AL$7001,0),"")</f>
        <v/>
      </c>
      <c r="AA311" s="17">
        <f>IF($Z311="","",K311-J311*X311/100)</f>
        <v/>
      </c>
      <c r="AB311">
        <f>IF($Z311="","",C311&amp;"|"&amp;COUNTIF($C$2:$C311,C311))</f>
        <v/>
      </c>
    </row>
    <row r="312">
      <c r="A312" s="15" t="n"/>
      <c r="B312">
        <f>IF($Z312="","",INDEX('Per Line'!$D$2:$D$7001,$Z312)&amp;"")</f>
        <v/>
      </c>
      <c r="C312">
        <f>IF($Z312="","",IF(X312&lt;Settings!$C$8,"INV&lt;10000","Inv&gt;10000"))</f>
        <v/>
      </c>
      <c r="D312">
        <f>IF($Z312="","",INDEX('Per Line'!$A$2:$A$7001,$Z312)&amp;"")</f>
        <v/>
      </c>
      <c r="E312" s="14">
        <f>IF($Z312="","",INDEX('Per Line'!$F$2:$F$7001,$Z312))</f>
        <v/>
      </c>
      <c r="F312">
        <f>IF($Z312="","",INDEX('Per Line'!$G$2:$G$7001,$Z312)&amp;"")</f>
        <v/>
      </c>
      <c r="G312">
        <f>IF($Z312="","",INDEX('Per Line'!$I$2:$I$7001,$Z312)&amp;"")</f>
        <v/>
      </c>
      <c r="H312">
        <f>IF($Z312="","",INDEX('Per Line'!$J$2:$J$7001,$Z312)&amp;"")</f>
        <v/>
      </c>
      <c r="I312">
        <f>IF($Z312="","",INDEX('Per Line'!$K$2:$K$7001,$Z312)&amp;"")</f>
        <v/>
      </c>
      <c r="J312">
        <f>IF($Z312="","",INDEX('Per Line'!$M$2:$M$7001,$Z312))</f>
        <v/>
      </c>
      <c r="K312" s="8">
        <f>IF($Z312="","",IF(AND(ISNUMBER(M312),M312&gt;0,X312&gt;M312),J312*M312/100+(X312-M312),J312*X312/100))</f>
        <v/>
      </c>
      <c r="L312">
        <f>IF($Z312="","",INDEX('Per Line'!$W$2:$W$7001,$Z312)&amp;"")</f>
        <v/>
      </c>
      <c r="M312">
        <f>IF($Z312="","",INDEX('Per Line'!$AD$2:$AD$7001,$Z312))</f>
        <v/>
      </c>
      <c r="N312">
        <f>IF($Z312="","",IF(AND(ISNUMBER(M312),M312&gt;0),X312&gt;M312,FALSE))</f>
        <v/>
      </c>
      <c r="O312" s="8">
        <f>IF($Z312="","",SUMIFS('Per Line'!$V$2:$V$7001,'Per Line'!$D$2:$D$7001,$B312,'Per Line'!$AN$2:$AN$7001,1))</f>
        <v/>
      </c>
      <c r="P312">
        <f>IF($Z312="","",Settings!$C$7)</f>
        <v/>
      </c>
      <c r="Q312" s="8">
        <f>IF($Z312="","",SUMIFS('Per Line'!$V$2:$V$7001,'Per Line'!$D$2:$D$7001,$B312,'Per Line'!$AM$2:$AM$7001,0,'Per Line'!$AN$2:$AN$7001,0))</f>
        <v/>
      </c>
      <c r="R312" s="8">
        <f>IF($Z312="","",Q312*P312)</f>
        <v/>
      </c>
      <c r="S312">
        <f>IF($Z312="","",Settings!$C$6)</f>
        <v/>
      </c>
      <c r="T312" s="8">
        <f>IF($Z312="","",SUMIFS('Per Line'!$V$2:$V$7001,'Per Line'!$D$2:$D$7001,$B312,'Per Line'!$AM$2:$AM$7001,1,'Per Line'!$AN$2:$AN$7001,0))</f>
        <v/>
      </c>
      <c r="U312" s="8">
        <f>IF($Z312="","",T312*S312)</f>
        <v/>
      </c>
      <c r="V312" s="8">
        <f>IF($Z312="","",U312+R312)</f>
        <v/>
      </c>
      <c r="W312" s="8">
        <f>IF($Z312="","",X312-V312)</f>
        <v/>
      </c>
      <c r="X312" s="8">
        <f>IF($Z312="","",Q312+T312+O312)</f>
        <v/>
      </c>
      <c r="Y312" s="8">
        <f>IF($Z312="","",X312-V312-K312)</f>
        <v/>
      </c>
      <c r="Z312" s="16">
        <f>IF(ROWS($Z$2:$Z312)&lt;=MAX('Per Line'!$AL$2:$AL$7001),MATCH(ROWS($Z$2:$Z312),'Per Line'!$AL$2:$AL$7001,0),"")</f>
        <v/>
      </c>
      <c r="AA312" s="17">
        <f>IF($Z312="","",K312-J312*X312/100)</f>
        <v/>
      </c>
      <c r="AB312">
        <f>IF($Z312="","",C312&amp;"|"&amp;COUNTIF($C$2:$C312,C312))</f>
        <v/>
      </c>
    </row>
    <row r="313">
      <c r="A313" s="15" t="n"/>
      <c r="B313">
        <f>IF($Z313="","",INDEX('Per Line'!$D$2:$D$7001,$Z313)&amp;"")</f>
        <v/>
      </c>
      <c r="C313">
        <f>IF($Z313="","",IF(X313&lt;Settings!$C$8,"INV&lt;10000","Inv&gt;10000"))</f>
        <v/>
      </c>
      <c r="D313">
        <f>IF($Z313="","",INDEX('Per Line'!$A$2:$A$7001,$Z313)&amp;"")</f>
        <v/>
      </c>
      <c r="E313" s="14">
        <f>IF($Z313="","",INDEX('Per Line'!$F$2:$F$7001,$Z313))</f>
        <v/>
      </c>
      <c r="F313">
        <f>IF($Z313="","",INDEX('Per Line'!$G$2:$G$7001,$Z313)&amp;"")</f>
        <v/>
      </c>
      <c r="G313">
        <f>IF($Z313="","",INDEX('Per Line'!$I$2:$I$7001,$Z313)&amp;"")</f>
        <v/>
      </c>
      <c r="H313">
        <f>IF($Z313="","",INDEX('Per Line'!$J$2:$J$7001,$Z313)&amp;"")</f>
        <v/>
      </c>
      <c r="I313">
        <f>IF($Z313="","",INDEX('Per Line'!$K$2:$K$7001,$Z313)&amp;"")</f>
        <v/>
      </c>
      <c r="J313">
        <f>IF($Z313="","",INDEX('Per Line'!$M$2:$M$7001,$Z313))</f>
        <v/>
      </c>
      <c r="K313" s="8">
        <f>IF($Z313="","",IF(AND(ISNUMBER(M313),M313&gt;0,X313&gt;M313),J313*M313/100+(X313-M313),J313*X313/100))</f>
        <v/>
      </c>
      <c r="L313">
        <f>IF($Z313="","",INDEX('Per Line'!$W$2:$W$7001,$Z313)&amp;"")</f>
        <v/>
      </c>
      <c r="M313">
        <f>IF($Z313="","",INDEX('Per Line'!$AD$2:$AD$7001,$Z313))</f>
        <v/>
      </c>
      <c r="N313">
        <f>IF($Z313="","",IF(AND(ISNUMBER(M313),M313&gt;0),X313&gt;M313,FALSE))</f>
        <v/>
      </c>
      <c r="O313" s="8">
        <f>IF($Z313="","",SUMIFS('Per Line'!$V$2:$V$7001,'Per Line'!$D$2:$D$7001,$B313,'Per Line'!$AN$2:$AN$7001,1))</f>
        <v/>
      </c>
      <c r="P313">
        <f>IF($Z313="","",Settings!$C$7)</f>
        <v/>
      </c>
      <c r="Q313" s="8">
        <f>IF($Z313="","",SUMIFS('Per Line'!$V$2:$V$7001,'Per Line'!$D$2:$D$7001,$B313,'Per Line'!$AM$2:$AM$7001,0,'Per Line'!$AN$2:$AN$7001,0))</f>
        <v/>
      </c>
      <c r="R313" s="8">
        <f>IF($Z313="","",Q313*P313)</f>
        <v/>
      </c>
      <c r="S313">
        <f>IF($Z313="","",Settings!$C$6)</f>
        <v/>
      </c>
      <c r="T313" s="8">
        <f>IF($Z313="","",SUMIFS('Per Line'!$V$2:$V$7001,'Per Line'!$D$2:$D$7001,$B313,'Per Line'!$AM$2:$AM$7001,1,'Per Line'!$AN$2:$AN$7001,0))</f>
        <v/>
      </c>
      <c r="U313" s="8">
        <f>IF($Z313="","",T313*S313)</f>
        <v/>
      </c>
      <c r="V313" s="8">
        <f>IF($Z313="","",U313+R313)</f>
        <v/>
      </c>
      <c r="W313" s="8">
        <f>IF($Z313="","",X313-V313)</f>
        <v/>
      </c>
      <c r="X313" s="8">
        <f>IF($Z313="","",Q313+T313+O313)</f>
        <v/>
      </c>
      <c r="Y313" s="8">
        <f>IF($Z313="","",X313-V313-K313)</f>
        <v/>
      </c>
      <c r="Z313" s="16">
        <f>IF(ROWS($Z$2:$Z313)&lt;=MAX('Per Line'!$AL$2:$AL$7001),MATCH(ROWS($Z$2:$Z313),'Per Line'!$AL$2:$AL$7001,0),"")</f>
        <v/>
      </c>
      <c r="AA313" s="17">
        <f>IF($Z313="","",K313-J313*X313/100)</f>
        <v/>
      </c>
      <c r="AB313">
        <f>IF($Z313="","",C313&amp;"|"&amp;COUNTIF($C$2:$C313,C313))</f>
        <v/>
      </c>
    </row>
    <row r="314">
      <c r="A314" s="15" t="n"/>
      <c r="B314">
        <f>IF($Z314="","",INDEX('Per Line'!$D$2:$D$7001,$Z314)&amp;"")</f>
        <v/>
      </c>
      <c r="C314">
        <f>IF($Z314="","",IF(X314&lt;Settings!$C$8,"INV&lt;10000","Inv&gt;10000"))</f>
        <v/>
      </c>
      <c r="D314">
        <f>IF($Z314="","",INDEX('Per Line'!$A$2:$A$7001,$Z314)&amp;"")</f>
        <v/>
      </c>
      <c r="E314" s="14">
        <f>IF($Z314="","",INDEX('Per Line'!$F$2:$F$7001,$Z314))</f>
        <v/>
      </c>
      <c r="F314">
        <f>IF($Z314="","",INDEX('Per Line'!$G$2:$G$7001,$Z314)&amp;"")</f>
        <v/>
      </c>
      <c r="G314">
        <f>IF($Z314="","",INDEX('Per Line'!$I$2:$I$7001,$Z314)&amp;"")</f>
        <v/>
      </c>
      <c r="H314">
        <f>IF($Z314="","",INDEX('Per Line'!$J$2:$J$7001,$Z314)&amp;"")</f>
        <v/>
      </c>
      <c r="I314">
        <f>IF($Z314="","",INDEX('Per Line'!$K$2:$K$7001,$Z314)&amp;"")</f>
        <v/>
      </c>
      <c r="J314">
        <f>IF($Z314="","",INDEX('Per Line'!$M$2:$M$7001,$Z314))</f>
        <v/>
      </c>
      <c r="K314" s="8">
        <f>IF($Z314="","",IF(AND(ISNUMBER(M314),M314&gt;0,X314&gt;M314),J314*M314/100+(X314-M314),J314*X314/100))</f>
        <v/>
      </c>
      <c r="L314">
        <f>IF($Z314="","",INDEX('Per Line'!$W$2:$W$7001,$Z314)&amp;"")</f>
        <v/>
      </c>
      <c r="M314">
        <f>IF($Z314="","",INDEX('Per Line'!$AD$2:$AD$7001,$Z314))</f>
        <v/>
      </c>
      <c r="N314">
        <f>IF($Z314="","",IF(AND(ISNUMBER(M314),M314&gt;0),X314&gt;M314,FALSE))</f>
        <v/>
      </c>
      <c r="O314" s="8">
        <f>IF($Z314="","",SUMIFS('Per Line'!$V$2:$V$7001,'Per Line'!$D$2:$D$7001,$B314,'Per Line'!$AN$2:$AN$7001,1))</f>
        <v/>
      </c>
      <c r="P314">
        <f>IF($Z314="","",Settings!$C$7)</f>
        <v/>
      </c>
      <c r="Q314" s="8">
        <f>IF($Z314="","",SUMIFS('Per Line'!$V$2:$V$7001,'Per Line'!$D$2:$D$7001,$B314,'Per Line'!$AM$2:$AM$7001,0,'Per Line'!$AN$2:$AN$7001,0))</f>
        <v/>
      </c>
      <c r="R314" s="8">
        <f>IF($Z314="","",Q314*P314)</f>
        <v/>
      </c>
      <c r="S314">
        <f>IF($Z314="","",Settings!$C$6)</f>
        <v/>
      </c>
      <c r="T314" s="8">
        <f>IF($Z314="","",SUMIFS('Per Line'!$V$2:$V$7001,'Per Line'!$D$2:$D$7001,$B314,'Per Line'!$AM$2:$AM$7001,1,'Per Line'!$AN$2:$AN$7001,0))</f>
        <v/>
      </c>
      <c r="U314" s="8">
        <f>IF($Z314="","",T314*S314)</f>
        <v/>
      </c>
      <c r="V314" s="8">
        <f>IF($Z314="","",U314+R314)</f>
        <v/>
      </c>
      <c r="W314" s="8">
        <f>IF($Z314="","",X314-V314)</f>
        <v/>
      </c>
      <c r="X314" s="8">
        <f>IF($Z314="","",Q314+T314+O314)</f>
        <v/>
      </c>
      <c r="Y314" s="8">
        <f>IF($Z314="","",X314-V314-K314)</f>
        <v/>
      </c>
      <c r="Z314" s="16">
        <f>IF(ROWS($Z$2:$Z314)&lt;=MAX('Per Line'!$AL$2:$AL$7001),MATCH(ROWS($Z$2:$Z314),'Per Line'!$AL$2:$AL$7001,0),"")</f>
        <v/>
      </c>
      <c r="AA314" s="17">
        <f>IF($Z314="","",K314-J314*X314/100)</f>
        <v/>
      </c>
      <c r="AB314">
        <f>IF($Z314="","",C314&amp;"|"&amp;COUNTIF($C$2:$C314,C314))</f>
        <v/>
      </c>
    </row>
    <row r="315">
      <c r="A315" s="15" t="n"/>
      <c r="B315">
        <f>IF($Z315="","",INDEX('Per Line'!$D$2:$D$7001,$Z315)&amp;"")</f>
        <v/>
      </c>
      <c r="C315">
        <f>IF($Z315="","",IF(X315&lt;Settings!$C$8,"INV&lt;10000","Inv&gt;10000"))</f>
        <v/>
      </c>
      <c r="D315">
        <f>IF($Z315="","",INDEX('Per Line'!$A$2:$A$7001,$Z315)&amp;"")</f>
        <v/>
      </c>
      <c r="E315" s="14">
        <f>IF($Z315="","",INDEX('Per Line'!$F$2:$F$7001,$Z315))</f>
        <v/>
      </c>
      <c r="F315">
        <f>IF($Z315="","",INDEX('Per Line'!$G$2:$G$7001,$Z315)&amp;"")</f>
        <v/>
      </c>
      <c r="G315">
        <f>IF($Z315="","",INDEX('Per Line'!$I$2:$I$7001,$Z315)&amp;"")</f>
        <v/>
      </c>
      <c r="H315">
        <f>IF($Z315="","",INDEX('Per Line'!$J$2:$J$7001,$Z315)&amp;"")</f>
        <v/>
      </c>
      <c r="I315">
        <f>IF($Z315="","",INDEX('Per Line'!$K$2:$K$7001,$Z315)&amp;"")</f>
        <v/>
      </c>
      <c r="J315">
        <f>IF($Z315="","",INDEX('Per Line'!$M$2:$M$7001,$Z315))</f>
        <v/>
      </c>
      <c r="K315" s="8">
        <f>IF($Z315="","",IF(AND(ISNUMBER(M315),M315&gt;0,X315&gt;M315),J315*M315/100+(X315-M315),J315*X315/100))</f>
        <v/>
      </c>
      <c r="L315">
        <f>IF($Z315="","",INDEX('Per Line'!$W$2:$W$7001,$Z315)&amp;"")</f>
        <v/>
      </c>
      <c r="M315">
        <f>IF($Z315="","",INDEX('Per Line'!$AD$2:$AD$7001,$Z315))</f>
        <v/>
      </c>
      <c r="N315">
        <f>IF($Z315="","",IF(AND(ISNUMBER(M315),M315&gt;0),X315&gt;M315,FALSE))</f>
        <v/>
      </c>
      <c r="O315" s="8">
        <f>IF($Z315="","",SUMIFS('Per Line'!$V$2:$V$7001,'Per Line'!$D$2:$D$7001,$B315,'Per Line'!$AN$2:$AN$7001,1))</f>
        <v/>
      </c>
      <c r="P315">
        <f>IF($Z315="","",Settings!$C$7)</f>
        <v/>
      </c>
      <c r="Q315" s="8">
        <f>IF($Z315="","",SUMIFS('Per Line'!$V$2:$V$7001,'Per Line'!$D$2:$D$7001,$B315,'Per Line'!$AM$2:$AM$7001,0,'Per Line'!$AN$2:$AN$7001,0))</f>
        <v/>
      </c>
      <c r="R315" s="8">
        <f>IF($Z315="","",Q315*P315)</f>
        <v/>
      </c>
      <c r="S315">
        <f>IF($Z315="","",Settings!$C$6)</f>
        <v/>
      </c>
      <c r="T315" s="8">
        <f>IF($Z315="","",SUMIFS('Per Line'!$V$2:$V$7001,'Per Line'!$D$2:$D$7001,$B315,'Per Line'!$AM$2:$AM$7001,1,'Per Line'!$AN$2:$AN$7001,0))</f>
        <v/>
      </c>
      <c r="U315" s="8">
        <f>IF($Z315="","",T315*S315)</f>
        <v/>
      </c>
      <c r="V315" s="8">
        <f>IF($Z315="","",U315+R315)</f>
        <v/>
      </c>
      <c r="W315" s="8">
        <f>IF($Z315="","",X315-V315)</f>
        <v/>
      </c>
      <c r="X315" s="8">
        <f>IF($Z315="","",Q315+T315+O315)</f>
        <v/>
      </c>
      <c r="Y315" s="8">
        <f>IF($Z315="","",X315-V315-K315)</f>
        <v/>
      </c>
      <c r="Z315" s="16">
        <f>IF(ROWS($Z$2:$Z315)&lt;=MAX('Per Line'!$AL$2:$AL$7001),MATCH(ROWS($Z$2:$Z315),'Per Line'!$AL$2:$AL$7001,0),"")</f>
        <v/>
      </c>
      <c r="AA315" s="17">
        <f>IF($Z315="","",K315-J315*X315/100)</f>
        <v/>
      </c>
      <c r="AB315">
        <f>IF($Z315="","",C315&amp;"|"&amp;COUNTIF($C$2:$C315,C315))</f>
        <v/>
      </c>
    </row>
    <row r="316">
      <c r="A316" s="15" t="n"/>
      <c r="B316">
        <f>IF($Z316="","",INDEX('Per Line'!$D$2:$D$7001,$Z316)&amp;"")</f>
        <v/>
      </c>
      <c r="C316">
        <f>IF($Z316="","",IF(X316&lt;Settings!$C$8,"INV&lt;10000","Inv&gt;10000"))</f>
        <v/>
      </c>
      <c r="D316">
        <f>IF($Z316="","",INDEX('Per Line'!$A$2:$A$7001,$Z316)&amp;"")</f>
        <v/>
      </c>
      <c r="E316" s="14">
        <f>IF($Z316="","",INDEX('Per Line'!$F$2:$F$7001,$Z316))</f>
        <v/>
      </c>
      <c r="F316">
        <f>IF($Z316="","",INDEX('Per Line'!$G$2:$G$7001,$Z316)&amp;"")</f>
        <v/>
      </c>
      <c r="G316">
        <f>IF($Z316="","",INDEX('Per Line'!$I$2:$I$7001,$Z316)&amp;"")</f>
        <v/>
      </c>
      <c r="H316">
        <f>IF($Z316="","",INDEX('Per Line'!$J$2:$J$7001,$Z316)&amp;"")</f>
        <v/>
      </c>
      <c r="I316">
        <f>IF($Z316="","",INDEX('Per Line'!$K$2:$K$7001,$Z316)&amp;"")</f>
        <v/>
      </c>
      <c r="J316">
        <f>IF($Z316="","",INDEX('Per Line'!$M$2:$M$7001,$Z316))</f>
        <v/>
      </c>
      <c r="K316" s="8">
        <f>IF($Z316="","",IF(AND(ISNUMBER(M316),M316&gt;0,X316&gt;M316),J316*M316/100+(X316-M316),J316*X316/100))</f>
        <v/>
      </c>
      <c r="L316">
        <f>IF($Z316="","",INDEX('Per Line'!$W$2:$W$7001,$Z316)&amp;"")</f>
        <v/>
      </c>
      <c r="M316">
        <f>IF($Z316="","",INDEX('Per Line'!$AD$2:$AD$7001,$Z316))</f>
        <v/>
      </c>
      <c r="N316">
        <f>IF($Z316="","",IF(AND(ISNUMBER(M316),M316&gt;0),X316&gt;M316,FALSE))</f>
        <v/>
      </c>
      <c r="O316" s="8">
        <f>IF($Z316="","",SUMIFS('Per Line'!$V$2:$V$7001,'Per Line'!$D$2:$D$7001,$B316,'Per Line'!$AN$2:$AN$7001,1))</f>
        <v/>
      </c>
      <c r="P316">
        <f>IF($Z316="","",Settings!$C$7)</f>
        <v/>
      </c>
      <c r="Q316" s="8">
        <f>IF($Z316="","",SUMIFS('Per Line'!$V$2:$V$7001,'Per Line'!$D$2:$D$7001,$B316,'Per Line'!$AM$2:$AM$7001,0,'Per Line'!$AN$2:$AN$7001,0))</f>
        <v/>
      </c>
      <c r="R316" s="8">
        <f>IF($Z316="","",Q316*P316)</f>
        <v/>
      </c>
      <c r="S316">
        <f>IF($Z316="","",Settings!$C$6)</f>
        <v/>
      </c>
      <c r="T316" s="8">
        <f>IF($Z316="","",SUMIFS('Per Line'!$V$2:$V$7001,'Per Line'!$D$2:$D$7001,$B316,'Per Line'!$AM$2:$AM$7001,1,'Per Line'!$AN$2:$AN$7001,0))</f>
        <v/>
      </c>
      <c r="U316" s="8">
        <f>IF($Z316="","",T316*S316)</f>
        <v/>
      </c>
      <c r="V316" s="8">
        <f>IF($Z316="","",U316+R316)</f>
        <v/>
      </c>
      <c r="W316" s="8">
        <f>IF($Z316="","",X316-V316)</f>
        <v/>
      </c>
      <c r="X316" s="8">
        <f>IF($Z316="","",Q316+T316+O316)</f>
        <v/>
      </c>
      <c r="Y316" s="8">
        <f>IF($Z316="","",X316-V316-K316)</f>
        <v/>
      </c>
      <c r="Z316" s="16">
        <f>IF(ROWS($Z$2:$Z316)&lt;=MAX('Per Line'!$AL$2:$AL$7001),MATCH(ROWS($Z$2:$Z316),'Per Line'!$AL$2:$AL$7001,0),"")</f>
        <v/>
      </c>
      <c r="AA316" s="17">
        <f>IF($Z316="","",K316-J316*X316/100)</f>
        <v/>
      </c>
      <c r="AB316">
        <f>IF($Z316="","",C316&amp;"|"&amp;COUNTIF($C$2:$C316,C316))</f>
        <v/>
      </c>
    </row>
    <row r="317">
      <c r="A317" s="15" t="n"/>
      <c r="B317">
        <f>IF($Z317="","",INDEX('Per Line'!$D$2:$D$7001,$Z317)&amp;"")</f>
        <v/>
      </c>
      <c r="C317">
        <f>IF($Z317="","",IF(X317&lt;Settings!$C$8,"INV&lt;10000","Inv&gt;10000"))</f>
        <v/>
      </c>
      <c r="D317">
        <f>IF($Z317="","",INDEX('Per Line'!$A$2:$A$7001,$Z317)&amp;"")</f>
        <v/>
      </c>
      <c r="E317" s="14">
        <f>IF($Z317="","",INDEX('Per Line'!$F$2:$F$7001,$Z317))</f>
        <v/>
      </c>
      <c r="F317">
        <f>IF($Z317="","",INDEX('Per Line'!$G$2:$G$7001,$Z317)&amp;"")</f>
        <v/>
      </c>
      <c r="G317">
        <f>IF($Z317="","",INDEX('Per Line'!$I$2:$I$7001,$Z317)&amp;"")</f>
        <v/>
      </c>
      <c r="H317">
        <f>IF($Z317="","",INDEX('Per Line'!$J$2:$J$7001,$Z317)&amp;"")</f>
        <v/>
      </c>
      <c r="I317">
        <f>IF($Z317="","",INDEX('Per Line'!$K$2:$K$7001,$Z317)&amp;"")</f>
        <v/>
      </c>
      <c r="J317">
        <f>IF($Z317="","",INDEX('Per Line'!$M$2:$M$7001,$Z317))</f>
        <v/>
      </c>
      <c r="K317" s="8">
        <f>IF($Z317="","",IF(AND(ISNUMBER(M317),M317&gt;0,X317&gt;M317),J317*M317/100+(X317-M317),J317*X317/100))</f>
        <v/>
      </c>
      <c r="L317">
        <f>IF($Z317="","",INDEX('Per Line'!$W$2:$W$7001,$Z317)&amp;"")</f>
        <v/>
      </c>
      <c r="M317">
        <f>IF($Z317="","",INDEX('Per Line'!$AD$2:$AD$7001,$Z317))</f>
        <v/>
      </c>
      <c r="N317">
        <f>IF($Z317="","",IF(AND(ISNUMBER(M317),M317&gt;0),X317&gt;M317,FALSE))</f>
        <v/>
      </c>
      <c r="O317" s="8">
        <f>IF($Z317="","",SUMIFS('Per Line'!$V$2:$V$7001,'Per Line'!$D$2:$D$7001,$B317,'Per Line'!$AN$2:$AN$7001,1))</f>
        <v/>
      </c>
      <c r="P317">
        <f>IF($Z317="","",Settings!$C$7)</f>
        <v/>
      </c>
      <c r="Q317" s="8">
        <f>IF($Z317="","",SUMIFS('Per Line'!$V$2:$V$7001,'Per Line'!$D$2:$D$7001,$B317,'Per Line'!$AM$2:$AM$7001,0,'Per Line'!$AN$2:$AN$7001,0))</f>
        <v/>
      </c>
      <c r="R317" s="8">
        <f>IF($Z317="","",Q317*P317)</f>
        <v/>
      </c>
      <c r="S317">
        <f>IF($Z317="","",Settings!$C$6)</f>
        <v/>
      </c>
      <c r="T317" s="8">
        <f>IF($Z317="","",SUMIFS('Per Line'!$V$2:$V$7001,'Per Line'!$D$2:$D$7001,$B317,'Per Line'!$AM$2:$AM$7001,1,'Per Line'!$AN$2:$AN$7001,0))</f>
        <v/>
      </c>
      <c r="U317" s="8">
        <f>IF($Z317="","",T317*S317)</f>
        <v/>
      </c>
      <c r="V317" s="8">
        <f>IF($Z317="","",U317+R317)</f>
        <v/>
      </c>
      <c r="W317" s="8">
        <f>IF($Z317="","",X317-V317)</f>
        <v/>
      </c>
      <c r="X317" s="8">
        <f>IF($Z317="","",Q317+T317+O317)</f>
        <v/>
      </c>
      <c r="Y317" s="8">
        <f>IF($Z317="","",X317-V317-K317)</f>
        <v/>
      </c>
      <c r="Z317" s="16">
        <f>IF(ROWS($Z$2:$Z317)&lt;=MAX('Per Line'!$AL$2:$AL$7001),MATCH(ROWS($Z$2:$Z317),'Per Line'!$AL$2:$AL$7001,0),"")</f>
        <v/>
      </c>
      <c r="AA317" s="17">
        <f>IF($Z317="","",K317-J317*X317/100)</f>
        <v/>
      </c>
      <c r="AB317">
        <f>IF($Z317="","",C317&amp;"|"&amp;COUNTIF($C$2:$C317,C317))</f>
        <v/>
      </c>
    </row>
    <row r="318">
      <c r="A318" s="15" t="n"/>
      <c r="B318">
        <f>IF($Z318="","",INDEX('Per Line'!$D$2:$D$7001,$Z318)&amp;"")</f>
        <v/>
      </c>
      <c r="C318">
        <f>IF($Z318="","",IF(X318&lt;Settings!$C$8,"INV&lt;10000","Inv&gt;10000"))</f>
        <v/>
      </c>
      <c r="D318">
        <f>IF($Z318="","",INDEX('Per Line'!$A$2:$A$7001,$Z318)&amp;"")</f>
        <v/>
      </c>
      <c r="E318" s="14">
        <f>IF($Z318="","",INDEX('Per Line'!$F$2:$F$7001,$Z318))</f>
        <v/>
      </c>
      <c r="F318">
        <f>IF($Z318="","",INDEX('Per Line'!$G$2:$G$7001,$Z318)&amp;"")</f>
        <v/>
      </c>
      <c r="G318">
        <f>IF($Z318="","",INDEX('Per Line'!$I$2:$I$7001,$Z318)&amp;"")</f>
        <v/>
      </c>
      <c r="H318">
        <f>IF($Z318="","",INDEX('Per Line'!$J$2:$J$7001,$Z318)&amp;"")</f>
        <v/>
      </c>
      <c r="I318">
        <f>IF($Z318="","",INDEX('Per Line'!$K$2:$K$7001,$Z318)&amp;"")</f>
        <v/>
      </c>
      <c r="J318">
        <f>IF($Z318="","",INDEX('Per Line'!$M$2:$M$7001,$Z318))</f>
        <v/>
      </c>
      <c r="K318" s="8">
        <f>IF($Z318="","",IF(AND(ISNUMBER(M318),M318&gt;0,X318&gt;M318),J318*M318/100+(X318-M318),J318*X318/100))</f>
        <v/>
      </c>
      <c r="L318">
        <f>IF($Z318="","",INDEX('Per Line'!$W$2:$W$7001,$Z318)&amp;"")</f>
        <v/>
      </c>
      <c r="M318">
        <f>IF($Z318="","",INDEX('Per Line'!$AD$2:$AD$7001,$Z318))</f>
        <v/>
      </c>
      <c r="N318">
        <f>IF($Z318="","",IF(AND(ISNUMBER(M318),M318&gt;0),X318&gt;M318,FALSE))</f>
        <v/>
      </c>
      <c r="O318" s="8">
        <f>IF($Z318="","",SUMIFS('Per Line'!$V$2:$V$7001,'Per Line'!$D$2:$D$7001,$B318,'Per Line'!$AN$2:$AN$7001,1))</f>
        <v/>
      </c>
      <c r="P318">
        <f>IF($Z318="","",Settings!$C$7)</f>
        <v/>
      </c>
      <c r="Q318" s="8">
        <f>IF($Z318="","",SUMIFS('Per Line'!$V$2:$V$7001,'Per Line'!$D$2:$D$7001,$B318,'Per Line'!$AM$2:$AM$7001,0,'Per Line'!$AN$2:$AN$7001,0))</f>
        <v/>
      </c>
      <c r="R318" s="8">
        <f>IF($Z318="","",Q318*P318)</f>
        <v/>
      </c>
      <c r="S318">
        <f>IF($Z318="","",Settings!$C$6)</f>
        <v/>
      </c>
      <c r="T318" s="8">
        <f>IF($Z318="","",SUMIFS('Per Line'!$V$2:$V$7001,'Per Line'!$D$2:$D$7001,$B318,'Per Line'!$AM$2:$AM$7001,1,'Per Line'!$AN$2:$AN$7001,0))</f>
        <v/>
      </c>
      <c r="U318" s="8">
        <f>IF($Z318="","",T318*S318)</f>
        <v/>
      </c>
      <c r="V318" s="8">
        <f>IF($Z318="","",U318+R318)</f>
        <v/>
      </c>
      <c r="W318" s="8">
        <f>IF($Z318="","",X318-V318)</f>
        <v/>
      </c>
      <c r="X318" s="8">
        <f>IF($Z318="","",Q318+T318+O318)</f>
        <v/>
      </c>
      <c r="Y318" s="8">
        <f>IF($Z318="","",X318-V318-K318)</f>
        <v/>
      </c>
      <c r="Z318" s="16">
        <f>IF(ROWS($Z$2:$Z318)&lt;=MAX('Per Line'!$AL$2:$AL$7001),MATCH(ROWS($Z$2:$Z318),'Per Line'!$AL$2:$AL$7001,0),"")</f>
        <v/>
      </c>
      <c r="AA318" s="17">
        <f>IF($Z318="","",K318-J318*X318/100)</f>
        <v/>
      </c>
      <c r="AB318">
        <f>IF($Z318="","",C318&amp;"|"&amp;COUNTIF($C$2:$C318,C318))</f>
        <v/>
      </c>
    </row>
    <row r="319">
      <c r="A319" s="15" t="n"/>
      <c r="B319">
        <f>IF($Z319="","",INDEX('Per Line'!$D$2:$D$7001,$Z319)&amp;"")</f>
        <v/>
      </c>
      <c r="C319">
        <f>IF($Z319="","",IF(X319&lt;Settings!$C$8,"INV&lt;10000","Inv&gt;10000"))</f>
        <v/>
      </c>
      <c r="D319">
        <f>IF($Z319="","",INDEX('Per Line'!$A$2:$A$7001,$Z319)&amp;"")</f>
        <v/>
      </c>
      <c r="E319" s="14">
        <f>IF($Z319="","",INDEX('Per Line'!$F$2:$F$7001,$Z319))</f>
        <v/>
      </c>
      <c r="F319">
        <f>IF($Z319="","",INDEX('Per Line'!$G$2:$G$7001,$Z319)&amp;"")</f>
        <v/>
      </c>
      <c r="G319">
        <f>IF($Z319="","",INDEX('Per Line'!$I$2:$I$7001,$Z319)&amp;"")</f>
        <v/>
      </c>
      <c r="H319">
        <f>IF($Z319="","",INDEX('Per Line'!$J$2:$J$7001,$Z319)&amp;"")</f>
        <v/>
      </c>
      <c r="I319">
        <f>IF($Z319="","",INDEX('Per Line'!$K$2:$K$7001,$Z319)&amp;"")</f>
        <v/>
      </c>
      <c r="J319">
        <f>IF($Z319="","",INDEX('Per Line'!$M$2:$M$7001,$Z319))</f>
        <v/>
      </c>
      <c r="K319" s="8">
        <f>IF($Z319="","",IF(AND(ISNUMBER(M319),M319&gt;0,X319&gt;M319),J319*M319/100+(X319-M319),J319*X319/100))</f>
        <v/>
      </c>
      <c r="L319">
        <f>IF($Z319="","",INDEX('Per Line'!$W$2:$W$7001,$Z319)&amp;"")</f>
        <v/>
      </c>
      <c r="M319">
        <f>IF($Z319="","",INDEX('Per Line'!$AD$2:$AD$7001,$Z319))</f>
        <v/>
      </c>
      <c r="N319">
        <f>IF($Z319="","",IF(AND(ISNUMBER(M319),M319&gt;0),X319&gt;M319,FALSE))</f>
        <v/>
      </c>
      <c r="O319" s="8">
        <f>IF($Z319="","",SUMIFS('Per Line'!$V$2:$V$7001,'Per Line'!$D$2:$D$7001,$B319,'Per Line'!$AN$2:$AN$7001,1))</f>
        <v/>
      </c>
      <c r="P319">
        <f>IF($Z319="","",Settings!$C$7)</f>
        <v/>
      </c>
      <c r="Q319" s="8">
        <f>IF($Z319="","",SUMIFS('Per Line'!$V$2:$V$7001,'Per Line'!$D$2:$D$7001,$B319,'Per Line'!$AM$2:$AM$7001,0,'Per Line'!$AN$2:$AN$7001,0))</f>
        <v/>
      </c>
      <c r="R319" s="8">
        <f>IF($Z319="","",Q319*P319)</f>
        <v/>
      </c>
      <c r="S319">
        <f>IF($Z319="","",Settings!$C$6)</f>
        <v/>
      </c>
      <c r="T319" s="8">
        <f>IF($Z319="","",SUMIFS('Per Line'!$V$2:$V$7001,'Per Line'!$D$2:$D$7001,$B319,'Per Line'!$AM$2:$AM$7001,1,'Per Line'!$AN$2:$AN$7001,0))</f>
        <v/>
      </c>
      <c r="U319" s="8">
        <f>IF($Z319="","",T319*S319)</f>
        <v/>
      </c>
      <c r="V319" s="8">
        <f>IF($Z319="","",U319+R319)</f>
        <v/>
      </c>
      <c r="W319" s="8">
        <f>IF($Z319="","",X319-V319)</f>
        <v/>
      </c>
      <c r="X319" s="8">
        <f>IF($Z319="","",Q319+T319+O319)</f>
        <v/>
      </c>
      <c r="Y319" s="8">
        <f>IF($Z319="","",X319-V319-K319)</f>
        <v/>
      </c>
      <c r="Z319" s="16">
        <f>IF(ROWS($Z$2:$Z319)&lt;=MAX('Per Line'!$AL$2:$AL$7001),MATCH(ROWS($Z$2:$Z319),'Per Line'!$AL$2:$AL$7001,0),"")</f>
        <v/>
      </c>
      <c r="AA319" s="17">
        <f>IF($Z319="","",K319-J319*X319/100)</f>
        <v/>
      </c>
      <c r="AB319">
        <f>IF($Z319="","",C319&amp;"|"&amp;COUNTIF($C$2:$C319,C319))</f>
        <v/>
      </c>
    </row>
    <row r="320">
      <c r="A320" s="15" t="n"/>
      <c r="B320">
        <f>IF($Z320="","",INDEX('Per Line'!$D$2:$D$7001,$Z320)&amp;"")</f>
        <v/>
      </c>
      <c r="C320">
        <f>IF($Z320="","",IF(X320&lt;Settings!$C$8,"INV&lt;10000","Inv&gt;10000"))</f>
        <v/>
      </c>
      <c r="D320">
        <f>IF($Z320="","",INDEX('Per Line'!$A$2:$A$7001,$Z320)&amp;"")</f>
        <v/>
      </c>
      <c r="E320" s="14">
        <f>IF($Z320="","",INDEX('Per Line'!$F$2:$F$7001,$Z320))</f>
        <v/>
      </c>
      <c r="F320">
        <f>IF($Z320="","",INDEX('Per Line'!$G$2:$G$7001,$Z320)&amp;"")</f>
        <v/>
      </c>
      <c r="G320">
        <f>IF($Z320="","",INDEX('Per Line'!$I$2:$I$7001,$Z320)&amp;"")</f>
        <v/>
      </c>
      <c r="H320">
        <f>IF($Z320="","",INDEX('Per Line'!$J$2:$J$7001,$Z320)&amp;"")</f>
        <v/>
      </c>
      <c r="I320">
        <f>IF($Z320="","",INDEX('Per Line'!$K$2:$K$7001,$Z320)&amp;"")</f>
        <v/>
      </c>
      <c r="J320">
        <f>IF($Z320="","",INDEX('Per Line'!$M$2:$M$7001,$Z320))</f>
        <v/>
      </c>
      <c r="K320" s="8">
        <f>IF($Z320="","",IF(AND(ISNUMBER(M320),M320&gt;0,X320&gt;M320),J320*M320/100+(X320-M320),J320*X320/100))</f>
        <v/>
      </c>
      <c r="L320">
        <f>IF($Z320="","",INDEX('Per Line'!$W$2:$W$7001,$Z320)&amp;"")</f>
        <v/>
      </c>
      <c r="M320">
        <f>IF($Z320="","",INDEX('Per Line'!$AD$2:$AD$7001,$Z320))</f>
        <v/>
      </c>
      <c r="N320">
        <f>IF($Z320="","",IF(AND(ISNUMBER(M320),M320&gt;0),X320&gt;M320,FALSE))</f>
        <v/>
      </c>
      <c r="O320" s="8">
        <f>IF($Z320="","",SUMIFS('Per Line'!$V$2:$V$7001,'Per Line'!$D$2:$D$7001,$B320,'Per Line'!$AN$2:$AN$7001,1))</f>
        <v/>
      </c>
      <c r="P320">
        <f>IF($Z320="","",Settings!$C$7)</f>
        <v/>
      </c>
      <c r="Q320" s="8">
        <f>IF($Z320="","",SUMIFS('Per Line'!$V$2:$V$7001,'Per Line'!$D$2:$D$7001,$B320,'Per Line'!$AM$2:$AM$7001,0,'Per Line'!$AN$2:$AN$7001,0))</f>
        <v/>
      </c>
      <c r="R320" s="8">
        <f>IF($Z320="","",Q320*P320)</f>
        <v/>
      </c>
      <c r="S320">
        <f>IF($Z320="","",Settings!$C$6)</f>
        <v/>
      </c>
      <c r="T320" s="8">
        <f>IF($Z320="","",SUMIFS('Per Line'!$V$2:$V$7001,'Per Line'!$D$2:$D$7001,$B320,'Per Line'!$AM$2:$AM$7001,1,'Per Line'!$AN$2:$AN$7001,0))</f>
        <v/>
      </c>
      <c r="U320" s="8">
        <f>IF($Z320="","",T320*S320)</f>
        <v/>
      </c>
      <c r="V320" s="8">
        <f>IF($Z320="","",U320+R320)</f>
        <v/>
      </c>
      <c r="W320" s="8">
        <f>IF($Z320="","",X320-V320)</f>
        <v/>
      </c>
      <c r="X320" s="8">
        <f>IF($Z320="","",Q320+T320+O320)</f>
        <v/>
      </c>
      <c r="Y320" s="8">
        <f>IF($Z320="","",X320-V320-K320)</f>
        <v/>
      </c>
      <c r="Z320" s="16">
        <f>IF(ROWS($Z$2:$Z320)&lt;=MAX('Per Line'!$AL$2:$AL$7001),MATCH(ROWS($Z$2:$Z320),'Per Line'!$AL$2:$AL$7001,0),"")</f>
        <v/>
      </c>
      <c r="AA320" s="17">
        <f>IF($Z320="","",K320-J320*X320/100)</f>
        <v/>
      </c>
      <c r="AB320">
        <f>IF($Z320="","",C320&amp;"|"&amp;COUNTIF($C$2:$C320,C320))</f>
        <v/>
      </c>
    </row>
    <row r="321">
      <c r="A321" s="15" t="n"/>
      <c r="B321">
        <f>IF($Z321="","",INDEX('Per Line'!$D$2:$D$7001,$Z321)&amp;"")</f>
        <v/>
      </c>
      <c r="C321">
        <f>IF($Z321="","",IF(X321&lt;Settings!$C$8,"INV&lt;10000","Inv&gt;10000"))</f>
        <v/>
      </c>
      <c r="D321">
        <f>IF($Z321="","",INDEX('Per Line'!$A$2:$A$7001,$Z321)&amp;"")</f>
        <v/>
      </c>
      <c r="E321" s="14">
        <f>IF($Z321="","",INDEX('Per Line'!$F$2:$F$7001,$Z321))</f>
        <v/>
      </c>
      <c r="F321">
        <f>IF($Z321="","",INDEX('Per Line'!$G$2:$G$7001,$Z321)&amp;"")</f>
        <v/>
      </c>
      <c r="G321">
        <f>IF($Z321="","",INDEX('Per Line'!$I$2:$I$7001,$Z321)&amp;"")</f>
        <v/>
      </c>
      <c r="H321">
        <f>IF($Z321="","",INDEX('Per Line'!$J$2:$J$7001,$Z321)&amp;"")</f>
        <v/>
      </c>
      <c r="I321">
        <f>IF($Z321="","",INDEX('Per Line'!$K$2:$K$7001,$Z321)&amp;"")</f>
        <v/>
      </c>
      <c r="J321">
        <f>IF($Z321="","",INDEX('Per Line'!$M$2:$M$7001,$Z321))</f>
        <v/>
      </c>
      <c r="K321" s="8">
        <f>IF($Z321="","",IF(AND(ISNUMBER(M321),M321&gt;0,X321&gt;M321),J321*M321/100+(X321-M321),J321*X321/100))</f>
        <v/>
      </c>
      <c r="L321">
        <f>IF($Z321="","",INDEX('Per Line'!$W$2:$W$7001,$Z321)&amp;"")</f>
        <v/>
      </c>
      <c r="M321">
        <f>IF($Z321="","",INDEX('Per Line'!$AD$2:$AD$7001,$Z321))</f>
        <v/>
      </c>
      <c r="N321">
        <f>IF($Z321="","",IF(AND(ISNUMBER(M321),M321&gt;0),X321&gt;M321,FALSE))</f>
        <v/>
      </c>
      <c r="O321" s="8">
        <f>IF($Z321="","",SUMIFS('Per Line'!$V$2:$V$7001,'Per Line'!$D$2:$D$7001,$B321,'Per Line'!$AN$2:$AN$7001,1))</f>
        <v/>
      </c>
      <c r="P321">
        <f>IF($Z321="","",Settings!$C$7)</f>
        <v/>
      </c>
      <c r="Q321" s="8">
        <f>IF($Z321="","",SUMIFS('Per Line'!$V$2:$V$7001,'Per Line'!$D$2:$D$7001,$B321,'Per Line'!$AM$2:$AM$7001,0,'Per Line'!$AN$2:$AN$7001,0))</f>
        <v/>
      </c>
      <c r="R321" s="8">
        <f>IF($Z321="","",Q321*P321)</f>
        <v/>
      </c>
      <c r="S321">
        <f>IF($Z321="","",Settings!$C$6)</f>
        <v/>
      </c>
      <c r="T321" s="8">
        <f>IF($Z321="","",SUMIFS('Per Line'!$V$2:$V$7001,'Per Line'!$D$2:$D$7001,$B321,'Per Line'!$AM$2:$AM$7001,1,'Per Line'!$AN$2:$AN$7001,0))</f>
        <v/>
      </c>
      <c r="U321" s="8">
        <f>IF($Z321="","",T321*S321)</f>
        <v/>
      </c>
      <c r="V321" s="8">
        <f>IF($Z321="","",U321+R321)</f>
        <v/>
      </c>
      <c r="W321" s="8">
        <f>IF($Z321="","",X321-V321)</f>
        <v/>
      </c>
      <c r="X321" s="8">
        <f>IF($Z321="","",Q321+T321+O321)</f>
        <v/>
      </c>
      <c r="Y321" s="8">
        <f>IF($Z321="","",X321-V321-K321)</f>
        <v/>
      </c>
      <c r="Z321" s="16">
        <f>IF(ROWS($Z$2:$Z321)&lt;=MAX('Per Line'!$AL$2:$AL$7001),MATCH(ROWS($Z$2:$Z321),'Per Line'!$AL$2:$AL$7001,0),"")</f>
        <v/>
      </c>
      <c r="AA321" s="17">
        <f>IF($Z321="","",K321-J321*X321/100)</f>
        <v/>
      </c>
      <c r="AB321">
        <f>IF($Z321="","",C321&amp;"|"&amp;COUNTIF($C$2:$C321,C321))</f>
        <v/>
      </c>
    </row>
    <row r="322">
      <c r="A322" s="15" t="n"/>
      <c r="B322">
        <f>IF($Z322="","",INDEX('Per Line'!$D$2:$D$7001,$Z322)&amp;"")</f>
        <v/>
      </c>
      <c r="C322">
        <f>IF($Z322="","",IF(X322&lt;Settings!$C$8,"INV&lt;10000","Inv&gt;10000"))</f>
        <v/>
      </c>
      <c r="D322">
        <f>IF($Z322="","",INDEX('Per Line'!$A$2:$A$7001,$Z322)&amp;"")</f>
        <v/>
      </c>
      <c r="E322" s="14">
        <f>IF($Z322="","",INDEX('Per Line'!$F$2:$F$7001,$Z322))</f>
        <v/>
      </c>
      <c r="F322">
        <f>IF($Z322="","",INDEX('Per Line'!$G$2:$G$7001,$Z322)&amp;"")</f>
        <v/>
      </c>
      <c r="G322">
        <f>IF($Z322="","",INDEX('Per Line'!$I$2:$I$7001,$Z322)&amp;"")</f>
        <v/>
      </c>
      <c r="H322">
        <f>IF($Z322="","",INDEX('Per Line'!$J$2:$J$7001,$Z322)&amp;"")</f>
        <v/>
      </c>
      <c r="I322">
        <f>IF($Z322="","",INDEX('Per Line'!$K$2:$K$7001,$Z322)&amp;"")</f>
        <v/>
      </c>
      <c r="J322">
        <f>IF($Z322="","",INDEX('Per Line'!$M$2:$M$7001,$Z322))</f>
        <v/>
      </c>
      <c r="K322" s="8">
        <f>IF($Z322="","",IF(AND(ISNUMBER(M322),M322&gt;0,X322&gt;M322),J322*M322/100+(X322-M322),J322*X322/100))</f>
        <v/>
      </c>
      <c r="L322">
        <f>IF($Z322="","",INDEX('Per Line'!$W$2:$W$7001,$Z322)&amp;"")</f>
        <v/>
      </c>
      <c r="M322">
        <f>IF($Z322="","",INDEX('Per Line'!$AD$2:$AD$7001,$Z322))</f>
        <v/>
      </c>
      <c r="N322">
        <f>IF($Z322="","",IF(AND(ISNUMBER(M322),M322&gt;0),X322&gt;M322,FALSE))</f>
        <v/>
      </c>
      <c r="O322" s="8">
        <f>IF($Z322="","",SUMIFS('Per Line'!$V$2:$V$7001,'Per Line'!$D$2:$D$7001,$B322,'Per Line'!$AN$2:$AN$7001,1))</f>
        <v/>
      </c>
      <c r="P322">
        <f>IF($Z322="","",Settings!$C$7)</f>
        <v/>
      </c>
      <c r="Q322" s="8">
        <f>IF($Z322="","",SUMIFS('Per Line'!$V$2:$V$7001,'Per Line'!$D$2:$D$7001,$B322,'Per Line'!$AM$2:$AM$7001,0,'Per Line'!$AN$2:$AN$7001,0))</f>
        <v/>
      </c>
      <c r="R322" s="8">
        <f>IF($Z322="","",Q322*P322)</f>
        <v/>
      </c>
      <c r="S322">
        <f>IF($Z322="","",Settings!$C$6)</f>
        <v/>
      </c>
      <c r="T322" s="8">
        <f>IF($Z322="","",SUMIFS('Per Line'!$V$2:$V$7001,'Per Line'!$D$2:$D$7001,$B322,'Per Line'!$AM$2:$AM$7001,1,'Per Line'!$AN$2:$AN$7001,0))</f>
        <v/>
      </c>
      <c r="U322" s="8">
        <f>IF($Z322="","",T322*S322)</f>
        <v/>
      </c>
      <c r="V322" s="8">
        <f>IF($Z322="","",U322+R322)</f>
        <v/>
      </c>
      <c r="W322" s="8">
        <f>IF($Z322="","",X322-V322)</f>
        <v/>
      </c>
      <c r="X322" s="8">
        <f>IF($Z322="","",Q322+T322+O322)</f>
        <v/>
      </c>
      <c r="Y322" s="8">
        <f>IF($Z322="","",X322-V322-K322)</f>
        <v/>
      </c>
      <c r="Z322" s="16">
        <f>IF(ROWS($Z$2:$Z322)&lt;=MAX('Per Line'!$AL$2:$AL$7001),MATCH(ROWS($Z$2:$Z322),'Per Line'!$AL$2:$AL$7001,0),"")</f>
        <v/>
      </c>
      <c r="AA322" s="17">
        <f>IF($Z322="","",K322-J322*X322/100)</f>
        <v/>
      </c>
      <c r="AB322">
        <f>IF($Z322="","",C322&amp;"|"&amp;COUNTIF($C$2:$C322,C322))</f>
        <v/>
      </c>
    </row>
    <row r="323">
      <c r="A323" s="15" t="n"/>
      <c r="B323">
        <f>IF($Z323="","",INDEX('Per Line'!$D$2:$D$7001,$Z323)&amp;"")</f>
        <v/>
      </c>
      <c r="C323">
        <f>IF($Z323="","",IF(X323&lt;Settings!$C$8,"INV&lt;10000","Inv&gt;10000"))</f>
        <v/>
      </c>
      <c r="D323">
        <f>IF($Z323="","",INDEX('Per Line'!$A$2:$A$7001,$Z323)&amp;"")</f>
        <v/>
      </c>
      <c r="E323" s="14">
        <f>IF($Z323="","",INDEX('Per Line'!$F$2:$F$7001,$Z323))</f>
        <v/>
      </c>
      <c r="F323">
        <f>IF($Z323="","",INDEX('Per Line'!$G$2:$G$7001,$Z323)&amp;"")</f>
        <v/>
      </c>
      <c r="G323">
        <f>IF($Z323="","",INDEX('Per Line'!$I$2:$I$7001,$Z323)&amp;"")</f>
        <v/>
      </c>
      <c r="H323">
        <f>IF($Z323="","",INDEX('Per Line'!$J$2:$J$7001,$Z323)&amp;"")</f>
        <v/>
      </c>
      <c r="I323">
        <f>IF($Z323="","",INDEX('Per Line'!$K$2:$K$7001,$Z323)&amp;"")</f>
        <v/>
      </c>
      <c r="J323">
        <f>IF($Z323="","",INDEX('Per Line'!$M$2:$M$7001,$Z323))</f>
        <v/>
      </c>
      <c r="K323" s="8">
        <f>IF($Z323="","",IF(AND(ISNUMBER(M323),M323&gt;0,X323&gt;M323),J323*M323/100+(X323-M323),J323*X323/100))</f>
        <v/>
      </c>
      <c r="L323">
        <f>IF($Z323="","",INDEX('Per Line'!$W$2:$W$7001,$Z323)&amp;"")</f>
        <v/>
      </c>
      <c r="M323">
        <f>IF($Z323="","",INDEX('Per Line'!$AD$2:$AD$7001,$Z323))</f>
        <v/>
      </c>
      <c r="N323">
        <f>IF($Z323="","",IF(AND(ISNUMBER(M323),M323&gt;0),X323&gt;M323,FALSE))</f>
        <v/>
      </c>
      <c r="O323" s="8">
        <f>IF($Z323="","",SUMIFS('Per Line'!$V$2:$V$7001,'Per Line'!$D$2:$D$7001,$B323,'Per Line'!$AN$2:$AN$7001,1))</f>
        <v/>
      </c>
      <c r="P323">
        <f>IF($Z323="","",Settings!$C$7)</f>
        <v/>
      </c>
      <c r="Q323" s="8">
        <f>IF($Z323="","",SUMIFS('Per Line'!$V$2:$V$7001,'Per Line'!$D$2:$D$7001,$B323,'Per Line'!$AM$2:$AM$7001,0,'Per Line'!$AN$2:$AN$7001,0))</f>
        <v/>
      </c>
      <c r="R323" s="8">
        <f>IF($Z323="","",Q323*P323)</f>
        <v/>
      </c>
      <c r="S323">
        <f>IF($Z323="","",Settings!$C$6)</f>
        <v/>
      </c>
      <c r="T323" s="8">
        <f>IF($Z323="","",SUMIFS('Per Line'!$V$2:$V$7001,'Per Line'!$D$2:$D$7001,$B323,'Per Line'!$AM$2:$AM$7001,1,'Per Line'!$AN$2:$AN$7001,0))</f>
        <v/>
      </c>
      <c r="U323" s="8">
        <f>IF($Z323="","",T323*S323)</f>
        <v/>
      </c>
      <c r="V323" s="8">
        <f>IF($Z323="","",U323+R323)</f>
        <v/>
      </c>
      <c r="W323" s="8">
        <f>IF($Z323="","",X323-V323)</f>
        <v/>
      </c>
      <c r="X323" s="8">
        <f>IF($Z323="","",Q323+T323+O323)</f>
        <v/>
      </c>
      <c r="Y323" s="8">
        <f>IF($Z323="","",X323-V323-K323)</f>
        <v/>
      </c>
      <c r="Z323" s="16">
        <f>IF(ROWS($Z$2:$Z323)&lt;=MAX('Per Line'!$AL$2:$AL$7001),MATCH(ROWS($Z$2:$Z323),'Per Line'!$AL$2:$AL$7001,0),"")</f>
        <v/>
      </c>
      <c r="AA323" s="17">
        <f>IF($Z323="","",K323-J323*X323/100)</f>
        <v/>
      </c>
      <c r="AB323">
        <f>IF($Z323="","",C323&amp;"|"&amp;COUNTIF($C$2:$C323,C323))</f>
        <v/>
      </c>
    </row>
    <row r="324">
      <c r="A324" s="15" t="n"/>
      <c r="B324">
        <f>IF($Z324="","",INDEX('Per Line'!$D$2:$D$7001,$Z324)&amp;"")</f>
        <v/>
      </c>
      <c r="C324">
        <f>IF($Z324="","",IF(X324&lt;Settings!$C$8,"INV&lt;10000","Inv&gt;10000"))</f>
        <v/>
      </c>
      <c r="D324">
        <f>IF($Z324="","",INDEX('Per Line'!$A$2:$A$7001,$Z324)&amp;"")</f>
        <v/>
      </c>
      <c r="E324" s="14">
        <f>IF($Z324="","",INDEX('Per Line'!$F$2:$F$7001,$Z324))</f>
        <v/>
      </c>
      <c r="F324">
        <f>IF($Z324="","",INDEX('Per Line'!$G$2:$G$7001,$Z324)&amp;"")</f>
        <v/>
      </c>
      <c r="G324">
        <f>IF($Z324="","",INDEX('Per Line'!$I$2:$I$7001,$Z324)&amp;"")</f>
        <v/>
      </c>
      <c r="H324">
        <f>IF($Z324="","",INDEX('Per Line'!$J$2:$J$7001,$Z324)&amp;"")</f>
        <v/>
      </c>
      <c r="I324">
        <f>IF($Z324="","",INDEX('Per Line'!$K$2:$K$7001,$Z324)&amp;"")</f>
        <v/>
      </c>
      <c r="J324">
        <f>IF($Z324="","",INDEX('Per Line'!$M$2:$M$7001,$Z324))</f>
        <v/>
      </c>
      <c r="K324" s="8">
        <f>IF($Z324="","",IF(AND(ISNUMBER(M324),M324&gt;0,X324&gt;M324),J324*M324/100+(X324-M324),J324*X324/100))</f>
        <v/>
      </c>
      <c r="L324">
        <f>IF($Z324="","",INDEX('Per Line'!$W$2:$W$7001,$Z324)&amp;"")</f>
        <v/>
      </c>
      <c r="M324">
        <f>IF($Z324="","",INDEX('Per Line'!$AD$2:$AD$7001,$Z324))</f>
        <v/>
      </c>
      <c r="N324">
        <f>IF($Z324="","",IF(AND(ISNUMBER(M324),M324&gt;0),X324&gt;M324,FALSE))</f>
        <v/>
      </c>
      <c r="O324" s="8">
        <f>IF($Z324="","",SUMIFS('Per Line'!$V$2:$V$7001,'Per Line'!$D$2:$D$7001,$B324,'Per Line'!$AN$2:$AN$7001,1))</f>
        <v/>
      </c>
      <c r="P324">
        <f>IF($Z324="","",Settings!$C$7)</f>
        <v/>
      </c>
      <c r="Q324" s="8">
        <f>IF($Z324="","",SUMIFS('Per Line'!$V$2:$V$7001,'Per Line'!$D$2:$D$7001,$B324,'Per Line'!$AM$2:$AM$7001,0,'Per Line'!$AN$2:$AN$7001,0))</f>
        <v/>
      </c>
      <c r="R324" s="8">
        <f>IF($Z324="","",Q324*P324)</f>
        <v/>
      </c>
      <c r="S324">
        <f>IF($Z324="","",Settings!$C$6)</f>
        <v/>
      </c>
      <c r="T324" s="8">
        <f>IF($Z324="","",SUMIFS('Per Line'!$V$2:$V$7001,'Per Line'!$D$2:$D$7001,$B324,'Per Line'!$AM$2:$AM$7001,1,'Per Line'!$AN$2:$AN$7001,0))</f>
        <v/>
      </c>
      <c r="U324" s="8">
        <f>IF($Z324="","",T324*S324)</f>
        <v/>
      </c>
      <c r="V324" s="8">
        <f>IF($Z324="","",U324+R324)</f>
        <v/>
      </c>
      <c r="W324" s="8">
        <f>IF($Z324="","",X324-V324)</f>
        <v/>
      </c>
      <c r="X324" s="8">
        <f>IF($Z324="","",Q324+T324+O324)</f>
        <v/>
      </c>
      <c r="Y324" s="8">
        <f>IF($Z324="","",X324-V324-K324)</f>
        <v/>
      </c>
      <c r="Z324" s="16">
        <f>IF(ROWS($Z$2:$Z324)&lt;=MAX('Per Line'!$AL$2:$AL$7001),MATCH(ROWS($Z$2:$Z324),'Per Line'!$AL$2:$AL$7001,0),"")</f>
        <v/>
      </c>
      <c r="AA324" s="17">
        <f>IF($Z324="","",K324-J324*X324/100)</f>
        <v/>
      </c>
      <c r="AB324">
        <f>IF($Z324="","",C324&amp;"|"&amp;COUNTIF($C$2:$C324,C324))</f>
        <v/>
      </c>
    </row>
    <row r="325">
      <c r="A325" s="15" t="n"/>
      <c r="B325">
        <f>IF($Z325="","",INDEX('Per Line'!$D$2:$D$7001,$Z325)&amp;"")</f>
        <v/>
      </c>
      <c r="C325">
        <f>IF($Z325="","",IF(X325&lt;Settings!$C$8,"INV&lt;10000","Inv&gt;10000"))</f>
        <v/>
      </c>
      <c r="D325">
        <f>IF($Z325="","",INDEX('Per Line'!$A$2:$A$7001,$Z325)&amp;"")</f>
        <v/>
      </c>
      <c r="E325" s="14">
        <f>IF($Z325="","",INDEX('Per Line'!$F$2:$F$7001,$Z325))</f>
        <v/>
      </c>
      <c r="F325">
        <f>IF($Z325="","",INDEX('Per Line'!$G$2:$G$7001,$Z325)&amp;"")</f>
        <v/>
      </c>
      <c r="G325">
        <f>IF($Z325="","",INDEX('Per Line'!$I$2:$I$7001,$Z325)&amp;"")</f>
        <v/>
      </c>
      <c r="H325">
        <f>IF($Z325="","",INDEX('Per Line'!$J$2:$J$7001,$Z325)&amp;"")</f>
        <v/>
      </c>
      <c r="I325">
        <f>IF($Z325="","",INDEX('Per Line'!$K$2:$K$7001,$Z325)&amp;"")</f>
        <v/>
      </c>
      <c r="J325">
        <f>IF($Z325="","",INDEX('Per Line'!$M$2:$M$7001,$Z325))</f>
        <v/>
      </c>
      <c r="K325" s="8">
        <f>IF($Z325="","",IF(AND(ISNUMBER(M325),M325&gt;0,X325&gt;M325),J325*M325/100+(X325-M325),J325*X325/100))</f>
        <v/>
      </c>
      <c r="L325">
        <f>IF($Z325="","",INDEX('Per Line'!$W$2:$W$7001,$Z325)&amp;"")</f>
        <v/>
      </c>
      <c r="M325">
        <f>IF($Z325="","",INDEX('Per Line'!$AD$2:$AD$7001,$Z325))</f>
        <v/>
      </c>
      <c r="N325">
        <f>IF($Z325="","",IF(AND(ISNUMBER(M325),M325&gt;0),X325&gt;M325,FALSE))</f>
        <v/>
      </c>
      <c r="O325" s="8">
        <f>IF($Z325="","",SUMIFS('Per Line'!$V$2:$V$7001,'Per Line'!$D$2:$D$7001,$B325,'Per Line'!$AN$2:$AN$7001,1))</f>
        <v/>
      </c>
      <c r="P325">
        <f>IF($Z325="","",Settings!$C$7)</f>
        <v/>
      </c>
      <c r="Q325" s="8">
        <f>IF($Z325="","",SUMIFS('Per Line'!$V$2:$V$7001,'Per Line'!$D$2:$D$7001,$B325,'Per Line'!$AM$2:$AM$7001,0,'Per Line'!$AN$2:$AN$7001,0))</f>
        <v/>
      </c>
      <c r="R325" s="8">
        <f>IF($Z325="","",Q325*P325)</f>
        <v/>
      </c>
      <c r="S325">
        <f>IF($Z325="","",Settings!$C$6)</f>
        <v/>
      </c>
      <c r="T325" s="8">
        <f>IF($Z325="","",SUMIFS('Per Line'!$V$2:$V$7001,'Per Line'!$D$2:$D$7001,$B325,'Per Line'!$AM$2:$AM$7001,1,'Per Line'!$AN$2:$AN$7001,0))</f>
        <v/>
      </c>
      <c r="U325" s="8">
        <f>IF($Z325="","",T325*S325)</f>
        <v/>
      </c>
      <c r="V325" s="8">
        <f>IF($Z325="","",U325+R325)</f>
        <v/>
      </c>
      <c r="W325" s="8">
        <f>IF($Z325="","",X325-V325)</f>
        <v/>
      </c>
      <c r="X325" s="8">
        <f>IF($Z325="","",Q325+T325+O325)</f>
        <v/>
      </c>
      <c r="Y325" s="8">
        <f>IF($Z325="","",X325-V325-K325)</f>
        <v/>
      </c>
      <c r="Z325" s="16">
        <f>IF(ROWS($Z$2:$Z325)&lt;=MAX('Per Line'!$AL$2:$AL$7001),MATCH(ROWS($Z$2:$Z325),'Per Line'!$AL$2:$AL$7001,0),"")</f>
        <v/>
      </c>
      <c r="AA325" s="17">
        <f>IF($Z325="","",K325-J325*X325/100)</f>
        <v/>
      </c>
      <c r="AB325">
        <f>IF($Z325="","",C325&amp;"|"&amp;COUNTIF($C$2:$C325,C325))</f>
        <v/>
      </c>
    </row>
    <row r="326">
      <c r="A326" s="15" t="n"/>
      <c r="B326">
        <f>IF($Z326="","",INDEX('Per Line'!$D$2:$D$7001,$Z326)&amp;"")</f>
        <v/>
      </c>
      <c r="C326">
        <f>IF($Z326="","",IF(X326&lt;Settings!$C$8,"INV&lt;10000","Inv&gt;10000"))</f>
        <v/>
      </c>
      <c r="D326">
        <f>IF($Z326="","",INDEX('Per Line'!$A$2:$A$7001,$Z326)&amp;"")</f>
        <v/>
      </c>
      <c r="E326" s="14">
        <f>IF($Z326="","",INDEX('Per Line'!$F$2:$F$7001,$Z326))</f>
        <v/>
      </c>
      <c r="F326">
        <f>IF($Z326="","",INDEX('Per Line'!$G$2:$G$7001,$Z326)&amp;"")</f>
        <v/>
      </c>
      <c r="G326">
        <f>IF($Z326="","",INDEX('Per Line'!$I$2:$I$7001,$Z326)&amp;"")</f>
        <v/>
      </c>
      <c r="H326">
        <f>IF($Z326="","",INDEX('Per Line'!$J$2:$J$7001,$Z326)&amp;"")</f>
        <v/>
      </c>
      <c r="I326">
        <f>IF($Z326="","",INDEX('Per Line'!$K$2:$K$7001,$Z326)&amp;"")</f>
        <v/>
      </c>
      <c r="J326">
        <f>IF($Z326="","",INDEX('Per Line'!$M$2:$M$7001,$Z326))</f>
        <v/>
      </c>
      <c r="K326" s="8">
        <f>IF($Z326="","",IF(AND(ISNUMBER(M326),M326&gt;0,X326&gt;M326),J326*M326/100+(X326-M326),J326*X326/100))</f>
        <v/>
      </c>
      <c r="L326">
        <f>IF($Z326="","",INDEX('Per Line'!$W$2:$W$7001,$Z326)&amp;"")</f>
        <v/>
      </c>
      <c r="M326">
        <f>IF($Z326="","",INDEX('Per Line'!$AD$2:$AD$7001,$Z326))</f>
        <v/>
      </c>
      <c r="N326">
        <f>IF($Z326="","",IF(AND(ISNUMBER(M326),M326&gt;0),X326&gt;M326,FALSE))</f>
        <v/>
      </c>
      <c r="O326" s="8">
        <f>IF($Z326="","",SUMIFS('Per Line'!$V$2:$V$7001,'Per Line'!$D$2:$D$7001,$B326,'Per Line'!$AN$2:$AN$7001,1))</f>
        <v/>
      </c>
      <c r="P326">
        <f>IF($Z326="","",Settings!$C$7)</f>
        <v/>
      </c>
      <c r="Q326" s="8">
        <f>IF($Z326="","",SUMIFS('Per Line'!$V$2:$V$7001,'Per Line'!$D$2:$D$7001,$B326,'Per Line'!$AM$2:$AM$7001,0,'Per Line'!$AN$2:$AN$7001,0))</f>
        <v/>
      </c>
      <c r="R326" s="8">
        <f>IF($Z326="","",Q326*P326)</f>
        <v/>
      </c>
      <c r="S326">
        <f>IF($Z326="","",Settings!$C$6)</f>
        <v/>
      </c>
      <c r="T326" s="8">
        <f>IF($Z326="","",SUMIFS('Per Line'!$V$2:$V$7001,'Per Line'!$D$2:$D$7001,$B326,'Per Line'!$AM$2:$AM$7001,1,'Per Line'!$AN$2:$AN$7001,0))</f>
        <v/>
      </c>
      <c r="U326" s="8">
        <f>IF($Z326="","",T326*S326)</f>
        <v/>
      </c>
      <c r="V326" s="8">
        <f>IF($Z326="","",U326+R326)</f>
        <v/>
      </c>
      <c r="W326" s="8">
        <f>IF($Z326="","",X326-V326)</f>
        <v/>
      </c>
      <c r="X326" s="8">
        <f>IF($Z326="","",Q326+T326+O326)</f>
        <v/>
      </c>
      <c r="Y326" s="8">
        <f>IF($Z326="","",X326-V326-K326)</f>
        <v/>
      </c>
      <c r="Z326" s="16">
        <f>IF(ROWS($Z$2:$Z326)&lt;=MAX('Per Line'!$AL$2:$AL$7001),MATCH(ROWS($Z$2:$Z326),'Per Line'!$AL$2:$AL$7001,0),"")</f>
        <v/>
      </c>
      <c r="AA326" s="17">
        <f>IF($Z326="","",K326-J326*X326/100)</f>
        <v/>
      </c>
      <c r="AB326">
        <f>IF($Z326="","",C326&amp;"|"&amp;COUNTIF($C$2:$C326,C326))</f>
        <v/>
      </c>
    </row>
    <row r="327">
      <c r="A327" s="15" t="n"/>
      <c r="B327">
        <f>IF($Z327="","",INDEX('Per Line'!$D$2:$D$7001,$Z327)&amp;"")</f>
        <v/>
      </c>
      <c r="C327">
        <f>IF($Z327="","",IF(X327&lt;Settings!$C$8,"INV&lt;10000","Inv&gt;10000"))</f>
        <v/>
      </c>
      <c r="D327">
        <f>IF($Z327="","",INDEX('Per Line'!$A$2:$A$7001,$Z327)&amp;"")</f>
        <v/>
      </c>
      <c r="E327" s="14">
        <f>IF($Z327="","",INDEX('Per Line'!$F$2:$F$7001,$Z327))</f>
        <v/>
      </c>
      <c r="F327">
        <f>IF($Z327="","",INDEX('Per Line'!$G$2:$G$7001,$Z327)&amp;"")</f>
        <v/>
      </c>
      <c r="G327">
        <f>IF($Z327="","",INDEX('Per Line'!$I$2:$I$7001,$Z327)&amp;"")</f>
        <v/>
      </c>
      <c r="H327">
        <f>IF($Z327="","",INDEX('Per Line'!$J$2:$J$7001,$Z327)&amp;"")</f>
        <v/>
      </c>
      <c r="I327">
        <f>IF($Z327="","",INDEX('Per Line'!$K$2:$K$7001,$Z327)&amp;"")</f>
        <v/>
      </c>
      <c r="J327">
        <f>IF($Z327="","",INDEX('Per Line'!$M$2:$M$7001,$Z327))</f>
        <v/>
      </c>
      <c r="K327" s="8">
        <f>IF($Z327="","",IF(AND(ISNUMBER(M327),M327&gt;0,X327&gt;M327),J327*M327/100+(X327-M327),J327*X327/100))</f>
        <v/>
      </c>
      <c r="L327">
        <f>IF($Z327="","",INDEX('Per Line'!$W$2:$W$7001,$Z327)&amp;"")</f>
        <v/>
      </c>
      <c r="M327">
        <f>IF($Z327="","",INDEX('Per Line'!$AD$2:$AD$7001,$Z327))</f>
        <v/>
      </c>
      <c r="N327">
        <f>IF($Z327="","",IF(AND(ISNUMBER(M327),M327&gt;0),X327&gt;M327,FALSE))</f>
        <v/>
      </c>
      <c r="O327" s="8">
        <f>IF($Z327="","",SUMIFS('Per Line'!$V$2:$V$7001,'Per Line'!$D$2:$D$7001,$B327,'Per Line'!$AN$2:$AN$7001,1))</f>
        <v/>
      </c>
      <c r="P327">
        <f>IF($Z327="","",Settings!$C$7)</f>
        <v/>
      </c>
      <c r="Q327" s="8">
        <f>IF($Z327="","",SUMIFS('Per Line'!$V$2:$V$7001,'Per Line'!$D$2:$D$7001,$B327,'Per Line'!$AM$2:$AM$7001,0,'Per Line'!$AN$2:$AN$7001,0))</f>
        <v/>
      </c>
      <c r="R327" s="8">
        <f>IF($Z327="","",Q327*P327)</f>
        <v/>
      </c>
      <c r="S327">
        <f>IF($Z327="","",Settings!$C$6)</f>
        <v/>
      </c>
      <c r="T327" s="8">
        <f>IF($Z327="","",SUMIFS('Per Line'!$V$2:$V$7001,'Per Line'!$D$2:$D$7001,$B327,'Per Line'!$AM$2:$AM$7001,1,'Per Line'!$AN$2:$AN$7001,0))</f>
        <v/>
      </c>
      <c r="U327" s="8">
        <f>IF($Z327="","",T327*S327)</f>
        <v/>
      </c>
      <c r="V327" s="8">
        <f>IF($Z327="","",U327+R327)</f>
        <v/>
      </c>
      <c r="W327" s="8">
        <f>IF($Z327="","",X327-V327)</f>
        <v/>
      </c>
      <c r="X327" s="8">
        <f>IF($Z327="","",Q327+T327+O327)</f>
        <v/>
      </c>
      <c r="Y327" s="8">
        <f>IF($Z327="","",X327-V327-K327)</f>
        <v/>
      </c>
      <c r="Z327" s="16">
        <f>IF(ROWS($Z$2:$Z327)&lt;=MAX('Per Line'!$AL$2:$AL$7001),MATCH(ROWS($Z$2:$Z327),'Per Line'!$AL$2:$AL$7001,0),"")</f>
        <v/>
      </c>
      <c r="AA327" s="17">
        <f>IF($Z327="","",K327-J327*X327/100)</f>
        <v/>
      </c>
      <c r="AB327">
        <f>IF($Z327="","",C327&amp;"|"&amp;COUNTIF($C$2:$C327,C327))</f>
        <v/>
      </c>
    </row>
    <row r="328">
      <c r="A328" s="15" t="n"/>
      <c r="B328">
        <f>IF($Z328="","",INDEX('Per Line'!$D$2:$D$7001,$Z328)&amp;"")</f>
        <v/>
      </c>
      <c r="C328">
        <f>IF($Z328="","",IF(X328&lt;Settings!$C$8,"INV&lt;10000","Inv&gt;10000"))</f>
        <v/>
      </c>
      <c r="D328">
        <f>IF($Z328="","",INDEX('Per Line'!$A$2:$A$7001,$Z328)&amp;"")</f>
        <v/>
      </c>
      <c r="E328" s="14">
        <f>IF($Z328="","",INDEX('Per Line'!$F$2:$F$7001,$Z328))</f>
        <v/>
      </c>
      <c r="F328">
        <f>IF($Z328="","",INDEX('Per Line'!$G$2:$G$7001,$Z328)&amp;"")</f>
        <v/>
      </c>
      <c r="G328">
        <f>IF($Z328="","",INDEX('Per Line'!$I$2:$I$7001,$Z328)&amp;"")</f>
        <v/>
      </c>
      <c r="H328">
        <f>IF($Z328="","",INDEX('Per Line'!$J$2:$J$7001,$Z328)&amp;"")</f>
        <v/>
      </c>
      <c r="I328">
        <f>IF($Z328="","",INDEX('Per Line'!$K$2:$K$7001,$Z328)&amp;"")</f>
        <v/>
      </c>
      <c r="J328">
        <f>IF($Z328="","",INDEX('Per Line'!$M$2:$M$7001,$Z328))</f>
        <v/>
      </c>
      <c r="K328" s="8">
        <f>IF($Z328="","",IF(AND(ISNUMBER(M328),M328&gt;0,X328&gt;M328),J328*M328/100+(X328-M328),J328*X328/100))</f>
        <v/>
      </c>
      <c r="L328">
        <f>IF($Z328="","",INDEX('Per Line'!$W$2:$W$7001,$Z328)&amp;"")</f>
        <v/>
      </c>
      <c r="M328">
        <f>IF($Z328="","",INDEX('Per Line'!$AD$2:$AD$7001,$Z328))</f>
        <v/>
      </c>
      <c r="N328">
        <f>IF($Z328="","",IF(AND(ISNUMBER(M328),M328&gt;0),X328&gt;M328,FALSE))</f>
        <v/>
      </c>
      <c r="O328" s="8">
        <f>IF($Z328="","",SUMIFS('Per Line'!$V$2:$V$7001,'Per Line'!$D$2:$D$7001,$B328,'Per Line'!$AN$2:$AN$7001,1))</f>
        <v/>
      </c>
      <c r="P328">
        <f>IF($Z328="","",Settings!$C$7)</f>
        <v/>
      </c>
      <c r="Q328" s="8">
        <f>IF($Z328="","",SUMIFS('Per Line'!$V$2:$V$7001,'Per Line'!$D$2:$D$7001,$B328,'Per Line'!$AM$2:$AM$7001,0,'Per Line'!$AN$2:$AN$7001,0))</f>
        <v/>
      </c>
      <c r="R328" s="8">
        <f>IF($Z328="","",Q328*P328)</f>
        <v/>
      </c>
      <c r="S328">
        <f>IF($Z328="","",Settings!$C$6)</f>
        <v/>
      </c>
      <c r="T328" s="8">
        <f>IF($Z328="","",SUMIFS('Per Line'!$V$2:$V$7001,'Per Line'!$D$2:$D$7001,$B328,'Per Line'!$AM$2:$AM$7001,1,'Per Line'!$AN$2:$AN$7001,0))</f>
        <v/>
      </c>
      <c r="U328" s="8">
        <f>IF($Z328="","",T328*S328)</f>
        <v/>
      </c>
      <c r="V328" s="8">
        <f>IF($Z328="","",U328+R328)</f>
        <v/>
      </c>
      <c r="W328" s="8">
        <f>IF($Z328="","",X328-V328)</f>
        <v/>
      </c>
      <c r="X328" s="8">
        <f>IF($Z328="","",Q328+T328+O328)</f>
        <v/>
      </c>
      <c r="Y328" s="8">
        <f>IF($Z328="","",X328-V328-K328)</f>
        <v/>
      </c>
      <c r="Z328" s="16">
        <f>IF(ROWS($Z$2:$Z328)&lt;=MAX('Per Line'!$AL$2:$AL$7001),MATCH(ROWS($Z$2:$Z328),'Per Line'!$AL$2:$AL$7001,0),"")</f>
        <v/>
      </c>
      <c r="AA328" s="17">
        <f>IF($Z328="","",K328-J328*X328/100)</f>
        <v/>
      </c>
      <c r="AB328">
        <f>IF($Z328="","",C328&amp;"|"&amp;COUNTIF($C$2:$C328,C328))</f>
        <v/>
      </c>
    </row>
    <row r="329">
      <c r="A329" s="15" t="n"/>
      <c r="B329">
        <f>IF($Z329="","",INDEX('Per Line'!$D$2:$D$7001,$Z329)&amp;"")</f>
        <v/>
      </c>
      <c r="C329">
        <f>IF($Z329="","",IF(X329&lt;Settings!$C$8,"INV&lt;10000","Inv&gt;10000"))</f>
        <v/>
      </c>
      <c r="D329">
        <f>IF($Z329="","",INDEX('Per Line'!$A$2:$A$7001,$Z329)&amp;"")</f>
        <v/>
      </c>
      <c r="E329" s="14">
        <f>IF($Z329="","",INDEX('Per Line'!$F$2:$F$7001,$Z329))</f>
        <v/>
      </c>
      <c r="F329">
        <f>IF($Z329="","",INDEX('Per Line'!$G$2:$G$7001,$Z329)&amp;"")</f>
        <v/>
      </c>
      <c r="G329">
        <f>IF($Z329="","",INDEX('Per Line'!$I$2:$I$7001,$Z329)&amp;"")</f>
        <v/>
      </c>
      <c r="H329">
        <f>IF($Z329="","",INDEX('Per Line'!$J$2:$J$7001,$Z329)&amp;"")</f>
        <v/>
      </c>
      <c r="I329">
        <f>IF($Z329="","",INDEX('Per Line'!$K$2:$K$7001,$Z329)&amp;"")</f>
        <v/>
      </c>
      <c r="J329">
        <f>IF($Z329="","",INDEX('Per Line'!$M$2:$M$7001,$Z329))</f>
        <v/>
      </c>
      <c r="K329" s="8">
        <f>IF($Z329="","",IF(AND(ISNUMBER(M329),M329&gt;0,X329&gt;M329),J329*M329/100+(X329-M329),J329*X329/100))</f>
        <v/>
      </c>
      <c r="L329">
        <f>IF($Z329="","",INDEX('Per Line'!$W$2:$W$7001,$Z329)&amp;"")</f>
        <v/>
      </c>
      <c r="M329">
        <f>IF($Z329="","",INDEX('Per Line'!$AD$2:$AD$7001,$Z329))</f>
        <v/>
      </c>
      <c r="N329">
        <f>IF($Z329="","",IF(AND(ISNUMBER(M329),M329&gt;0),X329&gt;M329,FALSE))</f>
        <v/>
      </c>
      <c r="O329" s="8">
        <f>IF($Z329="","",SUMIFS('Per Line'!$V$2:$V$7001,'Per Line'!$D$2:$D$7001,$B329,'Per Line'!$AN$2:$AN$7001,1))</f>
        <v/>
      </c>
      <c r="P329">
        <f>IF($Z329="","",Settings!$C$7)</f>
        <v/>
      </c>
      <c r="Q329" s="8">
        <f>IF($Z329="","",SUMIFS('Per Line'!$V$2:$V$7001,'Per Line'!$D$2:$D$7001,$B329,'Per Line'!$AM$2:$AM$7001,0,'Per Line'!$AN$2:$AN$7001,0))</f>
        <v/>
      </c>
      <c r="R329" s="8">
        <f>IF($Z329="","",Q329*P329)</f>
        <v/>
      </c>
      <c r="S329">
        <f>IF($Z329="","",Settings!$C$6)</f>
        <v/>
      </c>
      <c r="T329" s="8">
        <f>IF($Z329="","",SUMIFS('Per Line'!$V$2:$V$7001,'Per Line'!$D$2:$D$7001,$B329,'Per Line'!$AM$2:$AM$7001,1,'Per Line'!$AN$2:$AN$7001,0))</f>
        <v/>
      </c>
      <c r="U329" s="8">
        <f>IF($Z329="","",T329*S329)</f>
        <v/>
      </c>
      <c r="V329" s="8">
        <f>IF($Z329="","",U329+R329)</f>
        <v/>
      </c>
      <c r="W329" s="8">
        <f>IF($Z329="","",X329-V329)</f>
        <v/>
      </c>
      <c r="X329" s="8">
        <f>IF($Z329="","",Q329+T329+O329)</f>
        <v/>
      </c>
      <c r="Y329" s="8">
        <f>IF($Z329="","",X329-V329-K329)</f>
        <v/>
      </c>
      <c r="Z329" s="16">
        <f>IF(ROWS($Z$2:$Z329)&lt;=MAX('Per Line'!$AL$2:$AL$7001),MATCH(ROWS($Z$2:$Z329),'Per Line'!$AL$2:$AL$7001,0),"")</f>
        <v/>
      </c>
      <c r="AA329" s="17">
        <f>IF($Z329="","",K329-J329*X329/100)</f>
        <v/>
      </c>
      <c r="AB329">
        <f>IF($Z329="","",C329&amp;"|"&amp;COUNTIF($C$2:$C329,C329))</f>
        <v/>
      </c>
    </row>
    <row r="330">
      <c r="A330" s="15" t="n"/>
      <c r="B330">
        <f>IF($Z330="","",INDEX('Per Line'!$D$2:$D$7001,$Z330)&amp;"")</f>
        <v/>
      </c>
      <c r="C330">
        <f>IF($Z330="","",IF(X330&lt;Settings!$C$8,"INV&lt;10000","Inv&gt;10000"))</f>
        <v/>
      </c>
      <c r="D330">
        <f>IF($Z330="","",INDEX('Per Line'!$A$2:$A$7001,$Z330)&amp;"")</f>
        <v/>
      </c>
      <c r="E330" s="14">
        <f>IF($Z330="","",INDEX('Per Line'!$F$2:$F$7001,$Z330))</f>
        <v/>
      </c>
      <c r="F330">
        <f>IF($Z330="","",INDEX('Per Line'!$G$2:$G$7001,$Z330)&amp;"")</f>
        <v/>
      </c>
      <c r="G330">
        <f>IF($Z330="","",INDEX('Per Line'!$I$2:$I$7001,$Z330)&amp;"")</f>
        <v/>
      </c>
      <c r="H330">
        <f>IF($Z330="","",INDEX('Per Line'!$J$2:$J$7001,$Z330)&amp;"")</f>
        <v/>
      </c>
      <c r="I330">
        <f>IF($Z330="","",INDEX('Per Line'!$K$2:$K$7001,$Z330)&amp;"")</f>
        <v/>
      </c>
      <c r="J330">
        <f>IF($Z330="","",INDEX('Per Line'!$M$2:$M$7001,$Z330))</f>
        <v/>
      </c>
      <c r="K330" s="8">
        <f>IF($Z330="","",IF(AND(ISNUMBER(M330),M330&gt;0,X330&gt;M330),J330*M330/100+(X330-M330),J330*X330/100))</f>
        <v/>
      </c>
      <c r="L330">
        <f>IF($Z330="","",INDEX('Per Line'!$W$2:$W$7001,$Z330)&amp;"")</f>
        <v/>
      </c>
      <c r="M330">
        <f>IF($Z330="","",INDEX('Per Line'!$AD$2:$AD$7001,$Z330))</f>
        <v/>
      </c>
      <c r="N330">
        <f>IF($Z330="","",IF(AND(ISNUMBER(M330),M330&gt;0),X330&gt;M330,FALSE))</f>
        <v/>
      </c>
      <c r="O330" s="8">
        <f>IF($Z330="","",SUMIFS('Per Line'!$V$2:$V$7001,'Per Line'!$D$2:$D$7001,$B330,'Per Line'!$AN$2:$AN$7001,1))</f>
        <v/>
      </c>
      <c r="P330">
        <f>IF($Z330="","",Settings!$C$7)</f>
        <v/>
      </c>
      <c r="Q330" s="8">
        <f>IF($Z330="","",SUMIFS('Per Line'!$V$2:$V$7001,'Per Line'!$D$2:$D$7001,$B330,'Per Line'!$AM$2:$AM$7001,0,'Per Line'!$AN$2:$AN$7001,0))</f>
        <v/>
      </c>
      <c r="R330" s="8">
        <f>IF($Z330="","",Q330*P330)</f>
        <v/>
      </c>
      <c r="S330">
        <f>IF($Z330="","",Settings!$C$6)</f>
        <v/>
      </c>
      <c r="T330" s="8">
        <f>IF($Z330="","",SUMIFS('Per Line'!$V$2:$V$7001,'Per Line'!$D$2:$D$7001,$B330,'Per Line'!$AM$2:$AM$7001,1,'Per Line'!$AN$2:$AN$7001,0))</f>
        <v/>
      </c>
      <c r="U330" s="8">
        <f>IF($Z330="","",T330*S330)</f>
        <v/>
      </c>
      <c r="V330" s="8">
        <f>IF($Z330="","",U330+R330)</f>
        <v/>
      </c>
      <c r="W330" s="8">
        <f>IF($Z330="","",X330-V330)</f>
        <v/>
      </c>
      <c r="X330" s="8">
        <f>IF($Z330="","",Q330+T330+O330)</f>
        <v/>
      </c>
      <c r="Y330" s="8">
        <f>IF($Z330="","",X330-V330-K330)</f>
        <v/>
      </c>
      <c r="Z330" s="16">
        <f>IF(ROWS($Z$2:$Z330)&lt;=MAX('Per Line'!$AL$2:$AL$7001),MATCH(ROWS($Z$2:$Z330),'Per Line'!$AL$2:$AL$7001,0),"")</f>
        <v/>
      </c>
      <c r="AA330" s="17">
        <f>IF($Z330="","",K330-J330*X330/100)</f>
        <v/>
      </c>
      <c r="AB330">
        <f>IF($Z330="","",C330&amp;"|"&amp;COUNTIF($C$2:$C330,C330))</f>
        <v/>
      </c>
    </row>
    <row r="331">
      <c r="A331" s="15" t="n"/>
      <c r="B331">
        <f>IF($Z331="","",INDEX('Per Line'!$D$2:$D$7001,$Z331)&amp;"")</f>
        <v/>
      </c>
      <c r="C331">
        <f>IF($Z331="","",IF(X331&lt;Settings!$C$8,"INV&lt;10000","Inv&gt;10000"))</f>
        <v/>
      </c>
      <c r="D331">
        <f>IF($Z331="","",INDEX('Per Line'!$A$2:$A$7001,$Z331)&amp;"")</f>
        <v/>
      </c>
      <c r="E331" s="14">
        <f>IF($Z331="","",INDEX('Per Line'!$F$2:$F$7001,$Z331))</f>
        <v/>
      </c>
      <c r="F331">
        <f>IF($Z331="","",INDEX('Per Line'!$G$2:$G$7001,$Z331)&amp;"")</f>
        <v/>
      </c>
      <c r="G331">
        <f>IF($Z331="","",INDEX('Per Line'!$I$2:$I$7001,$Z331)&amp;"")</f>
        <v/>
      </c>
      <c r="H331">
        <f>IF($Z331="","",INDEX('Per Line'!$J$2:$J$7001,$Z331)&amp;"")</f>
        <v/>
      </c>
      <c r="I331">
        <f>IF($Z331="","",INDEX('Per Line'!$K$2:$K$7001,$Z331)&amp;"")</f>
        <v/>
      </c>
      <c r="J331">
        <f>IF($Z331="","",INDEX('Per Line'!$M$2:$M$7001,$Z331))</f>
        <v/>
      </c>
      <c r="K331" s="8">
        <f>IF($Z331="","",IF(AND(ISNUMBER(M331),M331&gt;0,X331&gt;M331),J331*M331/100+(X331-M331),J331*X331/100))</f>
        <v/>
      </c>
      <c r="L331">
        <f>IF($Z331="","",INDEX('Per Line'!$W$2:$W$7001,$Z331)&amp;"")</f>
        <v/>
      </c>
      <c r="M331">
        <f>IF($Z331="","",INDEX('Per Line'!$AD$2:$AD$7001,$Z331))</f>
        <v/>
      </c>
      <c r="N331">
        <f>IF($Z331="","",IF(AND(ISNUMBER(M331),M331&gt;0),X331&gt;M331,FALSE))</f>
        <v/>
      </c>
      <c r="O331" s="8">
        <f>IF($Z331="","",SUMIFS('Per Line'!$V$2:$V$7001,'Per Line'!$D$2:$D$7001,$B331,'Per Line'!$AN$2:$AN$7001,1))</f>
        <v/>
      </c>
      <c r="P331">
        <f>IF($Z331="","",Settings!$C$7)</f>
        <v/>
      </c>
      <c r="Q331" s="8">
        <f>IF($Z331="","",SUMIFS('Per Line'!$V$2:$V$7001,'Per Line'!$D$2:$D$7001,$B331,'Per Line'!$AM$2:$AM$7001,0,'Per Line'!$AN$2:$AN$7001,0))</f>
        <v/>
      </c>
      <c r="R331" s="8">
        <f>IF($Z331="","",Q331*P331)</f>
        <v/>
      </c>
      <c r="S331">
        <f>IF($Z331="","",Settings!$C$6)</f>
        <v/>
      </c>
      <c r="T331" s="8">
        <f>IF($Z331="","",SUMIFS('Per Line'!$V$2:$V$7001,'Per Line'!$D$2:$D$7001,$B331,'Per Line'!$AM$2:$AM$7001,1,'Per Line'!$AN$2:$AN$7001,0))</f>
        <v/>
      </c>
      <c r="U331" s="8">
        <f>IF($Z331="","",T331*S331)</f>
        <v/>
      </c>
      <c r="V331" s="8">
        <f>IF($Z331="","",U331+R331)</f>
        <v/>
      </c>
      <c r="W331" s="8">
        <f>IF($Z331="","",X331-V331)</f>
        <v/>
      </c>
      <c r="X331" s="8">
        <f>IF($Z331="","",Q331+T331+O331)</f>
        <v/>
      </c>
      <c r="Y331" s="8">
        <f>IF($Z331="","",X331-V331-K331)</f>
        <v/>
      </c>
      <c r="Z331" s="16">
        <f>IF(ROWS($Z$2:$Z331)&lt;=MAX('Per Line'!$AL$2:$AL$7001),MATCH(ROWS($Z$2:$Z331),'Per Line'!$AL$2:$AL$7001,0),"")</f>
        <v/>
      </c>
      <c r="AA331" s="17">
        <f>IF($Z331="","",K331-J331*X331/100)</f>
        <v/>
      </c>
      <c r="AB331">
        <f>IF($Z331="","",C331&amp;"|"&amp;COUNTIF($C$2:$C331,C331))</f>
        <v/>
      </c>
    </row>
    <row r="332">
      <c r="A332" s="15" t="n"/>
      <c r="B332">
        <f>IF($Z332="","",INDEX('Per Line'!$D$2:$D$7001,$Z332)&amp;"")</f>
        <v/>
      </c>
      <c r="C332">
        <f>IF($Z332="","",IF(X332&lt;Settings!$C$8,"INV&lt;10000","Inv&gt;10000"))</f>
        <v/>
      </c>
      <c r="D332">
        <f>IF($Z332="","",INDEX('Per Line'!$A$2:$A$7001,$Z332)&amp;"")</f>
        <v/>
      </c>
      <c r="E332" s="14">
        <f>IF($Z332="","",INDEX('Per Line'!$F$2:$F$7001,$Z332))</f>
        <v/>
      </c>
      <c r="F332">
        <f>IF($Z332="","",INDEX('Per Line'!$G$2:$G$7001,$Z332)&amp;"")</f>
        <v/>
      </c>
      <c r="G332">
        <f>IF($Z332="","",INDEX('Per Line'!$I$2:$I$7001,$Z332)&amp;"")</f>
        <v/>
      </c>
      <c r="H332">
        <f>IF($Z332="","",INDEX('Per Line'!$J$2:$J$7001,$Z332)&amp;"")</f>
        <v/>
      </c>
      <c r="I332">
        <f>IF($Z332="","",INDEX('Per Line'!$K$2:$K$7001,$Z332)&amp;"")</f>
        <v/>
      </c>
      <c r="J332">
        <f>IF($Z332="","",INDEX('Per Line'!$M$2:$M$7001,$Z332))</f>
        <v/>
      </c>
      <c r="K332" s="8">
        <f>IF($Z332="","",IF(AND(ISNUMBER(M332),M332&gt;0,X332&gt;M332),J332*M332/100+(X332-M332),J332*X332/100))</f>
        <v/>
      </c>
      <c r="L332">
        <f>IF($Z332="","",INDEX('Per Line'!$W$2:$W$7001,$Z332)&amp;"")</f>
        <v/>
      </c>
      <c r="M332">
        <f>IF($Z332="","",INDEX('Per Line'!$AD$2:$AD$7001,$Z332))</f>
        <v/>
      </c>
      <c r="N332">
        <f>IF($Z332="","",IF(AND(ISNUMBER(M332),M332&gt;0),X332&gt;M332,FALSE))</f>
        <v/>
      </c>
      <c r="O332" s="8">
        <f>IF($Z332="","",SUMIFS('Per Line'!$V$2:$V$7001,'Per Line'!$D$2:$D$7001,$B332,'Per Line'!$AN$2:$AN$7001,1))</f>
        <v/>
      </c>
      <c r="P332">
        <f>IF($Z332="","",Settings!$C$7)</f>
        <v/>
      </c>
      <c r="Q332" s="8">
        <f>IF($Z332="","",SUMIFS('Per Line'!$V$2:$V$7001,'Per Line'!$D$2:$D$7001,$B332,'Per Line'!$AM$2:$AM$7001,0,'Per Line'!$AN$2:$AN$7001,0))</f>
        <v/>
      </c>
      <c r="R332" s="8">
        <f>IF($Z332="","",Q332*P332)</f>
        <v/>
      </c>
      <c r="S332">
        <f>IF($Z332="","",Settings!$C$6)</f>
        <v/>
      </c>
      <c r="T332" s="8">
        <f>IF($Z332="","",SUMIFS('Per Line'!$V$2:$V$7001,'Per Line'!$D$2:$D$7001,$B332,'Per Line'!$AM$2:$AM$7001,1,'Per Line'!$AN$2:$AN$7001,0))</f>
        <v/>
      </c>
      <c r="U332" s="8">
        <f>IF($Z332="","",T332*S332)</f>
        <v/>
      </c>
      <c r="V332" s="8">
        <f>IF($Z332="","",U332+R332)</f>
        <v/>
      </c>
      <c r="W332" s="8">
        <f>IF($Z332="","",X332-V332)</f>
        <v/>
      </c>
      <c r="X332" s="8">
        <f>IF($Z332="","",Q332+T332+O332)</f>
        <v/>
      </c>
      <c r="Y332" s="8">
        <f>IF($Z332="","",X332-V332-K332)</f>
        <v/>
      </c>
      <c r="Z332" s="16">
        <f>IF(ROWS($Z$2:$Z332)&lt;=MAX('Per Line'!$AL$2:$AL$7001),MATCH(ROWS($Z$2:$Z332),'Per Line'!$AL$2:$AL$7001,0),"")</f>
        <v/>
      </c>
      <c r="AA332" s="17">
        <f>IF($Z332="","",K332-J332*X332/100)</f>
        <v/>
      </c>
      <c r="AB332">
        <f>IF($Z332="","",C332&amp;"|"&amp;COUNTIF($C$2:$C332,C332))</f>
        <v/>
      </c>
    </row>
    <row r="333">
      <c r="A333" s="15" t="n"/>
      <c r="B333">
        <f>IF($Z333="","",INDEX('Per Line'!$D$2:$D$7001,$Z333)&amp;"")</f>
        <v/>
      </c>
      <c r="C333">
        <f>IF($Z333="","",IF(X333&lt;Settings!$C$8,"INV&lt;10000","Inv&gt;10000"))</f>
        <v/>
      </c>
      <c r="D333">
        <f>IF($Z333="","",INDEX('Per Line'!$A$2:$A$7001,$Z333)&amp;"")</f>
        <v/>
      </c>
      <c r="E333" s="14">
        <f>IF($Z333="","",INDEX('Per Line'!$F$2:$F$7001,$Z333))</f>
        <v/>
      </c>
      <c r="F333">
        <f>IF($Z333="","",INDEX('Per Line'!$G$2:$G$7001,$Z333)&amp;"")</f>
        <v/>
      </c>
      <c r="G333">
        <f>IF($Z333="","",INDEX('Per Line'!$I$2:$I$7001,$Z333)&amp;"")</f>
        <v/>
      </c>
      <c r="H333">
        <f>IF($Z333="","",INDEX('Per Line'!$J$2:$J$7001,$Z333)&amp;"")</f>
        <v/>
      </c>
      <c r="I333">
        <f>IF($Z333="","",INDEX('Per Line'!$K$2:$K$7001,$Z333)&amp;"")</f>
        <v/>
      </c>
      <c r="J333">
        <f>IF($Z333="","",INDEX('Per Line'!$M$2:$M$7001,$Z333))</f>
        <v/>
      </c>
      <c r="K333" s="8">
        <f>IF($Z333="","",IF(AND(ISNUMBER(M333),M333&gt;0,X333&gt;M333),J333*M333/100+(X333-M333),J333*X333/100))</f>
        <v/>
      </c>
      <c r="L333">
        <f>IF($Z333="","",INDEX('Per Line'!$W$2:$W$7001,$Z333)&amp;"")</f>
        <v/>
      </c>
      <c r="M333">
        <f>IF($Z333="","",INDEX('Per Line'!$AD$2:$AD$7001,$Z333))</f>
        <v/>
      </c>
      <c r="N333">
        <f>IF($Z333="","",IF(AND(ISNUMBER(M333),M333&gt;0),X333&gt;M333,FALSE))</f>
        <v/>
      </c>
      <c r="O333" s="8">
        <f>IF($Z333="","",SUMIFS('Per Line'!$V$2:$V$7001,'Per Line'!$D$2:$D$7001,$B333,'Per Line'!$AN$2:$AN$7001,1))</f>
        <v/>
      </c>
      <c r="P333">
        <f>IF($Z333="","",Settings!$C$7)</f>
        <v/>
      </c>
      <c r="Q333" s="8">
        <f>IF($Z333="","",SUMIFS('Per Line'!$V$2:$V$7001,'Per Line'!$D$2:$D$7001,$B333,'Per Line'!$AM$2:$AM$7001,0,'Per Line'!$AN$2:$AN$7001,0))</f>
        <v/>
      </c>
      <c r="R333" s="8">
        <f>IF($Z333="","",Q333*P333)</f>
        <v/>
      </c>
      <c r="S333">
        <f>IF($Z333="","",Settings!$C$6)</f>
        <v/>
      </c>
      <c r="T333" s="8">
        <f>IF($Z333="","",SUMIFS('Per Line'!$V$2:$V$7001,'Per Line'!$D$2:$D$7001,$B333,'Per Line'!$AM$2:$AM$7001,1,'Per Line'!$AN$2:$AN$7001,0))</f>
        <v/>
      </c>
      <c r="U333" s="8">
        <f>IF($Z333="","",T333*S333)</f>
        <v/>
      </c>
      <c r="V333" s="8">
        <f>IF($Z333="","",U333+R333)</f>
        <v/>
      </c>
      <c r="W333" s="8">
        <f>IF($Z333="","",X333-V333)</f>
        <v/>
      </c>
      <c r="X333" s="8">
        <f>IF($Z333="","",Q333+T333+O333)</f>
        <v/>
      </c>
      <c r="Y333" s="8">
        <f>IF($Z333="","",X333-V333-K333)</f>
        <v/>
      </c>
      <c r="Z333" s="16">
        <f>IF(ROWS($Z$2:$Z333)&lt;=MAX('Per Line'!$AL$2:$AL$7001),MATCH(ROWS($Z$2:$Z333),'Per Line'!$AL$2:$AL$7001,0),"")</f>
        <v/>
      </c>
      <c r="AA333" s="17">
        <f>IF($Z333="","",K333-J333*X333/100)</f>
        <v/>
      </c>
      <c r="AB333">
        <f>IF($Z333="","",C333&amp;"|"&amp;COUNTIF($C$2:$C333,C333))</f>
        <v/>
      </c>
    </row>
    <row r="334">
      <c r="A334" s="15" t="n"/>
      <c r="B334">
        <f>IF($Z334="","",INDEX('Per Line'!$D$2:$D$7001,$Z334)&amp;"")</f>
        <v/>
      </c>
      <c r="C334">
        <f>IF($Z334="","",IF(X334&lt;Settings!$C$8,"INV&lt;10000","Inv&gt;10000"))</f>
        <v/>
      </c>
      <c r="D334">
        <f>IF($Z334="","",INDEX('Per Line'!$A$2:$A$7001,$Z334)&amp;"")</f>
        <v/>
      </c>
      <c r="E334" s="14">
        <f>IF($Z334="","",INDEX('Per Line'!$F$2:$F$7001,$Z334))</f>
        <v/>
      </c>
      <c r="F334">
        <f>IF($Z334="","",INDEX('Per Line'!$G$2:$G$7001,$Z334)&amp;"")</f>
        <v/>
      </c>
      <c r="G334">
        <f>IF($Z334="","",INDEX('Per Line'!$I$2:$I$7001,$Z334)&amp;"")</f>
        <v/>
      </c>
      <c r="H334">
        <f>IF($Z334="","",INDEX('Per Line'!$J$2:$J$7001,$Z334)&amp;"")</f>
        <v/>
      </c>
      <c r="I334">
        <f>IF($Z334="","",INDEX('Per Line'!$K$2:$K$7001,$Z334)&amp;"")</f>
        <v/>
      </c>
      <c r="J334">
        <f>IF($Z334="","",INDEX('Per Line'!$M$2:$M$7001,$Z334))</f>
        <v/>
      </c>
      <c r="K334" s="8">
        <f>IF($Z334="","",IF(AND(ISNUMBER(M334),M334&gt;0,X334&gt;M334),J334*M334/100+(X334-M334),J334*X334/100))</f>
        <v/>
      </c>
      <c r="L334">
        <f>IF($Z334="","",INDEX('Per Line'!$W$2:$W$7001,$Z334)&amp;"")</f>
        <v/>
      </c>
      <c r="M334">
        <f>IF($Z334="","",INDEX('Per Line'!$AD$2:$AD$7001,$Z334))</f>
        <v/>
      </c>
      <c r="N334">
        <f>IF($Z334="","",IF(AND(ISNUMBER(M334),M334&gt;0),X334&gt;M334,FALSE))</f>
        <v/>
      </c>
      <c r="O334" s="8">
        <f>IF($Z334="","",SUMIFS('Per Line'!$V$2:$V$7001,'Per Line'!$D$2:$D$7001,$B334,'Per Line'!$AN$2:$AN$7001,1))</f>
        <v/>
      </c>
      <c r="P334">
        <f>IF($Z334="","",Settings!$C$7)</f>
        <v/>
      </c>
      <c r="Q334" s="8">
        <f>IF($Z334="","",SUMIFS('Per Line'!$V$2:$V$7001,'Per Line'!$D$2:$D$7001,$B334,'Per Line'!$AM$2:$AM$7001,0,'Per Line'!$AN$2:$AN$7001,0))</f>
        <v/>
      </c>
      <c r="R334" s="8">
        <f>IF($Z334="","",Q334*P334)</f>
        <v/>
      </c>
      <c r="S334">
        <f>IF($Z334="","",Settings!$C$6)</f>
        <v/>
      </c>
      <c r="T334" s="8">
        <f>IF($Z334="","",SUMIFS('Per Line'!$V$2:$V$7001,'Per Line'!$D$2:$D$7001,$B334,'Per Line'!$AM$2:$AM$7001,1,'Per Line'!$AN$2:$AN$7001,0))</f>
        <v/>
      </c>
      <c r="U334" s="8">
        <f>IF($Z334="","",T334*S334)</f>
        <v/>
      </c>
      <c r="V334" s="8">
        <f>IF($Z334="","",U334+R334)</f>
        <v/>
      </c>
      <c r="W334" s="8">
        <f>IF($Z334="","",X334-V334)</f>
        <v/>
      </c>
      <c r="X334" s="8">
        <f>IF($Z334="","",Q334+T334+O334)</f>
        <v/>
      </c>
      <c r="Y334" s="8">
        <f>IF($Z334="","",X334-V334-K334)</f>
        <v/>
      </c>
      <c r="Z334" s="16">
        <f>IF(ROWS($Z$2:$Z334)&lt;=MAX('Per Line'!$AL$2:$AL$7001),MATCH(ROWS($Z$2:$Z334),'Per Line'!$AL$2:$AL$7001,0),"")</f>
        <v/>
      </c>
      <c r="AA334" s="17">
        <f>IF($Z334="","",K334-J334*X334/100)</f>
        <v/>
      </c>
      <c r="AB334">
        <f>IF($Z334="","",C334&amp;"|"&amp;COUNTIF($C$2:$C334,C334))</f>
        <v/>
      </c>
    </row>
    <row r="335">
      <c r="A335" s="15" t="n"/>
      <c r="B335">
        <f>IF($Z335="","",INDEX('Per Line'!$D$2:$D$7001,$Z335)&amp;"")</f>
        <v/>
      </c>
      <c r="C335">
        <f>IF($Z335="","",IF(X335&lt;Settings!$C$8,"INV&lt;10000","Inv&gt;10000"))</f>
        <v/>
      </c>
      <c r="D335">
        <f>IF($Z335="","",INDEX('Per Line'!$A$2:$A$7001,$Z335)&amp;"")</f>
        <v/>
      </c>
      <c r="E335" s="14">
        <f>IF($Z335="","",INDEX('Per Line'!$F$2:$F$7001,$Z335))</f>
        <v/>
      </c>
      <c r="F335">
        <f>IF($Z335="","",INDEX('Per Line'!$G$2:$G$7001,$Z335)&amp;"")</f>
        <v/>
      </c>
      <c r="G335">
        <f>IF($Z335="","",INDEX('Per Line'!$I$2:$I$7001,$Z335)&amp;"")</f>
        <v/>
      </c>
      <c r="H335">
        <f>IF($Z335="","",INDEX('Per Line'!$J$2:$J$7001,$Z335)&amp;"")</f>
        <v/>
      </c>
      <c r="I335">
        <f>IF($Z335="","",INDEX('Per Line'!$K$2:$K$7001,$Z335)&amp;"")</f>
        <v/>
      </c>
      <c r="J335">
        <f>IF($Z335="","",INDEX('Per Line'!$M$2:$M$7001,$Z335))</f>
        <v/>
      </c>
      <c r="K335" s="8">
        <f>IF($Z335="","",IF(AND(ISNUMBER(M335),M335&gt;0,X335&gt;M335),J335*M335/100+(X335-M335),J335*X335/100))</f>
        <v/>
      </c>
      <c r="L335">
        <f>IF($Z335="","",INDEX('Per Line'!$W$2:$W$7001,$Z335)&amp;"")</f>
        <v/>
      </c>
      <c r="M335">
        <f>IF($Z335="","",INDEX('Per Line'!$AD$2:$AD$7001,$Z335))</f>
        <v/>
      </c>
      <c r="N335">
        <f>IF($Z335="","",IF(AND(ISNUMBER(M335),M335&gt;0),X335&gt;M335,FALSE))</f>
        <v/>
      </c>
      <c r="O335" s="8">
        <f>IF($Z335="","",SUMIFS('Per Line'!$V$2:$V$7001,'Per Line'!$D$2:$D$7001,$B335,'Per Line'!$AN$2:$AN$7001,1))</f>
        <v/>
      </c>
      <c r="P335">
        <f>IF($Z335="","",Settings!$C$7)</f>
        <v/>
      </c>
      <c r="Q335" s="8">
        <f>IF($Z335="","",SUMIFS('Per Line'!$V$2:$V$7001,'Per Line'!$D$2:$D$7001,$B335,'Per Line'!$AM$2:$AM$7001,0,'Per Line'!$AN$2:$AN$7001,0))</f>
        <v/>
      </c>
      <c r="R335" s="8">
        <f>IF($Z335="","",Q335*P335)</f>
        <v/>
      </c>
      <c r="S335">
        <f>IF($Z335="","",Settings!$C$6)</f>
        <v/>
      </c>
      <c r="T335" s="8">
        <f>IF($Z335="","",SUMIFS('Per Line'!$V$2:$V$7001,'Per Line'!$D$2:$D$7001,$B335,'Per Line'!$AM$2:$AM$7001,1,'Per Line'!$AN$2:$AN$7001,0))</f>
        <v/>
      </c>
      <c r="U335" s="8">
        <f>IF($Z335="","",T335*S335)</f>
        <v/>
      </c>
      <c r="V335" s="8">
        <f>IF($Z335="","",U335+R335)</f>
        <v/>
      </c>
      <c r="W335" s="8">
        <f>IF($Z335="","",X335-V335)</f>
        <v/>
      </c>
      <c r="X335" s="8">
        <f>IF($Z335="","",Q335+T335+O335)</f>
        <v/>
      </c>
      <c r="Y335" s="8">
        <f>IF($Z335="","",X335-V335-K335)</f>
        <v/>
      </c>
      <c r="Z335" s="16">
        <f>IF(ROWS($Z$2:$Z335)&lt;=MAX('Per Line'!$AL$2:$AL$7001),MATCH(ROWS($Z$2:$Z335),'Per Line'!$AL$2:$AL$7001,0),"")</f>
        <v/>
      </c>
      <c r="AA335" s="17">
        <f>IF($Z335="","",K335-J335*X335/100)</f>
        <v/>
      </c>
      <c r="AB335">
        <f>IF($Z335="","",C335&amp;"|"&amp;COUNTIF($C$2:$C335,C335))</f>
        <v/>
      </c>
    </row>
    <row r="336">
      <c r="A336" s="15" t="n"/>
      <c r="B336">
        <f>IF($Z336="","",INDEX('Per Line'!$D$2:$D$7001,$Z336)&amp;"")</f>
        <v/>
      </c>
      <c r="C336">
        <f>IF($Z336="","",IF(X336&lt;Settings!$C$8,"INV&lt;10000","Inv&gt;10000"))</f>
        <v/>
      </c>
      <c r="D336">
        <f>IF($Z336="","",INDEX('Per Line'!$A$2:$A$7001,$Z336)&amp;"")</f>
        <v/>
      </c>
      <c r="E336" s="14">
        <f>IF($Z336="","",INDEX('Per Line'!$F$2:$F$7001,$Z336))</f>
        <v/>
      </c>
      <c r="F336">
        <f>IF($Z336="","",INDEX('Per Line'!$G$2:$G$7001,$Z336)&amp;"")</f>
        <v/>
      </c>
      <c r="G336">
        <f>IF($Z336="","",INDEX('Per Line'!$I$2:$I$7001,$Z336)&amp;"")</f>
        <v/>
      </c>
      <c r="H336">
        <f>IF($Z336="","",INDEX('Per Line'!$J$2:$J$7001,$Z336)&amp;"")</f>
        <v/>
      </c>
      <c r="I336">
        <f>IF($Z336="","",INDEX('Per Line'!$K$2:$K$7001,$Z336)&amp;"")</f>
        <v/>
      </c>
      <c r="J336">
        <f>IF($Z336="","",INDEX('Per Line'!$M$2:$M$7001,$Z336))</f>
        <v/>
      </c>
      <c r="K336" s="8">
        <f>IF($Z336="","",IF(AND(ISNUMBER(M336),M336&gt;0,X336&gt;M336),J336*M336/100+(X336-M336),J336*X336/100))</f>
        <v/>
      </c>
      <c r="L336">
        <f>IF($Z336="","",INDEX('Per Line'!$W$2:$W$7001,$Z336)&amp;"")</f>
        <v/>
      </c>
      <c r="M336">
        <f>IF($Z336="","",INDEX('Per Line'!$AD$2:$AD$7001,$Z336))</f>
        <v/>
      </c>
      <c r="N336">
        <f>IF($Z336="","",IF(AND(ISNUMBER(M336),M336&gt;0),X336&gt;M336,FALSE))</f>
        <v/>
      </c>
      <c r="O336" s="8">
        <f>IF($Z336="","",SUMIFS('Per Line'!$V$2:$V$7001,'Per Line'!$D$2:$D$7001,$B336,'Per Line'!$AN$2:$AN$7001,1))</f>
        <v/>
      </c>
      <c r="P336">
        <f>IF($Z336="","",Settings!$C$7)</f>
        <v/>
      </c>
      <c r="Q336" s="8">
        <f>IF($Z336="","",SUMIFS('Per Line'!$V$2:$V$7001,'Per Line'!$D$2:$D$7001,$B336,'Per Line'!$AM$2:$AM$7001,0,'Per Line'!$AN$2:$AN$7001,0))</f>
        <v/>
      </c>
      <c r="R336" s="8">
        <f>IF($Z336="","",Q336*P336)</f>
        <v/>
      </c>
      <c r="S336">
        <f>IF($Z336="","",Settings!$C$6)</f>
        <v/>
      </c>
      <c r="T336" s="8">
        <f>IF($Z336="","",SUMIFS('Per Line'!$V$2:$V$7001,'Per Line'!$D$2:$D$7001,$B336,'Per Line'!$AM$2:$AM$7001,1,'Per Line'!$AN$2:$AN$7001,0))</f>
        <v/>
      </c>
      <c r="U336" s="8">
        <f>IF($Z336="","",T336*S336)</f>
        <v/>
      </c>
      <c r="V336" s="8">
        <f>IF($Z336="","",U336+R336)</f>
        <v/>
      </c>
      <c r="W336" s="8">
        <f>IF($Z336="","",X336-V336)</f>
        <v/>
      </c>
      <c r="X336" s="8">
        <f>IF($Z336="","",Q336+T336+O336)</f>
        <v/>
      </c>
      <c r="Y336" s="8">
        <f>IF($Z336="","",X336-V336-K336)</f>
        <v/>
      </c>
      <c r="Z336" s="16">
        <f>IF(ROWS($Z$2:$Z336)&lt;=MAX('Per Line'!$AL$2:$AL$7001),MATCH(ROWS($Z$2:$Z336),'Per Line'!$AL$2:$AL$7001,0),"")</f>
        <v/>
      </c>
      <c r="AA336" s="17">
        <f>IF($Z336="","",K336-J336*X336/100)</f>
        <v/>
      </c>
      <c r="AB336">
        <f>IF($Z336="","",C336&amp;"|"&amp;COUNTIF($C$2:$C336,C336))</f>
        <v/>
      </c>
    </row>
    <row r="337">
      <c r="A337" s="15" t="n"/>
      <c r="B337">
        <f>IF($Z337="","",INDEX('Per Line'!$D$2:$D$7001,$Z337)&amp;"")</f>
        <v/>
      </c>
      <c r="C337">
        <f>IF($Z337="","",IF(X337&lt;Settings!$C$8,"INV&lt;10000","Inv&gt;10000"))</f>
        <v/>
      </c>
      <c r="D337">
        <f>IF($Z337="","",INDEX('Per Line'!$A$2:$A$7001,$Z337)&amp;"")</f>
        <v/>
      </c>
      <c r="E337" s="14">
        <f>IF($Z337="","",INDEX('Per Line'!$F$2:$F$7001,$Z337))</f>
        <v/>
      </c>
      <c r="F337">
        <f>IF($Z337="","",INDEX('Per Line'!$G$2:$G$7001,$Z337)&amp;"")</f>
        <v/>
      </c>
      <c r="G337">
        <f>IF($Z337="","",INDEX('Per Line'!$I$2:$I$7001,$Z337)&amp;"")</f>
        <v/>
      </c>
      <c r="H337">
        <f>IF($Z337="","",INDEX('Per Line'!$J$2:$J$7001,$Z337)&amp;"")</f>
        <v/>
      </c>
      <c r="I337">
        <f>IF($Z337="","",INDEX('Per Line'!$K$2:$K$7001,$Z337)&amp;"")</f>
        <v/>
      </c>
      <c r="J337">
        <f>IF($Z337="","",INDEX('Per Line'!$M$2:$M$7001,$Z337))</f>
        <v/>
      </c>
      <c r="K337" s="8">
        <f>IF($Z337="","",IF(AND(ISNUMBER(M337),M337&gt;0,X337&gt;M337),J337*M337/100+(X337-M337),J337*X337/100))</f>
        <v/>
      </c>
      <c r="L337">
        <f>IF($Z337="","",INDEX('Per Line'!$W$2:$W$7001,$Z337)&amp;"")</f>
        <v/>
      </c>
      <c r="M337">
        <f>IF($Z337="","",INDEX('Per Line'!$AD$2:$AD$7001,$Z337))</f>
        <v/>
      </c>
      <c r="N337">
        <f>IF($Z337="","",IF(AND(ISNUMBER(M337),M337&gt;0),X337&gt;M337,FALSE))</f>
        <v/>
      </c>
      <c r="O337" s="8">
        <f>IF($Z337="","",SUMIFS('Per Line'!$V$2:$V$7001,'Per Line'!$D$2:$D$7001,$B337,'Per Line'!$AN$2:$AN$7001,1))</f>
        <v/>
      </c>
      <c r="P337">
        <f>IF($Z337="","",Settings!$C$7)</f>
        <v/>
      </c>
      <c r="Q337" s="8">
        <f>IF($Z337="","",SUMIFS('Per Line'!$V$2:$V$7001,'Per Line'!$D$2:$D$7001,$B337,'Per Line'!$AM$2:$AM$7001,0,'Per Line'!$AN$2:$AN$7001,0))</f>
        <v/>
      </c>
      <c r="R337" s="8">
        <f>IF($Z337="","",Q337*P337)</f>
        <v/>
      </c>
      <c r="S337">
        <f>IF($Z337="","",Settings!$C$6)</f>
        <v/>
      </c>
      <c r="T337" s="8">
        <f>IF($Z337="","",SUMIFS('Per Line'!$V$2:$V$7001,'Per Line'!$D$2:$D$7001,$B337,'Per Line'!$AM$2:$AM$7001,1,'Per Line'!$AN$2:$AN$7001,0))</f>
        <v/>
      </c>
      <c r="U337" s="8">
        <f>IF($Z337="","",T337*S337)</f>
        <v/>
      </c>
      <c r="V337" s="8">
        <f>IF($Z337="","",U337+R337)</f>
        <v/>
      </c>
      <c r="W337" s="8">
        <f>IF($Z337="","",X337-V337)</f>
        <v/>
      </c>
      <c r="X337" s="8">
        <f>IF($Z337="","",Q337+T337+O337)</f>
        <v/>
      </c>
      <c r="Y337" s="8">
        <f>IF($Z337="","",X337-V337-K337)</f>
        <v/>
      </c>
      <c r="Z337" s="16">
        <f>IF(ROWS($Z$2:$Z337)&lt;=MAX('Per Line'!$AL$2:$AL$7001),MATCH(ROWS($Z$2:$Z337),'Per Line'!$AL$2:$AL$7001,0),"")</f>
        <v/>
      </c>
      <c r="AA337" s="17">
        <f>IF($Z337="","",K337-J337*X337/100)</f>
        <v/>
      </c>
      <c r="AB337">
        <f>IF($Z337="","",C337&amp;"|"&amp;COUNTIF($C$2:$C337,C337))</f>
        <v/>
      </c>
    </row>
    <row r="338">
      <c r="A338" s="15" t="n"/>
      <c r="B338">
        <f>IF($Z338="","",INDEX('Per Line'!$D$2:$D$7001,$Z338)&amp;"")</f>
        <v/>
      </c>
      <c r="C338">
        <f>IF($Z338="","",IF(X338&lt;Settings!$C$8,"INV&lt;10000","Inv&gt;10000"))</f>
        <v/>
      </c>
      <c r="D338">
        <f>IF($Z338="","",INDEX('Per Line'!$A$2:$A$7001,$Z338)&amp;"")</f>
        <v/>
      </c>
      <c r="E338" s="14">
        <f>IF($Z338="","",INDEX('Per Line'!$F$2:$F$7001,$Z338))</f>
        <v/>
      </c>
      <c r="F338">
        <f>IF($Z338="","",INDEX('Per Line'!$G$2:$G$7001,$Z338)&amp;"")</f>
        <v/>
      </c>
      <c r="G338">
        <f>IF($Z338="","",INDEX('Per Line'!$I$2:$I$7001,$Z338)&amp;"")</f>
        <v/>
      </c>
      <c r="H338">
        <f>IF($Z338="","",INDEX('Per Line'!$J$2:$J$7001,$Z338)&amp;"")</f>
        <v/>
      </c>
      <c r="I338">
        <f>IF($Z338="","",INDEX('Per Line'!$K$2:$K$7001,$Z338)&amp;"")</f>
        <v/>
      </c>
      <c r="J338">
        <f>IF($Z338="","",INDEX('Per Line'!$M$2:$M$7001,$Z338))</f>
        <v/>
      </c>
      <c r="K338" s="8">
        <f>IF($Z338="","",IF(AND(ISNUMBER(M338),M338&gt;0,X338&gt;M338),J338*M338/100+(X338-M338),J338*X338/100))</f>
        <v/>
      </c>
      <c r="L338">
        <f>IF($Z338="","",INDEX('Per Line'!$W$2:$W$7001,$Z338)&amp;"")</f>
        <v/>
      </c>
      <c r="M338">
        <f>IF($Z338="","",INDEX('Per Line'!$AD$2:$AD$7001,$Z338))</f>
        <v/>
      </c>
      <c r="N338">
        <f>IF($Z338="","",IF(AND(ISNUMBER(M338),M338&gt;0),X338&gt;M338,FALSE))</f>
        <v/>
      </c>
      <c r="O338" s="8">
        <f>IF($Z338="","",SUMIFS('Per Line'!$V$2:$V$7001,'Per Line'!$D$2:$D$7001,$B338,'Per Line'!$AN$2:$AN$7001,1))</f>
        <v/>
      </c>
      <c r="P338">
        <f>IF($Z338="","",Settings!$C$7)</f>
        <v/>
      </c>
      <c r="Q338" s="8">
        <f>IF($Z338="","",SUMIFS('Per Line'!$V$2:$V$7001,'Per Line'!$D$2:$D$7001,$B338,'Per Line'!$AM$2:$AM$7001,0,'Per Line'!$AN$2:$AN$7001,0))</f>
        <v/>
      </c>
      <c r="R338" s="8">
        <f>IF($Z338="","",Q338*P338)</f>
        <v/>
      </c>
      <c r="S338">
        <f>IF($Z338="","",Settings!$C$6)</f>
        <v/>
      </c>
      <c r="T338" s="8">
        <f>IF($Z338="","",SUMIFS('Per Line'!$V$2:$V$7001,'Per Line'!$D$2:$D$7001,$B338,'Per Line'!$AM$2:$AM$7001,1,'Per Line'!$AN$2:$AN$7001,0))</f>
        <v/>
      </c>
      <c r="U338" s="8">
        <f>IF($Z338="","",T338*S338)</f>
        <v/>
      </c>
      <c r="V338" s="8">
        <f>IF($Z338="","",U338+R338)</f>
        <v/>
      </c>
      <c r="W338" s="8">
        <f>IF($Z338="","",X338-V338)</f>
        <v/>
      </c>
      <c r="X338" s="8">
        <f>IF($Z338="","",Q338+T338+O338)</f>
        <v/>
      </c>
      <c r="Y338" s="8">
        <f>IF($Z338="","",X338-V338-K338)</f>
        <v/>
      </c>
      <c r="Z338" s="16">
        <f>IF(ROWS($Z$2:$Z338)&lt;=MAX('Per Line'!$AL$2:$AL$7001),MATCH(ROWS($Z$2:$Z338),'Per Line'!$AL$2:$AL$7001,0),"")</f>
        <v/>
      </c>
      <c r="AA338" s="17">
        <f>IF($Z338="","",K338-J338*X338/100)</f>
        <v/>
      </c>
      <c r="AB338">
        <f>IF($Z338="","",C338&amp;"|"&amp;COUNTIF($C$2:$C338,C338))</f>
        <v/>
      </c>
    </row>
    <row r="339">
      <c r="A339" s="15" t="n"/>
      <c r="B339">
        <f>IF($Z339="","",INDEX('Per Line'!$D$2:$D$7001,$Z339)&amp;"")</f>
        <v/>
      </c>
      <c r="C339">
        <f>IF($Z339="","",IF(X339&lt;Settings!$C$8,"INV&lt;10000","Inv&gt;10000"))</f>
        <v/>
      </c>
      <c r="D339">
        <f>IF($Z339="","",INDEX('Per Line'!$A$2:$A$7001,$Z339)&amp;"")</f>
        <v/>
      </c>
      <c r="E339" s="14">
        <f>IF($Z339="","",INDEX('Per Line'!$F$2:$F$7001,$Z339))</f>
        <v/>
      </c>
      <c r="F339">
        <f>IF($Z339="","",INDEX('Per Line'!$G$2:$G$7001,$Z339)&amp;"")</f>
        <v/>
      </c>
      <c r="G339">
        <f>IF($Z339="","",INDEX('Per Line'!$I$2:$I$7001,$Z339)&amp;"")</f>
        <v/>
      </c>
      <c r="H339">
        <f>IF($Z339="","",INDEX('Per Line'!$J$2:$J$7001,$Z339)&amp;"")</f>
        <v/>
      </c>
      <c r="I339">
        <f>IF($Z339="","",INDEX('Per Line'!$K$2:$K$7001,$Z339)&amp;"")</f>
        <v/>
      </c>
      <c r="J339">
        <f>IF($Z339="","",INDEX('Per Line'!$M$2:$M$7001,$Z339))</f>
        <v/>
      </c>
      <c r="K339" s="8">
        <f>IF($Z339="","",IF(AND(ISNUMBER(M339),M339&gt;0,X339&gt;M339),J339*M339/100+(X339-M339),J339*X339/100))</f>
        <v/>
      </c>
      <c r="L339">
        <f>IF($Z339="","",INDEX('Per Line'!$W$2:$W$7001,$Z339)&amp;"")</f>
        <v/>
      </c>
      <c r="M339">
        <f>IF($Z339="","",INDEX('Per Line'!$AD$2:$AD$7001,$Z339))</f>
        <v/>
      </c>
      <c r="N339">
        <f>IF($Z339="","",IF(AND(ISNUMBER(M339),M339&gt;0),X339&gt;M339,FALSE))</f>
        <v/>
      </c>
      <c r="O339" s="8">
        <f>IF($Z339="","",SUMIFS('Per Line'!$V$2:$V$7001,'Per Line'!$D$2:$D$7001,$B339,'Per Line'!$AN$2:$AN$7001,1))</f>
        <v/>
      </c>
      <c r="P339">
        <f>IF($Z339="","",Settings!$C$7)</f>
        <v/>
      </c>
      <c r="Q339" s="8">
        <f>IF($Z339="","",SUMIFS('Per Line'!$V$2:$V$7001,'Per Line'!$D$2:$D$7001,$B339,'Per Line'!$AM$2:$AM$7001,0,'Per Line'!$AN$2:$AN$7001,0))</f>
        <v/>
      </c>
      <c r="R339" s="8">
        <f>IF($Z339="","",Q339*P339)</f>
        <v/>
      </c>
      <c r="S339">
        <f>IF($Z339="","",Settings!$C$6)</f>
        <v/>
      </c>
      <c r="T339" s="8">
        <f>IF($Z339="","",SUMIFS('Per Line'!$V$2:$V$7001,'Per Line'!$D$2:$D$7001,$B339,'Per Line'!$AM$2:$AM$7001,1,'Per Line'!$AN$2:$AN$7001,0))</f>
        <v/>
      </c>
      <c r="U339" s="8">
        <f>IF($Z339="","",T339*S339)</f>
        <v/>
      </c>
      <c r="V339" s="8">
        <f>IF($Z339="","",U339+R339)</f>
        <v/>
      </c>
      <c r="W339" s="8">
        <f>IF($Z339="","",X339-V339)</f>
        <v/>
      </c>
      <c r="X339" s="8">
        <f>IF($Z339="","",Q339+T339+O339)</f>
        <v/>
      </c>
      <c r="Y339" s="8">
        <f>IF($Z339="","",X339-V339-K339)</f>
        <v/>
      </c>
      <c r="Z339" s="16">
        <f>IF(ROWS($Z$2:$Z339)&lt;=MAX('Per Line'!$AL$2:$AL$7001),MATCH(ROWS($Z$2:$Z339),'Per Line'!$AL$2:$AL$7001,0),"")</f>
        <v/>
      </c>
      <c r="AA339" s="17">
        <f>IF($Z339="","",K339-J339*X339/100)</f>
        <v/>
      </c>
      <c r="AB339">
        <f>IF($Z339="","",C339&amp;"|"&amp;COUNTIF($C$2:$C339,C339))</f>
        <v/>
      </c>
    </row>
    <row r="340">
      <c r="A340" s="15" t="n"/>
      <c r="B340">
        <f>IF($Z340="","",INDEX('Per Line'!$D$2:$D$7001,$Z340)&amp;"")</f>
        <v/>
      </c>
      <c r="C340">
        <f>IF($Z340="","",IF(X340&lt;Settings!$C$8,"INV&lt;10000","Inv&gt;10000"))</f>
        <v/>
      </c>
      <c r="D340">
        <f>IF($Z340="","",INDEX('Per Line'!$A$2:$A$7001,$Z340)&amp;"")</f>
        <v/>
      </c>
      <c r="E340" s="14">
        <f>IF($Z340="","",INDEX('Per Line'!$F$2:$F$7001,$Z340))</f>
        <v/>
      </c>
      <c r="F340">
        <f>IF($Z340="","",INDEX('Per Line'!$G$2:$G$7001,$Z340)&amp;"")</f>
        <v/>
      </c>
      <c r="G340">
        <f>IF($Z340="","",INDEX('Per Line'!$I$2:$I$7001,$Z340)&amp;"")</f>
        <v/>
      </c>
      <c r="H340">
        <f>IF($Z340="","",INDEX('Per Line'!$J$2:$J$7001,$Z340)&amp;"")</f>
        <v/>
      </c>
      <c r="I340">
        <f>IF($Z340="","",INDEX('Per Line'!$K$2:$K$7001,$Z340)&amp;"")</f>
        <v/>
      </c>
      <c r="J340">
        <f>IF($Z340="","",INDEX('Per Line'!$M$2:$M$7001,$Z340))</f>
        <v/>
      </c>
      <c r="K340" s="8">
        <f>IF($Z340="","",IF(AND(ISNUMBER(M340),M340&gt;0,X340&gt;M340),J340*M340/100+(X340-M340),J340*X340/100))</f>
        <v/>
      </c>
      <c r="L340">
        <f>IF($Z340="","",INDEX('Per Line'!$W$2:$W$7001,$Z340)&amp;"")</f>
        <v/>
      </c>
      <c r="M340">
        <f>IF($Z340="","",INDEX('Per Line'!$AD$2:$AD$7001,$Z340))</f>
        <v/>
      </c>
      <c r="N340">
        <f>IF($Z340="","",IF(AND(ISNUMBER(M340),M340&gt;0),X340&gt;M340,FALSE))</f>
        <v/>
      </c>
      <c r="O340" s="8">
        <f>IF($Z340="","",SUMIFS('Per Line'!$V$2:$V$7001,'Per Line'!$D$2:$D$7001,$B340,'Per Line'!$AN$2:$AN$7001,1))</f>
        <v/>
      </c>
      <c r="P340">
        <f>IF($Z340="","",Settings!$C$7)</f>
        <v/>
      </c>
      <c r="Q340" s="8">
        <f>IF($Z340="","",SUMIFS('Per Line'!$V$2:$V$7001,'Per Line'!$D$2:$D$7001,$B340,'Per Line'!$AM$2:$AM$7001,0,'Per Line'!$AN$2:$AN$7001,0))</f>
        <v/>
      </c>
      <c r="R340" s="8">
        <f>IF($Z340="","",Q340*P340)</f>
        <v/>
      </c>
      <c r="S340">
        <f>IF($Z340="","",Settings!$C$6)</f>
        <v/>
      </c>
      <c r="T340" s="8">
        <f>IF($Z340="","",SUMIFS('Per Line'!$V$2:$V$7001,'Per Line'!$D$2:$D$7001,$B340,'Per Line'!$AM$2:$AM$7001,1,'Per Line'!$AN$2:$AN$7001,0))</f>
        <v/>
      </c>
      <c r="U340" s="8">
        <f>IF($Z340="","",T340*S340)</f>
        <v/>
      </c>
      <c r="V340" s="8">
        <f>IF($Z340="","",U340+R340)</f>
        <v/>
      </c>
      <c r="W340" s="8">
        <f>IF($Z340="","",X340-V340)</f>
        <v/>
      </c>
      <c r="X340" s="8">
        <f>IF($Z340="","",Q340+T340+O340)</f>
        <v/>
      </c>
      <c r="Y340" s="8">
        <f>IF($Z340="","",X340-V340-K340)</f>
        <v/>
      </c>
      <c r="Z340" s="16">
        <f>IF(ROWS($Z$2:$Z340)&lt;=MAX('Per Line'!$AL$2:$AL$7001),MATCH(ROWS($Z$2:$Z340),'Per Line'!$AL$2:$AL$7001,0),"")</f>
        <v/>
      </c>
      <c r="AA340" s="17">
        <f>IF($Z340="","",K340-J340*X340/100)</f>
        <v/>
      </c>
      <c r="AB340">
        <f>IF($Z340="","",C340&amp;"|"&amp;COUNTIF($C$2:$C340,C340))</f>
        <v/>
      </c>
    </row>
    <row r="341">
      <c r="A341" s="15" t="n"/>
      <c r="B341">
        <f>IF($Z341="","",INDEX('Per Line'!$D$2:$D$7001,$Z341)&amp;"")</f>
        <v/>
      </c>
      <c r="C341">
        <f>IF($Z341="","",IF(X341&lt;Settings!$C$8,"INV&lt;10000","Inv&gt;10000"))</f>
        <v/>
      </c>
      <c r="D341">
        <f>IF($Z341="","",INDEX('Per Line'!$A$2:$A$7001,$Z341)&amp;"")</f>
        <v/>
      </c>
      <c r="E341" s="14">
        <f>IF($Z341="","",INDEX('Per Line'!$F$2:$F$7001,$Z341))</f>
        <v/>
      </c>
      <c r="F341">
        <f>IF($Z341="","",INDEX('Per Line'!$G$2:$G$7001,$Z341)&amp;"")</f>
        <v/>
      </c>
      <c r="G341">
        <f>IF($Z341="","",INDEX('Per Line'!$I$2:$I$7001,$Z341)&amp;"")</f>
        <v/>
      </c>
      <c r="H341">
        <f>IF($Z341="","",INDEX('Per Line'!$J$2:$J$7001,$Z341)&amp;"")</f>
        <v/>
      </c>
      <c r="I341">
        <f>IF($Z341="","",INDEX('Per Line'!$K$2:$K$7001,$Z341)&amp;"")</f>
        <v/>
      </c>
      <c r="J341">
        <f>IF($Z341="","",INDEX('Per Line'!$M$2:$M$7001,$Z341))</f>
        <v/>
      </c>
      <c r="K341" s="8">
        <f>IF($Z341="","",IF(AND(ISNUMBER(M341),M341&gt;0,X341&gt;M341),J341*M341/100+(X341-M341),J341*X341/100))</f>
        <v/>
      </c>
      <c r="L341">
        <f>IF($Z341="","",INDEX('Per Line'!$W$2:$W$7001,$Z341)&amp;"")</f>
        <v/>
      </c>
      <c r="M341">
        <f>IF($Z341="","",INDEX('Per Line'!$AD$2:$AD$7001,$Z341))</f>
        <v/>
      </c>
      <c r="N341">
        <f>IF($Z341="","",IF(AND(ISNUMBER(M341),M341&gt;0),X341&gt;M341,FALSE))</f>
        <v/>
      </c>
      <c r="O341" s="8">
        <f>IF($Z341="","",SUMIFS('Per Line'!$V$2:$V$7001,'Per Line'!$D$2:$D$7001,$B341,'Per Line'!$AN$2:$AN$7001,1))</f>
        <v/>
      </c>
      <c r="P341">
        <f>IF($Z341="","",Settings!$C$7)</f>
        <v/>
      </c>
      <c r="Q341" s="8">
        <f>IF($Z341="","",SUMIFS('Per Line'!$V$2:$V$7001,'Per Line'!$D$2:$D$7001,$B341,'Per Line'!$AM$2:$AM$7001,0,'Per Line'!$AN$2:$AN$7001,0))</f>
        <v/>
      </c>
      <c r="R341" s="8">
        <f>IF($Z341="","",Q341*P341)</f>
        <v/>
      </c>
      <c r="S341">
        <f>IF($Z341="","",Settings!$C$6)</f>
        <v/>
      </c>
      <c r="T341" s="8">
        <f>IF($Z341="","",SUMIFS('Per Line'!$V$2:$V$7001,'Per Line'!$D$2:$D$7001,$B341,'Per Line'!$AM$2:$AM$7001,1,'Per Line'!$AN$2:$AN$7001,0))</f>
        <v/>
      </c>
      <c r="U341" s="8">
        <f>IF($Z341="","",T341*S341)</f>
        <v/>
      </c>
      <c r="V341" s="8">
        <f>IF($Z341="","",U341+R341)</f>
        <v/>
      </c>
      <c r="W341" s="8">
        <f>IF($Z341="","",X341-V341)</f>
        <v/>
      </c>
      <c r="X341" s="8">
        <f>IF($Z341="","",Q341+T341+O341)</f>
        <v/>
      </c>
      <c r="Y341" s="8">
        <f>IF($Z341="","",X341-V341-K341)</f>
        <v/>
      </c>
      <c r="Z341" s="16">
        <f>IF(ROWS($Z$2:$Z341)&lt;=MAX('Per Line'!$AL$2:$AL$7001),MATCH(ROWS($Z$2:$Z341),'Per Line'!$AL$2:$AL$7001,0),"")</f>
        <v/>
      </c>
      <c r="AA341" s="17">
        <f>IF($Z341="","",K341-J341*X341/100)</f>
        <v/>
      </c>
      <c r="AB341">
        <f>IF($Z341="","",C341&amp;"|"&amp;COUNTIF($C$2:$C341,C341))</f>
        <v/>
      </c>
    </row>
    <row r="342">
      <c r="A342" s="15" t="n"/>
      <c r="B342">
        <f>IF($Z342="","",INDEX('Per Line'!$D$2:$D$7001,$Z342)&amp;"")</f>
        <v/>
      </c>
      <c r="C342">
        <f>IF($Z342="","",IF(X342&lt;Settings!$C$8,"INV&lt;10000","Inv&gt;10000"))</f>
        <v/>
      </c>
      <c r="D342">
        <f>IF($Z342="","",INDEX('Per Line'!$A$2:$A$7001,$Z342)&amp;"")</f>
        <v/>
      </c>
      <c r="E342" s="14">
        <f>IF($Z342="","",INDEX('Per Line'!$F$2:$F$7001,$Z342))</f>
        <v/>
      </c>
      <c r="F342">
        <f>IF($Z342="","",INDEX('Per Line'!$G$2:$G$7001,$Z342)&amp;"")</f>
        <v/>
      </c>
      <c r="G342">
        <f>IF($Z342="","",INDEX('Per Line'!$I$2:$I$7001,$Z342)&amp;"")</f>
        <v/>
      </c>
      <c r="H342">
        <f>IF($Z342="","",INDEX('Per Line'!$J$2:$J$7001,$Z342)&amp;"")</f>
        <v/>
      </c>
      <c r="I342">
        <f>IF($Z342="","",INDEX('Per Line'!$K$2:$K$7001,$Z342)&amp;"")</f>
        <v/>
      </c>
      <c r="J342">
        <f>IF($Z342="","",INDEX('Per Line'!$M$2:$M$7001,$Z342))</f>
        <v/>
      </c>
      <c r="K342" s="8">
        <f>IF($Z342="","",IF(AND(ISNUMBER(M342),M342&gt;0,X342&gt;M342),J342*M342/100+(X342-M342),J342*X342/100))</f>
        <v/>
      </c>
      <c r="L342">
        <f>IF($Z342="","",INDEX('Per Line'!$W$2:$W$7001,$Z342)&amp;"")</f>
        <v/>
      </c>
      <c r="M342">
        <f>IF($Z342="","",INDEX('Per Line'!$AD$2:$AD$7001,$Z342))</f>
        <v/>
      </c>
      <c r="N342">
        <f>IF($Z342="","",IF(AND(ISNUMBER(M342),M342&gt;0),X342&gt;M342,FALSE))</f>
        <v/>
      </c>
      <c r="O342" s="8">
        <f>IF($Z342="","",SUMIFS('Per Line'!$V$2:$V$7001,'Per Line'!$D$2:$D$7001,$B342,'Per Line'!$AN$2:$AN$7001,1))</f>
        <v/>
      </c>
      <c r="P342">
        <f>IF($Z342="","",Settings!$C$7)</f>
        <v/>
      </c>
      <c r="Q342" s="8">
        <f>IF($Z342="","",SUMIFS('Per Line'!$V$2:$V$7001,'Per Line'!$D$2:$D$7001,$B342,'Per Line'!$AM$2:$AM$7001,0,'Per Line'!$AN$2:$AN$7001,0))</f>
        <v/>
      </c>
      <c r="R342" s="8">
        <f>IF($Z342="","",Q342*P342)</f>
        <v/>
      </c>
      <c r="S342">
        <f>IF($Z342="","",Settings!$C$6)</f>
        <v/>
      </c>
      <c r="T342" s="8">
        <f>IF($Z342="","",SUMIFS('Per Line'!$V$2:$V$7001,'Per Line'!$D$2:$D$7001,$B342,'Per Line'!$AM$2:$AM$7001,1,'Per Line'!$AN$2:$AN$7001,0))</f>
        <v/>
      </c>
      <c r="U342" s="8">
        <f>IF($Z342="","",T342*S342)</f>
        <v/>
      </c>
      <c r="V342" s="8">
        <f>IF($Z342="","",U342+R342)</f>
        <v/>
      </c>
      <c r="W342" s="8">
        <f>IF($Z342="","",X342-V342)</f>
        <v/>
      </c>
      <c r="X342" s="8">
        <f>IF($Z342="","",Q342+T342+O342)</f>
        <v/>
      </c>
      <c r="Y342" s="8">
        <f>IF($Z342="","",X342-V342-K342)</f>
        <v/>
      </c>
      <c r="Z342" s="16">
        <f>IF(ROWS($Z$2:$Z342)&lt;=MAX('Per Line'!$AL$2:$AL$7001),MATCH(ROWS($Z$2:$Z342),'Per Line'!$AL$2:$AL$7001,0),"")</f>
        <v/>
      </c>
      <c r="AA342" s="17">
        <f>IF($Z342="","",K342-J342*X342/100)</f>
        <v/>
      </c>
      <c r="AB342">
        <f>IF($Z342="","",C342&amp;"|"&amp;COUNTIF($C$2:$C342,C342))</f>
        <v/>
      </c>
    </row>
    <row r="343">
      <c r="A343" s="15" t="n"/>
      <c r="B343">
        <f>IF($Z343="","",INDEX('Per Line'!$D$2:$D$7001,$Z343)&amp;"")</f>
        <v/>
      </c>
      <c r="C343">
        <f>IF($Z343="","",IF(X343&lt;Settings!$C$8,"INV&lt;10000","Inv&gt;10000"))</f>
        <v/>
      </c>
      <c r="D343">
        <f>IF($Z343="","",INDEX('Per Line'!$A$2:$A$7001,$Z343)&amp;"")</f>
        <v/>
      </c>
      <c r="E343" s="14">
        <f>IF($Z343="","",INDEX('Per Line'!$F$2:$F$7001,$Z343))</f>
        <v/>
      </c>
      <c r="F343">
        <f>IF($Z343="","",INDEX('Per Line'!$G$2:$G$7001,$Z343)&amp;"")</f>
        <v/>
      </c>
      <c r="G343">
        <f>IF($Z343="","",INDEX('Per Line'!$I$2:$I$7001,$Z343)&amp;"")</f>
        <v/>
      </c>
      <c r="H343">
        <f>IF($Z343="","",INDEX('Per Line'!$J$2:$J$7001,$Z343)&amp;"")</f>
        <v/>
      </c>
      <c r="I343">
        <f>IF($Z343="","",INDEX('Per Line'!$K$2:$K$7001,$Z343)&amp;"")</f>
        <v/>
      </c>
      <c r="J343">
        <f>IF($Z343="","",INDEX('Per Line'!$M$2:$M$7001,$Z343))</f>
        <v/>
      </c>
      <c r="K343" s="8">
        <f>IF($Z343="","",IF(AND(ISNUMBER(M343),M343&gt;0,X343&gt;M343),J343*M343/100+(X343-M343),J343*X343/100))</f>
        <v/>
      </c>
      <c r="L343">
        <f>IF($Z343="","",INDEX('Per Line'!$W$2:$W$7001,$Z343)&amp;"")</f>
        <v/>
      </c>
      <c r="M343">
        <f>IF($Z343="","",INDEX('Per Line'!$AD$2:$AD$7001,$Z343))</f>
        <v/>
      </c>
      <c r="N343">
        <f>IF($Z343="","",IF(AND(ISNUMBER(M343),M343&gt;0),X343&gt;M343,FALSE))</f>
        <v/>
      </c>
      <c r="O343" s="8">
        <f>IF($Z343="","",SUMIFS('Per Line'!$V$2:$V$7001,'Per Line'!$D$2:$D$7001,$B343,'Per Line'!$AN$2:$AN$7001,1))</f>
        <v/>
      </c>
      <c r="P343">
        <f>IF($Z343="","",Settings!$C$7)</f>
        <v/>
      </c>
      <c r="Q343" s="8">
        <f>IF($Z343="","",SUMIFS('Per Line'!$V$2:$V$7001,'Per Line'!$D$2:$D$7001,$B343,'Per Line'!$AM$2:$AM$7001,0,'Per Line'!$AN$2:$AN$7001,0))</f>
        <v/>
      </c>
      <c r="R343" s="8">
        <f>IF($Z343="","",Q343*P343)</f>
        <v/>
      </c>
      <c r="S343">
        <f>IF($Z343="","",Settings!$C$6)</f>
        <v/>
      </c>
      <c r="T343" s="8">
        <f>IF($Z343="","",SUMIFS('Per Line'!$V$2:$V$7001,'Per Line'!$D$2:$D$7001,$B343,'Per Line'!$AM$2:$AM$7001,1,'Per Line'!$AN$2:$AN$7001,0))</f>
        <v/>
      </c>
      <c r="U343" s="8">
        <f>IF($Z343="","",T343*S343)</f>
        <v/>
      </c>
      <c r="V343" s="8">
        <f>IF($Z343="","",U343+R343)</f>
        <v/>
      </c>
      <c r="W343" s="8">
        <f>IF($Z343="","",X343-V343)</f>
        <v/>
      </c>
      <c r="X343" s="8">
        <f>IF($Z343="","",Q343+T343+O343)</f>
        <v/>
      </c>
      <c r="Y343" s="8">
        <f>IF($Z343="","",X343-V343-K343)</f>
        <v/>
      </c>
      <c r="Z343" s="16">
        <f>IF(ROWS($Z$2:$Z343)&lt;=MAX('Per Line'!$AL$2:$AL$7001),MATCH(ROWS($Z$2:$Z343),'Per Line'!$AL$2:$AL$7001,0),"")</f>
        <v/>
      </c>
      <c r="AA343" s="17">
        <f>IF($Z343="","",K343-J343*X343/100)</f>
        <v/>
      </c>
      <c r="AB343">
        <f>IF($Z343="","",C343&amp;"|"&amp;COUNTIF($C$2:$C343,C343))</f>
        <v/>
      </c>
    </row>
    <row r="344">
      <c r="A344" s="15" t="n"/>
      <c r="B344">
        <f>IF($Z344="","",INDEX('Per Line'!$D$2:$D$7001,$Z344)&amp;"")</f>
        <v/>
      </c>
      <c r="C344">
        <f>IF($Z344="","",IF(X344&lt;Settings!$C$8,"INV&lt;10000","Inv&gt;10000"))</f>
        <v/>
      </c>
      <c r="D344">
        <f>IF($Z344="","",INDEX('Per Line'!$A$2:$A$7001,$Z344)&amp;"")</f>
        <v/>
      </c>
      <c r="E344" s="14">
        <f>IF($Z344="","",INDEX('Per Line'!$F$2:$F$7001,$Z344))</f>
        <v/>
      </c>
      <c r="F344">
        <f>IF($Z344="","",INDEX('Per Line'!$G$2:$G$7001,$Z344)&amp;"")</f>
        <v/>
      </c>
      <c r="G344">
        <f>IF($Z344="","",INDEX('Per Line'!$I$2:$I$7001,$Z344)&amp;"")</f>
        <v/>
      </c>
      <c r="H344">
        <f>IF($Z344="","",INDEX('Per Line'!$J$2:$J$7001,$Z344)&amp;"")</f>
        <v/>
      </c>
      <c r="I344">
        <f>IF($Z344="","",INDEX('Per Line'!$K$2:$K$7001,$Z344)&amp;"")</f>
        <v/>
      </c>
      <c r="J344">
        <f>IF($Z344="","",INDEX('Per Line'!$M$2:$M$7001,$Z344))</f>
        <v/>
      </c>
      <c r="K344" s="8">
        <f>IF($Z344="","",IF(AND(ISNUMBER(M344),M344&gt;0,X344&gt;M344),J344*M344/100+(X344-M344),J344*X344/100))</f>
        <v/>
      </c>
      <c r="L344">
        <f>IF($Z344="","",INDEX('Per Line'!$W$2:$W$7001,$Z344)&amp;"")</f>
        <v/>
      </c>
      <c r="M344">
        <f>IF($Z344="","",INDEX('Per Line'!$AD$2:$AD$7001,$Z344))</f>
        <v/>
      </c>
      <c r="N344">
        <f>IF($Z344="","",IF(AND(ISNUMBER(M344),M344&gt;0),X344&gt;M344,FALSE))</f>
        <v/>
      </c>
      <c r="O344" s="8">
        <f>IF($Z344="","",SUMIFS('Per Line'!$V$2:$V$7001,'Per Line'!$D$2:$D$7001,$B344,'Per Line'!$AN$2:$AN$7001,1))</f>
        <v/>
      </c>
      <c r="P344">
        <f>IF($Z344="","",Settings!$C$7)</f>
        <v/>
      </c>
      <c r="Q344" s="8">
        <f>IF($Z344="","",SUMIFS('Per Line'!$V$2:$V$7001,'Per Line'!$D$2:$D$7001,$B344,'Per Line'!$AM$2:$AM$7001,0,'Per Line'!$AN$2:$AN$7001,0))</f>
        <v/>
      </c>
      <c r="R344" s="8">
        <f>IF($Z344="","",Q344*P344)</f>
        <v/>
      </c>
      <c r="S344">
        <f>IF($Z344="","",Settings!$C$6)</f>
        <v/>
      </c>
      <c r="T344" s="8">
        <f>IF($Z344="","",SUMIFS('Per Line'!$V$2:$V$7001,'Per Line'!$D$2:$D$7001,$B344,'Per Line'!$AM$2:$AM$7001,1,'Per Line'!$AN$2:$AN$7001,0))</f>
        <v/>
      </c>
      <c r="U344" s="8">
        <f>IF($Z344="","",T344*S344)</f>
        <v/>
      </c>
      <c r="V344" s="8">
        <f>IF($Z344="","",U344+R344)</f>
        <v/>
      </c>
      <c r="W344" s="8">
        <f>IF($Z344="","",X344-V344)</f>
        <v/>
      </c>
      <c r="X344" s="8">
        <f>IF($Z344="","",Q344+T344+O344)</f>
        <v/>
      </c>
      <c r="Y344" s="8">
        <f>IF($Z344="","",X344-V344-K344)</f>
        <v/>
      </c>
      <c r="Z344" s="16">
        <f>IF(ROWS($Z$2:$Z344)&lt;=MAX('Per Line'!$AL$2:$AL$7001),MATCH(ROWS($Z$2:$Z344),'Per Line'!$AL$2:$AL$7001,0),"")</f>
        <v/>
      </c>
      <c r="AA344" s="17">
        <f>IF($Z344="","",K344-J344*X344/100)</f>
        <v/>
      </c>
      <c r="AB344">
        <f>IF($Z344="","",C344&amp;"|"&amp;COUNTIF($C$2:$C344,C344))</f>
        <v/>
      </c>
    </row>
    <row r="345">
      <c r="A345" s="15" t="n"/>
      <c r="B345">
        <f>IF($Z345="","",INDEX('Per Line'!$D$2:$D$7001,$Z345)&amp;"")</f>
        <v/>
      </c>
      <c r="C345">
        <f>IF($Z345="","",IF(X345&lt;Settings!$C$8,"INV&lt;10000","Inv&gt;10000"))</f>
        <v/>
      </c>
      <c r="D345">
        <f>IF($Z345="","",INDEX('Per Line'!$A$2:$A$7001,$Z345)&amp;"")</f>
        <v/>
      </c>
      <c r="E345" s="14">
        <f>IF($Z345="","",INDEX('Per Line'!$F$2:$F$7001,$Z345))</f>
        <v/>
      </c>
      <c r="F345">
        <f>IF($Z345="","",INDEX('Per Line'!$G$2:$G$7001,$Z345)&amp;"")</f>
        <v/>
      </c>
      <c r="G345">
        <f>IF($Z345="","",INDEX('Per Line'!$I$2:$I$7001,$Z345)&amp;"")</f>
        <v/>
      </c>
      <c r="H345">
        <f>IF($Z345="","",INDEX('Per Line'!$J$2:$J$7001,$Z345)&amp;"")</f>
        <v/>
      </c>
      <c r="I345">
        <f>IF($Z345="","",INDEX('Per Line'!$K$2:$K$7001,$Z345)&amp;"")</f>
        <v/>
      </c>
      <c r="J345">
        <f>IF($Z345="","",INDEX('Per Line'!$M$2:$M$7001,$Z345))</f>
        <v/>
      </c>
      <c r="K345" s="8">
        <f>IF($Z345="","",IF(AND(ISNUMBER(M345),M345&gt;0,X345&gt;M345),J345*M345/100+(X345-M345),J345*X345/100))</f>
        <v/>
      </c>
      <c r="L345">
        <f>IF($Z345="","",INDEX('Per Line'!$W$2:$W$7001,$Z345)&amp;"")</f>
        <v/>
      </c>
      <c r="M345">
        <f>IF($Z345="","",INDEX('Per Line'!$AD$2:$AD$7001,$Z345))</f>
        <v/>
      </c>
      <c r="N345">
        <f>IF($Z345="","",IF(AND(ISNUMBER(M345),M345&gt;0),X345&gt;M345,FALSE))</f>
        <v/>
      </c>
      <c r="O345" s="8">
        <f>IF($Z345="","",SUMIFS('Per Line'!$V$2:$V$7001,'Per Line'!$D$2:$D$7001,$B345,'Per Line'!$AN$2:$AN$7001,1))</f>
        <v/>
      </c>
      <c r="P345">
        <f>IF($Z345="","",Settings!$C$7)</f>
        <v/>
      </c>
      <c r="Q345" s="8">
        <f>IF($Z345="","",SUMIFS('Per Line'!$V$2:$V$7001,'Per Line'!$D$2:$D$7001,$B345,'Per Line'!$AM$2:$AM$7001,0,'Per Line'!$AN$2:$AN$7001,0))</f>
        <v/>
      </c>
      <c r="R345" s="8">
        <f>IF($Z345="","",Q345*P345)</f>
        <v/>
      </c>
      <c r="S345">
        <f>IF($Z345="","",Settings!$C$6)</f>
        <v/>
      </c>
      <c r="T345" s="8">
        <f>IF($Z345="","",SUMIFS('Per Line'!$V$2:$V$7001,'Per Line'!$D$2:$D$7001,$B345,'Per Line'!$AM$2:$AM$7001,1,'Per Line'!$AN$2:$AN$7001,0))</f>
        <v/>
      </c>
      <c r="U345" s="8">
        <f>IF($Z345="","",T345*S345)</f>
        <v/>
      </c>
      <c r="V345" s="8">
        <f>IF($Z345="","",U345+R345)</f>
        <v/>
      </c>
      <c r="W345" s="8">
        <f>IF($Z345="","",X345-V345)</f>
        <v/>
      </c>
      <c r="X345" s="8">
        <f>IF($Z345="","",Q345+T345+O345)</f>
        <v/>
      </c>
      <c r="Y345" s="8">
        <f>IF($Z345="","",X345-V345-K345)</f>
        <v/>
      </c>
      <c r="Z345" s="16">
        <f>IF(ROWS($Z$2:$Z345)&lt;=MAX('Per Line'!$AL$2:$AL$7001),MATCH(ROWS($Z$2:$Z345),'Per Line'!$AL$2:$AL$7001,0),"")</f>
        <v/>
      </c>
      <c r="AA345" s="17">
        <f>IF($Z345="","",K345-J345*X345/100)</f>
        <v/>
      </c>
      <c r="AB345">
        <f>IF($Z345="","",C345&amp;"|"&amp;COUNTIF($C$2:$C345,C345))</f>
        <v/>
      </c>
    </row>
    <row r="346">
      <c r="A346" s="15" t="n"/>
      <c r="B346">
        <f>IF($Z346="","",INDEX('Per Line'!$D$2:$D$7001,$Z346)&amp;"")</f>
        <v/>
      </c>
      <c r="C346">
        <f>IF($Z346="","",IF(X346&lt;Settings!$C$8,"INV&lt;10000","Inv&gt;10000"))</f>
        <v/>
      </c>
      <c r="D346">
        <f>IF($Z346="","",INDEX('Per Line'!$A$2:$A$7001,$Z346)&amp;"")</f>
        <v/>
      </c>
      <c r="E346" s="14">
        <f>IF($Z346="","",INDEX('Per Line'!$F$2:$F$7001,$Z346))</f>
        <v/>
      </c>
      <c r="F346">
        <f>IF($Z346="","",INDEX('Per Line'!$G$2:$G$7001,$Z346)&amp;"")</f>
        <v/>
      </c>
      <c r="G346">
        <f>IF($Z346="","",INDEX('Per Line'!$I$2:$I$7001,$Z346)&amp;"")</f>
        <v/>
      </c>
      <c r="H346">
        <f>IF($Z346="","",INDEX('Per Line'!$J$2:$J$7001,$Z346)&amp;"")</f>
        <v/>
      </c>
      <c r="I346">
        <f>IF($Z346="","",INDEX('Per Line'!$K$2:$K$7001,$Z346)&amp;"")</f>
        <v/>
      </c>
      <c r="J346">
        <f>IF($Z346="","",INDEX('Per Line'!$M$2:$M$7001,$Z346))</f>
        <v/>
      </c>
      <c r="K346" s="8">
        <f>IF($Z346="","",IF(AND(ISNUMBER(M346),M346&gt;0,X346&gt;M346),J346*M346/100+(X346-M346),J346*X346/100))</f>
        <v/>
      </c>
      <c r="L346">
        <f>IF($Z346="","",INDEX('Per Line'!$W$2:$W$7001,$Z346)&amp;"")</f>
        <v/>
      </c>
      <c r="M346">
        <f>IF($Z346="","",INDEX('Per Line'!$AD$2:$AD$7001,$Z346))</f>
        <v/>
      </c>
      <c r="N346">
        <f>IF($Z346="","",IF(AND(ISNUMBER(M346),M346&gt;0),X346&gt;M346,FALSE))</f>
        <v/>
      </c>
      <c r="O346" s="8">
        <f>IF($Z346="","",SUMIFS('Per Line'!$V$2:$V$7001,'Per Line'!$D$2:$D$7001,$B346,'Per Line'!$AN$2:$AN$7001,1))</f>
        <v/>
      </c>
      <c r="P346">
        <f>IF($Z346="","",Settings!$C$7)</f>
        <v/>
      </c>
      <c r="Q346" s="8">
        <f>IF($Z346="","",SUMIFS('Per Line'!$V$2:$V$7001,'Per Line'!$D$2:$D$7001,$B346,'Per Line'!$AM$2:$AM$7001,0,'Per Line'!$AN$2:$AN$7001,0))</f>
        <v/>
      </c>
      <c r="R346" s="8">
        <f>IF($Z346="","",Q346*P346)</f>
        <v/>
      </c>
      <c r="S346">
        <f>IF($Z346="","",Settings!$C$6)</f>
        <v/>
      </c>
      <c r="T346" s="8">
        <f>IF($Z346="","",SUMIFS('Per Line'!$V$2:$V$7001,'Per Line'!$D$2:$D$7001,$B346,'Per Line'!$AM$2:$AM$7001,1,'Per Line'!$AN$2:$AN$7001,0))</f>
        <v/>
      </c>
      <c r="U346" s="8">
        <f>IF($Z346="","",T346*S346)</f>
        <v/>
      </c>
      <c r="V346" s="8">
        <f>IF($Z346="","",U346+R346)</f>
        <v/>
      </c>
      <c r="W346" s="8">
        <f>IF($Z346="","",X346-V346)</f>
        <v/>
      </c>
      <c r="X346" s="8">
        <f>IF($Z346="","",Q346+T346+O346)</f>
        <v/>
      </c>
      <c r="Y346" s="8">
        <f>IF($Z346="","",X346-V346-K346)</f>
        <v/>
      </c>
      <c r="Z346" s="16">
        <f>IF(ROWS($Z$2:$Z346)&lt;=MAX('Per Line'!$AL$2:$AL$7001),MATCH(ROWS($Z$2:$Z346),'Per Line'!$AL$2:$AL$7001,0),"")</f>
        <v/>
      </c>
      <c r="AA346" s="17">
        <f>IF($Z346="","",K346-J346*X346/100)</f>
        <v/>
      </c>
      <c r="AB346">
        <f>IF($Z346="","",C346&amp;"|"&amp;COUNTIF($C$2:$C346,C346))</f>
        <v/>
      </c>
    </row>
    <row r="347">
      <c r="A347" s="15" t="n"/>
      <c r="B347">
        <f>IF($Z347="","",INDEX('Per Line'!$D$2:$D$7001,$Z347)&amp;"")</f>
        <v/>
      </c>
      <c r="C347">
        <f>IF($Z347="","",IF(X347&lt;Settings!$C$8,"INV&lt;10000","Inv&gt;10000"))</f>
        <v/>
      </c>
      <c r="D347">
        <f>IF($Z347="","",INDEX('Per Line'!$A$2:$A$7001,$Z347)&amp;"")</f>
        <v/>
      </c>
      <c r="E347" s="14">
        <f>IF($Z347="","",INDEX('Per Line'!$F$2:$F$7001,$Z347))</f>
        <v/>
      </c>
      <c r="F347">
        <f>IF($Z347="","",INDEX('Per Line'!$G$2:$G$7001,$Z347)&amp;"")</f>
        <v/>
      </c>
      <c r="G347">
        <f>IF($Z347="","",INDEX('Per Line'!$I$2:$I$7001,$Z347)&amp;"")</f>
        <v/>
      </c>
      <c r="H347">
        <f>IF($Z347="","",INDEX('Per Line'!$J$2:$J$7001,$Z347)&amp;"")</f>
        <v/>
      </c>
      <c r="I347">
        <f>IF($Z347="","",INDEX('Per Line'!$K$2:$K$7001,$Z347)&amp;"")</f>
        <v/>
      </c>
      <c r="J347">
        <f>IF($Z347="","",INDEX('Per Line'!$M$2:$M$7001,$Z347))</f>
        <v/>
      </c>
      <c r="K347" s="8">
        <f>IF($Z347="","",IF(AND(ISNUMBER(M347),M347&gt;0,X347&gt;M347),J347*M347/100+(X347-M347),J347*X347/100))</f>
        <v/>
      </c>
      <c r="L347">
        <f>IF($Z347="","",INDEX('Per Line'!$W$2:$W$7001,$Z347)&amp;"")</f>
        <v/>
      </c>
      <c r="M347">
        <f>IF($Z347="","",INDEX('Per Line'!$AD$2:$AD$7001,$Z347))</f>
        <v/>
      </c>
      <c r="N347">
        <f>IF($Z347="","",IF(AND(ISNUMBER(M347),M347&gt;0),X347&gt;M347,FALSE))</f>
        <v/>
      </c>
      <c r="O347" s="8">
        <f>IF($Z347="","",SUMIFS('Per Line'!$V$2:$V$7001,'Per Line'!$D$2:$D$7001,$B347,'Per Line'!$AN$2:$AN$7001,1))</f>
        <v/>
      </c>
      <c r="P347">
        <f>IF($Z347="","",Settings!$C$7)</f>
        <v/>
      </c>
      <c r="Q347" s="8">
        <f>IF($Z347="","",SUMIFS('Per Line'!$V$2:$V$7001,'Per Line'!$D$2:$D$7001,$B347,'Per Line'!$AM$2:$AM$7001,0,'Per Line'!$AN$2:$AN$7001,0))</f>
        <v/>
      </c>
      <c r="R347" s="8">
        <f>IF($Z347="","",Q347*P347)</f>
        <v/>
      </c>
      <c r="S347">
        <f>IF($Z347="","",Settings!$C$6)</f>
        <v/>
      </c>
      <c r="T347" s="8">
        <f>IF($Z347="","",SUMIFS('Per Line'!$V$2:$V$7001,'Per Line'!$D$2:$D$7001,$B347,'Per Line'!$AM$2:$AM$7001,1,'Per Line'!$AN$2:$AN$7001,0))</f>
        <v/>
      </c>
      <c r="U347" s="8">
        <f>IF($Z347="","",T347*S347)</f>
        <v/>
      </c>
      <c r="V347" s="8">
        <f>IF($Z347="","",U347+R347)</f>
        <v/>
      </c>
      <c r="W347" s="8">
        <f>IF($Z347="","",X347-V347)</f>
        <v/>
      </c>
      <c r="X347" s="8">
        <f>IF($Z347="","",Q347+T347+O347)</f>
        <v/>
      </c>
      <c r="Y347" s="8">
        <f>IF($Z347="","",X347-V347-K347)</f>
        <v/>
      </c>
      <c r="Z347" s="16">
        <f>IF(ROWS($Z$2:$Z347)&lt;=MAX('Per Line'!$AL$2:$AL$7001),MATCH(ROWS($Z$2:$Z347),'Per Line'!$AL$2:$AL$7001,0),"")</f>
        <v/>
      </c>
      <c r="AA347" s="17">
        <f>IF($Z347="","",K347-J347*X347/100)</f>
        <v/>
      </c>
      <c r="AB347">
        <f>IF($Z347="","",C347&amp;"|"&amp;COUNTIF($C$2:$C347,C347))</f>
        <v/>
      </c>
    </row>
    <row r="348">
      <c r="A348" s="15" t="n"/>
      <c r="B348">
        <f>IF($Z348="","",INDEX('Per Line'!$D$2:$D$7001,$Z348)&amp;"")</f>
        <v/>
      </c>
      <c r="C348">
        <f>IF($Z348="","",IF(X348&lt;Settings!$C$8,"INV&lt;10000","Inv&gt;10000"))</f>
        <v/>
      </c>
      <c r="D348">
        <f>IF($Z348="","",INDEX('Per Line'!$A$2:$A$7001,$Z348)&amp;"")</f>
        <v/>
      </c>
      <c r="E348" s="14">
        <f>IF($Z348="","",INDEX('Per Line'!$F$2:$F$7001,$Z348))</f>
        <v/>
      </c>
      <c r="F348">
        <f>IF($Z348="","",INDEX('Per Line'!$G$2:$G$7001,$Z348)&amp;"")</f>
        <v/>
      </c>
      <c r="G348">
        <f>IF($Z348="","",INDEX('Per Line'!$I$2:$I$7001,$Z348)&amp;"")</f>
        <v/>
      </c>
      <c r="H348">
        <f>IF($Z348="","",INDEX('Per Line'!$J$2:$J$7001,$Z348)&amp;"")</f>
        <v/>
      </c>
      <c r="I348">
        <f>IF($Z348="","",INDEX('Per Line'!$K$2:$K$7001,$Z348)&amp;"")</f>
        <v/>
      </c>
      <c r="J348">
        <f>IF($Z348="","",INDEX('Per Line'!$M$2:$M$7001,$Z348))</f>
        <v/>
      </c>
      <c r="K348" s="8">
        <f>IF($Z348="","",IF(AND(ISNUMBER(M348),M348&gt;0,X348&gt;M348),J348*M348/100+(X348-M348),J348*X348/100))</f>
        <v/>
      </c>
      <c r="L348">
        <f>IF($Z348="","",INDEX('Per Line'!$W$2:$W$7001,$Z348)&amp;"")</f>
        <v/>
      </c>
      <c r="M348">
        <f>IF($Z348="","",INDEX('Per Line'!$AD$2:$AD$7001,$Z348))</f>
        <v/>
      </c>
      <c r="N348">
        <f>IF($Z348="","",IF(AND(ISNUMBER(M348),M348&gt;0),X348&gt;M348,FALSE))</f>
        <v/>
      </c>
      <c r="O348" s="8">
        <f>IF($Z348="","",SUMIFS('Per Line'!$V$2:$V$7001,'Per Line'!$D$2:$D$7001,$B348,'Per Line'!$AN$2:$AN$7001,1))</f>
        <v/>
      </c>
      <c r="P348">
        <f>IF($Z348="","",Settings!$C$7)</f>
        <v/>
      </c>
      <c r="Q348" s="8">
        <f>IF($Z348="","",SUMIFS('Per Line'!$V$2:$V$7001,'Per Line'!$D$2:$D$7001,$B348,'Per Line'!$AM$2:$AM$7001,0,'Per Line'!$AN$2:$AN$7001,0))</f>
        <v/>
      </c>
      <c r="R348" s="8">
        <f>IF($Z348="","",Q348*P348)</f>
        <v/>
      </c>
      <c r="S348">
        <f>IF($Z348="","",Settings!$C$6)</f>
        <v/>
      </c>
      <c r="T348" s="8">
        <f>IF($Z348="","",SUMIFS('Per Line'!$V$2:$V$7001,'Per Line'!$D$2:$D$7001,$B348,'Per Line'!$AM$2:$AM$7001,1,'Per Line'!$AN$2:$AN$7001,0))</f>
        <v/>
      </c>
      <c r="U348" s="8">
        <f>IF($Z348="","",T348*S348)</f>
        <v/>
      </c>
      <c r="V348" s="8">
        <f>IF($Z348="","",U348+R348)</f>
        <v/>
      </c>
      <c r="W348" s="8">
        <f>IF($Z348="","",X348-V348)</f>
        <v/>
      </c>
      <c r="X348" s="8">
        <f>IF($Z348="","",Q348+T348+O348)</f>
        <v/>
      </c>
      <c r="Y348" s="8">
        <f>IF($Z348="","",X348-V348-K348)</f>
        <v/>
      </c>
      <c r="Z348" s="16">
        <f>IF(ROWS($Z$2:$Z348)&lt;=MAX('Per Line'!$AL$2:$AL$7001),MATCH(ROWS($Z$2:$Z348),'Per Line'!$AL$2:$AL$7001,0),"")</f>
        <v/>
      </c>
      <c r="AA348" s="17">
        <f>IF($Z348="","",K348-J348*X348/100)</f>
        <v/>
      </c>
      <c r="AB348">
        <f>IF($Z348="","",C348&amp;"|"&amp;COUNTIF($C$2:$C348,C348))</f>
        <v/>
      </c>
    </row>
    <row r="349">
      <c r="A349" s="15" t="n"/>
      <c r="B349">
        <f>IF($Z349="","",INDEX('Per Line'!$D$2:$D$7001,$Z349)&amp;"")</f>
        <v/>
      </c>
      <c r="C349">
        <f>IF($Z349="","",IF(X349&lt;Settings!$C$8,"INV&lt;10000","Inv&gt;10000"))</f>
        <v/>
      </c>
      <c r="D349">
        <f>IF($Z349="","",INDEX('Per Line'!$A$2:$A$7001,$Z349)&amp;"")</f>
        <v/>
      </c>
      <c r="E349" s="14">
        <f>IF($Z349="","",INDEX('Per Line'!$F$2:$F$7001,$Z349))</f>
        <v/>
      </c>
      <c r="F349">
        <f>IF($Z349="","",INDEX('Per Line'!$G$2:$G$7001,$Z349)&amp;"")</f>
        <v/>
      </c>
      <c r="G349">
        <f>IF($Z349="","",INDEX('Per Line'!$I$2:$I$7001,$Z349)&amp;"")</f>
        <v/>
      </c>
      <c r="H349">
        <f>IF($Z349="","",INDEX('Per Line'!$J$2:$J$7001,$Z349)&amp;"")</f>
        <v/>
      </c>
      <c r="I349">
        <f>IF($Z349="","",INDEX('Per Line'!$K$2:$K$7001,$Z349)&amp;"")</f>
        <v/>
      </c>
      <c r="J349">
        <f>IF($Z349="","",INDEX('Per Line'!$M$2:$M$7001,$Z349))</f>
        <v/>
      </c>
      <c r="K349" s="8">
        <f>IF($Z349="","",IF(AND(ISNUMBER(M349),M349&gt;0,X349&gt;M349),J349*M349/100+(X349-M349),J349*X349/100))</f>
        <v/>
      </c>
      <c r="L349">
        <f>IF($Z349="","",INDEX('Per Line'!$W$2:$W$7001,$Z349)&amp;"")</f>
        <v/>
      </c>
      <c r="M349">
        <f>IF($Z349="","",INDEX('Per Line'!$AD$2:$AD$7001,$Z349))</f>
        <v/>
      </c>
      <c r="N349">
        <f>IF($Z349="","",IF(AND(ISNUMBER(M349),M349&gt;0),X349&gt;M349,FALSE))</f>
        <v/>
      </c>
      <c r="O349" s="8">
        <f>IF($Z349="","",SUMIFS('Per Line'!$V$2:$V$7001,'Per Line'!$D$2:$D$7001,$B349,'Per Line'!$AN$2:$AN$7001,1))</f>
        <v/>
      </c>
      <c r="P349">
        <f>IF($Z349="","",Settings!$C$7)</f>
        <v/>
      </c>
      <c r="Q349" s="8">
        <f>IF($Z349="","",SUMIFS('Per Line'!$V$2:$V$7001,'Per Line'!$D$2:$D$7001,$B349,'Per Line'!$AM$2:$AM$7001,0,'Per Line'!$AN$2:$AN$7001,0))</f>
        <v/>
      </c>
      <c r="R349" s="8">
        <f>IF($Z349="","",Q349*P349)</f>
        <v/>
      </c>
      <c r="S349">
        <f>IF($Z349="","",Settings!$C$6)</f>
        <v/>
      </c>
      <c r="T349" s="8">
        <f>IF($Z349="","",SUMIFS('Per Line'!$V$2:$V$7001,'Per Line'!$D$2:$D$7001,$B349,'Per Line'!$AM$2:$AM$7001,1,'Per Line'!$AN$2:$AN$7001,0))</f>
        <v/>
      </c>
      <c r="U349" s="8">
        <f>IF($Z349="","",T349*S349)</f>
        <v/>
      </c>
      <c r="V349" s="8">
        <f>IF($Z349="","",U349+R349)</f>
        <v/>
      </c>
      <c r="W349" s="8">
        <f>IF($Z349="","",X349-V349)</f>
        <v/>
      </c>
      <c r="X349" s="8">
        <f>IF($Z349="","",Q349+T349+O349)</f>
        <v/>
      </c>
      <c r="Y349" s="8">
        <f>IF($Z349="","",X349-V349-K349)</f>
        <v/>
      </c>
      <c r="Z349" s="16">
        <f>IF(ROWS($Z$2:$Z349)&lt;=MAX('Per Line'!$AL$2:$AL$7001),MATCH(ROWS($Z$2:$Z349),'Per Line'!$AL$2:$AL$7001,0),"")</f>
        <v/>
      </c>
      <c r="AA349" s="17">
        <f>IF($Z349="","",K349-J349*X349/100)</f>
        <v/>
      </c>
      <c r="AB349">
        <f>IF($Z349="","",C349&amp;"|"&amp;COUNTIF($C$2:$C349,C349))</f>
        <v/>
      </c>
    </row>
    <row r="350">
      <c r="A350" s="15" t="n"/>
      <c r="B350">
        <f>IF($Z350="","",INDEX('Per Line'!$D$2:$D$7001,$Z350)&amp;"")</f>
        <v/>
      </c>
      <c r="C350">
        <f>IF($Z350="","",IF(X350&lt;Settings!$C$8,"INV&lt;10000","Inv&gt;10000"))</f>
        <v/>
      </c>
      <c r="D350">
        <f>IF($Z350="","",INDEX('Per Line'!$A$2:$A$7001,$Z350)&amp;"")</f>
        <v/>
      </c>
      <c r="E350" s="14">
        <f>IF($Z350="","",INDEX('Per Line'!$F$2:$F$7001,$Z350))</f>
        <v/>
      </c>
      <c r="F350">
        <f>IF($Z350="","",INDEX('Per Line'!$G$2:$G$7001,$Z350)&amp;"")</f>
        <v/>
      </c>
      <c r="G350">
        <f>IF($Z350="","",INDEX('Per Line'!$I$2:$I$7001,$Z350)&amp;"")</f>
        <v/>
      </c>
      <c r="H350">
        <f>IF($Z350="","",INDEX('Per Line'!$J$2:$J$7001,$Z350)&amp;"")</f>
        <v/>
      </c>
      <c r="I350">
        <f>IF($Z350="","",INDEX('Per Line'!$K$2:$K$7001,$Z350)&amp;"")</f>
        <v/>
      </c>
      <c r="J350">
        <f>IF($Z350="","",INDEX('Per Line'!$M$2:$M$7001,$Z350))</f>
        <v/>
      </c>
      <c r="K350" s="8">
        <f>IF($Z350="","",IF(AND(ISNUMBER(M350),M350&gt;0,X350&gt;M350),J350*M350/100+(X350-M350),J350*X350/100))</f>
        <v/>
      </c>
      <c r="L350">
        <f>IF($Z350="","",INDEX('Per Line'!$W$2:$W$7001,$Z350)&amp;"")</f>
        <v/>
      </c>
      <c r="M350">
        <f>IF($Z350="","",INDEX('Per Line'!$AD$2:$AD$7001,$Z350))</f>
        <v/>
      </c>
      <c r="N350">
        <f>IF($Z350="","",IF(AND(ISNUMBER(M350),M350&gt;0),X350&gt;M350,FALSE))</f>
        <v/>
      </c>
      <c r="O350" s="8">
        <f>IF($Z350="","",SUMIFS('Per Line'!$V$2:$V$7001,'Per Line'!$D$2:$D$7001,$B350,'Per Line'!$AN$2:$AN$7001,1))</f>
        <v/>
      </c>
      <c r="P350">
        <f>IF($Z350="","",Settings!$C$7)</f>
        <v/>
      </c>
      <c r="Q350" s="8">
        <f>IF($Z350="","",SUMIFS('Per Line'!$V$2:$V$7001,'Per Line'!$D$2:$D$7001,$B350,'Per Line'!$AM$2:$AM$7001,0,'Per Line'!$AN$2:$AN$7001,0))</f>
        <v/>
      </c>
      <c r="R350" s="8">
        <f>IF($Z350="","",Q350*P350)</f>
        <v/>
      </c>
      <c r="S350">
        <f>IF($Z350="","",Settings!$C$6)</f>
        <v/>
      </c>
      <c r="T350" s="8">
        <f>IF($Z350="","",SUMIFS('Per Line'!$V$2:$V$7001,'Per Line'!$D$2:$D$7001,$B350,'Per Line'!$AM$2:$AM$7001,1,'Per Line'!$AN$2:$AN$7001,0))</f>
        <v/>
      </c>
      <c r="U350" s="8">
        <f>IF($Z350="","",T350*S350)</f>
        <v/>
      </c>
      <c r="V350" s="8">
        <f>IF($Z350="","",U350+R350)</f>
        <v/>
      </c>
      <c r="W350" s="8">
        <f>IF($Z350="","",X350-V350)</f>
        <v/>
      </c>
      <c r="X350" s="8">
        <f>IF($Z350="","",Q350+T350+O350)</f>
        <v/>
      </c>
      <c r="Y350" s="8">
        <f>IF($Z350="","",X350-V350-K350)</f>
        <v/>
      </c>
      <c r="Z350" s="16">
        <f>IF(ROWS($Z$2:$Z350)&lt;=MAX('Per Line'!$AL$2:$AL$7001),MATCH(ROWS($Z$2:$Z350),'Per Line'!$AL$2:$AL$7001,0),"")</f>
        <v/>
      </c>
      <c r="AA350" s="17">
        <f>IF($Z350="","",K350-J350*X350/100)</f>
        <v/>
      </c>
      <c r="AB350">
        <f>IF($Z350="","",C350&amp;"|"&amp;COUNTIF($C$2:$C350,C350))</f>
        <v/>
      </c>
    </row>
    <row r="351">
      <c r="A351" s="15" t="n"/>
      <c r="B351">
        <f>IF($Z351="","",INDEX('Per Line'!$D$2:$D$7001,$Z351)&amp;"")</f>
        <v/>
      </c>
      <c r="C351">
        <f>IF($Z351="","",IF(X351&lt;Settings!$C$8,"INV&lt;10000","Inv&gt;10000"))</f>
        <v/>
      </c>
      <c r="D351">
        <f>IF($Z351="","",INDEX('Per Line'!$A$2:$A$7001,$Z351)&amp;"")</f>
        <v/>
      </c>
      <c r="E351" s="14">
        <f>IF($Z351="","",INDEX('Per Line'!$F$2:$F$7001,$Z351))</f>
        <v/>
      </c>
      <c r="F351">
        <f>IF($Z351="","",INDEX('Per Line'!$G$2:$G$7001,$Z351)&amp;"")</f>
        <v/>
      </c>
      <c r="G351">
        <f>IF($Z351="","",INDEX('Per Line'!$I$2:$I$7001,$Z351)&amp;"")</f>
        <v/>
      </c>
      <c r="H351">
        <f>IF($Z351="","",INDEX('Per Line'!$J$2:$J$7001,$Z351)&amp;"")</f>
        <v/>
      </c>
      <c r="I351">
        <f>IF($Z351="","",INDEX('Per Line'!$K$2:$K$7001,$Z351)&amp;"")</f>
        <v/>
      </c>
      <c r="J351">
        <f>IF($Z351="","",INDEX('Per Line'!$M$2:$M$7001,$Z351))</f>
        <v/>
      </c>
      <c r="K351" s="8">
        <f>IF($Z351="","",IF(AND(ISNUMBER(M351),M351&gt;0,X351&gt;M351),J351*M351/100+(X351-M351),J351*X351/100))</f>
        <v/>
      </c>
      <c r="L351">
        <f>IF($Z351="","",INDEX('Per Line'!$W$2:$W$7001,$Z351)&amp;"")</f>
        <v/>
      </c>
      <c r="M351">
        <f>IF($Z351="","",INDEX('Per Line'!$AD$2:$AD$7001,$Z351))</f>
        <v/>
      </c>
      <c r="N351">
        <f>IF($Z351="","",IF(AND(ISNUMBER(M351),M351&gt;0),X351&gt;M351,FALSE))</f>
        <v/>
      </c>
      <c r="O351" s="8">
        <f>IF($Z351="","",SUMIFS('Per Line'!$V$2:$V$7001,'Per Line'!$D$2:$D$7001,$B351,'Per Line'!$AN$2:$AN$7001,1))</f>
        <v/>
      </c>
      <c r="P351">
        <f>IF($Z351="","",Settings!$C$7)</f>
        <v/>
      </c>
      <c r="Q351" s="8">
        <f>IF($Z351="","",SUMIFS('Per Line'!$V$2:$V$7001,'Per Line'!$D$2:$D$7001,$B351,'Per Line'!$AM$2:$AM$7001,0,'Per Line'!$AN$2:$AN$7001,0))</f>
        <v/>
      </c>
      <c r="R351" s="8">
        <f>IF($Z351="","",Q351*P351)</f>
        <v/>
      </c>
      <c r="S351">
        <f>IF($Z351="","",Settings!$C$6)</f>
        <v/>
      </c>
      <c r="T351" s="8">
        <f>IF($Z351="","",SUMIFS('Per Line'!$V$2:$V$7001,'Per Line'!$D$2:$D$7001,$B351,'Per Line'!$AM$2:$AM$7001,1,'Per Line'!$AN$2:$AN$7001,0))</f>
        <v/>
      </c>
      <c r="U351" s="8">
        <f>IF($Z351="","",T351*S351)</f>
        <v/>
      </c>
      <c r="V351" s="8">
        <f>IF($Z351="","",U351+R351)</f>
        <v/>
      </c>
      <c r="W351" s="8">
        <f>IF($Z351="","",X351-V351)</f>
        <v/>
      </c>
      <c r="X351" s="8">
        <f>IF($Z351="","",Q351+T351+O351)</f>
        <v/>
      </c>
      <c r="Y351" s="8">
        <f>IF($Z351="","",X351-V351-K351)</f>
        <v/>
      </c>
      <c r="Z351" s="16">
        <f>IF(ROWS($Z$2:$Z351)&lt;=MAX('Per Line'!$AL$2:$AL$7001),MATCH(ROWS($Z$2:$Z351),'Per Line'!$AL$2:$AL$7001,0),"")</f>
        <v/>
      </c>
      <c r="AA351" s="17">
        <f>IF($Z351="","",K351-J351*X351/100)</f>
        <v/>
      </c>
      <c r="AB351">
        <f>IF($Z351="","",C351&amp;"|"&amp;COUNTIF($C$2:$C351,C351))</f>
        <v/>
      </c>
    </row>
    <row r="352">
      <c r="A352" s="15" t="n"/>
      <c r="B352">
        <f>IF($Z352="","",INDEX('Per Line'!$D$2:$D$7001,$Z352)&amp;"")</f>
        <v/>
      </c>
      <c r="C352">
        <f>IF($Z352="","",IF(X352&lt;Settings!$C$8,"INV&lt;10000","Inv&gt;10000"))</f>
        <v/>
      </c>
      <c r="D352">
        <f>IF($Z352="","",INDEX('Per Line'!$A$2:$A$7001,$Z352)&amp;"")</f>
        <v/>
      </c>
      <c r="E352" s="14">
        <f>IF($Z352="","",INDEX('Per Line'!$F$2:$F$7001,$Z352))</f>
        <v/>
      </c>
      <c r="F352">
        <f>IF($Z352="","",INDEX('Per Line'!$G$2:$G$7001,$Z352)&amp;"")</f>
        <v/>
      </c>
      <c r="G352">
        <f>IF($Z352="","",INDEX('Per Line'!$I$2:$I$7001,$Z352)&amp;"")</f>
        <v/>
      </c>
      <c r="H352">
        <f>IF($Z352="","",INDEX('Per Line'!$J$2:$J$7001,$Z352)&amp;"")</f>
        <v/>
      </c>
      <c r="I352">
        <f>IF($Z352="","",INDEX('Per Line'!$K$2:$K$7001,$Z352)&amp;"")</f>
        <v/>
      </c>
      <c r="J352">
        <f>IF($Z352="","",INDEX('Per Line'!$M$2:$M$7001,$Z352))</f>
        <v/>
      </c>
      <c r="K352" s="8">
        <f>IF($Z352="","",IF(AND(ISNUMBER(M352),M352&gt;0,X352&gt;M352),J352*M352/100+(X352-M352),J352*X352/100))</f>
        <v/>
      </c>
      <c r="L352">
        <f>IF($Z352="","",INDEX('Per Line'!$W$2:$W$7001,$Z352)&amp;"")</f>
        <v/>
      </c>
      <c r="M352">
        <f>IF($Z352="","",INDEX('Per Line'!$AD$2:$AD$7001,$Z352))</f>
        <v/>
      </c>
      <c r="N352">
        <f>IF($Z352="","",IF(AND(ISNUMBER(M352),M352&gt;0),X352&gt;M352,FALSE))</f>
        <v/>
      </c>
      <c r="O352" s="8">
        <f>IF($Z352="","",SUMIFS('Per Line'!$V$2:$V$7001,'Per Line'!$D$2:$D$7001,$B352,'Per Line'!$AN$2:$AN$7001,1))</f>
        <v/>
      </c>
      <c r="P352">
        <f>IF($Z352="","",Settings!$C$7)</f>
        <v/>
      </c>
      <c r="Q352" s="8">
        <f>IF($Z352="","",SUMIFS('Per Line'!$V$2:$V$7001,'Per Line'!$D$2:$D$7001,$B352,'Per Line'!$AM$2:$AM$7001,0,'Per Line'!$AN$2:$AN$7001,0))</f>
        <v/>
      </c>
      <c r="R352" s="8">
        <f>IF($Z352="","",Q352*P352)</f>
        <v/>
      </c>
      <c r="S352">
        <f>IF($Z352="","",Settings!$C$6)</f>
        <v/>
      </c>
      <c r="T352" s="8">
        <f>IF($Z352="","",SUMIFS('Per Line'!$V$2:$V$7001,'Per Line'!$D$2:$D$7001,$B352,'Per Line'!$AM$2:$AM$7001,1,'Per Line'!$AN$2:$AN$7001,0))</f>
        <v/>
      </c>
      <c r="U352" s="8">
        <f>IF($Z352="","",T352*S352)</f>
        <v/>
      </c>
      <c r="V352" s="8">
        <f>IF($Z352="","",U352+R352)</f>
        <v/>
      </c>
      <c r="W352" s="8">
        <f>IF($Z352="","",X352-V352)</f>
        <v/>
      </c>
      <c r="X352" s="8">
        <f>IF($Z352="","",Q352+T352+O352)</f>
        <v/>
      </c>
      <c r="Y352" s="8">
        <f>IF($Z352="","",X352-V352-K352)</f>
        <v/>
      </c>
      <c r="Z352" s="16">
        <f>IF(ROWS($Z$2:$Z352)&lt;=MAX('Per Line'!$AL$2:$AL$7001),MATCH(ROWS($Z$2:$Z352),'Per Line'!$AL$2:$AL$7001,0),"")</f>
        <v/>
      </c>
      <c r="AA352" s="17">
        <f>IF($Z352="","",K352-J352*X352/100)</f>
        <v/>
      </c>
      <c r="AB352">
        <f>IF($Z352="","",C352&amp;"|"&amp;COUNTIF($C$2:$C352,C352))</f>
        <v/>
      </c>
    </row>
    <row r="353">
      <c r="A353" s="15" t="n"/>
      <c r="B353">
        <f>IF($Z353="","",INDEX('Per Line'!$D$2:$D$7001,$Z353)&amp;"")</f>
        <v/>
      </c>
      <c r="C353">
        <f>IF($Z353="","",IF(X353&lt;Settings!$C$8,"INV&lt;10000","Inv&gt;10000"))</f>
        <v/>
      </c>
      <c r="D353">
        <f>IF($Z353="","",INDEX('Per Line'!$A$2:$A$7001,$Z353)&amp;"")</f>
        <v/>
      </c>
      <c r="E353" s="14">
        <f>IF($Z353="","",INDEX('Per Line'!$F$2:$F$7001,$Z353))</f>
        <v/>
      </c>
      <c r="F353">
        <f>IF($Z353="","",INDEX('Per Line'!$G$2:$G$7001,$Z353)&amp;"")</f>
        <v/>
      </c>
      <c r="G353">
        <f>IF($Z353="","",INDEX('Per Line'!$I$2:$I$7001,$Z353)&amp;"")</f>
        <v/>
      </c>
      <c r="H353">
        <f>IF($Z353="","",INDEX('Per Line'!$J$2:$J$7001,$Z353)&amp;"")</f>
        <v/>
      </c>
      <c r="I353">
        <f>IF($Z353="","",INDEX('Per Line'!$K$2:$K$7001,$Z353)&amp;"")</f>
        <v/>
      </c>
      <c r="J353">
        <f>IF($Z353="","",INDEX('Per Line'!$M$2:$M$7001,$Z353))</f>
        <v/>
      </c>
      <c r="K353" s="8">
        <f>IF($Z353="","",IF(AND(ISNUMBER(M353),M353&gt;0,X353&gt;M353),J353*M353/100+(X353-M353),J353*X353/100))</f>
        <v/>
      </c>
      <c r="L353">
        <f>IF($Z353="","",INDEX('Per Line'!$W$2:$W$7001,$Z353)&amp;"")</f>
        <v/>
      </c>
      <c r="M353">
        <f>IF($Z353="","",INDEX('Per Line'!$AD$2:$AD$7001,$Z353))</f>
        <v/>
      </c>
      <c r="N353">
        <f>IF($Z353="","",IF(AND(ISNUMBER(M353),M353&gt;0),X353&gt;M353,FALSE))</f>
        <v/>
      </c>
      <c r="O353" s="8">
        <f>IF($Z353="","",SUMIFS('Per Line'!$V$2:$V$7001,'Per Line'!$D$2:$D$7001,$B353,'Per Line'!$AN$2:$AN$7001,1))</f>
        <v/>
      </c>
      <c r="P353">
        <f>IF($Z353="","",Settings!$C$7)</f>
        <v/>
      </c>
      <c r="Q353" s="8">
        <f>IF($Z353="","",SUMIFS('Per Line'!$V$2:$V$7001,'Per Line'!$D$2:$D$7001,$B353,'Per Line'!$AM$2:$AM$7001,0,'Per Line'!$AN$2:$AN$7001,0))</f>
        <v/>
      </c>
      <c r="R353" s="8">
        <f>IF($Z353="","",Q353*P353)</f>
        <v/>
      </c>
      <c r="S353">
        <f>IF($Z353="","",Settings!$C$6)</f>
        <v/>
      </c>
      <c r="T353" s="8">
        <f>IF($Z353="","",SUMIFS('Per Line'!$V$2:$V$7001,'Per Line'!$D$2:$D$7001,$B353,'Per Line'!$AM$2:$AM$7001,1,'Per Line'!$AN$2:$AN$7001,0))</f>
        <v/>
      </c>
      <c r="U353" s="8">
        <f>IF($Z353="","",T353*S353)</f>
        <v/>
      </c>
      <c r="V353" s="8">
        <f>IF($Z353="","",U353+R353)</f>
        <v/>
      </c>
      <c r="W353" s="8">
        <f>IF($Z353="","",X353-V353)</f>
        <v/>
      </c>
      <c r="X353" s="8">
        <f>IF($Z353="","",Q353+T353+O353)</f>
        <v/>
      </c>
      <c r="Y353" s="8">
        <f>IF($Z353="","",X353-V353-K353)</f>
        <v/>
      </c>
      <c r="Z353" s="16">
        <f>IF(ROWS($Z$2:$Z353)&lt;=MAX('Per Line'!$AL$2:$AL$7001),MATCH(ROWS($Z$2:$Z353),'Per Line'!$AL$2:$AL$7001,0),"")</f>
        <v/>
      </c>
      <c r="AA353" s="17">
        <f>IF($Z353="","",K353-J353*X353/100)</f>
        <v/>
      </c>
      <c r="AB353">
        <f>IF($Z353="","",C353&amp;"|"&amp;COUNTIF($C$2:$C353,C353))</f>
        <v/>
      </c>
    </row>
    <row r="354">
      <c r="A354" s="15" t="n"/>
      <c r="B354">
        <f>IF($Z354="","",INDEX('Per Line'!$D$2:$D$7001,$Z354)&amp;"")</f>
        <v/>
      </c>
      <c r="C354">
        <f>IF($Z354="","",IF(X354&lt;Settings!$C$8,"INV&lt;10000","Inv&gt;10000"))</f>
        <v/>
      </c>
      <c r="D354">
        <f>IF($Z354="","",INDEX('Per Line'!$A$2:$A$7001,$Z354)&amp;"")</f>
        <v/>
      </c>
      <c r="E354" s="14">
        <f>IF($Z354="","",INDEX('Per Line'!$F$2:$F$7001,$Z354))</f>
        <v/>
      </c>
      <c r="F354">
        <f>IF($Z354="","",INDEX('Per Line'!$G$2:$G$7001,$Z354)&amp;"")</f>
        <v/>
      </c>
      <c r="G354">
        <f>IF($Z354="","",INDEX('Per Line'!$I$2:$I$7001,$Z354)&amp;"")</f>
        <v/>
      </c>
      <c r="H354">
        <f>IF($Z354="","",INDEX('Per Line'!$J$2:$J$7001,$Z354)&amp;"")</f>
        <v/>
      </c>
      <c r="I354">
        <f>IF($Z354="","",INDEX('Per Line'!$K$2:$K$7001,$Z354)&amp;"")</f>
        <v/>
      </c>
      <c r="J354">
        <f>IF($Z354="","",INDEX('Per Line'!$M$2:$M$7001,$Z354))</f>
        <v/>
      </c>
      <c r="K354" s="8">
        <f>IF($Z354="","",IF(AND(ISNUMBER(M354),M354&gt;0,X354&gt;M354),J354*M354/100+(X354-M354),J354*X354/100))</f>
        <v/>
      </c>
      <c r="L354">
        <f>IF($Z354="","",INDEX('Per Line'!$W$2:$W$7001,$Z354)&amp;"")</f>
        <v/>
      </c>
      <c r="M354">
        <f>IF($Z354="","",INDEX('Per Line'!$AD$2:$AD$7001,$Z354))</f>
        <v/>
      </c>
      <c r="N354">
        <f>IF($Z354="","",IF(AND(ISNUMBER(M354),M354&gt;0),X354&gt;M354,FALSE))</f>
        <v/>
      </c>
      <c r="O354" s="8">
        <f>IF($Z354="","",SUMIFS('Per Line'!$V$2:$V$7001,'Per Line'!$D$2:$D$7001,$B354,'Per Line'!$AN$2:$AN$7001,1))</f>
        <v/>
      </c>
      <c r="P354">
        <f>IF($Z354="","",Settings!$C$7)</f>
        <v/>
      </c>
      <c r="Q354" s="8">
        <f>IF($Z354="","",SUMIFS('Per Line'!$V$2:$V$7001,'Per Line'!$D$2:$D$7001,$B354,'Per Line'!$AM$2:$AM$7001,0,'Per Line'!$AN$2:$AN$7001,0))</f>
        <v/>
      </c>
      <c r="R354" s="8">
        <f>IF($Z354="","",Q354*P354)</f>
        <v/>
      </c>
      <c r="S354">
        <f>IF($Z354="","",Settings!$C$6)</f>
        <v/>
      </c>
      <c r="T354" s="8">
        <f>IF($Z354="","",SUMIFS('Per Line'!$V$2:$V$7001,'Per Line'!$D$2:$D$7001,$B354,'Per Line'!$AM$2:$AM$7001,1,'Per Line'!$AN$2:$AN$7001,0))</f>
        <v/>
      </c>
      <c r="U354" s="8">
        <f>IF($Z354="","",T354*S354)</f>
        <v/>
      </c>
      <c r="V354" s="8">
        <f>IF($Z354="","",U354+R354)</f>
        <v/>
      </c>
      <c r="W354" s="8">
        <f>IF($Z354="","",X354-V354)</f>
        <v/>
      </c>
      <c r="X354" s="8">
        <f>IF($Z354="","",Q354+T354+O354)</f>
        <v/>
      </c>
      <c r="Y354" s="8">
        <f>IF($Z354="","",X354-V354-K354)</f>
        <v/>
      </c>
      <c r="Z354" s="16">
        <f>IF(ROWS($Z$2:$Z354)&lt;=MAX('Per Line'!$AL$2:$AL$7001),MATCH(ROWS($Z$2:$Z354),'Per Line'!$AL$2:$AL$7001,0),"")</f>
        <v/>
      </c>
      <c r="AA354" s="17">
        <f>IF($Z354="","",K354-J354*X354/100)</f>
        <v/>
      </c>
      <c r="AB354">
        <f>IF($Z354="","",C354&amp;"|"&amp;COUNTIF($C$2:$C354,C354))</f>
        <v/>
      </c>
    </row>
    <row r="355">
      <c r="A355" s="15" t="n"/>
      <c r="B355">
        <f>IF($Z355="","",INDEX('Per Line'!$D$2:$D$7001,$Z355)&amp;"")</f>
        <v/>
      </c>
      <c r="C355">
        <f>IF($Z355="","",IF(X355&lt;Settings!$C$8,"INV&lt;10000","Inv&gt;10000"))</f>
        <v/>
      </c>
      <c r="D355">
        <f>IF($Z355="","",INDEX('Per Line'!$A$2:$A$7001,$Z355)&amp;"")</f>
        <v/>
      </c>
      <c r="E355" s="14">
        <f>IF($Z355="","",INDEX('Per Line'!$F$2:$F$7001,$Z355))</f>
        <v/>
      </c>
      <c r="F355">
        <f>IF($Z355="","",INDEX('Per Line'!$G$2:$G$7001,$Z355)&amp;"")</f>
        <v/>
      </c>
      <c r="G355">
        <f>IF($Z355="","",INDEX('Per Line'!$I$2:$I$7001,$Z355)&amp;"")</f>
        <v/>
      </c>
      <c r="H355">
        <f>IF($Z355="","",INDEX('Per Line'!$J$2:$J$7001,$Z355)&amp;"")</f>
        <v/>
      </c>
      <c r="I355">
        <f>IF($Z355="","",INDEX('Per Line'!$K$2:$K$7001,$Z355)&amp;"")</f>
        <v/>
      </c>
      <c r="J355">
        <f>IF($Z355="","",INDEX('Per Line'!$M$2:$M$7001,$Z355))</f>
        <v/>
      </c>
      <c r="K355" s="8">
        <f>IF($Z355="","",IF(AND(ISNUMBER(M355),M355&gt;0,X355&gt;M355),J355*M355/100+(X355-M355),J355*X355/100))</f>
        <v/>
      </c>
      <c r="L355">
        <f>IF($Z355="","",INDEX('Per Line'!$W$2:$W$7001,$Z355)&amp;"")</f>
        <v/>
      </c>
      <c r="M355">
        <f>IF($Z355="","",INDEX('Per Line'!$AD$2:$AD$7001,$Z355))</f>
        <v/>
      </c>
      <c r="N355">
        <f>IF($Z355="","",IF(AND(ISNUMBER(M355),M355&gt;0),X355&gt;M355,FALSE))</f>
        <v/>
      </c>
      <c r="O355" s="8">
        <f>IF($Z355="","",SUMIFS('Per Line'!$V$2:$V$7001,'Per Line'!$D$2:$D$7001,$B355,'Per Line'!$AN$2:$AN$7001,1))</f>
        <v/>
      </c>
      <c r="P355">
        <f>IF($Z355="","",Settings!$C$7)</f>
        <v/>
      </c>
      <c r="Q355" s="8">
        <f>IF($Z355="","",SUMIFS('Per Line'!$V$2:$V$7001,'Per Line'!$D$2:$D$7001,$B355,'Per Line'!$AM$2:$AM$7001,0,'Per Line'!$AN$2:$AN$7001,0))</f>
        <v/>
      </c>
      <c r="R355" s="8">
        <f>IF($Z355="","",Q355*P355)</f>
        <v/>
      </c>
      <c r="S355">
        <f>IF($Z355="","",Settings!$C$6)</f>
        <v/>
      </c>
      <c r="T355" s="8">
        <f>IF($Z355="","",SUMIFS('Per Line'!$V$2:$V$7001,'Per Line'!$D$2:$D$7001,$B355,'Per Line'!$AM$2:$AM$7001,1,'Per Line'!$AN$2:$AN$7001,0))</f>
        <v/>
      </c>
      <c r="U355" s="8">
        <f>IF($Z355="","",T355*S355)</f>
        <v/>
      </c>
      <c r="V355" s="8">
        <f>IF($Z355="","",U355+R355)</f>
        <v/>
      </c>
      <c r="W355" s="8">
        <f>IF($Z355="","",X355-V355)</f>
        <v/>
      </c>
      <c r="X355" s="8">
        <f>IF($Z355="","",Q355+T355+O355)</f>
        <v/>
      </c>
      <c r="Y355" s="8">
        <f>IF($Z355="","",X355-V355-K355)</f>
        <v/>
      </c>
      <c r="Z355" s="16">
        <f>IF(ROWS($Z$2:$Z355)&lt;=MAX('Per Line'!$AL$2:$AL$7001),MATCH(ROWS($Z$2:$Z355),'Per Line'!$AL$2:$AL$7001,0),"")</f>
        <v/>
      </c>
      <c r="AA355" s="17">
        <f>IF($Z355="","",K355-J355*X355/100)</f>
        <v/>
      </c>
      <c r="AB355">
        <f>IF($Z355="","",C355&amp;"|"&amp;COUNTIF($C$2:$C355,C355))</f>
        <v/>
      </c>
    </row>
    <row r="356">
      <c r="A356" s="15" t="n"/>
      <c r="B356">
        <f>IF($Z356="","",INDEX('Per Line'!$D$2:$D$7001,$Z356)&amp;"")</f>
        <v/>
      </c>
      <c r="C356">
        <f>IF($Z356="","",IF(X356&lt;Settings!$C$8,"INV&lt;10000","Inv&gt;10000"))</f>
        <v/>
      </c>
      <c r="D356">
        <f>IF($Z356="","",INDEX('Per Line'!$A$2:$A$7001,$Z356)&amp;"")</f>
        <v/>
      </c>
      <c r="E356" s="14">
        <f>IF($Z356="","",INDEX('Per Line'!$F$2:$F$7001,$Z356))</f>
        <v/>
      </c>
      <c r="F356">
        <f>IF($Z356="","",INDEX('Per Line'!$G$2:$G$7001,$Z356)&amp;"")</f>
        <v/>
      </c>
      <c r="G356">
        <f>IF($Z356="","",INDEX('Per Line'!$I$2:$I$7001,$Z356)&amp;"")</f>
        <v/>
      </c>
      <c r="H356">
        <f>IF($Z356="","",INDEX('Per Line'!$J$2:$J$7001,$Z356)&amp;"")</f>
        <v/>
      </c>
      <c r="I356">
        <f>IF($Z356="","",INDEX('Per Line'!$K$2:$K$7001,$Z356)&amp;"")</f>
        <v/>
      </c>
      <c r="J356">
        <f>IF($Z356="","",INDEX('Per Line'!$M$2:$M$7001,$Z356))</f>
        <v/>
      </c>
      <c r="K356" s="8">
        <f>IF($Z356="","",IF(AND(ISNUMBER(M356),M356&gt;0,X356&gt;M356),J356*M356/100+(X356-M356),J356*X356/100))</f>
        <v/>
      </c>
      <c r="L356">
        <f>IF($Z356="","",INDEX('Per Line'!$W$2:$W$7001,$Z356)&amp;"")</f>
        <v/>
      </c>
      <c r="M356">
        <f>IF($Z356="","",INDEX('Per Line'!$AD$2:$AD$7001,$Z356))</f>
        <v/>
      </c>
      <c r="N356">
        <f>IF($Z356="","",IF(AND(ISNUMBER(M356),M356&gt;0),X356&gt;M356,FALSE))</f>
        <v/>
      </c>
      <c r="O356" s="8">
        <f>IF($Z356="","",SUMIFS('Per Line'!$V$2:$V$7001,'Per Line'!$D$2:$D$7001,$B356,'Per Line'!$AN$2:$AN$7001,1))</f>
        <v/>
      </c>
      <c r="P356">
        <f>IF($Z356="","",Settings!$C$7)</f>
        <v/>
      </c>
      <c r="Q356" s="8">
        <f>IF($Z356="","",SUMIFS('Per Line'!$V$2:$V$7001,'Per Line'!$D$2:$D$7001,$B356,'Per Line'!$AM$2:$AM$7001,0,'Per Line'!$AN$2:$AN$7001,0))</f>
        <v/>
      </c>
      <c r="R356" s="8">
        <f>IF($Z356="","",Q356*P356)</f>
        <v/>
      </c>
      <c r="S356">
        <f>IF($Z356="","",Settings!$C$6)</f>
        <v/>
      </c>
      <c r="T356" s="8">
        <f>IF($Z356="","",SUMIFS('Per Line'!$V$2:$V$7001,'Per Line'!$D$2:$D$7001,$B356,'Per Line'!$AM$2:$AM$7001,1,'Per Line'!$AN$2:$AN$7001,0))</f>
        <v/>
      </c>
      <c r="U356" s="8">
        <f>IF($Z356="","",T356*S356)</f>
        <v/>
      </c>
      <c r="V356" s="8">
        <f>IF($Z356="","",U356+R356)</f>
        <v/>
      </c>
      <c r="W356" s="8">
        <f>IF($Z356="","",X356-V356)</f>
        <v/>
      </c>
      <c r="X356" s="8">
        <f>IF($Z356="","",Q356+T356+O356)</f>
        <v/>
      </c>
      <c r="Y356" s="8">
        <f>IF($Z356="","",X356-V356-K356)</f>
        <v/>
      </c>
      <c r="Z356" s="16">
        <f>IF(ROWS($Z$2:$Z356)&lt;=MAX('Per Line'!$AL$2:$AL$7001),MATCH(ROWS($Z$2:$Z356),'Per Line'!$AL$2:$AL$7001,0),"")</f>
        <v/>
      </c>
      <c r="AA356" s="17">
        <f>IF($Z356="","",K356-J356*X356/100)</f>
        <v/>
      </c>
      <c r="AB356">
        <f>IF($Z356="","",C356&amp;"|"&amp;COUNTIF($C$2:$C356,C356))</f>
        <v/>
      </c>
    </row>
    <row r="357">
      <c r="A357" s="15" t="n"/>
      <c r="B357">
        <f>IF($Z357="","",INDEX('Per Line'!$D$2:$D$7001,$Z357)&amp;"")</f>
        <v/>
      </c>
      <c r="C357">
        <f>IF($Z357="","",IF(X357&lt;Settings!$C$8,"INV&lt;10000","Inv&gt;10000"))</f>
        <v/>
      </c>
      <c r="D357">
        <f>IF($Z357="","",INDEX('Per Line'!$A$2:$A$7001,$Z357)&amp;"")</f>
        <v/>
      </c>
      <c r="E357" s="14">
        <f>IF($Z357="","",INDEX('Per Line'!$F$2:$F$7001,$Z357))</f>
        <v/>
      </c>
      <c r="F357">
        <f>IF($Z357="","",INDEX('Per Line'!$G$2:$G$7001,$Z357)&amp;"")</f>
        <v/>
      </c>
      <c r="G357">
        <f>IF($Z357="","",INDEX('Per Line'!$I$2:$I$7001,$Z357)&amp;"")</f>
        <v/>
      </c>
      <c r="H357">
        <f>IF($Z357="","",INDEX('Per Line'!$J$2:$J$7001,$Z357)&amp;"")</f>
        <v/>
      </c>
      <c r="I357">
        <f>IF($Z357="","",INDEX('Per Line'!$K$2:$K$7001,$Z357)&amp;"")</f>
        <v/>
      </c>
      <c r="J357">
        <f>IF($Z357="","",INDEX('Per Line'!$M$2:$M$7001,$Z357))</f>
        <v/>
      </c>
      <c r="K357" s="8">
        <f>IF($Z357="","",IF(AND(ISNUMBER(M357),M357&gt;0,X357&gt;M357),J357*M357/100+(X357-M357),J357*X357/100))</f>
        <v/>
      </c>
      <c r="L357">
        <f>IF($Z357="","",INDEX('Per Line'!$W$2:$W$7001,$Z357)&amp;"")</f>
        <v/>
      </c>
      <c r="M357">
        <f>IF($Z357="","",INDEX('Per Line'!$AD$2:$AD$7001,$Z357))</f>
        <v/>
      </c>
      <c r="N357">
        <f>IF($Z357="","",IF(AND(ISNUMBER(M357),M357&gt;0),X357&gt;M357,FALSE))</f>
        <v/>
      </c>
      <c r="O357" s="8">
        <f>IF($Z357="","",SUMIFS('Per Line'!$V$2:$V$7001,'Per Line'!$D$2:$D$7001,$B357,'Per Line'!$AN$2:$AN$7001,1))</f>
        <v/>
      </c>
      <c r="P357">
        <f>IF($Z357="","",Settings!$C$7)</f>
        <v/>
      </c>
      <c r="Q357" s="8">
        <f>IF($Z357="","",SUMIFS('Per Line'!$V$2:$V$7001,'Per Line'!$D$2:$D$7001,$B357,'Per Line'!$AM$2:$AM$7001,0,'Per Line'!$AN$2:$AN$7001,0))</f>
        <v/>
      </c>
      <c r="R357" s="8">
        <f>IF($Z357="","",Q357*P357)</f>
        <v/>
      </c>
      <c r="S357">
        <f>IF($Z357="","",Settings!$C$6)</f>
        <v/>
      </c>
      <c r="T357" s="8">
        <f>IF($Z357="","",SUMIFS('Per Line'!$V$2:$V$7001,'Per Line'!$D$2:$D$7001,$B357,'Per Line'!$AM$2:$AM$7001,1,'Per Line'!$AN$2:$AN$7001,0))</f>
        <v/>
      </c>
      <c r="U357" s="8">
        <f>IF($Z357="","",T357*S357)</f>
        <v/>
      </c>
      <c r="V357" s="8">
        <f>IF($Z357="","",U357+R357)</f>
        <v/>
      </c>
      <c r="W357" s="8">
        <f>IF($Z357="","",X357-V357)</f>
        <v/>
      </c>
      <c r="X357" s="8">
        <f>IF($Z357="","",Q357+T357+O357)</f>
        <v/>
      </c>
      <c r="Y357" s="8">
        <f>IF($Z357="","",X357-V357-K357)</f>
        <v/>
      </c>
      <c r="Z357" s="16">
        <f>IF(ROWS($Z$2:$Z357)&lt;=MAX('Per Line'!$AL$2:$AL$7001),MATCH(ROWS($Z$2:$Z357),'Per Line'!$AL$2:$AL$7001,0),"")</f>
        <v/>
      </c>
      <c r="AA357" s="17">
        <f>IF($Z357="","",K357-J357*X357/100)</f>
        <v/>
      </c>
      <c r="AB357">
        <f>IF($Z357="","",C357&amp;"|"&amp;COUNTIF($C$2:$C357,C357))</f>
        <v/>
      </c>
    </row>
    <row r="358">
      <c r="A358" s="15" t="n"/>
      <c r="B358">
        <f>IF($Z358="","",INDEX('Per Line'!$D$2:$D$7001,$Z358)&amp;"")</f>
        <v/>
      </c>
      <c r="C358">
        <f>IF($Z358="","",IF(X358&lt;Settings!$C$8,"INV&lt;10000","Inv&gt;10000"))</f>
        <v/>
      </c>
      <c r="D358">
        <f>IF($Z358="","",INDEX('Per Line'!$A$2:$A$7001,$Z358)&amp;"")</f>
        <v/>
      </c>
      <c r="E358" s="14">
        <f>IF($Z358="","",INDEX('Per Line'!$F$2:$F$7001,$Z358))</f>
        <v/>
      </c>
      <c r="F358">
        <f>IF($Z358="","",INDEX('Per Line'!$G$2:$G$7001,$Z358)&amp;"")</f>
        <v/>
      </c>
      <c r="G358">
        <f>IF($Z358="","",INDEX('Per Line'!$I$2:$I$7001,$Z358)&amp;"")</f>
        <v/>
      </c>
      <c r="H358">
        <f>IF($Z358="","",INDEX('Per Line'!$J$2:$J$7001,$Z358)&amp;"")</f>
        <v/>
      </c>
      <c r="I358">
        <f>IF($Z358="","",INDEX('Per Line'!$K$2:$K$7001,$Z358)&amp;"")</f>
        <v/>
      </c>
      <c r="J358">
        <f>IF($Z358="","",INDEX('Per Line'!$M$2:$M$7001,$Z358))</f>
        <v/>
      </c>
      <c r="K358" s="8">
        <f>IF($Z358="","",IF(AND(ISNUMBER(M358),M358&gt;0,X358&gt;M358),J358*M358/100+(X358-M358),J358*X358/100))</f>
        <v/>
      </c>
      <c r="L358">
        <f>IF($Z358="","",INDEX('Per Line'!$W$2:$W$7001,$Z358)&amp;"")</f>
        <v/>
      </c>
      <c r="M358">
        <f>IF($Z358="","",INDEX('Per Line'!$AD$2:$AD$7001,$Z358))</f>
        <v/>
      </c>
      <c r="N358">
        <f>IF($Z358="","",IF(AND(ISNUMBER(M358),M358&gt;0),X358&gt;M358,FALSE))</f>
        <v/>
      </c>
      <c r="O358" s="8">
        <f>IF($Z358="","",SUMIFS('Per Line'!$V$2:$V$7001,'Per Line'!$D$2:$D$7001,$B358,'Per Line'!$AN$2:$AN$7001,1))</f>
        <v/>
      </c>
      <c r="P358">
        <f>IF($Z358="","",Settings!$C$7)</f>
        <v/>
      </c>
      <c r="Q358" s="8">
        <f>IF($Z358="","",SUMIFS('Per Line'!$V$2:$V$7001,'Per Line'!$D$2:$D$7001,$B358,'Per Line'!$AM$2:$AM$7001,0,'Per Line'!$AN$2:$AN$7001,0))</f>
        <v/>
      </c>
      <c r="R358" s="8">
        <f>IF($Z358="","",Q358*P358)</f>
        <v/>
      </c>
      <c r="S358">
        <f>IF($Z358="","",Settings!$C$6)</f>
        <v/>
      </c>
      <c r="T358" s="8">
        <f>IF($Z358="","",SUMIFS('Per Line'!$V$2:$V$7001,'Per Line'!$D$2:$D$7001,$B358,'Per Line'!$AM$2:$AM$7001,1,'Per Line'!$AN$2:$AN$7001,0))</f>
        <v/>
      </c>
      <c r="U358" s="8">
        <f>IF($Z358="","",T358*S358)</f>
        <v/>
      </c>
      <c r="V358" s="8">
        <f>IF($Z358="","",U358+R358)</f>
        <v/>
      </c>
      <c r="W358" s="8">
        <f>IF($Z358="","",X358-V358)</f>
        <v/>
      </c>
      <c r="X358" s="8">
        <f>IF($Z358="","",Q358+T358+O358)</f>
        <v/>
      </c>
      <c r="Y358" s="8">
        <f>IF($Z358="","",X358-V358-K358)</f>
        <v/>
      </c>
      <c r="Z358" s="16">
        <f>IF(ROWS($Z$2:$Z358)&lt;=MAX('Per Line'!$AL$2:$AL$7001),MATCH(ROWS($Z$2:$Z358),'Per Line'!$AL$2:$AL$7001,0),"")</f>
        <v/>
      </c>
      <c r="AA358" s="17">
        <f>IF($Z358="","",K358-J358*X358/100)</f>
        <v/>
      </c>
      <c r="AB358">
        <f>IF($Z358="","",C358&amp;"|"&amp;COUNTIF($C$2:$C358,C358))</f>
        <v/>
      </c>
    </row>
    <row r="359">
      <c r="A359" s="15" t="n"/>
      <c r="B359">
        <f>IF($Z359="","",INDEX('Per Line'!$D$2:$D$7001,$Z359)&amp;"")</f>
        <v/>
      </c>
      <c r="C359">
        <f>IF($Z359="","",IF(X359&lt;Settings!$C$8,"INV&lt;10000","Inv&gt;10000"))</f>
        <v/>
      </c>
      <c r="D359">
        <f>IF($Z359="","",INDEX('Per Line'!$A$2:$A$7001,$Z359)&amp;"")</f>
        <v/>
      </c>
      <c r="E359" s="14">
        <f>IF($Z359="","",INDEX('Per Line'!$F$2:$F$7001,$Z359))</f>
        <v/>
      </c>
      <c r="F359">
        <f>IF($Z359="","",INDEX('Per Line'!$G$2:$G$7001,$Z359)&amp;"")</f>
        <v/>
      </c>
      <c r="G359">
        <f>IF($Z359="","",INDEX('Per Line'!$I$2:$I$7001,$Z359)&amp;"")</f>
        <v/>
      </c>
      <c r="H359">
        <f>IF($Z359="","",INDEX('Per Line'!$J$2:$J$7001,$Z359)&amp;"")</f>
        <v/>
      </c>
      <c r="I359">
        <f>IF($Z359="","",INDEX('Per Line'!$K$2:$K$7001,$Z359)&amp;"")</f>
        <v/>
      </c>
      <c r="J359">
        <f>IF($Z359="","",INDEX('Per Line'!$M$2:$M$7001,$Z359))</f>
        <v/>
      </c>
      <c r="K359" s="8">
        <f>IF($Z359="","",IF(AND(ISNUMBER(M359),M359&gt;0,X359&gt;M359),J359*M359/100+(X359-M359),J359*X359/100))</f>
        <v/>
      </c>
      <c r="L359">
        <f>IF($Z359="","",INDEX('Per Line'!$W$2:$W$7001,$Z359)&amp;"")</f>
        <v/>
      </c>
      <c r="M359">
        <f>IF($Z359="","",INDEX('Per Line'!$AD$2:$AD$7001,$Z359))</f>
        <v/>
      </c>
      <c r="N359">
        <f>IF($Z359="","",IF(AND(ISNUMBER(M359),M359&gt;0),X359&gt;M359,FALSE))</f>
        <v/>
      </c>
      <c r="O359" s="8">
        <f>IF($Z359="","",SUMIFS('Per Line'!$V$2:$V$7001,'Per Line'!$D$2:$D$7001,$B359,'Per Line'!$AN$2:$AN$7001,1))</f>
        <v/>
      </c>
      <c r="P359">
        <f>IF($Z359="","",Settings!$C$7)</f>
        <v/>
      </c>
      <c r="Q359" s="8">
        <f>IF($Z359="","",SUMIFS('Per Line'!$V$2:$V$7001,'Per Line'!$D$2:$D$7001,$B359,'Per Line'!$AM$2:$AM$7001,0,'Per Line'!$AN$2:$AN$7001,0))</f>
        <v/>
      </c>
      <c r="R359" s="8">
        <f>IF($Z359="","",Q359*P359)</f>
        <v/>
      </c>
      <c r="S359">
        <f>IF($Z359="","",Settings!$C$6)</f>
        <v/>
      </c>
      <c r="T359" s="8">
        <f>IF($Z359="","",SUMIFS('Per Line'!$V$2:$V$7001,'Per Line'!$D$2:$D$7001,$B359,'Per Line'!$AM$2:$AM$7001,1,'Per Line'!$AN$2:$AN$7001,0))</f>
        <v/>
      </c>
      <c r="U359" s="8">
        <f>IF($Z359="","",T359*S359)</f>
        <v/>
      </c>
      <c r="V359" s="8">
        <f>IF($Z359="","",U359+R359)</f>
        <v/>
      </c>
      <c r="W359" s="8">
        <f>IF($Z359="","",X359-V359)</f>
        <v/>
      </c>
      <c r="X359" s="8">
        <f>IF($Z359="","",Q359+T359+O359)</f>
        <v/>
      </c>
      <c r="Y359" s="8">
        <f>IF($Z359="","",X359-V359-K359)</f>
        <v/>
      </c>
      <c r="Z359" s="16">
        <f>IF(ROWS($Z$2:$Z359)&lt;=MAX('Per Line'!$AL$2:$AL$7001),MATCH(ROWS($Z$2:$Z359),'Per Line'!$AL$2:$AL$7001,0),"")</f>
        <v/>
      </c>
      <c r="AA359" s="17">
        <f>IF($Z359="","",K359-J359*X359/100)</f>
        <v/>
      </c>
      <c r="AB359">
        <f>IF($Z359="","",C359&amp;"|"&amp;COUNTIF($C$2:$C359,C359))</f>
        <v/>
      </c>
    </row>
    <row r="360">
      <c r="A360" s="15" t="n"/>
      <c r="B360">
        <f>IF($Z360="","",INDEX('Per Line'!$D$2:$D$7001,$Z360)&amp;"")</f>
        <v/>
      </c>
      <c r="C360">
        <f>IF($Z360="","",IF(X360&lt;Settings!$C$8,"INV&lt;10000","Inv&gt;10000"))</f>
        <v/>
      </c>
      <c r="D360">
        <f>IF($Z360="","",INDEX('Per Line'!$A$2:$A$7001,$Z360)&amp;"")</f>
        <v/>
      </c>
      <c r="E360" s="14">
        <f>IF($Z360="","",INDEX('Per Line'!$F$2:$F$7001,$Z360))</f>
        <v/>
      </c>
      <c r="F360">
        <f>IF($Z360="","",INDEX('Per Line'!$G$2:$G$7001,$Z360)&amp;"")</f>
        <v/>
      </c>
      <c r="G360">
        <f>IF($Z360="","",INDEX('Per Line'!$I$2:$I$7001,$Z360)&amp;"")</f>
        <v/>
      </c>
      <c r="H360">
        <f>IF($Z360="","",INDEX('Per Line'!$J$2:$J$7001,$Z360)&amp;"")</f>
        <v/>
      </c>
      <c r="I360">
        <f>IF($Z360="","",INDEX('Per Line'!$K$2:$K$7001,$Z360)&amp;"")</f>
        <v/>
      </c>
      <c r="J360">
        <f>IF($Z360="","",INDEX('Per Line'!$M$2:$M$7001,$Z360))</f>
        <v/>
      </c>
      <c r="K360" s="8">
        <f>IF($Z360="","",IF(AND(ISNUMBER(M360),M360&gt;0,X360&gt;M360),J360*M360/100+(X360-M360),J360*X360/100))</f>
        <v/>
      </c>
      <c r="L360">
        <f>IF($Z360="","",INDEX('Per Line'!$W$2:$W$7001,$Z360)&amp;"")</f>
        <v/>
      </c>
      <c r="M360">
        <f>IF($Z360="","",INDEX('Per Line'!$AD$2:$AD$7001,$Z360))</f>
        <v/>
      </c>
      <c r="N360">
        <f>IF($Z360="","",IF(AND(ISNUMBER(M360),M360&gt;0),X360&gt;M360,FALSE))</f>
        <v/>
      </c>
      <c r="O360" s="8">
        <f>IF($Z360="","",SUMIFS('Per Line'!$V$2:$V$7001,'Per Line'!$D$2:$D$7001,$B360,'Per Line'!$AN$2:$AN$7001,1))</f>
        <v/>
      </c>
      <c r="P360">
        <f>IF($Z360="","",Settings!$C$7)</f>
        <v/>
      </c>
      <c r="Q360" s="8">
        <f>IF($Z360="","",SUMIFS('Per Line'!$V$2:$V$7001,'Per Line'!$D$2:$D$7001,$B360,'Per Line'!$AM$2:$AM$7001,0,'Per Line'!$AN$2:$AN$7001,0))</f>
        <v/>
      </c>
      <c r="R360" s="8">
        <f>IF($Z360="","",Q360*P360)</f>
        <v/>
      </c>
      <c r="S360">
        <f>IF($Z360="","",Settings!$C$6)</f>
        <v/>
      </c>
      <c r="T360" s="8">
        <f>IF($Z360="","",SUMIFS('Per Line'!$V$2:$V$7001,'Per Line'!$D$2:$D$7001,$B360,'Per Line'!$AM$2:$AM$7001,1,'Per Line'!$AN$2:$AN$7001,0))</f>
        <v/>
      </c>
      <c r="U360" s="8">
        <f>IF($Z360="","",T360*S360)</f>
        <v/>
      </c>
      <c r="V360" s="8">
        <f>IF($Z360="","",U360+R360)</f>
        <v/>
      </c>
      <c r="W360" s="8">
        <f>IF($Z360="","",X360-V360)</f>
        <v/>
      </c>
      <c r="X360" s="8">
        <f>IF($Z360="","",Q360+T360+O360)</f>
        <v/>
      </c>
      <c r="Y360" s="8">
        <f>IF($Z360="","",X360-V360-K360)</f>
        <v/>
      </c>
      <c r="Z360" s="16">
        <f>IF(ROWS($Z$2:$Z360)&lt;=MAX('Per Line'!$AL$2:$AL$7001),MATCH(ROWS($Z$2:$Z360),'Per Line'!$AL$2:$AL$7001,0),"")</f>
        <v/>
      </c>
      <c r="AA360" s="17">
        <f>IF($Z360="","",K360-J360*X360/100)</f>
        <v/>
      </c>
      <c r="AB360">
        <f>IF($Z360="","",C360&amp;"|"&amp;COUNTIF($C$2:$C360,C360))</f>
        <v/>
      </c>
    </row>
    <row r="361">
      <c r="A361" s="15" t="n"/>
      <c r="B361">
        <f>IF($Z361="","",INDEX('Per Line'!$D$2:$D$7001,$Z361)&amp;"")</f>
        <v/>
      </c>
      <c r="C361">
        <f>IF($Z361="","",IF(X361&lt;Settings!$C$8,"INV&lt;10000","Inv&gt;10000"))</f>
        <v/>
      </c>
      <c r="D361">
        <f>IF($Z361="","",INDEX('Per Line'!$A$2:$A$7001,$Z361)&amp;"")</f>
        <v/>
      </c>
      <c r="E361" s="14">
        <f>IF($Z361="","",INDEX('Per Line'!$F$2:$F$7001,$Z361))</f>
        <v/>
      </c>
      <c r="F361">
        <f>IF($Z361="","",INDEX('Per Line'!$G$2:$G$7001,$Z361)&amp;"")</f>
        <v/>
      </c>
      <c r="G361">
        <f>IF($Z361="","",INDEX('Per Line'!$I$2:$I$7001,$Z361)&amp;"")</f>
        <v/>
      </c>
      <c r="H361">
        <f>IF($Z361="","",INDEX('Per Line'!$J$2:$J$7001,$Z361)&amp;"")</f>
        <v/>
      </c>
      <c r="I361">
        <f>IF($Z361="","",INDEX('Per Line'!$K$2:$K$7001,$Z361)&amp;"")</f>
        <v/>
      </c>
      <c r="J361">
        <f>IF($Z361="","",INDEX('Per Line'!$M$2:$M$7001,$Z361))</f>
        <v/>
      </c>
      <c r="K361" s="8">
        <f>IF($Z361="","",IF(AND(ISNUMBER(M361),M361&gt;0,X361&gt;M361),J361*M361/100+(X361-M361),J361*X361/100))</f>
        <v/>
      </c>
      <c r="L361">
        <f>IF($Z361="","",INDEX('Per Line'!$W$2:$W$7001,$Z361)&amp;"")</f>
        <v/>
      </c>
      <c r="M361">
        <f>IF($Z361="","",INDEX('Per Line'!$AD$2:$AD$7001,$Z361))</f>
        <v/>
      </c>
      <c r="N361">
        <f>IF($Z361="","",IF(AND(ISNUMBER(M361),M361&gt;0),X361&gt;M361,FALSE))</f>
        <v/>
      </c>
      <c r="O361" s="8">
        <f>IF($Z361="","",SUMIFS('Per Line'!$V$2:$V$7001,'Per Line'!$D$2:$D$7001,$B361,'Per Line'!$AN$2:$AN$7001,1))</f>
        <v/>
      </c>
      <c r="P361">
        <f>IF($Z361="","",Settings!$C$7)</f>
        <v/>
      </c>
      <c r="Q361" s="8">
        <f>IF($Z361="","",SUMIFS('Per Line'!$V$2:$V$7001,'Per Line'!$D$2:$D$7001,$B361,'Per Line'!$AM$2:$AM$7001,0,'Per Line'!$AN$2:$AN$7001,0))</f>
        <v/>
      </c>
      <c r="R361" s="8">
        <f>IF($Z361="","",Q361*P361)</f>
        <v/>
      </c>
      <c r="S361">
        <f>IF($Z361="","",Settings!$C$6)</f>
        <v/>
      </c>
      <c r="T361" s="8">
        <f>IF($Z361="","",SUMIFS('Per Line'!$V$2:$V$7001,'Per Line'!$D$2:$D$7001,$B361,'Per Line'!$AM$2:$AM$7001,1,'Per Line'!$AN$2:$AN$7001,0))</f>
        <v/>
      </c>
      <c r="U361" s="8">
        <f>IF($Z361="","",T361*S361)</f>
        <v/>
      </c>
      <c r="V361" s="8">
        <f>IF($Z361="","",U361+R361)</f>
        <v/>
      </c>
      <c r="W361" s="8">
        <f>IF($Z361="","",X361-V361)</f>
        <v/>
      </c>
      <c r="X361" s="8">
        <f>IF($Z361="","",Q361+T361+O361)</f>
        <v/>
      </c>
      <c r="Y361" s="8">
        <f>IF($Z361="","",X361-V361-K361)</f>
        <v/>
      </c>
      <c r="Z361" s="16">
        <f>IF(ROWS($Z$2:$Z361)&lt;=MAX('Per Line'!$AL$2:$AL$7001),MATCH(ROWS($Z$2:$Z361),'Per Line'!$AL$2:$AL$7001,0),"")</f>
        <v/>
      </c>
      <c r="AA361" s="17">
        <f>IF($Z361="","",K361-J361*X361/100)</f>
        <v/>
      </c>
      <c r="AB361">
        <f>IF($Z361="","",C361&amp;"|"&amp;COUNTIF($C$2:$C361,C361))</f>
        <v/>
      </c>
    </row>
    <row r="362">
      <c r="A362" s="15" t="n"/>
      <c r="B362">
        <f>IF($Z362="","",INDEX('Per Line'!$D$2:$D$7001,$Z362)&amp;"")</f>
        <v/>
      </c>
      <c r="C362">
        <f>IF($Z362="","",IF(X362&lt;Settings!$C$8,"INV&lt;10000","Inv&gt;10000"))</f>
        <v/>
      </c>
      <c r="D362">
        <f>IF($Z362="","",INDEX('Per Line'!$A$2:$A$7001,$Z362)&amp;"")</f>
        <v/>
      </c>
      <c r="E362" s="14">
        <f>IF($Z362="","",INDEX('Per Line'!$F$2:$F$7001,$Z362))</f>
        <v/>
      </c>
      <c r="F362">
        <f>IF($Z362="","",INDEX('Per Line'!$G$2:$G$7001,$Z362)&amp;"")</f>
        <v/>
      </c>
      <c r="G362">
        <f>IF($Z362="","",INDEX('Per Line'!$I$2:$I$7001,$Z362)&amp;"")</f>
        <v/>
      </c>
      <c r="H362">
        <f>IF($Z362="","",INDEX('Per Line'!$J$2:$J$7001,$Z362)&amp;"")</f>
        <v/>
      </c>
      <c r="I362">
        <f>IF($Z362="","",INDEX('Per Line'!$K$2:$K$7001,$Z362)&amp;"")</f>
        <v/>
      </c>
      <c r="J362">
        <f>IF($Z362="","",INDEX('Per Line'!$M$2:$M$7001,$Z362))</f>
        <v/>
      </c>
      <c r="K362" s="8">
        <f>IF($Z362="","",IF(AND(ISNUMBER(M362),M362&gt;0,X362&gt;M362),J362*M362/100+(X362-M362),J362*X362/100))</f>
        <v/>
      </c>
      <c r="L362">
        <f>IF($Z362="","",INDEX('Per Line'!$W$2:$W$7001,$Z362)&amp;"")</f>
        <v/>
      </c>
      <c r="M362">
        <f>IF($Z362="","",INDEX('Per Line'!$AD$2:$AD$7001,$Z362))</f>
        <v/>
      </c>
      <c r="N362">
        <f>IF($Z362="","",IF(AND(ISNUMBER(M362),M362&gt;0),X362&gt;M362,FALSE))</f>
        <v/>
      </c>
      <c r="O362" s="8">
        <f>IF($Z362="","",SUMIFS('Per Line'!$V$2:$V$7001,'Per Line'!$D$2:$D$7001,$B362,'Per Line'!$AN$2:$AN$7001,1))</f>
        <v/>
      </c>
      <c r="P362">
        <f>IF($Z362="","",Settings!$C$7)</f>
        <v/>
      </c>
      <c r="Q362" s="8">
        <f>IF($Z362="","",SUMIFS('Per Line'!$V$2:$V$7001,'Per Line'!$D$2:$D$7001,$B362,'Per Line'!$AM$2:$AM$7001,0,'Per Line'!$AN$2:$AN$7001,0))</f>
        <v/>
      </c>
      <c r="R362" s="8">
        <f>IF($Z362="","",Q362*P362)</f>
        <v/>
      </c>
      <c r="S362">
        <f>IF($Z362="","",Settings!$C$6)</f>
        <v/>
      </c>
      <c r="T362" s="8">
        <f>IF($Z362="","",SUMIFS('Per Line'!$V$2:$V$7001,'Per Line'!$D$2:$D$7001,$B362,'Per Line'!$AM$2:$AM$7001,1,'Per Line'!$AN$2:$AN$7001,0))</f>
        <v/>
      </c>
      <c r="U362" s="8">
        <f>IF($Z362="","",T362*S362)</f>
        <v/>
      </c>
      <c r="V362" s="8">
        <f>IF($Z362="","",U362+R362)</f>
        <v/>
      </c>
      <c r="W362" s="8">
        <f>IF($Z362="","",X362-V362)</f>
        <v/>
      </c>
      <c r="X362" s="8">
        <f>IF($Z362="","",Q362+T362+O362)</f>
        <v/>
      </c>
      <c r="Y362" s="8">
        <f>IF($Z362="","",X362-V362-K362)</f>
        <v/>
      </c>
      <c r="Z362" s="16">
        <f>IF(ROWS($Z$2:$Z362)&lt;=MAX('Per Line'!$AL$2:$AL$7001),MATCH(ROWS($Z$2:$Z362),'Per Line'!$AL$2:$AL$7001,0),"")</f>
        <v/>
      </c>
      <c r="AA362" s="17">
        <f>IF($Z362="","",K362-J362*X362/100)</f>
        <v/>
      </c>
      <c r="AB362">
        <f>IF($Z362="","",C362&amp;"|"&amp;COUNTIF($C$2:$C362,C362))</f>
        <v/>
      </c>
    </row>
    <row r="363">
      <c r="A363" s="15" t="n"/>
      <c r="B363">
        <f>IF($Z363="","",INDEX('Per Line'!$D$2:$D$7001,$Z363)&amp;"")</f>
        <v/>
      </c>
      <c r="C363">
        <f>IF($Z363="","",IF(X363&lt;Settings!$C$8,"INV&lt;10000","Inv&gt;10000"))</f>
        <v/>
      </c>
      <c r="D363">
        <f>IF($Z363="","",INDEX('Per Line'!$A$2:$A$7001,$Z363)&amp;"")</f>
        <v/>
      </c>
      <c r="E363" s="14">
        <f>IF($Z363="","",INDEX('Per Line'!$F$2:$F$7001,$Z363))</f>
        <v/>
      </c>
      <c r="F363">
        <f>IF($Z363="","",INDEX('Per Line'!$G$2:$G$7001,$Z363)&amp;"")</f>
        <v/>
      </c>
      <c r="G363">
        <f>IF($Z363="","",INDEX('Per Line'!$I$2:$I$7001,$Z363)&amp;"")</f>
        <v/>
      </c>
      <c r="H363">
        <f>IF($Z363="","",INDEX('Per Line'!$J$2:$J$7001,$Z363)&amp;"")</f>
        <v/>
      </c>
      <c r="I363">
        <f>IF($Z363="","",INDEX('Per Line'!$K$2:$K$7001,$Z363)&amp;"")</f>
        <v/>
      </c>
      <c r="J363">
        <f>IF($Z363="","",INDEX('Per Line'!$M$2:$M$7001,$Z363))</f>
        <v/>
      </c>
      <c r="K363" s="8">
        <f>IF($Z363="","",IF(AND(ISNUMBER(M363),M363&gt;0,X363&gt;M363),J363*M363/100+(X363-M363),J363*X363/100))</f>
        <v/>
      </c>
      <c r="L363">
        <f>IF($Z363="","",INDEX('Per Line'!$W$2:$W$7001,$Z363)&amp;"")</f>
        <v/>
      </c>
      <c r="M363">
        <f>IF($Z363="","",INDEX('Per Line'!$AD$2:$AD$7001,$Z363))</f>
        <v/>
      </c>
      <c r="N363">
        <f>IF($Z363="","",IF(AND(ISNUMBER(M363),M363&gt;0),X363&gt;M363,FALSE))</f>
        <v/>
      </c>
      <c r="O363" s="8">
        <f>IF($Z363="","",SUMIFS('Per Line'!$V$2:$V$7001,'Per Line'!$D$2:$D$7001,$B363,'Per Line'!$AN$2:$AN$7001,1))</f>
        <v/>
      </c>
      <c r="P363">
        <f>IF($Z363="","",Settings!$C$7)</f>
        <v/>
      </c>
      <c r="Q363" s="8">
        <f>IF($Z363="","",SUMIFS('Per Line'!$V$2:$V$7001,'Per Line'!$D$2:$D$7001,$B363,'Per Line'!$AM$2:$AM$7001,0,'Per Line'!$AN$2:$AN$7001,0))</f>
        <v/>
      </c>
      <c r="R363" s="8">
        <f>IF($Z363="","",Q363*P363)</f>
        <v/>
      </c>
      <c r="S363">
        <f>IF($Z363="","",Settings!$C$6)</f>
        <v/>
      </c>
      <c r="T363" s="8">
        <f>IF($Z363="","",SUMIFS('Per Line'!$V$2:$V$7001,'Per Line'!$D$2:$D$7001,$B363,'Per Line'!$AM$2:$AM$7001,1,'Per Line'!$AN$2:$AN$7001,0))</f>
        <v/>
      </c>
      <c r="U363" s="8">
        <f>IF($Z363="","",T363*S363)</f>
        <v/>
      </c>
      <c r="V363" s="8">
        <f>IF($Z363="","",U363+R363)</f>
        <v/>
      </c>
      <c r="W363" s="8">
        <f>IF($Z363="","",X363-V363)</f>
        <v/>
      </c>
      <c r="X363" s="8">
        <f>IF($Z363="","",Q363+T363+O363)</f>
        <v/>
      </c>
      <c r="Y363" s="8">
        <f>IF($Z363="","",X363-V363-K363)</f>
        <v/>
      </c>
      <c r="Z363" s="16">
        <f>IF(ROWS($Z$2:$Z363)&lt;=MAX('Per Line'!$AL$2:$AL$7001),MATCH(ROWS($Z$2:$Z363),'Per Line'!$AL$2:$AL$7001,0),"")</f>
        <v/>
      </c>
      <c r="AA363" s="17">
        <f>IF($Z363="","",K363-J363*X363/100)</f>
        <v/>
      </c>
      <c r="AB363">
        <f>IF($Z363="","",C363&amp;"|"&amp;COUNTIF($C$2:$C363,C363))</f>
        <v/>
      </c>
    </row>
    <row r="364">
      <c r="A364" s="15" t="n"/>
      <c r="B364">
        <f>IF($Z364="","",INDEX('Per Line'!$D$2:$D$7001,$Z364)&amp;"")</f>
        <v/>
      </c>
      <c r="C364">
        <f>IF($Z364="","",IF(X364&lt;Settings!$C$8,"INV&lt;10000","Inv&gt;10000"))</f>
        <v/>
      </c>
      <c r="D364">
        <f>IF($Z364="","",INDEX('Per Line'!$A$2:$A$7001,$Z364)&amp;"")</f>
        <v/>
      </c>
      <c r="E364" s="14">
        <f>IF($Z364="","",INDEX('Per Line'!$F$2:$F$7001,$Z364))</f>
        <v/>
      </c>
      <c r="F364">
        <f>IF($Z364="","",INDEX('Per Line'!$G$2:$G$7001,$Z364)&amp;"")</f>
        <v/>
      </c>
      <c r="G364">
        <f>IF($Z364="","",INDEX('Per Line'!$I$2:$I$7001,$Z364)&amp;"")</f>
        <v/>
      </c>
      <c r="H364">
        <f>IF($Z364="","",INDEX('Per Line'!$J$2:$J$7001,$Z364)&amp;"")</f>
        <v/>
      </c>
      <c r="I364">
        <f>IF($Z364="","",INDEX('Per Line'!$K$2:$K$7001,$Z364)&amp;"")</f>
        <v/>
      </c>
      <c r="J364">
        <f>IF($Z364="","",INDEX('Per Line'!$M$2:$M$7001,$Z364))</f>
        <v/>
      </c>
      <c r="K364" s="8">
        <f>IF($Z364="","",IF(AND(ISNUMBER(M364),M364&gt;0,X364&gt;M364),J364*M364/100+(X364-M364),J364*X364/100))</f>
        <v/>
      </c>
      <c r="L364">
        <f>IF($Z364="","",INDEX('Per Line'!$W$2:$W$7001,$Z364)&amp;"")</f>
        <v/>
      </c>
      <c r="M364">
        <f>IF($Z364="","",INDEX('Per Line'!$AD$2:$AD$7001,$Z364))</f>
        <v/>
      </c>
      <c r="N364">
        <f>IF($Z364="","",IF(AND(ISNUMBER(M364),M364&gt;0),X364&gt;M364,FALSE))</f>
        <v/>
      </c>
      <c r="O364" s="8">
        <f>IF($Z364="","",SUMIFS('Per Line'!$V$2:$V$7001,'Per Line'!$D$2:$D$7001,$B364,'Per Line'!$AN$2:$AN$7001,1))</f>
        <v/>
      </c>
      <c r="P364">
        <f>IF($Z364="","",Settings!$C$7)</f>
        <v/>
      </c>
      <c r="Q364" s="8">
        <f>IF($Z364="","",SUMIFS('Per Line'!$V$2:$V$7001,'Per Line'!$D$2:$D$7001,$B364,'Per Line'!$AM$2:$AM$7001,0,'Per Line'!$AN$2:$AN$7001,0))</f>
        <v/>
      </c>
      <c r="R364" s="8">
        <f>IF($Z364="","",Q364*P364)</f>
        <v/>
      </c>
      <c r="S364">
        <f>IF($Z364="","",Settings!$C$6)</f>
        <v/>
      </c>
      <c r="T364" s="8">
        <f>IF($Z364="","",SUMIFS('Per Line'!$V$2:$V$7001,'Per Line'!$D$2:$D$7001,$B364,'Per Line'!$AM$2:$AM$7001,1,'Per Line'!$AN$2:$AN$7001,0))</f>
        <v/>
      </c>
      <c r="U364" s="8">
        <f>IF($Z364="","",T364*S364)</f>
        <v/>
      </c>
      <c r="V364" s="8">
        <f>IF($Z364="","",U364+R364)</f>
        <v/>
      </c>
      <c r="W364" s="8">
        <f>IF($Z364="","",X364-V364)</f>
        <v/>
      </c>
      <c r="X364" s="8">
        <f>IF($Z364="","",Q364+T364+O364)</f>
        <v/>
      </c>
      <c r="Y364" s="8">
        <f>IF($Z364="","",X364-V364-K364)</f>
        <v/>
      </c>
      <c r="Z364" s="16">
        <f>IF(ROWS($Z$2:$Z364)&lt;=MAX('Per Line'!$AL$2:$AL$7001),MATCH(ROWS($Z$2:$Z364),'Per Line'!$AL$2:$AL$7001,0),"")</f>
        <v/>
      </c>
      <c r="AA364" s="17">
        <f>IF($Z364="","",K364-J364*X364/100)</f>
        <v/>
      </c>
      <c r="AB364">
        <f>IF($Z364="","",C364&amp;"|"&amp;COUNTIF($C$2:$C364,C364))</f>
        <v/>
      </c>
    </row>
    <row r="365">
      <c r="A365" s="15" t="n"/>
      <c r="B365">
        <f>IF($Z365="","",INDEX('Per Line'!$D$2:$D$7001,$Z365)&amp;"")</f>
        <v/>
      </c>
      <c r="C365">
        <f>IF($Z365="","",IF(X365&lt;Settings!$C$8,"INV&lt;10000","Inv&gt;10000"))</f>
        <v/>
      </c>
      <c r="D365">
        <f>IF($Z365="","",INDEX('Per Line'!$A$2:$A$7001,$Z365)&amp;"")</f>
        <v/>
      </c>
      <c r="E365" s="14">
        <f>IF($Z365="","",INDEX('Per Line'!$F$2:$F$7001,$Z365))</f>
        <v/>
      </c>
      <c r="F365">
        <f>IF($Z365="","",INDEX('Per Line'!$G$2:$G$7001,$Z365)&amp;"")</f>
        <v/>
      </c>
      <c r="G365">
        <f>IF($Z365="","",INDEX('Per Line'!$I$2:$I$7001,$Z365)&amp;"")</f>
        <v/>
      </c>
      <c r="H365">
        <f>IF($Z365="","",INDEX('Per Line'!$J$2:$J$7001,$Z365)&amp;"")</f>
        <v/>
      </c>
      <c r="I365">
        <f>IF($Z365="","",INDEX('Per Line'!$K$2:$K$7001,$Z365)&amp;"")</f>
        <v/>
      </c>
      <c r="J365">
        <f>IF($Z365="","",INDEX('Per Line'!$M$2:$M$7001,$Z365))</f>
        <v/>
      </c>
      <c r="K365" s="8">
        <f>IF($Z365="","",IF(AND(ISNUMBER(M365),M365&gt;0,X365&gt;M365),J365*M365/100+(X365-M365),J365*X365/100))</f>
        <v/>
      </c>
      <c r="L365">
        <f>IF($Z365="","",INDEX('Per Line'!$W$2:$W$7001,$Z365)&amp;"")</f>
        <v/>
      </c>
      <c r="M365">
        <f>IF($Z365="","",INDEX('Per Line'!$AD$2:$AD$7001,$Z365))</f>
        <v/>
      </c>
      <c r="N365">
        <f>IF($Z365="","",IF(AND(ISNUMBER(M365),M365&gt;0),X365&gt;M365,FALSE))</f>
        <v/>
      </c>
      <c r="O365" s="8">
        <f>IF($Z365="","",SUMIFS('Per Line'!$V$2:$V$7001,'Per Line'!$D$2:$D$7001,$B365,'Per Line'!$AN$2:$AN$7001,1))</f>
        <v/>
      </c>
      <c r="P365">
        <f>IF($Z365="","",Settings!$C$7)</f>
        <v/>
      </c>
      <c r="Q365" s="8">
        <f>IF($Z365="","",SUMIFS('Per Line'!$V$2:$V$7001,'Per Line'!$D$2:$D$7001,$B365,'Per Line'!$AM$2:$AM$7001,0,'Per Line'!$AN$2:$AN$7001,0))</f>
        <v/>
      </c>
      <c r="R365" s="8">
        <f>IF($Z365="","",Q365*P365)</f>
        <v/>
      </c>
      <c r="S365">
        <f>IF($Z365="","",Settings!$C$6)</f>
        <v/>
      </c>
      <c r="T365" s="8">
        <f>IF($Z365="","",SUMIFS('Per Line'!$V$2:$V$7001,'Per Line'!$D$2:$D$7001,$B365,'Per Line'!$AM$2:$AM$7001,1,'Per Line'!$AN$2:$AN$7001,0))</f>
        <v/>
      </c>
      <c r="U365" s="8">
        <f>IF($Z365="","",T365*S365)</f>
        <v/>
      </c>
      <c r="V365" s="8">
        <f>IF($Z365="","",U365+R365)</f>
        <v/>
      </c>
      <c r="W365" s="8">
        <f>IF($Z365="","",X365-V365)</f>
        <v/>
      </c>
      <c r="X365" s="8">
        <f>IF($Z365="","",Q365+T365+O365)</f>
        <v/>
      </c>
      <c r="Y365" s="8">
        <f>IF($Z365="","",X365-V365-K365)</f>
        <v/>
      </c>
      <c r="Z365" s="16">
        <f>IF(ROWS($Z$2:$Z365)&lt;=MAX('Per Line'!$AL$2:$AL$7001),MATCH(ROWS($Z$2:$Z365),'Per Line'!$AL$2:$AL$7001,0),"")</f>
        <v/>
      </c>
      <c r="AA365" s="17">
        <f>IF($Z365="","",K365-J365*X365/100)</f>
        <v/>
      </c>
      <c r="AB365">
        <f>IF($Z365="","",C365&amp;"|"&amp;COUNTIF($C$2:$C365,C365))</f>
        <v/>
      </c>
    </row>
    <row r="366">
      <c r="A366" s="15" t="n"/>
      <c r="B366">
        <f>IF($Z366="","",INDEX('Per Line'!$D$2:$D$7001,$Z366)&amp;"")</f>
        <v/>
      </c>
      <c r="C366">
        <f>IF($Z366="","",IF(X366&lt;Settings!$C$8,"INV&lt;10000","Inv&gt;10000"))</f>
        <v/>
      </c>
      <c r="D366">
        <f>IF($Z366="","",INDEX('Per Line'!$A$2:$A$7001,$Z366)&amp;"")</f>
        <v/>
      </c>
      <c r="E366" s="14">
        <f>IF($Z366="","",INDEX('Per Line'!$F$2:$F$7001,$Z366))</f>
        <v/>
      </c>
      <c r="F366">
        <f>IF($Z366="","",INDEX('Per Line'!$G$2:$G$7001,$Z366)&amp;"")</f>
        <v/>
      </c>
      <c r="G366">
        <f>IF($Z366="","",INDEX('Per Line'!$I$2:$I$7001,$Z366)&amp;"")</f>
        <v/>
      </c>
      <c r="H366">
        <f>IF($Z366="","",INDEX('Per Line'!$J$2:$J$7001,$Z366)&amp;"")</f>
        <v/>
      </c>
      <c r="I366">
        <f>IF($Z366="","",INDEX('Per Line'!$K$2:$K$7001,$Z366)&amp;"")</f>
        <v/>
      </c>
      <c r="J366">
        <f>IF($Z366="","",INDEX('Per Line'!$M$2:$M$7001,$Z366))</f>
        <v/>
      </c>
      <c r="K366" s="8">
        <f>IF($Z366="","",IF(AND(ISNUMBER(M366),M366&gt;0,X366&gt;M366),J366*M366/100+(X366-M366),J366*X366/100))</f>
        <v/>
      </c>
      <c r="L366">
        <f>IF($Z366="","",INDEX('Per Line'!$W$2:$W$7001,$Z366)&amp;"")</f>
        <v/>
      </c>
      <c r="M366">
        <f>IF($Z366="","",INDEX('Per Line'!$AD$2:$AD$7001,$Z366))</f>
        <v/>
      </c>
      <c r="N366">
        <f>IF($Z366="","",IF(AND(ISNUMBER(M366),M366&gt;0),X366&gt;M366,FALSE))</f>
        <v/>
      </c>
      <c r="O366" s="8">
        <f>IF($Z366="","",SUMIFS('Per Line'!$V$2:$V$7001,'Per Line'!$D$2:$D$7001,$B366,'Per Line'!$AN$2:$AN$7001,1))</f>
        <v/>
      </c>
      <c r="P366">
        <f>IF($Z366="","",Settings!$C$7)</f>
        <v/>
      </c>
      <c r="Q366" s="8">
        <f>IF($Z366="","",SUMIFS('Per Line'!$V$2:$V$7001,'Per Line'!$D$2:$D$7001,$B366,'Per Line'!$AM$2:$AM$7001,0,'Per Line'!$AN$2:$AN$7001,0))</f>
        <v/>
      </c>
      <c r="R366" s="8">
        <f>IF($Z366="","",Q366*P366)</f>
        <v/>
      </c>
      <c r="S366">
        <f>IF($Z366="","",Settings!$C$6)</f>
        <v/>
      </c>
      <c r="T366" s="8">
        <f>IF($Z366="","",SUMIFS('Per Line'!$V$2:$V$7001,'Per Line'!$D$2:$D$7001,$B366,'Per Line'!$AM$2:$AM$7001,1,'Per Line'!$AN$2:$AN$7001,0))</f>
        <v/>
      </c>
      <c r="U366" s="8">
        <f>IF($Z366="","",T366*S366)</f>
        <v/>
      </c>
      <c r="V366" s="8">
        <f>IF($Z366="","",U366+R366)</f>
        <v/>
      </c>
      <c r="W366" s="8">
        <f>IF($Z366="","",X366-V366)</f>
        <v/>
      </c>
      <c r="X366" s="8">
        <f>IF($Z366="","",Q366+T366+O366)</f>
        <v/>
      </c>
      <c r="Y366" s="8">
        <f>IF($Z366="","",X366-V366-K366)</f>
        <v/>
      </c>
      <c r="Z366" s="16">
        <f>IF(ROWS($Z$2:$Z366)&lt;=MAX('Per Line'!$AL$2:$AL$7001),MATCH(ROWS($Z$2:$Z366),'Per Line'!$AL$2:$AL$7001,0),"")</f>
        <v/>
      </c>
      <c r="AA366" s="17">
        <f>IF($Z366="","",K366-J366*X366/100)</f>
        <v/>
      </c>
      <c r="AB366">
        <f>IF($Z366="","",C366&amp;"|"&amp;COUNTIF($C$2:$C366,C366))</f>
        <v/>
      </c>
    </row>
    <row r="367">
      <c r="A367" s="15" t="n"/>
      <c r="B367">
        <f>IF($Z367="","",INDEX('Per Line'!$D$2:$D$7001,$Z367)&amp;"")</f>
        <v/>
      </c>
      <c r="C367">
        <f>IF($Z367="","",IF(X367&lt;Settings!$C$8,"INV&lt;10000","Inv&gt;10000"))</f>
        <v/>
      </c>
      <c r="D367">
        <f>IF($Z367="","",INDEX('Per Line'!$A$2:$A$7001,$Z367)&amp;"")</f>
        <v/>
      </c>
      <c r="E367" s="14">
        <f>IF($Z367="","",INDEX('Per Line'!$F$2:$F$7001,$Z367))</f>
        <v/>
      </c>
      <c r="F367">
        <f>IF($Z367="","",INDEX('Per Line'!$G$2:$G$7001,$Z367)&amp;"")</f>
        <v/>
      </c>
      <c r="G367">
        <f>IF($Z367="","",INDEX('Per Line'!$I$2:$I$7001,$Z367)&amp;"")</f>
        <v/>
      </c>
      <c r="H367">
        <f>IF($Z367="","",INDEX('Per Line'!$J$2:$J$7001,$Z367)&amp;"")</f>
        <v/>
      </c>
      <c r="I367">
        <f>IF($Z367="","",INDEX('Per Line'!$K$2:$K$7001,$Z367)&amp;"")</f>
        <v/>
      </c>
      <c r="J367">
        <f>IF($Z367="","",INDEX('Per Line'!$M$2:$M$7001,$Z367))</f>
        <v/>
      </c>
      <c r="K367" s="8">
        <f>IF($Z367="","",IF(AND(ISNUMBER(M367),M367&gt;0,X367&gt;M367),J367*M367/100+(X367-M367),J367*X367/100))</f>
        <v/>
      </c>
      <c r="L367">
        <f>IF($Z367="","",INDEX('Per Line'!$W$2:$W$7001,$Z367)&amp;"")</f>
        <v/>
      </c>
      <c r="M367">
        <f>IF($Z367="","",INDEX('Per Line'!$AD$2:$AD$7001,$Z367))</f>
        <v/>
      </c>
      <c r="N367">
        <f>IF($Z367="","",IF(AND(ISNUMBER(M367),M367&gt;0),X367&gt;M367,FALSE))</f>
        <v/>
      </c>
      <c r="O367" s="8">
        <f>IF($Z367="","",SUMIFS('Per Line'!$V$2:$V$7001,'Per Line'!$D$2:$D$7001,$B367,'Per Line'!$AN$2:$AN$7001,1))</f>
        <v/>
      </c>
      <c r="P367">
        <f>IF($Z367="","",Settings!$C$7)</f>
        <v/>
      </c>
      <c r="Q367" s="8">
        <f>IF($Z367="","",SUMIFS('Per Line'!$V$2:$V$7001,'Per Line'!$D$2:$D$7001,$B367,'Per Line'!$AM$2:$AM$7001,0,'Per Line'!$AN$2:$AN$7001,0))</f>
        <v/>
      </c>
      <c r="R367" s="8">
        <f>IF($Z367="","",Q367*P367)</f>
        <v/>
      </c>
      <c r="S367">
        <f>IF($Z367="","",Settings!$C$6)</f>
        <v/>
      </c>
      <c r="T367" s="8">
        <f>IF($Z367="","",SUMIFS('Per Line'!$V$2:$V$7001,'Per Line'!$D$2:$D$7001,$B367,'Per Line'!$AM$2:$AM$7001,1,'Per Line'!$AN$2:$AN$7001,0))</f>
        <v/>
      </c>
      <c r="U367" s="8">
        <f>IF($Z367="","",T367*S367)</f>
        <v/>
      </c>
      <c r="V367" s="8">
        <f>IF($Z367="","",U367+R367)</f>
        <v/>
      </c>
      <c r="W367" s="8">
        <f>IF($Z367="","",X367-V367)</f>
        <v/>
      </c>
      <c r="X367" s="8">
        <f>IF($Z367="","",Q367+T367+O367)</f>
        <v/>
      </c>
      <c r="Y367" s="8">
        <f>IF($Z367="","",X367-V367-K367)</f>
        <v/>
      </c>
      <c r="Z367" s="16">
        <f>IF(ROWS($Z$2:$Z367)&lt;=MAX('Per Line'!$AL$2:$AL$7001),MATCH(ROWS($Z$2:$Z367),'Per Line'!$AL$2:$AL$7001,0),"")</f>
        <v/>
      </c>
      <c r="AA367" s="17">
        <f>IF($Z367="","",K367-J367*X367/100)</f>
        <v/>
      </c>
      <c r="AB367">
        <f>IF($Z367="","",C367&amp;"|"&amp;COUNTIF($C$2:$C367,C367))</f>
        <v/>
      </c>
    </row>
    <row r="368">
      <c r="A368" s="15" t="n"/>
      <c r="B368">
        <f>IF($Z368="","",INDEX('Per Line'!$D$2:$D$7001,$Z368)&amp;"")</f>
        <v/>
      </c>
      <c r="C368">
        <f>IF($Z368="","",IF(X368&lt;Settings!$C$8,"INV&lt;10000","Inv&gt;10000"))</f>
        <v/>
      </c>
      <c r="D368">
        <f>IF($Z368="","",INDEX('Per Line'!$A$2:$A$7001,$Z368)&amp;"")</f>
        <v/>
      </c>
      <c r="E368" s="14">
        <f>IF($Z368="","",INDEX('Per Line'!$F$2:$F$7001,$Z368))</f>
        <v/>
      </c>
      <c r="F368">
        <f>IF($Z368="","",INDEX('Per Line'!$G$2:$G$7001,$Z368)&amp;"")</f>
        <v/>
      </c>
      <c r="G368">
        <f>IF($Z368="","",INDEX('Per Line'!$I$2:$I$7001,$Z368)&amp;"")</f>
        <v/>
      </c>
      <c r="H368">
        <f>IF($Z368="","",INDEX('Per Line'!$J$2:$J$7001,$Z368)&amp;"")</f>
        <v/>
      </c>
      <c r="I368">
        <f>IF($Z368="","",INDEX('Per Line'!$K$2:$K$7001,$Z368)&amp;"")</f>
        <v/>
      </c>
      <c r="J368">
        <f>IF($Z368="","",INDEX('Per Line'!$M$2:$M$7001,$Z368))</f>
        <v/>
      </c>
      <c r="K368" s="8">
        <f>IF($Z368="","",IF(AND(ISNUMBER(M368),M368&gt;0,X368&gt;M368),J368*M368/100+(X368-M368),J368*X368/100))</f>
        <v/>
      </c>
      <c r="L368">
        <f>IF($Z368="","",INDEX('Per Line'!$W$2:$W$7001,$Z368)&amp;"")</f>
        <v/>
      </c>
      <c r="M368">
        <f>IF($Z368="","",INDEX('Per Line'!$AD$2:$AD$7001,$Z368))</f>
        <v/>
      </c>
      <c r="N368">
        <f>IF($Z368="","",IF(AND(ISNUMBER(M368),M368&gt;0),X368&gt;M368,FALSE))</f>
        <v/>
      </c>
      <c r="O368" s="8">
        <f>IF($Z368="","",SUMIFS('Per Line'!$V$2:$V$7001,'Per Line'!$D$2:$D$7001,$B368,'Per Line'!$AN$2:$AN$7001,1))</f>
        <v/>
      </c>
      <c r="P368">
        <f>IF($Z368="","",Settings!$C$7)</f>
        <v/>
      </c>
      <c r="Q368" s="8">
        <f>IF($Z368="","",SUMIFS('Per Line'!$V$2:$V$7001,'Per Line'!$D$2:$D$7001,$B368,'Per Line'!$AM$2:$AM$7001,0,'Per Line'!$AN$2:$AN$7001,0))</f>
        <v/>
      </c>
      <c r="R368" s="8">
        <f>IF($Z368="","",Q368*P368)</f>
        <v/>
      </c>
      <c r="S368">
        <f>IF($Z368="","",Settings!$C$6)</f>
        <v/>
      </c>
      <c r="T368" s="8">
        <f>IF($Z368="","",SUMIFS('Per Line'!$V$2:$V$7001,'Per Line'!$D$2:$D$7001,$B368,'Per Line'!$AM$2:$AM$7001,1,'Per Line'!$AN$2:$AN$7001,0))</f>
        <v/>
      </c>
      <c r="U368" s="8">
        <f>IF($Z368="","",T368*S368)</f>
        <v/>
      </c>
      <c r="V368" s="8">
        <f>IF($Z368="","",U368+R368)</f>
        <v/>
      </c>
      <c r="W368" s="8">
        <f>IF($Z368="","",X368-V368)</f>
        <v/>
      </c>
      <c r="X368" s="8">
        <f>IF($Z368="","",Q368+T368+O368)</f>
        <v/>
      </c>
      <c r="Y368" s="8">
        <f>IF($Z368="","",X368-V368-K368)</f>
        <v/>
      </c>
      <c r="Z368" s="16">
        <f>IF(ROWS($Z$2:$Z368)&lt;=MAX('Per Line'!$AL$2:$AL$7001),MATCH(ROWS($Z$2:$Z368),'Per Line'!$AL$2:$AL$7001,0),"")</f>
        <v/>
      </c>
      <c r="AA368" s="17">
        <f>IF($Z368="","",K368-J368*X368/100)</f>
        <v/>
      </c>
      <c r="AB368">
        <f>IF($Z368="","",C368&amp;"|"&amp;COUNTIF($C$2:$C368,C368))</f>
        <v/>
      </c>
    </row>
    <row r="369">
      <c r="A369" s="15" t="n"/>
      <c r="B369">
        <f>IF($Z369="","",INDEX('Per Line'!$D$2:$D$7001,$Z369)&amp;"")</f>
        <v/>
      </c>
      <c r="C369">
        <f>IF($Z369="","",IF(X369&lt;Settings!$C$8,"INV&lt;10000","Inv&gt;10000"))</f>
        <v/>
      </c>
      <c r="D369">
        <f>IF($Z369="","",INDEX('Per Line'!$A$2:$A$7001,$Z369)&amp;"")</f>
        <v/>
      </c>
      <c r="E369" s="14">
        <f>IF($Z369="","",INDEX('Per Line'!$F$2:$F$7001,$Z369))</f>
        <v/>
      </c>
      <c r="F369">
        <f>IF($Z369="","",INDEX('Per Line'!$G$2:$G$7001,$Z369)&amp;"")</f>
        <v/>
      </c>
      <c r="G369">
        <f>IF($Z369="","",INDEX('Per Line'!$I$2:$I$7001,$Z369)&amp;"")</f>
        <v/>
      </c>
      <c r="H369">
        <f>IF($Z369="","",INDEX('Per Line'!$J$2:$J$7001,$Z369)&amp;"")</f>
        <v/>
      </c>
      <c r="I369">
        <f>IF($Z369="","",INDEX('Per Line'!$K$2:$K$7001,$Z369)&amp;"")</f>
        <v/>
      </c>
      <c r="J369">
        <f>IF($Z369="","",INDEX('Per Line'!$M$2:$M$7001,$Z369))</f>
        <v/>
      </c>
      <c r="K369" s="8">
        <f>IF($Z369="","",IF(AND(ISNUMBER(M369),M369&gt;0,X369&gt;M369),J369*M369/100+(X369-M369),J369*X369/100))</f>
        <v/>
      </c>
      <c r="L369">
        <f>IF($Z369="","",INDEX('Per Line'!$W$2:$W$7001,$Z369)&amp;"")</f>
        <v/>
      </c>
      <c r="M369">
        <f>IF($Z369="","",INDEX('Per Line'!$AD$2:$AD$7001,$Z369))</f>
        <v/>
      </c>
      <c r="N369">
        <f>IF($Z369="","",IF(AND(ISNUMBER(M369),M369&gt;0),X369&gt;M369,FALSE))</f>
        <v/>
      </c>
      <c r="O369" s="8">
        <f>IF($Z369="","",SUMIFS('Per Line'!$V$2:$V$7001,'Per Line'!$D$2:$D$7001,$B369,'Per Line'!$AN$2:$AN$7001,1))</f>
        <v/>
      </c>
      <c r="P369">
        <f>IF($Z369="","",Settings!$C$7)</f>
        <v/>
      </c>
      <c r="Q369" s="8">
        <f>IF($Z369="","",SUMIFS('Per Line'!$V$2:$V$7001,'Per Line'!$D$2:$D$7001,$B369,'Per Line'!$AM$2:$AM$7001,0,'Per Line'!$AN$2:$AN$7001,0))</f>
        <v/>
      </c>
      <c r="R369" s="8">
        <f>IF($Z369="","",Q369*P369)</f>
        <v/>
      </c>
      <c r="S369">
        <f>IF($Z369="","",Settings!$C$6)</f>
        <v/>
      </c>
      <c r="T369" s="8">
        <f>IF($Z369="","",SUMIFS('Per Line'!$V$2:$V$7001,'Per Line'!$D$2:$D$7001,$B369,'Per Line'!$AM$2:$AM$7001,1,'Per Line'!$AN$2:$AN$7001,0))</f>
        <v/>
      </c>
      <c r="U369" s="8">
        <f>IF($Z369="","",T369*S369)</f>
        <v/>
      </c>
      <c r="V369" s="8">
        <f>IF($Z369="","",U369+R369)</f>
        <v/>
      </c>
      <c r="W369" s="8">
        <f>IF($Z369="","",X369-V369)</f>
        <v/>
      </c>
      <c r="X369" s="8">
        <f>IF($Z369="","",Q369+T369+O369)</f>
        <v/>
      </c>
      <c r="Y369" s="8">
        <f>IF($Z369="","",X369-V369-K369)</f>
        <v/>
      </c>
      <c r="Z369" s="16">
        <f>IF(ROWS($Z$2:$Z369)&lt;=MAX('Per Line'!$AL$2:$AL$7001),MATCH(ROWS($Z$2:$Z369),'Per Line'!$AL$2:$AL$7001,0),"")</f>
        <v/>
      </c>
      <c r="AA369" s="17">
        <f>IF($Z369="","",K369-J369*X369/100)</f>
        <v/>
      </c>
      <c r="AB369">
        <f>IF($Z369="","",C369&amp;"|"&amp;COUNTIF($C$2:$C369,C369))</f>
        <v/>
      </c>
    </row>
    <row r="370">
      <c r="A370" s="15" t="n"/>
      <c r="B370">
        <f>IF($Z370="","",INDEX('Per Line'!$D$2:$D$7001,$Z370)&amp;"")</f>
        <v/>
      </c>
      <c r="C370">
        <f>IF($Z370="","",IF(X370&lt;Settings!$C$8,"INV&lt;10000","Inv&gt;10000"))</f>
        <v/>
      </c>
      <c r="D370">
        <f>IF($Z370="","",INDEX('Per Line'!$A$2:$A$7001,$Z370)&amp;"")</f>
        <v/>
      </c>
      <c r="E370" s="14">
        <f>IF($Z370="","",INDEX('Per Line'!$F$2:$F$7001,$Z370))</f>
        <v/>
      </c>
      <c r="F370">
        <f>IF($Z370="","",INDEX('Per Line'!$G$2:$G$7001,$Z370)&amp;"")</f>
        <v/>
      </c>
      <c r="G370">
        <f>IF($Z370="","",INDEX('Per Line'!$I$2:$I$7001,$Z370)&amp;"")</f>
        <v/>
      </c>
      <c r="H370">
        <f>IF($Z370="","",INDEX('Per Line'!$J$2:$J$7001,$Z370)&amp;"")</f>
        <v/>
      </c>
      <c r="I370">
        <f>IF($Z370="","",INDEX('Per Line'!$K$2:$K$7001,$Z370)&amp;"")</f>
        <v/>
      </c>
      <c r="J370">
        <f>IF($Z370="","",INDEX('Per Line'!$M$2:$M$7001,$Z370))</f>
        <v/>
      </c>
      <c r="K370" s="8">
        <f>IF($Z370="","",IF(AND(ISNUMBER(M370),M370&gt;0,X370&gt;M370),J370*M370/100+(X370-M370),J370*X370/100))</f>
        <v/>
      </c>
      <c r="L370">
        <f>IF($Z370="","",INDEX('Per Line'!$W$2:$W$7001,$Z370)&amp;"")</f>
        <v/>
      </c>
      <c r="M370">
        <f>IF($Z370="","",INDEX('Per Line'!$AD$2:$AD$7001,$Z370))</f>
        <v/>
      </c>
      <c r="N370">
        <f>IF($Z370="","",IF(AND(ISNUMBER(M370),M370&gt;0),X370&gt;M370,FALSE))</f>
        <v/>
      </c>
      <c r="O370" s="8">
        <f>IF($Z370="","",SUMIFS('Per Line'!$V$2:$V$7001,'Per Line'!$D$2:$D$7001,$B370,'Per Line'!$AN$2:$AN$7001,1))</f>
        <v/>
      </c>
      <c r="P370">
        <f>IF($Z370="","",Settings!$C$7)</f>
        <v/>
      </c>
      <c r="Q370" s="8">
        <f>IF($Z370="","",SUMIFS('Per Line'!$V$2:$V$7001,'Per Line'!$D$2:$D$7001,$B370,'Per Line'!$AM$2:$AM$7001,0,'Per Line'!$AN$2:$AN$7001,0))</f>
        <v/>
      </c>
      <c r="R370" s="8">
        <f>IF($Z370="","",Q370*P370)</f>
        <v/>
      </c>
      <c r="S370">
        <f>IF($Z370="","",Settings!$C$6)</f>
        <v/>
      </c>
      <c r="T370" s="8">
        <f>IF($Z370="","",SUMIFS('Per Line'!$V$2:$V$7001,'Per Line'!$D$2:$D$7001,$B370,'Per Line'!$AM$2:$AM$7001,1,'Per Line'!$AN$2:$AN$7001,0))</f>
        <v/>
      </c>
      <c r="U370" s="8">
        <f>IF($Z370="","",T370*S370)</f>
        <v/>
      </c>
      <c r="V370" s="8">
        <f>IF($Z370="","",U370+R370)</f>
        <v/>
      </c>
      <c r="W370" s="8">
        <f>IF($Z370="","",X370-V370)</f>
        <v/>
      </c>
      <c r="X370" s="8">
        <f>IF($Z370="","",Q370+T370+O370)</f>
        <v/>
      </c>
      <c r="Y370" s="8">
        <f>IF($Z370="","",X370-V370-K370)</f>
        <v/>
      </c>
      <c r="Z370" s="16">
        <f>IF(ROWS($Z$2:$Z370)&lt;=MAX('Per Line'!$AL$2:$AL$7001),MATCH(ROWS($Z$2:$Z370),'Per Line'!$AL$2:$AL$7001,0),"")</f>
        <v/>
      </c>
      <c r="AA370" s="17">
        <f>IF($Z370="","",K370-J370*X370/100)</f>
        <v/>
      </c>
      <c r="AB370">
        <f>IF($Z370="","",C370&amp;"|"&amp;COUNTIF($C$2:$C370,C370))</f>
        <v/>
      </c>
    </row>
    <row r="371">
      <c r="A371" s="15" t="n"/>
      <c r="B371">
        <f>IF($Z371="","",INDEX('Per Line'!$D$2:$D$7001,$Z371)&amp;"")</f>
        <v/>
      </c>
      <c r="C371">
        <f>IF($Z371="","",IF(X371&lt;Settings!$C$8,"INV&lt;10000","Inv&gt;10000"))</f>
        <v/>
      </c>
      <c r="D371">
        <f>IF($Z371="","",INDEX('Per Line'!$A$2:$A$7001,$Z371)&amp;"")</f>
        <v/>
      </c>
      <c r="E371" s="14">
        <f>IF($Z371="","",INDEX('Per Line'!$F$2:$F$7001,$Z371))</f>
        <v/>
      </c>
      <c r="F371">
        <f>IF($Z371="","",INDEX('Per Line'!$G$2:$G$7001,$Z371)&amp;"")</f>
        <v/>
      </c>
      <c r="G371">
        <f>IF($Z371="","",INDEX('Per Line'!$I$2:$I$7001,$Z371)&amp;"")</f>
        <v/>
      </c>
      <c r="H371">
        <f>IF($Z371="","",INDEX('Per Line'!$J$2:$J$7001,$Z371)&amp;"")</f>
        <v/>
      </c>
      <c r="I371">
        <f>IF($Z371="","",INDEX('Per Line'!$K$2:$K$7001,$Z371)&amp;"")</f>
        <v/>
      </c>
      <c r="J371">
        <f>IF($Z371="","",INDEX('Per Line'!$M$2:$M$7001,$Z371))</f>
        <v/>
      </c>
      <c r="K371" s="8">
        <f>IF($Z371="","",IF(AND(ISNUMBER(M371),M371&gt;0,X371&gt;M371),J371*M371/100+(X371-M371),J371*X371/100))</f>
        <v/>
      </c>
      <c r="L371">
        <f>IF($Z371="","",INDEX('Per Line'!$W$2:$W$7001,$Z371)&amp;"")</f>
        <v/>
      </c>
      <c r="M371">
        <f>IF($Z371="","",INDEX('Per Line'!$AD$2:$AD$7001,$Z371))</f>
        <v/>
      </c>
      <c r="N371">
        <f>IF($Z371="","",IF(AND(ISNUMBER(M371),M371&gt;0),X371&gt;M371,FALSE))</f>
        <v/>
      </c>
      <c r="O371" s="8">
        <f>IF($Z371="","",SUMIFS('Per Line'!$V$2:$V$7001,'Per Line'!$D$2:$D$7001,$B371,'Per Line'!$AN$2:$AN$7001,1))</f>
        <v/>
      </c>
      <c r="P371">
        <f>IF($Z371="","",Settings!$C$7)</f>
        <v/>
      </c>
      <c r="Q371" s="8">
        <f>IF($Z371="","",SUMIFS('Per Line'!$V$2:$V$7001,'Per Line'!$D$2:$D$7001,$B371,'Per Line'!$AM$2:$AM$7001,0,'Per Line'!$AN$2:$AN$7001,0))</f>
        <v/>
      </c>
      <c r="R371" s="8">
        <f>IF($Z371="","",Q371*P371)</f>
        <v/>
      </c>
      <c r="S371">
        <f>IF($Z371="","",Settings!$C$6)</f>
        <v/>
      </c>
      <c r="T371" s="8">
        <f>IF($Z371="","",SUMIFS('Per Line'!$V$2:$V$7001,'Per Line'!$D$2:$D$7001,$B371,'Per Line'!$AM$2:$AM$7001,1,'Per Line'!$AN$2:$AN$7001,0))</f>
        <v/>
      </c>
      <c r="U371" s="8">
        <f>IF($Z371="","",T371*S371)</f>
        <v/>
      </c>
      <c r="V371" s="8">
        <f>IF($Z371="","",U371+R371)</f>
        <v/>
      </c>
      <c r="W371" s="8">
        <f>IF($Z371="","",X371-V371)</f>
        <v/>
      </c>
      <c r="X371" s="8">
        <f>IF($Z371="","",Q371+T371+O371)</f>
        <v/>
      </c>
      <c r="Y371" s="8">
        <f>IF($Z371="","",X371-V371-K371)</f>
        <v/>
      </c>
      <c r="Z371" s="16">
        <f>IF(ROWS($Z$2:$Z371)&lt;=MAX('Per Line'!$AL$2:$AL$7001),MATCH(ROWS($Z$2:$Z371),'Per Line'!$AL$2:$AL$7001,0),"")</f>
        <v/>
      </c>
      <c r="AA371" s="17">
        <f>IF($Z371="","",K371-J371*X371/100)</f>
        <v/>
      </c>
      <c r="AB371">
        <f>IF($Z371="","",C371&amp;"|"&amp;COUNTIF($C$2:$C371,C371))</f>
        <v/>
      </c>
    </row>
    <row r="372">
      <c r="A372" s="15" t="n"/>
      <c r="B372">
        <f>IF($Z372="","",INDEX('Per Line'!$D$2:$D$7001,$Z372)&amp;"")</f>
        <v/>
      </c>
      <c r="C372">
        <f>IF($Z372="","",IF(X372&lt;Settings!$C$8,"INV&lt;10000","Inv&gt;10000"))</f>
        <v/>
      </c>
      <c r="D372">
        <f>IF($Z372="","",INDEX('Per Line'!$A$2:$A$7001,$Z372)&amp;"")</f>
        <v/>
      </c>
      <c r="E372" s="14">
        <f>IF($Z372="","",INDEX('Per Line'!$F$2:$F$7001,$Z372))</f>
        <v/>
      </c>
      <c r="F372">
        <f>IF($Z372="","",INDEX('Per Line'!$G$2:$G$7001,$Z372)&amp;"")</f>
        <v/>
      </c>
      <c r="G372">
        <f>IF($Z372="","",INDEX('Per Line'!$I$2:$I$7001,$Z372)&amp;"")</f>
        <v/>
      </c>
      <c r="H372">
        <f>IF($Z372="","",INDEX('Per Line'!$J$2:$J$7001,$Z372)&amp;"")</f>
        <v/>
      </c>
      <c r="I372">
        <f>IF($Z372="","",INDEX('Per Line'!$K$2:$K$7001,$Z372)&amp;"")</f>
        <v/>
      </c>
      <c r="J372">
        <f>IF($Z372="","",INDEX('Per Line'!$M$2:$M$7001,$Z372))</f>
        <v/>
      </c>
      <c r="K372" s="8">
        <f>IF($Z372="","",IF(AND(ISNUMBER(M372),M372&gt;0,X372&gt;M372),J372*M372/100+(X372-M372),J372*X372/100))</f>
        <v/>
      </c>
      <c r="L372">
        <f>IF($Z372="","",INDEX('Per Line'!$W$2:$W$7001,$Z372)&amp;"")</f>
        <v/>
      </c>
      <c r="M372">
        <f>IF($Z372="","",INDEX('Per Line'!$AD$2:$AD$7001,$Z372))</f>
        <v/>
      </c>
      <c r="N372">
        <f>IF($Z372="","",IF(AND(ISNUMBER(M372),M372&gt;0),X372&gt;M372,FALSE))</f>
        <v/>
      </c>
      <c r="O372" s="8">
        <f>IF($Z372="","",SUMIFS('Per Line'!$V$2:$V$7001,'Per Line'!$D$2:$D$7001,$B372,'Per Line'!$AN$2:$AN$7001,1))</f>
        <v/>
      </c>
      <c r="P372">
        <f>IF($Z372="","",Settings!$C$7)</f>
        <v/>
      </c>
      <c r="Q372" s="8">
        <f>IF($Z372="","",SUMIFS('Per Line'!$V$2:$V$7001,'Per Line'!$D$2:$D$7001,$B372,'Per Line'!$AM$2:$AM$7001,0,'Per Line'!$AN$2:$AN$7001,0))</f>
        <v/>
      </c>
      <c r="R372" s="8">
        <f>IF($Z372="","",Q372*P372)</f>
        <v/>
      </c>
      <c r="S372">
        <f>IF($Z372="","",Settings!$C$6)</f>
        <v/>
      </c>
      <c r="T372" s="8">
        <f>IF($Z372="","",SUMIFS('Per Line'!$V$2:$V$7001,'Per Line'!$D$2:$D$7001,$B372,'Per Line'!$AM$2:$AM$7001,1,'Per Line'!$AN$2:$AN$7001,0))</f>
        <v/>
      </c>
      <c r="U372" s="8">
        <f>IF($Z372="","",T372*S372)</f>
        <v/>
      </c>
      <c r="V372" s="8">
        <f>IF($Z372="","",U372+R372)</f>
        <v/>
      </c>
      <c r="W372" s="8">
        <f>IF($Z372="","",X372-V372)</f>
        <v/>
      </c>
      <c r="X372" s="8">
        <f>IF($Z372="","",Q372+T372+O372)</f>
        <v/>
      </c>
      <c r="Y372" s="8">
        <f>IF($Z372="","",X372-V372-K372)</f>
        <v/>
      </c>
      <c r="Z372" s="16">
        <f>IF(ROWS($Z$2:$Z372)&lt;=MAX('Per Line'!$AL$2:$AL$7001),MATCH(ROWS($Z$2:$Z372),'Per Line'!$AL$2:$AL$7001,0),"")</f>
        <v/>
      </c>
      <c r="AA372" s="17">
        <f>IF($Z372="","",K372-J372*X372/100)</f>
        <v/>
      </c>
      <c r="AB372">
        <f>IF($Z372="","",C372&amp;"|"&amp;COUNTIF($C$2:$C372,C372))</f>
        <v/>
      </c>
    </row>
    <row r="373">
      <c r="A373" s="15" t="n"/>
      <c r="B373">
        <f>IF($Z373="","",INDEX('Per Line'!$D$2:$D$7001,$Z373)&amp;"")</f>
        <v/>
      </c>
      <c r="C373">
        <f>IF($Z373="","",IF(X373&lt;Settings!$C$8,"INV&lt;10000","Inv&gt;10000"))</f>
        <v/>
      </c>
      <c r="D373">
        <f>IF($Z373="","",INDEX('Per Line'!$A$2:$A$7001,$Z373)&amp;"")</f>
        <v/>
      </c>
      <c r="E373" s="14">
        <f>IF($Z373="","",INDEX('Per Line'!$F$2:$F$7001,$Z373))</f>
        <v/>
      </c>
      <c r="F373">
        <f>IF($Z373="","",INDEX('Per Line'!$G$2:$G$7001,$Z373)&amp;"")</f>
        <v/>
      </c>
      <c r="G373">
        <f>IF($Z373="","",INDEX('Per Line'!$I$2:$I$7001,$Z373)&amp;"")</f>
        <v/>
      </c>
      <c r="H373">
        <f>IF($Z373="","",INDEX('Per Line'!$J$2:$J$7001,$Z373)&amp;"")</f>
        <v/>
      </c>
      <c r="I373">
        <f>IF($Z373="","",INDEX('Per Line'!$K$2:$K$7001,$Z373)&amp;"")</f>
        <v/>
      </c>
      <c r="J373">
        <f>IF($Z373="","",INDEX('Per Line'!$M$2:$M$7001,$Z373))</f>
        <v/>
      </c>
      <c r="K373" s="8">
        <f>IF($Z373="","",IF(AND(ISNUMBER(M373),M373&gt;0,X373&gt;M373),J373*M373/100+(X373-M373),J373*X373/100))</f>
        <v/>
      </c>
      <c r="L373">
        <f>IF($Z373="","",INDEX('Per Line'!$W$2:$W$7001,$Z373)&amp;"")</f>
        <v/>
      </c>
      <c r="M373">
        <f>IF($Z373="","",INDEX('Per Line'!$AD$2:$AD$7001,$Z373))</f>
        <v/>
      </c>
      <c r="N373">
        <f>IF($Z373="","",IF(AND(ISNUMBER(M373),M373&gt;0),X373&gt;M373,FALSE))</f>
        <v/>
      </c>
      <c r="O373" s="8">
        <f>IF($Z373="","",SUMIFS('Per Line'!$V$2:$V$7001,'Per Line'!$D$2:$D$7001,$B373,'Per Line'!$AN$2:$AN$7001,1))</f>
        <v/>
      </c>
      <c r="P373">
        <f>IF($Z373="","",Settings!$C$7)</f>
        <v/>
      </c>
      <c r="Q373" s="8">
        <f>IF($Z373="","",SUMIFS('Per Line'!$V$2:$V$7001,'Per Line'!$D$2:$D$7001,$B373,'Per Line'!$AM$2:$AM$7001,0,'Per Line'!$AN$2:$AN$7001,0))</f>
        <v/>
      </c>
      <c r="R373" s="8">
        <f>IF($Z373="","",Q373*P373)</f>
        <v/>
      </c>
      <c r="S373">
        <f>IF($Z373="","",Settings!$C$6)</f>
        <v/>
      </c>
      <c r="T373" s="8">
        <f>IF($Z373="","",SUMIFS('Per Line'!$V$2:$V$7001,'Per Line'!$D$2:$D$7001,$B373,'Per Line'!$AM$2:$AM$7001,1,'Per Line'!$AN$2:$AN$7001,0))</f>
        <v/>
      </c>
      <c r="U373" s="8">
        <f>IF($Z373="","",T373*S373)</f>
        <v/>
      </c>
      <c r="V373" s="8">
        <f>IF($Z373="","",U373+R373)</f>
        <v/>
      </c>
      <c r="W373" s="8">
        <f>IF($Z373="","",X373-V373)</f>
        <v/>
      </c>
      <c r="X373" s="8">
        <f>IF($Z373="","",Q373+T373+O373)</f>
        <v/>
      </c>
      <c r="Y373" s="8">
        <f>IF($Z373="","",X373-V373-K373)</f>
        <v/>
      </c>
      <c r="Z373" s="16">
        <f>IF(ROWS($Z$2:$Z373)&lt;=MAX('Per Line'!$AL$2:$AL$7001),MATCH(ROWS($Z$2:$Z373),'Per Line'!$AL$2:$AL$7001,0),"")</f>
        <v/>
      </c>
      <c r="AA373" s="17">
        <f>IF($Z373="","",K373-J373*X373/100)</f>
        <v/>
      </c>
      <c r="AB373">
        <f>IF($Z373="","",C373&amp;"|"&amp;COUNTIF($C$2:$C373,C373))</f>
        <v/>
      </c>
    </row>
    <row r="374">
      <c r="A374" s="15" t="n"/>
      <c r="B374">
        <f>IF($Z374="","",INDEX('Per Line'!$D$2:$D$7001,$Z374)&amp;"")</f>
        <v/>
      </c>
      <c r="C374">
        <f>IF($Z374="","",IF(X374&lt;Settings!$C$8,"INV&lt;10000","Inv&gt;10000"))</f>
        <v/>
      </c>
      <c r="D374">
        <f>IF($Z374="","",INDEX('Per Line'!$A$2:$A$7001,$Z374)&amp;"")</f>
        <v/>
      </c>
      <c r="E374" s="14">
        <f>IF($Z374="","",INDEX('Per Line'!$F$2:$F$7001,$Z374))</f>
        <v/>
      </c>
      <c r="F374">
        <f>IF($Z374="","",INDEX('Per Line'!$G$2:$G$7001,$Z374)&amp;"")</f>
        <v/>
      </c>
      <c r="G374">
        <f>IF($Z374="","",INDEX('Per Line'!$I$2:$I$7001,$Z374)&amp;"")</f>
        <v/>
      </c>
      <c r="H374">
        <f>IF($Z374="","",INDEX('Per Line'!$J$2:$J$7001,$Z374)&amp;"")</f>
        <v/>
      </c>
      <c r="I374">
        <f>IF($Z374="","",INDEX('Per Line'!$K$2:$K$7001,$Z374)&amp;"")</f>
        <v/>
      </c>
      <c r="J374">
        <f>IF($Z374="","",INDEX('Per Line'!$M$2:$M$7001,$Z374))</f>
        <v/>
      </c>
      <c r="K374" s="8">
        <f>IF($Z374="","",IF(AND(ISNUMBER(M374),M374&gt;0,X374&gt;M374),J374*M374/100+(X374-M374),J374*X374/100))</f>
        <v/>
      </c>
      <c r="L374">
        <f>IF($Z374="","",INDEX('Per Line'!$W$2:$W$7001,$Z374)&amp;"")</f>
        <v/>
      </c>
      <c r="M374">
        <f>IF($Z374="","",INDEX('Per Line'!$AD$2:$AD$7001,$Z374))</f>
        <v/>
      </c>
      <c r="N374">
        <f>IF($Z374="","",IF(AND(ISNUMBER(M374),M374&gt;0),X374&gt;M374,FALSE))</f>
        <v/>
      </c>
      <c r="O374" s="8">
        <f>IF($Z374="","",SUMIFS('Per Line'!$V$2:$V$7001,'Per Line'!$D$2:$D$7001,$B374,'Per Line'!$AN$2:$AN$7001,1))</f>
        <v/>
      </c>
      <c r="P374">
        <f>IF($Z374="","",Settings!$C$7)</f>
        <v/>
      </c>
      <c r="Q374" s="8">
        <f>IF($Z374="","",SUMIFS('Per Line'!$V$2:$V$7001,'Per Line'!$D$2:$D$7001,$B374,'Per Line'!$AM$2:$AM$7001,0,'Per Line'!$AN$2:$AN$7001,0))</f>
        <v/>
      </c>
      <c r="R374" s="8">
        <f>IF($Z374="","",Q374*P374)</f>
        <v/>
      </c>
      <c r="S374">
        <f>IF($Z374="","",Settings!$C$6)</f>
        <v/>
      </c>
      <c r="T374" s="8">
        <f>IF($Z374="","",SUMIFS('Per Line'!$V$2:$V$7001,'Per Line'!$D$2:$D$7001,$B374,'Per Line'!$AM$2:$AM$7001,1,'Per Line'!$AN$2:$AN$7001,0))</f>
        <v/>
      </c>
      <c r="U374" s="8">
        <f>IF($Z374="","",T374*S374)</f>
        <v/>
      </c>
      <c r="V374" s="8">
        <f>IF($Z374="","",U374+R374)</f>
        <v/>
      </c>
      <c r="W374" s="8">
        <f>IF($Z374="","",X374-V374)</f>
        <v/>
      </c>
      <c r="X374" s="8">
        <f>IF($Z374="","",Q374+T374+O374)</f>
        <v/>
      </c>
      <c r="Y374" s="8">
        <f>IF($Z374="","",X374-V374-K374)</f>
        <v/>
      </c>
      <c r="Z374" s="16">
        <f>IF(ROWS($Z$2:$Z374)&lt;=MAX('Per Line'!$AL$2:$AL$7001),MATCH(ROWS($Z$2:$Z374),'Per Line'!$AL$2:$AL$7001,0),"")</f>
        <v/>
      </c>
      <c r="AA374" s="17">
        <f>IF($Z374="","",K374-J374*X374/100)</f>
        <v/>
      </c>
      <c r="AB374">
        <f>IF($Z374="","",C374&amp;"|"&amp;COUNTIF($C$2:$C374,C374))</f>
        <v/>
      </c>
    </row>
    <row r="375">
      <c r="A375" s="15" t="n"/>
      <c r="B375">
        <f>IF($Z375="","",INDEX('Per Line'!$D$2:$D$7001,$Z375)&amp;"")</f>
        <v/>
      </c>
      <c r="C375">
        <f>IF($Z375="","",IF(X375&lt;Settings!$C$8,"INV&lt;10000","Inv&gt;10000"))</f>
        <v/>
      </c>
      <c r="D375">
        <f>IF($Z375="","",INDEX('Per Line'!$A$2:$A$7001,$Z375)&amp;"")</f>
        <v/>
      </c>
      <c r="E375" s="14">
        <f>IF($Z375="","",INDEX('Per Line'!$F$2:$F$7001,$Z375))</f>
        <v/>
      </c>
      <c r="F375">
        <f>IF($Z375="","",INDEX('Per Line'!$G$2:$G$7001,$Z375)&amp;"")</f>
        <v/>
      </c>
      <c r="G375">
        <f>IF($Z375="","",INDEX('Per Line'!$I$2:$I$7001,$Z375)&amp;"")</f>
        <v/>
      </c>
      <c r="H375">
        <f>IF($Z375="","",INDEX('Per Line'!$J$2:$J$7001,$Z375)&amp;"")</f>
        <v/>
      </c>
      <c r="I375">
        <f>IF($Z375="","",INDEX('Per Line'!$K$2:$K$7001,$Z375)&amp;"")</f>
        <v/>
      </c>
      <c r="J375">
        <f>IF($Z375="","",INDEX('Per Line'!$M$2:$M$7001,$Z375))</f>
        <v/>
      </c>
      <c r="K375" s="8">
        <f>IF($Z375="","",IF(AND(ISNUMBER(M375),M375&gt;0,X375&gt;M375),J375*M375/100+(X375-M375),J375*X375/100))</f>
        <v/>
      </c>
      <c r="L375">
        <f>IF($Z375="","",INDEX('Per Line'!$W$2:$W$7001,$Z375)&amp;"")</f>
        <v/>
      </c>
      <c r="M375">
        <f>IF($Z375="","",INDEX('Per Line'!$AD$2:$AD$7001,$Z375))</f>
        <v/>
      </c>
      <c r="N375">
        <f>IF($Z375="","",IF(AND(ISNUMBER(M375),M375&gt;0),X375&gt;M375,FALSE))</f>
        <v/>
      </c>
      <c r="O375" s="8">
        <f>IF($Z375="","",SUMIFS('Per Line'!$V$2:$V$7001,'Per Line'!$D$2:$D$7001,$B375,'Per Line'!$AN$2:$AN$7001,1))</f>
        <v/>
      </c>
      <c r="P375">
        <f>IF($Z375="","",Settings!$C$7)</f>
        <v/>
      </c>
      <c r="Q375" s="8">
        <f>IF($Z375="","",SUMIFS('Per Line'!$V$2:$V$7001,'Per Line'!$D$2:$D$7001,$B375,'Per Line'!$AM$2:$AM$7001,0,'Per Line'!$AN$2:$AN$7001,0))</f>
        <v/>
      </c>
      <c r="R375" s="8">
        <f>IF($Z375="","",Q375*P375)</f>
        <v/>
      </c>
      <c r="S375">
        <f>IF($Z375="","",Settings!$C$6)</f>
        <v/>
      </c>
      <c r="T375" s="8">
        <f>IF($Z375="","",SUMIFS('Per Line'!$V$2:$V$7001,'Per Line'!$D$2:$D$7001,$B375,'Per Line'!$AM$2:$AM$7001,1,'Per Line'!$AN$2:$AN$7001,0))</f>
        <v/>
      </c>
      <c r="U375" s="8">
        <f>IF($Z375="","",T375*S375)</f>
        <v/>
      </c>
      <c r="V375" s="8">
        <f>IF($Z375="","",U375+R375)</f>
        <v/>
      </c>
      <c r="W375" s="8">
        <f>IF($Z375="","",X375-V375)</f>
        <v/>
      </c>
      <c r="X375" s="8">
        <f>IF($Z375="","",Q375+T375+O375)</f>
        <v/>
      </c>
      <c r="Y375" s="8">
        <f>IF($Z375="","",X375-V375-K375)</f>
        <v/>
      </c>
      <c r="Z375" s="16">
        <f>IF(ROWS($Z$2:$Z375)&lt;=MAX('Per Line'!$AL$2:$AL$7001),MATCH(ROWS($Z$2:$Z375),'Per Line'!$AL$2:$AL$7001,0),"")</f>
        <v/>
      </c>
      <c r="AA375" s="17">
        <f>IF($Z375="","",K375-J375*X375/100)</f>
        <v/>
      </c>
      <c r="AB375">
        <f>IF($Z375="","",C375&amp;"|"&amp;COUNTIF($C$2:$C375,C375))</f>
        <v/>
      </c>
    </row>
    <row r="376">
      <c r="A376" s="15" t="n"/>
      <c r="B376">
        <f>IF($Z376="","",INDEX('Per Line'!$D$2:$D$7001,$Z376)&amp;"")</f>
        <v/>
      </c>
      <c r="C376">
        <f>IF($Z376="","",IF(X376&lt;Settings!$C$8,"INV&lt;10000","Inv&gt;10000"))</f>
        <v/>
      </c>
      <c r="D376">
        <f>IF($Z376="","",INDEX('Per Line'!$A$2:$A$7001,$Z376)&amp;"")</f>
        <v/>
      </c>
      <c r="E376" s="14">
        <f>IF($Z376="","",INDEX('Per Line'!$F$2:$F$7001,$Z376))</f>
        <v/>
      </c>
      <c r="F376">
        <f>IF($Z376="","",INDEX('Per Line'!$G$2:$G$7001,$Z376)&amp;"")</f>
        <v/>
      </c>
      <c r="G376">
        <f>IF($Z376="","",INDEX('Per Line'!$I$2:$I$7001,$Z376)&amp;"")</f>
        <v/>
      </c>
      <c r="H376">
        <f>IF($Z376="","",INDEX('Per Line'!$J$2:$J$7001,$Z376)&amp;"")</f>
        <v/>
      </c>
      <c r="I376">
        <f>IF($Z376="","",INDEX('Per Line'!$K$2:$K$7001,$Z376)&amp;"")</f>
        <v/>
      </c>
      <c r="J376">
        <f>IF($Z376="","",INDEX('Per Line'!$M$2:$M$7001,$Z376))</f>
        <v/>
      </c>
      <c r="K376" s="8">
        <f>IF($Z376="","",IF(AND(ISNUMBER(M376),M376&gt;0,X376&gt;M376),J376*M376/100+(X376-M376),J376*X376/100))</f>
        <v/>
      </c>
      <c r="L376">
        <f>IF($Z376="","",INDEX('Per Line'!$W$2:$W$7001,$Z376)&amp;"")</f>
        <v/>
      </c>
      <c r="M376">
        <f>IF($Z376="","",INDEX('Per Line'!$AD$2:$AD$7001,$Z376))</f>
        <v/>
      </c>
      <c r="N376">
        <f>IF($Z376="","",IF(AND(ISNUMBER(M376),M376&gt;0),X376&gt;M376,FALSE))</f>
        <v/>
      </c>
      <c r="O376" s="8">
        <f>IF($Z376="","",SUMIFS('Per Line'!$V$2:$V$7001,'Per Line'!$D$2:$D$7001,$B376,'Per Line'!$AN$2:$AN$7001,1))</f>
        <v/>
      </c>
      <c r="P376">
        <f>IF($Z376="","",Settings!$C$7)</f>
        <v/>
      </c>
      <c r="Q376" s="8">
        <f>IF($Z376="","",SUMIFS('Per Line'!$V$2:$V$7001,'Per Line'!$D$2:$D$7001,$B376,'Per Line'!$AM$2:$AM$7001,0,'Per Line'!$AN$2:$AN$7001,0))</f>
        <v/>
      </c>
      <c r="R376" s="8">
        <f>IF($Z376="","",Q376*P376)</f>
        <v/>
      </c>
      <c r="S376">
        <f>IF($Z376="","",Settings!$C$6)</f>
        <v/>
      </c>
      <c r="T376" s="8">
        <f>IF($Z376="","",SUMIFS('Per Line'!$V$2:$V$7001,'Per Line'!$D$2:$D$7001,$B376,'Per Line'!$AM$2:$AM$7001,1,'Per Line'!$AN$2:$AN$7001,0))</f>
        <v/>
      </c>
      <c r="U376" s="8">
        <f>IF($Z376="","",T376*S376)</f>
        <v/>
      </c>
      <c r="V376" s="8">
        <f>IF($Z376="","",U376+R376)</f>
        <v/>
      </c>
      <c r="W376" s="8">
        <f>IF($Z376="","",X376-V376)</f>
        <v/>
      </c>
      <c r="X376" s="8">
        <f>IF($Z376="","",Q376+T376+O376)</f>
        <v/>
      </c>
      <c r="Y376" s="8">
        <f>IF($Z376="","",X376-V376-K376)</f>
        <v/>
      </c>
      <c r="Z376" s="16">
        <f>IF(ROWS($Z$2:$Z376)&lt;=MAX('Per Line'!$AL$2:$AL$7001),MATCH(ROWS($Z$2:$Z376),'Per Line'!$AL$2:$AL$7001,0),"")</f>
        <v/>
      </c>
      <c r="AA376" s="17">
        <f>IF($Z376="","",K376-J376*X376/100)</f>
        <v/>
      </c>
      <c r="AB376">
        <f>IF($Z376="","",C376&amp;"|"&amp;COUNTIF($C$2:$C376,C376))</f>
        <v/>
      </c>
    </row>
    <row r="377">
      <c r="A377" s="15" t="n"/>
      <c r="B377">
        <f>IF($Z377="","",INDEX('Per Line'!$D$2:$D$7001,$Z377)&amp;"")</f>
        <v/>
      </c>
      <c r="C377">
        <f>IF($Z377="","",IF(X377&lt;Settings!$C$8,"INV&lt;10000","Inv&gt;10000"))</f>
        <v/>
      </c>
      <c r="D377">
        <f>IF($Z377="","",INDEX('Per Line'!$A$2:$A$7001,$Z377)&amp;"")</f>
        <v/>
      </c>
      <c r="E377" s="14">
        <f>IF($Z377="","",INDEX('Per Line'!$F$2:$F$7001,$Z377))</f>
        <v/>
      </c>
      <c r="F377">
        <f>IF($Z377="","",INDEX('Per Line'!$G$2:$G$7001,$Z377)&amp;"")</f>
        <v/>
      </c>
      <c r="G377">
        <f>IF($Z377="","",INDEX('Per Line'!$I$2:$I$7001,$Z377)&amp;"")</f>
        <v/>
      </c>
      <c r="H377">
        <f>IF($Z377="","",INDEX('Per Line'!$J$2:$J$7001,$Z377)&amp;"")</f>
        <v/>
      </c>
      <c r="I377">
        <f>IF($Z377="","",INDEX('Per Line'!$K$2:$K$7001,$Z377)&amp;"")</f>
        <v/>
      </c>
      <c r="J377">
        <f>IF($Z377="","",INDEX('Per Line'!$M$2:$M$7001,$Z377))</f>
        <v/>
      </c>
      <c r="K377" s="8">
        <f>IF($Z377="","",IF(AND(ISNUMBER(M377),M377&gt;0,X377&gt;M377),J377*M377/100+(X377-M377),J377*X377/100))</f>
        <v/>
      </c>
      <c r="L377">
        <f>IF($Z377="","",INDEX('Per Line'!$W$2:$W$7001,$Z377)&amp;"")</f>
        <v/>
      </c>
      <c r="M377">
        <f>IF($Z377="","",INDEX('Per Line'!$AD$2:$AD$7001,$Z377))</f>
        <v/>
      </c>
      <c r="N377">
        <f>IF($Z377="","",IF(AND(ISNUMBER(M377),M377&gt;0),X377&gt;M377,FALSE))</f>
        <v/>
      </c>
      <c r="O377" s="8">
        <f>IF($Z377="","",SUMIFS('Per Line'!$V$2:$V$7001,'Per Line'!$D$2:$D$7001,$B377,'Per Line'!$AN$2:$AN$7001,1))</f>
        <v/>
      </c>
      <c r="P377">
        <f>IF($Z377="","",Settings!$C$7)</f>
        <v/>
      </c>
      <c r="Q377" s="8">
        <f>IF($Z377="","",SUMIFS('Per Line'!$V$2:$V$7001,'Per Line'!$D$2:$D$7001,$B377,'Per Line'!$AM$2:$AM$7001,0,'Per Line'!$AN$2:$AN$7001,0))</f>
        <v/>
      </c>
      <c r="R377" s="8">
        <f>IF($Z377="","",Q377*P377)</f>
        <v/>
      </c>
      <c r="S377">
        <f>IF($Z377="","",Settings!$C$6)</f>
        <v/>
      </c>
      <c r="T377" s="8">
        <f>IF($Z377="","",SUMIFS('Per Line'!$V$2:$V$7001,'Per Line'!$D$2:$D$7001,$B377,'Per Line'!$AM$2:$AM$7001,1,'Per Line'!$AN$2:$AN$7001,0))</f>
        <v/>
      </c>
      <c r="U377" s="8">
        <f>IF($Z377="","",T377*S377)</f>
        <v/>
      </c>
      <c r="V377" s="8">
        <f>IF($Z377="","",U377+R377)</f>
        <v/>
      </c>
      <c r="W377" s="8">
        <f>IF($Z377="","",X377-V377)</f>
        <v/>
      </c>
      <c r="X377" s="8">
        <f>IF($Z377="","",Q377+T377+O377)</f>
        <v/>
      </c>
      <c r="Y377" s="8">
        <f>IF($Z377="","",X377-V377-K377)</f>
        <v/>
      </c>
      <c r="Z377" s="16">
        <f>IF(ROWS($Z$2:$Z377)&lt;=MAX('Per Line'!$AL$2:$AL$7001),MATCH(ROWS($Z$2:$Z377),'Per Line'!$AL$2:$AL$7001,0),"")</f>
        <v/>
      </c>
      <c r="AA377" s="17">
        <f>IF($Z377="","",K377-J377*X377/100)</f>
        <v/>
      </c>
      <c r="AB377">
        <f>IF($Z377="","",C377&amp;"|"&amp;COUNTIF($C$2:$C377,C377))</f>
        <v/>
      </c>
    </row>
    <row r="378">
      <c r="A378" s="15" t="n"/>
      <c r="B378">
        <f>IF($Z378="","",INDEX('Per Line'!$D$2:$D$7001,$Z378)&amp;"")</f>
        <v/>
      </c>
      <c r="C378">
        <f>IF($Z378="","",IF(X378&lt;Settings!$C$8,"INV&lt;10000","Inv&gt;10000"))</f>
        <v/>
      </c>
      <c r="D378">
        <f>IF($Z378="","",INDEX('Per Line'!$A$2:$A$7001,$Z378)&amp;"")</f>
        <v/>
      </c>
      <c r="E378" s="14">
        <f>IF($Z378="","",INDEX('Per Line'!$F$2:$F$7001,$Z378))</f>
        <v/>
      </c>
      <c r="F378">
        <f>IF($Z378="","",INDEX('Per Line'!$G$2:$G$7001,$Z378)&amp;"")</f>
        <v/>
      </c>
      <c r="G378">
        <f>IF($Z378="","",INDEX('Per Line'!$I$2:$I$7001,$Z378)&amp;"")</f>
        <v/>
      </c>
      <c r="H378">
        <f>IF($Z378="","",INDEX('Per Line'!$J$2:$J$7001,$Z378)&amp;"")</f>
        <v/>
      </c>
      <c r="I378">
        <f>IF($Z378="","",INDEX('Per Line'!$K$2:$K$7001,$Z378)&amp;"")</f>
        <v/>
      </c>
      <c r="J378">
        <f>IF($Z378="","",INDEX('Per Line'!$M$2:$M$7001,$Z378))</f>
        <v/>
      </c>
      <c r="K378" s="8">
        <f>IF($Z378="","",IF(AND(ISNUMBER(M378),M378&gt;0,X378&gt;M378),J378*M378/100+(X378-M378),J378*X378/100))</f>
        <v/>
      </c>
      <c r="L378">
        <f>IF($Z378="","",INDEX('Per Line'!$W$2:$W$7001,$Z378)&amp;"")</f>
        <v/>
      </c>
      <c r="M378">
        <f>IF($Z378="","",INDEX('Per Line'!$AD$2:$AD$7001,$Z378))</f>
        <v/>
      </c>
      <c r="N378">
        <f>IF($Z378="","",IF(AND(ISNUMBER(M378),M378&gt;0),X378&gt;M378,FALSE))</f>
        <v/>
      </c>
      <c r="O378" s="8">
        <f>IF($Z378="","",SUMIFS('Per Line'!$V$2:$V$7001,'Per Line'!$D$2:$D$7001,$B378,'Per Line'!$AN$2:$AN$7001,1))</f>
        <v/>
      </c>
      <c r="P378">
        <f>IF($Z378="","",Settings!$C$7)</f>
        <v/>
      </c>
      <c r="Q378" s="8">
        <f>IF($Z378="","",SUMIFS('Per Line'!$V$2:$V$7001,'Per Line'!$D$2:$D$7001,$B378,'Per Line'!$AM$2:$AM$7001,0,'Per Line'!$AN$2:$AN$7001,0))</f>
        <v/>
      </c>
      <c r="R378" s="8">
        <f>IF($Z378="","",Q378*P378)</f>
        <v/>
      </c>
      <c r="S378">
        <f>IF($Z378="","",Settings!$C$6)</f>
        <v/>
      </c>
      <c r="T378" s="8">
        <f>IF($Z378="","",SUMIFS('Per Line'!$V$2:$V$7001,'Per Line'!$D$2:$D$7001,$B378,'Per Line'!$AM$2:$AM$7001,1,'Per Line'!$AN$2:$AN$7001,0))</f>
        <v/>
      </c>
      <c r="U378" s="8">
        <f>IF($Z378="","",T378*S378)</f>
        <v/>
      </c>
      <c r="V378" s="8">
        <f>IF($Z378="","",U378+R378)</f>
        <v/>
      </c>
      <c r="W378" s="8">
        <f>IF($Z378="","",X378-V378)</f>
        <v/>
      </c>
      <c r="X378" s="8">
        <f>IF($Z378="","",Q378+T378+O378)</f>
        <v/>
      </c>
      <c r="Y378" s="8">
        <f>IF($Z378="","",X378-V378-K378)</f>
        <v/>
      </c>
      <c r="Z378" s="16">
        <f>IF(ROWS($Z$2:$Z378)&lt;=MAX('Per Line'!$AL$2:$AL$7001),MATCH(ROWS($Z$2:$Z378),'Per Line'!$AL$2:$AL$7001,0),"")</f>
        <v/>
      </c>
      <c r="AA378" s="17">
        <f>IF($Z378="","",K378-J378*X378/100)</f>
        <v/>
      </c>
      <c r="AB378">
        <f>IF($Z378="","",C378&amp;"|"&amp;COUNTIF($C$2:$C378,C378))</f>
        <v/>
      </c>
    </row>
    <row r="379">
      <c r="A379" s="15" t="n"/>
      <c r="B379">
        <f>IF($Z379="","",INDEX('Per Line'!$D$2:$D$7001,$Z379)&amp;"")</f>
        <v/>
      </c>
      <c r="C379">
        <f>IF($Z379="","",IF(X379&lt;Settings!$C$8,"INV&lt;10000","Inv&gt;10000"))</f>
        <v/>
      </c>
      <c r="D379">
        <f>IF($Z379="","",INDEX('Per Line'!$A$2:$A$7001,$Z379)&amp;"")</f>
        <v/>
      </c>
      <c r="E379" s="14">
        <f>IF($Z379="","",INDEX('Per Line'!$F$2:$F$7001,$Z379))</f>
        <v/>
      </c>
      <c r="F379">
        <f>IF($Z379="","",INDEX('Per Line'!$G$2:$G$7001,$Z379)&amp;"")</f>
        <v/>
      </c>
      <c r="G379">
        <f>IF($Z379="","",INDEX('Per Line'!$I$2:$I$7001,$Z379)&amp;"")</f>
        <v/>
      </c>
      <c r="H379">
        <f>IF($Z379="","",INDEX('Per Line'!$J$2:$J$7001,$Z379)&amp;"")</f>
        <v/>
      </c>
      <c r="I379">
        <f>IF($Z379="","",INDEX('Per Line'!$K$2:$K$7001,$Z379)&amp;"")</f>
        <v/>
      </c>
      <c r="J379">
        <f>IF($Z379="","",INDEX('Per Line'!$M$2:$M$7001,$Z379))</f>
        <v/>
      </c>
      <c r="K379" s="8">
        <f>IF($Z379="","",IF(AND(ISNUMBER(M379),M379&gt;0,X379&gt;M379),J379*M379/100+(X379-M379),J379*X379/100))</f>
        <v/>
      </c>
      <c r="L379">
        <f>IF($Z379="","",INDEX('Per Line'!$W$2:$W$7001,$Z379)&amp;"")</f>
        <v/>
      </c>
      <c r="M379">
        <f>IF($Z379="","",INDEX('Per Line'!$AD$2:$AD$7001,$Z379))</f>
        <v/>
      </c>
      <c r="N379">
        <f>IF($Z379="","",IF(AND(ISNUMBER(M379),M379&gt;0),X379&gt;M379,FALSE))</f>
        <v/>
      </c>
      <c r="O379" s="8">
        <f>IF($Z379="","",SUMIFS('Per Line'!$V$2:$V$7001,'Per Line'!$D$2:$D$7001,$B379,'Per Line'!$AN$2:$AN$7001,1))</f>
        <v/>
      </c>
      <c r="P379">
        <f>IF($Z379="","",Settings!$C$7)</f>
        <v/>
      </c>
      <c r="Q379" s="8">
        <f>IF($Z379="","",SUMIFS('Per Line'!$V$2:$V$7001,'Per Line'!$D$2:$D$7001,$B379,'Per Line'!$AM$2:$AM$7001,0,'Per Line'!$AN$2:$AN$7001,0))</f>
        <v/>
      </c>
      <c r="R379" s="8">
        <f>IF($Z379="","",Q379*P379)</f>
        <v/>
      </c>
      <c r="S379">
        <f>IF($Z379="","",Settings!$C$6)</f>
        <v/>
      </c>
      <c r="T379" s="8">
        <f>IF($Z379="","",SUMIFS('Per Line'!$V$2:$V$7001,'Per Line'!$D$2:$D$7001,$B379,'Per Line'!$AM$2:$AM$7001,1,'Per Line'!$AN$2:$AN$7001,0))</f>
        <v/>
      </c>
      <c r="U379" s="8">
        <f>IF($Z379="","",T379*S379)</f>
        <v/>
      </c>
      <c r="V379" s="8">
        <f>IF($Z379="","",U379+R379)</f>
        <v/>
      </c>
      <c r="W379" s="8">
        <f>IF($Z379="","",X379-V379)</f>
        <v/>
      </c>
      <c r="X379" s="8">
        <f>IF($Z379="","",Q379+T379+O379)</f>
        <v/>
      </c>
      <c r="Y379" s="8">
        <f>IF($Z379="","",X379-V379-K379)</f>
        <v/>
      </c>
      <c r="Z379" s="16">
        <f>IF(ROWS($Z$2:$Z379)&lt;=MAX('Per Line'!$AL$2:$AL$7001),MATCH(ROWS($Z$2:$Z379),'Per Line'!$AL$2:$AL$7001,0),"")</f>
        <v/>
      </c>
      <c r="AA379" s="17">
        <f>IF($Z379="","",K379-J379*X379/100)</f>
        <v/>
      </c>
      <c r="AB379">
        <f>IF($Z379="","",C379&amp;"|"&amp;COUNTIF($C$2:$C379,C379))</f>
        <v/>
      </c>
    </row>
    <row r="380">
      <c r="A380" s="15" t="n"/>
      <c r="B380">
        <f>IF($Z380="","",INDEX('Per Line'!$D$2:$D$7001,$Z380)&amp;"")</f>
        <v/>
      </c>
      <c r="C380">
        <f>IF($Z380="","",IF(X380&lt;Settings!$C$8,"INV&lt;10000","Inv&gt;10000"))</f>
        <v/>
      </c>
      <c r="D380">
        <f>IF($Z380="","",INDEX('Per Line'!$A$2:$A$7001,$Z380)&amp;"")</f>
        <v/>
      </c>
      <c r="E380" s="14">
        <f>IF($Z380="","",INDEX('Per Line'!$F$2:$F$7001,$Z380))</f>
        <v/>
      </c>
      <c r="F380">
        <f>IF($Z380="","",INDEX('Per Line'!$G$2:$G$7001,$Z380)&amp;"")</f>
        <v/>
      </c>
      <c r="G380">
        <f>IF($Z380="","",INDEX('Per Line'!$I$2:$I$7001,$Z380)&amp;"")</f>
        <v/>
      </c>
      <c r="H380">
        <f>IF($Z380="","",INDEX('Per Line'!$J$2:$J$7001,$Z380)&amp;"")</f>
        <v/>
      </c>
      <c r="I380">
        <f>IF($Z380="","",INDEX('Per Line'!$K$2:$K$7001,$Z380)&amp;"")</f>
        <v/>
      </c>
      <c r="J380">
        <f>IF($Z380="","",INDEX('Per Line'!$M$2:$M$7001,$Z380))</f>
        <v/>
      </c>
      <c r="K380" s="8">
        <f>IF($Z380="","",IF(AND(ISNUMBER(M380),M380&gt;0,X380&gt;M380),J380*M380/100+(X380-M380),J380*X380/100))</f>
        <v/>
      </c>
      <c r="L380">
        <f>IF($Z380="","",INDEX('Per Line'!$W$2:$W$7001,$Z380)&amp;"")</f>
        <v/>
      </c>
      <c r="M380">
        <f>IF($Z380="","",INDEX('Per Line'!$AD$2:$AD$7001,$Z380))</f>
        <v/>
      </c>
      <c r="N380">
        <f>IF($Z380="","",IF(AND(ISNUMBER(M380),M380&gt;0),X380&gt;M380,FALSE))</f>
        <v/>
      </c>
      <c r="O380" s="8">
        <f>IF($Z380="","",SUMIFS('Per Line'!$V$2:$V$7001,'Per Line'!$D$2:$D$7001,$B380,'Per Line'!$AN$2:$AN$7001,1))</f>
        <v/>
      </c>
      <c r="P380">
        <f>IF($Z380="","",Settings!$C$7)</f>
        <v/>
      </c>
      <c r="Q380" s="8">
        <f>IF($Z380="","",SUMIFS('Per Line'!$V$2:$V$7001,'Per Line'!$D$2:$D$7001,$B380,'Per Line'!$AM$2:$AM$7001,0,'Per Line'!$AN$2:$AN$7001,0))</f>
        <v/>
      </c>
      <c r="R380" s="8">
        <f>IF($Z380="","",Q380*P380)</f>
        <v/>
      </c>
      <c r="S380">
        <f>IF($Z380="","",Settings!$C$6)</f>
        <v/>
      </c>
      <c r="T380" s="8">
        <f>IF($Z380="","",SUMIFS('Per Line'!$V$2:$V$7001,'Per Line'!$D$2:$D$7001,$B380,'Per Line'!$AM$2:$AM$7001,1,'Per Line'!$AN$2:$AN$7001,0))</f>
        <v/>
      </c>
      <c r="U380" s="8">
        <f>IF($Z380="","",T380*S380)</f>
        <v/>
      </c>
      <c r="V380" s="8">
        <f>IF($Z380="","",U380+R380)</f>
        <v/>
      </c>
      <c r="W380" s="8">
        <f>IF($Z380="","",X380-V380)</f>
        <v/>
      </c>
      <c r="X380" s="8">
        <f>IF($Z380="","",Q380+T380+O380)</f>
        <v/>
      </c>
      <c r="Y380" s="8">
        <f>IF($Z380="","",X380-V380-K380)</f>
        <v/>
      </c>
      <c r="Z380" s="16">
        <f>IF(ROWS($Z$2:$Z380)&lt;=MAX('Per Line'!$AL$2:$AL$7001),MATCH(ROWS($Z$2:$Z380),'Per Line'!$AL$2:$AL$7001,0),"")</f>
        <v/>
      </c>
      <c r="AA380" s="17">
        <f>IF($Z380="","",K380-J380*X380/100)</f>
        <v/>
      </c>
      <c r="AB380">
        <f>IF($Z380="","",C380&amp;"|"&amp;COUNTIF($C$2:$C380,C380))</f>
        <v/>
      </c>
    </row>
    <row r="381">
      <c r="A381" s="15" t="n"/>
      <c r="B381">
        <f>IF($Z381="","",INDEX('Per Line'!$D$2:$D$7001,$Z381)&amp;"")</f>
        <v/>
      </c>
      <c r="C381">
        <f>IF($Z381="","",IF(X381&lt;Settings!$C$8,"INV&lt;10000","Inv&gt;10000"))</f>
        <v/>
      </c>
      <c r="D381">
        <f>IF($Z381="","",INDEX('Per Line'!$A$2:$A$7001,$Z381)&amp;"")</f>
        <v/>
      </c>
      <c r="E381" s="14">
        <f>IF($Z381="","",INDEX('Per Line'!$F$2:$F$7001,$Z381))</f>
        <v/>
      </c>
      <c r="F381">
        <f>IF($Z381="","",INDEX('Per Line'!$G$2:$G$7001,$Z381)&amp;"")</f>
        <v/>
      </c>
      <c r="G381">
        <f>IF($Z381="","",INDEX('Per Line'!$I$2:$I$7001,$Z381)&amp;"")</f>
        <v/>
      </c>
      <c r="H381">
        <f>IF($Z381="","",INDEX('Per Line'!$J$2:$J$7001,$Z381)&amp;"")</f>
        <v/>
      </c>
      <c r="I381">
        <f>IF($Z381="","",INDEX('Per Line'!$K$2:$K$7001,$Z381)&amp;"")</f>
        <v/>
      </c>
      <c r="J381">
        <f>IF($Z381="","",INDEX('Per Line'!$M$2:$M$7001,$Z381))</f>
        <v/>
      </c>
      <c r="K381" s="8">
        <f>IF($Z381="","",IF(AND(ISNUMBER(M381),M381&gt;0,X381&gt;M381),J381*M381/100+(X381-M381),J381*X381/100))</f>
        <v/>
      </c>
      <c r="L381">
        <f>IF($Z381="","",INDEX('Per Line'!$W$2:$W$7001,$Z381)&amp;"")</f>
        <v/>
      </c>
      <c r="M381">
        <f>IF($Z381="","",INDEX('Per Line'!$AD$2:$AD$7001,$Z381))</f>
        <v/>
      </c>
      <c r="N381">
        <f>IF($Z381="","",IF(AND(ISNUMBER(M381),M381&gt;0),X381&gt;M381,FALSE))</f>
        <v/>
      </c>
      <c r="O381" s="8">
        <f>IF($Z381="","",SUMIFS('Per Line'!$V$2:$V$7001,'Per Line'!$D$2:$D$7001,$B381,'Per Line'!$AN$2:$AN$7001,1))</f>
        <v/>
      </c>
      <c r="P381">
        <f>IF($Z381="","",Settings!$C$7)</f>
        <v/>
      </c>
      <c r="Q381" s="8">
        <f>IF($Z381="","",SUMIFS('Per Line'!$V$2:$V$7001,'Per Line'!$D$2:$D$7001,$B381,'Per Line'!$AM$2:$AM$7001,0,'Per Line'!$AN$2:$AN$7001,0))</f>
        <v/>
      </c>
      <c r="R381" s="8">
        <f>IF($Z381="","",Q381*P381)</f>
        <v/>
      </c>
      <c r="S381">
        <f>IF($Z381="","",Settings!$C$6)</f>
        <v/>
      </c>
      <c r="T381" s="8">
        <f>IF($Z381="","",SUMIFS('Per Line'!$V$2:$V$7001,'Per Line'!$D$2:$D$7001,$B381,'Per Line'!$AM$2:$AM$7001,1,'Per Line'!$AN$2:$AN$7001,0))</f>
        <v/>
      </c>
      <c r="U381" s="8">
        <f>IF($Z381="","",T381*S381)</f>
        <v/>
      </c>
      <c r="V381" s="8">
        <f>IF($Z381="","",U381+R381)</f>
        <v/>
      </c>
      <c r="W381" s="8">
        <f>IF($Z381="","",X381-V381)</f>
        <v/>
      </c>
      <c r="X381" s="8">
        <f>IF($Z381="","",Q381+T381+O381)</f>
        <v/>
      </c>
      <c r="Y381" s="8">
        <f>IF($Z381="","",X381-V381-K381)</f>
        <v/>
      </c>
      <c r="Z381" s="16">
        <f>IF(ROWS($Z$2:$Z381)&lt;=MAX('Per Line'!$AL$2:$AL$7001),MATCH(ROWS($Z$2:$Z381),'Per Line'!$AL$2:$AL$7001,0),"")</f>
        <v/>
      </c>
      <c r="AA381" s="17">
        <f>IF($Z381="","",K381-J381*X381/100)</f>
        <v/>
      </c>
      <c r="AB381">
        <f>IF($Z381="","",C381&amp;"|"&amp;COUNTIF($C$2:$C381,C381))</f>
        <v/>
      </c>
    </row>
    <row r="382">
      <c r="A382" s="15" t="n"/>
      <c r="B382">
        <f>IF($Z382="","",INDEX('Per Line'!$D$2:$D$7001,$Z382)&amp;"")</f>
        <v/>
      </c>
      <c r="C382">
        <f>IF($Z382="","",IF(X382&lt;Settings!$C$8,"INV&lt;10000","Inv&gt;10000"))</f>
        <v/>
      </c>
      <c r="D382">
        <f>IF($Z382="","",INDEX('Per Line'!$A$2:$A$7001,$Z382)&amp;"")</f>
        <v/>
      </c>
      <c r="E382" s="14">
        <f>IF($Z382="","",INDEX('Per Line'!$F$2:$F$7001,$Z382))</f>
        <v/>
      </c>
      <c r="F382">
        <f>IF($Z382="","",INDEX('Per Line'!$G$2:$G$7001,$Z382)&amp;"")</f>
        <v/>
      </c>
      <c r="G382">
        <f>IF($Z382="","",INDEX('Per Line'!$I$2:$I$7001,$Z382)&amp;"")</f>
        <v/>
      </c>
      <c r="H382">
        <f>IF($Z382="","",INDEX('Per Line'!$J$2:$J$7001,$Z382)&amp;"")</f>
        <v/>
      </c>
      <c r="I382">
        <f>IF($Z382="","",INDEX('Per Line'!$K$2:$K$7001,$Z382)&amp;"")</f>
        <v/>
      </c>
      <c r="J382">
        <f>IF($Z382="","",INDEX('Per Line'!$M$2:$M$7001,$Z382))</f>
        <v/>
      </c>
      <c r="K382" s="8">
        <f>IF($Z382="","",IF(AND(ISNUMBER(M382),M382&gt;0,X382&gt;M382),J382*M382/100+(X382-M382),J382*X382/100))</f>
        <v/>
      </c>
      <c r="L382">
        <f>IF($Z382="","",INDEX('Per Line'!$W$2:$W$7001,$Z382)&amp;"")</f>
        <v/>
      </c>
      <c r="M382">
        <f>IF($Z382="","",INDEX('Per Line'!$AD$2:$AD$7001,$Z382))</f>
        <v/>
      </c>
      <c r="N382">
        <f>IF($Z382="","",IF(AND(ISNUMBER(M382),M382&gt;0),X382&gt;M382,FALSE))</f>
        <v/>
      </c>
      <c r="O382" s="8">
        <f>IF($Z382="","",SUMIFS('Per Line'!$V$2:$V$7001,'Per Line'!$D$2:$D$7001,$B382,'Per Line'!$AN$2:$AN$7001,1))</f>
        <v/>
      </c>
      <c r="P382">
        <f>IF($Z382="","",Settings!$C$7)</f>
        <v/>
      </c>
      <c r="Q382" s="8">
        <f>IF($Z382="","",SUMIFS('Per Line'!$V$2:$V$7001,'Per Line'!$D$2:$D$7001,$B382,'Per Line'!$AM$2:$AM$7001,0,'Per Line'!$AN$2:$AN$7001,0))</f>
        <v/>
      </c>
      <c r="R382" s="8">
        <f>IF($Z382="","",Q382*P382)</f>
        <v/>
      </c>
      <c r="S382">
        <f>IF($Z382="","",Settings!$C$6)</f>
        <v/>
      </c>
      <c r="T382" s="8">
        <f>IF($Z382="","",SUMIFS('Per Line'!$V$2:$V$7001,'Per Line'!$D$2:$D$7001,$B382,'Per Line'!$AM$2:$AM$7001,1,'Per Line'!$AN$2:$AN$7001,0))</f>
        <v/>
      </c>
      <c r="U382" s="8">
        <f>IF($Z382="","",T382*S382)</f>
        <v/>
      </c>
      <c r="V382" s="8">
        <f>IF($Z382="","",U382+R382)</f>
        <v/>
      </c>
      <c r="W382" s="8">
        <f>IF($Z382="","",X382-V382)</f>
        <v/>
      </c>
      <c r="X382" s="8">
        <f>IF($Z382="","",Q382+T382+O382)</f>
        <v/>
      </c>
      <c r="Y382" s="8">
        <f>IF($Z382="","",X382-V382-K382)</f>
        <v/>
      </c>
      <c r="Z382" s="16">
        <f>IF(ROWS($Z$2:$Z382)&lt;=MAX('Per Line'!$AL$2:$AL$7001),MATCH(ROWS($Z$2:$Z382),'Per Line'!$AL$2:$AL$7001,0),"")</f>
        <v/>
      </c>
      <c r="AA382" s="17">
        <f>IF($Z382="","",K382-J382*X382/100)</f>
        <v/>
      </c>
      <c r="AB382">
        <f>IF($Z382="","",C382&amp;"|"&amp;COUNTIF($C$2:$C382,C382))</f>
        <v/>
      </c>
    </row>
    <row r="383">
      <c r="A383" s="15" t="n"/>
      <c r="B383">
        <f>IF($Z383="","",INDEX('Per Line'!$D$2:$D$7001,$Z383)&amp;"")</f>
        <v/>
      </c>
      <c r="C383">
        <f>IF($Z383="","",IF(X383&lt;Settings!$C$8,"INV&lt;10000","Inv&gt;10000"))</f>
        <v/>
      </c>
      <c r="D383">
        <f>IF($Z383="","",INDEX('Per Line'!$A$2:$A$7001,$Z383)&amp;"")</f>
        <v/>
      </c>
      <c r="E383" s="14">
        <f>IF($Z383="","",INDEX('Per Line'!$F$2:$F$7001,$Z383))</f>
        <v/>
      </c>
      <c r="F383">
        <f>IF($Z383="","",INDEX('Per Line'!$G$2:$G$7001,$Z383)&amp;"")</f>
        <v/>
      </c>
      <c r="G383">
        <f>IF($Z383="","",INDEX('Per Line'!$I$2:$I$7001,$Z383)&amp;"")</f>
        <v/>
      </c>
      <c r="H383">
        <f>IF($Z383="","",INDEX('Per Line'!$J$2:$J$7001,$Z383)&amp;"")</f>
        <v/>
      </c>
      <c r="I383">
        <f>IF($Z383="","",INDEX('Per Line'!$K$2:$K$7001,$Z383)&amp;"")</f>
        <v/>
      </c>
      <c r="J383">
        <f>IF($Z383="","",INDEX('Per Line'!$M$2:$M$7001,$Z383))</f>
        <v/>
      </c>
      <c r="K383" s="8">
        <f>IF($Z383="","",IF(AND(ISNUMBER(M383),M383&gt;0,X383&gt;M383),J383*M383/100+(X383-M383),J383*X383/100))</f>
        <v/>
      </c>
      <c r="L383">
        <f>IF($Z383="","",INDEX('Per Line'!$W$2:$W$7001,$Z383)&amp;"")</f>
        <v/>
      </c>
      <c r="M383">
        <f>IF($Z383="","",INDEX('Per Line'!$AD$2:$AD$7001,$Z383))</f>
        <v/>
      </c>
      <c r="N383">
        <f>IF($Z383="","",IF(AND(ISNUMBER(M383),M383&gt;0),X383&gt;M383,FALSE))</f>
        <v/>
      </c>
      <c r="O383" s="8">
        <f>IF($Z383="","",SUMIFS('Per Line'!$V$2:$V$7001,'Per Line'!$D$2:$D$7001,$B383,'Per Line'!$AN$2:$AN$7001,1))</f>
        <v/>
      </c>
      <c r="P383">
        <f>IF($Z383="","",Settings!$C$7)</f>
        <v/>
      </c>
      <c r="Q383" s="8">
        <f>IF($Z383="","",SUMIFS('Per Line'!$V$2:$V$7001,'Per Line'!$D$2:$D$7001,$B383,'Per Line'!$AM$2:$AM$7001,0,'Per Line'!$AN$2:$AN$7001,0))</f>
        <v/>
      </c>
      <c r="R383" s="8">
        <f>IF($Z383="","",Q383*P383)</f>
        <v/>
      </c>
      <c r="S383">
        <f>IF($Z383="","",Settings!$C$6)</f>
        <v/>
      </c>
      <c r="T383" s="8">
        <f>IF($Z383="","",SUMIFS('Per Line'!$V$2:$V$7001,'Per Line'!$D$2:$D$7001,$B383,'Per Line'!$AM$2:$AM$7001,1,'Per Line'!$AN$2:$AN$7001,0))</f>
        <v/>
      </c>
      <c r="U383" s="8">
        <f>IF($Z383="","",T383*S383)</f>
        <v/>
      </c>
      <c r="V383" s="8">
        <f>IF($Z383="","",U383+R383)</f>
        <v/>
      </c>
      <c r="W383" s="8">
        <f>IF($Z383="","",X383-V383)</f>
        <v/>
      </c>
      <c r="X383" s="8">
        <f>IF($Z383="","",Q383+T383+O383)</f>
        <v/>
      </c>
      <c r="Y383" s="8">
        <f>IF($Z383="","",X383-V383-K383)</f>
        <v/>
      </c>
      <c r="Z383" s="16">
        <f>IF(ROWS($Z$2:$Z383)&lt;=MAX('Per Line'!$AL$2:$AL$7001),MATCH(ROWS($Z$2:$Z383),'Per Line'!$AL$2:$AL$7001,0),"")</f>
        <v/>
      </c>
      <c r="AA383" s="17">
        <f>IF($Z383="","",K383-J383*X383/100)</f>
        <v/>
      </c>
      <c r="AB383">
        <f>IF($Z383="","",C383&amp;"|"&amp;COUNTIF($C$2:$C383,C383))</f>
        <v/>
      </c>
    </row>
    <row r="384">
      <c r="A384" s="15" t="n"/>
      <c r="B384">
        <f>IF($Z384="","",INDEX('Per Line'!$D$2:$D$7001,$Z384)&amp;"")</f>
        <v/>
      </c>
      <c r="C384">
        <f>IF($Z384="","",IF(X384&lt;Settings!$C$8,"INV&lt;10000","Inv&gt;10000"))</f>
        <v/>
      </c>
      <c r="D384">
        <f>IF($Z384="","",INDEX('Per Line'!$A$2:$A$7001,$Z384)&amp;"")</f>
        <v/>
      </c>
      <c r="E384" s="14">
        <f>IF($Z384="","",INDEX('Per Line'!$F$2:$F$7001,$Z384))</f>
        <v/>
      </c>
      <c r="F384">
        <f>IF($Z384="","",INDEX('Per Line'!$G$2:$G$7001,$Z384)&amp;"")</f>
        <v/>
      </c>
      <c r="G384">
        <f>IF($Z384="","",INDEX('Per Line'!$I$2:$I$7001,$Z384)&amp;"")</f>
        <v/>
      </c>
      <c r="H384">
        <f>IF($Z384="","",INDEX('Per Line'!$J$2:$J$7001,$Z384)&amp;"")</f>
        <v/>
      </c>
      <c r="I384">
        <f>IF($Z384="","",INDEX('Per Line'!$K$2:$K$7001,$Z384)&amp;"")</f>
        <v/>
      </c>
      <c r="J384">
        <f>IF($Z384="","",INDEX('Per Line'!$M$2:$M$7001,$Z384))</f>
        <v/>
      </c>
      <c r="K384" s="8">
        <f>IF($Z384="","",IF(AND(ISNUMBER(M384),M384&gt;0,X384&gt;M384),J384*M384/100+(X384-M384),J384*X384/100))</f>
        <v/>
      </c>
      <c r="L384">
        <f>IF($Z384="","",INDEX('Per Line'!$W$2:$W$7001,$Z384)&amp;"")</f>
        <v/>
      </c>
      <c r="M384">
        <f>IF($Z384="","",INDEX('Per Line'!$AD$2:$AD$7001,$Z384))</f>
        <v/>
      </c>
      <c r="N384">
        <f>IF($Z384="","",IF(AND(ISNUMBER(M384),M384&gt;0),X384&gt;M384,FALSE))</f>
        <v/>
      </c>
      <c r="O384" s="8">
        <f>IF($Z384="","",SUMIFS('Per Line'!$V$2:$V$7001,'Per Line'!$D$2:$D$7001,$B384,'Per Line'!$AN$2:$AN$7001,1))</f>
        <v/>
      </c>
      <c r="P384">
        <f>IF($Z384="","",Settings!$C$7)</f>
        <v/>
      </c>
      <c r="Q384" s="8">
        <f>IF($Z384="","",SUMIFS('Per Line'!$V$2:$V$7001,'Per Line'!$D$2:$D$7001,$B384,'Per Line'!$AM$2:$AM$7001,0,'Per Line'!$AN$2:$AN$7001,0))</f>
        <v/>
      </c>
      <c r="R384" s="8">
        <f>IF($Z384="","",Q384*P384)</f>
        <v/>
      </c>
      <c r="S384">
        <f>IF($Z384="","",Settings!$C$6)</f>
        <v/>
      </c>
      <c r="T384" s="8">
        <f>IF($Z384="","",SUMIFS('Per Line'!$V$2:$V$7001,'Per Line'!$D$2:$D$7001,$B384,'Per Line'!$AM$2:$AM$7001,1,'Per Line'!$AN$2:$AN$7001,0))</f>
        <v/>
      </c>
      <c r="U384" s="8">
        <f>IF($Z384="","",T384*S384)</f>
        <v/>
      </c>
      <c r="V384" s="8">
        <f>IF($Z384="","",U384+R384)</f>
        <v/>
      </c>
      <c r="W384" s="8">
        <f>IF($Z384="","",X384-V384)</f>
        <v/>
      </c>
      <c r="X384" s="8">
        <f>IF($Z384="","",Q384+T384+O384)</f>
        <v/>
      </c>
      <c r="Y384" s="8">
        <f>IF($Z384="","",X384-V384-K384)</f>
        <v/>
      </c>
      <c r="Z384" s="16">
        <f>IF(ROWS($Z$2:$Z384)&lt;=MAX('Per Line'!$AL$2:$AL$7001),MATCH(ROWS($Z$2:$Z384),'Per Line'!$AL$2:$AL$7001,0),"")</f>
        <v/>
      </c>
      <c r="AA384" s="17">
        <f>IF($Z384="","",K384-J384*X384/100)</f>
        <v/>
      </c>
      <c r="AB384">
        <f>IF($Z384="","",C384&amp;"|"&amp;COUNTIF($C$2:$C384,C384))</f>
        <v/>
      </c>
    </row>
    <row r="385">
      <c r="A385" s="15" t="n"/>
      <c r="B385">
        <f>IF($Z385="","",INDEX('Per Line'!$D$2:$D$7001,$Z385)&amp;"")</f>
        <v/>
      </c>
      <c r="C385">
        <f>IF($Z385="","",IF(X385&lt;Settings!$C$8,"INV&lt;10000","Inv&gt;10000"))</f>
        <v/>
      </c>
      <c r="D385">
        <f>IF($Z385="","",INDEX('Per Line'!$A$2:$A$7001,$Z385)&amp;"")</f>
        <v/>
      </c>
      <c r="E385" s="14">
        <f>IF($Z385="","",INDEX('Per Line'!$F$2:$F$7001,$Z385))</f>
        <v/>
      </c>
      <c r="F385">
        <f>IF($Z385="","",INDEX('Per Line'!$G$2:$G$7001,$Z385)&amp;"")</f>
        <v/>
      </c>
      <c r="G385">
        <f>IF($Z385="","",INDEX('Per Line'!$I$2:$I$7001,$Z385)&amp;"")</f>
        <v/>
      </c>
      <c r="H385">
        <f>IF($Z385="","",INDEX('Per Line'!$J$2:$J$7001,$Z385)&amp;"")</f>
        <v/>
      </c>
      <c r="I385">
        <f>IF($Z385="","",INDEX('Per Line'!$K$2:$K$7001,$Z385)&amp;"")</f>
        <v/>
      </c>
      <c r="J385">
        <f>IF($Z385="","",INDEX('Per Line'!$M$2:$M$7001,$Z385))</f>
        <v/>
      </c>
      <c r="K385" s="8">
        <f>IF($Z385="","",IF(AND(ISNUMBER(M385),M385&gt;0,X385&gt;M385),J385*M385/100+(X385-M385),J385*X385/100))</f>
        <v/>
      </c>
      <c r="L385">
        <f>IF($Z385="","",INDEX('Per Line'!$W$2:$W$7001,$Z385)&amp;"")</f>
        <v/>
      </c>
      <c r="M385">
        <f>IF($Z385="","",INDEX('Per Line'!$AD$2:$AD$7001,$Z385))</f>
        <v/>
      </c>
      <c r="N385">
        <f>IF($Z385="","",IF(AND(ISNUMBER(M385),M385&gt;0),X385&gt;M385,FALSE))</f>
        <v/>
      </c>
      <c r="O385" s="8">
        <f>IF($Z385="","",SUMIFS('Per Line'!$V$2:$V$7001,'Per Line'!$D$2:$D$7001,$B385,'Per Line'!$AN$2:$AN$7001,1))</f>
        <v/>
      </c>
      <c r="P385">
        <f>IF($Z385="","",Settings!$C$7)</f>
        <v/>
      </c>
      <c r="Q385" s="8">
        <f>IF($Z385="","",SUMIFS('Per Line'!$V$2:$V$7001,'Per Line'!$D$2:$D$7001,$B385,'Per Line'!$AM$2:$AM$7001,0,'Per Line'!$AN$2:$AN$7001,0))</f>
        <v/>
      </c>
      <c r="R385" s="8">
        <f>IF($Z385="","",Q385*P385)</f>
        <v/>
      </c>
      <c r="S385">
        <f>IF($Z385="","",Settings!$C$6)</f>
        <v/>
      </c>
      <c r="T385" s="8">
        <f>IF($Z385="","",SUMIFS('Per Line'!$V$2:$V$7001,'Per Line'!$D$2:$D$7001,$B385,'Per Line'!$AM$2:$AM$7001,1,'Per Line'!$AN$2:$AN$7001,0))</f>
        <v/>
      </c>
      <c r="U385" s="8">
        <f>IF($Z385="","",T385*S385)</f>
        <v/>
      </c>
      <c r="V385" s="8">
        <f>IF($Z385="","",U385+R385)</f>
        <v/>
      </c>
      <c r="W385" s="8">
        <f>IF($Z385="","",X385-V385)</f>
        <v/>
      </c>
      <c r="X385" s="8">
        <f>IF($Z385="","",Q385+T385+O385)</f>
        <v/>
      </c>
      <c r="Y385" s="8">
        <f>IF($Z385="","",X385-V385-K385)</f>
        <v/>
      </c>
      <c r="Z385" s="16">
        <f>IF(ROWS($Z$2:$Z385)&lt;=MAX('Per Line'!$AL$2:$AL$7001),MATCH(ROWS($Z$2:$Z385),'Per Line'!$AL$2:$AL$7001,0),"")</f>
        <v/>
      </c>
      <c r="AA385" s="17">
        <f>IF($Z385="","",K385-J385*X385/100)</f>
        <v/>
      </c>
      <c r="AB385">
        <f>IF($Z385="","",C385&amp;"|"&amp;COUNTIF($C$2:$C385,C385))</f>
        <v/>
      </c>
    </row>
    <row r="386">
      <c r="A386" s="15" t="n"/>
      <c r="B386">
        <f>IF($Z386="","",INDEX('Per Line'!$D$2:$D$7001,$Z386)&amp;"")</f>
        <v/>
      </c>
      <c r="C386">
        <f>IF($Z386="","",IF(X386&lt;Settings!$C$8,"INV&lt;10000","Inv&gt;10000"))</f>
        <v/>
      </c>
      <c r="D386">
        <f>IF($Z386="","",INDEX('Per Line'!$A$2:$A$7001,$Z386)&amp;"")</f>
        <v/>
      </c>
      <c r="E386" s="14">
        <f>IF($Z386="","",INDEX('Per Line'!$F$2:$F$7001,$Z386))</f>
        <v/>
      </c>
      <c r="F386">
        <f>IF($Z386="","",INDEX('Per Line'!$G$2:$G$7001,$Z386)&amp;"")</f>
        <v/>
      </c>
      <c r="G386">
        <f>IF($Z386="","",INDEX('Per Line'!$I$2:$I$7001,$Z386)&amp;"")</f>
        <v/>
      </c>
      <c r="H386">
        <f>IF($Z386="","",INDEX('Per Line'!$J$2:$J$7001,$Z386)&amp;"")</f>
        <v/>
      </c>
      <c r="I386">
        <f>IF($Z386="","",INDEX('Per Line'!$K$2:$K$7001,$Z386)&amp;"")</f>
        <v/>
      </c>
      <c r="J386">
        <f>IF($Z386="","",INDEX('Per Line'!$M$2:$M$7001,$Z386))</f>
        <v/>
      </c>
      <c r="K386" s="8">
        <f>IF($Z386="","",IF(AND(ISNUMBER(M386),M386&gt;0,X386&gt;M386),J386*M386/100+(X386-M386),J386*X386/100))</f>
        <v/>
      </c>
      <c r="L386">
        <f>IF($Z386="","",INDEX('Per Line'!$W$2:$W$7001,$Z386)&amp;"")</f>
        <v/>
      </c>
      <c r="M386">
        <f>IF($Z386="","",INDEX('Per Line'!$AD$2:$AD$7001,$Z386))</f>
        <v/>
      </c>
      <c r="N386">
        <f>IF($Z386="","",IF(AND(ISNUMBER(M386),M386&gt;0),X386&gt;M386,FALSE))</f>
        <v/>
      </c>
      <c r="O386" s="8">
        <f>IF($Z386="","",SUMIFS('Per Line'!$V$2:$V$7001,'Per Line'!$D$2:$D$7001,$B386,'Per Line'!$AN$2:$AN$7001,1))</f>
        <v/>
      </c>
      <c r="P386">
        <f>IF($Z386="","",Settings!$C$7)</f>
        <v/>
      </c>
      <c r="Q386" s="8">
        <f>IF($Z386="","",SUMIFS('Per Line'!$V$2:$V$7001,'Per Line'!$D$2:$D$7001,$B386,'Per Line'!$AM$2:$AM$7001,0,'Per Line'!$AN$2:$AN$7001,0))</f>
        <v/>
      </c>
      <c r="R386" s="8">
        <f>IF($Z386="","",Q386*P386)</f>
        <v/>
      </c>
      <c r="S386">
        <f>IF($Z386="","",Settings!$C$6)</f>
        <v/>
      </c>
      <c r="T386" s="8">
        <f>IF($Z386="","",SUMIFS('Per Line'!$V$2:$V$7001,'Per Line'!$D$2:$D$7001,$B386,'Per Line'!$AM$2:$AM$7001,1,'Per Line'!$AN$2:$AN$7001,0))</f>
        <v/>
      </c>
      <c r="U386" s="8">
        <f>IF($Z386="","",T386*S386)</f>
        <v/>
      </c>
      <c r="V386" s="8">
        <f>IF($Z386="","",U386+R386)</f>
        <v/>
      </c>
      <c r="W386" s="8">
        <f>IF($Z386="","",X386-V386)</f>
        <v/>
      </c>
      <c r="X386" s="8">
        <f>IF($Z386="","",Q386+T386+O386)</f>
        <v/>
      </c>
      <c r="Y386" s="8">
        <f>IF($Z386="","",X386-V386-K386)</f>
        <v/>
      </c>
      <c r="Z386" s="16">
        <f>IF(ROWS($Z$2:$Z386)&lt;=MAX('Per Line'!$AL$2:$AL$7001),MATCH(ROWS($Z$2:$Z386),'Per Line'!$AL$2:$AL$7001,0),"")</f>
        <v/>
      </c>
      <c r="AA386" s="17">
        <f>IF($Z386="","",K386-J386*X386/100)</f>
        <v/>
      </c>
      <c r="AB386">
        <f>IF($Z386="","",C386&amp;"|"&amp;COUNTIF($C$2:$C386,C386))</f>
        <v/>
      </c>
    </row>
    <row r="387">
      <c r="A387" s="15" t="n"/>
      <c r="B387">
        <f>IF($Z387="","",INDEX('Per Line'!$D$2:$D$7001,$Z387)&amp;"")</f>
        <v/>
      </c>
      <c r="C387">
        <f>IF($Z387="","",IF(X387&lt;Settings!$C$8,"INV&lt;10000","Inv&gt;10000"))</f>
        <v/>
      </c>
      <c r="D387">
        <f>IF($Z387="","",INDEX('Per Line'!$A$2:$A$7001,$Z387)&amp;"")</f>
        <v/>
      </c>
      <c r="E387" s="14">
        <f>IF($Z387="","",INDEX('Per Line'!$F$2:$F$7001,$Z387))</f>
        <v/>
      </c>
      <c r="F387">
        <f>IF($Z387="","",INDEX('Per Line'!$G$2:$G$7001,$Z387)&amp;"")</f>
        <v/>
      </c>
      <c r="G387">
        <f>IF($Z387="","",INDEX('Per Line'!$I$2:$I$7001,$Z387)&amp;"")</f>
        <v/>
      </c>
      <c r="H387">
        <f>IF($Z387="","",INDEX('Per Line'!$J$2:$J$7001,$Z387)&amp;"")</f>
        <v/>
      </c>
      <c r="I387">
        <f>IF($Z387="","",INDEX('Per Line'!$K$2:$K$7001,$Z387)&amp;"")</f>
        <v/>
      </c>
      <c r="J387">
        <f>IF($Z387="","",INDEX('Per Line'!$M$2:$M$7001,$Z387))</f>
        <v/>
      </c>
      <c r="K387" s="8">
        <f>IF($Z387="","",IF(AND(ISNUMBER(M387),M387&gt;0,X387&gt;M387),J387*M387/100+(X387-M387),J387*X387/100))</f>
        <v/>
      </c>
      <c r="L387">
        <f>IF($Z387="","",INDEX('Per Line'!$W$2:$W$7001,$Z387)&amp;"")</f>
        <v/>
      </c>
      <c r="M387">
        <f>IF($Z387="","",INDEX('Per Line'!$AD$2:$AD$7001,$Z387))</f>
        <v/>
      </c>
      <c r="N387">
        <f>IF($Z387="","",IF(AND(ISNUMBER(M387),M387&gt;0),X387&gt;M387,FALSE))</f>
        <v/>
      </c>
      <c r="O387" s="8">
        <f>IF($Z387="","",SUMIFS('Per Line'!$V$2:$V$7001,'Per Line'!$D$2:$D$7001,$B387,'Per Line'!$AN$2:$AN$7001,1))</f>
        <v/>
      </c>
      <c r="P387">
        <f>IF($Z387="","",Settings!$C$7)</f>
        <v/>
      </c>
      <c r="Q387" s="8">
        <f>IF($Z387="","",SUMIFS('Per Line'!$V$2:$V$7001,'Per Line'!$D$2:$D$7001,$B387,'Per Line'!$AM$2:$AM$7001,0,'Per Line'!$AN$2:$AN$7001,0))</f>
        <v/>
      </c>
      <c r="R387" s="8">
        <f>IF($Z387="","",Q387*P387)</f>
        <v/>
      </c>
      <c r="S387">
        <f>IF($Z387="","",Settings!$C$6)</f>
        <v/>
      </c>
      <c r="T387" s="8">
        <f>IF($Z387="","",SUMIFS('Per Line'!$V$2:$V$7001,'Per Line'!$D$2:$D$7001,$B387,'Per Line'!$AM$2:$AM$7001,1,'Per Line'!$AN$2:$AN$7001,0))</f>
        <v/>
      </c>
      <c r="U387" s="8">
        <f>IF($Z387="","",T387*S387)</f>
        <v/>
      </c>
      <c r="V387" s="8">
        <f>IF($Z387="","",U387+R387)</f>
        <v/>
      </c>
      <c r="W387" s="8">
        <f>IF($Z387="","",X387-V387)</f>
        <v/>
      </c>
      <c r="X387" s="8">
        <f>IF($Z387="","",Q387+T387+O387)</f>
        <v/>
      </c>
      <c r="Y387" s="8">
        <f>IF($Z387="","",X387-V387-K387)</f>
        <v/>
      </c>
      <c r="Z387" s="16">
        <f>IF(ROWS($Z$2:$Z387)&lt;=MAX('Per Line'!$AL$2:$AL$7001),MATCH(ROWS($Z$2:$Z387),'Per Line'!$AL$2:$AL$7001,0),"")</f>
        <v/>
      </c>
      <c r="AA387" s="17">
        <f>IF($Z387="","",K387-J387*X387/100)</f>
        <v/>
      </c>
      <c r="AB387">
        <f>IF($Z387="","",C387&amp;"|"&amp;COUNTIF($C$2:$C387,C387))</f>
        <v/>
      </c>
    </row>
    <row r="388">
      <c r="A388" s="15" t="n"/>
      <c r="B388">
        <f>IF($Z388="","",INDEX('Per Line'!$D$2:$D$7001,$Z388)&amp;"")</f>
        <v/>
      </c>
      <c r="C388">
        <f>IF($Z388="","",IF(X388&lt;Settings!$C$8,"INV&lt;10000","Inv&gt;10000"))</f>
        <v/>
      </c>
      <c r="D388">
        <f>IF($Z388="","",INDEX('Per Line'!$A$2:$A$7001,$Z388)&amp;"")</f>
        <v/>
      </c>
      <c r="E388" s="14">
        <f>IF($Z388="","",INDEX('Per Line'!$F$2:$F$7001,$Z388))</f>
        <v/>
      </c>
      <c r="F388">
        <f>IF($Z388="","",INDEX('Per Line'!$G$2:$G$7001,$Z388)&amp;"")</f>
        <v/>
      </c>
      <c r="G388">
        <f>IF($Z388="","",INDEX('Per Line'!$I$2:$I$7001,$Z388)&amp;"")</f>
        <v/>
      </c>
      <c r="H388">
        <f>IF($Z388="","",INDEX('Per Line'!$J$2:$J$7001,$Z388)&amp;"")</f>
        <v/>
      </c>
      <c r="I388">
        <f>IF($Z388="","",INDEX('Per Line'!$K$2:$K$7001,$Z388)&amp;"")</f>
        <v/>
      </c>
      <c r="J388">
        <f>IF($Z388="","",INDEX('Per Line'!$M$2:$M$7001,$Z388))</f>
        <v/>
      </c>
      <c r="K388" s="8">
        <f>IF($Z388="","",IF(AND(ISNUMBER(M388),M388&gt;0,X388&gt;M388),J388*M388/100+(X388-M388),J388*X388/100))</f>
        <v/>
      </c>
      <c r="L388">
        <f>IF($Z388="","",INDEX('Per Line'!$W$2:$W$7001,$Z388)&amp;"")</f>
        <v/>
      </c>
      <c r="M388">
        <f>IF($Z388="","",INDEX('Per Line'!$AD$2:$AD$7001,$Z388))</f>
        <v/>
      </c>
      <c r="N388">
        <f>IF($Z388="","",IF(AND(ISNUMBER(M388),M388&gt;0),X388&gt;M388,FALSE))</f>
        <v/>
      </c>
      <c r="O388" s="8">
        <f>IF($Z388="","",SUMIFS('Per Line'!$V$2:$V$7001,'Per Line'!$D$2:$D$7001,$B388,'Per Line'!$AN$2:$AN$7001,1))</f>
        <v/>
      </c>
      <c r="P388">
        <f>IF($Z388="","",Settings!$C$7)</f>
        <v/>
      </c>
      <c r="Q388" s="8">
        <f>IF($Z388="","",SUMIFS('Per Line'!$V$2:$V$7001,'Per Line'!$D$2:$D$7001,$B388,'Per Line'!$AM$2:$AM$7001,0,'Per Line'!$AN$2:$AN$7001,0))</f>
        <v/>
      </c>
      <c r="R388" s="8">
        <f>IF($Z388="","",Q388*P388)</f>
        <v/>
      </c>
      <c r="S388">
        <f>IF($Z388="","",Settings!$C$6)</f>
        <v/>
      </c>
      <c r="T388" s="8">
        <f>IF($Z388="","",SUMIFS('Per Line'!$V$2:$V$7001,'Per Line'!$D$2:$D$7001,$B388,'Per Line'!$AM$2:$AM$7001,1,'Per Line'!$AN$2:$AN$7001,0))</f>
        <v/>
      </c>
      <c r="U388" s="8">
        <f>IF($Z388="","",T388*S388)</f>
        <v/>
      </c>
      <c r="V388" s="8">
        <f>IF($Z388="","",U388+R388)</f>
        <v/>
      </c>
      <c r="W388" s="8">
        <f>IF($Z388="","",X388-V388)</f>
        <v/>
      </c>
      <c r="X388" s="8">
        <f>IF($Z388="","",Q388+T388+O388)</f>
        <v/>
      </c>
      <c r="Y388" s="8">
        <f>IF($Z388="","",X388-V388-K388)</f>
        <v/>
      </c>
      <c r="Z388" s="16">
        <f>IF(ROWS($Z$2:$Z388)&lt;=MAX('Per Line'!$AL$2:$AL$7001),MATCH(ROWS($Z$2:$Z388),'Per Line'!$AL$2:$AL$7001,0),"")</f>
        <v/>
      </c>
      <c r="AA388" s="17">
        <f>IF($Z388="","",K388-J388*X388/100)</f>
        <v/>
      </c>
      <c r="AB388">
        <f>IF($Z388="","",C388&amp;"|"&amp;COUNTIF($C$2:$C388,C388))</f>
        <v/>
      </c>
    </row>
    <row r="389">
      <c r="A389" s="15" t="n"/>
      <c r="B389">
        <f>IF($Z389="","",INDEX('Per Line'!$D$2:$D$7001,$Z389)&amp;"")</f>
        <v/>
      </c>
      <c r="C389">
        <f>IF($Z389="","",IF(X389&lt;Settings!$C$8,"INV&lt;10000","Inv&gt;10000"))</f>
        <v/>
      </c>
      <c r="D389">
        <f>IF($Z389="","",INDEX('Per Line'!$A$2:$A$7001,$Z389)&amp;"")</f>
        <v/>
      </c>
      <c r="E389" s="14">
        <f>IF($Z389="","",INDEX('Per Line'!$F$2:$F$7001,$Z389))</f>
        <v/>
      </c>
      <c r="F389">
        <f>IF($Z389="","",INDEX('Per Line'!$G$2:$G$7001,$Z389)&amp;"")</f>
        <v/>
      </c>
      <c r="G389">
        <f>IF($Z389="","",INDEX('Per Line'!$I$2:$I$7001,$Z389)&amp;"")</f>
        <v/>
      </c>
      <c r="H389">
        <f>IF($Z389="","",INDEX('Per Line'!$J$2:$J$7001,$Z389)&amp;"")</f>
        <v/>
      </c>
      <c r="I389">
        <f>IF($Z389="","",INDEX('Per Line'!$K$2:$K$7001,$Z389)&amp;"")</f>
        <v/>
      </c>
      <c r="J389">
        <f>IF($Z389="","",INDEX('Per Line'!$M$2:$M$7001,$Z389))</f>
        <v/>
      </c>
      <c r="K389" s="8">
        <f>IF($Z389="","",IF(AND(ISNUMBER(M389),M389&gt;0,X389&gt;M389),J389*M389/100+(X389-M389),J389*X389/100))</f>
        <v/>
      </c>
      <c r="L389">
        <f>IF($Z389="","",INDEX('Per Line'!$W$2:$W$7001,$Z389)&amp;"")</f>
        <v/>
      </c>
      <c r="M389">
        <f>IF($Z389="","",INDEX('Per Line'!$AD$2:$AD$7001,$Z389))</f>
        <v/>
      </c>
      <c r="N389">
        <f>IF($Z389="","",IF(AND(ISNUMBER(M389),M389&gt;0),X389&gt;M389,FALSE))</f>
        <v/>
      </c>
      <c r="O389" s="8">
        <f>IF($Z389="","",SUMIFS('Per Line'!$V$2:$V$7001,'Per Line'!$D$2:$D$7001,$B389,'Per Line'!$AN$2:$AN$7001,1))</f>
        <v/>
      </c>
      <c r="P389">
        <f>IF($Z389="","",Settings!$C$7)</f>
        <v/>
      </c>
      <c r="Q389" s="8">
        <f>IF($Z389="","",SUMIFS('Per Line'!$V$2:$V$7001,'Per Line'!$D$2:$D$7001,$B389,'Per Line'!$AM$2:$AM$7001,0,'Per Line'!$AN$2:$AN$7001,0))</f>
        <v/>
      </c>
      <c r="R389" s="8">
        <f>IF($Z389="","",Q389*P389)</f>
        <v/>
      </c>
      <c r="S389">
        <f>IF($Z389="","",Settings!$C$6)</f>
        <v/>
      </c>
      <c r="T389" s="8">
        <f>IF($Z389="","",SUMIFS('Per Line'!$V$2:$V$7001,'Per Line'!$D$2:$D$7001,$B389,'Per Line'!$AM$2:$AM$7001,1,'Per Line'!$AN$2:$AN$7001,0))</f>
        <v/>
      </c>
      <c r="U389" s="8">
        <f>IF($Z389="","",T389*S389)</f>
        <v/>
      </c>
      <c r="V389" s="8">
        <f>IF($Z389="","",U389+R389)</f>
        <v/>
      </c>
      <c r="W389" s="8">
        <f>IF($Z389="","",X389-V389)</f>
        <v/>
      </c>
      <c r="X389" s="8">
        <f>IF($Z389="","",Q389+T389+O389)</f>
        <v/>
      </c>
      <c r="Y389" s="8">
        <f>IF($Z389="","",X389-V389-K389)</f>
        <v/>
      </c>
      <c r="Z389" s="16">
        <f>IF(ROWS($Z$2:$Z389)&lt;=MAX('Per Line'!$AL$2:$AL$7001),MATCH(ROWS($Z$2:$Z389),'Per Line'!$AL$2:$AL$7001,0),"")</f>
        <v/>
      </c>
      <c r="AA389" s="17">
        <f>IF($Z389="","",K389-J389*X389/100)</f>
        <v/>
      </c>
      <c r="AB389">
        <f>IF($Z389="","",C389&amp;"|"&amp;COUNTIF($C$2:$C389,C389))</f>
        <v/>
      </c>
    </row>
    <row r="390">
      <c r="A390" s="15" t="n"/>
      <c r="B390">
        <f>IF($Z390="","",INDEX('Per Line'!$D$2:$D$7001,$Z390)&amp;"")</f>
        <v/>
      </c>
      <c r="C390">
        <f>IF($Z390="","",IF(X390&lt;Settings!$C$8,"INV&lt;10000","Inv&gt;10000"))</f>
        <v/>
      </c>
      <c r="D390">
        <f>IF($Z390="","",INDEX('Per Line'!$A$2:$A$7001,$Z390)&amp;"")</f>
        <v/>
      </c>
      <c r="E390" s="14">
        <f>IF($Z390="","",INDEX('Per Line'!$F$2:$F$7001,$Z390))</f>
        <v/>
      </c>
      <c r="F390">
        <f>IF($Z390="","",INDEX('Per Line'!$G$2:$G$7001,$Z390)&amp;"")</f>
        <v/>
      </c>
      <c r="G390">
        <f>IF($Z390="","",INDEX('Per Line'!$I$2:$I$7001,$Z390)&amp;"")</f>
        <v/>
      </c>
      <c r="H390">
        <f>IF($Z390="","",INDEX('Per Line'!$J$2:$J$7001,$Z390)&amp;"")</f>
        <v/>
      </c>
      <c r="I390">
        <f>IF($Z390="","",INDEX('Per Line'!$K$2:$K$7001,$Z390)&amp;"")</f>
        <v/>
      </c>
      <c r="J390">
        <f>IF($Z390="","",INDEX('Per Line'!$M$2:$M$7001,$Z390))</f>
        <v/>
      </c>
      <c r="K390" s="8">
        <f>IF($Z390="","",IF(AND(ISNUMBER(M390),M390&gt;0,X390&gt;M390),J390*M390/100+(X390-M390),J390*X390/100))</f>
        <v/>
      </c>
      <c r="L390">
        <f>IF($Z390="","",INDEX('Per Line'!$W$2:$W$7001,$Z390)&amp;"")</f>
        <v/>
      </c>
      <c r="M390">
        <f>IF($Z390="","",INDEX('Per Line'!$AD$2:$AD$7001,$Z390))</f>
        <v/>
      </c>
      <c r="N390">
        <f>IF($Z390="","",IF(AND(ISNUMBER(M390),M390&gt;0),X390&gt;M390,FALSE))</f>
        <v/>
      </c>
      <c r="O390" s="8">
        <f>IF($Z390="","",SUMIFS('Per Line'!$V$2:$V$7001,'Per Line'!$D$2:$D$7001,$B390,'Per Line'!$AN$2:$AN$7001,1))</f>
        <v/>
      </c>
      <c r="P390">
        <f>IF($Z390="","",Settings!$C$7)</f>
        <v/>
      </c>
      <c r="Q390" s="8">
        <f>IF($Z390="","",SUMIFS('Per Line'!$V$2:$V$7001,'Per Line'!$D$2:$D$7001,$B390,'Per Line'!$AM$2:$AM$7001,0,'Per Line'!$AN$2:$AN$7001,0))</f>
        <v/>
      </c>
      <c r="R390" s="8">
        <f>IF($Z390="","",Q390*P390)</f>
        <v/>
      </c>
      <c r="S390">
        <f>IF($Z390="","",Settings!$C$6)</f>
        <v/>
      </c>
      <c r="T390" s="8">
        <f>IF($Z390="","",SUMIFS('Per Line'!$V$2:$V$7001,'Per Line'!$D$2:$D$7001,$B390,'Per Line'!$AM$2:$AM$7001,1,'Per Line'!$AN$2:$AN$7001,0))</f>
        <v/>
      </c>
      <c r="U390" s="8">
        <f>IF($Z390="","",T390*S390)</f>
        <v/>
      </c>
      <c r="V390" s="8">
        <f>IF($Z390="","",U390+R390)</f>
        <v/>
      </c>
      <c r="W390" s="8">
        <f>IF($Z390="","",X390-V390)</f>
        <v/>
      </c>
      <c r="X390" s="8">
        <f>IF($Z390="","",Q390+T390+O390)</f>
        <v/>
      </c>
      <c r="Y390" s="8">
        <f>IF($Z390="","",X390-V390-K390)</f>
        <v/>
      </c>
      <c r="Z390" s="16">
        <f>IF(ROWS($Z$2:$Z390)&lt;=MAX('Per Line'!$AL$2:$AL$7001),MATCH(ROWS($Z$2:$Z390),'Per Line'!$AL$2:$AL$7001,0),"")</f>
        <v/>
      </c>
      <c r="AA390" s="17">
        <f>IF($Z390="","",K390-J390*X390/100)</f>
        <v/>
      </c>
      <c r="AB390">
        <f>IF($Z390="","",C390&amp;"|"&amp;COUNTIF($C$2:$C390,C390))</f>
        <v/>
      </c>
    </row>
    <row r="391">
      <c r="A391" s="15" t="n"/>
      <c r="B391">
        <f>IF($Z391="","",INDEX('Per Line'!$D$2:$D$7001,$Z391)&amp;"")</f>
        <v/>
      </c>
      <c r="C391">
        <f>IF($Z391="","",IF(X391&lt;Settings!$C$8,"INV&lt;10000","Inv&gt;10000"))</f>
        <v/>
      </c>
      <c r="D391">
        <f>IF($Z391="","",INDEX('Per Line'!$A$2:$A$7001,$Z391)&amp;"")</f>
        <v/>
      </c>
      <c r="E391" s="14">
        <f>IF($Z391="","",INDEX('Per Line'!$F$2:$F$7001,$Z391))</f>
        <v/>
      </c>
      <c r="F391">
        <f>IF($Z391="","",INDEX('Per Line'!$G$2:$G$7001,$Z391)&amp;"")</f>
        <v/>
      </c>
      <c r="G391">
        <f>IF($Z391="","",INDEX('Per Line'!$I$2:$I$7001,$Z391)&amp;"")</f>
        <v/>
      </c>
      <c r="H391">
        <f>IF($Z391="","",INDEX('Per Line'!$J$2:$J$7001,$Z391)&amp;"")</f>
        <v/>
      </c>
      <c r="I391">
        <f>IF($Z391="","",INDEX('Per Line'!$K$2:$K$7001,$Z391)&amp;"")</f>
        <v/>
      </c>
      <c r="J391">
        <f>IF($Z391="","",INDEX('Per Line'!$M$2:$M$7001,$Z391))</f>
        <v/>
      </c>
      <c r="K391" s="8">
        <f>IF($Z391="","",IF(AND(ISNUMBER(M391),M391&gt;0,X391&gt;M391),J391*M391/100+(X391-M391),J391*X391/100))</f>
        <v/>
      </c>
      <c r="L391">
        <f>IF($Z391="","",INDEX('Per Line'!$W$2:$W$7001,$Z391)&amp;"")</f>
        <v/>
      </c>
      <c r="M391">
        <f>IF($Z391="","",INDEX('Per Line'!$AD$2:$AD$7001,$Z391))</f>
        <v/>
      </c>
      <c r="N391">
        <f>IF($Z391="","",IF(AND(ISNUMBER(M391),M391&gt;0),X391&gt;M391,FALSE))</f>
        <v/>
      </c>
      <c r="O391" s="8">
        <f>IF($Z391="","",SUMIFS('Per Line'!$V$2:$V$7001,'Per Line'!$D$2:$D$7001,$B391,'Per Line'!$AN$2:$AN$7001,1))</f>
        <v/>
      </c>
      <c r="P391">
        <f>IF($Z391="","",Settings!$C$7)</f>
        <v/>
      </c>
      <c r="Q391" s="8">
        <f>IF($Z391="","",SUMIFS('Per Line'!$V$2:$V$7001,'Per Line'!$D$2:$D$7001,$B391,'Per Line'!$AM$2:$AM$7001,0,'Per Line'!$AN$2:$AN$7001,0))</f>
        <v/>
      </c>
      <c r="R391" s="8">
        <f>IF($Z391="","",Q391*P391)</f>
        <v/>
      </c>
      <c r="S391">
        <f>IF($Z391="","",Settings!$C$6)</f>
        <v/>
      </c>
      <c r="T391" s="8">
        <f>IF($Z391="","",SUMIFS('Per Line'!$V$2:$V$7001,'Per Line'!$D$2:$D$7001,$B391,'Per Line'!$AM$2:$AM$7001,1,'Per Line'!$AN$2:$AN$7001,0))</f>
        <v/>
      </c>
      <c r="U391" s="8">
        <f>IF($Z391="","",T391*S391)</f>
        <v/>
      </c>
      <c r="V391" s="8">
        <f>IF($Z391="","",U391+R391)</f>
        <v/>
      </c>
      <c r="W391" s="8">
        <f>IF($Z391="","",X391-V391)</f>
        <v/>
      </c>
      <c r="X391" s="8">
        <f>IF($Z391="","",Q391+T391+O391)</f>
        <v/>
      </c>
      <c r="Y391" s="8">
        <f>IF($Z391="","",X391-V391-K391)</f>
        <v/>
      </c>
      <c r="Z391" s="16">
        <f>IF(ROWS($Z$2:$Z391)&lt;=MAX('Per Line'!$AL$2:$AL$7001),MATCH(ROWS($Z$2:$Z391),'Per Line'!$AL$2:$AL$7001,0),"")</f>
        <v/>
      </c>
      <c r="AA391" s="17">
        <f>IF($Z391="","",K391-J391*X391/100)</f>
        <v/>
      </c>
      <c r="AB391">
        <f>IF($Z391="","",C391&amp;"|"&amp;COUNTIF($C$2:$C391,C391))</f>
        <v/>
      </c>
    </row>
    <row r="392">
      <c r="A392" s="15" t="n"/>
      <c r="B392">
        <f>IF($Z392="","",INDEX('Per Line'!$D$2:$D$7001,$Z392)&amp;"")</f>
        <v/>
      </c>
      <c r="C392">
        <f>IF($Z392="","",IF(X392&lt;Settings!$C$8,"INV&lt;10000","Inv&gt;10000"))</f>
        <v/>
      </c>
      <c r="D392">
        <f>IF($Z392="","",INDEX('Per Line'!$A$2:$A$7001,$Z392)&amp;"")</f>
        <v/>
      </c>
      <c r="E392" s="14">
        <f>IF($Z392="","",INDEX('Per Line'!$F$2:$F$7001,$Z392))</f>
        <v/>
      </c>
      <c r="F392">
        <f>IF($Z392="","",INDEX('Per Line'!$G$2:$G$7001,$Z392)&amp;"")</f>
        <v/>
      </c>
      <c r="G392">
        <f>IF($Z392="","",INDEX('Per Line'!$I$2:$I$7001,$Z392)&amp;"")</f>
        <v/>
      </c>
      <c r="H392">
        <f>IF($Z392="","",INDEX('Per Line'!$J$2:$J$7001,$Z392)&amp;"")</f>
        <v/>
      </c>
      <c r="I392">
        <f>IF($Z392="","",INDEX('Per Line'!$K$2:$K$7001,$Z392)&amp;"")</f>
        <v/>
      </c>
      <c r="J392">
        <f>IF($Z392="","",INDEX('Per Line'!$M$2:$M$7001,$Z392))</f>
        <v/>
      </c>
      <c r="K392" s="8">
        <f>IF($Z392="","",IF(AND(ISNUMBER(M392),M392&gt;0,X392&gt;M392),J392*M392/100+(X392-M392),J392*X392/100))</f>
        <v/>
      </c>
      <c r="L392">
        <f>IF($Z392="","",INDEX('Per Line'!$W$2:$W$7001,$Z392)&amp;"")</f>
        <v/>
      </c>
      <c r="M392">
        <f>IF($Z392="","",INDEX('Per Line'!$AD$2:$AD$7001,$Z392))</f>
        <v/>
      </c>
      <c r="N392">
        <f>IF($Z392="","",IF(AND(ISNUMBER(M392),M392&gt;0),X392&gt;M392,FALSE))</f>
        <v/>
      </c>
      <c r="O392" s="8">
        <f>IF($Z392="","",SUMIFS('Per Line'!$V$2:$V$7001,'Per Line'!$D$2:$D$7001,$B392,'Per Line'!$AN$2:$AN$7001,1))</f>
        <v/>
      </c>
      <c r="P392">
        <f>IF($Z392="","",Settings!$C$7)</f>
        <v/>
      </c>
      <c r="Q392" s="8">
        <f>IF($Z392="","",SUMIFS('Per Line'!$V$2:$V$7001,'Per Line'!$D$2:$D$7001,$B392,'Per Line'!$AM$2:$AM$7001,0,'Per Line'!$AN$2:$AN$7001,0))</f>
        <v/>
      </c>
      <c r="R392" s="8">
        <f>IF($Z392="","",Q392*P392)</f>
        <v/>
      </c>
      <c r="S392">
        <f>IF($Z392="","",Settings!$C$6)</f>
        <v/>
      </c>
      <c r="T392" s="8">
        <f>IF($Z392="","",SUMIFS('Per Line'!$V$2:$V$7001,'Per Line'!$D$2:$D$7001,$B392,'Per Line'!$AM$2:$AM$7001,1,'Per Line'!$AN$2:$AN$7001,0))</f>
        <v/>
      </c>
      <c r="U392" s="8">
        <f>IF($Z392="","",T392*S392)</f>
        <v/>
      </c>
      <c r="V392" s="8">
        <f>IF($Z392="","",U392+R392)</f>
        <v/>
      </c>
      <c r="W392" s="8">
        <f>IF($Z392="","",X392-V392)</f>
        <v/>
      </c>
      <c r="X392" s="8">
        <f>IF($Z392="","",Q392+T392+O392)</f>
        <v/>
      </c>
      <c r="Y392" s="8">
        <f>IF($Z392="","",X392-V392-K392)</f>
        <v/>
      </c>
      <c r="Z392" s="16">
        <f>IF(ROWS($Z$2:$Z392)&lt;=MAX('Per Line'!$AL$2:$AL$7001),MATCH(ROWS($Z$2:$Z392),'Per Line'!$AL$2:$AL$7001,0),"")</f>
        <v/>
      </c>
      <c r="AA392" s="17">
        <f>IF($Z392="","",K392-J392*X392/100)</f>
        <v/>
      </c>
      <c r="AB392">
        <f>IF($Z392="","",C392&amp;"|"&amp;COUNTIF($C$2:$C392,C392))</f>
        <v/>
      </c>
    </row>
    <row r="393">
      <c r="A393" s="15" t="n"/>
      <c r="B393">
        <f>IF($Z393="","",INDEX('Per Line'!$D$2:$D$7001,$Z393)&amp;"")</f>
        <v/>
      </c>
      <c r="C393">
        <f>IF($Z393="","",IF(X393&lt;Settings!$C$8,"INV&lt;10000","Inv&gt;10000"))</f>
        <v/>
      </c>
      <c r="D393">
        <f>IF($Z393="","",INDEX('Per Line'!$A$2:$A$7001,$Z393)&amp;"")</f>
        <v/>
      </c>
      <c r="E393" s="14">
        <f>IF($Z393="","",INDEX('Per Line'!$F$2:$F$7001,$Z393))</f>
        <v/>
      </c>
      <c r="F393">
        <f>IF($Z393="","",INDEX('Per Line'!$G$2:$G$7001,$Z393)&amp;"")</f>
        <v/>
      </c>
      <c r="G393">
        <f>IF($Z393="","",INDEX('Per Line'!$I$2:$I$7001,$Z393)&amp;"")</f>
        <v/>
      </c>
      <c r="H393">
        <f>IF($Z393="","",INDEX('Per Line'!$J$2:$J$7001,$Z393)&amp;"")</f>
        <v/>
      </c>
      <c r="I393">
        <f>IF($Z393="","",INDEX('Per Line'!$K$2:$K$7001,$Z393)&amp;"")</f>
        <v/>
      </c>
      <c r="J393">
        <f>IF($Z393="","",INDEX('Per Line'!$M$2:$M$7001,$Z393))</f>
        <v/>
      </c>
      <c r="K393" s="8">
        <f>IF($Z393="","",IF(AND(ISNUMBER(M393),M393&gt;0,X393&gt;M393),J393*M393/100+(X393-M393),J393*X393/100))</f>
        <v/>
      </c>
      <c r="L393">
        <f>IF($Z393="","",INDEX('Per Line'!$W$2:$W$7001,$Z393)&amp;"")</f>
        <v/>
      </c>
      <c r="M393">
        <f>IF($Z393="","",INDEX('Per Line'!$AD$2:$AD$7001,$Z393))</f>
        <v/>
      </c>
      <c r="N393">
        <f>IF($Z393="","",IF(AND(ISNUMBER(M393),M393&gt;0),X393&gt;M393,FALSE))</f>
        <v/>
      </c>
      <c r="O393" s="8">
        <f>IF($Z393="","",SUMIFS('Per Line'!$V$2:$V$7001,'Per Line'!$D$2:$D$7001,$B393,'Per Line'!$AN$2:$AN$7001,1))</f>
        <v/>
      </c>
      <c r="P393">
        <f>IF($Z393="","",Settings!$C$7)</f>
        <v/>
      </c>
      <c r="Q393" s="8">
        <f>IF($Z393="","",SUMIFS('Per Line'!$V$2:$V$7001,'Per Line'!$D$2:$D$7001,$B393,'Per Line'!$AM$2:$AM$7001,0,'Per Line'!$AN$2:$AN$7001,0))</f>
        <v/>
      </c>
      <c r="R393" s="8">
        <f>IF($Z393="","",Q393*P393)</f>
        <v/>
      </c>
      <c r="S393">
        <f>IF($Z393="","",Settings!$C$6)</f>
        <v/>
      </c>
      <c r="T393" s="8">
        <f>IF($Z393="","",SUMIFS('Per Line'!$V$2:$V$7001,'Per Line'!$D$2:$D$7001,$B393,'Per Line'!$AM$2:$AM$7001,1,'Per Line'!$AN$2:$AN$7001,0))</f>
        <v/>
      </c>
      <c r="U393" s="8">
        <f>IF($Z393="","",T393*S393)</f>
        <v/>
      </c>
      <c r="V393" s="8">
        <f>IF($Z393="","",U393+R393)</f>
        <v/>
      </c>
      <c r="W393" s="8">
        <f>IF($Z393="","",X393-V393)</f>
        <v/>
      </c>
      <c r="X393" s="8">
        <f>IF($Z393="","",Q393+T393+O393)</f>
        <v/>
      </c>
      <c r="Y393" s="8">
        <f>IF($Z393="","",X393-V393-K393)</f>
        <v/>
      </c>
      <c r="Z393" s="16">
        <f>IF(ROWS($Z$2:$Z393)&lt;=MAX('Per Line'!$AL$2:$AL$7001),MATCH(ROWS($Z$2:$Z393),'Per Line'!$AL$2:$AL$7001,0),"")</f>
        <v/>
      </c>
      <c r="AA393" s="17">
        <f>IF($Z393="","",K393-J393*X393/100)</f>
        <v/>
      </c>
      <c r="AB393">
        <f>IF($Z393="","",C393&amp;"|"&amp;COUNTIF($C$2:$C393,C393))</f>
        <v/>
      </c>
    </row>
    <row r="394">
      <c r="A394" s="15" t="n"/>
      <c r="B394">
        <f>IF($Z394="","",INDEX('Per Line'!$D$2:$D$7001,$Z394)&amp;"")</f>
        <v/>
      </c>
      <c r="C394">
        <f>IF($Z394="","",IF(X394&lt;Settings!$C$8,"INV&lt;10000","Inv&gt;10000"))</f>
        <v/>
      </c>
      <c r="D394">
        <f>IF($Z394="","",INDEX('Per Line'!$A$2:$A$7001,$Z394)&amp;"")</f>
        <v/>
      </c>
      <c r="E394" s="14">
        <f>IF($Z394="","",INDEX('Per Line'!$F$2:$F$7001,$Z394))</f>
        <v/>
      </c>
      <c r="F394">
        <f>IF($Z394="","",INDEX('Per Line'!$G$2:$G$7001,$Z394)&amp;"")</f>
        <v/>
      </c>
      <c r="G394">
        <f>IF($Z394="","",INDEX('Per Line'!$I$2:$I$7001,$Z394)&amp;"")</f>
        <v/>
      </c>
      <c r="H394">
        <f>IF($Z394="","",INDEX('Per Line'!$J$2:$J$7001,$Z394)&amp;"")</f>
        <v/>
      </c>
      <c r="I394">
        <f>IF($Z394="","",INDEX('Per Line'!$K$2:$K$7001,$Z394)&amp;"")</f>
        <v/>
      </c>
      <c r="J394">
        <f>IF($Z394="","",INDEX('Per Line'!$M$2:$M$7001,$Z394))</f>
        <v/>
      </c>
      <c r="K394" s="8">
        <f>IF($Z394="","",IF(AND(ISNUMBER(M394),M394&gt;0,X394&gt;M394),J394*M394/100+(X394-M394),J394*X394/100))</f>
        <v/>
      </c>
      <c r="L394">
        <f>IF($Z394="","",INDEX('Per Line'!$W$2:$W$7001,$Z394)&amp;"")</f>
        <v/>
      </c>
      <c r="M394">
        <f>IF($Z394="","",INDEX('Per Line'!$AD$2:$AD$7001,$Z394))</f>
        <v/>
      </c>
      <c r="N394">
        <f>IF($Z394="","",IF(AND(ISNUMBER(M394),M394&gt;0),X394&gt;M394,FALSE))</f>
        <v/>
      </c>
      <c r="O394" s="8">
        <f>IF($Z394="","",SUMIFS('Per Line'!$V$2:$V$7001,'Per Line'!$D$2:$D$7001,$B394,'Per Line'!$AN$2:$AN$7001,1))</f>
        <v/>
      </c>
      <c r="P394">
        <f>IF($Z394="","",Settings!$C$7)</f>
        <v/>
      </c>
      <c r="Q394" s="8">
        <f>IF($Z394="","",SUMIFS('Per Line'!$V$2:$V$7001,'Per Line'!$D$2:$D$7001,$B394,'Per Line'!$AM$2:$AM$7001,0,'Per Line'!$AN$2:$AN$7001,0))</f>
        <v/>
      </c>
      <c r="R394" s="8">
        <f>IF($Z394="","",Q394*P394)</f>
        <v/>
      </c>
      <c r="S394">
        <f>IF($Z394="","",Settings!$C$6)</f>
        <v/>
      </c>
      <c r="T394" s="8">
        <f>IF($Z394="","",SUMIFS('Per Line'!$V$2:$V$7001,'Per Line'!$D$2:$D$7001,$B394,'Per Line'!$AM$2:$AM$7001,1,'Per Line'!$AN$2:$AN$7001,0))</f>
        <v/>
      </c>
      <c r="U394" s="8">
        <f>IF($Z394="","",T394*S394)</f>
        <v/>
      </c>
      <c r="V394" s="8">
        <f>IF($Z394="","",U394+R394)</f>
        <v/>
      </c>
      <c r="W394" s="8">
        <f>IF($Z394="","",X394-V394)</f>
        <v/>
      </c>
      <c r="X394" s="8">
        <f>IF($Z394="","",Q394+T394+O394)</f>
        <v/>
      </c>
      <c r="Y394" s="8">
        <f>IF($Z394="","",X394-V394-K394)</f>
        <v/>
      </c>
      <c r="Z394" s="16">
        <f>IF(ROWS($Z$2:$Z394)&lt;=MAX('Per Line'!$AL$2:$AL$7001),MATCH(ROWS($Z$2:$Z394),'Per Line'!$AL$2:$AL$7001,0),"")</f>
        <v/>
      </c>
      <c r="AA394" s="17">
        <f>IF($Z394="","",K394-J394*X394/100)</f>
        <v/>
      </c>
      <c r="AB394">
        <f>IF($Z394="","",C394&amp;"|"&amp;COUNTIF($C$2:$C394,C394))</f>
        <v/>
      </c>
    </row>
    <row r="395">
      <c r="A395" s="15" t="n"/>
      <c r="B395">
        <f>IF($Z395="","",INDEX('Per Line'!$D$2:$D$7001,$Z395)&amp;"")</f>
        <v/>
      </c>
      <c r="C395">
        <f>IF($Z395="","",IF(X395&lt;Settings!$C$8,"INV&lt;10000","Inv&gt;10000"))</f>
        <v/>
      </c>
      <c r="D395">
        <f>IF($Z395="","",INDEX('Per Line'!$A$2:$A$7001,$Z395)&amp;"")</f>
        <v/>
      </c>
      <c r="E395" s="14">
        <f>IF($Z395="","",INDEX('Per Line'!$F$2:$F$7001,$Z395))</f>
        <v/>
      </c>
      <c r="F395">
        <f>IF($Z395="","",INDEX('Per Line'!$G$2:$G$7001,$Z395)&amp;"")</f>
        <v/>
      </c>
      <c r="G395">
        <f>IF($Z395="","",INDEX('Per Line'!$I$2:$I$7001,$Z395)&amp;"")</f>
        <v/>
      </c>
      <c r="H395">
        <f>IF($Z395="","",INDEX('Per Line'!$J$2:$J$7001,$Z395)&amp;"")</f>
        <v/>
      </c>
      <c r="I395">
        <f>IF($Z395="","",INDEX('Per Line'!$K$2:$K$7001,$Z395)&amp;"")</f>
        <v/>
      </c>
      <c r="J395">
        <f>IF($Z395="","",INDEX('Per Line'!$M$2:$M$7001,$Z395))</f>
        <v/>
      </c>
      <c r="K395" s="8">
        <f>IF($Z395="","",IF(AND(ISNUMBER(M395),M395&gt;0,X395&gt;M395),J395*M395/100+(X395-M395),J395*X395/100))</f>
        <v/>
      </c>
      <c r="L395">
        <f>IF($Z395="","",INDEX('Per Line'!$W$2:$W$7001,$Z395)&amp;"")</f>
        <v/>
      </c>
      <c r="M395">
        <f>IF($Z395="","",INDEX('Per Line'!$AD$2:$AD$7001,$Z395))</f>
        <v/>
      </c>
      <c r="N395">
        <f>IF($Z395="","",IF(AND(ISNUMBER(M395),M395&gt;0),X395&gt;M395,FALSE))</f>
        <v/>
      </c>
      <c r="O395" s="8">
        <f>IF($Z395="","",SUMIFS('Per Line'!$V$2:$V$7001,'Per Line'!$D$2:$D$7001,$B395,'Per Line'!$AN$2:$AN$7001,1))</f>
        <v/>
      </c>
      <c r="P395">
        <f>IF($Z395="","",Settings!$C$7)</f>
        <v/>
      </c>
      <c r="Q395" s="8">
        <f>IF($Z395="","",SUMIFS('Per Line'!$V$2:$V$7001,'Per Line'!$D$2:$D$7001,$B395,'Per Line'!$AM$2:$AM$7001,0,'Per Line'!$AN$2:$AN$7001,0))</f>
        <v/>
      </c>
      <c r="R395" s="8">
        <f>IF($Z395="","",Q395*P395)</f>
        <v/>
      </c>
      <c r="S395">
        <f>IF($Z395="","",Settings!$C$6)</f>
        <v/>
      </c>
      <c r="T395" s="8">
        <f>IF($Z395="","",SUMIFS('Per Line'!$V$2:$V$7001,'Per Line'!$D$2:$D$7001,$B395,'Per Line'!$AM$2:$AM$7001,1,'Per Line'!$AN$2:$AN$7001,0))</f>
        <v/>
      </c>
      <c r="U395" s="8">
        <f>IF($Z395="","",T395*S395)</f>
        <v/>
      </c>
      <c r="V395" s="8">
        <f>IF($Z395="","",U395+R395)</f>
        <v/>
      </c>
      <c r="W395" s="8">
        <f>IF($Z395="","",X395-V395)</f>
        <v/>
      </c>
      <c r="X395" s="8">
        <f>IF($Z395="","",Q395+T395+O395)</f>
        <v/>
      </c>
      <c r="Y395" s="8">
        <f>IF($Z395="","",X395-V395-K395)</f>
        <v/>
      </c>
      <c r="Z395" s="16">
        <f>IF(ROWS($Z$2:$Z395)&lt;=MAX('Per Line'!$AL$2:$AL$7001),MATCH(ROWS($Z$2:$Z395),'Per Line'!$AL$2:$AL$7001,0),"")</f>
        <v/>
      </c>
      <c r="AA395" s="17">
        <f>IF($Z395="","",K395-J395*X395/100)</f>
        <v/>
      </c>
      <c r="AB395">
        <f>IF($Z395="","",C395&amp;"|"&amp;COUNTIF($C$2:$C395,C395))</f>
        <v/>
      </c>
    </row>
    <row r="396">
      <c r="A396" s="15" t="n"/>
      <c r="B396">
        <f>IF($Z396="","",INDEX('Per Line'!$D$2:$D$7001,$Z396)&amp;"")</f>
        <v/>
      </c>
      <c r="C396">
        <f>IF($Z396="","",IF(X396&lt;Settings!$C$8,"INV&lt;10000","Inv&gt;10000"))</f>
        <v/>
      </c>
      <c r="D396">
        <f>IF($Z396="","",INDEX('Per Line'!$A$2:$A$7001,$Z396)&amp;"")</f>
        <v/>
      </c>
      <c r="E396" s="14">
        <f>IF($Z396="","",INDEX('Per Line'!$F$2:$F$7001,$Z396))</f>
        <v/>
      </c>
      <c r="F396">
        <f>IF($Z396="","",INDEX('Per Line'!$G$2:$G$7001,$Z396)&amp;"")</f>
        <v/>
      </c>
      <c r="G396">
        <f>IF($Z396="","",INDEX('Per Line'!$I$2:$I$7001,$Z396)&amp;"")</f>
        <v/>
      </c>
      <c r="H396">
        <f>IF($Z396="","",INDEX('Per Line'!$J$2:$J$7001,$Z396)&amp;"")</f>
        <v/>
      </c>
      <c r="I396">
        <f>IF($Z396="","",INDEX('Per Line'!$K$2:$K$7001,$Z396)&amp;"")</f>
        <v/>
      </c>
      <c r="J396">
        <f>IF($Z396="","",INDEX('Per Line'!$M$2:$M$7001,$Z396))</f>
        <v/>
      </c>
      <c r="K396" s="8">
        <f>IF($Z396="","",IF(AND(ISNUMBER(M396),M396&gt;0,X396&gt;M396),J396*M396/100+(X396-M396),J396*X396/100))</f>
        <v/>
      </c>
      <c r="L396">
        <f>IF($Z396="","",INDEX('Per Line'!$W$2:$W$7001,$Z396)&amp;"")</f>
        <v/>
      </c>
      <c r="M396">
        <f>IF($Z396="","",INDEX('Per Line'!$AD$2:$AD$7001,$Z396))</f>
        <v/>
      </c>
      <c r="N396">
        <f>IF($Z396="","",IF(AND(ISNUMBER(M396),M396&gt;0),X396&gt;M396,FALSE))</f>
        <v/>
      </c>
      <c r="O396" s="8">
        <f>IF($Z396="","",SUMIFS('Per Line'!$V$2:$V$7001,'Per Line'!$D$2:$D$7001,$B396,'Per Line'!$AN$2:$AN$7001,1))</f>
        <v/>
      </c>
      <c r="P396">
        <f>IF($Z396="","",Settings!$C$7)</f>
        <v/>
      </c>
      <c r="Q396" s="8">
        <f>IF($Z396="","",SUMIFS('Per Line'!$V$2:$V$7001,'Per Line'!$D$2:$D$7001,$B396,'Per Line'!$AM$2:$AM$7001,0,'Per Line'!$AN$2:$AN$7001,0))</f>
        <v/>
      </c>
      <c r="R396" s="8">
        <f>IF($Z396="","",Q396*P396)</f>
        <v/>
      </c>
      <c r="S396">
        <f>IF($Z396="","",Settings!$C$6)</f>
        <v/>
      </c>
      <c r="T396" s="8">
        <f>IF($Z396="","",SUMIFS('Per Line'!$V$2:$V$7001,'Per Line'!$D$2:$D$7001,$B396,'Per Line'!$AM$2:$AM$7001,1,'Per Line'!$AN$2:$AN$7001,0))</f>
        <v/>
      </c>
      <c r="U396" s="8">
        <f>IF($Z396="","",T396*S396)</f>
        <v/>
      </c>
      <c r="V396" s="8">
        <f>IF($Z396="","",U396+R396)</f>
        <v/>
      </c>
      <c r="W396" s="8">
        <f>IF($Z396="","",X396-V396)</f>
        <v/>
      </c>
      <c r="X396" s="8">
        <f>IF($Z396="","",Q396+T396+O396)</f>
        <v/>
      </c>
      <c r="Y396" s="8">
        <f>IF($Z396="","",X396-V396-K396)</f>
        <v/>
      </c>
      <c r="Z396" s="16">
        <f>IF(ROWS($Z$2:$Z396)&lt;=MAX('Per Line'!$AL$2:$AL$7001),MATCH(ROWS($Z$2:$Z396),'Per Line'!$AL$2:$AL$7001,0),"")</f>
        <v/>
      </c>
      <c r="AA396" s="17">
        <f>IF($Z396="","",K396-J396*X396/100)</f>
        <v/>
      </c>
      <c r="AB396">
        <f>IF($Z396="","",C396&amp;"|"&amp;COUNTIF($C$2:$C396,C396))</f>
        <v/>
      </c>
    </row>
    <row r="397">
      <c r="A397" s="15" t="n"/>
      <c r="B397">
        <f>IF($Z397="","",INDEX('Per Line'!$D$2:$D$7001,$Z397)&amp;"")</f>
        <v/>
      </c>
      <c r="C397">
        <f>IF($Z397="","",IF(X397&lt;Settings!$C$8,"INV&lt;10000","Inv&gt;10000"))</f>
        <v/>
      </c>
      <c r="D397">
        <f>IF($Z397="","",INDEX('Per Line'!$A$2:$A$7001,$Z397)&amp;"")</f>
        <v/>
      </c>
      <c r="E397" s="14">
        <f>IF($Z397="","",INDEX('Per Line'!$F$2:$F$7001,$Z397))</f>
        <v/>
      </c>
      <c r="F397">
        <f>IF($Z397="","",INDEX('Per Line'!$G$2:$G$7001,$Z397)&amp;"")</f>
        <v/>
      </c>
      <c r="G397">
        <f>IF($Z397="","",INDEX('Per Line'!$I$2:$I$7001,$Z397)&amp;"")</f>
        <v/>
      </c>
      <c r="H397">
        <f>IF($Z397="","",INDEX('Per Line'!$J$2:$J$7001,$Z397)&amp;"")</f>
        <v/>
      </c>
      <c r="I397">
        <f>IF($Z397="","",INDEX('Per Line'!$K$2:$K$7001,$Z397)&amp;"")</f>
        <v/>
      </c>
      <c r="J397">
        <f>IF($Z397="","",INDEX('Per Line'!$M$2:$M$7001,$Z397))</f>
        <v/>
      </c>
      <c r="K397" s="8">
        <f>IF($Z397="","",IF(AND(ISNUMBER(M397),M397&gt;0,X397&gt;M397),J397*M397/100+(X397-M397),J397*X397/100))</f>
        <v/>
      </c>
      <c r="L397">
        <f>IF($Z397="","",INDEX('Per Line'!$W$2:$W$7001,$Z397)&amp;"")</f>
        <v/>
      </c>
      <c r="M397">
        <f>IF($Z397="","",INDEX('Per Line'!$AD$2:$AD$7001,$Z397))</f>
        <v/>
      </c>
      <c r="N397">
        <f>IF($Z397="","",IF(AND(ISNUMBER(M397),M397&gt;0),X397&gt;M397,FALSE))</f>
        <v/>
      </c>
      <c r="O397" s="8">
        <f>IF($Z397="","",SUMIFS('Per Line'!$V$2:$V$7001,'Per Line'!$D$2:$D$7001,$B397,'Per Line'!$AN$2:$AN$7001,1))</f>
        <v/>
      </c>
      <c r="P397">
        <f>IF($Z397="","",Settings!$C$7)</f>
        <v/>
      </c>
      <c r="Q397" s="8">
        <f>IF($Z397="","",SUMIFS('Per Line'!$V$2:$V$7001,'Per Line'!$D$2:$D$7001,$B397,'Per Line'!$AM$2:$AM$7001,0,'Per Line'!$AN$2:$AN$7001,0))</f>
        <v/>
      </c>
      <c r="R397" s="8">
        <f>IF($Z397="","",Q397*P397)</f>
        <v/>
      </c>
      <c r="S397">
        <f>IF($Z397="","",Settings!$C$6)</f>
        <v/>
      </c>
      <c r="T397" s="8">
        <f>IF($Z397="","",SUMIFS('Per Line'!$V$2:$V$7001,'Per Line'!$D$2:$D$7001,$B397,'Per Line'!$AM$2:$AM$7001,1,'Per Line'!$AN$2:$AN$7001,0))</f>
        <v/>
      </c>
      <c r="U397" s="8">
        <f>IF($Z397="","",T397*S397)</f>
        <v/>
      </c>
      <c r="V397" s="8">
        <f>IF($Z397="","",U397+R397)</f>
        <v/>
      </c>
      <c r="W397" s="8">
        <f>IF($Z397="","",X397-V397)</f>
        <v/>
      </c>
      <c r="X397" s="8">
        <f>IF($Z397="","",Q397+T397+O397)</f>
        <v/>
      </c>
      <c r="Y397" s="8">
        <f>IF($Z397="","",X397-V397-K397)</f>
        <v/>
      </c>
      <c r="Z397" s="16">
        <f>IF(ROWS($Z$2:$Z397)&lt;=MAX('Per Line'!$AL$2:$AL$7001),MATCH(ROWS($Z$2:$Z397),'Per Line'!$AL$2:$AL$7001,0),"")</f>
        <v/>
      </c>
      <c r="AA397" s="17">
        <f>IF($Z397="","",K397-J397*X397/100)</f>
        <v/>
      </c>
      <c r="AB397">
        <f>IF($Z397="","",C397&amp;"|"&amp;COUNTIF($C$2:$C397,C397))</f>
        <v/>
      </c>
    </row>
    <row r="398">
      <c r="A398" s="15" t="n"/>
      <c r="B398">
        <f>IF($Z398="","",INDEX('Per Line'!$D$2:$D$7001,$Z398)&amp;"")</f>
        <v/>
      </c>
      <c r="C398">
        <f>IF($Z398="","",IF(X398&lt;Settings!$C$8,"INV&lt;10000","Inv&gt;10000"))</f>
        <v/>
      </c>
      <c r="D398">
        <f>IF($Z398="","",INDEX('Per Line'!$A$2:$A$7001,$Z398)&amp;"")</f>
        <v/>
      </c>
      <c r="E398" s="14">
        <f>IF($Z398="","",INDEX('Per Line'!$F$2:$F$7001,$Z398))</f>
        <v/>
      </c>
      <c r="F398">
        <f>IF($Z398="","",INDEX('Per Line'!$G$2:$G$7001,$Z398)&amp;"")</f>
        <v/>
      </c>
      <c r="G398">
        <f>IF($Z398="","",INDEX('Per Line'!$I$2:$I$7001,$Z398)&amp;"")</f>
        <v/>
      </c>
      <c r="H398">
        <f>IF($Z398="","",INDEX('Per Line'!$J$2:$J$7001,$Z398)&amp;"")</f>
        <v/>
      </c>
      <c r="I398">
        <f>IF($Z398="","",INDEX('Per Line'!$K$2:$K$7001,$Z398)&amp;"")</f>
        <v/>
      </c>
      <c r="J398">
        <f>IF($Z398="","",INDEX('Per Line'!$M$2:$M$7001,$Z398))</f>
        <v/>
      </c>
      <c r="K398" s="8">
        <f>IF($Z398="","",IF(AND(ISNUMBER(M398),M398&gt;0,X398&gt;M398),J398*M398/100+(X398-M398),J398*X398/100))</f>
        <v/>
      </c>
      <c r="L398">
        <f>IF($Z398="","",INDEX('Per Line'!$W$2:$W$7001,$Z398)&amp;"")</f>
        <v/>
      </c>
      <c r="M398">
        <f>IF($Z398="","",INDEX('Per Line'!$AD$2:$AD$7001,$Z398))</f>
        <v/>
      </c>
      <c r="N398">
        <f>IF($Z398="","",IF(AND(ISNUMBER(M398),M398&gt;0),X398&gt;M398,FALSE))</f>
        <v/>
      </c>
      <c r="O398" s="8">
        <f>IF($Z398="","",SUMIFS('Per Line'!$V$2:$V$7001,'Per Line'!$D$2:$D$7001,$B398,'Per Line'!$AN$2:$AN$7001,1))</f>
        <v/>
      </c>
      <c r="P398">
        <f>IF($Z398="","",Settings!$C$7)</f>
        <v/>
      </c>
      <c r="Q398" s="8">
        <f>IF($Z398="","",SUMIFS('Per Line'!$V$2:$V$7001,'Per Line'!$D$2:$D$7001,$B398,'Per Line'!$AM$2:$AM$7001,0,'Per Line'!$AN$2:$AN$7001,0))</f>
        <v/>
      </c>
      <c r="R398" s="8">
        <f>IF($Z398="","",Q398*P398)</f>
        <v/>
      </c>
      <c r="S398">
        <f>IF($Z398="","",Settings!$C$6)</f>
        <v/>
      </c>
      <c r="T398" s="8">
        <f>IF($Z398="","",SUMIFS('Per Line'!$V$2:$V$7001,'Per Line'!$D$2:$D$7001,$B398,'Per Line'!$AM$2:$AM$7001,1,'Per Line'!$AN$2:$AN$7001,0))</f>
        <v/>
      </c>
      <c r="U398" s="8">
        <f>IF($Z398="","",T398*S398)</f>
        <v/>
      </c>
      <c r="V398" s="8">
        <f>IF($Z398="","",U398+R398)</f>
        <v/>
      </c>
      <c r="W398" s="8">
        <f>IF($Z398="","",X398-V398)</f>
        <v/>
      </c>
      <c r="X398" s="8">
        <f>IF($Z398="","",Q398+T398+O398)</f>
        <v/>
      </c>
      <c r="Y398" s="8">
        <f>IF($Z398="","",X398-V398-K398)</f>
        <v/>
      </c>
      <c r="Z398" s="16">
        <f>IF(ROWS($Z$2:$Z398)&lt;=MAX('Per Line'!$AL$2:$AL$7001),MATCH(ROWS($Z$2:$Z398),'Per Line'!$AL$2:$AL$7001,0),"")</f>
        <v/>
      </c>
      <c r="AA398" s="17">
        <f>IF($Z398="","",K398-J398*X398/100)</f>
        <v/>
      </c>
      <c r="AB398">
        <f>IF($Z398="","",C398&amp;"|"&amp;COUNTIF($C$2:$C398,C398))</f>
        <v/>
      </c>
    </row>
    <row r="399">
      <c r="A399" s="15" t="n"/>
      <c r="B399">
        <f>IF($Z399="","",INDEX('Per Line'!$D$2:$D$7001,$Z399)&amp;"")</f>
        <v/>
      </c>
      <c r="C399">
        <f>IF($Z399="","",IF(X399&lt;Settings!$C$8,"INV&lt;10000","Inv&gt;10000"))</f>
        <v/>
      </c>
      <c r="D399">
        <f>IF($Z399="","",INDEX('Per Line'!$A$2:$A$7001,$Z399)&amp;"")</f>
        <v/>
      </c>
      <c r="E399" s="14">
        <f>IF($Z399="","",INDEX('Per Line'!$F$2:$F$7001,$Z399))</f>
        <v/>
      </c>
      <c r="F399">
        <f>IF($Z399="","",INDEX('Per Line'!$G$2:$G$7001,$Z399)&amp;"")</f>
        <v/>
      </c>
      <c r="G399">
        <f>IF($Z399="","",INDEX('Per Line'!$I$2:$I$7001,$Z399)&amp;"")</f>
        <v/>
      </c>
      <c r="H399">
        <f>IF($Z399="","",INDEX('Per Line'!$J$2:$J$7001,$Z399)&amp;"")</f>
        <v/>
      </c>
      <c r="I399">
        <f>IF($Z399="","",INDEX('Per Line'!$K$2:$K$7001,$Z399)&amp;"")</f>
        <v/>
      </c>
      <c r="J399">
        <f>IF($Z399="","",INDEX('Per Line'!$M$2:$M$7001,$Z399))</f>
        <v/>
      </c>
      <c r="K399" s="8">
        <f>IF($Z399="","",IF(AND(ISNUMBER(M399),M399&gt;0,X399&gt;M399),J399*M399/100+(X399-M399),J399*X399/100))</f>
        <v/>
      </c>
      <c r="L399">
        <f>IF($Z399="","",INDEX('Per Line'!$W$2:$W$7001,$Z399)&amp;"")</f>
        <v/>
      </c>
      <c r="M399">
        <f>IF($Z399="","",INDEX('Per Line'!$AD$2:$AD$7001,$Z399))</f>
        <v/>
      </c>
      <c r="N399">
        <f>IF($Z399="","",IF(AND(ISNUMBER(M399),M399&gt;0),X399&gt;M399,FALSE))</f>
        <v/>
      </c>
      <c r="O399" s="8">
        <f>IF($Z399="","",SUMIFS('Per Line'!$V$2:$V$7001,'Per Line'!$D$2:$D$7001,$B399,'Per Line'!$AN$2:$AN$7001,1))</f>
        <v/>
      </c>
      <c r="P399">
        <f>IF($Z399="","",Settings!$C$7)</f>
        <v/>
      </c>
      <c r="Q399" s="8">
        <f>IF($Z399="","",SUMIFS('Per Line'!$V$2:$V$7001,'Per Line'!$D$2:$D$7001,$B399,'Per Line'!$AM$2:$AM$7001,0,'Per Line'!$AN$2:$AN$7001,0))</f>
        <v/>
      </c>
      <c r="R399" s="8">
        <f>IF($Z399="","",Q399*P399)</f>
        <v/>
      </c>
      <c r="S399">
        <f>IF($Z399="","",Settings!$C$6)</f>
        <v/>
      </c>
      <c r="T399" s="8">
        <f>IF($Z399="","",SUMIFS('Per Line'!$V$2:$V$7001,'Per Line'!$D$2:$D$7001,$B399,'Per Line'!$AM$2:$AM$7001,1,'Per Line'!$AN$2:$AN$7001,0))</f>
        <v/>
      </c>
      <c r="U399" s="8">
        <f>IF($Z399="","",T399*S399)</f>
        <v/>
      </c>
      <c r="V399" s="8">
        <f>IF($Z399="","",U399+R399)</f>
        <v/>
      </c>
      <c r="W399" s="8">
        <f>IF($Z399="","",X399-V399)</f>
        <v/>
      </c>
      <c r="X399" s="8">
        <f>IF($Z399="","",Q399+T399+O399)</f>
        <v/>
      </c>
      <c r="Y399" s="8">
        <f>IF($Z399="","",X399-V399-K399)</f>
        <v/>
      </c>
      <c r="Z399" s="16">
        <f>IF(ROWS($Z$2:$Z399)&lt;=MAX('Per Line'!$AL$2:$AL$7001),MATCH(ROWS($Z$2:$Z399),'Per Line'!$AL$2:$AL$7001,0),"")</f>
        <v/>
      </c>
      <c r="AA399" s="17">
        <f>IF($Z399="","",K399-J399*X399/100)</f>
        <v/>
      </c>
      <c r="AB399">
        <f>IF($Z399="","",C399&amp;"|"&amp;COUNTIF($C$2:$C399,C399))</f>
        <v/>
      </c>
    </row>
    <row r="400">
      <c r="A400" s="15" t="n"/>
      <c r="B400">
        <f>IF($Z400="","",INDEX('Per Line'!$D$2:$D$7001,$Z400)&amp;"")</f>
        <v/>
      </c>
      <c r="C400">
        <f>IF($Z400="","",IF(X400&lt;Settings!$C$8,"INV&lt;10000","Inv&gt;10000"))</f>
        <v/>
      </c>
      <c r="D400">
        <f>IF($Z400="","",INDEX('Per Line'!$A$2:$A$7001,$Z400)&amp;"")</f>
        <v/>
      </c>
      <c r="E400" s="14">
        <f>IF($Z400="","",INDEX('Per Line'!$F$2:$F$7001,$Z400))</f>
        <v/>
      </c>
      <c r="F400">
        <f>IF($Z400="","",INDEX('Per Line'!$G$2:$G$7001,$Z400)&amp;"")</f>
        <v/>
      </c>
      <c r="G400">
        <f>IF($Z400="","",INDEX('Per Line'!$I$2:$I$7001,$Z400)&amp;"")</f>
        <v/>
      </c>
      <c r="H400">
        <f>IF($Z400="","",INDEX('Per Line'!$J$2:$J$7001,$Z400)&amp;"")</f>
        <v/>
      </c>
      <c r="I400">
        <f>IF($Z400="","",INDEX('Per Line'!$K$2:$K$7001,$Z400)&amp;"")</f>
        <v/>
      </c>
      <c r="J400">
        <f>IF($Z400="","",INDEX('Per Line'!$M$2:$M$7001,$Z400))</f>
        <v/>
      </c>
      <c r="K400" s="8">
        <f>IF($Z400="","",IF(AND(ISNUMBER(M400),M400&gt;0,X400&gt;M400),J400*M400/100+(X400-M400),J400*X400/100))</f>
        <v/>
      </c>
      <c r="L400">
        <f>IF($Z400="","",INDEX('Per Line'!$W$2:$W$7001,$Z400)&amp;"")</f>
        <v/>
      </c>
      <c r="M400">
        <f>IF($Z400="","",INDEX('Per Line'!$AD$2:$AD$7001,$Z400))</f>
        <v/>
      </c>
      <c r="N400">
        <f>IF($Z400="","",IF(AND(ISNUMBER(M400),M400&gt;0),X400&gt;M400,FALSE))</f>
        <v/>
      </c>
      <c r="O400" s="8">
        <f>IF($Z400="","",SUMIFS('Per Line'!$V$2:$V$7001,'Per Line'!$D$2:$D$7001,$B400,'Per Line'!$AN$2:$AN$7001,1))</f>
        <v/>
      </c>
      <c r="P400">
        <f>IF($Z400="","",Settings!$C$7)</f>
        <v/>
      </c>
      <c r="Q400" s="8">
        <f>IF($Z400="","",SUMIFS('Per Line'!$V$2:$V$7001,'Per Line'!$D$2:$D$7001,$B400,'Per Line'!$AM$2:$AM$7001,0,'Per Line'!$AN$2:$AN$7001,0))</f>
        <v/>
      </c>
      <c r="R400" s="8">
        <f>IF($Z400="","",Q400*P400)</f>
        <v/>
      </c>
      <c r="S400">
        <f>IF($Z400="","",Settings!$C$6)</f>
        <v/>
      </c>
      <c r="T400" s="8">
        <f>IF($Z400="","",SUMIFS('Per Line'!$V$2:$V$7001,'Per Line'!$D$2:$D$7001,$B400,'Per Line'!$AM$2:$AM$7001,1,'Per Line'!$AN$2:$AN$7001,0))</f>
        <v/>
      </c>
      <c r="U400" s="8">
        <f>IF($Z400="","",T400*S400)</f>
        <v/>
      </c>
      <c r="V400" s="8">
        <f>IF($Z400="","",U400+R400)</f>
        <v/>
      </c>
      <c r="W400" s="8">
        <f>IF($Z400="","",X400-V400)</f>
        <v/>
      </c>
      <c r="X400" s="8">
        <f>IF($Z400="","",Q400+T400+O400)</f>
        <v/>
      </c>
      <c r="Y400" s="8">
        <f>IF($Z400="","",X400-V400-K400)</f>
        <v/>
      </c>
      <c r="Z400" s="16">
        <f>IF(ROWS($Z$2:$Z400)&lt;=MAX('Per Line'!$AL$2:$AL$7001),MATCH(ROWS($Z$2:$Z400),'Per Line'!$AL$2:$AL$7001,0),"")</f>
        <v/>
      </c>
      <c r="AA400" s="17">
        <f>IF($Z400="","",K400-J400*X400/100)</f>
        <v/>
      </c>
      <c r="AB400">
        <f>IF($Z400="","",C400&amp;"|"&amp;COUNTIF($C$2:$C400,C400))</f>
        <v/>
      </c>
    </row>
    <row r="401">
      <c r="A401" s="15" t="n"/>
      <c r="B401">
        <f>IF($Z401="","",INDEX('Per Line'!$D$2:$D$7001,$Z401)&amp;"")</f>
        <v/>
      </c>
      <c r="C401">
        <f>IF($Z401="","",IF(X401&lt;Settings!$C$8,"INV&lt;10000","Inv&gt;10000"))</f>
        <v/>
      </c>
      <c r="D401">
        <f>IF($Z401="","",INDEX('Per Line'!$A$2:$A$7001,$Z401)&amp;"")</f>
        <v/>
      </c>
      <c r="E401" s="14">
        <f>IF($Z401="","",INDEX('Per Line'!$F$2:$F$7001,$Z401))</f>
        <v/>
      </c>
      <c r="F401">
        <f>IF($Z401="","",INDEX('Per Line'!$G$2:$G$7001,$Z401)&amp;"")</f>
        <v/>
      </c>
      <c r="G401">
        <f>IF($Z401="","",INDEX('Per Line'!$I$2:$I$7001,$Z401)&amp;"")</f>
        <v/>
      </c>
      <c r="H401">
        <f>IF($Z401="","",INDEX('Per Line'!$J$2:$J$7001,$Z401)&amp;"")</f>
        <v/>
      </c>
      <c r="I401">
        <f>IF($Z401="","",INDEX('Per Line'!$K$2:$K$7001,$Z401)&amp;"")</f>
        <v/>
      </c>
      <c r="J401">
        <f>IF($Z401="","",INDEX('Per Line'!$M$2:$M$7001,$Z401))</f>
        <v/>
      </c>
      <c r="K401" s="8">
        <f>IF($Z401="","",IF(AND(ISNUMBER(M401),M401&gt;0,X401&gt;M401),J401*M401/100+(X401-M401),J401*X401/100))</f>
        <v/>
      </c>
      <c r="L401">
        <f>IF($Z401="","",INDEX('Per Line'!$W$2:$W$7001,$Z401)&amp;"")</f>
        <v/>
      </c>
      <c r="M401">
        <f>IF($Z401="","",INDEX('Per Line'!$AD$2:$AD$7001,$Z401))</f>
        <v/>
      </c>
      <c r="N401">
        <f>IF($Z401="","",IF(AND(ISNUMBER(M401),M401&gt;0),X401&gt;M401,FALSE))</f>
        <v/>
      </c>
      <c r="O401" s="8">
        <f>IF($Z401="","",SUMIFS('Per Line'!$V$2:$V$7001,'Per Line'!$D$2:$D$7001,$B401,'Per Line'!$AN$2:$AN$7001,1))</f>
        <v/>
      </c>
      <c r="P401">
        <f>IF($Z401="","",Settings!$C$7)</f>
        <v/>
      </c>
      <c r="Q401" s="8">
        <f>IF($Z401="","",SUMIFS('Per Line'!$V$2:$V$7001,'Per Line'!$D$2:$D$7001,$B401,'Per Line'!$AM$2:$AM$7001,0,'Per Line'!$AN$2:$AN$7001,0))</f>
        <v/>
      </c>
      <c r="R401" s="8">
        <f>IF($Z401="","",Q401*P401)</f>
        <v/>
      </c>
      <c r="S401">
        <f>IF($Z401="","",Settings!$C$6)</f>
        <v/>
      </c>
      <c r="T401" s="8">
        <f>IF($Z401="","",SUMIFS('Per Line'!$V$2:$V$7001,'Per Line'!$D$2:$D$7001,$B401,'Per Line'!$AM$2:$AM$7001,1,'Per Line'!$AN$2:$AN$7001,0))</f>
        <v/>
      </c>
      <c r="U401" s="8">
        <f>IF($Z401="","",T401*S401)</f>
        <v/>
      </c>
      <c r="V401" s="8">
        <f>IF($Z401="","",U401+R401)</f>
        <v/>
      </c>
      <c r="W401" s="8">
        <f>IF($Z401="","",X401-V401)</f>
        <v/>
      </c>
      <c r="X401" s="8">
        <f>IF($Z401="","",Q401+T401+O401)</f>
        <v/>
      </c>
      <c r="Y401" s="8">
        <f>IF($Z401="","",X401-V401-K401)</f>
        <v/>
      </c>
      <c r="Z401" s="16">
        <f>IF(ROWS($Z$2:$Z401)&lt;=MAX('Per Line'!$AL$2:$AL$7001),MATCH(ROWS($Z$2:$Z401),'Per Line'!$AL$2:$AL$7001,0),"")</f>
        <v/>
      </c>
      <c r="AA401" s="17">
        <f>IF($Z401="","",K401-J401*X401/100)</f>
        <v/>
      </c>
      <c r="AB401">
        <f>IF($Z401="","",C401&amp;"|"&amp;COUNTIF($C$2:$C401,C401))</f>
        <v/>
      </c>
    </row>
    <row r="402">
      <c r="A402" s="15" t="n"/>
      <c r="B402">
        <f>IF($Z402="","",INDEX('Per Line'!$D$2:$D$7001,$Z402)&amp;"")</f>
        <v/>
      </c>
      <c r="C402">
        <f>IF($Z402="","",IF(X402&lt;Settings!$C$8,"INV&lt;10000","Inv&gt;10000"))</f>
        <v/>
      </c>
      <c r="D402">
        <f>IF($Z402="","",INDEX('Per Line'!$A$2:$A$7001,$Z402)&amp;"")</f>
        <v/>
      </c>
      <c r="E402" s="14">
        <f>IF($Z402="","",INDEX('Per Line'!$F$2:$F$7001,$Z402))</f>
        <v/>
      </c>
      <c r="F402">
        <f>IF($Z402="","",INDEX('Per Line'!$G$2:$G$7001,$Z402)&amp;"")</f>
        <v/>
      </c>
      <c r="G402">
        <f>IF($Z402="","",INDEX('Per Line'!$I$2:$I$7001,$Z402)&amp;"")</f>
        <v/>
      </c>
      <c r="H402">
        <f>IF($Z402="","",INDEX('Per Line'!$J$2:$J$7001,$Z402)&amp;"")</f>
        <v/>
      </c>
      <c r="I402">
        <f>IF($Z402="","",INDEX('Per Line'!$K$2:$K$7001,$Z402)&amp;"")</f>
        <v/>
      </c>
      <c r="J402">
        <f>IF($Z402="","",INDEX('Per Line'!$M$2:$M$7001,$Z402))</f>
        <v/>
      </c>
      <c r="K402" s="8">
        <f>IF($Z402="","",IF(AND(ISNUMBER(M402),M402&gt;0,X402&gt;M402),J402*M402/100+(X402-M402),J402*X402/100))</f>
        <v/>
      </c>
      <c r="L402">
        <f>IF($Z402="","",INDEX('Per Line'!$W$2:$W$7001,$Z402)&amp;"")</f>
        <v/>
      </c>
      <c r="M402">
        <f>IF($Z402="","",INDEX('Per Line'!$AD$2:$AD$7001,$Z402))</f>
        <v/>
      </c>
      <c r="N402">
        <f>IF($Z402="","",IF(AND(ISNUMBER(M402),M402&gt;0),X402&gt;M402,FALSE))</f>
        <v/>
      </c>
      <c r="O402" s="8">
        <f>IF($Z402="","",SUMIFS('Per Line'!$V$2:$V$7001,'Per Line'!$D$2:$D$7001,$B402,'Per Line'!$AN$2:$AN$7001,1))</f>
        <v/>
      </c>
      <c r="P402">
        <f>IF($Z402="","",Settings!$C$7)</f>
        <v/>
      </c>
      <c r="Q402" s="8">
        <f>IF($Z402="","",SUMIFS('Per Line'!$V$2:$V$7001,'Per Line'!$D$2:$D$7001,$B402,'Per Line'!$AM$2:$AM$7001,0,'Per Line'!$AN$2:$AN$7001,0))</f>
        <v/>
      </c>
      <c r="R402" s="8">
        <f>IF($Z402="","",Q402*P402)</f>
        <v/>
      </c>
      <c r="S402">
        <f>IF($Z402="","",Settings!$C$6)</f>
        <v/>
      </c>
      <c r="T402" s="8">
        <f>IF($Z402="","",SUMIFS('Per Line'!$V$2:$V$7001,'Per Line'!$D$2:$D$7001,$B402,'Per Line'!$AM$2:$AM$7001,1,'Per Line'!$AN$2:$AN$7001,0))</f>
        <v/>
      </c>
      <c r="U402" s="8">
        <f>IF($Z402="","",T402*S402)</f>
        <v/>
      </c>
      <c r="V402" s="8">
        <f>IF($Z402="","",U402+R402)</f>
        <v/>
      </c>
      <c r="W402" s="8">
        <f>IF($Z402="","",X402-V402)</f>
        <v/>
      </c>
      <c r="X402" s="8">
        <f>IF($Z402="","",Q402+T402+O402)</f>
        <v/>
      </c>
      <c r="Y402" s="8">
        <f>IF($Z402="","",X402-V402-K402)</f>
        <v/>
      </c>
      <c r="Z402" s="16">
        <f>IF(ROWS($Z$2:$Z402)&lt;=MAX('Per Line'!$AL$2:$AL$7001),MATCH(ROWS($Z$2:$Z402),'Per Line'!$AL$2:$AL$7001,0),"")</f>
        <v/>
      </c>
      <c r="AA402" s="17">
        <f>IF($Z402="","",K402-J402*X402/100)</f>
        <v/>
      </c>
      <c r="AB402">
        <f>IF($Z402="","",C402&amp;"|"&amp;COUNTIF($C$2:$C402,C402))</f>
        <v/>
      </c>
    </row>
    <row r="403">
      <c r="A403" s="15" t="n"/>
      <c r="B403">
        <f>IF($Z403="","",INDEX('Per Line'!$D$2:$D$7001,$Z403)&amp;"")</f>
        <v/>
      </c>
      <c r="C403">
        <f>IF($Z403="","",IF(X403&lt;Settings!$C$8,"INV&lt;10000","Inv&gt;10000"))</f>
        <v/>
      </c>
      <c r="D403">
        <f>IF($Z403="","",INDEX('Per Line'!$A$2:$A$7001,$Z403)&amp;"")</f>
        <v/>
      </c>
      <c r="E403" s="14">
        <f>IF($Z403="","",INDEX('Per Line'!$F$2:$F$7001,$Z403))</f>
        <v/>
      </c>
      <c r="F403">
        <f>IF($Z403="","",INDEX('Per Line'!$G$2:$G$7001,$Z403)&amp;"")</f>
        <v/>
      </c>
      <c r="G403">
        <f>IF($Z403="","",INDEX('Per Line'!$I$2:$I$7001,$Z403)&amp;"")</f>
        <v/>
      </c>
      <c r="H403">
        <f>IF($Z403="","",INDEX('Per Line'!$J$2:$J$7001,$Z403)&amp;"")</f>
        <v/>
      </c>
      <c r="I403">
        <f>IF($Z403="","",INDEX('Per Line'!$K$2:$K$7001,$Z403)&amp;"")</f>
        <v/>
      </c>
      <c r="J403">
        <f>IF($Z403="","",INDEX('Per Line'!$M$2:$M$7001,$Z403))</f>
        <v/>
      </c>
      <c r="K403" s="8">
        <f>IF($Z403="","",IF(AND(ISNUMBER(M403),M403&gt;0,X403&gt;M403),J403*M403/100+(X403-M403),J403*X403/100))</f>
        <v/>
      </c>
      <c r="L403">
        <f>IF($Z403="","",INDEX('Per Line'!$W$2:$W$7001,$Z403)&amp;"")</f>
        <v/>
      </c>
      <c r="M403">
        <f>IF($Z403="","",INDEX('Per Line'!$AD$2:$AD$7001,$Z403))</f>
        <v/>
      </c>
      <c r="N403">
        <f>IF($Z403="","",IF(AND(ISNUMBER(M403),M403&gt;0),X403&gt;M403,FALSE))</f>
        <v/>
      </c>
      <c r="O403" s="8">
        <f>IF($Z403="","",SUMIFS('Per Line'!$V$2:$V$7001,'Per Line'!$D$2:$D$7001,$B403,'Per Line'!$AN$2:$AN$7001,1))</f>
        <v/>
      </c>
      <c r="P403">
        <f>IF($Z403="","",Settings!$C$7)</f>
        <v/>
      </c>
      <c r="Q403" s="8">
        <f>IF($Z403="","",SUMIFS('Per Line'!$V$2:$V$7001,'Per Line'!$D$2:$D$7001,$B403,'Per Line'!$AM$2:$AM$7001,0,'Per Line'!$AN$2:$AN$7001,0))</f>
        <v/>
      </c>
      <c r="R403" s="8">
        <f>IF($Z403="","",Q403*P403)</f>
        <v/>
      </c>
      <c r="S403">
        <f>IF($Z403="","",Settings!$C$6)</f>
        <v/>
      </c>
      <c r="T403" s="8">
        <f>IF($Z403="","",SUMIFS('Per Line'!$V$2:$V$7001,'Per Line'!$D$2:$D$7001,$B403,'Per Line'!$AM$2:$AM$7001,1,'Per Line'!$AN$2:$AN$7001,0))</f>
        <v/>
      </c>
      <c r="U403" s="8">
        <f>IF($Z403="","",T403*S403)</f>
        <v/>
      </c>
      <c r="V403" s="8">
        <f>IF($Z403="","",U403+R403)</f>
        <v/>
      </c>
      <c r="W403" s="8">
        <f>IF($Z403="","",X403-V403)</f>
        <v/>
      </c>
      <c r="X403" s="8">
        <f>IF($Z403="","",Q403+T403+O403)</f>
        <v/>
      </c>
      <c r="Y403" s="8">
        <f>IF($Z403="","",X403-V403-K403)</f>
        <v/>
      </c>
      <c r="Z403" s="16">
        <f>IF(ROWS($Z$2:$Z403)&lt;=MAX('Per Line'!$AL$2:$AL$7001),MATCH(ROWS($Z$2:$Z403),'Per Line'!$AL$2:$AL$7001,0),"")</f>
        <v/>
      </c>
      <c r="AA403" s="17">
        <f>IF($Z403="","",K403-J403*X403/100)</f>
        <v/>
      </c>
      <c r="AB403">
        <f>IF($Z403="","",C403&amp;"|"&amp;COUNTIF($C$2:$C403,C403))</f>
        <v/>
      </c>
    </row>
    <row r="404">
      <c r="A404" s="15" t="n"/>
      <c r="B404">
        <f>IF($Z404="","",INDEX('Per Line'!$D$2:$D$7001,$Z404)&amp;"")</f>
        <v/>
      </c>
      <c r="C404">
        <f>IF($Z404="","",IF(X404&lt;Settings!$C$8,"INV&lt;10000","Inv&gt;10000"))</f>
        <v/>
      </c>
      <c r="D404">
        <f>IF($Z404="","",INDEX('Per Line'!$A$2:$A$7001,$Z404)&amp;"")</f>
        <v/>
      </c>
      <c r="E404" s="14">
        <f>IF($Z404="","",INDEX('Per Line'!$F$2:$F$7001,$Z404))</f>
        <v/>
      </c>
      <c r="F404">
        <f>IF($Z404="","",INDEX('Per Line'!$G$2:$G$7001,$Z404)&amp;"")</f>
        <v/>
      </c>
      <c r="G404">
        <f>IF($Z404="","",INDEX('Per Line'!$I$2:$I$7001,$Z404)&amp;"")</f>
        <v/>
      </c>
      <c r="H404">
        <f>IF($Z404="","",INDEX('Per Line'!$J$2:$J$7001,$Z404)&amp;"")</f>
        <v/>
      </c>
      <c r="I404">
        <f>IF($Z404="","",INDEX('Per Line'!$K$2:$K$7001,$Z404)&amp;"")</f>
        <v/>
      </c>
      <c r="J404">
        <f>IF($Z404="","",INDEX('Per Line'!$M$2:$M$7001,$Z404))</f>
        <v/>
      </c>
      <c r="K404" s="8">
        <f>IF($Z404="","",IF(AND(ISNUMBER(M404),M404&gt;0,X404&gt;M404),J404*M404/100+(X404-M404),J404*X404/100))</f>
        <v/>
      </c>
      <c r="L404">
        <f>IF($Z404="","",INDEX('Per Line'!$W$2:$W$7001,$Z404)&amp;"")</f>
        <v/>
      </c>
      <c r="M404">
        <f>IF($Z404="","",INDEX('Per Line'!$AD$2:$AD$7001,$Z404))</f>
        <v/>
      </c>
      <c r="N404">
        <f>IF($Z404="","",IF(AND(ISNUMBER(M404),M404&gt;0),X404&gt;M404,FALSE))</f>
        <v/>
      </c>
      <c r="O404" s="8">
        <f>IF($Z404="","",SUMIFS('Per Line'!$V$2:$V$7001,'Per Line'!$D$2:$D$7001,$B404,'Per Line'!$AN$2:$AN$7001,1))</f>
        <v/>
      </c>
      <c r="P404">
        <f>IF($Z404="","",Settings!$C$7)</f>
        <v/>
      </c>
      <c r="Q404" s="8">
        <f>IF($Z404="","",SUMIFS('Per Line'!$V$2:$V$7001,'Per Line'!$D$2:$D$7001,$B404,'Per Line'!$AM$2:$AM$7001,0,'Per Line'!$AN$2:$AN$7001,0))</f>
        <v/>
      </c>
      <c r="R404" s="8">
        <f>IF($Z404="","",Q404*P404)</f>
        <v/>
      </c>
      <c r="S404">
        <f>IF($Z404="","",Settings!$C$6)</f>
        <v/>
      </c>
      <c r="T404" s="8">
        <f>IF($Z404="","",SUMIFS('Per Line'!$V$2:$V$7001,'Per Line'!$D$2:$D$7001,$B404,'Per Line'!$AM$2:$AM$7001,1,'Per Line'!$AN$2:$AN$7001,0))</f>
        <v/>
      </c>
      <c r="U404" s="8">
        <f>IF($Z404="","",T404*S404)</f>
        <v/>
      </c>
      <c r="V404" s="8">
        <f>IF($Z404="","",U404+R404)</f>
        <v/>
      </c>
      <c r="W404" s="8">
        <f>IF($Z404="","",X404-V404)</f>
        <v/>
      </c>
      <c r="X404" s="8">
        <f>IF($Z404="","",Q404+T404+O404)</f>
        <v/>
      </c>
      <c r="Y404" s="8">
        <f>IF($Z404="","",X404-V404-K404)</f>
        <v/>
      </c>
      <c r="Z404" s="16">
        <f>IF(ROWS($Z$2:$Z404)&lt;=MAX('Per Line'!$AL$2:$AL$7001),MATCH(ROWS($Z$2:$Z404),'Per Line'!$AL$2:$AL$7001,0),"")</f>
        <v/>
      </c>
      <c r="AA404" s="17">
        <f>IF($Z404="","",K404-J404*X404/100)</f>
        <v/>
      </c>
      <c r="AB404">
        <f>IF($Z404="","",C404&amp;"|"&amp;COUNTIF($C$2:$C404,C404))</f>
        <v/>
      </c>
    </row>
    <row r="405">
      <c r="A405" s="15" t="n"/>
      <c r="B405">
        <f>IF($Z405="","",INDEX('Per Line'!$D$2:$D$7001,$Z405)&amp;"")</f>
        <v/>
      </c>
      <c r="C405">
        <f>IF($Z405="","",IF(X405&lt;Settings!$C$8,"INV&lt;10000","Inv&gt;10000"))</f>
        <v/>
      </c>
      <c r="D405">
        <f>IF($Z405="","",INDEX('Per Line'!$A$2:$A$7001,$Z405)&amp;"")</f>
        <v/>
      </c>
      <c r="E405" s="14">
        <f>IF($Z405="","",INDEX('Per Line'!$F$2:$F$7001,$Z405))</f>
        <v/>
      </c>
      <c r="F405">
        <f>IF($Z405="","",INDEX('Per Line'!$G$2:$G$7001,$Z405)&amp;"")</f>
        <v/>
      </c>
      <c r="G405">
        <f>IF($Z405="","",INDEX('Per Line'!$I$2:$I$7001,$Z405)&amp;"")</f>
        <v/>
      </c>
      <c r="H405">
        <f>IF($Z405="","",INDEX('Per Line'!$J$2:$J$7001,$Z405)&amp;"")</f>
        <v/>
      </c>
      <c r="I405">
        <f>IF($Z405="","",INDEX('Per Line'!$K$2:$K$7001,$Z405)&amp;"")</f>
        <v/>
      </c>
      <c r="J405">
        <f>IF($Z405="","",INDEX('Per Line'!$M$2:$M$7001,$Z405))</f>
        <v/>
      </c>
      <c r="K405" s="8">
        <f>IF($Z405="","",IF(AND(ISNUMBER(M405),M405&gt;0,X405&gt;M405),J405*M405/100+(X405-M405),J405*X405/100))</f>
        <v/>
      </c>
      <c r="L405">
        <f>IF($Z405="","",INDEX('Per Line'!$W$2:$W$7001,$Z405)&amp;"")</f>
        <v/>
      </c>
      <c r="M405">
        <f>IF($Z405="","",INDEX('Per Line'!$AD$2:$AD$7001,$Z405))</f>
        <v/>
      </c>
      <c r="N405">
        <f>IF($Z405="","",IF(AND(ISNUMBER(M405),M405&gt;0),X405&gt;M405,FALSE))</f>
        <v/>
      </c>
      <c r="O405" s="8">
        <f>IF($Z405="","",SUMIFS('Per Line'!$V$2:$V$7001,'Per Line'!$D$2:$D$7001,$B405,'Per Line'!$AN$2:$AN$7001,1))</f>
        <v/>
      </c>
      <c r="P405">
        <f>IF($Z405="","",Settings!$C$7)</f>
        <v/>
      </c>
      <c r="Q405" s="8">
        <f>IF($Z405="","",SUMIFS('Per Line'!$V$2:$V$7001,'Per Line'!$D$2:$D$7001,$B405,'Per Line'!$AM$2:$AM$7001,0,'Per Line'!$AN$2:$AN$7001,0))</f>
        <v/>
      </c>
      <c r="R405" s="8">
        <f>IF($Z405="","",Q405*P405)</f>
        <v/>
      </c>
      <c r="S405">
        <f>IF($Z405="","",Settings!$C$6)</f>
        <v/>
      </c>
      <c r="T405" s="8">
        <f>IF($Z405="","",SUMIFS('Per Line'!$V$2:$V$7001,'Per Line'!$D$2:$D$7001,$B405,'Per Line'!$AM$2:$AM$7001,1,'Per Line'!$AN$2:$AN$7001,0))</f>
        <v/>
      </c>
      <c r="U405" s="8">
        <f>IF($Z405="","",T405*S405)</f>
        <v/>
      </c>
      <c r="V405" s="8">
        <f>IF($Z405="","",U405+R405)</f>
        <v/>
      </c>
      <c r="W405" s="8">
        <f>IF($Z405="","",X405-V405)</f>
        <v/>
      </c>
      <c r="X405" s="8">
        <f>IF($Z405="","",Q405+T405+O405)</f>
        <v/>
      </c>
      <c r="Y405" s="8">
        <f>IF($Z405="","",X405-V405-K405)</f>
        <v/>
      </c>
      <c r="Z405" s="16">
        <f>IF(ROWS($Z$2:$Z405)&lt;=MAX('Per Line'!$AL$2:$AL$7001),MATCH(ROWS($Z$2:$Z405),'Per Line'!$AL$2:$AL$7001,0),"")</f>
        <v/>
      </c>
      <c r="AA405" s="17">
        <f>IF($Z405="","",K405-J405*X405/100)</f>
        <v/>
      </c>
      <c r="AB405">
        <f>IF($Z405="","",C405&amp;"|"&amp;COUNTIF($C$2:$C405,C405))</f>
        <v/>
      </c>
    </row>
    <row r="406">
      <c r="A406" s="15" t="n"/>
      <c r="B406">
        <f>IF($Z406="","",INDEX('Per Line'!$D$2:$D$7001,$Z406)&amp;"")</f>
        <v/>
      </c>
      <c r="C406">
        <f>IF($Z406="","",IF(X406&lt;Settings!$C$8,"INV&lt;10000","Inv&gt;10000"))</f>
        <v/>
      </c>
      <c r="D406">
        <f>IF($Z406="","",INDEX('Per Line'!$A$2:$A$7001,$Z406)&amp;"")</f>
        <v/>
      </c>
      <c r="E406" s="14">
        <f>IF($Z406="","",INDEX('Per Line'!$F$2:$F$7001,$Z406))</f>
        <v/>
      </c>
      <c r="F406">
        <f>IF($Z406="","",INDEX('Per Line'!$G$2:$G$7001,$Z406)&amp;"")</f>
        <v/>
      </c>
      <c r="G406">
        <f>IF($Z406="","",INDEX('Per Line'!$I$2:$I$7001,$Z406)&amp;"")</f>
        <v/>
      </c>
      <c r="H406">
        <f>IF($Z406="","",INDEX('Per Line'!$J$2:$J$7001,$Z406)&amp;"")</f>
        <v/>
      </c>
      <c r="I406">
        <f>IF($Z406="","",INDEX('Per Line'!$K$2:$K$7001,$Z406)&amp;"")</f>
        <v/>
      </c>
      <c r="J406">
        <f>IF($Z406="","",INDEX('Per Line'!$M$2:$M$7001,$Z406))</f>
        <v/>
      </c>
      <c r="K406" s="8">
        <f>IF($Z406="","",IF(AND(ISNUMBER(M406),M406&gt;0,X406&gt;M406),J406*M406/100+(X406-M406),J406*X406/100))</f>
        <v/>
      </c>
      <c r="L406">
        <f>IF($Z406="","",INDEX('Per Line'!$W$2:$W$7001,$Z406)&amp;"")</f>
        <v/>
      </c>
      <c r="M406">
        <f>IF($Z406="","",INDEX('Per Line'!$AD$2:$AD$7001,$Z406))</f>
        <v/>
      </c>
      <c r="N406">
        <f>IF($Z406="","",IF(AND(ISNUMBER(M406),M406&gt;0),X406&gt;M406,FALSE))</f>
        <v/>
      </c>
      <c r="O406" s="8">
        <f>IF($Z406="","",SUMIFS('Per Line'!$V$2:$V$7001,'Per Line'!$D$2:$D$7001,$B406,'Per Line'!$AN$2:$AN$7001,1))</f>
        <v/>
      </c>
      <c r="P406">
        <f>IF($Z406="","",Settings!$C$7)</f>
        <v/>
      </c>
      <c r="Q406" s="8">
        <f>IF($Z406="","",SUMIFS('Per Line'!$V$2:$V$7001,'Per Line'!$D$2:$D$7001,$B406,'Per Line'!$AM$2:$AM$7001,0,'Per Line'!$AN$2:$AN$7001,0))</f>
        <v/>
      </c>
      <c r="R406" s="8">
        <f>IF($Z406="","",Q406*P406)</f>
        <v/>
      </c>
      <c r="S406">
        <f>IF($Z406="","",Settings!$C$6)</f>
        <v/>
      </c>
      <c r="T406" s="8">
        <f>IF($Z406="","",SUMIFS('Per Line'!$V$2:$V$7001,'Per Line'!$D$2:$D$7001,$B406,'Per Line'!$AM$2:$AM$7001,1,'Per Line'!$AN$2:$AN$7001,0))</f>
        <v/>
      </c>
      <c r="U406" s="8">
        <f>IF($Z406="","",T406*S406)</f>
        <v/>
      </c>
      <c r="V406" s="8">
        <f>IF($Z406="","",U406+R406)</f>
        <v/>
      </c>
      <c r="W406" s="8">
        <f>IF($Z406="","",X406-V406)</f>
        <v/>
      </c>
      <c r="X406" s="8">
        <f>IF($Z406="","",Q406+T406+O406)</f>
        <v/>
      </c>
      <c r="Y406" s="8">
        <f>IF($Z406="","",X406-V406-K406)</f>
        <v/>
      </c>
      <c r="Z406" s="16">
        <f>IF(ROWS($Z$2:$Z406)&lt;=MAX('Per Line'!$AL$2:$AL$7001),MATCH(ROWS($Z$2:$Z406),'Per Line'!$AL$2:$AL$7001,0),"")</f>
        <v/>
      </c>
      <c r="AA406" s="17">
        <f>IF($Z406="","",K406-J406*X406/100)</f>
        <v/>
      </c>
      <c r="AB406">
        <f>IF($Z406="","",C406&amp;"|"&amp;COUNTIF($C$2:$C406,C406))</f>
        <v/>
      </c>
    </row>
    <row r="407">
      <c r="A407" s="15" t="n"/>
      <c r="B407">
        <f>IF($Z407="","",INDEX('Per Line'!$D$2:$D$7001,$Z407)&amp;"")</f>
        <v/>
      </c>
      <c r="C407">
        <f>IF($Z407="","",IF(X407&lt;Settings!$C$8,"INV&lt;10000","Inv&gt;10000"))</f>
        <v/>
      </c>
      <c r="D407">
        <f>IF($Z407="","",INDEX('Per Line'!$A$2:$A$7001,$Z407)&amp;"")</f>
        <v/>
      </c>
      <c r="E407" s="14">
        <f>IF($Z407="","",INDEX('Per Line'!$F$2:$F$7001,$Z407))</f>
        <v/>
      </c>
      <c r="F407">
        <f>IF($Z407="","",INDEX('Per Line'!$G$2:$G$7001,$Z407)&amp;"")</f>
        <v/>
      </c>
      <c r="G407">
        <f>IF($Z407="","",INDEX('Per Line'!$I$2:$I$7001,$Z407)&amp;"")</f>
        <v/>
      </c>
      <c r="H407">
        <f>IF($Z407="","",INDEX('Per Line'!$J$2:$J$7001,$Z407)&amp;"")</f>
        <v/>
      </c>
      <c r="I407">
        <f>IF($Z407="","",INDEX('Per Line'!$K$2:$K$7001,$Z407)&amp;"")</f>
        <v/>
      </c>
      <c r="J407">
        <f>IF($Z407="","",INDEX('Per Line'!$M$2:$M$7001,$Z407))</f>
        <v/>
      </c>
      <c r="K407" s="8">
        <f>IF($Z407="","",IF(AND(ISNUMBER(M407),M407&gt;0,X407&gt;M407),J407*M407/100+(X407-M407),J407*X407/100))</f>
        <v/>
      </c>
      <c r="L407">
        <f>IF($Z407="","",INDEX('Per Line'!$W$2:$W$7001,$Z407)&amp;"")</f>
        <v/>
      </c>
      <c r="M407">
        <f>IF($Z407="","",INDEX('Per Line'!$AD$2:$AD$7001,$Z407))</f>
        <v/>
      </c>
      <c r="N407">
        <f>IF($Z407="","",IF(AND(ISNUMBER(M407),M407&gt;0),X407&gt;M407,FALSE))</f>
        <v/>
      </c>
      <c r="O407" s="8">
        <f>IF($Z407="","",SUMIFS('Per Line'!$V$2:$V$7001,'Per Line'!$D$2:$D$7001,$B407,'Per Line'!$AN$2:$AN$7001,1))</f>
        <v/>
      </c>
      <c r="P407">
        <f>IF($Z407="","",Settings!$C$7)</f>
        <v/>
      </c>
      <c r="Q407" s="8">
        <f>IF($Z407="","",SUMIFS('Per Line'!$V$2:$V$7001,'Per Line'!$D$2:$D$7001,$B407,'Per Line'!$AM$2:$AM$7001,0,'Per Line'!$AN$2:$AN$7001,0))</f>
        <v/>
      </c>
      <c r="R407" s="8">
        <f>IF($Z407="","",Q407*P407)</f>
        <v/>
      </c>
      <c r="S407">
        <f>IF($Z407="","",Settings!$C$6)</f>
        <v/>
      </c>
      <c r="T407" s="8">
        <f>IF($Z407="","",SUMIFS('Per Line'!$V$2:$V$7001,'Per Line'!$D$2:$D$7001,$B407,'Per Line'!$AM$2:$AM$7001,1,'Per Line'!$AN$2:$AN$7001,0))</f>
        <v/>
      </c>
      <c r="U407" s="8">
        <f>IF($Z407="","",T407*S407)</f>
        <v/>
      </c>
      <c r="V407" s="8">
        <f>IF($Z407="","",U407+R407)</f>
        <v/>
      </c>
      <c r="W407" s="8">
        <f>IF($Z407="","",X407-V407)</f>
        <v/>
      </c>
      <c r="X407" s="8">
        <f>IF($Z407="","",Q407+T407+O407)</f>
        <v/>
      </c>
      <c r="Y407" s="8">
        <f>IF($Z407="","",X407-V407-K407)</f>
        <v/>
      </c>
      <c r="Z407" s="16">
        <f>IF(ROWS($Z$2:$Z407)&lt;=MAX('Per Line'!$AL$2:$AL$7001),MATCH(ROWS($Z$2:$Z407),'Per Line'!$AL$2:$AL$7001,0),"")</f>
        <v/>
      </c>
      <c r="AA407" s="17">
        <f>IF($Z407="","",K407-J407*X407/100)</f>
        <v/>
      </c>
      <c r="AB407">
        <f>IF($Z407="","",C407&amp;"|"&amp;COUNTIF($C$2:$C407,C407))</f>
        <v/>
      </c>
    </row>
    <row r="408">
      <c r="A408" s="15" t="n"/>
      <c r="B408">
        <f>IF($Z408="","",INDEX('Per Line'!$D$2:$D$7001,$Z408)&amp;"")</f>
        <v/>
      </c>
      <c r="C408">
        <f>IF($Z408="","",IF(X408&lt;Settings!$C$8,"INV&lt;10000","Inv&gt;10000"))</f>
        <v/>
      </c>
      <c r="D408">
        <f>IF($Z408="","",INDEX('Per Line'!$A$2:$A$7001,$Z408)&amp;"")</f>
        <v/>
      </c>
      <c r="E408" s="14">
        <f>IF($Z408="","",INDEX('Per Line'!$F$2:$F$7001,$Z408))</f>
        <v/>
      </c>
      <c r="F408">
        <f>IF($Z408="","",INDEX('Per Line'!$G$2:$G$7001,$Z408)&amp;"")</f>
        <v/>
      </c>
      <c r="G408">
        <f>IF($Z408="","",INDEX('Per Line'!$I$2:$I$7001,$Z408)&amp;"")</f>
        <v/>
      </c>
      <c r="H408">
        <f>IF($Z408="","",INDEX('Per Line'!$J$2:$J$7001,$Z408)&amp;"")</f>
        <v/>
      </c>
      <c r="I408">
        <f>IF($Z408="","",INDEX('Per Line'!$K$2:$K$7001,$Z408)&amp;"")</f>
        <v/>
      </c>
      <c r="J408">
        <f>IF($Z408="","",INDEX('Per Line'!$M$2:$M$7001,$Z408))</f>
        <v/>
      </c>
      <c r="K408" s="8">
        <f>IF($Z408="","",IF(AND(ISNUMBER(M408),M408&gt;0,X408&gt;M408),J408*M408/100+(X408-M408),J408*X408/100))</f>
        <v/>
      </c>
      <c r="L408">
        <f>IF($Z408="","",INDEX('Per Line'!$W$2:$W$7001,$Z408)&amp;"")</f>
        <v/>
      </c>
      <c r="M408">
        <f>IF($Z408="","",INDEX('Per Line'!$AD$2:$AD$7001,$Z408))</f>
        <v/>
      </c>
      <c r="N408">
        <f>IF($Z408="","",IF(AND(ISNUMBER(M408),M408&gt;0),X408&gt;M408,FALSE))</f>
        <v/>
      </c>
      <c r="O408" s="8">
        <f>IF($Z408="","",SUMIFS('Per Line'!$V$2:$V$7001,'Per Line'!$D$2:$D$7001,$B408,'Per Line'!$AN$2:$AN$7001,1))</f>
        <v/>
      </c>
      <c r="P408">
        <f>IF($Z408="","",Settings!$C$7)</f>
        <v/>
      </c>
      <c r="Q408" s="8">
        <f>IF($Z408="","",SUMIFS('Per Line'!$V$2:$V$7001,'Per Line'!$D$2:$D$7001,$B408,'Per Line'!$AM$2:$AM$7001,0,'Per Line'!$AN$2:$AN$7001,0))</f>
        <v/>
      </c>
      <c r="R408" s="8">
        <f>IF($Z408="","",Q408*P408)</f>
        <v/>
      </c>
      <c r="S408">
        <f>IF($Z408="","",Settings!$C$6)</f>
        <v/>
      </c>
      <c r="T408" s="8">
        <f>IF($Z408="","",SUMIFS('Per Line'!$V$2:$V$7001,'Per Line'!$D$2:$D$7001,$B408,'Per Line'!$AM$2:$AM$7001,1,'Per Line'!$AN$2:$AN$7001,0))</f>
        <v/>
      </c>
      <c r="U408" s="8">
        <f>IF($Z408="","",T408*S408)</f>
        <v/>
      </c>
      <c r="V408" s="8">
        <f>IF($Z408="","",U408+R408)</f>
        <v/>
      </c>
      <c r="W408" s="8">
        <f>IF($Z408="","",X408-V408)</f>
        <v/>
      </c>
      <c r="X408" s="8">
        <f>IF($Z408="","",Q408+T408+O408)</f>
        <v/>
      </c>
      <c r="Y408" s="8">
        <f>IF($Z408="","",X408-V408-K408)</f>
        <v/>
      </c>
      <c r="Z408" s="16">
        <f>IF(ROWS($Z$2:$Z408)&lt;=MAX('Per Line'!$AL$2:$AL$7001),MATCH(ROWS($Z$2:$Z408),'Per Line'!$AL$2:$AL$7001,0),"")</f>
        <v/>
      </c>
      <c r="AA408" s="17">
        <f>IF($Z408="","",K408-J408*X408/100)</f>
        <v/>
      </c>
      <c r="AB408">
        <f>IF($Z408="","",C408&amp;"|"&amp;COUNTIF($C$2:$C408,C408))</f>
        <v/>
      </c>
    </row>
    <row r="409">
      <c r="A409" s="15" t="n"/>
      <c r="B409">
        <f>IF($Z409="","",INDEX('Per Line'!$D$2:$D$7001,$Z409)&amp;"")</f>
        <v/>
      </c>
      <c r="C409">
        <f>IF($Z409="","",IF(X409&lt;Settings!$C$8,"INV&lt;10000","Inv&gt;10000"))</f>
        <v/>
      </c>
      <c r="D409">
        <f>IF($Z409="","",INDEX('Per Line'!$A$2:$A$7001,$Z409)&amp;"")</f>
        <v/>
      </c>
      <c r="E409" s="14">
        <f>IF($Z409="","",INDEX('Per Line'!$F$2:$F$7001,$Z409))</f>
        <v/>
      </c>
      <c r="F409">
        <f>IF($Z409="","",INDEX('Per Line'!$G$2:$G$7001,$Z409)&amp;"")</f>
        <v/>
      </c>
      <c r="G409">
        <f>IF($Z409="","",INDEX('Per Line'!$I$2:$I$7001,$Z409)&amp;"")</f>
        <v/>
      </c>
      <c r="H409">
        <f>IF($Z409="","",INDEX('Per Line'!$J$2:$J$7001,$Z409)&amp;"")</f>
        <v/>
      </c>
      <c r="I409">
        <f>IF($Z409="","",INDEX('Per Line'!$K$2:$K$7001,$Z409)&amp;"")</f>
        <v/>
      </c>
      <c r="J409">
        <f>IF($Z409="","",INDEX('Per Line'!$M$2:$M$7001,$Z409))</f>
        <v/>
      </c>
      <c r="K409" s="8">
        <f>IF($Z409="","",IF(AND(ISNUMBER(M409),M409&gt;0,X409&gt;M409),J409*M409/100+(X409-M409),J409*X409/100))</f>
        <v/>
      </c>
      <c r="L409">
        <f>IF($Z409="","",INDEX('Per Line'!$W$2:$W$7001,$Z409)&amp;"")</f>
        <v/>
      </c>
      <c r="M409">
        <f>IF($Z409="","",INDEX('Per Line'!$AD$2:$AD$7001,$Z409))</f>
        <v/>
      </c>
      <c r="N409">
        <f>IF($Z409="","",IF(AND(ISNUMBER(M409),M409&gt;0),X409&gt;M409,FALSE))</f>
        <v/>
      </c>
      <c r="O409" s="8">
        <f>IF($Z409="","",SUMIFS('Per Line'!$V$2:$V$7001,'Per Line'!$D$2:$D$7001,$B409,'Per Line'!$AN$2:$AN$7001,1))</f>
        <v/>
      </c>
      <c r="P409">
        <f>IF($Z409="","",Settings!$C$7)</f>
        <v/>
      </c>
      <c r="Q409" s="8">
        <f>IF($Z409="","",SUMIFS('Per Line'!$V$2:$V$7001,'Per Line'!$D$2:$D$7001,$B409,'Per Line'!$AM$2:$AM$7001,0,'Per Line'!$AN$2:$AN$7001,0))</f>
        <v/>
      </c>
      <c r="R409" s="8">
        <f>IF($Z409="","",Q409*P409)</f>
        <v/>
      </c>
      <c r="S409">
        <f>IF($Z409="","",Settings!$C$6)</f>
        <v/>
      </c>
      <c r="T409" s="8">
        <f>IF($Z409="","",SUMIFS('Per Line'!$V$2:$V$7001,'Per Line'!$D$2:$D$7001,$B409,'Per Line'!$AM$2:$AM$7001,1,'Per Line'!$AN$2:$AN$7001,0))</f>
        <v/>
      </c>
      <c r="U409" s="8">
        <f>IF($Z409="","",T409*S409)</f>
        <v/>
      </c>
      <c r="V409" s="8">
        <f>IF($Z409="","",U409+R409)</f>
        <v/>
      </c>
      <c r="W409" s="8">
        <f>IF($Z409="","",X409-V409)</f>
        <v/>
      </c>
      <c r="X409" s="8">
        <f>IF($Z409="","",Q409+T409+O409)</f>
        <v/>
      </c>
      <c r="Y409" s="8">
        <f>IF($Z409="","",X409-V409-K409)</f>
        <v/>
      </c>
      <c r="Z409" s="16">
        <f>IF(ROWS($Z$2:$Z409)&lt;=MAX('Per Line'!$AL$2:$AL$7001),MATCH(ROWS($Z$2:$Z409),'Per Line'!$AL$2:$AL$7001,0),"")</f>
        <v/>
      </c>
      <c r="AA409" s="17">
        <f>IF($Z409="","",K409-J409*X409/100)</f>
        <v/>
      </c>
      <c r="AB409">
        <f>IF($Z409="","",C409&amp;"|"&amp;COUNTIF($C$2:$C409,C409))</f>
        <v/>
      </c>
    </row>
    <row r="410">
      <c r="A410" s="15" t="n"/>
      <c r="B410">
        <f>IF($Z410="","",INDEX('Per Line'!$D$2:$D$7001,$Z410)&amp;"")</f>
        <v/>
      </c>
      <c r="C410">
        <f>IF($Z410="","",IF(X410&lt;Settings!$C$8,"INV&lt;10000","Inv&gt;10000"))</f>
        <v/>
      </c>
      <c r="D410">
        <f>IF($Z410="","",INDEX('Per Line'!$A$2:$A$7001,$Z410)&amp;"")</f>
        <v/>
      </c>
      <c r="E410" s="14">
        <f>IF($Z410="","",INDEX('Per Line'!$F$2:$F$7001,$Z410))</f>
        <v/>
      </c>
      <c r="F410">
        <f>IF($Z410="","",INDEX('Per Line'!$G$2:$G$7001,$Z410)&amp;"")</f>
        <v/>
      </c>
      <c r="G410">
        <f>IF($Z410="","",INDEX('Per Line'!$I$2:$I$7001,$Z410)&amp;"")</f>
        <v/>
      </c>
      <c r="H410">
        <f>IF($Z410="","",INDEX('Per Line'!$J$2:$J$7001,$Z410)&amp;"")</f>
        <v/>
      </c>
      <c r="I410">
        <f>IF($Z410="","",INDEX('Per Line'!$K$2:$K$7001,$Z410)&amp;"")</f>
        <v/>
      </c>
      <c r="J410">
        <f>IF($Z410="","",INDEX('Per Line'!$M$2:$M$7001,$Z410))</f>
        <v/>
      </c>
      <c r="K410" s="8">
        <f>IF($Z410="","",IF(AND(ISNUMBER(M410),M410&gt;0,X410&gt;M410),J410*M410/100+(X410-M410),J410*X410/100))</f>
        <v/>
      </c>
      <c r="L410">
        <f>IF($Z410="","",INDEX('Per Line'!$W$2:$W$7001,$Z410)&amp;"")</f>
        <v/>
      </c>
      <c r="M410">
        <f>IF($Z410="","",INDEX('Per Line'!$AD$2:$AD$7001,$Z410))</f>
        <v/>
      </c>
      <c r="N410">
        <f>IF($Z410="","",IF(AND(ISNUMBER(M410),M410&gt;0),X410&gt;M410,FALSE))</f>
        <v/>
      </c>
      <c r="O410" s="8">
        <f>IF($Z410="","",SUMIFS('Per Line'!$V$2:$V$7001,'Per Line'!$D$2:$D$7001,$B410,'Per Line'!$AN$2:$AN$7001,1))</f>
        <v/>
      </c>
      <c r="P410">
        <f>IF($Z410="","",Settings!$C$7)</f>
        <v/>
      </c>
      <c r="Q410" s="8">
        <f>IF($Z410="","",SUMIFS('Per Line'!$V$2:$V$7001,'Per Line'!$D$2:$D$7001,$B410,'Per Line'!$AM$2:$AM$7001,0,'Per Line'!$AN$2:$AN$7001,0))</f>
        <v/>
      </c>
      <c r="R410" s="8">
        <f>IF($Z410="","",Q410*P410)</f>
        <v/>
      </c>
      <c r="S410">
        <f>IF($Z410="","",Settings!$C$6)</f>
        <v/>
      </c>
      <c r="T410" s="8">
        <f>IF($Z410="","",SUMIFS('Per Line'!$V$2:$V$7001,'Per Line'!$D$2:$D$7001,$B410,'Per Line'!$AM$2:$AM$7001,1,'Per Line'!$AN$2:$AN$7001,0))</f>
        <v/>
      </c>
      <c r="U410" s="8">
        <f>IF($Z410="","",T410*S410)</f>
        <v/>
      </c>
      <c r="V410" s="8">
        <f>IF($Z410="","",U410+R410)</f>
        <v/>
      </c>
      <c r="W410" s="8">
        <f>IF($Z410="","",X410-V410)</f>
        <v/>
      </c>
      <c r="X410" s="8">
        <f>IF($Z410="","",Q410+T410+O410)</f>
        <v/>
      </c>
      <c r="Y410" s="8">
        <f>IF($Z410="","",X410-V410-K410)</f>
        <v/>
      </c>
      <c r="Z410" s="16">
        <f>IF(ROWS($Z$2:$Z410)&lt;=MAX('Per Line'!$AL$2:$AL$7001),MATCH(ROWS($Z$2:$Z410),'Per Line'!$AL$2:$AL$7001,0),"")</f>
        <v/>
      </c>
      <c r="AA410" s="17">
        <f>IF($Z410="","",K410-J410*X410/100)</f>
        <v/>
      </c>
      <c r="AB410">
        <f>IF($Z410="","",C410&amp;"|"&amp;COUNTIF($C$2:$C410,C410))</f>
        <v/>
      </c>
    </row>
    <row r="411">
      <c r="A411" s="15" t="n"/>
      <c r="B411">
        <f>IF($Z411="","",INDEX('Per Line'!$D$2:$D$7001,$Z411)&amp;"")</f>
        <v/>
      </c>
      <c r="C411">
        <f>IF($Z411="","",IF(X411&lt;Settings!$C$8,"INV&lt;10000","Inv&gt;10000"))</f>
        <v/>
      </c>
      <c r="D411">
        <f>IF($Z411="","",INDEX('Per Line'!$A$2:$A$7001,$Z411)&amp;"")</f>
        <v/>
      </c>
      <c r="E411" s="14">
        <f>IF($Z411="","",INDEX('Per Line'!$F$2:$F$7001,$Z411))</f>
        <v/>
      </c>
      <c r="F411">
        <f>IF($Z411="","",INDEX('Per Line'!$G$2:$G$7001,$Z411)&amp;"")</f>
        <v/>
      </c>
      <c r="G411">
        <f>IF($Z411="","",INDEX('Per Line'!$I$2:$I$7001,$Z411)&amp;"")</f>
        <v/>
      </c>
      <c r="H411">
        <f>IF($Z411="","",INDEX('Per Line'!$J$2:$J$7001,$Z411)&amp;"")</f>
        <v/>
      </c>
      <c r="I411">
        <f>IF($Z411="","",INDEX('Per Line'!$K$2:$K$7001,$Z411)&amp;"")</f>
        <v/>
      </c>
      <c r="J411">
        <f>IF($Z411="","",INDEX('Per Line'!$M$2:$M$7001,$Z411))</f>
        <v/>
      </c>
      <c r="K411" s="8">
        <f>IF($Z411="","",IF(AND(ISNUMBER(M411),M411&gt;0,X411&gt;M411),J411*M411/100+(X411-M411),J411*X411/100))</f>
        <v/>
      </c>
      <c r="L411">
        <f>IF($Z411="","",INDEX('Per Line'!$W$2:$W$7001,$Z411)&amp;"")</f>
        <v/>
      </c>
      <c r="M411">
        <f>IF($Z411="","",INDEX('Per Line'!$AD$2:$AD$7001,$Z411))</f>
        <v/>
      </c>
      <c r="N411">
        <f>IF($Z411="","",IF(AND(ISNUMBER(M411),M411&gt;0),X411&gt;M411,FALSE))</f>
        <v/>
      </c>
      <c r="O411" s="8">
        <f>IF($Z411="","",SUMIFS('Per Line'!$V$2:$V$7001,'Per Line'!$D$2:$D$7001,$B411,'Per Line'!$AN$2:$AN$7001,1))</f>
        <v/>
      </c>
      <c r="P411">
        <f>IF($Z411="","",Settings!$C$7)</f>
        <v/>
      </c>
      <c r="Q411" s="8">
        <f>IF($Z411="","",SUMIFS('Per Line'!$V$2:$V$7001,'Per Line'!$D$2:$D$7001,$B411,'Per Line'!$AM$2:$AM$7001,0,'Per Line'!$AN$2:$AN$7001,0))</f>
        <v/>
      </c>
      <c r="R411" s="8">
        <f>IF($Z411="","",Q411*P411)</f>
        <v/>
      </c>
      <c r="S411">
        <f>IF($Z411="","",Settings!$C$6)</f>
        <v/>
      </c>
      <c r="T411" s="8">
        <f>IF($Z411="","",SUMIFS('Per Line'!$V$2:$V$7001,'Per Line'!$D$2:$D$7001,$B411,'Per Line'!$AM$2:$AM$7001,1,'Per Line'!$AN$2:$AN$7001,0))</f>
        <v/>
      </c>
      <c r="U411" s="8">
        <f>IF($Z411="","",T411*S411)</f>
        <v/>
      </c>
      <c r="V411" s="8">
        <f>IF($Z411="","",U411+R411)</f>
        <v/>
      </c>
      <c r="W411" s="8">
        <f>IF($Z411="","",X411-V411)</f>
        <v/>
      </c>
      <c r="X411" s="8">
        <f>IF($Z411="","",Q411+T411+O411)</f>
        <v/>
      </c>
      <c r="Y411" s="8">
        <f>IF($Z411="","",X411-V411-K411)</f>
        <v/>
      </c>
      <c r="Z411" s="16">
        <f>IF(ROWS($Z$2:$Z411)&lt;=MAX('Per Line'!$AL$2:$AL$7001),MATCH(ROWS($Z$2:$Z411),'Per Line'!$AL$2:$AL$7001,0),"")</f>
        <v/>
      </c>
      <c r="AA411" s="17">
        <f>IF($Z411="","",K411-J411*X411/100)</f>
        <v/>
      </c>
      <c r="AB411">
        <f>IF($Z411="","",C411&amp;"|"&amp;COUNTIF($C$2:$C411,C411))</f>
        <v/>
      </c>
    </row>
    <row r="412">
      <c r="A412" s="15" t="n"/>
      <c r="B412">
        <f>IF($Z412="","",INDEX('Per Line'!$D$2:$D$7001,$Z412)&amp;"")</f>
        <v/>
      </c>
      <c r="C412">
        <f>IF($Z412="","",IF(X412&lt;Settings!$C$8,"INV&lt;10000","Inv&gt;10000"))</f>
        <v/>
      </c>
      <c r="D412">
        <f>IF($Z412="","",INDEX('Per Line'!$A$2:$A$7001,$Z412)&amp;"")</f>
        <v/>
      </c>
      <c r="E412" s="14">
        <f>IF($Z412="","",INDEX('Per Line'!$F$2:$F$7001,$Z412))</f>
        <v/>
      </c>
      <c r="F412">
        <f>IF($Z412="","",INDEX('Per Line'!$G$2:$G$7001,$Z412)&amp;"")</f>
        <v/>
      </c>
      <c r="G412">
        <f>IF($Z412="","",INDEX('Per Line'!$I$2:$I$7001,$Z412)&amp;"")</f>
        <v/>
      </c>
      <c r="H412">
        <f>IF($Z412="","",INDEX('Per Line'!$J$2:$J$7001,$Z412)&amp;"")</f>
        <v/>
      </c>
      <c r="I412">
        <f>IF($Z412="","",INDEX('Per Line'!$K$2:$K$7001,$Z412)&amp;"")</f>
        <v/>
      </c>
      <c r="J412">
        <f>IF($Z412="","",INDEX('Per Line'!$M$2:$M$7001,$Z412))</f>
        <v/>
      </c>
      <c r="K412" s="8">
        <f>IF($Z412="","",IF(AND(ISNUMBER(M412),M412&gt;0,X412&gt;M412),J412*M412/100+(X412-M412),J412*X412/100))</f>
        <v/>
      </c>
      <c r="L412">
        <f>IF($Z412="","",INDEX('Per Line'!$W$2:$W$7001,$Z412)&amp;"")</f>
        <v/>
      </c>
      <c r="M412">
        <f>IF($Z412="","",INDEX('Per Line'!$AD$2:$AD$7001,$Z412))</f>
        <v/>
      </c>
      <c r="N412">
        <f>IF($Z412="","",IF(AND(ISNUMBER(M412),M412&gt;0),X412&gt;M412,FALSE))</f>
        <v/>
      </c>
      <c r="O412" s="8">
        <f>IF($Z412="","",SUMIFS('Per Line'!$V$2:$V$7001,'Per Line'!$D$2:$D$7001,$B412,'Per Line'!$AN$2:$AN$7001,1))</f>
        <v/>
      </c>
      <c r="P412">
        <f>IF($Z412="","",Settings!$C$7)</f>
        <v/>
      </c>
      <c r="Q412" s="8">
        <f>IF($Z412="","",SUMIFS('Per Line'!$V$2:$V$7001,'Per Line'!$D$2:$D$7001,$B412,'Per Line'!$AM$2:$AM$7001,0,'Per Line'!$AN$2:$AN$7001,0))</f>
        <v/>
      </c>
      <c r="R412" s="8">
        <f>IF($Z412="","",Q412*P412)</f>
        <v/>
      </c>
      <c r="S412">
        <f>IF($Z412="","",Settings!$C$6)</f>
        <v/>
      </c>
      <c r="T412" s="8">
        <f>IF($Z412="","",SUMIFS('Per Line'!$V$2:$V$7001,'Per Line'!$D$2:$D$7001,$B412,'Per Line'!$AM$2:$AM$7001,1,'Per Line'!$AN$2:$AN$7001,0))</f>
        <v/>
      </c>
      <c r="U412" s="8">
        <f>IF($Z412="","",T412*S412)</f>
        <v/>
      </c>
      <c r="V412" s="8">
        <f>IF($Z412="","",U412+R412)</f>
        <v/>
      </c>
      <c r="W412" s="8">
        <f>IF($Z412="","",X412-V412)</f>
        <v/>
      </c>
      <c r="X412" s="8">
        <f>IF($Z412="","",Q412+T412+O412)</f>
        <v/>
      </c>
      <c r="Y412" s="8">
        <f>IF($Z412="","",X412-V412-K412)</f>
        <v/>
      </c>
      <c r="Z412" s="16">
        <f>IF(ROWS($Z$2:$Z412)&lt;=MAX('Per Line'!$AL$2:$AL$7001),MATCH(ROWS($Z$2:$Z412),'Per Line'!$AL$2:$AL$7001,0),"")</f>
        <v/>
      </c>
      <c r="AA412" s="17">
        <f>IF($Z412="","",K412-J412*X412/100)</f>
        <v/>
      </c>
      <c r="AB412">
        <f>IF($Z412="","",C412&amp;"|"&amp;COUNTIF($C$2:$C412,C412))</f>
        <v/>
      </c>
    </row>
    <row r="413">
      <c r="A413" s="15" t="n"/>
      <c r="B413">
        <f>IF($Z413="","",INDEX('Per Line'!$D$2:$D$7001,$Z413)&amp;"")</f>
        <v/>
      </c>
      <c r="C413">
        <f>IF($Z413="","",IF(X413&lt;Settings!$C$8,"INV&lt;10000","Inv&gt;10000"))</f>
        <v/>
      </c>
      <c r="D413">
        <f>IF($Z413="","",INDEX('Per Line'!$A$2:$A$7001,$Z413)&amp;"")</f>
        <v/>
      </c>
      <c r="E413" s="14">
        <f>IF($Z413="","",INDEX('Per Line'!$F$2:$F$7001,$Z413))</f>
        <v/>
      </c>
      <c r="F413">
        <f>IF($Z413="","",INDEX('Per Line'!$G$2:$G$7001,$Z413)&amp;"")</f>
        <v/>
      </c>
      <c r="G413">
        <f>IF($Z413="","",INDEX('Per Line'!$I$2:$I$7001,$Z413)&amp;"")</f>
        <v/>
      </c>
      <c r="H413">
        <f>IF($Z413="","",INDEX('Per Line'!$J$2:$J$7001,$Z413)&amp;"")</f>
        <v/>
      </c>
      <c r="I413">
        <f>IF($Z413="","",INDEX('Per Line'!$K$2:$K$7001,$Z413)&amp;"")</f>
        <v/>
      </c>
      <c r="J413">
        <f>IF($Z413="","",INDEX('Per Line'!$M$2:$M$7001,$Z413))</f>
        <v/>
      </c>
      <c r="K413" s="8">
        <f>IF($Z413="","",IF(AND(ISNUMBER(M413),M413&gt;0,X413&gt;M413),J413*M413/100+(X413-M413),J413*X413/100))</f>
        <v/>
      </c>
      <c r="L413">
        <f>IF($Z413="","",INDEX('Per Line'!$W$2:$W$7001,$Z413)&amp;"")</f>
        <v/>
      </c>
      <c r="M413">
        <f>IF($Z413="","",INDEX('Per Line'!$AD$2:$AD$7001,$Z413))</f>
        <v/>
      </c>
      <c r="N413">
        <f>IF($Z413="","",IF(AND(ISNUMBER(M413),M413&gt;0),X413&gt;M413,FALSE))</f>
        <v/>
      </c>
      <c r="O413" s="8">
        <f>IF($Z413="","",SUMIFS('Per Line'!$V$2:$V$7001,'Per Line'!$D$2:$D$7001,$B413,'Per Line'!$AN$2:$AN$7001,1))</f>
        <v/>
      </c>
      <c r="P413">
        <f>IF($Z413="","",Settings!$C$7)</f>
        <v/>
      </c>
      <c r="Q413" s="8">
        <f>IF($Z413="","",SUMIFS('Per Line'!$V$2:$V$7001,'Per Line'!$D$2:$D$7001,$B413,'Per Line'!$AM$2:$AM$7001,0,'Per Line'!$AN$2:$AN$7001,0))</f>
        <v/>
      </c>
      <c r="R413" s="8">
        <f>IF($Z413="","",Q413*P413)</f>
        <v/>
      </c>
      <c r="S413">
        <f>IF($Z413="","",Settings!$C$6)</f>
        <v/>
      </c>
      <c r="T413" s="8">
        <f>IF($Z413="","",SUMIFS('Per Line'!$V$2:$V$7001,'Per Line'!$D$2:$D$7001,$B413,'Per Line'!$AM$2:$AM$7001,1,'Per Line'!$AN$2:$AN$7001,0))</f>
        <v/>
      </c>
      <c r="U413" s="8">
        <f>IF($Z413="","",T413*S413)</f>
        <v/>
      </c>
      <c r="V413" s="8">
        <f>IF($Z413="","",U413+R413)</f>
        <v/>
      </c>
      <c r="W413" s="8">
        <f>IF($Z413="","",X413-V413)</f>
        <v/>
      </c>
      <c r="X413" s="8">
        <f>IF($Z413="","",Q413+T413+O413)</f>
        <v/>
      </c>
      <c r="Y413" s="8">
        <f>IF($Z413="","",X413-V413-K413)</f>
        <v/>
      </c>
      <c r="Z413" s="16">
        <f>IF(ROWS($Z$2:$Z413)&lt;=MAX('Per Line'!$AL$2:$AL$7001),MATCH(ROWS($Z$2:$Z413),'Per Line'!$AL$2:$AL$7001,0),"")</f>
        <v/>
      </c>
      <c r="AA413" s="17">
        <f>IF($Z413="","",K413-J413*X413/100)</f>
        <v/>
      </c>
      <c r="AB413">
        <f>IF($Z413="","",C413&amp;"|"&amp;COUNTIF($C$2:$C413,C413))</f>
        <v/>
      </c>
    </row>
    <row r="414">
      <c r="A414" s="15" t="n"/>
      <c r="B414">
        <f>IF($Z414="","",INDEX('Per Line'!$D$2:$D$7001,$Z414)&amp;"")</f>
        <v/>
      </c>
      <c r="C414">
        <f>IF($Z414="","",IF(X414&lt;Settings!$C$8,"INV&lt;10000","Inv&gt;10000"))</f>
        <v/>
      </c>
      <c r="D414">
        <f>IF($Z414="","",INDEX('Per Line'!$A$2:$A$7001,$Z414)&amp;"")</f>
        <v/>
      </c>
      <c r="E414" s="14">
        <f>IF($Z414="","",INDEX('Per Line'!$F$2:$F$7001,$Z414))</f>
        <v/>
      </c>
      <c r="F414">
        <f>IF($Z414="","",INDEX('Per Line'!$G$2:$G$7001,$Z414)&amp;"")</f>
        <v/>
      </c>
      <c r="G414">
        <f>IF($Z414="","",INDEX('Per Line'!$I$2:$I$7001,$Z414)&amp;"")</f>
        <v/>
      </c>
      <c r="H414">
        <f>IF($Z414="","",INDEX('Per Line'!$J$2:$J$7001,$Z414)&amp;"")</f>
        <v/>
      </c>
      <c r="I414">
        <f>IF($Z414="","",INDEX('Per Line'!$K$2:$K$7001,$Z414)&amp;"")</f>
        <v/>
      </c>
      <c r="J414">
        <f>IF($Z414="","",INDEX('Per Line'!$M$2:$M$7001,$Z414))</f>
        <v/>
      </c>
      <c r="K414" s="8">
        <f>IF($Z414="","",IF(AND(ISNUMBER(M414),M414&gt;0,X414&gt;M414),J414*M414/100+(X414-M414),J414*X414/100))</f>
        <v/>
      </c>
      <c r="L414">
        <f>IF($Z414="","",INDEX('Per Line'!$W$2:$W$7001,$Z414)&amp;"")</f>
        <v/>
      </c>
      <c r="M414">
        <f>IF($Z414="","",INDEX('Per Line'!$AD$2:$AD$7001,$Z414))</f>
        <v/>
      </c>
      <c r="N414">
        <f>IF($Z414="","",IF(AND(ISNUMBER(M414),M414&gt;0),X414&gt;M414,FALSE))</f>
        <v/>
      </c>
      <c r="O414" s="8">
        <f>IF($Z414="","",SUMIFS('Per Line'!$V$2:$V$7001,'Per Line'!$D$2:$D$7001,$B414,'Per Line'!$AN$2:$AN$7001,1))</f>
        <v/>
      </c>
      <c r="P414">
        <f>IF($Z414="","",Settings!$C$7)</f>
        <v/>
      </c>
      <c r="Q414" s="8">
        <f>IF($Z414="","",SUMIFS('Per Line'!$V$2:$V$7001,'Per Line'!$D$2:$D$7001,$B414,'Per Line'!$AM$2:$AM$7001,0,'Per Line'!$AN$2:$AN$7001,0))</f>
        <v/>
      </c>
      <c r="R414" s="8">
        <f>IF($Z414="","",Q414*P414)</f>
        <v/>
      </c>
      <c r="S414">
        <f>IF($Z414="","",Settings!$C$6)</f>
        <v/>
      </c>
      <c r="T414" s="8">
        <f>IF($Z414="","",SUMIFS('Per Line'!$V$2:$V$7001,'Per Line'!$D$2:$D$7001,$B414,'Per Line'!$AM$2:$AM$7001,1,'Per Line'!$AN$2:$AN$7001,0))</f>
        <v/>
      </c>
      <c r="U414" s="8">
        <f>IF($Z414="","",T414*S414)</f>
        <v/>
      </c>
      <c r="V414" s="8">
        <f>IF($Z414="","",U414+R414)</f>
        <v/>
      </c>
      <c r="W414" s="8">
        <f>IF($Z414="","",X414-V414)</f>
        <v/>
      </c>
      <c r="X414" s="8">
        <f>IF($Z414="","",Q414+T414+O414)</f>
        <v/>
      </c>
      <c r="Y414" s="8">
        <f>IF($Z414="","",X414-V414-K414)</f>
        <v/>
      </c>
      <c r="Z414" s="16">
        <f>IF(ROWS($Z$2:$Z414)&lt;=MAX('Per Line'!$AL$2:$AL$7001),MATCH(ROWS($Z$2:$Z414),'Per Line'!$AL$2:$AL$7001,0),"")</f>
        <v/>
      </c>
      <c r="AA414" s="17">
        <f>IF($Z414="","",K414-J414*X414/100)</f>
        <v/>
      </c>
      <c r="AB414">
        <f>IF($Z414="","",C414&amp;"|"&amp;COUNTIF($C$2:$C414,C414))</f>
        <v/>
      </c>
    </row>
    <row r="415">
      <c r="A415" s="15" t="n"/>
      <c r="B415">
        <f>IF($Z415="","",INDEX('Per Line'!$D$2:$D$7001,$Z415)&amp;"")</f>
        <v/>
      </c>
      <c r="C415">
        <f>IF($Z415="","",IF(X415&lt;Settings!$C$8,"INV&lt;10000","Inv&gt;10000"))</f>
        <v/>
      </c>
      <c r="D415">
        <f>IF($Z415="","",INDEX('Per Line'!$A$2:$A$7001,$Z415)&amp;"")</f>
        <v/>
      </c>
      <c r="E415" s="14">
        <f>IF($Z415="","",INDEX('Per Line'!$F$2:$F$7001,$Z415))</f>
        <v/>
      </c>
      <c r="F415">
        <f>IF($Z415="","",INDEX('Per Line'!$G$2:$G$7001,$Z415)&amp;"")</f>
        <v/>
      </c>
      <c r="G415">
        <f>IF($Z415="","",INDEX('Per Line'!$I$2:$I$7001,$Z415)&amp;"")</f>
        <v/>
      </c>
      <c r="H415">
        <f>IF($Z415="","",INDEX('Per Line'!$J$2:$J$7001,$Z415)&amp;"")</f>
        <v/>
      </c>
      <c r="I415">
        <f>IF($Z415="","",INDEX('Per Line'!$K$2:$K$7001,$Z415)&amp;"")</f>
        <v/>
      </c>
      <c r="J415">
        <f>IF($Z415="","",INDEX('Per Line'!$M$2:$M$7001,$Z415))</f>
        <v/>
      </c>
      <c r="K415" s="8">
        <f>IF($Z415="","",IF(AND(ISNUMBER(M415),M415&gt;0,X415&gt;M415),J415*M415/100+(X415-M415),J415*X415/100))</f>
        <v/>
      </c>
      <c r="L415">
        <f>IF($Z415="","",INDEX('Per Line'!$W$2:$W$7001,$Z415)&amp;"")</f>
        <v/>
      </c>
      <c r="M415">
        <f>IF($Z415="","",INDEX('Per Line'!$AD$2:$AD$7001,$Z415))</f>
        <v/>
      </c>
      <c r="N415">
        <f>IF($Z415="","",IF(AND(ISNUMBER(M415),M415&gt;0),X415&gt;M415,FALSE))</f>
        <v/>
      </c>
      <c r="O415" s="8">
        <f>IF($Z415="","",SUMIFS('Per Line'!$V$2:$V$7001,'Per Line'!$D$2:$D$7001,$B415,'Per Line'!$AN$2:$AN$7001,1))</f>
        <v/>
      </c>
      <c r="P415">
        <f>IF($Z415="","",Settings!$C$7)</f>
        <v/>
      </c>
      <c r="Q415" s="8">
        <f>IF($Z415="","",SUMIFS('Per Line'!$V$2:$V$7001,'Per Line'!$D$2:$D$7001,$B415,'Per Line'!$AM$2:$AM$7001,0,'Per Line'!$AN$2:$AN$7001,0))</f>
        <v/>
      </c>
      <c r="R415" s="8">
        <f>IF($Z415="","",Q415*P415)</f>
        <v/>
      </c>
      <c r="S415">
        <f>IF($Z415="","",Settings!$C$6)</f>
        <v/>
      </c>
      <c r="T415" s="8">
        <f>IF($Z415="","",SUMIFS('Per Line'!$V$2:$V$7001,'Per Line'!$D$2:$D$7001,$B415,'Per Line'!$AM$2:$AM$7001,1,'Per Line'!$AN$2:$AN$7001,0))</f>
        <v/>
      </c>
      <c r="U415" s="8">
        <f>IF($Z415="","",T415*S415)</f>
        <v/>
      </c>
      <c r="V415" s="8">
        <f>IF($Z415="","",U415+R415)</f>
        <v/>
      </c>
      <c r="W415" s="8">
        <f>IF($Z415="","",X415-V415)</f>
        <v/>
      </c>
      <c r="X415" s="8">
        <f>IF($Z415="","",Q415+T415+O415)</f>
        <v/>
      </c>
      <c r="Y415" s="8">
        <f>IF($Z415="","",X415-V415-K415)</f>
        <v/>
      </c>
      <c r="Z415" s="16">
        <f>IF(ROWS($Z$2:$Z415)&lt;=MAX('Per Line'!$AL$2:$AL$7001),MATCH(ROWS($Z$2:$Z415),'Per Line'!$AL$2:$AL$7001,0),"")</f>
        <v/>
      </c>
      <c r="AA415" s="17">
        <f>IF($Z415="","",K415-J415*X415/100)</f>
        <v/>
      </c>
      <c r="AB415">
        <f>IF($Z415="","",C415&amp;"|"&amp;COUNTIF($C$2:$C415,C415))</f>
        <v/>
      </c>
    </row>
    <row r="416">
      <c r="A416" s="15" t="n"/>
      <c r="B416">
        <f>IF($Z416="","",INDEX('Per Line'!$D$2:$D$7001,$Z416)&amp;"")</f>
        <v/>
      </c>
      <c r="C416">
        <f>IF($Z416="","",IF(X416&lt;Settings!$C$8,"INV&lt;10000","Inv&gt;10000"))</f>
        <v/>
      </c>
      <c r="D416">
        <f>IF($Z416="","",INDEX('Per Line'!$A$2:$A$7001,$Z416)&amp;"")</f>
        <v/>
      </c>
      <c r="E416" s="14">
        <f>IF($Z416="","",INDEX('Per Line'!$F$2:$F$7001,$Z416))</f>
        <v/>
      </c>
      <c r="F416">
        <f>IF($Z416="","",INDEX('Per Line'!$G$2:$G$7001,$Z416)&amp;"")</f>
        <v/>
      </c>
      <c r="G416">
        <f>IF($Z416="","",INDEX('Per Line'!$I$2:$I$7001,$Z416)&amp;"")</f>
        <v/>
      </c>
      <c r="H416">
        <f>IF($Z416="","",INDEX('Per Line'!$J$2:$J$7001,$Z416)&amp;"")</f>
        <v/>
      </c>
      <c r="I416">
        <f>IF($Z416="","",INDEX('Per Line'!$K$2:$K$7001,$Z416)&amp;"")</f>
        <v/>
      </c>
      <c r="J416">
        <f>IF($Z416="","",INDEX('Per Line'!$M$2:$M$7001,$Z416))</f>
        <v/>
      </c>
      <c r="K416" s="8">
        <f>IF($Z416="","",IF(AND(ISNUMBER(M416),M416&gt;0,X416&gt;M416),J416*M416/100+(X416-M416),J416*X416/100))</f>
        <v/>
      </c>
      <c r="L416">
        <f>IF($Z416="","",INDEX('Per Line'!$W$2:$W$7001,$Z416)&amp;"")</f>
        <v/>
      </c>
      <c r="M416">
        <f>IF($Z416="","",INDEX('Per Line'!$AD$2:$AD$7001,$Z416))</f>
        <v/>
      </c>
      <c r="N416">
        <f>IF($Z416="","",IF(AND(ISNUMBER(M416),M416&gt;0),X416&gt;M416,FALSE))</f>
        <v/>
      </c>
      <c r="O416" s="8">
        <f>IF($Z416="","",SUMIFS('Per Line'!$V$2:$V$7001,'Per Line'!$D$2:$D$7001,$B416,'Per Line'!$AN$2:$AN$7001,1))</f>
        <v/>
      </c>
      <c r="P416">
        <f>IF($Z416="","",Settings!$C$7)</f>
        <v/>
      </c>
      <c r="Q416" s="8">
        <f>IF($Z416="","",SUMIFS('Per Line'!$V$2:$V$7001,'Per Line'!$D$2:$D$7001,$B416,'Per Line'!$AM$2:$AM$7001,0,'Per Line'!$AN$2:$AN$7001,0))</f>
        <v/>
      </c>
      <c r="R416" s="8">
        <f>IF($Z416="","",Q416*P416)</f>
        <v/>
      </c>
      <c r="S416">
        <f>IF($Z416="","",Settings!$C$6)</f>
        <v/>
      </c>
      <c r="T416" s="8">
        <f>IF($Z416="","",SUMIFS('Per Line'!$V$2:$V$7001,'Per Line'!$D$2:$D$7001,$B416,'Per Line'!$AM$2:$AM$7001,1,'Per Line'!$AN$2:$AN$7001,0))</f>
        <v/>
      </c>
      <c r="U416" s="8">
        <f>IF($Z416="","",T416*S416)</f>
        <v/>
      </c>
      <c r="V416" s="8">
        <f>IF($Z416="","",U416+R416)</f>
        <v/>
      </c>
      <c r="W416" s="8">
        <f>IF($Z416="","",X416-V416)</f>
        <v/>
      </c>
      <c r="X416" s="8">
        <f>IF($Z416="","",Q416+T416+O416)</f>
        <v/>
      </c>
      <c r="Y416" s="8">
        <f>IF($Z416="","",X416-V416-K416)</f>
        <v/>
      </c>
      <c r="Z416" s="16">
        <f>IF(ROWS($Z$2:$Z416)&lt;=MAX('Per Line'!$AL$2:$AL$7001),MATCH(ROWS($Z$2:$Z416),'Per Line'!$AL$2:$AL$7001,0),"")</f>
        <v/>
      </c>
      <c r="AA416" s="17">
        <f>IF($Z416="","",K416-J416*X416/100)</f>
        <v/>
      </c>
      <c r="AB416">
        <f>IF($Z416="","",C416&amp;"|"&amp;COUNTIF($C$2:$C416,C416))</f>
        <v/>
      </c>
    </row>
    <row r="417">
      <c r="A417" s="15" t="n"/>
      <c r="B417">
        <f>IF($Z417="","",INDEX('Per Line'!$D$2:$D$7001,$Z417)&amp;"")</f>
        <v/>
      </c>
      <c r="C417">
        <f>IF($Z417="","",IF(X417&lt;Settings!$C$8,"INV&lt;10000","Inv&gt;10000"))</f>
        <v/>
      </c>
      <c r="D417">
        <f>IF($Z417="","",INDEX('Per Line'!$A$2:$A$7001,$Z417)&amp;"")</f>
        <v/>
      </c>
      <c r="E417" s="14">
        <f>IF($Z417="","",INDEX('Per Line'!$F$2:$F$7001,$Z417))</f>
        <v/>
      </c>
      <c r="F417">
        <f>IF($Z417="","",INDEX('Per Line'!$G$2:$G$7001,$Z417)&amp;"")</f>
        <v/>
      </c>
      <c r="G417">
        <f>IF($Z417="","",INDEX('Per Line'!$I$2:$I$7001,$Z417)&amp;"")</f>
        <v/>
      </c>
      <c r="H417">
        <f>IF($Z417="","",INDEX('Per Line'!$J$2:$J$7001,$Z417)&amp;"")</f>
        <v/>
      </c>
      <c r="I417">
        <f>IF($Z417="","",INDEX('Per Line'!$K$2:$K$7001,$Z417)&amp;"")</f>
        <v/>
      </c>
      <c r="J417">
        <f>IF($Z417="","",INDEX('Per Line'!$M$2:$M$7001,$Z417))</f>
        <v/>
      </c>
      <c r="K417" s="8">
        <f>IF($Z417="","",IF(AND(ISNUMBER(M417),M417&gt;0,X417&gt;M417),J417*M417/100+(X417-M417),J417*X417/100))</f>
        <v/>
      </c>
      <c r="L417">
        <f>IF($Z417="","",INDEX('Per Line'!$W$2:$W$7001,$Z417)&amp;"")</f>
        <v/>
      </c>
      <c r="M417">
        <f>IF($Z417="","",INDEX('Per Line'!$AD$2:$AD$7001,$Z417))</f>
        <v/>
      </c>
      <c r="N417">
        <f>IF($Z417="","",IF(AND(ISNUMBER(M417),M417&gt;0),X417&gt;M417,FALSE))</f>
        <v/>
      </c>
      <c r="O417" s="8">
        <f>IF($Z417="","",SUMIFS('Per Line'!$V$2:$V$7001,'Per Line'!$D$2:$D$7001,$B417,'Per Line'!$AN$2:$AN$7001,1))</f>
        <v/>
      </c>
      <c r="P417">
        <f>IF($Z417="","",Settings!$C$7)</f>
        <v/>
      </c>
      <c r="Q417" s="8">
        <f>IF($Z417="","",SUMIFS('Per Line'!$V$2:$V$7001,'Per Line'!$D$2:$D$7001,$B417,'Per Line'!$AM$2:$AM$7001,0,'Per Line'!$AN$2:$AN$7001,0))</f>
        <v/>
      </c>
      <c r="R417" s="8">
        <f>IF($Z417="","",Q417*P417)</f>
        <v/>
      </c>
      <c r="S417">
        <f>IF($Z417="","",Settings!$C$6)</f>
        <v/>
      </c>
      <c r="T417" s="8">
        <f>IF($Z417="","",SUMIFS('Per Line'!$V$2:$V$7001,'Per Line'!$D$2:$D$7001,$B417,'Per Line'!$AM$2:$AM$7001,1,'Per Line'!$AN$2:$AN$7001,0))</f>
        <v/>
      </c>
      <c r="U417" s="8">
        <f>IF($Z417="","",T417*S417)</f>
        <v/>
      </c>
      <c r="V417" s="8">
        <f>IF($Z417="","",U417+R417)</f>
        <v/>
      </c>
      <c r="W417" s="8">
        <f>IF($Z417="","",X417-V417)</f>
        <v/>
      </c>
      <c r="X417" s="8">
        <f>IF($Z417="","",Q417+T417+O417)</f>
        <v/>
      </c>
      <c r="Y417" s="8">
        <f>IF($Z417="","",X417-V417-K417)</f>
        <v/>
      </c>
      <c r="Z417" s="16">
        <f>IF(ROWS($Z$2:$Z417)&lt;=MAX('Per Line'!$AL$2:$AL$7001),MATCH(ROWS($Z$2:$Z417),'Per Line'!$AL$2:$AL$7001,0),"")</f>
        <v/>
      </c>
      <c r="AA417" s="17">
        <f>IF($Z417="","",K417-J417*X417/100)</f>
        <v/>
      </c>
      <c r="AB417">
        <f>IF($Z417="","",C417&amp;"|"&amp;COUNTIF($C$2:$C417,C417))</f>
        <v/>
      </c>
    </row>
    <row r="418">
      <c r="A418" s="15" t="n"/>
      <c r="B418">
        <f>IF($Z418="","",INDEX('Per Line'!$D$2:$D$7001,$Z418)&amp;"")</f>
        <v/>
      </c>
      <c r="C418">
        <f>IF($Z418="","",IF(X418&lt;Settings!$C$8,"INV&lt;10000","Inv&gt;10000"))</f>
        <v/>
      </c>
      <c r="D418">
        <f>IF($Z418="","",INDEX('Per Line'!$A$2:$A$7001,$Z418)&amp;"")</f>
        <v/>
      </c>
      <c r="E418" s="14">
        <f>IF($Z418="","",INDEX('Per Line'!$F$2:$F$7001,$Z418))</f>
        <v/>
      </c>
      <c r="F418">
        <f>IF($Z418="","",INDEX('Per Line'!$G$2:$G$7001,$Z418)&amp;"")</f>
        <v/>
      </c>
      <c r="G418">
        <f>IF($Z418="","",INDEX('Per Line'!$I$2:$I$7001,$Z418)&amp;"")</f>
        <v/>
      </c>
      <c r="H418">
        <f>IF($Z418="","",INDEX('Per Line'!$J$2:$J$7001,$Z418)&amp;"")</f>
        <v/>
      </c>
      <c r="I418">
        <f>IF($Z418="","",INDEX('Per Line'!$K$2:$K$7001,$Z418)&amp;"")</f>
        <v/>
      </c>
      <c r="J418">
        <f>IF($Z418="","",INDEX('Per Line'!$M$2:$M$7001,$Z418))</f>
        <v/>
      </c>
      <c r="K418" s="8">
        <f>IF($Z418="","",IF(AND(ISNUMBER(M418),M418&gt;0,X418&gt;M418),J418*M418/100+(X418-M418),J418*X418/100))</f>
        <v/>
      </c>
      <c r="L418">
        <f>IF($Z418="","",INDEX('Per Line'!$W$2:$W$7001,$Z418)&amp;"")</f>
        <v/>
      </c>
      <c r="M418">
        <f>IF($Z418="","",INDEX('Per Line'!$AD$2:$AD$7001,$Z418))</f>
        <v/>
      </c>
      <c r="N418">
        <f>IF($Z418="","",IF(AND(ISNUMBER(M418),M418&gt;0),X418&gt;M418,FALSE))</f>
        <v/>
      </c>
      <c r="O418" s="8">
        <f>IF($Z418="","",SUMIFS('Per Line'!$V$2:$V$7001,'Per Line'!$D$2:$D$7001,$B418,'Per Line'!$AN$2:$AN$7001,1))</f>
        <v/>
      </c>
      <c r="P418">
        <f>IF($Z418="","",Settings!$C$7)</f>
        <v/>
      </c>
      <c r="Q418" s="8">
        <f>IF($Z418="","",SUMIFS('Per Line'!$V$2:$V$7001,'Per Line'!$D$2:$D$7001,$B418,'Per Line'!$AM$2:$AM$7001,0,'Per Line'!$AN$2:$AN$7001,0))</f>
        <v/>
      </c>
      <c r="R418" s="8">
        <f>IF($Z418="","",Q418*P418)</f>
        <v/>
      </c>
      <c r="S418">
        <f>IF($Z418="","",Settings!$C$6)</f>
        <v/>
      </c>
      <c r="T418" s="8">
        <f>IF($Z418="","",SUMIFS('Per Line'!$V$2:$V$7001,'Per Line'!$D$2:$D$7001,$B418,'Per Line'!$AM$2:$AM$7001,1,'Per Line'!$AN$2:$AN$7001,0))</f>
        <v/>
      </c>
      <c r="U418" s="8">
        <f>IF($Z418="","",T418*S418)</f>
        <v/>
      </c>
      <c r="V418" s="8">
        <f>IF($Z418="","",U418+R418)</f>
        <v/>
      </c>
      <c r="W418" s="8">
        <f>IF($Z418="","",X418-V418)</f>
        <v/>
      </c>
      <c r="X418" s="8">
        <f>IF($Z418="","",Q418+T418+O418)</f>
        <v/>
      </c>
      <c r="Y418" s="8">
        <f>IF($Z418="","",X418-V418-K418)</f>
        <v/>
      </c>
      <c r="Z418" s="16">
        <f>IF(ROWS($Z$2:$Z418)&lt;=MAX('Per Line'!$AL$2:$AL$7001),MATCH(ROWS($Z$2:$Z418),'Per Line'!$AL$2:$AL$7001,0),"")</f>
        <v/>
      </c>
      <c r="AA418" s="17">
        <f>IF($Z418="","",K418-J418*X418/100)</f>
        <v/>
      </c>
      <c r="AB418">
        <f>IF($Z418="","",C418&amp;"|"&amp;COUNTIF($C$2:$C418,C418))</f>
        <v/>
      </c>
    </row>
    <row r="419">
      <c r="A419" s="15" t="n"/>
      <c r="B419">
        <f>IF($Z419="","",INDEX('Per Line'!$D$2:$D$7001,$Z419)&amp;"")</f>
        <v/>
      </c>
      <c r="C419">
        <f>IF($Z419="","",IF(X419&lt;Settings!$C$8,"INV&lt;10000","Inv&gt;10000"))</f>
        <v/>
      </c>
      <c r="D419">
        <f>IF($Z419="","",INDEX('Per Line'!$A$2:$A$7001,$Z419)&amp;"")</f>
        <v/>
      </c>
      <c r="E419" s="14">
        <f>IF($Z419="","",INDEX('Per Line'!$F$2:$F$7001,$Z419))</f>
        <v/>
      </c>
      <c r="F419">
        <f>IF($Z419="","",INDEX('Per Line'!$G$2:$G$7001,$Z419)&amp;"")</f>
        <v/>
      </c>
      <c r="G419">
        <f>IF($Z419="","",INDEX('Per Line'!$I$2:$I$7001,$Z419)&amp;"")</f>
        <v/>
      </c>
      <c r="H419">
        <f>IF($Z419="","",INDEX('Per Line'!$J$2:$J$7001,$Z419)&amp;"")</f>
        <v/>
      </c>
      <c r="I419">
        <f>IF($Z419="","",INDEX('Per Line'!$K$2:$K$7001,$Z419)&amp;"")</f>
        <v/>
      </c>
      <c r="J419">
        <f>IF($Z419="","",INDEX('Per Line'!$M$2:$M$7001,$Z419))</f>
        <v/>
      </c>
      <c r="K419" s="8">
        <f>IF($Z419="","",IF(AND(ISNUMBER(M419),M419&gt;0,X419&gt;M419),J419*M419/100+(X419-M419),J419*X419/100))</f>
        <v/>
      </c>
      <c r="L419">
        <f>IF($Z419="","",INDEX('Per Line'!$W$2:$W$7001,$Z419)&amp;"")</f>
        <v/>
      </c>
      <c r="M419">
        <f>IF($Z419="","",INDEX('Per Line'!$AD$2:$AD$7001,$Z419))</f>
        <v/>
      </c>
      <c r="N419">
        <f>IF($Z419="","",IF(AND(ISNUMBER(M419),M419&gt;0),X419&gt;M419,FALSE))</f>
        <v/>
      </c>
      <c r="O419" s="8">
        <f>IF($Z419="","",SUMIFS('Per Line'!$V$2:$V$7001,'Per Line'!$D$2:$D$7001,$B419,'Per Line'!$AN$2:$AN$7001,1))</f>
        <v/>
      </c>
      <c r="P419">
        <f>IF($Z419="","",Settings!$C$7)</f>
        <v/>
      </c>
      <c r="Q419" s="8">
        <f>IF($Z419="","",SUMIFS('Per Line'!$V$2:$V$7001,'Per Line'!$D$2:$D$7001,$B419,'Per Line'!$AM$2:$AM$7001,0,'Per Line'!$AN$2:$AN$7001,0))</f>
        <v/>
      </c>
      <c r="R419" s="8">
        <f>IF($Z419="","",Q419*P419)</f>
        <v/>
      </c>
      <c r="S419">
        <f>IF($Z419="","",Settings!$C$6)</f>
        <v/>
      </c>
      <c r="T419" s="8">
        <f>IF($Z419="","",SUMIFS('Per Line'!$V$2:$V$7001,'Per Line'!$D$2:$D$7001,$B419,'Per Line'!$AM$2:$AM$7001,1,'Per Line'!$AN$2:$AN$7001,0))</f>
        <v/>
      </c>
      <c r="U419" s="8">
        <f>IF($Z419="","",T419*S419)</f>
        <v/>
      </c>
      <c r="V419" s="8">
        <f>IF($Z419="","",U419+R419)</f>
        <v/>
      </c>
      <c r="W419" s="8">
        <f>IF($Z419="","",X419-V419)</f>
        <v/>
      </c>
      <c r="X419" s="8">
        <f>IF($Z419="","",Q419+T419+O419)</f>
        <v/>
      </c>
      <c r="Y419" s="8">
        <f>IF($Z419="","",X419-V419-K419)</f>
        <v/>
      </c>
      <c r="Z419" s="16">
        <f>IF(ROWS($Z$2:$Z419)&lt;=MAX('Per Line'!$AL$2:$AL$7001),MATCH(ROWS($Z$2:$Z419),'Per Line'!$AL$2:$AL$7001,0),"")</f>
        <v/>
      </c>
      <c r="AA419" s="17">
        <f>IF($Z419="","",K419-J419*X419/100)</f>
        <v/>
      </c>
      <c r="AB419">
        <f>IF($Z419="","",C419&amp;"|"&amp;COUNTIF($C$2:$C419,C419))</f>
        <v/>
      </c>
    </row>
    <row r="420">
      <c r="A420" s="15" t="n"/>
      <c r="B420">
        <f>IF($Z420="","",INDEX('Per Line'!$D$2:$D$7001,$Z420)&amp;"")</f>
        <v/>
      </c>
      <c r="C420">
        <f>IF($Z420="","",IF(X420&lt;Settings!$C$8,"INV&lt;10000","Inv&gt;10000"))</f>
        <v/>
      </c>
      <c r="D420">
        <f>IF($Z420="","",INDEX('Per Line'!$A$2:$A$7001,$Z420)&amp;"")</f>
        <v/>
      </c>
      <c r="E420" s="14">
        <f>IF($Z420="","",INDEX('Per Line'!$F$2:$F$7001,$Z420))</f>
        <v/>
      </c>
      <c r="F420">
        <f>IF($Z420="","",INDEX('Per Line'!$G$2:$G$7001,$Z420)&amp;"")</f>
        <v/>
      </c>
      <c r="G420">
        <f>IF($Z420="","",INDEX('Per Line'!$I$2:$I$7001,$Z420)&amp;"")</f>
        <v/>
      </c>
      <c r="H420">
        <f>IF($Z420="","",INDEX('Per Line'!$J$2:$J$7001,$Z420)&amp;"")</f>
        <v/>
      </c>
      <c r="I420">
        <f>IF($Z420="","",INDEX('Per Line'!$K$2:$K$7001,$Z420)&amp;"")</f>
        <v/>
      </c>
      <c r="J420">
        <f>IF($Z420="","",INDEX('Per Line'!$M$2:$M$7001,$Z420))</f>
        <v/>
      </c>
      <c r="K420" s="8">
        <f>IF($Z420="","",IF(AND(ISNUMBER(M420),M420&gt;0,X420&gt;M420),J420*M420/100+(X420-M420),J420*X420/100))</f>
        <v/>
      </c>
      <c r="L420">
        <f>IF($Z420="","",INDEX('Per Line'!$W$2:$W$7001,$Z420)&amp;"")</f>
        <v/>
      </c>
      <c r="M420">
        <f>IF($Z420="","",INDEX('Per Line'!$AD$2:$AD$7001,$Z420))</f>
        <v/>
      </c>
      <c r="N420">
        <f>IF($Z420="","",IF(AND(ISNUMBER(M420),M420&gt;0),X420&gt;M420,FALSE))</f>
        <v/>
      </c>
      <c r="O420" s="8">
        <f>IF($Z420="","",SUMIFS('Per Line'!$V$2:$V$7001,'Per Line'!$D$2:$D$7001,$B420,'Per Line'!$AN$2:$AN$7001,1))</f>
        <v/>
      </c>
      <c r="P420">
        <f>IF($Z420="","",Settings!$C$7)</f>
        <v/>
      </c>
      <c r="Q420" s="8">
        <f>IF($Z420="","",SUMIFS('Per Line'!$V$2:$V$7001,'Per Line'!$D$2:$D$7001,$B420,'Per Line'!$AM$2:$AM$7001,0,'Per Line'!$AN$2:$AN$7001,0))</f>
        <v/>
      </c>
      <c r="R420" s="8">
        <f>IF($Z420="","",Q420*P420)</f>
        <v/>
      </c>
      <c r="S420">
        <f>IF($Z420="","",Settings!$C$6)</f>
        <v/>
      </c>
      <c r="T420" s="8">
        <f>IF($Z420="","",SUMIFS('Per Line'!$V$2:$V$7001,'Per Line'!$D$2:$D$7001,$B420,'Per Line'!$AM$2:$AM$7001,1,'Per Line'!$AN$2:$AN$7001,0))</f>
        <v/>
      </c>
      <c r="U420" s="8">
        <f>IF($Z420="","",T420*S420)</f>
        <v/>
      </c>
      <c r="V420" s="8">
        <f>IF($Z420="","",U420+R420)</f>
        <v/>
      </c>
      <c r="W420" s="8">
        <f>IF($Z420="","",X420-V420)</f>
        <v/>
      </c>
      <c r="X420" s="8">
        <f>IF($Z420="","",Q420+T420+O420)</f>
        <v/>
      </c>
      <c r="Y420" s="8">
        <f>IF($Z420="","",X420-V420-K420)</f>
        <v/>
      </c>
      <c r="Z420" s="16">
        <f>IF(ROWS($Z$2:$Z420)&lt;=MAX('Per Line'!$AL$2:$AL$7001),MATCH(ROWS($Z$2:$Z420),'Per Line'!$AL$2:$AL$7001,0),"")</f>
        <v/>
      </c>
      <c r="AA420" s="17">
        <f>IF($Z420="","",K420-J420*X420/100)</f>
        <v/>
      </c>
      <c r="AB420">
        <f>IF($Z420="","",C420&amp;"|"&amp;COUNTIF($C$2:$C420,C420))</f>
        <v/>
      </c>
    </row>
    <row r="421">
      <c r="A421" s="15" t="n"/>
      <c r="B421">
        <f>IF($Z421="","",INDEX('Per Line'!$D$2:$D$7001,$Z421)&amp;"")</f>
        <v/>
      </c>
      <c r="C421">
        <f>IF($Z421="","",IF(X421&lt;Settings!$C$8,"INV&lt;10000","Inv&gt;10000"))</f>
        <v/>
      </c>
      <c r="D421">
        <f>IF($Z421="","",INDEX('Per Line'!$A$2:$A$7001,$Z421)&amp;"")</f>
        <v/>
      </c>
      <c r="E421" s="14">
        <f>IF($Z421="","",INDEX('Per Line'!$F$2:$F$7001,$Z421))</f>
        <v/>
      </c>
      <c r="F421">
        <f>IF($Z421="","",INDEX('Per Line'!$G$2:$G$7001,$Z421)&amp;"")</f>
        <v/>
      </c>
      <c r="G421">
        <f>IF($Z421="","",INDEX('Per Line'!$I$2:$I$7001,$Z421)&amp;"")</f>
        <v/>
      </c>
      <c r="H421">
        <f>IF($Z421="","",INDEX('Per Line'!$J$2:$J$7001,$Z421)&amp;"")</f>
        <v/>
      </c>
      <c r="I421">
        <f>IF($Z421="","",INDEX('Per Line'!$K$2:$K$7001,$Z421)&amp;"")</f>
        <v/>
      </c>
      <c r="J421">
        <f>IF($Z421="","",INDEX('Per Line'!$M$2:$M$7001,$Z421))</f>
        <v/>
      </c>
      <c r="K421" s="8">
        <f>IF($Z421="","",IF(AND(ISNUMBER(M421),M421&gt;0,X421&gt;M421),J421*M421/100+(X421-M421),J421*X421/100))</f>
        <v/>
      </c>
      <c r="L421">
        <f>IF($Z421="","",INDEX('Per Line'!$W$2:$W$7001,$Z421)&amp;"")</f>
        <v/>
      </c>
      <c r="M421">
        <f>IF($Z421="","",INDEX('Per Line'!$AD$2:$AD$7001,$Z421))</f>
        <v/>
      </c>
      <c r="N421">
        <f>IF($Z421="","",IF(AND(ISNUMBER(M421),M421&gt;0),X421&gt;M421,FALSE))</f>
        <v/>
      </c>
      <c r="O421" s="8">
        <f>IF($Z421="","",SUMIFS('Per Line'!$V$2:$V$7001,'Per Line'!$D$2:$D$7001,$B421,'Per Line'!$AN$2:$AN$7001,1))</f>
        <v/>
      </c>
      <c r="P421">
        <f>IF($Z421="","",Settings!$C$7)</f>
        <v/>
      </c>
      <c r="Q421" s="8">
        <f>IF($Z421="","",SUMIFS('Per Line'!$V$2:$V$7001,'Per Line'!$D$2:$D$7001,$B421,'Per Line'!$AM$2:$AM$7001,0,'Per Line'!$AN$2:$AN$7001,0))</f>
        <v/>
      </c>
      <c r="R421" s="8">
        <f>IF($Z421="","",Q421*P421)</f>
        <v/>
      </c>
      <c r="S421">
        <f>IF($Z421="","",Settings!$C$6)</f>
        <v/>
      </c>
      <c r="T421" s="8">
        <f>IF($Z421="","",SUMIFS('Per Line'!$V$2:$V$7001,'Per Line'!$D$2:$D$7001,$B421,'Per Line'!$AM$2:$AM$7001,1,'Per Line'!$AN$2:$AN$7001,0))</f>
        <v/>
      </c>
      <c r="U421" s="8">
        <f>IF($Z421="","",T421*S421)</f>
        <v/>
      </c>
      <c r="V421" s="8">
        <f>IF($Z421="","",U421+R421)</f>
        <v/>
      </c>
      <c r="W421" s="8">
        <f>IF($Z421="","",X421-V421)</f>
        <v/>
      </c>
      <c r="X421" s="8">
        <f>IF($Z421="","",Q421+T421+O421)</f>
        <v/>
      </c>
      <c r="Y421" s="8">
        <f>IF($Z421="","",X421-V421-K421)</f>
        <v/>
      </c>
      <c r="Z421" s="16">
        <f>IF(ROWS($Z$2:$Z421)&lt;=MAX('Per Line'!$AL$2:$AL$7001),MATCH(ROWS($Z$2:$Z421),'Per Line'!$AL$2:$AL$7001,0),"")</f>
        <v/>
      </c>
      <c r="AA421" s="17">
        <f>IF($Z421="","",K421-J421*X421/100)</f>
        <v/>
      </c>
      <c r="AB421">
        <f>IF($Z421="","",C421&amp;"|"&amp;COUNTIF($C$2:$C421,C421))</f>
        <v/>
      </c>
    </row>
    <row r="422">
      <c r="A422" s="15" t="n"/>
      <c r="B422">
        <f>IF($Z422="","",INDEX('Per Line'!$D$2:$D$7001,$Z422)&amp;"")</f>
        <v/>
      </c>
      <c r="C422">
        <f>IF($Z422="","",IF(X422&lt;Settings!$C$8,"INV&lt;10000","Inv&gt;10000"))</f>
        <v/>
      </c>
      <c r="D422">
        <f>IF($Z422="","",INDEX('Per Line'!$A$2:$A$7001,$Z422)&amp;"")</f>
        <v/>
      </c>
      <c r="E422" s="14">
        <f>IF($Z422="","",INDEX('Per Line'!$F$2:$F$7001,$Z422))</f>
        <v/>
      </c>
      <c r="F422">
        <f>IF($Z422="","",INDEX('Per Line'!$G$2:$G$7001,$Z422)&amp;"")</f>
        <v/>
      </c>
      <c r="G422">
        <f>IF($Z422="","",INDEX('Per Line'!$I$2:$I$7001,$Z422)&amp;"")</f>
        <v/>
      </c>
      <c r="H422">
        <f>IF($Z422="","",INDEX('Per Line'!$J$2:$J$7001,$Z422)&amp;"")</f>
        <v/>
      </c>
      <c r="I422">
        <f>IF($Z422="","",INDEX('Per Line'!$K$2:$K$7001,$Z422)&amp;"")</f>
        <v/>
      </c>
      <c r="J422">
        <f>IF($Z422="","",INDEX('Per Line'!$M$2:$M$7001,$Z422))</f>
        <v/>
      </c>
      <c r="K422" s="8">
        <f>IF($Z422="","",IF(AND(ISNUMBER(M422),M422&gt;0,X422&gt;M422),J422*M422/100+(X422-M422),J422*X422/100))</f>
        <v/>
      </c>
      <c r="L422">
        <f>IF($Z422="","",INDEX('Per Line'!$W$2:$W$7001,$Z422)&amp;"")</f>
        <v/>
      </c>
      <c r="M422">
        <f>IF($Z422="","",INDEX('Per Line'!$AD$2:$AD$7001,$Z422))</f>
        <v/>
      </c>
      <c r="N422">
        <f>IF($Z422="","",IF(AND(ISNUMBER(M422),M422&gt;0),X422&gt;M422,FALSE))</f>
        <v/>
      </c>
      <c r="O422" s="8">
        <f>IF($Z422="","",SUMIFS('Per Line'!$V$2:$V$7001,'Per Line'!$D$2:$D$7001,$B422,'Per Line'!$AN$2:$AN$7001,1))</f>
        <v/>
      </c>
      <c r="P422">
        <f>IF($Z422="","",Settings!$C$7)</f>
        <v/>
      </c>
      <c r="Q422" s="8">
        <f>IF($Z422="","",SUMIFS('Per Line'!$V$2:$V$7001,'Per Line'!$D$2:$D$7001,$B422,'Per Line'!$AM$2:$AM$7001,0,'Per Line'!$AN$2:$AN$7001,0))</f>
        <v/>
      </c>
      <c r="R422" s="8">
        <f>IF($Z422="","",Q422*P422)</f>
        <v/>
      </c>
      <c r="S422">
        <f>IF($Z422="","",Settings!$C$6)</f>
        <v/>
      </c>
      <c r="T422" s="8">
        <f>IF($Z422="","",SUMIFS('Per Line'!$V$2:$V$7001,'Per Line'!$D$2:$D$7001,$B422,'Per Line'!$AM$2:$AM$7001,1,'Per Line'!$AN$2:$AN$7001,0))</f>
        <v/>
      </c>
      <c r="U422" s="8">
        <f>IF($Z422="","",T422*S422)</f>
        <v/>
      </c>
      <c r="V422" s="8">
        <f>IF($Z422="","",U422+R422)</f>
        <v/>
      </c>
      <c r="W422" s="8">
        <f>IF($Z422="","",X422-V422)</f>
        <v/>
      </c>
      <c r="X422" s="8">
        <f>IF($Z422="","",Q422+T422+O422)</f>
        <v/>
      </c>
      <c r="Y422" s="8">
        <f>IF($Z422="","",X422-V422-K422)</f>
        <v/>
      </c>
      <c r="Z422" s="16">
        <f>IF(ROWS($Z$2:$Z422)&lt;=MAX('Per Line'!$AL$2:$AL$7001),MATCH(ROWS($Z$2:$Z422),'Per Line'!$AL$2:$AL$7001,0),"")</f>
        <v/>
      </c>
      <c r="AA422" s="17">
        <f>IF($Z422="","",K422-J422*X422/100)</f>
        <v/>
      </c>
      <c r="AB422">
        <f>IF($Z422="","",C422&amp;"|"&amp;COUNTIF($C$2:$C422,C422))</f>
        <v/>
      </c>
    </row>
    <row r="423">
      <c r="A423" s="15" t="n"/>
      <c r="B423">
        <f>IF($Z423="","",INDEX('Per Line'!$D$2:$D$7001,$Z423)&amp;"")</f>
        <v/>
      </c>
      <c r="C423">
        <f>IF($Z423="","",IF(X423&lt;Settings!$C$8,"INV&lt;10000","Inv&gt;10000"))</f>
        <v/>
      </c>
      <c r="D423">
        <f>IF($Z423="","",INDEX('Per Line'!$A$2:$A$7001,$Z423)&amp;"")</f>
        <v/>
      </c>
      <c r="E423" s="14">
        <f>IF($Z423="","",INDEX('Per Line'!$F$2:$F$7001,$Z423))</f>
        <v/>
      </c>
      <c r="F423">
        <f>IF($Z423="","",INDEX('Per Line'!$G$2:$G$7001,$Z423)&amp;"")</f>
        <v/>
      </c>
      <c r="G423">
        <f>IF($Z423="","",INDEX('Per Line'!$I$2:$I$7001,$Z423)&amp;"")</f>
        <v/>
      </c>
      <c r="H423">
        <f>IF($Z423="","",INDEX('Per Line'!$J$2:$J$7001,$Z423)&amp;"")</f>
        <v/>
      </c>
      <c r="I423">
        <f>IF($Z423="","",INDEX('Per Line'!$K$2:$K$7001,$Z423)&amp;"")</f>
        <v/>
      </c>
      <c r="J423">
        <f>IF($Z423="","",INDEX('Per Line'!$M$2:$M$7001,$Z423))</f>
        <v/>
      </c>
      <c r="K423" s="8">
        <f>IF($Z423="","",IF(AND(ISNUMBER(M423),M423&gt;0,X423&gt;M423),J423*M423/100+(X423-M423),J423*X423/100))</f>
        <v/>
      </c>
      <c r="L423">
        <f>IF($Z423="","",INDEX('Per Line'!$W$2:$W$7001,$Z423)&amp;"")</f>
        <v/>
      </c>
      <c r="M423">
        <f>IF($Z423="","",INDEX('Per Line'!$AD$2:$AD$7001,$Z423))</f>
        <v/>
      </c>
      <c r="N423">
        <f>IF($Z423="","",IF(AND(ISNUMBER(M423),M423&gt;0),X423&gt;M423,FALSE))</f>
        <v/>
      </c>
      <c r="O423" s="8">
        <f>IF($Z423="","",SUMIFS('Per Line'!$V$2:$V$7001,'Per Line'!$D$2:$D$7001,$B423,'Per Line'!$AN$2:$AN$7001,1))</f>
        <v/>
      </c>
      <c r="P423">
        <f>IF($Z423="","",Settings!$C$7)</f>
        <v/>
      </c>
      <c r="Q423" s="8">
        <f>IF($Z423="","",SUMIFS('Per Line'!$V$2:$V$7001,'Per Line'!$D$2:$D$7001,$B423,'Per Line'!$AM$2:$AM$7001,0,'Per Line'!$AN$2:$AN$7001,0))</f>
        <v/>
      </c>
      <c r="R423" s="8">
        <f>IF($Z423="","",Q423*P423)</f>
        <v/>
      </c>
      <c r="S423">
        <f>IF($Z423="","",Settings!$C$6)</f>
        <v/>
      </c>
      <c r="T423" s="8">
        <f>IF($Z423="","",SUMIFS('Per Line'!$V$2:$V$7001,'Per Line'!$D$2:$D$7001,$B423,'Per Line'!$AM$2:$AM$7001,1,'Per Line'!$AN$2:$AN$7001,0))</f>
        <v/>
      </c>
      <c r="U423" s="8">
        <f>IF($Z423="","",T423*S423)</f>
        <v/>
      </c>
      <c r="V423" s="8">
        <f>IF($Z423="","",U423+R423)</f>
        <v/>
      </c>
      <c r="W423" s="8">
        <f>IF($Z423="","",X423-V423)</f>
        <v/>
      </c>
      <c r="X423" s="8">
        <f>IF($Z423="","",Q423+T423+O423)</f>
        <v/>
      </c>
      <c r="Y423" s="8">
        <f>IF($Z423="","",X423-V423-K423)</f>
        <v/>
      </c>
      <c r="Z423" s="16">
        <f>IF(ROWS($Z$2:$Z423)&lt;=MAX('Per Line'!$AL$2:$AL$7001),MATCH(ROWS($Z$2:$Z423),'Per Line'!$AL$2:$AL$7001,0),"")</f>
        <v/>
      </c>
      <c r="AA423" s="17">
        <f>IF($Z423="","",K423-J423*X423/100)</f>
        <v/>
      </c>
      <c r="AB423">
        <f>IF($Z423="","",C423&amp;"|"&amp;COUNTIF($C$2:$C423,C423))</f>
        <v/>
      </c>
    </row>
    <row r="424">
      <c r="A424" s="15" t="n"/>
      <c r="B424">
        <f>IF($Z424="","",INDEX('Per Line'!$D$2:$D$7001,$Z424)&amp;"")</f>
        <v/>
      </c>
      <c r="C424">
        <f>IF($Z424="","",IF(X424&lt;Settings!$C$8,"INV&lt;10000","Inv&gt;10000"))</f>
        <v/>
      </c>
      <c r="D424">
        <f>IF($Z424="","",INDEX('Per Line'!$A$2:$A$7001,$Z424)&amp;"")</f>
        <v/>
      </c>
      <c r="E424" s="14">
        <f>IF($Z424="","",INDEX('Per Line'!$F$2:$F$7001,$Z424))</f>
        <v/>
      </c>
      <c r="F424">
        <f>IF($Z424="","",INDEX('Per Line'!$G$2:$G$7001,$Z424)&amp;"")</f>
        <v/>
      </c>
      <c r="G424">
        <f>IF($Z424="","",INDEX('Per Line'!$I$2:$I$7001,$Z424)&amp;"")</f>
        <v/>
      </c>
      <c r="H424">
        <f>IF($Z424="","",INDEX('Per Line'!$J$2:$J$7001,$Z424)&amp;"")</f>
        <v/>
      </c>
      <c r="I424">
        <f>IF($Z424="","",INDEX('Per Line'!$K$2:$K$7001,$Z424)&amp;"")</f>
        <v/>
      </c>
      <c r="J424">
        <f>IF($Z424="","",INDEX('Per Line'!$M$2:$M$7001,$Z424))</f>
        <v/>
      </c>
      <c r="K424" s="8">
        <f>IF($Z424="","",IF(AND(ISNUMBER(M424),M424&gt;0,X424&gt;M424),J424*M424/100+(X424-M424),J424*X424/100))</f>
        <v/>
      </c>
      <c r="L424">
        <f>IF($Z424="","",INDEX('Per Line'!$W$2:$W$7001,$Z424)&amp;"")</f>
        <v/>
      </c>
      <c r="M424">
        <f>IF($Z424="","",INDEX('Per Line'!$AD$2:$AD$7001,$Z424))</f>
        <v/>
      </c>
      <c r="N424">
        <f>IF($Z424="","",IF(AND(ISNUMBER(M424),M424&gt;0),X424&gt;M424,FALSE))</f>
        <v/>
      </c>
      <c r="O424" s="8">
        <f>IF($Z424="","",SUMIFS('Per Line'!$V$2:$V$7001,'Per Line'!$D$2:$D$7001,$B424,'Per Line'!$AN$2:$AN$7001,1))</f>
        <v/>
      </c>
      <c r="P424">
        <f>IF($Z424="","",Settings!$C$7)</f>
        <v/>
      </c>
      <c r="Q424" s="8">
        <f>IF($Z424="","",SUMIFS('Per Line'!$V$2:$V$7001,'Per Line'!$D$2:$D$7001,$B424,'Per Line'!$AM$2:$AM$7001,0,'Per Line'!$AN$2:$AN$7001,0))</f>
        <v/>
      </c>
      <c r="R424" s="8">
        <f>IF($Z424="","",Q424*P424)</f>
        <v/>
      </c>
      <c r="S424">
        <f>IF($Z424="","",Settings!$C$6)</f>
        <v/>
      </c>
      <c r="T424" s="8">
        <f>IF($Z424="","",SUMIFS('Per Line'!$V$2:$V$7001,'Per Line'!$D$2:$D$7001,$B424,'Per Line'!$AM$2:$AM$7001,1,'Per Line'!$AN$2:$AN$7001,0))</f>
        <v/>
      </c>
      <c r="U424" s="8">
        <f>IF($Z424="","",T424*S424)</f>
        <v/>
      </c>
      <c r="V424" s="8">
        <f>IF($Z424="","",U424+R424)</f>
        <v/>
      </c>
      <c r="W424" s="8">
        <f>IF($Z424="","",X424-V424)</f>
        <v/>
      </c>
      <c r="X424" s="8">
        <f>IF($Z424="","",Q424+T424+O424)</f>
        <v/>
      </c>
      <c r="Y424" s="8">
        <f>IF($Z424="","",X424-V424-K424)</f>
        <v/>
      </c>
      <c r="Z424" s="16">
        <f>IF(ROWS($Z$2:$Z424)&lt;=MAX('Per Line'!$AL$2:$AL$7001),MATCH(ROWS($Z$2:$Z424),'Per Line'!$AL$2:$AL$7001,0),"")</f>
        <v/>
      </c>
      <c r="AA424" s="17">
        <f>IF($Z424="","",K424-J424*X424/100)</f>
        <v/>
      </c>
      <c r="AB424">
        <f>IF($Z424="","",C424&amp;"|"&amp;COUNTIF($C$2:$C424,C424))</f>
        <v/>
      </c>
    </row>
    <row r="425">
      <c r="A425" s="15" t="n"/>
      <c r="B425">
        <f>IF($Z425="","",INDEX('Per Line'!$D$2:$D$7001,$Z425)&amp;"")</f>
        <v/>
      </c>
      <c r="C425">
        <f>IF($Z425="","",IF(X425&lt;Settings!$C$8,"INV&lt;10000","Inv&gt;10000"))</f>
        <v/>
      </c>
      <c r="D425">
        <f>IF($Z425="","",INDEX('Per Line'!$A$2:$A$7001,$Z425)&amp;"")</f>
        <v/>
      </c>
      <c r="E425" s="14">
        <f>IF($Z425="","",INDEX('Per Line'!$F$2:$F$7001,$Z425))</f>
        <v/>
      </c>
      <c r="F425">
        <f>IF($Z425="","",INDEX('Per Line'!$G$2:$G$7001,$Z425)&amp;"")</f>
        <v/>
      </c>
      <c r="G425">
        <f>IF($Z425="","",INDEX('Per Line'!$I$2:$I$7001,$Z425)&amp;"")</f>
        <v/>
      </c>
      <c r="H425">
        <f>IF($Z425="","",INDEX('Per Line'!$J$2:$J$7001,$Z425)&amp;"")</f>
        <v/>
      </c>
      <c r="I425">
        <f>IF($Z425="","",INDEX('Per Line'!$K$2:$K$7001,$Z425)&amp;"")</f>
        <v/>
      </c>
      <c r="J425">
        <f>IF($Z425="","",INDEX('Per Line'!$M$2:$M$7001,$Z425))</f>
        <v/>
      </c>
      <c r="K425" s="8">
        <f>IF($Z425="","",IF(AND(ISNUMBER(M425),M425&gt;0,X425&gt;M425),J425*M425/100+(X425-M425),J425*X425/100))</f>
        <v/>
      </c>
      <c r="L425">
        <f>IF($Z425="","",INDEX('Per Line'!$W$2:$W$7001,$Z425)&amp;"")</f>
        <v/>
      </c>
      <c r="M425">
        <f>IF($Z425="","",INDEX('Per Line'!$AD$2:$AD$7001,$Z425))</f>
        <v/>
      </c>
      <c r="N425">
        <f>IF($Z425="","",IF(AND(ISNUMBER(M425),M425&gt;0),X425&gt;M425,FALSE))</f>
        <v/>
      </c>
      <c r="O425" s="8">
        <f>IF($Z425="","",SUMIFS('Per Line'!$V$2:$V$7001,'Per Line'!$D$2:$D$7001,$B425,'Per Line'!$AN$2:$AN$7001,1))</f>
        <v/>
      </c>
      <c r="P425">
        <f>IF($Z425="","",Settings!$C$7)</f>
        <v/>
      </c>
      <c r="Q425" s="8">
        <f>IF($Z425="","",SUMIFS('Per Line'!$V$2:$V$7001,'Per Line'!$D$2:$D$7001,$B425,'Per Line'!$AM$2:$AM$7001,0,'Per Line'!$AN$2:$AN$7001,0))</f>
        <v/>
      </c>
      <c r="R425" s="8">
        <f>IF($Z425="","",Q425*P425)</f>
        <v/>
      </c>
      <c r="S425">
        <f>IF($Z425="","",Settings!$C$6)</f>
        <v/>
      </c>
      <c r="T425" s="8">
        <f>IF($Z425="","",SUMIFS('Per Line'!$V$2:$V$7001,'Per Line'!$D$2:$D$7001,$B425,'Per Line'!$AM$2:$AM$7001,1,'Per Line'!$AN$2:$AN$7001,0))</f>
        <v/>
      </c>
      <c r="U425" s="8">
        <f>IF($Z425="","",T425*S425)</f>
        <v/>
      </c>
      <c r="V425" s="8">
        <f>IF($Z425="","",U425+R425)</f>
        <v/>
      </c>
      <c r="W425" s="8">
        <f>IF($Z425="","",X425-V425)</f>
        <v/>
      </c>
      <c r="X425" s="8">
        <f>IF($Z425="","",Q425+T425+O425)</f>
        <v/>
      </c>
      <c r="Y425" s="8">
        <f>IF($Z425="","",X425-V425-K425)</f>
        <v/>
      </c>
      <c r="Z425" s="16">
        <f>IF(ROWS($Z$2:$Z425)&lt;=MAX('Per Line'!$AL$2:$AL$7001),MATCH(ROWS($Z$2:$Z425),'Per Line'!$AL$2:$AL$7001,0),"")</f>
        <v/>
      </c>
      <c r="AA425" s="17">
        <f>IF($Z425="","",K425-J425*X425/100)</f>
        <v/>
      </c>
      <c r="AB425">
        <f>IF($Z425="","",C425&amp;"|"&amp;COUNTIF($C$2:$C425,C425))</f>
        <v/>
      </c>
    </row>
    <row r="426">
      <c r="A426" s="15" t="n"/>
      <c r="B426">
        <f>IF($Z426="","",INDEX('Per Line'!$D$2:$D$7001,$Z426)&amp;"")</f>
        <v/>
      </c>
      <c r="C426">
        <f>IF($Z426="","",IF(X426&lt;Settings!$C$8,"INV&lt;10000","Inv&gt;10000"))</f>
        <v/>
      </c>
      <c r="D426">
        <f>IF($Z426="","",INDEX('Per Line'!$A$2:$A$7001,$Z426)&amp;"")</f>
        <v/>
      </c>
      <c r="E426" s="14">
        <f>IF($Z426="","",INDEX('Per Line'!$F$2:$F$7001,$Z426))</f>
        <v/>
      </c>
      <c r="F426">
        <f>IF($Z426="","",INDEX('Per Line'!$G$2:$G$7001,$Z426)&amp;"")</f>
        <v/>
      </c>
      <c r="G426">
        <f>IF($Z426="","",INDEX('Per Line'!$I$2:$I$7001,$Z426)&amp;"")</f>
        <v/>
      </c>
      <c r="H426">
        <f>IF($Z426="","",INDEX('Per Line'!$J$2:$J$7001,$Z426)&amp;"")</f>
        <v/>
      </c>
      <c r="I426">
        <f>IF($Z426="","",INDEX('Per Line'!$K$2:$K$7001,$Z426)&amp;"")</f>
        <v/>
      </c>
      <c r="J426">
        <f>IF($Z426="","",INDEX('Per Line'!$M$2:$M$7001,$Z426))</f>
        <v/>
      </c>
      <c r="K426" s="8">
        <f>IF($Z426="","",IF(AND(ISNUMBER(M426),M426&gt;0,X426&gt;M426),J426*M426/100+(X426-M426),J426*X426/100))</f>
        <v/>
      </c>
      <c r="L426">
        <f>IF($Z426="","",INDEX('Per Line'!$W$2:$W$7001,$Z426)&amp;"")</f>
        <v/>
      </c>
      <c r="M426">
        <f>IF($Z426="","",INDEX('Per Line'!$AD$2:$AD$7001,$Z426))</f>
        <v/>
      </c>
      <c r="N426">
        <f>IF($Z426="","",IF(AND(ISNUMBER(M426),M426&gt;0),X426&gt;M426,FALSE))</f>
        <v/>
      </c>
      <c r="O426" s="8">
        <f>IF($Z426="","",SUMIFS('Per Line'!$V$2:$V$7001,'Per Line'!$D$2:$D$7001,$B426,'Per Line'!$AN$2:$AN$7001,1))</f>
        <v/>
      </c>
      <c r="P426">
        <f>IF($Z426="","",Settings!$C$7)</f>
        <v/>
      </c>
      <c r="Q426" s="8">
        <f>IF($Z426="","",SUMIFS('Per Line'!$V$2:$V$7001,'Per Line'!$D$2:$D$7001,$B426,'Per Line'!$AM$2:$AM$7001,0,'Per Line'!$AN$2:$AN$7001,0))</f>
        <v/>
      </c>
      <c r="R426" s="8">
        <f>IF($Z426="","",Q426*P426)</f>
        <v/>
      </c>
      <c r="S426">
        <f>IF($Z426="","",Settings!$C$6)</f>
        <v/>
      </c>
      <c r="T426" s="8">
        <f>IF($Z426="","",SUMIFS('Per Line'!$V$2:$V$7001,'Per Line'!$D$2:$D$7001,$B426,'Per Line'!$AM$2:$AM$7001,1,'Per Line'!$AN$2:$AN$7001,0))</f>
        <v/>
      </c>
      <c r="U426" s="8">
        <f>IF($Z426="","",T426*S426)</f>
        <v/>
      </c>
      <c r="V426" s="8">
        <f>IF($Z426="","",U426+R426)</f>
        <v/>
      </c>
      <c r="W426" s="8">
        <f>IF($Z426="","",X426-V426)</f>
        <v/>
      </c>
      <c r="X426" s="8">
        <f>IF($Z426="","",Q426+T426+O426)</f>
        <v/>
      </c>
      <c r="Y426" s="8">
        <f>IF($Z426="","",X426-V426-K426)</f>
        <v/>
      </c>
      <c r="Z426" s="16">
        <f>IF(ROWS($Z$2:$Z426)&lt;=MAX('Per Line'!$AL$2:$AL$7001),MATCH(ROWS($Z$2:$Z426),'Per Line'!$AL$2:$AL$7001,0),"")</f>
        <v/>
      </c>
      <c r="AA426" s="17">
        <f>IF($Z426="","",K426-J426*X426/100)</f>
        <v/>
      </c>
      <c r="AB426">
        <f>IF($Z426="","",C426&amp;"|"&amp;COUNTIF($C$2:$C426,C426))</f>
        <v/>
      </c>
    </row>
    <row r="427">
      <c r="A427" s="15" t="n"/>
      <c r="B427">
        <f>IF($Z427="","",INDEX('Per Line'!$D$2:$D$7001,$Z427)&amp;"")</f>
        <v/>
      </c>
      <c r="C427">
        <f>IF($Z427="","",IF(X427&lt;Settings!$C$8,"INV&lt;10000","Inv&gt;10000"))</f>
        <v/>
      </c>
      <c r="D427">
        <f>IF($Z427="","",INDEX('Per Line'!$A$2:$A$7001,$Z427)&amp;"")</f>
        <v/>
      </c>
      <c r="E427" s="14">
        <f>IF($Z427="","",INDEX('Per Line'!$F$2:$F$7001,$Z427))</f>
        <v/>
      </c>
      <c r="F427">
        <f>IF($Z427="","",INDEX('Per Line'!$G$2:$G$7001,$Z427)&amp;"")</f>
        <v/>
      </c>
      <c r="G427">
        <f>IF($Z427="","",INDEX('Per Line'!$I$2:$I$7001,$Z427)&amp;"")</f>
        <v/>
      </c>
      <c r="H427">
        <f>IF($Z427="","",INDEX('Per Line'!$J$2:$J$7001,$Z427)&amp;"")</f>
        <v/>
      </c>
      <c r="I427">
        <f>IF($Z427="","",INDEX('Per Line'!$K$2:$K$7001,$Z427)&amp;"")</f>
        <v/>
      </c>
      <c r="J427">
        <f>IF($Z427="","",INDEX('Per Line'!$M$2:$M$7001,$Z427))</f>
        <v/>
      </c>
      <c r="K427" s="8">
        <f>IF($Z427="","",IF(AND(ISNUMBER(M427),M427&gt;0,X427&gt;M427),J427*M427/100+(X427-M427),J427*X427/100))</f>
        <v/>
      </c>
      <c r="L427">
        <f>IF($Z427="","",INDEX('Per Line'!$W$2:$W$7001,$Z427)&amp;"")</f>
        <v/>
      </c>
      <c r="M427">
        <f>IF($Z427="","",INDEX('Per Line'!$AD$2:$AD$7001,$Z427))</f>
        <v/>
      </c>
      <c r="N427">
        <f>IF($Z427="","",IF(AND(ISNUMBER(M427),M427&gt;0),X427&gt;M427,FALSE))</f>
        <v/>
      </c>
      <c r="O427" s="8">
        <f>IF($Z427="","",SUMIFS('Per Line'!$V$2:$V$7001,'Per Line'!$D$2:$D$7001,$B427,'Per Line'!$AN$2:$AN$7001,1))</f>
        <v/>
      </c>
      <c r="P427">
        <f>IF($Z427="","",Settings!$C$7)</f>
        <v/>
      </c>
      <c r="Q427" s="8">
        <f>IF($Z427="","",SUMIFS('Per Line'!$V$2:$V$7001,'Per Line'!$D$2:$D$7001,$B427,'Per Line'!$AM$2:$AM$7001,0,'Per Line'!$AN$2:$AN$7001,0))</f>
        <v/>
      </c>
      <c r="R427" s="8">
        <f>IF($Z427="","",Q427*P427)</f>
        <v/>
      </c>
      <c r="S427">
        <f>IF($Z427="","",Settings!$C$6)</f>
        <v/>
      </c>
      <c r="T427" s="8">
        <f>IF($Z427="","",SUMIFS('Per Line'!$V$2:$V$7001,'Per Line'!$D$2:$D$7001,$B427,'Per Line'!$AM$2:$AM$7001,1,'Per Line'!$AN$2:$AN$7001,0))</f>
        <v/>
      </c>
      <c r="U427" s="8">
        <f>IF($Z427="","",T427*S427)</f>
        <v/>
      </c>
      <c r="V427" s="8">
        <f>IF($Z427="","",U427+R427)</f>
        <v/>
      </c>
      <c r="W427" s="8">
        <f>IF($Z427="","",X427-V427)</f>
        <v/>
      </c>
      <c r="X427" s="8">
        <f>IF($Z427="","",Q427+T427+O427)</f>
        <v/>
      </c>
      <c r="Y427" s="8">
        <f>IF($Z427="","",X427-V427-K427)</f>
        <v/>
      </c>
      <c r="Z427" s="16">
        <f>IF(ROWS($Z$2:$Z427)&lt;=MAX('Per Line'!$AL$2:$AL$7001),MATCH(ROWS($Z$2:$Z427),'Per Line'!$AL$2:$AL$7001,0),"")</f>
        <v/>
      </c>
      <c r="AA427" s="17">
        <f>IF($Z427="","",K427-J427*X427/100)</f>
        <v/>
      </c>
      <c r="AB427">
        <f>IF($Z427="","",C427&amp;"|"&amp;COUNTIF($C$2:$C427,C427))</f>
        <v/>
      </c>
    </row>
    <row r="428">
      <c r="A428" s="15" t="n"/>
      <c r="B428">
        <f>IF($Z428="","",INDEX('Per Line'!$D$2:$D$7001,$Z428)&amp;"")</f>
        <v/>
      </c>
      <c r="C428">
        <f>IF($Z428="","",IF(X428&lt;Settings!$C$8,"INV&lt;10000","Inv&gt;10000"))</f>
        <v/>
      </c>
      <c r="D428">
        <f>IF($Z428="","",INDEX('Per Line'!$A$2:$A$7001,$Z428)&amp;"")</f>
        <v/>
      </c>
      <c r="E428" s="14">
        <f>IF($Z428="","",INDEX('Per Line'!$F$2:$F$7001,$Z428))</f>
        <v/>
      </c>
      <c r="F428">
        <f>IF($Z428="","",INDEX('Per Line'!$G$2:$G$7001,$Z428)&amp;"")</f>
        <v/>
      </c>
      <c r="G428">
        <f>IF($Z428="","",INDEX('Per Line'!$I$2:$I$7001,$Z428)&amp;"")</f>
        <v/>
      </c>
      <c r="H428">
        <f>IF($Z428="","",INDEX('Per Line'!$J$2:$J$7001,$Z428)&amp;"")</f>
        <v/>
      </c>
      <c r="I428">
        <f>IF($Z428="","",INDEX('Per Line'!$K$2:$K$7001,$Z428)&amp;"")</f>
        <v/>
      </c>
      <c r="J428">
        <f>IF($Z428="","",INDEX('Per Line'!$M$2:$M$7001,$Z428))</f>
        <v/>
      </c>
      <c r="K428" s="8">
        <f>IF($Z428="","",IF(AND(ISNUMBER(M428),M428&gt;0,X428&gt;M428),J428*M428/100+(X428-M428),J428*X428/100))</f>
        <v/>
      </c>
      <c r="L428">
        <f>IF($Z428="","",INDEX('Per Line'!$W$2:$W$7001,$Z428)&amp;"")</f>
        <v/>
      </c>
      <c r="M428">
        <f>IF($Z428="","",INDEX('Per Line'!$AD$2:$AD$7001,$Z428))</f>
        <v/>
      </c>
      <c r="N428">
        <f>IF($Z428="","",IF(AND(ISNUMBER(M428),M428&gt;0),X428&gt;M428,FALSE))</f>
        <v/>
      </c>
      <c r="O428" s="8">
        <f>IF($Z428="","",SUMIFS('Per Line'!$V$2:$V$7001,'Per Line'!$D$2:$D$7001,$B428,'Per Line'!$AN$2:$AN$7001,1))</f>
        <v/>
      </c>
      <c r="P428">
        <f>IF($Z428="","",Settings!$C$7)</f>
        <v/>
      </c>
      <c r="Q428" s="8">
        <f>IF($Z428="","",SUMIFS('Per Line'!$V$2:$V$7001,'Per Line'!$D$2:$D$7001,$B428,'Per Line'!$AM$2:$AM$7001,0,'Per Line'!$AN$2:$AN$7001,0))</f>
        <v/>
      </c>
      <c r="R428" s="8">
        <f>IF($Z428="","",Q428*P428)</f>
        <v/>
      </c>
      <c r="S428">
        <f>IF($Z428="","",Settings!$C$6)</f>
        <v/>
      </c>
      <c r="T428" s="8">
        <f>IF($Z428="","",SUMIFS('Per Line'!$V$2:$V$7001,'Per Line'!$D$2:$D$7001,$B428,'Per Line'!$AM$2:$AM$7001,1,'Per Line'!$AN$2:$AN$7001,0))</f>
        <v/>
      </c>
      <c r="U428" s="8">
        <f>IF($Z428="","",T428*S428)</f>
        <v/>
      </c>
      <c r="V428" s="8">
        <f>IF($Z428="","",U428+R428)</f>
        <v/>
      </c>
      <c r="W428" s="8">
        <f>IF($Z428="","",X428-V428)</f>
        <v/>
      </c>
      <c r="X428" s="8">
        <f>IF($Z428="","",Q428+T428+O428)</f>
        <v/>
      </c>
      <c r="Y428" s="8">
        <f>IF($Z428="","",X428-V428-K428)</f>
        <v/>
      </c>
      <c r="Z428" s="16">
        <f>IF(ROWS($Z$2:$Z428)&lt;=MAX('Per Line'!$AL$2:$AL$7001),MATCH(ROWS($Z$2:$Z428),'Per Line'!$AL$2:$AL$7001,0),"")</f>
        <v/>
      </c>
      <c r="AA428" s="17">
        <f>IF($Z428="","",K428-J428*X428/100)</f>
        <v/>
      </c>
      <c r="AB428">
        <f>IF($Z428="","",C428&amp;"|"&amp;COUNTIF($C$2:$C428,C428))</f>
        <v/>
      </c>
    </row>
    <row r="429">
      <c r="A429" s="15" t="n"/>
      <c r="B429">
        <f>IF($Z429="","",INDEX('Per Line'!$D$2:$D$7001,$Z429)&amp;"")</f>
        <v/>
      </c>
      <c r="C429">
        <f>IF($Z429="","",IF(X429&lt;Settings!$C$8,"INV&lt;10000","Inv&gt;10000"))</f>
        <v/>
      </c>
      <c r="D429">
        <f>IF($Z429="","",INDEX('Per Line'!$A$2:$A$7001,$Z429)&amp;"")</f>
        <v/>
      </c>
      <c r="E429" s="14">
        <f>IF($Z429="","",INDEX('Per Line'!$F$2:$F$7001,$Z429))</f>
        <v/>
      </c>
      <c r="F429">
        <f>IF($Z429="","",INDEX('Per Line'!$G$2:$G$7001,$Z429)&amp;"")</f>
        <v/>
      </c>
      <c r="G429">
        <f>IF($Z429="","",INDEX('Per Line'!$I$2:$I$7001,$Z429)&amp;"")</f>
        <v/>
      </c>
      <c r="H429">
        <f>IF($Z429="","",INDEX('Per Line'!$J$2:$J$7001,$Z429)&amp;"")</f>
        <v/>
      </c>
      <c r="I429">
        <f>IF($Z429="","",INDEX('Per Line'!$K$2:$K$7001,$Z429)&amp;"")</f>
        <v/>
      </c>
      <c r="J429">
        <f>IF($Z429="","",INDEX('Per Line'!$M$2:$M$7001,$Z429))</f>
        <v/>
      </c>
      <c r="K429" s="8">
        <f>IF($Z429="","",IF(AND(ISNUMBER(M429),M429&gt;0,X429&gt;M429),J429*M429/100+(X429-M429),J429*X429/100))</f>
        <v/>
      </c>
      <c r="L429">
        <f>IF($Z429="","",INDEX('Per Line'!$W$2:$W$7001,$Z429)&amp;"")</f>
        <v/>
      </c>
      <c r="M429">
        <f>IF($Z429="","",INDEX('Per Line'!$AD$2:$AD$7001,$Z429))</f>
        <v/>
      </c>
      <c r="N429">
        <f>IF($Z429="","",IF(AND(ISNUMBER(M429),M429&gt;0),X429&gt;M429,FALSE))</f>
        <v/>
      </c>
      <c r="O429" s="8">
        <f>IF($Z429="","",SUMIFS('Per Line'!$V$2:$V$7001,'Per Line'!$D$2:$D$7001,$B429,'Per Line'!$AN$2:$AN$7001,1))</f>
        <v/>
      </c>
      <c r="P429">
        <f>IF($Z429="","",Settings!$C$7)</f>
        <v/>
      </c>
      <c r="Q429" s="8">
        <f>IF($Z429="","",SUMIFS('Per Line'!$V$2:$V$7001,'Per Line'!$D$2:$D$7001,$B429,'Per Line'!$AM$2:$AM$7001,0,'Per Line'!$AN$2:$AN$7001,0))</f>
        <v/>
      </c>
      <c r="R429" s="8">
        <f>IF($Z429="","",Q429*P429)</f>
        <v/>
      </c>
      <c r="S429">
        <f>IF($Z429="","",Settings!$C$6)</f>
        <v/>
      </c>
      <c r="T429" s="8">
        <f>IF($Z429="","",SUMIFS('Per Line'!$V$2:$V$7001,'Per Line'!$D$2:$D$7001,$B429,'Per Line'!$AM$2:$AM$7001,1,'Per Line'!$AN$2:$AN$7001,0))</f>
        <v/>
      </c>
      <c r="U429" s="8">
        <f>IF($Z429="","",T429*S429)</f>
        <v/>
      </c>
      <c r="V429" s="8">
        <f>IF($Z429="","",U429+R429)</f>
        <v/>
      </c>
      <c r="W429" s="8">
        <f>IF($Z429="","",X429-V429)</f>
        <v/>
      </c>
      <c r="X429" s="8">
        <f>IF($Z429="","",Q429+T429+O429)</f>
        <v/>
      </c>
      <c r="Y429" s="8">
        <f>IF($Z429="","",X429-V429-K429)</f>
        <v/>
      </c>
      <c r="Z429" s="16">
        <f>IF(ROWS($Z$2:$Z429)&lt;=MAX('Per Line'!$AL$2:$AL$7001),MATCH(ROWS($Z$2:$Z429),'Per Line'!$AL$2:$AL$7001,0),"")</f>
        <v/>
      </c>
      <c r="AA429" s="17">
        <f>IF($Z429="","",K429-J429*X429/100)</f>
        <v/>
      </c>
      <c r="AB429">
        <f>IF($Z429="","",C429&amp;"|"&amp;COUNTIF($C$2:$C429,C429))</f>
        <v/>
      </c>
    </row>
    <row r="430">
      <c r="A430" s="15" t="n"/>
      <c r="B430">
        <f>IF($Z430="","",INDEX('Per Line'!$D$2:$D$7001,$Z430)&amp;"")</f>
        <v/>
      </c>
      <c r="C430">
        <f>IF($Z430="","",IF(X430&lt;Settings!$C$8,"INV&lt;10000","Inv&gt;10000"))</f>
        <v/>
      </c>
      <c r="D430">
        <f>IF($Z430="","",INDEX('Per Line'!$A$2:$A$7001,$Z430)&amp;"")</f>
        <v/>
      </c>
      <c r="E430" s="14">
        <f>IF($Z430="","",INDEX('Per Line'!$F$2:$F$7001,$Z430))</f>
        <v/>
      </c>
      <c r="F430">
        <f>IF($Z430="","",INDEX('Per Line'!$G$2:$G$7001,$Z430)&amp;"")</f>
        <v/>
      </c>
      <c r="G430">
        <f>IF($Z430="","",INDEX('Per Line'!$I$2:$I$7001,$Z430)&amp;"")</f>
        <v/>
      </c>
      <c r="H430">
        <f>IF($Z430="","",INDEX('Per Line'!$J$2:$J$7001,$Z430)&amp;"")</f>
        <v/>
      </c>
      <c r="I430">
        <f>IF($Z430="","",INDEX('Per Line'!$K$2:$K$7001,$Z430)&amp;"")</f>
        <v/>
      </c>
      <c r="J430">
        <f>IF($Z430="","",INDEX('Per Line'!$M$2:$M$7001,$Z430))</f>
        <v/>
      </c>
      <c r="K430" s="8">
        <f>IF($Z430="","",IF(AND(ISNUMBER(M430),M430&gt;0,X430&gt;M430),J430*M430/100+(X430-M430),J430*X430/100))</f>
        <v/>
      </c>
      <c r="L430">
        <f>IF($Z430="","",INDEX('Per Line'!$W$2:$W$7001,$Z430)&amp;"")</f>
        <v/>
      </c>
      <c r="M430">
        <f>IF($Z430="","",INDEX('Per Line'!$AD$2:$AD$7001,$Z430))</f>
        <v/>
      </c>
      <c r="N430">
        <f>IF($Z430="","",IF(AND(ISNUMBER(M430),M430&gt;0),X430&gt;M430,FALSE))</f>
        <v/>
      </c>
      <c r="O430" s="8">
        <f>IF($Z430="","",SUMIFS('Per Line'!$V$2:$V$7001,'Per Line'!$D$2:$D$7001,$B430,'Per Line'!$AN$2:$AN$7001,1))</f>
        <v/>
      </c>
      <c r="P430">
        <f>IF($Z430="","",Settings!$C$7)</f>
        <v/>
      </c>
      <c r="Q430" s="8">
        <f>IF($Z430="","",SUMIFS('Per Line'!$V$2:$V$7001,'Per Line'!$D$2:$D$7001,$B430,'Per Line'!$AM$2:$AM$7001,0,'Per Line'!$AN$2:$AN$7001,0))</f>
        <v/>
      </c>
      <c r="R430" s="8">
        <f>IF($Z430="","",Q430*P430)</f>
        <v/>
      </c>
      <c r="S430">
        <f>IF($Z430="","",Settings!$C$6)</f>
        <v/>
      </c>
      <c r="T430" s="8">
        <f>IF($Z430="","",SUMIFS('Per Line'!$V$2:$V$7001,'Per Line'!$D$2:$D$7001,$B430,'Per Line'!$AM$2:$AM$7001,1,'Per Line'!$AN$2:$AN$7001,0))</f>
        <v/>
      </c>
      <c r="U430" s="8">
        <f>IF($Z430="","",T430*S430)</f>
        <v/>
      </c>
      <c r="V430" s="8">
        <f>IF($Z430="","",U430+R430)</f>
        <v/>
      </c>
      <c r="W430" s="8">
        <f>IF($Z430="","",X430-V430)</f>
        <v/>
      </c>
      <c r="X430" s="8">
        <f>IF($Z430="","",Q430+T430+O430)</f>
        <v/>
      </c>
      <c r="Y430" s="8">
        <f>IF($Z430="","",X430-V430-K430)</f>
        <v/>
      </c>
      <c r="Z430" s="16">
        <f>IF(ROWS($Z$2:$Z430)&lt;=MAX('Per Line'!$AL$2:$AL$7001),MATCH(ROWS($Z$2:$Z430),'Per Line'!$AL$2:$AL$7001,0),"")</f>
        <v/>
      </c>
      <c r="AA430" s="17">
        <f>IF($Z430="","",K430-J430*X430/100)</f>
        <v/>
      </c>
      <c r="AB430">
        <f>IF($Z430="","",C430&amp;"|"&amp;COUNTIF($C$2:$C430,C430))</f>
        <v/>
      </c>
    </row>
    <row r="431">
      <c r="A431" s="15" t="n"/>
      <c r="B431">
        <f>IF($Z431="","",INDEX('Per Line'!$D$2:$D$7001,$Z431)&amp;"")</f>
        <v/>
      </c>
      <c r="C431">
        <f>IF($Z431="","",IF(X431&lt;Settings!$C$8,"INV&lt;10000","Inv&gt;10000"))</f>
        <v/>
      </c>
      <c r="D431">
        <f>IF($Z431="","",INDEX('Per Line'!$A$2:$A$7001,$Z431)&amp;"")</f>
        <v/>
      </c>
      <c r="E431" s="14">
        <f>IF($Z431="","",INDEX('Per Line'!$F$2:$F$7001,$Z431))</f>
        <v/>
      </c>
      <c r="F431">
        <f>IF($Z431="","",INDEX('Per Line'!$G$2:$G$7001,$Z431)&amp;"")</f>
        <v/>
      </c>
      <c r="G431">
        <f>IF($Z431="","",INDEX('Per Line'!$I$2:$I$7001,$Z431)&amp;"")</f>
        <v/>
      </c>
      <c r="H431">
        <f>IF($Z431="","",INDEX('Per Line'!$J$2:$J$7001,$Z431)&amp;"")</f>
        <v/>
      </c>
      <c r="I431">
        <f>IF($Z431="","",INDEX('Per Line'!$K$2:$K$7001,$Z431)&amp;"")</f>
        <v/>
      </c>
      <c r="J431">
        <f>IF($Z431="","",INDEX('Per Line'!$M$2:$M$7001,$Z431))</f>
        <v/>
      </c>
      <c r="K431" s="8">
        <f>IF($Z431="","",IF(AND(ISNUMBER(M431),M431&gt;0,X431&gt;M431),J431*M431/100+(X431-M431),J431*X431/100))</f>
        <v/>
      </c>
      <c r="L431">
        <f>IF($Z431="","",INDEX('Per Line'!$W$2:$W$7001,$Z431)&amp;"")</f>
        <v/>
      </c>
      <c r="M431">
        <f>IF($Z431="","",INDEX('Per Line'!$AD$2:$AD$7001,$Z431))</f>
        <v/>
      </c>
      <c r="N431">
        <f>IF($Z431="","",IF(AND(ISNUMBER(M431),M431&gt;0),X431&gt;M431,FALSE))</f>
        <v/>
      </c>
      <c r="O431" s="8">
        <f>IF($Z431="","",SUMIFS('Per Line'!$V$2:$V$7001,'Per Line'!$D$2:$D$7001,$B431,'Per Line'!$AN$2:$AN$7001,1))</f>
        <v/>
      </c>
      <c r="P431">
        <f>IF($Z431="","",Settings!$C$7)</f>
        <v/>
      </c>
      <c r="Q431" s="8">
        <f>IF($Z431="","",SUMIFS('Per Line'!$V$2:$V$7001,'Per Line'!$D$2:$D$7001,$B431,'Per Line'!$AM$2:$AM$7001,0,'Per Line'!$AN$2:$AN$7001,0))</f>
        <v/>
      </c>
      <c r="R431" s="8">
        <f>IF($Z431="","",Q431*P431)</f>
        <v/>
      </c>
      <c r="S431">
        <f>IF($Z431="","",Settings!$C$6)</f>
        <v/>
      </c>
      <c r="T431" s="8">
        <f>IF($Z431="","",SUMIFS('Per Line'!$V$2:$V$7001,'Per Line'!$D$2:$D$7001,$B431,'Per Line'!$AM$2:$AM$7001,1,'Per Line'!$AN$2:$AN$7001,0))</f>
        <v/>
      </c>
      <c r="U431" s="8">
        <f>IF($Z431="","",T431*S431)</f>
        <v/>
      </c>
      <c r="V431" s="8">
        <f>IF($Z431="","",U431+R431)</f>
        <v/>
      </c>
      <c r="W431" s="8">
        <f>IF($Z431="","",X431-V431)</f>
        <v/>
      </c>
      <c r="X431" s="8">
        <f>IF($Z431="","",Q431+T431+O431)</f>
        <v/>
      </c>
      <c r="Y431" s="8">
        <f>IF($Z431="","",X431-V431-K431)</f>
        <v/>
      </c>
      <c r="Z431" s="16">
        <f>IF(ROWS($Z$2:$Z431)&lt;=MAX('Per Line'!$AL$2:$AL$7001),MATCH(ROWS($Z$2:$Z431),'Per Line'!$AL$2:$AL$7001,0),"")</f>
        <v/>
      </c>
      <c r="AA431" s="17">
        <f>IF($Z431="","",K431-J431*X431/100)</f>
        <v/>
      </c>
      <c r="AB431">
        <f>IF($Z431="","",C431&amp;"|"&amp;COUNTIF($C$2:$C431,C431))</f>
        <v/>
      </c>
    </row>
    <row r="432">
      <c r="A432" s="15" t="n"/>
      <c r="B432">
        <f>IF($Z432="","",INDEX('Per Line'!$D$2:$D$7001,$Z432)&amp;"")</f>
        <v/>
      </c>
      <c r="C432">
        <f>IF($Z432="","",IF(X432&lt;Settings!$C$8,"INV&lt;10000","Inv&gt;10000"))</f>
        <v/>
      </c>
      <c r="D432">
        <f>IF($Z432="","",INDEX('Per Line'!$A$2:$A$7001,$Z432)&amp;"")</f>
        <v/>
      </c>
      <c r="E432" s="14">
        <f>IF($Z432="","",INDEX('Per Line'!$F$2:$F$7001,$Z432))</f>
        <v/>
      </c>
      <c r="F432">
        <f>IF($Z432="","",INDEX('Per Line'!$G$2:$G$7001,$Z432)&amp;"")</f>
        <v/>
      </c>
      <c r="G432">
        <f>IF($Z432="","",INDEX('Per Line'!$I$2:$I$7001,$Z432)&amp;"")</f>
        <v/>
      </c>
      <c r="H432">
        <f>IF($Z432="","",INDEX('Per Line'!$J$2:$J$7001,$Z432)&amp;"")</f>
        <v/>
      </c>
      <c r="I432">
        <f>IF($Z432="","",INDEX('Per Line'!$K$2:$K$7001,$Z432)&amp;"")</f>
        <v/>
      </c>
      <c r="J432">
        <f>IF($Z432="","",INDEX('Per Line'!$M$2:$M$7001,$Z432))</f>
        <v/>
      </c>
      <c r="K432" s="8">
        <f>IF($Z432="","",IF(AND(ISNUMBER(M432),M432&gt;0,X432&gt;M432),J432*M432/100+(X432-M432),J432*X432/100))</f>
        <v/>
      </c>
      <c r="L432">
        <f>IF($Z432="","",INDEX('Per Line'!$W$2:$W$7001,$Z432)&amp;"")</f>
        <v/>
      </c>
      <c r="M432">
        <f>IF($Z432="","",INDEX('Per Line'!$AD$2:$AD$7001,$Z432))</f>
        <v/>
      </c>
      <c r="N432">
        <f>IF($Z432="","",IF(AND(ISNUMBER(M432),M432&gt;0),X432&gt;M432,FALSE))</f>
        <v/>
      </c>
      <c r="O432" s="8">
        <f>IF($Z432="","",SUMIFS('Per Line'!$V$2:$V$7001,'Per Line'!$D$2:$D$7001,$B432,'Per Line'!$AN$2:$AN$7001,1))</f>
        <v/>
      </c>
      <c r="P432">
        <f>IF($Z432="","",Settings!$C$7)</f>
        <v/>
      </c>
      <c r="Q432" s="8">
        <f>IF($Z432="","",SUMIFS('Per Line'!$V$2:$V$7001,'Per Line'!$D$2:$D$7001,$B432,'Per Line'!$AM$2:$AM$7001,0,'Per Line'!$AN$2:$AN$7001,0))</f>
        <v/>
      </c>
      <c r="R432" s="8">
        <f>IF($Z432="","",Q432*P432)</f>
        <v/>
      </c>
      <c r="S432">
        <f>IF($Z432="","",Settings!$C$6)</f>
        <v/>
      </c>
      <c r="T432" s="8">
        <f>IF($Z432="","",SUMIFS('Per Line'!$V$2:$V$7001,'Per Line'!$D$2:$D$7001,$B432,'Per Line'!$AM$2:$AM$7001,1,'Per Line'!$AN$2:$AN$7001,0))</f>
        <v/>
      </c>
      <c r="U432" s="8">
        <f>IF($Z432="","",T432*S432)</f>
        <v/>
      </c>
      <c r="V432" s="8">
        <f>IF($Z432="","",U432+R432)</f>
        <v/>
      </c>
      <c r="W432" s="8">
        <f>IF($Z432="","",X432-V432)</f>
        <v/>
      </c>
      <c r="X432" s="8">
        <f>IF($Z432="","",Q432+T432+O432)</f>
        <v/>
      </c>
      <c r="Y432" s="8">
        <f>IF($Z432="","",X432-V432-K432)</f>
        <v/>
      </c>
      <c r="Z432" s="16">
        <f>IF(ROWS($Z$2:$Z432)&lt;=MAX('Per Line'!$AL$2:$AL$7001),MATCH(ROWS($Z$2:$Z432),'Per Line'!$AL$2:$AL$7001,0),"")</f>
        <v/>
      </c>
      <c r="AA432" s="17">
        <f>IF($Z432="","",K432-J432*X432/100)</f>
        <v/>
      </c>
      <c r="AB432">
        <f>IF($Z432="","",C432&amp;"|"&amp;COUNTIF($C$2:$C432,C432))</f>
        <v/>
      </c>
    </row>
    <row r="433">
      <c r="A433" s="15" t="n"/>
      <c r="B433">
        <f>IF($Z433="","",INDEX('Per Line'!$D$2:$D$7001,$Z433)&amp;"")</f>
        <v/>
      </c>
      <c r="C433">
        <f>IF($Z433="","",IF(X433&lt;Settings!$C$8,"INV&lt;10000","Inv&gt;10000"))</f>
        <v/>
      </c>
      <c r="D433">
        <f>IF($Z433="","",INDEX('Per Line'!$A$2:$A$7001,$Z433)&amp;"")</f>
        <v/>
      </c>
      <c r="E433" s="14">
        <f>IF($Z433="","",INDEX('Per Line'!$F$2:$F$7001,$Z433))</f>
        <v/>
      </c>
      <c r="F433">
        <f>IF($Z433="","",INDEX('Per Line'!$G$2:$G$7001,$Z433)&amp;"")</f>
        <v/>
      </c>
      <c r="G433">
        <f>IF($Z433="","",INDEX('Per Line'!$I$2:$I$7001,$Z433)&amp;"")</f>
        <v/>
      </c>
      <c r="H433">
        <f>IF($Z433="","",INDEX('Per Line'!$J$2:$J$7001,$Z433)&amp;"")</f>
        <v/>
      </c>
      <c r="I433">
        <f>IF($Z433="","",INDEX('Per Line'!$K$2:$K$7001,$Z433)&amp;"")</f>
        <v/>
      </c>
      <c r="J433">
        <f>IF($Z433="","",INDEX('Per Line'!$M$2:$M$7001,$Z433))</f>
        <v/>
      </c>
      <c r="K433" s="8">
        <f>IF($Z433="","",IF(AND(ISNUMBER(M433),M433&gt;0,X433&gt;M433),J433*M433/100+(X433-M433),J433*X433/100))</f>
        <v/>
      </c>
      <c r="L433">
        <f>IF($Z433="","",INDEX('Per Line'!$W$2:$W$7001,$Z433)&amp;"")</f>
        <v/>
      </c>
      <c r="M433">
        <f>IF($Z433="","",INDEX('Per Line'!$AD$2:$AD$7001,$Z433))</f>
        <v/>
      </c>
      <c r="N433">
        <f>IF($Z433="","",IF(AND(ISNUMBER(M433),M433&gt;0),X433&gt;M433,FALSE))</f>
        <v/>
      </c>
      <c r="O433" s="8">
        <f>IF($Z433="","",SUMIFS('Per Line'!$V$2:$V$7001,'Per Line'!$D$2:$D$7001,$B433,'Per Line'!$AN$2:$AN$7001,1))</f>
        <v/>
      </c>
      <c r="P433">
        <f>IF($Z433="","",Settings!$C$7)</f>
        <v/>
      </c>
      <c r="Q433" s="8">
        <f>IF($Z433="","",SUMIFS('Per Line'!$V$2:$V$7001,'Per Line'!$D$2:$D$7001,$B433,'Per Line'!$AM$2:$AM$7001,0,'Per Line'!$AN$2:$AN$7001,0))</f>
        <v/>
      </c>
      <c r="R433" s="8">
        <f>IF($Z433="","",Q433*P433)</f>
        <v/>
      </c>
      <c r="S433">
        <f>IF($Z433="","",Settings!$C$6)</f>
        <v/>
      </c>
      <c r="T433" s="8">
        <f>IF($Z433="","",SUMIFS('Per Line'!$V$2:$V$7001,'Per Line'!$D$2:$D$7001,$B433,'Per Line'!$AM$2:$AM$7001,1,'Per Line'!$AN$2:$AN$7001,0))</f>
        <v/>
      </c>
      <c r="U433" s="8">
        <f>IF($Z433="","",T433*S433)</f>
        <v/>
      </c>
      <c r="V433" s="8">
        <f>IF($Z433="","",U433+R433)</f>
        <v/>
      </c>
      <c r="W433" s="8">
        <f>IF($Z433="","",X433-V433)</f>
        <v/>
      </c>
      <c r="X433" s="8">
        <f>IF($Z433="","",Q433+T433+O433)</f>
        <v/>
      </c>
      <c r="Y433" s="8">
        <f>IF($Z433="","",X433-V433-K433)</f>
        <v/>
      </c>
      <c r="Z433" s="16">
        <f>IF(ROWS($Z$2:$Z433)&lt;=MAX('Per Line'!$AL$2:$AL$7001),MATCH(ROWS($Z$2:$Z433),'Per Line'!$AL$2:$AL$7001,0),"")</f>
        <v/>
      </c>
      <c r="AA433" s="17">
        <f>IF($Z433="","",K433-J433*X433/100)</f>
        <v/>
      </c>
      <c r="AB433">
        <f>IF($Z433="","",C433&amp;"|"&amp;COUNTIF($C$2:$C433,C433))</f>
        <v/>
      </c>
    </row>
    <row r="434">
      <c r="A434" s="15" t="n"/>
      <c r="B434">
        <f>IF($Z434="","",INDEX('Per Line'!$D$2:$D$7001,$Z434)&amp;"")</f>
        <v/>
      </c>
      <c r="C434">
        <f>IF($Z434="","",IF(X434&lt;Settings!$C$8,"INV&lt;10000","Inv&gt;10000"))</f>
        <v/>
      </c>
      <c r="D434">
        <f>IF($Z434="","",INDEX('Per Line'!$A$2:$A$7001,$Z434)&amp;"")</f>
        <v/>
      </c>
      <c r="E434" s="14">
        <f>IF($Z434="","",INDEX('Per Line'!$F$2:$F$7001,$Z434))</f>
        <v/>
      </c>
      <c r="F434">
        <f>IF($Z434="","",INDEX('Per Line'!$G$2:$G$7001,$Z434)&amp;"")</f>
        <v/>
      </c>
      <c r="G434">
        <f>IF($Z434="","",INDEX('Per Line'!$I$2:$I$7001,$Z434)&amp;"")</f>
        <v/>
      </c>
      <c r="H434">
        <f>IF($Z434="","",INDEX('Per Line'!$J$2:$J$7001,$Z434)&amp;"")</f>
        <v/>
      </c>
      <c r="I434">
        <f>IF($Z434="","",INDEX('Per Line'!$K$2:$K$7001,$Z434)&amp;"")</f>
        <v/>
      </c>
      <c r="J434">
        <f>IF($Z434="","",INDEX('Per Line'!$M$2:$M$7001,$Z434))</f>
        <v/>
      </c>
      <c r="K434" s="8">
        <f>IF($Z434="","",IF(AND(ISNUMBER(M434),M434&gt;0,X434&gt;M434),J434*M434/100+(X434-M434),J434*X434/100))</f>
        <v/>
      </c>
      <c r="L434">
        <f>IF($Z434="","",INDEX('Per Line'!$W$2:$W$7001,$Z434)&amp;"")</f>
        <v/>
      </c>
      <c r="M434">
        <f>IF($Z434="","",INDEX('Per Line'!$AD$2:$AD$7001,$Z434))</f>
        <v/>
      </c>
      <c r="N434">
        <f>IF($Z434="","",IF(AND(ISNUMBER(M434),M434&gt;0),X434&gt;M434,FALSE))</f>
        <v/>
      </c>
      <c r="O434" s="8">
        <f>IF($Z434="","",SUMIFS('Per Line'!$V$2:$V$7001,'Per Line'!$D$2:$D$7001,$B434,'Per Line'!$AN$2:$AN$7001,1))</f>
        <v/>
      </c>
      <c r="P434">
        <f>IF($Z434="","",Settings!$C$7)</f>
        <v/>
      </c>
      <c r="Q434" s="8">
        <f>IF($Z434="","",SUMIFS('Per Line'!$V$2:$V$7001,'Per Line'!$D$2:$D$7001,$B434,'Per Line'!$AM$2:$AM$7001,0,'Per Line'!$AN$2:$AN$7001,0))</f>
        <v/>
      </c>
      <c r="R434" s="8">
        <f>IF($Z434="","",Q434*P434)</f>
        <v/>
      </c>
      <c r="S434">
        <f>IF($Z434="","",Settings!$C$6)</f>
        <v/>
      </c>
      <c r="T434" s="8">
        <f>IF($Z434="","",SUMIFS('Per Line'!$V$2:$V$7001,'Per Line'!$D$2:$D$7001,$B434,'Per Line'!$AM$2:$AM$7001,1,'Per Line'!$AN$2:$AN$7001,0))</f>
        <v/>
      </c>
      <c r="U434" s="8">
        <f>IF($Z434="","",T434*S434)</f>
        <v/>
      </c>
      <c r="V434" s="8">
        <f>IF($Z434="","",U434+R434)</f>
        <v/>
      </c>
      <c r="W434" s="8">
        <f>IF($Z434="","",X434-V434)</f>
        <v/>
      </c>
      <c r="X434" s="8">
        <f>IF($Z434="","",Q434+T434+O434)</f>
        <v/>
      </c>
      <c r="Y434" s="8">
        <f>IF($Z434="","",X434-V434-K434)</f>
        <v/>
      </c>
      <c r="Z434" s="16">
        <f>IF(ROWS($Z$2:$Z434)&lt;=MAX('Per Line'!$AL$2:$AL$7001),MATCH(ROWS($Z$2:$Z434),'Per Line'!$AL$2:$AL$7001,0),"")</f>
        <v/>
      </c>
      <c r="AA434" s="17">
        <f>IF($Z434="","",K434-J434*X434/100)</f>
        <v/>
      </c>
      <c r="AB434">
        <f>IF($Z434="","",C434&amp;"|"&amp;COUNTIF($C$2:$C434,C434))</f>
        <v/>
      </c>
    </row>
    <row r="435">
      <c r="A435" s="15" t="n"/>
      <c r="B435">
        <f>IF($Z435="","",INDEX('Per Line'!$D$2:$D$7001,$Z435)&amp;"")</f>
        <v/>
      </c>
      <c r="C435">
        <f>IF($Z435="","",IF(X435&lt;Settings!$C$8,"INV&lt;10000","Inv&gt;10000"))</f>
        <v/>
      </c>
      <c r="D435">
        <f>IF($Z435="","",INDEX('Per Line'!$A$2:$A$7001,$Z435)&amp;"")</f>
        <v/>
      </c>
      <c r="E435" s="14">
        <f>IF($Z435="","",INDEX('Per Line'!$F$2:$F$7001,$Z435))</f>
        <v/>
      </c>
      <c r="F435">
        <f>IF($Z435="","",INDEX('Per Line'!$G$2:$G$7001,$Z435)&amp;"")</f>
        <v/>
      </c>
      <c r="G435">
        <f>IF($Z435="","",INDEX('Per Line'!$I$2:$I$7001,$Z435)&amp;"")</f>
        <v/>
      </c>
      <c r="H435">
        <f>IF($Z435="","",INDEX('Per Line'!$J$2:$J$7001,$Z435)&amp;"")</f>
        <v/>
      </c>
      <c r="I435">
        <f>IF($Z435="","",INDEX('Per Line'!$K$2:$K$7001,$Z435)&amp;"")</f>
        <v/>
      </c>
      <c r="J435">
        <f>IF($Z435="","",INDEX('Per Line'!$M$2:$M$7001,$Z435))</f>
        <v/>
      </c>
      <c r="K435" s="8">
        <f>IF($Z435="","",IF(AND(ISNUMBER(M435),M435&gt;0,X435&gt;M435),J435*M435/100+(X435-M435),J435*X435/100))</f>
        <v/>
      </c>
      <c r="L435">
        <f>IF($Z435="","",INDEX('Per Line'!$W$2:$W$7001,$Z435)&amp;"")</f>
        <v/>
      </c>
      <c r="M435">
        <f>IF($Z435="","",INDEX('Per Line'!$AD$2:$AD$7001,$Z435))</f>
        <v/>
      </c>
      <c r="N435">
        <f>IF($Z435="","",IF(AND(ISNUMBER(M435),M435&gt;0),X435&gt;M435,FALSE))</f>
        <v/>
      </c>
      <c r="O435" s="8">
        <f>IF($Z435="","",SUMIFS('Per Line'!$V$2:$V$7001,'Per Line'!$D$2:$D$7001,$B435,'Per Line'!$AN$2:$AN$7001,1))</f>
        <v/>
      </c>
      <c r="P435">
        <f>IF($Z435="","",Settings!$C$7)</f>
        <v/>
      </c>
      <c r="Q435" s="8">
        <f>IF($Z435="","",SUMIFS('Per Line'!$V$2:$V$7001,'Per Line'!$D$2:$D$7001,$B435,'Per Line'!$AM$2:$AM$7001,0,'Per Line'!$AN$2:$AN$7001,0))</f>
        <v/>
      </c>
      <c r="R435" s="8">
        <f>IF($Z435="","",Q435*P435)</f>
        <v/>
      </c>
      <c r="S435">
        <f>IF($Z435="","",Settings!$C$6)</f>
        <v/>
      </c>
      <c r="T435" s="8">
        <f>IF($Z435="","",SUMIFS('Per Line'!$V$2:$V$7001,'Per Line'!$D$2:$D$7001,$B435,'Per Line'!$AM$2:$AM$7001,1,'Per Line'!$AN$2:$AN$7001,0))</f>
        <v/>
      </c>
      <c r="U435" s="8">
        <f>IF($Z435="","",T435*S435)</f>
        <v/>
      </c>
      <c r="V435" s="8">
        <f>IF($Z435="","",U435+R435)</f>
        <v/>
      </c>
      <c r="W435" s="8">
        <f>IF($Z435="","",X435-V435)</f>
        <v/>
      </c>
      <c r="X435" s="8">
        <f>IF($Z435="","",Q435+T435+O435)</f>
        <v/>
      </c>
      <c r="Y435" s="8">
        <f>IF($Z435="","",X435-V435-K435)</f>
        <v/>
      </c>
      <c r="Z435" s="16">
        <f>IF(ROWS($Z$2:$Z435)&lt;=MAX('Per Line'!$AL$2:$AL$7001),MATCH(ROWS($Z$2:$Z435),'Per Line'!$AL$2:$AL$7001,0),"")</f>
        <v/>
      </c>
      <c r="AA435" s="17">
        <f>IF($Z435="","",K435-J435*X435/100)</f>
        <v/>
      </c>
      <c r="AB435">
        <f>IF($Z435="","",C435&amp;"|"&amp;COUNTIF($C$2:$C435,C435))</f>
        <v/>
      </c>
    </row>
    <row r="436">
      <c r="A436" s="15" t="n"/>
      <c r="B436">
        <f>IF($Z436="","",INDEX('Per Line'!$D$2:$D$7001,$Z436)&amp;"")</f>
        <v/>
      </c>
      <c r="C436">
        <f>IF($Z436="","",IF(X436&lt;Settings!$C$8,"INV&lt;10000","Inv&gt;10000"))</f>
        <v/>
      </c>
      <c r="D436">
        <f>IF($Z436="","",INDEX('Per Line'!$A$2:$A$7001,$Z436)&amp;"")</f>
        <v/>
      </c>
      <c r="E436" s="14">
        <f>IF($Z436="","",INDEX('Per Line'!$F$2:$F$7001,$Z436))</f>
        <v/>
      </c>
      <c r="F436">
        <f>IF($Z436="","",INDEX('Per Line'!$G$2:$G$7001,$Z436)&amp;"")</f>
        <v/>
      </c>
      <c r="G436">
        <f>IF($Z436="","",INDEX('Per Line'!$I$2:$I$7001,$Z436)&amp;"")</f>
        <v/>
      </c>
      <c r="H436">
        <f>IF($Z436="","",INDEX('Per Line'!$J$2:$J$7001,$Z436)&amp;"")</f>
        <v/>
      </c>
      <c r="I436">
        <f>IF($Z436="","",INDEX('Per Line'!$K$2:$K$7001,$Z436)&amp;"")</f>
        <v/>
      </c>
      <c r="J436">
        <f>IF($Z436="","",INDEX('Per Line'!$M$2:$M$7001,$Z436))</f>
        <v/>
      </c>
      <c r="K436" s="8">
        <f>IF($Z436="","",IF(AND(ISNUMBER(M436),M436&gt;0,X436&gt;M436),J436*M436/100+(X436-M436),J436*X436/100))</f>
        <v/>
      </c>
      <c r="L436">
        <f>IF($Z436="","",INDEX('Per Line'!$W$2:$W$7001,$Z436)&amp;"")</f>
        <v/>
      </c>
      <c r="M436">
        <f>IF($Z436="","",INDEX('Per Line'!$AD$2:$AD$7001,$Z436))</f>
        <v/>
      </c>
      <c r="N436">
        <f>IF($Z436="","",IF(AND(ISNUMBER(M436),M436&gt;0),X436&gt;M436,FALSE))</f>
        <v/>
      </c>
      <c r="O436" s="8">
        <f>IF($Z436="","",SUMIFS('Per Line'!$V$2:$V$7001,'Per Line'!$D$2:$D$7001,$B436,'Per Line'!$AN$2:$AN$7001,1))</f>
        <v/>
      </c>
      <c r="P436">
        <f>IF($Z436="","",Settings!$C$7)</f>
        <v/>
      </c>
      <c r="Q436" s="8">
        <f>IF($Z436="","",SUMIFS('Per Line'!$V$2:$V$7001,'Per Line'!$D$2:$D$7001,$B436,'Per Line'!$AM$2:$AM$7001,0,'Per Line'!$AN$2:$AN$7001,0))</f>
        <v/>
      </c>
      <c r="R436" s="8">
        <f>IF($Z436="","",Q436*P436)</f>
        <v/>
      </c>
      <c r="S436">
        <f>IF($Z436="","",Settings!$C$6)</f>
        <v/>
      </c>
      <c r="T436" s="8">
        <f>IF($Z436="","",SUMIFS('Per Line'!$V$2:$V$7001,'Per Line'!$D$2:$D$7001,$B436,'Per Line'!$AM$2:$AM$7001,1,'Per Line'!$AN$2:$AN$7001,0))</f>
        <v/>
      </c>
      <c r="U436" s="8">
        <f>IF($Z436="","",T436*S436)</f>
        <v/>
      </c>
      <c r="V436" s="8">
        <f>IF($Z436="","",U436+R436)</f>
        <v/>
      </c>
      <c r="W436" s="8">
        <f>IF($Z436="","",X436-V436)</f>
        <v/>
      </c>
      <c r="X436" s="8">
        <f>IF($Z436="","",Q436+T436+O436)</f>
        <v/>
      </c>
      <c r="Y436" s="8">
        <f>IF($Z436="","",X436-V436-K436)</f>
        <v/>
      </c>
      <c r="Z436" s="16">
        <f>IF(ROWS($Z$2:$Z436)&lt;=MAX('Per Line'!$AL$2:$AL$7001),MATCH(ROWS($Z$2:$Z436),'Per Line'!$AL$2:$AL$7001,0),"")</f>
        <v/>
      </c>
      <c r="AA436" s="17">
        <f>IF($Z436="","",K436-J436*X436/100)</f>
        <v/>
      </c>
      <c r="AB436">
        <f>IF($Z436="","",C436&amp;"|"&amp;COUNTIF($C$2:$C436,C436))</f>
        <v/>
      </c>
    </row>
    <row r="437">
      <c r="A437" s="15" t="n"/>
      <c r="B437">
        <f>IF($Z437="","",INDEX('Per Line'!$D$2:$D$7001,$Z437)&amp;"")</f>
        <v/>
      </c>
      <c r="C437">
        <f>IF($Z437="","",IF(X437&lt;Settings!$C$8,"INV&lt;10000","Inv&gt;10000"))</f>
        <v/>
      </c>
      <c r="D437">
        <f>IF($Z437="","",INDEX('Per Line'!$A$2:$A$7001,$Z437)&amp;"")</f>
        <v/>
      </c>
      <c r="E437" s="14">
        <f>IF($Z437="","",INDEX('Per Line'!$F$2:$F$7001,$Z437))</f>
        <v/>
      </c>
      <c r="F437">
        <f>IF($Z437="","",INDEX('Per Line'!$G$2:$G$7001,$Z437)&amp;"")</f>
        <v/>
      </c>
      <c r="G437">
        <f>IF($Z437="","",INDEX('Per Line'!$I$2:$I$7001,$Z437)&amp;"")</f>
        <v/>
      </c>
      <c r="H437">
        <f>IF($Z437="","",INDEX('Per Line'!$J$2:$J$7001,$Z437)&amp;"")</f>
        <v/>
      </c>
      <c r="I437">
        <f>IF($Z437="","",INDEX('Per Line'!$K$2:$K$7001,$Z437)&amp;"")</f>
        <v/>
      </c>
      <c r="J437">
        <f>IF($Z437="","",INDEX('Per Line'!$M$2:$M$7001,$Z437))</f>
        <v/>
      </c>
      <c r="K437" s="8">
        <f>IF($Z437="","",IF(AND(ISNUMBER(M437),M437&gt;0,X437&gt;M437),J437*M437/100+(X437-M437),J437*X437/100))</f>
        <v/>
      </c>
      <c r="L437">
        <f>IF($Z437="","",INDEX('Per Line'!$W$2:$W$7001,$Z437)&amp;"")</f>
        <v/>
      </c>
      <c r="M437">
        <f>IF($Z437="","",INDEX('Per Line'!$AD$2:$AD$7001,$Z437))</f>
        <v/>
      </c>
      <c r="N437">
        <f>IF($Z437="","",IF(AND(ISNUMBER(M437),M437&gt;0),X437&gt;M437,FALSE))</f>
        <v/>
      </c>
      <c r="O437" s="8">
        <f>IF($Z437="","",SUMIFS('Per Line'!$V$2:$V$7001,'Per Line'!$D$2:$D$7001,$B437,'Per Line'!$AN$2:$AN$7001,1))</f>
        <v/>
      </c>
      <c r="P437">
        <f>IF($Z437="","",Settings!$C$7)</f>
        <v/>
      </c>
      <c r="Q437" s="8">
        <f>IF($Z437="","",SUMIFS('Per Line'!$V$2:$V$7001,'Per Line'!$D$2:$D$7001,$B437,'Per Line'!$AM$2:$AM$7001,0,'Per Line'!$AN$2:$AN$7001,0))</f>
        <v/>
      </c>
      <c r="R437" s="8">
        <f>IF($Z437="","",Q437*P437)</f>
        <v/>
      </c>
      <c r="S437">
        <f>IF($Z437="","",Settings!$C$6)</f>
        <v/>
      </c>
      <c r="T437" s="8">
        <f>IF($Z437="","",SUMIFS('Per Line'!$V$2:$V$7001,'Per Line'!$D$2:$D$7001,$B437,'Per Line'!$AM$2:$AM$7001,1,'Per Line'!$AN$2:$AN$7001,0))</f>
        <v/>
      </c>
      <c r="U437" s="8">
        <f>IF($Z437="","",T437*S437)</f>
        <v/>
      </c>
      <c r="V437" s="8">
        <f>IF($Z437="","",U437+R437)</f>
        <v/>
      </c>
      <c r="W437" s="8">
        <f>IF($Z437="","",X437-V437)</f>
        <v/>
      </c>
      <c r="X437" s="8">
        <f>IF($Z437="","",Q437+T437+O437)</f>
        <v/>
      </c>
      <c r="Y437" s="8">
        <f>IF($Z437="","",X437-V437-K437)</f>
        <v/>
      </c>
      <c r="Z437" s="16">
        <f>IF(ROWS($Z$2:$Z437)&lt;=MAX('Per Line'!$AL$2:$AL$7001),MATCH(ROWS($Z$2:$Z437),'Per Line'!$AL$2:$AL$7001,0),"")</f>
        <v/>
      </c>
      <c r="AA437" s="17">
        <f>IF($Z437="","",K437-J437*X437/100)</f>
        <v/>
      </c>
      <c r="AB437">
        <f>IF($Z437="","",C437&amp;"|"&amp;COUNTIF($C$2:$C437,C437))</f>
        <v/>
      </c>
    </row>
    <row r="438">
      <c r="A438" s="15" t="n"/>
      <c r="B438">
        <f>IF($Z438="","",INDEX('Per Line'!$D$2:$D$7001,$Z438)&amp;"")</f>
        <v/>
      </c>
      <c r="C438">
        <f>IF($Z438="","",IF(X438&lt;Settings!$C$8,"INV&lt;10000","Inv&gt;10000"))</f>
        <v/>
      </c>
      <c r="D438">
        <f>IF($Z438="","",INDEX('Per Line'!$A$2:$A$7001,$Z438)&amp;"")</f>
        <v/>
      </c>
      <c r="E438" s="14">
        <f>IF($Z438="","",INDEX('Per Line'!$F$2:$F$7001,$Z438))</f>
        <v/>
      </c>
      <c r="F438">
        <f>IF($Z438="","",INDEX('Per Line'!$G$2:$G$7001,$Z438)&amp;"")</f>
        <v/>
      </c>
      <c r="G438">
        <f>IF($Z438="","",INDEX('Per Line'!$I$2:$I$7001,$Z438)&amp;"")</f>
        <v/>
      </c>
      <c r="H438">
        <f>IF($Z438="","",INDEX('Per Line'!$J$2:$J$7001,$Z438)&amp;"")</f>
        <v/>
      </c>
      <c r="I438">
        <f>IF($Z438="","",INDEX('Per Line'!$K$2:$K$7001,$Z438)&amp;"")</f>
        <v/>
      </c>
      <c r="J438">
        <f>IF($Z438="","",INDEX('Per Line'!$M$2:$M$7001,$Z438))</f>
        <v/>
      </c>
      <c r="K438" s="8">
        <f>IF($Z438="","",IF(AND(ISNUMBER(M438),M438&gt;0,X438&gt;M438),J438*M438/100+(X438-M438),J438*X438/100))</f>
        <v/>
      </c>
      <c r="L438">
        <f>IF($Z438="","",INDEX('Per Line'!$W$2:$W$7001,$Z438)&amp;"")</f>
        <v/>
      </c>
      <c r="M438">
        <f>IF($Z438="","",INDEX('Per Line'!$AD$2:$AD$7001,$Z438))</f>
        <v/>
      </c>
      <c r="N438">
        <f>IF($Z438="","",IF(AND(ISNUMBER(M438),M438&gt;0),X438&gt;M438,FALSE))</f>
        <v/>
      </c>
      <c r="O438" s="8">
        <f>IF($Z438="","",SUMIFS('Per Line'!$V$2:$V$7001,'Per Line'!$D$2:$D$7001,$B438,'Per Line'!$AN$2:$AN$7001,1))</f>
        <v/>
      </c>
      <c r="P438">
        <f>IF($Z438="","",Settings!$C$7)</f>
        <v/>
      </c>
      <c r="Q438" s="8">
        <f>IF($Z438="","",SUMIFS('Per Line'!$V$2:$V$7001,'Per Line'!$D$2:$D$7001,$B438,'Per Line'!$AM$2:$AM$7001,0,'Per Line'!$AN$2:$AN$7001,0))</f>
        <v/>
      </c>
      <c r="R438" s="8">
        <f>IF($Z438="","",Q438*P438)</f>
        <v/>
      </c>
      <c r="S438">
        <f>IF($Z438="","",Settings!$C$6)</f>
        <v/>
      </c>
      <c r="T438" s="8">
        <f>IF($Z438="","",SUMIFS('Per Line'!$V$2:$V$7001,'Per Line'!$D$2:$D$7001,$B438,'Per Line'!$AM$2:$AM$7001,1,'Per Line'!$AN$2:$AN$7001,0))</f>
        <v/>
      </c>
      <c r="U438" s="8">
        <f>IF($Z438="","",T438*S438)</f>
        <v/>
      </c>
      <c r="V438" s="8">
        <f>IF($Z438="","",U438+R438)</f>
        <v/>
      </c>
      <c r="W438" s="8">
        <f>IF($Z438="","",X438-V438)</f>
        <v/>
      </c>
      <c r="X438" s="8">
        <f>IF($Z438="","",Q438+T438+O438)</f>
        <v/>
      </c>
      <c r="Y438" s="8">
        <f>IF($Z438="","",X438-V438-K438)</f>
        <v/>
      </c>
      <c r="Z438" s="16">
        <f>IF(ROWS($Z$2:$Z438)&lt;=MAX('Per Line'!$AL$2:$AL$7001),MATCH(ROWS($Z$2:$Z438),'Per Line'!$AL$2:$AL$7001,0),"")</f>
        <v/>
      </c>
      <c r="AA438" s="17">
        <f>IF($Z438="","",K438-J438*X438/100)</f>
        <v/>
      </c>
      <c r="AB438">
        <f>IF($Z438="","",C438&amp;"|"&amp;COUNTIF($C$2:$C438,C438))</f>
        <v/>
      </c>
    </row>
    <row r="439">
      <c r="A439" s="15" t="n"/>
      <c r="B439">
        <f>IF($Z439="","",INDEX('Per Line'!$D$2:$D$7001,$Z439)&amp;"")</f>
        <v/>
      </c>
      <c r="C439">
        <f>IF($Z439="","",IF(X439&lt;Settings!$C$8,"INV&lt;10000","Inv&gt;10000"))</f>
        <v/>
      </c>
      <c r="D439">
        <f>IF($Z439="","",INDEX('Per Line'!$A$2:$A$7001,$Z439)&amp;"")</f>
        <v/>
      </c>
      <c r="E439" s="14">
        <f>IF($Z439="","",INDEX('Per Line'!$F$2:$F$7001,$Z439))</f>
        <v/>
      </c>
      <c r="F439">
        <f>IF($Z439="","",INDEX('Per Line'!$G$2:$G$7001,$Z439)&amp;"")</f>
        <v/>
      </c>
      <c r="G439">
        <f>IF($Z439="","",INDEX('Per Line'!$I$2:$I$7001,$Z439)&amp;"")</f>
        <v/>
      </c>
      <c r="H439">
        <f>IF($Z439="","",INDEX('Per Line'!$J$2:$J$7001,$Z439)&amp;"")</f>
        <v/>
      </c>
      <c r="I439">
        <f>IF($Z439="","",INDEX('Per Line'!$K$2:$K$7001,$Z439)&amp;"")</f>
        <v/>
      </c>
      <c r="J439">
        <f>IF($Z439="","",INDEX('Per Line'!$M$2:$M$7001,$Z439))</f>
        <v/>
      </c>
      <c r="K439" s="8">
        <f>IF($Z439="","",IF(AND(ISNUMBER(M439),M439&gt;0,X439&gt;M439),J439*M439/100+(X439-M439),J439*X439/100))</f>
        <v/>
      </c>
      <c r="L439">
        <f>IF($Z439="","",INDEX('Per Line'!$W$2:$W$7001,$Z439)&amp;"")</f>
        <v/>
      </c>
      <c r="M439">
        <f>IF($Z439="","",INDEX('Per Line'!$AD$2:$AD$7001,$Z439))</f>
        <v/>
      </c>
      <c r="N439">
        <f>IF($Z439="","",IF(AND(ISNUMBER(M439),M439&gt;0),X439&gt;M439,FALSE))</f>
        <v/>
      </c>
      <c r="O439" s="8">
        <f>IF($Z439="","",SUMIFS('Per Line'!$V$2:$V$7001,'Per Line'!$D$2:$D$7001,$B439,'Per Line'!$AN$2:$AN$7001,1))</f>
        <v/>
      </c>
      <c r="P439">
        <f>IF($Z439="","",Settings!$C$7)</f>
        <v/>
      </c>
      <c r="Q439" s="8">
        <f>IF($Z439="","",SUMIFS('Per Line'!$V$2:$V$7001,'Per Line'!$D$2:$D$7001,$B439,'Per Line'!$AM$2:$AM$7001,0,'Per Line'!$AN$2:$AN$7001,0))</f>
        <v/>
      </c>
      <c r="R439" s="8">
        <f>IF($Z439="","",Q439*P439)</f>
        <v/>
      </c>
      <c r="S439">
        <f>IF($Z439="","",Settings!$C$6)</f>
        <v/>
      </c>
      <c r="T439" s="8">
        <f>IF($Z439="","",SUMIFS('Per Line'!$V$2:$V$7001,'Per Line'!$D$2:$D$7001,$B439,'Per Line'!$AM$2:$AM$7001,1,'Per Line'!$AN$2:$AN$7001,0))</f>
        <v/>
      </c>
      <c r="U439" s="8">
        <f>IF($Z439="","",T439*S439)</f>
        <v/>
      </c>
      <c r="V439" s="8">
        <f>IF($Z439="","",U439+R439)</f>
        <v/>
      </c>
      <c r="W439" s="8">
        <f>IF($Z439="","",X439-V439)</f>
        <v/>
      </c>
      <c r="X439" s="8">
        <f>IF($Z439="","",Q439+T439+O439)</f>
        <v/>
      </c>
      <c r="Y439" s="8">
        <f>IF($Z439="","",X439-V439-K439)</f>
        <v/>
      </c>
      <c r="Z439" s="16">
        <f>IF(ROWS($Z$2:$Z439)&lt;=MAX('Per Line'!$AL$2:$AL$7001),MATCH(ROWS($Z$2:$Z439),'Per Line'!$AL$2:$AL$7001,0),"")</f>
        <v/>
      </c>
      <c r="AA439" s="17">
        <f>IF($Z439="","",K439-J439*X439/100)</f>
        <v/>
      </c>
      <c r="AB439">
        <f>IF($Z439="","",C439&amp;"|"&amp;COUNTIF($C$2:$C439,C439))</f>
        <v/>
      </c>
    </row>
    <row r="440">
      <c r="A440" s="15" t="n"/>
      <c r="B440">
        <f>IF($Z440="","",INDEX('Per Line'!$D$2:$D$7001,$Z440)&amp;"")</f>
        <v/>
      </c>
      <c r="C440">
        <f>IF($Z440="","",IF(X440&lt;Settings!$C$8,"INV&lt;10000","Inv&gt;10000"))</f>
        <v/>
      </c>
      <c r="D440">
        <f>IF($Z440="","",INDEX('Per Line'!$A$2:$A$7001,$Z440)&amp;"")</f>
        <v/>
      </c>
      <c r="E440" s="14">
        <f>IF($Z440="","",INDEX('Per Line'!$F$2:$F$7001,$Z440))</f>
        <v/>
      </c>
      <c r="F440">
        <f>IF($Z440="","",INDEX('Per Line'!$G$2:$G$7001,$Z440)&amp;"")</f>
        <v/>
      </c>
      <c r="G440">
        <f>IF($Z440="","",INDEX('Per Line'!$I$2:$I$7001,$Z440)&amp;"")</f>
        <v/>
      </c>
      <c r="H440">
        <f>IF($Z440="","",INDEX('Per Line'!$J$2:$J$7001,$Z440)&amp;"")</f>
        <v/>
      </c>
      <c r="I440">
        <f>IF($Z440="","",INDEX('Per Line'!$K$2:$K$7001,$Z440)&amp;"")</f>
        <v/>
      </c>
      <c r="J440">
        <f>IF($Z440="","",INDEX('Per Line'!$M$2:$M$7001,$Z440))</f>
        <v/>
      </c>
      <c r="K440" s="8">
        <f>IF($Z440="","",IF(AND(ISNUMBER(M440),M440&gt;0,X440&gt;M440),J440*M440/100+(X440-M440),J440*X440/100))</f>
        <v/>
      </c>
      <c r="L440">
        <f>IF($Z440="","",INDEX('Per Line'!$W$2:$W$7001,$Z440)&amp;"")</f>
        <v/>
      </c>
      <c r="M440">
        <f>IF($Z440="","",INDEX('Per Line'!$AD$2:$AD$7001,$Z440))</f>
        <v/>
      </c>
      <c r="N440">
        <f>IF($Z440="","",IF(AND(ISNUMBER(M440),M440&gt;0),X440&gt;M440,FALSE))</f>
        <v/>
      </c>
      <c r="O440" s="8">
        <f>IF($Z440="","",SUMIFS('Per Line'!$V$2:$V$7001,'Per Line'!$D$2:$D$7001,$B440,'Per Line'!$AN$2:$AN$7001,1))</f>
        <v/>
      </c>
      <c r="P440">
        <f>IF($Z440="","",Settings!$C$7)</f>
        <v/>
      </c>
      <c r="Q440" s="8">
        <f>IF($Z440="","",SUMIFS('Per Line'!$V$2:$V$7001,'Per Line'!$D$2:$D$7001,$B440,'Per Line'!$AM$2:$AM$7001,0,'Per Line'!$AN$2:$AN$7001,0))</f>
        <v/>
      </c>
      <c r="R440" s="8">
        <f>IF($Z440="","",Q440*P440)</f>
        <v/>
      </c>
      <c r="S440">
        <f>IF($Z440="","",Settings!$C$6)</f>
        <v/>
      </c>
      <c r="T440" s="8">
        <f>IF($Z440="","",SUMIFS('Per Line'!$V$2:$V$7001,'Per Line'!$D$2:$D$7001,$B440,'Per Line'!$AM$2:$AM$7001,1,'Per Line'!$AN$2:$AN$7001,0))</f>
        <v/>
      </c>
      <c r="U440" s="8">
        <f>IF($Z440="","",T440*S440)</f>
        <v/>
      </c>
      <c r="V440" s="8">
        <f>IF($Z440="","",U440+R440)</f>
        <v/>
      </c>
      <c r="W440" s="8">
        <f>IF($Z440="","",X440-V440)</f>
        <v/>
      </c>
      <c r="X440" s="8">
        <f>IF($Z440="","",Q440+T440+O440)</f>
        <v/>
      </c>
      <c r="Y440" s="8">
        <f>IF($Z440="","",X440-V440-K440)</f>
        <v/>
      </c>
      <c r="Z440" s="16">
        <f>IF(ROWS($Z$2:$Z440)&lt;=MAX('Per Line'!$AL$2:$AL$7001),MATCH(ROWS($Z$2:$Z440),'Per Line'!$AL$2:$AL$7001,0),"")</f>
        <v/>
      </c>
      <c r="AA440" s="17">
        <f>IF($Z440="","",K440-J440*X440/100)</f>
        <v/>
      </c>
      <c r="AB440">
        <f>IF($Z440="","",C440&amp;"|"&amp;COUNTIF($C$2:$C440,C440))</f>
        <v/>
      </c>
    </row>
    <row r="441">
      <c r="A441" s="15" t="n"/>
      <c r="B441">
        <f>IF($Z441="","",INDEX('Per Line'!$D$2:$D$7001,$Z441)&amp;"")</f>
        <v/>
      </c>
      <c r="C441">
        <f>IF($Z441="","",IF(X441&lt;Settings!$C$8,"INV&lt;10000","Inv&gt;10000"))</f>
        <v/>
      </c>
      <c r="D441">
        <f>IF($Z441="","",INDEX('Per Line'!$A$2:$A$7001,$Z441)&amp;"")</f>
        <v/>
      </c>
      <c r="E441" s="14">
        <f>IF($Z441="","",INDEX('Per Line'!$F$2:$F$7001,$Z441))</f>
        <v/>
      </c>
      <c r="F441">
        <f>IF($Z441="","",INDEX('Per Line'!$G$2:$G$7001,$Z441)&amp;"")</f>
        <v/>
      </c>
      <c r="G441">
        <f>IF($Z441="","",INDEX('Per Line'!$I$2:$I$7001,$Z441)&amp;"")</f>
        <v/>
      </c>
      <c r="H441">
        <f>IF($Z441="","",INDEX('Per Line'!$J$2:$J$7001,$Z441)&amp;"")</f>
        <v/>
      </c>
      <c r="I441">
        <f>IF($Z441="","",INDEX('Per Line'!$K$2:$K$7001,$Z441)&amp;"")</f>
        <v/>
      </c>
      <c r="J441">
        <f>IF($Z441="","",INDEX('Per Line'!$M$2:$M$7001,$Z441))</f>
        <v/>
      </c>
      <c r="K441" s="8">
        <f>IF($Z441="","",IF(AND(ISNUMBER(M441),M441&gt;0,X441&gt;M441),J441*M441/100+(X441-M441),J441*X441/100))</f>
        <v/>
      </c>
      <c r="L441">
        <f>IF($Z441="","",INDEX('Per Line'!$W$2:$W$7001,$Z441)&amp;"")</f>
        <v/>
      </c>
      <c r="M441">
        <f>IF($Z441="","",INDEX('Per Line'!$AD$2:$AD$7001,$Z441))</f>
        <v/>
      </c>
      <c r="N441">
        <f>IF($Z441="","",IF(AND(ISNUMBER(M441),M441&gt;0),X441&gt;M441,FALSE))</f>
        <v/>
      </c>
      <c r="O441" s="8">
        <f>IF($Z441="","",SUMIFS('Per Line'!$V$2:$V$7001,'Per Line'!$D$2:$D$7001,$B441,'Per Line'!$AN$2:$AN$7001,1))</f>
        <v/>
      </c>
      <c r="P441">
        <f>IF($Z441="","",Settings!$C$7)</f>
        <v/>
      </c>
      <c r="Q441" s="8">
        <f>IF($Z441="","",SUMIFS('Per Line'!$V$2:$V$7001,'Per Line'!$D$2:$D$7001,$B441,'Per Line'!$AM$2:$AM$7001,0,'Per Line'!$AN$2:$AN$7001,0))</f>
        <v/>
      </c>
      <c r="R441" s="8">
        <f>IF($Z441="","",Q441*P441)</f>
        <v/>
      </c>
      <c r="S441">
        <f>IF($Z441="","",Settings!$C$6)</f>
        <v/>
      </c>
      <c r="T441" s="8">
        <f>IF($Z441="","",SUMIFS('Per Line'!$V$2:$V$7001,'Per Line'!$D$2:$D$7001,$B441,'Per Line'!$AM$2:$AM$7001,1,'Per Line'!$AN$2:$AN$7001,0))</f>
        <v/>
      </c>
      <c r="U441" s="8">
        <f>IF($Z441="","",T441*S441)</f>
        <v/>
      </c>
      <c r="V441" s="8">
        <f>IF($Z441="","",U441+R441)</f>
        <v/>
      </c>
      <c r="W441" s="8">
        <f>IF($Z441="","",X441-V441)</f>
        <v/>
      </c>
      <c r="X441" s="8">
        <f>IF($Z441="","",Q441+T441+O441)</f>
        <v/>
      </c>
      <c r="Y441" s="8">
        <f>IF($Z441="","",X441-V441-K441)</f>
        <v/>
      </c>
      <c r="Z441" s="16">
        <f>IF(ROWS($Z$2:$Z441)&lt;=MAX('Per Line'!$AL$2:$AL$7001),MATCH(ROWS($Z$2:$Z441),'Per Line'!$AL$2:$AL$7001,0),"")</f>
        <v/>
      </c>
      <c r="AA441" s="17">
        <f>IF($Z441="","",K441-J441*X441/100)</f>
        <v/>
      </c>
      <c r="AB441">
        <f>IF($Z441="","",C441&amp;"|"&amp;COUNTIF($C$2:$C441,C441))</f>
        <v/>
      </c>
    </row>
    <row r="442">
      <c r="A442" s="15" t="n"/>
      <c r="B442">
        <f>IF($Z442="","",INDEX('Per Line'!$D$2:$D$7001,$Z442)&amp;"")</f>
        <v/>
      </c>
      <c r="C442">
        <f>IF($Z442="","",IF(X442&lt;Settings!$C$8,"INV&lt;10000","Inv&gt;10000"))</f>
        <v/>
      </c>
      <c r="D442">
        <f>IF($Z442="","",INDEX('Per Line'!$A$2:$A$7001,$Z442)&amp;"")</f>
        <v/>
      </c>
      <c r="E442" s="14">
        <f>IF($Z442="","",INDEX('Per Line'!$F$2:$F$7001,$Z442))</f>
        <v/>
      </c>
      <c r="F442">
        <f>IF($Z442="","",INDEX('Per Line'!$G$2:$G$7001,$Z442)&amp;"")</f>
        <v/>
      </c>
      <c r="G442">
        <f>IF($Z442="","",INDEX('Per Line'!$I$2:$I$7001,$Z442)&amp;"")</f>
        <v/>
      </c>
      <c r="H442">
        <f>IF($Z442="","",INDEX('Per Line'!$J$2:$J$7001,$Z442)&amp;"")</f>
        <v/>
      </c>
      <c r="I442">
        <f>IF($Z442="","",INDEX('Per Line'!$K$2:$K$7001,$Z442)&amp;"")</f>
        <v/>
      </c>
      <c r="J442">
        <f>IF($Z442="","",INDEX('Per Line'!$M$2:$M$7001,$Z442))</f>
        <v/>
      </c>
      <c r="K442" s="8">
        <f>IF($Z442="","",IF(AND(ISNUMBER(M442),M442&gt;0,X442&gt;M442),J442*M442/100+(X442-M442),J442*X442/100))</f>
        <v/>
      </c>
      <c r="L442">
        <f>IF($Z442="","",INDEX('Per Line'!$W$2:$W$7001,$Z442)&amp;"")</f>
        <v/>
      </c>
      <c r="M442">
        <f>IF($Z442="","",INDEX('Per Line'!$AD$2:$AD$7001,$Z442))</f>
        <v/>
      </c>
      <c r="N442">
        <f>IF($Z442="","",IF(AND(ISNUMBER(M442),M442&gt;0),X442&gt;M442,FALSE))</f>
        <v/>
      </c>
      <c r="O442" s="8">
        <f>IF($Z442="","",SUMIFS('Per Line'!$V$2:$V$7001,'Per Line'!$D$2:$D$7001,$B442,'Per Line'!$AN$2:$AN$7001,1))</f>
        <v/>
      </c>
      <c r="P442">
        <f>IF($Z442="","",Settings!$C$7)</f>
        <v/>
      </c>
      <c r="Q442" s="8">
        <f>IF($Z442="","",SUMIFS('Per Line'!$V$2:$V$7001,'Per Line'!$D$2:$D$7001,$B442,'Per Line'!$AM$2:$AM$7001,0,'Per Line'!$AN$2:$AN$7001,0))</f>
        <v/>
      </c>
      <c r="R442" s="8">
        <f>IF($Z442="","",Q442*P442)</f>
        <v/>
      </c>
      <c r="S442">
        <f>IF($Z442="","",Settings!$C$6)</f>
        <v/>
      </c>
      <c r="T442" s="8">
        <f>IF($Z442="","",SUMIFS('Per Line'!$V$2:$V$7001,'Per Line'!$D$2:$D$7001,$B442,'Per Line'!$AM$2:$AM$7001,1,'Per Line'!$AN$2:$AN$7001,0))</f>
        <v/>
      </c>
      <c r="U442" s="8">
        <f>IF($Z442="","",T442*S442)</f>
        <v/>
      </c>
      <c r="V442" s="8">
        <f>IF($Z442="","",U442+R442)</f>
        <v/>
      </c>
      <c r="W442" s="8">
        <f>IF($Z442="","",X442-V442)</f>
        <v/>
      </c>
      <c r="X442" s="8">
        <f>IF($Z442="","",Q442+T442+O442)</f>
        <v/>
      </c>
      <c r="Y442" s="8">
        <f>IF($Z442="","",X442-V442-K442)</f>
        <v/>
      </c>
      <c r="Z442" s="16">
        <f>IF(ROWS($Z$2:$Z442)&lt;=MAX('Per Line'!$AL$2:$AL$7001),MATCH(ROWS($Z$2:$Z442),'Per Line'!$AL$2:$AL$7001,0),"")</f>
        <v/>
      </c>
      <c r="AA442" s="17">
        <f>IF($Z442="","",K442-J442*X442/100)</f>
        <v/>
      </c>
      <c r="AB442">
        <f>IF($Z442="","",C442&amp;"|"&amp;COUNTIF($C$2:$C442,C442))</f>
        <v/>
      </c>
    </row>
    <row r="443">
      <c r="A443" s="15" t="n"/>
      <c r="B443">
        <f>IF($Z443="","",INDEX('Per Line'!$D$2:$D$7001,$Z443)&amp;"")</f>
        <v/>
      </c>
      <c r="C443">
        <f>IF($Z443="","",IF(X443&lt;Settings!$C$8,"INV&lt;10000","Inv&gt;10000"))</f>
        <v/>
      </c>
      <c r="D443">
        <f>IF($Z443="","",INDEX('Per Line'!$A$2:$A$7001,$Z443)&amp;"")</f>
        <v/>
      </c>
      <c r="E443" s="14">
        <f>IF($Z443="","",INDEX('Per Line'!$F$2:$F$7001,$Z443))</f>
        <v/>
      </c>
      <c r="F443">
        <f>IF($Z443="","",INDEX('Per Line'!$G$2:$G$7001,$Z443)&amp;"")</f>
        <v/>
      </c>
      <c r="G443">
        <f>IF($Z443="","",INDEX('Per Line'!$I$2:$I$7001,$Z443)&amp;"")</f>
        <v/>
      </c>
      <c r="H443">
        <f>IF($Z443="","",INDEX('Per Line'!$J$2:$J$7001,$Z443)&amp;"")</f>
        <v/>
      </c>
      <c r="I443">
        <f>IF($Z443="","",INDEX('Per Line'!$K$2:$K$7001,$Z443)&amp;"")</f>
        <v/>
      </c>
      <c r="J443">
        <f>IF($Z443="","",INDEX('Per Line'!$M$2:$M$7001,$Z443))</f>
        <v/>
      </c>
      <c r="K443" s="8">
        <f>IF($Z443="","",IF(AND(ISNUMBER(M443),M443&gt;0,X443&gt;M443),J443*M443/100+(X443-M443),J443*X443/100))</f>
        <v/>
      </c>
      <c r="L443">
        <f>IF($Z443="","",INDEX('Per Line'!$W$2:$W$7001,$Z443)&amp;"")</f>
        <v/>
      </c>
      <c r="M443">
        <f>IF($Z443="","",INDEX('Per Line'!$AD$2:$AD$7001,$Z443))</f>
        <v/>
      </c>
      <c r="N443">
        <f>IF($Z443="","",IF(AND(ISNUMBER(M443),M443&gt;0),X443&gt;M443,FALSE))</f>
        <v/>
      </c>
      <c r="O443" s="8">
        <f>IF($Z443="","",SUMIFS('Per Line'!$V$2:$V$7001,'Per Line'!$D$2:$D$7001,$B443,'Per Line'!$AN$2:$AN$7001,1))</f>
        <v/>
      </c>
      <c r="P443">
        <f>IF($Z443="","",Settings!$C$7)</f>
        <v/>
      </c>
      <c r="Q443" s="8">
        <f>IF($Z443="","",SUMIFS('Per Line'!$V$2:$V$7001,'Per Line'!$D$2:$D$7001,$B443,'Per Line'!$AM$2:$AM$7001,0,'Per Line'!$AN$2:$AN$7001,0))</f>
        <v/>
      </c>
      <c r="R443" s="8">
        <f>IF($Z443="","",Q443*P443)</f>
        <v/>
      </c>
      <c r="S443">
        <f>IF($Z443="","",Settings!$C$6)</f>
        <v/>
      </c>
      <c r="T443" s="8">
        <f>IF($Z443="","",SUMIFS('Per Line'!$V$2:$V$7001,'Per Line'!$D$2:$D$7001,$B443,'Per Line'!$AM$2:$AM$7001,1,'Per Line'!$AN$2:$AN$7001,0))</f>
        <v/>
      </c>
      <c r="U443" s="8">
        <f>IF($Z443="","",T443*S443)</f>
        <v/>
      </c>
      <c r="V443" s="8">
        <f>IF($Z443="","",U443+R443)</f>
        <v/>
      </c>
      <c r="W443" s="8">
        <f>IF($Z443="","",X443-V443)</f>
        <v/>
      </c>
      <c r="X443" s="8">
        <f>IF($Z443="","",Q443+T443+O443)</f>
        <v/>
      </c>
      <c r="Y443" s="8">
        <f>IF($Z443="","",X443-V443-K443)</f>
        <v/>
      </c>
      <c r="Z443" s="16">
        <f>IF(ROWS($Z$2:$Z443)&lt;=MAX('Per Line'!$AL$2:$AL$7001),MATCH(ROWS($Z$2:$Z443),'Per Line'!$AL$2:$AL$7001,0),"")</f>
        <v/>
      </c>
      <c r="AA443" s="17">
        <f>IF($Z443="","",K443-J443*X443/100)</f>
        <v/>
      </c>
      <c r="AB443">
        <f>IF($Z443="","",C443&amp;"|"&amp;COUNTIF($C$2:$C443,C443))</f>
        <v/>
      </c>
    </row>
    <row r="444">
      <c r="A444" s="15" t="n"/>
      <c r="B444">
        <f>IF($Z444="","",INDEX('Per Line'!$D$2:$D$7001,$Z444)&amp;"")</f>
        <v/>
      </c>
      <c r="C444">
        <f>IF($Z444="","",IF(X444&lt;Settings!$C$8,"INV&lt;10000","Inv&gt;10000"))</f>
        <v/>
      </c>
      <c r="D444">
        <f>IF($Z444="","",INDEX('Per Line'!$A$2:$A$7001,$Z444)&amp;"")</f>
        <v/>
      </c>
      <c r="E444" s="14">
        <f>IF($Z444="","",INDEX('Per Line'!$F$2:$F$7001,$Z444))</f>
        <v/>
      </c>
      <c r="F444">
        <f>IF($Z444="","",INDEX('Per Line'!$G$2:$G$7001,$Z444)&amp;"")</f>
        <v/>
      </c>
      <c r="G444">
        <f>IF($Z444="","",INDEX('Per Line'!$I$2:$I$7001,$Z444)&amp;"")</f>
        <v/>
      </c>
      <c r="H444">
        <f>IF($Z444="","",INDEX('Per Line'!$J$2:$J$7001,$Z444)&amp;"")</f>
        <v/>
      </c>
      <c r="I444">
        <f>IF($Z444="","",INDEX('Per Line'!$K$2:$K$7001,$Z444)&amp;"")</f>
        <v/>
      </c>
      <c r="J444">
        <f>IF($Z444="","",INDEX('Per Line'!$M$2:$M$7001,$Z444))</f>
        <v/>
      </c>
      <c r="K444" s="8">
        <f>IF($Z444="","",IF(AND(ISNUMBER(M444),M444&gt;0,X444&gt;M444),J444*M444/100+(X444-M444),J444*X444/100))</f>
        <v/>
      </c>
      <c r="L444">
        <f>IF($Z444="","",INDEX('Per Line'!$W$2:$W$7001,$Z444)&amp;"")</f>
        <v/>
      </c>
      <c r="M444">
        <f>IF($Z444="","",INDEX('Per Line'!$AD$2:$AD$7001,$Z444))</f>
        <v/>
      </c>
      <c r="N444">
        <f>IF($Z444="","",IF(AND(ISNUMBER(M444),M444&gt;0),X444&gt;M444,FALSE))</f>
        <v/>
      </c>
      <c r="O444" s="8">
        <f>IF($Z444="","",SUMIFS('Per Line'!$V$2:$V$7001,'Per Line'!$D$2:$D$7001,$B444,'Per Line'!$AN$2:$AN$7001,1))</f>
        <v/>
      </c>
      <c r="P444">
        <f>IF($Z444="","",Settings!$C$7)</f>
        <v/>
      </c>
      <c r="Q444" s="8">
        <f>IF($Z444="","",SUMIFS('Per Line'!$V$2:$V$7001,'Per Line'!$D$2:$D$7001,$B444,'Per Line'!$AM$2:$AM$7001,0,'Per Line'!$AN$2:$AN$7001,0))</f>
        <v/>
      </c>
      <c r="R444" s="8">
        <f>IF($Z444="","",Q444*P444)</f>
        <v/>
      </c>
      <c r="S444">
        <f>IF($Z444="","",Settings!$C$6)</f>
        <v/>
      </c>
      <c r="T444" s="8">
        <f>IF($Z444="","",SUMIFS('Per Line'!$V$2:$V$7001,'Per Line'!$D$2:$D$7001,$B444,'Per Line'!$AM$2:$AM$7001,1,'Per Line'!$AN$2:$AN$7001,0))</f>
        <v/>
      </c>
      <c r="U444" s="8">
        <f>IF($Z444="","",T444*S444)</f>
        <v/>
      </c>
      <c r="V444" s="8">
        <f>IF($Z444="","",U444+R444)</f>
        <v/>
      </c>
      <c r="W444" s="8">
        <f>IF($Z444="","",X444-V444)</f>
        <v/>
      </c>
      <c r="X444" s="8">
        <f>IF($Z444="","",Q444+T444+O444)</f>
        <v/>
      </c>
      <c r="Y444" s="8">
        <f>IF($Z444="","",X444-V444-K444)</f>
        <v/>
      </c>
      <c r="Z444" s="16">
        <f>IF(ROWS($Z$2:$Z444)&lt;=MAX('Per Line'!$AL$2:$AL$7001),MATCH(ROWS($Z$2:$Z444),'Per Line'!$AL$2:$AL$7001,0),"")</f>
        <v/>
      </c>
      <c r="AA444" s="17">
        <f>IF($Z444="","",K444-J444*X444/100)</f>
        <v/>
      </c>
      <c r="AB444">
        <f>IF($Z444="","",C444&amp;"|"&amp;COUNTIF($C$2:$C444,C444))</f>
        <v/>
      </c>
    </row>
    <row r="445">
      <c r="A445" s="15" t="n"/>
      <c r="B445">
        <f>IF($Z445="","",INDEX('Per Line'!$D$2:$D$7001,$Z445)&amp;"")</f>
        <v/>
      </c>
      <c r="C445">
        <f>IF($Z445="","",IF(X445&lt;Settings!$C$8,"INV&lt;10000","Inv&gt;10000"))</f>
        <v/>
      </c>
      <c r="D445">
        <f>IF($Z445="","",INDEX('Per Line'!$A$2:$A$7001,$Z445)&amp;"")</f>
        <v/>
      </c>
      <c r="E445" s="14">
        <f>IF($Z445="","",INDEX('Per Line'!$F$2:$F$7001,$Z445))</f>
        <v/>
      </c>
      <c r="F445">
        <f>IF($Z445="","",INDEX('Per Line'!$G$2:$G$7001,$Z445)&amp;"")</f>
        <v/>
      </c>
      <c r="G445">
        <f>IF($Z445="","",INDEX('Per Line'!$I$2:$I$7001,$Z445)&amp;"")</f>
        <v/>
      </c>
      <c r="H445">
        <f>IF($Z445="","",INDEX('Per Line'!$J$2:$J$7001,$Z445)&amp;"")</f>
        <v/>
      </c>
      <c r="I445">
        <f>IF($Z445="","",INDEX('Per Line'!$K$2:$K$7001,$Z445)&amp;"")</f>
        <v/>
      </c>
      <c r="J445">
        <f>IF($Z445="","",INDEX('Per Line'!$M$2:$M$7001,$Z445))</f>
        <v/>
      </c>
      <c r="K445" s="8">
        <f>IF($Z445="","",IF(AND(ISNUMBER(M445),M445&gt;0,X445&gt;M445),J445*M445/100+(X445-M445),J445*X445/100))</f>
        <v/>
      </c>
      <c r="L445">
        <f>IF($Z445="","",INDEX('Per Line'!$W$2:$W$7001,$Z445)&amp;"")</f>
        <v/>
      </c>
      <c r="M445">
        <f>IF($Z445="","",INDEX('Per Line'!$AD$2:$AD$7001,$Z445))</f>
        <v/>
      </c>
      <c r="N445">
        <f>IF($Z445="","",IF(AND(ISNUMBER(M445),M445&gt;0),X445&gt;M445,FALSE))</f>
        <v/>
      </c>
      <c r="O445" s="8">
        <f>IF($Z445="","",SUMIFS('Per Line'!$V$2:$V$7001,'Per Line'!$D$2:$D$7001,$B445,'Per Line'!$AN$2:$AN$7001,1))</f>
        <v/>
      </c>
      <c r="P445">
        <f>IF($Z445="","",Settings!$C$7)</f>
        <v/>
      </c>
      <c r="Q445" s="8">
        <f>IF($Z445="","",SUMIFS('Per Line'!$V$2:$V$7001,'Per Line'!$D$2:$D$7001,$B445,'Per Line'!$AM$2:$AM$7001,0,'Per Line'!$AN$2:$AN$7001,0))</f>
        <v/>
      </c>
      <c r="R445" s="8">
        <f>IF($Z445="","",Q445*P445)</f>
        <v/>
      </c>
      <c r="S445">
        <f>IF($Z445="","",Settings!$C$6)</f>
        <v/>
      </c>
      <c r="T445" s="8">
        <f>IF($Z445="","",SUMIFS('Per Line'!$V$2:$V$7001,'Per Line'!$D$2:$D$7001,$B445,'Per Line'!$AM$2:$AM$7001,1,'Per Line'!$AN$2:$AN$7001,0))</f>
        <v/>
      </c>
      <c r="U445" s="8">
        <f>IF($Z445="","",T445*S445)</f>
        <v/>
      </c>
      <c r="V445" s="8">
        <f>IF($Z445="","",U445+R445)</f>
        <v/>
      </c>
      <c r="W445" s="8">
        <f>IF($Z445="","",X445-V445)</f>
        <v/>
      </c>
      <c r="X445" s="8">
        <f>IF($Z445="","",Q445+T445+O445)</f>
        <v/>
      </c>
      <c r="Y445" s="8">
        <f>IF($Z445="","",X445-V445-K445)</f>
        <v/>
      </c>
      <c r="Z445" s="16">
        <f>IF(ROWS($Z$2:$Z445)&lt;=MAX('Per Line'!$AL$2:$AL$7001),MATCH(ROWS($Z$2:$Z445),'Per Line'!$AL$2:$AL$7001,0),"")</f>
        <v/>
      </c>
      <c r="AA445" s="17">
        <f>IF($Z445="","",K445-J445*X445/100)</f>
        <v/>
      </c>
      <c r="AB445">
        <f>IF($Z445="","",C445&amp;"|"&amp;COUNTIF($C$2:$C445,C445))</f>
        <v/>
      </c>
    </row>
    <row r="446">
      <c r="A446" s="15" t="n"/>
      <c r="B446">
        <f>IF($Z446="","",INDEX('Per Line'!$D$2:$D$7001,$Z446)&amp;"")</f>
        <v/>
      </c>
      <c r="C446">
        <f>IF($Z446="","",IF(X446&lt;Settings!$C$8,"INV&lt;10000","Inv&gt;10000"))</f>
        <v/>
      </c>
      <c r="D446">
        <f>IF($Z446="","",INDEX('Per Line'!$A$2:$A$7001,$Z446)&amp;"")</f>
        <v/>
      </c>
      <c r="E446" s="14">
        <f>IF($Z446="","",INDEX('Per Line'!$F$2:$F$7001,$Z446))</f>
        <v/>
      </c>
      <c r="F446">
        <f>IF($Z446="","",INDEX('Per Line'!$G$2:$G$7001,$Z446)&amp;"")</f>
        <v/>
      </c>
      <c r="G446">
        <f>IF($Z446="","",INDEX('Per Line'!$I$2:$I$7001,$Z446)&amp;"")</f>
        <v/>
      </c>
      <c r="H446">
        <f>IF($Z446="","",INDEX('Per Line'!$J$2:$J$7001,$Z446)&amp;"")</f>
        <v/>
      </c>
      <c r="I446">
        <f>IF($Z446="","",INDEX('Per Line'!$K$2:$K$7001,$Z446)&amp;"")</f>
        <v/>
      </c>
      <c r="J446">
        <f>IF($Z446="","",INDEX('Per Line'!$M$2:$M$7001,$Z446))</f>
        <v/>
      </c>
      <c r="K446" s="8">
        <f>IF($Z446="","",IF(AND(ISNUMBER(M446),M446&gt;0,X446&gt;M446),J446*M446/100+(X446-M446),J446*X446/100))</f>
        <v/>
      </c>
      <c r="L446">
        <f>IF($Z446="","",INDEX('Per Line'!$W$2:$W$7001,$Z446)&amp;"")</f>
        <v/>
      </c>
      <c r="M446">
        <f>IF($Z446="","",INDEX('Per Line'!$AD$2:$AD$7001,$Z446))</f>
        <v/>
      </c>
      <c r="N446">
        <f>IF($Z446="","",IF(AND(ISNUMBER(M446),M446&gt;0),X446&gt;M446,FALSE))</f>
        <v/>
      </c>
      <c r="O446" s="8">
        <f>IF($Z446="","",SUMIFS('Per Line'!$V$2:$V$7001,'Per Line'!$D$2:$D$7001,$B446,'Per Line'!$AN$2:$AN$7001,1))</f>
        <v/>
      </c>
      <c r="P446">
        <f>IF($Z446="","",Settings!$C$7)</f>
        <v/>
      </c>
      <c r="Q446" s="8">
        <f>IF($Z446="","",SUMIFS('Per Line'!$V$2:$V$7001,'Per Line'!$D$2:$D$7001,$B446,'Per Line'!$AM$2:$AM$7001,0,'Per Line'!$AN$2:$AN$7001,0))</f>
        <v/>
      </c>
      <c r="R446" s="8">
        <f>IF($Z446="","",Q446*P446)</f>
        <v/>
      </c>
      <c r="S446">
        <f>IF($Z446="","",Settings!$C$6)</f>
        <v/>
      </c>
      <c r="T446" s="8">
        <f>IF($Z446="","",SUMIFS('Per Line'!$V$2:$V$7001,'Per Line'!$D$2:$D$7001,$B446,'Per Line'!$AM$2:$AM$7001,1,'Per Line'!$AN$2:$AN$7001,0))</f>
        <v/>
      </c>
      <c r="U446" s="8">
        <f>IF($Z446="","",T446*S446)</f>
        <v/>
      </c>
      <c r="V446" s="8">
        <f>IF($Z446="","",U446+R446)</f>
        <v/>
      </c>
      <c r="W446" s="8">
        <f>IF($Z446="","",X446-V446)</f>
        <v/>
      </c>
      <c r="X446" s="8">
        <f>IF($Z446="","",Q446+T446+O446)</f>
        <v/>
      </c>
      <c r="Y446" s="8">
        <f>IF($Z446="","",X446-V446-K446)</f>
        <v/>
      </c>
      <c r="Z446" s="16">
        <f>IF(ROWS($Z$2:$Z446)&lt;=MAX('Per Line'!$AL$2:$AL$7001),MATCH(ROWS($Z$2:$Z446),'Per Line'!$AL$2:$AL$7001,0),"")</f>
        <v/>
      </c>
      <c r="AA446" s="17">
        <f>IF($Z446="","",K446-J446*X446/100)</f>
        <v/>
      </c>
      <c r="AB446">
        <f>IF($Z446="","",C446&amp;"|"&amp;COUNTIF($C$2:$C446,C446))</f>
        <v/>
      </c>
    </row>
    <row r="447">
      <c r="A447" s="15" t="n"/>
      <c r="B447">
        <f>IF($Z447="","",INDEX('Per Line'!$D$2:$D$7001,$Z447)&amp;"")</f>
        <v/>
      </c>
      <c r="C447">
        <f>IF($Z447="","",IF(X447&lt;Settings!$C$8,"INV&lt;10000","Inv&gt;10000"))</f>
        <v/>
      </c>
      <c r="D447">
        <f>IF($Z447="","",INDEX('Per Line'!$A$2:$A$7001,$Z447)&amp;"")</f>
        <v/>
      </c>
      <c r="E447" s="14">
        <f>IF($Z447="","",INDEX('Per Line'!$F$2:$F$7001,$Z447))</f>
        <v/>
      </c>
      <c r="F447">
        <f>IF($Z447="","",INDEX('Per Line'!$G$2:$G$7001,$Z447)&amp;"")</f>
        <v/>
      </c>
      <c r="G447">
        <f>IF($Z447="","",INDEX('Per Line'!$I$2:$I$7001,$Z447)&amp;"")</f>
        <v/>
      </c>
      <c r="H447">
        <f>IF($Z447="","",INDEX('Per Line'!$J$2:$J$7001,$Z447)&amp;"")</f>
        <v/>
      </c>
      <c r="I447">
        <f>IF($Z447="","",INDEX('Per Line'!$K$2:$K$7001,$Z447)&amp;"")</f>
        <v/>
      </c>
      <c r="J447">
        <f>IF($Z447="","",INDEX('Per Line'!$M$2:$M$7001,$Z447))</f>
        <v/>
      </c>
      <c r="K447" s="8">
        <f>IF($Z447="","",IF(AND(ISNUMBER(M447),M447&gt;0,X447&gt;M447),J447*M447/100+(X447-M447),J447*X447/100))</f>
        <v/>
      </c>
      <c r="L447">
        <f>IF($Z447="","",INDEX('Per Line'!$W$2:$W$7001,$Z447)&amp;"")</f>
        <v/>
      </c>
      <c r="M447">
        <f>IF($Z447="","",INDEX('Per Line'!$AD$2:$AD$7001,$Z447))</f>
        <v/>
      </c>
      <c r="N447">
        <f>IF($Z447="","",IF(AND(ISNUMBER(M447),M447&gt;0),X447&gt;M447,FALSE))</f>
        <v/>
      </c>
      <c r="O447" s="8">
        <f>IF($Z447="","",SUMIFS('Per Line'!$V$2:$V$7001,'Per Line'!$D$2:$D$7001,$B447,'Per Line'!$AN$2:$AN$7001,1))</f>
        <v/>
      </c>
      <c r="P447">
        <f>IF($Z447="","",Settings!$C$7)</f>
        <v/>
      </c>
      <c r="Q447" s="8">
        <f>IF($Z447="","",SUMIFS('Per Line'!$V$2:$V$7001,'Per Line'!$D$2:$D$7001,$B447,'Per Line'!$AM$2:$AM$7001,0,'Per Line'!$AN$2:$AN$7001,0))</f>
        <v/>
      </c>
      <c r="R447" s="8">
        <f>IF($Z447="","",Q447*P447)</f>
        <v/>
      </c>
      <c r="S447">
        <f>IF($Z447="","",Settings!$C$6)</f>
        <v/>
      </c>
      <c r="T447" s="8">
        <f>IF($Z447="","",SUMIFS('Per Line'!$V$2:$V$7001,'Per Line'!$D$2:$D$7001,$B447,'Per Line'!$AM$2:$AM$7001,1,'Per Line'!$AN$2:$AN$7001,0))</f>
        <v/>
      </c>
      <c r="U447" s="8">
        <f>IF($Z447="","",T447*S447)</f>
        <v/>
      </c>
      <c r="V447" s="8">
        <f>IF($Z447="","",U447+R447)</f>
        <v/>
      </c>
      <c r="W447" s="8">
        <f>IF($Z447="","",X447-V447)</f>
        <v/>
      </c>
      <c r="X447" s="8">
        <f>IF($Z447="","",Q447+T447+O447)</f>
        <v/>
      </c>
      <c r="Y447" s="8">
        <f>IF($Z447="","",X447-V447-K447)</f>
        <v/>
      </c>
      <c r="Z447" s="16">
        <f>IF(ROWS($Z$2:$Z447)&lt;=MAX('Per Line'!$AL$2:$AL$7001),MATCH(ROWS($Z$2:$Z447),'Per Line'!$AL$2:$AL$7001,0),"")</f>
        <v/>
      </c>
      <c r="AA447" s="17">
        <f>IF($Z447="","",K447-J447*X447/100)</f>
        <v/>
      </c>
      <c r="AB447">
        <f>IF($Z447="","",C447&amp;"|"&amp;COUNTIF($C$2:$C447,C447))</f>
        <v/>
      </c>
    </row>
    <row r="448">
      <c r="A448" s="15" t="n"/>
      <c r="B448">
        <f>IF($Z448="","",INDEX('Per Line'!$D$2:$D$7001,$Z448)&amp;"")</f>
        <v/>
      </c>
      <c r="C448">
        <f>IF($Z448="","",IF(X448&lt;Settings!$C$8,"INV&lt;10000","Inv&gt;10000"))</f>
        <v/>
      </c>
      <c r="D448">
        <f>IF($Z448="","",INDEX('Per Line'!$A$2:$A$7001,$Z448)&amp;"")</f>
        <v/>
      </c>
      <c r="E448" s="14">
        <f>IF($Z448="","",INDEX('Per Line'!$F$2:$F$7001,$Z448))</f>
        <v/>
      </c>
      <c r="F448">
        <f>IF($Z448="","",INDEX('Per Line'!$G$2:$G$7001,$Z448)&amp;"")</f>
        <v/>
      </c>
      <c r="G448">
        <f>IF($Z448="","",INDEX('Per Line'!$I$2:$I$7001,$Z448)&amp;"")</f>
        <v/>
      </c>
      <c r="H448">
        <f>IF($Z448="","",INDEX('Per Line'!$J$2:$J$7001,$Z448)&amp;"")</f>
        <v/>
      </c>
      <c r="I448">
        <f>IF($Z448="","",INDEX('Per Line'!$K$2:$K$7001,$Z448)&amp;"")</f>
        <v/>
      </c>
      <c r="J448">
        <f>IF($Z448="","",INDEX('Per Line'!$M$2:$M$7001,$Z448))</f>
        <v/>
      </c>
      <c r="K448" s="8">
        <f>IF($Z448="","",IF(AND(ISNUMBER(M448),M448&gt;0,X448&gt;M448),J448*M448/100+(X448-M448),J448*X448/100))</f>
        <v/>
      </c>
      <c r="L448">
        <f>IF($Z448="","",INDEX('Per Line'!$W$2:$W$7001,$Z448)&amp;"")</f>
        <v/>
      </c>
      <c r="M448">
        <f>IF($Z448="","",INDEX('Per Line'!$AD$2:$AD$7001,$Z448))</f>
        <v/>
      </c>
      <c r="N448">
        <f>IF($Z448="","",IF(AND(ISNUMBER(M448),M448&gt;0),X448&gt;M448,FALSE))</f>
        <v/>
      </c>
      <c r="O448" s="8">
        <f>IF($Z448="","",SUMIFS('Per Line'!$V$2:$V$7001,'Per Line'!$D$2:$D$7001,$B448,'Per Line'!$AN$2:$AN$7001,1))</f>
        <v/>
      </c>
      <c r="P448">
        <f>IF($Z448="","",Settings!$C$7)</f>
        <v/>
      </c>
      <c r="Q448" s="8">
        <f>IF($Z448="","",SUMIFS('Per Line'!$V$2:$V$7001,'Per Line'!$D$2:$D$7001,$B448,'Per Line'!$AM$2:$AM$7001,0,'Per Line'!$AN$2:$AN$7001,0))</f>
        <v/>
      </c>
      <c r="R448" s="8">
        <f>IF($Z448="","",Q448*P448)</f>
        <v/>
      </c>
      <c r="S448">
        <f>IF($Z448="","",Settings!$C$6)</f>
        <v/>
      </c>
      <c r="T448" s="8">
        <f>IF($Z448="","",SUMIFS('Per Line'!$V$2:$V$7001,'Per Line'!$D$2:$D$7001,$B448,'Per Line'!$AM$2:$AM$7001,1,'Per Line'!$AN$2:$AN$7001,0))</f>
        <v/>
      </c>
      <c r="U448" s="8">
        <f>IF($Z448="","",T448*S448)</f>
        <v/>
      </c>
      <c r="V448" s="8">
        <f>IF($Z448="","",U448+R448)</f>
        <v/>
      </c>
      <c r="W448" s="8">
        <f>IF($Z448="","",X448-V448)</f>
        <v/>
      </c>
      <c r="X448" s="8">
        <f>IF($Z448="","",Q448+T448+O448)</f>
        <v/>
      </c>
      <c r="Y448" s="8">
        <f>IF($Z448="","",X448-V448-K448)</f>
        <v/>
      </c>
      <c r="Z448" s="16">
        <f>IF(ROWS($Z$2:$Z448)&lt;=MAX('Per Line'!$AL$2:$AL$7001),MATCH(ROWS($Z$2:$Z448),'Per Line'!$AL$2:$AL$7001,0),"")</f>
        <v/>
      </c>
      <c r="AA448" s="17">
        <f>IF($Z448="","",K448-J448*X448/100)</f>
        <v/>
      </c>
      <c r="AB448">
        <f>IF($Z448="","",C448&amp;"|"&amp;COUNTIF($C$2:$C448,C448))</f>
        <v/>
      </c>
    </row>
    <row r="449">
      <c r="A449" s="15" t="n"/>
      <c r="B449">
        <f>IF($Z449="","",INDEX('Per Line'!$D$2:$D$7001,$Z449)&amp;"")</f>
        <v/>
      </c>
      <c r="C449">
        <f>IF($Z449="","",IF(X449&lt;Settings!$C$8,"INV&lt;10000","Inv&gt;10000"))</f>
        <v/>
      </c>
      <c r="D449">
        <f>IF($Z449="","",INDEX('Per Line'!$A$2:$A$7001,$Z449)&amp;"")</f>
        <v/>
      </c>
      <c r="E449" s="14">
        <f>IF($Z449="","",INDEX('Per Line'!$F$2:$F$7001,$Z449))</f>
        <v/>
      </c>
      <c r="F449">
        <f>IF($Z449="","",INDEX('Per Line'!$G$2:$G$7001,$Z449)&amp;"")</f>
        <v/>
      </c>
      <c r="G449">
        <f>IF($Z449="","",INDEX('Per Line'!$I$2:$I$7001,$Z449)&amp;"")</f>
        <v/>
      </c>
      <c r="H449">
        <f>IF($Z449="","",INDEX('Per Line'!$J$2:$J$7001,$Z449)&amp;"")</f>
        <v/>
      </c>
      <c r="I449">
        <f>IF($Z449="","",INDEX('Per Line'!$K$2:$K$7001,$Z449)&amp;"")</f>
        <v/>
      </c>
      <c r="J449">
        <f>IF($Z449="","",INDEX('Per Line'!$M$2:$M$7001,$Z449))</f>
        <v/>
      </c>
      <c r="K449" s="8">
        <f>IF($Z449="","",IF(AND(ISNUMBER(M449),M449&gt;0,X449&gt;M449),J449*M449/100+(X449-M449),J449*X449/100))</f>
        <v/>
      </c>
      <c r="L449">
        <f>IF($Z449="","",INDEX('Per Line'!$W$2:$W$7001,$Z449)&amp;"")</f>
        <v/>
      </c>
      <c r="M449">
        <f>IF($Z449="","",INDEX('Per Line'!$AD$2:$AD$7001,$Z449))</f>
        <v/>
      </c>
      <c r="N449">
        <f>IF($Z449="","",IF(AND(ISNUMBER(M449),M449&gt;0),X449&gt;M449,FALSE))</f>
        <v/>
      </c>
      <c r="O449" s="8">
        <f>IF($Z449="","",SUMIFS('Per Line'!$V$2:$V$7001,'Per Line'!$D$2:$D$7001,$B449,'Per Line'!$AN$2:$AN$7001,1))</f>
        <v/>
      </c>
      <c r="P449">
        <f>IF($Z449="","",Settings!$C$7)</f>
        <v/>
      </c>
      <c r="Q449" s="8">
        <f>IF($Z449="","",SUMIFS('Per Line'!$V$2:$V$7001,'Per Line'!$D$2:$D$7001,$B449,'Per Line'!$AM$2:$AM$7001,0,'Per Line'!$AN$2:$AN$7001,0))</f>
        <v/>
      </c>
      <c r="R449" s="8">
        <f>IF($Z449="","",Q449*P449)</f>
        <v/>
      </c>
      <c r="S449">
        <f>IF($Z449="","",Settings!$C$6)</f>
        <v/>
      </c>
      <c r="T449" s="8">
        <f>IF($Z449="","",SUMIFS('Per Line'!$V$2:$V$7001,'Per Line'!$D$2:$D$7001,$B449,'Per Line'!$AM$2:$AM$7001,1,'Per Line'!$AN$2:$AN$7001,0))</f>
        <v/>
      </c>
      <c r="U449" s="8">
        <f>IF($Z449="","",T449*S449)</f>
        <v/>
      </c>
      <c r="V449" s="8">
        <f>IF($Z449="","",U449+R449)</f>
        <v/>
      </c>
      <c r="W449" s="8">
        <f>IF($Z449="","",X449-V449)</f>
        <v/>
      </c>
      <c r="X449" s="8">
        <f>IF($Z449="","",Q449+T449+O449)</f>
        <v/>
      </c>
      <c r="Y449" s="8">
        <f>IF($Z449="","",X449-V449-K449)</f>
        <v/>
      </c>
      <c r="Z449" s="16">
        <f>IF(ROWS($Z$2:$Z449)&lt;=MAX('Per Line'!$AL$2:$AL$7001),MATCH(ROWS($Z$2:$Z449),'Per Line'!$AL$2:$AL$7001,0),"")</f>
        <v/>
      </c>
      <c r="AA449" s="17">
        <f>IF($Z449="","",K449-J449*X449/100)</f>
        <v/>
      </c>
      <c r="AB449">
        <f>IF($Z449="","",C449&amp;"|"&amp;COUNTIF($C$2:$C449,C449))</f>
        <v/>
      </c>
    </row>
    <row r="450">
      <c r="A450" s="15" t="n"/>
      <c r="B450">
        <f>IF($Z450="","",INDEX('Per Line'!$D$2:$D$7001,$Z450)&amp;"")</f>
        <v/>
      </c>
      <c r="C450">
        <f>IF($Z450="","",IF(X450&lt;Settings!$C$8,"INV&lt;10000","Inv&gt;10000"))</f>
        <v/>
      </c>
      <c r="D450">
        <f>IF($Z450="","",INDEX('Per Line'!$A$2:$A$7001,$Z450)&amp;"")</f>
        <v/>
      </c>
      <c r="E450" s="14">
        <f>IF($Z450="","",INDEX('Per Line'!$F$2:$F$7001,$Z450))</f>
        <v/>
      </c>
      <c r="F450">
        <f>IF($Z450="","",INDEX('Per Line'!$G$2:$G$7001,$Z450)&amp;"")</f>
        <v/>
      </c>
      <c r="G450">
        <f>IF($Z450="","",INDEX('Per Line'!$I$2:$I$7001,$Z450)&amp;"")</f>
        <v/>
      </c>
      <c r="H450">
        <f>IF($Z450="","",INDEX('Per Line'!$J$2:$J$7001,$Z450)&amp;"")</f>
        <v/>
      </c>
      <c r="I450">
        <f>IF($Z450="","",INDEX('Per Line'!$K$2:$K$7001,$Z450)&amp;"")</f>
        <v/>
      </c>
      <c r="J450">
        <f>IF($Z450="","",INDEX('Per Line'!$M$2:$M$7001,$Z450))</f>
        <v/>
      </c>
      <c r="K450" s="8">
        <f>IF($Z450="","",IF(AND(ISNUMBER(M450),M450&gt;0,X450&gt;M450),J450*M450/100+(X450-M450),J450*X450/100))</f>
        <v/>
      </c>
      <c r="L450">
        <f>IF($Z450="","",INDEX('Per Line'!$W$2:$W$7001,$Z450)&amp;"")</f>
        <v/>
      </c>
      <c r="M450">
        <f>IF($Z450="","",INDEX('Per Line'!$AD$2:$AD$7001,$Z450))</f>
        <v/>
      </c>
      <c r="N450">
        <f>IF($Z450="","",IF(AND(ISNUMBER(M450),M450&gt;0),X450&gt;M450,FALSE))</f>
        <v/>
      </c>
      <c r="O450" s="8">
        <f>IF($Z450="","",SUMIFS('Per Line'!$V$2:$V$7001,'Per Line'!$D$2:$D$7001,$B450,'Per Line'!$AN$2:$AN$7001,1))</f>
        <v/>
      </c>
      <c r="P450">
        <f>IF($Z450="","",Settings!$C$7)</f>
        <v/>
      </c>
      <c r="Q450" s="8">
        <f>IF($Z450="","",SUMIFS('Per Line'!$V$2:$V$7001,'Per Line'!$D$2:$D$7001,$B450,'Per Line'!$AM$2:$AM$7001,0,'Per Line'!$AN$2:$AN$7001,0))</f>
        <v/>
      </c>
      <c r="R450" s="8">
        <f>IF($Z450="","",Q450*P450)</f>
        <v/>
      </c>
      <c r="S450">
        <f>IF($Z450="","",Settings!$C$6)</f>
        <v/>
      </c>
      <c r="T450" s="8">
        <f>IF($Z450="","",SUMIFS('Per Line'!$V$2:$V$7001,'Per Line'!$D$2:$D$7001,$B450,'Per Line'!$AM$2:$AM$7001,1,'Per Line'!$AN$2:$AN$7001,0))</f>
        <v/>
      </c>
      <c r="U450" s="8">
        <f>IF($Z450="","",T450*S450)</f>
        <v/>
      </c>
      <c r="V450" s="8">
        <f>IF($Z450="","",U450+R450)</f>
        <v/>
      </c>
      <c r="W450" s="8">
        <f>IF($Z450="","",X450-V450)</f>
        <v/>
      </c>
      <c r="X450" s="8">
        <f>IF($Z450="","",Q450+T450+O450)</f>
        <v/>
      </c>
      <c r="Y450" s="8">
        <f>IF($Z450="","",X450-V450-K450)</f>
        <v/>
      </c>
      <c r="Z450" s="16">
        <f>IF(ROWS($Z$2:$Z450)&lt;=MAX('Per Line'!$AL$2:$AL$7001),MATCH(ROWS($Z$2:$Z450),'Per Line'!$AL$2:$AL$7001,0),"")</f>
        <v/>
      </c>
      <c r="AA450" s="17">
        <f>IF($Z450="","",K450-J450*X450/100)</f>
        <v/>
      </c>
      <c r="AB450">
        <f>IF($Z450="","",C450&amp;"|"&amp;COUNTIF($C$2:$C450,C450))</f>
        <v/>
      </c>
    </row>
    <row r="451">
      <c r="A451" s="15" t="n"/>
      <c r="B451">
        <f>IF($Z451="","",INDEX('Per Line'!$D$2:$D$7001,$Z451)&amp;"")</f>
        <v/>
      </c>
      <c r="C451">
        <f>IF($Z451="","",IF(X451&lt;Settings!$C$8,"INV&lt;10000","Inv&gt;10000"))</f>
        <v/>
      </c>
      <c r="D451">
        <f>IF($Z451="","",INDEX('Per Line'!$A$2:$A$7001,$Z451)&amp;"")</f>
        <v/>
      </c>
      <c r="E451" s="14">
        <f>IF($Z451="","",INDEX('Per Line'!$F$2:$F$7001,$Z451))</f>
        <v/>
      </c>
      <c r="F451">
        <f>IF($Z451="","",INDEX('Per Line'!$G$2:$G$7001,$Z451)&amp;"")</f>
        <v/>
      </c>
      <c r="G451">
        <f>IF($Z451="","",INDEX('Per Line'!$I$2:$I$7001,$Z451)&amp;"")</f>
        <v/>
      </c>
      <c r="H451">
        <f>IF($Z451="","",INDEX('Per Line'!$J$2:$J$7001,$Z451)&amp;"")</f>
        <v/>
      </c>
      <c r="I451">
        <f>IF($Z451="","",INDEX('Per Line'!$K$2:$K$7001,$Z451)&amp;"")</f>
        <v/>
      </c>
      <c r="J451">
        <f>IF($Z451="","",INDEX('Per Line'!$M$2:$M$7001,$Z451))</f>
        <v/>
      </c>
      <c r="K451" s="8">
        <f>IF($Z451="","",IF(AND(ISNUMBER(M451),M451&gt;0,X451&gt;M451),J451*M451/100+(X451-M451),J451*X451/100))</f>
        <v/>
      </c>
      <c r="L451">
        <f>IF($Z451="","",INDEX('Per Line'!$W$2:$W$7001,$Z451)&amp;"")</f>
        <v/>
      </c>
      <c r="M451">
        <f>IF($Z451="","",INDEX('Per Line'!$AD$2:$AD$7001,$Z451))</f>
        <v/>
      </c>
      <c r="N451">
        <f>IF($Z451="","",IF(AND(ISNUMBER(M451),M451&gt;0),X451&gt;M451,FALSE))</f>
        <v/>
      </c>
      <c r="O451" s="8">
        <f>IF($Z451="","",SUMIFS('Per Line'!$V$2:$V$7001,'Per Line'!$D$2:$D$7001,$B451,'Per Line'!$AN$2:$AN$7001,1))</f>
        <v/>
      </c>
      <c r="P451">
        <f>IF($Z451="","",Settings!$C$7)</f>
        <v/>
      </c>
      <c r="Q451" s="8">
        <f>IF($Z451="","",SUMIFS('Per Line'!$V$2:$V$7001,'Per Line'!$D$2:$D$7001,$B451,'Per Line'!$AM$2:$AM$7001,0,'Per Line'!$AN$2:$AN$7001,0))</f>
        <v/>
      </c>
      <c r="R451" s="8">
        <f>IF($Z451="","",Q451*P451)</f>
        <v/>
      </c>
      <c r="S451">
        <f>IF($Z451="","",Settings!$C$6)</f>
        <v/>
      </c>
      <c r="T451" s="8">
        <f>IF($Z451="","",SUMIFS('Per Line'!$V$2:$V$7001,'Per Line'!$D$2:$D$7001,$B451,'Per Line'!$AM$2:$AM$7001,1,'Per Line'!$AN$2:$AN$7001,0))</f>
        <v/>
      </c>
      <c r="U451" s="8">
        <f>IF($Z451="","",T451*S451)</f>
        <v/>
      </c>
      <c r="V451" s="8">
        <f>IF($Z451="","",U451+R451)</f>
        <v/>
      </c>
      <c r="W451" s="8">
        <f>IF($Z451="","",X451-V451)</f>
        <v/>
      </c>
      <c r="X451" s="8">
        <f>IF($Z451="","",Q451+T451+O451)</f>
        <v/>
      </c>
      <c r="Y451" s="8">
        <f>IF($Z451="","",X451-V451-K451)</f>
        <v/>
      </c>
      <c r="Z451" s="16">
        <f>IF(ROWS($Z$2:$Z451)&lt;=MAX('Per Line'!$AL$2:$AL$7001),MATCH(ROWS($Z$2:$Z451),'Per Line'!$AL$2:$AL$7001,0),"")</f>
        <v/>
      </c>
      <c r="AA451" s="17">
        <f>IF($Z451="","",K451-J451*X451/100)</f>
        <v/>
      </c>
      <c r="AB451">
        <f>IF($Z451="","",C451&amp;"|"&amp;COUNTIF($C$2:$C451,C451))</f>
        <v/>
      </c>
    </row>
    <row r="452">
      <c r="A452" s="15" t="n"/>
      <c r="B452">
        <f>IF($Z452="","",INDEX('Per Line'!$D$2:$D$7001,$Z452)&amp;"")</f>
        <v/>
      </c>
      <c r="C452">
        <f>IF($Z452="","",IF(X452&lt;Settings!$C$8,"INV&lt;10000","Inv&gt;10000"))</f>
        <v/>
      </c>
      <c r="D452">
        <f>IF($Z452="","",INDEX('Per Line'!$A$2:$A$7001,$Z452)&amp;"")</f>
        <v/>
      </c>
      <c r="E452" s="14">
        <f>IF($Z452="","",INDEX('Per Line'!$F$2:$F$7001,$Z452))</f>
        <v/>
      </c>
      <c r="F452">
        <f>IF($Z452="","",INDEX('Per Line'!$G$2:$G$7001,$Z452)&amp;"")</f>
        <v/>
      </c>
      <c r="G452">
        <f>IF($Z452="","",INDEX('Per Line'!$I$2:$I$7001,$Z452)&amp;"")</f>
        <v/>
      </c>
      <c r="H452">
        <f>IF($Z452="","",INDEX('Per Line'!$J$2:$J$7001,$Z452)&amp;"")</f>
        <v/>
      </c>
      <c r="I452">
        <f>IF($Z452="","",INDEX('Per Line'!$K$2:$K$7001,$Z452)&amp;"")</f>
        <v/>
      </c>
      <c r="J452">
        <f>IF($Z452="","",INDEX('Per Line'!$M$2:$M$7001,$Z452))</f>
        <v/>
      </c>
      <c r="K452" s="8">
        <f>IF($Z452="","",IF(AND(ISNUMBER(M452),M452&gt;0,X452&gt;M452),J452*M452/100+(X452-M452),J452*X452/100))</f>
        <v/>
      </c>
      <c r="L452">
        <f>IF($Z452="","",INDEX('Per Line'!$W$2:$W$7001,$Z452)&amp;"")</f>
        <v/>
      </c>
      <c r="M452">
        <f>IF($Z452="","",INDEX('Per Line'!$AD$2:$AD$7001,$Z452))</f>
        <v/>
      </c>
      <c r="N452">
        <f>IF($Z452="","",IF(AND(ISNUMBER(M452),M452&gt;0),X452&gt;M452,FALSE))</f>
        <v/>
      </c>
      <c r="O452" s="8">
        <f>IF($Z452="","",SUMIFS('Per Line'!$V$2:$V$7001,'Per Line'!$D$2:$D$7001,$B452,'Per Line'!$AN$2:$AN$7001,1))</f>
        <v/>
      </c>
      <c r="P452">
        <f>IF($Z452="","",Settings!$C$7)</f>
        <v/>
      </c>
      <c r="Q452" s="8">
        <f>IF($Z452="","",SUMIFS('Per Line'!$V$2:$V$7001,'Per Line'!$D$2:$D$7001,$B452,'Per Line'!$AM$2:$AM$7001,0,'Per Line'!$AN$2:$AN$7001,0))</f>
        <v/>
      </c>
      <c r="R452" s="8">
        <f>IF($Z452="","",Q452*P452)</f>
        <v/>
      </c>
      <c r="S452">
        <f>IF($Z452="","",Settings!$C$6)</f>
        <v/>
      </c>
      <c r="T452" s="8">
        <f>IF($Z452="","",SUMIFS('Per Line'!$V$2:$V$7001,'Per Line'!$D$2:$D$7001,$B452,'Per Line'!$AM$2:$AM$7001,1,'Per Line'!$AN$2:$AN$7001,0))</f>
        <v/>
      </c>
      <c r="U452" s="8">
        <f>IF($Z452="","",T452*S452)</f>
        <v/>
      </c>
      <c r="V452" s="8">
        <f>IF($Z452="","",U452+R452)</f>
        <v/>
      </c>
      <c r="W452" s="8">
        <f>IF($Z452="","",X452-V452)</f>
        <v/>
      </c>
      <c r="X452" s="8">
        <f>IF($Z452="","",Q452+T452+O452)</f>
        <v/>
      </c>
      <c r="Y452" s="8">
        <f>IF($Z452="","",X452-V452-K452)</f>
        <v/>
      </c>
      <c r="Z452" s="16">
        <f>IF(ROWS($Z$2:$Z452)&lt;=MAX('Per Line'!$AL$2:$AL$7001),MATCH(ROWS($Z$2:$Z452),'Per Line'!$AL$2:$AL$7001,0),"")</f>
        <v/>
      </c>
      <c r="AA452" s="17">
        <f>IF($Z452="","",K452-J452*X452/100)</f>
        <v/>
      </c>
      <c r="AB452">
        <f>IF($Z452="","",C452&amp;"|"&amp;COUNTIF($C$2:$C452,C452))</f>
        <v/>
      </c>
    </row>
    <row r="453">
      <c r="A453" s="15" t="n"/>
      <c r="B453">
        <f>IF($Z453="","",INDEX('Per Line'!$D$2:$D$7001,$Z453)&amp;"")</f>
        <v/>
      </c>
      <c r="C453">
        <f>IF($Z453="","",IF(X453&lt;Settings!$C$8,"INV&lt;10000","Inv&gt;10000"))</f>
        <v/>
      </c>
      <c r="D453">
        <f>IF($Z453="","",INDEX('Per Line'!$A$2:$A$7001,$Z453)&amp;"")</f>
        <v/>
      </c>
      <c r="E453" s="14">
        <f>IF($Z453="","",INDEX('Per Line'!$F$2:$F$7001,$Z453))</f>
        <v/>
      </c>
      <c r="F453">
        <f>IF($Z453="","",INDEX('Per Line'!$G$2:$G$7001,$Z453)&amp;"")</f>
        <v/>
      </c>
      <c r="G453">
        <f>IF($Z453="","",INDEX('Per Line'!$I$2:$I$7001,$Z453)&amp;"")</f>
        <v/>
      </c>
      <c r="H453">
        <f>IF($Z453="","",INDEX('Per Line'!$J$2:$J$7001,$Z453)&amp;"")</f>
        <v/>
      </c>
      <c r="I453">
        <f>IF($Z453="","",INDEX('Per Line'!$K$2:$K$7001,$Z453)&amp;"")</f>
        <v/>
      </c>
      <c r="J453">
        <f>IF($Z453="","",INDEX('Per Line'!$M$2:$M$7001,$Z453))</f>
        <v/>
      </c>
      <c r="K453" s="8">
        <f>IF($Z453="","",IF(AND(ISNUMBER(M453),M453&gt;0,X453&gt;M453),J453*M453/100+(X453-M453),J453*X453/100))</f>
        <v/>
      </c>
      <c r="L453">
        <f>IF($Z453="","",INDEX('Per Line'!$W$2:$W$7001,$Z453)&amp;"")</f>
        <v/>
      </c>
      <c r="M453">
        <f>IF($Z453="","",INDEX('Per Line'!$AD$2:$AD$7001,$Z453))</f>
        <v/>
      </c>
      <c r="N453">
        <f>IF($Z453="","",IF(AND(ISNUMBER(M453),M453&gt;0),X453&gt;M453,FALSE))</f>
        <v/>
      </c>
      <c r="O453" s="8">
        <f>IF($Z453="","",SUMIFS('Per Line'!$V$2:$V$7001,'Per Line'!$D$2:$D$7001,$B453,'Per Line'!$AN$2:$AN$7001,1))</f>
        <v/>
      </c>
      <c r="P453">
        <f>IF($Z453="","",Settings!$C$7)</f>
        <v/>
      </c>
      <c r="Q453" s="8">
        <f>IF($Z453="","",SUMIFS('Per Line'!$V$2:$V$7001,'Per Line'!$D$2:$D$7001,$B453,'Per Line'!$AM$2:$AM$7001,0,'Per Line'!$AN$2:$AN$7001,0))</f>
        <v/>
      </c>
      <c r="R453" s="8">
        <f>IF($Z453="","",Q453*P453)</f>
        <v/>
      </c>
      <c r="S453">
        <f>IF($Z453="","",Settings!$C$6)</f>
        <v/>
      </c>
      <c r="T453" s="8">
        <f>IF($Z453="","",SUMIFS('Per Line'!$V$2:$V$7001,'Per Line'!$D$2:$D$7001,$B453,'Per Line'!$AM$2:$AM$7001,1,'Per Line'!$AN$2:$AN$7001,0))</f>
        <v/>
      </c>
      <c r="U453" s="8">
        <f>IF($Z453="","",T453*S453)</f>
        <v/>
      </c>
      <c r="V453" s="8">
        <f>IF($Z453="","",U453+R453)</f>
        <v/>
      </c>
      <c r="W453" s="8">
        <f>IF($Z453="","",X453-V453)</f>
        <v/>
      </c>
      <c r="X453" s="8">
        <f>IF($Z453="","",Q453+T453+O453)</f>
        <v/>
      </c>
      <c r="Y453" s="8">
        <f>IF($Z453="","",X453-V453-K453)</f>
        <v/>
      </c>
      <c r="Z453" s="16">
        <f>IF(ROWS($Z$2:$Z453)&lt;=MAX('Per Line'!$AL$2:$AL$7001),MATCH(ROWS($Z$2:$Z453),'Per Line'!$AL$2:$AL$7001,0),"")</f>
        <v/>
      </c>
      <c r="AA453" s="17">
        <f>IF($Z453="","",K453-J453*X453/100)</f>
        <v/>
      </c>
      <c r="AB453">
        <f>IF($Z453="","",C453&amp;"|"&amp;COUNTIF($C$2:$C453,C453))</f>
        <v/>
      </c>
    </row>
    <row r="454">
      <c r="A454" s="15" t="n"/>
      <c r="B454">
        <f>IF($Z454="","",INDEX('Per Line'!$D$2:$D$7001,$Z454)&amp;"")</f>
        <v/>
      </c>
      <c r="C454">
        <f>IF($Z454="","",IF(X454&lt;Settings!$C$8,"INV&lt;10000","Inv&gt;10000"))</f>
        <v/>
      </c>
      <c r="D454">
        <f>IF($Z454="","",INDEX('Per Line'!$A$2:$A$7001,$Z454)&amp;"")</f>
        <v/>
      </c>
      <c r="E454" s="14">
        <f>IF($Z454="","",INDEX('Per Line'!$F$2:$F$7001,$Z454))</f>
        <v/>
      </c>
      <c r="F454">
        <f>IF($Z454="","",INDEX('Per Line'!$G$2:$G$7001,$Z454)&amp;"")</f>
        <v/>
      </c>
      <c r="G454">
        <f>IF($Z454="","",INDEX('Per Line'!$I$2:$I$7001,$Z454)&amp;"")</f>
        <v/>
      </c>
      <c r="H454">
        <f>IF($Z454="","",INDEX('Per Line'!$J$2:$J$7001,$Z454)&amp;"")</f>
        <v/>
      </c>
      <c r="I454">
        <f>IF($Z454="","",INDEX('Per Line'!$K$2:$K$7001,$Z454)&amp;"")</f>
        <v/>
      </c>
      <c r="J454">
        <f>IF($Z454="","",INDEX('Per Line'!$M$2:$M$7001,$Z454))</f>
        <v/>
      </c>
      <c r="K454" s="8">
        <f>IF($Z454="","",IF(AND(ISNUMBER(M454),M454&gt;0,X454&gt;M454),J454*M454/100+(X454-M454),J454*X454/100))</f>
        <v/>
      </c>
      <c r="L454">
        <f>IF($Z454="","",INDEX('Per Line'!$W$2:$W$7001,$Z454)&amp;"")</f>
        <v/>
      </c>
      <c r="M454">
        <f>IF($Z454="","",INDEX('Per Line'!$AD$2:$AD$7001,$Z454))</f>
        <v/>
      </c>
      <c r="N454">
        <f>IF($Z454="","",IF(AND(ISNUMBER(M454),M454&gt;0),X454&gt;M454,FALSE))</f>
        <v/>
      </c>
      <c r="O454" s="8">
        <f>IF($Z454="","",SUMIFS('Per Line'!$V$2:$V$7001,'Per Line'!$D$2:$D$7001,$B454,'Per Line'!$AN$2:$AN$7001,1))</f>
        <v/>
      </c>
      <c r="P454">
        <f>IF($Z454="","",Settings!$C$7)</f>
        <v/>
      </c>
      <c r="Q454" s="8">
        <f>IF($Z454="","",SUMIFS('Per Line'!$V$2:$V$7001,'Per Line'!$D$2:$D$7001,$B454,'Per Line'!$AM$2:$AM$7001,0,'Per Line'!$AN$2:$AN$7001,0))</f>
        <v/>
      </c>
      <c r="R454" s="8">
        <f>IF($Z454="","",Q454*P454)</f>
        <v/>
      </c>
      <c r="S454">
        <f>IF($Z454="","",Settings!$C$6)</f>
        <v/>
      </c>
      <c r="T454" s="8">
        <f>IF($Z454="","",SUMIFS('Per Line'!$V$2:$V$7001,'Per Line'!$D$2:$D$7001,$B454,'Per Line'!$AM$2:$AM$7001,1,'Per Line'!$AN$2:$AN$7001,0))</f>
        <v/>
      </c>
      <c r="U454" s="8">
        <f>IF($Z454="","",T454*S454)</f>
        <v/>
      </c>
      <c r="V454" s="8">
        <f>IF($Z454="","",U454+R454)</f>
        <v/>
      </c>
      <c r="W454" s="8">
        <f>IF($Z454="","",X454-V454)</f>
        <v/>
      </c>
      <c r="X454" s="8">
        <f>IF($Z454="","",Q454+T454+O454)</f>
        <v/>
      </c>
      <c r="Y454" s="8">
        <f>IF($Z454="","",X454-V454-K454)</f>
        <v/>
      </c>
      <c r="Z454" s="16">
        <f>IF(ROWS($Z$2:$Z454)&lt;=MAX('Per Line'!$AL$2:$AL$7001),MATCH(ROWS($Z$2:$Z454),'Per Line'!$AL$2:$AL$7001,0),"")</f>
        <v/>
      </c>
      <c r="AA454" s="17">
        <f>IF($Z454="","",K454-J454*X454/100)</f>
        <v/>
      </c>
      <c r="AB454">
        <f>IF($Z454="","",C454&amp;"|"&amp;COUNTIF($C$2:$C454,C454))</f>
        <v/>
      </c>
    </row>
    <row r="455">
      <c r="A455" s="15" t="n"/>
      <c r="B455">
        <f>IF($Z455="","",INDEX('Per Line'!$D$2:$D$7001,$Z455)&amp;"")</f>
        <v/>
      </c>
      <c r="C455">
        <f>IF($Z455="","",IF(X455&lt;Settings!$C$8,"INV&lt;10000","Inv&gt;10000"))</f>
        <v/>
      </c>
      <c r="D455">
        <f>IF($Z455="","",INDEX('Per Line'!$A$2:$A$7001,$Z455)&amp;"")</f>
        <v/>
      </c>
      <c r="E455" s="14">
        <f>IF($Z455="","",INDEX('Per Line'!$F$2:$F$7001,$Z455))</f>
        <v/>
      </c>
      <c r="F455">
        <f>IF($Z455="","",INDEX('Per Line'!$G$2:$G$7001,$Z455)&amp;"")</f>
        <v/>
      </c>
      <c r="G455">
        <f>IF($Z455="","",INDEX('Per Line'!$I$2:$I$7001,$Z455)&amp;"")</f>
        <v/>
      </c>
      <c r="H455">
        <f>IF($Z455="","",INDEX('Per Line'!$J$2:$J$7001,$Z455)&amp;"")</f>
        <v/>
      </c>
      <c r="I455">
        <f>IF($Z455="","",INDEX('Per Line'!$K$2:$K$7001,$Z455)&amp;"")</f>
        <v/>
      </c>
      <c r="J455">
        <f>IF($Z455="","",INDEX('Per Line'!$M$2:$M$7001,$Z455))</f>
        <v/>
      </c>
      <c r="K455" s="8">
        <f>IF($Z455="","",IF(AND(ISNUMBER(M455),M455&gt;0,X455&gt;M455),J455*M455/100+(X455-M455),J455*X455/100))</f>
        <v/>
      </c>
      <c r="L455">
        <f>IF($Z455="","",INDEX('Per Line'!$W$2:$W$7001,$Z455)&amp;"")</f>
        <v/>
      </c>
      <c r="M455">
        <f>IF($Z455="","",INDEX('Per Line'!$AD$2:$AD$7001,$Z455))</f>
        <v/>
      </c>
      <c r="N455">
        <f>IF($Z455="","",IF(AND(ISNUMBER(M455),M455&gt;0),X455&gt;M455,FALSE))</f>
        <v/>
      </c>
      <c r="O455" s="8">
        <f>IF($Z455="","",SUMIFS('Per Line'!$V$2:$V$7001,'Per Line'!$D$2:$D$7001,$B455,'Per Line'!$AN$2:$AN$7001,1))</f>
        <v/>
      </c>
      <c r="P455">
        <f>IF($Z455="","",Settings!$C$7)</f>
        <v/>
      </c>
      <c r="Q455" s="8">
        <f>IF($Z455="","",SUMIFS('Per Line'!$V$2:$V$7001,'Per Line'!$D$2:$D$7001,$B455,'Per Line'!$AM$2:$AM$7001,0,'Per Line'!$AN$2:$AN$7001,0))</f>
        <v/>
      </c>
      <c r="R455" s="8">
        <f>IF($Z455="","",Q455*P455)</f>
        <v/>
      </c>
      <c r="S455">
        <f>IF($Z455="","",Settings!$C$6)</f>
        <v/>
      </c>
      <c r="T455" s="8">
        <f>IF($Z455="","",SUMIFS('Per Line'!$V$2:$V$7001,'Per Line'!$D$2:$D$7001,$B455,'Per Line'!$AM$2:$AM$7001,1,'Per Line'!$AN$2:$AN$7001,0))</f>
        <v/>
      </c>
      <c r="U455" s="8">
        <f>IF($Z455="","",T455*S455)</f>
        <v/>
      </c>
      <c r="V455" s="8">
        <f>IF($Z455="","",U455+R455)</f>
        <v/>
      </c>
      <c r="W455" s="8">
        <f>IF($Z455="","",X455-V455)</f>
        <v/>
      </c>
      <c r="X455" s="8">
        <f>IF($Z455="","",Q455+T455+O455)</f>
        <v/>
      </c>
      <c r="Y455" s="8">
        <f>IF($Z455="","",X455-V455-K455)</f>
        <v/>
      </c>
      <c r="Z455" s="16">
        <f>IF(ROWS($Z$2:$Z455)&lt;=MAX('Per Line'!$AL$2:$AL$7001),MATCH(ROWS($Z$2:$Z455),'Per Line'!$AL$2:$AL$7001,0),"")</f>
        <v/>
      </c>
      <c r="AA455" s="17">
        <f>IF($Z455="","",K455-J455*X455/100)</f>
        <v/>
      </c>
      <c r="AB455">
        <f>IF($Z455="","",C455&amp;"|"&amp;COUNTIF($C$2:$C455,C455))</f>
        <v/>
      </c>
    </row>
    <row r="456">
      <c r="A456" s="15" t="n"/>
      <c r="B456">
        <f>IF($Z456="","",INDEX('Per Line'!$D$2:$D$7001,$Z456)&amp;"")</f>
        <v/>
      </c>
      <c r="C456">
        <f>IF($Z456="","",IF(X456&lt;Settings!$C$8,"INV&lt;10000","Inv&gt;10000"))</f>
        <v/>
      </c>
      <c r="D456">
        <f>IF($Z456="","",INDEX('Per Line'!$A$2:$A$7001,$Z456)&amp;"")</f>
        <v/>
      </c>
      <c r="E456" s="14">
        <f>IF($Z456="","",INDEX('Per Line'!$F$2:$F$7001,$Z456))</f>
        <v/>
      </c>
      <c r="F456">
        <f>IF($Z456="","",INDEX('Per Line'!$G$2:$G$7001,$Z456)&amp;"")</f>
        <v/>
      </c>
      <c r="G456">
        <f>IF($Z456="","",INDEX('Per Line'!$I$2:$I$7001,$Z456)&amp;"")</f>
        <v/>
      </c>
      <c r="H456">
        <f>IF($Z456="","",INDEX('Per Line'!$J$2:$J$7001,$Z456)&amp;"")</f>
        <v/>
      </c>
      <c r="I456">
        <f>IF($Z456="","",INDEX('Per Line'!$K$2:$K$7001,$Z456)&amp;"")</f>
        <v/>
      </c>
      <c r="J456">
        <f>IF($Z456="","",INDEX('Per Line'!$M$2:$M$7001,$Z456))</f>
        <v/>
      </c>
      <c r="K456" s="8">
        <f>IF($Z456="","",IF(AND(ISNUMBER(M456),M456&gt;0,X456&gt;M456),J456*M456/100+(X456-M456),J456*X456/100))</f>
        <v/>
      </c>
      <c r="L456">
        <f>IF($Z456="","",INDEX('Per Line'!$W$2:$W$7001,$Z456)&amp;"")</f>
        <v/>
      </c>
      <c r="M456">
        <f>IF($Z456="","",INDEX('Per Line'!$AD$2:$AD$7001,$Z456))</f>
        <v/>
      </c>
      <c r="N456">
        <f>IF($Z456="","",IF(AND(ISNUMBER(M456),M456&gt;0),X456&gt;M456,FALSE))</f>
        <v/>
      </c>
      <c r="O456" s="8">
        <f>IF($Z456="","",SUMIFS('Per Line'!$V$2:$V$7001,'Per Line'!$D$2:$D$7001,$B456,'Per Line'!$AN$2:$AN$7001,1))</f>
        <v/>
      </c>
      <c r="P456">
        <f>IF($Z456="","",Settings!$C$7)</f>
        <v/>
      </c>
      <c r="Q456" s="8">
        <f>IF($Z456="","",SUMIFS('Per Line'!$V$2:$V$7001,'Per Line'!$D$2:$D$7001,$B456,'Per Line'!$AM$2:$AM$7001,0,'Per Line'!$AN$2:$AN$7001,0))</f>
        <v/>
      </c>
      <c r="R456" s="8">
        <f>IF($Z456="","",Q456*P456)</f>
        <v/>
      </c>
      <c r="S456">
        <f>IF($Z456="","",Settings!$C$6)</f>
        <v/>
      </c>
      <c r="T456" s="8">
        <f>IF($Z456="","",SUMIFS('Per Line'!$V$2:$V$7001,'Per Line'!$D$2:$D$7001,$B456,'Per Line'!$AM$2:$AM$7001,1,'Per Line'!$AN$2:$AN$7001,0))</f>
        <v/>
      </c>
      <c r="U456" s="8">
        <f>IF($Z456="","",T456*S456)</f>
        <v/>
      </c>
      <c r="V456" s="8">
        <f>IF($Z456="","",U456+R456)</f>
        <v/>
      </c>
      <c r="W456" s="8">
        <f>IF($Z456="","",X456-V456)</f>
        <v/>
      </c>
      <c r="X456" s="8">
        <f>IF($Z456="","",Q456+T456+O456)</f>
        <v/>
      </c>
      <c r="Y456" s="8">
        <f>IF($Z456="","",X456-V456-K456)</f>
        <v/>
      </c>
      <c r="Z456" s="16">
        <f>IF(ROWS($Z$2:$Z456)&lt;=MAX('Per Line'!$AL$2:$AL$7001),MATCH(ROWS($Z$2:$Z456),'Per Line'!$AL$2:$AL$7001,0),"")</f>
        <v/>
      </c>
      <c r="AA456" s="17">
        <f>IF($Z456="","",K456-J456*X456/100)</f>
        <v/>
      </c>
      <c r="AB456">
        <f>IF($Z456="","",C456&amp;"|"&amp;COUNTIF($C$2:$C456,C456))</f>
        <v/>
      </c>
    </row>
    <row r="457">
      <c r="A457" s="15" t="n"/>
      <c r="B457">
        <f>IF($Z457="","",INDEX('Per Line'!$D$2:$D$7001,$Z457)&amp;"")</f>
        <v/>
      </c>
      <c r="C457">
        <f>IF($Z457="","",IF(X457&lt;Settings!$C$8,"INV&lt;10000","Inv&gt;10000"))</f>
        <v/>
      </c>
      <c r="D457">
        <f>IF($Z457="","",INDEX('Per Line'!$A$2:$A$7001,$Z457)&amp;"")</f>
        <v/>
      </c>
      <c r="E457" s="14">
        <f>IF($Z457="","",INDEX('Per Line'!$F$2:$F$7001,$Z457))</f>
        <v/>
      </c>
      <c r="F457">
        <f>IF($Z457="","",INDEX('Per Line'!$G$2:$G$7001,$Z457)&amp;"")</f>
        <v/>
      </c>
      <c r="G457">
        <f>IF($Z457="","",INDEX('Per Line'!$I$2:$I$7001,$Z457)&amp;"")</f>
        <v/>
      </c>
      <c r="H457">
        <f>IF($Z457="","",INDEX('Per Line'!$J$2:$J$7001,$Z457)&amp;"")</f>
        <v/>
      </c>
      <c r="I457">
        <f>IF($Z457="","",INDEX('Per Line'!$K$2:$K$7001,$Z457)&amp;"")</f>
        <v/>
      </c>
      <c r="J457">
        <f>IF($Z457="","",INDEX('Per Line'!$M$2:$M$7001,$Z457))</f>
        <v/>
      </c>
      <c r="K457" s="8">
        <f>IF($Z457="","",IF(AND(ISNUMBER(M457),M457&gt;0,X457&gt;M457),J457*M457/100+(X457-M457),J457*X457/100))</f>
        <v/>
      </c>
      <c r="L457">
        <f>IF($Z457="","",INDEX('Per Line'!$W$2:$W$7001,$Z457)&amp;"")</f>
        <v/>
      </c>
      <c r="M457">
        <f>IF($Z457="","",INDEX('Per Line'!$AD$2:$AD$7001,$Z457))</f>
        <v/>
      </c>
      <c r="N457">
        <f>IF($Z457="","",IF(AND(ISNUMBER(M457),M457&gt;0),X457&gt;M457,FALSE))</f>
        <v/>
      </c>
      <c r="O457" s="8">
        <f>IF($Z457="","",SUMIFS('Per Line'!$V$2:$V$7001,'Per Line'!$D$2:$D$7001,$B457,'Per Line'!$AN$2:$AN$7001,1))</f>
        <v/>
      </c>
      <c r="P457">
        <f>IF($Z457="","",Settings!$C$7)</f>
        <v/>
      </c>
      <c r="Q457" s="8">
        <f>IF($Z457="","",SUMIFS('Per Line'!$V$2:$V$7001,'Per Line'!$D$2:$D$7001,$B457,'Per Line'!$AM$2:$AM$7001,0,'Per Line'!$AN$2:$AN$7001,0))</f>
        <v/>
      </c>
      <c r="R457" s="8">
        <f>IF($Z457="","",Q457*P457)</f>
        <v/>
      </c>
      <c r="S457">
        <f>IF($Z457="","",Settings!$C$6)</f>
        <v/>
      </c>
      <c r="T457" s="8">
        <f>IF($Z457="","",SUMIFS('Per Line'!$V$2:$V$7001,'Per Line'!$D$2:$D$7001,$B457,'Per Line'!$AM$2:$AM$7001,1,'Per Line'!$AN$2:$AN$7001,0))</f>
        <v/>
      </c>
      <c r="U457" s="8">
        <f>IF($Z457="","",T457*S457)</f>
        <v/>
      </c>
      <c r="V457" s="8">
        <f>IF($Z457="","",U457+R457)</f>
        <v/>
      </c>
      <c r="W457" s="8">
        <f>IF($Z457="","",X457-V457)</f>
        <v/>
      </c>
      <c r="X457" s="8">
        <f>IF($Z457="","",Q457+T457+O457)</f>
        <v/>
      </c>
      <c r="Y457" s="8">
        <f>IF($Z457="","",X457-V457-K457)</f>
        <v/>
      </c>
      <c r="Z457" s="16">
        <f>IF(ROWS($Z$2:$Z457)&lt;=MAX('Per Line'!$AL$2:$AL$7001),MATCH(ROWS($Z$2:$Z457),'Per Line'!$AL$2:$AL$7001,0),"")</f>
        <v/>
      </c>
      <c r="AA457" s="17">
        <f>IF($Z457="","",K457-J457*X457/100)</f>
        <v/>
      </c>
      <c r="AB457">
        <f>IF($Z457="","",C457&amp;"|"&amp;COUNTIF($C$2:$C457,C457))</f>
        <v/>
      </c>
    </row>
    <row r="458">
      <c r="A458" s="15" t="n"/>
      <c r="B458">
        <f>IF($Z458="","",INDEX('Per Line'!$D$2:$D$7001,$Z458)&amp;"")</f>
        <v/>
      </c>
      <c r="C458">
        <f>IF($Z458="","",IF(X458&lt;Settings!$C$8,"INV&lt;10000","Inv&gt;10000"))</f>
        <v/>
      </c>
      <c r="D458">
        <f>IF($Z458="","",INDEX('Per Line'!$A$2:$A$7001,$Z458)&amp;"")</f>
        <v/>
      </c>
      <c r="E458" s="14">
        <f>IF($Z458="","",INDEX('Per Line'!$F$2:$F$7001,$Z458))</f>
        <v/>
      </c>
      <c r="F458">
        <f>IF($Z458="","",INDEX('Per Line'!$G$2:$G$7001,$Z458)&amp;"")</f>
        <v/>
      </c>
      <c r="G458">
        <f>IF($Z458="","",INDEX('Per Line'!$I$2:$I$7001,$Z458)&amp;"")</f>
        <v/>
      </c>
      <c r="H458">
        <f>IF($Z458="","",INDEX('Per Line'!$J$2:$J$7001,$Z458)&amp;"")</f>
        <v/>
      </c>
      <c r="I458">
        <f>IF($Z458="","",INDEX('Per Line'!$K$2:$K$7001,$Z458)&amp;"")</f>
        <v/>
      </c>
      <c r="J458">
        <f>IF($Z458="","",INDEX('Per Line'!$M$2:$M$7001,$Z458))</f>
        <v/>
      </c>
      <c r="K458" s="8">
        <f>IF($Z458="","",IF(AND(ISNUMBER(M458),M458&gt;0,X458&gt;M458),J458*M458/100+(X458-M458),J458*X458/100))</f>
        <v/>
      </c>
      <c r="L458">
        <f>IF($Z458="","",INDEX('Per Line'!$W$2:$W$7001,$Z458)&amp;"")</f>
        <v/>
      </c>
      <c r="M458">
        <f>IF($Z458="","",INDEX('Per Line'!$AD$2:$AD$7001,$Z458))</f>
        <v/>
      </c>
      <c r="N458">
        <f>IF($Z458="","",IF(AND(ISNUMBER(M458),M458&gt;0),X458&gt;M458,FALSE))</f>
        <v/>
      </c>
      <c r="O458" s="8">
        <f>IF($Z458="","",SUMIFS('Per Line'!$V$2:$V$7001,'Per Line'!$D$2:$D$7001,$B458,'Per Line'!$AN$2:$AN$7001,1))</f>
        <v/>
      </c>
      <c r="P458">
        <f>IF($Z458="","",Settings!$C$7)</f>
        <v/>
      </c>
      <c r="Q458" s="8">
        <f>IF($Z458="","",SUMIFS('Per Line'!$V$2:$V$7001,'Per Line'!$D$2:$D$7001,$B458,'Per Line'!$AM$2:$AM$7001,0,'Per Line'!$AN$2:$AN$7001,0))</f>
        <v/>
      </c>
      <c r="R458" s="8">
        <f>IF($Z458="","",Q458*P458)</f>
        <v/>
      </c>
      <c r="S458">
        <f>IF($Z458="","",Settings!$C$6)</f>
        <v/>
      </c>
      <c r="T458" s="8">
        <f>IF($Z458="","",SUMIFS('Per Line'!$V$2:$V$7001,'Per Line'!$D$2:$D$7001,$B458,'Per Line'!$AM$2:$AM$7001,1,'Per Line'!$AN$2:$AN$7001,0))</f>
        <v/>
      </c>
      <c r="U458" s="8">
        <f>IF($Z458="","",T458*S458)</f>
        <v/>
      </c>
      <c r="V458" s="8">
        <f>IF($Z458="","",U458+R458)</f>
        <v/>
      </c>
      <c r="W458" s="8">
        <f>IF($Z458="","",X458-V458)</f>
        <v/>
      </c>
      <c r="X458" s="8">
        <f>IF($Z458="","",Q458+T458+O458)</f>
        <v/>
      </c>
      <c r="Y458" s="8">
        <f>IF($Z458="","",X458-V458-K458)</f>
        <v/>
      </c>
      <c r="Z458" s="16">
        <f>IF(ROWS($Z$2:$Z458)&lt;=MAX('Per Line'!$AL$2:$AL$7001),MATCH(ROWS($Z$2:$Z458),'Per Line'!$AL$2:$AL$7001,0),"")</f>
        <v/>
      </c>
      <c r="AA458" s="17">
        <f>IF($Z458="","",K458-J458*X458/100)</f>
        <v/>
      </c>
      <c r="AB458">
        <f>IF($Z458="","",C458&amp;"|"&amp;COUNTIF($C$2:$C458,C458))</f>
        <v/>
      </c>
    </row>
    <row r="459">
      <c r="A459" s="15" t="n"/>
      <c r="B459">
        <f>IF($Z459="","",INDEX('Per Line'!$D$2:$D$7001,$Z459)&amp;"")</f>
        <v/>
      </c>
      <c r="C459">
        <f>IF($Z459="","",IF(X459&lt;Settings!$C$8,"INV&lt;10000","Inv&gt;10000"))</f>
        <v/>
      </c>
      <c r="D459">
        <f>IF($Z459="","",INDEX('Per Line'!$A$2:$A$7001,$Z459)&amp;"")</f>
        <v/>
      </c>
      <c r="E459" s="14">
        <f>IF($Z459="","",INDEX('Per Line'!$F$2:$F$7001,$Z459))</f>
        <v/>
      </c>
      <c r="F459">
        <f>IF($Z459="","",INDEX('Per Line'!$G$2:$G$7001,$Z459)&amp;"")</f>
        <v/>
      </c>
      <c r="G459">
        <f>IF($Z459="","",INDEX('Per Line'!$I$2:$I$7001,$Z459)&amp;"")</f>
        <v/>
      </c>
      <c r="H459">
        <f>IF($Z459="","",INDEX('Per Line'!$J$2:$J$7001,$Z459)&amp;"")</f>
        <v/>
      </c>
      <c r="I459">
        <f>IF($Z459="","",INDEX('Per Line'!$K$2:$K$7001,$Z459)&amp;"")</f>
        <v/>
      </c>
      <c r="J459">
        <f>IF($Z459="","",INDEX('Per Line'!$M$2:$M$7001,$Z459))</f>
        <v/>
      </c>
      <c r="K459" s="8">
        <f>IF($Z459="","",IF(AND(ISNUMBER(M459),M459&gt;0,X459&gt;M459),J459*M459/100+(X459-M459),J459*X459/100))</f>
        <v/>
      </c>
      <c r="L459">
        <f>IF($Z459="","",INDEX('Per Line'!$W$2:$W$7001,$Z459)&amp;"")</f>
        <v/>
      </c>
      <c r="M459">
        <f>IF($Z459="","",INDEX('Per Line'!$AD$2:$AD$7001,$Z459))</f>
        <v/>
      </c>
      <c r="N459">
        <f>IF($Z459="","",IF(AND(ISNUMBER(M459),M459&gt;0),X459&gt;M459,FALSE))</f>
        <v/>
      </c>
      <c r="O459" s="8">
        <f>IF($Z459="","",SUMIFS('Per Line'!$V$2:$V$7001,'Per Line'!$D$2:$D$7001,$B459,'Per Line'!$AN$2:$AN$7001,1))</f>
        <v/>
      </c>
      <c r="P459">
        <f>IF($Z459="","",Settings!$C$7)</f>
        <v/>
      </c>
      <c r="Q459" s="8">
        <f>IF($Z459="","",SUMIFS('Per Line'!$V$2:$V$7001,'Per Line'!$D$2:$D$7001,$B459,'Per Line'!$AM$2:$AM$7001,0,'Per Line'!$AN$2:$AN$7001,0))</f>
        <v/>
      </c>
      <c r="R459" s="8">
        <f>IF($Z459="","",Q459*P459)</f>
        <v/>
      </c>
      <c r="S459">
        <f>IF($Z459="","",Settings!$C$6)</f>
        <v/>
      </c>
      <c r="T459" s="8">
        <f>IF($Z459="","",SUMIFS('Per Line'!$V$2:$V$7001,'Per Line'!$D$2:$D$7001,$B459,'Per Line'!$AM$2:$AM$7001,1,'Per Line'!$AN$2:$AN$7001,0))</f>
        <v/>
      </c>
      <c r="U459" s="8">
        <f>IF($Z459="","",T459*S459)</f>
        <v/>
      </c>
      <c r="V459" s="8">
        <f>IF($Z459="","",U459+R459)</f>
        <v/>
      </c>
      <c r="W459" s="8">
        <f>IF($Z459="","",X459-V459)</f>
        <v/>
      </c>
      <c r="X459" s="8">
        <f>IF($Z459="","",Q459+T459+O459)</f>
        <v/>
      </c>
      <c r="Y459" s="8">
        <f>IF($Z459="","",X459-V459-K459)</f>
        <v/>
      </c>
      <c r="Z459" s="16">
        <f>IF(ROWS($Z$2:$Z459)&lt;=MAX('Per Line'!$AL$2:$AL$7001),MATCH(ROWS($Z$2:$Z459),'Per Line'!$AL$2:$AL$7001,0),"")</f>
        <v/>
      </c>
      <c r="AA459" s="17">
        <f>IF($Z459="","",K459-J459*X459/100)</f>
        <v/>
      </c>
      <c r="AB459">
        <f>IF($Z459="","",C459&amp;"|"&amp;COUNTIF($C$2:$C459,C459))</f>
        <v/>
      </c>
    </row>
    <row r="460">
      <c r="A460" s="15" t="n"/>
      <c r="B460">
        <f>IF($Z460="","",INDEX('Per Line'!$D$2:$D$7001,$Z460)&amp;"")</f>
        <v/>
      </c>
      <c r="C460">
        <f>IF($Z460="","",IF(X460&lt;Settings!$C$8,"INV&lt;10000","Inv&gt;10000"))</f>
        <v/>
      </c>
      <c r="D460">
        <f>IF($Z460="","",INDEX('Per Line'!$A$2:$A$7001,$Z460)&amp;"")</f>
        <v/>
      </c>
      <c r="E460" s="14">
        <f>IF($Z460="","",INDEX('Per Line'!$F$2:$F$7001,$Z460))</f>
        <v/>
      </c>
      <c r="F460">
        <f>IF($Z460="","",INDEX('Per Line'!$G$2:$G$7001,$Z460)&amp;"")</f>
        <v/>
      </c>
      <c r="G460">
        <f>IF($Z460="","",INDEX('Per Line'!$I$2:$I$7001,$Z460)&amp;"")</f>
        <v/>
      </c>
      <c r="H460">
        <f>IF($Z460="","",INDEX('Per Line'!$J$2:$J$7001,$Z460)&amp;"")</f>
        <v/>
      </c>
      <c r="I460">
        <f>IF($Z460="","",INDEX('Per Line'!$K$2:$K$7001,$Z460)&amp;"")</f>
        <v/>
      </c>
      <c r="J460">
        <f>IF($Z460="","",INDEX('Per Line'!$M$2:$M$7001,$Z460))</f>
        <v/>
      </c>
      <c r="K460" s="8">
        <f>IF($Z460="","",IF(AND(ISNUMBER(M460),M460&gt;0,X460&gt;M460),J460*M460/100+(X460-M460),J460*X460/100))</f>
        <v/>
      </c>
      <c r="L460">
        <f>IF($Z460="","",INDEX('Per Line'!$W$2:$W$7001,$Z460)&amp;"")</f>
        <v/>
      </c>
      <c r="M460">
        <f>IF($Z460="","",INDEX('Per Line'!$AD$2:$AD$7001,$Z460))</f>
        <v/>
      </c>
      <c r="N460">
        <f>IF($Z460="","",IF(AND(ISNUMBER(M460),M460&gt;0),X460&gt;M460,FALSE))</f>
        <v/>
      </c>
      <c r="O460" s="8">
        <f>IF($Z460="","",SUMIFS('Per Line'!$V$2:$V$7001,'Per Line'!$D$2:$D$7001,$B460,'Per Line'!$AN$2:$AN$7001,1))</f>
        <v/>
      </c>
      <c r="P460">
        <f>IF($Z460="","",Settings!$C$7)</f>
        <v/>
      </c>
      <c r="Q460" s="8">
        <f>IF($Z460="","",SUMIFS('Per Line'!$V$2:$V$7001,'Per Line'!$D$2:$D$7001,$B460,'Per Line'!$AM$2:$AM$7001,0,'Per Line'!$AN$2:$AN$7001,0))</f>
        <v/>
      </c>
      <c r="R460" s="8">
        <f>IF($Z460="","",Q460*P460)</f>
        <v/>
      </c>
      <c r="S460">
        <f>IF($Z460="","",Settings!$C$6)</f>
        <v/>
      </c>
      <c r="T460" s="8">
        <f>IF($Z460="","",SUMIFS('Per Line'!$V$2:$V$7001,'Per Line'!$D$2:$D$7001,$B460,'Per Line'!$AM$2:$AM$7001,1,'Per Line'!$AN$2:$AN$7001,0))</f>
        <v/>
      </c>
      <c r="U460" s="8">
        <f>IF($Z460="","",T460*S460)</f>
        <v/>
      </c>
      <c r="V460" s="8">
        <f>IF($Z460="","",U460+R460)</f>
        <v/>
      </c>
      <c r="W460" s="8">
        <f>IF($Z460="","",X460-V460)</f>
        <v/>
      </c>
      <c r="X460" s="8">
        <f>IF($Z460="","",Q460+T460+O460)</f>
        <v/>
      </c>
      <c r="Y460" s="8">
        <f>IF($Z460="","",X460-V460-K460)</f>
        <v/>
      </c>
      <c r="Z460" s="16">
        <f>IF(ROWS($Z$2:$Z460)&lt;=MAX('Per Line'!$AL$2:$AL$7001),MATCH(ROWS($Z$2:$Z460),'Per Line'!$AL$2:$AL$7001,0),"")</f>
        <v/>
      </c>
      <c r="AA460" s="17">
        <f>IF($Z460="","",K460-J460*X460/100)</f>
        <v/>
      </c>
      <c r="AB460">
        <f>IF($Z460="","",C460&amp;"|"&amp;COUNTIF($C$2:$C460,C460))</f>
        <v/>
      </c>
    </row>
    <row r="461">
      <c r="A461" s="15" t="n"/>
      <c r="B461">
        <f>IF($Z461="","",INDEX('Per Line'!$D$2:$D$7001,$Z461)&amp;"")</f>
        <v/>
      </c>
      <c r="C461">
        <f>IF($Z461="","",IF(X461&lt;Settings!$C$8,"INV&lt;10000","Inv&gt;10000"))</f>
        <v/>
      </c>
      <c r="D461">
        <f>IF($Z461="","",INDEX('Per Line'!$A$2:$A$7001,$Z461)&amp;"")</f>
        <v/>
      </c>
      <c r="E461" s="14">
        <f>IF($Z461="","",INDEX('Per Line'!$F$2:$F$7001,$Z461))</f>
        <v/>
      </c>
      <c r="F461">
        <f>IF($Z461="","",INDEX('Per Line'!$G$2:$G$7001,$Z461)&amp;"")</f>
        <v/>
      </c>
      <c r="G461">
        <f>IF($Z461="","",INDEX('Per Line'!$I$2:$I$7001,$Z461)&amp;"")</f>
        <v/>
      </c>
      <c r="H461">
        <f>IF($Z461="","",INDEX('Per Line'!$J$2:$J$7001,$Z461)&amp;"")</f>
        <v/>
      </c>
      <c r="I461">
        <f>IF($Z461="","",INDEX('Per Line'!$K$2:$K$7001,$Z461)&amp;"")</f>
        <v/>
      </c>
      <c r="J461">
        <f>IF($Z461="","",INDEX('Per Line'!$M$2:$M$7001,$Z461))</f>
        <v/>
      </c>
      <c r="K461" s="8">
        <f>IF($Z461="","",IF(AND(ISNUMBER(M461),M461&gt;0,X461&gt;M461),J461*M461/100+(X461-M461),J461*X461/100))</f>
        <v/>
      </c>
      <c r="L461">
        <f>IF($Z461="","",INDEX('Per Line'!$W$2:$W$7001,$Z461)&amp;"")</f>
        <v/>
      </c>
      <c r="M461">
        <f>IF($Z461="","",INDEX('Per Line'!$AD$2:$AD$7001,$Z461))</f>
        <v/>
      </c>
      <c r="N461">
        <f>IF($Z461="","",IF(AND(ISNUMBER(M461),M461&gt;0),X461&gt;M461,FALSE))</f>
        <v/>
      </c>
      <c r="O461" s="8">
        <f>IF($Z461="","",SUMIFS('Per Line'!$V$2:$V$7001,'Per Line'!$D$2:$D$7001,$B461,'Per Line'!$AN$2:$AN$7001,1))</f>
        <v/>
      </c>
      <c r="P461">
        <f>IF($Z461="","",Settings!$C$7)</f>
        <v/>
      </c>
      <c r="Q461" s="8">
        <f>IF($Z461="","",SUMIFS('Per Line'!$V$2:$V$7001,'Per Line'!$D$2:$D$7001,$B461,'Per Line'!$AM$2:$AM$7001,0,'Per Line'!$AN$2:$AN$7001,0))</f>
        <v/>
      </c>
      <c r="R461" s="8">
        <f>IF($Z461="","",Q461*P461)</f>
        <v/>
      </c>
      <c r="S461">
        <f>IF($Z461="","",Settings!$C$6)</f>
        <v/>
      </c>
      <c r="T461" s="8">
        <f>IF($Z461="","",SUMIFS('Per Line'!$V$2:$V$7001,'Per Line'!$D$2:$D$7001,$B461,'Per Line'!$AM$2:$AM$7001,1,'Per Line'!$AN$2:$AN$7001,0))</f>
        <v/>
      </c>
      <c r="U461" s="8">
        <f>IF($Z461="","",T461*S461)</f>
        <v/>
      </c>
      <c r="V461" s="8">
        <f>IF($Z461="","",U461+R461)</f>
        <v/>
      </c>
      <c r="W461" s="8">
        <f>IF($Z461="","",X461-V461)</f>
        <v/>
      </c>
      <c r="X461" s="8">
        <f>IF($Z461="","",Q461+T461+O461)</f>
        <v/>
      </c>
      <c r="Y461" s="8">
        <f>IF($Z461="","",X461-V461-K461)</f>
        <v/>
      </c>
      <c r="Z461" s="16">
        <f>IF(ROWS($Z$2:$Z461)&lt;=MAX('Per Line'!$AL$2:$AL$7001),MATCH(ROWS($Z$2:$Z461),'Per Line'!$AL$2:$AL$7001,0),"")</f>
        <v/>
      </c>
      <c r="AA461" s="17">
        <f>IF($Z461="","",K461-J461*X461/100)</f>
        <v/>
      </c>
      <c r="AB461">
        <f>IF($Z461="","",C461&amp;"|"&amp;COUNTIF($C$2:$C461,C461))</f>
        <v/>
      </c>
    </row>
    <row r="462">
      <c r="A462" s="15" t="n"/>
      <c r="B462">
        <f>IF($Z462="","",INDEX('Per Line'!$D$2:$D$7001,$Z462)&amp;"")</f>
        <v/>
      </c>
      <c r="C462">
        <f>IF($Z462="","",IF(X462&lt;Settings!$C$8,"INV&lt;10000","Inv&gt;10000"))</f>
        <v/>
      </c>
      <c r="D462">
        <f>IF($Z462="","",INDEX('Per Line'!$A$2:$A$7001,$Z462)&amp;"")</f>
        <v/>
      </c>
      <c r="E462" s="14">
        <f>IF($Z462="","",INDEX('Per Line'!$F$2:$F$7001,$Z462))</f>
        <v/>
      </c>
      <c r="F462">
        <f>IF($Z462="","",INDEX('Per Line'!$G$2:$G$7001,$Z462)&amp;"")</f>
        <v/>
      </c>
      <c r="G462">
        <f>IF($Z462="","",INDEX('Per Line'!$I$2:$I$7001,$Z462)&amp;"")</f>
        <v/>
      </c>
      <c r="H462">
        <f>IF($Z462="","",INDEX('Per Line'!$J$2:$J$7001,$Z462)&amp;"")</f>
        <v/>
      </c>
      <c r="I462">
        <f>IF($Z462="","",INDEX('Per Line'!$K$2:$K$7001,$Z462)&amp;"")</f>
        <v/>
      </c>
      <c r="J462">
        <f>IF($Z462="","",INDEX('Per Line'!$M$2:$M$7001,$Z462))</f>
        <v/>
      </c>
      <c r="K462" s="8">
        <f>IF($Z462="","",IF(AND(ISNUMBER(M462),M462&gt;0,X462&gt;M462),J462*M462/100+(X462-M462),J462*X462/100))</f>
        <v/>
      </c>
      <c r="L462">
        <f>IF($Z462="","",INDEX('Per Line'!$W$2:$W$7001,$Z462)&amp;"")</f>
        <v/>
      </c>
      <c r="M462">
        <f>IF($Z462="","",INDEX('Per Line'!$AD$2:$AD$7001,$Z462))</f>
        <v/>
      </c>
      <c r="N462">
        <f>IF($Z462="","",IF(AND(ISNUMBER(M462),M462&gt;0),X462&gt;M462,FALSE))</f>
        <v/>
      </c>
      <c r="O462" s="8">
        <f>IF($Z462="","",SUMIFS('Per Line'!$V$2:$V$7001,'Per Line'!$D$2:$D$7001,$B462,'Per Line'!$AN$2:$AN$7001,1))</f>
        <v/>
      </c>
      <c r="P462">
        <f>IF($Z462="","",Settings!$C$7)</f>
        <v/>
      </c>
      <c r="Q462" s="8">
        <f>IF($Z462="","",SUMIFS('Per Line'!$V$2:$V$7001,'Per Line'!$D$2:$D$7001,$B462,'Per Line'!$AM$2:$AM$7001,0,'Per Line'!$AN$2:$AN$7001,0))</f>
        <v/>
      </c>
      <c r="R462" s="8">
        <f>IF($Z462="","",Q462*P462)</f>
        <v/>
      </c>
      <c r="S462">
        <f>IF($Z462="","",Settings!$C$6)</f>
        <v/>
      </c>
      <c r="T462" s="8">
        <f>IF($Z462="","",SUMIFS('Per Line'!$V$2:$V$7001,'Per Line'!$D$2:$D$7001,$B462,'Per Line'!$AM$2:$AM$7001,1,'Per Line'!$AN$2:$AN$7001,0))</f>
        <v/>
      </c>
      <c r="U462" s="8">
        <f>IF($Z462="","",T462*S462)</f>
        <v/>
      </c>
      <c r="V462" s="8">
        <f>IF($Z462="","",U462+R462)</f>
        <v/>
      </c>
      <c r="W462" s="8">
        <f>IF($Z462="","",X462-V462)</f>
        <v/>
      </c>
      <c r="X462" s="8">
        <f>IF($Z462="","",Q462+T462+O462)</f>
        <v/>
      </c>
      <c r="Y462" s="8">
        <f>IF($Z462="","",X462-V462-K462)</f>
        <v/>
      </c>
      <c r="Z462" s="16">
        <f>IF(ROWS($Z$2:$Z462)&lt;=MAX('Per Line'!$AL$2:$AL$7001),MATCH(ROWS($Z$2:$Z462),'Per Line'!$AL$2:$AL$7001,0),"")</f>
        <v/>
      </c>
      <c r="AA462" s="17">
        <f>IF($Z462="","",K462-J462*X462/100)</f>
        <v/>
      </c>
      <c r="AB462">
        <f>IF($Z462="","",C462&amp;"|"&amp;COUNTIF($C$2:$C462,C462))</f>
        <v/>
      </c>
    </row>
    <row r="463">
      <c r="A463" s="15" t="n"/>
      <c r="B463">
        <f>IF($Z463="","",INDEX('Per Line'!$D$2:$D$7001,$Z463)&amp;"")</f>
        <v/>
      </c>
      <c r="C463">
        <f>IF($Z463="","",IF(X463&lt;Settings!$C$8,"INV&lt;10000","Inv&gt;10000"))</f>
        <v/>
      </c>
      <c r="D463">
        <f>IF($Z463="","",INDEX('Per Line'!$A$2:$A$7001,$Z463)&amp;"")</f>
        <v/>
      </c>
      <c r="E463" s="14">
        <f>IF($Z463="","",INDEX('Per Line'!$F$2:$F$7001,$Z463))</f>
        <v/>
      </c>
      <c r="F463">
        <f>IF($Z463="","",INDEX('Per Line'!$G$2:$G$7001,$Z463)&amp;"")</f>
        <v/>
      </c>
      <c r="G463">
        <f>IF($Z463="","",INDEX('Per Line'!$I$2:$I$7001,$Z463)&amp;"")</f>
        <v/>
      </c>
      <c r="H463">
        <f>IF($Z463="","",INDEX('Per Line'!$J$2:$J$7001,$Z463)&amp;"")</f>
        <v/>
      </c>
      <c r="I463">
        <f>IF($Z463="","",INDEX('Per Line'!$K$2:$K$7001,$Z463)&amp;"")</f>
        <v/>
      </c>
      <c r="J463">
        <f>IF($Z463="","",INDEX('Per Line'!$M$2:$M$7001,$Z463))</f>
        <v/>
      </c>
      <c r="K463" s="8">
        <f>IF($Z463="","",IF(AND(ISNUMBER(M463),M463&gt;0,X463&gt;M463),J463*M463/100+(X463-M463),J463*X463/100))</f>
        <v/>
      </c>
      <c r="L463">
        <f>IF($Z463="","",INDEX('Per Line'!$W$2:$W$7001,$Z463)&amp;"")</f>
        <v/>
      </c>
      <c r="M463">
        <f>IF($Z463="","",INDEX('Per Line'!$AD$2:$AD$7001,$Z463))</f>
        <v/>
      </c>
      <c r="N463">
        <f>IF($Z463="","",IF(AND(ISNUMBER(M463),M463&gt;0),X463&gt;M463,FALSE))</f>
        <v/>
      </c>
      <c r="O463" s="8">
        <f>IF($Z463="","",SUMIFS('Per Line'!$V$2:$V$7001,'Per Line'!$D$2:$D$7001,$B463,'Per Line'!$AN$2:$AN$7001,1))</f>
        <v/>
      </c>
      <c r="P463">
        <f>IF($Z463="","",Settings!$C$7)</f>
        <v/>
      </c>
      <c r="Q463" s="8">
        <f>IF($Z463="","",SUMIFS('Per Line'!$V$2:$V$7001,'Per Line'!$D$2:$D$7001,$B463,'Per Line'!$AM$2:$AM$7001,0,'Per Line'!$AN$2:$AN$7001,0))</f>
        <v/>
      </c>
      <c r="R463" s="8">
        <f>IF($Z463="","",Q463*P463)</f>
        <v/>
      </c>
      <c r="S463">
        <f>IF($Z463="","",Settings!$C$6)</f>
        <v/>
      </c>
      <c r="T463" s="8">
        <f>IF($Z463="","",SUMIFS('Per Line'!$V$2:$V$7001,'Per Line'!$D$2:$D$7001,$B463,'Per Line'!$AM$2:$AM$7001,1,'Per Line'!$AN$2:$AN$7001,0))</f>
        <v/>
      </c>
      <c r="U463" s="8">
        <f>IF($Z463="","",T463*S463)</f>
        <v/>
      </c>
      <c r="V463" s="8">
        <f>IF($Z463="","",U463+R463)</f>
        <v/>
      </c>
      <c r="W463" s="8">
        <f>IF($Z463="","",X463-V463)</f>
        <v/>
      </c>
      <c r="X463" s="8">
        <f>IF($Z463="","",Q463+T463+O463)</f>
        <v/>
      </c>
      <c r="Y463" s="8">
        <f>IF($Z463="","",X463-V463-K463)</f>
        <v/>
      </c>
      <c r="Z463" s="16">
        <f>IF(ROWS($Z$2:$Z463)&lt;=MAX('Per Line'!$AL$2:$AL$7001),MATCH(ROWS($Z$2:$Z463),'Per Line'!$AL$2:$AL$7001,0),"")</f>
        <v/>
      </c>
      <c r="AA463" s="17">
        <f>IF($Z463="","",K463-J463*X463/100)</f>
        <v/>
      </c>
      <c r="AB463">
        <f>IF($Z463="","",C463&amp;"|"&amp;COUNTIF($C$2:$C463,C463))</f>
        <v/>
      </c>
    </row>
    <row r="464">
      <c r="A464" s="15" t="n"/>
      <c r="B464">
        <f>IF($Z464="","",INDEX('Per Line'!$D$2:$D$7001,$Z464)&amp;"")</f>
        <v/>
      </c>
      <c r="C464">
        <f>IF($Z464="","",IF(X464&lt;Settings!$C$8,"INV&lt;10000","Inv&gt;10000"))</f>
        <v/>
      </c>
      <c r="D464">
        <f>IF($Z464="","",INDEX('Per Line'!$A$2:$A$7001,$Z464)&amp;"")</f>
        <v/>
      </c>
      <c r="E464" s="14">
        <f>IF($Z464="","",INDEX('Per Line'!$F$2:$F$7001,$Z464))</f>
        <v/>
      </c>
      <c r="F464">
        <f>IF($Z464="","",INDEX('Per Line'!$G$2:$G$7001,$Z464)&amp;"")</f>
        <v/>
      </c>
      <c r="G464">
        <f>IF($Z464="","",INDEX('Per Line'!$I$2:$I$7001,$Z464)&amp;"")</f>
        <v/>
      </c>
      <c r="H464">
        <f>IF($Z464="","",INDEX('Per Line'!$J$2:$J$7001,$Z464)&amp;"")</f>
        <v/>
      </c>
      <c r="I464">
        <f>IF($Z464="","",INDEX('Per Line'!$K$2:$K$7001,$Z464)&amp;"")</f>
        <v/>
      </c>
      <c r="J464">
        <f>IF($Z464="","",INDEX('Per Line'!$M$2:$M$7001,$Z464))</f>
        <v/>
      </c>
      <c r="K464" s="8">
        <f>IF($Z464="","",IF(AND(ISNUMBER(M464),M464&gt;0,X464&gt;M464),J464*M464/100+(X464-M464),J464*X464/100))</f>
        <v/>
      </c>
      <c r="L464">
        <f>IF($Z464="","",INDEX('Per Line'!$W$2:$W$7001,$Z464)&amp;"")</f>
        <v/>
      </c>
      <c r="M464">
        <f>IF($Z464="","",INDEX('Per Line'!$AD$2:$AD$7001,$Z464))</f>
        <v/>
      </c>
      <c r="N464">
        <f>IF($Z464="","",IF(AND(ISNUMBER(M464),M464&gt;0),X464&gt;M464,FALSE))</f>
        <v/>
      </c>
      <c r="O464" s="8">
        <f>IF($Z464="","",SUMIFS('Per Line'!$V$2:$V$7001,'Per Line'!$D$2:$D$7001,$B464,'Per Line'!$AN$2:$AN$7001,1))</f>
        <v/>
      </c>
      <c r="P464">
        <f>IF($Z464="","",Settings!$C$7)</f>
        <v/>
      </c>
      <c r="Q464" s="8">
        <f>IF($Z464="","",SUMIFS('Per Line'!$V$2:$V$7001,'Per Line'!$D$2:$D$7001,$B464,'Per Line'!$AM$2:$AM$7001,0,'Per Line'!$AN$2:$AN$7001,0))</f>
        <v/>
      </c>
      <c r="R464" s="8">
        <f>IF($Z464="","",Q464*P464)</f>
        <v/>
      </c>
      <c r="S464">
        <f>IF($Z464="","",Settings!$C$6)</f>
        <v/>
      </c>
      <c r="T464" s="8">
        <f>IF($Z464="","",SUMIFS('Per Line'!$V$2:$V$7001,'Per Line'!$D$2:$D$7001,$B464,'Per Line'!$AM$2:$AM$7001,1,'Per Line'!$AN$2:$AN$7001,0))</f>
        <v/>
      </c>
      <c r="U464" s="8">
        <f>IF($Z464="","",T464*S464)</f>
        <v/>
      </c>
      <c r="V464" s="8">
        <f>IF($Z464="","",U464+R464)</f>
        <v/>
      </c>
      <c r="W464" s="8">
        <f>IF($Z464="","",X464-V464)</f>
        <v/>
      </c>
      <c r="X464" s="8">
        <f>IF($Z464="","",Q464+T464+O464)</f>
        <v/>
      </c>
      <c r="Y464" s="8">
        <f>IF($Z464="","",X464-V464-K464)</f>
        <v/>
      </c>
      <c r="Z464" s="16">
        <f>IF(ROWS($Z$2:$Z464)&lt;=MAX('Per Line'!$AL$2:$AL$7001),MATCH(ROWS($Z$2:$Z464),'Per Line'!$AL$2:$AL$7001,0),"")</f>
        <v/>
      </c>
      <c r="AA464" s="17">
        <f>IF($Z464="","",K464-J464*X464/100)</f>
        <v/>
      </c>
      <c r="AB464">
        <f>IF($Z464="","",C464&amp;"|"&amp;COUNTIF($C$2:$C464,C464))</f>
        <v/>
      </c>
    </row>
    <row r="465">
      <c r="A465" s="15" t="n"/>
      <c r="B465">
        <f>IF($Z465="","",INDEX('Per Line'!$D$2:$D$7001,$Z465)&amp;"")</f>
        <v/>
      </c>
      <c r="C465">
        <f>IF($Z465="","",IF(X465&lt;Settings!$C$8,"INV&lt;10000","Inv&gt;10000"))</f>
        <v/>
      </c>
      <c r="D465">
        <f>IF($Z465="","",INDEX('Per Line'!$A$2:$A$7001,$Z465)&amp;"")</f>
        <v/>
      </c>
      <c r="E465" s="14">
        <f>IF($Z465="","",INDEX('Per Line'!$F$2:$F$7001,$Z465))</f>
        <v/>
      </c>
      <c r="F465">
        <f>IF($Z465="","",INDEX('Per Line'!$G$2:$G$7001,$Z465)&amp;"")</f>
        <v/>
      </c>
      <c r="G465">
        <f>IF($Z465="","",INDEX('Per Line'!$I$2:$I$7001,$Z465)&amp;"")</f>
        <v/>
      </c>
      <c r="H465">
        <f>IF($Z465="","",INDEX('Per Line'!$J$2:$J$7001,$Z465)&amp;"")</f>
        <v/>
      </c>
      <c r="I465">
        <f>IF($Z465="","",INDEX('Per Line'!$K$2:$K$7001,$Z465)&amp;"")</f>
        <v/>
      </c>
      <c r="J465">
        <f>IF($Z465="","",INDEX('Per Line'!$M$2:$M$7001,$Z465))</f>
        <v/>
      </c>
      <c r="K465" s="8">
        <f>IF($Z465="","",IF(AND(ISNUMBER(M465),M465&gt;0,X465&gt;M465),J465*M465/100+(X465-M465),J465*X465/100))</f>
        <v/>
      </c>
      <c r="L465">
        <f>IF($Z465="","",INDEX('Per Line'!$W$2:$W$7001,$Z465)&amp;"")</f>
        <v/>
      </c>
      <c r="M465">
        <f>IF($Z465="","",INDEX('Per Line'!$AD$2:$AD$7001,$Z465))</f>
        <v/>
      </c>
      <c r="N465">
        <f>IF($Z465="","",IF(AND(ISNUMBER(M465),M465&gt;0),X465&gt;M465,FALSE))</f>
        <v/>
      </c>
      <c r="O465" s="8">
        <f>IF($Z465="","",SUMIFS('Per Line'!$V$2:$V$7001,'Per Line'!$D$2:$D$7001,$B465,'Per Line'!$AN$2:$AN$7001,1))</f>
        <v/>
      </c>
      <c r="P465">
        <f>IF($Z465="","",Settings!$C$7)</f>
        <v/>
      </c>
      <c r="Q465" s="8">
        <f>IF($Z465="","",SUMIFS('Per Line'!$V$2:$V$7001,'Per Line'!$D$2:$D$7001,$B465,'Per Line'!$AM$2:$AM$7001,0,'Per Line'!$AN$2:$AN$7001,0))</f>
        <v/>
      </c>
      <c r="R465" s="8">
        <f>IF($Z465="","",Q465*P465)</f>
        <v/>
      </c>
      <c r="S465">
        <f>IF($Z465="","",Settings!$C$6)</f>
        <v/>
      </c>
      <c r="T465" s="8">
        <f>IF($Z465="","",SUMIFS('Per Line'!$V$2:$V$7001,'Per Line'!$D$2:$D$7001,$B465,'Per Line'!$AM$2:$AM$7001,1,'Per Line'!$AN$2:$AN$7001,0))</f>
        <v/>
      </c>
      <c r="U465" s="8">
        <f>IF($Z465="","",T465*S465)</f>
        <v/>
      </c>
      <c r="V465" s="8">
        <f>IF($Z465="","",U465+R465)</f>
        <v/>
      </c>
      <c r="W465" s="8">
        <f>IF($Z465="","",X465-V465)</f>
        <v/>
      </c>
      <c r="X465" s="8">
        <f>IF($Z465="","",Q465+T465+O465)</f>
        <v/>
      </c>
      <c r="Y465" s="8">
        <f>IF($Z465="","",X465-V465-K465)</f>
        <v/>
      </c>
      <c r="Z465" s="16">
        <f>IF(ROWS($Z$2:$Z465)&lt;=MAX('Per Line'!$AL$2:$AL$7001),MATCH(ROWS($Z$2:$Z465),'Per Line'!$AL$2:$AL$7001,0),"")</f>
        <v/>
      </c>
      <c r="AA465" s="17">
        <f>IF($Z465="","",K465-J465*X465/100)</f>
        <v/>
      </c>
      <c r="AB465">
        <f>IF($Z465="","",C465&amp;"|"&amp;COUNTIF($C$2:$C465,C465))</f>
        <v/>
      </c>
    </row>
    <row r="466">
      <c r="A466" s="15" t="n"/>
      <c r="B466">
        <f>IF($Z466="","",INDEX('Per Line'!$D$2:$D$7001,$Z466)&amp;"")</f>
        <v/>
      </c>
      <c r="C466">
        <f>IF($Z466="","",IF(X466&lt;Settings!$C$8,"INV&lt;10000","Inv&gt;10000"))</f>
        <v/>
      </c>
      <c r="D466">
        <f>IF($Z466="","",INDEX('Per Line'!$A$2:$A$7001,$Z466)&amp;"")</f>
        <v/>
      </c>
      <c r="E466" s="14">
        <f>IF($Z466="","",INDEX('Per Line'!$F$2:$F$7001,$Z466))</f>
        <v/>
      </c>
      <c r="F466">
        <f>IF($Z466="","",INDEX('Per Line'!$G$2:$G$7001,$Z466)&amp;"")</f>
        <v/>
      </c>
      <c r="G466">
        <f>IF($Z466="","",INDEX('Per Line'!$I$2:$I$7001,$Z466)&amp;"")</f>
        <v/>
      </c>
      <c r="H466">
        <f>IF($Z466="","",INDEX('Per Line'!$J$2:$J$7001,$Z466)&amp;"")</f>
        <v/>
      </c>
      <c r="I466">
        <f>IF($Z466="","",INDEX('Per Line'!$K$2:$K$7001,$Z466)&amp;"")</f>
        <v/>
      </c>
      <c r="J466">
        <f>IF($Z466="","",INDEX('Per Line'!$M$2:$M$7001,$Z466))</f>
        <v/>
      </c>
      <c r="K466" s="8">
        <f>IF($Z466="","",IF(AND(ISNUMBER(M466),M466&gt;0,X466&gt;M466),J466*M466/100+(X466-M466),J466*X466/100))</f>
        <v/>
      </c>
      <c r="L466">
        <f>IF($Z466="","",INDEX('Per Line'!$W$2:$W$7001,$Z466)&amp;"")</f>
        <v/>
      </c>
      <c r="M466">
        <f>IF($Z466="","",INDEX('Per Line'!$AD$2:$AD$7001,$Z466))</f>
        <v/>
      </c>
      <c r="N466">
        <f>IF($Z466="","",IF(AND(ISNUMBER(M466),M466&gt;0),X466&gt;M466,FALSE))</f>
        <v/>
      </c>
      <c r="O466" s="8">
        <f>IF($Z466="","",SUMIFS('Per Line'!$V$2:$V$7001,'Per Line'!$D$2:$D$7001,$B466,'Per Line'!$AN$2:$AN$7001,1))</f>
        <v/>
      </c>
      <c r="P466">
        <f>IF($Z466="","",Settings!$C$7)</f>
        <v/>
      </c>
      <c r="Q466" s="8">
        <f>IF($Z466="","",SUMIFS('Per Line'!$V$2:$V$7001,'Per Line'!$D$2:$D$7001,$B466,'Per Line'!$AM$2:$AM$7001,0,'Per Line'!$AN$2:$AN$7001,0))</f>
        <v/>
      </c>
      <c r="R466" s="8">
        <f>IF($Z466="","",Q466*P466)</f>
        <v/>
      </c>
      <c r="S466">
        <f>IF($Z466="","",Settings!$C$6)</f>
        <v/>
      </c>
      <c r="T466" s="8">
        <f>IF($Z466="","",SUMIFS('Per Line'!$V$2:$V$7001,'Per Line'!$D$2:$D$7001,$B466,'Per Line'!$AM$2:$AM$7001,1,'Per Line'!$AN$2:$AN$7001,0))</f>
        <v/>
      </c>
      <c r="U466" s="8">
        <f>IF($Z466="","",T466*S466)</f>
        <v/>
      </c>
      <c r="V466" s="8">
        <f>IF($Z466="","",U466+R466)</f>
        <v/>
      </c>
      <c r="W466" s="8">
        <f>IF($Z466="","",X466-V466)</f>
        <v/>
      </c>
      <c r="X466" s="8">
        <f>IF($Z466="","",Q466+T466+O466)</f>
        <v/>
      </c>
      <c r="Y466" s="8">
        <f>IF($Z466="","",X466-V466-K466)</f>
        <v/>
      </c>
      <c r="Z466" s="16">
        <f>IF(ROWS($Z$2:$Z466)&lt;=MAX('Per Line'!$AL$2:$AL$7001),MATCH(ROWS($Z$2:$Z466),'Per Line'!$AL$2:$AL$7001,0),"")</f>
        <v/>
      </c>
      <c r="AA466" s="17">
        <f>IF($Z466="","",K466-J466*X466/100)</f>
        <v/>
      </c>
      <c r="AB466">
        <f>IF($Z466="","",C466&amp;"|"&amp;COUNTIF($C$2:$C466,C466))</f>
        <v/>
      </c>
    </row>
    <row r="467">
      <c r="A467" s="15" t="n"/>
      <c r="B467">
        <f>IF($Z467="","",INDEX('Per Line'!$D$2:$D$7001,$Z467)&amp;"")</f>
        <v/>
      </c>
      <c r="C467">
        <f>IF($Z467="","",IF(X467&lt;Settings!$C$8,"INV&lt;10000","Inv&gt;10000"))</f>
        <v/>
      </c>
      <c r="D467">
        <f>IF($Z467="","",INDEX('Per Line'!$A$2:$A$7001,$Z467)&amp;"")</f>
        <v/>
      </c>
      <c r="E467" s="14">
        <f>IF($Z467="","",INDEX('Per Line'!$F$2:$F$7001,$Z467))</f>
        <v/>
      </c>
      <c r="F467">
        <f>IF($Z467="","",INDEX('Per Line'!$G$2:$G$7001,$Z467)&amp;"")</f>
        <v/>
      </c>
      <c r="G467">
        <f>IF($Z467="","",INDEX('Per Line'!$I$2:$I$7001,$Z467)&amp;"")</f>
        <v/>
      </c>
      <c r="H467">
        <f>IF($Z467="","",INDEX('Per Line'!$J$2:$J$7001,$Z467)&amp;"")</f>
        <v/>
      </c>
      <c r="I467">
        <f>IF($Z467="","",INDEX('Per Line'!$K$2:$K$7001,$Z467)&amp;"")</f>
        <v/>
      </c>
      <c r="J467">
        <f>IF($Z467="","",INDEX('Per Line'!$M$2:$M$7001,$Z467))</f>
        <v/>
      </c>
      <c r="K467" s="8">
        <f>IF($Z467="","",IF(AND(ISNUMBER(M467),M467&gt;0,X467&gt;M467),J467*M467/100+(X467-M467),J467*X467/100))</f>
        <v/>
      </c>
      <c r="L467">
        <f>IF($Z467="","",INDEX('Per Line'!$W$2:$W$7001,$Z467)&amp;"")</f>
        <v/>
      </c>
      <c r="M467">
        <f>IF($Z467="","",INDEX('Per Line'!$AD$2:$AD$7001,$Z467))</f>
        <v/>
      </c>
      <c r="N467">
        <f>IF($Z467="","",IF(AND(ISNUMBER(M467),M467&gt;0),X467&gt;M467,FALSE))</f>
        <v/>
      </c>
      <c r="O467" s="8">
        <f>IF($Z467="","",SUMIFS('Per Line'!$V$2:$V$7001,'Per Line'!$D$2:$D$7001,$B467,'Per Line'!$AN$2:$AN$7001,1))</f>
        <v/>
      </c>
      <c r="P467">
        <f>IF($Z467="","",Settings!$C$7)</f>
        <v/>
      </c>
      <c r="Q467" s="8">
        <f>IF($Z467="","",SUMIFS('Per Line'!$V$2:$V$7001,'Per Line'!$D$2:$D$7001,$B467,'Per Line'!$AM$2:$AM$7001,0,'Per Line'!$AN$2:$AN$7001,0))</f>
        <v/>
      </c>
      <c r="R467" s="8">
        <f>IF($Z467="","",Q467*P467)</f>
        <v/>
      </c>
      <c r="S467">
        <f>IF($Z467="","",Settings!$C$6)</f>
        <v/>
      </c>
      <c r="T467" s="8">
        <f>IF($Z467="","",SUMIFS('Per Line'!$V$2:$V$7001,'Per Line'!$D$2:$D$7001,$B467,'Per Line'!$AM$2:$AM$7001,1,'Per Line'!$AN$2:$AN$7001,0))</f>
        <v/>
      </c>
      <c r="U467" s="8">
        <f>IF($Z467="","",T467*S467)</f>
        <v/>
      </c>
      <c r="V467" s="8">
        <f>IF($Z467="","",U467+R467)</f>
        <v/>
      </c>
      <c r="W467" s="8">
        <f>IF($Z467="","",X467-V467)</f>
        <v/>
      </c>
      <c r="X467" s="8">
        <f>IF($Z467="","",Q467+T467+O467)</f>
        <v/>
      </c>
      <c r="Y467" s="8">
        <f>IF($Z467="","",X467-V467-K467)</f>
        <v/>
      </c>
      <c r="Z467" s="16">
        <f>IF(ROWS($Z$2:$Z467)&lt;=MAX('Per Line'!$AL$2:$AL$7001),MATCH(ROWS($Z$2:$Z467),'Per Line'!$AL$2:$AL$7001,0),"")</f>
        <v/>
      </c>
      <c r="AA467" s="17">
        <f>IF($Z467="","",K467-J467*X467/100)</f>
        <v/>
      </c>
      <c r="AB467">
        <f>IF($Z467="","",C467&amp;"|"&amp;COUNTIF($C$2:$C467,C467))</f>
        <v/>
      </c>
    </row>
    <row r="468">
      <c r="A468" s="15" t="n"/>
      <c r="B468">
        <f>IF($Z468="","",INDEX('Per Line'!$D$2:$D$7001,$Z468)&amp;"")</f>
        <v/>
      </c>
      <c r="C468">
        <f>IF($Z468="","",IF(X468&lt;Settings!$C$8,"INV&lt;10000","Inv&gt;10000"))</f>
        <v/>
      </c>
      <c r="D468">
        <f>IF($Z468="","",INDEX('Per Line'!$A$2:$A$7001,$Z468)&amp;"")</f>
        <v/>
      </c>
      <c r="E468" s="14">
        <f>IF($Z468="","",INDEX('Per Line'!$F$2:$F$7001,$Z468))</f>
        <v/>
      </c>
      <c r="F468">
        <f>IF($Z468="","",INDEX('Per Line'!$G$2:$G$7001,$Z468)&amp;"")</f>
        <v/>
      </c>
      <c r="G468">
        <f>IF($Z468="","",INDEX('Per Line'!$I$2:$I$7001,$Z468)&amp;"")</f>
        <v/>
      </c>
      <c r="H468">
        <f>IF($Z468="","",INDEX('Per Line'!$J$2:$J$7001,$Z468)&amp;"")</f>
        <v/>
      </c>
      <c r="I468">
        <f>IF($Z468="","",INDEX('Per Line'!$K$2:$K$7001,$Z468)&amp;"")</f>
        <v/>
      </c>
      <c r="J468">
        <f>IF($Z468="","",INDEX('Per Line'!$M$2:$M$7001,$Z468))</f>
        <v/>
      </c>
      <c r="K468" s="8">
        <f>IF($Z468="","",IF(AND(ISNUMBER(M468),M468&gt;0,X468&gt;M468),J468*M468/100+(X468-M468),J468*X468/100))</f>
        <v/>
      </c>
      <c r="L468">
        <f>IF($Z468="","",INDEX('Per Line'!$W$2:$W$7001,$Z468)&amp;"")</f>
        <v/>
      </c>
      <c r="M468">
        <f>IF($Z468="","",INDEX('Per Line'!$AD$2:$AD$7001,$Z468))</f>
        <v/>
      </c>
      <c r="N468">
        <f>IF($Z468="","",IF(AND(ISNUMBER(M468),M468&gt;0),X468&gt;M468,FALSE))</f>
        <v/>
      </c>
      <c r="O468" s="8">
        <f>IF($Z468="","",SUMIFS('Per Line'!$V$2:$V$7001,'Per Line'!$D$2:$D$7001,$B468,'Per Line'!$AN$2:$AN$7001,1))</f>
        <v/>
      </c>
      <c r="P468">
        <f>IF($Z468="","",Settings!$C$7)</f>
        <v/>
      </c>
      <c r="Q468" s="8">
        <f>IF($Z468="","",SUMIFS('Per Line'!$V$2:$V$7001,'Per Line'!$D$2:$D$7001,$B468,'Per Line'!$AM$2:$AM$7001,0,'Per Line'!$AN$2:$AN$7001,0))</f>
        <v/>
      </c>
      <c r="R468" s="8">
        <f>IF($Z468="","",Q468*P468)</f>
        <v/>
      </c>
      <c r="S468">
        <f>IF($Z468="","",Settings!$C$6)</f>
        <v/>
      </c>
      <c r="T468" s="8">
        <f>IF($Z468="","",SUMIFS('Per Line'!$V$2:$V$7001,'Per Line'!$D$2:$D$7001,$B468,'Per Line'!$AM$2:$AM$7001,1,'Per Line'!$AN$2:$AN$7001,0))</f>
        <v/>
      </c>
      <c r="U468" s="8">
        <f>IF($Z468="","",T468*S468)</f>
        <v/>
      </c>
      <c r="V468" s="8">
        <f>IF($Z468="","",U468+R468)</f>
        <v/>
      </c>
      <c r="W468" s="8">
        <f>IF($Z468="","",X468-V468)</f>
        <v/>
      </c>
      <c r="X468" s="8">
        <f>IF($Z468="","",Q468+T468+O468)</f>
        <v/>
      </c>
      <c r="Y468" s="8">
        <f>IF($Z468="","",X468-V468-K468)</f>
        <v/>
      </c>
      <c r="Z468" s="16">
        <f>IF(ROWS($Z$2:$Z468)&lt;=MAX('Per Line'!$AL$2:$AL$7001),MATCH(ROWS($Z$2:$Z468),'Per Line'!$AL$2:$AL$7001,0),"")</f>
        <v/>
      </c>
      <c r="AA468" s="17">
        <f>IF($Z468="","",K468-J468*X468/100)</f>
        <v/>
      </c>
      <c r="AB468">
        <f>IF($Z468="","",C468&amp;"|"&amp;COUNTIF($C$2:$C468,C468))</f>
        <v/>
      </c>
    </row>
    <row r="469">
      <c r="A469" s="15" t="n"/>
      <c r="B469">
        <f>IF($Z469="","",INDEX('Per Line'!$D$2:$D$7001,$Z469)&amp;"")</f>
        <v/>
      </c>
      <c r="C469">
        <f>IF($Z469="","",IF(X469&lt;Settings!$C$8,"INV&lt;10000","Inv&gt;10000"))</f>
        <v/>
      </c>
      <c r="D469">
        <f>IF($Z469="","",INDEX('Per Line'!$A$2:$A$7001,$Z469)&amp;"")</f>
        <v/>
      </c>
      <c r="E469" s="14">
        <f>IF($Z469="","",INDEX('Per Line'!$F$2:$F$7001,$Z469))</f>
        <v/>
      </c>
      <c r="F469">
        <f>IF($Z469="","",INDEX('Per Line'!$G$2:$G$7001,$Z469)&amp;"")</f>
        <v/>
      </c>
      <c r="G469">
        <f>IF($Z469="","",INDEX('Per Line'!$I$2:$I$7001,$Z469)&amp;"")</f>
        <v/>
      </c>
      <c r="H469">
        <f>IF($Z469="","",INDEX('Per Line'!$J$2:$J$7001,$Z469)&amp;"")</f>
        <v/>
      </c>
      <c r="I469">
        <f>IF($Z469="","",INDEX('Per Line'!$K$2:$K$7001,$Z469)&amp;"")</f>
        <v/>
      </c>
      <c r="J469">
        <f>IF($Z469="","",INDEX('Per Line'!$M$2:$M$7001,$Z469))</f>
        <v/>
      </c>
      <c r="K469" s="8">
        <f>IF($Z469="","",IF(AND(ISNUMBER(M469),M469&gt;0,X469&gt;M469),J469*M469/100+(X469-M469),J469*X469/100))</f>
        <v/>
      </c>
      <c r="L469">
        <f>IF($Z469="","",INDEX('Per Line'!$W$2:$W$7001,$Z469)&amp;"")</f>
        <v/>
      </c>
      <c r="M469">
        <f>IF($Z469="","",INDEX('Per Line'!$AD$2:$AD$7001,$Z469))</f>
        <v/>
      </c>
      <c r="N469">
        <f>IF($Z469="","",IF(AND(ISNUMBER(M469),M469&gt;0),X469&gt;M469,FALSE))</f>
        <v/>
      </c>
      <c r="O469" s="8">
        <f>IF($Z469="","",SUMIFS('Per Line'!$V$2:$V$7001,'Per Line'!$D$2:$D$7001,$B469,'Per Line'!$AN$2:$AN$7001,1))</f>
        <v/>
      </c>
      <c r="P469">
        <f>IF($Z469="","",Settings!$C$7)</f>
        <v/>
      </c>
      <c r="Q469" s="8">
        <f>IF($Z469="","",SUMIFS('Per Line'!$V$2:$V$7001,'Per Line'!$D$2:$D$7001,$B469,'Per Line'!$AM$2:$AM$7001,0,'Per Line'!$AN$2:$AN$7001,0))</f>
        <v/>
      </c>
      <c r="R469" s="8">
        <f>IF($Z469="","",Q469*P469)</f>
        <v/>
      </c>
      <c r="S469">
        <f>IF($Z469="","",Settings!$C$6)</f>
        <v/>
      </c>
      <c r="T469" s="8">
        <f>IF($Z469="","",SUMIFS('Per Line'!$V$2:$V$7001,'Per Line'!$D$2:$D$7001,$B469,'Per Line'!$AM$2:$AM$7001,1,'Per Line'!$AN$2:$AN$7001,0))</f>
        <v/>
      </c>
      <c r="U469" s="8">
        <f>IF($Z469="","",T469*S469)</f>
        <v/>
      </c>
      <c r="V469" s="8">
        <f>IF($Z469="","",U469+R469)</f>
        <v/>
      </c>
      <c r="W469" s="8">
        <f>IF($Z469="","",X469-V469)</f>
        <v/>
      </c>
      <c r="X469" s="8">
        <f>IF($Z469="","",Q469+T469+O469)</f>
        <v/>
      </c>
      <c r="Y469" s="8">
        <f>IF($Z469="","",X469-V469-K469)</f>
        <v/>
      </c>
      <c r="Z469" s="16">
        <f>IF(ROWS($Z$2:$Z469)&lt;=MAX('Per Line'!$AL$2:$AL$7001),MATCH(ROWS($Z$2:$Z469),'Per Line'!$AL$2:$AL$7001,0),"")</f>
        <v/>
      </c>
      <c r="AA469" s="17">
        <f>IF($Z469="","",K469-J469*X469/100)</f>
        <v/>
      </c>
      <c r="AB469">
        <f>IF($Z469="","",C469&amp;"|"&amp;COUNTIF($C$2:$C469,C469))</f>
        <v/>
      </c>
    </row>
    <row r="470">
      <c r="A470" s="15" t="n"/>
      <c r="B470">
        <f>IF($Z470="","",INDEX('Per Line'!$D$2:$D$7001,$Z470)&amp;"")</f>
        <v/>
      </c>
      <c r="C470">
        <f>IF($Z470="","",IF(X470&lt;Settings!$C$8,"INV&lt;10000","Inv&gt;10000"))</f>
        <v/>
      </c>
      <c r="D470">
        <f>IF($Z470="","",INDEX('Per Line'!$A$2:$A$7001,$Z470)&amp;"")</f>
        <v/>
      </c>
      <c r="E470" s="14">
        <f>IF($Z470="","",INDEX('Per Line'!$F$2:$F$7001,$Z470))</f>
        <v/>
      </c>
      <c r="F470">
        <f>IF($Z470="","",INDEX('Per Line'!$G$2:$G$7001,$Z470)&amp;"")</f>
        <v/>
      </c>
      <c r="G470">
        <f>IF($Z470="","",INDEX('Per Line'!$I$2:$I$7001,$Z470)&amp;"")</f>
        <v/>
      </c>
      <c r="H470">
        <f>IF($Z470="","",INDEX('Per Line'!$J$2:$J$7001,$Z470)&amp;"")</f>
        <v/>
      </c>
      <c r="I470">
        <f>IF($Z470="","",INDEX('Per Line'!$K$2:$K$7001,$Z470)&amp;"")</f>
        <v/>
      </c>
      <c r="J470">
        <f>IF($Z470="","",INDEX('Per Line'!$M$2:$M$7001,$Z470))</f>
        <v/>
      </c>
      <c r="K470" s="8">
        <f>IF($Z470="","",IF(AND(ISNUMBER(M470),M470&gt;0,X470&gt;M470),J470*M470/100+(X470-M470),J470*X470/100))</f>
        <v/>
      </c>
      <c r="L470">
        <f>IF($Z470="","",INDEX('Per Line'!$W$2:$W$7001,$Z470)&amp;"")</f>
        <v/>
      </c>
      <c r="M470">
        <f>IF($Z470="","",INDEX('Per Line'!$AD$2:$AD$7001,$Z470))</f>
        <v/>
      </c>
      <c r="N470">
        <f>IF($Z470="","",IF(AND(ISNUMBER(M470),M470&gt;0),X470&gt;M470,FALSE))</f>
        <v/>
      </c>
      <c r="O470" s="8">
        <f>IF($Z470="","",SUMIFS('Per Line'!$V$2:$V$7001,'Per Line'!$D$2:$D$7001,$B470,'Per Line'!$AN$2:$AN$7001,1))</f>
        <v/>
      </c>
      <c r="P470">
        <f>IF($Z470="","",Settings!$C$7)</f>
        <v/>
      </c>
      <c r="Q470" s="8">
        <f>IF($Z470="","",SUMIFS('Per Line'!$V$2:$V$7001,'Per Line'!$D$2:$D$7001,$B470,'Per Line'!$AM$2:$AM$7001,0,'Per Line'!$AN$2:$AN$7001,0))</f>
        <v/>
      </c>
      <c r="R470" s="8">
        <f>IF($Z470="","",Q470*P470)</f>
        <v/>
      </c>
      <c r="S470">
        <f>IF($Z470="","",Settings!$C$6)</f>
        <v/>
      </c>
      <c r="T470" s="8">
        <f>IF($Z470="","",SUMIFS('Per Line'!$V$2:$V$7001,'Per Line'!$D$2:$D$7001,$B470,'Per Line'!$AM$2:$AM$7001,1,'Per Line'!$AN$2:$AN$7001,0))</f>
        <v/>
      </c>
      <c r="U470" s="8">
        <f>IF($Z470="","",T470*S470)</f>
        <v/>
      </c>
      <c r="V470" s="8">
        <f>IF($Z470="","",U470+R470)</f>
        <v/>
      </c>
      <c r="W470" s="8">
        <f>IF($Z470="","",X470-V470)</f>
        <v/>
      </c>
      <c r="X470" s="8">
        <f>IF($Z470="","",Q470+T470+O470)</f>
        <v/>
      </c>
      <c r="Y470" s="8">
        <f>IF($Z470="","",X470-V470-K470)</f>
        <v/>
      </c>
      <c r="Z470" s="16">
        <f>IF(ROWS($Z$2:$Z470)&lt;=MAX('Per Line'!$AL$2:$AL$7001),MATCH(ROWS($Z$2:$Z470),'Per Line'!$AL$2:$AL$7001,0),"")</f>
        <v/>
      </c>
      <c r="AA470" s="17">
        <f>IF($Z470="","",K470-J470*X470/100)</f>
        <v/>
      </c>
      <c r="AB470">
        <f>IF($Z470="","",C470&amp;"|"&amp;COUNTIF($C$2:$C470,C470))</f>
        <v/>
      </c>
    </row>
    <row r="471">
      <c r="A471" s="15" t="n"/>
      <c r="B471">
        <f>IF($Z471="","",INDEX('Per Line'!$D$2:$D$7001,$Z471)&amp;"")</f>
        <v/>
      </c>
      <c r="C471">
        <f>IF($Z471="","",IF(X471&lt;Settings!$C$8,"INV&lt;10000","Inv&gt;10000"))</f>
        <v/>
      </c>
      <c r="D471">
        <f>IF($Z471="","",INDEX('Per Line'!$A$2:$A$7001,$Z471)&amp;"")</f>
        <v/>
      </c>
      <c r="E471" s="14">
        <f>IF($Z471="","",INDEX('Per Line'!$F$2:$F$7001,$Z471))</f>
        <v/>
      </c>
      <c r="F471">
        <f>IF($Z471="","",INDEX('Per Line'!$G$2:$G$7001,$Z471)&amp;"")</f>
        <v/>
      </c>
      <c r="G471">
        <f>IF($Z471="","",INDEX('Per Line'!$I$2:$I$7001,$Z471)&amp;"")</f>
        <v/>
      </c>
      <c r="H471">
        <f>IF($Z471="","",INDEX('Per Line'!$J$2:$J$7001,$Z471)&amp;"")</f>
        <v/>
      </c>
      <c r="I471">
        <f>IF($Z471="","",INDEX('Per Line'!$K$2:$K$7001,$Z471)&amp;"")</f>
        <v/>
      </c>
      <c r="J471">
        <f>IF($Z471="","",INDEX('Per Line'!$M$2:$M$7001,$Z471))</f>
        <v/>
      </c>
      <c r="K471" s="8">
        <f>IF($Z471="","",IF(AND(ISNUMBER(M471),M471&gt;0,X471&gt;M471),J471*M471/100+(X471-M471),J471*X471/100))</f>
        <v/>
      </c>
      <c r="L471">
        <f>IF($Z471="","",INDEX('Per Line'!$W$2:$W$7001,$Z471)&amp;"")</f>
        <v/>
      </c>
      <c r="M471">
        <f>IF($Z471="","",INDEX('Per Line'!$AD$2:$AD$7001,$Z471))</f>
        <v/>
      </c>
      <c r="N471">
        <f>IF($Z471="","",IF(AND(ISNUMBER(M471),M471&gt;0),X471&gt;M471,FALSE))</f>
        <v/>
      </c>
      <c r="O471" s="8">
        <f>IF($Z471="","",SUMIFS('Per Line'!$V$2:$V$7001,'Per Line'!$D$2:$D$7001,$B471,'Per Line'!$AN$2:$AN$7001,1))</f>
        <v/>
      </c>
      <c r="P471">
        <f>IF($Z471="","",Settings!$C$7)</f>
        <v/>
      </c>
      <c r="Q471" s="8">
        <f>IF($Z471="","",SUMIFS('Per Line'!$V$2:$V$7001,'Per Line'!$D$2:$D$7001,$B471,'Per Line'!$AM$2:$AM$7001,0,'Per Line'!$AN$2:$AN$7001,0))</f>
        <v/>
      </c>
      <c r="R471" s="8">
        <f>IF($Z471="","",Q471*P471)</f>
        <v/>
      </c>
      <c r="S471">
        <f>IF($Z471="","",Settings!$C$6)</f>
        <v/>
      </c>
      <c r="T471" s="8">
        <f>IF($Z471="","",SUMIFS('Per Line'!$V$2:$V$7001,'Per Line'!$D$2:$D$7001,$B471,'Per Line'!$AM$2:$AM$7001,1,'Per Line'!$AN$2:$AN$7001,0))</f>
        <v/>
      </c>
      <c r="U471" s="8">
        <f>IF($Z471="","",T471*S471)</f>
        <v/>
      </c>
      <c r="V471" s="8">
        <f>IF($Z471="","",U471+R471)</f>
        <v/>
      </c>
      <c r="W471" s="8">
        <f>IF($Z471="","",X471-V471)</f>
        <v/>
      </c>
      <c r="X471" s="8">
        <f>IF($Z471="","",Q471+T471+O471)</f>
        <v/>
      </c>
      <c r="Y471" s="8">
        <f>IF($Z471="","",X471-V471-K471)</f>
        <v/>
      </c>
      <c r="Z471" s="16">
        <f>IF(ROWS($Z$2:$Z471)&lt;=MAX('Per Line'!$AL$2:$AL$7001),MATCH(ROWS($Z$2:$Z471),'Per Line'!$AL$2:$AL$7001,0),"")</f>
        <v/>
      </c>
      <c r="AA471" s="17">
        <f>IF($Z471="","",K471-J471*X471/100)</f>
        <v/>
      </c>
      <c r="AB471">
        <f>IF($Z471="","",C471&amp;"|"&amp;COUNTIF($C$2:$C471,C471))</f>
        <v/>
      </c>
    </row>
    <row r="472">
      <c r="A472" s="15" t="n"/>
      <c r="B472">
        <f>IF($Z472="","",INDEX('Per Line'!$D$2:$D$7001,$Z472)&amp;"")</f>
        <v/>
      </c>
      <c r="C472">
        <f>IF($Z472="","",IF(X472&lt;Settings!$C$8,"INV&lt;10000","Inv&gt;10000"))</f>
        <v/>
      </c>
      <c r="D472">
        <f>IF($Z472="","",INDEX('Per Line'!$A$2:$A$7001,$Z472)&amp;"")</f>
        <v/>
      </c>
      <c r="E472" s="14">
        <f>IF($Z472="","",INDEX('Per Line'!$F$2:$F$7001,$Z472))</f>
        <v/>
      </c>
      <c r="F472">
        <f>IF($Z472="","",INDEX('Per Line'!$G$2:$G$7001,$Z472)&amp;"")</f>
        <v/>
      </c>
      <c r="G472">
        <f>IF($Z472="","",INDEX('Per Line'!$I$2:$I$7001,$Z472)&amp;"")</f>
        <v/>
      </c>
      <c r="H472">
        <f>IF($Z472="","",INDEX('Per Line'!$J$2:$J$7001,$Z472)&amp;"")</f>
        <v/>
      </c>
      <c r="I472">
        <f>IF($Z472="","",INDEX('Per Line'!$K$2:$K$7001,$Z472)&amp;"")</f>
        <v/>
      </c>
      <c r="J472">
        <f>IF($Z472="","",INDEX('Per Line'!$M$2:$M$7001,$Z472))</f>
        <v/>
      </c>
      <c r="K472" s="8">
        <f>IF($Z472="","",IF(AND(ISNUMBER(M472),M472&gt;0,X472&gt;M472),J472*M472/100+(X472-M472),J472*X472/100))</f>
        <v/>
      </c>
      <c r="L472">
        <f>IF($Z472="","",INDEX('Per Line'!$W$2:$W$7001,$Z472)&amp;"")</f>
        <v/>
      </c>
      <c r="M472">
        <f>IF($Z472="","",INDEX('Per Line'!$AD$2:$AD$7001,$Z472))</f>
        <v/>
      </c>
      <c r="N472">
        <f>IF($Z472="","",IF(AND(ISNUMBER(M472),M472&gt;0),X472&gt;M472,FALSE))</f>
        <v/>
      </c>
      <c r="O472" s="8">
        <f>IF($Z472="","",SUMIFS('Per Line'!$V$2:$V$7001,'Per Line'!$D$2:$D$7001,$B472,'Per Line'!$AN$2:$AN$7001,1))</f>
        <v/>
      </c>
      <c r="P472">
        <f>IF($Z472="","",Settings!$C$7)</f>
        <v/>
      </c>
      <c r="Q472" s="8">
        <f>IF($Z472="","",SUMIFS('Per Line'!$V$2:$V$7001,'Per Line'!$D$2:$D$7001,$B472,'Per Line'!$AM$2:$AM$7001,0,'Per Line'!$AN$2:$AN$7001,0))</f>
        <v/>
      </c>
      <c r="R472" s="8">
        <f>IF($Z472="","",Q472*P472)</f>
        <v/>
      </c>
      <c r="S472">
        <f>IF($Z472="","",Settings!$C$6)</f>
        <v/>
      </c>
      <c r="T472" s="8">
        <f>IF($Z472="","",SUMIFS('Per Line'!$V$2:$V$7001,'Per Line'!$D$2:$D$7001,$B472,'Per Line'!$AM$2:$AM$7001,1,'Per Line'!$AN$2:$AN$7001,0))</f>
        <v/>
      </c>
      <c r="U472" s="8">
        <f>IF($Z472="","",T472*S472)</f>
        <v/>
      </c>
      <c r="V472" s="8">
        <f>IF($Z472="","",U472+R472)</f>
        <v/>
      </c>
      <c r="W472" s="8">
        <f>IF($Z472="","",X472-V472)</f>
        <v/>
      </c>
      <c r="X472" s="8">
        <f>IF($Z472="","",Q472+T472+O472)</f>
        <v/>
      </c>
      <c r="Y472" s="8">
        <f>IF($Z472="","",X472-V472-K472)</f>
        <v/>
      </c>
      <c r="Z472" s="16">
        <f>IF(ROWS($Z$2:$Z472)&lt;=MAX('Per Line'!$AL$2:$AL$7001),MATCH(ROWS($Z$2:$Z472),'Per Line'!$AL$2:$AL$7001,0),"")</f>
        <v/>
      </c>
      <c r="AA472" s="17">
        <f>IF($Z472="","",K472-J472*X472/100)</f>
        <v/>
      </c>
      <c r="AB472">
        <f>IF($Z472="","",C472&amp;"|"&amp;COUNTIF($C$2:$C472,C472))</f>
        <v/>
      </c>
    </row>
    <row r="473">
      <c r="A473" s="15" t="n"/>
      <c r="B473">
        <f>IF($Z473="","",INDEX('Per Line'!$D$2:$D$7001,$Z473)&amp;"")</f>
        <v/>
      </c>
      <c r="C473">
        <f>IF($Z473="","",IF(X473&lt;Settings!$C$8,"INV&lt;10000","Inv&gt;10000"))</f>
        <v/>
      </c>
      <c r="D473">
        <f>IF($Z473="","",INDEX('Per Line'!$A$2:$A$7001,$Z473)&amp;"")</f>
        <v/>
      </c>
      <c r="E473" s="14">
        <f>IF($Z473="","",INDEX('Per Line'!$F$2:$F$7001,$Z473))</f>
        <v/>
      </c>
      <c r="F473">
        <f>IF($Z473="","",INDEX('Per Line'!$G$2:$G$7001,$Z473)&amp;"")</f>
        <v/>
      </c>
      <c r="G473">
        <f>IF($Z473="","",INDEX('Per Line'!$I$2:$I$7001,$Z473)&amp;"")</f>
        <v/>
      </c>
      <c r="H473">
        <f>IF($Z473="","",INDEX('Per Line'!$J$2:$J$7001,$Z473)&amp;"")</f>
        <v/>
      </c>
      <c r="I473">
        <f>IF($Z473="","",INDEX('Per Line'!$K$2:$K$7001,$Z473)&amp;"")</f>
        <v/>
      </c>
      <c r="J473">
        <f>IF($Z473="","",INDEX('Per Line'!$M$2:$M$7001,$Z473))</f>
        <v/>
      </c>
      <c r="K473" s="8">
        <f>IF($Z473="","",IF(AND(ISNUMBER(M473),M473&gt;0,X473&gt;M473),J473*M473/100+(X473-M473),J473*X473/100))</f>
        <v/>
      </c>
      <c r="L473">
        <f>IF($Z473="","",INDEX('Per Line'!$W$2:$W$7001,$Z473)&amp;"")</f>
        <v/>
      </c>
      <c r="M473">
        <f>IF($Z473="","",INDEX('Per Line'!$AD$2:$AD$7001,$Z473))</f>
        <v/>
      </c>
      <c r="N473">
        <f>IF($Z473="","",IF(AND(ISNUMBER(M473),M473&gt;0),X473&gt;M473,FALSE))</f>
        <v/>
      </c>
      <c r="O473" s="8">
        <f>IF($Z473="","",SUMIFS('Per Line'!$V$2:$V$7001,'Per Line'!$D$2:$D$7001,$B473,'Per Line'!$AN$2:$AN$7001,1))</f>
        <v/>
      </c>
      <c r="P473">
        <f>IF($Z473="","",Settings!$C$7)</f>
        <v/>
      </c>
      <c r="Q473" s="8">
        <f>IF($Z473="","",SUMIFS('Per Line'!$V$2:$V$7001,'Per Line'!$D$2:$D$7001,$B473,'Per Line'!$AM$2:$AM$7001,0,'Per Line'!$AN$2:$AN$7001,0))</f>
        <v/>
      </c>
      <c r="R473" s="8">
        <f>IF($Z473="","",Q473*P473)</f>
        <v/>
      </c>
      <c r="S473">
        <f>IF($Z473="","",Settings!$C$6)</f>
        <v/>
      </c>
      <c r="T473" s="8">
        <f>IF($Z473="","",SUMIFS('Per Line'!$V$2:$V$7001,'Per Line'!$D$2:$D$7001,$B473,'Per Line'!$AM$2:$AM$7001,1,'Per Line'!$AN$2:$AN$7001,0))</f>
        <v/>
      </c>
      <c r="U473" s="8">
        <f>IF($Z473="","",T473*S473)</f>
        <v/>
      </c>
      <c r="V473" s="8">
        <f>IF($Z473="","",U473+R473)</f>
        <v/>
      </c>
      <c r="W473" s="8">
        <f>IF($Z473="","",X473-V473)</f>
        <v/>
      </c>
      <c r="X473" s="8">
        <f>IF($Z473="","",Q473+T473+O473)</f>
        <v/>
      </c>
      <c r="Y473" s="8">
        <f>IF($Z473="","",X473-V473-K473)</f>
        <v/>
      </c>
      <c r="Z473" s="16">
        <f>IF(ROWS($Z$2:$Z473)&lt;=MAX('Per Line'!$AL$2:$AL$7001),MATCH(ROWS($Z$2:$Z473),'Per Line'!$AL$2:$AL$7001,0),"")</f>
        <v/>
      </c>
      <c r="AA473" s="17">
        <f>IF($Z473="","",K473-J473*X473/100)</f>
        <v/>
      </c>
      <c r="AB473">
        <f>IF($Z473="","",C473&amp;"|"&amp;COUNTIF($C$2:$C473,C473))</f>
        <v/>
      </c>
    </row>
    <row r="474">
      <c r="A474" s="15" t="n"/>
      <c r="B474">
        <f>IF($Z474="","",INDEX('Per Line'!$D$2:$D$7001,$Z474)&amp;"")</f>
        <v/>
      </c>
      <c r="C474">
        <f>IF($Z474="","",IF(X474&lt;Settings!$C$8,"INV&lt;10000","Inv&gt;10000"))</f>
        <v/>
      </c>
      <c r="D474">
        <f>IF($Z474="","",INDEX('Per Line'!$A$2:$A$7001,$Z474)&amp;"")</f>
        <v/>
      </c>
      <c r="E474" s="14">
        <f>IF($Z474="","",INDEX('Per Line'!$F$2:$F$7001,$Z474))</f>
        <v/>
      </c>
      <c r="F474">
        <f>IF($Z474="","",INDEX('Per Line'!$G$2:$G$7001,$Z474)&amp;"")</f>
        <v/>
      </c>
      <c r="G474">
        <f>IF($Z474="","",INDEX('Per Line'!$I$2:$I$7001,$Z474)&amp;"")</f>
        <v/>
      </c>
      <c r="H474">
        <f>IF($Z474="","",INDEX('Per Line'!$J$2:$J$7001,$Z474)&amp;"")</f>
        <v/>
      </c>
      <c r="I474">
        <f>IF($Z474="","",INDEX('Per Line'!$K$2:$K$7001,$Z474)&amp;"")</f>
        <v/>
      </c>
      <c r="J474">
        <f>IF($Z474="","",INDEX('Per Line'!$M$2:$M$7001,$Z474))</f>
        <v/>
      </c>
      <c r="K474" s="8">
        <f>IF($Z474="","",IF(AND(ISNUMBER(M474),M474&gt;0,X474&gt;M474),J474*M474/100+(X474-M474),J474*X474/100))</f>
        <v/>
      </c>
      <c r="L474">
        <f>IF($Z474="","",INDEX('Per Line'!$W$2:$W$7001,$Z474)&amp;"")</f>
        <v/>
      </c>
      <c r="M474">
        <f>IF($Z474="","",INDEX('Per Line'!$AD$2:$AD$7001,$Z474))</f>
        <v/>
      </c>
      <c r="N474">
        <f>IF($Z474="","",IF(AND(ISNUMBER(M474),M474&gt;0),X474&gt;M474,FALSE))</f>
        <v/>
      </c>
      <c r="O474" s="8">
        <f>IF($Z474="","",SUMIFS('Per Line'!$V$2:$V$7001,'Per Line'!$D$2:$D$7001,$B474,'Per Line'!$AN$2:$AN$7001,1))</f>
        <v/>
      </c>
      <c r="P474">
        <f>IF($Z474="","",Settings!$C$7)</f>
        <v/>
      </c>
      <c r="Q474" s="8">
        <f>IF($Z474="","",SUMIFS('Per Line'!$V$2:$V$7001,'Per Line'!$D$2:$D$7001,$B474,'Per Line'!$AM$2:$AM$7001,0,'Per Line'!$AN$2:$AN$7001,0))</f>
        <v/>
      </c>
      <c r="R474" s="8">
        <f>IF($Z474="","",Q474*P474)</f>
        <v/>
      </c>
      <c r="S474">
        <f>IF($Z474="","",Settings!$C$6)</f>
        <v/>
      </c>
      <c r="T474" s="8">
        <f>IF($Z474="","",SUMIFS('Per Line'!$V$2:$V$7001,'Per Line'!$D$2:$D$7001,$B474,'Per Line'!$AM$2:$AM$7001,1,'Per Line'!$AN$2:$AN$7001,0))</f>
        <v/>
      </c>
      <c r="U474" s="8">
        <f>IF($Z474="","",T474*S474)</f>
        <v/>
      </c>
      <c r="V474" s="8">
        <f>IF($Z474="","",U474+R474)</f>
        <v/>
      </c>
      <c r="W474" s="8">
        <f>IF($Z474="","",X474-V474)</f>
        <v/>
      </c>
      <c r="X474" s="8">
        <f>IF($Z474="","",Q474+T474+O474)</f>
        <v/>
      </c>
      <c r="Y474" s="8">
        <f>IF($Z474="","",X474-V474-K474)</f>
        <v/>
      </c>
      <c r="Z474" s="16">
        <f>IF(ROWS($Z$2:$Z474)&lt;=MAX('Per Line'!$AL$2:$AL$7001),MATCH(ROWS($Z$2:$Z474),'Per Line'!$AL$2:$AL$7001,0),"")</f>
        <v/>
      </c>
      <c r="AA474" s="17">
        <f>IF($Z474="","",K474-J474*X474/100)</f>
        <v/>
      </c>
      <c r="AB474">
        <f>IF($Z474="","",C474&amp;"|"&amp;COUNTIF($C$2:$C474,C474))</f>
        <v/>
      </c>
    </row>
    <row r="475">
      <c r="A475" s="15" t="n"/>
      <c r="B475">
        <f>IF($Z475="","",INDEX('Per Line'!$D$2:$D$7001,$Z475)&amp;"")</f>
        <v/>
      </c>
      <c r="C475">
        <f>IF($Z475="","",IF(X475&lt;Settings!$C$8,"INV&lt;10000","Inv&gt;10000"))</f>
        <v/>
      </c>
      <c r="D475">
        <f>IF($Z475="","",INDEX('Per Line'!$A$2:$A$7001,$Z475)&amp;"")</f>
        <v/>
      </c>
      <c r="E475" s="14">
        <f>IF($Z475="","",INDEX('Per Line'!$F$2:$F$7001,$Z475))</f>
        <v/>
      </c>
      <c r="F475">
        <f>IF($Z475="","",INDEX('Per Line'!$G$2:$G$7001,$Z475)&amp;"")</f>
        <v/>
      </c>
      <c r="G475">
        <f>IF($Z475="","",INDEX('Per Line'!$I$2:$I$7001,$Z475)&amp;"")</f>
        <v/>
      </c>
      <c r="H475">
        <f>IF($Z475="","",INDEX('Per Line'!$J$2:$J$7001,$Z475)&amp;"")</f>
        <v/>
      </c>
      <c r="I475">
        <f>IF($Z475="","",INDEX('Per Line'!$K$2:$K$7001,$Z475)&amp;"")</f>
        <v/>
      </c>
      <c r="J475">
        <f>IF($Z475="","",INDEX('Per Line'!$M$2:$M$7001,$Z475))</f>
        <v/>
      </c>
      <c r="K475" s="8">
        <f>IF($Z475="","",IF(AND(ISNUMBER(M475),M475&gt;0,X475&gt;M475),J475*M475/100+(X475-M475),J475*X475/100))</f>
        <v/>
      </c>
      <c r="L475">
        <f>IF($Z475="","",INDEX('Per Line'!$W$2:$W$7001,$Z475)&amp;"")</f>
        <v/>
      </c>
      <c r="M475">
        <f>IF($Z475="","",INDEX('Per Line'!$AD$2:$AD$7001,$Z475))</f>
        <v/>
      </c>
      <c r="N475">
        <f>IF($Z475="","",IF(AND(ISNUMBER(M475),M475&gt;0),X475&gt;M475,FALSE))</f>
        <v/>
      </c>
      <c r="O475" s="8">
        <f>IF($Z475="","",SUMIFS('Per Line'!$V$2:$V$7001,'Per Line'!$D$2:$D$7001,$B475,'Per Line'!$AN$2:$AN$7001,1))</f>
        <v/>
      </c>
      <c r="P475">
        <f>IF($Z475="","",Settings!$C$7)</f>
        <v/>
      </c>
      <c r="Q475" s="8">
        <f>IF($Z475="","",SUMIFS('Per Line'!$V$2:$V$7001,'Per Line'!$D$2:$D$7001,$B475,'Per Line'!$AM$2:$AM$7001,0,'Per Line'!$AN$2:$AN$7001,0))</f>
        <v/>
      </c>
      <c r="R475" s="8">
        <f>IF($Z475="","",Q475*P475)</f>
        <v/>
      </c>
      <c r="S475">
        <f>IF($Z475="","",Settings!$C$6)</f>
        <v/>
      </c>
      <c r="T475" s="8">
        <f>IF($Z475="","",SUMIFS('Per Line'!$V$2:$V$7001,'Per Line'!$D$2:$D$7001,$B475,'Per Line'!$AM$2:$AM$7001,1,'Per Line'!$AN$2:$AN$7001,0))</f>
        <v/>
      </c>
      <c r="U475" s="8">
        <f>IF($Z475="","",T475*S475)</f>
        <v/>
      </c>
      <c r="V475" s="8">
        <f>IF($Z475="","",U475+R475)</f>
        <v/>
      </c>
      <c r="W475" s="8">
        <f>IF($Z475="","",X475-V475)</f>
        <v/>
      </c>
      <c r="X475" s="8">
        <f>IF($Z475="","",Q475+T475+O475)</f>
        <v/>
      </c>
      <c r="Y475" s="8">
        <f>IF($Z475="","",X475-V475-K475)</f>
        <v/>
      </c>
      <c r="Z475" s="16">
        <f>IF(ROWS($Z$2:$Z475)&lt;=MAX('Per Line'!$AL$2:$AL$7001),MATCH(ROWS($Z$2:$Z475),'Per Line'!$AL$2:$AL$7001,0),"")</f>
        <v/>
      </c>
      <c r="AA475" s="17">
        <f>IF($Z475="","",K475-J475*X475/100)</f>
        <v/>
      </c>
      <c r="AB475">
        <f>IF($Z475="","",C475&amp;"|"&amp;COUNTIF($C$2:$C475,C475))</f>
        <v/>
      </c>
    </row>
    <row r="476">
      <c r="A476" s="15" t="n"/>
      <c r="B476">
        <f>IF($Z476="","",INDEX('Per Line'!$D$2:$D$7001,$Z476)&amp;"")</f>
        <v/>
      </c>
      <c r="C476">
        <f>IF($Z476="","",IF(X476&lt;Settings!$C$8,"INV&lt;10000","Inv&gt;10000"))</f>
        <v/>
      </c>
      <c r="D476">
        <f>IF($Z476="","",INDEX('Per Line'!$A$2:$A$7001,$Z476)&amp;"")</f>
        <v/>
      </c>
      <c r="E476" s="14">
        <f>IF($Z476="","",INDEX('Per Line'!$F$2:$F$7001,$Z476))</f>
        <v/>
      </c>
      <c r="F476">
        <f>IF($Z476="","",INDEX('Per Line'!$G$2:$G$7001,$Z476)&amp;"")</f>
        <v/>
      </c>
      <c r="G476">
        <f>IF($Z476="","",INDEX('Per Line'!$I$2:$I$7001,$Z476)&amp;"")</f>
        <v/>
      </c>
      <c r="H476">
        <f>IF($Z476="","",INDEX('Per Line'!$J$2:$J$7001,$Z476)&amp;"")</f>
        <v/>
      </c>
      <c r="I476">
        <f>IF($Z476="","",INDEX('Per Line'!$K$2:$K$7001,$Z476)&amp;"")</f>
        <v/>
      </c>
      <c r="J476">
        <f>IF($Z476="","",INDEX('Per Line'!$M$2:$M$7001,$Z476))</f>
        <v/>
      </c>
      <c r="K476" s="8">
        <f>IF($Z476="","",IF(AND(ISNUMBER(M476),M476&gt;0,X476&gt;M476),J476*M476/100+(X476-M476),J476*X476/100))</f>
        <v/>
      </c>
      <c r="L476">
        <f>IF($Z476="","",INDEX('Per Line'!$W$2:$W$7001,$Z476)&amp;"")</f>
        <v/>
      </c>
      <c r="M476">
        <f>IF($Z476="","",INDEX('Per Line'!$AD$2:$AD$7001,$Z476))</f>
        <v/>
      </c>
      <c r="N476">
        <f>IF($Z476="","",IF(AND(ISNUMBER(M476),M476&gt;0),X476&gt;M476,FALSE))</f>
        <v/>
      </c>
      <c r="O476" s="8">
        <f>IF($Z476="","",SUMIFS('Per Line'!$V$2:$V$7001,'Per Line'!$D$2:$D$7001,$B476,'Per Line'!$AN$2:$AN$7001,1))</f>
        <v/>
      </c>
      <c r="P476">
        <f>IF($Z476="","",Settings!$C$7)</f>
        <v/>
      </c>
      <c r="Q476" s="8">
        <f>IF($Z476="","",SUMIFS('Per Line'!$V$2:$V$7001,'Per Line'!$D$2:$D$7001,$B476,'Per Line'!$AM$2:$AM$7001,0,'Per Line'!$AN$2:$AN$7001,0))</f>
        <v/>
      </c>
      <c r="R476" s="8">
        <f>IF($Z476="","",Q476*P476)</f>
        <v/>
      </c>
      <c r="S476">
        <f>IF($Z476="","",Settings!$C$6)</f>
        <v/>
      </c>
      <c r="T476" s="8">
        <f>IF($Z476="","",SUMIFS('Per Line'!$V$2:$V$7001,'Per Line'!$D$2:$D$7001,$B476,'Per Line'!$AM$2:$AM$7001,1,'Per Line'!$AN$2:$AN$7001,0))</f>
        <v/>
      </c>
      <c r="U476" s="8">
        <f>IF($Z476="","",T476*S476)</f>
        <v/>
      </c>
      <c r="V476" s="8">
        <f>IF($Z476="","",U476+R476)</f>
        <v/>
      </c>
      <c r="W476" s="8">
        <f>IF($Z476="","",X476-V476)</f>
        <v/>
      </c>
      <c r="X476" s="8">
        <f>IF($Z476="","",Q476+T476+O476)</f>
        <v/>
      </c>
      <c r="Y476" s="8">
        <f>IF($Z476="","",X476-V476-K476)</f>
        <v/>
      </c>
      <c r="Z476" s="16">
        <f>IF(ROWS($Z$2:$Z476)&lt;=MAX('Per Line'!$AL$2:$AL$7001),MATCH(ROWS($Z$2:$Z476),'Per Line'!$AL$2:$AL$7001,0),"")</f>
        <v/>
      </c>
      <c r="AA476" s="17">
        <f>IF($Z476="","",K476-J476*X476/100)</f>
        <v/>
      </c>
      <c r="AB476">
        <f>IF($Z476="","",C476&amp;"|"&amp;COUNTIF($C$2:$C476,C476))</f>
        <v/>
      </c>
    </row>
    <row r="477">
      <c r="A477" s="15" t="n"/>
      <c r="B477">
        <f>IF($Z477="","",INDEX('Per Line'!$D$2:$D$7001,$Z477)&amp;"")</f>
        <v/>
      </c>
      <c r="C477">
        <f>IF($Z477="","",IF(X477&lt;Settings!$C$8,"INV&lt;10000","Inv&gt;10000"))</f>
        <v/>
      </c>
      <c r="D477">
        <f>IF($Z477="","",INDEX('Per Line'!$A$2:$A$7001,$Z477)&amp;"")</f>
        <v/>
      </c>
      <c r="E477" s="14">
        <f>IF($Z477="","",INDEX('Per Line'!$F$2:$F$7001,$Z477))</f>
        <v/>
      </c>
      <c r="F477">
        <f>IF($Z477="","",INDEX('Per Line'!$G$2:$G$7001,$Z477)&amp;"")</f>
        <v/>
      </c>
      <c r="G477">
        <f>IF($Z477="","",INDEX('Per Line'!$I$2:$I$7001,$Z477)&amp;"")</f>
        <v/>
      </c>
      <c r="H477">
        <f>IF($Z477="","",INDEX('Per Line'!$J$2:$J$7001,$Z477)&amp;"")</f>
        <v/>
      </c>
      <c r="I477">
        <f>IF($Z477="","",INDEX('Per Line'!$K$2:$K$7001,$Z477)&amp;"")</f>
        <v/>
      </c>
      <c r="J477">
        <f>IF($Z477="","",INDEX('Per Line'!$M$2:$M$7001,$Z477))</f>
        <v/>
      </c>
      <c r="K477" s="8">
        <f>IF($Z477="","",IF(AND(ISNUMBER(M477),M477&gt;0,X477&gt;M477),J477*M477/100+(X477-M477),J477*X477/100))</f>
        <v/>
      </c>
      <c r="L477">
        <f>IF($Z477="","",INDEX('Per Line'!$W$2:$W$7001,$Z477)&amp;"")</f>
        <v/>
      </c>
      <c r="M477">
        <f>IF($Z477="","",INDEX('Per Line'!$AD$2:$AD$7001,$Z477))</f>
        <v/>
      </c>
      <c r="N477">
        <f>IF($Z477="","",IF(AND(ISNUMBER(M477),M477&gt;0),X477&gt;M477,FALSE))</f>
        <v/>
      </c>
      <c r="O477" s="8">
        <f>IF($Z477="","",SUMIFS('Per Line'!$V$2:$V$7001,'Per Line'!$D$2:$D$7001,$B477,'Per Line'!$AN$2:$AN$7001,1))</f>
        <v/>
      </c>
      <c r="P477">
        <f>IF($Z477="","",Settings!$C$7)</f>
        <v/>
      </c>
      <c r="Q477" s="8">
        <f>IF($Z477="","",SUMIFS('Per Line'!$V$2:$V$7001,'Per Line'!$D$2:$D$7001,$B477,'Per Line'!$AM$2:$AM$7001,0,'Per Line'!$AN$2:$AN$7001,0))</f>
        <v/>
      </c>
      <c r="R477" s="8">
        <f>IF($Z477="","",Q477*P477)</f>
        <v/>
      </c>
      <c r="S477">
        <f>IF($Z477="","",Settings!$C$6)</f>
        <v/>
      </c>
      <c r="T477" s="8">
        <f>IF($Z477="","",SUMIFS('Per Line'!$V$2:$V$7001,'Per Line'!$D$2:$D$7001,$B477,'Per Line'!$AM$2:$AM$7001,1,'Per Line'!$AN$2:$AN$7001,0))</f>
        <v/>
      </c>
      <c r="U477" s="8">
        <f>IF($Z477="","",T477*S477)</f>
        <v/>
      </c>
      <c r="V477" s="8">
        <f>IF($Z477="","",U477+R477)</f>
        <v/>
      </c>
      <c r="W477" s="8">
        <f>IF($Z477="","",X477-V477)</f>
        <v/>
      </c>
      <c r="X477" s="8">
        <f>IF($Z477="","",Q477+T477+O477)</f>
        <v/>
      </c>
      <c r="Y477" s="8">
        <f>IF($Z477="","",X477-V477-K477)</f>
        <v/>
      </c>
      <c r="Z477" s="16">
        <f>IF(ROWS($Z$2:$Z477)&lt;=MAX('Per Line'!$AL$2:$AL$7001),MATCH(ROWS($Z$2:$Z477),'Per Line'!$AL$2:$AL$7001,0),"")</f>
        <v/>
      </c>
      <c r="AA477" s="17">
        <f>IF($Z477="","",K477-J477*X477/100)</f>
        <v/>
      </c>
      <c r="AB477">
        <f>IF($Z477="","",C477&amp;"|"&amp;COUNTIF($C$2:$C477,C477))</f>
        <v/>
      </c>
    </row>
    <row r="478">
      <c r="A478" s="15" t="n"/>
      <c r="B478">
        <f>IF($Z478="","",INDEX('Per Line'!$D$2:$D$7001,$Z478)&amp;"")</f>
        <v/>
      </c>
      <c r="C478">
        <f>IF($Z478="","",IF(X478&lt;Settings!$C$8,"INV&lt;10000","Inv&gt;10000"))</f>
        <v/>
      </c>
      <c r="D478">
        <f>IF($Z478="","",INDEX('Per Line'!$A$2:$A$7001,$Z478)&amp;"")</f>
        <v/>
      </c>
      <c r="E478" s="14">
        <f>IF($Z478="","",INDEX('Per Line'!$F$2:$F$7001,$Z478))</f>
        <v/>
      </c>
      <c r="F478">
        <f>IF($Z478="","",INDEX('Per Line'!$G$2:$G$7001,$Z478)&amp;"")</f>
        <v/>
      </c>
      <c r="G478">
        <f>IF($Z478="","",INDEX('Per Line'!$I$2:$I$7001,$Z478)&amp;"")</f>
        <v/>
      </c>
      <c r="H478">
        <f>IF($Z478="","",INDEX('Per Line'!$J$2:$J$7001,$Z478)&amp;"")</f>
        <v/>
      </c>
      <c r="I478">
        <f>IF($Z478="","",INDEX('Per Line'!$K$2:$K$7001,$Z478)&amp;"")</f>
        <v/>
      </c>
      <c r="J478">
        <f>IF($Z478="","",INDEX('Per Line'!$M$2:$M$7001,$Z478))</f>
        <v/>
      </c>
      <c r="K478" s="8">
        <f>IF($Z478="","",IF(AND(ISNUMBER(M478),M478&gt;0,X478&gt;M478),J478*M478/100+(X478-M478),J478*X478/100))</f>
        <v/>
      </c>
      <c r="L478">
        <f>IF($Z478="","",INDEX('Per Line'!$W$2:$W$7001,$Z478)&amp;"")</f>
        <v/>
      </c>
      <c r="M478">
        <f>IF($Z478="","",INDEX('Per Line'!$AD$2:$AD$7001,$Z478))</f>
        <v/>
      </c>
      <c r="N478">
        <f>IF($Z478="","",IF(AND(ISNUMBER(M478),M478&gt;0),X478&gt;M478,FALSE))</f>
        <v/>
      </c>
      <c r="O478" s="8">
        <f>IF($Z478="","",SUMIFS('Per Line'!$V$2:$V$7001,'Per Line'!$D$2:$D$7001,$B478,'Per Line'!$AN$2:$AN$7001,1))</f>
        <v/>
      </c>
      <c r="P478">
        <f>IF($Z478="","",Settings!$C$7)</f>
        <v/>
      </c>
      <c r="Q478" s="8">
        <f>IF($Z478="","",SUMIFS('Per Line'!$V$2:$V$7001,'Per Line'!$D$2:$D$7001,$B478,'Per Line'!$AM$2:$AM$7001,0,'Per Line'!$AN$2:$AN$7001,0))</f>
        <v/>
      </c>
      <c r="R478" s="8">
        <f>IF($Z478="","",Q478*P478)</f>
        <v/>
      </c>
      <c r="S478">
        <f>IF($Z478="","",Settings!$C$6)</f>
        <v/>
      </c>
      <c r="T478" s="8">
        <f>IF($Z478="","",SUMIFS('Per Line'!$V$2:$V$7001,'Per Line'!$D$2:$D$7001,$B478,'Per Line'!$AM$2:$AM$7001,1,'Per Line'!$AN$2:$AN$7001,0))</f>
        <v/>
      </c>
      <c r="U478" s="8">
        <f>IF($Z478="","",T478*S478)</f>
        <v/>
      </c>
      <c r="V478" s="8">
        <f>IF($Z478="","",U478+R478)</f>
        <v/>
      </c>
      <c r="W478" s="8">
        <f>IF($Z478="","",X478-V478)</f>
        <v/>
      </c>
      <c r="X478" s="8">
        <f>IF($Z478="","",Q478+T478+O478)</f>
        <v/>
      </c>
      <c r="Y478" s="8">
        <f>IF($Z478="","",X478-V478-K478)</f>
        <v/>
      </c>
      <c r="Z478" s="16">
        <f>IF(ROWS($Z$2:$Z478)&lt;=MAX('Per Line'!$AL$2:$AL$7001),MATCH(ROWS($Z$2:$Z478),'Per Line'!$AL$2:$AL$7001,0),"")</f>
        <v/>
      </c>
      <c r="AA478" s="17">
        <f>IF($Z478="","",K478-J478*X478/100)</f>
        <v/>
      </c>
      <c r="AB478">
        <f>IF($Z478="","",C478&amp;"|"&amp;COUNTIF($C$2:$C478,C478))</f>
        <v/>
      </c>
    </row>
    <row r="479">
      <c r="A479" s="15" t="n"/>
      <c r="B479">
        <f>IF($Z479="","",INDEX('Per Line'!$D$2:$D$7001,$Z479)&amp;"")</f>
        <v/>
      </c>
      <c r="C479">
        <f>IF($Z479="","",IF(X479&lt;Settings!$C$8,"INV&lt;10000","Inv&gt;10000"))</f>
        <v/>
      </c>
      <c r="D479">
        <f>IF($Z479="","",INDEX('Per Line'!$A$2:$A$7001,$Z479)&amp;"")</f>
        <v/>
      </c>
      <c r="E479" s="14">
        <f>IF($Z479="","",INDEX('Per Line'!$F$2:$F$7001,$Z479))</f>
        <v/>
      </c>
      <c r="F479">
        <f>IF($Z479="","",INDEX('Per Line'!$G$2:$G$7001,$Z479)&amp;"")</f>
        <v/>
      </c>
      <c r="G479">
        <f>IF($Z479="","",INDEX('Per Line'!$I$2:$I$7001,$Z479)&amp;"")</f>
        <v/>
      </c>
      <c r="H479">
        <f>IF($Z479="","",INDEX('Per Line'!$J$2:$J$7001,$Z479)&amp;"")</f>
        <v/>
      </c>
      <c r="I479">
        <f>IF($Z479="","",INDEX('Per Line'!$K$2:$K$7001,$Z479)&amp;"")</f>
        <v/>
      </c>
      <c r="J479">
        <f>IF($Z479="","",INDEX('Per Line'!$M$2:$M$7001,$Z479))</f>
        <v/>
      </c>
      <c r="K479" s="8">
        <f>IF($Z479="","",IF(AND(ISNUMBER(M479),M479&gt;0,X479&gt;M479),J479*M479/100+(X479-M479),J479*X479/100))</f>
        <v/>
      </c>
      <c r="L479">
        <f>IF($Z479="","",INDEX('Per Line'!$W$2:$W$7001,$Z479)&amp;"")</f>
        <v/>
      </c>
      <c r="M479">
        <f>IF($Z479="","",INDEX('Per Line'!$AD$2:$AD$7001,$Z479))</f>
        <v/>
      </c>
      <c r="N479">
        <f>IF($Z479="","",IF(AND(ISNUMBER(M479),M479&gt;0),X479&gt;M479,FALSE))</f>
        <v/>
      </c>
      <c r="O479" s="8">
        <f>IF($Z479="","",SUMIFS('Per Line'!$V$2:$V$7001,'Per Line'!$D$2:$D$7001,$B479,'Per Line'!$AN$2:$AN$7001,1))</f>
        <v/>
      </c>
      <c r="P479">
        <f>IF($Z479="","",Settings!$C$7)</f>
        <v/>
      </c>
      <c r="Q479" s="8">
        <f>IF($Z479="","",SUMIFS('Per Line'!$V$2:$V$7001,'Per Line'!$D$2:$D$7001,$B479,'Per Line'!$AM$2:$AM$7001,0,'Per Line'!$AN$2:$AN$7001,0))</f>
        <v/>
      </c>
      <c r="R479" s="8">
        <f>IF($Z479="","",Q479*P479)</f>
        <v/>
      </c>
      <c r="S479">
        <f>IF($Z479="","",Settings!$C$6)</f>
        <v/>
      </c>
      <c r="T479" s="8">
        <f>IF($Z479="","",SUMIFS('Per Line'!$V$2:$V$7001,'Per Line'!$D$2:$D$7001,$B479,'Per Line'!$AM$2:$AM$7001,1,'Per Line'!$AN$2:$AN$7001,0))</f>
        <v/>
      </c>
      <c r="U479" s="8">
        <f>IF($Z479="","",T479*S479)</f>
        <v/>
      </c>
      <c r="V479" s="8">
        <f>IF($Z479="","",U479+R479)</f>
        <v/>
      </c>
      <c r="W479" s="8">
        <f>IF($Z479="","",X479-V479)</f>
        <v/>
      </c>
      <c r="X479" s="8">
        <f>IF($Z479="","",Q479+T479+O479)</f>
        <v/>
      </c>
      <c r="Y479" s="8">
        <f>IF($Z479="","",X479-V479-K479)</f>
        <v/>
      </c>
      <c r="Z479" s="16">
        <f>IF(ROWS($Z$2:$Z479)&lt;=MAX('Per Line'!$AL$2:$AL$7001),MATCH(ROWS($Z$2:$Z479),'Per Line'!$AL$2:$AL$7001,0),"")</f>
        <v/>
      </c>
      <c r="AA479" s="17">
        <f>IF($Z479="","",K479-J479*X479/100)</f>
        <v/>
      </c>
      <c r="AB479">
        <f>IF($Z479="","",C479&amp;"|"&amp;COUNTIF($C$2:$C479,C479))</f>
        <v/>
      </c>
    </row>
    <row r="480">
      <c r="A480" s="15" t="n"/>
      <c r="B480">
        <f>IF($Z480="","",INDEX('Per Line'!$D$2:$D$7001,$Z480)&amp;"")</f>
        <v/>
      </c>
      <c r="C480">
        <f>IF($Z480="","",IF(X480&lt;Settings!$C$8,"INV&lt;10000","Inv&gt;10000"))</f>
        <v/>
      </c>
      <c r="D480">
        <f>IF($Z480="","",INDEX('Per Line'!$A$2:$A$7001,$Z480)&amp;"")</f>
        <v/>
      </c>
      <c r="E480" s="14">
        <f>IF($Z480="","",INDEX('Per Line'!$F$2:$F$7001,$Z480))</f>
        <v/>
      </c>
      <c r="F480">
        <f>IF($Z480="","",INDEX('Per Line'!$G$2:$G$7001,$Z480)&amp;"")</f>
        <v/>
      </c>
      <c r="G480">
        <f>IF($Z480="","",INDEX('Per Line'!$I$2:$I$7001,$Z480)&amp;"")</f>
        <v/>
      </c>
      <c r="H480">
        <f>IF($Z480="","",INDEX('Per Line'!$J$2:$J$7001,$Z480)&amp;"")</f>
        <v/>
      </c>
      <c r="I480">
        <f>IF($Z480="","",INDEX('Per Line'!$K$2:$K$7001,$Z480)&amp;"")</f>
        <v/>
      </c>
      <c r="J480">
        <f>IF($Z480="","",INDEX('Per Line'!$M$2:$M$7001,$Z480))</f>
        <v/>
      </c>
      <c r="K480" s="8">
        <f>IF($Z480="","",IF(AND(ISNUMBER(M480),M480&gt;0,X480&gt;M480),J480*M480/100+(X480-M480),J480*X480/100))</f>
        <v/>
      </c>
      <c r="L480">
        <f>IF($Z480="","",INDEX('Per Line'!$W$2:$W$7001,$Z480)&amp;"")</f>
        <v/>
      </c>
      <c r="M480">
        <f>IF($Z480="","",INDEX('Per Line'!$AD$2:$AD$7001,$Z480))</f>
        <v/>
      </c>
      <c r="N480">
        <f>IF($Z480="","",IF(AND(ISNUMBER(M480),M480&gt;0),X480&gt;M480,FALSE))</f>
        <v/>
      </c>
      <c r="O480" s="8">
        <f>IF($Z480="","",SUMIFS('Per Line'!$V$2:$V$7001,'Per Line'!$D$2:$D$7001,$B480,'Per Line'!$AN$2:$AN$7001,1))</f>
        <v/>
      </c>
      <c r="P480">
        <f>IF($Z480="","",Settings!$C$7)</f>
        <v/>
      </c>
      <c r="Q480" s="8">
        <f>IF($Z480="","",SUMIFS('Per Line'!$V$2:$V$7001,'Per Line'!$D$2:$D$7001,$B480,'Per Line'!$AM$2:$AM$7001,0,'Per Line'!$AN$2:$AN$7001,0))</f>
        <v/>
      </c>
      <c r="R480" s="8">
        <f>IF($Z480="","",Q480*P480)</f>
        <v/>
      </c>
      <c r="S480">
        <f>IF($Z480="","",Settings!$C$6)</f>
        <v/>
      </c>
      <c r="T480" s="8">
        <f>IF($Z480="","",SUMIFS('Per Line'!$V$2:$V$7001,'Per Line'!$D$2:$D$7001,$B480,'Per Line'!$AM$2:$AM$7001,1,'Per Line'!$AN$2:$AN$7001,0))</f>
        <v/>
      </c>
      <c r="U480" s="8">
        <f>IF($Z480="","",T480*S480)</f>
        <v/>
      </c>
      <c r="V480" s="8">
        <f>IF($Z480="","",U480+R480)</f>
        <v/>
      </c>
      <c r="W480" s="8">
        <f>IF($Z480="","",X480-V480)</f>
        <v/>
      </c>
      <c r="X480" s="8">
        <f>IF($Z480="","",Q480+T480+O480)</f>
        <v/>
      </c>
      <c r="Y480" s="8">
        <f>IF($Z480="","",X480-V480-K480)</f>
        <v/>
      </c>
      <c r="Z480" s="16">
        <f>IF(ROWS($Z$2:$Z480)&lt;=MAX('Per Line'!$AL$2:$AL$7001),MATCH(ROWS($Z$2:$Z480),'Per Line'!$AL$2:$AL$7001,0),"")</f>
        <v/>
      </c>
      <c r="AA480" s="17">
        <f>IF($Z480="","",K480-J480*X480/100)</f>
        <v/>
      </c>
      <c r="AB480">
        <f>IF($Z480="","",C480&amp;"|"&amp;COUNTIF($C$2:$C480,C480))</f>
        <v/>
      </c>
    </row>
    <row r="481">
      <c r="A481" s="15" t="n"/>
      <c r="B481">
        <f>IF($Z481="","",INDEX('Per Line'!$D$2:$D$7001,$Z481)&amp;"")</f>
        <v/>
      </c>
      <c r="C481">
        <f>IF($Z481="","",IF(X481&lt;Settings!$C$8,"INV&lt;10000","Inv&gt;10000"))</f>
        <v/>
      </c>
      <c r="D481">
        <f>IF($Z481="","",INDEX('Per Line'!$A$2:$A$7001,$Z481)&amp;"")</f>
        <v/>
      </c>
      <c r="E481" s="14">
        <f>IF($Z481="","",INDEX('Per Line'!$F$2:$F$7001,$Z481))</f>
        <v/>
      </c>
      <c r="F481">
        <f>IF($Z481="","",INDEX('Per Line'!$G$2:$G$7001,$Z481)&amp;"")</f>
        <v/>
      </c>
      <c r="G481">
        <f>IF($Z481="","",INDEX('Per Line'!$I$2:$I$7001,$Z481)&amp;"")</f>
        <v/>
      </c>
      <c r="H481">
        <f>IF($Z481="","",INDEX('Per Line'!$J$2:$J$7001,$Z481)&amp;"")</f>
        <v/>
      </c>
      <c r="I481">
        <f>IF($Z481="","",INDEX('Per Line'!$K$2:$K$7001,$Z481)&amp;"")</f>
        <v/>
      </c>
      <c r="J481">
        <f>IF($Z481="","",INDEX('Per Line'!$M$2:$M$7001,$Z481))</f>
        <v/>
      </c>
      <c r="K481" s="8">
        <f>IF($Z481="","",IF(AND(ISNUMBER(M481),M481&gt;0,X481&gt;M481),J481*M481/100+(X481-M481),J481*X481/100))</f>
        <v/>
      </c>
      <c r="L481">
        <f>IF($Z481="","",INDEX('Per Line'!$W$2:$W$7001,$Z481)&amp;"")</f>
        <v/>
      </c>
      <c r="M481">
        <f>IF($Z481="","",INDEX('Per Line'!$AD$2:$AD$7001,$Z481))</f>
        <v/>
      </c>
      <c r="N481">
        <f>IF($Z481="","",IF(AND(ISNUMBER(M481),M481&gt;0),X481&gt;M481,FALSE))</f>
        <v/>
      </c>
      <c r="O481" s="8">
        <f>IF($Z481="","",SUMIFS('Per Line'!$V$2:$V$7001,'Per Line'!$D$2:$D$7001,$B481,'Per Line'!$AN$2:$AN$7001,1))</f>
        <v/>
      </c>
      <c r="P481">
        <f>IF($Z481="","",Settings!$C$7)</f>
        <v/>
      </c>
      <c r="Q481" s="8">
        <f>IF($Z481="","",SUMIFS('Per Line'!$V$2:$V$7001,'Per Line'!$D$2:$D$7001,$B481,'Per Line'!$AM$2:$AM$7001,0,'Per Line'!$AN$2:$AN$7001,0))</f>
        <v/>
      </c>
      <c r="R481" s="8">
        <f>IF($Z481="","",Q481*P481)</f>
        <v/>
      </c>
      <c r="S481">
        <f>IF($Z481="","",Settings!$C$6)</f>
        <v/>
      </c>
      <c r="T481" s="8">
        <f>IF($Z481="","",SUMIFS('Per Line'!$V$2:$V$7001,'Per Line'!$D$2:$D$7001,$B481,'Per Line'!$AM$2:$AM$7001,1,'Per Line'!$AN$2:$AN$7001,0))</f>
        <v/>
      </c>
      <c r="U481" s="8">
        <f>IF($Z481="","",T481*S481)</f>
        <v/>
      </c>
      <c r="V481" s="8">
        <f>IF($Z481="","",U481+R481)</f>
        <v/>
      </c>
      <c r="W481" s="8">
        <f>IF($Z481="","",X481-V481)</f>
        <v/>
      </c>
      <c r="X481" s="8">
        <f>IF($Z481="","",Q481+T481+O481)</f>
        <v/>
      </c>
      <c r="Y481" s="8">
        <f>IF($Z481="","",X481-V481-K481)</f>
        <v/>
      </c>
      <c r="Z481" s="16">
        <f>IF(ROWS($Z$2:$Z481)&lt;=MAX('Per Line'!$AL$2:$AL$7001),MATCH(ROWS($Z$2:$Z481),'Per Line'!$AL$2:$AL$7001,0),"")</f>
        <v/>
      </c>
      <c r="AA481" s="17">
        <f>IF($Z481="","",K481-J481*X481/100)</f>
        <v/>
      </c>
      <c r="AB481">
        <f>IF($Z481="","",C481&amp;"|"&amp;COUNTIF($C$2:$C481,C481))</f>
        <v/>
      </c>
    </row>
    <row r="482">
      <c r="A482" s="15" t="n"/>
      <c r="B482">
        <f>IF($Z482="","",INDEX('Per Line'!$D$2:$D$7001,$Z482)&amp;"")</f>
        <v/>
      </c>
      <c r="C482">
        <f>IF($Z482="","",IF(X482&lt;Settings!$C$8,"INV&lt;10000","Inv&gt;10000"))</f>
        <v/>
      </c>
      <c r="D482">
        <f>IF($Z482="","",INDEX('Per Line'!$A$2:$A$7001,$Z482)&amp;"")</f>
        <v/>
      </c>
      <c r="E482" s="14">
        <f>IF($Z482="","",INDEX('Per Line'!$F$2:$F$7001,$Z482))</f>
        <v/>
      </c>
      <c r="F482">
        <f>IF($Z482="","",INDEX('Per Line'!$G$2:$G$7001,$Z482)&amp;"")</f>
        <v/>
      </c>
      <c r="G482">
        <f>IF($Z482="","",INDEX('Per Line'!$I$2:$I$7001,$Z482)&amp;"")</f>
        <v/>
      </c>
      <c r="H482">
        <f>IF($Z482="","",INDEX('Per Line'!$J$2:$J$7001,$Z482)&amp;"")</f>
        <v/>
      </c>
      <c r="I482">
        <f>IF($Z482="","",INDEX('Per Line'!$K$2:$K$7001,$Z482)&amp;"")</f>
        <v/>
      </c>
      <c r="J482">
        <f>IF($Z482="","",INDEX('Per Line'!$M$2:$M$7001,$Z482))</f>
        <v/>
      </c>
      <c r="K482" s="8">
        <f>IF($Z482="","",IF(AND(ISNUMBER(M482),M482&gt;0,X482&gt;M482),J482*M482/100+(X482-M482),J482*X482/100))</f>
        <v/>
      </c>
      <c r="L482">
        <f>IF($Z482="","",INDEX('Per Line'!$W$2:$W$7001,$Z482)&amp;"")</f>
        <v/>
      </c>
      <c r="M482">
        <f>IF($Z482="","",INDEX('Per Line'!$AD$2:$AD$7001,$Z482))</f>
        <v/>
      </c>
      <c r="N482">
        <f>IF($Z482="","",IF(AND(ISNUMBER(M482),M482&gt;0),X482&gt;M482,FALSE))</f>
        <v/>
      </c>
      <c r="O482" s="8">
        <f>IF($Z482="","",SUMIFS('Per Line'!$V$2:$V$7001,'Per Line'!$D$2:$D$7001,$B482,'Per Line'!$AN$2:$AN$7001,1))</f>
        <v/>
      </c>
      <c r="P482">
        <f>IF($Z482="","",Settings!$C$7)</f>
        <v/>
      </c>
      <c r="Q482" s="8">
        <f>IF($Z482="","",SUMIFS('Per Line'!$V$2:$V$7001,'Per Line'!$D$2:$D$7001,$B482,'Per Line'!$AM$2:$AM$7001,0,'Per Line'!$AN$2:$AN$7001,0))</f>
        <v/>
      </c>
      <c r="R482" s="8">
        <f>IF($Z482="","",Q482*P482)</f>
        <v/>
      </c>
      <c r="S482">
        <f>IF($Z482="","",Settings!$C$6)</f>
        <v/>
      </c>
      <c r="T482" s="8">
        <f>IF($Z482="","",SUMIFS('Per Line'!$V$2:$V$7001,'Per Line'!$D$2:$D$7001,$B482,'Per Line'!$AM$2:$AM$7001,1,'Per Line'!$AN$2:$AN$7001,0))</f>
        <v/>
      </c>
      <c r="U482" s="8">
        <f>IF($Z482="","",T482*S482)</f>
        <v/>
      </c>
      <c r="V482" s="8">
        <f>IF($Z482="","",U482+R482)</f>
        <v/>
      </c>
      <c r="W482" s="8">
        <f>IF($Z482="","",X482-V482)</f>
        <v/>
      </c>
      <c r="X482" s="8">
        <f>IF($Z482="","",Q482+T482+O482)</f>
        <v/>
      </c>
      <c r="Y482" s="8">
        <f>IF($Z482="","",X482-V482-K482)</f>
        <v/>
      </c>
      <c r="Z482" s="16">
        <f>IF(ROWS($Z$2:$Z482)&lt;=MAX('Per Line'!$AL$2:$AL$7001),MATCH(ROWS($Z$2:$Z482),'Per Line'!$AL$2:$AL$7001,0),"")</f>
        <v/>
      </c>
      <c r="AA482" s="17">
        <f>IF($Z482="","",K482-J482*X482/100)</f>
        <v/>
      </c>
      <c r="AB482">
        <f>IF($Z482="","",C482&amp;"|"&amp;COUNTIF($C$2:$C482,C482))</f>
        <v/>
      </c>
    </row>
    <row r="483">
      <c r="A483" s="15" t="n"/>
      <c r="B483">
        <f>IF($Z483="","",INDEX('Per Line'!$D$2:$D$7001,$Z483)&amp;"")</f>
        <v/>
      </c>
      <c r="C483">
        <f>IF($Z483="","",IF(X483&lt;Settings!$C$8,"INV&lt;10000","Inv&gt;10000"))</f>
        <v/>
      </c>
      <c r="D483">
        <f>IF($Z483="","",INDEX('Per Line'!$A$2:$A$7001,$Z483)&amp;"")</f>
        <v/>
      </c>
      <c r="E483" s="14">
        <f>IF($Z483="","",INDEX('Per Line'!$F$2:$F$7001,$Z483))</f>
        <v/>
      </c>
      <c r="F483">
        <f>IF($Z483="","",INDEX('Per Line'!$G$2:$G$7001,$Z483)&amp;"")</f>
        <v/>
      </c>
      <c r="G483">
        <f>IF($Z483="","",INDEX('Per Line'!$I$2:$I$7001,$Z483)&amp;"")</f>
        <v/>
      </c>
      <c r="H483">
        <f>IF($Z483="","",INDEX('Per Line'!$J$2:$J$7001,$Z483)&amp;"")</f>
        <v/>
      </c>
      <c r="I483">
        <f>IF($Z483="","",INDEX('Per Line'!$K$2:$K$7001,$Z483)&amp;"")</f>
        <v/>
      </c>
      <c r="J483">
        <f>IF($Z483="","",INDEX('Per Line'!$M$2:$M$7001,$Z483))</f>
        <v/>
      </c>
      <c r="K483" s="8">
        <f>IF($Z483="","",IF(AND(ISNUMBER(M483),M483&gt;0,X483&gt;M483),J483*M483/100+(X483-M483),J483*X483/100))</f>
        <v/>
      </c>
      <c r="L483">
        <f>IF($Z483="","",INDEX('Per Line'!$W$2:$W$7001,$Z483)&amp;"")</f>
        <v/>
      </c>
      <c r="M483">
        <f>IF($Z483="","",INDEX('Per Line'!$AD$2:$AD$7001,$Z483))</f>
        <v/>
      </c>
      <c r="N483">
        <f>IF($Z483="","",IF(AND(ISNUMBER(M483),M483&gt;0),X483&gt;M483,FALSE))</f>
        <v/>
      </c>
      <c r="O483" s="8">
        <f>IF($Z483="","",SUMIFS('Per Line'!$V$2:$V$7001,'Per Line'!$D$2:$D$7001,$B483,'Per Line'!$AN$2:$AN$7001,1))</f>
        <v/>
      </c>
      <c r="P483">
        <f>IF($Z483="","",Settings!$C$7)</f>
        <v/>
      </c>
      <c r="Q483" s="8">
        <f>IF($Z483="","",SUMIFS('Per Line'!$V$2:$V$7001,'Per Line'!$D$2:$D$7001,$B483,'Per Line'!$AM$2:$AM$7001,0,'Per Line'!$AN$2:$AN$7001,0))</f>
        <v/>
      </c>
      <c r="R483" s="8">
        <f>IF($Z483="","",Q483*P483)</f>
        <v/>
      </c>
      <c r="S483">
        <f>IF($Z483="","",Settings!$C$6)</f>
        <v/>
      </c>
      <c r="T483" s="8">
        <f>IF($Z483="","",SUMIFS('Per Line'!$V$2:$V$7001,'Per Line'!$D$2:$D$7001,$B483,'Per Line'!$AM$2:$AM$7001,1,'Per Line'!$AN$2:$AN$7001,0))</f>
        <v/>
      </c>
      <c r="U483" s="8">
        <f>IF($Z483="","",T483*S483)</f>
        <v/>
      </c>
      <c r="V483" s="8">
        <f>IF($Z483="","",U483+R483)</f>
        <v/>
      </c>
      <c r="W483" s="8">
        <f>IF($Z483="","",X483-V483)</f>
        <v/>
      </c>
      <c r="X483" s="8">
        <f>IF($Z483="","",Q483+T483+O483)</f>
        <v/>
      </c>
      <c r="Y483" s="8">
        <f>IF($Z483="","",X483-V483-K483)</f>
        <v/>
      </c>
      <c r="Z483" s="16">
        <f>IF(ROWS($Z$2:$Z483)&lt;=MAX('Per Line'!$AL$2:$AL$7001),MATCH(ROWS($Z$2:$Z483),'Per Line'!$AL$2:$AL$7001,0),"")</f>
        <v/>
      </c>
      <c r="AA483" s="17">
        <f>IF($Z483="","",K483-J483*X483/100)</f>
        <v/>
      </c>
      <c r="AB483">
        <f>IF($Z483="","",C483&amp;"|"&amp;COUNTIF($C$2:$C483,C483))</f>
        <v/>
      </c>
    </row>
    <row r="484">
      <c r="A484" s="15" t="n"/>
      <c r="B484">
        <f>IF($Z484="","",INDEX('Per Line'!$D$2:$D$7001,$Z484)&amp;"")</f>
        <v/>
      </c>
      <c r="C484">
        <f>IF($Z484="","",IF(X484&lt;Settings!$C$8,"INV&lt;10000","Inv&gt;10000"))</f>
        <v/>
      </c>
      <c r="D484">
        <f>IF($Z484="","",INDEX('Per Line'!$A$2:$A$7001,$Z484)&amp;"")</f>
        <v/>
      </c>
      <c r="E484" s="14">
        <f>IF($Z484="","",INDEX('Per Line'!$F$2:$F$7001,$Z484))</f>
        <v/>
      </c>
      <c r="F484">
        <f>IF($Z484="","",INDEX('Per Line'!$G$2:$G$7001,$Z484)&amp;"")</f>
        <v/>
      </c>
      <c r="G484">
        <f>IF($Z484="","",INDEX('Per Line'!$I$2:$I$7001,$Z484)&amp;"")</f>
        <v/>
      </c>
      <c r="H484">
        <f>IF($Z484="","",INDEX('Per Line'!$J$2:$J$7001,$Z484)&amp;"")</f>
        <v/>
      </c>
      <c r="I484">
        <f>IF($Z484="","",INDEX('Per Line'!$K$2:$K$7001,$Z484)&amp;"")</f>
        <v/>
      </c>
      <c r="J484">
        <f>IF($Z484="","",INDEX('Per Line'!$M$2:$M$7001,$Z484))</f>
        <v/>
      </c>
      <c r="K484" s="8">
        <f>IF($Z484="","",IF(AND(ISNUMBER(M484),M484&gt;0,X484&gt;M484),J484*M484/100+(X484-M484),J484*X484/100))</f>
        <v/>
      </c>
      <c r="L484">
        <f>IF($Z484="","",INDEX('Per Line'!$W$2:$W$7001,$Z484)&amp;"")</f>
        <v/>
      </c>
      <c r="M484">
        <f>IF($Z484="","",INDEX('Per Line'!$AD$2:$AD$7001,$Z484))</f>
        <v/>
      </c>
      <c r="N484">
        <f>IF($Z484="","",IF(AND(ISNUMBER(M484),M484&gt;0),X484&gt;M484,FALSE))</f>
        <v/>
      </c>
      <c r="O484" s="8">
        <f>IF($Z484="","",SUMIFS('Per Line'!$V$2:$V$7001,'Per Line'!$D$2:$D$7001,$B484,'Per Line'!$AN$2:$AN$7001,1))</f>
        <v/>
      </c>
      <c r="P484">
        <f>IF($Z484="","",Settings!$C$7)</f>
        <v/>
      </c>
      <c r="Q484" s="8">
        <f>IF($Z484="","",SUMIFS('Per Line'!$V$2:$V$7001,'Per Line'!$D$2:$D$7001,$B484,'Per Line'!$AM$2:$AM$7001,0,'Per Line'!$AN$2:$AN$7001,0))</f>
        <v/>
      </c>
      <c r="R484" s="8">
        <f>IF($Z484="","",Q484*P484)</f>
        <v/>
      </c>
      <c r="S484">
        <f>IF($Z484="","",Settings!$C$6)</f>
        <v/>
      </c>
      <c r="T484" s="8">
        <f>IF($Z484="","",SUMIFS('Per Line'!$V$2:$V$7001,'Per Line'!$D$2:$D$7001,$B484,'Per Line'!$AM$2:$AM$7001,1,'Per Line'!$AN$2:$AN$7001,0))</f>
        <v/>
      </c>
      <c r="U484" s="8">
        <f>IF($Z484="","",T484*S484)</f>
        <v/>
      </c>
      <c r="V484" s="8">
        <f>IF($Z484="","",U484+R484)</f>
        <v/>
      </c>
      <c r="W484" s="8">
        <f>IF($Z484="","",X484-V484)</f>
        <v/>
      </c>
      <c r="X484" s="8">
        <f>IF($Z484="","",Q484+T484+O484)</f>
        <v/>
      </c>
      <c r="Y484" s="8">
        <f>IF($Z484="","",X484-V484-K484)</f>
        <v/>
      </c>
      <c r="Z484" s="16">
        <f>IF(ROWS($Z$2:$Z484)&lt;=MAX('Per Line'!$AL$2:$AL$7001),MATCH(ROWS($Z$2:$Z484),'Per Line'!$AL$2:$AL$7001,0),"")</f>
        <v/>
      </c>
      <c r="AA484" s="17">
        <f>IF($Z484="","",K484-J484*X484/100)</f>
        <v/>
      </c>
      <c r="AB484">
        <f>IF($Z484="","",C484&amp;"|"&amp;COUNTIF($C$2:$C484,C484))</f>
        <v/>
      </c>
    </row>
    <row r="485">
      <c r="A485" s="15" t="n"/>
      <c r="B485">
        <f>IF($Z485="","",INDEX('Per Line'!$D$2:$D$7001,$Z485)&amp;"")</f>
        <v/>
      </c>
      <c r="C485">
        <f>IF($Z485="","",IF(X485&lt;Settings!$C$8,"INV&lt;10000","Inv&gt;10000"))</f>
        <v/>
      </c>
      <c r="D485">
        <f>IF($Z485="","",INDEX('Per Line'!$A$2:$A$7001,$Z485)&amp;"")</f>
        <v/>
      </c>
      <c r="E485" s="14">
        <f>IF($Z485="","",INDEX('Per Line'!$F$2:$F$7001,$Z485))</f>
        <v/>
      </c>
      <c r="F485">
        <f>IF($Z485="","",INDEX('Per Line'!$G$2:$G$7001,$Z485)&amp;"")</f>
        <v/>
      </c>
      <c r="G485">
        <f>IF($Z485="","",INDEX('Per Line'!$I$2:$I$7001,$Z485)&amp;"")</f>
        <v/>
      </c>
      <c r="H485">
        <f>IF($Z485="","",INDEX('Per Line'!$J$2:$J$7001,$Z485)&amp;"")</f>
        <v/>
      </c>
      <c r="I485">
        <f>IF($Z485="","",INDEX('Per Line'!$K$2:$K$7001,$Z485)&amp;"")</f>
        <v/>
      </c>
      <c r="J485">
        <f>IF($Z485="","",INDEX('Per Line'!$M$2:$M$7001,$Z485))</f>
        <v/>
      </c>
      <c r="K485" s="8">
        <f>IF($Z485="","",IF(AND(ISNUMBER(M485),M485&gt;0,X485&gt;M485),J485*M485/100+(X485-M485),J485*X485/100))</f>
        <v/>
      </c>
      <c r="L485">
        <f>IF($Z485="","",INDEX('Per Line'!$W$2:$W$7001,$Z485)&amp;"")</f>
        <v/>
      </c>
      <c r="M485">
        <f>IF($Z485="","",INDEX('Per Line'!$AD$2:$AD$7001,$Z485))</f>
        <v/>
      </c>
      <c r="N485">
        <f>IF($Z485="","",IF(AND(ISNUMBER(M485),M485&gt;0),X485&gt;M485,FALSE))</f>
        <v/>
      </c>
      <c r="O485" s="8">
        <f>IF($Z485="","",SUMIFS('Per Line'!$V$2:$V$7001,'Per Line'!$D$2:$D$7001,$B485,'Per Line'!$AN$2:$AN$7001,1))</f>
        <v/>
      </c>
      <c r="P485">
        <f>IF($Z485="","",Settings!$C$7)</f>
        <v/>
      </c>
      <c r="Q485" s="8">
        <f>IF($Z485="","",SUMIFS('Per Line'!$V$2:$V$7001,'Per Line'!$D$2:$D$7001,$B485,'Per Line'!$AM$2:$AM$7001,0,'Per Line'!$AN$2:$AN$7001,0))</f>
        <v/>
      </c>
      <c r="R485" s="8">
        <f>IF($Z485="","",Q485*P485)</f>
        <v/>
      </c>
      <c r="S485">
        <f>IF($Z485="","",Settings!$C$6)</f>
        <v/>
      </c>
      <c r="T485" s="8">
        <f>IF($Z485="","",SUMIFS('Per Line'!$V$2:$V$7001,'Per Line'!$D$2:$D$7001,$B485,'Per Line'!$AM$2:$AM$7001,1,'Per Line'!$AN$2:$AN$7001,0))</f>
        <v/>
      </c>
      <c r="U485" s="8">
        <f>IF($Z485="","",T485*S485)</f>
        <v/>
      </c>
      <c r="V485" s="8">
        <f>IF($Z485="","",U485+R485)</f>
        <v/>
      </c>
      <c r="W485" s="8">
        <f>IF($Z485="","",X485-V485)</f>
        <v/>
      </c>
      <c r="X485" s="8">
        <f>IF($Z485="","",Q485+T485+O485)</f>
        <v/>
      </c>
      <c r="Y485" s="8">
        <f>IF($Z485="","",X485-V485-K485)</f>
        <v/>
      </c>
      <c r="Z485" s="16">
        <f>IF(ROWS($Z$2:$Z485)&lt;=MAX('Per Line'!$AL$2:$AL$7001),MATCH(ROWS($Z$2:$Z485),'Per Line'!$AL$2:$AL$7001,0),"")</f>
        <v/>
      </c>
      <c r="AA485" s="17">
        <f>IF($Z485="","",K485-J485*X485/100)</f>
        <v/>
      </c>
      <c r="AB485">
        <f>IF($Z485="","",C485&amp;"|"&amp;COUNTIF($C$2:$C485,C485))</f>
        <v/>
      </c>
    </row>
    <row r="486">
      <c r="A486" s="15" t="n"/>
      <c r="B486">
        <f>IF($Z486="","",INDEX('Per Line'!$D$2:$D$7001,$Z486)&amp;"")</f>
        <v/>
      </c>
      <c r="C486">
        <f>IF($Z486="","",IF(X486&lt;Settings!$C$8,"INV&lt;10000","Inv&gt;10000"))</f>
        <v/>
      </c>
      <c r="D486">
        <f>IF($Z486="","",INDEX('Per Line'!$A$2:$A$7001,$Z486)&amp;"")</f>
        <v/>
      </c>
      <c r="E486" s="14">
        <f>IF($Z486="","",INDEX('Per Line'!$F$2:$F$7001,$Z486))</f>
        <v/>
      </c>
      <c r="F486">
        <f>IF($Z486="","",INDEX('Per Line'!$G$2:$G$7001,$Z486)&amp;"")</f>
        <v/>
      </c>
      <c r="G486">
        <f>IF($Z486="","",INDEX('Per Line'!$I$2:$I$7001,$Z486)&amp;"")</f>
        <v/>
      </c>
      <c r="H486">
        <f>IF($Z486="","",INDEX('Per Line'!$J$2:$J$7001,$Z486)&amp;"")</f>
        <v/>
      </c>
      <c r="I486">
        <f>IF($Z486="","",INDEX('Per Line'!$K$2:$K$7001,$Z486)&amp;"")</f>
        <v/>
      </c>
      <c r="J486">
        <f>IF($Z486="","",INDEX('Per Line'!$M$2:$M$7001,$Z486))</f>
        <v/>
      </c>
      <c r="K486" s="8">
        <f>IF($Z486="","",IF(AND(ISNUMBER(M486),M486&gt;0,X486&gt;M486),J486*M486/100+(X486-M486),J486*X486/100))</f>
        <v/>
      </c>
      <c r="L486">
        <f>IF($Z486="","",INDEX('Per Line'!$W$2:$W$7001,$Z486)&amp;"")</f>
        <v/>
      </c>
      <c r="M486">
        <f>IF($Z486="","",INDEX('Per Line'!$AD$2:$AD$7001,$Z486))</f>
        <v/>
      </c>
      <c r="N486">
        <f>IF($Z486="","",IF(AND(ISNUMBER(M486),M486&gt;0),X486&gt;M486,FALSE))</f>
        <v/>
      </c>
      <c r="O486" s="8">
        <f>IF($Z486="","",SUMIFS('Per Line'!$V$2:$V$7001,'Per Line'!$D$2:$D$7001,$B486,'Per Line'!$AN$2:$AN$7001,1))</f>
        <v/>
      </c>
      <c r="P486">
        <f>IF($Z486="","",Settings!$C$7)</f>
        <v/>
      </c>
      <c r="Q486" s="8">
        <f>IF($Z486="","",SUMIFS('Per Line'!$V$2:$V$7001,'Per Line'!$D$2:$D$7001,$B486,'Per Line'!$AM$2:$AM$7001,0,'Per Line'!$AN$2:$AN$7001,0))</f>
        <v/>
      </c>
      <c r="R486" s="8">
        <f>IF($Z486="","",Q486*P486)</f>
        <v/>
      </c>
      <c r="S486">
        <f>IF($Z486="","",Settings!$C$6)</f>
        <v/>
      </c>
      <c r="T486" s="8">
        <f>IF($Z486="","",SUMIFS('Per Line'!$V$2:$V$7001,'Per Line'!$D$2:$D$7001,$B486,'Per Line'!$AM$2:$AM$7001,1,'Per Line'!$AN$2:$AN$7001,0))</f>
        <v/>
      </c>
      <c r="U486" s="8">
        <f>IF($Z486="","",T486*S486)</f>
        <v/>
      </c>
      <c r="V486" s="8">
        <f>IF($Z486="","",U486+R486)</f>
        <v/>
      </c>
      <c r="W486" s="8">
        <f>IF($Z486="","",X486-V486)</f>
        <v/>
      </c>
      <c r="X486" s="8">
        <f>IF($Z486="","",Q486+T486+O486)</f>
        <v/>
      </c>
      <c r="Y486" s="8">
        <f>IF($Z486="","",X486-V486-K486)</f>
        <v/>
      </c>
      <c r="Z486" s="16">
        <f>IF(ROWS($Z$2:$Z486)&lt;=MAX('Per Line'!$AL$2:$AL$7001),MATCH(ROWS($Z$2:$Z486),'Per Line'!$AL$2:$AL$7001,0),"")</f>
        <v/>
      </c>
      <c r="AA486" s="17">
        <f>IF($Z486="","",K486-J486*X486/100)</f>
        <v/>
      </c>
      <c r="AB486">
        <f>IF($Z486="","",C486&amp;"|"&amp;COUNTIF($C$2:$C486,C486))</f>
        <v/>
      </c>
    </row>
    <row r="487">
      <c r="A487" s="15" t="n"/>
      <c r="B487">
        <f>IF($Z487="","",INDEX('Per Line'!$D$2:$D$7001,$Z487)&amp;"")</f>
        <v/>
      </c>
      <c r="C487">
        <f>IF($Z487="","",IF(X487&lt;Settings!$C$8,"INV&lt;10000","Inv&gt;10000"))</f>
        <v/>
      </c>
      <c r="D487">
        <f>IF($Z487="","",INDEX('Per Line'!$A$2:$A$7001,$Z487)&amp;"")</f>
        <v/>
      </c>
      <c r="E487" s="14">
        <f>IF($Z487="","",INDEX('Per Line'!$F$2:$F$7001,$Z487))</f>
        <v/>
      </c>
      <c r="F487">
        <f>IF($Z487="","",INDEX('Per Line'!$G$2:$G$7001,$Z487)&amp;"")</f>
        <v/>
      </c>
      <c r="G487">
        <f>IF($Z487="","",INDEX('Per Line'!$I$2:$I$7001,$Z487)&amp;"")</f>
        <v/>
      </c>
      <c r="H487">
        <f>IF($Z487="","",INDEX('Per Line'!$J$2:$J$7001,$Z487)&amp;"")</f>
        <v/>
      </c>
      <c r="I487">
        <f>IF($Z487="","",INDEX('Per Line'!$K$2:$K$7001,$Z487)&amp;"")</f>
        <v/>
      </c>
      <c r="J487">
        <f>IF($Z487="","",INDEX('Per Line'!$M$2:$M$7001,$Z487))</f>
        <v/>
      </c>
      <c r="K487" s="8">
        <f>IF($Z487="","",IF(AND(ISNUMBER(M487),M487&gt;0,X487&gt;M487),J487*M487/100+(X487-M487),J487*X487/100))</f>
        <v/>
      </c>
      <c r="L487">
        <f>IF($Z487="","",INDEX('Per Line'!$W$2:$W$7001,$Z487)&amp;"")</f>
        <v/>
      </c>
      <c r="M487">
        <f>IF($Z487="","",INDEX('Per Line'!$AD$2:$AD$7001,$Z487))</f>
        <v/>
      </c>
      <c r="N487">
        <f>IF($Z487="","",IF(AND(ISNUMBER(M487),M487&gt;0),X487&gt;M487,FALSE))</f>
        <v/>
      </c>
      <c r="O487" s="8">
        <f>IF($Z487="","",SUMIFS('Per Line'!$V$2:$V$7001,'Per Line'!$D$2:$D$7001,$B487,'Per Line'!$AN$2:$AN$7001,1))</f>
        <v/>
      </c>
      <c r="P487">
        <f>IF($Z487="","",Settings!$C$7)</f>
        <v/>
      </c>
      <c r="Q487" s="8">
        <f>IF($Z487="","",SUMIFS('Per Line'!$V$2:$V$7001,'Per Line'!$D$2:$D$7001,$B487,'Per Line'!$AM$2:$AM$7001,0,'Per Line'!$AN$2:$AN$7001,0))</f>
        <v/>
      </c>
      <c r="R487" s="8">
        <f>IF($Z487="","",Q487*P487)</f>
        <v/>
      </c>
      <c r="S487">
        <f>IF($Z487="","",Settings!$C$6)</f>
        <v/>
      </c>
      <c r="T487" s="8">
        <f>IF($Z487="","",SUMIFS('Per Line'!$V$2:$V$7001,'Per Line'!$D$2:$D$7001,$B487,'Per Line'!$AM$2:$AM$7001,1,'Per Line'!$AN$2:$AN$7001,0))</f>
        <v/>
      </c>
      <c r="U487" s="8">
        <f>IF($Z487="","",T487*S487)</f>
        <v/>
      </c>
      <c r="V487" s="8">
        <f>IF($Z487="","",U487+R487)</f>
        <v/>
      </c>
      <c r="W487" s="8">
        <f>IF($Z487="","",X487-V487)</f>
        <v/>
      </c>
      <c r="X487" s="8">
        <f>IF($Z487="","",Q487+T487+O487)</f>
        <v/>
      </c>
      <c r="Y487" s="8">
        <f>IF($Z487="","",X487-V487-K487)</f>
        <v/>
      </c>
      <c r="Z487" s="16">
        <f>IF(ROWS($Z$2:$Z487)&lt;=MAX('Per Line'!$AL$2:$AL$7001),MATCH(ROWS($Z$2:$Z487),'Per Line'!$AL$2:$AL$7001,0),"")</f>
        <v/>
      </c>
      <c r="AA487" s="17">
        <f>IF($Z487="","",K487-J487*X487/100)</f>
        <v/>
      </c>
      <c r="AB487">
        <f>IF($Z487="","",C487&amp;"|"&amp;COUNTIF($C$2:$C487,C487))</f>
        <v/>
      </c>
    </row>
    <row r="488">
      <c r="A488" s="15" t="n"/>
      <c r="B488">
        <f>IF($Z488="","",INDEX('Per Line'!$D$2:$D$7001,$Z488)&amp;"")</f>
        <v/>
      </c>
      <c r="C488">
        <f>IF($Z488="","",IF(X488&lt;Settings!$C$8,"INV&lt;10000","Inv&gt;10000"))</f>
        <v/>
      </c>
      <c r="D488">
        <f>IF($Z488="","",INDEX('Per Line'!$A$2:$A$7001,$Z488)&amp;"")</f>
        <v/>
      </c>
      <c r="E488" s="14">
        <f>IF($Z488="","",INDEX('Per Line'!$F$2:$F$7001,$Z488))</f>
        <v/>
      </c>
      <c r="F488">
        <f>IF($Z488="","",INDEX('Per Line'!$G$2:$G$7001,$Z488)&amp;"")</f>
        <v/>
      </c>
      <c r="G488">
        <f>IF($Z488="","",INDEX('Per Line'!$I$2:$I$7001,$Z488)&amp;"")</f>
        <v/>
      </c>
      <c r="H488">
        <f>IF($Z488="","",INDEX('Per Line'!$J$2:$J$7001,$Z488)&amp;"")</f>
        <v/>
      </c>
      <c r="I488">
        <f>IF($Z488="","",INDEX('Per Line'!$K$2:$K$7001,$Z488)&amp;"")</f>
        <v/>
      </c>
      <c r="J488">
        <f>IF($Z488="","",INDEX('Per Line'!$M$2:$M$7001,$Z488))</f>
        <v/>
      </c>
      <c r="K488" s="8">
        <f>IF($Z488="","",IF(AND(ISNUMBER(M488),M488&gt;0,X488&gt;M488),J488*M488/100+(X488-M488),J488*X488/100))</f>
        <v/>
      </c>
      <c r="L488">
        <f>IF($Z488="","",INDEX('Per Line'!$W$2:$W$7001,$Z488)&amp;"")</f>
        <v/>
      </c>
      <c r="M488">
        <f>IF($Z488="","",INDEX('Per Line'!$AD$2:$AD$7001,$Z488))</f>
        <v/>
      </c>
      <c r="N488">
        <f>IF($Z488="","",IF(AND(ISNUMBER(M488),M488&gt;0),X488&gt;M488,FALSE))</f>
        <v/>
      </c>
      <c r="O488" s="8">
        <f>IF($Z488="","",SUMIFS('Per Line'!$V$2:$V$7001,'Per Line'!$D$2:$D$7001,$B488,'Per Line'!$AN$2:$AN$7001,1))</f>
        <v/>
      </c>
      <c r="P488">
        <f>IF($Z488="","",Settings!$C$7)</f>
        <v/>
      </c>
      <c r="Q488" s="8">
        <f>IF($Z488="","",SUMIFS('Per Line'!$V$2:$V$7001,'Per Line'!$D$2:$D$7001,$B488,'Per Line'!$AM$2:$AM$7001,0,'Per Line'!$AN$2:$AN$7001,0))</f>
        <v/>
      </c>
      <c r="R488" s="8">
        <f>IF($Z488="","",Q488*P488)</f>
        <v/>
      </c>
      <c r="S488">
        <f>IF($Z488="","",Settings!$C$6)</f>
        <v/>
      </c>
      <c r="T488" s="8">
        <f>IF($Z488="","",SUMIFS('Per Line'!$V$2:$V$7001,'Per Line'!$D$2:$D$7001,$B488,'Per Line'!$AM$2:$AM$7001,1,'Per Line'!$AN$2:$AN$7001,0))</f>
        <v/>
      </c>
      <c r="U488" s="8">
        <f>IF($Z488="","",T488*S488)</f>
        <v/>
      </c>
      <c r="V488" s="8">
        <f>IF($Z488="","",U488+R488)</f>
        <v/>
      </c>
      <c r="W488" s="8">
        <f>IF($Z488="","",X488-V488)</f>
        <v/>
      </c>
      <c r="X488" s="8">
        <f>IF($Z488="","",Q488+T488+O488)</f>
        <v/>
      </c>
      <c r="Y488" s="8">
        <f>IF($Z488="","",X488-V488-K488)</f>
        <v/>
      </c>
      <c r="Z488" s="16">
        <f>IF(ROWS($Z$2:$Z488)&lt;=MAX('Per Line'!$AL$2:$AL$7001),MATCH(ROWS($Z$2:$Z488),'Per Line'!$AL$2:$AL$7001,0),"")</f>
        <v/>
      </c>
      <c r="AA488" s="17">
        <f>IF($Z488="","",K488-J488*X488/100)</f>
        <v/>
      </c>
      <c r="AB488">
        <f>IF($Z488="","",C488&amp;"|"&amp;COUNTIF($C$2:$C488,C488))</f>
        <v/>
      </c>
    </row>
    <row r="489">
      <c r="A489" s="15" t="n"/>
      <c r="B489">
        <f>IF($Z489="","",INDEX('Per Line'!$D$2:$D$7001,$Z489)&amp;"")</f>
        <v/>
      </c>
      <c r="C489">
        <f>IF($Z489="","",IF(X489&lt;Settings!$C$8,"INV&lt;10000","Inv&gt;10000"))</f>
        <v/>
      </c>
      <c r="D489">
        <f>IF($Z489="","",INDEX('Per Line'!$A$2:$A$7001,$Z489)&amp;"")</f>
        <v/>
      </c>
      <c r="E489" s="14">
        <f>IF($Z489="","",INDEX('Per Line'!$F$2:$F$7001,$Z489))</f>
        <v/>
      </c>
      <c r="F489">
        <f>IF($Z489="","",INDEX('Per Line'!$G$2:$G$7001,$Z489)&amp;"")</f>
        <v/>
      </c>
      <c r="G489">
        <f>IF($Z489="","",INDEX('Per Line'!$I$2:$I$7001,$Z489)&amp;"")</f>
        <v/>
      </c>
      <c r="H489">
        <f>IF($Z489="","",INDEX('Per Line'!$J$2:$J$7001,$Z489)&amp;"")</f>
        <v/>
      </c>
      <c r="I489">
        <f>IF($Z489="","",INDEX('Per Line'!$K$2:$K$7001,$Z489)&amp;"")</f>
        <v/>
      </c>
      <c r="J489">
        <f>IF($Z489="","",INDEX('Per Line'!$M$2:$M$7001,$Z489))</f>
        <v/>
      </c>
      <c r="K489" s="8">
        <f>IF($Z489="","",IF(AND(ISNUMBER(M489),M489&gt;0,X489&gt;M489),J489*M489/100+(X489-M489),J489*X489/100))</f>
        <v/>
      </c>
      <c r="L489">
        <f>IF($Z489="","",INDEX('Per Line'!$W$2:$W$7001,$Z489)&amp;"")</f>
        <v/>
      </c>
      <c r="M489">
        <f>IF($Z489="","",INDEX('Per Line'!$AD$2:$AD$7001,$Z489))</f>
        <v/>
      </c>
      <c r="N489">
        <f>IF($Z489="","",IF(AND(ISNUMBER(M489),M489&gt;0),X489&gt;M489,FALSE))</f>
        <v/>
      </c>
      <c r="O489" s="8">
        <f>IF($Z489="","",SUMIFS('Per Line'!$V$2:$V$7001,'Per Line'!$D$2:$D$7001,$B489,'Per Line'!$AN$2:$AN$7001,1))</f>
        <v/>
      </c>
      <c r="P489">
        <f>IF($Z489="","",Settings!$C$7)</f>
        <v/>
      </c>
      <c r="Q489" s="8">
        <f>IF($Z489="","",SUMIFS('Per Line'!$V$2:$V$7001,'Per Line'!$D$2:$D$7001,$B489,'Per Line'!$AM$2:$AM$7001,0,'Per Line'!$AN$2:$AN$7001,0))</f>
        <v/>
      </c>
      <c r="R489" s="8">
        <f>IF($Z489="","",Q489*P489)</f>
        <v/>
      </c>
      <c r="S489">
        <f>IF($Z489="","",Settings!$C$6)</f>
        <v/>
      </c>
      <c r="T489" s="8">
        <f>IF($Z489="","",SUMIFS('Per Line'!$V$2:$V$7001,'Per Line'!$D$2:$D$7001,$B489,'Per Line'!$AM$2:$AM$7001,1,'Per Line'!$AN$2:$AN$7001,0))</f>
        <v/>
      </c>
      <c r="U489" s="8">
        <f>IF($Z489="","",T489*S489)</f>
        <v/>
      </c>
      <c r="V489" s="8">
        <f>IF($Z489="","",U489+R489)</f>
        <v/>
      </c>
      <c r="W489" s="8">
        <f>IF($Z489="","",X489-V489)</f>
        <v/>
      </c>
      <c r="X489" s="8">
        <f>IF($Z489="","",Q489+T489+O489)</f>
        <v/>
      </c>
      <c r="Y489" s="8">
        <f>IF($Z489="","",X489-V489-K489)</f>
        <v/>
      </c>
      <c r="Z489" s="16">
        <f>IF(ROWS($Z$2:$Z489)&lt;=MAX('Per Line'!$AL$2:$AL$7001),MATCH(ROWS($Z$2:$Z489),'Per Line'!$AL$2:$AL$7001,0),"")</f>
        <v/>
      </c>
      <c r="AA489" s="17">
        <f>IF($Z489="","",K489-J489*X489/100)</f>
        <v/>
      </c>
      <c r="AB489">
        <f>IF($Z489="","",C489&amp;"|"&amp;COUNTIF($C$2:$C489,C489))</f>
        <v/>
      </c>
    </row>
    <row r="490">
      <c r="A490" s="15" t="n"/>
      <c r="B490">
        <f>IF($Z490="","",INDEX('Per Line'!$D$2:$D$7001,$Z490)&amp;"")</f>
        <v/>
      </c>
      <c r="C490">
        <f>IF($Z490="","",IF(X490&lt;Settings!$C$8,"INV&lt;10000","Inv&gt;10000"))</f>
        <v/>
      </c>
      <c r="D490">
        <f>IF($Z490="","",INDEX('Per Line'!$A$2:$A$7001,$Z490)&amp;"")</f>
        <v/>
      </c>
      <c r="E490" s="14">
        <f>IF($Z490="","",INDEX('Per Line'!$F$2:$F$7001,$Z490))</f>
        <v/>
      </c>
      <c r="F490">
        <f>IF($Z490="","",INDEX('Per Line'!$G$2:$G$7001,$Z490)&amp;"")</f>
        <v/>
      </c>
      <c r="G490">
        <f>IF($Z490="","",INDEX('Per Line'!$I$2:$I$7001,$Z490)&amp;"")</f>
        <v/>
      </c>
      <c r="H490">
        <f>IF($Z490="","",INDEX('Per Line'!$J$2:$J$7001,$Z490)&amp;"")</f>
        <v/>
      </c>
      <c r="I490">
        <f>IF($Z490="","",INDEX('Per Line'!$K$2:$K$7001,$Z490)&amp;"")</f>
        <v/>
      </c>
      <c r="J490">
        <f>IF($Z490="","",INDEX('Per Line'!$M$2:$M$7001,$Z490))</f>
        <v/>
      </c>
      <c r="K490" s="8">
        <f>IF($Z490="","",IF(AND(ISNUMBER(M490),M490&gt;0,X490&gt;M490),J490*M490/100+(X490-M490),J490*X490/100))</f>
        <v/>
      </c>
      <c r="L490">
        <f>IF($Z490="","",INDEX('Per Line'!$W$2:$W$7001,$Z490)&amp;"")</f>
        <v/>
      </c>
      <c r="M490">
        <f>IF($Z490="","",INDEX('Per Line'!$AD$2:$AD$7001,$Z490))</f>
        <v/>
      </c>
      <c r="N490">
        <f>IF($Z490="","",IF(AND(ISNUMBER(M490),M490&gt;0),X490&gt;M490,FALSE))</f>
        <v/>
      </c>
      <c r="O490" s="8">
        <f>IF($Z490="","",SUMIFS('Per Line'!$V$2:$V$7001,'Per Line'!$D$2:$D$7001,$B490,'Per Line'!$AN$2:$AN$7001,1))</f>
        <v/>
      </c>
      <c r="P490">
        <f>IF($Z490="","",Settings!$C$7)</f>
        <v/>
      </c>
      <c r="Q490" s="8">
        <f>IF($Z490="","",SUMIFS('Per Line'!$V$2:$V$7001,'Per Line'!$D$2:$D$7001,$B490,'Per Line'!$AM$2:$AM$7001,0,'Per Line'!$AN$2:$AN$7001,0))</f>
        <v/>
      </c>
      <c r="R490" s="8">
        <f>IF($Z490="","",Q490*P490)</f>
        <v/>
      </c>
      <c r="S490">
        <f>IF($Z490="","",Settings!$C$6)</f>
        <v/>
      </c>
      <c r="T490" s="8">
        <f>IF($Z490="","",SUMIFS('Per Line'!$V$2:$V$7001,'Per Line'!$D$2:$D$7001,$B490,'Per Line'!$AM$2:$AM$7001,1,'Per Line'!$AN$2:$AN$7001,0))</f>
        <v/>
      </c>
      <c r="U490" s="8">
        <f>IF($Z490="","",T490*S490)</f>
        <v/>
      </c>
      <c r="V490" s="8">
        <f>IF($Z490="","",U490+R490)</f>
        <v/>
      </c>
      <c r="W490" s="8">
        <f>IF($Z490="","",X490-V490)</f>
        <v/>
      </c>
      <c r="X490" s="8">
        <f>IF($Z490="","",Q490+T490+O490)</f>
        <v/>
      </c>
      <c r="Y490" s="8">
        <f>IF($Z490="","",X490-V490-K490)</f>
        <v/>
      </c>
      <c r="Z490" s="16">
        <f>IF(ROWS($Z$2:$Z490)&lt;=MAX('Per Line'!$AL$2:$AL$7001),MATCH(ROWS($Z$2:$Z490),'Per Line'!$AL$2:$AL$7001,0),"")</f>
        <v/>
      </c>
      <c r="AA490" s="17">
        <f>IF($Z490="","",K490-J490*X490/100)</f>
        <v/>
      </c>
      <c r="AB490">
        <f>IF($Z490="","",C490&amp;"|"&amp;COUNTIF($C$2:$C490,C490))</f>
        <v/>
      </c>
    </row>
    <row r="491">
      <c r="A491" s="15" t="n"/>
      <c r="B491">
        <f>IF($Z491="","",INDEX('Per Line'!$D$2:$D$7001,$Z491)&amp;"")</f>
        <v/>
      </c>
      <c r="C491">
        <f>IF($Z491="","",IF(X491&lt;Settings!$C$8,"INV&lt;10000","Inv&gt;10000"))</f>
        <v/>
      </c>
      <c r="D491">
        <f>IF($Z491="","",INDEX('Per Line'!$A$2:$A$7001,$Z491)&amp;"")</f>
        <v/>
      </c>
      <c r="E491" s="14">
        <f>IF($Z491="","",INDEX('Per Line'!$F$2:$F$7001,$Z491))</f>
        <v/>
      </c>
      <c r="F491">
        <f>IF($Z491="","",INDEX('Per Line'!$G$2:$G$7001,$Z491)&amp;"")</f>
        <v/>
      </c>
      <c r="G491">
        <f>IF($Z491="","",INDEX('Per Line'!$I$2:$I$7001,$Z491)&amp;"")</f>
        <v/>
      </c>
      <c r="H491">
        <f>IF($Z491="","",INDEX('Per Line'!$J$2:$J$7001,$Z491)&amp;"")</f>
        <v/>
      </c>
      <c r="I491">
        <f>IF($Z491="","",INDEX('Per Line'!$K$2:$K$7001,$Z491)&amp;"")</f>
        <v/>
      </c>
      <c r="J491">
        <f>IF($Z491="","",INDEX('Per Line'!$M$2:$M$7001,$Z491))</f>
        <v/>
      </c>
      <c r="K491" s="8">
        <f>IF($Z491="","",IF(AND(ISNUMBER(M491),M491&gt;0,X491&gt;M491),J491*M491/100+(X491-M491),J491*X491/100))</f>
        <v/>
      </c>
      <c r="L491">
        <f>IF($Z491="","",INDEX('Per Line'!$W$2:$W$7001,$Z491)&amp;"")</f>
        <v/>
      </c>
      <c r="M491">
        <f>IF($Z491="","",INDEX('Per Line'!$AD$2:$AD$7001,$Z491))</f>
        <v/>
      </c>
      <c r="N491">
        <f>IF($Z491="","",IF(AND(ISNUMBER(M491),M491&gt;0),X491&gt;M491,FALSE))</f>
        <v/>
      </c>
      <c r="O491" s="8">
        <f>IF($Z491="","",SUMIFS('Per Line'!$V$2:$V$7001,'Per Line'!$D$2:$D$7001,$B491,'Per Line'!$AN$2:$AN$7001,1))</f>
        <v/>
      </c>
      <c r="P491">
        <f>IF($Z491="","",Settings!$C$7)</f>
        <v/>
      </c>
      <c r="Q491" s="8">
        <f>IF($Z491="","",SUMIFS('Per Line'!$V$2:$V$7001,'Per Line'!$D$2:$D$7001,$B491,'Per Line'!$AM$2:$AM$7001,0,'Per Line'!$AN$2:$AN$7001,0))</f>
        <v/>
      </c>
      <c r="R491" s="8">
        <f>IF($Z491="","",Q491*P491)</f>
        <v/>
      </c>
      <c r="S491">
        <f>IF($Z491="","",Settings!$C$6)</f>
        <v/>
      </c>
      <c r="T491" s="8">
        <f>IF($Z491="","",SUMIFS('Per Line'!$V$2:$V$7001,'Per Line'!$D$2:$D$7001,$B491,'Per Line'!$AM$2:$AM$7001,1,'Per Line'!$AN$2:$AN$7001,0))</f>
        <v/>
      </c>
      <c r="U491" s="8">
        <f>IF($Z491="","",T491*S491)</f>
        <v/>
      </c>
      <c r="V491" s="8">
        <f>IF($Z491="","",U491+R491)</f>
        <v/>
      </c>
      <c r="W491" s="8">
        <f>IF($Z491="","",X491-V491)</f>
        <v/>
      </c>
      <c r="X491" s="8">
        <f>IF($Z491="","",Q491+T491+O491)</f>
        <v/>
      </c>
      <c r="Y491" s="8">
        <f>IF($Z491="","",X491-V491-K491)</f>
        <v/>
      </c>
      <c r="Z491" s="16">
        <f>IF(ROWS($Z$2:$Z491)&lt;=MAX('Per Line'!$AL$2:$AL$7001),MATCH(ROWS($Z$2:$Z491),'Per Line'!$AL$2:$AL$7001,0),"")</f>
        <v/>
      </c>
      <c r="AA491" s="17">
        <f>IF($Z491="","",K491-J491*X491/100)</f>
        <v/>
      </c>
      <c r="AB491">
        <f>IF($Z491="","",C491&amp;"|"&amp;COUNTIF($C$2:$C491,C491))</f>
        <v/>
      </c>
    </row>
    <row r="492">
      <c r="A492" s="15" t="n"/>
      <c r="B492">
        <f>IF($Z492="","",INDEX('Per Line'!$D$2:$D$7001,$Z492)&amp;"")</f>
        <v/>
      </c>
      <c r="C492">
        <f>IF($Z492="","",IF(X492&lt;Settings!$C$8,"INV&lt;10000","Inv&gt;10000"))</f>
        <v/>
      </c>
      <c r="D492">
        <f>IF($Z492="","",INDEX('Per Line'!$A$2:$A$7001,$Z492)&amp;"")</f>
        <v/>
      </c>
      <c r="E492" s="14">
        <f>IF($Z492="","",INDEX('Per Line'!$F$2:$F$7001,$Z492))</f>
        <v/>
      </c>
      <c r="F492">
        <f>IF($Z492="","",INDEX('Per Line'!$G$2:$G$7001,$Z492)&amp;"")</f>
        <v/>
      </c>
      <c r="G492">
        <f>IF($Z492="","",INDEX('Per Line'!$I$2:$I$7001,$Z492)&amp;"")</f>
        <v/>
      </c>
      <c r="H492">
        <f>IF($Z492="","",INDEX('Per Line'!$J$2:$J$7001,$Z492)&amp;"")</f>
        <v/>
      </c>
      <c r="I492">
        <f>IF($Z492="","",INDEX('Per Line'!$K$2:$K$7001,$Z492)&amp;"")</f>
        <v/>
      </c>
      <c r="J492">
        <f>IF($Z492="","",INDEX('Per Line'!$M$2:$M$7001,$Z492))</f>
        <v/>
      </c>
      <c r="K492" s="8">
        <f>IF($Z492="","",IF(AND(ISNUMBER(M492),M492&gt;0,X492&gt;M492),J492*M492/100+(X492-M492),J492*X492/100))</f>
        <v/>
      </c>
      <c r="L492">
        <f>IF($Z492="","",INDEX('Per Line'!$W$2:$W$7001,$Z492)&amp;"")</f>
        <v/>
      </c>
      <c r="M492">
        <f>IF($Z492="","",INDEX('Per Line'!$AD$2:$AD$7001,$Z492))</f>
        <v/>
      </c>
      <c r="N492">
        <f>IF($Z492="","",IF(AND(ISNUMBER(M492),M492&gt;0),X492&gt;M492,FALSE))</f>
        <v/>
      </c>
      <c r="O492" s="8">
        <f>IF($Z492="","",SUMIFS('Per Line'!$V$2:$V$7001,'Per Line'!$D$2:$D$7001,$B492,'Per Line'!$AN$2:$AN$7001,1))</f>
        <v/>
      </c>
      <c r="P492">
        <f>IF($Z492="","",Settings!$C$7)</f>
        <v/>
      </c>
      <c r="Q492" s="8">
        <f>IF($Z492="","",SUMIFS('Per Line'!$V$2:$V$7001,'Per Line'!$D$2:$D$7001,$B492,'Per Line'!$AM$2:$AM$7001,0,'Per Line'!$AN$2:$AN$7001,0))</f>
        <v/>
      </c>
      <c r="R492" s="8">
        <f>IF($Z492="","",Q492*P492)</f>
        <v/>
      </c>
      <c r="S492">
        <f>IF($Z492="","",Settings!$C$6)</f>
        <v/>
      </c>
      <c r="T492" s="8">
        <f>IF($Z492="","",SUMIFS('Per Line'!$V$2:$V$7001,'Per Line'!$D$2:$D$7001,$B492,'Per Line'!$AM$2:$AM$7001,1,'Per Line'!$AN$2:$AN$7001,0))</f>
        <v/>
      </c>
      <c r="U492" s="8">
        <f>IF($Z492="","",T492*S492)</f>
        <v/>
      </c>
      <c r="V492" s="8">
        <f>IF($Z492="","",U492+R492)</f>
        <v/>
      </c>
      <c r="W492" s="8">
        <f>IF($Z492="","",X492-V492)</f>
        <v/>
      </c>
      <c r="X492" s="8">
        <f>IF($Z492="","",Q492+T492+O492)</f>
        <v/>
      </c>
      <c r="Y492" s="8">
        <f>IF($Z492="","",X492-V492-K492)</f>
        <v/>
      </c>
      <c r="Z492" s="16">
        <f>IF(ROWS($Z$2:$Z492)&lt;=MAX('Per Line'!$AL$2:$AL$7001),MATCH(ROWS($Z$2:$Z492),'Per Line'!$AL$2:$AL$7001,0),"")</f>
        <v/>
      </c>
      <c r="AA492" s="17">
        <f>IF($Z492="","",K492-J492*X492/100)</f>
        <v/>
      </c>
      <c r="AB492">
        <f>IF($Z492="","",C492&amp;"|"&amp;COUNTIF($C$2:$C492,C492))</f>
        <v/>
      </c>
    </row>
    <row r="493">
      <c r="A493" s="15" t="n"/>
      <c r="B493">
        <f>IF($Z493="","",INDEX('Per Line'!$D$2:$D$7001,$Z493)&amp;"")</f>
        <v/>
      </c>
      <c r="C493">
        <f>IF($Z493="","",IF(X493&lt;Settings!$C$8,"INV&lt;10000","Inv&gt;10000"))</f>
        <v/>
      </c>
      <c r="D493">
        <f>IF($Z493="","",INDEX('Per Line'!$A$2:$A$7001,$Z493)&amp;"")</f>
        <v/>
      </c>
      <c r="E493" s="14">
        <f>IF($Z493="","",INDEX('Per Line'!$F$2:$F$7001,$Z493))</f>
        <v/>
      </c>
      <c r="F493">
        <f>IF($Z493="","",INDEX('Per Line'!$G$2:$G$7001,$Z493)&amp;"")</f>
        <v/>
      </c>
      <c r="G493">
        <f>IF($Z493="","",INDEX('Per Line'!$I$2:$I$7001,$Z493)&amp;"")</f>
        <v/>
      </c>
      <c r="H493">
        <f>IF($Z493="","",INDEX('Per Line'!$J$2:$J$7001,$Z493)&amp;"")</f>
        <v/>
      </c>
      <c r="I493">
        <f>IF($Z493="","",INDEX('Per Line'!$K$2:$K$7001,$Z493)&amp;"")</f>
        <v/>
      </c>
      <c r="J493">
        <f>IF($Z493="","",INDEX('Per Line'!$M$2:$M$7001,$Z493))</f>
        <v/>
      </c>
      <c r="K493" s="8">
        <f>IF($Z493="","",IF(AND(ISNUMBER(M493),M493&gt;0,X493&gt;M493),J493*M493/100+(X493-M493),J493*X493/100))</f>
        <v/>
      </c>
      <c r="L493">
        <f>IF($Z493="","",INDEX('Per Line'!$W$2:$W$7001,$Z493)&amp;"")</f>
        <v/>
      </c>
      <c r="M493">
        <f>IF($Z493="","",INDEX('Per Line'!$AD$2:$AD$7001,$Z493))</f>
        <v/>
      </c>
      <c r="N493">
        <f>IF($Z493="","",IF(AND(ISNUMBER(M493),M493&gt;0),X493&gt;M493,FALSE))</f>
        <v/>
      </c>
      <c r="O493" s="8">
        <f>IF($Z493="","",SUMIFS('Per Line'!$V$2:$V$7001,'Per Line'!$D$2:$D$7001,$B493,'Per Line'!$AN$2:$AN$7001,1))</f>
        <v/>
      </c>
      <c r="P493">
        <f>IF($Z493="","",Settings!$C$7)</f>
        <v/>
      </c>
      <c r="Q493" s="8">
        <f>IF($Z493="","",SUMIFS('Per Line'!$V$2:$V$7001,'Per Line'!$D$2:$D$7001,$B493,'Per Line'!$AM$2:$AM$7001,0,'Per Line'!$AN$2:$AN$7001,0))</f>
        <v/>
      </c>
      <c r="R493" s="8">
        <f>IF($Z493="","",Q493*P493)</f>
        <v/>
      </c>
      <c r="S493">
        <f>IF($Z493="","",Settings!$C$6)</f>
        <v/>
      </c>
      <c r="T493" s="8">
        <f>IF($Z493="","",SUMIFS('Per Line'!$V$2:$V$7001,'Per Line'!$D$2:$D$7001,$B493,'Per Line'!$AM$2:$AM$7001,1,'Per Line'!$AN$2:$AN$7001,0))</f>
        <v/>
      </c>
      <c r="U493" s="8">
        <f>IF($Z493="","",T493*S493)</f>
        <v/>
      </c>
      <c r="V493" s="8">
        <f>IF($Z493="","",U493+R493)</f>
        <v/>
      </c>
      <c r="W493" s="8">
        <f>IF($Z493="","",X493-V493)</f>
        <v/>
      </c>
      <c r="X493" s="8">
        <f>IF($Z493="","",Q493+T493+O493)</f>
        <v/>
      </c>
      <c r="Y493" s="8">
        <f>IF($Z493="","",X493-V493-K493)</f>
        <v/>
      </c>
      <c r="Z493" s="16">
        <f>IF(ROWS($Z$2:$Z493)&lt;=MAX('Per Line'!$AL$2:$AL$7001),MATCH(ROWS($Z$2:$Z493),'Per Line'!$AL$2:$AL$7001,0),"")</f>
        <v/>
      </c>
      <c r="AA493" s="17">
        <f>IF($Z493="","",K493-J493*X493/100)</f>
        <v/>
      </c>
      <c r="AB493">
        <f>IF($Z493="","",C493&amp;"|"&amp;COUNTIF($C$2:$C493,C493))</f>
        <v/>
      </c>
    </row>
    <row r="494">
      <c r="A494" s="15" t="n"/>
      <c r="B494">
        <f>IF($Z494="","",INDEX('Per Line'!$D$2:$D$7001,$Z494)&amp;"")</f>
        <v/>
      </c>
      <c r="C494">
        <f>IF($Z494="","",IF(X494&lt;Settings!$C$8,"INV&lt;10000","Inv&gt;10000"))</f>
        <v/>
      </c>
      <c r="D494">
        <f>IF($Z494="","",INDEX('Per Line'!$A$2:$A$7001,$Z494)&amp;"")</f>
        <v/>
      </c>
      <c r="E494" s="14">
        <f>IF($Z494="","",INDEX('Per Line'!$F$2:$F$7001,$Z494))</f>
        <v/>
      </c>
      <c r="F494">
        <f>IF($Z494="","",INDEX('Per Line'!$G$2:$G$7001,$Z494)&amp;"")</f>
        <v/>
      </c>
      <c r="G494">
        <f>IF($Z494="","",INDEX('Per Line'!$I$2:$I$7001,$Z494)&amp;"")</f>
        <v/>
      </c>
      <c r="H494">
        <f>IF($Z494="","",INDEX('Per Line'!$J$2:$J$7001,$Z494)&amp;"")</f>
        <v/>
      </c>
      <c r="I494">
        <f>IF($Z494="","",INDEX('Per Line'!$K$2:$K$7001,$Z494)&amp;"")</f>
        <v/>
      </c>
      <c r="J494">
        <f>IF($Z494="","",INDEX('Per Line'!$M$2:$M$7001,$Z494))</f>
        <v/>
      </c>
      <c r="K494" s="8">
        <f>IF($Z494="","",IF(AND(ISNUMBER(M494),M494&gt;0,X494&gt;M494),J494*M494/100+(X494-M494),J494*X494/100))</f>
        <v/>
      </c>
      <c r="L494">
        <f>IF($Z494="","",INDEX('Per Line'!$W$2:$W$7001,$Z494)&amp;"")</f>
        <v/>
      </c>
      <c r="M494">
        <f>IF($Z494="","",INDEX('Per Line'!$AD$2:$AD$7001,$Z494))</f>
        <v/>
      </c>
      <c r="N494">
        <f>IF($Z494="","",IF(AND(ISNUMBER(M494),M494&gt;0),X494&gt;M494,FALSE))</f>
        <v/>
      </c>
      <c r="O494" s="8">
        <f>IF($Z494="","",SUMIFS('Per Line'!$V$2:$V$7001,'Per Line'!$D$2:$D$7001,$B494,'Per Line'!$AN$2:$AN$7001,1))</f>
        <v/>
      </c>
      <c r="P494">
        <f>IF($Z494="","",Settings!$C$7)</f>
        <v/>
      </c>
      <c r="Q494" s="8">
        <f>IF($Z494="","",SUMIFS('Per Line'!$V$2:$V$7001,'Per Line'!$D$2:$D$7001,$B494,'Per Line'!$AM$2:$AM$7001,0,'Per Line'!$AN$2:$AN$7001,0))</f>
        <v/>
      </c>
      <c r="R494" s="8">
        <f>IF($Z494="","",Q494*P494)</f>
        <v/>
      </c>
      <c r="S494">
        <f>IF($Z494="","",Settings!$C$6)</f>
        <v/>
      </c>
      <c r="T494" s="8">
        <f>IF($Z494="","",SUMIFS('Per Line'!$V$2:$V$7001,'Per Line'!$D$2:$D$7001,$B494,'Per Line'!$AM$2:$AM$7001,1,'Per Line'!$AN$2:$AN$7001,0))</f>
        <v/>
      </c>
      <c r="U494" s="8">
        <f>IF($Z494="","",T494*S494)</f>
        <v/>
      </c>
      <c r="V494" s="8">
        <f>IF($Z494="","",U494+R494)</f>
        <v/>
      </c>
      <c r="W494" s="8">
        <f>IF($Z494="","",X494-V494)</f>
        <v/>
      </c>
      <c r="X494" s="8">
        <f>IF($Z494="","",Q494+T494+O494)</f>
        <v/>
      </c>
      <c r="Y494" s="8">
        <f>IF($Z494="","",X494-V494-K494)</f>
        <v/>
      </c>
      <c r="Z494" s="16">
        <f>IF(ROWS($Z$2:$Z494)&lt;=MAX('Per Line'!$AL$2:$AL$7001),MATCH(ROWS($Z$2:$Z494),'Per Line'!$AL$2:$AL$7001,0),"")</f>
        <v/>
      </c>
      <c r="AA494" s="17">
        <f>IF($Z494="","",K494-J494*X494/100)</f>
        <v/>
      </c>
      <c r="AB494">
        <f>IF($Z494="","",C494&amp;"|"&amp;COUNTIF($C$2:$C494,C494))</f>
        <v/>
      </c>
    </row>
    <row r="495">
      <c r="A495" s="15" t="n"/>
      <c r="B495">
        <f>IF($Z495="","",INDEX('Per Line'!$D$2:$D$7001,$Z495)&amp;"")</f>
        <v/>
      </c>
      <c r="C495">
        <f>IF($Z495="","",IF(X495&lt;Settings!$C$8,"INV&lt;10000","Inv&gt;10000"))</f>
        <v/>
      </c>
      <c r="D495">
        <f>IF($Z495="","",INDEX('Per Line'!$A$2:$A$7001,$Z495)&amp;"")</f>
        <v/>
      </c>
      <c r="E495" s="14">
        <f>IF($Z495="","",INDEX('Per Line'!$F$2:$F$7001,$Z495))</f>
        <v/>
      </c>
      <c r="F495">
        <f>IF($Z495="","",INDEX('Per Line'!$G$2:$G$7001,$Z495)&amp;"")</f>
        <v/>
      </c>
      <c r="G495">
        <f>IF($Z495="","",INDEX('Per Line'!$I$2:$I$7001,$Z495)&amp;"")</f>
        <v/>
      </c>
      <c r="H495">
        <f>IF($Z495="","",INDEX('Per Line'!$J$2:$J$7001,$Z495)&amp;"")</f>
        <v/>
      </c>
      <c r="I495">
        <f>IF($Z495="","",INDEX('Per Line'!$K$2:$K$7001,$Z495)&amp;"")</f>
        <v/>
      </c>
      <c r="J495">
        <f>IF($Z495="","",INDEX('Per Line'!$M$2:$M$7001,$Z495))</f>
        <v/>
      </c>
      <c r="K495" s="8">
        <f>IF($Z495="","",IF(AND(ISNUMBER(M495),M495&gt;0,X495&gt;M495),J495*M495/100+(X495-M495),J495*X495/100))</f>
        <v/>
      </c>
      <c r="L495">
        <f>IF($Z495="","",INDEX('Per Line'!$W$2:$W$7001,$Z495)&amp;"")</f>
        <v/>
      </c>
      <c r="M495">
        <f>IF($Z495="","",INDEX('Per Line'!$AD$2:$AD$7001,$Z495))</f>
        <v/>
      </c>
      <c r="N495">
        <f>IF($Z495="","",IF(AND(ISNUMBER(M495),M495&gt;0),X495&gt;M495,FALSE))</f>
        <v/>
      </c>
      <c r="O495" s="8">
        <f>IF($Z495="","",SUMIFS('Per Line'!$V$2:$V$7001,'Per Line'!$D$2:$D$7001,$B495,'Per Line'!$AN$2:$AN$7001,1))</f>
        <v/>
      </c>
      <c r="P495">
        <f>IF($Z495="","",Settings!$C$7)</f>
        <v/>
      </c>
      <c r="Q495" s="8">
        <f>IF($Z495="","",SUMIFS('Per Line'!$V$2:$V$7001,'Per Line'!$D$2:$D$7001,$B495,'Per Line'!$AM$2:$AM$7001,0,'Per Line'!$AN$2:$AN$7001,0))</f>
        <v/>
      </c>
      <c r="R495" s="8">
        <f>IF($Z495="","",Q495*P495)</f>
        <v/>
      </c>
      <c r="S495">
        <f>IF($Z495="","",Settings!$C$6)</f>
        <v/>
      </c>
      <c r="T495" s="8">
        <f>IF($Z495="","",SUMIFS('Per Line'!$V$2:$V$7001,'Per Line'!$D$2:$D$7001,$B495,'Per Line'!$AM$2:$AM$7001,1,'Per Line'!$AN$2:$AN$7001,0))</f>
        <v/>
      </c>
      <c r="U495" s="8">
        <f>IF($Z495="","",T495*S495)</f>
        <v/>
      </c>
      <c r="V495" s="8">
        <f>IF($Z495="","",U495+R495)</f>
        <v/>
      </c>
      <c r="W495" s="8">
        <f>IF($Z495="","",X495-V495)</f>
        <v/>
      </c>
      <c r="X495" s="8">
        <f>IF($Z495="","",Q495+T495+O495)</f>
        <v/>
      </c>
      <c r="Y495" s="8">
        <f>IF($Z495="","",X495-V495-K495)</f>
        <v/>
      </c>
      <c r="Z495" s="16">
        <f>IF(ROWS($Z$2:$Z495)&lt;=MAX('Per Line'!$AL$2:$AL$7001),MATCH(ROWS($Z$2:$Z495),'Per Line'!$AL$2:$AL$7001,0),"")</f>
        <v/>
      </c>
      <c r="AA495" s="17">
        <f>IF($Z495="","",K495-J495*X495/100)</f>
        <v/>
      </c>
      <c r="AB495">
        <f>IF($Z495="","",C495&amp;"|"&amp;COUNTIF($C$2:$C495,C495))</f>
        <v/>
      </c>
    </row>
    <row r="496">
      <c r="A496" s="15" t="n"/>
      <c r="B496">
        <f>IF($Z496="","",INDEX('Per Line'!$D$2:$D$7001,$Z496)&amp;"")</f>
        <v/>
      </c>
      <c r="C496">
        <f>IF($Z496="","",IF(X496&lt;Settings!$C$8,"INV&lt;10000","Inv&gt;10000"))</f>
        <v/>
      </c>
      <c r="D496">
        <f>IF($Z496="","",INDEX('Per Line'!$A$2:$A$7001,$Z496)&amp;"")</f>
        <v/>
      </c>
      <c r="E496" s="14">
        <f>IF($Z496="","",INDEX('Per Line'!$F$2:$F$7001,$Z496))</f>
        <v/>
      </c>
      <c r="F496">
        <f>IF($Z496="","",INDEX('Per Line'!$G$2:$G$7001,$Z496)&amp;"")</f>
        <v/>
      </c>
      <c r="G496">
        <f>IF($Z496="","",INDEX('Per Line'!$I$2:$I$7001,$Z496)&amp;"")</f>
        <v/>
      </c>
      <c r="H496">
        <f>IF($Z496="","",INDEX('Per Line'!$J$2:$J$7001,$Z496)&amp;"")</f>
        <v/>
      </c>
      <c r="I496">
        <f>IF($Z496="","",INDEX('Per Line'!$K$2:$K$7001,$Z496)&amp;"")</f>
        <v/>
      </c>
      <c r="J496">
        <f>IF($Z496="","",INDEX('Per Line'!$M$2:$M$7001,$Z496))</f>
        <v/>
      </c>
      <c r="K496" s="8">
        <f>IF($Z496="","",IF(AND(ISNUMBER(M496),M496&gt;0,X496&gt;M496),J496*M496/100+(X496-M496),J496*X496/100))</f>
        <v/>
      </c>
      <c r="L496">
        <f>IF($Z496="","",INDEX('Per Line'!$W$2:$W$7001,$Z496)&amp;"")</f>
        <v/>
      </c>
      <c r="M496">
        <f>IF($Z496="","",INDEX('Per Line'!$AD$2:$AD$7001,$Z496))</f>
        <v/>
      </c>
      <c r="N496">
        <f>IF($Z496="","",IF(AND(ISNUMBER(M496),M496&gt;0),X496&gt;M496,FALSE))</f>
        <v/>
      </c>
      <c r="O496" s="8">
        <f>IF($Z496="","",SUMIFS('Per Line'!$V$2:$V$7001,'Per Line'!$D$2:$D$7001,$B496,'Per Line'!$AN$2:$AN$7001,1))</f>
        <v/>
      </c>
      <c r="P496">
        <f>IF($Z496="","",Settings!$C$7)</f>
        <v/>
      </c>
      <c r="Q496" s="8">
        <f>IF($Z496="","",SUMIFS('Per Line'!$V$2:$V$7001,'Per Line'!$D$2:$D$7001,$B496,'Per Line'!$AM$2:$AM$7001,0,'Per Line'!$AN$2:$AN$7001,0))</f>
        <v/>
      </c>
      <c r="R496" s="8">
        <f>IF($Z496="","",Q496*P496)</f>
        <v/>
      </c>
      <c r="S496">
        <f>IF($Z496="","",Settings!$C$6)</f>
        <v/>
      </c>
      <c r="T496" s="8">
        <f>IF($Z496="","",SUMIFS('Per Line'!$V$2:$V$7001,'Per Line'!$D$2:$D$7001,$B496,'Per Line'!$AM$2:$AM$7001,1,'Per Line'!$AN$2:$AN$7001,0))</f>
        <v/>
      </c>
      <c r="U496" s="8">
        <f>IF($Z496="","",T496*S496)</f>
        <v/>
      </c>
      <c r="V496" s="8">
        <f>IF($Z496="","",U496+R496)</f>
        <v/>
      </c>
      <c r="W496" s="8">
        <f>IF($Z496="","",X496-V496)</f>
        <v/>
      </c>
      <c r="X496" s="8">
        <f>IF($Z496="","",Q496+T496+O496)</f>
        <v/>
      </c>
      <c r="Y496" s="8">
        <f>IF($Z496="","",X496-V496-K496)</f>
        <v/>
      </c>
      <c r="Z496" s="16">
        <f>IF(ROWS($Z$2:$Z496)&lt;=MAX('Per Line'!$AL$2:$AL$7001),MATCH(ROWS($Z$2:$Z496),'Per Line'!$AL$2:$AL$7001,0),"")</f>
        <v/>
      </c>
      <c r="AA496" s="17">
        <f>IF($Z496="","",K496-J496*X496/100)</f>
        <v/>
      </c>
      <c r="AB496">
        <f>IF($Z496="","",C496&amp;"|"&amp;COUNTIF($C$2:$C496,C496))</f>
        <v/>
      </c>
    </row>
    <row r="497">
      <c r="A497" s="15" t="n"/>
      <c r="B497">
        <f>IF($Z497="","",INDEX('Per Line'!$D$2:$D$7001,$Z497)&amp;"")</f>
        <v/>
      </c>
      <c r="C497">
        <f>IF($Z497="","",IF(X497&lt;Settings!$C$8,"INV&lt;10000","Inv&gt;10000"))</f>
        <v/>
      </c>
      <c r="D497">
        <f>IF($Z497="","",INDEX('Per Line'!$A$2:$A$7001,$Z497)&amp;"")</f>
        <v/>
      </c>
      <c r="E497" s="14">
        <f>IF($Z497="","",INDEX('Per Line'!$F$2:$F$7001,$Z497))</f>
        <v/>
      </c>
      <c r="F497">
        <f>IF($Z497="","",INDEX('Per Line'!$G$2:$G$7001,$Z497)&amp;"")</f>
        <v/>
      </c>
      <c r="G497">
        <f>IF($Z497="","",INDEX('Per Line'!$I$2:$I$7001,$Z497)&amp;"")</f>
        <v/>
      </c>
      <c r="H497">
        <f>IF($Z497="","",INDEX('Per Line'!$J$2:$J$7001,$Z497)&amp;"")</f>
        <v/>
      </c>
      <c r="I497">
        <f>IF($Z497="","",INDEX('Per Line'!$K$2:$K$7001,$Z497)&amp;"")</f>
        <v/>
      </c>
      <c r="J497">
        <f>IF($Z497="","",INDEX('Per Line'!$M$2:$M$7001,$Z497))</f>
        <v/>
      </c>
      <c r="K497" s="8">
        <f>IF($Z497="","",IF(AND(ISNUMBER(M497),M497&gt;0,X497&gt;M497),J497*M497/100+(X497-M497),J497*X497/100))</f>
        <v/>
      </c>
      <c r="L497">
        <f>IF($Z497="","",INDEX('Per Line'!$W$2:$W$7001,$Z497)&amp;"")</f>
        <v/>
      </c>
      <c r="M497">
        <f>IF($Z497="","",INDEX('Per Line'!$AD$2:$AD$7001,$Z497))</f>
        <v/>
      </c>
      <c r="N497">
        <f>IF($Z497="","",IF(AND(ISNUMBER(M497),M497&gt;0),X497&gt;M497,FALSE))</f>
        <v/>
      </c>
      <c r="O497" s="8">
        <f>IF($Z497="","",SUMIFS('Per Line'!$V$2:$V$7001,'Per Line'!$D$2:$D$7001,$B497,'Per Line'!$AN$2:$AN$7001,1))</f>
        <v/>
      </c>
      <c r="P497">
        <f>IF($Z497="","",Settings!$C$7)</f>
        <v/>
      </c>
      <c r="Q497" s="8">
        <f>IF($Z497="","",SUMIFS('Per Line'!$V$2:$V$7001,'Per Line'!$D$2:$D$7001,$B497,'Per Line'!$AM$2:$AM$7001,0,'Per Line'!$AN$2:$AN$7001,0))</f>
        <v/>
      </c>
      <c r="R497" s="8">
        <f>IF($Z497="","",Q497*P497)</f>
        <v/>
      </c>
      <c r="S497">
        <f>IF($Z497="","",Settings!$C$6)</f>
        <v/>
      </c>
      <c r="T497" s="8">
        <f>IF($Z497="","",SUMIFS('Per Line'!$V$2:$V$7001,'Per Line'!$D$2:$D$7001,$B497,'Per Line'!$AM$2:$AM$7001,1,'Per Line'!$AN$2:$AN$7001,0))</f>
        <v/>
      </c>
      <c r="U497" s="8">
        <f>IF($Z497="","",T497*S497)</f>
        <v/>
      </c>
      <c r="V497" s="8">
        <f>IF($Z497="","",U497+R497)</f>
        <v/>
      </c>
      <c r="W497" s="8">
        <f>IF($Z497="","",X497-V497)</f>
        <v/>
      </c>
      <c r="X497" s="8">
        <f>IF($Z497="","",Q497+T497+O497)</f>
        <v/>
      </c>
      <c r="Y497" s="8">
        <f>IF($Z497="","",X497-V497-K497)</f>
        <v/>
      </c>
      <c r="Z497" s="16">
        <f>IF(ROWS($Z$2:$Z497)&lt;=MAX('Per Line'!$AL$2:$AL$7001),MATCH(ROWS($Z$2:$Z497),'Per Line'!$AL$2:$AL$7001,0),"")</f>
        <v/>
      </c>
      <c r="AA497" s="17">
        <f>IF($Z497="","",K497-J497*X497/100)</f>
        <v/>
      </c>
      <c r="AB497">
        <f>IF($Z497="","",C497&amp;"|"&amp;COUNTIF($C$2:$C497,C497))</f>
        <v/>
      </c>
    </row>
    <row r="498">
      <c r="A498" s="15" t="n"/>
      <c r="B498">
        <f>IF($Z498="","",INDEX('Per Line'!$D$2:$D$7001,$Z498)&amp;"")</f>
        <v/>
      </c>
      <c r="C498">
        <f>IF($Z498="","",IF(X498&lt;Settings!$C$8,"INV&lt;10000","Inv&gt;10000"))</f>
        <v/>
      </c>
      <c r="D498">
        <f>IF($Z498="","",INDEX('Per Line'!$A$2:$A$7001,$Z498)&amp;"")</f>
        <v/>
      </c>
      <c r="E498" s="14">
        <f>IF($Z498="","",INDEX('Per Line'!$F$2:$F$7001,$Z498))</f>
        <v/>
      </c>
      <c r="F498">
        <f>IF($Z498="","",INDEX('Per Line'!$G$2:$G$7001,$Z498)&amp;"")</f>
        <v/>
      </c>
      <c r="G498">
        <f>IF($Z498="","",INDEX('Per Line'!$I$2:$I$7001,$Z498)&amp;"")</f>
        <v/>
      </c>
      <c r="H498">
        <f>IF($Z498="","",INDEX('Per Line'!$J$2:$J$7001,$Z498)&amp;"")</f>
        <v/>
      </c>
      <c r="I498">
        <f>IF($Z498="","",INDEX('Per Line'!$K$2:$K$7001,$Z498)&amp;"")</f>
        <v/>
      </c>
      <c r="J498">
        <f>IF($Z498="","",INDEX('Per Line'!$M$2:$M$7001,$Z498))</f>
        <v/>
      </c>
      <c r="K498" s="8">
        <f>IF($Z498="","",IF(AND(ISNUMBER(M498),M498&gt;0,X498&gt;M498),J498*M498/100+(X498-M498),J498*X498/100))</f>
        <v/>
      </c>
      <c r="L498">
        <f>IF($Z498="","",INDEX('Per Line'!$W$2:$W$7001,$Z498)&amp;"")</f>
        <v/>
      </c>
      <c r="M498">
        <f>IF($Z498="","",INDEX('Per Line'!$AD$2:$AD$7001,$Z498))</f>
        <v/>
      </c>
      <c r="N498">
        <f>IF($Z498="","",IF(AND(ISNUMBER(M498),M498&gt;0),X498&gt;M498,FALSE))</f>
        <v/>
      </c>
      <c r="O498" s="8">
        <f>IF($Z498="","",SUMIFS('Per Line'!$V$2:$V$7001,'Per Line'!$D$2:$D$7001,$B498,'Per Line'!$AN$2:$AN$7001,1))</f>
        <v/>
      </c>
      <c r="P498">
        <f>IF($Z498="","",Settings!$C$7)</f>
        <v/>
      </c>
      <c r="Q498" s="8">
        <f>IF($Z498="","",SUMIFS('Per Line'!$V$2:$V$7001,'Per Line'!$D$2:$D$7001,$B498,'Per Line'!$AM$2:$AM$7001,0,'Per Line'!$AN$2:$AN$7001,0))</f>
        <v/>
      </c>
      <c r="R498" s="8">
        <f>IF($Z498="","",Q498*P498)</f>
        <v/>
      </c>
      <c r="S498">
        <f>IF($Z498="","",Settings!$C$6)</f>
        <v/>
      </c>
      <c r="T498" s="8">
        <f>IF($Z498="","",SUMIFS('Per Line'!$V$2:$V$7001,'Per Line'!$D$2:$D$7001,$B498,'Per Line'!$AM$2:$AM$7001,1,'Per Line'!$AN$2:$AN$7001,0))</f>
        <v/>
      </c>
      <c r="U498" s="8">
        <f>IF($Z498="","",T498*S498)</f>
        <v/>
      </c>
      <c r="V498" s="8">
        <f>IF($Z498="","",U498+R498)</f>
        <v/>
      </c>
      <c r="W498" s="8">
        <f>IF($Z498="","",X498-V498)</f>
        <v/>
      </c>
      <c r="X498" s="8">
        <f>IF($Z498="","",Q498+T498+O498)</f>
        <v/>
      </c>
      <c r="Y498" s="8">
        <f>IF($Z498="","",X498-V498-K498)</f>
        <v/>
      </c>
      <c r="Z498" s="16">
        <f>IF(ROWS($Z$2:$Z498)&lt;=MAX('Per Line'!$AL$2:$AL$7001),MATCH(ROWS($Z$2:$Z498),'Per Line'!$AL$2:$AL$7001,0),"")</f>
        <v/>
      </c>
      <c r="AA498" s="17">
        <f>IF($Z498="","",K498-J498*X498/100)</f>
        <v/>
      </c>
      <c r="AB498">
        <f>IF($Z498="","",C498&amp;"|"&amp;COUNTIF($C$2:$C498,C498))</f>
        <v/>
      </c>
    </row>
    <row r="499">
      <c r="A499" s="15" t="n"/>
      <c r="B499">
        <f>IF($Z499="","",INDEX('Per Line'!$D$2:$D$7001,$Z499)&amp;"")</f>
        <v/>
      </c>
      <c r="C499">
        <f>IF($Z499="","",IF(X499&lt;Settings!$C$8,"INV&lt;10000","Inv&gt;10000"))</f>
        <v/>
      </c>
      <c r="D499">
        <f>IF($Z499="","",INDEX('Per Line'!$A$2:$A$7001,$Z499)&amp;"")</f>
        <v/>
      </c>
      <c r="E499" s="14">
        <f>IF($Z499="","",INDEX('Per Line'!$F$2:$F$7001,$Z499))</f>
        <v/>
      </c>
      <c r="F499">
        <f>IF($Z499="","",INDEX('Per Line'!$G$2:$G$7001,$Z499)&amp;"")</f>
        <v/>
      </c>
      <c r="G499">
        <f>IF($Z499="","",INDEX('Per Line'!$I$2:$I$7001,$Z499)&amp;"")</f>
        <v/>
      </c>
      <c r="H499">
        <f>IF($Z499="","",INDEX('Per Line'!$J$2:$J$7001,$Z499)&amp;"")</f>
        <v/>
      </c>
      <c r="I499">
        <f>IF($Z499="","",INDEX('Per Line'!$K$2:$K$7001,$Z499)&amp;"")</f>
        <v/>
      </c>
      <c r="J499">
        <f>IF($Z499="","",INDEX('Per Line'!$M$2:$M$7001,$Z499))</f>
        <v/>
      </c>
      <c r="K499" s="8">
        <f>IF($Z499="","",IF(AND(ISNUMBER(M499),M499&gt;0,X499&gt;M499),J499*M499/100+(X499-M499),J499*X499/100))</f>
        <v/>
      </c>
      <c r="L499">
        <f>IF($Z499="","",INDEX('Per Line'!$W$2:$W$7001,$Z499)&amp;"")</f>
        <v/>
      </c>
      <c r="M499">
        <f>IF($Z499="","",INDEX('Per Line'!$AD$2:$AD$7001,$Z499))</f>
        <v/>
      </c>
      <c r="N499">
        <f>IF($Z499="","",IF(AND(ISNUMBER(M499),M499&gt;0),X499&gt;M499,FALSE))</f>
        <v/>
      </c>
      <c r="O499" s="8">
        <f>IF($Z499="","",SUMIFS('Per Line'!$V$2:$V$7001,'Per Line'!$D$2:$D$7001,$B499,'Per Line'!$AN$2:$AN$7001,1))</f>
        <v/>
      </c>
      <c r="P499">
        <f>IF($Z499="","",Settings!$C$7)</f>
        <v/>
      </c>
      <c r="Q499" s="8">
        <f>IF($Z499="","",SUMIFS('Per Line'!$V$2:$V$7001,'Per Line'!$D$2:$D$7001,$B499,'Per Line'!$AM$2:$AM$7001,0,'Per Line'!$AN$2:$AN$7001,0))</f>
        <v/>
      </c>
      <c r="R499" s="8">
        <f>IF($Z499="","",Q499*P499)</f>
        <v/>
      </c>
      <c r="S499">
        <f>IF($Z499="","",Settings!$C$6)</f>
        <v/>
      </c>
      <c r="T499" s="8">
        <f>IF($Z499="","",SUMIFS('Per Line'!$V$2:$V$7001,'Per Line'!$D$2:$D$7001,$B499,'Per Line'!$AM$2:$AM$7001,1,'Per Line'!$AN$2:$AN$7001,0))</f>
        <v/>
      </c>
      <c r="U499" s="8">
        <f>IF($Z499="","",T499*S499)</f>
        <v/>
      </c>
      <c r="V499" s="8">
        <f>IF($Z499="","",U499+R499)</f>
        <v/>
      </c>
      <c r="W499" s="8">
        <f>IF($Z499="","",X499-V499)</f>
        <v/>
      </c>
      <c r="X499" s="8">
        <f>IF($Z499="","",Q499+T499+O499)</f>
        <v/>
      </c>
      <c r="Y499" s="8">
        <f>IF($Z499="","",X499-V499-K499)</f>
        <v/>
      </c>
      <c r="Z499" s="16">
        <f>IF(ROWS($Z$2:$Z499)&lt;=MAX('Per Line'!$AL$2:$AL$7001),MATCH(ROWS($Z$2:$Z499),'Per Line'!$AL$2:$AL$7001,0),"")</f>
        <v/>
      </c>
      <c r="AA499" s="17">
        <f>IF($Z499="","",K499-J499*X499/100)</f>
        <v/>
      </c>
      <c r="AB499">
        <f>IF($Z499="","",C499&amp;"|"&amp;COUNTIF($C$2:$C499,C499))</f>
        <v/>
      </c>
    </row>
    <row r="500">
      <c r="A500" s="15" t="n"/>
      <c r="B500">
        <f>IF($Z500="","",INDEX('Per Line'!$D$2:$D$7001,$Z500)&amp;"")</f>
        <v/>
      </c>
      <c r="C500">
        <f>IF($Z500="","",IF(X500&lt;Settings!$C$8,"INV&lt;10000","Inv&gt;10000"))</f>
        <v/>
      </c>
      <c r="D500">
        <f>IF($Z500="","",INDEX('Per Line'!$A$2:$A$7001,$Z500)&amp;"")</f>
        <v/>
      </c>
      <c r="E500" s="14">
        <f>IF($Z500="","",INDEX('Per Line'!$F$2:$F$7001,$Z500))</f>
        <v/>
      </c>
      <c r="F500">
        <f>IF($Z500="","",INDEX('Per Line'!$G$2:$G$7001,$Z500)&amp;"")</f>
        <v/>
      </c>
      <c r="G500">
        <f>IF($Z500="","",INDEX('Per Line'!$I$2:$I$7001,$Z500)&amp;"")</f>
        <v/>
      </c>
      <c r="H500">
        <f>IF($Z500="","",INDEX('Per Line'!$J$2:$J$7001,$Z500)&amp;"")</f>
        <v/>
      </c>
      <c r="I500">
        <f>IF($Z500="","",INDEX('Per Line'!$K$2:$K$7001,$Z500)&amp;"")</f>
        <v/>
      </c>
      <c r="J500">
        <f>IF($Z500="","",INDEX('Per Line'!$M$2:$M$7001,$Z500))</f>
        <v/>
      </c>
      <c r="K500" s="8">
        <f>IF($Z500="","",IF(AND(ISNUMBER(M500),M500&gt;0,X500&gt;M500),J500*M500/100+(X500-M500),J500*X500/100))</f>
        <v/>
      </c>
      <c r="L500">
        <f>IF($Z500="","",INDEX('Per Line'!$W$2:$W$7001,$Z500)&amp;"")</f>
        <v/>
      </c>
      <c r="M500">
        <f>IF($Z500="","",INDEX('Per Line'!$AD$2:$AD$7001,$Z500))</f>
        <v/>
      </c>
      <c r="N500">
        <f>IF($Z500="","",IF(AND(ISNUMBER(M500),M500&gt;0),X500&gt;M500,FALSE))</f>
        <v/>
      </c>
      <c r="O500" s="8">
        <f>IF($Z500="","",SUMIFS('Per Line'!$V$2:$V$7001,'Per Line'!$D$2:$D$7001,$B500,'Per Line'!$AN$2:$AN$7001,1))</f>
        <v/>
      </c>
      <c r="P500">
        <f>IF($Z500="","",Settings!$C$7)</f>
        <v/>
      </c>
      <c r="Q500" s="8">
        <f>IF($Z500="","",SUMIFS('Per Line'!$V$2:$V$7001,'Per Line'!$D$2:$D$7001,$B500,'Per Line'!$AM$2:$AM$7001,0,'Per Line'!$AN$2:$AN$7001,0))</f>
        <v/>
      </c>
      <c r="R500" s="8">
        <f>IF($Z500="","",Q500*P500)</f>
        <v/>
      </c>
      <c r="S500">
        <f>IF($Z500="","",Settings!$C$6)</f>
        <v/>
      </c>
      <c r="T500" s="8">
        <f>IF($Z500="","",SUMIFS('Per Line'!$V$2:$V$7001,'Per Line'!$D$2:$D$7001,$B500,'Per Line'!$AM$2:$AM$7001,1,'Per Line'!$AN$2:$AN$7001,0))</f>
        <v/>
      </c>
      <c r="U500" s="8">
        <f>IF($Z500="","",T500*S500)</f>
        <v/>
      </c>
      <c r="V500" s="8">
        <f>IF($Z500="","",U500+R500)</f>
        <v/>
      </c>
      <c r="W500" s="8">
        <f>IF($Z500="","",X500-V500)</f>
        <v/>
      </c>
      <c r="X500" s="8">
        <f>IF($Z500="","",Q500+T500+O500)</f>
        <v/>
      </c>
      <c r="Y500" s="8">
        <f>IF($Z500="","",X500-V500-K500)</f>
        <v/>
      </c>
      <c r="Z500" s="16">
        <f>IF(ROWS($Z$2:$Z500)&lt;=MAX('Per Line'!$AL$2:$AL$7001),MATCH(ROWS($Z$2:$Z500),'Per Line'!$AL$2:$AL$7001,0),"")</f>
        <v/>
      </c>
      <c r="AA500" s="17">
        <f>IF($Z500="","",K500-J500*X500/100)</f>
        <v/>
      </c>
      <c r="AB500">
        <f>IF($Z500="","",C500&amp;"|"&amp;COUNTIF($C$2:$C500,C500))</f>
        <v/>
      </c>
    </row>
    <row r="501">
      <c r="A501" s="15" t="n"/>
      <c r="B501">
        <f>IF($Z501="","",INDEX('Per Line'!$D$2:$D$7001,$Z501)&amp;"")</f>
        <v/>
      </c>
      <c r="C501">
        <f>IF($Z501="","",IF(X501&lt;Settings!$C$8,"INV&lt;10000","Inv&gt;10000"))</f>
        <v/>
      </c>
      <c r="D501">
        <f>IF($Z501="","",INDEX('Per Line'!$A$2:$A$7001,$Z501)&amp;"")</f>
        <v/>
      </c>
      <c r="E501" s="14">
        <f>IF($Z501="","",INDEX('Per Line'!$F$2:$F$7001,$Z501))</f>
        <v/>
      </c>
      <c r="F501">
        <f>IF($Z501="","",INDEX('Per Line'!$G$2:$G$7001,$Z501)&amp;"")</f>
        <v/>
      </c>
      <c r="G501">
        <f>IF($Z501="","",INDEX('Per Line'!$I$2:$I$7001,$Z501)&amp;"")</f>
        <v/>
      </c>
      <c r="H501">
        <f>IF($Z501="","",INDEX('Per Line'!$J$2:$J$7001,$Z501)&amp;"")</f>
        <v/>
      </c>
      <c r="I501">
        <f>IF($Z501="","",INDEX('Per Line'!$K$2:$K$7001,$Z501)&amp;"")</f>
        <v/>
      </c>
      <c r="J501">
        <f>IF($Z501="","",INDEX('Per Line'!$M$2:$M$7001,$Z501))</f>
        <v/>
      </c>
      <c r="K501" s="8">
        <f>IF($Z501="","",IF(AND(ISNUMBER(M501),M501&gt;0,X501&gt;M501),J501*M501/100+(X501-M501),J501*X501/100))</f>
        <v/>
      </c>
      <c r="L501">
        <f>IF($Z501="","",INDEX('Per Line'!$W$2:$W$7001,$Z501)&amp;"")</f>
        <v/>
      </c>
      <c r="M501">
        <f>IF($Z501="","",INDEX('Per Line'!$AD$2:$AD$7001,$Z501))</f>
        <v/>
      </c>
      <c r="N501">
        <f>IF($Z501="","",IF(AND(ISNUMBER(M501),M501&gt;0),X501&gt;M501,FALSE))</f>
        <v/>
      </c>
      <c r="O501" s="8">
        <f>IF($Z501="","",SUMIFS('Per Line'!$V$2:$V$7001,'Per Line'!$D$2:$D$7001,$B501,'Per Line'!$AN$2:$AN$7001,1))</f>
        <v/>
      </c>
      <c r="P501">
        <f>IF($Z501="","",Settings!$C$7)</f>
        <v/>
      </c>
      <c r="Q501" s="8">
        <f>IF($Z501="","",SUMIFS('Per Line'!$V$2:$V$7001,'Per Line'!$D$2:$D$7001,$B501,'Per Line'!$AM$2:$AM$7001,0,'Per Line'!$AN$2:$AN$7001,0))</f>
        <v/>
      </c>
      <c r="R501" s="8">
        <f>IF($Z501="","",Q501*P501)</f>
        <v/>
      </c>
      <c r="S501">
        <f>IF($Z501="","",Settings!$C$6)</f>
        <v/>
      </c>
      <c r="T501" s="8">
        <f>IF($Z501="","",SUMIFS('Per Line'!$V$2:$V$7001,'Per Line'!$D$2:$D$7001,$B501,'Per Line'!$AM$2:$AM$7001,1,'Per Line'!$AN$2:$AN$7001,0))</f>
        <v/>
      </c>
      <c r="U501" s="8">
        <f>IF($Z501="","",T501*S501)</f>
        <v/>
      </c>
      <c r="V501" s="8">
        <f>IF($Z501="","",U501+R501)</f>
        <v/>
      </c>
      <c r="W501" s="8">
        <f>IF($Z501="","",X501-V501)</f>
        <v/>
      </c>
      <c r="X501" s="8">
        <f>IF($Z501="","",Q501+T501+O501)</f>
        <v/>
      </c>
      <c r="Y501" s="8">
        <f>IF($Z501="","",X501-V501-K501)</f>
        <v/>
      </c>
      <c r="Z501" s="16">
        <f>IF(ROWS($Z$2:$Z501)&lt;=MAX('Per Line'!$AL$2:$AL$7001),MATCH(ROWS($Z$2:$Z501),'Per Line'!$AL$2:$AL$7001,0),"")</f>
        <v/>
      </c>
      <c r="AA501" s="17">
        <f>IF($Z501="","",K501-J501*X501/100)</f>
        <v/>
      </c>
      <c r="AB501">
        <f>IF($Z501="","",C501&amp;"|"&amp;COUNTIF($C$2:$C501,C501))</f>
        <v/>
      </c>
    </row>
    <row r="502">
      <c r="A502" s="15" t="n"/>
      <c r="B502">
        <f>IF($Z502="","",INDEX('Per Line'!$D$2:$D$7001,$Z502)&amp;"")</f>
        <v/>
      </c>
      <c r="C502">
        <f>IF($Z502="","",IF(X502&lt;Settings!$C$8,"INV&lt;10000","Inv&gt;10000"))</f>
        <v/>
      </c>
      <c r="D502">
        <f>IF($Z502="","",INDEX('Per Line'!$A$2:$A$7001,$Z502)&amp;"")</f>
        <v/>
      </c>
      <c r="E502" s="14">
        <f>IF($Z502="","",INDEX('Per Line'!$F$2:$F$7001,$Z502))</f>
        <v/>
      </c>
      <c r="F502">
        <f>IF($Z502="","",INDEX('Per Line'!$G$2:$G$7001,$Z502)&amp;"")</f>
        <v/>
      </c>
      <c r="G502">
        <f>IF($Z502="","",INDEX('Per Line'!$I$2:$I$7001,$Z502)&amp;"")</f>
        <v/>
      </c>
      <c r="H502">
        <f>IF($Z502="","",INDEX('Per Line'!$J$2:$J$7001,$Z502)&amp;"")</f>
        <v/>
      </c>
      <c r="I502">
        <f>IF($Z502="","",INDEX('Per Line'!$K$2:$K$7001,$Z502)&amp;"")</f>
        <v/>
      </c>
      <c r="J502">
        <f>IF($Z502="","",INDEX('Per Line'!$M$2:$M$7001,$Z502))</f>
        <v/>
      </c>
      <c r="K502" s="8">
        <f>IF($Z502="","",IF(AND(ISNUMBER(M502),M502&gt;0,X502&gt;M502),J502*M502/100+(X502-M502),J502*X502/100))</f>
        <v/>
      </c>
      <c r="L502">
        <f>IF($Z502="","",INDEX('Per Line'!$W$2:$W$7001,$Z502)&amp;"")</f>
        <v/>
      </c>
      <c r="M502">
        <f>IF($Z502="","",INDEX('Per Line'!$AD$2:$AD$7001,$Z502))</f>
        <v/>
      </c>
      <c r="N502">
        <f>IF($Z502="","",IF(AND(ISNUMBER(M502),M502&gt;0),X502&gt;M502,FALSE))</f>
        <v/>
      </c>
      <c r="O502" s="8">
        <f>IF($Z502="","",SUMIFS('Per Line'!$V$2:$V$7001,'Per Line'!$D$2:$D$7001,$B502,'Per Line'!$AN$2:$AN$7001,1))</f>
        <v/>
      </c>
      <c r="P502">
        <f>IF($Z502="","",Settings!$C$7)</f>
        <v/>
      </c>
      <c r="Q502" s="8">
        <f>IF($Z502="","",SUMIFS('Per Line'!$V$2:$V$7001,'Per Line'!$D$2:$D$7001,$B502,'Per Line'!$AM$2:$AM$7001,0,'Per Line'!$AN$2:$AN$7001,0))</f>
        <v/>
      </c>
      <c r="R502" s="8">
        <f>IF($Z502="","",Q502*P502)</f>
        <v/>
      </c>
      <c r="S502">
        <f>IF($Z502="","",Settings!$C$6)</f>
        <v/>
      </c>
      <c r="T502" s="8">
        <f>IF($Z502="","",SUMIFS('Per Line'!$V$2:$V$7001,'Per Line'!$D$2:$D$7001,$B502,'Per Line'!$AM$2:$AM$7001,1,'Per Line'!$AN$2:$AN$7001,0))</f>
        <v/>
      </c>
      <c r="U502" s="8">
        <f>IF($Z502="","",T502*S502)</f>
        <v/>
      </c>
      <c r="V502" s="8">
        <f>IF($Z502="","",U502+R502)</f>
        <v/>
      </c>
      <c r="W502" s="8">
        <f>IF($Z502="","",X502-V502)</f>
        <v/>
      </c>
      <c r="X502" s="8">
        <f>IF($Z502="","",Q502+T502+O502)</f>
        <v/>
      </c>
      <c r="Y502" s="8">
        <f>IF($Z502="","",X502-V502-K502)</f>
        <v/>
      </c>
      <c r="Z502" s="16">
        <f>IF(ROWS($Z$2:$Z502)&lt;=MAX('Per Line'!$AL$2:$AL$7001),MATCH(ROWS($Z$2:$Z502),'Per Line'!$AL$2:$AL$7001,0),"")</f>
        <v/>
      </c>
      <c r="AA502" s="17">
        <f>IF($Z502="","",K502-J502*X502/100)</f>
        <v/>
      </c>
      <c r="AB502">
        <f>IF($Z502="","",C502&amp;"|"&amp;COUNTIF($C$2:$C502,C502))</f>
        <v/>
      </c>
    </row>
    <row r="503">
      <c r="A503" s="15" t="n"/>
      <c r="B503">
        <f>IF($Z503="","",INDEX('Per Line'!$D$2:$D$7001,$Z503)&amp;"")</f>
        <v/>
      </c>
      <c r="C503">
        <f>IF($Z503="","",IF(X503&lt;Settings!$C$8,"INV&lt;10000","Inv&gt;10000"))</f>
        <v/>
      </c>
      <c r="D503">
        <f>IF($Z503="","",INDEX('Per Line'!$A$2:$A$7001,$Z503)&amp;"")</f>
        <v/>
      </c>
      <c r="E503" s="14">
        <f>IF($Z503="","",INDEX('Per Line'!$F$2:$F$7001,$Z503))</f>
        <v/>
      </c>
      <c r="F503">
        <f>IF($Z503="","",INDEX('Per Line'!$G$2:$G$7001,$Z503)&amp;"")</f>
        <v/>
      </c>
      <c r="G503">
        <f>IF($Z503="","",INDEX('Per Line'!$I$2:$I$7001,$Z503)&amp;"")</f>
        <v/>
      </c>
      <c r="H503">
        <f>IF($Z503="","",INDEX('Per Line'!$J$2:$J$7001,$Z503)&amp;"")</f>
        <v/>
      </c>
      <c r="I503">
        <f>IF($Z503="","",INDEX('Per Line'!$K$2:$K$7001,$Z503)&amp;"")</f>
        <v/>
      </c>
      <c r="J503">
        <f>IF($Z503="","",INDEX('Per Line'!$M$2:$M$7001,$Z503))</f>
        <v/>
      </c>
      <c r="K503" s="8">
        <f>IF($Z503="","",IF(AND(ISNUMBER(M503),M503&gt;0,X503&gt;M503),J503*M503/100+(X503-M503),J503*X503/100))</f>
        <v/>
      </c>
      <c r="L503">
        <f>IF($Z503="","",INDEX('Per Line'!$W$2:$W$7001,$Z503)&amp;"")</f>
        <v/>
      </c>
      <c r="M503">
        <f>IF($Z503="","",INDEX('Per Line'!$AD$2:$AD$7001,$Z503))</f>
        <v/>
      </c>
      <c r="N503">
        <f>IF($Z503="","",IF(AND(ISNUMBER(M503),M503&gt;0),X503&gt;M503,FALSE))</f>
        <v/>
      </c>
      <c r="O503" s="8">
        <f>IF($Z503="","",SUMIFS('Per Line'!$V$2:$V$7001,'Per Line'!$D$2:$D$7001,$B503,'Per Line'!$AN$2:$AN$7001,1))</f>
        <v/>
      </c>
      <c r="P503">
        <f>IF($Z503="","",Settings!$C$7)</f>
        <v/>
      </c>
      <c r="Q503" s="8">
        <f>IF($Z503="","",SUMIFS('Per Line'!$V$2:$V$7001,'Per Line'!$D$2:$D$7001,$B503,'Per Line'!$AM$2:$AM$7001,0,'Per Line'!$AN$2:$AN$7001,0))</f>
        <v/>
      </c>
      <c r="R503" s="8">
        <f>IF($Z503="","",Q503*P503)</f>
        <v/>
      </c>
      <c r="S503">
        <f>IF($Z503="","",Settings!$C$6)</f>
        <v/>
      </c>
      <c r="T503" s="8">
        <f>IF($Z503="","",SUMIFS('Per Line'!$V$2:$V$7001,'Per Line'!$D$2:$D$7001,$B503,'Per Line'!$AM$2:$AM$7001,1,'Per Line'!$AN$2:$AN$7001,0))</f>
        <v/>
      </c>
      <c r="U503" s="8">
        <f>IF($Z503="","",T503*S503)</f>
        <v/>
      </c>
      <c r="V503" s="8">
        <f>IF($Z503="","",U503+R503)</f>
        <v/>
      </c>
      <c r="W503" s="8">
        <f>IF($Z503="","",X503-V503)</f>
        <v/>
      </c>
      <c r="X503" s="8">
        <f>IF($Z503="","",Q503+T503+O503)</f>
        <v/>
      </c>
      <c r="Y503" s="8">
        <f>IF($Z503="","",X503-V503-K503)</f>
        <v/>
      </c>
      <c r="Z503" s="16">
        <f>IF(ROWS($Z$2:$Z503)&lt;=MAX('Per Line'!$AL$2:$AL$7001),MATCH(ROWS($Z$2:$Z503),'Per Line'!$AL$2:$AL$7001,0),"")</f>
        <v/>
      </c>
      <c r="AA503" s="17">
        <f>IF($Z503="","",K503-J503*X503/100)</f>
        <v/>
      </c>
      <c r="AB503">
        <f>IF($Z503="","",C503&amp;"|"&amp;COUNTIF($C$2:$C503,C503))</f>
        <v/>
      </c>
    </row>
    <row r="504">
      <c r="A504" s="15" t="n"/>
      <c r="B504">
        <f>IF($Z504="","",INDEX('Per Line'!$D$2:$D$7001,$Z504)&amp;"")</f>
        <v/>
      </c>
      <c r="C504">
        <f>IF($Z504="","",IF(X504&lt;Settings!$C$8,"INV&lt;10000","Inv&gt;10000"))</f>
        <v/>
      </c>
      <c r="D504">
        <f>IF($Z504="","",INDEX('Per Line'!$A$2:$A$7001,$Z504)&amp;"")</f>
        <v/>
      </c>
      <c r="E504" s="14">
        <f>IF($Z504="","",INDEX('Per Line'!$F$2:$F$7001,$Z504))</f>
        <v/>
      </c>
      <c r="F504">
        <f>IF($Z504="","",INDEX('Per Line'!$G$2:$G$7001,$Z504)&amp;"")</f>
        <v/>
      </c>
      <c r="G504">
        <f>IF($Z504="","",INDEX('Per Line'!$I$2:$I$7001,$Z504)&amp;"")</f>
        <v/>
      </c>
      <c r="H504">
        <f>IF($Z504="","",INDEX('Per Line'!$J$2:$J$7001,$Z504)&amp;"")</f>
        <v/>
      </c>
      <c r="I504">
        <f>IF($Z504="","",INDEX('Per Line'!$K$2:$K$7001,$Z504)&amp;"")</f>
        <v/>
      </c>
      <c r="J504">
        <f>IF($Z504="","",INDEX('Per Line'!$M$2:$M$7001,$Z504))</f>
        <v/>
      </c>
      <c r="K504" s="8">
        <f>IF($Z504="","",IF(AND(ISNUMBER(M504),M504&gt;0,X504&gt;M504),J504*M504/100+(X504-M504),J504*X504/100))</f>
        <v/>
      </c>
      <c r="L504">
        <f>IF($Z504="","",INDEX('Per Line'!$W$2:$W$7001,$Z504)&amp;"")</f>
        <v/>
      </c>
      <c r="M504">
        <f>IF($Z504="","",INDEX('Per Line'!$AD$2:$AD$7001,$Z504))</f>
        <v/>
      </c>
      <c r="N504">
        <f>IF($Z504="","",IF(AND(ISNUMBER(M504),M504&gt;0),X504&gt;M504,FALSE))</f>
        <v/>
      </c>
      <c r="O504" s="8">
        <f>IF($Z504="","",SUMIFS('Per Line'!$V$2:$V$7001,'Per Line'!$D$2:$D$7001,$B504,'Per Line'!$AN$2:$AN$7001,1))</f>
        <v/>
      </c>
      <c r="P504">
        <f>IF($Z504="","",Settings!$C$7)</f>
        <v/>
      </c>
      <c r="Q504" s="8">
        <f>IF($Z504="","",SUMIFS('Per Line'!$V$2:$V$7001,'Per Line'!$D$2:$D$7001,$B504,'Per Line'!$AM$2:$AM$7001,0,'Per Line'!$AN$2:$AN$7001,0))</f>
        <v/>
      </c>
      <c r="R504" s="8">
        <f>IF($Z504="","",Q504*P504)</f>
        <v/>
      </c>
      <c r="S504">
        <f>IF($Z504="","",Settings!$C$6)</f>
        <v/>
      </c>
      <c r="T504" s="8">
        <f>IF($Z504="","",SUMIFS('Per Line'!$V$2:$V$7001,'Per Line'!$D$2:$D$7001,$B504,'Per Line'!$AM$2:$AM$7001,1,'Per Line'!$AN$2:$AN$7001,0))</f>
        <v/>
      </c>
      <c r="U504" s="8">
        <f>IF($Z504="","",T504*S504)</f>
        <v/>
      </c>
      <c r="V504" s="8">
        <f>IF($Z504="","",U504+R504)</f>
        <v/>
      </c>
      <c r="W504" s="8">
        <f>IF($Z504="","",X504-V504)</f>
        <v/>
      </c>
      <c r="X504" s="8">
        <f>IF($Z504="","",Q504+T504+O504)</f>
        <v/>
      </c>
      <c r="Y504" s="8">
        <f>IF($Z504="","",X504-V504-K504)</f>
        <v/>
      </c>
      <c r="Z504" s="16">
        <f>IF(ROWS($Z$2:$Z504)&lt;=MAX('Per Line'!$AL$2:$AL$7001),MATCH(ROWS($Z$2:$Z504),'Per Line'!$AL$2:$AL$7001,0),"")</f>
        <v/>
      </c>
      <c r="AA504" s="17">
        <f>IF($Z504="","",K504-J504*X504/100)</f>
        <v/>
      </c>
      <c r="AB504">
        <f>IF($Z504="","",C504&amp;"|"&amp;COUNTIF($C$2:$C504,C504))</f>
        <v/>
      </c>
    </row>
    <row r="505">
      <c r="A505" s="15" t="n"/>
      <c r="B505">
        <f>IF($Z505="","",INDEX('Per Line'!$D$2:$D$7001,$Z505)&amp;"")</f>
        <v/>
      </c>
      <c r="C505">
        <f>IF($Z505="","",IF(X505&lt;Settings!$C$8,"INV&lt;10000","Inv&gt;10000"))</f>
        <v/>
      </c>
      <c r="D505">
        <f>IF($Z505="","",INDEX('Per Line'!$A$2:$A$7001,$Z505)&amp;"")</f>
        <v/>
      </c>
      <c r="E505" s="14">
        <f>IF($Z505="","",INDEX('Per Line'!$F$2:$F$7001,$Z505))</f>
        <v/>
      </c>
      <c r="F505">
        <f>IF($Z505="","",INDEX('Per Line'!$G$2:$G$7001,$Z505)&amp;"")</f>
        <v/>
      </c>
      <c r="G505">
        <f>IF($Z505="","",INDEX('Per Line'!$I$2:$I$7001,$Z505)&amp;"")</f>
        <v/>
      </c>
      <c r="H505">
        <f>IF($Z505="","",INDEX('Per Line'!$J$2:$J$7001,$Z505)&amp;"")</f>
        <v/>
      </c>
      <c r="I505">
        <f>IF($Z505="","",INDEX('Per Line'!$K$2:$K$7001,$Z505)&amp;"")</f>
        <v/>
      </c>
      <c r="J505">
        <f>IF($Z505="","",INDEX('Per Line'!$M$2:$M$7001,$Z505))</f>
        <v/>
      </c>
      <c r="K505" s="8">
        <f>IF($Z505="","",IF(AND(ISNUMBER(M505),M505&gt;0,X505&gt;M505),J505*M505/100+(X505-M505),J505*X505/100))</f>
        <v/>
      </c>
      <c r="L505">
        <f>IF($Z505="","",INDEX('Per Line'!$W$2:$W$7001,$Z505)&amp;"")</f>
        <v/>
      </c>
      <c r="M505">
        <f>IF($Z505="","",INDEX('Per Line'!$AD$2:$AD$7001,$Z505))</f>
        <v/>
      </c>
      <c r="N505">
        <f>IF($Z505="","",IF(AND(ISNUMBER(M505),M505&gt;0),X505&gt;M505,FALSE))</f>
        <v/>
      </c>
      <c r="O505" s="8">
        <f>IF($Z505="","",SUMIFS('Per Line'!$V$2:$V$7001,'Per Line'!$D$2:$D$7001,$B505,'Per Line'!$AN$2:$AN$7001,1))</f>
        <v/>
      </c>
      <c r="P505">
        <f>IF($Z505="","",Settings!$C$7)</f>
        <v/>
      </c>
      <c r="Q505" s="8">
        <f>IF($Z505="","",SUMIFS('Per Line'!$V$2:$V$7001,'Per Line'!$D$2:$D$7001,$B505,'Per Line'!$AM$2:$AM$7001,0,'Per Line'!$AN$2:$AN$7001,0))</f>
        <v/>
      </c>
      <c r="R505" s="8">
        <f>IF($Z505="","",Q505*P505)</f>
        <v/>
      </c>
      <c r="S505">
        <f>IF($Z505="","",Settings!$C$6)</f>
        <v/>
      </c>
      <c r="T505" s="8">
        <f>IF($Z505="","",SUMIFS('Per Line'!$V$2:$V$7001,'Per Line'!$D$2:$D$7001,$B505,'Per Line'!$AM$2:$AM$7001,1,'Per Line'!$AN$2:$AN$7001,0))</f>
        <v/>
      </c>
      <c r="U505" s="8">
        <f>IF($Z505="","",T505*S505)</f>
        <v/>
      </c>
      <c r="V505" s="8">
        <f>IF($Z505="","",U505+R505)</f>
        <v/>
      </c>
      <c r="W505" s="8">
        <f>IF($Z505="","",X505-V505)</f>
        <v/>
      </c>
      <c r="X505" s="8">
        <f>IF($Z505="","",Q505+T505+O505)</f>
        <v/>
      </c>
      <c r="Y505" s="8">
        <f>IF($Z505="","",X505-V505-K505)</f>
        <v/>
      </c>
      <c r="Z505" s="16">
        <f>IF(ROWS($Z$2:$Z505)&lt;=MAX('Per Line'!$AL$2:$AL$7001),MATCH(ROWS($Z$2:$Z505),'Per Line'!$AL$2:$AL$7001,0),"")</f>
        <v/>
      </c>
      <c r="AA505" s="17">
        <f>IF($Z505="","",K505-J505*X505/100)</f>
        <v/>
      </c>
      <c r="AB505">
        <f>IF($Z505="","",C505&amp;"|"&amp;COUNTIF($C$2:$C505,C505))</f>
        <v/>
      </c>
    </row>
    <row r="506">
      <c r="A506" s="15" t="n"/>
      <c r="B506">
        <f>IF($Z506="","",INDEX('Per Line'!$D$2:$D$7001,$Z506)&amp;"")</f>
        <v/>
      </c>
      <c r="C506">
        <f>IF($Z506="","",IF(X506&lt;Settings!$C$8,"INV&lt;10000","Inv&gt;10000"))</f>
        <v/>
      </c>
      <c r="D506">
        <f>IF($Z506="","",INDEX('Per Line'!$A$2:$A$7001,$Z506)&amp;"")</f>
        <v/>
      </c>
      <c r="E506" s="14">
        <f>IF($Z506="","",INDEX('Per Line'!$F$2:$F$7001,$Z506))</f>
        <v/>
      </c>
      <c r="F506">
        <f>IF($Z506="","",INDEX('Per Line'!$G$2:$G$7001,$Z506)&amp;"")</f>
        <v/>
      </c>
      <c r="G506">
        <f>IF($Z506="","",INDEX('Per Line'!$I$2:$I$7001,$Z506)&amp;"")</f>
        <v/>
      </c>
      <c r="H506">
        <f>IF($Z506="","",INDEX('Per Line'!$J$2:$J$7001,$Z506)&amp;"")</f>
        <v/>
      </c>
      <c r="I506">
        <f>IF($Z506="","",INDEX('Per Line'!$K$2:$K$7001,$Z506)&amp;"")</f>
        <v/>
      </c>
      <c r="J506">
        <f>IF($Z506="","",INDEX('Per Line'!$M$2:$M$7001,$Z506))</f>
        <v/>
      </c>
      <c r="K506" s="8">
        <f>IF($Z506="","",IF(AND(ISNUMBER(M506),M506&gt;0,X506&gt;M506),J506*M506/100+(X506-M506),J506*X506/100))</f>
        <v/>
      </c>
      <c r="L506">
        <f>IF($Z506="","",INDEX('Per Line'!$W$2:$W$7001,$Z506)&amp;"")</f>
        <v/>
      </c>
      <c r="M506">
        <f>IF($Z506="","",INDEX('Per Line'!$AD$2:$AD$7001,$Z506))</f>
        <v/>
      </c>
      <c r="N506">
        <f>IF($Z506="","",IF(AND(ISNUMBER(M506),M506&gt;0),X506&gt;M506,FALSE))</f>
        <v/>
      </c>
      <c r="O506" s="8">
        <f>IF($Z506="","",SUMIFS('Per Line'!$V$2:$V$7001,'Per Line'!$D$2:$D$7001,$B506,'Per Line'!$AN$2:$AN$7001,1))</f>
        <v/>
      </c>
      <c r="P506">
        <f>IF($Z506="","",Settings!$C$7)</f>
        <v/>
      </c>
      <c r="Q506" s="8">
        <f>IF($Z506="","",SUMIFS('Per Line'!$V$2:$V$7001,'Per Line'!$D$2:$D$7001,$B506,'Per Line'!$AM$2:$AM$7001,0,'Per Line'!$AN$2:$AN$7001,0))</f>
        <v/>
      </c>
      <c r="R506" s="8">
        <f>IF($Z506="","",Q506*P506)</f>
        <v/>
      </c>
      <c r="S506">
        <f>IF($Z506="","",Settings!$C$6)</f>
        <v/>
      </c>
      <c r="T506" s="8">
        <f>IF($Z506="","",SUMIFS('Per Line'!$V$2:$V$7001,'Per Line'!$D$2:$D$7001,$B506,'Per Line'!$AM$2:$AM$7001,1,'Per Line'!$AN$2:$AN$7001,0))</f>
        <v/>
      </c>
      <c r="U506" s="8">
        <f>IF($Z506="","",T506*S506)</f>
        <v/>
      </c>
      <c r="V506" s="8">
        <f>IF($Z506="","",U506+R506)</f>
        <v/>
      </c>
      <c r="W506" s="8">
        <f>IF($Z506="","",X506-V506)</f>
        <v/>
      </c>
      <c r="X506" s="8">
        <f>IF($Z506="","",Q506+T506+O506)</f>
        <v/>
      </c>
      <c r="Y506" s="8">
        <f>IF($Z506="","",X506-V506-K506)</f>
        <v/>
      </c>
      <c r="Z506" s="16">
        <f>IF(ROWS($Z$2:$Z506)&lt;=MAX('Per Line'!$AL$2:$AL$7001),MATCH(ROWS($Z$2:$Z506),'Per Line'!$AL$2:$AL$7001,0),"")</f>
        <v/>
      </c>
      <c r="AA506" s="17">
        <f>IF($Z506="","",K506-J506*X506/100)</f>
        <v/>
      </c>
      <c r="AB506">
        <f>IF($Z506="","",C506&amp;"|"&amp;COUNTIF($C$2:$C506,C506))</f>
        <v/>
      </c>
    </row>
    <row r="507">
      <c r="A507" s="15" t="n"/>
      <c r="B507">
        <f>IF($Z507="","",INDEX('Per Line'!$D$2:$D$7001,$Z507)&amp;"")</f>
        <v/>
      </c>
      <c r="C507">
        <f>IF($Z507="","",IF(X507&lt;Settings!$C$8,"INV&lt;10000","Inv&gt;10000"))</f>
        <v/>
      </c>
      <c r="D507">
        <f>IF($Z507="","",INDEX('Per Line'!$A$2:$A$7001,$Z507)&amp;"")</f>
        <v/>
      </c>
      <c r="E507" s="14">
        <f>IF($Z507="","",INDEX('Per Line'!$F$2:$F$7001,$Z507))</f>
        <v/>
      </c>
      <c r="F507">
        <f>IF($Z507="","",INDEX('Per Line'!$G$2:$G$7001,$Z507)&amp;"")</f>
        <v/>
      </c>
      <c r="G507">
        <f>IF($Z507="","",INDEX('Per Line'!$I$2:$I$7001,$Z507)&amp;"")</f>
        <v/>
      </c>
      <c r="H507">
        <f>IF($Z507="","",INDEX('Per Line'!$J$2:$J$7001,$Z507)&amp;"")</f>
        <v/>
      </c>
      <c r="I507">
        <f>IF($Z507="","",INDEX('Per Line'!$K$2:$K$7001,$Z507)&amp;"")</f>
        <v/>
      </c>
      <c r="J507">
        <f>IF($Z507="","",INDEX('Per Line'!$M$2:$M$7001,$Z507))</f>
        <v/>
      </c>
      <c r="K507" s="8">
        <f>IF($Z507="","",IF(AND(ISNUMBER(M507),M507&gt;0,X507&gt;M507),J507*M507/100+(X507-M507),J507*X507/100))</f>
        <v/>
      </c>
      <c r="L507">
        <f>IF($Z507="","",INDEX('Per Line'!$W$2:$W$7001,$Z507)&amp;"")</f>
        <v/>
      </c>
      <c r="M507">
        <f>IF($Z507="","",INDEX('Per Line'!$AD$2:$AD$7001,$Z507))</f>
        <v/>
      </c>
      <c r="N507">
        <f>IF($Z507="","",IF(AND(ISNUMBER(M507),M507&gt;0),X507&gt;M507,FALSE))</f>
        <v/>
      </c>
      <c r="O507" s="8">
        <f>IF($Z507="","",SUMIFS('Per Line'!$V$2:$V$7001,'Per Line'!$D$2:$D$7001,$B507,'Per Line'!$AN$2:$AN$7001,1))</f>
        <v/>
      </c>
      <c r="P507">
        <f>IF($Z507="","",Settings!$C$7)</f>
        <v/>
      </c>
      <c r="Q507" s="8">
        <f>IF($Z507="","",SUMIFS('Per Line'!$V$2:$V$7001,'Per Line'!$D$2:$D$7001,$B507,'Per Line'!$AM$2:$AM$7001,0,'Per Line'!$AN$2:$AN$7001,0))</f>
        <v/>
      </c>
      <c r="R507" s="8">
        <f>IF($Z507="","",Q507*P507)</f>
        <v/>
      </c>
      <c r="S507">
        <f>IF($Z507="","",Settings!$C$6)</f>
        <v/>
      </c>
      <c r="T507" s="8">
        <f>IF($Z507="","",SUMIFS('Per Line'!$V$2:$V$7001,'Per Line'!$D$2:$D$7001,$B507,'Per Line'!$AM$2:$AM$7001,1,'Per Line'!$AN$2:$AN$7001,0))</f>
        <v/>
      </c>
      <c r="U507" s="8">
        <f>IF($Z507="","",T507*S507)</f>
        <v/>
      </c>
      <c r="V507" s="8">
        <f>IF($Z507="","",U507+R507)</f>
        <v/>
      </c>
      <c r="W507" s="8">
        <f>IF($Z507="","",X507-V507)</f>
        <v/>
      </c>
      <c r="X507" s="8">
        <f>IF($Z507="","",Q507+T507+O507)</f>
        <v/>
      </c>
      <c r="Y507" s="8">
        <f>IF($Z507="","",X507-V507-K507)</f>
        <v/>
      </c>
      <c r="Z507" s="16">
        <f>IF(ROWS($Z$2:$Z507)&lt;=MAX('Per Line'!$AL$2:$AL$7001),MATCH(ROWS($Z$2:$Z507),'Per Line'!$AL$2:$AL$7001,0),"")</f>
        <v/>
      </c>
      <c r="AA507" s="17">
        <f>IF($Z507="","",K507-J507*X507/100)</f>
        <v/>
      </c>
      <c r="AB507">
        <f>IF($Z507="","",C507&amp;"|"&amp;COUNTIF($C$2:$C507,C507))</f>
        <v/>
      </c>
    </row>
    <row r="508">
      <c r="A508" s="15" t="n"/>
      <c r="B508">
        <f>IF($Z508="","",INDEX('Per Line'!$D$2:$D$7001,$Z508)&amp;"")</f>
        <v/>
      </c>
      <c r="C508">
        <f>IF($Z508="","",IF(X508&lt;Settings!$C$8,"INV&lt;10000","Inv&gt;10000"))</f>
        <v/>
      </c>
      <c r="D508">
        <f>IF($Z508="","",INDEX('Per Line'!$A$2:$A$7001,$Z508)&amp;"")</f>
        <v/>
      </c>
      <c r="E508" s="14">
        <f>IF($Z508="","",INDEX('Per Line'!$F$2:$F$7001,$Z508))</f>
        <v/>
      </c>
      <c r="F508">
        <f>IF($Z508="","",INDEX('Per Line'!$G$2:$G$7001,$Z508)&amp;"")</f>
        <v/>
      </c>
      <c r="G508">
        <f>IF($Z508="","",INDEX('Per Line'!$I$2:$I$7001,$Z508)&amp;"")</f>
        <v/>
      </c>
      <c r="H508">
        <f>IF($Z508="","",INDEX('Per Line'!$J$2:$J$7001,$Z508)&amp;"")</f>
        <v/>
      </c>
      <c r="I508">
        <f>IF($Z508="","",INDEX('Per Line'!$K$2:$K$7001,$Z508)&amp;"")</f>
        <v/>
      </c>
      <c r="J508">
        <f>IF($Z508="","",INDEX('Per Line'!$M$2:$M$7001,$Z508))</f>
        <v/>
      </c>
      <c r="K508" s="8">
        <f>IF($Z508="","",IF(AND(ISNUMBER(M508),M508&gt;0,X508&gt;M508),J508*M508/100+(X508-M508),J508*X508/100))</f>
        <v/>
      </c>
      <c r="L508">
        <f>IF($Z508="","",INDEX('Per Line'!$W$2:$W$7001,$Z508)&amp;"")</f>
        <v/>
      </c>
      <c r="M508">
        <f>IF($Z508="","",INDEX('Per Line'!$AD$2:$AD$7001,$Z508))</f>
        <v/>
      </c>
      <c r="N508">
        <f>IF($Z508="","",IF(AND(ISNUMBER(M508),M508&gt;0),X508&gt;M508,FALSE))</f>
        <v/>
      </c>
      <c r="O508" s="8">
        <f>IF($Z508="","",SUMIFS('Per Line'!$V$2:$V$7001,'Per Line'!$D$2:$D$7001,$B508,'Per Line'!$AN$2:$AN$7001,1))</f>
        <v/>
      </c>
      <c r="P508">
        <f>IF($Z508="","",Settings!$C$7)</f>
        <v/>
      </c>
      <c r="Q508" s="8">
        <f>IF($Z508="","",SUMIFS('Per Line'!$V$2:$V$7001,'Per Line'!$D$2:$D$7001,$B508,'Per Line'!$AM$2:$AM$7001,0,'Per Line'!$AN$2:$AN$7001,0))</f>
        <v/>
      </c>
      <c r="R508" s="8">
        <f>IF($Z508="","",Q508*P508)</f>
        <v/>
      </c>
      <c r="S508">
        <f>IF($Z508="","",Settings!$C$6)</f>
        <v/>
      </c>
      <c r="T508" s="8">
        <f>IF($Z508="","",SUMIFS('Per Line'!$V$2:$V$7001,'Per Line'!$D$2:$D$7001,$B508,'Per Line'!$AM$2:$AM$7001,1,'Per Line'!$AN$2:$AN$7001,0))</f>
        <v/>
      </c>
      <c r="U508" s="8">
        <f>IF($Z508="","",T508*S508)</f>
        <v/>
      </c>
      <c r="V508" s="8">
        <f>IF($Z508="","",U508+R508)</f>
        <v/>
      </c>
      <c r="W508" s="8">
        <f>IF($Z508="","",X508-V508)</f>
        <v/>
      </c>
      <c r="X508" s="8">
        <f>IF($Z508="","",Q508+T508+O508)</f>
        <v/>
      </c>
      <c r="Y508" s="8">
        <f>IF($Z508="","",X508-V508-K508)</f>
        <v/>
      </c>
      <c r="Z508" s="16">
        <f>IF(ROWS($Z$2:$Z508)&lt;=MAX('Per Line'!$AL$2:$AL$7001),MATCH(ROWS($Z$2:$Z508),'Per Line'!$AL$2:$AL$7001,0),"")</f>
        <v/>
      </c>
      <c r="AA508" s="17">
        <f>IF($Z508="","",K508-J508*X508/100)</f>
        <v/>
      </c>
      <c r="AB508">
        <f>IF($Z508="","",C508&amp;"|"&amp;COUNTIF($C$2:$C508,C508))</f>
        <v/>
      </c>
    </row>
    <row r="509">
      <c r="A509" s="15" t="n"/>
      <c r="B509">
        <f>IF($Z509="","",INDEX('Per Line'!$D$2:$D$7001,$Z509)&amp;"")</f>
        <v/>
      </c>
      <c r="C509">
        <f>IF($Z509="","",IF(X509&lt;Settings!$C$8,"INV&lt;10000","Inv&gt;10000"))</f>
        <v/>
      </c>
      <c r="D509">
        <f>IF($Z509="","",INDEX('Per Line'!$A$2:$A$7001,$Z509)&amp;"")</f>
        <v/>
      </c>
      <c r="E509" s="14">
        <f>IF($Z509="","",INDEX('Per Line'!$F$2:$F$7001,$Z509))</f>
        <v/>
      </c>
      <c r="F509">
        <f>IF($Z509="","",INDEX('Per Line'!$G$2:$G$7001,$Z509)&amp;"")</f>
        <v/>
      </c>
      <c r="G509">
        <f>IF($Z509="","",INDEX('Per Line'!$I$2:$I$7001,$Z509)&amp;"")</f>
        <v/>
      </c>
      <c r="H509">
        <f>IF($Z509="","",INDEX('Per Line'!$J$2:$J$7001,$Z509)&amp;"")</f>
        <v/>
      </c>
      <c r="I509">
        <f>IF($Z509="","",INDEX('Per Line'!$K$2:$K$7001,$Z509)&amp;"")</f>
        <v/>
      </c>
      <c r="J509">
        <f>IF($Z509="","",INDEX('Per Line'!$M$2:$M$7001,$Z509))</f>
        <v/>
      </c>
      <c r="K509" s="8">
        <f>IF($Z509="","",IF(AND(ISNUMBER(M509),M509&gt;0,X509&gt;M509),J509*M509/100+(X509-M509),J509*X509/100))</f>
        <v/>
      </c>
      <c r="L509">
        <f>IF($Z509="","",INDEX('Per Line'!$W$2:$W$7001,$Z509)&amp;"")</f>
        <v/>
      </c>
      <c r="M509">
        <f>IF($Z509="","",INDEX('Per Line'!$AD$2:$AD$7001,$Z509))</f>
        <v/>
      </c>
      <c r="N509">
        <f>IF($Z509="","",IF(AND(ISNUMBER(M509),M509&gt;0),X509&gt;M509,FALSE))</f>
        <v/>
      </c>
      <c r="O509" s="8">
        <f>IF($Z509="","",SUMIFS('Per Line'!$V$2:$V$7001,'Per Line'!$D$2:$D$7001,$B509,'Per Line'!$AN$2:$AN$7001,1))</f>
        <v/>
      </c>
      <c r="P509">
        <f>IF($Z509="","",Settings!$C$7)</f>
        <v/>
      </c>
      <c r="Q509" s="8">
        <f>IF($Z509="","",SUMIFS('Per Line'!$V$2:$V$7001,'Per Line'!$D$2:$D$7001,$B509,'Per Line'!$AM$2:$AM$7001,0,'Per Line'!$AN$2:$AN$7001,0))</f>
        <v/>
      </c>
      <c r="R509" s="8">
        <f>IF($Z509="","",Q509*P509)</f>
        <v/>
      </c>
      <c r="S509">
        <f>IF($Z509="","",Settings!$C$6)</f>
        <v/>
      </c>
      <c r="T509" s="8">
        <f>IF($Z509="","",SUMIFS('Per Line'!$V$2:$V$7001,'Per Line'!$D$2:$D$7001,$B509,'Per Line'!$AM$2:$AM$7001,1,'Per Line'!$AN$2:$AN$7001,0))</f>
        <v/>
      </c>
      <c r="U509" s="8">
        <f>IF($Z509="","",T509*S509)</f>
        <v/>
      </c>
      <c r="V509" s="8">
        <f>IF($Z509="","",U509+R509)</f>
        <v/>
      </c>
      <c r="W509" s="8">
        <f>IF($Z509="","",X509-V509)</f>
        <v/>
      </c>
      <c r="X509" s="8">
        <f>IF($Z509="","",Q509+T509+O509)</f>
        <v/>
      </c>
      <c r="Y509" s="8">
        <f>IF($Z509="","",X509-V509-K509)</f>
        <v/>
      </c>
      <c r="Z509" s="16">
        <f>IF(ROWS($Z$2:$Z509)&lt;=MAX('Per Line'!$AL$2:$AL$7001),MATCH(ROWS($Z$2:$Z509),'Per Line'!$AL$2:$AL$7001,0),"")</f>
        <v/>
      </c>
      <c r="AA509" s="17">
        <f>IF($Z509="","",K509-J509*X509/100)</f>
        <v/>
      </c>
      <c r="AB509">
        <f>IF($Z509="","",C509&amp;"|"&amp;COUNTIF($C$2:$C509,C509))</f>
        <v/>
      </c>
    </row>
    <row r="510">
      <c r="A510" s="15" t="n"/>
      <c r="B510">
        <f>IF($Z510="","",INDEX('Per Line'!$D$2:$D$7001,$Z510)&amp;"")</f>
        <v/>
      </c>
      <c r="C510">
        <f>IF($Z510="","",IF(X510&lt;Settings!$C$8,"INV&lt;10000","Inv&gt;10000"))</f>
        <v/>
      </c>
      <c r="D510">
        <f>IF($Z510="","",INDEX('Per Line'!$A$2:$A$7001,$Z510)&amp;"")</f>
        <v/>
      </c>
      <c r="E510" s="14">
        <f>IF($Z510="","",INDEX('Per Line'!$F$2:$F$7001,$Z510))</f>
        <v/>
      </c>
      <c r="F510">
        <f>IF($Z510="","",INDEX('Per Line'!$G$2:$G$7001,$Z510)&amp;"")</f>
        <v/>
      </c>
      <c r="G510">
        <f>IF($Z510="","",INDEX('Per Line'!$I$2:$I$7001,$Z510)&amp;"")</f>
        <v/>
      </c>
      <c r="H510">
        <f>IF($Z510="","",INDEX('Per Line'!$J$2:$J$7001,$Z510)&amp;"")</f>
        <v/>
      </c>
      <c r="I510">
        <f>IF($Z510="","",INDEX('Per Line'!$K$2:$K$7001,$Z510)&amp;"")</f>
        <v/>
      </c>
      <c r="J510">
        <f>IF($Z510="","",INDEX('Per Line'!$M$2:$M$7001,$Z510))</f>
        <v/>
      </c>
      <c r="K510" s="8">
        <f>IF($Z510="","",IF(AND(ISNUMBER(M510),M510&gt;0,X510&gt;M510),J510*M510/100+(X510-M510),J510*X510/100))</f>
        <v/>
      </c>
      <c r="L510">
        <f>IF($Z510="","",INDEX('Per Line'!$W$2:$W$7001,$Z510)&amp;"")</f>
        <v/>
      </c>
      <c r="M510">
        <f>IF($Z510="","",INDEX('Per Line'!$AD$2:$AD$7001,$Z510))</f>
        <v/>
      </c>
      <c r="N510">
        <f>IF($Z510="","",IF(AND(ISNUMBER(M510),M510&gt;0),X510&gt;M510,FALSE))</f>
        <v/>
      </c>
      <c r="O510" s="8">
        <f>IF($Z510="","",SUMIFS('Per Line'!$V$2:$V$7001,'Per Line'!$D$2:$D$7001,$B510,'Per Line'!$AN$2:$AN$7001,1))</f>
        <v/>
      </c>
      <c r="P510">
        <f>IF($Z510="","",Settings!$C$7)</f>
        <v/>
      </c>
      <c r="Q510" s="8">
        <f>IF($Z510="","",SUMIFS('Per Line'!$V$2:$V$7001,'Per Line'!$D$2:$D$7001,$B510,'Per Line'!$AM$2:$AM$7001,0,'Per Line'!$AN$2:$AN$7001,0))</f>
        <v/>
      </c>
      <c r="R510" s="8">
        <f>IF($Z510="","",Q510*P510)</f>
        <v/>
      </c>
      <c r="S510">
        <f>IF($Z510="","",Settings!$C$6)</f>
        <v/>
      </c>
      <c r="T510" s="8">
        <f>IF($Z510="","",SUMIFS('Per Line'!$V$2:$V$7001,'Per Line'!$D$2:$D$7001,$B510,'Per Line'!$AM$2:$AM$7001,1,'Per Line'!$AN$2:$AN$7001,0))</f>
        <v/>
      </c>
      <c r="U510" s="8">
        <f>IF($Z510="","",T510*S510)</f>
        <v/>
      </c>
      <c r="V510" s="8">
        <f>IF($Z510="","",U510+R510)</f>
        <v/>
      </c>
      <c r="W510" s="8">
        <f>IF($Z510="","",X510-V510)</f>
        <v/>
      </c>
      <c r="X510" s="8">
        <f>IF($Z510="","",Q510+T510+O510)</f>
        <v/>
      </c>
      <c r="Y510" s="8">
        <f>IF($Z510="","",X510-V510-K510)</f>
        <v/>
      </c>
      <c r="Z510" s="16">
        <f>IF(ROWS($Z$2:$Z510)&lt;=MAX('Per Line'!$AL$2:$AL$7001),MATCH(ROWS($Z$2:$Z510),'Per Line'!$AL$2:$AL$7001,0),"")</f>
        <v/>
      </c>
      <c r="AA510" s="17">
        <f>IF($Z510="","",K510-J510*X510/100)</f>
        <v/>
      </c>
      <c r="AB510">
        <f>IF($Z510="","",C510&amp;"|"&amp;COUNTIF($C$2:$C510,C510))</f>
        <v/>
      </c>
    </row>
    <row r="511">
      <c r="A511" s="15" t="n"/>
      <c r="B511">
        <f>IF($Z511="","",INDEX('Per Line'!$D$2:$D$7001,$Z511)&amp;"")</f>
        <v/>
      </c>
      <c r="C511">
        <f>IF($Z511="","",IF(X511&lt;Settings!$C$8,"INV&lt;10000","Inv&gt;10000"))</f>
        <v/>
      </c>
      <c r="D511">
        <f>IF($Z511="","",INDEX('Per Line'!$A$2:$A$7001,$Z511)&amp;"")</f>
        <v/>
      </c>
      <c r="E511" s="14">
        <f>IF($Z511="","",INDEX('Per Line'!$F$2:$F$7001,$Z511))</f>
        <v/>
      </c>
      <c r="F511">
        <f>IF($Z511="","",INDEX('Per Line'!$G$2:$G$7001,$Z511)&amp;"")</f>
        <v/>
      </c>
      <c r="G511">
        <f>IF($Z511="","",INDEX('Per Line'!$I$2:$I$7001,$Z511)&amp;"")</f>
        <v/>
      </c>
      <c r="H511">
        <f>IF($Z511="","",INDEX('Per Line'!$J$2:$J$7001,$Z511)&amp;"")</f>
        <v/>
      </c>
      <c r="I511">
        <f>IF($Z511="","",INDEX('Per Line'!$K$2:$K$7001,$Z511)&amp;"")</f>
        <v/>
      </c>
      <c r="J511">
        <f>IF($Z511="","",INDEX('Per Line'!$M$2:$M$7001,$Z511))</f>
        <v/>
      </c>
      <c r="K511" s="8">
        <f>IF($Z511="","",IF(AND(ISNUMBER(M511),M511&gt;0,X511&gt;M511),J511*M511/100+(X511-M511),J511*X511/100))</f>
        <v/>
      </c>
      <c r="L511">
        <f>IF($Z511="","",INDEX('Per Line'!$W$2:$W$7001,$Z511)&amp;"")</f>
        <v/>
      </c>
      <c r="M511">
        <f>IF($Z511="","",INDEX('Per Line'!$AD$2:$AD$7001,$Z511))</f>
        <v/>
      </c>
      <c r="N511">
        <f>IF($Z511="","",IF(AND(ISNUMBER(M511),M511&gt;0),X511&gt;M511,FALSE))</f>
        <v/>
      </c>
      <c r="O511" s="8">
        <f>IF($Z511="","",SUMIFS('Per Line'!$V$2:$V$7001,'Per Line'!$D$2:$D$7001,$B511,'Per Line'!$AN$2:$AN$7001,1))</f>
        <v/>
      </c>
      <c r="P511">
        <f>IF($Z511="","",Settings!$C$7)</f>
        <v/>
      </c>
      <c r="Q511" s="8">
        <f>IF($Z511="","",SUMIFS('Per Line'!$V$2:$V$7001,'Per Line'!$D$2:$D$7001,$B511,'Per Line'!$AM$2:$AM$7001,0,'Per Line'!$AN$2:$AN$7001,0))</f>
        <v/>
      </c>
      <c r="R511" s="8">
        <f>IF($Z511="","",Q511*P511)</f>
        <v/>
      </c>
      <c r="S511">
        <f>IF($Z511="","",Settings!$C$6)</f>
        <v/>
      </c>
      <c r="T511" s="8">
        <f>IF($Z511="","",SUMIFS('Per Line'!$V$2:$V$7001,'Per Line'!$D$2:$D$7001,$B511,'Per Line'!$AM$2:$AM$7001,1,'Per Line'!$AN$2:$AN$7001,0))</f>
        <v/>
      </c>
      <c r="U511" s="8">
        <f>IF($Z511="","",T511*S511)</f>
        <v/>
      </c>
      <c r="V511" s="8">
        <f>IF($Z511="","",U511+R511)</f>
        <v/>
      </c>
      <c r="W511" s="8">
        <f>IF($Z511="","",X511-V511)</f>
        <v/>
      </c>
      <c r="X511" s="8">
        <f>IF($Z511="","",Q511+T511+O511)</f>
        <v/>
      </c>
      <c r="Y511" s="8">
        <f>IF($Z511="","",X511-V511-K511)</f>
        <v/>
      </c>
      <c r="Z511" s="16">
        <f>IF(ROWS($Z$2:$Z511)&lt;=MAX('Per Line'!$AL$2:$AL$7001),MATCH(ROWS($Z$2:$Z511),'Per Line'!$AL$2:$AL$7001,0),"")</f>
        <v/>
      </c>
      <c r="AA511" s="17">
        <f>IF($Z511="","",K511-J511*X511/100)</f>
        <v/>
      </c>
      <c r="AB511">
        <f>IF($Z511="","",C511&amp;"|"&amp;COUNTIF($C$2:$C511,C511))</f>
        <v/>
      </c>
    </row>
    <row r="512">
      <c r="A512" s="15" t="n"/>
      <c r="B512">
        <f>IF($Z512="","",INDEX('Per Line'!$D$2:$D$7001,$Z512)&amp;"")</f>
        <v/>
      </c>
      <c r="C512">
        <f>IF($Z512="","",IF(X512&lt;Settings!$C$8,"INV&lt;10000","Inv&gt;10000"))</f>
        <v/>
      </c>
      <c r="D512">
        <f>IF($Z512="","",INDEX('Per Line'!$A$2:$A$7001,$Z512)&amp;"")</f>
        <v/>
      </c>
      <c r="E512" s="14">
        <f>IF($Z512="","",INDEX('Per Line'!$F$2:$F$7001,$Z512))</f>
        <v/>
      </c>
      <c r="F512">
        <f>IF($Z512="","",INDEX('Per Line'!$G$2:$G$7001,$Z512)&amp;"")</f>
        <v/>
      </c>
      <c r="G512">
        <f>IF($Z512="","",INDEX('Per Line'!$I$2:$I$7001,$Z512)&amp;"")</f>
        <v/>
      </c>
      <c r="H512">
        <f>IF($Z512="","",INDEX('Per Line'!$J$2:$J$7001,$Z512)&amp;"")</f>
        <v/>
      </c>
      <c r="I512">
        <f>IF($Z512="","",INDEX('Per Line'!$K$2:$K$7001,$Z512)&amp;"")</f>
        <v/>
      </c>
      <c r="J512">
        <f>IF($Z512="","",INDEX('Per Line'!$M$2:$M$7001,$Z512))</f>
        <v/>
      </c>
      <c r="K512" s="8">
        <f>IF($Z512="","",IF(AND(ISNUMBER(M512),M512&gt;0,X512&gt;M512),J512*M512/100+(X512-M512),J512*X512/100))</f>
        <v/>
      </c>
      <c r="L512">
        <f>IF($Z512="","",INDEX('Per Line'!$W$2:$W$7001,$Z512)&amp;"")</f>
        <v/>
      </c>
      <c r="M512">
        <f>IF($Z512="","",INDEX('Per Line'!$AD$2:$AD$7001,$Z512))</f>
        <v/>
      </c>
      <c r="N512">
        <f>IF($Z512="","",IF(AND(ISNUMBER(M512),M512&gt;0),X512&gt;M512,FALSE))</f>
        <v/>
      </c>
      <c r="O512" s="8">
        <f>IF($Z512="","",SUMIFS('Per Line'!$V$2:$V$7001,'Per Line'!$D$2:$D$7001,$B512,'Per Line'!$AN$2:$AN$7001,1))</f>
        <v/>
      </c>
      <c r="P512">
        <f>IF($Z512="","",Settings!$C$7)</f>
        <v/>
      </c>
      <c r="Q512" s="8">
        <f>IF($Z512="","",SUMIFS('Per Line'!$V$2:$V$7001,'Per Line'!$D$2:$D$7001,$B512,'Per Line'!$AM$2:$AM$7001,0,'Per Line'!$AN$2:$AN$7001,0))</f>
        <v/>
      </c>
      <c r="R512" s="8">
        <f>IF($Z512="","",Q512*P512)</f>
        <v/>
      </c>
      <c r="S512">
        <f>IF($Z512="","",Settings!$C$6)</f>
        <v/>
      </c>
      <c r="T512" s="8">
        <f>IF($Z512="","",SUMIFS('Per Line'!$V$2:$V$7001,'Per Line'!$D$2:$D$7001,$B512,'Per Line'!$AM$2:$AM$7001,1,'Per Line'!$AN$2:$AN$7001,0))</f>
        <v/>
      </c>
      <c r="U512" s="8">
        <f>IF($Z512="","",T512*S512)</f>
        <v/>
      </c>
      <c r="V512" s="8">
        <f>IF($Z512="","",U512+R512)</f>
        <v/>
      </c>
      <c r="W512" s="8">
        <f>IF($Z512="","",X512-V512)</f>
        <v/>
      </c>
      <c r="X512" s="8">
        <f>IF($Z512="","",Q512+T512+O512)</f>
        <v/>
      </c>
      <c r="Y512" s="8">
        <f>IF($Z512="","",X512-V512-K512)</f>
        <v/>
      </c>
      <c r="Z512" s="16">
        <f>IF(ROWS($Z$2:$Z512)&lt;=MAX('Per Line'!$AL$2:$AL$7001),MATCH(ROWS($Z$2:$Z512),'Per Line'!$AL$2:$AL$7001,0),"")</f>
        <v/>
      </c>
      <c r="AA512" s="17">
        <f>IF($Z512="","",K512-J512*X512/100)</f>
        <v/>
      </c>
      <c r="AB512">
        <f>IF($Z512="","",C512&amp;"|"&amp;COUNTIF($C$2:$C512,C512))</f>
        <v/>
      </c>
    </row>
    <row r="513">
      <c r="A513" s="15" t="n"/>
      <c r="B513">
        <f>IF($Z513="","",INDEX('Per Line'!$D$2:$D$7001,$Z513)&amp;"")</f>
        <v/>
      </c>
      <c r="C513">
        <f>IF($Z513="","",IF(X513&lt;Settings!$C$8,"INV&lt;10000","Inv&gt;10000"))</f>
        <v/>
      </c>
      <c r="D513">
        <f>IF($Z513="","",INDEX('Per Line'!$A$2:$A$7001,$Z513)&amp;"")</f>
        <v/>
      </c>
      <c r="E513" s="14">
        <f>IF($Z513="","",INDEX('Per Line'!$F$2:$F$7001,$Z513))</f>
        <v/>
      </c>
      <c r="F513">
        <f>IF($Z513="","",INDEX('Per Line'!$G$2:$G$7001,$Z513)&amp;"")</f>
        <v/>
      </c>
      <c r="G513">
        <f>IF($Z513="","",INDEX('Per Line'!$I$2:$I$7001,$Z513)&amp;"")</f>
        <v/>
      </c>
      <c r="H513">
        <f>IF($Z513="","",INDEX('Per Line'!$J$2:$J$7001,$Z513)&amp;"")</f>
        <v/>
      </c>
      <c r="I513">
        <f>IF($Z513="","",INDEX('Per Line'!$K$2:$K$7001,$Z513)&amp;"")</f>
        <v/>
      </c>
      <c r="J513">
        <f>IF($Z513="","",INDEX('Per Line'!$M$2:$M$7001,$Z513))</f>
        <v/>
      </c>
      <c r="K513" s="8">
        <f>IF($Z513="","",IF(AND(ISNUMBER(M513),M513&gt;0,X513&gt;M513),J513*M513/100+(X513-M513),J513*X513/100))</f>
        <v/>
      </c>
      <c r="L513">
        <f>IF($Z513="","",INDEX('Per Line'!$W$2:$W$7001,$Z513)&amp;"")</f>
        <v/>
      </c>
      <c r="M513">
        <f>IF($Z513="","",INDEX('Per Line'!$AD$2:$AD$7001,$Z513))</f>
        <v/>
      </c>
      <c r="N513">
        <f>IF($Z513="","",IF(AND(ISNUMBER(M513),M513&gt;0),X513&gt;M513,FALSE))</f>
        <v/>
      </c>
      <c r="O513" s="8">
        <f>IF($Z513="","",SUMIFS('Per Line'!$V$2:$V$7001,'Per Line'!$D$2:$D$7001,$B513,'Per Line'!$AN$2:$AN$7001,1))</f>
        <v/>
      </c>
      <c r="P513">
        <f>IF($Z513="","",Settings!$C$7)</f>
        <v/>
      </c>
      <c r="Q513" s="8">
        <f>IF($Z513="","",SUMIFS('Per Line'!$V$2:$V$7001,'Per Line'!$D$2:$D$7001,$B513,'Per Line'!$AM$2:$AM$7001,0,'Per Line'!$AN$2:$AN$7001,0))</f>
        <v/>
      </c>
      <c r="R513" s="8">
        <f>IF($Z513="","",Q513*P513)</f>
        <v/>
      </c>
      <c r="S513">
        <f>IF($Z513="","",Settings!$C$6)</f>
        <v/>
      </c>
      <c r="T513" s="8">
        <f>IF($Z513="","",SUMIFS('Per Line'!$V$2:$V$7001,'Per Line'!$D$2:$D$7001,$B513,'Per Line'!$AM$2:$AM$7001,1,'Per Line'!$AN$2:$AN$7001,0))</f>
        <v/>
      </c>
      <c r="U513" s="8">
        <f>IF($Z513="","",T513*S513)</f>
        <v/>
      </c>
      <c r="V513" s="8">
        <f>IF($Z513="","",U513+R513)</f>
        <v/>
      </c>
      <c r="W513" s="8">
        <f>IF($Z513="","",X513-V513)</f>
        <v/>
      </c>
      <c r="X513" s="8">
        <f>IF($Z513="","",Q513+T513+O513)</f>
        <v/>
      </c>
      <c r="Y513" s="8">
        <f>IF($Z513="","",X513-V513-K513)</f>
        <v/>
      </c>
      <c r="Z513" s="16">
        <f>IF(ROWS($Z$2:$Z513)&lt;=MAX('Per Line'!$AL$2:$AL$7001),MATCH(ROWS($Z$2:$Z513),'Per Line'!$AL$2:$AL$7001,0),"")</f>
        <v/>
      </c>
      <c r="AA513" s="17">
        <f>IF($Z513="","",K513-J513*X513/100)</f>
        <v/>
      </c>
      <c r="AB513">
        <f>IF($Z513="","",C513&amp;"|"&amp;COUNTIF($C$2:$C513,C513))</f>
        <v/>
      </c>
    </row>
    <row r="514">
      <c r="A514" s="15" t="n"/>
      <c r="B514">
        <f>IF($Z514="","",INDEX('Per Line'!$D$2:$D$7001,$Z514)&amp;"")</f>
        <v/>
      </c>
      <c r="C514">
        <f>IF($Z514="","",IF(X514&lt;Settings!$C$8,"INV&lt;10000","Inv&gt;10000"))</f>
        <v/>
      </c>
      <c r="D514">
        <f>IF($Z514="","",INDEX('Per Line'!$A$2:$A$7001,$Z514)&amp;"")</f>
        <v/>
      </c>
      <c r="E514" s="14">
        <f>IF($Z514="","",INDEX('Per Line'!$F$2:$F$7001,$Z514))</f>
        <v/>
      </c>
      <c r="F514">
        <f>IF($Z514="","",INDEX('Per Line'!$G$2:$G$7001,$Z514)&amp;"")</f>
        <v/>
      </c>
      <c r="G514">
        <f>IF($Z514="","",INDEX('Per Line'!$I$2:$I$7001,$Z514)&amp;"")</f>
        <v/>
      </c>
      <c r="H514">
        <f>IF($Z514="","",INDEX('Per Line'!$J$2:$J$7001,$Z514)&amp;"")</f>
        <v/>
      </c>
      <c r="I514">
        <f>IF($Z514="","",INDEX('Per Line'!$K$2:$K$7001,$Z514)&amp;"")</f>
        <v/>
      </c>
      <c r="J514">
        <f>IF($Z514="","",INDEX('Per Line'!$M$2:$M$7001,$Z514))</f>
        <v/>
      </c>
      <c r="K514" s="8">
        <f>IF($Z514="","",IF(AND(ISNUMBER(M514),M514&gt;0,X514&gt;M514),J514*M514/100+(X514-M514),J514*X514/100))</f>
        <v/>
      </c>
      <c r="L514">
        <f>IF($Z514="","",INDEX('Per Line'!$W$2:$W$7001,$Z514)&amp;"")</f>
        <v/>
      </c>
      <c r="M514">
        <f>IF($Z514="","",INDEX('Per Line'!$AD$2:$AD$7001,$Z514))</f>
        <v/>
      </c>
      <c r="N514">
        <f>IF($Z514="","",IF(AND(ISNUMBER(M514),M514&gt;0),X514&gt;M514,FALSE))</f>
        <v/>
      </c>
      <c r="O514" s="8">
        <f>IF($Z514="","",SUMIFS('Per Line'!$V$2:$V$7001,'Per Line'!$D$2:$D$7001,$B514,'Per Line'!$AN$2:$AN$7001,1))</f>
        <v/>
      </c>
      <c r="P514">
        <f>IF($Z514="","",Settings!$C$7)</f>
        <v/>
      </c>
      <c r="Q514" s="8">
        <f>IF($Z514="","",SUMIFS('Per Line'!$V$2:$V$7001,'Per Line'!$D$2:$D$7001,$B514,'Per Line'!$AM$2:$AM$7001,0,'Per Line'!$AN$2:$AN$7001,0))</f>
        <v/>
      </c>
      <c r="R514" s="8">
        <f>IF($Z514="","",Q514*P514)</f>
        <v/>
      </c>
      <c r="S514">
        <f>IF($Z514="","",Settings!$C$6)</f>
        <v/>
      </c>
      <c r="T514" s="8">
        <f>IF($Z514="","",SUMIFS('Per Line'!$V$2:$V$7001,'Per Line'!$D$2:$D$7001,$B514,'Per Line'!$AM$2:$AM$7001,1,'Per Line'!$AN$2:$AN$7001,0))</f>
        <v/>
      </c>
      <c r="U514" s="8">
        <f>IF($Z514="","",T514*S514)</f>
        <v/>
      </c>
      <c r="V514" s="8">
        <f>IF($Z514="","",U514+R514)</f>
        <v/>
      </c>
      <c r="W514" s="8">
        <f>IF($Z514="","",X514-V514)</f>
        <v/>
      </c>
      <c r="X514" s="8">
        <f>IF($Z514="","",Q514+T514+O514)</f>
        <v/>
      </c>
      <c r="Y514" s="8">
        <f>IF($Z514="","",X514-V514-K514)</f>
        <v/>
      </c>
      <c r="Z514" s="16">
        <f>IF(ROWS($Z$2:$Z514)&lt;=MAX('Per Line'!$AL$2:$AL$7001),MATCH(ROWS($Z$2:$Z514),'Per Line'!$AL$2:$AL$7001,0),"")</f>
        <v/>
      </c>
      <c r="AA514" s="17">
        <f>IF($Z514="","",K514-J514*X514/100)</f>
        <v/>
      </c>
      <c r="AB514">
        <f>IF($Z514="","",C514&amp;"|"&amp;COUNTIF($C$2:$C514,C514))</f>
        <v/>
      </c>
    </row>
    <row r="515">
      <c r="A515" s="15" t="n"/>
      <c r="B515">
        <f>IF($Z515="","",INDEX('Per Line'!$D$2:$D$7001,$Z515)&amp;"")</f>
        <v/>
      </c>
      <c r="C515">
        <f>IF($Z515="","",IF(X515&lt;Settings!$C$8,"INV&lt;10000","Inv&gt;10000"))</f>
        <v/>
      </c>
      <c r="D515">
        <f>IF($Z515="","",INDEX('Per Line'!$A$2:$A$7001,$Z515)&amp;"")</f>
        <v/>
      </c>
      <c r="E515" s="14">
        <f>IF($Z515="","",INDEX('Per Line'!$F$2:$F$7001,$Z515))</f>
        <v/>
      </c>
      <c r="F515">
        <f>IF($Z515="","",INDEX('Per Line'!$G$2:$G$7001,$Z515)&amp;"")</f>
        <v/>
      </c>
      <c r="G515">
        <f>IF($Z515="","",INDEX('Per Line'!$I$2:$I$7001,$Z515)&amp;"")</f>
        <v/>
      </c>
      <c r="H515">
        <f>IF($Z515="","",INDEX('Per Line'!$J$2:$J$7001,$Z515)&amp;"")</f>
        <v/>
      </c>
      <c r="I515">
        <f>IF($Z515="","",INDEX('Per Line'!$K$2:$K$7001,$Z515)&amp;"")</f>
        <v/>
      </c>
      <c r="J515">
        <f>IF($Z515="","",INDEX('Per Line'!$M$2:$M$7001,$Z515))</f>
        <v/>
      </c>
      <c r="K515" s="8">
        <f>IF($Z515="","",IF(AND(ISNUMBER(M515),M515&gt;0,X515&gt;M515),J515*M515/100+(X515-M515),J515*X515/100))</f>
        <v/>
      </c>
      <c r="L515">
        <f>IF($Z515="","",INDEX('Per Line'!$W$2:$W$7001,$Z515)&amp;"")</f>
        <v/>
      </c>
      <c r="M515">
        <f>IF($Z515="","",INDEX('Per Line'!$AD$2:$AD$7001,$Z515))</f>
        <v/>
      </c>
      <c r="N515">
        <f>IF($Z515="","",IF(AND(ISNUMBER(M515),M515&gt;0),X515&gt;M515,FALSE))</f>
        <v/>
      </c>
      <c r="O515" s="8">
        <f>IF($Z515="","",SUMIFS('Per Line'!$V$2:$V$7001,'Per Line'!$D$2:$D$7001,$B515,'Per Line'!$AN$2:$AN$7001,1))</f>
        <v/>
      </c>
      <c r="P515">
        <f>IF($Z515="","",Settings!$C$7)</f>
        <v/>
      </c>
      <c r="Q515" s="8">
        <f>IF($Z515="","",SUMIFS('Per Line'!$V$2:$V$7001,'Per Line'!$D$2:$D$7001,$B515,'Per Line'!$AM$2:$AM$7001,0,'Per Line'!$AN$2:$AN$7001,0))</f>
        <v/>
      </c>
      <c r="R515" s="8">
        <f>IF($Z515="","",Q515*P515)</f>
        <v/>
      </c>
      <c r="S515">
        <f>IF($Z515="","",Settings!$C$6)</f>
        <v/>
      </c>
      <c r="T515" s="8">
        <f>IF($Z515="","",SUMIFS('Per Line'!$V$2:$V$7001,'Per Line'!$D$2:$D$7001,$B515,'Per Line'!$AM$2:$AM$7001,1,'Per Line'!$AN$2:$AN$7001,0))</f>
        <v/>
      </c>
      <c r="U515" s="8">
        <f>IF($Z515="","",T515*S515)</f>
        <v/>
      </c>
      <c r="V515" s="8">
        <f>IF($Z515="","",U515+R515)</f>
        <v/>
      </c>
      <c r="W515" s="8">
        <f>IF($Z515="","",X515-V515)</f>
        <v/>
      </c>
      <c r="X515" s="8">
        <f>IF($Z515="","",Q515+T515+O515)</f>
        <v/>
      </c>
      <c r="Y515" s="8">
        <f>IF($Z515="","",X515-V515-K515)</f>
        <v/>
      </c>
      <c r="Z515" s="16">
        <f>IF(ROWS($Z$2:$Z515)&lt;=MAX('Per Line'!$AL$2:$AL$7001),MATCH(ROWS($Z$2:$Z515),'Per Line'!$AL$2:$AL$7001,0),"")</f>
        <v/>
      </c>
      <c r="AA515" s="17">
        <f>IF($Z515="","",K515-J515*X515/100)</f>
        <v/>
      </c>
      <c r="AB515">
        <f>IF($Z515="","",C515&amp;"|"&amp;COUNTIF($C$2:$C515,C515))</f>
        <v/>
      </c>
    </row>
    <row r="516">
      <c r="A516" s="15" t="n"/>
      <c r="B516">
        <f>IF($Z516="","",INDEX('Per Line'!$D$2:$D$7001,$Z516)&amp;"")</f>
        <v/>
      </c>
      <c r="C516">
        <f>IF($Z516="","",IF(X516&lt;Settings!$C$8,"INV&lt;10000","Inv&gt;10000"))</f>
        <v/>
      </c>
      <c r="D516">
        <f>IF($Z516="","",INDEX('Per Line'!$A$2:$A$7001,$Z516)&amp;"")</f>
        <v/>
      </c>
      <c r="E516" s="14">
        <f>IF($Z516="","",INDEX('Per Line'!$F$2:$F$7001,$Z516))</f>
        <v/>
      </c>
      <c r="F516">
        <f>IF($Z516="","",INDEX('Per Line'!$G$2:$G$7001,$Z516)&amp;"")</f>
        <v/>
      </c>
      <c r="G516">
        <f>IF($Z516="","",INDEX('Per Line'!$I$2:$I$7001,$Z516)&amp;"")</f>
        <v/>
      </c>
      <c r="H516">
        <f>IF($Z516="","",INDEX('Per Line'!$J$2:$J$7001,$Z516)&amp;"")</f>
        <v/>
      </c>
      <c r="I516">
        <f>IF($Z516="","",INDEX('Per Line'!$K$2:$K$7001,$Z516)&amp;"")</f>
        <v/>
      </c>
      <c r="J516">
        <f>IF($Z516="","",INDEX('Per Line'!$M$2:$M$7001,$Z516))</f>
        <v/>
      </c>
      <c r="K516" s="8">
        <f>IF($Z516="","",IF(AND(ISNUMBER(M516),M516&gt;0,X516&gt;M516),J516*M516/100+(X516-M516),J516*X516/100))</f>
        <v/>
      </c>
      <c r="L516">
        <f>IF($Z516="","",INDEX('Per Line'!$W$2:$W$7001,$Z516)&amp;"")</f>
        <v/>
      </c>
      <c r="M516">
        <f>IF($Z516="","",INDEX('Per Line'!$AD$2:$AD$7001,$Z516))</f>
        <v/>
      </c>
      <c r="N516">
        <f>IF($Z516="","",IF(AND(ISNUMBER(M516),M516&gt;0),X516&gt;M516,FALSE))</f>
        <v/>
      </c>
      <c r="O516" s="8">
        <f>IF($Z516="","",SUMIFS('Per Line'!$V$2:$V$7001,'Per Line'!$D$2:$D$7001,$B516,'Per Line'!$AN$2:$AN$7001,1))</f>
        <v/>
      </c>
      <c r="P516">
        <f>IF($Z516="","",Settings!$C$7)</f>
        <v/>
      </c>
      <c r="Q516" s="8">
        <f>IF($Z516="","",SUMIFS('Per Line'!$V$2:$V$7001,'Per Line'!$D$2:$D$7001,$B516,'Per Line'!$AM$2:$AM$7001,0,'Per Line'!$AN$2:$AN$7001,0))</f>
        <v/>
      </c>
      <c r="R516" s="8">
        <f>IF($Z516="","",Q516*P516)</f>
        <v/>
      </c>
      <c r="S516">
        <f>IF($Z516="","",Settings!$C$6)</f>
        <v/>
      </c>
      <c r="T516" s="8">
        <f>IF($Z516="","",SUMIFS('Per Line'!$V$2:$V$7001,'Per Line'!$D$2:$D$7001,$B516,'Per Line'!$AM$2:$AM$7001,1,'Per Line'!$AN$2:$AN$7001,0))</f>
        <v/>
      </c>
      <c r="U516" s="8">
        <f>IF($Z516="","",T516*S516)</f>
        <v/>
      </c>
      <c r="V516" s="8">
        <f>IF($Z516="","",U516+R516)</f>
        <v/>
      </c>
      <c r="W516" s="8">
        <f>IF($Z516="","",X516-V516)</f>
        <v/>
      </c>
      <c r="X516" s="8">
        <f>IF($Z516="","",Q516+T516+O516)</f>
        <v/>
      </c>
      <c r="Y516" s="8">
        <f>IF($Z516="","",X516-V516-K516)</f>
        <v/>
      </c>
      <c r="Z516" s="16">
        <f>IF(ROWS($Z$2:$Z516)&lt;=MAX('Per Line'!$AL$2:$AL$7001),MATCH(ROWS($Z$2:$Z516),'Per Line'!$AL$2:$AL$7001,0),"")</f>
        <v/>
      </c>
      <c r="AA516" s="17">
        <f>IF($Z516="","",K516-J516*X516/100)</f>
        <v/>
      </c>
      <c r="AB516">
        <f>IF($Z516="","",C516&amp;"|"&amp;COUNTIF($C$2:$C516,C516))</f>
        <v/>
      </c>
    </row>
    <row r="517">
      <c r="A517" s="15" t="n"/>
      <c r="B517">
        <f>IF($Z517="","",INDEX('Per Line'!$D$2:$D$7001,$Z517)&amp;"")</f>
        <v/>
      </c>
      <c r="C517">
        <f>IF($Z517="","",IF(X517&lt;Settings!$C$8,"INV&lt;10000","Inv&gt;10000"))</f>
        <v/>
      </c>
      <c r="D517">
        <f>IF($Z517="","",INDEX('Per Line'!$A$2:$A$7001,$Z517)&amp;"")</f>
        <v/>
      </c>
      <c r="E517" s="14">
        <f>IF($Z517="","",INDEX('Per Line'!$F$2:$F$7001,$Z517))</f>
        <v/>
      </c>
      <c r="F517">
        <f>IF($Z517="","",INDEX('Per Line'!$G$2:$G$7001,$Z517)&amp;"")</f>
        <v/>
      </c>
      <c r="G517">
        <f>IF($Z517="","",INDEX('Per Line'!$I$2:$I$7001,$Z517)&amp;"")</f>
        <v/>
      </c>
      <c r="H517">
        <f>IF($Z517="","",INDEX('Per Line'!$J$2:$J$7001,$Z517)&amp;"")</f>
        <v/>
      </c>
      <c r="I517">
        <f>IF($Z517="","",INDEX('Per Line'!$K$2:$K$7001,$Z517)&amp;"")</f>
        <v/>
      </c>
      <c r="J517">
        <f>IF($Z517="","",INDEX('Per Line'!$M$2:$M$7001,$Z517))</f>
        <v/>
      </c>
      <c r="K517" s="8">
        <f>IF($Z517="","",IF(AND(ISNUMBER(M517),M517&gt;0,X517&gt;M517),J517*M517/100+(X517-M517),J517*X517/100))</f>
        <v/>
      </c>
      <c r="L517">
        <f>IF($Z517="","",INDEX('Per Line'!$W$2:$W$7001,$Z517)&amp;"")</f>
        <v/>
      </c>
      <c r="M517">
        <f>IF($Z517="","",INDEX('Per Line'!$AD$2:$AD$7001,$Z517))</f>
        <v/>
      </c>
      <c r="N517">
        <f>IF($Z517="","",IF(AND(ISNUMBER(M517),M517&gt;0),X517&gt;M517,FALSE))</f>
        <v/>
      </c>
      <c r="O517" s="8">
        <f>IF($Z517="","",SUMIFS('Per Line'!$V$2:$V$7001,'Per Line'!$D$2:$D$7001,$B517,'Per Line'!$AN$2:$AN$7001,1))</f>
        <v/>
      </c>
      <c r="P517">
        <f>IF($Z517="","",Settings!$C$7)</f>
        <v/>
      </c>
      <c r="Q517" s="8">
        <f>IF($Z517="","",SUMIFS('Per Line'!$V$2:$V$7001,'Per Line'!$D$2:$D$7001,$B517,'Per Line'!$AM$2:$AM$7001,0,'Per Line'!$AN$2:$AN$7001,0))</f>
        <v/>
      </c>
      <c r="R517" s="8">
        <f>IF($Z517="","",Q517*P517)</f>
        <v/>
      </c>
      <c r="S517">
        <f>IF($Z517="","",Settings!$C$6)</f>
        <v/>
      </c>
      <c r="T517" s="8">
        <f>IF($Z517="","",SUMIFS('Per Line'!$V$2:$V$7001,'Per Line'!$D$2:$D$7001,$B517,'Per Line'!$AM$2:$AM$7001,1,'Per Line'!$AN$2:$AN$7001,0))</f>
        <v/>
      </c>
      <c r="U517" s="8">
        <f>IF($Z517="","",T517*S517)</f>
        <v/>
      </c>
      <c r="V517" s="8">
        <f>IF($Z517="","",U517+R517)</f>
        <v/>
      </c>
      <c r="W517" s="8">
        <f>IF($Z517="","",X517-V517)</f>
        <v/>
      </c>
      <c r="X517" s="8">
        <f>IF($Z517="","",Q517+T517+O517)</f>
        <v/>
      </c>
      <c r="Y517" s="8">
        <f>IF($Z517="","",X517-V517-K517)</f>
        <v/>
      </c>
      <c r="Z517" s="16">
        <f>IF(ROWS($Z$2:$Z517)&lt;=MAX('Per Line'!$AL$2:$AL$7001),MATCH(ROWS($Z$2:$Z517),'Per Line'!$AL$2:$AL$7001,0),"")</f>
        <v/>
      </c>
      <c r="AA517" s="17">
        <f>IF($Z517="","",K517-J517*X517/100)</f>
        <v/>
      </c>
      <c r="AB517">
        <f>IF($Z517="","",C517&amp;"|"&amp;COUNTIF($C$2:$C517,C517))</f>
        <v/>
      </c>
    </row>
    <row r="518">
      <c r="A518" s="15" t="n"/>
      <c r="B518">
        <f>IF($Z518="","",INDEX('Per Line'!$D$2:$D$7001,$Z518)&amp;"")</f>
        <v/>
      </c>
      <c r="C518">
        <f>IF($Z518="","",IF(X518&lt;Settings!$C$8,"INV&lt;10000","Inv&gt;10000"))</f>
        <v/>
      </c>
      <c r="D518">
        <f>IF($Z518="","",INDEX('Per Line'!$A$2:$A$7001,$Z518)&amp;"")</f>
        <v/>
      </c>
      <c r="E518" s="14">
        <f>IF($Z518="","",INDEX('Per Line'!$F$2:$F$7001,$Z518))</f>
        <v/>
      </c>
      <c r="F518">
        <f>IF($Z518="","",INDEX('Per Line'!$G$2:$G$7001,$Z518)&amp;"")</f>
        <v/>
      </c>
      <c r="G518">
        <f>IF($Z518="","",INDEX('Per Line'!$I$2:$I$7001,$Z518)&amp;"")</f>
        <v/>
      </c>
      <c r="H518">
        <f>IF($Z518="","",INDEX('Per Line'!$J$2:$J$7001,$Z518)&amp;"")</f>
        <v/>
      </c>
      <c r="I518">
        <f>IF($Z518="","",INDEX('Per Line'!$K$2:$K$7001,$Z518)&amp;"")</f>
        <v/>
      </c>
      <c r="J518">
        <f>IF($Z518="","",INDEX('Per Line'!$M$2:$M$7001,$Z518))</f>
        <v/>
      </c>
      <c r="K518" s="8">
        <f>IF($Z518="","",IF(AND(ISNUMBER(M518),M518&gt;0,X518&gt;M518),J518*M518/100+(X518-M518),J518*X518/100))</f>
        <v/>
      </c>
      <c r="L518">
        <f>IF($Z518="","",INDEX('Per Line'!$W$2:$W$7001,$Z518)&amp;"")</f>
        <v/>
      </c>
      <c r="M518">
        <f>IF($Z518="","",INDEX('Per Line'!$AD$2:$AD$7001,$Z518))</f>
        <v/>
      </c>
      <c r="N518">
        <f>IF($Z518="","",IF(AND(ISNUMBER(M518),M518&gt;0),X518&gt;M518,FALSE))</f>
        <v/>
      </c>
      <c r="O518" s="8">
        <f>IF($Z518="","",SUMIFS('Per Line'!$V$2:$V$7001,'Per Line'!$D$2:$D$7001,$B518,'Per Line'!$AN$2:$AN$7001,1))</f>
        <v/>
      </c>
      <c r="P518">
        <f>IF($Z518="","",Settings!$C$7)</f>
        <v/>
      </c>
      <c r="Q518" s="8">
        <f>IF($Z518="","",SUMIFS('Per Line'!$V$2:$V$7001,'Per Line'!$D$2:$D$7001,$B518,'Per Line'!$AM$2:$AM$7001,0,'Per Line'!$AN$2:$AN$7001,0))</f>
        <v/>
      </c>
      <c r="R518" s="8">
        <f>IF($Z518="","",Q518*P518)</f>
        <v/>
      </c>
      <c r="S518">
        <f>IF($Z518="","",Settings!$C$6)</f>
        <v/>
      </c>
      <c r="T518" s="8">
        <f>IF($Z518="","",SUMIFS('Per Line'!$V$2:$V$7001,'Per Line'!$D$2:$D$7001,$B518,'Per Line'!$AM$2:$AM$7001,1,'Per Line'!$AN$2:$AN$7001,0))</f>
        <v/>
      </c>
      <c r="U518" s="8">
        <f>IF($Z518="","",T518*S518)</f>
        <v/>
      </c>
      <c r="V518" s="8">
        <f>IF($Z518="","",U518+R518)</f>
        <v/>
      </c>
      <c r="W518" s="8">
        <f>IF($Z518="","",X518-V518)</f>
        <v/>
      </c>
      <c r="X518" s="8">
        <f>IF($Z518="","",Q518+T518+O518)</f>
        <v/>
      </c>
      <c r="Y518" s="8">
        <f>IF($Z518="","",X518-V518-K518)</f>
        <v/>
      </c>
      <c r="Z518" s="16">
        <f>IF(ROWS($Z$2:$Z518)&lt;=MAX('Per Line'!$AL$2:$AL$7001),MATCH(ROWS($Z$2:$Z518),'Per Line'!$AL$2:$AL$7001,0),"")</f>
        <v/>
      </c>
      <c r="AA518" s="17">
        <f>IF($Z518="","",K518-J518*X518/100)</f>
        <v/>
      </c>
      <c r="AB518">
        <f>IF($Z518="","",C518&amp;"|"&amp;COUNTIF($C$2:$C518,C518))</f>
        <v/>
      </c>
    </row>
    <row r="519">
      <c r="A519" s="15" t="n"/>
      <c r="B519">
        <f>IF($Z519="","",INDEX('Per Line'!$D$2:$D$7001,$Z519)&amp;"")</f>
        <v/>
      </c>
      <c r="C519">
        <f>IF($Z519="","",IF(X519&lt;Settings!$C$8,"INV&lt;10000","Inv&gt;10000"))</f>
        <v/>
      </c>
      <c r="D519">
        <f>IF($Z519="","",INDEX('Per Line'!$A$2:$A$7001,$Z519)&amp;"")</f>
        <v/>
      </c>
      <c r="E519" s="14">
        <f>IF($Z519="","",INDEX('Per Line'!$F$2:$F$7001,$Z519))</f>
        <v/>
      </c>
      <c r="F519">
        <f>IF($Z519="","",INDEX('Per Line'!$G$2:$G$7001,$Z519)&amp;"")</f>
        <v/>
      </c>
      <c r="G519">
        <f>IF($Z519="","",INDEX('Per Line'!$I$2:$I$7001,$Z519)&amp;"")</f>
        <v/>
      </c>
      <c r="H519">
        <f>IF($Z519="","",INDEX('Per Line'!$J$2:$J$7001,$Z519)&amp;"")</f>
        <v/>
      </c>
      <c r="I519">
        <f>IF($Z519="","",INDEX('Per Line'!$K$2:$K$7001,$Z519)&amp;"")</f>
        <v/>
      </c>
      <c r="J519">
        <f>IF($Z519="","",INDEX('Per Line'!$M$2:$M$7001,$Z519))</f>
        <v/>
      </c>
      <c r="K519" s="8">
        <f>IF($Z519="","",IF(AND(ISNUMBER(M519),M519&gt;0,X519&gt;M519),J519*M519/100+(X519-M519),J519*X519/100))</f>
        <v/>
      </c>
      <c r="L519">
        <f>IF($Z519="","",INDEX('Per Line'!$W$2:$W$7001,$Z519)&amp;"")</f>
        <v/>
      </c>
      <c r="M519">
        <f>IF($Z519="","",INDEX('Per Line'!$AD$2:$AD$7001,$Z519))</f>
        <v/>
      </c>
      <c r="N519">
        <f>IF($Z519="","",IF(AND(ISNUMBER(M519),M519&gt;0),X519&gt;M519,FALSE))</f>
        <v/>
      </c>
      <c r="O519" s="8">
        <f>IF($Z519="","",SUMIFS('Per Line'!$V$2:$V$7001,'Per Line'!$D$2:$D$7001,$B519,'Per Line'!$AN$2:$AN$7001,1))</f>
        <v/>
      </c>
      <c r="P519">
        <f>IF($Z519="","",Settings!$C$7)</f>
        <v/>
      </c>
      <c r="Q519" s="8">
        <f>IF($Z519="","",SUMIFS('Per Line'!$V$2:$V$7001,'Per Line'!$D$2:$D$7001,$B519,'Per Line'!$AM$2:$AM$7001,0,'Per Line'!$AN$2:$AN$7001,0))</f>
        <v/>
      </c>
      <c r="R519" s="8">
        <f>IF($Z519="","",Q519*P519)</f>
        <v/>
      </c>
      <c r="S519">
        <f>IF($Z519="","",Settings!$C$6)</f>
        <v/>
      </c>
      <c r="T519" s="8">
        <f>IF($Z519="","",SUMIFS('Per Line'!$V$2:$V$7001,'Per Line'!$D$2:$D$7001,$B519,'Per Line'!$AM$2:$AM$7001,1,'Per Line'!$AN$2:$AN$7001,0))</f>
        <v/>
      </c>
      <c r="U519" s="8">
        <f>IF($Z519="","",T519*S519)</f>
        <v/>
      </c>
      <c r="V519" s="8">
        <f>IF($Z519="","",U519+R519)</f>
        <v/>
      </c>
      <c r="W519" s="8">
        <f>IF($Z519="","",X519-V519)</f>
        <v/>
      </c>
      <c r="X519" s="8">
        <f>IF($Z519="","",Q519+T519+O519)</f>
        <v/>
      </c>
      <c r="Y519" s="8">
        <f>IF($Z519="","",X519-V519-K519)</f>
        <v/>
      </c>
      <c r="Z519" s="16">
        <f>IF(ROWS($Z$2:$Z519)&lt;=MAX('Per Line'!$AL$2:$AL$7001),MATCH(ROWS($Z$2:$Z519),'Per Line'!$AL$2:$AL$7001,0),"")</f>
        <v/>
      </c>
      <c r="AA519" s="17">
        <f>IF($Z519="","",K519-J519*X519/100)</f>
        <v/>
      </c>
      <c r="AB519">
        <f>IF($Z519="","",C519&amp;"|"&amp;COUNTIF($C$2:$C519,C519))</f>
        <v/>
      </c>
    </row>
    <row r="520">
      <c r="A520" s="15" t="n"/>
      <c r="B520">
        <f>IF($Z520="","",INDEX('Per Line'!$D$2:$D$7001,$Z520)&amp;"")</f>
        <v/>
      </c>
      <c r="C520">
        <f>IF($Z520="","",IF(X520&lt;Settings!$C$8,"INV&lt;10000","Inv&gt;10000"))</f>
        <v/>
      </c>
      <c r="D520">
        <f>IF($Z520="","",INDEX('Per Line'!$A$2:$A$7001,$Z520)&amp;"")</f>
        <v/>
      </c>
      <c r="E520" s="14">
        <f>IF($Z520="","",INDEX('Per Line'!$F$2:$F$7001,$Z520))</f>
        <v/>
      </c>
      <c r="F520">
        <f>IF($Z520="","",INDEX('Per Line'!$G$2:$G$7001,$Z520)&amp;"")</f>
        <v/>
      </c>
      <c r="G520">
        <f>IF($Z520="","",INDEX('Per Line'!$I$2:$I$7001,$Z520)&amp;"")</f>
        <v/>
      </c>
      <c r="H520">
        <f>IF($Z520="","",INDEX('Per Line'!$J$2:$J$7001,$Z520)&amp;"")</f>
        <v/>
      </c>
      <c r="I520">
        <f>IF($Z520="","",INDEX('Per Line'!$K$2:$K$7001,$Z520)&amp;"")</f>
        <v/>
      </c>
      <c r="J520">
        <f>IF($Z520="","",INDEX('Per Line'!$M$2:$M$7001,$Z520))</f>
        <v/>
      </c>
      <c r="K520" s="8">
        <f>IF($Z520="","",IF(AND(ISNUMBER(M520),M520&gt;0,X520&gt;M520),J520*M520/100+(X520-M520),J520*X520/100))</f>
        <v/>
      </c>
      <c r="L520">
        <f>IF($Z520="","",INDEX('Per Line'!$W$2:$W$7001,$Z520)&amp;"")</f>
        <v/>
      </c>
      <c r="M520">
        <f>IF($Z520="","",INDEX('Per Line'!$AD$2:$AD$7001,$Z520))</f>
        <v/>
      </c>
      <c r="N520">
        <f>IF($Z520="","",IF(AND(ISNUMBER(M520),M520&gt;0),X520&gt;M520,FALSE))</f>
        <v/>
      </c>
      <c r="O520" s="8">
        <f>IF($Z520="","",SUMIFS('Per Line'!$V$2:$V$7001,'Per Line'!$D$2:$D$7001,$B520,'Per Line'!$AN$2:$AN$7001,1))</f>
        <v/>
      </c>
      <c r="P520">
        <f>IF($Z520="","",Settings!$C$7)</f>
        <v/>
      </c>
      <c r="Q520" s="8">
        <f>IF($Z520="","",SUMIFS('Per Line'!$V$2:$V$7001,'Per Line'!$D$2:$D$7001,$B520,'Per Line'!$AM$2:$AM$7001,0,'Per Line'!$AN$2:$AN$7001,0))</f>
        <v/>
      </c>
      <c r="R520" s="8">
        <f>IF($Z520="","",Q520*P520)</f>
        <v/>
      </c>
      <c r="S520">
        <f>IF($Z520="","",Settings!$C$6)</f>
        <v/>
      </c>
      <c r="T520" s="8">
        <f>IF($Z520="","",SUMIFS('Per Line'!$V$2:$V$7001,'Per Line'!$D$2:$D$7001,$B520,'Per Line'!$AM$2:$AM$7001,1,'Per Line'!$AN$2:$AN$7001,0))</f>
        <v/>
      </c>
      <c r="U520" s="8">
        <f>IF($Z520="","",T520*S520)</f>
        <v/>
      </c>
      <c r="V520" s="8">
        <f>IF($Z520="","",U520+R520)</f>
        <v/>
      </c>
      <c r="W520" s="8">
        <f>IF($Z520="","",X520-V520)</f>
        <v/>
      </c>
      <c r="X520" s="8">
        <f>IF($Z520="","",Q520+T520+O520)</f>
        <v/>
      </c>
      <c r="Y520" s="8">
        <f>IF($Z520="","",X520-V520-K520)</f>
        <v/>
      </c>
      <c r="Z520" s="16">
        <f>IF(ROWS($Z$2:$Z520)&lt;=MAX('Per Line'!$AL$2:$AL$7001),MATCH(ROWS($Z$2:$Z520),'Per Line'!$AL$2:$AL$7001,0),"")</f>
        <v/>
      </c>
      <c r="AA520" s="17">
        <f>IF($Z520="","",K520-J520*X520/100)</f>
        <v/>
      </c>
      <c r="AB520">
        <f>IF($Z520="","",C520&amp;"|"&amp;COUNTIF($C$2:$C520,C520))</f>
        <v/>
      </c>
    </row>
    <row r="521">
      <c r="A521" s="15" t="n"/>
      <c r="B521">
        <f>IF($Z521="","",INDEX('Per Line'!$D$2:$D$7001,$Z521)&amp;"")</f>
        <v/>
      </c>
      <c r="C521">
        <f>IF($Z521="","",IF(X521&lt;Settings!$C$8,"INV&lt;10000","Inv&gt;10000"))</f>
        <v/>
      </c>
      <c r="D521">
        <f>IF($Z521="","",INDEX('Per Line'!$A$2:$A$7001,$Z521)&amp;"")</f>
        <v/>
      </c>
      <c r="E521" s="14">
        <f>IF($Z521="","",INDEX('Per Line'!$F$2:$F$7001,$Z521))</f>
        <v/>
      </c>
      <c r="F521">
        <f>IF($Z521="","",INDEX('Per Line'!$G$2:$G$7001,$Z521)&amp;"")</f>
        <v/>
      </c>
      <c r="G521">
        <f>IF($Z521="","",INDEX('Per Line'!$I$2:$I$7001,$Z521)&amp;"")</f>
        <v/>
      </c>
      <c r="H521">
        <f>IF($Z521="","",INDEX('Per Line'!$J$2:$J$7001,$Z521)&amp;"")</f>
        <v/>
      </c>
      <c r="I521">
        <f>IF($Z521="","",INDEX('Per Line'!$K$2:$K$7001,$Z521)&amp;"")</f>
        <v/>
      </c>
      <c r="J521">
        <f>IF($Z521="","",INDEX('Per Line'!$M$2:$M$7001,$Z521))</f>
        <v/>
      </c>
      <c r="K521" s="8">
        <f>IF($Z521="","",IF(AND(ISNUMBER(M521),M521&gt;0,X521&gt;M521),J521*M521/100+(X521-M521),J521*X521/100))</f>
        <v/>
      </c>
      <c r="L521">
        <f>IF($Z521="","",INDEX('Per Line'!$W$2:$W$7001,$Z521)&amp;"")</f>
        <v/>
      </c>
      <c r="M521">
        <f>IF($Z521="","",INDEX('Per Line'!$AD$2:$AD$7001,$Z521))</f>
        <v/>
      </c>
      <c r="N521">
        <f>IF($Z521="","",IF(AND(ISNUMBER(M521),M521&gt;0),X521&gt;M521,FALSE))</f>
        <v/>
      </c>
      <c r="O521" s="8">
        <f>IF($Z521="","",SUMIFS('Per Line'!$V$2:$V$7001,'Per Line'!$D$2:$D$7001,$B521,'Per Line'!$AN$2:$AN$7001,1))</f>
        <v/>
      </c>
      <c r="P521">
        <f>IF($Z521="","",Settings!$C$7)</f>
        <v/>
      </c>
      <c r="Q521" s="8">
        <f>IF($Z521="","",SUMIFS('Per Line'!$V$2:$V$7001,'Per Line'!$D$2:$D$7001,$B521,'Per Line'!$AM$2:$AM$7001,0,'Per Line'!$AN$2:$AN$7001,0))</f>
        <v/>
      </c>
      <c r="R521" s="8">
        <f>IF($Z521="","",Q521*P521)</f>
        <v/>
      </c>
      <c r="S521">
        <f>IF($Z521="","",Settings!$C$6)</f>
        <v/>
      </c>
      <c r="T521" s="8">
        <f>IF($Z521="","",SUMIFS('Per Line'!$V$2:$V$7001,'Per Line'!$D$2:$D$7001,$B521,'Per Line'!$AM$2:$AM$7001,1,'Per Line'!$AN$2:$AN$7001,0))</f>
        <v/>
      </c>
      <c r="U521" s="8">
        <f>IF($Z521="","",T521*S521)</f>
        <v/>
      </c>
      <c r="V521" s="8">
        <f>IF($Z521="","",U521+R521)</f>
        <v/>
      </c>
      <c r="W521" s="8">
        <f>IF($Z521="","",X521-V521)</f>
        <v/>
      </c>
      <c r="X521" s="8">
        <f>IF($Z521="","",Q521+T521+O521)</f>
        <v/>
      </c>
      <c r="Y521" s="8">
        <f>IF($Z521="","",X521-V521-K521)</f>
        <v/>
      </c>
      <c r="Z521" s="16">
        <f>IF(ROWS($Z$2:$Z521)&lt;=MAX('Per Line'!$AL$2:$AL$7001),MATCH(ROWS($Z$2:$Z521),'Per Line'!$AL$2:$AL$7001,0),"")</f>
        <v/>
      </c>
      <c r="AA521" s="17">
        <f>IF($Z521="","",K521-J521*X521/100)</f>
        <v/>
      </c>
      <c r="AB521">
        <f>IF($Z521="","",C521&amp;"|"&amp;COUNTIF($C$2:$C521,C521))</f>
        <v/>
      </c>
    </row>
    <row r="522">
      <c r="A522" s="15" t="n"/>
      <c r="B522">
        <f>IF($Z522="","",INDEX('Per Line'!$D$2:$D$7001,$Z522)&amp;"")</f>
        <v/>
      </c>
      <c r="C522">
        <f>IF($Z522="","",IF(X522&lt;Settings!$C$8,"INV&lt;10000","Inv&gt;10000"))</f>
        <v/>
      </c>
      <c r="D522">
        <f>IF($Z522="","",INDEX('Per Line'!$A$2:$A$7001,$Z522)&amp;"")</f>
        <v/>
      </c>
      <c r="E522" s="14">
        <f>IF($Z522="","",INDEX('Per Line'!$F$2:$F$7001,$Z522))</f>
        <v/>
      </c>
      <c r="F522">
        <f>IF($Z522="","",INDEX('Per Line'!$G$2:$G$7001,$Z522)&amp;"")</f>
        <v/>
      </c>
      <c r="G522">
        <f>IF($Z522="","",INDEX('Per Line'!$I$2:$I$7001,$Z522)&amp;"")</f>
        <v/>
      </c>
      <c r="H522">
        <f>IF($Z522="","",INDEX('Per Line'!$J$2:$J$7001,$Z522)&amp;"")</f>
        <v/>
      </c>
      <c r="I522">
        <f>IF($Z522="","",INDEX('Per Line'!$K$2:$K$7001,$Z522)&amp;"")</f>
        <v/>
      </c>
      <c r="J522">
        <f>IF($Z522="","",INDEX('Per Line'!$M$2:$M$7001,$Z522))</f>
        <v/>
      </c>
      <c r="K522" s="8">
        <f>IF($Z522="","",IF(AND(ISNUMBER(M522),M522&gt;0,X522&gt;M522),J522*M522/100+(X522-M522),J522*X522/100))</f>
        <v/>
      </c>
      <c r="L522">
        <f>IF($Z522="","",INDEX('Per Line'!$W$2:$W$7001,$Z522)&amp;"")</f>
        <v/>
      </c>
      <c r="M522">
        <f>IF($Z522="","",INDEX('Per Line'!$AD$2:$AD$7001,$Z522))</f>
        <v/>
      </c>
      <c r="N522">
        <f>IF($Z522="","",IF(AND(ISNUMBER(M522),M522&gt;0),X522&gt;M522,FALSE))</f>
        <v/>
      </c>
      <c r="O522" s="8">
        <f>IF($Z522="","",SUMIFS('Per Line'!$V$2:$V$7001,'Per Line'!$D$2:$D$7001,$B522,'Per Line'!$AN$2:$AN$7001,1))</f>
        <v/>
      </c>
      <c r="P522">
        <f>IF($Z522="","",Settings!$C$7)</f>
        <v/>
      </c>
      <c r="Q522" s="8">
        <f>IF($Z522="","",SUMIFS('Per Line'!$V$2:$V$7001,'Per Line'!$D$2:$D$7001,$B522,'Per Line'!$AM$2:$AM$7001,0,'Per Line'!$AN$2:$AN$7001,0))</f>
        <v/>
      </c>
      <c r="R522" s="8">
        <f>IF($Z522="","",Q522*P522)</f>
        <v/>
      </c>
      <c r="S522">
        <f>IF($Z522="","",Settings!$C$6)</f>
        <v/>
      </c>
      <c r="T522" s="8">
        <f>IF($Z522="","",SUMIFS('Per Line'!$V$2:$V$7001,'Per Line'!$D$2:$D$7001,$B522,'Per Line'!$AM$2:$AM$7001,1,'Per Line'!$AN$2:$AN$7001,0))</f>
        <v/>
      </c>
      <c r="U522" s="8">
        <f>IF($Z522="","",T522*S522)</f>
        <v/>
      </c>
      <c r="V522" s="8">
        <f>IF($Z522="","",U522+R522)</f>
        <v/>
      </c>
      <c r="W522" s="8">
        <f>IF($Z522="","",X522-V522)</f>
        <v/>
      </c>
      <c r="X522" s="8">
        <f>IF($Z522="","",Q522+T522+O522)</f>
        <v/>
      </c>
      <c r="Y522" s="8">
        <f>IF($Z522="","",X522-V522-K522)</f>
        <v/>
      </c>
      <c r="Z522" s="16">
        <f>IF(ROWS($Z$2:$Z522)&lt;=MAX('Per Line'!$AL$2:$AL$7001),MATCH(ROWS($Z$2:$Z522),'Per Line'!$AL$2:$AL$7001,0),"")</f>
        <v/>
      </c>
      <c r="AA522" s="17">
        <f>IF($Z522="","",K522-J522*X522/100)</f>
        <v/>
      </c>
      <c r="AB522">
        <f>IF($Z522="","",C522&amp;"|"&amp;COUNTIF($C$2:$C522,C522))</f>
        <v/>
      </c>
    </row>
    <row r="523">
      <c r="A523" s="15" t="n"/>
      <c r="B523">
        <f>IF($Z523="","",INDEX('Per Line'!$D$2:$D$7001,$Z523)&amp;"")</f>
        <v/>
      </c>
      <c r="C523">
        <f>IF($Z523="","",IF(X523&lt;Settings!$C$8,"INV&lt;10000","Inv&gt;10000"))</f>
        <v/>
      </c>
      <c r="D523">
        <f>IF($Z523="","",INDEX('Per Line'!$A$2:$A$7001,$Z523)&amp;"")</f>
        <v/>
      </c>
      <c r="E523" s="14">
        <f>IF($Z523="","",INDEX('Per Line'!$F$2:$F$7001,$Z523))</f>
        <v/>
      </c>
      <c r="F523">
        <f>IF($Z523="","",INDEX('Per Line'!$G$2:$G$7001,$Z523)&amp;"")</f>
        <v/>
      </c>
      <c r="G523">
        <f>IF($Z523="","",INDEX('Per Line'!$I$2:$I$7001,$Z523)&amp;"")</f>
        <v/>
      </c>
      <c r="H523">
        <f>IF($Z523="","",INDEX('Per Line'!$J$2:$J$7001,$Z523)&amp;"")</f>
        <v/>
      </c>
      <c r="I523">
        <f>IF($Z523="","",INDEX('Per Line'!$K$2:$K$7001,$Z523)&amp;"")</f>
        <v/>
      </c>
      <c r="J523">
        <f>IF($Z523="","",INDEX('Per Line'!$M$2:$M$7001,$Z523))</f>
        <v/>
      </c>
      <c r="K523" s="8">
        <f>IF($Z523="","",IF(AND(ISNUMBER(M523),M523&gt;0,X523&gt;M523),J523*M523/100+(X523-M523),J523*X523/100))</f>
        <v/>
      </c>
      <c r="L523">
        <f>IF($Z523="","",INDEX('Per Line'!$W$2:$W$7001,$Z523)&amp;"")</f>
        <v/>
      </c>
      <c r="M523">
        <f>IF($Z523="","",INDEX('Per Line'!$AD$2:$AD$7001,$Z523))</f>
        <v/>
      </c>
      <c r="N523">
        <f>IF($Z523="","",IF(AND(ISNUMBER(M523),M523&gt;0),X523&gt;M523,FALSE))</f>
        <v/>
      </c>
      <c r="O523" s="8">
        <f>IF($Z523="","",SUMIFS('Per Line'!$V$2:$V$7001,'Per Line'!$D$2:$D$7001,$B523,'Per Line'!$AN$2:$AN$7001,1))</f>
        <v/>
      </c>
      <c r="P523">
        <f>IF($Z523="","",Settings!$C$7)</f>
        <v/>
      </c>
      <c r="Q523" s="8">
        <f>IF($Z523="","",SUMIFS('Per Line'!$V$2:$V$7001,'Per Line'!$D$2:$D$7001,$B523,'Per Line'!$AM$2:$AM$7001,0,'Per Line'!$AN$2:$AN$7001,0))</f>
        <v/>
      </c>
      <c r="R523" s="8">
        <f>IF($Z523="","",Q523*P523)</f>
        <v/>
      </c>
      <c r="S523">
        <f>IF($Z523="","",Settings!$C$6)</f>
        <v/>
      </c>
      <c r="T523" s="8">
        <f>IF($Z523="","",SUMIFS('Per Line'!$V$2:$V$7001,'Per Line'!$D$2:$D$7001,$B523,'Per Line'!$AM$2:$AM$7001,1,'Per Line'!$AN$2:$AN$7001,0))</f>
        <v/>
      </c>
      <c r="U523" s="8">
        <f>IF($Z523="","",T523*S523)</f>
        <v/>
      </c>
      <c r="V523" s="8">
        <f>IF($Z523="","",U523+R523)</f>
        <v/>
      </c>
      <c r="W523" s="8">
        <f>IF($Z523="","",X523-V523)</f>
        <v/>
      </c>
      <c r="X523" s="8">
        <f>IF($Z523="","",Q523+T523+O523)</f>
        <v/>
      </c>
      <c r="Y523" s="8">
        <f>IF($Z523="","",X523-V523-K523)</f>
        <v/>
      </c>
      <c r="Z523" s="16">
        <f>IF(ROWS($Z$2:$Z523)&lt;=MAX('Per Line'!$AL$2:$AL$7001),MATCH(ROWS($Z$2:$Z523),'Per Line'!$AL$2:$AL$7001,0),"")</f>
        <v/>
      </c>
      <c r="AA523" s="17">
        <f>IF($Z523="","",K523-J523*X523/100)</f>
        <v/>
      </c>
      <c r="AB523">
        <f>IF($Z523="","",C523&amp;"|"&amp;COUNTIF($C$2:$C523,C523))</f>
        <v/>
      </c>
    </row>
    <row r="524">
      <c r="A524" s="15" t="n"/>
      <c r="B524">
        <f>IF($Z524="","",INDEX('Per Line'!$D$2:$D$7001,$Z524)&amp;"")</f>
        <v/>
      </c>
      <c r="C524">
        <f>IF($Z524="","",IF(X524&lt;Settings!$C$8,"INV&lt;10000","Inv&gt;10000"))</f>
        <v/>
      </c>
      <c r="D524">
        <f>IF($Z524="","",INDEX('Per Line'!$A$2:$A$7001,$Z524)&amp;"")</f>
        <v/>
      </c>
      <c r="E524" s="14">
        <f>IF($Z524="","",INDEX('Per Line'!$F$2:$F$7001,$Z524))</f>
        <v/>
      </c>
      <c r="F524">
        <f>IF($Z524="","",INDEX('Per Line'!$G$2:$G$7001,$Z524)&amp;"")</f>
        <v/>
      </c>
      <c r="G524">
        <f>IF($Z524="","",INDEX('Per Line'!$I$2:$I$7001,$Z524)&amp;"")</f>
        <v/>
      </c>
      <c r="H524">
        <f>IF($Z524="","",INDEX('Per Line'!$J$2:$J$7001,$Z524)&amp;"")</f>
        <v/>
      </c>
      <c r="I524">
        <f>IF($Z524="","",INDEX('Per Line'!$K$2:$K$7001,$Z524)&amp;"")</f>
        <v/>
      </c>
      <c r="J524">
        <f>IF($Z524="","",INDEX('Per Line'!$M$2:$M$7001,$Z524))</f>
        <v/>
      </c>
      <c r="K524" s="8">
        <f>IF($Z524="","",IF(AND(ISNUMBER(M524),M524&gt;0,X524&gt;M524),J524*M524/100+(X524-M524),J524*X524/100))</f>
        <v/>
      </c>
      <c r="L524">
        <f>IF($Z524="","",INDEX('Per Line'!$W$2:$W$7001,$Z524)&amp;"")</f>
        <v/>
      </c>
      <c r="M524">
        <f>IF($Z524="","",INDEX('Per Line'!$AD$2:$AD$7001,$Z524))</f>
        <v/>
      </c>
      <c r="N524">
        <f>IF($Z524="","",IF(AND(ISNUMBER(M524),M524&gt;0),X524&gt;M524,FALSE))</f>
        <v/>
      </c>
      <c r="O524" s="8">
        <f>IF($Z524="","",SUMIFS('Per Line'!$V$2:$V$7001,'Per Line'!$D$2:$D$7001,$B524,'Per Line'!$AN$2:$AN$7001,1))</f>
        <v/>
      </c>
      <c r="P524">
        <f>IF($Z524="","",Settings!$C$7)</f>
        <v/>
      </c>
      <c r="Q524" s="8">
        <f>IF($Z524="","",SUMIFS('Per Line'!$V$2:$V$7001,'Per Line'!$D$2:$D$7001,$B524,'Per Line'!$AM$2:$AM$7001,0,'Per Line'!$AN$2:$AN$7001,0))</f>
        <v/>
      </c>
      <c r="R524" s="8">
        <f>IF($Z524="","",Q524*P524)</f>
        <v/>
      </c>
      <c r="S524">
        <f>IF($Z524="","",Settings!$C$6)</f>
        <v/>
      </c>
      <c r="T524" s="8">
        <f>IF($Z524="","",SUMIFS('Per Line'!$V$2:$V$7001,'Per Line'!$D$2:$D$7001,$B524,'Per Line'!$AM$2:$AM$7001,1,'Per Line'!$AN$2:$AN$7001,0))</f>
        <v/>
      </c>
      <c r="U524" s="8">
        <f>IF($Z524="","",T524*S524)</f>
        <v/>
      </c>
      <c r="V524" s="8">
        <f>IF($Z524="","",U524+R524)</f>
        <v/>
      </c>
      <c r="W524" s="8">
        <f>IF($Z524="","",X524-V524)</f>
        <v/>
      </c>
      <c r="X524" s="8">
        <f>IF($Z524="","",Q524+T524+O524)</f>
        <v/>
      </c>
      <c r="Y524" s="8">
        <f>IF($Z524="","",X524-V524-K524)</f>
        <v/>
      </c>
      <c r="Z524" s="16">
        <f>IF(ROWS($Z$2:$Z524)&lt;=MAX('Per Line'!$AL$2:$AL$7001),MATCH(ROWS($Z$2:$Z524),'Per Line'!$AL$2:$AL$7001,0),"")</f>
        <v/>
      </c>
      <c r="AA524" s="17">
        <f>IF($Z524="","",K524-J524*X524/100)</f>
        <v/>
      </c>
      <c r="AB524">
        <f>IF($Z524="","",C524&amp;"|"&amp;COUNTIF($C$2:$C524,C524))</f>
        <v/>
      </c>
    </row>
    <row r="525">
      <c r="A525" s="15" t="n"/>
      <c r="B525">
        <f>IF($Z525="","",INDEX('Per Line'!$D$2:$D$7001,$Z525)&amp;"")</f>
        <v/>
      </c>
      <c r="C525">
        <f>IF($Z525="","",IF(X525&lt;Settings!$C$8,"INV&lt;10000","Inv&gt;10000"))</f>
        <v/>
      </c>
      <c r="D525">
        <f>IF($Z525="","",INDEX('Per Line'!$A$2:$A$7001,$Z525)&amp;"")</f>
        <v/>
      </c>
      <c r="E525" s="14">
        <f>IF($Z525="","",INDEX('Per Line'!$F$2:$F$7001,$Z525))</f>
        <v/>
      </c>
      <c r="F525">
        <f>IF($Z525="","",INDEX('Per Line'!$G$2:$G$7001,$Z525)&amp;"")</f>
        <v/>
      </c>
      <c r="G525">
        <f>IF($Z525="","",INDEX('Per Line'!$I$2:$I$7001,$Z525)&amp;"")</f>
        <v/>
      </c>
      <c r="H525">
        <f>IF($Z525="","",INDEX('Per Line'!$J$2:$J$7001,$Z525)&amp;"")</f>
        <v/>
      </c>
      <c r="I525">
        <f>IF($Z525="","",INDEX('Per Line'!$K$2:$K$7001,$Z525)&amp;"")</f>
        <v/>
      </c>
      <c r="J525">
        <f>IF($Z525="","",INDEX('Per Line'!$M$2:$M$7001,$Z525))</f>
        <v/>
      </c>
      <c r="K525" s="8">
        <f>IF($Z525="","",IF(AND(ISNUMBER(M525),M525&gt;0,X525&gt;M525),J525*M525/100+(X525-M525),J525*X525/100))</f>
        <v/>
      </c>
      <c r="L525">
        <f>IF($Z525="","",INDEX('Per Line'!$W$2:$W$7001,$Z525)&amp;"")</f>
        <v/>
      </c>
      <c r="M525">
        <f>IF($Z525="","",INDEX('Per Line'!$AD$2:$AD$7001,$Z525))</f>
        <v/>
      </c>
      <c r="N525">
        <f>IF($Z525="","",IF(AND(ISNUMBER(M525),M525&gt;0),X525&gt;M525,FALSE))</f>
        <v/>
      </c>
      <c r="O525" s="8">
        <f>IF($Z525="","",SUMIFS('Per Line'!$V$2:$V$7001,'Per Line'!$D$2:$D$7001,$B525,'Per Line'!$AN$2:$AN$7001,1))</f>
        <v/>
      </c>
      <c r="P525">
        <f>IF($Z525="","",Settings!$C$7)</f>
        <v/>
      </c>
      <c r="Q525" s="8">
        <f>IF($Z525="","",SUMIFS('Per Line'!$V$2:$V$7001,'Per Line'!$D$2:$D$7001,$B525,'Per Line'!$AM$2:$AM$7001,0,'Per Line'!$AN$2:$AN$7001,0))</f>
        <v/>
      </c>
      <c r="R525" s="8">
        <f>IF($Z525="","",Q525*P525)</f>
        <v/>
      </c>
      <c r="S525">
        <f>IF($Z525="","",Settings!$C$6)</f>
        <v/>
      </c>
      <c r="T525" s="8">
        <f>IF($Z525="","",SUMIFS('Per Line'!$V$2:$V$7001,'Per Line'!$D$2:$D$7001,$B525,'Per Line'!$AM$2:$AM$7001,1,'Per Line'!$AN$2:$AN$7001,0))</f>
        <v/>
      </c>
      <c r="U525" s="8">
        <f>IF($Z525="","",T525*S525)</f>
        <v/>
      </c>
      <c r="V525" s="8">
        <f>IF($Z525="","",U525+R525)</f>
        <v/>
      </c>
      <c r="W525" s="8">
        <f>IF($Z525="","",X525-V525)</f>
        <v/>
      </c>
      <c r="X525" s="8">
        <f>IF($Z525="","",Q525+T525+O525)</f>
        <v/>
      </c>
      <c r="Y525" s="8">
        <f>IF($Z525="","",X525-V525-K525)</f>
        <v/>
      </c>
      <c r="Z525" s="16">
        <f>IF(ROWS($Z$2:$Z525)&lt;=MAX('Per Line'!$AL$2:$AL$7001),MATCH(ROWS($Z$2:$Z525),'Per Line'!$AL$2:$AL$7001,0),"")</f>
        <v/>
      </c>
      <c r="AA525" s="17">
        <f>IF($Z525="","",K525-J525*X525/100)</f>
        <v/>
      </c>
      <c r="AB525">
        <f>IF($Z525="","",C525&amp;"|"&amp;COUNTIF($C$2:$C525,C525))</f>
        <v/>
      </c>
    </row>
    <row r="526">
      <c r="A526" s="15" t="n"/>
      <c r="B526">
        <f>IF($Z526="","",INDEX('Per Line'!$D$2:$D$7001,$Z526)&amp;"")</f>
        <v/>
      </c>
      <c r="C526">
        <f>IF($Z526="","",IF(X526&lt;Settings!$C$8,"INV&lt;10000","Inv&gt;10000"))</f>
        <v/>
      </c>
      <c r="D526">
        <f>IF($Z526="","",INDEX('Per Line'!$A$2:$A$7001,$Z526)&amp;"")</f>
        <v/>
      </c>
      <c r="E526" s="14">
        <f>IF($Z526="","",INDEX('Per Line'!$F$2:$F$7001,$Z526))</f>
        <v/>
      </c>
      <c r="F526">
        <f>IF($Z526="","",INDEX('Per Line'!$G$2:$G$7001,$Z526)&amp;"")</f>
        <v/>
      </c>
      <c r="G526">
        <f>IF($Z526="","",INDEX('Per Line'!$I$2:$I$7001,$Z526)&amp;"")</f>
        <v/>
      </c>
      <c r="H526">
        <f>IF($Z526="","",INDEX('Per Line'!$J$2:$J$7001,$Z526)&amp;"")</f>
        <v/>
      </c>
      <c r="I526">
        <f>IF($Z526="","",INDEX('Per Line'!$K$2:$K$7001,$Z526)&amp;"")</f>
        <v/>
      </c>
      <c r="J526">
        <f>IF($Z526="","",INDEX('Per Line'!$M$2:$M$7001,$Z526))</f>
        <v/>
      </c>
      <c r="K526" s="8">
        <f>IF($Z526="","",IF(AND(ISNUMBER(M526),M526&gt;0,X526&gt;M526),J526*M526/100+(X526-M526),J526*X526/100))</f>
        <v/>
      </c>
      <c r="L526">
        <f>IF($Z526="","",INDEX('Per Line'!$W$2:$W$7001,$Z526)&amp;"")</f>
        <v/>
      </c>
      <c r="M526">
        <f>IF($Z526="","",INDEX('Per Line'!$AD$2:$AD$7001,$Z526))</f>
        <v/>
      </c>
      <c r="N526">
        <f>IF($Z526="","",IF(AND(ISNUMBER(M526),M526&gt;0),X526&gt;M526,FALSE))</f>
        <v/>
      </c>
      <c r="O526" s="8">
        <f>IF($Z526="","",SUMIFS('Per Line'!$V$2:$V$7001,'Per Line'!$D$2:$D$7001,$B526,'Per Line'!$AN$2:$AN$7001,1))</f>
        <v/>
      </c>
      <c r="P526">
        <f>IF($Z526="","",Settings!$C$7)</f>
        <v/>
      </c>
      <c r="Q526" s="8">
        <f>IF($Z526="","",SUMIFS('Per Line'!$V$2:$V$7001,'Per Line'!$D$2:$D$7001,$B526,'Per Line'!$AM$2:$AM$7001,0,'Per Line'!$AN$2:$AN$7001,0))</f>
        <v/>
      </c>
      <c r="R526" s="8">
        <f>IF($Z526="","",Q526*P526)</f>
        <v/>
      </c>
      <c r="S526">
        <f>IF($Z526="","",Settings!$C$6)</f>
        <v/>
      </c>
      <c r="T526" s="8">
        <f>IF($Z526="","",SUMIFS('Per Line'!$V$2:$V$7001,'Per Line'!$D$2:$D$7001,$B526,'Per Line'!$AM$2:$AM$7001,1,'Per Line'!$AN$2:$AN$7001,0))</f>
        <v/>
      </c>
      <c r="U526" s="8">
        <f>IF($Z526="","",T526*S526)</f>
        <v/>
      </c>
      <c r="V526" s="8">
        <f>IF($Z526="","",U526+R526)</f>
        <v/>
      </c>
      <c r="W526" s="8">
        <f>IF($Z526="","",X526-V526)</f>
        <v/>
      </c>
      <c r="X526" s="8">
        <f>IF($Z526="","",Q526+T526+O526)</f>
        <v/>
      </c>
      <c r="Y526" s="8">
        <f>IF($Z526="","",X526-V526-K526)</f>
        <v/>
      </c>
      <c r="Z526" s="16">
        <f>IF(ROWS($Z$2:$Z526)&lt;=MAX('Per Line'!$AL$2:$AL$7001),MATCH(ROWS($Z$2:$Z526),'Per Line'!$AL$2:$AL$7001,0),"")</f>
        <v/>
      </c>
      <c r="AA526" s="17">
        <f>IF($Z526="","",K526-J526*X526/100)</f>
        <v/>
      </c>
      <c r="AB526">
        <f>IF($Z526="","",C526&amp;"|"&amp;COUNTIF($C$2:$C526,C526))</f>
        <v/>
      </c>
    </row>
    <row r="527">
      <c r="A527" s="15" t="n"/>
      <c r="B527">
        <f>IF($Z527="","",INDEX('Per Line'!$D$2:$D$7001,$Z527)&amp;"")</f>
        <v/>
      </c>
      <c r="C527">
        <f>IF($Z527="","",IF(X527&lt;Settings!$C$8,"INV&lt;10000","Inv&gt;10000"))</f>
        <v/>
      </c>
      <c r="D527">
        <f>IF($Z527="","",INDEX('Per Line'!$A$2:$A$7001,$Z527)&amp;"")</f>
        <v/>
      </c>
      <c r="E527" s="14">
        <f>IF($Z527="","",INDEX('Per Line'!$F$2:$F$7001,$Z527))</f>
        <v/>
      </c>
      <c r="F527">
        <f>IF($Z527="","",INDEX('Per Line'!$G$2:$G$7001,$Z527)&amp;"")</f>
        <v/>
      </c>
      <c r="G527">
        <f>IF($Z527="","",INDEX('Per Line'!$I$2:$I$7001,$Z527)&amp;"")</f>
        <v/>
      </c>
      <c r="H527">
        <f>IF($Z527="","",INDEX('Per Line'!$J$2:$J$7001,$Z527)&amp;"")</f>
        <v/>
      </c>
      <c r="I527">
        <f>IF($Z527="","",INDEX('Per Line'!$K$2:$K$7001,$Z527)&amp;"")</f>
        <v/>
      </c>
      <c r="J527">
        <f>IF($Z527="","",INDEX('Per Line'!$M$2:$M$7001,$Z527))</f>
        <v/>
      </c>
      <c r="K527" s="8">
        <f>IF($Z527="","",IF(AND(ISNUMBER(M527),M527&gt;0,X527&gt;M527),J527*M527/100+(X527-M527),J527*X527/100))</f>
        <v/>
      </c>
      <c r="L527">
        <f>IF($Z527="","",INDEX('Per Line'!$W$2:$W$7001,$Z527)&amp;"")</f>
        <v/>
      </c>
      <c r="M527">
        <f>IF($Z527="","",INDEX('Per Line'!$AD$2:$AD$7001,$Z527))</f>
        <v/>
      </c>
      <c r="N527">
        <f>IF($Z527="","",IF(AND(ISNUMBER(M527),M527&gt;0),X527&gt;M527,FALSE))</f>
        <v/>
      </c>
      <c r="O527" s="8">
        <f>IF($Z527="","",SUMIFS('Per Line'!$V$2:$V$7001,'Per Line'!$D$2:$D$7001,$B527,'Per Line'!$AN$2:$AN$7001,1))</f>
        <v/>
      </c>
      <c r="P527">
        <f>IF($Z527="","",Settings!$C$7)</f>
        <v/>
      </c>
      <c r="Q527" s="8">
        <f>IF($Z527="","",SUMIFS('Per Line'!$V$2:$V$7001,'Per Line'!$D$2:$D$7001,$B527,'Per Line'!$AM$2:$AM$7001,0,'Per Line'!$AN$2:$AN$7001,0))</f>
        <v/>
      </c>
      <c r="R527" s="8">
        <f>IF($Z527="","",Q527*P527)</f>
        <v/>
      </c>
      <c r="S527">
        <f>IF($Z527="","",Settings!$C$6)</f>
        <v/>
      </c>
      <c r="T527" s="8">
        <f>IF($Z527="","",SUMIFS('Per Line'!$V$2:$V$7001,'Per Line'!$D$2:$D$7001,$B527,'Per Line'!$AM$2:$AM$7001,1,'Per Line'!$AN$2:$AN$7001,0))</f>
        <v/>
      </c>
      <c r="U527" s="8">
        <f>IF($Z527="","",T527*S527)</f>
        <v/>
      </c>
      <c r="V527" s="8">
        <f>IF($Z527="","",U527+R527)</f>
        <v/>
      </c>
      <c r="W527" s="8">
        <f>IF($Z527="","",X527-V527)</f>
        <v/>
      </c>
      <c r="X527" s="8">
        <f>IF($Z527="","",Q527+T527+O527)</f>
        <v/>
      </c>
      <c r="Y527" s="8">
        <f>IF($Z527="","",X527-V527-K527)</f>
        <v/>
      </c>
      <c r="Z527" s="16">
        <f>IF(ROWS($Z$2:$Z527)&lt;=MAX('Per Line'!$AL$2:$AL$7001),MATCH(ROWS($Z$2:$Z527),'Per Line'!$AL$2:$AL$7001,0),"")</f>
        <v/>
      </c>
      <c r="AA527" s="17">
        <f>IF($Z527="","",K527-J527*X527/100)</f>
        <v/>
      </c>
      <c r="AB527">
        <f>IF($Z527="","",C527&amp;"|"&amp;COUNTIF($C$2:$C527,C527))</f>
        <v/>
      </c>
    </row>
    <row r="528">
      <c r="A528" s="15" t="n"/>
      <c r="B528">
        <f>IF($Z528="","",INDEX('Per Line'!$D$2:$D$7001,$Z528)&amp;"")</f>
        <v/>
      </c>
      <c r="C528">
        <f>IF($Z528="","",IF(X528&lt;Settings!$C$8,"INV&lt;10000","Inv&gt;10000"))</f>
        <v/>
      </c>
      <c r="D528">
        <f>IF($Z528="","",INDEX('Per Line'!$A$2:$A$7001,$Z528)&amp;"")</f>
        <v/>
      </c>
      <c r="E528" s="14">
        <f>IF($Z528="","",INDEX('Per Line'!$F$2:$F$7001,$Z528))</f>
        <v/>
      </c>
      <c r="F528">
        <f>IF($Z528="","",INDEX('Per Line'!$G$2:$G$7001,$Z528)&amp;"")</f>
        <v/>
      </c>
      <c r="G528">
        <f>IF($Z528="","",INDEX('Per Line'!$I$2:$I$7001,$Z528)&amp;"")</f>
        <v/>
      </c>
      <c r="H528">
        <f>IF($Z528="","",INDEX('Per Line'!$J$2:$J$7001,$Z528)&amp;"")</f>
        <v/>
      </c>
      <c r="I528">
        <f>IF($Z528="","",INDEX('Per Line'!$K$2:$K$7001,$Z528)&amp;"")</f>
        <v/>
      </c>
      <c r="J528">
        <f>IF($Z528="","",INDEX('Per Line'!$M$2:$M$7001,$Z528))</f>
        <v/>
      </c>
      <c r="K528" s="8">
        <f>IF($Z528="","",IF(AND(ISNUMBER(M528),M528&gt;0,X528&gt;M528),J528*M528/100+(X528-M528),J528*X528/100))</f>
        <v/>
      </c>
      <c r="L528">
        <f>IF($Z528="","",INDEX('Per Line'!$W$2:$W$7001,$Z528)&amp;"")</f>
        <v/>
      </c>
      <c r="M528">
        <f>IF($Z528="","",INDEX('Per Line'!$AD$2:$AD$7001,$Z528))</f>
        <v/>
      </c>
      <c r="N528">
        <f>IF($Z528="","",IF(AND(ISNUMBER(M528),M528&gt;0),X528&gt;M528,FALSE))</f>
        <v/>
      </c>
      <c r="O528" s="8">
        <f>IF($Z528="","",SUMIFS('Per Line'!$V$2:$V$7001,'Per Line'!$D$2:$D$7001,$B528,'Per Line'!$AN$2:$AN$7001,1))</f>
        <v/>
      </c>
      <c r="P528">
        <f>IF($Z528="","",Settings!$C$7)</f>
        <v/>
      </c>
      <c r="Q528" s="8">
        <f>IF($Z528="","",SUMIFS('Per Line'!$V$2:$V$7001,'Per Line'!$D$2:$D$7001,$B528,'Per Line'!$AM$2:$AM$7001,0,'Per Line'!$AN$2:$AN$7001,0))</f>
        <v/>
      </c>
      <c r="R528" s="8">
        <f>IF($Z528="","",Q528*P528)</f>
        <v/>
      </c>
      <c r="S528">
        <f>IF($Z528="","",Settings!$C$6)</f>
        <v/>
      </c>
      <c r="T528" s="8">
        <f>IF($Z528="","",SUMIFS('Per Line'!$V$2:$V$7001,'Per Line'!$D$2:$D$7001,$B528,'Per Line'!$AM$2:$AM$7001,1,'Per Line'!$AN$2:$AN$7001,0))</f>
        <v/>
      </c>
      <c r="U528" s="8">
        <f>IF($Z528="","",T528*S528)</f>
        <v/>
      </c>
      <c r="V528" s="8">
        <f>IF($Z528="","",U528+R528)</f>
        <v/>
      </c>
      <c r="W528" s="8">
        <f>IF($Z528="","",X528-V528)</f>
        <v/>
      </c>
      <c r="X528" s="8">
        <f>IF($Z528="","",Q528+T528+O528)</f>
        <v/>
      </c>
      <c r="Y528" s="8">
        <f>IF($Z528="","",X528-V528-K528)</f>
        <v/>
      </c>
      <c r="Z528" s="16">
        <f>IF(ROWS($Z$2:$Z528)&lt;=MAX('Per Line'!$AL$2:$AL$7001),MATCH(ROWS($Z$2:$Z528),'Per Line'!$AL$2:$AL$7001,0),"")</f>
        <v/>
      </c>
      <c r="AA528" s="17">
        <f>IF($Z528="","",K528-J528*X528/100)</f>
        <v/>
      </c>
      <c r="AB528">
        <f>IF($Z528="","",C528&amp;"|"&amp;COUNTIF($C$2:$C528,C528))</f>
        <v/>
      </c>
    </row>
    <row r="529">
      <c r="A529" s="15" t="n"/>
      <c r="B529">
        <f>IF($Z529="","",INDEX('Per Line'!$D$2:$D$7001,$Z529)&amp;"")</f>
        <v/>
      </c>
      <c r="C529">
        <f>IF($Z529="","",IF(X529&lt;Settings!$C$8,"INV&lt;10000","Inv&gt;10000"))</f>
        <v/>
      </c>
      <c r="D529">
        <f>IF($Z529="","",INDEX('Per Line'!$A$2:$A$7001,$Z529)&amp;"")</f>
        <v/>
      </c>
      <c r="E529" s="14">
        <f>IF($Z529="","",INDEX('Per Line'!$F$2:$F$7001,$Z529))</f>
        <v/>
      </c>
      <c r="F529">
        <f>IF($Z529="","",INDEX('Per Line'!$G$2:$G$7001,$Z529)&amp;"")</f>
        <v/>
      </c>
      <c r="G529">
        <f>IF($Z529="","",INDEX('Per Line'!$I$2:$I$7001,$Z529)&amp;"")</f>
        <v/>
      </c>
      <c r="H529">
        <f>IF($Z529="","",INDEX('Per Line'!$J$2:$J$7001,$Z529)&amp;"")</f>
        <v/>
      </c>
      <c r="I529">
        <f>IF($Z529="","",INDEX('Per Line'!$K$2:$K$7001,$Z529)&amp;"")</f>
        <v/>
      </c>
      <c r="J529">
        <f>IF($Z529="","",INDEX('Per Line'!$M$2:$M$7001,$Z529))</f>
        <v/>
      </c>
      <c r="K529" s="8">
        <f>IF($Z529="","",IF(AND(ISNUMBER(M529),M529&gt;0,X529&gt;M529),J529*M529/100+(X529-M529),J529*X529/100))</f>
        <v/>
      </c>
      <c r="L529">
        <f>IF($Z529="","",INDEX('Per Line'!$W$2:$W$7001,$Z529)&amp;"")</f>
        <v/>
      </c>
      <c r="M529">
        <f>IF($Z529="","",INDEX('Per Line'!$AD$2:$AD$7001,$Z529))</f>
        <v/>
      </c>
      <c r="N529">
        <f>IF($Z529="","",IF(AND(ISNUMBER(M529),M529&gt;0),X529&gt;M529,FALSE))</f>
        <v/>
      </c>
      <c r="O529" s="8">
        <f>IF($Z529="","",SUMIFS('Per Line'!$V$2:$V$7001,'Per Line'!$D$2:$D$7001,$B529,'Per Line'!$AN$2:$AN$7001,1))</f>
        <v/>
      </c>
      <c r="P529">
        <f>IF($Z529="","",Settings!$C$7)</f>
        <v/>
      </c>
      <c r="Q529" s="8">
        <f>IF($Z529="","",SUMIFS('Per Line'!$V$2:$V$7001,'Per Line'!$D$2:$D$7001,$B529,'Per Line'!$AM$2:$AM$7001,0,'Per Line'!$AN$2:$AN$7001,0))</f>
        <v/>
      </c>
      <c r="R529" s="8">
        <f>IF($Z529="","",Q529*P529)</f>
        <v/>
      </c>
      <c r="S529">
        <f>IF($Z529="","",Settings!$C$6)</f>
        <v/>
      </c>
      <c r="T529" s="8">
        <f>IF($Z529="","",SUMIFS('Per Line'!$V$2:$V$7001,'Per Line'!$D$2:$D$7001,$B529,'Per Line'!$AM$2:$AM$7001,1,'Per Line'!$AN$2:$AN$7001,0))</f>
        <v/>
      </c>
      <c r="U529" s="8">
        <f>IF($Z529="","",T529*S529)</f>
        <v/>
      </c>
      <c r="V529" s="8">
        <f>IF($Z529="","",U529+R529)</f>
        <v/>
      </c>
      <c r="W529" s="8">
        <f>IF($Z529="","",X529-V529)</f>
        <v/>
      </c>
      <c r="X529" s="8">
        <f>IF($Z529="","",Q529+T529+O529)</f>
        <v/>
      </c>
      <c r="Y529" s="8">
        <f>IF($Z529="","",X529-V529-K529)</f>
        <v/>
      </c>
      <c r="Z529" s="16">
        <f>IF(ROWS($Z$2:$Z529)&lt;=MAX('Per Line'!$AL$2:$AL$7001),MATCH(ROWS($Z$2:$Z529),'Per Line'!$AL$2:$AL$7001,0),"")</f>
        <v/>
      </c>
      <c r="AA529" s="17">
        <f>IF($Z529="","",K529-J529*X529/100)</f>
        <v/>
      </c>
      <c r="AB529">
        <f>IF($Z529="","",C529&amp;"|"&amp;COUNTIF($C$2:$C529,C529))</f>
        <v/>
      </c>
    </row>
    <row r="530">
      <c r="A530" s="15" t="n"/>
      <c r="B530">
        <f>IF($Z530="","",INDEX('Per Line'!$D$2:$D$7001,$Z530)&amp;"")</f>
        <v/>
      </c>
      <c r="C530">
        <f>IF($Z530="","",IF(X530&lt;Settings!$C$8,"INV&lt;10000","Inv&gt;10000"))</f>
        <v/>
      </c>
      <c r="D530">
        <f>IF($Z530="","",INDEX('Per Line'!$A$2:$A$7001,$Z530)&amp;"")</f>
        <v/>
      </c>
      <c r="E530" s="14">
        <f>IF($Z530="","",INDEX('Per Line'!$F$2:$F$7001,$Z530))</f>
        <v/>
      </c>
      <c r="F530">
        <f>IF($Z530="","",INDEX('Per Line'!$G$2:$G$7001,$Z530)&amp;"")</f>
        <v/>
      </c>
      <c r="G530">
        <f>IF($Z530="","",INDEX('Per Line'!$I$2:$I$7001,$Z530)&amp;"")</f>
        <v/>
      </c>
      <c r="H530">
        <f>IF($Z530="","",INDEX('Per Line'!$J$2:$J$7001,$Z530)&amp;"")</f>
        <v/>
      </c>
      <c r="I530">
        <f>IF($Z530="","",INDEX('Per Line'!$K$2:$K$7001,$Z530)&amp;"")</f>
        <v/>
      </c>
      <c r="J530">
        <f>IF($Z530="","",INDEX('Per Line'!$M$2:$M$7001,$Z530))</f>
        <v/>
      </c>
      <c r="K530" s="8">
        <f>IF($Z530="","",IF(AND(ISNUMBER(M530),M530&gt;0,X530&gt;M530),J530*M530/100+(X530-M530),J530*X530/100))</f>
        <v/>
      </c>
      <c r="L530">
        <f>IF($Z530="","",INDEX('Per Line'!$W$2:$W$7001,$Z530)&amp;"")</f>
        <v/>
      </c>
      <c r="M530">
        <f>IF($Z530="","",INDEX('Per Line'!$AD$2:$AD$7001,$Z530))</f>
        <v/>
      </c>
      <c r="N530">
        <f>IF($Z530="","",IF(AND(ISNUMBER(M530),M530&gt;0),X530&gt;M530,FALSE))</f>
        <v/>
      </c>
      <c r="O530" s="8">
        <f>IF($Z530="","",SUMIFS('Per Line'!$V$2:$V$7001,'Per Line'!$D$2:$D$7001,$B530,'Per Line'!$AN$2:$AN$7001,1))</f>
        <v/>
      </c>
      <c r="P530">
        <f>IF($Z530="","",Settings!$C$7)</f>
        <v/>
      </c>
      <c r="Q530" s="8">
        <f>IF($Z530="","",SUMIFS('Per Line'!$V$2:$V$7001,'Per Line'!$D$2:$D$7001,$B530,'Per Line'!$AM$2:$AM$7001,0,'Per Line'!$AN$2:$AN$7001,0))</f>
        <v/>
      </c>
      <c r="R530" s="8">
        <f>IF($Z530="","",Q530*P530)</f>
        <v/>
      </c>
      <c r="S530">
        <f>IF($Z530="","",Settings!$C$6)</f>
        <v/>
      </c>
      <c r="T530" s="8">
        <f>IF($Z530="","",SUMIFS('Per Line'!$V$2:$V$7001,'Per Line'!$D$2:$D$7001,$B530,'Per Line'!$AM$2:$AM$7001,1,'Per Line'!$AN$2:$AN$7001,0))</f>
        <v/>
      </c>
      <c r="U530" s="8">
        <f>IF($Z530="","",T530*S530)</f>
        <v/>
      </c>
      <c r="V530" s="8">
        <f>IF($Z530="","",U530+R530)</f>
        <v/>
      </c>
      <c r="W530" s="8">
        <f>IF($Z530="","",X530-V530)</f>
        <v/>
      </c>
      <c r="X530" s="8">
        <f>IF($Z530="","",Q530+T530+O530)</f>
        <v/>
      </c>
      <c r="Y530" s="8">
        <f>IF($Z530="","",X530-V530-K530)</f>
        <v/>
      </c>
      <c r="Z530" s="16">
        <f>IF(ROWS($Z$2:$Z530)&lt;=MAX('Per Line'!$AL$2:$AL$7001),MATCH(ROWS($Z$2:$Z530),'Per Line'!$AL$2:$AL$7001,0),"")</f>
        <v/>
      </c>
      <c r="AA530" s="17">
        <f>IF($Z530="","",K530-J530*X530/100)</f>
        <v/>
      </c>
      <c r="AB530">
        <f>IF($Z530="","",C530&amp;"|"&amp;COUNTIF($C$2:$C530,C530))</f>
        <v/>
      </c>
    </row>
    <row r="531">
      <c r="A531" s="15" t="n"/>
      <c r="B531">
        <f>IF($Z531="","",INDEX('Per Line'!$D$2:$D$7001,$Z531)&amp;"")</f>
        <v/>
      </c>
      <c r="C531">
        <f>IF($Z531="","",IF(X531&lt;Settings!$C$8,"INV&lt;10000","Inv&gt;10000"))</f>
        <v/>
      </c>
      <c r="D531">
        <f>IF($Z531="","",INDEX('Per Line'!$A$2:$A$7001,$Z531)&amp;"")</f>
        <v/>
      </c>
      <c r="E531" s="14">
        <f>IF($Z531="","",INDEX('Per Line'!$F$2:$F$7001,$Z531))</f>
        <v/>
      </c>
      <c r="F531">
        <f>IF($Z531="","",INDEX('Per Line'!$G$2:$G$7001,$Z531)&amp;"")</f>
        <v/>
      </c>
      <c r="G531">
        <f>IF($Z531="","",INDEX('Per Line'!$I$2:$I$7001,$Z531)&amp;"")</f>
        <v/>
      </c>
      <c r="H531">
        <f>IF($Z531="","",INDEX('Per Line'!$J$2:$J$7001,$Z531)&amp;"")</f>
        <v/>
      </c>
      <c r="I531">
        <f>IF($Z531="","",INDEX('Per Line'!$K$2:$K$7001,$Z531)&amp;"")</f>
        <v/>
      </c>
      <c r="J531">
        <f>IF($Z531="","",INDEX('Per Line'!$M$2:$M$7001,$Z531))</f>
        <v/>
      </c>
      <c r="K531" s="8">
        <f>IF($Z531="","",IF(AND(ISNUMBER(M531),M531&gt;0,X531&gt;M531),J531*M531/100+(X531-M531),J531*X531/100))</f>
        <v/>
      </c>
      <c r="L531">
        <f>IF($Z531="","",INDEX('Per Line'!$W$2:$W$7001,$Z531)&amp;"")</f>
        <v/>
      </c>
      <c r="M531">
        <f>IF($Z531="","",INDEX('Per Line'!$AD$2:$AD$7001,$Z531))</f>
        <v/>
      </c>
      <c r="N531">
        <f>IF($Z531="","",IF(AND(ISNUMBER(M531),M531&gt;0),X531&gt;M531,FALSE))</f>
        <v/>
      </c>
      <c r="O531" s="8">
        <f>IF($Z531="","",SUMIFS('Per Line'!$V$2:$V$7001,'Per Line'!$D$2:$D$7001,$B531,'Per Line'!$AN$2:$AN$7001,1))</f>
        <v/>
      </c>
      <c r="P531">
        <f>IF($Z531="","",Settings!$C$7)</f>
        <v/>
      </c>
      <c r="Q531" s="8">
        <f>IF($Z531="","",SUMIFS('Per Line'!$V$2:$V$7001,'Per Line'!$D$2:$D$7001,$B531,'Per Line'!$AM$2:$AM$7001,0,'Per Line'!$AN$2:$AN$7001,0))</f>
        <v/>
      </c>
      <c r="R531" s="8">
        <f>IF($Z531="","",Q531*P531)</f>
        <v/>
      </c>
      <c r="S531">
        <f>IF($Z531="","",Settings!$C$6)</f>
        <v/>
      </c>
      <c r="T531" s="8">
        <f>IF($Z531="","",SUMIFS('Per Line'!$V$2:$V$7001,'Per Line'!$D$2:$D$7001,$B531,'Per Line'!$AM$2:$AM$7001,1,'Per Line'!$AN$2:$AN$7001,0))</f>
        <v/>
      </c>
      <c r="U531" s="8">
        <f>IF($Z531="","",T531*S531)</f>
        <v/>
      </c>
      <c r="V531" s="8">
        <f>IF($Z531="","",U531+R531)</f>
        <v/>
      </c>
      <c r="W531" s="8">
        <f>IF($Z531="","",X531-V531)</f>
        <v/>
      </c>
      <c r="X531" s="8">
        <f>IF($Z531="","",Q531+T531+O531)</f>
        <v/>
      </c>
      <c r="Y531" s="8">
        <f>IF($Z531="","",X531-V531-K531)</f>
        <v/>
      </c>
      <c r="Z531" s="16">
        <f>IF(ROWS($Z$2:$Z531)&lt;=MAX('Per Line'!$AL$2:$AL$7001),MATCH(ROWS($Z$2:$Z531),'Per Line'!$AL$2:$AL$7001,0),"")</f>
        <v/>
      </c>
      <c r="AA531" s="17">
        <f>IF($Z531="","",K531-J531*X531/100)</f>
        <v/>
      </c>
      <c r="AB531">
        <f>IF($Z531="","",C531&amp;"|"&amp;COUNTIF($C$2:$C531,C531))</f>
        <v/>
      </c>
    </row>
    <row r="532">
      <c r="A532" s="15" t="n"/>
      <c r="B532">
        <f>IF($Z532="","",INDEX('Per Line'!$D$2:$D$7001,$Z532)&amp;"")</f>
        <v/>
      </c>
      <c r="C532">
        <f>IF($Z532="","",IF(X532&lt;Settings!$C$8,"INV&lt;10000","Inv&gt;10000"))</f>
        <v/>
      </c>
      <c r="D532">
        <f>IF($Z532="","",INDEX('Per Line'!$A$2:$A$7001,$Z532)&amp;"")</f>
        <v/>
      </c>
      <c r="E532" s="14">
        <f>IF($Z532="","",INDEX('Per Line'!$F$2:$F$7001,$Z532))</f>
        <v/>
      </c>
      <c r="F532">
        <f>IF($Z532="","",INDEX('Per Line'!$G$2:$G$7001,$Z532)&amp;"")</f>
        <v/>
      </c>
      <c r="G532">
        <f>IF($Z532="","",INDEX('Per Line'!$I$2:$I$7001,$Z532)&amp;"")</f>
        <v/>
      </c>
      <c r="H532">
        <f>IF($Z532="","",INDEX('Per Line'!$J$2:$J$7001,$Z532)&amp;"")</f>
        <v/>
      </c>
      <c r="I532">
        <f>IF($Z532="","",INDEX('Per Line'!$K$2:$K$7001,$Z532)&amp;"")</f>
        <v/>
      </c>
      <c r="J532">
        <f>IF($Z532="","",INDEX('Per Line'!$M$2:$M$7001,$Z532))</f>
        <v/>
      </c>
      <c r="K532" s="8">
        <f>IF($Z532="","",IF(AND(ISNUMBER(M532),M532&gt;0,X532&gt;M532),J532*M532/100+(X532-M532),J532*X532/100))</f>
        <v/>
      </c>
      <c r="L532">
        <f>IF($Z532="","",INDEX('Per Line'!$W$2:$W$7001,$Z532)&amp;"")</f>
        <v/>
      </c>
      <c r="M532">
        <f>IF($Z532="","",INDEX('Per Line'!$AD$2:$AD$7001,$Z532))</f>
        <v/>
      </c>
      <c r="N532">
        <f>IF($Z532="","",IF(AND(ISNUMBER(M532),M532&gt;0),X532&gt;M532,FALSE))</f>
        <v/>
      </c>
      <c r="O532" s="8">
        <f>IF($Z532="","",SUMIFS('Per Line'!$V$2:$V$7001,'Per Line'!$D$2:$D$7001,$B532,'Per Line'!$AN$2:$AN$7001,1))</f>
        <v/>
      </c>
      <c r="P532">
        <f>IF($Z532="","",Settings!$C$7)</f>
        <v/>
      </c>
      <c r="Q532" s="8">
        <f>IF($Z532="","",SUMIFS('Per Line'!$V$2:$V$7001,'Per Line'!$D$2:$D$7001,$B532,'Per Line'!$AM$2:$AM$7001,0,'Per Line'!$AN$2:$AN$7001,0))</f>
        <v/>
      </c>
      <c r="R532" s="8">
        <f>IF($Z532="","",Q532*P532)</f>
        <v/>
      </c>
      <c r="S532">
        <f>IF($Z532="","",Settings!$C$6)</f>
        <v/>
      </c>
      <c r="T532" s="8">
        <f>IF($Z532="","",SUMIFS('Per Line'!$V$2:$V$7001,'Per Line'!$D$2:$D$7001,$B532,'Per Line'!$AM$2:$AM$7001,1,'Per Line'!$AN$2:$AN$7001,0))</f>
        <v/>
      </c>
      <c r="U532" s="8">
        <f>IF($Z532="","",T532*S532)</f>
        <v/>
      </c>
      <c r="V532" s="8">
        <f>IF($Z532="","",U532+R532)</f>
        <v/>
      </c>
      <c r="W532" s="8">
        <f>IF($Z532="","",X532-V532)</f>
        <v/>
      </c>
      <c r="X532" s="8">
        <f>IF($Z532="","",Q532+T532+O532)</f>
        <v/>
      </c>
      <c r="Y532" s="8">
        <f>IF($Z532="","",X532-V532-K532)</f>
        <v/>
      </c>
      <c r="Z532" s="16">
        <f>IF(ROWS($Z$2:$Z532)&lt;=MAX('Per Line'!$AL$2:$AL$7001),MATCH(ROWS($Z$2:$Z532),'Per Line'!$AL$2:$AL$7001,0),"")</f>
        <v/>
      </c>
      <c r="AA532" s="17">
        <f>IF($Z532="","",K532-J532*X532/100)</f>
        <v/>
      </c>
      <c r="AB532">
        <f>IF($Z532="","",C532&amp;"|"&amp;COUNTIF($C$2:$C532,C532))</f>
        <v/>
      </c>
    </row>
    <row r="533">
      <c r="A533" s="15" t="n"/>
      <c r="B533">
        <f>IF($Z533="","",INDEX('Per Line'!$D$2:$D$7001,$Z533)&amp;"")</f>
        <v/>
      </c>
      <c r="C533">
        <f>IF($Z533="","",IF(X533&lt;Settings!$C$8,"INV&lt;10000","Inv&gt;10000"))</f>
        <v/>
      </c>
      <c r="D533">
        <f>IF($Z533="","",INDEX('Per Line'!$A$2:$A$7001,$Z533)&amp;"")</f>
        <v/>
      </c>
      <c r="E533" s="14">
        <f>IF($Z533="","",INDEX('Per Line'!$F$2:$F$7001,$Z533))</f>
        <v/>
      </c>
      <c r="F533">
        <f>IF($Z533="","",INDEX('Per Line'!$G$2:$G$7001,$Z533)&amp;"")</f>
        <v/>
      </c>
      <c r="G533">
        <f>IF($Z533="","",INDEX('Per Line'!$I$2:$I$7001,$Z533)&amp;"")</f>
        <v/>
      </c>
      <c r="H533">
        <f>IF($Z533="","",INDEX('Per Line'!$J$2:$J$7001,$Z533)&amp;"")</f>
        <v/>
      </c>
      <c r="I533">
        <f>IF($Z533="","",INDEX('Per Line'!$K$2:$K$7001,$Z533)&amp;"")</f>
        <v/>
      </c>
      <c r="J533">
        <f>IF($Z533="","",INDEX('Per Line'!$M$2:$M$7001,$Z533))</f>
        <v/>
      </c>
      <c r="K533" s="8">
        <f>IF($Z533="","",IF(AND(ISNUMBER(M533),M533&gt;0,X533&gt;M533),J533*M533/100+(X533-M533),J533*X533/100))</f>
        <v/>
      </c>
      <c r="L533">
        <f>IF($Z533="","",INDEX('Per Line'!$W$2:$W$7001,$Z533)&amp;"")</f>
        <v/>
      </c>
      <c r="M533">
        <f>IF($Z533="","",INDEX('Per Line'!$AD$2:$AD$7001,$Z533))</f>
        <v/>
      </c>
      <c r="N533">
        <f>IF($Z533="","",IF(AND(ISNUMBER(M533),M533&gt;0),X533&gt;M533,FALSE))</f>
        <v/>
      </c>
      <c r="O533" s="8">
        <f>IF($Z533="","",SUMIFS('Per Line'!$V$2:$V$7001,'Per Line'!$D$2:$D$7001,$B533,'Per Line'!$AN$2:$AN$7001,1))</f>
        <v/>
      </c>
      <c r="P533">
        <f>IF($Z533="","",Settings!$C$7)</f>
        <v/>
      </c>
      <c r="Q533" s="8">
        <f>IF($Z533="","",SUMIFS('Per Line'!$V$2:$V$7001,'Per Line'!$D$2:$D$7001,$B533,'Per Line'!$AM$2:$AM$7001,0,'Per Line'!$AN$2:$AN$7001,0))</f>
        <v/>
      </c>
      <c r="R533" s="8">
        <f>IF($Z533="","",Q533*P533)</f>
        <v/>
      </c>
      <c r="S533">
        <f>IF($Z533="","",Settings!$C$6)</f>
        <v/>
      </c>
      <c r="T533" s="8">
        <f>IF($Z533="","",SUMIFS('Per Line'!$V$2:$V$7001,'Per Line'!$D$2:$D$7001,$B533,'Per Line'!$AM$2:$AM$7001,1,'Per Line'!$AN$2:$AN$7001,0))</f>
        <v/>
      </c>
      <c r="U533" s="8">
        <f>IF($Z533="","",T533*S533)</f>
        <v/>
      </c>
      <c r="V533" s="8">
        <f>IF($Z533="","",U533+R533)</f>
        <v/>
      </c>
      <c r="W533" s="8">
        <f>IF($Z533="","",X533-V533)</f>
        <v/>
      </c>
      <c r="X533" s="8">
        <f>IF($Z533="","",Q533+T533+O533)</f>
        <v/>
      </c>
      <c r="Y533" s="8">
        <f>IF($Z533="","",X533-V533-K533)</f>
        <v/>
      </c>
      <c r="Z533" s="16">
        <f>IF(ROWS($Z$2:$Z533)&lt;=MAX('Per Line'!$AL$2:$AL$7001),MATCH(ROWS($Z$2:$Z533),'Per Line'!$AL$2:$AL$7001,0),"")</f>
        <v/>
      </c>
      <c r="AA533" s="17">
        <f>IF($Z533="","",K533-J533*X533/100)</f>
        <v/>
      </c>
      <c r="AB533">
        <f>IF($Z533="","",C533&amp;"|"&amp;COUNTIF($C$2:$C533,C533))</f>
        <v/>
      </c>
    </row>
    <row r="534">
      <c r="A534" s="15" t="n"/>
      <c r="B534">
        <f>IF($Z534="","",INDEX('Per Line'!$D$2:$D$7001,$Z534)&amp;"")</f>
        <v/>
      </c>
      <c r="C534">
        <f>IF($Z534="","",IF(X534&lt;Settings!$C$8,"INV&lt;10000","Inv&gt;10000"))</f>
        <v/>
      </c>
      <c r="D534">
        <f>IF($Z534="","",INDEX('Per Line'!$A$2:$A$7001,$Z534)&amp;"")</f>
        <v/>
      </c>
      <c r="E534" s="14">
        <f>IF($Z534="","",INDEX('Per Line'!$F$2:$F$7001,$Z534))</f>
        <v/>
      </c>
      <c r="F534">
        <f>IF($Z534="","",INDEX('Per Line'!$G$2:$G$7001,$Z534)&amp;"")</f>
        <v/>
      </c>
      <c r="G534">
        <f>IF($Z534="","",INDEX('Per Line'!$I$2:$I$7001,$Z534)&amp;"")</f>
        <v/>
      </c>
      <c r="H534">
        <f>IF($Z534="","",INDEX('Per Line'!$J$2:$J$7001,$Z534)&amp;"")</f>
        <v/>
      </c>
      <c r="I534">
        <f>IF($Z534="","",INDEX('Per Line'!$K$2:$K$7001,$Z534)&amp;"")</f>
        <v/>
      </c>
      <c r="J534">
        <f>IF($Z534="","",INDEX('Per Line'!$M$2:$M$7001,$Z534))</f>
        <v/>
      </c>
      <c r="K534" s="8">
        <f>IF($Z534="","",IF(AND(ISNUMBER(M534),M534&gt;0,X534&gt;M534),J534*M534/100+(X534-M534),J534*X534/100))</f>
        <v/>
      </c>
      <c r="L534">
        <f>IF($Z534="","",INDEX('Per Line'!$W$2:$W$7001,$Z534)&amp;"")</f>
        <v/>
      </c>
      <c r="M534">
        <f>IF($Z534="","",INDEX('Per Line'!$AD$2:$AD$7001,$Z534))</f>
        <v/>
      </c>
      <c r="N534">
        <f>IF($Z534="","",IF(AND(ISNUMBER(M534),M534&gt;0),X534&gt;M534,FALSE))</f>
        <v/>
      </c>
      <c r="O534" s="8">
        <f>IF($Z534="","",SUMIFS('Per Line'!$V$2:$V$7001,'Per Line'!$D$2:$D$7001,$B534,'Per Line'!$AN$2:$AN$7001,1))</f>
        <v/>
      </c>
      <c r="P534">
        <f>IF($Z534="","",Settings!$C$7)</f>
        <v/>
      </c>
      <c r="Q534" s="8">
        <f>IF($Z534="","",SUMIFS('Per Line'!$V$2:$V$7001,'Per Line'!$D$2:$D$7001,$B534,'Per Line'!$AM$2:$AM$7001,0,'Per Line'!$AN$2:$AN$7001,0))</f>
        <v/>
      </c>
      <c r="R534" s="8">
        <f>IF($Z534="","",Q534*P534)</f>
        <v/>
      </c>
      <c r="S534">
        <f>IF($Z534="","",Settings!$C$6)</f>
        <v/>
      </c>
      <c r="T534" s="8">
        <f>IF($Z534="","",SUMIFS('Per Line'!$V$2:$V$7001,'Per Line'!$D$2:$D$7001,$B534,'Per Line'!$AM$2:$AM$7001,1,'Per Line'!$AN$2:$AN$7001,0))</f>
        <v/>
      </c>
      <c r="U534" s="8">
        <f>IF($Z534="","",T534*S534)</f>
        <v/>
      </c>
      <c r="V534" s="8">
        <f>IF($Z534="","",U534+R534)</f>
        <v/>
      </c>
      <c r="W534" s="8">
        <f>IF($Z534="","",X534-V534)</f>
        <v/>
      </c>
      <c r="X534" s="8">
        <f>IF($Z534="","",Q534+T534+O534)</f>
        <v/>
      </c>
      <c r="Y534" s="8">
        <f>IF($Z534="","",X534-V534-K534)</f>
        <v/>
      </c>
      <c r="Z534" s="16">
        <f>IF(ROWS($Z$2:$Z534)&lt;=MAX('Per Line'!$AL$2:$AL$7001),MATCH(ROWS($Z$2:$Z534),'Per Line'!$AL$2:$AL$7001,0),"")</f>
        <v/>
      </c>
      <c r="AA534" s="17">
        <f>IF($Z534="","",K534-J534*X534/100)</f>
        <v/>
      </c>
      <c r="AB534">
        <f>IF($Z534="","",C534&amp;"|"&amp;COUNTIF($C$2:$C534,C534))</f>
        <v/>
      </c>
    </row>
    <row r="535">
      <c r="A535" s="15" t="n"/>
      <c r="B535">
        <f>IF($Z535="","",INDEX('Per Line'!$D$2:$D$7001,$Z535)&amp;"")</f>
        <v/>
      </c>
      <c r="C535">
        <f>IF($Z535="","",IF(X535&lt;Settings!$C$8,"INV&lt;10000","Inv&gt;10000"))</f>
        <v/>
      </c>
      <c r="D535">
        <f>IF($Z535="","",INDEX('Per Line'!$A$2:$A$7001,$Z535)&amp;"")</f>
        <v/>
      </c>
      <c r="E535" s="14">
        <f>IF($Z535="","",INDEX('Per Line'!$F$2:$F$7001,$Z535))</f>
        <v/>
      </c>
      <c r="F535">
        <f>IF($Z535="","",INDEX('Per Line'!$G$2:$G$7001,$Z535)&amp;"")</f>
        <v/>
      </c>
      <c r="G535">
        <f>IF($Z535="","",INDEX('Per Line'!$I$2:$I$7001,$Z535)&amp;"")</f>
        <v/>
      </c>
      <c r="H535">
        <f>IF($Z535="","",INDEX('Per Line'!$J$2:$J$7001,$Z535)&amp;"")</f>
        <v/>
      </c>
      <c r="I535">
        <f>IF($Z535="","",INDEX('Per Line'!$K$2:$K$7001,$Z535)&amp;"")</f>
        <v/>
      </c>
      <c r="J535">
        <f>IF($Z535="","",INDEX('Per Line'!$M$2:$M$7001,$Z535))</f>
        <v/>
      </c>
      <c r="K535" s="8">
        <f>IF($Z535="","",IF(AND(ISNUMBER(M535),M535&gt;0,X535&gt;M535),J535*M535/100+(X535-M535),J535*X535/100))</f>
        <v/>
      </c>
      <c r="L535">
        <f>IF($Z535="","",INDEX('Per Line'!$W$2:$W$7001,$Z535)&amp;"")</f>
        <v/>
      </c>
      <c r="M535">
        <f>IF($Z535="","",INDEX('Per Line'!$AD$2:$AD$7001,$Z535))</f>
        <v/>
      </c>
      <c r="N535">
        <f>IF($Z535="","",IF(AND(ISNUMBER(M535),M535&gt;0),X535&gt;M535,FALSE))</f>
        <v/>
      </c>
      <c r="O535" s="8">
        <f>IF($Z535="","",SUMIFS('Per Line'!$V$2:$V$7001,'Per Line'!$D$2:$D$7001,$B535,'Per Line'!$AN$2:$AN$7001,1))</f>
        <v/>
      </c>
      <c r="P535">
        <f>IF($Z535="","",Settings!$C$7)</f>
        <v/>
      </c>
      <c r="Q535" s="8">
        <f>IF($Z535="","",SUMIFS('Per Line'!$V$2:$V$7001,'Per Line'!$D$2:$D$7001,$B535,'Per Line'!$AM$2:$AM$7001,0,'Per Line'!$AN$2:$AN$7001,0))</f>
        <v/>
      </c>
      <c r="R535" s="8">
        <f>IF($Z535="","",Q535*P535)</f>
        <v/>
      </c>
      <c r="S535">
        <f>IF($Z535="","",Settings!$C$6)</f>
        <v/>
      </c>
      <c r="T535" s="8">
        <f>IF($Z535="","",SUMIFS('Per Line'!$V$2:$V$7001,'Per Line'!$D$2:$D$7001,$B535,'Per Line'!$AM$2:$AM$7001,1,'Per Line'!$AN$2:$AN$7001,0))</f>
        <v/>
      </c>
      <c r="U535" s="8">
        <f>IF($Z535="","",T535*S535)</f>
        <v/>
      </c>
      <c r="V535" s="8">
        <f>IF($Z535="","",U535+R535)</f>
        <v/>
      </c>
      <c r="W535" s="8">
        <f>IF($Z535="","",X535-V535)</f>
        <v/>
      </c>
      <c r="X535" s="8">
        <f>IF($Z535="","",Q535+T535+O535)</f>
        <v/>
      </c>
      <c r="Y535" s="8">
        <f>IF($Z535="","",X535-V535-K535)</f>
        <v/>
      </c>
      <c r="Z535" s="16">
        <f>IF(ROWS($Z$2:$Z535)&lt;=MAX('Per Line'!$AL$2:$AL$7001),MATCH(ROWS($Z$2:$Z535),'Per Line'!$AL$2:$AL$7001,0),"")</f>
        <v/>
      </c>
      <c r="AA535" s="17">
        <f>IF($Z535="","",K535-J535*X535/100)</f>
        <v/>
      </c>
      <c r="AB535">
        <f>IF($Z535="","",C535&amp;"|"&amp;COUNTIF($C$2:$C535,C535))</f>
        <v/>
      </c>
    </row>
    <row r="536">
      <c r="A536" s="15" t="n"/>
      <c r="B536">
        <f>IF($Z536="","",INDEX('Per Line'!$D$2:$D$7001,$Z536)&amp;"")</f>
        <v/>
      </c>
      <c r="C536">
        <f>IF($Z536="","",IF(X536&lt;Settings!$C$8,"INV&lt;10000","Inv&gt;10000"))</f>
        <v/>
      </c>
      <c r="D536">
        <f>IF($Z536="","",INDEX('Per Line'!$A$2:$A$7001,$Z536)&amp;"")</f>
        <v/>
      </c>
      <c r="E536" s="14">
        <f>IF($Z536="","",INDEX('Per Line'!$F$2:$F$7001,$Z536))</f>
        <v/>
      </c>
      <c r="F536">
        <f>IF($Z536="","",INDEX('Per Line'!$G$2:$G$7001,$Z536)&amp;"")</f>
        <v/>
      </c>
      <c r="G536">
        <f>IF($Z536="","",INDEX('Per Line'!$I$2:$I$7001,$Z536)&amp;"")</f>
        <v/>
      </c>
      <c r="H536">
        <f>IF($Z536="","",INDEX('Per Line'!$J$2:$J$7001,$Z536)&amp;"")</f>
        <v/>
      </c>
      <c r="I536">
        <f>IF($Z536="","",INDEX('Per Line'!$K$2:$K$7001,$Z536)&amp;"")</f>
        <v/>
      </c>
      <c r="J536">
        <f>IF($Z536="","",INDEX('Per Line'!$M$2:$M$7001,$Z536))</f>
        <v/>
      </c>
      <c r="K536" s="8">
        <f>IF($Z536="","",IF(AND(ISNUMBER(M536),M536&gt;0,X536&gt;M536),J536*M536/100+(X536-M536),J536*X536/100))</f>
        <v/>
      </c>
      <c r="L536">
        <f>IF($Z536="","",INDEX('Per Line'!$W$2:$W$7001,$Z536)&amp;"")</f>
        <v/>
      </c>
      <c r="M536">
        <f>IF($Z536="","",INDEX('Per Line'!$AD$2:$AD$7001,$Z536))</f>
        <v/>
      </c>
      <c r="N536">
        <f>IF($Z536="","",IF(AND(ISNUMBER(M536),M536&gt;0),X536&gt;M536,FALSE))</f>
        <v/>
      </c>
      <c r="O536" s="8">
        <f>IF($Z536="","",SUMIFS('Per Line'!$V$2:$V$7001,'Per Line'!$D$2:$D$7001,$B536,'Per Line'!$AN$2:$AN$7001,1))</f>
        <v/>
      </c>
      <c r="P536">
        <f>IF($Z536="","",Settings!$C$7)</f>
        <v/>
      </c>
      <c r="Q536" s="8">
        <f>IF($Z536="","",SUMIFS('Per Line'!$V$2:$V$7001,'Per Line'!$D$2:$D$7001,$B536,'Per Line'!$AM$2:$AM$7001,0,'Per Line'!$AN$2:$AN$7001,0))</f>
        <v/>
      </c>
      <c r="R536" s="8">
        <f>IF($Z536="","",Q536*P536)</f>
        <v/>
      </c>
      <c r="S536">
        <f>IF($Z536="","",Settings!$C$6)</f>
        <v/>
      </c>
      <c r="T536" s="8">
        <f>IF($Z536="","",SUMIFS('Per Line'!$V$2:$V$7001,'Per Line'!$D$2:$D$7001,$B536,'Per Line'!$AM$2:$AM$7001,1,'Per Line'!$AN$2:$AN$7001,0))</f>
        <v/>
      </c>
      <c r="U536" s="8">
        <f>IF($Z536="","",T536*S536)</f>
        <v/>
      </c>
      <c r="V536" s="8">
        <f>IF($Z536="","",U536+R536)</f>
        <v/>
      </c>
      <c r="W536" s="8">
        <f>IF($Z536="","",X536-V536)</f>
        <v/>
      </c>
      <c r="X536" s="8">
        <f>IF($Z536="","",Q536+T536+O536)</f>
        <v/>
      </c>
      <c r="Y536" s="8">
        <f>IF($Z536="","",X536-V536-K536)</f>
        <v/>
      </c>
      <c r="Z536" s="16">
        <f>IF(ROWS($Z$2:$Z536)&lt;=MAX('Per Line'!$AL$2:$AL$7001),MATCH(ROWS($Z$2:$Z536),'Per Line'!$AL$2:$AL$7001,0),"")</f>
        <v/>
      </c>
      <c r="AA536" s="17">
        <f>IF($Z536="","",K536-J536*X536/100)</f>
        <v/>
      </c>
      <c r="AB536">
        <f>IF($Z536="","",C536&amp;"|"&amp;COUNTIF($C$2:$C536,C536))</f>
        <v/>
      </c>
    </row>
    <row r="537">
      <c r="A537" s="15" t="n"/>
      <c r="B537">
        <f>IF($Z537="","",INDEX('Per Line'!$D$2:$D$7001,$Z537)&amp;"")</f>
        <v/>
      </c>
      <c r="C537">
        <f>IF($Z537="","",IF(X537&lt;Settings!$C$8,"INV&lt;10000","Inv&gt;10000"))</f>
        <v/>
      </c>
      <c r="D537">
        <f>IF($Z537="","",INDEX('Per Line'!$A$2:$A$7001,$Z537)&amp;"")</f>
        <v/>
      </c>
      <c r="E537" s="14">
        <f>IF($Z537="","",INDEX('Per Line'!$F$2:$F$7001,$Z537))</f>
        <v/>
      </c>
      <c r="F537">
        <f>IF($Z537="","",INDEX('Per Line'!$G$2:$G$7001,$Z537)&amp;"")</f>
        <v/>
      </c>
      <c r="G537">
        <f>IF($Z537="","",INDEX('Per Line'!$I$2:$I$7001,$Z537)&amp;"")</f>
        <v/>
      </c>
      <c r="H537">
        <f>IF($Z537="","",INDEX('Per Line'!$J$2:$J$7001,$Z537)&amp;"")</f>
        <v/>
      </c>
      <c r="I537">
        <f>IF($Z537="","",INDEX('Per Line'!$K$2:$K$7001,$Z537)&amp;"")</f>
        <v/>
      </c>
      <c r="J537">
        <f>IF($Z537="","",INDEX('Per Line'!$M$2:$M$7001,$Z537))</f>
        <v/>
      </c>
      <c r="K537" s="8">
        <f>IF($Z537="","",IF(AND(ISNUMBER(M537),M537&gt;0,X537&gt;M537),J537*M537/100+(X537-M537),J537*X537/100))</f>
        <v/>
      </c>
      <c r="L537">
        <f>IF($Z537="","",INDEX('Per Line'!$W$2:$W$7001,$Z537)&amp;"")</f>
        <v/>
      </c>
      <c r="M537">
        <f>IF($Z537="","",INDEX('Per Line'!$AD$2:$AD$7001,$Z537))</f>
        <v/>
      </c>
      <c r="N537">
        <f>IF($Z537="","",IF(AND(ISNUMBER(M537),M537&gt;0),X537&gt;M537,FALSE))</f>
        <v/>
      </c>
      <c r="O537" s="8">
        <f>IF($Z537="","",SUMIFS('Per Line'!$V$2:$V$7001,'Per Line'!$D$2:$D$7001,$B537,'Per Line'!$AN$2:$AN$7001,1))</f>
        <v/>
      </c>
      <c r="P537">
        <f>IF($Z537="","",Settings!$C$7)</f>
        <v/>
      </c>
      <c r="Q537" s="8">
        <f>IF($Z537="","",SUMIFS('Per Line'!$V$2:$V$7001,'Per Line'!$D$2:$D$7001,$B537,'Per Line'!$AM$2:$AM$7001,0,'Per Line'!$AN$2:$AN$7001,0))</f>
        <v/>
      </c>
      <c r="R537" s="8">
        <f>IF($Z537="","",Q537*P537)</f>
        <v/>
      </c>
      <c r="S537">
        <f>IF($Z537="","",Settings!$C$6)</f>
        <v/>
      </c>
      <c r="T537" s="8">
        <f>IF($Z537="","",SUMIFS('Per Line'!$V$2:$V$7001,'Per Line'!$D$2:$D$7001,$B537,'Per Line'!$AM$2:$AM$7001,1,'Per Line'!$AN$2:$AN$7001,0))</f>
        <v/>
      </c>
      <c r="U537" s="8">
        <f>IF($Z537="","",T537*S537)</f>
        <v/>
      </c>
      <c r="V537" s="8">
        <f>IF($Z537="","",U537+R537)</f>
        <v/>
      </c>
      <c r="W537" s="8">
        <f>IF($Z537="","",X537-V537)</f>
        <v/>
      </c>
      <c r="X537" s="8">
        <f>IF($Z537="","",Q537+T537+O537)</f>
        <v/>
      </c>
      <c r="Y537" s="8">
        <f>IF($Z537="","",X537-V537-K537)</f>
        <v/>
      </c>
      <c r="Z537" s="16">
        <f>IF(ROWS($Z$2:$Z537)&lt;=MAX('Per Line'!$AL$2:$AL$7001),MATCH(ROWS($Z$2:$Z537),'Per Line'!$AL$2:$AL$7001,0),"")</f>
        <v/>
      </c>
      <c r="AA537" s="17">
        <f>IF($Z537="","",K537-J537*X537/100)</f>
        <v/>
      </c>
      <c r="AB537">
        <f>IF($Z537="","",C537&amp;"|"&amp;COUNTIF($C$2:$C537,C537))</f>
        <v/>
      </c>
    </row>
    <row r="538">
      <c r="A538" s="15" t="n"/>
      <c r="B538">
        <f>IF($Z538="","",INDEX('Per Line'!$D$2:$D$7001,$Z538)&amp;"")</f>
        <v/>
      </c>
      <c r="C538">
        <f>IF($Z538="","",IF(X538&lt;Settings!$C$8,"INV&lt;10000","Inv&gt;10000"))</f>
        <v/>
      </c>
      <c r="D538">
        <f>IF($Z538="","",INDEX('Per Line'!$A$2:$A$7001,$Z538)&amp;"")</f>
        <v/>
      </c>
      <c r="E538" s="14">
        <f>IF($Z538="","",INDEX('Per Line'!$F$2:$F$7001,$Z538))</f>
        <v/>
      </c>
      <c r="F538">
        <f>IF($Z538="","",INDEX('Per Line'!$G$2:$G$7001,$Z538)&amp;"")</f>
        <v/>
      </c>
      <c r="G538">
        <f>IF($Z538="","",INDEX('Per Line'!$I$2:$I$7001,$Z538)&amp;"")</f>
        <v/>
      </c>
      <c r="H538">
        <f>IF($Z538="","",INDEX('Per Line'!$J$2:$J$7001,$Z538)&amp;"")</f>
        <v/>
      </c>
      <c r="I538">
        <f>IF($Z538="","",INDEX('Per Line'!$K$2:$K$7001,$Z538)&amp;"")</f>
        <v/>
      </c>
      <c r="J538">
        <f>IF($Z538="","",INDEX('Per Line'!$M$2:$M$7001,$Z538))</f>
        <v/>
      </c>
      <c r="K538" s="8">
        <f>IF($Z538="","",IF(AND(ISNUMBER(M538),M538&gt;0,X538&gt;M538),J538*M538/100+(X538-M538),J538*X538/100))</f>
        <v/>
      </c>
      <c r="L538">
        <f>IF($Z538="","",INDEX('Per Line'!$W$2:$W$7001,$Z538)&amp;"")</f>
        <v/>
      </c>
      <c r="M538">
        <f>IF($Z538="","",INDEX('Per Line'!$AD$2:$AD$7001,$Z538))</f>
        <v/>
      </c>
      <c r="N538">
        <f>IF($Z538="","",IF(AND(ISNUMBER(M538),M538&gt;0),X538&gt;M538,FALSE))</f>
        <v/>
      </c>
      <c r="O538" s="8">
        <f>IF($Z538="","",SUMIFS('Per Line'!$V$2:$V$7001,'Per Line'!$D$2:$D$7001,$B538,'Per Line'!$AN$2:$AN$7001,1))</f>
        <v/>
      </c>
      <c r="P538">
        <f>IF($Z538="","",Settings!$C$7)</f>
        <v/>
      </c>
      <c r="Q538" s="8">
        <f>IF($Z538="","",SUMIFS('Per Line'!$V$2:$V$7001,'Per Line'!$D$2:$D$7001,$B538,'Per Line'!$AM$2:$AM$7001,0,'Per Line'!$AN$2:$AN$7001,0))</f>
        <v/>
      </c>
      <c r="R538" s="8">
        <f>IF($Z538="","",Q538*P538)</f>
        <v/>
      </c>
      <c r="S538">
        <f>IF($Z538="","",Settings!$C$6)</f>
        <v/>
      </c>
      <c r="T538" s="8">
        <f>IF($Z538="","",SUMIFS('Per Line'!$V$2:$V$7001,'Per Line'!$D$2:$D$7001,$B538,'Per Line'!$AM$2:$AM$7001,1,'Per Line'!$AN$2:$AN$7001,0))</f>
        <v/>
      </c>
      <c r="U538" s="8">
        <f>IF($Z538="","",T538*S538)</f>
        <v/>
      </c>
      <c r="V538" s="8">
        <f>IF($Z538="","",U538+R538)</f>
        <v/>
      </c>
      <c r="W538" s="8">
        <f>IF($Z538="","",X538-V538)</f>
        <v/>
      </c>
      <c r="X538" s="8">
        <f>IF($Z538="","",Q538+T538+O538)</f>
        <v/>
      </c>
      <c r="Y538" s="8">
        <f>IF($Z538="","",X538-V538-K538)</f>
        <v/>
      </c>
      <c r="Z538" s="16">
        <f>IF(ROWS($Z$2:$Z538)&lt;=MAX('Per Line'!$AL$2:$AL$7001),MATCH(ROWS($Z$2:$Z538),'Per Line'!$AL$2:$AL$7001,0),"")</f>
        <v/>
      </c>
      <c r="AA538" s="17">
        <f>IF($Z538="","",K538-J538*X538/100)</f>
        <v/>
      </c>
      <c r="AB538">
        <f>IF($Z538="","",C538&amp;"|"&amp;COUNTIF($C$2:$C538,C538))</f>
        <v/>
      </c>
    </row>
    <row r="539">
      <c r="A539" s="15" t="n"/>
      <c r="B539">
        <f>IF($Z539="","",INDEX('Per Line'!$D$2:$D$7001,$Z539)&amp;"")</f>
        <v/>
      </c>
      <c r="C539">
        <f>IF($Z539="","",IF(X539&lt;Settings!$C$8,"INV&lt;10000","Inv&gt;10000"))</f>
        <v/>
      </c>
      <c r="D539">
        <f>IF($Z539="","",INDEX('Per Line'!$A$2:$A$7001,$Z539)&amp;"")</f>
        <v/>
      </c>
      <c r="E539" s="14">
        <f>IF($Z539="","",INDEX('Per Line'!$F$2:$F$7001,$Z539))</f>
        <v/>
      </c>
      <c r="F539">
        <f>IF($Z539="","",INDEX('Per Line'!$G$2:$G$7001,$Z539)&amp;"")</f>
        <v/>
      </c>
      <c r="G539">
        <f>IF($Z539="","",INDEX('Per Line'!$I$2:$I$7001,$Z539)&amp;"")</f>
        <v/>
      </c>
      <c r="H539">
        <f>IF($Z539="","",INDEX('Per Line'!$J$2:$J$7001,$Z539)&amp;"")</f>
        <v/>
      </c>
      <c r="I539">
        <f>IF($Z539="","",INDEX('Per Line'!$K$2:$K$7001,$Z539)&amp;"")</f>
        <v/>
      </c>
      <c r="J539">
        <f>IF($Z539="","",INDEX('Per Line'!$M$2:$M$7001,$Z539))</f>
        <v/>
      </c>
      <c r="K539" s="8">
        <f>IF($Z539="","",IF(AND(ISNUMBER(M539),M539&gt;0,X539&gt;M539),J539*M539/100+(X539-M539),J539*X539/100))</f>
        <v/>
      </c>
      <c r="L539">
        <f>IF($Z539="","",INDEX('Per Line'!$W$2:$W$7001,$Z539)&amp;"")</f>
        <v/>
      </c>
      <c r="M539">
        <f>IF($Z539="","",INDEX('Per Line'!$AD$2:$AD$7001,$Z539))</f>
        <v/>
      </c>
      <c r="N539">
        <f>IF($Z539="","",IF(AND(ISNUMBER(M539),M539&gt;0),X539&gt;M539,FALSE))</f>
        <v/>
      </c>
      <c r="O539" s="8">
        <f>IF($Z539="","",SUMIFS('Per Line'!$V$2:$V$7001,'Per Line'!$D$2:$D$7001,$B539,'Per Line'!$AN$2:$AN$7001,1))</f>
        <v/>
      </c>
      <c r="P539">
        <f>IF($Z539="","",Settings!$C$7)</f>
        <v/>
      </c>
      <c r="Q539" s="8">
        <f>IF($Z539="","",SUMIFS('Per Line'!$V$2:$V$7001,'Per Line'!$D$2:$D$7001,$B539,'Per Line'!$AM$2:$AM$7001,0,'Per Line'!$AN$2:$AN$7001,0))</f>
        <v/>
      </c>
      <c r="R539" s="8">
        <f>IF($Z539="","",Q539*P539)</f>
        <v/>
      </c>
      <c r="S539">
        <f>IF($Z539="","",Settings!$C$6)</f>
        <v/>
      </c>
      <c r="T539" s="8">
        <f>IF($Z539="","",SUMIFS('Per Line'!$V$2:$V$7001,'Per Line'!$D$2:$D$7001,$B539,'Per Line'!$AM$2:$AM$7001,1,'Per Line'!$AN$2:$AN$7001,0))</f>
        <v/>
      </c>
      <c r="U539" s="8">
        <f>IF($Z539="","",T539*S539)</f>
        <v/>
      </c>
      <c r="V539" s="8">
        <f>IF($Z539="","",U539+R539)</f>
        <v/>
      </c>
      <c r="W539" s="8">
        <f>IF($Z539="","",X539-V539)</f>
        <v/>
      </c>
      <c r="X539" s="8">
        <f>IF($Z539="","",Q539+T539+O539)</f>
        <v/>
      </c>
      <c r="Y539" s="8">
        <f>IF($Z539="","",X539-V539-K539)</f>
        <v/>
      </c>
      <c r="Z539" s="16">
        <f>IF(ROWS($Z$2:$Z539)&lt;=MAX('Per Line'!$AL$2:$AL$7001),MATCH(ROWS($Z$2:$Z539),'Per Line'!$AL$2:$AL$7001,0),"")</f>
        <v/>
      </c>
      <c r="AA539" s="17">
        <f>IF($Z539="","",K539-J539*X539/100)</f>
        <v/>
      </c>
      <c r="AB539">
        <f>IF($Z539="","",C539&amp;"|"&amp;COUNTIF($C$2:$C539,C539))</f>
        <v/>
      </c>
    </row>
    <row r="540">
      <c r="A540" s="15" t="n"/>
      <c r="B540">
        <f>IF($Z540="","",INDEX('Per Line'!$D$2:$D$7001,$Z540)&amp;"")</f>
        <v/>
      </c>
      <c r="C540">
        <f>IF($Z540="","",IF(X540&lt;Settings!$C$8,"INV&lt;10000","Inv&gt;10000"))</f>
        <v/>
      </c>
      <c r="D540">
        <f>IF($Z540="","",INDEX('Per Line'!$A$2:$A$7001,$Z540)&amp;"")</f>
        <v/>
      </c>
      <c r="E540" s="14">
        <f>IF($Z540="","",INDEX('Per Line'!$F$2:$F$7001,$Z540))</f>
        <v/>
      </c>
      <c r="F540">
        <f>IF($Z540="","",INDEX('Per Line'!$G$2:$G$7001,$Z540)&amp;"")</f>
        <v/>
      </c>
      <c r="G540">
        <f>IF($Z540="","",INDEX('Per Line'!$I$2:$I$7001,$Z540)&amp;"")</f>
        <v/>
      </c>
      <c r="H540">
        <f>IF($Z540="","",INDEX('Per Line'!$J$2:$J$7001,$Z540)&amp;"")</f>
        <v/>
      </c>
      <c r="I540">
        <f>IF($Z540="","",INDEX('Per Line'!$K$2:$K$7001,$Z540)&amp;"")</f>
        <v/>
      </c>
      <c r="J540">
        <f>IF($Z540="","",INDEX('Per Line'!$M$2:$M$7001,$Z540))</f>
        <v/>
      </c>
      <c r="K540" s="8">
        <f>IF($Z540="","",IF(AND(ISNUMBER(M540),M540&gt;0,X540&gt;M540),J540*M540/100+(X540-M540),J540*X540/100))</f>
        <v/>
      </c>
      <c r="L540">
        <f>IF($Z540="","",INDEX('Per Line'!$W$2:$W$7001,$Z540)&amp;"")</f>
        <v/>
      </c>
      <c r="M540">
        <f>IF($Z540="","",INDEX('Per Line'!$AD$2:$AD$7001,$Z540))</f>
        <v/>
      </c>
      <c r="N540">
        <f>IF($Z540="","",IF(AND(ISNUMBER(M540),M540&gt;0),X540&gt;M540,FALSE))</f>
        <v/>
      </c>
      <c r="O540" s="8">
        <f>IF($Z540="","",SUMIFS('Per Line'!$V$2:$V$7001,'Per Line'!$D$2:$D$7001,$B540,'Per Line'!$AN$2:$AN$7001,1))</f>
        <v/>
      </c>
      <c r="P540">
        <f>IF($Z540="","",Settings!$C$7)</f>
        <v/>
      </c>
      <c r="Q540" s="8">
        <f>IF($Z540="","",SUMIFS('Per Line'!$V$2:$V$7001,'Per Line'!$D$2:$D$7001,$B540,'Per Line'!$AM$2:$AM$7001,0,'Per Line'!$AN$2:$AN$7001,0))</f>
        <v/>
      </c>
      <c r="R540" s="8">
        <f>IF($Z540="","",Q540*P540)</f>
        <v/>
      </c>
      <c r="S540">
        <f>IF($Z540="","",Settings!$C$6)</f>
        <v/>
      </c>
      <c r="T540" s="8">
        <f>IF($Z540="","",SUMIFS('Per Line'!$V$2:$V$7001,'Per Line'!$D$2:$D$7001,$B540,'Per Line'!$AM$2:$AM$7001,1,'Per Line'!$AN$2:$AN$7001,0))</f>
        <v/>
      </c>
      <c r="U540" s="8">
        <f>IF($Z540="","",T540*S540)</f>
        <v/>
      </c>
      <c r="V540" s="8">
        <f>IF($Z540="","",U540+R540)</f>
        <v/>
      </c>
      <c r="W540" s="8">
        <f>IF($Z540="","",X540-V540)</f>
        <v/>
      </c>
      <c r="X540" s="8">
        <f>IF($Z540="","",Q540+T540+O540)</f>
        <v/>
      </c>
      <c r="Y540" s="8">
        <f>IF($Z540="","",X540-V540-K540)</f>
        <v/>
      </c>
      <c r="Z540" s="16">
        <f>IF(ROWS($Z$2:$Z540)&lt;=MAX('Per Line'!$AL$2:$AL$7001),MATCH(ROWS($Z$2:$Z540),'Per Line'!$AL$2:$AL$7001,0),"")</f>
        <v/>
      </c>
      <c r="AA540" s="17">
        <f>IF($Z540="","",K540-J540*X540/100)</f>
        <v/>
      </c>
      <c r="AB540">
        <f>IF($Z540="","",C540&amp;"|"&amp;COUNTIF($C$2:$C540,C540))</f>
        <v/>
      </c>
    </row>
    <row r="541">
      <c r="A541" s="15" t="n"/>
      <c r="B541">
        <f>IF($Z541="","",INDEX('Per Line'!$D$2:$D$7001,$Z541)&amp;"")</f>
        <v/>
      </c>
      <c r="C541">
        <f>IF($Z541="","",IF(X541&lt;Settings!$C$8,"INV&lt;10000","Inv&gt;10000"))</f>
        <v/>
      </c>
      <c r="D541">
        <f>IF($Z541="","",INDEX('Per Line'!$A$2:$A$7001,$Z541)&amp;"")</f>
        <v/>
      </c>
      <c r="E541" s="14">
        <f>IF($Z541="","",INDEX('Per Line'!$F$2:$F$7001,$Z541))</f>
        <v/>
      </c>
      <c r="F541">
        <f>IF($Z541="","",INDEX('Per Line'!$G$2:$G$7001,$Z541)&amp;"")</f>
        <v/>
      </c>
      <c r="G541">
        <f>IF($Z541="","",INDEX('Per Line'!$I$2:$I$7001,$Z541)&amp;"")</f>
        <v/>
      </c>
      <c r="H541">
        <f>IF($Z541="","",INDEX('Per Line'!$J$2:$J$7001,$Z541)&amp;"")</f>
        <v/>
      </c>
      <c r="I541">
        <f>IF($Z541="","",INDEX('Per Line'!$K$2:$K$7001,$Z541)&amp;"")</f>
        <v/>
      </c>
      <c r="J541">
        <f>IF($Z541="","",INDEX('Per Line'!$M$2:$M$7001,$Z541))</f>
        <v/>
      </c>
      <c r="K541" s="8">
        <f>IF($Z541="","",IF(AND(ISNUMBER(M541),M541&gt;0,X541&gt;M541),J541*M541/100+(X541-M541),J541*X541/100))</f>
        <v/>
      </c>
      <c r="L541">
        <f>IF($Z541="","",INDEX('Per Line'!$W$2:$W$7001,$Z541)&amp;"")</f>
        <v/>
      </c>
      <c r="M541">
        <f>IF($Z541="","",INDEX('Per Line'!$AD$2:$AD$7001,$Z541))</f>
        <v/>
      </c>
      <c r="N541">
        <f>IF($Z541="","",IF(AND(ISNUMBER(M541),M541&gt;0),X541&gt;M541,FALSE))</f>
        <v/>
      </c>
      <c r="O541" s="8">
        <f>IF($Z541="","",SUMIFS('Per Line'!$V$2:$V$7001,'Per Line'!$D$2:$D$7001,$B541,'Per Line'!$AN$2:$AN$7001,1))</f>
        <v/>
      </c>
      <c r="P541">
        <f>IF($Z541="","",Settings!$C$7)</f>
        <v/>
      </c>
      <c r="Q541" s="8">
        <f>IF($Z541="","",SUMIFS('Per Line'!$V$2:$V$7001,'Per Line'!$D$2:$D$7001,$B541,'Per Line'!$AM$2:$AM$7001,0,'Per Line'!$AN$2:$AN$7001,0))</f>
        <v/>
      </c>
      <c r="R541" s="8">
        <f>IF($Z541="","",Q541*P541)</f>
        <v/>
      </c>
      <c r="S541">
        <f>IF($Z541="","",Settings!$C$6)</f>
        <v/>
      </c>
      <c r="T541" s="8">
        <f>IF($Z541="","",SUMIFS('Per Line'!$V$2:$V$7001,'Per Line'!$D$2:$D$7001,$B541,'Per Line'!$AM$2:$AM$7001,1,'Per Line'!$AN$2:$AN$7001,0))</f>
        <v/>
      </c>
      <c r="U541" s="8">
        <f>IF($Z541="","",T541*S541)</f>
        <v/>
      </c>
      <c r="V541" s="8">
        <f>IF($Z541="","",U541+R541)</f>
        <v/>
      </c>
      <c r="W541" s="8">
        <f>IF($Z541="","",X541-V541)</f>
        <v/>
      </c>
      <c r="X541" s="8">
        <f>IF($Z541="","",Q541+T541+O541)</f>
        <v/>
      </c>
      <c r="Y541" s="8">
        <f>IF($Z541="","",X541-V541-K541)</f>
        <v/>
      </c>
      <c r="Z541" s="16">
        <f>IF(ROWS($Z$2:$Z541)&lt;=MAX('Per Line'!$AL$2:$AL$7001),MATCH(ROWS($Z$2:$Z541),'Per Line'!$AL$2:$AL$7001,0),"")</f>
        <v/>
      </c>
      <c r="AA541" s="17">
        <f>IF($Z541="","",K541-J541*X541/100)</f>
        <v/>
      </c>
      <c r="AB541">
        <f>IF($Z541="","",C541&amp;"|"&amp;COUNTIF($C$2:$C541,C541))</f>
        <v/>
      </c>
    </row>
    <row r="542">
      <c r="A542" s="15" t="n"/>
      <c r="B542">
        <f>IF($Z542="","",INDEX('Per Line'!$D$2:$D$7001,$Z542)&amp;"")</f>
        <v/>
      </c>
      <c r="C542">
        <f>IF($Z542="","",IF(X542&lt;Settings!$C$8,"INV&lt;10000","Inv&gt;10000"))</f>
        <v/>
      </c>
      <c r="D542">
        <f>IF($Z542="","",INDEX('Per Line'!$A$2:$A$7001,$Z542)&amp;"")</f>
        <v/>
      </c>
      <c r="E542" s="14">
        <f>IF($Z542="","",INDEX('Per Line'!$F$2:$F$7001,$Z542))</f>
        <v/>
      </c>
      <c r="F542">
        <f>IF($Z542="","",INDEX('Per Line'!$G$2:$G$7001,$Z542)&amp;"")</f>
        <v/>
      </c>
      <c r="G542">
        <f>IF($Z542="","",INDEX('Per Line'!$I$2:$I$7001,$Z542)&amp;"")</f>
        <v/>
      </c>
      <c r="H542">
        <f>IF($Z542="","",INDEX('Per Line'!$J$2:$J$7001,$Z542)&amp;"")</f>
        <v/>
      </c>
      <c r="I542">
        <f>IF($Z542="","",INDEX('Per Line'!$K$2:$K$7001,$Z542)&amp;"")</f>
        <v/>
      </c>
      <c r="J542">
        <f>IF($Z542="","",INDEX('Per Line'!$M$2:$M$7001,$Z542))</f>
        <v/>
      </c>
      <c r="K542" s="8">
        <f>IF($Z542="","",IF(AND(ISNUMBER(M542),M542&gt;0,X542&gt;M542),J542*M542/100+(X542-M542),J542*X542/100))</f>
        <v/>
      </c>
      <c r="L542">
        <f>IF($Z542="","",INDEX('Per Line'!$W$2:$W$7001,$Z542)&amp;"")</f>
        <v/>
      </c>
      <c r="M542">
        <f>IF($Z542="","",INDEX('Per Line'!$AD$2:$AD$7001,$Z542))</f>
        <v/>
      </c>
      <c r="N542">
        <f>IF($Z542="","",IF(AND(ISNUMBER(M542),M542&gt;0),X542&gt;M542,FALSE))</f>
        <v/>
      </c>
      <c r="O542" s="8">
        <f>IF($Z542="","",SUMIFS('Per Line'!$V$2:$V$7001,'Per Line'!$D$2:$D$7001,$B542,'Per Line'!$AN$2:$AN$7001,1))</f>
        <v/>
      </c>
      <c r="P542">
        <f>IF($Z542="","",Settings!$C$7)</f>
        <v/>
      </c>
      <c r="Q542" s="8">
        <f>IF($Z542="","",SUMIFS('Per Line'!$V$2:$V$7001,'Per Line'!$D$2:$D$7001,$B542,'Per Line'!$AM$2:$AM$7001,0,'Per Line'!$AN$2:$AN$7001,0))</f>
        <v/>
      </c>
      <c r="R542" s="8">
        <f>IF($Z542="","",Q542*P542)</f>
        <v/>
      </c>
      <c r="S542">
        <f>IF($Z542="","",Settings!$C$6)</f>
        <v/>
      </c>
      <c r="T542" s="8">
        <f>IF($Z542="","",SUMIFS('Per Line'!$V$2:$V$7001,'Per Line'!$D$2:$D$7001,$B542,'Per Line'!$AM$2:$AM$7001,1,'Per Line'!$AN$2:$AN$7001,0))</f>
        <v/>
      </c>
      <c r="U542" s="8">
        <f>IF($Z542="","",T542*S542)</f>
        <v/>
      </c>
      <c r="V542" s="8">
        <f>IF($Z542="","",U542+R542)</f>
        <v/>
      </c>
      <c r="W542" s="8">
        <f>IF($Z542="","",X542-V542)</f>
        <v/>
      </c>
      <c r="X542" s="8">
        <f>IF($Z542="","",Q542+T542+O542)</f>
        <v/>
      </c>
      <c r="Y542" s="8">
        <f>IF($Z542="","",X542-V542-K542)</f>
        <v/>
      </c>
      <c r="Z542" s="16">
        <f>IF(ROWS($Z$2:$Z542)&lt;=MAX('Per Line'!$AL$2:$AL$7001),MATCH(ROWS($Z$2:$Z542),'Per Line'!$AL$2:$AL$7001,0),"")</f>
        <v/>
      </c>
      <c r="AA542" s="17">
        <f>IF($Z542="","",K542-J542*X542/100)</f>
        <v/>
      </c>
      <c r="AB542">
        <f>IF($Z542="","",C542&amp;"|"&amp;COUNTIF($C$2:$C542,C542))</f>
        <v/>
      </c>
    </row>
    <row r="543">
      <c r="A543" s="15" t="n"/>
      <c r="B543">
        <f>IF($Z543="","",INDEX('Per Line'!$D$2:$D$7001,$Z543)&amp;"")</f>
        <v/>
      </c>
      <c r="C543">
        <f>IF($Z543="","",IF(X543&lt;Settings!$C$8,"INV&lt;10000","Inv&gt;10000"))</f>
        <v/>
      </c>
      <c r="D543">
        <f>IF($Z543="","",INDEX('Per Line'!$A$2:$A$7001,$Z543)&amp;"")</f>
        <v/>
      </c>
      <c r="E543" s="14">
        <f>IF($Z543="","",INDEX('Per Line'!$F$2:$F$7001,$Z543))</f>
        <v/>
      </c>
      <c r="F543">
        <f>IF($Z543="","",INDEX('Per Line'!$G$2:$G$7001,$Z543)&amp;"")</f>
        <v/>
      </c>
      <c r="G543">
        <f>IF($Z543="","",INDEX('Per Line'!$I$2:$I$7001,$Z543)&amp;"")</f>
        <v/>
      </c>
      <c r="H543">
        <f>IF($Z543="","",INDEX('Per Line'!$J$2:$J$7001,$Z543)&amp;"")</f>
        <v/>
      </c>
      <c r="I543">
        <f>IF($Z543="","",INDEX('Per Line'!$K$2:$K$7001,$Z543)&amp;"")</f>
        <v/>
      </c>
      <c r="J543">
        <f>IF($Z543="","",INDEX('Per Line'!$M$2:$M$7001,$Z543))</f>
        <v/>
      </c>
      <c r="K543" s="8">
        <f>IF($Z543="","",IF(AND(ISNUMBER(M543),M543&gt;0,X543&gt;M543),J543*M543/100+(X543-M543),J543*X543/100))</f>
        <v/>
      </c>
      <c r="L543">
        <f>IF($Z543="","",INDEX('Per Line'!$W$2:$W$7001,$Z543)&amp;"")</f>
        <v/>
      </c>
      <c r="M543">
        <f>IF($Z543="","",INDEX('Per Line'!$AD$2:$AD$7001,$Z543))</f>
        <v/>
      </c>
      <c r="N543">
        <f>IF($Z543="","",IF(AND(ISNUMBER(M543),M543&gt;0),X543&gt;M543,FALSE))</f>
        <v/>
      </c>
      <c r="O543" s="8">
        <f>IF($Z543="","",SUMIFS('Per Line'!$V$2:$V$7001,'Per Line'!$D$2:$D$7001,$B543,'Per Line'!$AN$2:$AN$7001,1))</f>
        <v/>
      </c>
      <c r="P543">
        <f>IF($Z543="","",Settings!$C$7)</f>
        <v/>
      </c>
      <c r="Q543" s="8">
        <f>IF($Z543="","",SUMIFS('Per Line'!$V$2:$V$7001,'Per Line'!$D$2:$D$7001,$B543,'Per Line'!$AM$2:$AM$7001,0,'Per Line'!$AN$2:$AN$7001,0))</f>
        <v/>
      </c>
      <c r="R543" s="8">
        <f>IF($Z543="","",Q543*P543)</f>
        <v/>
      </c>
      <c r="S543">
        <f>IF($Z543="","",Settings!$C$6)</f>
        <v/>
      </c>
      <c r="T543" s="8">
        <f>IF($Z543="","",SUMIFS('Per Line'!$V$2:$V$7001,'Per Line'!$D$2:$D$7001,$B543,'Per Line'!$AM$2:$AM$7001,1,'Per Line'!$AN$2:$AN$7001,0))</f>
        <v/>
      </c>
      <c r="U543" s="8">
        <f>IF($Z543="","",T543*S543)</f>
        <v/>
      </c>
      <c r="V543" s="8">
        <f>IF($Z543="","",U543+R543)</f>
        <v/>
      </c>
      <c r="W543" s="8">
        <f>IF($Z543="","",X543-V543)</f>
        <v/>
      </c>
      <c r="X543" s="8">
        <f>IF($Z543="","",Q543+T543+O543)</f>
        <v/>
      </c>
      <c r="Y543" s="8">
        <f>IF($Z543="","",X543-V543-K543)</f>
        <v/>
      </c>
      <c r="Z543" s="16">
        <f>IF(ROWS($Z$2:$Z543)&lt;=MAX('Per Line'!$AL$2:$AL$7001),MATCH(ROWS($Z$2:$Z543),'Per Line'!$AL$2:$AL$7001,0),"")</f>
        <v/>
      </c>
      <c r="AA543" s="17">
        <f>IF($Z543="","",K543-J543*X543/100)</f>
        <v/>
      </c>
      <c r="AB543">
        <f>IF($Z543="","",C543&amp;"|"&amp;COUNTIF($C$2:$C543,C543))</f>
        <v/>
      </c>
    </row>
    <row r="544">
      <c r="A544" s="15" t="n"/>
      <c r="B544">
        <f>IF($Z544="","",INDEX('Per Line'!$D$2:$D$7001,$Z544)&amp;"")</f>
        <v/>
      </c>
      <c r="C544">
        <f>IF($Z544="","",IF(X544&lt;Settings!$C$8,"INV&lt;10000","Inv&gt;10000"))</f>
        <v/>
      </c>
      <c r="D544">
        <f>IF($Z544="","",INDEX('Per Line'!$A$2:$A$7001,$Z544)&amp;"")</f>
        <v/>
      </c>
      <c r="E544" s="14">
        <f>IF($Z544="","",INDEX('Per Line'!$F$2:$F$7001,$Z544))</f>
        <v/>
      </c>
      <c r="F544">
        <f>IF($Z544="","",INDEX('Per Line'!$G$2:$G$7001,$Z544)&amp;"")</f>
        <v/>
      </c>
      <c r="G544">
        <f>IF($Z544="","",INDEX('Per Line'!$I$2:$I$7001,$Z544)&amp;"")</f>
        <v/>
      </c>
      <c r="H544">
        <f>IF($Z544="","",INDEX('Per Line'!$J$2:$J$7001,$Z544)&amp;"")</f>
        <v/>
      </c>
      <c r="I544">
        <f>IF($Z544="","",INDEX('Per Line'!$K$2:$K$7001,$Z544)&amp;"")</f>
        <v/>
      </c>
      <c r="J544">
        <f>IF($Z544="","",INDEX('Per Line'!$M$2:$M$7001,$Z544))</f>
        <v/>
      </c>
      <c r="K544" s="8">
        <f>IF($Z544="","",IF(AND(ISNUMBER(M544),M544&gt;0,X544&gt;M544),J544*M544/100+(X544-M544),J544*X544/100))</f>
        <v/>
      </c>
      <c r="L544">
        <f>IF($Z544="","",INDEX('Per Line'!$W$2:$W$7001,$Z544)&amp;"")</f>
        <v/>
      </c>
      <c r="M544">
        <f>IF($Z544="","",INDEX('Per Line'!$AD$2:$AD$7001,$Z544))</f>
        <v/>
      </c>
      <c r="N544">
        <f>IF($Z544="","",IF(AND(ISNUMBER(M544),M544&gt;0),X544&gt;M544,FALSE))</f>
        <v/>
      </c>
      <c r="O544" s="8">
        <f>IF($Z544="","",SUMIFS('Per Line'!$V$2:$V$7001,'Per Line'!$D$2:$D$7001,$B544,'Per Line'!$AN$2:$AN$7001,1))</f>
        <v/>
      </c>
      <c r="P544">
        <f>IF($Z544="","",Settings!$C$7)</f>
        <v/>
      </c>
      <c r="Q544" s="8">
        <f>IF($Z544="","",SUMIFS('Per Line'!$V$2:$V$7001,'Per Line'!$D$2:$D$7001,$B544,'Per Line'!$AM$2:$AM$7001,0,'Per Line'!$AN$2:$AN$7001,0))</f>
        <v/>
      </c>
      <c r="R544" s="8">
        <f>IF($Z544="","",Q544*P544)</f>
        <v/>
      </c>
      <c r="S544">
        <f>IF($Z544="","",Settings!$C$6)</f>
        <v/>
      </c>
      <c r="T544" s="8">
        <f>IF($Z544="","",SUMIFS('Per Line'!$V$2:$V$7001,'Per Line'!$D$2:$D$7001,$B544,'Per Line'!$AM$2:$AM$7001,1,'Per Line'!$AN$2:$AN$7001,0))</f>
        <v/>
      </c>
      <c r="U544" s="8">
        <f>IF($Z544="","",T544*S544)</f>
        <v/>
      </c>
      <c r="V544" s="8">
        <f>IF($Z544="","",U544+R544)</f>
        <v/>
      </c>
      <c r="W544" s="8">
        <f>IF($Z544="","",X544-V544)</f>
        <v/>
      </c>
      <c r="X544" s="8">
        <f>IF($Z544="","",Q544+T544+O544)</f>
        <v/>
      </c>
      <c r="Y544" s="8">
        <f>IF($Z544="","",X544-V544-K544)</f>
        <v/>
      </c>
      <c r="Z544" s="16">
        <f>IF(ROWS($Z$2:$Z544)&lt;=MAX('Per Line'!$AL$2:$AL$7001),MATCH(ROWS($Z$2:$Z544),'Per Line'!$AL$2:$AL$7001,0),"")</f>
        <v/>
      </c>
      <c r="AA544" s="17">
        <f>IF($Z544="","",K544-J544*X544/100)</f>
        <v/>
      </c>
      <c r="AB544">
        <f>IF($Z544="","",C544&amp;"|"&amp;COUNTIF($C$2:$C544,C544))</f>
        <v/>
      </c>
    </row>
    <row r="545">
      <c r="A545" s="15" t="n"/>
      <c r="B545">
        <f>IF($Z545="","",INDEX('Per Line'!$D$2:$D$7001,$Z545)&amp;"")</f>
        <v/>
      </c>
      <c r="C545">
        <f>IF($Z545="","",IF(X545&lt;Settings!$C$8,"INV&lt;10000","Inv&gt;10000"))</f>
        <v/>
      </c>
      <c r="D545">
        <f>IF($Z545="","",INDEX('Per Line'!$A$2:$A$7001,$Z545)&amp;"")</f>
        <v/>
      </c>
      <c r="E545" s="14">
        <f>IF($Z545="","",INDEX('Per Line'!$F$2:$F$7001,$Z545))</f>
        <v/>
      </c>
      <c r="F545">
        <f>IF($Z545="","",INDEX('Per Line'!$G$2:$G$7001,$Z545)&amp;"")</f>
        <v/>
      </c>
      <c r="G545">
        <f>IF($Z545="","",INDEX('Per Line'!$I$2:$I$7001,$Z545)&amp;"")</f>
        <v/>
      </c>
      <c r="H545">
        <f>IF($Z545="","",INDEX('Per Line'!$J$2:$J$7001,$Z545)&amp;"")</f>
        <v/>
      </c>
      <c r="I545">
        <f>IF($Z545="","",INDEX('Per Line'!$K$2:$K$7001,$Z545)&amp;"")</f>
        <v/>
      </c>
      <c r="J545">
        <f>IF($Z545="","",INDEX('Per Line'!$M$2:$M$7001,$Z545))</f>
        <v/>
      </c>
      <c r="K545" s="8">
        <f>IF($Z545="","",IF(AND(ISNUMBER(M545),M545&gt;0,X545&gt;M545),J545*M545/100+(X545-M545),J545*X545/100))</f>
        <v/>
      </c>
      <c r="L545">
        <f>IF($Z545="","",INDEX('Per Line'!$W$2:$W$7001,$Z545)&amp;"")</f>
        <v/>
      </c>
      <c r="M545">
        <f>IF($Z545="","",INDEX('Per Line'!$AD$2:$AD$7001,$Z545))</f>
        <v/>
      </c>
      <c r="N545">
        <f>IF($Z545="","",IF(AND(ISNUMBER(M545),M545&gt;0),X545&gt;M545,FALSE))</f>
        <v/>
      </c>
      <c r="O545" s="8">
        <f>IF($Z545="","",SUMIFS('Per Line'!$V$2:$V$7001,'Per Line'!$D$2:$D$7001,$B545,'Per Line'!$AN$2:$AN$7001,1))</f>
        <v/>
      </c>
      <c r="P545">
        <f>IF($Z545="","",Settings!$C$7)</f>
        <v/>
      </c>
      <c r="Q545" s="8">
        <f>IF($Z545="","",SUMIFS('Per Line'!$V$2:$V$7001,'Per Line'!$D$2:$D$7001,$B545,'Per Line'!$AM$2:$AM$7001,0,'Per Line'!$AN$2:$AN$7001,0))</f>
        <v/>
      </c>
      <c r="R545" s="8">
        <f>IF($Z545="","",Q545*P545)</f>
        <v/>
      </c>
      <c r="S545">
        <f>IF($Z545="","",Settings!$C$6)</f>
        <v/>
      </c>
      <c r="T545" s="8">
        <f>IF($Z545="","",SUMIFS('Per Line'!$V$2:$V$7001,'Per Line'!$D$2:$D$7001,$B545,'Per Line'!$AM$2:$AM$7001,1,'Per Line'!$AN$2:$AN$7001,0))</f>
        <v/>
      </c>
      <c r="U545" s="8">
        <f>IF($Z545="","",T545*S545)</f>
        <v/>
      </c>
      <c r="V545" s="8">
        <f>IF($Z545="","",U545+R545)</f>
        <v/>
      </c>
      <c r="W545" s="8">
        <f>IF($Z545="","",X545-V545)</f>
        <v/>
      </c>
      <c r="X545" s="8">
        <f>IF($Z545="","",Q545+T545+O545)</f>
        <v/>
      </c>
      <c r="Y545" s="8">
        <f>IF($Z545="","",X545-V545-K545)</f>
        <v/>
      </c>
      <c r="Z545" s="16">
        <f>IF(ROWS($Z$2:$Z545)&lt;=MAX('Per Line'!$AL$2:$AL$7001),MATCH(ROWS($Z$2:$Z545),'Per Line'!$AL$2:$AL$7001,0),"")</f>
        <v/>
      </c>
      <c r="AA545" s="17">
        <f>IF($Z545="","",K545-J545*X545/100)</f>
        <v/>
      </c>
      <c r="AB545">
        <f>IF($Z545="","",C545&amp;"|"&amp;COUNTIF($C$2:$C545,C545))</f>
        <v/>
      </c>
    </row>
    <row r="546">
      <c r="A546" s="15" t="n"/>
      <c r="B546">
        <f>IF($Z546="","",INDEX('Per Line'!$D$2:$D$7001,$Z546)&amp;"")</f>
        <v/>
      </c>
      <c r="C546">
        <f>IF($Z546="","",IF(X546&lt;Settings!$C$8,"INV&lt;10000","Inv&gt;10000"))</f>
        <v/>
      </c>
      <c r="D546">
        <f>IF($Z546="","",INDEX('Per Line'!$A$2:$A$7001,$Z546)&amp;"")</f>
        <v/>
      </c>
      <c r="E546" s="14">
        <f>IF($Z546="","",INDEX('Per Line'!$F$2:$F$7001,$Z546))</f>
        <v/>
      </c>
      <c r="F546">
        <f>IF($Z546="","",INDEX('Per Line'!$G$2:$G$7001,$Z546)&amp;"")</f>
        <v/>
      </c>
      <c r="G546">
        <f>IF($Z546="","",INDEX('Per Line'!$I$2:$I$7001,$Z546)&amp;"")</f>
        <v/>
      </c>
      <c r="H546">
        <f>IF($Z546="","",INDEX('Per Line'!$J$2:$J$7001,$Z546)&amp;"")</f>
        <v/>
      </c>
      <c r="I546">
        <f>IF($Z546="","",INDEX('Per Line'!$K$2:$K$7001,$Z546)&amp;"")</f>
        <v/>
      </c>
      <c r="J546">
        <f>IF($Z546="","",INDEX('Per Line'!$M$2:$M$7001,$Z546))</f>
        <v/>
      </c>
      <c r="K546" s="8">
        <f>IF($Z546="","",IF(AND(ISNUMBER(M546),M546&gt;0,X546&gt;M546),J546*M546/100+(X546-M546),J546*X546/100))</f>
        <v/>
      </c>
      <c r="L546">
        <f>IF($Z546="","",INDEX('Per Line'!$W$2:$W$7001,$Z546)&amp;"")</f>
        <v/>
      </c>
      <c r="M546">
        <f>IF($Z546="","",INDEX('Per Line'!$AD$2:$AD$7001,$Z546))</f>
        <v/>
      </c>
      <c r="N546">
        <f>IF($Z546="","",IF(AND(ISNUMBER(M546),M546&gt;0),X546&gt;M546,FALSE))</f>
        <v/>
      </c>
      <c r="O546" s="8">
        <f>IF($Z546="","",SUMIFS('Per Line'!$V$2:$V$7001,'Per Line'!$D$2:$D$7001,$B546,'Per Line'!$AN$2:$AN$7001,1))</f>
        <v/>
      </c>
      <c r="P546">
        <f>IF($Z546="","",Settings!$C$7)</f>
        <v/>
      </c>
      <c r="Q546" s="8">
        <f>IF($Z546="","",SUMIFS('Per Line'!$V$2:$V$7001,'Per Line'!$D$2:$D$7001,$B546,'Per Line'!$AM$2:$AM$7001,0,'Per Line'!$AN$2:$AN$7001,0))</f>
        <v/>
      </c>
      <c r="R546" s="8">
        <f>IF($Z546="","",Q546*P546)</f>
        <v/>
      </c>
      <c r="S546">
        <f>IF($Z546="","",Settings!$C$6)</f>
        <v/>
      </c>
      <c r="T546" s="8">
        <f>IF($Z546="","",SUMIFS('Per Line'!$V$2:$V$7001,'Per Line'!$D$2:$D$7001,$B546,'Per Line'!$AM$2:$AM$7001,1,'Per Line'!$AN$2:$AN$7001,0))</f>
        <v/>
      </c>
      <c r="U546" s="8">
        <f>IF($Z546="","",T546*S546)</f>
        <v/>
      </c>
      <c r="V546" s="8">
        <f>IF($Z546="","",U546+R546)</f>
        <v/>
      </c>
      <c r="W546" s="8">
        <f>IF($Z546="","",X546-V546)</f>
        <v/>
      </c>
      <c r="X546" s="8">
        <f>IF($Z546="","",Q546+T546+O546)</f>
        <v/>
      </c>
      <c r="Y546" s="8">
        <f>IF($Z546="","",X546-V546-K546)</f>
        <v/>
      </c>
      <c r="Z546" s="16">
        <f>IF(ROWS($Z$2:$Z546)&lt;=MAX('Per Line'!$AL$2:$AL$7001),MATCH(ROWS($Z$2:$Z546),'Per Line'!$AL$2:$AL$7001,0),"")</f>
        <v/>
      </c>
      <c r="AA546" s="17">
        <f>IF($Z546="","",K546-J546*X546/100)</f>
        <v/>
      </c>
      <c r="AB546">
        <f>IF($Z546="","",C546&amp;"|"&amp;COUNTIF($C$2:$C546,C546))</f>
        <v/>
      </c>
    </row>
    <row r="547">
      <c r="A547" s="15" t="n"/>
      <c r="B547">
        <f>IF($Z547="","",INDEX('Per Line'!$D$2:$D$7001,$Z547)&amp;"")</f>
        <v/>
      </c>
      <c r="C547">
        <f>IF($Z547="","",IF(X547&lt;Settings!$C$8,"INV&lt;10000","Inv&gt;10000"))</f>
        <v/>
      </c>
      <c r="D547">
        <f>IF($Z547="","",INDEX('Per Line'!$A$2:$A$7001,$Z547)&amp;"")</f>
        <v/>
      </c>
      <c r="E547" s="14">
        <f>IF($Z547="","",INDEX('Per Line'!$F$2:$F$7001,$Z547))</f>
        <v/>
      </c>
      <c r="F547">
        <f>IF($Z547="","",INDEX('Per Line'!$G$2:$G$7001,$Z547)&amp;"")</f>
        <v/>
      </c>
      <c r="G547">
        <f>IF($Z547="","",INDEX('Per Line'!$I$2:$I$7001,$Z547)&amp;"")</f>
        <v/>
      </c>
      <c r="H547">
        <f>IF($Z547="","",INDEX('Per Line'!$J$2:$J$7001,$Z547)&amp;"")</f>
        <v/>
      </c>
      <c r="I547">
        <f>IF($Z547="","",INDEX('Per Line'!$K$2:$K$7001,$Z547)&amp;"")</f>
        <v/>
      </c>
      <c r="J547">
        <f>IF($Z547="","",INDEX('Per Line'!$M$2:$M$7001,$Z547))</f>
        <v/>
      </c>
      <c r="K547" s="8">
        <f>IF($Z547="","",IF(AND(ISNUMBER(M547),M547&gt;0,X547&gt;M547),J547*M547/100+(X547-M547),J547*X547/100))</f>
        <v/>
      </c>
      <c r="L547">
        <f>IF($Z547="","",INDEX('Per Line'!$W$2:$W$7001,$Z547)&amp;"")</f>
        <v/>
      </c>
      <c r="M547">
        <f>IF($Z547="","",INDEX('Per Line'!$AD$2:$AD$7001,$Z547))</f>
        <v/>
      </c>
      <c r="N547">
        <f>IF($Z547="","",IF(AND(ISNUMBER(M547),M547&gt;0),X547&gt;M547,FALSE))</f>
        <v/>
      </c>
      <c r="O547" s="8">
        <f>IF($Z547="","",SUMIFS('Per Line'!$V$2:$V$7001,'Per Line'!$D$2:$D$7001,$B547,'Per Line'!$AN$2:$AN$7001,1))</f>
        <v/>
      </c>
      <c r="P547">
        <f>IF($Z547="","",Settings!$C$7)</f>
        <v/>
      </c>
      <c r="Q547" s="8">
        <f>IF($Z547="","",SUMIFS('Per Line'!$V$2:$V$7001,'Per Line'!$D$2:$D$7001,$B547,'Per Line'!$AM$2:$AM$7001,0,'Per Line'!$AN$2:$AN$7001,0))</f>
        <v/>
      </c>
      <c r="R547" s="8">
        <f>IF($Z547="","",Q547*P547)</f>
        <v/>
      </c>
      <c r="S547">
        <f>IF($Z547="","",Settings!$C$6)</f>
        <v/>
      </c>
      <c r="T547" s="8">
        <f>IF($Z547="","",SUMIFS('Per Line'!$V$2:$V$7001,'Per Line'!$D$2:$D$7001,$B547,'Per Line'!$AM$2:$AM$7001,1,'Per Line'!$AN$2:$AN$7001,0))</f>
        <v/>
      </c>
      <c r="U547" s="8">
        <f>IF($Z547="","",T547*S547)</f>
        <v/>
      </c>
      <c r="V547" s="8">
        <f>IF($Z547="","",U547+R547)</f>
        <v/>
      </c>
      <c r="W547" s="8">
        <f>IF($Z547="","",X547-V547)</f>
        <v/>
      </c>
      <c r="X547" s="8">
        <f>IF($Z547="","",Q547+T547+O547)</f>
        <v/>
      </c>
      <c r="Y547" s="8">
        <f>IF($Z547="","",X547-V547-K547)</f>
        <v/>
      </c>
      <c r="Z547" s="16">
        <f>IF(ROWS($Z$2:$Z547)&lt;=MAX('Per Line'!$AL$2:$AL$7001),MATCH(ROWS($Z$2:$Z547),'Per Line'!$AL$2:$AL$7001,0),"")</f>
        <v/>
      </c>
      <c r="AA547" s="17">
        <f>IF($Z547="","",K547-J547*X547/100)</f>
        <v/>
      </c>
      <c r="AB547">
        <f>IF($Z547="","",C547&amp;"|"&amp;COUNTIF($C$2:$C547,C547))</f>
        <v/>
      </c>
    </row>
    <row r="548">
      <c r="A548" s="15" t="n"/>
      <c r="B548">
        <f>IF($Z548="","",INDEX('Per Line'!$D$2:$D$7001,$Z548)&amp;"")</f>
        <v/>
      </c>
      <c r="C548">
        <f>IF($Z548="","",IF(X548&lt;Settings!$C$8,"INV&lt;10000","Inv&gt;10000"))</f>
        <v/>
      </c>
      <c r="D548">
        <f>IF($Z548="","",INDEX('Per Line'!$A$2:$A$7001,$Z548)&amp;"")</f>
        <v/>
      </c>
      <c r="E548" s="14">
        <f>IF($Z548="","",INDEX('Per Line'!$F$2:$F$7001,$Z548))</f>
        <v/>
      </c>
      <c r="F548">
        <f>IF($Z548="","",INDEX('Per Line'!$G$2:$G$7001,$Z548)&amp;"")</f>
        <v/>
      </c>
      <c r="G548">
        <f>IF($Z548="","",INDEX('Per Line'!$I$2:$I$7001,$Z548)&amp;"")</f>
        <v/>
      </c>
      <c r="H548">
        <f>IF($Z548="","",INDEX('Per Line'!$J$2:$J$7001,$Z548)&amp;"")</f>
        <v/>
      </c>
      <c r="I548">
        <f>IF($Z548="","",INDEX('Per Line'!$K$2:$K$7001,$Z548)&amp;"")</f>
        <v/>
      </c>
      <c r="J548">
        <f>IF($Z548="","",INDEX('Per Line'!$M$2:$M$7001,$Z548))</f>
        <v/>
      </c>
      <c r="K548" s="8">
        <f>IF($Z548="","",IF(AND(ISNUMBER(M548),M548&gt;0,X548&gt;M548),J548*M548/100+(X548-M548),J548*X548/100))</f>
        <v/>
      </c>
      <c r="L548">
        <f>IF($Z548="","",INDEX('Per Line'!$W$2:$W$7001,$Z548)&amp;"")</f>
        <v/>
      </c>
      <c r="M548">
        <f>IF($Z548="","",INDEX('Per Line'!$AD$2:$AD$7001,$Z548))</f>
        <v/>
      </c>
      <c r="N548">
        <f>IF($Z548="","",IF(AND(ISNUMBER(M548),M548&gt;0),X548&gt;M548,FALSE))</f>
        <v/>
      </c>
      <c r="O548" s="8">
        <f>IF($Z548="","",SUMIFS('Per Line'!$V$2:$V$7001,'Per Line'!$D$2:$D$7001,$B548,'Per Line'!$AN$2:$AN$7001,1))</f>
        <v/>
      </c>
      <c r="P548">
        <f>IF($Z548="","",Settings!$C$7)</f>
        <v/>
      </c>
      <c r="Q548" s="8">
        <f>IF($Z548="","",SUMIFS('Per Line'!$V$2:$V$7001,'Per Line'!$D$2:$D$7001,$B548,'Per Line'!$AM$2:$AM$7001,0,'Per Line'!$AN$2:$AN$7001,0))</f>
        <v/>
      </c>
      <c r="R548" s="8">
        <f>IF($Z548="","",Q548*P548)</f>
        <v/>
      </c>
      <c r="S548">
        <f>IF($Z548="","",Settings!$C$6)</f>
        <v/>
      </c>
      <c r="T548" s="8">
        <f>IF($Z548="","",SUMIFS('Per Line'!$V$2:$V$7001,'Per Line'!$D$2:$D$7001,$B548,'Per Line'!$AM$2:$AM$7001,1,'Per Line'!$AN$2:$AN$7001,0))</f>
        <v/>
      </c>
      <c r="U548" s="8">
        <f>IF($Z548="","",T548*S548)</f>
        <v/>
      </c>
      <c r="V548" s="8">
        <f>IF($Z548="","",U548+R548)</f>
        <v/>
      </c>
      <c r="W548" s="8">
        <f>IF($Z548="","",X548-V548)</f>
        <v/>
      </c>
      <c r="X548" s="8">
        <f>IF($Z548="","",Q548+T548+O548)</f>
        <v/>
      </c>
      <c r="Y548" s="8">
        <f>IF($Z548="","",X548-V548-K548)</f>
        <v/>
      </c>
      <c r="Z548" s="16">
        <f>IF(ROWS($Z$2:$Z548)&lt;=MAX('Per Line'!$AL$2:$AL$7001),MATCH(ROWS($Z$2:$Z548),'Per Line'!$AL$2:$AL$7001,0),"")</f>
        <v/>
      </c>
      <c r="AA548" s="17">
        <f>IF($Z548="","",K548-J548*X548/100)</f>
        <v/>
      </c>
      <c r="AB548">
        <f>IF($Z548="","",C548&amp;"|"&amp;COUNTIF($C$2:$C548,C548))</f>
        <v/>
      </c>
    </row>
    <row r="549">
      <c r="A549" s="15" t="n"/>
      <c r="B549">
        <f>IF($Z549="","",INDEX('Per Line'!$D$2:$D$7001,$Z549)&amp;"")</f>
        <v/>
      </c>
      <c r="C549">
        <f>IF($Z549="","",IF(X549&lt;Settings!$C$8,"INV&lt;10000","Inv&gt;10000"))</f>
        <v/>
      </c>
      <c r="D549">
        <f>IF($Z549="","",INDEX('Per Line'!$A$2:$A$7001,$Z549)&amp;"")</f>
        <v/>
      </c>
      <c r="E549" s="14">
        <f>IF($Z549="","",INDEX('Per Line'!$F$2:$F$7001,$Z549))</f>
        <v/>
      </c>
      <c r="F549">
        <f>IF($Z549="","",INDEX('Per Line'!$G$2:$G$7001,$Z549)&amp;"")</f>
        <v/>
      </c>
      <c r="G549">
        <f>IF($Z549="","",INDEX('Per Line'!$I$2:$I$7001,$Z549)&amp;"")</f>
        <v/>
      </c>
      <c r="H549">
        <f>IF($Z549="","",INDEX('Per Line'!$J$2:$J$7001,$Z549)&amp;"")</f>
        <v/>
      </c>
      <c r="I549">
        <f>IF($Z549="","",INDEX('Per Line'!$K$2:$K$7001,$Z549)&amp;"")</f>
        <v/>
      </c>
      <c r="J549">
        <f>IF($Z549="","",INDEX('Per Line'!$M$2:$M$7001,$Z549))</f>
        <v/>
      </c>
      <c r="K549" s="8">
        <f>IF($Z549="","",IF(AND(ISNUMBER(M549),M549&gt;0,X549&gt;M549),J549*M549/100+(X549-M549),J549*X549/100))</f>
        <v/>
      </c>
      <c r="L549">
        <f>IF($Z549="","",INDEX('Per Line'!$W$2:$W$7001,$Z549)&amp;"")</f>
        <v/>
      </c>
      <c r="M549">
        <f>IF($Z549="","",INDEX('Per Line'!$AD$2:$AD$7001,$Z549))</f>
        <v/>
      </c>
      <c r="N549">
        <f>IF($Z549="","",IF(AND(ISNUMBER(M549),M549&gt;0),X549&gt;M549,FALSE))</f>
        <v/>
      </c>
      <c r="O549" s="8">
        <f>IF($Z549="","",SUMIFS('Per Line'!$V$2:$V$7001,'Per Line'!$D$2:$D$7001,$B549,'Per Line'!$AN$2:$AN$7001,1))</f>
        <v/>
      </c>
      <c r="P549">
        <f>IF($Z549="","",Settings!$C$7)</f>
        <v/>
      </c>
      <c r="Q549" s="8">
        <f>IF($Z549="","",SUMIFS('Per Line'!$V$2:$V$7001,'Per Line'!$D$2:$D$7001,$B549,'Per Line'!$AM$2:$AM$7001,0,'Per Line'!$AN$2:$AN$7001,0))</f>
        <v/>
      </c>
      <c r="R549" s="8">
        <f>IF($Z549="","",Q549*P549)</f>
        <v/>
      </c>
      <c r="S549">
        <f>IF($Z549="","",Settings!$C$6)</f>
        <v/>
      </c>
      <c r="T549" s="8">
        <f>IF($Z549="","",SUMIFS('Per Line'!$V$2:$V$7001,'Per Line'!$D$2:$D$7001,$B549,'Per Line'!$AM$2:$AM$7001,1,'Per Line'!$AN$2:$AN$7001,0))</f>
        <v/>
      </c>
      <c r="U549" s="8">
        <f>IF($Z549="","",T549*S549)</f>
        <v/>
      </c>
      <c r="V549" s="8">
        <f>IF($Z549="","",U549+R549)</f>
        <v/>
      </c>
      <c r="W549" s="8">
        <f>IF($Z549="","",X549-V549)</f>
        <v/>
      </c>
      <c r="X549" s="8">
        <f>IF($Z549="","",Q549+T549+O549)</f>
        <v/>
      </c>
      <c r="Y549" s="8">
        <f>IF($Z549="","",X549-V549-K549)</f>
        <v/>
      </c>
      <c r="Z549" s="16">
        <f>IF(ROWS($Z$2:$Z549)&lt;=MAX('Per Line'!$AL$2:$AL$7001),MATCH(ROWS($Z$2:$Z549),'Per Line'!$AL$2:$AL$7001,0),"")</f>
        <v/>
      </c>
      <c r="AA549" s="17">
        <f>IF($Z549="","",K549-J549*X549/100)</f>
        <v/>
      </c>
      <c r="AB549">
        <f>IF($Z549="","",C549&amp;"|"&amp;COUNTIF($C$2:$C549,C549))</f>
        <v/>
      </c>
    </row>
    <row r="550">
      <c r="A550" s="15" t="n"/>
      <c r="B550">
        <f>IF($Z550="","",INDEX('Per Line'!$D$2:$D$7001,$Z550)&amp;"")</f>
        <v/>
      </c>
      <c r="C550">
        <f>IF($Z550="","",IF(X550&lt;Settings!$C$8,"INV&lt;10000","Inv&gt;10000"))</f>
        <v/>
      </c>
      <c r="D550">
        <f>IF($Z550="","",INDEX('Per Line'!$A$2:$A$7001,$Z550)&amp;"")</f>
        <v/>
      </c>
      <c r="E550" s="14">
        <f>IF($Z550="","",INDEX('Per Line'!$F$2:$F$7001,$Z550))</f>
        <v/>
      </c>
      <c r="F550">
        <f>IF($Z550="","",INDEX('Per Line'!$G$2:$G$7001,$Z550)&amp;"")</f>
        <v/>
      </c>
      <c r="G550">
        <f>IF($Z550="","",INDEX('Per Line'!$I$2:$I$7001,$Z550)&amp;"")</f>
        <v/>
      </c>
      <c r="H550">
        <f>IF($Z550="","",INDEX('Per Line'!$J$2:$J$7001,$Z550)&amp;"")</f>
        <v/>
      </c>
      <c r="I550">
        <f>IF($Z550="","",INDEX('Per Line'!$K$2:$K$7001,$Z550)&amp;"")</f>
        <v/>
      </c>
      <c r="J550">
        <f>IF($Z550="","",INDEX('Per Line'!$M$2:$M$7001,$Z550))</f>
        <v/>
      </c>
      <c r="K550" s="8">
        <f>IF($Z550="","",IF(AND(ISNUMBER(M550),M550&gt;0,X550&gt;M550),J550*M550/100+(X550-M550),J550*X550/100))</f>
        <v/>
      </c>
      <c r="L550">
        <f>IF($Z550="","",INDEX('Per Line'!$W$2:$W$7001,$Z550)&amp;"")</f>
        <v/>
      </c>
      <c r="M550">
        <f>IF($Z550="","",INDEX('Per Line'!$AD$2:$AD$7001,$Z550))</f>
        <v/>
      </c>
      <c r="N550">
        <f>IF($Z550="","",IF(AND(ISNUMBER(M550),M550&gt;0),X550&gt;M550,FALSE))</f>
        <v/>
      </c>
      <c r="O550" s="8">
        <f>IF($Z550="","",SUMIFS('Per Line'!$V$2:$V$7001,'Per Line'!$D$2:$D$7001,$B550,'Per Line'!$AN$2:$AN$7001,1))</f>
        <v/>
      </c>
      <c r="P550">
        <f>IF($Z550="","",Settings!$C$7)</f>
        <v/>
      </c>
      <c r="Q550" s="8">
        <f>IF($Z550="","",SUMIFS('Per Line'!$V$2:$V$7001,'Per Line'!$D$2:$D$7001,$B550,'Per Line'!$AM$2:$AM$7001,0,'Per Line'!$AN$2:$AN$7001,0))</f>
        <v/>
      </c>
      <c r="R550" s="8">
        <f>IF($Z550="","",Q550*P550)</f>
        <v/>
      </c>
      <c r="S550">
        <f>IF($Z550="","",Settings!$C$6)</f>
        <v/>
      </c>
      <c r="T550" s="8">
        <f>IF($Z550="","",SUMIFS('Per Line'!$V$2:$V$7001,'Per Line'!$D$2:$D$7001,$B550,'Per Line'!$AM$2:$AM$7001,1,'Per Line'!$AN$2:$AN$7001,0))</f>
        <v/>
      </c>
      <c r="U550" s="8">
        <f>IF($Z550="","",T550*S550)</f>
        <v/>
      </c>
      <c r="V550" s="8">
        <f>IF($Z550="","",U550+R550)</f>
        <v/>
      </c>
      <c r="W550" s="8">
        <f>IF($Z550="","",X550-V550)</f>
        <v/>
      </c>
      <c r="X550" s="8">
        <f>IF($Z550="","",Q550+T550+O550)</f>
        <v/>
      </c>
      <c r="Y550" s="8">
        <f>IF($Z550="","",X550-V550-K550)</f>
        <v/>
      </c>
      <c r="Z550" s="16">
        <f>IF(ROWS($Z$2:$Z550)&lt;=MAX('Per Line'!$AL$2:$AL$7001),MATCH(ROWS($Z$2:$Z550),'Per Line'!$AL$2:$AL$7001,0),"")</f>
        <v/>
      </c>
      <c r="AA550" s="17">
        <f>IF($Z550="","",K550-J550*X550/100)</f>
        <v/>
      </c>
      <c r="AB550">
        <f>IF($Z550="","",C550&amp;"|"&amp;COUNTIF($C$2:$C550,C550))</f>
        <v/>
      </c>
    </row>
    <row r="551">
      <c r="A551" s="15" t="n"/>
      <c r="B551">
        <f>IF($Z551="","",INDEX('Per Line'!$D$2:$D$7001,$Z551)&amp;"")</f>
        <v/>
      </c>
      <c r="C551">
        <f>IF($Z551="","",IF(X551&lt;Settings!$C$8,"INV&lt;10000","Inv&gt;10000"))</f>
        <v/>
      </c>
      <c r="D551">
        <f>IF($Z551="","",INDEX('Per Line'!$A$2:$A$7001,$Z551)&amp;"")</f>
        <v/>
      </c>
      <c r="E551" s="14">
        <f>IF($Z551="","",INDEX('Per Line'!$F$2:$F$7001,$Z551))</f>
        <v/>
      </c>
      <c r="F551">
        <f>IF($Z551="","",INDEX('Per Line'!$G$2:$G$7001,$Z551)&amp;"")</f>
        <v/>
      </c>
      <c r="G551">
        <f>IF($Z551="","",INDEX('Per Line'!$I$2:$I$7001,$Z551)&amp;"")</f>
        <v/>
      </c>
      <c r="H551">
        <f>IF($Z551="","",INDEX('Per Line'!$J$2:$J$7001,$Z551)&amp;"")</f>
        <v/>
      </c>
      <c r="I551">
        <f>IF($Z551="","",INDEX('Per Line'!$K$2:$K$7001,$Z551)&amp;"")</f>
        <v/>
      </c>
      <c r="J551">
        <f>IF($Z551="","",INDEX('Per Line'!$M$2:$M$7001,$Z551))</f>
        <v/>
      </c>
      <c r="K551" s="8">
        <f>IF($Z551="","",IF(AND(ISNUMBER(M551),M551&gt;0,X551&gt;M551),J551*M551/100+(X551-M551),J551*X551/100))</f>
        <v/>
      </c>
      <c r="L551">
        <f>IF($Z551="","",INDEX('Per Line'!$W$2:$W$7001,$Z551)&amp;"")</f>
        <v/>
      </c>
      <c r="M551">
        <f>IF($Z551="","",INDEX('Per Line'!$AD$2:$AD$7001,$Z551))</f>
        <v/>
      </c>
      <c r="N551">
        <f>IF($Z551="","",IF(AND(ISNUMBER(M551),M551&gt;0),X551&gt;M551,FALSE))</f>
        <v/>
      </c>
      <c r="O551" s="8">
        <f>IF($Z551="","",SUMIFS('Per Line'!$V$2:$V$7001,'Per Line'!$D$2:$D$7001,$B551,'Per Line'!$AN$2:$AN$7001,1))</f>
        <v/>
      </c>
      <c r="P551">
        <f>IF($Z551="","",Settings!$C$7)</f>
        <v/>
      </c>
      <c r="Q551" s="8">
        <f>IF($Z551="","",SUMIFS('Per Line'!$V$2:$V$7001,'Per Line'!$D$2:$D$7001,$B551,'Per Line'!$AM$2:$AM$7001,0,'Per Line'!$AN$2:$AN$7001,0))</f>
        <v/>
      </c>
      <c r="R551" s="8">
        <f>IF($Z551="","",Q551*P551)</f>
        <v/>
      </c>
      <c r="S551">
        <f>IF($Z551="","",Settings!$C$6)</f>
        <v/>
      </c>
      <c r="T551" s="8">
        <f>IF($Z551="","",SUMIFS('Per Line'!$V$2:$V$7001,'Per Line'!$D$2:$D$7001,$B551,'Per Line'!$AM$2:$AM$7001,1,'Per Line'!$AN$2:$AN$7001,0))</f>
        <v/>
      </c>
      <c r="U551" s="8">
        <f>IF($Z551="","",T551*S551)</f>
        <v/>
      </c>
      <c r="V551" s="8">
        <f>IF($Z551="","",U551+R551)</f>
        <v/>
      </c>
      <c r="W551" s="8">
        <f>IF($Z551="","",X551-V551)</f>
        <v/>
      </c>
      <c r="X551" s="8">
        <f>IF($Z551="","",Q551+T551+O551)</f>
        <v/>
      </c>
      <c r="Y551" s="8">
        <f>IF($Z551="","",X551-V551-K551)</f>
        <v/>
      </c>
      <c r="Z551" s="16">
        <f>IF(ROWS($Z$2:$Z551)&lt;=MAX('Per Line'!$AL$2:$AL$7001),MATCH(ROWS($Z$2:$Z551),'Per Line'!$AL$2:$AL$7001,0),"")</f>
        <v/>
      </c>
      <c r="AA551" s="17">
        <f>IF($Z551="","",K551-J551*X551/100)</f>
        <v/>
      </c>
      <c r="AB551">
        <f>IF($Z551="","",C551&amp;"|"&amp;COUNTIF($C$2:$C551,C551))</f>
        <v/>
      </c>
    </row>
    <row r="552">
      <c r="A552" s="15" t="n"/>
      <c r="B552">
        <f>IF($Z552="","",INDEX('Per Line'!$D$2:$D$7001,$Z552)&amp;"")</f>
        <v/>
      </c>
      <c r="C552">
        <f>IF($Z552="","",IF(X552&lt;Settings!$C$8,"INV&lt;10000","Inv&gt;10000"))</f>
        <v/>
      </c>
      <c r="D552">
        <f>IF($Z552="","",INDEX('Per Line'!$A$2:$A$7001,$Z552)&amp;"")</f>
        <v/>
      </c>
      <c r="E552" s="14">
        <f>IF($Z552="","",INDEX('Per Line'!$F$2:$F$7001,$Z552))</f>
        <v/>
      </c>
      <c r="F552">
        <f>IF($Z552="","",INDEX('Per Line'!$G$2:$G$7001,$Z552)&amp;"")</f>
        <v/>
      </c>
      <c r="G552">
        <f>IF($Z552="","",INDEX('Per Line'!$I$2:$I$7001,$Z552)&amp;"")</f>
        <v/>
      </c>
      <c r="H552">
        <f>IF($Z552="","",INDEX('Per Line'!$J$2:$J$7001,$Z552)&amp;"")</f>
        <v/>
      </c>
      <c r="I552">
        <f>IF($Z552="","",INDEX('Per Line'!$K$2:$K$7001,$Z552)&amp;"")</f>
        <v/>
      </c>
      <c r="J552">
        <f>IF($Z552="","",INDEX('Per Line'!$M$2:$M$7001,$Z552))</f>
        <v/>
      </c>
      <c r="K552" s="8">
        <f>IF($Z552="","",IF(AND(ISNUMBER(M552),M552&gt;0,X552&gt;M552),J552*M552/100+(X552-M552),J552*X552/100))</f>
        <v/>
      </c>
      <c r="L552">
        <f>IF($Z552="","",INDEX('Per Line'!$W$2:$W$7001,$Z552)&amp;"")</f>
        <v/>
      </c>
      <c r="M552">
        <f>IF($Z552="","",INDEX('Per Line'!$AD$2:$AD$7001,$Z552))</f>
        <v/>
      </c>
      <c r="N552">
        <f>IF($Z552="","",IF(AND(ISNUMBER(M552),M552&gt;0),X552&gt;M552,FALSE))</f>
        <v/>
      </c>
      <c r="O552" s="8">
        <f>IF($Z552="","",SUMIFS('Per Line'!$V$2:$V$7001,'Per Line'!$D$2:$D$7001,$B552,'Per Line'!$AN$2:$AN$7001,1))</f>
        <v/>
      </c>
      <c r="P552">
        <f>IF($Z552="","",Settings!$C$7)</f>
        <v/>
      </c>
      <c r="Q552" s="8">
        <f>IF($Z552="","",SUMIFS('Per Line'!$V$2:$V$7001,'Per Line'!$D$2:$D$7001,$B552,'Per Line'!$AM$2:$AM$7001,0,'Per Line'!$AN$2:$AN$7001,0))</f>
        <v/>
      </c>
      <c r="R552" s="8">
        <f>IF($Z552="","",Q552*P552)</f>
        <v/>
      </c>
      <c r="S552">
        <f>IF($Z552="","",Settings!$C$6)</f>
        <v/>
      </c>
      <c r="T552" s="8">
        <f>IF($Z552="","",SUMIFS('Per Line'!$V$2:$V$7001,'Per Line'!$D$2:$D$7001,$B552,'Per Line'!$AM$2:$AM$7001,1,'Per Line'!$AN$2:$AN$7001,0))</f>
        <v/>
      </c>
      <c r="U552" s="8">
        <f>IF($Z552="","",T552*S552)</f>
        <v/>
      </c>
      <c r="V552" s="8">
        <f>IF($Z552="","",U552+R552)</f>
        <v/>
      </c>
      <c r="W552" s="8">
        <f>IF($Z552="","",X552-V552)</f>
        <v/>
      </c>
      <c r="X552" s="8">
        <f>IF($Z552="","",Q552+T552+O552)</f>
        <v/>
      </c>
      <c r="Y552" s="8">
        <f>IF($Z552="","",X552-V552-K552)</f>
        <v/>
      </c>
      <c r="Z552" s="16">
        <f>IF(ROWS($Z$2:$Z552)&lt;=MAX('Per Line'!$AL$2:$AL$7001),MATCH(ROWS($Z$2:$Z552),'Per Line'!$AL$2:$AL$7001,0),"")</f>
        <v/>
      </c>
      <c r="AA552" s="17">
        <f>IF($Z552="","",K552-J552*X552/100)</f>
        <v/>
      </c>
      <c r="AB552">
        <f>IF($Z552="","",C552&amp;"|"&amp;COUNTIF($C$2:$C552,C552))</f>
        <v/>
      </c>
    </row>
    <row r="553">
      <c r="A553" s="15" t="n"/>
      <c r="B553">
        <f>IF($Z553="","",INDEX('Per Line'!$D$2:$D$7001,$Z553)&amp;"")</f>
        <v/>
      </c>
      <c r="C553">
        <f>IF($Z553="","",IF(X553&lt;Settings!$C$8,"INV&lt;10000","Inv&gt;10000"))</f>
        <v/>
      </c>
      <c r="D553">
        <f>IF($Z553="","",INDEX('Per Line'!$A$2:$A$7001,$Z553)&amp;"")</f>
        <v/>
      </c>
      <c r="E553" s="14">
        <f>IF($Z553="","",INDEX('Per Line'!$F$2:$F$7001,$Z553))</f>
        <v/>
      </c>
      <c r="F553">
        <f>IF($Z553="","",INDEX('Per Line'!$G$2:$G$7001,$Z553)&amp;"")</f>
        <v/>
      </c>
      <c r="G553">
        <f>IF($Z553="","",INDEX('Per Line'!$I$2:$I$7001,$Z553)&amp;"")</f>
        <v/>
      </c>
      <c r="H553">
        <f>IF($Z553="","",INDEX('Per Line'!$J$2:$J$7001,$Z553)&amp;"")</f>
        <v/>
      </c>
      <c r="I553">
        <f>IF($Z553="","",INDEX('Per Line'!$K$2:$K$7001,$Z553)&amp;"")</f>
        <v/>
      </c>
      <c r="J553">
        <f>IF($Z553="","",INDEX('Per Line'!$M$2:$M$7001,$Z553))</f>
        <v/>
      </c>
      <c r="K553" s="8">
        <f>IF($Z553="","",IF(AND(ISNUMBER(M553),M553&gt;0,X553&gt;M553),J553*M553/100+(X553-M553),J553*X553/100))</f>
        <v/>
      </c>
      <c r="L553">
        <f>IF($Z553="","",INDEX('Per Line'!$W$2:$W$7001,$Z553)&amp;"")</f>
        <v/>
      </c>
      <c r="M553">
        <f>IF($Z553="","",INDEX('Per Line'!$AD$2:$AD$7001,$Z553))</f>
        <v/>
      </c>
      <c r="N553">
        <f>IF($Z553="","",IF(AND(ISNUMBER(M553),M553&gt;0),X553&gt;M553,FALSE))</f>
        <v/>
      </c>
      <c r="O553" s="8">
        <f>IF($Z553="","",SUMIFS('Per Line'!$V$2:$V$7001,'Per Line'!$D$2:$D$7001,$B553,'Per Line'!$AN$2:$AN$7001,1))</f>
        <v/>
      </c>
      <c r="P553">
        <f>IF($Z553="","",Settings!$C$7)</f>
        <v/>
      </c>
      <c r="Q553" s="8">
        <f>IF($Z553="","",SUMIFS('Per Line'!$V$2:$V$7001,'Per Line'!$D$2:$D$7001,$B553,'Per Line'!$AM$2:$AM$7001,0,'Per Line'!$AN$2:$AN$7001,0))</f>
        <v/>
      </c>
      <c r="R553" s="8">
        <f>IF($Z553="","",Q553*P553)</f>
        <v/>
      </c>
      <c r="S553">
        <f>IF($Z553="","",Settings!$C$6)</f>
        <v/>
      </c>
      <c r="T553" s="8">
        <f>IF($Z553="","",SUMIFS('Per Line'!$V$2:$V$7001,'Per Line'!$D$2:$D$7001,$B553,'Per Line'!$AM$2:$AM$7001,1,'Per Line'!$AN$2:$AN$7001,0))</f>
        <v/>
      </c>
      <c r="U553" s="8">
        <f>IF($Z553="","",T553*S553)</f>
        <v/>
      </c>
      <c r="V553" s="8">
        <f>IF($Z553="","",U553+R553)</f>
        <v/>
      </c>
      <c r="W553" s="8">
        <f>IF($Z553="","",X553-V553)</f>
        <v/>
      </c>
      <c r="X553" s="8">
        <f>IF($Z553="","",Q553+T553+O553)</f>
        <v/>
      </c>
      <c r="Y553" s="8">
        <f>IF($Z553="","",X553-V553-K553)</f>
        <v/>
      </c>
      <c r="Z553" s="16">
        <f>IF(ROWS($Z$2:$Z553)&lt;=MAX('Per Line'!$AL$2:$AL$7001),MATCH(ROWS($Z$2:$Z553),'Per Line'!$AL$2:$AL$7001,0),"")</f>
        <v/>
      </c>
      <c r="AA553" s="17">
        <f>IF($Z553="","",K553-J553*X553/100)</f>
        <v/>
      </c>
      <c r="AB553">
        <f>IF($Z553="","",C553&amp;"|"&amp;COUNTIF($C$2:$C553,C553))</f>
        <v/>
      </c>
    </row>
    <row r="554">
      <c r="A554" s="15" t="n"/>
      <c r="B554">
        <f>IF($Z554="","",INDEX('Per Line'!$D$2:$D$7001,$Z554)&amp;"")</f>
        <v/>
      </c>
      <c r="C554">
        <f>IF($Z554="","",IF(X554&lt;Settings!$C$8,"INV&lt;10000","Inv&gt;10000"))</f>
        <v/>
      </c>
      <c r="D554">
        <f>IF($Z554="","",INDEX('Per Line'!$A$2:$A$7001,$Z554)&amp;"")</f>
        <v/>
      </c>
      <c r="E554" s="14">
        <f>IF($Z554="","",INDEX('Per Line'!$F$2:$F$7001,$Z554))</f>
        <v/>
      </c>
      <c r="F554">
        <f>IF($Z554="","",INDEX('Per Line'!$G$2:$G$7001,$Z554)&amp;"")</f>
        <v/>
      </c>
      <c r="G554">
        <f>IF($Z554="","",INDEX('Per Line'!$I$2:$I$7001,$Z554)&amp;"")</f>
        <v/>
      </c>
      <c r="H554">
        <f>IF($Z554="","",INDEX('Per Line'!$J$2:$J$7001,$Z554)&amp;"")</f>
        <v/>
      </c>
      <c r="I554">
        <f>IF($Z554="","",INDEX('Per Line'!$K$2:$K$7001,$Z554)&amp;"")</f>
        <v/>
      </c>
      <c r="J554">
        <f>IF($Z554="","",INDEX('Per Line'!$M$2:$M$7001,$Z554))</f>
        <v/>
      </c>
      <c r="K554" s="8">
        <f>IF($Z554="","",IF(AND(ISNUMBER(M554),M554&gt;0,X554&gt;M554),J554*M554/100+(X554-M554),J554*X554/100))</f>
        <v/>
      </c>
      <c r="L554">
        <f>IF($Z554="","",INDEX('Per Line'!$W$2:$W$7001,$Z554)&amp;"")</f>
        <v/>
      </c>
      <c r="M554">
        <f>IF($Z554="","",INDEX('Per Line'!$AD$2:$AD$7001,$Z554))</f>
        <v/>
      </c>
      <c r="N554">
        <f>IF($Z554="","",IF(AND(ISNUMBER(M554),M554&gt;0),X554&gt;M554,FALSE))</f>
        <v/>
      </c>
      <c r="O554" s="8">
        <f>IF($Z554="","",SUMIFS('Per Line'!$V$2:$V$7001,'Per Line'!$D$2:$D$7001,$B554,'Per Line'!$AN$2:$AN$7001,1))</f>
        <v/>
      </c>
      <c r="P554">
        <f>IF($Z554="","",Settings!$C$7)</f>
        <v/>
      </c>
      <c r="Q554" s="8">
        <f>IF($Z554="","",SUMIFS('Per Line'!$V$2:$V$7001,'Per Line'!$D$2:$D$7001,$B554,'Per Line'!$AM$2:$AM$7001,0,'Per Line'!$AN$2:$AN$7001,0))</f>
        <v/>
      </c>
      <c r="R554" s="8">
        <f>IF($Z554="","",Q554*P554)</f>
        <v/>
      </c>
      <c r="S554">
        <f>IF($Z554="","",Settings!$C$6)</f>
        <v/>
      </c>
      <c r="T554" s="8">
        <f>IF($Z554="","",SUMIFS('Per Line'!$V$2:$V$7001,'Per Line'!$D$2:$D$7001,$B554,'Per Line'!$AM$2:$AM$7001,1,'Per Line'!$AN$2:$AN$7001,0))</f>
        <v/>
      </c>
      <c r="U554" s="8">
        <f>IF($Z554="","",T554*S554)</f>
        <v/>
      </c>
      <c r="V554" s="8">
        <f>IF($Z554="","",U554+R554)</f>
        <v/>
      </c>
      <c r="W554" s="8">
        <f>IF($Z554="","",X554-V554)</f>
        <v/>
      </c>
      <c r="X554" s="8">
        <f>IF($Z554="","",Q554+T554+O554)</f>
        <v/>
      </c>
      <c r="Y554" s="8">
        <f>IF($Z554="","",X554-V554-K554)</f>
        <v/>
      </c>
      <c r="Z554" s="16">
        <f>IF(ROWS($Z$2:$Z554)&lt;=MAX('Per Line'!$AL$2:$AL$7001),MATCH(ROWS($Z$2:$Z554),'Per Line'!$AL$2:$AL$7001,0),"")</f>
        <v/>
      </c>
      <c r="AA554" s="17">
        <f>IF($Z554="","",K554-J554*X554/100)</f>
        <v/>
      </c>
      <c r="AB554">
        <f>IF($Z554="","",C554&amp;"|"&amp;COUNTIF($C$2:$C554,C554))</f>
        <v/>
      </c>
    </row>
    <row r="555">
      <c r="A555" s="15" t="n"/>
      <c r="B555">
        <f>IF($Z555="","",INDEX('Per Line'!$D$2:$D$7001,$Z555)&amp;"")</f>
        <v/>
      </c>
      <c r="C555">
        <f>IF($Z555="","",IF(X555&lt;Settings!$C$8,"INV&lt;10000","Inv&gt;10000"))</f>
        <v/>
      </c>
      <c r="D555">
        <f>IF($Z555="","",INDEX('Per Line'!$A$2:$A$7001,$Z555)&amp;"")</f>
        <v/>
      </c>
      <c r="E555" s="14">
        <f>IF($Z555="","",INDEX('Per Line'!$F$2:$F$7001,$Z555))</f>
        <v/>
      </c>
      <c r="F555">
        <f>IF($Z555="","",INDEX('Per Line'!$G$2:$G$7001,$Z555)&amp;"")</f>
        <v/>
      </c>
      <c r="G555">
        <f>IF($Z555="","",INDEX('Per Line'!$I$2:$I$7001,$Z555)&amp;"")</f>
        <v/>
      </c>
      <c r="H555">
        <f>IF($Z555="","",INDEX('Per Line'!$J$2:$J$7001,$Z555)&amp;"")</f>
        <v/>
      </c>
      <c r="I555">
        <f>IF($Z555="","",INDEX('Per Line'!$K$2:$K$7001,$Z555)&amp;"")</f>
        <v/>
      </c>
      <c r="J555">
        <f>IF($Z555="","",INDEX('Per Line'!$M$2:$M$7001,$Z555))</f>
        <v/>
      </c>
      <c r="K555" s="8">
        <f>IF($Z555="","",IF(AND(ISNUMBER(M555),M555&gt;0,X555&gt;M555),J555*M555/100+(X555-M555),J555*X555/100))</f>
        <v/>
      </c>
      <c r="L555">
        <f>IF($Z555="","",INDEX('Per Line'!$W$2:$W$7001,$Z555)&amp;"")</f>
        <v/>
      </c>
      <c r="M555">
        <f>IF($Z555="","",INDEX('Per Line'!$AD$2:$AD$7001,$Z555))</f>
        <v/>
      </c>
      <c r="N555">
        <f>IF($Z555="","",IF(AND(ISNUMBER(M555),M555&gt;0),X555&gt;M555,FALSE))</f>
        <v/>
      </c>
      <c r="O555" s="8">
        <f>IF($Z555="","",SUMIFS('Per Line'!$V$2:$V$7001,'Per Line'!$D$2:$D$7001,$B555,'Per Line'!$AN$2:$AN$7001,1))</f>
        <v/>
      </c>
      <c r="P555">
        <f>IF($Z555="","",Settings!$C$7)</f>
        <v/>
      </c>
      <c r="Q555" s="8">
        <f>IF($Z555="","",SUMIFS('Per Line'!$V$2:$V$7001,'Per Line'!$D$2:$D$7001,$B555,'Per Line'!$AM$2:$AM$7001,0,'Per Line'!$AN$2:$AN$7001,0))</f>
        <v/>
      </c>
      <c r="R555" s="8">
        <f>IF($Z555="","",Q555*P555)</f>
        <v/>
      </c>
      <c r="S555">
        <f>IF($Z555="","",Settings!$C$6)</f>
        <v/>
      </c>
      <c r="T555" s="8">
        <f>IF($Z555="","",SUMIFS('Per Line'!$V$2:$V$7001,'Per Line'!$D$2:$D$7001,$B555,'Per Line'!$AM$2:$AM$7001,1,'Per Line'!$AN$2:$AN$7001,0))</f>
        <v/>
      </c>
      <c r="U555" s="8">
        <f>IF($Z555="","",T555*S555)</f>
        <v/>
      </c>
      <c r="V555" s="8">
        <f>IF($Z555="","",U555+R555)</f>
        <v/>
      </c>
      <c r="W555" s="8">
        <f>IF($Z555="","",X555-V555)</f>
        <v/>
      </c>
      <c r="X555" s="8">
        <f>IF($Z555="","",Q555+T555+O555)</f>
        <v/>
      </c>
      <c r="Y555" s="8">
        <f>IF($Z555="","",X555-V555-K555)</f>
        <v/>
      </c>
      <c r="Z555" s="16">
        <f>IF(ROWS($Z$2:$Z555)&lt;=MAX('Per Line'!$AL$2:$AL$7001),MATCH(ROWS($Z$2:$Z555),'Per Line'!$AL$2:$AL$7001,0),"")</f>
        <v/>
      </c>
      <c r="AA555" s="17">
        <f>IF($Z555="","",K555-J555*X555/100)</f>
        <v/>
      </c>
      <c r="AB555">
        <f>IF($Z555="","",C555&amp;"|"&amp;COUNTIF($C$2:$C555,C555))</f>
        <v/>
      </c>
    </row>
    <row r="556">
      <c r="A556" s="15" t="n"/>
      <c r="B556">
        <f>IF($Z556="","",INDEX('Per Line'!$D$2:$D$7001,$Z556)&amp;"")</f>
        <v/>
      </c>
      <c r="C556">
        <f>IF($Z556="","",IF(X556&lt;Settings!$C$8,"INV&lt;10000","Inv&gt;10000"))</f>
        <v/>
      </c>
      <c r="D556">
        <f>IF($Z556="","",INDEX('Per Line'!$A$2:$A$7001,$Z556)&amp;"")</f>
        <v/>
      </c>
      <c r="E556" s="14">
        <f>IF($Z556="","",INDEX('Per Line'!$F$2:$F$7001,$Z556))</f>
        <v/>
      </c>
      <c r="F556">
        <f>IF($Z556="","",INDEX('Per Line'!$G$2:$G$7001,$Z556)&amp;"")</f>
        <v/>
      </c>
      <c r="G556">
        <f>IF($Z556="","",INDEX('Per Line'!$I$2:$I$7001,$Z556)&amp;"")</f>
        <v/>
      </c>
      <c r="H556">
        <f>IF($Z556="","",INDEX('Per Line'!$J$2:$J$7001,$Z556)&amp;"")</f>
        <v/>
      </c>
      <c r="I556">
        <f>IF($Z556="","",INDEX('Per Line'!$K$2:$K$7001,$Z556)&amp;"")</f>
        <v/>
      </c>
      <c r="J556">
        <f>IF($Z556="","",INDEX('Per Line'!$M$2:$M$7001,$Z556))</f>
        <v/>
      </c>
      <c r="K556" s="8">
        <f>IF($Z556="","",IF(AND(ISNUMBER(M556),M556&gt;0,X556&gt;M556),J556*M556/100+(X556-M556),J556*X556/100))</f>
        <v/>
      </c>
      <c r="L556">
        <f>IF($Z556="","",INDEX('Per Line'!$W$2:$W$7001,$Z556)&amp;"")</f>
        <v/>
      </c>
      <c r="M556">
        <f>IF($Z556="","",INDEX('Per Line'!$AD$2:$AD$7001,$Z556))</f>
        <v/>
      </c>
      <c r="N556">
        <f>IF($Z556="","",IF(AND(ISNUMBER(M556),M556&gt;0),X556&gt;M556,FALSE))</f>
        <v/>
      </c>
      <c r="O556" s="8">
        <f>IF($Z556="","",SUMIFS('Per Line'!$V$2:$V$7001,'Per Line'!$D$2:$D$7001,$B556,'Per Line'!$AN$2:$AN$7001,1))</f>
        <v/>
      </c>
      <c r="P556">
        <f>IF($Z556="","",Settings!$C$7)</f>
        <v/>
      </c>
      <c r="Q556" s="8">
        <f>IF($Z556="","",SUMIFS('Per Line'!$V$2:$V$7001,'Per Line'!$D$2:$D$7001,$B556,'Per Line'!$AM$2:$AM$7001,0,'Per Line'!$AN$2:$AN$7001,0))</f>
        <v/>
      </c>
      <c r="R556" s="8">
        <f>IF($Z556="","",Q556*P556)</f>
        <v/>
      </c>
      <c r="S556">
        <f>IF($Z556="","",Settings!$C$6)</f>
        <v/>
      </c>
      <c r="T556" s="8">
        <f>IF($Z556="","",SUMIFS('Per Line'!$V$2:$V$7001,'Per Line'!$D$2:$D$7001,$B556,'Per Line'!$AM$2:$AM$7001,1,'Per Line'!$AN$2:$AN$7001,0))</f>
        <v/>
      </c>
      <c r="U556" s="8">
        <f>IF($Z556="","",T556*S556)</f>
        <v/>
      </c>
      <c r="V556" s="8">
        <f>IF($Z556="","",U556+R556)</f>
        <v/>
      </c>
      <c r="W556" s="8">
        <f>IF($Z556="","",X556-V556)</f>
        <v/>
      </c>
      <c r="X556" s="8">
        <f>IF($Z556="","",Q556+T556+O556)</f>
        <v/>
      </c>
      <c r="Y556" s="8">
        <f>IF($Z556="","",X556-V556-K556)</f>
        <v/>
      </c>
      <c r="Z556" s="16">
        <f>IF(ROWS($Z$2:$Z556)&lt;=MAX('Per Line'!$AL$2:$AL$7001),MATCH(ROWS($Z$2:$Z556),'Per Line'!$AL$2:$AL$7001,0),"")</f>
        <v/>
      </c>
      <c r="AA556" s="17">
        <f>IF($Z556="","",K556-J556*X556/100)</f>
        <v/>
      </c>
      <c r="AB556">
        <f>IF($Z556="","",C556&amp;"|"&amp;COUNTIF($C$2:$C556,C556))</f>
        <v/>
      </c>
    </row>
    <row r="557">
      <c r="A557" s="15" t="n"/>
      <c r="B557">
        <f>IF($Z557="","",INDEX('Per Line'!$D$2:$D$7001,$Z557)&amp;"")</f>
        <v/>
      </c>
      <c r="C557">
        <f>IF($Z557="","",IF(X557&lt;Settings!$C$8,"INV&lt;10000","Inv&gt;10000"))</f>
        <v/>
      </c>
      <c r="D557">
        <f>IF($Z557="","",INDEX('Per Line'!$A$2:$A$7001,$Z557)&amp;"")</f>
        <v/>
      </c>
      <c r="E557" s="14">
        <f>IF($Z557="","",INDEX('Per Line'!$F$2:$F$7001,$Z557))</f>
        <v/>
      </c>
      <c r="F557">
        <f>IF($Z557="","",INDEX('Per Line'!$G$2:$G$7001,$Z557)&amp;"")</f>
        <v/>
      </c>
      <c r="G557">
        <f>IF($Z557="","",INDEX('Per Line'!$I$2:$I$7001,$Z557)&amp;"")</f>
        <v/>
      </c>
      <c r="H557">
        <f>IF($Z557="","",INDEX('Per Line'!$J$2:$J$7001,$Z557)&amp;"")</f>
        <v/>
      </c>
      <c r="I557">
        <f>IF($Z557="","",INDEX('Per Line'!$K$2:$K$7001,$Z557)&amp;"")</f>
        <v/>
      </c>
      <c r="J557">
        <f>IF($Z557="","",INDEX('Per Line'!$M$2:$M$7001,$Z557))</f>
        <v/>
      </c>
      <c r="K557" s="8">
        <f>IF($Z557="","",IF(AND(ISNUMBER(M557),M557&gt;0,X557&gt;M557),J557*M557/100+(X557-M557),J557*X557/100))</f>
        <v/>
      </c>
      <c r="L557">
        <f>IF($Z557="","",INDEX('Per Line'!$W$2:$W$7001,$Z557)&amp;"")</f>
        <v/>
      </c>
      <c r="M557">
        <f>IF($Z557="","",INDEX('Per Line'!$AD$2:$AD$7001,$Z557))</f>
        <v/>
      </c>
      <c r="N557">
        <f>IF($Z557="","",IF(AND(ISNUMBER(M557),M557&gt;0),X557&gt;M557,FALSE))</f>
        <v/>
      </c>
      <c r="O557" s="8">
        <f>IF($Z557="","",SUMIFS('Per Line'!$V$2:$V$7001,'Per Line'!$D$2:$D$7001,$B557,'Per Line'!$AN$2:$AN$7001,1))</f>
        <v/>
      </c>
      <c r="P557">
        <f>IF($Z557="","",Settings!$C$7)</f>
        <v/>
      </c>
      <c r="Q557" s="8">
        <f>IF($Z557="","",SUMIFS('Per Line'!$V$2:$V$7001,'Per Line'!$D$2:$D$7001,$B557,'Per Line'!$AM$2:$AM$7001,0,'Per Line'!$AN$2:$AN$7001,0))</f>
        <v/>
      </c>
      <c r="R557" s="8">
        <f>IF($Z557="","",Q557*P557)</f>
        <v/>
      </c>
      <c r="S557">
        <f>IF($Z557="","",Settings!$C$6)</f>
        <v/>
      </c>
      <c r="T557" s="8">
        <f>IF($Z557="","",SUMIFS('Per Line'!$V$2:$V$7001,'Per Line'!$D$2:$D$7001,$B557,'Per Line'!$AM$2:$AM$7001,1,'Per Line'!$AN$2:$AN$7001,0))</f>
        <v/>
      </c>
      <c r="U557" s="8">
        <f>IF($Z557="","",T557*S557)</f>
        <v/>
      </c>
      <c r="V557" s="8">
        <f>IF($Z557="","",U557+R557)</f>
        <v/>
      </c>
      <c r="W557" s="8">
        <f>IF($Z557="","",X557-V557)</f>
        <v/>
      </c>
      <c r="X557" s="8">
        <f>IF($Z557="","",Q557+T557+O557)</f>
        <v/>
      </c>
      <c r="Y557" s="8">
        <f>IF($Z557="","",X557-V557-K557)</f>
        <v/>
      </c>
      <c r="Z557" s="16">
        <f>IF(ROWS($Z$2:$Z557)&lt;=MAX('Per Line'!$AL$2:$AL$7001),MATCH(ROWS($Z$2:$Z557),'Per Line'!$AL$2:$AL$7001,0),"")</f>
        <v/>
      </c>
      <c r="AA557" s="17">
        <f>IF($Z557="","",K557-J557*X557/100)</f>
        <v/>
      </c>
      <c r="AB557">
        <f>IF($Z557="","",C557&amp;"|"&amp;COUNTIF($C$2:$C557,C557))</f>
        <v/>
      </c>
    </row>
    <row r="558">
      <c r="A558" s="15" t="n"/>
      <c r="B558">
        <f>IF($Z558="","",INDEX('Per Line'!$D$2:$D$7001,$Z558)&amp;"")</f>
        <v/>
      </c>
      <c r="C558">
        <f>IF($Z558="","",IF(X558&lt;Settings!$C$8,"INV&lt;10000","Inv&gt;10000"))</f>
        <v/>
      </c>
      <c r="D558">
        <f>IF($Z558="","",INDEX('Per Line'!$A$2:$A$7001,$Z558)&amp;"")</f>
        <v/>
      </c>
      <c r="E558" s="14">
        <f>IF($Z558="","",INDEX('Per Line'!$F$2:$F$7001,$Z558))</f>
        <v/>
      </c>
      <c r="F558">
        <f>IF($Z558="","",INDEX('Per Line'!$G$2:$G$7001,$Z558)&amp;"")</f>
        <v/>
      </c>
      <c r="G558">
        <f>IF($Z558="","",INDEX('Per Line'!$I$2:$I$7001,$Z558)&amp;"")</f>
        <v/>
      </c>
      <c r="H558">
        <f>IF($Z558="","",INDEX('Per Line'!$J$2:$J$7001,$Z558)&amp;"")</f>
        <v/>
      </c>
      <c r="I558">
        <f>IF($Z558="","",INDEX('Per Line'!$K$2:$K$7001,$Z558)&amp;"")</f>
        <v/>
      </c>
      <c r="J558">
        <f>IF($Z558="","",INDEX('Per Line'!$M$2:$M$7001,$Z558))</f>
        <v/>
      </c>
      <c r="K558" s="8">
        <f>IF($Z558="","",IF(AND(ISNUMBER(M558),M558&gt;0,X558&gt;M558),J558*M558/100+(X558-M558),J558*X558/100))</f>
        <v/>
      </c>
      <c r="L558">
        <f>IF($Z558="","",INDEX('Per Line'!$W$2:$W$7001,$Z558)&amp;"")</f>
        <v/>
      </c>
      <c r="M558">
        <f>IF($Z558="","",INDEX('Per Line'!$AD$2:$AD$7001,$Z558))</f>
        <v/>
      </c>
      <c r="N558">
        <f>IF($Z558="","",IF(AND(ISNUMBER(M558),M558&gt;0),X558&gt;M558,FALSE))</f>
        <v/>
      </c>
      <c r="O558" s="8">
        <f>IF($Z558="","",SUMIFS('Per Line'!$V$2:$V$7001,'Per Line'!$D$2:$D$7001,$B558,'Per Line'!$AN$2:$AN$7001,1))</f>
        <v/>
      </c>
      <c r="P558">
        <f>IF($Z558="","",Settings!$C$7)</f>
        <v/>
      </c>
      <c r="Q558" s="8">
        <f>IF($Z558="","",SUMIFS('Per Line'!$V$2:$V$7001,'Per Line'!$D$2:$D$7001,$B558,'Per Line'!$AM$2:$AM$7001,0,'Per Line'!$AN$2:$AN$7001,0))</f>
        <v/>
      </c>
      <c r="R558" s="8">
        <f>IF($Z558="","",Q558*P558)</f>
        <v/>
      </c>
      <c r="S558">
        <f>IF($Z558="","",Settings!$C$6)</f>
        <v/>
      </c>
      <c r="T558" s="8">
        <f>IF($Z558="","",SUMIFS('Per Line'!$V$2:$V$7001,'Per Line'!$D$2:$D$7001,$B558,'Per Line'!$AM$2:$AM$7001,1,'Per Line'!$AN$2:$AN$7001,0))</f>
        <v/>
      </c>
      <c r="U558" s="8">
        <f>IF($Z558="","",T558*S558)</f>
        <v/>
      </c>
      <c r="V558" s="8">
        <f>IF($Z558="","",U558+R558)</f>
        <v/>
      </c>
      <c r="W558" s="8">
        <f>IF($Z558="","",X558-V558)</f>
        <v/>
      </c>
      <c r="X558" s="8">
        <f>IF($Z558="","",Q558+T558+O558)</f>
        <v/>
      </c>
      <c r="Y558" s="8">
        <f>IF($Z558="","",X558-V558-K558)</f>
        <v/>
      </c>
      <c r="Z558" s="16">
        <f>IF(ROWS($Z$2:$Z558)&lt;=MAX('Per Line'!$AL$2:$AL$7001),MATCH(ROWS($Z$2:$Z558),'Per Line'!$AL$2:$AL$7001,0),"")</f>
        <v/>
      </c>
      <c r="AA558" s="17">
        <f>IF($Z558="","",K558-J558*X558/100)</f>
        <v/>
      </c>
      <c r="AB558">
        <f>IF($Z558="","",C558&amp;"|"&amp;COUNTIF($C$2:$C558,C558))</f>
        <v/>
      </c>
    </row>
    <row r="559">
      <c r="A559" s="15" t="n"/>
      <c r="B559">
        <f>IF($Z559="","",INDEX('Per Line'!$D$2:$D$7001,$Z559)&amp;"")</f>
        <v/>
      </c>
      <c r="C559">
        <f>IF($Z559="","",IF(X559&lt;Settings!$C$8,"INV&lt;10000","Inv&gt;10000"))</f>
        <v/>
      </c>
      <c r="D559">
        <f>IF($Z559="","",INDEX('Per Line'!$A$2:$A$7001,$Z559)&amp;"")</f>
        <v/>
      </c>
      <c r="E559" s="14">
        <f>IF($Z559="","",INDEX('Per Line'!$F$2:$F$7001,$Z559))</f>
        <v/>
      </c>
      <c r="F559">
        <f>IF($Z559="","",INDEX('Per Line'!$G$2:$G$7001,$Z559)&amp;"")</f>
        <v/>
      </c>
      <c r="G559">
        <f>IF($Z559="","",INDEX('Per Line'!$I$2:$I$7001,$Z559)&amp;"")</f>
        <v/>
      </c>
      <c r="H559">
        <f>IF($Z559="","",INDEX('Per Line'!$J$2:$J$7001,$Z559)&amp;"")</f>
        <v/>
      </c>
      <c r="I559">
        <f>IF($Z559="","",INDEX('Per Line'!$K$2:$K$7001,$Z559)&amp;"")</f>
        <v/>
      </c>
      <c r="J559">
        <f>IF($Z559="","",INDEX('Per Line'!$M$2:$M$7001,$Z559))</f>
        <v/>
      </c>
      <c r="K559" s="8">
        <f>IF($Z559="","",IF(AND(ISNUMBER(M559),M559&gt;0,X559&gt;M559),J559*M559/100+(X559-M559),J559*X559/100))</f>
        <v/>
      </c>
      <c r="L559">
        <f>IF($Z559="","",INDEX('Per Line'!$W$2:$W$7001,$Z559)&amp;"")</f>
        <v/>
      </c>
      <c r="M559">
        <f>IF($Z559="","",INDEX('Per Line'!$AD$2:$AD$7001,$Z559))</f>
        <v/>
      </c>
      <c r="N559">
        <f>IF($Z559="","",IF(AND(ISNUMBER(M559),M559&gt;0),X559&gt;M559,FALSE))</f>
        <v/>
      </c>
      <c r="O559" s="8">
        <f>IF($Z559="","",SUMIFS('Per Line'!$V$2:$V$7001,'Per Line'!$D$2:$D$7001,$B559,'Per Line'!$AN$2:$AN$7001,1))</f>
        <v/>
      </c>
      <c r="P559">
        <f>IF($Z559="","",Settings!$C$7)</f>
        <v/>
      </c>
      <c r="Q559" s="8">
        <f>IF($Z559="","",SUMIFS('Per Line'!$V$2:$V$7001,'Per Line'!$D$2:$D$7001,$B559,'Per Line'!$AM$2:$AM$7001,0,'Per Line'!$AN$2:$AN$7001,0))</f>
        <v/>
      </c>
      <c r="R559" s="8">
        <f>IF($Z559="","",Q559*P559)</f>
        <v/>
      </c>
      <c r="S559">
        <f>IF($Z559="","",Settings!$C$6)</f>
        <v/>
      </c>
      <c r="T559" s="8">
        <f>IF($Z559="","",SUMIFS('Per Line'!$V$2:$V$7001,'Per Line'!$D$2:$D$7001,$B559,'Per Line'!$AM$2:$AM$7001,1,'Per Line'!$AN$2:$AN$7001,0))</f>
        <v/>
      </c>
      <c r="U559" s="8">
        <f>IF($Z559="","",T559*S559)</f>
        <v/>
      </c>
      <c r="V559" s="8">
        <f>IF($Z559="","",U559+R559)</f>
        <v/>
      </c>
      <c r="W559" s="8">
        <f>IF($Z559="","",X559-V559)</f>
        <v/>
      </c>
      <c r="X559" s="8">
        <f>IF($Z559="","",Q559+T559+O559)</f>
        <v/>
      </c>
      <c r="Y559" s="8">
        <f>IF($Z559="","",X559-V559-K559)</f>
        <v/>
      </c>
      <c r="Z559" s="16">
        <f>IF(ROWS($Z$2:$Z559)&lt;=MAX('Per Line'!$AL$2:$AL$7001),MATCH(ROWS($Z$2:$Z559),'Per Line'!$AL$2:$AL$7001,0),"")</f>
        <v/>
      </c>
      <c r="AA559" s="17">
        <f>IF($Z559="","",K559-J559*X559/100)</f>
        <v/>
      </c>
      <c r="AB559">
        <f>IF($Z559="","",C559&amp;"|"&amp;COUNTIF($C$2:$C559,C559))</f>
        <v/>
      </c>
    </row>
    <row r="560">
      <c r="A560" s="15" t="n"/>
      <c r="B560">
        <f>IF($Z560="","",INDEX('Per Line'!$D$2:$D$7001,$Z560)&amp;"")</f>
        <v/>
      </c>
      <c r="C560">
        <f>IF($Z560="","",IF(X560&lt;Settings!$C$8,"INV&lt;10000","Inv&gt;10000"))</f>
        <v/>
      </c>
      <c r="D560">
        <f>IF($Z560="","",INDEX('Per Line'!$A$2:$A$7001,$Z560)&amp;"")</f>
        <v/>
      </c>
      <c r="E560" s="14">
        <f>IF($Z560="","",INDEX('Per Line'!$F$2:$F$7001,$Z560))</f>
        <v/>
      </c>
      <c r="F560">
        <f>IF($Z560="","",INDEX('Per Line'!$G$2:$G$7001,$Z560)&amp;"")</f>
        <v/>
      </c>
      <c r="G560">
        <f>IF($Z560="","",INDEX('Per Line'!$I$2:$I$7001,$Z560)&amp;"")</f>
        <v/>
      </c>
      <c r="H560">
        <f>IF($Z560="","",INDEX('Per Line'!$J$2:$J$7001,$Z560)&amp;"")</f>
        <v/>
      </c>
      <c r="I560">
        <f>IF($Z560="","",INDEX('Per Line'!$K$2:$K$7001,$Z560)&amp;"")</f>
        <v/>
      </c>
      <c r="J560">
        <f>IF($Z560="","",INDEX('Per Line'!$M$2:$M$7001,$Z560))</f>
        <v/>
      </c>
      <c r="K560" s="8">
        <f>IF($Z560="","",IF(AND(ISNUMBER(M560),M560&gt;0,X560&gt;M560),J560*M560/100+(X560-M560),J560*X560/100))</f>
        <v/>
      </c>
      <c r="L560">
        <f>IF($Z560="","",INDEX('Per Line'!$W$2:$W$7001,$Z560)&amp;"")</f>
        <v/>
      </c>
      <c r="M560">
        <f>IF($Z560="","",INDEX('Per Line'!$AD$2:$AD$7001,$Z560))</f>
        <v/>
      </c>
      <c r="N560">
        <f>IF($Z560="","",IF(AND(ISNUMBER(M560),M560&gt;0),X560&gt;M560,FALSE))</f>
        <v/>
      </c>
      <c r="O560" s="8">
        <f>IF($Z560="","",SUMIFS('Per Line'!$V$2:$V$7001,'Per Line'!$D$2:$D$7001,$B560,'Per Line'!$AN$2:$AN$7001,1))</f>
        <v/>
      </c>
      <c r="P560">
        <f>IF($Z560="","",Settings!$C$7)</f>
        <v/>
      </c>
      <c r="Q560" s="8">
        <f>IF($Z560="","",SUMIFS('Per Line'!$V$2:$V$7001,'Per Line'!$D$2:$D$7001,$B560,'Per Line'!$AM$2:$AM$7001,0,'Per Line'!$AN$2:$AN$7001,0))</f>
        <v/>
      </c>
      <c r="R560" s="8">
        <f>IF($Z560="","",Q560*P560)</f>
        <v/>
      </c>
      <c r="S560">
        <f>IF($Z560="","",Settings!$C$6)</f>
        <v/>
      </c>
      <c r="T560" s="8">
        <f>IF($Z560="","",SUMIFS('Per Line'!$V$2:$V$7001,'Per Line'!$D$2:$D$7001,$B560,'Per Line'!$AM$2:$AM$7001,1,'Per Line'!$AN$2:$AN$7001,0))</f>
        <v/>
      </c>
      <c r="U560" s="8">
        <f>IF($Z560="","",T560*S560)</f>
        <v/>
      </c>
      <c r="V560" s="8">
        <f>IF($Z560="","",U560+R560)</f>
        <v/>
      </c>
      <c r="W560" s="8">
        <f>IF($Z560="","",X560-V560)</f>
        <v/>
      </c>
      <c r="X560" s="8">
        <f>IF($Z560="","",Q560+T560+O560)</f>
        <v/>
      </c>
      <c r="Y560" s="8">
        <f>IF($Z560="","",X560-V560-K560)</f>
        <v/>
      </c>
      <c r="Z560" s="16">
        <f>IF(ROWS($Z$2:$Z560)&lt;=MAX('Per Line'!$AL$2:$AL$7001),MATCH(ROWS($Z$2:$Z560),'Per Line'!$AL$2:$AL$7001,0),"")</f>
        <v/>
      </c>
      <c r="AA560" s="17">
        <f>IF($Z560="","",K560-J560*X560/100)</f>
        <v/>
      </c>
      <c r="AB560">
        <f>IF($Z560="","",C560&amp;"|"&amp;COUNTIF($C$2:$C560,C560))</f>
        <v/>
      </c>
    </row>
    <row r="561">
      <c r="A561" s="15" t="n"/>
      <c r="B561">
        <f>IF($Z561="","",INDEX('Per Line'!$D$2:$D$7001,$Z561)&amp;"")</f>
        <v/>
      </c>
      <c r="C561">
        <f>IF($Z561="","",IF(X561&lt;Settings!$C$8,"INV&lt;10000","Inv&gt;10000"))</f>
        <v/>
      </c>
      <c r="D561">
        <f>IF($Z561="","",INDEX('Per Line'!$A$2:$A$7001,$Z561)&amp;"")</f>
        <v/>
      </c>
      <c r="E561" s="14">
        <f>IF($Z561="","",INDEX('Per Line'!$F$2:$F$7001,$Z561))</f>
        <v/>
      </c>
      <c r="F561">
        <f>IF($Z561="","",INDEX('Per Line'!$G$2:$G$7001,$Z561)&amp;"")</f>
        <v/>
      </c>
      <c r="G561">
        <f>IF($Z561="","",INDEX('Per Line'!$I$2:$I$7001,$Z561)&amp;"")</f>
        <v/>
      </c>
      <c r="H561">
        <f>IF($Z561="","",INDEX('Per Line'!$J$2:$J$7001,$Z561)&amp;"")</f>
        <v/>
      </c>
      <c r="I561">
        <f>IF($Z561="","",INDEX('Per Line'!$K$2:$K$7001,$Z561)&amp;"")</f>
        <v/>
      </c>
      <c r="J561">
        <f>IF($Z561="","",INDEX('Per Line'!$M$2:$M$7001,$Z561))</f>
        <v/>
      </c>
      <c r="K561" s="8">
        <f>IF($Z561="","",IF(AND(ISNUMBER(M561),M561&gt;0,X561&gt;M561),J561*M561/100+(X561-M561),J561*X561/100))</f>
        <v/>
      </c>
      <c r="L561">
        <f>IF($Z561="","",INDEX('Per Line'!$W$2:$W$7001,$Z561)&amp;"")</f>
        <v/>
      </c>
      <c r="M561">
        <f>IF($Z561="","",INDEX('Per Line'!$AD$2:$AD$7001,$Z561))</f>
        <v/>
      </c>
      <c r="N561">
        <f>IF($Z561="","",IF(AND(ISNUMBER(M561),M561&gt;0),X561&gt;M561,FALSE))</f>
        <v/>
      </c>
      <c r="O561" s="8">
        <f>IF($Z561="","",SUMIFS('Per Line'!$V$2:$V$7001,'Per Line'!$D$2:$D$7001,$B561,'Per Line'!$AN$2:$AN$7001,1))</f>
        <v/>
      </c>
      <c r="P561">
        <f>IF($Z561="","",Settings!$C$7)</f>
        <v/>
      </c>
      <c r="Q561" s="8">
        <f>IF($Z561="","",SUMIFS('Per Line'!$V$2:$V$7001,'Per Line'!$D$2:$D$7001,$B561,'Per Line'!$AM$2:$AM$7001,0,'Per Line'!$AN$2:$AN$7001,0))</f>
        <v/>
      </c>
      <c r="R561" s="8">
        <f>IF($Z561="","",Q561*P561)</f>
        <v/>
      </c>
      <c r="S561">
        <f>IF($Z561="","",Settings!$C$6)</f>
        <v/>
      </c>
      <c r="T561" s="8">
        <f>IF($Z561="","",SUMIFS('Per Line'!$V$2:$V$7001,'Per Line'!$D$2:$D$7001,$B561,'Per Line'!$AM$2:$AM$7001,1,'Per Line'!$AN$2:$AN$7001,0))</f>
        <v/>
      </c>
      <c r="U561" s="8">
        <f>IF($Z561="","",T561*S561)</f>
        <v/>
      </c>
      <c r="V561" s="8">
        <f>IF($Z561="","",U561+R561)</f>
        <v/>
      </c>
      <c r="W561" s="8">
        <f>IF($Z561="","",X561-V561)</f>
        <v/>
      </c>
      <c r="X561" s="8">
        <f>IF($Z561="","",Q561+T561+O561)</f>
        <v/>
      </c>
      <c r="Y561" s="8">
        <f>IF($Z561="","",X561-V561-K561)</f>
        <v/>
      </c>
      <c r="Z561" s="16">
        <f>IF(ROWS($Z$2:$Z561)&lt;=MAX('Per Line'!$AL$2:$AL$7001),MATCH(ROWS($Z$2:$Z561),'Per Line'!$AL$2:$AL$7001,0),"")</f>
        <v/>
      </c>
      <c r="AA561" s="17">
        <f>IF($Z561="","",K561-J561*X561/100)</f>
        <v/>
      </c>
      <c r="AB561">
        <f>IF($Z561="","",C561&amp;"|"&amp;COUNTIF($C$2:$C561,C561))</f>
        <v/>
      </c>
    </row>
    <row r="562">
      <c r="A562" s="15" t="n"/>
      <c r="B562">
        <f>IF($Z562="","",INDEX('Per Line'!$D$2:$D$7001,$Z562)&amp;"")</f>
        <v/>
      </c>
      <c r="C562">
        <f>IF($Z562="","",IF(X562&lt;Settings!$C$8,"INV&lt;10000","Inv&gt;10000"))</f>
        <v/>
      </c>
      <c r="D562">
        <f>IF($Z562="","",INDEX('Per Line'!$A$2:$A$7001,$Z562)&amp;"")</f>
        <v/>
      </c>
      <c r="E562" s="14">
        <f>IF($Z562="","",INDEX('Per Line'!$F$2:$F$7001,$Z562))</f>
        <v/>
      </c>
      <c r="F562">
        <f>IF($Z562="","",INDEX('Per Line'!$G$2:$G$7001,$Z562)&amp;"")</f>
        <v/>
      </c>
      <c r="G562">
        <f>IF($Z562="","",INDEX('Per Line'!$I$2:$I$7001,$Z562)&amp;"")</f>
        <v/>
      </c>
      <c r="H562">
        <f>IF($Z562="","",INDEX('Per Line'!$J$2:$J$7001,$Z562)&amp;"")</f>
        <v/>
      </c>
      <c r="I562">
        <f>IF($Z562="","",INDEX('Per Line'!$K$2:$K$7001,$Z562)&amp;"")</f>
        <v/>
      </c>
      <c r="J562">
        <f>IF($Z562="","",INDEX('Per Line'!$M$2:$M$7001,$Z562))</f>
        <v/>
      </c>
      <c r="K562" s="8">
        <f>IF($Z562="","",IF(AND(ISNUMBER(M562),M562&gt;0,X562&gt;M562),J562*M562/100+(X562-M562),J562*X562/100))</f>
        <v/>
      </c>
      <c r="L562">
        <f>IF($Z562="","",INDEX('Per Line'!$W$2:$W$7001,$Z562)&amp;"")</f>
        <v/>
      </c>
      <c r="M562">
        <f>IF($Z562="","",INDEX('Per Line'!$AD$2:$AD$7001,$Z562))</f>
        <v/>
      </c>
      <c r="N562">
        <f>IF($Z562="","",IF(AND(ISNUMBER(M562),M562&gt;0),X562&gt;M562,FALSE))</f>
        <v/>
      </c>
      <c r="O562" s="8">
        <f>IF($Z562="","",SUMIFS('Per Line'!$V$2:$V$7001,'Per Line'!$D$2:$D$7001,$B562,'Per Line'!$AN$2:$AN$7001,1))</f>
        <v/>
      </c>
      <c r="P562">
        <f>IF($Z562="","",Settings!$C$7)</f>
        <v/>
      </c>
      <c r="Q562" s="8">
        <f>IF($Z562="","",SUMIFS('Per Line'!$V$2:$V$7001,'Per Line'!$D$2:$D$7001,$B562,'Per Line'!$AM$2:$AM$7001,0,'Per Line'!$AN$2:$AN$7001,0))</f>
        <v/>
      </c>
      <c r="R562" s="8">
        <f>IF($Z562="","",Q562*P562)</f>
        <v/>
      </c>
      <c r="S562">
        <f>IF($Z562="","",Settings!$C$6)</f>
        <v/>
      </c>
      <c r="T562" s="8">
        <f>IF($Z562="","",SUMIFS('Per Line'!$V$2:$V$7001,'Per Line'!$D$2:$D$7001,$B562,'Per Line'!$AM$2:$AM$7001,1,'Per Line'!$AN$2:$AN$7001,0))</f>
        <v/>
      </c>
      <c r="U562" s="8">
        <f>IF($Z562="","",T562*S562)</f>
        <v/>
      </c>
      <c r="V562" s="8">
        <f>IF($Z562="","",U562+R562)</f>
        <v/>
      </c>
      <c r="W562" s="8">
        <f>IF($Z562="","",X562-V562)</f>
        <v/>
      </c>
      <c r="X562" s="8">
        <f>IF($Z562="","",Q562+T562+O562)</f>
        <v/>
      </c>
      <c r="Y562" s="8">
        <f>IF($Z562="","",X562-V562-K562)</f>
        <v/>
      </c>
      <c r="Z562" s="16">
        <f>IF(ROWS($Z$2:$Z562)&lt;=MAX('Per Line'!$AL$2:$AL$7001),MATCH(ROWS($Z$2:$Z562),'Per Line'!$AL$2:$AL$7001,0),"")</f>
        <v/>
      </c>
      <c r="AA562" s="17">
        <f>IF($Z562="","",K562-J562*X562/100)</f>
        <v/>
      </c>
      <c r="AB562">
        <f>IF($Z562="","",C562&amp;"|"&amp;COUNTIF($C$2:$C562,C562))</f>
        <v/>
      </c>
    </row>
    <row r="563">
      <c r="A563" s="15" t="n"/>
      <c r="B563">
        <f>IF($Z563="","",INDEX('Per Line'!$D$2:$D$7001,$Z563)&amp;"")</f>
        <v/>
      </c>
      <c r="C563">
        <f>IF($Z563="","",IF(X563&lt;Settings!$C$8,"INV&lt;10000","Inv&gt;10000"))</f>
        <v/>
      </c>
      <c r="D563">
        <f>IF($Z563="","",INDEX('Per Line'!$A$2:$A$7001,$Z563)&amp;"")</f>
        <v/>
      </c>
      <c r="E563" s="14">
        <f>IF($Z563="","",INDEX('Per Line'!$F$2:$F$7001,$Z563))</f>
        <v/>
      </c>
      <c r="F563">
        <f>IF($Z563="","",INDEX('Per Line'!$G$2:$G$7001,$Z563)&amp;"")</f>
        <v/>
      </c>
      <c r="G563">
        <f>IF($Z563="","",INDEX('Per Line'!$I$2:$I$7001,$Z563)&amp;"")</f>
        <v/>
      </c>
      <c r="H563">
        <f>IF($Z563="","",INDEX('Per Line'!$J$2:$J$7001,$Z563)&amp;"")</f>
        <v/>
      </c>
      <c r="I563">
        <f>IF($Z563="","",INDEX('Per Line'!$K$2:$K$7001,$Z563)&amp;"")</f>
        <v/>
      </c>
      <c r="J563">
        <f>IF($Z563="","",INDEX('Per Line'!$M$2:$M$7001,$Z563))</f>
        <v/>
      </c>
      <c r="K563" s="8">
        <f>IF($Z563="","",IF(AND(ISNUMBER(M563),M563&gt;0,X563&gt;M563),J563*M563/100+(X563-M563),J563*X563/100))</f>
        <v/>
      </c>
      <c r="L563">
        <f>IF($Z563="","",INDEX('Per Line'!$W$2:$W$7001,$Z563)&amp;"")</f>
        <v/>
      </c>
      <c r="M563">
        <f>IF($Z563="","",INDEX('Per Line'!$AD$2:$AD$7001,$Z563))</f>
        <v/>
      </c>
      <c r="N563">
        <f>IF($Z563="","",IF(AND(ISNUMBER(M563),M563&gt;0),X563&gt;M563,FALSE))</f>
        <v/>
      </c>
      <c r="O563" s="8">
        <f>IF($Z563="","",SUMIFS('Per Line'!$V$2:$V$7001,'Per Line'!$D$2:$D$7001,$B563,'Per Line'!$AN$2:$AN$7001,1))</f>
        <v/>
      </c>
      <c r="P563">
        <f>IF($Z563="","",Settings!$C$7)</f>
        <v/>
      </c>
      <c r="Q563" s="8">
        <f>IF($Z563="","",SUMIFS('Per Line'!$V$2:$V$7001,'Per Line'!$D$2:$D$7001,$B563,'Per Line'!$AM$2:$AM$7001,0,'Per Line'!$AN$2:$AN$7001,0))</f>
        <v/>
      </c>
      <c r="R563" s="8">
        <f>IF($Z563="","",Q563*P563)</f>
        <v/>
      </c>
      <c r="S563">
        <f>IF($Z563="","",Settings!$C$6)</f>
        <v/>
      </c>
      <c r="T563" s="8">
        <f>IF($Z563="","",SUMIFS('Per Line'!$V$2:$V$7001,'Per Line'!$D$2:$D$7001,$B563,'Per Line'!$AM$2:$AM$7001,1,'Per Line'!$AN$2:$AN$7001,0))</f>
        <v/>
      </c>
      <c r="U563" s="8">
        <f>IF($Z563="","",T563*S563)</f>
        <v/>
      </c>
      <c r="V563" s="8">
        <f>IF($Z563="","",U563+R563)</f>
        <v/>
      </c>
      <c r="W563" s="8">
        <f>IF($Z563="","",X563-V563)</f>
        <v/>
      </c>
      <c r="X563" s="8">
        <f>IF($Z563="","",Q563+T563+O563)</f>
        <v/>
      </c>
      <c r="Y563" s="8">
        <f>IF($Z563="","",X563-V563-K563)</f>
        <v/>
      </c>
      <c r="Z563" s="16">
        <f>IF(ROWS($Z$2:$Z563)&lt;=MAX('Per Line'!$AL$2:$AL$7001),MATCH(ROWS($Z$2:$Z563),'Per Line'!$AL$2:$AL$7001,0),"")</f>
        <v/>
      </c>
      <c r="AA563" s="17">
        <f>IF($Z563="","",K563-J563*X563/100)</f>
        <v/>
      </c>
      <c r="AB563">
        <f>IF($Z563="","",C563&amp;"|"&amp;COUNTIF($C$2:$C563,C563))</f>
        <v/>
      </c>
    </row>
    <row r="564">
      <c r="A564" s="15" t="n"/>
      <c r="B564">
        <f>IF($Z564="","",INDEX('Per Line'!$D$2:$D$7001,$Z564)&amp;"")</f>
        <v/>
      </c>
      <c r="C564">
        <f>IF($Z564="","",IF(X564&lt;Settings!$C$8,"INV&lt;10000","Inv&gt;10000"))</f>
        <v/>
      </c>
      <c r="D564">
        <f>IF($Z564="","",INDEX('Per Line'!$A$2:$A$7001,$Z564)&amp;"")</f>
        <v/>
      </c>
      <c r="E564" s="14">
        <f>IF($Z564="","",INDEX('Per Line'!$F$2:$F$7001,$Z564))</f>
        <v/>
      </c>
      <c r="F564">
        <f>IF($Z564="","",INDEX('Per Line'!$G$2:$G$7001,$Z564)&amp;"")</f>
        <v/>
      </c>
      <c r="G564">
        <f>IF($Z564="","",INDEX('Per Line'!$I$2:$I$7001,$Z564)&amp;"")</f>
        <v/>
      </c>
      <c r="H564">
        <f>IF($Z564="","",INDEX('Per Line'!$J$2:$J$7001,$Z564)&amp;"")</f>
        <v/>
      </c>
      <c r="I564">
        <f>IF($Z564="","",INDEX('Per Line'!$K$2:$K$7001,$Z564)&amp;"")</f>
        <v/>
      </c>
      <c r="J564">
        <f>IF($Z564="","",INDEX('Per Line'!$M$2:$M$7001,$Z564))</f>
        <v/>
      </c>
      <c r="K564" s="8">
        <f>IF($Z564="","",IF(AND(ISNUMBER(M564),M564&gt;0,X564&gt;M564),J564*M564/100+(X564-M564),J564*X564/100))</f>
        <v/>
      </c>
      <c r="L564">
        <f>IF($Z564="","",INDEX('Per Line'!$W$2:$W$7001,$Z564)&amp;"")</f>
        <v/>
      </c>
      <c r="M564">
        <f>IF($Z564="","",INDEX('Per Line'!$AD$2:$AD$7001,$Z564))</f>
        <v/>
      </c>
      <c r="N564">
        <f>IF($Z564="","",IF(AND(ISNUMBER(M564),M564&gt;0),X564&gt;M564,FALSE))</f>
        <v/>
      </c>
      <c r="O564" s="8">
        <f>IF($Z564="","",SUMIFS('Per Line'!$V$2:$V$7001,'Per Line'!$D$2:$D$7001,$B564,'Per Line'!$AN$2:$AN$7001,1))</f>
        <v/>
      </c>
      <c r="P564">
        <f>IF($Z564="","",Settings!$C$7)</f>
        <v/>
      </c>
      <c r="Q564" s="8">
        <f>IF($Z564="","",SUMIFS('Per Line'!$V$2:$V$7001,'Per Line'!$D$2:$D$7001,$B564,'Per Line'!$AM$2:$AM$7001,0,'Per Line'!$AN$2:$AN$7001,0))</f>
        <v/>
      </c>
      <c r="R564" s="8">
        <f>IF($Z564="","",Q564*P564)</f>
        <v/>
      </c>
      <c r="S564">
        <f>IF($Z564="","",Settings!$C$6)</f>
        <v/>
      </c>
      <c r="T564" s="8">
        <f>IF($Z564="","",SUMIFS('Per Line'!$V$2:$V$7001,'Per Line'!$D$2:$D$7001,$B564,'Per Line'!$AM$2:$AM$7001,1,'Per Line'!$AN$2:$AN$7001,0))</f>
        <v/>
      </c>
      <c r="U564" s="8">
        <f>IF($Z564="","",T564*S564)</f>
        <v/>
      </c>
      <c r="V564" s="8">
        <f>IF($Z564="","",U564+R564)</f>
        <v/>
      </c>
      <c r="W564" s="8">
        <f>IF($Z564="","",X564-V564)</f>
        <v/>
      </c>
      <c r="X564" s="8">
        <f>IF($Z564="","",Q564+T564+O564)</f>
        <v/>
      </c>
      <c r="Y564" s="8">
        <f>IF($Z564="","",X564-V564-K564)</f>
        <v/>
      </c>
      <c r="Z564" s="16">
        <f>IF(ROWS($Z$2:$Z564)&lt;=MAX('Per Line'!$AL$2:$AL$7001),MATCH(ROWS($Z$2:$Z564),'Per Line'!$AL$2:$AL$7001,0),"")</f>
        <v/>
      </c>
      <c r="AA564" s="17">
        <f>IF($Z564="","",K564-J564*X564/100)</f>
        <v/>
      </c>
      <c r="AB564">
        <f>IF($Z564="","",C564&amp;"|"&amp;COUNTIF($C$2:$C564,C564))</f>
        <v/>
      </c>
    </row>
    <row r="565">
      <c r="A565" s="15" t="n"/>
      <c r="B565">
        <f>IF($Z565="","",INDEX('Per Line'!$D$2:$D$7001,$Z565)&amp;"")</f>
        <v/>
      </c>
      <c r="C565">
        <f>IF($Z565="","",IF(X565&lt;Settings!$C$8,"INV&lt;10000","Inv&gt;10000"))</f>
        <v/>
      </c>
      <c r="D565">
        <f>IF($Z565="","",INDEX('Per Line'!$A$2:$A$7001,$Z565)&amp;"")</f>
        <v/>
      </c>
      <c r="E565" s="14">
        <f>IF($Z565="","",INDEX('Per Line'!$F$2:$F$7001,$Z565))</f>
        <v/>
      </c>
      <c r="F565">
        <f>IF($Z565="","",INDEX('Per Line'!$G$2:$G$7001,$Z565)&amp;"")</f>
        <v/>
      </c>
      <c r="G565">
        <f>IF($Z565="","",INDEX('Per Line'!$I$2:$I$7001,$Z565)&amp;"")</f>
        <v/>
      </c>
      <c r="H565">
        <f>IF($Z565="","",INDEX('Per Line'!$J$2:$J$7001,$Z565)&amp;"")</f>
        <v/>
      </c>
      <c r="I565">
        <f>IF($Z565="","",INDEX('Per Line'!$K$2:$K$7001,$Z565)&amp;"")</f>
        <v/>
      </c>
      <c r="J565">
        <f>IF($Z565="","",INDEX('Per Line'!$M$2:$M$7001,$Z565))</f>
        <v/>
      </c>
      <c r="K565" s="8">
        <f>IF($Z565="","",IF(AND(ISNUMBER(M565),M565&gt;0,X565&gt;M565),J565*M565/100+(X565-M565),J565*X565/100))</f>
        <v/>
      </c>
      <c r="L565">
        <f>IF($Z565="","",INDEX('Per Line'!$W$2:$W$7001,$Z565)&amp;"")</f>
        <v/>
      </c>
      <c r="M565">
        <f>IF($Z565="","",INDEX('Per Line'!$AD$2:$AD$7001,$Z565))</f>
        <v/>
      </c>
      <c r="N565">
        <f>IF($Z565="","",IF(AND(ISNUMBER(M565),M565&gt;0),X565&gt;M565,FALSE))</f>
        <v/>
      </c>
      <c r="O565" s="8">
        <f>IF($Z565="","",SUMIFS('Per Line'!$V$2:$V$7001,'Per Line'!$D$2:$D$7001,$B565,'Per Line'!$AN$2:$AN$7001,1))</f>
        <v/>
      </c>
      <c r="P565">
        <f>IF($Z565="","",Settings!$C$7)</f>
        <v/>
      </c>
      <c r="Q565" s="8">
        <f>IF($Z565="","",SUMIFS('Per Line'!$V$2:$V$7001,'Per Line'!$D$2:$D$7001,$B565,'Per Line'!$AM$2:$AM$7001,0,'Per Line'!$AN$2:$AN$7001,0))</f>
        <v/>
      </c>
      <c r="R565" s="8">
        <f>IF($Z565="","",Q565*P565)</f>
        <v/>
      </c>
      <c r="S565">
        <f>IF($Z565="","",Settings!$C$6)</f>
        <v/>
      </c>
      <c r="T565" s="8">
        <f>IF($Z565="","",SUMIFS('Per Line'!$V$2:$V$7001,'Per Line'!$D$2:$D$7001,$B565,'Per Line'!$AM$2:$AM$7001,1,'Per Line'!$AN$2:$AN$7001,0))</f>
        <v/>
      </c>
      <c r="U565" s="8">
        <f>IF($Z565="","",T565*S565)</f>
        <v/>
      </c>
      <c r="V565" s="8">
        <f>IF($Z565="","",U565+R565)</f>
        <v/>
      </c>
      <c r="W565" s="8">
        <f>IF($Z565="","",X565-V565)</f>
        <v/>
      </c>
      <c r="X565" s="8">
        <f>IF($Z565="","",Q565+T565+O565)</f>
        <v/>
      </c>
      <c r="Y565" s="8">
        <f>IF($Z565="","",X565-V565-K565)</f>
        <v/>
      </c>
      <c r="Z565" s="16">
        <f>IF(ROWS($Z$2:$Z565)&lt;=MAX('Per Line'!$AL$2:$AL$7001),MATCH(ROWS($Z$2:$Z565),'Per Line'!$AL$2:$AL$7001,0),"")</f>
        <v/>
      </c>
      <c r="AA565" s="17">
        <f>IF($Z565="","",K565-J565*X565/100)</f>
        <v/>
      </c>
      <c r="AB565">
        <f>IF($Z565="","",C565&amp;"|"&amp;COUNTIF($C$2:$C565,C565))</f>
        <v/>
      </c>
    </row>
    <row r="566">
      <c r="A566" s="15" t="n"/>
      <c r="B566">
        <f>IF($Z566="","",INDEX('Per Line'!$D$2:$D$7001,$Z566)&amp;"")</f>
        <v/>
      </c>
      <c r="C566">
        <f>IF($Z566="","",IF(X566&lt;Settings!$C$8,"INV&lt;10000","Inv&gt;10000"))</f>
        <v/>
      </c>
      <c r="D566">
        <f>IF($Z566="","",INDEX('Per Line'!$A$2:$A$7001,$Z566)&amp;"")</f>
        <v/>
      </c>
      <c r="E566" s="14">
        <f>IF($Z566="","",INDEX('Per Line'!$F$2:$F$7001,$Z566))</f>
        <v/>
      </c>
      <c r="F566">
        <f>IF($Z566="","",INDEX('Per Line'!$G$2:$G$7001,$Z566)&amp;"")</f>
        <v/>
      </c>
      <c r="G566">
        <f>IF($Z566="","",INDEX('Per Line'!$I$2:$I$7001,$Z566)&amp;"")</f>
        <v/>
      </c>
      <c r="H566">
        <f>IF($Z566="","",INDEX('Per Line'!$J$2:$J$7001,$Z566)&amp;"")</f>
        <v/>
      </c>
      <c r="I566">
        <f>IF($Z566="","",INDEX('Per Line'!$K$2:$K$7001,$Z566)&amp;"")</f>
        <v/>
      </c>
      <c r="J566">
        <f>IF($Z566="","",INDEX('Per Line'!$M$2:$M$7001,$Z566))</f>
        <v/>
      </c>
      <c r="K566" s="8">
        <f>IF($Z566="","",IF(AND(ISNUMBER(M566),M566&gt;0,X566&gt;M566),J566*M566/100+(X566-M566),J566*X566/100))</f>
        <v/>
      </c>
      <c r="L566">
        <f>IF($Z566="","",INDEX('Per Line'!$W$2:$W$7001,$Z566)&amp;"")</f>
        <v/>
      </c>
      <c r="M566">
        <f>IF($Z566="","",INDEX('Per Line'!$AD$2:$AD$7001,$Z566))</f>
        <v/>
      </c>
      <c r="N566">
        <f>IF($Z566="","",IF(AND(ISNUMBER(M566),M566&gt;0),X566&gt;M566,FALSE))</f>
        <v/>
      </c>
      <c r="O566" s="8">
        <f>IF($Z566="","",SUMIFS('Per Line'!$V$2:$V$7001,'Per Line'!$D$2:$D$7001,$B566,'Per Line'!$AN$2:$AN$7001,1))</f>
        <v/>
      </c>
      <c r="P566">
        <f>IF($Z566="","",Settings!$C$7)</f>
        <v/>
      </c>
      <c r="Q566" s="8">
        <f>IF($Z566="","",SUMIFS('Per Line'!$V$2:$V$7001,'Per Line'!$D$2:$D$7001,$B566,'Per Line'!$AM$2:$AM$7001,0,'Per Line'!$AN$2:$AN$7001,0))</f>
        <v/>
      </c>
      <c r="R566" s="8">
        <f>IF($Z566="","",Q566*P566)</f>
        <v/>
      </c>
      <c r="S566">
        <f>IF($Z566="","",Settings!$C$6)</f>
        <v/>
      </c>
      <c r="T566" s="8">
        <f>IF($Z566="","",SUMIFS('Per Line'!$V$2:$V$7001,'Per Line'!$D$2:$D$7001,$B566,'Per Line'!$AM$2:$AM$7001,1,'Per Line'!$AN$2:$AN$7001,0))</f>
        <v/>
      </c>
      <c r="U566" s="8">
        <f>IF($Z566="","",T566*S566)</f>
        <v/>
      </c>
      <c r="V566" s="8">
        <f>IF($Z566="","",U566+R566)</f>
        <v/>
      </c>
      <c r="W566" s="8">
        <f>IF($Z566="","",X566-V566)</f>
        <v/>
      </c>
      <c r="X566" s="8">
        <f>IF($Z566="","",Q566+T566+O566)</f>
        <v/>
      </c>
      <c r="Y566" s="8">
        <f>IF($Z566="","",X566-V566-K566)</f>
        <v/>
      </c>
      <c r="Z566" s="16">
        <f>IF(ROWS($Z$2:$Z566)&lt;=MAX('Per Line'!$AL$2:$AL$7001),MATCH(ROWS($Z$2:$Z566),'Per Line'!$AL$2:$AL$7001,0),"")</f>
        <v/>
      </c>
      <c r="AA566" s="17">
        <f>IF($Z566="","",K566-J566*X566/100)</f>
        <v/>
      </c>
      <c r="AB566">
        <f>IF($Z566="","",C566&amp;"|"&amp;COUNTIF($C$2:$C566,C566))</f>
        <v/>
      </c>
    </row>
    <row r="567">
      <c r="A567" s="15" t="n"/>
      <c r="B567">
        <f>IF($Z567="","",INDEX('Per Line'!$D$2:$D$7001,$Z567)&amp;"")</f>
        <v/>
      </c>
      <c r="C567">
        <f>IF($Z567="","",IF(X567&lt;Settings!$C$8,"INV&lt;10000","Inv&gt;10000"))</f>
        <v/>
      </c>
      <c r="D567">
        <f>IF($Z567="","",INDEX('Per Line'!$A$2:$A$7001,$Z567)&amp;"")</f>
        <v/>
      </c>
      <c r="E567" s="14">
        <f>IF($Z567="","",INDEX('Per Line'!$F$2:$F$7001,$Z567))</f>
        <v/>
      </c>
      <c r="F567">
        <f>IF($Z567="","",INDEX('Per Line'!$G$2:$G$7001,$Z567)&amp;"")</f>
        <v/>
      </c>
      <c r="G567">
        <f>IF($Z567="","",INDEX('Per Line'!$I$2:$I$7001,$Z567)&amp;"")</f>
        <v/>
      </c>
      <c r="H567">
        <f>IF($Z567="","",INDEX('Per Line'!$J$2:$J$7001,$Z567)&amp;"")</f>
        <v/>
      </c>
      <c r="I567">
        <f>IF($Z567="","",INDEX('Per Line'!$K$2:$K$7001,$Z567)&amp;"")</f>
        <v/>
      </c>
      <c r="J567">
        <f>IF($Z567="","",INDEX('Per Line'!$M$2:$M$7001,$Z567))</f>
        <v/>
      </c>
      <c r="K567" s="8">
        <f>IF($Z567="","",IF(AND(ISNUMBER(M567),M567&gt;0,X567&gt;M567),J567*M567/100+(X567-M567),J567*X567/100))</f>
        <v/>
      </c>
      <c r="L567">
        <f>IF($Z567="","",INDEX('Per Line'!$W$2:$W$7001,$Z567)&amp;"")</f>
        <v/>
      </c>
      <c r="M567">
        <f>IF($Z567="","",INDEX('Per Line'!$AD$2:$AD$7001,$Z567))</f>
        <v/>
      </c>
      <c r="N567">
        <f>IF($Z567="","",IF(AND(ISNUMBER(M567),M567&gt;0),X567&gt;M567,FALSE))</f>
        <v/>
      </c>
      <c r="O567" s="8">
        <f>IF($Z567="","",SUMIFS('Per Line'!$V$2:$V$7001,'Per Line'!$D$2:$D$7001,$B567,'Per Line'!$AN$2:$AN$7001,1))</f>
        <v/>
      </c>
      <c r="P567">
        <f>IF($Z567="","",Settings!$C$7)</f>
        <v/>
      </c>
      <c r="Q567" s="8">
        <f>IF($Z567="","",SUMIFS('Per Line'!$V$2:$V$7001,'Per Line'!$D$2:$D$7001,$B567,'Per Line'!$AM$2:$AM$7001,0,'Per Line'!$AN$2:$AN$7001,0))</f>
        <v/>
      </c>
      <c r="R567" s="8">
        <f>IF($Z567="","",Q567*P567)</f>
        <v/>
      </c>
      <c r="S567">
        <f>IF($Z567="","",Settings!$C$6)</f>
        <v/>
      </c>
      <c r="T567" s="8">
        <f>IF($Z567="","",SUMIFS('Per Line'!$V$2:$V$7001,'Per Line'!$D$2:$D$7001,$B567,'Per Line'!$AM$2:$AM$7001,1,'Per Line'!$AN$2:$AN$7001,0))</f>
        <v/>
      </c>
      <c r="U567" s="8">
        <f>IF($Z567="","",T567*S567)</f>
        <v/>
      </c>
      <c r="V567" s="8">
        <f>IF($Z567="","",U567+R567)</f>
        <v/>
      </c>
      <c r="W567" s="8">
        <f>IF($Z567="","",X567-V567)</f>
        <v/>
      </c>
      <c r="X567" s="8">
        <f>IF($Z567="","",Q567+T567+O567)</f>
        <v/>
      </c>
      <c r="Y567" s="8">
        <f>IF($Z567="","",X567-V567-K567)</f>
        <v/>
      </c>
      <c r="Z567" s="16">
        <f>IF(ROWS($Z$2:$Z567)&lt;=MAX('Per Line'!$AL$2:$AL$7001),MATCH(ROWS($Z$2:$Z567),'Per Line'!$AL$2:$AL$7001,0),"")</f>
        <v/>
      </c>
      <c r="AA567" s="17">
        <f>IF($Z567="","",K567-J567*X567/100)</f>
        <v/>
      </c>
      <c r="AB567">
        <f>IF($Z567="","",C567&amp;"|"&amp;COUNTIF($C$2:$C567,C567))</f>
        <v/>
      </c>
    </row>
    <row r="568">
      <c r="A568" s="15" t="n"/>
      <c r="B568">
        <f>IF($Z568="","",INDEX('Per Line'!$D$2:$D$7001,$Z568)&amp;"")</f>
        <v/>
      </c>
      <c r="C568">
        <f>IF($Z568="","",IF(X568&lt;Settings!$C$8,"INV&lt;10000","Inv&gt;10000"))</f>
        <v/>
      </c>
      <c r="D568">
        <f>IF($Z568="","",INDEX('Per Line'!$A$2:$A$7001,$Z568)&amp;"")</f>
        <v/>
      </c>
      <c r="E568" s="14">
        <f>IF($Z568="","",INDEX('Per Line'!$F$2:$F$7001,$Z568))</f>
        <v/>
      </c>
      <c r="F568">
        <f>IF($Z568="","",INDEX('Per Line'!$G$2:$G$7001,$Z568)&amp;"")</f>
        <v/>
      </c>
      <c r="G568">
        <f>IF($Z568="","",INDEX('Per Line'!$I$2:$I$7001,$Z568)&amp;"")</f>
        <v/>
      </c>
      <c r="H568">
        <f>IF($Z568="","",INDEX('Per Line'!$J$2:$J$7001,$Z568)&amp;"")</f>
        <v/>
      </c>
      <c r="I568">
        <f>IF($Z568="","",INDEX('Per Line'!$K$2:$K$7001,$Z568)&amp;"")</f>
        <v/>
      </c>
      <c r="J568">
        <f>IF($Z568="","",INDEX('Per Line'!$M$2:$M$7001,$Z568))</f>
        <v/>
      </c>
      <c r="K568" s="8">
        <f>IF($Z568="","",IF(AND(ISNUMBER(M568),M568&gt;0,X568&gt;M568),J568*M568/100+(X568-M568),J568*X568/100))</f>
        <v/>
      </c>
      <c r="L568">
        <f>IF($Z568="","",INDEX('Per Line'!$W$2:$W$7001,$Z568)&amp;"")</f>
        <v/>
      </c>
      <c r="M568">
        <f>IF($Z568="","",INDEX('Per Line'!$AD$2:$AD$7001,$Z568))</f>
        <v/>
      </c>
      <c r="N568">
        <f>IF($Z568="","",IF(AND(ISNUMBER(M568),M568&gt;0),X568&gt;M568,FALSE))</f>
        <v/>
      </c>
      <c r="O568" s="8">
        <f>IF($Z568="","",SUMIFS('Per Line'!$V$2:$V$7001,'Per Line'!$D$2:$D$7001,$B568,'Per Line'!$AN$2:$AN$7001,1))</f>
        <v/>
      </c>
      <c r="P568">
        <f>IF($Z568="","",Settings!$C$7)</f>
        <v/>
      </c>
      <c r="Q568" s="8">
        <f>IF($Z568="","",SUMIFS('Per Line'!$V$2:$V$7001,'Per Line'!$D$2:$D$7001,$B568,'Per Line'!$AM$2:$AM$7001,0,'Per Line'!$AN$2:$AN$7001,0))</f>
        <v/>
      </c>
      <c r="R568" s="8">
        <f>IF($Z568="","",Q568*P568)</f>
        <v/>
      </c>
      <c r="S568">
        <f>IF($Z568="","",Settings!$C$6)</f>
        <v/>
      </c>
      <c r="T568" s="8">
        <f>IF($Z568="","",SUMIFS('Per Line'!$V$2:$V$7001,'Per Line'!$D$2:$D$7001,$B568,'Per Line'!$AM$2:$AM$7001,1,'Per Line'!$AN$2:$AN$7001,0))</f>
        <v/>
      </c>
      <c r="U568" s="8">
        <f>IF($Z568="","",T568*S568)</f>
        <v/>
      </c>
      <c r="V568" s="8">
        <f>IF($Z568="","",U568+R568)</f>
        <v/>
      </c>
      <c r="W568" s="8">
        <f>IF($Z568="","",X568-V568)</f>
        <v/>
      </c>
      <c r="X568" s="8">
        <f>IF($Z568="","",Q568+T568+O568)</f>
        <v/>
      </c>
      <c r="Y568" s="8">
        <f>IF($Z568="","",X568-V568-K568)</f>
        <v/>
      </c>
      <c r="Z568" s="16">
        <f>IF(ROWS($Z$2:$Z568)&lt;=MAX('Per Line'!$AL$2:$AL$7001),MATCH(ROWS($Z$2:$Z568),'Per Line'!$AL$2:$AL$7001,0),"")</f>
        <v/>
      </c>
      <c r="AA568" s="17">
        <f>IF($Z568="","",K568-J568*X568/100)</f>
        <v/>
      </c>
      <c r="AB568">
        <f>IF($Z568="","",C568&amp;"|"&amp;COUNTIF($C$2:$C568,C568))</f>
        <v/>
      </c>
    </row>
    <row r="569">
      <c r="A569" s="15" t="n"/>
      <c r="B569">
        <f>IF($Z569="","",INDEX('Per Line'!$D$2:$D$7001,$Z569)&amp;"")</f>
        <v/>
      </c>
      <c r="C569">
        <f>IF($Z569="","",IF(X569&lt;Settings!$C$8,"INV&lt;10000","Inv&gt;10000"))</f>
        <v/>
      </c>
      <c r="D569">
        <f>IF($Z569="","",INDEX('Per Line'!$A$2:$A$7001,$Z569)&amp;"")</f>
        <v/>
      </c>
      <c r="E569" s="14">
        <f>IF($Z569="","",INDEX('Per Line'!$F$2:$F$7001,$Z569))</f>
        <v/>
      </c>
      <c r="F569">
        <f>IF($Z569="","",INDEX('Per Line'!$G$2:$G$7001,$Z569)&amp;"")</f>
        <v/>
      </c>
      <c r="G569">
        <f>IF($Z569="","",INDEX('Per Line'!$I$2:$I$7001,$Z569)&amp;"")</f>
        <v/>
      </c>
      <c r="H569">
        <f>IF($Z569="","",INDEX('Per Line'!$J$2:$J$7001,$Z569)&amp;"")</f>
        <v/>
      </c>
      <c r="I569">
        <f>IF($Z569="","",INDEX('Per Line'!$K$2:$K$7001,$Z569)&amp;"")</f>
        <v/>
      </c>
      <c r="J569">
        <f>IF($Z569="","",INDEX('Per Line'!$M$2:$M$7001,$Z569))</f>
        <v/>
      </c>
      <c r="K569" s="8">
        <f>IF($Z569="","",IF(AND(ISNUMBER(M569),M569&gt;0,X569&gt;M569),J569*M569/100+(X569-M569),J569*X569/100))</f>
        <v/>
      </c>
      <c r="L569">
        <f>IF($Z569="","",INDEX('Per Line'!$W$2:$W$7001,$Z569)&amp;"")</f>
        <v/>
      </c>
      <c r="M569">
        <f>IF($Z569="","",INDEX('Per Line'!$AD$2:$AD$7001,$Z569))</f>
        <v/>
      </c>
      <c r="N569">
        <f>IF($Z569="","",IF(AND(ISNUMBER(M569),M569&gt;0),X569&gt;M569,FALSE))</f>
        <v/>
      </c>
      <c r="O569" s="8">
        <f>IF($Z569="","",SUMIFS('Per Line'!$V$2:$V$7001,'Per Line'!$D$2:$D$7001,$B569,'Per Line'!$AN$2:$AN$7001,1))</f>
        <v/>
      </c>
      <c r="P569">
        <f>IF($Z569="","",Settings!$C$7)</f>
        <v/>
      </c>
      <c r="Q569" s="8">
        <f>IF($Z569="","",SUMIFS('Per Line'!$V$2:$V$7001,'Per Line'!$D$2:$D$7001,$B569,'Per Line'!$AM$2:$AM$7001,0,'Per Line'!$AN$2:$AN$7001,0))</f>
        <v/>
      </c>
      <c r="R569" s="8">
        <f>IF($Z569="","",Q569*P569)</f>
        <v/>
      </c>
      <c r="S569">
        <f>IF($Z569="","",Settings!$C$6)</f>
        <v/>
      </c>
      <c r="T569" s="8">
        <f>IF($Z569="","",SUMIFS('Per Line'!$V$2:$V$7001,'Per Line'!$D$2:$D$7001,$B569,'Per Line'!$AM$2:$AM$7001,1,'Per Line'!$AN$2:$AN$7001,0))</f>
        <v/>
      </c>
      <c r="U569" s="8">
        <f>IF($Z569="","",T569*S569)</f>
        <v/>
      </c>
      <c r="V569" s="8">
        <f>IF($Z569="","",U569+R569)</f>
        <v/>
      </c>
      <c r="W569" s="8">
        <f>IF($Z569="","",X569-V569)</f>
        <v/>
      </c>
      <c r="X569" s="8">
        <f>IF($Z569="","",Q569+T569+O569)</f>
        <v/>
      </c>
      <c r="Y569" s="8">
        <f>IF($Z569="","",X569-V569-K569)</f>
        <v/>
      </c>
      <c r="Z569" s="16">
        <f>IF(ROWS($Z$2:$Z569)&lt;=MAX('Per Line'!$AL$2:$AL$7001),MATCH(ROWS($Z$2:$Z569),'Per Line'!$AL$2:$AL$7001,0),"")</f>
        <v/>
      </c>
      <c r="AA569" s="17">
        <f>IF($Z569="","",K569-J569*X569/100)</f>
        <v/>
      </c>
      <c r="AB569">
        <f>IF($Z569="","",C569&amp;"|"&amp;COUNTIF($C$2:$C569,C569))</f>
        <v/>
      </c>
    </row>
    <row r="570">
      <c r="A570" s="15" t="n"/>
      <c r="B570">
        <f>IF($Z570="","",INDEX('Per Line'!$D$2:$D$7001,$Z570)&amp;"")</f>
        <v/>
      </c>
      <c r="C570">
        <f>IF($Z570="","",IF(X570&lt;Settings!$C$8,"INV&lt;10000","Inv&gt;10000"))</f>
        <v/>
      </c>
      <c r="D570">
        <f>IF($Z570="","",INDEX('Per Line'!$A$2:$A$7001,$Z570)&amp;"")</f>
        <v/>
      </c>
      <c r="E570" s="14">
        <f>IF($Z570="","",INDEX('Per Line'!$F$2:$F$7001,$Z570))</f>
        <v/>
      </c>
      <c r="F570">
        <f>IF($Z570="","",INDEX('Per Line'!$G$2:$G$7001,$Z570)&amp;"")</f>
        <v/>
      </c>
      <c r="G570">
        <f>IF($Z570="","",INDEX('Per Line'!$I$2:$I$7001,$Z570)&amp;"")</f>
        <v/>
      </c>
      <c r="H570">
        <f>IF($Z570="","",INDEX('Per Line'!$J$2:$J$7001,$Z570)&amp;"")</f>
        <v/>
      </c>
      <c r="I570">
        <f>IF($Z570="","",INDEX('Per Line'!$K$2:$K$7001,$Z570)&amp;"")</f>
        <v/>
      </c>
      <c r="J570">
        <f>IF($Z570="","",INDEX('Per Line'!$M$2:$M$7001,$Z570))</f>
        <v/>
      </c>
      <c r="K570" s="8">
        <f>IF($Z570="","",IF(AND(ISNUMBER(M570),M570&gt;0,X570&gt;M570),J570*M570/100+(X570-M570),J570*X570/100))</f>
        <v/>
      </c>
      <c r="L570">
        <f>IF($Z570="","",INDEX('Per Line'!$W$2:$W$7001,$Z570)&amp;"")</f>
        <v/>
      </c>
      <c r="M570">
        <f>IF($Z570="","",INDEX('Per Line'!$AD$2:$AD$7001,$Z570))</f>
        <v/>
      </c>
      <c r="N570">
        <f>IF($Z570="","",IF(AND(ISNUMBER(M570),M570&gt;0),X570&gt;M570,FALSE))</f>
        <v/>
      </c>
      <c r="O570" s="8">
        <f>IF($Z570="","",SUMIFS('Per Line'!$V$2:$V$7001,'Per Line'!$D$2:$D$7001,$B570,'Per Line'!$AN$2:$AN$7001,1))</f>
        <v/>
      </c>
      <c r="P570">
        <f>IF($Z570="","",Settings!$C$7)</f>
        <v/>
      </c>
      <c r="Q570" s="8">
        <f>IF($Z570="","",SUMIFS('Per Line'!$V$2:$V$7001,'Per Line'!$D$2:$D$7001,$B570,'Per Line'!$AM$2:$AM$7001,0,'Per Line'!$AN$2:$AN$7001,0))</f>
        <v/>
      </c>
      <c r="R570" s="8">
        <f>IF($Z570="","",Q570*P570)</f>
        <v/>
      </c>
      <c r="S570">
        <f>IF($Z570="","",Settings!$C$6)</f>
        <v/>
      </c>
      <c r="T570" s="8">
        <f>IF($Z570="","",SUMIFS('Per Line'!$V$2:$V$7001,'Per Line'!$D$2:$D$7001,$B570,'Per Line'!$AM$2:$AM$7001,1,'Per Line'!$AN$2:$AN$7001,0))</f>
        <v/>
      </c>
      <c r="U570" s="8">
        <f>IF($Z570="","",T570*S570)</f>
        <v/>
      </c>
      <c r="V570" s="8">
        <f>IF($Z570="","",U570+R570)</f>
        <v/>
      </c>
      <c r="W570" s="8">
        <f>IF($Z570="","",X570-V570)</f>
        <v/>
      </c>
      <c r="X570" s="8">
        <f>IF($Z570="","",Q570+T570+O570)</f>
        <v/>
      </c>
      <c r="Y570" s="8">
        <f>IF($Z570="","",X570-V570-K570)</f>
        <v/>
      </c>
      <c r="Z570" s="16">
        <f>IF(ROWS($Z$2:$Z570)&lt;=MAX('Per Line'!$AL$2:$AL$7001),MATCH(ROWS($Z$2:$Z570),'Per Line'!$AL$2:$AL$7001,0),"")</f>
        <v/>
      </c>
      <c r="AA570" s="17">
        <f>IF($Z570="","",K570-J570*X570/100)</f>
        <v/>
      </c>
      <c r="AB570">
        <f>IF($Z570="","",C570&amp;"|"&amp;COUNTIF($C$2:$C570,C570))</f>
        <v/>
      </c>
    </row>
    <row r="571">
      <c r="A571" s="15" t="n"/>
      <c r="B571">
        <f>IF($Z571="","",INDEX('Per Line'!$D$2:$D$7001,$Z571)&amp;"")</f>
        <v/>
      </c>
      <c r="C571">
        <f>IF($Z571="","",IF(X571&lt;Settings!$C$8,"INV&lt;10000","Inv&gt;10000"))</f>
        <v/>
      </c>
      <c r="D571">
        <f>IF($Z571="","",INDEX('Per Line'!$A$2:$A$7001,$Z571)&amp;"")</f>
        <v/>
      </c>
      <c r="E571" s="14">
        <f>IF($Z571="","",INDEX('Per Line'!$F$2:$F$7001,$Z571))</f>
        <v/>
      </c>
      <c r="F571">
        <f>IF($Z571="","",INDEX('Per Line'!$G$2:$G$7001,$Z571)&amp;"")</f>
        <v/>
      </c>
      <c r="G571">
        <f>IF($Z571="","",INDEX('Per Line'!$I$2:$I$7001,$Z571)&amp;"")</f>
        <v/>
      </c>
      <c r="H571">
        <f>IF($Z571="","",INDEX('Per Line'!$J$2:$J$7001,$Z571)&amp;"")</f>
        <v/>
      </c>
      <c r="I571">
        <f>IF($Z571="","",INDEX('Per Line'!$K$2:$K$7001,$Z571)&amp;"")</f>
        <v/>
      </c>
      <c r="J571">
        <f>IF($Z571="","",INDEX('Per Line'!$M$2:$M$7001,$Z571))</f>
        <v/>
      </c>
      <c r="K571" s="8">
        <f>IF($Z571="","",IF(AND(ISNUMBER(M571),M571&gt;0,X571&gt;M571),J571*M571/100+(X571-M571),J571*X571/100))</f>
        <v/>
      </c>
      <c r="L571">
        <f>IF($Z571="","",INDEX('Per Line'!$W$2:$W$7001,$Z571)&amp;"")</f>
        <v/>
      </c>
      <c r="M571">
        <f>IF($Z571="","",INDEX('Per Line'!$AD$2:$AD$7001,$Z571))</f>
        <v/>
      </c>
      <c r="N571">
        <f>IF($Z571="","",IF(AND(ISNUMBER(M571),M571&gt;0),X571&gt;M571,FALSE))</f>
        <v/>
      </c>
      <c r="O571" s="8">
        <f>IF($Z571="","",SUMIFS('Per Line'!$V$2:$V$7001,'Per Line'!$D$2:$D$7001,$B571,'Per Line'!$AN$2:$AN$7001,1))</f>
        <v/>
      </c>
      <c r="P571">
        <f>IF($Z571="","",Settings!$C$7)</f>
        <v/>
      </c>
      <c r="Q571" s="8">
        <f>IF($Z571="","",SUMIFS('Per Line'!$V$2:$V$7001,'Per Line'!$D$2:$D$7001,$B571,'Per Line'!$AM$2:$AM$7001,0,'Per Line'!$AN$2:$AN$7001,0))</f>
        <v/>
      </c>
      <c r="R571" s="8">
        <f>IF($Z571="","",Q571*P571)</f>
        <v/>
      </c>
      <c r="S571">
        <f>IF($Z571="","",Settings!$C$6)</f>
        <v/>
      </c>
      <c r="T571" s="8">
        <f>IF($Z571="","",SUMIFS('Per Line'!$V$2:$V$7001,'Per Line'!$D$2:$D$7001,$B571,'Per Line'!$AM$2:$AM$7001,1,'Per Line'!$AN$2:$AN$7001,0))</f>
        <v/>
      </c>
      <c r="U571" s="8">
        <f>IF($Z571="","",T571*S571)</f>
        <v/>
      </c>
      <c r="V571" s="8">
        <f>IF($Z571="","",U571+R571)</f>
        <v/>
      </c>
      <c r="W571" s="8">
        <f>IF($Z571="","",X571-V571)</f>
        <v/>
      </c>
      <c r="X571" s="8">
        <f>IF($Z571="","",Q571+T571+O571)</f>
        <v/>
      </c>
      <c r="Y571" s="8">
        <f>IF($Z571="","",X571-V571-K571)</f>
        <v/>
      </c>
      <c r="Z571" s="16">
        <f>IF(ROWS($Z$2:$Z571)&lt;=MAX('Per Line'!$AL$2:$AL$7001),MATCH(ROWS($Z$2:$Z571),'Per Line'!$AL$2:$AL$7001,0),"")</f>
        <v/>
      </c>
      <c r="AA571" s="17">
        <f>IF($Z571="","",K571-J571*X571/100)</f>
        <v/>
      </c>
      <c r="AB571">
        <f>IF($Z571="","",C571&amp;"|"&amp;COUNTIF($C$2:$C571,C571))</f>
        <v/>
      </c>
    </row>
    <row r="572">
      <c r="A572" s="15" t="n"/>
      <c r="B572">
        <f>IF($Z572="","",INDEX('Per Line'!$D$2:$D$7001,$Z572)&amp;"")</f>
        <v/>
      </c>
      <c r="C572">
        <f>IF($Z572="","",IF(X572&lt;Settings!$C$8,"INV&lt;10000","Inv&gt;10000"))</f>
        <v/>
      </c>
      <c r="D572">
        <f>IF($Z572="","",INDEX('Per Line'!$A$2:$A$7001,$Z572)&amp;"")</f>
        <v/>
      </c>
      <c r="E572" s="14">
        <f>IF($Z572="","",INDEX('Per Line'!$F$2:$F$7001,$Z572))</f>
        <v/>
      </c>
      <c r="F572">
        <f>IF($Z572="","",INDEX('Per Line'!$G$2:$G$7001,$Z572)&amp;"")</f>
        <v/>
      </c>
      <c r="G572">
        <f>IF($Z572="","",INDEX('Per Line'!$I$2:$I$7001,$Z572)&amp;"")</f>
        <v/>
      </c>
      <c r="H572">
        <f>IF($Z572="","",INDEX('Per Line'!$J$2:$J$7001,$Z572)&amp;"")</f>
        <v/>
      </c>
      <c r="I572">
        <f>IF($Z572="","",INDEX('Per Line'!$K$2:$K$7001,$Z572)&amp;"")</f>
        <v/>
      </c>
      <c r="J572">
        <f>IF($Z572="","",INDEX('Per Line'!$M$2:$M$7001,$Z572))</f>
        <v/>
      </c>
      <c r="K572" s="8">
        <f>IF($Z572="","",IF(AND(ISNUMBER(M572),M572&gt;0,X572&gt;M572),J572*M572/100+(X572-M572),J572*X572/100))</f>
        <v/>
      </c>
      <c r="L572">
        <f>IF($Z572="","",INDEX('Per Line'!$W$2:$W$7001,$Z572)&amp;"")</f>
        <v/>
      </c>
      <c r="M572">
        <f>IF($Z572="","",INDEX('Per Line'!$AD$2:$AD$7001,$Z572))</f>
        <v/>
      </c>
      <c r="N572">
        <f>IF($Z572="","",IF(AND(ISNUMBER(M572),M572&gt;0),X572&gt;M572,FALSE))</f>
        <v/>
      </c>
      <c r="O572" s="8">
        <f>IF($Z572="","",SUMIFS('Per Line'!$V$2:$V$7001,'Per Line'!$D$2:$D$7001,$B572,'Per Line'!$AN$2:$AN$7001,1))</f>
        <v/>
      </c>
      <c r="P572">
        <f>IF($Z572="","",Settings!$C$7)</f>
        <v/>
      </c>
      <c r="Q572" s="8">
        <f>IF($Z572="","",SUMIFS('Per Line'!$V$2:$V$7001,'Per Line'!$D$2:$D$7001,$B572,'Per Line'!$AM$2:$AM$7001,0,'Per Line'!$AN$2:$AN$7001,0))</f>
        <v/>
      </c>
      <c r="R572" s="8">
        <f>IF($Z572="","",Q572*P572)</f>
        <v/>
      </c>
      <c r="S572">
        <f>IF($Z572="","",Settings!$C$6)</f>
        <v/>
      </c>
      <c r="T572" s="8">
        <f>IF($Z572="","",SUMIFS('Per Line'!$V$2:$V$7001,'Per Line'!$D$2:$D$7001,$B572,'Per Line'!$AM$2:$AM$7001,1,'Per Line'!$AN$2:$AN$7001,0))</f>
        <v/>
      </c>
      <c r="U572" s="8">
        <f>IF($Z572="","",T572*S572)</f>
        <v/>
      </c>
      <c r="V572" s="8">
        <f>IF($Z572="","",U572+R572)</f>
        <v/>
      </c>
      <c r="W572" s="8">
        <f>IF($Z572="","",X572-V572)</f>
        <v/>
      </c>
      <c r="X572" s="8">
        <f>IF($Z572="","",Q572+T572+O572)</f>
        <v/>
      </c>
      <c r="Y572" s="8">
        <f>IF($Z572="","",X572-V572-K572)</f>
        <v/>
      </c>
      <c r="Z572" s="16">
        <f>IF(ROWS($Z$2:$Z572)&lt;=MAX('Per Line'!$AL$2:$AL$7001),MATCH(ROWS($Z$2:$Z572),'Per Line'!$AL$2:$AL$7001,0),"")</f>
        <v/>
      </c>
      <c r="AA572" s="17">
        <f>IF($Z572="","",K572-J572*X572/100)</f>
        <v/>
      </c>
      <c r="AB572">
        <f>IF($Z572="","",C572&amp;"|"&amp;COUNTIF($C$2:$C572,C572))</f>
        <v/>
      </c>
    </row>
    <row r="573">
      <c r="A573" s="15" t="n"/>
      <c r="B573">
        <f>IF($Z573="","",INDEX('Per Line'!$D$2:$D$7001,$Z573)&amp;"")</f>
        <v/>
      </c>
      <c r="C573">
        <f>IF($Z573="","",IF(X573&lt;Settings!$C$8,"INV&lt;10000","Inv&gt;10000"))</f>
        <v/>
      </c>
      <c r="D573">
        <f>IF($Z573="","",INDEX('Per Line'!$A$2:$A$7001,$Z573)&amp;"")</f>
        <v/>
      </c>
      <c r="E573" s="14">
        <f>IF($Z573="","",INDEX('Per Line'!$F$2:$F$7001,$Z573))</f>
        <v/>
      </c>
      <c r="F573">
        <f>IF($Z573="","",INDEX('Per Line'!$G$2:$G$7001,$Z573)&amp;"")</f>
        <v/>
      </c>
      <c r="G573">
        <f>IF($Z573="","",INDEX('Per Line'!$I$2:$I$7001,$Z573)&amp;"")</f>
        <v/>
      </c>
      <c r="H573">
        <f>IF($Z573="","",INDEX('Per Line'!$J$2:$J$7001,$Z573)&amp;"")</f>
        <v/>
      </c>
      <c r="I573">
        <f>IF($Z573="","",INDEX('Per Line'!$K$2:$K$7001,$Z573)&amp;"")</f>
        <v/>
      </c>
      <c r="J573">
        <f>IF($Z573="","",INDEX('Per Line'!$M$2:$M$7001,$Z573))</f>
        <v/>
      </c>
      <c r="K573" s="8">
        <f>IF($Z573="","",IF(AND(ISNUMBER(M573),M573&gt;0,X573&gt;M573),J573*M573/100+(X573-M573),J573*X573/100))</f>
        <v/>
      </c>
      <c r="L573">
        <f>IF($Z573="","",INDEX('Per Line'!$W$2:$W$7001,$Z573)&amp;"")</f>
        <v/>
      </c>
      <c r="M573">
        <f>IF($Z573="","",INDEX('Per Line'!$AD$2:$AD$7001,$Z573))</f>
        <v/>
      </c>
      <c r="N573">
        <f>IF($Z573="","",IF(AND(ISNUMBER(M573),M573&gt;0),X573&gt;M573,FALSE))</f>
        <v/>
      </c>
      <c r="O573" s="8">
        <f>IF($Z573="","",SUMIFS('Per Line'!$V$2:$V$7001,'Per Line'!$D$2:$D$7001,$B573,'Per Line'!$AN$2:$AN$7001,1))</f>
        <v/>
      </c>
      <c r="P573">
        <f>IF($Z573="","",Settings!$C$7)</f>
        <v/>
      </c>
      <c r="Q573" s="8">
        <f>IF($Z573="","",SUMIFS('Per Line'!$V$2:$V$7001,'Per Line'!$D$2:$D$7001,$B573,'Per Line'!$AM$2:$AM$7001,0,'Per Line'!$AN$2:$AN$7001,0))</f>
        <v/>
      </c>
      <c r="R573" s="8">
        <f>IF($Z573="","",Q573*P573)</f>
        <v/>
      </c>
      <c r="S573">
        <f>IF($Z573="","",Settings!$C$6)</f>
        <v/>
      </c>
      <c r="T573" s="8">
        <f>IF($Z573="","",SUMIFS('Per Line'!$V$2:$V$7001,'Per Line'!$D$2:$D$7001,$B573,'Per Line'!$AM$2:$AM$7001,1,'Per Line'!$AN$2:$AN$7001,0))</f>
        <v/>
      </c>
      <c r="U573" s="8">
        <f>IF($Z573="","",T573*S573)</f>
        <v/>
      </c>
      <c r="V573" s="8">
        <f>IF($Z573="","",U573+R573)</f>
        <v/>
      </c>
      <c r="W573" s="8">
        <f>IF($Z573="","",X573-V573)</f>
        <v/>
      </c>
      <c r="X573" s="8">
        <f>IF($Z573="","",Q573+T573+O573)</f>
        <v/>
      </c>
      <c r="Y573" s="8">
        <f>IF($Z573="","",X573-V573-K573)</f>
        <v/>
      </c>
      <c r="Z573" s="16">
        <f>IF(ROWS($Z$2:$Z573)&lt;=MAX('Per Line'!$AL$2:$AL$7001),MATCH(ROWS($Z$2:$Z573),'Per Line'!$AL$2:$AL$7001,0),"")</f>
        <v/>
      </c>
      <c r="AA573" s="17">
        <f>IF($Z573="","",K573-J573*X573/100)</f>
        <v/>
      </c>
      <c r="AB573">
        <f>IF($Z573="","",C573&amp;"|"&amp;COUNTIF($C$2:$C573,C573))</f>
        <v/>
      </c>
    </row>
    <row r="574">
      <c r="A574" s="15" t="n"/>
      <c r="B574">
        <f>IF($Z574="","",INDEX('Per Line'!$D$2:$D$7001,$Z574)&amp;"")</f>
        <v/>
      </c>
      <c r="C574">
        <f>IF($Z574="","",IF(X574&lt;Settings!$C$8,"INV&lt;10000","Inv&gt;10000"))</f>
        <v/>
      </c>
      <c r="D574">
        <f>IF($Z574="","",INDEX('Per Line'!$A$2:$A$7001,$Z574)&amp;"")</f>
        <v/>
      </c>
      <c r="E574" s="14">
        <f>IF($Z574="","",INDEX('Per Line'!$F$2:$F$7001,$Z574))</f>
        <v/>
      </c>
      <c r="F574">
        <f>IF($Z574="","",INDEX('Per Line'!$G$2:$G$7001,$Z574)&amp;"")</f>
        <v/>
      </c>
      <c r="G574">
        <f>IF($Z574="","",INDEX('Per Line'!$I$2:$I$7001,$Z574)&amp;"")</f>
        <v/>
      </c>
      <c r="H574">
        <f>IF($Z574="","",INDEX('Per Line'!$J$2:$J$7001,$Z574)&amp;"")</f>
        <v/>
      </c>
      <c r="I574">
        <f>IF($Z574="","",INDEX('Per Line'!$K$2:$K$7001,$Z574)&amp;"")</f>
        <v/>
      </c>
      <c r="J574">
        <f>IF($Z574="","",INDEX('Per Line'!$M$2:$M$7001,$Z574))</f>
        <v/>
      </c>
      <c r="K574" s="8">
        <f>IF($Z574="","",IF(AND(ISNUMBER(M574),M574&gt;0,X574&gt;M574),J574*M574/100+(X574-M574),J574*X574/100))</f>
        <v/>
      </c>
      <c r="L574">
        <f>IF($Z574="","",INDEX('Per Line'!$W$2:$W$7001,$Z574)&amp;"")</f>
        <v/>
      </c>
      <c r="M574">
        <f>IF($Z574="","",INDEX('Per Line'!$AD$2:$AD$7001,$Z574))</f>
        <v/>
      </c>
      <c r="N574">
        <f>IF($Z574="","",IF(AND(ISNUMBER(M574),M574&gt;0),X574&gt;M574,FALSE))</f>
        <v/>
      </c>
      <c r="O574" s="8">
        <f>IF($Z574="","",SUMIFS('Per Line'!$V$2:$V$7001,'Per Line'!$D$2:$D$7001,$B574,'Per Line'!$AN$2:$AN$7001,1))</f>
        <v/>
      </c>
      <c r="P574">
        <f>IF($Z574="","",Settings!$C$7)</f>
        <v/>
      </c>
      <c r="Q574" s="8">
        <f>IF($Z574="","",SUMIFS('Per Line'!$V$2:$V$7001,'Per Line'!$D$2:$D$7001,$B574,'Per Line'!$AM$2:$AM$7001,0,'Per Line'!$AN$2:$AN$7001,0))</f>
        <v/>
      </c>
      <c r="R574" s="8">
        <f>IF($Z574="","",Q574*P574)</f>
        <v/>
      </c>
      <c r="S574">
        <f>IF($Z574="","",Settings!$C$6)</f>
        <v/>
      </c>
      <c r="T574" s="8">
        <f>IF($Z574="","",SUMIFS('Per Line'!$V$2:$V$7001,'Per Line'!$D$2:$D$7001,$B574,'Per Line'!$AM$2:$AM$7001,1,'Per Line'!$AN$2:$AN$7001,0))</f>
        <v/>
      </c>
      <c r="U574" s="8">
        <f>IF($Z574="","",T574*S574)</f>
        <v/>
      </c>
      <c r="V574" s="8">
        <f>IF($Z574="","",U574+R574)</f>
        <v/>
      </c>
      <c r="W574" s="8">
        <f>IF($Z574="","",X574-V574)</f>
        <v/>
      </c>
      <c r="X574" s="8">
        <f>IF($Z574="","",Q574+T574+O574)</f>
        <v/>
      </c>
      <c r="Y574" s="8">
        <f>IF($Z574="","",X574-V574-K574)</f>
        <v/>
      </c>
      <c r="Z574" s="16">
        <f>IF(ROWS($Z$2:$Z574)&lt;=MAX('Per Line'!$AL$2:$AL$7001),MATCH(ROWS($Z$2:$Z574),'Per Line'!$AL$2:$AL$7001,0),"")</f>
        <v/>
      </c>
      <c r="AA574" s="17">
        <f>IF($Z574="","",K574-J574*X574/100)</f>
        <v/>
      </c>
      <c r="AB574">
        <f>IF($Z574="","",C574&amp;"|"&amp;COUNTIF($C$2:$C574,C574))</f>
        <v/>
      </c>
    </row>
    <row r="575">
      <c r="A575" s="15" t="n"/>
      <c r="B575">
        <f>IF($Z575="","",INDEX('Per Line'!$D$2:$D$7001,$Z575)&amp;"")</f>
        <v/>
      </c>
      <c r="C575">
        <f>IF($Z575="","",IF(X575&lt;Settings!$C$8,"INV&lt;10000","Inv&gt;10000"))</f>
        <v/>
      </c>
      <c r="D575">
        <f>IF($Z575="","",INDEX('Per Line'!$A$2:$A$7001,$Z575)&amp;"")</f>
        <v/>
      </c>
      <c r="E575" s="14">
        <f>IF($Z575="","",INDEX('Per Line'!$F$2:$F$7001,$Z575))</f>
        <v/>
      </c>
      <c r="F575">
        <f>IF($Z575="","",INDEX('Per Line'!$G$2:$G$7001,$Z575)&amp;"")</f>
        <v/>
      </c>
      <c r="G575">
        <f>IF($Z575="","",INDEX('Per Line'!$I$2:$I$7001,$Z575)&amp;"")</f>
        <v/>
      </c>
      <c r="H575">
        <f>IF($Z575="","",INDEX('Per Line'!$J$2:$J$7001,$Z575)&amp;"")</f>
        <v/>
      </c>
      <c r="I575">
        <f>IF($Z575="","",INDEX('Per Line'!$K$2:$K$7001,$Z575)&amp;"")</f>
        <v/>
      </c>
      <c r="J575">
        <f>IF($Z575="","",INDEX('Per Line'!$M$2:$M$7001,$Z575))</f>
        <v/>
      </c>
      <c r="K575" s="8">
        <f>IF($Z575="","",IF(AND(ISNUMBER(M575),M575&gt;0,X575&gt;M575),J575*M575/100+(X575-M575),J575*X575/100))</f>
        <v/>
      </c>
      <c r="L575">
        <f>IF($Z575="","",INDEX('Per Line'!$W$2:$W$7001,$Z575)&amp;"")</f>
        <v/>
      </c>
      <c r="M575">
        <f>IF($Z575="","",INDEX('Per Line'!$AD$2:$AD$7001,$Z575))</f>
        <v/>
      </c>
      <c r="N575">
        <f>IF($Z575="","",IF(AND(ISNUMBER(M575),M575&gt;0),X575&gt;M575,FALSE))</f>
        <v/>
      </c>
      <c r="O575" s="8">
        <f>IF($Z575="","",SUMIFS('Per Line'!$V$2:$V$7001,'Per Line'!$D$2:$D$7001,$B575,'Per Line'!$AN$2:$AN$7001,1))</f>
        <v/>
      </c>
      <c r="P575">
        <f>IF($Z575="","",Settings!$C$7)</f>
        <v/>
      </c>
      <c r="Q575" s="8">
        <f>IF($Z575="","",SUMIFS('Per Line'!$V$2:$V$7001,'Per Line'!$D$2:$D$7001,$B575,'Per Line'!$AM$2:$AM$7001,0,'Per Line'!$AN$2:$AN$7001,0))</f>
        <v/>
      </c>
      <c r="R575" s="8">
        <f>IF($Z575="","",Q575*P575)</f>
        <v/>
      </c>
      <c r="S575">
        <f>IF($Z575="","",Settings!$C$6)</f>
        <v/>
      </c>
      <c r="T575" s="8">
        <f>IF($Z575="","",SUMIFS('Per Line'!$V$2:$V$7001,'Per Line'!$D$2:$D$7001,$B575,'Per Line'!$AM$2:$AM$7001,1,'Per Line'!$AN$2:$AN$7001,0))</f>
        <v/>
      </c>
      <c r="U575" s="8">
        <f>IF($Z575="","",T575*S575)</f>
        <v/>
      </c>
      <c r="V575" s="8">
        <f>IF($Z575="","",U575+R575)</f>
        <v/>
      </c>
      <c r="W575" s="8">
        <f>IF($Z575="","",X575-V575)</f>
        <v/>
      </c>
      <c r="X575" s="8">
        <f>IF($Z575="","",Q575+T575+O575)</f>
        <v/>
      </c>
      <c r="Y575" s="8">
        <f>IF($Z575="","",X575-V575-K575)</f>
        <v/>
      </c>
      <c r="Z575" s="16">
        <f>IF(ROWS($Z$2:$Z575)&lt;=MAX('Per Line'!$AL$2:$AL$7001),MATCH(ROWS($Z$2:$Z575),'Per Line'!$AL$2:$AL$7001,0),"")</f>
        <v/>
      </c>
      <c r="AA575" s="17">
        <f>IF($Z575="","",K575-J575*X575/100)</f>
        <v/>
      </c>
      <c r="AB575">
        <f>IF($Z575="","",C575&amp;"|"&amp;COUNTIF($C$2:$C575,C575))</f>
        <v/>
      </c>
    </row>
    <row r="576">
      <c r="A576" s="15" t="n"/>
      <c r="B576">
        <f>IF($Z576="","",INDEX('Per Line'!$D$2:$D$7001,$Z576)&amp;"")</f>
        <v/>
      </c>
      <c r="C576">
        <f>IF($Z576="","",IF(X576&lt;Settings!$C$8,"INV&lt;10000","Inv&gt;10000"))</f>
        <v/>
      </c>
      <c r="D576">
        <f>IF($Z576="","",INDEX('Per Line'!$A$2:$A$7001,$Z576)&amp;"")</f>
        <v/>
      </c>
      <c r="E576" s="14">
        <f>IF($Z576="","",INDEX('Per Line'!$F$2:$F$7001,$Z576))</f>
        <v/>
      </c>
      <c r="F576">
        <f>IF($Z576="","",INDEX('Per Line'!$G$2:$G$7001,$Z576)&amp;"")</f>
        <v/>
      </c>
      <c r="G576">
        <f>IF($Z576="","",INDEX('Per Line'!$I$2:$I$7001,$Z576)&amp;"")</f>
        <v/>
      </c>
      <c r="H576">
        <f>IF($Z576="","",INDEX('Per Line'!$J$2:$J$7001,$Z576)&amp;"")</f>
        <v/>
      </c>
      <c r="I576">
        <f>IF($Z576="","",INDEX('Per Line'!$K$2:$K$7001,$Z576)&amp;"")</f>
        <v/>
      </c>
      <c r="J576">
        <f>IF($Z576="","",INDEX('Per Line'!$M$2:$M$7001,$Z576))</f>
        <v/>
      </c>
      <c r="K576" s="8">
        <f>IF($Z576="","",IF(AND(ISNUMBER(M576),M576&gt;0,X576&gt;M576),J576*M576/100+(X576-M576),J576*X576/100))</f>
        <v/>
      </c>
      <c r="L576">
        <f>IF($Z576="","",INDEX('Per Line'!$W$2:$W$7001,$Z576)&amp;"")</f>
        <v/>
      </c>
      <c r="M576">
        <f>IF($Z576="","",INDEX('Per Line'!$AD$2:$AD$7001,$Z576))</f>
        <v/>
      </c>
      <c r="N576">
        <f>IF($Z576="","",IF(AND(ISNUMBER(M576),M576&gt;0),X576&gt;M576,FALSE))</f>
        <v/>
      </c>
      <c r="O576" s="8">
        <f>IF($Z576="","",SUMIFS('Per Line'!$V$2:$V$7001,'Per Line'!$D$2:$D$7001,$B576,'Per Line'!$AN$2:$AN$7001,1))</f>
        <v/>
      </c>
      <c r="P576">
        <f>IF($Z576="","",Settings!$C$7)</f>
        <v/>
      </c>
      <c r="Q576" s="8">
        <f>IF($Z576="","",SUMIFS('Per Line'!$V$2:$V$7001,'Per Line'!$D$2:$D$7001,$B576,'Per Line'!$AM$2:$AM$7001,0,'Per Line'!$AN$2:$AN$7001,0))</f>
        <v/>
      </c>
      <c r="R576" s="8">
        <f>IF($Z576="","",Q576*P576)</f>
        <v/>
      </c>
      <c r="S576">
        <f>IF($Z576="","",Settings!$C$6)</f>
        <v/>
      </c>
      <c r="T576" s="8">
        <f>IF($Z576="","",SUMIFS('Per Line'!$V$2:$V$7001,'Per Line'!$D$2:$D$7001,$B576,'Per Line'!$AM$2:$AM$7001,1,'Per Line'!$AN$2:$AN$7001,0))</f>
        <v/>
      </c>
      <c r="U576" s="8">
        <f>IF($Z576="","",T576*S576)</f>
        <v/>
      </c>
      <c r="V576" s="8">
        <f>IF($Z576="","",U576+R576)</f>
        <v/>
      </c>
      <c r="W576" s="8">
        <f>IF($Z576="","",X576-V576)</f>
        <v/>
      </c>
      <c r="X576" s="8">
        <f>IF($Z576="","",Q576+T576+O576)</f>
        <v/>
      </c>
      <c r="Y576" s="8">
        <f>IF($Z576="","",X576-V576-K576)</f>
        <v/>
      </c>
      <c r="Z576" s="16">
        <f>IF(ROWS($Z$2:$Z576)&lt;=MAX('Per Line'!$AL$2:$AL$7001),MATCH(ROWS($Z$2:$Z576),'Per Line'!$AL$2:$AL$7001,0),"")</f>
        <v/>
      </c>
      <c r="AA576" s="17">
        <f>IF($Z576="","",K576-J576*X576/100)</f>
        <v/>
      </c>
      <c r="AB576">
        <f>IF($Z576="","",C576&amp;"|"&amp;COUNTIF($C$2:$C576,C576))</f>
        <v/>
      </c>
    </row>
    <row r="577">
      <c r="A577" s="15" t="n"/>
      <c r="B577">
        <f>IF($Z577="","",INDEX('Per Line'!$D$2:$D$7001,$Z577)&amp;"")</f>
        <v/>
      </c>
      <c r="C577">
        <f>IF($Z577="","",IF(X577&lt;Settings!$C$8,"INV&lt;10000","Inv&gt;10000"))</f>
        <v/>
      </c>
      <c r="D577">
        <f>IF($Z577="","",INDEX('Per Line'!$A$2:$A$7001,$Z577)&amp;"")</f>
        <v/>
      </c>
      <c r="E577" s="14">
        <f>IF($Z577="","",INDEX('Per Line'!$F$2:$F$7001,$Z577))</f>
        <v/>
      </c>
      <c r="F577">
        <f>IF($Z577="","",INDEX('Per Line'!$G$2:$G$7001,$Z577)&amp;"")</f>
        <v/>
      </c>
      <c r="G577">
        <f>IF($Z577="","",INDEX('Per Line'!$I$2:$I$7001,$Z577)&amp;"")</f>
        <v/>
      </c>
      <c r="H577">
        <f>IF($Z577="","",INDEX('Per Line'!$J$2:$J$7001,$Z577)&amp;"")</f>
        <v/>
      </c>
      <c r="I577">
        <f>IF($Z577="","",INDEX('Per Line'!$K$2:$K$7001,$Z577)&amp;"")</f>
        <v/>
      </c>
      <c r="J577">
        <f>IF($Z577="","",INDEX('Per Line'!$M$2:$M$7001,$Z577))</f>
        <v/>
      </c>
      <c r="K577" s="8">
        <f>IF($Z577="","",IF(AND(ISNUMBER(M577),M577&gt;0,X577&gt;M577),J577*M577/100+(X577-M577),J577*X577/100))</f>
        <v/>
      </c>
      <c r="L577">
        <f>IF($Z577="","",INDEX('Per Line'!$W$2:$W$7001,$Z577)&amp;"")</f>
        <v/>
      </c>
      <c r="M577">
        <f>IF($Z577="","",INDEX('Per Line'!$AD$2:$AD$7001,$Z577))</f>
        <v/>
      </c>
      <c r="N577">
        <f>IF($Z577="","",IF(AND(ISNUMBER(M577),M577&gt;0),X577&gt;M577,FALSE))</f>
        <v/>
      </c>
      <c r="O577" s="8">
        <f>IF($Z577="","",SUMIFS('Per Line'!$V$2:$V$7001,'Per Line'!$D$2:$D$7001,$B577,'Per Line'!$AN$2:$AN$7001,1))</f>
        <v/>
      </c>
      <c r="P577">
        <f>IF($Z577="","",Settings!$C$7)</f>
        <v/>
      </c>
      <c r="Q577" s="8">
        <f>IF($Z577="","",SUMIFS('Per Line'!$V$2:$V$7001,'Per Line'!$D$2:$D$7001,$B577,'Per Line'!$AM$2:$AM$7001,0,'Per Line'!$AN$2:$AN$7001,0))</f>
        <v/>
      </c>
      <c r="R577" s="8">
        <f>IF($Z577="","",Q577*P577)</f>
        <v/>
      </c>
      <c r="S577">
        <f>IF($Z577="","",Settings!$C$6)</f>
        <v/>
      </c>
      <c r="T577" s="8">
        <f>IF($Z577="","",SUMIFS('Per Line'!$V$2:$V$7001,'Per Line'!$D$2:$D$7001,$B577,'Per Line'!$AM$2:$AM$7001,1,'Per Line'!$AN$2:$AN$7001,0))</f>
        <v/>
      </c>
      <c r="U577" s="8">
        <f>IF($Z577="","",T577*S577)</f>
        <v/>
      </c>
      <c r="V577" s="8">
        <f>IF($Z577="","",U577+R577)</f>
        <v/>
      </c>
      <c r="W577" s="8">
        <f>IF($Z577="","",X577-V577)</f>
        <v/>
      </c>
      <c r="X577" s="8">
        <f>IF($Z577="","",Q577+T577+O577)</f>
        <v/>
      </c>
      <c r="Y577" s="8">
        <f>IF($Z577="","",X577-V577-K577)</f>
        <v/>
      </c>
      <c r="Z577" s="16">
        <f>IF(ROWS($Z$2:$Z577)&lt;=MAX('Per Line'!$AL$2:$AL$7001),MATCH(ROWS($Z$2:$Z577),'Per Line'!$AL$2:$AL$7001,0),"")</f>
        <v/>
      </c>
      <c r="AA577" s="17">
        <f>IF($Z577="","",K577-J577*X577/100)</f>
        <v/>
      </c>
      <c r="AB577">
        <f>IF($Z577="","",C577&amp;"|"&amp;COUNTIF($C$2:$C577,C577))</f>
        <v/>
      </c>
    </row>
    <row r="578">
      <c r="A578" s="15" t="n"/>
      <c r="B578">
        <f>IF($Z578="","",INDEX('Per Line'!$D$2:$D$7001,$Z578)&amp;"")</f>
        <v/>
      </c>
      <c r="C578">
        <f>IF($Z578="","",IF(X578&lt;Settings!$C$8,"INV&lt;10000","Inv&gt;10000"))</f>
        <v/>
      </c>
      <c r="D578">
        <f>IF($Z578="","",INDEX('Per Line'!$A$2:$A$7001,$Z578)&amp;"")</f>
        <v/>
      </c>
      <c r="E578" s="14">
        <f>IF($Z578="","",INDEX('Per Line'!$F$2:$F$7001,$Z578))</f>
        <v/>
      </c>
      <c r="F578">
        <f>IF($Z578="","",INDEX('Per Line'!$G$2:$G$7001,$Z578)&amp;"")</f>
        <v/>
      </c>
      <c r="G578">
        <f>IF($Z578="","",INDEX('Per Line'!$I$2:$I$7001,$Z578)&amp;"")</f>
        <v/>
      </c>
      <c r="H578">
        <f>IF($Z578="","",INDEX('Per Line'!$J$2:$J$7001,$Z578)&amp;"")</f>
        <v/>
      </c>
      <c r="I578">
        <f>IF($Z578="","",INDEX('Per Line'!$K$2:$K$7001,$Z578)&amp;"")</f>
        <v/>
      </c>
      <c r="J578">
        <f>IF($Z578="","",INDEX('Per Line'!$M$2:$M$7001,$Z578))</f>
        <v/>
      </c>
      <c r="K578" s="8">
        <f>IF($Z578="","",IF(AND(ISNUMBER(M578),M578&gt;0,X578&gt;M578),J578*M578/100+(X578-M578),J578*X578/100))</f>
        <v/>
      </c>
      <c r="L578">
        <f>IF($Z578="","",INDEX('Per Line'!$W$2:$W$7001,$Z578)&amp;"")</f>
        <v/>
      </c>
      <c r="M578">
        <f>IF($Z578="","",INDEX('Per Line'!$AD$2:$AD$7001,$Z578))</f>
        <v/>
      </c>
      <c r="N578">
        <f>IF($Z578="","",IF(AND(ISNUMBER(M578),M578&gt;0),X578&gt;M578,FALSE))</f>
        <v/>
      </c>
      <c r="O578" s="8">
        <f>IF($Z578="","",SUMIFS('Per Line'!$V$2:$V$7001,'Per Line'!$D$2:$D$7001,$B578,'Per Line'!$AN$2:$AN$7001,1))</f>
        <v/>
      </c>
      <c r="P578">
        <f>IF($Z578="","",Settings!$C$7)</f>
        <v/>
      </c>
      <c r="Q578" s="8">
        <f>IF($Z578="","",SUMIFS('Per Line'!$V$2:$V$7001,'Per Line'!$D$2:$D$7001,$B578,'Per Line'!$AM$2:$AM$7001,0,'Per Line'!$AN$2:$AN$7001,0))</f>
        <v/>
      </c>
      <c r="R578" s="8">
        <f>IF($Z578="","",Q578*P578)</f>
        <v/>
      </c>
      <c r="S578">
        <f>IF($Z578="","",Settings!$C$6)</f>
        <v/>
      </c>
      <c r="T578" s="8">
        <f>IF($Z578="","",SUMIFS('Per Line'!$V$2:$V$7001,'Per Line'!$D$2:$D$7001,$B578,'Per Line'!$AM$2:$AM$7001,1,'Per Line'!$AN$2:$AN$7001,0))</f>
        <v/>
      </c>
      <c r="U578" s="8">
        <f>IF($Z578="","",T578*S578)</f>
        <v/>
      </c>
      <c r="V578" s="8">
        <f>IF($Z578="","",U578+R578)</f>
        <v/>
      </c>
      <c r="W578" s="8">
        <f>IF($Z578="","",X578-V578)</f>
        <v/>
      </c>
      <c r="X578" s="8">
        <f>IF($Z578="","",Q578+T578+O578)</f>
        <v/>
      </c>
      <c r="Y578" s="8">
        <f>IF($Z578="","",X578-V578-K578)</f>
        <v/>
      </c>
      <c r="Z578" s="16">
        <f>IF(ROWS($Z$2:$Z578)&lt;=MAX('Per Line'!$AL$2:$AL$7001),MATCH(ROWS($Z$2:$Z578),'Per Line'!$AL$2:$AL$7001,0),"")</f>
        <v/>
      </c>
      <c r="AA578" s="17">
        <f>IF($Z578="","",K578-J578*X578/100)</f>
        <v/>
      </c>
      <c r="AB578">
        <f>IF($Z578="","",C578&amp;"|"&amp;COUNTIF($C$2:$C578,C578))</f>
        <v/>
      </c>
    </row>
    <row r="579">
      <c r="A579" s="15" t="n"/>
      <c r="B579">
        <f>IF($Z579="","",INDEX('Per Line'!$D$2:$D$7001,$Z579)&amp;"")</f>
        <v/>
      </c>
      <c r="C579">
        <f>IF($Z579="","",IF(X579&lt;Settings!$C$8,"INV&lt;10000","Inv&gt;10000"))</f>
        <v/>
      </c>
      <c r="D579">
        <f>IF($Z579="","",INDEX('Per Line'!$A$2:$A$7001,$Z579)&amp;"")</f>
        <v/>
      </c>
      <c r="E579" s="14">
        <f>IF($Z579="","",INDEX('Per Line'!$F$2:$F$7001,$Z579))</f>
        <v/>
      </c>
      <c r="F579">
        <f>IF($Z579="","",INDEX('Per Line'!$G$2:$G$7001,$Z579)&amp;"")</f>
        <v/>
      </c>
      <c r="G579">
        <f>IF($Z579="","",INDEX('Per Line'!$I$2:$I$7001,$Z579)&amp;"")</f>
        <v/>
      </c>
      <c r="H579">
        <f>IF($Z579="","",INDEX('Per Line'!$J$2:$J$7001,$Z579)&amp;"")</f>
        <v/>
      </c>
      <c r="I579">
        <f>IF($Z579="","",INDEX('Per Line'!$K$2:$K$7001,$Z579)&amp;"")</f>
        <v/>
      </c>
      <c r="J579">
        <f>IF($Z579="","",INDEX('Per Line'!$M$2:$M$7001,$Z579))</f>
        <v/>
      </c>
      <c r="K579" s="8">
        <f>IF($Z579="","",IF(AND(ISNUMBER(M579),M579&gt;0,X579&gt;M579),J579*M579/100+(X579-M579),J579*X579/100))</f>
        <v/>
      </c>
      <c r="L579">
        <f>IF($Z579="","",INDEX('Per Line'!$W$2:$W$7001,$Z579)&amp;"")</f>
        <v/>
      </c>
      <c r="M579">
        <f>IF($Z579="","",INDEX('Per Line'!$AD$2:$AD$7001,$Z579))</f>
        <v/>
      </c>
      <c r="N579">
        <f>IF($Z579="","",IF(AND(ISNUMBER(M579),M579&gt;0),X579&gt;M579,FALSE))</f>
        <v/>
      </c>
      <c r="O579" s="8">
        <f>IF($Z579="","",SUMIFS('Per Line'!$V$2:$V$7001,'Per Line'!$D$2:$D$7001,$B579,'Per Line'!$AN$2:$AN$7001,1))</f>
        <v/>
      </c>
      <c r="P579">
        <f>IF($Z579="","",Settings!$C$7)</f>
        <v/>
      </c>
      <c r="Q579" s="8">
        <f>IF($Z579="","",SUMIFS('Per Line'!$V$2:$V$7001,'Per Line'!$D$2:$D$7001,$B579,'Per Line'!$AM$2:$AM$7001,0,'Per Line'!$AN$2:$AN$7001,0))</f>
        <v/>
      </c>
      <c r="R579" s="8">
        <f>IF($Z579="","",Q579*P579)</f>
        <v/>
      </c>
      <c r="S579">
        <f>IF($Z579="","",Settings!$C$6)</f>
        <v/>
      </c>
      <c r="T579" s="8">
        <f>IF($Z579="","",SUMIFS('Per Line'!$V$2:$V$7001,'Per Line'!$D$2:$D$7001,$B579,'Per Line'!$AM$2:$AM$7001,1,'Per Line'!$AN$2:$AN$7001,0))</f>
        <v/>
      </c>
      <c r="U579" s="8">
        <f>IF($Z579="","",T579*S579)</f>
        <v/>
      </c>
      <c r="V579" s="8">
        <f>IF($Z579="","",U579+R579)</f>
        <v/>
      </c>
      <c r="W579" s="8">
        <f>IF($Z579="","",X579-V579)</f>
        <v/>
      </c>
      <c r="X579" s="8">
        <f>IF($Z579="","",Q579+T579+O579)</f>
        <v/>
      </c>
      <c r="Y579" s="8">
        <f>IF($Z579="","",X579-V579-K579)</f>
        <v/>
      </c>
      <c r="Z579" s="16">
        <f>IF(ROWS($Z$2:$Z579)&lt;=MAX('Per Line'!$AL$2:$AL$7001),MATCH(ROWS($Z$2:$Z579),'Per Line'!$AL$2:$AL$7001,0),"")</f>
        <v/>
      </c>
      <c r="AA579" s="17">
        <f>IF($Z579="","",K579-J579*X579/100)</f>
        <v/>
      </c>
      <c r="AB579">
        <f>IF($Z579="","",C579&amp;"|"&amp;COUNTIF($C$2:$C579,C579))</f>
        <v/>
      </c>
    </row>
    <row r="580">
      <c r="A580" s="15" t="n"/>
      <c r="B580">
        <f>IF($Z580="","",INDEX('Per Line'!$D$2:$D$7001,$Z580)&amp;"")</f>
        <v/>
      </c>
      <c r="C580">
        <f>IF($Z580="","",IF(X580&lt;Settings!$C$8,"INV&lt;10000","Inv&gt;10000"))</f>
        <v/>
      </c>
      <c r="D580">
        <f>IF($Z580="","",INDEX('Per Line'!$A$2:$A$7001,$Z580)&amp;"")</f>
        <v/>
      </c>
      <c r="E580" s="14">
        <f>IF($Z580="","",INDEX('Per Line'!$F$2:$F$7001,$Z580))</f>
        <v/>
      </c>
      <c r="F580">
        <f>IF($Z580="","",INDEX('Per Line'!$G$2:$G$7001,$Z580)&amp;"")</f>
        <v/>
      </c>
      <c r="G580">
        <f>IF($Z580="","",INDEX('Per Line'!$I$2:$I$7001,$Z580)&amp;"")</f>
        <v/>
      </c>
      <c r="H580">
        <f>IF($Z580="","",INDEX('Per Line'!$J$2:$J$7001,$Z580)&amp;"")</f>
        <v/>
      </c>
      <c r="I580">
        <f>IF($Z580="","",INDEX('Per Line'!$K$2:$K$7001,$Z580)&amp;"")</f>
        <v/>
      </c>
      <c r="J580">
        <f>IF($Z580="","",INDEX('Per Line'!$M$2:$M$7001,$Z580))</f>
        <v/>
      </c>
      <c r="K580" s="8">
        <f>IF($Z580="","",IF(AND(ISNUMBER(M580),M580&gt;0,X580&gt;M580),J580*M580/100+(X580-M580),J580*X580/100))</f>
        <v/>
      </c>
      <c r="L580">
        <f>IF($Z580="","",INDEX('Per Line'!$W$2:$W$7001,$Z580)&amp;"")</f>
        <v/>
      </c>
      <c r="M580">
        <f>IF($Z580="","",INDEX('Per Line'!$AD$2:$AD$7001,$Z580))</f>
        <v/>
      </c>
      <c r="N580">
        <f>IF($Z580="","",IF(AND(ISNUMBER(M580),M580&gt;0),X580&gt;M580,FALSE))</f>
        <v/>
      </c>
      <c r="O580" s="8">
        <f>IF($Z580="","",SUMIFS('Per Line'!$V$2:$V$7001,'Per Line'!$D$2:$D$7001,$B580,'Per Line'!$AN$2:$AN$7001,1))</f>
        <v/>
      </c>
      <c r="P580">
        <f>IF($Z580="","",Settings!$C$7)</f>
        <v/>
      </c>
      <c r="Q580" s="8">
        <f>IF($Z580="","",SUMIFS('Per Line'!$V$2:$V$7001,'Per Line'!$D$2:$D$7001,$B580,'Per Line'!$AM$2:$AM$7001,0,'Per Line'!$AN$2:$AN$7001,0))</f>
        <v/>
      </c>
      <c r="R580" s="8">
        <f>IF($Z580="","",Q580*P580)</f>
        <v/>
      </c>
      <c r="S580">
        <f>IF($Z580="","",Settings!$C$6)</f>
        <v/>
      </c>
      <c r="T580" s="8">
        <f>IF($Z580="","",SUMIFS('Per Line'!$V$2:$V$7001,'Per Line'!$D$2:$D$7001,$B580,'Per Line'!$AM$2:$AM$7001,1,'Per Line'!$AN$2:$AN$7001,0))</f>
        <v/>
      </c>
      <c r="U580" s="8">
        <f>IF($Z580="","",T580*S580)</f>
        <v/>
      </c>
      <c r="V580" s="8">
        <f>IF($Z580="","",U580+R580)</f>
        <v/>
      </c>
      <c r="W580" s="8">
        <f>IF($Z580="","",X580-V580)</f>
        <v/>
      </c>
      <c r="X580" s="8">
        <f>IF($Z580="","",Q580+T580+O580)</f>
        <v/>
      </c>
      <c r="Y580" s="8">
        <f>IF($Z580="","",X580-V580-K580)</f>
        <v/>
      </c>
      <c r="Z580" s="16">
        <f>IF(ROWS($Z$2:$Z580)&lt;=MAX('Per Line'!$AL$2:$AL$7001),MATCH(ROWS($Z$2:$Z580),'Per Line'!$AL$2:$AL$7001,0),"")</f>
        <v/>
      </c>
      <c r="AA580" s="17">
        <f>IF($Z580="","",K580-J580*X580/100)</f>
        <v/>
      </c>
      <c r="AB580">
        <f>IF($Z580="","",C580&amp;"|"&amp;COUNTIF($C$2:$C580,C580))</f>
        <v/>
      </c>
    </row>
    <row r="581">
      <c r="A581" s="15" t="n"/>
      <c r="B581">
        <f>IF($Z581="","",INDEX('Per Line'!$D$2:$D$7001,$Z581)&amp;"")</f>
        <v/>
      </c>
      <c r="C581">
        <f>IF($Z581="","",IF(X581&lt;Settings!$C$8,"INV&lt;10000","Inv&gt;10000"))</f>
        <v/>
      </c>
      <c r="D581">
        <f>IF($Z581="","",INDEX('Per Line'!$A$2:$A$7001,$Z581)&amp;"")</f>
        <v/>
      </c>
      <c r="E581" s="14">
        <f>IF($Z581="","",INDEX('Per Line'!$F$2:$F$7001,$Z581))</f>
        <v/>
      </c>
      <c r="F581">
        <f>IF($Z581="","",INDEX('Per Line'!$G$2:$G$7001,$Z581)&amp;"")</f>
        <v/>
      </c>
      <c r="G581">
        <f>IF($Z581="","",INDEX('Per Line'!$I$2:$I$7001,$Z581)&amp;"")</f>
        <v/>
      </c>
      <c r="H581">
        <f>IF($Z581="","",INDEX('Per Line'!$J$2:$J$7001,$Z581)&amp;"")</f>
        <v/>
      </c>
      <c r="I581">
        <f>IF($Z581="","",INDEX('Per Line'!$K$2:$K$7001,$Z581)&amp;"")</f>
        <v/>
      </c>
      <c r="J581">
        <f>IF($Z581="","",INDEX('Per Line'!$M$2:$M$7001,$Z581))</f>
        <v/>
      </c>
      <c r="K581" s="8">
        <f>IF($Z581="","",IF(AND(ISNUMBER(M581),M581&gt;0,X581&gt;M581),J581*M581/100+(X581-M581),J581*X581/100))</f>
        <v/>
      </c>
      <c r="L581">
        <f>IF($Z581="","",INDEX('Per Line'!$W$2:$W$7001,$Z581)&amp;"")</f>
        <v/>
      </c>
      <c r="M581">
        <f>IF($Z581="","",INDEX('Per Line'!$AD$2:$AD$7001,$Z581))</f>
        <v/>
      </c>
      <c r="N581">
        <f>IF($Z581="","",IF(AND(ISNUMBER(M581),M581&gt;0),X581&gt;M581,FALSE))</f>
        <v/>
      </c>
      <c r="O581" s="8">
        <f>IF($Z581="","",SUMIFS('Per Line'!$V$2:$V$7001,'Per Line'!$D$2:$D$7001,$B581,'Per Line'!$AN$2:$AN$7001,1))</f>
        <v/>
      </c>
      <c r="P581">
        <f>IF($Z581="","",Settings!$C$7)</f>
        <v/>
      </c>
      <c r="Q581" s="8">
        <f>IF($Z581="","",SUMIFS('Per Line'!$V$2:$V$7001,'Per Line'!$D$2:$D$7001,$B581,'Per Line'!$AM$2:$AM$7001,0,'Per Line'!$AN$2:$AN$7001,0))</f>
        <v/>
      </c>
      <c r="R581" s="8">
        <f>IF($Z581="","",Q581*P581)</f>
        <v/>
      </c>
      <c r="S581">
        <f>IF($Z581="","",Settings!$C$6)</f>
        <v/>
      </c>
      <c r="T581" s="8">
        <f>IF($Z581="","",SUMIFS('Per Line'!$V$2:$V$7001,'Per Line'!$D$2:$D$7001,$B581,'Per Line'!$AM$2:$AM$7001,1,'Per Line'!$AN$2:$AN$7001,0))</f>
        <v/>
      </c>
      <c r="U581" s="8">
        <f>IF($Z581="","",T581*S581)</f>
        <v/>
      </c>
      <c r="V581" s="8">
        <f>IF($Z581="","",U581+R581)</f>
        <v/>
      </c>
      <c r="W581" s="8">
        <f>IF($Z581="","",X581-V581)</f>
        <v/>
      </c>
      <c r="X581" s="8">
        <f>IF($Z581="","",Q581+T581+O581)</f>
        <v/>
      </c>
      <c r="Y581" s="8">
        <f>IF($Z581="","",X581-V581-K581)</f>
        <v/>
      </c>
      <c r="Z581" s="16">
        <f>IF(ROWS($Z$2:$Z581)&lt;=MAX('Per Line'!$AL$2:$AL$7001),MATCH(ROWS($Z$2:$Z581),'Per Line'!$AL$2:$AL$7001,0),"")</f>
        <v/>
      </c>
      <c r="AA581" s="17">
        <f>IF($Z581="","",K581-J581*X581/100)</f>
        <v/>
      </c>
      <c r="AB581">
        <f>IF($Z581="","",C581&amp;"|"&amp;COUNTIF($C$2:$C581,C581))</f>
        <v/>
      </c>
    </row>
    <row r="582">
      <c r="A582" s="15" t="n"/>
      <c r="B582">
        <f>IF($Z582="","",INDEX('Per Line'!$D$2:$D$7001,$Z582)&amp;"")</f>
        <v/>
      </c>
      <c r="C582">
        <f>IF($Z582="","",IF(X582&lt;Settings!$C$8,"INV&lt;10000","Inv&gt;10000"))</f>
        <v/>
      </c>
      <c r="D582">
        <f>IF($Z582="","",INDEX('Per Line'!$A$2:$A$7001,$Z582)&amp;"")</f>
        <v/>
      </c>
      <c r="E582" s="14">
        <f>IF($Z582="","",INDEX('Per Line'!$F$2:$F$7001,$Z582))</f>
        <v/>
      </c>
      <c r="F582">
        <f>IF($Z582="","",INDEX('Per Line'!$G$2:$G$7001,$Z582)&amp;"")</f>
        <v/>
      </c>
      <c r="G582">
        <f>IF($Z582="","",INDEX('Per Line'!$I$2:$I$7001,$Z582)&amp;"")</f>
        <v/>
      </c>
      <c r="H582">
        <f>IF($Z582="","",INDEX('Per Line'!$J$2:$J$7001,$Z582)&amp;"")</f>
        <v/>
      </c>
      <c r="I582">
        <f>IF($Z582="","",INDEX('Per Line'!$K$2:$K$7001,$Z582)&amp;"")</f>
        <v/>
      </c>
      <c r="J582">
        <f>IF($Z582="","",INDEX('Per Line'!$M$2:$M$7001,$Z582))</f>
        <v/>
      </c>
      <c r="K582" s="8">
        <f>IF($Z582="","",IF(AND(ISNUMBER(M582),M582&gt;0,X582&gt;M582),J582*M582/100+(X582-M582),J582*X582/100))</f>
        <v/>
      </c>
      <c r="L582">
        <f>IF($Z582="","",INDEX('Per Line'!$W$2:$W$7001,$Z582)&amp;"")</f>
        <v/>
      </c>
      <c r="M582">
        <f>IF($Z582="","",INDEX('Per Line'!$AD$2:$AD$7001,$Z582))</f>
        <v/>
      </c>
      <c r="N582">
        <f>IF($Z582="","",IF(AND(ISNUMBER(M582),M582&gt;0),X582&gt;M582,FALSE))</f>
        <v/>
      </c>
      <c r="O582" s="8">
        <f>IF($Z582="","",SUMIFS('Per Line'!$V$2:$V$7001,'Per Line'!$D$2:$D$7001,$B582,'Per Line'!$AN$2:$AN$7001,1))</f>
        <v/>
      </c>
      <c r="P582">
        <f>IF($Z582="","",Settings!$C$7)</f>
        <v/>
      </c>
      <c r="Q582" s="8">
        <f>IF($Z582="","",SUMIFS('Per Line'!$V$2:$V$7001,'Per Line'!$D$2:$D$7001,$B582,'Per Line'!$AM$2:$AM$7001,0,'Per Line'!$AN$2:$AN$7001,0))</f>
        <v/>
      </c>
      <c r="R582" s="8">
        <f>IF($Z582="","",Q582*P582)</f>
        <v/>
      </c>
      <c r="S582">
        <f>IF($Z582="","",Settings!$C$6)</f>
        <v/>
      </c>
      <c r="T582" s="8">
        <f>IF($Z582="","",SUMIFS('Per Line'!$V$2:$V$7001,'Per Line'!$D$2:$D$7001,$B582,'Per Line'!$AM$2:$AM$7001,1,'Per Line'!$AN$2:$AN$7001,0))</f>
        <v/>
      </c>
      <c r="U582" s="8">
        <f>IF($Z582="","",T582*S582)</f>
        <v/>
      </c>
      <c r="V582" s="8">
        <f>IF($Z582="","",U582+R582)</f>
        <v/>
      </c>
      <c r="W582" s="8">
        <f>IF($Z582="","",X582-V582)</f>
        <v/>
      </c>
      <c r="X582" s="8">
        <f>IF($Z582="","",Q582+T582+O582)</f>
        <v/>
      </c>
      <c r="Y582" s="8">
        <f>IF($Z582="","",X582-V582-K582)</f>
        <v/>
      </c>
      <c r="Z582" s="16">
        <f>IF(ROWS($Z$2:$Z582)&lt;=MAX('Per Line'!$AL$2:$AL$7001),MATCH(ROWS($Z$2:$Z582),'Per Line'!$AL$2:$AL$7001,0),"")</f>
        <v/>
      </c>
      <c r="AA582" s="17">
        <f>IF($Z582="","",K582-J582*X582/100)</f>
        <v/>
      </c>
      <c r="AB582">
        <f>IF($Z582="","",C582&amp;"|"&amp;COUNTIF($C$2:$C582,C582))</f>
        <v/>
      </c>
    </row>
    <row r="583">
      <c r="A583" s="15" t="n"/>
      <c r="B583">
        <f>IF($Z583="","",INDEX('Per Line'!$D$2:$D$7001,$Z583)&amp;"")</f>
        <v/>
      </c>
      <c r="C583">
        <f>IF($Z583="","",IF(X583&lt;Settings!$C$8,"INV&lt;10000","Inv&gt;10000"))</f>
        <v/>
      </c>
      <c r="D583">
        <f>IF($Z583="","",INDEX('Per Line'!$A$2:$A$7001,$Z583)&amp;"")</f>
        <v/>
      </c>
      <c r="E583" s="14">
        <f>IF($Z583="","",INDEX('Per Line'!$F$2:$F$7001,$Z583))</f>
        <v/>
      </c>
      <c r="F583">
        <f>IF($Z583="","",INDEX('Per Line'!$G$2:$G$7001,$Z583)&amp;"")</f>
        <v/>
      </c>
      <c r="G583">
        <f>IF($Z583="","",INDEX('Per Line'!$I$2:$I$7001,$Z583)&amp;"")</f>
        <v/>
      </c>
      <c r="H583">
        <f>IF($Z583="","",INDEX('Per Line'!$J$2:$J$7001,$Z583)&amp;"")</f>
        <v/>
      </c>
      <c r="I583">
        <f>IF($Z583="","",INDEX('Per Line'!$K$2:$K$7001,$Z583)&amp;"")</f>
        <v/>
      </c>
      <c r="J583">
        <f>IF($Z583="","",INDEX('Per Line'!$M$2:$M$7001,$Z583))</f>
        <v/>
      </c>
      <c r="K583" s="8">
        <f>IF($Z583="","",IF(AND(ISNUMBER(M583),M583&gt;0,X583&gt;M583),J583*M583/100+(X583-M583),J583*X583/100))</f>
        <v/>
      </c>
      <c r="L583">
        <f>IF($Z583="","",INDEX('Per Line'!$W$2:$W$7001,$Z583)&amp;"")</f>
        <v/>
      </c>
      <c r="M583">
        <f>IF($Z583="","",INDEX('Per Line'!$AD$2:$AD$7001,$Z583))</f>
        <v/>
      </c>
      <c r="N583">
        <f>IF($Z583="","",IF(AND(ISNUMBER(M583),M583&gt;0),X583&gt;M583,FALSE))</f>
        <v/>
      </c>
      <c r="O583" s="8">
        <f>IF($Z583="","",SUMIFS('Per Line'!$V$2:$V$7001,'Per Line'!$D$2:$D$7001,$B583,'Per Line'!$AN$2:$AN$7001,1))</f>
        <v/>
      </c>
      <c r="P583">
        <f>IF($Z583="","",Settings!$C$7)</f>
        <v/>
      </c>
      <c r="Q583" s="8">
        <f>IF($Z583="","",SUMIFS('Per Line'!$V$2:$V$7001,'Per Line'!$D$2:$D$7001,$B583,'Per Line'!$AM$2:$AM$7001,0,'Per Line'!$AN$2:$AN$7001,0))</f>
        <v/>
      </c>
      <c r="R583" s="8">
        <f>IF($Z583="","",Q583*P583)</f>
        <v/>
      </c>
      <c r="S583">
        <f>IF($Z583="","",Settings!$C$6)</f>
        <v/>
      </c>
      <c r="T583" s="8">
        <f>IF($Z583="","",SUMIFS('Per Line'!$V$2:$V$7001,'Per Line'!$D$2:$D$7001,$B583,'Per Line'!$AM$2:$AM$7001,1,'Per Line'!$AN$2:$AN$7001,0))</f>
        <v/>
      </c>
      <c r="U583" s="8">
        <f>IF($Z583="","",T583*S583)</f>
        <v/>
      </c>
      <c r="V583" s="8">
        <f>IF($Z583="","",U583+R583)</f>
        <v/>
      </c>
      <c r="W583" s="8">
        <f>IF($Z583="","",X583-V583)</f>
        <v/>
      </c>
      <c r="X583" s="8">
        <f>IF($Z583="","",Q583+T583+O583)</f>
        <v/>
      </c>
      <c r="Y583" s="8">
        <f>IF($Z583="","",X583-V583-K583)</f>
        <v/>
      </c>
      <c r="Z583" s="16">
        <f>IF(ROWS($Z$2:$Z583)&lt;=MAX('Per Line'!$AL$2:$AL$7001),MATCH(ROWS($Z$2:$Z583),'Per Line'!$AL$2:$AL$7001,0),"")</f>
        <v/>
      </c>
      <c r="AA583" s="17">
        <f>IF($Z583="","",K583-J583*X583/100)</f>
        <v/>
      </c>
      <c r="AB583">
        <f>IF($Z583="","",C583&amp;"|"&amp;COUNTIF($C$2:$C583,C583))</f>
        <v/>
      </c>
    </row>
    <row r="584">
      <c r="A584" s="15" t="n"/>
      <c r="B584">
        <f>IF($Z584="","",INDEX('Per Line'!$D$2:$D$7001,$Z584)&amp;"")</f>
        <v/>
      </c>
      <c r="C584">
        <f>IF($Z584="","",IF(X584&lt;Settings!$C$8,"INV&lt;10000","Inv&gt;10000"))</f>
        <v/>
      </c>
      <c r="D584">
        <f>IF($Z584="","",INDEX('Per Line'!$A$2:$A$7001,$Z584)&amp;"")</f>
        <v/>
      </c>
      <c r="E584" s="14">
        <f>IF($Z584="","",INDEX('Per Line'!$F$2:$F$7001,$Z584))</f>
        <v/>
      </c>
      <c r="F584">
        <f>IF($Z584="","",INDEX('Per Line'!$G$2:$G$7001,$Z584)&amp;"")</f>
        <v/>
      </c>
      <c r="G584">
        <f>IF($Z584="","",INDEX('Per Line'!$I$2:$I$7001,$Z584)&amp;"")</f>
        <v/>
      </c>
      <c r="H584">
        <f>IF($Z584="","",INDEX('Per Line'!$J$2:$J$7001,$Z584)&amp;"")</f>
        <v/>
      </c>
      <c r="I584">
        <f>IF($Z584="","",INDEX('Per Line'!$K$2:$K$7001,$Z584)&amp;"")</f>
        <v/>
      </c>
      <c r="J584">
        <f>IF($Z584="","",INDEX('Per Line'!$M$2:$M$7001,$Z584))</f>
        <v/>
      </c>
      <c r="K584" s="8">
        <f>IF($Z584="","",IF(AND(ISNUMBER(M584),M584&gt;0,X584&gt;M584),J584*M584/100+(X584-M584),J584*X584/100))</f>
        <v/>
      </c>
      <c r="L584">
        <f>IF($Z584="","",INDEX('Per Line'!$W$2:$W$7001,$Z584)&amp;"")</f>
        <v/>
      </c>
      <c r="M584">
        <f>IF($Z584="","",INDEX('Per Line'!$AD$2:$AD$7001,$Z584))</f>
        <v/>
      </c>
      <c r="N584">
        <f>IF($Z584="","",IF(AND(ISNUMBER(M584),M584&gt;0),X584&gt;M584,FALSE))</f>
        <v/>
      </c>
      <c r="O584" s="8">
        <f>IF($Z584="","",SUMIFS('Per Line'!$V$2:$V$7001,'Per Line'!$D$2:$D$7001,$B584,'Per Line'!$AN$2:$AN$7001,1))</f>
        <v/>
      </c>
      <c r="P584">
        <f>IF($Z584="","",Settings!$C$7)</f>
        <v/>
      </c>
      <c r="Q584" s="8">
        <f>IF($Z584="","",SUMIFS('Per Line'!$V$2:$V$7001,'Per Line'!$D$2:$D$7001,$B584,'Per Line'!$AM$2:$AM$7001,0,'Per Line'!$AN$2:$AN$7001,0))</f>
        <v/>
      </c>
      <c r="R584" s="8">
        <f>IF($Z584="","",Q584*P584)</f>
        <v/>
      </c>
      <c r="S584">
        <f>IF($Z584="","",Settings!$C$6)</f>
        <v/>
      </c>
      <c r="T584" s="8">
        <f>IF($Z584="","",SUMIFS('Per Line'!$V$2:$V$7001,'Per Line'!$D$2:$D$7001,$B584,'Per Line'!$AM$2:$AM$7001,1,'Per Line'!$AN$2:$AN$7001,0))</f>
        <v/>
      </c>
      <c r="U584" s="8">
        <f>IF($Z584="","",T584*S584)</f>
        <v/>
      </c>
      <c r="V584" s="8">
        <f>IF($Z584="","",U584+R584)</f>
        <v/>
      </c>
      <c r="W584" s="8">
        <f>IF($Z584="","",X584-V584)</f>
        <v/>
      </c>
      <c r="X584" s="8">
        <f>IF($Z584="","",Q584+T584+O584)</f>
        <v/>
      </c>
      <c r="Y584" s="8">
        <f>IF($Z584="","",X584-V584-K584)</f>
        <v/>
      </c>
      <c r="Z584" s="16">
        <f>IF(ROWS($Z$2:$Z584)&lt;=MAX('Per Line'!$AL$2:$AL$7001),MATCH(ROWS($Z$2:$Z584),'Per Line'!$AL$2:$AL$7001,0),"")</f>
        <v/>
      </c>
      <c r="AA584" s="17">
        <f>IF($Z584="","",K584-J584*X584/100)</f>
        <v/>
      </c>
      <c r="AB584">
        <f>IF($Z584="","",C584&amp;"|"&amp;COUNTIF($C$2:$C584,C584))</f>
        <v/>
      </c>
    </row>
    <row r="585">
      <c r="A585" s="15" t="n"/>
      <c r="B585">
        <f>IF($Z585="","",INDEX('Per Line'!$D$2:$D$7001,$Z585)&amp;"")</f>
        <v/>
      </c>
      <c r="C585">
        <f>IF($Z585="","",IF(X585&lt;Settings!$C$8,"INV&lt;10000","Inv&gt;10000"))</f>
        <v/>
      </c>
      <c r="D585">
        <f>IF($Z585="","",INDEX('Per Line'!$A$2:$A$7001,$Z585)&amp;"")</f>
        <v/>
      </c>
      <c r="E585" s="14">
        <f>IF($Z585="","",INDEX('Per Line'!$F$2:$F$7001,$Z585))</f>
        <v/>
      </c>
      <c r="F585">
        <f>IF($Z585="","",INDEX('Per Line'!$G$2:$G$7001,$Z585)&amp;"")</f>
        <v/>
      </c>
      <c r="G585">
        <f>IF($Z585="","",INDEX('Per Line'!$I$2:$I$7001,$Z585)&amp;"")</f>
        <v/>
      </c>
      <c r="H585">
        <f>IF($Z585="","",INDEX('Per Line'!$J$2:$J$7001,$Z585)&amp;"")</f>
        <v/>
      </c>
      <c r="I585">
        <f>IF($Z585="","",INDEX('Per Line'!$K$2:$K$7001,$Z585)&amp;"")</f>
        <v/>
      </c>
      <c r="J585">
        <f>IF($Z585="","",INDEX('Per Line'!$M$2:$M$7001,$Z585))</f>
        <v/>
      </c>
      <c r="K585" s="8">
        <f>IF($Z585="","",IF(AND(ISNUMBER(M585),M585&gt;0,X585&gt;M585),J585*M585/100+(X585-M585),J585*X585/100))</f>
        <v/>
      </c>
      <c r="L585">
        <f>IF($Z585="","",INDEX('Per Line'!$W$2:$W$7001,$Z585)&amp;"")</f>
        <v/>
      </c>
      <c r="M585">
        <f>IF($Z585="","",INDEX('Per Line'!$AD$2:$AD$7001,$Z585))</f>
        <v/>
      </c>
      <c r="N585">
        <f>IF($Z585="","",IF(AND(ISNUMBER(M585),M585&gt;0),X585&gt;M585,FALSE))</f>
        <v/>
      </c>
      <c r="O585" s="8">
        <f>IF($Z585="","",SUMIFS('Per Line'!$V$2:$V$7001,'Per Line'!$D$2:$D$7001,$B585,'Per Line'!$AN$2:$AN$7001,1))</f>
        <v/>
      </c>
      <c r="P585">
        <f>IF($Z585="","",Settings!$C$7)</f>
        <v/>
      </c>
      <c r="Q585" s="8">
        <f>IF($Z585="","",SUMIFS('Per Line'!$V$2:$V$7001,'Per Line'!$D$2:$D$7001,$B585,'Per Line'!$AM$2:$AM$7001,0,'Per Line'!$AN$2:$AN$7001,0))</f>
        <v/>
      </c>
      <c r="R585" s="8">
        <f>IF($Z585="","",Q585*P585)</f>
        <v/>
      </c>
      <c r="S585">
        <f>IF($Z585="","",Settings!$C$6)</f>
        <v/>
      </c>
      <c r="T585" s="8">
        <f>IF($Z585="","",SUMIFS('Per Line'!$V$2:$V$7001,'Per Line'!$D$2:$D$7001,$B585,'Per Line'!$AM$2:$AM$7001,1,'Per Line'!$AN$2:$AN$7001,0))</f>
        <v/>
      </c>
      <c r="U585" s="8">
        <f>IF($Z585="","",T585*S585)</f>
        <v/>
      </c>
      <c r="V585" s="8">
        <f>IF($Z585="","",U585+R585)</f>
        <v/>
      </c>
      <c r="W585" s="8">
        <f>IF($Z585="","",X585-V585)</f>
        <v/>
      </c>
      <c r="X585" s="8">
        <f>IF($Z585="","",Q585+T585+O585)</f>
        <v/>
      </c>
      <c r="Y585" s="8">
        <f>IF($Z585="","",X585-V585-K585)</f>
        <v/>
      </c>
      <c r="Z585" s="16">
        <f>IF(ROWS($Z$2:$Z585)&lt;=MAX('Per Line'!$AL$2:$AL$7001),MATCH(ROWS($Z$2:$Z585),'Per Line'!$AL$2:$AL$7001,0),"")</f>
        <v/>
      </c>
      <c r="AA585" s="17">
        <f>IF($Z585="","",K585-J585*X585/100)</f>
        <v/>
      </c>
      <c r="AB585">
        <f>IF($Z585="","",C585&amp;"|"&amp;COUNTIF($C$2:$C585,C585))</f>
        <v/>
      </c>
    </row>
    <row r="586">
      <c r="A586" s="15" t="n"/>
      <c r="B586">
        <f>IF($Z586="","",INDEX('Per Line'!$D$2:$D$7001,$Z586)&amp;"")</f>
        <v/>
      </c>
      <c r="C586">
        <f>IF($Z586="","",IF(X586&lt;Settings!$C$8,"INV&lt;10000","Inv&gt;10000"))</f>
        <v/>
      </c>
      <c r="D586">
        <f>IF($Z586="","",INDEX('Per Line'!$A$2:$A$7001,$Z586)&amp;"")</f>
        <v/>
      </c>
      <c r="E586" s="14">
        <f>IF($Z586="","",INDEX('Per Line'!$F$2:$F$7001,$Z586))</f>
        <v/>
      </c>
      <c r="F586">
        <f>IF($Z586="","",INDEX('Per Line'!$G$2:$G$7001,$Z586)&amp;"")</f>
        <v/>
      </c>
      <c r="G586">
        <f>IF($Z586="","",INDEX('Per Line'!$I$2:$I$7001,$Z586)&amp;"")</f>
        <v/>
      </c>
      <c r="H586">
        <f>IF($Z586="","",INDEX('Per Line'!$J$2:$J$7001,$Z586)&amp;"")</f>
        <v/>
      </c>
      <c r="I586">
        <f>IF($Z586="","",INDEX('Per Line'!$K$2:$K$7001,$Z586)&amp;"")</f>
        <v/>
      </c>
      <c r="J586">
        <f>IF($Z586="","",INDEX('Per Line'!$M$2:$M$7001,$Z586))</f>
        <v/>
      </c>
      <c r="K586" s="8">
        <f>IF($Z586="","",IF(AND(ISNUMBER(M586),M586&gt;0,X586&gt;M586),J586*M586/100+(X586-M586),J586*X586/100))</f>
        <v/>
      </c>
      <c r="L586">
        <f>IF($Z586="","",INDEX('Per Line'!$W$2:$W$7001,$Z586)&amp;"")</f>
        <v/>
      </c>
      <c r="M586">
        <f>IF($Z586="","",INDEX('Per Line'!$AD$2:$AD$7001,$Z586))</f>
        <v/>
      </c>
      <c r="N586">
        <f>IF($Z586="","",IF(AND(ISNUMBER(M586),M586&gt;0),X586&gt;M586,FALSE))</f>
        <v/>
      </c>
      <c r="O586" s="8">
        <f>IF($Z586="","",SUMIFS('Per Line'!$V$2:$V$7001,'Per Line'!$D$2:$D$7001,$B586,'Per Line'!$AN$2:$AN$7001,1))</f>
        <v/>
      </c>
      <c r="P586">
        <f>IF($Z586="","",Settings!$C$7)</f>
        <v/>
      </c>
      <c r="Q586" s="8">
        <f>IF($Z586="","",SUMIFS('Per Line'!$V$2:$V$7001,'Per Line'!$D$2:$D$7001,$B586,'Per Line'!$AM$2:$AM$7001,0,'Per Line'!$AN$2:$AN$7001,0))</f>
        <v/>
      </c>
      <c r="R586" s="8">
        <f>IF($Z586="","",Q586*P586)</f>
        <v/>
      </c>
      <c r="S586">
        <f>IF($Z586="","",Settings!$C$6)</f>
        <v/>
      </c>
      <c r="T586" s="8">
        <f>IF($Z586="","",SUMIFS('Per Line'!$V$2:$V$7001,'Per Line'!$D$2:$D$7001,$B586,'Per Line'!$AM$2:$AM$7001,1,'Per Line'!$AN$2:$AN$7001,0))</f>
        <v/>
      </c>
      <c r="U586" s="8">
        <f>IF($Z586="","",T586*S586)</f>
        <v/>
      </c>
      <c r="V586" s="8">
        <f>IF($Z586="","",U586+R586)</f>
        <v/>
      </c>
      <c r="W586" s="8">
        <f>IF($Z586="","",X586-V586)</f>
        <v/>
      </c>
      <c r="X586" s="8">
        <f>IF($Z586="","",Q586+T586+O586)</f>
        <v/>
      </c>
      <c r="Y586" s="8">
        <f>IF($Z586="","",X586-V586-K586)</f>
        <v/>
      </c>
      <c r="Z586" s="16">
        <f>IF(ROWS($Z$2:$Z586)&lt;=MAX('Per Line'!$AL$2:$AL$7001),MATCH(ROWS($Z$2:$Z586),'Per Line'!$AL$2:$AL$7001,0),"")</f>
        <v/>
      </c>
      <c r="AA586" s="17">
        <f>IF($Z586="","",K586-J586*X586/100)</f>
        <v/>
      </c>
      <c r="AB586">
        <f>IF($Z586="","",C586&amp;"|"&amp;COUNTIF($C$2:$C586,C586))</f>
        <v/>
      </c>
    </row>
    <row r="587">
      <c r="A587" s="15" t="n"/>
      <c r="B587">
        <f>IF($Z587="","",INDEX('Per Line'!$D$2:$D$7001,$Z587)&amp;"")</f>
        <v/>
      </c>
      <c r="C587">
        <f>IF($Z587="","",IF(X587&lt;Settings!$C$8,"INV&lt;10000","Inv&gt;10000"))</f>
        <v/>
      </c>
      <c r="D587">
        <f>IF($Z587="","",INDEX('Per Line'!$A$2:$A$7001,$Z587)&amp;"")</f>
        <v/>
      </c>
      <c r="E587" s="14">
        <f>IF($Z587="","",INDEX('Per Line'!$F$2:$F$7001,$Z587))</f>
        <v/>
      </c>
      <c r="F587">
        <f>IF($Z587="","",INDEX('Per Line'!$G$2:$G$7001,$Z587)&amp;"")</f>
        <v/>
      </c>
      <c r="G587">
        <f>IF($Z587="","",INDEX('Per Line'!$I$2:$I$7001,$Z587)&amp;"")</f>
        <v/>
      </c>
      <c r="H587">
        <f>IF($Z587="","",INDEX('Per Line'!$J$2:$J$7001,$Z587)&amp;"")</f>
        <v/>
      </c>
      <c r="I587">
        <f>IF($Z587="","",INDEX('Per Line'!$K$2:$K$7001,$Z587)&amp;"")</f>
        <v/>
      </c>
      <c r="J587">
        <f>IF($Z587="","",INDEX('Per Line'!$M$2:$M$7001,$Z587))</f>
        <v/>
      </c>
      <c r="K587" s="8">
        <f>IF($Z587="","",IF(AND(ISNUMBER(M587),M587&gt;0,X587&gt;M587),J587*M587/100+(X587-M587),J587*X587/100))</f>
        <v/>
      </c>
      <c r="L587">
        <f>IF($Z587="","",INDEX('Per Line'!$W$2:$W$7001,$Z587)&amp;"")</f>
        <v/>
      </c>
      <c r="M587">
        <f>IF($Z587="","",INDEX('Per Line'!$AD$2:$AD$7001,$Z587))</f>
        <v/>
      </c>
      <c r="N587">
        <f>IF($Z587="","",IF(AND(ISNUMBER(M587),M587&gt;0),X587&gt;M587,FALSE))</f>
        <v/>
      </c>
      <c r="O587" s="8">
        <f>IF($Z587="","",SUMIFS('Per Line'!$V$2:$V$7001,'Per Line'!$D$2:$D$7001,$B587,'Per Line'!$AN$2:$AN$7001,1))</f>
        <v/>
      </c>
      <c r="P587">
        <f>IF($Z587="","",Settings!$C$7)</f>
        <v/>
      </c>
      <c r="Q587" s="8">
        <f>IF($Z587="","",SUMIFS('Per Line'!$V$2:$V$7001,'Per Line'!$D$2:$D$7001,$B587,'Per Line'!$AM$2:$AM$7001,0,'Per Line'!$AN$2:$AN$7001,0))</f>
        <v/>
      </c>
      <c r="R587" s="8">
        <f>IF($Z587="","",Q587*P587)</f>
        <v/>
      </c>
      <c r="S587">
        <f>IF($Z587="","",Settings!$C$6)</f>
        <v/>
      </c>
      <c r="T587" s="8">
        <f>IF($Z587="","",SUMIFS('Per Line'!$V$2:$V$7001,'Per Line'!$D$2:$D$7001,$B587,'Per Line'!$AM$2:$AM$7001,1,'Per Line'!$AN$2:$AN$7001,0))</f>
        <v/>
      </c>
      <c r="U587" s="8">
        <f>IF($Z587="","",T587*S587)</f>
        <v/>
      </c>
      <c r="V587" s="8">
        <f>IF($Z587="","",U587+R587)</f>
        <v/>
      </c>
      <c r="W587" s="8">
        <f>IF($Z587="","",X587-V587)</f>
        <v/>
      </c>
      <c r="X587" s="8">
        <f>IF($Z587="","",Q587+T587+O587)</f>
        <v/>
      </c>
      <c r="Y587" s="8">
        <f>IF($Z587="","",X587-V587-K587)</f>
        <v/>
      </c>
      <c r="Z587" s="16">
        <f>IF(ROWS($Z$2:$Z587)&lt;=MAX('Per Line'!$AL$2:$AL$7001),MATCH(ROWS($Z$2:$Z587),'Per Line'!$AL$2:$AL$7001,0),"")</f>
        <v/>
      </c>
      <c r="AA587" s="17">
        <f>IF($Z587="","",K587-J587*X587/100)</f>
        <v/>
      </c>
      <c r="AB587">
        <f>IF($Z587="","",C587&amp;"|"&amp;COUNTIF($C$2:$C587,C587))</f>
        <v/>
      </c>
    </row>
    <row r="588">
      <c r="A588" s="15" t="n"/>
      <c r="B588">
        <f>IF($Z588="","",INDEX('Per Line'!$D$2:$D$7001,$Z588)&amp;"")</f>
        <v/>
      </c>
      <c r="C588">
        <f>IF($Z588="","",IF(X588&lt;Settings!$C$8,"INV&lt;10000","Inv&gt;10000"))</f>
        <v/>
      </c>
      <c r="D588">
        <f>IF($Z588="","",INDEX('Per Line'!$A$2:$A$7001,$Z588)&amp;"")</f>
        <v/>
      </c>
      <c r="E588" s="14">
        <f>IF($Z588="","",INDEX('Per Line'!$F$2:$F$7001,$Z588))</f>
        <v/>
      </c>
      <c r="F588">
        <f>IF($Z588="","",INDEX('Per Line'!$G$2:$G$7001,$Z588)&amp;"")</f>
        <v/>
      </c>
      <c r="G588">
        <f>IF($Z588="","",INDEX('Per Line'!$I$2:$I$7001,$Z588)&amp;"")</f>
        <v/>
      </c>
      <c r="H588">
        <f>IF($Z588="","",INDEX('Per Line'!$J$2:$J$7001,$Z588)&amp;"")</f>
        <v/>
      </c>
      <c r="I588">
        <f>IF($Z588="","",INDEX('Per Line'!$K$2:$K$7001,$Z588)&amp;"")</f>
        <v/>
      </c>
      <c r="J588">
        <f>IF($Z588="","",INDEX('Per Line'!$M$2:$M$7001,$Z588))</f>
        <v/>
      </c>
      <c r="K588" s="8">
        <f>IF($Z588="","",IF(AND(ISNUMBER(M588),M588&gt;0,X588&gt;M588),J588*M588/100+(X588-M588),J588*X588/100))</f>
        <v/>
      </c>
      <c r="L588">
        <f>IF($Z588="","",INDEX('Per Line'!$W$2:$W$7001,$Z588)&amp;"")</f>
        <v/>
      </c>
      <c r="M588">
        <f>IF($Z588="","",INDEX('Per Line'!$AD$2:$AD$7001,$Z588))</f>
        <v/>
      </c>
      <c r="N588">
        <f>IF($Z588="","",IF(AND(ISNUMBER(M588),M588&gt;0),X588&gt;M588,FALSE))</f>
        <v/>
      </c>
      <c r="O588" s="8">
        <f>IF($Z588="","",SUMIFS('Per Line'!$V$2:$V$7001,'Per Line'!$D$2:$D$7001,$B588,'Per Line'!$AN$2:$AN$7001,1))</f>
        <v/>
      </c>
      <c r="P588">
        <f>IF($Z588="","",Settings!$C$7)</f>
        <v/>
      </c>
      <c r="Q588" s="8">
        <f>IF($Z588="","",SUMIFS('Per Line'!$V$2:$V$7001,'Per Line'!$D$2:$D$7001,$B588,'Per Line'!$AM$2:$AM$7001,0,'Per Line'!$AN$2:$AN$7001,0))</f>
        <v/>
      </c>
      <c r="R588" s="8">
        <f>IF($Z588="","",Q588*P588)</f>
        <v/>
      </c>
      <c r="S588">
        <f>IF($Z588="","",Settings!$C$6)</f>
        <v/>
      </c>
      <c r="T588" s="8">
        <f>IF($Z588="","",SUMIFS('Per Line'!$V$2:$V$7001,'Per Line'!$D$2:$D$7001,$B588,'Per Line'!$AM$2:$AM$7001,1,'Per Line'!$AN$2:$AN$7001,0))</f>
        <v/>
      </c>
      <c r="U588" s="8">
        <f>IF($Z588="","",T588*S588)</f>
        <v/>
      </c>
      <c r="V588" s="8">
        <f>IF($Z588="","",U588+R588)</f>
        <v/>
      </c>
      <c r="W588" s="8">
        <f>IF($Z588="","",X588-V588)</f>
        <v/>
      </c>
      <c r="X588" s="8">
        <f>IF($Z588="","",Q588+T588+O588)</f>
        <v/>
      </c>
      <c r="Y588" s="8">
        <f>IF($Z588="","",X588-V588-K588)</f>
        <v/>
      </c>
      <c r="Z588" s="16">
        <f>IF(ROWS($Z$2:$Z588)&lt;=MAX('Per Line'!$AL$2:$AL$7001),MATCH(ROWS($Z$2:$Z588),'Per Line'!$AL$2:$AL$7001,0),"")</f>
        <v/>
      </c>
      <c r="AA588" s="17">
        <f>IF($Z588="","",K588-J588*X588/100)</f>
        <v/>
      </c>
      <c r="AB588">
        <f>IF($Z588="","",C588&amp;"|"&amp;COUNTIF($C$2:$C588,C588))</f>
        <v/>
      </c>
    </row>
    <row r="589">
      <c r="A589" s="15" t="n"/>
      <c r="B589">
        <f>IF($Z589="","",INDEX('Per Line'!$D$2:$D$7001,$Z589)&amp;"")</f>
        <v/>
      </c>
      <c r="C589">
        <f>IF($Z589="","",IF(X589&lt;Settings!$C$8,"INV&lt;10000","Inv&gt;10000"))</f>
        <v/>
      </c>
      <c r="D589">
        <f>IF($Z589="","",INDEX('Per Line'!$A$2:$A$7001,$Z589)&amp;"")</f>
        <v/>
      </c>
      <c r="E589" s="14">
        <f>IF($Z589="","",INDEX('Per Line'!$F$2:$F$7001,$Z589))</f>
        <v/>
      </c>
      <c r="F589">
        <f>IF($Z589="","",INDEX('Per Line'!$G$2:$G$7001,$Z589)&amp;"")</f>
        <v/>
      </c>
      <c r="G589">
        <f>IF($Z589="","",INDEX('Per Line'!$I$2:$I$7001,$Z589)&amp;"")</f>
        <v/>
      </c>
      <c r="H589">
        <f>IF($Z589="","",INDEX('Per Line'!$J$2:$J$7001,$Z589)&amp;"")</f>
        <v/>
      </c>
      <c r="I589">
        <f>IF($Z589="","",INDEX('Per Line'!$K$2:$K$7001,$Z589)&amp;"")</f>
        <v/>
      </c>
      <c r="J589">
        <f>IF($Z589="","",INDEX('Per Line'!$M$2:$M$7001,$Z589))</f>
        <v/>
      </c>
      <c r="K589" s="8">
        <f>IF($Z589="","",IF(AND(ISNUMBER(M589),M589&gt;0,X589&gt;M589),J589*M589/100+(X589-M589),J589*X589/100))</f>
        <v/>
      </c>
      <c r="L589">
        <f>IF($Z589="","",INDEX('Per Line'!$W$2:$W$7001,$Z589)&amp;"")</f>
        <v/>
      </c>
      <c r="M589">
        <f>IF($Z589="","",INDEX('Per Line'!$AD$2:$AD$7001,$Z589))</f>
        <v/>
      </c>
      <c r="N589">
        <f>IF($Z589="","",IF(AND(ISNUMBER(M589),M589&gt;0),X589&gt;M589,FALSE))</f>
        <v/>
      </c>
      <c r="O589" s="8">
        <f>IF($Z589="","",SUMIFS('Per Line'!$V$2:$V$7001,'Per Line'!$D$2:$D$7001,$B589,'Per Line'!$AN$2:$AN$7001,1))</f>
        <v/>
      </c>
      <c r="P589">
        <f>IF($Z589="","",Settings!$C$7)</f>
        <v/>
      </c>
      <c r="Q589" s="8">
        <f>IF($Z589="","",SUMIFS('Per Line'!$V$2:$V$7001,'Per Line'!$D$2:$D$7001,$B589,'Per Line'!$AM$2:$AM$7001,0,'Per Line'!$AN$2:$AN$7001,0))</f>
        <v/>
      </c>
      <c r="R589" s="8">
        <f>IF($Z589="","",Q589*P589)</f>
        <v/>
      </c>
      <c r="S589">
        <f>IF($Z589="","",Settings!$C$6)</f>
        <v/>
      </c>
      <c r="T589" s="8">
        <f>IF($Z589="","",SUMIFS('Per Line'!$V$2:$V$7001,'Per Line'!$D$2:$D$7001,$B589,'Per Line'!$AM$2:$AM$7001,1,'Per Line'!$AN$2:$AN$7001,0))</f>
        <v/>
      </c>
      <c r="U589" s="8">
        <f>IF($Z589="","",T589*S589)</f>
        <v/>
      </c>
      <c r="V589" s="8">
        <f>IF($Z589="","",U589+R589)</f>
        <v/>
      </c>
      <c r="W589" s="8">
        <f>IF($Z589="","",X589-V589)</f>
        <v/>
      </c>
      <c r="X589" s="8">
        <f>IF($Z589="","",Q589+T589+O589)</f>
        <v/>
      </c>
      <c r="Y589" s="8">
        <f>IF($Z589="","",X589-V589-K589)</f>
        <v/>
      </c>
      <c r="Z589" s="16">
        <f>IF(ROWS($Z$2:$Z589)&lt;=MAX('Per Line'!$AL$2:$AL$7001),MATCH(ROWS($Z$2:$Z589),'Per Line'!$AL$2:$AL$7001,0),"")</f>
        <v/>
      </c>
      <c r="AA589" s="17">
        <f>IF($Z589="","",K589-J589*X589/100)</f>
        <v/>
      </c>
      <c r="AB589">
        <f>IF($Z589="","",C589&amp;"|"&amp;COUNTIF($C$2:$C589,C589))</f>
        <v/>
      </c>
    </row>
    <row r="590">
      <c r="A590" s="15" t="n"/>
      <c r="B590">
        <f>IF($Z590="","",INDEX('Per Line'!$D$2:$D$7001,$Z590)&amp;"")</f>
        <v/>
      </c>
      <c r="C590">
        <f>IF($Z590="","",IF(X590&lt;Settings!$C$8,"INV&lt;10000","Inv&gt;10000"))</f>
        <v/>
      </c>
      <c r="D590">
        <f>IF($Z590="","",INDEX('Per Line'!$A$2:$A$7001,$Z590)&amp;"")</f>
        <v/>
      </c>
      <c r="E590" s="14">
        <f>IF($Z590="","",INDEX('Per Line'!$F$2:$F$7001,$Z590))</f>
        <v/>
      </c>
      <c r="F590">
        <f>IF($Z590="","",INDEX('Per Line'!$G$2:$G$7001,$Z590)&amp;"")</f>
        <v/>
      </c>
      <c r="G590">
        <f>IF($Z590="","",INDEX('Per Line'!$I$2:$I$7001,$Z590)&amp;"")</f>
        <v/>
      </c>
      <c r="H590">
        <f>IF($Z590="","",INDEX('Per Line'!$J$2:$J$7001,$Z590)&amp;"")</f>
        <v/>
      </c>
      <c r="I590">
        <f>IF($Z590="","",INDEX('Per Line'!$K$2:$K$7001,$Z590)&amp;"")</f>
        <v/>
      </c>
      <c r="J590">
        <f>IF($Z590="","",INDEX('Per Line'!$M$2:$M$7001,$Z590))</f>
        <v/>
      </c>
      <c r="K590" s="8">
        <f>IF($Z590="","",IF(AND(ISNUMBER(M590),M590&gt;0,X590&gt;M590),J590*M590/100+(X590-M590),J590*X590/100))</f>
        <v/>
      </c>
      <c r="L590">
        <f>IF($Z590="","",INDEX('Per Line'!$W$2:$W$7001,$Z590)&amp;"")</f>
        <v/>
      </c>
      <c r="M590">
        <f>IF($Z590="","",INDEX('Per Line'!$AD$2:$AD$7001,$Z590))</f>
        <v/>
      </c>
      <c r="N590">
        <f>IF($Z590="","",IF(AND(ISNUMBER(M590),M590&gt;0),X590&gt;M590,FALSE))</f>
        <v/>
      </c>
      <c r="O590" s="8">
        <f>IF($Z590="","",SUMIFS('Per Line'!$V$2:$V$7001,'Per Line'!$D$2:$D$7001,$B590,'Per Line'!$AN$2:$AN$7001,1))</f>
        <v/>
      </c>
      <c r="P590">
        <f>IF($Z590="","",Settings!$C$7)</f>
        <v/>
      </c>
      <c r="Q590" s="8">
        <f>IF($Z590="","",SUMIFS('Per Line'!$V$2:$V$7001,'Per Line'!$D$2:$D$7001,$B590,'Per Line'!$AM$2:$AM$7001,0,'Per Line'!$AN$2:$AN$7001,0))</f>
        <v/>
      </c>
      <c r="R590" s="8">
        <f>IF($Z590="","",Q590*P590)</f>
        <v/>
      </c>
      <c r="S590">
        <f>IF($Z590="","",Settings!$C$6)</f>
        <v/>
      </c>
      <c r="T590" s="8">
        <f>IF($Z590="","",SUMIFS('Per Line'!$V$2:$V$7001,'Per Line'!$D$2:$D$7001,$B590,'Per Line'!$AM$2:$AM$7001,1,'Per Line'!$AN$2:$AN$7001,0))</f>
        <v/>
      </c>
      <c r="U590" s="8">
        <f>IF($Z590="","",T590*S590)</f>
        <v/>
      </c>
      <c r="V590" s="8">
        <f>IF($Z590="","",U590+R590)</f>
        <v/>
      </c>
      <c r="W590" s="8">
        <f>IF($Z590="","",X590-V590)</f>
        <v/>
      </c>
      <c r="X590" s="8">
        <f>IF($Z590="","",Q590+T590+O590)</f>
        <v/>
      </c>
      <c r="Y590" s="8">
        <f>IF($Z590="","",X590-V590-K590)</f>
        <v/>
      </c>
      <c r="Z590" s="16">
        <f>IF(ROWS($Z$2:$Z590)&lt;=MAX('Per Line'!$AL$2:$AL$7001),MATCH(ROWS($Z$2:$Z590),'Per Line'!$AL$2:$AL$7001,0),"")</f>
        <v/>
      </c>
      <c r="AA590" s="17">
        <f>IF($Z590="","",K590-J590*X590/100)</f>
        <v/>
      </c>
      <c r="AB590">
        <f>IF($Z590="","",C590&amp;"|"&amp;COUNTIF($C$2:$C590,C590))</f>
        <v/>
      </c>
    </row>
    <row r="591">
      <c r="A591" s="15" t="n"/>
      <c r="B591">
        <f>IF($Z591="","",INDEX('Per Line'!$D$2:$D$7001,$Z591)&amp;"")</f>
        <v/>
      </c>
      <c r="C591">
        <f>IF($Z591="","",IF(X591&lt;Settings!$C$8,"INV&lt;10000","Inv&gt;10000"))</f>
        <v/>
      </c>
      <c r="D591">
        <f>IF($Z591="","",INDEX('Per Line'!$A$2:$A$7001,$Z591)&amp;"")</f>
        <v/>
      </c>
      <c r="E591" s="14">
        <f>IF($Z591="","",INDEX('Per Line'!$F$2:$F$7001,$Z591))</f>
        <v/>
      </c>
      <c r="F591">
        <f>IF($Z591="","",INDEX('Per Line'!$G$2:$G$7001,$Z591)&amp;"")</f>
        <v/>
      </c>
      <c r="G591">
        <f>IF($Z591="","",INDEX('Per Line'!$I$2:$I$7001,$Z591)&amp;"")</f>
        <v/>
      </c>
      <c r="H591">
        <f>IF($Z591="","",INDEX('Per Line'!$J$2:$J$7001,$Z591)&amp;"")</f>
        <v/>
      </c>
      <c r="I591">
        <f>IF($Z591="","",INDEX('Per Line'!$K$2:$K$7001,$Z591)&amp;"")</f>
        <v/>
      </c>
      <c r="J591">
        <f>IF($Z591="","",INDEX('Per Line'!$M$2:$M$7001,$Z591))</f>
        <v/>
      </c>
      <c r="K591" s="8">
        <f>IF($Z591="","",IF(AND(ISNUMBER(M591),M591&gt;0,X591&gt;M591),J591*M591/100+(X591-M591),J591*X591/100))</f>
        <v/>
      </c>
      <c r="L591">
        <f>IF($Z591="","",INDEX('Per Line'!$W$2:$W$7001,$Z591)&amp;"")</f>
        <v/>
      </c>
      <c r="M591">
        <f>IF($Z591="","",INDEX('Per Line'!$AD$2:$AD$7001,$Z591))</f>
        <v/>
      </c>
      <c r="N591">
        <f>IF($Z591="","",IF(AND(ISNUMBER(M591),M591&gt;0),X591&gt;M591,FALSE))</f>
        <v/>
      </c>
      <c r="O591" s="8">
        <f>IF($Z591="","",SUMIFS('Per Line'!$V$2:$V$7001,'Per Line'!$D$2:$D$7001,$B591,'Per Line'!$AN$2:$AN$7001,1))</f>
        <v/>
      </c>
      <c r="P591">
        <f>IF($Z591="","",Settings!$C$7)</f>
        <v/>
      </c>
      <c r="Q591" s="8">
        <f>IF($Z591="","",SUMIFS('Per Line'!$V$2:$V$7001,'Per Line'!$D$2:$D$7001,$B591,'Per Line'!$AM$2:$AM$7001,0,'Per Line'!$AN$2:$AN$7001,0))</f>
        <v/>
      </c>
      <c r="R591" s="8">
        <f>IF($Z591="","",Q591*P591)</f>
        <v/>
      </c>
      <c r="S591">
        <f>IF($Z591="","",Settings!$C$6)</f>
        <v/>
      </c>
      <c r="T591" s="8">
        <f>IF($Z591="","",SUMIFS('Per Line'!$V$2:$V$7001,'Per Line'!$D$2:$D$7001,$B591,'Per Line'!$AM$2:$AM$7001,1,'Per Line'!$AN$2:$AN$7001,0))</f>
        <v/>
      </c>
      <c r="U591" s="8">
        <f>IF($Z591="","",T591*S591)</f>
        <v/>
      </c>
      <c r="V591" s="8">
        <f>IF($Z591="","",U591+R591)</f>
        <v/>
      </c>
      <c r="W591" s="8">
        <f>IF($Z591="","",X591-V591)</f>
        <v/>
      </c>
      <c r="X591" s="8">
        <f>IF($Z591="","",Q591+T591+O591)</f>
        <v/>
      </c>
      <c r="Y591" s="8">
        <f>IF($Z591="","",X591-V591-K591)</f>
        <v/>
      </c>
      <c r="Z591" s="16">
        <f>IF(ROWS($Z$2:$Z591)&lt;=MAX('Per Line'!$AL$2:$AL$7001),MATCH(ROWS($Z$2:$Z591),'Per Line'!$AL$2:$AL$7001,0),"")</f>
        <v/>
      </c>
      <c r="AA591" s="17">
        <f>IF($Z591="","",K591-J591*X591/100)</f>
        <v/>
      </c>
      <c r="AB591">
        <f>IF($Z591="","",C591&amp;"|"&amp;COUNTIF($C$2:$C591,C591))</f>
        <v/>
      </c>
    </row>
    <row r="592">
      <c r="A592" s="15" t="n"/>
      <c r="B592">
        <f>IF($Z592="","",INDEX('Per Line'!$D$2:$D$7001,$Z592)&amp;"")</f>
        <v/>
      </c>
      <c r="C592">
        <f>IF($Z592="","",IF(X592&lt;Settings!$C$8,"INV&lt;10000","Inv&gt;10000"))</f>
        <v/>
      </c>
      <c r="D592">
        <f>IF($Z592="","",INDEX('Per Line'!$A$2:$A$7001,$Z592)&amp;"")</f>
        <v/>
      </c>
      <c r="E592" s="14">
        <f>IF($Z592="","",INDEX('Per Line'!$F$2:$F$7001,$Z592))</f>
        <v/>
      </c>
      <c r="F592">
        <f>IF($Z592="","",INDEX('Per Line'!$G$2:$G$7001,$Z592)&amp;"")</f>
        <v/>
      </c>
      <c r="G592">
        <f>IF($Z592="","",INDEX('Per Line'!$I$2:$I$7001,$Z592)&amp;"")</f>
        <v/>
      </c>
      <c r="H592">
        <f>IF($Z592="","",INDEX('Per Line'!$J$2:$J$7001,$Z592)&amp;"")</f>
        <v/>
      </c>
      <c r="I592">
        <f>IF($Z592="","",INDEX('Per Line'!$K$2:$K$7001,$Z592)&amp;"")</f>
        <v/>
      </c>
      <c r="J592">
        <f>IF($Z592="","",INDEX('Per Line'!$M$2:$M$7001,$Z592))</f>
        <v/>
      </c>
      <c r="K592" s="8">
        <f>IF($Z592="","",IF(AND(ISNUMBER(M592),M592&gt;0,X592&gt;M592),J592*M592/100+(X592-M592),J592*X592/100))</f>
        <v/>
      </c>
      <c r="L592">
        <f>IF($Z592="","",INDEX('Per Line'!$W$2:$W$7001,$Z592)&amp;"")</f>
        <v/>
      </c>
      <c r="M592">
        <f>IF($Z592="","",INDEX('Per Line'!$AD$2:$AD$7001,$Z592))</f>
        <v/>
      </c>
      <c r="N592">
        <f>IF($Z592="","",IF(AND(ISNUMBER(M592),M592&gt;0),X592&gt;M592,FALSE))</f>
        <v/>
      </c>
      <c r="O592" s="8">
        <f>IF($Z592="","",SUMIFS('Per Line'!$V$2:$V$7001,'Per Line'!$D$2:$D$7001,$B592,'Per Line'!$AN$2:$AN$7001,1))</f>
        <v/>
      </c>
      <c r="P592">
        <f>IF($Z592="","",Settings!$C$7)</f>
        <v/>
      </c>
      <c r="Q592" s="8">
        <f>IF($Z592="","",SUMIFS('Per Line'!$V$2:$V$7001,'Per Line'!$D$2:$D$7001,$B592,'Per Line'!$AM$2:$AM$7001,0,'Per Line'!$AN$2:$AN$7001,0))</f>
        <v/>
      </c>
      <c r="R592" s="8">
        <f>IF($Z592="","",Q592*P592)</f>
        <v/>
      </c>
      <c r="S592">
        <f>IF($Z592="","",Settings!$C$6)</f>
        <v/>
      </c>
      <c r="T592" s="8">
        <f>IF($Z592="","",SUMIFS('Per Line'!$V$2:$V$7001,'Per Line'!$D$2:$D$7001,$B592,'Per Line'!$AM$2:$AM$7001,1,'Per Line'!$AN$2:$AN$7001,0))</f>
        <v/>
      </c>
      <c r="U592" s="8">
        <f>IF($Z592="","",T592*S592)</f>
        <v/>
      </c>
      <c r="V592" s="8">
        <f>IF($Z592="","",U592+R592)</f>
        <v/>
      </c>
      <c r="W592" s="8">
        <f>IF($Z592="","",X592-V592)</f>
        <v/>
      </c>
      <c r="X592" s="8">
        <f>IF($Z592="","",Q592+T592+O592)</f>
        <v/>
      </c>
      <c r="Y592" s="8">
        <f>IF($Z592="","",X592-V592-K592)</f>
        <v/>
      </c>
      <c r="Z592" s="16">
        <f>IF(ROWS($Z$2:$Z592)&lt;=MAX('Per Line'!$AL$2:$AL$7001),MATCH(ROWS($Z$2:$Z592),'Per Line'!$AL$2:$AL$7001,0),"")</f>
        <v/>
      </c>
      <c r="AA592" s="17">
        <f>IF($Z592="","",K592-J592*X592/100)</f>
        <v/>
      </c>
      <c r="AB592">
        <f>IF($Z592="","",C592&amp;"|"&amp;COUNTIF($C$2:$C592,C592))</f>
        <v/>
      </c>
    </row>
    <row r="593">
      <c r="A593" s="15" t="n"/>
      <c r="B593">
        <f>IF($Z593="","",INDEX('Per Line'!$D$2:$D$7001,$Z593)&amp;"")</f>
        <v/>
      </c>
      <c r="C593">
        <f>IF($Z593="","",IF(X593&lt;Settings!$C$8,"INV&lt;10000","Inv&gt;10000"))</f>
        <v/>
      </c>
      <c r="D593">
        <f>IF($Z593="","",INDEX('Per Line'!$A$2:$A$7001,$Z593)&amp;"")</f>
        <v/>
      </c>
      <c r="E593" s="14">
        <f>IF($Z593="","",INDEX('Per Line'!$F$2:$F$7001,$Z593))</f>
        <v/>
      </c>
      <c r="F593">
        <f>IF($Z593="","",INDEX('Per Line'!$G$2:$G$7001,$Z593)&amp;"")</f>
        <v/>
      </c>
      <c r="G593">
        <f>IF($Z593="","",INDEX('Per Line'!$I$2:$I$7001,$Z593)&amp;"")</f>
        <v/>
      </c>
      <c r="H593">
        <f>IF($Z593="","",INDEX('Per Line'!$J$2:$J$7001,$Z593)&amp;"")</f>
        <v/>
      </c>
      <c r="I593">
        <f>IF($Z593="","",INDEX('Per Line'!$K$2:$K$7001,$Z593)&amp;"")</f>
        <v/>
      </c>
      <c r="J593">
        <f>IF($Z593="","",INDEX('Per Line'!$M$2:$M$7001,$Z593))</f>
        <v/>
      </c>
      <c r="K593" s="8">
        <f>IF($Z593="","",IF(AND(ISNUMBER(M593),M593&gt;0,X593&gt;M593),J593*M593/100+(X593-M593),J593*X593/100))</f>
        <v/>
      </c>
      <c r="L593">
        <f>IF($Z593="","",INDEX('Per Line'!$W$2:$W$7001,$Z593)&amp;"")</f>
        <v/>
      </c>
      <c r="M593">
        <f>IF($Z593="","",INDEX('Per Line'!$AD$2:$AD$7001,$Z593))</f>
        <v/>
      </c>
      <c r="N593">
        <f>IF($Z593="","",IF(AND(ISNUMBER(M593),M593&gt;0),X593&gt;M593,FALSE))</f>
        <v/>
      </c>
      <c r="O593" s="8">
        <f>IF($Z593="","",SUMIFS('Per Line'!$V$2:$V$7001,'Per Line'!$D$2:$D$7001,$B593,'Per Line'!$AN$2:$AN$7001,1))</f>
        <v/>
      </c>
      <c r="P593">
        <f>IF($Z593="","",Settings!$C$7)</f>
        <v/>
      </c>
      <c r="Q593" s="8">
        <f>IF($Z593="","",SUMIFS('Per Line'!$V$2:$V$7001,'Per Line'!$D$2:$D$7001,$B593,'Per Line'!$AM$2:$AM$7001,0,'Per Line'!$AN$2:$AN$7001,0))</f>
        <v/>
      </c>
      <c r="R593" s="8">
        <f>IF($Z593="","",Q593*P593)</f>
        <v/>
      </c>
      <c r="S593">
        <f>IF($Z593="","",Settings!$C$6)</f>
        <v/>
      </c>
      <c r="T593" s="8">
        <f>IF($Z593="","",SUMIFS('Per Line'!$V$2:$V$7001,'Per Line'!$D$2:$D$7001,$B593,'Per Line'!$AM$2:$AM$7001,1,'Per Line'!$AN$2:$AN$7001,0))</f>
        <v/>
      </c>
      <c r="U593" s="8">
        <f>IF($Z593="","",T593*S593)</f>
        <v/>
      </c>
      <c r="V593" s="8">
        <f>IF($Z593="","",U593+R593)</f>
        <v/>
      </c>
      <c r="W593" s="8">
        <f>IF($Z593="","",X593-V593)</f>
        <v/>
      </c>
      <c r="X593" s="8">
        <f>IF($Z593="","",Q593+T593+O593)</f>
        <v/>
      </c>
      <c r="Y593" s="8">
        <f>IF($Z593="","",X593-V593-K593)</f>
        <v/>
      </c>
      <c r="Z593" s="16">
        <f>IF(ROWS($Z$2:$Z593)&lt;=MAX('Per Line'!$AL$2:$AL$7001),MATCH(ROWS($Z$2:$Z593),'Per Line'!$AL$2:$AL$7001,0),"")</f>
        <v/>
      </c>
      <c r="AA593" s="17">
        <f>IF($Z593="","",K593-J593*X593/100)</f>
        <v/>
      </c>
      <c r="AB593">
        <f>IF($Z593="","",C593&amp;"|"&amp;COUNTIF($C$2:$C593,C593))</f>
        <v/>
      </c>
    </row>
    <row r="594">
      <c r="A594" s="15" t="n"/>
      <c r="B594">
        <f>IF($Z594="","",INDEX('Per Line'!$D$2:$D$7001,$Z594)&amp;"")</f>
        <v/>
      </c>
      <c r="C594">
        <f>IF($Z594="","",IF(X594&lt;Settings!$C$8,"INV&lt;10000","Inv&gt;10000"))</f>
        <v/>
      </c>
      <c r="D594">
        <f>IF($Z594="","",INDEX('Per Line'!$A$2:$A$7001,$Z594)&amp;"")</f>
        <v/>
      </c>
      <c r="E594" s="14">
        <f>IF($Z594="","",INDEX('Per Line'!$F$2:$F$7001,$Z594))</f>
        <v/>
      </c>
      <c r="F594">
        <f>IF($Z594="","",INDEX('Per Line'!$G$2:$G$7001,$Z594)&amp;"")</f>
        <v/>
      </c>
      <c r="G594">
        <f>IF($Z594="","",INDEX('Per Line'!$I$2:$I$7001,$Z594)&amp;"")</f>
        <v/>
      </c>
      <c r="H594">
        <f>IF($Z594="","",INDEX('Per Line'!$J$2:$J$7001,$Z594)&amp;"")</f>
        <v/>
      </c>
      <c r="I594">
        <f>IF($Z594="","",INDEX('Per Line'!$K$2:$K$7001,$Z594)&amp;"")</f>
        <v/>
      </c>
      <c r="J594">
        <f>IF($Z594="","",INDEX('Per Line'!$M$2:$M$7001,$Z594))</f>
        <v/>
      </c>
      <c r="K594" s="8">
        <f>IF($Z594="","",IF(AND(ISNUMBER(M594),M594&gt;0,X594&gt;M594),J594*M594/100+(X594-M594),J594*X594/100))</f>
        <v/>
      </c>
      <c r="L594">
        <f>IF($Z594="","",INDEX('Per Line'!$W$2:$W$7001,$Z594)&amp;"")</f>
        <v/>
      </c>
      <c r="M594">
        <f>IF($Z594="","",INDEX('Per Line'!$AD$2:$AD$7001,$Z594))</f>
        <v/>
      </c>
      <c r="N594">
        <f>IF($Z594="","",IF(AND(ISNUMBER(M594),M594&gt;0),X594&gt;M594,FALSE))</f>
        <v/>
      </c>
      <c r="O594" s="8">
        <f>IF($Z594="","",SUMIFS('Per Line'!$V$2:$V$7001,'Per Line'!$D$2:$D$7001,$B594,'Per Line'!$AN$2:$AN$7001,1))</f>
        <v/>
      </c>
      <c r="P594">
        <f>IF($Z594="","",Settings!$C$7)</f>
        <v/>
      </c>
      <c r="Q594" s="8">
        <f>IF($Z594="","",SUMIFS('Per Line'!$V$2:$V$7001,'Per Line'!$D$2:$D$7001,$B594,'Per Line'!$AM$2:$AM$7001,0,'Per Line'!$AN$2:$AN$7001,0))</f>
        <v/>
      </c>
      <c r="R594" s="8">
        <f>IF($Z594="","",Q594*P594)</f>
        <v/>
      </c>
      <c r="S594">
        <f>IF($Z594="","",Settings!$C$6)</f>
        <v/>
      </c>
      <c r="T594" s="8">
        <f>IF($Z594="","",SUMIFS('Per Line'!$V$2:$V$7001,'Per Line'!$D$2:$D$7001,$B594,'Per Line'!$AM$2:$AM$7001,1,'Per Line'!$AN$2:$AN$7001,0))</f>
        <v/>
      </c>
      <c r="U594" s="8">
        <f>IF($Z594="","",T594*S594)</f>
        <v/>
      </c>
      <c r="V594" s="8">
        <f>IF($Z594="","",U594+R594)</f>
        <v/>
      </c>
      <c r="W594" s="8">
        <f>IF($Z594="","",X594-V594)</f>
        <v/>
      </c>
      <c r="X594" s="8">
        <f>IF($Z594="","",Q594+T594+O594)</f>
        <v/>
      </c>
      <c r="Y594" s="8">
        <f>IF($Z594="","",X594-V594-K594)</f>
        <v/>
      </c>
      <c r="Z594" s="16">
        <f>IF(ROWS($Z$2:$Z594)&lt;=MAX('Per Line'!$AL$2:$AL$7001),MATCH(ROWS($Z$2:$Z594),'Per Line'!$AL$2:$AL$7001,0),"")</f>
        <v/>
      </c>
      <c r="AA594" s="17">
        <f>IF($Z594="","",K594-J594*X594/100)</f>
        <v/>
      </c>
      <c r="AB594">
        <f>IF($Z594="","",C594&amp;"|"&amp;COUNTIF($C$2:$C594,C594))</f>
        <v/>
      </c>
    </row>
    <row r="595">
      <c r="A595" s="15" t="n"/>
      <c r="B595">
        <f>IF($Z595="","",INDEX('Per Line'!$D$2:$D$7001,$Z595)&amp;"")</f>
        <v/>
      </c>
      <c r="C595">
        <f>IF($Z595="","",IF(X595&lt;Settings!$C$8,"INV&lt;10000","Inv&gt;10000"))</f>
        <v/>
      </c>
      <c r="D595">
        <f>IF($Z595="","",INDEX('Per Line'!$A$2:$A$7001,$Z595)&amp;"")</f>
        <v/>
      </c>
      <c r="E595" s="14">
        <f>IF($Z595="","",INDEX('Per Line'!$F$2:$F$7001,$Z595))</f>
        <v/>
      </c>
      <c r="F595">
        <f>IF($Z595="","",INDEX('Per Line'!$G$2:$G$7001,$Z595)&amp;"")</f>
        <v/>
      </c>
      <c r="G595">
        <f>IF($Z595="","",INDEX('Per Line'!$I$2:$I$7001,$Z595)&amp;"")</f>
        <v/>
      </c>
      <c r="H595">
        <f>IF($Z595="","",INDEX('Per Line'!$J$2:$J$7001,$Z595)&amp;"")</f>
        <v/>
      </c>
      <c r="I595">
        <f>IF($Z595="","",INDEX('Per Line'!$K$2:$K$7001,$Z595)&amp;"")</f>
        <v/>
      </c>
      <c r="J595">
        <f>IF($Z595="","",INDEX('Per Line'!$M$2:$M$7001,$Z595))</f>
        <v/>
      </c>
      <c r="K595" s="8">
        <f>IF($Z595="","",IF(AND(ISNUMBER(M595),M595&gt;0,X595&gt;M595),J595*M595/100+(X595-M595),J595*X595/100))</f>
        <v/>
      </c>
      <c r="L595">
        <f>IF($Z595="","",INDEX('Per Line'!$W$2:$W$7001,$Z595)&amp;"")</f>
        <v/>
      </c>
      <c r="M595">
        <f>IF($Z595="","",INDEX('Per Line'!$AD$2:$AD$7001,$Z595))</f>
        <v/>
      </c>
      <c r="N595">
        <f>IF($Z595="","",IF(AND(ISNUMBER(M595),M595&gt;0),X595&gt;M595,FALSE))</f>
        <v/>
      </c>
      <c r="O595" s="8">
        <f>IF($Z595="","",SUMIFS('Per Line'!$V$2:$V$7001,'Per Line'!$D$2:$D$7001,$B595,'Per Line'!$AN$2:$AN$7001,1))</f>
        <v/>
      </c>
      <c r="P595">
        <f>IF($Z595="","",Settings!$C$7)</f>
        <v/>
      </c>
      <c r="Q595" s="8">
        <f>IF($Z595="","",SUMIFS('Per Line'!$V$2:$V$7001,'Per Line'!$D$2:$D$7001,$B595,'Per Line'!$AM$2:$AM$7001,0,'Per Line'!$AN$2:$AN$7001,0))</f>
        <v/>
      </c>
      <c r="R595" s="8">
        <f>IF($Z595="","",Q595*P595)</f>
        <v/>
      </c>
      <c r="S595">
        <f>IF($Z595="","",Settings!$C$6)</f>
        <v/>
      </c>
      <c r="T595" s="8">
        <f>IF($Z595="","",SUMIFS('Per Line'!$V$2:$V$7001,'Per Line'!$D$2:$D$7001,$B595,'Per Line'!$AM$2:$AM$7001,1,'Per Line'!$AN$2:$AN$7001,0))</f>
        <v/>
      </c>
      <c r="U595" s="8">
        <f>IF($Z595="","",T595*S595)</f>
        <v/>
      </c>
      <c r="V595" s="8">
        <f>IF($Z595="","",U595+R595)</f>
        <v/>
      </c>
      <c r="W595" s="8">
        <f>IF($Z595="","",X595-V595)</f>
        <v/>
      </c>
      <c r="X595" s="8">
        <f>IF($Z595="","",Q595+T595+O595)</f>
        <v/>
      </c>
      <c r="Y595" s="8">
        <f>IF($Z595="","",X595-V595-K595)</f>
        <v/>
      </c>
      <c r="Z595" s="16">
        <f>IF(ROWS($Z$2:$Z595)&lt;=MAX('Per Line'!$AL$2:$AL$7001),MATCH(ROWS($Z$2:$Z595),'Per Line'!$AL$2:$AL$7001,0),"")</f>
        <v/>
      </c>
      <c r="AA595" s="17">
        <f>IF($Z595="","",K595-J595*X595/100)</f>
        <v/>
      </c>
      <c r="AB595">
        <f>IF($Z595="","",C595&amp;"|"&amp;COUNTIF($C$2:$C595,C595))</f>
        <v/>
      </c>
    </row>
    <row r="596">
      <c r="A596" s="15" t="n"/>
      <c r="B596">
        <f>IF($Z596="","",INDEX('Per Line'!$D$2:$D$7001,$Z596)&amp;"")</f>
        <v/>
      </c>
      <c r="C596">
        <f>IF($Z596="","",IF(X596&lt;Settings!$C$8,"INV&lt;10000","Inv&gt;10000"))</f>
        <v/>
      </c>
      <c r="D596">
        <f>IF($Z596="","",INDEX('Per Line'!$A$2:$A$7001,$Z596)&amp;"")</f>
        <v/>
      </c>
      <c r="E596" s="14">
        <f>IF($Z596="","",INDEX('Per Line'!$F$2:$F$7001,$Z596))</f>
        <v/>
      </c>
      <c r="F596">
        <f>IF($Z596="","",INDEX('Per Line'!$G$2:$G$7001,$Z596)&amp;"")</f>
        <v/>
      </c>
      <c r="G596">
        <f>IF($Z596="","",INDEX('Per Line'!$I$2:$I$7001,$Z596)&amp;"")</f>
        <v/>
      </c>
      <c r="H596">
        <f>IF($Z596="","",INDEX('Per Line'!$J$2:$J$7001,$Z596)&amp;"")</f>
        <v/>
      </c>
      <c r="I596">
        <f>IF($Z596="","",INDEX('Per Line'!$K$2:$K$7001,$Z596)&amp;"")</f>
        <v/>
      </c>
      <c r="J596">
        <f>IF($Z596="","",INDEX('Per Line'!$M$2:$M$7001,$Z596))</f>
        <v/>
      </c>
      <c r="K596" s="8">
        <f>IF($Z596="","",IF(AND(ISNUMBER(M596),M596&gt;0,X596&gt;M596),J596*M596/100+(X596-M596),J596*X596/100))</f>
        <v/>
      </c>
      <c r="L596">
        <f>IF($Z596="","",INDEX('Per Line'!$W$2:$W$7001,$Z596)&amp;"")</f>
        <v/>
      </c>
      <c r="M596">
        <f>IF($Z596="","",INDEX('Per Line'!$AD$2:$AD$7001,$Z596))</f>
        <v/>
      </c>
      <c r="N596">
        <f>IF($Z596="","",IF(AND(ISNUMBER(M596),M596&gt;0),X596&gt;M596,FALSE))</f>
        <v/>
      </c>
      <c r="O596" s="8">
        <f>IF($Z596="","",SUMIFS('Per Line'!$V$2:$V$7001,'Per Line'!$D$2:$D$7001,$B596,'Per Line'!$AN$2:$AN$7001,1))</f>
        <v/>
      </c>
      <c r="P596">
        <f>IF($Z596="","",Settings!$C$7)</f>
        <v/>
      </c>
      <c r="Q596" s="8">
        <f>IF($Z596="","",SUMIFS('Per Line'!$V$2:$V$7001,'Per Line'!$D$2:$D$7001,$B596,'Per Line'!$AM$2:$AM$7001,0,'Per Line'!$AN$2:$AN$7001,0))</f>
        <v/>
      </c>
      <c r="R596" s="8">
        <f>IF($Z596="","",Q596*P596)</f>
        <v/>
      </c>
      <c r="S596">
        <f>IF($Z596="","",Settings!$C$6)</f>
        <v/>
      </c>
      <c r="T596" s="8">
        <f>IF($Z596="","",SUMIFS('Per Line'!$V$2:$V$7001,'Per Line'!$D$2:$D$7001,$B596,'Per Line'!$AM$2:$AM$7001,1,'Per Line'!$AN$2:$AN$7001,0))</f>
        <v/>
      </c>
      <c r="U596" s="8">
        <f>IF($Z596="","",T596*S596)</f>
        <v/>
      </c>
      <c r="V596" s="8">
        <f>IF($Z596="","",U596+R596)</f>
        <v/>
      </c>
      <c r="W596" s="8">
        <f>IF($Z596="","",X596-V596)</f>
        <v/>
      </c>
      <c r="X596" s="8">
        <f>IF($Z596="","",Q596+T596+O596)</f>
        <v/>
      </c>
      <c r="Y596" s="8">
        <f>IF($Z596="","",X596-V596-K596)</f>
        <v/>
      </c>
      <c r="Z596" s="16">
        <f>IF(ROWS($Z$2:$Z596)&lt;=MAX('Per Line'!$AL$2:$AL$7001),MATCH(ROWS($Z$2:$Z596),'Per Line'!$AL$2:$AL$7001,0),"")</f>
        <v/>
      </c>
      <c r="AA596" s="17">
        <f>IF($Z596="","",K596-J596*X596/100)</f>
        <v/>
      </c>
      <c r="AB596">
        <f>IF($Z596="","",C596&amp;"|"&amp;COUNTIF($C$2:$C596,C596))</f>
        <v/>
      </c>
    </row>
    <row r="597">
      <c r="A597" s="15" t="n"/>
      <c r="B597">
        <f>IF($Z597="","",INDEX('Per Line'!$D$2:$D$7001,$Z597)&amp;"")</f>
        <v/>
      </c>
      <c r="C597">
        <f>IF($Z597="","",IF(X597&lt;Settings!$C$8,"INV&lt;10000","Inv&gt;10000"))</f>
        <v/>
      </c>
      <c r="D597">
        <f>IF($Z597="","",INDEX('Per Line'!$A$2:$A$7001,$Z597)&amp;"")</f>
        <v/>
      </c>
      <c r="E597" s="14">
        <f>IF($Z597="","",INDEX('Per Line'!$F$2:$F$7001,$Z597))</f>
        <v/>
      </c>
      <c r="F597">
        <f>IF($Z597="","",INDEX('Per Line'!$G$2:$G$7001,$Z597)&amp;"")</f>
        <v/>
      </c>
      <c r="G597">
        <f>IF($Z597="","",INDEX('Per Line'!$I$2:$I$7001,$Z597)&amp;"")</f>
        <v/>
      </c>
      <c r="H597">
        <f>IF($Z597="","",INDEX('Per Line'!$J$2:$J$7001,$Z597)&amp;"")</f>
        <v/>
      </c>
      <c r="I597">
        <f>IF($Z597="","",INDEX('Per Line'!$K$2:$K$7001,$Z597)&amp;"")</f>
        <v/>
      </c>
      <c r="J597">
        <f>IF($Z597="","",INDEX('Per Line'!$M$2:$M$7001,$Z597))</f>
        <v/>
      </c>
      <c r="K597" s="8">
        <f>IF($Z597="","",IF(AND(ISNUMBER(M597),M597&gt;0,X597&gt;M597),J597*M597/100+(X597-M597),J597*X597/100))</f>
        <v/>
      </c>
      <c r="L597">
        <f>IF($Z597="","",INDEX('Per Line'!$W$2:$W$7001,$Z597)&amp;"")</f>
        <v/>
      </c>
      <c r="M597">
        <f>IF($Z597="","",INDEX('Per Line'!$AD$2:$AD$7001,$Z597))</f>
        <v/>
      </c>
      <c r="N597">
        <f>IF($Z597="","",IF(AND(ISNUMBER(M597),M597&gt;0),X597&gt;M597,FALSE))</f>
        <v/>
      </c>
      <c r="O597" s="8">
        <f>IF($Z597="","",SUMIFS('Per Line'!$V$2:$V$7001,'Per Line'!$D$2:$D$7001,$B597,'Per Line'!$AN$2:$AN$7001,1))</f>
        <v/>
      </c>
      <c r="P597">
        <f>IF($Z597="","",Settings!$C$7)</f>
        <v/>
      </c>
      <c r="Q597" s="8">
        <f>IF($Z597="","",SUMIFS('Per Line'!$V$2:$V$7001,'Per Line'!$D$2:$D$7001,$B597,'Per Line'!$AM$2:$AM$7001,0,'Per Line'!$AN$2:$AN$7001,0))</f>
        <v/>
      </c>
      <c r="R597" s="8">
        <f>IF($Z597="","",Q597*P597)</f>
        <v/>
      </c>
      <c r="S597">
        <f>IF($Z597="","",Settings!$C$6)</f>
        <v/>
      </c>
      <c r="T597" s="8">
        <f>IF($Z597="","",SUMIFS('Per Line'!$V$2:$V$7001,'Per Line'!$D$2:$D$7001,$B597,'Per Line'!$AM$2:$AM$7001,1,'Per Line'!$AN$2:$AN$7001,0))</f>
        <v/>
      </c>
      <c r="U597" s="8">
        <f>IF($Z597="","",T597*S597)</f>
        <v/>
      </c>
      <c r="V597" s="8">
        <f>IF($Z597="","",U597+R597)</f>
        <v/>
      </c>
      <c r="W597" s="8">
        <f>IF($Z597="","",X597-V597)</f>
        <v/>
      </c>
      <c r="X597" s="8">
        <f>IF($Z597="","",Q597+T597+O597)</f>
        <v/>
      </c>
      <c r="Y597" s="8">
        <f>IF($Z597="","",X597-V597-K597)</f>
        <v/>
      </c>
      <c r="Z597" s="16">
        <f>IF(ROWS($Z$2:$Z597)&lt;=MAX('Per Line'!$AL$2:$AL$7001),MATCH(ROWS($Z$2:$Z597),'Per Line'!$AL$2:$AL$7001,0),"")</f>
        <v/>
      </c>
      <c r="AA597" s="17">
        <f>IF($Z597="","",K597-J597*X597/100)</f>
        <v/>
      </c>
      <c r="AB597">
        <f>IF($Z597="","",C597&amp;"|"&amp;COUNTIF($C$2:$C597,C597))</f>
        <v/>
      </c>
    </row>
    <row r="598">
      <c r="A598" s="15" t="n"/>
      <c r="B598">
        <f>IF($Z598="","",INDEX('Per Line'!$D$2:$D$7001,$Z598)&amp;"")</f>
        <v/>
      </c>
      <c r="C598">
        <f>IF($Z598="","",IF(X598&lt;Settings!$C$8,"INV&lt;10000","Inv&gt;10000"))</f>
        <v/>
      </c>
      <c r="D598">
        <f>IF($Z598="","",INDEX('Per Line'!$A$2:$A$7001,$Z598)&amp;"")</f>
        <v/>
      </c>
      <c r="E598" s="14">
        <f>IF($Z598="","",INDEX('Per Line'!$F$2:$F$7001,$Z598))</f>
        <v/>
      </c>
      <c r="F598">
        <f>IF($Z598="","",INDEX('Per Line'!$G$2:$G$7001,$Z598)&amp;"")</f>
        <v/>
      </c>
      <c r="G598">
        <f>IF($Z598="","",INDEX('Per Line'!$I$2:$I$7001,$Z598)&amp;"")</f>
        <v/>
      </c>
      <c r="H598">
        <f>IF($Z598="","",INDEX('Per Line'!$J$2:$J$7001,$Z598)&amp;"")</f>
        <v/>
      </c>
      <c r="I598">
        <f>IF($Z598="","",INDEX('Per Line'!$K$2:$K$7001,$Z598)&amp;"")</f>
        <v/>
      </c>
      <c r="J598">
        <f>IF($Z598="","",INDEX('Per Line'!$M$2:$M$7001,$Z598))</f>
        <v/>
      </c>
      <c r="K598" s="8">
        <f>IF($Z598="","",IF(AND(ISNUMBER(M598),M598&gt;0,X598&gt;M598),J598*M598/100+(X598-M598),J598*X598/100))</f>
        <v/>
      </c>
      <c r="L598">
        <f>IF($Z598="","",INDEX('Per Line'!$W$2:$W$7001,$Z598)&amp;"")</f>
        <v/>
      </c>
      <c r="M598">
        <f>IF($Z598="","",INDEX('Per Line'!$AD$2:$AD$7001,$Z598))</f>
        <v/>
      </c>
      <c r="N598">
        <f>IF($Z598="","",IF(AND(ISNUMBER(M598),M598&gt;0),X598&gt;M598,FALSE))</f>
        <v/>
      </c>
      <c r="O598" s="8">
        <f>IF($Z598="","",SUMIFS('Per Line'!$V$2:$V$7001,'Per Line'!$D$2:$D$7001,$B598,'Per Line'!$AN$2:$AN$7001,1))</f>
        <v/>
      </c>
      <c r="P598">
        <f>IF($Z598="","",Settings!$C$7)</f>
        <v/>
      </c>
      <c r="Q598" s="8">
        <f>IF($Z598="","",SUMIFS('Per Line'!$V$2:$V$7001,'Per Line'!$D$2:$D$7001,$B598,'Per Line'!$AM$2:$AM$7001,0,'Per Line'!$AN$2:$AN$7001,0))</f>
        <v/>
      </c>
      <c r="R598" s="8">
        <f>IF($Z598="","",Q598*P598)</f>
        <v/>
      </c>
      <c r="S598">
        <f>IF($Z598="","",Settings!$C$6)</f>
        <v/>
      </c>
      <c r="T598" s="8">
        <f>IF($Z598="","",SUMIFS('Per Line'!$V$2:$V$7001,'Per Line'!$D$2:$D$7001,$B598,'Per Line'!$AM$2:$AM$7001,1,'Per Line'!$AN$2:$AN$7001,0))</f>
        <v/>
      </c>
      <c r="U598" s="8">
        <f>IF($Z598="","",T598*S598)</f>
        <v/>
      </c>
      <c r="V598" s="8">
        <f>IF($Z598="","",U598+R598)</f>
        <v/>
      </c>
      <c r="W598" s="8">
        <f>IF($Z598="","",X598-V598)</f>
        <v/>
      </c>
      <c r="X598" s="8">
        <f>IF($Z598="","",Q598+T598+O598)</f>
        <v/>
      </c>
      <c r="Y598" s="8">
        <f>IF($Z598="","",X598-V598-K598)</f>
        <v/>
      </c>
      <c r="Z598" s="16">
        <f>IF(ROWS($Z$2:$Z598)&lt;=MAX('Per Line'!$AL$2:$AL$7001),MATCH(ROWS($Z$2:$Z598),'Per Line'!$AL$2:$AL$7001,0),"")</f>
        <v/>
      </c>
      <c r="AA598" s="17">
        <f>IF($Z598="","",K598-J598*X598/100)</f>
        <v/>
      </c>
      <c r="AB598">
        <f>IF($Z598="","",C598&amp;"|"&amp;COUNTIF($C$2:$C598,C598))</f>
        <v/>
      </c>
    </row>
    <row r="599">
      <c r="A599" s="15" t="n"/>
      <c r="B599">
        <f>IF($Z599="","",INDEX('Per Line'!$D$2:$D$7001,$Z599)&amp;"")</f>
        <v/>
      </c>
      <c r="C599">
        <f>IF($Z599="","",IF(X599&lt;Settings!$C$8,"INV&lt;10000","Inv&gt;10000"))</f>
        <v/>
      </c>
      <c r="D599">
        <f>IF($Z599="","",INDEX('Per Line'!$A$2:$A$7001,$Z599)&amp;"")</f>
        <v/>
      </c>
      <c r="E599" s="14">
        <f>IF($Z599="","",INDEX('Per Line'!$F$2:$F$7001,$Z599))</f>
        <v/>
      </c>
      <c r="F599">
        <f>IF($Z599="","",INDEX('Per Line'!$G$2:$G$7001,$Z599)&amp;"")</f>
        <v/>
      </c>
      <c r="G599">
        <f>IF($Z599="","",INDEX('Per Line'!$I$2:$I$7001,$Z599)&amp;"")</f>
        <v/>
      </c>
      <c r="H599">
        <f>IF($Z599="","",INDEX('Per Line'!$J$2:$J$7001,$Z599)&amp;"")</f>
        <v/>
      </c>
      <c r="I599">
        <f>IF($Z599="","",INDEX('Per Line'!$K$2:$K$7001,$Z599)&amp;"")</f>
        <v/>
      </c>
      <c r="J599">
        <f>IF($Z599="","",INDEX('Per Line'!$M$2:$M$7001,$Z599))</f>
        <v/>
      </c>
      <c r="K599" s="8">
        <f>IF($Z599="","",IF(AND(ISNUMBER(M599),M599&gt;0,X599&gt;M599),J599*M599/100+(X599-M599),J599*X599/100))</f>
        <v/>
      </c>
      <c r="L599">
        <f>IF($Z599="","",INDEX('Per Line'!$W$2:$W$7001,$Z599)&amp;"")</f>
        <v/>
      </c>
      <c r="M599">
        <f>IF($Z599="","",INDEX('Per Line'!$AD$2:$AD$7001,$Z599))</f>
        <v/>
      </c>
      <c r="N599">
        <f>IF($Z599="","",IF(AND(ISNUMBER(M599),M599&gt;0),X599&gt;M599,FALSE))</f>
        <v/>
      </c>
      <c r="O599" s="8">
        <f>IF($Z599="","",SUMIFS('Per Line'!$V$2:$V$7001,'Per Line'!$D$2:$D$7001,$B599,'Per Line'!$AN$2:$AN$7001,1))</f>
        <v/>
      </c>
      <c r="P599">
        <f>IF($Z599="","",Settings!$C$7)</f>
        <v/>
      </c>
      <c r="Q599" s="8">
        <f>IF($Z599="","",SUMIFS('Per Line'!$V$2:$V$7001,'Per Line'!$D$2:$D$7001,$B599,'Per Line'!$AM$2:$AM$7001,0,'Per Line'!$AN$2:$AN$7001,0))</f>
        <v/>
      </c>
      <c r="R599" s="8">
        <f>IF($Z599="","",Q599*P599)</f>
        <v/>
      </c>
      <c r="S599">
        <f>IF($Z599="","",Settings!$C$6)</f>
        <v/>
      </c>
      <c r="T599" s="8">
        <f>IF($Z599="","",SUMIFS('Per Line'!$V$2:$V$7001,'Per Line'!$D$2:$D$7001,$B599,'Per Line'!$AM$2:$AM$7001,1,'Per Line'!$AN$2:$AN$7001,0))</f>
        <v/>
      </c>
      <c r="U599" s="8">
        <f>IF($Z599="","",T599*S599)</f>
        <v/>
      </c>
      <c r="V599" s="8">
        <f>IF($Z599="","",U599+R599)</f>
        <v/>
      </c>
      <c r="W599" s="8">
        <f>IF($Z599="","",X599-V599)</f>
        <v/>
      </c>
      <c r="X599" s="8">
        <f>IF($Z599="","",Q599+T599+O599)</f>
        <v/>
      </c>
      <c r="Y599" s="8">
        <f>IF($Z599="","",X599-V599-K599)</f>
        <v/>
      </c>
      <c r="Z599" s="16">
        <f>IF(ROWS($Z$2:$Z599)&lt;=MAX('Per Line'!$AL$2:$AL$7001),MATCH(ROWS($Z$2:$Z599),'Per Line'!$AL$2:$AL$7001,0),"")</f>
        <v/>
      </c>
      <c r="AA599" s="17">
        <f>IF($Z599="","",K599-J599*X599/100)</f>
        <v/>
      </c>
      <c r="AB599">
        <f>IF($Z599="","",C599&amp;"|"&amp;COUNTIF($C$2:$C599,C599))</f>
        <v/>
      </c>
    </row>
    <row r="600">
      <c r="A600" s="15" t="n"/>
      <c r="B600">
        <f>IF($Z600="","",INDEX('Per Line'!$D$2:$D$7001,$Z600)&amp;"")</f>
        <v/>
      </c>
      <c r="C600">
        <f>IF($Z600="","",IF(X600&lt;Settings!$C$8,"INV&lt;10000","Inv&gt;10000"))</f>
        <v/>
      </c>
      <c r="D600">
        <f>IF($Z600="","",INDEX('Per Line'!$A$2:$A$7001,$Z600)&amp;"")</f>
        <v/>
      </c>
      <c r="E600" s="14">
        <f>IF($Z600="","",INDEX('Per Line'!$F$2:$F$7001,$Z600))</f>
        <v/>
      </c>
      <c r="F600">
        <f>IF($Z600="","",INDEX('Per Line'!$G$2:$G$7001,$Z600)&amp;"")</f>
        <v/>
      </c>
      <c r="G600">
        <f>IF($Z600="","",INDEX('Per Line'!$I$2:$I$7001,$Z600)&amp;"")</f>
        <v/>
      </c>
      <c r="H600">
        <f>IF($Z600="","",INDEX('Per Line'!$J$2:$J$7001,$Z600)&amp;"")</f>
        <v/>
      </c>
      <c r="I600">
        <f>IF($Z600="","",INDEX('Per Line'!$K$2:$K$7001,$Z600)&amp;"")</f>
        <v/>
      </c>
      <c r="J600">
        <f>IF($Z600="","",INDEX('Per Line'!$M$2:$M$7001,$Z600))</f>
        <v/>
      </c>
      <c r="K600" s="8">
        <f>IF($Z600="","",IF(AND(ISNUMBER(M600),M600&gt;0,X600&gt;M600),J600*M600/100+(X600-M600),J600*X600/100))</f>
        <v/>
      </c>
      <c r="L600">
        <f>IF($Z600="","",INDEX('Per Line'!$W$2:$W$7001,$Z600)&amp;"")</f>
        <v/>
      </c>
      <c r="M600">
        <f>IF($Z600="","",INDEX('Per Line'!$AD$2:$AD$7001,$Z600))</f>
        <v/>
      </c>
      <c r="N600">
        <f>IF($Z600="","",IF(AND(ISNUMBER(M600),M600&gt;0),X600&gt;M600,FALSE))</f>
        <v/>
      </c>
      <c r="O600" s="8">
        <f>IF($Z600="","",SUMIFS('Per Line'!$V$2:$V$7001,'Per Line'!$D$2:$D$7001,$B600,'Per Line'!$AN$2:$AN$7001,1))</f>
        <v/>
      </c>
      <c r="P600">
        <f>IF($Z600="","",Settings!$C$7)</f>
        <v/>
      </c>
      <c r="Q600" s="8">
        <f>IF($Z600="","",SUMIFS('Per Line'!$V$2:$V$7001,'Per Line'!$D$2:$D$7001,$B600,'Per Line'!$AM$2:$AM$7001,0,'Per Line'!$AN$2:$AN$7001,0))</f>
        <v/>
      </c>
      <c r="R600" s="8">
        <f>IF($Z600="","",Q600*P600)</f>
        <v/>
      </c>
      <c r="S600">
        <f>IF($Z600="","",Settings!$C$6)</f>
        <v/>
      </c>
      <c r="T600" s="8">
        <f>IF($Z600="","",SUMIFS('Per Line'!$V$2:$V$7001,'Per Line'!$D$2:$D$7001,$B600,'Per Line'!$AM$2:$AM$7001,1,'Per Line'!$AN$2:$AN$7001,0))</f>
        <v/>
      </c>
      <c r="U600" s="8">
        <f>IF($Z600="","",T600*S600)</f>
        <v/>
      </c>
      <c r="V600" s="8">
        <f>IF($Z600="","",U600+R600)</f>
        <v/>
      </c>
      <c r="W600" s="8">
        <f>IF($Z600="","",X600-V600)</f>
        <v/>
      </c>
      <c r="X600" s="8">
        <f>IF($Z600="","",Q600+T600+O600)</f>
        <v/>
      </c>
      <c r="Y600" s="8">
        <f>IF($Z600="","",X600-V600-K600)</f>
        <v/>
      </c>
      <c r="Z600" s="16">
        <f>IF(ROWS($Z$2:$Z600)&lt;=MAX('Per Line'!$AL$2:$AL$7001),MATCH(ROWS($Z$2:$Z600),'Per Line'!$AL$2:$AL$7001,0),"")</f>
        <v/>
      </c>
      <c r="AA600" s="17">
        <f>IF($Z600="","",K600-J600*X600/100)</f>
        <v/>
      </c>
      <c r="AB600">
        <f>IF($Z600="","",C600&amp;"|"&amp;COUNTIF($C$2:$C600,C600))</f>
        <v/>
      </c>
    </row>
    <row r="601">
      <c r="A601" s="15" t="n"/>
      <c r="B601">
        <f>IF($Z601="","",INDEX('Per Line'!$D$2:$D$7001,$Z601)&amp;"")</f>
        <v/>
      </c>
      <c r="C601">
        <f>IF($Z601="","",IF(X601&lt;Settings!$C$8,"INV&lt;10000","Inv&gt;10000"))</f>
        <v/>
      </c>
      <c r="D601">
        <f>IF($Z601="","",INDEX('Per Line'!$A$2:$A$7001,$Z601)&amp;"")</f>
        <v/>
      </c>
      <c r="E601" s="14">
        <f>IF($Z601="","",INDEX('Per Line'!$F$2:$F$7001,$Z601))</f>
        <v/>
      </c>
      <c r="F601">
        <f>IF($Z601="","",INDEX('Per Line'!$G$2:$G$7001,$Z601)&amp;"")</f>
        <v/>
      </c>
      <c r="G601">
        <f>IF($Z601="","",INDEX('Per Line'!$I$2:$I$7001,$Z601)&amp;"")</f>
        <v/>
      </c>
      <c r="H601">
        <f>IF($Z601="","",INDEX('Per Line'!$J$2:$J$7001,$Z601)&amp;"")</f>
        <v/>
      </c>
      <c r="I601">
        <f>IF($Z601="","",INDEX('Per Line'!$K$2:$K$7001,$Z601)&amp;"")</f>
        <v/>
      </c>
      <c r="J601">
        <f>IF($Z601="","",INDEX('Per Line'!$M$2:$M$7001,$Z601))</f>
        <v/>
      </c>
      <c r="K601" s="8">
        <f>IF($Z601="","",IF(AND(ISNUMBER(M601),M601&gt;0,X601&gt;M601),J601*M601/100+(X601-M601),J601*X601/100))</f>
        <v/>
      </c>
      <c r="L601">
        <f>IF($Z601="","",INDEX('Per Line'!$W$2:$W$7001,$Z601)&amp;"")</f>
        <v/>
      </c>
      <c r="M601">
        <f>IF($Z601="","",INDEX('Per Line'!$AD$2:$AD$7001,$Z601))</f>
        <v/>
      </c>
      <c r="N601">
        <f>IF($Z601="","",IF(AND(ISNUMBER(M601),M601&gt;0),X601&gt;M601,FALSE))</f>
        <v/>
      </c>
      <c r="O601" s="8">
        <f>IF($Z601="","",SUMIFS('Per Line'!$V$2:$V$7001,'Per Line'!$D$2:$D$7001,$B601,'Per Line'!$AN$2:$AN$7001,1))</f>
        <v/>
      </c>
      <c r="P601">
        <f>IF($Z601="","",Settings!$C$7)</f>
        <v/>
      </c>
      <c r="Q601" s="8">
        <f>IF($Z601="","",SUMIFS('Per Line'!$V$2:$V$7001,'Per Line'!$D$2:$D$7001,$B601,'Per Line'!$AM$2:$AM$7001,0,'Per Line'!$AN$2:$AN$7001,0))</f>
        <v/>
      </c>
      <c r="R601" s="8">
        <f>IF($Z601="","",Q601*P601)</f>
        <v/>
      </c>
      <c r="S601">
        <f>IF($Z601="","",Settings!$C$6)</f>
        <v/>
      </c>
      <c r="T601" s="8">
        <f>IF($Z601="","",SUMIFS('Per Line'!$V$2:$V$7001,'Per Line'!$D$2:$D$7001,$B601,'Per Line'!$AM$2:$AM$7001,1,'Per Line'!$AN$2:$AN$7001,0))</f>
        <v/>
      </c>
      <c r="U601" s="8">
        <f>IF($Z601="","",T601*S601)</f>
        <v/>
      </c>
      <c r="V601" s="8">
        <f>IF($Z601="","",U601+R601)</f>
        <v/>
      </c>
      <c r="W601" s="8">
        <f>IF($Z601="","",X601-V601)</f>
        <v/>
      </c>
      <c r="X601" s="8">
        <f>IF($Z601="","",Q601+T601+O601)</f>
        <v/>
      </c>
      <c r="Y601" s="8">
        <f>IF($Z601="","",X601-V601-K601)</f>
        <v/>
      </c>
      <c r="Z601" s="16">
        <f>IF(ROWS($Z$2:$Z601)&lt;=MAX('Per Line'!$AL$2:$AL$7001),MATCH(ROWS($Z$2:$Z601),'Per Line'!$AL$2:$AL$7001,0),"")</f>
        <v/>
      </c>
      <c r="AA601" s="17">
        <f>IF($Z601="","",K601-J601*X601/100)</f>
        <v/>
      </c>
      <c r="AB601">
        <f>IF($Z601="","",C601&amp;"|"&amp;COUNTIF($C$2:$C601,C601))</f>
        <v/>
      </c>
    </row>
    <row r="602">
      <c r="A602" s="15" t="n"/>
      <c r="B602">
        <f>IF($Z602="","",INDEX('Per Line'!$D$2:$D$7001,$Z602)&amp;"")</f>
        <v/>
      </c>
      <c r="C602">
        <f>IF($Z602="","",IF(X602&lt;Settings!$C$8,"INV&lt;10000","Inv&gt;10000"))</f>
        <v/>
      </c>
      <c r="D602">
        <f>IF($Z602="","",INDEX('Per Line'!$A$2:$A$7001,$Z602)&amp;"")</f>
        <v/>
      </c>
      <c r="E602" s="14">
        <f>IF($Z602="","",INDEX('Per Line'!$F$2:$F$7001,$Z602))</f>
        <v/>
      </c>
      <c r="F602">
        <f>IF($Z602="","",INDEX('Per Line'!$G$2:$G$7001,$Z602)&amp;"")</f>
        <v/>
      </c>
      <c r="G602">
        <f>IF($Z602="","",INDEX('Per Line'!$I$2:$I$7001,$Z602)&amp;"")</f>
        <v/>
      </c>
      <c r="H602">
        <f>IF($Z602="","",INDEX('Per Line'!$J$2:$J$7001,$Z602)&amp;"")</f>
        <v/>
      </c>
      <c r="I602">
        <f>IF($Z602="","",INDEX('Per Line'!$K$2:$K$7001,$Z602)&amp;"")</f>
        <v/>
      </c>
      <c r="J602">
        <f>IF($Z602="","",INDEX('Per Line'!$M$2:$M$7001,$Z602))</f>
        <v/>
      </c>
      <c r="K602" s="8">
        <f>IF($Z602="","",IF(AND(ISNUMBER(M602),M602&gt;0,X602&gt;M602),J602*M602/100+(X602-M602),J602*X602/100))</f>
        <v/>
      </c>
      <c r="L602">
        <f>IF($Z602="","",INDEX('Per Line'!$W$2:$W$7001,$Z602)&amp;"")</f>
        <v/>
      </c>
      <c r="M602">
        <f>IF($Z602="","",INDEX('Per Line'!$AD$2:$AD$7001,$Z602))</f>
        <v/>
      </c>
      <c r="N602">
        <f>IF($Z602="","",IF(AND(ISNUMBER(M602),M602&gt;0),X602&gt;M602,FALSE))</f>
        <v/>
      </c>
      <c r="O602" s="8">
        <f>IF($Z602="","",SUMIFS('Per Line'!$V$2:$V$7001,'Per Line'!$D$2:$D$7001,$B602,'Per Line'!$AN$2:$AN$7001,1))</f>
        <v/>
      </c>
      <c r="P602">
        <f>IF($Z602="","",Settings!$C$7)</f>
        <v/>
      </c>
      <c r="Q602" s="8">
        <f>IF($Z602="","",SUMIFS('Per Line'!$V$2:$V$7001,'Per Line'!$D$2:$D$7001,$B602,'Per Line'!$AM$2:$AM$7001,0,'Per Line'!$AN$2:$AN$7001,0))</f>
        <v/>
      </c>
      <c r="R602" s="8">
        <f>IF($Z602="","",Q602*P602)</f>
        <v/>
      </c>
      <c r="S602">
        <f>IF($Z602="","",Settings!$C$6)</f>
        <v/>
      </c>
      <c r="T602" s="8">
        <f>IF($Z602="","",SUMIFS('Per Line'!$V$2:$V$7001,'Per Line'!$D$2:$D$7001,$B602,'Per Line'!$AM$2:$AM$7001,1,'Per Line'!$AN$2:$AN$7001,0))</f>
        <v/>
      </c>
      <c r="U602" s="8">
        <f>IF($Z602="","",T602*S602)</f>
        <v/>
      </c>
      <c r="V602" s="8">
        <f>IF($Z602="","",U602+R602)</f>
        <v/>
      </c>
      <c r="W602" s="8">
        <f>IF($Z602="","",X602-V602)</f>
        <v/>
      </c>
      <c r="X602" s="8">
        <f>IF($Z602="","",Q602+T602+O602)</f>
        <v/>
      </c>
      <c r="Y602" s="8">
        <f>IF($Z602="","",X602-V602-K602)</f>
        <v/>
      </c>
      <c r="Z602" s="16">
        <f>IF(ROWS($Z$2:$Z602)&lt;=MAX('Per Line'!$AL$2:$AL$7001),MATCH(ROWS($Z$2:$Z602),'Per Line'!$AL$2:$AL$7001,0),"")</f>
        <v/>
      </c>
      <c r="AA602" s="17">
        <f>IF($Z602="","",K602-J602*X602/100)</f>
        <v/>
      </c>
      <c r="AB602">
        <f>IF($Z602="","",C602&amp;"|"&amp;COUNTIF($C$2:$C602,C602))</f>
        <v/>
      </c>
    </row>
    <row r="603">
      <c r="A603" s="15" t="n"/>
      <c r="B603">
        <f>IF($Z603="","",INDEX('Per Line'!$D$2:$D$7001,$Z603)&amp;"")</f>
        <v/>
      </c>
      <c r="C603">
        <f>IF($Z603="","",IF(X603&lt;Settings!$C$8,"INV&lt;10000","Inv&gt;10000"))</f>
        <v/>
      </c>
      <c r="D603">
        <f>IF($Z603="","",INDEX('Per Line'!$A$2:$A$7001,$Z603)&amp;"")</f>
        <v/>
      </c>
      <c r="E603" s="14">
        <f>IF($Z603="","",INDEX('Per Line'!$F$2:$F$7001,$Z603))</f>
        <v/>
      </c>
      <c r="F603">
        <f>IF($Z603="","",INDEX('Per Line'!$G$2:$G$7001,$Z603)&amp;"")</f>
        <v/>
      </c>
      <c r="G603">
        <f>IF($Z603="","",INDEX('Per Line'!$I$2:$I$7001,$Z603)&amp;"")</f>
        <v/>
      </c>
      <c r="H603">
        <f>IF($Z603="","",INDEX('Per Line'!$J$2:$J$7001,$Z603)&amp;"")</f>
        <v/>
      </c>
      <c r="I603">
        <f>IF($Z603="","",INDEX('Per Line'!$K$2:$K$7001,$Z603)&amp;"")</f>
        <v/>
      </c>
      <c r="J603">
        <f>IF($Z603="","",INDEX('Per Line'!$M$2:$M$7001,$Z603))</f>
        <v/>
      </c>
      <c r="K603" s="8">
        <f>IF($Z603="","",IF(AND(ISNUMBER(M603),M603&gt;0,X603&gt;M603),J603*M603/100+(X603-M603),J603*X603/100))</f>
        <v/>
      </c>
      <c r="L603">
        <f>IF($Z603="","",INDEX('Per Line'!$W$2:$W$7001,$Z603)&amp;"")</f>
        <v/>
      </c>
      <c r="M603">
        <f>IF($Z603="","",INDEX('Per Line'!$AD$2:$AD$7001,$Z603))</f>
        <v/>
      </c>
      <c r="N603">
        <f>IF($Z603="","",IF(AND(ISNUMBER(M603),M603&gt;0),X603&gt;M603,FALSE))</f>
        <v/>
      </c>
      <c r="O603" s="8">
        <f>IF($Z603="","",SUMIFS('Per Line'!$V$2:$V$7001,'Per Line'!$D$2:$D$7001,$B603,'Per Line'!$AN$2:$AN$7001,1))</f>
        <v/>
      </c>
      <c r="P603">
        <f>IF($Z603="","",Settings!$C$7)</f>
        <v/>
      </c>
      <c r="Q603" s="8">
        <f>IF($Z603="","",SUMIFS('Per Line'!$V$2:$V$7001,'Per Line'!$D$2:$D$7001,$B603,'Per Line'!$AM$2:$AM$7001,0,'Per Line'!$AN$2:$AN$7001,0))</f>
        <v/>
      </c>
      <c r="R603" s="8">
        <f>IF($Z603="","",Q603*P603)</f>
        <v/>
      </c>
      <c r="S603">
        <f>IF($Z603="","",Settings!$C$6)</f>
        <v/>
      </c>
      <c r="T603" s="8">
        <f>IF($Z603="","",SUMIFS('Per Line'!$V$2:$V$7001,'Per Line'!$D$2:$D$7001,$B603,'Per Line'!$AM$2:$AM$7001,1,'Per Line'!$AN$2:$AN$7001,0))</f>
        <v/>
      </c>
      <c r="U603" s="8">
        <f>IF($Z603="","",T603*S603)</f>
        <v/>
      </c>
      <c r="V603" s="8">
        <f>IF($Z603="","",U603+R603)</f>
        <v/>
      </c>
      <c r="W603" s="8">
        <f>IF($Z603="","",X603-V603)</f>
        <v/>
      </c>
      <c r="X603" s="8">
        <f>IF($Z603="","",Q603+T603+O603)</f>
        <v/>
      </c>
      <c r="Y603" s="8">
        <f>IF($Z603="","",X603-V603-K603)</f>
        <v/>
      </c>
      <c r="Z603" s="16">
        <f>IF(ROWS($Z$2:$Z603)&lt;=MAX('Per Line'!$AL$2:$AL$7001),MATCH(ROWS($Z$2:$Z603),'Per Line'!$AL$2:$AL$7001,0),"")</f>
        <v/>
      </c>
      <c r="AA603" s="17">
        <f>IF($Z603="","",K603-J603*X603/100)</f>
        <v/>
      </c>
      <c r="AB603">
        <f>IF($Z603="","",C603&amp;"|"&amp;COUNTIF($C$2:$C603,C603))</f>
        <v/>
      </c>
    </row>
    <row r="604">
      <c r="A604" s="15" t="n"/>
      <c r="B604">
        <f>IF($Z604="","",INDEX('Per Line'!$D$2:$D$7001,$Z604)&amp;"")</f>
        <v/>
      </c>
      <c r="C604">
        <f>IF($Z604="","",IF(X604&lt;Settings!$C$8,"INV&lt;10000","Inv&gt;10000"))</f>
        <v/>
      </c>
      <c r="D604">
        <f>IF($Z604="","",INDEX('Per Line'!$A$2:$A$7001,$Z604)&amp;"")</f>
        <v/>
      </c>
      <c r="E604" s="14">
        <f>IF($Z604="","",INDEX('Per Line'!$F$2:$F$7001,$Z604))</f>
        <v/>
      </c>
      <c r="F604">
        <f>IF($Z604="","",INDEX('Per Line'!$G$2:$G$7001,$Z604)&amp;"")</f>
        <v/>
      </c>
      <c r="G604">
        <f>IF($Z604="","",INDEX('Per Line'!$I$2:$I$7001,$Z604)&amp;"")</f>
        <v/>
      </c>
      <c r="H604">
        <f>IF($Z604="","",INDEX('Per Line'!$J$2:$J$7001,$Z604)&amp;"")</f>
        <v/>
      </c>
      <c r="I604">
        <f>IF($Z604="","",INDEX('Per Line'!$K$2:$K$7001,$Z604)&amp;"")</f>
        <v/>
      </c>
      <c r="J604">
        <f>IF($Z604="","",INDEX('Per Line'!$M$2:$M$7001,$Z604))</f>
        <v/>
      </c>
      <c r="K604" s="8">
        <f>IF($Z604="","",IF(AND(ISNUMBER(M604),M604&gt;0,X604&gt;M604),J604*M604/100+(X604-M604),J604*X604/100))</f>
        <v/>
      </c>
      <c r="L604">
        <f>IF($Z604="","",INDEX('Per Line'!$W$2:$W$7001,$Z604)&amp;"")</f>
        <v/>
      </c>
      <c r="M604">
        <f>IF($Z604="","",INDEX('Per Line'!$AD$2:$AD$7001,$Z604))</f>
        <v/>
      </c>
      <c r="N604">
        <f>IF($Z604="","",IF(AND(ISNUMBER(M604),M604&gt;0),X604&gt;M604,FALSE))</f>
        <v/>
      </c>
      <c r="O604" s="8">
        <f>IF($Z604="","",SUMIFS('Per Line'!$V$2:$V$7001,'Per Line'!$D$2:$D$7001,$B604,'Per Line'!$AN$2:$AN$7001,1))</f>
        <v/>
      </c>
      <c r="P604">
        <f>IF($Z604="","",Settings!$C$7)</f>
        <v/>
      </c>
      <c r="Q604" s="8">
        <f>IF($Z604="","",SUMIFS('Per Line'!$V$2:$V$7001,'Per Line'!$D$2:$D$7001,$B604,'Per Line'!$AM$2:$AM$7001,0,'Per Line'!$AN$2:$AN$7001,0))</f>
        <v/>
      </c>
      <c r="R604" s="8">
        <f>IF($Z604="","",Q604*P604)</f>
        <v/>
      </c>
      <c r="S604">
        <f>IF($Z604="","",Settings!$C$6)</f>
        <v/>
      </c>
      <c r="T604" s="8">
        <f>IF($Z604="","",SUMIFS('Per Line'!$V$2:$V$7001,'Per Line'!$D$2:$D$7001,$B604,'Per Line'!$AM$2:$AM$7001,1,'Per Line'!$AN$2:$AN$7001,0))</f>
        <v/>
      </c>
      <c r="U604" s="8">
        <f>IF($Z604="","",T604*S604)</f>
        <v/>
      </c>
      <c r="V604" s="8">
        <f>IF($Z604="","",U604+R604)</f>
        <v/>
      </c>
      <c r="W604" s="8">
        <f>IF($Z604="","",X604-V604)</f>
        <v/>
      </c>
      <c r="X604" s="8">
        <f>IF($Z604="","",Q604+T604+O604)</f>
        <v/>
      </c>
      <c r="Y604" s="8">
        <f>IF($Z604="","",X604-V604-K604)</f>
        <v/>
      </c>
      <c r="Z604" s="16">
        <f>IF(ROWS($Z$2:$Z604)&lt;=MAX('Per Line'!$AL$2:$AL$7001),MATCH(ROWS($Z$2:$Z604),'Per Line'!$AL$2:$AL$7001,0),"")</f>
        <v/>
      </c>
      <c r="AA604" s="17">
        <f>IF($Z604="","",K604-J604*X604/100)</f>
        <v/>
      </c>
      <c r="AB604">
        <f>IF($Z604="","",C604&amp;"|"&amp;COUNTIF($C$2:$C604,C604))</f>
        <v/>
      </c>
    </row>
    <row r="605">
      <c r="A605" s="15" t="n"/>
      <c r="B605">
        <f>IF($Z605="","",INDEX('Per Line'!$D$2:$D$7001,$Z605)&amp;"")</f>
        <v/>
      </c>
      <c r="C605">
        <f>IF($Z605="","",IF(X605&lt;Settings!$C$8,"INV&lt;10000","Inv&gt;10000"))</f>
        <v/>
      </c>
      <c r="D605">
        <f>IF($Z605="","",INDEX('Per Line'!$A$2:$A$7001,$Z605)&amp;"")</f>
        <v/>
      </c>
      <c r="E605" s="14">
        <f>IF($Z605="","",INDEX('Per Line'!$F$2:$F$7001,$Z605))</f>
        <v/>
      </c>
      <c r="F605">
        <f>IF($Z605="","",INDEX('Per Line'!$G$2:$G$7001,$Z605)&amp;"")</f>
        <v/>
      </c>
      <c r="G605">
        <f>IF($Z605="","",INDEX('Per Line'!$I$2:$I$7001,$Z605)&amp;"")</f>
        <v/>
      </c>
      <c r="H605">
        <f>IF($Z605="","",INDEX('Per Line'!$J$2:$J$7001,$Z605)&amp;"")</f>
        <v/>
      </c>
      <c r="I605">
        <f>IF($Z605="","",INDEX('Per Line'!$K$2:$K$7001,$Z605)&amp;"")</f>
        <v/>
      </c>
      <c r="J605">
        <f>IF($Z605="","",INDEX('Per Line'!$M$2:$M$7001,$Z605))</f>
        <v/>
      </c>
      <c r="K605" s="8">
        <f>IF($Z605="","",IF(AND(ISNUMBER(M605),M605&gt;0,X605&gt;M605),J605*M605/100+(X605-M605),J605*X605/100))</f>
        <v/>
      </c>
      <c r="L605">
        <f>IF($Z605="","",INDEX('Per Line'!$W$2:$W$7001,$Z605)&amp;"")</f>
        <v/>
      </c>
      <c r="M605">
        <f>IF($Z605="","",INDEX('Per Line'!$AD$2:$AD$7001,$Z605))</f>
        <v/>
      </c>
      <c r="N605">
        <f>IF($Z605="","",IF(AND(ISNUMBER(M605),M605&gt;0),X605&gt;M605,FALSE))</f>
        <v/>
      </c>
      <c r="O605" s="8">
        <f>IF($Z605="","",SUMIFS('Per Line'!$V$2:$V$7001,'Per Line'!$D$2:$D$7001,$B605,'Per Line'!$AN$2:$AN$7001,1))</f>
        <v/>
      </c>
      <c r="P605">
        <f>IF($Z605="","",Settings!$C$7)</f>
        <v/>
      </c>
      <c r="Q605" s="8">
        <f>IF($Z605="","",SUMIFS('Per Line'!$V$2:$V$7001,'Per Line'!$D$2:$D$7001,$B605,'Per Line'!$AM$2:$AM$7001,0,'Per Line'!$AN$2:$AN$7001,0))</f>
        <v/>
      </c>
      <c r="R605" s="8">
        <f>IF($Z605="","",Q605*P605)</f>
        <v/>
      </c>
      <c r="S605">
        <f>IF($Z605="","",Settings!$C$6)</f>
        <v/>
      </c>
      <c r="T605" s="8">
        <f>IF($Z605="","",SUMIFS('Per Line'!$V$2:$V$7001,'Per Line'!$D$2:$D$7001,$B605,'Per Line'!$AM$2:$AM$7001,1,'Per Line'!$AN$2:$AN$7001,0))</f>
        <v/>
      </c>
      <c r="U605" s="8">
        <f>IF($Z605="","",T605*S605)</f>
        <v/>
      </c>
      <c r="V605" s="8">
        <f>IF($Z605="","",U605+R605)</f>
        <v/>
      </c>
      <c r="W605" s="8">
        <f>IF($Z605="","",X605-V605)</f>
        <v/>
      </c>
      <c r="X605" s="8">
        <f>IF($Z605="","",Q605+T605+O605)</f>
        <v/>
      </c>
      <c r="Y605" s="8">
        <f>IF($Z605="","",X605-V605-K605)</f>
        <v/>
      </c>
      <c r="Z605" s="16">
        <f>IF(ROWS($Z$2:$Z605)&lt;=MAX('Per Line'!$AL$2:$AL$7001),MATCH(ROWS($Z$2:$Z605),'Per Line'!$AL$2:$AL$7001,0),"")</f>
        <v/>
      </c>
      <c r="AA605" s="17">
        <f>IF($Z605="","",K605-J605*X605/100)</f>
        <v/>
      </c>
      <c r="AB605">
        <f>IF($Z605="","",C605&amp;"|"&amp;COUNTIF($C$2:$C605,C605))</f>
        <v/>
      </c>
    </row>
    <row r="606">
      <c r="A606" s="15" t="n"/>
      <c r="B606">
        <f>IF($Z606="","",INDEX('Per Line'!$D$2:$D$7001,$Z606)&amp;"")</f>
        <v/>
      </c>
      <c r="C606">
        <f>IF($Z606="","",IF(X606&lt;Settings!$C$8,"INV&lt;10000","Inv&gt;10000"))</f>
        <v/>
      </c>
      <c r="D606">
        <f>IF($Z606="","",INDEX('Per Line'!$A$2:$A$7001,$Z606)&amp;"")</f>
        <v/>
      </c>
      <c r="E606" s="14">
        <f>IF($Z606="","",INDEX('Per Line'!$F$2:$F$7001,$Z606))</f>
        <v/>
      </c>
      <c r="F606">
        <f>IF($Z606="","",INDEX('Per Line'!$G$2:$G$7001,$Z606)&amp;"")</f>
        <v/>
      </c>
      <c r="G606">
        <f>IF($Z606="","",INDEX('Per Line'!$I$2:$I$7001,$Z606)&amp;"")</f>
        <v/>
      </c>
      <c r="H606">
        <f>IF($Z606="","",INDEX('Per Line'!$J$2:$J$7001,$Z606)&amp;"")</f>
        <v/>
      </c>
      <c r="I606">
        <f>IF($Z606="","",INDEX('Per Line'!$K$2:$K$7001,$Z606)&amp;"")</f>
        <v/>
      </c>
      <c r="J606">
        <f>IF($Z606="","",INDEX('Per Line'!$M$2:$M$7001,$Z606))</f>
        <v/>
      </c>
      <c r="K606" s="8">
        <f>IF($Z606="","",IF(AND(ISNUMBER(M606),M606&gt;0,X606&gt;M606),J606*M606/100+(X606-M606),J606*X606/100))</f>
        <v/>
      </c>
      <c r="L606">
        <f>IF($Z606="","",INDEX('Per Line'!$W$2:$W$7001,$Z606)&amp;"")</f>
        <v/>
      </c>
      <c r="M606">
        <f>IF($Z606="","",INDEX('Per Line'!$AD$2:$AD$7001,$Z606))</f>
        <v/>
      </c>
      <c r="N606">
        <f>IF($Z606="","",IF(AND(ISNUMBER(M606),M606&gt;0),X606&gt;M606,FALSE))</f>
        <v/>
      </c>
      <c r="O606" s="8">
        <f>IF($Z606="","",SUMIFS('Per Line'!$V$2:$V$7001,'Per Line'!$D$2:$D$7001,$B606,'Per Line'!$AN$2:$AN$7001,1))</f>
        <v/>
      </c>
      <c r="P606">
        <f>IF($Z606="","",Settings!$C$7)</f>
        <v/>
      </c>
      <c r="Q606" s="8">
        <f>IF($Z606="","",SUMIFS('Per Line'!$V$2:$V$7001,'Per Line'!$D$2:$D$7001,$B606,'Per Line'!$AM$2:$AM$7001,0,'Per Line'!$AN$2:$AN$7001,0))</f>
        <v/>
      </c>
      <c r="R606" s="8">
        <f>IF($Z606="","",Q606*P606)</f>
        <v/>
      </c>
      <c r="S606">
        <f>IF($Z606="","",Settings!$C$6)</f>
        <v/>
      </c>
      <c r="T606" s="8">
        <f>IF($Z606="","",SUMIFS('Per Line'!$V$2:$V$7001,'Per Line'!$D$2:$D$7001,$B606,'Per Line'!$AM$2:$AM$7001,1,'Per Line'!$AN$2:$AN$7001,0))</f>
        <v/>
      </c>
      <c r="U606" s="8">
        <f>IF($Z606="","",T606*S606)</f>
        <v/>
      </c>
      <c r="V606" s="8">
        <f>IF($Z606="","",U606+R606)</f>
        <v/>
      </c>
      <c r="W606" s="8">
        <f>IF($Z606="","",X606-V606)</f>
        <v/>
      </c>
      <c r="X606" s="8">
        <f>IF($Z606="","",Q606+T606+O606)</f>
        <v/>
      </c>
      <c r="Y606" s="8">
        <f>IF($Z606="","",X606-V606-K606)</f>
        <v/>
      </c>
      <c r="Z606" s="16">
        <f>IF(ROWS($Z$2:$Z606)&lt;=MAX('Per Line'!$AL$2:$AL$7001),MATCH(ROWS($Z$2:$Z606),'Per Line'!$AL$2:$AL$7001,0),"")</f>
        <v/>
      </c>
      <c r="AA606" s="17">
        <f>IF($Z606="","",K606-J606*X606/100)</f>
        <v/>
      </c>
      <c r="AB606">
        <f>IF($Z606="","",C606&amp;"|"&amp;COUNTIF($C$2:$C606,C606))</f>
        <v/>
      </c>
    </row>
    <row r="607">
      <c r="A607" s="15" t="n"/>
      <c r="B607">
        <f>IF($Z607="","",INDEX('Per Line'!$D$2:$D$7001,$Z607)&amp;"")</f>
        <v/>
      </c>
      <c r="C607">
        <f>IF($Z607="","",IF(X607&lt;Settings!$C$8,"INV&lt;10000","Inv&gt;10000"))</f>
        <v/>
      </c>
      <c r="D607">
        <f>IF($Z607="","",INDEX('Per Line'!$A$2:$A$7001,$Z607)&amp;"")</f>
        <v/>
      </c>
      <c r="E607" s="14">
        <f>IF($Z607="","",INDEX('Per Line'!$F$2:$F$7001,$Z607))</f>
        <v/>
      </c>
      <c r="F607">
        <f>IF($Z607="","",INDEX('Per Line'!$G$2:$G$7001,$Z607)&amp;"")</f>
        <v/>
      </c>
      <c r="G607">
        <f>IF($Z607="","",INDEX('Per Line'!$I$2:$I$7001,$Z607)&amp;"")</f>
        <v/>
      </c>
      <c r="H607">
        <f>IF($Z607="","",INDEX('Per Line'!$J$2:$J$7001,$Z607)&amp;"")</f>
        <v/>
      </c>
      <c r="I607">
        <f>IF($Z607="","",INDEX('Per Line'!$K$2:$K$7001,$Z607)&amp;"")</f>
        <v/>
      </c>
      <c r="J607">
        <f>IF($Z607="","",INDEX('Per Line'!$M$2:$M$7001,$Z607))</f>
        <v/>
      </c>
      <c r="K607" s="8">
        <f>IF($Z607="","",IF(AND(ISNUMBER(M607),M607&gt;0,X607&gt;M607),J607*M607/100+(X607-M607),J607*X607/100))</f>
        <v/>
      </c>
      <c r="L607">
        <f>IF($Z607="","",INDEX('Per Line'!$W$2:$W$7001,$Z607)&amp;"")</f>
        <v/>
      </c>
      <c r="M607">
        <f>IF($Z607="","",INDEX('Per Line'!$AD$2:$AD$7001,$Z607))</f>
        <v/>
      </c>
      <c r="N607">
        <f>IF($Z607="","",IF(AND(ISNUMBER(M607),M607&gt;0),X607&gt;M607,FALSE))</f>
        <v/>
      </c>
      <c r="O607" s="8">
        <f>IF($Z607="","",SUMIFS('Per Line'!$V$2:$V$7001,'Per Line'!$D$2:$D$7001,$B607,'Per Line'!$AN$2:$AN$7001,1))</f>
        <v/>
      </c>
      <c r="P607">
        <f>IF($Z607="","",Settings!$C$7)</f>
        <v/>
      </c>
      <c r="Q607" s="8">
        <f>IF($Z607="","",SUMIFS('Per Line'!$V$2:$V$7001,'Per Line'!$D$2:$D$7001,$B607,'Per Line'!$AM$2:$AM$7001,0,'Per Line'!$AN$2:$AN$7001,0))</f>
        <v/>
      </c>
      <c r="R607" s="8">
        <f>IF($Z607="","",Q607*P607)</f>
        <v/>
      </c>
      <c r="S607">
        <f>IF($Z607="","",Settings!$C$6)</f>
        <v/>
      </c>
      <c r="T607" s="8">
        <f>IF($Z607="","",SUMIFS('Per Line'!$V$2:$V$7001,'Per Line'!$D$2:$D$7001,$B607,'Per Line'!$AM$2:$AM$7001,1,'Per Line'!$AN$2:$AN$7001,0))</f>
        <v/>
      </c>
      <c r="U607" s="8">
        <f>IF($Z607="","",T607*S607)</f>
        <v/>
      </c>
      <c r="V607" s="8">
        <f>IF($Z607="","",U607+R607)</f>
        <v/>
      </c>
      <c r="W607" s="8">
        <f>IF($Z607="","",X607-V607)</f>
        <v/>
      </c>
      <c r="X607" s="8">
        <f>IF($Z607="","",Q607+T607+O607)</f>
        <v/>
      </c>
      <c r="Y607" s="8">
        <f>IF($Z607="","",X607-V607-K607)</f>
        <v/>
      </c>
      <c r="Z607" s="16">
        <f>IF(ROWS($Z$2:$Z607)&lt;=MAX('Per Line'!$AL$2:$AL$7001),MATCH(ROWS($Z$2:$Z607),'Per Line'!$AL$2:$AL$7001,0),"")</f>
        <v/>
      </c>
      <c r="AA607" s="17">
        <f>IF($Z607="","",K607-J607*X607/100)</f>
        <v/>
      </c>
      <c r="AB607">
        <f>IF($Z607="","",C607&amp;"|"&amp;COUNTIF($C$2:$C607,C607))</f>
        <v/>
      </c>
    </row>
    <row r="608">
      <c r="A608" s="15" t="n"/>
      <c r="B608">
        <f>IF($Z608="","",INDEX('Per Line'!$D$2:$D$7001,$Z608)&amp;"")</f>
        <v/>
      </c>
      <c r="C608">
        <f>IF($Z608="","",IF(X608&lt;Settings!$C$8,"INV&lt;10000","Inv&gt;10000"))</f>
        <v/>
      </c>
      <c r="D608">
        <f>IF($Z608="","",INDEX('Per Line'!$A$2:$A$7001,$Z608)&amp;"")</f>
        <v/>
      </c>
      <c r="E608" s="14">
        <f>IF($Z608="","",INDEX('Per Line'!$F$2:$F$7001,$Z608))</f>
        <v/>
      </c>
      <c r="F608">
        <f>IF($Z608="","",INDEX('Per Line'!$G$2:$G$7001,$Z608)&amp;"")</f>
        <v/>
      </c>
      <c r="G608">
        <f>IF($Z608="","",INDEX('Per Line'!$I$2:$I$7001,$Z608)&amp;"")</f>
        <v/>
      </c>
      <c r="H608">
        <f>IF($Z608="","",INDEX('Per Line'!$J$2:$J$7001,$Z608)&amp;"")</f>
        <v/>
      </c>
      <c r="I608">
        <f>IF($Z608="","",INDEX('Per Line'!$K$2:$K$7001,$Z608)&amp;"")</f>
        <v/>
      </c>
      <c r="J608">
        <f>IF($Z608="","",INDEX('Per Line'!$M$2:$M$7001,$Z608))</f>
        <v/>
      </c>
      <c r="K608" s="8">
        <f>IF($Z608="","",IF(AND(ISNUMBER(M608),M608&gt;0,X608&gt;M608),J608*M608/100+(X608-M608),J608*X608/100))</f>
        <v/>
      </c>
      <c r="L608">
        <f>IF($Z608="","",INDEX('Per Line'!$W$2:$W$7001,$Z608)&amp;"")</f>
        <v/>
      </c>
      <c r="M608">
        <f>IF($Z608="","",INDEX('Per Line'!$AD$2:$AD$7001,$Z608))</f>
        <v/>
      </c>
      <c r="N608">
        <f>IF($Z608="","",IF(AND(ISNUMBER(M608),M608&gt;0),X608&gt;M608,FALSE))</f>
        <v/>
      </c>
      <c r="O608" s="8">
        <f>IF($Z608="","",SUMIFS('Per Line'!$V$2:$V$7001,'Per Line'!$D$2:$D$7001,$B608,'Per Line'!$AN$2:$AN$7001,1))</f>
        <v/>
      </c>
      <c r="P608">
        <f>IF($Z608="","",Settings!$C$7)</f>
        <v/>
      </c>
      <c r="Q608" s="8">
        <f>IF($Z608="","",SUMIFS('Per Line'!$V$2:$V$7001,'Per Line'!$D$2:$D$7001,$B608,'Per Line'!$AM$2:$AM$7001,0,'Per Line'!$AN$2:$AN$7001,0))</f>
        <v/>
      </c>
      <c r="R608" s="8">
        <f>IF($Z608="","",Q608*P608)</f>
        <v/>
      </c>
      <c r="S608">
        <f>IF($Z608="","",Settings!$C$6)</f>
        <v/>
      </c>
      <c r="T608" s="8">
        <f>IF($Z608="","",SUMIFS('Per Line'!$V$2:$V$7001,'Per Line'!$D$2:$D$7001,$B608,'Per Line'!$AM$2:$AM$7001,1,'Per Line'!$AN$2:$AN$7001,0))</f>
        <v/>
      </c>
      <c r="U608" s="8">
        <f>IF($Z608="","",T608*S608)</f>
        <v/>
      </c>
      <c r="V608" s="8">
        <f>IF($Z608="","",U608+R608)</f>
        <v/>
      </c>
      <c r="W608" s="8">
        <f>IF($Z608="","",X608-V608)</f>
        <v/>
      </c>
      <c r="X608" s="8">
        <f>IF($Z608="","",Q608+T608+O608)</f>
        <v/>
      </c>
      <c r="Y608" s="8">
        <f>IF($Z608="","",X608-V608-K608)</f>
        <v/>
      </c>
      <c r="Z608" s="16">
        <f>IF(ROWS($Z$2:$Z608)&lt;=MAX('Per Line'!$AL$2:$AL$7001),MATCH(ROWS($Z$2:$Z608),'Per Line'!$AL$2:$AL$7001,0),"")</f>
        <v/>
      </c>
      <c r="AA608" s="17">
        <f>IF($Z608="","",K608-J608*X608/100)</f>
        <v/>
      </c>
      <c r="AB608">
        <f>IF($Z608="","",C608&amp;"|"&amp;COUNTIF($C$2:$C608,C608))</f>
        <v/>
      </c>
    </row>
    <row r="609">
      <c r="A609" s="15" t="n"/>
      <c r="B609">
        <f>IF($Z609="","",INDEX('Per Line'!$D$2:$D$7001,$Z609)&amp;"")</f>
        <v/>
      </c>
      <c r="C609">
        <f>IF($Z609="","",IF(X609&lt;Settings!$C$8,"INV&lt;10000","Inv&gt;10000"))</f>
        <v/>
      </c>
      <c r="D609">
        <f>IF($Z609="","",INDEX('Per Line'!$A$2:$A$7001,$Z609)&amp;"")</f>
        <v/>
      </c>
      <c r="E609" s="14">
        <f>IF($Z609="","",INDEX('Per Line'!$F$2:$F$7001,$Z609))</f>
        <v/>
      </c>
      <c r="F609">
        <f>IF($Z609="","",INDEX('Per Line'!$G$2:$G$7001,$Z609)&amp;"")</f>
        <v/>
      </c>
      <c r="G609">
        <f>IF($Z609="","",INDEX('Per Line'!$I$2:$I$7001,$Z609)&amp;"")</f>
        <v/>
      </c>
      <c r="H609">
        <f>IF($Z609="","",INDEX('Per Line'!$J$2:$J$7001,$Z609)&amp;"")</f>
        <v/>
      </c>
      <c r="I609">
        <f>IF($Z609="","",INDEX('Per Line'!$K$2:$K$7001,$Z609)&amp;"")</f>
        <v/>
      </c>
      <c r="J609">
        <f>IF($Z609="","",INDEX('Per Line'!$M$2:$M$7001,$Z609))</f>
        <v/>
      </c>
      <c r="K609" s="8">
        <f>IF($Z609="","",IF(AND(ISNUMBER(M609),M609&gt;0,X609&gt;M609),J609*M609/100+(X609-M609),J609*X609/100))</f>
        <v/>
      </c>
      <c r="L609">
        <f>IF($Z609="","",INDEX('Per Line'!$W$2:$W$7001,$Z609)&amp;"")</f>
        <v/>
      </c>
      <c r="M609">
        <f>IF($Z609="","",INDEX('Per Line'!$AD$2:$AD$7001,$Z609))</f>
        <v/>
      </c>
      <c r="N609">
        <f>IF($Z609="","",IF(AND(ISNUMBER(M609),M609&gt;0),X609&gt;M609,FALSE))</f>
        <v/>
      </c>
      <c r="O609" s="8">
        <f>IF($Z609="","",SUMIFS('Per Line'!$V$2:$V$7001,'Per Line'!$D$2:$D$7001,$B609,'Per Line'!$AN$2:$AN$7001,1))</f>
        <v/>
      </c>
      <c r="P609">
        <f>IF($Z609="","",Settings!$C$7)</f>
        <v/>
      </c>
      <c r="Q609" s="8">
        <f>IF($Z609="","",SUMIFS('Per Line'!$V$2:$V$7001,'Per Line'!$D$2:$D$7001,$B609,'Per Line'!$AM$2:$AM$7001,0,'Per Line'!$AN$2:$AN$7001,0))</f>
        <v/>
      </c>
      <c r="R609" s="8">
        <f>IF($Z609="","",Q609*P609)</f>
        <v/>
      </c>
      <c r="S609">
        <f>IF($Z609="","",Settings!$C$6)</f>
        <v/>
      </c>
      <c r="T609" s="8">
        <f>IF($Z609="","",SUMIFS('Per Line'!$V$2:$V$7001,'Per Line'!$D$2:$D$7001,$B609,'Per Line'!$AM$2:$AM$7001,1,'Per Line'!$AN$2:$AN$7001,0))</f>
        <v/>
      </c>
      <c r="U609" s="8">
        <f>IF($Z609="","",T609*S609)</f>
        <v/>
      </c>
      <c r="V609" s="8">
        <f>IF($Z609="","",U609+R609)</f>
        <v/>
      </c>
      <c r="W609" s="8">
        <f>IF($Z609="","",X609-V609)</f>
        <v/>
      </c>
      <c r="X609" s="8">
        <f>IF($Z609="","",Q609+T609+O609)</f>
        <v/>
      </c>
      <c r="Y609" s="8">
        <f>IF($Z609="","",X609-V609-K609)</f>
        <v/>
      </c>
      <c r="Z609" s="16">
        <f>IF(ROWS($Z$2:$Z609)&lt;=MAX('Per Line'!$AL$2:$AL$7001),MATCH(ROWS($Z$2:$Z609),'Per Line'!$AL$2:$AL$7001,0),"")</f>
        <v/>
      </c>
      <c r="AA609" s="17">
        <f>IF($Z609="","",K609-J609*X609/100)</f>
        <v/>
      </c>
      <c r="AB609">
        <f>IF($Z609="","",C609&amp;"|"&amp;COUNTIF($C$2:$C609,C609))</f>
        <v/>
      </c>
    </row>
    <row r="610">
      <c r="A610" s="15" t="n"/>
      <c r="B610">
        <f>IF($Z610="","",INDEX('Per Line'!$D$2:$D$7001,$Z610)&amp;"")</f>
        <v/>
      </c>
      <c r="C610">
        <f>IF($Z610="","",IF(X610&lt;Settings!$C$8,"INV&lt;10000","Inv&gt;10000"))</f>
        <v/>
      </c>
      <c r="D610">
        <f>IF($Z610="","",INDEX('Per Line'!$A$2:$A$7001,$Z610)&amp;"")</f>
        <v/>
      </c>
      <c r="E610" s="14">
        <f>IF($Z610="","",INDEX('Per Line'!$F$2:$F$7001,$Z610))</f>
        <v/>
      </c>
      <c r="F610">
        <f>IF($Z610="","",INDEX('Per Line'!$G$2:$G$7001,$Z610)&amp;"")</f>
        <v/>
      </c>
      <c r="G610">
        <f>IF($Z610="","",INDEX('Per Line'!$I$2:$I$7001,$Z610)&amp;"")</f>
        <v/>
      </c>
      <c r="H610">
        <f>IF($Z610="","",INDEX('Per Line'!$J$2:$J$7001,$Z610)&amp;"")</f>
        <v/>
      </c>
      <c r="I610">
        <f>IF($Z610="","",INDEX('Per Line'!$K$2:$K$7001,$Z610)&amp;"")</f>
        <v/>
      </c>
      <c r="J610">
        <f>IF($Z610="","",INDEX('Per Line'!$M$2:$M$7001,$Z610))</f>
        <v/>
      </c>
      <c r="K610" s="8">
        <f>IF($Z610="","",IF(AND(ISNUMBER(M610),M610&gt;0,X610&gt;M610),J610*M610/100+(X610-M610),J610*X610/100))</f>
        <v/>
      </c>
      <c r="L610">
        <f>IF($Z610="","",INDEX('Per Line'!$W$2:$W$7001,$Z610)&amp;"")</f>
        <v/>
      </c>
      <c r="M610">
        <f>IF($Z610="","",INDEX('Per Line'!$AD$2:$AD$7001,$Z610))</f>
        <v/>
      </c>
      <c r="N610">
        <f>IF($Z610="","",IF(AND(ISNUMBER(M610),M610&gt;0),X610&gt;M610,FALSE))</f>
        <v/>
      </c>
      <c r="O610" s="8">
        <f>IF($Z610="","",SUMIFS('Per Line'!$V$2:$V$7001,'Per Line'!$D$2:$D$7001,$B610,'Per Line'!$AN$2:$AN$7001,1))</f>
        <v/>
      </c>
      <c r="P610">
        <f>IF($Z610="","",Settings!$C$7)</f>
        <v/>
      </c>
      <c r="Q610" s="8">
        <f>IF($Z610="","",SUMIFS('Per Line'!$V$2:$V$7001,'Per Line'!$D$2:$D$7001,$B610,'Per Line'!$AM$2:$AM$7001,0,'Per Line'!$AN$2:$AN$7001,0))</f>
        <v/>
      </c>
      <c r="R610" s="8">
        <f>IF($Z610="","",Q610*P610)</f>
        <v/>
      </c>
      <c r="S610">
        <f>IF($Z610="","",Settings!$C$6)</f>
        <v/>
      </c>
      <c r="T610" s="8">
        <f>IF($Z610="","",SUMIFS('Per Line'!$V$2:$V$7001,'Per Line'!$D$2:$D$7001,$B610,'Per Line'!$AM$2:$AM$7001,1,'Per Line'!$AN$2:$AN$7001,0))</f>
        <v/>
      </c>
      <c r="U610" s="8">
        <f>IF($Z610="","",T610*S610)</f>
        <v/>
      </c>
      <c r="V610" s="8">
        <f>IF($Z610="","",U610+R610)</f>
        <v/>
      </c>
      <c r="W610" s="8">
        <f>IF($Z610="","",X610-V610)</f>
        <v/>
      </c>
      <c r="X610" s="8">
        <f>IF($Z610="","",Q610+T610+O610)</f>
        <v/>
      </c>
      <c r="Y610" s="8">
        <f>IF($Z610="","",X610-V610-K610)</f>
        <v/>
      </c>
      <c r="Z610" s="16">
        <f>IF(ROWS($Z$2:$Z610)&lt;=MAX('Per Line'!$AL$2:$AL$7001),MATCH(ROWS($Z$2:$Z610),'Per Line'!$AL$2:$AL$7001,0),"")</f>
        <v/>
      </c>
      <c r="AA610" s="17">
        <f>IF($Z610="","",K610-J610*X610/100)</f>
        <v/>
      </c>
      <c r="AB610">
        <f>IF($Z610="","",C610&amp;"|"&amp;COUNTIF($C$2:$C610,C610))</f>
        <v/>
      </c>
    </row>
    <row r="611">
      <c r="A611" s="15" t="n"/>
      <c r="B611">
        <f>IF($Z611="","",INDEX('Per Line'!$D$2:$D$7001,$Z611)&amp;"")</f>
        <v/>
      </c>
      <c r="C611">
        <f>IF($Z611="","",IF(X611&lt;Settings!$C$8,"INV&lt;10000","Inv&gt;10000"))</f>
        <v/>
      </c>
      <c r="D611">
        <f>IF($Z611="","",INDEX('Per Line'!$A$2:$A$7001,$Z611)&amp;"")</f>
        <v/>
      </c>
      <c r="E611" s="14">
        <f>IF($Z611="","",INDEX('Per Line'!$F$2:$F$7001,$Z611))</f>
        <v/>
      </c>
      <c r="F611">
        <f>IF($Z611="","",INDEX('Per Line'!$G$2:$G$7001,$Z611)&amp;"")</f>
        <v/>
      </c>
      <c r="G611">
        <f>IF($Z611="","",INDEX('Per Line'!$I$2:$I$7001,$Z611)&amp;"")</f>
        <v/>
      </c>
      <c r="H611">
        <f>IF($Z611="","",INDEX('Per Line'!$J$2:$J$7001,$Z611)&amp;"")</f>
        <v/>
      </c>
      <c r="I611">
        <f>IF($Z611="","",INDEX('Per Line'!$K$2:$K$7001,$Z611)&amp;"")</f>
        <v/>
      </c>
      <c r="J611">
        <f>IF($Z611="","",INDEX('Per Line'!$M$2:$M$7001,$Z611))</f>
        <v/>
      </c>
      <c r="K611" s="8">
        <f>IF($Z611="","",IF(AND(ISNUMBER(M611),M611&gt;0,X611&gt;M611),J611*M611/100+(X611-M611),J611*X611/100))</f>
        <v/>
      </c>
      <c r="L611">
        <f>IF($Z611="","",INDEX('Per Line'!$W$2:$W$7001,$Z611)&amp;"")</f>
        <v/>
      </c>
      <c r="M611">
        <f>IF($Z611="","",INDEX('Per Line'!$AD$2:$AD$7001,$Z611))</f>
        <v/>
      </c>
      <c r="N611">
        <f>IF($Z611="","",IF(AND(ISNUMBER(M611),M611&gt;0),X611&gt;M611,FALSE))</f>
        <v/>
      </c>
      <c r="O611" s="8">
        <f>IF($Z611="","",SUMIFS('Per Line'!$V$2:$V$7001,'Per Line'!$D$2:$D$7001,$B611,'Per Line'!$AN$2:$AN$7001,1))</f>
        <v/>
      </c>
      <c r="P611">
        <f>IF($Z611="","",Settings!$C$7)</f>
        <v/>
      </c>
      <c r="Q611" s="8">
        <f>IF($Z611="","",SUMIFS('Per Line'!$V$2:$V$7001,'Per Line'!$D$2:$D$7001,$B611,'Per Line'!$AM$2:$AM$7001,0,'Per Line'!$AN$2:$AN$7001,0))</f>
        <v/>
      </c>
      <c r="R611" s="8">
        <f>IF($Z611="","",Q611*P611)</f>
        <v/>
      </c>
      <c r="S611">
        <f>IF($Z611="","",Settings!$C$6)</f>
        <v/>
      </c>
      <c r="T611" s="8">
        <f>IF($Z611="","",SUMIFS('Per Line'!$V$2:$V$7001,'Per Line'!$D$2:$D$7001,$B611,'Per Line'!$AM$2:$AM$7001,1,'Per Line'!$AN$2:$AN$7001,0))</f>
        <v/>
      </c>
      <c r="U611" s="8">
        <f>IF($Z611="","",T611*S611)</f>
        <v/>
      </c>
      <c r="V611" s="8">
        <f>IF($Z611="","",U611+R611)</f>
        <v/>
      </c>
      <c r="W611" s="8">
        <f>IF($Z611="","",X611-V611)</f>
        <v/>
      </c>
      <c r="X611" s="8">
        <f>IF($Z611="","",Q611+T611+O611)</f>
        <v/>
      </c>
      <c r="Y611" s="8">
        <f>IF($Z611="","",X611-V611-K611)</f>
        <v/>
      </c>
      <c r="Z611" s="16">
        <f>IF(ROWS($Z$2:$Z611)&lt;=MAX('Per Line'!$AL$2:$AL$7001),MATCH(ROWS($Z$2:$Z611),'Per Line'!$AL$2:$AL$7001,0),"")</f>
        <v/>
      </c>
      <c r="AA611" s="17">
        <f>IF($Z611="","",K611-J611*X611/100)</f>
        <v/>
      </c>
      <c r="AB611">
        <f>IF($Z611="","",C611&amp;"|"&amp;COUNTIF($C$2:$C611,C611))</f>
        <v/>
      </c>
    </row>
    <row r="612">
      <c r="A612" s="15" t="n"/>
      <c r="B612">
        <f>IF($Z612="","",INDEX('Per Line'!$D$2:$D$7001,$Z612)&amp;"")</f>
        <v/>
      </c>
      <c r="C612">
        <f>IF($Z612="","",IF(X612&lt;Settings!$C$8,"INV&lt;10000","Inv&gt;10000"))</f>
        <v/>
      </c>
      <c r="D612">
        <f>IF($Z612="","",INDEX('Per Line'!$A$2:$A$7001,$Z612)&amp;"")</f>
        <v/>
      </c>
      <c r="E612" s="14">
        <f>IF($Z612="","",INDEX('Per Line'!$F$2:$F$7001,$Z612))</f>
        <v/>
      </c>
      <c r="F612">
        <f>IF($Z612="","",INDEX('Per Line'!$G$2:$G$7001,$Z612)&amp;"")</f>
        <v/>
      </c>
      <c r="G612">
        <f>IF($Z612="","",INDEX('Per Line'!$I$2:$I$7001,$Z612)&amp;"")</f>
        <v/>
      </c>
      <c r="H612">
        <f>IF($Z612="","",INDEX('Per Line'!$J$2:$J$7001,$Z612)&amp;"")</f>
        <v/>
      </c>
      <c r="I612">
        <f>IF($Z612="","",INDEX('Per Line'!$K$2:$K$7001,$Z612)&amp;"")</f>
        <v/>
      </c>
      <c r="J612">
        <f>IF($Z612="","",INDEX('Per Line'!$M$2:$M$7001,$Z612))</f>
        <v/>
      </c>
      <c r="K612" s="8">
        <f>IF($Z612="","",IF(AND(ISNUMBER(M612),M612&gt;0,X612&gt;M612),J612*M612/100+(X612-M612),J612*X612/100))</f>
        <v/>
      </c>
      <c r="L612">
        <f>IF($Z612="","",INDEX('Per Line'!$W$2:$W$7001,$Z612)&amp;"")</f>
        <v/>
      </c>
      <c r="M612">
        <f>IF($Z612="","",INDEX('Per Line'!$AD$2:$AD$7001,$Z612))</f>
        <v/>
      </c>
      <c r="N612">
        <f>IF($Z612="","",IF(AND(ISNUMBER(M612),M612&gt;0),X612&gt;M612,FALSE))</f>
        <v/>
      </c>
      <c r="O612" s="8">
        <f>IF($Z612="","",SUMIFS('Per Line'!$V$2:$V$7001,'Per Line'!$D$2:$D$7001,$B612,'Per Line'!$AN$2:$AN$7001,1))</f>
        <v/>
      </c>
      <c r="P612">
        <f>IF($Z612="","",Settings!$C$7)</f>
        <v/>
      </c>
      <c r="Q612" s="8">
        <f>IF($Z612="","",SUMIFS('Per Line'!$V$2:$V$7001,'Per Line'!$D$2:$D$7001,$B612,'Per Line'!$AM$2:$AM$7001,0,'Per Line'!$AN$2:$AN$7001,0))</f>
        <v/>
      </c>
      <c r="R612" s="8">
        <f>IF($Z612="","",Q612*P612)</f>
        <v/>
      </c>
      <c r="S612">
        <f>IF($Z612="","",Settings!$C$6)</f>
        <v/>
      </c>
      <c r="T612" s="8">
        <f>IF($Z612="","",SUMIFS('Per Line'!$V$2:$V$7001,'Per Line'!$D$2:$D$7001,$B612,'Per Line'!$AM$2:$AM$7001,1,'Per Line'!$AN$2:$AN$7001,0))</f>
        <v/>
      </c>
      <c r="U612" s="8">
        <f>IF($Z612="","",T612*S612)</f>
        <v/>
      </c>
      <c r="V612" s="8">
        <f>IF($Z612="","",U612+R612)</f>
        <v/>
      </c>
      <c r="W612" s="8">
        <f>IF($Z612="","",X612-V612)</f>
        <v/>
      </c>
      <c r="X612" s="8">
        <f>IF($Z612="","",Q612+T612+O612)</f>
        <v/>
      </c>
      <c r="Y612" s="8">
        <f>IF($Z612="","",X612-V612-K612)</f>
        <v/>
      </c>
      <c r="Z612" s="16">
        <f>IF(ROWS($Z$2:$Z612)&lt;=MAX('Per Line'!$AL$2:$AL$7001),MATCH(ROWS($Z$2:$Z612),'Per Line'!$AL$2:$AL$7001,0),"")</f>
        <v/>
      </c>
      <c r="AA612" s="17">
        <f>IF($Z612="","",K612-J612*X612/100)</f>
        <v/>
      </c>
      <c r="AB612">
        <f>IF($Z612="","",C612&amp;"|"&amp;COUNTIF($C$2:$C612,C612))</f>
        <v/>
      </c>
    </row>
    <row r="613">
      <c r="A613" s="15" t="n"/>
      <c r="B613">
        <f>IF($Z613="","",INDEX('Per Line'!$D$2:$D$7001,$Z613)&amp;"")</f>
        <v/>
      </c>
      <c r="C613">
        <f>IF($Z613="","",IF(X613&lt;Settings!$C$8,"INV&lt;10000","Inv&gt;10000"))</f>
        <v/>
      </c>
      <c r="D613">
        <f>IF($Z613="","",INDEX('Per Line'!$A$2:$A$7001,$Z613)&amp;"")</f>
        <v/>
      </c>
      <c r="E613" s="14">
        <f>IF($Z613="","",INDEX('Per Line'!$F$2:$F$7001,$Z613))</f>
        <v/>
      </c>
      <c r="F613">
        <f>IF($Z613="","",INDEX('Per Line'!$G$2:$G$7001,$Z613)&amp;"")</f>
        <v/>
      </c>
      <c r="G613">
        <f>IF($Z613="","",INDEX('Per Line'!$I$2:$I$7001,$Z613)&amp;"")</f>
        <v/>
      </c>
      <c r="H613">
        <f>IF($Z613="","",INDEX('Per Line'!$J$2:$J$7001,$Z613)&amp;"")</f>
        <v/>
      </c>
      <c r="I613">
        <f>IF($Z613="","",INDEX('Per Line'!$K$2:$K$7001,$Z613)&amp;"")</f>
        <v/>
      </c>
      <c r="J613">
        <f>IF($Z613="","",INDEX('Per Line'!$M$2:$M$7001,$Z613))</f>
        <v/>
      </c>
      <c r="K613" s="8">
        <f>IF($Z613="","",IF(AND(ISNUMBER(M613),M613&gt;0,X613&gt;M613),J613*M613/100+(X613-M613),J613*X613/100))</f>
        <v/>
      </c>
      <c r="L613">
        <f>IF($Z613="","",INDEX('Per Line'!$W$2:$W$7001,$Z613)&amp;"")</f>
        <v/>
      </c>
      <c r="M613">
        <f>IF($Z613="","",INDEX('Per Line'!$AD$2:$AD$7001,$Z613))</f>
        <v/>
      </c>
      <c r="N613">
        <f>IF($Z613="","",IF(AND(ISNUMBER(M613),M613&gt;0),X613&gt;M613,FALSE))</f>
        <v/>
      </c>
      <c r="O613" s="8">
        <f>IF($Z613="","",SUMIFS('Per Line'!$V$2:$V$7001,'Per Line'!$D$2:$D$7001,$B613,'Per Line'!$AN$2:$AN$7001,1))</f>
        <v/>
      </c>
      <c r="P613">
        <f>IF($Z613="","",Settings!$C$7)</f>
        <v/>
      </c>
      <c r="Q613" s="8">
        <f>IF($Z613="","",SUMIFS('Per Line'!$V$2:$V$7001,'Per Line'!$D$2:$D$7001,$B613,'Per Line'!$AM$2:$AM$7001,0,'Per Line'!$AN$2:$AN$7001,0))</f>
        <v/>
      </c>
      <c r="R613" s="8">
        <f>IF($Z613="","",Q613*P613)</f>
        <v/>
      </c>
      <c r="S613">
        <f>IF($Z613="","",Settings!$C$6)</f>
        <v/>
      </c>
      <c r="T613" s="8">
        <f>IF($Z613="","",SUMIFS('Per Line'!$V$2:$V$7001,'Per Line'!$D$2:$D$7001,$B613,'Per Line'!$AM$2:$AM$7001,1,'Per Line'!$AN$2:$AN$7001,0))</f>
        <v/>
      </c>
      <c r="U613" s="8">
        <f>IF($Z613="","",T613*S613)</f>
        <v/>
      </c>
      <c r="V613" s="8">
        <f>IF($Z613="","",U613+R613)</f>
        <v/>
      </c>
      <c r="W613" s="8">
        <f>IF($Z613="","",X613-V613)</f>
        <v/>
      </c>
      <c r="X613" s="8">
        <f>IF($Z613="","",Q613+T613+O613)</f>
        <v/>
      </c>
      <c r="Y613" s="8">
        <f>IF($Z613="","",X613-V613-K613)</f>
        <v/>
      </c>
      <c r="Z613" s="16">
        <f>IF(ROWS($Z$2:$Z613)&lt;=MAX('Per Line'!$AL$2:$AL$7001),MATCH(ROWS($Z$2:$Z613),'Per Line'!$AL$2:$AL$7001,0),"")</f>
        <v/>
      </c>
      <c r="AA613" s="17">
        <f>IF($Z613="","",K613-J613*X613/100)</f>
        <v/>
      </c>
      <c r="AB613">
        <f>IF($Z613="","",C613&amp;"|"&amp;COUNTIF($C$2:$C613,C613))</f>
        <v/>
      </c>
    </row>
    <row r="614">
      <c r="A614" s="15" t="n"/>
      <c r="B614">
        <f>IF($Z614="","",INDEX('Per Line'!$D$2:$D$7001,$Z614)&amp;"")</f>
        <v/>
      </c>
      <c r="C614">
        <f>IF($Z614="","",IF(X614&lt;Settings!$C$8,"INV&lt;10000","Inv&gt;10000"))</f>
        <v/>
      </c>
      <c r="D614">
        <f>IF($Z614="","",INDEX('Per Line'!$A$2:$A$7001,$Z614)&amp;"")</f>
        <v/>
      </c>
      <c r="E614" s="14">
        <f>IF($Z614="","",INDEX('Per Line'!$F$2:$F$7001,$Z614))</f>
        <v/>
      </c>
      <c r="F614">
        <f>IF($Z614="","",INDEX('Per Line'!$G$2:$G$7001,$Z614)&amp;"")</f>
        <v/>
      </c>
      <c r="G614">
        <f>IF($Z614="","",INDEX('Per Line'!$I$2:$I$7001,$Z614)&amp;"")</f>
        <v/>
      </c>
      <c r="H614">
        <f>IF($Z614="","",INDEX('Per Line'!$J$2:$J$7001,$Z614)&amp;"")</f>
        <v/>
      </c>
      <c r="I614">
        <f>IF($Z614="","",INDEX('Per Line'!$K$2:$K$7001,$Z614)&amp;"")</f>
        <v/>
      </c>
      <c r="J614">
        <f>IF($Z614="","",INDEX('Per Line'!$M$2:$M$7001,$Z614))</f>
        <v/>
      </c>
      <c r="K614" s="8">
        <f>IF($Z614="","",IF(AND(ISNUMBER(M614),M614&gt;0,X614&gt;M614),J614*M614/100+(X614-M614),J614*X614/100))</f>
        <v/>
      </c>
      <c r="L614">
        <f>IF($Z614="","",INDEX('Per Line'!$W$2:$W$7001,$Z614)&amp;"")</f>
        <v/>
      </c>
      <c r="M614">
        <f>IF($Z614="","",INDEX('Per Line'!$AD$2:$AD$7001,$Z614))</f>
        <v/>
      </c>
      <c r="N614">
        <f>IF($Z614="","",IF(AND(ISNUMBER(M614),M614&gt;0),X614&gt;M614,FALSE))</f>
        <v/>
      </c>
      <c r="O614" s="8">
        <f>IF($Z614="","",SUMIFS('Per Line'!$V$2:$V$7001,'Per Line'!$D$2:$D$7001,$B614,'Per Line'!$AN$2:$AN$7001,1))</f>
        <v/>
      </c>
      <c r="P614">
        <f>IF($Z614="","",Settings!$C$7)</f>
        <v/>
      </c>
      <c r="Q614" s="8">
        <f>IF($Z614="","",SUMIFS('Per Line'!$V$2:$V$7001,'Per Line'!$D$2:$D$7001,$B614,'Per Line'!$AM$2:$AM$7001,0,'Per Line'!$AN$2:$AN$7001,0))</f>
        <v/>
      </c>
      <c r="R614" s="8">
        <f>IF($Z614="","",Q614*P614)</f>
        <v/>
      </c>
      <c r="S614">
        <f>IF($Z614="","",Settings!$C$6)</f>
        <v/>
      </c>
      <c r="T614" s="8">
        <f>IF($Z614="","",SUMIFS('Per Line'!$V$2:$V$7001,'Per Line'!$D$2:$D$7001,$B614,'Per Line'!$AM$2:$AM$7001,1,'Per Line'!$AN$2:$AN$7001,0))</f>
        <v/>
      </c>
      <c r="U614" s="8">
        <f>IF($Z614="","",T614*S614)</f>
        <v/>
      </c>
      <c r="V614" s="8">
        <f>IF($Z614="","",U614+R614)</f>
        <v/>
      </c>
      <c r="W614" s="8">
        <f>IF($Z614="","",X614-V614)</f>
        <v/>
      </c>
      <c r="X614" s="8">
        <f>IF($Z614="","",Q614+T614+O614)</f>
        <v/>
      </c>
      <c r="Y614" s="8">
        <f>IF($Z614="","",X614-V614-K614)</f>
        <v/>
      </c>
      <c r="Z614" s="16">
        <f>IF(ROWS($Z$2:$Z614)&lt;=MAX('Per Line'!$AL$2:$AL$7001),MATCH(ROWS($Z$2:$Z614),'Per Line'!$AL$2:$AL$7001,0),"")</f>
        <v/>
      </c>
      <c r="AA614" s="17">
        <f>IF($Z614="","",K614-J614*X614/100)</f>
        <v/>
      </c>
      <c r="AB614">
        <f>IF($Z614="","",C614&amp;"|"&amp;COUNTIF($C$2:$C614,C614))</f>
        <v/>
      </c>
    </row>
    <row r="615">
      <c r="A615" s="15" t="n"/>
      <c r="B615">
        <f>IF($Z615="","",INDEX('Per Line'!$D$2:$D$7001,$Z615)&amp;"")</f>
        <v/>
      </c>
      <c r="C615">
        <f>IF($Z615="","",IF(X615&lt;Settings!$C$8,"INV&lt;10000","Inv&gt;10000"))</f>
        <v/>
      </c>
      <c r="D615">
        <f>IF($Z615="","",INDEX('Per Line'!$A$2:$A$7001,$Z615)&amp;"")</f>
        <v/>
      </c>
      <c r="E615" s="14">
        <f>IF($Z615="","",INDEX('Per Line'!$F$2:$F$7001,$Z615))</f>
        <v/>
      </c>
      <c r="F615">
        <f>IF($Z615="","",INDEX('Per Line'!$G$2:$G$7001,$Z615)&amp;"")</f>
        <v/>
      </c>
      <c r="G615">
        <f>IF($Z615="","",INDEX('Per Line'!$I$2:$I$7001,$Z615)&amp;"")</f>
        <v/>
      </c>
      <c r="H615">
        <f>IF($Z615="","",INDEX('Per Line'!$J$2:$J$7001,$Z615)&amp;"")</f>
        <v/>
      </c>
      <c r="I615">
        <f>IF($Z615="","",INDEX('Per Line'!$K$2:$K$7001,$Z615)&amp;"")</f>
        <v/>
      </c>
      <c r="J615">
        <f>IF($Z615="","",INDEX('Per Line'!$M$2:$M$7001,$Z615))</f>
        <v/>
      </c>
      <c r="K615" s="8">
        <f>IF($Z615="","",IF(AND(ISNUMBER(M615),M615&gt;0,X615&gt;M615),J615*M615/100+(X615-M615),J615*X615/100))</f>
        <v/>
      </c>
      <c r="L615">
        <f>IF($Z615="","",INDEX('Per Line'!$W$2:$W$7001,$Z615)&amp;"")</f>
        <v/>
      </c>
      <c r="M615">
        <f>IF($Z615="","",INDEX('Per Line'!$AD$2:$AD$7001,$Z615))</f>
        <v/>
      </c>
      <c r="N615">
        <f>IF($Z615="","",IF(AND(ISNUMBER(M615),M615&gt;0),X615&gt;M615,FALSE))</f>
        <v/>
      </c>
      <c r="O615" s="8">
        <f>IF($Z615="","",SUMIFS('Per Line'!$V$2:$V$7001,'Per Line'!$D$2:$D$7001,$B615,'Per Line'!$AN$2:$AN$7001,1))</f>
        <v/>
      </c>
      <c r="P615">
        <f>IF($Z615="","",Settings!$C$7)</f>
        <v/>
      </c>
      <c r="Q615" s="8">
        <f>IF($Z615="","",SUMIFS('Per Line'!$V$2:$V$7001,'Per Line'!$D$2:$D$7001,$B615,'Per Line'!$AM$2:$AM$7001,0,'Per Line'!$AN$2:$AN$7001,0))</f>
        <v/>
      </c>
      <c r="R615" s="8">
        <f>IF($Z615="","",Q615*P615)</f>
        <v/>
      </c>
      <c r="S615">
        <f>IF($Z615="","",Settings!$C$6)</f>
        <v/>
      </c>
      <c r="T615" s="8">
        <f>IF($Z615="","",SUMIFS('Per Line'!$V$2:$V$7001,'Per Line'!$D$2:$D$7001,$B615,'Per Line'!$AM$2:$AM$7001,1,'Per Line'!$AN$2:$AN$7001,0))</f>
        <v/>
      </c>
      <c r="U615" s="8">
        <f>IF($Z615="","",T615*S615)</f>
        <v/>
      </c>
      <c r="V615" s="8">
        <f>IF($Z615="","",U615+R615)</f>
        <v/>
      </c>
      <c r="W615" s="8">
        <f>IF($Z615="","",X615-V615)</f>
        <v/>
      </c>
      <c r="X615" s="8">
        <f>IF($Z615="","",Q615+T615+O615)</f>
        <v/>
      </c>
      <c r="Y615" s="8">
        <f>IF($Z615="","",X615-V615-K615)</f>
        <v/>
      </c>
      <c r="Z615" s="16">
        <f>IF(ROWS($Z$2:$Z615)&lt;=MAX('Per Line'!$AL$2:$AL$7001),MATCH(ROWS($Z$2:$Z615),'Per Line'!$AL$2:$AL$7001,0),"")</f>
        <v/>
      </c>
      <c r="AA615" s="17">
        <f>IF($Z615="","",K615-J615*X615/100)</f>
        <v/>
      </c>
      <c r="AB615">
        <f>IF($Z615="","",C615&amp;"|"&amp;COUNTIF($C$2:$C615,C615))</f>
        <v/>
      </c>
    </row>
    <row r="616">
      <c r="A616" s="15" t="n"/>
      <c r="B616">
        <f>IF($Z616="","",INDEX('Per Line'!$D$2:$D$7001,$Z616)&amp;"")</f>
        <v/>
      </c>
      <c r="C616">
        <f>IF($Z616="","",IF(X616&lt;Settings!$C$8,"INV&lt;10000","Inv&gt;10000"))</f>
        <v/>
      </c>
      <c r="D616">
        <f>IF($Z616="","",INDEX('Per Line'!$A$2:$A$7001,$Z616)&amp;"")</f>
        <v/>
      </c>
      <c r="E616" s="14">
        <f>IF($Z616="","",INDEX('Per Line'!$F$2:$F$7001,$Z616))</f>
        <v/>
      </c>
      <c r="F616">
        <f>IF($Z616="","",INDEX('Per Line'!$G$2:$G$7001,$Z616)&amp;"")</f>
        <v/>
      </c>
      <c r="G616">
        <f>IF($Z616="","",INDEX('Per Line'!$I$2:$I$7001,$Z616)&amp;"")</f>
        <v/>
      </c>
      <c r="H616">
        <f>IF($Z616="","",INDEX('Per Line'!$J$2:$J$7001,$Z616)&amp;"")</f>
        <v/>
      </c>
      <c r="I616">
        <f>IF($Z616="","",INDEX('Per Line'!$K$2:$K$7001,$Z616)&amp;"")</f>
        <v/>
      </c>
      <c r="J616">
        <f>IF($Z616="","",INDEX('Per Line'!$M$2:$M$7001,$Z616))</f>
        <v/>
      </c>
      <c r="K616" s="8">
        <f>IF($Z616="","",IF(AND(ISNUMBER(M616),M616&gt;0,X616&gt;M616),J616*M616/100+(X616-M616),J616*X616/100))</f>
        <v/>
      </c>
      <c r="L616">
        <f>IF($Z616="","",INDEX('Per Line'!$W$2:$W$7001,$Z616)&amp;"")</f>
        <v/>
      </c>
      <c r="M616">
        <f>IF($Z616="","",INDEX('Per Line'!$AD$2:$AD$7001,$Z616))</f>
        <v/>
      </c>
      <c r="N616">
        <f>IF($Z616="","",IF(AND(ISNUMBER(M616),M616&gt;0),X616&gt;M616,FALSE))</f>
        <v/>
      </c>
      <c r="O616" s="8">
        <f>IF($Z616="","",SUMIFS('Per Line'!$V$2:$V$7001,'Per Line'!$D$2:$D$7001,$B616,'Per Line'!$AN$2:$AN$7001,1))</f>
        <v/>
      </c>
      <c r="P616">
        <f>IF($Z616="","",Settings!$C$7)</f>
        <v/>
      </c>
      <c r="Q616" s="8">
        <f>IF($Z616="","",SUMIFS('Per Line'!$V$2:$V$7001,'Per Line'!$D$2:$D$7001,$B616,'Per Line'!$AM$2:$AM$7001,0,'Per Line'!$AN$2:$AN$7001,0))</f>
        <v/>
      </c>
      <c r="R616" s="8">
        <f>IF($Z616="","",Q616*P616)</f>
        <v/>
      </c>
      <c r="S616">
        <f>IF($Z616="","",Settings!$C$6)</f>
        <v/>
      </c>
      <c r="T616" s="8">
        <f>IF($Z616="","",SUMIFS('Per Line'!$V$2:$V$7001,'Per Line'!$D$2:$D$7001,$B616,'Per Line'!$AM$2:$AM$7001,1,'Per Line'!$AN$2:$AN$7001,0))</f>
        <v/>
      </c>
      <c r="U616" s="8">
        <f>IF($Z616="","",T616*S616)</f>
        <v/>
      </c>
      <c r="V616" s="8">
        <f>IF($Z616="","",U616+R616)</f>
        <v/>
      </c>
      <c r="W616" s="8">
        <f>IF($Z616="","",X616-V616)</f>
        <v/>
      </c>
      <c r="X616" s="8">
        <f>IF($Z616="","",Q616+T616+O616)</f>
        <v/>
      </c>
      <c r="Y616" s="8">
        <f>IF($Z616="","",X616-V616-K616)</f>
        <v/>
      </c>
      <c r="Z616" s="16">
        <f>IF(ROWS($Z$2:$Z616)&lt;=MAX('Per Line'!$AL$2:$AL$7001),MATCH(ROWS($Z$2:$Z616),'Per Line'!$AL$2:$AL$7001,0),"")</f>
        <v/>
      </c>
      <c r="AA616" s="17">
        <f>IF($Z616="","",K616-J616*X616/100)</f>
        <v/>
      </c>
      <c r="AB616">
        <f>IF($Z616="","",C616&amp;"|"&amp;COUNTIF($C$2:$C616,C616))</f>
        <v/>
      </c>
    </row>
    <row r="617">
      <c r="A617" s="15" t="n"/>
      <c r="B617">
        <f>IF($Z617="","",INDEX('Per Line'!$D$2:$D$7001,$Z617)&amp;"")</f>
        <v/>
      </c>
      <c r="C617">
        <f>IF($Z617="","",IF(X617&lt;Settings!$C$8,"INV&lt;10000","Inv&gt;10000"))</f>
        <v/>
      </c>
      <c r="D617">
        <f>IF($Z617="","",INDEX('Per Line'!$A$2:$A$7001,$Z617)&amp;"")</f>
        <v/>
      </c>
      <c r="E617" s="14">
        <f>IF($Z617="","",INDEX('Per Line'!$F$2:$F$7001,$Z617))</f>
        <v/>
      </c>
      <c r="F617">
        <f>IF($Z617="","",INDEX('Per Line'!$G$2:$G$7001,$Z617)&amp;"")</f>
        <v/>
      </c>
      <c r="G617">
        <f>IF($Z617="","",INDEX('Per Line'!$I$2:$I$7001,$Z617)&amp;"")</f>
        <v/>
      </c>
      <c r="H617">
        <f>IF($Z617="","",INDEX('Per Line'!$J$2:$J$7001,$Z617)&amp;"")</f>
        <v/>
      </c>
      <c r="I617">
        <f>IF($Z617="","",INDEX('Per Line'!$K$2:$K$7001,$Z617)&amp;"")</f>
        <v/>
      </c>
      <c r="J617">
        <f>IF($Z617="","",INDEX('Per Line'!$M$2:$M$7001,$Z617))</f>
        <v/>
      </c>
      <c r="K617" s="8">
        <f>IF($Z617="","",IF(AND(ISNUMBER(M617),M617&gt;0,X617&gt;M617),J617*M617/100+(X617-M617),J617*X617/100))</f>
        <v/>
      </c>
      <c r="L617">
        <f>IF($Z617="","",INDEX('Per Line'!$W$2:$W$7001,$Z617)&amp;"")</f>
        <v/>
      </c>
      <c r="M617">
        <f>IF($Z617="","",INDEX('Per Line'!$AD$2:$AD$7001,$Z617))</f>
        <v/>
      </c>
      <c r="N617">
        <f>IF($Z617="","",IF(AND(ISNUMBER(M617),M617&gt;0),X617&gt;M617,FALSE))</f>
        <v/>
      </c>
      <c r="O617" s="8">
        <f>IF($Z617="","",SUMIFS('Per Line'!$V$2:$V$7001,'Per Line'!$D$2:$D$7001,$B617,'Per Line'!$AN$2:$AN$7001,1))</f>
        <v/>
      </c>
      <c r="P617">
        <f>IF($Z617="","",Settings!$C$7)</f>
        <v/>
      </c>
      <c r="Q617" s="8">
        <f>IF($Z617="","",SUMIFS('Per Line'!$V$2:$V$7001,'Per Line'!$D$2:$D$7001,$B617,'Per Line'!$AM$2:$AM$7001,0,'Per Line'!$AN$2:$AN$7001,0))</f>
        <v/>
      </c>
      <c r="R617" s="8">
        <f>IF($Z617="","",Q617*P617)</f>
        <v/>
      </c>
      <c r="S617">
        <f>IF($Z617="","",Settings!$C$6)</f>
        <v/>
      </c>
      <c r="T617" s="8">
        <f>IF($Z617="","",SUMIFS('Per Line'!$V$2:$V$7001,'Per Line'!$D$2:$D$7001,$B617,'Per Line'!$AM$2:$AM$7001,1,'Per Line'!$AN$2:$AN$7001,0))</f>
        <v/>
      </c>
      <c r="U617" s="8">
        <f>IF($Z617="","",T617*S617)</f>
        <v/>
      </c>
      <c r="V617" s="8">
        <f>IF($Z617="","",U617+R617)</f>
        <v/>
      </c>
      <c r="W617" s="8">
        <f>IF($Z617="","",X617-V617)</f>
        <v/>
      </c>
      <c r="X617" s="8">
        <f>IF($Z617="","",Q617+T617+O617)</f>
        <v/>
      </c>
      <c r="Y617" s="8">
        <f>IF($Z617="","",X617-V617-K617)</f>
        <v/>
      </c>
      <c r="Z617" s="16">
        <f>IF(ROWS($Z$2:$Z617)&lt;=MAX('Per Line'!$AL$2:$AL$7001),MATCH(ROWS($Z$2:$Z617),'Per Line'!$AL$2:$AL$7001,0),"")</f>
        <v/>
      </c>
      <c r="AA617" s="17">
        <f>IF($Z617="","",K617-J617*X617/100)</f>
        <v/>
      </c>
      <c r="AB617">
        <f>IF($Z617="","",C617&amp;"|"&amp;COUNTIF($C$2:$C617,C617))</f>
        <v/>
      </c>
    </row>
    <row r="618">
      <c r="A618" s="15" t="n"/>
      <c r="B618">
        <f>IF($Z618="","",INDEX('Per Line'!$D$2:$D$7001,$Z618)&amp;"")</f>
        <v/>
      </c>
      <c r="C618">
        <f>IF($Z618="","",IF(X618&lt;Settings!$C$8,"INV&lt;10000","Inv&gt;10000"))</f>
        <v/>
      </c>
      <c r="D618">
        <f>IF($Z618="","",INDEX('Per Line'!$A$2:$A$7001,$Z618)&amp;"")</f>
        <v/>
      </c>
      <c r="E618" s="14">
        <f>IF($Z618="","",INDEX('Per Line'!$F$2:$F$7001,$Z618))</f>
        <v/>
      </c>
      <c r="F618">
        <f>IF($Z618="","",INDEX('Per Line'!$G$2:$G$7001,$Z618)&amp;"")</f>
        <v/>
      </c>
      <c r="G618">
        <f>IF($Z618="","",INDEX('Per Line'!$I$2:$I$7001,$Z618)&amp;"")</f>
        <v/>
      </c>
      <c r="H618">
        <f>IF($Z618="","",INDEX('Per Line'!$J$2:$J$7001,$Z618)&amp;"")</f>
        <v/>
      </c>
      <c r="I618">
        <f>IF($Z618="","",INDEX('Per Line'!$K$2:$K$7001,$Z618)&amp;"")</f>
        <v/>
      </c>
      <c r="J618">
        <f>IF($Z618="","",INDEX('Per Line'!$M$2:$M$7001,$Z618))</f>
        <v/>
      </c>
      <c r="K618" s="8">
        <f>IF($Z618="","",IF(AND(ISNUMBER(M618),M618&gt;0,X618&gt;M618),J618*M618/100+(X618-M618),J618*X618/100))</f>
        <v/>
      </c>
      <c r="L618">
        <f>IF($Z618="","",INDEX('Per Line'!$W$2:$W$7001,$Z618)&amp;"")</f>
        <v/>
      </c>
      <c r="M618">
        <f>IF($Z618="","",INDEX('Per Line'!$AD$2:$AD$7001,$Z618))</f>
        <v/>
      </c>
      <c r="N618">
        <f>IF($Z618="","",IF(AND(ISNUMBER(M618),M618&gt;0),X618&gt;M618,FALSE))</f>
        <v/>
      </c>
      <c r="O618" s="8">
        <f>IF($Z618="","",SUMIFS('Per Line'!$V$2:$V$7001,'Per Line'!$D$2:$D$7001,$B618,'Per Line'!$AN$2:$AN$7001,1))</f>
        <v/>
      </c>
      <c r="P618">
        <f>IF($Z618="","",Settings!$C$7)</f>
        <v/>
      </c>
      <c r="Q618" s="8">
        <f>IF($Z618="","",SUMIFS('Per Line'!$V$2:$V$7001,'Per Line'!$D$2:$D$7001,$B618,'Per Line'!$AM$2:$AM$7001,0,'Per Line'!$AN$2:$AN$7001,0))</f>
        <v/>
      </c>
      <c r="R618" s="8">
        <f>IF($Z618="","",Q618*P618)</f>
        <v/>
      </c>
      <c r="S618">
        <f>IF($Z618="","",Settings!$C$6)</f>
        <v/>
      </c>
      <c r="T618" s="8">
        <f>IF($Z618="","",SUMIFS('Per Line'!$V$2:$V$7001,'Per Line'!$D$2:$D$7001,$B618,'Per Line'!$AM$2:$AM$7001,1,'Per Line'!$AN$2:$AN$7001,0))</f>
        <v/>
      </c>
      <c r="U618" s="8">
        <f>IF($Z618="","",T618*S618)</f>
        <v/>
      </c>
      <c r="V618" s="8">
        <f>IF($Z618="","",U618+R618)</f>
        <v/>
      </c>
      <c r="W618" s="8">
        <f>IF($Z618="","",X618-V618)</f>
        <v/>
      </c>
      <c r="X618" s="8">
        <f>IF($Z618="","",Q618+T618+O618)</f>
        <v/>
      </c>
      <c r="Y618" s="8">
        <f>IF($Z618="","",X618-V618-K618)</f>
        <v/>
      </c>
      <c r="Z618" s="16">
        <f>IF(ROWS($Z$2:$Z618)&lt;=MAX('Per Line'!$AL$2:$AL$7001),MATCH(ROWS($Z$2:$Z618),'Per Line'!$AL$2:$AL$7001,0),"")</f>
        <v/>
      </c>
      <c r="AA618" s="17">
        <f>IF($Z618="","",K618-J618*X618/100)</f>
        <v/>
      </c>
      <c r="AB618">
        <f>IF($Z618="","",C618&amp;"|"&amp;COUNTIF($C$2:$C618,C618))</f>
        <v/>
      </c>
    </row>
    <row r="619">
      <c r="A619" s="15" t="n"/>
      <c r="B619">
        <f>IF($Z619="","",INDEX('Per Line'!$D$2:$D$7001,$Z619)&amp;"")</f>
        <v/>
      </c>
      <c r="C619">
        <f>IF($Z619="","",IF(X619&lt;Settings!$C$8,"INV&lt;10000","Inv&gt;10000"))</f>
        <v/>
      </c>
      <c r="D619">
        <f>IF($Z619="","",INDEX('Per Line'!$A$2:$A$7001,$Z619)&amp;"")</f>
        <v/>
      </c>
      <c r="E619" s="14">
        <f>IF($Z619="","",INDEX('Per Line'!$F$2:$F$7001,$Z619))</f>
        <v/>
      </c>
      <c r="F619">
        <f>IF($Z619="","",INDEX('Per Line'!$G$2:$G$7001,$Z619)&amp;"")</f>
        <v/>
      </c>
      <c r="G619">
        <f>IF($Z619="","",INDEX('Per Line'!$I$2:$I$7001,$Z619)&amp;"")</f>
        <v/>
      </c>
      <c r="H619">
        <f>IF($Z619="","",INDEX('Per Line'!$J$2:$J$7001,$Z619)&amp;"")</f>
        <v/>
      </c>
      <c r="I619">
        <f>IF($Z619="","",INDEX('Per Line'!$K$2:$K$7001,$Z619)&amp;"")</f>
        <v/>
      </c>
      <c r="J619">
        <f>IF($Z619="","",INDEX('Per Line'!$M$2:$M$7001,$Z619))</f>
        <v/>
      </c>
      <c r="K619" s="8">
        <f>IF($Z619="","",IF(AND(ISNUMBER(M619),M619&gt;0,X619&gt;M619),J619*M619/100+(X619-M619),J619*X619/100))</f>
        <v/>
      </c>
      <c r="L619">
        <f>IF($Z619="","",INDEX('Per Line'!$W$2:$W$7001,$Z619)&amp;"")</f>
        <v/>
      </c>
      <c r="M619">
        <f>IF($Z619="","",INDEX('Per Line'!$AD$2:$AD$7001,$Z619))</f>
        <v/>
      </c>
      <c r="N619">
        <f>IF($Z619="","",IF(AND(ISNUMBER(M619),M619&gt;0),X619&gt;M619,FALSE))</f>
        <v/>
      </c>
      <c r="O619" s="8">
        <f>IF($Z619="","",SUMIFS('Per Line'!$V$2:$V$7001,'Per Line'!$D$2:$D$7001,$B619,'Per Line'!$AN$2:$AN$7001,1))</f>
        <v/>
      </c>
      <c r="P619">
        <f>IF($Z619="","",Settings!$C$7)</f>
        <v/>
      </c>
      <c r="Q619" s="8">
        <f>IF($Z619="","",SUMIFS('Per Line'!$V$2:$V$7001,'Per Line'!$D$2:$D$7001,$B619,'Per Line'!$AM$2:$AM$7001,0,'Per Line'!$AN$2:$AN$7001,0))</f>
        <v/>
      </c>
      <c r="R619" s="8">
        <f>IF($Z619="","",Q619*P619)</f>
        <v/>
      </c>
      <c r="S619">
        <f>IF($Z619="","",Settings!$C$6)</f>
        <v/>
      </c>
      <c r="T619" s="8">
        <f>IF($Z619="","",SUMIFS('Per Line'!$V$2:$V$7001,'Per Line'!$D$2:$D$7001,$B619,'Per Line'!$AM$2:$AM$7001,1,'Per Line'!$AN$2:$AN$7001,0))</f>
        <v/>
      </c>
      <c r="U619" s="8">
        <f>IF($Z619="","",T619*S619)</f>
        <v/>
      </c>
      <c r="V619" s="8">
        <f>IF($Z619="","",U619+R619)</f>
        <v/>
      </c>
      <c r="W619" s="8">
        <f>IF($Z619="","",X619-V619)</f>
        <v/>
      </c>
      <c r="X619" s="8">
        <f>IF($Z619="","",Q619+T619+O619)</f>
        <v/>
      </c>
      <c r="Y619" s="8">
        <f>IF($Z619="","",X619-V619-K619)</f>
        <v/>
      </c>
      <c r="Z619" s="16">
        <f>IF(ROWS($Z$2:$Z619)&lt;=MAX('Per Line'!$AL$2:$AL$7001),MATCH(ROWS($Z$2:$Z619),'Per Line'!$AL$2:$AL$7001,0),"")</f>
        <v/>
      </c>
      <c r="AA619" s="17">
        <f>IF($Z619="","",K619-J619*X619/100)</f>
        <v/>
      </c>
      <c r="AB619">
        <f>IF($Z619="","",C619&amp;"|"&amp;COUNTIF($C$2:$C619,C619))</f>
        <v/>
      </c>
    </row>
    <row r="620">
      <c r="A620" s="15" t="n"/>
      <c r="B620">
        <f>IF($Z620="","",INDEX('Per Line'!$D$2:$D$7001,$Z620)&amp;"")</f>
        <v/>
      </c>
      <c r="C620">
        <f>IF($Z620="","",IF(X620&lt;Settings!$C$8,"INV&lt;10000","Inv&gt;10000"))</f>
        <v/>
      </c>
      <c r="D620">
        <f>IF($Z620="","",INDEX('Per Line'!$A$2:$A$7001,$Z620)&amp;"")</f>
        <v/>
      </c>
      <c r="E620" s="14">
        <f>IF($Z620="","",INDEX('Per Line'!$F$2:$F$7001,$Z620))</f>
        <v/>
      </c>
      <c r="F620">
        <f>IF($Z620="","",INDEX('Per Line'!$G$2:$G$7001,$Z620)&amp;"")</f>
        <v/>
      </c>
      <c r="G620">
        <f>IF($Z620="","",INDEX('Per Line'!$I$2:$I$7001,$Z620)&amp;"")</f>
        <v/>
      </c>
      <c r="H620">
        <f>IF($Z620="","",INDEX('Per Line'!$J$2:$J$7001,$Z620)&amp;"")</f>
        <v/>
      </c>
      <c r="I620">
        <f>IF($Z620="","",INDEX('Per Line'!$K$2:$K$7001,$Z620)&amp;"")</f>
        <v/>
      </c>
      <c r="J620">
        <f>IF($Z620="","",INDEX('Per Line'!$M$2:$M$7001,$Z620))</f>
        <v/>
      </c>
      <c r="K620" s="8">
        <f>IF($Z620="","",IF(AND(ISNUMBER(M620),M620&gt;0,X620&gt;M620),J620*M620/100+(X620-M620),J620*X620/100))</f>
        <v/>
      </c>
      <c r="L620">
        <f>IF($Z620="","",INDEX('Per Line'!$W$2:$W$7001,$Z620)&amp;"")</f>
        <v/>
      </c>
      <c r="M620">
        <f>IF($Z620="","",INDEX('Per Line'!$AD$2:$AD$7001,$Z620))</f>
        <v/>
      </c>
      <c r="N620">
        <f>IF($Z620="","",IF(AND(ISNUMBER(M620),M620&gt;0),X620&gt;M620,FALSE))</f>
        <v/>
      </c>
      <c r="O620" s="8">
        <f>IF($Z620="","",SUMIFS('Per Line'!$V$2:$V$7001,'Per Line'!$D$2:$D$7001,$B620,'Per Line'!$AN$2:$AN$7001,1))</f>
        <v/>
      </c>
      <c r="P620">
        <f>IF($Z620="","",Settings!$C$7)</f>
        <v/>
      </c>
      <c r="Q620" s="8">
        <f>IF($Z620="","",SUMIFS('Per Line'!$V$2:$V$7001,'Per Line'!$D$2:$D$7001,$B620,'Per Line'!$AM$2:$AM$7001,0,'Per Line'!$AN$2:$AN$7001,0))</f>
        <v/>
      </c>
      <c r="R620" s="8">
        <f>IF($Z620="","",Q620*P620)</f>
        <v/>
      </c>
      <c r="S620">
        <f>IF($Z620="","",Settings!$C$6)</f>
        <v/>
      </c>
      <c r="T620" s="8">
        <f>IF($Z620="","",SUMIFS('Per Line'!$V$2:$V$7001,'Per Line'!$D$2:$D$7001,$B620,'Per Line'!$AM$2:$AM$7001,1,'Per Line'!$AN$2:$AN$7001,0))</f>
        <v/>
      </c>
      <c r="U620" s="8">
        <f>IF($Z620="","",T620*S620)</f>
        <v/>
      </c>
      <c r="V620" s="8">
        <f>IF($Z620="","",U620+R620)</f>
        <v/>
      </c>
      <c r="W620" s="8">
        <f>IF($Z620="","",X620-V620)</f>
        <v/>
      </c>
      <c r="X620" s="8">
        <f>IF($Z620="","",Q620+T620+O620)</f>
        <v/>
      </c>
      <c r="Y620" s="8">
        <f>IF($Z620="","",X620-V620-K620)</f>
        <v/>
      </c>
      <c r="Z620" s="16">
        <f>IF(ROWS($Z$2:$Z620)&lt;=MAX('Per Line'!$AL$2:$AL$7001),MATCH(ROWS($Z$2:$Z620),'Per Line'!$AL$2:$AL$7001,0),"")</f>
        <v/>
      </c>
      <c r="AA620" s="17">
        <f>IF($Z620="","",K620-J620*X620/100)</f>
        <v/>
      </c>
      <c r="AB620">
        <f>IF($Z620="","",C620&amp;"|"&amp;COUNTIF($C$2:$C620,C620))</f>
        <v/>
      </c>
    </row>
    <row r="621">
      <c r="A621" s="15" t="n"/>
      <c r="B621">
        <f>IF($Z621="","",INDEX('Per Line'!$D$2:$D$7001,$Z621)&amp;"")</f>
        <v/>
      </c>
      <c r="C621">
        <f>IF($Z621="","",IF(X621&lt;Settings!$C$8,"INV&lt;10000","Inv&gt;10000"))</f>
        <v/>
      </c>
      <c r="D621">
        <f>IF($Z621="","",INDEX('Per Line'!$A$2:$A$7001,$Z621)&amp;"")</f>
        <v/>
      </c>
      <c r="E621" s="14">
        <f>IF($Z621="","",INDEX('Per Line'!$F$2:$F$7001,$Z621))</f>
        <v/>
      </c>
      <c r="F621">
        <f>IF($Z621="","",INDEX('Per Line'!$G$2:$G$7001,$Z621)&amp;"")</f>
        <v/>
      </c>
      <c r="G621">
        <f>IF($Z621="","",INDEX('Per Line'!$I$2:$I$7001,$Z621)&amp;"")</f>
        <v/>
      </c>
      <c r="H621">
        <f>IF($Z621="","",INDEX('Per Line'!$J$2:$J$7001,$Z621)&amp;"")</f>
        <v/>
      </c>
      <c r="I621">
        <f>IF($Z621="","",INDEX('Per Line'!$K$2:$K$7001,$Z621)&amp;"")</f>
        <v/>
      </c>
      <c r="J621">
        <f>IF($Z621="","",INDEX('Per Line'!$M$2:$M$7001,$Z621))</f>
        <v/>
      </c>
      <c r="K621" s="8">
        <f>IF($Z621="","",IF(AND(ISNUMBER(M621),M621&gt;0,X621&gt;M621),J621*M621/100+(X621-M621),J621*X621/100))</f>
        <v/>
      </c>
      <c r="L621">
        <f>IF($Z621="","",INDEX('Per Line'!$W$2:$W$7001,$Z621)&amp;"")</f>
        <v/>
      </c>
      <c r="M621">
        <f>IF($Z621="","",INDEX('Per Line'!$AD$2:$AD$7001,$Z621))</f>
        <v/>
      </c>
      <c r="N621">
        <f>IF($Z621="","",IF(AND(ISNUMBER(M621),M621&gt;0),X621&gt;M621,FALSE))</f>
        <v/>
      </c>
      <c r="O621" s="8">
        <f>IF($Z621="","",SUMIFS('Per Line'!$V$2:$V$7001,'Per Line'!$D$2:$D$7001,$B621,'Per Line'!$AN$2:$AN$7001,1))</f>
        <v/>
      </c>
      <c r="P621">
        <f>IF($Z621="","",Settings!$C$7)</f>
        <v/>
      </c>
      <c r="Q621" s="8">
        <f>IF($Z621="","",SUMIFS('Per Line'!$V$2:$V$7001,'Per Line'!$D$2:$D$7001,$B621,'Per Line'!$AM$2:$AM$7001,0,'Per Line'!$AN$2:$AN$7001,0))</f>
        <v/>
      </c>
      <c r="R621" s="8">
        <f>IF($Z621="","",Q621*P621)</f>
        <v/>
      </c>
      <c r="S621">
        <f>IF($Z621="","",Settings!$C$6)</f>
        <v/>
      </c>
      <c r="T621" s="8">
        <f>IF($Z621="","",SUMIFS('Per Line'!$V$2:$V$7001,'Per Line'!$D$2:$D$7001,$B621,'Per Line'!$AM$2:$AM$7001,1,'Per Line'!$AN$2:$AN$7001,0))</f>
        <v/>
      </c>
      <c r="U621" s="8">
        <f>IF($Z621="","",T621*S621)</f>
        <v/>
      </c>
      <c r="V621" s="8">
        <f>IF($Z621="","",U621+R621)</f>
        <v/>
      </c>
      <c r="W621" s="8">
        <f>IF($Z621="","",X621-V621)</f>
        <v/>
      </c>
      <c r="X621" s="8">
        <f>IF($Z621="","",Q621+T621+O621)</f>
        <v/>
      </c>
      <c r="Y621" s="8">
        <f>IF($Z621="","",X621-V621-K621)</f>
        <v/>
      </c>
      <c r="Z621" s="16">
        <f>IF(ROWS($Z$2:$Z621)&lt;=MAX('Per Line'!$AL$2:$AL$7001),MATCH(ROWS($Z$2:$Z621),'Per Line'!$AL$2:$AL$7001,0),"")</f>
        <v/>
      </c>
      <c r="AA621" s="17">
        <f>IF($Z621="","",K621-J621*X621/100)</f>
        <v/>
      </c>
      <c r="AB621">
        <f>IF($Z621="","",C621&amp;"|"&amp;COUNTIF($C$2:$C621,C621))</f>
        <v/>
      </c>
    </row>
    <row r="622">
      <c r="A622" s="15" t="n"/>
      <c r="B622">
        <f>IF($Z622="","",INDEX('Per Line'!$D$2:$D$7001,$Z622)&amp;"")</f>
        <v/>
      </c>
      <c r="C622">
        <f>IF($Z622="","",IF(X622&lt;Settings!$C$8,"INV&lt;10000","Inv&gt;10000"))</f>
        <v/>
      </c>
      <c r="D622">
        <f>IF($Z622="","",INDEX('Per Line'!$A$2:$A$7001,$Z622)&amp;"")</f>
        <v/>
      </c>
      <c r="E622" s="14">
        <f>IF($Z622="","",INDEX('Per Line'!$F$2:$F$7001,$Z622))</f>
        <v/>
      </c>
      <c r="F622">
        <f>IF($Z622="","",INDEX('Per Line'!$G$2:$G$7001,$Z622)&amp;"")</f>
        <v/>
      </c>
      <c r="G622">
        <f>IF($Z622="","",INDEX('Per Line'!$I$2:$I$7001,$Z622)&amp;"")</f>
        <v/>
      </c>
      <c r="H622">
        <f>IF($Z622="","",INDEX('Per Line'!$J$2:$J$7001,$Z622)&amp;"")</f>
        <v/>
      </c>
      <c r="I622">
        <f>IF($Z622="","",INDEX('Per Line'!$K$2:$K$7001,$Z622)&amp;"")</f>
        <v/>
      </c>
      <c r="J622">
        <f>IF($Z622="","",INDEX('Per Line'!$M$2:$M$7001,$Z622))</f>
        <v/>
      </c>
      <c r="K622" s="8">
        <f>IF($Z622="","",IF(AND(ISNUMBER(M622),M622&gt;0,X622&gt;M622),J622*M622/100+(X622-M622),J622*X622/100))</f>
        <v/>
      </c>
      <c r="L622">
        <f>IF($Z622="","",INDEX('Per Line'!$W$2:$W$7001,$Z622)&amp;"")</f>
        <v/>
      </c>
      <c r="M622">
        <f>IF($Z622="","",INDEX('Per Line'!$AD$2:$AD$7001,$Z622))</f>
        <v/>
      </c>
      <c r="N622">
        <f>IF($Z622="","",IF(AND(ISNUMBER(M622),M622&gt;0),X622&gt;M622,FALSE))</f>
        <v/>
      </c>
      <c r="O622" s="8">
        <f>IF($Z622="","",SUMIFS('Per Line'!$V$2:$V$7001,'Per Line'!$D$2:$D$7001,$B622,'Per Line'!$AN$2:$AN$7001,1))</f>
        <v/>
      </c>
      <c r="P622">
        <f>IF($Z622="","",Settings!$C$7)</f>
        <v/>
      </c>
      <c r="Q622" s="8">
        <f>IF($Z622="","",SUMIFS('Per Line'!$V$2:$V$7001,'Per Line'!$D$2:$D$7001,$B622,'Per Line'!$AM$2:$AM$7001,0,'Per Line'!$AN$2:$AN$7001,0))</f>
        <v/>
      </c>
      <c r="R622" s="8">
        <f>IF($Z622="","",Q622*P622)</f>
        <v/>
      </c>
      <c r="S622">
        <f>IF($Z622="","",Settings!$C$6)</f>
        <v/>
      </c>
      <c r="T622" s="8">
        <f>IF($Z622="","",SUMIFS('Per Line'!$V$2:$V$7001,'Per Line'!$D$2:$D$7001,$B622,'Per Line'!$AM$2:$AM$7001,1,'Per Line'!$AN$2:$AN$7001,0))</f>
        <v/>
      </c>
      <c r="U622" s="8">
        <f>IF($Z622="","",T622*S622)</f>
        <v/>
      </c>
      <c r="V622" s="8">
        <f>IF($Z622="","",U622+R622)</f>
        <v/>
      </c>
      <c r="W622" s="8">
        <f>IF($Z622="","",X622-V622)</f>
        <v/>
      </c>
      <c r="X622" s="8">
        <f>IF($Z622="","",Q622+T622+O622)</f>
        <v/>
      </c>
      <c r="Y622" s="8">
        <f>IF($Z622="","",X622-V622-K622)</f>
        <v/>
      </c>
      <c r="Z622" s="16">
        <f>IF(ROWS($Z$2:$Z622)&lt;=MAX('Per Line'!$AL$2:$AL$7001),MATCH(ROWS($Z$2:$Z622),'Per Line'!$AL$2:$AL$7001,0),"")</f>
        <v/>
      </c>
      <c r="AA622" s="17">
        <f>IF($Z622="","",K622-J622*X622/100)</f>
        <v/>
      </c>
      <c r="AB622">
        <f>IF($Z622="","",C622&amp;"|"&amp;COUNTIF($C$2:$C622,C622))</f>
        <v/>
      </c>
    </row>
    <row r="623">
      <c r="A623" s="15" t="n"/>
      <c r="B623">
        <f>IF($Z623="","",INDEX('Per Line'!$D$2:$D$7001,$Z623)&amp;"")</f>
        <v/>
      </c>
      <c r="C623">
        <f>IF($Z623="","",IF(X623&lt;Settings!$C$8,"INV&lt;10000","Inv&gt;10000"))</f>
        <v/>
      </c>
      <c r="D623">
        <f>IF($Z623="","",INDEX('Per Line'!$A$2:$A$7001,$Z623)&amp;"")</f>
        <v/>
      </c>
      <c r="E623" s="14">
        <f>IF($Z623="","",INDEX('Per Line'!$F$2:$F$7001,$Z623))</f>
        <v/>
      </c>
      <c r="F623">
        <f>IF($Z623="","",INDEX('Per Line'!$G$2:$G$7001,$Z623)&amp;"")</f>
        <v/>
      </c>
      <c r="G623">
        <f>IF($Z623="","",INDEX('Per Line'!$I$2:$I$7001,$Z623)&amp;"")</f>
        <v/>
      </c>
      <c r="H623">
        <f>IF($Z623="","",INDEX('Per Line'!$J$2:$J$7001,$Z623)&amp;"")</f>
        <v/>
      </c>
      <c r="I623">
        <f>IF($Z623="","",INDEX('Per Line'!$K$2:$K$7001,$Z623)&amp;"")</f>
        <v/>
      </c>
      <c r="J623">
        <f>IF($Z623="","",INDEX('Per Line'!$M$2:$M$7001,$Z623))</f>
        <v/>
      </c>
      <c r="K623" s="8">
        <f>IF($Z623="","",IF(AND(ISNUMBER(M623),M623&gt;0,X623&gt;M623),J623*M623/100+(X623-M623),J623*X623/100))</f>
        <v/>
      </c>
      <c r="L623">
        <f>IF($Z623="","",INDEX('Per Line'!$W$2:$W$7001,$Z623)&amp;"")</f>
        <v/>
      </c>
      <c r="M623">
        <f>IF($Z623="","",INDEX('Per Line'!$AD$2:$AD$7001,$Z623))</f>
        <v/>
      </c>
      <c r="N623">
        <f>IF($Z623="","",IF(AND(ISNUMBER(M623),M623&gt;0),X623&gt;M623,FALSE))</f>
        <v/>
      </c>
      <c r="O623" s="8">
        <f>IF($Z623="","",SUMIFS('Per Line'!$V$2:$V$7001,'Per Line'!$D$2:$D$7001,$B623,'Per Line'!$AN$2:$AN$7001,1))</f>
        <v/>
      </c>
      <c r="P623">
        <f>IF($Z623="","",Settings!$C$7)</f>
        <v/>
      </c>
      <c r="Q623" s="8">
        <f>IF($Z623="","",SUMIFS('Per Line'!$V$2:$V$7001,'Per Line'!$D$2:$D$7001,$B623,'Per Line'!$AM$2:$AM$7001,0,'Per Line'!$AN$2:$AN$7001,0))</f>
        <v/>
      </c>
      <c r="R623" s="8">
        <f>IF($Z623="","",Q623*P623)</f>
        <v/>
      </c>
      <c r="S623">
        <f>IF($Z623="","",Settings!$C$6)</f>
        <v/>
      </c>
      <c r="T623" s="8">
        <f>IF($Z623="","",SUMIFS('Per Line'!$V$2:$V$7001,'Per Line'!$D$2:$D$7001,$B623,'Per Line'!$AM$2:$AM$7001,1,'Per Line'!$AN$2:$AN$7001,0))</f>
        <v/>
      </c>
      <c r="U623" s="8">
        <f>IF($Z623="","",T623*S623)</f>
        <v/>
      </c>
      <c r="V623" s="8">
        <f>IF($Z623="","",U623+R623)</f>
        <v/>
      </c>
      <c r="W623" s="8">
        <f>IF($Z623="","",X623-V623)</f>
        <v/>
      </c>
      <c r="X623" s="8">
        <f>IF($Z623="","",Q623+T623+O623)</f>
        <v/>
      </c>
      <c r="Y623" s="8">
        <f>IF($Z623="","",X623-V623-K623)</f>
        <v/>
      </c>
      <c r="Z623" s="16">
        <f>IF(ROWS($Z$2:$Z623)&lt;=MAX('Per Line'!$AL$2:$AL$7001),MATCH(ROWS($Z$2:$Z623),'Per Line'!$AL$2:$AL$7001,0),"")</f>
        <v/>
      </c>
      <c r="AA623" s="17">
        <f>IF($Z623="","",K623-J623*X623/100)</f>
        <v/>
      </c>
      <c r="AB623">
        <f>IF($Z623="","",C623&amp;"|"&amp;COUNTIF($C$2:$C623,C623))</f>
        <v/>
      </c>
    </row>
    <row r="624">
      <c r="A624" s="15" t="n"/>
      <c r="B624">
        <f>IF($Z624="","",INDEX('Per Line'!$D$2:$D$7001,$Z624)&amp;"")</f>
        <v/>
      </c>
      <c r="C624">
        <f>IF($Z624="","",IF(X624&lt;Settings!$C$8,"INV&lt;10000","Inv&gt;10000"))</f>
        <v/>
      </c>
      <c r="D624">
        <f>IF($Z624="","",INDEX('Per Line'!$A$2:$A$7001,$Z624)&amp;"")</f>
        <v/>
      </c>
      <c r="E624" s="14">
        <f>IF($Z624="","",INDEX('Per Line'!$F$2:$F$7001,$Z624))</f>
        <v/>
      </c>
      <c r="F624">
        <f>IF($Z624="","",INDEX('Per Line'!$G$2:$G$7001,$Z624)&amp;"")</f>
        <v/>
      </c>
      <c r="G624">
        <f>IF($Z624="","",INDEX('Per Line'!$I$2:$I$7001,$Z624)&amp;"")</f>
        <v/>
      </c>
      <c r="H624">
        <f>IF($Z624="","",INDEX('Per Line'!$J$2:$J$7001,$Z624)&amp;"")</f>
        <v/>
      </c>
      <c r="I624">
        <f>IF($Z624="","",INDEX('Per Line'!$K$2:$K$7001,$Z624)&amp;"")</f>
        <v/>
      </c>
      <c r="J624">
        <f>IF($Z624="","",INDEX('Per Line'!$M$2:$M$7001,$Z624))</f>
        <v/>
      </c>
      <c r="K624" s="8">
        <f>IF($Z624="","",IF(AND(ISNUMBER(M624),M624&gt;0,X624&gt;M624),J624*M624/100+(X624-M624),J624*X624/100))</f>
        <v/>
      </c>
      <c r="L624">
        <f>IF($Z624="","",INDEX('Per Line'!$W$2:$W$7001,$Z624)&amp;"")</f>
        <v/>
      </c>
      <c r="M624">
        <f>IF($Z624="","",INDEX('Per Line'!$AD$2:$AD$7001,$Z624))</f>
        <v/>
      </c>
      <c r="N624">
        <f>IF($Z624="","",IF(AND(ISNUMBER(M624),M624&gt;0),X624&gt;M624,FALSE))</f>
        <v/>
      </c>
      <c r="O624" s="8">
        <f>IF($Z624="","",SUMIFS('Per Line'!$V$2:$V$7001,'Per Line'!$D$2:$D$7001,$B624,'Per Line'!$AN$2:$AN$7001,1))</f>
        <v/>
      </c>
      <c r="P624">
        <f>IF($Z624="","",Settings!$C$7)</f>
        <v/>
      </c>
      <c r="Q624" s="8">
        <f>IF($Z624="","",SUMIFS('Per Line'!$V$2:$V$7001,'Per Line'!$D$2:$D$7001,$B624,'Per Line'!$AM$2:$AM$7001,0,'Per Line'!$AN$2:$AN$7001,0))</f>
        <v/>
      </c>
      <c r="R624" s="8">
        <f>IF($Z624="","",Q624*P624)</f>
        <v/>
      </c>
      <c r="S624">
        <f>IF($Z624="","",Settings!$C$6)</f>
        <v/>
      </c>
      <c r="T624" s="8">
        <f>IF($Z624="","",SUMIFS('Per Line'!$V$2:$V$7001,'Per Line'!$D$2:$D$7001,$B624,'Per Line'!$AM$2:$AM$7001,1,'Per Line'!$AN$2:$AN$7001,0))</f>
        <v/>
      </c>
      <c r="U624" s="8">
        <f>IF($Z624="","",T624*S624)</f>
        <v/>
      </c>
      <c r="V624" s="8">
        <f>IF($Z624="","",U624+R624)</f>
        <v/>
      </c>
      <c r="W624" s="8">
        <f>IF($Z624="","",X624-V624)</f>
        <v/>
      </c>
      <c r="X624" s="8">
        <f>IF($Z624="","",Q624+T624+O624)</f>
        <v/>
      </c>
      <c r="Y624" s="8">
        <f>IF($Z624="","",X624-V624-K624)</f>
        <v/>
      </c>
      <c r="Z624" s="16">
        <f>IF(ROWS($Z$2:$Z624)&lt;=MAX('Per Line'!$AL$2:$AL$7001),MATCH(ROWS($Z$2:$Z624),'Per Line'!$AL$2:$AL$7001,0),"")</f>
        <v/>
      </c>
      <c r="AA624" s="17">
        <f>IF($Z624="","",K624-J624*X624/100)</f>
        <v/>
      </c>
      <c r="AB624">
        <f>IF($Z624="","",C624&amp;"|"&amp;COUNTIF($C$2:$C624,C624))</f>
        <v/>
      </c>
    </row>
    <row r="625">
      <c r="A625" s="15" t="n"/>
      <c r="B625">
        <f>IF($Z625="","",INDEX('Per Line'!$D$2:$D$7001,$Z625)&amp;"")</f>
        <v/>
      </c>
      <c r="C625">
        <f>IF($Z625="","",IF(X625&lt;Settings!$C$8,"INV&lt;10000","Inv&gt;10000"))</f>
        <v/>
      </c>
      <c r="D625">
        <f>IF($Z625="","",INDEX('Per Line'!$A$2:$A$7001,$Z625)&amp;"")</f>
        <v/>
      </c>
      <c r="E625" s="14">
        <f>IF($Z625="","",INDEX('Per Line'!$F$2:$F$7001,$Z625))</f>
        <v/>
      </c>
      <c r="F625">
        <f>IF($Z625="","",INDEX('Per Line'!$G$2:$G$7001,$Z625)&amp;"")</f>
        <v/>
      </c>
      <c r="G625">
        <f>IF($Z625="","",INDEX('Per Line'!$I$2:$I$7001,$Z625)&amp;"")</f>
        <v/>
      </c>
      <c r="H625">
        <f>IF($Z625="","",INDEX('Per Line'!$J$2:$J$7001,$Z625)&amp;"")</f>
        <v/>
      </c>
      <c r="I625">
        <f>IF($Z625="","",INDEX('Per Line'!$K$2:$K$7001,$Z625)&amp;"")</f>
        <v/>
      </c>
      <c r="J625">
        <f>IF($Z625="","",INDEX('Per Line'!$M$2:$M$7001,$Z625))</f>
        <v/>
      </c>
      <c r="K625" s="8">
        <f>IF($Z625="","",IF(AND(ISNUMBER(M625),M625&gt;0,X625&gt;M625),J625*M625/100+(X625-M625),J625*X625/100))</f>
        <v/>
      </c>
      <c r="L625">
        <f>IF($Z625="","",INDEX('Per Line'!$W$2:$W$7001,$Z625)&amp;"")</f>
        <v/>
      </c>
      <c r="M625">
        <f>IF($Z625="","",INDEX('Per Line'!$AD$2:$AD$7001,$Z625))</f>
        <v/>
      </c>
      <c r="N625">
        <f>IF($Z625="","",IF(AND(ISNUMBER(M625),M625&gt;0),X625&gt;M625,FALSE))</f>
        <v/>
      </c>
      <c r="O625" s="8">
        <f>IF($Z625="","",SUMIFS('Per Line'!$V$2:$V$7001,'Per Line'!$D$2:$D$7001,$B625,'Per Line'!$AN$2:$AN$7001,1))</f>
        <v/>
      </c>
      <c r="P625">
        <f>IF($Z625="","",Settings!$C$7)</f>
        <v/>
      </c>
      <c r="Q625" s="8">
        <f>IF($Z625="","",SUMIFS('Per Line'!$V$2:$V$7001,'Per Line'!$D$2:$D$7001,$B625,'Per Line'!$AM$2:$AM$7001,0,'Per Line'!$AN$2:$AN$7001,0))</f>
        <v/>
      </c>
      <c r="R625" s="8">
        <f>IF($Z625="","",Q625*P625)</f>
        <v/>
      </c>
      <c r="S625">
        <f>IF($Z625="","",Settings!$C$6)</f>
        <v/>
      </c>
      <c r="T625" s="8">
        <f>IF($Z625="","",SUMIFS('Per Line'!$V$2:$V$7001,'Per Line'!$D$2:$D$7001,$B625,'Per Line'!$AM$2:$AM$7001,1,'Per Line'!$AN$2:$AN$7001,0))</f>
        <v/>
      </c>
      <c r="U625" s="8">
        <f>IF($Z625="","",T625*S625)</f>
        <v/>
      </c>
      <c r="V625" s="8">
        <f>IF($Z625="","",U625+R625)</f>
        <v/>
      </c>
      <c r="W625" s="8">
        <f>IF($Z625="","",X625-V625)</f>
        <v/>
      </c>
      <c r="X625" s="8">
        <f>IF($Z625="","",Q625+T625+O625)</f>
        <v/>
      </c>
      <c r="Y625" s="8">
        <f>IF($Z625="","",X625-V625-K625)</f>
        <v/>
      </c>
      <c r="Z625" s="16">
        <f>IF(ROWS($Z$2:$Z625)&lt;=MAX('Per Line'!$AL$2:$AL$7001),MATCH(ROWS($Z$2:$Z625),'Per Line'!$AL$2:$AL$7001,0),"")</f>
        <v/>
      </c>
      <c r="AA625" s="17">
        <f>IF($Z625="","",K625-J625*X625/100)</f>
        <v/>
      </c>
      <c r="AB625">
        <f>IF($Z625="","",C625&amp;"|"&amp;COUNTIF($C$2:$C625,C625))</f>
        <v/>
      </c>
    </row>
    <row r="626">
      <c r="A626" s="15" t="n"/>
      <c r="B626">
        <f>IF($Z626="","",INDEX('Per Line'!$D$2:$D$7001,$Z626)&amp;"")</f>
        <v/>
      </c>
      <c r="C626">
        <f>IF($Z626="","",IF(X626&lt;Settings!$C$8,"INV&lt;10000","Inv&gt;10000"))</f>
        <v/>
      </c>
      <c r="D626">
        <f>IF($Z626="","",INDEX('Per Line'!$A$2:$A$7001,$Z626)&amp;"")</f>
        <v/>
      </c>
      <c r="E626" s="14">
        <f>IF($Z626="","",INDEX('Per Line'!$F$2:$F$7001,$Z626))</f>
        <v/>
      </c>
      <c r="F626">
        <f>IF($Z626="","",INDEX('Per Line'!$G$2:$G$7001,$Z626)&amp;"")</f>
        <v/>
      </c>
      <c r="G626">
        <f>IF($Z626="","",INDEX('Per Line'!$I$2:$I$7001,$Z626)&amp;"")</f>
        <v/>
      </c>
      <c r="H626">
        <f>IF($Z626="","",INDEX('Per Line'!$J$2:$J$7001,$Z626)&amp;"")</f>
        <v/>
      </c>
      <c r="I626">
        <f>IF($Z626="","",INDEX('Per Line'!$K$2:$K$7001,$Z626)&amp;"")</f>
        <v/>
      </c>
      <c r="J626">
        <f>IF($Z626="","",INDEX('Per Line'!$M$2:$M$7001,$Z626))</f>
        <v/>
      </c>
      <c r="K626" s="8">
        <f>IF($Z626="","",IF(AND(ISNUMBER(M626),M626&gt;0,X626&gt;M626),J626*M626/100+(X626-M626),J626*X626/100))</f>
        <v/>
      </c>
      <c r="L626">
        <f>IF($Z626="","",INDEX('Per Line'!$W$2:$W$7001,$Z626)&amp;"")</f>
        <v/>
      </c>
      <c r="M626">
        <f>IF($Z626="","",INDEX('Per Line'!$AD$2:$AD$7001,$Z626))</f>
        <v/>
      </c>
      <c r="N626">
        <f>IF($Z626="","",IF(AND(ISNUMBER(M626),M626&gt;0),X626&gt;M626,FALSE))</f>
        <v/>
      </c>
      <c r="O626" s="8">
        <f>IF($Z626="","",SUMIFS('Per Line'!$V$2:$V$7001,'Per Line'!$D$2:$D$7001,$B626,'Per Line'!$AN$2:$AN$7001,1))</f>
        <v/>
      </c>
      <c r="P626">
        <f>IF($Z626="","",Settings!$C$7)</f>
        <v/>
      </c>
      <c r="Q626" s="8">
        <f>IF($Z626="","",SUMIFS('Per Line'!$V$2:$V$7001,'Per Line'!$D$2:$D$7001,$B626,'Per Line'!$AM$2:$AM$7001,0,'Per Line'!$AN$2:$AN$7001,0))</f>
        <v/>
      </c>
      <c r="R626" s="8">
        <f>IF($Z626="","",Q626*P626)</f>
        <v/>
      </c>
      <c r="S626">
        <f>IF($Z626="","",Settings!$C$6)</f>
        <v/>
      </c>
      <c r="T626" s="8">
        <f>IF($Z626="","",SUMIFS('Per Line'!$V$2:$V$7001,'Per Line'!$D$2:$D$7001,$B626,'Per Line'!$AM$2:$AM$7001,1,'Per Line'!$AN$2:$AN$7001,0))</f>
        <v/>
      </c>
      <c r="U626" s="8">
        <f>IF($Z626="","",T626*S626)</f>
        <v/>
      </c>
      <c r="V626" s="8">
        <f>IF($Z626="","",U626+R626)</f>
        <v/>
      </c>
      <c r="W626" s="8">
        <f>IF($Z626="","",X626-V626)</f>
        <v/>
      </c>
      <c r="X626" s="8">
        <f>IF($Z626="","",Q626+T626+O626)</f>
        <v/>
      </c>
      <c r="Y626" s="8">
        <f>IF($Z626="","",X626-V626-K626)</f>
        <v/>
      </c>
      <c r="Z626" s="16">
        <f>IF(ROWS($Z$2:$Z626)&lt;=MAX('Per Line'!$AL$2:$AL$7001),MATCH(ROWS($Z$2:$Z626),'Per Line'!$AL$2:$AL$7001,0),"")</f>
        <v/>
      </c>
      <c r="AA626" s="17">
        <f>IF($Z626="","",K626-J626*X626/100)</f>
        <v/>
      </c>
      <c r="AB626">
        <f>IF($Z626="","",C626&amp;"|"&amp;COUNTIF($C$2:$C626,C626))</f>
        <v/>
      </c>
    </row>
    <row r="627">
      <c r="A627" s="15" t="n"/>
      <c r="B627">
        <f>IF($Z627="","",INDEX('Per Line'!$D$2:$D$7001,$Z627)&amp;"")</f>
        <v/>
      </c>
      <c r="C627">
        <f>IF($Z627="","",IF(X627&lt;Settings!$C$8,"INV&lt;10000","Inv&gt;10000"))</f>
        <v/>
      </c>
      <c r="D627">
        <f>IF($Z627="","",INDEX('Per Line'!$A$2:$A$7001,$Z627)&amp;"")</f>
        <v/>
      </c>
      <c r="E627" s="14">
        <f>IF($Z627="","",INDEX('Per Line'!$F$2:$F$7001,$Z627))</f>
        <v/>
      </c>
      <c r="F627">
        <f>IF($Z627="","",INDEX('Per Line'!$G$2:$G$7001,$Z627)&amp;"")</f>
        <v/>
      </c>
      <c r="G627">
        <f>IF($Z627="","",INDEX('Per Line'!$I$2:$I$7001,$Z627)&amp;"")</f>
        <v/>
      </c>
      <c r="H627">
        <f>IF($Z627="","",INDEX('Per Line'!$J$2:$J$7001,$Z627)&amp;"")</f>
        <v/>
      </c>
      <c r="I627">
        <f>IF($Z627="","",INDEX('Per Line'!$K$2:$K$7001,$Z627)&amp;"")</f>
        <v/>
      </c>
      <c r="J627">
        <f>IF($Z627="","",INDEX('Per Line'!$M$2:$M$7001,$Z627))</f>
        <v/>
      </c>
      <c r="K627" s="8">
        <f>IF($Z627="","",IF(AND(ISNUMBER(M627),M627&gt;0,X627&gt;M627),J627*M627/100+(X627-M627),J627*X627/100))</f>
        <v/>
      </c>
      <c r="L627">
        <f>IF($Z627="","",INDEX('Per Line'!$W$2:$W$7001,$Z627)&amp;"")</f>
        <v/>
      </c>
      <c r="M627">
        <f>IF($Z627="","",INDEX('Per Line'!$AD$2:$AD$7001,$Z627))</f>
        <v/>
      </c>
      <c r="N627">
        <f>IF($Z627="","",IF(AND(ISNUMBER(M627),M627&gt;0),X627&gt;M627,FALSE))</f>
        <v/>
      </c>
      <c r="O627" s="8">
        <f>IF($Z627="","",SUMIFS('Per Line'!$V$2:$V$7001,'Per Line'!$D$2:$D$7001,$B627,'Per Line'!$AN$2:$AN$7001,1))</f>
        <v/>
      </c>
      <c r="P627">
        <f>IF($Z627="","",Settings!$C$7)</f>
        <v/>
      </c>
      <c r="Q627" s="8">
        <f>IF($Z627="","",SUMIFS('Per Line'!$V$2:$V$7001,'Per Line'!$D$2:$D$7001,$B627,'Per Line'!$AM$2:$AM$7001,0,'Per Line'!$AN$2:$AN$7001,0))</f>
        <v/>
      </c>
      <c r="R627" s="8">
        <f>IF($Z627="","",Q627*P627)</f>
        <v/>
      </c>
      <c r="S627">
        <f>IF($Z627="","",Settings!$C$6)</f>
        <v/>
      </c>
      <c r="T627" s="8">
        <f>IF($Z627="","",SUMIFS('Per Line'!$V$2:$V$7001,'Per Line'!$D$2:$D$7001,$B627,'Per Line'!$AM$2:$AM$7001,1,'Per Line'!$AN$2:$AN$7001,0))</f>
        <v/>
      </c>
      <c r="U627" s="8">
        <f>IF($Z627="","",T627*S627)</f>
        <v/>
      </c>
      <c r="V627" s="8">
        <f>IF($Z627="","",U627+R627)</f>
        <v/>
      </c>
      <c r="W627" s="8">
        <f>IF($Z627="","",X627-V627)</f>
        <v/>
      </c>
      <c r="X627" s="8">
        <f>IF($Z627="","",Q627+T627+O627)</f>
        <v/>
      </c>
      <c r="Y627" s="8">
        <f>IF($Z627="","",X627-V627-K627)</f>
        <v/>
      </c>
      <c r="Z627" s="16">
        <f>IF(ROWS($Z$2:$Z627)&lt;=MAX('Per Line'!$AL$2:$AL$7001),MATCH(ROWS($Z$2:$Z627),'Per Line'!$AL$2:$AL$7001,0),"")</f>
        <v/>
      </c>
      <c r="AA627" s="17">
        <f>IF($Z627="","",K627-J627*X627/100)</f>
        <v/>
      </c>
      <c r="AB627">
        <f>IF($Z627="","",C627&amp;"|"&amp;COUNTIF($C$2:$C627,C627))</f>
        <v/>
      </c>
    </row>
    <row r="628">
      <c r="A628" s="15" t="n"/>
      <c r="B628">
        <f>IF($Z628="","",INDEX('Per Line'!$D$2:$D$7001,$Z628)&amp;"")</f>
        <v/>
      </c>
      <c r="C628">
        <f>IF($Z628="","",IF(X628&lt;Settings!$C$8,"INV&lt;10000","Inv&gt;10000"))</f>
        <v/>
      </c>
      <c r="D628">
        <f>IF($Z628="","",INDEX('Per Line'!$A$2:$A$7001,$Z628)&amp;"")</f>
        <v/>
      </c>
      <c r="E628" s="14">
        <f>IF($Z628="","",INDEX('Per Line'!$F$2:$F$7001,$Z628))</f>
        <v/>
      </c>
      <c r="F628">
        <f>IF($Z628="","",INDEX('Per Line'!$G$2:$G$7001,$Z628)&amp;"")</f>
        <v/>
      </c>
      <c r="G628">
        <f>IF($Z628="","",INDEX('Per Line'!$I$2:$I$7001,$Z628)&amp;"")</f>
        <v/>
      </c>
      <c r="H628">
        <f>IF($Z628="","",INDEX('Per Line'!$J$2:$J$7001,$Z628)&amp;"")</f>
        <v/>
      </c>
      <c r="I628">
        <f>IF($Z628="","",INDEX('Per Line'!$K$2:$K$7001,$Z628)&amp;"")</f>
        <v/>
      </c>
      <c r="J628">
        <f>IF($Z628="","",INDEX('Per Line'!$M$2:$M$7001,$Z628))</f>
        <v/>
      </c>
      <c r="K628" s="8">
        <f>IF($Z628="","",IF(AND(ISNUMBER(M628),M628&gt;0,X628&gt;M628),J628*M628/100+(X628-M628),J628*X628/100))</f>
        <v/>
      </c>
      <c r="L628">
        <f>IF($Z628="","",INDEX('Per Line'!$W$2:$W$7001,$Z628)&amp;"")</f>
        <v/>
      </c>
      <c r="M628">
        <f>IF($Z628="","",INDEX('Per Line'!$AD$2:$AD$7001,$Z628))</f>
        <v/>
      </c>
      <c r="N628">
        <f>IF($Z628="","",IF(AND(ISNUMBER(M628),M628&gt;0),X628&gt;M628,FALSE))</f>
        <v/>
      </c>
      <c r="O628" s="8">
        <f>IF($Z628="","",SUMIFS('Per Line'!$V$2:$V$7001,'Per Line'!$D$2:$D$7001,$B628,'Per Line'!$AN$2:$AN$7001,1))</f>
        <v/>
      </c>
      <c r="P628">
        <f>IF($Z628="","",Settings!$C$7)</f>
        <v/>
      </c>
      <c r="Q628" s="8">
        <f>IF($Z628="","",SUMIFS('Per Line'!$V$2:$V$7001,'Per Line'!$D$2:$D$7001,$B628,'Per Line'!$AM$2:$AM$7001,0,'Per Line'!$AN$2:$AN$7001,0))</f>
        <v/>
      </c>
      <c r="R628" s="8">
        <f>IF($Z628="","",Q628*P628)</f>
        <v/>
      </c>
      <c r="S628">
        <f>IF($Z628="","",Settings!$C$6)</f>
        <v/>
      </c>
      <c r="T628" s="8">
        <f>IF($Z628="","",SUMIFS('Per Line'!$V$2:$V$7001,'Per Line'!$D$2:$D$7001,$B628,'Per Line'!$AM$2:$AM$7001,1,'Per Line'!$AN$2:$AN$7001,0))</f>
        <v/>
      </c>
      <c r="U628" s="8">
        <f>IF($Z628="","",T628*S628)</f>
        <v/>
      </c>
      <c r="V628" s="8">
        <f>IF($Z628="","",U628+R628)</f>
        <v/>
      </c>
      <c r="W628" s="8">
        <f>IF($Z628="","",X628-V628)</f>
        <v/>
      </c>
      <c r="X628" s="8">
        <f>IF($Z628="","",Q628+T628+O628)</f>
        <v/>
      </c>
      <c r="Y628" s="8">
        <f>IF($Z628="","",X628-V628-K628)</f>
        <v/>
      </c>
      <c r="Z628" s="16">
        <f>IF(ROWS($Z$2:$Z628)&lt;=MAX('Per Line'!$AL$2:$AL$7001),MATCH(ROWS($Z$2:$Z628),'Per Line'!$AL$2:$AL$7001,0),"")</f>
        <v/>
      </c>
      <c r="AA628" s="17">
        <f>IF($Z628="","",K628-J628*X628/100)</f>
        <v/>
      </c>
      <c r="AB628">
        <f>IF($Z628="","",C628&amp;"|"&amp;COUNTIF($C$2:$C628,C628))</f>
        <v/>
      </c>
    </row>
    <row r="629">
      <c r="A629" s="15" t="n"/>
      <c r="B629">
        <f>IF($Z629="","",INDEX('Per Line'!$D$2:$D$7001,$Z629)&amp;"")</f>
        <v/>
      </c>
      <c r="C629">
        <f>IF($Z629="","",IF(X629&lt;Settings!$C$8,"INV&lt;10000","Inv&gt;10000"))</f>
        <v/>
      </c>
      <c r="D629">
        <f>IF($Z629="","",INDEX('Per Line'!$A$2:$A$7001,$Z629)&amp;"")</f>
        <v/>
      </c>
      <c r="E629" s="14">
        <f>IF($Z629="","",INDEX('Per Line'!$F$2:$F$7001,$Z629))</f>
        <v/>
      </c>
      <c r="F629">
        <f>IF($Z629="","",INDEX('Per Line'!$G$2:$G$7001,$Z629)&amp;"")</f>
        <v/>
      </c>
      <c r="G629">
        <f>IF($Z629="","",INDEX('Per Line'!$I$2:$I$7001,$Z629)&amp;"")</f>
        <v/>
      </c>
      <c r="H629">
        <f>IF($Z629="","",INDEX('Per Line'!$J$2:$J$7001,$Z629)&amp;"")</f>
        <v/>
      </c>
      <c r="I629">
        <f>IF($Z629="","",INDEX('Per Line'!$K$2:$K$7001,$Z629)&amp;"")</f>
        <v/>
      </c>
      <c r="J629">
        <f>IF($Z629="","",INDEX('Per Line'!$M$2:$M$7001,$Z629))</f>
        <v/>
      </c>
      <c r="K629" s="8">
        <f>IF($Z629="","",IF(AND(ISNUMBER(M629),M629&gt;0,X629&gt;M629),J629*M629/100+(X629-M629),J629*X629/100))</f>
        <v/>
      </c>
      <c r="L629">
        <f>IF($Z629="","",INDEX('Per Line'!$W$2:$W$7001,$Z629)&amp;"")</f>
        <v/>
      </c>
      <c r="M629">
        <f>IF($Z629="","",INDEX('Per Line'!$AD$2:$AD$7001,$Z629))</f>
        <v/>
      </c>
      <c r="N629">
        <f>IF($Z629="","",IF(AND(ISNUMBER(M629),M629&gt;0),X629&gt;M629,FALSE))</f>
        <v/>
      </c>
      <c r="O629" s="8">
        <f>IF($Z629="","",SUMIFS('Per Line'!$V$2:$V$7001,'Per Line'!$D$2:$D$7001,$B629,'Per Line'!$AN$2:$AN$7001,1))</f>
        <v/>
      </c>
      <c r="P629">
        <f>IF($Z629="","",Settings!$C$7)</f>
        <v/>
      </c>
      <c r="Q629" s="8">
        <f>IF($Z629="","",SUMIFS('Per Line'!$V$2:$V$7001,'Per Line'!$D$2:$D$7001,$B629,'Per Line'!$AM$2:$AM$7001,0,'Per Line'!$AN$2:$AN$7001,0))</f>
        <v/>
      </c>
      <c r="R629" s="8">
        <f>IF($Z629="","",Q629*P629)</f>
        <v/>
      </c>
      <c r="S629">
        <f>IF($Z629="","",Settings!$C$6)</f>
        <v/>
      </c>
      <c r="T629" s="8">
        <f>IF($Z629="","",SUMIFS('Per Line'!$V$2:$V$7001,'Per Line'!$D$2:$D$7001,$B629,'Per Line'!$AM$2:$AM$7001,1,'Per Line'!$AN$2:$AN$7001,0))</f>
        <v/>
      </c>
      <c r="U629" s="8">
        <f>IF($Z629="","",T629*S629)</f>
        <v/>
      </c>
      <c r="V629" s="8">
        <f>IF($Z629="","",U629+R629)</f>
        <v/>
      </c>
      <c r="W629" s="8">
        <f>IF($Z629="","",X629-V629)</f>
        <v/>
      </c>
      <c r="X629" s="8">
        <f>IF($Z629="","",Q629+T629+O629)</f>
        <v/>
      </c>
      <c r="Y629" s="8">
        <f>IF($Z629="","",X629-V629-K629)</f>
        <v/>
      </c>
      <c r="Z629" s="16">
        <f>IF(ROWS($Z$2:$Z629)&lt;=MAX('Per Line'!$AL$2:$AL$7001),MATCH(ROWS($Z$2:$Z629),'Per Line'!$AL$2:$AL$7001,0),"")</f>
        <v/>
      </c>
      <c r="AA629" s="17">
        <f>IF($Z629="","",K629-J629*X629/100)</f>
        <v/>
      </c>
      <c r="AB629">
        <f>IF($Z629="","",C629&amp;"|"&amp;COUNTIF($C$2:$C629,C629))</f>
        <v/>
      </c>
    </row>
    <row r="630">
      <c r="A630" s="15" t="n"/>
      <c r="B630">
        <f>IF($Z630="","",INDEX('Per Line'!$D$2:$D$7001,$Z630)&amp;"")</f>
        <v/>
      </c>
      <c r="C630">
        <f>IF($Z630="","",IF(X630&lt;Settings!$C$8,"INV&lt;10000","Inv&gt;10000"))</f>
        <v/>
      </c>
      <c r="D630">
        <f>IF($Z630="","",INDEX('Per Line'!$A$2:$A$7001,$Z630)&amp;"")</f>
        <v/>
      </c>
      <c r="E630" s="14">
        <f>IF($Z630="","",INDEX('Per Line'!$F$2:$F$7001,$Z630))</f>
        <v/>
      </c>
      <c r="F630">
        <f>IF($Z630="","",INDEX('Per Line'!$G$2:$G$7001,$Z630)&amp;"")</f>
        <v/>
      </c>
      <c r="G630">
        <f>IF($Z630="","",INDEX('Per Line'!$I$2:$I$7001,$Z630)&amp;"")</f>
        <v/>
      </c>
      <c r="H630">
        <f>IF($Z630="","",INDEX('Per Line'!$J$2:$J$7001,$Z630)&amp;"")</f>
        <v/>
      </c>
      <c r="I630">
        <f>IF($Z630="","",INDEX('Per Line'!$K$2:$K$7001,$Z630)&amp;"")</f>
        <v/>
      </c>
      <c r="J630">
        <f>IF($Z630="","",INDEX('Per Line'!$M$2:$M$7001,$Z630))</f>
        <v/>
      </c>
      <c r="K630" s="8">
        <f>IF($Z630="","",IF(AND(ISNUMBER(M630),M630&gt;0,X630&gt;M630),J630*M630/100+(X630-M630),J630*X630/100))</f>
        <v/>
      </c>
      <c r="L630">
        <f>IF($Z630="","",INDEX('Per Line'!$W$2:$W$7001,$Z630)&amp;"")</f>
        <v/>
      </c>
      <c r="M630">
        <f>IF($Z630="","",INDEX('Per Line'!$AD$2:$AD$7001,$Z630))</f>
        <v/>
      </c>
      <c r="N630">
        <f>IF($Z630="","",IF(AND(ISNUMBER(M630),M630&gt;0),X630&gt;M630,FALSE))</f>
        <v/>
      </c>
      <c r="O630" s="8">
        <f>IF($Z630="","",SUMIFS('Per Line'!$V$2:$V$7001,'Per Line'!$D$2:$D$7001,$B630,'Per Line'!$AN$2:$AN$7001,1))</f>
        <v/>
      </c>
      <c r="P630">
        <f>IF($Z630="","",Settings!$C$7)</f>
        <v/>
      </c>
      <c r="Q630" s="8">
        <f>IF($Z630="","",SUMIFS('Per Line'!$V$2:$V$7001,'Per Line'!$D$2:$D$7001,$B630,'Per Line'!$AM$2:$AM$7001,0,'Per Line'!$AN$2:$AN$7001,0))</f>
        <v/>
      </c>
      <c r="R630" s="8">
        <f>IF($Z630="","",Q630*P630)</f>
        <v/>
      </c>
      <c r="S630">
        <f>IF($Z630="","",Settings!$C$6)</f>
        <v/>
      </c>
      <c r="T630" s="8">
        <f>IF($Z630="","",SUMIFS('Per Line'!$V$2:$V$7001,'Per Line'!$D$2:$D$7001,$B630,'Per Line'!$AM$2:$AM$7001,1,'Per Line'!$AN$2:$AN$7001,0))</f>
        <v/>
      </c>
      <c r="U630" s="8">
        <f>IF($Z630="","",T630*S630)</f>
        <v/>
      </c>
      <c r="V630" s="8">
        <f>IF($Z630="","",U630+R630)</f>
        <v/>
      </c>
      <c r="W630" s="8">
        <f>IF($Z630="","",X630-V630)</f>
        <v/>
      </c>
      <c r="X630" s="8">
        <f>IF($Z630="","",Q630+T630+O630)</f>
        <v/>
      </c>
      <c r="Y630" s="8">
        <f>IF($Z630="","",X630-V630-K630)</f>
        <v/>
      </c>
      <c r="Z630" s="16">
        <f>IF(ROWS($Z$2:$Z630)&lt;=MAX('Per Line'!$AL$2:$AL$7001),MATCH(ROWS($Z$2:$Z630),'Per Line'!$AL$2:$AL$7001,0),"")</f>
        <v/>
      </c>
      <c r="AA630" s="17">
        <f>IF($Z630="","",K630-J630*X630/100)</f>
        <v/>
      </c>
      <c r="AB630">
        <f>IF($Z630="","",C630&amp;"|"&amp;COUNTIF($C$2:$C630,C630))</f>
        <v/>
      </c>
    </row>
    <row r="631">
      <c r="A631" s="15" t="n"/>
      <c r="B631">
        <f>IF($Z631="","",INDEX('Per Line'!$D$2:$D$7001,$Z631)&amp;"")</f>
        <v/>
      </c>
      <c r="C631">
        <f>IF($Z631="","",IF(X631&lt;Settings!$C$8,"INV&lt;10000","Inv&gt;10000"))</f>
        <v/>
      </c>
      <c r="D631">
        <f>IF($Z631="","",INDEX('Per Line'!$A$2:$A$7001,$Z631)&amp;"")</f>
        <v/>
      </c>
      <c r="E631" s="14">
        <f>IF($Z631="","",INDEX('Per Line'!$F$2:$F$7001,$Z631))</f>
        <v/>
      </c>
      <c r="F631">
        <f>IF($Z631="","",INDEX('Per Line'!$G$2:$G$7001,$Z631)&amp;"")</f>
        <v/>
      </c>
      <c r="G631">
        <f>IF($Z631="","",INDEX('Per Line'!$I$2:$I$7001,$Z631)&amp;"")</f>
        <v/>
      </c>
      <c r="H631">
        <f>IF($Z631="","",INDEX('Per Line'!$J$2:$J$7001,$Z631)&amp;"")</f>
        <v/>
      </c>
      <c r="I631">
        <f>IF($Z631="","",INDEX('Per Line'!$K$2:$K$7001,$Z631)&amp;"")</f>
        <v/>
      </c>
      <c r="J631">
        <f>IF($Z631="","",INDEX('Per Line'!$M$2:$M$7001,$Z631))</f>
        <v/>
      </c>
      <c r="K631" s="8">
        <f>IF($Z631="","",IF(AND(ISNUMBER(M631),M631&gt;0,X631&gt;M631),J631*M631/100+(X631-M631),J631*X631/100))</f>
        <v/>
      </c>
      <c r="L631">
        <f>IF($Z631="","",INDEX('Per Line'!$W$2:$W$7001,$Z631)&amp;"")</f>
        <v/>
      </c>
      <c r="M631">
        <f>IF($Z631="","",INDEX('Per Line'!$AD$2:$AD$7001,$Z631))</f>
        <v/>
      </c>
      <c r="N631">
        <f>IF($Z631="","",IF(AND(ISNUMBER(M631),M631&gt;0),X631&gt;M631,FALSE))</f>
        <v/>
      </c>
      <c r="O631" s="8">
        <f>IF($Z631="","",SUMIFS('Per Line'!$V$2:$V$7001,'Per Line'!$D$2:$D$7001,$B631,'Per Line'!$AN$2:$AN$7001,1))</f>
        <v/>
      </c>
      <c r="P631">
        <f>IF($Z631="","",Settings!$C$7)</f>
        <v/>
      </c>
      <c r="Q631" s="8">
        <f>IF($Z631="","",SUMIFS('Per Line'!$V$2:$V$7001,'Per Line'!$D$2:$D$7001,$B631,'Per Line'!$AM$2:$AM$7001,0,'Per Line'!$AN$2:$AN$7001,0))</f>
        <v/>
      </c>
      <c r="R631" s="8">
        <f>IF($Z631="","",Q631*P631)</f>
        <v/>
      </c>
      <c r="S631">
        <f>IF($Z631="","",Settings!$C$6)</f>
        <v/>
      </c>
      <c r="T631" s="8">
        <f>IF($Z631="","",SUMIFS('Per Line'!$V$2:$V$7001,'Per Line'!$D$2:$D$7001,$B631,'Per Line'!$AM$2:$AM$7001,1,'Per Line'!$AN$2:$AN$7001,0))</f>
        <v/>
      </c>
      <c r="U631" s="8">
        <f>IF($Z631="","",T631*S631)</f>
        <v/>
      </c>
      <c r="V631" s="8">
        <f>IF($Z631="","",U631+R631)</f>
        <v/>
      </c>
      <c r="W631" s="8">
        <f>IF($Z631="","",X631-V631)</f>
        <v/>
      </c>
      <c r="X631" s="8">
        <f>IF($Z631="","",Q631+T631+O631)</f>
        <v/>
      </c>
      <c r="Y631" s="8">
        <f>IF($Z631="","",X631-V631-K631)</f>
        <v/>
      </c>
      <c r="Z631" s="16">
        <f>IF(ROWS($Z$2:$Z631)&lt;=MAX('Per Line'!$AL$2:$AL$7001),MATCH(ROWS($Z$2:$Z631),'Per Line'!$AL$2:$AL$7001,0),"")</f>
        <v/>
      </c>
      <c r="AA631" s="17">
        <f>IF($Z631="","",K631-J631*X631/100)</f>
        <v/>
      </c>
      <c r="AB631">
        <f>IF($Z631="","",C631&amp;"|"&amp;COUNTIF($C$2:$C631,C631))</f>
        <v/>
      </c>
    </row>
    <row r="632">
      <c r="A632" s="15" t="n"/>
      <c r="B632">
        <f>IF($Z632="","",INDEX('Per Line'!$D$2:$D$7001,$Z632)&amp;"")</f>
        <v/>
      </c>
      <c r="C632">
        <f>IF($Z632="","",IF(X632&lt;Settings!$C$8,"INV&lt;10000","Inv&gt;10000"))</f>
        <v/>
      </c>
      <c r="D632">
        <f>IF($Z632="","",INDEX('Per Line'!$A$2:$A$7001,$Z632)&amp;"")</f>
        <v/>
      </c>
      <c r="E632" s="14">
        <f>IF($Z632="","",INDEX('Per Line'!$F$2:$F$7001,$Z632))</f>
        <v/>
      </c>
      <c r="F632">
        <f>IF($Z632="","",INDEX('Per Line'!$G$2:$G$7001,$Z632)&amp;"")</f>
        <v/>
      </c>
      <c r="G632">
        <f>IF($Z632="","",INDEX('Per Line'!$I$2:$I$7001,$Z632)&amp;"")</f>
        <v/>
      </c>
      <c r="H632">
        <f>IF($Z632="","",INDEX('Per Line'!$J$2:$J$7001,$Z632)&amp;"")</f>
        <v/>
      </c>
      <c r="I632">
        <f>IF($Z632="","",INDEX('Per Line'!$K$2:$K$7001,$Z632)&amp;"")</f>
        <v/>
      </c>
      <c r="J632">
        <f>IF($Z632="","",INDEX('Per Line'!$M$2:$M$7001,$Z632))</f>
        <v/>
      </c>
      <c r="K632" s="8">
        <f>IF($Z632="","",IF(AND(ISNUMBER(M632),M632&gt;0,X632&gt;M632),J632*M632/100+(X632-M632),J632*X632/100))</f>
        <v/>
      </c>
      <c r="L632">
        <f>IF($Z632="","",INDEX('Per Line'!$W$2:$W$7001,$Z632)&amp;"")</f>
        <v/>
      </c>
      <c r="M632">
        <f>IF($Z632="","",INDEX('Per Line'!$AD$2:$AD$7001,$Z632))</f>
        <v/>
      </c>
      <c r="N632">
        <f>IF($Z632="","",IF(AND(ISNUMBER(M632),M632&gt;0),X632&gt;M632,FALSE))</f>
        <v/>
      </c>
      <c r="O632" s="8">
        <f>IF($Z632="","",SUMIFS('Per Line'!$V$2:$V$7001,'Per Line'!$D$2:$D$7001,$B632,'Per Line'!$AN$2:$AN$7001,1))</f>
        <v/>
      </c>
      <c r="P632">
        <f>IF($Z632="","",Settings!$C$7)</f>
        <v/>
      </c>
      <c r="Q632" s="8">
        <f>IF($Z632="","",SUMIFS('Per Line'!$V$2:$V$7001,'Per Line'!$D$2:$D$7001,$B632,'Per Line'!$AM$2:$AM$7001,0,'Per Line'!$AN$2:$AN$7001,0))</f>
        <v/>
      </c>
      <c r="R632" s="8">
        <f>IF($Z632="","",Q632*P632)</f>
        <v/>
      </c>
      <c r="S632">
        <f>IF($Z632="","",Settings!$C$6)</f>
        <v/>
      </c>
      <c r="T632" s="8">
        <f>IF($Z632="","",SUMIFS('Per Line'!$V$2:$V$7001,'Per Line'!$D$2:$D$7001,$B632,'Per Line'!$AM$2:$AM$7001,1,'Per Line'!$AN$2:$AN$7001,0))</f>
        <v/>
      </c>
      <c r="U632" s="8">
        <f>IF($Z632="","",T632*S632)</f>
        <v/>
      </c>
      <c r="V632" s="8">
        <f>IF($Z632="","",U632+R632)</f>
        <v/>
      </c>
      <c r="W632" s="8">
        <f>IF($Z632="","",X632-V632)</f>
        <v/>
      </c>
      <c r="X632" s="8">
        <f>IF($Z632="","",Q632+T632+O632)</f>
        <v/>
      </c>
      <c r="Y632" s="8">
        <f>IF($Z632="","",X632-V632-K632)</f>
        <v/>
      </c>
      <c r="Z632" s="16">
        <f>IF(ROWS($Z$2:$Z632)&lt;=MAX('Per Line'!$AL$2:$AL$7001),MATCH(ROWS($Z$2:$Z632),'Per Line'!$AL$2:$AL$7001,0),"")</f>
        <v/>
      </c>
      <c r="AA632" s="17">
        <f>IF($Z632="","",K632-J632*X632/100)</f>
        <v/>
      </c>
      <c r="AB632">
        <f>IF($Z632="","",C632&amp;"|"&amp;COUNTIF($C$2:$C632,C632))</f>
        <v/>
      </c>
    </row>
    <row r="633">
      <c r="A633" s="15" t="n"/>
      <c r="B633">
        <f>IF($Z633="","",INDEX('Per Line'!$D$2:$D$7001,$Z633)&amp;"")</f>
        <v/>
      </c>
      <c r="C633">
        <f>IF($Z633="","",IF(X633&lt;Settings!$C$8,"INV&lt;10000","Inv&gt;10000"))</f>
        <v/>
      </c>
      <c r="D633">
        <f>IF($Z633="","",INDEX('Per Line'!$A$2:$A$7001,$Z633)&amp;"")</f>
        <v/>
      </c>
      <c r="E633" s="14">
        <f>IF($Z633="","",INDEX('Per Line'!$F$2:$F$7001,$Z633))</f>
        <v/>
      </c>
      <c r="F633">
        <f>IF($Z633="","",INDEX('Per Line'!$G$2:$G$7001,$Z633)&amp;"")</f>
        <v/>
      </c>
      <c r="G633">
        <f>IF($Z633="","",INDEX('Per Line'!$I$2:$I$7001,$Z633)&amp;"")</f>
        <v/>
      </c>
      <c r="H633">
        <f>IF($Z633="","",INDEX('Per Line'!$J$2:$J$7001,$Z633)&amp;"")</f>
        <v/>
      </c>
      <c r="I633">
        <f>IF($Z633="","",INDEX('Per Line'!$K$2:$K$7001,$Z633)&amp;"")</f>
        <v/>
      </c>
      <c r="J633">
        <f>IF($Z633="","",INDEX('Per Line'!$M$2:$M$7001,$Z633))</f>
        <v/>
      </c>
      <c r="K633" s="8">
        <f>IF($Z633="","",IF(AND(ISNUMBER(M633),M633&gt;0,X633&gt;M633),J633*M633/100+(X633-M633),J633*X633/100))</f>
        <v/>
      </c>
      <c r="L633">
        <f>IF($Z633="","",INDEX('Per Line'!$W$2:$W$7001,$Z633)&amp;"")</f>
        <v/>
      </c>
      <c r="M633">
        <f>IF($Z633="","",INDEX('Per Line'!$AD$2:$AD$7001,$Z633))</f>
        <v/>
      </c>
      <c r="N633">
        <f>IF($Z633="","",IF(AND(ISNUMBER(M633),M633&gt;0),X633&gt;M633,FALSE))</f>
        <v/>
      </c>
      <c r="O633" s="8">
        <f>IF($Z633="","",SUMIFS('Per Line'!$V$2:$V$7001,'Per Line'!$D$2:$D$7001,$B633,'Per Line'!$AN$2:$AN$7001,1))</f>
        <v/>
      </c>
      <c r="P633">
        <f>IF($Z633="","",Settings!$C$7)</f>
        <v/>
      </c>
      <c r="Q633" s="8">
        <f>IF($Z633="","",SUMIFS('Per Line'!$V$2:$V$7001,'Per Line'!$D$2:$D$7001,$B633,'Per Line'!$AM$2:$AM$7001,0,'Per Line'!$AN$2:$AN$7001,0))</f>
        <v/>
      </c>
      <c r="R633" s="8">
        <f>IF($Z633="","",Q633*P633)</f>
        <v/>
      </c>
      <c r="S633">
        <f>IF($Z633="","",Settings!$C$6)</f>
        <v/>
      </c>
      <c r="T633" s="8">
        <f>IF($Z633="","",SUMIFS('Per Line'!$V$2:$V$7001,'Per Line'!$D$2:$D$7001,$B633,'Per Line'!$AM$2:$AM$7001,1,'Per Line'!$AN$2:$AN$7001,0))</f>
        <v/>
      </c>
      <c r="U633" s="8">
        <f>IF($Z633="","",T633*S633)</f>
        <v/>
      </c>
      <c r="V633" s="8">
        <f>IF($Z633="","",U633+R633)</f>
        <v/>
      </c>
      <c r="W633" s="8">
        <f>IF($Z633="","",X633-V633)</f>
        <v/>
      </c>
      <c r="X633" s="8">
        <f>IF($Z633="","",Q633+T633+O633)</f>
        <v/>
      </c>
      <c r="Y633" s="8">
        <f>IF($Z633="","",X633-V633-K633)</f>
        <v/>
      </c>
      <c r="Z633" s="16">
        <f>IF(ROWS($Z$2:$Z633)&lt;=MAX('Per Line'!$AL$2:$AL$7001),MATCH(ROWS($Z$2:$Z633),'Per Line'!$AL$2:$AL$7001,0),"")</f>
        <v/>
      </c>
      <c r="AA633" s="17">
        <f>IF($Z633="","",K633-J633*X633/100)</f>
        <v/>
      </c>
      <c r="AB633">
        <f>IF($Z633="","",C633&amp;"|"&amp;COUNTIF($C$2:$C633,C633))</f>
        <v/>
      </c>
    </row>
    <row r="634">
      <c r="A634" s="15" t="n"/>
      <c r="B634">
        <f>IF($Z634="","",INDEX('Per Line'!$D$2:$D$7001,$Z634)&amp;"")</f>
        <v/>
      </c>
      <c r="C634">
        <f>IF($Z634="","",IF(X634&lt;Settings!$C$8,"INV&lt;10000","Inv&gt;10000"))</f>
        <v/>
      </c>
      <c r="D634">
        <f>IF($Z634="","",INDEX('Per Line'!$A$2:$A$7001,$Z634)&amp;"")</f>
        <v/>
      </c>
      <c r="E634" s="14">
        <f>IF($Z634="","",INDEX('Per Line'!$F$2:$F$7001,$Z634))</f>
        <v/>
      </c>
      <c r="F634">
        <f>IF($Z634="","",INDEX('Per Line'!$G$2:$G$7001,$Z634)&amp;"")</f>
        <v/>
      </c>
      <c r="G634">
        <f>IF($Z634="","",INDEX('Per Line'!$I$2:$I$7001,$Z634)&amp;"")</f>
        <v/>
      </c>
      <c r="H634">
        <f>IF($Z634="","",INDEX('Per Line'!$J$2:$J$7001,$Z634)&amp;"")</f>
        <v/>
      </c>
      <c r="I634">
        <f>IF($Z634="","",INDEX('Per Line'!$K$2:$K$7001,$Z634)&amp;"")</f>
        <v/>
      </c>
      <c r="J634">
        <f>IF($Z634="","",INDEX('Per Line'!$M$2:$M$7001,$Z634))</f>
        <v/>
      </c>
      <c r="K634" s="8">
        <f>IF($Z634="","",IF(AND(ISNUMBER(M634),M634&gt;0,X634&gt;M634),J634*M634/100+(X634-M634),J634*X634/100))</f>
        <v/>
      </c>
      <c r="L634">
        <f>IF($Z634="","",INDEX('Per Line'!$W$2:$W$7001,$Z634)&amp;"")</f>
        <v/>
      </c>
      <c r="M634">
        <f>IF($Z634="","",INDEX('Per Line'!$AD$2:$AD$7001,$Z634))</f>
        <v/>
      </c>
      <c r="N634">
        <f>IF($Z634="","",IF(AND(ISNUMBER(M634),M634&gt;0),X634&gt;M634,FALSE))</f>
        <v/>
      </c>
      <c r="O634" s="8">
        <f>IF($Z634="","",SUMIFS('Per Line'!$V$2:$V$7001,'Per Line'!$D$2:$D$7001,$B634,'Per Line'!$AN$2:$AN$7001,1))</f>
        <v/>
      </c>
      <c r="P634">
        <f>IF($Z634="","",Settings!$C$7)</f>
        <v/>
      </c>
      <c r="Q634" s="8">
        <f>IF($Z634="","",SUMIFS('Per Line'!$V$2:$V$7001,'Per Line'!$D$2:$D$7001,$B634,'Per Line'!$AM$2:$AM$7001,0,'Per Line'!$AN$2:$AN$7001,0))</f>
        <v/>
      </c>
      <c r="R634" s="8">
        <f>IF($Z634="","",Q634*P634)</f>
        <v/>
      </c>
      <c r="S634">
        <f>IF($Z634="","",Settings!$C$6)</f>
        <v/>
      </c>
      <c r="T634" s="8">
        <f>IF($Z634="","",SUMIFS('Per Line'!$V$2:$V$7001,'Per Line'!$D$2:$D$7001,$B634,'Per Line'!$AM$2:$AM$7001,1,'Per Line'!$AN$2:$AN$7001,0))</f>
        <v/>
      </c>
      <c r="U634" s="8">
        <f>IF($Z634="","",T634*S634)</f>
        <v/>
      </c>
      <c r="V634" s="8">
        <f>IF($Z634="","",U634+R634)</f>
        <v/>
      </c>
      <c r="W634" s="8">
        <f>IF($Z634="","",X634-V634)</f>
        <v/>
      </c>
      <c r="X634" s="8">
        <f>IF($Z634="","",Q634+T634+O634)</f>
        <v/>
      </c>
      <c r="Y634" s="8">
        <f>IF($Z634="","",X634-V634-K634)</f>
        <v/>
      </c>
      <c r="Z634" s="16">
        <f>IF(ROWS($Z$2:$Z634)&lt;=MAX('Per Line'!$AL$2:$AL$7001),MATCH(ROWS($Z$2:$Z634),'Per Line'!$AL$2:$AL$7001,0),"")</f>
        <v/>
      </c>
      <c r="AA634" s="17">
        <f>IF($Z634="","",K634-J634*X634/100)</f>
        <v/>
      </c>
      <c r="AB634">
        <f>IF($Z634="","",C634&amp;"|"&amp;COUNTIF($C$2:$C634,C634))</f>
        <v/>
      </c>
    </row>
    <row r="635">
      <c r="A635" s="15" t="n"/>
      <c r="B635">
        <f>IF($Z635="","",INDEX('Per Line'!$D$2:$D$7001,$Z635)&amp;"")</f>
        <v/>
      </c>
      <c r="C635">
        <f>IF($Z635="","",IF(X635&lt;Settings!$C$8,"INV&lt;10000","Inv&gt;10000"))</f>
        <v/>
      </c>
      <c r="D635">
        <f>IF($Z635="","",INDEX('Per Line'!$A$2:$A$7001,$Z635)&amp;"")</f>
        <v/>
      </c>
      <c r="E635" s="14">
        <f>IF($Z635="","",INDEX('Per Line'!$F$2:$F$7001,$Z635))</f>
        <v/>
      </c>
      <c r="F635">
        <f>IF($Z635="","",INDEX('Per Line'!$G$2:$G$7001,$Z635)&amp;"")</f>
        <v/>
      </c>
      <c r="G635">
        <f>IF($Z635="","",INDEX('Per Line'!$I$2:$I$7001,$Z635)&amp;"")</f>
        <v/>
      </c>
      <c r="H635">
        <f>IF($Z635="","",INDEX('Per Line'!$J$2:$J$7001,$Z635)&amp;"")</f>
        <v/>
      </c>
      <c r="I635">
        <f>IF($Z635="","",INDEX('Per Line'!$K$2:$K$7001,$Z635)&amp;"")</f>
        <v/>
      </c>
      <c r="J635">
        <f>IF($Z635="","",INDEX('Per Line'!$M$2:$M$7001,$Z635))</f>
        <v/>
      </c>
      <c r="K635" s="8">
        <f>IF($Z635="","",IF(AND(ISNUMBER(M635),M635&gt;0,X635&gt;M635),J635*M635/100+(X635-M635),J635*X635/100))</f>
        <v/>
      </c>
      <c r="L635">
        <f>IF($Z635="","",INDEX('Per Line'!$W$2:$W$7001,$Z635)&amp;"")</f>
        <v/>
      </c>
      <c r="M635">
        <f>IF($Z635="","",INDEX('Per Line'!$AD$2:$AD$7001,$Z635))</f>
        <v/>
      </c>
      <c r="N635">
        <f>IF($Z635="","",IF(AND(ISNUMBER(M635),M635&gt;0),X635&gt;M635,FALSE))</f>
        <v/>
      </c>
      <c r="O635" s="8">
        <f>IF($Z635="","",SUMIFS('Per Line'!$V$2:$V$7001,'Per Line'!$D$2:$D$7001,$B635,'Per Line'!$AN$2:$AN$7001,1))</f>
        <v/>
      </c>
      <c r="P635">
        <f>IF($Z635="","",Settings!$C$7)</f>
        <v/>
      </c>
      <c r="Q635" s="8">
        <f>IF($Z635="","",SUMIFS('Per Line'!$V$2:$V$7001,'Per Line'!$D$2:$D$7001,$B635,'Per Line'!$AM$2:$AM$7001,0,'Per Line'!$AN$2:$AN$7001,0))</f>
        <v/>
      </c>
      <c r="R635" s="8">
        <f>IF($Z635="","",Q635*P635)</f>
        <v/>
      </c>
      <c r="S635">
        <f>IF($Z635="","",Settings!$C$6)</f>
        <v/>
      </c>
      <c r="T635" s="8">
        <f>IF($Z635="","",SUMIFS('Per Line'!$V$2:$V$7001,'Per Line'!$D$2:$D$7001,$B635,'Per Line'!$AM$2:$AM$7001,1,'Per Line'!$AN$2:$AN$7001,0))</f>
        <v/>
      </c>
      <c r="U635" s="8">
        <f>IF($Z635="","",T635*S635)</f>
        <v/>
      </c>
      <c r="V635" s="8">
        <f>IF($Z635="","",U635+R635)</f>
        <v/>
      </c>
      <c r="W635" s="8">
        <f>IF($Z635="","",X635-V635)</f>
        <v/>
      </c>
      <c r="X635" s="8">
        <f>IF($Z635="","",Q635+T635+O635)</f>
        <v/>
      </c>
      <c r="Y635" s="8">
        <f>IF($Z635="","",X635-V635-K635)</f>
        <v/>
      </c>
      <c r="Z635" s="16">
        <f>IF(ROWS($Z$2:$Z635)&lt;=MAX('Per Line'!$AL$2:$AL$7001),MATCH(ROWS($Z$2:$Z635),'Per Line'!$AL$2:$AL$7001,0),"")</f>
        <v/>
      </c>
      <c r="AA635" s="17">
        <f>IF($Z635="","",K635-J635*X635/100)</f>
        <v/>
      </c>
      <c r="AB635">
        <f>IF($Z635="","",C635&amp;"|"&amp;COUNTIF($C$2:$C635,C635))</f>
        <v/>
      </c>
    </row>
    <row r="636">
      <c r="A636" s="15" t="n"/>
      <c r="B636">
        <f>IF($Z636="","",INDEX('Per Line'!$D$2:$D$7001,$Z636)&amp;"")</f>
        <v/>
      </c>
      <c r="C636">
        <f>IF($Z636="","",IF(X636&lt;Settings!$C$8,"INV&lt;10000","Inv&gt;10000"))</f>
        <v/>
      </c>
      <c r="D636">
        <f>IF($Z636="","",INDEX('Per Line'!$A$2:$A$7001,$Z636)&amp;"")</f>
        <v/>
      </c>
      <c r="E636" s="14">
        <f>IF($Z636="","",INDEX('Per Line'!$F$2:$F$7001,$Z636))</f>
        <v/>
      </c>
      <c r="F636">
        <f>IF($Z636="","",INDEX('Per Line'!$G$2:$G$7001,$Z636)&amp;"")</f>
        <v/>
      </c>
      <c r="G636">
        <f>IF($Z636="","",INDEX('Per Line'!$I$2:$I$7001,$Z636)&amp;"")</f>
        <v/>
      </c>
      <c r="H636">
        <f>IF($Z636="","",INDEX('Per Line'!$J$2:$J$7001,$Z636)&amp;"")</f>
        <v/>
      </c>
      <c r="I636">
        <f>IF($Z636="","",INDEX('Per Line'!$K$2:$K$7001,$Z636)&amp;"")</f>
        <v/>
      </c>
      <c r="J636">
        <f>IF($Z636="","",INDEX('Per Line'!$M$2:$M$7001,$Z636))</f>
        <v/>
      </c>
      <c r="K636" s="8">
        <f>IF($Z636="","",IF(AND(ISNUMBER(M636),M636&gt;0,X636&gt;M636),J636*M636/100+(X636-M636),J636*X636/100))</f>
        <v/>
      </c>
      <c r="L636">
        <f>IF($Z636="","",INDEX('Per Line'!$W$2:$W$7001,$Z636)&amp;"")</f>
        <v/>
      </c>
      <c r="M636">
        <f>IF($Z636="","",INDEX('Per Line'!$AD$2:$AD$7001,$Z636))</f>
        <v/>
      </c>
      <c r="N636">
        <f>IF($Z636="","",IF(AND(ISNUMBER(M636),M636&gt;0),X636&gt;M636,FALSE))</f>
        <v/>
      </c>
      <c r="O636" s="8">
        <f>IF($Z636="","",SUMIFS('Per Line'!$V$2:$V$7001,'Per Line'!$D$2:$D$7001,$B636,'Per Line'!$AN$2:$AN$7001,1))</f>
        <v/>
      </c>
      <c r="P636">
        <f>IF($Z636="","",Settings!$C$7)</f>
        <v/>
      </c>
      <c r="Q636" s="8">
        <f>IF($Z636="","",SUMIFS('Per Line'!$V$2:$V$7001,'Per Line'!$D$2:$D$7001,$B636,'Per Line'!$AM$2:$AM$7001,0,'Per Line'!$AN$2:$AN$7001,0))</f>
        <v/>
      </c>
      <c r="R636" s="8">
        <f>IF($Z636="","",Q636*P636)</f>
        <v/>
      </c>
      <c r="S636">
        <f>IF($Z636="","",Settings!$C$6)</f>
        <v/>
      </c>
      <c r="T636" s="8">
        <f>IF($Z636="","",SUMIFS('Per Line'!$V$2:$V$7001,'Per Line'!$D$2:$D$7001,$B636,'Per Line'!$AM$2:$AM$7001,1,'Per Line'!$AN$2:$AN$7001,0))</f>
        <v/>
      </c>
      <c r="U636" s="8">
        <f>IF($Z636="","",T636*S636)</f>
        <v/>
      </c>
      <c r="V636" s="8">
        <f>IF($Z636="","",U636+R636)</f>
        <v/>
      </c>
      <c r="W636" s="8">
        <f>IF($Z636="","",X636-V636)</f>
        <v/>
      </c>
      <c r="X636" s="8">
        <f>IF($Z636="","",Q636+T636+O636)</f>
        <v/>
      </c>
      <c r="Y636" s="8">
        <f>IF($Z636="","",X636-V636-K636)</f>
        <v/>
      </c>
      <c r="Z636" s="16">
        <f>IF(ROWS($Z$2:$Z636)&lt;=MAX('Per Line'!$AL$2:$AL$7001),MATCH(ROWS($Z$2:$Z636),'Per Line'!$AL$2:$AL$7001,0),"")</f>
        <v/>
      </c>
      <c r="AA636" s="17">
        <f>IF($Z636="","",K636-J636*X636/100)</f>
        <v/>
      </c>
      <c r="AB636">
        <f>IF($Z636="","",C636&amp;"|"&amp;COUNTIF($C$2:$C636,C636))</f>
        <v/>
      </c>
    </row>
    <row r="637">
      <c r="A637" s="15" t="n"/>
      <c r="B637">
        <f>IF($Z637="","",INDEX('Per Line'!$D$2:$D$7001,$Z637)&amp;"")</f>
        <v/>
      </c>
      <c r="C637">
        <f>IF($Z637="","",IF(X637&lt;Settings!$C$8,"INV&lt;10000","Inv&gt;10000"))</f>
        <v/>
      </c>
      <c r="D637">
        <f>IF($Z637="","",INDEX('Per Line'!$A$2:$A$7001,$Z637)&amp;"")</f>
        <v/>
      </c>
      <c r="E637" s="14">
        <f>IF($Z637="","",INDEX('Per Line'!$F$2:$F$7001,$Z637))</f>
        <v/>
      </c>
      <c r="F637">
        <f>IF($Z637="","",INDEX('Per Line'!$G$2:$G$7001,$Z637)&amp;"")</f>
        <v/>
      </c>
      <c r="G637">
        <f>IF($Z637="","",INDEX('Per Line'!$I$2:$I$7001,$Z637)&amp;"")</f>
        <v/>
      </c>
      <c r="H637">
        <f>IF($Z637="","",INDEX('Per Line'!$J$2:$J$7001,$Z637)&amp;"")</f>
        <v/>
      </c>
      <c r="I637">
        <f>IF($Z637="","",INDEX('Per Line'!$K$2:$K$7001,$Z637)&amp;"")</f>
        <v/>
      </c>
      <c r="J637">
        <f>IF($Z637="","",INDEX('Per Line'!$M$2:$M$7001,$Z637))</f>
        <v/>
      </c>
      <c r="K637" s="8">
        <f>IF($Z637="","",IF(AND(ISNUMBER(M637),M637&gt;0,X637&gt;M637),J637*M637/100+(X637-M637),J637*X637/100))</f>
        <v/>
      </c>
      <c r="L637">
        <f>IF($Z637="","",INDEX('Per Line'!$W$2:$W$7001,$Z637)&amp;"")</f>
        <v/>
      </c>
      <c r="M637">
        <f>IF($Z637="","",INDEX('Per Line'!$AD$2:$AD$7001,$Z637))</f>
        <v/>
      </c>
      <c r="N637">
        <f>IF($Z637="","",IF(AND(ISNUMBER(M637),M637&gt;0),X637&gt;M637,FALSE))</f>
        <v/>
      </c>
      <c r="O637" s="8">
        <f>IF($Z637="","",SUMIFS('Per Line'!$V$2:$V$7001,'Per Line'!$D$2:$D$7001,$B637,'Per Line'!$AN$2:$AN$7001,1))</f>
        <v/>
      </c>
      <c r="P637">
        <f>IF($Z637="","",Settings!$C$7)</f>
        <v/>
      </c>
      <c r="Q637" s="8">
        <f>IF($Z637="","",SUMIFS('Per Line'!$V$2:$V$7001,'Per Line'!$D$2:$D$7001,$B637,'Per Line'!$AM$2:$AM$7001,0,'Per Line'!$AN$2:$AN$7001,0))</f>
        <v/>
      </c>
      <c r="R637" s="8">
        <f>IF($Z637="","",Q637*P637)</f>
        <v/>
      </c>
      <c r="S637">
        <f>IF($Z637="","",Settings!$C$6)</f>
        <v/>
      </c>
      <c r="T637" s="8">
        <f>IF($Z637="","",SUMIFS('Per Line'!$V$2:$V$7001,'Per Line'!$D$2:$D$7001,$B637,'Per Line'!$AM$2:$AM$7001,1,'Per Line'!$AN$2:$AN$7001,0))</f>
        <v/>
      </c>
      <c r="U637" s="8">
        <f>IF($Z637="","",T637*S637)</f>
        <v/>
      </c>
      <c r="V637" s="8">
        <f>IF($Z637="","",U637+R637)</f>
        <v/>
      </c>
      <c r="W637" s="8">
        <f>IF($Z637="","",X637-V637)</f>
        <v/>
      </c>
      <c r="X637" s="8">
        <f>IF($Z637="","",Q637+T637+O637)</f>
        <v/>
      </c>
      <c r="Y637" s="8">
        <f>IF($Z637="","",X637-V637-K637)</f>
        <v/>
      </c>
      <c r="Z637" s="16">
        <f>IF(ROWS($Z$2:$Z637)&lt;=MAX('Per Line'!$AL$2:$AL$7001),MATCH(ROWS($Z$2:$Z637),'Per Line'!$AL$2:$AL$7001,0),"")</f>
        <v/>
      </c>
      <c r="AA637" s="17">
        <f>IF($Z637="","",K637-J637*X637/100)</f>
        <v/>
      </c>
      <c r="AB637">
        <f>IF($Z637="","",C637&amp;"|"&amp;COUNTIF($C$2:$C637,C637))</f>
        <v/>
      </c>
    </row>
    <row r="638">
      <c r="A638" s="15" t="n"/>
      <c r="B638">
        <f>IF($Z638="","",INDEX('Per Line'!$D$2:$D$7001,$Z638)&amp;"")</f>
        <v/>
      </c>
      <c r="C638">
        <f>IF($Z638="","",IF(X638&lt;Settings!$C$8,"INV&lt;10000","Inv&gt;10000"))</f>
        <v/>
      </c>
      <c r="D638">
        <f>IF($Z638="","",INDEX('Per Line'!$A$2:$A$7001,$Z638)&amp;"")</f>
        <v/>
      </c>
      <c r="E638" s="14">
        <f>IF($Z638="","",INDEX('Per Line'!$F$2:$F$7001,$Z638))</f>
        <v/>
      </c>
      <c r="F638">
        <f>IF($Z638="","",INDEX('Per Line'!$G$2:$G$7001,$Z638)&amp;"")</f>
        <v/>
      </c>
      <c r="G638">
        <f>IF($Z638="","",INDEX('Per Line'!$I$2:$I$7001,$Z638)&amp;"")</f>
        <v/>
      </c>
      <c r="H638">
        <f>IF($Z638="","",INDEX('Per Line'!$J$2:$J$7001,$Z638)&amp;"")</f>
        <v/>
      </c>
      <c r="I638">
        <f>IF($Z638="","",INDEX('Per Line'!$K$2:$K$7001,$Z638)&amp;"")</f>
        <v/>
      </c>
      <c r="J638">
        <f>IF($Z638="","",INDEX('Per Line'!$M$2:$M$7001,$Z638))</f>
        <v/>
      </c>
      <c r="K638" s="8">
        <f>IF($Z638="","",IF(AND(ISNUMBER(M638),M638&gt;0,X638&gt;M638),J638*M638/100+(X638-M638),J638*X638/100))</f>
        <v/>
      </c>
      <c r="L638">
        <f>IF($Z638="","",INDEX('Per Line'!$W$2:$W$7001,$Z638)&amp;"")</f>
        <v/>
      </c>
      <c r="M638">
        <f>IF($Z638="","",INDEX('Per Line'!$AD$2:$AD$7001,$Z638))</f>
        <v/>
      </c>
      <c r="N638">
        <f>IF($Z638="","",IF(AND(ISNUMBER(M638),M638&gt;0),X638&gt;M638,FALSE))</f>
        <v/>
      </c>
      <c r="O638" s="8">
        <f>IF($Z638="","",SUMIFS('Per Line'!$V$2:$V$7001,'Per Line'!$D$2:$D$7001,$B638,'Per Line'!$AN$2:$AN$7001,1))</f>
        <v/>
      </c>
      <c r="P638">
        <f>IF($Z638="","",Settings!$C$7)</f>
        <v/>
      </c>
      <c r="Q638" s="8">
        <f>IF($Z638="","",SUMIFS('Per Line'!$V$2:$V$7001,'Per Line'!$D$2:$D$7001,$B638,'Per Line'!$AM$2:$AM$7001,0,'Per Line'!$AN$2:$AN$7001,0))</f>
        <v/>
      </c>
      <c r="R638" s="8">
        <f>IF($Z638="","",Q638*P638)</f>
        <v/>
      </c>
      <c r="S638">
        <f>IF($Z638="","",Settings!$C$6)</f>
        <v/>
      </c>
      <c r="T638" s="8">
        <f>IF($Z638="","",SUMIFS('Per Line'!$V$2:$V$7001,'Per Line'!$D$2:$D$7001,$B638,'Per Line'!$AM$2:$AM$7001,1,'Per Line'!$AN$2:$AN$7001,0))</f>
        <v/>
      </c>
      <c r="U638" s="8">
        <f>IF($Z638="","",T638*S638)</f>
        <v/>
      </c>
      <c r="V638" s="8">
        <f>IF($Z638="","",U638+R638)</f>
        <v/>
      </c>
      <c r="W638" s="8">
        <f>IF($Z638="","",X638-V638)</f>
        <v/>
      </c>
      <c r="X638" s="8">
        <f>IF($Z638="","",Q638+T638+O638)</f>
        <v/>
      </c>
      <c r="Y638" s="8">
        <f>IF($Z638="","",X638-V638-K638)</f>
        <v/>
      </c>
      <c r="Z638" s="16">
        <f>IF(ROWS($Z$2:$Z638)&lt;=MAX('Per Line'!$AL$2:$AL$7001),MATCH(ROWS($Z$2:$Z638),'Per Line'!$AL$2:$AL$7001,0),"")</f>
        <v/>
      </c>
      <c r="AA638" s="17">
        <f>IF($Z638="","",K638-J638*X638/100)</f>
        <v/>
      </c>
      <c r="AB638">
        <f>IF($Z638="","",C638&amp;"|"&amp;COUNTIF($C$2:$C638,C638))</f>
        <v/>
      </c>
    </row>
    <row r="639">
      <c r="A639" s="15" t="n"/>
      <c r="B639">
        <f>IF($Z639="","",INDEX('Per Line'!$D$2:$D$7001,$Z639)&amp;"")</f>
        <v/>
      </c>
      <c r="C639">
        <f>IF($Z639="","",IF(X639&lt;Settings!$C$8,"INV&lt;10000","Inv&gt;10000"))</f>
        <v/>
      </c>
      <c r="D639">
        <f>IF($Z639="","",INDEX('Per Line'!$A$2:$A$7001,$Z639)&amp;"")</f>
        <v/>
      </c>
      <c r="E639" s="14">
        <f>IF($Z639="","",INDEX('Per Line'!$F$2:$F$7001,$Z639))</f>
        <v/>
      </c>
      <c r="F639">
        <f>IF($Z639="","",INDEX('Per Line'!$G$2:$G$7001,$Z639)&amp;"")</f>
        <v/>
      </c>
      <c r="G639">
        <f>IF($Z639="","",INDEX('Per Line'!$I$2:$I$7001,$Z639)&amp;"")</f>
        <v/>
      </c>
      <c r="H639">
        <f>IF($Z639="","",INDEX('Per Line'!$J$2:$J$7001,$Z639)&amp;"")</f>
        <v/>
      </c>
      <c r="I639">
        <f>IF($Z639="","",INDEX('Per Line'!$K$2:$K$7001,$Z639)&amp;"")</f>
        <v/>
      </c>
      <c r="J639">
        <f>IF($Z639="","",INDEX('Per Line'!$M$2:$M$7001,$Z639))</f>
        <v/>
      </c>
      <c r="K639" s="8">
        <f>IF($Z639="","",IF(AND(ISNUMBER(M639),M639&gt;0,X639&gt;M639),J639*M639/100+(X639-M639),J639*X639/100))</f>
        <v/>
      </c>
      <c r="L639">
        <f>IF($Z639="","",INDEX('Per Line'!$W$2:$W$7001,$Z639)&amp;"")</f>
        <v/>
      </c>
      <c r="M639">
        <f>IF($Z639="","",INDEX('Per Line'!$AD$2:$AD$7001,$Z639))</f>
        <v/>
      </c>
      <c r="N639">
        <f>IF($Z639="","",IF(AND(ISNUMBER(M639),M639&gt;0),X639&gt;M639,FALSE))</f>
        <v/>
      </c>
      <c r="O639" s="8">
        <f>IF($Z639="","",SUMIFS('Per Line'!$V$2:$V$7001,'Per Line'!$D$2:$D$7001,$B639,'Per Line'!$AN$2:$AN$7001,1))</f>
        <v/>
      </c>
      <c r="P639">
        <f>IF($Z639="","",Settings!$C$7)</f>
        <v/>
      </c>
      <c r="Q639" s="8">
        <f>IF($Z639="","",SUMIFS('Per Line'!$V$2:$V$7001,'Per Line'!$D$2:$D$7001,$B639,'Per Line'!$AM$2:$AM$7001,0,'Per Line'!$AN$2:$AN$7001,0))</f>
        <v/>
      </c>
      <c r="R639" s="8">
        <f>IF($Z639="","",Q639*P639)</f>
        <v/>
      </c>
      <c r="S639">
        <f>IF($Z639="","",Settings!$C$6)</f>
        <v/>
      </c>
      <c r="T639" s="8">
        <f>IF($Z639="","",SUMIFS('Per Line'!$V$2:$V$7001,'Per Line'!$D$2:$D$7001,$B639,'Per Line'!$AM$2:$AM$7001,1,'Per Line'!$AN$2:$AN$7001,0))</f>
        <v/>
      </c>
      <c r="U639" s="8">
        <f>IF($Z639="","",T639*S639)</f>
        <v/>
      </c>
      <c r="V639" s="8">
        <f>IF($Z639="","",U639+R639)</f>
        <v/>
      </c>
      <c r="W639" s="8">
        <f>IF($Z639="","",X639-V639)</f>
        <v/>
      </c>
      <c r="X639" s="8">
        <f>IF($Z639="","",Q639+T639+O639)</f>
        <v/>
      </c>
      <c r="Y639" s="8">
        <f>IF($Z639="","",X639-V639-K639)</f>
        <v/>
      </c>
      <c r="Z639" s="16">
        <f>IF(ROWS($Z$2:$Z639)&lt;=MAX('Per Line'!$AL$2:$AL$7001),MATCH(ROWS($Z$2:$Z639),'Per Line'!$AL$2:$AL$7001,0),"")</f>
        <v/>
      </c>
      <c r="AA639" s="17">
        <f>IF($Z639="","",K639-J639*X639/100)</f>
        <v/>
      </c>
      <c r="AB639">
        <f>IF($Z639="","",C639&amp;"|"&amp;COUNTIF($C$2:$C639,C639))</f>
        <v/>
      </c>
    </row>
    <row r="640">
      <c r="A640" s="15" t="n"/>
      <c r="B640">
        <f>IF($Z640="","",INDEX('Per Line'!$D$2:$D$7001,$Z640)&amp;"")</f>
        <v/>
      </c>
      <c r="C640">
        <f>IF($Z640="","",IF(X640&lt;Settings!$C$8,"INV&lt;10000","Inv&gt;10000"))</f>
        <v/>
      </c>
      <c r="D640">
        <f>IF($Z640="","",INDEX('Per Line'!$A$2:$A$7001,$Z640)&amp;"")</f>
        <v/>
      </c>
      <c r="E640" s="14">
        <f>IF($Z640="","",INDEX('Per Line'!$F$2:$F$7001,$Z640))</f>
        <v/>
      </c>
      <c r="F640">
        <f>IF($Z640="","",INDEX('Per Line'!$G$2:$G$7001,$Z640)&amp;"")</f>
        <v/>
      </c>
      <c r="G640">
        <f>IF($Z640="","",INDEX('Per Line'!$I$2:$I$7001,$Z640)&amp;"")</f>
        <v/>
      </c>
      <c r="H640">
        <f>IF($Z640="","",INDEX('Per Line'!$J$2:$J$7001,$Z640)&amp;"")</f>
        <v/>
      </c>
      <c r="I640">
        <f>IF($Z640="","",INDEX('Per Line'!$K$2:$K$7001,$Z640)&amp;"")</f>
        <v/>
      </c>
      <c r="J640">
        <f>IF($Z640="","",INDEX('Per Line'!$M$2:$M$7001,$Z640))</f>
        <v/>
      </c>
      <c r="K640" s="8">
        <f>IF($Z640="","",IF(AND(ISNUMBER(M640),M640&gt;0,X640&gt;M640),J640*M640/100+(X640-M640),J640*X640/100))</f>
        <v/>
      </c>
      <c r="L640">
        <f>IF($Z640="","",INDEX('Per Line'!$W$2:$W$7001,$Z640)&amp;"")</f>
        <v/>
      </c>
      <c r="M640">
        <f>IF($Z640="","",INDEX('Per Line'!$AD$2:$AD$7001,$Z640))</f>
        <v/>
      </c>
      <c r="N640">
        <f>IF($Z640="","",IF(AND(ISNUMBER(M640),M640&gt;0),X640&gt;M640,FALSE))</f>
        <v/>
      </c>
      <c r="O640" s="8">
        <f>IF($Z640="","",SUMIFS('Per Line'!$V$2:$V$7001,'Per Line'!$D$2:$D$7001,$B640,'Per Line'!$AN$2:$AN$7001,1))</f>
        <v/>
      </c>
      <c r="P640">
        <f>IF($Z640="","",Settings!$C$7)</f>
        <v/>
      </c>
      <c r="Q640" s="8">
        <f>IF($Z640="","",SUMIFS('Per Line'!$V$2:$V$7001,'Per Line'!$D$2:$D$7001,$B640,'Per Line'!$AM$2:$AM$7001,0,'Per Line'!$AN$2:$AN$7001,0))</f>
        <v/>
      </c>
      <c r="R640" s="8">
        <f>IF($Z640="","",Q640*P640)</f>
        <v/>
      </c>
      <c r="S640">
        <f>IF($Z640="","",Settings!$C$6)</f>
        <v/>
      </c>
      <c r="T640" s="8">
        <f>IF($Z640="","",SUMIFS('Per Line'!$V$2:$V$7001,'Per Line'!$D$2:$D$7001,$B640,'Per Line'!$AM$2:$AM$7001,1,'Per Line'!$AN$2:$AN$7001,0))</f>
        <v/>
      </c>
      <c r="U640" s="8">
        <f>IF($Z640="","",T640*S640)</f>
        <v/>
      </c>
      <c r="V640" s="8">
        <f>IF($Z640="","",U640+R640)</f>
        <v/>
      </c>
      <c r="W640" s="8">
        <f>IF($Z640="","",X640-V640)</f>
        <v/>
      </c>
      <c r="X640" s="8">
        <f>IF($Z640="","",Q640+T640+O640)</f>
        <v/>
      </c>
      <c r="Y640" s="8">
        <f>IF($Z640="","",X640-V640-K640)</f>
        <v/>
      </c>
      <c r="Z640" s="16">
        <f>IF(ROWS($Z$2:$Z640)&lt;=MAX('Per Line'!$AL$2:$AL$7001),MATCH(ROWS($Z$2:$Z640),'Per Line'!$AL$2:$AL$7001,0),"")</f>
        <v/>
      </c>
      <c r="AA640" s="17">
        <f>IF($Z640="","",K640-J640*X640/100)</f>
        <v/>
      </c>
      <c r="AB640">
        <f>IF($Z640="","",C640&amp;"|"&amp;COUNTIF($C$2:$C640,C640))</f>
        <v/>
      </c>
    </row>
    <row r="641">
      <c r="A641" s="15" t="n"/>
      <c r="B641">
        <f>IF($Z641="","",INDEX('Per Line'!$D$2:$D$7001,$Z641)&amp;"")</f>
        <v/>
      </c>
      <c r="C641">
        <f>IF($Z641="","",IF(X641&lt;Settings!$C$8,"INV&lt;10000","Inv&gt;10000"))</f>
        <v/>
      </c>
      <c r="D641">
        <f>IF($Z641="","",INDEX('Per Line'!$A$2:$A$7001,$Z641)&amp;"")</f>
        <v/>
      </c>
      <c r="E641" s="14">
        <f>IF($Z641="","",INDEX('Per Line'!$F$2:$F$7001,$Z641))</f>
        <v/>
      </c>
      <c r="F641">
        <f>IF($Z641="","",INDEX('Per Line'!$G$2:$G$7001,$Z641)&amp;"")</f>
        <v/>
      </c>
      <c r="G641">
        <f>IF($Z641="","",INDEX('Per Line'!$I$2:$I$7001,$Z641)&amp;"")</f>
        <v/>
      </c>
      <c r="H641">
        <f>IF($Z641="","",INDEX('Per Line'!$J$2:$J$7001,$Z641)&amp;"")</f>
        <v/>
      </c>
      <c r="I641">
        <f>IF($Z641="","",INDEX('Per Line'!$K$2:$K$7001,$Z641)&amp;"")</f>
        <v/>
      </c>
      <c r="J641">
        <f>IF($Z641="","",INDEX('Per Line'!$M$2:$M$7001,$Z641))</f>
        <v/>
      </c>
      <c r="K641" s="8">
        <f>IF($Z641="","",IF(AND(ISNUMBER(M641),M641&gt;0,X641&gt;M641),J641*M641/100+(X641-M641),J641*X641/100))</f>
        <v/>
      </c>
      <c r="L641">
        <f>IF($Z641="","",INDEX('Per Line'!$W$2:$W$7001,$Z641)&amp;"")</f>
        <v/>
      </c>
      <c r="M641">
        <f>IF($Z641="","",INDEX('Per Line'!$AD$2:$AD$7001,$Z641))</f>
        <v/>
      </c>
      <c r="N641">
        <f>IF($Z641="","",IF(AND(ISNUMBER(M641),M641&gt;0),X641&gt;M641,FALSE))</f>
        <v/>
      </c>
      <c r="O641" s="8">
        <f>IF($Z641="","",SUMIFS('Per Line'!$V$2:$V$7001,'Per Line'!$D$2:$D$7001,$B641,'Per Line'!$AN$2:$AN$7001,1))</f>
        <v/>
      </c>
      <c r="P641">
        <f>IF($Z641="","",Settings!$C$7)</f>
        <v/>
      </c>
      <c r="Q641" s="8">
        <f>IF($Z641="","",SUMIFS('Per Line'!$V$2:$V$7001,'Per Line'!$D$2:$D$7001,$B641,'Per Line'!$AM$2:$AM$7001,0,'Per Line'!$AN$2:$AN$7001,0))</f>
        <v/>
      </c>
      <c r="R641" s="8">
        <f>IF($Z641="","",Q641*P641)</f>
        <v/>
      </c>
      <c r="S641">
        <f>IF($Z641="","",Settings!$C$6)</f>
        <v/>
      </c>
      <c r="T641" s="8">
        <f>IF($Z641="","",SUMIFS('Per Line'!$V$2:$V$7001,'Per Line'!$D$2:$D$7001,$B641,'Per Line'!$AM$2:$AM$7001,1,'Per Line'!$AN$2:$AN$7001,0))</f>
        <v/>
      </c>
      <c r="U641" s="8">
        <f>IF($Z641="","",T641*S641)</f>
        <v/>
      </c>
      <c r="V641" s="8">
        <f>IF($Z641="","",U641+R641)</f>
        <v/>
      </c>
      <c r="W641" s="8">
        <f>IF($Z641="","",X641-V641)</f>
        <v/>
      </c>
      <c r="X641" s="8">
        <f>IF($Z641="","",Q641+T641+O641)</f>
        <v/>
      </c>
      <c r="Y641" s="8">
        <f>IF($Z641="","",X641-V641-K641)</f>
        <v/>
      </c>
      <c r="Z641" s="16">
        <f>IF(ROWS($Z$2:$Z641)&lt;=MAX('Per Line'!$AL$2:$AL$7001),MATCH(ROWS($Z$2:$Z641),'Per Line'!$AL$2:$AL$7001,0),"")</f>
        <v/>
      </c>
      <c r="AA641" s="17">
        <f>IF($Z641="","",K641-J641*X641/100)</f>
        <v/>
      </c>
      <c r="AB641">
        <f>IF($Z641="","",C641&amp;"|"&amp;COUNTIF($C$2:$C641,C641))</f>
        <v/>
      </c>
    </row>
    <row r="642">
      <c r="A642" s="15" t="n"/>
      <c r="B642">
        <f>IF($Z642="","",INDEX('Per Line'!$D$2:$D$7001,$Z642)&amp;"")</f>
        <v/>
      </c>
      <c r="C642">
        <f>IF($Z642="","",IF(X642&lt;Settings!$C$8,"INV&lt;10000","Inv&gt;10000"))</f>
        <v/>
      </c>
      <c r="D642">
        <f>IF($Z642="","",INDEX('Per Line'!$A$2:$A$7001,$Z642)&amp;"")</f>
        <v/>
      </c>
      <c r="E642" s="14">
        <f>IF($Z642="","",INDEX('Per Line'!$F$2:$F$7001,$Z642))</f>
        <v/>
      </c>
      <c r="F642">
        <f>IF($Z642="","",INDEX('Per Line'!$G$2:$G$7001,$Z642)&amp;"")</f>
        <v/>
      </c>
      <c r="G642">
        <f>IF($Z642="","",INDEX('Per Line'!$I$2:$I$7001,$Z642)&amp;"")</f>
        <v/>
      </c>
      <c r="H642">
        <f>IF($Z642="","",INDEX('Per Line'!$J$2:$J$7001,$Z642)&amp;"")</f>
        <v/>
      </c>
      <c r="I642">
        <f>IF($Z642="","",INDEX('Per Line'!$K$2:$K$7001,$Z642)&amp;"")</f>
        <v/>
      </c>
      <c r="J642">
        <f>IF($Z642="","",INDEX('Per Line'!$M$2:$M$7001,$Z642))</f>
        <v/>
      </c>
      <c r="K642" s="8">
        <f>IF($Z642="","",IF(AND(ISNUMBER(M642),M642&gt;0,X642&gt;M642),J642*M642/100+(X642-M642),J642*X642/100))</f>
        <v/>
      </c>
      <c r="L642">
        <f>IF($Z642="","",INDEX('Per Line'!$W$2:$W$7001,$Z642)&amp;"")</f>
        <v/>
      </c>
      <c r="M642">
        <f>IF($Z642="","",INDEX('Per Line'!$AD$2:$AD$7001,$Z642))</f>
        <v/>
      </c>
      <c r="N642">
        <f>IF($Z642="","",IF(AND(ISNUMBER(M642),M642&gt;0),X642&gt;M642,FALSE))</f>
        <v/>
      </c>
      <c r="O642" s="8">
        <f>IF($Z642="","",SUMIFS('Per Line'!$V$2:$V$7001,'Per Line'!$D$2:$D$7001,$B642,'Per Line'!$AN$2:$AN$7001,1))</f>
        <v/>
      </c>
      <c r="P642">
        <f>IF($Z642="","",Settings!$C$7)</f>
        <v/>
      </c>
      <c r="Q642" s="8">
        <f>IF($Z642="","",SUMIFS('Per Line'!$V$2:$V$7001,'Per Line'!$D$2:$D$7001,$B642,'Per Line'!$AM$2:$AM$7001,0,'Per Line'!$AN$2:$AN$7001,0))</f>
        <v/>
      </c>
      <c r="R642" s="8">
        <f>IF($Z642="","",Q642*P642)</f>
        <v/>
      </c>
      <c r="S642">
        <f>IF($Z642="","",Settings!$C$6)</f>
        <v/>
      </c>
      <c r="T642" s="8">
        <f>IF($Z642="","",SUMIFS('Per Line'!$V$2:$V$7001,'Per Line'!$D$2:$D$7001,$B642,'Per Line'!$AM$2:$AM$7001,1,'Per Line'!$AN$2:$AN$7001,0))</f>
        <v/>
      </c>
      <c r="U642" s="8">
        <f>IF($Z642="","",T642*S642)</f>
        <v/>
      </c>
      <c r="V642" s="8">
        <f>IF($Z642="","",U642+R642)</f>
        <v/>
      </c>
      <c r="W642" s="8">
        <f>IF($Z642="","",X642-V642)</f>
        <v/>
      </c>
      <c r="X642" s="8">
        <f>IF($Z642="","",Q642+T642+O642)</f>
        <v/>
      </c>
      <c r="Y642" s="8">
        <f>IF($Z642="","",X642-V642-K642)</f>
        <v/>
      </c>
      <c r="Z642" s="16">
        <f>IF(ROWS($Z$2:$Z642)&lt;=MAX('Per Line'!$AL$2:$AL$7001),MATCH(ROWS($Z$2:$Z642),'Per Line'!$AL$2:$AL$7001,0),"")</f>
        <v/>
      </c>
      <c r="AA642" s="17">
        <f>IF($Z642="","",K642-J642*X642/100)</f>
        <v/>
      </c>
      <c r="AB642">
        <f>IF($Z642="","",C642&amp;"|"&amp;COUNTIF($C$2:$C642,C642))</f>
        <v/>
      </c>
    </row>
    <row r="643">
      <c r="A643" s="15" t="n"/>
      <c r="B643">
        <f>IF($Z643="","",INDEX('Per Line'!$D$2:$D$7001,$Z643)&amp;"")</f>
        <v/>
      </c>
      <c r="C643">
        <f>IF($Z643="","",IF(X643&lt;Settings!$C$8,"INV&lt;10000","Inv&gt;10000"))</f>
        <v/>
      </c>
      <c r="D643">
        <f>IF($Z643="","",INDEX('Per Line'!$A$2:$A$7001,$Z643)&amp;"")</f>
        <v/>
      </c>
      <c r="E643" s="14">
        <f>IF($Z643="","",INDEX('Per Line'!$F$2:$F$7001,$Z643))</f>
        <v/>
      </c>
      <c r="F643">
        <f>IF($Z643="","",INDEX('Per Line'!$G$2:$G$7001,$Z643)&amp;"")</f>
        <v/>
      </c>
      <c r="G643">
        <f>IF($Z643="","",INDEX('Per Line'!$I$2:$I$7001,$Z643)&amp;"")</f>
        <v/>
      </c>
      <c r="H643">
        <f>IF($Z643="","",INDEX('Per Line'!$J$2:$J$7001,$Z643)&amp;"")</f>
        <v/>
      </c>
      <c r="I643">
        <f>IF($Z643="","",INDEX('Per Line'!$K$2:$K$7001,$Z643)&amp;"")</f>
        <v/>
      </c>
      <c r="J643">
        <f>IF($Z643="","",INDEX('Per Line'!$M$2:$M$7001,$Z643))</f>
        <v/>
      </c>
      <c r="K643" s="8">
        <f>IF($Z643="","",IF(AND(ISNUMBER(M643),M643&gt;0,X643&gt;M643),J643*M643/100+(X643-M643),J643*X643/100))</f>
        <v/>
      </c>
      <c r="L643">
        <f>IF($Z643="","",INDEX('Per Line'!$W$2:$W$7001,$Z643)&amp;"")</f>
        <v/>
      </c>
      <c r="M643">
        <f>IF($Z643="","",INDEX('Per Line'!$AD$2:$AD$7001,$Z643))</f>
        <v/>
      </c>
      <c r="N643">
        <f>IF($Z643="","",IF(AND(ISNUMBER(M643),M643&gt;0),X643&gt;M643,FALSE))</f>
        <v/>
      </c>
      <c r="O643" s="8">
        <f>IF($Z643="","",SUMIFS('Per Line'!$V$2:$V$7001,'Per Line'!$D$2:$D$7001,$B643,'Per Line'!$AN$2:$AN$7001,1))</f>
        <v/>
      </c>
      <c r="P643">
        <f>IF($Z643="","",Settings!$C$7)</f>
        <v/>
      </c>
      <c r="Q643" s="8">
        <f>IF($Z643="","",SUMIFS('Per Line'!$V$2:$V$7001,'Per Line'!$D$2:$D$7001,$B643,'Per Line'!$AM$2:$AM$7001,0,'Per Line'!$AN$2:$AN$7001,0))</f>
        <v/>
      </c>
      <c r="R643" s="8">
        <f>IF($Z643="","",Q643*P643)</f>
        <v/>
      </c>
      <c r="S643">
        <f>IF($Z643="","",Settings!$C$6)</f>
        <v/>
      </c>
      <c r="T643" s="8">
        <f>IF($Z643="","",SUMIFS('Per Line'!$V$2:$V$7001,'Per Line'!$D$2:$D$7001,$B643,'Per Line'!$AM$2:$AM$7001,1,'Per Line'!$AN$2:$AN$7001,0))</f>
        <v/>
      </c>
      <c r="U643" s="8">
        <f>IF($Z643="","",T643*S643)</f>
        <v/>
      </c>
      <c r="V643" s="8">
        <f>IF($Z643="","",U643+R643)</f>
        <v/>
      </c>
      <c r="W643" s="8">
        <f>IF($Z643="","",X643-V643)</f>
        <v/>
      </c>
      <c r="X643" s="8">
        <f>IF($Z643="","",Q643+T643+O643)</f>
        <v/>
      </c>
      <c r="Y643" s="8">
        <f>IF($Z643="","",X643-V643-K643)</f>
        <v/>
      </c>
      <c r="Z643" s="16">
        <f>IF(ROWS($Z$2:$Z643)&lt;=MAX('Per Line'!$AL$2:$AL$7001),MATCH(ROWS($Z$2:$Z643),'Per Line'!$AL$2:$AL$7001,0),"")</f>
        <v/>
      </c>
      <c r="AA643" s="17">
        <f>IF($Z643="","",K643-J643*X643/100)</f>
        <v/>
      </c>
      <c r="AB643">
        <f>IF($Z643="","",C643&amp;"|"&amp;COUNTIF($C$2:$C643,C643))</f>
        <v/>
      </c>
    </row>
    <row r="644">
      <c r="A644" s="15" t="n"/>
      <c r="B644">
        <f>IF($Z644="","",INDEX('Per Line'!$D$2:$D$7001,$Z644)&amp;"")</f>
        <v/>
      </c>
      <c r="C644">
        <f>IF($Z644="","",IF(X644&lt;Settings!$C$8,"INV&lt;10000","Inv&gt;10000"))</f>
        <v/>
      </c>
      <c r="D644">
        <f>IF($Z644="","",INDEX('Per Line'!$A$2:$A$7001,$Z644)&amp;"")</f>
        <v/>
      </c>
      <c r="E644" s="14">
        <f>IF($Z644="","",INDEX('Per Line'!$F$2:$F$7001,$Z644))</f>
        <v/>
      </c>
      <c r="F644">
        <f>IF($Z644="","",INDEX('Per Line'!$G$2:$G$7001,$Z644)&amp;"")</f>
        <v/>
      </c>
      <c r="G644">
        <f>IF($Z644="","",INDEX('Per Line'!$I$2:$I$7001,$Z644)&amp;"")</f>
        <v/>
      </c>
      <c r="H644">
        <f>IF($Z644="","",INDEX('Per Line'!$J$2:$J$7001,$Z644)&amp;"")</f>
        <v/>
      </c>
      <c r="I644">
        <f>IF($Z644="","",INDEX('Per Line'!$K$2:$K$7001,$Z644)&amp;"")</f>
        <v/>
      </c>
      <c r="J644">
        <f>IF($Z644="","",INDEX('Per Line'!$M$2:$M$7001,$Z644))</f>
        <v/>
      </c>
      <c r="K644" s="8">
        <f>IF($Z644="","",IF(AND(ISNUMBER(M644),M644&gt;0,X644&gt;M644),J644*M644/100+(X644-M644),J644*X644/100))</f>
        <v/>
      </c>
      <c r="L644">
        <f>IF($Z644="","",INDEX('Per Line'!$W$2:$W$7001,$Z644)&amp;"")</f>
        <v/>
      </c>
      <c r="M644">
        <f>IF($Z644="","",INDEX('Per Line'!$AD$2:$AD$7001,$Z644))</f>
        <v/>
      </c>
      <c r="N644">
        <f>IF($Z644="","",IF(AND(ISNUMBER(M644),M644&gt;0),X644&gt;M644,FALSE))</f>
        <v/>
      </c>
      <c r="O644" s="8">
        <f>IF($Z644="","",SUMIFS('Per Line'!$V$2:$V$7001,'Per Line'!$D$2:$D$7001,$B644,'Per Line'!$AN$2:$AN$7001,1))</f>
        <v/>
      </c>
      <c r="P644">
        <f>IF($Z644="","",Settings!$C$7)</f>
        <v/>
      </c>
      <c r="Q644" s="8">
        <f>IF($Z644="","",SUMIFS('Per Line'!$V$2:$V$7001,'Per Line'!$D$2:$D$7001,$B644,'Per Line'!$AM$2:$AM$7001,0,'Per Line'!$AN$2:$AN$7001,0))</f>
        <v/>
      </c>
      <c r="R644" s="8">
        <f>IF($Z644="","",Q644*P644)</f>
        <v/>
      </c>
      <c r="S644">
        <f>IF($Z644="","",Settings!$C$6)</f>
        <v/>
      </c>
      <c r="T644" s="8">
        <f>IF($Z644="","",SUMIFS('Per Line'!$V$2:$V$7001,'Per Line'!$D$2:$D$7001,$B644,'Per Line'!$AM$2:$AM$7001,1,'Per Line'!$AN$2:$AN$7001,0))</f>
        <v/>
      </c>
      <c r="U644" s="8">
        <f>IF($Z644="","",T644*S644)</f>
        <v/>
      </c>
      <c r="V644" s="8">
        <f>IF($Z644="","",U644+R644)</f>
        <v/>
      </c>
      <c r="W644" s="8">
        <f>IF($Z644="","",X644-V644)</f>
        <v/>
      </c>
      <c r="X644" s="8">
        <f>IF($Z644="","",Q644+T644+O644)</f>
        <v/>
      </c>
      <c r="Y644" s="8">
        <f>IF($Z644="","",X644-V644-K644)</f>
        <v/>
      </c>
      <c r="Z644" s="16">
        <f>IF(ROWS($Z$2:$Z644)&lt;=MAX('Per Line'!$AL$2:$AL$7001),MATCH(ROWS($Z$2:$Z644),'Per Line'!$AL$2:$AL$7001,0),"")</f>
        <v/>
      </c>
      <c r="AA644" s="17">
        <f>IF($Z644="","",K644-J644*X644/100)</f>
        <v/>
      </c>
      <c r="AB644">
        <f>IF($Z644="","",C644&amp;"|"&amp;COUNTIF($C$2:$C644,C644))</f>
        <v/>
      </c>
    </row>
    <row r="645">
      <c r="A645" s="15" t="n"/>
      <c r="B645">
        <f>IF($Z645="","",INDEX('Per Line'!$D$2:$D$7001,$Z645)&amp;"")</f>
        <v/>
      </c>
      <c r="C645">
        <f>IF($Z645="","",IF(X645&lt;Settings!$C$8,"INV&lt;10000","Inv&gt;10000"))</f>
        <v/>
      </c>
      <c r="D645">
        <f>IF($Z645="","",INDEX('Per Line'!$A$2:$A$7001,$Z645)&amp;"")</f>
        <v/>
      </c>
      <c r="E645" s="14">
        <f>IF($Z645="","",INDEX('Per Line'!$F$2:$F$7001,$Z645))</f>
        <v/>
      </c>
      <c r="F645">
        <f>IF($Z645="","",INDEX('Per Line'!$G$2:$G$7001,$Z645)&amp;"")</f>
        <v/>
      </c>
      <c r="G645">
        <f>IF($Z645="","",INDEX('Per Line'!$I$2:$I$7001,$Z645)&amp;"")</f>
        <v/>
      </c>
      <c r="H645">
        <f>IF($Z645="","",INDEX('Per Line'!$J$2:$J$7001,$Z645)&amp;"")</f>
        <v/>
      </c>
      <c r="I645">
        <f>IF($Z645="","",INDEX('Per Line'!$K$2:$K$7001,$Z645)&amp;"")</f>
        <v/>
      </c>
      <c r="J645">
        <f>IF($Z645="","",INDEX('Per Line'!$M$2:$M$7001,$Z645))</f>
        <v/>
      </c>
      <c r="K645" s="8">
        <f>IF($Z645="","",IF(AND(ISNUMBER(M645),M645&gt;0,X645&gt;M645),J645*M645/100+(X645-M645),J645*X645/100))</f>
        <v/>
      </c>
      <c r="L645">
        <f>IF($Z645="","",INDEX('Per Line'!$W$2:$W$7001,$Z645)&amp;"")</f>
        <v/>
      </c>
      <c r="M645">
        <f>IF($Z645="","",INDEX('Per Line'!$AD$2:$AD$7001,$Z645))</f>
        <v/>
      </c>
      <c r="N645">
        <f>IF($Z645="","",IF(AND(ISNUMBER(M645),M645&gt;0),X645&gt;M645,FALSE))</f>
        <v/>
      </c>
      <c r="O645" s="8">
        <f>IF($Z645="","",SUMIFS('Per Line'!$V$2:$V$7001,'Per Line'!$D$2:$D$7001,$B645,'Per Line'!$AN$2:$AN$7001,1))</f>
        <v/>
      </c>
      <c r="P645">
        <f>IF($Z645="","",Settings!$C$7)</f>
        <v/>
      </c>
      <c r="Q645" s="8">
        <f>IF($Z645="","",SUMIFS('Per Line'!$V$2:$V$7001,'Per Line'!$D$2:$D$7001,$B645,'Per Line'!$AM$2:$AM$7001,0,'Per Line'!$AN$2:$AN$7001,0))</f>
        <v/>
      </c>
      <c r="R645" s="8">
        <f>IF($Z645="","",Q645*P645)</f>
        <v/>
      </c>
      <c r="S645">
        <f>IF($Z645="","",Settings!$C$6)</f>
        <v/>
      </c>
      <c r="T645" s="8">
        <f>IF($Z645="","",SUMIFS('Per Line'!$V$2:$V$7001,'Per Line'!$D$2:$D$7001,$B645,'Per Line'!$AM$2:$AM$7001,1,'Per Line'!$AN$2:$AN$7001,0))</f>
        <v/>
      </c>
      <c r="U645" s="8">
        <f>IF($Z645="","",T645*S645)</f>
        <v/>
      </c>
      <c r="V645" s="8">
        <f>IF($Z645="","",U645+R645)</f>
        <v/>
      </c>
      <c r="W645" s="8">
        <f>IF($Z645="","",X645-V645)</f>
        <v/>
      </c>
      <c r="X645" s="8">
        <f>IF($Z645="","",Q645+T645+O645)</f>
        <v/>
      </c>
      <c r="Y645" s="8">
        <f>IF($Z645="","",X645-V645-K645)</f>
        <v/>
      </c>
      <c r="Z645" s="16">
        <f>IF(ROWS($Z$2:$Z645)&lt;=MAX('Per Line'!$AL$2:$AL$7001),MATCH(ROWS($Z$2:$Z645),'Per Line'!$AL$2:$AL$7001,0),"")</f>
        <v/>
      </c>
      <c r="AA645" s="17">
        <f>IF($Z645="","",K645-J645*X645/100)</f>
        <v/>
      </c>
      <c r="AB645">
        <f>IF($Z645="","",C645&amp;"|"&amp;COUNTIF($C$2:$C645,C645))</f>
        <v/>
      </c>
    </row>
    <row r="646">
      <c r="A646" s="15" t="n"/>
      <c r="B646">
        <f>IF($Z646="","",INDEX('Per Line'!$D$2:$D$7001,$Z646)&amp;"")</f>
        <v/>
      </c>
      <c r="C646">
        <f>IF($Z646="","",IF(X646&lt;Settings!$C$8,"INV&lt;10000","Inv&gt;10000"))</f>
        <v/>
      </c>
      <c r="D646">
        <f>IF($Z646="","",INDEX('Per Line'!$A$2:$A$7001,$Z646)&amp;"")</f>
        <v/>
      </c>
      <c r="E646" s="14">
        <f>IF($Z646="","",INDEX('Per Line'!$F$2:$F$7001,$Z646))</f>
        <v/>
      </c>
      <c r="F646">
        <f>IF($Z646="","",INDEX('Per Line'!$G$2:$G$7001,$Z646)&amp;"")</f>
        <v/>
      </c>
      <c r="G646">
        <f>IF($Z646="","",INDEX('Per Line'!$I$2:$I$7001,$Z646)&amp;"")</f>
        <v/>
      </c>
      <c r="H646">
        <f>IF($Z646="","",INDEX('Per Line'!$J$2:$J$7001,$Z646)&amp;"")</f>
        <v/>
      </c>
      <c r="I646">
        <f>IF($Z646="","",INDEX('Per Line'!$K$2:$K$7001,$Z646)&amp;"")</f>
        <v/>
      </c>
      <c r="J646">
        <f>IF($Z646="","",INDEX('Per Line'!$M$2:$M$7001,$Z646))</f>
        <v/>
      </c>
      <c r="K646" s="8">
        <f>IF($Z646="","",IF(AND(ISNUMBER(M646),M646&gt;0,X646&gt;M646),J646*M646/100+(X646-M646),J646*X646/100))</f>
        <v/>
      </c>
      <c r="L646">
        <f>IF($Z646="","",INDEX('Per Line'!$W$2:$W$7001,$Z646)&amp;"")</f>
        <v/>
      </c>
      <c r="M646">
        <f>IF($Z646="","",INDEX('Per Line'!$AD$2:$AD$7001,$Z646))</f>
        <v/>
      </c>
      <c r="N646">
        <f>IF($Z646="","",IF(AND(ISNUMBER(M646),M646&gt;0),X646&gt;M646,FALSE))</f>
        <v/>
      </c>
      <c r="O646" s="8">
        <f>IF($Z646="","",SUMIFS('Per Line'!$V$2:$V$7001,'Per Line'!$D$2:$D$7001,$B646,'Per Line'!$AN$2:$AN$7001,1))</f>
        <v/>
      </c>
      <c r="P646">
        <f>IF($Z646="","",Settings!$C$7)</f>
        <v/>
      </c>
      <c r="Q646" s="8">
        <f>IF($Z646="","",SUMIFS('Per Line'!$V$2:$V$7001,'Per Line'!$D$2:$D$7001,$B646,'Per Line'!$AM$2:$AM$7001,0,'Per Line'!$AN$2:$AN$7001,0))</f>
        <v/>
      </c>
      <c r="R646" s="8">
        <f>IF($Z646="","",Q646*P646)</f>
        <v/>
      </c>
      <c r="S646">
        <f>IF($Z646="","",Settings!$C$6)</f>
        <v/>
      </c>
      <c r="T646" s="8">
        <f>IF($Z646="","",SUMIFS('Per Line'!$V$2:$V$7001,'Per Line'!$D$2:$D$7001,$B646,'Per Line'!$AM$2:$AM$7001,1,'Per Line'!$AN$2:$AN$7001,0))</f>
        <v/>
      </c>
      <c r="U646" s="8">
        <f>IF($Z646="","",T646*S646)</f>
        <v/>
      </c>
      <c r="V646" s="8">
        <f>IF($Z646="","",U646+R646)</f>
        <v/>
      </c>
      <c r="W646" s="8">
        <f>IF($Z646="","",X646-V646)</f>
        <v/>
      </c>
      <c r="X646" s="8">
        <f>IF($Z646="","",Q646+T646+O646)</f>
        <v/>
      </c>
      <c r="Y646" s="8">
        <f>IF($Z646="","",X646-V646-K646)</f>
        <v/>
      </c>
      <c r="Z646" s="16">
        <f>IF(ROWS($Z$2:$Z646)&lt;=MAX('Per Line'!$AL$2:$AL$7001),MATCH(ROWS($Z$2:$Z646),'Per Line'!$AL$2:$AL$7001,0),"")</f>
        <v/>
      </c>
      <c r="AA646" s="17">
        <f>IF($Z646="","",K646-J646*X646/100)</f>
        <v/>
      </c>
      <c r="AB646">
        <f>IF($Z646="","",C646&amp;"|"&amp;COUNTIF($C$2:$C646,C646))</f>
        <v/>
      </c>
    </row>
    <row r="647">
      <c r="A647" s="15" t="n"/>
      <c r="B647">
        <f>IF($Z647="","",INDEX('Per Line'!$D$2:$D$7001,$Z647)&amp;"")</f>
        <v/>
      </c>
      <c r="C647">
        <f>IF($Z647="","",IF(X647&lt;Settings!$C$8,"INV&lt;10000","Inv&gt;10000"))</f>
        <v/>
      </c>
      <c r="D647">
        <f>IF($Z647="","",INDEX('Per Line'!$A$2:$A$7001,$Z647)&amp;"")</f>
        <v/>
      </c>
      <c r="E647" s="14">
        <f>IF($Z647="","",INDEX('Per Line'!$F$2:$F$7001,$Z647))</f>
        <v/>
      </c>
      <c r="F647">
        <f>IF($Z647="","",INDEX('Per Line'!$G$2:$G$7001,$Z647)&amp;"")</f>
        <v/>
      </c>
      <c r="G647">
        <f>IF($Z647="","",INDEX('Per Line'!$I$2:$I$7001,$Z647)&amp;"")</f>
        <v/>
      </c>
      <c r="H647">
        <f>IF($Z647="","",INDEX('Per Line'!$J$2:$J$7001,$Z647)&amp;"")</f>
        <v/>
      </c>
      <c r="I647">
        <f>IF($Z647="","",INDEX('Per Line'!$K$2:$K$7001,$Z647)&amp;"")</f>
        <v/>
      </c>
      <c r="J647">
        <f>IF($Z647="","",INDEX('Per Line'!$M$2:$M$7001,$Z647))</f>
        <v/>
      </c>
      <c r="K647" s="8">
        <f>IF($Z647="","",IF(AND(ISNUMBER(M647),M647&gt;0,X647&gt;M647),J647*M647/100+(X647-M647),J647*X647/100))</f>
        <v/>
      </c>
      <c r="L647">
        <f>IF($Z647="","",INDEX('Per Line'!$W$2:$W$7001,$Z647)&amp;"")</f>
        <v/>
      </c>
      <c r="M647">
        <f>IF($Z647="","",INDEX('Per Line'!$AD$2:$AD$7001,$Z647))</f>
        <v/>
      </c>
      <c r="N647">
        <f>IF($Z647="","",IF(AND(ISNUMBER(M647),M647&gt;0),X647&gt;M647,FALSE))</f>
        <v/>
      </c>
      <c r="O647" s="8">
        <f>IF($Z647="","",SUMIFS('Per Line'!$V$2:$V$7001,'Per Line'!$D$2:$D$7001,$B647,'Per Line'!$AN$2:$AN$7001,1))</f>
        <v/>
      </c>
      <c r="P647">
        <f>IF($Z647="","",Settings!$C$7)</f>
        <v/>
      </c>
      <c r="Q647" s="8">
        <f>IF($Z647="","",SUMIFS('Per Line'!$V$2:$V$7001,'Per Line'!$D$2:$D$7001,$B647,'Per Line'!$AM$2:$AM$7001,0,'Per Line'!$AN$2:$AN$7001,0))</f>
        <v/>
      </c>
      <c r="R647" s="8">
        <f>IF($Z647="","",Q647*P647)</f>
        <v/>
      </c>
      <c r="S647">
        <f>IF($Z647="","",Settings!$C$6)</f>
        <v/>
      </c>
      <c r="T647" s="8">
        <f>IF($Z647="","",SUMIFS('Per Line'!$V$2:$V$7001,'Per Line'!$D$2:$D$7001,$B647,'Per Line'!$AM$2:$AM$7001,1,'Per Line'!$AN$2:$AN$7001,0))</f>
        <v/>
      </c>
      <c r="U647" s="8">
        <f>IF($Z647="","",T647*S647)</f>
        <v/>
      </c>
      <c r="V647" s="8">
        <f>IF($Z647="","",U647+R647)</f>
        <v/>
      </c>
      <c r="W647" s="8">
        <f>IF($Z647="","",X647-V647)</f>
        <v/>
      </c>
      <c r="X647" s="8">
        <f>IF($Z647="","",Q647+T647+O647)</f>
        <v/>
      </c>
      <c r="Y647" s="8">
        <f>IF($Z647="","",X647-V647-K647)</f>
        <v/>
      </c>
      <c r="Z647" s="16">
        <f>IF(ROWS($Z$2:$Z647)&lt;=MAX('Per Line'!$AL$2:$AL$7001),MATCH(ROWS($Z$2:$Z647),'Per Line'!$AL$2:$AL$7001,0),"")</f>
        <v/>
      </c>
      <c r="AA647" s="17">
        <f>IF($Z647="","",K647-J647*X647/100)</f>
        <v/>
      </c>
      <c r="AB647">
        <f>IF($Z647="","",C647&amp;"|"&amp;COUNTIF($C$2:$C647,C647))</f>
        <v/>
      </c>
    </row>
    <row r="648">
      <c r="A648" s="15" t="n"/>
      <c r="B648">
        <f>IF($Z648="","",INDEX('Per Line'!$D$2:$D$7001,$Z648)&amp;"")</f>
        <v/>
      </c>
      <c r="C648">
        <f>IF($Z648="","",IF(X648&lt;Settings!$C$8,"INV&lt;10000","Inv&gt;10000"))</f>
        <v/>
      </c>
      <c r="D648">
        <f>IF($Z648="","",INDEX('Per Line'!$A$2:$A$7001,$Z648)&amp;"")</f>
        <v/>
      </c>
      <c r="E648" s="14">
        <f>IF($Z648="","",INDEX('Per Line'!$F$2:$F$7001,$Z648))</f>
        <v/>
      </c>
      <c r="F648">
        <f>IF($Z648="","",INDEX('Per Line'!$G$2:$G$7001,$Z648)&amp;"")</f>
        <v/>
      </c>
      <c r="G648">
        <f>IF($Z648="","",INDEX('Per Line'!$I$2:$I$7001,$Z648)&amp;"")</f>
        <v/>
      </c>
      <c r="H648">
        <f>IF($Z648="","",INDEX('Per Line'!$J$2:$J$7001,$Z648)&amp;"")</f>
        <v/>
      </c>
      <c r="I648">
        <f>IF($Z648="","",INDEX('Per Line'!$K$2:$K$7001,$Z648)&amp;"")</f>
        <v/>
      </c>
      <c r="J648">
        <f>IF($Z648="","",INDEX('Per Line'!$M$2:$M$7001,$Z648))</f>
        <v/>
      </c>
      <c r="K648" s="8">
        <f>IF($Z648="","",IF(AND(ISNUMBER(M648),M648&gt;0,X648&gt;M648),J648*M648/100+(X648-M648),J648*X648/100))</f>
        <v/>
      </c>
      <c r="L648">
        <f>IF($Z648="","",INDEX('Per Line'!$W$2:$W$7001,$Z648)&amp;"")</f>
        <v/>
      </c>
      <c r="M648">
        <f>IF($Z648="","",INDEX('Per Line'!$AD$2:$AD$7001,$Z648))</f>
        <v/>
      </c>
      <c r="N648">
        <f>IF($Z648="","",IF(AND(ISNUMBER(M648),M648&gt;0),X648&gt;M648,FALSE))</f>
        <v/>
      </c>
      <c r="O648" s="8">
        <f>IF($Z648="","",SUMIFS('Per Line'!$V$2:$V$7001,'Per Line'!$D$2:$D$7001,$B648,'Per Line'!$AN$2:$AN$7001,1))</f>
        <v/>
      </c>
      <c r="P648">
        <f>IF($Z648="","",Settings!$C$7)</f>
        <v/>
      </c>
      <c r="Q648" s="8">
        <f>IF($Z648="","",SUMIFS('Per Line'!$V$2:$V$7001,'Per Line'!$D$2:$D$7001,$B648,'Per Line'!$AM$2:$AM$7001,0,'Per Line'!$AN$2:$AN$7001,0))</f>
        <v/>
      </c>
      <c r="R648" s="8">
        <f>IF($Z648="","",Q648*P648)</f>
        <v/>
      </c>
      <c r="S648">
        <f>IF($Z648="","",Settings!$C$6)</f>
        <v/>
      </c>
      <c r="T648" s="8">
        <f>IF($Z648="","",SUMIFS('Per Line'!$V$2:$V$7001,'Per Line'!$D$2:$D$7001,$B648,'Per Line'!$AM$2:$AM$7001,1,'Per Line'!$AN$2:$AN$7001,0))</f>
        <v/>
      </c>
      <c r="U648" s="8">
        <f>IF($Z648="","",T648*S648)</f>
        <v/>
      </c>
      <c r="V648" s="8">
        <f>IF($Z648="","",U648+R648)</f>
        <v/>
      </c>
      <c r="W648" s="8">
        <f>IF($Z648="","",X648-V648)</f>
        <v/>
      </c>
      <c r="X648" s="8">
        <f>IF($Z648="","",Q648+T648+O648)</f>
        <v/>
      </c>
      <c r="Y648" s="8">
        <f>IF($Z648="","",X648-V648-K648)</f>
        <v/>
      </c>
      <c r="Z648" s="16">
        <f>IF(ROWS($Z$2:$Z648)&lt;=MAX('Per Line'!$AL$2:$AL$7001),MATCH(ROWS($Z$2:$Z648),'Per Line'!$AL$2:$AL$7001,0),"")</f>
        <v/>
      </c>
      <c r="AA648" s="17">
        <f>IF($Z648="","",K648-J648*X648/100)</f>
        <v/>
      </c>
      <c r="AB648">
        <f>IF($Z648="","",C648&amp;"|"&amp;COUNTIF($C$2:$C648,C648))</f>
        <v/>
      </c>
    </row>
    <row r="649">
      <c r="A649" s="15" t="n"/>
      <c r="B649">
        <f>IF($Z649="","",INDEX('Per Line'!$D$2:$D$7001,$Z649)&amp;"")</f>
        <v/>
      </c>
      <c r="C649">
        <f>IF($Z649="","",IF(X649&lt;Settings!$C$8,"INV&lt;10000","Inv&gt;10000"))</f>
        <v/>
      </c>
      <c r="D649">
        <f>IF($Z649="","",INDEX('Per Line'!$A$2:$A$7001,$Z649)&amp;"")</f>
        <v/>
      </c>
      <c r="E649" s="14">
        <f>IF($Z649="","",INDEX('Per Line'!$F$2:$F$7001,$Z649))</f>
        <v/>
      </c>
      <c r="F649">
        <f>IF($Z649="","",INDEX('Per Line'!$G$2:$G$7001,$Z649)&amp;"")</f>
        <v/>
      </c>
      <c r="G649">
        <f>IF($Z649="","",INDEX('Per Line'!$I$2:$I$7001,$Z649)&amp;"")</f>
        <v/>
      </c>
      <c r="H649">
        <f>IF($Z649="","",INDEX('Per Line'!$J$2:$J$7001,$Z649)&amp;"")</f>
        <v/>
      </c>
      <c r="I649">
        <f>IF($Z649="","",INDEX('Per Line'!$K$2:$K$7001,$Z649)&amp;"")</f>
        <v/>
      </c>
      <c r="J649">
        <f>IF($Z649="","",INDEX('Per Line'!$M$2:$M$7001,$Z649))</f>
        <v/>
      </c>
      <c r="K649" s="8">
        <f>IF($Z649="","",IF(AND(ISNUMBER(M649),M649&gt;0,X649&gt;M649),J649*M649/100+(X649-M649),J649*X649/100))</f>
        <v/>
      </c>
      <c r="L649">
        <f>IF($Z649="","",INDEX('Per Line'!$W$2:$W$7001,$Z649)&amp;"")</f>
        <v/>
      </c>
      <c r="M649">
        <f>IF($Z649="","",INDEX('Per Line'!$AD$2:$AD$7001,$Z649))</f>
        <v/>
      </c>
      <c r="N649">
        <f>IF($Z649="","",IF(AND(ISNUMBER(M649),M649&gt;0),X649&gt;M649,FALSE))</f>
        <v/>
      </c>
      <c r="O649" s="8">
        <f>IF($Z649="","",SUMIFS('Per Line'!$V$2:$V$7001,'Per Line'!$D$2:$D$7001,$B649,'Per Line'!$AN$2:$AN$7001,1))</f>
        <v/>
      </c>
      <c r="P649">
        <f>IF($Z649="","",Settings!$C$7)</f>
        <v/>
      </c>
      <c r="Q649" s="8">
        <f>IF($Z649="","",SUMIFS('Per Line'!$V$2:$V$7001,'Per Line'!$D$2:$D$7001,$B649,'Per Line'!$AM$2:$AM$7001,0,'Per Line'!$AN$2:$AN$7001,0))</f>
        <v/>
      </c>
      <c r="R649" s="8">
        <f>IF($Z649="","",Q649*P649)</f>
        <v/>
      </c>
      <c r="S649">
        <f>IF($Z649="","",Settings!$C$6)</f>
        <v/>
      </c>
      <c r="T649" s="8">
        <f>IF($Z649="","",SUMIFS('Per Line'!$V$2:$V$7001,'Per Line'!$D$2:$D$7001,$B649,'Per Line'!$AM$2:$AM$7001,1,'Per Line'!$AN$2:$AN$7001,0))</f>
        <v/>
      </c>
      <c r="U649" s="8">
        <f>IF($Z649="","",T649*S649)</f>
        <v/>
      </c>
      <c r="V649" s="8">
        <f>IF($Z649="","",U649+R649)</f>
        <v/>
      </c>
      <c r="W649" s="8">
        <f>IF($Z649="","",X649-V649)</f>
        <v/>
      </c>
      <c r="X649" s="8">
        <f>IF($Z649="","",Q649+T649+O649)</f>
        <v/>
      </c>
      <c r="Y649" s="8">
        <f>IF($Z649="","",X649-V649-K649)</f>
        <v/>
      </c>
      <c r="Z649" s="16">
        <f>IF(ROWS($Z$2:$Z649)&lt;=MAX('Per Line'!$AL$2:$AL$7001),MATCH(ROWS($Z$2:$Z649),'Per Line'!$AL$2:$AL$7001,0),"")</f>
        <v/>
      </c>
      <c r="AA649" s="17">
        <f>IF($Z649="","",K649-J649*X649/100)</f>
        <v/>
      </c>
      <c r="AB649">
        <f>IF($Z649="","",C649&amp;"|"&amp;COUNTIF($C$2:$C649,C649))</f>
        <v/>
      </c>
    </row>
    <row r="650">
      <c r="A650" s="15" t="n"/>
      <c r="B650">
        <f>IF($Z650="","",INDEX('Per Line'!$D$2:$D$7001,$Z650)&amp;"")</f>
        <v/>
      </c>
      <c r="C650">
        <f>IF($Z650="","",IF(X650&lt;Settings!$C$8,"INV&lt;10000","Inv&gt;10000"))</f>
        <v/>
      </c>
      <c r="D650">
        <f>IF($Z650="","",INDEX('Per Line'!$A$2:$A$7001,$Z650)&amp;"")</f>
        <v/>
      </c>
      <c r="E650" s="14">
        <f>IF($Z650="","",INDEX('Per Line'!$F$2:$F$7001,$Z650))</f>
        <v/>
      </c>
      <c r="F650">
        <f>IF($Z650="","",INDEX('Per Line'!$G$2:$G$7001,$Z650)&amp;"")</f>
        <v/>
      </c>
      <c r="G650">
        <f>IF($Z650="","",INDEX('Per Line'!$I$2:$I$7001,$Z650)&amp;"")</f>
        <v/>
      </c>
      <c r="H650">
        <f>IF($Z650="","",INDEX('Per Line'!$J$2:$J$7001,$Z650)&amp;"")</f>
        <v/>
      </c>
      <c r="I650">
        <f>IF($Z650="","",INDEX('Per Line'!$K$2:$K$7001,$Z650)&amp;"")</f>
        <v/>
      </c>
      <c r="J650">
        <f>IF($Z650="","",INDEX('Per Line'!$M$2:$M$7001,$Z650))</f>
        <v/>
      </c>
      <c r="K650" s="8">
        <f>IF($Z650="","",IF(AND(ISNUMBER(M650),M650&gt;0,X650&gt;M650),J650*M650/100+(X650-M650),J650*X650/100))</f>
        <v/>
      </c>
      <c r="L650">
        <f>IF($Z650="","",INDEX('Per Line'!$W$2:$W$7001,$Z650)&amp;"")</f>
        <v/>
      </c>
      <c r="M650">
        <f>IF($Z650="","",INDEX('Per Line'!$AD$2:$AD$7001,$Z650))</f>
        <v/>
      </c>
      <c r="N650">
        <f>IF($Z650="","",IF(AND(ISNUMBER(M650),M650&gt;0),X650&gt;M650,FALSE))</f>
        <v/>
      </c>
      <c r="O650" s="8">
        <f>IF($Z650="","",SUMIFS('Per Line'!$V$2:$V$7001,'Per Line'!$D$2:$D$7001,$B650,'Per Line'!$AN$2:$AN$7001,1))</f>
        <v/>
      </c>
      <c r="P650">
        <f>IF($Z650="","",Settings!$C$7)</f>
        <v/>
      </c>
      <c r="Q650" s="8">
        <f>IF($Z650="","",SUMIFS('Per Line'!$V$2:$V$7001,'Per Line'!$D$2:$D$7001,$B650,'Per Line'!$AM$2:$AM$7001,0,'Per Line'!$AN$2:$AN$7001,0))</f>
        <v/>
      </c>
      <c r="R650" s="8">
        <f>IF($Z650="","",Q650*P650)</f>
        <v/>
      </c>
      <c r="S650">
        <f>IF($Z650="","",Settings!$C$6)</f>
        <v/>
      </c>
      <c r="T650" s="8">
        <f>IF($Z650="","",SUMIFS('Per Line'!$V$2:$V$7001,'Per Line'!$D$2:$D$7001,$B650,'Per Line'!$AM$2:$AM$7001,1,'Per Line'!$AN$2:$AN$7001,0))</f>
        <v/>
      </c>
      <c r="U650" s="8">
        <f>IF($Z650="","",T650*S650)</f>
        <v/>
      </c>
      <c r="V650" s="8">
        <f>IF($Z650="","",U650+R650)</f>
        <v/>
      </c>
      <c r="W650" s="8">
        <f>IF($Z650="","",X650-V650)</f>
        <v/>
      </c>
      <c r="X650" s="8">
        <f>IF($Z650="","",Q650+T650+O650)</f>
        <v/>
      </c>
      <c r="Y650" s="8">
        <f>IF($Z650="","",X650-V650-K650)</f>
        <v/>
      </c>
      <c r="Z650" s="16">
        <f>IF(ROWS($Z$2:$Z650)&lt;=MAX('Per Line'!$AL$2:$AL$7001),MATCH(ROWS($Z$2:$Z650),'Per Line'!$AL$2:$AL$7001,0),"")</f>
        <v/>
      </c>
      <c r="AA650" s="17">
        <f>IF($Z650="","",K650-J650*X650/100)</f>
        <v/>
      </c>
      <c r="AB650">
        <f>IF($Z650="","",C650&amp;"|"&amp;COUNTIF($C$2:$C650,C650))</f>
        <v/>
      </c>
    </row>
    <row r="651">
      <c r="A651" s="15" t="n"/>
      <c r="B651">
        <f>IF($Z651="","",INDEX('Per Line'!$D$2:$D$7001,$Z651)&amp;"")</f>
        <v/>
      </c>
      <c r="C651">
        <f>IF($Z651="","",IF(X651&lt;Settings!$C$8,"INV&lt;10000","Inv&gt;10000"))</f>
        <v/>
      </c>
      <c r="D651">
        <f>IF($Z651="","",INDEX('Per Line'!$A$2:$A$7001,$Z651)&amp;"")</f>
        <v/>
      </c>
      <c r="E651" s="14">
        <f>IF($Z651="","",INDEX('Per Line'!$F$2:$F$7001,$Z651))</f>
        <v/>
      </c>
      <c r="F651">
        <f>IF($Z651="","",INDEX('Per Line'!$G$2:$G$7001,$Z651)&amp;"")</f>
        <v/>
      </c>
      <c r="G651">
        <f>IF($Z651="","",INDEX('Per Line'!$I$2:$I$7001,$Z651)&amp;"")</f>
        <v/>
      </c>
      <c r="H651">
        <f>IF($Z651="","",INDEX('Per Line'!$J$2:$J$7001,$Z651)&amp;"")</f>
        <v/>
      </c>
      <c r="I651">
        <f>IF($Z651="","",INDEX('Per Line'!$K$2:$K$7001,$Z651)&amp;"")</f>
        <v/>
      </c>
      <c r="J651">
        <f>IF($Z651="","",INDEX('Per Line'!$M$2:$M$7001,$Z651))</f>
        <v/>
      </c>
      <c r="K651" s="8">
        <f>IF($Z651="","",IF(AND(ISNUMBER(M651),M651&gt;0,X651&gt;M651),J651*M651/100+(X651-M651),J651*X651/100))</f>
        <v/>
      </c>
      <c r="L651">
        <f>IF($Z651="","",INDEX('Per Line'!$W$2:$W$7001,$Z651)&amp;"")</f>
        <v/>
      </c>
      <c r="M651">
        <f>IF($Z651="","",INDEX('Per Line'!$AD$2:$AD$7001,$Z651))</f>
        <v/>
      </c>
      <c r="N651">
        <f>IF($Z651="","",IF(AND(ISNUMBER(M651),M651&gt;0),X651&gt;M651,FALSE))</f>
        <v/>
      </c>
      <c r="O651" s="8">
        <f>IF($Z651="","",SUMIFS('Per Line'!$V$2:$V$7001,'Per Line'!$D$2:$D$7001,$B651,'Per Line'!$AN$2:$AN$7001,1))</f>
        <v/>
      </c>
      <c r="P651">
        <f>IF($Z651="","",Settings!$C$7)</f>
        <v/>
      </c>
      <c r="Q651" s="8">
        <f>IF($Z651="","",SUMIFS('Per Line'!$V$2:$V$7001,'Per Line'!$D$2:$D$7001,$B651,'Per Line'!$AM$2:$AM$7001,0,'Per Line'!$AN$2:$AN$7001,0))</f>
        <v/>
      </c>
      <c r="R651" s="8">
        <f>IF($Z651="","",Q651*P651)</f>
        <v/>
      </c>
      <c r="S651">
        <f>IF($Z651="","",Settings!$C$6)</f>
        <v/>
      </c>
      <c r="T651" s="8">
        <f>IF($Z651="","",SUMIFS('Per Line'!$V$2:$V$7001,'Per Line'!$D$2:$D$7001,$B651,'Per Line'!$AM$2:$AM$7001,1,'Per Line'!$AN$2:$AN$7001,0))</f>
        <v/>
      </c>
      <c r="U651" s="8">
        <f>IF($Z651="","",T651*S651)</f>
        <v/>
      </c>
      <c r="V651" s="8">
        <f>IF($Z651="","",U651+R651)</f>
        <v/>
      </c>
      <c r="W651" s="8">
        <f>IF($Z651="","",X651-V651)</f>
        <v/>
      </c>
      <c r="X651" s="8">
        <f>IF($Z651="","",Q651+T651+O651)</f>
        <v/>
      </c>
      <c r="Y651" s="8">
        <f>IF($Z651="","",X651-V651-K651)</f>
        <v/>
      </c>
      <c r="Z651" s="16">
        <f>IF(ROWS($Z$2:$Z651)&lt;=MAX('Per Line'!$AL$2:$AL$7001),MATCH(ROWS($Z$2:$Z651),'Per Line'!$AL$2:$AL$7001,0),"")</f>
        <v/>
      </c>
      <c r="AA651" s="17">
        <f>IF($Z651="","",K651-J651*X651/100)</f>
        <v/>
      </c>
      <c r="AB651">
        <f>IF($Z651="","",C651&amp;"|"&amp;COUNTIF($C$2:$C651,C651))</f>
        <v/>
      </c>
    </row>
    <row r="652">
      <c r="A652" s="15" t="n"/>
      <c r="B652">
        <f>IF($Z652="","",INDEX('Per Line'!$D$2:$D$7001,$Z652)&amp;"")</f>
        <v/>
      </c>
      <c r="C652">
        <f>IF($Z652="","",IF(X652&lt;Settings!$C$8,"INV&lt;10000","Inv&gt;10000"))</f>
        <v/>
      </c>
      <c r="D652">
        <f>IF($Z652="","",INDEX('Per Line'!$A$2:$A$7001,$Z652)&amp;"")</f>
        <v/>
      </c>
      <c r="E652" s="14">
        <f>IF($Z652="","",INDEX('Per Line'!$F$2:$F$7001,$Z652))</f>
        <v/>
      </c>
      <c r="F652">
        <f>IF($Z652="","",INDEX('Per Line'!$G$2:$G$7001,$Z652)&amp;"")</f>
        <v/>
      </c>
      <c r="G652">
        <f>IF($Z652="","",INDEX('Per Line'!$I$2:$I$7001,$Z652)&amp;"")</f>
        <v/>
      </c>
      <c r="H652">
        <f>IF($Z652="","",INDEX('Per Line'!$J$2:$J$7001,$Z652)&amp;"")</f>
        <v/>
      </c>
      <c r="I652">
        <f>IF($Z652="","",INDEX('Per Line'!$K$2:$K$7001,$Z652)&amp;"")</f>
        <v/>
      </c>
      <c r="J652">
        <f>IF($Z652="","",INDEX('Per Line'!$M$2:$M$7001,$Z652))</f>
        <v/>
      </c>
      <c r="K652" s="8">
        <f>IF($Z652="","",IF(AND(ISNUMBER(M652),M652&gt;0,X652&gt;M652),J652*M652/100+(X652-M652),J652*X652/100))</f>
        <v/>
      </c>
      <c r="L652">
        <f>IF($Z652="","",INDEX('Per Line'!$W$2:$W$7001,$Z652)&amp;"")</f>
        <v/>
      </c>
      <c r="M652">
        <f>IF($Z652="","",INDEX('Per Line'!$AD$2:$AD$7001,$Z652))</f>
        <v/>
      </c>
      <c r="N652">
        <f>IF($Z652="","",IF(AND(ISNUMBER(M652),M652&gt;0),X652&gt;M652,FALSE))</f>
        <v/>
      </c>
      <c r="O652" s="8">
        <f>IF($Z652="","",SUMIFS('Per Line'!$V$2:$V$7001,'Per Line'!$D$2:$D$7001,$B652,'Per Line'!$AN$2:$AN$7001,1))</f>
        <v/>
      </c>
      <c r="P652">
        <f>IF($Z652="","",Settings!$C$7)</f>
        <v/>
      </c>
      <c r="Q652" s="8">
        <f>IF($Z652="","",SUMIFS('Per Line'!$V$2:$V$7001,'Per Line'!$D$2:$D$7001,$B652,'Per Line'!$AM$2:$AM$7001,0,'Per Line'!$AN$2:$AN$7001,0))</f>
        <v/>
      </c>
      <c r="R652" s="8">
        <f>IF($Z652="","",Q652*P652)</f>
        <v/>
      </c>
      <c r="S652">
        <f>IF($Z652="","",Settings!$C$6)</f>
        <v/>
      </c>
      <c r="T652" s="8">
        <f>IF($Z652="","",SUMIFS('Per Line'!$V$2:$V$7001,'Per Line'!$D$2:$D$7001,$B652,'Per Line'!$AM$2:$AM$7001,1,'Per Line'!$AN$2:$AN$7001,0))</f>
        <v/>
      </c>
      <c r="U652" s="8">
        <f>IF($Z652="","",T652*S652)</f>
        <v/>
      </c>
      <c r="V652" s="8">
        <f>IF($Z652="","",U652+R652)</f>
        <v/>
      </c>
      <c r="W652" s="8">
        <f>IF($Z652="","",X652-V652)</f>
        <v/>
      </c>
      <c r="X652" s="8">
        <f>IF($Z652="","",Q652+T652+O652)</f>
        <v/>
      </c>
      <c r="Y652" s="8">
        <f>IF($Z652="","",X652-V652-K652)</f>
        <v/>
      </c>
      <c r="Z652" s="16">
        <f>IF(ROWS($Z$2:$Z652)&lt;=MAX('Per Line'!$AL$2:$AL$7001),MATCH(ROWS($Z$2:$Z652),'Per Line'!$AL$2:$AL$7001,0),"")</f>
        <v/>
      </c>
      <c r="AA652" s="17">
        <f>IF($Z652="","",K652-J652*X652/100)</f>
        <v/>
      </c>
      <c r="AB652">
        <f>IF($Z652="","",C652&amp;"|"&amp;COUNTIF($C$2:$C652,C652))</f>
        <v/>
      </c>
    </row>
    <row r="653">
      <c r="A653" s="15" t="n"/>
      <c r="B653">
        <f>IF($Z653="","",INDEX('Per Line'!$D$2:$D$7001,$Z653)&amp;"")</f>
        <v/>
      </c>
      <c r="C653">
        <f>IF($Z653="","",IF(X653&lt;Settings!$C$8,"INV&lt;10000","Inv&gt;10000"))</f>
        <v/>
      </c>
      <c r="D653">
        <f>IF($Z653="","",INDEX('Per Line'!$A$2:$A$7001,$Z653)&amp;"")</f>
        <v/>
      </c>
      <c r="E653" s="14">
        <f>IF($Z653="","",INDEX('Per Line'!$F$2:$F$7001,$Z653))</f>
        <v/>
      </c>
      <c r="F653">
        <f>IF($Z653="","",INDEX('Per Line'!$G$2:$G$7001,$Z653)&amp;"")</f>
        <v/>
      </c>
      <c r="G653">
        <f>IF($Z653="","",INDEX('Per Line'!$I$2:$I$7001,$Z653)&amp;"")</f>
        <v/>
      </c>
      <c r="H653">
        <f>IF($Z653="","",INDEX('Per Line'!$J$2:$J$7001,$Z653)&amp;"")</f>
        <v/>
      </c>
      <c r="I653">
        <f>IF($Z653="","",INDEX('Per Line'!$K$2:$K$7001,$Z653)&amp;"")</f>
        <v/>
      </c>
      <c r="J653">
        <f>IF($Z653="","",INDEX('Per Line'!$M$2:$M$7001,$Z653))</f>
        <v/>
      </c>
      <c r="K653" s="8">
        <f>IF($Z653="","",IF(AND(ISNUMBER(M653),M653&gt;0,X653&gt;M653),J653*M653/100+(X653-M653),J653*X653/100))</f>
        <v/>
      </c>
      <c r="L653">
        <f>IF($Z653="","",INDEX('Per Line'!$W$2:$W$7001,$Z653)&amp;"")</f>
        <v/>
      </c>
      <c r="M653">
        <f>IF($Z653="","",INDEX('Per Line'!$AD$2:$AD$7001,$Z653))</f>
        <v/>
      </c>
      <c r="N653">
        <f>IF($Z653="","",IF(AND(ISNUMBER(M653),M653&gt;0),X653&gt;M653,FALSE))</f>
        <v/>
      </c>
      <c r="O653" s="8">
        <f>IF($Z653="","",SUMIFS('Per Line'!$V$2:$V$7001,'Per Line'!$D$2:$D$7001,$B653,'Per Line'!$AN$2:$AN$7001,1))</f>
        <v/>
      </c>
      <c r="P653">
        <f>IF($Z653="","",Settings!$C$7)</f>
        <v/>
      </c>
      <c r="Q653" s="8">
        <f>IF($Z653="","",SUMIFS('Per Line'!$V$2:$V$7001,'Per Line'!$D$2:$D$7001,$B653,'Per Line'!$AM$2:$AM$7001,0,'Per Line'!$AN$2:$AN$7001,0))</f>
        <v/>
      </c>
      <c r="R653" s="8">
        <f>IF($Z653="","",Q653*P653)</f>
        <v/>
      </c>
      <c r="S653">
        <f>IF($Z653="","",Settings!$C$6)</f>
        <v/>
      </c>
      <c r="T653" s="8">
        <f>IF($Z653="","",SUMIFS('Per Line'!$V$2:$V$7001,'Per Line'!$D$2:$D$7001,$B653,'Per Line'!$AM$2:$AM$7001,1,'Per Line'!$AN$2:$AN$7001,0))</f>
        <v/>
      </c>
      <c r="U653" s="8">
        <f>IF($Z653="","",T653*S653)</f>
        <v/>
      </c>
      <c r="V653" s="8">
        <f>IF($Z653="","",U653+R653)</f>
        <v/>
      </c>
      <c r="W653" s="8">
        <f>IF($Z653="","",X653-V653)</f>
        <v/>
      </c>
      <c r="X653" s="8">
        <f>IF($Z653="","",Q653+T653+O653)</f>
        <v/>
      </c>
      <c r="Y653" s="8">
        <f>IF($Z653="","",X653-V653-K653)</f>
        <v/>
      </c>
      <c r="Z653" s="16">
        <f>IF(ROWS($Z$2:$Z653)&lt;=MAX('Per Line'!$AL$2:$AL$7001),MATCH(ROWS($Z$2:$Z653),'Per Line'!$AL$2:$AL$7001,0),"")</f>
        <v/>
      </c>
      <c r="AA653" s="17">
        <f>IF($Z653="","",K653-J653*X653/100)</f>
        <v/>
      </c>
      <c r="AB653">
        <f>IF($Z653="","",C653&amp;"|"&amp;COUNTIF($C$2:$C653,C653))</f>
        <v/>
      </c>
    </row>
    <row r="654">
      <c r="A654" s="15" t="n"/>
      <c r="B654">
        <f>IF($Z654="","",INDEX('Per Line'!$D$2:$D$7001,$Z654)&amp;"")</f>
        <v/>
      </c>
      <c r="C654">
        <f>IF($Z654="","",IF(X654&lt;Settings!$C$8,"INV&lt;10000","Inv&gt;10000"))</f>
        <v/>
      </c>
      <c r="D654">
        <f>IF($Z654="","",INDEX('Per Line'!$A$2:$A$7001,$Z654)&amp;"")</f>
        <v/>
      </c>
      <c r="E654" s="14">
        <f>IF($Z654="","",INDEX('Per Line'!$F$2:$F$7001,$Z654))</f>
        <v/>
      </c>
      <c r="F654">
        <f>IF($Z654="","",INDEX('Per Line'!$G$2:$G$7001,$Z654)&amp;"")</f>
        <v/>
      </c>
      <c r="G654">
        <f>IF($Z654="","",INDEX('Per Line'!$I$2:$I$7001,$Z654)&amp;"")</f>
        <v/>
      </c>
      <c r="H654">
        <f>IF($Z654="","",INDEX('Per Line'!$J$2:$J$7001,$Z654)&amp;"")</f>
        <v/>
      </c>
      <c r="I654">
        <f>IF($Z654="","",INDEX('Per Line'!$K$2:$K$7001,$Z654)&amp;"")</f>
        <v/>
      </c>
      <c r="J654">
        <f>IF($Z654="","",INDEX('Per Line'!$M$2:$M$7001,$Z654))</f>
        <v/>
      </c>
      <c r="K654" s="8">
        <f>IF($Z654="","",IF(AND(ISNUMBER(M654),M654&gt;0,X654&gt;M654),J654*M654/100+(X654-M654),J654*X654/100))</f>
        <v/>
      </c>
      <c r="L654">
        <f>IF($Z654="","",INDEX('Per Line'!$W$2:$W$7001,$Z654)&amp;"")</f>
        <v/>
      </c>
      <c r="M654">
        <f>IF($Z654="","",INDEX('Per Line'!$AD$2:$AD$7001,$Z654))</f>
        <v/>
      </c>
      <c r="N654">
        <f>IF($Z654="","",IF(AND(ISNUMBER(M654),M654&gt;0),X654&gt;M654,FALSE))</f>
        <v/>
      </c>
      <c r="O654" s="8">
        <f>IF($Z654="","",SUMIFS('Per Line'!$V$2:$V$7001,'Per Line'!$D$2:$D$7001,$B654,'Per Line'!$AN$2:$AN$7001,1))</f>
        <v/>
      </c>
      <c r="P654">
        <f>IF($Z654="","",Settings!$C$7)</f>
        <v/>
      </c>
      <c r="Q654" s="8">
        <f>IF($Z654="","",SUMIFS('Per Line'!$V$2:$V$7001,'Per Line'!$D$2:$D$7001,$B654,'Per Line'!$AM$2:$AM$7001,0,'Per Line'!$AN$2:$AN$7001,0))</f>
        <v/>
      </c>
      <c r="R654" s="8">
        <f>IF($Z654="","",Q654*P654)</f>
        <v/>
      </c>
      <c r="S654">
        <f>IF($Z654="","",Settings!$C$6)</f>
        <v/>
      </c>
      <c r="T654" s="8">
        <f>IF($Z654="","",SUMIFS('Per Line'!$V$2:$V$7001,'Per Line'!$D$2:$D$7001,$B654,'Per Line'!$AM$2:$AM$7001,1,'Per Line'!$AN$2:$AN$7001,0))</f>
        <v/>
      </c>
      <c r="U654" s="8">
        <f>IF($Z654="","",T654*S654)</f>
        <v/>
      </c>
      <c r="V654" s="8">
        <f>IF($Z654="","",U654+R654)</f>
        <v/>
      </c>
      <c r="W654" s="8">
        <f>IF($Z654="","",X654-V654)</f>
        <v/>
      </c>
      <c r="X654" s="8">
        <f>IF($Z654="","",Q654+T654+O654)</f>
        <v/>
      </c>
      <c r="Y654" s="8">
        <f>IF($Z654="","",X654-V654-K654)</f>
        <v/>
      </c>
      <c r="Z654" s="16">
        <f>IF(ROWS($Z$2:$Z654)&lt;=MAX('Per Line'!$AL$2:$AL$7001),MATCH(ROWS($Z$2:$Z654),'Per Line'!$AL$2:$AL$7001,0),"")</f>
        <v/>
      </c>
      <c r="AA654" s="17">
        <f>IF($Z654="","",K654-J654*X654/100)</f>
        <v/>
      </c>
      <c r="AB654">
        <f>IF($Z654="","",C654&amp;"|"&amp;COUNTIF($C$2:$C654,C654))</f>
        <v/>
      </c>
    </row>
    <row r="655">
      <c r="A655" s="15" t="n"/>
      <c r="B655">
        <f>IF($Z655="","",INDEX('Per Line'!$D$2:$D$7001,$Z655)&amp;"")</f>
        <v/>
      </c>
      <c r="C655">
        <f>IF($Z655="","",IF(X655&lt;Settings!$C$8,"INV&lt;10000","Inv&gt;10000"))</f>
        <v/>
      </c>
      <c r="D655">
        <f>IF($Z655="","",INDEX('Per Line'!$A$2:$A$7001,$Z655)&amp;"")</f>
        <v/>
      </c>
      <c r="E655" s="14">
        <f>IF($Z655="","",INDEX('Per Line'!$F$2:$F$7001,$Z655))</f>
        <v/>
      </c>
      <c r="F655">
        <f>IF($Z655="","",INDEX('Per Line'!$G$2:$G$7001,$Z655)&amp;"")</f>
        <v/>
      </c>
      <c r="G655">
        <f>IF($Z655="","",INDEX('Per Line'!$I$2:$I$7001,$Z655)&amp;"")</f>
        <v/>
      </c>
      <c r="H655">
        <f>IF($Z655="","",INDEX('Per Line'!$J$2:$J$7001,$Z655)&amp;"")</f>
        <v/>
      </c>
      <c r="I655">
        <f>IF($Z655="","",INDEX('Per Line'!$K$2:$K$7001,$Z655)&amp;"")</f>
        <v/>
      </c>
      <c r="J655">
        <f>IF($Z655="","",INDEX('Per Line'!$M$2:$M$7001,$Z655))</f>
        <v/>
      </c>
      <c r="K655" s="8">
        <f>IF($Z655="","",IF(AND(ISNUMBER(M655),M655&gt;0,X655&gt;M655),J655*M655/100+(X655-M655),J655*X655/100))</f>
        <v/>
      </c>
      <c r="L655">
        <f>IF($Z655="","",INDEX('Per Line'!$W$2:$W$7001,$Z655)&amp;"")</f>
        <v/>
      </c>
      <c r="M655">
        <f>IF($Z655="","",INDEX('Per Line'!$AD$2:$AD$7001,$Z655))</f>
        <v/>
      </c>
      <c r="N655">
        <f>IF($Z655="","",IF(AND(ISNUMBER(M655),M655&gt;0),X655&gt;M655,FALSE))</f>
        <v/>
      </c>
      <c r="O655" s="8">
        <f>IF($Z655="","",SUMIFS('Per Line'!$V$2:$V$7001,'Per Line'!$D$2:$D$7001,$B655,'Per Line'!$AN$2:$AN$7001,1))</f>
        <v/>
      </c>
      <c r="P655">
        <f>IF($Z655="","",Settings!$C$7)</f>
        <v/>
      </c>
      <c r="Q655" s="8">
        <f>IF($Z655="","",SUMIFS('Per Line'!$V$2:$V$7001,'Per Line'!$D$2:$D$7001,$B655,'Per Line'!$AM$2:$AM$7001,0,'Per Line'!$AN$2:$AN$7001,0))</f>
        <v/>
      </c>
      <c r="R655" s="8">
        <f>IF($Z655="","",Q655*P655)</f>
        <v/>
      </c>
      <c r="S655">
        <f>IF($Z655="","",Settings!$C$6)</f>
        <v/>
      </c>
      <c r="T655" s="8">
        <f>IF($Z655="","",SUMIFS('Per Line'!$V$2:$V$7001,'Per Line'!$D$2:$D$7001,$B655,'Per Line'!$AM$2:$AM$7001,1,'Per Line'!$AN$2:$AN$7001,0))</f>
        <v/>
      </c>
      <c r="U655" s="8">
        <f>IF($Z655="","",T655*S655)</f>
        <v/>
      </c>
      <c r="V655" s="8">
        <f>IF($Z655="","",U655+R655)</f>
        <v/>
      </c>
      <c r="W655" s="8">
        <f>IF($Z655="","",X655-V655)</f>
        <v/>
      </c>
      <c r="X655" s="8">
        <f>IF($Z655="","",Q655+T655+O655)</f>
        <v/>
      </c>
      <c r="Y655" s="8">
        <f>IF($Z655="","",X655-V655-K655)</f>
        <v/>
      </c>
      <c r="Z655" s="16">
        <f>IF(ROWS($Z$2:$Z655)&lt;=MAX('Per Line'!$AL$2:$AL$7001),MATCH(ROWS($Z$2:$Z655),'Per Line'!$AL$2:$AL$7001,0),"")</f>
        <v/>
      </c>
      <c r="AA655" s="17">
        <f>IF($Z655="","",K655-J655*X655/100)</f>
        <v/>
      </c>
      <c r="AB655">
        <f>IF($Z655="","",C655&amp;"|"&amp;COUNTIF($C$2:$C655,C655))</f>
        <v/>
      </c>
    </row>
    <row r="656">
      <c r="A656" s="15" t="n"/>
      <c r="B656">
        <f>IF($Z656="","",INDEX('Per Line'!$D$2:$D$7001,$Z656)&amp;"")</f>
        <v/>
      </c>
      <c r="C656">
        <f>IF($Z656="","",IF(X656&lt;Settings!$C$8,"INV&lt;10000","Inv&gt;10000"))</f>
        <v/>
      </c>
      <c r="D656">
        <f>IF($Z656="","",INDEX('Per Line'!$A$2:$A$7001,$Z656)&amp;"")</f>
        <v/>
      </c>
      <c r="E656" s="14">
        <f>IF($Z656="","",INDEX('Per Line'!$F$2:$F$7001,$Z656))</f>
        <v/>
      </c>
      <c r="F656">
        <f>IF($Z656="","",INDEX('Per Line'!$G$2:$G$7001,$Z656)&amp;"")</f>
        <v/>
      </c>
      <c r="G656">
        <f>IF($Z656="","",INDEX('Per Line'!$I$2:$I$7001,$Z656)&amp;"")</f>
        <v/>
      </c>
      <c r="H656">
        <f>IF($Z656="","",INDEX('Per Line'!$J$2:$J$7001,$Z656)&amp;"")</f>
        <v/>
      </c>
      <c r="I656">
        <f>IF($Z656="","",INDEX('Per Line'!$K$2:$K$7001,$Z656)&amp;"")</f>
        <v/>
      </c>
      <c r="J656">
        <f>IF($Z656="","",INDEX('Per Line'!$M$2:$M$7001,$Z656))</f>
        <v/>
      </c>
      <c r="K656" s="8">
        <f>IF($Z656="","",IF(AND(ISNUMBER(M656),M656&gt;0,X656&gt;M656),J656*M656/100+(X656-M656),J656*X656/100))</f>
        <v/>
      </c>
      <c r="L656">
        <f>IF($Z656="","",INDEX('Per Line'!$W$2:$W$7001,$Z656)&amp;"")</f>
        <v/>
      </c>
      <c r="M656">
        <f>IF($Z656="","",INDEX('Per Line'!$AD$2:$AD$7001,$Z656))</f>
        <v/>
      </c>
      <c r="N656">
        <f>IF($Z656="","",IF(AND(ISNUMBER(M656),M656&gt;0),X656&gt;M656,FALSE))</f>
        <v/>
      </c>
      <c r="O656" s="8">
        <f>IF($Z656="","",SUMIFS('Per Line'!$V$2:$V$7001,'Per Line'!$D$2:$D$7001,$B656,'Per Line'!$AN$2:$AN$7001,1))</f>
        <v/>
      </c>
      <c r="P656">
        <f>IF($Z656="","",Settings!$C$7)</f>
        <v/>
      </c>
      <c r="Q656" s="8">
        <f>IF($Z656="","",SUMIFS('Per Line'!$V$2:$V$7001,'Per Line'!$D$2:$D$7001,$B656,'Per Line'!$AM$2:$AM$7001,0,'Per Line'!$AN$2:$AN$7001,0))</f>
        <v/>
      </c>
      <c r="R656" s="8">
        <f>IF($Z656="","",Q656*P656)</f>
        <v/>
      </c>
      <c r="S656">
        <f>IF($Z656="","",Settings!$C$6)</f>
        <v/>
      </c>
      <c r="T656" s="8">
        <f>IF($Z656="","",SUMIFS('Per Line'!$V$2:$V$7001,'Per Line'!$D$2:$D$7001,$B656,'Per Line'!$AM$2:$AM$7001,1,'Per Line'!$AN$2:$AN$7001,0))</f>
        <v/>
      </c>
      <c r="U656" s="8">
        <f>IF($Z656="","",T656*S656)</f>
        <v/>
      </c>
      <c r="V656" s="8">
        <f>IF($Z656="","",U656+R656)</f>
        <v/>
      </c>
      <c r="W656" s="8">
        <f>IF($Z656="","",X656-V656)</f>
        <v/>
      </c>
      <c r="X656" s="8">
        <f>IF($Z656="","",Q656+T656+O656)</f>
        <v/>
      </c>
      <c r="Y656" s="8">
        <f>IF($Z656="","",X656-V656-K656)</f>
        <v/>
      </c>
      <c r="Z656" s="16">
        <f>IF(ROWS($Z$2:$Z656)&lt;=MAX('Per Line'!$AL$2:$AL$7001),MATCH(ROWS($Z$2:$Z656),'Per Line'!$AL$2:$AL$7001,0),"")</f>
        <v/>
      </c>
      <c r="AA656" s="17">
        <f>IF($Z656="","",K656-J656*X656/100)</f>
        <v/>
      </c>
      <c r="AB656">
        <f>IF($Z656="","",C656&amp;"|"&amp;COUNTIF($C$2:$C656,C656))</f>
        <v/>
      </c>
    </row>
    <row r="657">
      <c r="A657" s="15" t="n"/>
      <c r="B657">
        <f>IF($Z657="","",INDEX('Per Line'!$D$2:$D$7001,$Z657)&amp;"")</f>
        <v/>
      </c>
      <c r="C657">
        <f>IF($Z657="","",IF(X657&lt;Settings!$C$8,"INV&lt;10000","Inv&gt;10000"))</f>
        <v/>
      </c>
      <c r="D657">
        <f>IF($Z657="","",INDEX('Per Line'!$A$2:$A$7001,$Z657)&amp;"")</f>
        <v/>
      </c>
      <c r="E657" s="14">
        <f>IF($Z657="","",INDEX('Per Line'!$F$2:$F$7001,$Z657))</f>
        <v/>
      </c>
      <c r="F657">
        <f>IF($Z657="","",INDEX('Per Line'!$G$2:$G$7001,$Z657)&amp;"")</f>
        <v/>
      </c>
      <c r="G657">
        <f>IF($Z657="","",INDEX('Per Line'!$I$2:$I$7001,$Z657)&amp;"")</f>
        <v/>
      </c>
      <c r="H657">
        <f>IF($Z657="","",INDEX('Per Line'!$J$2:$J$7001,$Z657)&amp;"")</f>
        <v/>
      </c>
      <c r="I657">
        <f>IF($Z657="","",INDEX('Per Line'!$K$2:$K$7001,$Z657)&amp;"")</f>
        <v/>
      </c>
      <c r="J657">
        <f>IF($Z657="","",INDEX('Per Line'!$M$2:$M$7001,$Z657))</f>
        <v/>
      </c>
      <c r="K657" s="8">
        <f>IF($Z657="","",IF(AND(ISNUMBER(M657),M657&gt;0,X657&gt;M657),J657*M657/100+(X657-M657),J657*X657/100))</f>
        <v/>
      </c>
      <c r="L657">
        <f>IF($Z657="","",INDEX('Per Line'!$W$2:$W$7001,$Z657)&amp;"")</f>
        <v/>
      </c>
      <c r="M657">
        <f>IF($Z657="","",INDEX('Per Line'!$AD$2:$AD$7001,$Z657))</f>
        <v/>
      </c>
      <c r="N657">
        <f>IF($Z657="","",IF(AND(ISNUMBER(M657),M657&gt;0),X657&gt;M657,FALSE))</f>
        <v/>
      </c>
      <c r="O657" s="8">
        <f>IF($Z657="","",SUMIFS('Per Line'!$V$2:$V$7001,'Per Line'!$D$2:$D$7001,$B657,'Per Line'!$AN$2:$AN$7001,1))</f>
        <v/>
      </c>
      <c r="P657">
        <f>IF($Z657="","",Settings!$C$7)</f>
        <v/>
      </c>
      <c r="Q657" s="8">
        <f>IF($Z657="","",SUMIFS('Per Line'!$V$2:$V$7001,'Per Line'!$D$2:$D$7001,$B657,'Per Line'!$AM$2:$AM$7001,0,'Per Line'!$AN$2:$AN$7001,0))</f>
        <v/>
      </c>
      <c r="R657" s="8">
        <f>IF($Z657="","",Q657*P657)</f>
        <v/>
      </c>
      <c r="S657">
        <f>IF($Z657="","",Settings!$C$6)</f>
        <v/>
      </c>
      <c r="T657" s="8">
        <f>IF($Z657="","",SUMIFS('Per Line'!$V$2:$V$7001,'Per Line'!$D$2:$D$7001,$B657,'Per Line'!$AM$2:$AM$7001,1,'Per Line'!$AN$2:$AN$7001,0))</f>
        <v/>
      </c>
      <c r="U657" s="8">
        <f>IF($Z657="","",T657*S657)</f>
        <v/>
      </c>
      <c r="V657" s="8">
        <f>IF($Z657="","",U657+R657)</f>
        <v/>
      </c>
      <c r="W657" s="8">
        <f>IF($Z657="","",X657-V657)</f>
        <v/>
      </c>
      <c r="X657" s="8">
        <f>IF($Z657="","",Q657+T657+O657)</f>
        <v/>
      </c>
      <c r="Y657" s="8">
        <f>IF($Z657="","",X657-V657-K657)</f>
        <v/>
      </c>
      <c r="Z657" s="16">
        <f>IF(ROWS($Z$2:$Z657)&lt;=MAX('Per Line'!$AL$2:$AL$7001),MATCH(ROWS($Z$2:$Z657),'Per Line'!$AL$2:$AL$7001,0),"")</f>
        <v/>
      </c>
      <c r="AA657" s="17">
        <f>IF($Z657="","",K657-J657*X657/100)</f>
        <v/>
      </c>
      <c r="AB657">
        <f>IF($Z657="","",C657&amp;"|"&amp;COUNTIF($C$2:$C657,C657))</f>
        <v/>
      </c>
    </row>
    <row r="658">
      <c r="A658" s="15" t="n"/>
      <c r="B658">
        <f>IF($Z658="","",INDEX('Per Line'!$D$2:$D$7001,$Z658)&amp;"")</f>
        <v/>
      </c>
      <c r="C658">
        <f>IF($Z658="","",IF(X658&lt;Settings!$C$8,"INV&lt;10000","Inv&gt;10000"))</f>
        <v/>
      </c>
      <c r="D658">
        <f>IF($Z658="","",INDEX('Per Line'!$A$2:$A$7001,$Z658)&amp;"")</f>
        <v/>
      </c>
      <c r="E658" s="14">
        <f>IF($Z658="","",INDEX('Per Line'!$F$2:$F$7001,$Z658))</f>
        <v/>
      </c>
      <c r="F658">
        <f>IF($Z658="","",INDEX('Per Line'!$G$2:$G$7001,$Z658)&amp;"")</f>
        <v/>
      </c>
      <c r="G658">
        <f>IF($Z658="","",INDEX('Per Line'!$I$2:$I$7001,$Z658)&amp;"")</f>
        <v/>
      </c>
      <c r="H658">
        <f>IF($Z658="","",INDEX('Per Line'!$J$2:$J$7001,$Z658)&amp;"")</f>
        <v/>
      </c>
      <c r="I658">
        <f>IF($Z658="","",INDEX('Per Line'!$K$2:$K$7001,$Z658)&amp;"")</f>
        <v/>
      </c>
      <c r="J658">
        <f>IF($Z658="","",INDEX('Per Line'!$M$2:$M$7001,$Z658))</f>
        <v/>
      </c>
      <c r="K658" s="8">
        <f>IF($Z658="","",IF(AND(ISNUMBER(M658),M658&gt;0,X658&gt;M658),J658*M658/100+(X658-M658),J658*X658/100))</f>
        <v/>
      </c>
      <c r="L658">
        <f>IF($Z658="","",INDEX('Per Line'!$W$2:$W$7001,$Z658)&amp;"")</f>
        <v/>
      </c>
      <c r="M658">
        <f>IF($Z658="","",INDEX('Per Line'!$AD$2:$AD$7001,$Z658))</f>
        <v/>
      </c>
      <c r="N658">
        <f>IF($Z658="","",IF(AND(ISNUMBER(M658),M658&gt;0),X658&gt;M658,FALSE))</f>
        <v/>
      </c>
      <c r="O658" s="8">
        <f>IF($Z658="","",SUMIFS('Per Line'!$V$2:$V$7001,'Per Line'!$D$2:$D$7001,$B658,'Per Line'!$AN$2:$AN$7001,1))</f>
        <v/>
      </c>
      <c r="P658">
        <f>IF($Z658="","",Settings!$C$7)</f>
        <v/>
      </c>
      <c r="Q658" s="8">
        <f>IF($Z658="","",SUMIFS('Per Line'!$V$2:$V$7001,'Per Line'!$D$2:$D$7001,$B658,'Per Line'!$AM$2:$AM$7001,0,'Per Line'!$AN$2:$AN$7001,0))</f>
        <v/>
      </c>
      <c r="R658" s="8">
        <f>IF($Z658="","",Q658*P658)</f>
        <v/>
      </c>
      <c r="S658">
        <f>IF($Z658="","",Settings!$C$6)</f>
        <v/>
      </c>
      <c r="T658" s="8">
        <f>IF($Z658="","",SUMIFS('Per Line'!$V$2:$V$7001,'Per Line'!$D$2:$D$7001,$B658,'Per Line'!$AM$2:$AM$7001,1,'Per Line'!$AN$2:$AN$7001,0))</f>
        <v/>
      </c>
      <c r="U658" s="8">
        <f>IF($Z658="","",T658*S658)</f>
        <v/>
      </c>
      <c r="V658" s="8">
        <f>IF($Z658="","",U658+R658)</f>
        <v/>
      </c>
      <c r="W658" s="8">
        <f>IF($Z658="","",X658-V658)</f>
        <v/>
      </c>
      <c r="X658" s="8">
        <f>IF($Z658="","",Q658+T658+O658)</f>
        <v/>
      </c>
      <c r="Y658" s="8">
        <f>IF($Z658="","",X658-V658-K658)</f>
        <v/>
      </c>
      <c r="Z658" s="16">
        <f>IF(ROWS($Z$2:$Z658)&lt;=MAX('Per Line'!$AL$2:$AL$7001),MATCH(ROWS($Z$2:$Z658),'Per Line'!$AL$2:$AL$7001,0),"")</f>
        <v/>
      </c>
      <c r="AA658" s="17">
        <f>IF($Z658="","",K658-J658*X658/100)</f>
        <v/>
      </c>
      <c r="AB658">
        <f>IF($Z658="","",C658&amp;"|"&amp;COUNTIF($C$2:$C658,C658))</f>
        <v/>
      </c>
    </row>
    <row r="659">
      <c r="A659" s="15" t="n"/>
      <c r="B659">
        <f>IF($Z659="","",INDEX('Per Line'!$D$2:$D$7001,$Z659)&amp;"")</f>
        <v/>
      </c>
      <c r="C659">
        <f>IF($Z659="","",IF(X659&lt;Settings!$C$8,"INV&lt;10000","Inv&gt;10000"))</f>
        <v/>
      </c>
      <c r="D659">
        <f>IF($Z659="","",INDEX('Per Line'!$A$2:$A$7001,$Z659)&amp;"")</f>
        <v/>
      </c>
      <c r="E659" s="14">
        <f>IF($Z659="","",INDEX('Per Line'!$F$2:$F$7001,$Z659))</f>
        <v/>
      </c>
      <c r="F659">
        <f>IF($Z659="","",INDEX('Per Line'!$G$2:$G$7001,$Z659)&amp;"")</f>
        <v/>
      </c>
      <c r="G659">
        <f>IF($Z659="","",INDEX('Per Line'!$I$2:$I$7001,$Z659)&amp;"")</f>
        <v/>
      </c>
      <c r="H659">
        <f>IF($Z659="","",INDEX('Per Line'!$J$2:$J$7001,$Z659)&amp;"")</f>
        <v/>
      </c>
      <c r="I659">
        <f>IF($Z659="","",INDEX('Per Line'!$K$2:$K$7001,$Z659)&amp;"")</f>
        <v/>
      </c>
      <c r="J659">
        <f>IF($Z659="","",INDEX('Per Line'!$M$2:$M$7001,$Z659))</f>
        <v/>
      </c>
      <c r="K659" s="8">
        <f>IF($Z659="","",IF(AND(ISNUMBER(M659),M659&gt;0,X659&gt;M659),J659*M659/100+(X659-M659),J659*X659/100))</f>
        <v/>
      </c>
      <c r="L659">
        <f>IF($Z659="","",INDEX('Per Line'!$W$2:$W$7001,$Z659)&amp;"")</f>
        <v/>
      </c>
      <c r="M659">
        <f>IF($Z659="","",INDEX('Per Line'!$AD$2:$AD$7001,$Z659))</f>
        <v/>
      </c>
      <c r="N659">
        <f>IF($Z659="","",IF(AND(ISNUMBER(M659),M659&gt;0),X659&gt;M659,FALSE))</f>
        <v/>
      </c>
      <c r="O659" s="8">
        <f>IF($Z659="","",SUMIFS('Per Line'!$V$2:$V$7001,'Per Line'!$D$2:$D$7001,$B659,'Per Line'!$AN$2:$AN$7001,1))</f>
        <v/>
      </c>
      <c r="P659">
        <f>IF($Z659="","",Settings!$C$7)</f>
        <v/>
      </c>
      <c r="Q659" s="8">
        <f>IF($Z659="","",SUMIFS('Per Line'!$V$2:$V$7001,'Per Line'!$D$2:$D$7001,$B659,'Per Line'!$AM$2:$AM$7001,0,'Per Line'!$AN$2:$AN$7001,0))</f>
        <v/>
      </c>
      <c r="R659" s="8">
        <f>IF($Z659="","",Q659*P659)</f>
        <v/>
      </c>
      <c r="S659">
        <f>IF($Z659="","",Settings!$C$6)</f>
        <v/>
      </c>
      <c r="T659" s="8">
        <f>IF($Z659="","",SUMIFS('Per Line'!$V$2:$V$7001,'Per Line'!$D$2:$D$7001,$B659,'Per Line'!$AM$2:$AM$7001,1,'Per Line'!$AN$2:$AN$7001,0))</f>
        <v/>
      </c>
      <c r="U659" s="8">
        <f>IF($Z659="","",T659*S659)</f>
        <v/>
      </c>
      <c r="V659" s="8">
        <f>IF($Z659="","",U659+R659)</f>
        <v/>
      </c>
      <c r="W659" s="8">
        <f>IF($Z659="","",X659-V659)</f>
        <v/>
      </c>
      <c r="X659" s="8">
        <f>IF($Z659="","",Q659+T659+O659)</f>
        <v/>
      </c>
      <c r="Y659" s="8">
        <f>IF($Z659="","",X659-V659-K659)</f>
        <v/>
      </c>
      <c r="Z659" s="16">
        <f>IF(ROWS($Z$2:$Z659)&lt;=MAX('Per Line'!$AL$2:$AL$7001),MATCH(ROWS($Z$2:$Z659),'Per Line'!$AL$2:$AL$7001,0),"")</f>
        <v/>
      </c>
      <c r="AA659" s="17">
        <f>IF($Z659="","",K659-J659*X659/100)</f>
        <v/>
      </c>
      <c r="AB659">
        <f>IF($Z659="","",C659&amp;"|"&amp;COUNTIF($C$2:$C659,C659))</f>
        <v/>
      </c>
    </row>
    <row r="660">
      <c r="A660" s="15" t="n"/>
      <c r="B660">
        <f>IF($Z660="","",INDEX('Per Line'!$D$2:$D$7001,$Z660)&amp;"")</f>
        <v/>
      </c>
      <c r="C660">
        <f>IF($Z660="","",IF(X660&lt;Settings!$C$8,"INV&lt;10000","Inv&gt;10000"))</f>
        <v/>
      </c>
      <c r="D660">
        <f>IF($Z660="","",INDEX('Per Line'!$A$2:$A$7001,$Z660)&amp;"")</f>
        <v/>
      </c>
      <c r="E660" s="14">
        <f>IF($Z660="","",INDEX('Per Line'!$F$2:$F$7001,$Z660))</f>
        <v/>
      </c>
      <c r="F660">
        <f>IF($Z660="","",INDEX('Per Line'!$G$2:$G$7001,$Z660)&amp;"")</f>
        <v/>
      </c>
      <c r="G660">
        <f>IF($Z660="","",INDEX('Per Line'!$I$2:$I$7001,$Z660)&amp;"")</f>
        <v/>
      </c>
      <c r="H660">
        <f>IF($Z660="","",INDEX('Per Line'!$J$2:$J$7001,$Z660)&amp;"")</f>
        <v/>
      </c>
      <c r="I660">
        <f>IF($Z660="","",INDEX('Per Line'!$K$2:$K$7001,$Z660)&amp;"")</f>
        <v/>
      </c>
      <c r="J660">
        <f>IF($Z660="","",INDEX('Per Line'!$M$2:$M$7001,$Z660))</f>
        <v/>
      </c>
      <c r="K660" s="8">
        <f>IF($Z660="","",IF(AND(ISNUMBER(M660),M660&gt;0,X660&gt;M660),J660*M660/100+(X660-M660),J660*X660/100))</f>
        <v/>
      </c>
      <c r="L660">
        <f>IF($Z660="","",INDEX('Per Line'!$W$2:$W$7001,$Z660)&amp;"")</f>
        <v/>
      </c>
      <c r="M660">
        <f>IF($Z660="","",INDEX('Per Line'!$AD$2:$AD$7001,$Z660))</f>
        <v/>
      </c>
      <c r="N660">
        <f>IF($Z660="","",IF(AND(ISNUMBER(M660),M660&gt;0),X660&gt;M660,FALSE))</f>
        <v/>
      </c>
      <c r="O660" s="8">
        <f>IF($Z660="","",SUMIFS('Per Line'!$V$2:$V$7001,'Per Line'!$D$2:$D$7001,$B660,'Per Line'!$AN$2:$AN$7001,1))</f>
        <v/>
      </c>
      <c r="P660">
        <f>IF($Z660="","",Settings!$C$7)</f>
        <v/>
      </c>
      <c r="Q660" s="8">
        <f>IF($Z660="","",SUMIFS('Per Line'!$V$2:$V$7001,'Per Line'!$D$2:$D$7001,$B660,'Per Line'!$AM$2:$AM$7001,0,'Per Line'!$AN$2:$AN$7001,0))</f>
        <v/>
      </c>
      <c r="R660" s="8">
        <f>IF($Z660="","",Q660*P660)</f>
        <v/>
      </c>
      <c r="S660">
        <f>IF($Z660="","",Settings!$C$6)</f>
        <v/>
      </c>
      <c r="T660" s="8">
        <f>IF($Z660="","",SUMIFS('Per Line'!$V$2:$V$7001,'Per Line'!$D$2:$D$7001,$B660,'Per Line'!$AM$2:$AM$7001,1,'Per Line'!$AN$2:$AN$7001,0))</f>
        <v/>
      </c>
      <c r="U660" s="8">
        <f>IF($Z660="","",T660*S660)</f>
        <v/>
      </c>
      <c r="V660" s="8">
        <f>IF($Z660="","",U660+R660)</f>
        <v/>
      </c>
      <c r="W660" s="8">
        <f>IF($Z660="","",X660-V660)</f>
        <v/>
      </c>
      <c r="X660" s="8">
        <f>IF($Z660="","",Q660+T660+O660)</f>
        <v/>
      </c>
      <c r="Y660" s="8">
        <f>IF($Z660="","",X660-V660-K660)</f>
        <v/>
      </c>
      <c r="Z660" s="16">
        <f>IF(ROWS($Z$2:$Z660)&lt;=MAX('Per Line'!$AL$2:$AL$7001),MATCH(ROWS($Z$2:$Z660),'Per Line'!$AL$2:$AL$7001,0),"")</f>
        <v/>
      </c>
      <c r="AA660" s="17">
        <f>IF($Z660="","",K660-J660*X660/100)</f>
        <v/>
      </c>
      <c r="AB660">
        <f>IF($Z660="","",C660&amp;"|"&amp;COUNTIF($C$2:$C660,C660))</f>
        <v/>
      </c>
    </row>
    <row r="661">
      <c r="A661" s="15" t="n"/>
      <c r="B661">
        <f>IF($Z661="","",INDEX('Per Line'!$D$2:$D$7001,$Z661)&amp;"")</f>
        <v/>
      </c>
      <c r="C661">
        <f>IF($Z661="","",IF(X661&lt;Settings!$C$8,"INV&lt;10000","Inv&gt;10000"))</f>
        <v/>
      </c>
      <c r="D661">
        <f>IF($Z661="","",INDEX('Per Line'!$A$2:$A$7001,$Z661)&amp;"")</f>
        <v/>
      </c>
      <c r="E661" s="14">
        <f>IF($Z661="","",INDEX('Per Line'!$F$2:$F$7001,$Z661))</f>
        <v/>
      </c>
      <c r="F661">
        <f>IF($Z661="","",INDEX('Per Line'!$G$2:$G$7001,$Z661)&amp;"")</f>
        <v/>
      </c>
      <c r="G661">
        <f>IF($Z661="","",INDEX('Per Line'!$I$2:$I$7001,$Z661)&amp;"")</f>
        <v/>
      </c>
      <c r="H661">
        <f>IF($Z661="","",INDEX('Per Line'!$J$2:$J$7001,$Z661)&amp;"")</f>
        <v/>
      </c>
      <c r="I661">
        <f>IF($Z661="","",INDEX('Per Line'!$K$2:$K$7001,$Z661)&amp;"")</f>
        <v/>
      </c>
      <c r="J661">
        <f>IF($Z661="","",INDEX('Per Line'!$M$2:$M$7001,$Z661))</f>
        <v/>
      </c>
      <c r="K661" s="8">
        <f>IF($Z661="","",IF(AND(ISNUMBER(M661),M661&gt;0,X661&gt;M661),J661*M661/100+(X661-M661),J661*X661/100))</f>
        <v/>
      </c>
      <c r="L661">
        <f>IF($Z661="","",INDEX('Per Line'!$W$2:$W$7001,$Z661)&amp;"")</f>
        <v/>
      </c>
      <c r="M661">
        <f>IF($Z661="","",INDEX('Per Line'!$AD$2:$AD$7001,$Z661))</f>
        <v/>
      </c>
      <c r="N661">
        <f>IF($Z661="","",IF(AND(ISNUMBER(M661),M661&gt;0),X661&gt;M661,FALSE))</f>
        <v/>
      </c>
      <c r="O661" s="8">
        <f>IF($Z661="","",SUMIFS('Per Line'!$V$2:$V$7001,'Per Line'!$D$2:$D$7001,$B661,'Per Line'!$AN$2:$AN$7001,1))</f>
        <v/>
      </c>
      <c r="P661">
        <f>IF($Z661="","",Settings!$C$7)</f>
        <v/>
      </c>
      <c r="Q661" s="8">
        <f>IF($Z661="","",SUMIFS('Per Line'!$V$2:$V$7001,'Per Line'!$D$2:$D$7001,$B661,'Per Line'!$AM$2:$AM$7001,0,'Per Line'!$AN$2:$AN$7001,0))</f>
        <v/>
      </c>
      <c r="R661" s="8">
        <f>IF($Z661="","",Q661*P661)</f>
        <v/>
      </c>
      <c r="S661">
        <f>IF($Z661="","",Settings!$C$6)</f>
        <v/>
      </c>
      <c r="T661" s="8">
        <f>IF($Z661="","",SUMIFS('Per Line'!$V$2:$V$7001,'Per Line'!$D$2:$D$7001,$B661,'Per Line'!$AM$2:$AM$7001,1,'Per Line'!$AN$2:$AN$7001,0))</f>
        <v/>
      </c>
      <c r="U661" s="8">
        <f>IF($Z661="","",T661*S661)</f>
        <v/>
      </c>
      <c r="V661" s="8">
        <f>IF($Z661="","",U661+R661)</f>
        <v/>
      </c>
      <c r="W661" s="8">
        <f>IF($Z661="","",X661-V661)</f>
        <v/>
      </c>
      <c r="X661" s="8">
        <f>IF($Z661="","",Q661+T661+O661)</f>
        <v/>
      </c>
      <c r="Y661" s="8">
        <f>IF($Z661="","",X661-V661-K661)</f>
        <v/>
      </c>
      <c r="Z661" s="16">
        <f>IF(ROWS($Z$2:$Z661)&lt;=MAX('Per Line'!$AL$2:$AL$7001),MATCH(ROWS($Z$2:$Z661),'Per Line'!$AL$2:$AL$7001,0),"")</f>
        <v/>
      </c>
      <c r="AA661" s="17">
        <f>IF($Z661="","",K661-J661*X661/100)</f>
        <v/>
      </c>
      <c r="AB661">
        <f>IF($Z661="","",C661&amp;"|"&amp;COUNTIF($C$2:$C661,C661))</f>
        <v/>
      </c>
    </row>
    <row r="662">
      <c r="A662" s="15" t="n"/>
      <c r="B662">
        <f>IF($Z662="","",INDEX('Per Line'!$D$2:$D$7001,$Z662)&amp;"")</f>
        <v/>
      </c>
      <c r="C662">
        <f>IF($Z662="","",IF(X662&lt;Settings!$C$8,"INV&lt;10000","Inv&gt;10000"))</f>
        <v/>
      </c>
      <c r="D662">
        <f>IF($Z662="","",INDEX('Per Line'!$A$2:$A$7001,$Z662)&amp;"")</f>
        <v/>
      </c>
      <c r="E662" s="14">
        <f>IF($Z662="","",INDEX('Per Line'!$F$2:$F$7001,$Z662))</f>
        <v/>
      </c>
      <c r="F662">
        <f>IF($Z662="","",INDEX('Per Line'!$G$2:$G$7001,$Z662)&amp;"")</f>
        <v/>
      </c>
      <c r="G662">
        <f>IF($Z662="","",INDEX('Per Line'!$I$2:$I$7001,$Z662)&amp;"")</f>
        <v/>
      </c>
      <c r="H662">
        <f>IF($Z662="","",INDEX('Per Line'!$J$2:$J$7001,$Z662)&amp;"")</f>
        <v/>
      </c>
      <c r="I662">
        <f>IF($Z662="","",INDEX('Per Line'!$K$2:$K$7001,$Z662)&amp;"")</f>
        <v/>
      </c>
      <c r="J662">
        <f>IF($Z662="","",INDEX('Per Line'!$M$2:$M$7001,$Z662))</f>
        <v/>
      </c>
      <c r="K662" s="8">
        <f>IF($Z662="","",IF(AND(ISNUMBER(M662),M662&gt;0,X662&gt;M662),J662*M662/100+(X662-M662),J662*X662/100))</f>
        <v/>
      </c>
      <c r="L662">
        <f>IF($Z662="","",INDEX('Per Line'!$W$2:$W$7001,$Z662)&amp;"")</f>
        <v/>
      </c>
      <c r="M662">
        <f>IF($Z662="","",INDEX('Per Line'!$AD$2:$AD$7001,$Z662))</f>
        <v/>
      </c>
      <c r="N662">
        <f>IF($Z662="","",IF(AND(ISNUMBER(M662),M662&gt;0),X662&gt;M662,FALSE))</f>
        <v/>
      </c>
      <c r="O662" s="8">
        <f>IF($Z662="","",SUMIFS('Per Line'!$V$2:$V$7001,'Per Line'!$D$2:$D$7001,$B662,'Per Line'!$AN$2:$AN$7001,1))</f>
        <v/>
      </c>
      <c r="P662">
        <f>IF($Z662="","",Settings!$C$7)</f>
        <v/>
      </c>
      <c r="Q662" s="8">
        <f>IF($Z662="","",SUMIFS('Per Line'!$V$2:$V$7001,'Per Line'!$D$2:$D$7001,$B662,'Per Line'!$AM$2:$AM$7001,0,'Per Line'!$AN$2:$AN$7001,0))</f>
        <v/>
      </c>
      <c r="R662" s="8">
        <f>IF($Z662="","",Q662*P662)</f>
        <v/>
      </c>
      <c r="S662">
        <f>IF($Z662="","",Settings!$C$6)</f>
        <v/>
      </c>
      <c r="T662" s="8">
        <f>IF($Z662="","",SUMIFS('Per Line'!$V$2:$V$7001,'Per Line'!$D$2:$D$7001,$B662,'Per Line'!$AM$2:$AM$7001,1,'Per Line'!$AN$2:$AN$7001,0))</f>
        <v/>
      </c>
      <c r="U662" s="8">
        <f>IF($Z662="","",T662*S662)</f>
        <v/>
      </c>
      <c r="V662" s="8">
        <f>IF($Z662="","",U662+R662)</f>
        <v/>
      </c>
      <c r="W662" s="8">
        <f>IF($Z662="","",X662-V662)</f>
        <v/>
      </c>
      <c r="X662" s="8">
        <f>IF($Z662="","",Q662+T662+O662)</f>
        <v/>
      </c>
      <c r="Y662" s="8">
        <f>IF($Z662="","",X662-V662-K662)</f>
        <v/>
      </c>
      <c r="Z662" s="16">
        <f>IF(ROWS($Z$2:$Z662)&lt;=MAX('Per Line'!$AL$2:$AL$7001),MATCH(ROWS($Z$2:$Z662),'Per Line'!$AL$2:$AL$7001,0),"")</f>
        <v/>
      </c>
      <c r="AA662" s="17">
        <f>IF($Z662="","",K662-J662*X662/100)</f>
        <v/>
      </c>
      <c r="AB662">
        <f>IF($Z662="","",C662&amp;"|"&amp;COUNTIF($C$2:$C662,C662))</f>
        <v/>
      </c>
    </row>
    <row r="663">
      <c r="A663" s="15" t="n"/>
      <c r="B663">
        <f>IF($Z663="","",INDEX('Per Line'!$D$2:$D$7001,$Z663)&amp;"")</f>
        <v/>
      </c>
      <c r="C663">
        <f>IF($Z663="","",IF(X663&lt;Settings!$C$8,"INV&lt;10000","Inv&gt;10000"))</f>
        <v/>
      </c>
      <c r="D663">
        <f>IF($Z663="","",INDEX('Per Line'!$A$2:$A$7001,$Z663)&amp;"")</f>
        <v/>
      </c>
      <c r="E663" s="14">
        <f>IF($Z663="","",INDEX('Per Line'!$F$2:$F$7001,$Z663))</f>
        <v/>
      </c>
      <c r="F663">
        <f>IF($Z663="","",INDEX('Per Line'!$G$2:$G$7001,$Z663)&amp;"")</f>
        <v/>
      </c>
      <c r="G663">
        <f>IF($Z663="","",INDEX('Per Line'!$I$2:$I$7001,$Z663)&amp;"")</f>
        <v/>
      </c>
      <c r="H663">
        <f>IF($Z663="","",INDEX('Per Line'!$J$2:$J$7001,$Z663)&amp;"")</f>
        <v/>
      </c>
      <c r="I663">
        <f>IF($Z663="","",INDEX('Per Line'!$K$2:$K$7001,$Z663)&amp;"")</f>
        <v/>
      </c>
      <c r="J663">
        <f>IF($Z663="","",INDEX('Per Line'!$M$2:$M$7001,$Z663))</f>
        <v/>
      </c>
      <c r="K663" s="8">
        <f>IF($Z663="","",IF(AND(ISNUMBER(M663),M663&gt;0,X663&gt;M663),J663*M663/100+(X663-M663),J663*X663/100))</f>
        <v/>
      </c>
      <c r="L663">
        <f>IF($Z663="","",INDEX('Per Line'!$W$2:$W$7001,$Z663)&amp;"")</f>
        <v/>
      </c>
      <c r="M663">
        <f>IF($Z663="","",INDEX('Per Line'!$AD$2:$AD$7001,$Z663))</f>
        <v/>
      </c>
      <c r="N663">
        <f>IF($Z663="","",IF(AND(ISNUMBER(M663),M663&gt;0),X663&gt;M663,FALSE))</f>
        <v/>
      </c>
      <c r="O663" s="8">
        <f>IF($Z663="","",SUMIFS('Per Line'!$V$2:$V$7001,'Per Line'!$D$2:$D$7001,$B663,'Per Line'!$AN$2:$AN$7001,1))</f>
        <v/>
      </c>
      <c r="P663">
        <f>IF($Z663="","",Settings!$C$7)</f>
        <v/>
      </c>
      <c r="Q663" s="8">
        <f>IF($Z663="","",SUMIFS('Per Line'!$V$2:$V$7001,'Per Line'!$D$2:$D$7001,$B663,'Per Line'!$AM$2:$AM$7001,0,'Per Line'!$AN$2:$AN$7001,0))</f>
        <v/>
      </c>
      <c r="R663" s="8">
        <f>IF($Z663="","",Q663*P663)</f>
        <v/>
      </c>
      <c r="S663">
        <f>IF($Z663="","",Settings!$C$6)</f>
        <v/>
      </c>
      <c r="T663" s="8">
        <f>IF($Z663="","",SUMIFS('Per Line'!$V$2:$V$7001,'Per Line'!$D$2:$D$7001,$B663,'Per Line'!$AM$2:$AM$7001,1,'Per Line'!$AN$2:$AN$7001,0))</f>
        <v/>
      </c>
      <c r="U663" s="8">
        <f>IF($Z663="","",T663*S663)</f>
        <v/>
      </c>
      <c r="V663" s="8">
        <f>IF($Z663="","",U663+R663)</f>
        <v/>
      </c>
      <c r="W663" s="8">
        <f>IF($Z663="","",X663-V663)</f>
        <v/>
      </c>
      <c r="X663" s="8">
        <f>IF($Z663="","",Q663+T663+O663)</f>
        <v/>
      </c>
      <c r="Y663" s="8">
        <f>IF($Z663="","",X663-V663-K663)</f>
        <v/>
      </c>
      <c r="Z663" s="16">
        <f>IF(ROWS($Z$2:$Z663)&lt;=MAX('Per Line'!$AL$2:$AL$7001),MATCH(ROWS($Z$2:$Z663),'Per Line'!$AL$2:$AL$7001,0),"")</f>
        <v/>
      </c>
      <c r="AA663" s="17">
        <f>IF($Z663="","",K663-J663*X663/100)</f>
        <v/>
      </c>
      <c r="AB663">
        <f>IF($Z663="","",C663&amp;"|"&amp;COUNTIF($C$2:$C663,C663))</f>
        <v/>
      </c>
    </row>
    <row r="664">
      <c r="A664" s="15" t="n"/>
      <c r="B664">
        <f>IF($Z664="","",INDEX('Per Line'!$D$2:$D$7001,$Z664)&amp;"")</f>
        <v/>
      </c>
      <c r="C664">
        <f>IF($Z664="","",IF(X664&lt;Settings!$C$8,"INV&lt;10000","Inv&gt;10000"))</f>
        <v/>
      </c>
      <c r="D664">
        <f>IF($Z664="","",INDEX('Per Line'!$A$2:$A$7001,$Z664)&amp;"")</f>
        <v/>
      </c>
      <c r="E664" s="14">
        <f>IF($Z664="","",INDEX('Per Line'!$F$2:$F$7001,$Z664))</f>
        <v/>
      </c>
      <c r="F664">
        <f>IF($Z664="","",INDEX('Per Line'!$G$2:$G$7001,$Z664)&amp;"")</f>
        <v/>
      </c>
      <c r="G664">
        <f>IF($Z664="","",INDEX('Per Line'!$I$2:$I$7001,$Z664)&amp;"")</f>
        <v/>
      </c>
      <c r="H664">
        <f>IF($Z664="","",INDEX('Per Line'!$J$2:$J$7001,$Z664)&amp;"")</f>
        <v/>
      </c>
      <c r="I664">
        <f>IF($Z664="","",INDEX('Per Line'!$K$2:$K$7001,$Z664)&amp;"")</f>
        <v/>
      </c>
      <c r="J664">
        <f>IF($Z664="","",INDEX('Per Line'!$M$2:$M$7001,$Z664))</f>
        <v/>
      </c>
      <c r="K664" s="8">
        <f>IF($Z664="","",IF(AND(ISNUMBER(M664),M664&gt;0,X664&gt;M664),J664*M664/100+(X664-M664),J664*X664/100))</f>
        <v/>
      </c>
      <c r="L664">
        <f>IF($Z664="","",INDEX('Per Line'!$W$2:$W$7001,$Z664)&amp;"")</f>
        <v/>
      </c>
      <c r="M664">
        <f>IF($Z664="","",INDEX('Per Line'!$AD$2:$AD$7001,$Z664))</f>
        <v/>
      </c>
      <c r="N664">
        <f>IF($Z664="","",IF(AND(ISNUMBER(M664),M664&gt;0),X664&gt;M664,FALSE))</f>
        <v/>
      </c>
      <c r="O664" s="8">
        <f>IF($Z664="","",SUMIFS('Per Line'!$V$2:$V$7001,'Per Line'!$D$2:$D$7001,$B664,'Per Line'!$AN$2:$AN$7001,1))</f>
        <v/>
      </c>
      <c r="P664">
        <f>IF($Z664="","",Settings!$C$7)</f>
        <v/>
      </c>
      <c r="Q664" s="8">
        <f>IF($Z664="","",SUMIFS('Per Line'!$V$2:$V$7001,'Per Line'!$D$2:$D$7001,$B664,'Per Line'!$AM$2:$AM$7001,0,'Per Line'!$AN$2:$AN$7001,0))</f>
        <v/>
      </c>
      <c r="R664" s="8">
        <f>IF($Z664="","",Q664*P664)</f>
        <v/>
      </c>
      <c r="S664">
        <f>IF($Z664="","",Settings!$C$6)</f>
        <v/>
      </c>
      <c r="T664" s="8">
        <f>IF($Z664="","",SUMIFS('Per Line'!$V$2:$V$7001,'Per Line'!$D$2:$D$7001,$B664,'Per Line'!$AM$2:$AM$7001,1,'Per Line'!$AN$2:$AN$7001,0))</f>
        <v/>
      </c>
      <c r="U664" s="8">
        <f>IF($Z664="","",T664*S664)</f>
        <v/>
      </c>
      <c r="V664" s="8">
        <f>IF($Z664="","",U664+R664)</f>
        <v/>
      </c>
      <c r="W664" s="8">
        <f>IF($Z664="","",X664-V664)</f>
        <v/>
      </c>
      <c r="X664" s="8">
        <f>IF($Z664="","",Q664+T664+O664)</f>
        <v/>
      </c>
      <c r="Y664" s="8">
        <f>IF($Z664="","",X664-V664-K664)</f>
        <v/>
      </c>
      <c r="Z664" s="16">
        <f>IF(ROWS($Z$2:$Z664)&lt;=MAX('Per Line'!$AL$2:$AL$7001),MATCH(ROWS($Z$2:$Z664),'Per Line'!$AL$2:$AL$7001,0),"")</f>
        <v/>
      </c>
      <c r="AA664" s="17">
        <f>IF($Z664="","",K664-J664*X664/100)</f>
        <v/>
      </c>
      <c r="AB664">
        <f>IF($Z664="","",C664&amp;"|"&amp;COUNTIF($C$2:$C664,C664))</f>
        <v/>
      </c>
    </row>
    <row r="665">
      <c r="A665" s="15" t="n"/>
      <c r="B665">
        <f>IF($Z665="","",INDEX('Per Line'!$D$2:$D$7001,$Z665)&amp;"")</f>
        <v/>
      </c>
      <c r="C665">
        <f>IF($Z665="","",IF(X665&lt;Settings!$C$8,"INV&lt;10000","Inv&gt;10000"))</f>
        <v/>
      </c>
      <c r="D665">
        <f>IF($Z665="","",INDEX('Per Line'!$A$2:$A$7001,$Z665)&amp;"")</f>
        <v/>
      </c>
      <c r="E665" s="14">
        <f>IF($Z665="","",INDEX('Per Line'!$F$2:$F$7001,$Z665))</f>
        <v/>
      </c>
      <c r="F665">
        <f>IF($Z665="","",INDEX('Per Line'!$G$2:$G$7001,$Z665)&amp;"")</f>
        <v/>
      </c>
      <c r="G665">
        <f>IF($Z665="","",INDEX('Per Line'!$I$2:$I$7001,$Z665)&amp;"")</f>
        <v/>
      </c>
      <c r="H665">
        <f>IF($Z665="","",INDEX('Per Line'!$J$2:$J$7001,$Z665)&amp;"")</f>
        <v/>
      </c>
      <c r="I665">
        <f>IF($Z665="","",INDEX('Per Line'!$K$2:$K$7001,$Z665)&amp;"")</f>
        <v/>
      </c>
      <c r="J665">
        <f>IF($Z665="","",INDEX('Per Line'!$M$2:$M$7001,$Z665))</f>
        <v/>
      </c>
      <c r="K665" s="8">
        <f>IF($Z665="","",IF(AND(ISNUMBER(M665),M665&gt;0,X665&gt;M665),J665*M665/100+(X665-M665),J665*X665/100))</f>
        <v/>
      </c>
      <c r="L665">
        <f>IF($Z665="","",INDEX('Per Line'!$W$2:$W$7001,$Z665)&amp;"")</f>
        <v/>
      </c>
      <c r="M665">
        <f>IF($Z665="","",INDEX('Per Line'!$AD$2:$AD$7001,$Z665))</f>
        <v/>
      </c>
      <c r="N665">
        <f>IF($Z665="","",IF(AND(ISNUMBER(M665),M665&gt;0),X665&gt;M665,FALSE))</f>
        <v/>
      </c>
      <c r="O665" s="8">
        <f>IF($Z665="","",SUMIFS('Per Line'!$V$2:$V$7001,'Per Line'!$D$2:$D$7001,$B665,'Per Line'!$AN$2:$AN$7001,1))</f>
        <v/>
      </c>
      <c r="P665">
        <f>IF($Z665="","",Settings!$C$7)</f>
        <v/>
      </c>
      <c r="Q665" s="8">
        <f>IF($Z665="","",SUMIFS('Per Line'!$V$2:$V$7001,'Per Line'!$D$2:$D$7001,$B665,'Per Line'!$AM$2:$AM$7001,0,'Per Line'!$AN$2:$AN$7001,0))</f>
        <v/>
      </c>
      <c r="R665" s="8">
        <f>IF($Z665="","",Q665*P665)</f>
        <v/>
      </c>
      <c r="S665">
        <f>IF($Z665="","",Settings!$C$6)</f>
        <v/>
      </c>
      <c r="T665" s="8">
        <f>IF($Z665="","",SUMIFS('Per Line'!$V$2:$V$7001,'Per Line'!$D$2:$D$7001,$B665,'Per Line'!$AM$2:$AM$7001,1,'Per Line'!$AN$2:$AN$7001,0))</f>
        <v/>
      </c>
      <c r="U665" s="8">
        <f>IF($Z665="","",T665*S665)</f>
        <v/>
      </c>
      <c r="V665" s="8">
        <f>IF($Z665="","",U665+R665)</f>
        <v/>
      </c>
      <c r="W665" s="8">
        <f>IF($Z665="","",X665-V665)</f>
        <v/>
      </c>
      <c r="X665" s="8">
        <f>IF($Z665="","",Q665+T665+O665)</f>
        <v/>
      </c>
      <c r="Y665" s="8">
        <f>IF($Z665="","",X665-V665-K665)</f>
        <v/>
      </c>
      <c r="Z665" s="16">
        <f>IF(ROWS($Z$2:$Z665)&lt;=MAX('Per Line'!$AL$2:$AL$7001),MATCH(ROWS($Z$2:$Z665),'Per Line'!$AL$2:$AL$7001,0),"")</f>
        <v/>
      </c>
      <c r="AA665" s="17">
        <f>IF($Z665="","",K665-J665*X665/100)</f>
        <v/>
      </c>
      <c r="AB665">
        <f>IF($Z665="","",C665&amp;"|"&amp;COUNTIF($C$2:$C665,C665))</f>
        <v/>
      </c>
    </row>
    <row r="666">
      <c r="A666" s="15" t="n"/>
      <c r="B666">
        <f>IF($Z666="","",INDEX('Per Line'!$D$2:$D$7001,$Z666)&amp;"")</f>
        <v/>
      </c>
      <c r="C666">
        <f>IF($Z666="","",IF(X666&lt;Settings!$C$8,"INV&lt;10000","Inv&gt;10000"))</f>
        <v/>
      </c>
      <c r="D666">
        <f>IF($Z666="","",INDEX('Per Line'!$A$2:$A$7001,$Z666)&amp;"")</f>
        <v/>
      </c>
      <c r="E666" s="14">
        <f>IF($Z666="","",INDEX('Per Line'!$F$2:$F$7001,$Z666))</f>
        <v/>
      </c>
      <c r="F666">
        <f>IF($Z666="","",INDEX('Per Line'!$G$2:$G$7001,$Z666)&amp;"")</f>
        <v/>
      </c>
      <c r="G666">
        <f>IF($Z666="","",INDEX('Per Line'!$I$2:$I$7001,$Z666)&amp;"")</f>
        <v/>
      </c>
      <c r="H666">
        <f>IF($Z666="","",INDEX('Per Line'!$J$2:$J$7001,$Z666)&amp;"")</f>
        <v/>
      </c>
      <c r="I666">
        <f>IF($Z666="","",INDEX('Per Line'!$K$2:$K$7001,$Z666)&amp;"")</f>
        <v/>
      </c>
      <c r="J666">
        <f>IF($Z666="","",INDEX('Per Line'!$M$2:$M$7001,$Z666))</f>
        <v/>
      </c>
      <c r="K666" s="8">
        <f>IF($Z666="","",IF(AND(ISNUMBER(M666),M666&gt;0,X666&gt;M666),J666*M666/100+(X666-M666),J666*X666/100))</f>
        <v/>
      </c>
      <c r="L666">
        <f>IF($Z666="","",INDEX('Per Line'!$W$2:$W$7001,$Z666)&amp;"")</f>
        <v/>
      </c>
      <c r="M666">
        <f>IF($Z666="","",INDEX('Per Line'!$AD$2:$AD$7001,$Z666))</f>
        <v/>
      </c>
      <c r="N666">
        <f>IF($Z666="","",IF(AND(ISNUMBER(M666),M666&gt;0),X666&gt;M666,FALSE))</f>
        <v/>
      </c>
      <c r="O666" s="8">
        <f>IF($Z666="","",SUMIFS('Per Line'!$V$2:$V$7001,'Per Line'!$D$2:$D$7001,$B666,'Per Line'!$AN$2:$AN$7001,1))</f>
        <v/>
      </c>
      <c r="P666">
        <f>IF($Z666="","",Settings!$C$7)</f>
        <v/>
      </c>
      <c r="Q666" s="8">
        <f>IF($Z666="","",SUMIFS('Per Line'!$V$2:$V$7001,'Per Line'!$D$2:$D$7001,$B666,'Per Line'!$AM$2:$AM$7001,0,'Per Line'!$AN$2:$AN$7001,0))</f>
        <v/>
      </c>
      <c r="R666" s="8">
        <f>IF($Z666="","",Q666*P666)</f>
        <v/>
      </c>
      <c r="S666">
        <f>IF($Z666="","",Settings!$C$6)</f>
        <v/>
      </c>
      <c r="T666" s="8">
        <f>IF($Z666="","",SUMIFS('Per Line'!$V$2:$V$7001,'Per Line'!$D$2:$D$7001,$B666,'Per Line'!$AM$2:$AM$7001,1,'Per Line'!$AN$2:$AN$7001,0))</f>
        <v/>
      </c>
      <c r="U666" s="8">
        <f>IF($Z666="","",T666*S666)</f>
        <v/>
      </c>
      <c r="V666" s="8">
        <f>IF($Z666="","",U666+R666)</f>
        <v/>
      </c>
      <c r="W666" s="8">
        <f>IF($Z666="","",X666-V666)</f>
        <v/>
      </c>
      <c r="X666" s="8">
        <f>IF($Z666="","",Q666+T666+O666)</f>
        <v/>
      </c>
      <c r="Y666" s="8">
        <f>IF($Z666="","",X666-V666-K666)</f>
        <v/>
      </c>
      <c r="Z666" s="16">
        <f>IF(ROWS($Z$2:$Z666)&lt;=MAX('Per Line'!$AL$2:$AL$7001),MATCH(ROWS($Z$2:$Z666),'Per Line'!$AL$2:$AL$7001,0),"")</f>
        <v/>
      </c>
      <c r="AA666" s="17">
        <f>IF($Z666="","",K666-J666*X666/100)</f>
        <v/>
      </c>
      <c r="AB666">
        <f>IF($Z666="","",C666&amp;"|"&amp;COUNTIF($C$2:$C666,C666))</f>
        <v/>
      </c>
    </row>
    <row r="667">
      <c r="A667" s="15" t="n"/>
      <c r="B667">
        <f>IF($Z667="","",INDEX('Per Line'!$D$2:$D$7001,$Z667)&amp;"")</f>
        <v/>
      </c>
      <c r="C667">
        <f>IF($Z667="","",IF(X667&lt;Settings!$C$8,"INV&lt;10000","Inv&gt;10000"))</f>
        <v/>
      </c>
      <c r="D667">
        <f>IF($Z667="","",INDEX('Per Line'!$A$2:$A$7001,$Z667)&amp;"")</f>
        <v/>
      </c>
      <c r="E667" s="14">
        <f>IF($Z667="","",INDEX('Per Line'!$F$2:$F$7001,$Z667))</f>
        <v/>
      </c>
      <c r="F667">
        <f>IF($Z667="","",INDEX('Per Line'!$G$2:$G$7001,$Z667)&amp;"")</f>
        <v/>
      </c>
      <c r="G667">
        <f>IF($Z667="","",INDEX('Per Line'!$I$2:$I$7001,$Z667)&amp;"")</f>
        <v/>
      </c>
      <c r="H667">
        <f>IF($Z667="","",INDEX('Per Line'!$J$2:$J$7001,$Z667)&amp;"")</f>
        <v/>
      </c>
      <c r="I667">
        <f>IF($Z667="","",INDEX('Per Line'!$K$2:$K$7001,$Z667)&amp;"")</f>
        <v/>
      </c>
      <c r="J667">
        <f>IF($Z667="","",INDEX('Per Line'!$M$2:$M$7001,$Z667))</f>
        <v/>
      </c>
      <c r="K667" s="8">
        <f>IF($Z667="","",IF(AND(ISNUMBER(M667),M667&gt;0,X667&gt;M667),J667*M667/100+(X667-M667),J667*X667/100))</f>
        <v/>
      </c>
      <c r="L667">
        <f>IF($Z667="","",INDEX('Per Line'!$W$2:$W$7001,$Z667)&amp;"")</f>
        <v/>
      </c>
      <c r="M667">
        <f>IF($Z667="","",INDEX('Per Line'!$AD$2:$AD$7001,$Z667))</f>
        <v/>
      </c>
      <c r="N667">
        <f>IF($Z667="","",IF(AND(ISNUMBER(M667),M667&gt;0),X667&gt;M667,FALSE))</f>
        <v/>
      </c>
      <c r="O667" s="8">
        <f>IF($Z667="","",SUMIFS('Per Line'!$V$2:$V$7001,'Per Line'!$D$2:$D$7001,$B667,'Per Line'!$AN$2:$AN$7001,1))</f>
        <v/>
      </c>
      <c r="P667">
        <f>IF($Z667="","",Settings!$C$7)</f>
        <v/>
      </c>
      <c r="Q667" s="8">
        <f>IF($Z667="","",SUMIFS('Per Line'!$V$2:$V$7001,'Per Line'!$D$2:$D$7001,$B667,'Per Line'!$AM$2:$AM$7001,0,'Per Line'!$AN$2:$AN$7001,0))</f>
        <v/>
      </c>
      <c r="R667" s="8">
        <f>IF($Z667="","",Q667*P667)</f>
        <v/>
      </c>
      <c r="S667">
        <f>IF($Z667="","",Settings!$C$6)</f>
        <v/>
      </c>
      <c r="T667" s="8">
        <f>IF($Z667="","",SUMIFS('Per Line'!$V$2:$V$7001,'Per Line'!$D$2:$D$7001,$B667,'Per Line'!$AM$2:$AM$7001,1,'Per Line'!$AN$2:$AN$7001,0))</f>
        <v/>
      </c>
      <c r="U667" s="8">
        <f>IF($Z667="","",T667*S667)</f>
        <v/>
      </c>
      <c r="V667" s="8">
        <f>IF($Z667="","",U667+R667)</f>
        <v/>
      </c>
      <c r="W667" s="8">
        <f>IF($Z667="","",X667-V667)</f>
        <v/>
      </c>
      <c r="X667" s="8">
        <f>IF($Z667="","",Q667+T667+O667)</f>
        <v/>
      </c>
      <c r="Y667" s="8">
        <f>IF($Z667="","",X667-V667-K667)</f>
        <v/>
      </c>
      <c r="Z667" s="16">
        <f>IF(ROWS($Z$2:$Z667)&lt;=MAX('Per Line'!$AL$2:$AL$7001),MATCH(ROWS($Z$2:$Z667),'Per Line'!$AL$2:$AL$7001,0),"")</f>
        <v/>
      </c>
      <c r="AA667" s="17">
        <f>IF($Z667="","",K667-J667*X667/100)</f>
        <v/>
      </c>
      <c r="AB667">
        <f>IF($Z667="","",C667&amp;"|"&amp;COUNTIF($C$2:$C667,C667))</f>
        <v/>
      </c>
    </row>
    <row r="668">
      <c r="A668" s="15" t="n"/>
      <c r="B668">
        <f>IF($Z668="","",INDEX('Per Line'!$D$2:$D$7001,$Z668)&amp;"")</f>
        <v/>
      </c>
      <c r="C668">
        <f>IF($Z668="","",IF(X668&lt;Settings!$C$8,"INV&lt;10000","Inv&gt;10000"))</f>
        <v/>
      </c>
      <c r="D668">
        <f>IF($Z668="","",INDEX('Per Line'!$A$2:$A$7001,$Z668)&amp;"")</f>
        <v/>
      </c>
      <c r="E668" s="14">
        <f>IF($Z668="","",INDEX('Per Line'!$F$2:$F$7001,$Z668))</f>
        <v/>
      </c>
      <c r="F668">
        <f>IF($Z668="","",INDEX('Per Line'!$G$2:$G$7001,$Z668)&amp;"")</f>
        <v/>
      </c>
      <c r="G668">
        <f>IF($Z668="","",INDEX('Per Line'!$I$2:$I$7001,$Z668)&amp;"")</f>
        <v/>
      </c>
      <c r="H668">
        <f>IF($Z668="","",INDEX('Per Line'!$J$2:$J$7001,$Z668)&amp;"")</f>
        <v/>
      </c>
      <c r="I668">
        <f>IF($Z668="","",INDEX('Per Line'!$K$2:$K$7001,$Z668)&amp;"")</f>
        <v/>
      </c>
      <c r="J668">
        <f>IF($Z668="","",INDEX('Per Line'!$M$2:$M$7001,$Z668))</f>
        <v/>
      </c>
      <c r="K668" s="8">
        <f>IF($Z668="","",IF(AND(ISNUMBER(M668),M668&gt;0,X668&gt;M668),J668*M668/100+(X668-M668),J668*X668/100))</f>
        <v/>
      </c>
      <c r="L668">
        <f>IF($Z668="","",INDEX('Per Line'!$W$2:$W$7001,$Z668)&amp;"")</f>
        <v/>
      </c>
      <c r="M668">
        <f>IF($Z668="","",INDEX('Per Line'!$AD$2:$AD$7001,$Z668))</f>
        <v/>
      </c>
      <c r="N668">
        <f>IF($Z668="","",IF(AND(ISNUMBER(M668),M668&gt;0),X668&gt;M668,FALSE))</f>
        <v/>
      </c>
      <c r="O668" s="8">
        <f>IF($Z668="","",SUMIFS('Per Line'!$V$2:$V$7001,'Per Line'!$D$2:$D$7001,$B668,'Per Line'!$AN$2:$AN$7001,1))</f>
        <v/>
      </c>
      <c r="P668">
        <f>IF($Z668="","",Settings!$C$7)</f>
        <v/>
      </c>
      <c r="Q668" s="8">
        <f>IF($Z668="","",SUMIFS('Per Line'!$V$2:$V$7001,'Per Line'!$D$2:$D$7001,$B668,'Per Line'!$AM$2:$AM$7001,0,'Per Line'!$AN$2:$AN$7001,0))</f>
        <v/>
      </c>
      <c r="R668" s="8">
        <f>IF($Z668="","",Q668*P668)</f>
        <v/>
      </c>
      <c r="S668">
        <f>IF($Z668="","",Settings!$C$6)</f>
        <v/>
      </c>
      <c r="T668" s="8">
        <f>IF($Z668="","",SUMIFS('Per Line'!$V$2:$V$7001,'Per Line'!$D$2:$D$7001,$B668,'Per Line'!$AM$2:$AM$7001,1,'Per Line'!$AN$2:$AN$7001,0))</f>
        <v/>
      </c>
      <c r="U668" s="8">
        <f>IF($Z668="","",T668*S668)</f>
        <v/>
      </c>
      <c r="V668" s="8">
        <f>IF($Z668="","",U668+R668)</f>
        <v/>
      </c>
      <c r="W668" s="8">
        <f>IF($Z668="","",X668-V668)</f>
        <v/>
      </c>
      <c r="X668" s="8">
        <f>IF($Z668="","",Q668+T668+O668)</f>
        <v/>
      </c>
      <c r="Y668" s="8">
        <f>IF($Z668="","",X668-V668-K668)</f>
        <v/>
      </c>
      <c r="Z668" s="16">
        <f>IF(ROWS($Z$2:$Z668)&lt;=MAX('Per Line'!$AL$2:$AL$7001),MATCH(ROWS($Z$2:$Z668),'Per Line'!$AL$2:$AL$7001,0),"")</f>
        <v/>
      </c>
      <c r="AA668" s="17">
        <f>IF($Z668="","",K668-J668*X668/100)</f>
        <v/>
      </c>
      <c r="AB668">
        <f>IF($Z668="","",C668&amp;"|"&amp;COUNTIF($C$2:$C668,C668))</f>
        <v/>
      </c>
    </row>
    <row r="669">
      <c r="A669" s="15" t="n"/>
      <c r="B669">
        <f>IF($Z669="","",INDEX('Per Line'!$D$2:$D$7001,$Z669)&amp;"")</f>
        <v/>
      </c>
      <c r="C669">
        <f>IF($Z669="","",IF(X669&lt;Settings!$C$8,"INV&lt;10000","Inv&gt;10000"))</f>
        <v/>
      </c>
      <c r="D669">
        <f>IF($Z669="","",INDEX('Per Line'!$A$2:$A$7001,$Z669)&amp;"")</f>
        <v/>
      </c>
      <c r="E669" s="14">
        <f>IF($Z669="","",INDEX('Per Line'!$F$2:$F$7001,$Z669))</f>
        <v/>
      </c>
      <c r="F669">
        <f>IF($Z669="","",INDEX('Per Line'!$G$2:$G$7001,$Z669)&amp;"")</f>
        <v/>
      </c>
      <c r="G669">
        <f>IF($Z669="","",INDEX('Per Line'!$I$2:$I$7001,$Z669)&amp;"")</f>
        <v/>
      </c>
      <c r="H669">
        <f>IF($Z669="","",INDEX('Per Line'!$J$2:$J$7001,$Z669)&amp;"")</f>
        <v/>
      </c>
      <c r="I669">
        <f>IF($Z669="","",INDEX('Per Line'!$K$2:$K$7001,$Z669)&amp;"")</f>
        <v/>
      </c>
      <c r="J669">
        <f>IF($Z669="","",INDEX('Per Line'!$M$2:$M$7001,$Z669))</f>
        <v/>
      </c>
      <c r="K669" s="8">
        <f>IF($Z669="","",IF(AND(ISNUMBER(M669),M669&gt;0,X669&gt;M669),J669*M669/100+(X669-M669),J669*X669/100))</f>
        <v/>
      </c>
      <c r="L669">
        <f>IF($Z669="","",INDEX('Per Line'!$W$2:$W$7001,$Z669)&amp;"")</f>
        <v/>
      </c>
      <c r="M669">
        <f>IF($Z669="","",INDEX('Per Line'!$AD$2:$AD$7001,$Z669))</f>
        <v/>
      </c>
      <c r="N669">
        <f>IF($Z669="","",IF(AND(ISNUMBER(M669),M669&gt;0),X669&gt;M669,FALSE))</f>
        <v/>
      </c>
      <c r="O669" s="8">
        <f>IF($Z669="","",SUMIFS('Per Line'!$V$2:$V$7001,'Per Line'!$D$2:$D$7001,$B669,'Per Line'!$AN$2:$AN$7001,1))</f>
        <v/>
      </c>
      <c r="P669">
        <f>IF($Z669="","",Settings!$C$7)</f>
        <v/>
      </c>
      <c r="Q669" s="8">
        <f>IF($Z669="","",SUMIFS('Per Line'!$V$2:$V$7001,'Per Line'!$D$2:$D$7001,$B669,'Per Line'!$AM$2:$AM$7001,0,'Per Line'!$AN$2:$AN$7001,0))</f>
        <v/>
      </c>
      <c r="R669" s="8">
        <f>IF($Z669="","",Q669*P669)</f>
        <v/>
      </c>
      <c r="S669">
        <f>IF($Z669="","",Settings!$C$6)</f>
        <v/>
      </c>
      <c r="T669" s="8">
        <f>IF($Z669="","",SUMIFS('Per Line'!$V$2:$V$7001,'Per Line'!$D$2:$D$7001,$B669,'Per Line'!$AM$2:$AM$7001,1,'Per Line'!$AN$2:$AN$7001,0))</f>
        <v/>
      </c>
      <c r="U669" s="8">
        <f>IF($Z669="","",T669*S669)</f>
        <v/>
      </c>
      <c r="V669" s="8">
        <f>IF($Z669="","",U669+R669)</f>
        <v/>
      </c>
      <c r="W669" s="8">
        <f>IF($Z669="","",X669-V669)</f>
        <v/>
      </c>
      <c r="X669" s="8">
        <f>IF($Z669="","",Q669+T669+O669)</f>
        <v/>
      </c>
      <c r="Y669" s="8">
        <f>IF($Z669="","",X669-V669-K669)</f>
        <v/>
      </c>
      <c r="Z669" s="16">
        <f>IF(ROWS($Z$2:$Z669)&lt;=MAX('Per Line'!$AL$2:$AL$7001),MATCH(ROWS($Z$2:$Z669),'Per Line'!$AL$2:$AL$7001,0),"")</f>
        <v/>
      </c>
      <c r="AA669" s="17">
        <f>IF($Z669="","",K669-J669*X669/100)</f>
        <v/>
      </c>
      <c r="AB669">
        <f>IF($Z669="","",C669&amp;"|"&amp;COUNTIF($C$2:$C669,C669))</f>
        <v/>
      </c>
    </row>
    <row r="670">
      <c r="A670" s="15" t="n"/>
      <c r="B670">
        <f>IF($Z670="","",INDEX('Per Line'!$D$2:$D$7001,$Z670)&amp;"")</f>
        <v/>
      </c>
      <c r="C670">
        <f>IF($Z670="","",IF(X670&lt;Settings!$C$8,"INV&lt;10000","Inv&gt;10000"))</f>
        <v/>
      </c>
      <c r="D670">
        <f>IF($Z670="","",INDEX('Per Line'!$A$2:$A$7001,$Z670)&amp;"")</f>
        <v/>
      </c>
      <c r="E670" s="14">
        <f>IF($Z670="","",INDEX('Per Line'!$F$2:$F$7001,$Z670))</f>
        <v/>
      </c>
      <c r="F670">
        <f>IF($Z670="","",INDEX('Per Line'!$G$2:$G$7001,$Z670)&amp;"")</f>
        <v/>
      </c>
      <c r="G670">
        <f>IF($Z670="","",INDEX('Per Line'!$I$2:$I$7001,$Z670)&amp;"")</f>
        <v/>
      </c>
      <c r="H670">
        <f>IF($Z670="","",INDEX('Per Line'!$J$2:$J$7001,$Z670)&amp;"")</f>
        <v/>
      </c>
      <c r="I670">
        <f>IF($Z670="","",INDEX('Per Line'!$K$2:$K$7001,$Z670)&amp;"")</f>
        <v/>
      </c>
      <c r="J670">
        <f>IF($Z670="","",INDEX('Per Line'!$M$2:$M$7001,$Z670))</f>
        <v/>
      </c>
      <c r="K670" s="8">
        <f>IF($Z670="","",IF(AND(ISNUMBER(M670),M670&gt;0,X670&gt;M670),J670*M670/100+(X670-M670),J670*X670/100))</f>
        <v/>
      </c>
      <c r="L670">
        <f>IF($Z670="","",INDEX('Per Line'!$W$2:$W$7001,$Z670)&amp;"")</f>
        <v/>
      </c>
      <c r="M670">
        <f>IF($Z670="","",INDEX('Per Line'!$AD$2:$AD$7001,$Z670))</f>
        <v/>
      </c>
      <c r="N670">
        <f>IF($Z670="","",IF(AND(ISNUMBER(M670),M670&gt;0),X670&gt;M670,FALSE))</f>
        <v/>
      </c>
      <c r="O670" s="8">
        <f>IF($Z670="","",SUMIFS('Per Line'!$V$2:$V$7001,'Per Line'!$D$2:$D$7001,$B670,'Per Line'!$AN$2:$AN$7001,1))</f>
        <v/>
      </c>
      <c r="P670">
        <f>IF($Z670="","",Settings!$C$7)</f>
        <v/>
      </c>
      <c r="Q670" s="8">
        <f>IF($Z670="","",SUMIFS('Per Line'!$V$2:$V$7001,'Per Line'!$D$2:$D$7001,$B670,'Per Line'!$AM$2:$AM$7001,0,'Per Line'!$AN$2:$AN$7001,0))</f>
        <v/>
      </c>
      <c r="R670" s="8">
        <f>IF($Z670="","",Q670*P670)</f>
        <v/>
      </c>
      <c r="S670">
        <f>IF($Z670="","",Settings!$C$6)</f>
        <v/>
      </c>
      <c r="T670" s="8">
        <f>IF($Z670="","",SUMIFS('Per Line'!$V$2:$V$7001,'Per Line'!$D$2:$D$7001,$B670,'Per Line'!$AM$2:$AM$7001,1,'Per Line'!$AN$2:$AN$7001,0))</f>
        <v/>
      </c>
      <c r="U670" s="8">
        <f>IF($Z670="","",T670*S670)</f>
        <v/>
      </c>
      <c r="V670" s="8">
        <f>IF($Z670="","",U670+R670)</f>
        <v/>
      </c>
      <c r="W670" s="8">
        <f>IF($Z670="","",X670-V670)</f>
        <v/>
      </c>
      <c r="X670" s="8">
        <f>IF($Z670="","",Q670+T670+O670)</f>
        <v/>
      </c>
      <c r="Y670" s="8">
        <f>IF($Z670="","",X670-V670-K670)</f>
        <v/>
      </c>
      <c r="Z670" s="16">
        <f>IF(ROWS($Z$2:$Z670)&lt;=MAX('Per Line'!$AL$2:$AL$7001),MATCH(ROWS($Z$2:$Z670),'Per Line'!$AL$2:$AL$7001,0),"")</f>
        <v/>
      </c>
      <c r="AA670" s="17">
        <f>IF($Z670="","",K670-J670*X670/100)</f>
        <v/>
      </c>
      <c r="AB670">
        <f>IF($Z670="","",C670&amp;"|"&amp;COUNTIF($C$2:$C670,C670))</f>
        <v/>
      </c>
    </row>
    <row r="671">
      <c r="A671" s="15" t="n"/>
      <c r="B671">
        <f>IF($Z671="","",INDEX('Per Line'!$D$2:$D$7001,$Z671)&amp;"")</f>
        <v/>
      </c>
      <c r="C671">
        <f>IF($Z671="","",IF(X671&lt;Settings!$C$8,"INV&lt;10000","Inv&gt;10000"))</f>
        <v/>
      </c>
      <c r="D671">
        <f>IF($Z671="","",INDEX('Per Line'!$A$2:$A$7001,$Z671)&amp;"")</f>
        <v/>
      </c>
      <c r="E671" s="14">
        <f>IF($Z671="","",INDEX('Per Line'!$F$2:$F$7001,$Z671))</f>
        <v/>
      </c>
      <c r="F671">
        <f>IF($Z671="","",INDEX('Per Line'!$G$2:$G$7001,$Z671)&amp;"")</f>
        <v/>
      </c>
      <c r="G671">
        <f>IF($Z671="","",INDEX('Per Line'!$I$2:$I$7001,$Z671)&amp;"")</f>
        <v/>
      </c>
      <c r="H671">
        <f>IF($Z671="","",INDEX('Per Line'!$J$2:$J$7001,$Z671)&amp;"")</f>
        <v/>
      </c>
      <c r="I671">
        <f>IF($Z671="","",INDEX('Per Line'!$K$2:$K$7001,$Z671)&amp;"")</f>
        <v/>
      </c>
      <c r="J671">
        <f>IF($Z671="","",INDEX('Per Line'!$M$2:$M$7001,$Z671))</f>
        <v/>
      </c>
      <c r="K671" s="8">
        <f>IF($Z671="","",IF(AND(ISNUMBER(M671),M671&gt;0,X671&gt;M671),J671*M671/100+(X671-M671),J671*X671/100))</f>
        <v/>
      </c>
      <c r="L671">
        <f>IF($Z671="","",INDEX('Per Line'!$W$2:$W$7001,$Z671)&amp;"")</f>
        <v/>
      </c>
      <c r="M671">
        <f>IF($Z671="","",INDEX('Per Line'!$AD$2:$AD$7001,$Z671))</f>
        <v/>
      </c>
      <c r="N671">
        <f>IF($Z671="","",IF(AND(ISNUMBER(M671),M671&gt;0),X671&gt;M671,FALSE))</f>
        <v/>
      </c>
      <c r="O671" s="8">
        <f>IF($Z671="","",SUMIFS('Per Line'!$V$2:$V$7001,'Per Line'!$D$2:$D$7001,$B671,'Per Line'!$AN$2:$AN$7001,1))</f>
        <v/>
      </c>
      <c r="P671">
        <f>IF($Z671="","",Settings!$C$7)</f>
        <v/>
      </c>
      <c r="Q671" s="8">
        <f>IF($Z671="","",SUMIFS('Per Line'!$V$2:$V$7001,'Per Line'!$D$2:$D$7001,$B671,'Per Line'!$AM$2:$AM$7001,0,'Per Line'!$AN$2:$AN$7001,0))</f>
        <v/>
      </c>
      <c r="R671" s="8">
        <f>IF($Z671="","",Q671*P671)</f>
        <v/>
      </c>
      <c r="S671">
        <f>IF($Z671="","",Settings!$C$6)</f>
        <v/>
      </c>
      <c r="T671" s="8">
        <f>IF($Z671="","",SUMIFS('Per Line'!$V$2:$V$7001,'Per Line'!$D$2:$D$7001,$B671,'Per Line'!$AM$2:$AM$7001,1,'Per Line'!$AN$2:$AN$7001,0))</f>
        <v/>
      </c>
      <c r="U671" s="8">
        <f>IF($Z671="","",T671*S671)</f>
        <v/>
      </c>
      <c r="V671" s="8">
        <f>IF($Z671="","",U671+R671)</f>
        <v/>
      </c>
      <c r="W671" s="8">
        <f>IF($Z671="","",X671-V671)</f>
        <v/>
      </c>
      <c r="X671" s="8">
        <f>IF($Z671="","",Q671+T671+O671)</f>
        <v/>
      </c>
      <c r="Y671" s="8">
        <f>IF($Z671="","",X671-V671-K671)</f>
        <v/>
      </c>
      <c r="Z671" s="16">
        <f>IF(ROWS($Z$2:$Z671)&lt;=MAX('Per Line'!$AL$2:$AL$7001),MATCH(ROWS($Z$2:$Z671),'Per Line'!$AL$2:$AL$7001,0),"")</f>
        <v/>
      </c>
      <c r="AA671" s="17">
        <f>IF($Z671="","",K671-J671*X671/100)</f>
        <v/>
      </c>
      <c r="AB671">
        <f>IF($Z671="","",C671&amp;"|"&amp;COUNTIF($C$2:$C671,C671))</f>
        <v/>
      </c>
    </row>
    <row r="672">
      <c r="A672" s="15" t="n"/>
      <c r="B672">
        <f>IF($Z672="","",INDEX('Per Line'!$D$2:$D$7001,$Z672)&amp;"")</f>
        <v/>
      </c>
      <c r="C672">
        <f>IF($Z672="","",IF(X672&lt;Settings!$C$8,"INV&lt;10000","Inv&gt;10000"))</f>
        <v/>
      </c>
      <c r="D672">
        <f>IF($Z672="","",INDEX('Per Line'!$A$2:$A$7001,$Z672)&amp;"")</f>
        <v/>
      </c>
      <c r="E672" s="14">
        <f>IF($Z672="","",INDEX('Per Line'!$F$2:$F$7001,$Z672))</f>
        <v/>
      </c>
      <c r="F672">
        <f>IF($Z672="","",INDEX('Per Line'!$G$2:$G$7001,$Z672)&amp;"")</f>
        <v/>
      </c>
      <c r="G672">
        <f>IF($Z672="","",INDEX('Per Line'!$I$2:$I$7001,$Z672)&amp;"")</f>
        <v/>
      </c>
      <c r="H672">
        <f>IF($Z672="","",INDEX('Per Line'!$J$2:$J$7001,$Z672)&amp;"")</f>
        <v/>
      </c>
      <c r="I672">
        <f>IF($Z672="","",INDEX('Per Line'!$K$2:$K$7001,$Z672)&amp;"")</f>
        <v/>
      </c>
      <c r="J672">
        <f>IF($Z672="","",INDEX('Per Line'!$M$2:$M$7001,$Z672))</f>
        <v/>
      </c>
      <c r="K672" s="8">
        <f>IF($Z672="","",IF(AND(ISNUMBER(M672),M672&gt;0,X672&gt;M672),J672*M672/100+(X672-M672),J672*X672/100))</f>
        <v/>
      </c>
      <c r="L672">
        <f>IF($Z672="","",INDEX('Per Line'!$W$2:$W$7001,$Z672)&amp;"")</f>
        <v/>
      </c>
      <c r="M672">
        <f>IF($Z672="","",INDEX('Per Line'!$AD$2:$AD$7001,$Z672))</f>
        <v/>
      </c>
      <c r="N672">
        <f>IF($Z672="","",IF(AND(ISNUMBER(M672),M672&gt;0),X672&gt;M672,FALSE))</f>
        <v/>
      </c>
      <c r="O672" s="8">
        <f>IF($Z672="","",SUMIFS('Per Line'!$V$2:$V$7001,'Per Line'!$D$2:$D$7001,$B672,'Per Line'!$AN$2:$AN$7001,1))</f>
        <v/>
      </c>
      <c r="P672">
        <f>IF($Z672="","",Settings!$C$7)</f>
        <v/>
      </c>
      <c r="Q672" s="8">
        <f>IF($Z672="","",SUMIFS('Per Line'!$V$2:$V$7001,'Per Line'!$D$2:$D$7001,$B672,'Per Line'!$AM$2:$AM$7001,0,'Per Line'!$AN$2:$AN$7001,0))</f>
        <v/>
      </c>
      <c r="R672" s="8">
        <f>IF($Z672="","",Q672*P672)</f>
        <v/>
      </c>
      <c r="S672">
        <f>IF($Z672="","",Settings!$C$6)</f>
        <v/>
      </c>
      <c r="T672" s="8">
        <f>IF($Z672="","",SUMIFS('Per Line'!$V$2:$V$7001,'Per Line'!$D$2:$D$7001,$B672,'Per Line'!$AM$2:$AM$7001,1,'Per Line'!$AN$2:$AN$7001,0))</f>
        <v/>
      </c>
      <c r="U672" s="8">
        <f>IF($Z672="","",T672*S672)</f>
        <v/>
      </c>
      <c r="V672" s="8">
        <f>IF($Z672="","",U672+R672)</f>
        <v/>
      </c>
      <c r="W672" s="8">
        <f>IF($Z672="","",X672-V672)</f>
        <v/>
      </c>
      <c r="X672" s="8">
        <f>IF($Z672="","",Q672+T672+O672)</f>
        <v/>
      </c>
      <c r="Y672" s="8">
        <f>IF($Z672="","",X672-V672-K672)</f>
        <v/>
      </c>
      <c r="Z672" s="16">
        <f>IF(ROWS($Z$2:$Z672)&lt;=MAX('Per Line'!$AL$2:$AL$7001),MATCH(ROWS($Z$2:$Z672),'Per Line'!$AL$2:$AL$7001,0),"")</f>
        <v/>
      </c>
      <c r="AA672" s="17">
        <f>IF($Z672="","",K672-J672*X672/100)</f>
        <v/>
      </c>
      <c r="AB672">
        <f>IF($Z672="","",C672&amp;"|"&amp;COUNTIF($C$2:$C672,C672))</f>
        <v/>
      </c>
    </row>
    <row r="673">
      <c r="A673" s="15" t="n"/>
      <c r="B673">
        <f>IF($Z673="","",INDEX('Per Line'!$D$2:$D$7001,$Z673)&amp;"")</f>
        <v/>
      </c>
      <c r="C673">
        <f>IF($Z673="","",IF(X673&lt;Settings!$C$8,"INV&lt;10000","Inv&gt;10000"))</f>
        <v/>
      </c>
      <c r="D673">
        <f>IF($Z673="","",INDEX('Per Line'!$A$2:$A$7001,$Z673)&amp;"")</f>
        <v/>
      </c>
      <c r="E673" s="14">
        <f>IF($Z673="","",INDEX('Per Line'!$F$2:$F$7001,$Z673))</f>
        <v/>
      </c>
      <c r="F673">
        <f>IF($Z673="","",INDEX('Per Line'!$G$2:$G$7001,$Z673)&amp;"")</f>
        <v/>
      </c>
      <c r="G673">
        <f>IF($Z673="","",INDEX('Per Line'!$I$2:$I$7001,$Z673)&amp;"")</f>
        <v/>
      </c>
      <c r="H673">
        <f>IF($Z673="","",INDEX('Per Line'!$J$2:$J$7001,$Z673)&amp;"")</f>
        <v/>
      </c>
      <c r="I673">
        <f>IF($Z673="","",INDEX('Per Line'!$K$2:$K$7001,$Z673)&amp;"")</f>
        <v/>
      </c>
      <c r="J673">
        <f>IF($Z673="","",INDEX('Per Line'!$M$2:$M$7001,$Z673))</f>
        <v/>
      </c>
      <c r="K673" s="8">
        <f>IF($Z673="","",IF(AND(ISNUMBER(M673),M673&gt;0,X673&gt;M673),J673*M673/100+(X673-M673),J673*X673/100))</f>
        <v/>
      </c>
      <c r="L673">
        <f>IF($Z673="","",INDEX('Per Line'!$W$2:$W$7001,$Z673)&amp;"")</f>
        <v/>
      </c>
      <c r="M673">
        <f>IF($Z673="","",INDEX('Per Line'!$AD$2:$AD$7001,$Z673))</f>
        <v/>
      </c>
      <c r="N673">
        <f>IF($Z673="","",IF(AND(ISNUMBER(M673),M673&gt;0),X673&gt;M673,FALSE))</f>
        <v/>
      </c>
      <c r="O673" s="8">
        <f>IF($Z673="","",SUMIFS('Per Line'!$V$2:$V$7001,'Per Line'!$D$2:$D$7001,$B673,'Per Line'!$AN$2:$AN$7001,1))</f>
        <v/>
      </c>
      <c r="P673">
        <f>IF($Z673="","",Settings!$C$7)</f>
        <v/>
      </c>
      <c r="Q673" s="8">
        <f>IF($Z673="","",SUMIFS('Per Line'!$V$2:$V$7001,'Per Line'!$D$2:$D$7001,$B673,'Per Line'!$AM$2:$AM$7001,0,'Per Line'!$AN$2:$AN$7001,0))</f>
        <v/>
      </c>
      <c r="R673" s="8">
        <f>IF($Z673="","",Q673*P673)</f>
        <v/>
      </c>
      <c r="S673">
        <f>IF($Z673="","",Settings!$C$6)</f>
        <v/>
      </c>
      <c r="T673" s="8">
        <f>IF($Z673="","",SUMIFS('Per Line'!$V$2:$V$7001,'Per Line'!$D$2:$D$7001,$B673,'Per Line'!$AM$2:$AM$7001,1,'Per Line'!$AN$2:$AN$7001,0))</f>
        <v/>
      </c>
      <c r="U673" s="8">
        <f>IF($Z673="","",T673*S673)</f>
        <v/>
      </c>
      <c r="V673" s="8">
        <f>IF($Z673="","",U673+R673)</f>
        <v/>
      </c>
      <c r="W673" s="8">
        <f>IF($Z673="","",X673-V673)</f>
        <v/>
      </c>
      <c r="X673" s="8">
        <f>IF($Z673="","",Q673+T673+O673)</f>
        <v/>
      </c>
      <c r="Y673" s="8">
        <f>IF($Z673="","",X673-V673-K673)</f>
        <v/>
      </c>
      <c r="Z673" s="16">
        <f>IF(ROWS($Z$2:$Z673)&lt;=MAX('Per Line'!$AL$2:$AL$7001),MATCH(ROWS($Z$2:$Z673),'Per Line'!$AL$2:$AL$7001,0),"")</f>
        <v/>
      </c>
      <c r="AA673" s="17">
        <f>IF($Z673="","",K673-J673*X673/100)</f>
        <v/>
      </c>
      <c r="AB673">
        <f>IF($Z673="","",C673&amp;"|"&amp;COUNTIF($C$2:$C673,C673))</f>
        <v/>
      </c>
    </row>
    <row r="674">
      <c r="A674" s="15" t="n"/>
      <c r="B674">
        <f>IF($Z674="","",INDEX('Per Line'!$D$2:$D$7001,$Z674)&amp;"")</f>
        <v/>
      </c>
      <c r="C674">
        <f>IF($Z674="","",IF(X674&lt;Settings!$C$8,"INV&lt;10000","Inv&gt;10000"))</f>
        <v/>
      </c>
      <c r="D674">
        <f>IF($Z674="","",INDEX('Per Line'!$A$2:$A$7001,$Z674)&amp;"")</f>
        <v/>
      </c>
      <c r="E674" s="14">
        <f>IF($Z674="","",INDEX('Per Line'!$F$2:$F$7001,$Z674))</f>
        <v/>
      </c>
      <c r="F674">
        <f>IF($Z674="","",INDEX('Per Line'!$G$2:$G$7001,$Z674)&amp;"")</f>
        <v/>
      </c>
      <c r="G674">
        <f>IF($Z674="","",INDEX('Per Line'!$I$2:$I$7001,$Z674)&amp;"")</f>
        <v/>
      </c>
      <c r="H674">
        <f>IF($Z674="","",INDEX('Per Line'!$J$2:$J$7001,$Z674)&amp;"")</f>
        <v/>
      </c>
      <c r="I674">
        <f>IF($Z674="","",INDEX('Per Line'!$K$2:$K$7001,$Z674)&amp;"")</f>
        <v/>
      </c>
      <c r="J674">
        <f>IF($Z674="","",INDEX('Per Line'!$M$2:$M$7001,$Z674))</f>
        <v/>
      </c>
      <c r="K674" s="8">
        <f>IF($Z674="","",IF(AND(ISNUMBER(M674),M674&gt;0,X674&gt;M674),J674*M674/100+(X674-M674),J674*X674/100))</f>
        <v/>
      </c>
      <c r="L674">
        <f>IF($Z674="","",INDEX('Per Line'!$W$2:$W$7001,$Z674)&amp;"")</f>
        <v/>
      </c>
      <c r="M674">
        <f>IF($Z674="","",INDEX('Per Line'!$AD$2:$AD$7001,$Z674))</f>
        <v/>
      </c>
      <c r="N674">
        <f>IF($Z674="","",IF(AND(ISNUMBER(M674),M674&gt;0),X674&gt;M674,FALSE))</f>
        <v/>
      </c>
      <c r="O674" s="8">
        <f>IF($Z674="","",SUMIFS('Per Line'!$V$2:$V$7001,'Per Line'!$D$2:$D$7001,$B674,'Per Line'!$AN$2:$AN$7001,1))</f>
        <v/>
      </c>
      <c r="P674">
        <f>IF($Z674="","",Settings!$C$7)</f>
        <v/>
      </c>
      <c r="Q674" s="8">
        <f>IF($Z674="","",SUMIFS('Per Line'!$V$2:$V$7001,'Per Line'!$D$2:$D$7001,$B674,'Per Line'!$AM$2:$AM$7001,0,'Per Line'!$AN$2:$AN$7001,0))</f>
        <v/>
      </c>
      <c r="R674" s="8">
        <f>IF($Z674="","",Q674*P674)</f>
        <v/>
      </c>
      <c r="S674">
        <f>IF($Z674="","",Settings!$C$6)</f>
        <v/>
      </c>
      <c r="T674" s="8">
        <f>IF($Z674="","",SUMIFS('Per Line'!$V$2:$V$7001,'Per Line'!$D$2:$D$7001,$B674,'Per Line'!$AM$2:$AM$7001,1,'Per Line'!$AN$2:$AN$7001,0))</f>
        <v/>
      </c>
      <c r="U674" s="8">
        <f>IF($Z674="","",T674*S674)</f>
        <v/>
      </c>
      <c r="V674" s="8">
        <f>IF($Z674="","",U674+R674)</f>
        <v/>
      </c>
      <c r="W674" s="8">
        <f>IF($Z674="","",X674-V674)</f>
        <v/>
      </c>
      <c r="X674" s="8">
        <f>IF($Z674="","",Q674+T674+O674)</f>
        <v/>
      </c>
      <c r="Y674" s="8">
        <f>IF($Z674="","",X674-V674-K674)</f>
        <v/>
      </c>
      <c r="Z674" s="16">
        <f>IF(ROWS($Z$2:$Z674)&lt;=MAX('Per Line'!$AL$2:$AL$7001),MATCH(ROWS($Z$2:$Z674),'Per Line'!$AL$2:$AL$7001,0),"")</f>
        <v/>
      </c>
      <c r="AA674" s="17">
        <f>IF($Z674="","",K674-J674*X674/100)</f>
        <v/>
      </c>
      <c r="AB674">
        <f>IF($Z674="","",C674&amp;"|"&amp;COUNTIF($C$2:$C674,C674))</f>
        <v/>
      </c>
    </row>
    <row r="675">
      <c r="A675" s="15" t="n"/>
      <c r="B675">
        <f>IF($Z675="","",INDEX('Per Line'!$D$2:$D$7001,$Z675)&amp;"")</f>
        <v/>
      </c>
      <c r="C675">
        <f>IF($Z675="","",IF(X675&lt;Settings!$C$8,"INV&lt;10000","Inv&gt;10000"))</f>
        <v/>
      </c>
      <c r="D675">
        <f>IF($Z675="","",INDEX('Per Line'!$A$2:$A$7001,$Z675)&amp;"")</f>
        <v/>
      </c>
      <c r="E675" s="14">
        <f>IF($Z675="","",INDEX('Per Line'!$F$2:$F$7001,$Z675))</f>
        <v/>
      </c>
      <c r="F675">
        <f>IF($Z675="","",INDEX('Per Line'!$G$2:$G$7001,$Z675)&amp;"")</f>
        <v/>
      </c>
      <c r="G675">
        <f>IF($Z675="","",INDEX('Per Line'!$I$2:$I$7001,$Z675)&amp;"")</f>
        <v/>
      </c>
      <c r="H675">
        <f>IF($Z675="","",INDEX('Per Line'!$J$2:$J$7001,$Z675)&amp;"")</f>
        <v/>
      </c>
      <c r="I675">
        <f>IF($Z675="","",INDEX('Per Line'!$K$2:$K$7001,$Z675)&amp;"")</f>
        <v/>
      </c>
      <c r="J675">
        <f>IF($Z675="","",INDEX('Per Line'!$M$2:$M$7001,$Z675))</f>
        <v/>
      </c>
      <c r="K675" s="8">
        <f>IF($Z675="","",IF(AND(ISNUMBER(M675),M675&gt;0,X675&gt;M675),J675*M675/100+(X675-M675),J675*X675/100))</f>
        <v/>
      </c>
      <c r="L675">
        <f>IF($Z675="","",INDEX('Per Line'!$W$2:$W$7001,$Z675)&amp;"")</f>
        <v/>
      </c>
      <c r="M675">
        <f>IF($Z675="","",INDEX('Per Line'!$AD$2:$AD$7001,$Z675))</f>
        <v/>
      </c>
      <c r="N675">
        <f>IF($Z675="","",IF(AND(ISNUMBER(M675),M675&gt;0),X675&gt;M675,FALSE))</f>
        <v/>
      </c>
      <c r="O675" s="8">
        <f>IF($Z675="","",SUMIFS('Per Line'!$V$2:$V$7001,'Per Line'!$D$2:$D$7001,$B675,'Per Line'!$AN$2:$AN$7001,1))</f>
        <v/>
      </c>
      <c r="P675">
        <f>IF($Z675="","",Settings!$C$7)</f>
        <v/>
      </c>
      <c r="Q675" s="8">
        <f>IF($Z675="","",SUMIFS('Per Line'!$V$2:$V$7001,'Per Line'!$D$2:$D$7001,$B675,'Per Line'!$AM$2:$AM$7001,0,'Per Line'!$AN$2:$AN$7001,0))</f>
        <v/>
      </c>
      <c r="R675" s="8">
        <f>IF($Z675="","",Q675*P675)</f>
        <v/>
      </c>
      <c r="S675">
        <f>IF($Z675="","",Settings!$C$6)</f>
        <v/>
      </c>
      <c r="T675" s="8">
        <f>IF($Z675="","",SUMIFS('Per Line'!$V$2:$V$7001,'Per Line'!$D$2:$D$7001,$B675,'Per Line'!$AM$2:$AM$7001,1,'Per Line'!$AN$2:$AN$7001,0))</f>
        <v/>
      </c>
      <c r="U675" s="8">
        <f>IF($Z675="","",T675*S675)</f>
        <v/>
      </c>
      <c r="V675" s="8">
        <f>IF($Z675="","",U675+R675)</f>
        <v/>
      </c>
      <c r="W675" s="8">
        <f>IF($Z675="","",X675-V675)</f>
        <v/>
      </c>
      <c r="X675" s="8">
        <f>IF($Z675="","",Q675+T675+O675)</f>
        <v/>
      </c>
      <c r="Y675" s="8">
        <f>IF($Z675="","",X675-V675-K675)</f>
        <v/>
      </c>
      <c r="Z675" s="16">
        <f>IF(ROWS($Z$2:$Z675)&lt;=MAX('Per Line'!$AL$2:$AL$7001),MATCH(ROWS($Z$2:$Z675),'Per Line'!$AL$2:$AL$7001,0),"")</f>
        <v/>
      </c>
      <c r="AA675" s="17">
        <f>IF($Z675="","",K675-J675*X675/100)</f>
        <v/>
      </c>
      <c r="AB675">
        <f>IF($Z675="","",C675&amp;"|"&amp;COUNTIF($C$2:$C675,C675))</f>
        <v/>
      </c>
    </row>
    <row r="676">
      <c r="A676" s="15" t="n"/>
      <c r="B676">
        <f>IF($Z676="","",INDEX('Per Line'!$D$2:$D$7001,$Z676)&amp;"")</f>
        <v/>
      </c>
      <c r="C676">
        <f>IF($Z676="","",IF(X676&lt;Settings!$C$8,"INV&lt;10000","Inv&gt;10000"))</f>
        <v/>
      </c>
      <c r="D676">
        <f>IF($Z676="","",INDEX('Per Line'!$A$2:$A$7001,$Z676)&amp;"")</f>
        <v/>
      </c>
      <c r="E676" s="14">
        <f>IF($Z676="","",INDEX('Per Line'!$F$2:$F$7001,$Z676))</f>
        <v/>
      </c>
      <c r="F676">
        <f>IF($Z676="","",INDEX('Per Line'!$G$2:$G$7001,$Z676)&amp;"")</f>
        <v/>
      </c>
      <c r="G676">
        <f>IF($Z676="","",INDEX('Per Line'!$I$2:$I$7001,$Z676)&amp;"")</f>
        <v/>
      </c>
      <c r="H676">
        <f>IF($Z676="","",INDEX('Per Line'!$J$2:$J$7001,$Z676)&amp;"")</f>
        <v/>
      </c>
      <c r="I676">
        <f>IF($Z676="","",INDEX('Per Line'!$K$2:$K$7001,$Z676)&amp;"")</f>
        <v/>
      </c>
      <c r="J676">
        <f>IF($Z676="","",INDEX('Per Line'!$M$2:$M$7001,$Z676))</f>
        <v/>
      </c>
      <c r="K676" s="8">
        <f>IF($Z676="","",IF(AND(ISNUMBER(M676),M676&gt;0,X676&gt;M676),J676*M676/100+(X676-M676),J676*X676/100))</f>
        <v/>
      </c>
      <c r="L676">
        <f>IF($Z676="","",INDEX('Per Line'!$W$2:$W$7001,$Z676)&amp;"")</f>
        <v/>
      </c>
      <c r="M676">
        <f>IF($Z676="","",INDEX('Per Line'!$AD$2:$AD$7001,$Z676))</f>
        <v/>
      </c>
      <c r="N676">
        <f>IF($Z676="","",IF(AND(ISNUMBER(M676),M676&gt;0),X676&gt;M676,FALSE))</f>
        <v/>
      </c>
      <c r="O676" s="8">
        <f>IF($Z676="","",SUMIFS('Per Line'!$V$2:$V$7001,'Per Line'!$D$2:$D$7001,$B676,'Per Line'!$AN$2:$AN$7001,1))</f>
        <v/>
      </c>
      <c r="P676">
        <f>IF($Z676="","",Settings!$C$7)</f>
        <v/>
      </c>
      <c r="Q676" s="8">
        <f>IF($Z676="","",SUMIFS('Per Line'!$V$2:$V$7001,'Per Line'!$D$2:$D$7001,$B676,'Per Line'!$AM$2:$AM$7001,0,'Per Line'!$AN$2:$AN$7001,0))</f>
        <v/>
      </c>
      <c r="R676" s="8">
        <f>IF($Z676="","",Q676*P676)</f>
        <v/>
      </c>
      <c r="S676">
        <f>IF($Z676="","",Settings!$C$6)</f>
        <v/>
      </c>
      <c r="T676" s="8">
        <f>IF($Z676="","",SUMIFS('Per Line'!$V$2:$V$7001,'Per Line'!$D$2:$D$7001,$B676,'Per Line'!$AM$2:$AM$7001,1,'Per Line'!$AN$2:$AN$7001,0))</f>
        <v/>
      </c>
      <c r="U676" s="8">
        <f>IF($Z676="","",T676*S676)</f>
        <v/>
      </c>
      <c r="V676" s="8">
        <f>IF($Z676="","",U676+R676)</f>
        <v/>
      </c>
      <c r="W676" s="8">
        <f>IF($Z676="","",X676-V676)</f>
        <v/>
      </c>
      <c r="X676" s="8">
        <f>IF($Z676="","",Q676+T676+O676)</f>
        <v/>
      </c>
      <c r="Y676" s="8">
        <f>IF($Z676="","",X676-V676-K676)</f>
        <v/>
      </c>
      <c r="Z676" s="16">
        <f>IF(ROWS($Z$2:$Z676)&lt;=MAX('Per Line'!$AL$2:$AL$7001),MATCH(ROWS($Z$2:$Z676),'Per Line'!$AL$2:$AL$7001,0),"")</f>
        <v/>
      </c>
      <c r="AA676" s="17">
        <f>IF($Z676="","",K676-J676*X676/100)</f>
        <v/>
      </c>
      <c r="AB676">
        <f>IF($Z676="","",C676&amp;"|"&amp;COUNTIF($C$2:$C676,C676))</f>
        <v/>
      </c>
    </row>
    <row r="677">
      <c r="A677" s="15" t="n"/>
      <c r="B677">
        <f>IF($Z677="","",INDEX('Per Line'!$D$2:$D$7001,$Z677)&amp;"")</f>
        <v/>
      </c>
      <c r="C677">
        <f>IF($Z677="","",IF(X677&lt;Settings!$C$8,"INV&lt;10000","Inv&gt;10000"))</f>
        <v/>
      </c>
      <c r="D677">
        <f>IF($Z677="","",INDEX('Per Line'!$A$2:$A$7001,$Z677)&amp;"")</f>
        <v/>
      </c>
      <c r="E677" s="14">
        <f>IF($Z677="","",INDEX('Per Line'!$F$2:$F$7001,$Z677))</f>
        <v/>
      </c>
      <c r="F677">
        <f>IF($Z677="","",INDEX('Per Line'!$G$2:$G$7001,$Z677)&amp;"")</f>
        <v/>
      </c>
      <c r="G677">
        <f>IF($Z677="","",INDEX('Per Line'!$I$2:$I$7001,$Z677)&amp;"")</f>
        <v/>
      </c>
      <c r="H677">
        <f>IF($Z677="","",INDEX('Per Line'!$J$2:$J$7001,$Z677)&amp;"")</f>
        <v/>
      </c>
      <c r="I677">
        <f>IF($Z677="","",INDEX('Per Line'!$K$2:$K$7001,$Z677)&amp;"")</f>
        <v/>
      </c>
      <c r="J677">
        <f>IF($Z677="","",INDEX('Per Line'!$M$2:$M$7001,$Z677))</f>
        <v/>
      </c>
      <c r="K677" s="8">
        <f>IF($Z677="","",IF(AND(ISNUMBER(M677),M677&gt;0,X677&gt;M677),J677*M677/100+(X677-M677),J677*X677/100))</f>
        <v/>
      </c>
      <c r="L677">
        <f>IF($Z677="","",INDEX('Per Line'!$W$2:$W$7001,$Z677)&amp;"")</f>
        <v/>
      </c>
      <c r="M677">
        <f>IF($Z677="","",INDEX('Per Line'!$AD$2:$AD$7001,$Z677))</f>
        <v/>
      </c>
      <c r="N677">
        <f>IF($Z677="","",IF(AND(ISNUMBER(M677),M677&gt;0),X677&gt;M677,FALSE))</f>
        <v/>
      </c>
      <c r="O677" s="8">
        <f>IF($Z677="","",SUMIFS('Per Line'!$V$2:$V$7001,'Per Line'!$D$2:$D$7001,$B677,'Per Line'!$AN$2:$AN$7001,1))</f>
        <v/>
      </c>
      <c r="P677">
        <f>IF($Z677="","",Settings!$C$7)</f>
        <v/>
      </c>
      <c r="Q677" s="8">
        <f>IF($Z677="","",SUMIFS('Per Line'!$V$2:$V$7001,'Per Line'!$D$2:$D$7001,$B677,'Per Line'!$AM$2:$AM$7001,0,'Per Line'!$AN$2:$AN$7001,0))</f>
        <v/>
      </c>
      <c r="R677" s="8">
        <f>IF($Z677="","",Q677*P677)</f>
        <v/>
      </c>
      <c r="S677">
        <f>IF($Z677="","",Settings!$C$6)</f>
        <v/>
      </c>
      <c r="T677" s="8">
        <f>IF($Z677="","",SUMIFS('Per Line'!$V$2:$V$7001,'Per Line'!$D$2:$D$7001,$B677,'Per Line'!$AM$2:$AM$7001,1,'Per Line'!$AN$2:$AN$7001,0))</f>
        <v/>
      </c>
      <c r="U677" s="8">
        <f>IF($Z677="","",T677*S677)</f>
        <v/>
      </c>
      <c r="V677" s="8">
        <f>IF($Z677="","",U677+R677)</f>
        <v/>
      </c>
      <c r="W677" s="8">
        <f>IF($Z677="","",X677-V677)</f>
        <v/>
      </c>
      <c r="X677" s="8">
        <f>IF($Z677="","",Q677+T677+O677)</f>
        <v/>
      </c>
      <c r="Y677" s="8">
        <f>IF($Z677="","",X677-V677-K677)</f>
        <v/>
      </c>
      <c r="Z677" s="16">
        <f>IF(ROWS($Z$2:$Z677)&lt;=MAX('Per Line'!$AL$2:$AL$7001),MATCH(ROWS($Z$2:$Z677),'Per Line'!$AL$2:$AL$7001,0),"")</f>
        <v/>
      </c>
      <c r="AA677" s="17">
        <f>IF($Z677="","",K677-J677*X677/100)</f>
        <v/>
      </c>
      <c r="AB677">
        <f>IF($Z677="","",C677&amp;"|"&amp;COUNTIF($C$2:$C677,C677))</f>
        <v/>
      </c>
    </row>
    <row r="678">
      <c r="A678" s="15" t="n"/>
      <c r="B678">
        <f>IF($Z678="","",INDEX('Per Line'!$D$2:$D$7001,$Z678)&amp;"")</f>
        <v/>
      </c>
      <c r="C678">
        <f>IF($Z678="","",IF(X678&lt;Settings!$C$8,"INV&lt;10000","Inv&gt;10000"))</f>
        <v/>
      </c>
      <c r="D678">
        <f>IF($Z678="","",INDEX('Per Line'!$A$2:$A$7001,$Z678)&amp;"")</f>
        <v/>
      </c>
      <c r="E678" s="14">
        <f>IF($Z678="","",INDEX('Per Line'!$F$2:$F$7001,$Z678))</f>
        <v/>
      </c>
      <c r="F678">
        <f>IF($Z678="","",INDEX('Per Line'!$G$2:$G$7001,$Z678)&amp;"")</f>
        <v/>
      </c>
      <c r="G678">
        <f>IF($Z678="","",INDEX('Per Line'!$I$2:$I$7001,$Z678)&amp;"")</f>
        <v/>
      </c>
      <c r="H678">
        <f>IF($Z678="","",INDEX('Per Line'!$J$2:$J$7001,$Z678)&amp;"")</f>
        <v/>
      </c>
      <c r="I678">
        <f>IF($Z678="","",INDEX('Per Line'!$K$2:$K$7001,$Z678)&amp;"")</f>
        <v/>
      </c>
      <c r="J678">
        <f>IF($Z678="","",INDEX('Per Line'!$M$2:$M$7001,$Z678))</f>
        <v/>
      </c>
      <c r="K678" s="8">
        <f>IF($Z678="","",IF(AND(ISNUMBER(M678),M678&gt;0,X678&gt;M678),J678*M678/100+(X678-M678),J678*X678/100))</f>
        <v/>
      </c>
      <c r="L678">
        <f>IF($Z678="","",INDEX('Per Line'!$W$2:$W$7001,$Z678)&amp;"")</f>
        <v/>
      </c>
      <c r="M678">
        <f>IF($Z678="","",INDEX('Per Line'!$AD$2:$AD$7001,$Z678))</f>
        <v/>
      </c>
      <c r="N678">
        <f>IF($Z678="","",IF(AND(ISNUMBER(M678),M678&gt;0),X678&gt;M678,FALSE))</f>
        <v/>
      </c>
      <c r="O678" s="8">
        <f>IF($Z678="","",SUMIFS('Per Line'!$V$2:$V$7001,'Per Line'!$D$2:$D$7001,$B678,'Per Line'!$AN$2:$AN$7001,1))</f>
        <v/>
      </c>
      <c r="P678">
        <f>IF($Z678="","",Settings!$C$7)</f>
        <v/>
      </c>
      <c r="Q678" s="8">
        <f>IF($Z678="","",SUMIFS('Per Line'!$V$2:$V$7001,'Per Line'!$D$2:$D$7001,$B678,'Per Line'!$AM$2:$AM$7001,0,'Per Line'!$AN$2:$AN$7001,0))</f>
        <v/>
      </c>
      <c r="R678" s="8">
        <f>IF($Z678="","",Q678*P678)</f>
        <v/>
      </c>
      <c r="S678">
        <f>IF($Z678="","",Settings!$C$6)</f>
        <v/>
      </c>
      <c r="T678" s="8">
        <f>IF($Z678="","",SUMIFS('Per Line'!$V$2:$V$7001,'Per Line'!$D$2:$D$7001,$B678,'Per Line'!$AM$2:$AM$7001,1,'Per Line'!$AN$2:$AN$7001,0))</f>
        <v/>
      </c>
      <c r="U678" s="8">
        <f>IF($Z678="","",T678*S678)</f>
        <v/>
      </c>
      <c r="V678" s="8">
        <f>IF($Z678="","",U678+R678)</f>
        <v/>
      </c>
      <c r="W678" s="8">
        <f>IF($Z678="","",X678-V678)</f>
        <v/>
      </c>
      <c r="X678" s="8">
        <f>IF($Z678="","",Q678+T678+O678)</f>
        <v/>
      </c>
      <c r="Y678" s="8">
        <f>IF($Z678="","",X678-V678-K678)</f>
        <v/>
      </c>
      <c r="Z678" s="16">
        <f>IF(ROWS($Z$2:$Z678)&lt;=MAX('Per Line'!$AL$2:$AL$7001),MATCH(ROWS($Z$2:$Z678),'Per Line'!$AL$2:$AL$7001,0),"")</f>
        <v/>
      </c>
      <c r="AA678" s="17">
        <f>IF($Z678="","",K678-J678*X678/100)</f>
        <v/>
      </c>
      <c r="AB678">
        <f>IF($Z678="","",C678&amp;"|"&amp;COUNTIF($C$2:$C678,C678))</f>
        <v/>
      </c>
    </row>
    <row r="679">
      <c r="A679" s="15" t="n"/>
      <c r="B679">
        <f>IF($Z679="","",INDEX('Per Line'!$D$2:$D$7001,$Z679)&amp;"")</f>
        <v/>
      </c>
      <c r="C679">
        <f>IF($Z679="","",IF(X679&lt;Settings!$C$8,"INV&lt;10000","Inv&gt;10000"))</f>
        <v/>
      </c>
      <c r="D679">
        <f>IF($Z679="","",INDEX('Per Line'!$A$2:$A$7001,$Z679)&amp;"")</f>
        <v/>
      </c>
      <c r="E679" s="14">
        <f>IF($Z679="","",INDEX('Per Line'!$F$2:$F$7001,$Z679))</f>
        <v/>
      </c>
      <c r="F679">
        <f>IF($Z679="","",INDEX('Per Line'!$G$2:$G$7001,$Z679)&amp;"")</f>
        <v/>
      </c>
      <c r="G679">
        <f>IF($Z679="","",INDEX('Per Line'!$I$2:$I$7001,$Z679)&amp;"")</f>
        <v/>
      </c>
      <c r="H679">
        <f>IF($Z679="","",INDEX('Per Line'!$J$2:$J$7001,$Z679)&amp;"")</f>
        <v/>
      </c>
      <c r="I679">
        <f>IF($Z679="","",INDEX('Per Line'!$K$2:$K$7001,$Z679)&amp;"")</f>
        <v/>
      </c>
      <c r="J679">
        <f>IF($Z679="","",INDEX('Per Line'!$M$2:$M$7001,$Z679))</f>
        <v/>
      </c>
      <c r="K679" s="8">
        <f>IF($Z679="","",IF(AND(ISNUMBER(M679),M679&gt;0,X679&gt;M679),J679*M679/100+(X679-M679),J679*X679/100))</f>
        <v/>
      </c>
      <c r="L679">
        <f>IF($Z679="","",INDEX('Per Line'!$W$2:$W$7001,$Z679)&amp;"")</f>
        <v/>
      </c>
      <c r="M679">
        <f>IF($Z679="","",INDEX('Per Line'!$AD$2:$AD$7001,$Z679))</f>
        <v/>
      </c>
      <c r="N679">
        <f>IF($Z679="","",IF(AND(ISNUMBER(M679),M679&gt;0),X679&gt;M679,FALSE))</f>
        <v/>
      </c>
      <c r="O679" s="8">
        <f>IF($Z679="","",SUMIFS('Per Line'!$V$2:$V$7001,'Per Line'!$D$2:$D$7001,$B679,'Per Line'!$AN$2:$AN$7001,1))</f>
        <v/>
      </c>
      <c r="P679">
        <f>IF($Z679="","",Settings!$C$7)</f>
        <v/>
      </c>
      <c r="Q679" s="8">
        <f>IF($Z679="","",SUMIFS('Per Line'!$V$2:$V$7001,'Per Line'!$D$2:$D$7001,$B679,'Per Line'!$AM$2:$AM$7001,0,'Per Line'!$AN$2:$AN$7001,0))</f>
        <v/>
      </c>
      <c r="R679" s="8">
        <f>IF($Z679="","",Q679*P679)</f>
        <v/>
      </c>
      <c r="S679">
        <f>IF($Z679="","",Settings!$C$6)</f>
        <v/>
      </c>
      <c r="T679" s="8">
        <f>IF($Z679="","",SUMIFS('Per Line'!$V$2:$V$7001,'Per Line'!$D$2:$D$7001,$B679,'Per Line'!$AM$2:$AM$7001,1,'Per Line'!$AN$2:$AN$7001,0))</f>
        <v/>
      </c>
      <c r="U679" s="8">
        <f>IF($Z679="","",T679*S679)</f>
        <v/>
      </c>
      <c r="V679" s="8">
        <f>IF($Z679="","",U679+R679)</f>
        <v/>
      </c>
      <c r="W679" s="8">
        <f>IF($Z679="","",X679-V679)</f>
        <v/>
      </c>
      <c r="X679" s="8">
        <f>IF($Z679="","",Q679+T679+O679)</f>
        <v/>
      </c>
      <c r="Y679" s="8">
        <f>IF($Z679="","",X679-V679-K679)</f>
        <v/>
      </c>
      <c r="Z679" s="16">
        <f>IF(ROWS($Z$2:$Z679)&lt;=MAX('Per Line'!$AL$2:$AL$7001),MATCH(ROWS($Z$2:$Z679),'Per Line'!$AL$2:$AL$7001,0),"")</f>
        <v/>
      </c>
      <c r="AA679" s="17">
        <f>IF($Z679="","",K679-J679*X679/100)</f>
        <v/>
      </c>
      <c r="AB679">
        <f>IF($Z679="","",C679&amp;"|"&amp;COUNTIF($C$2:$C679,C679))</f>
        <v/>
      </c>
    </row>
    <row r="680">
      <c r="A680" s="15" t="n"/>
      <c r="B680">
        <f>IF($Z680="","",INDEX('Per Line'!$D$2:$D$7001,$Z680)&amp;"")</f>
        <v/>
      </c>
      <c r="C680">
        <f>IF($Z680="","",IF(X680&lt;Settings!$C$8,"INV&lt;10000","Inv&gt;10000"))</f>
        <v/>
      </c>
      <c r="D680">
        <f>IF($Z680="","",INDEX('Per Line'!$A$2:$A$7001,$Z680)&amp;"")</f>
        <v/>
      </c>
      <c r="E680" s="14">
        <f>IF($Z680="","",INDEX('Per Line'!$F$2:$F$7001,$Z680))</f>
        <v/>
      </c>
      <c r="F680">
        <f>IF($Z680="","",INDEX('Per Line'!$G$2:$G$7001,$Z680)&amp;"")</f>
        <v/>
      </c>
      <c r="G680">
        <f>IF($Z680="","",INDEX('Per Line'!$I$2:$I$7001,$Z680)&amp;"")</f>
        <v/>
      </c>
      <c r="H680">
        <f>IF($Z680="","",INDEX('Per Line'!$J$2:$J$7001,$Z680)&amp;"")</f>
        <v/>
      </c>
      <c r="I680">
        <f>IF($Z680="","",INDEX('Per Line'!$K$2:$K$7001,$Z680)&amp;"")</f>
        <v/>
      </c>
      <c r="J680">
        <f>IF($Z680="","",INDEX('Per Line'!$M$2:$M$7001,$Z680))</f>
        <v/>
      </c>
      <c r="K680" s="8">
        <f>IF($Z680="","",IF(AND(ISNUMBER(M680),M680&gt;0,X680&gt;M680),J680*M680/100+(X680-M680),J680*X680/100))</f>
        <v/>
      </c>
      <c r="L680">
        <f>IF($Z680="","",INDEX('Per Line'!$W$2:$W$7001,$Z680)&amp;"")</f>
        <v/>
      </c>
      <c r="M680">
        <f>IF($Z680="","",INDEX('Per Line'!$AD$2:$AD$7001,$Z680))</f>
        <v/>
      </c>
      <c r="N680">
        <f>IF($Z680="","",IF(AND(ISNUMBER(M680),M680&gt;0),X680&gt;M680,FALSE))</f>
        <v/>
      </c>
      <c r="O680" s="8">
        <f>IF($Z680="","",SUMIFS('Per Line'!$V$2:$V$7001,'Per Line'!$D$2:$D$7001,$B680,'Per Line'!$AN$2:$AN$7001,1))</f>
        <v/>
      </c>
      <c r="P680">
        <f>IF($Z680="","",Settings!$C$7)</f>
        <v/>
      </c>
      <c r="Q680" s="8">
        <f>IF($Z680="","",SUMIFS('Per Line'!$V$2:$V$7001,'Per Line'!$D$2:$D$7001,$B680,'Per Line'!$AM$2:$AM$7001,0,'Per Line'!$AN$2:$AN$7001,0))</f>
        <v/>
      </c>
      <c r="R680" s="8">
        <f>IF($Z680="","",Q680*P680)</f>
        <v/>
      </c>
      <c r="S680">
        <f>IF($Z680="","",Settings!$C$6)</f>
        <v/>
      </c>
      <c r="T680" s="8">
        <f>IF($Z680="","",SUMIFS('Per Line'!$V$2:$V$7001,'Per Line'!$D$2:$D$7001,$B680,'Per Line'!$AM$2:$AM$7001,1,'Per Line'!$AN$2:$AN$7001,0))</f>
        <v/>
      </c>
      <c r="U680" s="8">
        <f>IF($Z680="","",T680*S680)</f>
        <v/>
      </c>
      <c r="V680" s="8">
        <f>IF($Z680="","",U680+R680)</f>
        <v/>
      </c>
      <c r="W680" s="8">
        <f>IF($Z680="","",X680-V680)</f>
        <v/>
      </c>
      <c r="X680" s="8">
        <f>IF($Z680="","",Q680+T680+O680)</f>
        <v/>
      </c>
      <c r="Y680" s="8">
        <f>IF($Z680="","",X680-V680-K680)</f>
        <v/>
      </c>
      <c r="Z680" s="16">
        <f>IF(ROWS($Z$2:$Z680)&lt;=MAX('Per Line'!$AL$2:$AL$7001),MATCH(ROWS($Z$2:$Z680),'Per Line'!$AL$2:$AL$7001,0),"")</f>
        <v/>
      </c>
      <c r="AA680" s="17">
        <f>IF($Z680="","",K680-J680*X680/100)</f>
        <v/>
      </c>
      <c r="AB680">
        <f>IF($Z680="","",C680&amp;"|"&amp;COUNTIF($C$2:$C680,C680))</f>
        <v/>
      </c>
    </row>
    <row r="681">
      <c r="A681" s="15" t="n"/>
      <c r="B681">
        <f>IF($Z681="","",INDEX('Per Line'!$D$2:$D$7001,$Z681)&amp;"")</f>
        <v/>
      </c>
      <c r="C681">
        <f>IF($Z681="","",IF(X681&lt;Settings!$C$8,"INV&lt;10000","Inv&gt;10000"))</f>
        <v/>
      </c>
      <c r="D681">
        <f>IF($Z681="","",INDEX('Per Line'!$A$2:$A$7001,$Z681)&amp;"")</f>
        <v/>
      </c>
      <c r="E681" s="14">
        <f>IF($Z681="","",INDEX('Per Line'!$F$2:$F$7001,$Z681))</f>
        <v/>
      </c>
      <c r="F681">
        <f>IF($Z681="","",INDEX('Per Line'!$G$2:$G$7001,$Z681)&amp;"")</f>
        <v/>
      </c>
      <c r="G681">
        <f>IF($Z681="","",INDEX('Per Line'!$I$2:$I$7001,$Z681)&amp;"")</f>
        <v/>
      </c>
      <c r="H681">
        <f>IF($Z681="","",INDEX('Per Line'!$J$2:$J$7001,$Z681)&amp;"")</f>
        <v/>
      </c>
      <c r="I681">
        <f>IF($Z681="","",INDEX('Per Line'!$K$2:$K$7001,$Z681)&amp;"")</f>
        <v/>
      </c>
      <c r="J681">
        <f>IF($Z681="","",INDEX('Per Line'!$M$2:$M$7001,$Z681))</f>
        <v/>
      </c>
      <c r="K681" s="8">
        <f>IF($Z681="","",IF(AND(ISNUMBER(M681),M681&gt;0,X681&gt;M681),J681*M681/100+(X681-M681),J681*X681/100))</f>
        <v/>
      </c>
      <c r="L681">
        <f>IF($Z681="","",INDEX('Per Line'!$W$2:$W$7001,$Z681)&amp;"")</f>
        <v/>
      </c>
      <c r="M681">
        <f>IF($Z681="","",INDEX('Per Line'!$AD$2:$AD$7001,$Z681))</f>
        <v/>
      </c>
      <c r="N681">
        <f>IF($Z681="","",IF(AND(ISNUMBER(M681),M681&gt;0),X681&gt;M681,FALSE))</f>
        <v/>
      </c>
      <c r="O681" s="8">
        <f>IF($Z681="","",SUMIFS('Per Line'!$V$2:$V$7001,'Per Line'!$D$2:$D$7001,$B681,'Per Line'!$AN$2:$AN$7001,1))</f>
        <v/>
      </c>
      <c r="P681">
        <f>IF($Z681="","",Settings!$C$7)</f>
        <v/>
      </c>
      <c r="Q681" s="8">
        <f>IF($Z681="","",SUMIFS('Per Line'!$V$2:$V$7001,'Per Line'!$D$2:$D$7001,$B681,'Per Line'!$AM$2:$AM$7001,0,'Per Line'!$AN$2:$AN$7001,0))</f>
        <v/>
      </c>
      <c r="R681" s="8">
        <f>IF($Z681="","",Q681*P681)</f>
        <v/>
      </c>
      <c r="S681">
        <f>IF($Z681="","",Settings!$C$6)</f>
        <v/>
      </c>
      <c r="T681" s="8">
        <f>IF($Z681="","",SUMIFS('Per Line'!$V$2:$V$7001,'Per Line'!$D$2:$D$7001,$B681,'Per Line'!$AM$2:$AM$7001,1,'Per Line'!$AN$2:$AN$7001,0))</f>
        <v/>
      </c>
      <c r="U681" s="8">
        <f>IF($Z681="","",T681*S681)</f>
        <v/>
      </c>
      <c r="V681" s="8">
        <f>IF($Z681="","",U681+R681)</f>
        <v/>
      </c>
      <c r="W681" s="8">
        <f>IF($Z681="","",X681-V681)</f>
        <v/>
      </c>
      <c r="X681" s="8">
        <f>IF($Z681="","",Q681+T681+O681)</f>
        <v/>
      </c>
      <c r="Y681" s="8">
        <f>IF($Z681="","",X681-V681-K681)</f>
        <v/>
      </c>
      <c r="Z681" s="16">
        <f>IF(ROWS($Z$2:$Z681)&lt;=MAX('Per Line'!$AL$2:$AL$7001),MATCH(ROWS($Z$2:$Z681),'Per Line'!$AL$2:$AL$7001,0),"")</f>
        <v/>
      </c>
      <c r="AA681" s="17">
        <f>IF($Z681="","",K681-J681*X681/100)</f>
        <v/>
      </c>
      <c r="AB681">
        <f>IF($Z681="","",C681&amp;"|"&amp;COUNTIF($C$2:$C681,C681))</f>
        <v/>
      </c>
    </row>
    <row r="682">
      <c r="A682" s="15" t="n"/>
      <c r="B682">
        <f>IF($Z682="","",INDEX('Per Line'!$D$2:$D$7001,$Z682)&amp;"")</f>
        <v/>
      </c>
      <c r="C682">
        <f>IF($Z682="","",IF(X682&lt;Settings!$C$8,"INV&lt;10000","Inv&gt;10000"))</f>
        <v/>
      </c>
      <c r="D682">
        <f>IF($Z682="","",INDEX('Per Line'!$A$2:$A$7001,$Z682)&amp;"")</f>
        <v/>
      </c>
      <c r="E682" s="14">
        <f>IF($Z682="","",INDEX('Per Line'!$F$2:$F$7001,$Z682))</f>
        <v/>
      </c>
      <c r="F682">
        <f>IF($Z682="","",INDEX('Per Line'!$G$2:$G$7001,$Z682)&amp;"")</f>
        <v/>
      </c>
      <c r="G682">
        <f>IF($Z682="","",INDEX('Per Line'!$I$2:$I$7001,$Z682)&amp;"")</f>
        <v/>
      </c>
      <c r="H682">
        <f>IF($Z682="","",INDEX('Per Line'!$J$2:$J$7001,$Z682)&amp;"")</f>
        <v/>
      </c>
      <c r="I682">
        <f>IF($Z682="","",INDEX('Per Line'!$K$2:$K$7001,$Z682)&amp;"")</f>
        <v/>
      </c>
      <c r="J682">
        <f>IF($Z682="","",INDEX('Per Line'!$M$2:$M$7001,$Z682))</f>
        <v/>
      </c>
      <c r="K682" s="8">
        <f>IF($Z682="","",IF(AND(ISNUMBER(M682),M682&gt;0,X682&gt;M682),J682*M682/100+(X682-M682),J682*X682/100))</f>
        <v/>
      </c>
      <c r="L682">
        <f>IF($Z682="","",INDEX('Per Line'!$W$2:$W$7001,$Z682)&amp;"")</f>
        <v/>
      </c>
      <c r="M682">
        <f>IF($Z682="","",INDEX('Per Line'!$AD$2:$AD$7001,$Z682))</f>
        <v/>
      </c>
      <c r="N682">
        <f>IF($Z682="","",IF(AND(ISNUMBER(M682),M682&gt;0),X682&gt;M682,FALSE))</f>
        <v/>
      </c>
      <c r="O682" s="8">
        <f>IF($Z682="","",SUMIFS('Per Line'!$V$2:$V$7001,'Per Line'!$D$2:$D$7001,$B682,'Per Line'!$AN$2:$AN$7001,1))</f>
        <v/>
      </c>
      <c r="P682">
        <f>IF($Z682="","",Settings!$C$7)</f>
        <v/>
      </c>
      <c r="Q682" s="8">
        <f>IF($Z682="","",SUMIFS('Per Line'!$V$2:$V$7001,'Per Line'!$D$2:$D$7001,$B682,'Per Line'!$AM$2:$AM$7001,0,'Per Line'!$AN$2:$AN$7001,0))</f>
        <v/>
      </c>
      <c r="R682" s="8">
        <f>IF($Z682="","",Q682*P682)</f>
        <v/>
      </c>
      <c r="S682">
        <f>IF($Z682="","",Settings!$C$6)</f>
        <v/>
      </c>
      <c r="T682" s="8">
        <f>IF($Z682="","",SUMIFS('Per Line'!$V$2:$V$7001,'Per Line'!$D$2:$D$7001,$B682,'Per Line'!$AM$2:$AM$7001,1,'Per Line'!$AN$2:$AN$7001,0))</f>
        <v/>
      </c>
      <c r="U682" s="8">
        <f>IF($Z682="","",T682*S682)</f>
        <v/>
      </c>
      <c r="V682" s="8">
        <f>IF($Z682="","",U682+R682)</f>
        <v/>
      </c>
      <c r="W682" s="8">
        <f>IF($Z682="","",X682-V682)</f>
        <v/>
      </c>
      <c r="X682" s="8">
        <f>IF($Z682="","",Q682+T682+O682)</f>
        <v/>
      </c>
      <c r="Y682" s="8">
        <f>IF($Z682="","",X682-V682-K682)</f>
        <v/>
      </c>
      <c r="Z682" s="16">
        <f>IF(ROWS($Z$2:$Z682)&lt;=MAX('Per Line'!$AL$2:$AL$7001),MATCH(ROWS($Z$2:$Z682),'Per Line'!$AL$2:$AL$7001,0),"")</f>
        <v/>
      </c>
      <c r="AA682" s="17">
        <f>IF($Z682="","",K682-J682*X682/100)</f>
        <v/>
      </c>
      <c r="AB682">
        <f>IF($Z682="","",C682&amp;"|"&amp;COUNTIF($C$2:$C682,C682))</f>
        <v/>
      </c>
    </row>
    <row r="683">
      <c r="A683" s="15" t="n"/>
      <c r="B683">
        <f>IF($Z683="","",INDEX('Per Line'!$D$2:$D$7001,$Z683)&amp;"")</f>
        <v/>
      </c>
      <c r="C683">
        <f>IF($Z683="","",IF(X683&lt;Settings!$C$8,"INV&lt;10000","Inv&gt;10000"))</f>
        <v/>
      </c>
      <c r="D683">
        <f>IF($Z683="","",INDEX('Per Line'!$A$2:$A$7001,$Z683)&amp;"")</f>
        <v/>
      </c>
      <c r="E683" s="14">
        <f>IF($Z683="","",INDEX('Per Line'!$F$2:$F$7001,$Z683))</f>
        <v/>
      </c>
      <c r="F683">
        <f>IF($Z683="","",INDEX('Per Line'!$G$2:$G$7001,$Z683)&amp;"")</f>
        <v/>
      </c>
      <c r="G683">
        <f>IF($Z683="","",INDEX('Per Line'!$I$2:$I$7001,$Z683)&amp;"")</f>
        <v/>
      </c>
      <c r="H683">
        <f>IF($Z683="","",INDEX('Per Line'!$J$2:$J$7001,$Z683)&amp;"")</f>
        <v/>
      </c>
      <c r="I683">
        <f>IF($Z683="","",INDEX('Per Line'!$K$2:$K$7001,$Z683)&amp;"")</f>
        <v/>
      </c>
      <c r="J683">
        <f>IF($Z683="","",INDEX('Per Line'!$M$2:$M$7001,$Z683))</f>
        <v/>
      </c>
      <c r="K683" s="8">
        <f>IF($Z683="","",IF(AND(ISNUMBER(M683),M683&gt;0,X683&gt;M683),J683*M683/100+(X683-M683),J683*X683/100))</f>
        <v/>
      </c>
      <c r="L683">
        <f>IF($Z683="","",INDEX('Per Line'!$W$2:$W$7001,$Z683)&amp;"")</f>
        <v/>
      </c>
      <c r="M683">
        <f>IF($Z683="","",INDEX('Per Line'!$AD$2:$AD$7001,$Z683))</f>
        <v/>
      </c>
      <c r="N683">
        <f>IF($Z683="","",IF(AND(ISNUMBER(M683),M683&gt;0),X683&gt;M683,FALSE))</f>
        <v/>
      </c>
      <c r="O683" s="8">
        <f>IF($Z683="","",SUMIFS('Per Line'!$V$2:$V$7001,'Per Line'!$D$2:$D$7001,$B683,'Per Line'!$AN$2:$AN$7001,1))</f>
        <v/>
      </c>
      <c r="P683">
        <f>IF($Z683="","",Settings!$C$7)</f>
        <v/>
      </c>
      <c r="Q683" s="8">
        <f>IF($Z683="","",SUMIFS('Per Line'!$V$2:$V$7001,'Per Line'!$D$2:$D$7001,$B683,'Per Line'!$AM$2:$AM$7001,0,'Per Line'!$AN$2:$AN$7001,0))</f>
        <v/>
      </c>
      <c r="R683" s="8">
        <f>IF($Z683="","",Q683*P683)</f>
        <v/>
      </c>
      <c r="S683">
        <f>IF($Z683="","",Settings!$C$6)</f>
        <v/>
      </c>
      <c r="T683" s="8">
        <f>IF($Z683="","",SUMIFS('Per Line'!$V$2:$V$7001,'Per Line'!$D$2:$D$7001,$B683,'Per Line'!$AM$2:$AM$7001,1,'Per Line'!$AN$2:$AN$7001,0))</f>
        <v/>
      </c>
      <c r="U683" s="8">
        <f>IF($Z683="","",T683*S683)</f>
        <v/>
      </c>
      <c r="V683" s="8">
        <f>IF($Z683="","",U683+R683)</f>
        <v/>
      </c>
      <c r="W683" s="8">
        <f>IF($Z683="","",X683-V683)</f>
        <v/>
      </c>
      <c r="X683" s="8">
        <f>IF($Z683="","",Q683+T683+O683)</f>
        <v/>
      </c>
      <c r="Y683" s="8">
        <f>IF($Z683="","",X683-V683-K683)</f>
        <v/>
      </c>
      <c r="Z683" s="16">
        <f>IF(ROWS($Z$2:$Z683)&lt;=MAX('Per Line'!$AL$2:$AL$7001),MATCH(ROWS($Z$2:$Z683),'Per Line'!$AL$2:$AL$7001,0),"")</f>
        <v/>
      </c>
      <c r="AA683" s="17">
        <f>IF($Z683="","",K683-J683*X683/100)</f>
        <v/>
      </c>
      <c r="AB683">
        <f>IF($Z683="","",C683&amp;"|"&amp;COUNTIF($C$2:$C683,C683))</f>
        <v/>
      </c>
    </row>
    <row r="684">
      <c r="A684" s="15" t="n"/>
      <c r="B684">
        <f>IF($Z684="","",INDEX('Per Line'!$D$2:$D$7001,$Z684)&amp;"")</f>
        <v/>
      </c>
      <c r="C684">
        <f>IF($Z684="","",IF(X684&lt;Settings!$C$8,"INV&lt;10000","Inv&gt;10000"))</f>
        <v/>
      </c>
      <c r="D684">
        <f>IF($Z684="","",INDEX('Per Line'!$A$2:$A$7001,$Z684)&amp;"")</f>
        <v/>
      </c>
      <c r="E684" s="14">
        <f>IF($Z684="","",INDEX('Per Line'!$F$2:$F$7001,$Z684))</f>
        <v/>
      </c>
      <c r="F684">
        <f>IF($Z684="","",INDEX('Per Line'!$G$2:$G$7001,$Z684)&amp;"")</f>
        <v/>
      </c>
      <c r="G684">
        <f>IF($Z684="","",INDEX('Per Line'!$I$2:$I$7001,$Z684)&amp;"")</f>
        <v/>
      </c>
      <c r="H684">
        <f>IF($Z684="","",INDEX('Per Line'!$J$2:$J$7001,$Z684)&amp;"")</f>
        <v/>
      </c>
      <c r="I684">
        <f>IF($Z684="","",INDEX('Per Line'!$K$2:$K$7001,$Z684)&amp;"")</f>
        <v/>
      </c>
      <c r="J684">
        <f>IF($Z684="","",INDEX('Per Line'!$M$2:$M$7001,$Z684))</f>
        <v/>
      </c>
      <c r="K684" s="8">
        <f>IF($Z684="","",IF(AND(ISNUMBER(M684),M684&gt;0,X684&gt;M684),J684*M684/100+(X684-M684),J684*X684/100))</f>
        <v/>
      </c>
      <c r="L684">
        <f>IF($Z684="","",INDEX('Per Line'!$W$2:$W$7001,$Z684)&amp;"")</f>
        <v/>
      </c>
      <c r="M684">
        <f>IF($Z684="","",INDEX('Per Line'!$AD$2:$AD$7001,$Z684))</f>
        <v/>
      </c>
      <c r="N684">
        <f>IF($Z684="","",IF(AND(ISNUMBER(M684),M684&gt;0),X684&gt;M684,FALSE))</f>
        <v/>
      </c>
      <c r="O684" s="8">
        <f>IF($Z684="","",SUMIFS('Per Line'!$V$2:$V$7001,'Per Line'!$D$2:$D$7001,$B684,'Per Line'!$AN$2:$AN$7001,1))</f>
        <v/>
      </c>
      <c r="P684">
        <f>IF($Z684="","",Settings!$C$7)</f>
        <v/>
      </c>
      <c r="Q684" s="8">
        <f>IF($Z684="","",SUMIFS('Per Line'!$V$2:$V$7001,'Per Line'!$D$2:$D$7001,$B684,'Per Line'!$AM$2:$AM$7001,0,'Per Line'!$AN$2:$AN$7001,0))</f>
        <v/>
      </c>
      <c r="R684" s="8">
        <f>IF($Z684="","",Q684*P684)</f>
        <v/>
      </c>
      <c r="S684">
        <f>IF($Z684="","",Settings!$C$6)</f>
        <v/>
      </c>
      <c r="T684" s="8">
        <f>IF($Z684="","",SUMIFS('Per Line'!$V$2:$V$7001,'Per Line'!$D$2:$D$7001,$B684,'Per Line'!$AM$2:$AM$7001,1,'Per Line'!$AN$2:$AN$7001,0))</f>
        <v/>
      </c>
      <c r="U684" s="8">
        <f>IF($Z684="","",T684*S684)</f>
        <v/>
      </c>
      <c r="V684" s="8">
        <f>IF($Z684="","",U684+R684)</f>
        <v/>
      </c>
      <c r="W684" s="8">
        <f>IF($Z684="","",X684-V684)</f>
        <v/>
      </c>
      <c r="X684" s="8">
        <f>IF($Z684="","",Q684+T684+O684)</f>
        <v/>
      </c>
      <c r="Y684" s="8">
        <f>IF($Z684="","",X684-V684-K684)</f>
        <v/>
      </c>
      <c r="Z684" s="16">
        <f>IF(ROWS($Z$2:$Z684)&lt;=MAX('Per Line'!$AL$2:$AL$7001),MATCH(ROWS($Z$2:$Z684),'Per Line'!$AL$2:$AL$7001,0),"")</f>
        <v/>
      </c>
      <c r="AA684" s="17">
        <f>IF($Z684="","",K684-J684*X684/100)</f>
        <v/>
      </c>
      <c r="AB684">
        <f>IF($Z684="","",C684&amp;"|"&amp;COUNTIF($C$2:$C684,C684))</f>
        <v/>
      </c>
    </row>
    <row r="685">
      <c r="A685" s="15" t="n"/>
      <c r="B685">
        <f>IF($Z685="","",INDEX('Per Line'!$D$2:$D$7001,$Z685)&amp;"")</f>
        <v/>
      </c>
      <c r="C685">
        <f>IF($Z685="","",IF(X685&lt;Settings!$C$8,"INV&lt;10000","Inv&gt;10000"))</f>
        <v/>
      </c>
      <c r="D685">
        <f>IF($Z685="","",INDEX('Per Line'!$A$2:$A$7001,$Z685)&amp;"")</f>
        <v/>
      </c>
      <c r="E685" s="14">
        <f>IF($Z685="","",INDEX('Per Line'!$F$2:$F$7001,$Z685))</f>
        <v/>
      </c>
      <c r="F685">
        <f>IF($Z685="","",INDEX('Per Line'!$G$2:$G$7001,$Z685)&amp;"")</f>
        <v/>
      </c>
      <c r="G685">
        <f>IF($Z685="","",INDEX('Per Line'!$I$2:$I$7001,$Z685)&amp;"")</f>
        <v/>
      </c>
      <c r="H685">
        <f>IF($Z685="","",INDEX('Per Line'!$J$2:$J$7001,$Z685)&amp;"")</f>
        <v/>
      </c>
      <c r="I685">
        <f>IF($Z685="","",INDEX('Per Line'!$K$2:$K$7001,$Z685)&amp;"")</f>
        <v/>
      </c>
      <c r="J685">
        <f>IF($Z685="","",INDEX('Per Line'!$M$2:$M$7001,$Z685))</f>
        <v/>
      </c>
      <c r="K685" s="8">
        <f>IF($Z685="","",IF(AND(ISNUMBER(M685),M685&gt;0,X685&gt;M685),J685*M685/100+(X685-M685),J685*X685/100))</f>
        <v/>
      </c>
      <c r="L685">
        <f>IF($Z685="","",INDEX('Per Line'!$W$2:$W$7001,$Z685)&amp;"")</f>
        <v/>
      </c>
      <c r="M685">
        <f>IF($Z685="","",INDEX('Per Line'!$AD$2:$AD$7001,$Z685))</f>
        <v/>
      </c>
      <c r="N685">
        <f>IF($Z685="","",IF(AND(ISNUMBER(M685),M685&gt;0),X685&gt;M685,FALSE))</f>
        <v/>
      </c>
      <c r="O685" s="8">
        <f>IF($Z685="","",SUMIFS('Per Line'!$V$2:$V$7001,'Per Line'!$D$2:$D$7001,$B685,'Per Line'!$AN$2:$AN$7001,1))</f>
        <v/>
      </c>
      <c r="P685">
        <f>IF($Z685="","",Settings!$C$7)</f>
        <v/>
      </c>
      <c r="Q685" s="8">
        <f>IF($Z685="","",SUMIFS('Per Line'!$V$2:$V$7001,'Per Line'!$D$2:$D$7001,$B685,'Per Line'!$AM$2:$AM$7001,0,'Per Line'!$AN$2:$AN$7001,0))</f>
        <v/>
      </c>
      <c r="R685" s="8">
        <f>IF($Z685="","",Q685*P685)</f>
        <v/>
      </c>
      <c r="S685">
        <f>IF($Z685="","",Settings!$C$6)</f>
        <v/>
      </c>
      <c r="T685" s="8">
        <f>IF($Z685="","",SUMIFS('Per Line'!$V$2:$V$7001,'Per Line'!$D$2:$D$7001,$B685,'Per Line'!$AM$2:$AM$7001,1,'Per Line'!$AN$2:$AN$7001,0))</f>
        <v/>
      </c>
      <c r="U685" s="8">
        <f>IF($Z685="","",T685*S685)</f>
        <v/>
      </c>
      <c r="V685" s="8">
        <f>IF($Z685="","",U685+R685)</f>
        <v/>
      </c>
      <c r="W685" s="8">
        <f>IF($Z685="","",X685-V685)</f>
        <v/>
      </c>
      <c r="X685" s="8">
        <f>IF($Z685="","",Q685+T685+O685)</f>
        <v/>
      </c>
      <c r="Y685" s="8">
        <f>IF($Z685="","",X685-V685-K685)</f>
        <v/>
      </c>
      <c r="Z685" s="16">
        <f>IF(ROWS($Z$2:$Z685)&lt;=MAX('Per Line'!$AL$2:$AL$7001),MATCH(ROWS($Z$2:$Z685),'Per Line'!$AL$2:$AL$7001,0),"")</f>
        <v/>
      </c>
      <c r="AA685" s="17">
        <f>IF($Z685="","",K685-J685*X685/100)</f>
        <v/>
      </c>
      <c r="AB685">
        <f>IF($Z685="","",C685&amp;"|"&amp;COUNTIF($C$2:$C685,C685))</f>
        <v/>
      </c>
    </row>
    <row r="686">
      <c r="A686" s="15" t="n"/>
      <c r="B686">
        <f>IF($Z686="","",INDEX('Per Line'!$D$2:$D$7001,$Z686)&amp;"")</f>
        <v/>
      </c>
      <c r="C686">
        <f>IF($Z686="","",IF(X686&lt;Settings!$C$8,"INV&lt;10000","Inv&gt;10000"))</f>
        <v/>
      </c>
      <c r="D686">
        <f>IF($Z686="","",INDEX('Per Line'!$A$2:$A$7001,$Z686)&amp;"")</f>
        <v/>
      </c>
      <c r="E686" s="14">
        <f>IF($Z686="","",INDEX('Per Line'!$F$2:$F$7001,$Z686))</f>
        <v/>
      </c>
      <c r="F686">
        <f>IF($Z686="","",INDEX('Per Line'!$G$2:$G$7001,$Z686)&amp;"")</f>
        <v/>
      </c>
      <c r="G686">
        <f>IF($Z686="","",INDEX('Per Line'!$I$2:$I$7001,$Z686)&amp;"")</f>
        <v/>
      </c>
      <c r="H686">
        <f>IF($Z686="","",INDEX('Per Line'!$J$2:$J$7001,$Z686)&amp;"")</f>
        <v/>
      </c>
      <c r="I686">
        <f>IF($Z686="","",INDEX('Per Line'!$K$2:$K$7001,$Z686)&amp;"")</f>
        <v/>
      </c>
      <c r="J686">
        <f>IF($Z686="","",INDEX('Per Line'!$M$2:$M$7001,$Z686))</f>
        <v/>
      </c>
      <c r="K686" s="8">
        <f>IF($Z686="","",IF(AND(ISNUMBER(M686),M686&gt;0,X686&gt;M686),J686*M686/100+(X686-M686),J686*X686/100))</f>
        <v/>
      </c>
      <c r="L686">
        <f>IF($Z686="","",INDEX('Per Line'!$W$2:$W$7001,$Z686)&amp;"")</f>
        <v/>
      </c>
      <c r="M686">
        <f>IF($Z686="","",INDEX('Per Line'!$AD$2:$AD$7001,$Z686))</f>
        <v/>
      </c>
      <c r="N686">
        <f>IF($Z686="","",IF(AND(ISNUMBER(M686),M686&gt;0),X686&gt;M686,FALSE))</f>
        <v/>
      </c>
      <c r="O686" s="8">
        <f>IF($Z686="","",SUMIFS('Per Line'!$V$2:$V$7001,'Per Line'!$D$2:$D$7001,$B686,'Per Line'!$AN$2:$AN$7001,1))</f>
        <v/>
      </c>
      <c r="P686">
        <f>IF($Z686="","",Settings!$C$7)</f>
        <v/>
      </c>
      <c r="Q686" s="8">
        <f>IF($Z686="","",SUMIFS('Per Line'!$V$2:$V$7001,'Per Line'!$D$2:$D$7001,$B686,'Per Line'!$AM$2:$AM$7001,0,'Per Line'!$AN$2:$AN$7001,0))</f>
        <v/>
      </c>
      <c r="R686" s="8">
        <f>IF($Z686="","",Q686*P686)</f>
        <v/>
      </c>
      <c r="S686">
        <f>IF($Z686="","",Settings!$C$6)</f>
        <v/>
      </c>
      <c r="T686" s="8">
        <f>IF($Z686="","",SUMIFS('Per Line'!$V$2:$V$7001,'Per Line'!$D$2:$D$7001,$B686,'Per Line'!$AM$2:$AM$7001,1,'Per Line'!$AN$2:$AN$7001,0))</f>
        <v/>
      </c>
      <c r="U686" s="8">
        <f>IF($Z686="","",T686*S686)</f>
        <v/>
      </c>
      <c r="V686" s="8">
        <f>IF($Z686="","",U686+R686)</f>
        <v/>
      </c>
      <c r="W686" s="8">
        <f>IF($Z686="","",X686-V686)</f>
        <v/>
      </c>
      <c r="X686" s="8">
        <f>IF($Z686="","",Q686+T686+O686)</f>
        <v/>
      </c>
      <c r="Y686" s="8">
        <f>IF($Z686="","",X686-V686-K686)</f>
        <v/>
      </c>
      <c r="Z686" s="16">
        <f>IF(ROWS($Z$2:$Z686)&lt;=MAX('Per Line'!$AL$2:$AL$7001),MATCH(ROWS($Z$2:$Z686),'Per Line'!$AL$2:$AL$7001,0),"")</f>
        <v/>
      </c>
      <c r="AA686" s="17">
        <f>IF($Z686="","",K686-J686*X686/100)</f>
        <v/>
      </c>
      <c r="AB686">
        <f>IF($Z686="","",C686&amp;"|"&amp;COUNTIF($C$2:$C686,C686))</f>
        <v/>
      </c>
    </row>
    <row r="687">
      <c r="A687" s="15" t="n"/>
      <c r="B687">
        <f>IF($Z687="","",INDEX('Per Line'!$D$2:$D$7001,$Z687)&amp;"")</f>
        <v/>
      </c>
      <c r="C687">
        <f>IF($Z687="","",IF(X687&lt;Settings!$C$8,"INV&lt;10000","Inv&gt;10000"))</f>
        <v/>
      </c>
      <c r="D687">
        <f>IF($Z687="","",INDEX('Per Line'!$A$2:$A$7001,$Z687)&amp;"")</f>
        <v/>
      </c>
      <c r="E687" s="14">
        <f>IF($Z687="","",INDEX('Per Line'!$F$2:$F$7001,$Z687))</f>
        <v/>
      </c>
      <c r="F687">
        <f>IF($Z687="","",INDEX('Per Line'!$G$2:$G$7001,$Z687)&amp;"")</f>
        <v/>
      </c>
      <c r="G687">
        <f>IF($Z687="","",INDEX('Per Line'!$I$2:$I$7001,$Z687)&amp;"")</f>
        <v/>
      </c>
      <c r="H687">
        <f>IF($Z687="","",INDEX('Per Line'!$J$2:$J$7001,$Z687)&amp;"")</f>
        <v/>
      </c>
      <c r="I687">
        <f>IF($Z687="","",INDEX('Per Line'!$K$2:$K$7001,$Z687)&amp;"")</f>
        <v/>
      </c>
      <c r="J687">
        <f>IF($Z687="","",INDEX('Per Line'!$M$2:$M$7001,$Z687))</f>
        <v/>
      </c>
      <c r="K687" s="8">
        <f>IF($Z687="","",IF(AND(ISNUMBER(M687),M687&gt;0,X687&gt;M687),J687*M687/100+(X687-M687),J687*X687/100))</f>
        <v/>
      </c>
      <c r="L687">
        <f>IF($Z687="","",INDEX('Per Line'!$W$2:$W$7001,$Z687)&amp;"")</f>
        <v/>
      </c>
      <c r="M687">
        <f>IF($Z687="","",INDEX('Per Line'!$AD$2:$AD$7001,$Z687))</f>
        <v/>
      </c>
      <c r="N687">
        <f>IF($Z687="","",IF(AND(ISNUMBER(M687),M687&gt;0),X687&gt;M687,FALSE))</f>
        <v/>
      </c>
      <c r="O687" s="8">
        <f>IF($Z687="","",SUMIFS('Per Line'!$V$2:$V$7001,'Per Line'!$D$2:$D$7001,$B687,'Per Line'!$AN$2:$AN$7001,1))</f>
        <v/>
      </c>
      <c r="P687">
        <f>IF($Z687="","",Settings!$C$7)</f>
        <v/>
      </c>
      <c r="Q687" s="8">
        <f>IF($Z687="","",SUMIFS('Per Line'!$V$2:$V$7001,'Per Line'!$D$2:$D$7001,$B687,'Per Line'!$AM$2:$AM$7001,0,'Per Line'!$AN$2:$AN$7001,0))</f>
        <v/>
      </c>
      <c r="R687" s="8">
        <f>IF($Z687="","",Q687*P687)</f>
        <v/>
      </c>
      <c r="S687">
        <f>IF($Z687="","",Settings!$C$6)</f>
        <v/>
      </c>
      <c r="T687" s="8">
        <f>IF($Z687="","",SUMIFS('Per Line'!$V$2:$V$7001,'Per Line'!$D$2:$D$7001,$B687,'Per Line'!$AM$2:$AM$7001,1,'Per Line'!$AN$2:$AN$7001,0))</f>
        <v/>
      </c>
      <c r="U687" s="8">
        <f>IF($Z687="","",T687*S687)</f>
        <v/>
      </c>
      <c r="V687" s="8">
        <f>IF($Z687="","",U687+R687)</f>
        <v/>
      </c>
      <c r="W687" s="8">
        <f>IF($Z687="","",X687-V687)</f>
        <v/>
      </c>
      <c r="X687" s="8">
        <f>IF($Z687="","",Q687+T687+O687)</f>
        <v/>
      </c>
      <c r="Y687" s="8">
        <f>IF($Z687="","",X687-V687-K687)</f>
        <v/>
      </c>
      <c r="Z687" s="16">
        <f>IF(ROWS($Z$2:$Z687)&lt;=MAX('Per Line'!$AL$2:$AL$7001),MATCH(ROWS($Z$2:$Z687),'Per Line'!$AL$2:$AL$7001,0),"")</f>
        <v/>
      </c>
      <c r="AA687" s="17">
        <f>IF($Z687="","",K687-J687*X687/100)</f>
        <v/>
      </c>
      <c r="AB687">
        <f>IF($Z687="","",C687&amp;"|"&amp;COUNTIF($C$2:$C687,C687))</f>
        <v/>
      </c>
    </row>
    <row r="688">
      <c r="A688" s="15" t="n"/>
      <c r="B688">
        <f>IF($Z688="","",INDEX('Per Line'!$D$2:$D$7001,$Z688)&amp;"")</f>
        <v/>
      </c>
      <c r="C688">
        <f>IF($Z688="","",IF(X688&lt;Settings!$C$8,"INV&lt;10000","Inv&gt;10000"))</f>
        <v/>
      </c>
      <c r="D688">
        <f>IF($Z688="","",INDEX('Per Line'!$A$2:$A$7001,$Z688)&amp;"")</f>
        <v/>
      </c>
      <c r="E688" s="14">
        <f>IF($Z688="","",INDEX('Per Line'!$F$2:$F$7001,$Z688))</f>
        <v/>
      </c>
      <c r="F688">
        <f>IF($Z688="","",INDEX('Per Line'!$G$2:$G$7001,$Z688)&amp;"")</f>
        <v/>
      </c>
      <c r="G688">
        <f>IF($Z688="","",INDEX('Per Line'!$I$2:$I$7001,$Z688)&amp;"")</f>
        <v/>
      </c>
      <c r="H688">
        <f>IF($Z688="","",INDEX('Per Line'!$J$2:$J$7001,$Z688)&amp;"")</f>
        <v/>
      </c>
      <c r="I688">
        <f>IF($Z688="","",INDEX('Per Line'!$K$2:$K$7001,$Z688)&amp;"")</f>
        <v/>
      </c>
      <c r="J688">
        <f>IF($Z688="","",INDEX('Per Line'!$M$2:$M$7001,$Z688))</f>
        <v/>
      </c>
      <c r="K688" s="8">
        <f>IF($Z688="","",IF(AND(ISNUMBER(M688),M688&gt;0,X688&gt;M688),J688*M688/100+(X688-M688),J688*X688/100))</f>
        <v/>
      </c>
      <c r="L688">
        <f>IF($Z688="","",INDEX('Per Line'!$W$2:$W$7001,$Z688)&amp;"")</f>
        <v/>
      </c>
      <c r="M688">
        <f>IF($Z688="","",INDEX('Per Line'!$AD$2:$AD$7001,$Z688))</f>
        <v/>
      </c>
      <c r="N688">
        <f>IF($Z688="","",IF(AND(ISNUMBER(M688),M688&gt;0),X688&gt;M688,FALSE))</f>
        <v/>
      </c>
      <c r="O688" s="8">
        <f>IF($Z688="","",SUMIFS('Per Line'!$V$2:$V$7001,'Per Line'!$D$2:$D$7001,$B688,'Per Line'!$AN$2:$AN$7001,1))</f>
        <v/>
      </c>
      <c r="P688">
        <f>IF($Z688="","",Settings!$C$7)</f>
        <v/>
      </c>
      <c r="Q688" s="8">
        <f>IF($Z688="","",SUMIFS('Per Line'!$V$2:$V$7001,'Per Line'!$D$2:$D$7001,$B688,'Per Line'!$AM$2:$AM$7001,0,'Per Line'!$AN$2:$AN$7001,0))</f>
        <v/>
      </c>
      <c r="R688" s="8">
        <f>IF($Z688="","",Q688*P688)</f>
        <v/>
      </c>
      <c r="S688">
        <f>IF($Z688="","",Settings!$C$6)</f>
        <v/>
      </c>
      <c r="T688" s="8">
        <f>IF($Z688="","",SUMIFS('Per Line'!$V$2:$V$7001,'Per Line'!$D$2:$D$7001,$B688,'Per Line'!$AM$2:$AM$7001,1,'Per Line'!$AN$2:$AN$7001,0))</f>
        <v/>
      </c>
      <c r="U688" s="8">
        <f>IF($Z688="","",T688*S688)</f>
        <v/>
      </c>
      <c r="V688" s="8">
        <f>IF($Z688="","",U688+R688)</f>
        <v/>
      </c>
      <c r="W688" s="8">
        <f>IF($Z688="","",X688-V688)</f>
        <v/>
      </c>
      <c r="X688" s="8">
        <f>IF($Z688="","",Q688+T688+O688)</f>
        <v/>
      </c>
      <c r="Y688" s="8">
        <f>IF($Z688="","",X688-V688-K688)</f>
        <v/>
      </c>
      <c r="Z688" s="16">
        <f>IF(ROWS($Z$2:$Z688)&lt;=MAX('Per Line'!$AL$2:$AL$7001),MATCH(ROWS($Z$2:$Z688),'Per Line'!$AL$2:$AL$7001,0),"")</f>
        <v/>
      </c>
      <c r="AA688" s="17">
        <f>IF($Z688="","",K688-J688*X688/100)</f>
        <v/>
      </c>
      <c r="AB688">
        <f>IF($Z688="","",C688&amp;"|"&amp;COUNTIF($C$2:$C688,C688))</f>
        <v/>
      </c>
    </row>
    <row r="689">
      <c r="A689" s="15" t="n"/>
      <c r="B689">
        <f>IF($Z689="","",INDEX('Per Line'!$D$2:$D$7001,$Z689)&amp;"")</f>
        <v/>
      </c>
      <c r="C689">
        <f>IF($Z689="","",IF(X689&lt;Settings!$C$8,"INV&lt;10000","Inv&gt;10000"))</f>
        <v/>
      </c>
      <c r="D689">
        <f>IF($Z689="","",INDEX('Per Line'!$A$2:$A$7001,$Z689)&amp;"")</f>
        <v/>
      </c>
      <c r="E689" s="14">
        <f>IF($Z689="","",INDEX('Per Line'!$F$2:$F$7001,$Z689))</f>
        <v/>
      </c>
      <c r="F689">
        <f>IF($Z689="","",INDEX('Per Line'!$G$2:$G$7001,$Z689)&amp;"")</f>
        <v/>
      </c>
      <c r="G689">
        <f>IF($Z689="","",INDEX('Per Line'!$I$2:$I$7001,$Z689)&amp;"")</f>
        <v/>
      </c>
      <c r="H689">
        <f>IF($Z689="","",INDEX('Per Line'!$J$2:$J$7001,$Z689)&amp;"")</f>
        <v/>
      </c>
      <c r="I689">
        <f>IF($Z689="","",INDEX('Per Line'!$K$2:$K$7001,$Z689)&amp;"")</f>
        <v/>
      </c>
      <c r="J689">
        <f>IF($Z689="","",INDEX('Per Line'!$M$2:$M$7001,$Z689))</f>
        <v/>
      </c>
      <c r="K689" s="8">
        <f>IF($Z689="","",IF(AND(ISNUMBER(M689),M689&gt;0,X689&gt;M689),J689*M689/100+(X689-M689),J689*X689/100))</f>
        <v/>
      </c>
      <c r="L689">
        <f>IF($Z689="","",INDEX('Per Line'!$W$2:$W$7001,$Z689)&amp;"")</f>
        <v/>
      </c>
      <c r="M689">
        <f>IF($Z689="","",INDEX('Per Line'!$AD$2:$AD$7001,$Z689))</f>
        <v/>
      </c>
      <c r="N689">
        <f>IF($Z689="","",IF(AND(ISNUMBER(M689),M689&gt;0),X689&gt;M689,FALSE))</f>
        <v/>
      </c>
      <c r="O689" s="8">
        <f>IF($Z689="","",SUMIFS('Per Line'!$V$2:$V$7001,'Per Line'!$D$2:$D$7001,$B689,'Per Line'!$AN$2:$AN$7001,1))</f>
        <v/>
      </c>
      <c r="P689">
        <f>IF($Z689="","",Settings!$C$7)</f>
        <v/>
      </c>
      <c r="Q689" s="8">
        <f>IF($Z689="","",SUMIFS('Per Line'!$V$2:$V$7001,'Per Line'!$D$2:$D$7001,$B689,'Per Line'!$AM$2:$AM$7001,0,'Per Line'!$AN$2:$AN$7001,0))</f>
        <v/>
      </c>
      <c r="R689" s="8">
        <f>IF($Z689="","",Q689*P689)</f>
        <v/>
      </c>
      <c r="S689">
        <f>IF($Z689="","",Settings!$C$6)</f>
        <v/>
      </c>
      <c r="T689" s="8">
        <f>IF($Z689="","",SUMIFS('Per Line'!$V$2:$V$7001,'Per Line'!$D$2:$D$7001,$B689,'Per Line'!$AM$2:$AM$7001,1,'Per Line'!$AN$2:$AN$7001,0))</f>
        <v/>
      </c>
      <c r="U689" s="8">
        <f>IF($Z689="","",T689*S689)</f>
        <v/>
      </c>
      <c r="V689" s="8">
        <f>IF($Z689="","",U689+R689)</f>
        <v/>
      </c>
      <c r="W689" s="8">
        <f>IF($Z689="","",X689-V689)</f>
        <v/>
      </c>
      <c r="X689" s="8">
        <f>IF($Z689="","",Q689+T689+O689)</f>
        <v/>
      </c>
      <c r="Y689" s="8">
        <f>IF($Z689="","",X689-V689-K689)</f>
        <v/>
      </c>
      <c r="Z689" s="16">
        <f>IF(ROWS($Z$2:$Z689)&lt;=MAX('Per Line'!$AL$2:$AL$7001),MATCH(ROWS($Z$2:$Z689),'Per Line'!$AL$2:$AL$7001,0),"")</f>
        <v/>
      </c>
      <c r="AA689" s="17">
        <f>IF($Z689="","",K689-J689*X689/100)</f>
        <v/>
      </c>
      <c r="AB689">
        <f>IF($Z689="","",C689&amp;"|"&amp;COUNTIF($C$2:$C689,C689))</f>
        <v/>
      </c>
    </row>
    <row r="690">
      <c r="A690" s="15" t="n"/>
      <c r="B690">
        <f>IF($Z690="","",INDEX('Per Line'!$D$2:$D$7001,$Z690)&amp;"")</f>
        <v/>
      </c>
      <c r="C690">
        <f>IF($Z690="","",IF(X690&lt;Settings!$C$8,"INV&lt;10000","Inv&gt;10000"))</f>
        <v/>
      </c>
      <c r="D690">
        <f>IF($Z690="","",INDEX('Per Line'!$A$2:$A$7001,$Z690)&amp;"")</f>
        <v/>
      </c>
      <c r="E690" s="14">
        <f>IF($Z690="","",INDEX('Per Line'!$F$2:$F$7001,$Z690))</f>
        <v/>
      </c>
      <c r="F690">
        <f>IF($Z690="","",INDEX('Per Line'!$G$2:$G$7001,$Z690)&amp;"")</f>
        <v/>
      </c>
      <c r="G690">
        <f>IF($Z690="","",INDEX('Per Line'!$I$2:$I$7001,$Z690)&amp;"")</f>
        <v/>
      </c>
      <c r="H690">
        <f>IF($Z690="","",INDEX('Per Line'!$J$2:$J$7001,$Z690)&amp;"")</f>
        <v/>
      </c>
      <c r="I690">
        <f>IF($Z690="","",INDEX('Per Line'!$K$2:$K$7001,$Z690)&amp;"")</f>
        <v/>
      </c>
      <c r="J690">
        <f>IF($Z690="","",INDEX('Per Line'!$M$2:$M$7001,$Z690))</f>
        <v/>
      </c>
      <c r="K690" s="8">
        <f>IF($Z690="","",IF(AND(ISNUMBER(M690),M690&gt;0,X690&gt;M690),J690*M690/100+(X690-M690),J690*X690/100))</f>
        <v/>
      </c>
      <c r="L690">
        <f>IF($Z690="","",INDEX('Per Line'!$W$2:$W$7001,$Z690)&amp;"")</f>
        <v/>
      </c>
      <c r="M690">
        <f>IF($Z690="","",INDEX('Per Line'!$AD$2:$AD$7001,$Z690))</f>
        <v/>
      </c>
      <c r="N690">
        <f>IF($Z690="","",IF(AND(ISNUMBER(M690),M690&gt;0),X690&gt;M690,FALSE))</f>
        <v/>
      </c>
      <c r="O690" s="8">
        <f>IF($Z690="","",SUMIFS('Per Line'!$V$2:$V$7001,'Per Line'!$D$2:$D$7001,$B690,'Per Line'!$AN$2:$AN$7001,1))</f>
        <v/>
      </c>
      <c r="P690">
        <f>IF($Z690="","",Settings!$C$7)</f>
        <v/>
      </c>
      <c r="Q690" s="8">
        <f>IF($Z690="","",SUMIFS('Per Line'!$V$2:$V$7001,'Per Line'!$D$2:$D$7001,$B690,'Per Line'!$AM$2:$AM$7001,0,'Per Line'!$AN$2:$AN$7001,0))</f>
        <v/>
      </c>
      <c r="R690" s="8">
        <f>IF($Z690="","",Q690*P690)</f>
        <v/>
      </c>
      <c r="S690">
        <f>IF($Z690="","",Settings!$C$6)</f>
        <v/>
      </c>
      <c r="T690" s="8">
        <f>IF($Z690="","",SUMIFS('Per Line'!$V$2:$V$7001,'Per Line'!$D$2:$D$7001,$B690,'Per Line'!$AM$2:$AM$7001,1,'Per Line'!$AN$2:$AN$7001,0))</f>
        <v/>
      </c>
      <c r="U690" s="8">
        <f>IF($Z690="","",T690*S690)</f>
        <v/>
      </c>
      <c r="V690" s="8">
        <f>IF($Z690="","",U690+R690)</f>
        <v/>
      </c>
      <c r="W690" s="8">
        <f>IF($Z690="","",X690-V690)</f>
        <v/>
      </c>
      <c r="X690" s="8">
        <f>IF($Z690="","",Q690+T690+O690)</f>
        <v/>
      </c>
      <c r="Y690" s="8">
        <f>IF($Z690="","",X690-V690-K690)</f>
        <v/>
      </c>
      <c r="Z690" s="16">
        <f>IF(ROWS($Z$2:$Z690)&lt;=MAX('Per Line'!$AL$2:$AL$7001),MATCH(ROWS($Z$2:$Z690),'Per Line'!$AL$2:$AL$7001,0),"")</f>
        <v/>
      </c>
      <c r="AA690" s="17">
        <f>IF($Z690="","",K690-J690*X690/100)</f>
        <v/>
      </c>
      <c r="AB690">
        <f>IF($Z690="","",C690&amp;"|"&amp;COUNTIF($C$2:$C690,C690))</f>
        <v/>
      </c>
    </row>
    <row r="691">
      <c r="A691" s="15" t="n"/>
      <c r="B691">
        <f>IF($Z691="","",INDEX('Per Line'!$D$2:$D$7001,$Z691)&amp;"")</f>
        <v/>
      </c>
      <c r="C691">
        <f>IF($Z691="","",IF(X691&lt;Settings!$C$8,"INV&lt;10000","Inv&gt;10000"))</f>
        <v/>
      </c>
      <c r="D691">
        <f>IF($Z691="","",INDEX('Per Line'!$A$2:$A$7001,$Z691)&amp;"")</f>
        <v/>
      </c>
      <c r="E691" s="14">
        <f>IF($Z691="","",INDEX('Per Line'!$F$2:$F$7001,$Z691))</f>
        <v/>
      </c>
      <c r="F691">
        <f>IF($Z691="","",INDEX('Per Line'!$G$2:$G$7001,$Z691)&amp;"")</f>
        <v/>
      </c>
      <c r="G691">
        <f>IF($Z691="","",INDEX('Per Line'!$I$2:$I$7001,$Z691)&amp;"")</f>
        <v/>
      </c>
      <c r="H691">
        <f>IF($Z691="","",INDEX('Per Line'!$J$2:$J$7001,$Z691)&amp;"")</f>
        <v/>
      </c>
      <c r="I691">
        <f>IF($Z691="","",INDEX('Per Line'!$K$2:$K$7001,$Z691)&amp;"")</f>
        <v/>
      </c>
      <c r="J691">
        <f>IF($Z691="","",INDEX('Per Line'!$M$2:$M$7001,$Z691))</f>
        <v/>
      </c>
      <c r="K691" s="8">
        <f>IF($Z691="","",IF(AND(ISNUMBER(M691),M691&gt;0,X691&gt;M691),J691*M691/100+(X691-M691),J691*X691/100))</f>
        <v/>
      </c>
      <c r="L691">
        <f>IF($Z691="","",INDEX('Per Line'!$W$2:$W$7001,$Z691)&amp;"")</f>
        <v/>
      </c>
      <c r="M691">
        <f>IF($Z691="","",INDEX('Per Line'!$AD$2:$AD$7001,$Z691))</f>
        <v/>
      </c>
      <c r="N691">
        <f>IF($Z691="","",IF(AND(ISNUMBER(M691),M691&gt;0),X691&gt;M691,FALSE))</f>
        <v/>
      </c>
      <c r="O691" s="8">
        <f>IF($Z691="","",SUMIFS('Per Line'!$V$2:$V$7001,'Per Line'!$D$2:$D$7001,$B691,'Per Line'!$AN$2:$AN$7001,1))</f>
        <v/>
      </c>
      <c r="P691">
        <f>IF($Z691="","",Settings!$C$7)</f>
        <v/>
      </c>
      <c r="Q691" s="8">
        <f>IF($Z691="","",SUMIFS('Per Line'!$V$2:$V$7001,'Per Line'!$D$2:$D$7001,$B691,'Per Line'!$AM$2:$AM$7001,0,'Per Line'!$AN$2:$AN$7001,0))</f>
        <v/>
      </c>
      <c r="R691" s="8">
        <f>IF($Z691="","",Q691*P691)</f>
        <v/>
      </c>
      <c r="S691">
        <f>IF($Z691="","",Settings!$C$6)</f>
        <v/>
      </c>
      <c r="T691" s="8">
        <f>IF($Z691="","",SUMIFS('Per Line'!$V$2:$V$7001,'Per Line'!$D$2:$D$7001,$B691,'Per Line'!$AM$2:$AM$7001,1,'Per Line'!$AN$2:$AN$7001,0))</f>
        <v/>
      </c>
      <c r="U691" s="8">
        <f>IF($Z691="","",T691*S691)</f>
        <v/>
      </c>
      <c r="V691" s="8">
        <f>IF($Z691="","",U691+R691)</f>
        <v/>
      </c>
      <c r="W691" s="8">
        <f>IF($Z691="","",X691-V691)</f>
        <v/>
      </c>
      <c r="X691" s="8">
        <f>IF($Z691="","",Q691+T691+O691)</f>
        <v/>
      </c>
      <c r="Y691" s="8">
        <f>IF($Z691="","",X691-V691-K691)</f>
        <v/>
      </c>
      <c r="Z691" s="16">
        <f>IF(ROWS($Z$2:$Z691)&lt;=MAX('Per Line'!$AL$2:$AL$7001),MATCH(ROWS($Z$2:$Z691),'Per Line'!$AL$2:$AL$7001,0),"")</f>
        <v/>
      </c>
      <c r="AA691" s="17">
        <f>IF($Z691="","",K691-J691*X691/100)</f>
        <v/>
      </c>
      <c r="AB691">
        <f>IF($Z691="","",C691&amp;"|"&amp;COUNTIF($C$2:$C691,C691))</f>
        <v/>
      </c>
    </row>
    <row r="692">
      <c r="A692" s="15" t="n"/>
      <c r="B692">
        <f>IF($Z692="","",INDEX('Per Line'!$D$2:$D$7001,$Z692)&amp;"")</f>
        <v/>
      </c>
      <c r="C692">
        <f>IF($Z692="","",IF(X692&lt;Settings!$C$8,"INV&lt;10000","Inv&gt;10000"))</f>
        <v/>
      </c>
      <c r="D692">
        <f>IF($Z692="","",INDEX('Per Line'!$A$2:$A$7001,$Z692)&amp;"")</f>
        <v/>
      </c>
      <c r="E692" s="14">
        <f>IF($Z692="","",INDEX('Per Line'!$F$2:$F$7001,$Z692))</f>
        <v/>
      </c>
      <c r="F692">
        <f>IF($Z692="","",INDEX('Per Line'!$G$2:$G$7001,$Z692)&amp;"")</f>
        <v/>
      </c>
      <c r="G692">
        <f>IF($Z692="","",INDEX('Per Line'!$I$2:$I$7001,$Z692)&amp;"")</f>
        <v/>
      </c>
      <c r="H692">
        <f>IF($Z692="","",INDEX('Per Line'!$J$2:$J$7001,$Z692)&amp;"")</f>
        <v/>
      </c>
      <c r="I692">
        <f>IF($Z692="","",INDEX('Per Line'!$K$2:$K$7001,$Z692)&amp;"")</f>
        <v/>
      </c>
      <c r="J692">
        <f>IF($Z692="","",INDEX('Per Line'!$M$2:$M$7001,$Z692))</f>
        <v/>
      </c>
      <c r="K692" s="8">
        <f>IF($Z692="","",IF(AND(ISNUMBER(M692),M692&gt;0,X692&gt;M692),J692*M692/100+(X692-M692),J692*X692/100))</f>
        <v/>
      </c>
      <c r="L692">
        <f>IF($Z692="","",INDEX('Per Line'!$W$2:$W$7001,$Z692)&amp;"")</f>
        <v/>
      </c>
      <c r="M692">
        <f>IF($Z692="","",INDEX('Per Line'!$AD$2:$AD$7001,$Z692))</f>
        <v/>
      </c>
      <c r="N692">
        <f>IF($Z692="","",IF(AND(ISNUMBER(M692),M692&gt;0),X692&gt;M692,FALSE))</f>
        <v/>
      </c>
      <c r="O692" s="8">
        <f>IF($Z692="","",SUMIFS('Per Line'!$V$2:$V$7001,'Per Line'!$D$2:$D$7001,$B692,'Per Line'!$AN$2:$AN$7001,1))</f>
        <v/>
      </c>
      <c r="P692">
        <f>IF($Z692="","",Settings!$C$7)</f>
        <v/>
      </c>
      <c r="Q692" s="8">
        <f>IF($Z692="","",SUMIFS('Per Line'!$V$2:$V$7001,'Per Line'!$D$2:$D$7001,$B692,'Per Line'!$AM$2:$AM$7001,0,'Per Line'!$AN$2:$AN$7001,0))</f>
        <v/>
      </c>
      <c r="R692" s="8">
        <f>IF($Z692="","",Q692*P692)</f>
        <v/>
      </c>
      <c r="S692">
        <f>IF($Z692="","",Settings!$C$6)</f>
        <v/>
      </c>
      <c r="T692" s="8">
        <f>IF($Z692="","",SUMIFS('Per Line'!$V$2:$V$7001,'Per Line'!$D$2:$D$7001,$B692,'Per Line'!$AM$2:$AM$7001,1,'Per Line'!$AN$2:$AN$7001,0))</f>
        <v/>
      </c>
      <c r="U692" s="8">
        <f>IF($Z692="","",T692*S692)</f>
        <v/>
      </c>
      <c r="V692" s="8">
        <f>IF($Z692="","",U692+R692)</f>
        <v/>
      </c>
      <c r="W692" s="8">
        <f>IF($Z692="","",X692-V692)</f>
        <v/>
      </c>
      <c r="X692" s="8">
        <f>IF($Z692="","",Q692+T692+O692)</f>
        <v/>
      </c>
      <c r="Y692" s="8">
        <f>IF($Z692="","",X692-V692-K692)</f>
        <v/>
      </c>
      <c r="Z692" s="16">
        <f>IF(ROWS($Z$2:$Z692)&lt;=MAX('Per Line'!$AL$2:$AL$7001),MATCH(ROWS($Z$2:$Z692),'Per Line'!$AL$2:$AL$7001,0),"")</f>
        <v/>
      </c>
      <c r="AA692" s="17">
        <f>IF($Z692="","",K692-J692*X692/100)</f>
        <v/>
      </c>
      <c r="AB692">
        <f>IF($Z692="","",C692&amp;"|"&amp;COUNTIF($C$2:$C692,C692))</f>
        <v/>
      </c>
    </row>
    <row r="693">
      <c r="A693" s="15" t="n"/>
      <c r="B693">
        <f>IF($Z693="","",INDEX('Per Line'!$D$2:$D$7001,$Z693)&amp;"")</f>
        <v/>
      </c>
      <c r="C693">
        <f>IF($Z693="","",IF(X693&lt;Settings!$C$8,"INV&lt;10000","Inv&gt;10000"))</f>
        <v/>
      </c>
      <c r="D693">
        <f>IF($Z693="","",INDEX('Per Line'!$A$2:$A$7001,$Z693)&amp;"")</f>
        <v/>
      </c>
      <c r="E693" s="14">
        <f>IF($Z693="","",INDEX('Per Line'!$F$2:$F$7001,$Z693))</f>
        <v/>
      </c>
      <c r="F693">
        <f>IF($Z693="","",INDEX('Per Line'!$G$2:$G$7001,$Z693)&amp;"")</f>
        <v/>
      </c>
      <c r="G693">
        <f>IF($Z693="","",INDEX('Per Line'!$I$2:$I$7001,$Z693)&amp;"")</f>
        <v/>
      </c>
      <c r="H693">
        <f>IF($Z693="","",INDEX('Per Line'!$J$2:$J$7001,$Z693)&amp;"")</f>
        <v/>
      </c>
      <c r="I693">
        <f>IF($Z693="","",INDEX('Per Line'!$K$2:$K$7001,$Z693)&amp;"")</f>
        <v/>
      </c>
      <c r="J693">
        <f>IF($Z693="","",INDEX('Per Line'!$M$2:$M$7001,$Z693))</f>
        <v/>
      </c>
      <c r="K693" s="8">
        <f>IF($Z693="","",IF(AND(ISNUMBER(M693),M693&gt;0,X693&gt;M693),J693*M693/100+(X693-M693),J693*X693/100))</f>
        <v/>
      </c>
      <c r="L693">
        <f>IF($Z693="","",INDEX('Per Line'!$W$2:$W$7001,$Z693)&amp;"")</f>
        <v/>
      </c>
      <c r="M693">
        <f>IF($Z693="","",INDEX('Per Line'!$AD$2:$AD$7001,$Z693))</f>
        <v/>
      </c>
      <c r="N693">
        <f>IF($Z693="","",IF(AND(ISNUMBER(M693),M693&gt;0),X693&gt;M693,FALSE))</f>
        <v/>
      </c>
      <c r="O693" s="8">
        <f>IF($Z693="","",SUMIFS('Per Line'!$V$2:$V$7001,'Per Line'!$D$2:$D$7001,$B693,'Per Line'!$AN$2:$AN$7001,1))</f>
        <v/>
      </c>
      <c r="P693">
        <f>IF($Z693="","",Settings!$C$7)</f>
        <v/>
      </c>
      <c r="Q693" s="8">
        <f>IF($Z693="","",SUMIFS('Per Line'!$V$2:$V$7001,'Per Line'!$D$2:$D$7001,$B693,'Per Line'!$AM$2:$AM$7001,0,'Per Line'!$AN$2:$AN$7001,0))</f>
        <v/>
      </c>
      <c r="R693" s="8">
        <f>IF($Z693="","",Q693*P693)</f>
        <v/>
      </c>
      <c r="S693">
        <f>IF($Z693="","",Settings!$C$6)</f>
        <v/>
      </c>
      <c r="T693" s="8">
        <f>IF($Z693="","",SUMIFS('Per Line'!$V$2:$V$7001,'Per Line'!$D$2:$D$7001,$B693,'Per Line'!$AM$2:$AM$7001,1,'Per Line'!$AN$2:$AN$7001,0))</f>
        <v/>
      </c>
      <c r="U693" s="8">
        <f>IF($Z693="","",T693*S693)</f>
        <v/>
      </c>
      <c r="V693" s="8">
        <f>IF($Z693="","",U693+R693)</f>
        <v/>
      </c>
      <c r="W693" s="8">
        <f>IF($Z693="","",X693-V693)</f>
        <v/>
      </c>
      <c r="X693" s="8">
        <f>IF($Z693="","",Q693+T693+O693)</f>
        <v/>
      </c>
      <c r="Y693" s="8">
        <f>IF($Z693="","",X693-V693-K693)</f>
        <v/>
      </c>
      <c r="Z693" s="16">
        <f>IF(ROWS($Z$2:$Z693)&lt;=MAX('Per Line'!$AL$2:$AL$7001),MATCH(ROWS($Z$2:$Z693),'Per Line'!$AL$2:$AL$7001,0),"")</f>
        <v/>
      </c>
      <c r="AA693" s="17">
        <f>IF($Z693="","",K693-J693*X693/100)</f>
        <v/>
      </c>
      <c r="AB693">
        <f>IF($Z693="","",C693&amp;"|"&amp;COUNTIF($C$2:$C693,C693))</f>
        <v/>
      </c>
    </row>
    <row r="694">
      <c r="A694" s="15" t="n"/>
      <c r="B694">
        <f>IF($Z694="","",INDEX('Per Line'!$D$2:$D$7001,$Z694)&amp;"")</f>
        <v/>
      </c>
      <c r="C694">
        <f>IF($Z694="","",IF(X694&lt;Settings!$C$8,"INV&lt;10000","Inv&gt;10000"))</f>
        <v/>
      </c>
      <c r="D694">
        <f>IF($Z694="","",INDEX('Per Line'!$A$2:$A$7001,$Z694)&amp;"")</f>
        <v/>
      </c>
      <c r="E694" s="14">
        <f>IF($Z694="","",INDEX('Per Line'!$F$2:$F$7001,$Z694))</f>
        <v/>
      </c>
      <c r="F694">
        <f>IF($Z694="","",INDEX('Per Line'!$G$2:$G$7001,$Z694)&amp;"")</f>
        <v/>
      </c>
      <c r="G694">
        <f>IF($Z694="","",INDEX('Per Line'!$I$2:$I$7001,$Z694)&amp;"")</f>
        <v/>
      </c>
      <c r="H694">
        <f>IF($Z694="","",INDEX('Per Line'!$J$2:$J$7001,$Z694)&amp;"")</f>
        <v/>
      </c>
      <c r="I694">
        <f>IF($Z694="","",INDEX('Per Line'!$K$2:$K$7001,$Z694)&amp;"")</f>
        <v/>
      </c>
      <c r="J694">
        <f>IF($Z694="","",INDEX('Per Line'!$M$2:$M$7001,$Z694))</f>
        <v/>
      </c>
      <c r="K694" s="8">
        <f>IF($Z694="","",IF(AND(ISNUMBER(M694),M694&gt;0,X694&gt;M694),J694*M694/100+(X694-M694),J694*X694/100))</f>
        <v/>
      </c>
      <c r="L694">
        <f>IF($Z694="","",INDEX('Per Line'!$W$2:$W$7001,$Z694)&amp;"")</f>
        <v/>
      </c>
      <c r="M694">
        <f>IF($Z694="","",INDEX('Per Line'!$AD$2:$AD$7001,$Z694))</f>
        <v/>
      </c>
      <c r="N694">
        <f>IF($Z694="","",IF(AND(ISNUMBER(M694),M694&gt;0),X694&gt;M694,FALSE))</f>
        <v/>
      </c>
      <c r="O694" s="8">
        <f>IF($Z694="","",SUMIFS('Per Line'!$V$2:$V$7001,'Per Line'!$D$2:$D$7001,$B694,'Per Line'!$AN$2:$AN$7001,1))</f>
        <v/>
      </c>
      <c r="P694">
        <f>IF($Z694="","",Settings!$C$7)</f>
        <v/>
      </c>
      <c r="Q694" s="8">
        <f>IF($Z694="","",SUMIFS('Per Line'!$V$2:$V$7001,'Per Line'!$D$2:$D$7001,$B694,'Per Line'!$AM$2:$AM$7001,0,'Per Line'!$AN$2:$AN$7001,0))</f>
        <v/>
      </c>
      <c r="R694" s="8">
        <f>IF($Z694="","",Q694*P694)</f>
        <v/>
      </c>
      <c r="S694">
        <f>IF($Z694="","",Settings!$C$6)</f>
        <v/>
      </c>
      <c r="T694" s="8">
        <f>IF($Z694="","",SUMIFS('Per Line'!$V$2:$V$7001,'Per Line'!$D$2:$D$7001,$B694,'Per Line'!$AM$2:$AM$7001,1,'Per Line'!$AN$2:$AN$7001,0))</f>
        <v/>
      </c>
      <c r="U694" s="8">
        <f>IF($Z694="","",T694*S694)</f>
        <v/>
      </c>
      <c r="V694" s="8">
        <f>IF($Z694="","",U694+R694)</f>
        <v/>
      </c>
      <c r="W694" s="8">
        <f>IF($Z694="","",X694-V694)</f>
        <v/>
      </c>
      <c r="X694" s="8">
        <f>IF($Z694="","",Q694+T694+O694)</f>
        <v/>
      </c>
      <c r="Y694" s="8">
        <f>IF($Z694="","",X694-V694-K694)</f>
        <v/>
      </c>
      <c r="Z694" s="16">
        <f>IF(ROWS($Z$2:$Z694)&lt;=MAX('Per Line'!$AL$2:$AL$7001),MATCH(ROWS($Z$2:$Z694),'Per Line'!$AL$2:$AL$7001,0),"")</f>
        <v/>
      </c>
      <c r="AA694" s="17">
        <f>IF($Z694="","",K694-J694*X694/100)</f>
        <v/>
      </c>
      <c r="AB694">
        <f>IF($Z694="","",C694&amp;"|"&amp;COUNTIF($C$2:$C694,C694))</f>
        <v/>
      </c>
    </row>
    <row r="695">
      <c r="A695" s="15" t="n"/>
      <c r="B695">
        <f>IF($Z695="","",INDEX('Per Line'!$D$2:$D$7001,$Z695)&amp;"")</f>
        <v/>
      </c>
      <c r="C695">
        <f>IF($Z695="","",IF(X695&lt;Settings!$C$8,"INV&lt;10000","Inv&gt;10000"))</f>
        <v/>
      </c>
      <c r="D695">
        <f>IF($Z695="","",INDEX('Per Line'!$A$2:$A$7001,$Z695)&amp;"")</f>
        <v/>
      </c>
      <c r="E695" s="14">
        <f>IF($Z695="","",INDEX('Per Line'!$F$2:$F$7001,$Z695))</f>
        <v/>
      </c>
      <c r="F695">
        <f>IF($Z695="","",INDEX('Per Line'!$G$2:$G$7001,$Z695)&amp;"")</f>
        <v/>
      </c>
      <c r="G695">
        <f>IF($Z695="","",INDEX('Per Line'!$I$2:$I$7001,$Z695)&amp;"")</f>
        <v/>
      </c>
      <c r="H695">
        <f>IF($Z695="","",INDEX('Per Line'!$J$2:$J$7001,$Z695)&amp;"")</f>
        <v/>
      </c>
      <c r="I695">
        <f>IF($Z695="","",INDEX('Per Line'!$K$2:$K$7001,$Z695)&amp;"")</f>
        <v/>
      </c>
      <c r="J695">
        <f>IF($Z695="","",INDEX('Per Line'!$M$2:$M$7001,$Z695))</f>
        <v/>
      </c>
      <c r="K695" s="8">
        <f>IF($Z695="","",IF(AND(ISNUMBER(M695),M695&gt;0,X695&gt;M695),J695*M695/100+(X695-M695),J695*X695/100))</f>
        <v/>
      </c>
      <c r="L695">
        <f>IF($Z695="","",INDEX('Per Line'!$W$2:$W$7001,$Z695)&amp;"")</f>
        <v/>
      </c>
      <c r="M695">
        <f>IF($Z695="","",INDEX('Per Line'!$AD$2:$AD$7001,$Z695))</f>
        <v/>
      </c>
      <c r="N695">
        <f>IF($Z695="","",IF(AND(ISNUMBER(M695),M695&gt;0),X695&gt;M695,FALSE))</f>
        <v/>
      </c>
      <c r="O695" s="8">
        <f>IF($Z695="","",SUMIFS('Per Line'!$V$2:$V$7001,'Per Line'!$D$2:$D$7001,$B695,'Per Line'!$AN$2:$AN$7001,1))</f>
        <v/>
      </c>
      <c r="P695">
        <f>IF($Z695="","",Settings!$C$7)</f>
        <v/>
      </c>
      <c r="Q695" s="8">
        <f>IF($Z695="","",SUMIFS('Per Line'!$V$2:$V$7001,'Per Line'!$D$2:$D$7001,$B695,'Per Line'!$AM$2:$AM$7001,0,'Per Line'!$AN$2:$AN$7001,0))</f>
        <v/>
      </c>
      <c r="R695" s="8">
        <f>IF($Z695="","",Q695*P695)</f>
        <v/>
      </c>
      <c r="S695">
        <f>IF($Z695="","",Settings!$C$6)</f>
        <v/>
      </c>
      <c r="T695" s="8">
        <f>IF($Z695="","",SUMIFS('Per Line'!$V$2:$V$7001,'Per Line'!$D$2:$D$7001,$B695,'Per Line'!$AM$2:$AM$7001,1,'Per Line'!$AN$2:$AN$7001,0))</f>
        <v/>
      </c>
      <c r="U695" s="8">
        <f>IF($Z695="","",T695*S695)</f>
        <v/>
      </c>
      <c r="V695" s="8">
        <f>IF($Z695="","",U695+R695)</f>
        <v/>
      </c>
      <c r="W695" s="8">
        <f>IF($Z695="","",X695-V695)</f>
        <v/>
      </c>
      <c r="X695" s="8">
        <f>IF($Z695="","",Q695+T695+O695)</f>
        <v/>
      </c>
      <c r="Y695" s="8">
        <f>IF($Z695="","",X695-V695-K695)</f>
        <v/>
      </c>
      <c r="Z695" s="16">
        <f>IF(ROWS($Z$2:$Z695)&lt;=MAX('Per Line'!$AL$2:$AL$7001),MATCH(ROWS($Z$2:$Z695),'Per Line'!$AL$2:$AL$7001,0),"")</f>
        <v/>
      </c>
      <c r="AA695" s="17">
        <f>IF($Z695="","",K695-J695*X695/100)</f>
        <v/>
      </c>
      <c r="AB695">
        <f>IF($Z695="","",C695&amp;"|"&amp;COUNTIF($C$2:$C695,C695))</f>
        <v/>
      </c>
    </row>
    <row r="696">
      <c r="A696" s="15" t="n"/>
      <c r="B696">
        <f>IF($Z696="","",INDEX('Per Line'!$D$2:$D$7001,$Z696)&amp;"")</f>
        <v/>
      </c>
      <c r="C696">
        <f>IF($Z696="","",IF(X696&lt;Settings!$C$8,"INV&lt;10000","Inv&gt;10000"))</f>
        <v/>
      </c>
      <c r="D696">
        <f>IF($Z696="","",INDEX('Per Line'!$A$2:$A$7001,$Z696)&amp;"")</f>
        <v/>
      </c>
      <c r="E696" s="14">
        <f>IF($Z696="","",INDEX('Per Line'!$F$2:$F$7001,$Z696))</f>
        <v/>
      </c>
      <c r="F696">
        <f>IF($Z696="","",INDEX('Per Line'!$G$2:$G$7001,$Z696)&amp;"")</f>
        <v/>
      </c>
      <c r="G696">
        <f>IF($Z696="","",INDEX('Per Line'!$I$2:$I$7001,$Z696)&amp;"")</f>
        <v/>
      </c>
      <c r="H696">
        <f>IF($Z696="","",INDEX('Per Line'!$J$2:$J$7001,$Z696)&amp;"")</f>
        <v/>
      </c>
      <c r="I696">
        <f>IF($Z696="","",INDEX('Per Line'!$K$2:$K$7001,$Z696)&amp;"")</f>
        <v/>
      </c>
      <c r="J696">
        <f>IF($Z696="","",INDEX('Per Line'!$M$2:$M$7001,$Z696))</f>
        <v/>
      </c>
      <c r="K696" s="8">
        <f>IF($Z696="","",IF(AND(ISNUMBER(M696),M696&gt;0,X696&gt;M696),J696*M696/100+(X696-M696),J696*X696/100))</f>
        <v/>
      </c>
      <c r="L696">
        <f>IF($Z696="","",INDEX('Per Line'!$W$2:$W$7001,$Z696)&amp;"")</f>
        <v/>
      </c>
      <c r="M696">
        <f>IF($Z696="","",INDEX('Per Line'!$AD$2:$AD$7001,$Z696))</f>
        <v/>
      </c>
      <c r="N696">
        <f>IF($Z696="","",IF(AND(ISNUMBER(M696),M696&gt;0),X696&gt;M696,FALSE))</f>
        <v/>
      </c>
      <c r="O696" s="8">
        <f>IF($Z696="","",SUMIFS('Per Line'!$V$2:$V$7001,'Per Line'!$D$2:$D$7001,$B696,'Per Line'!$AN$2:$AN$7001,1))</f>
        <v/>
      </c>
      <c r="P696">
        <f>IF($Z696="","",Settings!$C$7)</f>
        <v/>
      </c>
      <c r="Q696" s="8">
        <f>IF($Z696="","",SUMIFS('Per Line'!$V$2:$V$7001,'Per Line'!$D$2:$D$7001,$B696,'Per Line'!$AM$2:$AM$7001,0,'Per Line'!$AN$2:$AN$7001,0))</f>
        <v/>
      </c>
      <c r="R696" s="8">
        <f>IF($Z696="","",Q696*P696)</f>
        <v/>
      </c>
      <c r="S696">
        <f>IF($Z696="","",Settings!$C$6)</f>
        <v/>
      </c>
      <c r="T696" s="8">
        <f>IF($Z696="","",SUMIFS('Per Line'!$V$2:$V$7001,'Per Line'!$D$2:$D$7001,$B696,'Per Line'!$AM$2:$AM$7001,1,'Per Line'!$AN$2:$AN$7001,0))</f>
        <v/>
      </c>
      <c r="U696" s="8">
        <f>IF($Z696="","",T696*S696)</f>
        <v/>
      </c>
      <c r="V696" s="8">
        <f>IF($Z696="","",U696+R696)</f>
        <v/>
      </c>
      <c r="W696" s="8">
        <f>IF($Z696="","",X696-V696)</f>
        <v/>
      </c>
      <c r="X696" s="8">
        <f>IF($Z696="","",Q696+T696+O696)</f>
        <v/>
      </c>
      <c r="Y696" s="8">
        <f>IF($Z696="","",X696-V696-K696)</f>
        <v/>
      </c>
      <c r="Z696" s="16">
        <f>IF(ROWS($Z$2:$Z696)&lt;=MAX('Per Line'!$AL$2:$AL$7001),MATCH(ROWS($Z$2:$Z696),'Per Line'!$AL$2:$AL$7001,0),"")</f>
        <v/>
      </c>
      <c r="AA696" s="17">
        <f>IF($Z696="","",K696-J696*X696/100)</f>
        <v/>
      </c>
      <c r="AB696">
        <f>IF($Z696="","",C696&amp;"|"&amp;COUNTIF($C$2:$C696,C696))</f>
        <v/>
      </c>
    </row>
    <row r="697">
      <c r="A697" s="15" t="n"/>
      <c r="B697">
        <f>IF($Z697="","",INDEX('Per Line'!$D$2:$D$7001,$Z697)&amp;"")</f>
        <v/>
      </c>
      <c r="C697">
        <f>IF($Z697="","",IF(X697&lt;Settings!$C$8,"INV&lt;10000","Inv&gt;10000"))</f>
        <v/>
      </c>
      <c r="D697">
        <f>IF($Z697="","",INDEX('Per Line'!$A$2:$A$7001,$Z697)&amp;"")</f>
        <v/>
      </c>
      <c r="E697" s="14">
        <f>IF($Z697="","",INDEX('Per Line'!$F$2:$F$7001,$Z697))</f>
        <v/>
      </c>
      <c r="F697">
        <f>IF($Z697="","",INDEX('Per Line'!$G$2:$G$7001,$Z697)&amp;"")</f>
        <v/>
      </c>
      <c r="G697">
        <f>IF($Z697="","",INDEX('Per Line'!$I$2:$I$7001,$Z697)&amp;"")</f>
        <v/>
      </c>
      <c r="H697">
        <f>IF($Z697="","",INDEX('Per Line'!$J$2:$J$7001,$Z697)&amp;"")</f>
        <v/>
      </c>
      <c r="I697">
        <f>IF($Z697="","",INDEX('Per Line'!$K$2:$K$7001,$Z697)&amp;"")</f>
        <v/>
      </c>
      <c r="J697">
        <f>IF($Z697="","",INDEX('Per Line'!$M$2:$M$7001,$Z697))</f>
        <v/>
      </c>
      <c r="K697" s="8">
        <f>IF($Z697="","",IF(AND(ISNUMBER(M697),M697&gt;0,X697&gt;M697),J697*M697/100+(X697-M697),J697*X697/100))</f>
        <v/>
      </c>
      <c r="L697">
        <f>IF($Z697="","",INDEX('Per Line'!$W$2:$W$7001,$Z697)&amp;"")</f>
        <v/>
      </c>
      <c r="M697">
        <f>IF($Z697="","",INDEX('Per Line'!$AD$2:$AD$7001,$Z697))</f>
        <v/>
      </c>
      <c r="N697">
        <f>IF($Z697="","",IF(AND(ISNUMBER(M697),M697&gt;0),X697&gt;M697,FALSE))</f>
        <v/>
      </c>
      <c r="O697" s="8">
        <f>IF($Z697="","",SUMIFS('Per Line'!$V$2:$V$7001,'Per Line'!$D$2:$D$7001,$B697,'Per Line'!$AN$2:$AN$7001,1))</f>
        <v/>
      </c>
      <c r="P697">
        <f>IF($Z697="","",Settings!$C$7)</f>
        <v/>
      </c>
      <c r="Q697" s="8">
        <f>IF($Z697="","",SUMIFS('Per Line'!$V$2:$V$7001,'Per Line'!$D$2:$D$7001,$B697,'Per Line'!$AM$2:$AM$7001,0,'Per Line'!$AN$2:$AN$7001,0))</f>
        <v/>
      </c>
      <c r="R697" s="8">
        <f>IF($Z697="","",Q697*P697)</f>
        <v/>
      </c>
      <c r="S697">
        <f>IF($Z697="","",Settings!$C$6)</f>
        <v/>
      </c>
      <c r="T697" s="8">
        <f>IF($Z697="","",SUMIFS('Per Line'!$V$2:$V$7001,'Per Line'!$D$2:$D$7001,$B697,'Per Line'!$AM$2:$AM$7001,1,'Per Line'!$AN$2:$AN$7001,0))</f>
        <v/>
      </c>
      <c r="U697" s="8">
        <f>IF($Z697="","",T697*S697)</f>
        <v/>
      </c>
      <c r="V697" s="8">
        <f>IF($Z697="","",U697+R697)</f>
        <v/>
      </c>
      <c r="W697" s="8">
        <f>IF($Z697="","",X697-V697)</f>
        <v/>
      </c>
      <c r="X697" s="8">
        <f>IF($Z697="","",Q697+T697+O697)</f>
        <v/>
      </c>
      <c r="Y697" s="8">
        <f>IF($Z697="","",X697-V697-K697)</f>
        <v/>
      </c>
      <c r="Z697" s="16">
        <f>IF(ROWS($Z$2:$Z697)&lt;=MAX('Per Line'!$AL$2:$AL$7001),MATCH(ROWS($Z$2:$Z697),'Per Line'!$AL$2:$AL$7001,0),"")</f>
        <v/>
      </c>
      <c r="AA697" s="17">
        <f>IF($Z697="","",K697-J697*X697/100)</f>
        <v/>
      </c>
      <c r="AB697">
        <f>IF($Z697="","",C697&amp;"|"&amp;COUNTIF($C$2:$C697,C697))</f>
        <v/>
      </c>
    </row>
    <row r="698">
      <c r="A698" s="15" t="n"/>
      <c r="B698">
        <f>IF($Z698="","",INDEX('Per Line'!$D$2:$D$7001,$Z698)&amp;"")</f>
        <v/>
      </c>
      <c r="C698">
        <f>IF($Z698="","",IF(X698&lt;Settings!$C$8,"INV&lt;10000","Inv&gt;10000"))</f>
        <v/>
      </c>
      <c r="D698">
        <f>IF($Z698="","",INDEX('Per Line'!$A$2:$A$7001,$Z698)&amp;"")</f>
        <v/>
      </c>
      <c r="E698" s="14">
        <f>IF($Z698="","",INDEX('Per Line'!$F$2:$F$7001,$Z698))</f>
        <v/>
      </c>
      <c r="F698">
        <f>IF($Z698="","",INDEX('Per Line'!$G$2:$G$7001,$Z698)&amp;"")</f>
        <v/>
      </c>
      <c r="G698">
        <f>IF($Z698="","",INDEX('Per Line'!$I$2:$I$7001,$Z698)&amp;"")</f>
        <v/>
      </c>
      <c r="H698">
        <f>IF($Z698="","",INDEX('Per Line'!$J$2:$J$7001,$Z698)&amp;"")</f>
        <v/>
      </c>
      <c r="I698">
        <f>IF($Z698="","",INDEX('Per Line'!$K$2:$K$7001,$Z698)&amp;"")</f>
        <v/>
      </c>
      <c r="J698">
        <f>IF($Z698="","",INDEX('Per Line'!$M$2:$M$7001,$Z698))</f>
        <v/>
      </c>
      <c r="K698" s="8">
        <f>IF($Z698="","",IF(AND(ISNUMBER(M698),M698&gt;0,X698&gt;M698),J698*M698/100+(X698-M698),J698*X698/100))</f>
        <v/>
      </c>
      <c r="L698">
        <f>IF($Z698="","",INDEX('Per Line'!$W$2:$W$7001,$Z698)&amp;"")</f>
        <v/>
      </c>
      <c r="M698">
        <f>IF($Z698="","",INDEX('Per Line'!$AD$2:$AD$7001,$Z698))</f>
        <v/>
      </c>
      <c r="N698">
        <f>IF($Z698="","",IF(AND(ISNUMBER(M698),M698&gt;0),X698&gt;M698,FALSE))</f>
        <v/>
      </c>
      <c r="O698" s="8">
        <f>IF($Z698="","",SUMIFS('Per Line'!$V$2:$V$7001,'Per Line'!$D$2:$D$7001,$B698,'Per Line'!$AN$2:$AN$7001,1))</f>
        <v/>
      </c>
      <c r="P698">
        <f>IF($Z698="","",Settings!$C$7)</f>
        <v/>
      </c>
      <c r="Q698" s="8">
        <f>IF($Z698="","",SUMIFS('Per Line'!$V$2:$V$7001,'Per Line'!$D$2:$D$7001,$B698,'Per Line'!$AM$2:$AM$7001,0,'Per Line'!$AN$2:$AN$7001,0))</f>
        <v/>
      </c>
      <c r="R698" s="8">
        <f>IF($Z698="","",Q698*P698)</f>
        <v/>
      </c>
      <c r="S698">
        <f>IF($Z698="","",Settings!$C$6)</f>
        <v/>
      </c>
      <c r="T698" s="8">
        <f>IF($Z698="","",SUMIFS('Per Line'!$V$2:$V$7001,'Per Line'!$D$2:$D$7001,$B698,'Per Line'!$AM$2:$AM$7001,1,'Per Line'!$AN$2:$AN$7001,0))</f>
        <v/>
      </c>
      <c r="U698" s="8">
        <f>IF($Z698="","",T698*S698)</f>
        <v/>
      </c>
      <c r="V698" s="8">
        <f>IF($Z698="","",U698+R698)</f>
        <v/>
      </c>
      <c r="W698" s="8">
        <f>IF($Z698="","",X698-V698)</f>
        <v/>
      </c>
      <c r="X698" s="8">
        <f>IF($Z698="","",Q698+T698+O698)</f>
        <v/>
      </c>
      <c r="Y698" s="8">
        <f>IF($Z698="","",X698-V698-K698)</f>
        <v/>
      </c>
      <c r="Z698" s="16">
        <f>IF(ROWS($Z$2:$Z698)&lt;=MAX('Per Line'!$AL$2:$AL$7001),MATCH(ROWS($Z$2:$Z698),'Per Line'!$AL$2:$AL$7001,0),"")</f>
        <v/>
      </c>
      <c r="AA698" s="17">
        <f>IF($Z698="","",K698-J698*X698/100)</f>
        <v/>
      </c>
      <c r="AB698">
        <f>IF($Z698="","",C698&amp;"|"&amp;COUNTIF($C$2:$C698,C698))</f>
        <v/>
      </c>
    </row>
    <row r="699">
      <c r="A699" s="15" t="n"/>
      <c r="B699">
        <f>IF($Z699="","",INDEX('Per Line'!$D$2:$D$7001,$Z699)&amp;"")</f>
        <v/>
      </c>
      <c r="C699">
        <f>IF($Z699="","",IF(X699&lt;Settings!$C$8,"INV&lt;10000","Inv&gt;10000"))</f>
        <v/>
      </c>
      <c r="D699">
        <f>IF($Z699="","",INDEX('Per Line'!$A$2:$A$7001,$Z699)&amp;"")</f>
        <v/>
      </c>
      <c r="E699" s="14">
        <f>IF($Z699="","",INDEX('Per Line'!$F$2:$F$7001,$Z699))</f>
        <v/>
      </c>
      <c r="F699">
        <f>IF($Z699="","",INDEX('Per Line'!$G$2:$G$7001,$Z699)&amp;"")</f>
        <v/>
      </c>
      <c r="G699">
        <f>IF($Z699="","",INDEX('Per Line'!$I$2:$I$7001,$Z699)&amp;"")</f>
        <v/>
      </c>
      <c r="H699">
        <f>IF($Z699="","",INDEX('Per Line'!$J$2:$J$7001,$Z699)&amp;"")</f>
        <v/>
      </c>
      <c r="I699">
        <f>IF($Z699="","",INDEX('Per Line'!$K$2:$K$7001,$Z699)&amp;"")</f>
        <v/>
      </c>
      <c r="J699">
        <f>IF($Z699="","",INDEX('Per Line'!$M$2:$M$7001,$Z699))</f>
        <v/>
      </c>
      <c r="K699" s="8">
        <f>IF($Z699="","",IF(AND(ISNUMBER(M699),M699&gt;0,X699&gt;M699),J699*M699/100+(X699-M699),J699*X699/100))</f>
        <v/>
      </c>
      <c r="L699">
        <f>IF($Z699="","",INDEX('Per Line'!$W$2:$W$7001,$Z699)&amp;"")</f>
        <v/>
      </c>
      <c r="M699">
        <f>IF($Z699="","",INDEX('Per Line'!$AD$2:$AD$7001,$Z699))</f>
        <v/>
      </c>
      <c r="N699">
        <f>IF($Z699="","",IF(AND(ISNUMBER(M699),M699&gt;0),X699&gt;M699,FALSE))</f>
        <v/>
      </c>
      <c r="O699" s="8">
        <f>IF($Z699="","",SUMIFS('Per Line'!$V$2:$V$7001,'Per Line'!$D$2:$D$7001,$B699,'Per Line'!$AN$2:$AN$7001,1))</f>
        <v/>
      </c>
      <c r="P699">
        <f>IF($Z699="","",Settings!$C$7)</f>
        <v/>
      </c>
      <c r="Q699" s="8">
        <f>IF($Z699="","",SUMIFS('Per Line'!$V$2:$V$7001,'Per Line'!$D$2:$D$7001,$B699,'Per Line'!$AM$2:$AM$7001,0,'Per Line'!$AN$2:$AN$7001,0))</f>
        <v/>
      </c>
      <c r="R699" s="8">
        <f>IF($Z699="","",Q699*P699)</f>
        <v/>
      </c>
      <c r="S699">
        <f>IF($Z699="","",Settings!$C$6)</f>
        <v/>
      </c>
      <c r="T699" s="8">
        <f>IF($Z699="","",SUMIFS('Per Line'!$V$2:$V$7001,'Per Line'!$D$2:$D$7001,$B699,'Per Line'!$AM$2:$AM$7001,1,'Per Line'!$AN$2:$AN$7001,0))</f>
        <v/>
      </c>
      <c r="U699" s="8">
        <f>IF($Z699="","",T699*S699)</f>
        <v/>
      </c>
      <c r="V699" s="8">
        <f>IF($Z699="","",U699+R699)</f>
        <v/>
      </c>
      <c r="W699" s="8">
        <f>IF($Z699="","",X699-V699)</f>
        <v/>
      </c>
      <c r="X699" s="8">
        <f>IF($Z699="","",Q699+T699+O699)</f>
        <v/>
      </c>
      <c r="Y699" s="8">
        <f>IF($Z699="","",X699-V699-K699)</f>
        <v/>
      </c>
      <c r="Z699" s="16">
        <f>IF(ROWS($Z$2:$Z699)&lt;=MAX('Per Line'!$AL$2:$AL$7001),MATCH(ROWS($Z$2:$Z699),'Per Line'!$AL$2:$AL$7001,0),"")</f>
        <v/>
      </c>
      <c r="AA699" s="17">
        <f>IF($Z699="","",K699-J699*X699/100)</f>
        <v/>
      </c>
      <c r="AB699">
        <f>IF($Z699="","",C699&amp;"|"&amp;COUNTIF($C$2:$C699,C699))</f>
        <v/>
      </c>
    </row>
    <row r="700">
      <c r="A700" s="15" t="n"/>
      <c r="B700">
        <f>IF($Z700="","",INDEX('Per Line'!$D$2:$D$7001,$Z700)&amp;"")</f>
        <v/>
      </c>
      <c r="C700">
        <f>IF($Z700="","",IF(X700&lt;Settings!$C$8,"INV&lt;10000","Inv&gt;10000"))</f>
        <v/>
      </c>
      <c r="D700">
        <f>IF($Z700="","",INDEX('Per Line'!$A$2:$A$7001,$Z700)&amp;"")</f>
        <v/>
      </c>
      <c r="E700" s="14">
        <f>IF($Z700="","",INDEX('Per Line'!$F$2:$F$7001,$Z700))</f>
        <v/>
      </c>
      <c r="F700">
        <f>IF($Z700="","",INDEX('Per Line'!$G$2:$G$7001,$Z700)&amp;"")</f>
        <v/>
      </c>
      <c r="G700">
        <f>IF($Z700="","",INDEX('Per Line'!$I$2:$I$7001,$Z700)&amp;"")</f>
        <v/>
      </c>
      <c r="H700">
        <f>IF($Z700="","",INDEX('Per Line'!$J$2:$J$7001,$Z700)&amp;"")</f>
        <v/>
      </c>
      <c r="I700">
        <f>IF($Z700="","",INDEX('Per Line'!$K$2:$K$7001,$Z700)&amp;"")</f>
        <v/>
      </c>
      <c r="J700">
        <f>IF($Z700="","",INDEX('Per Line'!$M$2:$M$7001,$Z700))</f>
        <v/>
      </c>
      <c r="K700" s="8">
        <f>IF($Z700="","",IF(AND(ISNUMBER(M700),M700&gt;0,X700&gt;M700),J700*M700/100+(X700-M700),J700*X700/100))</f>
        <v/>
      </c>
      <c r="L700">
        <f>IF($Z700="","",INDEX('Per Line'!$W$2:$W$7001,$Z700)&amp;"")</f>
        <v/>
      </c>
      <c r="M700">
        <f>IF($Z700="","",INDEX('Per Line'!$AD$2:$AD$7001,$Z700))</f>
        <v/>
      </c>
      <c r="N700">
        <f>IF($Z700="","",IF(AND(ISNUMBER(M700),M700&gt;0),X700&gt;M700,FALSE))</f>
        <v/>
      </c>
      <c r="O700" s="8">
        <f>IF($Z700="","",SUMIFS('Per Line'!$V$2:$V$7001,'Per Line'!$D$2:$D$7001,$B700,'Per Line'!$AN$2:$AN$7001,1))</f>
        <v/>
      </c>
      <c r="P700">
        <f>IF($Z700="","",Settings!$C$7)</f>
        <v/>
      </c>
      <c r="Q700" s="8">
        <f>IF($Z700="","",SUMIFS('Per Line'!$V$2:$V$7001,'Per Line'!$D$2:$D$7001,$B700,'Per Line'!$AM$2:$AM$7001,0,'Per Line'!$AN$2:$AN$7001,0))</f>
        <v/>
      </c>
      <c r="R700" s="8">
        <f>IF($Z700="","",Q700*P700)</f>
        <v/>
      </c>
      <c r="S700">
        <f>IF($Z700="","",Settings!$C$6)</f>
        <v/>
      </c>
      <c r="T700" s="8">
        <f>IF($Z700="","",SUMIFS('Per Line'!$V$2:$V$7001,'Per Line'!$D$2:$D$7001,$B700,'Per Line'!$AM$2:$AM$7001,1,'Per Line'!$AN$2:$AN$7001,0))</f>
        <v/>
      </c>
      <c r="U700" s="8">
        <f>IF($Z700="","",T700*S700)</f>
        <v/>
      </c>
      <c r="V700" s="8">
        <f>IF($Z700="","",U700+R700)</f>
        <v/>
      </c>
      <c r="W700" s="8">
        <f>IF($Z700="","",X700-V700)</f>
        <v/>
      </c>
      <c r="X700" s="8">
        <f>IF($Z700="","",Q700+T700+O700)</f>
        <v/>
      </c>
      <c r="Y700" s="8">
        <f>IF($Z700="","",X700-V700-K700)</f>
        <v/>
      </c>
      <c r="Z700" s="16">
        <f>IF(ROWS($Z$2:$Z700)&lt;=MAX('Per Line'!$AL$2:$AL$7001),MATCH(ROWS($Z$2:$Z700),'Per Line'!$AL$2:$AL$7001,0),"")</f>
        <v/>
      </c>
      <c r="AA700" s="17">
        <f>IF($Z700="","",K700-J700*X700/100)</f>
        <v/>
      </c>
      <c r="AB700">
        <f>IF($Z700="","",C700&amp;"|"&amp;COUNTIF($C$2:$C700,C700))</f>
        <v/>
      </c>
    </row>
    <row r="701">
      <c r="A701" s="15" t="n"/>
      <c r="B701">
        <f>IF($Z701="","",INDEX('Per Line'!$D$2:$D$7001,$Z701)&amp;"")</f>
        <v/>
      </c>
      <c r="C701">
        <f>IF($Z701="","",IF(X701&lt;Settings!$C$8,"INV&lt;10000","Inv&gt;10000"))</f>
        <v/>
      </c>
      <c r="D701">
        <f>IF($Z701="","",INDEX('Per Line'!$A$2:$A$7001,$Z701)&amp;"")</f>
        <v/>
      </c>
      <c r="E701" s="14">
        <f>IF($Z701="","",INDEX('Per Line'!$F$2:$F$7001,$Z701))</f>
        <v/>
      </c>
      <c r="F701">
        <f>IF($Z701="","",INDEX('Per Line'!$G$2:$G$7001,$Z701)&amp;"")</f>
        <v/>
      </c>
      <c r="G701">
        <f>IF($Z701="","",INDEX('Per Line'!$I$2:$I$7001,$Z701)&amp;"")</f>
        <v/>
      </c>
      <c r="H701">
        <f>IF($Z701="","",INDEX('Per Line'!$J$2:$J$7001,$Z701)&amp;"")</f>
        <v/>
      </c>
      <c r="I701">
        <f>IF($Z701="","",INDEX('Per Line'!$K$2:$K$7001,$Z701)&amp;"")</f>
        <v/>
      </c>
      <c r="J701">
        <f>IF($Z701="","",INDEX('Per Line'!$M$2:$M$7001,$Z701))</f>
        <v/>
      </c>
      <c r="K701" s="8">
        <f>IF($Z701="","",IF(AND(ISNUMBER(M701),M701&gt;0,X701&gt;M701),J701*M701/100+(X701-M701),J701*X701/100))</f>
        <v/>
      </c>
      <c r="L701">
        <f>IF($Z701="","",INDEX('Per Line'!$W$2:$W$7001,$Z701)&amp;"")</f>
        <v/>
      </c>
      <c r="M701">
        <f>IF($Z701="","",INDEX('Per Line'!$AD$2:$AD$7001,$Z701))</f>
        <v/>
      </c>
      <c r="N701">
        <f>IF($Z701="","",IF(AND(ISNUMBER(M701),M701&gt;0),X701&gt;M701,FALSE))</f>
        <v/>
      </c>
      <c r="O701" s="8">
        <f>IF($Z701="","",SUMIFS('Per Line'!$V$2:$V$7001,'Per Line'!$D$2:$D$7001,$B701,'Per Line'!$AN$2:$AN$7001,1))</f>
        <v/>
      </c>
      <c r="P701">
        <f>IF($Z701="","",Settings!$C$7)</f>
        <v/>
      </c>
      <c r="Q701" s="8">
        <f>IF($Z701="","",SUMIFS('Per Line'!$V$2:$V$7001,'Per Line'!$D$2:$D$7001,$B701,'Per Line'!$AM$2:$AM$7001,0,'Per Line'!$AN$2:$AN$7001,0))</f>
        <v/>
      </c>
      <c r="R701" s="8">
        <f>IF($Z701="","",Q701*P701)</f>
        <v/>
      </c>
      <c r="S701">
        <f>IF($Z701="","",Settings!$C$6)</f>
        <v/>
      </c>
      <c r="T701" s="8">
        <f>IF($Z701="","",SUMIFS('Per Line'!$V$2:$V$7001,'Per Line'!$D$2:$D$7001,$B701,'Per Line'!$AM$2:$AM$7001,1,'Per Line'!$AN$2:$AN$7001,0))</f>
        <v/>
      </c>
      <c r="U701" s="8">
        <f>IF($Z701="","",T701*S701)</f>
        <v/>
      </c>
      <c r="V701" s="8">
        <f>IF($Z701="","",U701+R701)</f>
        <v/>
      </c>
      <c r="W701" s="8">
        <f>IF($Z701="","",X701-V701)</f>
        <v/>
      </c>
      <c r="X701" s="8">
        <f>IF($Z701="","",Q701+T701+O701)</f>
        <v/>
      </c>
      <c r="Y701" s="8">
        <f>IF($Z701="","",X701-V701-K701)</f>
        <v/>
      </c>
      <c r="Z701" s="16">
        <f>IF(ROWS($Z$2:$Z701)&lt;=MAX('Per Line'!$AL$2:$AL$7001),MATCH(ROWS($Z$2:$Z701),'Per Line'!$AL$2:$AL$7001,0),"")</f>
        <v/>
      </c>
      <c r="AA701" s="17">
        <f>IF($Z701="","",K701-J701*X701/100)</f>
        <v/>
      </c>
      <c r="AB701">
        <f>IF($Z701="","",C701&amp;"|"&amp;COUNTIF($C$2:$C701,C701))</f>
        <v/>
      </c>
    </row>
    <row r="702">
      <c r="A702" s="15" t="n"/>
      <c r="B702">
        <f>IF($Z702="","",INDEX('Per Line'!$D$2:$D$7001,$Z702)&amp;"")</f>
        <v/>
      </c>
      <c r="C702">
        <f>IF($Z702="","",IF(X702&lt;Settings!$C$8,"INV&lt;10000","Inv&gt;10000"))</f>
        <v/>
      </c>
      <c r="D702">
        <f>IF($Z702="","",INDEX('Per Line'!$A$2:$A$7001,$Z702)&amp;"")</f>
        <v/>
      </c>
      <c r="E702" s="14">
        <f>IF($Z702="","",INDEX('Per Line'!$F$2:$F$7001,$Z702))</f>
        <v/>
      </c>
      <c r="F702">
        <f>IF($Z702="","",INDEX('Per Line'!$G$2:$G$7001,$Z702)&amp;"")</f>
        <v/>
      </c>
      <c r="G702">
        <f>IF($Z702="","",INDEX('Per Line'!$I$2:$I$7001,$Z702)&amp;"")</f>
        <v/>
      </c>
      <c r="H702">
        <f>IF($Z702="","",INDEX('Per Line'!$J$2:$J$7001,$Z702)&amp;"")</f>
        <v/>
      </c>
      <c r="I702">
        <f>IF($Z702="","",INDEX('Per Line'!$K$2:$K$7001,$Z702)&amp;"")</f>
        <v/>
      </c>
      <c r="J702">
        <f>IF($Z702="","",INDEX('Per Line'!$M$2:$M$7001,$Z702))</f>
        <v/>
      </c>
      <c r="K702" s="8">
        <f>IF($Z702="","",IF(AND(ISNUMBER(M702),M702&gt;0,X702&gt;M702),J702*M702/100+(X702-M702),J702*X702/100))</f>
        <v/>
      </c>
      <c r="L702">
        <f>IF($Z702="","",INDEX('Per Line'!$W$2:$W$7001,$Z702)&amp;"")</f>
        <v/>
      </c>
      <c r="M702">
        <f>IF($Z702="","",INDEX('Per Line'!$AD$2:$AD$7001,$Z702))</f>
        <v/>
      </c>
      <c r="N702">
        <f>IF($Z702="","",IF(AND(ISNUMBER(M702),M702&gt;0),X702&gt;M702,FALSE))</f>
        <v/>
      </c>
      <c r="O702" s="8">
        <f>IF($Z702="","",SUMIFS('Per Line'!$V$2:$V$7001,'Per Line'!$D$2:$D$7001,$B702,'Per Line'!$AN$2:$AN$7001,1))</f>
        <v/>
      </c>
      <c r="P702">
        <f>IF($Z702="","",Settings!$C$7)</f>
        <v/>
      </c>
      <c r="Q702" s="8">
        <f>IF($Z702="","",SUMIFS('Per Line'!$V$2:$V$7001,'Per Line'!$D$2:$D$7001,$B702,'Per Line'!$AM$2:$AM$7001,0,'Per Line'!$AN$2:$AN$7001,0))</f>
        <v/>
      </c>
      <c r="R702" s="8">
        <f>IF($Z702="","",Q702*P702)</f>
        <v/>
      </c>
      <c r="S702">
        <f>IF($Z702="","",Settings!$C$6)</f>
        <v/>
      </c>
      <c r="T702" s="8">
        <f>IF($Z702="","",SUMIFS('Per Line'!$V$2:$V$7001,'Per Line'!$D$2:$D$7001,$B702,'Per Line'!$AM$2:$AM$7001,1,'Per Line'!$AN$2:$AN$7001,0))</f>
        <v/>
      </c>
      <c r="U702" s="8">
        <f>IF($Z702="","",T702*S702)</f>
        <v/>
      </c>
      <c r="V702" s="8">
        <f>IF($Z702="","",U702+R702)</f>
        <v/>
      </c>
      <c r="W702" s="8">
        <f>IF($Z702="","",X702-V702)</f>
        <v/>
      </c>
      <c r="X702" s="8">
        <f>IF($Z702="","",Q702+T702+O702)</f>
        <v/>
      </c>
      <c r="Y702" s="8">
        <f>IF($Z702="","",X702-V702-K702)</f>
        <v/>
      </c>
      <c r="Z702" s="16">
        <f>IF(ROWS($Z$2:$Z702)&lt;=MAX('Per Line'!$AL$2:$AL$7001),MATCH(ROWS($Z$2:$Z702),'Per Line'!$AL$2:$AL$7001,0),"")</f>
        <v/>
      </c>
      <c r="AA702" s="17">
        <f>IF($Z702="","",K702-J702*X702/100)</f>
        <v/>
      </c>
      <c r="AB702">
        <f>IF($Z702="","",C702&amp;"|"&amp;COUNTIF($C$2:$C702,C702))</f>
        <v/>
      </c>
    </row>
    <row r="703">
      <c r="A703" s="15" t="n"/>
      <c r="B703">
        <f>IF($Z703="","",INDEX('Per Line'!$D$2:$D$7001,$Z703)&amp;"")</f>
        <v/>
      </c>
      <c r="C703">
        <f>IF($Z703="","",IF(X703&lt;Settings!$C$8,"INV&lt;10000","Inv&gt;10000"))</f>
        <v/>
      </c>
      <c r="D703">
        <f>IF($Z703="","",INDEX('Per Line'!$A$2:$A$7001,$Z703)&amp;"")</f>
        <v/>
      </c>
      <c r="E703" s="14">
        <f>IF($Z703="","",INDEX('Per Line'!$F$2:$F$7001,$Z703))</f>
        <v/>
      </c>
      <c r="F703">
        <f>IF($Z703="","",INDEX('Per Line'!$G$2:$G$7001,$Z703)&amp;"")</f>
        <v/>
      </c>
      <c r="G703">
        <f>IF($Z703="","",INDEX('Per Line'!$I$2:$I$7001,$Z703)&amp;"")</f>
        <v/>
      </c>
      <c r="H703">
        <f>IF($Z703="","",INDEX('Per Line'!$J$2:$J$7001,$Z703)&amp;"")</f>
        <v/>
      </c>
      <c r="I703">
        <f>IF($Z703="","",INDEX('Per Line'!$K$2:$K$7001,$Z703)&amp;"")</f>
        <v/>
      </c>
      <c r="J703">
        <f>IF($Z703="","",INDEX('Per Line'!$M$2:$M$7001,$Z703))</f>
        <v/>
      </c>
      <c r="K703" s="8">
        <f>IF($Z703="","",IF(AND(ISNUMBER(M703),M703&gt;0,X703&gt;M703),J703*M703/100+(X703-M703),J703*X703/100))</f>
        <v/>
      </c>
      <c r="L703">
        <f>IF($Z703="","",INDEX('Per Line'!$W$2:$W$7001,$Z703)&amp;"")</f>
        <v/>
      </c>
      <c r="M703">
        <f>IF($Z703="","",INDEX('Per Line'!$AD$2:$AD$7001,$Z703))</f>
        <v/>
      </c>
      <c r="N703">
        <f>IF($Z703="","",IF(AND(ISNUMBER(M703),M703&gt;0),X703&gt;M703,FALSE))</f>
        <v/>
      </c>
      <c r="O703" s="8">
        <f>IF($Z703="","",SUMIFS('Per Line'!$V$2:$V$7001,'Per Line'!$D$2:$D$7001,$B703,'Per Line'!$AN$2:$AN$7001,1))</f>
        <v/>
      </c>
      <c r="P703">
        <f>IF($Z703="","",Settings!$C$7)</f>
        <v/>
      </c>
      <c r="Q703" s="8">
        <f>IF($Z703="","",SUMIFS('Per Line'!$V$2:$V$7001,'Per Line'!$D$2:$D$7001,$B703,'Per Line'!$AM$2:$AM$7001,0,'Per Line'!$AN$2:$AN$7001,0))</f>
        <v/>
      </c>
      <c r="R703" s="8">
        <f>IF($Z703="","",Q703*P703)</f>
        <v/>
      </c>
      <c r="S703">
        <f>IF($Z703="","",Settings!$C$6)</f>
        <v/>
      </c>
      <c r="T703" s="8">
        <f>IF($Z703="","",SUMIFS('Per Line'!$V$2:$V$7001,'Per Line'!$D$2:$D$7001,$B703,'Per Line'!$AM$2:$AM$7001,1,'Per Line'!$AN$2:$AN$7001,0))</f>
        <v/>
      </c>
      <c r="U703" s="8">
        <f>IF($Z703="","",T703*S703)</f>
        <v/>
      </c>
      <c r="V703" s="8">
        <f>IF($Z703="","",U703+R703)</f>
        <v/>
      </c>
      <c r="W703" s="8">
        <f>IF($Z703="","",X703-V703)</f>
        <v/>
      </c>
      <c r="X703" s="8">
        <f>IF($Z703="","",Q703+T703+O703)</f>
        <v/>
      </c>
      <c r="Y703" s="8">
        <f>IF($Z703="","",X703-V703-K703)</f>
        <v/>
      </c>
      <c r="Z703" s="16">
        <f>IF(ROWS($Z$2:$Z703)&lt;=MAX('Per Line'!$AL$2:$AL$7001),MATCH(ROWS($Z$2:$Z703),'Per Line'!$AL$2:$AL$7001,0),"")</f>
        <v/>
      </c>
      <c r="AA703" s="17">
        <f>IF($Z703="","",K703-J703*X703/100)</f>
        <v/>
      </c>
      <c r="AB703">
        <f>IF($Z703="","",C703&amp;"|"&amp;COUNTIF($C$2:$C703,C703))</f>
        <v/>
      </c>
    </row>
    <row r="704">
      <c r="A704" s="15" t="n"/>
      <c r="B704">
        <f>IF($Z704="","",INDEX('Per Line'!$D$2:$D$7001,$Z704)&amp;"")</f>
        <v/>
      </c>
      <c r="C704">
        <f>IF($Z704="","",IF(X704&lt;Settings!$C$8,"INV&lt;10000","Inv&gt;10000"))</f>
        <v/>
      </c>
      <c r="D704">
        <f>IF($Z704="","",INDEX('Per Line'!$A$2:$A$7001,$Z704)&amp;"")</f>
        <v/>
      </c>
      <c r="E704" s="14">
        <f>IF($Z704="","",INDEX('Per Line'!$F$2:$F$7001,$Z704))</f>
        <v/>
      </c>
      <c r="F704">
        <f>IF($Z704="","",INDEX('Per Line'!$G$2:$G$7001,$Z704)&amp;"")</f>
        <v/>
      </c>
      <c r="G704">
        <f>IF($Z704="","",INDEX('Per Line'!$I$2:$I$7001,$Z704)&amp;"")</f>
        <v/>
      </c>
      <c r="H704">
        <f>IF($Z704="","",INDEX('Per Line'!$J$2:$J$7001,$Z704)&amp;"")</f>
        <v/>
      </c>
      <c r="I704">
        <f>IF($Z704="","",INDEX('Per Line'!$K$2:$K$7001,$Z704)&amp;"")</f>
        <v/>
      </c>
      <c r="J704">
        <f>IF($Z704="","",INDEX('Per Line'!$M$2:$M$7001,$Z704))</f>
        <v/>
      </c>
      <c r="K704" s="8">
        <f>IF($Z704="","",IF(AND(ISNUMBER(M704),M704&gt;0,X704&gt;M704),J704*M704/100+(X704-M704),J704*X704/100))</f>
        <v/>
      </c>
      <c r="L704">
        <f>IF($Z704="","",INDEX('Per Line'!$W$2:$W$7001,$Z704)&amp;"")</f>
        <v/>
      </c>
      <c r="M704">
        <f>IF($Z704="","",INDEX('Per Line'!$AD$2:$AD$7001,$Z704))</f>
        <v/>
      </c>
      <c r="N704">
        <f>IF($Z704="","",IF(AND(ISNUMBER(M704),M704&gt;0),X704&gt;M704,FALSE))</f>
        <v/>
      </c>
      <c r="O704" s="8">
        <f>IF($Z704="","",SUMIFS('Per Line'!$V$2:$V$7001,'Per Line'!$D$2:$D$7001,$B704,'Per Line'!$AN$2:$AN$7001,1))</f>
        <v/>
      </c>
      <c r="P704">
        <f>IF($Z704="","",Settings!$C$7)</f>
        <v/>
      </c>
      <c r="Q704" s="8">
        <f>IF($Z704="","",SUMIFS('Per Line'!$V$2:$V$7001,'Per Line'!$D$2:$D$7001,$B704,'Per Line'!$AM$2:$AM$7001,0,'Per Line'!$AN$2:$AN$7001,0))</f>
        <v/>
      </c>
      <c r="R704" s="8">
        <f>IF($Z704="","",Q704*P704)</f>
        <v/>
      </c>
      <c r="S704">
        <f>IF($Z704="","",Settings!$C$6)</f>
        <v/>
      </c>
      <c r="T704" s="8">
        <f>IF($Z704="","",SUMIFS('Per Line'!$V$2:$V$7001,'Per Line'!$D$2:$D$7001,$B704,'Per Line'!$AM$2:$AM$7001,1,'Per Line'!$AN$2:$AN$7001,0))</f>
        <v/>
      </c>
      <c r="U704" s="8">
        <f>IF($Z704="","",T704*S704)</f>
        <v/>
      </c>
      <c r="V704" s="8">
        <f>IF($Z704="","",U704+R704)</f>
        <v/>
      </c>
      <c r="W704" s="8">
        <f>IF($Z704="","",X704-V704)</f>
        <v/>
      </c>
      <c r="X704" s="8">
        <f>IF($Z704="","",Q704+T704+O704)</f>
        <v/>
      </c>
      <c r="Y704" s="8">
        <f>IF($Z704="","",X704-V704-K704)</f>
        <v/>
      </c>
      <c r="Z704" s="16">
        <f>IF(ROWS($Z$2:$Z704)&lt;=MAX('Per Line'!$AL$2:$AL$7001),MATCH(ROWS($Z$2:$Z704),'Per Line'!$AL$2:$AL$7001,0),"")</f>
        <v/>
      </c>
      <c r="AA704" s="17">
        <f>IF($Z704="","",K704-J704*X704/100)</f>
        <v/>
      </c>
      <c r="AB704">
        <f>IF($Z704="","",C704&amp;"|"&amp;COUNTIF($C$2:$C704,C704))</f>
        <v/>
      </c>
    </row>
    <row r="705">
      <c r="A705" s="15" t="n"/>
      <c r="B705">
        <f>IF($Z705="","",INDEX('Per Line'!$D$2:$D$7001,$Z705)&amp;"")</f>
        <v/>
      </c>
      <c r="C705">
        <f>IF($Z705="","",IF(X705&lt;Settings!$C$8,"INV&lt;10000","Inv&gt;10000"))</f>
        <v/>
      </c>
      <c r="D705">
        <f>IF($Z705="","",INDEX('Per Line'!$A$2:$A$7001,$Z705)&amp;"")</f>
        <v/>
      </c>
      <c r="E705" s="14">
        <f>IF($Z705="","",INDEX('Per Line'!$F$2:$F$7001,$Z705))</f>
        <v/>
      </c>
      <c r="F705">
        <f>IF($Z705="","",INDEX('Per Line'!$G$2:$G$7001,$Z705)&amp;"")</f>
        <v/>
      </c>
      <c r="G705">
        <f>IF($Z705="","",INDEX('Per Line'!$I$2:$I$7001,$Z705)&amp;"")</f>
        <v/>
      </c>
      <c r="H705">
        <f>IF($Z705="","",INDEX('Per Line'!$J$2:$J$7001,$Z705)&amp;"")</f>
        <v/>
      </c>
      <c r="I705">
        <f>IF($Z705="","",INDEX('Per Line'!$K$2:$K$7001,$Z705)&amp;"")</f>
        <v/>
      </c>
      <c r="J705">
        <f>IF($Z705="","",INDEX('Per Line'!$M$2:$M$7001,$Z705))</f>
        <v/>
      </c>
      <c r="K705" s="8">
        <f>IF($Z705="","",IF(AND(ISNUMBER(M705),M705&gt;0,X705&gt;M705),J705*M705/100+(X705-M705),J705*X705/100))</f>
        <v/>
      </c>
      <c r="L705">
        <f>IF($Z705="","",INDEX('Per Line'!$W$2:$W$7001,$Z705)&amp;"")</f>
        <v/>
      </c>
      <c r="M705">
        <f>IF($Z705="","",INDEX('Per Line'!$AD$2:$AD$7001,$Z705))</f>
        <v/>
      </c>
      <c r="N705">
        <f>IF($Z705="","",IF(AND(ISNUMBER(M705),M705&gt;0),X705&gt;M705,FALSE))</f>
        <v/>
      </c>
      <c r="O705" s="8">
        <f>IF($Z705="","",SUMIFS('Per Line'!$V$2:$V$7001,'Per Line'!$D$2:$D$7001,$B705,'Per Line'!$AN$2:$AN$7001,1))</f>
        <v/>
      </c>
      <c r="P705">
        <f>IF($Z705="","",Settings!$C$7)</f>
        <v/>
      </c>
      <c r="Q705" s="8">
        <f>IF($Z705="","",SUMIFS('Per Line'!$V$2:$V$7001,'Per Line'!$D$2:$D$7001,$B705,'Per Line'!$AM$2:$AM$7001,0,'Per Line'!$AN$2:$AN$7001,0))</f>
        <v/>
      </c>
      <c r="R705" s="8">
        <f>IF($Z705="","",Q705*P705)</f>
        <v/>
      </c>
      <c r="S705">
        <f>IF($Z705="","",Settings!$C$6)</f>
        <v/>
      </c>
      <c r="T705" s="8">
        <f>IF($Z705="","",SUMIFS('Per Line'!$V$2:$V$7001,'Per Line'!$D$2:$D$7001,$B705,'Per Line'!$AM$2:$AM$7001,1,'Per Line'!$AN$2:$AN$7001,0))</f>
        <v/>
      </c>
      <c r="U705" s="8">
        <f>IF($Z705="","",T705*S705)</f>
        <v/>
      </c>
      <c r="V705" s="8">
        <f>IF($Z705="","",U705+R705)</f>
        <v/>
      </c>
      <c r="W705" s="8">
        <f>IF($Z705="","",X705-V705)</f>
        <v/>
      </c>
      <c r="X705" s="8">
        <f>IF($Z705="","",Q705+T705+O705)</f>
        <v/>
      </c>
      <c r="Y705" s="8">
        <f>IF($Z705="","",X705-V705-K705)</f>
        <v/>
      </c>
      <c r="Z705" s="16">
        <f>IF(ROWS($Z$2:$Z705)&lt;=MAX('Per Line'!$AL$2:$AL$7001),MATCH(ROWS($Z$2:$Z705),'Per Line'!$AL$2:$AL$7001,0),"")</f>
        <v/>
      </c>
      <c r="AA705" s="17">
        <f>IF($Z705="","",K705-J705*X705/100)</f>
        <v/>
      </c>
      <c r="AB705">
        <f>IF($Z705="","",C705&amp;"|"&amp;COUNTIF($C$2:$C705,C705))</f>
        <v/>
      </c>
    </row>
    <row r="706">
      <c r="A706" s="15" t="n"/>
      <c r="B706">
        <f>IF($Z706="","",INDEX('Per Line'!$D$2:$D$7001,$Z706)&amp;"")</f>
        <v/>
      </c>
      <c r="C706">
        <f>IF($Z706="","",IF(X706&lt;Settings!$C$8,"INV&lt;10000","Inv&gt;10000"))</f>
        <v/>
      </c>
      <c r="D706">
        <f>IF($Z706="","",INDEX('Per Line'!$A$2:$A$7001,$Z706)&amp;"")</f>
        <v/>
      </c>
      <c r="E706" s="14">
        <f>IF($Z706="","",INDEX('Per Line'!$F$2:$F$7001,$Z706))</f>
        <v/>
      </c>
      <c r="F706">
        <f>IF($Z706="","",INDEX('Per Line'!$G$2:$G$7001,$Z706)&amp;"")</f>
        <v/>
      </c>
      <c r="G706">
        <f>IF($Z706="","",INDEX('Per Line'!$I$2:$I$7001,$Z706)&amp;"")</f>
        <v/>
      </c>
      <c r="H706">
        <f>IF($Z706="","",INDEX('Per Line'!$J$2:$J$7001,$Z706)&amp;"")</f>
        <v/>
      </c>
      <c r="I706">
        <f>IF($Z706="","",INDEX('Per Line'!$K$2:$K$7001,$Z706)&amp;"")</f>
        <v/>
      </c>
      <c r="J706">
        <f>IF($Z706="","",INDEX('Per Line'!$M$2:$M$7001,$Z706))</f>
        <v/>
      </c>
      <c r="K706" s="8">
        <f>IF($Z706="","",IF(AND(ISNUMBER(M706),M706&gt;0,X706&gt;M706),J706*M706/100+(X706-M706),J706*X706/100))</f>
        <v/>
      </c>
      <c r="L706">
        <f>IF($Z706="","",INDEX('Per Line'!$W$2:$W$7001,$Z706)&amp;"")</f>
        <v/>
      </c>
      <c r="M706">
        <f>IF($Z706="","",INDEX('Per Line'!$AD$2:$AD$7001,$Z706))</f>
        <v/>
      </c>
      <c r="N706">
        <f>IF($Z706="","",IF(AND(ISNUMBER(M706),M706&gt;0),X706&gt;M706,FALSE))</f>
        <v/>
      </c>
      <c r="O706" s="8">
        <f>IF($Z706="","",SUMIFS('Per Line'!$V$2:$V$7001,'Per Line'!$D$2:$D$7001,$B706,'Per Line'!$AN$2:$AN$7001,1))</f>
        <v/>
      </c>
      <c r="P706">
        <f>IF($Z706="","",Settings!$C$7)</f>
        <v/>
      </c>
      <c r="Q706" s="8">
        <f>IF($Z706="","",SUMIFS('Per Line'!$V$2:$V$7001,'Per Line'!$D$2:$D$7001,$B706,'Per Line'!$AM$2:$AM$7001,0,'Per Line'!$AN$2:$AN$7001,0))</f>
        <v/>
      </c>
      <c r="R706" s="8">
        <f>IF($Z706="","",Q706*P706)</f>
        <v/>
      </c>
      <c r="S706">
        <f>IF($Z706="","",Settings!$C$6)</f>
        <v/>
      </c>
      <c r="T706" s="8">
        <f>IF($Z706="","",SUMIFS('Per Line'!$V$2:$V$7001,'Per Line'!$D$2:$D$7001,$B706,'Per Line'!$AM$2:$AM$7001,1,'Per Line'!$AN$2:$AN$7001,0))</f>
        <v/>
      </c>
      <c r="U706" s="8">
        <f>IF($Z706="","",T706*S706)</f>
        <v/>
      </c>
      <c r="V706" s="8">
        <f>IF($Z706="","",U706+R706)</f>
        <v/>
      </c>
      <c r="W706" s="8">
        <f>IF($Z706="","",X706-V706)</f>
        <v/>
      </c>
      <c r="X706" s="8">
        <f>IF($Z706="","",Q706+T706+O706)</f>
        <v/>
      </c>
      <c r="Y706" s="8">
        <f>IF($Z706="","",X706-V706-K706)</f>
        <v/>
      </c>
      <c r="Z706" s="16">
        <f>IF(ROWS($Z$2:$Z706)&lt;=MAX('Per Line'!$AL$2:$AL$7001),MATCH(ROWS($Z$2:$Z706),'Per Line'!$AL$2:$AL$7001,0),"")</f>
        <v/>
      </c>
      <c r="AA706" s="17">
        <f>IF($Z706="","",K706-J706*X706/100)</f>
        <v/>
      </c>
      <c r="AB706">
        <f>IF($Z706="","",C706&amp;"|"&amp;COUNTIF($C$2:$C706,C706))</f>
        <v/>
      </c>
    </row>
    <row r="707">
      <c r="A707" s="15" t="n"/>
      <c r="B707">
        <f>IF($Z707="","",INDEX('Per Line'!$D$2:$D$7001,$Z707)&amp;"")</f>
        <v/>
      </c>
      <c r="C707">
        <f>IF($Z707="","",IF(X707&lt;Settings!$C$8,"INV&lt;10000","Inv&gt;10000"))</f>
        <v/>
      </c>
      <c r="D707">
        <f>IF($Z707="","",INDEX('Per Line'!$A$2:$A$7001,$Z707)&amp;"")</f>
        <v/>
      </c>
      <c r="E707" s="14">
        <f>IF($Z707="","",INDEX('Per Line'!$F$2:$F$7001,$Z707))</f>
        <v/>
      </c>
      <c r="F707">
        <f>IF($Z707="","",INDEX('Per Line'!$G$2:$G$7001,$Z707)&amp;"")</f>
        <v/>
      </c>
      <c r="G707">
        <f>IF($Z707="","",INDEX('Per Line'!$I$2:$I$7001,$Z707)&amp;"")</f>
        <v/>
      </c>
      <c r="H707">
        <f>IF($Z707="","",INDEX('Per Line'!$J$2:$J$7001,$Z707)&amp;"")</f>
        <v/>
      </c>
      <c r="I707">
        <f>IF($Z707="","",INDEX('Per Line'!$K$2:$K$7001,$Z707)&amp;"")</f>
        <v/>
      </c>
      <c r="J707">
        <f>IF($Z707="","",INDEX('Per Line'!$M$2:$M$7001,$Z707))</f>
        <v/>
      </c>
      <c r="K707" s="8">
        <f>IF($Z707="","",IF(AND(ISNUMBER(M707),M707&gt;0,X707&gt;M707),J707*M707/100+(X707-M707),J707*X707/100))</f>
        <v/>
      </c>
      <c r="L707">
        <f>IF($Z707="","",INDEX('Per Line'!$W$2:$W$7001,$Z707)&amp;"")</f>
        <v/>
      </c>
      <c r="M707">
        <f>IF($Z707="","",INDEX('Per Line'!$AD$2:$AD$7001,$Z707))</f>
        <v/>
      </c>
      <c r="N707">
        <f>IF($Z707="","",IF(AND(ISNUMBER(M707),M707&gt;0),X707&gt;M707,FALSE))</f>
        <v/>
      </c>
      <c r="O707" s="8">
        <f>IF($Z707="","",SUMIFS('Per Line'!$V$2:$V$7001,'Per Line'!$D$2:$D$7001,$B707,'Per Line'!$AN$2:$AN$7001,1))</f>
        <v/>
      </c>
      <c r="P707">
        <f>IF($Z707="","",Settings!$C$7)</f>
        <v/>
      </c>
      <c r="Q707" s="8">
        <f>IF($Z707="","",SUMIFS('Per Line'!$V$2:$V$7001,'Per Line'!$D$2:$D$7001,$B707,'Per Line'!$AM$2:$AM$7001,0,'Per Line'!$AN$2:$AN$7001,0))</f>
        <v/>
      </c>
      <c r="R707" s="8">
        <f>IF($Z707="","",Q707*P707)</f>
        <v/>
      </c>
      <c r="S707">
        <f>IF($Z707="","",Settings!$C$6)</f>
        <v/>
      </c>
      <c r="T707" s="8">
        <f>IF($Z707="","",SUMIFS('Per Line'!$V$2:$V$7001,'Per Line'!$D$2:$D$7001,$B707,'Per Line'!$AM$2:$AM$7001,1,'Per Line'!$AN$2:$AN$7001,0))</f>
        <v/>
      </c>
      <c r="U707" s="8">
        <f>IF($Z707="","",T707*S707)</f>
        <v/>
      </c>
      <c r="V707" s="8">
        <f>IF($Z707="","",U707+R707)</f>
        <v/>
      </c>
      <c r="W707" s="8">
        <f>IF($Z707="","",X707-V707)</f>
        <v/>
      </c>
      <c r="X707" s="8">
        <f>IF($Z707="","",Q707+T707+O707)</f>
        <v/>
      </c>
      <c r="Y707" s="8">
        <f>IF($Z707="","",X707-V707-K707)</f>
        <v/>
      </c>
      <c r="Z707" s="16">
        <f>IF(ROWS($Z$2:$Z707)&lt;=MAX('Per Line'!$AL$2:$AL$7001),MATCH(ROWS($Z$2:$Z707),'Per Line'!$AL$2:$AL$7001,0),"")</f>
        <v/>
      </c>
      <c r="AA707" s="17">
        <f>IF($Z707="","",K707-J707*X707/100)</f>
        <v/>
      </c>
      <c r="AB707">
        <f>IF($Z707="","",C707&amp;"|"&amp;COUNTIF($C$2:$C707,C707))</f>
        <v/>
      </c>
    </row>
    <row r="708">
      <c r="A708" s="15" t="n"/>
      <c r="B708">
        <f>IF($Z708="","",INDEX('Per Line'!$D$2:$D$7001,$Z708)&amp;"")</f>
        <v/>
      </c>
      <c r="C708">
        <f>IF($Z708="","",IF(X708&lt;Settings!$C$8,"INV&lt;10000","Inv&gt;10000"))</f>
        <v/>
      </c>
      <c r="D708">
        <f>IF($Z708="","",INDEX('Per Line'!$A$2:$A$7001,$Z708)&amp;"")</f>
        <v/>
      </c>
      <c r="E708" s="14">
        <f>IF($Z708="","",INDEX('Per Line'!$F$2:$F$7001,$Z708))</f>
        <v/>
      </c>
      <c r="F708">
        <f>IF($Z708="","",INDEX('Per Line'!$G$2:$G$7001,$Z708)&amp;"")</f>
        <v/>
      </c>
      <c r="G708">
        <f>IF($Z708="","",INDEX('Per Line'!$I$2:$I$7001,$Z708)&amp;"")</f>
        <v/>
      </c>
      <c r="H708">
        <f>IF($Z708="","",INDEX('Per Line'!$J$2:$J$7001,$Z708)&amp;"")</f>
        <v/>
      </c>
      <c r="I708">
        <f>IF($Z708="","",INDEX('Per Line'!$K$2:$K$7001,$Z708)&amp;"")</f>
        <v/>
      </c>
      <c r="J708">
        <f>IF($Z708="","",INDEX('Per Line'!$M$2:$M$7001,$Z708))</f>
        <v/>
      </c>
      <c r="K708" s="8">
        <f>IF($Z708="","",IF(AND(ISNUMBER(M708),M708&gt;0,X708&gt;M708),J708*M708/100+(X708-M708),J708*X708/100))</f>
        <v/>
      </c>
      <c r="L708">
        <f>IF($Z708="","",INDEX('Per Line'!$W$2:$W$7001,$Z708)&amp;"")</f>
        <v/>
      </c>
      <c r="M708">
        <f>IF($Z708="","",INDEX('Per Line'!$AD$2:$AD$7001,$Z708))</f>
        <v/>
      </c>
      <c r="N708">
        <f>IF($Z708="","",IF(AND(ISNUMBER(M708),M708&gt;0),X708&gt;M708,FALSE))</f>
        <v/>
      </c>
      <c r="O708" s="8">
        <f>IF($Z708="","",SUMIFS('Per Line'!$V$2:$V$7001,'Per Line'!$D$2:$D$7001,$B708,'Per Line'!$AN$2:$AN$7001,1))</f>
        <v/>
      </c>
      <c r="P708">
        <f>IF($Z708="","",Settings!$C$7)</f>
        <v/>
      </c>
      <c r="Q708" s="8">
        <f>IF($Z708="","",SUMIFS('Per Line'!$V$2:$V$7001,'Per Line'!$D$2:$D$7001,$B708,'Per Line'!$AM$2:$AM$7001,0,'Per Line'!$AN$2:$AN$7001,0))</f>
        <v/>
      </c>
      <c r="R708" s="8">
        <f>IF($Z708="","",Q708*P708)</f>
        <v/>
      </c>
      <c r="S708">
        <f>IF($Z708="","",Settings!$C$6)</f>
        <v/>
      </c>
      <c r="T708" s="8">
        <f>IF($Z708="","",SUMIFS('Per Line'!$V$2:$V$7001,'Per Line'!$D$2:$D$7001,$B708,'Per Line'!$AM$2:$AM$7001,1,'Per Line'!$AN$2:$AN$7001,0))</f>
        <v/>
      </c>
      <c r="U708" s="8">
        <f>IF($Z708="","",T708*S708)</f>
        <v/>
      </c>
      <c r="V708" s="8">
        <f>IF($Z708="","",U708+R708)</f>
        <v/>
      </c>
      <c r="W708" s="8">
        <f>IF($Z708="","",X708-V708)</f>
        <v/>
      </c>
      <c r="X708" s="8">
        <f>IF($Z708="","",Q708+T708+O708)</f>
        <v/>
      </c>
      <c r="Y708" s="8">
        <f>IF($Z708="","",X708-V708-K708)</f>
        <v/>
      </c>
      <c r="Z708" s="16">
        <f>IF(ROWS($Z$2:$Z708)&lt;=MAX('Per Line'!$AL$2:$AL$7001),MATCH(ROWS($Z$2:$Z708),'Per Line'!$AL$2:$AL$7001,0),"")</f>
        <v/>
      </c>
      <c r="AA708" s="17">
        <f>IF($Z708="","",K708-J708*X708/100)</f>
        <v/>
      </c>
      <c r="AB708">
        <f>IF($Z708="","",C708&amp;"|"&amp;COUNTIF($C$2:$C708,C708))</f>
        <v/>
      </c>
    </row>
    <row r="709">
      <c r="A709" s="15" t="n"/>
      <c r="B709">
        <f>IF($Z709="","",INDEX('Per Line'!$D$2:$D$7001,$Z709)&amp;"")</f>
        <v/>
      </c>
      <c r="C709">
        <f>IF($Z709="","",IF(X709&lt;Settings!$C$8,"INV&lt;10000","Inv&gt;10000"))</f>
        <v/>
      </c>
      <c r="D709">
        <f>IF($Z709="","",INDEX('Per Line'!$A$2:$A$7001,$Z709)&amp;"")</f>
        <v/>
      </c>
      <c r="E709" s="14">
        <f>IF($Z709="","",INDEX('Per Line'!$F$2:$F$7001,$Z709))</f>
        <v/>
      </c>
      <c r="F709">
        <f>IF($Z709="","",INDEX('Per Line'!$G$2:$G$7001,$Z709)&amp;"")</f>
        <v/>
      </c>
      <c r="G709">
        <f>IF($Z709="","",INDEX('Per Line'!$I$2:$I$7001,$Z709)&amp;"")</f>
        <v/>
      </c>
      <c r="H709">
        <f>IF($Z709="","",INDEX('Per Line'!$J$2:$J$7001,$Z709)&amp;"")</f>
        <v/>
      </c>
      <c r="I709">
        <f>IF($Z709="","",INDEX('Per Line'!$K$2:$K$7001,$Z709)&amp;"")</f>
        <v/>
      </c>
      <c r="J709">
        <f>IF($Z709="","",INDEX('Per Line'!$M$2:$M$7001,$Z709))</f>
        <v/>
      </c>
      <c r="K709" s="8">
        <f>IF($Z709="","",IF(AND(ISNUMBER(M709),M709&gt;0,X709&gt;M709),J709*M709/100+(X709-M709),J709*X709/100))</f>
        <v/>
      </c>
      <c r="L709">
        <f>IF($Z709="","",INDEX('Per Line'!$W$2:$W$7001,$Z709)&amp;"")</f>
        <v/>
      </c>
      <c r="M709">
        <f>IF($Z709="","",INDEX('Per Line'!$AD$2:$AD$7001,$Z709))</f>
        <v/>
      </c>
      <c r="N709">
        <f>IF($Z709="","",IF(AND(ISNUMBER(M709),M709&gt;0),X709&gt;M709,FALSE))</f>
        <v/>
      </c>
      <c r="O709" s="8">
        <f>IF($Z709="","",SUMIFS('Per Line'!$V$2:$V$7001,'Per Line'!$D$2:$D$7001,$B709,'Per Line'!$AN$2:$AN$7001,1))</f>
        <v/>
      </c>
      <c r="P709">
        <f>IF($Z709="","",Settings!$C$7)</f>
        <v/>
      </c>
      <c r="Q709" s="8">
        <f>IF($Z709="","",SUMIFS('Per Line'!$V$2:$V$7001,'Per Line'!$D$2:$D$7001,$B709,'Per Line'!$AM$2:$AM$7001,0,'Per Line'!$AN$2:$AN$7001,0))</f>
        <v/>
      </c>
      <c r="R709" s="8">
        <f>IF($Z709="","",Q709*P709)</f>
        <v/>
      </c>
      <c r="S709">
        <f>IF($Z709="","",Settings!$C$6)</f>
        <v/>
      </c>
      <c r="T709" s="8">
        <f>IF($Z709="","",SUMIFS('Per Line'!$V$2:$V$7001,'Per Line'!$D$2:$D$7001,$B709,'Per Line'!$AM$2:$AM$7001,1,'Per Line'!$AN$2:$AN$7001,0))</f>
        <v/>
      </c>
      <c r="U709" s="8">
        <f>IF($Z709="","",T709*S709)</f>
        <v/>
      </c>
      <c r="V709" s="8">
        <f>IF($Z709="","",U709+R709)</f>
        <v/>
      </c>
      <c r="W709" s="8">
        <f>IF($Z709="","",X709-V709)</f>
        <v/>
      </c>
      <c r="X709" s="8">
        <f>IF($Z709="","",Q709+T709+O709)</f>
        <v/>
      </c>
      <c r="Y709" s="8">
        <f>IF($Z709="","",X709-V709-K709)</f>
        <v/>
      </c>
      <c r="Z709" s="16">
        <f>IF(ROWS($Z$2:$Z709)&lt;=MAX('Per Line'!$AL$2:$AL$7001),MATCH(ROWS($Z$2:$Z709),'Per Line'!$AL$2:$AL$7001,0),"")</f>
        <v/>
      </c>
      <c r="AA709" s="17">
        <f>IF($Z709="","",K709-J709*X709/100)</f>
        <v/>
      </c>
      <c r="AB709">
        <f>IF($Z709="","",C709&amp;"|"&amp;COUNTIF($C$2:$C709,C709))</f>
        <v/>
      </c>
    </row>
    <row r="710">
      <c r="A710" s="15" t="n"/>
      <c r="B710">
        <f>IF($Z710="","",INDEX('Per Line'!$D$2:$D$7001,$Z710)&amp;"")</f>
        <v/>
      </c>
      <c r="C710">
        <f>IF($Z710="","",IF(X710&lt;Settings!$C$8,"INV&lt;10000","Inv&gt;10000"))</f>
        <v/>
      </c>
      <c r="D710">
        <f>IF($Z710="","",INDEX('Per Line'!$A$2:$A$7001,$Z710)&amp;"")</f>
        <v/>
      </c>
      <c r="E710" s="14">
        <f>IF($Z710="","",INDEX('Per Line'!$F$2:$F$7001,$Z710))</f>
        <v/>
      </c>
      <c r="F710">
        <f>IF($Z710="","",INDEX('Per Line'!$G$2:$G$7001,$Z710)&amp;"")</f>
        <v/>
      </c>
      <c r="G710">
        <f>IF($Z710="","",INDEX('Per Line'!$I$2:$I$7001,$Z710)&amp;"")</f>
        <v/>
      </c>
      <c r="H710">
        <f>IF($Z710="","",INDEX('Per Line'!$J$2:$J$7001,$Z710)&amp;"")</f>
        <v/>
      </c>
      <c r="I710">
        <f>IF($Z710="","",INDEX('Per Line'!$K$2:$K$7001,$Z710)&amp;"")</f>
        <v/>
      </c>
      <c r="J710">
        <f>IF($Z710="","",INDEX('Per Line'!$M$2:$M$7001,$Z710))</f>
        <v/>
      </c>
      <c r="K710" s="8">
        <f>IF($Z710="","",IF(AND(ISNUMBER(M710),M710&gt;0,X710&gt;M710),J710*M710/100+(X710-M710),J710*X710/100))</f>
        <v/>
      </c>
      <c r="L710">
        <f>IF($Z710="","",INDEX('Per Line'!$W$2:$W$7001,$Z710)&amp;"")</f>
        <v/>
      </c>
      <c r="M710">
        <f>IF($Z710="","",INDEX('Per Line'!$AD$2:$AD$7001,$Z710))</f>
        <v/>
      </c>
      <c r="N710">
        <f>IF($Z710="","",IF(AND(ISNUMBER(M710),M710&gt;0),X710&gt;M710,FALSE))</f>
        <v/>
      </c>
      <c r="O710" s="8">
        <f>IF($Z710="","",SUMIFS('Per Line'!$V$2:$V$7001,'Per Line'!$D$2:$D$7001,$B710,'Per Line'!$AN$2:$AN$7001,1))</f>
        <v/>
      </c>
      <c r="P710">
        <f>IF($Z710="","",Settings!$C$7)</f>
        <v/>
      </c>
      <c r="Q710" s="8">
        <f>IF($Z710="","",SUMIFS('Per Line'!$V$2:$V$7001,'Per Line'!$D$2:$D$7001,$B710,'Per Line'!$AM$2:$AM$7001,0,'Per Line'!$AN$2:$AN$7001,0))</f>
        <v/>
      </c>
      <c r="R710" s="8">
        <f>IF($Z710="","",Q710*P710)</f>
        <v/>
      </c>
      <c r="S710">
        <f>IF($Z710="","",Settings!$C$6)</f>
        <v/>
      </c>
      <c r="T710" s="8">
        <f>IF($Z710="","",SUMIFS('Per Line'!$V$2:$V$7001,'Per Line'!$D$2:$D$7001,$B710,'Per Line'!$AM$2:$AM$7001,1,'Per Line'!$AN$2:$AN$7001,0))</f>
        <v/>
      </c>
      <c r="U710" s="8">
        <f>IF($Z710="","",T710*S710)</f>
        <v/>
      </c>
      <c r="V710" s="8">
        <f>IF($Z710="","",U710+R710)</f>
        <v/>
      </c>
      <c r="W710" s="8">
        <f>IF($Z710="","",X710-V710)</f>
        <v/>
      </c>
      <c r="X710" s="8">
        <f>IF($Z710="","",Q710+T710+O710)</f>
        <v/>
      </c>
      <c r="Y710" s="8">
        <f>IF($Z710="","",X710-V710-K710)</f>
        <v/>
      </c>
      <c r="Z710" s="16">
        <f>IF(ROWS($Z$2:$Z710)&lt;=MAX('Per Line'!$AL$2:$AL$7001),MATCH(ROWS($Z$2:$Z710),'Per Line'!$AL$2:$AL$7001,0),"")</f>
        <v/>
      </c>
      <c r="AA710" s="17">
        <f>IF($Z710="","",K710-J710*X710/100)</f>
        <v/>
      </c>
      <c r="AB710">
        <f>IF($Z710="","",C710&amp;"|"&amp;COUNTIF($C$2:$C710,C710))</f>
        <v/>
      </c>
    </row>
    <row r="711">
      <c r="A711" s="15" t="n"/>
      <c r="B711">
        <f>IF($Z711="","",INDEX('Per Line'!$D$2:$D$7001,$Z711)&amp;"")</f>
        <v/>
      </c>
      <c r="C711">
        <f>IF($Z711="","",IF(X711&lt;Settings!$C$8,"INV&lt;10000","Inv&gt;10000"))</f>
        <v/>
      </c>
      <c r="D711">
        <f>IF($Z711="","",INDEX('Per Line'!$A$2:$A$7001,$Z711)&amp;"")</f>
        <v/>
      </c>
      <c r="E711" s="14">
        <f>IF($Z711="","",INDEX('Per Line'!$F$2:$F$7001,$Z711))</f>
        <v/>
      </c>
      <c r="F711">
        <f>IF($Z711="","",INDEX('Per Line'!$G$2:$G$7001,$Z711)&amp;"")</f>
        <v/>
      </c>
      <c r="G711">
        <f>IF($Z711="","",INDEX('Per Line'!$I$2:$I$7001,$Z711)&amp;"")</f>
        <v/>
      </c>
      <c r="H711">
        <f>IF($Z711="","",INDEX('Per Line'!$J$2:$J$7001,$Z711)&amp;"")</f>
        <v/>
      </c>
      <c r="I711">
        <f>IF($Z711="","",INDEX('Per Line'!$K$2:$K$7001,$Z711)&amp;"")</f>
        <v/>
      </c>
      <c r="J711">
        <f>IF($Z711="","",INDEX('Per Line'!$M$2:$M$7001,$Z711))</f>
        <v/>
      </c>
      <c r="K711" s="8">
        <f>IF($Z711="","",IF(AND(ISNUMBER(M711),M711&gt;0,X711&gt;M711),J711*M711/100+(X711-M711),J711*X711/100))</f>
        <v/>
      </c>
      <c r="L711">
        <f>IF($Z711="","",INDEX('Per Line'!$W$2:$W$7001,$Z711)&amp;"")</f>
        <v/>
      </c>
      <c r="M711">
        <f>IF($Z711="","",INDEX('Per Line'!$AD$2:$AD$7001,$Z711))</f>
        <v/>
      </c>
      <c r="N711">
        <f>IF($Z711="","",IF(AND(ISNUMBER(M711),M711&gt;0),X711&gt;M711,FALSE))</f>
        <v/>
      </c>
      <c r="O711" s="8">
        <f>IF($Z711="","",SUMIFS('Per Line'!$V$2:$V$7001,'Per Line'!$D$2:$D$7001,$B711,'Per Line'!$AN$2:$AN$7001,1))</f>
        <v/>
      </c>
      <c r="P711">
        <f>IF($Z711="","",Settings!$C$7)</f>
        <v/>
      </c>
      <c r="Q711" s="8">
        <f>IF($Z711="","",SUMIFS('Per Line'!$V$2:$V$7001,'Per Line'!$D$2:$D$7001,$B711,'Per Line'!$AM$2:$AM$7001,0,'Per Line'!$AN$2:$AN$7001,0))</f>
        <v/>
      </c>
      <c r="R711" s="8">
        <f>IF($Z711="","",Q711*P711)</f>
        <v/>
      </c>
      <c r="S711">
        <f>IF($Z711="","",Settings!$C$6)</f>
        <v/>
      </c>
      <c r="T711" s="8">
        <f>IF($Z711="","",SUMIFS('Per Line'!$V$2:$V$7001,'Per Line'!$D$2:$D$7001,$B711,'Per Line'!$AM$2:$AM$7001,1,'Per Line'!$AN$2:$AN$7001,0))</f>
        <v/>
      </c>
      <c r="U711" s="8">
        <f>IF($Z711="","",T711*S711)</f>
        <v/>
      </c>
      <c r="V711" s="8">
        <f>IF($Z711="","",U711+R711)</f>
        <v/>
      </c>
      <c r="W711" s="8">
        <f>IF($Z711="","",X711-V711)</f>
        <v/>
      </c>
      <c r="X711" s="8">
        <f>IF($Z711="","",Q711+T711+O711)</f>
        <v/>
      </c>
      <c r="Y711" s="8">
        <f>IF($Z711="","",X711-V711-K711)</f>
        <v/>
      </c>
      <c r="Z711" s="16">
        <f>IF(ROWS($Z$2:$Z711)&lt;=MAX('Per Line'!$AL$2:$AL$7001),MATCH(ROWS($Z$2:$Z711),'Per Line'!$AL$2:$AL$7001,0),"")</f>
        <v/>
      </c>
      <c r="AA711" s="17">
        <f>IF($Z711="","",K711-J711*X711/100)</f>
        <v/>
      </c>
      <c r="AB711">
        <f>IF($Z711="","",C711&amp;"|"&amp;COUNTIF($C$2:$C711,C711))</f>
        <v/>
      </c>
    </row>
    <row r="712">
      <c r="A712" s="15" t="n"/>
      <c r="B712">
        <f>IF($Z712="","",INDEX('Per Line'!$D$2:$D$7001,$Z712)&amp;"")</f>
        <v/>
      </c>
      <c r="C712">
        <f>IF($Z712="","",IF(X712&lt;Settings!$C$8,"INV&lt;10000","Inv&gt;10000"))</f>
        <v/>
      </c>
      <c r="D712">
        <f>IF($Z712="","",INDEX('Per Line'!$A$2:$A$7001,$Z712)&amp;"")</f>
        <v/>
      </c>
      <c r="E712" s="14">
        <f>IF($Z712="","",INDEX('Per Line'!$F$2:$F$7001,$Z712))</f>
        <v/>
      </c>
      <c r="F712">
        <f>IF($Z712="","",INDEX('Per Line'!$G$2:$G$7001,$Z712)&amp;"")</f>
        <v/>
      </c>
      <c r="G712">
        <f>IF($Z712="","",INDEX('Per Line'!$I$2:$I$7001,$Z712)&amp;"")</f>
        <v/>
      </c>
      <c r="H712">
        <f>IF($Z712="","",INDEX('Per Line'!$J$2:$J$7001,$Z712)&amp;"")</f>
        <v/>
      </c>
      <c r="I712">
        <f>IF($Z712="","",INDEX('Per Line'!$K$2:$K$7001,$Z712)&amp;"")</f>
        <v/>
      </c>
      <c r="J712">
        <f>IF($Z712="","",INDEX('Per Line'!$M$2:$M$7001,$Z712))</f>
        <v/>
      </c>
      <c r="K712" s="8">
        <f>IF($Z712="","",IF(AND(ISNUMBER(M712),M712&gt;0,X712&gt;M712),J712*M712/100+(X712-M712),J712*X712/100))</f>
        <v/>
      </c>
      <c r="L712">
        <f>IF($Z712="","",INDEX('Per Line'!$W$2:$W$7001,$Z712)&amp;"")</f>
        <v/>
      </c>
      <c r="M712">
        <f>IF($Z712="","",INDEX('Per Line'!$AD$2:$AD$7001,$Z712))</f>
        <v/>
      </c>
      <c r="N712">
        <f>IF($Z712="","",IF(AND(ISNUMBER(M712),M712&gt;0),X712&gt;M712,FALSE))</f>
        <v/>
      </c>
      <c r="O712" s="8">
        <f>IF($Z712="","",SUMIFS('Per Line'!$V$2:$V$7001,'Per Line'!$D$2:$D$7001,$B712,'Per Line'!$AN$2:$AN$7001,1))</f>
        <v/>
      </c>
      <c r="P712">
        <f>IF($Z712="","",Settings!$C$7)</f>
        <v/>
      </c>
      <c r="Q712" s="8">
        <f>IF($Z712="","",SUMIFS('Per Line'!$V$2:$V$7001,'Per Line'!$D$2:$D$7001,$B712,'Per Line'!$AM$2:$AM$7001,0,'Per Line'!$AN$2:$AN$7001,0))</f>
        <v/>
      </c>
      <c r="R712" s="8">
        <f>IF($Z712="","",Q712*P712)</f>
        <v/>
      </c>
      <c r="S712">
        <f>IF($Z712="","",Settings!$C$6)</f>
        <v/>
      </c>
      <c r="T712" s="8">
        <f>IF($Z712="","",SUMIFS('Per Line'!$V$2:$V$7001,'Per Line'!$D$2:$D$7001,$B712,'Per Line'!$AM$2:$AM$7001,1,'Per Line'!$AN$2:$AN$7001,0))</f>
        <v/>
      </c>
      <c r="U712" s="8">
        <f>IF($Z712="","",T712*S712)</f>
        <v/>
      </c>
      <c r="V712" s="8">
        <f>IF($Z712="","",U712+R712)</f>
        <v/>
      </c>
      <c r="W712" s="8">
        <f>IF($Z712="","",X712-V712)</f>
        <v/>
      </c>
      <c r="X712" s="8">
        <f>IF($Z712="","",Q712+T712+O712)</f>
        <v/>
      </c>
      <c r="Y712" s="8">
        <f>IF($Z712="","",X712-V712-K712)</f>
        <v/>
      </c>
      <c r="Z712" s="16">
        <f>IF(ROWS($Z$2:$Z712)&lt;=MAX('Per Line'!$AL$2:$AL$7001),MATCH(ROWS($Z$2:$Z712),'Per Line'!$AL$2:$AL$7001,0),"")</f>
        <v/>
      </c>
      <c r="AA712" s="17">
        <f>IF($Z712="","",K712-J712*X712/100)</f>
        <v/>
      </c>
      <c r="AB712">
        <f>IF($Z712="","",C712&amp;"|"&amp;COUNTIF($C$2:$C712,C712))</f>
        <v/>
      </c>
    </row>
    <row r="713">
      <c r="A713" s="15" t="n"/>
      <c r="B713">
        <f>IF($Z713="","",INDEX('Per Line'!$D$2:$D$7001,$Z713)&amp;"")</f>
        <v/>
      </c>
      <c r="C713">
        <f>IF($Z713="","",IF(X713&lt;Settings!$C$8,"INV&lt;10000","Inv&gt;10000"))</f>
        <v/>
      </c>
      <c r="D713">
        <f>IF($Z713="","",INDEX('Per Line'!$A$2:$A$7001,$Z713)&amp;"")</f>
        <v/>
      </c>
      <c r="E713" s="14">
        <f>IF($Z713="","",INDEX('Per Line'!$F$2:$F$7001,$Z713))</f>
        <v/>
      </c>
      <c r="F713">
        <f>IF($Z713="","",INDEX('Per Line'!$G$2:$G$7001,$Z713)&amp;"")</f>
        <v/>
      </c>
      <c r="G713">
        <f>IF($Z713="","",INDEX('Per Line'!$I$2:$I$7001,$Z713)&amp;"")</f>
        <v/>
      </c>
      <c r="H713">
        <f>IF($Z713="","",INDEX('Per Line'!$J$2:$J$7001,$Z713)&amp;"")</f>
        <v/>
      </c>
      <c r="I713">
        <f>IF($Z713="","",INDEX('Per Line'!$K$2:$K$7001,$Z713)&amp;"")</f>
        <v/>
      </c>
      <c r="J713">
        <f>IF($Z713="","",INDEX('Per Line'!$M$2:$M$7001,$Z713))</f>
        <v/>
      </c>
      <c r="K713" s="8">
        <f>IF($Z713="","",IF(AND(ISNUMBER(M713),M713&gt;0,X713&gt;M713),J713*M713/100+(X713-M713),J713*X713/100))</f>
        <v/>
      </c>
      <c r="L713">
        <f>IF($Z713="","",INDEX('Per Line'!$W$2:$W$7001,$Z713)&amp;"")</f>
        <v/>
      </c>
      <c r="M713">
        <f>IF($Z713="","",INDEX('Per Line'!$AD$2:$AD$7001,$Z713))</f>
        <v/>
      </c>
      <c r="N713">
        <f>IF($Z713="","",IF(AND(ISNUMBER(M713),M713&gt;0),X713&gt;M713,FALSE))</f>
        <v/>
      </c>
      <c r="O713" s="8">
        <f>IF($Z713="","",SUMIFS('Per Line'!$V$2:$V$7001,'Per Line'!$D$2:$D$7001,$B713,'Per Line'!$AN$2:$AN$7001,1))</f>
        <v/>
      </c>
      <c r="P713">
        <f>IF($Z713="","",Settings!$C$7)</f>
        <v/>
      </c>
      <c r="Q713" s="8">
        <f>IF($Z713="","",SUMIFS('Per Line'!$V$2:$V$7001,'Per Line'!$D$2:$D$7001,$B713,'Per Line'!$AM$2:$AM$7001,0,'Per Line'!$AN$2:$AN$7001,0))</f>
        <v/>
      </c>
      <c r="R713" s="8">
        <f>IF($Z713="","",Q713*P713)</f>
        <v/>
      </c>
      <c r="S713">
        <f>IF($Z713="","",Settings!$C$6)</f>
        <v/>
      </c>
      <c r="T713" s="8">
        <f>IF($Z713="","",SUMIFS('Per Line'!$V$2:$V$7001,'Per Line'!$D$2:$D$7001,$B713,'Per Line'!$AM$2:$AM$7001,1,'Per Line'!$AN$2:$AN$7001,0))</f>
        <v/>
      </c>
      <c r="U713" s="8">
        <f>IF($Z713="","",T713*S713)</f>
        <v/>
      </c>
      <c r="V713" s="8">
        <f>IF($Z713="","",U713+R713)</f>
        <v/>
      </c>
      <c r="W713" s="8">
        <f>IF($Z713="","",X713-V713)</f>
        <v/>
      </c>
      <c r="X713" s="8">
        <f>IF($Z713="","",Q713+T713+O713)</f>
        <v/>
      </c>
      <c r="Y713" s="8">
        <f>IF($Z713="","",X713-V713-K713)</f>
        <v/>
      </c>
      <c r="Z713" s="16">
        <f>IF(ROWS($Z$2:$Z713)&lt;=MAX('Per Line'!$AL$2:$AL$7001),MATCH(ROWS($Z$2:$Z713),'Per Line'!$AL$2:$AL$7001,0),"")</f>
        <v/>
      </c>
      <c r="AA713" s="17">
        <f>IF($Z713="","",K713-J713*X713/100)</f>
        <v/>
      </c>
      <c r="AB713">
        <f>IF($Z713="","",C713&amp;"|"&amp;COUNTIF($C$2:$C713,C713))</f>
        <v/>
      </c>
    </row>
    <row r="714">
      <c r="A714" s="15" t="n"/>
      <c r="B714">
        <f>IF($Z714="","",INDEX('Per Line'!$D$2:$D$7001,$Z714)&amp;"")</f>
        <v/>
      </c>
      <c r="C714">
        <f>IF($Z714="","",IF(X714&lt;Settings!$C$8,"INV&lt;10000","Inv&gt;10000"))</f>
        <v/>
      </c>
      <c r="D714">
        <f>IF($Z714="","",INDEX('Per Line'!$A$2:$A$7001,$Z714)&amp;"")</f>
        <v/>
      </c>
      <c r="E714" s="14">
        <f>IF($Z714="","",INDEX('Per Line'!$F$2:$F$7001,$Z714))</f>
        <v/>
      </c>
      <c r="F714">
        <f>IF($Z714="","",INDEX('Per Line'!$G$2:$G$7001,$Z714)&amp;"")</f>
        <v/>
      </c>
      <c r="G714">
        <f>IF($Z714="","",INDEX('Per Line'!$I$2:$I$7001,$Z714)&amp;"")</f>
        <v/>
      </c>
      <c r="H714">
        <f>IF($Z714="","",INDEX('Per Line'!$J$2:$J$7001,$Z714)&amp;"")</f>
        <v/>
      </c>
      <c r="I714">
        <f>IF($Z714="","",INDEX('Per Line'!$K$2:$K$7001,$Z714)&amp;"")</f>
        <v/>
      </c>
      <c r="J714">
        <f>IF($Z714="","",INDEX('Per Line'!$M$2:$M$7001,$Z714))</f>
        <v/>
      </c>
      <c r="K714" s="8">
        <f>IF($Z714="","",IF(AND(ISNUMBER(M714),M714&gt;0,X714&gt;M714),J714*M714/100+(X714-M714),J714*X714/100))</f>
        <v/>
      </c>
      <c r="L714">
        <f>IF($Z714="","",INDEX('Per Line'!$W$2:$W$7001,$Z714)&amp;"")</f>
        <v/>
      </c>
      <c r="M714">
        <f>IF($Z714="","",INDEX('Per Line'!$AD$2:$AD$7001,$Z714))</f>
        <v/>
      </c>
      <c r="N714">
        <f>IF($Z714="","",IF(AND(ISNUMBER(M714),M714&gt;0),X714&gt;M714,FALSE))</f>
        <v/>
      </c>
      <c r="O714" s="8">
        <f>IF($Z714="","",SUMIFS('Per Line'!$V$2:$V$7001,'Per Line'!$D$2:$D$7001,$B714,'Per Line'!$AN$2:$AN$7001,1))</f>
        <v/>
      </c>
      <c r="P714">
        <f>IF($Z714="","",Settings!$C$7)</f>
        <v/>
      </c>
      <c r="Q714" s="8">
        <f>IF($Z714="","",SUMIFS('Per Line'!$V$2:$V$7001,'Per Line'!$D$2:$D$7001,$B714,'Per Line'!$AM$2:$AM$7001,0,'Per Line'!$AN$2:$AN$7001,0))</f>
        <v/>
      </c>
      <c r="R714" s="8">
        <f>IF($Z714="","",Q714*P714)</f>
        <v/>
      </c>
      <c r="S714">
        <f>IF($Z714="","",Settings!$C$6)</f>
        <v/>
      </c>
      <c r="T714" s="8">
        <f>IF($Z714="","",SUMIFS('Per Line'!$V$2:$V$7001,'Per Line'!$D$2:$D$7001,$B714,'Per Line'!$AM$2:$AM$7001,1,'Per Line'!$AN$2:$AN$7001,0))</f>
        <v/>
      </c>
      <c r="U714" s="8">
        <f>IF($Z714="","",T714*S714)</f>
        <v/>
      </c>
      <c r="V714" s="8">
        <f>IF($Z714="","",U714+R714)</f>
        <v/>
      </c>
      <c r="W714" s="8">
        <f>IF($Z714="","",X714-V714)</f>
        <v/>
      </c>
      <c r="X714" s="8">
        <f>IF($Z714="","",Q714+T714+O714)</f>
        <v/>
      </c>
      <c r="Y714" s="8">
        <f>IF($Z714="","",X714-V714-K714)</f>
        <v/>
      </c>
      <c r="Z714" s="16">
        <f>IF(ROWS($Z$2:$Z714)&lt;=MAX('Per Line'!$AL$2:$AL$7001),MATCH(ROWS($Z$2:$Z714),'Per Line'!$AL$2:$AL$7001,0),"")</f>
        <v/>
      </c>
      <c r="AA714" s="17">
        <f>IF($Z714="","",K714-J714*X714/100)</f>
        <v/>
      </c>
      <c r="AB714">
        <f>IF($Z714="","",C714&amp;"|"&amp;COUNTIF($C$2:$C714,C714))</f>
        <v/>
      </c>
    </row>
    <row r="715">
      <c r="A715" s="15" t="n"/>
      <c r="B715">
        <f>IF($Z715="","",INDEX('Per Line'!$D$2:$D$7001,$Z715)&amp;"")</f>
        <v/>
      </c>
      <c r="C715">
        <f>IF($Z715="","",IF(X715&lt;Settings!$C$8,"INV&lt;10000","Inv&gt;10000"))</f>
        <v/>
      </c>
      <c r="D715">
        <f>IF($Z715="","",INDEX('Per Line'!$A$2:$A$7001,$Z715)&amp;"")</f>
        <v/>
      </c>
      <c r="E715" s="14">
        <f>IF($Z715="","",INDEX('Per Line'!$F$2:$F$7001,$Z715))</f>
        <v/>
      </c>
      <c r="F715">
        <f>IF($Z715="","",INDEX('Per Line'!$G$2:$G$7001,$Z715)&amp;"")</f>
        <v/>
      </c>
      <c r="G715">
        <f>IF($Z715="","",INDEX('Per Line'!$I$2:$I$7001,$Z715)&amp;"")</f>
        <v/>
      </c>
      <c r="H715">
        <f>IF($Z715="","",INDEX('Per Line'!$J$2:$J$7001,$Z715)&amp;"")</f>
        <v/>
      </c>
      <c r="I715">
        <f>IF($Z715="","",INDEX('Per Line'!$K$2:$K$7001,$Z715)&amp;"")</f>
        <v/>
      </c>
      <c r="J715">
        <f>IF($Z715="","",INDEX('Per Line'!$M$2:$M$7001,$Z715))</f>
        <v/>
      </c>
      <c r="K715" s="8">
        <f>IF($Z715="","",IF(AND(ISNUMBER(M715),M715&gt;0,X715&gt;M715),J715*M715/100+(X715-M715),J715*X715/100))</f>
        <v/>
      </c>
      <c r="L715">
        <f>IF($Z715="","",INDEX('Per Line'!$W$2:$W$7001,$Z715)&amp;"")</f>
        <v/>
      </c>
      <c r="M715">
        <f>IF($Z715="","",INDEX('Per Line'!$AD$2:$AD$7001,$Z715))</f>
        <v/>
      </c>
      <c r="N715">
        <f>IF($Z715="","",IF(AND(ISNUMBER(M715),M715&gt;0),X715&gt;M715,FALSE))</f>
        <v/>
      </c>
      <c r="O715" s="8">
        <f>IF($Z715="","",SUMIFS('Per Line'!$V$2:$V$7001,'Per Line'!$D$2:$D$7001,$B715,'Per Line'!$AN$2:$AN$7001,1))</f>
        <v/>
      </c>
      <c r="P715">
        <f>IF($Z715="","",Settings!$C$7)</f>
        <v/>
      </c>
      <c r="Q715" s="8">
        <f>IF($Z715="","",SUMIFS('Per Line'!$V$2:$V$7001,'Per Line'!$D$2:$D$7001,$B715,'Per Line'!$AM$2:$AM$7001,0,'Per Line'!$AN$2:$AN$7001,0))</f>
        <v/>
      </c>
      <c r="R715" s="8">
        <f>IF($Z715="","",Q715*P715)</f>
        <v/>
      </c>
      <c r="S715">
        <f>IF($Z715="","",Settings!$C$6)</f>
        <v/>
      </c>
      <c r="T715" s="8">
        <f>IF($Z715="","",SUMIFS('Per Line'!$V$2:$V$7001,'Per Line'!$D$2:$D$7001,$B715,'Per Line'!$AM$2:$AM$7001,1,'Per Line'!$AN$2:$AN$7001,0))</f>
        <v/>
      </c>
      <c r="U715" s="8">
        <f>IF($Z715="","",T715*S715)</f>
        <v/>
      </c>
      <c r="V715" s="8">
        <f>IF($Z715="","",U715+R715)</f>
        <v/>
      </c>
      <c r="W715" s="8">
        <f>IF($Z715="","",X715-V715)</f>
        <v/>
      </c>
      <c r="X715" s="8">
        <f>IF($Z715="","",Q715+T715+O715)</f>
        <v/>
      </c>
      <c r="Y715" s="8">
        <f>IF($Z715="","",X715-V715-K715)</f>
        <v/>
      </c>
      <c r="Z715" s="16">
        <f>IF(ROWS($Z$2:$Z715)&lt;=MAX('Per Line'!$AL$2:$AL$7001),MATCH(ROWS($Z$2:$Z715),'Per Line'!$AL$2:$AL$7001,0),"")</f>
        <v/>
      </c>
      <c r="AA715" s="17">
        <f>IF($Z715="","",K715-J715*X715/100)</f>
        <v/>
      </c>
      <c r="AB715">
        <f>IF($Z715="","",C715&amp;"|"&amp;COUNTIF($C$2:$C715,C715))</f>
        <v/>
      </c>
    </row>
    <row r="716">
      <c r="A716" s="15" t="n"/>
      <c r="B716">
        <f>IF($Z716="","",INDEX('Per Line'!$D$2:$D$7001,$Z716)&amp;"")</f>
        <v/>
      </c>
      <c r="C716">
        <f>IF($Z716="","",IF(X716&lt;Settings!$C$8,"INV&lt;10000","Inv&gt;10000"))</f>
        <v/>
      </c>
      <c r="D716">
        <f>IF($Z716="","",INDEX('Per Line'!$A$2:$A$7001,$Z716)&amp;"")</f>
        <v/>
      </c>
      <c r="E716" s="14">
        <f>IF($Z716="","",INDEX('Per Line'!$F$2:$F$7001,$Z716))</f>
        <v/>
      </c>
      <c r="F716">
        <f>IF($Z716="","",INDEX('Per Line'!$G$2:$G$7001,$Z716)&amp;"")</f>
        <v/>
      </c>
      <c r="G716">
        <f>IF($Z716="","",INDEX('Per Line'!$I$2:$I$7001,$Z716)&amp;"")</f>
        <v/>
      </c>
      <c r="H716">
        <f>IF($Z716="","",INDEX('Per Line'!$J$2:$J$7001,$Z716)&amp;"")</f>
        <v/>
      </c>
      <c r="I716">
        <f>IF($Z716="","",INDEX('Per Line'!$K$2:$K$7001,$Z716)&amp;"")</f>
        <v/>
      </c>
      <c r="J716">
        <f>IF($Z716="","",INDEX('Per Line'!$M$2:$M$7001,$Z716))</f>
        <v/>
      </c>
      <c r="K716" s="8">
        <f>IF($Z716="","",IF(AND(ISNUMBER(M716),M716&gt;0,X716&gt;M716),J716*M716/100+(X716-M716),J716*X716/100))</f>
        <v/>
      </c>
      <c r="L716">
        <f>IF($Z716="","",INDEX('Per Line'!$W$2:$W$7001,$Z716)&amp;"")</f>
        <v/>
      </c>
      <c r="M716">
        <f>IF($Z716="","",INDEX('Per Line'!$AD$2:$AD$7001,$Z716))</f>
        <v/>
      </c>
      <c r="N716">
        <f>IF($Z716="","",IF(AND(ISNUMBER(M716),M716&gt;0),X716&gt;M716,FALSE))</f>
        <v/>
      </c>
      <c r="O716" s="8">
        <f>IF($Z716="","",SUMIFS('Per Line'!$V$2:$V$7001,'Per Line'!$D$2:$D$7001,$B716,'Per Line'!$AN$2:$AN$7001,1))</f>
        <v/>
      </c>
      <c r="P716">
        <f>IF($Z716="","",Settings!$C$7)</f>
        <v/>
      </c>
      <c r="Q716" s="8">
        <f>IF($Z716="","",SUMIFS('Per Line'!$V$2:$V$7001,'Per Line'!$D$2:$D$7001,$B716,'Per Line'!$AM$2:$AM$7001,0,'Per Line'!$AN$2:$AN$7001,0))</f>
        <v/>
      </c>
      <c r="R716" s="8">
        <f>IF($Z716="","",Q716*P716)</f>
        <v/>
      </c>
      <c r="S716">
        <f>IF($Z716="","",Settings!$C$6)</f>
        <v/>
      </c>
      <c r="T716" s="8">
        <f>IF($Z716="","",SUMIFS('Per Line'!$V$2:$V$7001,'Per Line'!$D$2:$D$7001,$B716,'Per Line'!$AM$2:$AM$7001,1,'Per Line'!$AN$2:$AN$7001,0))</f>
        <v/>
      </c>
      <c r="U716" s="8">
        <f>IF($Z716="","",T716*S716)</f>
        <v/>
      </c>
      <c r="V716" s="8">
        <f>IF($Z716="","",U716+R716)</f>
        <v/>
      </c>
      <c r="W716" s="8">
        <f>IF($Z716="","",X716-V716)</f>
        <v/>
      </c>
      <c r="X716" s="8">
        <f>IF($Z716="","",Q716+T716+O716)</f>
        <v/>
      </c>
      <c r="Y716" s="8">
        <f>IF($Z716="","",X716-V716-K716)</f>
        <v/>
      </c>
      <c r="Z716" s="16">
        <f>IF(ROWS($Z$2:$Z716)&lt;=MAX('Per Line'!$AL$2:$AL$7001),MATCH(ROWS($Z$2:$Z716),'Per Line'!$AL$2:$AL$7001,0),"")</f>
        <v/>
      </c>
      <c r="AA716" s="17">
        <f>IF($Z716="","",K716-J716*X716/100)</f>
        <v/>
      </c>
      <c r="AB716">
        <f>IF($Z716="","",C716&amp;"|"&amp;COUNTIF($C$2:$C716,C716))</f>
        <v/>
      </c>
    </row>
    <row r="717">
      <c r="A717" s="15" t="n"/>
      <c r="B717">
        <f>IF($Z717="","",INDEX('Per Line'!$D$2:$D$7001,$Z717)&amp;"")</f>
        <v/>
      </c>
      <c r="C717">
        <f>IF($Z717="","",IF(X717&lt;Settings!$C$8,"INV&lt;10000","Inv&gt;10000"))</f>
        <v/>
      </c>
      <c r="D717">
        <f>IF($Z717="","",INDEX('Per Line'!$A$2:$A$7001,$Z717)&amp;"")</f>
        <v/>
      </c>
      <c r="E717" s="14">
        <f>IF($Z717="","",INDEX('Per Line'!$F$2:$F$7001,$Z717))</f>
        <v/>
      </c>
      <c r="F717">
        <f>IF($Z717="","",INDEX('Per Line'!$G$2:$G$7001,$Z717)&amp;"")</f>
        <v/>
      </c>
      <c r="G717">
        <f>IF($Z717="","",INDEX('Per Line'!$I$2:$I$7001,$Z717)&amp;"")</f>
        <v/>
      </c>
      <c r="H717">
        <f>IF($Z717="","",INDEX('Per Line'!$J$2:$J$7001,$Z717)&amp;"")</f>
        <v/>
      </c>
      <c r="I717">
        <f>IF($Z717="","",INDEX('Per Line'!$K$2:$K$7001,$Z717)&amp;"")</f>
        <v/>
      </c>
      <c r="J717">
        <f>IF($Z717="","",INDEX('Per Line'!$M$2:$M$7001,$Z717))</f>
        <v/>
      </c>
      <c r="K717" s="8">
        <f>IF($Z717="","",IF(AND(ISNUMBER(M717),M717&gt;0,X717&gt;M717),J717*M717/100+(X717-M717),J717*X717/100))</f>
        <v/>
      </c>
      <c r="L717">
        <f>IF($Z717="","",INDEX('Per Line'!$W$2:$W$7001,$Z717)&amp;"")</f>
        <v/>
      </c>
      <c r="M717">
        <f>IF($Z717="","",INDEX('Per Line'!$AD$2:$AD$7001,$Z717))</f>
        <v/>
      </c>
      <c r="N717">
        <f>IF($Z717="","",IF(AND(ISNUMBER(M717),M717&gt;0),X717&gt;M717,FALSE))</f>
        <v/>
      </c>
      <c r="O717" s="8">
        <f>IF($Z717="","",SUMIFS('Per Line'!$V$2:$V$7001,'Per Line'!$D$2:$D$7001,$B717,'Per Line'!$AN$2:$AN$7001,1))</f>
        <v/>
      </c>
      <c r="P717">
        <f>IF($Z717="","",Settings!$C$7)</f>
        <v/>
      </c>
      <c r="Q717" s="8">
        <f>IF($Z717="","",SUMIFS('Per Line'!$V$2:$V$7001,'Per Line'!$D$2:$D$7001,$B717,'Per Line'!$AM$2:$AM$7001,0,'Per Line'!$AN$2:$AN$7001,0))</f>
        <v/>
      </c>
      <c r="R717" s="8">
        <f>IF($Z717="","",Q717*P717)</f>
        <v/>
      </c>
      <c r="S717">
        <f>IF($Z717="","",Settings!$C$6)</f>
        <v/>
      </c>
      <c r="T717" s="8">
        <f>IF($Z717="","",SUMIFS('Per Line'!$V$2:$V$7001,'Per Line'!$D$2:$D$7001,$B717,'Per Line'!$AM$2:$AM$7001,1,'Per Line'!$AN$2:$AN$7001,0))</f>
        <v/>
      </c>
      <c r="U717" s="8">
        <f>IF($Z717="","",T717*S717)</f>
        <v/>
      </c>
      <c r="V717" s="8">
        <f>IF($Z717="","",U717+R717)</f>
        <v/>
      </c>
      <c r="W717" s="8">
        <f>IF($Z717="","",X717-V717)</f>
        <v/>
      </c>
      <c r="X717" s="8">
        <f>IF($Z717="","",Q717+T717+O717)</f>
        <v/>
      </c>
      <c r="Y717" s="8">
        <f>IF($Z717="","",X717-V717-K717)</f>
        <v/>
      </c>
      <c r="Z717" s="16">
        <f>IF(ROWS($Z$2:$Z717)&lt;=MAX('Per Line'!$AL$2:$AL$7001),MATCH(ROWS($Z$2:$Z717),'Per Line'!$AL$2:$AL$7001,0),"")</f>
        <v/>
      </c>
      <c r="AA717" s="17">
        <f>IF($Z717="","",K717-J717*X717/100)</f>
        <v/>
      </c>
      <c r="AB717">
        <f>IF($Z717="","",C717&amp;"|"&amp;COUNTIF($C$2:$C717,C717))</f>
        <v/>
      </c>
    </row>
    <row r="718">
      <c r="A718" s="15" t="n"/>
      <c r="B718">
        <f>IF($Z718="","",INDEX('Per Line'!$D$2:$D$7001,$Z718)&amp;"")</f>
        <v/>
      </c>
      <c r="C718">
        <f>IF($Z718="","",IF(X718&lt;Settings!$C$8,"INV&lt;10000","Inv&gt;10000"))</f>
        <v/>
      </c>
      <c r="D718">
        <f>IF($Z718="","",INDEX('Per Line'!$A$2:$A$7001,$Z718)&amp;"")</f>
        <v/>
      </c>
      <c r="E718" s="14">
        <f>IF($Z718="","",INDEX('Per Line'!$F$2:$F$7001,$Z718))</f>
        <v/>
      </c>
      <c r="F718">
        <f>IF($Z718="","",INDEX('Per Line'!$G$2:$G$7001,$Z718)&amp;"")</f>
        <v/>
      </c>
      <c r="G718">
        <f>IF($Z718="","",INDEX('Per Line'!$I$2:$I$7001,$Z718)&amp;"")</f>
        <v/>
      </c>
      <c r="H718">
        <f>IF($Z718="","",INDEX('Per Line'!$J$2:$J$7001,$Z718)&amp;"")</f>
        <v/>
      </c>
      <c r="I718">
        <f>IF($Z718="","",INDEX('Per Line'!$K$2:$K$7001,$Z718)&amp;"")</f>
        <v/>
      </c>
      <c r="J718">
        <f>IF($Z718="","",INDEX('Per Line'!$M$2:$M$7001,$Z718))</f>
        <v/>
      </c>
      <c r="K718" s="8">
        <f>IF($Z718="","",IF(AND(ISNUMBER(M718),M718&gt;0,X718&gt;M718),J718*M718/100+(X718-M718),J718*X718/100))</f>
        <v/>
      </c>
      <c r="L718">
        <f>IF($Z718="","",INDEX('Per Line'!$W$2:$W$7001,$Z718)&amp;"")</f>
        <v/>
      </c>
      <c r="M718">
        <f>IF($Z718="","",INDEX('Per Line'!$AD$2:$AD$7001,$Z718))</f>
        <v/>
      </c>
      <c r="N718">
        <f>IF($Z718="","",IF(AND(ISNUMBER(M718),M718&gt;0),X718&gt;M718,FALSE))</f>
        <v/>
      </c>
      <c r="O718" s="8">
        <f>IF($Z718="","",SUMIFS('Per Line'!$V$2:$V$7001,'Per Line'!$D$2:$D$7001,$B718,'Per Line'!$AN$2:$AN$7001,1))</f>
        <v/>
      </c>
      <c r="P718">
        <f>IF($Z718="","",Settings!$C$7)</f>
        <v/>
      </c>
      <c r="Q718" s="8">
        <f>IF($Z718="","",SUMIFS('Per Line'!$V$2:$V$7001,'Per Line'!$D$2:$D$7001,$B718,'Per Line'!$AM$2:$AM$7001,0,'Per Line'!$AN$2:$AN$7001,0))</f>
        <v/>
      </c>
      <c r="R718" s="8">
        <f>IF($Z718="","",Q718*P718)</f>
        <v/>
      </c>
      <c r="S718">
        <f>IF($Z718="","",Settings!$C$6)</f>
        <v/>
      </c>
      <c r="T718" s="8">
        <f>IF($Z718="","",SUMIFS('Per Line'!$V$2:$V$7001,'Per Line'!$D$2:$D$7001,$B718,'Per Line'!$AM$2:$AM$7001,1,'Per Line'!$AN$2:$AN$7001,0))</f>
        <v/>
      </c>
      <c r="U718" s="8">
        <f>IF($Z718="","",T718*S718)</f>
        <v/>
      </c>
      <c r="V718" s="8">
        <f>IF($Z718="","",U718+R718)</f>
        <v/>
      </c>
      <c r="W718" s="8">
        <f>IF($Z718="","",X718-V718)</f>
        <v/>
      </c>
      <c r="X718" s="8">
        <f>IF($Z718="","",Q718+T718+O718)</f>
        <v/>
      </c>
      <c r="Y718" s="8">
        <f>IF($Z718="","",X718-V718-K718)</f>
        <v/>
      </c>
      <c r="Z718" s="16">
        <f>IF(ROWS($Z$2:$Z718)&lt;=MAX('Per Line'!$AL$2:$AL$7001),MATCH(ROWS($Z$2:$Z718),'Per Line'!$AL$2:$AL$7001,0),"")</f>
        <v/>
      </c>
      <c r="AA718" s="17">
        <f>IF($Z718="","",K718-J718*X718/100)</f>
        <v/>
      </c>
      <c r="AB718">
        <f>IF($Z718="","",C718&amp;"|"&amp;COUNTIF($C$2:$C718,C718))</f>
        <v/>
      </c>
    </row>
    <row r="719">
      <c r="A719" s="15" t="n"/>
      <c r="B719">
        <f>IF($Z719="","",INDEX('Per Line'!$D$2:$D$7001,$Z719)&amp;"")</f>
        <v/>
      </c>
      <c r="C719">
        <f>IF($Z719="","",IF(X719&lt;Settings!$C$8,"INV&lt;10000","Inv&gt;10000"))</f>
        <v/>
      </c>
      <c r="D719">
        <f>IF($Z719="","",INDEX('Per Line'!$A$2:$A$7001,$Z719)&amp;"")</f>
        <v/>
      </c>
      <c r="E719" s="14">
        <f>IF($Z719="","",INDEX('Per Line'!$F$2:$F$7001,$Z719))</f>
        <v/>
      </c>
      <c r="F719">
        <f>IF($Z719="","",INDEX('Per Line'!$G$2:$G$7001,$Z719)&amp;"")</f>
        <v/>
      </c>
      <c r="G719">
        <f>IF($Z719="","",INDEX('Per Line'!$I$2:$I$7001,$Z719)&amp;"")</f>
        <v/>
      </c>
      <c r="H719">
        <f>IF($Z719="","",INDEX('Per Line'!$J$2:$J$7001,$Z719)&amp;"")</f>
        <v/>
      </c>
      <c r="I719">
        <f>IF($Z719="","",INDEX('Per Line'!$K$2:$K$7001,$Z719)&amp;"")</f>
        <v/>
      </c>
      <c r="J719">
        <f>IF($Z719="","",INDEX('Per Line'!$M$2:$M$7001,$Z719))</f>
        <v/>
      </c>
      <c r="K719" s="8">
        <f>IF($Z719="","",IF(AND(ISNUMBER(M719),M719&gt;0,X719&gt;M719),J719*M719/100+(X719-M719),J719*X719/100))</f>
        <v/>
      </c>
      <c r="L719">
        <f>IF($Z719="","",INDEX('Per Line'!$W$2:$W$7001,$Z719)&amp;"")</f>
        <v/>
      </c>
      <c r="M719">
        <f>IF($Z719="","",INDEX('Per Line'!$AD$2:$AD$7001,$Z719))</f>
        <v/>
      </c>
      <c r="N719">
        <f>IF($Z719="","",IF(AND(ISNUMBER(M719),M719&gt;0),X719&gt;M719,FALSE))</f>
        <v/>
      </c>
      <c r="O719" s="8">
        <f>IF($Z719="","",SUMIFS('Per Line'!$V$2:$V$7001,'Per Line'!$D$2:$D$7001,$B719,'Per Line'!$AN$2:$AN$7001,1))</f>
        <v/>
      </c>
      <c r="P719">
        <f>IF($Z719="","",Settings!$C$7)</f>
        <v/>
      </c>
      <c r="Q719" s="8">
        <f>IF($Z719="","",SUMIFS('Per Line'!$V$2:$V$7001,'Per Line'!$D$2:$D$7001,$B719,'Per Line'!$AM$2:$AM$7001,0,'Per Line'!$AN$2:$AN$7001,0))</f>
        <v/>
      </c>
      <c r="R719" s="8">
        <f>IF($Z719="","",Q719*P719)</f>
        <v/>
      </c>
      <c r="S719">
        <f>IF($Z719="","",Settings!$C$6)</f>
        <v/>
      </c>
      <c r="T719" s="8">
        <f>IF($Z719="","",SUMIFS('Per Line'!$V$2:$V$7001,'Per Line'!$D$2:$D$7001,$B719,'Per Line'!$AM$2:$AM$7001,1,'Per Line'!$AN$2:$AN$7001,0))</f>
        <v/>
      </c>
      <c r="U719" s="8">
        <f>IF($Z719="","",T719*S719)</f>
        <v/>
      </c>
      <c r="V719" s="8">
        <f>IF($Z719="","",U719+R719)</f>
        <v/>
      </c>
      <c r="W719" s="8">
        <f>IF($Z719="","",X719-V719)</f>
        <v/>
      </c>
      <c r="X719" s="8">
        <f>IF($Z719="","",Q719+T719+O719)</f>
        <v/>
      </c>
      <c r="Y719" s="8">
        <f>IF($Z719="","",X719-V719-K719)</f>
        <v/>
      </c>
      <c r="Z719" s="16">
        <f>IF(ROWS($Z$2:$Z719)&lt;=MAX('Per Line'!$AL$2:$AL$7001),MATCH(ROWS($Z$2:$Z719),'Per Line'!$AL$2:$AL$7001,0),"")</f>
        <v/>
      </c>
      <c r="AA719" s="17">
        <f>IF($Z719="","",K719-J719*X719/100)</f>
        <v/>
      </c>
      <c r="AB719">
        <f>IF($Z719="","",C719&amp;"|"&amp;COUNTIF($C$2:$C719,C719))</f>
        <v/>
      </c>
    </row>
    <row r="720">
      <c r="A720" s="15" t="n"/>
      <c r="B720">
        <f>IF($Z720="","",INDEX('Per Line'!$D$2:$D$7001,$Z720)&amp;"")</f>
        <v/>
      </c>
      <c r="C720">
        <f>IF($Z720="","",IF(X720&lt;Settings!$C$8,"INV&lt;10000","Inv&gt;10000"))</f>
        <v/>
      </c>
      <c r="D720">
        <f>IF($Z720="","",INDEX('Per Line'!$A$2:$A$7001,$Z720)&amp;"")</f>
        <v/>
      </c>
      <c r="E720" s="14">
        <f>IF($Z720="","",INDEX('Per Line'!$F$2:$F$7001,$Z720))</f>
        <v/>
      </c>
      <c r="F720">
        <f>IF($Z720="","",INDEX('Per Line'!$G$2:$G$7001,$Z720)&amp;"")</f>
        <v/>
      </c>
      <c r="G720">
        <f>IF($Z720="","",INDEX('Per Line'!$I$2:$I$7001,$Z720)&amp;"")</f>
        <v/>
      </c>
      <c r="H720">
        <f>IF($Z720="","",INDEX('Per Line'!$J$2:$J$7001,$Z720)&amp;"")</f>
        <v/>
      </c>
      <c r="I720">
        <f>IF($Z720="","",INDEX('Per Line'!$K$2:$K$7001,$Z720)&amp;"")</f>
        <v/>
      </c>
      <c r="J720">
        <f>IF($Z720="","",INDEX('Per Line'!$M$2:$M$7001,$Z720))</f>
        <v/>
      </c>
      <c r="K720" s="8">
        <f>IF($Z720="","",IF(AND(ISNUMBER(M720),M720&gt;0,X720&gt;M720),J720*M720/100+(X720-M720),J720*X720/100))</f>
        <v/>
      </c>
      <c r="L720">
        <f>IF($Z720="","",INDEX('Per Line'!$W$2:$W$7001,$Z720)&amp;"")</f>
        <v/>
      </c>
      <c r="M720">
        <f>IF($Z720="","",INDEX('Per Line'!$AD$2:$AD$7001,$Z720))</f>
        <v/>
      </c>
      <c r="N720">
        <f>IF($Z720="","",IF(AND(ISNUMBER(M720),M720&gt;0),X720&gt;M720,FALSE))</f>
        <v/>
      </c>
      <c r="O720" s="8">
        <f>IF($Z720="","",SUMIFS('Per Line'!$V$2:$V$7001,'Per Line'!$D$2:$D$7001,$B720,'Per Line'!$AN$2:$AN$7001,1))</f>
        <v/>
      </c>
      <c r="P720">
        <f>IF($Z720="","",Settings!$C$7)</f>
        <v/>
      </c>
      <c r="Q720" s="8">
        <f>IF($Z720="","",SUMIFS('Per Line'!$V$2:$V$7001,'Per Line'!$D$2:$D$7001,$B720,'Per Line'!$AM$2:$AM$7001,0,'Per Line'!$AN$2:$AN$7001,0))</f>
        <v/>
      </c>
      <c r="R720" s="8">
        <f>IF($Z720="","",Q720*P720)</f>
        <v/>
      </c>
      <c r="S720">
        <f>IF($Z720="","",Settings!$C$6)</f>
        <v/>
      </c>
      <c r="T720" s="8">
        <f>IF($Z720="","",SUMIFS('Per Line'!$V$2:$V$7001,'Per Line'!$D$2:$D$7001,$B720,'Per Line'!$AM$2:$AM$7001,1,'Per Line'!$AN$2:$AN$7001,0))</f>
        <v/>
      </c>
      <c r="U720" s="8">
        <f>IF($Z720="","",T720*S720)</f>
        <v/>
      </c>
      <c r="V720" s="8">
        <f>IF($Z720="","",U720+R720)</f>
        <v/>
      </c>
      <c r="W720" s="8">
        <f>IF($Z720="","",X720-V720)</f>
        <v/>
      </c>
      <c r="X720" s="8">
        <f>IF($Z720="","",Q720+T720+O720)</f>
        <v/>
      </c>
      <c r="Y720" s="8">
        <f>IF($Z720="","",X720-V720-K720)</f>
        <v/>
      </c>
      <c r="Z720" s="16">
        <f>IF(ROWS($Z$2:$Z720)&lt;=MAX('Per Line'!$AL$2:$AL$7001),MATCH(ROWS($Z$2:$Z720),'Per Line'!$AL$2:$AL$7001,0),"")</f>
        <v/>
      </c>
      <c r="AA720" s="17">
        <f>IF($Z720="","",K720-J720*X720/100)</f>
        <v/>
      </c>
      <c r="AB720">
        <f>IF($Z720="","",C720&amp;"|"&amp;COUNTIF($C$2:$C720,C720))</f>
        <v/>
      </c>
    </row>
    <row r="721">
      <c r="A721" s="15" t="n"/>
      <c r="B721">
        <f>IF($Z721="","",INDEX('Per Line'!$D$2:$D$7001,$Z721)&amp;"")</f>
        <v/>
      </c>
      <c r="C721">
        <f>IF($Z721="","",IF(X721&lt;Settings!$C$8,"INV&lt;10000","Inv&gt;10000"))</f>
        <v/>
      </c>
      <c r="D721">
        <f>IF($Z721="","",INDEX('Per Line'!$A$2:$A$7001,$Z721)&amp;"")</f>
        <v/>
      </c>
      <c r="E721" s="14">
        <f>IF($Z721="","",INDEX('Per Line'!$F$2:$F$7001,$Z721))</f>
        <v/>
      </c>
      <c r="F721">
        <f>IF($Z721="","",INDEX('Per Line'!$G$2:$G$7001,$Z721)&amp;"")</f>
        <v/>
      </c>
      <c r="G721">
        <f>IF($Z721="","",INDEX('Per Line'!$I$2:$I$7001,$Z721)&amp;"")</f>
        <v/>
      </c>
      <c r="H721">
        <f>IF($Z721="","",INDEX('Per Line'!$J$2:$J$7001,$Z721)&amp;"")</f>
        <v/>
      </c>
      <c r="I721">
        <f>IF($Z721="","",INDEX('Per Line'!$K$2:$K$7001,$Z721)&amp;"")</f>
        <v/>
      </c>
      <c r="J721">
        <f>IF($Z721="","",INDEX('Per Line'!$M$2:$M$7001,$Z721))</f>
        <v/>
      </c>
      <c r="K721" s="8">
        <f>IF($Z721="","",IF(AND(ISNUMBER(M721),M721&gt;0,X721&gt;M721),J721*M721/100+(X721-M721),J721*X721/100))</f>
        <v/>
      </c>
      <c r="L721">
        <f>IF($Z721="","",INDEX('Per Line'!$W$2:$W$7001,$Z721)&amp;"")</f>
        <v/>
      </c>
      <c r="M721">
        <f>IF($Z721="","",INDEX('Per Line'!$AD$2:$AD$7001,$Z721))</f>
        <v/>
      </c>
      <c r="N721">
        <f>IF($Z721="","",IF(AND(ISNUMBER(M721),M721&gt;0),X721&gt;M721,FALSE))</f>
        <v/>
      </c>
      <c r="O721" s="8">
        <f>IF($Z721="","",SUMIFS('Per Line'!$V$2:$V$7001,'Per Line'!$D$2:$D$7001,$B721,'Per Line'!$AN$2:$AN$7001,1))</f>
        <v/>
      </c>
      <c r="P721">
        <f>IF($Z721="","",Settings!$C$7)</f>
        <v/>
      </c>
      <c r="Q721" s="8">
        <f>IF($Z721="","",SUMIFS('Per Line'!$V$2:$V$7001,'Per Line'!$D$2:$D$7001,$B721,'Per Line'!$AM$2:$AM$7001,0,'Per Line'!$AN$2:$AN$7001,0))</f>
        <v/>
      </c>
      <c r="R721" s="8">
        <f>IF($Z721="","",Q721*P721)</f>
        <v/>
      </c>
      <c r="S721">
        <f>IF($Z721="","",Settings!$C$6)</f>
        <v/>
      </c>
      <c r="T721" s="8">
        <f>IF($Z721="","",SUMIFS('Per Line'!$V$2:$V$7001,'Per Line'!$D$2:$D$7001,$B721,'Per Line'!$AM$2:$AM$7001,1,'Per Line'!$AN$2:$AN$7001,0))</f>
        <v/>
      </c>
      <c r="U721" s="8">
        <f>IF($Z721="","",T721*S721)</f>
        <v/>
      </c>
      <c r="V721" s="8">
        <f>IF($Z721="","",U721+R721)</f>
        <v/>
      </c>
      <c r="W721" s="8">
        <f>IF($Z721="","",X721-V721)</f>
        <v/>
      </c>
      <c r="X721" s="8">
        <f>IF($Z721="","",Q721+T721+O721)</f>
        <v/>
      </c>
      <c r="Y721" s="8">
        <f>IF($Z721="","",X721-V721-K721)</f>
        <v/>
      </c>
      <c r="Z721" s="16">
        <f>IF(ROWS($Z$2:$Z721)&lt;=MAX('Per Line'!$AL$2:$AL$7001),MATCH(ROWS($Z$2:$Z721),'Per Line'!$AL$2:$AL$7001,0),"")</f>
        <v/>
      </c>
      <c r="AA721" s="17">
        <f>IF($Z721="","",K721-J721*X721/100)</f>
        <v/>
      </c>
      <c r="AB721">
        <f>IF($Z721="","",C721&amp;"|"&amp;COUNTIF($C$2:$C721,C721))</f>
        <v/>
      </c>
    </row>
    <row r="722">
      <c r="A722" s="15" t="n"/>
      <c r="B722">
        <f>IF($Z722="","",INDEX('Per Line'!$D$2:$D$7001,$Z722)&amp;"")</f>
        <v/>
      </c>
      <c r="C722">
        <f>IF($Z722="","",IF(X722&lt;Settings!$C$8,"INV&lt;10000","Inv&gt;10000"))</f>
        <v/>
      </c>
      <c r="D722">
        <f>IF($Z722="","",INDEX('Per Line'!$A$2:$A$7001,$Z722)&amp;"")</f>
        <v/>
      </c>
      <c r="E722" s="14">
        <f>IF($Z722="","",INDEX('Per Line'!$F$2:$F$7001,$Z722))</f>
        <v/>
      </c>
      <c r="F722">
        <f>IF($Z722="","",INDEX('Per Line'!$G$2:$G$7001,$Z722)&amp;"")</f>
        <v/>
      </c>
      <c r="G722">
        <f>IF($Z722="","",INDEX('Per Line'!$I$2:$I$7001,$Z722)&amp;"")</f>
        <v/>
      </c>
      <c r="H722">
        <f>IF($Z722="","",INDEX('Per Line'!$J$2:$J$7001,$Z722)&amp;"")</f>
        <v/>
      </c>
      <c r="I722">
        <f>IF($Z722="","",INDEX('Per Line'!$K$2:$K$7001,$Z722)&amp;"")</f>
        <v/>
      </c>
      <c r="J722">
        <f>IF($Z722="","",INDEX('Per Line'!$M$2:$M$7001,$Z722))</f>
        <v/>
      </c>
      <c r="K722" s="8">
        <f>IF($Z722="","",IF(AND(ISNUMBER(M722),M722&gt;0,X722&gt;M722),J722*M722/100+(X722-M722),J722*X722/100))</f>
        <v/>
      </c>
      <c r="L722">
        <f>IF($Z722="","",INDEX('Per Line'!$W$2:$W$7001,$Z722)&amp;"")</f>
        <v/>
      </c>
      <c r="M722">
        <f>IF($Z722="","",INDEX('Per Line'!$AD$2:$AD$7001,$Z722))</f>
        <v/>
      </c>
      <c r="N722">
        <f>IF($Z722="","",IF(AND(ISNUMBER(M722),M722&gt;0),X722&gt;M722,FALSE))</f>
        <v/>
      </c>
      <c r="O722" s="8">
        <f>IF($Z722="","",SUMIFS('Per Line'!$V$2:$V$7001,'Per Line'!$D$2:$D$7001,$B722,'Per Line'!$AN$2:$AN$7001,1))</f>
        <v/>
      </c>
      <c r="P722">
        <f>IF($Z722="","",Settings!$C$7)</f>
        <v/>
      </c>
      <c r="Q722" s="8">
        <f>IF($Z722="","",SUMIFS('Per Line'!$V$2:$V$7001,'Per Line'!$D$2:$D$7001,$B722,'Per Line'!$AM$2:$AM$7001,0,'Per Line'!$AN$2:$AN$7001,0))</f>
        <v/>
      </c>
      <c r="R722" s="8">
        <f>IF($Z722="","",Q722*P722)</f>
        <v/>
      </c>
      <c r="S722">
        <f>IF($Z722="","",Settings!$C$6)</f>
        <v/>
      </c>
      <c r="T722" s="8">
        <f>IF($Z722="","",SUMIFS('Per Line'!$V$2:$V$7001,'Per Line'!$D$2:$D$7001,$B722,'Per Line'!$AM$2:$AM$7001,1,'Per Line'!$AN$2:$AN$7001,0))</f>
        <v/>
      </c>
      <c r="U722" s="8">
        <f>IF($Z722="","",T722*S722)</f>
        <v/>
      </c>
      <c r="V722" s="8">
        <f>IF($Z722="","",U722+R722)</f>
        <v/>
      </c>
      <c r="W722" s="8">
        <f>IF($Z722="","",X722-V722)</f>
        <v/>
      </c>
      <c r="X722" s="8">
        <f>IF($Z722="","",Q722+T722+O722)</f>
        <v/>
      </c>
      <c r="Y722" s="8">
        <f>IF($Z722="","",X722-V722-K722)</f>
        <v/>
      </c>
      <c r="Z722" s="16">
        <f>IF(ROWS($Z$2:$Z722)&lt;=MAX('Per Line'!$AL$2:$AL$7001),MATCH(ROWS($Z$2:$Z722),'Per Line'!$AL$2:$AL$7001,0),"")</f>
        <v/>
      </c>
      <c r="AA722" s="17">
        <f>IF($Z722="","",K722-J722*X722/100)</f>
        <v/>
      </c>
      <c r="AB722">
        <f>IF($Z722="","",C722&amp;"|"&amp;COUNTIF($C$2:$C722,C722))</f>
        <v/>
      </c>
    </row>
    <row r="723">
      <c r="A723" s="15" t="n"/>
      <c r="B723">
        <f>IF($Z723="","",INDEX('Per Line'!$D$2:$D$7001,$Z723)&amp;"")</f>
        <v/>
      </c>
      <c r="C723">
        <f>IF($Z723="","",IF(X723&lt;Settings!$C$8,"INV&lt;10000","Inv&gt;10000"))</f>
        <v/>
      </c>
      <c r="D723">
        <f>IF($Z723="","",INDEX('Per Line'!$A$2:$A$7001,$Z723)&amp;"")</f>
        <v/>
      </c>
      <c r="E723" s="14">
        <f>IF($Z723="","",INDEX('Per Line'!$F$2:$F$7001,$Z723))</f>
        <v/>
      </c>
      <c r="F723">
        <f>IF($Z723="","",INDEX('Per Line'!$G$2:$G$7001,$Z723)&amp;"")</f>
        <v/>
      </c>
      <c r="G723">
        <f>IF($Z723="","",INDEX('Per Line'!$I$2:$I$7001,$Z723)&amp;"")</f>
        <v/>
      </c>
      <c r="H723">
        <f>IF($Z723="","",INDEX('Per Line'!$J$2:$J$7001,$Z723)&amp;"")</f>
        <v/>
      </c>
      <c r="I723">
        <f>IF($Z723="","",INDEX('Per Line'!$K$2:$K$7001,$Z723)&amp;"")</f>
        <v/>
      </c>
      <c r="J723">
        <f>IF($Z723="","",INDEX('Per Line'!$M$2:$M$7001,$Z723))</f>
        <v/>
      </c>
      <c r="K723" s="8">
        <f>IF($Z723="","",IF(AND(ISNUMBER(M723),M723&gt;0,X723&gt;M723),J723*M723/100+(X723-M723),J723*X723/100))</f>
        <v/>
      </c>
      <c r="L723">
        <f>IF($Z723="","",INDEX('Per Line'!$W$2:$W$7001,$Z723)&amp;"")</f>
        <v/>
      </c>
      <c r="M723">
        <f>IF($Z723="","",INDEX('Per Line'!$AD$2:$AD$7001,$Z723))</f>
        <v/>
      </c>
      <c r="N723">
        <f>IF($Z723="","",IF(AND(ISNUMBER(M723),M723&gt;0),X723&gt;M723,FALSE))</f>
        <v/>
      </c>
      <c r="O723" s="8">
        <f>IF($Z723="","",SUMIFS('Per Line'!$V$2:$V$7001,'Per Line'!$D$2:$D$7001,$B723,'Per Line'!$AN$2:$AN$7001,1))</f>
        <v/>
      </c>
      <c r="P723">
        <f>IF($Z723="","",Settings!$C$7)</f>
        <v/>
      </c>
      <c r="Q723" s="8">
        <f>IF($Z723="","",SUMIFS('Per Line'!$V$2:$V$7001,'Per Line'!$D$2:$D$7001,$B723,'Per Line'!$AM$2:$AM$7001,0,'Per Line'!$AN$2:$AN$7001,0))</f>
        <v/>
      </c>
      <c r="R723" s="8">
        <f>IF($Z723="","",Q723*P723)</f>
        <v/>
      </c>
      <c r="S723">
        <f>IF($Z723="","",Settings!$C$6)</f>
        <v/>
      </c>
      <c r="T723" s="8">
        <f>IF($Z723="","",SUMIFS('Per Line'!$V$2:$V$7001,'Per Line'!$D$2:$D$7001,$B723,'Per Line'!$AM$2:$AM$7001,1,'Per Line'!$AN$2:$AN$7001,0))</f>
        <v/>
      </c>
      <c r="U723" s="8">
        <f>IF($Z723="","",T723*S723)</f>
        <v/>
      </c>
      <c r="V723" s="8">
        <f>IF($Z723="","",U723+R723)</f>
        <v/>
      </c>
      <c r="W723" s="8">
        <f>IF($Z723="","",X723-V723)</f>
        <v/>
      </c>
      <c r="X723" s="8">
        <f>IF($Z723="","",Q723+T723+O723)</f>
        <v/>
      </c>
      <c r="Y723" s="8">
        <f>IF($Z723="","",X723-V723-K723)</f>
        <v/>
      </c>
      <c r="Z723" s="16">
        <f>IF(ROWS($Z$2:$Z723)&lt;=MAX('Per Line'!$AL$2:$AL$7001),MATCH(ROWS($Z$2:$Z723),'Per Line'!$AL$2:$AL$7001,0),"")</f>
        <v/>
      </c>
      <c r="AA723" s="17">
        <f>IF($Z723="","",K723-J723*X723/100)</f>
        <v/>
      </c>
      <c r="AB723">
        <f>IF($Z723="","",C723&amp;"|"&amp;COUNTIF($C$2:$C723,C723))</f>
        <v/>
      </c>
    </row>
    <row r="724">
      <c r="A724" s="15" t="n"/>
      <c r="B724">
        <f>IF($Z724="","",INDEX('Per Line'!$D$2:$D$7001,$Z724)&amp;"")</f>
        <v/>
      </c>
      <c r="C724">
        <f>IF($Z724="","",IF(X724&lt;Settings!$C$8,"INV&lt;10000","Inv&gt;10000"))</f>
        <v/>
      </c>
      <c r="D724">
        <f>IF($Z724="","",INDEX('Per Line'!$A$2:$A$7001,$Z724)&amp;"")</f>
        <v/>
      </c>
      <c r="E724" s="14">
        <f>IF($Z724="","",INDEX('Per Line'!$F$2:$F$7001,$Z724))</f>
        <v/>
      </c>
      <c r="F724">
        <f>IF($Z724="","",INDEX('Per Line'!$G$2:$G$7001,$Z724)&amp;"")</f>
        <v/>
      </c>
      <c r="G724">
        <f>IF($Z724="","",INDEX('Per Line'!$I$2:$I$7001,$Z724)&amp;"")</f>
        <v/>
      </c>
      <c r="H724">
        <f>IF($Z724="","",INDEX('Per Line'!$J$2:$J$7001,$Z724)&amp;"")</f>
        <v/>
      </c>
      <c r="I724">
        <f>IF($Z724="","",INDEX('Per Line'!$K$2:$K$7001,$Z724)&amp;"")</f>
        <v/>
      </c>
      <c r="J724">
        <f>IF($Z724="","",INDEX('Per Line'!$M$2:$M$7001,$Z724))</f>
        <v/>
      </c>
      <c r="K724" s="8">
        <f>IF($Z724="","",IF(AND(ISNUMBER(M724),M724&gt;0,X724&gt;M724),J724*M724/100+(X724-M724),J724*X724/100))</f>
        <v/>
      </c>
      <c r="L724">
        <f>IF($Z724="","",INDEX('Per Line'!$W$2:$W$7001,$Z724)&amp;"")</f>
        <v/>
      </c>
      <c r="M724">
        <f>IF($Z724="","",INDEX('Per Line'!$AD$2:$AD$7001,$Z724))</f>
        <v/>
      </c>
      <c r="N724">
        <f>IF($Z724="","",IF(AND(ISNUMBER(M724),M724&gt;0),X724&gt;M724,FALSE))</f>
        <v/>
      </c>
      <c r="O724" s="8">
        <f>IF($Z724="","",SUMIFS('Per Line'!$V$2:$V$7001,'Per Line'!$D$2:$D$7001,$B724,'Per Line'!$AN$2:$AN$7001,1))</f>
        <v/>
      </c>
      <c r="P724">
        <f>IF($Z724="","",Settings!$C$7)</f>
        <v/>
      </c>
      <c r="Q724" s="8">
        <f>IF($Z724="","",SUMIFS('Per Line'!$V$2:$V$7001,'Per Line'!$D$2:$D$7001,$B724,'Per Line'!$AM$2:$AM$7001,0,'Per Line'!$AN$2:$AN$7001,0))</f>
        <v/>
      </c>
      <c r="R724" s="8">
        <f>IF($Z724="","",Q724*P724)</f>
        <v/>
      </c>
      <c r="S724">
        <f>IF($Z724="","",Settings!$C$6)</f>
        <v/>
      </c>
      <c r="T724" s="8">
        <f>IF($Z724="","",SUMIFS('Per Line'!$V$2:$V$7001,'Per Line'!$D$2:$D$7001,$B724,'Per Line'!$AM$2:$AM$7001,1,'Per Line'!$AN$2:$AN$7001,0))</f>
        <v/>
      </c>
      <c r="U724" s="8">
        <f>IF($Z724="","",T724*S724)</f>
        <v/>
      </c>
      <c r="V724" s="8">
        <f>IF($Z724="","",U724+R724)</f>
        <v/>
      </c>
      <c r="W724" s="8">
        <f>IF($Z724="","",X724-V724)</f>
        <v/>
      </c>
      <c r="X724" s="8">
        <f>IF($Z724="","",Q724+T724+O724)</f>
        <v/>
      </c>
      <c r="Y724" s="8">
        <f>IF($Z724="","",X724-V724-K724)</f>
        <v/>
      </c>
      <c r="Z724" s="16">
        <f>IF(ROWS($Z$2:$Z724)&lt;=MAX('Per Line'!$AL$2:$AL$7001),MATCH(ROWS($Z$2:$Z724),'Per Line'!$AL$2:$AL$7001,0),"")</f>
        <v/>
      </c>
      <c r="AA724" s="17">
        <f>IF($Z724="","",K724-J724*X724/100)</f>
        <v/>
      </c>
      <c r="AB724">
        <f>IF($Z724="","",C724&amp;"|"&amp;COUNTIF($C$2:$C724,C724))</f>
        <v/>
      </c>
    </row>
    <row r="725">
      <c r="A725" s="15" t="n"/>
      <c r="B725">
        <f>IF($Z725="","",INDEX('Per Line'!$D$2:$D$7001,$Z725)&amp;"")</f>
        <v/>
      </c>
      <c r="C725">
        <f>IF($Z725="","",IF(X725&lt;Settings!$C$8,"INV&lt;10000","Inv&gt;10000"))</f>
        <v/>
      </c>
      <c r="D725">
        <f>IF($Z725="","",INDEX('Per Line'!$A$2:$A$7001,$Z725)&amp;"")</f>
        <v/>
      </c>
      <c r="E725" s="14">
        <f>IF($Z725="","",INDEX('Per Line'!$F$2:$F$7001,$Z725))</f>
        <v/>
      </c>
      <c r="F725">
        <f>IF($Z725="","",INDEX('Per Line'!$G$2:$G$7001,$Z725)&amp;"")</f>
        <v/>
      </c>
      <c r="G725">
        <f>IF($Z725="","",INDEX('Per Line'!$I$2:$I$7001,$Z725)&amp;"")</f>
        <v/>
      </c>
      <c r="H725">
        <f>IF($Z725="","",INDEX('Per Line'!$J$2:$J$7001,$Z725)&amp;"")</f>
        <v/>
      </c>
      <c r="I725">
        <f>IF($Z725="","",INDEX('Per Line'!$K$2:$K$7001,$Z725)&amp;"")</f>
        <v/>
      </c>
      <c r="J725">
        <f>IF($Z725="","",INDEX('Per Line'!$M$2:$M$7001,$Z725))</f>
        <v/>
      </c>
      <c r="K725" s="8">
        <f>IF($Z725="","",IF(AND(ISNUMBER(M725),M725&gt;0,X725&gt;M725),J725*M725/100+(X725-M725),J725*X725/100))</f>
        <v/>
      </c>
      <c r="L725">
        <f>IF($Z725="","",INDEX('Per Line'!$W$2:$W$7001,$Z725)&amp;"")</f>
        <v/>
      </c>
      <c r="M725">
        <f>IF($Z725="","",INDEX('Per Line'!$AD$2:$AD$7001,$Z725))</f>
        <v/>
      </c>
      <c r="N725">
        <f>IF($Z725="","",IF(AND(ISNUMBER(M725),M725&gt;0),X725&gt;M725,FALSE))</f>
        <v/>
      </c>
      <c r="O725" s="8">
        <f>IF($Z725="","",SUMIFS('Per Line'!$V$2:$V$7001,'Per Line'!$D$2:$D$7001,$B725,'Per Line'!$AN$2:$AN$7001,1))</f>
        <v/>
      </c>
      <c r="P725">
        <f>IF($Z725="","",Settings!$C$7)</f>
        <v/>
      </c>
      <c r="Q725" s="8">
        <f>IF($Z725="","",SUMIFS('Per Line'!$V$2:$V$7001,'Per Line'!$D$2:$D$7001,$B725,'Per Line'!$AM$2:$AM$7001,0,'Per Line'!$AN$2:$AN$7001,0))</f>
        <v/>
      </c>
      <c r="R725" s="8">
        <f>IF($Z725="","",Q725*P725)</f>
        <v/>
      </c>
      <c r="S725">
        <f>IF($Z725="","",Settings!$C$6)</f>
        <v/>
      </c>
      <c r="T725" s="8">
        <f>IF($Z725="","",SUMIFS('Per Line'!$V$2:$V$7001,'Per Line'!$D$2:$D$7001,$B725,'Per Line'!$AM$2:$AM$7001,1,'Per Line'!$AN$2:$AN$7001,0))</f>
        <v/>
      </c>
      <c r="U725" s="8">
        <f>IF($Z725="","",T725*S725)</f>
        <v/>
      </c>
      <c r="V725" s="8">
        <f>IF($Z725="","",U725+R725)</f>
        <v/>
      </c>
      <c r="W725" s="8">
        <f>IF($Z725="","",X725-V725)</f>
        <v/>
      </c>
      <c r="X725" s="8">
        <f>IF($Z725="","",Q725+T725+O725)</f>
        <v/>
      </c>
      <c r="Y725" s="8">
        <f>IF($Z725="","",X725-V725-K725)</f>
        <v/>
      </c>
      <c r="Z725" s="16">
        <f>IF(ROWS($Z$2:$Z725)&lt;=MAX('Per Line'!$AL$2:$AL$7001),MATCH(ROWS($Z$2:$Z725),'Per Line'!$AL$2:$AL$7001,0),"")</f>
        <v/>
      </c>
      <c r="AA725" s="17">
        <f>IF($Z725="","",K725-J725*X725/100)</f>
        <v/>
      </c>
      <c r="AB725">
        <f>IF($Z725="","",C725&amp;"|"&amp;COUNTIF($C$2:$C725,C725))</f>
        <v/>
      </c>
    </row>
    <row r="726">
      <c r="A726" s="15" t="n"/>
      <c r="B726">
        <f>IF($Z726="","",INDEX('Per Line'!$D$2:$D$7001,$Z726)&amp;"")</f>
        <v/>
      </c>
      <c r="C726">
        <f>IF($Z726="","",IF(X726&lt;Settings!$C$8,"INV&lt;10000","Inv&gt;10000"))</f>
        <v/>
      </c>
      <c r="D726">
        <f>IF($Z726="","",INDEX('Per Line'!$A$2:$A$7001,$Z726)&amp;"")</f>
        <v/>
      </c>
      <c r="E726" s="14">
        <f>IF($Z726="","",INDEX('Per Line'!$F$2:$F$7001,$Z726))</f>
        <v/>
      </c>
      <c r="F726">
        <f>IF($Z726="","",INDEX('Per Line'!$G$2:$G$7001,$Z726)&amp;"")</f>
        <v/>
      </c>
      <c r="G726">
        <f>IF($Z726="","",INDEX('Per Line'!$I$2:$I$7001,$Z726)&amp;"")</f>
        <v/>
      </c>
      <c r="H726">
        <f>IF($Z726="","",INDEX('Per Line'!$J$2:$J$7001,$Z726)&amp;"")</f>
        <v/>
      </c>
      <c r="I726">
        <f>IF($Z726="","",INDEX('Per Line'!$K$2:$K$7001,$Z726)&amp;"")</f>
        <v/>
      </c>
      <c r="J726">
        <f>IF($Z726="","",INDEX('Per Line'!$M$2:$M$7001,$Z726))</f>
        <v/>
      </c>
      <c r="K726" s="8">
        <f>IF($Z726="","",IF(AND(ISNUMBER(M726),M726&gt;0,X726&gt;M726),J726*M726/100+(X726-M726),J726*X726/100))</f>
        <v/>
      </c>
      <c r="L726">
        <f>IF($Z726="","",INDEX('Per Line'!$W$2:$W$7001,$Z726)&amp;"")</f>
        <v/>
      </c>
      <c r="M726">
        <f>IF($Z726="","",INDEX('Per Line'!$AD$2:$AD$7001,$Z726))</f>
        <v/>
      </c>
      <c r="N726">
        <f>IF($Z726="","",IF(AND(ISNUMBER(M726),M726&gt;0),X726&gt;M726,FALSE))</f>
        <v/>
      </c>
      <c r="O726" s="8">
        <f>IF($Z726="","",SUMIFS('Per Line'!$V$2:$V$7001,'Per Line'!$D$2:$D$7001,$B726,'Per Line'!$AN$2:$AN$7001,1))</f>
        <v/>
      </c>
      <c r="P726">
        <f>IF($Z726="","",Settings!$C$7)</f>
        <v/>
      </c>
      <c r="Q726" s="8">
        <f>IF($Z726="","",SUMIFS('Per Line'!$V$2:$V$7001,'Per Line'!$D$2:$D$7001,$B726,'Per Line'!$AM$2:$AM$7001,0,'Per Line'!$AN$2:$AN$7001,0))</f>
        <v/>
      </c>
      <c r="R726" s="8">
        <f>IF($Z726="","",Q726*P726)</f>
        <v/>
      </c>
      <c r="S726">
        <f>IF($Z726="","",Settings!$C$6)</f>
        <v/>
      </c>
      <c r="T726" s="8">
        <f>IF($Z726="","",SUMIFS('Per Line'!$V$2:$V$7001,'Per Line'!$D$2:$D$7001,$B726,'Per Line'!$AM$2:$AM$7001,1,'Per Line'!$AN$2:$AN$7001,0))</f>
        <v/>
      </c>
      <c r="U726" s="8">
        <f>IF($Z726="","",T726*S726)</f>
        <v/>
      </c>
      <c r="V726" s="8">
        <f>IF($Z726="","",U726+R726)</f>
        <v/>
      </c>
      <c r="W726" s="8">
        <f>IF($Z726="","",X726-V726)</f>
        <v/>
      </c>
      <c r="X726" s="8">
        <f>IF($Z726="","",Q726+T726+O726)</f>
        <v/>
      </c>
      <c r="Y726" s="8">
        <f>IF($Z726="","",X726-V726-K726)</f>
        <v/>
      </c>
      <c r="Z726" s="16">
        <f>IF(ROWS($Z$2:$Z726)&lt;=MAX('Per Line'!$AL$2:$AL$7001),MATCH(ROWS($Z$2:$Z726),'Per Line'!$AL$2:$AL$7001,0),"")</f>
        <v/>
      </c>
      <c r="AA726" s="17">
        <f>IF($Z726="","",K726-J726*X726/100)</f>
        <v/>
      </c>
      <c r="AB726">
        <f>IF($Z726="","",C726&amp;"|"&amp;COUNTIF($C$2:$C726,C726))</f>
        <v/>
      </c>
    </row>
    <row r="727">
      <c r="A727" s="15" t="n"/>
      <c r="B727">
        <f>IF($Z727="","",INDEX('Per Line'!$D$2:$D$7001,$Z727)&amp;"")</f>
        <v/>
      </c>
      <c r="C727">
        <f>IF($Z727="","",IF(X727&lt;Settings!$C$8,"INV&lt;10000","Inv&gt;10000"))</f>
        <v/>
      </c>
      <c r="D727">
        <f>IF($Z727="","",INDEX('Per Line'!$A$2:$A$7001,$Z727)&amp;"")</f>
        <v/>
      </c>
      <c r="E727" s="14">
        <f>IF($Z727="","",INDEX('Per Line'!$F$2:$F$7001,$Z727))</f>
        <v/>
      </c>
      <c r="F727">
        <f>IF($Z727="","",INDEX('Per Line'!$G$2:$G$7001,$Z727)&amp;"")</f>
        <v/>
      </c>
      <c r="G727">
        <f>IF($Z727="","",INDEX('Per Line'!$I$2:$I$7001,$Z727)&amp;"")</f>
        <v/>
      </c>
      <c r="H727">
        <f>IF($Z727="","",INDEX('Per Line'!$J$2:$J$7001,$Z727)&amp;"")</f>
        <v/>
      </c>
      <c r="I727">
        <f>IF($Z727="","",INDEX('Per Line'!$K$2:$K$7001,$Z727)&amp;"")</f>
        <v/>
      </c>
      <c r="J727">
        <f>IF($Z727="","",INDEX('Per Line'!$M$2:$M$7001,$Z727))</f>
        <v/>
      </c>
      <c r="K727" s="8">
        <f>IF($Z727="","",IF(AND(ISNUMBER(M727),M727&gt;0,X727&gt;M727),J727*M727/100+(X727-M727),J727*X727/100))</f>
        <v/>
      </c>
      <c r="L727">
        <f>IF($Z727="","",INDEX('Per Line'!$W$2:$W$7001,$Z727)&amp;"")</f>
        <v/>
      </c>
      <c r="M727">
        <f>IF($Z727="","",INDEX('Per Line'!$AD$2:$AD$7001,$Z727))</f>
        <v/>
      </c>
      <c r="N727">
        <f>IF($Z727="","",IF(AND(ISNUMBER(M727),M727&gt;0),X727&gt;M727,FALSE))</f>
        <v/>
      </c>
      <c r="O727" s="8">
        <f>IF($Z727="","",SUMIFS('Per Line'!$V$2:$V$7001,'Per Line'!$D$2:$D$7001,$B727,'Per Line'!$AN$2:$AN$7001,1))</f>
        <v/>
      </c>
      <c r="P727">
        <f>IF($Z727="","",Settings!$C$7)</f>
        <v/>
      </c>
      <c r="Q727" s="8">
        <f>IF($Z727="","",SUMIFS('Per Line'!$V$2:$V$7001,'Per Line'!$D$2:$D$7001,$B727,'Per Line'!$AM$2:$AM$7001,0,'Per Line'!$AN$2:$AN$7001,0))</f>
        <v/>
      </c>
      <c r="R727" s="8">
        <f>IF($Z727="","",Q727*P727)</f>
        <v/>
      </c>
      <c r="S727">
        <f>IF($Z727="","",Settings!$C$6)</f>
        <v/>
      </c>
      <c r="T727" s="8">
        <f>IF($Z727="","",SUMIFS('Per Line'!$V$2:$V$7001,'Per Line'!$D$2:$D$7001,$B727,'Per Line'!$AM$2:$AM$7001,1,'Per Line'!$AN$2:$AN$7001,0))</f>
        <v/>
      </c>
      <c r="U727" s="8">
        <f>IF($Z727="","",T727*S727)</f>
        <v/>
      </c>
      <c r="V727" s="8">
        <f>IF($Z727="","",U727+R727)</f>
        <v/>
      </c>
      <c r="W727" s="8">
        <f>IF($Z727="","",X727-V727)</f>
        <v/>
      </c>
      <c r="X727" s="8">
        <f>IF($Z727="","",Q727+T727+O727)</f>
        <v/>
      </c>
      <c r="Y727" s="8">
        <f>IF($Z727="","",X727-V727-K727)</f>
        <v/>
      </c>
      <c r="Z727" s="16">
        <f>IF(ROWS($Z$2:$Z727)&lt;=MAX('Per Line'!$AL$2:$AL$7001),MATCH(ROWS($Z$2:$Z727),'Per Line'!$AL$2:$AL$7001,0),"")</f>
        <v/>
      </c>
      <c r="AA727" s="17">
        <f>IF($Z727="","",K727-J727*X727/100)</f>
        <v/>
      </c>
      <c r="AB727">
        <f>IF($Z727="","",C727&amp;"|"&amp;COUNTIF($C$2:$C727,C727))</f>
        <v/>
      </c>
    </row>
    <row r="728">
      <c r="A728" s="15" t="n"/>
      <c r="B728">
        <f>IF($Z728="","",INDEX('Per Line'!$D$2:$D$7001,$Z728)&amp;"")</f>
        <v/>
      </c>
      <c r="C728">
        <f>IF($Z728="","",IF(X728&lt;Settings!$C$8,"INV&lt;10000","Inv&gt;10000"))</f>
        <v/>
      </c>
      <c r="D728">
        <f>IF($Z728="","",INDEX('Per Line'!$A$2:$A$7001,$Z728)&amp;"")</f>
        <v/>
      </c>
      <c r="E728" s="14">
        <f>IF($Z728="","",INDEX('Per Line'!$F$2:$F$7001,$Z728))</f>
        <v/>
      </c>
      <c r="F728">
        <f>IF($Z728="","",INDEX('Per Line'!$G$2:$G$7001,$Z728)&amp;"")</f>
        <v/>
      </c>
      <c r="G728">
        <f>IF($Z728="","",INDEX('Per Line'!$I$2:$I$7001,$Z728)&amp;"")</f>
        <v/>
      </c>
      <c r="H728">
        <f>IF($Z728="","",INDEX('Per Line'!$J$2:$J$7001,$Z728)&amp;"")</f>
        <v/>
      </c>
      <c r="I728">
        <f>IF($Z728="","",INDEX('Per Line'!$K$2:$K$7001,$Z728)&amp;"")</f>
        <v/>
      </c>
      <c r="J728">
        <f>IF($Z728="","",INDEX('Per Line'!$M$2:$M$7001,$Z728))</f>
        <v/>
      </c>
      <c r="K728" s="8">
        <f>IF($Z728="","",IF(AND(ISNUMBER(M728),M728&gt;0,X728&gt;M728),J728*M728/100+(X728-M728),J728*X728/100))</f>
        <v/>
      </c>
      <c r="L728">
        <f>IF($Z728="","",INDEX('Per Line'!$W$2:$W$7001,$Z728)&amp;"")</f>
        <v/>
      </c>
      <c r="M728">
        <f>IF($Z728="","",INDEX('Per Line'!$AD$2:$AD$7001,$Z728))</f>
        <v/>
      </c>
      <c r="N728">
        <f>IF($Z728="","",IF(AND(ISNUMBER(M728),M728&gt;0),X728&gt;M728,FALSE))</f>
        <v/>
      </c>
      <c r="O728" s="8">
        <f>IF($Z728="","",SUMIFS('Per Line'!$V$2:$V$7001,'Per Line'!$D$2:$D$7001,$B728,'Per Line'!$AN$2:$AN$7001,1))</f>
        <v/>
      </c>
      <c r="P728">
        <f>IF($Z728="","",Settings!$C$7)</f>
        <v/>
      </c>
      <c r="Q728" s="8">
        <f>IF($Z728="","",SUMIFS('Per Line'!$V$2:$V$7001,'Per Line'!$D$2:$D$7001,$B728,'Per Line'!$AM$2:$AM$7001,0,'Per Line'!$AN$2:$AN$7001,0))</f>
        <v/>
      </c>
      <c r="R728" s="8">
        <f>IF($Z728="","",Q728*P728)</f>
        <v/>
      </c>
      <c r="S728">
        <f>IF($Z728="","",Settings!$C$6)</f>
        <v/>
      </c>
      <c r="T728" s="8">
        <f>IF($Z728="","",SUMIFS('Per Line'!$V$2:$V$7001,'Per Line'!$D$2:$D$7001,$B728,'Per Line'!$AM$2:$AM$7001,1,'Per Line'!$AN$2:$AN$7001,0))</f>
        <v/>
      </c>
      <c r="U728" s="8">
        <f>IF($Z728="","",T728*S728)</f>
        <v/>
      </c>
      <c r="V728" s="8">
        <f>IF($Z728="","",U728+R728)</f>
        <v/>
      </c>
      <c r="W728" s="8">
        <f>IF($Z728="","",X728-V728)</f>
        <v/>
      </c>
      <c r="X728" s="8">
        <f>IF($Z728="","",Q728+T728+O728)</f>
        <v/>
      </c>
      <c r="Y728" s="8">
        <f>IF($Z728="","",X728-V728-K728)</f>
        <v/>
      </c>
      <c r="Z728" s="16">
        <f>IF(ROWS($Z$2:$Z728)&lt;=MAX('Per Line'!$AL$2:$AL$7001),MATCH(ROWS($Z$2:$Z728),'Per Line'!$AL$2:$AL$7001,0),"")</f>
        <v/>
      </c>
      <c r="AA728" s="17">
        <f>IF($Z728="","",K728-J728*X728/100)</f>
        <v/>
      </c>
      <c r="AB728">
        <f>IF($Z728="","",C728&amp;"|"&amp;COUNTIF($C$2:$C728,C728))</f>
        <v/>
      </c>
    </row>
    <row r="729">
      <c r="A729" s="15" t="n"/>
      <c r="B729">
        <f>IF($Z729="","",INDEX('Per Line'!$D$2:$D$7001,$Z729)&amp;"")</f>
        <v/>
      </c>
      <c r="C729">
        <f>IF($Z729="","",IF(X729&lt;Settings!$C$8,"INV&lt;10000","Inv&gt;10000"))</f>
        <v/>
      </c>
      <c r="D729">
        <f>IF($Z729="","",INDEX('Per Line'!$A$2:$A$7001,$Z729)&amp;"")</f>
        <v/>
      </c>
      <c r="E729" s="14">
        <f>IF($Z729="","",INDEX('Per Line'!$F$2:$F$7001,$Z729))</f>
        <v/>
      </c>
      <c r="F729">
        <f>IF($Z729="","",INDEX('Per Line'!$G$2:$G$7001,$Z729)&amp;"")</f>
        <v/>
      </c>
      <c r="G729">
        <f>IF($Z729="","",INDEX('Per Line'!$I$2:$I$7001,$Z729)&amp;"")</f>
        <v/>
      </c>
      <c r="H729">
        <f>IF($Z729="","",INDEX('Per Line'!$J$2:$J$7001,$Z729)&amp;"")</f>
        <v/>
      </c>
      <c r="I729">
        <f>IF($Z729="","",INDEX('Per Line'!$K$2:$K$7001,$Z729)&amp;"")</f>
        <v/>
      </c>
      <c r="J729">
        <f>IF($Z729="","",INDEX('Per Line'!$M$2:$M$7001,$Z729))</f>
        <v/>
      </c>
      <c r="K729" s="8">
        <f>IF($Z729="","",IF(AND(ISNUMBER(M729),M729&gt;0,X729&gt;M729),J729*M729/100+(X729-M729),J729*X729/100))</f>
        <v/>
      </c>
      <c r="L729">
        <f>IF($Z729="","",INDEX('Per Line'!$W$2:$W$7001,$Z729)&amp;"")</f>
        <v/>
      </c>
      <c r="M729">
        <f>IF($Z729="","",INDEX('Per Line'!$AD$2:$AD$7001,$Z729))</f>
        <v/>
      </c>
      <c r="N729">
        <f>IF($Z729="","",IF(AND(ISNUMBER(M729),M729&gt;0),X729&gt;M729,FALSE))</f>
        <v/>
      </c>
      <c r="O729" s="8">
        <f>IF($Z729="","",SUMIFS('Per Line'!$V$2:$V$7001,'Per Line'!$D$2:$D$7001,$B729,'Per Line'!$AN$2:$AN$7001,1))</f>
        <v/>
      </c>
      <c r="P729">
        <f>IF($Z729="","",Settings!$C$7)</f>
        <v/>
      </c>
      <c r="Q729" s="8">
        <f>IF($Z729="","",SUMIFS('Per Line'!$V$2:$V$7001,'Per Line'!$D$2:$D$7001,$B729,'Per Line'!$AM$2:$AM$7001,0,'Per Line'!$AN$2:$AN$7001,0))</f>
        <v/>
      </c>
      <c r="R729" s="8">
        <f>IF($Z729="","",Q729*P729)</f>
        <v/>
      </c>
      <c r="S729">
        <f>IF($Z729="","",Settings!$C$6)</f>
        <v/>
      </c>
      <c r="T729" s="8">
        <f>IF($Z729="","",SUMIFS('Per Line'!$V$2:$V$7001,'Per Line'!$D$2:$D$7001,$B729,'Per Line'!$AM$2:$AM$7001,1,'Per Line'!$AN$2:$AN$7001,0))</f>
        <v/>
      </c>
      <c r="U729" s="8">
        <f>IF($Z729="","",T729*S729)</f>
        <v/>
      </c>
      <c r="V729" s="8">
        <f>IF($Z729="","",U729+R729)</f>
        <v/>
      </c>
      <c r="W729" s="8">
        <f>IF($Z729="","",X729-V729)</f>
        <v/>
      </c>
      <c r="X729" s="8">
        <f>IF($Z729="","",Q729+T729+O729)</f>
        <v/>
      </c>
      <c r="Y729" s="8">
        <f>IF($Z729="","",X729-V729-K729)</f>
        <v/>
      </c>
      <c r="Z729" s="16">
        <f>IF(ROWS($Z$2:$Z729)&lt;=MAX('Per Line'!$AL$2:$AL$7001),MATCH(ROWS($Z$2:$Z729),'Per Line'!$AL$2:$AL$7001,0),"")</f>
        <v/>
      </c>
      <c r="AA729" s="17">
        <f>IF($Z729="","",K729-J729*X729/100)</f>
        <v/>
      </c>
      <c r="AB729">
        <f>IF($Z729="","",C729&amp;"|"&amp;COUNTIF($C$2:$C729,C729))</f>
        <v/>
      </c>
    </row>
    <row r="730">
      <c r="A730" s="15" t="n"/>
      <c r="B730">
        <f>IF($Z730="","",INDEX('Per Line'!$D$2:$D$7001,$Z730)&amp;"")</f>
        <v/>
      </c>
      <c r="C730">
        <f>IF($Z730="","",IF(X730&lt;Settings!$C$8,"INV&lt;10000","Inv&gt;10000"))</f>
        <v/>
      </c>
      <c r="D730">
        <f>IF($Z730="","",INDEX('Per Line'!$A$2:$A$7001,$Z730)&amp;"")</f>
        <v/>
      </c>
      <c r="E730" s="14">
        <f>IF($Z730="","",INDEX('Per Line'!$F$2:$F$7001,$Z730))</f>
        <v/>
      </c>
      <c r="F730">
        <f>IF($Z730="","",INDEX('Per Line'!$G$2:$G$7001,$Z730)&amp;"")</f>
        <v/>
      </c>
      <c r="G730">
        <f>IF($Z730="","",INDEX('Per Line'!$I$2:$I$7001,$Z730)&amp;"")</f>
        <v/>
      </c>
      <c r="H730">
        <f>IF($Z730="","",INDEX('Per Line'!$J$2:$J$7001,$Z730)&amp;"")</f>
        <v/>
      </c>
      <c r="I730">
        <f>IF($Z730="","",INDEX('Per Line'!$K$2:$K$7001,$Z730)&amp;"")</f>
        <v/>
      </c>
      <c r="J730">
        <f>IF($Z730="","",INDEX('Per Line'!$M$2:$M$7001,$Z730))</f>
        <v/>
      </c>
      <c r="K730" s="8">
        <f>IF($Z730="","",IF(AND(ISNUMBER(M730),M730&gt;0,X730&gt;M730),J730*M730/100+(X730-M730),J730*X730/100))</f>
        <v/>
      </c>
      <c r="L730">
        <f>IF($Z730="","",INDEX('Per Line'!$W$2:$W$7001,$Z730)&amp;"")</f>
        <v/>
      </c>
      <c r="M730">
        <f>IF($Z730="","",INDEX('Per Line'!$AD$2:$AD$7001,$Z730))</f>
        <v/>
      </c>
      <c r="N730">
        <f>IF($Z730="","",IF(AND(ISNUMBER(M730),M730&gt;0),X730&gt;M730,FALSE))</f>
        <v/>
      </c>
      <c r="O730" s="8">
        <f>IF($Z730="","",SUMIFS('Per Line'!$V$2:$V$7001,'Per Line'!$D$2:$D$7001,$B730,'Per Line'!$AN$2:$AN$7001,1))</f>
        <v/>
      </c>
      <c r="P730">
        <f>IF($Z730="","",Settings!$C$7)</f>
        <v/>
      </c>
      <c r="Q730" s="8">
        <f>IF($Z730="","",SUMIFS('Per Line'!$V$2:$V$7001,'Per Line'!$D$2:$D$7001,$B730,'Per Line'!$AM$2:$AM$7001,0,'Per Line'!$AN$2:$AN$7001,0))</f>
        <v/>
      </c>
      <c r="R730" s="8">
        <f>IF($Z730="","",Q730*P730)</f>
        <v/>
      </c>
      <c r="S730">
        <f>IF($Z730="","",Settings!$C$6)</f>
        <v/>
      </c>
      <c r="T730" s="8">
        <f>IF($Z730="","",SUMIFS('Per Line'!$V$2:$V$7001,'Per Line'!$D$2:$D$7001,$B730,'Per Line'!$AM$2:$AM$7001,1,'Per Line'!$AN$2:$AN$7001,0))</f>
        <v/>
      </c>
      <c r="U730" s="8">
        <f>IF($Z730="","",T730*S730)</f>
        <v/>
      </c>
      <c r="V730" s="8">
        <f>IF($Z730="","",U730+R730)</f>
        <v/>
      </c>
      <c r="W730" s="8">
        <f>IF($Z730="","",X730-V730)</f>
        <v/>
      </c>
      <c r="X730" s="8">
        <f>IF($Z730="","",Q730+T730+O730)</f>
        <v/>
      </c>
      <c r="Y730" s="8">
        <f>IF($Z730="","",X730-V730-K730)</f>
        <v/>
      </c>
      <c r="Z730" s="16">
        <f>IF(ROWS($Z$2:$Z730)&lt;=MAX('Per Line'!$AL$2:$AL$7001),MATCH(ROWS($Z$2:$Z730),'Per Line'!$AL$2:$AL$7001,0),"")</f>
        <v/>
      </c>
      <c r="AA730" s="17">
        <f>IF($Z730="","",K730-J730*X730/100)</f>
        <v/>
      </c>
      <c r="AB730">
        <f>IF($Z730="","",C730&amp;"|"&amp;COUNTIF($C$2:$C730,C730))</f>
        <v/>
      </c>
    </row>
    <row r="731">
      <c r="A731" s="15" t="n"/>
      <c r="B731">
        <f>IF($Z731="","",INDEX('Per Line'!$D$2:$D$7001,$Z731)&amp;"")</f>
        <v/>
      </c>
      <c r="C731">
        <f>IF($Z731="","",IF(X731&lt;Settings!$C$8,"INV&lt;10000","Inv&gt;10000"))</f>
        <v/>
      </c>
      <c r="D731">
        <f>IF($Z731="","",INDEX('Per Line'!$A$2:$A$7001,$Z731)&amp;"")</f>
        <v/>
      </c>
      <c r="E731" s="14">
        <f>IF($Z731="","",INDEX('Per Line'!$F$2:$F$7001,$Z731))</f>
        <v/>
      </c>
      <c r="F731">
        <f>IF($Z731="","",INDEX('Per Line'!$G$2:$G$7001,$Z731)&amp;"")</f>
        <v/>
      </c>
      <c r="G731">
        <f>IF($Z731="","",INDEX('Per Line'!$I$2:$I$7001,$Z731)&amp;"")</f>
        <v/>
      </c>
      <c r="H731">
        <f>IF($Z731="","",INDEX('Per Line'!$J$2:$J$7001,$Z731)&amp;"")</f>
        <v/>
      </c>
      <c r="I731">
        <f>IF($Z731="","",INDEX('Per Line'!$K$2:$K$7001,$Z731)&amp;"")</f>
        <v/>
      </c>
      <c r="J731">
        <f>IF($Z731="","",INDEX('Per Line'!$M$2:$M$7001,$Z731))</f>
        <v/>
      </c>
      <c r="K731" s="8">
        <f>IF($Z731="","",IF(AND(ISNUMBER(M731),M731&gt;0,X731&gt;M731),J731*M731/100+(X731-M731),J731*X731/100))</f>
        <v/>
      </c>
      <c r="L731">
        <f>IF($Z731="","",INDEX('Per Line'!$W$2:$W$7001,$Z731)&amp;"")</f>
        <v/>
      </c>
      <c r="M731">
        <f>IF($Z731="","",INDEX('Per Line'!$AD$2:$AD$7001,$Z731))</f>
        <v/>
      </c>
      <c r="N731">
        <f>IF($Z731="","",IF(AND(ISNUMBER(M731),M731&gt;0),X731&gt;M731,FALSE))</f>
        <v/>
      </c>
      <c r="O731" s="8">
        <f>IF($Z731="","",SUMIFS('Per Line'!$V$2:$V$7001,'Per Line'!$D$2:$D$7001,$B731,'Per Line'!$AN$2:$AN$7001,1))</f>
        <v/>
      </c>
      <c r="P731">
        <f>IF($Z731="","",Settings!$C$7)</f>
        <v/>
      </c>
      <c r="Q731" s="8">
        <f>IF($Z731="","",SUMIFS('Per Line'!$V$2:$V$7001,'Per Line'!$D$2:$D$7001,$B731,'Per Line'!$AM$2:$AM$7001,0,'Per Line'!$AN$2:$AN$7001,0))</f>
        <v/>
      </c>
      <c r="R731" s="8">
        <f>IF($Z731="","",Q731*P731)</f>
        <v/>
      </c>
      <c r="S731">
        <f>IF($Z731="","",Settings!$C$6)</f>
        <v/>
      </c>
      <c r="T731" s="8">
        <f>IF($Z731="","",SUMIFS('Per Line'!$V$2:$V$7001,'Per Line'!$D$2:$D$7001,$B731,'Per Line'!$AM$2:$AM$7001,1,'Per Line'!$AN$2:$AN$7001,0))</f>
        <v/>
      </c>
      <c r="U731" s="8">
        <f>IF($Z731="","",T731*S731)</f>
        <v/>
      </c>
      <c r="V731" s="8">
        <f>IF($Z731="","",U731+R731)</f>
        <v/>
      </c>
      <c r="W731" s="8">
        <f>IF($Z731="","",X731-V731)</f>
        <v/>
      </c>
      <c r="X731" s="8">
        <f>IF($Z731="","",Q731+T731+O731)</f>
        <v/>
      </c>
      <c r="Y731" s="8">
        <f>IF($Z731="","",X731-V731-K731)</f>
        <v/>
      </c>
      <c r="Z731" s="16">
        <f>IF(ROWS($Z$2:$Z731)&lt;=MAX('Per Line'!$AL$2:$AL$7001),MATCH(ROWS($Z$2:$Z731),'Per Line'!$AL$2:$AL$7001,0),"")</f>
        <v/>
      </c>
      <c r="AA731" s="17">
        <f>IF($Z731="","",K731-J731*X731/100)</f>
        <v/>
      </c>
      <c r="AB731">
        <f>IF($Z731="","",C731&amp;"|"&amp;COUNTIF($C$2:$C731,C731))</f>
        <v/>
      </c>
    </row>
    <row r="732">
      <c r="A732" s="15" t="n"/>
      <c r="B732">
        <f>IF($Z732="","",INDEX('Per Line'!$D$2:$D$7001,$Z732)&amp;"")</f>
        <v/>
      </c>
      <c r="C732">
        <f>IF($Z732="","",IF(X732&lt;Settings!$C$8,"INV&lt;10000","Inv&gt;10000"))</f>
        <v/>
      </c>
      <c r="D732">
        <f>IF($Z732="","",INDEX('Per Line'!$A$2:$A$7001,$Z732)&amp;"")</f>
        <v/>
      </c>
      <c r="E732" s="14">
        <f>IF($Z732="","",INDEX('Per Line'!$F$2:$F$7001,$Z732))</f>
        <v/>
      </c>
      <c r="F732">
        <f>IF($Z732="","",INDEX('Per Line'!$G$2:$G$7001,$Z732)&amp;"")</f>
        <v/>
      </c>
      <c r="G732">
        <f>IF($Z732="","",INDEX('Per Line'!$I$2:$I$7001,$Z732)&amp;"")</f>
        <v/>
      </c>
      <c r="H732">
        <f>IF($Z732="","",INDEX('Per Line'!$J$2:$J$7001,$Z732)&amp;"")</f>
        <v/>
      </c>
      <c r="I732">
        <f>IF($Z732="","",INDEX('Per Line'!$K$2:$K$7001,$Z732)&amp;"")</f>
        <v/>
      </c>
      <c r="J732">
        <f>IF($Z732="","",INDEX('Per Line'!$M$2:$M$7001,$Z732))</f>
        <v/>
      </c>
      <c r="K732" s="8">
        <f>IF($Z732="","",IF(AND(ISNUMBER(M732),M732&gt;0,X732&gt;M732),J732*M732/100+(X732-M732),J732*X732/100))</f>
        <v/>
      </c>
      <c r="L732">
        <f>IF($Z732="","",INDEX('Per Line'!$W$2:$W$7001,$Z732)&amp;"")</f>
        <v/>
      </c>
      <c r="M732">
        <f>IF($Z732="","",INDEX('Per Line'!$AD$2:$AD$7001,$Z732))</f>
        <v/>
      </c>
      <c r="N732">
        <f>IF($Z732="","",IF(AND(ISNUMBER(M732),M732&gt;0),X732&gt;M732,FALSE))</f>
        <v/>
      </c>
      <c r="O732" s="8">
        <f>IF($Z732="","",SUMIFS('Per Line'!$V$2:$V$7001,'Per Line'!$D$2:$D$7001,$B732,'Per Line'!$AN$2:$AN$7001,1))</f>
        <v/>
      </c>
      <c r="P732">
        <f>IF($Z732="","",Settings!$C$7)</f>
        <v/>
      </c>
      <c r="Q732" s="8">
        <f>IF($Z732="","",SUMIFS('Per Line'!$V$2:$V$7001,'Per Line'!$D$2:$D$7001,$B732,'Per Line'!$AM$2:$AM$7001,0,'Per Line'!$AN$2:$AN$7001,0))</f>
        <v/>
      </c>
      <c r="R732" s="8">
        <f>IF($Z732="","",Q732*P732)</f>
        <v/>
      </c>
      <c r="S732">
        <f>IF($Z732="","",Settings!$C$6)</f>
        <v/>
      </c>
      <c r="T732" s="8">
        <f>IF($Z732="","",SUMIFS('Per Line'!$V$2:$V$7001,'Per Line'!$D$2:$D$7001,$B732,'Per Line'!$AM$2:$AM$7001,1,'Per Line'!$AN$2:$AN$7001,0))</f>
        <v/>
      </c>
      <c r="U732" s="8">
        <f>IF($Z732="","",T732*S732)</f>
        <v/>
      </c>
      <c r="V732" s="8">
        <f>IF($Z732="","",U732+R732)</f>
        <v/>
      </c>
      <c r="W732" s="8">
        <f>IF($Z732="","",X732-V732)</f>
        <v/>
      </c>
      <c r="X732" s="8">
        <f>IF($Z732="","",Q732+T732+O732)</f>
        <v/>
      </c>
      <c r="Y732" s="8">
        <f>IF($Z732="","",X732-V732-K732)</f>
        <v/>
      </c>
      <c r="Z732" s="16">
        <f>IF(ROWS($Z$2:$Z732)&lt;=MAX('Per Line'!$AL$2:$AL$7001),MATCH(ROWS($Z$2:$Z732),'Per Line'!$AL$2:$AL$7001,0),"")</f>
        <v/>
      </c>
      <c r="AA732" s="17">
        <f>IF($Z732="","",K732-J732*X732/100)</f>
        <v/>
      </c>
      <c r="AB732">
        <f>IF($Z732="","",C732&amp;"|"&amp;COUNTIF($C$2:$C732,C732))</f>
        <v/>
      </c>
    </row>
    <row r="733">
      <c r="A733" s="15" t="n"/>
      <c r="B733">
        <f>IF($Z733="","",INDEX('Per Line'!$D$2:$D$7001,$Z733)&amp;"")</f>
        <v/>
      </c>
      <c r="C733">
        <f>IF($Z733="","",IF(X733&lt;Settings!$C$8,"INV&lt;10000","Inv&gt;10000"))</f>
        <v/>
      </c>
      <c r="D733">
        <f>IF($Z733="","",INDEX('Per Line'!$A$2:$A$7001,$Z733)&amp;"")</f>
        <v/>
      </c>
      <c r="E733" s="14">
        <f>IF($Z733="","",INDEX('Per Line'!$F$2:$F$7001,$Z733))</f>
        <v/>
      </c>
      <c r="F733">
        <f>IF($Z733="","",INDEX('Per Line'!$G$2:$G$7001,$Z733)&amp;"")</f>
        <v/>
      </c>
      <c r="G733">
        <f>IF($Z733="","",INDEX('Per Line'!$I$2:$I$7001,$Z733)&amp;"")</f>
        <v/>
      </c>
      <c r="H733">
        <f>IF($Z733="","",INDEX('Per Line'!$J$2:$J$7001,$Z733)&amp;"")</f>
        <v/>
      </c>
      <c r="I733">
        <f>IF($Z733="","",INDEX('Per Line'!$K$2:$K$7001,$Z733)&amp;"")</f>
        <v/>
      </c>
      <c r="J733">
        <f>IF($Z733="","",INDEX('Per Line'!$M$2:$M$7001,$Z733))</f>
        <v/>
      </c>
      <c r="K733" s="8">
        <f>IF($Z733="","",IF(AND(ISNUMBER(M733),M733&gt;0,X733&gt;M733),J733*M733/100+(X733-M733),J733*X733/100))</f>
        <v/>
      </c>
      <c r="L733">
        <f>IF($Z733="","",INDEX('Per Line'!$W$2:$W$7001,$Z733)&amp;"")</f>
        <v/>
      </c>
      <c r="M733">
        <f>IF($Z733="","",INDEX('Per Line'!$AD$2:$AD$7001,$Z733))</f>
        <v/>
      </c>
      <c r="N733">
        <f>IF($Z733="","",IF(AND(ISNUMBER(M733),M733&gt;0),X733&gt;M733,FALSE))</f>
        <v/>
      </c>
      <c r="O733" s="8">
        <f>IF($Z733="","",SUMIFS('Per Line'!$V$2:$V$7001,'Per Line'!$D$2:$D$7001,$B733,'Per Line'!$AN$2:$AN$7001,1))</f>
        <v/>
      </c>
      <c r="P733">
        <f>IF($Z733="","",Settings!$C$7)</f>
        <v/>
      </c>
      <c r="Q733" s="8">
        <f>IF($Z733="","",SUMIFS('Per Line'!$V$2:$V$7001,'Per Line'!$D$2:$D$7001,$B733,'Per Line'!$AM$2:$AM$7001,0,'Per Line'!$AN$2:$AN$7001,0))</f>
        <v/>
      </c>
      <c r="R733" s="8">
        <f>IF($Z733="","",Q733*P733)</f>
        <v/>
      </c>
      <c r="S733">
        <f>IF($Z733="","",Settings!$C$6)</f>
        <v/>
      </c>
      <c r="T733" s="8">
        <f>IF($Z733="","",SUMIFS('Per Line'!$V$2:$V$7001,'Per Line'!$D$2:$D$7001,$B733,'Per Line'!$AM$2:$AM$7001,1,'Per Line'!$AN$2:$AN$7001,0))</f>
        <v/>
      </c>
      <c r="U733" s="8">
        <f>IF($Z733="","",T733*S733)</f>
        <v/>
      </c>
      <c r="V733" s="8">
        <f>IF($Z733="","",U733+R733)</f>
        <v/>
      </c>
      <c r="W733" s="8">
        <f>IF($Z733="","",X733-V733)</f>
        <v/>
      </c>
      <c r="X733" s="8">
        <f>IF($Z733="","",Q733+T733+O733)</f>
        <v/>
      </c>
      <c r="Y733" s="8">
        <f>IF($Z733="","",X733-V733-K733)</f>
        <v/>
      </c>
      <c r="Z733" s="16">
        <f>IF(ROWS($Z$2:$Z733)&lt;=MAX('Per Line'!$AL$2:$AL$7001),MATCH(ROWS($Z$2:$Z733),'Per Line'!$AL$2:$AL$7001,0),"")</f>
        <v/>
      </c>
      <c r="AA733" s="17">
        <f>IF($Z733="","",K733-J733*X733/100)</f>
        <v/>
      </c>
      <c r="AB733">
        <f>IF($Z733="","",C733&amp;"|"&amp;COUNTIF($C$2:$C733,C733))</f>
        <v/>
      </c>
    </row>
    <row r="734">
      <c r="A734" s="15" t="n"/>
      <c r="B734">
        <f>IF($Z734="","",INDEX('Per Line'!$D$2:$D$7001,$Z734)&amp;"")</f>
        <v/>
      </c>
      <c r="C734">
        <f>IF($Z734="","",IF(X734&lt;Settings!$C$8,"INV&lt;10000","Inv&gt;10000"))</f>
        <v/>
      </c>
      <c r="D734">
        <f>IF($Z734="","",INDEX('Per Line'!$A$2:$A$7001,$Z734)&amp;"")</f>
        <v/>
      </c>
      <c r="E734" s="14">
        <f>IF($Z734="","",INDEX('Per Line'!$F$2:$F$7001,$Z734))</f>
        <v/>
      </c>
      <c r="F734">
        <f>IF($Z734="","",INDEX('Per Line'!$G$2:$G$7001,$Z734)&amp;"")</f>
        <v/>
      </c>
      <c r="G734">
        <f>IF($Z734="","",INDEX('Per Line'!$I$2:$I$7001,$Z734)&amp;"")</f>
        <v/>
      </c>
      <c r="H734">
        <f>IF($Z734="","",INDEX('Per Line'!$J$2:$J$7001,$Z734)&amp;"")</f>
        <v/>
      </c>
      <c r="I734">
        <f>IF($Z734="","",INDEX('Per Line'!$K$2:$K$7001,$Z734)&amp;"")</f>
        <v/>
      </c>
      <c r="J734">
        <f>IF($Z734="","",INDEX('Per Line'!$M$2:$M$7001,$Z734))</f>
        <v/>
      </c>
      <c r="K734" s="8">
        <f>IF($Z734="","",IF(AND(ISNUMBER(M734),M734&gt;0,X734&gt;M734),J734*M734/100+(X734-M734),J734*X734/100))</f>
        <v/>
      </c>
      <c r="L734">
        <f>IF($Z734="","",INDEX('Per Line'!$W$2:$W$7001,$Z734)&amp;"")</f>
        <v/>
      </c>
      <c r="M734">
        <f>IF($Z734="","",INDEX('Per Line'!$AD$2:$AD$7001,$Z734))</f>
        <v/>
      </c>
      <c r="N734">
        <f>IF($Z734="","",IF(AND(ISNUMBER(M734),M734&gt;0),X734&gt;M734,FALSE))</f>
        <v/>
      </c>
      <c r="O734" s="8">
        <f>IF($Z734="","",SUMIFS('Per Line'!$V$2:$V$7001,'Per Line'!$D$2:$D$7001,$B734,'Per Line'!$AN$2:$AN$7001,1))</f>
        <v/>
      </c>
      <c r="P734">
        <f>IF($Z734="","",Settings!$C$7)</f>
        <v/>
      </c>
      <c r="Q734" s="8">
        <f>IF($Z734="","",SUMIFS('Per Line'!$V$2:$V$7001,'Per Line'!$D$2:$D$7001,$B734,'Per Line'!$AM$2:$AM$7001,0,'Per Line'!$AN$2:$AN$7001,0))</f>
        <v/>
      </c>
      <c r="R734" s="8">
        <f>IF($Z734="","",Q734*P734)</f>
        <v/>
      </c>
      <c r="S734">
        <f>IF($Z734="","",Settings!$C$6)</f>
        <v/>
      </c>
      <c r="T734" s="8">
        <f>IF($Z734="","",SUMIFS('Per Line'!$V$2:$V$7001,'Per Line'!$D$2:$D$7001,$B734,'Per Line'!$AM$2:$AM$7001,1,'Per Line'!$AN$2:$AN$7001,0))</f>
        <v/>
      </c>
      <c r="U734" s="8">
        <f>IF($Z734="","",T734*S734)</f>
        <v/>
      </c>
      <c r="V734" s="8">
        <f>IF($Z734="","",U734+R734)</f>
        <v/>
      </c>
      <c r="W734" s="8">
        <f>IF($Z734="","",X734-V734)</f>
        <v/>
      </c>
      <c r="X734" s="8">
        <f>IF($Z734="","",Q734+T734+O734)</f>
        <v/>
      </c>
      <c r="Y734" s="8">
        <f>IF($Z734="","",X734-V734-K734)</f>
        <v/>
      </c>
      <c r="Z734" s="16">
        <f>IF(ROWS($Z$2:$Z734)&lt;=MAX('Per Line'!$AL$2:$AL$7001),MATCH(ROWS($Z$2:$Z734),'Per Line'!$AL$2:$AL$7001,0),"")</f>
        <v/>
      </c>
      <c r="AA734" s="17">
        <f>IF($Z734="","",K734-J734*X734/100)</f>
        <v/>
      </c>
      <c r="AB734">
        <f>IF($Z734="","",C734&amp;"|"&amp;COUNTIF($C$2:$C734,C734))</f>
        <v/>
      </c>
    </row>
    <row r="735">
      <c r="A735" s="15" t="n"/>
      <c r="B735">
        <f>IF($Z735="","",INDEX('Per Line'!$D$2:$D$7001,$Z735)&amp;"")</f>
        <v/>
      </c>
      <c r="C735">
        <f>IF($Z735="","",IF(X735&lt;Settings!$C$8,"INV&lt;10000","Inv&gt;10000"))</f>
        <v/>
      </c>
      <c r="D735">
        <f>IF($Z735="","",INDEX('Per Line'!$A$2:$A$7001,$Z735)&amp;"")</f>
        <v/>
      </c>
      <c r="E735" s="14">
        <f>IF($Z735="","",INDEX('Per Line'!$F$2:$F$7001,$Z735))</f>
        <v/>
      </c>
      <c r="F735">
        <f>IF($Z735="","",INDEX('Per Line'!$G$2:$G$7001,$Z735)&amp;"")</f>
        <v/>
      </c>
      <c r="G735">
        <f>IF($Z735="","",INDEX('Per Line'!$I$2:$I$7001,$Z735)&amp;"")</f>
        <v/>
      </c>
      <c r="H735">
        <f>IF($Z735="","",INDEX('Per Line'!$J$2:$J$7001,$Z735)&amp;"")</f>
        <v/>
      </c>
      <c r="I735">
        <f>IF($Z735="","",INDEX('Per Line'!$K$2:$K$7001,$Z735)&amp;"")</f>
        <v/>
      </c>
      <c r="J735">
        <f>IF($Z735="","",INDEX('Per Line'!$M$2:$M$7001,$Z735))</f>
        <v/>
      </c>
      <c r="K735" s="8">
        <f>IF($Z735="","",IF(AND(ISNUMBER(M735),M735&gt;0,X735&gt;M735),J735*M735/100+(X735-M735),J735*X735/100))</f>
        <v/>
      </c>
      <c r="L735">
        <f>IF($Z735="","",INDEX('Per Line'!$W$2:$W$7001,$Z735)&amp;"")</f>
        <v/>
      </c>
      <c r="M735">
        <f>IF($Z735="","",INDEX('Per Line'!$AD$2:$AD$7001,$Z735))</f>
        <v/>
      </c>
      <c r="N735">
        <f>IF($Z735="","",IF(AND(ISNUMBER(M735),M735&gt;0),X735&gt;M735,FALSE))</f>
        <v/>
      </c>
      <c r="O735" s="8">
        <f>IF($Z735="","",SUMIFS('Per Line'!$V$2:$V$7001,'Per Line'!$D$2:$D$7001,$B735,'Per Line'!$AN$2:$AN$7001,1))</f>
        <v/>
      </c>
      <c r="P735">
        <f>IF($Z735="","",Settings!$C$7)</f>
        <v/>
      </c>
      <c r="Q735" s="8">
        <f>IF($Z735="","",SUMIFS('Per Line'!$V$2:$V$7001,'Per Line'!$D$2:$D$7001,$B735,'Per Line'!$AM$2:$AM$7001,0,'Per Line'!$AN$2:$AN$7001,0))</f>
        <v/>
      </c>
      <c r="R735" s="8">
        <f>IF($Z735="","",Q735*P735)</f>
        <v/>
      </c>
      <c r="S735">
        <f>IF($Z735="","",Settings!$C$6)</f>
        <v/>
      </c>
      <c r="T735" s="8">
        <f>IF($Z735="","",SUMIFS('Per Line'!$V$2:$V$7001,'Per Line'!$D$2:$D$7001,$B735,'Per Line'!$AM$2:$AM$7001,1,'Per Line'!$AN$2:$AN$7001,0))</f>
        <v/>
      </c>
      <c r="U735" s="8">
        <f>IF($Z735="","",T735*S735)</f>
        <v/>
      </c>
      <c r="V735" s="8">
        <f>IF($Z735="","",U735+R735)</f>
        <v/>
      </c>
      <c r="W735" s="8">
        <f>IF($Z735="","",X735-V735)</f>
        <v/>
      </c>
      <c r="X735" s="8">
        <f>IF($Z735="","",Q735+T735+O735)</f>
        <v/>
      </c>
      <c r="Y735" s="8">
        <f>IF($Z735="","",X735-V735-K735)</f>
        <v/>
      </c>
      <c r="Z735" s="16">
        <f>IF(ROWS($Z$2:$Z735)&lt;=MAX('Per Line'!$AL$2:$AL$7001),MATCH(ROWS($Z$2:$Z735),'Per Line'!$AL$2:$AL$7001,0),"")</f>
        <v/>
      </c>
      <c r="AA735" s="17">
        <f>IF($Z735="","",K735-J735*X735/100)</f>
        <v/>
      </c>
      <c r="AB735">
        <f>IF($Z735="","",C735&amp;"|"&amp;COUNTIF($C$2:$C735,C735))</f>
        <v/>
      </c>
    </row>
    <row r="736">
      <c r="A736" s="15" t="n"/>
      <c r="B736">
        <f>IF($Z736="","",INDEX('Per Line'!$D$2:$D$7001,$Z736)&amp;"")</f>
        <v/>
      </c>
      <c r="C736">
        <f>IF($Z736="","",IF(X736&lt;Settings!$C$8,"INV&lt;10000","Inv&gt;10000"))</f>
        <v/>
      </c>
      <c r="D736">
        <f>IF($Z736="","",INDEX('Per Line'!$A$2:$A$7001,$Z736)&amp;"")</f>
        <v/>
      </c>
      <c r="E736" s="14">
        <f>IF($Z736="","",INDEX('Per Line'!$F$2:$F$7001,$Z736))</f>
        <v/>
      </c>
      <c r="F736">
        <f>IF($Z736="","",INDEX('Per Line'!$G$2:$G$7001,$Z736)&amp;"")</f>
        <v/>
      </c>
      <c r="G736">
        <f>IF($Z736="","",INDEX('Per Line'!$I$2:$I$7001,$Z736)&amp;"")</f>
        <v/>
      </c>
      <c r="H736">
        <f>IF($Z736="","",INDEX('Per Line'!$J$2:$J$7001,$Z736)&amp;"")</f>
        <v/>
      </c>
      <c r="I736">
        <f>IF($Z736="","",INDEX('Per Line'!$K$2:$K$7001,$Z736)&amp;"")</f>
        <v/>
      </c>
      <c r="J736">
        <f>IF($Z736="","",INDEX('Per Line'!$M$2:$M$7001,$Z736))</f>
        <v/>
      </c>
      <c r="K736" s="8">
        <f>IF($Z736="","",IF(AND(ISNUMBER(M736),M736&gt;0,X736&gt;M736),J736*M736/100+(X736-M736),J736*X736/100))</f>
        <v/>
      </c>
      <c r="L736">
        <f>IF($Z736="","",INDEX('Per Line'!$W$2:$W$7001,$Z736)&amp;"")</f>
        <v/>
      </c>
      <c r="M736">
        <f>IF($Z736="","",INDEX('Per Line'!$AD$2:$AD$7001,$Z736))</f>
        <v/>
      </c>
      <c r="N736">
        <f>IF($Z736="","",IF(AND(ISNUMBER(M736),M736&gt;0),X736&gt;M736,FALSE))</f>
        <v/>
      </c>
      <c r="O736" s="8">
        <f>IF($Z736="","",SUMIFS('Per Line'!$V$2:$V$7001,'Per Line'!$D$2:$D$7001,$B736,'Per Line'!$AN$2:$AN$7001,1))</f>
        <v/>
      </c>
      <c r="P736">
        <f>IF($Z736="","",Settings!$C$7)</f>
        <v/>
      </c>
      <c r="Q736" s="8">
        <f>IF($Z736="","",SUMIFS('Per Line'!$V$2:$V$7001,'Per Line'!$D$2:$D$7001,$B736,'Per Line'!$AM$2:$AM$7001,0,'Per Line'!$AN$2:$AN$7001,0))</f>
        <v/>
      </c>
      <c r="R736" s="8">
        <f>IF($Z736="","",Q736*P736)</f>
        <v/>
      </c>
      <c r="S736">
        <f>IF($Z736="","",Settings!$C$6)</f>
        <v/>
      </c>
      <c r="T736" s="8">
        <f>IF($Z736="","",SUMIFS('Per Line'!$V$2:$V$7001,'Per Line'!$D$2:$D$7001,$B736,'Per Line'!$AM$2:$AM$7001,1,'Per Line'!$AN$2:$AN$7001,0))</f>
        <v/>
      </c>
      <c r="U736" s="8">
        <f>IF($Z736="","",T736*S736)</f>
        <v/>
      </c>
      <c r="V736" s="8">
        <f>IF($Z736="","",U736+R736)</f>
        <v/>
      </c>
      <c r="W736" s="8">
        <f>IF($Z736="","",X736-V736)</f>
        <v/>
      </c>
      <c r="X736" s="8">
        <f>IF($Z736="","",Q736+T736+O736)</f>
        <v/>
      </c>
      <c r="Y736" s="8">
        <f>IF($Z736="","",X736-V736-K736)</f>
        <v/>
      </c>
      <c r="Z736" s="16">
        <f>IF(ROWS($Z$2:$Z736)&lt;=MAX('Per Line'!$AL$2:$AL$7001),MATCH(ROWS($Z$2:$Z736),'Per Line'!$AL$2:$AL$7001,0),"")</f>
        <v/>
      </c>
      <c r="AA736" s="17">
        <f>IF($Z736="","",K736-J736*X736/100)</f>
        <v/>
      </c>
      <c r="AB736">
        <f>IF($Z736="","",C736&amp;"|"&amp;COUNTIF($C$2:$C736,C736))</f>
        <v/>
      </c>
    </row>
    <row r="737">
      <c r="A737" s="15" t="n"/>
      <c r="B737">
        <f>IF($Z737="","",INDEX('Per Line'!$D$2:$D$7001,$Z737)&amp;"")</f>
        <v/>
      </c>
      <c r="C737">
        <f>IF($Z737="","",IF(X737&lt;Settings!$C$8,"INV&lt;10000","Inv&gt;10000"))</f>
        <v/>
      </c>
      <c r="D737">
        <f>IF($Z737="","",INDEX('Per Line'!$A$2:$A$7001,$Z737)&amp;"")</f>
        <v/>
      </c>
      <c r="E737" s="14">
        <f>IF($Z737="","",INDEX('Per Line'!$F$2:$F$7001,$Z737))</f>
        <v/>
      </c>
      <c r="F737">
        <f>IF($Z737="","",INDEX('Per Line'!$G$2:$G$7001,$Z737)&amp;"")</f>
        <v/>
      </c>
      <c r="G737">
        <f>IF($Z737="","",INDEX('Per Line'!$I$2:$I$7001,$Z737)&amp;"")</f>
        <v/>
      </c>
      <c r="H737">
        <f>IF($Z737="","",INDEX('Per Line'!$J$2:$J$7001,$Z737)&amp;"")</f>
        <v/>
      </c>
      <c r="I737">
        <f>IF($Z737="","",INDEX('Per Line'!$K$2:$K$7001,$Z737)&amp;"")</f>
        <v/>
      </c>
      <c r="J737">
        <f>IF($Z737="","",INDEX('Per Line'!$M$2:$M$7001,$Z737))</f>
        <v/>
      </c>
      <c r="K737" s="8">
        <f>IF($Z737="","",IF(AND(ISNUMBER(M737),M737&gt;0,X737&gt;M737),J737*M737/100+(X737-M737),J737*X737/100))</f>
        <v/>
      </c>
      <c r="L737">
        <f>IF($Z737="","",INDEX('Per Line'!$W$2:$W$7001,$Z737)&amp;"")</f>
        <v/>
      </c>
      <c r="M737">
        <f>IF($Z737="","",INDEX('Per Line'!$AD$2:$AD$7001,$Z737))</f>
        <v/>
      </c>
      <c r="N737">
        <f>IF($Z737="","",IF(AND(ISNUMBER(M737),M737&gt;0),X737&gt;M737,FALSE))</f>
        <v/>
      </c>
      <c r="O737" s="8">
        <f>IF($Z737="","",SUMIFS('Per Line'!$V$2:$V$7001,'Per Line'!$D$2:$D$7001,$B737,'Per Line'!$AN$2:$AN$7001,1))</f>
        <v/>
      </c>
      <c r="P737">
        <f>IF($Z737="","",Settings!$C$7)</f>
        <v/>
      </c>
      <c r="Q737" s="8">
        <f>IF($Z737="","",SUMIFS('Per Line'!$V$2:$V$7001,'Per Line'!$D$2:$D$7001,$B737,'Per Line'!$AM$2:$AM$7001,0,'Per Line'!$AN$2:$AN$7001,0))</f>
        <v/>
      </c>
      <c r="R737" s="8">
        <f>IF($Z737="","",Q737*P737)</f>
        <v/>
      </c>
      <c r="S737">
        <f>IF($Z737="","",Settings!$C$6)</f>
        <v/>
      </c>
      <c r="T737" s="8">
        <f>IF($Z737="","",SUMIFS('Per Line'!$V$2:$V$7001,'Per Line'!$D$2:$D$7001,$B737,'Per Line'!$AM$2:$AM$7001,1,'Per Line'!$AN$2:$AN$7001,0))</f>
        <v/>
      </c>
      <c r="U737" s="8">
        <f>IF($Z737="","",T737*S737)</f>
        <v/>
      </c>
      <c r="V737" s="8">
        <f>IF($Z737="","",U737+R737)</f>
        <v/>
      </c>
      <c r="W737" s="8">
        <f>IF($Z737="","",X737-V737)</f>
        <v/>
      </c>
      <c r="X737" s="8">
        <f>IF($Z737="","",Q737+T737+O737)</f>
        <v/>
      </c>
      <c r="Y737" s="8">
        <f>IF($Z737="","",X737-V737-K737)</f>
        <v/>
      </c>
      <c r="Z737" s="16">
        <f>IF(ROWS($Z$2:$Z737)&lt;=MAX('Per Line'!$AL$2:$AL$7001),MATCH(ROWS($Z$2:$Z737),'Per Line'!$AL$2:$AL$7001,0),"")</f>
        <v/>
      </c>
      <c r="AA737" s="17">
        <f>IF($Z737="","",K737-J737*X737/100)</f>
        <v/>
      </c>
      <c r="AB737">
        <f>IF($Z737="","",C737&amp;"|"&amp;COUNTIF($C$2:$C737,C737))</f>
        <v/>
      </c>
    </row>
    <row r="738">
      <c r="A738" s="15" t="n"/>
      <c r="B738">
        <f>IF($Z738="","",INDEX('Per Line'!$D$2:$D$7001,$Z738)&amp;"")</f>
        <v/>
      </c>
      <c r="C738">
        <f>IF($Z738="","",IF(X738&lt;Settings!$C$8,"INV&lt;10000","Inv&gt;10000"))</f>
        <v/>
      </c>
      <c r="D738">
        <f>IF($Z738="","",INDEX('Per Line'!$A$2:$A$7001,$Z738)&amp;"")</f>
        <v/>
      </c>
      <c r="E738" s="14">
        <f>IF($Z738="","",INDEX('Per Line'!$F$2:$F$7001,$Z738))</f>
        <v/>
      </c>
      <c r="F738">
        <f>IF($Z738="","",INDEX('Per Line'!$G$2:$G$7001,$Z738)&amp;"")</f>
        <v/>
      </c>
      <c r="G738">
        <f>IF($Z738="","",INDEX('Per Line'!$I$2:$I$7001,$Z738)&amp;"")</f>
        <v/>
      </c>
      <c r="H738">
        <f>IF($Z738="","",INDEX('Per Line'!$J$2:$J$7001,$Z738)&amp;"")</f>
        <v/>
      </c>
      <c r="I738">
        <f>IF($Z738="","",INDEX('Per Line'!$K$2:$K$7001,$Z738)&amp;"")</f>
        <v/>
      </c>
      <c r="J738">
        <f>IF($Z738="","",INDEX('Per Line'!$M$2:$M$7001,$Z738))</f>
        <v/>
      </c>
      <c r="K738" s="8">
        <f>IF($Z738="","",IF(AND(ISNUMBER(M738),M738&gt;0,X738&gt;M738),J738*M738/100+(X738-M738),J738*X738/100))</f>
        <v/>
      </c>
      <c r="L738">
        <f>IF($Z738="","",INDEX('Per Line'!$W$2:$W$7001,$Z738)&amp;"")</f>
        <v/>
      </c>
      <c r="M738">
        <f>IF($Z738="","",INDEX('Per Line'!$AD$2:$AD$7001,$Z738))</f>
        <v/>
      </c>
      <c r="N738">
        <f>IF($Z738="","",IF(AND(ISNUMBER(M738),M738&gt;0),X738&gt;M738,FALSE))</f>
        <v/>
      </c>
      <c r="O738" s="8">
        <f>IF($Z738="","",SUMIFS('Per Line'!$V$2:$V$7001,'Per Line'!$D$2:$D$7001,$B738,'Per Line'!$AN$2:$AN$7001,1))</f>
        <v/>
      </c>
      <c r="P738">
        <f>IF($Z738="","",Settings!$C$7)</f>
        <v/>
      </c>
      <c r="Q738" s="8">
        <f>IF($Z738="","",SUMIFS('Per Line'!$V$2:$V$7001,'Per Line'!$D$2:$D$7001,$B738,'Per Line'!$AM$2:$AM$7001,0,'Per Line'!$AN$2:$AN$7001,0))</f>
        <v/>
      </c>
      <c r="R738" s="8">
        <f>IF($Z738="","",Q738*P738)</f>
        <v/>
      </c>
      <c r="S738">
        <f>IF($Z738="","",Settings!$C$6)</f>
        <v/>
      </c>
      <c r="T738" s="8">
        <f>IF($Z738="","",SUMIFS('Per Line'!$V$2:$V$7001,'Per Line'!$D$2:$D$7001,$B738,'Per Line'!$AM$2:$AM$7001,1,'Per Line'!$AN$2:$AN$7001,0))</f>
        <v/>
      </c>
      <c r="U738" s="8">
        <f>IF($Z738="","",T738*S738)</f>
        <v/>
      </c>
      <c r="V738" s="8">
        <f>IF($Z738="","",U738+R738)</f>
        <v/>
      </c>
      <c r="W738" s="8">
        <f>IF($Z738="","",X738-V738)</f>
        <v/>
      </c>
      <c r="X738" s="8">
        <f>IF($Z738="","",Q738+T738+O738)</f>
        <v/>
      </c>
      <c r="Y738" s="8">
        <f>IF($Z738="","",X738-V738-K738)</f>
        <v/>
      </c>
      <c r="Z738" s="16">
        <f>IF(ROWS($Z$2:$Z738)&lt;=MAX('Per Line'!$AL$2:$AL$7001),MATCH(ROWS($Z$2:$Z738),'Per Line'!$AL$2:$AL$7001,0),"")</f>
        <v/>
      </c>
      <c r="AA738" s="17">
        <f>IF($Z738="","",K738-J738*X738/100)</f>
        <v/>
      </c>
      <c r="AB738">
        <f>IF($Z738="","",C738&amp;"|"&amp;COUNTIF($C$2:$C738,C738))</f>
        <v/>
      </c>
    </row>
    <row r="739">
      <c r="A739" s="15" t="n"/>
      <c r="B739">
        <f>IF($Z739="","",INDEX('Per Line'!$D$2:$D$7001,$Z739)&amp;"")</f>
        <v/>
      </c>
      <c r="C739">
        <f>IF($Z739="","",IF(X739&lt;Settings!$C$8,"INV&lt;10000","Inv&gt;10000"))</f>
        <v/>
      </c>
      <c r="D739">
        <f>IF($Z739="","",INDEX('Per Line'!$A$2:$A$7001,$Z739)&amp;"")</f>
        <v/>
      </c>
      <c r="E739" s="14">
        <f>IF($Z739="","",INDEX('Per Line'!$F$2:$F$7001,$Z739))</f>
        <v/>
      </c>
      <c r="F739">
        <f>IF($Z739="","",INDEX('Per Line'!$G$2:$G$7001,$Z739)&amp;"")</f>
        <v/>
      </c>
      <c r="G739">
        <f>IF($Z739="","",INDEX('Per Line'!$I$2:$I$7001,$Z739)&amp;"")</f>
        <v/>
      </c>
      <c r="H739">
        <f>IF($Z739="","",INDEX('Per Line'!$J$2:$J$7001,$Z739)&amp;"")</f>
        <v/>
      </c>
      <c r="I739">
        <f>IF($Z739="","",INDEX('Per Line'!$K$2:$K$7001,$Z739)&amp;"")</f>
        <v/>
      </c>
      <c r="J739">
        <f>IF($Z739="","",INDEX('Per Line'!$M$2:$M$7001,$Z739))</f>
        <v/>
      </c>
      <c r="K739" s="8">
        <f>IF($Z739="","",IF(AND(ISNUMBER(M739),M739&gt;0,X739&gt;M739),J739*M739/100+(X739-M739),J739*X739/100))</f>
        <v/>
      </c>
      <c r="L739">
        <f>IF($Z739="","",INDEX('Per Line'!$W$2:$W$7001,$Z739)&amp;"")</f>
        <v/>
      </c>
      <c r="M739">
        <f>IF($Z739="","",INDEX('Per Line'!$AD$2:$AD$7001,$Z739))</f>
        <v/>
      </c>
      <c r="N739">
        <f>IF($Z739="","",IF(AND(ISNUMBER(M739),M739&gt;0),X739&gt;M739,FALSE))</f>
        <v/>
      </c>
      <c r="O739" s="8">
        <f>IF($Z739="","",SUMIFS('Per Line'!$V$2:$V$7001,'Per Line'!$D$2:$D$7001,$B739,'Per Line'!$AN$2:$AN$7001,1))</f>
        <v/>
      </c>
      <c r="P739">
        <f>IF($Z739="","",Settings!$C$7)</f>
        <v/>
      </c>
      <c r="Q739" s="8">
        <f>IF($Z739="","",SUMIFS('Per Line'!$V$2:$V$7001,'Per Line'!$D$2:$D$7001,$B739,'Per Line'!$AM$2:$AM$7001,0,'Per Line'!$AN$2:$AN$7001,0))</f>
        <v/>
      </c>
      <c r="R739" s="8">
        <f>IF($Z739="","",Q739*P739)</f>
        <v/>
      </c>
      <c r="S739">
        <f>IF($Z739="","",Settings!$C$6)</f>
        <v/>
      </c>
      <c r="T739" s="8">
        <f>IF($Z739="","",SUMIFS('Per Line'!$V$2:$V$7001,'Per Line'!$D$2:$D$7001,$B739,'Per Line'!$AM$2:$AM$7001,1,'Per Line'!$AN$2:$AN$7001,0))</f>
        <v/>
      </c>
      <c r="U739" s="8">
        <f>IF($Z739="","",T739*S739)</f>
        <v/>
      </c>
      <c r="V739" s="8">
        <f>IF($Z739="","",U739+R739)</f>
        <v/>
      </c>
      <c r="W739" s="8">
        <f>IF($Z739="","",X739-V739)</f>
        <v/>
      </c>
      <c r="X739" s="8">
        <f>IF($Z739="","",Q739+T739+O739)</f>
        <v/>
      </c>
      <c r="Y739" s="8">
        <f>IF($Z739="","",X739-V739-K739)</f>
        <v/>
      </c>
      <c r="Z739" s="16">
        <f>IF(ROWS($Z$2:$Z739)&lt;=MAX('Per Line'!$AL$2:$AL$7001),MATCH(ROWS($Z$2:$Z739),'Per Line'!$AL$2:$AL$7001,0),"")</f>
        <v/>
      </c>
      <c r="AA739" s="17">
        <f>IF($Z739="","",K739-J739*X739/100)</f>
        <v/>
      </c>
      <c r="AB739">
        <f>IF($Z739="","",C739&amp;"|"&amp;COUNTIF($C$2:$C739,C739))</f>
        <v/>
      </c>
    </row>
    <row r="740">
      <c r="A740" s="15" t="n"/>
      <c r="B740">
        <f>IF($Z740="","",INDEX('Per Line'!$D$2:$D$7001,$Z740)&amp;"")</f>
        <v/>
      </c>
      <c r="C740">
        <f>IF($Z740="","",IF(X740&lt;Settings!$C$8,"INV&lt;10000","Inv&gt;10000"))</f>
        <v/>
      </c>
      <c r="D740">
        <f>IF($Z740="","",INDEX('Per Line'!$A$2:$A$7001,$Z740)&amp;"")</f>
        <v/>
      </c>
      <c r="E740" s="14">
        <f>IF($Z740="","",INDEX('Per Line'!$F$2:$F$7001,$Z740))</f>
        <v/>
      </c>
      <c r="F740">
        <f>IF($Z740="","",INDEX('Per Line'!$G$2:$G$7001,$Z740)&amp;"")</f>
        <v/>
      </c>
      <c r="G740">
        <f>IF($Z740="","",INDEX('Per Line'!$I$2:$I$7001,$Z740)&amp;"")</f>
        <v/>
      </c>
      <c r="H740">
        <f>IF($Z740="","",INDEX('Per Line'!$J$2:$J$7001,$Z740)&amp;"")</f>
        <v/>
      </c>
      <c r="I740">
        <f>IF($Z740="","",INDEX('Per Line'!$K$2:$K$7001,$Z740)&amp;"")</f>
        <v/>
      </c>
      <c r="J740">
        <f>IF($Z740="","",INDEX('Per Line'!$M$2:$M$7001,$Z740))</f>
        <v/>
      </c>
      <c r="K740" s="8">
        <f>IF($Z740="","",IF(AND(ISNUMBER(M740),M740&gt;0,X740&gt;M740),J740*M740/100+(X740-M740),J740*X740/100))</f>
        <v/>
      </c>
      <c r="L740">
        <f>IF($Z740="","",INDEX('Per Line'!$W$2:$W$7001,$Z740)&amp;"")</f>
        <v/>
      </c>
      <c r="M740">
        <f>IF($Z740="","",INDEX('Per Line'!$AD$2:$AD$7001,$Z740))</f>
        <v/>
      </c>
      <c r="N740">
        <f>IF($Z740="","",IF(AND(ISNUMBER(M740),M740&gt;0),X740&gt;M740,FALSE))</f>
        <v/>
      </c>
      <c r="O740" s="8">
        <f>IF($Z740="","",SUMIFS('Per Line'!$V$2:$V$7001,'Per Line'!$D$2:$D$7001,$B740,'Per Line'!$AN$2:$AN$7001,1))</f>
        <v/>
      </c>
      <c r="P740">
        <f>IF($Z740="","",Settings!$C$7)</f>
        <v/>
      </c>
      <c r="Q740" s="8">
        <f>IF($Z740="","",SUMIFS('Per Line'!$V$2:$V$7001,'Per Line'!$D$2:$D$7001,$B740,'Per Line'!$AM$2:$AM$7001,0,'Per Line'!$AN$2:$AN$7001,0))</f>
        <v/>
      </c>
      <c r="R740" s="8">
        <f>IF($Z740="","",Q740*P740)</f>
        <v/>
      </c>
      <c r="S740">
        <f>IF($Z740="","",Settings!$C$6)</f>
        <v/>
      </c>
      <c r="T740" s="8">
        <f>IF($Z740="","",SUMIFS('Per Line'!$V$2:$V$7001,'Per Line'!$D$2:$D$7001,$B740,'Per Line'!$AM$2:$AM$7001,1,'Per Line'!$AN$2:$AN$7001,0))</f>
        <v/>
      </c>
      <c r="U740" s="8">
        <f>IF($Z740="","",T740*S740)</f>
        <v/>
      </c>
      <c r="V740" s="8">
        <f>IF($Z740="","",U740+R740)</f>
        <v/>
      </c>
      <c r="W740" s="8">
        <f>IF($Z740="","",X740-V740)</f>
        <v/>
      </c>
      <c r="X740" s="8">
        <f>IF($Z740="","",Q740+T740+O740)</f>
        <v/>
      </c>
      <c r="Y740" s="8">
        <f>IF($Z740="","",X740-V740-K740)</f>
        <v/>
      </c>
      <c r="Z740" s="16">
        <f>IF(ROWS($Z$2:$Z740)&lt;=MAX('Per Line'!$AL$2:$AL$7001),MATCH(ROWS($Z$2:$Z740),'Per Line'!$AL$2:$AL$7001,0),"")</f>
        <v/>
      </c>
      <c r="AA740" s="17">
        <f>IF($Z740="","",K740-J740*X740/100)</f>
        <v/>
      </c>
      <c r="AB740">
        <f>IF($Z740="","",C740&amp;"|"&amp;COUNTIF($C$2:$C740,C740))</f>
        <v/>
      </c>
    </row>
    <row r="741">
      <c r="A741" s="15" t="n"/>
      <c r="B741">
        <f>IF($Z741="","",INDEX('Per Line'!$D$2:$D$7001,$Z741)&amp;"")</f>
        <v/>
      </c>
      <c r="C741">
        <f>IF($Z741="","",IF(X741&lt;Settings!$C$8,"INV&lt;10000","Inv&gt;10000"))</f>
        <v/>
      </c>
      <c r="D741">
        <f>IF($Z741="","",INDEX('Per Line'!$A$2:$A$7001,$Z741)&amp;"")</f>
        <v/>
      </c>
      <c r="E741" s="14">
        <f>IF($Z741="","",INDEX('Per Line'!$F$2:$F$7001,$Z741))</f>
        <v/>
      </c>
      <c r="F741">
        <f>IF($Z741="","",INDEX('Per Line'!$G$2:$G$7001,$Z741)&amp;"")</f>
        <v/>
      </c>
      <c r="G741">
        <f>IF($Z741="","",INDEX('Per Line'!$I$2:$I$7001,$Z741)&amp;"")</f>
        <v/>
      </c>
      <c r="H741">
        <f>IF($Z741="","",INDEX('Per Line'!$J$2:$J$7001,$Z741)&amp;"")</f>
        <v/>
      </c>
      <c r="I741">
        <f>IF($Z741="","",INDEX('Per Line'!$K$2:$K$7001,$Z741)&amp;"")</f>
        <v/>
      </c>
      <c r="J741">
        <f>IF($Z741="","",INDEX('Per Line'!$M$2:$M$7001,$Z741))</f>
        <v/>
      </c>
      <c r="K741" s="8">
        <f>IF($Z741="","",IF(AND(ISNUMBER(M741),M741&gt;0,X741&gt;M741),J741*M741/100+(X741-M741),J741*X741/100))</f>
        <v/>
      </c>
      <c r="L741">
        <f>IF($Z741="","",INDEX('Per Line'!$W$2:$W$7001,$Z741)&amp;"")</f>
        <v/>
      </c>
      <c r="M741">
        <f>IF($Z741="","",INDEX('Per Line'!$AD$2:$AD$7001,$Z741))</f>
        <v/>
      </c>
      <c r="N741">
        <f>IF($Z741="","",IF(AND(ISNUMBER(M741),M741&gt;0),X741&gt;M741,FALSE))</f>
        <v/>
      </c>
      <c r="O741" s="8">
        <f>IF($Z741="","",SUMIFS('Per Line'!$V$2:$V$7001,'Per Line'!$D$2:$D$7001,$B741,'Per Line'!$AN$2:$AN$7001,1))</f>
        <v/>
      </c>
      <c r="P741">
        <f>IF($Z741="","",Settings!$C$7)</f>
        <v/>
      </c>
      <c r="Q741" s="8">
        <f>IF($Z741="","",SUMIFS('Per Line'!$V$2:$V$7001,'Per Line'!$D$2:$D$7001,$B741,'Per Line'!$AM$2:$AM$7001,0,'Per Line'!$AN$2:$AN$7001,0))</f>
        <v/>
      </c>
      <c r="R741" s="8">
        <f>IF($Z741="","",Q741*P741)</f>
        <v/>
      </c>
      <c r="S741">
        <f>IF($Z741="","",Settings!$C$6)</f>
        <v/>
      </c>
      <c r="T741" s="8">
        <f>IF($Z741="","",SUMIFS('Per Line'!$V$2:$V$7001,'Per Line'!$D$2:$D$7001,$B741,'Per Line'!$AM$2:$AM$7001,1,'Per Line'!$AN$2:$AN$7001,0))</f>
        <v/>
      </c>
      <c r="U741" s="8">
        <f>IF($Z741="","",T741*S741)</f>
        <v/>
      </c>
      <c r="V741" s="8">
        <f>IF($Z741="","",U741+R741)</f>
        <v/>
      </c>
      <c r="W741" s="8">
        <f>IF($Z741="","",X741-V741)</f>
        <v/>
      </c>
      <c r="X741" s="8">
        <f>IF($Z741="","",Q741+T741+O741)</f>
        <v/>
      </c>
      <c r="Y741" s="8">
        <f>IF($Z741="","",X741-V741-K741)</f>
        <v/>
      </c>
      <c r="Z741" s="16">
        <f>IF(ROWS($Z$2:$Z741)&lt;=MAX('Per Line'!$AL$2:$AL$7001),MATCH(ROWS($Z$2:$Z741),'Per Line'!$AL$2:$AL$7001,0),"")</f>
        <v/>
      </c>
      <c r="AA741" s="17">
        <f>IF($Z741="","",K741-J741*X741/100)</f>
        <v/>
      </c>
      <c r="AB741">
        <f>IF($Z741="","",C741&amp;"|"&amp;COUNTIF($C$2:$C741,C741))</f>
        <v/>
      </c>
    </row>
    <row r="742">
      <c r="A742" s="15" t="n"/>
      <c r="B742">
        <f>IF($Z742="","",INDEX('Per Line'!$D$2:$D$7001,$Z742)&amp;"")</f>
        <v/>
      </c>
      <c r="C742">
        <f>IF($Z742="","",IF(X742&lt;Settings!$C$8,"INV&lt;10000","Inv&gt;10000"))</f>
        <v/>
      </c>
      <c r="D742">
        <f>IF($Z742="","",INDEX('Per Line'!$A$2:$A$7001,$Z742)&amp;"")</f>
        <v/>
      </c>
      <c r="E742" s="14">
        <f>IF($Z742="","",INDEX('Per Line'!$F$2:$F$7001,$Z742))</f>
        <v/>
      </c>
      <c r="F742">
        <f>IF($Z742="","",INDEX('Per Line'!$G$2:$G$7001,$Z742)&amp;"")</f>
        <v/>
      </c>
      <c r="G742">
        <f>IF($Z742="","",INDEX('Per Line'!$I$2:$I$7001,$Z742)&amp;"")</f>
        <v/>
      </c>
      <c r="H742">
        <f>IF($Z742="","",INDEX('Per Line'!$J$2:$J$7001,$Z742)&amp;"")</f>
        <v/>
      </c>
      <c r="I742">
        <f>IF($Z742="","",INDEX('Per Line'!$K$2:$K$7001,$Z742)&amp;"")</f>
        <v/>
      </c>
      <c r="J742">
        <f>IF($Z742="","",INDEX('Per Line'!$M$2:$M$7001,$Z742))</f>
        <v/>
      </c>
      <c r="K742" s="8">
        <f>IF($Z742="","",IF(AND(ISNUMBER(M742),M742&gt;0,X742&gt;M742),J742*M742/100+(X742-M742),J742*X742/100))</f>
        <v/>
      </c>
      <c r="L742">
        <f>IF($Z742="","",INDEX('Per Line'!$W$2:$W$7001,$Z742)&amp;"")</f>
        <v/>
      </c>
      <c r="M742">
        <f>IF($Z742="","",INDEX('Per Line'!$AD$2:$AD$7001,$Z742))</f>
        <v/>
      </c>
      <c r="N742">
        <f>IF($Z742="","",IF(AND(ISNUMBER(M742),M742&gt;0),X742&gt;M742,FALSE))</f>
        <v/>
      </c>
      <c r="O742" s="8">
        <f>IF($Z742="","",SUMIFS('Per Line'!$V$2:$V$7001,'Per Line'!$D$2:$D$7001,$B742,'Per Line'!$AN$2:$AN$7001,1))</f>
        <v/>
      </c>
      <c r="P742">
        <f>IF($Z742="","",Settings!$C$7)</f>
        <v/>
      </c>
      <c r="Q742" s="8">
        <f>IF($Z742="","",SUMIFS('Per Line'!$V$2:$V$7001,'Per Line'!$D$2:$D$7001,$B742,'Per Line'!$AM$2:$AM$7001,0,'Per Line'!$AN$2:$AN$7001,0))</f>
        <v/>
      </c>
      <c r="R742" s="8">
        <f>IF($Z742="","",Q742*P742)</f>
        <v/>
      </c>
      <c r="S742">
        <f>IF($Z742="","",Settings!$C$6)</f>
        <v/>
      </c>
      <c r="T742" s="8">
        <f>IF($Z742="","",SUMIFS('Per Line'!$V$2:$V$7001,'Per Line'!$D$2:$D$7001,$B742,'Per Line'!$AM$2:$AM$7001,1,'Per Line'!$AN$2:$AN$7001,0))</f>
        <v/>
      </c>
      <c r="U742" s="8">
        <f>IF($Z742="","",T742*S742)</f>
        <v/>
      </c>
      <c r="V742" s="8">
        <f>IF($Z742="","",U742+R742)</f>
        <v/>
      </c>
      <c r="W742" s="8">
        <f>IF($Z742="","",X742-V742)</f>
        <v/>
      </c>
      <c r="X742" s="8">
        <f>IF($Z742="","",Q742+T742+O742)</f>
        <v/>
      </c>
      <c r="Y742" s="8">
        <f>IF($Z742="","",X742-V742-K742)</f>
        <v/>
      </c>
      <c r="Z742" s="16">
        <f>IF(ROWS($Z$2:$Z742)&lt;=MAX('Per Line'!$AL$2:$AL$7001),MATCH(ROWS($Z$2:$Z742),'Per Line'!$AL$2:$AL$7001,0),"")</f>
        <v/>
      </c>
      <c r="AA742" s="17">
        <f>IF($Z742="","",K742-J742*X742/100)</f>
        <v/>
      </c>
      <c r="AB742">
        <f>IF($Z742="","",C742&amp;"|"&amp;COUNTIF($C$2:$C742,C742))</f>
        <v/>
      </c>
    </row>
    <row r="743">
      <c r="A743" s="15" t="n"/>
      <c r="B743">
        <f>IF($Z743="","",INDEX('Per Line'!$D$2:$D$7001,$Z743)&amp;"")</f>
        <v/>
      </c>
      <c r="C743">
        <f>IF($Z743="","",IF(X743&lt;Settings!$C$8,"INV&lt;10000","Inv&gt;10000"))</f>
        <v/>
      </c>
      <c r="D743">
        <f>IF($Z743="","",INDEX('Per Line'!$A$2:$A$7001,$Z743)&amp;"")</f>
        <v/>
      </c>
      <c r="E743" s="14">
        <f>IF($Z743="","",INDEX('Per Line'!$F$2:$F$7001,$Z743))</f>
        <v/>
      </c>
      <c r="F743">
        <f>IF($Z743="","",INDEX('Per Line'!$G$2:$G$7001,$Z743)&amp;"")</f>
        <v/>
      </c>
      <c r="G743">
        <f>IF($Z743="","",INDEX('Per Line'!$I$2:$I$7001,$Z743)&amp;"")</f>
        <v/>
      </c>
      <c r="H743">
        <f>IF($Z743="","",INDEX('Per Line'!$J$2:$J$7001,$Z743)&amp;"")</f>
        <v/>
      </c>
      <c r="I743">
        <f>IF($Z743="","",INDEX('Per Line'!$K$2:$K$7001,$Z743)&amp;"")</f>
        <v/>
      </c>
      <c r="J743">
        <f>IF($Z743="","",INDEX('Per Line'!$M$2:$M$7001,$Z743))</f>
        <v/>
      </c>
      <c r="K743" s="8">
        <f>IF($Z743="","",IF(AND(ISNUMBER(M743),M743&gt;0,X743&gt;M743),J743*M743/100+(X743-M743),J743*X743/100))</f>
        <v/>
      </c>
      <c r="L743">
        <f>IF($Z743="","",INDEX('Per Line'!$W$2:$W$7001,$Z743)&amp;"")</f>
        <v/>
      </c>
      <c r="M743">
        <f>IF($Z743="","",INDEX('Per Line'!$AD$2:$AD$7001,$Z743))</f>
        <v/>
      </c>
      <c r="N743">
        <f>IF($Z743="","",IF(AND(ISNUMBER(M743),M743&gt;0),X743&gt;M743,FALSE))</f>
        <v/>
      </c>
      <c r="O743" s="8">
        <f>IF($Z743="","",SUMIFS('Per Line'!$V$2:$V$7001,'Per Line'!$D$2:$D$7001,$B743,'Per Line'!$AN$2:$AN$7001,1))</f>
        <v/>
      </c>
      <c r="P743">
        <f>IF($Z743="","",Settings!$C$7)</f>
        <v/>
      </c>
      <c r="Q743" s="8">
        <f>IF($Z743="","",SUMIFS('Per Line'!$V$2:$V$7001,'Per Line'!$D$2:$D$7001,$B743,'Per Line'!$AM$2:$AM$7001,0,'Per Line'!$AN$2:$AN$7001,0))</f>
        <v/>
      </c>
      <c r="R743" s="8">
        <f>IF($Z743="","",Q743*P743)</f>
        <v/>
      </c>
      <c r="S743">
        <f>IF($Z743="","",Settings!$C$6)</f>
        <v/>
      </c>
      <c r="T743" s="8">
        <f>IF($Z743="","",SUMIFS('Per Line'!$V$2:$V$7001,'Per Line'!$D$2:$D$7001,$B743,'Per Line'!$AM$2:$AM$7001,1,'Per Line'!$AN$2:$AN$7001,0))</f>
        <v/>
      </c>
      <c r="U743" s="8">
        <f>IF($Z743="","",T743*S743)</f>
        <v/>
      </c>
      <c r="V743" s="8">
        <f>IF($Z743="","",U743+R743)</f>
        <v/>
      </c>
      <c r="W743" s="8">
        <f>IF($Z743="","",X743-V743)</f>
        <v/>
      </c>
      <c r="X743" s="8">
        <f>IF($Z743="","",Q743+T743+O743)</f>
        <v/>
      </c>
      <c r="Y743" s="8">
        <f>IF($Z743="","",X743-V743-K743)</f>
        <v/>
      </c>
      <c r="Z743" s="16">
        <f>IF(ROWS($Z$2:$Z743)&lt;=MAX('Per Line'!$AL$2:$AL$7001),MATCH(ROWS($Z$2:$Z743),'Per Line'!$AL$2:$AL$7001,0),"")</f>
        <v/>
      </c>
      <c r="AA743" s="17">
        <f>IF($Z743="","",K743-J743*X743/100)</f>
        <v/>
      </c>
      <c r="AB743">
        <f>IF($Z743="","",C743&amp;"|"&amp;COUNTIF($C$2:$C743,C743))</f>
        <v/>
      </c>
    </row>
    <row r="744">
      <c r="A744" s="15" t="n"/>
      <c r="B744">
        <f>IF($Z744="","",INDEX('Per Line'!$D$2:$D$7001,$Z744)&amp;"")</f>
        <v/>
      </c>
      <c r="C744">
        <f>IF($Z744="","",IF(X744&lt;Settings!$C$8,"INV&lt;10000","Inv&gt;10000"))</f>
        <v/>
      </c>
      <c r="D744">
        <f>IF($Z744="","",INDEX('Per Line'!$A$2:$A$7001,$Z744)&amp;"")</f>
        <v/>
      </c>
      <c r="E744" s="14">
        <f>IF($Z744="","",INDEX('Per Line'!$F$2:$F$7001,$Z744))</f>
        <v/>
      </c>
      <c r="F744">
        <f>IF($Z744="","",INDEX('Per Line'!$G$2:$G$7001,$Z744)&amp;"")</f>
        <v/>
      </c>
      <c r="G744">
        <f>IF($Z744="","",INDEX('Per Line'!$I$2:$I$7001,$Z744)&amp;"")</f>
        <v/>
      </c>
      <c r="H744">
        <f>IF($Z744="","",INDEX('Per Line'!$J$2:$J$7001,$Z744)&amp;"")</f>
        <v/>
      </c>
      <c r="I744">
        <f>IF($Z744="","",INDEX('Per Line'!$K$2:$K$7001,$Z744)&amp;"")</f>
        <v/>
      </c>
      <c r="J744">
        <f>IF($Z744="","",INDEX('Per Line'!$M$2:$M$7001,$Z744))</f>
        <v/>
      </c>
      <c r="K744" s="8">
        <f>IF($Z744="","",IF(AND(ISNUMBER(M744),M744&gt;0,X744&gt;M744),J744*M744/100+(X744-M744),J744*X744/100))</f>
        <v/>
      </c>
      <c r="L744">
        <f>IF($Z744="","",INDEX('Per Line'!$W$2:$W$7001,$Z744)&amp;"")</f>
        <v/>
      </c>
      <c r="M744">
        <f>IF($Z744="","",INDEX('Per Line'!$AD$2:$AD$7001,$Z744))</f>
        <v/>
      </c>
      <c r="N744">
        <f>IF($Z744="","",IF(AND(ISNUMBER(M744),M744&gt;0),X744&gt;M744,FALSE))</f>
        <v/>
      </c>
      <c r="O744" s="8">
        <f>IF($Z744="","",SUMIFS('Per Line'!$V$2:$V$7001,'Per Line'!$D$2:$D$7001,$B744,'Per Line'!$AN$2:$AN$7001,1))</f>
        <v/>
      </c>
      <c r="P744">
        <f>IF($Z744="","",Settings!$C$7)</f>
        <v/>
      </c>
      <c r="Q744" s="8">
        <f>IF($Z744="","",SUMIFS('Per Line'!$V$2:$V$7001,'Per Line'!$D$2:$D$7001,$B744,'Per Line'!$AM$2:$AM$7001,0,'Per Line'!$AN$2:$AN$7001,0))</f>
        <v/>
      </c>
      <c r="R744" s="8">
        <f>IF($Z744="","",Q744*P744)</f>
        <v/>
      </c>
      <c r="S744">
        <f>IF($Z744="","",Settings!$C$6)</f>
        <v/>
      </c>
      <c r="T744" s="8">
        <f>IF($Z744="","",SUMIFS('Per Line'!$V$2:$V$7001,'Per Line'!$D$2:$D$7001,$B744,'Per Line'!$AM$2:$AM$7001,1,'Per Line'!$AN$2:$AN$7001,0))</f>
        <v/>
      </c>
      <c r="U744" s="8">
        <f>IF($Z744="","",T744*S744)</f>
        <v/>
      </c>
      <c r="V744" s="8">
        <f>IF($Z744="","",U744+R744)</f>
        <v/>
      </c>
      <c r="W744" s="8">
        <f>IF($Z744="","",X744-V744)</f>
        <v/>
      </c>
      <c r="X744" s="8">
        <f>IF($Z744="","",Q744+T744+O744)</f>
        <v/>
      </c>
      <c r="Y744" s="8">
        <f>IF($Z744="","",X744-V744-K744)</f>
        <v/>
      </c>
      <c r="Z744" s="16">
        <f>IF(ROWS($Z$2:$Z744)&lt;=MAX('Per Line'!$AL$2:$AL$7001),MATCH(ROWS($Z$2:$Z744),'Per Line'!$AL$2:$AL$7001,0),"")</f>
        <v/>
      </c>
      <c r="AA744" s="17">
        <f>IF($Z744="","",K744-J744*X744/100)</f>
        <v/>
      </c>
      <c r="AB744">
        <f>IF($Z744="","",C744&amp;"|"&amp;COUNTIF($C$2:$C744,C744))</f>
        <v/>
      </c>
    </row>
    <row r="745">
      <c r="A745" s="15" t="n"/>
      <c r="B745">
        <f>IF($Z745="","",INDEX('Per Line'!$D$2:$D$7001,$Z745)&amp;"")</f>
        <v/>
      </c>
      <c r="C745">
        <f>IF($Z745="","",IF(X745&lt;Settings!$C$8,"INV&lt;10000","Inv&gt;10000"))</f>
        <v/>
      </c>
      <c r="D745">
        <f>IF($Z745="","",INDEX('Per Line'!$A$2:$A$7001,$Z745)&amp;"")</f>
        <v/>
      </c>
      <c r="E745" s="14">
        <f>IF($Z745="","",INDEX('Per Line'!$F$2:$F$7001,$Z745))</f>
        <v/>
      </c>
      <c r="F745">
        <f>IF($Z745="","",INDEX('Per Line'!$G$2:$G$7001,$Z745)&amp;"")</f>
        <v/>
      </c>
      <c r="G745">
        <f>IF($Z745="","",INDEX('Per Line'!$I$2:$I$7001,$Z745)&amp;"")</f>
        <v/>
      </c>
      <c r="H745">
        <f>IF($Z745="","",INDEX('Per Line'!$J$2:$J$7001,$Z745)&amp;"")</f>
        <v/>
      </c>
      <c r="I745">
        <f>IF($Z745="","",INDEX('Per Line'!$K$2:$K$7001,$Z745)&amp;"")</f>
        <v/>
      </c>
      <c r="J745">
        <f>IF($Z745="","",INDEX('Per Line'!$M$2:$M$7001,$Z745))</f>
        <v/>
      </c>
      <c r="K745" s="8">
        <f>IF($Z745="","",IF(AND(ISNUMBER(M745),M745&gt;0,X745&gt;M745),J745*M745/100+(X745-M745),J745*X745/100))</f>
        <v/>
      </c>
      <c r="L745">
        <f>IF($Z745="","",INDEX('Per Line'!$W$2:$W$7001,$Z745)&amp;"")</f>
        <v/>
      </c>
      <c r="M745">
        <f>IF($Z745="","",INDEX('Per Line'!$AD$2:$AD$7001,$Z745))</f>
        <v/>
      </c>
      <c r="N745">
        <f>IF($Z745="","",IF(AND(ISNUMBER(M745),M745&gt;0),X745&gt;M745,FALSE))</f>
        <v/>
      </c>
      <c r="O745" s="8">
        <f>IF($Z745="","",SUMIFS('Per Line'!$V$2:$V$7001,'Per Line'!$D$2:$D$7001,$B745,'Per Line'!$AN$2:$AN$7001,1))</f>
        <v/>
      </c>
      <c r="P745">
        <f>IF($Z745="","",Settings!$C$7)</f>
        <v/>
      </c>
      <c r="Q745" s="8">
        <f>IF($Z745="","",SUMIFS('Per Line'!$V$2:$V$7001,'Per Line'!$D$2:$D$7001,$B745,'Per Line'!$AM$2:$AM$7001,0,'Per Line'!$AN$2:$AN$7001,0))</f>
        <v/>
      </c>
      <c r="R745" s="8">
        <f>IF($Z745="","",Q745*P745)</f>
        <v/>
      </c>
      <c r="S745">
        <f>IF($Z745="","",Settings!$C$6)</f>
        <v/>
      </c>
      <c r="T745" s="8">
        <f>IF($Z745="","",SUMIFS('Per Line'!$V$2:$V$7001,'Per Line'!$D$2:$D$7001,$B745,'Per Line'!$AM$2:$AM$7001,1,'Per Line'!$AN$2:$AN$7001,0))</f>
        <v/>
      </c>
      <c r="U745" s="8">
        <f>IF($Z745="","",T745*S745)</f>
        <v/>
      </c>
      <c r="V745" s="8">
        <f>IF($Z745="","",U745+R745)</f>
        <v/>
      </c>
      <c r="W745" s="8">
        <f>IF($Z745="","",X745-V745)</f>
        <v/>
      </c>
      <c r="X745" s="8">
        <f>IF($Z745="","",Q745+T745+O745)</f>
        <v/>
      </c>
      <c r="Y745" s="8">
        <f>IF($Z745="","",X745-V745-K745)</f>
        <v/>
      </c>
      <c r="Z745" s="16">
        <f>IF(ROWS($Z$2:$Z745)&lt;=MAX('Per Line'!$AL$2:$AL$7001),MATCH(ROWS($Z$2:$Z745),'Per Line'!$AL$2:$AL$7001,0),"")</f>
        <v/>
      </c>
      <c r="AA745" s="17">
        <f>IF($Z745="","",K745-J745*X745/100)</f>
        <v/>
      </c>
      <c r="AB745">
        <f>IF($Z745="","",C745&amp;"|"&amp;COUNTIF($C$2:$C745,C745))</f>
        <v/>
      </c>
    </row>
    <row r="746">
      <c r="A746" s="15" t="n"/>
      <c r="B746">
        <f>IF($Z746="","",INDEX('Per Line'!$D$2:$D$7001,$Z746)&amp;"")</f>
        <v/>
      </c>
      <c r="C746">
        <f>IF($Z746="","",IF(X746&lt;Settings!$C$8,"INV&lt;10000","Inv&gt;10000"))</f>
        <v/>
      </c>
      <c r="D746">
        <f>IF($Z746="","",INDEX('Per Line'!$A$2:$A$7001,$Z746)&amp;"")</f>
        <v/>
      </c>
      <c r="E746" s="14">
        <f>IF($Z746="","",INDEX('Per Line'!$F$2:$F$7001,$Z746))</f>
        <v/>
      </c>
      <c r="F746">
        <f>IF($Z746="","",INDEX('Per Line'!$G$2:$G$7001,$Z746)&amp;"")</f>
        <v/>
      </c>
      <c r="G746">
        <f>IF($Z746="","",INDEX('Per Line'!$I$2:$I$7001,$Z746)&amp;"")</f>
        <v/>
      </c>
      <c r="H746">
        <f>IF($Z746="","",INDEX('Per Line'!$J$2:$J$7001,$Z746)&amp;"")</f>
        <v/>
      </c>
      <c r="I746">
        <f>IF($Z746="","",INDEX('Per Line'!$K$2:$K$7001,$Z746)&amp;"")</f>
        <v/>
      </c>
      <c r="J746">
        <f>IF($Z746="","",INDEX('Per Line'!$M$2:$M$7001,$Z746))</f>
        <v/>
      </c>
      <c r="K746" s="8">
        <f>IF($Z746="","",IF(AND(ISNUMBER(M746),M746&gt;0,X746&gt;M746),J746*M746/100+(X746-M746),J746*X746/100))</f>
        <v/>
      </c>
      <c r="L746">
        <f>IF($Z746="","",INDEX('Per Line'!$W$2:$W$7001,$Z746)&amp;"")</f>
        <v/>
      </c>
      <c r="M746">
        <f>IF($Z746="","",INDEX('Per Line'!$AD$2:$AD$7001,$Z746))</f>
        <v/>
      </c>
      <c r="N746">
        <f>IF($Z746="","",IF(AND(ISNUMBER(M746),M746&gt;0),X746&gt;M746,FALSE))</f>
        <v/>
      </c>
      <c r="O746" s="8">
        <f>IF($Z746="","",SUMIFS('Per Line'!$V$2:$V$7001,'Per Line'!$D$2:$D$7001,$B746,'Per Line'!$AN$2:$AN$7001,1))</f>
        <v/>
      </c>
      <c r="P746">
        <f>IF($Z746="","",Settings!$C$7)</f>
        <v/>
      </c>
      <c r="Q746" s="8">
        <f>IF($Z746="","",SUMIFS('Per Line'!$V$2:$V$7001,'Per Line'!$D$2:$D$7001,$B746,'Per Line'!$AM$2:$AM$7001,0,'Per Line'!$AN$2:$AN$7001,0))</f>
        <v/>
      </c>
      <c r="R746" s="8">
        <f>IF($Z746="","",Q746*P746)</f>
        <v/>
      </c>
      <c r="S746">
        <f>IF($Z746="","",Settings!$C$6)</f>
        <v/>
      </c>
      <c r="T746" s="8">
        <f>IF($Z746="","",SUMIFS('Per Line'!$V$2:$V$7001,'Per Line'!$D$2:$D$7001,$B746,'Per Line'!$AM$2:$AM$7001,1,'Per Line'!$AN$2:$AN$7001,0))</f>
        <v/>
      </c>
      <c r="U746" s="8">
        <f>IF($Z746="","",T746*S746)</f>
        <v/>
      </c>
      <c r="V746" s="8">
        <f>IF($Z746="","",U746+R746)</f>
        <v/>
      </c>
      <c r="W746" s="8">
        <f>IF($Z746="","",X746-V746)</f>
        <v/>
      </c>
      <c r="X746" s="8">
        <f>IF($Z746="","",Q746+T746+O746)</f>
        <v/>
      </c>
      <c r="Y746" s="8">
        <f>IF($Z746="","",X746-V746-K746)</f>
        <v/>
      </c>
      <c r="Z746" s="16">
        <f>IF(ROWS($Z$2:$Z746)&lt;=MAX('Per Line'!$AL$2:$AL$7001),MATCH(ROWS($Z$2:$Z746),'Per Line'!$AL$2:$AL$7001,0),"")</f>
        <v/>
      </c>
      <c r="AA746" s="17">
        <f>IF($Z746="","",K746-J746*X746/100)</f>
        <v/>
      </c>
      <c r="AB746">
        <f>IF($Z746="","",C746&amp;"|"&amp;COUNTIF($C$2:$C746,C746))</f>
        <v/>
      </c>
    </row>
    <row r="747">
      <c r="A747" s="15" t="n"/>
      <c r="B747">
        <f>IF($Z747="","",INDEX('Per Line'!$D$2:$D$7001,$Z747)&amp;"")</f>
        <v/>
      </c>
      <c r="C747">
        <f>IF($Z747="","",IF(X747&lt;Settings!$C$8,"INV&lt;10000","Inv&gt;10000"))</f>
        <v/>
      </c>
      <c r="D747">
        <f>IF($Z747="","",INDEX('Per Line'!$A$2:$A$7001,$Z747)&amp;"")</f>
        <v/>
      </c>
      <c r="E747" s="14">
        <f>IF($Z747="","",INDEX('Per Line'!$F$2:$F$7001,$Z747))</f>
        <v/>
      </c>
      <c r="F747">
        <f>IF($Z747="","",INDEX('Per Line'!$G$2:$G$7001,$Z747)&amp;"")</f>
        <v/>
      </c>
      <c r="G747">
        <f>IF($Z747="","",INDEX('Per Line'!$I$2:$I$7001,$Z747)&amp;"")</f>
        <v/>
      </c>
      <c r="H747">
        <f>IF($Z747="","",INDEX('Per Line'!$J$2:$J$7001,$Z747)&amp;"")</f>
        <v/>
      </c>
      <c r="I747">
        <f>IF($Z747="","",INDEX('Per Line'!$K$2:$K$7001,$Z747)&amp;"")</f>
        <v/>
      </c>
      <c r="J747">
        <f>IF($Z747="","",INDEX('Per Line'!$M$2:$M$7001,$Z747))</f>
        <v/>
      </c>
      <c r="K747" s="8">
        <f>IF($Z747="","",IF(AND(ISNUMBER(M747),M747&gt;0,X747&gt;M747),J747*M747/100+(X747-M747),J747*X747/100))</f>
        <v/>
      </c>
      <c r="L747">
        <f>IF($Z747="","",INDEX('Per Line'!$W$2:$W$7001,$Z747)&amp;"")</f>
        <v/>
      </c>
      <c r="M747">
        <f>IF($Z747="","",INDEX('Per Line'!$AD$2:$AD$7001,$Z747))</f>
        <v/>
      </c>
      <c r="N747">
        <f>IF($Z747="","",IF(AND(ISNUMBER(M747),M747&gt;0),X747&gt;M747,FALSE))</f>
        <v/>
      </c>
      <c r="O747" s="8">
        <f>IF($Z747="","",SUMIFS('Per Line'!$V$2:$V$7001,'Per Line'!$D$2:$D$7001,$B747,'Per Line'!$AN$2:$AN$7001,1))</f>
        <v/>
      </c>
      <c r="P747">
        <f>IF($Z747="","",Settings!$C$7)</f>
        <v/>
      </c>
      <c r="Q747" s="8">
        <f>IF($Z747="","",SUMIFS('Per Line'!$V$2:$V$7001,'Per Line'!$D$2:$D$7001,$B747,'Per Line'!$AM$2:$AM$7001,0,'Per Line'!$AN$2:$AN$7001,0))</f>
        <v/>
      </c>
      <c r="R747" s="8">
        <f>IF($Z747="","",Q747*P747)</f>
        <v/>
      </c>
      <c r="S747">
        <f>IF($Z747="","",Settings!$C$6)</f>
        <v/>
      </c>
      <c r="T747" s="8">
        <f>IF($Z747="","",SUMIFS('Per Line'!$V$2:$V$7001,'Per Line'!$D$2:$D$7001,$B747,'Per Line'!$AM$2:$AM$7001,1,'Per Line'!$AN$2:$AN$7001,0))</f>
        <v/>
      </c>
      <c r="U747" s="8">
        <f>IF($Z747="","",T747*S747)</f>
        <v/>
      </c>
      <c r="V747" s="8">
        <f>IF($Z747="","",U747+R747)</f>
        <v/>
      </c>
      <c r="W747" s="8">
        <f>IF($Z747="","",X747-V747)</f>
        <v/>
      </c>
      <c r="X747" s="8">
        <f>IF($Z747="","",Q747+T747+O747)</f>
        <v/>
      </c>
      <c r="Y747" s="8">
        <f>IF($Z747="","",X747-V747-K747)</f>
        <v/>
      </c>
      <c r="Z747" s="16">
        <f>IF(ROWS($Z$2:$Z747)&lt;=MAX('Per Line'!$AL$2:$AL$7001),MATCH(ROWS($Z$2:$Z747),'Per Line'!$AL$2:$AL$7001,0),"")</f>
        <v/>
      </c>
      <c r="AA747" s="17">
        <f>IF($Z747="","",K747-J747*X747/100)</f>
        <v/>
      </c>
      <c r="AB747">
        <f>IF($Z747="","",C747&amp;"|"&amp;COUNTIF($C$2:$C747,C747))</f>
        <v/>
      </c>
    </row>
    <row r="748">
      <c r="A748" s="15" t="n"/>
      <c r="B748">
        <f>IF($Z748="","",INDEX('Per Line'!$D$2:$D$7001,$Z748)&amp;"")</f>
        <v/>
      </c>
      <c r="C748">
        <f>IF($Z748="","",IF(X748&lt;Settings!$C$8,"INV&lt;10000","Inv&gt;10000"))</f>
        <v/>
      </c>
      <c r="D748">
        <f>IF($Z748="","",INDEX('Per Line'!$A$2:$A$7001,$Z748)&amp;"")</f>
        <v/>
      </c>
      <c r="E748" s="14">
        <f>IF($Z748="","",INDEX('Per Line'!$F$2:$F$7001,$Z748))</f>
        <v/>
      </c>
      <c r="F748">
        <f>IF($Z748="","",INDEX('Per Line'!$G$2:$G$7001,$Z748)&amp;"")</f>
        <v/>
      </c>
      <c r="G748">
        <f>IF($Z748="","",INDEX('Per Line'!$I$2:$I$7001,$Z748)&amp;"")</f>
        <v/>
      </c>
      <c r="H748">
        <f>IF($Z748="","",INDEX('Per Line'!$J$2:$J$7001,$Z748)&amp;"")</f>
        <v/>
      </c>
      <c r="I748">
        <f>IF($Z748="","",INDEX('Per Line'!$K$2:$K$7001,$Z748)&amp;"")</f>
        <v/>
      </c>
      <c r="J748">
        <f>IF($Z748="","",INDEX('Per Line'!$M$2:$M$7001,$Z748))</f>
        <v/>
      </c>
      <c r="K748" s="8">
        <f>IF($Z748="","",IF(AND(ISNUMBER(M748),M748&gt;0,X748&gt;M748),J748*M748/100+(X748-M748),J748*X748/100))</f>
        <v/>
      </c>
      <c r="L748">
        <f>IF($Z748="","",INDEX('Per Line'!$W$2:$W$7001,$Z748)&amp;"")</f>
        <v/>
      </c>
      <c r="M748">
        <f>IF($Z748="","",INDEX('Per Line'!$AD$2:$AD$7001,$Z748))</f>
        <v/>
      </c>
      <c r="N748">
        <f>IF($Z748="","",IF(AND(ISNUMBER(M748),M748&gt;0),X748&gt;M748,FALSE))</f>
        <v/>
      </c>
      <c r="O748" s="8">
        <f>IF($Z748="","",SUMIFS('Per Line'!$V$2:$V$7001,'Per Line'!$D$2:$D$7001,$B748,'Per Line'!$AN$2:$AN$7001,1))</f>
        <v/>
      </c>
      <c r="P748">
        <f>IF($Z748="","",Settings!$C$7)</f>
        <v/>
      </c>
      <c r="Q748" s="8">
        <f>IF($Z748="","",SUMIFS('Per Line'!$V$2:$V$7001,'Per Line'!$D$2:$D$7001,$B748,'Per Line'!$AM$2:$AM$7001,0,'Per Line'!$AN$2:$AN$7001,0))</f>
        <v/>
      </c>
      <c r="R748" s="8">
        <f>IF($Z748="","",Q748*P748)</f>
        <v/>
      </c>
      <c r="S748">
        <f>IF($Z748="","",Settings!$C$6)</f>
        <v/>
      </c>
      <c r="T748" s="8">
        <f>IF($Z748="","",SUMIFS('Per Line'!$V$2:$V$7001,'Per Line'!$D$2:$D$7001,$B748,'Per Line'!$AM$2:$AM$7001,1,'Per Line'!$AN$2:$AN$7001,0))</f>
        <v/>
      </c>
      <c r="U748" s="8">
        <f>IF($Z748="","",T748*S748)</f>
        <v/>
      </c>
      <c r="V748" s="8">
        <f>IF($Z748="","",U748+R748)</f>
        <v/>
      </c>
      <c r="W748" s="8">
        <f>IF($Z748="","",X748-V748)</f>
        <v/>
      </c>
      <c r="X748" s="8">
        <f>IF($Z748="","",Q748+T748+O748)</f>
        <v/>
      </c>
      <c r="Y748" s="8">
        <f>IF($Z748="","",X748-V748-K748)</f>
        <v/>
      </c>
      <c r="Z748" s="16">
        <f>IF(ROWS($Z$2:$Z748)&lt;=MAX('Per Line'!$AL$2:$AL$7001),MATCH(ROWS($Z$2:$Z748),'Per Line'!$AL$2:$AL$7001,0),"")</f>
        <v/>
      </c>
      <c r="AA748" s="17">
        <f>IF($Z748="","",K748-J748*X748/100)</f>
        <v/>
      </c>
      <c r="AB748">
        <f>IF($Z748="","",C748&amp;"|"&amp;COUNTIF($C$2:$C748,C748))</f>
        <v/>
      </c>
    </row>
    <row r="749">
      <c r="A749" s="15" t="n"/>
      <c r="B749">
        <f>IF($Z749="","",INDEX('Per Line'!$D$2:$D$7001,$Z749)&amp;"")</f>
        <v/>
      </c>
      <c r="C749">
        <f>IF($Z749="","",IF(X749&lt;Settings!$C$8,"INV&lt;10000","Inv&gt;10000"))</f>
        <v/>
      </c>
      <c r="D749">
        <f>IF($Z749="","",INDEX('Per Line'!$A$2:$A$7001,$Z749)&amp;"")</f>
        <v/>
      </c>
      <c r="E749" s="14">
        <f>IF($Z749="","",INDEX('Per Line'!$F$2:$F$7001,$Z749))</f>
        <v/>
      </c>
      <c r="F749">
        <f>IF($Z749="","",INDEX('Per Line'!$G$2:$G$7001,$Z749)&amp;"")</f>
        <v/>
      </c>
      <c r="G749">
        <f>IF($Z749="","",INDEX('Per Line'!$I$2:$I$7001,$Z749)&amp;"")</f>
        <v/>
      </c>
      <c r="H749">
        <f>IF($Z749="","",INDEX('Per Line'!$J$2:$J$7001,$Z749)&amp;"")</f>
        <v/>
      </c>
      <c r="I749">
        <f>IF($Z749="","",INDEX('Per Line'!$K$2:$K$7001,$Z749)&amp;"")</f>
        <v/>
      </c>
      <c r="J749">
        <f>IF($Z749="","",INDEX('Per Line'!$M$2:$M$7001,$Z749))</f>
        <v/>
      </c>
      <c r="K749" s="8">
        <f>IF($Z749="","",IF(AND(ISNUMBER(M749),M749&gt;0,X749&gt;M749),J749*M749/100+(X749-M749),J749*X749/100))</f>
        <v/>
      </c>
      <c r="L749">
        <f>IF($Z749="","",INDEX('Per Line'!$W$2:$W$7001,$Z749)&amp;"")</f>
        <v/>
      </c>
      <c r="M749">
        <f>IF($Z749="","",INDEX('Per Line'!$AD$2:$AD$7001,$Z749))</f>
        <v/>
      </c>
      <c r="N749">
        <f>IF($Z749="","",IF(AND(ISNUMBER(M749),M749&gt;0),X749&gt;M749,FALSE))</f>
        <v/>
      </c>
      <c r="O749" s="8">
        <f>IF($Z749="","",SUMIFS('Per Line'!$V$2:$V$7001,'Per Line'!$D$2:$D$7001,$B749,'Per Line'!$AN$2:$AN$7001,1))</f>
        <v/>
      </c>
      <c r="P749">
        <f>IF($Z749="","",Settings!$C$7)</f>
        <v/>
      </c>
      <c r="Q749" s="8">
        <f>IF($Z749="","",SUMIFS('Per Line'!$V$2:$V$7001,'Per Line'!$D$2:$D$7001,$B749,'Per Line'!$AM$2:$AM$7001,0,'Per Line'!$AN$2:$AN$7001,0))</f>
        <v/>
      </c>
      <c r="R749" s="8">
        <f>IF($Z749="","",Q749*P749)</f>
        <v/>
      </c>
      <c r="S749">
        <f>IF($Z749="","",Settings!$C$6)</f>
        <v/>
      </c>
      <c r="T749" s="8">
        <f>IF($Z749="","",SUMIFS('Per Line'!$V$2:$V$7001,'Per Line'!$D$2:$D$7001,$B749,'Per Line'!$AM$2:$AM$7001,1,'Per Line'!$AN$2:$AN$7001,0))</f>
        <v/>
      </c>
      <c r="U749" s="8">
        <f>IF($Z749="","",T749*S749)</f>
        <v/>
      </c>
      <c r="V749" s="8">
        <f>IF($Z749="","",U749+R749)</f>
        <v/>
      </c>
      <c r="W749" s="8">
        <f>IF($Z749="","",X749-V749)</f>
        <v/>
      </c>
      <c r="X749" s="8">
        <f>IF($Z749="","",Q749+T749+O749)</f>
        <v/>
      </c>
      <c r="Y749" s="8">
        <f>IF($Z749="","",X749-V749-K749)</f>
        <v/>
      </c>
      <c r="Z749" s="16">
        <f>IF(ROWS($Z$2:$Z749)&lt;=MAX('Per Line'!$AL$2:$AL$7001),MATCH(ROWS($Z$2:$Z749),'Per Line'!$AL$2:$AL$7001,0),"")</f>
        <v/>
      </c>
      <c r="AA749" s="17">
        <f>IF($Z749="","",K749-J749*X749/100)</f>
        <v/>
      </c>
      <c r="AB749">
        <f>IF($Z749="","",C749&amp;"|"&amp;COUNTIF($C$2:$C749,C749))</f>
        <v/>
      </c>
    </row>
    <row r="750">
      <c r="A750" s="15" t="n"/>
      <c r="B750">
        <f>IF($Z750="","",INDEX('Per Line'!$D$2:$D$7001,$Z750)&amp;"")</f>
        <v/>
      </c>
      <c r="C750">
        <f>IF($Z750="","",IF(X750&lt;Settings!$C$8,"INV&lt;10000","Inv&gt;10000"))</f>
        <v/>
      </c>
      <c r="D750">
        <f>IF($Z750="","",INDEX('Per Line'!$A$2:$A$7001,$Z750)&amp;"")</f>
        <v/>
      </c>
      <c r="E750" s="14">
        <f>IF($Z750="","",INDEX('Per Line'!$F$2:$F$7001,$Z750))</f>
        <v/>
      </c>
      <c r="F750">
        <f>IF($Z750="","",INDEX('Per Line'!$G$2:$G$7001,$Z750)&amp;"")</f>
        <v/>
      </c>
      <c r="G750">
        <f>IF($Z750="","",INDEX('Per Line'!$I$2:$I$7001,$Z750)&amp;"")</f>
        <v/>
      </c>
      <c r="H750">
        <f>IF($Z750="","",INDEX('Per Line'!$J$2:$J$7001,$Z750)&amp;"")</f>
        <v/>
      </c>
      <c r="I750">
        <f>IF($Z750="","",INDEX('Per Line'!$K$2:$K$7001,$Z750)&amp;"")</f>
        <v/>
      </c>
      <c r="J750">
        <f>IF($Z750="","",INDEX('Per Line'!$M$2:$M$7001,$Z750))</f>
        <v/>
      </c>
      <c r="K750" s="8">
        <f>IF($Z750="","",IF(AND(ISNUMBER(M750),M750&gt;0,X750&gt;M750),J750*M750/100+(X750-M750),J750*X750/100))</f>
        <v/>
      </c>
      <c r="L750">
        <f>IF($Z750="","",INDEX('Per Line'!$W$2:$W$7001,$Z750)&amp;"")</f>
        <v/>
      </c>
      <c r="M750">
        <f>IF($Z750="","",INDEX('Per Line'!$AD$2:$AD$7001,$Z750))</f>
        <v/>
      </c>
      <c r="N750">
        <f>IF($Z750="","",IF(AND(ISNUMBER(M750),M750&gt;0),X750&gt;M750,FALSE))</f>
        <v/>
      </c>
      <c r="O750" s="8">
        <f>IF($Z750="","",SUMIFS('Per Line'!$V$2:$V$7001,'Per Line'!$D$2:$D$7001,$B750,'Per Line'!$AN$2:$AN$7001,1))</f>
        <v/>
      </c>
      <c r="P750">
        <f>IF($Z750="","",Settings!$C$7)</f>
        <v/>
      </c>
      <c r="Q750" s="8">
        <f>IF($Z750="","",SUMIFS('Per Line'!$V$2:$V$7001,'Per Line'!$D$2:$D$7001,$B750,'Per Line'!$AM$2:$AM$7001,0,'Per Line'!$AN$2:$AN$7001,0))</f>
        <v/>
      </c>
      <c r="R750" s="8">
        <f>IF($Z750="","",Q750*P750)</f>
        <v/>
      </c>
      <c r="S750">
        <f>IF($Z750="","",Settings!$C$6)</f>
        <v/>
      </c>
      <c r="T750" s="8">
        <f>IF($Z750="","",SUMIFS('Per Line'!$V$2:$V$7001,'Per Line'!$D$2:$D$7001,$B750,'Per Line'!$AM$2:$AM$7001,1,'Per Line'!$AN$2:$AN$7001,0))</f>
        <v/>
      </c>
      <c r="U750" s="8">
        <f>IF($Z750="","",T750*S750)</f>
        <v/>
      </c>
      <c r="V750" s="8">
        <f>IF($Z750="","",U750+R750)</f>
        <v/>
      </c>
      <c r="W750" s="8">
        <f>IF($Z750="","",X750-V750)</f>
        <v/>
      </c>
      <c r="X750" s="8">
        <f>IF($Z750="","",Q750+T750+O750)</f>
        <v/>
      </c>
      <c r="Y750" s="8">
        <f>IF($Z750="","",X750-V750-K750)</f>
        <v/>
      </c>
      <c r="Z750" s="16">
        <f>IF(ROWS($Z$2:$Z750)&lt;=MAX('Per Line'!$AL$2:$AL$7001),MATCH(ROWS($Z$2:$Z750),'Per Line'!$AL$2:$AL$7001,0),"")</f>
        <v/>
      </c>
      <c r="AA750" s="17">
        <f>IF($Z750="","",K750-J750*X750/100)</f>
        <v/>
      </c>
      <c r="AB750">
        <f>IF($Z750="","",C750&amp;"|"&amp;COUNTIF($C$2:$C750,C750))</f>
        <v/>
      </c>
    </row>
    <row r="751">
      <c r="A751" s="15" t="n"/>
      <c r="B751">
        <f>IF($Z751="","",INDEX('Per Line'!$D$2:$D$7001,$Z751)&amp;"")</f>
        <v/>
      </c>
      <c r="C751">
        <f>IF($Z751="","",IF(X751&lt;Settings!$C$8,"INV&lt;10000","Inv&gt;10000"))</f>
        <v/>
      </c>
      <c r="D751">
        <f>IF($Z751="","",INDEX('Per Line'!$A$2:$A$7001,$Z751)&amp;"")</f>
        <v/>
      </c>
      <c r="E751" s="14">
        <f>IF($Z751="","",INDEX('Per Line'!$F$2:$F$7001,$Z751))</f>
        <v/>
      </c>
      <c r="F751">
        <f>IF($Z751="","",INDEX('Per Line'!$G$2:$G$7001,$Z751)&amp;"")</f>
        <v/>
      </c>
      <c r="G751">
        <f>IF($Z751="","",INDEX('Per Line'!$I$2:$I$7001,$Z751)&amp;"")</f>
        <v/>
      </c>
      <c r="H751">
        <f>IF($Z751="","",INDEX('Per Line'!$J$2:$J$7001,$Z751)&amp;"")</f>
        <v/>
      </c>
      <c r="I751">
        <f>IF($Z751="","",INDEX('Per Line'!$K$2:$K$7001,$Z751)&amp;"")</f>
        <v/>
      </c>
      <c r="J751">
        <f>IF($Z751="","",INDEX('Per Line'!$M$2:$M$7001,$Z751))</f>
        <v/>
      </c>
      <c r="K751" s="8">
        <f>IF($Z751="","",IF(AND(ISNUMBER(M751),M751&gt;0,X751&gt;M751),J751*M751/100+(X751-M751),J751*X751/100))</f>
        <v/>
      </c>
      <c r="L751">
        <f>IF($Z751="","",INDEX('Per Line'!$W$2:$W$7001,$Z751)&amp;"")</f>
        <v/>
      </c>
      <c r="M751">
        <f>IF($Z751="","",INDEX('Per Line'!$AD$2:$AD$7001,$Z751))</f>
        <v/>
      </c>
      <c r="N751">
        <f>IF($Z751="","",IF(AND(ISNUMBER(M751),M751&gt;0),X751&gt;M751,FALSE))</f>
        <v/>
      </c>
      <c r="O751" s="8">
        <f>IF($Z751="","",SUMIFS('Per Line'!$V$2:$V$7001,'Per Line'!$D$2:$D$7001,$B751,'Per Line'!$AN$2:$AN$7001,1))</f>
        <v/>
      </c>
      <c r="P751">
        <f>IF($Z751="","",Settings!$C$7)</f>
        <v/>
      </c>
      <c r="Q751" s="8">
        <f>IF($Z751="","",SUMIFS('Per Line'!$V$2:$V$7001,'Per Line'!$D$2:$D$7001,$B751,'Per Line'!$AM$2:$AM$7001,0,'Per Line'!$AN$2:$AN$7001,0))</f>
        <v/>
      </c>
      <c r="R751" s="8">
        <f>IF($Z751="","",Q751*P751)</f>
        <v/>
      </c>
      <c r="S751">
        <f>IF($Z751="","",Settings!$C$6)</f>
        <v/>
      </c>
      <c r="T751" s="8">
        <f>IF($Z751="","",SUMIFS('Per Line'!$V$2:$V$7001,'Per Line'!$D$2:$D$7001,$B751,'Per Line'!$AM$2:$AM$7001,1,'Per Line'!$AN$2:$AN$7001,0))</f>
        <v/>
      </c>
      <c r="U751" s="8">
        <f>IF($Z751="","",T751*S751)</f>
        <v/>
      </c>
      <c r="V751" s="8">
        <f>IF($Z751="","",U751+R751)</f>
        <v/>
      </c>
      <c r="W751" s="8">
        <f>IF($Z751="","",X751-V751)</f>
        <v/>
      </c>
      <c r="X751" s="8">
        <f>IF($Z751="","",Q751+T751+O751)</f>
        <v/>
      </c>
      <c r="Y751" s="8">
        <f>IF($Z751="","",X751-V751-K751)</f>
        <v/>
      </c>
      <c r="Z751" s="16">
        <f>IF(ROWS($Z$2:$Z751)&lt;=MAX('Per Line'!$AL$2:$AL$7001),MATCH(ROWS($Z$2:$Z751),'Per Line'!$AL$2:$AL$7001,0),"")</f>
        <v/>
      </c>
      <c r="AA751" s="17">
        <f>IF($Z751="","",K751-J751*X751/100)</f>
        <v/>
      </c>
      <c r="AB751">
        <f>IF($Z751="","",C751&amp;"|"&amp;COUNTIF($C$2:$C751,C751))</f>
        <v/>
      </c>
    </row>
    <row r="752">
      <c r="A752" s="15" t="n"/>
      <c r="B752">
        <f>IF($Z752="","",INDEX('Per Line'!$D$2:$D$7001,$Z752)&amp;"")</f>
        <v/>
      </c>
      <c r="C752">
        <f>IF($Z752="","",IF(X752&lt;Settings!$C$8,"INV&lt;10000","Inv&gt;10000"))</f>
        <v/>
      </c>
      <c r="D752">
        <f>IF($Z752="","",INDEX('Per Line'!$A$2:$A$7001,$Z752)&amp;"")</f>
        <v/>
      </c>
      <c r="E752" s="14">
        <f>IF($Z752="","",INDEX('Per Line'!$F$2:$F$7001,$Z752))</f>
        <v/>
      </c>
      <c r="F752">
        <f>IF($Z752="","",INDEX('Per Line'!$G$2:$G$7001,$Z752)&amp;"")</f>
        <v/>
      </c>
      <c r="G752">
        <f>IF($Z752="","",INDEX('Per Line'!$I$2:$I$7001,$Z752)&amp;"")</f>
        <v/>
      </c>
      <c r="H752">
        <f>IF($Z752="","",INDEX('Per Line'!$J$2:$J$7001,$Z752)&amp;"")</f>
        <v/>
      </c>
      <c r="I752">
        <f>IF($Z752="","",INDEX('Per Line'!$K$2:$K$7001,$Z752)&amp;"")</f>
        <v/>
      </c>
      <c r="J752">
        <f>IF($Z752="","",INDEX('Per Line'!$M$2:$M$7001,$Z752))</f>
        <v/>
      </c>
      <c r="K752" s="8">
        <f>IF($Z752="","",IF(AND(ISNUMBER(M752),M752&gt;0,X752&gt;M752),J752*M752/100+(X752-M752),J752*X752/100))</f>
        <v/>
      </c>
      <c r="L752">
        <f>IF($Z752="","",INDEX('Per Line'!$W$2:$W$7001,$Z752)&amp;"")</f>
        <v/>
      </c>
      <c r="M752">
        <f>IF($Z752="","",INDEX('Per Line'!$AD$2:$AD$7001,$Z752))</f>
        <v/>
      </c>
      <c r="N752">
        <f>IF($Z752="","",IF(AND(ISNUMBER(M752),M752&gt;0),X752&gt;M752,FALSE))</f>
        <v/>
      </c>
      <c r="O752" s="8">
        <f>IF($Z752="","",SUMIFS('Per Line'!$V$2:$V$7001,'Per Line'!$D$2:$D$7001,$B752,'Per Line'!$AN$2:$AN$7001,1))</f>
        <v/>
      </c>
      <c r="P752">
        <f>IF($Z752="","",Settings!$C$7)</f>
        <v/>
      </c>
      <c r="Q752" s="8">
        <f>IF($Z752="","",SUMIFS('Per Line'!$V$2:$V$7001,'Per Line'!$D$2:$D$7001,$B752,'Per Line'!$AM$2:$AM$7001,0,'Per Line'!$AN$2:$AN$7001,0))</f>
        <v/>
      </c>
      <c r="R752" s="8">
        <f>IF($Z752="","",Q752*P752)</f>
        <v/>
      </c>
      <c r="S752">
        <f>IF($Z752="","",Settings!$C$6)</f>
        <v/>
      </c>
      <c r="T752" s="8">
        <f>IF($Z752="","",SUMIFS('Per Line'!$V$2:$V$7001,'Per Line'!$D$2:$D$7001,$B752,'Per Line'!$AM$2:$AM$7001,1,'Per Line'!$AN$2:$AN$7001,0))</f>
        <v/>
      </c>
      <c r="U752" s="8">
        <f>IF($Z752="","",T752*S752)</f>
        <v/>
      </c>
      <c r="V752" s="8">
        <f>IF($Z752="","",U752+R752)</f>
        <v/>
      </c>
      <c r="W752" s="8">
        <f>IF($Z752="","",X752-V752)</f>
        <v/>
      </c>
      <c r="X752" s="8">
        <f>IF($Z752="","",Q752+T752+O752)</f>
        <v/>
      </c>
      <c r="Y752" s="8">
        <f>IF($Z752="","",X752-V752-K752)</f>
        <v/>
      </c>
      <c r="Z752" s="16">
        <f>IF(ROWS($Z$2:$Z752)&lt;=MAX('Per Line'!$AL$2:$AL$7001),MATCH(ROWS($Z$2:$Z752),'Per Line'!$AL$2:$AL$7001,0),"")</f>
        <v/>
      </c>
      <c r="AA752" s="17">
        <f>IF($Z752="","",K752-J752*X752/100)</f>
        <v/>
      </c>
      <c r="AB752">
        <f>IF($Z752="","",C752&amp;"|"&amp;COUNTIF($C$2:$C752,C752))</f>
        <v/>
      </c>
    </row>
    <row r="753">
      <c r="A753" s="15" t="n"/>
      <c r="B753">
        <f>IF($Z753="","",INDEX('Per Line'!$D$2:$D$7001,$Z753)&amp;"")</f>
        <v/>
      </c>
      <c r="C753">
        <f>IF($Z753="","",IF(X753&lt;Settings!$C$8,"INV&lt;10000","Inv&gt;10000"))</f>
        <v/>
      </c>
      <c r="D753">
        <f>IF($Z753="","",INDEX('Per Line'!$A$2:$A$7001,$Z753)&amp;"")</f>
        <v/>
      </c>
      <c r="E753" s="14">
        <f>IF($Z753="","",INDEX('Per Line'!$F$2:$F$7001,$Z753))</f>
        <v/>
      </c>
      <c r="F753">
        <f>IF($Z753="","",INDEX('Per Line'!$G$2:$G$7001,$Z753)&amp;"")</f>
        <v/>
      </c>
      <c r="G753">
        <f>IF($Z753="","",INDEX('Per Line'!$I$2:$I$7001,$Z753)&amp;"")</f>
        <v/>
      </c>
      <c r="H753">
        <f>IF($Z753="","",INDEX('Per Line'!$J$2:$J$7001,$Z753)&amp;"")</f>
        <v/>
      </c>
      <c r="I753">
        <f>IF($Z753="","",INDEX('Per Line'!$K$2:$K$7001,$Z753)&amp;"")</f>
        <v/>
      </c>
      <c r="J753">
        <f>IF($Z753="","",INDEX('Per Line'!$M$2:$M$7001,$Z753))</f>
        <v/>
      </c>
      <c r="K753" s="8">
        <f>IF($Z753="","",IF(AND(ISNUMBER(M753),M753&gt;0,X753&gt;M753),J753*M753/100+(X753-M753),J753*X753/100))</f>
        <v/>
      </c>
      <c r="L753">
        <f>IF($Z753="","",INDEX('Per Line'!$W$2:$W$7001,$Z753)&amp;"")</f>
        <v/>
      </c>
      <c r="M753">
        <f>IF($Z753="","",INDEX('Per Line'!$AD$2:$AD$7001,$Z753))</f>
        <v/>
      </c>
      <c r="N753">
        <f>IF($Z753="","",IF(AND(ISNUMBER(M753),M753&gt;0),X753&gt;M753,FALSE))</f>
        <v/>
      </c>
      <c r="O753" s="8">
        <f>IF($Z753="","",SUMIFS('Per Line'!$V$2:$V$7001,'Per Line'!$D$2:$D$7001,$B753,'Per Line'!$AN$2:$AN$7001,1))</f>
        <v/>
      </c>
      <c r="P753">
        <f>IF($Z753="","",Settings!$C$7)</f>
        <v/>
      </c>
      <c r="Q753" s="8">
        <f>IF($Z753="","",SUMIFS('Per Line'!$V$2:$V$7001,'Per Line'!$D$2:$D$7001,$B753,'Per Line'!$AM$2:$AM$7001,0,'Per Line'!$AN$2:$AN$7001,0))</f>
        <v/>
      </c>
      <c r="R753" s="8">
        <f>IF($Z753="","",Q753*P753)</f>
        <v/>
      </c>
      <c r="S753">
        <f>IF($Z753="","",Settings!$C$6)</f>
        <v/>
      </c>
      <c r="T753" s="8">
        <f>IF($Z753="","",SUMIFS('Per Line'!$V$2:$V$7001,'Per Line'!$D$2:$D$7001,$B753,'Per Line'!$AM$2:$AM$7001,1,'Per Line'!$AN$2:$AN$7001,0))</f>
        <v/>
      </c>
      <c r="U753" s="8">
        <f>IF($Z753="","",T753*S753)</f>
        <v/>
      </c>
      <c r="V753" s="8">
        <f>IF($Z753="","",U753+R753)</f>
        <v/>
      </c>
      <c r="W753" s="8">
        <f>IF($Z753="","",X753-V753)</f>
        <v/>
      </c>
      <c r="X753" s="8">
        <f>IF($Z753="","",Q753+T753+O753)</f>
        <v/>
      </c>
      <c r="Y753" s="8">
        <f>IF($Z753="","",X753-V753-K753)</f>
        <v/>
      </c>
      <c r="Z753" s="16">
        <f>IF(ROWS($Z$2:$Z753)&lt;=MAX('Per Line'!$AL$2:$AL$7001),MATCH(ROWS($Z$2:$Z753),'Per Line'!$AL$2:$AL$7001,0),"")</f>
        <v/>
      </c>
      <c r="AA753" s="17">
        <f>IF($Z753="","",K753-J753*X753/100)</f>
        <v/>
      </c>
      <c r="AB753">
        <f>IF($Z753="","",C753&amp;"|"&amp;COUNTIF($C$2:$C753,C753))</f>
        <v/>
      </c>
    </row>
    <row r="754">
      <c r="A754" s="15" t="n"/>
      <c r="B754">
        <f>IF($Z754="","",INDEX('Per Line'!$D$2:$D$7001,$Z754)&amp;"")</f>
        <v/>
      </c>
      <c r="C754">
        <f>IF($Z754="","",IF(X754&lt;Settings!$C$8,"INV&lt;10000","Inv&gt;10000"))</f>
        <v/>
      </c>
      <c r="D754">
        <f>IF($Z754="","",INDEX('Per Line'!$A$2:$A$7001,$Z754)&amp;"")</f>
        <v/>
      </c>
      <c r="E754" s="14">
        <f>IF($Z754="","",INDEX('Per Line'!$F$2:$F$7001,$Z754))</f>
        <v/>
      </c>
      <c r="F754">
        <f>IF($Z754="","",INDEX('Per Line'!$G$2:$G$7001,$Z754)&amp;"")</f>
        <v/>
      </c>
      <c r="G754">
        <f>IF($Z754="","",INDEX('Per Line'!$I$2:$I$7001,$Z754)&amp;"")</f>
        <v/>
      </c>
      <c r="H754">
        <f>IF($Z754="","",INDEX('Per Line'!$J$2:$J$7001,$Z754)&amp;"")</f>
        <v/>
      </c>
      <c r="I754">
        <f>IF($Z754="","",INDEX('Per Line'!$K$2:$K$7001,$Z754)&amp;"")</f>
        <v/>
      </c>
      <c r="J754">
        <f>IF($Z754="","",INDEX('Per Line'!$M$2:$M$7001,$Z754))</f>
        <v/>
      </c>
      <c r="K754" s="8">
        <f>IF($Z754="","",IF(AND(ISNUMBER(M754),M754&gt;0,X754&gt;M754),J754*M754/100+(X754-M754),J754*X754/100))</f>
        <v/>
      </c>
      <c r="L754">
        <f>IF($Z754="","",INDEX('Per Line'!$W$2:$W$7001,$Z754)&amp;"")</f>
        <v/>
      </c>
      <c r="M754">
        <f>IF($Z754="","",INDEX('Per Line'!$AD$2:$AD$7001,$Z754))</f>
        <v/>
      </c>
      <c r="N754">
        <f>IF($Z754="","",IF(AND(ISNUMBER(M754),M754&gt;0),X754&gt;M754,FALSE))</f>
        <v/>
      </c>
      <c r="O754" s="8">
        <f>IF($Z754="","",SUMIFS('Per Line'!$V$2:$V$7001,'Per Line'!$D$2:$D$7001,$B754,'Per Line'!$AN$2:$AN$7001,1))</f>
        <v/>
      </c>
      <c r="P754">
        <f>IF($Z754="","",Settings!$C$7)</f>
        <v/>
      </c>
      <c r="Q754" s="8">
        <f>IF($Z754="","",SUMIFS('Per Line'!$V$2:$V$7001,'Per Line'!$D$2:$D$7001,$B754,'Per Line'!$AM$2:$AM$7001,0,'Per Line'!$AN$2:$AN$7001,0))</f>
        <v/>
      </c>
      <c r="R754" s="8">
        <f>IF($Z754="","",Q754*P754)</f>
        <v/>
      </c>
      <c r="S754">
        <f>IF($Z754="","",Settings!$C$6)</f>
        <v/>
      </c>
      <c r="T754" s="8">
        <f>IF($Z754="","",SUMIFS('Per Line'!$V$2:$V$7001,'Per Line'!$D$2:$D$7001,$B754,'Per Line'!$AM$2:$AM$7001,1,'Per Line'!$AN$2:$AN$7001,0))</f>
        <v/>
      </c>
      <c r="U754" s="8">
        <f>IF($Z754="","",T754*S754)</f>
        <v/>
      </c>
      <c r="V754" s="8">
        <f>IF($Z754="","",U754+R754)</f>
        <v/>
      </c>
      <c r="W754" s="8">
        <f>IF($Z754="","",X754-V754)</f>
        <v/>
      </c>
      <c r="X754" s="8">
        <f>IF($Z754="","",Q754+T754+O754)</f>
        <v/>
      </c>
      <c r="Y754" s="8">
        <f>IF($Z754="","",X754-V754-K754)</f>
        <v/>
      </c>
      <c r="Z754" s="16">
        <f>IF(ROWS($Z$2:$Z754)&lt;=MAX('Per Line'!$AL$2:$AL$7001),MATCH(ROWS($Z$2:$Z754),'Per Line'!$AL$2:$AL$7001,0),"")</f>
        <v/>
      </c>
      <c r="AA754" s="17">
        <f>IF($Z754="","",K754-J754*X754/100)</f>
        <v/>
      </c>
      <c r="AB754">
        <f>IF($Z754="","",C754&amp;"|"&amp;COUNTIF($C$2:$C754,C754))</f>
        <v/>
      </c>
    </row>
    <row r="755">
      <c r="A755" s="15" t="n"/>
      <c r="B755">
        <f>IF($Z755="","",INDEX('Per Line'!$D$2:$D$7001,$Z755)&amp;"")</f>
        <v/>
      </c>
      <c r="C755">
        <f>IF($Z755="","",IF(X755&lt;Settings!$C$8,"INV&lt;10000","Inv&gt;10000"))</f>
        <v/>
      </c>
      <c r="D755">
        <f>IF($Z755="","",INDEX('Per Line'!$A$2:$A$7001,$Z755)&amp;"")</f>
        <v/>
      </c>
      <c r="E755" s="14">
        <f>IF($Z755="","",INDEX('Per Line'!$F$2:$F$7001,$Z755))</f>
        <v/>
      </c>
      <c r="F755">
        <f>IF($Z755="","",INDEX('Per Line'!$G$2:$G$7001,$Z755)&amp;"")</f>
        <v/>
      </c>
      <c r="G755">
        <f>IF($Z755="","",INDEX('Per Line'!$I$2:$I$7001,$Z755)&amp;"")</f>
        <v/>
      </c>
      <c r="H755">
        <f>IF($Z755="","",INDEX('Per Line'!$J$2:$J$7001,$Z755)&amp;"")</f>
        <v/>
      </c>
      <c r="I755">
        <f>IF($Z755="","",INDEX('Per Line'!$K$2:$K$7001,$Z755)&amp;"")</f>
        <v/>
      </c>
      <c r="J755">
        <f>IF($Z755="","",INDEX('Per Line'!$M$2:$M$7001,$Z755))</f>
        <v/>
      </c>
      <c r="K755" s="8">
        <f>IF($Z755="","",IF(AND(ISNUMBER(M755),M755&gt;0,X755&gt;M755),J755*M755/100+(X755-M755),J755*X755/100))</f>
        <v/>
      </c>
      <c r="L755">
        <f>IF($Z755="","",INDEX('Per Line'!$W$2:$W$7001,$Z755)&amp;"")</f>
        <v/>
      </c>
      <c r="M755">
        <f>IF($Z755="","",INDEX('Per Line'!$AD$2:$AD$7001,$Z755))</f>
        <v/>
      </c>
      <c r="N755">
        <f>IF($Z755="","",IF(AND(ISNUMBER(M755),M755&gt;0),X755&gt;M755,FALSE))</f>
        <v/>
      </c>
      <c r="O755" s="8">
        <f>IF($Z755="","",SUMIFS('Per Line'!$V$2:$V$7001,'Per Line'!$D$2:$D$7001,$B755,'Per Line'!$AN$2:$AN$7001,1))</f>
        <v/>
      </c>
      <c r="P755">
        <f>IF($Z755="","",Settings!$C$7)</f>
        <v/>
      </c>
      <c r="Q755" s="8">
        <f>IF($Z755="","",SUMIFS('Per Line'!$V$2:$V$7001,'Per Line'!$D$2:$D$7001,$B755,'Per Line'!$AM$2:$AM$7001,0,'Per Line'!$AN$2:$AN$7001,0))</f>
        <v/>
      </c>
      <c r="R755" s="8">
        <f>IF($Z755="","",Q755*P755)</f>
        <v/>
      </c>
      <c r="S755">
        <f>IF($Z755="","",Settings!$C$6)</f>
        <v/>
      </c>
      <c r="T755" s="8">
        <f>IF($Z755="","",SUMIFS('Per Line'!$V$2:$V$7001,'Per Line'!$D$2:$D$7001,$B755,'Per Line'!$AM$2:$AM$7001,1,'Per Line'!$AN$2:$AN$7001,0))</f>
        <v/>
      </c>
      <c r="U755" s="8">
        <f>IF($Z755="","",T755*S755)</f>
        <v/>
      </c>
      <c r="V755" s="8">
        <f>IF($Z755="","",U755+R755)</f>
        <v/>
      </c>
      <c r="W755" s="8">
        <f>IF($Z755="","",X755-V755)</f>
        <v/>
      </c>
      <c r="X755" s="8">
        <f>IF($Z755="","",Q755+T755+O755)</f>
        <v/>
      </c>
      <c r="Y755" s="8">
        <f>IF($Z755="","",X755-V755-K755)</f>
        <v/>
      </c>
      <c r="Z755" s="16">
        <f>IF(ROWS($Z$2:$Z755)&lt;=MAX('Per Line'!$AL$2:$AL$7001),MATCH(ROWS($Z$2:$Z755),'Per Line'!$AL$2:$AL$7001,0),"")</f>
        <v/>
      </c>
      <c r="AA755" s="17">
        <f>IF($Z755="","",K755-J755*X755/100)</f>
        <v/>
      </c>
      <c r="AB755">
        <f>IF($Z755="","",C755&amp;"|"&amp;COUNTIF($C$2:$C755,C755))</f>
        <v/>
      </c>
    </row>
    <row r="756">
      <c r="A756" s="15" t="n"/>
      <c r="B756">
        <f>IF($Z756="","",INDEX('Per Line'!$D$2:$D$7001,$Z756)&amp;"")</f>
        <v/>
      </c>
      <c r="C756">
        <f>IF($Z756="","",IF(X756&lt;Settings!$C$8,"INV&lt;10000","Inv&gt;10000"))</f>
        <v/>
      </c>
      <c r="D756">
        <f>IF($Z756="","",INDEX('Per Line'!$A$2:$A$7001,$Z756)&amp;"")</f>
        <v/>
      </c>
      <c r="E756" s="14">
        <f>IF($Z756="","",INDEX('Per Line'!$F$2:$F$7001,$Z756))</f>
        <v/>
      </c>
      <c r="F756">
        <f>IF($Z756="","",INDEX('Per Line'!$G$2:$G$7001,$Z756)&amp;"")</f>
        <v/>
      </c>
      <c r="G756">
        <f>IF($Z756="","",INDEX('Per Line'!$I$2:$I$7001,$Z756)&amp;"")</f>
        <v/>
      </c>
      <c r="H756">
        <f>IF($Z756="","",INDEX('Per Line'!$J$2:$J$7001,$Z756)&amp;"")</f>
        <v/>
      </c>
      <c r="I756">
        <f>IF($Z756="","",INDEX('Per Line'!$K$2:$K$7001,$Z756)&amp;"")</f>
        <v/>
      </c>
      <c r="J756">
        <f>IF($Z756="","",INDEX('Per Line'!$M$2:$M$7001,$Z756))</f>
        <v/>
      </c>
      <c r="K756" s="8">
        <f>IF($Z756="","",IF(AND(ISNUMBER(M756),M756&gt;0,X756&gt;M756),J756*M756/100+(X756-M756),J756*X756/100))</f>
        <v/>
      </c>
      <c r="L756">
        <f>IF($Z756="","",INDEX('Per Line'!$W$2:$W$7001,$Z756)&amp;"")</f>
        <v/>
      </c>
      <c r="M756">
        <f>IF($Z756="","",INDEX('Per Line'!$AD$2:$AD$7001,$Z756))</f>
        <v/>
      </c>
      <c r="N756">
        <f>IF($Z756="","",IF(AND(ISNUMBER(M756),M756&gt;0),X756&gt;M756,FALSE))</f>
        <v/>
      </c>
      <c r="O756" s="8">
        <f>IF($Z756="","",SUMIFS('Per Line'!$V$2:$V$7001,'Per Line'!$D$2:$D$7001,$B756,'Per Line'!$AN$2:$AN$7001,1))</f>
        <v/>
      </c>
      <c r="P756">
        <f>IF($Z756="","",Settings!$C$7)</f>
        <v/>
      </c>
      <c r="Q756" s="8">
        <f>IF($Z756="","",SUMIFS('Per Line'!$V$2:$V$7001,'Per Line'!$D$2:$D$7001,$B756,'Per Line'!$AM$2:$AM$7001,0,'Per Line'!$AN$2:$AN$7001,0))</f>
        <v/>
      </c>
      <c r="R756" s="8">
        <f>IF($Z756="","",Q756*P756)</f>
        <v/>
      </c>
      <c r="S756">
        <f>IF($Z756="","",Settings!$C$6)</f>
        <v/>
      </c>
      <c r="T756" s="8">
        <f>IF($Z756="","",SUMIFS('Per Line'!$V$2:$V$7001,'Per Line'!$D$2:$D$7001,$B756,'Per Line'!$AM$2:$AM$7001,1,'Per Line'!$AN$2:$AN$7001,0))</f>
        <v/>
      </c>
      <c r="U756" s="8">
        <f>IF($Z756="","",T756*S756)</f>
        <v/>
      </c>
      <c r="V756" s="8">
        <f>IF($Z756="","",U756+R756)</f>
        <v/>
      </c>
      <c r="W756" s="8">
        <f>IF($Z756="","",X756-V756)</f>
        <v/>
      </c>
      <c r="X756" s="8">
        <f>IF($Z756="","",Q756+T756+O756)</f>
        <v/>
      </c>
      <c r="Y756" s="8">
        <f>IF($Z756="","",X756-V756-K756)</f>
        <v/>
      </c>
      <c r="Z756" s="16">
        <f>IF(ROWS($Z$2:$Z756)&lt;=MAX('Per Line'!$AL$2:$AL$7001),MATCH(ROWS($Z$2:$Z756),'Per Line'!$AL$2:$AL$7001,0),"")</f>
        <v/>
      </c>
      <c r="AA756" s="17">
        <f>IF($Z756="","",K756-J756*X756/100)</f>
        <v/>
      </c>
      <c r="AB756">
        <f>IF($Z756="","",C756&amp;"|"&amp;COUNTIF($C$2:$C756,C756))</f>
        <v/>
      </c>
    </row>
    <row r="757">
      <c r="A757" s="15" t="n"/>
      <c r="B757">
        <f>IF($Z757="","",INDEX('Per Line'!$D$2:$D$7001,$Z757)&amp;"")</f>
        <v/>
      </c>
      <c r="C757">
        <f>IF($Z757="","",IF(X757&lt;Settings!$C$8,"INV&lt;10000","Inv&gt;10000"))</f>
        <v/>
      </c>
      <c r="D757">
        <f>IF($Z757="","",INDEX('Per Line'!$A$2:$A$7001,$Z757)&amp;"")</f>
        <v/>
      </c>
      <c r="E757" s="14">
        <f>IF($Z757="","",INDEX('Per Line'!$F$2:$F$7001,$Z757))</f>
        <v/>
      </c>
      <c r="F757">
        <f>IF($Z757="","",INDEX('Per Line'!$G$2:$G$7001,$Z757)&amp;"")</f>
        <v/>
      </c>
      <c r="G757">
        <f>IF($Z757="","",INDEX('Per Line'!$I$2:$I$7001,$Z757)&amp;"")</f>
        <v/>
      </c>
      <c r="H757">
        <f>IF($Z757="","",INDEX('Per Line'!$J$2:$J$7001,$Z757)&amp;"")</f>
        <v/>
      </c>
      <c r="I757">
        <f>IF($Z757="","",INDEX('Per Line'!$K$2:$K$7001,$Z757)&amp;"")</f>
        <v/>
      </c>
      <c r="J757">
        <f>IF($Z757="","",INDEX('Per Line'!$M$2:$M$7001,$Z757))</f>
        <v/>
      </c>
      <c r="K757" s="8">
        <f>IF($Z757="","",IF(AND(ISNUMBER(M757),M757&gt;0,X757&gt;M757),J757*M757/100+(X757-M757),J757*X757/100))</f>
        <v/>
      </c>
      <c r="L757">
        <f>IF($Z757="","",INDEX('Per Line'!$W$2:$W$7001,$Z757)&amp;"")</f>
        <v/>
      </c>
      <c r="M757">
        <f>IF($Z757="","",INDEX('Per Line'!$AD$2:$AD$7001,$Z757))</f>
        <v/>
      </c>
      <c r="N757">
        <f>IF($Z757="","",IF(AND(ISNUMBER(M757),M757&gt;0),X757&gt;M757,FALSE))</f>
        <v/>
      </c>
      <c r="O757" s="8">
        <f>IF($Z757="","",SUMIFS('Per Line'!$V$2:$V$7001,'Per Line'!$D$2:$D$7001,$B757,'Per Line'!$AN$2:$AN$7001,1))</f>
        <v/>
      </c>
      <c r="P757">
        <f>IF($Z757="","",Settings!$C$7)</f>
        <v/>
      </c>
      <c r="Q757" s="8">
        <f>IF($Z757="","",SUMIFS('Per Line'!$V$2:$V$7001,'Per Line'!$D$2:$D$7001,$B757,'Per Line'!$AM$2:$AM$7001,0,'Per Line'!$AN$2:$AN$7001,0))</f>
        <v/>
      </c>
      <c r="R757" s="8">
        <f>IF($Z757="","",Q757*P757)</f>
        <v/>
      </c>
      <c r="S757">
        <f>IF($Z757="","",Settings!$C$6)</f>
        <v/>
      </c>
      <c r="T757" s="8">
        <f>IF($Z757="","",SUMIFS('Per Line'!$V$2:$V$7001,'Per Line'!$D$2:$D$7001,$B757,'Per Line'!$AM$2:$AM$7001,1,'Per Line'!$AN$2:$AN$7001,0))</f>
        <v/>
      </c>
      <c r="U757" s="8">
        <f>IF($Z757="","",T757*S757)</f>
        <v/>
      </c>
      <c r="V757" s="8">
        <f>IF($Z757="","",U757+R757)</f>
        <v/>
      </c>
      <c r="W757" s="8">
        <f>IF($Z757="","",X757-V757)</f>
        <v/>
      </c>
      <c r="X757" s="8">
        <f>IF($Z757="","",Q757+T757+O757)</f>
        <v/>
      </c>
      <c r="Y757" s="8">
        <f>IF($Z757="","",X757-V757-K757)</f>
        <v/>
      </c>
      <c r="Z757" s="16">
        <f>IF(ROWS($Z$2:$Z757)&lt;=MAX('Per Line'!$AL$2:$AL$7001),MATCH(ROWS($Z$2:$Z757),'Per Line'!$AL$2:$AL$7001,0),"")</f>
        <v/>
      </c>
      <c r="AA757" s="17">
        <f>IF($Z757="","",K757-J757*X757/100)</f>
        <v/>
      </c>
      <c r="AB757">
        <f>IF($Z757="","",C757&amp;"|"&amp;COUNTIF($C$2:$C757,C757))</f>
        <v/>
      </c>
    </row>
    <row r="758">
      <c r="A758" s="15" t="n"/>
      <c r="B758">
        <f>IF($Z758="","",INDEX('Per Line'!$D$2:$D$7001,$Z758)&amp;"")</f>
        <v/>
      </c>
      <c r="C758">
        <f>IF($Z758="","",IF(X758&lt;Settings!$C$8,"INV&lt;10000","Inv&gt;10000"))</f>
        <v/>
      </c>
      <c r="D758">
        <f>IF($Z758="","",INDEX('Per Line'!$A$2:$A$7001,$Z758)&amp;"")</f>
        <v/>
      </c>
      <c r="E758" s="14">
        <f>IF($Z758="","",INDEX('Per Line'!$F$2:$F$7001,$Z758))</f>
        <v/>
      </c>
      <c r="F758">
        <f>IF($Z758="","",INDEX('Per Line'!$G$2:$G$7001,$Z758)&amp;"")</f>
        <v/>
      </c>
      <c r="G758">
        <f>IF($Z758="","",INDEX('Per Line'!$I$2:$I$7001,$Z758)&amp;"")</f>
        <v/>
      </c>
      <c r="H758">
        <f>IF($Z758="","",INDEX('Per Line'!$J$2:$J$7001,$Z758)&amp;"")</f>
        <v/>
      </c>
      <c r="I758">
        <f>IF($Z758="","",INDEX('Per Line'!$K$2:$K$7001,$Z758)&amp;"")</f>
        <v/>
      </c>
      <c r="J758">
        <f>IF($Z758="","",INDEX('Per Line'!$M$2:$M$7001,$Z758))</f>
        <v/>
      </c>
      <c r="K758" s="8">
        <f>IF($Z758="","",IF(AND(ISNUMBER(M758),M758&gt;0,X758&gt;M758),J758*M758/100+(X758-M758),J758*X758/100))</f>
        <v/>
      </c>
      <c r="L758">
        <f>IF($Z758="","",INDEX('Per Line'!$W$2:$W$7001,$Z758)&amp;"")</f>
        <v/>
      </c>
      <c r="M758">
        <f>IF($Z758="","",INDEX('Per Line'!$AD$2:$AD$7001,$Z758))</f>
        <v/>
      </c>
      <c r="N758">
        <f>IF($Z758="","",IF(AND(ISNUMBER(M758),M758&gt;0),X758&gt;M758,FALSE))</f>
        <v/>
      </c>
      <c r="O758" s="8">
        <f>IF($Z758="","",SUMIFS('Per Line'!$V$2:$V$7001,'Per Line'!$D$2:$D$7001,$B758,'Per Line'!$AN$2:$AN$7001,1))</f>
        <v/>
      </c>
      <c r="P758">
        <f>IF($Z758="","",Settings!$C$7)</f>
        <v/>
      </c>
      <c r="Q758" s="8">
        <f>IF($Z758="","",SUMIFS('Per Line'!$V$2:$V$7001,'Per Line'!$D$2:$D$7001,$B758,'Per Line'!$AM$2:$AM$7001,0,'Per Line'!$AN$2:$AN$7001,0))</f>
        <v/>
      </c>
      <c r="R758" s="8">
        <f>IF($Z758="","",Q758*P758)</f>
        <v/>
      </c>
      <c r="S758">
        <f>IF($Z758="","",Settings!$C$6)</f>
        <v/>
      </c>
      <c r="T758" s="8">
        <f>IF($Z758="","",SUMIFS('Per Line'!$V$2:$V$7001,'Per Line'!$D$2:$D$7001,$B758,'Per Line'!$AM$2:$AM$7001,1,'Per Line'!$AN$2:$AN$7001,0))</f>
        <v/>
      </c>
      <c r="U758" s="8">
        <f>IF($Z758="","",T758*S758)</f>
        <v/>
      </c>
      <c r="V758" s="8">
        <f>IF($Z758="","",U758+R758)</f>
        <v/>
      </c>
      <c r="W758" s="8">
        <f>IF($Z758="","",X758-V758)</f>
        <v/>
      </c>
      <c r="X758" s="8">
        <f>IF($Z758="","",Q758+T758+O758)</f>
        <v/>
      </c>
      <c r="Y758" s="8">
        <f>IF($Z758="","",X758-V758-K758)</f>
        <v/>
      </c>
      <c r="Z758" s="16">
        <f>IF(ROWS($Z$2:$Z758)&lt;=MAX('Per Line'!$AL$2:$AL$7001),MATCH(ROWS($Z$2:$Z758),'Per Line'!$AL$2:$AL$7001,0),"")</f>
        <v/>
      </c>
      <c r="AA758" s="17">
        <f>IF($Z758="","",K758-J758*X758/100)</f>
        <v/>
      </c>
      <c r="AB758">
        <f>IF($Z758="","",C758&amp;"|"&amp;COUNTIF($C$2:$C758,C758))</f>
        <v/>
      </c>
    </row>
    <row r="759">
      <c r="A759" s="15" t="n"/>
      <c r="B759">
        <f>IF($Z759="","",INDEX('Per Line'!$D$2:$D$7001,$Z759)&amp;"")</f>
        <v/>
      </c>
      <c r="C759">
        <f>IF($Z759="","",IF(X759&lt;Settings!$C$8,"INV&lt;10000","Inv&gt;10000"))</f>
        <v/>
      </c>
      <c r="D759">
        <f>IF($Z759="","",INDEX('Per Line'!$A$2:$A$7001,$Z759)&amp;"")</f>
        <v/>
      </c>
      <c r="E759" s="14">
        <f>IF($Z759="","",INDEX('Per Line'!$F$2:$F$7001,$Z759))</f>
        <v/>
      </c>
      <c r="F759">
        <f>IF($Z759="","",INDEX('Per Line'!$G$2:$G$7001,$Z759)&amp;"")</f>
        <v/>
      </c>
      <c r="G759">
        <f>IF($Z759="","",INDEX('Per Line'!$I$2:$I$7001,$Z759)&amp;"")</f>
        <v/>
      </c>
      <c r="H759">
        <f>IF($Z759="","",INDEX('Per Line'!$J$2:$J$7001,$Z759)&amp;"")</f>
        <v/>
      </c>
      <c r="I759">
        <f>IF($Z759="","",INDEX('Per Line'!$K$2:$K$7001,$Z759)&amp;"")</f>
        <v/>
      </c>
      <c r="J759">
        <f>IF($Z759="","",INDEX('Per Line'!$M$2:$M$7001,$Z759))</f>
        <v/>
      </c>
      <c r="K759" s="8">
        <f>IF($Z759="","",IF(AND(ISNUMBER(M759),M759&gt;0,X759&gt;M759),J759*M759/100+(X759-M759),J759*X759/100))</f>
        <v/>
      </c>
      <c r="L759">
        <f>IF($Z759="","",INDEX('Per Line'!$W$2:$W$7001,$Z759)&amp;"")</f>
        <v/>
      </c>
      <c r="M759">
        <f>IF($Z759="","",INDEX('Per Line'!$AD$2:$AD$7001,$Z759))</f>
        <v/>
      </c>
      <c r="N759">
        <f>IF($Z759="","",IF(AND(ISNUMBER(M759),M759&gt;0),X759&gt;M759,FALSE))</f>
        <v/>
      </c>
      <c r="O759" s="8">
        <f>IF($Z759="","",SUMIFS('Per Line'!$V$2:$V$7001,'Per Line'!$D$2:$D$7001,$B759,'Per Line'!$AN$2:$AN$7001,1))</f>
        <v/>
      </c>
      <c r="P759">
        <f>IF($Z759="","",Settings!$C$7)</f>
        <v/>
      </c>
      <c r="Q759" s="8">
        <f>IF($Z759="","",SUMIFS('Per Line'!$V$2:$V$7001,'Per Line'!$D$2:$D$7001,$B759,'Per Line'!$AM$2:$AM$7001,0,'Per Line'!$AN$2:$AN$7001,0))</f>
        <v/>
      </c>
      <c r="R759" s="8">
        <f>IF($Z759="","",Q759*P759)</f>
        <v/>
      </c>
      <c r="S759">
        <f>IF($Z759="","",Settings!$C$6)</f>
        <v/>
      </c>
      <c r="T759" s="8">
        <f>IF($Z759="","",SUMIFS('Per Line'!$V$2:$V$7001,'Per Line'!$D$2:$D$7001,$B759,'Per Line'!$AM$2:$AM$7001,1,'Per Line'!$AN$2:$AN$7001,0))</f>
        <v/>
      </c>
      <c r="U759" s="8">
        <f>IF($Z759="","",T759*S759)</f>
        <v/>
      </c>
      <c r="V759" s="8">
        <f>IF($Z759="","",U759+R759)</f>
        <v/>
      </c>
      <c r="W759" s="8">
        <f>IF($Z759="","",X759-V759)</f>
        <v/>
      </c>
      <c r="X759" s="8">
        <f>IF($Z759="","",Q759+T759+O759)</f>
        <v/>
      </c>
      <c r="Y759" s="8">
        <f>IF($Z759="","",X759-V759-K759)</f>
        <v/>
      </c>
      <c r="Z759" s="16">
        <f>IF(ROWS($Z$2:$Z759)&lt;=MAX('Per Line'!$AL$2:$AL$7001),MATCH(ROWS($Z$2:$Z759),'Per Line'!$AL$2:$AL$7001,0),"")</f>
        <v/>
      </c>
      <c r="AA759" s="17">
        <f>IF($Z759="","",K759-J759*X759/100)</f>
        <v/>
      </c>
      <c r="AB759">
        <f>IF($Z759="","",C759&amp;"|"&amp;COUNTIF($C$2:$C759,C759))</f>
        <v/>
      </c>
    </row>
    <row r="760">
      <c r="A760" s="15" t="n"/>
      <c r="B760">
        <f>IF($Z760="","",INDEX('Per Line'!$D$2:$D$7001,$Z760)&amp;"")</f>
        <v/>
      </c>
      <c r="C760">
        <f>IF($Z760="","",IF(X760&lt;Settings!$C$8,"INV&lt;10000","Inv&gt;10000"))</f>
        <v/>
      </c>
      <c r="D760">
        <f>IF($Z760="","",INDEX('Per Line'!$A$2:$A$7001,$Z760)&amp;"")</f>
        <v/>
      </c>
      <c r="E760" s="14">
        <f>IF($Z760="","",INDEX('Per Line'!$F$2:$F$7001,$Z760))</f>
        <v/>
      </c>
      <c r="F760">
        <f>IF($Z760="","",INDEX('Per Line'!$G$2:$G$7001,$Z760)&amp;"")</f>
        <v/>
      </c>
      <c r="G760">
        <f>IF($Z760="","",INDEX('Per Line'!$I$2:$I$7001,$Z760)&amp;"")</f>
        <v/>
      </c>
      <c r="H760">
        <f>IF($Z760="","",INDEX('Per Line'!$J$2:$J$7001,$Z760)&amp;"")</f>
        <v/>
      </c>
      <c r="I760">
        <f>IF($Z760="","",INDEX('Per Line'!$K$2:$K$7001,$Z760)&amp;"")</f>
        <v/>
      </c>
      <c r="J760">
        <f>IF($Z760="","",INDEX('Per Line'!$M$2:$M$7001,$Z760))</f>
        <v/>
      </c>
      <c r="K760" s="8">
        <f>IF($Z760="","",IF(AND(ISNUMBER(M760),M760&gt;0,X760&gt;M760),J760*M760/100+(X760-M760),J760*X760/100))</f>
        <v/>
      </c>
      <c r="L760">
        <f>IF($Z760="","",INDEX('Per Line'!$W$2:$W$7001,$Z760)&amp;"")</f>
        <v/>
      </c>
      <c r="M760">
        <f>IF($Z760="","",INDEX('Per Line'!$AD$2:$AD$7001,$Z760))</f>
        <v/>
      </c>
      <c r="N760">
        <f>IF($Z760="","",IF(AND(ISNUMBER(M760),M760&gt;0),X760&gt;M760,FALSE))</f>
        <v/>
      </c>
      <c r="O760" s="8">
        <f>IF($Z760="","",SUMIFS('Per Line'!$V$2:$V$7001,'Per Line'!$D$2:$D$7001,$B760,'Per Line'!$AN$2:$AN$7001,1))</f>
        <v/>
      </c>
      <c r="P760">
        <f>IF($Z760="","",Settings!$C$7)</f>
        <v/>
      </c>
      <c r="Q760" s="8">
        <f>IF($Z760="","",SUMIFS('Per Line'!$V$2:$V$7001,'Per Line'!$D$2:$D$7001,$B760,'Per Line'!$AM$2:$AM$7001,0,'Per Line'!$AN$2:$AN$7001,0))</f>
        <v/>
      </c>
      <c r="R760" s="8">
        <f>IF($Z760="","",Q760*P760)</f>
        <v/>
      </c>
      <c r="S760">
        <f>IF($Z760="","",Settings!$C$6)</f>
        <v/>
      </c>
      <c r="T760" s="8">
        <f>IF($Z760="","",SUMIFS('Per Line'!$V$2:$V$7001,'Per Line'!$D$2:$D$7001,$B760,'Per Line'!$AM$2:$AM$7001,1,'Per Line'!$AN$2:$AN$7001,0))</f>
        <v/>
      </c>
      <c r="U760" s="8">
        <f>IF($Z760="","",T760*S760)</f>
        <v/>
      </c>
      <c r="V760" s="8">
        <f>IF($Z760="","",U760+R760)</f>
        <v/>
      </c>
      <c r="W760" s="8">
        <f>IF($Z760="","",X760-V760)</f>
        <v/>
      </c>
      <c r="X760" s="8">
        <f>IF($Z760="","",Q760+T760+O760)</f>
        <v/>
      </c>
      <c r="Y760" s="8">
        <f>IF($Z760="","",X760-V760-K760)</f>
        <v/>
      </c>
      <c r="Z760" s="16">
        <f>IF(ROWS($Z$2:$Z760)&lt;=MAX('Per Line'!$AL$2:$AL$7001),MATCH(ROWS($Z$2:$Z760),'Per Line'!$AL$2:$AL$7001,0),"")</f>
        <v/>
      </c>
      <c r="AA760" s="17">
        <f>IF($Z760="","",K760-J760*X760/100)</f>
        <v/>
      </c>
      <c r="AB760">
        <f>IF($Z760="","",C760&amp;"|"&amp;COUNTIF($C$2:$C760,C760))</f>
        <v/>
      </c>
    </row>
    <row r="761">
      <c r="A761" s="15" t="n"/>
      <c r="B761">
        <f>IF($Z761="","",INDEX('Per Line'!$D$2:$D$7001,$Z761)&amp;"")</f>
        <v/>
      </c>
      <c r="C761">
        <f>IF($Z761="","",IF(X761&lt;Settings!$C$8,"INV&lt;10000","Inv&gt;10000"))</f>
        <v/>
      </c>
      <c r="D761">
        <f>IF($Z761="","",INDEX('Per Line'!$A$2:$A$7001,$Z761)&amp;"")</f>
        <v/>
      </c>
      <c r="E761" s="14">
        <f>IF($Z761="","",INDEX('Per Line'!$F$2:$F$7001,$Z761))</f>
        <v/>
      </c>
      <c r="F761">
        <f>IF($Z761="","",INDEX('Per Line'!$G$2:$G$7001,$Z761)&amp;"")</f>
        <v/>
      </c>
      <c r="G761">
        <f>IF($Z761="","",INDEX('Per Line'!$I$2:$I$7001,$Z761)&amp;"")</f>
        <v/>
      </c>
      <c r="H761">
        <f>IF($Z761="","",INDEX('Per Line'!$J$2:$J$7001,$Z761)&amp;"")</f>
        <v/>
      </c>
      <c r="I761">
        <f>IF($Z761="","",INDEX('Per Line'!$K$2:$K$7001,$Z761)&amp;"")</f>
        <v/>
      </c>
      <c r="J761">
        <f>IF($Z761="","",INDEX('Per Line'!$M$2:$M$7001,$Z761))</f>
        <v/>
      </c>
      <c r="K761" s="8">
        <f>IF($Z761="","",IF(AND(ISNUMBER(M761),M761&gt;0,X761&gt;M761),J761*M761/100+(X761-M761),J761*X761/100))</f>
        <v/>
      </c>
      <c r="L761">
        <f>IF($Z761="","",INDEX('Per Line'!$W$2:$W$7001,$Z761)&amp;"")</f>
        <v/>
      </c>
      <c r="M761">
        <f>IF($Z761="","",INDEX('Per Line'!$AD$2:$AD$7001,$Z761))</f>
        <v/>
      </c>
      <c r="N761">
        <f>IF($Z761="","",IF(AND(ISNUMBER(M761),M761&gt;0),X761&gt;M761,FALSE))</f>
        <v/>
      </c>
      <c r="O761" s="8">
        <f>IF($Z761="","",SUMIFS('Per Line'!$V$2:$V$7001,'Per Line'!$D$2:$D$7001,$B761,'Per Line'!$AN$2:$AN$7001,1))</f>
        <v/>
      </c>
      <c r="P761">
        <f>IF($Z761="","",Settings!$C$7)</f>
        <v/>
      </c>
      <c r="Q761" s="8">
        <f>IF($Z761="","",SUMIFS('Per Line'!$V$2:$V$7001,'Per Line'!$D$2:$D$7001,$B761,'Per Line'!$AM$2:$AM$7001,0,'Per Line'!$AN$2:$AN$7001,0))</f>
        <v/>
      </c>
      <c r="R761" s="8">
        <f>IF($Z761="","",Q761*P761)</f>
        <v/>
      </c>
      <c r="S761">
        <f>IF($Z761="","",Settings!$C$6)</f>
        <v/>
      </c>
      <c r="T761" s="8">
        <f>IF($Z761="","",SUMIFS('Per Line'!$V$2:$V$7001,'Per Line'!$D$2:$D$7001,$B761,'Per Line'!$AM$2:$AM$7001,1,'Per Line'!$AN$2:$AN$7001,0))</f>
        <v/>
      </c>
      <c r="U761" s="8">
        <f>IF($Z761="","",T761*S761)</f>
        <v/>
      </c>
      <c r="V761" s="8">
        <f>IF($Z761="","",U761+R761)</f>
        <v/>
      </c>
      <c r="W761" s="8">
        <f>IF($Z761="","",X761-V761)</f>
        <v/>
      </c>
      <c r="X761" s="8">
        <f>IF($Z761="","",Q761+T761+O761)</f>
        <v/>
      </c>
      <c r="Y761" s="8">
        <f>IF($Z761="","",X761-V761-K761)</f>
        <v/>
      </c>
      <c r="Z761" s="16">
        <f>IF(ROWS($Z$2:$Z761)&lt;=MAX('Per Line'!$AL$2:$AL$7001),MATCH(ROWS($Z$2:$Z761),'Per Line'!$AL$2:$AL$7001,0),"")</f>
        <v/>
      </c>
      <c r="AA761" s="17">
        <f>IF($Z761="","",K761-J761*X761/100)</f>
        <v/>
      </c>
      <c r="AB761">
        <f>IF($Z761="","",C761&amp;"|"&amp;COUNTIF($C$2:$C761,C761))</f>
        <v/>
      </c>
    </row>
    <row r="762">
      <c r="A762" s="15" t="n"/>
      <c r="B762">
        <f>IF($Z762="","",INDEX('Per Line'!$D$2:$D$7001,$Z762)&amp;"")</f>
        <v/>
      </c>
      <c r="C762">
        <f>IF($Z762="","",IF(X762&lt;Settings!$C$8,"INV&lt;10000","Inv&gt;10000"))</f>
        <v/>
      </c>
      <c r="D762">
        <f>IF($Z762="","",INDEX('Per Line'!$A$2:$A$7001,$Z762)&amp;"")</f>
        <v/>
      </c>
      <c r="E762" s="14">
        <f>IF($Z762="","",INDEX('Per Line'!$F$2:$F$7001,$Z762))</f>
        <v/>
      </c>
      <c r="F762">
        <f>IF($Z762="","",INDEX('Per Line'!$G$2:$G$7001,$Z762)&amp;"")</f>
        <v/>
      </c>
      <c r="G762">
        <f>IF($Z762="","",INDEX('Per Line'!$I$2:$I$7001,$Z762)&amp;"")</f>
        <v/>
      </c>
      <c r="H762">
        <f>IF($Z762="","",INDEX('Per Line'!$J$2:$J$7001,$Z762)&amp;"")</f>
        <v/>
      </c>
      <c r="I762">
        <f>IF($Z762="","",INDEX('Per Line'!$K$2:$K$7001,$Z762)&amp;"")</f>
        <v/>
      </c>
      <c r="J762">
        <f>IF($Z762="","",INDEX('Per Line'!$M$2:$M$7001,$Z762))</f>
        <v/>
      </c>
      <c r="K762" s="8">
        <f>IF($Z762="","",IF(AND(ISNUMBER(M762),M762&gt;0,X762&gt;M762),J762*M762/100+(X762-M762),J762*X762/100))</f>
        <v/>
      </c>
      <c r="L762">
        <f>IF($Z762="","",INDEX('Per Line'!$W$2:$W$7001,$Z762)&amp;"")</f>
        <v/>
      </c>
      <c r="M762">
        <f>IF($Z762="","",INDEX('Per Line'!$AD$2:$AD$7001,$Z762))</f>
        <v/>
      </c>
      <c r="N762">
        <f>IF($Z762="","",IF(AND(ISNUMBER(M762),M762&gt;0),X762&gt;M762,FALSE))</f>
        <v/>
      </c>
      <c r="O762" s="8">
        <f>IF($Z762="","",SUMIFS('Per Line'!$V$2:$V$7001,'Per Line'!$D$2:$D$7001,$B762,'Per Line'!$AN$2:$AN$7001,1))</f>
        <v/>
      </c>
      <c r="P762">
        <f>IF($Z762="","",Settings!$C$7)</f>
        <v/>
      </c>
      <c r="Q762" s="8">
        <f>IF($Z762="","",SUMIFS('Per Line'!$V$2:$V$7001,'Per Line'!$D$2:$D$7001,$B762,'Per Line'!$AM$2:$AM$7001,0,'Per Line'!$AN$2:$AN$7001,0))</f>
        <v/>
      </c>
      <c r="R762" s="8">
        <f>IF($Z762="","",Q762*P762)</f>
        <v/>
      </c>
      <c r="S762">
        <f>IF($Z762="","",Settings!$C$6)</f>
        <v/>
      </c>
      <c r="T762" s="8">
        <f>IF($Z762="","",SUMIFS('Per Line'!$V$2:$V$7001,'Per Line'!$D$2:$D$7001,$B762,'Per Line'!$AM$2:$AM$7001,1,'Per Line'!$AN$2:$AN$7001,0))</f>
        <v/>
      </c>
      <c r="U762" s="8">
        <f>IF($Z762="","",T762*S762)</f>
        <v/>
      </c>
      <c r="V762" s="8">
        <f>IF($Z762="","",U762+R762)</f>
        <v/>
      </c>
      <c r="W762" s="8">
        <f>IF($Z762="","",X762-V762)</f>
        <v/>
      </c>
      <c r="X762" s="8">
        <f>IF($Z762="","",Q762+T762+O762)</f>
        <v/>
      </c>
      <c r="Y762" s="8">
        <f>IF($Z762="","",X762-V762-K762)</f>
        <v/>
      </c>
      <c r="Z762" s="16">
        <f>IF(ROWS($Z$2:$Z762)&lt;=MAX('Per Line'!$AL$2:$AL$7001),MATCH(ROWS($Z$2:$Z762),'Per Line'!$AL$2:$AL$7001,0),"")</f>
        <v/>
      </c>
      <c r="AA762" s="17">
        <f>IF($Z762="","",K762-J762*X762/100)</f>
        <v/>
      </c>
      <c r="AB762">
        <f>IF($Z762="","",C762&amp;"|"&amp;COUNTIF($C$2:$C762,C762))</f>
        <v/>
      </c>
    </row>
    <row r="763">
      <c r="A763" s="15" t="n"/>
      <c r="B763">
        <f>IF($Z763="","",INDEX('Per Line'!$D$2:$D$7001,$Z763)&amp;"")</f>
        <v/>
      </c>
      <c r="C763">
        <f>IF($Z763="","",IF(X763&lt;Settings!$C$8,"INV&lt;10000","Inv&gt;10000"))</f>
        <v/>
      </c>
      <c r="D763">
        <f>IF($Z763="","",INDEX('Per Line'!$A$2:$A$7001,$Z763)&amp;"")</f>
        <v/>
      </c>
      <c r="E763" s="14">
        <f>IF($Z763="","",INDEX('Per Line'!$F$2:$F$7001,$Z763))</f>
        <v/>
      </c>
      <c r="F763">
        <f>IF($Z763="","",INDEX('Per Line'!$G$2:$G$7001,$Z763)&amp;"")</f>
        <v/>
      </c>
      <c r="G763">
        <f>IF($Z763="","",INDEX('Per Line'!$I$2:$I$7001,$Z763)&amp;"")</f>
        <v/>
      </c>
      <c r="H763">
        <f>IF($Z763="","",INDEX('Per Line'!$J$2:$J$7001,$Z763)&amp;"")</f>
        <v/>
      </c>
      <c r="I763">
        <f>IF($Z763="","",INDEX('Per Line'!$K$2:$K$7001,$Z763)&amp;"")</f>
        <v/>
      </c>
      <c r="J763">
        <f>IF($Z763="","",INDEX('Per Line'!$M$2:$M$7001,$Z763))</f>
        <v/>
      </c>
      <c r="K763" s="8">
        <f>IF($Z763="","",IF(AND(ISNUMBER(M763),M763&gt;0,X763&gt;M763),J763*M763/100+(X763-M763),J763*X763/100))</f>
        <v/>
      </c>
      <c r="L763">
        <f>IF($Z763="","",INDEX('Per Line'!$W$2:$W$7001,$Z763)&amp;"")</f>
        <v/>
      </c>
      <c r="M763">
        <f>IF($Z763="","",INDEX('Per Line'!$AD$2:$AD$7001,$Z763))</f>
        <v/>
      </c>
      <c r="N763">
        <f>IF($Z763="","",IF(AND(ISNUMBER(M763),M763&gt;0),X763&gt;M763,FALSE))</f>
        <v/>
      </c>
      <c r="O763" s="8">
        <f>IF($Z763="","",SUMIFS('Per Line'!$V$2:$V$7001,'Per Line'!$D$2:$D$7001,$B763,'Per Line'!$AN$2:$AN$7001,1))</f>
        <v/>
      </c>
      <c r="P763">
        <f>IF($Z763="","",Settings!$C$7)</f>
        <v/>
      </c>
      <c r="Q763" s="8">
        <f>IF($Z763="","",SUMIFS('Per Line'!$V$2:$V$7001,'Per Line'!$D$2:$D$7001,$B763,'Per Line'!$AM$2:$AM$7001,0,'Per Line'!$AN$2:$AN$7001,0))</f>
        <v/>
      </c>
      <c r="R763" s="8">
        <f>IF($Z763="","",Q763*P763)</f>
        <v/>
      </c>
      <c r="S763">
        <f>IF($Z763="","",Settings!$C$6)</f>
        <v/>
      </c>
      <c r="T763" s="8">
        <f>IF($Z763="","",SUMIFS('Per Line'!$V$2:$V$7001,'Per Line'!$D$2:$D$7001,$B763,'Per Line'!$AM$2:$AM$7001,1,'Per Line'!$AN$2:$AN$7001,0))</f>
        <v/>
      </c>
      <c r="U763" s="8">
        <f>IF($Z763="","",T763*S763)</f>
        <v/>
      </c>
      <c r="V763" s="8">
        <f>IF($Z763="","",U763+R763)</f>
        <v/>
      </c>
      <c r="W763" s="8">
        <f>IF($Z763="","",X763-V763)</f>
        <v/>
      </c>
      <c r="X763" s="8">
        <f>IF($Z763="","",Q763+T763+O763)</f>
        <v/>
      </c>
      <c r="Y763" s="8">
        <f>IF($Z763="","",X763-V763-K763)</f>
        <v/>
      </c>
      <c r="Z763" s="16">
        <f>IF(ROWS($Z$2:$Z763)&lt;=MAX('Per Line'!$AL$2:$AL$7001),MATCH(ROWS($Z$2:$Z763),'Per Line'!$AL$2:$AL$7001,0),"")</f>
        <v/>
      </c>
      <c r="AA763" s="17">
        <f>IF($Z763="","",K763-J763*X763/100)</f>
        <v/>
      </c>
      <c r="AB763">
        <f>IF($Z763="","",C763&amp;"|"&amp;COUNTIF($C$2:$C763,C763))</f>
        <v/>
      </c>
    </row>
    <row r="764">
      <c r="A764" s="15" t="n"/>
      <c r="B764">
        <f>IF($Z764="","",INDEX('Per Line'!$D$2:$D$7001,$Z764)&amp;"")</f>
        <v/>
      </c>
      <c r="C764">
        <f>IF($Z764="","",IF(X764&lt;Settings!$C$8,"INV&lt;10000","Inv&gt;10000"))</f>
        <v/>
      </c>
      <c r="D764">
        <f>IF($Z764="","",INDEX('Per Line'!$A$2:$A$7001,$Z764)&amp;"")</f>
        <v/>
      </c>
      <c r="E764" s="14">
        <f>IF($Z764="","",INDEX('Per Line'!$F$2:$F$7001,$Z764))</f>
        <v/>
      </c>
      <c r="F764">
        <f>IF($Z764="","",INDEX('Per Line'!$G$2:$G$7001,$Z764)&amp;"")</f>
        <v/>
      </c>
      <c r="G764">
        <f>IF($Z764="","",INDEX('Per Line'!$I$2:$I$7001,$Z764)&amp;"")</f>
        <v/>
      </c>
      <c r="H764">
        <f>IF($Z764="","",INDEX('Per Line'!$J$2:$J$7001,$Z764)&amp;"")</f>
        <v/>
      </c>
      <c r="I764">
        <f>IF($Z764="","",INDEX('Per Line'!$K$2:$K$7001,$Z764)&amp;"")</f>
        <v/>
      </c>
      <c r="J764">
        <f>IF($Z764="","",INDEX('Per Line'!$M$2:$M$7001,$Z764))</f>
        <v/>
      </c>
      <c r="K764" s="8">
        <f>IF($Z764="","",IF(AND(ISNUMBER(M764),M764&gt;0,X764&gt;M764),J764*M764/100+(X764-M764),J764*X764/100))</f>
        <v/>
      </c>
      <c r="L764">
        <f>IF($Z764="","",INDEX('Per Line'!$W$2:$W$7001,$Z764)&amp;"")</f>
        <v/>
      </c>
      <c r="M764">
        <f>IF($Z764="","",INDEX('Per Line'!$AD$2:$AD$7001,$Z764))</f>
        <v/>
      </c>
      <c r="N764">
        <f>IF($Z764="","",IF(AND(ISNUMBER(M764),M764&gt;0),X764&gt;M764,FALSE))</f>
        <v/>
      </c>
      <c r="O764" s="8">
        <f>IF($Z764="","",SUMIFS('Per Line'!$V$2:$V$7001,'Per Line'!$D$2:$D$7001,$B764,'Per Line'!$AN$2:$AN$7001,1))</f>
        <v/>
      </c>
      <c r="P764">
        <f>IF($Z764="","",Settings!$C$7)</f>
        <v/>
      </c>
      <c r="Q764" s="8">
        <f>IF($Z764="","",SUMIFS('Per Line'!$V$2:$V$7001,'Per Line'!$D$2:$D$7001,$B764,'Per Line'!$AM$2:$AM$7001,0,'Per Line'!$AN$2:$AN$7001,0))</f>
        <v/>
      </c>
      <c r="R764" s="8">
        <f>IF($Z764="","",Q764*P764)</f>
        <v/>
      </c>
      <c r="S764">
        <f>IF($Z764="","",Settings!$C$6)</f>
        <v/>
      </c>
      <c r="T764" s="8">
        <f>IF($Z764="","",SUMIFS('Per Line'!$V$2:$V$7001,'Per Line'!$D$2:$D$7001,$B764,'Per Line'!$AM$2:$AM$7001,1,'Per Line'!$AN$2:$AN$7001,0))</f>
        <v/>
      </c>
      <c r="U764" s="8">
        <f>IF($Z764="","",T764*S764)</f>
        <v/>
      </c>
      <c r="V764" s="8">
        <f>IF($Z764="","",U764+R764)</f>
        <v/>
      </c>
      <c r="W764" s="8">
        <f>IF($Z764="","",X764-V764)</f>
        <v/>
      </c>
      <c r="X764" s="8">
        <f>IF($Z764="","",Q764+T764+O764)</f>
        <v/>
      </c>
      <c r="Y764" s="8">
        <f>IF($Z764="","",X764-V764-K764)</f>
        <v/>
      </c>
      <c r="Z764" s="16">
        <f>IF(ROWS($Z$2:$Z764)&lt;=MAX('Per Line'!$AL$2:$AL$7001),MATCH(ROWS($Z$2:$Z764),'Per Line'!$AL$2:$AL$7001,0),"")</f>
        <v/>
      </c>
      <c r="AA764" s="17">
        <f>IF($Z764="","",K764-J764*X764/100)</f>
        <v/>
      </c>
      <c r="AB764">
        <f>IF($Z764="","",C764&amp;"|"&amp;COUNTIF($C$2:$C764,C764))</f>
        <v/>
      </c>
    </row>
    <row r="765">
      <c r="A765" s="15" t="n"/>
      <c r="B765">
        <f>IF($Z765="","",INDEX('Per Line'!$D$2:$D$7001,$Z765)&amp;"")</f>
        <v/>
      </c>
      <c r="C765">
        <f>IF($Z765="","",IF(X765&lt;Settings!$C$8,"INV&lt;10000","Inv&gt;10000"))</f>
        <v/>
      </c>
      <c r="D765">
        <f>IF($Z765="","",INDEX('Per Line'!$A$2:$A$7001,$Z765)&amp;"")</f>
        <v/>
      </c>
      <c r="E765" s="14">
        <f>IF($Z765="","",INDEX('Per Line'!$F$2:$F$7001,$Z765))</f>
        <v/>
      </c>
      <c r="F765">
        <f>IF($Z765="","",INDEX('Per Line'!$G$2:$G$7001,$Z765)&amp;"")</f>
        <v/>
      </c>
      <c r="G765">
        <f>IF($Z765="","",INDEX('Per Line'!$I$2:$I$7001,$Z765)&amp;"")</f>
        <v/>
      </c>
      <c r="H765">
        <f>IF($Z765="","",INDEX('Per Line'!$J$2:$J$7001,$Z765)&amp;"")</f>
        <v/>
      </c>
      <c r="I765">
        <f>IF($Z765="","",INDEX('Per Line'!$K$2:$K$7001,$Z765)&amp;"")</f>
        <v/>
      </c>
      <c r="J765">
        <f>IF($Z765="","",INDEX('Per Line'!$M$2:$M$7001,$Z765))</f>
        <v/>
      </c>
      <c r="K765" s="8">
        <f>IF($Z765="","",IF(AND(ISNUMBER(M765),M765&gt;0,X765&gt;M765),J765*M765/100+(X765-M765),J765*X765/100))</f>
        <v/>
      </c>
      <c r="L765">
        <f>IF($Z765="","",INDEX('Per Line'!$W$2:$W$7001,$Z765)&amp;"")</f>
        <v/>
      </c>
      <c r="M765">
        <f>IF($Z765="","",INDEX('Per Line'!$AD$2:$AD$7001,$Z765))</f>
        <v/>
      </c>
      <c r="N765">
        <f>IF($Z765="","",IF(AND(ISNUMBER(M765),M765&gt;0),X765&gt;M765,FALSE))</f>
        <v/>
      </c>
      <c r="O765" s="8">
        <f>IF($Z765="","",SUMIFS('Per Line'!$V$2:$V$7001,'Per Line'!$D$2:$D$7001,$B765,'Per Line'!$AN$2:$AN$7001,1))</f>
        <v/>
      </c>
      <c r="P765">
        <f>IF($Z765="","",Settings!$C$7)</f>
        <v/>
      </c>
      <c r="Q765" s="8">
        <f>IF($Z765="","",SUMIFS('Per Line'!$V$2:$V$7001,'Per Line'!$D$2:$D$7001,$B765,'Per Line'!$AM$2:$AM$7001,0,'Per Line'!$AN$2:$AN$7001,0))</f>
        <v/>
      </c>
      <c r="R765" s="8">
        <f>IF($Z765="","",Q765*P765)</f>
        <v/>
      </c>
      <c r="S765">
        <f>IF($Z765="","",Settings!$C$6)</f>
        <v/>
      </c>
      <c r="T765" s="8">
        <f>IF($Z765="","",SUMIFS('Per Line'!$V$2:$V$7001,'Per Line'!$D$2:$D$7001,$B765,'Per Line'!$AM$2:$AM$7001,1,'Per Line'!$AN$2:$AN$7001,0))</f>
        <v/>
      </c>
      <c r="U765" s="8">
        <f>IF($Z765="","",T765*S765)</f>
        <v/>
      </c>
      <c r="V765" s="8">
        <f>IF($Z765="","",U765+R765)</f>
        <v/>
      </c>
      <c r="W765" s="8">
        <f>IF($Z765="","",X765-V765)</f>
        <v/>
      </c>
      <c r="X765" s="8">
        <f>IF($Z765="","",Q765+T765+O765)</f>
        <v/>
      </c>
      <c r="Y765" s="8">
        <f>IF($Z765="","",X765-V765-K765)</f>
        <v/>
      </c>
      <c r="Z765" s="16">
        <f>IF(ROWS($Z$2:$Z765)&lt;=MAX('Per Line'!$AL$2:$AL$7001),MATCH(ROWS($Z$2:$Z765),'Per Line'!$AL$2:$AL$7001,0),"")</f>
        <v/>
      </c>
      <c r="AA765" s="17">
        <f>IF($Z765="","",K765-J765*X765/100)</f>
        <v/>
      </c>
      <c r="AB765">
        <f>IF($Z765="","",C765&amp;"|"&amp;COUNTIF($C$2:$C765,C765))</f>
        <v/>
      </c>
    </row>
    <row r="766">
      <c r="A766" s="15" t="n"/>
      <c r="B766">
        <f>IF($Z766="","",INDEX('Per Line'!$D$2:$D$7001,$Z766)&amp;"")</f>
        <v/>
      </c>
      <c r="C766">
        <f>IF($Z766="","",IF(X766&lt;Settings!$C$8,"INV&lt;10000","Inv&gt;10000"))</f>
        <v/>
      </c>
      <c r="D766">
        <f>IF($Z766="","",INDEX('Per Line'!$A$2:$A$7001,$Z766)&amp;"")</f>
        <v/>
      </c>
      <c r="E766" s="14">
        <f>IF($Z766="","",INDEX('Per Line'!$F$2:$F$7001,$Z766))</f>
        <v/>
      </c>
      <c r="F766">
        <f>IF($Z766="","",INDEX('Per Line'!$G$2:$G$7001,$Z766)&amp;"")</f>
        <v/>
      </c>
      <c r="G766">
        <f>IF($Z766="","",INDEX('Per Line'!$I$2:$I$7001,$Z766)&amp;"")</f>
        <v/>
      </c>
      <c r="H766">
        <f>IF($Z766="","",INDEX('Per Line'!$J$2:$J$7001,$Z766)&amp;"")</f>
        <v/>
      </c>
      <c r="I766">
        <f>IF($Z766="","",INDEX('Per Line'!$K$2:$K$7001,$Z766)&amp;"")</f>
        <v/>
      </c>
      <c r="J766">
        <f>IF($Z766="","",INDEX('Per Line'!$M$2:$M$7001,$Z766))</f>
        <v/>
      </c>
      <c r="K766" s="8">
        <f>IF($Z766="","",IF(AND(ISNUMBER(M766),M766&gt;0,X766&gt;M766),J766*M766/100+(X766-M766),J766*X766/100))</f>
        <v/>
      </c>
      <c r="L766">
        <f>IF($Z766="","",INDEX('Per Line'!$W$2:$W$7001,$Z766)&amp;"")</f>
        <v/>
      </c>
      <c r="M766">
        <f>IF($Z766="","",INDEX('Per Line'!$AD$2:$AD$7001,$Z766))</f>
        <v/>
      </c>
      <c r="N766">
        <f>IF($Z766="","",IF(AND(ISNUMBER(M766),M766&gt;0),X766&gt;M766,FALSE))</f>
        <v/>
      </c>
      <c r="O766" s="8">
        <f>IF($Z766="","",SUMIFS('Per Line'!$V$2:$V$7001,'Per Line'!$D$2:$D$7001,$B766,'Per Line'!$AN$2:$AN$7001,1))</f>
        <v/>
      </c>
      <c r="P766">
        <f>IF($Z766="","",Settings!$C$7)</f>
        <v/>
      </c>
      <c r="Q766" s="8">
        <f>IF($Z766="","",SUMIFS('Per Line'!$V$2:$V$7001,'Per Line'!$D$2:$D$7001,$B766,'Per Line'!$AM$2:$AM$7001,0,'Per Line'!$AN$2:$AN$7001,0))</f>
        <v/>
      </c>
      <c r="R766" s="8">
        <f>IF($Z766="","",Q766*P766)</f>
        <v/>
      </c>
      <c r="S766">
        <f>IF($Z766="","",Settings!$C$6)</f>
        <v/>
      </c>
      <c r="T766" s="8">
        <f>IF($Z766="","",SUMIFS('Per Line'!$V$2:$V$7001,'Per Line'!$D$2:$D$7001,$B766,'Per Line'!$AM$2:$AM$7001,1,'Per Line'!$AN$2:$AN$7001,0))</f>
        <v/>
      </c>
      <c r="U766" s="8">
        <f>IF($Z766="","",T766*S766)</f>
        <v/>
      </c>
      <c r="V766" s="8">
        <f>IF($Z766="","",U766+R766)</f>
        <v/>
      </c>
      <c r="W766" s="8">
        <f>IF($Z766="","",X766-V766)</f>
        <v/>
      </c>
      <c r="X766" s="8">
        <f>IF($Z766="","",Q766+T766+O766)</f>
        <v/>
      </c>
      <c r="Y766" s="8">
        <f>IF($Z766="","",X766-V766-K766)</f>
        <v/>
      </c>
      <c r="Z766" s="16">
        <f>IF(ROWS($Z$2:$Z766)&lt;=MAX('Per Line'!$AL$2:$AL$7001),MATCH(ROWS($Z$2:$Z766),'Per Line'!$AL$2:$AL$7001,0),"")</f>
        <v/>
      </c>
      <c r="AA766" s="17">
        <f>IF($Z766="","",K766-J766*X766/100)</f>
        <v/>
      </c>
      <c r="AB766">
        <f>IF($Z766="","",C766&amp;"|"&amp;COUNTIF($C$2:$C766,C766))</f>
        <v/>
      </c>
    </row>
    <row r="767">
      <c r="A767" s="15" t="n"/>
      <c r="B767">
        <f>IF($Z767="","",INDEX('Per Line'!$D$2:$D$7001,$Z767)&amp;"")</f>
        <v/>
      </c>
      <c r="C767">
        <f>IF($Z767="","",IF(X767&lt;Settings!$C$8,"INV&lt;10000","Inv&gt;10000"))</f>
        <v/>
      </c>
      <c r="D767">
        <f>IF($Z767="","",INDEX('Per Line'!$A$2:$A$7001,$Z767)&amp;"")</f>
        <v/>
      </c>
      <c r="E767" s="14">
        <f>IF($Z767="","",INDEX('Per Line'!$F$2:$F$7001,$Z767))</f>
        <v/>
      </c>
      <c r="F767">
        <f>IF($Z767="","",INDEX('Per Line'!$G$2:$G$7001,$Z767)&amp;"")</f>
        <v/>
      </c>
      <c r="G767">
        <f>IF($Z767="","",INDEX('Per Line'!$I$2:$I$7001,$Z767)&amp;"")</f>
        <v/>
      </c>
      <c r="H767">
        <f>IF($Z767="","",INDEX('Per Line'!$J$2:$J$7001,$Z767)&amp;"")</f>
        <v/>
      </c>
      <c r="I767">
        <f>IF($Z767="","",INDEX('Per Line'!$K$2:$K$7001,$Z767)&amp;"")</f>
        <v/>
      </c>
      <c r="J767">
        <f>IF($Z767="","",INDEX('Per Line'!$M$2:$M$7001,$Z767))</f>
        <v/>
      </c>
      <c r="K767" s="8">
        <f>IF($Z767="","",IF(AND(ISNUMBER(M767),M767&gt;0,X767&gt;M767),J767*M767/100+(X767-M767),J767*X767/100))</f>
        <v/>
      </c>
      <c r="L767">
        <f>IF($Z767="","",INDEX('Per Line'!$W$2:$W$7001,$Z767)&amp;"")</f>
        <v/>
      </c>
      <c r="M767">
        <f>IF($Z767="","",INDEX('Per Line'!$AD$2:$AD$7001,$Z767))</f>
        <v/>
      </c>
      <c r="N767">
        <f>IF($Z767="","",IF(AND(ISNUMBER(M767),M767&gt;0),X767&gt;M767,FALSE))</f>
        <v/>
      </c>
      <c r="O767" s="8">
        <f>IF($Z767="","",SUMIFS('Per Line'!$V$2:$V$7001,'Per Line'!$D$2:$D$7001,$B767,'Per Line'!$AN$2:$AN$7001,1))</f>
        <v/>
      </c>
      <c r="P767">
        <f>IF($Z767="","",Settings!$C$7)</f>
        <v/>
      </c>
      <c r="Q767" s="8">
        <f>IF($Z767="","",SUMIFS('Per Line'!$V$2:$V$7001,'Per Line'!$D$2:$D$7001,$B767,'Per Line'!$AM$2:$AM$7001,0,'Per Line'!$AN$2:$AN$7001,0))</f>
        <v/>
      </c>
      <c r="R767" s="8">
        <f>IF($Z767="","",Q767*P767)</f>
        <v/>
      </c>
      <c r="S767">
        <f>IF($Z767="","",Settings!$C$6)</f>
        <v/>
      </c>
      <c r="T767" s="8">
        <f>IF($Z767="","",SUMIFS('Per Line'!$V$2:$V$7001,'Per Line'!$D$2:$D$7001,$B767,'Per Line'!$AM$2:$AM$7001,1,'Per Line'!$AN$2:$AN$7001,0))</f>
        <v/>
      </c>
      <c r="U767" s="8">
        <f>IF($Z767="","",T767*S767)</f>
        <v/>
      </c>
      <c r="V767" s="8">
        <f>IF($Z767="","",U767+R767)</f>
        <v/>
      </c>
      <c r="W767" s="8">
        <f>IF($Z767="","",X767-V767)</f>
        <v/>
      </c>
      <c r="X767" s="8">
        <f>IF($Z767="","",Q767+T767+O767)</f>
        <v/>
      </c>
      <c r="Y767" s="8">
        <f>IF($Z767="","",X767-V767-K767)</f>
        <v/>
      </c>
      <c r="Z767" s="16">
        <f>IF(ROWS($Z$2:$Z767)&lt;=MAX('Per Line'!$AL$2:$AL$7001),MATCH(ROWS($Z$2:$Z767),'Per Line'!$AL$2:$AL$7001,0),"")</f>
        <v/>
      </c>
      <c r="AA767" s="17">
        <f>IF($Z767="","",K767-J767*X767/100)</f>
        <v/>
      </c>
      <c r="AB767">
        <f>IF($Z767="","",C767&amp;"|"&amp;COUNTIF($C$2:$C767,C767))</f>
        <v/>
      </c>
    </row>
    <row r="768">
      <c r="A768" s="15" t="n"/>
      <c r="B768">
        <f>IF($Z768="","",INDEX('Per Line'!$D$2:$D$7001,$Z768)&amp;"")</f>
        <v/>
      </c>
      <c r="C768">
        <f>IF($Z768="","",IF(X768&lt;Settings!$C$8,"INV&lt;10000","Inv&gt;10000"))</f>
        <v/>
      </c>
      <c r="D768">
        <f>IF($Z768="","",INDEX('Per Line'!$A$2:$A$7001,$Z768)&amp;"")</f>
        <v/>
      </c>
      <c r="E768" s="14">
        <f>IF($Z768="","",INDEX('Per Line'!$F$2:$F$7001,$Z768))</f>
        <v/>
      </c>
      <c r="F768">
        <f>IF($Z768="","",INDEX('Per Line'!$G$2:$G$7001,$Z768)&amp;"")</f>
        <v/>
      </c>
      <c r="G768">
        <f>IF($Z768="","",INDEX('Per Line'!$I$2:$I$7001,$Z768)&amp;"")</f>
        <v/>
      </c>
      <c r="H768">
        <f>IF($Z768="","",INDEX('Per Line'!$J$2:$J$7001,$Z768)&amp;"")</f>
        <v/>
      </c>
      <c r="I768">
        <f>IF($Z768="","",INDEX('Per Line'!$K$2:$K$7001,$Z768)&amp;"")</f>
        <v/>
      </c>
      <c r="J768">
        <f>IF($Z768="","",INDEX('Per Line'!$M$2:$M$7001,$Z768))</f>
        <v/>
      </c>
      <c r="K768" s="8">
        <f>IF($Z768="","",IF(AND(ISNUMBER(M768),M768&gt;0,X768&gt;M768),J768*M768/100+(X768-M768),J768*X768/100))</f>
        <v/>
      </c>
      <c r="L768">
        <f>IF($Z768="","",INDEX('Per Line'!$W$2:$W$7001,$Z768)&amp;"")</f>
        <v/>
      </c>
      <c r="M768">
        <f>IF($Z768="","",INDEX('Per Line'!$AD$2:$AD$7001,$Z768))</f>
        <v/>
      </c>
      <c r="N768">
        <f>IF($Z768="","",IF(AND(ISNUMBER(M768),M768&gt;0),X768&gt;M768,FALSE))</f>
        <v/>
      </c>
      <c r="O768" s="8">
        <f>IF($Z768="","",SUMIFS('Per Line'!$V$2:$V$7001,'Per Line'!$D$2:$D$7001,$B768,'Per Line'!$AN$2:$AN$7001,1))</f>
        <v/>
      </c>
      <c r="P768">
        <f>IF($Z768="","",Settings!$C$7)</f>
        <v/>
      </c>
      <c r="Q768" s="8">
        <f>IF($Z768="","",SUMIFS('Per Line'!$V$2:$V$7001,'Per Line'!$D$2:$D$7001,$B768,'Per Line'!$AM$2:$AM$7001,0,'Per Line'!$AN$2:$AN$7001,0))</f>
        <v/>
      </c>
      <c r="R768" s="8">
        <f>IF($Z768="","",Q768*P768)</f>
        <v/>
      </c>
      <c r="S768">
        <f>IF($Z768="","",Settings!$C$6)</f>
        <v/>
      </c>
      <c r="T768" s="8">
        <f>IF($Z768="","",SUMIFS('Per Line'!$V$2:$V$7001,'Per Line'!$D$2:$D$7001,$B768,'Per Line'!$AM$2:$AM$7001,1,'Per Line'!$AN$2:$AN$7001,0))</f>
        <v/>
      </c>
      <c r="U768" s="8">
        <f>IF($Z768="","",T768*S768)</f>
        <v/>
      </c>
      <c r="V768" s="8">
        <f>IF($Z768="","",U768+R768)</f>
        <v/>
      </c>
      <c r="W768" s="8">
        <f>IF($Z768="","",X768-V768)</f>
        <v/>
      </c>
      <c r="X768" s="8">
        <f>IF($Z768="","",Q768+T768+O768)</f>
        <v/>
      </c>
      <c r="Y768" s="8">
        <f>IF($Z768="","",X768-V768-K768)</f>
        <v/>
      </c>
      <c r="Z768" s="16">
        <f>IF(ROWS($Z$2:$Z768)&lt;=MAX('Per Line'!$AL$2:$AL$7001),MATCH(ROWS($Z$2:$Z768),'Per Line'!$AL$2:$AL$7001,0),"")</f>
        <v/>
      </c>
      <c r="AA768" s="17">
        <f>IF($Z768="","",K768-J768*X768/100)</f>
        <v/>
      </c>
      <c r="AB768">
        <f>IF($Z768="","",C768&amp;"|"&amp;COUNTIF($C$2:$C768,C768))</f>
        <v/>
      </c>
    </row>
    <row r="769">
      <c r="A769" s="15" t="n"/>
      <c r="B769">
        <f>IF($Z769="","",INDEX('Per Line'!$D$2:$D$7001,$Z769)&amp;"")</f>
        <v/>
      </c>
      <c r="C769">
        <f>IF($Z769="","",IF(X769&lt;Settings!$C$8,"INV&lt;10000","Inv&gt;10000"))</f>
        <v/>
      </c>
      <c r="D769">
        <f>IF($Z769="","",INDEX('Per Line'!$A$2:$A$7001,$Z769)&amp;"")</f>
        <v/>
      </c>
      <c r="E769" s="14">
        <f>IF($Z769="","",INDEX('Per Line'!$F$2:$F$7001,$Z769))</f>
        <v/>
      </c>
      <c r="F769">
        <f>IF($Z769="","",INDEX('Per Line'!$G$2:$G$7001,$Z769)&amp;"")</f>
        <v/>
      </c>
      <c r="G769">
        <f>IF($Z769="","",INDEX('Per Line'!$I$2:$I$7001,$Z769)&amp;"")</f>
        <v/>
      </c>
      <c r="H769">
        <f>IF($Z769="","",INDEX('Per Line'!$J$2:$J$7001,$Z769)&amp;"")</f>
        <v/>
      </c>
      <c r="I769">
        <f>IF($Z769="","",INDEX('Per Line'!$K$2:$K$7001,$Z769)&amp;"")</f>
        <v/>
      </c>
      <c r="J769">
        <f>IF($Z769="","",INDEX('Per Line'!$M$2:$M$7001,$Z769))</f>
        <v/>
      </c>
      <c r="K769" s="8">
        <f>IF($Z769="","",IF(AND(ISNUMBER(M769),M769&gt;0,X769&gt;M769),J769*M769/100+(X769-M769),J769*X769/100))</f>
        <v/>
      </c>
      <c r="L769">
        <f>IF($Z769="","",INDEX('Per Line'!$W$2:$W$7001,$Z769)&amp;"")</f>
        <v/>
      </c>
      <c r="M769">
        <f>IF($Z769="","",INDEX('Per Line'!$AD$2:$AD$7001,$Z769))</f>
        <v/>
      </c>
      <c r="N769">
        <f>IF($Z769="","",IF(AND(ISNUMBER(M769),M769&gt;0),X769&gt;M769,FALSE))</f>
        <v/>
      </c>
      <c r="O769" s="8">
        <f>IF($Z769="","",SUMIFS('Per Line'!$V$2:$V$7001,'Per Line'!$D$2:$D$7001,$B769,'Per Line'!$AN$2:$AN$7001,1))</f>
        <v/>
      </c>
      <c r="P769">
        <f>IF($Z769="","",Settings!$C$7)</f>
        <v/>
      </c>
      <c r="Q769" s="8">
        <f>IF($Z769="","",SUMIFS('Per Line'!$V$2:$V$7001,'Per Line'!$D$2:$D$7001,$B769,'Per Line'!$AM$2:$AM$7001,0,'Per Line'!$AN$2:$AN$7001,0))</f>
        <v/>
      </c>
      <c r="R769" s="8">
        <f>IF($Z769="","",Q769*P769)</f>
        <v/>
      </c>
      <c r="S769">
        <f>IF($Z769="","",Settings!$C$6)</f>
        <v/>
      </c>
      <c r="T769" s="8">
        <f>IF($Z769="","",SUMIFS('Per Line'!$V$2:$V$7001,'Per Line'!$D$2:$D$7001,$B769,'Per Line'!$AM$2:$AM$7001,1,'Per Line'!$AN$2:$AN$7001,0))</f>
        <v/>
      </c>
      <c r="U769" s="8">
        <f>IF($Z769="","",T769*S769)</f>
        <v/>
      </c>
      <c r="V769" s="8">
        <f>IF($Z769="","",U769+R769)</f>
        <v/>
      </c>
      <c r="W769" s="8">
        <f>IF($Z769="","",X769-V769)</f>
        <v/>
      </c>
      <c r="X769" s="8">
        <f>IF($Z769="","",Q769+T769+O769)</f>
        <v/>
      </c>
      <c r="Y769" s="8">
        <f>IF($Z769="","",X769-V769-K769)</f>
        <v/>
      </c>
      <c r="Z769" s="16">
        <f>IF(ROWS($Z$2:$Z769)&lt;=MAX('Per Line'!$AL$2:$AL$7001),MATCH(ROWS($Z$2:$Z769),'Per Line'!$AL$2:$AL$7001,0),"")</f>
        <v/>
      </c>
      <c r="AA769" s="17">
        <f>IF($Z769="","",K769-J769*X769/100)</f>
        <v/>
      </c>
      <c r="AB769">
        <f>IF($Z769="","",C769&amp;"|"&amp;COUNTIF($C$2:$C769,C769))</f>
        <v/>
      </c>
    </row>
    <row r="770">
      <c r="A770" s="15" t="n"/>
      <c r="B770">
        <f>IF($Z770="","",INDEX('Per Line'!$D$2:$D$7001,$Z770)&amp;"")</f>
        <v/>
      </c>
      <c r="C770">
        <f>IF($Z770="","",IF(X770&lt;Settings!$C$8,"INV&lt;10000","Inv&gt;10000"))</f>
        <v/>
      </c>
      <c r="D770">
        <f>IF($Z770="","",INDEX('Per Line'!$A$2:$A$7001,$Z770)&amp;"")</f>
        <v/>
      </c>
      <c r="E770" s="14">
        <f>IF($Z770="","",INDEX('Per Line'!$F$2:$F$7001,$Z770))</f>
        <v/>
      </c>
      <c r="F770">
        <f>IF($Z770="","",INDEX('Per Line'!$G$2:$G$7001,$Z770)&amp;"")</f>
        <v/>
      </c>
      <c r="G770">
        <f>IF($Z770="","",INDEX('Per Line'!$I$2:$I$7001,$Z770)&amp;"")</f>
        <v/>
      </c>
      <c r="H770">
        <f>IF($Z770="","",INDEX('Per Line'!$J$2:$J$7001,$Z770)&amp;"")</f>
        <v/>
      </c>
      <c r="I770">
        <f>IF($Z770="","",INDEX('Per Line'!$K$2:$K$7001,$Z770)&amp;"")</f>
        <v/>
      </c>
      <c r="J770">
        <f>IF($Z770="","",INDEX('Per Line'!$M$2:$M$7001,$Z770))</f>
        <v/>
      </c>
      <c r="K770" s="8">
        <f>IF($Z770="","",IF(AND(ISNUMBER(M770),M770&gt;0,X770&gt;M770),J770*M770/100+(X770-M770),J770*X770/100))</f>
        <v/>
      </c>
      <c r="L770">
        <f>IF($Z770="","",INDEX('Per Line'!$W$2:$W$7001,$Z770)&amp;"")</f>
        <v/>
      </c>
      <c r="M770">
        <f>IF($Z770="","",INDEX('Per Line'!$AD$2:$AD$7001,$Z770))</f>
        <v/>
      </c>
      <c r="N770">
        <f>IF($Z770="","",IF(AND(ISNUMBER(M770),M770&gt;0),X770&gt;M770,FALSE))</f>
        <v/>
      </c>
      <c r="O770" s="8">
        <f>IF($Z770="","",SUMIFS('Per Line'!$V$2:$V$7001,'Per Line'!$D$2:$D$7001,$B770,'Per Line'!$AN$2:$AN$7001,1))</f>
        <v/>
      </c>
      <c r="P770">
        <f>IF($Z770="","",Settings!$C$7)</f>
        <v/>
      </c>
      <c r="Q770" s="8">
        <f>IF($Z770="","",SUMIFS('Per Line'!$V$2:$V$7001,'Per Line'!$D$2:$D$7001,$B770,'Per Line'!$AM$2:$AM$7001,0,'Per Line'!$AN$2:$AN$7001,0))</f>
        <v/>
      </c>
      <c r="R770" s="8">
        <f>IF($Z770="","",Q770*P770)</f>
        <v/>
      </c>
      <c r="S770">
        <f>IF($Z770="","",Settings!$C$6)</f>
        <v/>
      </c>
      <c r="T770" s="8">
        <f>IF($Z770="","",SUMIFS('Per Line'!$V$2:$V$7001,'Per Line'!$D$2:$D$7001,$B770,'Per Line'!$AM$2:$AM$7001,1,'Per Line'!$AN$2:$AN$7001,0))</f>
        <v/>
      </c>
      <c r="U770" s="8">
        <f>IF($Z770="","",T770*S770)</f>
        <v/>
      </c>
      <c r="V770" s="8">
        <f>IF($Z770="","",U770+R770)</f>
        <v/>
      </c>
      <c r="W770" s="8">
        <f>IF($Z770="","",X770-V770)</f>
        <v/>
      </c>
      <c r="X770" s="8">
        <f>IF($Z770="","",Q770+T770+O770)</f>
        <v/>
      </c>
      <c r="Y770" s="8">
        <f>IF($Z770="","",X770-V770-K770)</f>
        <v/>
      </c>
      <c r="Z770" s="16">
        <f>IF(ROWS($Z$2:$Z770)&lt;=MAX('Per Line'!$AL$2:$AL$7001),MATCH(ROWS($Z$2:$Z770),'Per Line'!$AL$2:$AL$7001,0),"")</f>
        <v/>
      </c>
      <c r="AA770" s="17">
        <f>IF($Z770="","",K770-J770*X770/100)</f>
        <v/>
      </c>
      <c r="AB770">
        <f>IF($Z770="","",C770&amp;"|"&amp;COUNTIF($C$2:$C770,C770))</f>
        <v/>
      </c>
    </row>
    <row r="771">
      <c r="A771" s="15" t="n"/>
      <c r="B771">
        <f>IF($Z771="","",INDEX('Per Line'!$D$2:$D$7001,$Z771)&amp;"")</f>
        <v/>
      </c>
      <c r="C771">
        <f>IF($Z771="","",IF(X771&lt;Settings!$C$8,"INV&lt;10000","Inv&gt;10000"))</f>
        <v/>
      </c>
      <c r="D771">
        <f>IF($Z771="","",INDEX('Per Line'!$A$2:$A$7001,$Z771)&amp;"")</f>
        <v/>
      </c>
      <c r="E771" s="14">
        <f>IF($Z771="","",INDEX('Per Line'!$F$2:$F$7001,$Z771))</f>
        <v/>
      </c>
      <c r="F771">
        <f>IF($Z771="","",INDEX('Per Line'!$G$2:$G$7001,$Z771)&amp;"")</f>
        <v/>
      </c>
      <c r="G771">
        <f>IF($Z771="","",INDEX('Per Line'!$I$2:$I$7001,$Z771)&amp;"")</f>
        <v/>
      </c>
      <c r="H771">
        <f>IF($Z771="","",INDEX('Per Line'!$J$2:$J$7001,$Z771)&amp;"")</f>
        <v/>
      </c>
      <c r="I771">
        <f>IF($Z771="","",INDEX('Per Line'!$K$2:$K$7001,$Z771)&amp;"")</f>
        <v/>
      </c>
      <c r="J771">
        <f>IF($Z771="","",INDEX('Per Line'!$M$2:$M$7001,$Z771))</f>
        <v/>
      </c>
      <c r="K771" s="8">
        <f>IF($Z771="","",IF(AND(ISNUMBER(M771),M771&gt;0,X771&gt;M771),J771*M771/100+(X771-M771),J771*X771/100))</f>
        <v/>
      </c>
      <c r="L771">
        <f>IF($Z771="","",INDEX('Per Line'!$W$2:$W$7001,$Z771)&amp;"")</f>
        <v/>
      </c>
      <c r="M771">
        <f>IF($Z771="","",INDEX('Per Line'!$AD$2:$AD$7001,$Z771))</f>
        <v/>
      </c>
      <c r="N771">
        <f>IF($Z771="","",IF(AND(ISNUMBER(M771),M771&gt;0),X771&gt;M771,FALSE))</f>
        <v/>
      </c>
      <c r="O771" s="8">
        <f>IF($Z771="","",SUMIFS('Per Line'!$V$2:$V$7001,'Per Line'!$D$2:$D$7001,$B771,'Per Line'!$AN$2:$AN$7001,1))</f>
        <v/>
      </c>
      <c r="P771">
        <f>IF($Z771="","",Settings!$C$7)</f>
        <v/>
      </c>
      <c r="Q771" s="8">
        <f>IF($Z771="","",SUMIFS('Per Line'!$V$2:$V$7001,'Per Line'!$D$2:$D$7001,$B771,'Per Line'!$AM$2:$AM$7001,0,'Per Line'!$AN$2:$AN$7001,0))</f>
        <v/>
      </c>
      <c r="R771" s="8">
        <f>IF($Z771="","",Q771*P771)</f>
        <v/>
      </c>
      <c r="S771">
        <f>IF($Z771="","",Settings!$C$6)</f>
        <v/>
      </c>
      <c r="T771" s="8">
        <f>IF($Z771="","",SUMIFS('Per Line'!$V$2:$V$7001,'Per Line'!$D$2:$D$7001,$B771,'Per Line'!$AM$2:$AM$7001,1,'Per Line'!$AN$2:$AN$7001,0))</f>
        <v/>
      </c>
      <c r="U771" s="8">
        <f>IF($Z771="","",T771*S771)</f>
        <v/>
      </c>
      <c r="V771" s="8">
        <f>IF($Z771="","",U771+R771)</f>
        <v/>
      </c>
      <c r="W771" s="8">
        <f>IF($Z771="","",X771-V771)</f>
        <v/>
      </c>
      <c r="X771" s="8">
        <f>IF($Z771="","",Q771+T771+O771)</f>
        <v/>
      </c>
      <c r="Y771" s="8">
        <f>IF($Z771="","",X771-V771-K771)</f>
        <v/>
      </c>
      <c r="Z771" s="16">
        <f>IF(ROWS($Z$2:$Z771)&lt;=MAX('Per Line'!$AL$2:$AL$7001),MATCH(ROWS($Z$2:$Z771),'Per Line'!$AL$2:$AL$7001,0),"")</f>
        <v/>
      </c>
      <c r="AA771" s="17">
        <f>IF($Z771="","",K771-J771*X771/100)</f>
        <v/>
      </c>
      <c r="AB771">
        <f>IF($Z771="","",C771&amp;"|"&amp;COUNTIF($C$2:$C771,C771))</f>
        <v/>
      </c>
    </row>
    <row r="772">
      <c r="A772" s="15" t="n"/>
      <c r="B772">
        <f>IF($Z772="","",INDEX('Per Line'!$D$2:$D$7001,$Z772)&amp;"")</f>
        <v/>
      </c>
      <c r="C772">
        <f>IF($Z772="","",IF(X772&lt;Settings!$C$8,"INV&lt;10000","Inv&gt;10000"))</f>
        <v/>
      </c>
      <c r="D772">
        <f>IF($Z772="","",INDEX('Per Line'!$A$2:$A$7001,$Z772)&amp;"")</f>
        <v/>
      </c>
      <c r="E772" s="14">
        <f>IF($Z772="","",INDEX('Per Line'!$F$2:$F$7001,$Z772))</f>
        <v/>
      </c>
      <c r="F772">
        <f>IF($Z772="","",INDEX('Per Line'!$G$2:$G$7001,$Z772)&amp;"")</f>
        <v/>
      </c>
      <c r="G772">
        <f>IF($Z772="","",INDEX('Per Line'!$I$2:$I$7001,$Z772)&amp;"")</f>
        <v/>
      </c>
      <c r="H772">
        <f>IF($Z772="","",INDEX('Per Line'!$J$2:$J$7001,$Z772)&amp;"")</f>
        <v/>
      </c>
      <c r="I772">
        <f>IF($Z772="","",INDEX('Per Line'!$K$2:$K$7001,$Z772)&amp;"")</f>
        <v/>
      </c>
      <c r="J772">
        <f>IF($Z772="","",INDEX('Per Line'!$M$2:$M$7001,$Z772))</f>
        <v/>
      </c>
      <c r="K772" s="8">
        <f>IF($Z772="","",IF(AND(ISNUMBER(M772),M772&gt;0,X772&gt;M772),J772*M772/100+(X772-M772),J772*X772/100))</f>
        <v/>
      </c>
      <c r="L772">
        <f>IF($Z772="","",INDEX('Per Line'!$W$2:$W$7001,$Z772)&amp;"")</f>
        <v/>
      </c>
      <c r="M772">
        <f>IF($Z772="","",INDEX('Per Line'!$AD$2:$AD$7001,$Z772))</f>
        <v/>
      </c>
      <c r="N772">
        <f>IF($Z772="","",IF(AND(ISNUMBER(M772),M772&gt;0),X772&gt;M772,FALSE))</f>
        <v/>
      </c>
      <c r="O772" s="8">
        <f>IF($Z772="","",SUMIFS('Per Line'!$V$2:$V$7001,'Per Line'!$D$2:$D$7001,$B772,'Per Line'!$AN$2:$AN$7001,1))</f>
        <v/>
      </c>
      <c r="P772">
        <f>IF($Z772="","",Settings!$C$7)</f>
        <v/>
      </c>
      <c r="Q772" s="8">
        <f>IF($Z772="","",SUMIFS('Per Line'!$V$2:$V$7001,'Per Line'!$D$2:$D$7001,$B772,'Per Line'!$AM$2:$AM$7001,0,'Per Line'!$AN$2:$AN$7001,0))</f>
        <v/>
      </c>
      <c r="R772" s="8">
        <f>IF($Z772="","",Q772*P772)</f>
        <v/>
      </c>
      <c r="S772">
        <f>IF($Z772="","",Settings!$C$6)</f>
        <v/>
      </c>
      <c r="T772" s="8">
        <f>IF($Z772="","",SUMIFS('Per Line'!$V$2:$V$7001,'Per Line'!$D$2:$D$7001,$B772,'Per Line'!$AM$2:$AM$7001,1,'Per Line'!$AN$2:$AN$7001,0))</f>
        <v/>
      </c>
      <c r="U772" s="8">
        <f>IF($Z772="","",T772*S772)</f>
        <v/>
      </c>
      <c r="V772" s="8">
        <f>IF($Z772="","",U772+R772)</f>
        <v/>
      </c>
      <c r="W772" s="8">
        <f>IF($Z772="","",X772-V772)</f>
        <v/>
      </c>
      <c r="X772" s="8">
        <f>IF($Z772="","",Q772+T772+O772)</f>
        <v/>
      </c>
      <c r="Y772" s="8">
        <f>IF($Z772="","",X772-V772-K772)</f>
        <v/>
      </c>
      <c r="Z772" s="16">
        <f>IF(ROWS($Z$2:$Z772)&lt;=MAX('Per Line'!$AL$2:$AL$7001),MATCH(ROWS($Z$2:$Z772),'Per Line'!$AL$2:$AL$7001,0),"")</f>
        <v/>
      </c>
      <c r="AA772" s="17">
        <f>IF($Z772="","",K772-J772*X772/100)</f>
        <v/>
      </c>
      <c r="AB772">
        <f>IF($Z772="","",C772&amp;"|"&amp;COUNTIF($C$2:$C772,C772))</f>
        <v/>
      </c>
    </row>
    <row r="773">
      <c r="A773" s="15" t="n"/>
      <c r="B773">
        <f>IF($Z773="","",INDEX('Per Line'!$D$2:$D$7001,$Z773)&amp;"")</f>
        <v/>
      </c>
      <c r="C773">
        <f>IF($Z773="","",IF(X773&lt;Settings!$C$8,"INV&lt;10000","Inv&gt;10000"))</f>
        <v/>
      </c>
      <c r="D773">
        <f>IF($Z773="","",INDEX('Per Line'!$A$2:$A$7001,$Z773)&amp;"")</f>
        <v/>
      </c>
      <c r="E773" s="14">
        <f>IF($Z773="","",INDEX('Per Line'!$F$2:$F$7001,$Z773))</f>
        <v/>
      </c>
      <c r="F773">
        <f>IF($Z773="","",INDEX('Per Line'!$G$2:$G$7001,$Z773)&amp;"")</f>
        <v/>
      </c>
      <c r="G773">
        <f>IF($Z773="","",INDEX('Per Line'!$I$2:$I$7001,$Z773)&amp;"")</f>
        <v/>
      </c>
      <c r="H773">
        <f>IF($Z773="","",INDEX('Per Line'!$J$2:$J$7001,$Z773)&amp;"")</f>
        <v/>
      </c>
      <c r="I773">
        <f>IF($Z773="","",INDEX('Per Line'!$K$2:$K$7001,$Z773)&amp;"")</f>
        <v/>
      </c>
      <c r="J773">
        <f>IF($Z773="","",INDEX('Per Line'!$M$2:$M$7001,$Z773))</f>
        <v/>
      </c>
      <c r="K773" s="8">
        <f>IF($Z773="","",IF(AND(ISNUMBER(M773),M773&gt;0,X773&gt;M773),J773*M773/100+(X773-M773),J773*X773/100))</f>
        <v/>
      </c>
      <c r="L773">
        <f>IF($Z773="","",INDEX('Per Line'!$W$2:$W$7001,$Z773)&amp;"")</f>
        <v/>
      </c>
      <c r="M773">
        <f>IF($Z773="","",INDEX('Per Line'!$AD$2:$AD$7001,$Z773))</f>
        <v/>
      </c>
      <c r="N773">
        <f>IF($Z773="","",IF(AND(ISNUMBER(M773),M773&gt;0),X773&gt;M773,FALSE))</f>
        <v/>
      </c>
      <c r="O773" s="8">
        <f>IF($Z773="","",SUMIFS('Per Line'!$V$2:$V$7001,'Per Line'!$D$2:$D$7001,$B773,'Per Line'!$AN$2:$AN$7001,1))</f>
        <v/>
      </c>
      <c r="P773">
        <f>IF($Z773="","",Settings!$C$7)</f>
        <v/>
      </c>
      <c r="Q773" s="8">
        <f>IF($Z773="","",SUMIFS('Per Line'!$V$2:$V$7001,'Per Line'!$D$2:$D$7001,$B773,'Per Line'!$AM$2:$AM$7001,0,'Per Line'!$AN$2:$AN$7001,0))</f>
        <v/>
      </c>
      <c r="R773" s="8">
        <f>IF($Z773="","",Q773*P773)</f>
        <v/>
      </c>
      <c r="S773">
        <f>IF($Z773="","",Settings!$C$6)</f>
        <v/>
      </c>
      <c r="T773" s="8">
        <f>IF($Z773="","",SUMIFS('Per Line'!$V$2:$V$7001,'Per Line'!$D$2:$D$7001,$B773,'Per Line'!$AM$2:$AM$7001,1,'Per Line'!$AN$2:$AN$7001,0))</f>
        <v/>
      </c>
      <c r="U773" s="8">
        <f>IF($Z773="","",T773*S773)</f>
        <v/>
      </c>
      <c r="V773" s="8">
        <f>IF($Z773="","",U773+R773)</f>
        <v/>
      </c>
      <c r="W773" s="8">
        <f>IF($Z773="","",X773-V773)</f>
        <v/>
      </c>
      <c r="X773" s="8">
        <f>IF($Z773="","",Q773+T773+O773)</f>
        <v/>
      </c>
      <c r="Y773" s="8">
        <f>IF($Z773="","",X773-V773-K773)</f>
        <v/>
      </c>
      <c r="Z773" s="16">
        <f>IF(ROWS($Z$2:$Z773)&lt;=MAX('Per Line'!$AL$2:$AL$7001),MATCH(ROWS($Z$2:$Z773),'Per Line'!$AL$2:$AL$7001,0),"")</f>
        <v/>
      </c>
      <c r="AA773" s="17">
        <f>IF($Z773="","",K773-J773*X773/100)</f>
        <v/>
      </c>
      <c r="AB773">
        <f>IF($Z773="","",C773&amp;"|"&amp;COUNTIF($C$2:$C773,C773))</f>
        <v/>
      </c>
    </row>
    <row r="774">
      <c r="A774" s="15" t="n"/>
      <c r="B774">
        <f>IF($Z774="","",INDEX('Per Line'!$D$2:$D$7001,$Z774)&amp;"")</f>
        <v/>
      </c>
      <c r="C774">
        <f>IF($Z774="","",IF(X774&lt;Settings!$C$8,"INV&lt;10000","Inv&gt;10000"))</f>
        <v/>
      </c>
      <c r="D774">
        <f>IF($Z774="","",INDEX('Per Line'!$A$2:$A$7001,$Z774)&amp;"")</f>
        <v/>
      </c>
      <c r="E774" s="14">
        <f>IF($Z774="","",INDEX('Per Line'!$F$2:$F$7001,$Z774))</f>
        <v/>
      </c>
      <c r="F774">
        <f>IF($Z774="","",INDEX('Per Line'!$G$2:$G$7001,$Z774)&amp;"")</f>
        <v/>
      </c>
      <c r="G774">
        <f>IF($Z774="","",INDEX('Per Line'!$I$2:$I$7001,$Z774)&amp;"")</f>
        <v/>
      </c>
      <c r="H774">
        <f>IF($Z774="","",INDEX('Per Line'!$J$2:$J$7001,$Z774)&amp;"")</f>
        <v/>
      </c>
      <c r="I774">
        <f>IF($Z774="","",INDEX('Per Line'!$K$2:$K$7001,$Z774)&amp;"")</f>
        <v/>
      </c>
      <c r="J774">
        <f>IF($Z774="","",INDEX('Per Line'!$M$2:$M$7001,$Z774))</f>
        <v/>
      </c>
      <c r="K774" s="8">
        <f>IF($Z774="","",IF(AND(ISNUMBER(M774),M774&gt;0,X774&gt;M774),J774*M774/100+(X774-M774),J774*X774/100))</f>
        <v/>
      </c>
      <c r="L774">
        <f>IF($Z774="","",INDEX('Per Line'!$W$2:$W$7001,$Z774)&amp;"")</f>
        <v/>
      </c>
      <c r="M774">
        <f>IF($Z774="","",INDEX('Per Line'!$AD$2:$AD$7001,$Z774))</f>
        <v/>
      </c>
      <c r="N774">
        <f>IF($Z774="","",IF(AND(ISNUMBER(M774),M774&gt;0),X774&gt;M774,FALSE))</f>
        <v/>
      </c>
      <c r="O774" s="8">
        <f>IF($Z774="","",SUMIFS('Per Line'!$V$2:$V$7001,'Per Line'!$D$2:$D$7001,$B774,'Per Line'!$AN$2:$AN$7001,1))</f>
        <v/>
      </c>
      <c r="P774">
        <f>IF($Z774="","",Settings!$C$7)</f>
        <v/>
      </c>
      <c r="Q774" s="8">
        <f>IF($Z774="","",SUMIFS('Per Line'!$V$2:$V$7001,'Per Line'!$D$2:$D$7001,$B774,'Per Line'!$AM$2:$AM$7001,0,'Per Line'!$AN$2:$AN$7001,0))</f>
        <v/>
      </c>
      <c r="R774" s="8">
        <f>IF($Z774="","",Q774*P774)</f>
        <v/>
      </c>
      <c r="S774">
        <f>IF($Z774="","",Settings!$C$6)</f>
        <v/>
      </c>
      <c r="T774" s="8">
        <f>IF($Z774="","",SUMIFS('Per Line'!$V$2:$V$7001,'Per Line'!$D$2:$D$7001,$B774,'Per Line'!$AM$2:$AM$7001,1,'Per Line'!$AN$2:$AN$7001,0))</f>
        <v/>
      </c>
      <c r="U774" s="8">
        <f>IF($Z774="","",T774*S774)</f>
        <v/>
      </c>
      <c r="V774" s="8">
        <f>IF($Z774="","",U774+R774)</f>
        <v/>
      </c>
      <c r="W774" s="8">
        <f>IF($Z774="","",X774-V774)</f>
        <v/>
      </c>
      <c r="X774" s="8">
        <f>IF($Z774="","",Q774+T774+O774)</f>
        <v/>
      </c>
      <c r="Y774" s="8">
        <f>IF($Z774="","",X774-V774-K774)</f>
        <v/>
      </c>
      <c r="Z774" s="16">
        <f>IF(ROWS($Z$2:$Z774)&lt;=MAX('Per Line'!$AL$2:$AL$7001),MATCH(ROWS($Z$2:$Z774),'Per Line'!$AL$2:$AL$7001,0),"")</f>
        <v/>
      </c>
      <c r="AA774" s="17">
        <f>IF($Z774="","",K774-J774*X774/100)</f>
        <v/>
      </c>
      <c r="AB774">
        <f>IF($Z774="","",C774&amp;"|"&amp;COUNTIF($C$2:$C774,C774))</f>
        <v/>
      </c>
    </row>
    <row r="775">
      <c r="A775" s="15" t="n"/>
      <c r="B775">
        <f>IF($Z775="","",INDEX('Per Line'!$D$2:$D$7001,$Z775)&amp;"")</f>
        <v/>
      </c>
      <c r="C775">
        <f>IF($Z775="","",IF(X775&lt;Settings!$C$8,"INV&lt;10000","Inv&gt;10000"))</f>
        <v/>
      </c>
      <c r="D775">
        <f>IF($Z775="","",INDEX('Per Line'!$A$2:$A$7001,$Z775)&amp;"")</f>
        <v/>
      </c>
      <c r="E775" s="14">
        <f>IF($Z775="","",INDEX('Per Line'!$F$2:$F$7001,$Z775))</f>
        <v/>
      </c>
      <c r="F775">
        <f>IF($Z775="","",INDEX('Per Line'!$G$2:$G$7001,$Z775)&amp;"")</f>
        <v/>
      </c>
      <c r="G775">
        <f>IF($Z775="","",INDEX('Per Line'!$I$2:$I$7001,$Z775)&amp;"")</f>
        <v/>
      </c>
      <c r="H775">
        <f>IF($Z775="","",INDEX('Per Line'!$J$2:$J$7001,$Z775)&amp;"")</f>
        <v/>
      </c>
      <c r="I775">
        <f>IF($Z775="","",INDEX('Per Line'!$K$2:$K$7001,$Z775)&amp;"")</f>
        <v/>
      </c>
      <c r="J775">
        <f>IF($Z775="","",INDEX('Per Line'!$M$2:$M$7001,$Z775))</f>
        <v/>
      </c>
      <c r="K775" s="8">
        <f>IF($Z775="","",IF(AND(ISNUMBER(M775),M775&gt;0,X775&gt;M775),J775*M775/100+(X775-M775),J775*X775/100))</f>
        <v/>
      </c>
      <c r="L775">
        <f>IF($Z775="","",INDEX('Per Line'!$W$2:$W$7001,$Z775)&amp;"")</f>
        <v/>
      </c>
      <c r="M775">
        <f>IF($Z775="","",INDEX('Per Line'!$AD$2:$AD$7001,$Z775))</f>
        <v/>
      </c>
      <c r="N775">
        <f>IF($Z775="","",IF(AND(ISNUMBER(M775),M775&gt;0),X775&gt;M775,FALSE))</f>
        <v/>
      </c>
      <c r="O775" s="8">
        <f>IF($Z775="","",SUMIFS('Per Line'!$V$2:$V$7001,'Per Line'!$D$2:$D$7001,$B775,'Per Line'!$AN$2:$AN$7001,1))</f>
        <v/>
      </c>
      <c r="P775">
        <f>IF($Z775="","",Settings!$C$7)</f>
        <v/>
      </c>
      <c r="Q775" s="8">
        <f>IF($Z775="","",SUMIFS('Per Line'!$V$2:$V$7001,'Per Line'!$D$2:$D$7001,$B775,'Per Line'!$AM$2:$AM$7001,0,'Per Line'!$AN$2:$AN$7001,0))</f>
        <v/>
      </c>
      <c r="R775" s="8">
        <f>IF($Z775="","",Q775*P775)</f>
        <v/>
      </c>
      <c r="S775">
        <f>IF($Z775="","",Settings!$C$6)</f>
        <v/>
      </c>
      <c r="T775" s="8">
        <f>IF($Z775="","",SUMIFS('Per Line'!$V$2:$V$7001,'Per Line'!$D$2:$D$7001,$B775,'Per Line'!$AM$2:$AM$7001,1,'Per Line'!$AN$2:$AN$7001,0))</f>
        <v/>
      </c>
      <c r="U775" s="8">
        <f>IF($Z775="","",T775*S775)</f>
        <v/>
      </c>
      <c r="V775" s="8">
        <f>IF($Z775="","",U775+R775)</f>
        <v/>
      </c>
      <c r="W775" s="8">
        <f>IF($Z775="","",X775-V775)</f>
        <v/>
      </c>
      <c r="X775" s="8">
        <f>IF($Z775="","",Q775+T775+O775)</f>
        <v/>
      </c>
      <c r="Y775" s="8">
        <f>IF($Z775="","",X775-V775-K775)</f>
        <v/>
      </c>
      <c r="Z775" s="16">
        <f>IF(ROWS($Z$2:$Z775)&lt;=MAX('Per Line'!$AL$2:$AL$7001),MATCH(ROWS($Z$2:$Z775),'Per Line'!$AL$2:$AL$7001,0),"")</f>
        <v/>
      </c>
      <c r="AA775" s="17">
        <f>IF($Z775="","",K775-J775*X775/100)</f>
        <v/>
      </c>
      <c r="AB775">
        <f>IF($Z775="","",C775&amp;"|"&amp;COUNTIF($C$2:$C775,C775))</f>
        <v/>
      </c>
    </row>
    <row r="776">
      <c r="A776" s="15" t="n"/>
      <c r="B776">
        <f>IF($Z776="","",INDEX('Per Line'!$D$2:$D$7001,$Z776)&amp;"")</f>
        <v/>
      </c>
      <c r="C776">
        <f>IF($Z776="","",IF(X776&lt;Settings!$C$8,"INV&lt;10000","Inv&gt;10000"))</f>
        <v/>
      </c>
      <c r="D776">
        <f>IF($Z776="","",INDEX('Per Line'!$A$2:$A$7001,$Z776)&amp;"")</f>
        <v/>
      </c>
      <c r="E776" s="14">
        <f>IF($Z776="","",INDEX('Per Line'!$F$2:$F$7001,$Z776))</f>
        <v/>
      </c>
      <c r="F776">
        <f>IF($Z776="","",INDEX('Per Line'!$G$2:$G$7001,$Z776)&amp;"")</f>
        <v/>
      </c>
      <c r="G776">
        <f>IF($Z776="","",INDEX('Per Line'!$I$2:$I$7001,$Z776)&amp;"")</f>
        <v/>
      </c>
      <c r="H776">
        <f>IF($Z776="","",INDEX('Per Line'!$J$2:$J$7001,$Z776)&amp;"")</f>
        <v/>
      </c>
      <c r="I776">
        <f>IF($Z776="","",INDEX('Per Line'!$K$2:$K$7001,$Z776)&amp;"")</f>
        <v/>
      </c>
      <c r="J776">
        <f>IF($Z776="","",INDEX('Per Line'!$M$2:$M$7001,$Z776))</f>
        <v/>
      </c>
      <c r="K776" s="8">
        <f>IF($Z776="","",IF(AND(ISNUMBER(M776),M776&gt;0,X776&gt;M776),J776*M776/100+(X776-M776),J776*X776/100))</f>
        <v/>
      </c>
      <c r="L776">
        <f>IF($Z776="","",INDEX('Per Line'!$W$2:$W$7001,$Z776)&amp;"")</f>
        <v/>
      </c>
      <c r="M776">
        <f>IF($Z776="","",INDEX('Per Line'!$AD$2:$AD$7001,$Z776))</f>
        <v/>
      </c>
      <c r="N776">
        <f>IF($Z776="","",IF(AND(ISNUMBER(M776),M776&gt;0),X776&gt;M776,FALSE))</f>
        <v/>
      </c>
      <c r="O776" s="8">
        <f>IF($Z776="","",SUMIFS('Per Line'!$V$2:$V$7001,'Per Line'!$D$2:$D$7001,$B776,'Per Line'!$AN$2:$AN$7001,1))</f>
        <v/>
      </c>
      <c r="P776">
        <f>IF($Z776="","",Settings!$C$7)</f>
        <v/>
      </c>
      <c r="Q776" s="8">
        <f>IF($Z776="","",SUMIFS('Per Line'!$V$2:$V$7001,'Per Line'!$D$2:$D$7001,$B776,'Per Line'!$AM$2:$AM$7001,0,'Per Line'!$AN$2:$AN$7001,0))</f>
        <v/>
      </c>
      <c r="R776" s="8">
        <f>IF($Z776="","",Q776*P776)</f>
        <v/>
      </c>
      <c r="S776">
        <f>IF($Z776="","",Settings!$C$6)</f>
        <v/>
      </c>
      <c r="T776" s="8">
        <f>IF($Z776="","",SUMIFS('Per Line'!$V$2:$V$7001,'Per Line'!$D$2:$D$7001,$B776,'Per Line'!$AM$2:$AM$7001,1,'Per Line'!$AN$2:$AN$7001,0))</f>
        <v/>
      </c>
      <c r="U776" s="8">
        <f>IF($Z776="","",T776*S776)</f>
        <v/>
      </c>
      <c r="V776" s="8">
        <f>IF($Z776="","",U776+R776)</f>
        <v/>
      </c>
      <c r="W776" s="8">
        <f>IF($Z776="","",X776-V776)</f>
        <v/>
      </c>
      <c r="X776" s="8">
        <f>IF($Z776="","",Q776+T776+O776)</f>
        <v/>
      </c>
      <c r="Y776" s="8">
        <f>IF($Z776="","",X776-V776-K776)</f>
        <v/>
      </c>
      <c r="Z776" s="16">
        <f>IF(ROWS($Z$2:$Z776)&lt;=MAX('Per Line'!$AL$2:$AL$7001),MATCH(ROWS($Z$2:$Z776),'Per Line'!$AL$2:$AL$7001,0),"")</f>
        <v/>
      </c>
      <c r="AA776" s="17">
        <f>IF($Z776="","",K776-J776*X776/100)</f>
        <v/>
      </c>
      <c r="AB776">
        <f>IF($Z776="","",C776&amp;"|"&amp;COUNTIF($C$2:$C776,C776))</f>
        <v/>
      </c>
    </row>
    <row r="777">
      <c r="A777" s="15" t="n"/>
      <c r="B777">
        <f>IF($Z777="","",INDEX('Per Line'!$D$2:$D$7001,$Z777)&amp;"")</f>
        <v/>
      </c>
      <c r="C777">
        <f>IF($Z777="","",IF(X777&lt;Settings!$C$8,"INV&lt;10000","Inv&gt;10000"))</f>
        <v/>
      </c>
      <c r="D777">
        <f>IF($Z777="","",INDEX('Per Line'!$A$2:$A$7001,$Z777)&amp;"")</f>
        <v/>
      </c>
      <c r="E777" s="14">
        <f>IF($Z777="","",INDEX('Per Line'!$F$2:$F$7001,$Z777))</f>
        <v/>
      </c>
      <c r="F777">
        <f>IF($Z777="","",INDEX('Per Line'!$G$2:$G$7001,$Z777)&amp;"")</f>
        <v/>
      </c>
      <c r="G777">
        <f>IF($Z777="","",INDEX('Per Line'!$I$2:$I$7001,$Z777)&amp;"")</f>
        <v/>
      </c>
      <c r="H777">
        <f>IF($Z777="","",INDEX('Per Line'!$J$2:$J$7001,$Z777)&amp;"")</f>
        <v/>
      </c>
      <c r="I777">
        <f>IF($Z777="","",INDEX('Per Line'!$K$2:$K$7001,$Z777)&amp;"")</f>
        <v/>
      </c>
      <c r="J777">
        <f>IF($Z777="","",INDEX('Per Line'!$M$2:$M$7001,$Z777))</f>
        <v/>
      </c>
      <c r="K777" s="8">
        <f>IF($Z777="","",IF(AND(ISNUMBER(M777),M777&gt;0,X777&gt;M777),J777*M777/100+(X777-M777),J777*X777/100))</f>
        <v/>
      </c>
      <c r="L777">
        <f>IF($Z777="","",INDEX('Per Line'!$W$2:$W$7001,$Z777)&amp;"")</f>
        <v/>
      </c>
      <c r="M777">
        <f>IF($Z777="","",INDEX('Per Line'!$AD$2:$AD$7001,$Z777))</f>
        <v/>
      </c>
      <c r="N777">
        <f>IF($Z777="","",IF(AND(ISNUMBER(M777),M777&gt;0),X777&gt;M777,FALSE))</f>
        <v/>
      </c>
      <c r="O777" s="8">
        <f>IF($Z777="","",SUMIFS('Per Line'!$V$2:$V$7001,'Per Line'!$D$2:$D$7001,$B777,'Per Line'!$AN$2:$AN$7001,1))</f>
        <v/>
      </c>
      <c r="P777">
        <f>IF($Z777="","",Settings!$C$7)</f>
        <v/>
      </c>
      <c r="Q777" s="8">
        <f>IF($Z777="","",SUMIFS('Per Line'!$V$2:$V$7001,'Per Line'!$D$2:$D$7001,$B777,'Per Line'!$AM$2:$AM$7001,0,'Per Line'!$AN$2:$AN$7001,0))</f>
        <v/>
      </c>
      <c r="R777" s="8">
        <f>IF($Z777="","",Q777*P777)</f>
        <v/>
      </c>
      <c r="S777">
        <f>IF($Z777="","",Settings!$C$6)</f>
        <v/>
      </c>
      <c r="T777" s="8">
        <f>IF($Z777="","",SUMIFS('Per Line'!$V$2:$V$7001,'Per Line'!$D$2:$D$7001,$B777,'Per Line'!$AM$2:$AM$7001,1,'Per Line'!$AN$2:$AN$7001,0))</f>
        <v/>
      </c>
      <c r="U777" s="8">
        <f>IF($Z777="","",T777*S777)</f>
        <v/>
      </c>
      <c r="V777" s="8">
        <f>IF($Z777="","",U777+R777)</f>
        <v/>
      </c>
      <c r="W777" s="8">
        <f>IF($Z777="","",X777-V777)</f>
        <v/>
      </c>
      <c r="X777" s="8">
        <f>IF($Z777="","",Q777+T777+O777)</f>
        <v/>
      </c>
      <c r="Y777" s="8">
        <f>IF($Z777="","",X777-V777-K777)</f>
        <v/>
      </c>
      <c r="Z777" s="16">
        <f>IF(ROWS($Z$2:$Z777)&lt;=MAX('Per Line'!$AL$2:$AL$7001),MATCH(ROWS($Z$2:$Z777),'Per Line'!$AL$2:$AL$7001,0),"")</f>
        <v/>
      </c>
      <c r="AA777" s="17">
        <f>IF($Z777="","",K777-J777*X777/100)</f>
        <v/>
      </c>
      <c r="AB777">
        <f>IF($Z777="","",C777&amp;"|"&amp;COUNTIF($C$2:$C777,C777))</f>
        <v/>
      </c>
    </row>
    <row r="778">
      <c r="A778" s="15" t="n"/>
      <c r="B778">
        <f>IF($Z778="","",INDEX('Per Line'!$D$2:$D$7001,$Z778)&amp;"")</f>
        <v/>
      </c>
      <c r="C778">
        <f>IF($Z778="","",IF(X778&lt;Settings!$C$8,"INV&lt;10000","Inv&gt;10000"))</f>
        <v/>
      </c>
      <c r="D778">
        <f>IF($Z778="","",INDEX('Per Line'!$A$2:$A$7001,$Z778)&amp;"")</f>
        <v/>
      </c>
      <c r="E778" s="14">
        <f>IF($Z778="","",INDEX('Per Line'!$F$2:$F$7001,$Z778))</f>
        <v/>
      </c>
      <c r="F778">
        <f>IF($Z778="","",INDEX('Per Line'!$G$2:$G$7001,$Z778)&amp;"")</f>
        <v/>
      </c>
      <c r="G778">
        <f>IF($Z778="","",INDEX('Per Line'!$I$2:$I$7001,$Z778)&amp;"")</f>
        <v/>
      </c>
      <c r="H778">
        <f>IF($Z778="","",INDEX('Per Line'!$J$2:$J$7001,$Z778)&amp;"")</f>
        <v/>
      </c>
      <c r="I778">
        <f>IF($Z778="","",INDEX('Per Line'!$K$2:$K$7001,$Z778)&amp;"")</f>
        <v/>
      </c>
      <c r="J778">
        <f>IF($Z778="","",INDEX('Per Line'!$M$2:$M$7001,$Z778))</f>
        <v/>
      </c>
      <c r="K778" s="8">
        <f>IF($Z778="","",IF(AND(ISNUMBER(M778),M778&gt;0,X778&gt;M778),J778*M778/100+(X778-M778),J778*X778/100))</f>
        <v/>
      </c>
      <c r="L778">
        <f>IF($Z778="","",INDEX('Per Line'!$W$2:$W$7001,$Z778)&amp;"")</f>
        <v/>
      </c>
      <c r="M778">
        <f>IF($Z778="","",INDEX('Per Line'!$AD$2:$AD$7001,$Z778))</f>
        <v/>
      </c>
      <c r="N778">
        <f>IF($Z778="","",IF(AND(ISNUMBER(M778),M778&gt;0),X778&gt;M778,FALSE))</f>
        <v/>
      </c>
      <c r="O778" s="8">
        <f>IF($Z778="","",SUMIFS('Per Line'!$V$2:$V$7001,'Per Line'!$D$2:$D$7001,$B778,'Per Line'!$AN$2:$AN$7001,1))</f>
        <v/>
      </c>
      <c r="P778">
        <f>IF($Z778="","",Settings!$C$7)</f>
        <v/>
      </c>
      <c r="Q778" s="8">
        <f>IF($Z778="","",SUMIFS('Per Line'!$V$2:$V$7001,'Per Line'!$D$2:$D$7001,$B778,'Per Line'!$AM$2:$AM$7001,0,'Per Line'!$AN$2:$AN$7001,0))</f>
        <v/>
      </c>
      <c r="R778" s="8">
        <f>IF($Z778="","",Q778*P778)</f>
        <v/>
      </c>
      <c r="S778">
        <f>IF($Z778="","",Settings!$C$6)</f>
        <v/>
      </c>
      <c r="T778" s="8">
        <f>IF($Z778="","",SUMIFS('Per Line'!$V$2:$V$7001,'Per Line'!$D$2:$D$7001,$B778,'Per Line'!$AM$2:$AM$7001,1,'Per Line'!$AN$2:$AN$7001,0))</f>
        <v/>
      </c>
      <c r="U778" s="8">
        <f>IF($Z778="","",T778*S778)</f>
        <v/>
      </c>
      <c r="V778" s="8">
        <f>IF($Z778="","",U778+R778)</f>
        <v/>
      </c>
      <c r="W778" s="8">
        <f>IF($Z778="","",X778-V778)</f>
        <v/>
      </c>
      <c r="X778" s="8">
        <f>IF($Z778="","",Q778+T778+O778)</f>
        <v/>
      </c>
      <c r="Y778" s="8">
        <f>IF($Z778="","",X778-V778-K778)</f>
        <v/>
      </c>
      <c r="Z778" s="16">
        <f>IF(ROWS($Z$2:$Z778)&lt;=MAX('Per Line'!$AL$2:$AL$7001),MATCH(ROWS($Z$2:$Z778),'Per Line'!$AL$2:$AL$7001,0),"")</f>
        <v/>
      </c>
      <c r="AA778" s="17">
        <f>IF($Z778="","",K778-J778*X778/100)</f>
        <v/>
      </c>
      <c r="AB778">
        <f>IF($Z778="","",C778&amp;"|"&amp;COUNTIF($C$2:$C778,C778))</f>
        <v/>
      </c>
    </row>
    <row r="779">
      <c r="A779" s="15" t="n"/>
      <c r="B779">
        <f>IF($Z779="","",INDEX('Per Line'!$D$2:$D$7001,$Z779)&amp;"")</f>
        <v/>
      </c>
      <c r="C779">
        <f>IF($Z779="","",IF(X779&lt;Settings!$C$8,"INV&lt;10000","Inv&gt;10000"))</f>
        <v/>
      </c>
      <c r="D779">
        <f>IF($Z779="","",INDEX('Per Line'!$A$2:$A$7001,$Z779)&amp;"")</f>
        <v/>
      </c>
      <c r="E779" s="14">
        <f>IF($Z779="","",INDEX('Per Line'!$F$2:$F$7001,$Z779))</f>
        <v/>
      </c>
      <c r="F779">
        <f>IF($Z779="","",INDEX('Per Line'!$G$2:$G$7001,$Z779)&amp;"")</f>
        <v/>
      </c>
      <c r="G779">
        <f>IF($Z779="","",INDEX('Per Line'!$I$2:$I$7001,$Z779)&amp;"")</f>
        <v/>
      </c>
      <c r="H779">
        <f>IF($Z779="","",INDEX('Per Line'!$J$2:$J$7001,$Z779)&amp;"")</f>
        <v/>
      </c>
      <c r="I779">
        <f>IF($Z779="","",INDEX('Per Line'!$K$2:$K$7001,$Z779)&amp;"")</f>
        <v/>
      </c>
      <c r="J779">
        <f>IF($Z779="","",INDEX('Per Line'!$M$2:$M$7001,$Z779))</f>
        <v/>
      </c>
      <c r="K779" s="8">
        <f>IF($Z779="","",IF(AND(ISNUMBER(M779),M779&gt;0,X779&gt;M779),J779*M779/100+(X779-M779),J779*X779/100))</f>
        <v/>
      </c>
      <c r="L779">
        <f>IF($Z779="","",INDEX('Per Line'!$W$2:$W$7001,$Z779)&amp;"")</f>
        <v/>
      </c>
      <c r="M779">
        <f>IF($Z779="","",INDEX('Per Line'!$AD$2:$AD$7001,$Z779))</f>
        <v/>
      </c>
      <c r="N779">
        <f>IF($Z779="","",IF(AND(ISNUMBER(M779),M779&gt;0),X779&gt;M779,FALSE))</f>
        <v/>
      </c>
      <c r="O779" s="8">
        <f>IF($Z779="","",SUMIFS('Per Line'!$V$2:$V$7001,'Per Line'!$D$2:$D$7001,$B779,'Per Line'!$AN$2:$AN$7001,1))</f>
        <v/>
      </c>
      <c r="P779">
        <f>IF($Z779="","",Settings!$C$7)</f>
        <v/>
      </c>
      <c r="Q779" s="8">
        <f>IF($Z779="","",SUMIFS('Per Line'!$V$2:$V$7001,'Per Line'!$D$2:$D$7001,$B779,'Per Line'!$AM$2:$AM$7001,0,'Per Line'!$AN$2:$AN$7001,0))</f>
        <v/>
      </c>
      <c r="R779" s="8">
        <f>IF($Z779="","",Q779*P779)</f>
        <v/>
      </c>
      <c r="S779">
        <f>IF($Z779="","",Settings!$C$6)</f>
        <v/>
      </c>
      <c r="T779" s="8">
        <f>IF($Z779="","",SUMIFS('Per Line'!$V$2:$V$7001,'Per Line'!$D$2:$D$7001,$B779,'Per Line'!$AM$2:$AM$7001,1,'Per Line'!$AN$2:$AN$7001,0))</f>
        <v/>
      </c>
      <c r="U779" s="8">
        <f>IF($Z779="","",T779*S779)</f>
        <v/>
      </c>
      <c r="V779" s="8">
        <f>IF($Z779="","",U779+R779)</f>
        <v/>
      </c>
      <c r="W779" s="8">
        <f>IF($Z779="","",X779-V779)</f>
        <v/>
      </c>
      <c r="X779" s="8">
        <f>IF($Z779="","",Q779+T779+O779)</f>
        <v/>
      </c>
      <c r="Y779" s="8">
        <f>IF($Z779="","",X779-V779-K779)</f>
        <v/>
      </c>
      <c r="Z779" s="16">
        <f>IF(ROWS($Z$2:$Z779)&lt;=MAX('Per Line'!$AL$2:$AL$7001),MATCH(ROWS($Z$2:$Z779),'Per Line'!$AL$2:$AL$7001,0),"")</f>
        <v/>
      </c>
      <c r="AA779" s="17">
        <f>IF($Z779="","",K779-J779*X779/100)</f>
        <v/>
      </c>
      <c r="AB779">
        <f>IF($Z779="","",C779&amp;"|"&amp;COUNTIF($C$2:$C779,C779))</f>
        <v/>
      </c>
    </row>
    <row r="780">
      <c r="A780" s="15" t="n"/>
      <c r="B780">
        <f>IF($Z780="","",INDEX('Per Line'!$D$2:$D$7001,$Z780)&amp;"")</f>
        <v/>
      </c>
      <c r="C780">
        <f>IF($Z780="","",IF(X780&lt;Settings!$C$8,"INV&lt;10000","Inv&gt;10000"))</f>
        <v/>
      </c>
      <c r="D780">
        <f>IF($Z780="","",INDEX('Per Line'!$A$2:$A$7001,$Z780)&amp;"")</f>
        <v/>
      </c>
      <c r="E780" s="14">
        <f>IF($Z780="","",INDEX('Per Line'!$F$2:$F$7001,$Z780))</f>
        <v/>
      </c>
      <c r="F780">
        <f>IF($Z780="","",INDEX('Per Line'!$G$2:$G$7001,$Z780)&amp;"")</f>
        <v/>
      </c>
      <c r="G780">
        <f>IF($Z780="","",INDEX('Per Line'!$I$2:$I$7001,$Z780)&amp;"")</f>
        <v/>
      </c>
      <c r="H780">
        <f>IF($Z780="","",INDEX('Per Line'!$J$2:$J$7001,$Z780)&amp;"")</f>
        <v/>
      </c>
      <c r="I780">
        <f>IF($Z780="","",INDEX('Per Line'!$K$2:$K$7001,$Z780)&amp;"")</f>
        <v/>
      </c>
      <c r="J780">
        <f>IF($Z780="","",INDEX('Per Line'!$M$2:$M$7001,$Z780))</f>
        <v/>
      </c>
      <c r="K780" s="8">
        <f>IF($Z780="","",IF(AND(ISNUMBER(M780),M780&gt;0,X780&gt;M780),J780*M780/100+(X780-M780),J780*X780/100))</f>
        <v/>
      </c>
      <c r="L780">
        <f>IF($Z780="","",INDEX('Per Line'!$W$2:$W$7001,$Z780)&amp;"")</f>
        <v/>
      </c>
      <c r="M780">
        <f>IF($Z780="","",INDEX('Per Line'!$AD$2:$AD$7001,$Z780))</f>
        <v/>
      </c>
      <c r="N780">
        <f>IF($Z780="","",IF(AND(ISNUMBER(M780),M780&gt;0),X780&gt;M780,FALSE))</f>
        <v/>
      </c>
      <c r="O780" s="8">
        <f>IF($Z780="","",SUMIFS('Per Line'!$V$2:$V$7001,'Per Line'!$D$2:$D$7001,$B780,'Per Line'!$AN$2:$AN$7001,1))</f>
        <v/>
      </c>
      <c r="P780">
        <f>IF($Z780="","",Settings!$C$7)</f>
        <v/>
      </c>
      <c r="Q780" s="8">
        <f>IF($Z780="","",SUMIFS('Per Line'!$V$2:$V$7001,'Per Line'!$D$2:$D$7001,$B780,'Per Line'!$AM$2:$AM$7001,0,'Per Line'!$AN$2:$AN$7001,0))</f>
        <v/>
      </c>
      <c r="R780" s="8">
        <f>IF($Z780="","",Q780*P780)</f>
        <v/>
      </c>
      <c r="S780">
        <f>IF($Z780="","",Settings!$C$6)</f>
        <v/>
      </c>
      <c r="T780" s="8">
        <f>IF($Z780="","",SUMIFS('Per Line'!$V$2:$V$7001,'Per Line'!$D$2:$D$7001,$B780,'Per Line'!$AM$2:$AM$7001,1,'Per Line'!$AN$2:$AN$7001,0))</f>
        <v/>
      </c>
      <c r="U780" s="8">
        <f>IF($Z780="","",T780*S780)</f>
        <v/>
      </c>
      <c r="V780" s="8">
        <f>IF($Z780="","",U780+R780)</f>
        <v/>
      </c>
      <c r="W780" s="8">
        <f>IF($Z780="","",X780-V780)</f>
        <v/>
      </c>
      <c r="X780" s="8">
        <f>IF($Z780="","",Q780+T780+O780)</f>
        <v/>
      </c>
      <c r="Y780" s="8">
        <f>IF($Z780="","",X780-V780-K780)</f>
        <v/>
      </c>
      <c r="Z780" s="16">
        <f>IF(ROWS($Z$2:$Z780)&lt;=MAX('Per Line'!$AL$2:$AL$7001),MATCH(ROWS($Z$2:$Z780),'Per Line'!$AL$2:$AL$7001,0),"")</f>
        <v/>
      </c>
      <c r="AA780" s="17">
        <f>IF($Z780="","",K780-J780*X780/100)</f>
        <v/>
      </c>
      <c r="AB780">
        <f>IF($Z780="","",C780&amp;"|"&amp;COUNTIF($C$2:$C780,C780))</f>
        <v/>
      </c>
    </row>
    <row r="781">
      <c r="A781" s="15" t="n"/>
      <c r="B781">
        <f>IF($Z781="","",INDEX('Per Line'!$D$2:$D$7001,$Z781)&amp;"")</f>
        <v/>
      </c>
      <c r="C781">
        <f>IF($Z781="","",IF(X781&lt;Settings!$C$8,"INV&lt;10000","Inv&gt;10000"))</f>
        <v/>
      </c>
      <c r="D781">
        <f>IF($Z781="","",INDEX('Per Line'!$A$2:$A$7001,$Z781)&amp;"")</f>
        <v/>
      </c>
      <c r="E781" s="14">
        <f>IF($Z781="","",INDEX('Per Line'!$F$2:$F$7001,$Z781))</f>
        <v/>
      </c>
      <c r="F781">
        <f>IF($Z781="","",INDEX('Per Line'!$G$2:$G$7001,$Z781)&amp;"")</f>
        <v/>
      </c>
      <c r="G781">
        <f>IF($Z781="","",INDEX('Per Line'!$I$2:$I$7001,$Z781)&amp;"")</f>
        <v/>
      </c>
      <c r="H781">
        <f>IF($Z781="","",INDEX('Per Line'!$J$2:$J$7001,$Z781)&amp;"")</f>
        <v/>
      </c>
      <c r="I781">
        <f>IF($Z781="","",INDEX('Per Line'!$K$2:$K$7001,$Z781)&amp;"")</f>
        <v/>
      </c>
      <c r="J781">
        <f>IF($Z781="","",INDEX('Per Line'!$M$2:$M$7001,$Z781))</f>
        <v/>
      </c>
      <c r="K781" s="8">
        <f>IF($Z781="","",IF(AND(ISNUMBER(M781),M781&gt;0,X781&gt;M781),J781*M781/100+(X781-M781),J781*X781/100))</f>
        <v/>
      </c>
      <c r="L781">
        <f>IF($Z781="","",INDEX('Per Line'!$W$2:$W$7001,$Z781)&amp;"")</f>
        <v/>
      </c>
      <c r="M781">
        <f>IF($Z781="","",INDEX('Per Line'!$AD$2:$AD$7001,$Z781))</f>
        <v/>
      </c>
      <c r="N781">
        <f>IF($Z781="","",IF(AND(ISNUMBER(M781),M781&gt;0),X781&gt;M781,FALSE))</f>
        <v/>
      </c>
      <c r="O781" s="8">
        <f>IF($Z781="","",SUMIFS('Per Line'!$V$2:$V$7001,'Per Line'!$D$2:$D$7001,$B781,'Per Line'!$AN$2:$AN$7001,1))</f>
        <v/>
      </c>
      <c r="P781">
        <f>IF($Z781="","",Settings!$C$7)</f>
        <v/>
      </c>
      <c r="Q781" s="8">
        <f>IF($Z781="","",SUMIFS('Per Line'!$V$2:$V$7001,'Per Line'!$D$2:$D$7001,$B781,'Per Line'!$AM$2:$AM$7001,0,'Per Line'!$AN$2:$AN$7001,0))</f>
        <v/>
      </c>
      <c r="R781" s="8">
        <f>IF($Z781="","",Q781*P781)</f>
        <v/>
      </c>
      <c r="S781">
        <f>IF($Z781="","",Settings!$C$6)</f>
        <v/>
      </c>
      <c r="T781" s="8">
        <f>IF($Z781="","",SUMIFS('Per Line'!$V$2:$V$7001,'Per Line'!$D$2:$D$7001,$B781,'Per Line'!$AM$2:$AM$7001,1,'Per Line'!$AN$2:$AN$7001,0))</f>
        <v/>
      </c>
      <c r="U781" s="8">
        <f>IF($Z781="","",T781*S781)</f>
        <v/>
      </c>
      <c r="V781" s="8">
        <f>IF($Z781="","",U781+R781)</f>
        <v/>
      </c>
      <c r="W781" s="8">
        <f>IF($Z781="","",X781-V781)</f>
        <v/>
      </c>
      <c r="X781" s="8">
        <f>IF($Z781="","",Q781+T781+O781)</f>
        <v/>
      </c>
      <c r="Y781" s="8">
        <f>IF($Z781="","",X781-V781-K781)</f>
        <v/>
      </c>
      <c r="Z781" s="16">
        <f>IF(ROWS($Z$2:$Z781)&lt;=MAX('Per Line'!$AL$2:$AL$7001),MATCH(ROWS($Z$2:$Z781),'Per Line'!$AL$2:$AL$7001,0),"")</f>
        <v/>
      </c>
      <c r="AA781" s="17">
        <f>IF($Z781="","",K781-J781*X781/100)</f>
        <v/>
      </c>
      <c r="AB781">
        <f>IF($Z781="","",C781&amp;"|"&amp;COUNTIF($C$2:$C781,C781))</f>
        <v/>
      </c>
    </row>
    <row r="782">
      <c r="A782" s="15" t="n"/>
      <c r="B782">
        <f>IF($Z782="","",INDEX('Per Line'!$D$2:$D$7001,$Z782)&amp;"")</f>
        <v/>
      </c>
      <c r="C782">
        <f>IF($Z782="","",IF(X782&lt;Settings!$C$8,"INV&lt;10000","Inv&gt;10000"))</f>
        <v/>
      </c>
      <c r="D782">
        <f>IF($Z782="","",INDEX('Per Line'!$A$2:$A$7001,$Z782)&amp;"")</f>
        <v/>
      </c>
      <c r="E782" s="14">
        <f>IF($Z782="","",INDEX('Per Line'!$F$2:$F$7001,$Z782))</f>
        <v/>
      </c>
      <c r="F782">
        <f>IF($Z782="","",INDEX('Per Line'!$G$2:$G$7001,$Z782)&amp;"")</f>
        <v/>
      </c>
      <c r="G782">
        <f>IF($Z782="","",INDEX('Per Line'!$I$2:$I$7001,$Z782)&amp;"")</f>
        <v/>
      </c>
      <c r="H782">
        <f>IF($Z782="","",INDEX('Per Line'!$J$2:$J$7001,$Z782)&amp;"")</f>
        <v/>
      </c>
      <c r="I782">
        <f>IF($Z782="","",INDEX('Per Line'!$K$2:$K$7001,$Z782)&amp;"")</f>
        <v/>
      </c>
      <c r="J782">
        <f>IF($Z782="","",INDEX('Per Line'!$M$2:$M$7001,$Z782))</f>
        <v/>
      </c>
      <c r="K782" s="8">
        <f>IF($Z782="","",IF(AND(ISNUMBER(M782),M782&gt;0,X782&gt;M782),J782*M782/100+(X782-M782),J782*X782/100))</f>
        <v/>
      </c>
      <c r="L782">
        <f>IF($Z782="","",INDEX('Per Line'!$W$2:$W$7001,$Z782)&amp;"")</f>
        <v/>
      </c>
      <c r="M782">
        <f>IF($Z782="","",INDEX('Per Line'!$AD$2:$AD$7001,$Z782))</f>
        <v/>
      </c>
      <c r="N782">
        <f>IF($Z782="","",IF(AND(ISNUMBER(M782),M782&gt;0),X782&gt;M782,FALSE))</f>
        <v/>
      </c>
      <c r="O782" s="8">
        <f>IF($Z782="","",SUMIFS('Per Line'!$V$2:$V$7001,'Per Line'!$D$2:$D$7001,$B782,'Per Line'!$AN$2:$AN$7001,1))</f>
        <v/>
      </c>
      <c r="P782">
        <f>IF($Z782="","",Settings!$C$7)</f>
        <v/>
      </c>
      <c r="Q782" s="8">
        <f>IF($Z782="","",SUMIFS('Per Line'!$V$2:$V$7001,'Per Line'!$D$2:$D$7001,$B782,'Per Line'!$AM$2:$AM$7001,0,'Per Line'!$AN$2:$AN$7001,0))</f>
        <v/>
      </c>
      <c r="R782" s="8">
        <f>IF($Z782="","",Q782*P782)</f>
        <v/>
      </c>
      <c r="S782">
        <f>IF($Z782="","",Settings!$C$6)</f>
        <v/>
      </c>
      <c r="T782" s="8">
        <f>IF($Z782="","",SUMIFS('Per Line'!$V$2:$V$7001,'Per Line'!$D$2:$D$7001,$B782,'Per Line'!$AM$2:$AM$7001,1,'Per Line'!$AN$2:$AN$7001,0))</f>
        <v/>
      </c>
      <c r="U782" s="8">
        <f>IF($Z782="","",T782*S782)</f>
        <v/>
      </c>
      <c r="V782" s="8">
        <f>IF($Z782="","",U782+R782)</f>
        <v/>
      </c>
      <c r="W782" s="8">
        <f>IF($Z782="","",X782-V782)</f>
        <v/>
      </c>
      <c r="X782" s="8">
        <f>IF($Z782="","",Q782+T782+O782)</f>
        <v/>
      </c>
      <c r="Y782" s="8">
        <f>IF($Z782="","",X782-V782-K782)</f>
        <v/>
      </c>
      <c r="Z782" s="16">
        <f>IF(ROWS($Z$2:$Z782)&lt;=MAX('Per Line'!$AL$2:$AL$7001),MATCH(ROWS($Z$2:$Z782),'Per Line'!$AL$2:$AL$7001,0),"")</f>
        <v/>
      </c>
      <c r="AA782" s="17">
        <f>IF($Z782="","",K782-J782*X782/100)</f>
        <v/>
      </c>
      <c r="AB782">
        <f>IF($Z782="","",C782&amp;"|"&amp;COUNTIF($C$2:$C782,C782))</f>
        <v/>
      </c>
    </row>
    <row r="783">
      <c r="A783" s="15" t="n"/>
      <c r="B783">
        <f>IF($Z783="","",INDEX('Per Line'!$D$2:$D$7001,$Z783)&amp;"")</f>
        <v/>
      </c>
      <c r="C783">
        <f>IF($Z783="","",IF(X783&lt;Settings!$C$8,"INV&lt;10000","Inv&gt;10000"))</f>
        <v/>
      </c>
      <c r="D783">
        <f>IF($Z783="","",INDEX('Per Line'!$A$2:$A$7001,$Z783)&amp;"")</f>
        <v/>
      </c>
      <c r="E783" s="14">
        <f>IF($Z783="","",INDEX('Per Line'!$F$2:$F$7001,$Z783))</f>
        <v/>
      </c>
      <c r="F783">
        <f>IF($Z783="","",INDEX('Per Line'!$G$2:$G$7001,$Z783)&amp;"")</f>
        <v/>
      </c>
      <c r="G783">
        <f>IF($Z783="","",INDEX('Per Line'!$I$2:$I$7001,$Z783)&amp;"")</f>
        <v/>
      </c>
      <c r="H783">
        <f>IF($Z783="","",INDEX('Per Line'!$J$2:$J$7001,$Z783)&amp;"")</f>
        <v/>
      </c>
      <c r="I783">
        <f>IF($Z783="","",INDEX('Per Line'!$K$2:$K$7001,$Z783)&amp;"")</f>
        <v/>
      </c>
      <c r="J783">
        <f>IF($Z783="","",INDEX('Per Line'!$M$2:$M$7001,$Z783))</f>
        <v/>
      </c>
      <c r="K783" s="8">
        <f>IF($Z783="","",IF(AND(ISNUMBER(M783),M783&gt;0,X783&gt;M783),J783*M783/100+(X783-M783),J783*X783/100))</f>
        <v/>
      </c>
      <c r="L783">
        <f>IF($Z783="","",INDEX('Per Line'!$W$2:$W$7001,$Z783)&amp;"")</f>
        <v/>
      </c>
      <c r="M783">
        <f>IF($Z783="","",INDEX('Per Line'!$AD$2:$AD$7001,$Z783))</f>
        <v/>
      </c>
      <c r="N783">
        <f>IF($Z783="","",IF(AND(ISNUMBER(M783),M783&gt;0),X783&gt;M783,FALSE))</f>
        <v/>
      </c>
      <c r="O783" s="8">
        <f>IF($Z783="","",SUMIFS('Per Line'!$V$2:$V$7001,'Per Line'!$D$2:$D$7001,$B783,'Per Line'!$AN$2:$AN$7001,1))</f>
        <v/>
      </c>
      <c r="P783">
        <f>IF($Z783="","",Settings!$C$7)</f>
        <v/>
      </c>
      <c r="Q783" s="8">
        <f>IF($Z783="","",SUMIFS('Per Line'!$V$2:$V$7001,'Per Line'!$D$2:$D$7001,$B783,'Per Line'!$AM$2:$AM$7001,0,'Per Line'!$AN$2:$AN$7001,0))</f>
        <v/>
      </c>
      <c r="R783" s="8">
        <f>IF($Z783="","",Q783*P783)</f>
        <v/>
      </c>
      <c r="S783">
        <f>IF($Z783="","",Settings!$C$6)</f>
        <v/>
      </c>
      <c r="T783" s="8">
        <f>IF($Z783="","",SUMIFS('Per Line'!$V$2:$V$7001,'Per Line'!$D$2:$D$7001,$B783,'Per Line'!$AM$2:$AM$7001,1,'Per Line'!$AN$2:$AN$7001,0))</f>
        <v/>
      </c>
      <c r="U783" s="8">
        <f>IF($Z783="","",T783*S783)</f>
        <v/>
      </c>
      <c r="V783" s="8">
        <f>IF($Z783="","",U783+R783)</f>
        <v/>
      </c>
      <c r="W783" s="8">
        <f>IF($Z783="","",X783-V783)</f>
        <v/>
      </c>
      <c r="X783" s="8">
        <f>IF($Z783="","",Q783+T783+O783)</f>
        <v/>
      </c>
      <c r="Y783" s="8">
        <f>IF($Z783="","",X783-V783-K783)</f>
        <v/>
      </c>
      <c r="Z783" s="16">
        <f>IF(ROWS($Z$2:$Z783)&lt;=MAX('Per Line'!$AL$2:$AL$7001),MATCH(ROWS($Z$2:$Z783),'Per Line'!$AL$2:$AL$7001,0),"")</f>
        <v/>
      </c>
      <c r="AA783" s="17">
        <f>IF($Z783="","",K783-J783*X783/100)</f>
        <v/>
      </c>
      <c r="AB783">
        <f>IF($Z783="","",C783&amp;"|"&amp;COUNTIF($C$2:$C783,C783))</f>
        <v/>
      </c>
    </row>
    <row r="784">
      <c r="A784" s="15" t="n"/>
      <c r="B784">
        <f>IF($Z784="","",INDEX('Per Line'!$D$2:$D$7001,$Z784)&amp;"")</f>
        <v/>
      </c>
      <c r="C784">
        <f>IF($Z784="","",IF(X784&lt;Settings!$C$8,"INV&lt;10000","Inv&gt;10000"))</f>
        <v/>
      </c>
      <c r="D784">
        <f>IF($Z784="","",INDEX('Per Line'!$A$2:$A$7001,$Z784)&amp;"")</f>
        <v/>
      </c>
      <c r="E784" s="14">
        <f>IF($Z784="","",INDEX('Per Line'!$F$2:$F$7001,$Z784))</f>
        <v/>
      </c>
      <c r="F784">
        <f>IF($Z784="","",INDEX('Per Line'!$G$2:$G$7001,$Z784)&amp;"")</f>
        <v/>
      </c>
      <c r="G784">
        <f>IF($Z784="","",INDEX('Per Line'!$I$2:$I$7001,$Z784)&amp;"")</f>
        <v/>
      </c>
      <c r="H784">
        <f>IF($Z784="","",INDEX('Per Line'!$J$2:$J$7001,$Z784)&amp;"")</f>
        <v/>
      </c>
      <c r="I784">
        <f>IF($Z784="","",INDEX('Per Line'!$K$2:$K$7001,$Z784)&amp;"")</f>
        <v/>
      </c>
      <c r="J784">
        <f>IF($Z784="","",INDEX('Per Line'!$M$2:$M$7001,$Z784))</f>
        <v/>
      </c>
      <c r="K784" s="8">
        <f>IF($Z784="","",IF(AND(ISNUMBER(M784),M784&gt;0,X784&gt;M784),J784*M784/100+(X784-M784),J784*X784/100))</f>
        <v/>
      </c>
      <c r="L784">
        <f>IF($Z784="","",INDEX('Per Line'!$W$2:$W$7001,$Z784)&amp;"")</f>
        <v/>
      </c>
      <c r="M784">
        <f>IF($Z784="","",INDEX('Per Line'!$AD$2:$AD$7001,$Z784))</f>
        <v/>
      </c>
      <c r="N784">
        <f>IF($Z784="","",IF(AND(ISNUMBER(M784),M784&gt;0),X784&gt;M784,FALSE))</f>
        <v/>
      </c>
      <c r="O784" s="8">
        <f>IF($Z784="","",SUMIFS('Per Line'!$V$2:$V$7001,'Per Line'!$D$2:$D$7001,$B784,'Per Line'!$AN$2:$AN$7001,1))</f>
        <v/>
      </c>
      <c r="P784">
        <f>IF($Z784="","",Settings!$C$7)</f>
        <v/>
      </c>
      <c r="Q784" s="8">
        <f>IF($Z784="","",SUMIFS('Per Line'!$V$2:$V$7001,'Per Line'!$D$2:$D$7001,$B784,'Per Line'!$AM$2:$AM$7001,0,'Per Line'!$AN$2:$AN$7001,0))</f>
        <v/>
      </c>
      <c r="R784" s="8">
        <f>IF($Z784="","",Q784*P784)</f>
        <v/>
      </c>
      <c r="S784">
        <f>IF($Z784="","",Settings!$C$6)</f>
        <v/>
      </c>
      <c r="T784" s="8">
        <f>IF($Z784="","",SUMIFS('Per Line'!$V$2:$V$7001,'Per Line'!$D$2:$D$7001,$B784,'Per Line'!$AM$2:$AM$7001,1,'Per Line'!$AN$2:$AN$7001,0))</f>
        <v/>
      </c>
      <c r="U784" s="8">
        <f>IF($Z784="","",T784*S784)</f>
        <v/>
      </c>
      <c r="V784" s="8">
        <f>IF($Z784="","",U784+R784)</f>
        <v/>
      </c>
      <c r="W784" s="8">
        <f>IF($Z784="","",X784-V784)</f>
        <v/>
      </c>
      <c r="X784" s="8">
        <f>IF($Z784="","",Q784+T784+O784)</f>
        <v/>
      </c>
      <c r="Y784" s="8">
        <f>IF($Z784="","",X784-V784-K784)</f>
        <v/>
      </c>
      <c r="Z784" s="16">
        <f>IF(ROWS($Z$2:$Z784)&lt;=MAX('Per Line'!$AL$2:$AL$7001),MATCH(ROWS($Z$2:$Z784),'Per Line'!$AL$2:$AL$7001,0),"")</f>
        <v/>
      </c>
      <c r="AA784" s="17">
        <f>IF($Z784="","",K784-J784*X784/100)</f>
        <v/>
      </c>
      <c r="AB784">
        <f>IF($Z784="","",C784&amp;"|"&amp;COUNTIF($C$2:$C784,C784))</f>
        <v/>
      </c>
    </row>
    <row r="785">
      <c r="A785" s="15" t="n"/>
      <c r="B785">
        <f>IF($Z785="","",INDEX('Per Line'!$D$2:$D$7001,$Z785)&amp;"")</f>
        <v/>
      </c>
      <c r="C785">
        <f>IF($Z785="","",IF(X785&lt;Settings!$C$8,"INV&lt;10000","Inv&gt;10000"))</f>
        <v/>
      </c>
      <c r="D785">
        <f>IF($Z785="","",INDEX('Per Line'!$A$2:$A$7001,$Z785)&amp;"")</f>
        <v/>
      </c>
      <c r="E785" s="14">
        <f>IF($Z785="","",INDEX('Per Line'!$F$2:$F$7001,$Z785))</f>
        <v/>
      </c>
      <c r="F785">
        <f>IF($Z785="","",INDEX('Per Line'!$G$2:$G$7001,$Z785)&amp;"")</f>
        <v/>
      </c>
      <c r="G785">
        <f>IF($Z785="","",INDEX('Per Line'!$I$2:$I$7001,$Z785)&amp;"")</f>
        <v/>
      </c>
      <c r="H785">
        <f>IF($Z785="","",INDEX('Per Line'!$J$2:$J$7001,$Z785)&amp;"")</f>
        <v/>
      </c>
      <c r="I785">
        <f>IF($Z785="","",INDEX('Per Line'!$K$2:$K$7001,$Z785)&amp;"")</f>
        <v/>
      </c>
      <c r="J785">
        <f>IF($Z785="","",INDEX('Per Line'!$M$2:$M$7001,$Z785))</f>
        <v/>
      </c>
      <c r="K785" s="8">
        <f>IF($Z785="","",IF(AND(ISNUMBER(M785),M785&gt;0,X785&gt;M785),J785*M785/100+(X785-M785),J785*X785/100))</f>
        <v/>
      </c>
      <c r="L785">
        <f>IF($Z785="","",INDEX('Per Line'!$W$2:$W$7001,$Z785)&amp;"")</f>
        <v/>
      </c>
      <c r="M785">
        <f>IF($Z785="","",INDEX('Per Line'!$AD$2:$AD$7001,$Z785))</f>
        <v/>
      </c>
      <c r="N785">
        <f>IF($Z785="","",IF(AND(ISNUMBER(M785),M785&gt;0),X785&gt;M785,FALSE))</f>
        <v/>
      </c>
      <c r="O785" s="8">
        <f>IF($Z785="","",SUMIFS('Per Line'!$V$2:$V$7001,'Per Line'!$D$2:$D$7001,$B785,'Per Line'!$AN$2:$AN$7001,1))</f>
        <v/>
      </c>
      <c r="P785">
        <f>IF($Z785="","",Settings!$C$7)</f>
        <v/>
      </c>
      <c r="Q785" s="8">
        <f>IF($Z785="","",SUMIFS('Per Line'!$V$2:$V$7001,'Per Line'!$D$2:$D$7001,$B785,'Per Line'!$AM$2:$AM$7001,0,'Per Line'!$AN$2:$AN$7001,0))</f>
        <v/>
      </c>
      <c r="R785" s="8">
        <f>IF($Z785="","",Q785*P785)</f>
        <v/>
      </c>
      <c r="S785">
        <f>IF($Z785="","",Settings!$C$6)</f>
        <v/>
      </c>
      <c r="T785" s="8">
        <f>IF($Z785="","",SUMIFS('Per Line'!$V$2:$V$7001,'Per Line'!$D$2:$D$7001,$B785,'Per Line'!$AM$2:$AM$7001,1,'Per Line'!$AN$2:$AN$7001,0))</f>
        <v/>
      </c>
      <c r="U785" s="8">
        <f>IF($Z785="","",T785*S785)</f>
        <v/>
      </c>
      <c r="V785" s="8">
        <f>IF($Z785="","",U785+R785)</f>
        <v/>
      </c>
      <c r="W785" s="8">
        <f>IF($Z785="","",X785-V785)</f>
        <v/>
      </c>
      <c r="X785" s="8">
        <f>IF($Z785="","",Q785+T785+O785)</f>
        <v/>
      </c>
      <c r="Y785" s="8">
        <f>IF($Z785="","",X785-V785-K785)</f>
        <v/>
      </c>
      <c r="Z785" s="16">
        <f>IF(ROWS($Z$2:$Z785)&lt;=MAX('Per Line'!$AL$2:$AL$7001),MATCH(ROWS($Z$2:$Z785),'Per Line'!$AL$2:$AL$7001,0),"")</f>
        <v/>
      </c>
      <c r="AA785" s="17">
        <f>IF($Z785="","",K785-J785*X785/100)</f>
        <v/>
      </c>
      <c r="AB785">
        <f>IF($Z785="","",C785&amp;"|"&amp;COUNTIF($C$2:$C785,C785))</f>
        <v/>
      </c>
    </row>
    <row r="786">
      <c r="A786" s="15" t="n"/>
      <c r="B786">
        <f>IF($Z786="","",INDEX('Per Line'!$D$2:$D$7001,$Z786)&amp;"")</f>
        <v/>
      </c>
      <c r="C786">
        <f>IF($Z786="","",IF(X786&lt;Settings!$C$8,"INV&lt;10000","Inv&gt;10000"))</f>
        <v/>
      </c>
      <c r="D786">
        <f>IF($Z786="","",INDEX('Per Line'!$A$2:$A$7001,$Z786)&amp;"")</f>
        <v/>
      </c>
      <c r="E786" s="14">
        <f>IF($Z786="","",INDEX('Per Line'!$F$2:$F$7001,$Z786))</f>
        <v/>
      </c>
      <c r="F786">
        <f>IF($Z786="","",INDEX('Per Line'!$G$2:$G$7001,$Z786)&amp;"")</f>
        <v/>
      </c>
      <c r="G786">
        <f>IF($Z786="","",INDEX('Per Line'!$I$2:$I$7001,$Z786)&amp;"")</f>
        <v/>
      </c>
      <c r="H786">
        <f>IF($Z786="","",INDEX('Per Line'!$J$2:$J$7001,$Z786)&amp;"")</f>
        <v/>
      </c>
      <c r="I786">
        <f>IF($Z786="","",INDEX('Per Line'!$K$2:$K$7001,$Z786)&amp;"")</f>
        <v/>
      </c>
      <c r="J786">
        <f>IF($Z786="","",INDEX('Per Line'!$M$2:$M$7001,$Z786))</f>
        <v/>
      </c>
      <c r="K786" s="8">
        <f>IF($Z786="","",IF(AND(ISNUMBER(M786),M786&gt;0,X786&gt;M786),J786*M786/100+(X786-M786),J786*X786/100))</f>
        <v/>
      </c>
      <c r="L786">
        <f>IF($Z786="","",INDEX('Per Line'!$W$2:$W$7001,$Z786)&amp;"")</f>
        <v/>
      </c>
      <c r="M786">
        <f>IF($Z786="","",INDEX('Per Line'!$AD$2:$AD$7001,$Z786))</f>
        <v/>
      </c>
      <c r="N786">
        <f>IF($Z786="","",IF(AND(ISNUMBER(M786),M786&gt;0),X786&gt;M786,FALSE))</f>
        <v/>
      </c>
      <c r="O786" s="8">
        <f>IF($Z786="","",SUMIFS('Per Line'!$V$2:$V$7001,'Per Line'!$D$2:$D$7001,$B786,'Per Line'!$AN$2:$AN$7001,1))</f>
        <v/>
      </c>
      <c r="P786">
        <f>IF($Z786="","",Settings!$C$7)</f>
        <v/>
      </c>
      <c r="Q786" s="8">
        <f>IF($Z786="","",SUMIFS('Per Line'!$V$2:$V$7001,'Per Line'!$D$2:$D$7001,$B786,'Per Line'!$AM$2:$AM$7001,0,'Per Line'!$AN$2:$AN$7001,0))</f>
        <v/>
      </c>
      <c r="R786" s="8">
        <f>IF($Z786="","",Q786*P786)</f>
        <v/>
      </c>
      <c r="S786">
        <f>IF($Z786="","",Settings!$C$6)</f>
        <v/>
      </c>
      <c r="T786" s="8">
        <f>IF($Z786="","",SUMIFS('Per Line'!$V$2:$V$7001,'Per Line'!$D$2:$D$7001,$B786,'Per Line'!$AM$2:$AM$7001,1,'Per Line'!$AN$2:$AN$7001,0))</f>
        <v/>
      </c>
      <c r="U786" s="8">
        <f>IF($Z786="","",T786*S786)</f>
        <v/>
      </c>
      <c r="V786" s="8">
        <f>IF($Z786="","",U786+R786)</f>
        <v/>
      </c>
      <c r="W786" s="8">
        <f>IF($Z786="","",X786-V786)</f>
        <v/>
      </c>
      <c r="X786" s="8">
        <f>IF($Z786="","",Q786+T786+O786)</f>
        <v/>
      </c>
      <c r="Y786" s="8">
        <f>IF($Z786="","",X786-V786-K786)</f>
        <v/>
      </c>
      <c r="Z786" s="16">
        <f>IF(ROWS($Z$2:$Z786)&lt;=MAX('Per Line'!$AL$2:$AL$7001),MATCH(ROWS($Z$2:$Z786),'Per Line'!$AL$2:$AL$7001,0),"")</f>
        <v/>
      </c>
      <c r="AA786" s="17">
        <f>IF($Z786="","",K786-J786*X786/100)</f>
        <v/>
      </c>
      <c r="AB786">
        <f>IF($Z786="","",C786&amp;"|"&amp;COUNTIF($C$2:$C786,C786))</f>
        <v/>
      </c>
    </row>
    <row r="787">
      <c r="A787" s="15" t="n"/>
      <c r="B787">
        <f>IF($Z787="","",INDEX('Per Line'!$D$2:$D$7001,$Z787)&amp;"")</f>
        <v/>
      </c>
      <c r="C787">
        <f>IF($Z787="","",IF(X787&lt;Settings!$C$8,"INV&lt;10000","Inv&gt;10000"))</f>
        <v/>
      </c>
      <c r="D787">
        <f>IF($Z787="","",INDEX('Per Line'!$A$2:$A$7001,$Z787)&amp;"")</f>
        <v/>
      </c>
      <c r="E787" s="14">
        <f>IF($Z787="","",INDEX('Per Line'!$F$2:$F$7001,$Z787))</f>
        <v/>
      </c>
      <c r="F787">
        <f>IF($Z787="","",INDEX('Per Line'!$G$2:$G$7001,$Z787)&amp;"")</f>
        <v/>
      </c>
      <c r="G787">
        <f>IF($Z787="","",INDEX('Per Line'!$I$2:$I$7001,$Z787)&amp;"")</f>
        <v/>
      </c>
      <c r="H787">
        <f>IF($Z787="","",INDEX('Per Line'!$J$2:$J$7001,$Z787)&amp;"")</f>
        <v/>
      </c>
      <c r="I787">
        <f>IF($Z787="","",INDEX('Per Line'!$K$2:$K$7001,$Z787)&amp;"")</f>
        <v/>
      </c>
      <c r="J787">
        <f>IF($Z787="","",INDEX('Per Line'!$M$2:$M$7001,$Z787))</f>
        <v/>
      </c>
      <c r="K787" s="8">
        <f>IF($Z787="","",IF(AND(ISNUMBER(M787),M787&gt;0,X787&gt;M787),J787*M787/100+(X787-M787),J787*X787/100))</f>
        <v/>
      </c>
      <c r="L787">
        <f>IF($Z787="","",INDEX('Per Line'!$W$2:$W$7001,$Z787)&amp;"")</f>
        <v/>
      </c>
      <c r="M787">
        <f>IF($Z787="","",INDEX('Per Line'!$AD$2:$AD$7001,$Z787))</f>
        <v/>
      </c>
      <c r="N787">
        <f>IF($Z787="","",IF(AND(ISNUMBER(M787),M787&gt;0),X787&gt;M787,FALSE))</f>
        <v/>
      </c>
      <c r="O787" s="8">
        <f>IF($Z787="","",SUMIFS('Per Line'!$V$2:$V$7001,'Per Line'!$D$2:$D$7001,$B787,'Per Line'!$AN$2:$AN$7001,1))</f>
        <v/>
      </c>
      <c r="P787">
        <f>IF($Z787="","",Settings!$C$7)</f>
        <v/>
      </c>
      <c r="Q787" s="8">
        <f>IF($Z787="","",SUMIFS('Per Line'!$V$2:$V$7001,'Per Line'!$D$2:$D$7001,$B787,'Per Line'!$AM$2:$AM$7001,0,'Per Line'!$AN$2:$AN$7001,0))</f>
        <v/>
      </c>
      <c r="R787" s="8">
        <f>IF($Z787="","",Q787*P787)</f>
        <v/>
      </c>
      <c r="S787">
        <f>IF($Z787="","",Settings!$C$6)</f>
        <v/>
      </c>
      <c r="T787" s="8">
        <f>IF($Z787="","",SUMIFS('Per Line'!$V$2:$V$7001,'Per Line'!$D$2:$D$7001,$B787,'Per Line'!$AM$2:$AM$7001,1,'Per Line'!$AN$2:$AN$7001,0))</f>
        <v/>
      </c>
      <c r="U787" s="8">
        <f>IF($Z787="","",T787*S787)</f>
        <v/>
      </c>
      <c r="V787" s="8">
        <f>IF($Z787="","",U787+R787)</f>
        <v/>
      </c>
      <c r="W787" s="8">
        <f>IF($Z787="","",X787-V787)</f>
        <v/>
      </c>
      <c r="X787" s="8">
        <f>IF($Z787="","",Q787+T787+O787)</f>
        <v/>
      </c>
      <c r="Y787" s="8">
        <f>IF($Z787="","",X787-V787-K787)</f>
        <v/>
      </c>
      <c r="Z787" s="16">
        <f>IF(ROWS($Z$2:$Z787)&lt;=MAX('Per Line'!$AL$2:$AL$7001),MATCH(ROWS($Z$2:$Z787),'Per Line'!$AL$2:$AL$7001,0),"")</f>
        <v/>
      </c>
      <c r="AA787" s="17">
        <f>IF($Z787="","",K787-J787*X787/100)</f>
        <v/>
      </c>
      <c r="AB787">
        <f>IF($Z787="","",C787&amp;"|"&amp;COUNTIF($C$2:$C787,C787))</f>
        <v/>
      </c>
    </row>
    <row r="788">
      <c r="A788" s="15" t="n"/>
      <c r="B788">
        <f>IF($Z788="","",INDEX('Per Line'!$D$2:$D$7001,$Z788)&amp;"")</f>
        <v/>
      </c>
      <c r="C788">
        <f>IF($Z788="","",IF(X788&lt;Settings!$C$8,"INV&lt;10000","Inv&gt;10000"))</f>
        <v/>
      </c>
      <c r="D788">
        <f>IF($Z788="","",INDEX('Per Line'!$A$2:$A$7001,$Z788)&amp;"")</f>
        <v/>
      </c>
      <c r="E788" s="14">
        <f>IF($Z788="","",INDEX('Per Line'!$F$2:$F$7001,$Z788))</f>
        <v/>
      </c>
      <c r="F788">
        <f>IF($Z788="","",INDEX('Per Line'!$G$2:$G$7001,$Z788)&amp;"")</f>
        <v/>
      </c>
      <c r="G788">
        <f>IF($Z788="","",INDEX('Per Line'!$I$2:$I$7001,$Z788)&amp;"")</f>
        <v/>
      </c>
      <c r="H788">
        <f>IF($Z788="","",INDEX('Per Line'!$J$2:$J$7001,$Z788)&amp;"")</f>
        <v/>
      </c>
      <c r="I788">
        <f>IF($Z788="","",INDEX('Per Line'!$K$2:$K$7001,$Z788)&amp;"")</f>
        <v/>
      </c>
      <c r="J788">
        <f>IF($Z788="","",INDEX('Per Line'!$M$2:$M$7001,$Z788))</f>
        <v/>
      </c>
      <c r="K788" s="8">
        <f>IF($Z788="","",IF(AND(ISNUMBER(M788),M788&gt;0,X788&gt;M788),J788*M788/100+(X788-M788),J788*X788/100))</f>
        <v/>
      </c>
      <c r="L788">
        <f>IF($Z788="","",INDEX('Per Line'!$W$2:$W$7001,$Z788)&amp;"")</f>
        <v/>
      </c>
      <c r="M788">
        <f>IF($Z788="","",INDEX('Per Line'!$AD$2:$AD$7001,$Z788))</f>
        <v/>
      </c>
      <c r="N788">
        <f>IF($Z788="","",IF(AND(ISNUMBER(M788),M788&gt;0),X788&gt;M788,FALSE))</f>
        <v/>
      </c>
      <c r="O788" s="8">
        <f>IF($Z788="","",SUMIFS('Per Line'!$V$2:$V$7001,'Per Line'!$D$2:$D$7001,$B788,'Per Line'!$AN$2:$AN$7001,1))</f>
        <v/>
      </c>
      <c r="P788">
        <f>IF($Z788="","",Settings!$C$7)</f>
        <v/>
      </c>
      <c r="Q788" s="8">
        <f>IF($Z788="","",SUMIFS('Per Line'!$V$2:$V$7001,'Per Line'!$D$2:$D$7001,$B788,'Per Line'!$AM$2:$AM$7001,0,'Per Line'!$AN$2:$AN$7001,0))</f>
        <v/>
      </c>
      <c r="R788" s="8">
        <f>IF($Z788="","",Q788*P788)</f>
        <v/>
      </c>
      <c r="S788">
        <f>IF($Z788="","",Settings!$C$6)</f>
        <v/>
      </c>
      <c r="T788" s="8">
        <f>IF($Z788="","",SUMIFS('Per Line'!$V$2:$V$7001,'Per Line'!$D$2:$D$7001,$B788,'Per Line'!$AM$2:$AM$7001,1,'Per Line'!$AN$2:$AN$7001,0))</f>
        <v/>
      </c>
      <c r="U788" s="8">
        <f>IF($Z788="","",T788*S788)</f>
        <v/>
      </c>
      <c r="V788" s="8">
        <f>IF($Z788="","",U788+R788)</f>
        <v/>
      </c>
      <c r="W788" s="8">
        <f>IF($Z788="","",X788-V788)</f>
        <v/>
      </c>
      <c r="X788" s="8">
        <f>IF($Z788="","",Q788+T788+O788)</f>
        <v/>
      </c>
      <c r="Y788" s="8">
        <f>IF($Z788="","",X788-V788-K788)</f>
        <v/>
      </c>
      <c r="Z788" s="16">
        <f>IF(ROWS($Z$2:$Z788)&lt;=MAX('Per Line'!$AL$2:$AL$7001),MATCH(ROWS($Z$2:$Z788),'Per Line'!$AL$2:$AL$7001,0),"")</f>
        <v/>
      </c>
      <c r="AA788" s="17">
        <f>IF($Z788="","",K788-J788*X788/100)</f>
        <v/>
      </c>
      <c r="AB788">
        <f>IF($Z788="","",C788&amp;"|"&amp;COUNTIF($C$2:$C788,C788))</f>
        <v/>
      </c>
    </row>
    <row r="789">
      <c r="A789" s="15" t="n"/>
      <c r="B789">
        <f>IF($Z789="","",INDEX('Per Line'!$D$2:$D$7001,$Z789)&amp;"")</f>
        <v/>
      </c>
      <c r="C789">
        <f>IF($Z789="","",IF(X789&lt;Settings!$C$8,"INV&lt;10000","Inv&gt;10000"))</f>
        <v/>
      </c>
      <c r="D789">
        <f>IF($Z789="","",INDEX('Per Line'!$A$2:$A$7001,$Z789)&amp;"")</f>
        <v/>
      </c>
      <c r="E789" s="14">
        <f>IF($Z789="","",INDEX('Per Line'!$F$2:$F$7001,$Z789))</f>
        <v/>
      </c>
      <c r="F789">
        <f>IF($Z789="","",INDEX('Per Line'!$G$2:$G$7001,$Z789)&amp;"")</f>
        <v/>
      </c>
      <c r="G789">
        <f>IF($Z789="","",INDEX('Per Line'!$I$2:$I$7001,$Z789)&amp;"")</f>
        <v/>
      </c>
      <c r="H789">
        <f>IF($Z789="","",INDEX('Per Line'!$J$2:$J$7001,$Z789)&amp;"")</f>
        <v/>
      </c>
      <c r="I789">
        <f>IF($Z789="","",INDEX('Per Line'!$K$2:$K$7001,$Z789)&amp;"")</f>
        <v/>
      </c>
      <c r="J789">
        <f>IF($Z789="","",INDEX('Per Line'!$M$2:$M$7001,$Z789))</f>
        <v/>
      </c>
      <c r="K789" s="8">
        <f>IF($Z789="","",IF(AND(ISNUMBER(M789),M789&gt;0,X789&gt;M789),J789*M789/100+(X789-M789),J789*X789/100))</f>
        <v/>
      </c>
      <c r="L789">
        <f>IF($Z789="","",INDEX('Per Line'!$W$2:$W$7001,$Z789)&amp;"")</f>
        <v/>
      </c>
      <c r="M789">
        <f>IF($Z789="","",INDEX('Per Line'!$AD$2:$AD$7001,$Z789))</f>
        <v/>
      </c>
      <c r="N789">
        <f>IF($Z789="","",IF(AND(ISNUMBER(M789),M789&gt;0),X789&gt;M789,FALSE))</f>
        <v/>
      </c>
      <c r="O789" s="8">
        <f>IF($Z789="","",SUMIFS('Per Line'!$V$2:$V$7001,'Per Line'!$D$2:$D$7001,$B789,'Per Line'!$AN$2:$AN$7001,1))</f>
        <v/>
      </c>
      <c r="P789">
        <f>IF($Z789="","",Settings!$C$7)</f>
        <v/>
      </c>
      <c r="Q789" s="8">
        <f>IF($Z789="","",SUMIFS('Per Line'!$V$2:$V$7001,'Per Line'!$D$2:$D$7001,$B789,'Per Line'!$AM$2:$AM$7001,0,'Per Line'!$AN$2:$AN$7001,0))</f>
        <v/>
      </c>
      <c r="R789" s="8">
        <f>IF($Z789="","",Q789*P789)</f>
        <v/>
      </c>
      <c r="S789">
        <f>IF($Z789="","",Settings!$C$6)</f>
        <v/>
      </c>
      <c r="T789" s="8">
        <f>IF($Z789="","",SUMIFS('Per Line'!$V$2:$V$7001,'Per Line'!$D$2:$D$7001,$B789,'Per Line'!$AM$2:$AM$7001,1,'Per Line'!$AN$2:$AN$7001,0))</f>
        <v/>
      </c>
      <c r="U789" s="8">
        <f>IF($Z789="","",T789*S789)</f>
        <v/>
      </c>
      <c r="V789" s="8">
        <f>IF($Z789="","",U789+R789)</f>
        <v/>
      </c>
      <c r="W789" s="8">
        <f>IF($Z789="","",X789-V789)</f>
        <v/>
      </c>
      <c r="X789" s="8">
        <f>IF($Z789="","",Q789+T789+O789)</f>
        <v/>
      </c>
      <c r="Y789" s="8">
        <f>IF($Z789="","",X789-V789-K789)</f>
        <v/>
      </c>
      <c r="Z789" s="16">
        <f>IF(ROWS($Z$2:$Z789)&lt;=MAX('Per Line'!$AL$2:$AL$7001),MATCH(ROWS($Z$2:$Z789),'Per Line'!$AL$2:$AL$7001,0),"")</f>
        <v/>
      </c>
      <c r="AA789" s="17">
        <f>IF($Z789="","",K789-J789*X789/100)</f>
        <v/>
      </c>
      <c r="AB789">
        <f>IF($Z789="","",C789&amp;"|"&amp;COUNTIF($C$2:$C789,C789))</f>
        <v/>
      </c>
    </row>
    <row r="790">
      <c r="A790" s="15" t="n"/>
      <c r="B790">
        <f>IF($Z790="","",INDEX('Per Line'!$D$2:$D$7001,$Z790)&amp;"")</f>
        <v/>
      </c>
      <c r="C790">
        <f>IF($Z790="","",IF(X790&lt;Settings!$C$8,"INV&lt;10000","Inv&gt;10000"))</f>
        <v/>
      </c>
      <c r="D790">
        <f>IF($Z790="","",INDEX('Per Line'!$A$2:$A$7001,$Z790)&amp;"")</f>
        <v/>
      </c>
      <c r="E790" s="14">
        <f>IF($Z790="","",INDEX('Per Line'!$F$2:$F$7001,$Z790))</f>
        <v/>
      </c>
      <c r="F790">
        <f>IF($Z790="","",INDEX('Per Line'!$G$2:$G$7001,$Z790)&amp;"")</f>
        <v/>
      </c>
      <c r="G790">
        <f>IF($Z790="","",INDEX('Per Line'!$I$2:$I$7001,$Z790)&amp;"")</f>
        <v/>
      </c>
      <c r="H790">
        <f>IF($Z790="","",INDEX('Per Line'!$J$2:$J$7001,$Z790)&amp;"")</f>
        <v/>
      </c>
      <c r="I790">
        <f>IF($Z790="","",INDEX('Per Line'!$K$2:$K$7001,$Z790)&amp;"")</f>
        <v/>
      </c>
      <c r="J790">
        <f>IF($Z790="","",INDEX('Per Line'!$M$2:$M$7001,$Z790))</f>
        <v/>
      </c>
      <c r="K790" s="8">
        <f>IF($Z790="","",IF(AND(ISNUMBER(M790),M790&gt;0,X790&gt;M790),J790*M790/100+(X790-M790),J790*X790/100))</f>
        <v/>
      </c>
      <c r="L790">
        <f>IF($Z790="","",INDEX('Per Line'!$W$2:$W$7001,$Z790)&amp;"")</f>
        <v/>
      </c>
      <c r="M790">
        <f>IF($Z790="","",INDEX('Per Line'!$AD$2:$AD$7001,$Z790))</f>
        <v/>
      </c>
      <c r="N790">
        <f>IF($Z790="","",IF(AND(ISNUMBER(M790),M790&gt;0),X790&gt;M790,FALSE))</f>
        <v/>
      </c>
      <c r="O790" s="8">
        <f>IF($Z790="","",SUMIFS('Per Line'!$V$2:$V$7001,'Per Line'!$D$2:$D$7001,$B790,'Per Line'!$AN$2:$AN$7001,1))</f>
        <v/>
      </c>
      <c r="P790">
        <f>IF($Z790="","",Settings!$C$7)</f>
        <v/>
      </c>
      <c r="Q790" s="8">
        <f>IF($Z790="","",SUMIFS('Per Line'!$V$2:$V$7001,'Per Line'!$D$2:$D$7001,$B790,'Per Line'!$AM$2:$AM$7001,0,'Per Line'!$AN$2:$AN$7001,0))</f>
        <v/>
      </c>
      <c r="R790" s="8">
        <f>IF($Z790="","",Q790*P790)</f>
        <v/>
      </c>
      <c r="S790">
        <f>IF($Z790="","",Settings!$C$6)</f>
        <v/>
      </c>
      <c r="T790" s="8">
        <f>IF($Z790="","",SUMIFS('Per Line'!$V$2:$V$7001,'Per Line'!$D$2:$D$7001,$B790,'Per Line'!$AM$2:$AM$7001,1,'Per Line'!$AN$2:$AN$7001,0))</f>
        <v/>
      </c>
      <c r="U790" s="8">
        <f>IF($Z790="","",T790*S790)</f>
        <v/>
      </c>
      <c r="V790" s="8">
        <f>IF($Z790="","",U790+R790)</f>
        <v/>
      </c>
      <c r="W790" s="8">
        <f>IF($Z790="","",X790-V790)</f>
        <v/>
      </c>
      <c r="X790" s="8">
        <f>IF($Z790="","",Q790+T790+O790)</f>
        <v/>
      </c>
      <c r="Y790" s="8">
        <f>IF($Z790="","",X790-V790-K790)</f>
        <v/>
      </c>
      <c r="Z790" s="16">
        <f>IF(ROWS($Z$2:$Z790)&lt;=MAX('Per Line'!$AL$2:$AL$7001),MATCH(ROWS($Z$2:$Z790),'Per Line'!$AL$2:$AL$7001,0),"")</f>
        <v/>
      </c>
      <c r="AA790" s="17">
        <f>IF($Z790="","",K790-J790*X790/100)</f>
        <v/>
      </c>
      <c r="AB790">
        <f>IF($Z790="","",C790&amp;"|"&amp;COUNTIF($C$2:$C790,C790))</f>
        <v/>
      </c>
    </row>
    <row r="791">
      <c r="A791" s="15" t="n"/>
      <c r="B791">
        <f>IF($Z791="","",INDEX('Per Line'!$D$2:$D$7001,$Z791)&amp;"")</f>
        <v/>
      </c>
      <c r="C791">
        <f>IF($Z791="","",IF(X791&lt;Settings!$C$8,"INV&lt;10000","Inv&gt;10000"))</f>
        <v/>
      </c>
      <c r="D791">
        <f>IF($Z791="","",INDEX('Per Line'!$A$2:$A$7001,$Z791)&amp;"")</f>
        <v/>
      </c>
      <c r="E791" s="14">
        <f>IF($Z791="","",INDEX('Per Line'!$F$2:$F$7001,$Z791))</f>
        <v/>
      </c>
      <c r="F791">
        <f>IF($Z791="","",INDEX('Per Line'!$G$2:$G$7001,$Z791)&amp;"")</f>
        <v/>
      </c>
      <c r="G791">
        <f>IF($Z791="","",INDEX('Per Line'!$I$2:$I$7001,$Z791)&amp;"")</f>
        <v/>
      </c>
      <c r="H791">
        <f>IF($Z791="","",INDEX('Per Line'!$J$2:$J$7001,$Z791)&amp;"")</f>
        <v/>
      </c>
      <c r="I791">
        <f>IF($Z791="","",INDEX('Per Line'!$K$2:$K$7001,$Z791)&amp;"")</f>
        <v/>
      </c>
      <c r="J791">
        <f>IF($Z791="","",INDEX('Per Line'!$M$2:$M$7001,$Z791))</f>
        <v/>
      </c>
      <c r="K791" s="8">
        <f>IF($Z791="","",IF(AND(ISNUMBER(M791),M791&gt;0,X791&gt;M791),J791*M791/100+(X791-M791),J791*X791/100))</f>
        <v/>
      </c>
      <c r="L791">
        <f>IF($Z791="","",INDEX('Per Line'!$W$2:$W$7001,$Z791)&amp;"")</f>
        <v/>
      </c>
      <c r="M791">
        <f>IF($Z791="","",INDEX('Per Line'!$AD$2:$AD$7001,$Z791))</f>
        <v/>
      </c>
      <c r="N791">
        <f>IF($Z791="","",IF(AND(ISNUMBER(M791),M791&gt;0),X791&gt;M791,FALSE))</f>
        <v/>
      </c>
      <c r="O791" s="8">
        <f>IF($Z791="","",SUMIFS('Per Line'!$V$2:$V$7001,'Per Line'!$D$2:$D$7001,$B791,'Per Line'!$AN$2:$AN$7001,1))</f>
        <v/>
      </c>
      <c r="P791">
        <f>IF($Z791="","",Settings!$C$7)</f>
        <v/>
      </c>
      <c r="Q791" s="8">
        <f>IF($Z791="","",SUMIFS('Per Line'!$V$2:$V$7001,'Per Line'!$D$2:$D$7001,$B791,'Per Line'!$AM$2:$AM$7001,0,'Per Line'!$AN$2:$AN$7001,0))</f>
        <v/>
      </c>
      <c r="R791" s="8">
        <f>IF($Z791="","",Q791*P791)</f>
        <v/>
      </c>
      <c r="S791">
        <f>IF($Z791="","",Settings!$C$6)</f>
        <v/>
      </c>
      <c r="T791" s="8">
        <f>IF($Z791="","",SUMIFS('Per Line'!$V$2:$V$7001,'Per Line'!$D$2:$D$7001,$B791,'Per Line'!$AM$2:$AM$7001,1,'Per Line'!$AN$2:$AN$7001,0))</f>
        <v/>
      </c>
      <c r="U791" s="8">
        <f>IF($Z791="","",T791*S791)</f>
        <v/>
      </c>
      <c r="V791" s="8">
        <f>IF($Z791="","",U791+R791)</f>
        <v/>
      </c>
      <c r="W791" s="8">
        <f>IF($Z791="","",X791-V791)</f>
        <v/>
      </c>
      <c r="X791" s="8">
        <f>IF($Z791="","",Q791+T791+O791)</f>
        <v/>
      </c>
      <c r="Y791" s="8">
        <f>IF($Z791="","",X791-V791-K791)</f>
        <v/>
      </c>
      <c r="Z791" s="16">
        <f>IF(ROWS($Z$2:$Z791)&lt;=MAX('Per Line'!$AL$2:$AL$7001),MATCH(ROWS($Z$2:$Z791),'Per Line'!$AL$2:$AL$7001,0),"")</f>
        <v/>
      </c>
      <c r="AA791" s="17">
        <f>IF($Z791="","",K791-J791*X791/100)</f>
        <v/>
      </c>
      <c r="AB791">
        <f>IF($Z791="","",C791&amp;"|"&amp;COUNTIF($C$2:$C791,C791))</f>
        <v/>
      </c>
    </row>
    <row r="792">
      <c r="A792" s="15" t="n"/>
      <c r="B792">
        <f>IF($Z792="","",INDEX('Per Line'!$D$2:$D$7001,$Z792)&amp;"")</f>
        <v/>
      </c>
      <c r="C792">
        <f>IF($Z792="","",IF(X792&lt;Settings!$C$8,"INV&lt;10000","Inv&gt;10000"))</f>
        <v/>
      </c>
      <c r="D792">
        <f>IF($Z792="","",INDEX('Per Line'!$A$2:$A$7001,$Z792)&amp;"")</f>
        <v/>
      </c>
      <c r="E792" s="14">
        <f>IF($Z792="","",INDEX('Per Line'!$F$2:$F$7001,$Z792))</f>
        <v/>
      </c>
      <c r="F792">
        <f>IF($Z792="","",INDEX('Per Line'!$G$2:$G$7001,$Z792)&amp;"")</f>
        <v/>
      </c>
      <c r="G792">
        <f>IF($Z792="","",INDEX('Per Line'!$I$2:$I$7001,$Z792)&amp;"")</f>
        <v/>
      </c>
      <c r="H792">
        <f>IF($Z792="","",INDEX('Per Line'!$J$2:$J$7001,$Z792)&amp;"")</f>
        <v/>
      </c>
      <c r="I792">
        <f>IF($Z792="","",INDEX('Per Line'!$K$2:$K$7001,$Z792)&amp;"")</f>
        <v/>
      </c>
      <c r="J792">
        <f>IF($Z792="","",INDEX('Per Line'!$M$2:$M$7001,$Z792))</f>
        <v/>
      </c>
      <c r="K792" s="8">
        <f>IF($Z792="","",IF(AND(ISNUMBER(M792),M792&gt;0,X792&gt;M792),J792*M792/100+(X792-M792),J792*X792/100))</f>
        <v/>
      </c>
      <c r="L792">
        <f>IF($Z792="","",INDEX('Per Line'!$W$2:$W$7001,$Z792)&amp;"")</f>
        <v/>
      </c>
      <c r="M792">
        <f>IF($Z792="","",INDEX('Per Line'!$AD$2:$AD$7001,$Z792))</f>
        <v/>
      </c>
      <c r="N792">
        <f>IF($Z792="","",IF(AND(ISNUMBER(M792),M792&gt;0),X792&gt;M792,FALSE))</f>
        <v/>
      </c>
      <c r="O792" s="8">
        <f>IF($Z792="","",SUMIFS('Per Line'!$V$2:$V$7001,'Per Line'!$D$2:$D$7001,$B792,'Per Line'!$AN$2:$AN$7001,1))</f>
        <v/>
      </c>
      <c r="P792">
        <f>IF($Z792="","",Settings!$C$7)</f>
        <v/>
      </c>
      <c r="Q792" s="8">
        <f>IF($Z792="","",SUMIFS('Per Line'!$V$2:$V$7001,'Per Line'!$D$2:$D$7001,$B792,'Per Line'!$AM$2:$AM$7001,0,'Per Line'!$AN$2:$AN$7001,0))</f>
        <v/>
      </c>
      <c r="R792" s="8">
        <f>IF($Z792="","",Q792*P792)</f>
        <v/>
      </c>
      <c r="S792">
        <f>IF($Z792="","",Settings!$C$6)</f>
        <v/>
      </c>
      <c r="T792" s="8">
        <f>IF($Z792="","",SUMIFS('Per Line'!$V$2:$V$7001,'Per Line'!$D$2:$D$7001,$B792,'Per Line'!$AM$2:$AM$7001,1,'Per Line'!$AN$2:$AN$7001,0))</f>
        <v/>
      </c>
      <c r="U792" s="8">
        <f>IF($Z792="","",T792*S792)</f>
        <v/>
      </c>
      <c r="V792" s="8">
        <f>IF($Z792="","",U792+R792)</f>
        <v/>
      </c>
      <c r="W792" s="8">
        <f>IF($Z792="","",X792-V792)</f>
        <v/>
      </c>
      <c r="X792" s="8">
        <f>IF($Z792="","",Q792+T792+O792)</f>
        <v/>
      </c>
      <c r="Y792" s="8">
        <f>IF($Z792="","",X792-V792-K792)</f>
        <v/>
      </c>
      <c r="Z792" s="16">
        <f>IF(ROWS($Z$2:$Z792)&lt;=MAX('Per Line'!$AL$2:$AL$7001),MATCH(ROWS($Z$2:$Z792),'Per Line'!$AL$2:$AL$7001,0),"")</f>
        <v/>
      </c>
      <c r="AA792" s="17">
        <f>IF($Z792="","",K792-J792*X792/100)</f>
        <v/>
      </c>
      <c r="AB792">
        <f>IF($Z792="","",C792&amp;"|"&amp;COUNTIF($C$2:$C792,C792))</f>
        <v/>
      </c>
    </row>
    <row r="793">
      <c r="A793" s="15" t="n"/>
      <c r="B793">
        <f>IF($Z793="","",INDEX('Per Line'!$D$2:$D$7001,$Z793)&amp;"")</f>
        <v/>
      </c>
      <c r="C793">
        <f>IF($Z793="","",IF(X793&lt;Settings!$C$8,"INV&lt;10000","Inv&gt;10000"))</f>
        <v/>
      </c>
      <c r="D793">
        <f>IF($Z793="","",INDEX('Per Line'!$A$2:$A$7001,$Z793)&amp;"")</f>
        <v/>
      </c>
      <c r="E793" s="14">
        <f>IF($Z793="","",INDEX('Per Line'!$F$2:$F$7001,$Z793))</f>
        <v/>
      </c>
      <c r="F793">
        <f>IF($Z793="","",INDEX('Per Line'!$G$2:$G$7001,$Z793)&amp;"")</f>
        <v/>
      </c>
      <c r="G793">
        <f>IF($Z793="","",INDEX('Per Line'!$I$2:$I$7001,$Z793)&amp;"")</f>
        <v/>
      </c>
      <c r="H793">
        <f>IF($Z793="","",INDEX('Per Line'!$J$2:$J$7001,$Z793)&amp;"")</f>
        <v/>
      </c>
      <c r="I793">
        <f>IF($Z793="","",INDEX('Per Line'!$K$2:$K$7001,$Z793)&amp;"")</f>
        <v/>
      </c>
      <c r="J793">
        <f>IF($Z793="","",INDEX('Per Line'!$M$2:$M$7001,$Z793))</f>
        <v/>
      </c>
      <c r="K793" s="8">
        <f>IF($Z793="","",IF(AND(ISNUMBER(M793),M793&gt;0,X793&gt;M793),J793*M793/100+(X793-M793),J793*X793/100))</f>
        <v/>
      </c>
      <c r="L793">
        <f>IF($Z793="","",INDEX('Per Line'!$W$2:$W$7001,$Z793)&amp;"")</f>
        <v/>
      </c>
      <c r="M793">
        <f>IF($Z793="","",INDEX('Per Line'!$AD$2:$AD$7001,$Z793))</f>
        <v/>
      </c>
      <c r="N793">
        <f>IF($Z793="","",IF(AND(ISNUMBER(M793),M793&gt;0),X793&gt;M793,FALSE))</f>
        <v/>
      </c>
      <c r="O793" s="8">
        <f>IF($Z793="","",SUMIFS('Per Line'!$V$2:$V$7001,'Per Line'!$D$2:$D$7001,$B793,'Per Line'!$AN$2:$AN$7001,1))</f>
        <v/>
      </c>
      <c r="P793">
        <f>IF($Z793="","",Settings!$C$7)</f>
        <v/>
      </c>
      <c r="Q793" s="8">
        <f>IF($Z793="","",SUMIFS('Per Line'!$V$2:$V$7001,'Per Line'!$D$2:$D$7001,$B793,'Per Line'!$AM$2:$AM$7001,0,'Per Line'!$AN$2:$AN$7001,0))</f>
        <v/>
      </c>
      <c r="R793" s="8">
        <f>IF($Z793="","",Q793*P793)</f>
        <v/>
      </c>
      <c r="S793">
        <f>IF($Z793="","",Settings!$C$6)</f>
        <v/>
      </c>
      <c r="T793" s="8">
        <f>IF($Z793="","",SUMIFS('Per Line'!$V$2:$V$7001,'Per Line'!$D$2:$D$7001,$B793,'Per Line'!$AM$2:$AM$7001,1,'Per Line'!$AN$2:$AN$7001,0))</f>
        <v/>
      </c>
      <c r="U793" s="8">
        <f>IF($Z793="","",T793*S793)</f>
        <v/>
      </c>
      <c r="V793" s="8">
        <f>IF($Z793="","",U793+R793)</f>
        <v/>
      </c>
      <c r="W793" s="8">
        <f>IF($Z793="","",X793-V793)</f>
        <v/>
      </c>
      <c r="X793" s="8">
        <f>IF($Z793="","",Q793+T793+O793)</f>
        <v/>
      </c>
      <c r="Y793" s="8">
        <f>IF($Z793="","",X793-V793-K793)</f>
        <v/>
      </c>
      <c r="Z793" s="16">
        <f>IF(ROWS($Z$2:$Z793)&lt;=MAX('Per Line'!$AL$2:$AL$7001),MATCH(ROWS($Z$2:$Z793),'Per Line'!$AL$2:$AL$7001,0),"")</f>
        <v/>
      </c>
      <c r="AA793" s="17">
        <f>IF($Z793="","",K793-J793*X793/100)</f>
        <v/>
      </c>
      <c r="AB793">
        <f>IF($Z793="","",C793&amp;"|"&amp;COUNTIF($C$2:$C793,C793))</f>
        <v/>
      </c>
    </row>
    <row r="794">
      <c r="A794" s="15" t="n"/>
      <c r="B794">
        <f>IF($Z794="","",INDEX('Per Line'!$D$2:$D$7001,$Z794)&amp;"")</f>
        <v/>
      </c>
      <c r="C794">
        <f>IF($Z794="","",IF(X794&lt;Settings!$C$8,"INV&lt;10000","Inv&gt;10000"))</f>
        <v/>
      </c>
      <c r="D794">
        <f>IF($Z794="","",INDEX('Per Line'!$A$2:$A$7001,$Z794)&amp;"")</f>
        <v/>
      </c>
      <c r="E794" s="14">
        <f>IF($Z794="","",INDEX('Per Line'!$F$2:$F$7001,$Z794))</f>
        <v/>
      </c>
      <c r="F794">
        <f>IF($Z794="","",INDEX('Per Line'!$G$2:$G$7001,$Z794)&amp;"")</f>
        <v/>
      </c>
      <c r="G794">
        <f>IF($Z794="","",INDEX('Per Line'!$I$2:$I$7001,$Z794)&amp;"")</f>
        <v/>
      </c>
      <c r="H794">
        <f>IF($Z794="","",INDEX('Per Line'!$J$2:$J$7001,$Z794)&amp;"")</f>
        <v/>
      </c>
      <c r="I794">
        <f>IF($Z794="","",INDEX('Per Line'!$K$2:$K$7001,$Z794)&amp;"")</f>
        <v/>
      </c>
      <c r="J794">
        <f>IF($Z794="","",INDEX('Per Line'!$M$2:$M$7001,$Z794))</f>
        <v/>
      </c>
      <c r="K794" s="8">
        <f>IF($Z794="","",IF(AND(ISNUMBER(M794),M794&gt;0,X794&gt;M794),J794*M794/100+(X794-M794),J794*X794/100))</f>
        <v/>
      </c>
      <c r="L794">
        <f>IF($Z794="","",INDEX('Per Line'!$W$2:$W$7001,$Z794)&amp;"")</f>
        <v/>
      </c>
      <c r="M794">
        <f>IF($Z794="","",INDEX('Per Line'!$AD$2:$AD$7001,$Z794))</f>
        <v/>
      </c>
      <c r="N794">
        <f>IF($Z794="","",IF(AND(ISNUMBER(M794),M794&gt;0),X794&gt;M794,FALSE))</f>
        <v/>
      </c>
      <c r="O794" s="8">
        <f>IF($Z794="","",SUMIFS('Per Line'!$V$2:$V$7001,'Per Line'!$D$2:$D$7001,$B794,'Per Line'!$AN$2:$AN$7001,1))</f>
        <v/>
      </c>
      <c r="P794">
        <f>IF($Z794="","",Settings!$C$7)</f>
        <v/>
      </c>
      <c r="Q794" s="8">
        <f>IF($Z794="","",SUMIFS('Per Line'!$V$2:$V$7001,'Per Line'!$D$2:$D$7001,$B794,'Per Line'!$AM$2:$AM$7001,0,'Per Line'!$AN$2:$AN$7001,0))</f>
        <v/>
      </c>
      <c r="R794" s="8">
        <f>IF($Z794="","",Q794*P794)</f>
        <v/>
      </c>
      <c r="S794">
        <f>IF($Z794="","",Settings!$C$6)</f>
        <v/>
      </c>
      <c r="T794" s="8">
        <f>IF($Z794="","",SUMIFS('Per Line'!$V$2:$V$7001,'Per Line'!$D$2:$D$7001,$B794,'Per Line'!$AM$2:$AM$7001,1,'Per Line'!$AN$2:$AN$7001,0))</f>
        <v/>
      </c>
      <c r="U794" s="8">
        <f>IF($Z794="","",T794*S794)</f>
        <v/>
      </c>
      <c r="V794" s="8">
        <f>IF($Z794="","",U794+R794)</f>
        <v/>
      </c>
      <c r="W794" s="8">
        <f>IF($Z794="","",X794-V794)</f>
        <v/>
      </c>
      <c r="X794" s="8">
        <f>IF($Z794="","",Q794+T794+O794)</f>
        <v/>
      </c>
      <c r="Y794" s="8">
        <f>IF($Z794="","",X794-V794-K794)</f>
        <v/>
      </c>
      <c r="Z794" s="16">
        <f>IF(ROWS($Z$2:$Z794)&lt;=MAX('Per Line'!$AL$2:$AL$7001),MATCH(ROWS($Z$2:$Z794),'Per Line'!$AL$2:$AL$7001,0),"")</f>
        <v/>
      </c>
      <c r="AA794" s="17">
        <f>IF($Z794="","",K794-J794*X794/100)</f>
        <v/>
      </c>
      <c r="AB794">
        <f>IF($Z794="","",C794&amp;"|"&amp;COUNTIF($C$2:$C794,C794))</f>
        <v/>
      </c>
    </row>
    <row r="795">
      <c r="A795" s="15" t="n"/>
      <c r="B795">
        <f>IF($Z795="","",INDEX('Per Line'!$D$2:$D$7001,$Z795)&amp;"")</f>
        <v/>
      </c>
      <c r="C795">
        <f>IF($Z795="","",IF(X795&lt;Settings!$C$8,"INV&lt;10000","Inv&gt;10000"))</f>
        <v/>
      </c>
      <c r="D795">
        <f>IF($Z795="","",INDEX('Per Line'!$A$2:$A$7001,$Z795)&amp;"")</f>
        <v/>
      </c>
      <c r="E795" s="14">
        <f>IF($Z795="","",INDEX('Per Line'!$F$2:$F$7001,$Z795))</f>
        <v/>
      </c>
      <c r="F795">
        <f>IF($Z795="","",INDEX('Per Line'!$G$2:$G$7001,$Z795)&amp;"")</f>
        <v/>
      </c>
      <c r="G795">
        <f>IF($Z795="","",INDEX('Per Line'!$I$2:$I$7001,$Z795)&amp;"")</f>
        <v/>
      </c>
      <c r="H795">
        <f>IF($Z795="","",INDEX('Per Line'!$J$2:$J$7001,$Z795)&amp;"")</f>
        <v/>
      </c>
      <c r="I795">
        <f>IF($Z795="","",INDEX('Per Line'!$K$2:$K$7001,$Z795)&amp;"")</f>
        <v/>
      </c>
      <c r="J795">
        <f>IF($Z795="","",INDEX('Per Line'!$M$2:$M$7001,$Z795))</f>
        <v/>
      </c>
      <c r="K795" s="8">
        <f>IF($Z795="","",IF(AND(ISNUMBER(M795),M795&gt;0,X795&gt;M795),J795*M795/100+(X795-M795),J795*X795/100))</f>
        <v/>
      </c>
      <c r="L795">
        <f>IF($Z795="","",INDEX('Per Line'!$W$2:$W$7001,$Z795)&amp;"")</f>
        <v/>
      </c>
      <c r="M795">
        <f>IF($Z795="","",INDEX('Per Line'!$AD$2:$AD$7001,$Z795))</f>
        <v/>
      </c>
      <c r="N795">
        <f>IF($Z795="","",IF(AND(ISNUMBER(M795),M795&gt;0),X795&gt;M795,FALSE))</f>
        <v/>
      </c>
      <c r="O795" s="8">
        <f>IF($Z795="","",SUMIFS('Per Line'!$V$2:$V$7001,'Per Line'!$D$2:$D$7001,$B795,'Per Line'!$AN$2:$AN$7001,1))</f>
        <v/>
      </c>
      <c r="P795">
        <f>IF($Z795="","",Settings!$C$7)</f>
        <v/>
      </c>
      <c r="Q795" s="8">
        <f>IF($Z795="","",SUMIFS('Per Line'!$V$2:$V$7001,'Per Line'!$D$2:$D$7001,$B795,'Per Line'!$AM$2:$AM$7001,0,'Per Line'!$AN$2:$AN$7001,0))</f>
        <v/>
      </c>
      <c r="R795" s="8">
        <f>IF($Z795="","",Q795*P795)</f>
        <v/>
      </c>
      <c r="S795">
        <f>IF($Z795="","",Settings!$C$6)</f>
        <v/>
      </c>
      <c r="T795" s="8">
        <f>IF($Z795="","",SUMIFS('Per Line'!$V$2:$V$7001,'Per Line'!$D$2:$D$7001,$B795,'Per Line'!$AM$2:$AM$7001,1,'Per Line'!$AN$2:$AN$7001,0))</f>
        <v/>
      </c>
      <c r="U795" s="8">
        <f>IF($Z795="","",T795*S795)</f>
        <v/>
      </c>
      <c r="V795" s="8">
        <f>IF($Z795="","",U795+R795)</f>
        <v/>
      </c>
      <c r="W795" s="8">
        <f>IF($Z795="","",X795-V795)</f>
        <v/>
      </c>
      <c r="X795" s="8">
        <f>IF($Z795="","",Q795+T795+O795)</f>
        <v/>
      </c>
      <c r="Y795" s="8">
        <f>IF($Z795="","",X795-V795-K795)</f>
        <v/>
      </c>
      <c r="Z795" s="16">
        <f>IF(ROWS($Z$2:$Z795)&lt;=MAX('Per Line'!$AL$2:$AL$7001),MATCH(ROWS($Z$2:$Z795),'Per Line'!$AL$2:$AL$7001,0),"")</f>
        <v/>
      </c>
      <c r="AA795" s="17">
        <f>IF($Z795="","",K795-J795*X795/100)</f>
        <v/>
      </c>
      <c r="AB795">
        <f>IF($Z795="","",C795&amp;"|"&amp;COUNTIF($C$2:$C795,C795))</f>
        <v/>
      </c>
    </row>
    <row r="796">
      <c r="A796" s="15" t="n"/>
      <c r="B796">
        <f>IF($Z796="","",INDEX('Per Line'!$D$2:$D$7001,$Z796)&amp;"")</f>
        <v/>
      </c>
      <c r="C796">
        <f>IF($Z796="","",IF(X796&lt;Settings!$C$8,"INV&lt;10000","Inv&gt;10000"))</f>
        <v/>
      </c>
      <c r="D796">
        <f>IF($Z796="","",INDEX('Per Line'!$A$2:$A$7001,$Z796)&amp;"")</f>
        <v/>
      </c>
      <c r="E796" s="14">
        <f>IF($Z796="","",INDEX('Per Line'!$F$2:$F$7001,$Z796))</f>
        <v/>
      </c>
      <c r="F796">
        <f>IF($Z796="","",INDEX('Per Line'!$G$2:$G$7001,$Z796)&amp;"")</f>
        <v/>
      </c>
      <c r="G796">
        <f>IF($Z796="","",INDEX('Per Line'!$I$2:$I$7001,$Z796)&amp;"")</f>
        <v/>
      </c>
      <c r="H796">
        <f>IF($Z796="","",INDEX('Per Line'!$J$2:$J$7001,$Z796)&amp;"")</f>
        <v/>
      </c>
      <c r="I796">
        <f>IF($Z796="","",INDEX('Per Line'!$K$2:$K$7001,$Z796)&amp;"")</f>
        <v/>
      </c>
      <c r="J796">
        <f>IF($Z796="","",INDEX('Per Line'!$M$2:$M$7001,$Z796))</f>
        <v/>
      </c>
      <c r="K796" s="8">
        <f>IF($Z796="","",IF(AND(ISNUMBER(M796),M796&gt;0,X796&gt;M796),J796*M796/100+(X796-M796),J796*X796/100))</f>
        <v/>
      </c>
      <c r="L796">
        <f>IF($Z796="","",INDEX('Per Line'!$W$2:$W$7001,$Z796)&amp;"")</f>
        <v/>
      </c>
      <c r="M796">
        <f>IF($Z796="","",INDEX('Per Line'!$AD$2:$AD$7001,$Z796))</f>
        <v/>
      </c>
      <c r="N796">
        <f>IF($Z796="","",IF(AND(ISNUMBER(M796),M796&gt;0),X796&gt;M796,FALSE))</f>
        <v/>
      </c>
      <c r="O796" s="8">
        <f>IF($Z796="","",SUMIFS('Per Line'!$V$2:$V$7001,'Per Line'!$D$2:$D$7001,$B796,'Per Line'!$AN$2:$AN$7001,1))</f>
        <v/>
      </c>
      <c r="P796">
        <f>IF($Z796="","",Settings!$C$7)</f>
        <v/>
      </c>
      <c r="Q796" s="8">
        <f>IF($Z796="","",SUMIFS('Per Line'!$V$2:$V$7001,'Per Line'!$D$2:$D$7001,$B796,'Per Line'!$AM$2:$AM$7001,0,'Per Line'!$AN$2:$AN$7001,0))</f>
        <v/>
      </c>
      <c r="R796" s="8">
        <f>IF($Z796="","",Q796*P796)</f>
        <v/>
      </c>
      <c r="S796">
        <f>IF($Z796="","",Settings!$C$6)</f>
        <v/>
      </c>
      <c r="T796" s="8">
        <f>IF($Z796="","",SUMIFS('Per Line'!$V$2:$V$7001,'Per Line'!$D$2:$D$7001,$B796,'Per Line'!$AM$2:$AM$7001,1,'Per Line'!$AN$2:$AN$7001,0))</f>
        <v/>
      </c>
      <c r="U796" s="8">
        <f>IF($Z796="","",T796*S796)</f>
        <v/>
      </c>
      <c r="V796" s="8">
        <f>IF($Z796="","",U796+R796)</f>
        <v/>
      </c>
      <c r="W796" s="8">
        <f>IF($Z796="","",X796-V796)</f>
        <v/>
      </c>
      <c r="X796" s="8">
        <f>IF($Z796="","",Q796+T796+O796)</f>
        <v/>
      </c>
      <c r="Y796" s="8">
        <f>IF($Z796="","",X796-V796-K796)</f>
        <v/>
      </c>
      <c r="Z796" s="16">
        <f>IF(ROWS($Z$2:$Z796)&lt;=MAX('Per Line'!$AL$2:$AL$7001),MATCH(ROWS($Z$2:$Z796),'Per Line'!$AL$2:$AL$7001,0),"")</f>
        <v/>
      </c>
      <c r="AA796" s="17">
        <f>IF($Z796="","",K796-J796*X796/100)</f>
        <v/>
      </c>
      <c r="AB796">
        <f>IF($Z796="","",C796&amp;"|"&amp;COUNTIF($C$2:$C796,C796))</f>
        <v/>
      </c>
    </row>
    <row r="797">
      <c r="A797" s="15" t="n"/>
      <c r="B797">
        <f>IF($Z797="","",INDEX('Per Line'!$D$2:$D$7001,$Z797)&amp;"")</f>
        <v/>
      </c>
      <c r="C797">
        <f>IF($Z797="","",IF(X797&lt;Settings!$C$8,"INV&lt;10000","Inv&gt;10000"))</f>
        <v/>
      </c>
      <c r="D797">
        <f>IF($Z797="","",INDEX('Per Line'!$A$2:$A$7001,$Z797)&amp;"")</f>
        <v/>
      </c>
      <c r="E797" s="14">
        <f>IF($Z797="","",INDEX('Per Line'!$F$2:$F$7001,$Z797))</f>
        <v/>
      </c>
      <c r="F797">
        <f>IF($Z797="","",INDEX('Per Line'!$G$2:$G$7001,$Z797)&amp;"")</f>
        <v/>
      </c>
      <c r="G797">
        <f>IF($Z797="","",INDEX('Per Line'!$I$2:$I$7001,$Z797)&amp;"")</f>
        <v/>
      </c>
      <c r="H797">
        <f>IF($Z797="","",INDEX('Per Line'!$J$2:$J$7001,$Z797)&amp;"")</f>
        <v/>
      </c>
      <c r="I797">
        <f>IF($Z797="","",INDEX('Per Line'!$K$2:$K$7001,$Z797)&amp;"")</f>
        <v/>
      </c>
      <c r="J797">
        <f>IF($Z797="","",INDEX('Per Line'!$M$2:$M$7001,$Z797))</f>
        <v/>
      </c>
      <c r="K797" s="8">
        <f>IF($Z797="","",IF(AND(ISNUMBER(M797),M797&gt;0,X797&gt;M797),J797*M797/100+(X797-M797),J797*X797/100))</f>
        <v/>
      </c>
      <c r="L797">
        <f>IF($Z797="","",INDEX('Per Line'!$W$2:$W$7001,$Z797)&amp;"")</f>
        <v/>
      </c>
      <c r="M797">
        <f>IF($Z797="","",INDEX('Per Line'!$AD$2:$AD$7001,$Z797))</f>
        <v/>
      </c>
      <c r="N797">
        <f>IF($Z797="","",IF(AND(ISNUMBER(M797),M797&gt;0),X797&gt;M797,FALSE))</f>
        <v/>
      </c>
      <c r="O797" s="8">
        <f>IF($Z797="","",SUMIFS('Per Line'!$V$2:$V$7001,'Per Line'!$D$2:$D$7001,$B797,'Per Line'!$AN$2:$AN$7001,1))</f>
        <v/>
      </c>
      <c r="P797">
        <f>IF($Z797="","",Settings!$C$7)</f>
        <v/>
      </c>
      <c r="Q797" s="8">
        <f>IF($Z797="","",SUMIFS('Per Line'!$V$2:$V$7001,'Per Line'!$D$2:$D$7001,$B797,'Per Line'!$AM$2:$AM$7001,0,'Per Line'!$AN$2:$AN$7001,0))</f>
        <v/>
      </c>
      <c r="R797" s="8">
        <f>IF($Z797="","",Q797*P797)</f>
        <v/>
      </c>
      <c r="S797">
        <f>IF($Z797="","",Settings!$C$6)</f>
        <v/>
      </c>
      <c r="T797" s="8">
        <f>IF($Z797="","",SUMIFS('Per Line'!$V$2:$V$7001,'Per Line'!$D$2:$D$7001,$B797,'Per Line'!$AM$2:$AM$7001,1,'Per Line'!$AN$2:$AN$7001,0))</f>
        <v/>
      </c>
      <c r="U797" s="8">
        <f>IF($Z797="","",T797*S797)</f>
        <v/>
      </c>
      <c r="V797" s="8">
        <f>IF($Z797="","",U797+R797)</f>
        <v/>
      </c>
      <c r="W797" s="8">
        <f>IF($Z797="","",X797-V797)</f>
        <v/>
      </c>
      <c r="X797" s="8">
        <f>IF($Z797="","",Q797+T797+O797)</f>
        <v/>
      </c>
      <c r="Y797" s="8">
        <f>IF($Z797="","",X797-V797-K797)</f>
        <v/>
      </c>
      <c r="Z797" s="16">
        <f>IF(ROWS($Z$2:$Z797)&lt;=MAX('Per Line'!$AL$2:$AL$7001),MATCH(ROWS($Z$2:$Z797),'Per Line'!$AL$2:$AL$7001,0),"")</f>
        <v/>
      </c>
      <c r="AA797" s="17">
        <f>IF($Z797="","",K797-J797*X797/100)</f>
        <v/>
      </c>
      <c r="AB797">
        <f>IF($Z797="","",C797&amp;"|"&amp;COUNTIF($C$2:$C797,C797))</f>
        <v/>
      </c>
    </row>
    <row r="798">
      <c r="A798" s="15" t="n"/>
      <c r="B798">
        <f>IF($Z798="","",INDEX('Per Line'!$D$2:$D$7001,$Z798)&amp;"")</f>
        <v/>
      </c>
      <c r="C798">
        <f>IF($Z798="","",IF(X798&lt;Settings!$C$8,"INV&lt;10000","Inv&gt;10000"))</f>
        <v/>
      </c>
      <c r="D798">
        <f>IF($Z798="","",INDEX('Per Line'!$A$2:$A$7001,$Z798)&amp;"")</f>
        <v/>
      </c>
      <c r="E798" s="14">
        <f>IF($Z798="","",INDEX('Per Line'!$F$2:$F$7001,$Z798))</f>
        <v/>
      </c>
      <c r="F798">
        <f>IF($Z798="","",INDEX('Per Line'!$G$2:$G$7001,$Z798)&amp;"")</f>
        <v/>
      </c>
      <c r="G798">
        <f>IF($Z798="","",INDEX('Per Line'!$I$2:$I$7001,$Z798)&amp;"")</f>
        <v/>
      </c>
      <c r="H798">
        <f>IF($Z798="","",INDEX('Per Line'!$J$2:$J$7001,$Z798)&amp;"")</f>
        <v/>
      </c>
      <c r="I798">
        <f>IF($Z798="","",INDEX('Per Line'!$K$2:$K$7001,$Z798)&amp;"")</f>
        <v/>
      </c>
      <c r="J798">
        <f>IF($Z798="","",INDEX('Per Line'!$M$2:$M$7001,$Z798))</f>
        <v/>
      </c>
      <c r="K798" s="8">
        <f>IF($Z798="","",IF(AND(ISNUMBER(M798),M798&gt;0,X798&gt;M798),J798*M798/100+(X798-M798),J798*X798/100))</f>
        <v/>
      </c>
      <c r="L798">
        <f>IF($Z798="","",INDEX('Per Line'!$W$2:$W$7001,$Z798)&amp;"")</f>
        <v/>
      </c>
      <c r="M798">
        <f>IF($Z798="","",INDEX('Per Line'!$AD$2:$AD$7001,$Z798))</f>
        <v/>
      </c>
      <c r="N798">
        <f>IF($Z798="","",IF(AND(ISNUMBER(M798),M798&gt;0),X798&gt;M798,FALSE))</f>
        <v/>
      </c>
      <c r="O798" s="8">
        <f>IF($Z798="","",SUMIFS('Per Line'!$V$2:$V$7001,'Per Line'!$D$2:$D$7001,$B798,'Per Line'!$AN$2:$AN$7001,1))</f>
        <v/>
      </c>
      <c r="P798">
        <f>IF($Z798="","",Settings!$C$7)</f>
        <v/>
      </c>
      <c r="Q798" s="8">
        <f>IF($Z798="","",SUMIFS('Per Line'!$V$2:$V$7001,'Per Line'!$D$2:$D$7001,$B798,'Per Line'!$AM$2:$AM$7001,0,'Per Line'!$AN$2:$AN$7001,0))</f>
        <v/>
      </c>
      <c r="R798" s="8">
        <f>IF($Z798="","",Q798*P798)</f>
        <v/>
      </c>
      <c r="S798">
        <f>IF($Z798="","",Settings!$C$6)</f>
        <v/>
      </c>
      <c r="T798" s="8">
        <f>IF($Z798="","",SUMIFS('Per Line'!$V$2:$V$7001,'Per Line'!$D$2:$D$7001,$B798,'Per Line'!$AM$2:$AM$7001,1,'Per Line'!$AN$2:$AN$7001,0))</f>
        <v/>
      </c>
      <c r="U798" s="8">
        <f>IF($Z798="","",T798*S798)</f>
        <v/>
      </c>
      <c r="V798" s="8">
        <f>IF($Z798="","",U798+R798)</f>
        <v/>
      </c>
      <c r="W798" s="8">
        <f>IF($Z798="","",X798-V798)</f>
        <v/>
      </c>
      <c r="X798" s="8">
        <f>IF($Z798="","",Q798+T798+O798)</f>
        <v/>
      </c>
      <c r="Y798" s="8">
        <f>IF($Z798="","",X798-V798-K798)</f>
        <v/>
      </c>
      <c r="Z798" s="16">
        <f>IF(ROWS($Z$2:$Z798)&lt;=MAX('Per Line'!$AL$2:$AL$7001),MATCH(ROWS($Z$2:$Z798),'Per Line'!$AL$2:$AL$7001,0),"")</f>
        <v/>
      </c>
      <c r="AA798" s="17">
        <f>IF($Z798="","",K798-J798*X798/100)</f>
        <v/>
      </c>
      <c r="AB798">
        <f>IF($Z798="","",C798&amp;"|"&amp;COUNTIF($C$2:$C798,C798))</f>
        <v/>
      </c>
    </row>
    <row r="799">
      <c r="A799" s="15" t="n"/>
      <c r="B799">
        <f>IF($Z799="","",INDEX('Per Line'!$D$2:$D$7001,$Z799)&amp;"")</f>
        <v/>
      </c>
      <c r="C799">
        <f>IF($Z799="","",IF(X799&lt;Settings!$C$8,"INV&lt;10000","Inv&gt;10000"))</f>
        <v/>
      </c>
      <c r="D799">
        <f>IF($Z799="","",INDEX('Per Line'!$A$2:$A$7001,$Z799)&amp;"")</f>
        <v/>
      </c>
      <c r="E799" s="14">
        <f>IF($Z799="","",INDEX('Per Line'!$F$2:$F$7001,$Z799))</f>
        <v/>
      </c>
      <c r="F799">
        <f>IF($Z799="","",INDEX('Per Line'!$G$2:$G$7001,$Z799)&amp;"")</f>
        <v/>
      </c>
      <c r="G799">
        <f>IF($Z799="","",INDEX('Per Line'!$I$2:$I$7001,$Z799)&amp;"")</f>
        <v/>
      </c>
      <c r="H799">
        <f>IF($Z799="","",INDEX('Per Line'!$J$2:$J$7001,$Z799)&amp;"")</f>
        <v/>
      </c>
      <c r="I799">
        <f>IF($Z799="","",INDEX('Per Line'!$K$2:$K$7001,$Z799)&amp;"")</f>
        <v/>
      </c>
      <c r="J799">
        <f>IF($Z799="","",INDEX('Per Line'!$M$2:$M$7001,$Z799))</f>
        <v/>
      </c>
      <c r="K799" s="8">
        <f>IF($Z799="","",IF(AND(ISNUMBER(M799),M799&gt;0,X799&gt;M799),J799*M799/100+(X799-M799),J799*X799/100))</f>
        <v/>
      </c>
      <c r="L799">
        <f>IF($Z799="","",INDEX('Per Line'!$W$2:$W$7001,$Z799)&amp;"")</f>
        <v/>
      </c>
      <c r="M799">
        <f>IF($Z799="","",INDEX('Per Line'!$AD$2:$AD$7001,$Z799))</f>
        <v/>
      </c>
      <c r="N799">
        <f>IF($Z799="","",IF(AND(ISNUMBER(M799),M799&gt;0),X799&gt;M799,FALSE))</f>
        <v/>
      </c>
      <c r="O799" s="8">
        <f>IF($Z799="","",SUMIFS('Per Line'!$V$2:$V$7001,'Per Line'!$D$2:$D$7001,$B799,'Per Line'!$AN$2:$AN$7001,1))</f>
        <v/>
      </c>
      <c r="P799">
        <f>IF($Z799="","",Settings!$C$7)</f>
        <v/>
      </c>
      <c r="Q799" s="8">
        <f>IF($Z799="","",SUMIFS('Per Line'!$V$2:$V$7001,'Per Line'!$D$2:$D$7001,$B799,'Per Line'!$AM$2:$AM$7001,0,'Per Line'!$AN$2:$AN$7001,0))</f>
        <v/>
      </c>
      <c r="R799" s="8">
        <f>IF($Z799="","",Q799*P799)</f>
        <v/>
      </c>
      <c r="S799">
        <f>IF($Z799="","",Settings!$C$6)</f>
        <v/>
      </c>
      <c r="T799" s="8">
        <f>IF($Z799="","",SUMIFS('Per Line'!$V$2:$V$7001,'Per Line'!$D$2:$D$7001,$B799,'Per Line'!$AM$2:$AM$7001,1,'Per Line'!$AN$2:$AN$7001,0))</f>
        <v/>
      </c>
      <c r="U799" s="8">
        <f>IF($Z799="","",T799*S799)</f>
        <v/>
      </c>
      <c r="V799" s="8">
        <f>IF($Z799="","",U799+R799)</f>
        <v/>
      </c>
      <c r="W799" s="8">
        <f>IF($Z799="","",X799-V799)</f>
        <v/>
      </c>
      <c r="X799" s="8">
        <f>IF($Z799="","",Q799+T799+O799)</f>
        <v/>
      </c>
      <c r="Y799" s="8">
        <f>IF($Z799="","",X799-V799-K799)</f>
        <v/>
      </c>
      <c r="Z799" s="16">
        <f>IF(ROWS($Z$2:$Z799)&lt;=MAX('Per Line'!$AL$2:$AL$7001),MATCH(ROWS($Z$2:$Z799),'Per Line'!$AL$2:$AL$7001,0),"")</f>
        <v/>
      </c>
      <c r="AA799" s="17">
        <f>IF($Z799="","",K799-J799*X799/100)</f>
        <v/>
      </c>
      <c r="AB799">
        <f>IF($Z799="","",C799&amp;"|"&amp;COUNTIF($C$2:$C799,C799))</f>
        <v/>
      </c>
    </row>
    <row r="800">
      <c r="A800" s="15" t="n"/>
      <c r="B800">
        <f>IF($Z800="","",INDEX('Per Line'!$D$2:$D$7001,$Z800)&amp;"")</f>
        <v/>
      </c>
      <c r="C800">
        <f>IF($Z800="","",IF(X800&lt;Settings!$C$8,"INV&lt;10000","Inv&gt;10000"))</f>
        <v/>
      </c>
      <c r="D800">
        <f>IF($Z800="","",INDEX('Per Line'!$A$2:$A$7001,$Z800)&amp;"")</f>
        <v/>
      </c>
      <c r="E800" s="14">
        <f>IF($Z800="","",INDEX('Per Line'!$F$2:$F$7001,$Z800))</f>
        <v/>
      </c>
      <c r="F800">
        <f>IF($Z800="","",INDEX('Per Line'!$G$2:$G$7001,$Z800)&amp;"")</f>
        <v/>
      </c>
      <c r="G800">
        <f>IF($Z800="","",INDEX('Per Line'!$I$2:$I$7001,$Z800)&amp;"")</f>
        <v/>
      </c>
      <c r="H800">
        <f>IF($Z800="","",INDEX('Per Line'!$J$2:$J$7001,$Z800)&amp;"")</f>
        <v/>
      </c>
      <c r="I800">
        <f>IF($Z800="","",INDEX('Per Line'!$K$2:$K$7001,$Z800)&amp;"")</f>
        <v/>
      </c>
      <c r="J800">
        <f>IF($Z800="","",INDEX('Per Line'!$M$2:$M$7001,$Z800))</f>
        <v/>
      </c>
      <c r="K800" s="8">
        <f>IF($Z800="","",IF(AND(ISNUMBER(M800),M800&gt;0,X800&gt;M800),J800*M800/100+(X800-M800),J800*X800/100))</f>
        <v/>
      </c>
      <c r="L800">
        <f>IF($Z800="","",INDEX('Per Line'!$W$2:$W$7001,$Z800)&amp;"")</f>
        <v/>
      </c>
      <c r="M800">
        <f>IF($Z800="","",INDEX('Per Line'!$AD$2:$AD$7001,$Z800))</f>
        <v/>
      </c>
      <c r="N800">
        <f>IF($Z800="","",IF(AND(ISNUMBER(M800),M800&gt;0),X800&gt;M800,FALSE))</f>
        <v/>
      </c>
      <c r="O800" s="8">
        <f>IF($Z800="","",SUMIFS('Per Line'!$V$2:$V$7001,'Per Line'!$D$2:$D$7001,$B800,'Per Line'!$AN$2:$AN$7001,1))</f>
        <v/>
      </c>
      <c r="P800">
        <f>IF($Z800="","",Settings!$C$7)</f>
        <v/>
      </c>
      <c r="Q800" s="8">
        <f>IF($Z800="","",SUMIFS('Per Line'!$V$2:$V$7001,'Per Line'!$D$2:$D$7001,$B800,'Per Line'!$AM$2:$AM$7001,0,'Per Line'!$AN$2:$AN$7001,0))</f>
        <v/>
      </c>
      <c r="R800" s="8">
        <f>IF($Z800="","",Q800*P800)</f>
        <v/>
      </c>
      <c r="S800">
        <f>IF($Z800="","",Settings!$C$6)</f>
        <v/>
      </c>
      <c r="T800" s="8">
        <f>IF($Z800="","",SUMIFS('Per Line'!$V$2:$V$7001,'Per Line'!$D$2:$D$7001,$B800,'Per Line'!$AM$2:$AM$7001,1,'Per Line'!$AN$2:$AN$7001,0))</f>
        <v/>
      </c>
      <c r="U800" s="8">
        <f>IF($Z800="","",T800*S800)</f>
        <v/>
      </c>
      <c r="V800" s="8">
        <f>IF($Z800="","",U800+R800)</f>
        <v/>
      </c>
      <c r="W800" s="8">
        <f>IF($Z800="","",X800-V800)</f>
        <v/>
      </c>
      <c r="X800" s="8">
        <f>IF($Z800="","",Q800+T800+O800)</f>
        <v/>
      </c>
      <c r="Y800" s="8">
        <f>IF($Z800="","",X800-V800-K800)</f>
        <v/>
      </c>
      <c r="Z800" s="16">
        <f>IF(ROWS($Z$2:$Z800)&lt;=MAX('Per Line'!$AL$2:$AL$7001),MATCH(ROWS($Z$2:$Z800),'Per Line'!$AL$2:$AL$7001,0),"")</f>
        <v/>
      </c>
      <c r="AA800" s="17">
        <f>IF($Z800="","",K800-J800*X800/100)</f>
        <v/>
      </c>
      <c r="AB800">
        <f>IF($Z800="","",C800&amp;"|"&amp;COUNTIF($C$2:$C800,C800))</f>
        <v/>
      </c>
    </row>
    <row r="801">
      <c r="A801" s="15" t="n"/>
      <c r="B801">
        <f>IF($Z801="","",INDEX('Per Line'!$D$2:$D$7001,$Z801)&amp;"")</f>
        <v/>
      </c>
      <c r="C801">
        <f>IF($Z801="","",IF(X801&lt;Settings!$C$8,"INV&lt;10000","Inv&gt;10000"))</f>
        <v/>
      </c>
      <c r="D801">
        <f>IF($Z801="","",INDEX('Per Line'!$A$2:$A$7001,$Z801)&amp;"")</f>
        <v/>
      </c>
      <c r="E801" s="14">
        <f>IF($Z801="","",INDEX('Per Line'!$F$2:$F$7001,$Z801))</f>
        <v/>
      </c>
      <c r="F801">
        <f>IF($Z801="","",INDEX('Per Line'!$G$2:$G$7001,$Z801)&amp;"")</f>
        <v/>
      </c>
      <c r="G801">
        <f>IF($Z801="","",INDEX('Per Line'!$I$2:$I$7001,$Z801)&amp;"")</f>
        <v/>
      </c>
      <c r="H801">
        <f>IF($Z801="","",INDEX('Per Line'!$J$2:$J$7001,$Z801)&amp;"")</f>
        <v/>
      </c>
      <c r="I801">
        <f>IF($Z801="","",INDEX('Per Line'!$K$2:$K$7001,$Z801)&amp;"")</f>
        <v/>
      </c>
      <c r="J801">
        <f>IF($Z801="","",INDEX('Per Line'!$M$2:$M$7001,$Z801))</f>
        <v/>
      </c>
      <c r="K801" s="8">
        <f>IF($Z801="","",IF(AND(ISNUMBER(M801),M801&gt;0,X801&gt;M801),J801*M801/100+(X801-M801),J801*X801/100))</f>
        <v/>
      </c>
      <c r="L801">
        <f>IF($Z801="","",INDEX('Per Line'!$W$2:$W$7001,$Z801)&amp;"")</f>
        <v/>
      </c>
      <c r="M801">
        <f>IF($Z801="","",INDEX('Per Line'!$AD$2:$AD$7001,$Z801))</f>
        <v/>
      </c>
      <c r="N801">
        <f>IF($Z801="","",IF(AND(ISNUMBER(M801),M801&gt;0),X801&gt;M801,FALSE))</f>
        <v/>
      </c>
      <c r="O801" s="8">
        <f>IF($Z801="","",SUMIFS('Per Line'!$V$2:$V$7001,'Per Line'!$D$2:$D$7001,$B801,'Per Line'!$AN$2:$AN$7001,1))</f>
        <v/>
      </c>
      <c r="P801">
        <f>IF($Z801="","",Settings!$C$7)</f>
        <v/>
      </c>
      <c r="Q801" s="8">
        <f>IF($Z801="","",SUMIFS('Per Line'!$V$2:$V$7001,'Per Line'!$D$2:$D$7001,$B801,'Per Line'!$AM$2:$AM$7001,0,'Per Line'!$AN$2:$AN$7001,0))</f>
        <v/>
      </c>
      <c r="R801" s="8">
        <f>IF($Z801="","",Q801*P801)</f>
        <v/>
      </c>
      <c r="S801">
        <f>IF($Z801="","",Settings!$C$6)</f>
        <v/>
      </c>
      <c r="T801" s="8">
        <f>IF($Z801="","",SUMIFS('Per Line'!$V$2:$V$7001,'Per Line'!$D$2:$D$7001,$B801,'Per Line'!$AM$2:$AM$7001,1,'Per Line'!$AN$2:$AN$7001,0))</f>
        <v/>
      </c>
      <c r="U801" s="8">
        <f>IF($Z801="","",T801*S801)</f>
        <v/>
      </c>
      <c r="V801" s="8">
        <f>IF($Z801="","",U801+R801)</f>
        <v/>
      </c>
      <c r="W801" s="8">
        <f>IF($Z801="","",X801-V801)</f>
        <v/>
      </c>
      <c r="X801" s="8">
        <f>IF($Z801="","",Q801+T801+O801)</f>
        <v/>
      </c>
      <c r="Y801" s="8">
        <f>IF($Z801="","",X801-V801-K801)</f>
        <v/>
      </c>
      <c r="Z801" s="16">
        <f>IF(ROWS($Z$2:$Z801)&lt;=MAX('Per Line'!$AL$2:$AL$7001),MATCH(ROWS($Z$2:$Z801),'Per Line'!$AL$2:$AL$7001,0),"")</f>
        <v/>
      </c>
      <c r="AA801" s="17">
        <f>IF($Z801="","",K801-J801*X801/100)</f>
        <v/>
      </c>
      <c r="AB801">
        <f>IF($Z801="","",C801&amp;"|"&amp;COUNTIF($C$2:$C801,C801))</f>
        <v/>
      </c>
    </row>
    <row r="802">
      <c r="A802" s="15" t="n"/>
      <c r="B802">
        <f>IF($Z802="","",INDEX('Per Line'!$D$2:$D$7001,$Z802)&amp;"")</f>
        <v/>
      </c>
      <c r="C802">
        <f>IF($Z802="","",IF(X802&lt;Settings!$C$8,"INV&lt;10000","Inv&gt;10000"))</f>
        <v/>
      </c>
      <c r="D802">
        <f>IF($Z802="","",INDEX('Per Line'!$A$2:$A$7001,$Z802)&amp;"")</f>
        <v/>
      </c>
      <c r="E802" s="14">
        <f>IF($Z802="","",INDEX('Per Line'!$F$2:$F$7001,$Z802))</f>
        <v/>
      </c>
      <c r="F802">
        <f>IF($Z802="","",INDEX('Per Line'!$G$2:$G$7001,$Z802)&amp;"")</f>
        <v/>
      </c>
      <c r="G802">
        <f>IF($Z802="","",INDEX('Per Line'!$I$2:$I$7001,$Z802)&amp;"")</f>
        <v/>
      </c>
      <c r="H802">
        <f>IF($Z802="","",INDEX('Per Line'!$J$2:$J$7001,$Z802)&amp;"")</f>
        <v/>
      </c>
      <c r="I802">
        <f>IF($Z802="","",INDEX('Per Line'!$K$2:$K$7001,$Z802)&amp;"")</f>
        <v/>
      </c>
      <c r="J802">
        <f>IF($Z802="","",INDEX('Per Line'!$M$2:$M$7001,$Z802))</f>
        <v/>
      </c>
      <c r="K802" s="8">
        <f>IF($Z802="","",IF(AND(ISNUMBER(M802),M802&gt;0,X802&gt;M802),J802*M802/100+(X802-M802),J802*X802/100))</f>
        <v/>
      </c>
      <c r="L802">
        <f>IF($Z802="","",INDEX('Per Line'!$W$2:$W$7001,$Z802)&amp;"")</f>
        <v/>
      </c>
      <c r="M802">
        <f>IF($Z802="","",INDEX('Per Line'!$AD$2:$AD$7001,$Z802))</f>
        <v/>
      </c>
      <c r="N802">
        <f>IF($Z802="","",IF(AND(ISNUMBER(M802),M802&gt;0),X802&gt;M802,FALSE))</f>
        <v/>
      </c>
      <c r="O802" s="8">
        <f>IF($Z802="","",SUMIFS('Per Line'!$V$2:$V$7001,'Per Line'!$D$2:$D$7001,$B802,'Per Line'!$AN$2:$AN$7001,1))</f>
        <v/>
      </c>
      <c r="P802">
        <f>IF($Z802="","",Settings!$C$7)</f>
        <v/>
      </c>
      <c r="Q802" s="8">
        <f>IF($Z802="","",SUMIFS('Per Line'!$V$2:$V$7001,'Per Line'!$D$2:$D$7001,$B802,'Per Line'!$AM$2:$AM$7001,0,'Per Line'!$AN$2:$AN$7001,0))</f>
        <v/>
      </c>
      <c r="R802" s="8">
        <f>IF($Z802="","",Q802*P802)</f>
        <v/>
      </c>
      <c r="S802">
        <f>IF($Z802="","",Settings!$C$6)</f>
        <v/>
      </c>
      <c r="T802" s="8">
        <f>IF($Z802="","",SUMIFS('Per Line'!$V$2:$V$7001,'Per Line'!$D$2:$D$7001,$B802,'Per Line'!$AM$2:$AM$7001,1,'Per Line'!$AN$2:$AN$7001,0))</f>
        <v/>
      </c>
      <c r="U802" s="8">
        <f>IF($Z802="","",T802*S802)</f>
        <v/>
      </c>
      <c r="V802" s="8">
        <f>IF($Z802="","",U802+R802)</f>
        <v/>
      </c>
      <c r="W802" s="8">
        <f>IF($Z802="","",X802-V802)</f>
        <v/>
      </c>
      <c r="X802" s="8">
        <f>IF($Z802="","",Q802+T802+O802)</f>
        <v/>
      </c>
      <c r="Y802" s="8">
        <f>IF($Z802="","",X802-V802-K802)</f>
        <v/>
      </c>
      <c r="Z802" s="16">
        <f>IF(ROWS($Z$2:$Z802)&lt;=MAX('Per Line'!$AL$2:$AL$7001),MATCH(ROWS($Z$2:$Z802),'Per Line'!$AL$2:$AL$7001,0),"")</f>
        <v/>
      </c>
      <c r="AA802" s="17">
        <f>IF($Z802="","",K802-J802*X802/100)</f>
        <v/>
      </c>
      <c r="AB802">
        <f>IF($Z802="","",C802&amp;"|"&amp;COUNTIF($C$2:$C802,C802))</f>
        <v/>
      </c>
    </row>
    <row r="803">
      <c r="A803" s="15" t="n"/>
      <c r="B803">
        <f>IF($Z803="","",INDEX('Per Line'!$D$2:$D$7001,$Z803)&amp;"")</f>
        <v/>
      </c>
      <c r="C803">
        <f>IF($Z803="","",IF(X803&lt;Settings!$C$8,"INV&lt;10000","Inv&gt;10000"))</f>
        <v/>
      </c>
      <c r="D803">
        <f>IF($Z803="","",INDEX('Per Line'!$A$2:$A$7001,$Z803)&amp;"")</f>
        <v/>
      </c>
      <c r="E803" s="14">
        <f>IF($Z803="","",INDEX('Per Line'!$F$2:$F$7001,$Z803))</f>
        <v/>
      </c>
      <c r="F803">
        <f>IF($Z803="","",INDEX('Per Line'!$G$2:$G$7001,$Z803)&amp;"")</f>
        <v/>
      </c>
      <c r="G803">
        <f>IF($Z803="","",INDEX('Per Line'!$I$2:$I$7001,$Z803)&amp;"")</f>
        <v/>
      </c>
      <c r="H803">
        <f>IF($Z803="","",INDEX('Per Line'!$J$2:$J$7001,$Z803)&amp;"")</f>
        <v/>
      </c>
      <c r="I803">
        <f>IF($Z803="","",INDEX('Per Line'!$K$2:$K$7001,$Z803)&amp;"")</f>
        <v/>
      </c>
      <c r="J803">
        <f>IF($Z803="","",INDEX('Per Line'!$M$2:$M$7001,$Z803))</f>
        <v/>
      </c>
      <c r="K803" s="8">
        <f>IF($Z803="","",IF(AND(ISNUMBER(M803),M803&gt;0,X803&gt;M803),J803*M803/100+(X803-M803),J803*X803/100))</f>
        <v/>
      </c>
      <c r="L803">
        <f>IF($Z803="","",INDEX('Per Line'!$W$2:$W$7001,$Z803)&amp;"")</f>
        <v/>
      </c>
      <c r="M803">
        <f>IF($Z803="","",INDEX('Per Line'!$AD$2:$AD$7001,$Z803))</f>
        <v/>
      </c>
      <c r="N803">
        <f>IF($Z803="","",IF(AND(ISNUMBER(M803),M803&gt;0),X803&gt;M803,FALSE))</f>
        <v/>
      </c>
      <c r="O803" s="8">
        <f>IF($Z803="","",SUMIFS('Per Line'!$V$2:$V$7001,'Per Line'!$D$2:$D$7001,$B803,'Per Line'!$AN$2:$AN$7001,1))</f>
        <v/>
      </c>
      <c r="P803">
        <f>IF($Z803="","",Settings!$C$7)</f>
        <v/>
      </c>
      <c r="Q803" s="8">
        <f>IF($Z803="","",SUMIFS('Per Line'!$V$2:$V$7001,'Per Line'!$D$2:$D$7001,$B803,'Per Line'!$AM$2:$AM$7001,0,'Per Line'!$AN$2:$AN$7001,0))</f>
        <v/>
      </c>
      <c r="R803" s="8">
        <f>IF($Z803="","",Q803*P803)</f>
        <v/>
      </c>
      <c r="S803">
        <f>IF($Z803="","",Settings!$C$6)</f>
        <v/>
      </c>
      <c r="T803" s="8">
        <f>IF($Z803="","",SUMIFS('Per Line'!$V$2:$V$7001,'Per Line'!$D$2:$D$7001,$B803,'Per Line'!$AM$2:$AM$7001,1,'Per Line'!$AN$2:$AN$7001,0))</f>
        <v/>
      </c>
      <c r="U803" s="8">
        <f>IF($Z803="","",T803*S803)</f>
        <v/>
      </c>
      <c r="V803" s="8">
        <f>IF($Z803="","",U803+R803)</f>
        <v/>
      </c>
      <c r="W803" s="8">
        <f>IF($Z803="","",X803-V803)</f>
        <v/>
      </c>
      <c r="X803" s="8">
        <f>IF($Z803="","",Q803+T803+O803)</f>
        <v/>
      </c>
      <c r="Y803" s="8">
        <f>IF($Z803="","",X803-V803-K803)</f>
        <v/>
      </c>
      <c r="Z803" s="16">
        <f>IF(ROWS($Z$2:$Z803)&lt;=MAX('Per Line'!$AL$2:$AL$7001),MATCH(ROWS($Z$2:$Z803),'Per Line'!$AL$2:$AL$7001,0),"")</f>
        <v/>
      </c>
      <c r="AA803" s="17">
        <f>IF($Z803="","",K803-J803*X803/100)</f>
        <v/>
      </c>
      <c r="AB803">
        <f>IF($Z803="","",C803&amp;"|"&amp;COUNTIF($C$2:$C803,C803))</f>
        <v/>
      </c>
    </row>
    <row r="804">
      <c r="A804" s="15" t="n"/>
      <c r="B804">
        <f>IF($Z804="","",INDEX('Per Line'!$D$2:$D$7001,$Z804)&amp;"")</f>
        <v/>
      </c>
      <c r="C804">
        <f>IF($Z804="","",IF(X804&lt;Settings!$C$8,"INV&lt;10000","Inv&gt;10000"))</f>
        <v/>
      </c>
      <c r="D804">
        <f>IF($Z804="","",INDEX('Per Line'!$A$2:$A$7001,$Z804)&amp;"")</f>
        <v/>
      </c>
      <c r="E804" s="14">
        <f>IF($Z804="","",INDEX('Per Line'!$F$2:$F$7001,$Z804))</f>
        <v/>
      </c>
      <c r="F804">
        <f>IF($Z804="","",INDEX('Per Line'!$G$2:$G$7001,$Z804)&amp;"")</f>
        <v/>
      </c>
      <c r="G804">
        <f>IF($Z804="","",INDEX('Per Line'!$I$2:$I$7001,$Z804)&amp;"")</f>
        <v/>
      </c>
      <c r="H804">
        <f>IF($Z804="","",INDEX('Per Line'!$J$2:$J$7001,$Z804)&amp;"")</f>
        <v/>
      </c>
      <c r="I804">
        <f>IF($Z804="","",INDEX('Per Line'!$K$2:$K$7001,$Z804)&amp;"")</f>
        <v/>
      </c>
      <c r="J804">
        <f>IF($Z804="","",INDEX('Per Line'!$M$2:$M$7001,$Z804))</f>
        <v/>
      </c>
      <c r="K804" s="8">
        <f>IF($Z804="","",IF(AND(ISNUMBER(M804),M804&gt;0,X804&gt;M804),J804*M804/100+(X804-M804),J804*X804/100))</f>
        <v/>
      </c>
      <c r="L804">
        <f>IF($Z804="","",INDEX('Per Line'!$W$2:$W$7001,$Z804)&amp;"")</f>
        <v/>
      </c>
      <c r="M804">
        <f>IF($Z804="","",INDEX('Per Line'!$AD$2:$AD$7001,$Z804))</f>
        <v/>
      </c>
      <c r="N804">
        <f>IF($Z804="","",IF(AND(ISNUMBER(M804),M804&gt;0),X804&gt;M804,FALSE))</f>
        <v/>
      </c>
      <c r="O804" s="8">
        <f>IF($Z804="","",SUMIFS('Per Line'!$V$2:$V$7001,'Per Line'!$D$2:$D$7001,$B804,'Per Line'!$AN$2:$AN$7001,1))</f>
        <v/>
      </c>
      <c r="P804">
        <f>IF($Z804="","",Settings!$C$7)</f>
        <v/>
      </c>
      <c r="Q804" s="8">
        <f>IF($Z804="","",SUMIFS('Per Line'!$V$2:$V$7001,'Per Line'!$D$2:$D$7001,$B804,'Per Line'!$AM$2:$AM$7001,0,'Per Line'!$AN$2:$AN$7001,0))</f>
        <v/>
      </c>
      <c r="R804" s="8">
        <f>IF($Z804="","",Q804*P804)</f>
        <v/>
      </c>
      <c r="S804">
        <f>IF($Z804="","",Settings!$C$6)</f>
        <v/>
      </c>
      <c r="T804" s="8">
        <f>IF($Z804="","",SUMIFS('Per Line'!$V$2:$V$7001,'Per Line'!$D$2:$D$7001,$B804,'Per Line'!$AM$2:$AM$7001,1,'Per Line'!$AN$2:$AN$7001,0))</f>
        <v/>
      </c>
      <c r="U804" s="8">
        <f>IF($Z804="","",T804*S804)</f>
        <v/>
      </c>
      <c r="V804" s="8">
        <f>IF($Z804="","",U804+R804)</f>
        <v/>
      </c>
      <c r="W804" s="8">
        <f>IF($Z804="","",X804-V804)</f>
        <v/>
      </c>
      <c r="X804" s="8">
        <f>IF($Z804="","",Q804+T804+O804)</f>
        <v/>
      </c>
      <c r="Y804" s="8">
        <f>IF($Z804="","",X804-V804-K804)</f>
        <v/>
      </c>
      <c r="Z804" s="16">
        <f>IF(ROWS($Z$2:$Z804)&lt;=MAX('Per Line'!$AL$2:$AL$7001),MATCH(ROWS($Z$2:$Z804),'Per Line'!$AL$2:$AL$7001,0),"")</f>
        <v/>
      </c>
      <c r="AA804" s="17">
        <f>IF($Z804="","",K804-J804*X804/100)</f>
        <v/>
      </c>
      <c r="AB804">
        <f>IF($Z804="","",C804&amp;"|"&amp;COUNTIF($C$2:$C804,C804))</f>
        <v/>
      </c>
    </row>
    <row r="805">
      <c r="A805" s="15" t="n"/>
      <c r="B805">
        <f>IF($Z805="","",INDEX('Per Line'!$D$2:$D$7001,$Z805)&amp;"")</f>
        <v/>
      </c>
      <c r="C805">
        <f>IF($Z805="","",IF(X805&lt;Settings!$C$8,"INV&lt;10000","Inv&gt;10000"))</f>
        <v/>
      </c>
      <c r="D805">
        <f>IF($Z805="","",INDEX('Per Line'!$A$2:$A$7001,$Z805)&amp;"")</f>
        <v/>
      </c>
      <c r="E805" s="14">
        <f>IF($Z805="","",INDEX('Per Line'!$F$2:$F$7001,$Z805))</f>
        <v/>
      </c>
      <c r="F805">
        <f>IF($Z805="","",INDEX('Per Line'!$G$2:$G$7001,$Z805)&amp;"")</f>
        <v/>
      </c>
      <c r="G805">
        <f>IF($Z805="","",INDEX('Per Line'!$I$2:$I$7001,$Z805)&amp;"")</f>
        <v/>
      </c>
      <c r="H805">
        <f>IF($Z805="","",INDEX('Per Line'!$J$2:$J$7001,$Z805)&amp;"")</f>
        <v/>
      </c>
      <c r="I805">
        <f>IF($Z805="","",INDEX('Per Line'!$K$2:$K$7001,$Z805)&amp;"")</f>
        <v/>
      </c>
      <c r="J805">
        <f>IF($Z805="","",INDEX('Per Line'!$M$2:$M$7001,$Z805))</f>
        <v/>
      </c>
      <c r="K805" s="8">
        <f>IF($Z805="","",IF(AND(ISNUMBER(M805),M805&gt;0,X805&gt;M805),J805*M805/100+(X805-M805),J805*X805/100))</f>
        <v/>
      </c>
      <c r="L805">
        <f>IF($Z805="","",INDEX('Per Line'!$W$2:$W$7001,$Z805)&amp;"")</f>
        <v/>
      </c>
      <c r="M805">
        <f>IF($Z805="","",INDEX('Per Line'!$AD$2:$AD$7001,$Z805))</f>
        <v/>
      </c>
      <c r="N805">
        <f>IF($Z805="","",IF(AND(ISNUMBER(M805),M805&gt;0),X805&gt;M805,FALSE))</f>
        <v/>
      </c>
      <c r="O805" s="8">
        <f>IF($Z805="","",SUMIFS('Per Line'!$V$2:$V$7001,'Per Line'!$D$2:$D$7001,$B805,'Per Line'!$AN$2:$AN$7001,1))</f>
        <v/>
      </c>
      <c r="P805">
        <f>IF($Z805="","",Settings!$C$7)</f>
        <v/>
      </c>
      <c r="Q805" s="8">
        <f>IF($Z805="","",SUMIFS('Per Line'!$V$2:$V$7001,'Per Line'!$D$2:$D$7001,$B805,'Per Line'!$AM$2:$AM$7001,0,'Per Line'!$AN$2:$AN$7001,0))</f>
        <v/>
      </c>
      <c r="R805" s="8">
        <f>IF($Z805="","",Q805*P805)</f>
        <v/>
      </c>
      <c r="S805">
        <f>IF($Z805="","",Settings!$C$6)</f>
        <v/>
      </c>
      <c r="T805" s="8">
        <f>IF($Z805="","",SUMIFS('Per Line'!$V$2:$V$7001,'Per Line'!$D$2:$D$7001,$B805,'Per Line'!$AM$2:$AM$7001,1,'Per Line'!$AN$2:$AN$7001,0))</f>
        <v/>
      </c>
      <c r="U805" s="8">
        <f>IF($Z805="","",T805*S805)</f>
        <v/>
      </c>
      <c r="V805" s="8">
        <f>IF($Z805="","",U805+R805)</f>
        <v/>
      </c>
      <c r="W805" s="8">
        <f>IF($Z805="","",X805-V805)</f>
        <v/>
      </c>
      <c r="X805" s="8">
        <f>IF($Z805="","",Q805+T805+O805)</f>
        <v/>
      </c>
      <c r="Y805" s="8">
        <f>IF($Z805="","",X805-V805-K805)</f>
        <v/>
      </c>
      <c r="Z805" s="16">
        <f>IF(ROWS($Z$2:$Z805)&lt;=MAX('Per Line'!$AL$2:$AL$7001),MATCH(ROWS($Z$2:$Z805),'Per Line'!$AL$2:$AL$7001,0),"")</f>
        <v/>
      </c>
      <c r="AA805" s="17">
        <f>IF($Z805="","",K805-J805*X805/100)</f>
        <v/>
      </c>
      <c r="AB805">
        <f>IF($Z805="","",C805&amp;"|"&amp;COUNTIF($C$2:$C805,C805))</f>
        <v/>
      </c>
    </row>
    <row r="806">
      <c r="A806" s="15" t="n"/>
      <c r="B806">
        <f>IF($Z806="","",INDEX('Per Line'!$D$2:$D$7001,$Z806)&amp;"")</f>
        <v/>
      </c>
      <c r="C806">
        <f>IF($Z806="","",IF(X806&lt;Settings!$C$8,"INV&lt;10000","Inv&gt;10000"))</f>
        <v/>
      </c>
      <c r="D806">
        <f>IF($Z806="","",INDEX('Per Line'!$A$2:$A$7001,$Z806)&amp;"")</f>
        <v/>
      </c>
      <c r="E806" s="14">
        <f>IF($Z806="","",INDEX('Per Line'!$F$2:$F$7001,$Z806))</f>
        <v/>
      </c>
      <c r="F806">
        <f>IF($Z806="","",INDEX('Per Line'!$G$2:$G$7001,$Z806)&amp;"")</f>
        <v/>
      </c>
      <c r="G806">
        <f>IF($Z806="","",INDEX('Per Line'!$I$2:$I$7001,$Z806)&amp;"")</f>
        <v/>
      </c>
      <c r="H806">
        <f>IF($Z806="","",INDEX('Per Line'!$J$2:$J$7001,$Z806)&amp;"")</f>
        <v/>
      </c>
      <c r="I806">
        <f>IF($Z806="","",INDEX('Per Line'!$K$2:$K$7001,$Z806)&amp;"")</f>
        <v/>
      </c>
      <c r="J806">
        <f>IF($Z806="","",INDEX('Per Line'!$M$2:$M$7001,$Z806))</f>
        <v/>
      </c>
      <c r="K806" s="8">
        <f>IF($Z806="","",IF(AND(ISNUMBER(M806),M806&gt;0,X806&gt;M806),J806*M806/100+(X806-M806),J806*X806/100))</f>
        <v/>
      </c>
      <c r="L806">
        <f>IF($Z806="","",INDEX('Per Line'!$W$2:$W$7001,$Z806)&amp;"")</f>
        <v/>
      </c>
      <c r="M806">
        <f>IF($Z806="","",INDEX('Per Line'!$AD$2:$AD$7001,$Z806))</f>
        <v/>
      </c>
      <c r="N806">
        <f>IF($Z806="","",IF(AND(ISNUMBER(M806),M806&gt;0),X806&gt;M806,FALSE))</f>
        <v/>
      </c>
      <c r="O806" s="8">
        <f>IF($Z806="","",SUMIFS('Per Line'!$V$2:$V$7001,'Per Line'!$D$2:$D$7001,$B806,'Per Line'!$AN$2:$AN$7001,1))</f>
        <v/>
      </c>
      <c r="P806">
        <f>IF($Z806="","",Settings!$C$7)</f>
        <v/>
      </c>
      <c r="Q806" s="8">
        <f>IF($Z806="","",SUMIFS('Per Line'!$V$2:$V$7001,'Per Line'!$D$2:$D$7001,$B806,'Per Line'!$AM$2:$AM$7001,0,'Per Line'!$AN$2:$AN$7001,0))</f>
        <v/>
      </c>
      <c r="R806" s="8">
        <f>IF($Z806="","",Q806*P806)</f>
        <v/>
      </c>
      <c r="S806">
        <f>IF($Z806="","",Settings!$C$6)</f>
        <v/>
      </c>
      <c r="T806" s="8">
        <f>IF($Z806="","",SUMIFS('Per Line'!$V$2:$V$7001,'Per Line'!$D$2:$D$7001,$B806,'Per Line'!$AM$2:$AM$7001,1,'Per Line'!$AN$2:$AN$7001,0))</f>
        <v/>
      </c>
      <c r="U806" s="8">
        <f>IF($Z806="","",T806*S806)</f>
        <v/>
      </c>
      <c r="V806" s="8">
        <f>IF($Z806="","",U806+R806)</f>
        <v/>
      </c>
      <c r="W806" s="8">
        <f>IF($Z806="","",X806-V806)</f>
        <v/>
      </c>
      <c r="X806" s="8">
        <f>IF($Z806="","",Q806+T806+O806)</f>
        <v/>
      </c>
      <c r="Y806" s="8">
        <f>IF($Z806="","",X806-V806-K806)</f>
        <v/>
      </c>
      <c r="Z806" s="16">
        <f>IF(ROWS($Z$2:$Z806)&lt;=MAX('Per Line'!$AL$2:$AL$7001),MATCH(ROWS($Z$2:$Z806),'Per Line'!$AL$2:$AL$7001,0),"")</f>
        <v/>
      </c>
      <c r="AA806" s="17">
        <f>IF($Z806="","",K806-J806*X806/100)</f>
        <v/>
      </c>
      <c r="AB806">
        <f>IF($Z806="","",C806&amp;"|"&amp;COUNTIF($C$2:$C806,C806))</f>
        <v/>
      </c>
    </row>
    <row r="807">
      <c r="A807" s="15" t="n"/>
      <c r="B807">
        <f>IF($Z807="","",INDEX('Per Line'!$D$2:$D$7001,$Z807)&amp;"")</f>
        <v/>
      </c>
      <c r="C807">
        <f>IF($Z807="","",IF(X807&lt;Settings!$C$8,"INV&lt;10000","Inv&gt;10000"))</f>
        <v/>
      </c>
      <c r="D807">
        <f>IF($Z807="","",INDEX('Per Line'!$A$2:$A$7001,$Z807)&amp;"")</f>
        <v/>
      </c>
      <c r="E807" s="14">
        <f>IF($Z807="","",INDEX('Per Line'!$F$2:$F$7001,$Z807))</f>
        <v/>
      </c>
      <c r="F807">
        <f>IF($Z807="","",INDEX('Per Line'!$G$2:$G$7001,$Z807)&amp;"")</f>
        <v/>
      </c>
      <c r="G807">
        <f>IF($Z807="","",INDEX('Per Line'!$I$2:$I$7001,$Z807)&amp;"")</f>
        <v/>
      </c>
      <c r="H807">
        <f>IF($Z807="","",INDEX('Per Line'!$J$2:$J$7001,$Z807)&amp;"")</f>
        <v/>
      </c>
      <c r="I807">
        <f>IF($Z807="","",INDEX('Per Line'!$K$2:$K$7001,$Z807)&amp;"")</f>
        <v/>
      </c>
      <c r="J807">
        <f>IF($Z807="","",INDEX('Per Line'!$M$2:$M$7001,$Z807))</f>
        <v/>
      </c>
      <c r="K807" s="8">
        <f>IF($Z807="","",IF(AND(ISNUMBER(M807),M807&gt;0,X807&gt;M807),J807*M807/100+(X807-M807),J807*X807/100))</f>
        <v/>
      </c>
      <c r="L807">
        <f>IF($Z807="","",INDEX('Per Line'!$W$2:$W$7001,$Z807)&amp;"")</f>
        <v/>
      </c>
      <c r="M807">
        <f>IF($Z807="","",INDEX('Per Line'!$AD$2:$AD$7001,$Z807))</f>
        <v/>
      </c>
      <c r="N807">
        <f>IF($Z807="","",IF(AND(ISNUMBER(M807),M807&gt;0),X807&gt;M807,FALSE))</f>
        <v/>
      </c>
      <c r="O807" s="8">
        <f>IF($Z807="","",SUMIFS('Per Line'!$V$2:$V$7001,'Per Line'!$D$2:$D$7001,$B807,'Per Line'!$AN$2:$AN$7001,1))</f>
        <v/>
      </c>
      <c r="P807">
        <f>IF($Z807="","",Settings!$C$7)</f>
        <v/>
      </c>
      <c r="Q807" s="8">
        <f>IF($Z807="","",SUMIFS('Per Line'!$V$2:$V$7001,'Per Line'!$D$2:$D$7001,$B807,'Per Line'!$AM$2:$AM$7001,0,'Per Line'!$AN$2:$AN$7001,0))</f>
        <v/>
      </c>
      <c r="R807" s="8">
        <f>IF($Z807="","",Q807*P807)</f>
        <v/>
      </c>
      <c r="S807">
        <f>IF($Z807="","",Settings!$C$6)</f>
        <v/>
      </c>
      <c r="T807" s="8">
        <f>IF($Z807="","",SUMIFS('Per Line'!$V$2:$V$7001,'Per Line'!$D$2:$D$7001,$B807,'Per Line'!$AM$2:$AM$7001,1,'Per Line'!$AN$2:$AN$7001,0))</f>
        <v/>
      </c>
      <c r="U807" s="8">
        <f>IF($Z807="","",T807*S807)</f>
        <v/>
      </c>
      <c r="V807" s="8">
        <f>IF($Z807="","",U807+R807)</f>
        <v/>
      </c>
      <c r="W807" s="8">
        <f>IF($Z807="","",X807-V807)</f>
        <v/>
      </c>
      <c r="X807" s="8">
        <f>IF($Z807="","",Q807+T807+O807)</f>
        <v/>
      </c>
      <c r="Y807" s="8">
        <f>IF($Z807="","",X807-V807-K807)</f>
        <v/>
      </c>
      <c r="Z807" s="16">
        <f>IF(ROWS($Z$2:$Z807)&lt;=MAX('Per Line'!$AL$2:$AL$7001),MATCH(ROWS($Z$2:$Z807),'Per Line'!$AL$2:$AL$7001,0),"")</f>
        <v/>
      </c>
      <c r="AA807" s="17">
        <f>IF($Z807="","",K807-J807*X807/100)</f>
        <v/>
      </c>
      <c r="AB807">
        <f>IF($Z807="","",C807&amp;"|"&amp;COUNTIF($C$2:$C807,C807))</f>
        <v/>
      </c>
    </row>
    <row r="808">
      <c r="A808" s="15" t="n"/>
      <c r="B808">
        <f>IF($Z808="","",INDEX('Per Line'!$D$2:$D$7001,$Z808)&amp;"")</f>
        <v/>
      </c>
      <c r="C808">
        <f>IF($Z808="","",IF(X808&lt;Settings!$C$8,"INV&lt;10000","Inv&gt;10000"))</f>
        <v/>
      </c>
      <c r="D808">
        <f>IF($Z808="","",INDEX('Per Line'!$A$2:$A$7001,$Z808)&amp;"")</f>
        <v/>
      </c>
      <c r="E808" s="14">
        <f>IF($Z808="","",INDEX('Per Line'!$F$2:$F$7001,$Z808))</f>
        <v/>
      </c>
      <c r="F808">
        <f>IF($Z808="","",INDEX('Per Line'!$G$2:$G$7001,$Z808)&amp;"")</f>
        <v/>
      </c>
      <c r="G808">
        <f>IF($Z808="","",INDEX('Per Line'!$I$2:$I$7001,$Z808)&amp;"")</f>
        <v/>
      </c>
      <c r="H808">
        <f>IF($Z808="","",INDEX('Per Line'!$J$2:$J$7001,$Z808)&amp;"")</f>
        <v/>
      </c>
      <c r="I808">
        <f>IF($Z808="","",INDEX('Per Line'!$K$2:$K$7001,$Z808)&amp;"")</f>
        <v/>
      </c>
      <c r="J808">
        <f>IF($Z808="","",INDEX('Per Line'!$M$2:$M$7001,$Z808))</f>
        <v/>
      </c>
      <c r="K808" s="8">
        <f>IF($Z808="","",IF(AND(ISNUMBER(M808),M808&gt;0,X808&gt;M808),J808*M808/100+(X808-M808),J808*X808/100))</f>
        <v/>
      </c>
      <c r="L808">
        <f>IF($Z808="","",INDEX('Per Line'!$W$2:$W$7001,$Z808)&amp;"")</f>
        <v/>
      </c>
      <c r="M808">
        <f>IF($Z808="","",INDEX('Per Line'!$AD$2:$AD$7001,$Z808))</f>
        <v/>
      </c>
      <c r="N808">
        <f>IF($Z808="","",IF(AND(ISNUMBER(M808),M808&gt;0),X808&gt;M808,FALSE))</f>
        <v/>
      </c>
      <c r="O808" s="8">
        <f>IF($Z808="","",SUMIFS('Per Line'!$V$2:$V$7001,'Per Line'!$D$2:$D$7001,$B808,'Per Line'!$AN$2:$AN$7001,1))</f>
        <v/>
      </c>
      <c r="P808">
        <f>IF($Z808="","",Settings!$C$7)</f>
        <v/>
      </c>
      <c r="Q808" s="8">
        <f>IF($Z808="","",SUMIFS('Per Line'!$V$2:$V$7001,'Per Line'!$D$2:$D$7001,$B808,'Per Line'!$AM$2:$AM$7001,0,'Per Line'!$AN$2:$AN$7001,0))</f>
        <v/>
      </c>
      <c r="R808" s="8">
        <f>IF($Z808="","",Q808*P808)</f>
        <v/>
      </c>
      <c r="S808">
        <f>IF($Z808="","",Settings!$C$6)</f>
        <v/>
      </c>
      <c r="T808" s="8">
        <f>IF($Z808="","",SUMIFS('Per Line'!$V$2:$V$7001,'Per Line'!$D$2:$D$7001,$B808,'Per Line'!$AM$2:$AM$7001,1,'Per Line'!$AN$2:$AN$7001,0))</f>
        <v/>
      </c>
      <c r="U808" s="8">
        <f>IF($Z808="","",T808*S808)</f>
        <v/>
      </c>
      <c r="V808" s="8">
        <f>IF($Z808="","",U808+R808)</f>
        <v/>
      </c>
      <c r="W808" s="8">
        <f>IF($Z808="","",X808-V808)</f>
        <v/>
      </c>
      <c r="X808" s="8">
        <f>IF($Z808="","",Q808+T808+O808)</f>
        <v/>
      </c>
      <c r="Y808" s="8">
        <f>IF($Z808="","",X808-V808-K808)</f>
        <v/>
      </c>
      <c r="Z808" s="16">
        <f>IF(ROWS($Z$2:$Z808)&lt;=MAX('Per Line'!$AL$2:$AL$7001),MATCH(ROWS($Z$2:$Z808),'Per Line'!$AL$2:$AL$7001,0),"")</f>
        <v/>
      </c>
      <c r="AA808" s="17">
        <f>IF($Z808="","",K808-J808*X808/100)</f>
        <v/>
      </c>
      <c r="AB808">
        <f>IF($Z808="","",C808&amp;"|"&amp;COUNTIF($C$2:$C808,C808))</f>
        <v/>
      </c>
    </row>
    <row r="809">
      <c r="A809" s="15" t="n"/>
      <c r="B809">
        <f>IF($Z809="","",INDEX('Per Line'!$D$2:$D$7001,$Z809)&amp;"")</f>
        <v/>
      </c>
      <c r="C809">
        <f>IF($Z809="","",IF(X809&lt;Settings!$C$8,"INV&lt;10000","Inv&gt;10000"))</f>
        <v/>
      </c>
      <c r="D809">
        <f>IF($Z809="","",INDEX('Per Line'!$A$2:$A$7001,$Z809)&amp;"")</f>
        <v/>
      </c>
      <c r="E809" s="14">
        <f>IF($Z809="","",INDEX('Per Line'!$F$2:$F$7001,$Z809))</f>
        <v/>
      </c>
      <c r="F809">
        <f>IF($Z809="","",INDEX('Per Line'!$G$2:$G$7001,$Z809)&amp;"")</f>
        <v/>
      </c>
      <c r="G809">
        <f>IF($Z809="","",INDEX('Per Line'!$I$2:$I$7001,$Z809)&amp;"")</f>
        <v/>
      </c>
      <c r="H809">
        <f>IF($Z809="","",INDEX('Per Line'!$J$2:$J$7001,$Z809)&amp;"")</f>
        <v/>
      </c>
      <c r="I809">
        <f>IF($Z809="","",INDEX('Per Line'!$K$2:$K$7001,$Z809)&amp;"")</f>
        <v/>
      </c>
      <c r="J809">
        <f>IF($Z809="","",INDEX('Per Line'!$M$2:$M$7001,$Z809))</f>
        <v/>
      </c>
      <c r="K809" s="8">
        <f>IF($Z809="","",IF(AND(ISNUMBER(M809),M809&gt;0,X809&gt;M809),J809*M809/100+(X809-M809),J809*X809/100))</f>
        <v/>
      </c>
      <c r="L809">
        <f>IF($Z809="","",INDEX('Per Line'!$W$2:$W$7001,$Z809)&amp;"")</f>
        <v/>
      </c>
      <c r="M809">
        <f>IF($Z809="","",INDEX('Per Line'!$AD$2:$AD$7001,$Z809))</f>
        <v/>
      </c>
      <c r="N809">
        <f>IF($Z809="","",IF(AND(ISNUMBER(M809),M809&gt;0),X809&gt;M809,FALSE))</f>
        <v/>
      </c>
      <c r="O809" s="8">
        <f>IF($Z809="","",SUMIFS('Per Line'!$V$2:$V$7001,'Per Line'!$D$2:$D$7001,$B809,'Per Line'!$AN$2:$AN$7001,1))</f>
        <v/>
      </c>
      <c r="P809">
        <f>IF($Z809="","",Settings!$C$7)</f>
        <v/>
      </c>
      <c r="Q809" s="8">
        <f>IF($Z809="","",SUMIFS('Per Line'!$V$2:$V$7001,'Per Line'!$D$2:$D$7001,$B809,'Per Line'!$AM$2:$AM$7001,0,'Per Line'!$AN$2:$AN$7001,0))</f>
        <v/>
      </c>
      <c r="R809" s="8">
        <f>IF($Z809="","",Q809*P809)</f>
        <v/>
      </c>
      <c r="S809">
        <f>IF($Z809="","",Settings!$C$6)</f>
        <v/>
      </c>
      <c r="T809" s="8">
        <f>IF($Z809="","",SUMIFS('Per Line'!$V$2:$V$7001,'Per Line'!$D$2:$D$7001,$B809,'Per Line'!$AM$2:$AM$7001,1,'Per Line'!$AN$2:$AN$7001,0))</f>
        <v/>
      </c>
      <c r="U809" s="8">
        <f>IF($Z809="","",T809*S809)</f>
        <v/>
      </c>
      <c r="V809" s="8">
        <f>IF($Z809="","",U809+R809)</f>
        <v/>
      </c>
      <c r="W809" s="8">
        <f>IF($Z809="","",X809-V809)</f>
        <v/>
      </c>
      <c r="X809" s="8">
        <f>IF($Z809="","",Q809+T809+O809)</f>
        <v/>
      </c>
      <c r="Y809" s="8">
        <f>IF($Z809="","",X809-V809-K809)</f>
        <v/>
      </c>
      <c r="Z809" s="16">
        <f>IF(ROWS($Z$2:$Z809)&lt;=MAX('Per Line'!$AL$2:$AL$7001),MATCH(ROWS($Z$2:$Z809),'Per Line'!$AL$2:$AL$7001,0),"")</f>
        <v/>
      </c>
      <c r="AA809" s="17">
        <f>IF($Z809="","",K809-J809*X809/100)</f>
        <v/>
      </c>
      <c r="AB809">
        <f>IF($Z809="","",C809&amp;"|"&amp;COUNTIF($C$2:$C809,C809))</f>
        <v/>
      </c>
    </row>
    <row r="810">
      <c r="A810" s="15" t="n"/>
      <c r="B810">
        <f>IF($Z810="","",INDEX('Per Line'!$D$2:$D$7001,$Z810)&amp;"")</f>
        <v/>
      </c>
      <c r="C810">
        <f>IF($Z810="","",IF(X810&lt;Settings!$C$8,"INV&lt;10000","Inv&gt;10000"))</f>
        <v/>
      </c>
      <c r="D810">
        <f>IF($Z810="","",INDEX('Per Line'!$A$2:$A$7001,$Z810)&amp;"")</f>
        <v/>
      </c>
      <c r="E810" s="14">
        <f>IF($Z810="","",INDEX('Per Line'!$F$2:$F$7001,$Z810))</f>
        <v/>
      </c>
      <c r="F810">
        <f>IF($Z810="","",INDEX('Per Line'!$G$2:$G$7001,$Z810)&amp;"")</f>
        <v/>
      </c>
      <c r="G810">
        <f>IF($Z810="","",INDEX('Per Line'!$I$2:$I$7001,$Z810)&amp;"")</f>
        <v/>
      </c>
      <c r="H810">
        <f>IF($Z810="","",INDEX('Per Line'!$J$2:$J$7001,$Z810)&amp;"")</f>
        <v/>
      </c>
      <c r="I810">
        <f>IF($Z810="","",INDEX('Per Line'!$K$2:$K$7001,$Z810)&amp;"")</f>
        <v/>
      </c>
      <c r="J810">
        <f>IF($Z810="","",INDEX('Per Line'!$M$2:$M$7001,$Z810))</f>
        <v/>
      </c>
      <c r="K810" s="8">
        <f>IF($Z810="","",IF(AND(ISNUMBER(M810),M810&gt;0,X810&gt;M810),J810*M810/100+(X810-M810),J810*X810/100))</f>
        <v/>
      </c>
      <c r="L810">
        <f>IF($Z810="","",INDEX('Per Line'!$W$2:$W$7001,$Z810)&amp;"")</f>
        <v/>
      </c>
      <c r="M810">
        <f>IF($Z810="","",INDEX('Per Line'!$AD$2:$AD$7001,$Z810))</f>
        <v/>
      </c>
      <c r="N810">
        <f>IF($Z810="","",IF(AND(ISNUMBER(M810),M810&gt;0),X810&gt;M810,FALSE))</f>
        <v/>
      </c>
      <c r="O810" s="8">
        <f>IF($Z810="","",SUMIFS('Per Line'!$V$2:$V$7001,'Per Line'!$D$2:$D$7001,$B810,'Per Line'!$AN$2:$AN$7001,1))</f>
        <v/>
      </c>
      <c r="P810">
        <f>IF($Z810="","",Settings!$C$7)</f>
        <v/>
      </c>
      <c r="Q810" s="8">
        <f>IF($Z810="","",SUMIFS('Per Line'!$V$2:$V$7001,'Per Line'!$D$2:$D$7001,$B810,'Per Line'!$AM$2:$AM$7001,0,'Per Line'!$AN$2:$AN$7001,0))</f>
        <v/>
      </c>
      <c r="R810" s="8">
        <f>IF($Z810="","",Q810*P810)</f>
        <v/>
      </c>
      <c r="S810">
        <f>IF($Z810="","",Settings!$C$6)</f>
        <v/>
      </c>
      <c r="T810" s="8">
        <f>IF($Z810="","",SUMIFS('Per Line'!$V$2:$V$7001,'Per Line'!$D$2:$D$7001,$B810,'Per Line'!$AM$2:$AM$7001,1,'Per Line'!$AN$2:$AN$7001,0))</f>
        <v/>
      </c>
      <c r="U810" s="8">
        <f>IF($Z810="","",T810*S810)</f>
        <v/>
      </c>
      <c r="V810" s="8">
        <f>IF($Z810="","",U810+R810)</f>
        <v/>
      </c>
      <c r="W810" s="8">
        <f>IF($Z810="","",X810-V810)</f>
        <v/>
      </c>
      <c r="X810" s="8">
        <f>IF($Z810="","",Q810+T810+O810)</f>
        <v/>
      </c>
      <c r="Y810" s="8">
        <f>IF($Z810="","",X810-V810-K810)</f>
        <v/>
      </c>
      <c r="Z810" s="16">
        <f>IF(ROWS($Z$2:$Z810)&lt;=MAX('Per Line'!$AL$2:$AL$7001),MATCH(ROWS($Z$2:$Z810),'Per Line'!$AL$2:$AL$7001,0),"")</f>
        <v/>
      </c>
      <c r="AA810" s="17">
        <f>IF($Z810="","",K810-J810*X810/100)</f>
        <v/>
      </c>
      <c r="AB810">
        <f>IF($Z810="","",C810&amp;"|"&amp;COUNTIF($C$2:$C810,C810))</f>
        <v/>
      </c>
    </row>
    <row r="811">
      <c r="A811" s="15" t="n"/>
      <c r="B811">
        <f>IF($Z811="","",INDEX('Per Line'!$D$2:$D$7001,$Z811)&amp;"")</f>
        <v/>
      </c>
      <c r="C811">
        <f>IF($Z811="","",IF(X811&lt;Settings!$C$8,"INV&lt;10000","Inv&gt;10000"))</f>
        <v/>
      </c>
      <c r="D811">
        <f>IF($Z811="","",INDEX('Per Line'!$A$2:$A$7001,$Z811)&amp;"")</f>
        <v/>
      </c>
      <c r="E811" s="14">
        <f>IF($Z811="","",INDEX('Per Line'!$F$2:$F$7001,$Z811))</f>
        <v/>
      </c>
      <c r="F811">
        <f>IF($Z811="","",INDEX('Per Line'!$G$2:$G$7001,$Z811)&amp;"")</f>
        <v/>
      </c>
      <c r="G811">
        <f>IF($Z811="","",INDEX('Per Line'!$I$2:$I$7001,$Z811)&amp;"")</f>
        <v/>
      </c>
      <c r="H811">
        <f>IF($Z811="","",INDEX('Per Line'!$J$2:$J$7001,$Z811)&amp;"")</f>
        <v/>
      </c>
      <c r="I811">
        <f>IF($Z811="","",INDEX('Per Line'!$K$2:$K$7001,$Z811)&amp;"")</f>
        <v/>
      </c>
      <c r="J811">
        <f>IF($Z811="","",INDEX('Per Line'!$M$2:$M$7001,$Z811))</f>
        <v/>
      </c>
      <c r="K811" s="8">
        <f>IF($Z811="","",IF(AND(ISNUMBER(M811),M811&gt;0,X811&gt;M811),J811*M811/100+(X811-M811),J811*X811/100))</f>
        <v/>
      </c>
      <c r="L811">
        <f>IF($Z811="","",INDEX('Per Line'!$W$2:$W$7001,$Z811)&amp;"")</f>
        <v/>
      </c>
      <c r="M811">
        <f>IF($Z811="","",INDEX('Per Line'!$AD$2:$AD$7001,$Z811))</f>
        <v/>
      </c>
      <c r="N811">
        <f>IF($Z811="","",IF(AND(ISNUMBER(M811),M811&gt;0),X811&gt;M811,FALSE))</f>
        <v/>
      </c>
      <c r="O811" s="8">
        <f>IF($Z811="","",SUMIFS('Per Line'!$V$2:$V$7001,'Per Line'!$D$2:$D$7001,$B811,'Per Line'!$AN$2:$AN$7001,1))</f>
        <v/>
      </c>
      <c r="P811">
        <f>IF($Z811="","",Settings!$C$7)</f>
        <v/>
      </c>
      <c r="Q811" s="8">
        <f>IF($Z811="","",SUMIFS('Per Line'!$V$2:$V$7001,'Per Line'!$D$2:$D$7001,$B811,'Per Line'!$AM$2:$AM$7001,0,'Per Line'!$AN$2:$AN$7001,0))</f>
        <v/>
      </c>
      <c r="R811" s="8">
        <f>IF($Z811="","",Q811*P811)</f>
        <v/>
      </c>
      <c r="S811">
        <f>IF($Z811="","",Settings!$C$6)</f>
        <v/>
      </c>
      <c r="T811" s="8">
        <f>IF($Z811="","",SUMIFS('Per Line'!$V$2:$V$7001,'Per Line'!$D$2:$D$7001,$B811,'Per Line'!$AM$2:$AM$7001,1,'Per Line'!$AN$2:$AN$7001,0))</f>
        <v/>
      </c>
      <c r="U811" s="8">
        <f>IF($Z811="","",T811*S811)</f>
        <v/>
      </c>
      <c r="V811" s="8">
        <f>IF($Z811="","",U811+R811)</f>
        <v/>
      </c>
      <c r="W811" s="8">
        <f>IF($Z811="","",X811-V811)</f>
        <v/>
      </c>
      <c r="X811" s="8">
        <f>IF($Z811="","",Q811+T811+O811)</f>
        <v/>
      </c>
      <c r="Y811" s="8">
        <f>IF($Z811="","",X811-V811-K811)</f>
        <v/>
      </c>
      <c r="Z811" s="16">
        <f>IF(ROWS($Z$2:$Z811)&lt;=MAX('Per Line'!$AL$2:$AL$7001),MATCH(ROWS($Z$2:$Z811),'Per Line'!$AL$2:$AL$7001,0),"")</f>
        <v/>
      </c>
      <c r="AA811" s="17">
        <f>IF($Z811="","",K811-J811*X811/100)</f>
        <v/>
      </c>
      <c r="AB811">
        <f>IF($Z811="","",C811&amp;"|"&amp;COUNTIF($C$2:$C811,C811))</f>
        <v/>
      </c>
    </row>
    <row r="812">
      <c r="A812" s="15" t="n"/>
      <c r="B812">
        <f>IF($Z812="","",INDEX('Per Line'!$D$2:$D$7001,$Z812)&amp;"")</f>
        <v/>
      </c>
      <c r="C812">
        <f>IF($Z812="","",IF(X812&lt;Settings!$C$8,"INV&lt;10000","Inv&gt;10000"))</f>
        <v/>
      </c>
      <c r="D812">
        <f>IF($Z812="","",INDEX('Per Line'!$A$2:$A$7001,$Z812)&amp;"")</f>
        <v/>
      </c>
      <c r="E812" s="14">
        <f>IF($Z812="","",INDEX('Per Line'!$F$2:$F$7001,$Z812))</f>
        <v/>
      </c>
      <c r="F812">
        <f>IF($Z812="","",INDEX('Per Line'!$G$2:$G$7001,$Z812)&amp;"")</f>
        <v/>
      </c>
      <c r="G812">
        <f>IF($Z812="","",INDEX('Per Line'!$I$2:$I$7001,$Z812)&amp;"")</f>
        <v/>
      </c>
      <c r="H812">
        <f>IF($Z812="","",INDEX('Per Line'!$J$2:$J$7001,$Z812)&amp;"")</f>
        <v/>
      </c>
      <c r="I812">
        <f>IF($Z812="","",INDEX('Per Line'!$K$2:$K$7001,$Z812)&amp;"")</f>
        <v/>
      </c>
      <c r="J812">
        <f>IF($Z812="","",INDEX('Per Line'!$M$2:$M$7001,$Z812))</f>
        <v/>
      </c>
      <c r="K812" s="8">
        <f>IF($Z812="","",IF(AND(ISNUMBER(M812),M812&gt;0,X812&gt;M812),J812*M812/100+(X812-M812),J812*X812/100))</f>
        <v/>
      </c>
      <c r="L812">
        <f>IF($Z812="","",INDEX('Per Line'!$W$2:$W$7001,$Z812)&amp;"")</f>
        <v/>
      </c>
      <c r="M812">
        <f>IF($Z812="","",INDEX('Per Line'!$AD$2:$AD$7001,$Z812))</f>
        <v/>
      </c>
      <c r="N812">
        <f>IF($Z812="","",IF(AND(ISNUMBER(M812),M812&gt;0),X812&gt;M812,FALSE))</f>
        <v/>
      </c>
      <c r="O812" s="8">
        <f>IF($Z812="","",SUMIFS('Per Line'!$V$2:$V$7001,'Per Line'!$D$2:$D$7001,$B812,'Per Line'!$AN$2:$AN$7001,1))</f>
        <v/>
      </c>
      <c r="P812">
        <f>IF($Z812="","",Settings!$C$7)</f>
        <v/>
      </c>
      <c r="Q812" s="8">
        <f>IF($Z812="","",SUMIFS('Per Line'!$V$2:$V$7001,'Per Line'!$D$2:$D$7001,$B812,'Per Line'!$AM$2:$AM$7001,0,'Per Line'!$AN$2:$AN$7001,0))</f>
        <v/>
      </c>
      <c r="R812" s="8">
        <f>IF($Z812="","",Q812*P812)</f>
        <v/>
      </c>
      <c r="S812">
        <f>IF($Z812="","",Settings!$C$6)</f>
        <v/>
      </c>
      <c r="T812" s="8">
        <f>IF($Z812="","",SUMIFS('Per Line'!$V$2:$V$7001,'Per Line'!$D$2:$D$7001,$B812,'Per Line'!$AM$2:$AM$7001,1,'Per Line'!$AN$2:$AN$7001,0))</f>
        <v/>
      </c>
      <c r="U812" s="8">
        <f>IF($Z812="","",T812*S812)</f>
        <v/>
      </c>
      <c r="V812" s="8">
        <f>IF($Z812="","",U812+R812)</f>
        <v/>
      </c>
      <c r="W812" s="8">
        <f>IF($Z812="","",X812-V812)</f>
        <v/>
      </c>
      <c r="X812" s="8">
        <f>IF($Z812="","",Q812+T812+O812)</f>
        <v/>
      </c>
      <c r="Y812" s="8">
        <f>IF($Z812="","",X812-V812-K812)</f>
        <v/>
      </c>
      <c r="Z812" s="16">
        <f>IF(ROWS($Z$2:$Z812)&lt;=MAX('Per Line'!$AL$2:$AL$7001),MATCH(ROWS($Z$2:$Z812),'Per Line'!$AL$2:$AL$7001,0),"")</f>
        <v/>
      </c>
      <c r="AA812" s="17">
        <f>IF($Z812="","",K812-J812*X812/100)</f>
        <v/>
      </c>
      <c r="AB812">
        <f>IF($Z812="","",C812&amp;"|"&amp;COUNTIF($C$2:$C812,C812))</f>
        <v/>
      </c>
    </row>
    <row r="813">
      <c r="A813" s="15" t="n"/>
      <c r="B813">
        <f>IF($Z813="","",INDEX('Per Line'!$D$2:$D$7001,$Z813)&amp;"")</f>
        <v/>
      </c>
      <c r="C813">
        <f>IF($Z813="","",IF(X813&lt;Settings!$C$8,"INV&lt;10000","Inv&gt;10000"))</f>
        <v/>
      </c>
      <c r="D813">
        <f>IF($Z813="","",INDEX('Per Line'!$A$2:$A$7001,$Z813)&amp;"")</f>
        <v/>
      </c>
      <c r="E813" s="14">
        <f>IF($Z813="","",INDEX('Per Line'!$F$2:$F$7001,$Z813))</f>
        <v/>
      </c>
      <c r="F813">
        <f>IF($Z813="","",INDEX('Per Line'!$G$2:$G$7001,$Z813)&amp;"")</f>
        <v/>
      </c>
      <c r="G813">
        <f>IF($Z813="","",INDEX('Per Line'!$I$2:$I$7001,$Z813)&amp;"")</f>
        <v/>
      </c>
      <c r="H813">
        <f>IF($Z813="","",INDEX('Per Line'!$J$2:$J$7001,$Z813)&amp;"")</f>
        <v/>
      </c>
      <c r="I813">
        <f>IF($Z813="","",INDEX('Per Line'!$K$2:$K$7001,$Z813)&amp;"")</f>
        <v/>
      </c>
      <c r="J813">
        <f>IF($Z813="","",INDEX('Per Line'!$M$2:$M$7001,$Z813))</f>
        <v/>
      </c>
      <c r="K813" s="8">
        <f>IF($Z813="","",IF(AND(ISNUMBER(M813),M813&gt;0,X813&gt;M813),J813*M813/100+(X813-M813),J813*X813/100))</f>
        <v/>
      </c>
      <c r="L813">
        <f>IF($Z813="","",INDEX('Per Line'!$W$2:$W$7001,$Z813)&amp;"")</f>
        <v/>
      </c>
      <c r="M813">
        <f>IF($Z813="","",INDEX('Per Line'!$AD$2:$AD$7001,$Z813))</f>
        <v/>
      </c>
      <c r="N813">
        <f>IF($Z813="","",IF(AND(ISNUMBER(M813),M813&gt;0),X813&gt;M813,FALSE))</f>
        <v/>
      </c>
      <c r="O813" s="8">
        <f>IF($Z813="","",SUMIFS('Per Line'!$V$2:$V$7001,'Per Line'!$D$2:$D$7001,$B813,'Per Line'!$AN$2:$AN$7001,1))</f>
        <v/>
      </c>
      <c r="P813">
        <f>IF($Z813="","",Settings!$C$7)</f>
        <v/>
      </c>
      <c r="Q813" s="8">
        <f>IF($Z813="","",SUMIFS('Per Line'!$V$2:$V$7001,'Per Line'!$D$2:$D$7001,$B813,'Per Line'!$AM$2:$AM$7001,0,'Per Line'!$AN$2:$AN$7001,0))</f>
        <v/>
      </c>
      <c r="R813" s="8">
        <f>IF($Z813="","",Q813*P813)</f>
        <v/>
      </c>
      <c r="S813">
        <f>IF($Z813="","",Settings!$C$6)</f>
        <v/>
      </c>
      <c r="T813" s="8">
        <f>IF($Z813="","",SUMIFS('Per Line'!$V$2:$V$7001,'Per Line'!$D$2:$D$7001,$B813,'Per Line'!$AM$2:$AM$7001,1,'Per Line'!$AN$2:$AN$7001,0))</f>
        <v/>
      </c>
      <c r="U813" s="8">
        <f>IF($Z813="","",T813*S813)</f>
        <v/>
      </c>
      <c r="V813" s="8">
        <f>IF($Z813="","",U813+R813)</f>
        <v/>
      </c>
      <c r="W813" s="8">
        <f>IF($Z813="","",X813-V813)</f>
        <v/>
      </c>
      <c r="X813" s="8">
        <f>IF($Z813="","",Q813+T813+O813)</f>
        <v/>
      </c>
      <c r="Y813" s="8">
        <f>IF($Z813="","",X813-V813-K813)</f>
        <v/>
      </c>
      <c r="Z813" s="16">
        <f>IF(ROWS($Z$2:$Z813)&lt;=MAX('Per Line'!$AL$2:$AL$7001),MATCH(ROWS($Z$2:$Z813),'Per Line'!$AL$2:$AL$7001,0),"")</f>
        <v/>
      </c>
      <c r="AA813" s="17">
        <f>IF($Z813="","",K813-J813*X813/100)</f>
        <v/>
      </c>
      <c r="AB813">
        <f>IF($Z813="","",C813&amp;"|"&amp;COUNTIF($C$2:$C813,C813))</f>
        <v/>
      </c>
    </row>
    <row r="814">
      <c r="A814" s="15" t="n"/>
      <c r="B814">
        <f>IF($Z814="","",INDEX('Per Line'!$D$2:$D$7001,$Z814)&amp;"")</f>
        <v/>
      </c>
      <c r="C814">
        <f>IF($Z814="","",IF(X814&lt;Settings!$C$8,"INV&lt;10000","Inv&gt;10000"))</f>
        <v/>
      </c>
      <c r="D814">
        <f>IF($Z814="","",INDEX('Per Line'!$A$2:$A$7001,$Z814)&amp;"")</f>
        <v/>
      </c>
      <c r="E814" s="14">
        <f>IF($Z814="","",INDEX('Per Line'!$F$2:$F$7001,$Z814))</f>
        <v/>
      </c>
      <c r="F814">
        <f>IF($Z814="","",INDEX('Per Line'!$G$2:$G$7001,$Z814)&amp;"")</f>
        <v/>
      </c>
      <c r="G814">
        <f>IF($Z814="","",INDEX('Per Line'!$I$2:$I$7001,$Z814)&amp;"")</f>
        <v/>
      </c>
      <c r="H814">
        <f>IF($Z814="","",INDEX('Per Line'!$J$2:$J$7001,$Z814)&amp;"")</f>
        <v/>
      </c>
      <c r="I814">
        <f>IF($Z814="","",INDEX('Per Line'!$K$2:$K$7001,$Z814)&amp;"")</f>
        <v/>
      </c>
      <c r="J814">
        <f>IF($Z814="","",INDEX('Per Line'!$M$2:$M$7001,$Z814))</f>
        <v/>
      </c>
      <c r="K814" s="8">
        <f>IF($Z814="","",IF(AND(ISNUMBER(M814),M814&gt;0,X814&gt;M814),J814*M814/100+(X814-M814),J814*X814/100))</f>
        <v/>
      </c>
      <c r="L814">
        <f>IF($Z814="","",INDEX('Per Line'!$W$2:$W$7001,$Z814)&amp;"")</f>
        <v/>
      </c>
      <c r="M814">
        <f>IF($Z814="","",INDEX('Per Line'!$AD$2:$AD$7001,$Z814))</f>
        <v/>
      </c>
      <c r="N814">
        <f>IF($Z814="","",IF(AND(ISNUMBER(M814),M814&gt;0),X814&gt;M814,FALSE))</f>
        <v/>
      </c>
      <c r="O814" s="8">
        <f>IF($Z814="","",SUMIFS('Per Line'!$V$2:$V$7001,'Per Line'!$D$2:$D$7001,$B814,'Per Line'!$AN$2:$AN$7001,1))</f>
        <v/>
      </c>
      <c r="P814">
        <f>IF($Z814="","",Settings!$C$7)</f>
        <v/>
      </c>
      <c r="Q814" s="8">
        <f>IF($Z814="","",SUMIFS('Per Line'!$V$2:$V$7001,'Per Line'!$D$2:$D$7001,$B814,'Per Line'!$AM$2:$AM$7001,0,'Per Line'!$AN$2:$AN$7001,0))</f>
        <v/>
      </c>
      <c r="R814" s="8">
        <f>IF($Z814="","",Q814*P814)</f>
        <v/>
      </c>
      <c r="S814">
        <f>IF($Z814="","",Settings!$C$6)</f>
        <v/>
      </c>
      <c r="T814" s="8">
        <f>IF($Z814="","",SUMIFS('Per Line'!$V$2:$V$7001,'Per Line'!$D$2:$D$7001,$B814,'Per Line'!$AM$2:$AM$7001,1,'Per Line'!$AN$2:$AN$7001,0))</f>
        <v/>
      </c>
      <c r="U814" s="8">
        <f>IF($Z814="","",T814*S814)</f>
        <v/>
      </c>
      <c r="V814" s="8">
        <f>IF($Z814="","",U814+R814)</f>
        <v/>
      </c>
      <c r="W814" s="8">
        <f>IF($Z814="","",X814-V814)</f>
        <v/>
      </c>
      <c r="X814" s="8">
        <f>IF($Z814="","",Q814+T814+O814)</f>
        <v/>
      </c>
      <c r="Y814" s="8">
        <f>IF($Z814="","",X814-V814-K814)</f>
        <v/>
      </c>
      <c r="Z814" s="16">
        <f>IF(ROWS($Z$2:$Z814)&lt;=MAX('Per Line'!$AL$2:$AL$7001),MATCH(ROWS($Z$2:$Z814),'Per Line'!$AL$2:$AL$7001,0),"")</f>
        <v/>
      </c>
      <c r="AA814" s="17">
        <f>IF($Z814="","",K814-J814*X814/100)</f>
        <v/>
      </c>
      <c r="AB814">
        <f>IF($Z814="","",C814&amp;"|"&amp;COUNTIF($C$2:$C814,C814))</f>
        <v/>
      </c>
    </row>
    <row r="815">
      <c r="A815" s="15" t="n"/>
      <c r="B815">
        <f>IF($Z815="","",INDEX('Per Line'!$D$2:$D$7001,$Z815)&amp;"")</f>
        <v/>
      </c>
      <c r="C815">
        <f>IF($Z815="","",IF(X815&lt;Settings!$C$8,"INV&lt;10000","Inv&gt;10000"))</f>
        <v/>
      </c>
      <c r="D815">
        <f>IF($Z815="","",INDEX('Per Line'!$A$2:$A$7001,$Z815)&amp;"")</f>
        <v/>
      </c>
      <c r="E815" s="14">
        <f>IF($Z815="","",INDEX('Per Line'!$F$2:$F$7001,$Z815))</f>
        <v/>
      </c>
      <c r="F815">
        <f>IF($Z815="","",INDEX('Per Line'!$G$2:$G$7001,$Z815)&amp;"")</f>
        <v/>
      </c>
      <c r="G815">
        <f>IF($Z815="","",INDEX('Per Line'!$I$2:$I$7001,$Z815)&amp;"")</f>
        <v/>
      </c>
      <c r="H815">
        <f>IF($Z815="","",INDEX('Per Line'!$J$2:$J$7001,$Z815)&amp;"")</f>
        <v/>
      </c>
      <c r="I815">
        <f>IF($Z815="","",INDEX('Per Line'!$K$2:$K$7001,$Z815)&amp;"")</f>
        <v/>
      </c>
      <c r="J815">
        <f>IF($Z815="","",INDEX('Per Line'!$M$2:$M$7001,$Z815))</f>
        <v/>
      </c>
      <c r="K815" s="8">
        <f>IF($Z815="","",IF(AND(ISNUMBER(M815),M815&gt;0,X815&gt;M815),J815*M815/100+(X815-M815),J815*X815/100))</f>
        <v/>
      </c>
      <c r="L815">
        <f>IF($Z815="","",INDEX('Per Line'!$W$2:$W$7001,$Z815)&amp;"")</f>
        <v/>
      </c>
      <c r="M815">
        <f>IF($Z815="","",INDEX('Per Line'!$AD$2:$AD$7001,$Z815))</f>
        <v/>
      </c>
      <c r="N815">
        <f>IF($Z815="","",IF(AND(ISNUMBER(M815),M815&gt;0),X815&gt;M815,FALSE))</f>
        <v/>
      </c>
      <c r="O815" s="8">
        <f>IF($Z815="","",SUMIFS('Per Line'!$V$2:$V$7001,'Per Line'!$D$2:$D$7001,$B815,'Per Line'!$AN$2:$AN$7001,1))</f>
        <v/>
      </c>
      <c r="P815">
        <f>IF($Z815="","",Settings!$C$7)</f>
        <v/>
      </c>
      <c r="Q815" s="8">
        <f>IF($Z815="","",SUMIFS('Per Line'!$V$2:$V$7001,'Per Line'!$D$2:$D$7001,$B815,'Per Line'!$AM$2:$AM$7001,0,'Per Line'!$AN$2:$AN$7001,0))</f>
        <v/>
      </c>
      <c r="R815" s="8">
        <f>IF($Z815="","",Q815*P815)</f>
        <v/>
      </c>
      <c r="S815">
        <f>IF($Z815="","",Settings!$C$6)</f>
        <v/>
      </c>
      <c r="T815" s="8">
        <f>IF($Z815="","",SUMIFS('Per Line'!$V$2:$V$7001,'Per Line'!$D$2:$D$7001,$B815,'Per Line'!$AM$2:$AM$7001,1,'Per Line'!$AN$2:$AN$7001,0))</f>
        <v/>
      </c>
      <c r="U815" s="8">
        <f>IF($Z815="","",T815*S815)</f>
        <v/>
      </c>
      <c r="V815" s="8">
        <f>IF($Z815="","",U815+R815)</f>
        <v/>
      </c>
      <c r="W815" s="8">
        <f>IF($Z815="","",X815-V815)</f>
        <v/>
      </c>
      <c r="X815" s="8">
        <f>IF($Z815="","",Q815+T815+O815)</f>
        <v/>
      </c>
      <c r="Y815" s="8">
        <f>IF($Z815="","",X815-V815-K815)</f>
        <v/>
      </c>
      <c r="Z815" s="16">
        <f>IF(ROWS($Z$2:$Z815)&lt;=MAX('Per Line'!$AL$2:$AL$7001),MATCH(ROWS($Z$2:$Z815),'Per Line'!$AL$2:$AL$7001,0),"")</f>
        <v/>
      </c>
      <c r="AA815" s="17">
        <f>IF($Z815="","",K815-J815*X815/100)</f>
        <v/>
      </c>
      <c r="AB815">
        <f>IF($Z815="","",C815&amp;"|"&amp;COUNTIF($C$2:$C815,C815))</f>
        <v/>
      </c>
    </row>
    <row r="816">
      <c r="A816" s="15" t="n"/>
      <c r="B816">
        <f>IF($Z816="","",INDEX('Per Line'!$D$2:$D$7001,$Z816)&amp;"")</f>
        <v/>
      </c>
      <c r="C816">
        <f>IF($Z816="","",IF(X816&lt;Settings!$C$8,"INV&lt;10000","Inv&gt;10000"))</f>
        <v/>
      </c>
      <c r="D816">
        <f>IF($Z816="","",INDEX('Per Line'!$A$2:$A$7001,$Z816)&amp;"")</f>
        <v/>
      </c>
      <c r="E816" s="14">
        <f>IF($Z816="","",INDEX('Per Line'!$F$2:$F$7001,$Z816))</f>
        <v/>
      </c>
      <c r="F816">
        <f>IF($Z816="","",INDEX('Per Line'!$G$2:$G$7001,$Z816)&amp;"")</f>
        <v/>
      </c>
      <c r="G816">
        <f>IF($Z816="","",INDEX('Per Line'!$I$2:$I$7001,$Z816)&amp;"")</f>
        <v/>
      </c>
      <c r="H816">
        <f>IF($Z816="","",INDEX('Per Line'!$J$2:$J$7001,$Z816)&amp;"")</f>
        <v/>
      </c>
      <c r="I816">
        <f>IF($Z816="","",INDEX('Per Line'!$K$2:$K$7001,$Z816)&amp;"")</f>
        <v/>
      </c>
      <c r="J816">
        <f>IF($Z816="","",INDEX('Per Line'!$M$2:$M$7001,$Z816))</f>
        <v/>
      </c>
      <c r="K816" s="8">
        <f>IF($Z816="","",IF(AND(ISNUMBER(M816),M816&gt;0,X816&gt;M816),J816*M816/100+(X816-M816),J816*X816/100))</f>
        <v/>
      </c>
      <c r="L816">
        <f>IF($Z816="","",INDEX('Per Line'!$W$2:$W$7001,$Z816)&amp;"")</f>
        <v/>
      </c>
      <c r="M816">
        <f>IF($Z816="","",INDEX('Per Line'!$AD$2:$AD$7001,$Z816))</f>
        <v/>
      </c>
      <c r="N816">
        <f>IF($Z816="","",IF(AND(ISNUMBER(M816),M816&gt;0),X816&gt;M816,FALSE))</f>
        <v/>
      </c>
      <c r="O816" s="8">
        <f>IF($Z816="","",SUMIFS('Per Line'!$V$2:$V$7001,'Per Line'!$D$2:$D$7001,$B816,'Per Line'!$AN$2:$AN$7001,1))</f>
        <v/>
      </c>
      <c r="P816">
        <f>IF($Z816="","",Settings!$C$7)</f>
        <v/>
      </c>
      <c r="Q816" s="8">
        <f>IF($Z816="","",SUMIFS('Per Line'!$V$2:$V$7001,'Per Line'!$D$2:$D$7001,$B816,'Per Line'!$AM$2:$AM$7001,0,'Per Line'!$AN$2:$AN$7001,0))</f>
        <v/>
      </c>
      <c r="R816" s="8">
        <f>IF($Z816="","",Q816*P816)</f>
        <v/>
      </c>
      <c r="S816">
        <f>IF($Z816="","",Settings!$C$6)</f>
        <v/>
      </c>
      <c r="T816" s="8">
        <f>IF($Z816="","",SUMIFS('Per Line'!$V$2:$V$7001,'Per Line'!$D$2:$D$7001,$B816,'Per Line'!$AM$2:$AM$7001,1,'Per Line'!$AN$2:$AN$7001,0))</f>
        <v/>
      </c>
      <c r="U816" s="8">
        <f>IF($Z816="","",T816*S816)</f>
        <v/>
      </c>
      <c r="V816" s="8">
        <f>IF($Z816="","",U816+R816)</f>
        <v/>
      </c>
      <c r="W816" s="8">
        <f>IF($Z816="","",X816-V816)</f>
        <v/>
      </c>
      <c r="X816" s="8">
        <f>IF($Z816="","",Q816+T816+O816)</f>
        <v/>
      </c>
      <c r="Y816" s="8">
        <f>IF($Z816="","",X816-V816-K816)</f>
        <v/>
      </c>
      <c r="Z816" s="16">
        <f>IF(ROWS($Z$2:$Z816)&lt;=MAX('Per Line'!$AL$2:$AL$7001),MATCH(ROWS($Z$2:$Z816),'Per Line'!$AL$2:$AL$7001,0),"")</f>
        <v/>
      </c>
      <c r="AA816" s="17">
        <f>IF($Z816="","",K816-J816*X816/100)</f>
        <v/>
      </c>
      <c r="AB816">
        <f>IF($Z816="","",C816&amp;"|"&amp;COUNTIF($C$2:$C816,C816))</f>
        <v/>
      </c>
    </row>
    <row r="817">
      <c r="A817" s="15" t="n"/>
      <c r="B817">
        <f>IF($Z817="","",INDEX('Per Line'!$D$2:$D$7001,$Z817)&amp;"")</f>
        <v/>
      </c>
      <c r="C817">
        <f>IF($Z817="","",IF(X817&lt;Settings!$C$8,"INV&lt;10000","Inv&gt;10000"))</f>
        <v/>
      </c>
      <c r="D817">
        <f>IF($Z817="","",INDEX('Per Line'!$A$2:$A$7001,$Z817)&amp;"")</f>
        <v/>
      </c>
      <c r="E817" s="14">
        <f>IF($Z817="","",INDEX('Per Line'!$F$2:$F$7001,$Z817))</f>
        <v/>
      </c>
      <c r="F817">
        <f>IF($Z817="","",INDEX('Per Line'!$G$2:$G$7001,$Z817)&amp;"")</f>
        <v/>
      </c>
      <c r="G817">
        <f>IF($Z817="","",INDEX('Per Line'!$I$2:$I$7001,$Z817)&amp;"")</f>
        <v/>
      </c>
      <c r="H817">
        <f>IF($Z817="","",INDEX('Per Line'!$J$2:$J$7001,$Z817)&amp;"")</f>
        <v/>
      </c>
      <c r="I817">
        <f>IF($Z817="","",INDEX('Per Line'!$K$2:$K$7001,$Z817)&amp;"")</f>
        <v/>
      </c>
      <c r="J817">
        <f>IF($Z817="","",INDEX('Per Line'!$M$2:$M$7001,$Z817))</f>
        <v/>
      </c>
      <c r="K817" s="8">
        <f>IF($Z817="","",IF(AND(ISNUMBER(M817),M817&gt;0,X817&gt;M817),J817*M817/100+(X817-M817),J817*X817/100))</f>
        <v/>
      </c>
      <c r="L817">
        <f>IF($Z817="","",INDEX('Per Line'!$W$2:$W$7001,$Z817)&amp;"")</f>
        <v/>
      </c>
      <c r="M817">
        <f>IF($Z817="","",INDEX('Per Line'!$AD$2:$AD$7001,$Z817))</f>
        <v/>
      </c>
      <c r="N817">
        <f>IF($Z817="","",IF(AND(ISNUMBER(M817),M817&gt;0),X817&gt;M817,FALSE))</f>
        <v/>
      </c>
      <c r="O817" s="8">
        <f>IF($Z817="","",SUMIFS('Per Line'!$V$2:$V$7001,'Per Line'!$D$2:$D$7001,$B817,'Per Line'!$AN$2:$AN$7001,1))</f>
        <v/>
      </c>
      <c r="P817">
        <f>IF($Z817="","",Settings!$C$7)</f>
        <v/>
      </c>
      <c r="Q817" s="8">
        <f>IF($Z817="","",SUMIFS('Per Line'!$V$2:$V$7001,'Per Line'!$D$2:$D$7001,$B817,'Per Line'!$AM$2:$AM$7001,0,'Per Line'!$AN$2:$AN$7001,0))</f>
        <v/>
      </c>
      <c r="R817" s="8">
        <f>IF($Z817="","",Q817*P817)</f>
        <v/>
      </c>
      <c r="S817">
        <f>IF($Z817="","",Settings!$C$6)</f>
        <v/>
      </c>
      <c r="T817" s="8">
        <f>IF($Z817="","",SUMIFS('Per Line'!$V$2:$V$7001,'Per Line'!$D$2:$D$7001,$B817,'Per Line'!$AM$2:$AM$7001,1,'Per Line'!$AN$2:$AN$7001,0))</f>
        <v/>
      </c>
      <c r="U817" s="8">
        <f>IF($Z817="","",T817*S817)</f>
        <v/>
      </c>
      <c r="V817" s="8">
        <f>IF($Z817="","",U817+R817)</f>
        <v/>
      </c>
      <c r="W817" s="8">
        <f>IF($Z817="","",X817-V817)</f>
        <v/>
      </c>
      <c r="X817" s="8">
        <f>IF($Z817="","",Q817+T817+O817)</f>
        <v/>
      </c>
      <c r="Y817" s="8">
        <f>IF($Z817="","",X817-V817-K817)</f>
        <v/>
      </c>
      <c r="Z817" s="16">
        <f>IF(ROWS($Z$2:$Z817)&lt;=MAX('Per Line'!$AL$2:$AL$7001),MATCH(ROWS($Z$2:$Z817),'Per Line'!$AL$2:$AL$7001,0),"")</f>
        <v/>
      </c>
      <c r="AA817" s="17">
        <f>IF($Z817="","",K817-J817*X817/100)</f>
        <v/>
      </c>
      <c r="AB817">
        <f>IF($Z817="","",C817&amp;"|"&amp;COUNTIF($C$2:$C817,C817))</f>
        <v/>
      </c>
    </row>
    <row r="818">
      <c r="A818" s="15" t="n"/>
      <c r="B818">
        <f>IF($Z818="","",INDEX('Per Line'!$D$2:$D$7001,$Z818)&amp;"")</f>
        <v/>
      </c>
      <c r="C818">
        <f>IF($Z818="","",IF(X818&lt;Settings!$C$8,"INV&lt;10000","Inv&gt;10000"))</f>
        <v/>
      </c>
      <c r="D818">
        <f>IF($Z818="","",INDEX('Per Line'!$A$2:$A$7001,$Z818)&amp;"")</f>
        <v/>
      </c>
      <c r="E818" s="14">
        <f>IF($Z818="","",INDEX('Per Line'!$F$2:$F$7001,$Z818))</f>
        <v/>
      </c>
      <c r="F818">
        <f>IF($Z818="","",INDEX('Per Line'!$G$2:$G$7001,$Z818)&amp;"")</f>
        <v/>
      </c>
      <c r="G818">
        <f>IF($Z818="","",INDEX('Per Line'!$I$2:$I$7001,$Z818)&amp;"")</f>
        <v/>
      </c>
      <c r="H818">
        <f>IF($Z818="","",INDEX('Per Line'!$J$2:$J$7001,$Z818)&amp;"")</f>
        <v/>
      </c>
      <c r="I818">
        <f>IF($Z818="","",INDEX('Per Line'!$K$2:$K$7001,$Z818)&amp;"")</f>
        <v/>
      </c>
      <c r="J818">
        <f>IF($Z818="","",INDEX('Per Line'!$M$2:$M$7001,$Z818))</f>
        <v/>
      </c>
      <c r="K818" s="8">
        <f>IF($Z818="","",IF(AND(ISNUMBER(M818),M818&gt;0,X818&gt;M818),J818*M818/100+(X818-M818),J818*X818/100))</f>
        <v/>
      </c>
      <c r="L818">
        <f>IF($Z818="","",INDEX('Per Line'!$W$2:$W$7001,$Z818)&amp;"")</f>
        <v/>
      </c>
      <c r="M818">
        <f>IF($Z818="","",INDEX('Per Line'!$AD$2:$AD$7001,$Z818))</f>
        <v/>
      </c>
      <c r="N818">
        <f>IF($Z818="","",IF(AND(ISNUMBER(M818),M818&gt;0),X818&gt;M818,FALSE))</f>
        <v/>
      </c>
      <c r="O818" s="8">
        <f>IF($Z818="","",SUMIFS('Per Line'!$V$2:$V$7001,'Per Line'!$D$2:$D$7001,$B818,'Per Line'!$AN$2:$AN$7001,1))</f>
        <v/>
      </c>
      <c r="P818">
        <f>IF($Z818="","",Settings!$C$7)</f>
        <v/>
      </c>
      <c r="Q818" s="8">
        <f>IF($Z818="","",SUMIFS('Per Line'!$V$2:$V$7001,'Per Line'!$D$2:$D$7001,$B818,'Per Line'!$AM$2:$AM$7001,0,'Per Line'!$AN$2:$AN$7001,0))</f>
        <v/>
      </c>
      <c r="R818" s="8">
        <f>IF($Z818="","",Q818*P818)</f>
        <v/>
      </c>
      <c r="S818">
        <f>IF($Z818="","",Settings!$C$6)</f>
        <v/>
      </c>
      <c r="T818" s="8">
        <f>IF($Z818="","",SUMIFS('Per Line'!$V$2:$V$7001,'Per Line'!$D$2:$D$7001,$B818,'Per Line'!$AM$2:$AM$7001,1,'Per Line'!$AN$2:$AN$7001,0))</f>
        <v/>
      </c>
      <c r="U818" s="8">
        <f>IF($Z818="","",T818*S818)</f>
        <v/>
      </c>
      <c r="V818" s="8">
        <f>IF($Z818="","",U818+R818)</f>
        <v/>
      </c>
      <c r="W818" s="8">
        <f>IF($Z818="","",X818-V818)</f>
        <v/>
      </c>
      <c r="X818" s="8">
        <f>IF($Z818="","",Q818+T818+O818)</f>
        <v/>
      </c>
      <c r="Y818" s="8">
        <f>IF($Z818="","",X818-V818-K818)</f>
        <v/>
      </c>
      <c r="Z818" s="16">
        <f>IF(ROWS($Z$2:$Z818)&lt;=MAX('Per Line'!$AL$2:$AL$7001),MATCH(ROWS($Z$2:$Z818),'Per Line'!$AL$2:$AL$7001,0),"")</f>
        <v/>
      </c>
      <c r="AA818" s="17">
        <f>IF($Z818="","",K818-J818*X818/100)</f>
        <v/>
      </c>
      <c r="AB818">
        <f>IF($Z818="","",C818&amp;"|"&amp;COUNTIF($C$2:$C818,C818))</f>
        <v/>
      </c>
    </row>
    <row r="819">
      <c r="A819" s="15" t="n"/>
      <c r="B819">
        <f>IF($Z819="","",INDEX('Per Line'!$D$2:$D$7001,$Z819)&amp;"")</f>
        <v/>
      </c>
      <c r="C819">
        <f>IF($Z819="","",IF(X819&lt;Settings!$C$8,"INV&lt;10000","Inv&gt;10000"))</f>
        <v/>
      </c>
      <c r="D819">
        <f>IF($Z819="","",INDEX('Per Line'!$A$2:$A$7001,$Z819)&amp;"")</f>
        <v/>
      </c>
      <c r="E819" s="14">
        <f>IF($Z819="","",INDEX('Per Line'!$F$2:$F$7001,$Z819))</f>
        <v/>
      </c>
      <c r="F819">
        <f>IF($Z819="","",INDEX('Per Line'!$G$2:$G$7001,$Z819)&amp;"")</f>
        <v/>
      </c>
      <c r="G819">
        <f>IF($Z819="","",INDEX('Per Line'!$I$2:$I$7001,$Z819)&amp;"")</f>
        <v/>
      </c>
      <c r="H819">
        <f>IF($Z819="","",INDEX('Per Line'!$J$2:$J$7001,$Z819)&amp;"")</f>
        <v/>
      </c>
      <c r="I819">
        <f>IF($Z819="","",INDEX('Per Line'!$K$2:$K$7001,$Z819)&amp;"")</f>
        <v/>
      </c>
      <c r="J819">
        <f>IF($Z819="","",INDEX('Per Line'!$M$2:$M$7001,$Z819))</f>
        <v/>
      </c>
      <c r="K819" s="8">
        <f>IF($Z819="","",IF(AND(ISNUMBER(M819),M819&gt;0,X819&gt;M819),J819*M819/100+(X819-M819),J819*X819/100))</f>
        <v/>
      </c>
      <c r="L819">
        <f>IF($Z819="","",INDEX('Per Line'!$W$2:$W$7001,$Z819)&amp;"")</f>
        <v/>
      </c>
      <c r="M819">
        <f>IF($Z819="","",INDEX('Per Line'!$AD$2:$AD$7001,$Z819))</f>
        <v/>
      </c>
      <c r="N819">
        <f>IF($Z819="","",IF(AND(ISNUMBER(M819),M819&gt;0),X819&gt;M819,FALSE))</f>
        <v/>
      </c>
      <c r="O819" s="8">
        <f>IF($Z819="","",SUMIFS('Per Line'!$V$2:$V$7001,'Per Line'!$D$2:$D$7001,$B819,'Per Line'!$AN$2:$AN$7001,1))</f>
        <v/>
      </c>
      <c r="P819">
        <f>IF($Z819="","",Settings!$C$7)</f>
        <v/>
      </c>
      <c r="Q819" s="8">
        <f>IF($Z819="","",SUMIFS('Per Line'!$V$2:$V$7001,'Per Line'!$D$2:$D$7001,$B819,'Per Line'!$AM$2:$AM$7001,0,'Per Line'!$AN$2:$AN$7001,0))</f>
        <v/>
      </c>
      <c r="R819" s="8">
        <f>IF($Z819="","",Q819*P819)</f>
        <v/>
      </c>
      <c r="S819">
        <f>IF($Z819="","",Settings!$C$6)</f>
        <v/>
      </c>
      <c r="T819" s="8">
        <f>IF($Z819="","",SUMIFS('Per Line'!$V$2:$V$7001,'Per Line'!$D$2:$D$7001,$B819,'Per Line'!$AM$2:$AM$7001,1,'Per Line'!$AN$2:$AN$7001,0))</f>
        <v/>
      </c>
      <c r="U819" s="8">
        <f>IF($Z819="","",T819*S819)</f>
        <v/>
      </c>
      <c r="V819" s="8">
        <f>IF($Z819="","",U819+R819)</f>
        <v/>
      </c>
      <c r="W819" s="8">
        <f>IF($Z819="","",X819-V819)</f>
        <v/>
      </c>
      <c r="X819" s="8">
        <f>IF($Z819="","",Q819+T819+O819)</f>
        <v/>
      </c>
      <c r="Y819" s="8">
        <f>IF($Z819="","",X819-V819-K819)</f>
        <v/>
      </c>
      <c r="Z819" s="16">
        <f>IF(ROWS($Z$2:$Z819)&lt;=MAX('Per Line'!$AL$2:$AL$7001),MATCH(ROWS($Z$2:$Z819),'Per Line'!$AL$2:$AL$7001,0),"")</f>
        <v/>
      </c>
      <c r="AA819" s="17">
        <f>IF($Z819="","",K819-J819*X819/100)</f>
        <v/>
      </c>
      <c r="AB819">
        <f>IF($Z819="","",C819&amp;"|"&amp;COUNTIF($C$2:$C819,C819))</f>
        <v/>
      </c>
    </row>
    <row r="820">
      <c r="A820" s="15" t="n"/>
      <c r="B820">
        <f>IF($Z820="","",INDEX('Per Line'!$D$2:$D$7001,$Z820)&amp;"")</f>
        <v/>
      </c>
      <c r="C820">
        <f>IF($Z820="","",IF(X820&lt;Settings!$C$8,"INV&lt;10000","Inv&gt;10000"))</f>
        <v/>
      </c>
      <c r="D820">
        <f>IF($Z820="","",INDEX('Per Line'!$A$2:$A$7001,$Z820)&amp;"")</f>
        <v/>
      </c>
      <c r="E820" s="14">
        <f>IF($Z820="","",INDEX('Per Line'!$F$2:$F$7001,$Z820))</f>
        <v/>
      </c>
      <c r="F820">
        <f>IF($Z820="","",INDEX('Per Line'!$G$2:$G$7001,$Z820)&amp;"")</f>
        <v/>
      </c>
      <c r="G820">
        <f>IF($Z820="","",INDEX('Per Line'!$I$2:$I$7001,$Z820)&amp;"")</f>
        <v/>
      </c>
      <c r="H820">
        <f>IF($Z820="","",INDEX('Per Line'!$J$2:$J$7001,$Z820)&amp;"")</f>
        <v/>
      </c>
      <c r="I820">
        <f>IF($Z820="","",INDEX('Per Line'!$K$2:$K$7001,$Z820)&amp;"")</f>
        <v/>
      </c>
      <c r="J820">
        <f>IF($Z820="","",INDEX('Per Line'!$M$2:$M$7001,$Z820))</f>
        <v/>
      </c>
      <c r="K820" s="8">
        <f>IF($Z820="","",IF(AND(ISNUMBER(M820),M820&gt;0,X820&gt;M820),J820*M820/100+(X820-M820),J820*X820/100))</f>
        <v/>
      </c>
      <c r="L820">
        <f>IF($Z820="","",INDEX('Per Line'!$W$2:$W$7001,$Z820)&amp;"")</f>
        <v/>
      </c>
      <c r="M820">
        <f>IF($Z820="","",INDEX('Per Line'!$AD$2:$AD$7001,$Z820))</f>
        <v/>
      </c>
      <c r="N820">
        <f>IF($Z820="","",IF(AND(ISNUMBER(M820),M820&gt;0),X820&gt;M820,FALSE))</f>
        <v/>
      </c>
      <c r="O820" s="8">
        <f>IF($Z820="","",SUMIFS('Per Line'!$V$2:$V$7001,'Per Line'!$D$2:$D$7001,$B820,'Per Line'!$AN$2:$AN$7001,1))</f>
        <v/>
      </c>
      <c r="P820">
        <f>IF($Z820="","",Settings!$C$7)</f>
        <v/>
      </c>
      <c r="Q820" s="8">
        <f>IF($Z820="","",SUMIFS('Per Line'!$V$2:$V$7001,'Per Line'!$D$2:$D$7001,$B820,'Per Line'!$AM$2:$AM$7001,0,'Per Line'!$AN$2:$AN$7001,0))</f>
        <v/>
      </c>
      <c r="R820" s="8">
        <f>IF($Z820="","",Q820*P820)</f>
        <v/>
      </c>
      <c r="S820">
        <f>IF($Z820="","",Settings!$C$6)</f>
        <v/>
      </c>
      <c r="T820" s="8">
        <f>IF($Z820="","",SUMIFS('Per Line'!$V$2:$V$7001,'Per Line'!$D$2:$D$7001,$B820,'Per Line'!$AM$2:$AM$7001,1,'Per Line'!$AN$2:$AN$7001,0))</f>
        <v/>
      </c>
      <c r="U820" s="8">
        <f>IF($Z820="","",T820*S820)</f>
        <v/>
      </c>
      <c r="V820" s="8">
        <f>IF($Z820="","",U820+R820)</f>
        <v/>
      </c>
      <c r="W820" s="8">
        <f>IF($Z820="","",X820-V820)</f>
        <v/>
      </c>
      <c r="X820" s="8">
        <f>IF($Z820="","",Q820+T820+O820)</f>
        <v/>
      </c>
      <c r="Y820" s="8">
        <f>IF($Z820="","",X820-V820-K820)</f>
        <v/>
      </c>
      <c r="Z820" s="16">
        <f>IF(ROWS($Z$2:$Z820)&lt;=MAX('Per Line'!$AL$2:$AL$7001),MATCH(ROWS($Z$2:$Z820),'Per Line'!$AL$2:$AL$7001,0),"")</f>
        <v/>
      </c>
      <c r="AA820" s="17">
        <f>IF($Z820="","",K820-J820*X820/100)</f>
        <v/>
      </c>
      <c r="AB820">
        <f>IF($Z820="","",C820&amp;"|"&amp;COUNTIF($C$2:$C820,C820))</f>
        <v/>
      </c>
    </row>
    <row r="821">
      <c r="A821" s="15" t="n"/>
      <c r="B821">
        <f>IF($Z821="","",INDEX('Per Line'!$D$2:$D$7001,$Z821)&amp;"")</f>
        <v/>
      </c>
      <c r="C821">
        <f>IF($Z821="","",IF(X821&lt;Settings!$C$8,"INV&lt;10000","Inv&gt;10000"))</f>
        <v/>
      </c>
      <c r="D821">
        <f>IF($Z821="","",INDEX('Per Line'!$A$2:$A$7001,$Z821)&amp;"")</f>
        <v/>
      </c>
      <c r="E821" s="14">
        <f>IF($Z821="","",INDEX('Per Line'!$F$2:$F$7001,$Z821))</f>
        <v/>
      </c>
      <c r="F821">
        <f>IF($Z821="","",INDEX('Per Line'!$G$2:$G$7001,$Z821)&amp;"")</f>
        <v/>
      </c>
      <c r="G821">
        <f>IF($Z821="","",INDEX('Per Line'!$I$2:$I$7001,$Z821)&amp;"")</f>
        <v/>
      </c>
      <c r="H821">
        <f>IF($Z821="","",INDEX('Per Line'!$J$2:$J$7001,$Z821)&amp;"")</f>
        <v/>
      </c>
      <c r="I821">
        <f>IF($Z821="","",INDEX('Per Line'!$K$2:$K$7001,$Z821)&amp;"")</f>
        <v/>
      </c>
      <c r="J821">
        <f>IF($Z821="","",INDEX('Per Line'!$M$2:$M$7001,$Z821))</f>
        <v/>
      </c>
      <c r="K821" s="8">
        <f>IF($Z821="","",IF(AND(ISNUMBER(M821),M821&gt;0,X821&gt;M821),J821*M821/100+(X821-M821),J821*X821/100))</f>
        <v/>
      </c>
      <c r="L821">
        <f>IF($Z821="","",INDEX('Per Line'!$W$2:$W$7001,$Z821)&amp;"")</f>
        <v/>
      </c>
      <c r="M821">
        <f>IF($Z821="","",INDEX('Per Line'!$AD$2:$AD$7001,$Z821))</f>
        <v/>
      </c>
      <c r="N821">
        <f>IF($Z821="","",IF(AND(ISNUMBER(M821),M821&gt;0),X821&gt;M821,FALSE))</f>
        <v/>
      </c>
      <c r="O821" s="8">
        <f>IF($Z821="","",SUMIFS('Per Line'!$V$2:$V$7001,'Per Line'!$D$2:$D$7001,$B821,'Per Line'!$AN$2:$AN$7001,1))</f>
        <v/>
      </c>
      <c r="P821">
        <f>IF($Z821="","",Settings!$C$7)</f>
        <v/>
      </c>
      <c r="Q821" s="8">
        <f>IF($Z821="","",SUMIFS('Per Line'!$V$2:$V$7001,'Per Line'!$D$2:$D$7001,$B821,'Per Line'!$AM$2:$AM$7001,0,'Per Line'!$AN$2:$AN$7001,0))</f>
        <v/>
      </c>
      <c r="R821" s="8">
        <f>IF($Z821="","",Q821*P821)</f>
        <v/>
      </c>
      <c r="S821">
        <f>IF($Z821="","",Settings!$C$6)</f>
        <v/>
      </c>
      <c r="T821" s="8">
        <f>IF($Z821="","",SUMIFS('Per Line'!$V$2:$V$7001,'Per Line'!$D$2:$D$7001,$B821,'Per Line'!$AM$2:$AM$7001,1,'Per Line'!$AN$2:$AN$7001,0))</f>
        <v/>
      </c>
      <c r="U821" s="8">
        <f>IF($Z821="","",T821*S821)</f>
        <v/>
      </c>
      <c r="V821" s="8">
        <f>IF($Z821="","",U821+R821)</f>
        <v/>
      </c>
      <c r="W821" s="8">
        <f>IF($Z821="","",X821-V821)</f>
        <v/>
      </c>
      <c r="X821" s="8">
        <f>IF($Z821="","",Q821+T821+O821)</f>
        <v/>
      </c>
      <c r="Y821" s="8">
        <f>IF($Z821="","",X821-V821-K821)</f>
        <v/>
      </c>
      <c r="Z821" s="16">
        <f>IF(ROWS($Z$2:$Z821)&lt;=MAX('Per Line'!$AL$2:$AL$7001),MATCH(ROWS($Z$2:$Z821),'Per Line'!$AL$2:$AL$7001,0),"")</f>
        <v/>
      </c>
      <c r="AA821" s="17">
        <f>IF($Z821="","",K821-J821*X821/100)</f>
        <v/>
      </c>
      <c r="AB821">
        <f>IF($Z821="","",C821&amp;"|"&amp;COUNTIF($C$2:$C821,C821))</f>
        <v/>
      </c>
    </row>
    <row r="822">
      <c r="A822" s="15" t="n"/>
      <c r="B822">
        <f>IF($Z822="","",INDEX('Per Line'!$D$2:$D$7001,$Z822)&amp;"")</f>
        <v/>
      </c>
      <c r="C822">
        <f>IF($Z822="","",IF(X822&lt;Settings!$C$8,"INV&lt;10000","Inv&gt;10000"))</f>
        <v/>
      </c>
      <c r="D822">
        <f>IF($Z822="","",INDEX('Per Line'!$A$2:$A$7001,$Z822)&amp;"")</f>
        <v/>
      </c>
      <c r="E822" s="14">
        <f>IF($Z822="","",INDEX('Per Line'!$F$2:$F$7001,$Z822))</f>
        <v/>
      </c>
      <c r="F822">
        <f>IF($Z822="","",INDEX('Per Line'!$G$2:$G$7001,$Z822)&amp;"")</f>
        <v/>
      </c>
      <c r="G822">
        <f>IF($Z822="","",INDEX('Per Line'!$I$2:$I$7001,$Z822)&amp;"")</f>
        <v/>
      </c>
      <c r="H822">
        <f>IF($Z822="","",INDEX('Per Line'!$J$2:$J$7001,$Z822)&amp;"")</f>
        <v/>
      </c>
      <c r="I822">
        <f>IF($Z822="","",INDEX('Per Line'!$K$2:$K$7001,$Z822)&amp;"")</f>
        <v/>
      </c>
      <c r="J822">
        <f>IF($Z822="","",INDEX('Per Line'!$M$2:$M$7001,$Z822))</f>
        <v/>
      </c>
      <c r="K822" s="8">
        <f>IF($Z822="","",IF(AND(ISNUMBER(M822),M822&gt;0,X822&gt;M822),J822*M822/100+(X822-M822),J822*X822/100))</f>
        <v/>
      </c>
      <c r="L822">
        <f>IF($Z822="","",INDEX('Per Line'!$W$2:$W$7001,$Z822)&amp;"")</f>
        <v/>
      </c>
      <c r="M822">
        <f>IF($Z822="","",INDEX('Per Line'!$AD$2:$AD$7001,$Z822))</f>
        <v/>
      </c>
      <c r="N822">
        <f>IF($Z822="","",IF(AND(ISNUMBER(M822),M822&gt;0),X822&gt;M822,FALSE))</f>
        <v/>
      </c>
      <c r="O822" s="8">
        <f>IF($Z822="","",SUMIFS('Per Line'!$V$2:$V$7001,'Per Line'!$D$2:$D$7001,$B822,'Per Line'!$AN$2:$AN$7001,1))</f>
        <v/>
      </c>
      <c r="P822">
        <f>IF($Z822="","",Settings!$C$7)</f>
        <v/>
      </c>
      <c r="Q822" s="8">
        <f>IF($Z822="","",SUMIFS('Per Line'!$V$2:$V$7001,'Per Line'!$D$2:$D$7001,$B822,'Per Line'!$AM$2:$AM$7001,0,'Per Line'!$AN$2:$AN$7001,0))</f>
        <v/>
      </c>
      <c r="R822" s="8">
        <f>IF($Z822="","",Q822*P822)</f>
        <v/>
      </c>
      <c r="S822">
        <f>IF($Z822="","",Settings!$C$6)</f>
        <v/>
      </c>
      <c r="T822" s="8">
        <f>IF($Z822="","",SUMIFS('Per Line'!$V$2:$V$7001,'Per Line'!$D$2:$D$7001,$B822,'Per Line'!$AM$2:$AM$7001,1,'Per Line'!$AN$2:$AN$7001,0))</f>
        <v/>
      </c>
      <c r="U822" s="8">
        <f>IF($Z822="","",T822*S822)</f>
        <v/>
      </c>
      <c r="V822" s="8">
        <f>IF($Z822="","",U822+R822)</f>
        <v/>
      </c>
      <c r="W822" s="8">
        <f>IF($Z822="","",X822-V822)</f>
        <v/>
      </c>
      <c r="X822" s="8">
        <f>IF($Z822="","",Q822+T822+O822)</f>
        <v/>
      </c>
      <c r="Y822" s="8">
        <f>IF($Z822="","",X822-V822-K822)</f>
        <v/>
      </c>
      <c r="Z822" s="16">
        <f>IF(ROWS($Z$2:$Z822)&lt;=MAX('Per Line'!$AL$2:$AL$7001),MATCH(ROWS($Z$2:$Z822),'Per Line'!$AL$2:$AL$7001,0),"")</f>
        <v/>
      </c>
      <c r="AA822" s="17">
        <f>IF($Z822="","",K822-J822*X822/100)</f>
        <v/>
      </c>
      <c r="AB822">
        <f>IF($Z822="","",C822&amp;"|"&amp;COUNTIF($C$2:$C822,C822))</f>
        <v/>
      </c>
    </row>
    <row r="823">
      <c r="A823" s="15" t="n"/>
      <c r="B823">
        <f>IF($Z823="","",INDEX('Per Line'!$D$2:$D$7001,$Z823)&amp;"")</f>
        <v/>
      </c>
      <c r="C823">
        <f>IF($Z823="","",IF(X823&lt;Settings!$C$8,"INV&lt;10000","Inv&gt;10000"))</f>
        <v/>
      </c>
      <c r="D823">
        <f>IF($Z823="","",INDEX('Per Line'!$A$2:$A$7001,$Z823)&amp;"")</f>
        <v/>
      </c>
      <c r="E823" s="14">
        <f>IF($Z823="","",INDEX('Per Line'!$F$2:$F$7001,$Z823))</f>
        <v/>
      </c>
      <c r="F823">
        <f>IF($Z823="","",INDEX('Per Line'!$G$2:$G$7001,$Z823)&amp;"")</f>
        <v/>
      </c>
      <c r="G823">
        <f>IF($Z823="","",INDEX('Per Line'!$I$2:$I$7001,$Z823)&amp;"")</f>
        <v/>
      </c>
      <c r="H823">
        <f>IF($Z823="","",INDEX('Per Line'!$J$2:$J$7001,$Z823)&amp;"")</f>
        <v/>
      </c>
      <c r="I823">
        <f>IF($Z823="","",INDEX('Per Line'!$K$2:$K$7001,$Z823)&amp;"")</f>
        <v/>
      </c>
      <c r="J823">
        <f>IF($Z823="","",INDEX('Per Line'!$M$2:$M$7001,$Z823))</f>
        <v/>
      </c>
      <c r="K823" s="8">
        <f>IF($Z823="","",IF(AND(ISNUMBER(M823),M823&gt;0,X823&gt;M823),J823*M823/100+(X823-M823),J823*X823/100))</f>
        <v/>
      </c>
      <c r="L823">
        <f>IF($Z823="","",INDEX('Per Line'!$W$2:$W$7001,$Z823)&amp;"")</f>
        <v/>
      </c>
      <c r="M823">
        <f>IF($Z823="","",INDEX('Per Line'!$AD$2:$AD$7001,$Z823))</f>
        <v/>
      </c>
      <c r="N823">
        <f>IF($Z823="","",IF(AND(ISNUMBER(M823),M823&gt;0),X823&gt;M823,FALSE))</f>
        <v/>
      </c>
      <c r="O823" s="8">
        <f>IF($Z823="","",SUMIFS('Per Line'!$V$2:$V$7001,'Per Line'!$D$2:$D$7001,$B823,'Per Line'!$AN$2:$AN$7001,1))</f>
        <v/>
      </c>
      <c r="P823">
        <f>IF($Z823="","",Settings!$C$7)</f>
        <v/>
      </c>
      <c r="Q823" s="8">
        <f>IF($Z823="","",SUMIFS('Per Line'!$V$2:$V$7001,'Per Line'!$D$2:$D$7001,$B823,'Per Line'!$AM$2:$AM$7001,0,'Per Line'!$AN$2:$AN$7001,0))</f>
        <v/>
      </c>
      <c r="R823" s="8">
        <f>IF($Z823="","",Q823*P823)</f>
        <v/>
      </c>
      <c r="S823">
        <f>IF($Z823="","",Settings!$C$6)</f>
        <v/>
      </c>
      <c r="T823" s="8">
        <f>IF($Z823="","",SUMIFS('Per Line'!$V$2:$V$7001,'Per Line'!$D$2:$D$7001,$B823,'Per Line'!$AM$2:$AM$7001,1,'Per Line'!$AN$2:$AN$7001,0))</f>
        <v/>
      </c>
      <c r="U823" s="8">
        <f>IF($Z823="","",T823*S823)</f>
        <v/>
      </c>
      <c r="V823" s="8">
        <f>IF($Z823="","",U823+R823)</f>
        <v/>
      </c>
      <c r="W823" s="8">
        <f>IF($Z823="","",X823-V823)</f>
        <v/>
      </c>
      <c r="X823" s="8">
        <f>IF($Z823="","",Q823+T823+O823)</f>
        <v/>
      </c>
      <c r="Y823" s="8">
        <f>IF($Z823="","",X823-V823-K823)</f>
        <v/>
      </c>
      <c r="Z823" s="16">
        <f>IF(ROWS($Z$2:$Z823)&lt;=MAX('Per Line'!$AL$2:$AL$7001),MATCH(ROWS($Z$2:$Z823),'Per Line'!$AL$2:$AL$7001,0),"")</f>
        <v/>
      </c>
      <c r="AA823" s="17">
        <f>IF($Z823="","",K823-J823*X823/100)</f>
        <v/>
      </c>
      <c r="AB823">
        <f>IF($Z823="","",C823&amp;"|"&amp;COUNTIF($C$2:$C823,C823))</f>
        <v/>
      </c>
    </row>
    <row r="824">
      <c r="A824" s="15" t="n"/>
      <c r="B824">
        <f>IF($Z824="","",INDEX('Per Line'!$D$2:$D$7001,$Z824)&amp;"")</f>
        <v/>
      </c>
      <c r="C824">
        <f>IF($Z824="","",IF(X824&lt;Settings!$C$8,"INV&lt;10000","Inv&gt;10000"))</f>
        <v/>
      </c>
      <c r="D824">
        <f>IF($Z824="","",INDEX('Per Line'!$A$2:$A$7001,$Z824)&amp;"")</f>
        <v/>
      </c>
      <c r="E824" s="14">
        <f>IF($Z824="","",INDEX('Per Line'!$F$2:$F$7001,$Z824))</f>
        <v/>
      </c>
      <c r="F824">
        <f>IF($Z824="","",INDEX('Per Line'!$G$2:$G$7001,$Z824)&amp;"")</f>
        <v/>
      </c>
      <c r="G824">
        <f>IF($Z824="","",INDEX('Per Line'!$I$2:$I$7001,$Z824)&amp;"")</f>
        <v/>
      </c>
      <c r="H824">
        <f>IF($Z824="","",INDEX('Per Line'!$J$2:$J$7001,$Z824)&amp;"")</f>
        <v/>
      </c>
      <c r="I824">
        <f>IF($Z824="","",INDEX('Per Line'!$K$2:$K$7001,$Z824)&amp;"")</f>
        <v/>
      </c>
      <c r="J824">
        <f>IF($Z824="","",INDEX('Per Line'!$M$2:$M$7001,$Z824))</f>
        <v/>
      </c>
      <c r="K824" s="8">
        <f>IF($Z824="","",IF(AND(ISNUMBER(M824),M824&gt;0,X824&gt;M824),J824*M824/100+(X824-M824),J824*X824/100))</f>
        <v/>
      </c>
      <c r="L824">
        <f>IF($Z824="","",INDEX('Per Line'!$W$2:$W$7001,$Z824)&amp;"")</f>
        <v/>
      </c>
      <c r="M824">
        <f>IF($Z824="","",INDEX('Per Line'!$AD$2:$AD$7001,$Z824))</f>
        <v/>
      </c>
      <c r="N824">
        <f>IF($Z824="","",IF(AND(ISNUMBER(M824),M824&gt;0),X824&gt;M824,FALSE))</f>
        <v/>
      </c>
      <c r="O824" s="8">
        <f>IF($Z824="","",SUMIFS('Per Line'!$V$2:$V$7001,'Per Line'!$D$2:$D$7001,$B824,'Per Line'!$AN$2:$AN$7001,1))</f>
        <v/>
      </c>
      <c r="P824">
        <f>IF($Z824="","",Settings!$C$7)</f>
        <v/>
      </c>
      <c r="Q824" s="8">
        <f>IF($Z824="","",SUMIFS('Per Line'!$V$2:$V$7001,'Per Line'!$D$2:$D$7001,$B824,'Per Line'!$AM$2:$AM$7001,0,'Per Line'!$AN$2:$AN$7001,0))</f>
        <v/>
      </c>
      <c r="R824" s="8">
        <f>IF($Z824="","",Q824*P824)</f>
        <v/>
      </c>
      <c r="S824">
        <f>IF($Z824="","",Settings!$C$6)</f>
        <v/>
      </c>
      <c r="T824" s="8">
        <f>IF($Z824="","",SUMIFS('Per Line'!$V$2:$V$7001,'Per Line'!$D$2:$D$7001,$B824,'Per Line'!$AM$2:$AM$7001,1,'Per Line'!$AN$2:$AN$7001,0))</f>
        <v/>
      </c>
      <c r="U824" s="8">
        <f>IF($Z824="","",T824*S824)</f>
        <v/>
      </c>
      <c r="V824" s="8">
        <f>IF($Z824="","",U824+R824)</f>
        <v/>
      </c>
      <c r="W824" s="8">
        <f>IF($Z824="","",X824-V824)</f>
        <v/>
      </c>
      <c r="X824" s="8">
        <f>IF($Z824="","",Q824+T824+O824)</f>
        <v/>
      </c>
      <c r="Y824" s="8">
        <f>IF($Z824="","",X824-V824-K824)</f>
        <v/>
      </c>
      <c r="Z824" s="16">
        <f>IF(ROWS($Z$2:$Z824)&lt;=MAX('Per Line'!$AL$2:$AL$7001),MATCH(ROWS($Z$2:$Z824),'Per Line'!$AL$2:$AL$7001,0),"")</f>
        <v/>
      </c>
      <c r="AA824" s="17">
        <f>IF($Z824="","",K824-J824*X824/100)</f>
        <v/>
      </c>
      <c r="AB824">
        <f>IF($Z824="","",C824&amp;"|"&amp;COUNTIF($C$2:$C824,C824))</f>
        <v/>
      </c>
    </row>
    <row r="825">
      <c r="A825" s="15" t="n"/>
      <c r="B825">
        <f>IF($Z825="","",INDEX('Per Line'!$D$2:$D$7001,$Z825)&amp;"")</f>
        <v/>
      </c>
      <c r="C825">
        <f>IF($Z825="","",IF(X825&lt;Settings!$C$8,"INV&lt;10000","Inv&gt;10000"))</f>
        <v/>
      </c>
      <c r="D825">
        <f>IF($Z825="","",INDEX('Per Line'!$A$2:$A$7001,$Z825)&amp;"")</f>
        <v/>
      </c>
      <c r="E825" s="14">
        <f>IF($Z825="","",INDEX('Per Line'!$F$2:$F$7001,$Z825))</f>
        <v/>
      </c>
      <c r="F825">
        <f>IF($Z825="","",INDEX('Per Line'!$G$2:$G$7001,$Z825)&amp;"")</f>
        <v/>
      </c>
      <c r="G825">
        <f>IF($Z825="","",INDEX('Per Line'!$I$2:$I$7001,$Z825)&amp;"")</f>
        <v/>
      </c>
      <c r="H825">
        <f>IF($Z825="","",INDEX('Per Line'!$J$2:$J$7001,$Z825)&amp;"")</f>
        <v/>
      </c>
      <c r="I825">
        <f>IF($Z825="","",INDEX('Per Line'!$K$2:$K$7001,$Z825)&amp;"")</f>
        <v/>
      </c>
      <c r="J825">
        <f>IF($Z825="","",INDEX('Per Line'!$M$2:$M$7001,$Z825))</f>
        <v/>
      </c>
      <c r="K825" s="8">
        <f>IF($Z825="","",IF(AND(ISNUMBER(M825),M825&gt;0,X825&gt;M825),J825*M825/100+(X825-M825),J825*X825/100))</f>
        <v/>
      </c>
      <c r="L825">
        <f>IF($Z825="","",INDEX('Per Line'!$W$2:$W$7001,$Z825)&amp;"")</f>
        <v/>
      </c>
      <c r="M825">
        <f>IF($Z825="","",INDEX('Per Line'!$AD$2:$AD$7001,$Z825))</f>
        <v/>
      </c>
      <c r="N825">
        <f>IF($Z825="","",IF(AND(ISNUMBER(M825),M825&gt;0),X825&gt;M825,FALSE))</f>
        <v/>
      </c>
      <c r="O825" s="8">
        <f>IF($Z825="","",SUMIFS('Per Line'!$V$2:$V$7001,'Per Line'!$D$2:$D$7001,$B825,'Per Line'!$AN$2:$AN$7001,1))</f>
        <v/>
      </c>
      <c r="P825">
        <f>IF($Z825="","",Settings!$C$7)</f>
        <v/>
      </c>
      <c r="Q825" s="8">
        <f>IF($Z825="","",SUMIFS('Per Line'!$V$2:$V$7001,'Per Line'!$D$2:$D$7001,$B825,'Per Line'!$AM$2:$AM$7001,0,'Per Line'!$AN$2:$AN$7001,0))</f>
        <v/>
      </c>
      <c r="R825" s="8">
        <f>IF($Z825="","",Q825*P825)</f>
        <v/>
      </c>
      <c r="S825">
        <f>IF($Z825="","",Settings!$C$6)</f>
        <v/>
      </c>
      <c r="T825" s="8">
        <f>IF($Z825="","",SUMIFS('Per Line'!$V$2:$V$7001,'Per Line'!$D$2:$D$7001,$B825,'Per Line'!$AM$2:$AM$7001,1,'Per Line'!$AN$2:$AN$7001,0))</f>
        <v/>
      </c>
      <c r="U825" s="8">
        <f>IF($Z825="","",T825*S825)</f>
        <v/>
      </c>
      <c r="V825" s="8">
        <f>IF($Z825="","",U825+R825)</f>
        <v/>
      </c>
      <c r="W825" s="8">
        <f>IF($Z825="","",X825-V825)</f>
        <v/>
      </c>
      <c r="X825" s="8">
        <f>IF($Z825="","",Q825+T825+O825)</f>
        <v/>
      </c>
      <c r="Y825" s="8">
        <f>IF($Z825="","",X825-V825-K825)</f>
        <v/>
      </c>
      <c r="Z825" s="16">
        <f>IF(ROWS($Z$2:$Z825)&lt;=MAX('Per Line'!$AL$2:$AL$7001),MATCH(ROWS($Z$2:$Z825),'Per Line'!$AL$2:$AL$7001,0),"")</f>
        <v/>
      </c>
      <c r="AA825" s="17">
        <f>IF($Z825="","",K825-J825*X825/100)</f>
        <v/>
      </c>
      <c r="AB825">
        <f>IF($Z825="","",C825&amp;"|"&amp;COUNTIF($C$2:$C825,C825))</f>
        <v/>
      </c>
    </row>
    <row r="826">
      <c r="A826" s="15" t="n"/>
      <c r="B826">
        <f>IF($Z826="","",INDEX('Per Line'!$D$2:$D$7001,$Z826)&amp;"")</f>
        <v/>
      </c>
      <c r="C826">
        <f>IF($Z826="","",IF(X826&lt;Settings!$C$8,"INV&lt;10000","Inv&gt;10000"))</f>
        <v/>
      </c>
      <c r="D826">
        <f>IF($Z826="","",INDEX('Per Line'!$A$2:$A$7001,$Z826)&amp;"")</f>
        <v/>
      </c>
      <c r="E826" s="14">
        <f>IF($Z826="","",INDEX('Per Line'!$F$2:$F$7001,$Z826))</f>
        <v/>
      </c>
      <c r="F826">
        <f>IF($Z826="","",INDEX('Per Line'!$G$2:$G$7001,$Z826)&amp;"")</f>
        <v/>
      </c>
      <c r="G826">
        <f>IF($Z826="","",INDEX('Per Line'!$I$2:$I$7001,$Z826)&amp;"")</f>
        <v/>
      </c>
      <c r="H826">
        <f>IF($Z826="","",INDEX('Per Line'!$J$2:$J$7001,$Z826)&amp;"")</f>
        <v/>
      </c>
      <c r="I826">
        <f>IF($Z826="","",INDEX('Per Line'!$K$2:$K$7001,$Z826)&amp;"")</f>
        <v/>
      </c>
      <c r="J826">
        <f>IF($Z826="","",INDEX('Per Line'!$M$2:$M$7001,$Z826))</f>
        <v/>
      </c>
      <c r="K826" s="8">
        <f>IF($Z826="","",IF(AND(ISNUMBER(M826),M826&gt;0,X826&gt;M826),J826*M826/100+(X826-M826),J826*X826/100))</f>
        <v/>
      </c>
      <c r="L826">
        <f>IF($Z826="","",INDEX('Per Line'!$W$2:$W$7001,$Z826)&amp;"")</f>
        <v/>
      </c>
      <c r="M826">
        <f>IF($Z826="","",INDEX('Per Line'!$AD$2:$AD$7001,$Z826))</f>
        <v/>
      </c>
      <c r="N826">
        <f>IF($Z826="","",IF(AND(ISNUMBER(M826),M826&gt;0),X826&gt;M826,FALSE))</f>
        <v/>
      </c>
      <c r="O826" s="8">
        <f>IF($Z826="","",SUMIFS('Per Line'!$V$2:$V$7001,'Per Line'!$D$2:$D$7001,$B826,'Per Line'!$AN$2:$AN$7001,1))</f>
        <v/>
      </c>
      <c r="P826">
        <f>IF($Z826="","",Settings!$C$7)</f>
        <v/>
      </c>
      <c r="Q826" s="8">
        <f>IF($Z826="","",SUMIFS('Per Line'!$V$2:$V$7001,'Per Line'!$D$2:$D$7001,$B826,'Per Line'!$AM$2:$AM$7001,0,'Per Line'!$AN$2:$AN$7001,0))</f>
        <v/>
      </c>
      <c r="R826" s="8">
        <f>IF($Z826="","",Q826*P826)</f>
        <v/>
      </c>
      <c r="S826">
        <f>IF($Z826="","",Settings!$C$6)</f>
        <v/>
      </c>
      <c r="T826" s="8">
        <f>IF($Z826="","",SUMIFS('Per Line'!$V$2:$V$7001,'Per Line'!$D$2:$D$7001,$B826,'Per Line'!$AM$2:$AM$7001,1,'Per Line'!$AN$2:$AN$7001,0))</f>
        <v/>
      </c>
      <c r="U826" s="8">
        <f>IF($Z826="","",T826*S826)</f>
        <v/>
      </c>
      <c r="V826" s="8">
        <f>IF($Z826="","",U826+R826)</f>
        <v/>
      </c>
      <c r="W826" s="8">
        <f>IF($Z826="","",X826-V826)</f>
        <v/>
      </c>
      <c r="X826" s="8">
        <f>IF($Z826="","",Q826+T826+O826)</f>
        <v/>
      </c>
      <c r="Y826" s="8">
        <f>IF($Z826="","",X826-V826-K826)</f>
        <v/>
      </c>
      <c r="Z826" s="16">
        <f>IF(ROWS($Z$2:$Z826)&lt;=MAX('Per Line'!$AL$2:$AL$7001),MATCH(ROWS($Z$2:$Z826),'Per Line'!$AL$2:$AL$7001,0),"")</f>
        <v/>
      </c>
      <c r="AA826" s="17">
        <f>IF($Z826="","",K826-J826*X826/100)</f>
        <v/>
      </c>
      <c r="AB826">
        <f>IF($Z826="","",C826&amp;"|"&amp;COUNTIF($C$2:$C826,C826))</f>
        <v/>
      </c>
    </row>
    <row r="827">
      <c r="A827" s="15" t="n"/>
      <c r="B827">
        <f>IF($Z827="","",INDEX('Per Line'!$D$2:$D$7001,$Z827)&amp;"")</f>
        <v/>
      </c>
      <c r="C827">
        <f>IF($Z827="","",IF(X827&lt;Settings!$C$8,"INV&lt;10000","Inv&gt;10000"))</f>
        <v/>
      </c>
      <c r="D827">
        <f>IF($Z827="","",INDEX('Per Line'!$A$2:$A$7001,$Z827)&amp;"")</f>
        <v/>
      </c>
      <c r="E827" s="14">
        <f>IF($Z827="","",INDEX('Per Line'!$F$2:$F$7001,$Z827))</f>
        <v/>
      </c>
      <c r="F827">
        <f>IF($Z827="","",INDEX('Per Line'!$G$2:$G$7001,$Z827)&amp;"")</f>
        <v/>
      </c>
      <c r="G827">
        <f>IF($Z827="","",INDEX('Per Line'!$I$2:$I$7001,$Z827)&amp;"")</f>
        <v/>
      </c>
      <c r="H827">
        <f>IF($Z827="","",INDEX('Per Line'!$J$2:$J$7001,$Z827)&amp;"")</f>
        <v/>
      </c>
      <c r="I827">
        <f>IF($Z827="","",INDEX('Per Line'!$K$2:$K$7001,$Z827)&amp;"")</f>
        <v/>
      </c>
      <c r="J827">
        <f>IF($Z827="","",INDEX('Per Line'!$M$2:$M$7001,$Z827))</f>
        <v/>
      </c>
      <c r="K827" s="8">
        <f>IF($Z827="","",IF(AND(ISNUMBER(M827),M827&gt;0,X827&gt;M827),J827*M827/100+(X827-M827),J827*X827/100))</f>
        <v/>
      </c>
      <c r="L827">
        <f>IF($Z827="","",INDEX('Per Line'!$W$2:$W$7001,$Z827)&amp;"")</f>
        <v/>
      </c>
      <c r="M827">
        <f>IF($Z827="","",INDEX('Per Line'!$AD$2:$AD$7001,$Z827))</f>
        <v/>
      </c>
      <c r="N827">
        <f>IF($Z827="","",IF(AND(ISNUMBER(M827),M827&gt;0),X827&gt;M827,FALSE))</f>
        <v/>
      </c>
      <c r="O827" s="8">
        <f>IF($Z827="","",SUMIFS('Per Line'!$V$2:$V$7001,'Per Line'!$D$2:$D$7001,$B827,'Per Line'!$AN$2:$AN$7001,1))</f>
        <v/>
      </c>
      <c r="P827">
        <f>IF($Z827="","",Settings!$C$7)</f>
        <v/>
      </c>
      <c r="Q827" s="8">
        <f>IF($Z827="","",SUMIFS('Per Line'!$V$2:$V$7001,'Per Line'!$D$2:$D$7001,$B827,'Per Line'!$AM$2:$AM$7001,0,'Per Line'!$AN$2:$AN$7001,0))</f>
        <v/>
      </c>
      <c r="R827" s="8">
        <f>IF($Z827="","",Q827*P827)</f>
        <v/>
      </c>
      <c r="S827">
        <f>IF($Z827="","",Settings!$C$6)</f>
        <v/>
      </c>
      <c r="T827" s="8">
        <f>IF($Z827="","",SUMIFS('Per Line'!$V$2:$V$7001,'Per Line'!$D$2:$D$7001,$B827,'Per Line'!$AM$2:$AM$7001,1,'Per Line'!$AN$2:$AN$7001,0))</f>
        <v/>
      </c>
      <c r="U827" s="8">
        <f>IF($Z827="","",T827*S827)</f>
        <v/>
      </c>
      <c r="V827" s="8">
        <f>IF($Z827="","",U827+R827)</f>
        <v/>
      </c>
      <c r="W827" s="8">
        <f>IF($Z827="","",X827-V827)</f>
        <v/>
      </c>
      <c r="X827" s="8">
        <f>IF($Z827="","",Q827+T827+O827)</f>
        <v/>
      </c>
      <c r="Y827" s="8">
        <f>IF($Z827="","",X827-V827-K827)</f>
        <v/>
      </c>
      <c r="Z827" s="16">
        <f>IF(ROWS($Z$2:$Z827)&lt;=MAX('Per Line'!$AL$2:$AL$7001),MATCH(ROWS($Z$2:$Z827),'Per Line'!$AL$2:$AL$7001,0),"")</f>
        <v/>
      </c>
      <c r="AA827" s="17">
        <f>IF($Z827="","",K827-J827*X827/100)</f>
        <v/>
      </c>
      <c r="AB827">
        <f>IF($Z827="","",C827&amp;"|"&amp;COUNTIF($C$2:$C827,C827))</f>
        <v/>
      </c>
    </row>
    <row r="828">
      <c r="A828" s="15" t="n"/>
      <c r="B828">
        <f>IF($Z828="","",INDEX('Per Line'!$D$2:$D$7001,$Z828)&amp;"")</f>
        <v/>
      </c>
      <c r="C828">
        <f>IF($Z828="","",IF(X828&lt;Settings!$C$8,"INV&lt;10000","Inv&gt;10000"))</f>
        <v/>
      </c>
      <c r="D828">
        <f>IF($Z828="","",INDEX('Per Line'!$A$2:$A$7001,$Z828)&amp;"")</f>
        <v/>
      </c>
      <c r="E828" s="14">
        <f>IF($Z828="","",INDEX('Per Line'!$F$2:$F$7001,$Z828))</f>
        <v/>
      </c>
      <c r="F828">
        <f>IF($Z828="","",INDEX('Per Line'!$G$2:$G$7001,$Z828)&amp;"")</f>
        <v/>
      </c>
      <c r="G828">
        <f>IF($Z828="","",INDEX('Per Line'!$I$2:$I$7001,$Z828)&amp;"")</f>
        <v/>
      </c>
      <c r="H828">
        <f>IF($Z828="","",INDEX('Per Line'!$J$2:$J$7001,$Z828)&amp;"")</f>
        <v/>
      </c>
      <c r="I828">
        <f>IF($Z828="","",INDEX('Per Line'!$K$2:$K$7001,$Z828)&amp;"")</f>
        <v/>
      </c>
      <c r="J828">
        <f>IF($Z828="","",INDEX('Per Line'!$M$2:$M$7001,$Z828))</f>
        <v/>
      </c>
      <c r="K828" s="8">
        <f>IF($Z828="","",IF(AND(ISNUMBER(M828),M828&gt;0,X828&gt;M828),J828*M828/100+(X828-M828),J828*X828/100))</f>
        <v/>
      </c>
      <c r="L828">
        <f>IF($Z828="","",INDEX('Per Line'!$W$2:$W$7001,$Z828)&amp;"")</f>
        <v/>
      </c>
      <c r="M828">
        <f>IF($Z828="","",INDEX('Per Line'!$AD$2:$AD$7001,$Z828))</f>
        <v/>
      </c>
      <c r="N828">
        <f>IF($Z828="","",IF(AND(ISNUMBER(M828),M828&gt;0),X828&gt;M828,FALSE))</f>
        <v/>
      </c>
      <c r="O828" s="8">
        <f>IF($Z828="","",SUMIFS('Per Line'!$V$2:$V$7001,'Per Line'!$D$2:$D$7001,$B828,'Per Line'!$AN$2:$AN$7001,1))</f>
        <v/>
      </c>
      <c r="P828">
        <f>IF($Z828="","",Settings!$C$7)</f>
        <v/>
      </c>
      <c r="Q828" s="8">
        <f>IF($Z828="","",SUMIFS('Per Line'!$V$2:$V$7001,'Per Line'!$D$2:$D$7001,$B828,'Per Line'!$AM$2:$AM$7001,0,'Per Line'!$AN$2:$AN$7001,0))</f>
        <v/>
      </c>
      <c r="R828" s="8">
        <f>IF($Z828="","",Q828*P828)</f>
        <v/>
      </c>
      <c r="S828">
        <f>IF($Z828="","",Settings!$C$6)</f>
        <v/>
      </c>
      <c r="T828" s="8">
        <f>IF($Z828="","",SUMIFS('Per Line'!$V$2:$V$7001,'Per Line'!$D$2:$D$7001,$B828,'Per Line'!$AM$2:$AM$7001,1,'Per Line'!$AN$2:$AN$7001,0))</f>
        <v/>
      </c>
      <c r="U828" s="8">
        <f>IF($Z828="","",T828*S828)</f>
        <v/>
      </c>
      <c r="V828" s="8">
        <f>IF($Z828="","",U828+R828)</f>
        <v/>
      </c>
      <c r="W828" s="8">
        <f>IF($Z828="","",X828-V828)</f>
        <v/>
      </c>
      <c r="X828" s="8">
        <f>IF($Z828="","",Q828+T828+O828)</f>
        <v/>
      </c>
      <c r="Y828" s="8">
        <f>IF($Z828="","",X828-V828-K828)</f>
        <v/>
      </c>
      <c r="Z828" s="16">
        <f>IF(ROWS($Z$2:$Z828)&lt;=MAX('Per Line'!$AL$2:$AL$7001),MATCH(ROWS($Z$2:$Z828),'Per Line'!$AL$2:$AL$7001,0),"")</f>
        <v/>
      </c>
      <c r="AA828" s="17">
        <f>IF($Z828="","",K828-J828*X828/100)</f>
        <v/>
      </c>
      <c r="AB828">
        <f>IF($Z828="","",C828&amp;"|"&amp;COUNTIF($C$2:$C828,C828))</f>
        <v/>
      </c>
    </row>
    <row r="829">
      <c r="A829" s="15" t="n"/>
      <c r="B829">
        <f>IF($Z829="","",INDEX('Per Line'!$D$2:$D$7001,$Z829)&amp;"")</f>
        <v/>
      </c>
      <c r="C829">
        <f>IF($Z829="","",IF(X829&lt;Settings!$C$8,"INV&lt;10000","Inv&gt;10000"))</f>
        <v/>
      </c>
      <c r="D829">
        <f>IF($Z829="","",INDEX('Per Line'!$A$2:$A$7001,$Z829)&amp;"")</f>
        <v/>
      </c>
      <c r="E829" s="14">
        <f>IF($Z829="","",INDEX('Per Line'!$F$2:$F$7001,$Z829))</f>
        <v/>
      </c>
      <c r="F829">
        <f>IF($Z829="","",INDEX('Per Line'!$G$2:$G$7001,$Z829)&amp;"")</f>
        <v/>
      </c>
      <c r="G829">
        <f>IF($Z829="","",INDEX('Per Line'!$I$2:$I$7001,$Z829)&amp;"")</f>
        <v/>
      </c>
      <c r="H829">
        <f>IF($Z829="","",INDEX('Per Line'!$J$2:$J$7001,$Z829)&amp;"")</f>
        <v/>
      </c>
      <c r="I829">
        <f>IF($Z829="","",INDEX('Per Line'!$K$2:$K$7001,$Z829)&amp;"")</f>
        <v/>
      </c>
      <c r="J829">
        <f>IF($Z829="","",INDEX('Per Line'!$M$2:$M$7001,$Z829))</f>
        <v/>
      </c>
      <c r="K829" s="8">
        <f>IF($Z829="","",IF(AND(ISNUMBER(M829),M829&gt;0,X829&gt;M829),J829*M829/100+(X829-M829),J829*X829/100))</f>
        <v/>
      </c>
      <c r="L829">
        <f>IF($Z829="","",INDEX('Per Line'!$W$2:$W$7001,$Z829)&amp;"")</f>
        <v/>
      </c>
      <c r="M829">
        <f>IF($Z829="","",INDEX('Per Line'!$AD$2:$AD$7001,$Z829))</f>
        <v/>
      </c>
      <c r="N829">
        <f>IF($Z829="","",IF(AND(ISNUMBER(M829),M829&gt;0),X829&gt;M829,FALSE))</f>
        <v/>
      </c>
      <c r="O829" s="8">
        <f>IF($Z829="","",SUMIFS('Per Line'!$V$2:$V$7001,'Per Line'!$D$2:$D$7001,$B829,'Per Line'!$AN$2:$AN$7001,1))</f>
        <v/>
      </c>
      <c r="P829">
        <f>IF($Z829="","",Settings!$C$7)</f>
        <v/>
      </c>
      <c r="Q829" s="8">
        <f>IF($Z829="","",SUMIFS('Per Line'!$V$2:$V$7001,'Per Line'!$D$2:$D$7001,$B829,'Per Line'!$AM$2:$AM$7001,0,'Per Line'!$AN$2:$AN$7001,0))</f>
        <v/>
      </c>
      <c r="R829" s="8">
        <f>IF($Z829="","",Q829*P829)</f>
        <v/>
      </c>
      <c r="S829">
        <f>IF($Z829="","",Settings!$C$6)</f>
        <v/>
      </c>
      <c r="T829" s="8">
        <f>IF($Z829="","",SUMIFS('Per Line'!$V$2:$V$7001,'Per Line'!$D$2:$D$7001,$B829,'Per Line'!$AM$2:$AM$7001,1,'Per Line'!$AN$2:$AN$7001,0))</f>
        <v/>
      </c>
      <c r="U829" s="8">
        <f>IF($Z829="","",T829*S829)</f>
        <v/>
      </c>
      <c r="V829" s="8">
        <f>IF($Z829="","",U829+R829)</f>
        <v/>
      </c>
      <c r="W829" s="8">
        <f>IF($Z829="","",X829-V829)</f>
        <v/>
      </c>
      <c r="X829" s="8">
        <f>IF($Z829="","",Q829+T829+O829)</f>
        <v/>
      </c>
      <c r="Y829" s="8">
        <f>IF($Z829="","",X829-V829-K829)</f>
        <v/>
      </c>
      <c r="Z829" s="16">
        <f>IF(ROWS($Z$2:$Z829)&lt;=MAX('Per Line'!$AL$2:$AL$7001),MATCH(ROWS($Z$2:$Z829),'Per Line'!$AL$2:$AL$7001,0),"")</f>
        <v/>
      </c>
      <c r="AA829" s="17">
        <f>IF($Z829="","",K829-J829*X829/100)</f>
        <v/>
      </c>
      <c r="AB829">
        <f>IF($Z829="","",C829&amp;"|"&amp;COUNTIF($C$2:$C829,C829))</f>
        <v/>
      </c>
    </row>
    <row r="830">
      <c r="A830" s="15" t="n"/>
      <c r="B830">
        <f>IF($Z830="","",INDEX('Per Line'!$D$2:$D$7001,$Z830)&amp;"")</f>
        <v/>
      </c>
      <c r="C830">
        <f>IF($Z830="","",IF(X830&lt;Settings!$C$8,"INV&lt;10000","Inv&gt;10000"))</f>
        <v/>
      </c>
      <c r="D830">
        <f>IF($Z830="","",INDEX('Per Line'!$A$2:$A$7001,$Z830)&amp;"")</f>
        <v/>
      </c>
      <c r="E830" s="14">
        <f>IF($Z830="","",INDEX('Per Line'!$F$2:$F$7001,$Z830))</f>
        <v/>
      </c>
      <c r="F830">
        <f>IF($Z830="","",INDEX('Per Line'!$G$2:$G$7001,$Z830)&amp;"")</f>
        <v/>
      </c>
      <c r="G830">
        <f>IF($Z830="","",INDEX('Per Line'!$I$2:$I$7001,$Z830)&amp;"")</f>
        <v/>
      </c>
      <c r="H830">
        <f>IF($Z830="","",INDEX('Per Line'!$J$2:$J$7001,$Z830)&amp;"")</f>
        <v/>
      </c>
      <c r="I830">
        <f>IF($Z830="","",INDEX('Per Line'!$K$2:$K$7001,$Z830)&amp;"")</f>
        <v/>
      </c>
      <c r="J830">
        <f>IF($Z830="","",INDEX('Per Line'!$M$2:$M$7001,$Z830))</f>
        <v/>
      </c>
      <c r="K830" s="8">
        <f>IF($Z830="","",IF(AND(ISNUMBER(M830),M830&gt;0,X830&gt;M830),J830*M830/100+(X830-M830),J830*X830/100))</f>
        <v/>
      </c>
      <c r="L830">
        <f>IF($Z830="","",INDEX('Per Line'!$W$2:$W$7001,$Z830)&amp;"")</f>
        <v/>
      </c>
      <c r="M830">
        <f>IF($Z830="","",INDEX('Per Line'!$AD$2:$AD$7001,$Z830))</f>
        <v/>
      </c>
      <c r="N830">
        <f>IF($Z830="","",IF(AND(ISNUMBER(M830),M830&gt;0),X830&gt;M830,FALSE))</f>
        <v/>
      </c>
      <c r="O830" s="8">
        <f>IF($Z830="","",SUMIFS('Per Line'!$V$2:$V$7001,'Per Line'!$D$2:$D$7001,$B830,'Per Line'!$AN$2:$AN$7001,1))</f>
        <v/>
      </c>
      <c r="P830">
        <f>IF($Z830="","",Settings!$C$7)</f>
        <v/>
      </c>
      <c r="Q830" s="8">
        <f>IF($Z830="","",SUMIFS('Per Line'!$V$2:$V$7001,'Per Line'!$D$2:$D$7001,$B830,'Per Line'!$AM$2:$AM$7001,0,'Per Line'!$AN$2:$AN$7001,0))</f>
        <v/>
      </c>
      <c r="R830" s="8">
        <f>IF($Z830="","",Q830*P830)</f>
        <v/>
      </c>
      <c r="S830">
        <f>IF($Z830="","",Settings!$C$6)</f>
        <v/>
      </c>
      <c r="T830" s="8">
        <f>IF($Z830="","",SUMIFS('Per Line'!$V$2:$V$7001,'Per Line'!$D$2:$D$7001,$B830,'Per Line'!$AM$2:$AM$7001,1,'Per Line'!$AN$2:$AN$7001,0))</f>
        <v/>
      </c>
      <c r="U830" s="8">
        <f>IF($Z830="","",T830*S830)</f>
        <v/>
      </c>
      <c r="V830" s="8">
        <f>IF($Z830="","",U830+R830)</f>
        <v/>
      </c>
      <c r="W830" s="8">
        <f>IF($Z830="","",X830-V830)</f>
        <v/>
      </c>
      <c r="X830" s="8">
        <f>IF($Z830="","",Q830+T830+O830)</f>
        <v/>
      </c>
      <c r="Y830" s="8">
        <f>IF($Z830="","",X830-V830-K830)</f>
        <v/>
      </c>
      <c r="Z830" s="16">
        <f>IF(ROWS($Z$2:$Z830)&lt;=MAX('Per Line'!$AL$2:$AL$7001),MATCH(ROWS($Z$2:$Z830),'Per Line'!$AL$2:$AL$7001,0),"")</f>
        <v/>
      </c>
      <c r="AA830" s="17">
        <f>IF($Z830="","",K830-J830*X830/100)</f>
        <v/>
      </c>
      <c r="AB830">
        <f>IF($Z830="","",C830&amp;"|"&amp;COUNTIF($C$2:$C830,C830))</f>
        <v/>
      </c>
    </row>
    <row r="831">
      <c r="A831" s="15" t="n"/>
      <c r="B831">
        <f>IF($Z831="","",INDEX('Per Line'!$D$2:$D$7001,$Z831)&amp;"")</f>
        <v/>
      </c>
      <c r="C831">
        <f>IF($Z831="","",IF(X831&lt;Settings!$C$8,"INV&lt;10000","Inv&gt;10000"))</f>
        <v/>
      </c>
      <c r="D831">
        <f>IF($Z831="","",INDEX('Per Line'!$A$2:$A$7001,$Z831)&amp;"")</f>
        <v/>
      </c>
      <c r="E831" s="14">
        <f>IF($Z831="","",INDEX('Per Line'!$F$2:$F$7001,$Z831))</f>
        <v/>
      </c>
      <c r="F831">
        <f>IF($Z831="","",INDEX('Per Line'!$G$2:$G$7001,$Z831)&amp;"")</f>
        <v/>
      </c>
      <c r="G831">
        <f>IF($Z831="","",INDEX('Per Line'!$I$2:$I$7001,$Z831)&amp;"")</f>
        <v/>
      </c>
      <c r="H831">
        <f>IF($Z831="","",INDEX('Per Line'!$J$2:$J$7001,$Z831)&amp;"")</f>
        <v/>
      </c>
      <c r="I831">
        <f>IF($Z831="","",INDEX('Per Line'!$K$2:$K$7001,$Z831)&amp;"")</f>
        <v/>
      </c>
      <c r="J831">
        <f>IF($Z831="","",INDEX('Per Line'!$M$2:$M$7001,$Z831))</f>
        <v/>
      </c>
      <c r="K831" s="8">
        <f>IF($Z831="","",IF(AND(ISNUMBER(M831),M831&gt;0,X831&gt;M831),J831*M831/100+(X831-M831),J831*X831/100))</f>
        <v/>
      </c>
      <c r="L831">
        <f>IF($Z831="","",INDEX('Per Line'!$W$2:$W$7001,$Z831)&amp;"")</f>
        <v/>
      </c>
      <c r="M831">
        <f>IF($Z831="","",INDEX('Per Line'!$AD$2:$AD$7001,$Z831))</f>
        <v/>
      </c>
      <c r="N831">
        <f>IF($Z831="","",IF(AND(ISNUMBER(M831),M831&gt;0),X831&gt;M831,FALSE))</f>
        <v/>
      </c>
      <c r="O831" s="8">
        <f>IF($Z831="","",SUMIFS('Per Line'!$V$2:$V$7001,'Per Line'!$D$2:$D$7001,$B831,'Per Line'!$AN$2:$AN$7001,1))</f>
        <v/>
      </c>
      <c r="P831">
        <f>IF($Z831="","",Settings!$C$7)</f>
        <v/>
      </c>
      <c r="Q831" s="8">
        <f>IF($Z831="","",SUMIFS('Per Line'!$V$2:$V$7001,'Per Line'!$D$2:$D$7001,$B831,'Per Line'!$AM$2:$AM$7001,0,'Per Line'!$AN$2:$AN$7001,0))</f>
        <v/>
      </c>
      <c r="R831" s="8">
        <f>IF($Z831="","",Q831*P831)</f>
        <v/>
      </c>
      <c r="S831">
        <f>IF($Z831="","",Settings!$C$6)</f>
        <v/>
      </c>
      <c r="T831" s="8">
        <f>IF($Z831="","",SUMIFS('Per Line'!$V$2:$V$7001,'Per Line'!$D$2:$D$7001,$B831,'Per Line'!$AM$2:$AM$7001,1,'Per Line'!$AN$2:$AN$7001,0))</f>
        <v/>
      </c>
      <c r="U831" s="8">
        <f>IF($Z831="","",T831*S831)</f>
        <v/>
      </c>
      <c r="V831" s="8">
        <f>IF($Z831="","",U831+R831)</f>
        <v/>
      </c>
      <c r="W831" s="8">
        <f>IF($Z831="","",X831-V831)</f>
        <v/>
      </c>
      <c r="X831" s="8">
        <f>IF($Z831="","",Q831+T831+O831)</f>
        <v/>
      </c>
      <c r="Y831" s="8">
        <f>IF($Z831="","",X831-V831-K831)</f>
        <v/>
      </c>
      <c r="Z831" s="16">
        <f>IF(ROWS($Z$2:$Z831)&lt;=MAX('Per Line'!$AL$2:$AL$7001),MATCH(ROWS($Z$2:$Z831),'Per Line'!$AL$2:$AL$7001,0),"")</f>
        <v/>
      </c>
      <c r="AA831" s="17">
        <f>IF($Z831="","",K831-J831*X831/100)</f>
        <v/>
      </c>
      <c r="AB831">
        <f>IF($Z831="","",C831&amp;"|"&amp;COUNTIF($C$2:$C831,C831))</f>
        <v/>
      </c>
    </row>
    <row r="832">
      <c r="A832" s="15" t="n"/>
      <c r="B832">
        <f>IF($Z832="","",INDEX('Per Line'!$D$2:$D$7001,$Z832)&amp;"")</f>
        <v/>
      </c>
      <c r="C832">
        <f>IF($Z832="","",IF(X832&lt;Settings!$C$8,"INV&lt;10000","Inv&gt;10000"))</f>
        <v/>
      </c>
      <c r="D832">
        <f>IF($Z832="","",INDEX('Per Line'!$A$2:$A$7001,$Z832)&amp;"")</f>
        <v/>
      </c>
      <c r="E832" s="14">
        <f>IF($Z832="","",INDEX('Per Line'!$F$2:$F$7001,$Z832))</f>
        <v/>
      </c>
      <c r="F832">
        <f>IF($Z832="","",INDEX('Per Line'!$G$2:$G$7001,$Z832)&amp;"")</f>
        <v/>
      </c>
      <c r="G832">
        <f>IF($Z832="","",INDEX('Per Line'!$I$2:$I$7001,$Z832)&amp;"")</f>
        <v/>
      </c>
      <c r="H832">
        <f>IF($Z832="","",INDEX('Per Line'!$J$2:$J$7001,$Z832)&amp;"")</f>
        <v/>
      </c>
      <c r="I832">
        <f>IF($Z832="","",INDEX('Per Line'!$K$2:$K$7001,$Z832)&amp;"")</f>
        <v/>
      </c>
      <c r="J832">
        <f>IF($Z832="","",INDEX('Per Line'!$M$2:$M$7001,$Z832))</f>
        <v/>
      </c>
      <c r="K832" s="8">
        <f>IF($Z832="","",IF(AND(ISNUMBER(M832),M832&gt;0,X832&gt;M832),J832*M832/100+(X832-M832),J832*X832/100))</f>
        <v/>
      </c>
      <c r="L832">
        <f>IF($Z832="","",INDEX('Per Line'!$W$2:$W$7001,$Z832)&amp;"")</f>
        <v/>
      </c>
      <c r="M832">
        <f>IF($Z832="","",INDEX('Per Line'!$AD$2:$AD$7001,$Z832))</f>
        <v/>
      </c>
      <c r="N832">
        <f>IF($Z832="","",IF(AND(ISNUMBER(M832),M832&gt;0),X832&gt;M832,FALSE))</f>
        <v/>
      </c>
      <c r="O832" s="8">
        <f>IF($Z832="","",SUMIFS('Per Line'!$V$2:$V$7001,'Per Line'!$D$2:$D$7001,$B832,'Per Line'!$AN$2:$AN$7001,1))</f>
        <v/>
      </c>
      <c r="P832">
        <f>IF($Z832="","",Settings!$C$7)</f>
        <v/>
      </c>
      <c r="Q832" s="8">
        <f>IF($Z832="","",SUMIFS('Per Line'!$V$2:$V$7001,'Per Line'!$D$2:$D$7001,$B832,'Per Line'!$AM$2:$AM$7001,0,'Per Line'!$AN$2:$AN$7001,0))</f>
        <v/>
      </c>
      <c r="R832" s="8">
        <f>IF($Z832="","",Q832*P832)</f>
        <v/>
      </c>
      <c r="S832">
        <f>IF($Z832="","",Settings!$C$6)</f>
        <v/>
      </c>
      <c r="T832" s="8">
        <f>IF($Z832="","",SUMIFS('Per Line'!$V$2:$V$7001,'Per Line'!$D$2:$D$7001,$B832,'Per Line'!$AM$2:$AM$7001,1,'Per Line'!$AN$2:$AN$7001,0))</f>
        <v/>
      </c>
      <c r="U832" s="8">
        <f>IF($Z832="","",T832*S832)</f>
        <v/>
      </c>
      <c r="V832" s="8">
        <f>IF($Z832="","",U832+R832)</f>
        <v/>
      </c>
      <c r="W832" s="8">
        <f>IF($Z832="","",X832-V832)</f>
        <v/>
      </c>
      <c r="X832" s="8">
        <f>IF($Z832="","",Q832+T832+O832)</f>
        <v/>
      </c>
      <c r="Y832" s="8">
        <f>IF($Z832="","",X832-V832-K832)</f>
        <v/>
      </c>
      <c r="Z832" s="16">
        <f>IF(ROWS($Z$2:$Z832)&lt;=MAX('Per Line'!$AL$2:$AL$7001),MATCH(ROWS($Z$2:$Z832),'Per Line'!$AL$2:$AL$7001,0),"")</f>
        <v/>
      </c>
      <c r="AA832" s="17">
        <f>IF($Z832="","",K832-J832*X832/100)</f>
        <v/>
      </c>
      <c r="AB832">
        <f>IF($Z832="","",C832&amp;"|"&amp;COUNTIF($C$2:$C832,C832))</f>
        <v/>
      </c>
    </row>
    <row r="833">
      <c r="A833" s="15" t="n"/>
      <c r="B833">
        <f>IF($Z833="","",INDEX('Per Line'!$D$2:$D$7001,$Z833)&amp;"")</f>
        <v/>
      </c>
      <c r="C833">
        <f>IF($Z833="","",IF(X833&lt;Settings!$C$8,"INV&lt;10000","Inv&gt;10000"))</f>
        <v/>
      </c>
      <c r="D833">
        <f>IF($Z833="","",INDEX('Per Line'!$A$2:$A$7001,$Z833)&amp;"")</f>
        <v/>
      </c>
      <c r="E833" s="14">
        <f>IF($Z833="","",INDEX('Per Line'!$F$2:$F$7001,$Z833))</f>
        <v/>
      </c>
      <c r="F833">
        <f>IF($Z833="","",INDEX('Per Line'!$G$2:$G$7001,$Z833)&amp;"")</f>
        <v/>
      </c>
      <c r="G833">
        <f>IF($Z833="","",INDEX('Per Line'!$I$2:$I$7001,$Z833)&amp;"")</f>
        <v/>
      </c>
      <c r="H833">
        <f>IF($Z833="","",INDEX('Per Line'!$J$2:$J$7001,$Z833)&amp;"")</f>
        <v/>
      </c>
      <c r="I833">
        <f>IF($Z833="","",INDEX('Per Line'!$K$2:$K$7001,$Z833)&amp;"")</f>
        <v/>
      </c>
      <c r="J833">
        <f>IF($Z833="","",INDEX('Per Line'!$M$2:$M$7001,$Z833))</f>
        <v/>
      </c>
      <c r="K833" s="8">
        <f>IF($Z833="","",IF(AND(ISNUMBER(M833),M833&gt;0,X833&gt;M833),J833*M833/100+(X833-M833),J833*X833/100))</f>
        <v/>
      </c>
      <c r="L833">
        <f>IF($Z833="","",INDEX('Per Line'!$W$2:$W$7001,$Z833)&amp;"")</f>
        <v/>
      </c>
      <c r="M833">
        <f>IF($Z833="","",INDEX('Per Line'!$AD$2:$AD$7001,$Z833))</f>
        <v/>
      </c>
      <c r="N833">
        <f>IF($Z833="","",IF(AND(ISNUMBER(M833),M833&gt;0),X833&gt;M833,FALSE))</f>
        <v/>
      </c>
      <c r="O833" s="8">
        <f>IF($Z833="","",SUMIFS('Per Line'!$V$2:$V$7001,'Per Line'!$D$2:$D$7001,$B833,'Per Line'!$AN$2:$AN$7001,1))</f>
        <v/>
      </c>
      <c r="P833">
        <f>IF($Z833="","",Settings!$C$7)</f>
        <v/>
      </c>
      <c r="Q833" s="8">
        <f>IF($Z833="","",SUMIFS('Per Line'!$V$2:$V$7001,'Per Line'!$D$2:$D$7001,$B833,'Per Line'!$AM$2:$AM$7001,0,'Per Line'!$AN$2:$AN$7001,0))</f>
        <v/>
      </c>
      <c r="R833" s="8">
        <f>IF($Z833="","",Q833*P833)</f>
        <v/>
      </c>
      <c r="S833">
        <f>IF($Z833="","",Settings!$C$6)</f>
        <v/>
      </c>
      <c r="T833" s="8">
        <f>IF($Z833="","",SUMIFS('Per Line'!$V$2:$V$7001,'Per Line'!$D$2:$D$7001,$B833,'Per Line'!$AM$2:$AM$7001,1,'Per Line'!$AN$2:$AN$7001,0))</f>
        <v/>
      </c>
      <c r="U833" s="8">
        <f>IF($Z833="","",T833*S833)</f>
        <v/>
      </c>
      <c r="V833" s="8">
        <f>IF($Z833="","",U833+R833)</f>
        <v/>
      </c>
      <c r="W833" s="8">
        <f>IF($Z833="","",X833-V833)</f>
        <v/>
      </c>
      <c r="X833" s="8">
        <f>IF($Z833="","",Q833+T833+O833)</f>
        <v/>
      </c>
      <c r="Y833" s="8">
        <f>IF($Z833="","",X833-V833-K833)</f>
        <v/>
      </c>
      <c r="Z833" s="16">
        <f>IF(ROWS($Z$2:$Z833)&lt;=MAX('Per Line'!$AL$2:$AL$7001),MATCH(ROWS($Z$2:$Z833),'Per Line'!$AL$2:$AL$7001,0),"")</f>
        <v/>
      </c>
      <c r="AA833" s="17">
        <f>IF($Z833="","",K833-J833*X833/100)</f>
        <v/>
      </c>
      <c r="AB833">
        <f>IF($Z833="","",C833&amp;"|"&amp;COUNTIF($C$2:$C833,C833))</f>
        <v/>
      </c>
    </row>
    <row r="834">
      <c r="A834" s="15" t="n"/>
      <c r="B834">
        <f>IF($Z834="","",INDEX('Per Line'!$D$2:$D$7001,$Z834)&amp;"")</f>
        <v/>
      </c>
      <c r="C834">
        <f>IF($Z834="","",IF(X834&lt;Settings!$C$8,"INV&lt;10000","Inv&gt;10000"))</f>
        <v/>
      </c>
      <c r="D834">
        <f>IF($Z834="","",INDEX('Per Line'!$A$2:$A$7001,$Z834)&amp;"")</f>
        <v/>
      </c>
      <c r="E834" s="14">
        <f>IF($Z834="","",INDEX('Per Line'!$F$2:$F$7001,$Z834))</f>
        <v/>
      </c>
      <c r="F834">
        <f>IF($Z834="","",INDEX('Per Line'!$G$2:$G$7001,$Z834)&amp;"")</f>
        <v/>
      </c>
      <c r="G834">
        <f>IF($Z834="","",INDEX('Per Line'!$I$2:$I$7001,$Z834)&amp;"")</f>
        <v/>
      </c>
      <c r="H834">
        <f>IF($Z834="","",INDEX('Per Line'!$J$2:$J$7001,$Z834)&amp;"")</f>
        <v/>
      </c>
      <c r="I834">
        <f>IF($Z834="","",INDEX('Per Line'!$K$2:$K$7001,$Z834)&amp;"")</f>
        <v/>
      </c>
      <c r="J834">
        <f>IF($Z834="","",INDEX('Per Line'!$M$2:$M$7001,$Z834))</f>
        <v/>
      </c>
      <c r="K834" s="8">
        <f>IF($Z834="","",IF(AND(ISNUMBER(M834),M834&gt;0,X834&gt;M834),J834*M834/100+(X834-M834),J834*X834/100))</f>
        <v/>
      </c>
      <c r="L834">
        <f>IF($Z834="","",INDEX('Per Line'!$W$2:$W$7001,$Z834)&amp;"")</f>
        <v/>
      </c>
      <c r="M834">
        <f>IF($Z834="","",INDEX('Per Line'!$AD$2:$AD$7001,$Z834))</f>
        <v/>
      </c>
      <c r="N834">
        <f>IF($Z834="","",IF(AND(ISNUMBER(M834),M834&gt;0),X834&gt;M834,FALSE))</f>
        <v/>
      </c>
      <c r="O834" s="8">
        <f>IF($Z834="","",SUMIFS('Per Line'!$V$2:$V$7001,'Per Line'!$D$2:$D$7001,$B834,'Per Line'!$AN$2:$AN$7001,1))</f>
        <v/>
      </c>
      <c r="P834">
        <f>IF($Z834="","",Settings!$C$7)</f>
        <v/>
      </c>
      <c r="Q834" s="8">
        <f>IF($Z834="","",SUMIFS('Per Line'!$V$2:$V$7001,'Per Line'!$D$2:$D$7001,$B834,'Per Line'!$AM$2:$AM$7001,0,'Per Line'!$AN$2:$AN$7001,0))</f>
        <v/>
      </c>
      <c r="R834" s="8">
        <f>IF($Z834="","",Q834*P834)</f>
        <v/>
      </c>
      <c r="S834">
        <f>IF($Z834="","",Settings!$C$6)</f>
        <v/>
      </c>
      <c r="T834" s="8">
        <f>IF($Z834="","",SUMIFS('Per Line'!$V$2:$V$7001,'Per Line'!$D$2:$D$7001,$B834,'Per Line'!$AM$2:$AM$7001,1,'Per Line'!$AN$2:$AN$7001,0))</f>
        <v/>
      </c>
      <c r="U834" s="8">
        <f>IF($Z834="","",T834*S834)</f>
        <v/>
      </c>
      <c r="V834" s="8">
        <f>IF($Z834="","",U834+R834)</f>
        <v/>
      </c>
      <c r="W834" s="8">
        <f>IF($Z834="","",X834-V834)</f>
        <v/>
      </c>
      <c r="X834" s="8">
        <f>IF($Z834="","",Q834+T834+O834)</f>
        <v/>
      </c>
      <c r="Y834" s="8">
        <f>IF($Z834="","",X834-V834-K834)</f>
        <v/>
      </c>
      <c r="Z834" s="16">
        <f>IF(ROWS($Z$2:$Z834)&lt;=MAX('Per Line'!$AL$2:$AL$7001),MATCH(ROWS($Z$2:$Z834),'Per Line'!$AL$2:$AL$7001,0),"")</f>
        <v/>
      </c>
      <c r="AA834" s="17">
        <f>IF($Z834="","",K834-J834*X834/100)</f>
        <v/>
      </c>
      <c r="AB834">
        <f>IF($Z834="","",C834&amp;"|"&amp;COUNTIF($C$2:$C834,C834))</f>
        <v/>
      </c>
    </row>
    <row r="835">
      <c r="A835" s="15" t="n"/>
      <c r="B835">
        <f>IF($Z835="","",INDEX('Per Line'!$D$2:$D$7001,$Z835)&amp;"")</f>
        <v/>
      </c>
      <c r="C835">
        <f>IF($Z835="","",IF(X835&lt;Settings!$C$8,"INV&lt;10000","Inv&gt;10000"))</f>
        <v/>
      </c>
      <c r="D835">
        <f>IF($Z835="","",INDEX('Per Line'!$A$2:$A$7001,$Z835)&amp;"")</f>
        <v/>
      </c>
      <c r="E835" s="14">
        <f>IF($Z835="","",INDEX('Per Line'!$F$2:$F$7001,$Z835))</f>
        <v/>
      </c>
      <c r="F835">
        <f>IF($Z835="","",INDEX('Per Line'!$G$2:$G$7001,$Z835)&amp;"")</f>
        <v/>
      </c>
      <c r="G835">
        <f>IF($Z835="","",INDEX('Per Line'!$I$2:$I$7001,$Z835)&amp;"")</f>
        <v/>
      </c>
      <c r="H835">
        <f>IF($Z835="","",INDEX('Per Line'!$J$2:$J$7001,$Z835)&amp;"")</f>
        <v/>
      </c>
      <c r="I835">
        <f>IF($Z835="","",INDEX('Per Line'!$K$2:$K$7001,$Z835)&amp;"")</f>
        <v/>
      </c>
      <c r="J835">
        <f>IF($Z835="","",INDEX('Per Line'!$M$2:$M$7001,$Z835))</f>
        <v/>
      </c>
      <c r="K835" s="8">
        <f>IF($Z835="","",IF(AND(ISNUMBER(M835),M835&gt;0,X835&gt;M835),J835*M835/100+(X835-M835),J835*X835/100))</f>
        <v/>
      </c>
      <c r="L835">
        <f>IF($Z835="","",INDEX('Per Line'!$W$2:$W$7001,$Z835)&amp;"")</f>
        <v/>
      </c>
      <c r="M835">
        <f>IF($Z835="","",INDEX('Per Line'!$AD$2:$AD$7001,$Z835))</f>
        <v/>
      </c>
      <c r="N835">
        <f>IF($Z835="","",IF(AND(ISNUMBER(M835),M835&gt;0),X835&gt;M835,FALSE))</f>
        <v/>
      </c>
      <c r="O835" s="8">
        <f>IF($Z835="","",SUMIFS('Per Line'!$V$2:$V$7001,'Per Line'!$D$2:$D$7001,$B835,'Per Line'!$AN$2:$AN$7001,1))</f>
        <v/>
      </c>
      <c r="P835">
        <f>IF($Z835="","",Settings!$C$7)</f>
        <v/>
      </c>
      <c r="Q835" s="8">
        <f>IF($Z835="","",SUMIFS('Per Line'!$V$2:$V$7001,'Per Line'!$D$2:$D$7001,$B835,'Per Line'!$AM$2:$AM$7001,0,'Per Line'!$AN$2:$AN$7001,0))</f>
        <v/>
      </c>
      <c r="R835" s="8">
        <f>IF($Z835="","",Q835*P835)</f>
        <v/>
      </c>
      <c r="S835">
        <f>IF($Z835="","",Settings!$C$6)</f>
        <v/>
      </c>
      <c r="T835" s="8">
        <f>IF($Z835="","",SUMIFS('Per Line'!$V$2:$V$7001,'Per Line'!$D$2:$D$7001,$B835,'Per Line'!$AM$2:$AM$7001,1,'Per Line'!$AN$2:$AN$7001,0))</f>
        <v/>
      </c>
      <c r="U835" s="8">
        <f>IF($Z835="","",T835*S835)</f>
        <v/>
      </c>
      <c r="V835" s="8">
        <f>IF($Z835="","",U835+R835)</f>
        <v/>
      </c>
      <c r="W835" s="8">
        <f>IF($Z835="","",X835-V835)</f>
        <v/>
      </c>
      <c r="X835" s="8">
        <f>IF($Z835="","",Q835+T835+O835)</f>
        <v/>
      </c>
      <c r="Y835" s="8">
        <f>IF($Z835="","",X835-V835-K835)</f>
        <v/>
      </c>
      <c r="Z835" s="16">
        <f>IF(ROWS($Z$2:$Z835)&lt;=MAX('Per Line'!$AL$2:$AL$7001),MATCH(ROWS($Z$2:$Z835),'Per Line'!$AL$2:$AL$7001,0),"")</f>
        <v/>
      </c>
      <c r="AA835" s="17">
        <f>IF($Z835="","",K835-J835*X835/100)</f>
        <v/>
      </c>
      <c r="AB835">
        <f>IF($Z835="","",C835&amp;"|"&amp;COUNTIF($C$2:$C835,C835))</f>
        <v/>
      </c>
    </row>
    <row r="836">
      <c r="A836" s="15" t="n"/>
      <c r="B836">
        <f>IF($Z836="","",INDEX('Per Line'!$D$2:$D$7001,$Z836)&amp;"")</f>
        <v/>
      </c>
      <c r="C836">
        <f>IF($Z836="","",IF(X836&lt;Settings!$C$8,"INV&lt;10000","Inv&gt;10000"))</f>
        <v/>
      </c>
      <c r="D836">
        <f>IF($Z836="","",INDEX('Per Line'!$A$2:$A$7001,$Z836)&amp;"")</f>
        <v/>
      </c>
      <c r="E836" s="14">
        <f>IF($Z836="","",INDEX('Per Line'!$F$2:$F$7001,$Z836))</f>
        <v/>
      </c>
      <c r="F836">
        <f>IF($Z836="","",INDEX('Per Line'!$G$2:$G$7001,$Z836)&amp;"")</f>
        <v/>
      </c>
      <c r="G836">
        <f>IF($Z836="","",INDEX('Per Line'!$I$2:$I$7001,$Z836)&amp;"")</f>
        <v/>
      </c>
      <c r="H836">
        <f>IF($Z836="","",INDEX('Per Line'!$J$2:$J$7001,$Z836)&amp;"")</f>
        <v/>
      </c>
      <c r="I836">
        <f>IF($Z836="","",INDEX('Per Line'!$K$2:$K$7001,$Z836)&amp;"")</f>
        <v/>
      </c>
      <c r="J836">
        <f>IF($Z836="","",INDEX('Per Line'!$M$2:$M$7001,$Z836))</f>
        <v/>
      </c>
      <c r="K836" s="8">
        <f>IF($Z836="","",IF(AND(ISNUMBER(M836),M836&gt;0,X836&gt;M836),J836*M836/100+(X836-M836),J836*X836/100))</f>
        <v/>
      </c>
      <c r="L836">
        <f>IF($Z836="","",INDEX('Per Line'!$W$2:$W$7001,$Z836)&amp;"")</f>
        <v/>
      </c>
      <c r="M836">
        <f>IF($Z836="","",INDEX('Per Line'!$AD$2:$AD$7001,$Z836))</f>
        <v/>
      </c>
      <c r="N836">
        <f>IF($Z836="","",IF(AND(ISNUMBER(M836),M836&gt;0),X836&gt;M836,FALSE))</f>
        <v/>
      </c>
      <c r="O836" s="8">
        <f>IF($Z836="","",SUMIFS('Per Line'!$V$2:$V$7001,'Per Line'!$D$2:$D$7001,$B836,'Per Line'!$AN$2:$AN$7001,1))</f>
        <v/>
      </c>
      <c r="P836">
        <f>IF($Z836="","",Settings!$C$7)</f>
        <v/>
      </c>
      <c r="Q836" s="8">
        <f>IF($Z836="","",SUMIFS('Per Line'!$V$2:$V$7001,'Per Line'!$D$2:$D$7001,$B836,'Per Line'!$AM$2:$AM$7001,0,'Per Line'!$AN$2:$AN$7001,0))</f>
        <v/>
      </c>
      <c r="R836" s="8">
        <f>IF($Z836="","",Q836*P836)</f>
        <v/>
      </c>
      <c r="S836">
        <f>IF($Z836="","",Settings!$C$6)</f>
        <v/>
      </c>
      <c r="T836" s="8">
        <f>IF($Z836="","",SUMIFS('Per Line'!$V$2:$V$7001,'Per Line'!$D$2:$D$7001,$B836,'Per Line'!$AM$2:$AM$7001,1,'Per Line'!$AN$2:$AN$7001,0))</f>
        <v/>
      </c>
      <c r="U836" s="8">
        <f>IF($Z836="","",T836*S836)</f>
        <v/>
      </c>
      <c r="V836" s="8">
        <f>IF($Z836="","",U836+R836)</f>
        <v/>
      </c>
      <c r="W836" s="8">
        <f>IF($Z836="","",X836-V836)</f>
        <v/>
      </c>
      <c r="X836" s="8">
        <f>IF($Z836="","",Q836+T836+O836)</f>
        <v/>
      </c>
      <c r="Y836" s="8">
        <f>IF($Z836="","",X836-V836-K836)</f>
        <v/>
      </c>
      <c r="Z836" s="16">
        <f>IF(ROWS($Z$2:$Z836)&lt;=MAX('Per Line'!$AL$2:$AL$7001),MATCH(ROWS($Z$2:$Z836),'Per Line'!$AL$2:$AL$7001,0),"")</f>
        <v/>
      </c>
      <c r="AA836" s="17">
        <f>IF($Z836="","",K836-J836*X836/100)</f>
        <v/>
      </c>
      <c r="AB836">
        <f>IF($Z836="","",C836&amp;"|"&amp;COUNTIF($C$2:$C836,C836))</f>
        <v/>
      </c>
    </row>
    <row r="837">
      <c r="A837" s="15" t="n"/>
      <c r="B837">
        <f>IF($Z837="","",INDEX('Per Line'!$D$2:$D$7001,$Z837)&amp;"")</f>
        <v/>
      </c>
      <c r="C837">
        <f>IF($Z837="","",IF(X837&lt;Settings!$C$8,"INV&lt;10000","Inv&gt;10000"))</f>
        <v/>
      </c>
      <c r="D837">
        <f>IF($Z837="","",INDEX('Per Line'!$A$2:$A$7001,$Z837)&amp;"")</f>
        <v/>
      </c>
      <c r="E837" s="14">
        <f>IF($Z837="","",INDEX('Per Line'!$F$2:$F$7001,$Z837))</f>
        <v/>
      </c>
      <c r="F837">
        <f>IF($Z837="","",INDEX('Per Line'!$G$2:$G$7001,$Z837)&amp;"")</f>
        <v/>
      </c>
      <c r="G837">
        <f>IF($Z837="","",INDEX('Per Line'!$I$2:$I$7001,$Z837)&amp;"")</f>
        <v/>
      </c>
      <c r="H837">
        <f>IF($Z837="","",INDEX('Per Line'!$J$2:$J$7001,$Z837)&amp;"")</f>
        <v/>
      </c>
      <c r="I837">
        <f>IF($Z837="","",INDEX('Per Line'!$K$2:$K$7001,$Z837)&amp;"")</f>
        <v/>
      </c>
      <c r="J837">
        <f>IF($Z837="","",INDEX('Per Line'!$M$2:$M$7001,$Z837))</f>
        <v/>
      </c>
      <c r="K837" s="8">
        <f>IF($Z837="","",IF(AND(ISNUMBER(M837),M837&gt;0,X837&gt;M837),J837*M837/100+(X837-M837),J837*X837/100))</f>
        <v/>
      </c>
      <c r="L837">
        <f>IF($Z837="","",INDEX('Per Line'!$W$2:$W$7001,$Z837)&amp;"")</f>
        <v/>
      </c>
      <c r="M837">
        <f>IF($Z837="","",INDEX('Per Line'!$AD$2:$AD$7001,$Z837))</f>
        <v/>
      </c>
      <c r="N837">
        <f>IF($Z837="","",IF(AND(ISNUMBER(M837),M837&gt;0),X837&gt;M837,FALSE))</f>
        <v/>
      </c>
      <c r="O837" s="8">
        <f>IF($Z837="","",SUMIFS('Per Line'!$V$2:$V$7001,'Per Line'!$D$2:$D$7001,$B837,'Per Line'!$AN$2:$AN$7001,1))</f>
        <v/>
      </c>
      <c r="P837">
        <f>IF($Z837="","",Settings!$C$7)</f>
        <v/>
      </c>
      <c r="Q837" s="8">
        <f>IF($Z837="","",SUMIFS('Per Line'!$V$2:$V$7001,'Per Line'!$D$2:$D$7001,$B837,'Per Line'!$AM$2:$AM$7001,0,'Per Line'!$AN$2:$AN$7001,0))</f>
        <v/>
      </c>
      <c r="R837" s="8">
        <f>IF($Z837="","",Q837*P837)</f>
        <v/>
      </c>
      <c r="S837">
        <f>IF($Z837="","",Settings!$C$6)</f>
        <v/>
      </c>
      <c r="T837" s="8">
        <f>IF($Z837="","",SUMIFS('Per Line'!$V$2:$V$7001,'Per Line'!$D$2:$D$7001,$B837,'Per Line'!$AM$2:$AM$7001,1,'Per Line'!$AN$2:$AN$7001,0))</f>
        <v/>
      </c>
      <c r="U837" s="8">
        <f>IF($Z837="","",T837*S837)</f>
        <v/>
      </c>
      <c r="V837" s="8">
        <f>IF($Z837="","",U837+R837)</f>
        <v/>
      </c>
      <c r="W837" s="8">
        <f>IF($Z837="","",X837-V837)</f>
        <v/>
      </c>
      <c r="X837" s="8">
        <f>IF($Z837="","",Q837+T837+O837)</f>
        <v/>
      </c>
      <c r="Y837" s="8">
        <f>IF($Z837="","",X837-V837-K837)</f>
        <v/>
      </c>
      <c r="Z837" s="16">
        <f>IF(ROWS($Z$2:$Z837)&lt;=MAX('Per Line'!$AL$2:$AL$7001),MATCH(ROWS($Z$2:$Z837),'Per Line'!$AL$2:$AL$7001,0),"")</f>
        <v/>
      </c>
      <c r="AA837" s="17">
        <f>IF($Z837="","",K837-J837*X837/100)</f>
        <v/>
      </c>
      <c r="AB837">
        <f>IF($Z837="","",C837&amp;"|"&amp;COUNTIF($C$2:$C837,C837))</f>
        <v/>
      </c>
    </row>
    <row r="838">
      <c r="A838" s="15" t="n"/>
      <c r="B838">
        <f>IF($Z838="","",INDEX('Per Line'!$D$2:$D$7001,$Z838)&amp;"")</f>
        <v/>
      </c>
      <c r="C838">
        <f>IF($Z838="","",IF(X838&lt;Settings!$C$8,"INV&lt;10000","Inv&gt;10000"))</f>
        <v/>
      </c>
      <c r="D838">
        <f>IF($Z838="","",INDEX('Per Line'!$A$2:$A$7001,$Z838)&amp;"")</f>
        <v/>
      </c>
      <c r="E838" s="14">
        <f>IF($Z838="","",INDEX('Per Line'!$F$2:$F$7001,$Z838))</f>
        <v/>
      </c>
      <c r="F838">
        <f>IF($Z838="","",INDEX('Per Line'!$G$2:$G$7001,$Z838)&amp;"")</f>
        <v/>
      </c>
      <c r="G838">
        <f>IF($Z838="","",INDEX('Per Line'!$I$2:$I$7001,$Z838)&amp;"")</f>
        <v/>
      </c>
      <c r="H838">
        <f>IF($Z838="","",INDEX('Per Line'!$J$2:$J$7001,$Z838)&amp;"")</f>
        <v/>
      </c>
      <c r="I838">
        <f>IF($Z838="","",INDEX('Per Line'!$K$2:$K$7001,$Z838)&amp;"")</f>
        <v/>
      </c>
      <c r="J838">
        <f>IF($Z838="","",INDEX('Per Line'!$M$2:$M$7001,$Z838))</f>
        <v/>
      </c>
      <c r="K838" s="8">
        <f>IF($Z838="","",IF(AND(ISNUMBER(M838),M838&gt;0,X838&gt;M838),J838*M838/100+(X838-M838),J838*X838/100))</f>
        <v/>
      </c>
      <c r="L838">
        <f>IF($Z838="","",INDEX('Per Line'!$W$2:$W$7001,$Z838)&amp;"")</f>
        <v/>
      </c>
      <c r="M838">
        <f>IF($Z838="","",INDEX('Per Line'!$AD$2:$AD$7001,$Z838))</f>
        <v/>
      </c>
      <c r="N838">
        <f>IF($Z838="","",IF(AND(ISNUMBER(M838),M838&gt;0),X838&gt;M838,FALSE))</f>
        <v/>
      </c>
      <c r="O838" s="8">
        <f>IF($Z838="","",SUMIFS('Per Line'!$V$2:$V$7001,'Per Line'!$D$2:$D$7001,$B838,'Per Line'!$AN$2:$AN$7001,1))</f>
        <v/>
      </c>
      <c r="P838">
        <f>IF($Z838="","",Settings!$C$7)</f>
        <v/>
      </c>
      <c r="Q838" s="8">
        <f>IF($Z838="","",SUMIFS('Per Line'!$V$2:$V$7001,'Per Line'!$D$2:$D$7001,$B838,'Per Line'!$AM$2:$AM$7001,0,'Per Line'!$AN$2:$AN$7001,0))</f>
        <v/>
      </c>
      <c r="R838" s="8">
        <f>IF($Z838="","",Q838*P838)</f>
        <v/>
      </c>
      <c r="S838">
        <f>IF($Z838="","",Settings!$C$6)</f>
        <v/>
      </c>
      <c r="T838" s="8">
        <f>IF($Z838="","",SUMIFS('Per Line'!$V$2:$V$7001,'Per Line'!$D$2:$D$7001,$B838,'Per Line'!$AM$2:$AM$7001,1,'Per Line'!$AN$2:$AN$7001,0))</f>
        <v/>
      </c>
      <c r="U838" s="8">
        <f>IF($Z838="","",T838*S838)</f>
        <v/>
      </c>
      <c r="V838" s="8">
        <f>IF($Z838="","",U838+R838)</f>
        <v/>
      </c>
      <c r="W838" s="8">
        <f>IF($Z838="","",X838-V838)</f>
        <v/>
      </c>
      <c r="X838" s="8">
        <f>IF($Z838="","",Q838+T838+O838)</f>
        <v/>
      </c>
      <c r="Y838" s="8">
        <f>IF($Z838="","",X838-V838-K838)</f>
        <v/>
      </c>
      <c r="Z838" s="16">
        <f>IF(ROWS($Z$2:$Z838)&lt;=MAX('Per Line'!$AL$2:$AL$7001),MATCH(ROWS($Z$2:$Z838),'Per Line'!$AL$2:$AL$7001,0),"")</f>
        <v/>
      </c>
      <c r="AA838" s="17">
        <f>IF($Z838="","",K838-J838*X838/100)</f>
        <v/>
      </c>
      <c r="AB838">
        <f>IF($Z838="","",C838&amp;"|"&amp;COUNTIF($C$2:$C838,C838))</f>
        <v/>
      </c>
    </row>
    <row r="839">
      <c r="A839" s="15" t="n"/>
      <c r="B839">
        <f>IF($Z839="","",INDEX('Per Line'!$D$2:$D$7001,$Z839)&amp;"")</f>
        <v/>
      </c>
      <c r="C839">
        <f>IF($Z839="","",IF(X839&lt;Settings!$C$8,"INV&lt;10000","Inv&gt;10000"))</f>
        <v/>
      </c>
      <c r="D839">
        <f>IF($Z839="","",INDEX('Per Line'!$A$2:$A$7001,$Z839)&amp;"")</f>
        <v/>
      </c>
      <c r="E839" s="14">
        <f>IF($Z839="","",INDEX('Per Line'!$F$2:$F$7001,$Z839))</f>
        <v/>
      </c>
      <c r="F839">
        <f>IF($Z839="","",INDEX('Per Line'!$G$2:$G$7001,$Z839)&amp;"")</f>
        <v/>
      </c>
      <c r="G839">
        <f>IF($Z839="","",INDEX('Per Line'!$I$2:$I$7001,$Z839)&amp;"")</f>
        <v/>
      </c>
      <c r="H839">
        <f>IF($Z839="","",INDEX('Per Line'!$J$2:$J$7001,$Z839)&amp;"")</f>
        <v/>
      </c>
      <c r="I839">
        <f>IF($Z839="","",INDEX('Per Line'!$K$2:$K$7001,$Z839)&amp;"")</f>
        <v/>
      </c>
      <c r="J839">
        <f>IF($Z839="","",INDEX('Per Line'!$M$2:$M$7001,$Z839))</f>
        <v/>
      </c>
      <c r="K839" s="8">
        <f>IF($Z839="","",IF(AND(ISNUMBER(M839),M839&gt;0,X839&gt;M839),J839*M839/100+(X839-M839),J839*X839/100))</f>
        <v/>
      </c>
      <c r="L839">
        <f>IF($Z839="","",INDEX('Per Line'!$W$2:$W$7001,$Z839)&amp;"")</f>
        <v/>
      </c>
      <c r="M839">
        <f>IF($Z839="","",INDEX('Per Line'!$AD$2:$AD$7001,$Z839))</f>
        <v/>
      </c>
      <c r="N839">
        <f>IF($Z839="","",IF(AND(ISNUMBER(M839),M839&gt;0),X839&gt;M839,FALSE))</f>
        <v/>
      </c>
      <c r="O839" s="8">
        <f>IF($Z839="","",SUMIFS('Per Line'!$V$2:$V$7001,'Per Line'!$D$2:$D$7001,$B839,'Per Line'!$AN$2:$AN$7001,1))</f>
        <v/>
      </c>
      <c r="P839">
        <f>IF($Z839="","",Settings!$C$7)</f>
        <v/>
      </c>
      <c r="Q839" s="8">
        <f>IF($Z839="","",SUMIFS('Per Line'!$V$2:$V$7001,'Per Line'!$D$2:$D$7001,$B839,'Per Line'!$AM$2:$AM$7001,0,'Per Line'!$AN$2:$AN$7001,0))</f>
        <v/>
      </c>
      <c r="R839" s="8">
        <f>IF($Z839="","",Q839*P839)</f>
        <v/>
      </c>
      <c r="S839">
        <f>IF($Z839="","",Settings!$C$6)</f>
        <v/>
      </c>
      <c r="T839" s="8">
        <f>IF($Z839="","",SUMIFS('Per Line'!$V$2:$V$7001,'Per Line'!$D$2:$D$7001,$B839,'Per Line'!$AM$2:$AM$7001,1,'Per Line'!$AN$2:$AN$7001,0))</f>
        <v/>
      </c>
      <c r="U839" s="8">
        <f>IF($Z839="","",T839*S839)</f>
        <v/>
      </c>
      <c r="V839" s="8">
        <f>IF($Z839="","",U839+R839)</f>
        <v/>
      </c>
      <c r="W839" s="8">
        <f>IF($Z839="","",X839-V839)</f>
        <v/>
      </c>
      <c r="X839" s="8">
        <f>IF($Z839="","",Q839+T839+O839)</f>
        <v/>
      </c>
      <c r="Y839" s="8">
        <f>IF($Z839="","",X839-V839-K839)</f>
        <v/>
      </c>
      <c r="Z839" s="16">
        <f>IF(ROWS($Z$2:$Z839)&lt;=MAX('Per Line'!$AL$2:$AL$7001),MATCH(ROWS($Z$2:$Z839),'Per Line'!$AL$2:$AL$7001,0),"")</f>
        <v/>
      </c>
      <c r="AA839" s="17">
        <f>IF($Z839="","",K839-J839*X839/100)</f>
        <v/>
      </c>
      <c r="AB839">
        <f>IF($Z839="","",C839&amp;"|"&amp;COUNTIF($C$2:$C839,C839))</f>
        <v/>
      </c>
    </row>
    <row r="840">
      <c r="A840" s="15" t="n"/>
      <c r="B840">
        <f>IF($Z840="","",INDEX('Per Line'!$D$2:$D$7001,$Z840)&amp;"")</f>
        <v/>
      </c>
      <c r="C840">
        <f>IF($Z840="","",IF(X840&lt;Settings!$C$8,"INV&lt;10000","Inv&gt;10000"))</f>
        <v/>
      </c>
      <c r="D840">
        <f>IF($Z840="","",INDEX('Per Line'!$A$2:$A$7001,$Z840)&amp;"")</f>
        <v/>
      </c>
      <c r="E840" s="14">
        <f>IF($Z840="","",INDEX('Per Line'!$F$2:$F$7001,$Z840))</f>
        <v/>
      </c>
      <c r="F840">
        <f>IF($Z840="","",INDEX('Per Line'!$G$2:$G$7001,$Z840)&amp;"")</f>
        <v/>
      </c>
      <c r="G840">
        <f>IF($Z840="","",INDEX('Per Line'!$I$2:$I$7001,$Z840)&amp;"")</f>
        <v/>
      </c>
      <c r="H840">
        <f>IF($Z840="","",INDEX('Per Line'!$J$2:$J$7001,$Z840)&amp;"")</f>
        <v/>
      </c>
      <c r="I840">
        <f>IF($Z840="","",INDEX('Per Line'!$K$2:$K$7001,$Z840)&amp;"")</f>
        <v/>
      </c>
      <c r="J840">
        <f>IF($Z840="","",INDEX('Per Line'!$M$2:$M$7001,$Z840))</f>
        <v/>
      </c>
      <c r="K840" s="8">
        <f>IF($Z840="","",IF(AND(ISNUMBER(M840),M840&gt;0,X840&gt;M840),J840*M840/100+(X840-M840),J840*X840/100))</f>
        <v/>
      </c>
      <c r="L840">
        <f>IF($Z840="","",INDEX('Per Line'!$W$2:$W$7001,$Z840)&amp;"")</f>
        <v/>
      </c>
      <c r="M840">
        <f>IF($Z840="","",INDEX('Per Line'!$AD$2:$AD$7001,$Z840))</f>
        <v/>
      </c>
      <c r="N840">
        <f>IF($Z840="","",IF(AND(ISNUMBER(M840),M840&gt;0),X840&gt;M840,FALSE))</f>
        <v/>
      </c>
      <c r="O840" s="8">
        <f>IF($Z840="","",SUMIFS('Per Line'!$V$2:$V$7001,'Per Line'!$D$2:$D$7001,$B840,'Per Line'!$AN$2:$AN$7001,1))</f>
        <v/>
      </c>
      <c r="P840">
        <f>IF($Z840="","",Settings!$C$7)</f>
        <v/>
      </c>
      <c r="Q840" s="8">
        <f>IF($Z840="","",SUMIFS('Per Line'!$V$2:$V$7001,'Per Line'!$D$2:$D$7001,$B840,'Per Line'!$AM$2:$AM$7001,0,'Per Line'!$AN$2:$AN$7001,0))</f>
        <v/>
      </c>
      <c r="R840" s="8">
        <f>IF($Z840="","",Q840*P840)</f>
        <v/>
      </c>
      <c r="S840">
        <f>IF($Z840="","",Settings!$C$6)</f>
        <v/>
      </c>
      <c r="T840" s="8">
        <f>IF($Z840="","",SUMIFS('Per Line'!$V$2:$V$7001,'Per Line'!$D$2:$D$7001,$B840,'Per Line'!$AM$2:$AM$7001,1,'Per Line'!$AN$2:$AN$7001,0))</f>
        <v/>
      </c>
      <c r="U840" s="8">
        <f>IF($Z840="","",T840*S840)</f>
        <v/>
      </c>
      <c r="V840" s="8">
        <f>IF($Z840="","",U840+R840)</f>
        <v/>
      </c>
      <c r="W840" s="8">
        <f>IF($Z840="","",X840-V840)</f>
        <v/>
      </c>
      <c r="X840" s="8">
        <f>IF($Z840="","",Q840+T840+O840)</f>
        <v/>
      </c>
      <c r="Y840" s="8">
        <f>IF($Z840="","",X840-V840-K840)</f>
        <v/>
      </c>
      <c r="Z840" s="16">
        <f>IF(ROWS($Z$2:$Z840)&lt;=MAX('Per Line'!$AL$2:$AL$7001),MATCH(ROWS($Z$2:$Z840),'Per Line'!$AL$2:$AL$7001,0),"")</f>
        <v/>
      </c>
      <c r="AA840" s="17">
        <f>IF($Z840="","",K840-J840*X840/100)</f>
        <v/>
      </c>
      <c r="AB840">
        <f>IF($Z840="","",C840&amp;"|"&amp;COUNTIF($C$2:$C840,C840))</f>
        <v/>
      </c>
    </row>
    <row r="841">
      <c r="A841" s="15" t="n"/>
      <c r="B841">
        <f>IF($Z841="","",INDEX('Per Line'!$D$2:$D$7001,$Z841)&amp;"")</f>
        <v/>
      </c>
      <c r="C841">
        <f>IF($Z841="","",IF(X841&lt;Settings!$C$8,"INV&lt;10000","Inv&gt;10000"))</f>
        <v/>
      </c>
      <c r="D841">
        <f>IF($Z841="","",INDEX('Per Line'!$A$2:$A$7001,$Z841)&amp;"")</f>
        <v/>
      </c>
      <c r="E841" s="14">
        <f>IF($Z841="","",INDEX('Per Line'!$F$2:$F$7001,$Z841))</f>
        <v/>
      </c>
      <c r="F841">
        <f>IF($Z841="","",INDEX('Per Line'!$G$2:$G$7001,$Z841)&amp;"")</f>
        <v/>
      </c>
      <c r="G841">
        <f>IF($Z841="","",INDEX('Per Line'!$I$2:$I$7001,$Z841)&amp;"")</f>
        <v/>
      </c>
      <c r="H841">
        <f>IF($Z841="","",INDEX('Per Line'!$J$2:$J$7001,$Z841)&amp;"")</f>
        <v/>
      </c>
      <c r="I841">
        <f>IF($Z841="","",INDEX('Per Line'!$K$2:$K$7001,$Z841)&amp;"")</f>
        <v/>
      </c>
      <c r="J841">
        <f>IF($Z841="","",INDEX('Per Line'!$M$2:$M$7001,$Z841))</f>
        <v/>
      </c>
      <c r="K841" s="8">
        <f>IF($Z841="","",IF(AND(ISNUMBER(M841),M841&gt;0,X841&gt;M841),J841*M841/100+(X841-M841),J841*X841/100))</f>
        <v/>
      </c>
      <c r="L841">
        <f>IF($Z841="","",INDEX('Per Line'!$W$2:$W$7001,$Z841)&amp;"")</f>
        <v/>
      </c>
      <c r="M841">
        <f>IF($Z841="","",INDEX('Per Line'!$AD$2:$AD$7001,$Z841))</f>
        <v/>
      </c>
      <c r="N841">
        <f>IF($Z841="","",IF(AND(ISNUMBER(M841),M841&gt;0),X841&gt;M841,FALSE))</f>
        <v/>
      </c>
      <c r="O841" s="8">
        <f>IF($Z841="","",SUMIFS('Per Line'!$V$2:$V$7001,'Per Line'!$D$2:$D$7001,$B841,'Per Line'!$AN$2:$AN$7001,1))</f>
        <v/>
      </c>
      <c r="P841">
        <f>IF($Z841="","",Settings!$C$7)</f>
        <v/>
      </c>
      <c r="Q841" s="8">
        <f>IF($Z841="","",SUMIFS('Per Line'!$V$2:$V$7001,'Per Line'!$D$2:$D$7001,$B841,'Per Line'!$AM$2:$AM$7001,0,'Per Line'!$AN$2:$AN$7001,0))</f>
        <v/>
      </c>
      <c r="R841" s="8">
        <f>IF($Z841="","",Q841*P841)</f>
        <v/>
      </c>
      <c r="S841">
        <f>IF($Z841="","",Settings!$C$6)</f>
        <v/>
      </c>
      <c r="T841" s="8">
        <f>IF($Z841="","",SUMIFS('Per Line'!$V$2:$V$7001,'Per Line'!$D$2:$D$7001,$B841,'Per Line'!$AM$2:$AM$7001,1,'Per Line'!$AN$2:$AN$7001,0))</f>
        <v/>
      </c>
      <c r="U841" s="8">
        <f>IF($Z841="","",T841*S841)</f>
        <v/>
      </c>
      <c r="V841" s="8">
        <f>IF($Z841="","",U841+R841)</f>
        <v/>
      </c>
      <c r="W841" s="8">
        <f>IF($Z841="","",X841-V841)</f>
        <v/>
      </c>
      <c r="X841" s="8">
        <f>IF($Z841="","",Q841+T841+O841)</f>
        <v/>
      </c>
      <c r="Y841" s="8">
        <f>IF($Z841="","",X841-V841-K841)</f>
        <v/>
      </c>
      <c r="Z841" s="16">
        <f>IF(ROWS($Z$2:$Z841)&lt;=MAX('Per Line'!$AL$2:$AL$7001),MATCH(ROWS($Z$2:$Z841),'Per Line'!$AL$2:$AL$7001,0),"")</f>
        <v/>
      </c>
      <c r="AA841" s="17">
        <f>IF($Z841="","",K841-J841*X841/100)</f>
        <v/>
      </c>
      <c r="AB841">
        <f>IF($Z841="","",C841&amp;"|"&amp;COUNTIF($C$2:$C841,C841))</f>
        <v/>
      </c>
    </row>
    <row r="842">
      <c r="A842" s="15" t="n"/>
      <c r="B842">
        <f>IF($Z842="","",INDEX('Per Line'!$D$2:$D$7001,$Z842)&amp;"")</f>
        <v/>
      </c>
      <c r="C842">
        <f>IF($Z842="","",IF(X842&lt;Settings!$C$8,"INV&lt;10000","Inv&gt;10000"))</f>
        <v/>
      </c>
      <c r="D842">
        <f>IF($Z842="","",INDEX('Per Line'!$A$2:$A$7001,$Z842)&amp;"")</f>
        <v/>
      </c>
      <c r="E842" s="14">
        <f>IF($Z842="","",INDEX('Per Line'!$F$2:$F$7001,$Z842))</f>
        <v/>
      </c>
      <c r="F842">
        <f>IF($Z842="","",INDEX('Per Line'!$G$2:$G$7001,$Z842)&amp;"")</f>
        <v/>
      </c>
      <c r="G842">
        <f>IF($Z842="","",INDEX('Per Line'!$I$2:$I$7001,$Z842)&amp;"")</f>
        <v/>
      </c>
      <c r="H842">
        <f>IF($Z842="","",INDEX('Per Line'!$J$2:$J$7001,$Z842)&amp;"")</f>
        <v/>
      </c>
      <c r="I842">
        <f>IF($Z842="","",INDEX('Per Line'!$K$2:$K$7001,$Z842)&amp;"")</f>
        <v/>
      </c>
      <c r="J842">
        <f>IF($Z842="","",INDEX('Per Line'!$M$2:$M$7001,$Z842))</f>
        <v/>
      </c>
      <c r="K842" s="8">
        <f>IF($Z842="","",IF(AND(ISNUMBER(M842),M842&gt;0,X842&gt;M842),J842*M842/100+(X842-M842),J842*X842/100))</f>
        <v/>
      </c>
      <c r="L842">
        <f>IF($Z842="","",INDEX('Per Line'!$W$2:$W$7001,$Z842)&amp;"")</f>
        <v/>
      </c>
      <c r="M842">
        <f>IF($Z842="","",INDEX('Per Line'!$AD$2:$AD$7001,$Z842))</f>
        <v/>
      </c>
      <c r="N842">
        <f>IF($Z842="","",IF(AND(ISNUMBER(M842),M842&gt;0),X842&gt;M842,FALSE))</f>
        <v/>
      </c>
      <c r="O842" s="8">
        <f>IF($Z842="","",SUMIFS('Per Line'!$V$2:$V$7001,'Per Line'!$D$2:$D$7001,$B842,'Per Line'!$AN$2:$AN$7001,1))</f>
        <v/>
      </c>
      <c r="P842">
        <f>IF($Z842="","",Settings!$C$7)</f>
        <v/>
      </c>
      <c r="Q842" s="8">
        <f>IF($Z842="","",SUMIFS('Per Line'!$V$2:$V$7001,'Per Line'!$D$2:$D$7001,$B842,'Per Line'!$AM$2:$AM$7001,0,'Per Line'!$AN$2:$AN$7001,0))</f>
        <v/>
      </c>
      <c r="R842" s="8">
        <f>IF($Z842="","",Q842*P842)</f>
        <v/>
      </c>
      <c r="S842">
        <f>IF($Z842="","",Settings!$C$6)</f>
        <v/>
      </c>
      <c r="T842" s="8">
        <f>IF($Z842="","",SUMIFS('Per Line'!$V$2:$V$7001,'Per Line'!$D$2:$D$7001,$B842,'Per Line'!$AM$2:$AM$7001,1,'Per Line'!$AN$2:$AN$7001,0))</f>
        <v/>
      </c>
      <c r="U842" s="8">
        <f>IF($Z842="","",T842*S842)</f>
        <v/>
      </c>
      <c r="V842" s="8">
        <f>IF($Z842="","",U842+R842)</f>
        <v/>
      </c>
      <c r="W842" s="8">
        <f>IF($Z842="","",X842-V842)</f>
        <v/>
      </c>
      <c r="X842" s="8">
        <f>IF($Z842="","",Q842+T842+O842)</f>
        <v/>
      </c>
      <c r="Y842" s="8">
        <f>IF($Z842="","",X842-V842-K842)</f>
        <v/>
      </c>
      <c r="Z842" s="16">
        <f>IF(ROWS($Z$2:$Z842)&lt;=MAX('Per Line'!$AL$2:$AL$7001),MATCH(ROWS($Z$2:$Z842),'Per Line'!$AL$2:$AL$7001,0),"")</f>
        <v/>
      </c>
      <c r="AA842" s="17">
        <f>IF($Z842="","",K842-J842*X842/100)</f>
        <v/>
      </c>
      <c r="AB842">
        <f>IF($Z842="","",C842&amp;"|"&amp;COUNTIF($C$2:$C842,C842))</f>
        <v/>
      </c>
    </row>
    <row r="843">
      <c r="A843" s="15" t="n"/>
      <c r="B843">
        <f>IF($Z843="","",INDEX('Per Line'!$D$2:$D$7001,$Z843)&amp;"")</f>
        <v/>
      </c>
      <c r="C843">
        <f>IF($Z843="","",IF(X843&lt;Settings!$C$8,"INV&lt;10000","Inv&gt;10000"))</f>
        <v/>
      </c>
      <c r="D843">
        <f>IF($Z843="","",INDEX('Per Line'!$A$2:$A$7001,$Z843)&amp;"")</f>
        <v/>
      </c>
      <c r="E843" s="14">
        <f>IF($Z843="","",INDEX('Per Line'!$F$2:$F$7001,$Z843))</f>
        <v/>
      </c>
      <c r="F843">
        <f>IF($Z843="","",INDEX('Per Line'!$G$2:$G$7001,$Z843)&amp;"")</f>
        <v/>
      </c>
      <c r="G843">
        <f>IF($Z843="","",INDEX('Per Line'!$I$2:$I$7001,$Z843)&amp;"")</f>
        <v/>
      </c>
      <c r="H843">
        <f>IF($Z843="","",INDEX('Per Line'!$J$2:$J$7001,$Z843)&amp;"")</f>
        <v/>
      </c>
      <c r="I843">
        <f>IF($Z843="","",INDEX('Per Line'!$K$2:$K$7001,$Z843)&amp;"")</f>
        <v/>
      </c>
      <c r="J843">
        <f>IF($Z843="","",INDEX('Per Line'!$M$2:$M$7001,$Z843))</f>
        <v/>
      </c>
      <c r="K843" s="8">
        <f>IF($Z843="","",IF(AND(ISNUMBER(M843),M843&gt;0,X843&gt;M843),J843*M843/100+(X843-M843),J843*X843/100))</f>
        <v/>
      </c>
      <c r="L843">
        <f>IF($Z843="","",INDEX('Per Line'!$W$2:$W$7001,$Z843)&amp;"")</f>
        <v/>
      </c>
      <c r="M843">
        <f>IF($Z843="","",INDEX('Per Line'!$AD$2:$AD$7001,$Z843))</f>
        <v/>
      </c>
      <c r="N843">
        <f>IF($Z843="","",IF(AND(ISNUMBER(M843),M843&gt;0),X843&gt;M843,FALSE))</f>
        <v/>
      </c>
      <c r="O843" s="8">
        <f>IF($Z843="","",SUMIFS('Per Line'!$V$2:$V$7001,'Per Line'!$D$2:$D$7001,$B843,'Per Line'!$AN$2:$AN$7001,1))</f>
        <v/>
      </c>
      <c r="P843">
        <f>IF($Z843="","",Settings!$C$7)</f>
        <v/>
      </c>
      <c r="Q843" s="8">
        <f>IF($Z843="","",SUMIFS('Per Line'!$V$2:$V$7001,'Per Line'!$D$2:$D$7001,$B843,'Per Line'!$AM$2:$AM$7001,0,'Per Line'!$AN$2:$AN$7001,0))</f>
        <v/>
      </c>
      <c r="R843" s="8">
        <f>IF($Z843="","",Q843*P843)</f>
        <v/>
      </c>
      <c r="S843">
        <f>IF($Z843="","",Settings!$C$6)</f>
        <v/>
      </c>
      <c r="T843" s="8">
        <f>IF($Z843="","",SUMIFS('Per Line'!$V$2:$V$7001,'Per Line'!$D$2:$D$7001,$B843,'Per Line'!$AM$2:$AM$7001,1,'Per Line'!$AN$2:$AN$7001,0))</f>
        <v/>
      </c>
      <c r="U843" s="8">
        <f>IF($Z843="","",T843*S843)</f>
        <v/>
      </c>
      <c r="V843" s="8">
        <f>IF($Z843="","",U843+R843)</f>
        <v/>
      </c>
      <c r="W843" s="8">
        <f>IF($Z843="","",X843-V843)</f>
        <v/>
      </c>
      <c r="X843" s="8">
        <f>IF($Z843="","",Q843+T843+O843)</f>
        <v/>
      </c>
      <c r="Y843" s="8">
        <f>IF($Z843="","",X843-V843-K843)</f>
        <v/>
      </c>
      <c r="Z843" s="16">
        <f>IF(ROWS($Z$2:$Z843)&lt;=MAX('Per Line'!$AL$2:$AL$7001),MATCH(ROWS($Z$2:$Z843),'Per Line'!$AL$2:$AL$7001,0),"")</f>
        <v/>
      </c>
      <c r="AA843" s="17">
        <f>IF($Z843="","",K843-J843*X843/100)</f>
        <v/>
      </c>
      <c r="AB843">
        <f>IF($Z843="","",C843&amp;"|"&amp;COUNTIF($C$2:$C843,C843))</f>
        <v/>
      </c>
    </row>
    <row r="844">
      <c r="A844" s="15" t="n"/>
      <c r="B844">
        <f>IF($Z844="","",INDEX('Per Line'!$D$2:$D$7001,$Z844)&amp;"")</f>
        <v/>
      </c>
      <c r="C844">
        <f>IF($Z844="","",IF(X844&lt;Settings!$C$8,"INV&lt;10000","Inv&gt;10000"))</f>
        <v/>
      </c>
      <c r="D844">
        <f>IF($Z844="","",INDEX('Per Line'!$A$2:$A$7001,$Z844)&amp;"")</f>
        <v/>
      </c>
      <c r="E844" s="14">
        <f>IF($Z844="","",INDEX('Per Line'!$F$2:$F$7001,$Z844))</f>
        <v/>
      </c>
      <c r="F844">
        <f>IF($Z844="","",INDEX('Per Line'!$G$2:$G$7001,$Z844)&amp;"")</f>
        <v/>
      </c>
      <c r="G844">
        <f>IF($Z844="","",INDEX('Per Line'!$I$2:$I$7001,$Z844)&amp;"")</f>
        <v/>
      </c>
      <c r="H844">
        <f>IF($Z844="","",INDEX('Per Line'!$J$2:$J$7001,$Z844)&amp;"")</f>
        <v/>
      </c>
      <c r="I844">
        <f>IF($Z844="","",INDEX('Per Line'!$K$2:$K$7001,$Z844)&amp;"")</f>
        <v/>
      </c>
      <c r="J844">
        <f>IF($Z844="","",INDEX('Per Line'!$M$2:$M$7001,$Z844))</f>
        <v/>
      </c>
      <c r="K844" s="8">
        <f>IF($Z844="","",IF(AND(ISNUMBER(M844),M844&gt;0,X844&gt;M844),J844*M844/100+(X844-M844),J844*X844/100))</f>
        <v/>
      </c>
      <c r="L844">
        <f>IF($Z844="","",INDEX('Per Line'!$W$2:$W$7001,$Z844)&amp;"")</f>
        <v/>
      </c>
      <c r="M844">
        <f>IF($Z844="","",INDEX('Per Line'!$AD$2:$AD$7001,$Z844))</f>
        <v/>
      </c>
      <c r="N844">
        <f>IF($Z844="","",IF(AND(ISNUMBER(M844),M844&gt;0),X844&gt;M844,FALSE))</f>
        <v/>
      </c>
      <c r="O844" s="8">
        <f>IF($Z844="","",SUMIFS('Per Line'!$V$2:$V$7001,'Per Line'!$D$2:$D$7001,$B844,'Per Line'!$AN$2:$AN$7001,1))</f>
        <v/>
      </c>
      <c r="P844">
        <f>IF($Z844="","",Settings!$C$7)</f>
        <v/>
      </c>
      <c r="Q844" s="8">
        <f>IF($Z844="","",SUMIFS('Per Line'!$V$2:$V$7001,'Per Line'!$D$2:$D$7001,$B844,'Per Line'!$AM$2:$AM$7001,0,'Per Line'!$AN$2:$AN$7001,0))</f>
        <v/>
      </c>
      <c r="R844" s="8">
        <f>IF($Z844="","",Q844*P844)</f>
        <v/>
      </c>
      <c r="S844">
        <f>IF($Z844="","",Settings!$C$6)</f>
        <v/>
      </c>
      <c r="T844" s="8">
        <f>IF($Z844="","",SUMIFS('Per Line'!$V$2:$V$7001,'Per Line'!$D$2:$D$7001,$B844,'Per Line'!$AM$2:$AM$7001,1,'Per Line'!$AN$2:$AN$7001,0))</f>
        <v/>
      </c>
      <c r="U844" s="8">
        <f>IF($Z844="","",T844*S844)</f>
        <v/>
      </c>
      <c r="V844" s="8">
        <f>IF($Z844="","",U844+R844)</f>
        <v/>
      </c>
      <c r="W844" s="8">
        <f>IF($Z844="","",X844-V844)</f>
        <v/>
      </c>
      <c r="X844" s="8">
        <f>IF($Z844="","",Q844+T844+O844)</f>
        <v/>
      </c>
      <c r="Y844" s="8">
        <f>IF($Z844="","",X844-V844-K844)</f>
        <v/>
      </c>
      <c r="Z844" s="16">
        <f>IF(ROWS($Z$2:$Z844)&lt;=MAX('Per Line'!$AL$2:$AL$7001),MATCH(ROWS($Z$2:$Z844),'Per Line'!$AL$2:$AL$7001,0),"")</f>
        <v/>
      </c>
      <c r="AA844" s="17">
        <f>IF($Z844="","",K844-J844*X844/100)</f>
        <v/>
      </c>
      <c r="AB844">
        <f>IF($Z844="","",C844&amp;"|"&amp;COUNTIF($C$2:$C844,C844))</f>
        <v/>
      </c>
    </row>
    <row r="845">
      <c r="A845" s="15" t="n"/>
      <c r="B845">
        <f>IF($Z845="","",INDEX('Per Line'!$D$2:$D$7001,$Z845)&amp;"")</f>
        <v/>
      </c>
      <c r="C845">
        <f>IF($Z845="","",IF(X845&lt;Settings!$C$8,"INV&lt;10000","Inv&gt;10000"))</f>
        <v/>
      </c>
      <c r="D845">
        <f>IF($Z845="","",INDEX('Per Line'!$A$2:$A$7001,$Z845)&amp;"")</f>
        <v/>
      </c>
      <c r="E845" s="14">
        <f>IF($Z845="","",INDEX('Per Line'!$F$2:$F$7001,$Z845))</f>
        <v/>
      </c>
      <c r="F845">
        <f>IF($Z845="","",INDEX('Per Line'!$G$2:$G$7001,$Z845)&amp;"")</f>
        <v/>
      </c>
      <c r="G845">
        <f>IF($Z845="","",INDEX('Per Line'!$I$2:$I$7001,$Z845)&amp;"")</f>
        <v/>
      </c>
      <c r="H845">
        <f>IF($Z845="","",INDEX('Per Line'!$J$2:$J$7001,$Z845)&amp;"")</f>
        <v/>
      </c>
      <c r="I845">
        <f>IF($Z845="","",INDEX('Per Line'!$K$2:$K$7001,$Z845)&amp;"")</f>
        <v/>
      </c>
      <c r="J845">
        <f>IF($Z845="","",INDEX('Per Line'!$M$2:$M$7001,$Z845))</f>
        <v/>
      </c>
      <c r="K845" s="8">
        <f>IF($Z845="","",IF(AND(ISNUMBER(M845),M845&gt;0,X845&gt;M845),J845*M845/100+(X845-M845),J845*X845/100))</f>
        <v/>
      </c>
      <c r="L845">
        <f>IF($Z845="","",INDEX('Per Line'!$W$2:$W$7001,$Z845)&amp;"")</f>
        <v/>
      </c>
      <c r="M845">
        <f>IF($Z845="","",INDEX('Per Line'!$AD$2:$AD$7001,$Z845))</f>
        <v/>
      </c>
      <c r="N845">
        <f>IF($Z845="","",IF(AND(ISNUMBER(M845),M845&gt;0),X845&gt;M845,FALSE))</f>
        <v/>
      </c>
      <c r="O845" s="8">
        <f>IF($Z845="","",SUMIFS('Per Line'!$V$2:$V$7001,'Per Line'!$D$2:$D$7001,$B845,'Per Line'!$AN$2:$AN$7001,1))</f>
        <v/>
      </c>
      <c r="P845">
        <f>IF($Z845="","",Settings!$C$7)</f>
        <v/>
      </c>
      <c r="Q845" s="8">
        <f>IF($Z845="","",SUMIFS('Per Line'!$V$2:$V$7001,'Per Line'!$D$2:$D$7001,$B845,'Per Line'!$AM$2:$AM$7001,0,'Per Line'!$AN$2:$AN$7001,0))</f>
        <v/>
      </c>
      <c r="R845" s="8">
        <f>IF($Z845="","",Q845*P845)</f>
        <v/>
      </c>
      <c r="S845">
        <f>IF($Z845="","",Settings!$C$6)</f>
        <v/>
      </c>
      <c r="T845" s="8">
        <f>IF($Z845="","",SUMIFS('Per Line'!$V$2:$V$7001,'Per Line'!$D$2:$D$7001,$B845,'Per Line'!$AM$2:$AM$7001,1,'Per Line'!$AN$2:$AN$7001,0))</f>
        <v/>
      </c>
      <c r="U845" s="8">
        <f>IF($Z845="","",T845*S845)</f>
        <v/>
      </c>
      <c r="V845" s="8">
        <f>IF($Z845="","",U845+R845)</f>
        <v/>
      </c>
      <c r="W845" s="8">
        <f>IF($Z845="","",X845-V845)</f>
        <v/>
      </c>
      <c r="X845" s="8">
        <f>IF($Z845="","",Q845+T845+O845)</f>
        <v/>
      </c>
      <c r="Y845" s="8">
        <f>IF($Z845="","",X845-V845-K845)</f>
        <v/>
      </c>
      <c r="Z845" s="16">
        <f>IF(ROWS($Z$2:$Z845)&lt;=MAX('Per Line'!$AL$2:$AL$7001),MATCH(ROWS($Z$2:$Z845),'Per Line'!$AL$2:$AL$7001,0),"")</f>
        <v/>
      </c>
      <c r="AA845" s="17">
        <f>IF($Z845="","",K845-J845*X845/100)</f>
        <v/>
      </c>
      <c r="AB845">
        <f>IF($Z845="","",C845&amp;"|"&amp;COUNTIF($C$2:$C845,C845))</f>
        <v/>
      </c>
    </row>
    <row r="846">
      <c r="A846" s="15" t="n"/>
      <c r="B846">
        <f>IF($Z846="","",INDEX('Per Line'!$D$2:$D$7001,$Z846)&amp;"")</f>
        <v/>
      </c>
      <c r="C846">
        <f>IF($Z846="","",IF(X846&lt;Settings!$C$8,"INV&lt;10000","Inv&gt;10000"))</f>
        <v/>
      </c>
      <c r="D846">
        <f>IF($Z846="","",INDEX('Per Line'!$A$2:$A$7001,$Z846)&amp;"")</f>
        <v/>
      </c>
      <c r="E846" s="14">
        <f>IF($Z846="","",INDEX('Per Line'!$F$2:$F$7001,$Z846))</f>
        <v/>
      </c>
      <c r="F846">
        <f>IF($Z846="","",INDEX('Per Line'!$G$2:$G$7001,$Z846)&amp;"")</f>
        <v/>
      </c>
      <c r="G846">
        <f>IF($Z846="","",INDEX('Per Line'!$I$2:$I$7001,$Z846)&amp;"")</f>
        <v/>
      </c>
      <c r="H846">
        <f>IF($Z846="","",INDEX('Per Line'!$J$2:$J$7001,$Z846)&amp;"")</f>
        <v/>
      </c>
      <c r="I846">
        <f>IF($Z846="","",INDEX('Per Line'!$K$2:$K$7001,$Z846)&amp;"")</f>
        <v/>
      </c>
      <c r="J846">
        <f>IF($Z846="","",INDEX('Per Line'!$M$2:$M$7001,$Z846))</f>
        <v/>
      </c>
      <c r="K846" s="8">
        <f>IF($Z846="","",IF(AND(ISNUMBER(M846),M846&gt;0,X846&gt;M846),J846*M846/100+(X846-M846),J846*X846/100))</f>
        <v/>
      </c>
      <c r="L846">
        <f>IF($Z846="","",INDEX('Per Line'!$W$2:$W$7001,$Z846)&amp;"")</f>
        <v/>
      </c>
      <c r="M846">
        <f>IF($Z846="","",INDEX('Per Line'!$AD$2:$AD$7001,$Z846))</f>
        <v/>
      </c>
      <c r="N846">
        <f>IF($Z846="","",IF(AND(ISNUMBER(M846),M846&gt;0),X846&gt;M846,FALSE))</f>
        <v/>
      </c>
      <c r="O846" s="8">
        <f>IF($Z846="","",SUMIFS('Per Line'!$V$2:$V$7001,'Per Line'!$D$2:$D$7001,$B846,'Per Line'!$AN$2:$AN$7001,1))</f>
        <v/>
      </c>
      <c r="P846">
        <f>IF($Z846="","",Settings!$C$7)</f>
        <v/>
      </c>
      <c r="Q846" s="8">
        <f>IF($Z846="","",SUMIFS('Per Line'!$V$2:$V$7001,'Per Line'!$D$2:$D$7001,$B846,'Per Line'!$AM$2:$AM$7001,0,'Per Line'!$AN$2:$AN$7001,0))</f>
        <v/>
      </c>
      <c r="R846" s="8">
        <f>IF($Z846="","",Q846*P846)</f>
        <v/>
      </c>
      <c r="S846">
        <f>IF($Z846="","",Settings!$C$6)</f>
        <v/>
      </c>
      <c r="T846" s="8">
        <f>IF($Z846="","",SUMIFS('Per Line'!$V$2:$V$7001,'Per Line'!$D$2:$D$7001,$B846,'Per Line'!$AM$2:$AM$7001,1,'Per Line'!$AN$2:$AN$7001,0))</f>
        <v/>
      </c>
      <c r="U846" s="8">
        <f>IF($Z846="","",T846*S846)</f>
        <v/>
      </c>
      <c r="V846" s="8">
        <f>IF($Z846="","",U846+R846)</f>
        <v/>
      </c>
      <c r="W846" s="8">
        <f>IF($Z846="","",X846-V846)</f>
        <v/>
      </c>
      <c r="X846" s="8">
        <f>IF($Z846="","",Q846+T846+O846)</f>
        <v/>
      </c>
      <c r="Y846" s="8">
        <f>IF($Z846="","",X846-V846-K846)</f>
        <v/>
      </c>
      <c r="Z846" s="16">
        <f>IF(ROWS($Z$2:$Z846)&lt;=MAX('Per Line'!$AL$2:$AL$7001),MATCH(ROWS($Z$2:$Z846),'Per Line'!$AL$2:$AL$7001,0),"")</f>
        <v/>
      </c>
      <c r="AA846" s="17">
        <f>IF($Z846="","",K846-J846*X846/100)</f>
        <v/>
      </c>
      <c r="AB846">
        <f>IF($Z846="","",C846&amp;"|"&amp;COUNTIF($C$2:$C846,C846))</f>
        <v/>
      </c>
    </row>
    <row r="847">
      <c r="A847" s="15" t="n"/>
      <c r="B847">
        <f>IF($Z847="","",INDEX('Per Line'!$D$2:$D$7001,$Z847)&amp;"")</f>
        <v/>
      </c>
      <c r="C847">
        <f>IF($Z847="","",IF(X847&lt;Settings!$C$8,"INV&lt;10000","Inv&gt;10000"))</f>
        <v/>
      </c>
      <c r="D847">
        <f>IF($Z847="","",INDEX('Per Line'!$A$2:$A$7001,$Z847)&amp;"")</f>
        <v/>
      </c>
      <c r="E847" s="14">
        <f>IF($Z847="","",INDEX('Per Line'!$F$2:$F$7001,$Z847))</f>
        <v/>
      </c>
      <c r="F847">
        <f>IF($Z847="","",INDEX('Per Line'!$G$2:$G$7001,$Z847)&amp;"")</f>
        <v/>
      </c>
      <c r="G847">
        <f>IF($Z847="","",INDEX('Per Line'!$I$2:$I$7001,$Z847)&amp;"")</f>
        <v/>
      </c>
      <c r="H847">
        <f>IF($Z847="","",INDEX('Per Line'!$J$2:$J$7001,$Z847)&amp;"")</f>
        <v/>
      </c>
      <c r="I847">
        <f>IF($Z847="","",INDEX('Per Line'!$K$2:$K$7001,$Z847)&amp;"")</f>
        <v/>
      </c>
      <c r="J847">
        <f>IF($Z847="","",INDEX('Per Line'!$M$2:$M$7001,$Z847))</f>
        <v/>
      </c>
      <c r="K847" s="8">
        <f>IF($Z847="","",IF(AND(ISNUMBER(M847),M847&gt;0,X847&gt;M847),J847*M847/100+(X847-M847),J847*X847/100))</f>
        <v/>
      </c>
      <c r="L847">
        <f>IF($Z847="","",INDEX('Per Line'!$W$2:$W$7001,$Z847)&amp;"")</f>
        <v/>
      </c>
      <c r="M847">
        <f>IF($Z847="","",INDEX('Per Line'!$AD$2:$AD$7001,$Z847))</f>
        <v/>
      </c>
      <c r="N847">
        <f>IF($Z847="","",IF(AND(ISNUMBER(M847),M847&gt;0),X847&gt;M847,FALSE))</f>
        <v/>
      </c>
      <c r="O847" s="8">
        <f>IF($Z847="","",SUMIFS('Per Line'!$V$2:$V$7001,'Per Line'!$D$2:$D$7001,$B847,'Per Line'!$AN$2:$AN$7001,1))</f>
        <v/>
      </c>
      <c r="P847">
        <f>IF($Z847="","",Settings!$C$7)</f>
        <v/>
      </c>
      <c r="Q847" s="8">
        <f>IF($Z847="","",SUMIFS('Per Line'!$V$2:$V$7001,'Per Line'!$D$2:$D$7001,$B847,'Per Line'!$AM$2:$AM$7001,0,'Per Line'!$AN$2:$AN$7001,0))</f>
        <v/>
      </c>
      <c r="R847" s="8">
        <f>IF($Z847="","",Q847*P847)</f>
        <v/>
      </c>
      <c r="S847">
        <f>IF($Z847="","",Settings!$C$6)</f>
        <v/>
      </c>
      <c r="T847" s="8">
        <f>IF($Z847="","",SUMIFS('Per Line'!$V$2:$V$7001,'Per Line'!$D$2:$D$7001,$B847,'Per Line'!$AM$2:$AM$7001,1,'Per Line'!$AN$2:$AN$7001,0))</f>
        <v/>
      </c>
      <c r="U847" s="8">
        <f>IF($Z847="","",T847*S847)</f>
        <v/>
      </c>
      <c r="V847" s="8">
        <f>IF($Z847="","",U847+R847)</f>
        <v/>
      </c>
      <c r="W847" s="8">
        <f>IF($Z847="","",X847-V847)</f>
        <v/>
      </c>
      <c r="X847" s="8">
        <f>IF($Z847="","",Q847+T847+O847)</f>
        <v/>
      </c>
      <c r="Y847" s="8">
        <f>IF($Z847="","",X847-V847-K847)</f>
        <v/>
      </c>
      <c r="Z847" s="16">
        <f>IF(ROWS($Z$2:$Z847)&lt;=MAX('Per Line'!$AL$2:$AL$7001),MATCH(ROWS($Z$2:$Z847),'Per Line'!$AL$2:$AL$7001,0),"")</f>
        <v/>
      </c>
      <c r="AA847" s="17">
        <f>IF($Z847="","",K847-J847*X847/100)</f>
        <v/>
      </c>
      <c r="AB847">
        <f>IF($Z847="","",C847&amp;"|"&amp;COUNTIF($C$2:$C847,C847))</f>
        <v/>
      </c>
    </row>
    <row r="848">
      <c r="A848" s="15" t="n"/>
      <c r="B848">
        <f>IF($Z848="","",INDEX('Per Line'!$D$2:$D$7001,$Z848)&amp;"")</f>
        <v/>
      </c>
      <c r="C848">
        <f>IF($Z848="","",IF(X848&lt;Settings!$C$8,"INV&lt;10000","Inv&gt;10000"))</f>
        <v/>
      </c>
      <c r="D848">
        <f>IF($Z848="","",INDEX('Per Line'!$A$2:$A$7001,$Z848)&amp;"")</f>
        <v/>
      </c>
      <c r="E848" s="14">
        <f>IF($Z848="","",INDEX('Per Line'!$F$2:$F$7001,$Z848))</f>
        <v/>
      </c>
      <c r="F848">
        <f>IF($Z848="","",INDEX('Per Line'!$G$2:$G$7001,$Z848)&amp;"")</f>
        <v/>
      </c>
      <c r="G848">
        <f>IF($Z848="","",INDEX('Per Line'!$I$2:$I$7001,$Z848)&amp;"")</f>
        <v/>
      </c>
      <c r="H848">
        <f>IF($Z848="","",INDEX('Per Line'!$J$2:$J$7001,$Z848)&amp;"")</f>
        <v/>
      </c>
      <c r="I848">
        <f>IF($Z848="","",INDEX('Per Line'!$K$2:$K$7001,$Z848)&amp;"")</f>
        <v/>
      </c>
      <c r="J848">
        <f>IF($Z848="","",INDEX('Per Line'!$M$2:$M$7001,$Z848))</f>
        <v/>
      </c>
      <c r="K848" s="8">
        <f>IF($Z848="","",IF(AND(ISNUMBER(M848),M848&gt;0,X848&gt;M848),J848*M848/100+(X848-M848),J848*X848/100))</f>
        <v/>
      </c>
      <c r="L848">
        <f>IF($Z848="","",INDEX('Per Line'!$W$2:$W$7001,$Z848)&amp;"")</f>
        <v/>
      </c>
      <c r="M848">
        <f>IF($Z848="","",INDEX('Per Line'!$AD$2:$AD$7001,$Z848))</f>
        <v/>
      </c>
      <c r="N848">
        <f>IF($Z848="","",IF(AND(ISNUMBER(M848),M848&gt;0),X848&gt;M848,FALSE))</f>
        <v/>
      </c>
      <c r="O848" s="8">
        <f>IF($Z848="","",SUMIFS('Per Line'!$V$2:$V$7001,'Per Line'!$D$2:$D$7001,$B848,'Per Line'!$AN$2:$AN$7001,1))</f>
        <v/>
      </c>
      <c r="P848">
        <f>IF($Z848="","",Settings!$C$7)</f>
        <v/>
      </c>
      <c r="Q848" s="8">
        <f>IF($Z848="","",SUMIFS('Per Line'!$V$2:$V$7001,'Per Line'!$D$2:$D$7001,$B848,'Per Line'!$AM$2:$AM$7001,0,'Per Line'!$AN$2:$AN$7001,0))</f>
        <v/>
      </c>
      <c r="R848" s="8">
        <f>IF($Z848="","",Q848*P848)</f>
        <v/>
      </c>
      <c r="S848">
        <f>IF($Z848="","",Settings!$C$6)</f>
        <v/>
      </c>
      <c r="T848" s="8">
        <f>IF($Z848="","",SUMIFS('Per Line'!$V$2:$V$7001,'Per Line'!$D$2:$D$7001,$B848,'Per Line'!$AM$2:$AM$7001,1,'Per Line'!$AN$2:$AN$7001,0))</f>
        <v/>
      </c>
      <c r="U848" s="8">
        <f>IF($Z848="","",T848*S848)</f>
        <v/>
      </c>
      <c r="V848" s="8">
        <f>IF($Z848="","",U848+R848)</f>
        <v/>
      </c>
      <c r="W848" s="8">
        <f>IF($Z848="","",X848-V848)</f>
        <v/>
      </c>
      <c r="X848" s="8">
        <f>IF($Z848="","",Q848+T848+O848)</f>
        <v/>
      </c>
      <c r="Y848" s="8">
        <f>IF($Z848="","",X848-V848-K848)</f>
        <v/>
      </c>
      <c r="Z848" s="16">
        <f>IF(ROWS($Z$2:$Z848)&lt;=MAX('Per Line'!$AL$2:$AL$7001),MATCH(ROWS($Z$2:$Z848),'Per Line'!$AL$2:$AL$7001,0),"")</f>
        <v/>
      </c>
      <c r="AA848" s="17">
        <f>IF($Z848="","",K848-J848*X848/100)</f>
        <v/>
      </c>
      <c r="AB848">
        <f>IF($Z848="","",C848&amp;"|"&amp;COUNTIF($C$2:$C848,C848))</f>
        <v/>
      </c>
    </row>
    <row r="849">
      <c r="A849" s="15" t="n"/>
      <c r="B849">
        <f>IF($Z849="","",INDEX('Per Line'!$D$2:$D$7001,$Z849)&amp;"")</f>
        <v/>
      </c>
      <c r="C849">
        <f>IF($Z849="","",IF(X849&lt;Settings!$C$8,"INV&lt;10000","Inv&gt;10000"))</f>
        <v/>
      </c>
      <c r="D849">
        <f>IF($Z849="","",INDEX('Per Line'!$A$2:$A$7001,$Z849)&amp;"")</f>
        <v/>
      </c>
      <c r="E849" s="14">
        <f>IF($Z849="","",INDEX('Per Line'!$F$2:$F$7001,$Z849))</f>
        <v/>
      </c>
      <c r="F849">
        <f>IF($Z849="","",INDEX('Per Line'!$G$2:$G$7001,$Z849)&amp;"")</f>
        <v/>
      </c>
      <c r="G849">
        <f>IF($Z849="","",INDEX('Per Line'!$I$2:$I$7001,$Z849)&amp;"")</f>
        <v/>
      </c>
      <c r="H849">
        <f>IF($Z849="","",INDEX('Per Line'!$J$2:$J$7001,$Z849)&amp;"")</f>
        <v/>
      </c>
      <c r="I849">
        <f>IF($Z849="","",INDEX('Per Line'!$K$2:$K$7001,$Z849)&amp;"")</f>
        <v/>
      </c>
      <c r="J849">
        <f>IF($Z849="","",INDEX('Per Line'!$M$2:$M$7001,$Z849))</f>
        <v/>
      </c>
      <c r="K849" s="8">
        <f>IF($Z849="","",IF(AND(ISNUMBER(M849),M849&gt;0,X849&gt;M849),J849*M849/100+(X849-M849),J849*X849/100))</f>
        <v/>
      </c>
      <c r="L849">
        <f>IF($Z849="","",INDEX('Per Line'!$W$2:$W$7001,$Z849)&amp;"")</f>
        <v/>
      </c>
      <c r="M849">
        <f>IF($Z849="","",INDEX('Per Line'!$AD$2:$AD$7001,$Z849))</f>
        <v/>
      </c>
      <c r="N849">
        <f>IF($Z849="","",IF(AND(ISNUMBER(M849),M849&gt;0),X849&gt;M849,FALSE))</f>
        <v/>
      </c>
      <c r="O849" s="8">
        <f>IF($Z849="","",SUMIFS('Per Line'!$V$2:$V$7001,'Per Line'!$D$2:$D$7001,$B849,'Per Line'!$AN$2:$AN$7001,1))</f>
        <v/>
      </c>
      <c r="P849">
        <f>IF($Z849="","",Settings!$C$7)</f>
        <v/>
      </c>
      <c r="Q849" s="8">
        <f>IF($Z849="","",SUMIFS('Per Line'!$V$2:$V$7001,'Per Line'!$D$2:$D$7001,$B849,'Per Line'!$AM$2:$AM$7001,0,'Per Line'!$AN$2:$AN$7001,0))</f>
        <v/>
      </c>
      <c r="R849" s="8">
        <f>IF($Z849="","",Q849*P849)</f>
        <v/>
      </c>
      <c r="S849">
        <f>IF($Z849="","",Settings!$C$6)</f>
        <v/>
      </c>
      <c r="T849" s="8">
        <f>IF($Z849="","",SUMIFS('Per Line'!$V$2:$V$7001,'Per Line'!$D$2:$D$7001,$B849,'Per Line'!$AM$2:$AM$7001,1,'Per Line'!$AN$2:$AN$7001,0))</f>
        <v/>
      </c>
      <c r="U849" s="8">
        <f>IF($Z849="","",T849*S849)</f>
        <v/>
      </c>
      <c r="V849" s="8">
        <f>IF($Z849="","",U849+R849)</f>
        <v/>
      </c>
      <c r="W849" s="8">
        <f>IF($Z849="","",X849-V849)</f>
        <v/>
      </c>
      <c r="X849" s="8">
        <f>IF($Z849="","",Q849+T849+O849)</f>
        <v/>
      </c>
      <c r="Y849" s="8">
        <f>IF($Z849="","",X849-V849-K849)</f>
        <v/>
      </c>
      <c r="Z849" s="16">
        <f>IF(ROWS($Z$2:$Z849)&lt;=MAX('Per Line'!$AL$2:$AL$7001),MATCH(ROWS($Z$2:$Z849),'Per Line'!$AL$2:$AL$7001,0),"")</f>
        <v/>
      </c>
      <c r="AA849" s="17">
        <f>IF($Z849="","",K849-J849*X849/100)</f>
        <v/>
      </c>
      <c r="AB849">
        <f>IF($Z849="","",C849&amp;"|"&amp;COUNTIF($C$2:$C849,C849))</f>
        <v/>
      </c>
    </row>
    <row r="850">
      <c r="A850" s="15" t="n"/>
      <c r="B850">
        <f>IF($Z850="","",INDEX('Per Line'!$D$2:$D$7001,$Z850)&amp;"")</f>
        <v/>
      </c>
      <c r="C850">
        <f>IF($Z850="","",IF(X850&lt;Settings!$C$8,"INV&lt;10000","Inv&gt;10000"))</f>
        <v/>
      </c>
      <c r="D850">
        <f>IF($Z850="","",INDEX('Per Line'!$A$2:$A$7001,$Z850)&amp;"")</f>
        <v/>
      </c>
      <c r="E850" s="14">
        <f>IF($Z850="","",INDEX('Per Line'!$F$2:$F$7001,$Z850))</f>
        <v/>
      </c>
      <c r="F850">
        <f>IF($Z850="","",INDEX('Per Line'!$G$2:$G$7001,$Z850)&amp;"")</f>
        <v/>
      </c>
      <c r="G850">
        <f>IF($Z850="","",INDEX('Per Line'!$I$2:$I$7001,$Z850)&amp;"")</f>
        <v/>
      </c>
      <c r="H850">
        <f>IF($Z850="","",INDEX('Per Line'!$J$2:$J$7001,$Z850)&amp;"")</f>
        <v/>
      </c>
      <c r="I850">
        <f>IF($Z850="","",INDEX('Per Line'!$K$2:$K$7001,$Z850)&amp;"")</f>
        <v/>
      </c>
      <c r="J850">
        <f>IF($Z850="","",INDEX('Per Line'!$M$2:$M$7001,$Z850))</f>
        <v/>
      </c>
      <c r="K850" s="8">
        <f>IF($Z850="","",IF(AND(ISNUMBER(M850),M850&gt;0,X850&gt;M850),J850*M850/100+(X850-M850),J850*X850/100))</f>
        <v/>
      </c>
      <c r="L850">
        <f>IF($Z850="","",INDEX('Per Line'!$W$2:$W$7001,$Z850)&amp;"")</f>
        <v/>
      </c>
      <c r="M850">
        <f>IF($Z850="","",INDEX('Per Line'!$AD$2:$AD$7001,$Z850))</f>
        <v/>
      </c>
      <c r="N850">
        <f>IF($Z850="","",IF(AND(ISNUMBER(M850),M850&gt;0),X850&gt;M850,FALSE))</f>
        <v/>
      </c>
      <c r="O850" s="8">
        <f>IF($Z850="","",SUMIFS('Per Line'!$V$2:$V$7001,'Per Line'!$D$2:$D$7001,$B850,'Per Line'!$AN$2:$AN$7001,1))</f>
        <v/>
      </c>
      <c r="P850">
        <f>IF($Z850="","",Settings!$C$7)</f>
        <v/>
      </c>
      <c r="Q850" s="8">
        <f>IF($Z850="","",SUMIFS('Per Line'!$V$2:$V$7001,'Per Line'!$D$2:$D$7001,$B850,'Per Line'!$AM$2:$AM$7001,0,'Per Line'!$AN$2:$AN$7001,0))</f>
        <v/>
      </c>
      <c r="R850" s="8">
        <f>IF($Z850="","",Q850*P850)</f>
        <v/>
      </c>
      <c r="S850">
        <f>IF($Z850="","",Settings!$C$6)</f>
        <v/>
      </c>
      <c r="T850" s="8">
        <f>IF($Z850="","",SUMIFS('Per Line'!$V$2:$V$7001,'Per Line'!$D$2:$D$7001,$B850,'Per Line'!$AM$2:$AM$7001,1,'Per Line'!$AN$2:$AN$7001,0))</f>
        <v/>
      </c>
      <c r="U850" s="8">
        <f>IF($Z850="","",T850*S850)</f>
        <v/>
      </c>
      <c r="V850" s="8">
        <f>IF($Z850="","",U850+R850)</f>
        <v/>
      </c>
      <c r="W850" s="8">
        <f>IF($Z850="","",X850-V850)</f>
        <v/>
      </c>
      <c r="X850" s="8">
        <f>IF($Z850="","",Q850+T850+O850)</f>
        <v/>
      </c>
      <c r="Y850" s="8">
        <f>IF($Z850="","",X850-V850-K850)</f>
        <v/>
      </c>
      <c r="Z850" s="16">
        <f>IF(ROWS($Z$2:$Z850)&lt;=MAX('Per Line'!$AL$2:$AL$7001),MATCH(ROWS($Z$2:$Z850),'Per Line'!$AL$2:$AL$7001,0),"")</f>
        <v/>
      </c>
      <c r="AA850" s="17">
        <f>IF($Z850="","",K850-J850*X850/100)</f>
        <v/>
      </c>
      <c r="AB850">
        <f>IF($Z850="","",C850&amp;"|"&amp;COUNTIF($C$2:$C850,C850))</f>
        <v/>
      </c>
    </row>
    <row r="851">
      <c r="A851" s="15" t="n"/>
      <c r="B851">
        <f>IF($Z851="","",INDEX('Per Line'!$D$2:$D$7001,$Z851)&amp;"")</f>
        <v/>
      </c>
      <c r="C851">
        <f>IF($Z851="","",IF(X851&lt;Settings!$C$8,"INV&lt;10000","Inv&gt;10000"))</f>
        <v/>
      </c>
      <c r="D851">
        <f>IF($Z851="","",INDEX('Per Line'!$A$2:$A$7001,$Z851)&amp;"")</f>
        <v/>
      </c>
      <c r="E851" s="14">
        <f>IF($Z851="","",INDEX('Per Line'!$F$2:$F$7001,$Z851))</f>
        <v/>
      </c>
      <c r="F851">
        <f>IF($Z851="","",INDEX('Per Line'!$G$2:$G$7001,$Z851)&amp;"")</f>
        <v/>
      </c>
      <c r="G851">
        <f>IF($Z851="","",INDEX('Per Line'!$I$2:$I$7001,$Z851)&amp;"")</f>
        <v/>
      </c>
      <c r="H851">
        <f>IF($Z851="","",INDEX('Per Line'!$J$2:$J$7001,$Z851)&amp;"")</f>
        <v/>
      </c>
      <c r="I851">
        <f>IF($Z851="","",INDEX('Per Line'!$K$2:$K$7001,$Z851)&amp;"")</f>
        <v/>
      </c>
      <c r="J851">
        <f>IF($Z851="","",INDEX('Per Line'!$M$2:$M$7001,$Z851))</f>
        <v/>
      </c>
      <c r="K851" s="8">
        <f>IF($Z851="","",IF(AND(ISNUMBER(M851),M851&gt;0,X851&gt;M851),J851*M851/100+(X851-M851),J851*X851/100))</f>
        <v/>
      </c>
      <c r="L851">
        <f>IF($Z851="","",INDEX('Per Line'!$W$2:$W$7001,$Z851)&amp;"")</f>
        <v/>
      </c>
      <c r="M851">
        <f>IF($Z851="","",INDEX('Per Line'!$AD$2:$AD$7001,$Z851))</f>
        <v/>
      </c>
      <c r="N851">
        <f>IF($Z851="","",IF(AND(ISNUMBER(M851),M851&gt;0),X851&gt;M851,FALSE))</f>
        <v/>
      </c>
      <c r="O851" s="8">
        <f>IF($Z851="","",SUMIFS('Per Line'!$V$2:$V$7001,'Per Line'!$D$2:$D$7001,$B851,'Per Line'!$AN$2:$AN$7001,1))</f>
        <v/>
      </c>
      <c r="P851">
        <f>IF($Z851="","",Settings!$C$7)</f>
        <v/>
      </c>
      <c r="Q851" s="8">
        <f>IF($Z851="","",SUMIFS('Per Line'!$V$2:$V$7001,'Per Line'!$D$2:$D$7001,$B851,'Per Line'!$AM$2:$AM$7001,0,'Per Line'!$AN$2:$AN$7001,0))</f>
        <v/>
      </c>
      <c r="R851" s="8">
        <f>IF($Z851="","",Q851*P851)</f>
        <v/>
      </c>
      <c r="S851">
        <f>IF($Z851="","",Settings!$C$6)</f>
        <v/>
      </c>
      <c r="T851" s="8">
        <f>IF($Z851="","",SUMIFS('Per Line'!$V$2:$V$7001,'Per Line'!$D$2:$D$7001,$B851,'Per Line'!$AM$2:$AM$7001,1,'Per Line'!$AN$2:$AN$7001,0))</f>
        <v/>
      </c>
      <c r="U851" s="8">
        <f>IF($Z851="","",T851*S851)</f>
        <v/>
      </c>
      <c r="V851" s="8">
        <f>IF($Z851="","",U851+R851)</f>
        <v/>
      </c>
      <c r="W851" s="8">
        <f>IF($Z851="","",X851-V851)</f>
        <v/>
      </c>
      <c r="X851" s="8">
        <f>IF($Z851="","",Q851+T851+O851)</f>
        <v/>
      </c>
      <c r="Y851" s="8">
        <f>IF($Z851="","",X851-V851-K851)</f>
        <v/>
      </c>
      <c r="Z851" s="16">
        <f>IF(ROWS($Z$2:$Z851)&lt;=MAX('Per Line'!$AL$2:$AL$7001),MATCH(ROWS($Z$2:$Z851),'Per Line'!$AL$2:$AL$7001,0),"")</f>
        <v/>
      </c>
      <c r="AA851" s="17">
        <f>IF($Z851="","",K851-J851*X851/100)</f>
        <v/>
      </c>
      <c r="AB851">
        <f>IF($Z851="","",C851&amp;"|"&amp;COUNTIF($C$2:$C851,C851))</f>
        <v/>
      </c>
    </row>
    <row r="852">
      <c r="A852" s="15" t="n"/>
      <c r="B852">
        <f>IF($Z852="","",INDEX('Per Line'!$D$2:$D$7001,$Z852)&amp;"")</f>
        <v/>
      </c>
      <c r="C852">
        <f>IF($Z852="","",IF(X852&lt;Settings!$C$8,"INV&lt;10000","Inv&gt;10000"))</f>
        <v/>
      </c>
      <c r="D852">
        <f>IF($Z852="","",INDEX('Per Line'!$A$2:$A$7001,$Z852)&amp;"")</f>
        <v/>
      </c>
      <c r="E852" s="14">
        <f>IF($Z852="","",INDEX('Per Line'!$F$2:$F$7001,$Z852))</f>
        <v/>
      </c>
      <c r="F852">
        <f>IF($Z852="","",INDEX('Per Line'!$G$2:$G$7001,$Z852)&amp;"")</f>
        <v/>
      </c>
      <c r="G852">
        <f>IF($Z852="","",INDEX('Per Line'!$I$2:$I$7001,$Z852)&amp;"")</f>
        <v/>
      </c>
      <c r="H852">
        <f>IF($Z852="","",INDEX('Per Line'!$J$2:$J$7001,$Z852)&amp;"")</f>
        <v/>
      </c>
      <c r="I852">
        <f>IF($Z852="","",INDEX('Per Line'!$K$2:$K$7001,$Z852)&amp;"")</f>
        <v/>
      </c>
      <c r="J852">
        <f>IF($Z852="","",INDEX('Per Line'!$M$2:$M$7001,$Z852))</f>
        <v/>
      </c>
      <c r="K852" s="8">
        <f>IF($Z852="","",IF(AND(ISNUMBER(M852),M852&gt;0,X852&gt;M852),J852*M852/100+(X852-M852),J852*X852/100))</f>
        <v/>
      </c>
      <c r="L852">
        <f>IF($Z852="","",INDEX('Per Line'!$W$2:$W$7001,$Z852)&amp;"")</f>
        <v/>
      </c>
      <c r="M852">
        <f>IF($Z852="","",INDEX('Per Line'!$AD$2:$AD$7001,$Z852))</f>
        <v/>
      </c>
      <c r="N852">
        <f>IF($Z852="","",IF(AND(ISNUMBER(M852),M852&gt;0),X852&gt;M852,FALSE))</f>
        <v/>
      </c>
      <c r="O852" s="8">
        <f>IF($Z852="","",SUMIFS('Per Line'!$V$2:$V$7001,'Per Line'!$D$2:$D$7001,$B852,'Per Line'!$AN$2:$AN$7001,1))</f>
        <v/>
      </c>
      <c r="P852">
        <f>IF($Z852="","",Settings!$C$7)</f>
        <v/>
      </c>
      <c r="Q852" s="8">
        <f>IF($Z852="","",SUMIFS('Per Line'!$V$2:$V$7001,'Per Line'!$D$2:$D$7001,$B852,'Per Line'!$AM$2:$AM$7001,0,'Per Line'!$AN$2:$AN$7001,0))</f>
        <v/>
      </c>
      <c r="R852" s="8">
        <f>IF($Z852="","",Q852*P852)</f>
        <v/>
      </c>
      <c r="S852">
        <f>IF($Z852="","",Settings!$C$6)</f>
        <v/>
      </c>
      <c r="T852" s="8">
        <f>IF($Z852="","",SUMIFS('Per Line'!$V$2:$V$7001,'Per Line'!$D$2:$D$7001,$B852,'Per Line'!$AM$2:$AM$7001,1,'Per Line'!$AN$2:$AN$7001,0))</f>
        <v/>
      </c>
      <c r="U852" s="8">
        <f>IF($Z852="","",T852*S852)</f>
        <v/>
      </c>
      <c r="V852" s="8">
        <f>IF($Z852="","",U852+R852)</f>
        <v/>
      </c>
      <c r="W852" s="8">
        <f>IF($Z852="","",X852-V852)</f>
        <v/>
      </c>
      <c r="X852" s="8">
        <f>IF($Z852="","",Q852+T852+O852)</f>
        <v/>
      </c>
      <c r="Y852" s="8">
        <f>IF($Z852="","",X852-V852-K852)</f>
        <v/>
      </c>
      <c r="Z852" s="16">
        <f>IF(ROWS($Z$2:$Z852)&lt;=MAX('Per Line'!$AL$2:$AL$7001),MATCH(ROWS($Z$2:$Z852),'Per Line'!$AL$2:$AL$7001,0),"")</f>
        <v/>
      </c>
      <c r="AA852" s="17">
        <f>IF($Z852="","",K852-J852*X852/100)</f>
        <v/>
      </c>
      <c r="AB852">
        <f>IF($Z852="","",C852&amp;"|"&amp;COUNTIF($C$2:$C852,C852))</f>
        <v/>
      </c>
    </row>
    <row r="853">
      <c r="A853" s="15" t="n"/>
      <c r="B853">
        <f>IF($Z853="","",INDEX('Per Line'!$D$2:$D$7001,$Z853)&amp;"")</f>
        <v/>
      </c>
      <c r="C853">
        <f>IF($Z853="","",IF(X853&lt;Settings!$C$8,"INV&lt;10000","Inv&gt;10000"))</f>
        <v/>
      </c>
      <c r="D853">
        <f>IF($Z853="","",INDEX('Per Line'!$A$2:$A$7001,$Z853)&amp;"")</f>
        <v/>
      </c>
      <c r="E853" s="14">
        <f>IF($Z853="","",INDEX('Per Line'!$F$2:$F$7001,$Z853))</f>
        <v/>
      </c>
      <c r="F853">
        <f>IF($Z853="","",INDEX('Per Line'!$G$2:$G$7001,$Z853)&amp;"")</f>
        <v/>
      </c>
      <c r="G853">
        <f>IF($Z853="","",INDEX('Per Line'!$I$2:$I$7001,$Z853)&amp;"")</f>
        <v/>
      </c>
      <c r="H853">
        <f>IF($Z853="","",INDEX('Per Line'!$J$2:$J$7001,$Z853)&amp;"")</f>
        <v/>
      </c>
      <c r="I853">
        <f>IF($Z853="","",INDEX('Per Line'!$K$2:$K$7001,$Z853)&amp;"")</f>
        <v/>
      </c>
      <c r="J853">
        <f>IF($Z853="","",INDEX('Per Line'!$M$2:$M$7001,$Z853))</f>
        <v/>
      </c>
      <c r="K853" s="8">
        <f>IF($Z853="","",IF(AND(ISNUMBER(M853),M853&gt;0,X853&gt;M853),J853*M853/100+(X853-M853),J853*X853/100))</f>
        <v/>
      </c>
      <c r="L853">
        <f>IF($Z853="","",INDEX('Per Line'!$W$2:$W$7001,$Z853)&amp;"")</f>
        <v/>
      </c>
      <c r="M853">
        <f>IF($Z853="","",INDEX('Per Line'!$AD$2:$AD$7001,$Z853))</f>
        <v/>
      </c>
      <c r="N853">
        <f>IF($Z853="","",IF(AND(ISNUMBER(M853),M853&gt;0),X853&gt;M853,FALSE))</f>
        <v/>
      </c>
      <c r="O853" s="8">
        <f>IF($Z853="","",SUMIFS('Per Line'!$V$2:$V$7001,'Per Line'!$D$2:$D$7001,$B853,'Per Line'!$AN$2:$AN$7001,1))</f>
        <v/>
      </c>
      <c r="P853">
        <f>IF($Z853="","",Settings!$C$7)</f>
        <v/>
      </c>
      <c r="Q853" s="8">
        <f>IF($Z853="","",SUMIFS('Per Line'!$V$2:$V$7001,'Per Line'!$D$2:$D$7001,$B853,'Per Line'!$AM$2:$AM$7001,0,'Per Line'!$AN$2:$AN$7001,0))</f>
        <v/>
      </c>
      <c r="R853" s="8">
        <f>IF($Z853="","",Q853*P853)</f>
        <v/>
      </c>
      <c r="S853">
        <f>IF($Z853="","",Settings!$C$6)</f>
        <v/>
      </c>
      <c r="T853" s="8">
        <f>IF($Z853="","",SUMIFS('Per Line'!$V$2:$V$7001,'Per Line'!$D$2:$D$7001,$B853,'Per Line'!$AM$2:$AM$7001,1,'Per Line'!$AN$2:$AN$7001,0))</f>
        <v/>
      </c>
      <c r="U853" s="8">
        <f>IF($Z853="","",T853*S853)</f>
        <v/>
      </c>
      <c r="V853" s="8">
        <f>IF($Z853="","",U853+R853)</f>
        <v/>
      </c>
      <c r="W853" s="8">
        <f>IF($Z853="","",X853-V853)</f>
        <v/>
      </c>
      <c r="X853" s="8">
        <f>IF($Z853="","",Q853+T853+O853)</f>
        <v/>
      </c>
      <c r="Y853" s="8">
        <f>IF($Z853="","",X853-V853-K853)</f>
        <v/>
      </c>
      <c r="Z853" s="16">
        <f>IF(ROWS($Z$2:$Z853)&lt;=MAX('Per Line'!$AL$2:$AL$7001),MATCH(ROWS($Z$2:$Z853),'Per Line'!$AL$2:$AL$7001,0),"")</f>
        <v/>
      </c>
      <c r="AA853" s="17">
        <f>IF($Z853="","",K853-J853*X853/100)</f>
        <v/>
      </c>
      <c r="AB853">
        <f>IF($Z853="","",C853&amp;"|"&amp;COUNTIF($C$2:$C853,C853))</f>
        <v/>
      </c>
    </row>
    <row r="854">
      <c r="A854" s="15" t="n"/>
      <c r="B854">
        <f>IF($Z854="","",INDEX('Per Line'!$D$2:$D$7001,$Z854)&amp;"")</f>
        <v/>
      </c>
      <c r="C854">
        <f>IF($Z854="","",IF(X854&lt;Settings!$C$8,"INV&lt;10000","Inv&gt;10000"))</f>
        <v/>
      </c>
      <c r="D854">
        <f>IF($Z854="","",INDEX('Per Line'!$A$2:$A$7001,$Z854)&amp;"")</f>
        <v/>
      </c>
      <c r="E854" s="14">
        <f>IF($Z854="","",INDEX('Per Line'!$F$2:$F$7001,$Z854))</f>
        <v/>
      </c>
      <c r="F854">
        <f>IF($Z854="","",INDEX('Per Line'!$G$2:$G$7001,$Z854)&amp;"")</f>
        <v/>
      </c>
      <c r="G854">
        <f>IF($Z854="","",INDEX('Per Line'!$I$2:$I$7001,$Z854)&amp;"")</f>
        <v/>
      </c>
      <c r="H854">
        <f>IF($Z854="","",INDEX('Per Line'!$J$2:$J$7001,$Z854)&amp;"")</f>
        <v/>
      </c>
      <c r="I854">
        <f>IF($Z854="","",INDEX('Per Line'!$K$2:$K$7001,$Z854)&amp;"")</f>
        <v/>
      </c>
      <c r="J854">
        <f>IF($Z854="","",INDEX('Per Line'!$M$2:$M$7001,$Z854))</f>
        <v/>
      </c>
      <c r="K854" s="8">
        <f>IF($Z854="","",IF(AND(ISNUMBER(M854),M854&gt;0,X854&gt;M854),J854*M854/100+(X854-M854),J854*X854/100))</f>
        <v/>
      </c>
      <c r="L854">
        <f>IF($Z854="","",INDEX('Per Line'!$W$2:$W$7001,$Z854)&amp;"")</f>
        <v/>
      </c>
      <c r="M854">
        <f>IF($Z854="","",INDEX('Per Line'!$AD$2:$AD$7001,$Z854))</f>
        <v/>
      </c>
      <c r="N854">
        <f>IF($Z854="","",IF(AND(ISNUMBER(M854),M854&gt;0),X854&gt;M854,FALSE))</f>
        <v/>
      </c>
      <c r="O854" s="8">
        <f>IF($Z854="","",SUMIFS('Per Line'!$V$2:$V$7001,'Per Line'!$D$2:$D$7001,$B854,'Per Line'!$AN$2:$AN$7001,1))</f>
        <v/>
      </c>
      <c r="P854">
        <f>IF($Z854="","",Settings!$C$7)</f>
        <v/>
      </c>
      <c r="Q854" s="8">
        <f>IF($Z854="","",SUMIFS('Per Line'!$V$2:$V$7001,'Per Line'!$D$2:$D$7001,$B854,'Per Line'!$AM$2:$AM$7001,0,'Per Line'!$AN$2:$AN$7001,0))</f>
        <v/>
      </c>
      <c r="R854" s="8">
        <f>IF($Z854="","",Q854*P854)</f>
        <v/>
      </c>
      <c r="S854">
        <f>IF($Z854="","",Settings!$C$6)</f>
        <v/>
      </c>
      <c r="T854" s="8">
        <f>IF($Z854="","",SUMIFS('Per Line'!$V$2:$V$7001,'Per Line'!$D$2:$D$7001,$B854,'Per Line'!$AM$2:$AM$7001,1,'Per Line'!$AN$2:$AN$7001,0))</f>
        <v/>
      </c>
      <c r="U854" s="8">
        <f>IF($Z854="","",T854*S854)</f>
        <v/>
      </c>
      <c r="V854" s="8">
        <f>IF($Z854="","",U854+R854)</f>
        <v/>
      </c>
      <c r="W854" s="8">
        <f>IF($Z854="","",X854-V854)</f>
        <v/>
      </c>
      <c r="X854" s="8">
        <f>IF($Z854="","",Q854+T854+O854)</f>
        <v/>
      </c>
      <c r="Y854" s="8">
        <f>IF($Z854="","",X854-V854-K854)</f>
        <v/>
      </c>
      <c r="Z854" s="16">
        <f>IF(ROWS($Z$2:$Z854)&lt;=MAX('Per Line'!$AL$2:$AL$7001),MATCH(ROWS($Z$2:$Z854),'Per Line'!$AL$2:$AL$7001,0),"")</f>
        <v/>
      </c>
      <c r="AA854" s="17">
        <f>IF($Z854="","",K854-J854*X854/100)</f>
        <v/>
      </c>
      <c r="AB854">
        <f>IF($Z854="","",C854&amp;"|"&amp;COUNTIF($C$2:$C854,C854))</f>
        <v/>
      </c>
    </row>
    <row r="855">
      <c r="A855" s="15" t="n"/>
      <c r="B855">
        <f>IF($Z855="","",INDEX('Per Line'!$D$2:$D$7001,$Z855)&amp;"")</f>
        <v/>
      </c>
      <c r="C855">
        <f>IF($Z855="","",IF(X855&lt;Settings!$C$8,"INV&lt;10000","Inv&gt;10000"))</f>
        <v/>
      </c>
      <c r="D855">
        <f>IF($Z855="","",INDEX('Per Line'!$A$2:$A$7001,$Z855)&amp;"")</f>
        <v/>
      </c>
      <c r="E855" s="14">
        <f>IF($Z855="","",INDEX('Per Line'!$F$2:$F$7001,$Z855))</f>
        <v/>
      </c>
      <c r="F855">
        <f>IF($Z855="","",INDEX('Per Line'!$G$2:$G$7001,$Z855)&amp;"")</f>
        <v/>
      </c>
      <c r="G855">
        <f>IF($Z855="","",INDEX('Per Line'!$I$2:$I$7001,$Z855)&amp;"")</f>
        <v/>
      </c>
      <c r="H855">
        <f>IF($Z855="","",INDEX('Per Line'!$J$2:$J$7001,$Z855)&amp;"")</f>
        <v/>
      </c>
      <c r="I855">
        <f>IF($Z855="","",INDEX('Per Line'!$K$2:$K$7001,$Z855)&amp;"")</f>
        <v/>
      </c>
      <c r="J855">
        <f>IF($Z855="","",INDEX('Per Line'!$M$2:$M$7001,$Z855))</f>
        <v/>
      </c>
      <c r="K855" s="8">
        <f>IF($Z855="","",IF(AND(ISNUMBER(M855),M855&gt;0,X855&gt;M855),J855*M855/100+(X855-M855),J855*X855/100))</f>
        <v/>
      </c>
      <c r="L855">
        <f>IF($Z855="","",INDEX('Per Line'!$W$2:$W$7001,$Z855)&amp;"")</f>
        <v/>
      </c>
      <c r="M855">
        <f>IF($Z855="","",INDEX('Per Line'!$AD$2:$AD$7001,$Z855))</f>
        <v/>
      </c>
      <c r="N855">
        <f>IF($Z855="","",IF(AND(ISNUMBER(M855),M855&gt;0),X855&gt;M855,FALSE))</f>
        <v/>
      </c>
      <c r="O855" s="8">
        <f>IF($Z855="","",SUMIFS('Per Line'!$V$2:$V$7001,'Per Line'!$D$2:$D$7001,$B855,'Per Line'!$AN$2:$AN$7001,1))</f>
        <v/>
      </c>
      <c r="P855">
        <f>IF($Z855="","",Settings!$C$7)</f>
        <v/>
      </c>
      <c r="Q855" s="8">
        <f>IF($Z855="","",SUMIFS('Per Line'!$V$2:$V$7001,'Per Line'!$D$2:$D$7001,$B855,'Per Line'!$AM$2:$AM$7001,0,'Per Line'!$AN$2:$AN$7001,0))</f>
        <v/>
      </c>
      <c r="R855" s="8">
        <f>IF($Z855="","",Q855*P855)</f>
        <v/>
      </c>
      <c r="S855">
        <f>IF($Z855="","",Settings!$C$6)</f>
        <v/>
      </c>
      <c r="T855" s="8">
        <f>IF($Z855="","",SUMIFS('Per Line'!$V$2:$V$7001,'Per Line'!$D$2:$D$7001,$B855,'Per Line'!$AM$2:$AM$7001,1,'Per Line'!$AN$2:$AN$7001,0))</f>
        <v/>
      </c>
      <c r="U855" s="8">
        <f>IF($Z855="","",T855*S855)</f>
        <v/>
      </c>
      <c r="V855" s="8">
        <f>IF($Z855="","",U855+R855)</f>
        <v/>
      </c>
      <c r="W855" s="8">
        <f>IF($Z855="","",X855-V855)</f>
        <v/>
      </c>
      <c r="X855" s="8">
        <f>IF($Z855="","",Q855+T855+O855)</f>
        <v/>
      </c>
      <c r="Y855" s="8">
        <f>IF($Z855="","",X855-V855-K855)</f>
        <v/>
      </c>
      <c r="Z855" s="16">
        <f>IF(ROWS($Z$2:$Z855)&lt;=MAX('Per Line'!$AL$2:$AL$7001),MATCH(ROWS($Z$2:$Z855),'Per Line'!$AL$2:$AL$7001,0),"")</f>
        <v/>
      </c>
      <c r="AA855" s="17">
        <f>IF($Z855="","",K855-J855*X855/100)</f>
        <v/>
      </c>
      <c r="AB855">
        <f>IF($Z855="","",C855&amp;"|"&amp;COUNTIF($C$2:$C855,C855))</f>
        <v/>
      </c>
    </row>
    <row r="856">
      <c r="A856" s="15" t="n"/>
      <c r="B856">
        <f>IF($Z856="","",INDEX('Per Line'!$D$2:$D$7001,$Z856)&amp;"")</f>
        <v/>
      </c>
      <c r="C856">
        <f>IF($Z856="","",IF(X856&lt;Settings!$C$8,"INV&lt;10000","Inv&gt;10000"))</f>
        <v/>
      </c>
      <c r="D856">
        <f>IF($Z856="","",INDEX('Per Line'!$A$2:$A$7001,$Z856)&amp;"")</f>
        <v/>
      </c>
      <c r="E856" s="14">
        <f>IF($Z856="","",INDEX('Per Line'!$F$2:$F$7001,$Z856))</f>
        <v/>
      </c>
      <c r="F856">
        <f>IF($Z856="","",INDEX('Per Line'!$G$2:$G$7001,$Z856)&amp;"")</f>
        <v/>
      </c>
      <c r="G856">
        <f>IF($Z856="","",INDEX('Per Line'!$I$2:$I$7001,$Z856)&amp;"")</f>
        <v/>
      </c>
      <c r="H856">
        <f>IF($Z856="","",INDEX('Per Line'!$J$2:$J$7001,$Z856)&amp;"")</f>
        <v/>
      </c>
      <c r="I856">
        <f>IF($Z856="","",INDEX('Per Line'!$K$2:$K$7001,$Z856)&amp;"")</f>
        <v/>
      </c>
      <c r="J856">
        <f>IF($Z856="","",INDEX('Per Line'!$M$2:$M$7001,$Z856))</f>
        <v/>
      </c>
      <c r="K856" s="8">
        <f>IF($Z856="","",IF(AND(ISNUMBER(M856),M856&gt;0,X856&gt;M856),J856*M856/100+(X856-M856),J856*X856/100))</f>
        <v/>
      </c>
      <c r="L856">
        <f>IF($Z856="","",INDEX('Per Line'!$W$2:$W$7001,$Z856)&amp;"")</f>
        <v/>
      </c>
      <c r="M856">
        <f>IF($Z856="","",INDEX('Per Line'!$AD$2:$AD$7001,$Z856))</f>
        <v/>
      </c>
      <c r="N856">
        <f>IF($Z856="","",IF(AND(ISNUMBER(M856),M856&gt;0),X856&gt;M856,FALSE))</f>
        <v/>
      </c>
      <c r="O856" s="8">
        <f>IF($Z856="","",SUMIFS('Per Line'!$V$2:$V$7001,'Per Line'!$D$2:$D$7001,$B856,'Per Line'!$AN$2:$AN$7001,1))</f>
        <v/>
      </c>
      <c r="P856">
        <f>IF($Z856="","",Settings!$C$7)</f>
        <v/>
      </c>
      <c r="Q856" s="8">
        <f>IF($Z856="","",SUMIFS('Per Line'!$V$2:$V$7001,'Per Line'!$D$2:$D$7001,$B856,'Per Line'!$AM$2:$AM$7001,0,'Per Line'!$AN$2:$AN$7001,0))</f>
        <v/>
      </c>
      <c r="R856" s="8">
        <f>IF($Z856="","",Q856*P856)</f>
        <v/>
      </c>
      <c r="S856">
        <f>IF($Z856="","",Settings!$C$6)</f>
        <v/>
      </c>
      <c r="T856" s="8">
        <f>IF($Z856="","",SUMIFS('Per Line'!$V$2:$V$7001,'Per Line'!$D$2:$D$7001,$B856,'Per Line'!$AM$2:$AM$7001,1,'Per Line'!$AN$2:$AN$7001,0))</f>
        <v/>
      </c>
      <c r="U856" s="8">
        <f>IF($Z856="","",T856*S856)</f>
        <v/>
      </c>
      <c r="V856" s="8">
        <f>IF($Z856="","",U856+R856)</f>
        <v/>
      </c>
      <c r="W856" s="8">
        <f>IF($Z856="","",X856-V856)</f>
        <v/>
      </c>
      <c r="X856" s="8">
        <f>IF($Z856="","",Q856+T856+O856)</f>
        <v/>
      </c>
      <c r="Y856" s="8">
        <f>IF($Z856="","",X856-V856-K856)</f>
        <v/>
      </c>
      <c r="Z856" s="16">
        <f>IF(ROWS($Z$2:$Z856)&lt;=MAX('Per Line'!$AL$2:$AL$7001),MATCH(ROWS($Z$2:$Z856),'Per Line'!$AL$2:$AL$7001,0),"")</f>
        <v/>
      </c>
      <c r="AA856" s="17">
        <f>IF($Z856="","",K856-J856*X856/100)</f>
        <v/>
      </c>
      <c r="AB856">
        <f>IF($Z856="","",C856&amp;"|"&amp;COUNTIF($C$2:$C856,C856))</f>
        <v/>
      </c>
    </row>
    <row r="857">
      <c r="A857" s="15" t="n"/>
      <c r="B857">
        <f>IF($Z857="","",INDEX('Per Line'!$D$2:$D$7001,$Z857)&amp;"")</f>
        <v/>
      </c>
      <c r="C857">
        <f>IF($Z857="","",IF(X857&lt;Settings!$C$8,"INV&lt;10000","Inv&gt;10000"))</f>
        <v/>
      </c>
      <c r="D857">
        <f>IF($Z857="","",INDEX('Per Line'!$A$2:$A$7001,$Z857)&amp;"")</f>
        <v/>
      </c>
      <c r="E857" s="14">
        <f>IF($Z857="","",INDEX('Per Line'!$F$2:$F$7001,$Z857))</f>
        <v/>
      </c>
      <c r="F857">
        <f>IF($Z857="","",INDEX('Per Line'!$G$2:$G$7001,$Z857)&amp;"")</f>
        <v/>
      </c>
      <c r="G857">
        <f>IF($Z857="","",INDEX('Per Line'!$I$2:$I$7001,$Z857)&amp;"")</f>
        <v/>
      </c>
      <c r="H857">
        <f>IF($Z857="","",INDEX('Per Line'!$J$2:$J$7001,$Z857)&amp;"")</f>
        <v/>
      </c>
      <c r="I857">
        <f>IF($Z857="","",INDEX('Per Line'!$K$2:$K$7001,$Z857)&amp;"")</f>
        <v/>
      </c>
      <c r="J857">
        <f>IF($Z857="","",INDEX('Per Line'!$M$2:$M$7001,$Z857))</f>
        <v/>
      </c>
      <c r="K857" s="8">
        <f>IF($Z857="","",IF(AND(ISNUMBER(M857),M857&gt;0,X857&gt;M857),J857*M857/100+(X857-M857),J857*X857/100))</f>
        <v/>
      </c>
      <c r="L857">
        <f>IF($Z857="","",INDEX('Per Line'!$W$2:$W$7001,$Z857)&amp;"")</f>
        <v/>
      </c>
      <c r="M857">
        <f>IF($Z857="","",INDEX('Per Line'!$AD$2:$AD$7001,$Z857))</f>
        <v/>
      </c>
      <c r="N857">
        <f>IF($Z857="","",IF(AND(ISNUMBER(M857),M857&gt;0),X857&gt;M857,FALSE))</f>
        <v/>
      </c>
      <c r="O857" s="8">
        <f>IF($Z857="","",SUMIFS('Per Line'!$V$2:$V$7001,'Per Line'!$D$2:$D$7001,$B857,'Per Line'!$AN$2:$AN$7001,1))</f>
        <v/>
      </c>
      <c r="P857">
        <f>IF($Z857="","",Settings!$C$7)</f>
        <v/>
      </c>
      <c r="Q857" s="8">
        <f>IF($Z857="","",SUMIFS('Per Line'!$V$2:$V$7001,'Per Line'!$D$2:$D$7001,$B857,'Per Line'!$AM$2:$AM$7001,0,'Per Line'!$AN$2:$AN$7001,0))</f>
        <v/>
      </c>
      <c r="R857" s="8">
        <f>IF($Z857="","",Q857*P857)</f>
        <v/>
      </c>
      <c r="S857">
        <f>IF($Z857="","",Settings!$C$6)</f>
        <v/>
      </c>
      <c r="T857" s="8">
        <f>IF($Z857="","",SUMIFS('Per Line'!$V$2:$V$7001,'Per Line'!$D$2:$D$7001,$B857,'Per Line'!$AM$2:$AM$7001,1,'Per Line'!$AN$2:$AN$7001,0))</f>
        <v/>
      </c>
      <c r="U857" s="8">
        <f>IF($Z857="","",T857*S857)</f>
        <v/>
      </c>
      <c r="V857" s="8">
        <f>IF($Z857="","",U857+R857)</f>
        <v/>
      </c>
      <c r="W857" s="8">
        <f>IF($Z857="","",X857-V857)</f>
        <v/>
      </c>
      <c r="X857" s="8">
        <f>IF($Z857="","",Q857+T857+O857)</f>
        <v/>
      </c>
      <c r="Y857" s="8">
        <f>IF($Z857="","",X857-V857-K857)</f>
        <v/>
      </c>
      <c r="Z857" s="16">
        <f>IF(ROWS($Z$2:$Z857)&lt;=MAX('Per Line'!$AL$2:$AL$7001),MATCH(ROWS($Z$2:$Z857),'Per Line'!$AL$2:$AL$7001,0),"")</f>
        <v/>
      </c>
      <c r="AA857" s="17">
        <f>IF($Z857="","",K857-J857*X857/100)</f>
        <v/>
      </c>
      <c r="AB857">
        <f>IF($Z857="","",C857&amp;"|"&amp;COUNTIF($C$2:$C857,C857))</f>
        <v/>
      </c>
    </row>
    <row r="858">
      <c r="A858" s="15" t="n"/>
      <c r="B858">
        <f>IF($Z858="","",INDEX('Per Line'!$D$2:$D$7001,$Z858)&amp;"")</f>
        <v/>
      </c>
      <c r="C858">
        <f>IF($Z858="","",IF(X858&lt;Settings!$C$8,"INV&lt;10000","Inv&gt;10000"))</f>
        <v/>
      </c>
      <c r="D858">
        <f>IF($Z858="","",INDEX('Per Line'!$A$2:$A$7001,$Z858)&amp;"")</f>
        <v/>
      </c>
      <c r="E858" s="14">
        <f>IF($Z858="","",INDEX('Per Line'!$F$2:$F$7001,$Z858))</f>
        <v/>
      </c>
      <c r="F858">
        <f>IF($Z858="","",INDEX('Per Line'!$G$2:$G$7001,$Z858)&amp;"")</f>
        <v/>
      </c>
      <c r="G858">
        <f>IF($Z858="","",INDEX('Per Line'!$I$2:$I$7001,$Z858)&amp;"")</f>
        <v/>
      </c>
      <c r="H858">
        <f>IF($Z858="","",INDEX('Per Line'!$J$2:$J$7001,$Z858)&amp;"")</f>
        <v/>
      </c>
      <c r="I858">
        <f>IF($Z858="","",INDEX('Per Line'!$K$2:$K$7001,$Z858)&amp;"")</f>
        <v/>
      </c>
      <c r="J858">
        <f>IF($Z858="","",INDEX('Per Line'!$M$2:$M$7001,$Z858))</f>
        <v/>
      </c>
      <c r="K858" s="8">
        <f>IF($Z858="","",IF(AND(ISNUMBER(M858),M858&gt;0,X858&gt;M858),J858*M858/100+(X858-M858),J858*X858/100))</f>
        <v/>
      </c>
      <c r="L858">
        <f>IF($Z858="","",INDEX('Per Line'!$W$2:$W$7001,$Z858)&amp;"")</f>
        <v/>
      </c>
      <c r="M858">
        <f>IF($Z858="","",INDEX('Per Line'!$AD$2:$AD$7001,$Z858))</f>
        <v/>
      </c>
      <c r="N858">
        <f>IF($Z858="","",IF(AND(ISNUMBER(M858),M858&gt;0),X858&gt;M858,FALSE))</f>
        <v/>
      </c>
      <c r="O858" s="8">
        <f>IF($Z858="","",SUMIFS('Per Line'!$V$2:$V$7001,'Per Line'!$D$2:$D$7001,$B858,'Per Line'!$AN$2:$AN$7001,1))</f>
        <v/>
      </c>
      <c r="P858">
        <f>IF($Z858="","",Settings!$C$7)</f>
        <v/>
      </c>
      <c r="Q858" s="8">
        <f>IF($Z858="","",SUMIFS('Per Line'!$V$2:$V$7001,'Per Line'!$D$2:$D$7001,$B858,'Per Line'!$AM$2:$AM$7001,0,'Per Line'!$AN$2:$AN$7001,0))</f>
        <v/>
      </c>
      <c r="R858" s="8">
        <f>IF($Z858="","",Q858*P858)</f>
        <v/>
      </c>
      <c r="S858">
        <f>IF($Z858="","",Settings!$C$6)</f>
        <v/>
      </c>
      <c r="T858" s="8">
        <f>IF($Z858="","",SUMIFS('Per Line'!$V$2:$V$7001,'Per Line'!$D$2:$D$7001,$B858,'Per Line'!$AM$2:$AM$7001,1,'Per Line'!$AN$2:$AN$7001,0))</f>
        <v/>
      </c>
      <c r="U858" s="8">
        <f>IF($Z858="","",T858*S858)</f>
        <v/>
      </c>
      <c r="V858" s="8">
        <f>IF($Z858="","",U858+R858)</f>
        <v/>
      </c>
      <c r="W858" s="8">
        <f>IF($Z858="","",X858-V858)</f>
        <v/>
      </c>
      <c r="X858" s="8">
        <f>IF($Z858="","",Q858+T858+O858)</f>
        <v/>
      </c>
      <c r="Y858" s="8">
        <f>IF($Z858="","",X858-V858-K858)</f>
        <v/>
      </c>
      <c r="Z858" s="16">
        <f>IF(ROWS($Z$2:$Z858)&lt;=MAX('Per Line'!$AL$2:$AL$7001),MATCH(ROWS($Z$2:$Z858),'Per Line'!$AL$2:$AL$7001,0),"")</f>
        <v/>
      </c>
      <c r="AA858" s="17">
        <f>IF($Z858="","",K858-J858*X858/100)</f>
        <v/>
      </c>
      <c r="AB858">
        <f>IF($Z858="","",C858&amp;"|"&amp;COUNTIF($C$2:$C858,C858))</f>
        <v/>
      </c>
    </row>
    <row r="859">
      <c r="A859" s="15" t="n"/>
      <c r="B859">
        <f>IF($Z859="","",INDEX('Per Line'!$D$2:$D$7001,$Z859)&amp;"")</f>
        <v/>
      </c>
      <c r="C859">
        <f>IF($Z859="","",IF(X859&lt;Settings!$C$8,"INV&lt;10000","Inv&gt;10000"))</f>
        <v/>
      </c>
      <c r="D859">
        <f>IF($Z859="","",INDEX('Per Line'!$A$2:$A$7001,$Z859)&amp;"")</f>
        <v/>
      </c>
      <c r="E859" s="14">
        <f>IF($Z859="","",INDEX('Per Line'!$F$2:$F$7001,$Z859))</f>
        <v/>
      </c>
      <c r="F859">
        <f>IF($Z859="","",INDEX('Per Line'!$G$2:$G$7001,$Z859)&amp;"")</f>
        <v/>
      </c>
      <c r="G859">
        <f>IF($Z859="","",INDEX('Per Line'!$I$2:$I$7001,$Z859)&amp;"")</f>
        <v/>
      </c>
      <c r="H859">
        <f>IF($Z859="","",INDEX('Per Line'!$J$2:$J$7001,$Z859)&amp;"")</f>
        <v/>
      </c>
      <c r="I859">
        <f>IF($Z859="","",INDEX('Per Line'!$K$2:$K$7001,$Z859)&amp;"")</f>
        <v/>
      </c>
      <c r="J859">
        <f>IF($Z859="","",INDEX('Per Line'!$M$2:$M$7001,$Z859))</f>
        <v/>
      </c>
      <c r="K859" s="8">
        <f>IF($Z859="","",IF(AND(ISNUMBER(M859),M859&gt;0,X859&gt;M859),J859*M859/100+(X859-M859),J859*X859/100))</f>
        <v/>
      </c>
      <c r="L859">
        <f>IF($Z859="","",INDEX('Per Line'!$W$2:$W$7001,$Z859)&amp;"")</f>
        <v/>
      </c>
      <c r="M859">
        <f>IF($Z859="","",INDEX('Per Line'!$AD$2:$AD$7001,$Z859))</f>
        <v/>
      </c>
      <c r="N859">
        <f>IF($Z859="","",IF(AND(ISNUMBER(M859),M859&gt;0),X859&gt;M859,FALSE))</f>
        <v/>
      </c>
      <c r="O859" s="8">
        <f>IF($Z859="","",SUMIFS('Per Line'!$V$2:$V$7001,'Per Line'!$D$2:$D$7001,$B859,'Per Line'!$AN$2:$AN$7001,1))</f>
        <v/>
      </c>
      <c r="P859">
        <f>IF($Z859="","",Settings!$C$7)</f>
        <v/>
      </c>
      <c r="Q859" s="8">
        <f>IF($Z859="","",SUMIFS('Per Line'!$V$2:$V$7001,'Per Line'!$D$2:$D$7001,$B859,'Per Line'!$AM$2:$AM$7001,0,'Per Line'!$AN$2:$AN$7001,0))</f>
        <v/>
      </c>
      <c r="R859" s="8">
        <f>IF($Z859="","",Q859*P859)</f>
        <v/>
      </c>
      <c r="S859">
        <f>IF($Z859="","",Settings!$C$6)</f>
        <v/>
      </c>
      <c r="T859" s="8">
        <f>IF($Z859="","",SUMIFS('Per Line'!$V$2:$V$7001,'Per Line'!$D$2:$D$7001,$B859,'Per Line'!$AM$2:$AM$7001,1,'Per Line'!$AN$2:$AN$7001,0))</f>
        <v/>
      </c>
      <c r="U859" s="8">
        <f>IF($Z859="","",T859*S859)</f>
        <v/>
      </c>
      <c r="V859" s="8">
        <f>IF($Z859="","",U859+R859)</f>
        <v/>
      </c>
      <c r="W859" s="8">
        <f>IF($Z859="","",X859-V859)</f>
        <v/>
      </c>
      <c r="X859" s="8">
        <f>IF($Z859="","",Q859+T859+O859)</f>
        <v/>
      </c>
      <c r="Y859" s="8">
        <f>IF($Z859="","",X859-V859-K859)</f>
        <v/>
      </c>
      <c r="Z859" s="16">
        <f>IF(ROWS($Z$2:$Z859)&lt;=MAX('Per Line'!$AL$2:$AL$7001),MATCH(ROWS($Z$2:$Z859),'Per Line'!$AL$2:$AL$7001,0),"")</f>
        <v/>
      </c>
      <c r="AA859" s="17">
        <f>IF($Z859="","",K859-J859*X859/100)</f>
        <v/>
      </c>
      <c r="AB859">
        <f>IF($Z859="","",C859&amp;"|"&amp;COUNTIF($C$2:$C859,C859))</f>
        <v/>
      </c>
    </row>
    <row r="860">
      <c r="A860" s="15" t="n"/>
      <c r="B860">
        <f>IF($Z860="","",INDEX('Per Line'!$D$2:$D$7001,$Z860)&amp;"")</f>
        <v/>
      </c>
      <c r="C860">
        <f>IF($Z860="","",IF(X860&lt;Settings!$C$8,"INV&lt;10000","Inv&gt;10000"))</f>
        <v/>
      </c>
      <c r="D860">
        <f>IF($Z860="","",INDEX('Per Line'!$A$2:$A$7001,$Z860)&amp;"")</f>
        <v/>
      </c>
      <c r="E860" s="14">
        <f>IF($Z860="","",INDEX('Per Line'!$F$2:$F$7001,$Z860))</f>
        <v/>
      </c>
      <c r="F860">
        <f>IF($Z860="","",INDEX('Per Line'!$G$2:$G$7001,$Z860)&amp;"")</f>
        <v/>
      </c>
      <c r="G860">
        <f>IF($Z860="","",INDEX('Per Line'!$I$2:$I$7001,$Z860)&amp;"")</f>
        <v/>
      </c>
      <c r="H860">
        <f>IF($Z860="","",INDEX('Per Line'!$J$2:$J$7001,$Z860)&amp;"")</f>
        <v/>
      </c>
      <c r="I860">
        <f>IF($Z860="","",INDEX('Per Line'!$K$2:$K$7001,$Z860)&amp;"")</f>
        <v/>
      </c>
      <c r="J860">
        <f>IF($Z860="","",INDEX('Per Line'!$M$2:$M$7001,$Z860))</f>
        <v/>
      </c>
      <c r="K860" s="8">
        <f>IF($Z860="","",IF(AND(ISNUMBER(M860),M860&gt;0,X860&gt;M860),J860*M860/100+(X860-M860),J860*X860/100))</f>
        <v/>
      </c>
      <c r="L860">
        <f>IF($Z860="","",INDEX('Per Line'!$W$2:$W$7001,$Z860)&amp;"")</f>
        <v/>
      </c>
      <c r="M860">
        <f>IF($Z860="","",INDEX('Per Line'!$AD$2:$AD$7001,$Z860))</f>
        <v/>
      </c>
      <c r="N860">
        <f>IF($Z860="","",IF(AND(ISNUMBER(M860),M860&gt;0),X860&gt;M860,FALSE))</f>
        <v/>
      </c>
      <c r="O860" s="8">
        <f>IF($Z860="","",SUMIFS('Per Line'!$V$2:$V$7001,'Per Line'!$D$2:$D$7001,$B860,'Per Line'!$AN$2:$AN$7001,1))</f>
        <v/>
      </c>
      <c r="P860">
        <f>IF($Z860="","",Settings!$C$7)</f>
        <v/>
      </c>
      <c r="Q860" s="8">
        <f>IF($Z860="","",SUMIFS('Per Line'!$V$2:$V$7001,'Per Line'!$D$2:$D$7001,$B860,'Per Line'!$AM$2:$AM$7001,0,'Per Line'!$AN$2:$AN$7001,0))</f>
        <v/>
      </c>
      <c r="R860" s="8">
        <f>IF($Z860="","",Q860*P860)</f>
        <v/>
      </c>
      <c r="S860">
        <f>IF($Z860="","",Settings!$C$6)</f>
        <v/>
      </c>
      <c r="T860" s="8">
        <f>IF($Z860="","",SUMIFS('Per Line'!$V$2:$V$7001,'Per Line'!$D$2:$D$7001,$B860,'Per Line'!$AM$2:$AM$7001,1,'Per Line'!$AN$2:$AN$7001,0))</f>
        <v/>
      </c>
      <c r="U860" s="8">
        <f>IF($Z860="","",T860*S860)</f>
        <v/>
      </c>
      <c r="V860" s="8">
        <f>IF($Z860="","",U860+R860)</f>
        <v/>
      </c>
      <c r="W860" s="8">
        <f>IF($Z860="","",X860-V860)</f>
        <v/>
      </c>
      <c r="X860" s="8">
        <f>IF($Z860="","",Q860+T860+O860)</f>
        <v/>
      </c>
      <c r="Y860" s="8">
        <f>IF($Z860="","",X860-V860-K860)</f>
        <v/>
      </c>
      <c r="Z860" s="16">
        <f>IF(ROWS($Z$2:$Z860)&lt;=MAX('Per Line'!$AL$2:$AL$7001),MATCH(ROWS($Z$2:$Z860),'Per Line'!$AL$2:$AL$7001,0),"")</f>
        <v/>
      </c>
      <c r="AA860" s="17">
        <f>IF($Z860="","",K860-J860*X860/100)</f>
        <v/>
      </c>
      <c r="AB860">
        <f>IF($Z860="","",C860&amp;"|"&amp;COUNTIF($C$2:$C860,C860))</f>
        <v/>
      </c>
    </row>
    <row r="861">
      <c r="A861" s="15" t="n"/>
      <c r="B861">
        <f>IF($Z861="","",INDEX('Per Line'!$D$2:$D$7001,$Z861)&amp;"")</f>
        <v/>
      </c>
      <c r="C861">
        <f>IF($Z861="","",IF(X861&lt;Settings!$C$8,"INV&lt;10000","Inv&gt;10000"))</f>
        <v/>
      </c>
      <c r="D861">
        <f>IF($Z861="","",INDEX('Per Line'!$A$2:$A$7001,$Z861)&amp;"")</f>
        <v/>
      </c>
      <c r="E861" s="14">
        <f>IF($Z861="","",INDEX('Per Line'!$F$2:$F$7001,$Z861))</f>
        <v/>
      </c>
      <c r="F861">
        <f>IF($Z861="","",INDEX('Per Line'!$G$2:$G$7001,$Z861)&amp;"")</f>
        <v/>
      </c>
      <c r="G861">
        <f>IF($Z861="","",INDEX('Per Line'!$I$2:$I$7001,$Z861)&amp;"")</f>
        <v/>
      </c>
      <c r="H861">
        <f>IF($Z861="","",INDEX('Per Line'!$J$2:$J$7001,$Z861)&amp;"")</f>
        <v/>
      </c>
      <c r="I861">
        <f>IF($Z861="","",INDEX('Per Line'!$K$2:$K$7001,$Z861)&amp;"")</f>
        <v/>
      </c>
      <c r="J861">
        <f>IF($Z861="","",INDEX('Per Line'!$M$2:$M$7001,$Z861))</f>
        <v/>
      </c>
      <c r="K861" s="8">
        <f>IF($Z861="","",IF(AND(ISNUMBER(M861),M861&gt;0,X861&gt;M861),J861*M861/100+(X861-M861),J861*X861/100))</f>
        <v/>
      </c>
      <c r="L861">
        <f>IF($Z861="","",INDEX('Per Line'!$W$2:$W$7001,$Z861)&amp;"")</f>
        <v/>
      </c>
      <c r="M861">
        <f>IF($Z861="","",INDEX('Per Line'!$AD$2:$AD$7001,$Z861))</f>
        <v/>
      </c>
      <c r="N861">
        <f>IF($Z861="","",IF(AND(ISNUMBER(M861),M861&gt;0),X861&gt;M861,FALSE))</f>
        <v/>
      </c>
      <c r="O861" s="8">
        <f>IF($Z861="","",SUMIFS('Per Line'!$V$2:$V$7001,'Per Line'!$D$2:$D$7001,$B861,'Per Line'!$AN$2:$AN$7001,1))</f>
        <v/>
      </c>
      <c r="P861">
        <f>IF($Z861="","",Settings!$C$7)</f>
        <v/>
      </c>
      <c r="Q861" s="8">
        <f>IF($Z861="","",SUMIFS('Per Line'!$V$2:$V$7001,'Per Line'!$D$2:$D$7001,$B861,'Per Line'!$AM$2:$AM$7001,0,'Per Line'!$AN$2:$AN$7001,0))</f>
        <v/>
      </c>
      <c r="R861" s="8">
        <f>IF($Z861="","",Q861*P861)</f>
        <v/>
      </c>
      <c r="S861">
        <f>IF($Z861="","",Settings!$C$6)</f>
        <v/>
      </c>
      <c r="T861" s="8">
        <f>IF($Z861="","",SUMIFS('Per Line'!$V$2:$V$7001,'Per Line'!$D$2:$D$7001,$B861,'Per Line'!$AM$2:$AM$7001,1,'Per Line'!$AN$2:$AN$7001,0))</f>
        <v/>
      </c>
      <c r="U861" s="8">
        <f>IF($Z861="","",T861*S861)</f>
        <v/>
      </c>
      <c r="V861" s="8">
        <f>IF($Z861="","",U861+R861)</f>
        <v/>
      </c>
      <c r="W861" s="8">
        <f>IF($Z861="","",X861-V861)</f>
        <v/>
      </c>
      <c r="X861" s="8">
        <f>IF($Z861="","",Q861+T861+O861)</f>
        <v/>
      </c>
      <c r="Y861" s="8">
        <f>IF($Z861="","",X861-V861-K861)</f>
        <v/>
      </c>
      <c r="Z861" s="16">
        <f>IF(ROWS($Z$2:$Z861)&lt;=MAX('Per Line'!$AL$2:$AL$7001),MATCH(ROWS($Z$2:$Z861),'Per Line'!$AL$2:$AL$7001,0),"")</f>
        <v/>
      </c>
      <c r="AA861" s="17">
        <f>IF($Z861="","",K861-J861*X861/100)</f>
        <v/>
      </c>
      <c r="AB861">
        <f>IF($Z861="","",C861&amp;"|"&amp;COUNTIF($C$2:$C861,C861))</f>
        <v/>
      </c>
    </row>
    <row r="862">
      <c r="A862" s="15" t="n"/>
      <c r="B862">
        <f>IF($Z862="","",INDEX('Per Line'!$D$2:$D$7001,$Z862)&amp;"")</f>
        <v/>
      </c>
      <c r="C862">
        <f>IF($Z862="","",IF(X862&lt;Settings!$C$8,"INV&lt;10000","Inv&gt;10000"))</f>
        <v/>
      </c>
      <c r="D862">
        <f>IF($Z862="","",INDEX('Per Line'!$A$2:$A$7001,$Z862)&amp;"")</f>
        <v/>
      </c>
      <c r="E862" s="14">
        <f>IF($Z862="","",INDEX('Per Line'!$F$2:$F$7001,$Z862))</f>
        <v/>
      </c>
      <c r="F862">
        <f>IF($Z862="","",INDEX('Per Line'!$G$2:$G$7001,$Z862)&amp;"")</f>
        <v/>
      </c>
      <c r="G862">
        <f>IF($Z862="","",INDEX('Per Line'!$I$2:$I$7001,$Z862)&amp;"")</f>
        <v/>
      </c>
      <c r="H862">
        <f>IF($Z862="","",INDEX('Per Line'!$J$2:$J$7001,$Z862)&amp;"")</f>
        <v/>
      </c>
      <c r="I862">
        <f>IF($Z862="","",INDEX('Per Line'!$K$2:$K$7001,$Z862)&amp;"")</f>
        <v/>
      </c>
      <c r="J862">
        <f>IF($Z862="","",INDEX('Per Line'!$M$2:$M$7001,$Z862))</f>
        <v/>
      </c>
      <c r="K862" s="8">
        <f>IF($Z862="","",IF(AND(ISNUMBER(M862),M862&gt;0,X862&gt;M862),J862*M862/100+(X862-M862),J862*X862/100))</f>
        <v/>
      </c>
      <c r="L862">
        <f>IF($Z862="","",INDEX('Per Line'!$W$2:$W$7001,$Z862)&amp;"")</f>
        <v/>
      </c>
      <c r="M862">
        <f>IF($Z862="","",INDEX('Per Line'!$AD$2:$AD$7001,$Z862))</f>
        <v/>
      </c>
      <c r="N862">
        <f>IF($Z862="","",IF(AND(ISNUMBER(M862),M862&gt;0),X862&gt;M862,FALSE))</f>
        <v/>
      </c>
      <c r="O862" s="8">
        <f>IF($Z862="","",SUMIFS('Per Line'!$V$2:$V$7001,'Per Line'!$D$2:$D$7001,$B862,'Per Line'!$AN$2:$AN$7001,1))</f>
        <v/>
      </c>
      <c r="P862">
        <f>IF($Z862="","",Settings!$C$7)</f>
        <v/>
      </c>
      <c r="Q862" s="8">
        <f>IF($Z862="","",SUMIFS('Per Line'!$V$2:$V$7001,'Per Line'!$D$2:$D$7001,$B862,'Per Line'!$AM$2:$AM$7001,0,'Per Line'!$AN$2:$AN$7001,0))</f>
        <v/>
      </c>
      <c r="R862" s="8">
        <f>IF($Z862="","",Q862*P862)</f>
        <v/>
      </c>
      <c r="S862">
        <f>IF($Z862="","",Settings!$C$6)</f>
        <v/>
      </c>
      <c r="T862" s="8">
        <f>IF($Z862="","",SUMIFS('Per Line'!$V$2:$V$7001,'Per Line'!$D$2:$D$7001,$B862,'Per Line'!$AM$2:$AM$7001,1,'Per Line'!$AN$2:$AN$7001,0))</f>
        <v/>
      </c>
      <c r="U862" s="8">
        <f>IF($Z862="","",T862*S862)</f>
        <v/>
      </c>
      <c r="V862" s="8">
        <f>IF($Z862="","",U862+R862)</f>
        <v/>
      </c>
      <c r="W862" s="8">
        <f>IF($Z862="","",X862-V862)</f>
        <v/>
      </c>
      <c r="X862" s="8">
        <f>IF($Z862="","",Q862+T862+O862)</f>
        <v/>
      </c>
      <c r="Y862" s="8">
        <f>IF($Z862="","",X862-V862-K862)</f>
        <v/>
      </c>
      <c r="Z862" s="16">
        <f>IF(ROWS($Z$2:$Z862)&lt;=MAX('Per Line'!$AL$2:$AL$7001),MATCH(ROWS($Z$2:$Z862),'Per Line'!$AL$2:$AL$7001,0),"")</f>
        <v/>
      </c>
      <c r="AA862" s="17">
        <f>IF($Z862="","",K862-J862*X862/100)</f>
        <v/>
      </c>
      <c r="AB862">
        <f>IF($Z862="","",C862&amp;"|"&amp;COUNTIF($C$2:$C862,C862))</f>
        <v/>
      </c>
    </row>
    <row r="863">
      <c r="A863" s="15" t="n"/>
      <c r="B863">
        <f>IF($Z863="","",INDEX('Per Line'!$D$2:$D$7001,$Z863)&amp;"")</f>
        <v/>
      </c>
      <c r="C863">
        <f>IF($Z863="","",IF(X863&lt;Settings!$C$8,"INV&lt;10000","Inv&gt;10000"))</f>
        <v/>
      </c>
      <c r="D863">
        <f>IF($Z863="","",INDEX('Per Line'!$A$2:$A$7001,$Z863)&amp;"")</f>
        <v/>
      </c>
      <c r="E863" s="14">
        <f>IF($Z863="","",INDEX('Per Line'!$F$2:$F$7001,$Z863))</f>
        <v/>
      </c>
      <c r="F863">
        <f>IF($Z863="","",INDEX('Per Line'!$G$2:$G$7001,$Z863)&amp;"")</f>
        <v/>
      </c>
      <c r="G863">
        <f>IF($Z863="","",INDEX('Per Line'!$I$2:$I$7001,$Z863)&amp;"")</f>
        <v/>
      </c>
      <c r="H863">
        <f>IF($Z863="","",INDEX('Per Line'!$J$2:$J$7001,$Z863)&amp;"")</f>
        <v/>
      </c>
      <c r="I863">
        <f>IF($Z863="","",INDEX('Per Line'!$K$2:$K$7001,$Z863)&amp;"")</f>
        <v/>
      </c>
      <c r="J863">
        <f>IF($Z863="","",INDEX('Per Line'!$M$2:$M$7001,$Z863))</f>
        <v/>
      </c>
      <c r="K863" s="8">
        <f>IF($Z863="","",IF(AND(ISNUMBER(M863),M863&gt;0,X863&gt;M863),J863*M863/100+(X863-M863),J863*X863/100))</f>
        <v/>
      </c>
      <c r="L863">
        <f>IF($Z863="","",INDEX('Per Line'!$W$2:$W$7001,$Z863)&amp;"")</f>
        <v/>
      </c>
      <c r="M863">
        <f>IF($Z863="","",INDEX('Per Line'!$AD$2:$AD$7001,$Z863))</f>
        <v/>
      </c>
      <c r="N863">
        <f>IF($Z863="","",IF(AND(ISNUMBER(M863),M863&gt;0),X863&gt;M863,FALSE))</f>
        <v/>
      </c>
      <c r="O863" s="8">
        <f>IF($Z863="","",SUMIFS('Per Line'!$V$2:$V$7001,'Per Line'!$D$2:$D$7001,$B863,'Per Line'!$AN$2:$AN$7001,1))</f>
        <v/>
      </c>
      <c r="P863">
        <f>IF($Z863="","",Settings!$C$7)</f>
        <v/>
      </c>
      <c r="Q863" s="8">
        <f>IF($Z863="","",SUMIFS('Per Line'!$V$2:$V$7001,'Per Line'!$D$2:$D$7001,$B863,'Per Line'!$AM$2:$AM$7001,0,'Per Line'!$AN$2:$AN$7001,0))</f>
        <v/>
      </c>
      <c r="R863" s="8">
        <f>IF($Z863="","",Q863*P863)</f>
        <v/>
      </c>
      <c r="S863">
        <f>IF($Z863="","",Settings!$C$6)</f>
        <v/>
      </c>
      <c r="T863" s="8">
        <f>IF($Z863="","",SUMIFS('Per Line'!$V$2:$V$7001,'Per Line'!$D$2:$D$7001,$B863,'Per Line'!$AM$2:$AM$7001,1,'Per Line'!$AN$2:$AN$7001,0))</f>
        <v/>
      </c>
      <c r="U863" s="8">
        <f>IF($Z863="","",T863*S863)</f>
        <v/>
      </c>
      <c r="V863" s="8">
        <f>IF($Z863="","",U863+R863)</f>
        <v/>
      </c>
      <c r="W863" s="8">
        <f>IF($Z863="","",X863-V863)</f>
        <v/>
      </c>
      <c r="X863" s="8">
        <f>IF($Z863="","",Q863+T863+O863)</f>
        <v/>
      </c>
      <c r="Y863" s="8">
        <f>IF($Z863="","",X863-V863-K863)</f>
        <v/>
      </c>
      <c r="Z863" s="16">
        <f>IF(ROWS($Z$2:$Z863)&lt;=MAX('Per Line'!$AL$2:$AL$7001),MATCH(ROWS($Z$2:$Z863),'Per Line'!$AL$2:$AL$7001,0),"")</f>
        <v/>
      </c>
      <c r="AA863" s="17">
        <f>IF($Z863="","",K863-J863*X863/100)</f>
        <v/>
      </c>
      <c r="AB863">
        <f>IF($Z863="","",C863&amp;"|"&amp;COUNTIF($C$2:$C863,C863))</f>
        <v/>
      </c>
    </row>
    <row r="864">
      <c r="A864" s="15" t="n"/>
      <c r="B864">
        <f>IF($Z864="","",INDEX('Per Line'!$D$2:$D$7001,$Z864)&amp;"")</f>
        <v/>
      </c>
      <c r="C864">
        <f>IF($Z864="","",IF(X864&lt;Settings!$C$8,"INV&lt;10000","Inv&gt;10000"))</f>
        <v/>
      </c>
      <c r="D864">
        <f>IF($Z864="","",INDEX('Per Line'!$A$2:$A$7001,$Z864)&amp;"")</f>
        <v/>
      </c>
      <c r="E864" s="14">
        <f>IF($Z864="","",INDEX('Per Line'!$F$2:$F$7001,$Z864))</f>
        <v/>
      </c>
      <c r="F864">
        <f>IF($Z864="","",INDEX('Per Line'!$G$2:$G$7001,$Z864)&amp;"")</f>
        <v/>
      </c>
      <c r="G864">
        <f>IF($Z864="","",INDEX('Per Line'!$I$2:$I$7001,$Z864)&amp;"")</f>
        <v/>
      </c>
      <c r="H864">
        <f>IF($Z864="","",INDEX('Per Line'!$J$2:$J$7001,$Z864)&amp;"")</f>
        <v/>
      </c>
      <c r="I864">
        <f>IF($Z864="","",INDEX('Per Line'!$K$2:$K$7001,$Z864)&amp;"")</f>
        <v/>
      </c>
      <c r="J864">
        <f>IF($Z864="","",INDEX('Per Line'!$M$2:$M$7001,$Z864))</f>
        <v/>
      </c>
      <c r="K864" s="8">
        <f>IF($Z864="","",IF(AND(ISNUMBER(M864),M864&gt;0,X864&gt;M864),J864*M864/100+(X864-M864),J864*X864/100))</f>
        <v/>
      </c>
      <c r="L864">
        <f>IF($Z864="","",INDEX('Per Line'!$W$2:$W$7001,$Z864)&amp;"")</f>
        <v/>
      </c>
      <c r="M864">
        <f>IF($Z864="","",INDEX('Per Line'!$AD$2:$AD$7001,$Z864))</f>
        <v/>
      </c>
      <c r="N864">
        <f>IF($Z864="","",IF(AND(ISNUMBER(M864),M864&gt;0),X864&gt;M864,FALSE))</f>
        <v/>
      </c>
      <c r="O864" s="8">
        <f>IF($Z864="","",SUMIFS('Per Line'!$V$2:$V$7001,'Per Line'!$D$2:$D$7001,$B864,'Per Line'!$AN$2:$AN$7001,1))</f>
        <v/>
      </c>
      <c r="P864">
        <f>IF($Z864="","",Settings!$C$7)</f>
        <v/>
      </c>
      <c r="Q864" s="8">
        <f>IF($Z864="","",SUMIFS('Per Line'!$V$2:$V$7001,'Per Line'!$D$2:$D$7001,$B864,'Per Line'!$AM$2:$AM$7001,0,'Per Line'!$AN$2:$AN$7001,0))</f>
        <v/>
      </c>
      <c r="R864" s="8">
        <f>IF($Z864="","",Q864*P864)</f>
        <v/>
      </c>
      <c r="S864">
        <f>IF($Z864="","",Settings!$C$6)</f>
        <v/>
      </c>
      <c r="T864" s="8">
        <f>IF($Z864="","",SUMIFS('Per Line'!$V$2:$V$7001,'Per Line'!$D$2:$D$7001,$B864,'Per Line'!$AM$2:$AM$7001,1,'Per Line'!$AN$2:$AN$7001,0))</f>
        <v/>
      </c>
      <c r="U864" s="8">
        <f>IF($Z864="","",T864*S864)</f>
        <v/>
      </c>
      <c r="V864" s="8">
        <f>IF($Z864="","",U864+R864)</f>
        <v/>
      </c>
      <c r="W864" s="8">
        <f>IF($Z864="","",X864-V864)</f>
        <v/>
      </c>
      <c r="X864" s="8">
        <f>IF($Z864="","",Q864+T864+O864)</f>
        <v/>
      </c>
      <c r="Y864" s="8">
        <f>IF($Z864="","",X864-V864-K864)</f>
        <v/>
      </c>
      <c r="Z864" s="16">
        <f>IF(ROWS($Z$2:$Z864)&lt;=MAX('Per Line'!$AL$2:$AL$7001),MATCH(ROWS($Z$2:$Z864),'Per Line'!$AL$2:$AL$7001,0),"")</f>
        <v/>
      </c>
      <c r="AA864" s="17">
        <f>IF($Z864="","",K864-J864*X864/100)</f>
        <v/>
      </c>
      <c r="AB864">
        <f>IF($Z864="","",C864&amp;"|"&amp;COUNTIF($C$2:$C864,C864))</f>
        <v/>
      </c>
    </row>
    <row r="865">
      <c r="A865" s="15" t="n"/>
      <c r="B865">
        <f>IF($Z865="","",INDEX('Per Line'!$D$2:$D$7001,$Z865)&amp;"")</f>
        <v/>
      </c>
      <c r="C865">
        <f>IF($Z865="","",IF(X865&lt;Settings!$C$8,"INV&lt;10000","Inv&gt;10000"))</f>
        <v/>
      </c>
      <c r="D865">
        <f>IF($Z865="","",INDEX('Per Line'!$A$2:$A$7001,$Z865)&amp;"")</f>
        <v/>
      </c>
      <c r="E865" s="14">
        <f>IF($Z865="","",INDEX('Per Line'!$F$2:$F$7001,$Z865))</f>
        <v/>
      </c>
      <c r="F865">
        <f>IF($Z865="","",INDEX('Per Line'!$G$2:$G$7001,$Z865)&amp;"")</f>
        <v/>
      </c>
      <c r="G865">
        <f>IF($Z865="","",INDEX('Per Line'!$I$2:$I$7001,$Z865)&amp;"")</f>
        <v/>
      </c>
      <c r="H865">
        <f>IF($Z865="","",INDEX('Per Line'!$J$2:$J$7001,$Z865)&amp;"")</f>
        <v/>
      </c>
      <c r="I865">
        <f>IF($Z865="","",INDEX('Per Line'!$K$2:$K$7001,$Z865)&amp;"")</f>
        <v/>
      </c>
      <c r="J865">
        <f>IF($Z865="","",INDEX('Per Line'!$M$2:$M$7001,$Z865))</f>
        <v/>
      </c>
      <c r="K865" s="8">
        <f>IF($Z865="","",IF(AND(ISNUMBER(M865),M865&gt;0,X865&gt;M865),J865*M865/100+(X865-M865),J865*X865/100))</f>
        <v/>
      </c>
      <c r="L865">
        <f>IF($Z865="","",INDEX('Per Line'!$W$2:$W$7001,$Z865)&amp;"")</f>
        <v/>
      </c>
      <c r="M865">
        <f>IF($Z865="","",INDEX('Per Line'!$AD$2:$AD$7001,$Z865))</f>
        <v/>
      </c>
      <c r="N865">
        <f>IF($Z865="","",IF(AND(ISNUMBER(M865),M865&gt;0),X865&gt;M865,FALSE))</f>
        <v/>
      </c>
      <c r="O865" s="8">
        <f>IF($Z865="","",SUMIFS('Per Line'!$V$2:$V$7001,'Per Line'!$D$2:$D$7001,$B865,'Per Line'!$AN$2:$AN$7001,1))</f>
        <v/>
      </c>
      <c r="P865">
        <f>IF($Z865="","",Settings!$C$7)</f>
        <v/>
      </c>
      <c r="Q865" s="8">
        <f>IF($Z865="","",SUMIFS('Per Line'!$V$2:$V$7001,'Per Line'!$D$2:$D$7001,$B865,'Per Line'!$AM$2:$AM$7001,0,'Per Line'!$AN$2:$AN$7001,0))</f>
        <v/>
      </c>
      <c r="R865" s="8">
        <f>IF($Z865="","",Q865*P865)</f>
        <v/>
      </c>
      <c r="S865">
        <f>IF($Z865="","",Settings!$C$6)</f>
        <v/>
      </c>
      <c r="T865" s="8">
        <f>IF($Z865="","",SUMIFS('Per Line'!$V$2:$V$7001,'Per Line'!$D$2:$D$7001,$B865,'Per Line'!$AM$2:$AM$7001,1,'Per Line'!$AN$2:$AN$7001,0))</f>
        <v/>
      </c>
      <c r="U865" s="8">
        <f>IF($Z865="","",T865*S865)</f>
        <v/>
      </c>
      <c r="V865" s="8">
        <f>IF($Z865="","",U865+R865)</f>
        <v/>
      </c>
      <c r="W865" s="8">
        <f>IF($Z865="","",X865-V865)</f>
        <v/>
      </c>
      <c r="X865" s="8">
        <f>IF($Z865="","",Q865+T865+O865)</f>
        <v/>
      </c>
      <c r="Y865" s="8">
        <f>IF($Z865="","",X865-V865-K865)</f>
        <v/>
      </c>
      <c r="Z865" s="16">
        <f>IF(ROWS($Z$2:$Z865)&lt;=MAX('Per Line'!$AL$2:$AL$7001),MATCH(ROWS($Z$2:$Z865),'Per Line'!$AL$2:$AL$7001,0),"")</f>
        <v/>
      </c>
      <c r="AA865" s="17">
        <f>IF($Z865="","",K865-J865*X865/100)</f>
        <v/>
      </c>
      <c r="AB865">
        <f>IF($Z865="","",C865&amp;"|"&amp;COUNTIF($C$2:$C865,C865))</f>
        <v/>
      </c>
    </row>
    <row r="866">
      <c r="A866" s="15" t="n"/>
      <c r="B866">
        <f>IF($Z866="","",INDEX('Per Line'!$D$2:$D$7001,$Z866)&amp;"")</f>
        <v/>
      </c>
      <c r="C866">
        <f>IF($Z866="","",IF(X866&lt;Settings!$C$8,"INV&lt;10000","Inv&gt;10000"))</f>
        <v/>
      </c>
      <c r="D866">
        <f>IF($Z866="","",INDEX('Per Line'!$A$2:$A$7001,$Z866)&amp;"")</f>
        <v/>
      </c>
      <c r="E866" s="14">
        <f>IF($Z866="","",INDEX('Per Line'!$F$2:$F$7001,$Z866))</f>
        <v/>
      </c>
      <c r="F866">
        <f>IF($Z866="","",INDEX('Per Line'!$G$2:$G$7001,$Z866)&amp;"")</f>
        <v/>
      </c>
      <c r="G866">
        <f>IF($Z866="","",INDEX('Per Line'!$I$2:$I$7001,$Z866)&amp;"")</f>
        <v/>
      </c>
      <c r="H866">
        <f>IF($Z866="","",INDEX('Per Line'!$J$2:$J$7001,$Z866)&amp;"")</f>
        <v/>
      </c>
      <c r="I866">
        <f>IF($Z866="","",INDEX('Per Line'!$K$2:$K$7001,$Z866)&amp;"")</f>
        <v/>
      </c>
      <c r="J866">
        <f>IF($Z866="","",INDEX('Per Line'!$M$2:$M$7001,$Z866))</f>
        <v/>
      </c>
      <c r="K866" s="8">
        <f>IF($Z866="","",IF(AND(ISNUMBER(M866),M866&gt;0,X866&gt;M866),J866*M866/100+(X866-M866),J866*X866/100))</f>
        <v/>
      </c>
      <c r="L866">
        <f>IF($Z866="","",INDEX('Per Line'!$W$2:$W$7001,$Z866)&amp;"")</f>
        <v/>
      </c>
      <c r="M866">
        <f>IF($Z866="","",INDEX('Per Line'!$AD$2:$AD$7001,$Z866))</f>
        <v/>
      </c>
      <c r="N866">
        <f>IF($Z866="","",IF(AND(ISNUMBER(M866),M866&gt;0),X866&gt;M866,FALSE))</f>
        <v/>
      </c>
      <c r="O866" s="8">
        <f>IF($Z866="","",SUMIFS('Per Line'!$V$2:$V$7001,'Per Line'!$D$2:$D$7001,$B866,'Per Line'!$AN$2:$AN$7001,1))</f>
        <v/>
      </c>
      <c r="P866">
        <f>IF($Z866="","",Settings!$C$7)</f>
        <v/>
      </c>
      <c r="Q866" s="8">
        <f>IF($Z866="","",SUMIFS('Per Line'!$V$2:$V$7001,'Per Line'!$D$2:$D$7001,$B866,'Per Line'!$AM$2:$AM$7001,0,'Per Line'!$AN$2:$AN$7001,0))</f>
        <v/>
      </c>
      <c r="R866" s="8">
        <f>IF($Z866="","",Q866*P866)</f>
        <v/>
      </c>
      <c r="S866">
        <f>IF($Z866="","",Settings!$C$6)</f>
        <v/>
      </c>
      <c r="T866" s="8">
        <f>IF($Z866="","",SUMIFS('Per Line'!$V$2:$V$7001,'Per Line'!$D$2:$D$7001,$B866,'Per Line'!$AM$2:$AM$7001,1,'Per Line'!$AN$2:$AN$7001,0))</f>
        <v/>
      </c>
      <c r="U866" s="8">
        <f>IF($Z866="","",T866*S866)</f>
        <v/>
      </c>
      <c r="V866" s="8">
        <f>IF($Z866="","",U866+R866)</f>
        <v/>
      </c>
      <c r="W866" s="8">
        <f>IF($Z866="","",X866-V866)</f>
        <v/>
      </c>
      <c r="X866" s="8">
        <f>IF($Z866="","",Q866+T866+O866)</f>
        <v/>
      </c>
      <c r="Y866" s="8">
        <f>IF($Z866="","",X866-V866-K866)</f>
        <v/>
      </c>
      <c r="Z866" s="16">
        <f>IF(ROWS($Z$2:$Z866)&lt;=MAX('Per Line'!$AL$2:$AL$7001),MATCH(ROWS($Z$2:$Z866),'Per Line'!$AL$2:$AL$7001,0),"")</f>
        <v/>
      </c>
      <c r="AA866" s="17">
        <f>IF($Z866="","",K866-J866*X866/100)</f>
        <v/>
      </c>
      <c r="AB866">
        <f>IF($Z866="","",C866&amp;"|"&amp;COUNTIF($C$2:$C866,C866))</f>
        <v/>
      </c>
    </row>
    <row r="867">
      <c r="A867" s="15" t="n"/>
      <c r="B867">
        <f>IF($Z867="","",INDEX('Per Line'!$D$2:$D$7001,$Z867)&amp;"")</f>
        <v/>
      </c>
      <c r="C867">
        <f>IF($Z867="","",IF(X867&lt;Settings!$C$8,"INV&lt;10000","Inv&gt;10000"))</f>
        <v/>
      </c>
      <c r="D867">
        <f>IF($Z867="","",INDEX('Per Line'!$A$2:$A$7001,$Z867)&amp;"")</f>
        <v/>
      </c>
      <c r="E867" s="14">
        <f>IF($Z867="","",INDEX('Per Line'!$F$2:$F$7001,$Z867))</f>
        <v/>
      </c>
      <c r="F867">
        <f>IF($Z867="","",INDEX('Per Line'!$G$2:$G$7001,$Z867)&amp;"")</f>
        <v/>
      </c>
      <c r="G867">
        <f>IF($Z867="","",INDEX('Per Line'!$I$2:$I$7001,$Z867)&amp;"")</f>
        <v/>
      </c>
      <c r="H867">
        <f>IF($Z867="","",INDEX('Per Line'!$J$2:$J$7001,$Z867)&amp;"")</f>
        <v/>
      </c>
      <c r="I867">
        <f>IF($Z867="","",INDEX('Per Line'!$K$2:$K$7001,$Z867)&amp;"")</f>
        <v/>
      </c>
      <c r="J867">
        <f>IF($Z867="","",INDEX('Per Line'!$M$2:$M$7001,$Z867))</f>
        <v/>
      </c>
      <c r="K867" s="8">
        <f>IF($Z867="","",IF(AND(ISNUMBER(M867),M867&gt;0,X867&gt;M867),J867*M867/100+(X867-M867),J867*X867/100))</f>
        <v/>
      </c>
      <c r="L867">
        <f>IF($Z867="","",INDEX('Per Line'!$W$2:$W$7001,$Z867)&amp;"")</f>
        <v/>
      </c>
      <c r="M867">
        <f>IF($Z867="","",INDEX('Per Line'!$AD$2:$AD$7001,$Z867))</f>
        <v/>
      </c>
      <c r="N867">
        <f>IF($Z867="","",IF(AND(ISNUMBER(M867),M867&gt;0),X867&gt;M867,FALSE))</f>
        <v/>
      </c>
      <c r="O867" s="8">
        <f>IF($Z867="","",SUMIFS('Per Line'!$V$2:$V$7001,'Per Line'!$D$2:$D$7001,$B867,'Per Line'!$AN$2:$AN$7001,1))</f>
        <v/>
      </c>
      <c r="P867">
        <f>IF($Z867="","",Settings!$C$7)</f>
        <v/>
      </c>
      <c r="Q867" s="8">
        <f>IF($Z867="","",SUMIFS('Per Line'!$V$2:$V$7001,'Per Line'!$D$2:$D$7001,$B867,'Per Line'!$AM$2:$AM$7001,0,'Per Line'!$AN$2:$AN$7001,0))</f>
        <v/>
      </c>
      <c r="R867" s="8">
        <f>IF($Z867="","",Q867*P867)</f>
        <v/>
      </c>
      <c r="S867">
        <f>IF($Z867="","",Settings!$C$6)</f>
        <v/>
      </c>
      <c r="T867" s="8">
        <f>IF($Z867="","",SUMIFS('Per Line'!$V$2:$V$7001,'Per Line'!$D$2:$D$7001,$B867,'Per Line'!$AM$2:$AM$7001,1,'Per Line'!$AN$2:$AN$7001,0))</f>
        <v/>
      </c>
      <c r="U867" s="8">
        <f>IF($Z867="","",T867*S867)</f>
        <v/>
      </c>
      <c r="V867" s="8">
        <f>IF($Z867="","",U867+R867)</f>
        <v/>
      </c>
      <c r="W867" s="8">
        <f>IF($Z867="","",X867-V867)</f>
        <v/>
      </c>
      <c r="X867" s="8">
        <f>IF($Z867="","",Q867+T867+O867)</f>
        <v/>
      </c>
      <c r="Y867" s="8">
        <f>IF($Z867="","",X867-V867-K867)</f>
        <v/>
      </c>
      <c r="Z867" s="16">
        <f>IF(ROWS($Z$2:$Z867)&lt;=MAX('Per Line'!$AL$2:$AL$7001),MATCH(ROWS($Z$2:$Z867),'Per Line'!$AL$2:$AL$7001,0),"")</f>
        <v/>
      </c>
      <c r="AA867" s="17">
        <f>IF($Z867="","",K867-J867*X867/100)</f>
        <v/>
      </c>
      <c r="AB867">
        <f>IF($Z867="","",C867&amp;"|"&amp;COUNTIF($C$2:$C867,C867))</f>
        <v/>
      </c>
    </row>
    <row r="868">
      <c r="A868" s="15" t="n"/>
      <c r="B868">
        <f>IF($Z868="","",INDEX('Per Line'!$D$2:$D$7001,$Z868)&amp;"")</f>
        <v/>
      </c>
      <c r="C868">
        <f>IF($Z868="","",IF(X868&lt;Settings!$C$8,"INV&lt;10000","Inv&gt;10000"))</f>
        <v/>
      </c>
      <c r="D868">
        <f>IF($Z868="","",INDEX('Per Line'!$A$2:$A$7001,$Z868)&amp;"")</f>
        <v/>
      </c>
      <c r="E868" s="14">
        <f>IF($Z868="","",INDEX('Per Line'!$F$2:$F$7001,$Z868))</f>
        <v/>
      </c>
      <c r="F868">
        <f>IF($Z868="","",INDEX('Per Line'!$G$2:$G$7001,$Z868)&amp;"")</f>
        <v/>
      </c>
      <c r="G868">
        <f>IF($Z868="","",INDEX('Per Line'!$I$2:$I$7001,$Z868)&amp;"")</f>
        <v/>
      </c>
      <c r="H868">
        <f>IF($Z868="","",INDEX('Per Line'!$J$2:$J$7001,$Z868)&amp;"")</f>
        <v/>
      </c>
      <c r="I868">
        <f>IF($Z868="","",INDEX('Per Line'!$K$2:$K$7001,$Z868)&amp;"")</f>
        <v/>
      </c>
      <c r="J868">
        <f>IF($Z868="","",INDEX('Per Line'!$M$2:$M$7001,$Z868))</f>
        <v/>
      </c>
      <c r="K868" s="8">
        <f>IF($Z868="","",IF(AND(ISNUMBER(M868),M868&gt;0,X868&gt;M868),J868*M868/100+(X868-M868),J868*X868/100))</f>
        <v/>
      </c>
      <c r="L868">
        <f>IF($Z868="","",INDEX('Per Line'!$W$2:$W$7001,$Z868)&amp;"")</f>
        <v/>
      </c>
      <c r="M868">
        <f>IF($Z868="","",INDEX('Per Line'!$AD$2:$AD$7001,$Z868))</f>
        <v/>
      </c>
      <c r="N868">
        <f>IF($Z868="","",IF(AND(ISNUMBER(M868),M868&gt;0),X868&gt;M868,FALSE))</f>
        <v/>
      </c>
      <c r="O868" s="8">
        <f>IF($Z868="","",SUMIFS('Per Line'!$V$2:$V$7001,'Per Line'!$D$2:$D$7001,$B868,'Per Line'!$AN$2:$AN$7001,1))</f>
        <v/>
      </c>
      <c r="P868">
        <f>IF($Z868="","",Settings!$C$7)</f>
        <v/>
      </c>
      <c r="Q868" s="8">
        <f>IF($Z868="","",SUMIFS('Per Line'!$V$2:$V$7001,'Per Line'!$D$2:$D$7001,$B868,'Per Line'!$AM$2:$AM$7001,0,'Per Line'!$AN$2:$AN$7001,0))</f>
        <v/>
      </c>
      <c r="R868" s="8">
        <f>IF($Z868="","",Q868*P868)</f>
        <v/>
      </c>
      <c r="S868">
        <f>IF($Z868="","",Settings!$C$6)</f>
        <v/>
      </c>
      <c r="T868" s="8">
        <f>IF($Z868="","",SUMIFS('Per Line'!$V$2:$V$7001,'Per Line'!$D$2:$D$7001,$B868,'Per Line'!$AM$2:$AM$7001,1,'Per Line'!$AN$2:$AN$7001,0))</f>
        <v/>
      </c>
      <c r="U868" s="8">
        <f>IF($Z868="","",T868*S868)</f>
        <v/>
      </c>
      <c r="V868" s="8">
        <f>IF($Z868="","",U868+R868)</f>
        <v/>
      </c>
      <c r="W868" s="8">
        <f>IF($Z868="","",X868-V868)</f>
        <v/>
      </c>
      <c r="X868" s="8">
        <f>IF($Z868="","",Q868+T868+O868)</f>
        <v/>
      </c>
      <c r="Y868" s="8">
        <f>IF($Z868="","",X868-V868-K868)</f>
        <v/>
      </c>
      <c r="Z868" s="16">
        <f>IF(ROWS($Z$2:$Z868)&lt;=MAX('Per Line'!$AL$2:$AL$7001),MATCH(ROWS($Z$2:$Z868),'Per Line'!$AL$2:$AL$7001,0),"")</f>
        <v/>
      </c>
      <c r="AA868" s="17">
        <f>IF($Z868="","",K868-J868*X868/100)</f>
        <v/>
      </c>
      <c r="AB868">
        <f>IF($Z868="","",C868&amp;"|"&amp;COUNTIF($C$2:$C868,C868))</f>
        <v/>
      </c>
    </row>
    <row r="869">
      <c r="A869" s="15" t="n"/>
      <c r="B869">
        <f>IF($Z869="","",INDEX('Per Line'!$D$2:$D$7001,$Z869)&amp;"")</f>
        <v/>
      </c>
      <c r="C869">
        <f>IF($Z869="","",IF(X869&lt;Settings!$C$8,"INV&lt;10000","Inv&gt;10000"))</f>
        <v/>
      </c>
      <c r="D869">
        <f>IF($Z869="","",INDEX('Per Line'!$A$2:$A$7001,$Z869)&amp;"")</f>
        <v/>
      </c>
      <c r="E869" s="14">
        <f>IF($Z869="","",INDEX('Per Line'!$F$2:$F$7001,$Z869))</f>
        <v/>
      </c>
      <c r="F869">
        <f>IF($Z869="","",INDEX('Per Line'!$G$2:$G$7001,$Z869)&amp;"")</f>
        <v/>
      </c>
      <c r="G869">
        <f>IF($Z869="","",INDEX('Per Line'!$I$2:$I$7001,$Z869)&amp;"")</f>
        <v/>
      </c>
      <c r="H869">
        <f>IF($Z869="","",INDEX('Per Line'!$J$2:$J$7001,$Z869)&amp;"")</f>
        <v/>
      </c>
      <c r="I869">
        <f>IF($Z869="","",INDEX('Per Line'!$K$2:$K$7001,$Z869)&amp;"")</f>
        <v/>
      </c>
      <c r="J869">
        <f>IF($Z869="","",INDEX('Per Line'!$M$2:$M$7001,$Z869))</f>
        <v/>
      </c>
      <c r="K869" s="8">
        <f>IF($Z869="","",IF(AND(ISNUMBER(M869),M869&gt;0,X869&gt;M869),J869*M869/100+(X869-M869),J869*X869/100))</f>
        <v/>
      </c>
      <c r="L869">
        <f>IF($Z869="","",INDEX('Per Line'!$W$2:$W$7001,$Z869)&amp;"")</f>
        <v/>
      </c>
      <c r="M869">
        <f>IF($Z869="","",INDEX('Per Line'!$AD$2:$AD$7001,$Z869))</f>
        <v/>
      </c>
      <c r="N869">
        <f>IF($Z869="","",IF(AND(ISNUMBER(M869),M869&gt;0),X869&gt;M869,FALSE))</f>
        <v/>
      </c>
      <c r="O869" s="8">
        <f>IF($Z869="","",SUMIFS('Per Line'!$V$2:$V$7001,'Per Line'!$D$2:$D$7001,$B869,'Per Line'!$AN$2:$AN$7001,1))</f>
        <v/>
      </c>
      <c r="P869">
        <f>IF($Z869="","",Settings!$C$7)</f>
        <v/>
      </c>
      <c r="Q869" s="8">
        <f>IF($Z869="","",SUMIFS('Per Line'!$V$2:$V$7001,'Per Line'!$D$2:$D$7001,$B869,'Per Line'!$AM$2:$AM$7001,0,'Per Line'!$AN$2:$AN$7001,0))</f>
        <v/>
      </c>
      <c r="R869" s="8">
        <f>IF($Z869="","",Q869*P869)</f>
        <v/>
      </c>
      <c r="S869">
        <f>IF($Z869="","",Settings!$C$6)</f>
        <v/>
      </c>
      <c r="T869" s="8">
        <f>IF($Z869="","",SUMIFS('Per Line'!$V$2:$V$7001,'Per Line'!$D$2:$D$7001,$B869,'Per Line'!$AM$2:$AM$7001,1,'Per Line'!$AN$2:$AN$7001,0))</f>
        <v/>
      </c>
      <c r="U869" s="8">
        <f>IF($Z869="","",T869*S869)</f>
        <v/>
      </c>
      <c r="V869" s="8">
        <f>IF($Z869="","",U869+R869)</f>
        <v/>
      </c>
      <c r="W869" s="8">
        <f>IF($Z869="","",X869-V869)</f>
        <v/>
      </c>
      <c r="X869" s="8">
        <f>IF($Z869="","",Q869+T869+O869)</f>
        <v/>
      </c>
      <c r="Y869" s="8">
        <f>IF($Z869="","",X869-V869-K869)</f>
        <v/>
      </c>
      <c r="Z869" s="16">
        <f>IF(ROWS($Z$2:$Z869)&lt;=MAX('Per Line'!$AL$2:$AL$7001),MATCH(ROWS($Z$2:$Z869),'Per Line'!$AL$2:$AL$7001,0),"")</f>
        <v/>
      </c>
      <c r="AA869" s="17">
        <f>IF($Z869="","",K869-J869*X869/100)</f>
        <v/>
      </c>
      <c r="AB869">
        <f>IF($Z869="","",C869&amp;"|"&amp;COUNTIF($C$2:$C869,C869))</f>
        <v/>
      </c>
    </row>
    <row r="870">
      <c r="A870" s="15" t="n"/>
      <c r="B870">
        <f>IF($Z870="","",INDEX('Per Line'!$D$2:$D$7001,$Z870)&amp;"")</f>
        <v/>
      </c>
      <c r="C870">
        <f>IF($Z870="","",IF(X870&lt;Settings!$C$8,"INV&lt;10000","Inv&gt;10000"))</f>
        <v/>
      </c>
      <c r="D870">
        <f>IF($Z870="","",INDEX('Per Line'!$A$2:$A$7001,$Z870)&amp;"")</f>
        <v/>
      </c>
      <c r="E870" s="14">
        <f>IF($Z870="","",INDEX('Per Line'!$F$2:$F$7001,$Z870))</f>
        <v/>
      </c>
      <c r="F870">
        <f>IF($Z870="","",INDEX('Per Line'!$G$2:$G$7001,$Z870)&amp;"")</f>
        <v/>
      </c>
      <c r="G870">
        <f>IF($Z870="","",INDEX('Per Line'!$I$2:$I$7001,$Z870)&amp;"")</f>
        <v/>
      </c>
      <c r="H870">
        <f>IF($Z870="","",INDEX('Per Line'!$J$2:$J$7001,$Z870)&amp;"")</f>
        <v/>
      </c>
      <c r="I870">
        <f>IF($Z870="","",INDEX('Per Line'!$K$2:$K$7001,$Z870)&amp;"")</f>
        <v/>
      </c>
      <c r="J870">
        <f>IF($Z870="","",INDEX('Per Line'!$M$2:$M$7001,$Z870))</f>
        <v/>
      </c>
      <c r="K870" s="8">
        <f>IF($Z870="","",IF(AND(ISNUMBER(M870),M870&gt;0,X870&gt;M870),J870*M870/100+(X870-M870),J870*X870/100))</f>
        <v/>
      </c>
      <c r="L870">
        <f>IF($Z870="","",INDEX('Per Line'!$W$2:$W$7001,$Z870)&amp;"")</f>
        <v/>
      </c>
      <c r="M870">
        <f>IF($Z870="","",INDEX('Per Line'!$AD$2:$AD$7001,$Z870))</f>
        <v/>
      </c>
      <c r="N870">
        <f>IF($Z870="","",IF(AND(ISNUMBER(M870),M870&gt;0),X870&gt;M870,FALSE))</f>
        <v/>
      </c>
      <c r="O870" s="8">
        <f>IF($Z870="","",SUMIFS('Per Line'!$V$2:$V$7001,'Per Line'!$D$2:$D$7001,$B870,'Per Line'!$AN$2:$AN$7001,1))</f>
        <v/>
      </c>
      <c r="P870">
        <f>IF($Z870="","",Settings!$C$7)</f>
        <v/>
      </c>
      <c r="Q870" s="8">
        <f>IF($Z870="","",SUMIFS('Per Line'!$V$2:$V$7001,'Per Line'!$D$2:$D$7001,$B870,'Per Line'!$AM$2:$AM$7001,0,'Per Line'!$AN$2:$AN$7001,0))</f>
        <v/>
      </c>
      <c r="R870" s="8">
        <f>IF($Z870="","",Q870*P870)</f>
        <v/>
      </c>
      <c r="S870">
        <f>IF($Z870="","",Settings!$C$6)</f>
        <v/>
      </c>
      <c r="T870" s="8">
        <f>IF($Z870="","",SUMIFS('Per Line'!$V$2:$V$7001,'Per Line'!$D$2:$D$7001,$B870,'Per Line'!$AM$2:$AM$7001,1,'Per Line'!$AN$2:$AN$7001,0))</f>
        <v/>
      </c>
      <c r="U870" s="8">
        <f>IF($Z870="","",T870*S870)</f>
        <v/>
      </c>
      <c r="V870" s="8">
        <f>IF($Z870="","",U870+R870)</f>
        <v/>
      </c>
      <c r="W870" s="8">
        <f>IF($Z870="","",X870-V870)</f>
        <v/>
      </c>
      <c r="X870" s="8">
        <f>IF($Z870="","",Q870+T870+O870)</f>
        <v/>
      </c>
      <c r="Y870" s="8">
        <f>IF($Z870="","",X870-V870-K870)</f>
        <v/>
      </c>
      <c r="Z870" s="16">
        <f>IF(ROWS($Z$2:$Z870)&lt;=MAX('Per Line'!$AL$2:$AL$7001),MATCH(ROWS($Z$2:$Z870),'Per Line'!$AL$2:$AL$7001,0),"")</f>
        <v/>
      </c>
      <c r="AA870" s="17">
        <f>IF($Z870="","",K870-J870*X870/100)</f>
        <v/>
      </c>
      <c r="AB870">
        <f>IF($Z870="","",C870&amp;"|"&amp;COUNTIF($C$2:$C870,C870))</f>
        <v/>
      </c>
    </row>
    <row r="871">
      <c r="A871" s="15" t="n"/>
      <c r="B871">
        <f>IF($Z871="","",INDEX('Per Line'!$D$2:$D$7001,$Z871)&amp;"")</f>
        <v/>
      </c>
      <c r="C871">
        <f>IF($Z871="","",IF(X871&lt;Settings!$C$8,"INV&lt;10000","Inv&gt;10000"))</f>
        <v/>
      </c>
      <c r="D871">
        <f>IF($Z871="","",INDEX('Per Line'!$A$2:$A$7001,$Z871)&amp;"")</f>
        <v/>
      </c>
      <c r="E871" s="14">
        <f>IF($Z871="","",INDEX('Per Line'!$F$2:$F$7001,$Z871))</f>
        <v/>
      </c>
      <c r="F871">
        <f>IF($Z871="","",INDEX('Per Line'!$G$2:$G$7001,$Z871)&amp;"")</f>
        <v/>
      </c>
      <c r="G871">
        <f>IF($Z871="","",INDEX('Per Line'!$I$2:$I$7001,$Z871)&amp;"")</f>
        <v/>
      </c>
      <c r="H871">
        <f>IF($Z871="","",INDEX('Per Line'!$J$2:$J$7001,$Z871)&amp;"")</f>
        <v/>
      </c>
      <c r="I871">
        <f>IF($Z871="","",INDEX('Per Line'!$K$2:$K$7001,$Z871)&amp;"")</f>
        <v/>
      </c>
      <c r="J871">
        <f>IF($Z871="","",INDEX('Per Line'!$M$2:$M$7001,$Z871))</f>
        <v/>
      </c>
      <c r="K871" s="8">
        <f>IF($Z871="","",IF(AND(ISNUMBER(M871),M871&gt;0,X871&gt;M871),J871*M871/100+(X871-M871),J871*X871/100))</f>
        <v/>
      </c>
      <c r="L871">
        <f>IF($Z871="","",INDEX('Per Line'!$W$2:$W$7001,$Z871)&amp;"")</f>
        <v/>
      </c>
      <c r="M871">
        <f>IF($Z871="","",INDEX('Per Line'!$AD$2:$AD$7001,$Z871))</f>
        <v/>
      </c>
      <c r="N871">
        <f>IF($Z871="","",IF(AND(ISNUMBER(M871),M871&gt;0),X871&gt;M871,FALSE))</f>
        <v/>
      </c>
      <c r="O871" s="8">
        <f>IF($Z871="","",SUMIFS('Per Line'!$V$2:$V$7001,'Per Line'!$D$2:$D$7001,$B871,'Per Line'!$AN$2:$AN$7001,1))</f>
        <v/>
      </c>
      <c r="P871">
        <f>IF($Z871="","",Settings!$C$7)</f>
        <v/>
      </c>
      <c r="Q871" s="8">
        <f>IF($Z871="","",SUMIFS('Per Line'!$V$2:$V$7001,'Per Line'!$D$2:$D$7001,$B871,'Per Line'!$AM$2:$AM$7001,0,'Per Line'!$AN$2:$AN$7001,0))</f>
        <v/>
      </c>
      <c r="R871" s="8">
        <f>IF($Z871="","",Q871*P871)</f>
        <v/>
      </c>
      <c r="S871">
        <f>IF($Z871="","",Settings!$C$6)</f>
        <v/>
      </c>
      <c r="T871" s="8">
        <f>IF($Z871="","",SUMIFS('Per Line'!$V$2:$V$7001,'Per Line'!$D$2:$D$7001,$B871,'Per Line'!$AM$2:$AM$7001,1,'Per Line'!$AN$2:$AN$7001,0))</f>
        <v/>
      </c>
      <c r="U871" s="8">
        <f>IF($Z871="","",T871*S871)</f>
        <v/>
      </c>
      <c r="V871" s="8">
        <f>IF($Z871="","",U871+R871)</f>
        <v/>
      </c>
      <c r="W871" s="8">
        <f>IF($Z871="","",X871-V871)</f>
        <v/>
      </c>
      <c r="X871" s="8">
        <f>IF($Z871="","",Q871+T871+O871)</f>
        <v/>
      </c>
      <c r="Y871" s="8">
        <f>IF($Z871="","",X871-V871-K871)</f>
        <v/>
      </c>
      <c r="Z871" s="16">
        <f>IF(ROWS($Z$2:$Z871)&lt;=MAX('Per Line'!$AL$2:$AL$7001),MATCH(ROWS($Z$2:$Z871),'Per Line'!$AL$2:$AL$7001,0),"")</f>
        <v/>
      </c>
      <c r="AA871" s="17">
        <f>IF($Z871="","",K871-J871*X871/100)</f>
        <v/>
      </c>
      <c r="AB871">
        <f>IF($Z871="","",C871&amp;"|"&amp;COUNTIF($C$2:$C871,C871))</f>
        <v/>
      </c>
    </row>
    <row r="872">
      <c r="A872" s="15" t="n"/>
      <c r="B872">
        <f>IF($Z872="","",INDEX('Per Line'!$D$2:$D$7001,$Z872)&amp;"")</f>
        <v/>
      </c>
      <c r="C872">
        <f>IF($Z872="","",IF(X872&lt;Settings!$C$8,"INV&lt;10000","Inv&gt;10000"))</f>
        <v/>
      </c>
      <c r="D872">
        <f>IF($Z872="","",INDEX('Per Line'!$A$2:$A$7001,$Z872)&amp;"")</f>
        <v/>
      </c>
      <c r="E872" s="14">
        <f>IF($Z872="","",INDEX('Per Line'!$F$2:$F$7001,$Z872))</f>
        <v/>
      </c>
      <c r="F872">
        <f>IF($Z872="","",INDEX('Per Line'!$G$2:$G$7001,$Z872)&amp;"")</f>
        <v/>
      </c>
      <c r="G872">
        <f>IF($Z872="","",INDEX('Per Line'!$I$2:$I$7001,$Z872)&amp;"")</f>
        <v/>
      </c>
      <c r="H872">
        <f>IF($Z872="","",INDEX('Per Line'!$J$2:$J$7001,$Z872)&amp;"")</f>
        <v/>
      </c>
      <c r="I872">
        <f>IF($Z872="","",INDEX('Per Line'!$K$2:$K$7001,$Z872)&amp;"")</f>
        <v/>
      </c>
      <c r="J872">
        <f>IF($Z872="","",INDEX('Per Line'!$M$2:$M$7001,$Z872))</f>
        <v/>
      </c>
      <c r="K872" s="8">
        <f>IF($Z872="","",IF(AND(ISNUMBER(M872),M872&gt;0,X872&gt;M872),J872*M872/100+(X872-M872),J872*X872/100))</f>
        <v/>
      </c>
      <c r="L872">
        <f>IF($Z872="","",INDEX('Per Line'!$W$2:$W$7001,$Z872)&amp;"")</f>
        <v/>
      </c>
      <c r="M872">
        <f>IF($Z872="","",INDEX('Per Line'!$AD$2:$AD$7001,$Z872))</f>
        <v/>
      </c>
      <c r="N872">
        <f>IF($Z872="","",IF(AND(ISNUMBER(M872),M872&gt;0),X872&gt;M872,FALSE))</f>
        <v/>
      </c>
      <c r="O872" s="8">
        <f>IF($Z872="","",SUMIFS('Per Line'!$V$2:$V$7001,'Per Line'!$D$2:$D$7001,$B872,'Per Line'!$AN$2:$AN$7001,1))</f>
        <v/>
      </c>
      <c r="P872">
        <f>IF($Z872="","",Settings!$C$7)</f>
        <v/>
      </c>
      <c r="Q872" s="8">
        <f>IF($Z872="","",SUMIFS('Per Line'!$V$2:$V$7001,'Per Line'!$D$2:$D$7001,$B872,'Per Line'!$AM$2:$AM$7001,0,'Per Line'!$AN$2:$AN$7001,0))</f>
        <v/>
      </c>
      <c r="R872" s="8">
        <f>IF($Z872="","",Q872*P872)</f>
        <v/>
      </c>
      <c r="S872">
        <f>IF($Z872="","",Settings!$C$6)</f>
        <v/>
      </c>
      <c r="T872" s="8">
        <f>IF($Z872="","",SUMIFS('Per Line'!$V$2:$V$7001,'Per Line'!$D$2:$D$7001,$B872,'Per Line'!$AM$2:$AM$7001,1,'Per Line'!$AN$2:$AN$7001,0))</f>
        <v/>
      </c>
      <c r="U872" s="8">
        <f>IF($Z872="","",T872*S872)</f>
        <v/>
      </c>
      <c r="V872" s="8">
        <f>IF($Z872="","",U872+R872)</f>
        <v/>
      </c>
      <c r="W872" s="8">
        <f>IF($Z872="","",X872-V872)</f>
        <v/>
      </c>
      <c r="X872" s="8">
        <f>IF($Z872="","",Q872+T872+O872)</f>
        <v/>
      </c>
      <c r="Y872" s="8">
        <f>IF($Z872="","",X872-V872-K872)</f>
        <v/>
      </c>
      <c r="Z872" s="16">
        <f>IF(ROWS($Z$2:$Z872)&lt;=MAX('Per Line'!$AL$2:$AL$7001),MATCH(ROWS($Z$2:$Z872),'Per Line'!$AL$2:$AL$7001,0),"")</f>
        <v/>
      </c>
      <c r="AA872" s="17">
        <f>IF($Z872="","",K872-J872*X872/100)</f>
        <v/>
      </c>
      <c r="AB872">
        <f>IF($Z872="","",C872&amp;"|"&amp;COUNTIF($C$2:$C872,C872))</f>
        <v/>
      </c>
    </row>
    <row r="873">
      <c r="A873" s="15" t="n"/>
      <c r="B873">
        <f>IF($Z873="","",INDEX('Per Line'!$D$2:$D$7001,$Z873)&amp;"")</f>
        <v/>
      </c>
      <c r="C873">
        <f>IF($Z873="","",IF(X873&lt;Settings!$C$8,"INV&lt;10000","Inv&gt;10000"))</f>
        <v/>
      </c>
      <c r="D873">
        <f>IF($Z873="","",INDEX('Per Line'!$A$2:$A$7001,$Z873)&amp;"")</f>
        <v/>
      </c>
      <c r="E873" s="14">
        <f>IF($Z873="","",INDEX('Per Line'!$F$2:$F$7001,$Z873))</f>
        <v/>
      </c>
      <c r="F873">
        <f>IF($Z873="","",INDEX('Per Line'!$G$2:$G$7001,$Z873)&amp;"")</f>
        <v/>
      </c>
      <c r="G873">
        <f>IF($Z873="","",INDEX('Per Line'!$I$2:$I$7001,$Z873)&amp;"")</f>
        <v/>
      </c>
      <c r="H873">
        <f>IF($Z873="","",INDEX('Per Line'!$J$2:$J$7001,$Z873)&amp;"")</f>
        <v/>
      </c>
      <c r="I873">
        <f>IF($Z873="","",INDEX('Per Line'!$K$2:$K$7001,$Z873)&amp;"")</f>
        <v/>
      </c>
      <c r="J873">
        <f>IF($Z873="","",INDEX('Per Line'!$M$2:$M$7001,$Z873))</f>
        <v/>
      </c>
      <c r="K873" s="8">
        <f>IF($Z873="","",IF(AND(ISNUMBER(M873),M873&gt;0,X873&gt;M873),J873*M873/100+(X873-M873),J873*X873/100))</f>
        <v/>
      </c>
      <c r="L873">
        <f>IF($Z873="","",INDEX('Per Line'!$W$2:$W$7001,$Z873)&amp;"")</f>
        <v/>
      </c>
      <c r="M873">
        <f>IF($Z873="","",INDEX('Per Line'!$AD$2:$AD$7001,$Z873))</f>
        <v/>
      </c>
      <c r="N873">
        <f>IF($Z873="","",IF(AND(ISNUMBER(M873),M873&gt;0),X873&gt;M873,FALSE))</f>
        <v/>
      </c>
      <c r="O873" s="8">
        <f>IF($Z873="","",SUMIFS('Per Line'!$V$2:$V$7001,'Per Line'!$D$2:$D$7001,$B873,'Per Line'!$AN$2:$AN$7001,1))</f>
        <v/>
      </c>
      <c r="P873">
        <f>IF($Z873="","",Settings!$C$7)</f>
        <v/>
      </c>
      <c r="Q873" s="8">
        <f>IF($Z873="","",SUMIFS('Per Line'!$V$2:$V$7001,'Per Line'!$D$2:$D$7001,$B873,'Per Line'!$AM$2:$AM$7001,0,'Per Line'!$AN$2:$AN$7001,0))</f>
        <v/>
      </c>
      <c r="R873" s="8">
        <f>IF($Z873="","",Q873*P873)</f>
        <v/>
      </c>
      <c r="S873">
        <f>IF($Z873="","",Settings!$C$6)</f>
        <v/>
      </c>
      <c r="T873" s="8">
        <f>IF($Z873="","",SUMIFS('Per Line'!$V$2:$V$7001,'Per Line'!$D$2:$D$7001,$B873,'Per Line'!$AM$2:$AM$7001,1,'Per Line'!$AN$2:$AN$7001,0))</f>
        <v/>
      </c>
      <c r="U873" s="8">
        <f>IF($Z873="","",T873*S873)</f>
        <v/>
      </c>
      <c r="V873" s="8">
        <f>IF($Z873="","",U873+R873)</f>
        <v/>
      </c>
      <c r="W873" s="8">
        <f>IF($Z873="","",X873-V873)</f>
        <v/>
      </c>
      <c r="X873" s="8">
        <f>IF($Z873="","",Q873+T873+O873)</f>
        <v/>
      </c>
      <c r="Y873" s="8">
        <f>IF($Z873="","",X873-V873-K873)</f>
        <v/>
      </c>
      <c r="Z873" s="16">
        <f>IF(ROWS($Z$2:$Z873)&lt;=MAX('Per Line'!$AL$2:$AL$7001),MATCH(ROWS($Z$2:$Z873),'Per Line'!$AL$2:$AL$7001,0),"")</f>
        <v/>
      </c>
      <c r="AA873" s="17">
        <f>IF($Z873="","",K873-J873*X873/100)</f>
        <v/>
      </c>
      <c r="AB873">
        <f>IF($Z873="","",C873&amp;"|"&amp;COUNTIF($C$2:$C873,C873))</f>
        <v/>
      </c>
    </row>
    <row r="874">
      <c r="A874" s="15" t="n"/>
      <c r="B874">
        <f>IF($Z874="","",INDEX('Per Line'!$D$2:$D$7001,$Z874)&amp;"")</f>
        <v/>
      </c>
      <c r="C874">
        <f>IF($Z874="","",IF(X874&lt;Settings!$C$8,"INV&lt;10000","Inv&gt;10000"))</f>
        <v/>
      </c>
      <c r="D874">
        <f>IF($Z874="","",INDEX('Per Line'!$A$2:$A$7001,$Z874)&amp;"")</f>
        <v/>
      </c>
      <c r="E874" s="14">
        <f>IF($Z874="","",INDEX('Per Line'!$F$2:$F$7001,$Z874))</f>
        <v/>
      </c>
      <c r="F874">
        <f>IF($Z874="","",INDEX('Per Line'!$G$2:$G$7001,$Z874)&amp;"")</f>
        <v/>
      </c>
      <c r="G874">
        <f>IF($Z874="","",INDEX('Per Line'!$I$2:$I$7001,$Z874)&amp;"")</f>
        <v/>
      </c>
      <c r="H874">
        <f>IF($Z874="","",INDEX('Per Line'!$J$2:$J$7001,$Z874)&amp;"")</f>
        <v/>
      </c>
      <c r="I874">
        <f>IF($Z874="","",INDEX('Per Line'!$K$2:$K$7001,$Z874)&amp;"")</f>
        <v/>
      </c>
      <c r="J874">
        <f>IF($Z874="","",INDEX('Per Line'!$M$2:$M$7001,$Z874))</f>
        <v/>
      </c>
      <c r="K874" s="8">
        <f>IF($Z874="","",IF(AND(ISNUMBER(M874),M874&gt;0,X874&gt;M874),J874*M874/100+(X874-M874),J874*X874/100))</f>
        <v/>
      </c>
      <c r="L874">
        <f>IF($Z874="","",INDEX('Per Line'!$W$2:$W$7001,$Z874)&amp;"")</f>
        <v/>
      </c>
      <c r="M874">
        <f>IF($Z874="","",INDEX('Per Line'!$AD$2:$AD$7001,$Z874))</f>
        <v/>
      </c>
      <c r="N874">
        <f>IF($Z874="","",IF(AND(ISNUMBER(M874),M874&gt;0),X874&gt;M874,FALSE))</f>
        <v/>
      </c>
      <c r="O874" s="8">
        <f>IF($Z874="","",SUMIFS('Per Line'!$V$2:$V$7001,'Per Line'!$D$2:$D$7001,$B874,'Per Line'!$AN$2:$AN$7001,1))</f>
        <v/>
      </c>
      <c r="P874">
        <f>IF($Z874="","",Settings!$C$7)</f>
        <v/>
      </c>
      <c r="Q874" s="8">
        <f>IF($Z874="","",SUMIFS('Per Line'!$V$2:$V$7001,'Per Line'!$D$2:$D$7001,$B874,'Per Line'!$AM$2:$AM$7001,0,'Per Line'!$AN$2:$AN$7001,0))</f>
        <v/>
      </c>
      <c r="R874" s="8">
        <f>IF($Z874="","",Q874*P874)</f>
        <v/>
      </c>
      <c r="S874">
        <f>IF($Z874="","",Settings!$C$6)</f>
        <v/>
      </c>
      <c r="T874" s="8">
        <f>IF($Z874="","",SUMIFS('Per Line'!$V$2:$V$7001,'Per Line'!$D$2:$D$7001,$B874,'Per Line'!$AM$2:$AM$7001,1,'Per Line'!$AN$2:$AN$7001,0))</f>
        <v/>
      </c>
      <c r="U874" s="8">
        <f>IF($Z874="","",T874*S874)</f>
        <v/>
      </c>
      <c r="V874" s="8">
        <f>IF($Z874="","",U874+R874)</f>
        <v/>
      </c>
      <c r="W874" s="8">
        <f>IF($Z874="","",X874-V874)</f>
        <v/>
      </c>
      <c r="X874" s="8">
        <f>IF($Z874="","",Q874+T874+O874)</f>
        <v/>
      </c>
      <c r="Y874" s="8">
        <f>IF($Z874="","",X874-V874-K874)</f>
        <v/>
      </c>
      <c r="Z874" s="16">
        <f>IF(ROWS($Z$2:$Z874)&lt;=MAX('Per Line'!$AL$2:$AL$7001),MATCH(ROWS($Z$2:$Z874),'Per Line'!$AL$2:$AL$7001,0),"")</f>
        <v/>
      </c>
      <c r="AA874" s="17">
        <f>IF($Z874="","",K874-J874*X874/100)</f>
        <v/>
      </c>
      <c r="AB874">
        <f>IF($Z874="","",C874&amp;"|"&amp;COUNTIF($C$2:$C874,C874))</f>
        <v/>
      </c>
    </row>
    <row r="875">
      <c r="A875" s="15" t="n"/>
      <c r="B875">
        <f>IF($Z875="","",INDEX('Per Line'!$D$2:$D$7001,$Z875)&amp;"")</f>
        <v/>
      </c>
      <c r="C875">
        <f>IF($Z875="","",IF(X875&lt;Settings!$C$8,"INV&lt;10000","Inv&gt;10000"))</f>
        <v/>
      </c>
      <c r="D875">
        <f>IF($Z875="","",INDEX('Per Line'!$A$2:$A$7001,$Z875)&amp;"")</f>
        <v/>
      </c>
      <c r="E875" s="14">
        <f>IF($Z875="","",INDEX('Per Line'!$F$2:$F$7001,$Z875))</f>
        <v/>
      </c>
      <c r="F875">
        <f>IF($Z875="","",INDEX('Per Line'!$G$2:$G$7001,$Z875)&amp;"")</f>
        <v/>
      </c>
      <c r="G875">
        <f>IF($Z875="","",INDEX('Per Line'!$I$2:$I$7001,$Z875)&amp;"")</f>
        <v/>
      </c>
      <c r="H875">
        <f>IF($Z875="","",INDEX('Per Line'!$J$2:$J$7001,$Z875)&amp;"")</f>
        <v/>
      </c>
      <c r="I875">
        <f>IF($Z875="","",INDEX('Per Line'!$K$2:$K$7001,$Z875)&amp;"")</f>
        <v/>
      </c>
      <c r="J875">
        <f>IF($Z875="","",INDEX('Per Line'!$M$2:$M$7001,$Z875))</f>
        <v/>
      </c>
      <c r="K875" s="8">
        <f>IF($Z875="","",IF(AND(ISNUMBER(M875),M875&gt;0,X875&gt;M875),J875*M875/100+(X875-M875),J875*X875/100))</f>
        <v/>
      </c>
      <c r="L875">
        <f>IF($Z875="","",INDEX('Per Line'!$W$2:$W$7001,$Z875)&amp;"")</f>
        <v/>
      </c>
      <c r="M875">
        <f>IF($Z875="","",INDEX('Per Line'!$AD$2:$AD$7001,$Z875))</f>
        <v/>
      </c>
      <c r="N875">
        <f>IF($Z875="","",IF(AND(ISNUMBER(M875),M875&gt;0),X875&gt;M875,FALSE))</f>
        <v/>
      </c>
      <c r="O875" s="8">
        <f>IF($Z875="","",SUMIFS('Per Line'!$V$2:$V$7001,'Per Line'!$D$2:$D$7001,$B875,'Per Line'!$AN$2:$AN$7001,1))</f>
        <v/>
      </c>
      <c r="P875">
        <f>IF($Z875="","",Settings!$C$7)</f>
        <v/>
      </c>
      <c r="Q875" s="8">
        <f>IF($Z875="","",SUMIFS('Per Line'!$V$2:$V$7001,'Per Line'!$D$2:$D$7001,$B875,'Per Line'!$AM$2:$AM$7001,0,'Per Line'!$AN$2:$AN$7001,0))</f>
        <v/>
      </c>
      <c r="R875" s="8">
        <f>IF($Z875="","",Q875*P875)</f>
        <v/>
      </c>
      <c r="S875">
        <f>IF($Z875="","",Settings!$C$6)</f>
        <v/>
      </c>
      <c r="T875" s="8">
        <f>IF($Z875="","",SUMIFS('Per Line'!$V$2:$V$7001,'Per Line'!$D$2:$D$7001,$B875,'Per Line'!$AM$2:$AM$7001,1,'Per Line'!$AN$2:$AN$7001,0))</f>
        <v/>
      </c>
      <c r="U875" s="8">
        <f>IF($Z875="","",T875*S875)</f>
        <v/>
      </c>
      <c r="V875" s="8">
        <f>IF($Z875="","",U875+R875)</f>
        <v/>
      </c>
      <c r="W875" s="8">
        <f>IF($Z875="","",X875-V875)</f>
        <v/>
      </c>
      <c r="X875" s="8">
        <f>IF($Z875="","",Q875+T875+O875)</f>
        <v/>
      </c>
      <c r="Y875" s="8">
        <f>IF($Z875="","",X875-V875-K875)</f>
        <v/>
      </c>
      <c r="Z875" s="16">
        <f>IF(ROWS($Z$2:$Z875)&lt;=MAX('Per Line'!$AL$2:$AL$7001),MATCH(ROWS($Z$2:$Z875),'Per Line'!$AL$2:$AL$7001,0),"")</f>
        <v/>
      </c>
      <c r="AA875" s="17">
        <f>IF($Z875="","",K875-J875*X875/100)</f>
        <v/>
      </c>
      <c r="AB875">
        <f>IF($Z875="","",C875&amp;"|"&amp;COUNTIF($C$2:$C875,C875))</f>
        <v/>
      </c>
    </row>
    <row r="876">
      <c r="A876" s="15" t="n"/>
      <c r="B876">
        <f>IF($Z876="","",INDEX('Per Line'!$D$2:$D$7001,$Z876)&amp;"")</f>
        <v/>
      </c>
      <c r="C876">
        <f>IF($Z876="","",IF(X876&lt;Settings!$C$8,"INV&lt;10000","Inv&gt;10000"))</f>
        <v/>
      </c>
      <c r="D876">
        <f>IF($Z876="","",INDEX('Per Line'!$A$2:$A$7001,$Z876)&amp;"")</f>
        <v/>
      </c>
      <c r="E876" s="14">
        <f>IF($Z876="","",INDEX('Per Line'!$F$2:$F$7001,$Z876))</f>
        <v/>
      </c>
      <c r="F876">
        <f>IF($Z876="","",INDEX('Per Line'!$G$2:$G$7001,$Z876)&amp;"")</f>
        <v/>
      </c>
      <c r="G876">
        <f>IF($Z876="","",INDEX('Per Line'!$I$2:$I$7001,$Z876)&amp;"")</f>
        <v/>
      </c>
      <c r="H876">
        <f>IF($Z876="","",INDEX('Per Line'!$J$2:$J$7001,$Z876)&amp;"")</f>
        <v/>
      </c>
      <c r="I876">
        <f>IF($Z876="","",INDEX('Per Line'!$K$2:$K$7001,$Z876)&amp;"")</f>
        <v/>
      </c>
      <c r="J876">
        <f>IF($Z876="","",INDEX('Per Line'!$M$2:$M$7001,$Z876))</f>
        <v/>
      </c>
      <c r="K876" s="8">
        <f>IF($Z876="","",IF(AND(ISNUMBER(M876),M876&gt;0,X876&gt;M876),J876*M876/100+(X876-M876),J876*X876/100))</f>
        <v/>
      </c>
      <c r="L876">
        <f>IF($Z876="","",INDEX('Per Line'!$W$2:$W$7001,$Z876)&amp;"")</f>
        <v/>
      </c>
      <c r="M876">
        <f>IF($Z876="","",INDEX('Per Line'!$AD$2:$AD$7001,$Z876))</f>
        <v/>
      </c>
      <c r="N876">
        <f>IF($Z876="","",IF(AND(ISNUMBER(M876),M876&gt;0),X876&gt;M876,FALSE))</f>
        <v/>
      </c>
      <c r="O876" s="8">
        <f>IF($Z876="","",SUMIFS('Per Line'!$V$2:$V$7001,'Per Line'!$D$2:$D$7001,$B876,'Per Line'!$AN$2:$AN$7001,1))</f>
        <v/>
      </c>
      <c r="P876">
        <f>IF($Z876="","",Settings!$C$7)</f>
        <v/>
      </c>
      <c r="Q876" s="8">
        <f>IF($Z876="","",SUMIFS('Per Line'!$V$2:$V$7001,'Per Line'!$D$2:$D$7001,$B876,'Per Line'!$AM$2:$AM$7001,0,'Per Line'!$AN$2:$AN$7001,0))</f>
        <v/>
      </c>
      <c r="R876" s="8">
        <f>IF($Z876="","",Q876*P876)</f>
        <v/>
      </c>
      <c r="S876">
        <f>IF($Z876="","",Settings!$C$6)</f>
        <v/>
      </c>
      <c r="T876" s="8">
        <f>IF($Z876="","",SUMIFS('Per Line'!$V$2:$V$7001,'Per Line'!$D$2:$D$7001,$B876,'Per Line'!$AM$2:$AM$7001,1,'Per Line'!$AN$2:$AN$7001,0))</f>
        <v/>
      </c>
      <c r="U876" s="8">
        <f>IF($Z876="","",T876*S876)</f>
        <v/>
      </c>
      <c r="V876" s="8">
        <f>IF($Z876="","",U876+R876)</f>
        <v/>
      </c>
      <c r="W876" s="8">
        <f>IF($Z876="","",X876-V876)</f>
        <v/>
      </c>
      <c r="X876" s="8">
        <f>IF($Z876="","",Q876+T876+O876)</f>
        <v/>
      </c>
      <c r="Y876" s="8">
        <f>IF($Z876="","",X876-V876-K876)</f>
        <v/>
      </c>
      <c r="Z876" s="16">
        <f>IF(ROWS($Z$2:$Z876)&lt;=MAX('Per Line'!$AL$2:$AL$7001),MATCH(ROWS($Z$2:$Z876),'Per Line'!$AL$2:$AL$7001,0),"")</f>
        <v/>
      </c>
      <c r="AA876" s="17">
        <f>IF($Z876="","",K876-J876*X876/100)</f>
        <v/>
      </c>
      <c r="AB876">
        <f>IF($Z876="","",C876&amp;"|"&amp;COUNTIF($C$2:$C876,C876))</f>
        <v/>
      </c>
    </row>
    <row r="877">
      <c r="A877" s="15" t="n"/>
      <c r="B877">
        <f>IF($Z877="","",INDEX('Per Line'!$D$2:$D$7001,$Z877)&amp;"")</f>
        <v/>
      </c>
      <c r="C877">
        <f>IF($Z877="","",IF(X877&lt;Settings!$C$8,"INV&lt;10000","Inv&gt;10000"))</f>
        <v/>
      </c>
      <c r="D877">
        <f>IF($Z877="","",INDEX('Per Line'!$A$2:$A$7001,$Z877)&amp;"")</f>
        <v/>
      </c>
      <c r="E877" s="14">
        <f>IF($Z877="","",INDEX('Per Line'!$F$2:$F$7001,$Z877))</f>
        <v/>
      </c>
      <c r="F877">
        <f>IF($Z877="","",INDEX('Per Line'!$G$2:$G$7001,$Z877)&amp;"")</f>
        <v/>
      </c>
      <c r="G877">
        <f>IF($Z877="","",INDEX('Per Line'!$I$2:$I$7001,$Z877)&amp;"")</f>
        <v/>
      </c>
      <c r="H877">
        <f>IF($Z877="","",INDEX('Per Line'!$J$2:$J$7001,$Z877)&amp;"")</f>
        <v/>
      </c>
      <c r="I877">
        <f>IF($Z877="","",INDEX('Per Line'!$K$2:$K$7001,$Z877)&amp;"")</f>
        <v/>
      </c>
      <c r="J877">
        <f>IF($Z877="","",INDEX('Per Line'!$M$2:$M$7001,$Z877))</f>
        <v/>
      </c>
      <c r="K877" s="8">
        <f>IF($Z877="","",IF(AND(ISNUMBER(M877),M877&gt;0,X877&gt;M877),J877*M877/100+(X877-M877),J877*X877/100))</f>
        <v/>
      </c>
      <c r="L877">
        <f>IF($Z877="","",INDEX('Per Line'!$W$2:$W$7001,$Z877)&amp;"")</f>
        <v/>
      </c>
      <c r="M877">
        <f>IF($Z877="","",INDEX('Per Line'!$AD$2:$AD$7001,$Z877))</f>
        <v/>
      </c>
      <c r="N877">
        <f>IF($Z877="","",IF(AND(ISNUMBER(M877),M877&gt;0),X877&gt;M877,FALSE))</f>
        <v/>
      </c>
      <c r="O877" s="8">
        <f>IF($Z877="","",SUMIFS('Per Line'!$V$2:$V$7001,'Per Line'!$D$2:$D$7001,$B877,'Per Line'!$AN$2:$AN$7001,1))</f>
        <v/>
      </c>
      <c r="P877">
        <f>IF($Z877="","",Settings!$C$7)</f>
        <v/>
      </c>
      <c r="Q877" s="8">
        <f>IF($Z877="","",SUMIFS('Per Line'!$V$2:$V$7001,'Per Line'!$D$2:$D$7001,$B877,'Per Line'!$AM$2:$AM$7001,0,'Per Line'!$AN$2:$AN$7001,0))</f>
        <v/>
      </c>
      <c r="R877" s="8">
        <f>IF($Z877="","",Q877*P877)</f>
        <v/>
      </c>
      <c r="S877">
        <f>IF($Z877="","",Settings!$C$6)</f>
        <v/>
      </c>
      <c r="T877" s="8">
        <f>IF($Z877="","",SUMIFS('Per Line'!$V$2:$V$7001,'Per Line'!$D$2:$D$7001,$B877,'Per Line'!$AM$2:$AM$7001,1,'Per Line'!$AN$2:$AN$7001,0))</f>
        <v/>
      </c>
      <c r="U877" s="8">
        <f>IF($Z877="","",T877*S877)</f>
        <v/>
      </c>
      <c r="V877" s="8">
        <f>IF($Z877="","",U877+R877)</f>
        <v/>
      </c>
      <c r="W877" s="8">
        <f>IF($Z877="","",X877-V877)</f>
        <v/>
      </c>
      <c r="X877" s="8">
        <f>IF($Z877="","",Q877+T877+O877)</f>
        <v/>
      </c>
      <c r="Y877" s="8">
        <f>IF($Z877="","",X877-V877-K877)</f>
        <v/>
      </c>
      <c r="Z877" s="16">
        <f>IF(ROWS($Z$2:$Z877)&lt;=MAX('Per Line'!$AL$2:$AL$7001),MATCH(ROWS($Z$2:$Z877),'Per Line'!$AL$2:$AL$7001,0),"")</f>
        <v/>
      </c>
      <c r="AA877" s="17">
        <f>IF($Z877="","",K877-J877*X877/100)</f>
        <v/>
      </c>
      <c r="AB877">
        <f>IF($Z877="","",C877&amp;"|"&amp;COUNTIF($C$2:$C877,C877))</f>
        <v/>
      </c>
    </row>
    <row r="878">
      <c r="A878" s="15" t="n"/>
      <c r="B878">
        <f>IF($Z878="","",INDEX('Per Line'!$D$2:$D$7001,$Z878)&amp;"")</f>
        <v/>
      </c>
      <c r="C878">
        <f>IF($Z878="","",IF(X878&lt;Settings!$C$8,"INV&lt;10000","Inv&gt;10000"))</f>
        <v/>
      </c>
      <c r="D878">
        <f>IF($Z878="","",INDEX('Per Line'!$A$2:$A$7001,$Z878)&amp;"")</f>
        <v/>
      </c>
      <c r="E878" s="14">
        <f>IF($Z878="","",INDEX('Per Line'!$F$2:$F$7001,$Z878))</f>
        <v/>
      </c>
      <c r="F878">
        <f>IF($Z878="","",INDEX('Per Line'!$G$2:$G$7001,$Z878)&amp;"")</f>
        <v/>
      </c>
      <c r="G878">
        <f>IF($Z878="","",INDEX('Per Line'!$I$2:$I$7001,$Z878)&amp;"")</f>
        <v/>
      </c>
      <c r="H878">
        <f>IF($Z878="","",INDEX('Per Line'!$J$2:$J$7001,$Z878)&amp;"")</f>
        <v/>
      </c>
      <c r="I878">
        <f>IF($Z878="","",INDEX('Per Line'!$K$2:$K$7001,$Z878)&amp;"")</f>
        <v/>
      </c>
      <c r="J878">
        <f>IF($Z878="","",INDEX('Per Line'!$M$2:$M$7001,$Z878))</f>
        <v/>
      </c>
      <c r="K878" s="8">
        <f>IF($Z878="","",IF(AND(ISNUMBER(M878),M878&gt;0,X878&gt;M878),J878*M878/100+(X878-M878),J878*X878/100))</f>
        <v/>
      </c>
      <c r="L878">
        <f>IF($Z878="","",INDEX('Per Line'!$W$2:$W$7001,$Z878)&amp;"")</f>
        <v/>
      </c>
      <c r="M878">
        <f>IF($Z878="","",INDEX('Per Line'!$AD$2:$AD$7001,$Z878))</f>
        <v/>
      </c>
      <c r="N878">
        <f>IF($Z878="","",IF(AND(ISNUMBER(M878),M878&gt;0),X878&gt;M878,FALSE))</f>
        <v/>
      </c>
      <c r="O878" s="8">
        <f>IF($Z878="","",SUMIFS('Per Line'!$V$2:$V$7001,'Per Line'!$D$2:$D$7001,$B878,'Per Line'!$AN$2:$AN$7001,1))</f>
        <v/>
      </c>
      <c r="P878">
        <f>IF($Z878="","",Settings!$C$7)</f>
        <v/>
      </c>
      <c r="Q878" s="8">
        <f>IF($Z878="","",SUMIFS('Per Line'!$V$2:$V$7001,'Per Line'!$D$2:$D$7001,$B878,'Per Line'!$AM$2:$AM$7001,0,'Per Line'!$AN$2:$AN$7001,0))</f>
        <v/>
      </c>
      <c r="R878" s="8">
        <f>IF($Z878="","",Q878*P878)</f>
        <v/>
      </c>
      <c r="S878">
        <f>IF($Z878="","",Settings!$C$6)</f>
        <v/>
      </c>
      <c r="T878" s="8">
        <f>IF($Z878="","",SUMIFS('Per Line'!$V$2:$V$7001,'Per Line'!$D$2:$D$7001,$B878,'Per Line'!$AM$2:$AM$7001,1,'Per Line'!$AN$2:$AN$7001,0))</f>
        <v/>
      </c>
      <c r="U878" s="8">
        <f>IF($Z878="","",T878*S878)</f>
        <v/>
      </c>
      <c r="V878" s="8">
        <f>IF($Z878="","",U878+R878)</f>
        <v/>
      </c>
      <c r="W878" s="8">
        <f>IF($Z878="","",X878-V878)</f>
        <v/>
      </c>
      <c r="X878" s="8">
        <f>IF($Z878="","",Q878+T878+O878)</f>
        <v/>
      </c>
      <c r="Y878" s="8">
        <f>IF($Z878="","",X878-V878-K878)</f>
        <v/>
      </c>
      <c r="Z878" s="16">
        <f>IF(ROWS($Z$2:$Z878)&lt;=MAX('Per Line'!$AL$2:$AL$7001),MATCH(ROWS($Z$2:$Z878),'Per Line'!$AL$2:$AL$7001,0),"")</f>
        <v/>
      </c>
      <c r="AA878" s="17">
        <f>IF($Z878="","",K878-J878*X878/100)</f>
        <v/>
      </c>
      <c r="AB878">
        <f>IF($Z878="","",C878&amp;"|"&amp;COUNTIF($C$2:$C878,C878))</f>
        <v/>
      </c>
    </row>
    <row r="879">
      <c r="A879" s="15" t="n"/>
      <c r="B879">
        <f>IF($Z879="","",INDEX('Per Line'!$D$2:$D$7001,$Z879)&amp;"")</f>
        <v/>
      </c>
      <c r="C879">
        <f>IF($Z879="","",IF(X879&lt;Settings!$C$8,"INV&lt;10000","Inv&gt;10000"))</f>
        <v/>
      </c>
      <c r="D879">
        <f>IF($Z879="","",INDEX('Per Line'!$A$2:$A$7001,$Z879)&amp;"")</f>
        <v/>
      </c>
      <c r="E879" s="14">
        <f>IF($Z879="","",INDEX('Per Line'!$F$2:$F$7001,$Z879))</f>
        <v/>
      </c>
      <c r="F879">
        <f>IF($Z879="","",INDEX('Per Line'!$G$2:$G$7001,$Z879)&amp;"")</f>
        <v/>
      </c>
      <c r="G879">
        <f>IF($Z879="","",INDEX('Per Line'!$I$2:$I$7001,$Z879)&amp;"")</f>
        <v/>
      </c>
      <c r="H879">
        <f>IF($Z879="","",INDEX('Per Line'!$J$2:$J$7001,$Z879)&amp;"")</f>
        <v/>
      </c>
      <c r="I879">
        <f>IF($Z879="","",INDEX('Per Line'!$K$2:$K$7001,$Z879)&amp;"")</f>
        <v/>
      </c>
      <c r="J879">
        <f>IF($Z879="","",INDEX('Per Line'!$M$2:$M$7001,$Z879))</f>
        <v/>
      </c>
      <c r="K879" s="8">
        <f>IF($Z879="","",IF(AND(ISNUMBER(M879),M879&gt;0,X879&gt;M879),J879*M879/100+(X879-M879),J879*X879/100))</f>
        <v/>
      </c>
      <c r="L879">
        <f>IF($Z879="","",INDEX('Per Line'!$W$2:$W$7001,$Z879)&amp;"")</f>
        <v/>
      </c>
      <c r="M879">
        <f>IF($Z879="","",INDEX('Per Line'!$AD$2:$AD$7001,$Z879))</f>
        <v/>
      </c>
      <c r="N879">
        <f>IF($Z879="","",IF(AND(ISNUMBER(M879),M879&gt;0),X879&gt;M879,FALSE))</f>
        <v/>
      </c>
      <c r="O879" s="8">
        <f>IF($Z879="","",SUMIFS('Per Line'!$V$2:$V$7001,'Per Line'!$D$2:$D$7001,$B879,'Per Line'!$AN$2:$AN$7001,1))</f>
        <v/>
      </c>
      <c r="P879">
        <f>IF($Z879="","",Settings!$C$7)</f>
        <v/>
      </c>
      <c r="Q879" s="8">
        <f>IF($Z879="","",SUMIFS('Per Line'!$V$2:$V$7001,'Per Line'!$D$2:$D$7001,$B879,'Per Line'!$AM$2:$AM$7001,0,'Per Line'!$AN$2:$AN$7001,0))</f>
        <v/>
      </c>
      <c r="R879" s="8">
        <f>IF($Z879="","",Q879*P879)</f>
        <v/>
      </c>
      <c r="S879">
        <f>IF($Z879="","",Settings!$C$6)</f>
        <v/>
      </c>
      <c r="T879" s="8">
        <f>IF($Z879="","",SUMIFS('Per Line'!$V$2:$V$7001,'Per Line'!$D$2:$D$7001,$B879,'Per Line'!$AM$2:$AM$7001,1,'Per Line'!$AN$2:$AN$7001,0))</f>
        <v/>
      </c>
      <c r="U879" s="8">
        <f>IF($Z879="","",T879*S879)</f>
        <v/>
      </c>
      <c r="V879" s="8">
        <f>IF($Z879="","",U879+R879)</f>
        <v/>
      </c>
      <c r="W879" s="8">
        <f>IF($Z879="","",X879-V879)</f>
        <v/>
      </c>
      <c r="X879" s="8">
        <f>IF($Z879="","",Q879+T879+O879)</f>
        <v/>
      </c>
      <c r="Y879" s="8">
        <f>IF($Z879="","",X879-V879-K879)</f>
        <v/>
      </c>
      <c r="Z879" s="16">
        <f>IF(ROWS($Z$2:$Z879)&lt;=MAX('Per Line'!$AL$2:$AL$7001),MATCH(ROWS($Z$2:$Z879),'Per Line'!$AL$2:$AL$7001,0),"")</f>
        <v/>
      </c>
      <c r="AA879" s="17">
        <f>IF($Z879="","",K879-J879*X879/100)</f>
        <v/>
      </c>
      <c r="AB879">
        <f>IF($Z879="","",C879&amp;"|"&amp;COUNTIF($C$2:$C879,C879))</f>
        <v/>
      </c>
    </row>
    <row r="880">
      <c r="A880" s="15" t="n"/>
      <c r="B880">
        <f>IF($Z880="","",INDEX('Per Line'!$D$2:$D$7001,$Z880)&amp;"")</f>
        <v/>
      </c>
      <c r="C880">
        <f>IF($Z880="","",IF(X880&lt;Settings!$C$8,"INV&lt;10000","Inv&gt;10000"))</f>
        <v/>
      </c>
      <c r="D880">
        <f>IF($Z880="","",INDEX('Per Line'!$A$2:$A$7001,$Z880)&amp;"")</f>
        <v/>
      </c>
      <c r="E880" s="14">
        <f>IF($Z880="","",INDEX('Per Line'!$F$2:$F$7001,$Z880))</f>
        <v/>
      </c>
      <c r="F880">
        <f>IF($Z880="","",INDEX('Per Line'!$G$2:$G$7001,$Z880)&amp;"")</f>
        <v/>
      </c>
      <c r="G880">
        <f>IF($Z880="","",INDEX('Per Line'!$I$2:$I$7001,$Z880)&amp;"")</f>
        <v/>
      </c>
      <c r="H880">
        <f>IF($Z880="","",INDEX('Per Line'!$J$2:$J$7001,$Z880)&amp;"")</f>
        <v/>
      </c>
      <c r="I880">
        <f>IF($Z880="","",INDEX('Per Line'!$K$2:$K$7001,$Z880)&amp;"")</f>
        <v/>
      </c>
      <c r="J880">
        <f>IF($Z880="","",INDEX('Per Line'!$M$2:$M$7001,$Z880))</f>
        <v/>
      </c>
      <c r="K880" s="8">
        <f>IF($Z880="","",IF(AND(ISNUMBER(M880),M880&gt;0,X880&gt;M880),J880*M880/100+(X880-M880),J880*X880/100))</f>
        <v/>
      </c>
      <c r="L880">
        <f>IF($Z880="","",INDEX('Per Line'!$W$2:$W$7001,$Z880)&amp;"")</f>
        <v/>
      </c>
      <c r="M880">
        <f>IF($Z880="","",INDEX('Per Line'!$AD$2:$AD$7001,$Z880))</f>
        <v/>
      </c>
      <c r="N880">
        <f>IF($Z880="","",IF(AND(ISNUMBER(M880),M880&gt;0),X880&gt;M880,FALSE))</f>
        <v/>
      </c>
      <c r="O880" s="8">
        <f>IF($Z880="","",SUMIFS('Per Line'!$V$2:$V$7001,'Per Line'!$D$2:$D$7001,$B880,'Per Line'!$AN$2:$AN$7001,1))</f>
        <v/>
      </c>
      <c r="P880">
        <f>IF($Z880="","",Settings!$C$7)</f>
        <v/>
      </c>
      <c r="Q880" s="8">
        <f>IF($Z880="","",SUMIFS('Per Line'!$V$2:$V$7001,'Per Line'!$D$2:$D$7001,$B880,'Per Line'!$AM$2:$AM$7001,0,'Per Line'!$AN$2:$AN$7001,0))</f>
        <v/>
      </c>
      <c r="R880" s="8">
        <f>IF($Z880="","",Q880*P880)</f>
        <v/>
      </c>
      <c r="S880">
        <f>IF($Z880="","",Settings!$C$6)</f>
        <v/>
      </c>
      <c r="T880" s="8">
        <f>IF($Z880="","",SUMIFS('Per Line'!$V$2:$V$7001,'Per Line'!$D$2:$D$7001,$B880,'Per Line'!$AM$2:$AM$7001,1,'Per Line'!$AN$2:$AN$7001,0))</f>
        <v/>
      </c>
      <c r="U880" s="8">
        <f>IF($Z880="","",T880*S880)</f>
        <v/>
      </c>
      <c r="V880" s="8">
        <f>IF($Z880="","",U880+R880)</f>
        <v/>
      </c>
      <c r="W880" s="8">
        <f>IF($Z880="","",X880-V880)</f>
        <v/>
      </c>
      <c r="X880" s="8">
        <f>IF($Z880="","",Q880+T880+O880)</f>
        <v/>
      </c>
      <c r="Y880" s="8">
        <f>IF($Z880="","",X880-V880-K880)</f>
        <v/>
      </c>
      <c r="Z880" s="16">
        <f>IF(ROWS($Z$2:$Z880)&lt;=MAX('Per Line'!$AL$2:$AL$7001),MATCH(ROWS($Z$2:$Z880),'Per Line'!$AL$2:$AL$7001,0),"")</f>
        <v/>
      </c>
      <c r="AA880" s="17">
        <f>IF($Z880="","",K880-J880*X880/100)</f>
        <v/>
      </c>
      <c r="AB880">
        <f>IF($Z880="","",C880&amp;"|"&amp;COUNTIF($C$2:$C880,C880))</f>
        <v/>
      </c>
    </row>
    <row r="881">
      <c r="A881" s="15" t="n"/>
      <c r="B881">
        <f>IF($Z881="","",INDEX('Per Line'!$D$2:$D$7001,$Z881)&amp;"")</f>
        <v/>
      </c>
      <c r="C881">
        <f>IF($Z881="","",IF(X881&lt;Settings!$C$8,"INV&lt;10000","Inv&gt;10000"))</f>
        <v/>
      </c>
      <c r="D881">
        <f>IF($Z881="","",INDEX('Per Line'!$A$2:$A$7001,$Z881)&amp;"")</f>
        <v/>
      </c>
      <c r="E881" s="14">
        <f>IF($Z881="","",INDEX('Per Line'!$F$2:$F$7001,$Z881))</f>
        <v/>
      </c>
      <c r="F881">
        <f>IF($Z881="","",INDEX('Per Line'!$G$2:$G$7001,$Z881)&amp;"")</f>
        <v/>
      </c>
      <c r="G881">
        <f>IF($Z881="","",INDEX('Per Line'!$I$2:$I$7001,$Z881)&amp;"")</f>
        <v/>
      </c>
      <c r="H881">
        <f>IF($Z881="","",INDEX('Per Line'!$J$2:$J$7001,$Z881)&amp;"")</f>
        <v/>
      </c>
      <c r="I881">
        <f>IF($Z881="","",INDEX('Per Line'!$K$2:$K$7001,$Z881)&amp;"")</f>
        <v/>
      </c>
      <c r="J881">
        <f>IF($Z881="","",INDEX('Per Line'!$M$2:$M$7001,$Z881))</f>
        <v/>
      </c>
      <c r="K881" s="8">
        <f>IF($Z881="","",IF(AND(ISNUMBER(M881),M881&gt;0,X881&gt;M881),J881*M881/100+(X881-M881),J881*X881/100))</f>
        <v/>
      </c>
      <c r="L881">
        <f>IF($Z881="","",INDEX('Per Line'!$W$2:$W$7001,$Z881)&amp;"")</f>
        <v/>
      </c>
      <c r="M881">
        <f>IF($Z881="","",INDEX('Per Line'!$AD$2:$AD$7001,$Z881))</f>
        <v/>
      </c>
      <c r="N881">
        <f>IF($Z881="","",IF(AND(ISNUMBER(M881),M881&gt;0),X881&gt;M881,FALSE))</f>
        <v/>
      </c>
      <c r="O881" s="8">
        <f>IF($Z881="","",SUMIFS('Per Line'!$V$2:$V$7001,'Per Line'!$D$2:$D$7001,$B881,'Per Line'!$AN$2:$AN$7001,1))</f>
        <v/>
      </c>
      <c r="P881">
        <f>IF($Z881="","",Settings!$C$7)</f>
        <v/>
      </c>
      <c r="Q881" s="8">
        <f>IF($Z881="","",SUMIFS('Per Line'!$V$2:$V$7001,'Per Line'!$D$2:$D$7001,$B881,'Per Line'!$AM$2:$AM$7001,0,'Per Line'!$AN$2:$AN$7001,0))</f>
        <v/>
      </c>
      <c r="R881" s="8">
        <f>IF($Z881="","",Q881*P881)</f>
        <v/>
      </c>
      <c r="S881">
        <f>IF($Z881="","",Settings!$C$6)</f>
        <v/>
      </c>
      <c r="T881" s="8">
        <f>IF($Z881="","",SUMIFS('Per Line'!$V$2:$V$7001,'Per Line'!$D$2:$D$7001,$B881,'Per Line'!$AM$2:$AM$7001,1,'Per Line'!$AN$2:$AN$7001,0))</f>
        <v/>
      </c>
      <c r="U881" s="8">
        <f>IF($Z881="","",T881*S881)</f>
        <v/>
      </c>
      <c r="V881" s="8">
        <f>IF($Z881="","",U881+R881)</f>
        <v/>
      </c>
      <c r="W881" s="8">
        <f>IF($Z881="","",X881-V881)</f>
        <v/>
      </c>
      <c r="X881" s="8">
        <f>IF($Z881="","",Q881+T881+O881)</f>
        <v/>
      </c>
      <c r="Y881" s="8">
        <f>IF($Z881="","",X881-V881-K881)</f>
        <v/>
      </c>
      <c r="Z881" s="16">
        <f>IF(ROWS($Z$2:$Z881)&lt;=MAX('Per Line'!$AL$2:$AL$7001),MATCH(ROWS($Z$2:$Z881),'Per Line'!$AL$2:$AL$7001,0),"")</f>
        <v/>
      </c>
      <c r="AA881" s="17">
        <f>IF($Z881="","",K881-J881*X881/100)</f>
        <v/>
      </c>
      <c r="AB881">
        <f>IF($Z881="","",C881&amp;"|"&amp;COUNTIF($C$2:$C881,C881))</f>
        <v/>
      </c>
    </row>
    <row r="882">
      <c r="A882" s="15" t="n"/>
      <c r="B882">
        <f>IF($Z882="","",INDEX('Per Line'!$D$2:$D$7001,$Z882)&amp;"")</f>
        <v/>
      </c>
      <c r="C882">
        <f>IF($Z882="","",IF(X882&lt;Settings!$C$8,"INV&lt;10000","Inv&gt;10000"))</f>
        <v/>
      </c>
      <c r="D882">
        <f>IF($Z882="","",INDEX('Per Line'!$A$2:$A$7001,$Z882)&amp;"")</f>
        <v/>
      </c>
      <c r="E882" s="14">
        <f>IF($Z882="","",INDEX('Per Line'!$F$2:$F$7001,$Z882))</f>
        <v/>
      </c>
      <c r="F882">
        <f>IF($Z882="","",INDEX('Per Line'!$G$2:$G$7001,$Z882)&amp;"")</f>
        <v/>
      </c>
      <c r="G882">
        <f>IF($Z882="","",INDEX('Per Line'!$I$2:$I$7001,$Z882)&amp;"")</f>
        <v/>
      </c>
      <c r="H882">
        <f>IF($Z882="","",INDEX('Per Line'!$J$2:$J$7001,$Z882)&amp;"")</f>
        <v/>
      </c>
      <c r="I882">
        <f>IF($Z882="","",INDEX('Per Line'!$K$2:$K$7001,$Z882)&amp;"")</f>
        <v/>
      </c>
      <c r="J882">
        <f>IF($Z882="","",INDEX('Per Line'!$M$2:$M$7001,$Z882))</f>
        <v/>
      </c>
      <c r="K882" s="8">
        <f>IF($Z882="","",IF(AND(ISNUMBER(M882),M882&gt;0,X882&gt;M882),J882*M882/100+(X882-M882),J882*X882/100))</f>
        <v/>
      </c>
      <c r="L882">
        <f>IF($Z882="","",INDEX('Per Line'!$W$2:$W$7001,$Z882)&amp;"")</f>
        <v/>
      </c>
      <c r="M882">
        <f>IF($Z882="","",INDEX('Per Line'!$AD$2:$AD$7001,$Z882))</f>
        <v/>
      </c>
      <c r="N882">
        <f>IF($Z882="","",IF(AND(ISNUMBER(M882),M882&gt;0),X882&gt;M882,FALSE))</f>
        <v/>
      </c>
      <c r="O882" s="8">
        <f>IF($Z882="","",SUMIFS('Per Line'!$V$2:$V$7001,'Per Line'!$D$2:$D$7001,$B882,'Per Line'!$AN$2:$AN$7001,1))</f>
        <v/>
      </c>
      <c r="P882">
        <f>IF($Z882="","",Settings!$C$7)</f>
        <v/>
      </c>
      <c r="Q882" s="8">
        <f>IF($Z882="","",SUMIFS('Per Line'!$V$2:$V$7001,'Per Line'!$D$2:$D$7001,$B882,'Per Line'!$AM$2:$AM$7001,0,'Per Line'!$AN$2:$AN$7001,0))</f>
        <v/>
      </c>
      <c r="R882" s="8">
        <f>IF($Z882="","",Q882*P882)</f>
        <v/>
      </c>
      <c r="S882">
        <f>IF($Z882="","",Settings!$C$6)</f>
        <v/>
      </c>
      <c r="T882" s="8">
        <f>IF($Z882="","",SUMIFS('Per Line'!$V$2:$V$7001,'Per Line'!$D$2:$D$7001,$B882,'Per Line'!$AM$2:$AM$7001,1,'Per Line'!$AN$2:$AN$7001,0))</f>
        <v/>
      </c>
      <c r="U882" s="8">
        <f>IF($Z882="","",T882*S882)</f>
        <v/>
      </c>
      <c r="V882" s="8">
        <f>IF($Z882="","",U882+R882)</f>
        <v/>
      </c>
      <c r="W882" s="8">
        <f>IF($Z882="","",X882-V882)</f>
        <v/>
      </c>
      <c r="X882" s="8">
        <f>IF($Z882="","",Q882+T882+O882)</f>
        <v/>
      </c>
      <c r="Y882" s="8">
        <f>IF($Z882="","",X882-V882-K882)</f>
        <v/>
      </c>
      <c r="Z882" s="16">
        <f>IF(ROWS($Z$2:$Z882)&lt;=MAX('Per Line'!$AL$2:$AL$7001),MATCH(ROWS($Z$2:$Z882),'Per Line'!$AL$2:$AL$7001,0),"")</f>
        <v/>
      </c>
      <c r="AA882" s="17">
        <f>IF($Z882="","",K882-J882*X882/100)</f>
        <v/>
      </c>
      <c r="AB882">
        <f>IF($Z882="","",C882&amp;"|"&amp;COUNTIF($C$2:$C882,C882))</f>
        <v/>
      </c>
    </row>
    <row r="883">
      <c r="A883" s="15" t="n"/>
      <c r="B883">
        <f>IF($Z883="","",INDEX('Per Line'!$D$2:$D$7001,$Z883)&amp;"")</f>
        <v/>
      </c>
      <c r="C883">
        <f>IF($Z883="","",IF(X883&lt;Settings!$C$8,"INV&lt;10000","Inv&gt;10000"))</f>
        <v/>
      </c>
      <c r="D883">
        <f>IF($Z883="","",INDEX('Per Line'!$A$2:$A$7001,$Z883)&amp;"")</f>
        <v/>
      </c>
      <c r="E883" s="14">
        <f>IF($Z883="","",INDEX('Per Line'!$F$2:$F$7001,$Z883))</f>
        <v/>
      </c>
      <c r="F883">
        <f>IF($Z883="","",INDEX('Per Line'!$G$2:$G$7001,$Z883)&amp;"")</f>
        <v/>
      </c>
      <c r="G883">
        <f>IF($Z883="","",INDEX('Per Line'!$I$2:$I$7001,$Z883)&amp;"")</f>
        <v/>
      </c>
      <c r="H883">
        <f>IF($Z883="","",INDEX('Per Line'!$J$2:$J$7001,$Z883)&amp;"")</f>
        <v/>
      </c>
      <c r="I883">
        <f>IF($Z883="","",INDEX('Per Line'!$K$2:$K$7001,$Z883)&amp;"")</f>
        <v/>
      </c>
      <c r="J883">
        <f>IF($Z883="","",INDEX('Per Line'!$M$2:$M$7001,$Z883))</f>
        <v/>
      </c>
      <c r="K883" s="8">
        <f>IF($Z883="","",IF(AND(ISNUMBER(M883),M883&gt;0,X883&gt;M883),J883*M883/100+(X883-M883),J883*X883/100))</f>
        <v/>
      </c>
      <c r="L883">
        <f>IF($Z883="","",INDEX('Per Line'!$W$2:$W$7001,$Z883)&amp;"")</f>
        <v/>
      </c>
      <c r="M883">
        <f>IF($Z883="","",INDEX('Per Line'!$AD$2:$AD$7001,$Z883))</f>
        <v/>
      </c>
      <c r="N883">
        <f>IF($Z883="","",IF(AND(ISNUMBER(M883),M883&gt;0),X883&gt;M883,FALSE))</f>
        <v/>
      </c>
      <c r="O883" s="8">
        <f>IF($Z883="","",SUMIFS('Per Line'!$V$2:$V$7001,'Per Line'!$D$2:$D$7001,$B883,'Per Line'!$AN$2:$AN$7001,1))</f>
        <v/>
      </c>
      <c r="P883">
        <f>IF($Z883="","",Settings!$C$7)</f>
        <v/>
      </c>
      <c r="Q883" s="8">
        <f>IF($Z883="","",SUMIFS('Per Line'!$V$2:$V$7001,'Per Line'!$D$2:$D$7001,$B883,'Per Line'!$AM$2:$AM$7001,0,'Per Line'!$AN$2:$AN$7001,0))</f>
        <v/>
      </c>
      <c r="R883" s="8">
        <f>IF($Z883="","",Q883*P883)</f>
        <v/>
      </c>
      <c r="S883">
        <f>IF($Z883="","",Settings!$C$6)</f>
        <v/>
      </c>
      <c r="T883" s="8">
        <f>IF($Z883="","",SUMIFS('Per Line'!$V$2:$V$7001,'Per Line'!$D$2:$D$7001,$B883,'Per Line'!$AM$2:$AM$7001,1,'Per Line'!$AN$2:$AN$7001,0))</f>
        <v/>
      </c>
      <c r="U883" s="8">
        <f>IF($Z883="","",T883*S883)</f>
        <v/>
      </c>
      <c r="V883" s="8">
        <f>IF($Z883="","",U883+R883)</f>
        <v/>
      </c>
      <c r="W883" s="8">
        <f>IF($Z883="","",X883-V883)</f>
        <v/>
      </c>
      <c r="X883" s="8">
        <f>IF($Z883="","",Q883+T883+O883)</f>
        <v/>
      </c>
      <c r="Y883" s="8">
        <f>IF($Z883="","",X883-V883-K883)</f>
        <v/>
      </c>
      <c r="Z883" s="16">
        <f>IF(ROWS($Z$2:$Z883)&lt;=MAX('Per Line'!$AL$2:$AL$7001),MATCH(ROWS($Z$2:$Z883),'Per Line'!$AL$2:$AL$7001,0),"")</f>
        <v/>
      </c>
      <c r="AA883" s="17">
        <f>IF($Z883="","",K883-J883*X883/100)</f>
        <v/>
      </c>
      <c r="AB883">
        <f>IF($Z883="","",C883&amp;"|"&amp;COUNTIF($C$2:$C883,C883))</f>
        <v/>
      </c>
    </row>
    <row r="884">
      <c r="A884" s="15" t="n"/>
      <c r="B884">
        <f>IF($Z884="","",INDEX('Per Line'!$D$2:$D$7001,$Z884)&amp;"")</f>
        <v/>
      </c>
      <c r="C884">
        <f>IF($Z884="","",IF(X884&lt;Settings!$C$8,"INV&lt;10000","Inv&gt;10000"))</f>
        <v/>
      </c>
      <c r="D884">
        <f>IF($Z884="","",INDEX('Per Line'!$A$2:$A$7001,$Z884)&amp;"")</f>
        <v/>
      </c>
      <c r="E884" s="14">
        <f>IF($Z884="","",INDEX('Per Line'!$F$2:$F$7001,$Z884))</f>
        <v/>
      </c>
      <c r="F884">
        <f>IF($Z884="","",INDEX('Per Line'!$G$2:$G$7001,$Z884)&amp;"")</f>
        <v/>
      </c>
      <c r="G884">
        <f>IF($Z884="","",INDEX('Per Line'!$I$2:$I$7001,$Z884)&amp;"")</f>
        <v/>
      </c>
      <c r="H884">
        <f>IF($Z884="","",INDEX('Per Line'!$J$2:$J$7001,$Z884)&amp;"")</f>
        <v/>
      </c>
      <c r="I884">
        <f>IF($Z884="","",INDEX('Per Line'!$K$2:$K$7001,$Z884)&amp;"")</f>
        <v/>
      </c>
      <c r="J884">
        <f>IF($Z884="","",INDEX('Per Line'!$M$2:$M$7001,$Z884))</f>
        <v/>
      </c>
      <c r="K884" s="8">
        <f>IF($Z884="","",IF(AND(ISNUMBER(M884),M884&gt;0,X884&gt;M884),J884*M884/100+(X884-M884),J884*X884/100))</f>
        <v/>
      </c>
      <c r="L884">
        <f>IF($Z884="","",INDEX('Per Line'!$W$2:$W$7001,$Z884)&amp;"")</f>
        <v/>
      </c>
      <c r="M884">
        <f>IF($Z884="","",INDEX('Per Line'!$AD$2:$AD$7001,$Z884))</f>
        <v/>
      </c>
      <c r="N884">
        <f>IF($Z884="","",IF(AND(ISNUMBER(M884),M884&gt;0),X884&gt;M884,FALSE))</f>
        <v/>
      </c>
      <c r="O884" s="8">
        <f>IF($Z884="","",SUMIFS('Per Line'!$V$2:$V$7001,'Per Line'!$D$2:$D$7001,$B884,'Per Line'!$AN$2:$AN$7001,1))</f>
        <v/>
      </c>
      <c r="P884">
        <f>IF($Z884="","",Settings!$C$7)</f>
        <v/>
      </c>
      <c r="Q884" s="8">
        <f>IF($Z884="","",SUMIFS('Per Line'!$V$2:$V$7001,'Per Line'!$D$2:$D$7001,$B884,'Per Line'!$AM$2:$AM$7001,0,'Per Line'!$AN$2:$AN$7001,0))</f>
        <v/>
      </c>
      <c r="R884" s="8">
        <f>IF($Z884="","",Q884*P884)</f>
        <v/>
      </c>
      <c r="S884">
        <f>IF($Z884="","",Settings!$C$6)</f>
        <v/>
      </c>
      <c r="T884" s="8">
        <f>IF($Z884="","",SUMIFS('Per Line'!$V$2:$V$7001,'Per Line'!$D$2:$D$7001,$B884,'Per Line'!$AM$2:$AM$7001,1,'Per Line'!$AN$2:$AN$7001,0))</f>
        <v/>
      </c>
      <c r="U884" s="8">
        <f>IF($Z884="","",T884*S884)</f>
        <v/>
      </c>
      <c r="V884" s="8">
        <f>IF($Z884="","",U884+R884)</f>
        <v/>
      </c>
      <c r="W884" s="8">
        <f>IF($Z884="","",X884-V884)</f>
        <v/>
      </c>
      <c r="X884" s="8">
        <f>IF($Z884="","",Q884+T884+O884)</f>
        <v/>
      </c>
      <c r="Y884" s="8">
        <f>IF($Z884="","",X884-V884-K884)</f>
        <v/>
      </c>
      <c r="Z884" s="16">
        <f>IF(ROWS($Z$2:$Z884)&lt;=MAX('Per Line'!$AL$2:$AL$7001),MATCH(ROWS($Z$2:$Z884),'Per Line'!$AL$2:$AL$7001,0),"")</f>
        <v/>
      </c>
      <c r="AA884" s="17">
        <f>IF($Z884="","",K884-J884*X884/100)</f>
        <v/>
      </c>
      <c r="AB884">
        <f>IF($Z884="","",C884&amp;"|"&amp;COUNTIF($C$2:$C884,C884))</f>
        <v/>
      </c>
    </row>
    <row r="885">
      <c r="A885" s="15" t="n"/>
      <c r="B885">
        <f>IF($Z885="","",INDEX('Per Line'!$D$2:$D$7001,$Z885)&amp;"")</f>
        <v/>
      </c>
      <c r="C885">
        <f>IF($Z885="","",IF(X885&lt;Settings!$C$8,"INV&lt;10000","Inv&gt;10000"))</f>
        <v/>
      </c>
      <c r="D885">
        <f>IF($Z885="","",INDEX('Per Line'!$A$2:$A$7001,$Z885)&amp;"")</f>
        <v/>
      </c>
      <c r="E885" s="14">
        <f>IF($Z885="","",INDEX('Per Line'!$F$2:$F$7001,$Z885))</f>
        <v/>
      </c>
      <c r="F885">
        <f>IF($Z885="","",INDEX('Per Line'!$G$2:$G$7001,$Z885)&amp;"")</f>
        <v/>
      </c>
      <c r="G885">
        <f>IF($Z885="","",INDEX('Per Line'!$I$2:$I$7001,$Z885)&amp;"")</f>
        <v/>
      </c>
      <c r="H885">
        <f>IF($Z885="","",INDEX('Per Line'!$J$2:$J$7001,$Z885)&amp;"")</f>
        <v/>
      </c>
      <c r="I885">
        <f>IF($Z885="","",INDEX('Per Line'!$K$2:$K$7001,$Z885)&amp;"")</f>
        <v/>
      </c>
      <c r="J885">
        <f>IF($Z885="","",INDEX('Per Line'!$M$2:$M$7001,$Z885))</f>
        <v/>
      </c>
      <c r="K885" s="8">
        <f>IF($Z885="","",IF(AND(ISNUMBER(M885),M885&gt;0,X885&gt;M885),J885*M885/100+(X885-M885),J885*X885/100))</f>
        <v/>
      </c>
      <c r="L885">
        <f>IF($Z885="","",INDEX('Per Line'!$W$2:$W$7001,$Z885)&amp;"")</f>
        <v/>
      </c>
      <c r="M885">
        <f>IF($Z885="","",INDEX('Per Line'!$AD$2:$AD$7001,$Z885))</f>
        <v/>
      </c>
      <c r="N885">
        <f>IF($Z885="","",IF(AND(ISNUMBER(M885),M885&gt;0),X885&gt;M885,FALSE))</f>
        <v/>
      </c>
      <c r="O885" s="8">
        <f>IF($Z885="","",SUMIFS('Per Line'!$V$2:$V$7001,'Per Line'!$D$2:$D$7001,$B885,'Per Line'!$AN$2:$AN$7001,1))</f>
        <v/>
      </c>
      <c r="P885">
        <f>IF($Z885="","",Settings!$C$7)</f>
        <v/>
      </c>
      <c r="Q885" s="8">
        <f>IF($Z885="","",SUMIFS('Per Line'!$V$2:$V$7001,'Per Line'!$D$2:$D$7001,$B885,'Per Line'!$AM$2:$AM$7001,0,'Per Line'!$AN$2:$AN$7001,0))</f>
        <v/>
      </c>
      <c r="R885" s="8">
        <f>IF($Z885="","",Q885*P885)</f>
        <v/>
      </c>
      <c r="S885">
        <f>IF($Z885="","",Settings!$C$6)</f>
        <v/>
      </c>
      <c r="T885" s="8">
        <f>IF($Z885="","",SUMIFS('Per Line'!$V$2:$V$7001,'Per Line'!$D$2:$D$7001,$B885,'Per Line'!$AM$2:$AM$7001,1,'Per Line'!$AN$2:$AN$7001,0))</f>
        <v/>
      </c>
      <c r="U885" s="8">
        <f>IF($Z885="","",T885*S885)</f>
        <v/>
      </c>
      <c r="V885" s="8">
        <f>IF($Z885="","",U885+R885)</f>
        <v/>
      </c>
      <c r="W885" s="8">
        <f>IF($Z885="","",X885-V885)</f>
        <v/>
      </c>
      <c r="X885" s="8">
        <f>IF($Z885="","",Q885+T885+O885)</f>
        <v/>
      </c>
      <c r="Y885" s="8">
        <f>IF($Z885="","",X885-V885-K885)</f>
        <v/>
      </c>
      <c r="Z885" s="16">
        <f>IF(ROWS($Z$2:$Z885)&lt;=MAX('Per Line'!$AL$2:$AL$7001),MATCH(ROWS($Z$2:$Z885),'Per Line'!$AL$2:$AL$7001,0),"")</f>
        <v/>
      </c>
      <c r="AA885" s="17">
        <f>IF($Z885="","",K885-J885*X885/100)</f>
        <v/>
      </c>
      <c r="AB885">
        <f>IF($Z885="","",C885&amp;"|"&amp;COUNTIF($C$2:$C885,C885))</f>
        <v/>
      </c>
    </row>
    <row r="886">
      <c r="A886" s="15" t="n"/>
      <c r="B886">
        <f>IF($Z886="","",INDEX('Per Line'!$D$2:$D$7001,$Z886)&amp;"")</f>
        <v/>
      </c>
      <c r="C886">
        <f>IF($Z886="","",IF(X886&lt;Settings!$C$8,"INV&lt;10000","Inv&gt;10000"))</f>
        <v/>
      </c>
      <c r="D886">
        <f>IF($Z886="","",INDEX('Per Line'!$A$2:$A$7001,$Z886)&amp;"")</f>
        <v/>
      </c>
      <c r="E886" s="14">
        <f>IF($Z886="","",INDEX('Per Line'!$F$2:$F$7001,$Z886))</f>
        <v/>
      </c>
      <c r="F886">
        <f>IF($Z886="","",INDEX('Per Line'!$G$2:$G$7001,$Z886)&amp;"")</f>
        <v/>
      </c>
      <c r="G886">
        <f>IF($Z886="","",INDEX('Per Line'!$I$2:$I$7001,$Z886)&amp;"")</f>
        <v/>
      </c>
      <c r="H886">
        <f>IF($Z886="","",INDEX('Per Line'!$J$2:$J$7001,$Z886)&amp;"")</f>
        <v/>
      </c>
      <c r="I886">
        <f>IF($Z886="","",INDEX('Per Line'!$K$2:$K$7001,$Z886)&amp;"")</f>
        <v/>
      </c>
      <c r="J886">
        <f>IF($Z886="","",INDEX('Per Line'!$M$2:$M$7001,$Z886))</f>
        <v/>
      </c>
      <c r="K886" s="8">
        <f>IF($Z886="","",IF(AND(ISNUMBER(M886),M886&gt;0,X886&gt;M886),J886*M886/100+(X886-M886),J886*X886/100))</f>
        <v/>
      </c>
      <c r="L886">
        <f>IF($Z886="","",INDEX('Per Line'!$W$2:$W$7001,$Z886)&amp;"")</f>
        <v/>
      </c>
      <c r="M886">
        <f>IF($Z886="","",INDEX('Per Line'!$AD$2:$AD$7001,$Z886))</f>
        <v/>
      </c>
      <c r="N886">
        <f>IF($Z886="","",IF(AND(ISNUMBER(M886),M886&gt;0),X886&gt;M886,FALSE))</f>
        <v/>
      </c>
      <c r="O886" s="8">
        <f>IF($Z886="","",SUMIFS('Per Line'!$V$2:$V$7001,'Per Line'!$D$2:$D$7001,$B886,'Per Line'!$AN$2:$AN$7001,1))</f>
        <v/>
      </c>
      <c r="P886">
        <f>IF($Z886="","",Settings!$C$7)</f>
        <v/>
      </c>
      <c r="Q886" s="8">
        <f>IF($Z886="","",SUMIFS('Per Line'!$V$2:$V$7001,'Per Line'!$D$2:$D$7001,$B886,'Per Line'!$AM$2:$AM$7001,0,'Per Line'!$AN$2:$AN$7001,0))</f>
        <v/>
      </c>
      <c r="R886" s="8">
        <f>IF($Z886="","",Q886*P886)</f>
        <v/>
      </c>
      <c r="S886">
        <f>IF($Z886="","",Settings!$C$6)</f>
        <v/>
      </c>
      <c r="T886" s="8">
        <f>IF($Z886="","",SUMIFS('Per Line'!$V$2:$V$7001,'Per Line'!$D$2:$D$7001,$B886,'Per Line'!$AM$2:$AM$7001,1,'Per Line'!$AN$2:$AN$7001,0))</f>
        <v/>
      </c>
      <c r="U886" s="8">
        <f>IF($Z886="","",T886*S886)</f>
        <v/>
      </c>
      <c r="V886" s="8">
        <f>IF($Z886="","",U886+R886)</f>
        <v/>
      </c>
      <c r="W886" s="8">
        <f>IF($Z886="","",X886-V886)</f>
        <v/>
      </c>
      <c r="X886" s="8">
        <f>IF($Z886="","",Q886+T886+O886)</f>
        <v/>
      </c>
      <c r="Y886" s="8">
        <f>IF($Z886="","",X886-V886-K886)</f>
        <v/>
      </c>
      <c r="Z886" s="16">
        <f>IF(ROWS($Z$2:$Z886)&lt;=MAX('Per Line'!$AL$2:$AL$7001),MATCH(ROWS($Z$2:$Z886),'Per Line'!$AL$2:$AL$7001,0),"")</f>
        <v/>
      </c>
      <c r="AA886" s="17">
        <f>IF($Z886="","",K886-J886*X886/100)</f>
        <v/>
      </c>
      <c r="AB886">
        <f>IF($Z886="","",C886&amp;"|"&amp;COUNTIF($C$2:$C886,C886))</f>
        <v/>
      </c>
    </row>
    <row r="887">
      <c r="A887" s="15" t="n"/>
      <c r="B887">
        <f>IF($Z887="","",INDEX('Per Line'!$D$2:$D$7001,$Z887)&amp;"")</f>
        <v/>
      </c>
      <c r="C887">
        <f>IF($Z887="","",IF(X887&lt;Settings!$C$8,"INV&lt;10000","Inv&gt;10000"))</f>
        <v/>
      </c>
      <c r="D887">
        <f>IF($Z887="","",INDEX('Per Line'!$A$2:$A$7001,$Z887)&amp;"")</f>
        <v/>
      </c>
      <c r="E887" s="14">
        <f>IF($Z887="","",INDEX('Per Line'!$F$2:$F$7001,$Z887))</f>
        <v/>
      </c>
      <c r="F887">
        <f>IF($Z887="","",INDEX('Per Line'!$G$2:$G$7001,$Z887)&amp;"")</f>
        <v/>
      </c>
      <c r="G887">
        <f>IF($Z887="","",INDEX('Per Line'!$I$2:$I$7001,$Z887)&amp;"")</f>
        <v/>
      </c>
      <c r="H887">
        <f>IF($Z887="","",INDEX('Per Line'!$J$2:$J$7001,$Z887)&amp;"")</f>
        <v/>
      </c>
      <c r="I887">
        <f>IF($Z887="","",INDEX('Per Line'!$K$2:$K$7001,$Z887)&amp;"")</f>
        <v/>
      </c>
      <c r="J887">
        <f>IF($Z887="","",INDEX('Per Line'!$M$2:$M$7001,$Z887))</f>
        <v/>
      </c>
      <c r="K887" s="8">
        <f>IF($Z887="","",IF(AND(ISNUMBER(M887),M887&gt;0,X887&gt;M887),J887*M887/100+(X887-M887),J887*X887/100))</f>
        <v/>
      </c>
      <c r="L887">
        <f>IF($Z887="","",INDEX('Per Line'!$W$2:$W$7001,$Z887)&amp;"")</f>
        <v/>
      </c>
      <c r="M887">
        <f>IF($Z887="","",INDEX('Per Line'!$AD$2:$AD$7001,$Z887))</f>
        <v/>
      </c>
      <c r="N887">
        <f>IF($Z887="","",IF(AND(ISNUMBER(M887),M887&gt;0),X887&gt;M887,FALSE))</f>
        <v/>
      </c>
      <c r="O887" s="8">
        <f>IF($Z887="","",SUMIFS('Per Line'!$V$2:$V$7001,'Per Line'!$D$2:$D$7001,$B887,'Per Line'!$AN$2:$AN$7001,1))</f>
        <v/>
      </c>
      <c r="P887">
        <f>IF($Z887="","",Settings!$C$7)</f>
        <v/>
      </c>
      <c r="Q887" s="8">
        <f>IF($Z887="","",SUMIFS('Per Line'!$V$2:$V$7001,'Per Line'!$D$2:$D$7001,$B887,'Per Line'!$AM$2:$AM$7001,0,'Per Line'!$AN$2:$AN$7001,0))</f>
        <v/>
      </c>
      <c r="R887" s="8">
        <f>IF($Z887="","",Q887*P887)</f>
        <v/>
      </c>
      <c r="S887">
        <f>IF($Z887="","",Settings!$C$6)</f>
        <v/>
      </c>
      <c r="T887" s="8">
        <f>IF($Z887="","",SUMIFS('Per Line'!$V$2:$V$7001,'Per Line'!$D$2:$D$7001,$B887,'Per Line'!$AM$2:$AM$7001,1,'Per Line'!$AN$2:$AN$7001,0))</f>
        <v/>
      </c>
      <c r="U887" s="8">
        <f>IF($Z887="","",T887*S887)</f>
        <v/>
      </c>
      <c r="V887" s="8">
        <f>IF($Z887="","",U887+R887)</f>
        <v/>
      </c>
      <c r="W887" s="8">
        <f>IF($Z887="","",X887-V887)</f>
        <v/>
      </c>
      <c r="X887" s="8">
        <f>IF($Z887="","",Q887+T887+O887)</f>
        <v/>
      </c>
      <c r="Y887" s="8">
        <f>IF($Z887="","",X887-V887-K887)</f>
        <v/>
      </c>
      <c r="Z887" s="16">
        <f>IF(ROWS($Z$2:$Z887)&lt;=MAX('Per Line'!$AL$2:$AL$7001),MATCH(ROWS($Z$2:$Z887),'Per Line'!$AL$2:$AL$7001,0),"")</f>
        <v/>
      </c>
      <c r="AA887" s="17">
        <f>IF($Z887="","",K887-J887*X887/100)</f>
        <v/>
      </c>
      <c r="AB887">
        <f>IF($Z887="","",C887&amp;"|"&amp;COUNTIF($C$2:$C887,C887))</f>
        <v/>
      </c>
    </row>
    <row r="888">
      <c r="A888" s="15" t="n"/>
      <c r="B888">
        <f>IF($Z888="","",INDEX('Per Line'!$D$2:$D$7001,$Z888)&amp;"")</f>
        <v/>
      </c>
      <c r="C888">
        <f>IF($Z888="","",IF(X888&lt;Settings!$C$8,"INV&lt;10000","Inv&gt;10000"))</f>
        <v/>
      </c>
      <c r="D888">
        <f>IF($Z888="","",INDEX('Per Line'!$A$2:$A$7001,$Z888)&amp;"")</f>
        <v/>
      </c>
      <c r="E888" s="14">
        <f>IF($Z888="","",INDEX('Per Line'!$F$2:$F$7001,$Z888))</f>
        <v/>
      </c>
      <c r="F888">
        <f>IF($Z888="","",INDEX('Per Line'!$G$2:$G$7001,$Z888)&amp;"")</f>
        <v/>
      </c>
      <c r="G888">
        <f>IF($Z888="","",INDEX('Per Line'!$I$2:$I$7001,$Z888)&amp;"")</f>
        <v/>
      </c>
      <c r="H888">
        <f>IF($Z888="","",INDEX('Per Line'!$J$2:$J$7001,$Z888)&amp;"")</f>
        <v/>
      </c>
      <c r="I888">
        <f>IF($Z888="","",INDEX('Per Line'!$K$2:$K$7001,$Z888)&amp;"")</f>
        <v/>
      </c>
      <c r="J888">
        <f>IF($Z888="","",INDEX('Per Line'!$M$2:$M$7001,$Z888))</f>
        <v/>
      </c>
      <c r="K888" s="8">
        <f>IF($Z888="","",IF(AND(ISNUMBER(M888),M888&gt;0,X888&gt;M888),J888*M888/100+(X888-M888),J888*X888/100))</f>
        <v/>
      </c>
      <c r="L888">
        <f>IF($Z888="","",INDEX('Per Line'!$W$2:$W$7001,$Z888)&amp;"")</f>
        <v/>
      </c>
      <c r="M888">
        <f>IF($Z888="","",INDEX('Per Line'!$AD$2:$AD$7001,$Z888))</f>
        <v/>
      </c>
      <c r="N888">
        <f>IF($Z888="","",IF(AND(ISNUMBER(M888),M888&gt;0),X888&gt;M888,FALSE))</f>
        <v/>
      </c>
      <c r="O888" s="8">
        <f>IF($Z888="","",SUMIFS('Per Line'!$V$2:$V$7001,'Per Line'!$D$2:$D$7001,$B888,'Per Line'!$AN$2:$AN$7001,1))</f>
        <v/>
      </c>
      <c r="P888">
        <f>IF($Z888="","",Settings!$C$7)</f>
        <v/>
      </c>
      <c r="Q888" s="8">
        <f>IF($Z888="","",SUMIFS('Per Line'!$V$2:$V$7001,'Per Line'!$D$2:$D$7001,$B888,'Per Line'!$AM$2:$AM$7001,0,'Per Line'!$AN$2:$AN$7001,0))</f>
        <v/>
      </c>
      <c r="R888" s="8">
        <f>IF($Z888="","",Q888*P888)</f>
        <v/>
      </c>
      <c r="S888">
        <f>IF($Z888="","",Settings!$C$6)</f>
        <v/>
      </c>
      <c r="T888" s="8">
        <f>IF($Z888="","",SUMIFS('Per Line'!$V$2:$V$7001,'Per Line'!$D$2:$D$7001,$B888,'Per Line'!$AM$2:$AM$7001,1,'Per Line'!$AN$2:$AN$7001,0))</f>
        <v/>
      </c>
      <c r="U888" s="8">
        <f>IF($Z888="","",T888*S888)</f>
        <v/>
      </c>
      <c r="V888" s="8">
        <f>IF($Z888="","",U888+R888)</f>
        <v/>
      </c>
      <c r="W888" s="8">
        <f>IF($Z888="","",X888-V888)</f>
        <v/>
      </c>
      <c r="X888" s="8">
        <f>IF($Z888="","",Q888+T888+O888)</f>
        <v/>
      </c>
      <c r="Y888" s="8">
        <f>IF($Z888="","",X888-V888-K888)</f>
        <v/>
      </c>
      <c r="Z888" s="16">
        <f>IF(ROWS($Z$2:$Z888)&lt;=MAX('Per Line'!$AL$2:$AL$7001),MATCH(ROWS($Z$2:$Z888),'Per Line'!$AL$2:$AL$7001,0),"")</f>
        <v/>
      </c>
      <c r="AA888" s="17">
        <f>IF($Z888="","",K888-J888*X888/100)</f>
        <v/>
      </c>
      <c r="AB888">
        <f>IF($Z888="","",C888&amp;"|"&amp;COUNTIF($C$2:$C888,C888))</f>
        <v/>
      </c>
    </row>
    <row r="889">
      <c r="A889" s="15" t="n"/>
      <c r="B889">
        <f>IF($Z889="","",INDEX('Per Line'!$D$2:$D$7001,$Z889)&amp;"")</f>
        <v/>
      </c>
      <c r="C889">
        <f>IF($Z889="","",IF(X889&lt;Settings!$C$8,"INV&lt;10000","Inv&gt;10000"))</f>
        <v/>
      </c>
      <c r="D889">
        <f>IF($Z889="","",INDEX('Per Line'!$A$2:$A$7001,$Z889)&amp;"")</f>
        <v/>
      </c>
      <c r="E889" s="14">
        <f>IF($Z889="","",INDEX('Per Line'!$F$2:$F$7001,$Z889))</f>
        <v/>
      </c>
      <c r="F889">
        <f>IF($Z889="","",INDEX('Per Line'!$G$2:$G$7001,$Z889)&amp;"")</f>
        <v/>
      </c>
      <c r="G889">
        <f>IF($Z889="","",INDEX('Per Line'!$I$2:$I$7001,$Z889)&amp;"")</f>
        <v/>
      </c>
      <c r="H889">
        <f>IF($Z889="","",INDEX('Per Line'!$J$2:$J$7001,$Z889)&amp;"")</f>
        <v/>
      </c>
      <c r="I889">
        <f>IF($Z889="","",INDEX('Per Line'!$K$2:$K$7001,$Z889)&amp;"")</f>
        <v/>
      </c>
      <c r="J889">
        <f>IF($Z889="","",INDEX('Per Line'!$M$2:$M$7001,$Z889))</f>
        <v/>
      </c>
      <c r="K889" s="8">
        <f>IF($Z889="","",IF(AND(ISNUMBER(M889),M889&gt;0,X889&gt;M889),J889*M889/100+(X889-M889),J889*X889/100))</f>
        <v/>
      </c>
      <c r="L889">
        <f>IF($Z889="","",INDEX('Per Line'!$W$2:$W$7001,$Z889)&amp;"")</f>
        <v/>
      </c>
      <c r="M889">
        <f>IF($Z889="","",INDEX('Per Line'!$AD$2:$AD$7001,$Z889))</f>
        <v/>
      </c>
      <c r="N889">
        <f>IF($Z889="","",IF(AND(ISNUMBER(M889),M889&gt;0),X889&gt;M889,FALSE))</f>
        <v/>
      </c>
      <c r="O889" s="8">
        <f>IF($Z889="","",SUMIFS('Per Line'!$V$2:$V$7001,'Per Line'!$D$2:$D$7001,$B889,'Per Line'!$AN$2:$AN$7001,1))</f>
        <v/>
      </c>
      <c r="P889">
        <f>IF($Z889="","",Settings!$C$7)</f>
        <v/>
      </c>
      <c r="Q889" s="8">
        <f>IF($Z889="","",SUMIFS('Per Line'!$V$2:$V$7001,'Per Line'!$D$2:$D$7001,$B889,'Per Line'!$AM$2:$AM$7001,0,'Per Line'!$AN$2:$AN$7001,0))</f>
        <v/>
      </c>
      <c r="R889" s="8">
        <f>IF($Z889="","",Q889*P889)</f>
        <v/>
      </c>
      <c r="S889">
        <f>IF($Z889="","",Settings!$C$6)</f>
        <v/>
      </c>
      <c r="T889" s="8">
        <f>IF($Z889="","",SUMIFS('Per Line'!$V$2:$V$7001,'Per Line'!$D$2:$D$7001,$B889,'Per Line'!$AM$2:$AM$7001,1,'Per Line'!$AN$2:$AN$7001,0))</f>
        <v/>
      </c>
      <c r="U889" s="8">
        <f>IF($Z889="","",T889*S889)</f>
        <v/>
      </c>
      <c r="V889" s="8">
        <f>IF($Z889="","",U889+R889)</f>
        <v/>
      </c>
      <c r="W889" s="8">
        <f>IF($Z889="","",X889-V889)</f>
        <v/>
      </c>
      <c r="X889" s="8">
        <f>IF($Z889="","",Q889+T889+O889)</f>
        <v/>
      </c>
      <c r="Y889" s="8">
        <f>IF($Z889="","",X889-V889-K889)</f>
        <v/>
      </c>
      <c r="Z889" s="16">
        <f>IF(ROWS($Z$2:$Z889)&lt;=MAX('Per Line'!$AL$2:$AL$7001),MATCH(ROWS($Z$2:$Z889),'Per Line'!$AL$2:$AL$7001,0),"")</f>
        <v/>
      </c>
      <c r="AA889" s="17">
        <f>IF($Z889="","",K889-J889*X889/100)</f>
        <v/>
      </c>
      <c r="AB889">
        <f>IF($Z889="","",C889&amp;"|"&amp;COUNTIF($C$2:$C889,C889))</f>
        <v/>
      </c>
    </row>
    <row r="890">
      <c r="A890" s="15" t="n"/>
      <c r="B890">
        <f>IF($Z890="","",INDEX('Per Line'!$D$2:$D$7001,$Z890)&amp;"")</f>
        <v/>
      </c>
      <c r="C890">
        <f>IF($Z890="","",IF(X890&lt;Settings!$C$8,"INV&lt;10000","Inv&gt;10000"))</f>
        <v/>
      </c>
      <c r="D890">
        <f>IF($Z890="","",INDEX('Per Line'!$A$2:$A$7001,$Z890)&amp;"")</f>
        <v/>
      </c>
      <c r="E890" s="14">
        <f>IF($Z890="","",INDEX('Per Line'!$F$2:$F$7001,$Z890))</f>
        <v/>
      </c>
      <c r="F890">
        <f>IF($Z890="","",INDEX('Per Line'!$G$2:$G$7001,$Z890)&amp;"")</f>
        <v/>
      </c>
      <c r="G890">
        <f>IF($Z890="","",INDEX('Per Line'!$I$2:$I$7001,$Z890)&amp;"")</f>
        <v/>
      </c>
      <c r="H890">
        <f>IF($Z890="","",INDEX('Per Line'!$J$2:$J$7001,$Z890)&amp;"")</f>
        <v/>
      </c>
      <c r="I890">
        <f>IF($Z890="","",INDEX('Per Line'!$K$2:$K$7001,$Z890)&amp;"")</f>
        <v/>
      </c>
      <c r="J890">
        <f>IF($Z890="","",INDEX('Per Line'!$M$2:$M$7001,$Z890))</f>
        <v/>
      </c>
      <c r="K890" s="8">
        <f>IF($Z890="","",IF(AND(ISNUMBER(M890),M890&gt;0,X890&gt;M890),J890*M890/100+(X890-M890),J890*X890/100))</f>
        <v/>
      </c>
      <c r="L890">
        <f>IF($Z890="","",INDEX('Per Line'!$W$2:$W$7001,$Z890)&amp;"")</f>
        <v/>
      </c>
      <c r="M890">
        <f>IF($Z890="","",INDEX('Per Line'!$AD$2:$AD$7001,$Z890))</f>
        <v/>
      </c>
      <c r="N890">
        <f>IF($Z890="","",IF(AND(ISNUMBER(M890),M890&gt;0),X890&gt;M890,FALSE))</f>
        <v/>
      </c>
      <c r="O890" s="8">
        <f>IF($Z890="","",SUMIFS('Per Line'!$V$2:$V$7001,'Per Line'!$D$2:$D$7001,$B890,'Per Line'!$AN$2:$AN$7001,1))</f>
        <v/>
      </c>
      <c r="P890">
        <f>IF($Z890="","",Settings!$C$7)</f>
        <v/>
      </c>
      <c r="Q890" s="8">
        <f>IF($Z890="","",SUMIFS('Per Line'!$V$2:$V$7001,'Per Line'!$D$2:$D$7001,$B890,'Per Line'!$AM$2:$AM$7001,0,'Per Line'!$AN$2:$AN$7001,0))</f>
        <v/>
      </c>
      <c r="R890" s="8">
        <f>IF($Z890="","",Q890*P890)</f>
        <v/>
      </c>
      <c r="S890">
        <f>IF($Z890="","",Settings!$C$6)</f>
        <v/>
      </c>
      <c r="T890" s="8">
        <f>IF($Z890="","",SUMIFS('Per Line'!$V$2:$V$7001,'Per Line'!$D$2:$D$7001,$B890,'Per Line'!$AM$2:$AM$7001,1,'Per Line'!$AN$2:$AN$7001,0))</f>
        <v/>
      </c>
      <c r="U890" s="8">
        <f>IF($Z890="","",T890*S890)</f>
        <v/>
      </c>
      <c r="V890" s="8">
        <f>IF($Z890="","",U890+R890)</f>
        <v/>
      </c>
      <c r="W890" s="8">
        <f>IF($Z890="","",X890-V890)</f>
        <v/>
      </c>
      <c r="X890" s="8">
        <f>IF($Z890="","",Q890+T890+O890)</f>
        <v/>
      </c>
      <c r="Y890" s="8">
        <f>IF($Z890="","",X890-V890-K890)</f>
        <v/>
      </c>
      <c r="Z890" s="16">
        <f>IF(ROWS($Z$2:$Z890)&lt;=MAX('Per Line'!$AL$2:$AL$7001),MATCH(ROWS($Z$2:$Z890),'Per Line'!$AL$2:$AL$7001,0),"")</f>
        <v/>
      </c>
      <c r="AA890" s="17">
        <f>IF($Z890="","",K890-J890*X890/100)</f>
        <v/>
      </c>
      <c r="AB890">
        <f>IF($Z890="","",C890&amp;"|"&amp;COUNTIF($C$2:$C890,C890))</f>
        <v/>
      </c>
    </row>
    <row r="891">
      <c r="A891" s="15" t="n"/>
      <c r="B891">
        <f>IF($Z891="","",INDEX('Per Line'!$D$2:$D$7001,$Z891)&amp;"")</f>
        <v/>
      </c>
      <c r="C891">
        <f>IF($Z891="","",IF(X891&lt;Settings!$C$8,"INV&lt;10000","Inv&gt;10000"))</f>
        <v/>
      </c>
      <c r="D891">
        <f>IF($Z891="","",INDEX('Per Line'!$A$2:$A$7001,$Z891)&amp;"")</f>
        <v/>
      </c>
      <c r="E891" s="14">
        <f>IF($Z891="","",INDEX('Per Line'!$F$2:$F$7001,$Z891))</f>
        <v/>
      </c>
      <c r="F891">
        <f>IF($Z891="","",INDEX('Per Line'!$G$2:$G$7001,$Z891)&amp;"")</f>
        <v/>
      </c>
      <c r="G891">
        <f>IF($Z891="","",INDEX('Per Line'!$I$2:$I$7001,$Z891)&amp;"")</f>
        <v/>
      </c>
      <c r="H891">
        <f>IF($Z891="","",INDEX('Per Line'!$J$2:$J$7001,$Z891)&amp;"")</f>
        <v/>
      </c>
      <c r="I891">
        <f>IF($Z891="","",INDEX('Per Line'!$K$2:$K$7001,$Z891)&amp;"")</f>
        <v/>
      </c>
      <c r="J891">
        <f>IF($Z891="","",INDEX('Per Line'!$M$2:$M$7001,$Z891))</f>
        <v/>
      </c>
      <c r="K891" s="8">
        <f>IF($Z891="","",IF(AND(ISNUMBER(M891),M891&gt;0,X891&gt;M891),J891*M891/100+(X891-M891),J891*X891/100))</f>
        <v/>
      </c>
      <c r="L891">
        <f>IF($Z891="","",INDEX('Per Line'!$W$2:$W$7001,$Z891)&amp;"")</f>
        <v/>
      </c>
      <c r="M891">
        <f>IF($Z891="","",INDEX('Per Line'!$AD$2:$AD$7001,$Z891))</f>
        <v/>
      </c>
      <c r="N891">
        <f>IF($Z891="","",IF(AND(ISNUMBER(M891),M891&gt;0),X891&gt;M891,FALSE))</f>
        <v/>
      </c>
      <c r="O891" s="8">
        <f>IF($Z891="","",SUMIFS('Per Line'!$V$2:$V$7001,'Per Line'!$D$2:$D$7001,$B891,'Per Line'!$AN$2:$AN$7001,1))</f>
        <v/>
      </c>
      <c r="P891">
        <f>IF($Z891="","",Settings!$C$7)</f>
        <v/>
      </c>
      <c r="Q891" s="8">
        <f>IF($Z891="","",SUMIFS('Per Line'!$V$2:$V$7001,'Per Line'!$D$2:$D$7001,$B891,'Per Line'!$AM$2:$AM$7001,0,'Per Line'!$AN$2:$AN$7001,0))</f>
        <v/>
      </c>
      <c r="R891" s="8">
        <f>IF($Z891="","",Q891*P891)</f>
        <v/>
      </c>
      <c r="S891">
        <f>IF($Z891="","",Settings!$C$6)</f>
        <v/>
      </c>
      <c r="T891" s="8">
        <f>IF($Z891="","",SUMIFS('Per Line'!$V$2:$V$7001,'Per Line'!$D$2:$D$7001,$B891,'Per Line'!$AM$2:$AM$7001,1,'Per Line'!$AN$2:$AN$7001,0))</f>
        <v/>
      </c>
      <c r="U891" s="8">
        <f>IF($Z891="","",T891*S891)</f>
        <v/>
      </c>
      <c r="V891" s="8">
        <f>IF($Z891="","",U891+R891)</f>
        <v/>
      </c>
      <c r="W891" s="8">
        <f>IF($Z891="","",X891-V891)</f>
        <v/>
      </c>
      <c r="X891" s="8">
        <f>IF($Z891="","",Q891+T891+O891)</f>
        <v/>
      </c>
      <c r="Y891" s="8">
        <f>IF($Z891="","",X891-V891-K891)</f>
        <v/>
      </c>
      <c r="Z891" s="16">
        <f>IF(ROWS($Z$2:$Z891)&lt;=MAX('Per Line'!$AL$2:$AL$7001),MATCH(ROWS($Z$2:$Z891),'Per Line'!$AL$2:$AL$7001,0),"")</f>
        <v/>
      </c>
      <c r="AA891" s="17">
        <f>IF($Z891="","",K891-J891*X891/100)</f>
        <v/>
      </c>
      <c r="AB891">
        <f>IF($Z891="","",C891&amp;"|"&amp;COUNTIF($C$2:$C891,C891))</f>
        <v/>
      </c>
    </row>
    <row r="892">
      <c r="A892" s="15" t="n"/>
      <c r="B892">
        <f>IF($Z892="","",INDEX('Per Line'!$D$2:$D$7001,$Z892)&amp;"")</f>
        <v/>
      </c>
      <c r="C892">
        <f>IF($Z892="","",IF(X892&lt;Settings!$C$8,"INV&lt;10000","Inv&gt;10000"))</f>
        <v/>
      </c>
      <c r="D892">
        <f>IF($Z892="","",INDEX('Per Line'!$A$2:$A$7001,$Z892)&amp;"")</f>
        <v/>
      </c>
      <c r="E892" s="14">
        <f>IF($Z892="","",INDEX('Per Line'!$F$2:$F$7001,$Z892))</f>
        <v/>
      </c>
      <c r="F892">
        <f>IF($Z892="","",INDEX('Per Line'!$G$2:$G$7001,$Z892)&amp;"")</f>
        <v/>
      </c>
      <c r="G892">
        <f>IF($Z892="","",INDEX('Per Line'!$I$2:$I$7001,$Z892)&amp;"")</f>
        <v/>
      </c>
      <c r="H892">
        <f>IF($Z892="","",INDEX('Per Line'!$J$2:$J$7001,$Z892)&amp;"")</f>
        <v/>
      </c>
      <c r="I892">
        <f>IF($Z892="","",INDEX('Per Line'!$K$2:$K$7001,$Z892)&amp;"")</f>
        <v/>
      </c>
      <c r="J892">
        <f>IF($Z892="","",INDEX('Per Line'!$M$2:$M$7001,$Z892))</f>
        <v/>
      </c>
      <c r="K892" s="8">
        <f>IF($Z892="","",IF(AND(ISNUMBER(M892),M892&gt;0,X892&gt;M892),J892*M892/100+(X892-M892),J892*X892/100))</f>
        <v/>
      </c>
      <c r="L892">
        <f>IF($Z892="","",INDEX('Per Line'!$W$2:$W$7001,$Z892)&amp;"")</f>
        <v/>
      </c>
      <c r="M892">
        <f>IF($Z892="","",INDEX('Per Line'!$AD$2:$AD$7001,$Z892))</f>
        <v/>
      </c>
      <c r="N892">
        <f>IF($Z892="","",IF(AND(ISNUMBER(M892),M892&gt;0),X892&gt;M892,FALSE))</f>
        <v/>
      </c>
      <c r="O892" s="8">
        <f>IF($Z892="","",SUMIFS('Per Line'!$V$2:$V$7001,'Per Line'!$D$2:$D$7001,$B892,'Per Line'!$AN$2:$AN$7001,1))</f>
        <v/>
      </c>
      <c r="P892">
        <f>IF($Z892="","",Settings!$C$7)</f>
        <v/>
      </c>
      <c r="Q892" s="8">
        <f>IF($Z892="","",SUMIFS('Per Line'!$V$2:$V$7001,'Per Line'!$D$2:$D$7001,$B892,'Per Line'!$AM$2:$AM$7001,0,'Per Line'!$AN$2:$AN$7001,0))</f>
        <v/>
      </c>
      <c r="R892" s="8">
        <f>IF($Z892="","",Q892*P892)</f>
        <v/>
      </c>
      <c r="S892">
        <f>IF($Z892="","",Settings!$C$6)</f>
        <v/>
      </c>
      <c r="T892" s="8">
        <f>IF($Z892="","",SUMIFS('Per Line'!$V$2:$V$7001,'Per Line'!$D$2:$D$7001,$B892,'Per Line'!$AM$2:$AM$7001,1,'Per Line'!$AN$2:$AN$7001,0))</f>
        <v/>
      </c>
      <c r="U892" s="8">
        <f>IF($Z892="","",T892*S892)</f>
        <v/>
      </c>
      <c r="V892" s="8">
        <f>IF($Z892="","",U892+R892)</f>
        <v/>
      </c>
      <c r="W892" s="8">
        <f>IF($Z892="","",X892-V892)</f>
        <v/>
      </c>
      <c r="X892" s="8">
        <f>IF($Z892="","",Q892+T892+O892)</f>
        <v/>
      </c>
      <c r="Y892" s="8">
        <f>IF($Z892="","",X892-V892-K892)</f>
        <v/>
      </c>
      <c r="Z892" s="16">
        <f>IF(ROWS($Z$2:$Z892)&lt;=MAX('Per Line'!$AL$2:$AL$7001),MATCH(ROWS($Z$2:$Z892),'Per Line'!$AL$2:$AL$7001,0),"")</f>
        <v/>
      </c>
      <c r="AA892" s="17">
        <f>IF($Z892="","",K892-J892*X892/100)</f>
        <v/>
      </c>
      <c r="AB892">
        <f>IF($Z892="","",C892&amp;"|"&amp;COUNTIF($C$2:$C892,C892))</f>
        <v/>
      </c>
    </row>
    <row r="893">
      <c r="A893" s="15" t="n"/>
      <c r="B893">
        <f>IF($Z893="","",INDEX('Per Line'!$D$2:$D$7001,$Z893)&amp;"")</f>
        <v/>
      </c>
      <c r="C893">
        <f>IF($Z893="","",IF(X893&lt;Settings!$C$8,"INV&lt;10000","Inv&gt;10000"))</f>
        <v/>
      </c>
      <c r="D893">
        <f>IF($Z893="","",INDEX('Per Line'!$A$2:$A$7001,$Z893)&amp;"")</f>
        <v/>
      </c>
      <c r="E893" s="14">
        <f>IF($Z893="","",INDEX('Per Line'!$F$2:$F$7001,$Z893))</f>
        <v/>
      </c>
      <c r="F893">
        <f>IF($Z893="","",INDEX('Per Line'!$G$2:$G$7001,$Z893)&amp;"")</f>
        <v/>
      </c>
      <c r="G893">
        <f>IF($Z893="","",INDEX('Per Line'!$I$2:$I$7001,$Z893)&amp;"")</f>
        <v/>
      </c>
      <c r="H893">
        <f>IF($Z893="","",INDEX('Per Line'!$J$2:$J$7001,$Z893)&amp;"")</f>
        <v/>
      </c>
      <c r="I893">
        <f>IF($Z893="","",INDEX('Per Line'!$K$2:$K$7001,$Z893)&amp;"")</f>
        <v/>
      </c>
      <c r="J893">
        <f>IF($Z893="","",INDEX('Per Line'!$M$2:$M$7001,$Z893))</f>
        <v/>
      </c>
      <c r="K893" s="8">
        <f>IF($Z893="","",IF(AND(ISNUMBER(M893),M893&gt;0,X893&gt;M893),J893*M893/100+(X893-M893),J893*X893/100))</f>
        <v/>
      </c>
      <c r="L893">
        <f>IF($Z893="","",INDEX('Per Line'!$W$2:$W$7001,$Z893)&amp;"")</f>
        <v/>
      </c>
      <c r="M893">
        <f>IF($Z893="","",INDEX('Per Line'!$AD$2:$AD$7001,$Z893))</f>
        <v/>
      </c>
      <c r="N893">
        <f>IF($Z893="","",IF(AND(ISNUMBER(M893),M893&gt;0),X893&gt;M893,FALSE))</f>
        <v/>
      </c>
      <c r="O893" s="8">
        <f>IF($Z893="","",SUMIFS('Per Line'!$V$2:$V$7001,'Per Line'!$D$2:$D$7001,$B893,'Per Line'!$AN$2:$AN$7001,1))</f>
        <v/>
      </c>
      <c r="P893">
        <f>IF($Z893="","",Settings!$C$7)</f>
        <v/>
      </c>
      <c r="Q893" s="8">
        <f>IF($Z893="","",SUMIFS('Per Line'!$V$2:$V$7001,'Per Line'!$D$2:$D$7001,$B893,'Per Line'!$AM$2:$AM$7001,0,'Per Line'!$AN$2:$AN$7001,0))</f>
        <v/>
      </c>
      <c r="R893" s="8">
        <f>IF($Z893="","",Q893*P893)</f>
        <v/>
      </c>
      <c r="S893">
        <f>IF($Z893="","",Settings!$C$6)</f>
        <v/>
      </c>
      <c r="T893" s="8">
        <f>IF($Z893="","",SUMIFS('Per Line'!$V$2:$V$7001,'Per Line'!$D$2:$D$7001,$B893,'Per Line'!$AM$2:$AM$7001,1,'Per Line'!$AN$2:$AN$7001,0))</f>
        <v/>
      </c>
      <c r="U893" s="8">
        <f>IF($Z893="","",T893*S893)</f>
        <v/>
      </c>
      <c r="V893" s="8">
        <f>IF($Z893="","",U893+R893)</f>
        <v/>
      </c>
      <c r="W893" s="8">
        <f>IF($Z893="","",X893-V893)</f>
        <v/>
      </c>
      <c r="X893" s="8">
        <f>IF($Z893="","",Q893+T893+O893)</f>
        <v/>
      </c>
      <c r="Y893" s="8">
        <f>IF($Z893="","",X893-V893-K893)</f>
        <v/>
      </c>
      <c r="Z893" s="16">
        <f>IF(ROWS($Z$2:$Z893)&lt;=MAX('Per Line'!$AL$2:$AL$7001),MATCH(ROWS($Z$2:$Z893),'Per Line'!$AL$2:$AL$7001,0),"")</f>
        <v/>
      </c>
      <c r="AA893" s="17">
        <f>IF($Z893="","",K893-J893*X893/100)</f>
        <v/>
      </c>
      <c r="AB893">
        <f>IF($Z893="","",C893&amp;"|"&amp;COUNTIF($C$2:$C893,C893))</f>
        <v/>
      </c>
    </row>
    <row r="894">
      <c r="A894" s="15" t="n"/>
      <c r="B894">
        <f>IF($Z894="","",INDEX('Per Line'!$D$2:$D$7001,$Z894)&amp;"")</f>
        <v/>
      </c>
      <c r="C894">
        <f>IF($Z894="","",IF(X894&lt;Settings!$C$8,"INV&lt;10000","Inv&gt;10000"))</f>
        <v/>
      </c>
      <c r="D894">
        <f>IF($Z894="","",INDEX('Per Line'!$A$2:$A$7001,$Z894)&amp;"")</f>
        <v/>
      </c>
      <c r="E894" s="14">
        <f>IF($Z894="","",INDEX('Per Line'!$F$2:$F$7001,$Z894))</f>
        <v/>
      </c>
      <c r="F894">
        <f>IF($Z894="","",INDEX('Per Line'!$G$2:$G$7001,$Z894)&amp;"")</f>
        <v/>
      </c>
      <c r="G894">
        <f>IF($Z894="","",INDEX('Per Line'!$I$2:$I$7001,$Z894)&amp;"")</f>
        <v/>
      </c>
      <c r="H894">
        <f>IF($Z894="","",INDEX('Per Line'!$J$2:$J$7001,$Z894)&amp;"")</f>
        <v/>
      </c>
      <c r="I894">
        <f>IF($Z894="","",INDEX('Per Line'!$K$2:$K$7001,$Z894)&amp;"")</f>
        <v/>
      </c>
      <c r="J894">
        <f>IF($Z894="","",INDEX('Per Line'!$M$2:$M$7001,$Z894))</f>
        <v/>
      </c>
      <c r="K894" s="8">
        <f>IF($Z894="","",IF(AND(ISNUMBER(M894),M894&gt;0,X894&gt;M894),J894*M894/100+(X894-M894),J894*X894/100))</f>
        <v/>
      </c>
      <c r="L894">
        <f>IF($Z894="","",INDEX('Per Line'!$W$2:$W$7001,$Z894)&amp;"")</f>
        <v/>
      </c>
      <c r="M894">
        <f>IF($Z894="","",INDEX('Per Line'!$AD$2:$AD$7001,$Z894))</f>
        <v/>
      </c>
      <c r="N894">
        <f>IF($Z894="","",IF(AND(ISNUMBER(M894),M894&gt;0),X894&gt;M894,FALSE))</f>
        <v/>
      </c>
      <c r="O894" s="8">
        <f>IF($Z894="","",SUMIFS('Per Line'!$V$2:$V$7001,'Per Line'!$D$2:$D$7001,$B894,'Per Line'!$AN$2:$AN$7001,1))</f>
        <v/>
      </c>
      <c r="P894">
        <f>IF($Z894="","",Settings!$C$7)</f>
        <v/>
      </c>
      <c r="Q894" s="8">
        <f>IF($Z894="","",SUMIFS('Per Line'!$V$2:$V$7001,'Per Line'!$D$2:$D$7001,$B894,'Per Line'!$AM$2:$AM$7001,0,'Per Line'!$AN$2:$AN$7001,0))</f>
        <v/>
      </c>
      <c r="R894" s="8">
        <f>IF($Z894="","",Q894*P894)</f>
        <v/>
      </c>
      <c r="S894">
        <f>IF($Z894="","",Settings!$C$6)</f>
        <v/>
      </c>
      <c r="T894" s="8">
        <f>IF($Z894="","",SUMIFS('Per Line'!$V$2:$V$7001,'Per Line'!$D$2:$D$7001,$B894,'Per Line'!$AM$2:$AM$7001,1,'Per Line'!$AN$2:$AN$7001,0))</f>
        <v/>
      </c>
      <c r="U894" s="8">
        <f>IF($Z894="","",T894*S894)</f>
        <v/>
      </c>
      <c r="V894" s="8">
        <f>IF($Z894="","",U894+R894)</f>
        <v/>
      </c>
      <c r="W894" s="8">
        <f>IF($Z894="","",X894-V894)</f>
        <v/>
      </c>
      <c r="X894" s="8">
        <f>IF($Z894="","",Q894+T894+O894)</f>
        <v/>
      </c>
      <c r="Y894" s="8">
        <f>IF($Z894="","",X894-V894-K894)</f>
        <v/>
      </c>
      <c r="Z894" s="16">
        <f>IF(ROWS($Z$2:$Z894)&lt;=MAX('Per Line'!$AL$2:$AL$7001),MATCH(ROWS($Z$2:$Z894),'Per Line'!$AL$2:$AL$7001,0),"")</f>
        <v/>
      </c>
      <c r="AA894" s="17">
        <f>IF($Z894="","",K894-J894*X894/100)</f>
        <v/>
      </c>
      <c r="AB894">
        <f>IF($Z894="","",C894&amp;"|"&amp;COUNTIF($C$2:$C894,C894))</f>
        <v/>
      </c>
    </row>
    <row r="895">
      <c r="A895" s="15" t="n"/>
      <c r="B895">
        <f>IF($Z895="","",INDEX('Per Line'!$D$2:$D$7001,$Z895)&amp;"")</f>
        <v/>
      </c>
      <c r="C895">
        <f>IF($Z895="","",IF(X895&lt;Settings!$C$8,"INV&lt;10000","Inv&gt;10000"))</f>
        <v/>
      </c>
      <c r="D895">
        <f>IF($Z895="","",INDEX('Per Line'!$A$2:$A$7001,$Z895)&amp;"")</f>
        <v/>
      </c>
      <c r="E895" s="14">
        <f>IF($Z895="","",INDEX('Per Line'!$F$2:$F$7001,$Z895))</f>
        <v/>
      </c>
      <c r="F895">
        <f>IF($Z895="","",INDEX('Per Line'!$G$2:$G$7001,$Z895)&amp;"")</f>
        <v/>
      </c>
      <c r="G895">
        <f>IF($Z895="","",INDEX('Per Line'!$I$2:$I$7001,$Z895)&amp;"")</f>
        <v/>
      </c>
      <c r="H895">
        <f>IF($Z895="","",INDEX('Per Line'!$J$2:$J$7001,$Z895)&amp;"")</f>
        <v/>
      </c>
      <c r="I895">
        <f>IF($Z895="","",INDEX('Per Line'!$K$2:$K$7001,$Z895)&amp;"")</f>
        <v/>
      </c>
      <c r="J895">
        <f>IF($Z895="","",INDEX('Per Line'!$M$2:$M$7001,$Z895))</f>
        <v/>
      </c>
      <c r="K895" s="8">
        <f>IF($Z895="","",IF(AND(ISNUMBER(M895),M895&gt;0,X895&gt;M895),J895*M895/100+(X895-M895),J895*X895/100))</f>
        <v/>
      </c>
      <c r="L895">
        <f>IF($Z895="","",INDEX('Per Line'!$W$2:$W$7001,$Z895)&amp;"")</f>
        <v/>
      </c>
      <c r="M895">
        <f>IF($Z895="","",INDEX('Per Line'!$AD$2:$AD$7001,$Z895))</f>
        <v/>
      </c>
      <c r="N895">
        <f>IF($Z895="","",IF(AND(ISNUMBER(M895),M895&gt;0),X895&gt;M895,FALSE))</f>
        <v/>
      </c>
      <c r="O895" s="8">
        <f>IF($Z895="","",SUMIFS('Per Line'!$V$2:$V$7001,'Per Line'!$D$2:$D$7001,$B895,'Per Line'!$AN$2:$AN$7001,1))</f>
        <v/>
      </c>
      <c r="P895">
        <f>IF($Z895="","",Settings!$C$7)</f>
        <v/>
      </c>
      <c r="Q895" s="8">
        <f>IF($Z895="","",SUMIFS('Per Line'!$V$2:$V$7001,'Per Line'!$D$2:$D$7001,$B895,'Per Line'!$AM$2:$AM$7001,0,'Per Line'!$AN$2:$AN$7001,0))</f>
        <v/>
      </c>
      <c r="R895" s="8">
        <f>IF($Z895="","",Q895*P895)</f>
        <v/>
      </c>
      <c r="S895">
        <f>IF($Z895="","",Settings!$C$6)</f>
        <v/>
      </c>
      <c r="T895" s="8">
        <f>IF($Z895="","",SUMIFS('Per Line'!$V$2:$V$7001,'Per Line'!$D$2:$D$7001,$B895,'Per Line'!$AM$2:$AM$7001,1,'Per Line'!$AN$2:$AN$7001,0))</f>
        <v/>
      </c>
      <c r="U895" s="8">
        <f>IF($Z895="","",T895*S895)</f>
        <v/>
      </c>
      <c r="V895" s="8">
        <f>IF($Z895="","",U895+R895)</f>
        <v/>
      </c>
      <c r="W895" s="8">
        <f>IF($Z895="","",X895-V895)</f>
        <v/>
      </c>
      <c r="X895" s="8">
        <f>IF($Z895="","",Q895+T895+O895)</f>
        <v/>
      </c>
      <c r="Y895" s="8">
        <f>IF($Z895="","",X895-V895-K895)</f>
        <v/>
      </c>
      <c r="Z895" s="16">
        <f>IF(ROWS($Z$2:$Z895)&lt;=MAX('Per Line'!$AL$2:$AL$7001),MATCH(ROWS($Z$2:$Z895),'Per Line'!$AL$2:$AL$7001,0),"")</f>
        <v/>
      </c>
      <c r="AA895" s="17">
        <f>IF($Z895="","",K895-J895*X895/100)</f>
        <v/>
      </c>
      <c r="AB895">
        <f>IF($Z895="","",C895&amp;"|"&amp;COUNTIF($C$2:$C895,C895))</f>
        <v/>
      </c>
    </row>
    <row r="896">
      <c r="A896" s="15" t="n"/>
      <c r="B896">
        <f>IF($Z896="","",INDEX('Per Line'!$D$2:$D$7001,$Z896)&amp;"")</f>
        <v/>
      </c>
      <c r="C896">
        <f>IF($Z896="","",IF(X896&lt;Settings!$C$8,"INV&lt;10000","Inv&gt;10000"))</f>
        <v/>
      </c>
      <c r="D896">
        <f>IF($Z896="","",INDEX('Per Line'!$A$2:$A$7001,$Z896)&amp;"")</f>
        <v/>
      </c>
      <c r="E896" s="14">
        <f>IF($Z896="","",INDEX('Per Line'!$F$2:$F$7001,$Z896))</f>
        <v/>
      </c>
      <c r="F896">
        <f>IF($Z896="","",INDEX('Per Line'!$G$2:$G$7001,$Z896)&amp;"")</f>
        <v/>
      </c>
      <c r="G896">
        <f>IF($Z896="","",INDEX('Per Line'!$I$2:$I$7001,$Z896)&amp;"")</f>
        <v/>
      </c>
      <c r="H896">
        <f>IF($Z896="","",INDEX('Per Line'!$J$2:$J$7001,$Z896)&amp;"")</f>
        <v/>
      </c>
      <c r="I896">
        <f>IF($Z896="","",INDEX('Per Line'!$K$2:$K$7001,$Z896)&amp;"")</f>
        <v/>
      </c>
      <c r="J896">
        <f>IF($Z896="","",INDEX('Per Line'!$M$2:$M$7001,$Z896))</f>
        <v/>
      </c>
      <c r="K896" s="8">
        <f>IF($Z896="","",IF(AND(ISNUMBER(M896),M896&gt;0,X896&gt;M896),J896*M896/100+(X896-M896),J896*X896/100))</f>
        <v/>
      </c>
      <c r="L896">
        <f>IF($Z896="","",INDEX('Per Line'!$W$2:$W$7001,$Z896)&amp;"")</f>
        <v/>
      </c>
      <c r="M896">
        <f>IF($Z896="","",INDEX('Per Line'!$AD$2:$AD$7001,$Z896))</f>
        <v/>
      </c>
      <c r="N896">
        <f>IF($Z896="","",IF(AND(ISNUMBER(M896),M896&gt;0),X896&gt;M896,FALSE))</f>
        <v/>
      </c>
      <c r="O896" s="8">
        <f>IF($Z896="","",SUMIFS('Per Line'!$V$2:$V$7001,'Per Line'!$D$2:$D$7001,$B896,'Per Line'!$AN$2:$AN$7001,1))</f>
        <v/>
      </c>
      <c r="P896">
        <f>IF($Z896="","",Settings!$C$7)</f>
        <v/>
      </c>
      <c r="Q896" s="8">
        <f>IF($Z896="","",SUMIFS('Per Line'!$V$2:$V$7001,'Per Line'!$D$2:$D$7001,$B896,'Per Line'!$AM$2:$AM$7001,0,'Per Line'!$AN$2:$AN$7001,0))</f>
        <v/>
      </c>
      <c r="R896" s="8">
        <f>IF($Z896="","",Q896*P896)</f>
        <v/>
      </c>
      <c r="S896">
        <f>IF($Z896="","",Settings!$C$6)</f>
        <v/>
      </c>
      <c r="T896" s="8">
        <f>IF($Z896="","",SUMIFS('Per Line'!$V$2:$V$7001,'Per Line'!$D$2:$D$7001,$B896,'Per Line'!$AM$2:$AM$7001,1,'Per Line'!$AN$2:$AN$7001,0))</f>
        <v/>
      </c>
      <c r="U896" s="8">
        <f>IF($Z896="","",T896*S896)</f>
        <v/>
      </c>
      <c r="V896" s="8">
        <f>IF($Z896="","",U896+R896)</f>
        <v/>
      </c>
      <c r="W896" s="8">
        <f>IF($Z896="","",X896-V896)</f>
        <v/>
      </c>
      <c r="X896" s="8">
        <f>IF($Z896="","",Q896+T896+O896)</f>
        <v/>
      </c>
      <c r="Y896" s="8">
        <f>IF($Z896="","",X896-V896-K896)</f>
        <v/>
      </c>
      <c r="Z896" s="16">
        <f>IF(ROWS($Z$2:$Z896)&lt;=MAX('Per Line'!$AL$2:$AL$7001),MATCH(ROWS($Z$2:$Z896),'Per Line'!$AL$2:$AL$7001,0),"")</f>
        <v/>
      </c>
      <c r="AA896" s="17">
        <f>IF($Z896="","",K896-J896*X896/100)</f>
        <v/>
      </c>
      <c r="AB896">
        <f>IF($Z896="","",C896&amp;"|"&amp;COUNTIF($C$2:$C896,C896))</f>
        <v/>
      </c>
    </row>
    <row r="897">
      <c r="A897" s="15" t="n"/>
      <c r="B897">
        <f>IF($Z897="","",INDEX('Per Line'!$D$2:$D$7001,$Z897)&amp;"")</f>
        <v/>
      </c>
      <c r="C897">
        <f>IF($Z897="","",IF(X897&lt;Settings!$C$8,"INV&lt;10000","Inv&gt;10000"))</f>
        <v/>
      </c>
      <c r="D897">
        <f>IF($Z897="","",INDEX('Per Line'!$A$2:$A$7001,$Z897)&amp;"")</f>
        <v/>
      </c>
      <c r="E897" s="14">
        <f>IF($Z897="","",INDEX('Per Line'!$F$2:$F$7001,$Z897))</f>
        <v/>
      </c>
      <c r="F897">
        <f>IF($Z897="","",INDEX('Per Line'!$G$2:$G$7001,$Z897)&amp;"")</f>
        <v/>
      </c>
      <c r="G897">
        <f>IF($Z897="","",INDEX('Per Line'!$I$2:$I$7001,$Z897)&amp;"")</f>
        <v/>
      </c>
      <c r="H897">
        <f>IF($Z897="","",INDEX('Per Line'!$J$2:$J$7001,$Z897)&amp;"")</f>
        <v/>
      </c>
      <c r="I897">
        <f>IF($Z897="","",INDEX('Per Line'!$K$2:$K$7001,$Z897)&amp;"")</f>
        <v/>
      </c>
      <c r="J897">
        <f>IF($Z897="","",INDEX('Per Line'!$M$2:$M$7001,$Z897))</f>
        <v/>
      </c>
      <c r="K897" s="8">
        <f>IF($Z897="","",IF(AND(ISNUMBER(M897),M897&gt;0,X897&gt;M897),J897*M897/100+(X897-M897),J897*X897/100))</f>
        <v/>
      </c>
      <c r="L897">
        <f>IF($Z897="","",INDEX('Per Line'!$W$2:$W$7001,$Z897)&amp;"")</f>
        <v/>
      </c>
      <c r="M897">
        <f>IF($Z897="","",INDEX('Per Line'!$AD$2:$AD$7001,$Z897))</f>
        <v/>
      </c>
      <c r="N897">
        <f>IF($Z897="","",IF(AND(ISNUMBER(M897),M897&gt;0),X897&gt;M897,FALSE))</f>
        <v/>
      </c>
      <c r="O897" s="8">
        <f>IF($Z897="","",SUMIFS('Per Line'!$V$2:$V$7001,'Per Line'!$D$2:$D$7001,$B897,'Per Line'!$AN$2:$AN$7001,1))</f>
        <v/>
      </c>
      <c r="P897">
        <f>IF($Z897="","",Settings!$C$7)</f>
        <v/>
      </c>
      <c r="Q897" s="8">
        <f>IF($Z897="","",SUMIFS('Per Line'!$V$2:$V$7001,'Per Line'!$D$2:$D$7001,$B897,'Per Line'!$AM$2:$AM$7001,0,'Per Line'!$AN$2:$AN$7001,0))</f>
        <v/>
      </c>
      <c r="R897" s="8">
        <f>IF($Z897="","",Q897*P897)</f>
        <v/>
      </c>
      <c r="S897">
        <f>IF($Z897="","",Settings!$C$6)</f>
        <v/>
      </c>
      <c r="T897" s="8">
        <f>IF($Z897="","",SUMIFS('Per Line'!$V$2:$V$7001,'Per Line'!$D$2:$D$7001,$B897,'Per Line'!$AM$2:$AM$7001,1,'Per Line'!$AN$2:$AN$7001,0))</f>
        <v/>
      </c>
      <c r="U897" s="8">
        <f>IF($Z897="","",T897*S897)</f>
        <v/>
      </c>
      <c r="V897" s="8">
        <f>IF($Z897="","",U897+R897)</f>
        <v/>
      </c>
      <c r="W897" s="8">
        <f>IF($Z897="","",X897-V897)</f>
        <v/>
      </c>
      <c r="X897" s="8">
        <f>IF($Z897="","",Q897+T897+O897)</f>
        <v/>
      </c>
      <c r="Y897" s="8">
        <f>IF($Z897="","",X897-V897-K897)</f>
        <v/>
      </c>
      <c r="Z897" s="16">
        <f>IF(ROWS($Z$2:$Z897)&lt;=MAX('Per Line'!$AL$2:$AL$7001),MATCH(ROWS($Z$2:$Z897),'Per Line'!$AL$2:$AL$7001,0),"")</f>
        <v/>
      </c>
      <c r="AA897" s="17">
        <f>IF($Z897="","",K897-J897*X897/100)</f>
        <v/>
      </c>
      <c r="AB897">
        <f>IF($Z897="","",C897&amp;"|"&amp;COUNTIF($C$2:$C897,C897))</f>
        <v/>
      </c>
    </row>
    <row r="898">
      <c r="A898" s="15" t="n"/>
      <c r="B898">
        <f>IF($Z898="","",INDEX('Per Line'!$D$2:$D$7001,$Z898)&amp;"")</f>
        <v/>
      </c>
      <c r="C898">
        <f>IF($Z898="","",IF(X898&lt;Settings!$C$8,"INV&lt;10000","Inv&gt;10000"))</f>
        <v/>
      </c>
      <c r="D898">
        <f>IF($Z898="","",INDEX('Per Line'!$A$2:$A$7001,$Z898)&amp;"")</f>
        <v/>
      </c>
      <c r="E898" s="14">
        <f>IF($Z898="","",INDEX('Per Line'!$F$2:$F$7001,$Z898))</f>
        <v/>
      </c>
      <c r="F898">
        <f>IF($Z898="","",INDEX('Per Line'!$G$2:$G$7001,$Z898)&amp;"")</f>
        <v/>
      </c>
      <c r="G898">
        <f>IF($Z898="","",INDEX('Per Line'!$I$2:$I$7001,$Z898)&amp;"")</f>
        <v/>
      </c>
      <c r="H898">
        <f>IF($Z898="","",INDEX('Per Line'!$J$2:$J$7001,$Z898)&amp;"")</f>
        <v/>
      </c>
      <c r="I898">
        <f>IF($Z898="","",INDEX('Per Line'!$K$2:$K$7001,$Z898)&amp;"")</f>
        <v/>
      </c>
      <c r="J898">
        <f>IF($Z898="","",INDEX('Per Line'!$M$2:$M$7001,$Z898))</f>
        <v/>
      </c>
      <c r="K898" s="8">
        <f>IF($Z898="","",IF(AND(ISNUMBER(M898),M898&gt;0,X898&gt;M898),J898*M898/100+(X898-M898),J898*X898/100))</f>
        <v/>
      </c>
      <c r="L898">
        <f>IF($Z898="","",INDEX('Per Line'!$W$2:$W$7001,$Z898)&amp;"")</f>
        <v/>
      </c>
      <c r="M898">
        <f>IF($Z898="","",INDEX('Per Line'!$AD$2:$AD$7001,$Z898))</f>
        <v/>
      </c>
      <c r="N898">
        <f>IF($Z898="","",IF(AND(ISNUMBER(M898),M898&gt;0),X898&gt;M898,FALSE))</f>
        <v/>
      </c>
      <c r="O898" s="8">
        <f>IF($Z898="","",SUMIFS('Per Line'!$V$2:$V$7001,'Per Line'!$D$2:$D$7001,$B898,'Per Line'!$AN$2:$AN$7001,1))</f>
        <v/>
      </c>
      <c r="P898">
        <f>IF($Z898="","",Settings!$C$7)</f>
        <v/>
      </c>
      <c r="Q898" s="8">
        <f>IF($Z898="","",SUMIFS('Per Line'!$V$2:$V$7001,'Per Line'!$D$2:$D$7001,$B898,'Per Line'!$AM$2:$AM$7001,0,'Per Line'!$AN$2:$AN$7001,0))</f>
        <v/>
      </c>
      <c r="R898" s="8">
        <f>IF($Z898="","",Q898*P898)</f>
        <v/>
      </c>
      <c r="S898">
        <f>IF($Z898="","",Settings!$C$6)</f>
        <v/>
      </c>
      <c r="T898" s="8">
        <f>IF($Z898="","",SUMIFS('Per Line'!$V$2:$V$7001,'Per Line'!$D$2:$D$7001,$B898,'Per Line'!$AM$2:$AM$7001,1,'Per Line'!$AN$2:$AN$7001,0))</f>
        <v/>
      </c>
      <c r="U898" s="8">
        <f>IF($Z898="","",T898*S898)</f>
        <v/>
      </c>
      <c r="V898" s="8">
        <f>IF($Z898="","",U898+R898)</f>
        <v/>
      </c>
      <c r="W898" s="8">
        <f>IF($Z898="","",X898-V898)</f>
        <v/>
      </c>
      <c r="X898" s="8">
        <f>IF($Z898="","",Q898+T898+O898)</f>
        <v/>
      </c>
      <c r="Y898" s="8">
        <f>IF($Z898="","",X898-V898-K898)</f>
        <v/>
      </c>
      <c r="Z898" s="16">
        <f>IF(ROWS($Z$2:$Z898)&lt;=MAX('Per Line'!$AL$2:$AL$7001),MATCH(ROWS($Z$2:$Z898),'Per Line'!$AL$2:$AL$7001,0),"")</f>
        <v/>
      </c>
      <c r="AA898" s="17">
        <f>IF($Z898="","",K898-J898*X898/100)</f>
        <v/>
      </c>
      <c r="AB898">
        <f>IF($Z898="","",C898&amp;"|"&amp;COUNTIF($C$2:$C898,C898))</f>
        <v/>
      </c>
    </row>
    <row r="899">
      <c r="A899" s="15" t="n"/>
      <c r="B899">
        <f>IF($Z899="","",INDEX('Per Line'!$D$2:$D$7001,$Z899)&amp;"")</f>
        <v/>
      </c>
      <c r="C899">
        <f>IF($Z899="","",IF(X899&lt;Settings!$C$8,"INV&lt;10000","Inv&gt;10000"))</f>
        <v/>
      </c>
      <c r="D899">
        <f>IF($Z899="","",INDEX('Per Line'!$A$2:$A$7001,$Z899)&amp;"")</f>
        <v/>
      </c>
      <c r="E899" s="14">
        <f>IF($Z899="","",INDEX('Per Line'!$F$2:$F$7001,$Z899))</f>
        <v/>
      </c>
      <c r="F899">
        <f>IF($Z899="","",INDEX('Per Line'!$G$2:$G$7001,$Z899)&amp;"")</f>
        <v/>
      </c>
      <c r="G899">
        <f>IF($Z899="","",INDEX('Per Line'!$I$2:$I$7001,$Z899)&amp;"")</f>
        <v/>
      </c>
      <c r="H899">
        <f>IF($Z899="","",INDEX('Per Line'!$J$2:$J$7001,$Z899)&amp;"")</f>
        <v/>
      </c>
      <c r="I899">
        <f>IF($Z899="","",INDEX('Per Line'!$K$2:$K$7001,$Z899)&amp;"")</f>
        <v/>
      </c>
      <c r="J899">
        <f>IF($Z899="","",INDEX('Per Line'!$M$2:$M$7001,$Z899))</f>
        <v/>
      </c>
      <c r="K899" s="8">
        <f>IF($Z899="","",IF(AND(ISNUMBER(M899),M899&gt;0,X899&gt;M899),J899*M899/100+(X899-M899),J899*X899/100))</f>
        <v/>
      </c>
      <c r="L899">
        <f>IF($Z899="","",INDEX('Per Line'!$W$2:$W$7001,$Z899)&amp;"")</f>
        <v/>
      </c>
      <c r="M899">
        <f>IF($Z899="","",INDEX('Per Line'!$AD$2:$AD$7001,$Z899))</f>
        <v/>
      </c>
      <c r="N899">
        <f>IF($Z899="","",IF(AND(ISNUMBER(M899),M899&gt;0),X899&gt;M899,FALSE))</f>
        <v/>
      </c>
      <c r="O899" s="8">
        <f>IF($Z899="","",SUMIFS('Per Line'!$V$2:$V$7001,'Per Line'!$D$2:$D$7001,$B899,'Per Line'!$AN$2:$AN$7001,1))</f>
        <v/>
      </c>
      <c r="P899">
        <f>IF($Z899="","",Settings!$C$7)</f>
        <v/>
      </c>
      <c r="Q899" s="8">
        <f>IF($Z899="","",SUMIFS('Per Line'!$V$2:$V$7001,'Per Line'!$D$2:$D$7001,$B899,'Per Line'!$AM$2:$AM$7001,0,'Per Line'!$AN$2:$AN$7001,0))</f>
        <v/>
      </c>
      <c r="R899" s="8">
        <f>IF($Z899="","",Q899*P899)</f>
        <v/>
      </c>
      <c r="S899">
        <f>IF($Z899="","",Settings!$C$6)</f>
        <v/>
      </c>
      <c r="T899" s="8">
        <f>IF($Z899="","",SUMIFS('Per Line'!$V$2:$V$7001,'Per Line'!$D$2:$D$7001,$B899,'Per Line'!$AM$2:$AM$7001,1,'Per Line'!$AN$2:$AN$7001,0))</f>
        <v/>
      </c>
      <c r="U899" s="8">
        <f>IF($Z899="","",T899*S899)</f>
        <v/>
      </c>
      <c r="V899" s="8">
        <f>IF($Z899="","",U899+R899)</f>
        <v/>
      </c>
      <c r="W899" s="8">
        <f>IF($Z899="","",X899-V899)</f>
        <v/>
      </c>
      <c r="X899" s="8">
        <f>IF($Z899="","",Q899+T899+O899)</f>
        <v/>
      </c>
      <c r="Y899" s="8">
        <f>IF($Z899="","",X899-V899-K899)</f>
        <v/>
      </c>
      <c r="Z899" s="16">
        <f>IF(ROWS($Z$2:$Z899)&lt;=MAX('Per Line'!$AL$2:$AL$7001),MATCH(ROWS($Z$2:$Z899),'Per Line'!$AL$2:$AL$7001,0),"")</f>
        <v/>
      </c>
      <c r="AA899" s="17">
        <f>IF($Z899="","",K899-J899*X899/100)</f>
        <v/>
      </c>
      <c r="AB899">
        <f>IF($Z899="","",C899&amp;"|"&amp;COUNTIF($C$2:$C899,C899))</f>
        <v/>
      </c>
    </row>
    <row r="900">
      <c r="A900" s="15" t="n"/>
      <c r="B900">
        <f>IF($Z900="","",INDEX('Per Line'!$D$2:$D$7001,$Z900)&amp;"")</f>
        <v/>
      </c>
      <c r="C900">
        <f>IF($Z900="","",IF(X900&lt;Settings!$C$8,"INV&lt;10000","Inv&gt;10000"))</f>
        <v/>
      </c>
      <c r="D900">
        <f>IF($Z900="","",INDEX('Per Line'!$A$2:$A$7001,$Z900)&amp;"")</f>
        <v/>
      </c>
      <c r="E900" s="14">
        <f>IF($Z900="","",INDEX('Per Line'!$F$2:$F$7001,$Z900))</f>
        <v/>
      </c>
      <c r="F900">
        <f>IF($Z900="","",INDEX('Per Line'!$G$2:$G$7001,$Z900)&amp;"")</f>
        <v/>
      </c>
      <c r="G900">
        <f>IF($Z900="","",INDEX('Per Line'!$I$2:$I$7001,$Z900)&amp;"")</f>
        <v/>
      </c>
      <c r="H900">
        <f>IF($Z900="","",INDEX('Per Line'!$J$2:$J$7001,$Z900)&amp;"")</f>
        <v/>
      </c>
      <c r="I900">
        <f>IF($Z900="","",INDEX('Per Line'!$K$2:$K$7001,$Z900)&amp;"")</f>
        <v/>
      </c>
      <c r="J900">
        <f>IF($Z900="","",INDEX('Per Line'!$M$2:$M$7001,$Z900))</f>
        <v/>
      </c>
      <c r="K900" s="8">
        <f>IF($Z900="","",IF(AND(ISNUMBER(M900),M900&gt;0,X900&gt;M900),J900*M900/100+(X900-M900),J900*X900/100))</f>
        <v/>
      </c>
      <c r="L900">
        <f>IF($Z900="","",INDEX('Per Line'!$W$2:$W$7001,$Z900)&amp;"")</f>
        <v/>
      </c>
      <c r="M900">
        <f>IF($Z900="","",INDEX('Per Line'!$AD$2:$AD$7001,$Z900))</f>
        <v/>
      </c>
      <c r="N900">
        <f>IF($Z900="","",IF(AND(ISNUMBER(M900),M900&gt;0),X900&gt;M900,FALSE))</f>
        <v/>
      </c>
      <c r="O900" s="8">
        <f>IF($Z900="","",SUMIFS('Per Line'!$V$2:$V$7001,'Per Line'!$D$2:$D$7001,$B900,'Per Line'!$AN$2:$AN$7001,1))</f>
        <v/>
      </c>
      <c r="P900">
        <f>IF($Z900="","",Settings!$C$7)</f>
        <v/>
      </c>
      <c r="Q900" s="8">
        <f>IF($Z900="","",SUMIFS('Per Line'!$V$2:$V$7001,'Per Line'!$D$2:$D$7001,$B900,'Per Line'!$AM$2:$AM$7001,0,'Per Line'!$AN$2:$AN$7001,0))</f>
        <v/>
      </c>
      <c r="R900" s="8">
        <f>IF($Z900="","",Q900*P900)</f>
        <v/>
      </c>
      <c r="S900">
        <f>IF($Z900="","",Settings!$C$6)</f>
        <v/>
      </c>
      <c r="T900" s="8">
        <f>IF($Z900="","",SUMIFS('Per Line'!$V$2:$V$7001,'Per Line'!$D$2:$D$7001,$B900,'Per Line'!$AM$2:$AM$7001,1,'Per Line'!$AN$2:$AN$7001,0))</f>
        <v/>
      </c>
      <c r="U900" s="8">
        <f>IF($Z900="","",T900*S900)</f>
        <v/>
      </c>
      <c r="V900" s="8">
        <f>IF($Z900="","",U900+R900)</f>
        <v/>
      </c>
      <c r="W900" s="8">
        <f>IF($Z900="","",X900-V900)</f>
        <v/>
      </c>
      <c r="X900" s="8">
        <f>IF($Z900="","",Q900+T900+O900)</f>
        <v/>
      </c>
      <c r="Y900" s="8">
        <f>IF($Z900="","",X900-V900-K900)</f>
        <v/>
      </c>
      <c r="Z900" s="16">
        <f>IF(ROWS($Z$2:$Z900)&lt;=MAX('Per Line'!$AL$2:$AL$7001),MATCH(ROWS($Z$2:$Z900),'Per Line'!$AL$2:$AL$7001,0),"")</f>
        <v/>
      </c>
      <c r="AA900" s="17">
        <f>IF($Z900="","",K900-J900*X900/100)</f>
        <v/>
      </c>
      <c r="AB900">
        <f>IF($Z900="","",C900&amp;"|"&amp;COUNTIF($C$2:$C900,C900))</f>
        <v/>
      </c>
    </row>
    <row r="901">
      <c r="A901" s="15" t="n"/>
      <c r="B901">
        <f>IF($Z901="","",INDEX('Per Line'!$D$2:$D$7001,$Z901)&amp;"")</f>
        <v/>
      </c>
      <c r="C901">
        <f>IF($Z901="","",IF(X901&lt;Settings!$C$8,"INV&lt;10000","Inv&gt;10000"))</f>
        <v/>
      </c>
      <c r="D901">
        <f>IF($Z901="","",INDEX('Per Line'!$A$2:$A$7001,$Z901)&amp;"")</f>
        <v/>
      </c>
      <c r="E901" s="14">
        <f>IF($Z901="","",INDEX('Per Line'!$F$2:$F$7001,$Z901))</f>
        <v/>
      </c>
      <c r="F901">
        <f>IF($Z901="","",INDEX('Per Line'!$G$2:$G$7001,$Z901)&amp;"")</f>
        <v/>
      </c>
      <c r="G901">
        <f>IF($Z901="","",INDEX('Per Line'!$I$2:$I$7001,$Z901)&amp;"")</f>
        <v/>
      </c>
      <c r="H901">
        <f>IF($Z901="","",INDEX('Per Line'!$J$2:$J$7001,$Z901)&amp;"")</f>
        <v/>
      </c>
      <c r="I901">
        <f>IF($Z901="","",INDEX('Per Line'!$K$2:$K$7001,$Z901)&amp;"")</f>
        <v/>
      </c>
      <c r="J901">
        <f>IF($Z901="","",INDEX('Per Line'!$M$2:$M$7001,$Z901))</f>
        <v/>
      </c>
      <c r="K901" s="8">
        <f>IF($Z901="","",IF(AND(ISNUMBER(M901),M901&gt;0,X901&gt;M901),J901*M901/100+(X901-M901),J901*X901/100))</f>
        <v/>
      </c>
      <c r="L901">
        <f>IF($Z901="","",INDEX('Per Line'!$W$2:$W$7001,$Z901)&amp;"")</f>
        <v/>
      </c>
      <c r="M901">
        <f>IF($Z901="","",INDEX('Per Line'!$AD$2:$AD$7001,$Z901))</f>
        <v/>
      </c>
      <c r="N901">
        <f>IF($Z901="","",IF(AND(ISNUMBER(M901),M901&gt;0),X901&gt;M901,FALSE))</f>
        <v/>
      </c>
      <c r="O901" s="8">
        <f>IF($Z901="","",SUMIFS('Per Line'!$V$2:$V$7001,'Per Line'!$D$2:$D$7001,$B901,'Per Line'!$AN$2:$AN$7001,1))</f>
        <v/>
      </c>
      <c r="P901">
        <f>IF($Z901="","",Settings!$C$7)</f>
        <v/>
      </c>
      <c r="Q901" s="8">
        <f>IF($Z901="","",SUMIFS('Per Line'!$V$2:$V$7001,'Per Line'!$D$2:$D$7001,$B901,'Per Line'!$AM$2:$AM$7001,0,'Per Line'!$AN$2:$AN$7001,0))</f>
        <v/>
      </c>
      <c r="R901" s="8">
        <f>IF($Z901="","",Q901*P901)</f>
        <v/>
      </c>
      <c r="S901">
        <f>IF($Z901="","",Settings!$C$6)</f>
        <v/>
      </c>
      <c r="T901" s="8">
        <f>IF($Z901="","",SUMIFS('Per Line'!$V$2:$V$7001,'Per Line'!$D$2:$D$7001,$B901,'Per Line'!$AM$2:$AM$7001,1,'Per Line'!$AN$2:$AN$7001,0))</f>
        <v/>
      </c>
      <c r="U901" s="8">
        <f>IF($Z901="","",T901*S901)</f>
        <v/>
      </c>
      <c r="V901" s="8">
        <f>IF($Z901="","",U901+R901)</f>
        <v/>
      </c>
      <c r="W901" s="8">
        <f>IF($Z901="","",X901-V901)</f>
        <v/>
      </c>
      <c r="X901" s="8">
        <f>IF($Z901="","",Q901+T901+O901)</f>
        <v/>
      </c>
      <c r="Y901" s="8">
        <f>IF($Z901="","",X901-V901-K901)</f>
        <v/>
      </c>
      <c r="Z901" s="16">
        <f>IF(ROWS($Z$2:$Z901)&lt;=MAX('Per Line'!$AL$2:$AL$7001),MATCH(ROWS($Z$2:$Z901),'Per Line'!$AL$2:$AL$7001,0),"")</f>
        <v/>
      </c>
      <c r="AA901" s="17">
        <f>IF($Z901="","",K901-J901*X901/100)</f>
        <v/>
      </c>
      <c r="AB901">
        <f>IF($Z901="","",C901&amp;"|"&amp;COUNTIF($C$2:$C901,C901))</f>
        <v/>
      </c>
    </row>
    <row r="902">
      <c r="A902" s="15" t="n"/>
      <c r="B902">
        <f>IF($Z902="","",INDEX('Per Line'!$D$2:$D$7001,$Z902)&amp;"")</f>
        <v/>
      </c>
      <c r="C902">
        <f>IF($Z902="","",IF(X902&lt;Settings!$C$8,"INV&lt;10000","Inv&gt;10000"))</f>
        <v/>
      </c>
      <c r="D902">
        <f>IF($Z902="","",INDEX('Per Line'!$A$2:$A$7001,$Z902)&amp;"")</f>
        <v/>
      </c>
      <c r="E902" s="14">
        <f>IF($Z902="","",INDEX('Per Line'!$F$2:$F$7001,$Z902))</f>
        <v/>
      </c>
      <c r="F902">
        <f>IF($Z902="","",INDEX('Per Line'!$G$2:$G$7001,$Z902)&amp;"")</f>
        <v/>
      </c>
      <c r="G902">
        <f>IF($Z902="","",INDEX('Per Line'!$I$2:$I$7001,$Z902)&amp;"")</f>
        <v/>
      </c>
      <c r="H902">
        <f>IF($Z902="","",INDEX('Per Line'!$J$2:$J$7001,$Z902)&amp;"")</f>
        <v/>
      </c>
      <c r="I902">
        <f>IF($Z902="","",INDEX('Per Line'!$K$2:$K$7001,$Z902)&amp;"")</f>
        <v/>
      </c>
      <c r="J902">
        <f>IF($Z902="","",INDEX('Per Line'!$M$2:$M$7001,$Z902))</f>
        <v/>
      </c>
      <c r="K902" s="8">
        <f>IF($Z902="","",IF(AND(ISNUMBER(M902),M902&gt;0,X902&gt;M902),J902*M902/100+(X902-M902),J902*X902/100))</f>
        <v/>
      </c>
      <c r="L902">
        <f>IF($Z902="","",INDEX('Per Line'!$W$2:$W$7001,$Z902)&amp;"")</f>
        <v/>
      </c>
      <c r="M902">
        <f>IF($Z902="","",INDEX('Per Line'!$AD$2:$AD$7001,$Z902))</f>
        <v/>
      </c>
      <c r="N902">
        <f>IF($Z902="","",IF(AND(ISNUMBER(M902),M902&gt;0),X902&gt;M902,FALSE))</f>
        <v/>
      </c>
      <c r="O902" s="8">
        <f>IF($Z902="","",SUMIFS('Per Line'!$V$2:$V$7001,'Per Line'!$D$2:$D$7001,$B902,'Per Line'!$AN$2:$AN$7001,1))</f>
        <v/>
      </c>
      <c r="P902">
        <f>IF($Z902="","",Settings!$C$7)</f>
        <v/>
      </c>
      <c r="Q902" s="8">
        <f>IF($Z902="","",SUMIFS('Per Line'!$V$2:$V$7001,'Per Line'!$D$2:$D$7001,$B902,'Per Line'!$AM$2:$AM$7001,0,'Per Line'!$AN$2:$AN$7001,0))</f>
        <v/>
      </c>
      <c r="R902" s="8">
        <f>IF($Z902="","",Q902*P902)</f>
        <v/>
      </c>
      <c r="S902">
        <f>IF($Z902="","",Settings!$C$6)</f>
        <v/>
      </c>
      <c r="T902" s="8">
        <f>IF($Z902="","",SUMIFS('Per Line'!$V$2:$V$7001,'Per Line'!$D$2:$D$7001,$B902,'Per Line'!$AM$2:$AM$7001,1,'Per Line'!$AN$2:$AN$7001,0))</f>
        <v/>
      </c>
      <c r="U902" s="8">
        <f>IF($Z902="","",T902*S902)</f>
        <v/>
      </c>
      <c r="V902" s="8">
        <f>IF($Z902="","",U902+R902)</f>
        <v/>
      </c>
      <c r="W902" s="8">
        <f>IF($Z902="","",X902-V902)</f>
        <v/>
      </c>
      <c r="X902" s="8">
        <f>IF($Z902="","",Q902+T902+O902)</f>
        <v/>
      </c>
      <c r="Y902" s="8">
        <f>IF($Z902="","",X902-V902-K902)</f>
        <v/>
      </c>
      <c r="Z902" s="16">
        <f>IF(ROWS($Z$2:$Z902)&lt;=MAX('Per Line'!$AL$2:$AL$7001),MATCH(ROWS($Z$2:$Z902),'Per Line'!$AL$2:$AL$7001,0),"")</f>
        <v/>
      </c>
      <c r="AA902" s="17">
        <f>IF($Z902="","",K902-J902*X902/100)</f>
        <v/>
      </c>
      <c r="AB902">
        <f>IF($Z902="","",C902&amp;"|"&amp;COUNTIF($C$2:$C902,C902))</f>
        <v/>
      </c>
    </row>
    <row r="903">
      <c r="A903" s="15" t="n"/>
      <c r="B903">
        <f>IF($Z903="","",INDEX('Per Line'!$D$2:$D$7001,$Z903)&amp;"")</f>
        <v/>
      </c>
      <c r="C903">
        <f>IF($Z903="","",IF(X903&lt;Settings!$C$8,"INV&lt;10000","Inv&gt;10000"))</f>
        <v/>
      </c>
      <c r="D903">
        <f>IF($Z903="","",INDEX('Per Line'!$A$2:$A$7001,$Z903)&amp;"")</f>
        <v/>
      </c>
      <c r="E903" s="14">
        <f>IF($Z903="","",INDEX('Per Line'!$F$2:$F$7001,$Z903))</f>
        <v/>
      </c>
      <c r="F903">
        <f>IF($Z903="","",INDEX('Per Line'!$G$2:$G$7001,$Z903)&amp;"")</f>
        <v/>
      </c>
      <c r="G903">
        <f>IF($Z903="","",INDEX('Per Line'!$I$2:$I$7001,$Z903)&amp;"")</f>
        <v/>
      </c>
      <c r="H903">
        <f>IF($Z903="","",INDEX('Per Line'!$J$2:$J$7001,$Z903)&amp;"")</f>
        <v/>
      </c>
      <c r="I903">
        <f>IF($Z903="","",INDEX('Per Line'!$K$2:$K$7001,$Z903)&amp;"")</f>
        <v/>
      </c>
      <c r="J903">
        <f>IF($Z903="","",INDEX('Per Line'!$M$2:$M$7001,$Z903))</f>
        <v/>
      </c>
      <c r="K903" s="8">
        <f>IF($Z903="","",IF(AND(ISNUMBER(M903),M903&gt;0,X903&gt;M903),J903*M903/100+(X903-M903),J903*X903/100))</f>
        <v/>
      </c>
      <c r="L903">
        <f>IF($Z903="","",INDEX('Per Line'!$W$2:$W$7001,$Z903)&amp;"")</f>
        <v/>
      </c>
      <c r="M903">
        <f>IF($Z903="","",INDEX('Per Line'!$AD$2:$AD$7001,$Z903))</f>
        <v/>
      </c>
      <c r="N903">
        <f>IF($Z903="","",IF(AND(ISNUMBER(M903),M903&gt;0),X903&gt;M903,FALSE))</f>
        <v/>
      </c>
      <c r="O903" s="8">
        <f>IF($Z903="","",SUMIFS('Per Line'!$V$2:$V$7001,'Per Line'!$D$2:$D$7001,$B903,'Per Line'!$AN$2:$AN$7001,1))</f>
        <v/>
      </c>
      <c r="P903">
        <f>IF($Z903="","",Settings!$C$7)</f>
        <v/>
      </c>
      <c r="Q903" s="8">
        <f>IF($Z903="","",SUMIFS('Per Line'!$V$2:$V$7001,'Per Line'!$D$2:$D$7001,$B903,'Per Line'!$AM$2:$AM$7001,0,'Per Line'!$AN$2:$AN$7001,0))</f>
        <v/>
      </c>
      <c r="R903" s="8">
        <f>IF($Z903="","",Q903*P903)</f>
        <v/>
      </c>
      <c r="S903">
        <f>IF($Z903="","",Settings!$C$6)</f>
        <v/>
      </c>
      <c r="T903" s="8">
        <f>IF($Z903="","",SUMIFS('Per Line'!$V$2:$V$7001,'Per Line'!$D$2:$D$7001,$B903,'Per Line'!$AM$2:$AM$7001,1,'Per Line'!$AN$2:$AN$7001,0))</f>
        <v/>
      </c>
      <c r="U903" s="8">
        <f>IF($Z903="","",T903*S903)</f>
        <v/>
      </c>
      <c r="V903" s="8">
        <f>IF($Z903="","",U903+R903)</f>
        <v/>
      </c>
      <c r="W903" s="8">
        <f>IF($Z903="","",X903-V903)</f>
        <v/>
      </c>
      <c r="X903" s="8">
        <f>IF($Z903="","",Q903+T903+O903)</f>
        <v/>
      </c>
      <c r="Y903" s="8">
        <f>IF($Z903="","",X903-V903-K903)</f>
        <v/>
      </c>
      <c r="Z903" s="16">
        <f>IF(ROWS($Z$2:$Z903)&lt;=MAX('Per Line'!$AL$2:$AL$7001),MATCH(ROWS($Z$2:$Z903),'Per Line'!$AL$2:$AL$7001,0),"")</f>
        <v/>
      </c>
      <c r="AA903" s="17">
        <f>IF($Z903="","",K903-J903*X903/100)</f>
        <v/>
      </c>
      <c r="AB903">
        <f>IF($Z903="","",C903&amp;"|"&amp;COUNTIF($C$2:$C903,C903))</f>
        <v/>
      </c>
    </row>
    <row r="904">
      <c r="A904" s="15" t="n"/>
      <c r="B904">
        <f>IF($Z904="","",INDEX('Per Line'!$D$2:$D$7001,$Z904)&amp;"")</f>
        <v/>
      </c>
      <c r="C904">
        <f>IF($Z904="","",IF(X904&lt;Settings!$C$8,"INV&lt;10000","Inv&gt;10000"))</f>
        <v/>
      </c>
      <c r="D904">
        <f>IF($Z904="","",INDEX('Per Line'!$A$2:$A$7001,$Z904)&amp;"")</f>
        <v/>
      </c>
      <c r="E904" s="14">
        <f>IF($Z904="","",INDEX('Per Line'!$F$2:$F$7001,$Z904))</f>
        <v/>
      </c>
      <c r="F904">
        <f>IF($Z904="","",INDEX('Per Line'!$G$2:$G$7001,$Z904)&amp;"")</f>
        <v/>
      </c>
      <c r="G904">
        <f>IF($Z904="","",INDEX('Per Line'!$I$2:$I$7001,$Z904)&amp;"")</f>
        <v/>
      </c>
      <c r="H904">
        <f>IF($Z904="","",INDEX('Per Line'!$J$2:$J$7001,$Z904)&amp;"")</f>
        <v/>
      </c>
      <c r="I904">
        <f>IF($Z904="","",INDEX('Per Line'!$K$2:$K$7001,$Z904)&amp;"")</f>
        <v/>
      </c>
      <c r="J904">
        <f>IF($Z904="","",INDEX('Per Line'!$M$2:$M$7001,$Z904))</f>
        <v/>
      </c>
      <c r="K904" s="8">
        <f>IF($Z904="","",IF(AND(ISNUMBER(M904),M904&gt;0,X904&gt;M904),J904*M904/100+(X904-M904),J904*X904/100))</f>
        <v/>
      </c>
      <c r="L904">
        <f>IF($Z904="","",INDEX('Per Line'!$W$2:$W$7001,$Z904)&amp;"")</f>
        <v/>
      </c>
      <c r="M904">
        <f>IF($Z904="","",INDEX('Per Line'!$AD$2:$AD$7001,$Z904))</f>
        <v/>
      </c>
      <c r="N904">
        <f>IF($Z904="","",IF(AND(ISNUMBER(M904),M904&gt;0),X904&gt;M904,FALSE))</f>
        <v/>
      </c>
      <c r="O904" s="8">
        <f>IF($Z904="","",SUMIFS('Per Line'!$V$2:$V$7001,'Per Line'!$D$2:$D$7001,$B904,'Per Line'!$AN$2:$AN$7001,1))</f>
        <v/>
      </c>
      <c r="P904">
        <f>IF($Z904="","",Settings!$C$7)</f>
        <v/>
      </c>
      <c r="Q904" s="8">
        <f>IF($Z904="","",SUMIFS('Per Line'!$V$2:$V$7001,'Per Line'!$D$2:$D$7001,$B904,'Per Line'!$AM$2:$AM$7001,0,'Per Line'!$AN$2:$AN$7001,0))</f>
        <v/>
      </c>
      <c r="R904" s="8">
        <f>IF($Z904="","",Q904*P904)</f>
        <v/>
      </c>
      <c r="S904">
        <f>IF($Z904="","",Settings!$C$6)</f>
        <v/>
      </c>
      <c r="T904" s="8">
        <f>IF($Z904="","",SUMIFS('Per Line'!$V$2:$V$7001,'Per Line'!$D$2:$D$7001,$B904,'Per Line'!$AM$2:$AM$7001,1,'Per Line'!$AN$2:$AN$7001,0))</f>
        <v/>
      </c>
      <c r="U904" s="8">
        <f>IF($Z904="","",T904*S904)</f>
        <v/>
      </c>
      <c r="V904" s="8">
        <f>IF($Z904="","",U904+R904)</f>
        <v/>
      </c>
      <c r="W904" s="8">
        <f>IF($Z904="","",X904-V904)</f>
        <v/>
      </c>
      <c r="X904" s="8">
        <f>IF($Z904="","",Q904+T904+O904)</f>
        <v/>
      </c>
      <c r="Y904" s="8">
        <f>IF($Z904="","",X904-V904-K904)</f>
        <v/>
      </c>
      <c r="Z904" s="16">
        <f>IF(ROWS($Z$2:$Z904)&lt;=MAX('Per Line'!$AL$2:$AL$7001),MATCH(ROWS($Z$2:$Z904),'Per Line'!$AL$2:$AL$7001,0),"")</f>
        <v/>
      </c>
      <c r="AA904" s="17">
        <f>IF($Z904="","",K904-J904*X904/100)</f>
        <v/>
      </c>
      <c r="AB904">
        <f>IF($Z904="","",C904&amp;"|"&amp;COUNTIF($C$2:$C904,C904))</f>
        <v/>
      </c>
    </row>
    <row r="905">
      <c r="A905" s="15" t="n"/>
      <c r="B905">
        <f>IF($Z905="","",INDEX('Per Line'!$D$2:$D$7001,$Z905)&amp;"")</f>
        <v/>
      </c>
      <c r="C905">
        <f>IF($Z905="","",IF(X905&lt;Settings!$C$8,"INV&lt;10000","Inv&gt;10000"))</f>
        <v/>
      </c>
      <c r="D905">
        <f>IF($Z905="","",INDEX('Per Line'!$A$2:$A$7001,$Z905)&amp;"")</f>
        <v/>
      </c>
      <c r="E905" s="14">
        <f>IF($Z905="","",INDEX('Per Line'!$F$2:$F$7001,$Z905))</f>
        <v/>
      </c>
      <c r="F905">
        <f>IF($Z905="","",INDEX('Per Line'!$G$2:$G$7001,$Z905)&amp;"")</f>
        <v/>
      </c>
      <c r="G905">
        <f>IF($Z905="","",INDEX('Per Line'!$I$2:$I$7001,$Z905)&amp;"")</f>
        <v/>
      </c>
      <c r="H905">
        <f>IF($Z905="","",INDEX('Per Line'!$J$2:$J$7001,$Z905)&amp;"")</f>
        <v/>
      </c>
      <c r="I905">
        <f>IF($Z905="","",INDEX('Per Line'!$K$2:$K$7001,$Z905)&amp;"")</f>
        <v/>
      </c>
      <c r="J905">
        <f>IF($Z905="","",INDEX('Per Line'!$M$2:$M$7001,$Z905))</f>
        <v/>
      </c>
      <c r="K905" s="8">
        <f>IF($Z905="","",IF(AND(ISNUMBER(M905),M905&gt;0,X905&gt;M905),J905*M905/100+(X905-M905),J905*X905/100))</f>
        <v/>
      </c>
      <c r="L905">
        <f>IF($Z905="","",INDEX('Per Line'!$W$2:$W$7001,$Z905)&amp;"")</f>
        <v/>
      </c>
      <c r="M905">
        <f>IF($Z905="","",INDEX('Per Line'!$AD$2:$AD$7001,$Z905))</f>
        <v/>
      </c>
      <c r="N905">
        <f>IF($Z905="","",IF(AND(ISNUMBER(M905),M905&gt;0),X905&gt;M905,FALSE))</f>
        <v/>
      </c>
      <c r="O905" s="8">
        <f>IF($Z905="","",SUMIFS('Per Line'!$V$2:$V$7001,'Per Line'!$D$2:$D$7001,$B905,'Per Line'!$AN$2:$AN$7001,1))</f>
        <v/>
      </c>
      <c r="P905">
        <f>IF($Z905="","",Settings!$C$7)</f>
        <v/>
      </c>
      <c r="Q905" s="8">
        <f>IF($Z905="","",SUMIFS('Per Line'!$V$2:$V$7001,'Per Line'!$D$2:$D$7001,$B905,'Per Line'!$AM$2:$AM$7001,0,'Per Line'!$AN$2:$AN$7001,0))</f>
        <v/>
      </c>
      <c r="R905" s="8">
        <f>IF($Z905="","",Q905*P905)</f>
        <v/>
      </c>
      <c r="S905">
        <f>IF($Z905="","",Settings!$C$6)</f>
        <v/>
      </c>
      <c r="T905" s="8">
        <f>IF($Z905="","",SUMIFS('Per Line'!$V$2:$V$7001,'Per Line'!$D$2:$D$7001,$B905,'Per Line'!$AM$2:$AM$7001,1,'Per Line'!$AN$2:$AN$7001,0))</f>
        <v/>
      </c>
      <c r="U905" s="8">
        <f>IF($Z905="","",T905*S905)</f>
        <v/>
      </c>
      <c r="V905" s="8">
        <f>IF($Z905="","",U905+R905)</f>
        <v/>
      </c>
      <c r="W905" s="8">
        <f>IF($Z905="","",X905-V905)</f>
        <v/>
      </c>
      <c r="X905" s="8">
        <f>IF($Z905="","",Q905+T905+O905)</f>
        <v/>
      </c>
      <c r="Y905" s="8">
        <f>IF($Z905="","",X905-V905-K905)</f>
        <v/>
      </c>
      <c r="Z905" s="16">
        <f>IF(ROWS($Z$2:$Z905)&lt;=MAX('Per Line'!$AL$2:$AL$7001),MATCH(ROWS($Z$2:$Z905),'Per Line'!$AL$2:$AL$7001,0),"")</f>
        <v/>
      </c>
      <c r="AA905" s="17">
        <f>IF($Z905="","",K905-J905*X905/100)</f>
        <v/>
      </c>
      <c r="AB905">
        <f>IF($Z905="","",C905&amp;"|"&amp;COUNTIF($C$2:$C905,C905))</f>
        <v/>
      </c>
    </row>
    <row r="906">
      <c r="A906" s="15" t="n"/>
      <c r="B906">
        <f>IF($Z906="","",INDEX('Per Line'!$D$2:$D$7001,$Z906)&amp;"")</f>
        <v/>
      </c>
      <c r="C906">
        <f>IF($Z906="","",IF(X906&lt;Settings!$C$8,"INV&lt;10000","Inv&gt;10000"))</f>
        <v/>
      </c>
      <c r="D906">
        <f>IF($Z906="","",INDEX('Per Line'!$A$2:$A$7001,$Z906)&amp;"")</f>
        <v/>
      </c>
      <c r="E906" s="14">
        <f>IF($Z906="","",INDEX('Per Line'!$F$2:$F$7001,$Z906))</f>
        <v/>
      </c>
      <c r="F906">
        <f>IF($Z906="","",INDEX('Per Line'!$G$2:$G$7001,$Z906)&amp;"")</f>
        <v/>
      </c>
      <c r="G906">
        <f>IF($Z906="","",INDEX('Per Line'!$I$2:$I$7001,$Z906)&amp;"")</f>
        <v/>
      </c>
      <c r="H906">
        <f>IF($Z906="","",INDEX('Per Line'!$J$2:$J$7001,$Z906)&amp;"")</f>
        <v/>
      </c>
      <c r="I906">
        <f>IF($Z906="","",INDEX('Per Line'!$K$2:$K$7001,$Z906)&amp;"")</f>
        <v/>
      </c>
      <c r="J906">
        <f>IF($Z906="","",INDEX('Per Line'!$M$2:$M$7001,$Z906))</f>
        <v/>
      </c>
      <c r="K906" s="8">
        <f>IF($Z906="","",IF(AND(ISNUMBER(M906),M906&gt;0,X906&gt;M906),J906*M906/100+(X906-M906),J906*X906/100))</f>
        <v/>
      </c>
      <c r="L906">
        <f>IF($Z906="","",INDEX('Per Line'!$W$2:$W$7001,$Z906)&amp;"")</f>
        <v/>
      </c>
      <c r="M906">
        <f>IF($Z906="","",INDEX('Per Line'!$AD$2:$AD$7001,$Z906))</f>
        <v/>
      </c>
      <c r="N906">
        <f>IF($Z906="","",IF(AND(ISNUMBER(M906),M906&gt;0),X906&gt;M906,FALSE))</f>
        <v/>
      </c>
      <c r="O906" s="8">
        <f>IF($Z906="","",SUMIFS('Per Line'!$V$2:$V$7001,'Per Line'!$D$2:$D$7001,$B906,'Per Line'!$AN$2:$AN$7001,1))</f>
        <v/>
      </c>
      <c r="P906">
        <f>IF($Z906="","",Settings!$C$7)</f>
        <v/>
      </c>
      <c r="Q906" s="8">
        <f>IF($Z906="","",SUMIFS('Per Line'!$V$2:$V$7001,'Per Line'!$D$2:$D$7001,$B906,'Per Line'!$AM$2:$AM$7001,0,'Per Line'!$AN$2:$AN$7001,0))</f>
        <v/>
      </c>
      <c r="R906" s="8">
        <f>IF($Z906="","",Q906*P906)</f>
        <v/>
      </c>
      <c r="S906">
        <f>IF($Z906="","",Settings!$C$6)</f>
        <v/>
      </c>
      <c r="T906" s="8">
        <f>IF($Z906="","",SUMIFS('Per Line'!$V$2:$V$7001,'Per Line'!$D$2:$D$7001,$B906,'Per Line'!$AM$2:$AM$7001,1,'Per Line'!$AN$2:$AN$7001,0))</f>
        <v/>
      </c>
      <c r="U906" s="8">
        <f>IF($Z906="","",T906*S906)</f>
        <v/>
      </c>
      <c r="V906" s="8">
        <f>IF($Z906="","",U906+R906)</f>
        <v/>
      </c>
      <c r="W906" s="8">
        <f>IF($Z906="","",X906-V906)</f>
        <v/>
      </c>
      <c r="X906" s="8">
        <f>IF($Z906="","",Q906+T906+O906)</f>
        <v/>
      </c>
      <c r="Y906" s="8">
        <f>IF($Z906="","",X906-V906-K906)</f>
        <v/>
      </c>
      <c r="Z906" s="16">
        <f>IF(ROWS($Z$2:$Z906)&lt;=MAX('Per Line'!$AL$2:$AL$7001),MATCH(ROWS($Z$2:$Z906),'Per Line'!$AL$2:$AL$7001,0),"")</f>
        <v/>
      </c>
      <c r="AA906" s="17">
        <f>IF($Z906="","",K906-J906*X906/100)</f>
        <v/>
      </c>
      <c r="AB906">
        <f>IF($Z906="","",C906&amp;"|"&amp;COUNTIF($C$2:$C906,C906))</f>
        <v/>
      </c>
    </row>
    <row r="907">
      <c r="A907" s="15" t="n"/>
      <c r="B907">
        <f>IF($Z907="","",INDEX('Per Line'!$D$2:$D$7001,$Z907)&amp;"")</f>
        <v/>
      </c>
      <c r="C907">
        <f>IF($Z907="","",IF(X907&lt;Settings!$C$8,"INV&lt;10000","Inv&gt;10000"))</f>
        <v/>
      </c>
      <c r="D907">
        <f>IF($Z907="","",INDEX('Per Line'!$A$2:$A$7001,$Z907)&amp;"")</f>
        <v/>
      </c>
      <c r="E907" s="14">
        <f>IF($Z907="","",INDEX('Per Line'!$F$2:$F$7001,$Z907))</f>
        <v/>
      </c>
      <c r="F907">
        <f>IF($Z907="","",INDEX('Per Line'!$G$2:$G$7001,$Z907)&amp;"")</f>
        <v/>
      </c>
      <c r="G907">
        <f>IF($Z907="","",INDEX('Per Line'!$I$2:$I$7001,$Z907)&amp;"")</f>
        <v/>
      </c>
      <c r="H907">
        <f>IF($Z907="","",INDEX('Per Line'!$J$2:$J$7001,$Z907)&amp;"")</f>
        <v/>
      </c>
      <c r="I907">
        <f>IF($Z907="","",INDEX('Per Line'!$K$2:$K$7001,$Z907)&amp;"")</f>
        <v/>
      </c>
      <c r="J907">
        <f>IF($Z907="","",INDEX('Per Line'!$M$2:$M$7001,$Z907))</f>
        <v/>
      </c>
      <c r="K907" s="8">
        <f>IF($Z907="","",IF(AND(ISNUMBER(M907),M907&gt;0,X907&gt;M907),J907*M907/100+(X907-M907),J907*X907/100))</f>
        <v/>
      </c>
      <c r="L907">
        <f>IF($Z907="","",INDEX('Per Line'!$W$2:$W$7001,$Z907)&amp;"")</f>
        <v/>
      </c>
      <c r="M907">
        <f>IF($Z907="","",INDEX('Per Line'!$AD$2:$AD$7001,$Z907))</f>
        <v/>
      </c>
      <c r="N907">
        <f>IF($Z907="","",IF(AND(ISNUMBER(M907),M907&gt;0),X907&gt;M907,FALSE))</f>
        <v/>
      </c>
      <c r="O907" s="8">
        <f>IF($Z907="","",SUMIFS('Per Line'!$V$2:$V$7001,'Per Line'!$D$2:$D$7001,$B907,'Per Line'!$AN$2:$AN$7001,1))</f>
        <v/>
      </c>
      <c r="P907">
        <f>IF($Z907="","",Settings!$C$7)</f>
        <v/>
      </c>
      <c r="Q907" s="8">
        <f>IF($Z907="","",SUMIFS('Per Line'!$V$2:$V$7001,'Per Line'!$D$2:$D$7001,$B907,'Per Line'!$AM$2:$AM$7001,0,'Per Line'!$AN$2:$AN$7001,0))</f>
        <v/>
      </c>
      <c r="R907" s="8">
        <f>IF($Z907="","",Q907*P907)</f>
        <v/>
      </c>
      <c r="S907">
        <f>IF($Z907="","",Settings!$C$6)</f>
        <v/>
      </c>
      <c r="T907" s="8">
        <f>IF($Z907="","",SUMIFS('Per Line'!$V$2:$V$7001,'Per Line'!$D$2:$D$7001,$B907,'Per Line'!$AM$2:$AM$7001,1,'Per Line'!$AN$2:$AN$7001,0))</f>
        <v/>
      </c>
      <c r="U907" s="8">
        <f>IF($Z907="","",T907*S907)</f>
        <v/>
      </c>
      <c r="V907" s="8">
        <f>IF($Z907="","",U907+R907)</f>
        <v/>
      </c>
      <c r="W907" s="8">
        <f>IF($Z907="","",X907-V907)</f>
        <v/>
      </c>
      <c r="X907" s="8">
        <f>IF($Z907="","",Q907+T907+O907)</f>
        <v/>
      </c>
      <c r="Y907" s="8">
        <f>IF($Z907="","",X907-V907-K907)</f>
        <v/>
      </c>
      <c r="Z907" s="16">
        <f>IF(ROWS($Z$2:$Z907)&lt;=MAX('Per Line'!$AL$2:$AL$7001),MATCH(ROWS($Z$2:$Z907),'Per Line'!$AL$2:$AL$7001,0),"")</f>
        <v/>
      </c>
      <c r="AA907" s="17">
        <f>IF($Z907="","",K907-J907*X907/100)</f>
        <v/>
      </c>
      <c r="AB907">
        <f>IF($Z907="","",C907&amp;"|"&amp;COUNTIF($C$2:$C907,C907))</f>
        <v/>
      </c>
    </row>
    <row r="908">
      <c r="A908" s="15" t="n"/>
      <c r="B908">
        <f>IF($Z908="","",INDEX('Per Line'!$D$2:$D$7001,$Z908)&amp;"")</f>
        <v/>
      </c>
      <c r="C908">
        <f>IF($Z908="","",IF(X908&lt;Settings!$C$8,"INV&lt;10000","Inv&gt;10000"))</f>
        <v/>
      </c>
      <c r="D908">
        <f>IF($Z908="","",INDEX('Per Line'!$A$2:$A$7001,$Z908)&amp;"")</f>
        <v/>
      </c>
      <c r="E908" s="14">
        <f>IF($Z908="","",INDEX('Per Line'!$F$2:$F$7001,$Z908))</f>
        <v/>
      </c>
      <c r="F908">
        <f>IF($Z908="","",INDEX('Per Line'!$G$2:$G$7001,$Z908)&amp;"")</f>
        <v/>
      </c>
      <c r="G908">
        <f>IF($Z908="","",INDEX('Per Line'!$I$2:$I$7001,$Z908)&amp;"")</f>
        <v/>
      </c>
      <c r="H908">
        <f>IF($Z908="","",INDEX('Per Line'!$J$2:$J$7001,$Z908)&amp;"")</f>
        <v/>
      </c>
      <c r="I908">
        <f>IF($Z908="","",INDEX('Per Line'!$K$2:$K$7001,$Z908)&amp;"")</f>
        <v/>
      </c>
      <c r="J908">
        <f>IF($Z908="","",INDEX('Per Line'!$M$2:$M$7001,$Z908))</f>
        <v/>
      </c>
      <c r="K908" s="8">
        <f>IF($Z908="","",IF(AND(ISNUMBER(M908),M908&gt;0,X908&gt;M908),J908*M908/100+(X908-M908),J908*X908/100))</f>
        <v/>
      </c>
      <c r="L908">
        <f>IF($Z908="","",INDEX('Per Line'!$W$2:$W$7001,$Z908)&amp;"")</f>
        <v/>
      </c>
      <c r="M908">
        <f>IF($Z908="","",INDEX('Per Line'!$AD$2:$AD$7001,$Z908))</f>
        <v/>
      </c>
      <c r="N908">
        <f>IF($Z908="","",IF(AND(ISNUMBER(M908),M908&gt;0),X908&gt;M908,FALSE))</f>
        <v/>
      </c>
      <c r="O908" s="8">
        <f>IF($Z908="","",SUMIFS('Per Line'!$V$2:$V$7001,'Per Line'!$D$2:$D$7001,$B908,'Per Line'!$AN$2:$AN$7001,1))</f>
        <v/>
      </c>
      <c r="P908">
        <f>IF($Z908="","",Settings!$C$7)</f>
        <v/>
      </c>
      <c r="Q908" s="8">
        <f>IF($Z908="","",SUMIFS('Per Line'!$V$2:$V$7001,'Per Line'!$D$2:$D$7001,$B908,'Per Line'!$AM$2:$AM$7001,0,'Per Line'!$AN$2:$AN$7001,0))</f>
        <v/>
      </c>
      <c r="R908" s="8">
        <f>IF($Z908="","",Q908*P908)</f>
        <v/>
      </c>
      <c r="S908">
        <f>IF($Z908="","",Settings!$C$6)</f>
        <v/>
      </c>
      <c r="T908" s="8">
        <f>IF($Z908="","",SUMIFS('Per Line'!$V$2:$V$7001,'Per Line'!$D$2:$D$7001,$B908,'Per Line'!$AM$2:$AM$7001,1,'Per Line'!$AN$2:$AN$7001,0))</f>
        <v/>
      </c>
      <c r="U908" s="8">
        <f>IF($Z908="","",T908*S908)</f>
        <v/>
      </c>
      <c r="V908" s="8">
        <f>IF($Z908="","",U908+R908)</f>
        <v/>
      </c>
      <c r="W908" s="8">
        <f>IF($Z908="","",X908-V908)</f>
        <v/>
      </c>
      <c r="X908" s="8">
        <f>IF($Z908="","",Q908+T908+O908)</f>
        <v/>
      </c>
      <c r="Y908" s="8">
        <f>IF($Z908="","",X908-V908-K908)</f>
        <v/>
      </c>
      <c r="Z908" s="16">
        <f>IF(ROWS($Z$2:$Z908)&lt;=MAX('Per Line'!$AL$2:$AL$7001),MATCH(ROWS($Z$2:$Z908),'Per Line'!$AL$2:$AL$7001,0),"")</f>
        <v/>
      </c>
      <c r="AA908" s="17">
        <f>IF($Z908="","",K908-J908*X908/100)</f>
        <v/>
      </c>
      <c r="AB908">
        <f>IF($Z908="","",C908&amp;"|"&amp;COUNTIF($C$2:$C908,C908))</f>
        <v/>
      </c>
    </row>
    <row r="909">
      <c r="A909" s="15" t="n"/>
      <c r="B909">
        <f>IF($Z909="","",INDEX('Per Line'!$D$2:$D$7001,$Z909)&amp;"")</f>
        <v/>
      </c>
      <c r="C909">
        <f>IF($Z909="","",IF(X909&lt;Settings!$C$8,"INV&lt;10000","Inv&gt;10000"))</f>
        <v/>
      </c>
      <c r="D909">
        <f>IF($Z909="","",INDEX('Per Line'!$A$2:$A$7001,$Z909)&amp;"")</f>
        <v/>
      </c>
      <c r="E909" s="14">
        <f>IF($Z909="","",INDEX('Per Line'!$F$2:$F$7001,$Z909))</f>
        <v/>
      </c>
      <c r="F909">
        <f>IF($Z909="","",INDEX('Per Line'!$G$2:$G$7001,$Z909)&amp;"")</f>
        <v/>
      </c>
      <c r="G909">
        <f>IF($Z909="","",INDEX('Per Line'!$I$2:$I$7001,$Z909)&amp;"")</f>
        <v/>
      </c>
      <c r="H909">
        <f>IF($Z909="","",INDEX('Per Line'!$J$2:$J$7001,$Z909)&amp;"")</f>
        <v/>
      </c>
      <c r="I909">
        <f>IF($Z909="","",INDEX('Per Line'!$K$2:$K$7001,$Z909)&amp;"")</f>
        <v/>
      </c>
      <c r="J909">
        <f>IF($Z909="","",INDEX('Per Line'!$M$2:$M$7001,$Z909))</f>
        <v/>
      </c>
      <c r="K909" s="8">
        <f>IF($Z909="","",IF(AND(ISNUMBER(M909),M909&gt;0,X909&gt;M909),J909*M909/100+(X909-M909),J909*X909/100))</f>
        <v/>
      </c>
      <c r="L909">
        <f>IF($Z909="","",INDEX('Per Line'!$W$2:$W$7001,$Z909)&amp;"")</f>
        <v/>
      </c>
      <c r="M909">
        <f>IF($Z909="","",INDEX('Per Line'!$AD$2:$AD$7001,$Z909))</f>
        <v/>
      </c>
      <c r="N909">
        <f>IF($Z909="","",IF(AND(ISNUMBER(M909),M909&gt;0),X909&gt;M909,FALSE))</f>
        <v/>
      </c>
      <c r="O909" s="8">
        <f>IF($Z909="","",SUMIFS('Per Line'!$V$2:$V$7001,'Per Line'!$D$2:$D$7001,$B909,'Per Line'!$AN$2:$AN$7001,1))</f>
        <v/>
      </c>
      <c r="P909">
        <f>IF($Z909="","",Settings!$C$7)</f>
        <v/>
      </c>
      <c r="Q909" s="8">
        <f>IF($Z909="","",SUMIFS('Per Line'!$V$2:$V$7001,'Per Line'!$D$2:$D$7001,$B909,'Per Line'!$AM$2:$AM$7001,0,'Per Line'!$AN$2:$AN$7001,0))</f>
        <v/>
      </c>
      <c r="R909" s="8">
        <f>IF($Z909="","",Q909*P909)</f>
        <v/>
      </c>
      <c r="S909">
        <f>IF($Z909="","",Settings!$C$6)</f>
        <v/>
      </c>
      <c r="T909" s="8">
        <f>IF($Z909="","",SUMIFS('Per Line'!$V$2:$V$7001,'Per Line'!$D$2:$D$7001,$B909,'Per Line'!$AM$2:$AM$7001,1,'Per Line'!$AN$2:$AN$7001,0))</f>
        <v/>
      </c>
      <c r="U909" s="8">
        <f>IF($Z909="","",T909*S909)</f>
        <v/>
      </c>
      <c r="V909" s="8">
        <f>IF($Z909="","",U909+R909)</f>
        <v/>
      </c>
      <c r="W909" s="8">
        <f>IF($Z909="","",X909-V909)</f>
        <v/>
      </c>
      <c r="X909" s="8">
        <f>IF($Z909="","",Q909+T909+O909)</f>
        <v/>
      </c>
      <c r="Y909" s="8">
        <f>IF($Z909="","",X909-V909-K909)</f>
        <v/>
      </c>
      <c r="Z909" s="16">
        <f>IF(ROWS($Z$2:$Z909)&lt;=MAX('Per Line'!$AL$2:$AL$7001),MATCH(ROWS($Z$2:$Z909),'Per Line'!$AL$2:$AL$7001,0),"")</f>
        <v/>
      </c>
      <c r="AA909" s="17">
        <f>IF($Z909="","",K909-J909*X909/100)</f>
        <v/>
      </c>
      <c r="AB909">
        <f>IF($Z909="","",C909&amp;"|"&amp;COUNTIF($C$2:$C909,C909))</f>
        <v/>
      </c>
    </row>
    <row r="910">
      <c r="A910" s="15" t="n"/>
      <c r="B910">
        <f>IF($Z910="","",INDEX('Per Line'!$D$2:$D$7001,$Z910)&amp;"")</f>
        <v/>
      </c>
      <c r="C910">
        <f>IF($Z910="","",IF(X910&lt;Settings!$C$8,"INV&lt;10000","Inv&gt;10000"))</f>
        <v/>
      </c>
      <c r="D910">
        <f>IF($Z910="","",INDEX('Per Line'!$A$2:$A$7001,$Z910)&amp;"")</f>
        <v/>
      </c>
      <c r="E910" s="14">
        <f>IF($Z910="","",INDEX('Per Line'!$F$2:$F$7001,$Z910))</f>
        <v/>
      </c>
      <c r="F910">
        <f>IF($Z910="","",INDEX('Per Line'!$G$2:$G$7001,$Z910)&amp;"")</f>
        <v/>
      </c>
      <c r="G910">
        <f>IF($Z910="","",INDEX('Per Line'!$I$2:$I$7001,$Z910)&amp;"")</f>
        <v/>
      </c>
      <c r="H910">
        <f>IF($Z910="","",INDEX('Per Line'!$J$2:$J$7001,$Z910)&amp;"")</f>
        <v/>
      </c>
      <c r="I910">
        <f>IF($Z910="","",INDEX('Per Line'!$K$2:$K$7001,$Z910)&amp;"")</f>
        <v/>
      </c>
      <c r="J910">
        <f>IF($Z910="","",INDEX('Per Line'!$M$2:$M$7001,$Z910))</f>
        <v/>
      </c>
      <c r="K910" s="8">
        <f>IF($Z910="","",IF(AND(ISNUMBER(M910),M910&gt;0,X910&gt;M910),J910*M910/100+(X910-M910),J910*X910/100))</f>
        <v/>
      </c>
      <c r="L910">
        <f>IF($Z910="","",INDEX('Per Line'!$W$2:$W$7001,$Z910)&amp;"")</f>
        <v/>
      </c>
      <c r="M910">
        <f>IF($Z910="","",INDEX('Per Line'!$AD$2:$AD$7001,$Z910))</f>
        <v/>
      </c>
      <c r="N910">
        <f>IF($Z910="","",IF(AND(ISNUMBER(M910),M910&gt;0),X910&gt;M910,FALSE))</f>
        <v/>
      </c>
      <c r="O910" s="8">
        <f>IF($Z910="","",SUMIFS('Per Line'!$V$2:$V$7001,'Per Line'!$D$2:$D$7001,$B910,'Per Line'!$AN$2:$AN$7001,1))</f>
        <v/>
      </c>
      <c r="P910">
        <f>IF($Z910="","",Settings!$C$7)</f>
        <v/>
      </c>
      <c r="Q910" s="8">
        <f>IF($Z910="","",SUMIFS('Per Line'!$V$2:$V$7001,'Per Line'!$D$2:$D$7001,$B910,'Per Line'!$AM$2:$AM$7001,0,'Per Line'!$AN$2:$AN$7001,0))</f>
        <v/>
      </c>
      <c r="R910" s="8">
        <f>IF($Z910="","",Q910*P910)</f>
        <v/>
      </c>
      <c r="S910">
        <f>IF($Z910="","",Settings!$C$6)</f>
        <v/>
      </c>
      <c r="T910" s="8">
        <f>IF($Z910="","",SUMIFS('Per Line'!$V$2:$V$7001,'Per Line'!$D$2:$D$7001,$B910,'Per Line'!$AM$2:$AM$7001,1,'Per Line'!$AN$2:$AN$7001,0))</f>
        <v/>
      </c>
      <c r="U910" s="8">
        <f>IF($Z910="","",T910*S910)</f>
        <v/>
      </c>
      <c r="V910" s="8">
        <f>IF($Z910="","",U910+R910)</f>
        <v/>
      </c>
      <c r="W910" s="8">
        <f>IF($Z910="","",X910-V910)</f>
        <v/>
      </c>
      <c r="X910" s="8">
        <f>IF($Z910="","",Q910+T910+O910)</f>
        <v/>
      </c>
      <c r="Y910" s="8">
        <f>IF($Z910="","",X910-V910-K910)</f>
        <v/>
      </c>
      <c r="Z910" s="16">
        <f>IF(ROWS($Z$2:$Z910)&lt;=MAX('Per Line'!$AL$2:$AL$7001),MATCH(ROWS($Z$2:$Z910),'Per Line'!$AL$2:$AL$7001,0),"")</f>
        <v/>
      </c>
      <c r="AA910" s="17">
        <f>IF($Z910="","",K910-J910*X910/100)</f>
        <v/>
      </c>
      <c r="AB910">
        <f>IF($Z910="","",C910&amp;"|"&amp;COUNTIF($C$2:$C910,C910))</f>
        <v/>
      </c>
    </row>
    <row r="911">
      <c r="A911" s="15" t="n"/>
      <c r="B911">
        <f>IF($Z911="","",INDEX('Per Line'!$D$2:$D$7001,$Z911)&amp;"")</f>
        <v/>
      </c>
      <c r="C911">
        <f>IF($Z911="","",IF(X911&lt;Settings!$C$8,"INV&lt;10000","Inv&gt;10000"))</f>
        <v/>
      </c>
      <c r="D911">
        <f>IF($Z911="","",INDEX('Per Line'!$A$2:$A$7001,$Z911)&amp;"")</f>
        <v/>
      </c>
      <c r="E911" s="14">
        <f>IF($Z911="","",INDEX('Per Line'!$F$2:$F$7001,$Z911))</f>
        <v/>
      </c>
      <c r="F911">
        <f>IF($Z911="","",INDEX('Per Line'!$G$2:$G$7001,$Z911)&amp;"")</f>
        <v/>
      </c>
      <c r="G911">
        <f>IF($Z911="","",INDEX('Per Line'!$I$2:$I$7001,$Z911)&amp;"")</f>
        <v/>
      </c>
      <c r="H911">
        <f>IF($Z911="","",INDEX('Per Line'!$J$2:$J$7001,$Z911)&amp;"")</f>
        <v/>
      </c>
      <c r="I911">
        <f>IF($Z911="","",INDEX('Per Line'!$K$2:$K$7001,$Z911)&amp;"")</f>
        <v/>
      </c>
      <c r="J911">
        <f>IF($Z911="","",INDEX('Per Line'!$M$2:$M$7001,$Z911))</f>
        <v/>
      </c>
      <c r="K911" s="8">
        <f>IF($Z911="","",IF(AND(ISNUMBER(M911),M911&gt;0,X911&gt;M911),J911*M911/100+(X911-M911),J911*X911/100))</f>
        <v/>
      </c>
      <c r="L911">
        <f>IF($Z911="","",INDEX('Per Line'!$W$2:$W$7001,$Z911)&amp;"")</f>
        <v/>
      </c>
      <c r="M911">
        <f>IF($Z911="","",INDEX('Per Line'!$AD$2:$AD$7001,$Z911))</f>
        <v/>
      </c>
      <c r="N911">
        <f>IF($Z911="","",IF(AND(ISNUMBER(M911),M911&gt;0),X911&gt;M911,FALSE))</f>
        <v/>
      </c>
      <c r="O911" s="8">
        <f>IF($Z911="","",SUMIFS('Per Line'!$V$2:$V$7001,'Per Line'!$D$2:$D$7001,$B911,'Per Line'!$AN$2:$AN$7001,1))</f>
        <v/>
      </c>
      <c r="P911">
        <f>IF($Z911="","",Settings!$C$7)</f>
        <v/>
      </c>
      <c r="Q911" s="8">
        <f>IF($Z911="","",SUMIFS('Per Line'!$V$2:$V$7001,'Per Line'!$D$2:$D$7001,$B911,'Per Line'!$AM$2:$AM$7001,0,'Per Line'!$AN$2:$AN$7001,0))</f>
        <v/>
      </c>
      <c r="R911" s="8">
        <f>IF($Z911="","",Q911*P911)</f>
        <v/>
      </c>
      <c r="S911">
        <f>IF($Z911="","",Settings!$C$6)</f>
        <v/>
      </c>
      <c r="T911" s="8">
        <f>IF($Z911="","",SUMIFS('Per Line'!$V$2:$V$7001,'Per Line'!$D$2:$D$7001,$B911,'Per Line'!$AM$2:$AM$7001,1,'Per Line'!$AN$2:$AN$7001,0))</f>
        <v/>
      </c>
      <c r="U911" s="8">
        <f>IF($Z911="","",T911*S911)</f>
        <v/>
      </c>
      <c r="V911" s="8">
        <f>IF($Z911="","",U911+R911)</f>
        <v/>
      </c>
      <c r="W911" s="8">
        <f>IF($Z911="","",X911-V911)</f>
        <v/>
      </c>
      <c r="X911" s="8">
        <f>IF($Z911="","",Q911+T911+O911)</f>
        <v/>
      </c>
      <c r="Y911" s="8">
        <f>IF($Z911="","",X911-V911-K911)</f>
        <v/>
      </c>
      <c r="Z911" s="16">
        <f>IF(ROWS($Z$2:$Z911)&lt;=MAX('Per Line'!$AL$2:$AL$7001),MATCH(ROWS($Z$2:$Z911),'Per Line'!$AL$2:$AL$7001,0),"")</f>
        <v/>
      </c>
      <c r="AA911" s="17">
        <f>IF($Z911="","",K911-J911*X911/100)</f>
        <v/>
      </c>
      <c r="AB911">
        <f>IF($Z911="","",C911&amp;"|"&amp;COUNTIF($C$2:$C911,C911))</f>
        <v/>
      </c>
    </row>
    <row r="912">
      <c r="A912" s="15" t="n"/>
      <c r="B912">
        <f>IF($Z912="","",INDEX('Per Line'!$D$2:$D$7001,$Z912)&amp;"")</f>
        <v/>
      </c>
      <c r="C912">
        <f>IF($Z912="","",IF(X912&lt;Settings!$C$8,"INV&lt;10000","Inv&gt;10000"))</f>
        <v/>
      </c>
      <c r="D912">
        <f>IF($Z912="","",INDEX('Per Line'!$A$2:$A$7001,$Z912)&amp;"")</f>
        <v/>
      </c>
      <c r="E912" s="14">
        <f>IF($Z912="","",INDEX('Per Line'!$F$2:$F$7001,$Z912))</f>
        <v/>
      </c>
      <c r="F912">
        <f>IF($Z912="","",INDEX('Per Line'!$G$2:$G$7001,$Z912)&amp;"")</f>
        <v/>
      </c>
      <c r="G912">
        <f>IF($Z912="","",INDEX('Per Line'!$I$2:$I$7001,$Z912)&amp;"")</f>
        <v/>
      </c>
      <c r="H912">
        <f>IF($Z912="","",INDEX('Per Line'!$J$2:$J$7001,$Z912)&amp;"")</f>
        <v/>
      </c>
      <c r="I912">
        <f>IF($Z912="","",INDEX('Per Line'!$K$2:$K$7001,$Z912)&amp;"")</f>
        <v/>
      </c>
      <c r="J912">
        <f>IF($Z912="","",INDEX('Per Line'!$M$2:$M$7001,$Z912))</f>
        <v/>
      </c>
      <c r="K912" s="8">
        <f>IF($Z912="","",IF(AND(ISNUMBER(M912),M912&gt;0,X912&gt;M912),J912*M912/100+(X912-M912),J912*X912/100))</f>
        <v/>
      </c>
      <c r="L912">
        <f>IF($Z912="","",INDEX('Per Line'!$W$2:$W$7001,$Z912)&amp;"")</f>
        <v/>
      </c>
      <c r="M912">
        <f>IF($Z912="","",INDEX('Per Line'!$AD$2:$AD$7001,$Z912))</f>
        <v/>
      </c>
      <c r="N912">
        <f>IF($Z912="","",IF(AND(ISNUMBER(M912),M912&gt;0),X912&gt;M912,FALSE))</f>
        <v/>
      </c>
      <c r="O912" s="8">
        <f>IF($Z912="","",SUMIFS('Per Line'!$V$2:$V$7001,'Per Line'!$D$2:$D$7001,$B912,'Per Line'!$AN$2:$AN$7001,1))</f>
        <v/>
      </c>
      <c r="P912">
        <f>IF($Z912="","",Settings!$C$7)</f>
        <v/>
      </c>
      <c r="Q912" s="8">
        <f>IF($Z912="","",SUMIFS('Per Line'!$V$2:$V$7001,'Per Line'!$D$2:$D$7001,$B912,'Per Line'!$AM$2:$AM$7001,0,'Per Line'!$AN$2:$AN$7001,0))</f>
        <v/>
      </c>
      <c r="R912" s="8">
        <f>IF($Z912="","",Q912*P912)</f>
        <v/>
      </c>
      <c r="S912">
        <f>IF($Z912="","",Settings!$C$6)</f>
        <v/>
      </c>
      <c r="T912" s="8">
        <f>IF($Z912="","",SUMIFS('Per Line'!$V$2:$V$7001,'Per Line'!$D$2:$D$7001,$B912,'Per Line'!$AM$2:$AM$7001,1,'Per Line'!$AN$2:$AN$7001,0))</f>
        <v/>
      </c>
      <c r="U912" s="8">
        <f>IF($Z912="","",T912*S912)</f>
        <v/>
      </c>
      <c r="V912" s="8">
        <f>IF($Z912="","",U912+R912)</f>
        <v/>
      </c>
      <c r="W912" s="8">
        <f>IF($Z912="","",X912-V912)</f>
        <v/>
      </c>
      <c r="X912" s="8">
        <f>IF($Z912="","",Q912+T912+O912)</f>
        <v/>
      </c>
      <c r="Y912" s="8">
        <f>IF($Z912="","",X912-V912-K912)</f>
        <v/>
      </c>
      <c r="Z912" s="16">
        <f>IF(ROWS($Z$2:$Z912)&lt;=MAX('Per Line'!$AL$2:$AL$7001),MATCH(ROWS($Z$2:$Z912),'Per Line'!$AL$2:$AL$7001,0),"")</f>
        <v/>
      </c>
      <c r="AA912" s="17">
        <f>IF($Z912="","",K912-J912*X912/100)</f>
        <v/>
      </c>
      <c r="AB912">
        <f>IF($Z912="","",C912&amp;"|"&amp;COUNTIF($C$2:$C912,C912))</f>
        <v/>
      </c>
    </row>
    <row r="913">
      <c r="A913" s="15" t="n"/>
      <c r="B913">
        <f>IF($Z913="","",INDEX('Per Line'!$D$2:$D$7001,$Z913)&amp;"")</f>
        <v/>
      </c>
      <c r="C913">
        <f>IF($Z913="","",IF(X913&lt;Settings!$C$8,"INV&lt;10000","Inv&gt;10000"))</f>
        <v/>
      </c>
      <c r="D913">
        <f>IF($Z913="","",INDEX('Per Line'!$A$2:$A$7001,$Z913)&amp;"")</f>
        <v/>
      </c>
      <c r="E913" s="14">
        <f>IF($Z913="","",INDEX('Per Line'!$F$2:$F$7001,$Z913))</f>
        <v/>
      </c>
      <c r="F913">
        <f>IF($Z913="","",INDEX('Per Line'!$G$2:$G$7001,$Z913)&amp;"")</f>
        <v/>
      </c>
      <c r="G913">
        <f>IF($Z913="","",INDEX('Per Line'!$I$2:$I$7001,$Z913)&amp;"")</f>
        <v/>
      </c>
      <c r="H913">
        <f>IF($Z913="","",INDEX('Per Line'!$J$2:$J$7001,$Z913)&amp;"")</f>
        <v/>
      </c>
      <c r="I913">
        <f>IF($Z913="","",INDEX('Per Line'!$K$2:$K$7001,$Z913)&amp;"")</f>
        <v/>
      </c>
      <c r="J913">
        <f>IF($Z913="","",INDEX('Per Line'!$M$2:$M$7001,$Z913))</f>
        <v/>
      </c>
      <c r="K913" s="8">
        <f>IF($Z913="","",IF(AND(ISNUMBER(M913),M913&gt;0,X913&gt;M913),J913*M913/100+(X913-M913),J913*X913/100))</f>
        <v/>
      </c>
      <c r="L913">
        <f>IF($Z913="","",INDEX('Per Line'!$W$2:$W$7001,$Z913)&amp;"")</f>
        <v/>
      </c>
      <c r="M913">
        <f>IF($Z913="","",INDEX('Per Line'!$AD$2:$AD$7001,$Z913))</f>
        <v/>
      </c>
      <c r="N913">
        <f>IF($Z913="","",IF(AND(ISNUMBER(M913),M913&gt;0),X913&gt;M913,FALSE))</f>
        <v/>
      </c>
      <c r="O913" s="8">
        <f>IF($Z913="","",SUMIFS('Per Line'!$V$2:$V$7001,'Per Line'!$D$2:$D$7001,$B913,'Per Line'!$AN$2:$AN$7001,1))</f>
        <v/>
      </c>
      <c r="P913">
        <f>IF($Z913="","",Settings!$C$7)</f>
        <v/>
      </c>
      <c r="Q913" s="8">
        <f>IF($Z913="","",SUMIFS('Per Line'!$V$2:$V$7001,'Per Line'!$D$2:$D$7001,$B913,'Per Line'!$AM$2:$AM$7001,0,'Per Line'!$AN$2:$AN$7001,0))</f>
        <v/>
      </c>
      <c r="R913" s="8">
        <f>IF($Z913="","",Q913*P913)</f>
        <v/>
      </c>
      <c r="S913">
        <f>IF($Z913="","",Settings!$C$6)</f>
        <v/>
      </c>
      <c r="T913" s="8">
        <f>IF($Z913="","",SUMIFS('Per Line'!$V$2:$V$7001,'Per Line'!$D$2:$D$7001,$B913,'Per Line'!$AM$2:$AM$7001,1,'Per Line'!$AN$2:$AN$7001,0))</f>
        <v/>
      </c>
      <c r="U913" s="8">
        <f>IF($Z913="","",T913*S913)</f>
        <v/>
      </c>
      <c r="V913" s="8">
        <f>IF($Z913="","",U913+R913)</f>
        <v/>
      </c>
      <c r="W913" s="8">
        <f>IF($Z913="","",X913-V913)</f>
        <v/>
      </c>
      <c r="X913" s="8">
        <f>IF($Z913="","",Q913+T913+O913)</f>
        <v/>
      </c>
      <c r="Y913" s="8">
        <f>IF($Z913="","",X913-V913-K913)</f>
        <v/>
      </c>
      <c r="Z913" s="16">
        <f>IF(ROWS($Z$2:$Z913)&lt;=MAX('Per Line'!$AL$2:$AL$7001),MATCH(ROWS($Z$2:$Z913),'Per Line'!$AL$2:$AL$7001,0),"")</f>
        <v/>
      </c>
      <c r="AA913" s="17">
        <f>IF($Z913="","",K913-J913*X913/100)</f>
        <v/>
      </c>
      <c r="AB913">
        <f>IF($Z913="","",C913&amp;"|"&amp;COUNTIF($C$2:$C913,C913))</f>
        <v/>
      </c>
    </row>
    <row r="914">
      <c r="A914" s="15" t="n"/>
      <c r="B914">
        <f>IF($Z914="","",INDEX('Per Line'!$D$2:$D$7001,$Z914)&amp;"")</f>
        <v/>
      </c>
      <c r="C914">
        <f>IF($Z914="","",IF(X914&lt;Settings!$C$8,"INV&lt;10000","Inv&gt;10000"))</f>
        <v/>
      </c>
      <c r="D914">
        <f>IF($Z914="","",INDEX('Per Line'!$A$2:$A$7001,$Z914)&amp;"")</f>
        <v/>
      </c>
      <c r="E914" s="14">
        <f>IF($Z914="","",INDEX('Per Line'!$F$2:$F$7001,$Z914))</f>
        <v/>
      </c>
      <c r="F914">
        <f>IF($Z914="","",INDEX('Per Line'!$G$2:$G$7001,$Z914)&amp;"")</f>
        <v/>
      </c>
      <c r="G914">
        <f>IF($Z914="","",INDEX('Per Line'!$I$2:$I$7001,$Z914)&amp;"")</f>
        <v/>
      </c>
      <c r="H914">
        <f>IF($Z914="","",INDEX('Per Line'!$J$2:$J$7001,$Z914)&amp;"")</f>
        <v/>
      </c>
      <c r="I914">
        <f>IF($Z914="","",INDEX('Per Line'!$K$2:$K$7001,$Z914)&amp;"")</f>
        <v/>
      </c>
      <c r="J914">
        <f>IF($Z914="","",INDEX('Per Line'!$M$2:$M$7001,$Z914))</f>
        <v/>
      </c>
      <c r="K914" s="8">
        <f>IF($Z914="","",IF(AND(ISNUMBER(M914),M914&gt;0,X914&gt;M914),J914*M914/100+(X914-M914),J914*X914/100))</f>
        <v/>
      </c>
      <c r="L914">
        <f>IF($Z914="","",INDEX('Per Line'!$W$2:$W$7001,$Z914)&amp;"")</f>
        <v/>
      </c>
      <c r="M914">
        <f>IF($Z914="","",INDEX('Per Line'!$AD$2:$AD$7001,$Z914))</f>
        <v/>
      </c>
      <c r="N914">
        <f>IF($Z914="","",IF(AND(ISNUMBER(M914),M914&gt;0),X914&gt;M914,FALSE))</f>
        <v/>
      </c>
      <c r="O914" s="8">
        <f>IF($Z914="","",SUMIFS('Per Line'!$V$2:$V$7001,'Per Line'!$D$2:$D$7001,$B914,'Per Line'!$AN$2:$AN$7001,1))</f>
        <v/>
      </c>
      <c r="P914">
        <f>IF($Z914="","",Settings!$C$7)</f>
        <v/>
      </c>
      <c r="Q914" s="8">
        <f>IF($Z914="","",SUMIFS('Per Line'!$V$2:$V$7001,'Per Line'!$D$2:$D$7001,$B914,'Per Line'!$AM$2:$AM$7001,0,'Per Line'!$AN$2:$AN$7001,0))</f>
        <v/>
      </c>
      <c r="R914" s="8">
        <f>IF($Z914="","",Q914*P914)</f>
        <v/>
      </c>
      <c r="S914">
        <f>IF($Z914="","",Settings!$C$6)</f>
        <v/>
      </c>
      <c r="T914" s="8">
        <f>IF($Z914="","",SUMIFS('Per Line'!$V$2:$V$7001,'Per Line'!$D$2:$D$7001,$B914,'Per Line'!$AM$2:$AM$7001,1,'Per Line'!$AN$2:$AN$7001,0))</f>
        <v/>
      </c>
      <c r="U914" s="8">
        <f>IF($Z914="","",T914*S914)</f>
        <v/>
      </c>
      <c r="V914" s="8">
        <f>IF($Z914="","",U914+R914)</f>
        <v/>
      </c>
      <c r="W914" s="8">
        <f>IF($Z914="","",X914-V914)</f>
        <v/>
      </c>
      <c r="X914" s="8">
        <f>IF($Z914="","",Q914+T914+O914)</f>
        <v/>
      </c>
      <c r="Y914" s="8">
        <f>IF($Z914="","",X914-V914-K914)</f>
        <v/>
      </c>
      <c r="Z914" s="16">
        <f>IF(ROWS($Z$2:$Z914)&lt;=MAX('Per Line'!$AL$2:$AL$7001),MATCH(ROWS($Z$2:$Z914),'Per Line'!$AL$2:$AL$7001,0),"")</f>
        <v/>
      </c>
      <c r="AA914" s="17">
        <f>IF($Z914="","",K914-J914*X914/100)</f>
        <v/>
      </c>
      <c r="AB914">
        <f>IF($Z914="","",C914&amp;"|"&amp;COUNTIF($C$2:$C914,C914))</f>
        <v/>
      </c>
    </row>
    <row r="915">
      <c r="A915" s="15" t="n"/>
      <c r="B915">
        <f>IF($Z915="","",INDEX('Per Line'!$D$2:$D$7001,$Z915)&amp;"")</f>
        <v/>
      </c>
      <c r="C915">
        <f>IF($Z915="","",IF(X915&lt;Settings!$C$8,"INV&lt;10000","Inv&gt;10000"))</f>
        <v/>
      </c>
      <c r="D915">
        <f>IF($Z915="","",INDEX('Per Line'!$A$2:$A$7001,$Z915)&amp;"")</f>
        <v/>
      </c>
      <c r="E915" s="14">
        <f>IF($Z915="","",INDEX('Per Line'!$F$2:$F$7001,$Z915))</f>
        <v/>
      </c>
      <c r="F915">
        <f>IF($Z915="","",INDEX('Per Line'!$G$2:$G$7001,$Z915)&amp;"")</f>
        <v/>
      </c>
      <c r="G915">
        <f>IF($Z915="","",INDEX('Per Line'!$I$2:$I$7001,$Z915)&amp;"")</f>
        <v/>
      </c>
      <c r="H915">
        <f>IF($Z915="","",INDEX('Per Line'!$J$2:$J$7001,$Z915)&amp;"")</f>
        <v/>
      </c>
      <c r="I915">
        <f>IF($Z915="","",INDEX('Per Line'!$K$2:$K$7001,$Z915)&amp;"")</f>
        <v/>
      </c>
      <c r="J915">
        <f>IF($Z915="","",INDEX('Per Line'!$M$2:$M$7001,$Z915))</f>
        <v/>
      </c>
      <c r="K915" s="8">
        <f>IF($Z915="","",IF(AND(ISNUMBER(M915),M915&gt;0,X915&gt;M915),J915*M915/100+(X915-M915),J915*X915/100))</f>
        <v/>
      </c>
      <c r="L915">
        <f>IF($Z915="","",INDEX('Per Line'!$W$2:$W$7001,$Z915)&amp;"")</f>
        <v/>
      </c>
      <c r="M915">
        <f>IF($Z915="","",INDEX('Per Line'!$AD$2:$AD$7001,$Z915))</f>
        <v/>
      </c>
      <c r="N915">
        <f>IF($Z915="","",IF(AND(ISNUMBER(M915),M915&gt;0),X915&gt;M915,FALSE))</f>
        <v/>
      </c>
      <c r="O915" s="8">
        <f>IF($Z915="","",SUMIFS('Per Line'!$V$2:$V$7001,'Per Line'!$D$2:$D$7001,$B915,'Per Line'!$AN$2:$AN$7001,1))</f>
        <v/>
      </c>
      <c r="P915">
        <f>IF($Z915="","",Settings!$C$7)</f>
        <v/>
      </c>
      <c r="Q915" s="8">
        <f>IF($Z915="","",SUMIFS('Per Line'!$V$2:$V$7001,'Per Line'!$D$2:$D$7001,$B915,'Per Line'!$AM$2:$AM$7001,0,'Per Line'!$AN$2:$AN$7001,0))</f>
        <v/>
      </c>
      <c r="R915" s="8">
        <f>IF($Z915="","",Q915*P915)</f>
        <v/>
      </c>
      <c r="S915">
        <f>IF($Z915="","",Settings!$C$6)</f>
        <v/>
      </c>
      <c r="T915" s="8">
        <f>IF($Z915="","",SUMIFS('Per Line'!$V$2:$V$7001,'Per Line'!$D$2:$D$7001,$B915,'Per Line'!$AM$2:$AM$7001,1,'Per Line'!$AN$2:$AN$7001,0))</f>
        <v/>
      </c>
      <c r="U915" s="8">
        <f>IF($Z915="","",T915*S915)</f>
        <v/>
      </c>
      <c r="V915" s="8">
        <f>IF($Z915="","",U915+R915)</f>
        <v/>
      </c>
      <c r="W915" s="8">
        <f>IF($Z915="","",X915-V915)</f>
        <v/>
      </c>
      <c r="X915" s="8">
        <f>IF($Z915="","",Q915+T915+O915)</f>
        <v/>
      </c>
      <c r="Y915" s="8">
        <f>IF($Z915="","",X915-V915-K915)</f>
        <v/>
      </c>
      <c r="Z915" s="16">
        <f>IF(ROWS($Z$2:$Z915)&lt;=MAX('Per Line'!$AL$2:$AL$7001),MATCH(ROWS($Z$2:$Z915),'Per Line'!$AL$2:$AL$7001,0),"")</f>
        <v/>
      </c>
      <c r="AA915" s="17">
        <f>IF($Z915="","",K915-J915*X915/100)</f>
        <v/>
      </c>
      <c r="AB915">
        <f>IF($Z915="","",C915&amp;"|"&amp;COUNTIF($C$2:$C915,C915))</f>
        <v/>
      </c>
    </row>
    <row r="916">
      <c r="A916" s="15" t="n"/>
      <c r="B916">
        <f>IF($Z916="","",INDEX('Per Line'!$D$2:$D$7001,$Z916)&amp;"")</f>
        <v/>
      </c>
      <c r="C916">
        <f>IF($Z916="","",IF(X916&lt;Settings!$C$8,"INV&lt;10000","Inv&gt;10000"))</f>
        <v/>
      </c>
      <c r="D916">
        <f>IF($Z916="","",INDEX('Per Line'!$A$2:$A$7001,$Z916)&amp;"")</f>
        <v/>
      </c>
      <c r="E916" s="14">
        <f>IF($Z916="","",INDEX('Per Line'!$F$2:$F$7001,$Z916))</f>
        <v/>
      </c>
      <c r="F916">
        <f>IF($Z916="","",INDEX('Per Line'!$G$2:$G$7001,$Z916)&amp;"")</f>
        <v/>
      </c>
      <c r="G916">
        <f>IF($Z916="","",INDEX('Per Line'!$I$2:$I$7001,$Z916)&amp;"")</f>
        <v/>
      </c>
      <c r="H916">
        <f>IF($Z916="","",INDEX('Per Line'!$J$2:$J$7001,$Z916)&amp;"")</f>
        <v/>
      </c>
      <c r="I916">
        <f>IF($Z916="","",INDEX('Per Line'!$K$2:$K$7001,$Z916)&amp;"")</f>
        <v/>
      </c>
      <c r="J916">
        <f>IF($Z916="","",INDEX('Per Line'!$M$2:$M$7001,$Z916))</f>
        <v/>
      </c>
      <c r="K916" s="8">
        <f>IF($Z916="","",IF(AND(ISNUMBER(M916),M916&gt;0,X916&gt;M916),J916*M916/100+(X916-M916),J916*X916/100))</f>
        <v/>
      </c>
      <c r="L916">
        <f>IF($Z916="","",INDEX('Per Line'!$W$2:$W$7001,$Z916)&amp;"")</f>
        <v/>
      </c>
      <c r="M916">
        <f>IF($Z916="","",INDEX('Per Line'!$AD$2:$AD$7001,$Z916))</f>
        <v/>
      </c>
      <c r="N916">
        <f>IF($Z916="","",IF(AND(ISNUMBER(M916),M916&gt;0),X916&gt;M916,FALSE))</f>
        <v/>
      </c>
      <c r="O916" s="8">
        <f>IF($Z916="","",SUMIFS('Per Line'!$V$2:$V$7001,'Per Line'!$D$2:$D$7001,$B916,'Per Line'!$AN$2:$AN$7001,1))</f>
        <v/>
      </c>
      <c r="P916">
        <f>IF($Z916="","",Settings!$C$7)</f>
        <v/>
      </c>
      <c r="Q916" s="8">
        <f>IF($Z916="","",SUMIFS('Per Line'!$V$2:$V$7001,'Per Line'!$D$2:$D$7001,$B916,'Per Line'!$AM$2:$AM$7001,0,'Per Line'!$AN$2:$AN$7001,0))</f>
        <v/>
      </c>
      <c r="R916" s="8">
        <f>IF($Z916="","",Q916*P916)</f>
        <v/>
      </c>
      <c r="S916">
        <f>IF($Z916="","",Settings!$C$6)</f>
        <v/>
      </c>
      <c r="T916" s="8">
        <f>IF($Z916="","",SUMIFS('Per Line'!$V$2:$V$7001,'Per Line'!$D$2:$D$7001,$B916,'Per Line'!$AM$2:$AM$7001,1,'Per Line'!$AN$2:$AN$7001,0))</f>
        <v/>
      </c>
      <c r="U916" s="8">
        <f>IF($Z916="","",T916*S916)</f>
        <v/>
      </c>
      <c r="V916" s="8">
        <f>IF($Z916="","",U916+R916)</f>
        <v/>
      </c>
      <c r="W916" s="8">
        <f>IF($Z916="","",X916-V916)</f>
        <v/>
      </c>
      <c r="X916" s="8">
        <f>IF($Z916="","",Q916+T916+O916)</f>
        <v/>
      </c>
      <c r="Y916" s="8">
        <f>IF($Z916="","",X916-V916-K916)</f>
        <v/>
      </c>
      <c r="Z916" s="16">
        <f>IF(ROWS($Z$2:$Z916)&lt;=MAX('Per Line'!$AL$2:$AL$7001),MATCH(ROWS($Z$2:$Z916),'Per Line'!$AL$2:$AL$7001,0),"")</f>
        <v/>
      </c>
      <c r="AA916" s="17">
        <f>IF($Z916="","",K916-J916*X916/100)</f>
        <v/>
      </c>
      <c r="AB916">
        <f>IF($Z916="","",C916&amp;"|"&amp;COUNTIF($C$2:$C916,C916))</f>
        <v/>
      </c>
    </row>
    <row r="917">
      <c r="A917" s="15" t="n"/>
      <c r="B917">
        <f>IF($Z917="","",INDEX('Per Line'!$D$2:$D$7001,$Z917)&amp;"")</f>
        <v/>
      </c>
      <c r="C917">
        <f>IF($Z917="","",IF(X917&lt;Settings!$C$8,"INV&lt;10000","Inv&gt;10000"))</f>
        <v/>
      </c>
      <c r="D917">
        <f>IF($Z917="","",INDEX('Per Line'!$A$2:$A$7001,$Z917)&amp;"")</f>
        <v/>
      </c>
      <c r="E917" s="14">
        <f>IF($Z917="","",INDEX('Per Line'!$F$2:$F$7001,$Z917))</f>
        <v/>
      </c>
      <c r="F917">
        <f>IF($Z917="","",INDEX('Per Line'!$G$2:$G$7001,$Z917)&amp;"")</f>
        <v/>
      </c>
      <c r="G917">
        <f>IF($Z917="","",INDEX('Per Line'!$I$2:$I$7001,$Z917)&amp;"")</f>
        <v/>
      </c>
      <c r="H917">
        <f>IF($Z917="","",INDEX('Per Line'!$J$2:$J$7001,$Z917)&amp;"")</f>
        <v/>
      </c>
      <c r="I917">
        <f>IF($Z917="","",INDEX('Per Line'!$K$2:$K$7001,$Z917)&amp;"")</f>
        <v/>
      </c>
      <c r="J917">
        <f>IF($Z917="","",INDEX('Per Line'!$M$2:$M$7001,$Z917))</f>
        <v/>
      </c>
      <c r="K917" s="8">
        <f>IF($Z917="","",IF(AND(ISNUMBER(M917),M917&gt;0,X917&gt;M917),J917*M917/100+(X917-M917),J917*X917/100))</f>
        <v/>
      </c>
      <c r="L917">
        <f>IF($Z917="","",INDEX('Per Line'!$W$2:$W$7001,$Z917)&amp;"")</f>
        <v/>
      </c>
      <c r="M917">
        <f>IF($Z917="","",INDEX('Per Line'!$AD$2:$AD$7001,$Z917))</f>
        <v/>
      </c>
      <c r="N917">
        <f>IF($Z917="","",IF(AND(ISNUMBER(M917),M917&gt;0),X917&gt;M917,FALSE))</f>
        <v/>
      </c>
      <c r="O917" s="8">
        <f>IF($Z917="","",SUMIFS('Per Line'!$V$2:$V$7001,'Per Line'!$D$2:$D$7001,$B917,'Per Line'!$AN$2:$AN$7001,1))</f>
        <v/>
      </c>
      <c r="P917">
        <f>IF($Z917="","",Settings!$C$7)</f>
        <v/>
      </c>
      <c r="Q917" s="8">
        <f>IF($Z917="","",SUMIFS('Per Line'!$V$2:$V$7001,'Per Line'!$D$2:$D$7001,$B917,'Per Line'!$AM$2:$AM$7001,0,'Per Line'!$AN$2:$AN$7001,0))</f>
        <v/>
      </c>
      <c r="R917" s="8">
        <f>IF($Z917="","",Q917*P917)</f>
        <v/>
      </c>
      <c r="S917">
        <f>IF($Z917="","",Settings!$C$6)</f>
        <v/>
      </c>
      <c r="T917" s="8">
        <f>IF($Z917="","",SUMIFS('Per Line'!$V$2:$V$7001,'Per Line'!$D$2:$D$7001,$B917,'Per Line'!$AM$2:$AM$7001,1,'Per Line'!$AN$2:$AN$7001,0))</f>
        <v/>
      </c>
      <c r="U917" s="8">
        <f>IF($Z917="","",T917*S917)</f>
        <v/>
      </c>
      <c r="V917" s="8">
        <f>IF($Z917="","",U917+R917)</f>
        <v/>
      </c>
      <c r="W917" s="8">
        <f>IF($Z917="","",X917-V917)</f>
        <v/>
      </c>
      <c r="X917" s="8">
        <f>IF($Z917="","",Q917+T917+O917)</f>
        <v/>
      </c>
      <c r="Y917" s="8">
        <f>IF($Z917="","",X917-V917-K917)</f>
        <v/>
      </c>
      <c r="Z917" s="16">
        <f>IF(ROWS($Z$2:$Z917)&lt;=MAX('Per Line'!$AL$2:$AL$7001),MATCH(ROWS($Z$2:$Z917),'Per Line'!$AL$2:$AL$7001,0),"")</f>
        <v/>
      </c>
      <c r="AA917" s="17">
        <f>IF($Z917="","",K917-J917*X917/100)</f>
        <v/>
      </c>
      <c r="AB917">
        <f>IF($Z917="","",C917&amp;"|"&amp;COUNTIF($C$2:$C917,C917))</f>
        <v/>
      </c>
    </row>
    <row r="918">
      <c r="A918" s="15" t="n"/>
      <c r="B918">
        <f>IF($Z918="","",INDEX('Per Line'!$D$2:$D$7001,$Z918)&amp;"")</f>
        <v/>
      </c>
      <c r="C918">
        <f>IF($Z918="","",IF(X918&lt;Settings!$C$8,"INV&lt;10000","Inv&gt;10000"))</f>
        <v/>
      </c>
      <c r="D918">
        <f>IF($Z918="","",INDEX('Per Line'!$A$2:$A$7001,$Z918)&amp;"")</f>
        <v/>
      </c>
      <c r="E918" s="14">
        <f>IF($Z918="","",INDEX('Per Line'!$F$2:$F$7001,$Z918))</f>
        <v/>
      </c>
      <c r="F918">
        <f>IF($Z918="","",INDEX('Per Line'!$G$2:$G$7001,$Z918)&amp;"")</f>
        <v/>
      </c>
      <c r="G918">
        <f>IF($Z918="","",INDEX('Per Line'!$I$2:$I$7001,$Z918)&amp;"")</f>
        <v/>
      </c>
      <c r="H918">
        <f>IF($Z918="","",INDEX('Per Line'!$J$2:$J$7001,$Z918)&amp;"")</f>
        <v/>
      </c>
      <c r="I918">
        <f>IF($Z918="","",INDEX('Per Line'!$K$2:$K$7001,$Z918)&amp;"")</f>
        <v/>
      </c>
      <c r="J918">
        <f>IF($Z918="","",INDEX('Per Line'!$M$2:$M$7001,$Z918))</f>
        <v/>
      </c>
      <c r="K918" s="8">
        <f>IF($Z918="","",IF(AND(ISNUMBER(M918),M918&gt;0,X918&gt;M918),J918*M918/100+(X918-M918),J918*X918/100))</f>
        <v/>
      </c>
      <c r="L918">
        <f>IF($Z918="","",INDEX('Per Line'!$W$2:$W$7001,$Z918)&amp;"")</f>
        <v/>
      </c>
      <c r="M918">
        <f>IF($Z918="","",INDEX('Per Line'!$AD$2:$AD$7001,$Z918))</f>
        <v/>
      </c>
      <c r="N918">
        <f>IF($Z918="","",IF(AND(ISNUMBER(M918),M918&gt;0),X918&gt;M918,FALSE))</f>
        <v/>
      </c>
      <c r="O918" s="8">
        <f>IF($Z918="","",SUMIFS('Per Line'!$V$2:$V$7001,'Per Line'!$D$2:$D$7001,$B918,'Per Line'!$AN$2:$AN$7001,1))</f>
        <v/>
      </c>
      <c r="P918">
        <f>IF($Z918="","",Settings!$C$7)</f>
        <v/>
      </c>
      <c r="Q918" s="8">
        <f>IF($Z918="","",SUMIFS('Per Line'!$V$2:$V$7001,'Per Line'!$D$2:$D$7001,$B918,'Per Line'!$AM$2:$AM$7001,0,'Per Line'!$AN$2:$AN$7001,0))</f>
        <v/>
      </c>
      <c r="R918" s="8">
        <f>IF($Z918="","",Q918*P918)</f>
        <v/>
      </c>
      <c r="S918">
        <f>IF($Z918="","",Settings!$C$6)</f>
        <v/>
      </c>
      <c r="T918" s="8">
        <f>IF($Z918="","",SUMIFS('Per Line'!$V$2:$V$7001,'Per Line'!$D$2:$D$7001,$B918,'Per Line'!$AM$2:$AM$7001,1,'Per Line'!$AN$2:$AN$7001,0))</f>
        <v/>
      </c>
      <c r="U918" s="8">
        <f>IF($Z918="","",T918*S918)</f>
        <v/>
      </c>
      <c r="V918" s="8">
        <f>IF($Z918="","",U918+R918)</f>
        <v/>
      </c>
      <c r="W918" s="8">
        <f>IF($Z918="","",X918-V918)</f>
        <v/>
      </c>
      <c r="X918" s="8">
        <f>IF($Z918="","",Q918+T918+O918)</f>
        <v/>
      </c>
      <c r="Y918" s="8">
        <f>IF($Z918="","",X918-V918-K918)</f>
        <v/>
      </c>
      <c r="Z918" s="16">
        <f>IF(ROWS($Z$2:$Z918)&lt;=MAX('Per Line'!$AL$2:$AL$7001),MATCH(ROWS($Z$2:$Z918),'Per Line'!$AL$2:$AL$7001,0),"")</f>
        <v/>
      </c>
      <c r="AA918" s="17">
        <f>IF($Z918="","",K918-J918*X918/100)</f>
        <v/>
      </c>
      <c r="AB918">
        <f>IF($Z918="","",C918&amp;"|"&amp;COUNTIF($C$2:$C918,C918))</f>
        <v/>
      </c>
    </row>
    <row r="919">
      <c r="A919" s="15" t="n"/>
      <c r="B919">
        <f>IF($Z919="","",INDEX('Per Line'!$D$2:$D$7001,$Z919)&amp;"")</f>
        <v/>
      </c>
      <c r="C919">
        <f>IF($Z919="","",IF(X919&lt;Settings!$C$8,"INV&lt;10000","Inv&gt;10000"))</f>
        <v/>
      </c>
      <c r="D919">
        <f>IF($Z919="","",INDEX('Per Line'!$A$2:$A$7001,$Z919)&amp;"")</f>
        <v/>
      </c>
      <c r="E919" s="14">
        <f>IF($Z919="","",INDEX('Per Line'!$F$2:$F$7001,$Z919))</f>
        <v/>
      </c>
      <c r="F919">
        <f>IF($Z919="","",INDEX('Per Line'!$G$2:$G$7001,$Z919)&amp;"")</f>
        <v/>
      </c>
      <c r="G919">
        <f>IF($Z919="","",INDEX('Per Line'!$I$2:$I$7001,$Z919)&amp;"")</f>
        <v/>
      </c>
      <c r="H919">
        <f>IF($Z919="","",INDEX('Per Line'!$J$2:$J$7001,$Z919)&amp;"")</f>
        <v/>
      </c>
      <c r="I919">
        <f>IF($Z919="","",INDEX('Per Line'!$K$2:$K$7001,$Z919)&amp;"")</f>
        <v/>
      </c>
      <c r="J919">
        <f>IF($Z919="","",INDEX('Per Line'!$M$2:$M$7001,$Z919))</f>
        <v/>
      </c>
      <c r="K919" s="8">
        <f>IF($Z919="","",IF(AND(ISNUMBER(M919),M919&gt;0,X919&gt;M919),J919*M919/100+(X919-M919),J919*X919/100))</f>
        <v/>
      </c>
      <c r="L919">
        <f>IF($Z919="","",INDEX('Per Line'!$W$2:$W$7001,$Z919)&amp;"")</f>
        <v/>
      </c>
      <c r="M919">
        <f>IF($Z919="","",INDEX('Per Line'!$AD$2:$AD$7001,$Z919))</f>
        <v/>
      </c>
      <c r="N919">
        <f>IF($Z919="","",IF(AND(ISNUMBER(M919),M919&gt;0),X919&gt;M919,FALSE))</f>
        <v/>
      </c>
      <c r="O919" s="8">
        <f>IF($Z919="","",SUMIFS('Per Line'!$V$2:$V$7001,'Per Line'!$D$2:$D$7001,$B919,'Per Line'!$AN$2:$AN$7001,1))</f>
        <v/>
      </c>
      <c r="P919">
        <f>IF($Z919="","",Settings!$C$7)</f>
        <v/>
      </c>
      <c r="Q919" s="8">
        <f>IF($Z919="","",SUMIFS('Per Line'!$V$2:$V$7001,'Per Line'!$D$2:$D$7001,$B919,'Per Line'!$AM$2:$AM$7001,0,'Per Line'!$AN$2:$AN$7001,0))</f>
        <v/>
      </c>
      <c r="R919" s="8">
        <f>IF($Z919="","",Q919*P919)</f>
        <v/>
      </c>
      <c r="S919">
        <f>IF($Z919="","",Settings!$C$6)</f>
        <v/>
      </c>
      <c r="T919" s="8">
        <f>IF($Z919="","",SUMIFS('Per Line'!$V$2:$V$7001,'Per Line'!$D$2:$D$7001,$B919,'Per Line'!$AM$2:$AM$7001,1,'Per Line'!$AN$2:$AN$7001,0))</f>
        <v/>
      </c>
      <c r="U919" s="8">
        <f>IF($Z919="","",T919*S919)</f>
        <v/>
      </c>
      <c r="V919" s="8">
        <f>IF($Z919="","",U919+R919)</f>
        <v/>
      </c>
      <c r="W919" s="8">
        <f>IF($Z919="","",X919-V919)</f>
        <v/>
      </c>
      <c r="X919" s="8">
        <f>IF($Z919="","",Q919+T919+O919)</f>
        <v/>
      </c>
      <c r="Y919" s="8">
        <f>IF($Z919="","",X919-V919-K919)</f>
        <v/>
      </c>
      <c r="Z919" s="16">
        <f>IF(ROWS($Z$2:$Z919)&lt;=MAX('Per Line'!$AL$2:$AL$7001),MATCH(ROWS($Z$2:$Z919),'Per Line'!$AL$2:$AL$7001,0),"")</f>
        <v/>
      </c>
      <c r="AA919" s="17">
        <f>IF($Z919="","",K919-J919*X919/100)</f>
        <v/>
      </c>
      <c r="AB919">
        <f>IF($Z919="","",C919&amp;"|"&amp;COUNTIF($C$2:$C919,C919))</f>
        <v/>
      </c>
    </row>
    <row r="920">
      <c r="A920" s="15" t="n"/>
      <c r="B920">
        <f>IF($Z920="","",INDEX('Per Line'!$D$2:$D$7001,$Z920)&amp;"")</f>
        <v/>
      </c>
      <c r="C920">
        <f>IF($Z920="","",IF(X920&lt;Settings!$C$8,"INV&lt;10000","Inv&gt;10000"))</f>
        <v/>
      </c>
      <c r="D920">
        <f>IF($Z920="","",INDEX('Per Line'!$A$2:$A$7001,$Z920)&amp;"")</f>
        <v/>
      </c>
      <c r="E920" s="14">
        <f>IF($Z920="","",INDEX('Per Line'!$F$2:$F$7001,$Z920))</f>
        <v/>
      </c>
      <c r="F920">
        <f>IF($Z920="","",INDEX('Per Line'!$G$2:$G$7001,$Z920)&amp;"")</f>
        <v/>
      </c>
      <c r="G920">
        <f>IF($Z920="","",INDEX('Per Line'!$I$2:$I$7001,$Z920)&amp;"")</f>
        <v/>
      </c>
      <c r="H920">
        <f>IF($Z920="","",INDEX('Per Line'!$J$2:$J$7001,$Z920)&amp;"")</f>
        <v/>
      </c>
      <c r="I920">
        <f>IF($Z920="","",INDEX('Per Line'!$K$2:$K$7001,$Z920)&amp;"")</f>
        <v/>
      </c>
      <c r="J920">
        <f>IF($Z920="","",INDEX('Per Line'!$M$2:$M$7001,$Z920))</f>
        <v/>
      </c>
      <c r="K920" s="8">
        <f>IF($Z920="","",IF(AND(ISNUMBER(M920),M920&gt;0,X920&gt;M920),J920*M920/100+(X920-M920),J920*X920/100))</f>
        <v/>
      </c>
      <c r="L920">
        <f>IF($Z920="","",INDEX('Per Line'!$W$2:$W$7001,$Z920)&amp;"")</f>
        <v/>
      </c>
      <c r="M920">
        <f>IF($Z920="","",INDEX('Per Line'!$AD$2:$AD$7001,$Z920))</f>
        <v/>
      </c>
      <c r="N920">
        <f>IF($Z920="","",IF(AND(ISNUMBER(M920),M920&gt;0),X920&gt;M920,FALSE))</f>
        <v/>
      </c>
      <c r="O920" s="8">
        <f>IF($Z920="","",SUMIFS('Per Line'!$V$2:$V$7001,'Per Line'!$D$2:$D$7001,$B920,'Per Line'!$AN$2:$AN$7001,1))</f>
        <v/>
      </c>
      <c r="P920">
        <f>IF($Z920="","",Settings!$C$7)</f>
        <v/>
      </c>
      <c r="Q920" s="8">
        <f>IF($Z920="","",SUMIFS('Per Line'!$V$2:$V$7001,'Per Line'!$D$2:$D$7001,$B920,'Per Line'!$AM$2:$AM$7001,0,'Per Line'!$AN$2:$AN$7001,0))</f>
        <v/>
      </c>
      <c r="R920" s="8">
        <f>IF($Z920="","",Q920*P920)</f>
        <v/>
      </c>
      <c r="S920">
        <f>IF($Z920="","",Settings!$C$6)</f>
        <v/>
      </c>
      <c r="T920" s="8">
        <f>IF($Z920="","",SUMIFS('Per Line'!$V$2:$V$7001,'Per Line'!$D$2:$D$7001,$B920,'Per Line'!$AM$2:$AM$7001,1,'Per Line'!$AN$2:$AN$7001,0))</f>
        <v/>
      </c>
      <c r="U920" s="8">
        <f>IF($Z920="","",T920*S920)</f>
        <v/>
      </c>
      <c r="V920" s="8">
        <f>IF($Z920="","",U920+R920)</f>
        <v/>
      </c>
      <c r="W920" s="8">
        <f>IF($Z920="","",X920-V920)</f>
        <v/>
      </c>
      <c r="X920" s="8">
        <f>IF($Z920="","",Q920+T920+O920)</f>
        <v/>
      </c>
      <c r="Y920" s="8">
        <f>IF($Z920="","",X920-V920-K920)</f>
        <v/>
      </c>
      <c r="Z920" s="16">
        <f>IF(ROWS($Z$2:$Z920)&lt;=MAX('Per Line'!$AL$2:$AL$7001),MATCH(ROWS($Z$2:$Z920),'Per Line'!$AL$2:$AL$7001,0),"")</f>
        <v/>
      </c>
      <c r="AA920" s="17">
        <f>IF($Z920="","",K920-J920*X920/100)</f>
        <v/>
      </c>
      <c r="AB920">
        <f>IF($Z920="","",C920&amp;"|"&amp;COUNTIF($C$2:$C920,C920))</f>
        <v/>
      </c>
    </row>
    <row r="921">
      <c r="A921" s="15" t="n"/>
      <c r="B921">
        <f>IF($Z921="","",INDEX('Per Line'!$D$2:$D$7001,$Z921)&amp;"")</f>
        <v/>
      </c>
      <c r="C921">
        <f>IF($Z921="","",IF(X921&lt;Settings!$C$8,"INV&lt;10000","Inv&gt;10000"))</f>
        <v/>
      </c>
      <c r="D921">
        <f>IF($Z921="","",INDEX('Per Line'!$A$2:$A$7001,$Z921)&amp;"")</f>
        <v/>
      </c>
      <c r="E921" s="14">
        <f>IF($Z921="","",INDEX('Per Line'!$F$2:$F$7001,$Z921))</f>
        <v/>
      </c>
      <c r="F921">
        <f>IF($Z921="","",INDEX('Per Line'!$G$2:$G$7001,$Z921)&amp;"")</f>
        <v/>
      </c>
      <c r="G921">
        <f>IF($Z921="","",INDEX('Per Line'!$I$2:$I$7001,$Z921)&amp;"")</f>
        <v/>
      </c>
      <c r="H921">
        <f>IF($Z921="","",INDEX('Per Line'!$J$2:$J$7001,$Z921)&amp;"")</f>
        <v/>
      </c>
      <c r="I921">
        <f>IF($Z921="","",INDEX('Per Line'!$K$2:$K$7001,$Z921)&amp;"")</f>
        <v/>
      </c>
      <c r="J921">
        <f>IF($Z921="","",INDEX('Per Line'!$M$2:$M$7001,$Z921))</f>
        <v/>
      </c>
      <c r="K921" s="8">
        <f>IF($Z921="","",IF(AND(ISNUMBER(M921),M921&gt;0,X921&gt;M921),J921*M921/100+(X921-M921),J921*X921/100))</f>
        <v/>
      </c>
      <c r="L921">
        <f>IF($Z921="","",INDEX('Per Line'!$W$2:$W$7001,$Z921)&amp;"")</f>
        <v/>
      </c>
      <c r="M921">
        <f>IF($Z921="","",INDEX('Per Line'!$AD$2:$AD$7001,$Z921))</f>
        <v/>
      </c>
      <c r="N921">
        <f>IF($Z921="","",IF(AND(ISNUMBER(M921),M921&gt;0),X921&gt;M921,FALSE))</f>
        <v/>
      </c>
      <c r="O921" s="8">
        <f>IF($Z921="","",SUMIFS('Per Line'!$V$2:$V$7001,'Per Line'!$D$2:$D$7001,$B921,'Per Line'!$AN$2:$AN$7001,1))</f>
        <v/>
      </c>
      <c r="P921">
        <f>IF($Z921="","",Settings!$C$7)</f>
        <v/>
      </c>
      <c r="Q921" s="8">
        <f>IF($Z921="","",SUMIFS('Per Line'!$V$2:$V$7001,'Per Line'!$D$2:$D$7001,$B921,'Per Line'!$AM$2:$AM$7001,0,'Per Line'!$AN$2:$AN$7001,0))</f>
        <v/>
      </c>
      <c r="R921" s="8">
        <f>IF($Z921="","",Q921*P921)</f>
        <v/>
      </c>
      <c r="S921">
        <f>IF($Z921="","",Settings!$C$6)</f>
        <v/>
      </c>
      <c r="T921" s="8">
        <f>IF($Z921="","",SUMIFS('Per Line'!$V$2:$V$7001,'Per Line'!$D$2:$D$7001,$B921,'Per Line'!$AM$2:$AM$7001,1,'Per Line'!$AN$2:$AN$7001,0))</f>
        <v/>
      </c>
      <c r="U921" s="8">
        <f>IF($Z921="","",T921*S921)</f>
        <v/>
      </c>
      <c r="V921" s="8">
        <f>IF($Z921="","",U921+R921)</f>
        <v/>
      </c>
      <c r="W921" s="8">
        <f>IF($Z921="","",X921-V921)</f>
        <v/>
      </c>
      <c r="X921" s="8">
        <f>IF($Z921="","",Q921+T921+O921)</f>
        <v/>
      </c>
      <c r="Y921" s="8">
        <f>IF($Z921="","",X921-V921-K921)</f>
        <v/>
      </c>
      <c r="Z921" s="16">
        <f>IF(ROWS($Z$2:$Z921)&lt;=MAX('Per Line'!$AL$2:$AL$7001),MATCH(ROWS($Z$2:$Z921),'Per Line'!$AL$2:$AL$7001,0),"")</f>
        <v/>
      </c>
      <c r="AA921" s="17">
        <f>IF($Z921="","",K921-J921*X921/100)</f>
        <v/>
      </c>
      <c r="AB921">
        <f>IF($Z921="","",C921&amp;"|"&amp;COUNTIF($C$2:$C921,C921))</f>
        <v/>
      </c>
    </row>
    <row r="922">
      <c r="A922" s="15" t="n"/>
      <c r="B922">
        <f>IF($Z922="","",INDEX('Per Line'!$D$2:$D$7001,$Z922)&amp;"")</f>
        <v/>
      </c>
      <c r="C922">
        <f>IF($Z922="","",IF(X922&lt;Settings!$C$8,"INV&lt;10000","Inv&gt;10000"))</f>
        <v/>
      </c>
      <c r="D922">
        <f>IF($Z922="","",INDEX('Per Line'!$A$2:$A$7001,$Z922)&amp;"")</f>
        <v/>
      </c>
      <c r="E922" s="14">
        <f>IF($Z922="","",INDEX('Per Line'!$F$2:$F$7001,$Z922))</f>
        <v/>
      </c>
      <c r="F922">
        <f>IF($Z922="","",INDEX('Per Line'!$G$2:$G$7001,$Z922)&amp;"")</f>
        <v/>
      </c>
      <c r="G922">
        <f>IF($Z922="","",INDEX('Per Line'!$I$2:$I$7001,$Z922)&amp;"")</f>
        <v/>
      </c>
      <c r="H922">
        <f>IF($Z922="","",INDEX('Per Line'!$J$2:$J$7001,$Z922)&amp;"")</f>
        <v/>
      </c>
      <c r="I922">
        <f>IF($Z922="","",INDEX('Per Line'!$K$2:$K$7001,$Z922)&amp;"")</f>
        <v/>
      </c>
      <c r="J922">
        <f>IF($Z922="","",INDEX('Per Line'!$M$2:$M$7001,$Z922))</f>
        <v/>
      </c>
      <c r="K922" s="8">
        <f>IF($Z922="","",IF(AND(ISNUMBER(M922),M922&gt;0,X922&gt;M922),J922*M922/100+(X922-M922),J922*X922/100))</f>
        <v/>
      </c>
      <c r="L922">
        <f>IF($Z922="","",INDEX('Per Line'!$W$2:$W$7001,$Z922)&amp;"")</f>
        <v/>
      </c>
      <c r="M922">
        <f>IF($Z922="","",INDEX('Per Line'!$AD$2:$AD$7001,$Z922))</f>
        <v/>
      </c>
      <c r="N922">
        <f>IF($Z922="","",IF(AND(ISNUMBER(M922),M922&gt;0),X922&gt;M922,FALSE))</f>
        <v/>
      </c>
      <c r="O922" s="8">
        <f>IF($Z922="","",SUMIFS('Per Line'!$V$2:$V$7001,'Per Line'!$D$2:$D$7001,$B922,'Per Line'!$AN$2:$AN$7001,1))</f>
        <v/>
      </c>
      <c r="P922">
        <f>IF($Z922="","",Settings!$C$7)</f>
        <v/>
      </c>
      <c r="Q922" s="8">
        <f>IF($Z922="","",SUMIFS('Per Line'!$V$2:$V$7001,'Per Line'!$D$2:$D$7001,$B922,'Per Line'!$AM$2:$AM$7001,0,'Per Line'!$AN$2:$AN$7001,0))</f>
        <v/>
      </c>
      <c r="R922" s="8">
        <f>IF($Z922="","",Q922*P922)</f>
        <v/>
      </c>
      <c r="S922">
        <f>IF($Z922="","",Settings!$C$6)</f>
        <v/>
      </c>
      <c r="T922" s="8">
        <f>IF($Z922="","",SUMIFS('Per Line'!$V$2:$V$7001,'Per Line'!$D$2:$D$7001,$B922,'Per Line'!$AM$2:$AM$7001,1,'Per Line'!$AN$2:$AN$7001,0))</f>
        <v/>
      </c>
      <c r="U922" s="8">
        <f>IF($Z922="","",T922*S922)</f>
        <v/>
      </c>
      <c r="V922" s="8">
        <f>IF($Z922="","",U922+R922)</f>
        <v/>
      </c>
      <c r="W922" s="8">
        <f>IF($Z922="","",X922-V922)</f>
        <v/>
      </c>
      <c r="X922" s="8">
        <f>IF($Z922="","",Q922+T922+O922)</f>
        <v/>
      </c>
      <c r="Y922" s="8">
        <f>IF($Z922="","",X922-V922-K922)</f>
        <v/>
      </c>
      <c r="Z922" s="16">
        <f>IF(ROWS($Z$2:$Z922)&lt;=MAX('Per Line'!$AL$2:$AL$7001),MATCH(ROWS($Z$2:$Z922),'Per Line'!$AL$2:$AL$7001,0),"")</f>
        <v/>
      </c>
      <c r="AA922" s="17">
        <f>IF($Z922="","",K922-J922*X922/100)</f>
        <v/>
      </c>
      <c r="AB922">
        <f>IF($Z922="","",C922&amp;"|"&amp;COUNTIF($C$2:$C922,C922))</f>
        <v/>
      </c>
    </row>
    <row r="923">
      <c r="A923" s="15" t="n"/>
      <c r="B923">
        <f>IF($Z923="","",INDEX('Per Line'!$D$2:$D$7001,$Z923)&amp;"")</f>
        <v/>
      </c>
      <c r="C923">
        <f>IF($Z923="","",IF(X923&lt;Settings!$C$8,"INV&lt;10000","Inv&gt;10000"))</f>
        <v/>
      </c>
      <c r="D923">
        <f>IF($Z923="","",INDEX('Per Line'!$A$2:$A$7001,$Z923)&amp;"")</f>
        <v/>
      </c>
      <c r="E923" s="14">
        <f>IF($Z923="","",INDEX('Per Line'!$F$2:$F$7001,$Z923))</f>
        <v/>
      </c>
      <c r="F923">
        <f>IF($Z923="","",INDEX('Per Line'!$G$2:$G$7001,$Z923)&amp;"")</f>
        <v/>
      </c>
      <c r="G923">
        <f>IF($Z923="","",INDEX('Per Line'!$I$2:$I$7001,$Z923)&amp;"")</f>
        <v/>
      </c>
      <c r="H923">
        <f>IF($Z923="","",INDEX('Per Line'!$J$2:$J$7001,$Z923)&amp;"")</f>
        <v/>
      </c>
      <c r="I923">
        <f>IF($Z923="","",INDEX('Per Line'!$K$2:$K$7001,$Z923)&amp;"")</f>
        <v/>
      </c>
      <c r="J923">
        <f>IF($Z923="","",INDEX('Per Line'!$M$2:$M$7001,$Z923))</f>
        <v/>
      </c>
      <c r="K923" s="8">
        <f>IF($Z923="","",IF(AND(ISNUMBER(M923),M923&gt;0,X923&gt;M923),J923*M923/100+(X923-M923),J923*X923/100))</f>
        <v/>
      </c>
      <c r="L923">
        <f>IF($Z923="","",INDEX('Per Line'!$W$2:$W$7001,$Z923)&amp;"")</f>
        <v/>
      </c>
      <c r="M923">
        <f>IF($Z923="","",INDEX('Per Line'!$AD$2:$AD$7001,$Z923))</f>
        <v/>
      </c>
      <c r="N923">
        <f>IF($Z923="","",IF(AND(ISNUMBER(M923),M923&gt;0),X923&gt;M923,FALSE))</f>
        <v/>
      </c>
      <c r="O923" s="8">
        <f>IF($Z923="","",SUMIFS('Per Line'!$V$2:$V$7001,'Per Line'!$D$2:$D$7001,$B923,'Per Line'!$AN$2:$AN$7001,1))</f>
        <v/>
      </c>
      <c r="P923">
        <f>IF($Z923="","",Settings!$C$7)</f>
        <v/>
      </c>
      <c r="Q923" s="8">
        <f>IF($Z923="","",SUMIFS('Per Line'!$V$2:$V$7001,'Per Line'!$D$2:$D$7001,$B923,'Per Line'!$AM$2:$AM$7001,0,'Per Line'!$AN$2:$AN$7001,0))</f>
        <v/>
      </c>
      <c r="R923" s="8">
        <f>IF($Z923="","",Q923*P923)</f>
        <v/>
      </c>
      <c r="S923">
        <f>IF($Z923="","",Settings!$C$6)</f>
        <v/>
      </c>
      <c r="T923" s="8">
        <f>IF($Z923="","",SUMIFS('Per Line'!$V$2:$V$7001,'Per Line'!$D$2:$D$7001,$B923,'Per Line'!$AM$2:$AM$7001,1,'Per Line'!$AN$2:$AN$7001,0))</f>
        <v/>
      </c>
      <c r="U923" s="8">
        <f>IF($Z923="","",T923*S923)</f>
        <v/>
      </c>
      <c r="V923" s="8">
        <f>IF($Z923="","",U923+R923)</f>
        <v/>
      </c>
      <c r="W923" s="8">
        <f>IF($Z923="","",X923-V923)</f>
        <v/>
      </c>
      <c r="X923" s="8">
        <f>IF($Z923="","",Q923+T923+O923)</f>
        <v/>
      </c>
      <c r="Y923" s="8">
        <f>IF($Z923="","",X923-V923-K923)</f>
        <v/>
      </c>
      <c r="Z923" s="16">
        <f>IF(ROWS($Z$2:$Z923)&lt;=MAX('Per Line'!$AL$2:$AL$7001),MATCH(ROWS($Z$2:$Z923),'Per Line'!$AL$2:$AL$7001,0),"")</f>
        <v/>
      </c>
      <c r="AA923" s="17">
        <f>IF($Z923="","",K923-J923*X923/100)</f>
        <v/>
      </c>
      <c r="AB923">
        <f>IF($Z923="","",C923&amp;"|"&amp;COUNTIF($C$2:$C923,C923))</f>
        <v/>
      </c>
    </row>
    <row r="924">
      <c r="A924" s="15" t="n"/>
      <c r="B924">
        <f>IF($Z924="","",INDEX('Per Line'!$D$2:$D$7001,$Z924)&amp;"")</f>
        <v/>
      </c>
      <c r="C924">
        <f>IF($Z924="","",IF(X924&lt;Settings!$C$8,"INV&lt;10000","Inv&gt;10000"))</f>
        <v/>
      </c>
      <c r="D924">
        <f>IF($Z924="","",INDEX('Per Line'!$A$2:$A$7001,$Z924)&amp;"")</f>
        <v/>
      </c>
      <c r="E924" s="14">
        <f>IF($Z924="","",INDEX('Per Line'!$F$2:$F$7001,$Z924))</f>
        <v/>
      </c>
      <c r="F924">
        <f>IF($Z924="","",INDEX('Per Line'!$G$2:$G$7001,$Z924)&amp;"")</f>
        <v/>
      </c>
      <c r="G924">
        <f>IF($Z924="","",INDEX('Per Line'!$I$2:$I$7001,$Z924)&amp;"")</f>
        <v/>
      </c>
      <c r="H924">
        <f>IF($Z924="","",INDEX('Per Line'!$J$2:$J$7001,$Z924)&amp;"")</f>
        <v/>
      </c>
      <c r="I924">
        <f>IF($Z924="","",INDEX('Per Line'!$K$2:$K$7001,$Z924)&amp;"")</f>
        <v/>
      </c>
      <c r="J924">
        <f>IF($Z924="","",INDEX('Per Line'!$M$2:$M$7001,$Z924))</f>
        <v/>
      </c>
      <c r="K924" s="8">
        <f>IF($Z924="","",IF(AND(ISNUMBER(M924),M924&gt;0,X924&gt;M924),J924*M924/100+(X924-M924),J924*X924/100))</f>
        <v/>
      </c>
      <c r="L924">
        <f>IF($Z924="","",INDEX('Per Line'!$W$2:$W$7001,$Z924)&amp;"")</f>
        <v/>
      </c>
      <c r="M924">
        <f>IF($Z924="","",INDEX('Per Line'!$AD$2:$AD$7001,$Z924))</f>
        <v/>
      </c>
      <c r="N924">
        <f>IF($Z924="","",IF(AND(ISNUMBER(M924),M924&gt;0),X924&gt;M924,FALSE))</f>
        <v/>
      </c>
      <c r="O924" s="8">
        <f>IF($Z924="","",SUMIFS('Per Line'!$V$2:$V$7001,'Per Line'!$D$2:$D$7001,$B924,'Per Line'!$AN$2:$AN$7001,1))</f>
        <v/>
      </c>
      <c r="P924">
        <f>IF($Z924="","",Settings!$C$7)</f>
        <v/>
      </c>
      <c r="Q924" s="8">
        <f>IF($Z924="","",SUMIFS('Per Line'!$V$2:$V$7001,'Per Line'!$D$2:$D$7001,$B924,'Per Line'!$AM$2:$AM$7001,0,'Per Line'!$AN$2:$AN$7001,0))</f>
        <v/>
      </c>
      <c r="R924" s="8">
        <f>IF($Z924="","",Q924*P924)</f>
        <v/>
      </c>
      <c r="S924">
        <f>IF($Z924="","",Settings!$C$6)</f>
        <v/>
      </c>
      <c r="T924" s="8">
        <f>IF($Z924="","",SUMIFS('Per Line'!$V$2:$V$7001,'Per Line'!$D$2:$D$7001,$B924,'Per Line'!$AM$2:$AM$7001,1,'Per Line'!$AN$2:$AN$7001,0))</f>
        <v/>
      </c>
      <c r="U924" s="8">
        <f>IF($Z924="","",T924*S924)</f>
        <v/>
      </c>
      <c r="V924" s="8">
        <f>IF($Z924="","",U924+R924)</f>
        <v/>
      </c>
      <c r="W924" s="8">
        <f>IF($Z924="","",X924-V924)</f>
        <v/>
      </c>
      <c r="X924" s="8">
        <f>IF($Z924="","",Q924+T924+O924)</f>
        <v/>
      </c>
      <c r="Y924" s="8">
        <f>IF($Z924="","",X924-V924-K924)</f>
        <v/>
      </c>
      <c r="Z924" s="16">
        <f>IF(ROWS($Z$2:$Z924)&lt;=MAX('Per Line'!$AL$2:$AL$7001),MATCH(ROWS($Z$2:$Z924),'Per Line'!$AL$2:$AL$7001,0),"")</f>
        <v/>
      </c>
      <c r="AA924" s="17">
        <f>IF($Z924="","",K924-J924*X924/100)</f>
        <v/>
      </c>
      <c r="AB924">
        <f>IF($Z924="","",C924&amp;"|"&amp;COUNTIF($C$2:$C924,C924))</f>
        <v/>
      </c>
    </row>
    <row r="925">
      <c r="A925" s="15" t="n"/>
      <c r="B925">
        <f>IF($Z925="","",INDEX('Per Line'!$D$2:$D$7001,$Z925)&amp;"")</f>
        <v/>
      </c>
      <c r="C925">
        <f>IF($Z925="","",IF(X925&lt;Settings!$C$8,"INV&lt;10000","Inv&gt;10000"))</f>
        <v/>
      </c>
      <c r="D925">
        <f>IF($Z925="","",INDEX('Per Line'!$A$2:$A$7001,$Z925)&amp;"")</f>
        <v/>
      </c>
      <c r="E925" s="14">
        <f>IF($Z925="","",INDEX('Per Line'!$F$2:$F$7001,$Z925))</f>
        <v/>
      </c>
      <c r="F925">
        <f>IF($Z925="","",INDEX('Per Line'!$G$2:$G$7001,$Z925)&amp;"")</f>
        <v/>
      </c>
      <c r="G925">
        <f>IF($Z925="","",INDEX('Per Line'!$I$2:$I$7001,$Z925)&amp;"")</f>
        <v/>
      </c>
      <c r="H925">
        <f>IF($Z925="","",INDEX('Per Line'!$J$2:$J$7001,$Z925)&amp;"")</f>
        <v/>
      </c>
      <c r="I925">
        <f>IF($Z925="","",INDEX('Per Line'!$K$2:$K$7001,$Z925)&amp;"")</f>
        <v/>
      </c>
      <c r="J925">
        <f>IF($Z925="","",INDEX('Per Line'!$M$2:$M$7001,$Z925))</f>
        <v/>
      </c>
      <c r="K925" s="8">
        <f>IF($Z925="","",IF(AND(ISNUMBER(M925),M925&gt;0,X925&gt;M925),J925*M925/100+(X925-M925),J925*X925/100))</f>
        <v/>
      </c>
      <c r="L925">
        <f>IF($Z925="","",INDEX('Per Line'!$W$2:$W$7001,$Z925)&amp;"")</f>
        <v/>
      </c>
      <c r="M925">
        <f>IF($Z925="","",INDEX('Per Line'!$AD$2:$AD$7001,$Z925))</f>
        <v/>
      </c>
      <c r="N925">
        <f>IF($Z925="","",IF(AND(ISNUMBER(M925),M925&gt;0),X925&gt;M925,FALSE))</f>
        <v/>
      </c>
      <c r="O925" s="8">
        <f>IF($Z925="","",SUMIFS('Per Line'!$V$2:$V$7001,'Per Line'!$D$2:$D$7001,$B925,'Per Line'!$AN$2:$AN$7001,1))</f>
        <v/>
      </c>
      <c r="P925">
        <f>IF($Z925="","",Settings!$C$7)</f>
        <v/>
      </c>
      <c r="Q925" s="8">
        <f>IF($Z925="","",SUMIFS('Per Line'!$V$2:$V$7001,'Per Line'!$D$2:$D$7001,$B925,'Per Line'!$AM$2:$AM$7001,0,'Per Line'!$AN$2:$AN$7001,0))</f>
        <v/>
      </c>
      <c r="R925" s="8">
        <f>IF($Z925="","",Q925*P925)</f>
        <v/>
      </c>
      <c r="S925">
        <f>IF($Z925="","",Settings!$C$6)</f>
        <v/>
      </c>
      <c r="T925" s="8">
        <f>IF($Z925="","",SUMIFS('Per Line'!$V$2:$V$7001,'Per Line'!$D$2:$D$7001,$B925,'Per Line'!$AM$2:$AM$7001,1,'Per Line'!$AN$2:$AN$7001,0))</f>
        <v/>
      </c>
      <c r="U925" s="8">
        <f>IF($Z925="","",T925*S925)</f>
        <v/>
      </c>
      <c r="V925" s="8">
        <f>IF($Z925="","",U925+R925)</f>
        <v/>
      </c>
      <c r="W925" s="8">
        <f>IF($Z925="","",X925-V925)</f>
        <v/>
      </c>
      <c r="X925" s="8">
        <f>IF($Z925="","",Q925+T925+O925)</f>
        <v/>
      </c>
      <c r="Y925" s="8">
        <f>IF($Z925="","",X925-V925-K925)</f>
        <v/>
      </c>
      <c r="Z925" s="16">
        <f>IF(ROWS($Z$2:$Z925)&lt;=MAX('Per Line'!$AL$2:$AL$7001),MATCH(ROWS($Z$2:$Z925),'Per Line'!$AL$2:$AL$7001,0),"")</f>
        <v/>
      </c>
      <c r="AA925" s="17">
        <f>IF($Z925="","",K925-J925*X925/100)</f>
        <v/>
      </c>
      <c r="AB925">
        <f>IF($Z925="","",C925&amp;"|"&amp;COUNTIF($C$2:$C925,C925))</f>
        <v/>
      </c>
    </row>
    <row r="926">
      <c r="A926" s="15" t="n"/>
      <c r="B926">
        <f>IF($Z926="","",INDEX('Per Line'!$D$2:$D$7001,$Z926)&amp;"")</f>
        <v/>
      </c>
      <c r="C926">
        <f>IF($Z926="","",IF(X926&lt;Settings!$C$8,"INV&lt;10000","Inv&gt;10000"))</f>
        <v/>
      </c>
      <c r="D926">
        <f>IF($Z926="","",INDEX('Per Line'!$A$2:$A$7001,$Z926)&amp;"")</f>
        <v/>
      </c>
      <c r="E926" s="14">
        <f>IF($Z926="","",INDEX('Per Line'!$F$2:$F$7001,$Z926))</f>
        <v/>
      </c>
      <c r="F926">
        <f>IF($Z926="","",INDEX('Per Line'!$G$2:$G$7001,$Z926)&amp;"")</f>
        <v/>
      </c>
      <c r="G926">
        <f>IF($Z926="","",INDEX('Per Line'!$I$2:$I$7001,$Z926)&amp;"")</f>
        <v/>
      </c>
      <c r="H926">
        <f>IF($Z926="","",INDEX('Per Line'!$J$2:$J$7001,$Z926)&amp;"")</f>
        <v/>
      </c>
      <c r="I926">
        <f>IF($Z926="","",INDEX('Per Line'!$K$2:$K$7001,$Z926)&amp;"")</f>
        <v/>
      </c>
      <c r="J926">
        <f>IF($Z926="","",INDEX('Per Line'!$M$2:$M$7001,$Z926))</f>
        <v/>
      </c>
      <c r="K926" s="8">
        <f>IF($Z926="","",IF(AND(ISNUMBER(M926),M926&gt;0,X926&gt;M926),J926*M926/100+(X926-M926),J926*X926/100))</f>
        <v/>
      </c>
      <c r="L926">
        <f>IF($Z926="","",INDEX('Per Line'!$W$2:$W$7001,$Z926)&amp;"")</f>
        <v/>
      </c>
      <c r="M926">
        <f>IF($Z926="","",INDEX('Per Line'!$AD$2:$AD$7001,$Z926))</f>
        <v/>
      </c>
      <c r="N926">
        <f>IF($Z926="","",IF(AND(ISNUMBER(M926),M926&gt;0),X926&gt;M926,FALSE))</f>
        <v/>
      </c>
      <c r="O926" s="8">
        <f>IF($Z926="","",SUMIFS('Per Line'!$V$2:$V$7001,'Per Line'!$D$2:$D$7001,$B926,'Per Line'!$AN$2:$AN$7001,1))</f>
        <v/>
      </c>
      <c r="P926">
        <f>IF($Z926="","",Settings!$C$7)</f>
        <v/>
      </c>
      <c r="Q926" s="8">
        <f>IF($Z926="","",SUMIFS('Per Line'!$V$2:$V$7001,'Per Line'!$D$2:$D$7001,$B926,'Per Line'!$AM$2:$AM$7001,0,'Per Line'!$AN$2:$AN$7001,0))</f>
        <v/>
      </c>
      <c r="R926" s="8">
        <f>IF($Z926="","",Q926*P926)</f>
        <v/>
      </c>
      <c r="S926">
        <f>IF($Z926="","",Settings!$C$6)</f>
        <v/>
      </c>
      <c r="T926" s="8">
        <f>IF($Z926="","",SUMIFS('Per Line'!$V$2:$V$7001,'Per Line'!$D$2:$D$7001,$B926,'Per Line'!$AM$2:$AM$7001,1,'Per Line'!$AN$2:$AN$7001,0))</f>
        <v/>
      </c>
      <c r="U926" s="8">
        <f>IF($Z926="","",T926*S926)</f>
        <v/>
      </c>
      <c r="V926" s="8">
        <f>IF($Z926="","",U926+R926)</f>
        <v/>
      </c>
      <c r="W926" s="8">
        <f>IF($Z926="","",X926-V926)</f>
        <v/>
      </c>
      <c r="X926" s="8">
        <f>IF($Z926="","",Q926+T926+O926)</f>
        <v/>
      </c>
      <c r="Y926" s="8">
        <f>IF($Z926="","",X926-V926-K926)</f>
        <v/>
      </c>
      <c r="Z926" s="16">
        <f>IF(ROWS($Z$2:$Z926)&lt;=MAX('Per Line'!$AL$2:$AL$7001),MATCH(ROWS($Z$2:$Z926),'Per Line'!$AL$2:$AL$7001,0),"")</f>
        <v/>
      </c>
      <c r="AA926" s="17">
        <f>IF($Z926="","",K926-J926*X926/100)</f>
        <v/>
      </c>
      <c r="AB926">
        <f>IF($Z926="","",C926&amp;"|"&amp;COUNTIF($C$2:$C926,C926))</f>
        <v/>
      </c>
    </row>
    <row r="927">
      <c r="A927" s="15" t="n"/>
      <c r="B927">
        <f>IF($Z927="","",INDEX('Per Line'!$D$2:$D$7001,$Z927)&amp;"")</f>
        <v/>
      </c>
      <c r="C927">
        <f>IF($Z927="","",IF(X927&lt;Settings!$C$8,"INV&lt;10000","Inv&gt;10000"))</f>
        <v/>
      </c>
      <c r="D927">
        <f>IF($Z927="","",INDEX('Per Line'!$A$2:$A$7001,$Z927)&amp;"")</f>
        <v/>
      </c>
      <c r="E927" s="14">
        <f>IF($Z927="","",INDEX('Per Line'!$F$2:$F$7001,$Z927))</f>
        <v/>
      </c>
      <c r="F927">
        <f>IF($Z927="","",INDEX('Per Line'!$G$2:$G$7001,$Z927)&amp;"")</f>
        <v/>
      </c>
      <c r="G927">
        <f>IF($Z927="","",INDEX('Per Line'!$I$2:$I$7001,$Z927)&amp;"")</f>
        <v/>
      </c>
      <c r="H927">
        <f>IF($Z927="","",INDEX('Per Line'!$J$2:$J$7001,$Z927)&amp;"")</f>
        <v/>
      </c>
      <c r="I927">
        <f>IF($Z927="","",INDEX('Per Line'!$K$2:$K$7001,$Z927)&amp;"")</f>
        <v/>
      </c>
      <c r="J927">
        <f>IF($Z927="","",INDEX('Per Line'!$M$2:$M$7001,$Z927))</f>
        <v/>
      </c>
      <c r="K927" s="8">
        <f>IF($Z927="","",IF(AND(ISNUMBER(M927),M927&gt;0,X927&gt;M927),J927*M927/100+(X927-M927),J927*X927/100))</f>
        <v/>
      </c>
      <c r="L927">
        <f>IF($Z927="","",INDEX('Per Line'!$W$2:$W$7001,$Z927)&amp;"")</f>
        <v/>
      </c>
      <c r="M927">
        <f>IF($Z927="","",INDEX('Per Line'!$AD$2:$AD$7001,$Z927))</f>
        <v/>
      </c>
      <c r="N927">
        <f>IF($Z927="","",IF(AND(ISNUMBER(M927),M927&gt;0),X927&gt;M927,FALSE))</f>
        <v/>
      </c>
      <c r="O927" s="8">
        <f>IF($Z927="","",SUMIFS('Per Line'!$V$2:$V$7001,'Per Line'!$D$2:$D$7001,$B927,'Per Line'!$AN$2:$AN$7001,1))</f>
        <v/>
      </c>
      <c r="P927">
        <f>IF($Z927="","",Settings!$C$7)</f>
        <v/>
      </c>
      <c r="Q927" s="8">
        <f>IF($Z927="","",SUMIFS('Per Line'!$V$2:$V$7001,'Per Line'!$D$2:$D$7001,$B927,'Per Line'!$AM$2:$AM$7001,0,'Per Line'!$AN$2:$AN$7001,0))</f>
        <v/>
      </c>
      <c r="R927" s="8">
        <f>IF($Z927="","",Q927*P927)</f>
        <v/>
      </c>
      <c r="S927">
        <f>IF($Z927="","",Settings!$C$6)</f>
        <v/>
      </c>
      <c r="T927" s="8">
        <f>IF($Z927="","",SUMIFS('Per Line'!$V$2:$V$7001,'Per Line'!$D$2:$D$7001,$B927,'Per Line'!$AM$2:$AM$7001,1,'Per Line'!$AN$2:$AN$7001,0))</f>
        <v/>
      </c>
      <c r="U927" s="8">
        <f>IF($Z927="","",T927*S927)</f>
        <v/>
      </c>
      <c r="V927" s="8">
        <f>IF($Z927="","",U927+R927)</f>
        <v/>
      </c>
      <c r="W927" s="8">
        <f>IF($Z927="","",X927-V927)</f>
        <v/>
      </c>
      <c r="X927" s="8">
        <f>IF($Z927="","",Q927+T927+O927)</f>
        <v/>
      </c>
      <c r="Y927" s="8">
        <f>IF($Z927="","",X927-V927-K927)</f>
        <v/>
      </c>
      <c r="Z927" s="16">
        <f>IF(ROWS($Z$2:$Z927)&lt;=MAX('Per Line'!$AL$2:$AL$7001),MATCH(ROWS($Z$2:$Z927),'Per Line'!$AL$2:$AL$7001,0),"")</f>
        <v/>
      </c>
      <c r="AA927" s="17">
        <f>IF($Z927="","",K927-J927*X927/100)</f>
        <v/>
      </c>
      <c r="AB927">
        <f>IF($Z927="","",C927&amp;"|"&amp;COUNTIF($C$2:$C927,C927))</f>
        <v/>
      </c>
    </row>
    <row r="928">
      <c r="A928" s="15" t="n"/>
      <c r="B928">
        <f>IF($Z928="","",INDEX('Per Line'!$D$2:$D$7001,$Z928)&amp;"")</f>
        <v/>
      </c>
      <c r="C928">
        <f>IF($Z928="","",IF(X928&lt;Settings!$C$8,"INV&lt;10000","Inv&gt;10000"))</f>
        <v/>
      </c>
      <c r="D928">
        <f>IF($Z928="","",INDEX('Per Line'!$A$2:$A$7001,$Z928)&amp;"")</f>
        <v/>
      </c>
      <c r="E928" s="14">
        <f>IF($Z928="","",INDEX('Per Line'!$F$2:$F$7001,$Z928))</f>
        <v/>
      </c>
      <c r="F928">
        <f>IF($Z928="","",INDEX('Per Line'!$G$2:$G$7001,$Z928)&amp;"")</f>
        <v/>
      </c>
      <c r="G928">
        <f>IF($Z928="","",INDEX('Per Line'!$I$2:$I$7001,$Z928)&amp;"")</f>
        <v/>
      </c>
      <c r="H928">
        <f>IF($Z928="","",INDEX('Per Line'!$J$2:$J$7001,$Z928)&amp;"")</f>
        <v/>
      </c>
      <c r="I928">
        <f>IF($Z928="","",INDEX('Per Line'!$K$2:$K$7001,$Z928)&amp;"")</f>
        <v/>
      </c>
      <c r="J928">
        <f>IF($Z928="","",INDEX('Per Line'!$M$2:$M$7001,$Z928))</f>
        <v/>
      </c>
      <c r="K928" s="8">
        <f>IF($Z928="","",IF(AND(ISNUMBER(M928),M928&gt;0,X928&gt;M928),J928*M928/100+(X928-M928),J928*X928/100))</f>
        <v/>
      </c>
      <c r="L928">
        <f>IF($Z928="","",INDEX('Per Line'!$W$2:$W$7001,$Z928)&amp;"")</f>
        <v/>
      </c>
      <c r="M928">
        <f>IF($Z928="","",INDEX('Per Line'!$AD$2:$AD$7001,$Z928))</f>
        <v/>
      </c>
      <c r="N928">
        <f>IF($Z928="","",IF(AND(ISNUMBER(M928),M928&gt;0),X928&gt;M928,FALSE))</f>
        <v/>
      </c>
      <c r="O928" s="8">
        <f>IF($Z928="","",SUMIFS('Per Line'!$V$2:$V$7001,'Per Line'!$D$2:$D$7001,$B928,'Per Line'!$AN$2:$AN$7001,1))</f>
        <v/>
      </c>
      <c r="P928">
        <f>IF($Z928="","",Settings!$C$7)</f>
        <v/>
      </c>
      <c r="Q928" s="8">
        <f>IF($Z928="","",SUMIFS('Per Line'!$V$2:$V$7001,'Per Line'!$D$2:$D$7001,$B928,'Per Line'!$AM$2:$AM$7001,0,'Per Line'!$AN$2:$AN$7001,0))</f>
        <v/>
      </c>
      <c r="R928" s="8">
        <f>IF($Z928="","",Q928*P928)</f>
        <v/>
      </c>
      <c r="S928">
        <f>IF($Z928="","",Settings!$C$6)</f>
        <v/>
      </c>
      <c r="T928" s="8">
        <f>IF($Z928="","",SUMIFS('Per Line'!$V$2:$V$7001,'Per Line'!$D$2:$D$7001,$B928,'Per Line'!$AM$2:$AM$7001,1,'Per Line'!$AN$2:$AN$7001,0))</f>
        <v/>
      </c>
      <c r="U928" s="8">
        <f>IF($Z928="","",T928*S928)</f>
        <v/>
      </c>
      <c r="V928" s="8">
        <f>IF($Z928="","",U928+R928)</f>
        <v/>
      </c>
      <c r="W928" s="8">
        <f>IF($Z928="","",X928-V928)</f>
        <v/>
      </c>
      <c r="X928" s="8">
        <f>IF($Z928="","",Q928+T928+O928)</f>
        <v/>
      </c>
      <c r="Y928" s="8">
        <f>IF($Z928="","",X928-V928-K928)</f>
        <v/>
      </c>
      <c r="Z928" s="16">
        <f>IF(ROWS($Z$2:$Z928)&lt;=MAX('Per Line'!$AL$2:$AL$7001),MATCH(ROWS($Z$2:$Z928),'Per Line'!$AL$2:$AL$7001,0),"")</f>
        <v/>
      </c>
      <c r="AA928" s="17">
        <f>IF($Z928="","",K928-J928*X928/100)</f>
        <v/>
      </c>
      <c r="AB928">
        <f>IF($Z928="","",C928&amp;"|"&amp;COUNTIF($C$2:$C928,C928))</f>
        <v/>
      </c>
    </row>
    <row r="929">
      <c r="A929" s="15" t="n"/>
      <c r="B929">
        <f>IF($Z929="","",INDEX('Per Line'!$D$2:$D$7001,$Z929)&amp;"")</f>
        <v/>
      </c>
      <c r="C929">
        <f>IF($Z929="","",IF(X929&lt;Settings!$C$8,"INV&lt;10000","Inv&gt;10000"))</f>
        <v/>
      </c>
      <c r="D929">
        <f>IF($Z929="","",INDEX('Per Line'!$A$2:$A$7001,$Z929)&amp;"")</f>
        <v/>
      </c>
      <c r="E929" s="14">
        <f>IF($Z929="","",INDEX('Per Line'!$F$2:$F$7001,$Z929))</f>
        <v/>
      </c>
      <c r="F929">
        <f>IF($Z929="","",INDEX('Per Line'!$G$2:$G$7001,$Z929)&amp;"")</f>
        <v/>
      </c>
      <c r="G929">
        <f>IF($Z929="","",INDEX('Per Line'!$I$2:$I$7001,$Z929)&amp;"")</f>
        <v/>
      </c>
      <c r="H929">
        <f>IF($Z929="","",INDEX('Per Line'!$J$2:$J$7001,$Z929)&amp;"")</f>
        <v/>
      </c>
      <c r="I929">
        <f>IF($Z929="","",INDEX('Per Line'!$K$2:$K$7001,$Z929)&amp;"")</f>
        <v/>
      </c>
      <c r="J929">
        <f>IF($Z929="","",INDEX('Per Line'!$M$2:$M$7001,$Z929))</f>
        <v/>
      </c>
      <c r="K929" s="8">
        <f>IF($Z929="","",IF(AND(ISNUMBER(M929),M929&gt;0,X929&gt;M929),J929*M929/100+(X929-M929),J929*X929/100))</f>
        <v/>
      </c>
      <c r="L929">
        <f>IF($Z929="","",INDEX('Per Line'!$W$2:$W$7001,$Z929)&amp;"")</f>
        <v/>
      </c>
      <c r="M929">
        <f>IF($Z929="","",INDEX('Per Line'!$AD$2:$AD$7001,$Z929))</f>
        <v/>
      </c>
      <c r="N929">
        <f>IF($Z929="","",IF(AND(ISNUMBER(M929),M929&gt;0),X929&gt;M929,FALSE))</f>
        <v/>
      </c>
      <c r="O929" s="8">
        <f>IF($Z929="","",SUMIFS('Per Line'!$V$2:$V$7001,'Per Line'!$D$2:$D$7001,$B929,'Per Line'!$AN$2:$AN$7001,1))</f>
        <v/>
      </c>
      <c r="P929">
        <f>IF($Z929="","",Settings!$C$7)</f>
        <v/>
      </c>
      <c r="Q929" s="8">
        <f>IF($Z929="","",SUMIFS('Per Line'!$V$2:$V$7001,'Per Line'!$D$2:$D$7001,$B929,'Per Line'!$AM$2:$AM$7001,0,'Per Line'!$AN$2:$AN$7001,0))</f>
        <v/>
      </c>
      <c r="R929" s="8">
        <f>IF($Z929="","",Q929*P929)</f>
        <v/>
      </c>
      <c r="S929">
        <f>IF($Z929="","",Settings!$C$6)</f>
        <v/>
      </c>
      <c r="T929" s="8">
        <f>IF($Z929="","",SUMIFS('Per Line'!$V$2:$V$7001,'Per Line'!$D$2:$D$7001,$B929,'Per Line'!$AM$2:$AM$7001,1,'Per Line'!$AN$2:$AN$7001,0))</f>
        <v/>
      </c>
      <c r="U929" s="8">
        <f>IF($Z929="","",T929*S929)</f>
        <v/>
      </c>
      <c r="V929" s="8">
        <f>IF($Z929="","",U929+R929)</f>
        <v/>
      </c>
      <c r="W929" s="8">
        <f>IF($Z929="","",X929-V929)</f>
        <v/>
      </c>
      <c r="X929" s="8">
        <f>IF($Z929="","",Q929+T929+O929)</f>
        <v/>
      </c>
      <c r="Y929" s="8">
        <f>IF($Z929="","",X929-V929-K929)</f>
        <v/>
      </c>
      <c r="Z929" s="16">
        <f>IF(ROWS($Z$2:$Z929)&lt;=MAX('Per Line'!$AL$2:$AL$7001),MATCH(ROWS($Z$2:$Z929),'Per Line'!$AL$2:$AL$7001,0),"")</f>
        <v/>
      </c>
      <c r="AA929" s="17">
        <f>IF($Z929="","",K929-J929*X929/100)</f>
        <v/>
      </c>
      <c r="AB929">
        <f>IF($Z929="","",C929&amp;"|"&amp;COUNTIF($C$2:$C929,C929))</f>
        <v/>
      </c>
    </row>
    <row r="930">
      <c r="A930" s="15" t="n"/>
      <c r="B930">
        <f>IF($Z930="","",INDEX('Per Line'!$D$2:$D$7001,$Z930)&amp;"")</f>
        <v/>
      </c>
      <c r="C930">
        <f>IF($Z930="","",IF(X930&lt;Settings!$C$8,"INV&lt;10000","Inv&gt;10000"))</f>
        <v/>
      </c>
      <c r="D930">
        <f>IF($Z930="","",INDEX('Per Line'!$A$2:$A$7001,$Z930)&amp;"")</f>
        <v/>
      </c>
      <c r="E930" s="14">
        <f>IF($Z930="","",INDEX('Per Line'!$F$2:$F$7001,$Z930))</f>
        <v/>
      </c>
      <c r="F930">
        <f>IF($Z930="","",INDEX('Per Line'!$G$2:$G$7001,$Z930)&amp;"")</f>
        <v/>
      </c>
      <c r="G930">
        <f>IF($Z930="","",INDEX('Per Line'!$I$2:$I$7001,$Z930)&amp;"")</f>
        <v/>
      </c>
      <c r="H930">
        <f>IF($Z930="","",INDEX('Per Line'!$J$2:$J$7001,$Z930)&amp;"")</f>
        <v/>
      </c>
      <c r="I930">
        <f>IF($Z930="","",INDEX('Per Line'!$K$2:$K$7001,$Z930)&amp;"")</f>
        <v/>
      </c>
      <c r="J930">
        <f>IF($Z930="","",INDEX('Per Line'!$M$2:$M$7001,$Z930))</f>
        <v/>
      </c>
      <c r="K930" s="8">
        <f>IF($Z930="","",IF(AND(ISNUMBER(M930),M930&gt;0,X930&gt;M930),J930*M930/100+(X930-M930),J930*X930/100))</f>
        <v/>
      </c>
      <c r="L930">
        <f>IF($Z930="","",INDEX('Per Line'!$W$2:$W$7001,$Z930)&amp;"")</f>
        <v/>
      </c>
      <c r="M930">
        <f>IF($Z930="","",INDEX('Per Line'!$AD$2:$AD$7001,$Z930))</f>
        <v/>
      </c>
      <c r="N930">
        <f>IF($Z930="","",IF(AND(ISNUMBER(M930),M930&gt;0),X930&gt;M930,FALSE))</f>
        <v/>
      </c>
      <c r="O930" s="8">
        <f>IF($Z930="","",SUMIFS('Per Line'!$V$2:$V$7001,'Per Line'!$D$2:$D$7001,$B930,'Per Line'!$AN$2:$AN$7001,1))</f>
        <v/>
      </c>
      <c r="P930">
        <f>IF($Z930="","",Settings!$C$7)</f>
        <v/>
      </c>
      <c r="Q930" s="8">
        <f>IF($Z930="","",SUMIFS('Per Line'!$V$2:$V$7001,'Per Line'!$D$2:$D$7001,$B930,'Per Line'!$AM$2:$AM$7001,0,'Per Line'!$AN$2:$AN$7001,0))</f>
        <v/>
      </c>
      <c r="R930" s="8">
        <f>IF($Z930="","",Q930*P930)</f>
        <v/>
      </c>
      <c r="S930">
        <f>IF($Z930="","",Settings!$C$6)</f>
        <v/>
      </c>
      <c r="T930" s="8">
        <f>IF($Z930="","",SUMIFS('Per Line'!$V$2:$V$7001,'Per Line'!$D$2:$D$7001,$B930,'Per Line'!$AM$2:$AM$7001,1,'Per Line'!$AN$2:$AN$7001,0))</f>
        <v/>
      </c>
      <c r="U930" s="8">
        <f>IF($Z930="","",T930*S930)</f>
        <v/>
      </c>
      <c r="V930" s="8">
        <f>IF($Z930="","",U930+R930)</f>
        <v/>
      </c>
      <c r="W930" s="8">
        <f>IF($Z930="","",X930-V930)</f>
        <v/>
      </c>
      <c r="X930" s="8">
        <f>IF($Z930="","",Q930+T930+O930)</f>
        <v/>
      </c>
      <c r="Y930" s="8">
        <f>IF($Z930="","",X930-V930-K930)</f>
        <v/>
      </c>
      <c r="Z930" s="16">
        <f>IF(ROWS($Z$2:$Z930)&lt;=MAX('Per Line'!$AL$2:$AL$7001),MATCH(ROWS($Z$2:$Z930),'Per Line'!$AL$2:$AL$7001,0),"")</f>
        <v/>
      </c>
      <c r="AA930" s="17">
        <f>IF($Z930="","",K930-J930*X930/100)</f>
        <v/>
      </c>
      <c r="AB930">
        <f>IF($Z930="","",C930&amp;"|"&amp;COUNTIF($C$2:$C930,C930))</f>
        <v/>
      </c>
    </row>
    <row r="931">
      <c r="A931" s="15" t="n"/>
      <c r="B931">
        <f>IF($Z931="","",INDEX('Per Line'!$D$2:$D$7001,$Z931)&amp;"")</f>
        <v/>
      </c>
      <c r="C931">
        <f>IF($Z931="","",IF(X931&lt;Settings!$C$8,"INV&lt;10000","Inv&gt;10000"))</f>
        <v/>
      </c>
      <c r="D931">
        <f>IF($Z931="","",INDEX('Per Line'!$A$2:$A$7001,$Z931)&amp;"")</f>
        <v/>
      </c>
      <c r="E931" s="14">
        <f>IF($Z931="","",INDEX('Per Line'!$F$2:$F$7001,$Z931))</f>
        <v/>
      </c>
      <c r="F931">
        <f>IF($Z931="","",INDEX('Per Line'!$G$2:$G$7001,$Z931)&amp;"")</f>
        <v/>
      </c>
      <c r="G931">
        <f>IF($Z931="","",INDEX('Per Line'!$I$2:$I$7001,$Z931)&amp;"")</f>
        <v/>
      </c>
      <c r="H931">
        <f>IF($Z931="","",INDEX('Per Line'!$J$2:$J$7001,$Z931)&amp;"")</f>
        <v/>
      </c>
      <c r="I931">
        <f>IF($Z931="","",INDEX('Per Line'!$K$2:$K$7001,$Z931)&amp;"")</f>
        <v/>
      </c>
      <c r="J931">
        <f>IF($Z931="","",INDEX('Per Line'!$M$2:$M$7001,$Z931))</f>
        <v/>
      </c>
      <c r="K931" s="8">
        <f>IF($Z931="","",IF(AND(ISNUMBER(M931),M931&gt;0,X931&gt;M931),J931*M931/100+(X931-M931),J931*X931/100))</f>
        <v/>
      </c>
      <c r="L931">
        <f>IF($Z931="","",INDEX('Per Line'!$W$2:$W$7001,$Z931)&amp;"")</f>
        <v/>
      </c>
      <c r="M931">
        <f>IF($Z931="","",INDEX('Per Line'!$AD$2:$AD$7001,$Z931))</f>
        <v/>
      </c>
      <c r="N931">
        <f>IF($Z931="","",IF(AND(ISNUMBER(M931),M931&gt;0),X931&gt;M931,FALSE))</f>
        <v/>
      </c>
      <c r="O931" s="8">
        <f>IF($Z931="","",SUMIFS('Per Line'!$V$2:$V$7001,'Per Line'!$D$2:$D$7001,$B931,'Per Line'!$AN$2:$AN$7001,1))</f>
        <v/>
      </c>
      <c r="P931">
        <f>IF($Z931="","",Settings!$C$7)</f>
        <v/>
      </c>
      <c r="Q931" s="8">
        <f>IF($Z931="","",SUMIFS('Per Line'!$V$2:$V$7001,'Per Line'!$D$2:$D$7001,$B931,'Per Line'!$AM$2:$AM$7001,0,'Per Line'!$AN$2:$AN$7001,0))</f>
        <v/>
      </c>
      <c r="R931" s="8">
        <f>IF($Z931="","",Q931*P931)</f>
        <v/>
      </c>
      <c r="S931">
        <f>IF($Z931="","",Settings!$C$6)</f>
        <v/>
      </c>
      <c r="T931" s="8">
        <f>IF($Z931="","",SUMIFS('Per Line'!$V$2:$V$7001,'Per Line'!$D$2:$D$7001,$B931,'Per Line'!$AM$2:$AM$7001,1,'Per Line'!$AN$2:$AN$7001,0))</f>
        <v/>
      </c>
      <c r="U931" s="8">
        <f>IF($Z931="","",T931*S931)</f>
        <v/>
      </c>
      <c r="V931" s="8">
        <f>IF($Z931="","",U931+R931)</f>
        <v/>
      </c>
      <c r="W931" s="8">
        <f>IF($Z931="","",X931-V931)</f>
        <v/>
      </c>
      <c r="X931" s="8">
        <f>IF($Z931="","",Q931+T931+O931)</f>
        <v/>
      </c>
      <c r="Y931" s="8">
        <f>IF($Z931="","",X931-V931-K931)</f>
        <v/>
      </c>
      <c r="Z931" s="16">
        <f>IF(ROWS($Z$2:$Z931)&lt;=MAX('Per Line'!$AL$2:$AL$7001),MATCH(ROWS($Z$2:$Z931),'Per Line'!$AL$2:$AL$7001,0),"")</f>
        <v/>
      </c>
      <c r="AA931" s="17">
        <f>IF($Z931="","",K931-J931*X931/100)</f>
        <v/>
      </c>
      <c r="AB931">
        <f>IF($Z931="","",C931&amp;"|"&amp;COUNTIF($C$2:$C931,C931))</f>
        <v/>
      </c>
    </row>
    <row r="932">
      <c r="A932" s="15" t="n"/>
      <c r="B932">
        <f>IF($Z932="","",INDEX('Per Line'!$D$2:$D$7001,$Z932)&amp;"")</f>
        <v/>
      </c>
      <c r="C932">
        <f>IF($Z932="","",IF(X932&lt;Settings!$C$8,"INV&lt;10000","Inv&gt;10000"))</f>
        <v/>
      </c>
      <c r="D932">
        <f>IF($Z932="","",INDEX('Per Line'!$A$2:$A$7001,$Z932)&amp;"")</f>
        <v/>
      </c>
      <c r="E932" s="14">
        <f>IF($Z932="","",INDEX('Per Line'!$F$2:$F$7001,$Z932))</f>
        <v/>
      </c>
      <c r="F932">
        <f>IF($Z932="","",INDEX('Per Line'!$G$2:$G$7001,$Z932)&amp;"")</f>
        <v/>
      </c>
      <c r="G932">
        <f>IF($Z932="","",INDEX('Per Line'!$I$2:$I$7001,$Z932)&amp;"")</f>
        <v/>
      </c>
      <c r="H932">
        <f>IF($Z932="","",INDEX('Per Line'!$J$2:$J$7001,$Z932)&amp;"")</f>
        <v/>
      </c>
      <c r="I932">
        <f>IF($Z932="","",INDEX('Per Line'!$K$2:$K$7001,$Z932)&amp;"")</f>
        <v/>
      </c>
      <c r="J932">
        <f>IF($Z932="","",INDEX('Per Line'!$M$2:$M$7001,$Z932))</f>
        <v/>
      </c>
      <c r="K932" s="8">
        <f>IF($Z932="","",IF(AND(ISNUMBER(M932),M932&gt;0,X932&gt;M932),J932*M932/100+(X932-M932),J932*X932/100))</f>
        <v/>
      </c>
      <c r="L932">
        <f>IF($Z932="","",INDEX('Per Line'!$W$2:$W$7001,$Z932)&amp;"")</f>
        <v/>
      </c>
      <c r="M932">
        <f>IF($Z932="","",INDEX('Per Line'!$AD$2:$AD$7001,$Z932))</f>
        <v/>
      </c>
      <c r="N932">
        <f>IF($Z932="","",IF(AND(ISNUMBER(M932),M932&gt;0),X932&gt;M932,FALSE))</f>
        <v/>
      </c>
      <c r="O932" s="8">
        <f>IF($Z932="","",SUMIFS('Per Line'!$V$2:$V$7001,'Per Line'!$D$2:$D$7001,$B932,'Per Line'!$AN$2:$AN$7001,1))</f>
        <v/>
      </c>
      <c r="P932">
        <f>IF($Z932="","",Settings!$C$7)</f>
        <v/>
      </c>
      <c r="Q932" s="8">
        <f>IF($Z932="","",SUMIFS('Per Line'!$V$2:$V$7001,'Per Line'!$D$2:$D$7001,$B932,'Per Line'!$AM$2:$AM$7001,0,'Per Line'!$AN$2:$AN$7001,0))</f>
        <v/>
      </c>
      <c r="R932" s="8">
        <f>IF($Z932="","",Q932*P932)</f>
        <v/>
      </c>
      <c r="S932">
        <f>IF($Z932="","",Settings!$C$6)</f>
        <v/>
      </c>
      <c r="T932" s="8">
        <f>IF($Z932="","",SUMIFS('Per Line'!$V$2:$V$7001,'Per Line'!$D$2:$D$7001,$B932,'Per Line'!$AM$2:$AM$7001,1,'Per Line'!$AN$2:$AN$7001,0))</f>
        <v/>
      </c>
      <c r="U932" s="8">
        <f>IF($Z932="","",T932*S932)</f>
        <v/>
      </c>
      <c r="V932" s="8">
        <f>IF($Z932="","",U932+R932)</f>
        <v/>
      </c>
      <c r="W932" s="8">
        <f>IF($Z932="","",X932-V932)</f>
        <v/>
      </c>
      <c r="X932" s="8">
        <f>IF($Z932="","",Q932+T932+O932)</f>
        <v/>
      </c>
      <c r="Y932" s="8">
        <f>IF($Z932="","",X932-V932-K932)</f>
        <v/>
      </c>
      <c r="Z932" s="16">
        <f>IF(ROWS($Z$2:$Z932)&lt;=MAX('Per Line'!$AL$2:$AL$7001),MATCH(ROWS($Z$2:$Z932),'Per Line'!$AL$2:$AL$7001,0),"")</f>
        <v/>
      </c>
      <c r="AA932" s="17">
        <f>IF($Z932="","",K932-J932*X932/100)</f>
        <v/>
      </c>
      <c r="AB932">
        <f>IF($Z932="","",C932&amp;"|"&amp;COUNTIF($C$2:$C932,C932))</f>
        <v/>
      </c>
    </row>
    <row r="933">
      <c r="A933" s="15" t="n"/>
      <c r="B933">
        <f>IF($Z933="","",INDEX('Per Line'!$D$2:$D$7001,$Z933)&amp;"")</f>
        <v/>
      </c>
      <c r="C933">
        <f>IF($Z933="","",IF(X933&lt;Settings!$C$8,"INV&lt;10000","Inv&gt;10000"))</f>
        <v/>
      </c>
      <c r="D933">
        <f>IF($Z933="","",INDEX('Per Line'!$A$2:$A$7001,$Z933)&amp;"")</f>
        <v/>
      </c>
      <c r="E933" s="14">
        <f>IF($Z933="","",INDEX('Per Line'!$F$2:$F$7001,$Z933))</f>
        <v/>
      </c>
      <c r="F933">
        <f>IF($Z933="","",INDEX('Per Line'!$G$2:$G$7001,$Z933)&amp;"")</f>
        <v/>
      </c>
      <c r="G933">
        <f>IF($Z933="","",INDEX('Per Line'!$I$2:$I$7001,$Z933)&amp;"")</f>
        <v/>
      </c>
      <c r="H933">
        <f>IF($Z933="","",INDEX('Per Line'!$J$2:$J$7001,$Z933)&amp;"")</f>
        <v/>
      </c>
      <c r="I933">
        <f>IF($Z933="","",INDEX('Per Line'!$K$2:$K$7001,$Z933)&amp;"")</f>
        <v/>
      </c>
      <c r="J933">
        <f>IF($Z933="","",INDEX('Per Line'!$M$2:$M$7001,$Z933))</f>
        <v/>
      </c>
      <c r="K933" s="8">
        <f>IF($Z933="","",IF(AND(ISNUMBER(M933),M933&gt;0,X933&gt;M933),J933*M933/100+(X933-M933),J933*X933/100))</f>
        <v/>
      </c>
      <c r="L933">
        <f>IF($Z933="","",INDEX('Per Line'!$W$2:$W$7001,$Z933)&amp;"")</f>
        <v/>
      </c>
      <c r="M933">
        <f>IF($Z933="","",INDEX('Per Line'!$AD$2:$AD$7001,$Z933))</f>
        <v/>
      </c>
      <c r="N933">
        <f>IF($Z933="","",IF(AND(ISNUMBER(M933),M933&gt;0),X933&gt;M933,FALSE))</f>
        <v/>
      </c>
      <c r="O933" s="8">
        <f>IF($Z933="","",SUMIFS('Per Line'!$V$2:$V$7001,'Per Line'!$D$2:$D$7001,$B933,'Per Line'!$AN$2:$AN$7001,1))</f>
        <v/>
      </c>
      <c r="P933">
        <f>IF($Z933="","",Settings!$C$7)</f>
        <v/>
      </c>
      <c r="Q933" s="8">
        <f>IF($Z933="","",SUMIFS('Per Line'!$V$2:$V$7001,'Per Line'!$D$2:$D$7001,$B933,'Per Line'!$AM$2:$AM$7001,0,'Per Line'!$AN$2:$AN$7001,0))</f>
        <v/>
      </c>
      <c r="R933" s="8">
        <f>IF($Z933="","",Q933*P933)</f>
        <v/>
      </c>
      <c r="S933">
        <f>IF($Z933="","",Settings!$C$6)</f>
        <v/>
      </c>
      <c r="T933" s="8">
        <f>IF($Z933="","",SUMIFS('Per Line'!$V$2:$V$7001,'Per Line'!$D$2:$D$7001,$B933,'Per Line'!$AM$2:$AM$7001,1,'Per Line'!$AN$2:$AN$7001,0))</f>
        <v/>
      </c>
      <c r="U933" s="8">
        <f>IF($Z933="","",T933*S933)</f>
        <v/>
      </c>
      <c r="V933" s="8">
        <f>IF($Z933="","",U933+R933)</f>
        <v/>
      </c>
      <c r="W933" s="8">
        <f>IF($Z933="","",X933-V933)</f>
        <v/>
      </c>
      <c r="X933" s="8">
        <f>IF($Z933="","",Q933+T933+O933)</f>
        <v/>
      </c>
      <c r="Y933" s="8">
        <f>IF($Z933="","",X933-V933-K933)</f>
        <v/>
      </c>
      <c r="Z933" s="16">
        <f>IF(ROWS($Z$2:$Z933)&lt;=MAX('Per Line'!$AL$2:$AL$7001),MATCH(ROWS($Z$2:$Z933),'Per Line'!$AL$2:$AL$7001,0),"")</f>
        <v/>
      </c>
      <c r="AA933" s="17">
        <f>IF($Z933="","",K933-J933*X933/100)</f>
        <v/>
      </c>
      <c r="AB933">
        <f>IF($Z933="","",C933&amp;"|"&amp;COUNTIF($C$2:$C933,C933))</f>
        <v/>
      </c>
    </row>
    <row r="934">
      <c r="A934" s="15" t="n"/>
      <c r="B934">
        <f>IF($Z934="","",INDEX('Per Line'!$D$2:$D$7001,$Z934)&amp;"")</f>
        <v/>
      </c>
      <c r="C934">
        <f>IF($Z934="","",IF(X934&lt;Settings!$C$8,"INV&lt;10000","Inv&gt;10000"))</f>
        <v/>
      </c>
      <c r="D934">
        <f>IF($Z934="","",INDEX('Per Line'!$A$2:$A$7001,$Z934)&amp;"")</f>
        <v/>
      </c>
      <c r="E934" s="14">
        <f>IF($Z934="","",INDEX('Per Line'!$F$2:$F$7001,$Z934))</f>
        <v/>
      </c>
      <c r="F934">
        <f>IF($Z934="","",INDEX('Per Line'!$G$2:$G$7001,$Z934)&amp;"")</f>
        <v/>
      </c>
      <c r="G934">
        <f>IF($Z934="","",INDEX('Per Line'!$I$2:$I$7001,$Z934)&amp;"")</f>
        <v/>
      </c>
      <c r="H934">
        <f>IF($Z934="","",INDEX('Per Line'!$J$2:$J$7001,$Z934)&amp;"")</f>
        <v/>
      </c>
      <c r="I934">
        <f>IF($Z934="","",INDEX('Per Line'!$K$2:$K$7001,$Z934)&amp;"")</f>
        <v/>
      </c>
      <c r="J934">
        <f>IF($Z934="","",INDEX('Per Line'!$M$2:$M$7001,$Z934))</f>
        <v/>
      </c>
      <c r="K934" s="8">
        <f>IF($Z934="","",IF(AND(ISNUMBER(M934),M934&gt;0,X934&gt;M934),J934*M934/100+(X934-M934),J934*X934/100))</f>
        <v/>
      </c>
      <c r="L934">
        <f>IF($Z934="","",INDEX('Per Line'!$W$2:$W$7001,$Z934)&amp;"")</f>
        <v/>
      </c>
      <c r="M934">
        <f>IF($Z934="","",INDEX('Per Line'!$AD$2:$AD$7001,$Z934))</f>
        <v/>
      </c>
      <c r="N934">
        <f>IF($Z934="","",IF(AND(ISNUMBER(M934),M934&gt;0),X934&gt;M934,FALSE))</f>
        <v/>
      </c>
      <c r="O934" s="8">
        <f>IF($Z934="","",SUMIFS('Per Line'!$V$2:$V$7001,'Per Line'!$D$2:$D$7001,$B934,'Per Line'!$AN$2:$AN$7001,1))</f>
        <v/>
      </c>
      <c r="P934">
        <f>IF($Z934="","",Settings!$C$7)</f>
        <v/>
      </c>
      <c r="Q934" s="8">
        <f>IF($Z934="","",SUMIFS('Per Line'!$V$2:$V$7001,'Per Line'!$D$2:$D$7001,$B934,'Per Line'!$AM$2:$AM$7001,0,'Per Line'!$AN$2:$AN$7001,0))</f>
        <v/>
      </c>
      <c r="R934" s="8">
        <f>IF($Z934="","",Q934*P934)</f>
        <v/>
      </c>
      <c r="S934">
        <f>IF($Z934="","",Settings!$C$6)</f>
        <v/>
      </c>
      <c r="T934" s="8">
        <f>IF($Z934="","",SUMIFS('Per Line'!$V$2:$V$7001,'Per Line'!$D$2:$D$7001,$B934,'Per Line'!$AM$2:$AM$7001,1,'Per Line'!$AN$2:$AN$7001,0))</f>
        <v/>
      </c>
      <c r="U934" s="8">
        <f>IF($Z934="","",T934*S934)</f>
        <v/>
      </c>
      <c r="V934" s="8">
        <f>IF($Z934="","",U934+R934)</f>
        <v/>
      </c>
      <c r="W934" s="8">
        <f>IF($Z934="","",X934-V934)</f>
        <v/>
      </c>
      <c r="X934" s="8">
        <f>IF($Z934="","",Q934+T934+O934)</f>
        <v/>
      </c>
      <c r="Y934" s="8">
        <f>IF($Z934="","",X934-V934-K934)</f>
        <v/>
      </c>
      <c r="Z934" s="16">
        <f>IF(ROWS($Z$2:$Z934)&lt;=MAX('Per Line'!$AL$2:$AL$7001),MATCH(ROWS($Z$2:$Z934),'Per Line'!$AL$2:$AL$7001,0),"")</f>
        <v/>
      </c>
      <c r="AA934" s="17">
        <f>IF($Z934="","",K934-J934*X934/100)</f>
        <v/>
      </c>
      <c r="AB934">
        <f>IF($Z934="","",C934&amp;"|"&amp;COUNTIF($C$2:$C934,C934))</f>
        <v/>
      </c>
    </row>
    <row r="935">
      <c r="A935" s="15" t="n"/>
      <c r="B935">
        <f>IF($Z935="","",INDEX('Per Line'!$D$2:$D$7001,$Z935)&amp;"")</f>
        <v/>
      </c>
      <c r="C935">
        <f>IF($Z935="","",IF(X935&lt;Settings!$C$8,"INV&lt;10000","Inv&gt;10000"))</f>
        <v/>
      </c>
      <c r="D935">
        <f>IF($Z935="","",INDEX('Per Line'!$A$2:$A$7001,$Z935)&amp;"")</f>
        <v/>
      </c>
      <c r="E935" s="14">
        <f>IF($Z935="","",INDEX('Per Line'!$F$2:$F$7001,$Z935))</f>
        <v/>
      </c>
      <c r="F935">
        <f>IF($Z935="","",INDEX('Per Line'!$G$2:$G$7001,$Z935)&amp;"")</f>
        <v/>
      </c>
      <c r="G935">
        <f>IF($Z935="","",INDEX('Per Line'!$I$2:$I$7001,$Z935)&amp;"")</f>
        <v/>
      </c>
      <c r="H935">
        <f>IF($Z935="","",INDEX('Per Line'!$J$2:$J$7001,$Z935)&amp;"")</f>
        <v/>
      </c>
      <c r="I935">
        <f>IF($Z935="","",INDEX('Per Line'!$K$2:$K$7001,$Z935)&amp;"")</f>
        <v/>
      </c>
      <c r="J935">
        <f>IF($Z935="","",INDEX('Per Line'!$M$2:$M$7001,$Z935))</f>
        <v/>
      </c>
      <c r="K935" s="8">
        <f>IF($Z935="","",IF(AND(ISNUMBER(M935),M935&gt;0,X935&gt;M935),J935*M935/100+(X935-M935),J935*X935/100))</f>
        <v/>
      </c>
      <c r="L935">
        <f>IF($Z935="","",INDEX('Per Line'!$W$2:$W$7001,$Z935)&amp;"")</f>
        <v/>
      </c>
      <c r="M935">
        <f>IF($Z935="","",INDEX('Per Line'!$AD$2:$AD$7001,$Z935))</f>
        <v/>
      </c>
      <c r="N935">
        <f>IF($Z935="","",IF(AND(ISNUMBER(M935),M935&gt;0),X935&gt;M935,FALSE))</f>
        <v/>
      </c>
      <c r="O935" s="8">
        <f>IF($Z935="","",SUMIFS('Per Line'!$V$2:$V$7001,'Per Line'!$D$2:$D$7001,$B935,'Per Line'!$AN$2:$AN$7001,1))</f>
        <v/>
      </c>
      <c r="P935">
        <f>IF($Z935="","",Settings!$C$7)</f>
        <v/>
      </c>
      <c r="Q935" s="8">
        <f>IF($Z935="","",SUMIFS('Per Line'!$V$2:$V$7001,'Per Line'!$D$2:$D$7001,$B935,'Per Line'!$AM$2:$AM$7001,0,'Per Line'!$AN$2:$AN$7001,0))</f>
        <v/>
      </c>
      <c r="R935" s="8">
        <f>IF($Z935="","",Q935*P935)</f>
        <v/>
      </c>
      <c r="S935">
        <f>IF($Z935="","",Settings!$C$6)</f>
        <v/>
      </c>
      <c r="T935" s="8">
        <f>IF($Z935="","",SUMIFS('Per Line'!$V$2:$V$7001,'Per Line'!$D$2:$D$7001,$B935,'Per Line'!$AM$2:$AM$7001,1,'Per Line'!$AN$2:$AN$7001,0))</f>
        <v/>
      </c>
      <c r="U935" s="8">
        <f>IF($Z935="","",T935*S935)</f>
        <v/>
      </c>
      <c r="V935" s="8">
        <f>IF($Z935="","",U935+R935)</f>
        <v/>
      </c>
      <c r="W935" s="8">
        <f>IF($Z935="","",X935-V935)</f>
        <v/>
      </c>
      <c r="X935" s="8">
        <f>IF($Z935="","",Q935+T935+O935)</f>
        <v/>
      </c>
      <c r="Y935" s="8">
        <f>IF($Z935="","",X935-V935-K935)</f>
        <v/>
      </c>
      <c r="Z935" s="16">
        <f>IF(ROWS($Z$2:$Z935)&lt;=MAX('Per Line'!$AL$2:$AL$7001),MATCH(ROWS($Z$2:$Z935),'Per Line'!$AL$2:$AL$7001,0),"")</f>
        <v/>
      </c>
      <c r="AA935" s="17">
        <f>IF($Z935="","",K935-J935*X935/100)</f>
        <v/>
      </c>
      <c r="AB935">
        <f>IF($Z935="","",C935&amp;"|"&amp;COUNTIF($C$2:$C935,C935))</f>
        <v/>
      </c>
    </row>
    <row r="936">
      <c r="A936" s="15" t="n"/>
      <c r="B936">
        <f>IF($Z936="","",INDEX('Per Line'!$D$2:$D$7001,$Z936)&amp;"")</f>
        <v/>
      </c>
      <c r="C936">
        <f>IF($Z936="","",IF(X936&lt;Settings!$C$8,"INV&lt;10000","Inv&gt;10000"))</f>
        <v/>
      </c>
      <c r="D936">
        <f>IF($Z936="","",INDEX('Per Line'!$A$2:$A$7001,$Z936)&amp;"")</f>
        <v/>
      </c>
      <c r="E936" s="14">
        <f>IF($Z936="","",INDEX('Per Line'!$F$2:$F$7001,$Z936))</f>
        <v/>
      </c>
      <c r="F936">
        <f>IF($Z936="","",INDEX('Per Line'!$G$2:$G$7001,$Z936)&amp;"")</f>
        <v/>
      </c>
      <c r="G936">
        <f>IF($Z936="","",INDEX('Per Line'!$I$2:$I$7001,$Z936)&amp;"")</f>
        <v/>
      </c>
      <c r="H936">
        <f>IF($Z936="","",INDEX('Per Line'!$J$2:$J$7001,$Z936)&amp;"")</f>
        <v/>
      </c>
      <c r="I936">
        <f>IF($Z936="","",INDEX('Per Line'!$K$2:$K$7001,$Z936)&amp;"")</f>
        <v/>
      </c>
      <c r="J936">
        <f>IF($Z936="","",INDEX('Per Line'!$M$2:$M$7001,$Z936))</f>
        <v/>
      </c>
      <c r="K936" s="8">
        <f>IF($Z936="","",IF(AND(ISNUMBER(M936),M936&gt;0,X936&gt;M936),J936*M936/100+(X936-M936),J936*X936/100))</f>
        <v/>
      </c>
      <c r="L936">
        <f>IF($Z936="","",INDEX('Per Line'!$W$2:$W$7001,$Z936)&amp;"")</f>
        <v/>
      </c>
      <c r="M936">
        <f>IF($Z936="","",INDEX('Per Line'!$AD$2:$AD$7001,$Z936))</f>
        <v/>
      </c>
      <c r="N936">
        <f>IF($Z936="","",IF(AND(ISNUMBER(M936),M936&gt;0),X936&gt;M936,FALSE))</f>
        <v/>
      </c>
      <c r="O936" s="8">
        <f>IF($Z936="","",SUMIFS('Per Line'!$V$2:$V$7001,'Per Line'!$D$2:$D$7001,$B936,'Per Line'!$AN$2:$AN$7001,1))</f>
        <v/>
      </c>
      <c r="P936">
        <f>IF($Z936="","",Settings!$C$7)</f>
        <v/>
      </c>
      <c r="Q936" s="8">
        <f>IF($Z936="","",SUMIFS('Per Line'!$V$2:$V$7001,'Per Line'!$D$2:$D$7001,$B936,'Per Line'!$AM$2:$AM$7001,0,'Per Line'!$AN$2:$AN$7001,0))</f>
        <v/>
      </c>
      <c r="R936" s="8">
        <f>IF($Z936="","",Q936*P936)</f>
        <v/>
      </c>
      <c r="S936">
        <f>IF($Z936="","",Settings!$C$6)</f>
        <v/>
      </c>
      <c r="T936" s="8">
        <f>IF($Z936="","",SUMIFS('Per Line'!$V$2:$V$7001,'Per Line'!$D$2:$D$7001,$B936,'Per Line'!$AM$2:$AM$7001,1,'Per Line'!$AN$2:$AN$7001,0))</f>
        <v/>
      </c>
      <c r="U936" s="8">
        <f>IF($Z936="","",T936*S936)</f>
        <v/>
      </c>
      <c r="V936" s="8">
        <f>IF($Z936="","",U936+R936)</f>
        <v/>
      </c>
      <c r="W936" s="8">
        <f>IF($Z936="","",X936-V936)</f>
        <v/>
      </c>
      <c r="X936" s="8">
        <f>IF($Z936="","",Q936+T936+O936)</f>
        <v/>
      </c>
      <c r="Y936" s="8">
        <f>IF($Z936="","",X936-V936-K936)</f>
        <v/>
      </c>
      <c r="Z936" s="16">
        <f>IF(ROWS($Z$2:$Z936)&lt;=MAX('Per Line'!$AL$2:$AL$7001),MATCH(ROWS($Z$2:$Z936),'Per Line'!$AL$2:$AL$7001,0),"")</f>
        <v/>
      </c>
      <c r="AA936" s="17">
        <f>IF($Z936="","",K936-J936*X936/100)</f>
        <v/>
      </c>
      <c r="AB936">
        <f>IF($Z936="","",C936&amp;"|"&amp;COUNTIF($C$2:$C936,C936))</f>
        <v/>
      </c>
    </row>
    <row r="937">
      <c r="A937" s="15" t="n"/>
      <c r="B937">
        <f>IF($Z937="","",INDEX('Per Line'!$D$2:$D$7001,$Z937)&amp;"")</f>
        <v/>
      </c>
      <c r="C937">
        <f>IF($Z937="","",IF(X937&lt;Settings!$C$8,"INV&lt;10000","Inv&gt;10000"))</f>
        <v/>
      </c>
      <c r="D937">
        <f>IF($Z937="","",INDEX('Per Line'!$A$2:$A$7001,$Z937)&amp;"")</f>
        <v/>
      </c>
      <c r="E937" s="14">
        <f>IF($Z937="","",INDEX('Per Line'!$F$2:$F$7001,$Z937))</f>
        <v/>
      </c>
      <c r="F937">
        <f>IF($Z937="","",INDEX('Per Line'!$G$2:$G$7001,$Z937)&amp;"")</f>
        <v/>
      </c>
      <c r="G937">
        <f>IF($Z937="","",INDEX('Per Line'!$I$2:$I$7001,$Z937)&amp;"")</f>
        <v/>
      </c>
      <c r="H937">
        <f>IF($Z937="","",INDEX('Per Line'!$J$2:$J$7001,$Z937)&amp;"")</f>
        <v/>
      </c>
      <c r="I937">
        <f>IF($Z937="","",INDEX('Per Line'!$K$2:$K$7001,$Z937)&amp;"")</f>
        <v/>
      </c>
      <c r="J937">
        <f>IF($Z937="","",INDEX('Per Line'!$M$2:$M$7001,$Z937))</f>
        <v/>
      </c>
      <c r="K937" s="8">
        <f>IF($Z937="","",IF(AND(ISNUMBER(M937),M937&gt;0,X937&gt;M937),J937*M937/100+(X937-M937),J937*X937/100))</f>
        <v/>
      </c>
      <c r="L937">
        <f>IF($Z937="","",INDEX('Per Line'!$W$2:$W$7001,$Z937)&amp;"")</f>
        <v/>
      </c>
      <c r="M937">
        <f>IF($Z937="","",INDEX('Per Line'!$AD$2:$AD$7001,$Z937))</f>
        <v/>
      </c>
      <c r="N937">
        <f>IF($Z937="","",IF(AND(ISNUMBER(M937),M937&gt;0),X937&gt;M937,FALSE))</f>
        <v/>
      </c>
      <c r="O937" s="8">
        <f>IF($Z937="","",SUMIFS('Per Line'!$V$2:$V$7001,'Per Line'!$D$2:$D$7001,$B937,'Per Line'!$AN$2:$AN$7001,1))</f>
        <v/>
      </c>
      <c r="P937">
        <f>IF($Z937="","",Settings!$C$7)</f>
        <v/>
      </c>
      <c r="Q937" s="8">
        <f>IF($Z937="","",SUMIFS('Per Line'!$V$2:$V$7001,'Per Line'!$D$2:$D$7001,$B937,'Per Line'!$AM$2:$AM$7001,0,'Per Line'!$AN$2:$AN$7001,0))</f>
        <v/>
      </c>
      <c r="R937" s="8">
        <f>IF($Z937="","",Q937*P937)</f>
        <v/>
      </c>
      <c r="S937">
        <f>IF($Z937="","",Settings!$C$6)</f>
        <v/>
      </c>
      <c r="T937" s="8">
        <f>IF($Z937="","",SUMIFS('Per Line'!$V$2:$V$7001,'Per Line'!$D$2:$D$7001,$B937,'Per Line'!$AM$2:$AM$7001,1,'Per Line'!$AN$2:$AN$7001,0))</f>
        <v/>
      </c>
      <c r="U937" s="8">
        <f>IF($Z937="","",T937*S937)</f>
        <v/>
      </c>
      <c r="V937" s="8">
        <f>IF($Z937="","",U937+R937)</f>
        <v/>
      </c>
      <c r="W937" s="8">
        <f>IF($Z937="","",X937-V937)</f>
        <v/>
      </c>
      <c r="X937" s="8">
        <f>IF($Z937="","",Q937+T937+O937)</f>
        <v/>
      </c>
      <c r="Y937" s="8">
        <f>IF($Z937="","",X937-V937-K937)</f>
        <v/>
      </c>
      <c r="Z937" s="16">
        <f>IF(ROWS($Z$2:$Z937)&lt;=MAX('Per Line'!$AL$2:$AL$7001),MATCH(ROWS($Z$2:$Z937),'Per Line'!$AL$2:$AL$7001,0),"")</f>
        <v/>
      </c>
      <c r="AA937" s="17">
        <f>IF($Z937="","",K937-J937*X937/100)</f>
        <v/>
      </c>
      <c r="AB937">
        <f>IF($Z937="","",C937&amp;"|"&amp;COUNTIF($C$2:$C937,C937))</f>
        <v/>
      </c>
    </row>
    <row r="938">
      <c r="A938" s="15" t="n"/>
      <c r="B938">
        <f>IF($Z938="","",INDEX('Per Line'!$D$2:$D$7001,$Z938)&amp;"")</f>
        <v/>
      </c>
      <c r="C938">
        <f>IF($Z938="","",IF(X938&lt;Settings!$C$8,"INV&lt;10000","Inv&gt;10000"))</f>
        <v/>
      </c>
      <c r="D938">
        <f>IF($Z938="","",INDEX('Per Line'!$A$2:$A$7001,$Z938)&amp;"")</f>
        <v/>
      </c>
      <c r="E938" s="14">
        <f>IF($Z938="","",INDEX('Per Line'!$F$2:$F$7001,$Z938))</f>
        <v/>
      </c>
      <c r="F938">
        <f>IF($Z938="","",INDEX('Per Line'!$G$2:$G$7001,$Z938)&amp;"")</f>
        <v/>
      </c>
      <c r="G938">
        <f>IF($Z938="","",INDEX('Per Line'!$I$2:$I$7001,$Z938)&amp;"")</f>
        <v/>
      </c>
      <c r="H938">
        <f>IF($Z938="","",INDEX('Per Line'!$J$2:$J$7001,$Z938)&amp;"")</f>
        <v/>
      </c>
      <c r="I938">
        <f>IF($Z938="","",INDEX('Per Line'!$K$2:$K$7001,$Z938)&amp;"")</f>
        <v/>
      </c>
      <c r="J938">
        <f>IF($Z938="","",INDEX('Per Line'!$M$2:$M$7001,$Z938))</f>
        <v/>
      </c>
      <c r="K938" s="8">
        <f>IF($Z938="","",IF(AND(ISNUMBER(M938),M938&gt;0,X938&gt;M938),J938*M938/100+(X938-M938),J938*X938/100))</f>
        <v/>
      </c>
      <c r="L938">
        <f>IF($Z938="","",INDEX('Per Line'!$W$2:$W$7001,$Z938)&amp;"")</f>
        <v/>
      </c>
      <c r="M938">
        <f>IF($Z938="","",INDEX('Per Line'!$AD$2:$AD$7001,$Z938))</f>
        <v/>
      </c>
      <c r="N938">
        <f>IF($Z938="","",IF(AND(ISNUMBER(M938),M938&gt;0),X938&gt;M938,FALSE))</f>
        <v/>
      </c>
      <c r="O938" s="8">
        <f>IF($Z938="","",SUMIFS('Per Line'!$V$2:$V$7001,'Per Line'!$D$2:$D$7001,$B938,'Per Line'!$AN$2:$AN$7001,1))</f>
        <v/>
      </c>
      <c r="P938">
        <f>IF($Z938="","",Settings!$C$7)</f>
        <v/>
      </c>
      <c r="Q938" s="8">
        <f>IF($Z938="","",SUMIFS('Per Line'!$V$2:$V$7001,'Per Line'!$D$2:$D$7001,$B938,'Per Line'!$AM$2:$AM$7001,0,'Per Line'!$AN$2:$AN$7001,0))</f>
        <v/>
      </c>
      <c r="R938" s="8">
        <f>IF($Z938="","",Q938*P938)</f>
        <v/>
      </c>
      <c r="S938">
        <f>IF($Z938="","",Settings!$C$6)</f>
        <v/>
      </c>
      <c r="T938" s="8">
        <f>IF($Z938="","",SUMIFS('Per Line'!$V$2:$V$7001,'Per Line'!$D$2:$D$7001,$B938,'Per Line'!$AM$2:$AM$7001,1,'Per Line'!$AN$2:$AN$7001,0))</f>
        <v/>
      </c>
      <c r="U938" s="8">
        <f>IF($Z938="","",T938*S938)</f>
        <v/>
      </c>
      <c r="V938" s="8">
        <f>IF($Z938="","",U938+R938)</f>
        <v/>
      </c>
      <c r="W938" s="8">
        <f>IF($Z938="","",X938-V938)</f>
        <v/>
      </c>
      <c r="X938" s="8">
        <f>IF($Z938="","",Q938+T938+O938)</f>
        <v/>
      </c>
      <c r="Y938" s="8">
        <f>IF($Z938="","",X938-V938-K938)</f>
        <v/>
      </c>
      <c r="Z938" s="16">
        <f>IF(ROWS($Z$2:$Z938)&lt;=MAX('Per Line'!$AL$2:$AL$7001),MATCH(ROWS($Z$2:$Z938),'Per Line'!$AL$2:$AL$7001,0),"")</f>
        <v/>
      </c>
      <c r="AA938" s="17">
        <f>IF($Z938="","",K938-J938*X938/100)</f>
        <v/>
      </c>
      <c r="AB938">
        <f>IF($Z938="","",C938&amp;"|"&amp;COUNTIF($C$2:$C938,C938))</f>
        <v/>
      </c>
    </row>
    <row r="939">
      <c r="A939" s="15" t="n"/>
      <c r="B939">
        <f>IF($Z939="","",INDEX('Per Line'!$D$2:$D$7001,$Z939)&amp;"")</f>
        <v/>
      </c>
      <c r="C939">
        <f>IF($Z939="","",IF(X939&lt;Settings!$C$8,"INV&lt;10000","Inv&gt;10000"))</f>
        <v/>
      </c>
      <c r="D939">
        <f>IF($Z939="","",INDEX('Per Line'!$A$2:$A$7001,$Z939)&amp;"")</f>
        <v/>
      </c>
      <c r="E939" s="14">
        <f>IF($Z939="","",INDEX('Per Line'!$F$2:$F$7001,$Z939))</f>
        <v/>
      </c>
      <c r="F939">
        <f>IF($Z939="","",INDEX('Per Line'!$G$2:$G$7001,$Z939)&amp;"")</f>
        <v/>
      </c>
      <c r="G939">
        <f>IF($Z939="","",INDEX('Per Line'!$I$2:$I$7001,$Z939)&amp;"")</f>
        <v/>
      </c>
      <c r="H939">
        <f>IF($Z939="","",INDEX('Per Line'!$J$2:$J$7001,$Z939)&amp;"")</f>
        <v/>
      </c>
      <c r="I939">
        <f>IF($Z939="","",INDEX('Per Line'!$K$2:$K$7001,$Z939)&amp;"")</f>
        <v/>
      </c>
      <c r="J939">
        <f>IF($Z939="","",INDEX('Per Line'!$M$2:$M$7001,$Z939))</f>
        <v/>
      </c>
      <c r="K939" s="8">
        <f>IF($Z939="","",IF(AND(ISNUMBER(M939),M939&gt;0,X939&gt;M939),J939*M939/100+(X939-M939),J939*X939/100))</f>
        <v/>
      </c>
      <c r="L939">
        <f>IF($Z939="","",INDEX('Per Line'!$W$2:$W$7001,$Z939)&amp;"")</f>
        <v/>
      </c>
      <c r="M939">
        <f>IF($Z939="","",INDEX('Per Line'!$AD$2:$AD$7001,$Z939))</f>
        <v/>
      </c>
      <c r="N939">
        <f>IF($Z939="","",IF(AND(ISNUMBER(M939),M939&gt;0),X939&gt;M939,FALSE))</f>
        <v/>
      </c>
      <c r="O939" s="8">
        <f>IF($Z939="","",SUMIFS('Per Line'!$V$2:$V$7001,'Per Line'!$D$2:$D$7001,$B939,'Per Line'!$AN$2:$AN$7001,1))</f>
        <v/>
      </c>
      <c r="P939">
        <f>IF($Z939="","",Settings!$C$7)</f>
        <v/>
      </c>
      <c r="Q939" s="8">
        <f>IF($Z939="","",SUMIFS('Per Line'!$V$2:$V$7001,'Per Line'!$D$2:$D$7001,$B939,'Per Line'!$AM$2:$AM$7001,0,'Per Line'!$AN$2:$AN$7001,0))</f>
        <v/>
      </c>
      <c r="R939" s="8">
        <f>IF($Z939="","",Q939*P939)</f>
        <v/>
      </c>
      <c r="S939">
        <f>IF($Z939="","",Settings!$C$6)</f>
        <v/>
      </c>
      <c r="T939" s="8">
        <f>IF($Z939="","",SUMIFS('Per Line'!$V$2:$V$7001,'Per Line'!$D$2:$D$7001,$B939,'Per Line'!$AM$2:$AM$7001,1,'Per Line'!$AN$2:$AN$7001,0))</f>
        <v/>
      </c>
      <c r="U939" s="8">
        <f>IF($Z939="","",T939*S939)</f>
        <v/>
      </c>
      <c r="V939" s="8">
        <f>IF($Z939="","",U939+R939)</f>
        <v/>
      </c>
      <c r="W939" s="8">
        <f>IF($Z939="","",X939-V939)</f>
        <v/>
      </c>
      <c r="X939" s="8">
        <f>IF($Z939="","",Q939+T939+O939)</f>
        <v/>
      </c>
      <c r="Y939" s="8">
        <f>IF($Z939="","",X939-V939-K939)</f>
        <v/>
      </c>
      <c r="Z939" s="16">
        <f>IF(ROWS($Z$2:$Z939)&lt;=MAX('Per Line'!$AL$2:$AL$7001),MATCH(ROWS($Z$2:$Z939),'Per Line'!$AL$2:$AL$7001,0),"")</f>
        <v/>
      </c>
      <c r="AA939" s="17">
        <f>IF($Z939="","",K939-J939*X939/100)</f>
        <v/>
      </c>
      <c r="AB939">
        <f>IF($Z939="","",C939&amp;"|"&amp;COUNTIF($C$2:$C939,C939))</f>
        <v/>
      </c>
    </row>
    <row r="940">
      <c r="A940" s="15" t="n"/>
      <c r="B940">
        <f>IF($Z940="","",INDEX('Per Line'!$D$2:$D$7001,$Z940)&amp;"")</f>
        <v/>
      </c>
      <c r="C940">
        <f>IF($Z940="","",IF(X940&lt;Settings!$C$8,"INV&lt;10000","Inv&gt;10000"))</f>
        <v/>
      </c>
      <c r="D940">
        <f>IF($Z940="","",INDEX('Per Line'!$A$2:$A$7001,$Z940)&amp;"")</f>
        <v/>
      </c>
      <c r="E940" s="14">
        <f>IF($Z940="","",INDEX('Per Line'!$F$2:$F$7001,$Z940))</f>
        <v/>
      </c>
      <c r="F940">
        <f>IF($Z940="","",INDEX('Per Line'!$G$2:$G$7001,$Z940)&amp;"")</f>
        <v/>
      </c>
      <c r="G940">
        <f>IF($Z940="","",INDEX('Per Line'!$I$2:$I$7001,$Z940)&amp;"")</f>
        <v/>
      </c>
      <c r="H940">
        <f>IF($Z940="","",INDEX('Per Line'!$J$2:$J$7001,$Z940)&amp;"")</f>
        <v/>
      </c>
      <c r="I940">
        <f>IF($Z940="","",INDEX('Per Line'!$K$2:$K$7001,$Z940)&amp;"")</f>
        <v/>
      </c>
      <c r="J940">
        <f>IF($Z940="","",INDEX('Per Line'!$M$2:$M$7001,$Z940))</f>
        <v/>
      </c>
      <c r="K940" s="8">
        <f>IF($Z940="","",IF(AND(ISNUMBER(M940),M940&gt;0,X940&gt;M940),J940*M940/100+(X940-M940),J940*X940/100))</f>
        <v/>
      </c>
      <c r="L940">
        <f>IF($Z940="","",INDEX('Per Line'!$W$2:$W$7001,$Z940)&amp;"")</f>
        <v/>
      </c>
      <c r="M940">
        <f>IF($Z940="","",INDEX('Per Line'!$AD$2:$AD$7001,$Z940))</f>
        <v/>
      </c>
      <c r="N940">
        <f>IF($Z940="","",IF(AND(ISNUMBER(M940),M940&gt;0),X940&gt;M940,FALSE))</f>
        <v/>
      </c>
      <c r="O940" s="8">
        <f>IF($Z940="","",SUMIFS('Per Line'!$V$2:$V$7001,'Per Line'!$D$2:$D$7001,$B940,'Per Line'!$AN$2:$AN$7001,1))</f>
        <v/>
      </c>
      <c r="P940">
        <f>IF($Z940="","",Settings!$C$7)</f>
        <v/>
      </c>
      <c r="Q940" s="8">
        <f>IF($Z940="","",SUMIFS('Per Line'!$V$2:$V$7001,'Per Line'!$D$2:$D$7001,$B940,'Per Line'!$AM$2:$AM$7001,0,'Per Line'!$AN$2:$AN$7001,0))</f>
        <v/>
      </c>
      <c r="R940" s="8">
        <f>IF($Z940="","",Q940*P940)</f>
        <v/>
      </c>
      <c r="S940">
        <f>IF($Z940="","",Settings!$C$6)</f>
        <v/>
      </c>
      <c r="T940" s="8">
        <f>IF($Z940="","",SUMIFS('Per Line'!$V$2:$V$7001,'Per Line'!$D$2:$D$7001,$B940,'Per Line'!$AM$2:$AM$7001,1,'Per Line'!$AN$2:$AN$7001,0))</f>
        <v/>
      </c>
      <c r="U940" s="8">
        <f>IF($Z940="","",T940*S940)</f>
        <v/>
      </c>
      <c r="V940" s="8">
        <f>IF($Z940="","",U940+R940)</f>
        <v/>
      </c>
      <c r="W940" s="8">
        <f>IF($Z940="","",X940-V940)</f>
        <v/>
      </c>
      <c r="X940" s="8">
        <f>IF($Z940="","",Q940+T940+O940)</f>
        <v/>
      </c>
      <c r="Y940" s="8">
        <f>IF($Z940="","",X940-V940-K940)</f>
        <v/>
      </c>
      <c r="Z940" s="16">
        <f>IF(ROWS($Z$2:$Z940)&lt;=MAX('Per Line'!$AL$2:$AL$7001),MATCH(ROWS($Z$2:$Z940),'Per Line'!$AL$2:$AL$7001,0),"")</f>
        <v/>
      </c>
      <c r="AA940" s="17">
        <f>IF($Z940="","",K940-J940*X940/100)</f>
        <v/>
      </c>
      <c r="AB940">
        <f>IF($Z940="","",C940&amp;"|"&amp;COUNTIF($C$2:$C940,C940))</f>
        <v/>
      </c>
    </row>
    <row r="941">
      <c r="A941" s="15" t="n"/>
      <c r="B941">
        <f>IF($Z941="","",INDEX('Per Line'!$D$2:$D$7001,$Z941)&amp;"")</f>
        <v/>
      </c>
      <c r="C941">
        <f>IF($Z941="","",IF(X941&lt;Settings!$C$8,"INV&lt;10000","Inv&gt;10000"))</f>
        <v/>
      </c>
      <c r="D941">
        <f>IF($Z941="","",INDEX('Per Line'!$A$2:$A$7001,$Z941)&amp;"")</f>
        <v/>
      </c>
      <c r="E941" s="14">
        <f>IF($Z941="","",INDEX('Per Line'!$F$2:$F$7001,$Z941))</f>
        <v/>
      </c>
      <c r="F941">
        <f>IF($Z941="","",INDEX('Per Line'!$G$2:$G$7001,$Z941)&amp;"")</f>
        <v/>
      </c>
      <c r="G941">
        <f>IF($Z941="","",INDEX('Per Line'!$I$2:$I$7001,$Z941)&amp;"")</f>
        <v/>
      </c>
      <c r="H941">
        <f>IF($Z941="","",INDEX('Per Line'!$J$2:$J$7001,$Z941)&amp;"")</f>
        <v/>
      </c>
      <c r="I941">
        <f>IF($Z941="","",INDEX('Per Line'!$K$2:$K$7001,$Z941)&amp;"")</f>
        <v/>
      </c>
      <c r="J941">
        <f>IF($Z941="","",INDEX('Per Line'!$M$2:$M$7001,$Z941))</f>
        <v/>
      </c>
      <c r="K941" s="8">
        <f>IF($Z941="","",IF(AND(ISNUMBER(M941),M941&gt;0,X941&gt;M941),J941*M941/100+(X941-M941),J941*X941/100))</f>
        <v/>
      </c>
      <c r="L941">
        <f>IF($Z941="","",INDEX('Per Line'!$W$2:$W$7001,$Z941)&amp;"")</f>
        <v/>
      </c>
      <c r="M941">
        <f>IF($Z941="","",INDEX('Per Line'!$AD$2:$AD$7001,$Z941))</f>
        <v/>
      </c>
      <c r="N941">
        <f>IF($Z941="","",IF(AND(ISNUMBER(M941),M941&gt;0),X941&gt;M941,FALSE))</f>
        <v/>
      </c>
      <c r="O941" s="8">
        <f>IF($Z941="","",SUMIFS('Per Line'!$V$2:$V$7001,'Per Line'!$D$2:$D$7001,$B941,'Per Line'!$AN$2:$AN$7001,1))</f>
        <v/>
      </c>
      <c r="P941">
        <f>IF($Z941="","",Settings!$C$7)</f>
        <v/>
      </c>
      <c r="Q941" s="8">
        <f>IF($Z941="","",SUMIFS('Per Line'!$V$2:$V$7001,'Per Line'!$D$2:$D$7001,$B941,'Per Line'!$AM$2:$AM$7001,0,'Per Line'!$AN$2:$AN$7001,0))</f>
        <v/>
      </c>
      <c r="R941" s="8">
        <f>IF($Z941="","",Q941*P941)</f>
        <v/>
      </c>
      <c r="S941">
        <f>IF($Z941="","",Settings!$C$6)</f>
        <v/>
      </c>
      <c r="T941" s="8">
        <f>IF($Z941="","",SUMIFS('Per Line'!$V$2:$V$7001,'Per Line'!$D$2:$D$7001,$B941,'Per Line'!$AM$2:$AM$7001,1,'Per Line'!$AN$2:$AN$7001,0))</f>
        <v/>
      </c>
      <c r="U941" s="8">
        <f>IF($Z941="","",T941*S941)</f>
        <v/>
      </c>
      <c r="V941" s="8">
        <f>IF($Z941="","",U941+R941)</f>
        <v/>
      </c>
      <c r="W941" s="8">
        <f>IF($Z941="","",X941-V941)</f>
        <v/>
      </c>
      <c r="X941" s="8">
        <f>IF($Z941="","",Q941+T941+O941)</f>
        <v/>
      </c>
      <c r="Y941" s="8">
        <f>IF($Z941="","",X941-V941-K941)</f>
        <v/>
      </c>
      <c r="Z941" s="16">
        <f>IF(ROWS($Z$2:$Z941)&lt;=MAX('Per Line'!$AL$2:$AL$7001),MATCH(ROWS($Z$2:$Z941),'Per Line'!$AL$2:$AL$7001,0),"")</f>
        <v/>
      </c>
      <c r="AA941" s="17">
        <f>IF($Z941="","",K941-J941*X941/100)</f>
        <v/>
      </c>
      <c r="AB941">
        <f>IF($Z941="","",C941&amp;"|"&amp;COUNTIF($C$2:$C941,C941))</f>
        <v/>
      </c>
    </row>
    <row r="942">
      <c r="A942" s="15" t="n"/>
      <c r="B942">
        <f>IF($Z942="","",INDEX('Per Line'!$D$2:$D$7001,$Z942)&amp;"")</f>
        <v/>
      </c>
      <c r="C942">
        <f>IF($Z942="","",IF(X942&lt;Settings!$C$8,"INV&lt;10000","Inv&gt;10000"))</f>
        <v/>
      </c>
      <c r="D942">
        <f>IF($Z942="","",INDEX('Per Line'!$A$2:$A$7001,$Z942)&amp;"")</f>
        <v/>
      </c>
      <c r="E942" s="14">
        <f>IF($Z942="","",INDEX('Per Line'!$F$2:$F$7001,$Z942))</f>
        <v/>
      </c>
      <c r="F942">
        <f>IF($Z942="","",INDEX('Per Line'!$G$2:$G$7001,$Z942)&amp;"")</f>
        <v/>
      </c>
      <c r="G942">
        <f>IF($Z942="","",INDEX('Per Line'!$I$2:$I$7001,$Z942)&amp;"")</f>
        <v/>
      </c>
      <c r="H942">
        <f>IF($Z942="","",INDEX('Per Line'!$J$2:$J$7001,$Z942)&amp;"")</f>
        <v/>
      </c>
      <c r="I942">
        <f>IF($Z942="","",INDEX('Per Line'!$K$2:$K$7001,$Z942)&amp;"")</f>
        <v/>
      </c>
      <c r="J942">
        <f>IF($Z942="","",INDEX('Per Line'!$M$2:$M$7001,$Z942))</f>
        <v/>
      </c>
      <c r="K942" s="8">
        <f>IF($Z942="","",IF(AND(ISNUMBER(M942),M942&gt;0,X942&gt;M942),J942*M942/100+(X942-M942),J942*X942/100))</f>
        <v/>
      </c>
      <c r="L942">
        <f>IF($Z942="","",INDEX('Per Line'!$W$2:$W$7001,$Z942)&amp;"")</f>
        <v/>
      </c>
      <c r="M942">
        <f>IF($Z942="","",INDEX('Per Line'!$AD$2:$AD$7001,$Z942))</f>
        <v/>
      </c>
      <c r="N942">
        <f>IF($Z942="","",IF(AND(ISNUMBER(M942),M942&gt;0),X942&gt;M942,FALSE))</f>
        <v/>
      </c>
      <c r="O942" s="8">
        <f>IF($Z942="","",SUMIFS('Per Line'!$V$2:$V$7001,'Per Line'!$D$2:$D$7001,$B942,'Per Line'!$AN$2:$AN$7001,1))</f>
        <v/>
      </c>
      <c r="P942">
        <f>IF($Z942="","",Settings!$C$7)</f>
        <v/>
      </c>
      <c r="Q942" s="8">
        <f>IF($Z942="","",SUMIFS('Per Line'!$V$2:$V$7001,'Per Line'!$D$2:$D$7001,$B942,'Per Line'!$AM$2:$AM$7001,0,'Per Line'!$AN$2:$AN$7001,0))</f>
        <v/>
      </c>
      <c r="R942" s="8">
        <f>IF($Z942="","",Q942*P942)</f>
        <v/>
      </c>
      <c r="S942">
        <f>IF($Z942="","",Settings!$C$6)</f>
        <v/>
      </c>
      <c r="T942" s="8">
        <f>IF($Z942="","",SUMIFS('Per Line'!$V$2:$V$7001,'Per Line'!$D$2:$D$7001,$B942,'Per Line'!$AM$2:$AM$7001,1,'Per Line'!$AN$2:$AN$7001,0))</f>
        <v/>
      </c>
      <c r="U942" s="8">
        <f>IF($Z942="","",T942*S942)</f>
        <v/>
      </c>
      <c r="V942" s="8">
        <f>IF($Z942="","",U942+R942)</f>
        <v/>
      </c>
      <c r="W942" s="8">
        <f>IF($Z942="","",X942-V942)</f>
        <v/>
      </c>
      <c r="X942" s="8">
        <f>IF($Z942="","",Q942+T942+O942)</f>
        <v/>
      </c>
      <c r="Y942" s="8">
        <f>IF($Z942="","",X942-V942-K942)</f>
        <v/>
      </c>
      <c r="Z942" s="16">
        <f>IF(ROWS($Z$2:$Z942)&lt;=MAX('Per Line'!$AL$2:$AL$7001),MATCH(ROWS($Z$2:$Z942),'Per Line'!$AL$2:$AL$7001,0),"")</f>
        <v/>
      </c>
      <c r="AA942" s="17">
        <f>IF($Z942="","",K942-J942*X942/100)</f>
        <v/>
      </c>
      <c r="AB942">
        <f>IF($Z942="","",C942&amp;"|"&amp;COUNTIF($C$2:$C942,C942))</f>
        <v/>
      </c>
    </row>
    <row r="943">
      <c r="A943" s="15" t="n"/>
      <c r="B943">
        <f>IF($Z943="","",INDEX('Per Line'!$D$2:$D$7001,$Z943)&amp;"")</f>
        <v/>
      </c>
      <c r="C943">
        <f>IF($Z943="","",IF(X943&lt;Settings!$C$8,"INV&lt;10000","Inv&gt;10000"))</f>
        <v/>
      </c>
      <c r="D943">
        <f>IF($Z943="","",INDEX('Per Line'!$A$2:$A$7001,$Z943)&amp;"")</f>
        <v/>
      </c>
      <c r="E943" s="14">
        <f>IF($Z943="","",INDEX('Per Line'!$F$2:$F$7001,$Z943))</f>
        <v/>
      </c>
      <c r="F943">
        <f>IF($Z943="","",INDEX('Per Line'!$G$2:$G$7001,$Z943)&amp;"")</f>
        <v/>
      </c>
      <c r="G943">
        <f>IF($Z943="","",INDEX('Per Line'!$I$2:$I$7001,$Z943)&amp;"")</f>
        <v/>
      </c>
      <c r="H943">
        <f>IF($Z943="","",INDEX('Per Line'!$J$2:$J$7001,$Z943)&amp;"")</f>
        <v/>
      </c>
      <c r="I943">
        <f>IF($Z943="","",INDEX('Per Line'!$K$2:$K$7001,$Z943)&amp;"")</f>
        <v/>
      </c>
      <c r="J943">
        <f>IF($Z943="","",INDEX('Per Line'!$M$2:$M$7001,$Z943))</f>
        <v/>
      </c>
      <c r="K943" s="8">
        <f>IF($Z943="","",IF(AND(ISNUMBER(M943),M943&gt;0,X943&gt;M943),J943*M943/100+(X943-M943),J943*X943/100))</f>
        <v/>
      </c>
      <c r="L943">
        <f>IF($Z943="","",INDEX('Per Line'!$W$2:$W$7001,$Z943)&amp;"")</f>
        <v/>
      </c>
      <c r="M943">
        <f>IF($Z943="","",INDEX('Per Line'!$AD$2:$AD$7001,$Z943))</f>
        <v/>
      </c>
      <c r="N943">
        <f>IF($Z943="","",IF(AND(ISNUMBER(M943),M943&gt;0),X943&gt;M943,FALSE))</f>
        <v/>
      </c>
      <c r="O943" s="8">
        <f>IF($Z943="","",SUMIFS('Per Line'!$V$2:$V$7001,'Per Line'!$D$2:$D$7001,$B943,'Per Line'!$AN$2:$AN$7001,1))</f>
        <v/>
      </c>
      <c r="P943">
        <f>IF($Z943="","",Settings!$C$7)</f>
        <v/>
      </c>
      <c r="Q943" s="8">
        <f>IF($Z943="","",SUMIFS('Per Line'!$V$2:$V$7001,'Per Line'!$D$2:$D$7001,$B943,'Per Line'!$AM$2:$AM$7001,0,'Per Line'!$AN$2:$AN$7001,0))</f>
        <v/>
      </c>
      <c r="R943" s="8">
        <f>IF($Z943="","",Q943*P943)</f>
        <v/>
      </c>
      <c r="S943">
        <f>IF($Z943="","",Settings!$C$6)</f>
        <v/>
      </c>
      <c r="T943" s="8">
        <f>IF($Z943="","",SUMIFS('Per Line'!$V$2:$V$7001,'Per Line'!$D$2:$D$7001,$B943,'Per Line'!$AM$2:$AM$7001,1,'Per Line'!$AN$2:$AN$7001,0))</f>
        <v/>
      </c>
      <c r="U943" s="8">
        <f>IF($Z943="","",T943*S943)</f>
        <v/>
      </c>
      <c r="V943" s="8">
        <f>IF($Z943="","",U943+R943)</f>
        <v/>
      </c>
      <c r="W943" s="8">
        <f>IF($Z943="","",X943-V943)</f>
        <v/>
      </c>
      <c r="X943" s="8">
        <f>IF($Z943="","",Q943+T943+O943)</f>
        <v/>
      </c>
      <c r="Y943" s="8">
        <f>IF($Z943="","",X943-V943-K943)</f>
        <v/>
      </c>
      <c r="Z943" s="16">
        <f>IF(ROWS($Z$2:$Z943)&lt;=MAX('Per Line'!$AL$2:$AL$7001),MATCH(ROWS($Z$2:$Z943),'Per Line'!$AL$2:$AL$7001,0),"")</f>
        <v/>
      </c>
      <c r="AA943" s="17">
        <f>IF($Z943="","",K943-J943*X943/100)</f>
        <v/>
      </c>
      <c r="AB943">
        <f>IF($Z943="","",C943&amp;"|"&amp;COUNTIF($C$2:$C943,C943))</f>
        <v/>
      </c>
    </row>
    <row r="944">
      <c r="A944" s="15" t="n"/>
      <c r="B944">
        <f>IF($Z944="","",INDEX('Per Line'!$D$2:$D$7001,$Z944)&amp;"")</f>
        <v/>
      </c>
      <c r="C944">
        <f>IF($Z944="","",IF(X944&lt;Settings!$C$8,"INV&lt;10000","Inv&gt;10000"))</f>
        <v/>
      </c>
      <c r="D944">
        <f>IF($Z944="","",INDEX('Per Line'!$A$2:$A$7001,$Z944)&amp;"")</f>
        <v/>
      </c>
      <c r="E944" s="14">
        <f>IF($Z944="","",INDEX('Per Line'!$F$2:$F$7001,$Z944))</f>
        <v/>
      </c>
      <c r="F944">
        <f>IF($Z944="","",INDEX('Per Line'!$G$2:$G$7001,$Z944)&amp;"")</f>
        <v/>
      </c>
      <c r="G944">
        <f>IF($Z944="","",INDEX('Per Line'!$I$2:$I$7001,$Z944)&amp;"")</f>
        <v/>
      </c>
      <c r="H944">
        <f>IF($Z944="","",INDEX('Per Line'!$J$2:$J$7001,$Z944)&amp;"")</f>
        <v/>
      </c>
      <c r="I944">
        <f>IF($Z944="","",INDEX('Per Line'!$K$2:$K$7001,$Z944)&amp;"")</f>
        <v/>
      </c>
      <c r="J944">
        <f>IF($Z944="","",INDEX('Per Line'!$M$2:$M$7001,$Z944))</f>
        <v/>
      </c>
      <c r="K944" s="8">
        <f>IF($Z944="","",IF(AND(ISNUMBER(M944),M944&gt;0,X944&gt;M944),J944*M944/100+(X944-M944),J944*X944/100))</f>
        <v/>
      </c>
      <c r="L944">
        <f>IF($Z944="","",INDEX('Per Line'!$W$2:$W$7001,$Z944)&amp;"")</f>
        <v/>
      </c>
      <c r="M944">
        <f>IF($Z944="","",INDEX('Per Line'!$AD$2:$AD$7001,$Z944))</f>
        <v/>
      </c>
      <c r="N944">
        <f>IF($Z944="","",IF(AND(ISNUMBER(M944),M944&gt;0),X944&gt;M944,FALSE))</f>
        <v/>
      </c>
      <c r="O944" s="8">
        <f>IF($Z944="","",SUMIFS('Per Line'!$V$2:$V$7001,'Per Line'!$D$2:$D$7001,$B944,'Per Line'!$AN$2:$AN$7001,1))</f>
        <v/>
      </c>
      <c r="P944">
        <f>IF($Z944="","",Settings!$C$7)</f>
        <v/>
      </c>
      <c r="Q944" s="8">
        <f>IF($Z944="","",SUMIFS('Per Line'!$V$2:$V$7001,'Per Line'!$D$2:$D$7001,$B944,'Per Line'!$AM$2:$AM$7001,0,'Per Line'!$AN$2:$AN$7001,0))</f>
        <v/>
      </c>
      <c r="R944" s="8">
        <f>IF($Z944="","",Q944*P944)</f>
        <v/>
      </c>
      <c r="S944">
        <f>IF($Z944="","",Settings!$C$6)</f>
        <v/>
      </c>
      <c r="T944" s="8">
        <f>IF($Z944="","",SUMIFS('Per Line'!$V$2:$V$7001,'Per Line'!$D$2:$D$7001,$B944,'Per Line'!$AM$2:$AM$7001,1,'Per Line'!$AN$2:$AN$7001,0))</f>
        <v/>
      </c>
      <c r="U944" s="8">
        <f>IF($Z944="","",T944*S944)</f>
        <v/>
      </c>
      <c r="V944" s="8">
        <f>IF($Z944="","",U944+R944)</f>
        <v/>
      </c>
      <c r="W944" s="8">
        <f>IF($Z944="","",X944-V944)</f>
        <v/>
      </c>
      <c r="X944" s="8">
        <f>IF($Z944="","",Q944+T944+O944)</f>
        <v/>
      </c>
      <c r="Y944" s="8">
        <f>IF($Z944="","",X944-V944-K944)</f>
        <v/>
      </c>
      <c r="Z944" s="16">
        <f>IF(ROWS($Z$2:$Z944)&lt;=MAX('Per Line'!$AL$2:$AL$7001),MATCH(ROWS($Z$2:$Z944),'Per Line'!$AL$2:$AL$7001,0),"")</f>
        <v/>
      </c>
      <c r="AA944" s="17">
        <f>IF($Z944="","",K944-J944*X944/100)</f>
        <v/>
      </c>
      <c r="AB944">
        <f>IF($Z944="","",C944&amp;"|"&amp;COUNTIF($C$2:$C944,C944))</f>
        <v/>
      </c>
    </row>
    <row r="945">
      <c r="A945" s="15" t="n"/>
      <c r="B945">
        <f>IF($Z945="","",INDEX('Per Line'!$D$2:$D$7001,$Z945)&amp;"")</f>
        <v/>
      </c>
      <c r="C945">
        <f>IF($Z945="","",IF(X945&lt;Settings!$C$8,"INV&lt;10000","Inv&gt;10000"))</f>
        <v/>
      </c>
      <c r="D945">
        <f>IF($Z945="","",INDEX('Per Line'!$A$2:$A$7001,$Z945)&amp;"")</f>
        <v/>
      </c>
      <c r="E945" s="14">
        <f>IF($Z945="","",INDEX('Per Line'!$F$2:$F$7001,$Z945))</f>
        <v/>
      </c>
      <c r="F945">
        <f>IF($Z945="","",INDEX('Per Line'!$G$2:$G$7001,$Z945)&amp;"")</f>
        <v/>
      </c>
      <c r="G945">
        <f>IF($Z945="","",INDEX('Per Line'!$I$2:$I$7001,$Z945)&amp;"")</f>
        <v/>
      </c>
      <c r="H945">
        <f>IF($Z945="","",INDEX('Per Line'!$J$2:$J$7001,$Z945)&amp;"")</f>
        <v/>
      </c>
      <c r="I945">
        <f>IF($Z945="","",INDEX('Per Line'!$K$2:$K$7001,$Z945)&amp;"")</f>
        <v/>
      </c>
      <c r="J945">
        <f>IF($Z945="","",INDEX('Per Line'!$M$2:$M$7001,$Z945))</f>
        <v/>
      </c>
      <c r="K945" s="8">
        <f>IF($Z945="","",IF(AND(ISNUMBER(M945),M945&gt;0,X945&gt;M945),J945*M945/100+(X945-M945),J945*X945/100))</f>
        <v/>
      </c>
      <c r="L945">
        <f>IF($Z945="","",INDEX('Per Line'!$W$2:$W$7001,$Z945)&amp;"")</f>
        <v/>
      </c>
      <c r="M945">
        <f>IF($Z945="","",INDEX('Per Line'!$AD$2:$AD$7001,$Z945))</f>
        <v/>
      </c>
      <c r="N945">
        <f>IF($Z945="","",IF(AND(ISNUMBER(M945),M945&gt;0),X945&gt;M945,FALSE))</f>
        <v/>
      </c>
      <c r="O945" s="8">
        <f>IF($Z945="","",SUMIFS('Per Line'!$V$2:$V$7001,'Per Line'!$D$2:$D$7001,$B945,'Per Line'!$AN$2:$AN$7001,1))</f>
        <v/>
      </c>
      <c r="P945">
        <f>IF($Z945="","",Settings!$C$7)</f>
        <v/>
      </c>
      <c r="Q945" s="8">
        <f>IF($Z945="","",SUMIFS('Per Line'!$V$2:$V$7001,'Per Line'!$D$2:$D$7001,$B945,'Per Line'!$AM$2:$AM$7001,0,'Per Line'!$AN$2:$AN$7001,0))</f>
        <v/>
      </c>
      <c r="R945" s="8">
        <f>IF($Z945="","",Q945*P945)</f>
        <v/>
      </c>
      <c r="S945">
        <f>IF($Z945="","",Settings!$C$6)</f>
        <v/>
      </c>
      <c r="T945" s="8">
        <f>IF($Z945="","",SUMIFS('Per Line'!$V$2:$V$7001,'Per Line'!$D$2:$D$7001,$B945,'Per Line'!$AM$2:$AM$7001,1,'Per Line'!$AN$2:$AN$7001,0))</f>
        <v/>
      </c>
      <c r="U945" s="8">
        <f>IF($Z945="","",T945*S945)</f>
        <v/>
      </c>
      <c r="V945" s="8">
        <f>IF($Z945="","",U945+R945)</f>
        <v/>
      </c>
      <c r="W945" s="8">
        <f>IF($Z945="","",X945-V945)</f>
        <v/>
      </c>
      <c r="X945" s="8">
        <f>IF($Z945="","",Q945+T945+O945)</f>
        <v/>
      </c>
      <c r="Y945" s="8">
        <f>IF($Z945="","",X945-V945-K945)</f>
        <v/>
      </c>
      <c r="Z945" s="16">
        <f>IF(ROWS($Z$2:$Z945)&lt;=MAX('Per Line'!$AL$2:$AL$7001),MATCH(ROWS($Z$2:$Z945),'Per Line'!$AL$2:$AL$7001,0),"")</f>
        <v/>
      </c>
      <c r="AA945" s="17">
        <f>IF($Z945="","",K945-J945*X945/100)</f>
        <v/>
      </c>
      <c r="AB945">
        <f>IF($Z945="","",C945&amp;"|"&amp;COUNTIF($C$2:$C945,C945))</f>
        <v/>
      </c>
    </row>
    <row r="946">
      <c r="A946" s="15" t="n"/>
      <c r="B946">
        <f>IF($Z946="","",INDEX('Per Line'!$D$2:$D$7001,$Z946)&amp;"")</f>
        <v/>
      </c>
      <c r="C946">
        <f>IF($Z946="","",IF(X946&lt;Settings!$C$8,"INV&lt;10000","Inv&gt;10000"))</f>
        <v/>
      </c>
      <c r="D946">
        <f>IF($Z946="","",INDEX('Per Line'!$A$2:$A$7001,$Z946)&amp;"")</f>
        <v/>
      </c>
      <c r="E946" s="14">
        <f>IF($Z946="","",INDEX('Per Line'!$F$2:$F$7001,$Z946))</f>
        <v/>
      </c>
      <c r="F946">
        <f>IF($Z946="","",INDEX('Per Line'!$G$2:$G$7001,$Z946)&amp;"")</f>
        <v/>
      </c>
      <c r="G946">
        <f>IF($Z946="","",INDEX('Per Line'!$I$2:$I$7001,$Z946)&amp;"")</f>
        <v/>
      </c>
      <c r="H946">
        <f>IF($Z946="","",INDEX('Per Line'!$J$2:$J$7001,$Z946)&amp;"")</f>
        <v/>
      </c>
      <c r="I946">
        <f>IF($Z946="","",INDEX('Per Line'!$K$2:$K$7001,$Z946)&amp;"")</f>
        <v/>
      </c>
      <c r="J946">
        <f>IF($Z946="","",INDEX('Per Line'!$M$2:$M$7001,$Z946))</f>
        <v/>
      </c>
      <c r="K946" s="8">
        <f>IF($Z946="","",IF(AND(ISNUMBER(M946),M946&gt;0,X946&gt;M946),J946*M946/100+(X946-M946),J946*X946/100))</f>
        <v/>
      </c>
      <c r="L946">
        <f>IF($Z946="","",INDEX('Per Line'!$W$2:$W$7001,$Z946)&amp;"")</f>
        <v/>
      </c>
      <c r="M946">
        <f>IF($Z946="","",INDEX('Per Line'!$AD$2:$AD$7001,$Z946))</f>
        <v/>
      </c>
      <c r="N946">
        <f>IF($Z946="","",IF(AND(ISNUMBER(M946),M946&gt;0),X946&gt;M946,FALSE))</f>
        <v/>
      </c>
      <c r="O946" s="8">
        <f>IF($Z946="","",SUMIFS('Per Line'!$V$2:$V$7001,'Per Line'!$D$2:$D$7001,$B946,'Per Line'!$AN$2:$AN$7001,1))</f>
        <v/>
      </c>
      <c r="P946">
        <f>IF($Z946="","",Settings!$C$7)</f>
        <v/>
      </c>
      <c r="Q946" s="8">
        <f>IF($Z946="","",SUMIFS('Per Line'!$V$2:$V$7001,'Per Line'!$D$2:$D$7001,$B946,'Per Line'!$AM$2:$AM$7001,0,'Per Line'!$AN$2:$AN$7001,0))</f>
        <v/>
      </c>
      <c r="R946" s="8">
        <f>IF($Z946="","",Q946*P946)</f>
        <v/>
      </c>
      <c r="S946">
        <f>IF($Z946="","",Settings!$C$6)</f>
        <v/>
      </c>
      <c r="T946" s="8">
        <f>IF($Z946="","",SUMIFS('Per Line'!$V$2:$V$7001,'Per Line'!$D$2:$D$7001,$B946,'Per Line'!$AM$2:$AM$7001,1,'Per Line'!$AN$2:$AN$7001,0))</f>
        <v/>
      </c>
      <c r="U946" s="8">
        <f>IF($Z946="","",T946*S946)</f>
        <v/>
      </c>
      <c r="V946" s="8">
        <f>IF($Z946="","",U946+R946)</f>
        <v/>
      </c>
      <c r="W946" s="8">
        <f>IF($Z946="","",X946-V946)</f>
        <v/>
      </c>
      <c r="X946" s="8">
        <f>IF($Z946="","",Q946+T946+O946)</f>
        <v/>
      </c>
      <c r="Y946" s="8">
        <f>IF($Z946="","",X946-V946-K946)</f>
        <v/>
      </c>
      <c r="Z946" s="16">
        <f>IF(ROWS($Z$2:$Z946)&lt;=MAX('Per Line'!$AL$2:$AL$7001),MATCH(ROWS($Z$2:$Z946),'Per Line'!$AL$2:$AL$7001,0),"")</f>
        <v/>
      </c>
      <c r="AA946" s="17">
        <f>IF($Z946="","",K946-J946*X946/100)</f>
        <v/>
      </c>
      <c r="AB946">
        <f>IF($Z946="","",C946&amp;"|"&amp;COUNTIF($C$2:$C946,C946))</f>
        <v/>
      </c>
    </row>
    <row r="947">
      <c r="A947" s="15" t="n"/>
      <c r="B947">
        <f>IF($Z947="","",INDEX('Per Line'!$D$2:$D$7001,$Z947)&amp;"")</f>
        <v/>
      </c>
      <c r="C947">
        <f>IF($Z947="","",IF(X947&lt;Settings!$C$8,"INV&lt;10000","Inv&gt;10000"))</f>
        <v/>
      </c>
      <c r="D947">
        <f>IF($Z947="","",INDEX('Per Line'!$A$2:$A$7001,$Z947)&amp;"")</f>
        <v/>
      </c>
      <c r="E947" s="14">
        <f>IF($Z947="","",INDEX('Per Line'!$F$2:$F$7001,$Z947))</f>
        <v/>
      </c>
      <c r="F947">
        <f>IF($Z947="","",INDEX('Per Line'!$G$2:$G$7001,$Z947)&amp;"")</f>
        <v/>
      </c>
      <c r="G947">
        <f>IF($Z947="","",INDEX('Per Line'!$I$2:$I$7001,$Z947)&amp;"")</f>
        <v/>
      </c>
      <c r="H947">
        <f>IF($Z947="","",INDEX('Per Line'!$J$2:$J$7001,$Z947)&amp;"")</f>
        <v/>
      </c>
      <c r="I947">
        <f>IF($Z947="","",INDEX('Per Line'!$K$2:$K$7001,$Z947)&amp;"")</f>
        <v/>
      </c>
      <c r="J947">
        <f>IF($Z947="","",INDEX('Per Line'!$M$2:$M$7001,$Z947))</f>
        <v/>
      </c>
      <c r="K947" s="8">
        <f>IF($Z947="","",IF(AND(ISNUMBER(M947),M947&gt;0,X947&gt;M947),J947*M947/100+(X947-M947),J947*X947/100))</f>
        <v/>
      </c>
      <c r="L947">
        <f>IF($Z947="","",INDEX('Per Line'!$W$2:$W$7001,$Z947)&amp;"")</f>
        <v/>
      </c>
      <c r="M947">
        <f>IF($Z947="","",INDEX('Per Line'!$AD$2:$AD$7001,$Z947))</f>
        <v/>
      </c>
      <c r="N947">
        <f>IF($Z947="","",IF(AND(ISNUMBER(M947),M947&gt;0),X947&gt;M947,FALSE))</f>
        <v/>
      </c>
      <c r="O947" s="8">
        <f>IF($Z947="","",SUMIFS('Per Line'!$V$2:$V$7001,'Per Line'!$D$2:$D$7001,$B947,'Per Line'!$AN$2:$AN$7001,1))</f>
        <v/>
      </c>
      <c r="P947">
        <f>IF($Z947="","",Settings!$C$7)</f>
        <v/>
      </c>
      <c r="Q947" s="8">
        <f>IF($Z947="","",SUMIFS('Per Line'!$V$2:$V$7001,'Per Line'!$D$2:$D$7001,$B947,'Per Line'!$AM$2:$AM$7001,0,'Per Line'!$AN$2:$AN$7001,0))</f>
        <v/>
      </c>
      <c r="R947" s="8">
        <f>IF($Z947="","",Q947*P947)</f>
        <v/>
      </c>
      <c r="S947">
        <f>IF($Z947="","",Settings!$C$6)</f>
        <v/>
      </c>
      <c r="T947" s="8">
        <f>IF($Z947="","",SUMIFS('Per Line'!$V$2:$V$7001,'Per Line'!$D$2:$D$7001,$B947,'Per Line'!$AM$2:$AM$7001,1,'Per Line'!$AN$2:$AN$7001,0))</f>
        <v/>
      </c>
      <c r="U947" s="8">
        <f>IF($Z947="","",T947*S947)</f>
        <v/>
      </c>
      <c r="V947" s="8">
        <f>IF($Z947="","",U947+R947)</f>
        <v/>
      </c>
      <c r="W947" s="8">
        <f>IF($Z947="","",X947-V947)</f>
        <v/>
      </c>
      <c r="X947" s="8">
        <f>IF($Z947="","",Q947+T947+O947)</f>
        <v/>
      </c>
      <c r="Y947" s="8">
        <f>IF($Z947="","",X947-V947-K947)</f>
        <v/>
      </c>
      <c r="Z947" s="16">
        <f>IF(ROWS($Z$2:$Z947)&lt;=MAX('Per Line'!$AL$2:$AL$7001),MATCH(ROWS($Z$2:$Z947),'Per Line'!$AL$2:$AL$7001,0),"")</f>
        <v/>
      </c>
      <c r="AA947" s="17">
        <f>IF($Z947="","",K947-J947*X947/100)</f>
        <v/>
      </c>
      <c r="AB947">
        <f>IF($Z947="","",C947&amp;"|"&amp;COUNTIF($C$2:$C947,C947))</f>
        <v/>
      </c>
    </row>
    <row r="948">
      <c r="A948" s="15" t="n"/>
      <c r="B948">
        <f>IF($Z948="","",INDEX('Per Line'!$D$2:$D$7001,$Z948)&amp;"")</f>
        <v/>
      </c>
      <c r="C948">
        <f>IF($Z948="","",IF(X948&lt;Settings!$C$8,"INV&lt;10000","Inv&gt;10000"))</f>
        <v/>
      </c>
      <c r="D948">
        <f>IF($Z948="","",INDEX('Per Line'!$A$2:$A$7001,$Z948)&amp;"")</f>
        <v/>
      </c>
      <c r="E948" s="14">
        <f>IF($Z948="","",INDEX('Per Line'!$F$2:$F$7001,$Z948))</f>
        <v/>
      </c>
      <c r="F948">
        <f>IF($Z948="","",INDEX('Per Line'!$G$2:$G$7001,$Z948)&amp;"")</f>
        <v/>
      </c>
      <c r="G948">
        <f>IF($Z948="","",INDEX('Per Line'!$I$2:$I$7001,$Z948)&amp;"")</f>
        <v/>
      </c>
      <c r="H948">
        <f>IF($Z948="","",INDEX('Per Line'!$J$2:$J$7001,$Z948)&amp;"")</f>
        <v/>
      </c>
      <c r="I948">
        <f>IF($Z948="","",INDEX('Per Line'!$K$2:$K$7001,$Z948)&amp;"")</f>
        <v/>
      </c>
      <c r="J948">
        <f>IF($Z948="","",INDEX('Per Line'!$M$2:$M$7001,$Z948))</f>
        <v/>
      </c>
      <c r="K948" s="8">
        <f>IF($Z948="","",IF(AND(ISNUMBER(M948),M948&gt;0,X948&gt;M948),J948*M948/100+(X948-M948),J948*X948/100))</f>
        <v/>
      </c>
      <c r="L948">
        <f>IF($Z948="","",INDEX('Per Line'!$W$2:$W$7001,$Z948)&amp;"")</f>
        <v/>
      </c>
      <c r="M948">
        <f>IF($Z948="","",INDEX('Per Line'!$AD$2:$AD$7001,$Z948))</f>
        <v/>
      </c>
      <c r="N948">
        <f>IF($Z948="","",IF(AND(ISNUMBER(M948),M948&gt;0),X948&gt;M948,FALSE))</f>
        <v/>
      </c>
      <c r="O948" s="8">
        <f>IF($Z948="","",SUMIFS('Per Line'!$V$2:$V$7001,'Per Line'!$D$2:$D$7001,$B948,'Per Line'!$AN$2:$AN$7001,1))</f>
        <v/>
      </c>
      <c r="P948">
        <f>IF($Z948="","",Settings!$C$7)</f>
        <v/>
      </c>
      <c r="Q948" s="8">
        <f>IF($Z948="","",SUMIFS('Per Line'!$V$2:$V$7001,'Per Line'!$D$2:$D$7001,$B948,'Per Line'!$AM$2:$AM$7001,0,'Per Line'!$AN$2:$AN$7001,0))</f>
        <v/>
      </c>
      <c r="R948" s="8">
        <f>IF($Z948="","",Q948*P948)</f>
        <v/>
      </c>
      <c r="S948">
        <f>IF($Z948="","",Settings!$C$6)</f>
        <v/>
      </c>
      <c r="T948" s="8">
        <f>IF($Z948="","",SUMIFS('Per Line'!$V$2:$V$7001,'Per Line'!$D$2:$D$7001,$B948,'Per Line'!$AM$2:$AM$7001,1,'Per Line'!$AN$2:$AN$7001,0))</f>
        <v/>
      </c>
      <c r="U948" s="8">
        <f>IF($Z948="","",T948*S948)</f>
        <v/>
      </c>
      <c r="V948" s="8">
        <f>IF($Z948="","",U948+R948)</f>
        <v/>
      </c>
      <c r="W948" s="8">
        <f>IF($Z948="","",X948-V948)</f>
        <v/>
      </c>
      <c r="X948" s="8">
        <f>IF($Z948="","",Q948+T948+O948)</f>
        <v/>
      </c>
      <c r="Y948" s="8">
        <f>IF($Z948="","",X948-V948-K948)</f>
        <v/>
      </c>
      <c r="Z948" s="16">
        <f>IF(ROWS($Z$2:$Z948)&lt;=MAX('Per Line'!$AL$2:$AL$7001),MATCH(ROWS($Z$2:$Z948),'Per Line'!$AL$2:$AL$7001,0),"")</f>
        <v/>
      </c>
      <c r="AA948" s="17">
        <f>IF($Z948="","",K948-J948*X948/100)</f>
        <v/>
      </c>
      <c r="AB948">
        <f>IF($Z948="","",C948&amp;"|"&amp;COUNTIF($C$2:$C948,C948))</f>
        <v/>
      </c>
    </row>
    <row r="949">
      <c r="A949" s="15" t="n"/>
      <c r="B949">
        <f>IF($Z949="","",INDEX('Per Line'!$D$2:$D$7001,$Z949)&amp;"")</f>
        <v/>
      </c>
      <c r="C949">
        <f>IF($Z949="","",IF(X949&lt;Settings!$C$8,"INV&lt;10000","Inv&gt;10000"))</f>
        <v/>
      </c>
      <c r="D949">
        <f>IF($Z949="","",INDEX('Per Line'!$A$2:$A$7001,$Z949)&amp;"")</f>
        <v/>
      </c>
      <c r="E949" s="14">
        <f>IF($Z949="","",INDEX('Per Line'!$F$2:$F$7001,$Z949))</f>
        <v/>
      </c>
      <c r="F949">
        <f>IF($Z949="","",INDEX('Per Line'!$G$2:$G$7001,$Z949)&amp;"")</f>
        <v/>
      </c>
      <c r="G949">
        <f>IF($Z949="","",INDEX('Per Line'!$I$2:$I$7001,$Z949)&amp;"")</f>
        <v/>
      </c>
      <c r="H949">
        <f>IF($Z949="","",INDEX('Per Line'!$J$2:$J$7001,$Z949)&amp;"")</f>
        <v/>
      </c>
      <c r="I949">
        <f>IF($Z949="","",INDEX('Per Line'!$K$2:$K$7001,$Z949)&amp;"")</f>
        <v/>
      </c>
      <c r="J949">
        <f>IF($Z949="","",INDEX('Per Line'!$M$2:$M$7001,$Z949))</f>
        <v/>
      </c>
      <c r="K949" s="8">
        <f>IF($Z949="","",IF(AND(ISNUMBER(M949),M949&gt;0,X949&gt;M949),J949*M949/100+(X949-M949),J949*X949/100))</f>
        <v/>
      </c>
      <c r="L949">
        <f>IF($Z949="","",INDEX('Per Line'!$W$2:$W$7001,$Z949)&amp;"")</f>
        <v/>
      </c>
      <c r="M949">
        <f>IF($Z949="","",INDEX('Per Line'!$AD$2:$AD$7001,$Z949))</f>
        <v/>
      </c>
      <c r="N949">
        <f>IF($Z949="","",IF(AND(ISNUMBER(M949),M949&gt;0),X949&gt;M949,FALSE))</f>
        <v/>
      </c>
      <c r="O949" s="8">
        <f>IF($Z949="","",SUMIFS('Per Line'!$V$2:$V$7001,'Per Line'!$D$2:$D$7001,$B949,'Per Line'!$AN$2:$AN$7001,1))</f>
        <v/>
      </c>
      <c r="P949">
        <f>IF($Z949="","",Settings!$C$7)</f>
        <v/>
      </c>
      <c r="Q949" s="8">
        <f>IF($Z949="","",SUMIFS('Per Line'!$V$2:$V$7001,'Per Line'!$D$2:$D$7001,$B949,'Per Line'!$AM$2:$AM$7001,0,'Per Line'!$AN$2:$AN$7001,0))</f>
        <v/>
      </c>
      <c r="R949" s="8">
        <f>IF($Z949="","",Q949*P949)</f>
        <v/>
      </c>
      <c r="S949">
        <f>IF($Z949="","",Settings!$C$6)</f>
        <v/>
      </c>
      <c r="T949" s="8">
        <f>IF($Z949="","",SUMIFS('Per Line'!$V$2:$V$7001,'Per Line'!$D$2:$D$7001,$B949,'Per Line'!$AM$2:$AM$7001,1,'Per Line'!$AN$2:$AN$7001,0))</f>
        <v/>
      </c>
      <c r="U949" s="8">
        <f>IF($Z949="","",T949*S949)</f>
        <v/>
      </c>
      <c r="V949" s="8">
        <f>IF($Z949="","",U949+R949)</f>
        <v/>
      </c>
      <c r="W949" s="8">
        <f>IF($Z949="","",X949-V949)</f>
        <v/>
      </c>
      <c r="X949" s="8">
        <f>IF($Z949="","",Q949+T949+O949)</f>
        <v/>
      </c>
      <c r="Y949" s="8">
        <f>IF($Z949="","",X949-V949-K949)</f>
        <v/>
      </c>
      <c r="Z949" s="16">
        <f>IF(ROWS($Z$2:$Z949)&lt;=MAX('Per Line'!$AL$2:$AL$7001),MATCH(ROWS($Z$2:$Z949),'Per Line'!$AL$2:$AL$7001,0),"")</f>
        <v/>
      </c>
      <c r="AA949" s="17">
        <f>IF($Z949="","",K949-J949*X949/100)</f>
        <v/>
      </c>
      <c r="AB949">
        <f>IF($Z949="","",C949&amp;"|"&amp;COUNTIF($C$2:$C949,C949))</f>
        <v/>
      </c>
    </row>
    <row r="950">
      <c r="A950" s="15" t="n"/>
      <c r="B950">
        <f>IF($Z950="","",INDEX('Per Line'!$D$2:$D$7001,$Z950)&amp;"")</f>
        <v/>
      </c>
      <c r="C950">
        <f>IF($Z950="","",IF(X950&lt;Settings!$C$8,"INV&lt;10000","Inv&gt;10000"))</f>
        <v/>
      </c>
      <c r="D950">
        <f>IF($Z950="","",INDEX('Per Line'!$A$2:$A$7001,$Z950)&amp;"")</f>
        <v/>
      </c>
      <c r="E950" s="14">
        <f>IF($Z950="","",INDEX('Per Line'!$F$2:$F$7001,$Z950))</f>
        <v/>
      </c>
      <c r="F950">
        <f>IF($Z950="","",INDEX('Per Line'!$G$2:$G$7001,$Z950)&amp;"")</f>
        <v/>
      </c>
      <c r="G950">
        <f>IF($Z950="","",INDEX('Per Line'!$I$2:$I$7001,$Z950)&amp;"")</f>
        <v/>
      </c>
      <c r="H950">
        <f>IF($Z950="","",INDEX('Per Line'!$J$2:$J$7001,$Z950)&amp;"")</f>
        <v/>
      </c>
      <c r="I950">
        <f>IF($Z950="","",INDEX('Per Line'!$K$2:$K$7001,$Z950)&amp;"")</f>
        <v/>
      </c>
      <c r="J950">
        <f>IF($Z950="","",INDEX('Per Line'!$M$2:$M$7001,$Z950))</f>
        <v/>
      </c>
      <c r="K950" s="8">
        <f>IF($Z950="","",IF(AND(ISNUMBER(M950),M950&gt;0,X950&gt;M950),J950*M950/100+(X950-M950),J950*X950/100))</f>
        <v/>
      </c>
      <c r="L950">
        <f>IF($Z950="","",INDEX('Per Line'!$W$2:$W$7001,$Z950)&amp;"")</f>
        <v/>
      </c>
      <c r="M950">
        <f>IF($Z950="","",INDEX('Per Line'!$AD$2:$AD$7001,$Z950))</f>
        <v/>
      </c>
      <c r="N950">
        <f>IF($Z950="","",IF(AND(ISNUMBER(M950),M950&gt;0),X950&gt;M950,FALSE))</f>
        <v/>
      </c>
      <c r="O950" s="8">
        <f>IF($Z950="","",SUMIFS('Per Line'!$V$2:$V$7001,'Per Line'!$D$2:$D$7001,$B950,'Per Line'!$AN$2:$AN$7001,1))</f>
        <v/>
      </c>
      <c r="P950">
        <f>IF($Z950="","",Settings!$C$7)</f>
        <v/>
      </c>
      <c r="Q950" s="8">
        <f>IF($Z950="","",SUMIFS('Per Line'!$V$2:$V$7001,'Per Line'!$D$2:$D$7001,$B950,'Per Line'!$AM$2:$AM$7001,0,'Per Line'!$AN$2:$AN$7001,0))</f>
        <v/>
      </c>
      <c r="R950" s="8">
        <f>IF($Z950="","",Q950*P950)</f>
        <v/>
      </c>
      <c r="S950">
        <f>IF($Z950="","",Settings!$C$6)</f>
        <v/>
      </c>
      <c r="T950" s="8">
        <f>IF($Z950="","",SUMIFS('Per Line'!$V$2:$V$7001,'Per Line'!$D$2:$D$7001,$B950,'Per Line'!$AM$2:$AM$7001,1,'Per Line'!$AN$2:$AN$7001,0))</f>
        <v/>
      </c>
      <c r="U950" s="8">
        <f>IF($Z950="","",T950*S950)</f>
        <v/>
      </c>
      <c r="V950" s="8">
        <f>IF($Z950="","",U950+R950)</f>
        <v/>
      </c>
      <c r="W950" s="8">
        <f>IF($Z950="","",X950-V950)</f>
        <v/>
      </c>
      <c r="X950" s="8">
        <f>IF($Z950="","",Q950+T950+O950)</f>
        <v/>
      </c>
      <c r="Y950" s="8">
        <f>IF($Z950="","",X950-V950-K950)</f>
        <v/>
      </c>
      <c r="Z950" s="16">
        <f>IF(ROWS($Z$2:$Z950)&lt;=MAX('Per Line'!$AL$2:$AL$7001),MATCH(ROWS($Z$2:$Z950),'Per Line'!$AL$2:$AL$7001,0),"")</f>
        <v/>
      </c>
      <c r="AA950" s="17">
        <f>IF($Z950="","",K950-J950*X950/100)</f>
        <v/>
      </c>
      <c r="AB950">
        <f>IF($Z950="","",C950&amp;"|"&amp;COUNTIF($C$2:$C950,C950))</f>
        <v/>
      </c>
    </row>
    <row r="951">
      <c r="A951" s="15" t="n"/>
      <c r="B951">
        <f>IF($Z951="","",INDEX('Per Line'!$D$2:$D$7001,$Z951)&amp;"")</f>
        <v/>
      </c>
      <c r="C951">
        <f>IF($Z951="","",IF(X951&lt;Settings!$C$8,"INV&lt;10000","Inv&gt;10000"))</f>
        <v/>
      </c>
      <c r="D951">
        <f>IF($Z951="","",INDEX('Per Line'!$A$2:$A$7001,$Z951)&amp;"")</f>
        <v/>
      </c>
      <c r="E951" s="14">
        <f>IF($Z951="","",INDEX('Per Line'!$F$2:$F$7001,$Z951))</f>
        <v/>
      </c>
      <c r="F951">
        <f>IF($Z951="","",INDEX('Per Line'!$G$2:$G$7001,$Z951)&amp;"")</f>
        <v/>
      </c>
      <c r="G951">
        <f>IF($Z951="","",INDEX('Per Line'!$I$2:$I$7001,$Z951)&amp;"")</f>
        <v/>
      </c>
      <c r="H951">
        <f>IF($Z951="","",INDEX('Per Line'!$J$2:$J$7001,$Z951)&amp;"")</f>
        <v/>
      </c>
      <c r="I951">
        <f>IF($Z951="","",INDEX('Per Line'!$K$2:$K$7001,$Z951)&amp;"")</f>
        <v/>
      </c>
      <c r="J951">
        <f>IF($Z951="","",INDEX('Per Line'!$M$2:$M$7001,$Z951))</f>
        <v/>
      </c>
      <c r="K951" s="8">
        <f>IF($Z951="","",IF(AND(ISNUMBER(M951),M951&gt;0,X951&gt;M951),J951*M951/100+(X951-M951),J951*X951/100))</f>
        <v/>
      </c>
      <c r="L951">
        <f>IF($Z951="","",INDEX('Per Line'!$W$2:$W$7001,$Z951)&amp;"")</f>
        <v/>
      </c>
      <c r="M951">
        <f>IF($Z951="","",INDEX('Per Line'!$AD$2:$AD$7001,$Z951))</f>
        <v/>
      </c>
      <c r="N951">
        <f>IF($Z951="","",IF(AND(ISNUMBER(M951),M951&gt;0),X951&gt;M951,FALSE))</f>
        <v/>
      </c>
      <c r="O951" s="8">
        <f>IF($Z951="","",SUMIFS('Per Line'!$V$2:$V$7001,'Per Line'!$D$2:$D$7001,$B951,'Per Line'!$AN$2:$AN$7001,1))</f>
        <v/>
      </c>
      <c r="P951">
        <f>IF($Z951="","",Settings!$C$7)</f>
        <v/>
      </c>
      <c r="Q951" s="8">
        <f>IF($Z951="","",SUMIFS('Per Line'!$V$2:$V$7001,'Per Line'!$D$2:$D$7001,$B951,'Per Line'!$AM$2:$AM$7001,0,'Per Line'!$AN$2:$AN$7001,0))</f>
        <v/>
      </c>
      <c r="R951" s="8">
        <f>IF($Z951="","",Q951*P951)</f>
        <v/>
      </c>
      <c r="S951">
        <f>IF($Z951="","",Settings!$C$6)</f>
        <v/>
      </c>
      <c r="T951" s="8">
        <f>IF($Z951="","",SUMIFS('Per Line'!$V$2:$V$7001,'Per Line'!$D$2:$D$7001,$B951,'Per Line'!$AM$2:$AM$7001,1,'Per Line'!$AN$2:$AN$7001,0))</f>
        <v/>
      </c>
      <c r="U951" s="8">
        <f>IF($Z951="","",T951*S951)</f>
        <v/>
      </c>
      <c r="V951" s="8">
        <f>IF($Z951="","",U951+R951)</f>
        <v/>
      </c>
      <c r="W951" s="8">
        <f>IF($Z951="","",X951-V951)</f>
        <v/>
      </c>
      <c r="X951" s="8">
        <f>IF($Z951="","",Q951+T951+O951)</f>
        <v/>
      </c>
      <c r="Y951" s="8">
        <f>IF($Z951="","",X951-V951-K951)</f>
        <v/>
      </c>
      <c r="Z951" s="16">
        <f>IF(ROWS($Z$2:$Z951)&lt;=MAX('Per Line'!$AL$2:$AL$7001),MATCH(ROWS($Z$2:$Z951),'Per Line'!$AL$2:$AL$7001,0),"")</f>
        <v/>
      </c>
      <c r="AA951" s="17">
        <f>IF($Z951="","",K951-J951*X951/100)</f>
        <v/>
      </c>
      <c r="AB951">
        <f>IF($Z951="","",C951&amp;"|"&amp;COUNTIF($C$2:$C951,C951))</f>
        <v/>
      </c>
    </row>
    <row r="952">
      <c r="A952" s="15" t="n"/>
      <c r="B952">
        <f>IF($Z952="","",INDEX('Per Line'!$D$2:$D$7001,$Z952)&amp;"")</f>
        <v/>
      </c>
      <c r="C952">
        <f>IF($Z952="","",IF(X952&lt;Settings!$C$8,"INV&lt;10000","Inv&gt;10000"))</f>
        <v/>
      </c>
      <c r="D952">
        <f>IF($Z952="","",INDEX('Per Line'!$A$2:$A$7001,$Z952)&amp;"")</f>
        <v/>
      </c>
      <c r="E952" s="14">
        <f>IF($Z952="","",INDEX('Per Line'!$F$2:$F$7001,$Z952))</f>
        <v/>
      </c>
      <c r="F952">
        <f>IF($Z952="","",INDEX('Per Line'!$G$2:$G$7001,$Z952)&amp;"")</f>
        <v/>
      </c>
      <c r="G952">
        <f>IF($Z952="","",INDEX('Per Line'!$I$2:$I$7001,$Z952)&amp;"")</f>
        <v/>
      </c>
      <c r="H952">
        <f>IF($Z952="","",INDEX('Per Line'!$J$2:$J$7001,$Z952)&amp;"")</f>
        <v/>
      </c>
      <c r="I952">
        <f>IF($Z952="","",INDEX('Per Line'!$K$2:$K$7001,$Z952)&amp;"")</f>
        <v/>
      </c>
      <c r="J952">
        <f>IF($Z952="","",INDEX('Per Line'!$M$2:$M$7001,$Z952))</f>
        <v/>
      </c>
      <c r="K952" s="8">
        <f>IF($Z952="","",IF(AND(ISNUMBER(M952),M952&gt;0,X952&gt;M952),J952*M952/100+(X952-M952),J952*X952/100))</f>
        <v/>
      </c>
      <c r="L952">
        <f>IF($Z952="","",INDEX('Per Line'!$W$2:$W$7001,$Z952)&amp;"")</f>
        <v/>
      </c>
      <c r="M952">
        <f>IF($Z952="","",INDEX('Per Line'!$AD$2:$AD$7001,$Z952))</f>
        <v/>
      </c>
      <c r="N952">
        <f>IF($Z952="","",IF(AND(ISNUMBER(M952),M952&gt;0),X952&gt;M952,FALSE))</f>
        <v/>
      </c>
      <c r="O952" s="8">
        <f>IF($Z952="","",SUMIFS('Per Line'!$V$2:$V$7001,'Per Line'!$D$2:$D$7001,$B952,'Per Line'!$AN$2:$AN$7001,1))</f>
        <v/>
      </c>
      <c r="P952">
        <f>IF($Z952="","",Settings!$C$7)</f>
        <v/>
      </c>
      <c r="Q952" s="8">
        <f>IF($Z952="","",SUMIFS('Per Line'!$V$2:$V$7001,'Per Line'!$D$2:$D$7001,$B952,'Per Line'!$AM$2:$AM$7001,0,'Per Line'!$AN$2:$AN$7001,0))</f>
        <v/>
      </c>
      <c r="R952" s="8">
        <f>IF($Z952="","",Q952*P952)</f>
        <v/>
      </c>
      <c r="S952">
        <f>IF($Z952="","",Settings!$C$6)</f>
        <v/>
      </c>
      <c r="T952" s="8">
        <f>IF($Z952="","",SUMIFS('Per Line'!$V$2:$V$7001,'Per Line'!$D$2:$D$7001,$B952,'Per Line'!$AM$2:$AM$7001,1,'Per Line'!$AN$2:$AN$7001,0))</f>
        <v/>
      </c>
      <c r="U952" s="8">
        <f>IF($Z952="","",T952*S952)</f>
        <v/>
      </c>
      <c r="V952" s="8">
        <f>IF($Z952="","",U952+R952)</f>
        <v/>
      </c>
      <c r="W952" s="8">
        <f>IF($Z952="","",X952-V952)</f>
        <v/>
      </c>
      <c r="X952" s="8">
        <f>IF($Z952="","",Q952+T952+O952)</f>
        <v/>
      </c>
      <c r="Y952" s="8">
        <f>IF($Z952="","",X952-V952-K952)</f>
        <v/>
      </c>
      <c r="Z952" s="16">
        <f>IF(ROWS($Z$2:$Z952)&lt;=MAX('Per Line'!$AL$2:$AL$7001),MATCH(ROWS($Z$2:$Z952),'Per Line'!$AL$2:$AL$7001,0),"")</f>
        <v/>
      </c>
      <c r="AA952" s="17">
        <f>IF($Z952="","",K952-J952*X952/100)</f>
        <v/>
      </c>
      <c r="AB952">
        <f>IF($Z952="","",C952&amp;"|"&amp;COUNTIF($C$2:$C952,C952))</f>
        <v/>
      </c>
    </row>
    <row r="953">
      <c r="A953" s="15" t="n"/>
      <c r="B953">
        <f>IF($Z953="","",INDEX('Per Line'!$D$2:$D$7001,$Z953)&amp;"")</f>
        <v/>
      </c>
      <c r="C953">
        <f>IF($Z953="","",IF(X953&lt;Settings!$C$8,"INV&lt;10000","Inv&gt;10000"))</f>
        <v/>
      </c>
      <c r="D953">
        <f>IF($Z953="","",INDEX('Per Line'!$A$2:$A$7001,$Z953)&amp;"")</f>
        <v/>
      </c>
      <c r="E953" s="14">
        <f>IF($Z953="","",INDEX('Per Line'!$F$2:$F$7001,$Z953))</f>
        <v/>
      </c>
      <c r="F953">
        <f>IF($Z953="","",INDEX('Per Line'!$G$2:$G$7001,$Z953)&amp;"")</f>
        <v/>
      </c>
      <c r="G953">
        <f>IF($Z953="","",INDEX('Per Line'!$I$2:$I$7001,$Z953)&amp;"")</f>
        <v/>
      </c>
      <c r="H953">
        <f>IF($Z953="","",INDEX('Per Line'!$J$2:$J$7001,$Z953)&amp;"")</f>
        <v/>
      </c>
      <c r="I953">
        <f>IF($Z953="","",INDEX('Per Line'!$K$2:$K$7001,$Z953)&amp;"")</f>
        <v/>
      </c>
      <c r="J953">
        <f>IF($Z953="","",INDEX('Per Line'!$M$2:$M$7001,$Z953))</f>
        <v/>
      </c>
      <c r="K953" s="8">
        <f>IF($Z953="","",IF(AND(ISNUMBER(M953),M953&gt;0,X953&gt;M953),J953*M953/100+(X953-M953),J953*X953/100))</f>
        <v/>
      </c>
      <c r="L953">
        <f>IF($Z953="","",INDEX('Per Line'!$W$2:$W$7001,$Z953)&amp;"")</f>
        <v/>
      </c>
      <c r="M953">
        <f>IF($Z953="","",INDEX('Per Line'!$AD$2:$AD$7001,$Z953))</f>
        <v/>
      </c>
      <c r="N953">
        <f>IF($Z953="","",IF(AND(ISNUMBER(M953),M953&gt;0),X953&gt;M953,FALSE))</f>
        <v/>
      </c>
      <c r="O953" s="8">
        <f>IF($Z953="","",SUMIFS('Per Line'!$V$2:$V$7001,'Per Line'!$D$2:$D$7001,$B953,'Per Line'!$AN$2:$AN$7001,1))</f>
        <v/>
      </c>
      <c r="P953">
        <f>IF($Z953="","",Settings!$C$7)</f>
        <v/>
      </c>
      <c r="Q953" s="8">
        <f>IF($Z953="","",SUMIFS('Per Line'!$V$2:$V$7001,'Per Line'!$D$2:$D$7001,$B953,'Per Line'!$AM$2:$AM$7001,0,'Per Line'!$AN$2:$AN$7001,0))</f>
        <v/>
      </c>
      <c r="R953" s="8">
        <f>IF($Z953="","",Q953*P953)</f>
        <v/>
      </c>
      <c r="S953">
        <f>IF($Z953="","",Settings!$C$6)</f>
        <v/>
      </c>
      <c r="T953" s="8">
        <f>IF($Z953="","",SUMIFS('Per Line'!$V$2:$V$7001,'Per Line'!$D$2:$D$7001,$B953,'Per Line'!$AM$2:$AM$7001,1,'Per Line'!$AN$2:$AN$7001,0))</f>
        <v/>
      </c>
      <c r="U953" s="8">
        <f>IF($Z953="","",T953*S953)</f>
        <v/>
      </c>
      <c r="V953" s="8">
        <f>IF($Z953="","",U953+R953)</f>
        <v/>
      </c>
      <c r="W953" s="8">
        <f>IF($Z953="","",X953-V953)</f>
        <v/>
      </c>
      <c r="X953" s="8">
        <f>IF($Z953="","",Q953+T953+O953)</f>
        <v/>
      </c>
      <c r="Y953" s="8">
        <f>IF($Z953="","",X953-V953-K953)</f>
        <v/>
      </c>
      <c r="Z953" s="16">
        <f>IF(ROWS($Z$2:$Z953)&lt;=MAX('Per Line'!$AL$2:$AL$7001),MATCH(ROWS($Z$2:$Z953),'Per Line'!$AL$2:$AL$7001,0),"")</f>
        <v/>
      </c>
      <c r="AA953" s="17">
        <f>IF($Z953="","",K953-J953*X953/100)</f>
        <v/>
      </c>
      <c r="AB953">
        <f>IF($Z953="","",C953&amp;"|"&amp;COUNTIF($C$2:$C953,C953))</f>
        <v/>
      </c>
    </row>
    <row r="954">
      <c r="A954" s="15" t="n"/>
      <c r="B954">
        <f>IF($Z954="","",INDEX('Per Line'!$D$2:$D$7001,$Z954)&amp;"")</f>
        <v/>
      </c>
      <c r="C954">
        <f>IF($Z954="","",IF(X954&lt;Settings!$C$8,"INV&lt;10000","Inv&gt;10000"))</f>
        <v/>
      </c>
      <c r="D954">
        <f>IF($Z954="","",INDEX('Per Line'!$A$2:$A$7001,$Z954)&amp;"")</f>
        <v/>
      </c>
      <c r="E954" s="14">
        <f>IF($Z954="","",INDEX('Per Line'!$F$2:$F$7001,$Z954))</f>
        <v/>
      </c>
      <c r="F954">
        <f>IF($Z954="","",INDEX('Per Line'!$G$2:$G$7001,$Z954)&amp;"")</f>
        <v/>
      </c>
      <c r="G954">
        <f>IF($Z954="","",INDEX('Per Line'!$I$2:$I$7001,$Z954)&amp;"")</f>
        <v/>
      </c>
      <c r="H954">
        <f>IF($Z954="","",INDEX('Per Line'!$J$2:$J$7001,$Z954)&amp;"")</f>
        <v/>
      </c>
      <c r="I954">
        <f>IF($Z954="","",INDEX('Per Line'!$K$2:$K$7001,$Z954)&amp;"")</f>
        <v/>
      </c>
      <c r="J954">
        <f>IF($Z954="","",INDEX('Per Line'!$M$2:$M$7001,$Z954))</f>
        <v/>
      </c>
      <c r="K954" s="8">
        <f>IF($Z954="","",IF(AND(ISNUMBER(M954),M954&gt;0,X954&gt;M954),J954*M954/100+(X954-M954),J954*X954/100))</f>
        <v/>
      </c>
      <c r="L954">
        <f>IF($Z954="","",INDEX('Per Line'!$W$2:$W$7001,$Z954)&amp;"")</f>
        <v/>
      </c>
      <c r="M954">
        <f>IF($Z954="","",INDEX('Per Line'!$AD$2:$AD$7001,$Z954))</f>
        <v/>
      </c>
      <c r="N954">
        <f>IF($Z954="","",IF(AND(ISNUMBER(M954),M954&gt;0),X954&gt;M954,FALSE))</f>
        <v/>
      </c>
      <c r="O954" s="8">
        <f>IF($Z954="","",SUMIFS('Per Line'!$V$2:$V$7001,'Per Line'!$D$2:$D$7001,$B954,'Per Line'!$AN$2:$AN$7001,1))</f>
        <v/>
      </c>
      <c r="P954">
        <f>IF($Z954="","",Settings!$C$7)</f>
        <v/>
      </c>
      <c r="Q954" s="8">
        <f>IF($Z954="","",SUMIFS('Per Line'!$V$2:$V$7001,'Per Line'!$D$2:$D$7001,$B954,'Per Line'!$AM$2:$AM$7001,0,'Per Line'!$AN$2:$AN$7001,0))</f>
        <v/>
      </c>
      <c r="R954" s="8">
        <f>IF($Z954="","",Q954*P954)</f>
        <v/>
      </c>
      <c r="S954">
        <f>IF($Z954="","",Settings!$C$6)</f>
        <v/>
      </c>
      <c r="T954" s="8">
        <f>IF($Z954="","",SUMIFS('Per Line'!$V$2:$V$7001,'Per Line'!$D$2:$D$7001,$B954,'Per Line'!$AM$2:$AM$7001,1,'Per Line'!$AN$2:$AN$7001,0))</f>
        <v/>
      </c>
      <c r="U954" s="8">
        <f>IF($Z954="","",T954*S954)</f>
        <v/>
      </c>
      <c r="V954" s="8">
        <f>IF($Z954="","",U954+R954)</f>
        <v/>
      </c>
      <c r="W954" s="8">
        <f>IF($Z954="","",X954-V954)</f>
        <v/>
      </c>
      <c r="X954" s="8">
        <f>IF($Z954="","",Q954+T954+O954)</f>
        <v/>
      </c>
      <c r="Y954" s="8">
        <f>IF($Z954="","",X954-V954-K954)</f>
        <v/>
      </c>
      <c r="Z954" s="16">
        <f>IF(ROWS($Z$2:$Z954)&lt;=MAX('Per Line'!$AL$2:$AL$7001),MATCH(ROWS($Z$2:$Z954),'Per Line'!$AL$2:$AL$7001,0),"")</f>
        <v/>
      </c>
      <c r="AA954" s="17">
        <f>IF($Z954="","",K954-J954*X954/100)</f>
        <v/>
      </c>
      <c r="AB954">
        <f>IF($Z954="","",C954&amp;"|"&amp;COUNTIF($C$2:$C954,C954))</f>
        <v/>
      </c>
    </row>
    <row r="955">
      <c r="A955" s="15" t="n"/>
      <c r="B955">
        <f>IF($Z955="","",INDEX('Per Line'!$D$2:$D$7001,$Z955)&amp;"")</f>
        <v/>
      </c>
      <c r="C955">
        <f>IF($Z955="","",IF(X955&lt;Settings!$C$8,"INV&lt;10000","Inv&gt;10000"))</f>
        <v/>
      </c>
      <c r="D955">
        <f>IF($Z955="","",INDEX('Per Line'!$A$2:$A$7001,$Z955)&amp;"")</f>
        <v/>
      </c>
      <c r="E955" s="14">
        <f>IF($Z955="","",INDEX('Per Line'!$F$2:$F$7001,$Z955))</f>
        <v/>
      </c>
      <c r="F955">
        <f>IF($Z955="","",INDEX('Per Line'!$G$2:$G$7001,$Z955)&amp;"")</f>
        <v/>
      </c>
      <c r="G955">
        <f>IF($Z955="","",INDEX('Per Line'!$I$2:$I$7001,$Z955)&amp;"")</f>
        <v/>
      </c>
      <c r="H955">
        <f>IF($Z955="","",INDEX('Per Line'!$J$2:$J$7001,$Z955)&amp;"")</f>
        <v/>
      </c>
      <c r="I955">
        <f>IF($Z955="","",INDEX('Per Line'!$K$2:$K$7001,$Z955)&amp;"")</f>
        <v/>
      </c>
      <c r="J955">
        <f>IF($Z955="","",INDEX('Per Line'!$M$2:$M$7001,$Z955))</f>
        <v/>
      </c>
      <c r="K955" s="8">
        <f>IF($Z955="","",IF(AND(ISNUMBER(M955),M955&gt;0,X955&gt;M955),J955*M955/100+(X955-M955),J955*X955/100))</f>
        <v/>
      </c>
      <c r="L955">
        <f>IF($Z955="","",INDEX('Per Line'!$W$2:$W$7001,$Z955)&amp;"")</f>
        <v/>
      </c>
      <c r="M955">
        <f>IF($Z955="","",INDEX('Per Line'!$AD$2:$AD$7001,$Z955))</f>
        <v/>
      </c>
      <c r="N955">
        <f>IF($Z955="","",IF(AND(ISNUMBER(M955),M955&gt;0),X955&gt;M955,FALSE))</f>
        <v/>
      </c>
      <c r="O955" s="8">
        <f>IF($Z955="","",SUMIFS('Per Line'!$V$2:$V$7001,'Per Line'!$D$2:$D$7001,$B955,'Per Line'!$AN$2:$AN$7001,1))</f>
        <v/>
      </c>
      <c r="P955">
        <f>IF($Z955="","",Settings!$C$7)</f>
        <v/>
      </c>
      <c r="Q955" s="8">
        <f>IF($Z955="","",SUMIFS('Per Line'!$V$2:$V$7001,'Per Line'!$D$2:$D$7001,$B955,'Per Line'!$AM$2:$AM$7001,0,'Per Line'!$AN$2:$AN$7001,0))</f>
        <v/>
      </c>
      <c r="R955" s="8">
        <f>IF($Z955="","",Q955*P955)</f>
        <v/>
      </c>
      <c r="S955">
        <f>IF($Z955="","",Settings!$C$6)</f>
        <v/>
      </c>
      <c r="T955" s="8">
        <f>IF($Z955="","",SUMIFS('Per Line'!$V$2:$V$7001,'Per Line'!$D$2:$D$7001,$B955,'Per Line'!$AM$2:$AM$7001,1,'Per Line'!$AN$2:$AN$7001,0))</f>
        <v/>
      </c>
      <c r="U955" s="8">
        <f>IF($Z955="","",T955*S955)</f>
        <v/>
      </c>
      <c r="V955" s="8">
        <f>IF($Z955="","",U955+R955)</f>
        <v/>
      </c>
      <c r="W955" s="8">
        <f>IF($Z955="","",X955-V955)</f>
        <v/>
      </c>
      <c r="X955" s="8">
        <f>IF($Z955="","",Q955+T955+O955)</f>
        <v/>
      </c>
      <c r="Y955" s="8">
        <f>IF($Z955="","",X955-V955-K955)</f>
        <v/>
      </c>
      <c r="Z955" s="16">
        <f>IF(ROWS($Z$2:$Z955)&lt;=MAX('Per Line'!$AL$2:$AL$7001),MATCH(ROWS($Z$2:$Z955),'Per Line'!$AL$2:$AL$7001,0),"")</f>
        <v/>
      </c>
      <c r="AA955" s="17">
        <f>IF($Z955="","",K955-J955*X955/100)</f>
        <v/>
      </c>
      <c r="AB955">
        <f>IF($Z955="","",C955&amp;"|"&amp;COUNTIF($C$2:$C955,C955))</f>
        <v/>
      </c>
    </row>
    <row r="956">
      <c r="A956" s="15" t="n"/>
      <c r="B956">
        <f>IF($Z956="","",INDEX('Per Line'!$D$2:$D$7001,$Z956)&amp;"")</f>
        <v/>
      </c>
      <c r="C956">
        <f>IF($Z956="","",IF(X956&lt;Settings!$C$8,"INV&lt;10000","Inv&gt;10000"))</f>
        <v/>
      </c>
      <c r="D956">
        <f>IF($Z956="","",INDEX('Per Line'!$A$2:$A$7001,$Z956)&amp;"")</f>
        <v/>
      </c>
      <c r="E956" s="14">
        <f>IF($Z956="","",INDEX('Per Line'!$F$2:$F$7001,$Z956))</f>
        <v/>
      </c>
      <c r="F956">
        <f>IF($Z956="","",INDEX('Per Line'!$G$2:$G$7001,$Z956)&amp;"")</f>
        <v/>
      </c>
      <c r="G956">
        <f>IF($Z956="","",INDEX('Per Line'!$I$2:$I$7001,$Z956)&amp;"")</f>
        <v/>
      </c>
      <c r="H956">
        <f>IF($Z956="","",INDEX('Per Line'!$J$2:$J$7001,$Z956)&amp;"")</f>
        <v/>
      </c>
      <c r="I956">
        <f>IF($Z956="","",INDEX('Per Line'!$K$2:$K$7001,$Z956)&amp;"")</f>
        <v/>
      </c>
      <c r="J956">
        <f>IF($Z956="","",INDEX('Per Line'!$M$2:$M$7001,$Z956))</f>
        <v/>
      </c>
      <c r="K956" s="8">
        <f>IF($Z956="","",IF(AND(ISNUMBER(M956),M956&gt;0,X956&gt;M956),J956*M956/100+(X956-M956),J956*X956/100))</f>
        <v/>
      </c>
      <c r="L956">
        <f>IF($Z956="","",INDEX('Per Line'!$W$2:$W$7001,$Z956)&amp;"")</f>
        <v/>
      </c>
      <c r="M956">
        <f>IF($Z956="","",INDEX('Per Line'!$AD$2:$AD$7001,$Z956))</f>
        <v/>
      </c>
      <c r="N956">
        <f>IF($Z956="","",IF(AND(ISNUMBER(M956),M956&gt;0),X956&gt;M956,FALSE))</f>
        <v/>
      </c>
      <c r="O956" s="8">
        <f>IF($Z956="","",SUMIFS('Per Line'!$V$2:$V$7001,'Per Line'!$D$2:$D$7001,$B956,'Per Line'!$AN$2:$AN$7001,1))</f>
        <v/>
      </c>
      <c r="P956">
        <f>IF($Z956="","",Settings!$C$7)</f>
        <v/>
      </c>
      <c r="Q956" s="8">
        <f>IF($Z956="","",SUMIFS('Per Line'!$V$2:$V$7001,'Per Line'!$D$2:$D$7001,$B956,'Per Line'!$AM$2:$AM$7001,0,'Per Line'!$AN$2:$AN$7001,0))</f>
        <v/>
      </c>
      <c r="R956" s="8">
        <f>IF($Z956="","",Q956*P956)</f>
        <v/>
      </c>
      <c r="S956">
        <f>IF($Z956="","",Settings!$C$6)</f>
        <v/>
      </c>
      <c r="T956" s="8">
        <f>IF($Z956="","",SUMIFS('Per Line'!$V$2:$V$7001,'Per Line'!$D$2:$D$7001,$B956,'Per Line'!$AM$2:$AM$7001,1,'Per Line'!$AN$2:$AN$7001,0))</f>
        <v/>
      </c>
      <c r="U956" s="8">
        <f>IF($Z956="","",T956*S956)</f>
        <v/>
      </c>
      <c r="V956" s="8">
        <f>IF($Z956="","",U956+R956)</f>
        <v/>
      </c>
      <c r="W956" s="8">
        <f>IF($Z956="","",X956-V956)</f>
        <v/>
      </c>
      <c r="X956" s="8">
        <f>IF($Z956="","",Q956+T956+O956)</f>
        <v/>
      </c>
      <c r="Y956" s="8">
        <f>IF($Z956="","",X956-V956-K956)</f>
        <v/>
      </c>
      <c r="Z956" s="16">
        <f>IF(ROWS($Z$2:$Z956)&lt;=MAX('Per Line'!$AL$2:$AL$7001),MATCH(ROWS($Z$2:$Z956),'Per Line'!$AL$2:$AL$7001,0),"")</f>
        <v/>
      </c>
      <c r="AA956" s="17">
        <f>IF($Z956="","",K956-J956*X956/100)</f>
        <v/>
      </c>
      <c r="AB956">
        <f>IF($Z956="","",C956&amp;"|"&amp;COUNTIF($C$2:$C956,C956))</f>
        <v/>
      </c>
    </row>
    <row r="957">
      <c r="A957" s="15" t="n"/>
      <c r="B957">
        <f>IF($Z957="","",INDEX('Per Line'!$D$2:$D$7001,$Z957)&amp;"")</f>
        <v/>
      </c>
      <c r="C957">
        <f>IF($Z957="","",IF(X957&lt;Settings!$C$8,"INV&lt;10000","Inv&gt;10000"))</f>
        <v/>
      </c>
      <c r="D957">
        <f>IF($Z957="","",INDEX('Per Line'!$A$2:$A$7001,$Z957)&amp;"")</f>
        <v/>
      </c>
      <c r="E957" s="14">
        <f>IF($Z957="","",INDEX('Per Line'!$F$2:$F$7001,$Z957))</f>
        <v/>
      </c>
      <c r="F957">
        <f>IF($Z957="","",INDEX('Per Line'!$G$2:$G$7001,$Z957)&amp;"")</f>
        <v/>
      </c>
      <c r="G957">
        <f>IF($Z957="","",INDEX('Per Line'!$I$2:$I$7001,$Z957)&amp;"")</f>
        <v/>
      </c>
      <c r="H957">
        <f>IF($Z957="","",INDEX('Per Line'!$J$2:$J$7001,$Z957)&amp;"")</f>
        <v/>
      </c>
      <c r="I957">
        <f>IF($Z957="","",INDEX('Per Line'!$K$2:$K$7001,$Z957)&amp;"")</f>
        <v/>
      </c>
      <c r="J957">
        <f>IF($Z957="","",INDEX('Per Line'!$M$2:$M$7001,$Z957))</f>
        <v/>
      </c>
      <c r="K957" s="8">
        <f>IF($Z957="","",IF(AND(ISNUMBER(M957),M957&gt;0,X957&gt;M957),J957*M957/100+(X957-M957),J957*X957/100))</f>
        <v/>
      </c>
      <c r="L957">
        <f>IF($Z957="","",INDEX('Per Line'!$W$2:$W$7001,$Z957)&amp;"")</f>
        <v/>
      </c>
      <c r="M957">
        <f>IF($Z957="","",INDEX('Per Line'!$AD$2:$AD$7001,$Z957))</f>
        <v/>
      </c>
      <c r="N957">
        <f>IF($Z957="","",IF(AND(ISNUMBER(M957),M957&gt;0),X957&gt;M957,FALSE))</f>
        <v/>
      </c>
      <c r="O957" s="8">
        <f>IF($Z957="","",SUMIFS('Per Line'!$V$2:$V$7001,'Per Line'!$D$2:$D$7001,$B957,'Per Line'!$AN$2:$AN$7001,1))</f>
        <v/>
      </c>
      <c r="P957">
        <f>IF($Z957="","",Settings!$C$7)</f>
        <v/>
      </c>
      <c r="Q957" s="8">
        <f>IF($Z957="","",SUMIFS('Per Line'!$V$2:$V$7001,'Per Line'!$D$2:$D$7001,$B957,'Per Line'!$AM$2:$AM$7001,0,'Per Line'!$AN$2:$AN$7001,0))</f>
        <v/>
      </c>
      <c r="R957" s="8">
        <f>IF($Z957="","",Q957*P957)</f>
        <v/>
      </c>
      <c r="S957">
        <f>IF($Z957="","",Settings!$C$6)</f>
        <v/>
      </c>
      <c r="T957" s="8">
        <f>IF($Z957="","",SUMIFS('Per Line'!$V$2:$V$7001,'Per Line'!$D$2:$D$7001,$B957,'Per Line'!$AM$2:$AM$7001,1,'Per Line'!$AN$2:$AN$7001,0))</f>
        <v/>
      </c>
      <c r="U957" s="8">
        <f>IF($Z957="","",T957*S957)</f>
        <v/>
      </c>
      <c r="V957" s="8">
        <f>IF($Z957="","",U957+R957)</f>
        <v/>
      </c>
      <c r="W957" s="8">
        <f>IF($Z957="","",X957-V957)</f>
        <v/>
      </c>
      <c r="X957" s="8">
        <f>IF($Z957="","",Q957+T957+O957)</f>
        <v/>
      </c>
      <c r="Y957" s="8">
        <f>IF($Z957="","",X957-V957-K957)</f>
        <v/>
      </c>
      <c r="Z957" s="16">
        <f>IF(ROWS($Z$2:$Z957)&lt;=MAX('Per Line'!$AL$2:$AL$7001),MATCH(ROWS($Z$2:$Z957),'Per Line'!$AL$2:$AL$7001,0),"")</f>
        <v/>
      </c>
      <c r="AA957" s="17">
        <f>IF($Z957="","",K957-J957*X957/100)</f>
        <v/>
      </c>
      <c r="AB957">
        <f>IF($Z957="","",C957&amp;"|"&amp;COUNTIF($C$2:$C957,C957))</f>
        <v/>
      </c>
    </row>
    <row r="958">
      <c r="A958" s="15" t="n"/>
      <c r="B958">
        <f>IF($Z958="","",INDEX('Per Line'!$D$2:$D$7001,$Z958)&amp;"")</f>
        <v/>
      </c>
      <c r="C958">
        <f>IF($Z958="","",IF(X958&lt;Settings!$C$8,"INV&lt;10000","Inv&gt;10000"))</f>
        <v/>
      </c>
      <c r="D958">
        <f>IF($Z958="","",INDEX('Per Line'!$A$2:$A$7001,$Z958)&amp;"")</f>
        <v/>
      </c>
      <c r="E958" s="14">
        <f>IF($Z958="","",INDEX('Per Line'!$F$2:$F$7001,$Z958))</f>
        <v/>
      </c>
      <c r="F958">
        <f>IF($Z958="","",INDEX('Per Line'!$G$2:$G$7001,$Z958)&amp;"")</f>
        <v/>
      </c>
      <c r="G958">
        <f>IF($Z958="","",INDEX('Per Line'!$I$2:$I$7001,$Z958)&amp;"")</f>
        <v/>
      </c>
      <c r="H958">
        <f>IF($Z958="","",INDEX('Per Line'!$J$2:$J$7001,$Z958)&amp;"")</f>
        <v/>
      </c>
      <c r="I958">
        <f>IF($Z958="","",INDEX('Per Line'!$K$2:$K$7001,$Z958)&amp;"")</f>
        <v/>
      </c>
      <c r="J958">
        <f>IF($Z958="","",INDEX('Per Line'!$M$2:$M$7001,$Z958))</f>
        <v/>
      </c>
      <c r="K958" s="8">
        <f>IF($Z958="","",IF(AND(ISNUMBER(M958),M958&gt;0,X958&gt;M958),J958*M958/100+(X958-M958),J958*X958/100))</f>
        <v/>
      </c>
      <c r="L958">
        <f>IF($Z958="","",INDEX('Per Line'!$W$2:$W$7001,$Z958)&amp;"")</f>
        <v/>
      </c>
      <c r="M958">
        <f>IF($Z958="","",INDEX('Per Line'!$AD$2:$AD$7001,$Z958))</f>
        <v/>
      </c>
      <c r="N958">
        <f>IF($Z958="","",IF(AND(ISNUMBER(M958),M958&gt;0),X958&gt;M958,FALSE))</f>
        <v/>
      </c>
      <c r="O958" s="8">
        <f>IF($Z958="","",SUMIFS('Per Line'!$V$2:$V$7001,'Per Line'!$D$2:$D$7001,$B958,'Per Line'!$AN$2:$AN$7001,1))</f>
        <v/>
      </c>
      <c r="P958">
        <f>IF($Z958="","",Settings!$C$7)</f>
        <v/>
      </c>
      <c r="Q958" s="8">
        <f>IF($Z958="","",SUMIFS('Per Line'!$V$2:$V$7001,'Per Line'!$D$2:$D$7001,$B958,'Per Line'!$AM$2:$AM$7001,0,'Per Line'!$AN$2:$AN$7001,0))</f>
        <v/>
      </c>
      <c r="R958" s="8">
        <f>IF($Z958="","",Q958*P958)</f>
        <v/>
      </c>
      <c r="S958">
        <f>IF($Z958="","",Settings!$C$6)</f>
        <v/>
      </c>
      <c r="T958" s="8">
        <f>IF($Z958="","",SUMIFS('Per Line'!$V$2:$V$7001,'Per Line'!$D$2:$D$7001,$B958,'Per Line'!$AM$2:$AM$7001,1,'Per Line'!$AN$2:$AN$7001,0))</f>
        <v/>
      </c>
      <c r="U958" s="8">
        <f>IF($Z958="","",T958*S958)</f>
        <v/>
      </c>
      <c r="V958" s="8">
        <f>IF($Z958="","",U958+R958)</f>
        <v/>
      </c>
      <c r="W958" s="8">
        <f>IF($Z958="","",X958-V958)</f>
        <v/>
      </c>
      <c r="X958" s="8">
        <f>IF($Z958="","",Q958+T958+O958)</f>
        <v/>
      </c>
      <c r="Y958" s="8">
        <f>IF($Z958="","",X958-V958-K958)</f>
        <v/>
      </c>
      <c r="Z958" s="16">
        <f>IF(ROWS($Z$2:$Z958)&lt;=MAX('Per Line'!$AL$2:$AL$7001),MATCH(ROWS($Z$2:$Z958),'Per Line'!$AL$2:$AL$7001,0),"")</f>
        <v/>
      </c>
      <c r="AA958" s="17">
        <f>IF($Z958="","",K958-J958*X958/100)</f>
        <v/>
      </c>
      <c r="AB958">
        <f>IF($Z958="","",C958&amp;"|"&amp;COUNTIF($C$2:$C958,C958))</f>
        <v/>
      </c>
    </row>
    <row r="959">
      <c r="A959" s="15" t="n"/>
      <c r="B959">
        <f>IF($Z959="","",INDEX('Per Line'!$D$2:$D$7001,$Z959)&amp;"")</f>
        <v/>
      </c>
      <c r="C959">
        <f>IF($Z959="","",IF(X959&lt;Settings!$C$8,"INV&lt;10000","Inv&gt;10000"))</f>
        <v/>
      </c>
      <c r="D959">
        <f>IF($Z959="","",INDEX('Per Line'!$A$2:$A$7001,$Z959)&amp;"")</f>
        <v/>
      </c>
      <c r="E959" s="14">
        <f>IF($Z959="","",INDEX('Per Line'!$F$2:$F$7001,$Z959))</f>
        <v/>
      </c>
      <c r="F959">
        <f>IF($Z959="","",INDEX('Per Line'!$G$2:$G$7001,$Z959)&amp;"")</f>
        <v/>
      </c>
      <c r="G959">
        <f>IF($Z959="","",INDEX('Per Line'!$I$2:$I$7001,$Z959)&amp;"")</f>
        <v/>
      </c>
      <c r="H959">
        <f>IF($Z959="","",INDEX('Per Line'!$J$2:$J$7001,$Z959)&amp;"")</f>
        <v/>
      </c>
      <c r="I959">
        <f>IF($Z959="","",INDEX('Per Line'!$K$2:$K$7001,$Z959)&amp;"")</f>
        <v/>
      </c>
      <c r="J959">
        <f>IF($Z959="","",INDEX('Per Line'!$M$2:$M$7001,$Z959))</f>
        <v/>
      </c>
      <c r="K959" s="8">
        <f>IF($Z959="","",IF(AND(ISNUMBER(M959),M959&gt;0,X959&gt;M959),J959*M959/100+(X959-M959),J959*X959/100))</f>
        <v/>
      </c>
      <c r="L959">
        <f>IF($Z959="","",INDEX('Per Line'!$W$2:$W$7001,$Z959)&amp;"")</f>
        <v/>
      </c>
      <c r="M959">
        <f>IF($Z959="","",INDEX('Per Line'!$AD$2:$AD$7001,$Z959))</f>
        <v/>
      </c>
      <c r="N959">
        <f>IF($Z959="","",IF(AND(ISNUMBER(M959),M959&gt;0),X959&gt;M959,FALSE))</f>
        <v/>
      </c>
      <c r="O959" s="8">
        <f>IF($Z959="","",SUMIFS('Per Line'!$V$2:$V$7001,'Per Line'!$D$2:$D$7001,$B959,'Per Line'!$AN$2:$AN$7001,1))</f>
        <v/>
      </c>
      <c r="P959">
        <f>IF($Z959="","",Settings!$C$7)</f>
        <v/>
      </c>
      <c r="Q959" s="8">
        <f>IF($Z959="","",SUMIFS('Per Line'!$V$2:$V$7001,'Per Line'!$D$2:$D$7001,$B959,'Per Line'!$AM$2:$AM$7001,0,'Per Line'!$AN$2:$AN$7001,0))</f>
        <v/>
      </c>
      <c r="R959" s="8">
        <f>IF($Z959="","",Q959*P959)</f>
        <v/>
      </c>
      <c r="S959">
        <f>IF($Z959="","",Settings!$C$6)</f>
        <v/>
      </c>
      <c r="T959" s="8">
        <f>IF($Z959="","",SUMIFS('Per Line'!$V$2:$V$7001,'Per Line'!$D$2:$D$7001,$B959,'Per Line'!$AM$2:$AM$7001,1,'Per Line'!$AN$2:$AN$7001,0))</f>
        <v/>
      </c>
      <c r="U959" s="8">
        <f>IF($Z959="","",T959*S959)</f>
        <v/>
      </c>
      <c r="V959" s="8">
        <f>IF($Z959="","",U959+R959)</f>
        <v/>
      </c>
      <c r="W959" s="8">
        <f>IF($Z959="","",X959-V959)</f>
        <v/>
      </c>
      <c r="X959" s="8">
        <f>IF($Z959="","",Q959+T959+O959)</f>
        <v/>
      </c>
      <c r="Y959" s="8">
        <f>IF($Z959="","",X959-V959-K959)</f>
        <v/>
      </c>
      <c r="Z959" s="16">
        <f>IF(ROWS($Z$2:$Z959)&lt;=MAX('Per Line'!$AL$2:$AL$7001),MATCH(ROWS($Z$2:$Z959),'Per Line'!$AL$2:$AL$7001,0),"")</f>
        <v/>
      </c>
      <c r="AA959" s="17">
        <f>IF($Z959="","",K959-J959*X959/100)</f>
        <v/>
      </c>
      <c r="AB959">
        <f>IF($Z959="","",C959&amp;"|"&amp;COUNTIF($C$2:$C959,C959))</f>
        <v/>
      </c>
    </row>
    <row r="960">
      <c r="A960" s="15" t="n"/>
      <c r="B960">
        <f>IF($Z960="","",INDEX('Per Line'!$D$2:$D$7001,$Z960)&amp;"")</f>
        <v/>
      </c>
      <c r="C960">
        <f>IF($Z960="","",IF(X960&lt;Settings!$C$8,"INV&lt;10000","Inv&gt;10000"))</f>
        <v/>
      </c>
      <c r="D960">
        <f>IF($Z960="","",INDEX('Per Line'!$A$2:$A$7001,$Z960)&amp;"")</f>
        <v/>
      </c>
      <c r="E960" s="14">
        <f>IF($Z960="","",INDEX('Per Line'!$F$2:$F$7001,$Z960))</f>
        <v/>
      </c>
      <c r="F960">
        <f>IF($Z960="","",INDEX('Per Line'!$G$2:$G$7001,$Z960)&amp;"")</f>
        <v/>
      </c>
      <c r="G960">
        <f>IF($Z960="","",INDEX('Per Line'!$I$2:$I$7001,$Z960)&amp;"")</f>
        <v/>
      </c>
      <c r="H960">
        <f>IF($Z960="","",INDEX('Per Line'!$J$2:$J$7001,$Z960)&amp;"")</f>
        <v/>
      </c>
      <c r="I960">
        <f>IF($Z960="","",INDEX('Per Line'!$K$2:$K$7001,$Z960)&amp;"")</f>
        <v/>
      </c>
      <c r="J960">
        <f>IF($Z960="","",INDEX('Per Line'!$M$2:$M$7001,$Z960))</f>
        <v/>
      </c>
      <c r="K960" s="8">
        <f>IF($Z960="","",IF(AND(ISNUMBER(M960),M960&gt;0,X960&gt;M960),J960*M960/100+(X960-M960),J960*X960/100))</f>
        <v/>
      </c>
      <c r="L960">
        <f>IF($Z960="","",INDEX('Per Line'!$W$2:$W$7001,$Z960)&amp;"")</f>
        <v/>
      </c>
      <c r="M960">
        <f>IF($Z960="","",INDEX('Per Line'!$AD$2:$AD$7001,$Z960))</f>
        <v/>
      </c>
      <c r="N960">
        <f>IF($Z960="","",IF(AND(ISNUMBER(M960),M960&gt;0),X960&gt;M960,FALSE))</f>
        <v/>
      </c>
      <c r="O960" s="8">
        <f>IF($Z960="","",SUMIFS('Per Line'!$V$2:$V$7001,'Per Line'!$D$2:$D$7001,$B960,'Per Line'!$AN$2:$AN$7001,1))</f>
        <v/>
      </c>
      <c r="P960">
        <f>IF($Z960="","",Settings!$C$7)</f>
        <v/>
      </c>
      <c r="Q960" s="8">
        <f>IF($Z960="","",SUMIFS('Per Line'!$V$2:$V$7001,'Per Line'!$D$2:$D$7001,$B960,'Per Line'!$AM$2:$AM$7001,0,'Per Line'!$AN$2:$AN$7001,0))</f>
        <v/>
      </c>
      <c r="R960" s="8">
        <f>IF($Z960="","",Q960*P960)</f>
        <v/>
      </c>
      <c r="S960">
        <f>IF($Z960="","",Settings!$C$6)</f>
        <v/>
      </c>
      <c r="T960" s="8">
        <f>IF($Z960="","",SUMIFS('Per Line'!$V$2:$V$7001,'Per Line'!$D$2:$D$7001,$B960,'Per Line'!$AM$2:$AM$7001,1,'Per Line'!$AN$2:$AN$7001,0))</f>
        <v/>
      </c>
      <c r="U960" s="8">
        <f>IF($Z960="","",T960*S960)</f>
        <v/>
      </c>
      <c r="V960" s="8">
        <f>IF($Z960="","",U960+R960)</f>
        <v/>
      </c>
      <c r="W960" s="8">
        <f>IF($Z960="","",X960-V960)</f>
        <v/>
      </c>
      <c r="X960" s="8">
        <f>IF($Z960="","",Q960+T960+O960)</f>
        <v/>
      </c>
      <c r="Y960" s="8">
        <f>IF($Z960="","",X960-V960-K960)</f>
        <v/>
      </c>
      <c r="Z960" s="16">
        <f>IF(ROWS($Z$2:$Z960)&lt;=MAX('Per Line'!$AL$2:$AL$7001),MATCH(ROWS($Z$2:$Z960),'Per Line'!$AL$2:$AL$7001,0),"")</f>
        <v/>
      </c>
      <c r="AA960" s="17">
        <f>IF($Z960="","",K960-J960*X960/100)</f>
        <v/>
      </c>
      <c r="AB960">
        <f>IF($Z960="","",C960&amp;"|"&amp;COUNTIF($C$2:$C960,C960))</f>
        <v/>
      </c>
    </row>
    <row r="961">
      <c r="A961" s="15" t="n"/>
      <c r="B961">
        <f>IF($Z961="","",INDEX('Per Line'!$D$2:$D$7001,$Z961)&amp;"")</f>
        <v/>
      </c>
      <c r="C961">
        <f>IF($Z961="","",IF(X961&lt;Settings!$C$8,"INV&lt;10000","Inv&gt;10000"))</f>
        <v/>
      </c>
      <c r="D961">
        <f>IF($Z961="","",INDEX('Per Line'!$A$2:$A$7001,$Z961)&amp;"")</f>
        <v/>
      </c>
      <c r="E961" s="14">
        <f>IF($Z961="","",INDEX('Per Line'!$F$2:$F$7001,$Z961))</f>
        <v/>
      </c>
      <c r="F961">
        <f>IF($Z961="","",INDEX('Per Line'!$G$2:$G$7001,$Z961)&amp;"")</f>
        <v/>
      </c>
      <c r="G961">
        <f>IF($Z961="","",INDEX('Per Line'!$I$2:$I$7001,$Z961)&amp;"")</f>
        <v/>
      </c>
      <c r="H961">
        <f>IF($Z961="","",INDEX('Per Line'!$J$2:$J$7001,$Z961)&amp;"")</f>
        <v/>
      </c>
      <c r="I961">
        <f>IF($Z961="","",INDEX('Per Line'!$K$2:$K$7001,$Z961)&amp;"")</f>
        <v/>
      </c>
      <c r="J961">
        <f>IF($Z961="","",INDEX('Per Line'!$M$2:$M$7001,$Z961))</f>
        <v/>
      </c>
      <c r="K961" s="8">
        <f>IF($Z961="","",IF(AND(ISNUMBER(M961),M961&gt;0,X961&gt;M961),J961*M961/100+(X961-M961),J961*X961/100))</f>
        <v/>
      </c>
      <c r="L961">
        <f>IF($Z961="","",INDEX('Per Line'!$W$2:$W$7001,$Z961)&amp;"")</f>
        <v/>
      </c>
      <c r="M961">
        <f>IF($Z961="","",INDEX('Per Line'!$AD$2:$AD$7001,$Z961))</f>
        <v/>
      </c>
      <c r="N961">
        <f>IF($Z961="","",IF(AND(ISNUMBER(M961),M961&gt;0),X961&gt;M961,FALSE))</f>
        <v/>
      </c>
      <c r="O961" s="8">
        <f>IF($Z961="","",SUMIFS('Per Line'!$V$2:$V$7001,'Per Line'!$D$2:$D$7001,$B961,'Per Line'!$AN$2:$AN$7001,1))</f>
        <v/>
      </c>
      <c r="P961">
        <f>IF($Z961="","",Settings!$C$7)</f>
        <v/>
      </c>
      <c r="Q961" s="8">
        <f>IF($Z961="","",SUMIFS('Per Line'!$V$2:$V$7001,'Per Line'!$D$2:$D$7001,$B961,'Per Line'!$AM$2:$AM$7001,0,'Per Line'!$AN$2:$AN$7001,0))</f>
        <v/>
      </c>
      <c r="R961" s="8">
        <f>IF($Z961="","",Q961*P961)</f>
        <v/>
      </c>
      <c r="S961">
        <f>IF($Z961="","",Settings!$C$6)</f>
        <v/>
      </c>
      <c r="T961" s="8">
        <f>IF($Z961="","",SUMIFS('Per Line'!$V$2:$V$7001,'Per Line'!$D$2:$D$7001,$B961,'Per Line'!$AM$2:$AM$7001,1,'Per Line'!$AN$2:$AN$7001,0))</f>
        <v/>
      </c>
      <c r="U961" s="8">
        <f>IF($Z961="","",T961*S961)</f>
        <v/>
      </c>
      <c r="V961" s="8">
        <f>IF($Z961="","",U961+R961)</f>
        <v/>
      </c>
      <c r="W961" s="8">
        <f>IF($Z961="","",X961-V961)</f>
        <v/>
      </c>
      <c r="X961" s="8">
        <f>IF($Z961="","",Q961+T961+O961)</f>
        <v/>
      </c>
      <c r="Y961" s="8">
        <f>IF($Z961="","",X961-V961-K961)</f>
        <v/>
      </c>
      <c r="Z961" s="16">
        <f>IF(ROWS($Z$2:$Z961)&lt;=MAX('Per Line'!$AL$2:$AL$7001),MATCH(ROWS($Z$2:$Z961),'Per Line'!$AL$2:$AL$7001,0),"")</f>
        <v/>
      </c>
      <c r="AA961" s="17">
        <f>IF($Z961="","",K961-J961*X961/100)</f>
        <v/>
      </c>
      <c r="AB961">
        <f>IF($Z961="","",C961&amp;"|"&amp;COUNTIF($C$2:$C961,C961))</f>
        <v/>
      </c>
    </row>
    <row r="962">
      <c r="A962" s="15" t="n"/>
      <c r="B962">
        <f>IF($Z962="","",INDEX('Per Line'!$D$2:$D$7001,$Z962)&amp;"")</f>
        <v/>
      </c>
      <c r="C962">
        <f>IF($Z962="","",IF(X962&lt;Settings!$C$8,"INV&lt;10000","Inv&gt;10000"))</f>
        <v/>
      </c>
      <c r="D962">
        <f>IF($Z962="","",INDEX('Per Line'!$A$2:$A$7001,$Z962)&amp;"")</f>
        <v/>
      </c>
      <c r="E962" s="14">
        <f>IF($Z962="","",INDEX('Per Line'!$F$2:$F$7001,$Z962))</f>
        <v/>
      </c>
      <c r="F962">
        <f>IF($Z962="","",INDEX('Per Line'!$G$2:$G$7001,$Z962)&amp;"")</f>
        <v/>
      </c>
      <c r="G962">
        <f>IF($Z962="","",INDEX('Per Line'!$I$2:$I$7001,$Z962)&amp;"")</f>
        <v/>
      </c>
      <c r="H962">
        <f>IF($Z962="","",INDEX('Per Line'!$J$2:$J$7001,$Z962)&amp;"")</f>
        <v/>
      </c>
      <c r="I962">
        <f>IF($Z962="","",INDEX('Per Line'!$K$2:$K$7001,$Z962)&amp;"")</f>
        <v/>
      </c>
      <c r="J962">
        <f>IF($Z962="","",INDEX('Per Line'!$M$2:$M$7001,$Z962))</f>
        <v/>
      </c>
      <c r="K962" s="8">
        <f>IF($Z962="","",IF(AND(ISNUMBER(M962),M962&gt;0,X962&gt;M962),J962*M962/100+(X962-M962),J962*X962/100))</f>
        <v/>
      </c>
      <c r="L962">
        <f>IF($Z962="","",INDEX('Per Line'!$W$2:$W$7001,$Z962)&amp;"")</f>
        <v/>
      </c>
      <c r="M962">
        <f>IF($Z962="","",INDEX('Per Line'!$AD$2:$AD$7001,$Z962))</f>
        <v/>
      </c>
      <c r="N962">
        <f>IF($Z962="","",IF(AND(ISNUMBER(M962),M962&gt;0),X962&gt;M962,FALSE))</f>
        <v/>
      </c>
      <c r="O962" s="8">
        <f>IF($Z962="","",SUMIFS('Per Line'!$V$2:$V$7001,'Per Line'!$D$2:$D$7001,$B962,'Per Line'!$AN$2:$AN$7001,1))</f>
        <v/>
      </c>
      <c r="P962">
        <f>IF($Z962="","",Settings!$C$7)</f>
        <v/>
      </c>
      <c r="Q962" s="8">
        <f>IF($Z962="","",SUMIFS('Per Line'!$V$2:$V$7001,'Per Line'!$D$2:$D$7001,$B962,'Per Line'!$AM$2:$AM$7001,0,'Per Line'!$AN$2:$AN$7001,0))</f>
        <v/>
      </c>
      <c r="R962" s="8">
        <f>IF($Z962="","",Q962*P962)</f>
        <v/>
      </c>
      <c r="S962">
        <f>IF($Z962="","",Settings!$C$6)</f>
        <v/>
      </c>
      <c r="T962" s="8">
        <f>IF($Z962="","",SUMIFS('Per Line'!$V$2:$V$7001,'Per Line'!$D$2:$D$7001,$B962,'Per Line'!$AM$2:$AM$7001,1,'Per Line'!$AN$2:$AN$7001,0))</f>
        <v/>
      </c>
      <c r="U962" s="8">
        <f>IF($Z962="","",T962*S962)</f>
        <v/>
      </c>
      <c r="V962" s="8">
        <f>IF($Z962="","",U962+R962)</f>
        <v/>
      </c>
      <c r="W962" s="8">
        <f>IF($Z962="","",X962-V962)</f>
        <v/>
      </c>
      <c r="X962" s="8">
        <f>IF($Z962="","",Q962+T962+O962)</f>
        <v/>
      </c>
      <c r="Y962" s="8">
        <f>IF($Z962="","",X962-V962-K962)</f>
        <v/>
      </c>
      <c r="Z962" s="16">
        <f>IF(ROWS($Z$2:$Z962)&lt;=MAX('Per Line'!$AL$2:$AL$7001),MATCH(ROWS($Z$2:$Z962),'Per Line'!$AL$2:$AL$7001,0),"")</f>
        <v/>
      </c>
      <c r="AA962" s="17">
        <f>IF($Z962="","",K962-J962*X962/100)</f>
        <v/>
      </c>
      <c r="AB962">
        <f>IF($Z962="","",C962&amp;"|"&amp;COUNTIF($C$2:$C962,C962))</f>
        <v/>
      </c>
    </row>
    <row r="963">
      <c r="A963" s="15" t="n"/>
      <c r="B963">
        <f>IF($Z963="","",INDEX('Per Line'!$D$2:$D$7001,$Z963)&amp;"")</f>
        <v/>
      </c>
      <c r="C963">
        <f>IF($Z963="","",IF(X963&lt;Settings!$C$8,"INV&lt;10000","Inv&gt;10000"))</f>
        <v/>
      </c>
      <c r="D963">
        <f>IF($Z963="","",INDEX('Per Line'!$A$2:$A$7001,$Z963)&amp;"")</f>
        <v/>
      </c>
      <c r="E963" s="14">
        <f>IF($Z963="","",INDEX('Per Line'!$F$2:$F$7001,$Z963))</f>
        <v/>
      </c>
      <c r="F963">
        <f>IF($Z963="","",INDEX('Per Line'!$G$2:$G$7001,$Z963)&amp;"")</f>
        <v/>
      </c>
      <c r="G963">
        <f>IF($Z963="","",INDEX('Per Line'!$I$2:$I$7001,$Z963)&amp;"")</f>
        <v/>
      </c>
      <c r="H963">
        <f>IF($Z963="","",INDEX('Per Line'!$J$2:$J$7001,$Z963)&amp;"")</f>
        <v/>
      </c>
      <c r="I963">
        <f>IF($Z963="","",INDEX('Per Line'!$K$2:$K$7001,$Z963)&amp;"")</f>
        <v/>
      </c>
      <c r="J963">
        <f>IF($Z963="","",INDEX('Per Line'!$M$2:$M$7001,$Z963))</f>
        <v/>
      </c>
      <c r="K963" s="8">
        <f>IF($Z963="","",IF(AND(ISNUMBER(M963),M963&gt;0,X963&gt;M963),J963*M963/100+(X963-M963),J963*X963/100))</f>
        <v/>
      </c>
      <c r="L963">
        <f>IF($Z963="","",INDEX('Per Line'!$W$2:$W$7001,$Z963)&amp;"")</f>
        <v/>
      </c>
      <c r="M963">
        <f>IF($Z963="","",INDEX('Per Line'!$AD$2:$AD$7001,$Z963))</f>
        <v/>
      </c>
      <c r="N963">
        <f>IF($Z963="","",IF(AND(ISNUMBER(M963),M963&gt;0),X963&gt;M963,FALSE))</f>
        <v/>
      </c>
      <c r="O963" s="8">
        <f>IF($Z963="","",SUMIFS('Per Line'!$V$2:$V$7001,'Per Line'!$D$2:$D$7001,$B963,'Per Line'!$AN$2:$AN$7001,1))</f>
        <v/>
      </c>
      <c r="P963">
        <f>IF($Z963="","",Settings!$C$7)</f>
        <v/>
      </c>
      <c r="Q963" s="8">
        <f>IF($Z963="","",SUMIFS('Per Line'!$V$2:$V$7001,'Per Line'!$D$2:$D$7001,$B963,'Per Line'!$AM$2:$AM$7001,0,'Per Line'!$AN$2:$AN$7001,0))</f>
        <v/>
      </c>
      <c r="R963" s="8">
        <f>IF($Z963="","",Q963*P963)</f>
        <v/>
      </c>
      <c r="S963">
        <f>IF($Z963="","",Settings!$C$6)</f>
        <v/>
      </c>
      <c r="T963" s="8">
        <f>IF($Z963="","",SUMIFS('Per Line'!$V$2:$V$7001,'Per Line'!$D$2:$D$7001,$B963,'Per Line'!$AM$2:$AM$7001,1,'Per Line'!$AN$2:$AN$7001,0))</f>
        <v/>
      </c>
      <c r="U963" s="8">
        <f>IF($Z963="","",T963*S963)</f>
        <v/>
      </c>
      <c r="V963" s="8">
        <f>IF($Z963="","",U963+R963)</f>
        <v/>
      </c>
      <c r="W963" s="8">
        <f>IF($Z963="","",X963-V963)</f>
        <v/>
      </c>
      <c r="X963" s="8">
        <f>IF($Z963="","",Q963+T963+O963)</f>
        <v/>
      </c>
      <c r="Y963" s="8">
        <f>IF($Z963="","",X963-V963-K963)</f>
        <v/>
      </c>
      <c r="Z963" s="16">
        <f>IF(ROWS($Z$2:$Z963)&lt;=MAX('Per Line'!$AL$2:$AL$7001),MATCH(ROWS($Z$2:$Z963),'Per Line'!$AL$2:$AL$7001,0),"")</f>
        <v/>
      </c>
      <c r="AA963" s="17">
        <f>IF($Z963="","",K963-J963*X963/100)</f>
        <v/>
      </c>
      <c r="AB963">
        <f>IF($Z963="","",C963&amp;"|"&amp;COUNTIF($C$2:$C963,C963))</f>
        <v/>
      </c>
    </row>
    <row r="964">
      <c r="A964" s="15" t="n"/>
      <c r="B964">
        <f>IF($Z964="","",INDEX('Per Line'!$D$2:$D$7001,$Z964)&amp;"")</f>
        <v/>
      </c>
      <c r="C964">
        <f>IF($Z964="","",IF(X964&lt;Settings!$C$8,"INV&lt;10000","Inv&gt;10000"))</f>
        <v/>
      </c>
      <c r="D964">
        <f>IF($Z964="","",INDEX('Per Line'!$A$2:$A$7001,$Z964)&amp;"")</f>
        <v/>
      </c>
      <c r="E964" s="14">
        <f>IF($Z964="","",INDEX('Per Line'!$F$2:$F$7001,$Z964))</f>
        <v/>
      </c>
      <c r="F964">
        <f>IF($Z964="","",INDEX('Per Line'!$G$2:$G$7001,$Z964)&amp;"")</f>
        <v/>
      </c>
      <c r="G964">
        <f>IF($Z964="","",INDEX('Per Line'!$I$2:$I$7001,$Z964)&amp;"")</f>
        <v/>
      </c>
      <c r="H964">
        <f>IF($Z964="","",INDEX('Per Line'!$J$2:$J$7001,$Z964)&amp;"")</f>
        <v/>
      </c>
      <c r="I964">
        <f>IF($Z964="","",INDEX('Per Line'!$K$2:$K$7001,$Z964)&amp;"")</f>
        <v/>
      </c>
      <c r="J964">
        <f>IF($Z964="","",INDEX('Per Line'!$M$2:$M$7001,$Z964))</f>
        <v/>
      </c>
      <c r="K964" s="8">
        <f>IF($Z964="","",IF(AND(ISNUMBER(M964),M964&gt;0,X964&gt;M964),J964*M964/100+(X964-M964),J964*X964/100))</f>
        <v/>
      </c>
      <c r="L964">
        <f>IF($Z964="","",INDEX('Per Line'!$W$2:$W$7001,$Z964)&amp;"")</f>
        <v/>
      </c>
      <c r="M964">
        <f>IF($Z964="","",INDEX('Per Line'!$AD$2:$AD$7001,$Z964))</f>
        <v/>
      </c>
      <c r="N964">
        <f>IF($Z964="","",IF(AND(ISNUMBER(M964),M964&gt;0),X964&gt;M964,FALSE))</f>
        <v/>
      </c>
      <c r="O964" s="8">
        <f>IF($Z964="","",SUMIFS('Per Line'!$V$2:$V$7001,'Per Line'!$D$2:$D$7001,$B964,'Per Line'!$AN$2:$AN$7001,1))</f>
        <v/>
      </c>
      <c r="P964">
        <f>IF($Z964="","",Settings!$C$7)</f>
        <v/>
      </c>
      <c r="Q964" s="8">
        <f>IF($Z964="","",SUMIFS('Per Line'!$V$2:$V$7001,'Per Line'!$D$2:$D$7001,$B964,'Per Line'!$AM$2:$AM$7001,0,'Per Line'!$AN$2:$AN$7001,0))</f>
        <v/>
      </c>
      <c r="R964" s="8">
        <f>IF($Z964="","",Q964*P964)</f>
        <v/>
      </c>
      <c r="S964">
        <f>IF($Z964="","",Settings!$C$6)</f>
        <v/>
      </c>
      <c r="T964" s="8">
        <f>IF($Z964="","",SUMIFS('Per Line'!$V$2:$V$7001,'Per Line'!$D$2:$D$7001,$B964,'Per Line'!$AM$2:$AM$7001,1,'Per Line'!$AN$2:$AN$7001,0))</f>
        <v/>
      </c>
      <c r="U964" s="8">
        <f>IF($Z964="","",T964*S964)</f>
        <v/>
      </c>
      <c r="V964" s="8">
        <f>IF($Z964="","",U964+R964)</f>
        <v/>
      </c>
      <c r="W964" s="8">
        <f>IF($Z964="","",X964-V964)</f>
        <v/>
      </c>
      <c r="X964" s="8">
        <f>IF($Z964="","",Q964+T964+O964)</f>
        <v/>
      </c>
      <c r="Y964" s="8">
        <f>IF($Z964="","",X964-V964-K964)</f>
        <v/>
      </c>
      <c r="Z964" s="16">
        <f>IF(ROWS($Z$2:$Z964)&lt;=MAX('Per Line'!$AL$2:$AL$7001),MATCH(ROWS($Z$2:$Z964),'Per Line'!$AL$2:$AL$7001,0),"")</f>
        <v/>
      </c>
      <c r="AA964" s="17">
        <f>IF($Z964="","",K964-J964*X964/100)</f>
        <v/>
      </c>
      <c r="AB964">
        <f>IF($Z964="","",C964&amp;"|"&amp;COUNTIF($C$2:$C964,C964))</f>
        <v/>
      </c>
    </row>
    <row r="965">
      <c r="A965" s="15" t="n"/>
      <c r="B965">
        <f>IF($Z965="","",INDEX('Per Line'!$D$2:$D$7001,$Z965)&amp;"")</f>
        <v/>
      </c>
      <c r="C965">
        <f>IF($Z965="","",IF(X965&lt;Settings!$C$8,"INV&lt;10000","Inv&gt;10000"))</f>
        <v/>
      </c>
      <c r="D965">
        <f>IF($Z965="","",INDEX('Per Line'!$A$2:$A$7001,$Z965)&amp;"")</f>
        <v/>
      </c>
      <c r="E965" s="14">
        <f>IF($Z965="","",INDEX('Per Line'!$F$2:$F$7001,$Z965))</f>
        <v/>
      </c>
      <c r="F965">
        <f>IF($Z965="","",INDEX('Per Line'!$G$2:$G$7001,$Z965)&amp;"")</f>
        <v/>
      </c>
      <c r="G965">
        <f>IF($Z965="","",INDEX('Per Line'!$I$2:$I$7001,$Z965)&amp;"")</f>
        <v/>
      </c>
      <c r="H965">
        <f>IF($Z965="","",INDEX('Per Line'!$J$2:$J$7001,$Z965)&amp;"")</f>
        <v/>
      </c>
      <c r="I965">
        <f>IF($Z965="","",INDEX('Per Line'!$K$2:$K$7001,$Z965)&amp;"")</f>
        <v/>
      </c>
      <c r="J965">
        <f>IF($Z965="","",INDEX('Per Line'!$M$2:$M$7001,$Z965))</f>
        <v/>
      </c>
      <c r="K965" s="8">
        <f>IF($Z965="","",IF(AND(ISNUMBER(M965),M965&gt;0,X965&gt;M965),J965*M965/100+(X965-M965),J965*X965/100))</f>
        <v/>
      </c>
      <c r="L965">
        <f>IF($Z965="","",INDEX('Per Line'!$W$2:$W$7001,$Z965)&amp;"")</f>
        <v/>
      </c>
      <c r="M965">
        <f>IF($Z965="","",INDEX('Per Line'!$AD$2:$AD$7001,$Z965))</f>
        <v/>
      </c>
      <c r="N965">
        <f>IF($Z965="","",IF(AND(ISNUMBER(M965),M965&gt;0),X965&gt;M965,FALSE))</f>
        <v/>
      </c>
      <c r="O965" s="8">
        <f>IF($Z965="","",SUMIFS('Per Line'!$V$2:$V$7001,'Per Line'!$D$2:$D$7001,$B965,'Per Line'!$AN$2:$AN$7001,1))</f>
        <v/>
      </c>
      <c r="P965">
        <f>IF($Z965="","",Settings!$C$7)</f>
        <v/>
      </c>
      <c r="Q965" s="8">
        <f>IF($Z965="","",SUMIFS('Per Line'!$V$2:$V$7001,'Per Line'!$D$2:$D$7001,$B965,'Per Line'!$AM$2:$AM$7001,0,'Per Line'!$AN$2:$AN$7001,0))</f>
        <v/>
      </c>
      <c r="R965" s="8">
        <f>IF($Z965="","",Q965*P965)</f>
        <v/>
      </c>
      <c r="S965">
        <f>IF($Z965="","",Settings!$C$6)</f>
        <v/>
      </c>
      <c r="T965" s="8">
        <f>IF($Z965="","",SUMIFS('Per Line'!$V$2:$V$7001,'Per Line'!$D$2:$D$7001,$B965,'Per Line'!$AM$2:$AM$7001,1,'Per Line'!$AN$2:$AN$7001,0))</f>
        <v/>
      </c>
      <c r="U965" s="8">
        <f>IF($Z965="","",T965*S965)</f>
        <v/>
      </c>
      <c r="V965" s="8">
        <f>IF($Z965="","",U965+R965)</f>
        <v/>
      </c>
      <c r="W965" s="8">
        <f>IF($Z965="","",X965-V965)</f>
        <v/>
      </c>
      <c r="X965" s="8">
        <f>IF($Z965="","",Q965+T965+O965)</f>
        <v/>
      </c>
      <c r="Y965" s="8">
        <f>IF($Z965="","",X965-V965-K965)</f>
        <v/>
      </c>
      <c r="Z965" s="16">
        <f>IF(ROWS($Z$2:$Z965)&lt;=MAX('Per Line'!$AL$2:$AL$7001),MATCH(ROWS($Z$2:$Z965),'Per Line'!$AL$2:$AL$7001,0),"")</f>
        <v/>
      </c>
      <c r="AA965" s="17">
        <f>IF($Z965="","",K965-J965*X965/100)</f>
        <v/>
      </c>
      <c r="AB965">
        <f>IF($Z965="","",C965&amp;"|"&amp;COUNTIF($C$2:$C965,C965))</f>
        <v/>
      </c>
    </row>
    <row r="966">
      <c r="A966" s="15" t="n"/>
      <c r="B966">
        <f>IF($Z966="","",INDEX('Per Line'!$D$2:$D$7001,$Z966)&amp;"")</f>
        <v/>
      </c>
      <c r="C966">
        <f>IF($Z966="","",IF(X966&lt;Settings!$C$8,"INV&lt;10000","Inv&gt;10000"))</f>
        <v/>
      </c>
      <c r="D966">
        <f>IF($Z966="","",INDEX('Per Line'!$A$2:$A$7001,$Z966)&amp;"")</f>
        <v/>
      </c>
      <c r="E966" s="14">
        <f>IF($Z966="","",INDEX('Per Line'!$F$2:$F$7001,$Z966))</f>
        <v/>
      </c>
      <c r="F966">
        <f>IF($Z966="","",INDEX('Per Line'!$G$2:$G$7001,$Z966)&amp;"")</f>
        <v/>
      </c>
      <c r="G966">
        <f>IF($Z966="","",INDEX('Per Line'!$I$2:$I$7001,$Z966)&amp;"")</f>
        <v/>
      </c>
      <c r="H966">
        <f>IF($Z966="","",INDEX('Per Line'!$J$2:$J$7001,$Z966)&amp;"")</f>
        <v/>
      </c>
      <c r="I966">
        <f>IF($Z966="","",INDEX('Per Line'!$K$2:$K$7001,$Z966)&amp;"")</f>
        <v/>
      </c>
      <c r="J966">
        <f>IF($Z966="","",INDEX('Per Line'!$M$2:$M$7001,$Z966))</f>
        <v/>
      </c>
      <c r="K966" s="8">
        <f>IF($Z966="","",IF(AND(ISNUMBER(M966),M966&gt;0,X966&gt;M966),J966*M966/100+(X966-M966),J966*X966/100))</f>
        <v/>
      </c>
      <c r="L966">
        <f>IF($Z966="","",INDEX('Per Line'!$W$2:$W$7001,$Z966)&amp;"")</f>
        <v/>
      </c>
      <c r="M966">
        <f>IF($Z966="","",INDEX('Per Line'!$AD$2:$AD$7001,$Z966))</f>
        <v/>
      </c>
      <c r="N966">
        <f>IF($Z966="","",IF(AND(ISNUMBER(M966),M966&gt;0),X966&gt;M966,FALSE))</f>
        <v/>
      </c>
      <c r="O966" s="8">
        <f>IF($Z966="","",SUMIFS('Per Line'!$V$2:$V$7001,'Per Line'!$D$2:$D$7001,$B966,'Per Line'!$AN$2:$AN$7001,1))</f>
        <v/>
      </c>
      <c r="P966">
        <f>IF($Z966="","",Settings!$C$7)</f>
        <v/>
      </c>
      <c r="Q966" s="8">
        <f>IF($Z966="","",SUMIFS('Per Line'!$V$2:$V$7001,'Per Line'!$D$2:$D$7001,$B966,'Per Line'!$AM$2:$AM$7001,0,'Per Line'!$AN$2:$AN$7001,0))</f>
        <v/>
      </c>
      <c r="R966" s="8">
        <f>IF($Z966="","",Q966*P966)</f>
        <v/>
      </c>
      <c r="S966">
        <f>IF($Z966="","",Settings!$C$6)</f>
        <v/>
      </c>
      <c r="T966" s="8">
        <f>IF($Z966="","",SUMIFS('Per Line'!$V$2:$V$7001,'Per Line'!$D$2:$D$7001,$B966,'Per Line'!$AM$2:$AM$7001,1,'Per Line'!$AN$2:$AN$7001,0))</f>
        <v/>
      </c>
      <c r="U966" s="8">
        <f>IF($Z966="","",T966*S966)</f>
        <v/>
      </c>
      <c r="V966" s="8">
        <f>IF($Z966="","",U966+R966)</f>
        <v/>
      </c>
      <c r="W966" s="8">
        <f>IF($Z966="","",X966-V966)</f>
        <v/>
      </c>
      <c r="X966" s="8">
        <f>IF($Z966="","",Q966+T966+O966)</f>
        <v/>
      </c>
      <c r="Y966" s="8">
        <f>IF($Z966="","",X966-V966-K966)</f>
        <v/>
      </c>
      <c r="Z966" s="16">
        <f>IF(ROWS($Z$2:$Z966)&lt;=MAX('Per Line'!$AL$2:$AL$7001),MATCH(ROWS($Z$2:$Z966),'Per Line'!$AL$2:$AL$7001,0),"")</f>
        <v/>
      </c>
      <c r="AA966" s="17">
        <f>IF($Z966="","",K966-J966*X966/100)</f>
        <v/>
      </c>
      <c r="AB966">
        <f>IF($Z966="","",C966&amp;"|"&amp;COUNTIF($C$2:$C966,C966))</f>
        <v/>
      </c>
    </row>
    <row r="967">
      <c r="A967" s="15" t="n"/>
      <c r="B967">
        <f>IF($Z967="","",INDEX('Per Line'!$D$2:$D$7001,$Z967)&amp;"")</f>
        <v/>
      </c>
      <c r="C967">
        <f>IF($Z967="","",IF(X967&lt;Settings!$C$8,"INV&lt;10000","Inv&gt;10000"))</f>
        <v/>
      </c>
      <c r="D967">
        <f>IF($Z967="","",INDEX('Per Line'!$A$2:$A$7001,$Z967)&amp;"")</f>
        <v/>
      </c>
      <c r="E967" s="14">
        <f>IF($Z967="","",INDEX('Per Line'!$F$2:$F$7001,$Z967))</f>
        <v/>
      </c>
      <c r="F967">
        <f>IF($Z967="","",INDEX('Per Line'!$G$2:$G$7001,$Z967)&amp;"")</f>
        <v/>
      </c>
      <c r="G967">
        <f>IF($Z967="","",INDEX('Per Line'!$I$2:$I$7001,$Z967)&amp;"")</f>
        <v/>
      </c>
      <c r="H967">
        <f>IF($Z967="","",INDEX('Per Line'!$J$2:$J$7001,$Z967)&amp;"")</f>
        <v/>
      </c>
      <c r="I967">
        <f>IF($Z967="","",INDEX('Per Line'!$K$2:$K$7001,$Z967)&amp;"")</f>
        <v/>
      </c>
      <c r="J967">
        <f>IF($Z967="","",INDEX('Per Line'!$M$2:$M$7001,$Z967))</f>
        <v/>
      </c>
      <c r="K967" s="8">
        <f>IF($Z967="","",IF(AND(ISNUMBER(M967),M967&gt;0,X967&gt;M967),J967*M967/100+(X967-M967),J967*X967/100))</f>
        <v/>
      </c>
      <c r="L967">
        <f>IF($Z967="","",INDEX('Per Line'!$W$2:$W$7001,$Z967)&amp;"")</f>
        <v/>
      </c>
      <c r="M967">
        <f>IF($Z967="","",INDEX('Per Line'!$AD$2:$AD$7001,$Z967))</f>
        <v/>
      </c>
      <c r="N967">
        <f>IF($Z967="","",IF(AND(ISNUMBER(M967),M967&gt;0),X967&gt;M967,FALSE))</f>
        <v/>
      </c>
      <c r="O967" s="8">
        <f>IF($Z967="","",SUMIFS('Per Line'!$V$2:$V$7001,'Per Line'!$D$2:$D$7001,$B967,'Per Line'!$AN$2:$AN$7001,1))</f>
        <v/>
      </c>
      <c r="P967">
        <f>IF($Z967="","",Settings!$C$7)</f>
        <v/>
      </c>
      <c r="Q967" s="8">
        <f>IF($Z967="","",SUMIFS('Per Line'!$V$2:$V$7001,'Per Line'!$D$2:$D$7001,$B967,'Per Line'!$AM$2:$AM$7001,0,'Per Line'!$AN$2:$AN$7001,0))</f>
        <v/>
      </c>
      <c r="R967" s="8">
        <f>IF($Z967="","",Q967*P967)</f>
        <v/>
      </c>
      <c r="S967">
        <f>IF($Z967="","",Settings!$C$6)</f>
        <v/>
      </c>
      <c r="T967" s="8">
        <f>IF($Z967="","",SUMIFS('Per Line'!$V$2:$V$7001,'Per Line'!$D$2:$D$7001,$B967,'Per Line'!$AM$2:$AM$7001,1,'Per Line'!$AN$2:$AN$7001,0))</f>
        <v/>
      </c>
      <c r="U967" s="8">
        <f>IF($Z967="","",T967*S967)</f>
        <v/>
      </c>
      <c r="V967" s="8">
        <f>IF($Z967="","",U967+R967)</f>
        <v/>
      </c>
      <c r="W967" s="8">
        <f>IF($Z967="","",X967-V967)</f>
        <v/>
      </c>
      <c r="X967" s="8">
        <f>IF($Z967="","",Q967+T967+O967)</f>
        <v/>
      </c>
      <c r="Y967" s="8">
        <f>IF($Z967="","",X967-V967-K967)</f>
        <v/>
      </c>
      <c r="Z967" s="16">
        <f>IF(ROWS($Z$2:$Z967)&lt;=MAX('Per Line'!$AL$2:$AL$7001),MATCH(ROWS($Z$2:$Z967),'Per Line'!$AL$2:$AL$7001,0),"")</f>
        <v/>
      </c>
      <c r="AA967" s="17">
        <f>IF($Z967="","",K967-J967*X967/100)</f>
        <v/>
      </c>
      <c r="AB967">
        <f>IF($Z967="","",C967&amp;"|"&amp;COUNTIF($C$2:$C967,C967))</f>
        <v/>
      </c>
    </row>
    <row r="968">
      <c r="A968" s="15" t="n"/>
      <c r="B968">
        <f>IF($Z968="","",INDEX('Per Line'!$D$2:$D$7001,$Z968)&amp;"")</f>
        <v/>
      </c>
      <c r="C968">
        <f>IF($Z968="","",IF(X968&lt;Settings!$C$8,"INV&lt;10000","Inv&gt;10000"))</f>
        <v/>
      </c>
      <c r="D968">
        <f>IF($Z968="","",INDEX('Per Line'!$A$2:$A$7001,$Z968)&amp;"")</f>
        <v/>
      </c>
      <c r="E968" s="14">
        <f>IF($Z968="","",INDEX('Per Line'!$F$2:$F$7001,$Z968))</f>
        <v/>
      </c>
      <c r="F968">
        <f>IF($Z968="","",INDEX('Per Line'!$G$2:$G$7001,$Z968)&amp;"")</f>
        <v/>
      </c>
      <c r="G968">
        <f>IF($Z968="","",INDEX('Per Line'!$I$2:$I$7001,$Z968)&amp;"")</f>
        <v/>
      </c>
      <c r="H968">
        <f>IF($Z968="","",INDEX('Per Line'!$J$2:$J$7001,$Z968)&amp;"")</f>
        <v/>
      </c>
      <c r="I968">
        <f>IF($Z968="","",INDEX('Per Line'!$K$2:$K$7001,$Z968)&amp;"")</f>
        <v/>
      </c>
      <c r="J968">
        <f>IF($Z968="","",INDEX('Per Line'!$M$2:$M$7001,$Z968))</f>
        <v/>
      </c>
      <c r="K968" s="8">
        <f>IF($Z968="","",IF(AND(ISNUMBER(M968),M968&gt;0,X968&gt;M968),J968*M968/100+(X968-M968),J968*X968/100))</f>
        <v/>
      </c>
      <c r="L968">
        <f>IF($Z968="","",INDEX('Per Line'!$W$2:$W$7001,$Z968)&amp;"")</f>
        <v/>
      </c>
      <c r="M968">
        <f>IF($Z968="","",INDEX('Per Line'!$AD$2:$AD$7001,$Z968))</f>
        <v/>
      </c>
      <c r="N968">
        <f>IF($Z968="","",IF(AND(ISNUMBER(M968),M968&gt;0),X968&gt;M968,FALSE))</f>
        <v/>
      </c>
      <c r="O968" s="8">
        <f>IF($Z968="","",SUMIFS('Per Line'!$V$2:$V$7001,'Per Line'!$D$2:$D$7001,$B968,'Per Line'!$AN$2:$AN$7001,1))</f>
        <v/>
      </c>
      <c r="P968">
        <f>IF($Z968="","",Settings!$C$7)</f>
        <v/>
      </c>
      <c r="Q968" s="8">
        <f>IF($Z968="","",SUMIFS('Per Line'!$V$2:$V$7001,'Per Line'!$D$2:$D$7001,$B968,'Per Line'!$AM$2:$AM$7001,0,'Per Line'!$AN$2:$AN$7001,0))</f>
        <v/>
      </c>
      <c r="R968" s="8">
        <f>IF($Z968="","",Q968*P968)</f>
        <v/>
      </c>
      <c r="S968">
        <f>IF($Z968="","",Settings!$C$6)</f>
        <v/>
      </c>
      <c r="T968" s="8">
        <f>IF($Z968="","",SUMIFS('Per Line'!$V$2:$V$7001,'Per Line'!$D$2:$D$7001,$B968,'Per Line'!$AM$2:$AM$7001,1,'Per Line'!$AN$2:$AN$7001,0))</f>
        <v/>
      </c>
      <c r="U968" s="8">
        <f>IF($Z968="","",T968*S968)</f>
        <v/>
      </c>
      <c r="V968" s="8">
        <f>IF($Z968="","",U968+R968)</f>
        <v/>
      </c>
      <c r="W968" s="8">
        <f>IF($Z968="","",X968-V968)</f>
        <v/>
      </c>
      <c r="X968" s="8">
        <f>IF($Z968="","",Q968+T968+O968)</f>
        <v/>
      </c>
      <c r="Y968" s="8">
        <f>IF($Z968="","",X968-V968-K968)</f>
        <v/>
      </c>
      <c r="Z968" s="16">
        <f>IF(ROWS($Z$2:$Z968)&lt;=MAX('Per Line'!$AL$2:$AL$7001),MATCH(ROWS($Z$2:$Z968),'Per Line'!$AL$2:$AL$7001,0),"")</f>
        <v/>
      </c>
      <c r="AA968" s="17">
        <f>IF($Z968="","",K968-J968*X968/100)</f>
        <v/>
      </c>
      <c r="AB968">
        <f>IF($Z968="","",C968&amp;"|"&amp;COUNTIF($C$2:$C968,C968))</f>
        <v/>
      </c>
    </row>
    <row r="969">
      <c r="A969" s="15" t="n"/>
      <c r="B969">
        <f>IF($Z969="","",INDEX('Per Line'!$D$2:$D$7001,$Z969)&amp;"")</f>
        <v/>
      </c>
      <c r="C969">
        <f>IF($Z969="","",IF(X969&lt;Settings!$C$8,"INV&lt;10000","Inv&gt;10000"))</f>
        <v/>
      </c>
      <c r="D969">
        <f>IF($Z969="","",INDEX('Per Line'!$A$2:$A$7001,$Z969)&amp;"")</f>
        <v/>
      </c>
      <c r="E969" s="14">
        <f>IF($Z969="","",INDEX('Per Line'!$F$2:$F$7001,$Z969))</f>
        <v/>
      </c>
      <c r="F969">
        <f>IF($Z969="","",INDEX('Per Line'!$G$2:$G$7001,$Z969)&amp;"")</f>
        <v/>
      </c>
      <c r="G969">
        <f>IF($Z969="","",INDEX('Per Line'!$I$2:$I$7001,$Z969)&amp;"")</f>
        <v/>
      </c>
      <c r="H969">
        <f>IF($Z969="","",INDEX('Per Line'!$J$2:$J$7001,$Z969)&amp;"")</f>
        <v/>
      </c>
      <c r="I969">
        <f>IF($Z969="","",INDEX('Per Line'!$K$2:$K$7001,$Z969)&amp;"")</f>
        <v/>
      </c>
      <c r="J969">
        <f>IF($Z969="","",INDEX('Per Line'!$M$2:$M$7001,$Z969))</f>
        <v/>
      </c>
      <c r="K969" s="8">
        <f>IF($Z969="","",IF(AND(ISNUMBER(M969),M969&gt;0,X969&gt;M969),J969*M969/100+(X969-M969),J969*X969/100))</f>
        <v/>
      </c>
      <c r="L969">
        <f>IF($Z969="","",INDEX('Per Line'!$W$2:$W$7001,$Z969)&amp;"")</f>
        <v/>
      </c>
      <c r="M969">
        <f>IF($Z969="","",INDEX('Per Line'!$AD$2:$AD$7001,$Z969))</f>
        <v/>
      </c>
      <c r="N969">
        <f>IF($Z969="","",IF(AND(ISNUMBER(M969),M969&gt;0),X969&gt;M969,FALSE))</f>
        <v/>
      </c>
      <c r="O969" s="8">
        <f>IF($Z969="","",SUMIFS('Per Line'!$V$2:$V$7001,'Per Line'!$D$2:$D$7001,$B969,'Per Line'!$AN$2:$AN$7001,1))</f>
        <v/>
      </c>
      <c r="P969">
        <f>IF($Z969="","",Settings!$C$7)</f>
        <v/>
      </c>
      <c r="Q969" s="8">
        <f>IF($Z969="","",SUMIFS('Per Line'!$V$2:$V$7001,'Per Line'!$D$2:$D$7001,$B969,'Per Line'!$AM$2:$AM$7001,0,'Per Line'!$AN$2:$AN$7001,0))</f>
        <v/>
      </c>
      <c r="R969" s="8">
        <f>IF($Z969="","",Q969*P969)</f>
        <v/>
      </c>
      <c r="S969">
        <f>IF($Z969="","",Settings!$C$6)</f>
        <v/>
      </c>
      <c r="T969" s="8">
        <f>IF($Z969="","",SUMIFS('Per Line'!$V$2:$V$7001,'Per Line'!$D$2:$D$7001,$B969,'Per Line'!$AM$2:$AM$7001,1,'Per Line'!$AN$2:$AN$7001,0))</f>
        <v/>
      </c>
      <c r="U969" s="8">
        <f>IF($Z969="","",T969*S969)</f>
        <v/>
      </c>
      <c r="V969" s="8">
        <f>IF($Z969="","",U969+R969)</f>
        <v/>
      </c>
      <c r="W969" s="8">
        <f>IF($Z969="","",X969-V969)</f>
        <v/>
      </c>
      <c r="X969" s="8">
        <f>IF($Z969="","",Q969+T969+O969)</f>
        <v/>
      </c>
      <c r="Y969" s="8">
        <f>IF($Z969="","",X969-V969-K969)</f>
        <v/>
      </c>
      <c r="Z969" s="16">
        <f>IF(ROWS($Z$2:$Z969)&lt;=MAX('Per Line'!$AL$2:$AL$7001),MATCH(ROWS($Z$2:$Z969),'Per Line'!$AL$2:$AL$7001,0),"")</f>
        <v/>
      </c>
      <c r="AA969" s="17">
        <f>IF($Z969="","",K969-J969*X969/100)</f>
        <v/>
      </c>
      <c r="AB969">
        <f>IF($Z969="","",C969&amp;"|"&amp;COUNTIF($C$2:$C969,C969))</f>
        <v/>
      </c>
    </row>
    <row r="970">
      <c r="A970" s="15" t="n"/>
      <c r="B970">
        <f>IF($Z970="","",INDEX('Per Line'!$D$2:$D$7001,$Z970)&amp;"")</f>
        <v/>
      </c>
      <c r="C970">
        <f>IF($Z970="","",IF(X970&lt;Settings!$C$8,"INV&lt;10000","Inv&gt;10000"))</f>
        <v/>
      </c>
      <c r="D970">
        <f>IF($Z970="","",INDEX('Per Line'!$A$2:$A$7001,$Z970)&amp;"")</f>
        <v/>
      </c>
      <c r="E970" s="14">
        <f>IF($Z970="","",INDEX('Per Line'!$F$2:$F$7001,$Z970))</f>
        <v/>
      </c>
      <c r="F970">
        <f>IF($Z970="","",INDEX('Per Line'!$G$2:$G$7001,$Z970)&amp;"")</f>
        <v/>
      </c>
      <c r="G970">
        <f>IF($Z970="","",INDEX('Per Line'!$I$2:$I$7001,$Z970)&amp;"")</f>
        <v/>
      </c>
      <c r="H970">
        <f>IF($Z970="","",INDEX('Per Line'!$J$2:$J$7001,$Z970)&amp;"")</f>
        <v/>
      </c>
      <c r="I970">
        <f>IF($Z970="","",INDEX('Per Line'!$K$2:$K$7001,$Z970)&amp;"")</f>
        <v/>
      </c>
      <c r="J970">
        <f>IF($Z970="","",INDEX('Per Line'!$M$2:$M$7001,$Z970))</f>
        <v/>
      </c>
      <c r="K970" s="8">
        <f>IF($Z970="","",IF(AND(ISNUMBER(M970),M970&gt;0,X970&gt;M970),J970*M970/100+(X970-M970),J970*X970/100))</f>
        <v/>
      </c>
      <c r="L970">
        <f>IF($Z970="","",INDEX('Per Line'!$W$2:$W$7001,$Z970)&amp;"")</f>
        <v/>
      </c>
      <c r="M970">
        <f>IF($Z970="","",INDEX('Per Line'!$AD$2:$AD$7001,$Z970))</f>
        <v/>
      </c>
      <c r="N970">
        <f>IF($Z970="","",IF(AND(ISNUMBER(M970),M970&gt;0),X970&gt;M970,FALSE))</f>
        <v/>
      </c>
      <c r="O970" s="8">
        <f>IF($Z970="","",SUMIFS('Per Line'!$V$2:$V$7001,'Per Line'!$D$2:$D$7001,$B970,'Per Line'!$AN$2:$AN$7001,1))</f>
        <v/>
      </c>
      <c r="P970">
        <f>IF($Z970="","",Settings!$C$7)</f>
        <v/>
      </c>
      <c r="Q970" s="8">
        <f>IF($Z970="","",SUMIFS('Per Line'!$V$2:$V$7001,'Per Line'!$D$2:$D$7001,$B970,'Per Line'!$AM$2:$AM$7001,0,'Per Line'!$AN$2:$AN$7001,0))</f>
        <v/>
      </c>
      <c r="R970" s="8">
        <f>IF($Z970="","",Q970*P970)</f>
        <v/>
      </c>
      <c r="S970">
        <f>IF($Z970="","",Settings!$C$6)</f>
        <v/>
      </c>
      <c r="T970" s="8">
        <f>IF($Z970="","",SUMIFS('Per Line'!$V$2:$V$7001,'Per Line'!$D$2:$D$7001,$B970,'Per Line'!$AM$2:$AM$7001,1,'Per Line'!$AN$2:$AN$7001,0))</f>
        <v/>
      </c>
      <c r="U970" s="8">
        <f>IF($Z970="","",T970*S970)</f>
        <v/>
      </c>
      <c r="V970" s="8">
        <f>IF($Z970="","",U970+R970)</f>
        <v/>
      </c>
      <c r="W970" s="8">
        <f>IF($Z970="","",X970-V970)</f>
        <v/>
      </c>
      <c r="X970" s="8">
        <f>IF($Z970="","",Q970+T970+O970)</f>
        <v/>
      </c>
      <c r="Y970" s="8">
        <f>IF($Z970="","",X970-V970-K970)</f>
        <v/>
      </c>
      <c r="Z970" s="16">
        <f>IF(ROWS($Z$2:$Z970)&lt;=MAX('Per Line'!$AL$2:$AL$7001),MATCH(ROWS($Z$2:$Z970),'Per Line'!$AL$2:$AL$7001,0),"")</f>
        <v/>
      </c>
      <c r="AA970" s="17">
        <f>IF($Z970="","",K970-J970*X970/100)</f>
        <v/>
      </c>
      <c r="AB970">
        <f>IF($Z970="","",C970&amp;"|"&amp;COUNTIF($C$2:$C970,C970))</f>
        <v/>
      </c>
    </row>
    <row r="971">
      <c r="A971" s="15" t="n"/>
      <c r="B971">
        <f>IF($Z971="","",INDEX('Per Line'!$D$2:$D$7001,$Z971)&amp;"")</f>
        <v/>
      </c>
      <c r="C971">
        <f>IF($Z971="","",IF(X971&lt;Settings!$C$8,"INV&lt;10000","Inv&gt;10000"))</f>
        <v/>
      </c>
      <c r="D971">
        <f>IF($Z971="","",INDEX('Per Line'!$A$2:$A$7001,$Z971)&amp;"")</f>
        <v/>
      </c>
      <c r="E971" s="14">
        <f>IF($Z971="","",INDEX('Per Line'!$F$2:$F$7001,$Z971))</f>
        <v/>
      </c>
      <c r="F971">
        <f>IF($Z971="","",INDEX('Per Line'!$G$2:$G$7001,$Z971)&amp;"")</f>
        <v/>
      </c>
      <c r="G971">
        <f>IF($Z971="","",INDEX('Per Line'!$I$2:$I$7001,$Z971)&amp;"")</f>
        <v/>
      </c>
      <c r="H971">
        <f>IF($Z971="","",INDEX('Per Line'!$J$2:$J$7001,$Z971)&amp;"")</f>
        <v/>
      </c>
      <c r="I971">
        <f>IF($Z971="","",INDEX('Per Line'!$K$2:$K$7001,$Z971)&amp;"")</f>
        <v/>
      </c>
      <c r="J971">
        <f>IF($Z971="","",INDEX('Per Line'!$M$2:$M$7001,$Z971))</f>
        <v/>
      </c>
      <c r="K971" s="8">
        <f>IF($Z971="","",IF(AND(ISNUMBER(M971),M971&gt;0,X971&gt;M971),J971*M971/100+(X971-M971),J971*X971/100))</f>
        <v/>
      </c>
      <c r="L971">
        <f>IF($Z971="","",INDEX('Per Line'!$W$2:$W$7001,$Z971)&amp;"")</f>
        <v/>
      </c>
      <c r="M971">
        <f>IF($Z971="","",INDEX('Per Line'!$AD$2:$AD$7001,$Z971))</f>
        <v/>
      </c>
      <c r="N971">
        <f>IF($Z971="","",IF(AND(ISNUMBER(M971),M971&gt;0),X971&gt;M971,FALSE))</f>
        <v/>
      </c>
      <c r="O971" s="8">
        <f>IF($Z971="","",SUMIFS('Per Line'!$V$2:$V$7001,'Per Line'!$D$2:$D$7001,$B971,'Per Line'!$AN$2:$AN$7001,1))</f>
        <v/>
      </c>
      <c r="P971">
        <f>IF($Z971="","",Settings!$C$7)</f>
        <v/>
      </c>
      <c r="Q971" s="8">
        <f>IF($Z971="","",SUMIFS('Per Line'!$V$2:$V$7001,'Per Line'!$D$2:$D$7001,$B971,'Per Line'!$AM$2:$AM$7001,0,'Per Line'!$AN$2:$AN$7001,0))</f>
        <v/>
      </c>
      <c r="R971" s="8">
        <f>IF($Z971="","",Q971*P971)</f>
        <v/>
      </c>
      <c r="S971">
        <f>IF($Z971="","",Settings!$C$6)</f>
        <v/>
      </c>
      <c r="T971" s="8">
        <f>IF($Z971="","",SUMIFS('Per Line'!$V$2:$V$7001,'Per Line'!$D$2:$D$7001,$B971,'Per Line'!$AM$2:$AM$7001,1,'Per Line'!$AN$2:$AN$7001,0))</f>
        <v/>
      </c>
      <c r="U971" s="8">
        <f>IF($Z971="","",T971*S971)</f>
        <v/>
      </c>
      <c r="V971" s="8">
        <f>IF($Z971="","",U971+R971)</f>
        <v/>
      </c>
      <c r="W971" s="8">
        <f>IF($Z971="","",X971-V971)</f>
        <v/>
      </c>
      <c r="X971" s="8">
        <f>IF($Z971="","",Q971+T971+O971)</f>
        <v/>
      </c>
      <c r="Y971" s="8">
        <f>IF($Z971="","",X971-V971-K971)</f>
        <v/>
      </c>
      <c r="Z971" s="16">
        <f>IF(ROWS($Z$2:$Z971)&lt;=MAX('Per Line'!$AL$2:$AL$7001),MATCH(ROWS($Z$2:$Z971),'Per Line'!$AL$2:$AL$7001,0),"")</f>
        <v/>
      </c>
      <c r="AA971" s="17">
        <f>IF($Z971="","",K971-J971*X971/100)</f>
        <v/>
      </c>
      <c r="AB971">
        <f>IF($Z971="","",C971&amp;"|"&amp;COUNTIF($C$2:$C971,C971))</f>
        <v/>
      </c>
    </row>
    <row r="972">
      <c r="A972" s="15" t="n"/>
      <c r="B972">
        <f>IF($Z972="","",INDEX('Per Line'!$D$2:$D$7001,$Z972)&amp;"")</f>
        <v/>
      </c>
      <c r="C972">
        <f>IF($Z972="","",IF(X972&lt;Settings!$C$8,"INV&lt;10000","Inv&gt;10000"))</f>
        <v/>
      </c>
      <c r="D972">
        <f>IF($Z972="","",INDEX('Per Line'!$A$2:$A$7001,$Z972)&amp;"")</f>
        <v/>
      </c>
      <c r="E972" s="14">
        <f>IF($Z972="","",INDEX('Per Line'!$F$2:$F$7001,$Z972))</f>
        <v/>
      </c>
      <c r="F972">
        <f>IF($Z972="","",INDEX('Per Line'!$G$2:$G$7001,$Z972)&amp;"")</f>
        <v/>
      </c>
      <c r="G972">
        <f>IF($Z972="","",INDEX('Per Line'!$I$2:$I$7001,$Z972)&amp;"")</f>
        <v/>
      </c>
      <c r="H972">
        <f>IF($Z972="","",INDEX('Per Line'!$J$2:$J$7001,$Z972)&amp;"")</f>
        <v/>
      </c>
      <c r="I972">
        <f>IF($Z972="","",INDEX('Per Line'!$K$2:$K$7001,$Z972)&amp;"")</f>
        <v/>
      </c>
      <c r="J972">
        <f>IF($Z972="","",INDEX('Per Line'!$M$2:$M$7001,$Z972))</f>
        <v/>
      </c>
      <c r="K972" s="8">
        <f>IF($Z972="","",IF(AND(ISNUMBER(M972),M972&gt;0,X972&gt;M972),J972*M972/100+(X972-M972),J972*X972/100))</f>
        <v/>
      </c>
      <c r="L972">
        <f>IF($Z972="","",INDEX('Per Line'!$W$2:$W$7001,$Z972)&amp;"")</f>
        <v/>
      </c>
      <c r="M972">
        <f>IF($Z972="","",INDEX('Per Line'!$AD$2:$AD$7001,$Z972))</f>
        <v/>
      </c>
      <c r="N972">
        <f>IF($Z972="","",IF(AND(ISNUMBER(M972),M972&gt;0),X972&gt;M972,FALSE))</f>
        <v/>
      </c>
      <c r="O972" s="8">
        <f>IF($Z972="","",SUMIFS('Per Line'!$V$2:$V$7001,'Per Line'!$D$2:$D$7001,$B972,'Per Line'!$AN$2:$AN$7001,1))</f>
        <v/>
      </c>
      <c r="P972">
        <f>IF($Z972="","",Settings!$C$7)</f>
        <v/>
      </c>
      <c r="Q972" s="8">
        <f>IF($Z972="","",SUMIFS('Per Line'!$V$2:$V$7001,'Per Line'!$D$2:$D$7001,$B972,'Per Line'!$AM$2:$AM$7001,0,'Per Line'!$AN$2:$AN$7001,0))</f>
        <v/>
      </c>
      <c r="R972" s="8">
        <f>IF($Z972="","",Q972*P972)</f>
        <v/>
      </c>
      <c r="S972">
        <f>IF($Z972="","",Settings!$C$6)</f>
        <v/>
      </c>
      <c r="T972" s="8">
        <f>IF($Z972="","",SUMIFS('Per Line'!$V$2:$V$7001,'Per Line'!$D$2:$D$7001,$B972,'Per Line'!$AM$2:$AM$7001,1,'Per Line'!$AN$2:$AN$7001,0))</f>
        <v/>
      </c>
      <c r="U972" s="8">
        <f>IF($Z972="","",T972*S972)</f>
        <v/>
      </c>
      <c r="V972" s="8">
        <f>IF($Z972="","",U972+R972)</f>
        <v/>
      </c>
      <c r="W972" s="8">
        <f>IF($Z972="","",X972-V972)</f>
        <v/>
      </c>
      <c r="X972" s="8">
        <f>IF($Z972="","",Q972+T972+O972)</f>
        <v/>
      </c>
      <c r="Y972" s="8">
        <f>IF($Z972="","",X972-V972-K972)</f>
        <v/>
      </c>
      <c r="Z972" s="16">
        <f>IF(ROWS($Z$2:$Z972)&lt;=MAX('Per Line'!$AL$2:$AL$7001),MATCH(ROWS($Z$2:$Z972),'Per Line'!$AL$2:$AL$7001,0),"")</f>
        <v/>
      </c>
      <c r="AA972" s="17">
        <f>IF($Z972="","",K972-J972*X972/100)</f>
        <v/>
      </c>
      <c r="AB972">
        <f>IF($Z972="","",C972&amp;"|"&amp;COUNTIF($C$2:$C972,C972))</f>
        <v/>
      </c>
    </row>
    <row r="973">
      <c r="A973" s="15" t="n"/>
      <c r="B973">
        <f>IF($Z973="","",INDEX('Per Line'!$D$2:$D$7001,$Z973)&amp;"")</f>
        <v/>
      </c>
      <c r="C973">
        <f>IF($Z973="","",IF(X973&lt;Settings!$C$8,"INV&lt;10000","Inv&gt;10000"))</f>
        <v/>
      </c>
      <c r="D973">
        <f>IF($Z973="","",INDEX('Per Line'!$A$2:$A$7001,$Z973)&amp;"")</f>
        <v/>
      </c>
      <c r="E973" s="14">
        <f>IF($Z973="","",INDEX('Per Line'!$F$2:$F$7001,$Z973))</f>
        <v/>
      </c>
      <c r="F973">
        <f>IF($Z973="","",INDEX('Per Line'!$G$2:$G$7001,$Z973)&amp;"")</f>
        <v/>
      </c>
      <c r="G973">
        <f>IF($Z973="","",INDEX('Per Line'!$I$2:$I$7001,$Z973)&amp;"")</f>
        <v/>
      </c>
      <c r="H973">
        <f>IF($Z973="","",INDEX('Per Line'!$J$2:$J$7001,$Z973)&amp;"")</f>
        <v/>
      </c>
      <c r="I973">
        <f>IF($Z973="","",INDEX('Per Line'!$K$2:$K$7001,$Z973)&amp;"")</f>
        <v/>
      </c>
      <c r="J973">
        <f>IF($Z973="","",INDEX('Per Line'!$M$2:$M$7001,$Z973))</f>
        <v/>
      </c>
      <c r="K973" s="8">
        <f>IF($Z973="","",IF(AND(ISNUMBER(M973),M973&gt;0,X973&gt;M973),J973*M973/100+(X973-M973),J973*X973/100))</f>
        <v/>
      </c>
      <c r="L973">
        <f>IF($Z973="","",INDEX('Per Line'!$W$2:$W$7001,$Z973)&amp;"")</f>
        <v/>
      </c>
      <c r="M973">
        <f>IF($Z973="","",INDEX('Per Line'!$AD$2:$AD$7001,$Z973))</f>
        <v/>
      </c>
      <c r="N973">
        <f>IF($Z973="","",IF(AND(ISNUMBER(M973),M973&gt;0),X973&gt;M973,FALSE))</f>
        <v/>
      </c>
      <c r="O973" s="8">
        <f>IF($Z973="","",SUMIFS('Per Line'!$V$2:$V$7001,'Per Line'!$D$2:$D$7001,$B973,'Per Line'!$AN$2:$AN$7001,1))</f>
        <v/>
      </c>
      <c r="P973">
        <f>IF($Z973="","",Settings!$C$7)</f>
        <v/>
      </c>
      <c r="Q973" s="8">
        <f>IF($Z973="","",SUMIFS('Per Line'!$V$2:$V$7001,'Per Line'!$D$2:$D$7001,$B973,'Per Line'!$AM$2:$AM$7001,0,'Per Line'!$AN$2:$AN$7001,0))</f>
        <v/>
      </c>
      <c r="R973" s="8">
        <f>IF($Z973="","",Q973*P973)</f>
        <v/>
      </c>
      <c r="S973">
        <f>IF($Z973="","",Settings!$C$6)</f>
        <v/>
      </c>
      <c r="T973" s="8">
        <f>IF($Z973="","",SUMIFS('Per Line'!$V$2:$V$7001,'Per Line'!$D$2:$D$7001,$B973,'Per Line'!$AM$2:$AM$7001,1,'Per Line'!$AN$2:$AN$7001,0))</f>
        <v/>
      </c>
      <c r="U973" s="8">
        <f>IF($Z973="","",T973*S973)</f>
        <v/>
      </c>
      <c r="V973" s="8">
        <f>IF($Z973="","",U973+R973)</f>
        <v/>
      </c>
      <c r="W973" s="8">
        <f>IF($Z973="","",X973-V973)</f>
        <v/>
      </c>
      <c r="X973" s="8">
        <f>IF($Z973="","",Q973+T973+O973)</f>
        <v/>
      </c>
      <c r="Y973" s="8">
        <f>IF($Z973="","",X973-V973-K973)</f>
        <v/>
      </c>
      <c r="Z973" s="16">
        <f>IF(ROWS($Z$2:$Z973)&lt;=MAX('Per Line'!$AL$2:$AL$7001),MATCH(ROWS($Z$2:$Z973),'Per Line'!$AL$2:$AL$7001,0),"")</f>
        <v/>
      </c>
      <c r="AA973" s="17">
        <f>IF($Z973="","",K973-J973*X973/100)</f>
        <v/>
      </c>
      <c r="AB973">
        <f>IF($Z973="","",C973&amp;"|"&amp;COUNTIF($C$2:$C973,C973))</f>
        <v/>
      </c>
    </row>
    <row r="974">
      <c r="A974" s="15" t="n"/>
      <c r="B974">
        <f>IF($Z974="","",INDEX('Per Line'!$D$2:$D$7001,$Z974)&amp;"")</f>
        <v/>
      </c>
      <c r="C974">
        <f>IF($Z974="","",IF(X974&lt;Settings!$C$8,"INV&lt;10000","Inv&gt;10000"))</f>
        <v/>
      </c>
      <c r="D974">
        <f>IF($Z974="","",INDEX('Per Line'!$A$2:$A$7001,$Z974)&amp;"")</f>
        <v/>
      </c>
      <c r="E974" s="14">
        <f>IF($Z974="","",INDEX('Per Line'!$F$2:$F$7001,$Z974))</f>
        <v/>
      </c>
      <c r="F974">
        <f>IF($Z974="","",INDEX('Per Line'!$G$2:$G$7001,$Z974)&amp;"")</f>
        <v/>
      </c>
      <c r="G974">
        <f>IF($Z974="","",INDEX('Per Line'!$I$2:$I$7001,$Z974)&amp;"")</f>
        <v/>
      </c>
      <c r="H974">
        <f>IF($Z974="","",INDEX('Per Line'!$J$2:$J$7001,$Z974)&amp;"")</f>
        <v/>
      </c>
      <c r="I974">
        <f>IF($Z974="","",INDEX('Per Line'!$K$2:$K$7001,$Z974)&amp;"")</f>
        <v/>
      </c>
      <c r="J974">
        <f>IF($Z974="","",INDEX('Per Line'!$M$2:$M$7001,$Z974))</f>
        <v/>
      </c>
      <c r="K974" s="8">
        <f>IF($Z974="","",IF(AND(ISNUMBER(M974),M974&gt;0,X974&gt;M974),J974*M974/100+(X974-M974),J974*X974/100))</f>
        <v/>
      </c>
      <c r="L974">
        <f>IF($Z974="","",INDEX('Per Line'!$W$2:$W$7001,$Z974)&amp;"")</f>
        <v/>
      </c>
      <c r="M974">
        <f>IF($Z974="","",INDEX('Per Line'!$AD$2:$AD$7001,$Z974))</f>
        <v/>
      </c>
      <c r="N974">
        <f>IF($Z974="","",IF(AND(ISNUMBER(M974),M974&gt;0),X974&gt;M974,FALSE))</f>
        <v/>
      </c>
      <c r="O974" s="8">
        <f>IF($Z974="","",SUMIFS('Per Line'!$V$2:$V$7001,'Per Line'!$D$2:$D$7001,$B974,'Per Line'!$AN$2:$AN$7001,1))</f>
        <v/>
      </c>
      <c r="P974">
        <f>IF($Z974="","",Settings!$C$7)</f>
        <v/>
      </c>
      <c r="Q974" s="8">
        <f>IF($Z974="","",SUMIFS('Per Line'!$V$2:$V$7001,'Per Line'!$D$2:$D$7001,$B974,'Per Line'!$AM$2:$AM$7001,0,'Per Line'!$AN$2:$AN$7001,0))</f>
        <v/>
      </c>
      <c r="R974" s="8">
        <f>IF($Z974="","",Q974*P974)</f>
        <v/>
      </c>
      <c r="S974">
        <f>IF($Z974="","",Settings!$C$6)</f>
        <v/>
      </c>
      <c r="T974" s="8">
        <f>IF($Z974="","",SUMIFS('Per Line'!$V$2:$V$7001,'Per Line'!$D$2:$D$7001,$B974,'Per Line'!$AM$2:$AM$7001,1,'Per Line'!$AN$2:$AN$7001,0))</f>
        <v/>
      </c>
      <c r="U974" s="8">
        <f>IF($Z974="","",T974*S974)</f>
        <v/>
      </c>
      <c r="V974" s="8">
        <f>IF($Z974="","",U974+R974)</f>
        <v/>
      </c>
      <c r="W974" s="8">
        <f>IF($Z974="","",X974-V974)</f>
        <v/>
      </c>
      <c r="X974" s="8">
        <f>IF($Z974="","",Q974+T974+O974)</f>
        <v/>
      </c>
      <c r="Y974" s="8">
        <f>IF($Z974="","",X974-V974-K974)</f>
        <v/>
      </c>
      <c r="Z974" s="16">
        <f>IF(ROWS($Z$2:$Z974)&lt;=MAX('Per Line'!$AL$2:$AL$7001),MATCH(ROWS($Z$2:$Z974),'Per Line'!$AL$2:$AL$7001,0),"")</f>
        <v/>
      </c>
      <c r="AA974" s="17">
        <f>IF($Z974="","",K974-J974*X974/100)</f>
        <v/>
      </c>
      <c r="AB974">
        <f>IF($Z974="","",C974&amp;"|"&amp;COUNTIF($C$2:$C974,C974))</f>
        <v/>
      </c>
    </row>
    <row r="975">
      <c r="A975" s="15" t="n"/>
      <c r="B975">
        <f>IF($Z975="","",INDEX('Per Line'!$D$2:$D$7001,$Z975)&amp;"")</f>
        <v/>
      </c>
      <c r="C975">
        <f>IF($Z975="","",IF(X975&lt;Settings!$C$8,"INV&lt;10000","Inv&gt;10000"))</f>
        <v/>
      </c>
      <c r="D975">
        <f>IF($Z975="","",INDEX('Per Line'!$A$2:$A$7001,$Z975)&amp;"")</f>
        <v/>
      </c>
      <c r="E975" s="14">
        <f>IF($Z975="","",INDEX('Per Line'!$F$2:$F$7001,$Z975))</f>
        <v/>
      </c>
      <c r="F975">
        <f>IF($Z975="","",INDEX('Per Line'!$G$2:$G$7001,$Z975)&amp;"")</f>
        <v/>
      </c>
      <c r="G975">
        <f>IF($Z975="","",INDEX('Per Line'!$I$2:$I$7001,$Z975)&amp;"")</f>
        <v/>
      </c>
      <c r="H975">
        <f>IF($Z975="","",INDEX('Per Line'!$J$2:$J$7001,$Z975)&amp;"")</f>
        <v/>
      </c>
      <c r="I975">
        <f>IF($Z975="","",INDEX('Per Line'!$K$2:$K$7001,$Z975)&amp;"")</f>
        <v/>
      </c>
      <c r="J975">
        <f>IF($Z975="","",INDEX('Per Line'!$M$2:$M$7001,$Z975))</f>
        <v/>
      </c>
      <c r="K975" s="8">
        <f>IF($Z975="","",IF(AND(ISNUMBER(M975),M975&gt;0,X975&gt;M975),J975*M975/100+(X975-M975),J975*X975/100))</f>
        <v/>
      </c>
      <c r="L975">
        <f>IF($Z975="","",INDEX('Per Line'!$W$2:$W$7001,$Z975)&amp;"")</f>
        <v/>
      </c>
      <c r="M975">
        <f>IF($Z975="","",INDEX('Per Line'!$AD$2:$AD$7001,$Z975))</f>
        <v/>
      </c>
      <c r="N975">
        <f>IF($Z975="","",IF(AND(ISNUMBER(M975),M975&gt;0),X975&gt;M975,FALSE))</f>
        <v/>
      </c>
      <c r="O975" s="8">
        <f>IF($Z975="","",SUMIFS('Per Line'!$V$2:$V$7001,'Per Line'!$D$2:$D$7001,$B975,'Per Line'!$AN$2:$AN$7001,1))</f>
        <v/>
      </c>
      <c r="P975">
        <f>IF($Z975="","",Settings!$C$7)</f>
        <v/>
      </c>
      <c r="Q975" s="8">
        <f>IF($Z975="","",SUMIFS('Per Line'!$V$2:$V$7001,'Per Line'!$D$2:$D$7001,$B975,'Per Line'!$AM$2:$AM$7001,0,'Per Line'!$AN$2:$AN$7001,0))</f>
        <v/>
      </c>
      <c r="R975" s="8">
        <f>IF($Z975="","",Q975*P975)</f>
        <v/>
      </c>
      <c r="S975">
        <f>IF($Z975="","",Settings!$C$6)</f>
        <v/>
      </c>
      <c r="T975" s="8">
        <f>IF($Z975="","",SUMIFS('Per Line'!$V$2:$V$7001,'Per Line'!$D$2:$D$7001,$B975,'Per Line'!$AM$2:$AM$7001,1,'Per Line'!$AN$2:$AN$7001,0))</f>
        <v/>
      </c>
      <c r="U975" s="8">
        <f>IF($Z975="","",T975*S975)</f>
        <v/>
      </c>
      <c r="V975" s="8">
        <f>IF($Z975="","",U975+R975)</f>
        <v/>
      </c>
      <c r="W975" s="8">
        <f>IF($Z975="","",X975-V975)</f>
        <v/>
      </c>
      <c r="X975" s="8">
        <f>IF($Z975="","",Q975+T975+O975)</f>
        <v/>
      </c>
      <c r="Y975" s="8">
        <f>IF($Z975="","",X975-V975-K975)</f>
        <v/>
      </c>
      <c r="Z975" s="16">
        <f>IF(ROWS($Z$2:$Z975)&lt;=MAX('Per Line'!$AL$2:$AL$7001),MATCH(ROWS($Z$2:$Z975),'Per Line'!$AL$2:$AL$7001,0),"")</f>
        <v/>
      </c>
      <c r="AA975" s="17">
        <f>IF($Z975="","",K975-J975*X975/100)</f>
        <v/>
      </c>
      <c r="AB975">
        <f>IF($Z975="","",C975&amp;"|"&amp;COUNTIF($C$2:$C975,C975))</f>
        <v/>
      </c>
    </row>
    <row r="976">
      <c r="A976" s="15" t="n"/>
      <c r="B976">
        <f>IF($Z976="","",INDEX('Per Line'!$D$2:$D$7001,$Z976)&amp;"")</f>
        <v/>
      </c>
      <c r="C976">
        <f>IF($Z976="","",IF(X976&lt;Settings!$C$8,"INV&lt;10000","Inv&gt;10000"))</f>
        <v/>
      </c>
      <c r="D976">
        <f>IF($Z976="","",INDEX('Per Line'!$A$2:$A$7001,$Z976)&amp;"")</f>
        <v/>
      </c>
      <c r="E976" s="14">
        <f>IF($Z976="","",INDEX('Per Line'!$F$2:$F$7001,$Z976))</f>
        <v/>
      </c>
      <c r="F976">
        <f>IF($Z976="","",INDEX('Per Line'!$G$2:$G$7001,$Z976)&amp;"")</f>
        <v/>
      </c>
      <c r="G976">
        <f>IF($Z976="","",INDEX('Per Line'!$I$2:$I$7001,$Z976)&amp;"")</f>
        <v/>
      </c>
      <c r="H976">
        <f>IF($Z976="","",INDEX('Per Line'!$J$2:$J$7001,$Z976)&amp;"")</f>
        <v/>
      </c>
      <c r="I976">
        <f>IF($Z976="","",INDEX('Per Line'!$K$2:$K$7001,$Z976)&amp;"")</f>
        <v/>
      </c>
      <c r="J976">
        <f>IF($Z976="","",INDEX('Per Line'!$M$2:$M$7001,$Z976))</f>
        <v/>
      </c>
      <c r="K976" s="8">
        <f>IF($Z976="","",IF(AND(ISNUMBER(M976),M976&gt;0,X976&gt;M976),J976*M976/100+(X976-M976),J976*X976/100))</f>
        <v/>
      </c>
      <c r="L976">
        <f>IF($Z976="","",INDEX('Per Line'!$W$2:$W$7001,$Z976)&amp;"")</f>
        <v/>
      </c>
      <c r="M976">
        <f>IF($Z976="","",INDEX('Per Line'!$AD$2:$AD$7001,$Z976))</f>
        <v/>
      </c>
      <c r="N976">
        <f>IF($Z976="","",IF(AND(ISNUMBER(M976),M976&gt;0),X976&gt;M976,FALSE))</f>
        <v/>
      </c>
      <c r="O976" s="8">
        <f>IF($Z976="","",SUMIFS('Per Line'!$V$2:$V$7001,'Per Line'!$D$2:$D$7001,$B976,'Per Line'!$AN$2:$AN$7001,1))</f>
        <v/>
      </c>
      <c r="P976">
        <f>IF($Z976="","",Settings!$C$7)</f>
        <v/>
      </c>
      <c r="Q976" s="8">
        <f>IF($Z976="","",SUMIFS('Per Line'!$V$2:$V$7001,'Per Line'!$D$2:$D$7001,$B976,'Per Line'!$AM$2:$AM$7001,0,'Per Line'!$AN$2:$AN$7001,0))</f>
        <v/>
      </c>
      <c r="R976" s="8">
        <f>IF($Z976="","",Q976*P976)</f>
        <v/>
      </c>
      <c r="S976">
        <f>IF($Z976="","",Settings!$C$6)</f>
        <v/>
      </c>
      <c r="T976" s="8">
        <f>IF($Z976="","",SUMIFS('Per Line'!$V$2:$V$7001,'Per Line'!$D$2:$D$7001,$B976,'Per Line'!$AM$2:$AM$7001,1,'Per Line'!$AN$2:$AN$7001,0))</f>
        <v/>
      </c>
      <c r="U976" s="8">
        <f>IF($Z976="","",T976*S976)</f>
        <v/>
      </c>
      <c r="V976" s="8">
        <f>IF($Z976="","",U976+R976)</f>
        <v/>
      </c>
      <c r="W976" s="8">
        <f>IF($Z976="","",X976-V976)</f>
        <v/>
      </c>
      <c r="X976" s="8">
        <f>IF($Z976="","",Q976+T976+O976)</f>
        <v/>
      </c>
      <c r="Y976" s="8">
        <f>IF($Z976="","",X976-V976-K976)</f>
        <v/>
      </c>
      <c r="Z976" s="16">
        <f>IF(ROWS($Z$2:$Z976)&lt;=MAX('Per Line'!$AL$2:$AL$7001),MATCH(ROWS($Z$2:$Z976),'Per Line'!$AL$2:$AL$7001,0),"")</f>
        <v/>
      </c>
      <c r="AA976" s="17">
        <f>IF($Z976="","",K976-J976*X976/100)</f>
        <v/>
      </c>
      <c r="AB976">
        <f>IF($Z976="","",C976&amp;"|"&amp;COUNTIF($C$2:$C976,C976))</f>
        <v/>
      </c>
    </row>
    <row r="977">
      <c r="A977" s="15" t="n"/>
      <c r="B977">
        <f>IF($Z977="","",INDEX('Per Line'!$D$2:$D$7001,$Z977)&amp;"")</f>
        <v/>
      </c>
      <c r="C977">
        <f>IF($Z977="","",IF(X977&lt;Settings!$C$8,"INV&lt;10000","Inv&gt;10000"))</f>
        <v/>
      </c>
      <c r="D977">
        <f>IF($Z977="","",INDEX('Per Line'!$A$2:$A$7001,$Z977)&amp;"")</f>
        <v/>
      </c>
      <c r="E977" s="14">
        <f>IF($Z977="","",INDEX('Per Line'!$F$2:$F$7001,$Z977))</f>
        <v/>
      </c>
      <c r="F977">
        <f>IF($Z977="","",INDEX('Per Line'!$G$2:$G$7001,$Z977)&amp;"")</f>
        <v/>
      </c>
      <c r="G977">
        <f>IF($Z977="","",INDEX('Per Line'!$I$2:$I$7001,$Z977)&amp;"")</f>
        <v/>
      </c>
      <c r="H977">
        <f>IF($Z977="","",INDEX('Per Line'!$J$2:$J$7001,$Z977)&amp;"")</f>
        <v/>
      </c>
      <c r="I977">
        <f>IF($Z977="","",INDEX('Per Line'!$K$2:$K$7001,$Z977)&amp;"")</f>
        <v/>
      </c>
      <c r="J977">
        <f>IF($Z977="","",INDEX('Per Line'!$M$2:$M$7001,$Z977))</f>
        <v/>
      </c>
      <c r="K977" s="8">
        <f>IF($Z977="","",IF(AND(ISNUMBER(M977),M977&gt;0,X977&gt;M977),J977*M977/100+(X977-M977),J977*X977/100))</f>
        <v/>
      </c>
      <c r="L977">
        <f>IF($Z977="","",INDEX('Per Line'!$W$2:$W$7001,$Z977)&amp;"")</f>
        <v/>
      </c>
      <c r="M977">
        <f>IF($Z977="","",INDEX('Per Line'!$AD$2:$AD$7001,$Z977))</f>
        <v/>
      </c>
      <c r="N977">
        <f>IF($Z977="","",IF(AND(ISNUMBER(M977),M977&gt;0),X977&gt;M977,FALSE))</f>
        <v/>
      </c>
      <c r="O977" s="8">
        <f>IF($Z977="","",SUMIFS('Per Line'!$V$2:$V$7001,'Per Line'!$D$2:$D$7001,$B977,'Per Line'!$AN$2:$AN$7001,1))</f>
        <v/>
      </c>
      <c r="P977">
        <f>IF($Z977="","",Settings!$C$7)</f>
        <v/>
      </c>
      <c r="Q977" s="8">
        <f>IF($Z977="","",SUMIFS('Per Line'!$V$2:$V$7001,'Per Line'!$D$2:$D$7001,$B977,'Per Line'!$AM$2:$AM$7001,0,'Per Line'!$AN$2:$AN$7001,0))</f>
        <v/>
      </c>
      <c r="R977" s="8">
        <f>IF($Z977="","",Q977*P977)</f>
        <v/>
      </c>
      <c r="S977">
        <f>IF($Z977="","",Settings!$C$6)</f>
        <v/>
      </c>
      <c r="T977" s="8">
        <f>IF($Z977="","",SUMIFS('Per Line'!$V$2:$V$7001,'Per Line'!$D$2:$D$7001,$B977,'Per Line'!$AM$2:$AM$7001,1,'Per Line'!$AN$2:$AN$7001,0))</f>
        <v/>
      </c>
      <c r="U977" s="8">
        <f>IF($Z977="","",T977*S977)</f>
        <v/>
      </c>
      <c r="V977" s="8">
        <f>IF($Z977="","",U977+R977)</f>
        <v/>
      </c>
      <c r="W977" s="8">
        <f>IF($Z977="","",X977-V977)</f>
        <v/>
      </c>
      <c r="X977" s="8">
        <f>IF($Z977="","",Q977+T977+O977)</f>
        <v/>
      </c>
      <c r="Y977" s="8">
        <f>IF($Z977="","",X977-V977-K977)</f>
        <v/>
      </c>
      <c r="Z977" s="16">
        <f>IF(ROWS($Z$2:$Z977)&lt;=MAX('Per Line'!$AL$2:$AL$7001),MATCH(ROWS($Z$2:$Z977),'Per Line'!$AL$2:$AL$7001,0),"")</f>
        <v/>
      </c>
      <c r="AA977" s="17">
        <f>IF($Z977="","",K977-J977*X977/100)</f>
        <v/>
      </c>
      <c r="AB977">
        <f>IF($Z977="","",C977&amp;"|"&amp;COUNTIF($C$2:$C977,C977))</f>
        <v/>
      </c>
    </row>
    <row r="978">
      <c r="A978" s="15" t="n"/>
      <c r="B978">
        <f>IF($Z978="","",INDEX('Per Line'!$D$2:$D$7001,$Z978)&amp;"")</f>
        <v/>
      </c>
      <c r="C978">
        <f>IF($Z978="","",IF(X978&lt;Settings!$C$8,"INV&lt;10000","Inv&gt;10000"))</f>
        <v/>
      </c>
      <c r="D978">
        <f>IF($Z978="","",INDEX('Per Line'!$A$2:$A$7001,$Z978)&amp;"")</f>
        <v/>
      </c>
      <c r="E978" s="14">
        <f>IF($Z978="","",INDEX('Per Line'!$F$2:$F$7001,$Z978))</f>
        <v/>
      </c>
      <c r="F978">
        <f>IF($Z978="","",INDEX('Per Line'!$G$2:$G$7001,$Z978)&amp;"")</f>
        <v/>
      </c>
      <c r="G978">
        <f>IF($Z978="","",INDEX('Per Line'!$I$2:$I$7001,$Z978)&amp;"")</f>
        <v/>
      </c>
      <c r="H978">
        <f>IF($Z978="","",INDEX('Per Line'!$J$2:$J$7001,$Z978)&amp;"")</f>
        <v/>
      </c>
      <c r="I978">
        <f>IF($Z978="","",INDEX('Per Line'!$K$2:$K$7001,$Z978)&amp;"")</f>
        <v/>
      </c>
      <c r="J978">
        <f>IF($Z978="","",INDEX('Per Line'!$M$2:$M$7001,$Z978))</f>
        <v/>
      </c>
      <c r="K978" s="8">
        <f>IF($Z978="","",IF(AND(ISNUMBER(M978),M978&gt;0,X978&gt;M978),J978*M978/100+(X978-M978),J978*X978/100))</f>
        <v/>
      </c>
      <c r="L978">
        <f>IF($Z978="","",INDEX('Per Line'!$W$2:$W$7001,$Z978)&amp;"")</f>
        <v/>
      </c>
      <c r="M978">
        <f>IF($Z978="","",INDEX('Per Line'!$AD$2:$AD$7001,$Z978))</f>
        <v/>
      </c>
      <c r="N978">
        <f>IF($Z978="","",IF(AND(ISNUMBER(M978),M978&gt;0),X978&gt;M978,FALSE))</f>
        <v/>
      </c>
      <c r="O978" s="8">
        <f>IF($Z978="","",SUMIFS('Per Line'!$V$2:$V$7001,'Per Line'!$D$2:$D$7001,$B978,'Per Line'!$AN$2:$AN$7001,1))</f>
        <v/>
      </c>
      <c r="P978">
        <f>IF($Z978="","",Settings!$C$7)</f>
        <v/>
      </c>
      <c r="Q978" s="8">
        <f>IF($Z978="","",SUMIFS('Per Line'!$V$2:$V$7001,'Per Line'!$D$2:$D$7001,$B978,'Per Line'!$AM$2:$AM$7001,0,'Per Line'!$AN$2:$AN$7001,0))</f>
        <v/>
      </c>
      <c r="R978" s="8">
        <f>IF($Z978="","",Q978*P978)</f>
        <v/>
      </c>
      <c r="S978">
        <f>IF($Z978="","",Settings!$C$6)</f>
        <v/>
      </c>
      <c r="T978" s="8">
        <f>IF($Z978="","",SUMIFS('Per Line'!$V$2:$V$7001,'Per Line'!$D$2:$D$7001,$B978,'Per Line'!$AM$2:$AM$7001,1,'Per Line'!$AN$2:$AN$7001,0))</f>
        <v/>
      </c>
      <c r="U978" s="8">
        <f>IF($Z978="","",T978*S978)</f>
        <v/>
      </c>
      <c r="V978" s="8">
        <f>IF($Z978="","",U978+R978)</f>
        <v/>
      </c>
      <c r="W978" s="8">
        <f>IF($Z978="","",X978-V978)</f>
        <v/>
      </c>
      <c r="X978" s="8">
        <f>IF($Z978="","",Q978+T978+O978)</f>
        <v/>
      </c>
      <c r="Y978" s="8">
        <f>IF($Z978="","",X978-V978-K978)</f>
        <v/>
      </c>
      <c r="Z978" s="16">
        <f>IF(ROWS($Z$2:$Z978)&lt;=MAX('Per Line'!$AL$2:$AL$7001),MATCH(ROWS($Z$2:$Z978),'Per Line'!$AL$2:$AL$7001,0),"")</f>
        <v/>
      </c>
      <c r="AA978" s="17">
        <f>IF($Z978="","",K978-J978*X978/100)</f>
        <v/>
      </c>
      <c r="AB978">
        <f>IF($Z978="","",C978&amp;"|"&amp;COUNTIF($C$2:$C978,C978))</f>
        <v/>
      </c>
    </row>
    <row r="979">
      <c r="A979" s="15" t="n"/>
      <c r="B979">
        <f>IF($Z979="","",INDEX('Per Line'!$D$2:$D$7001,$Z979)&amp;"")</f>
        <v/>
      </c>
      <c r="C979">
        <f>IF($Z979="","",IF(X979&lt;Settings!$C$8,"INV&lt;10000","Inv&gt;10000"))</f>
        <v/>
      </c>
      <c r="D979">
        <f>IF($Z979="","",INDEX('Per Line'!$A$2:$A$7001,$Z979)&amp;"")</f>
        <v/>
      </c>
      <c r="E979" s="14">
        <f>IF($Z979="","",INDEX('Per Line'!$F$2:$F$7001,$Z979))</f>
        <v/>
      </c>
      <c r="F979">
        <f>IF($Z979="","",INDEX('Per Line'!$G$2:$G$7001,$Z979)&amp;"")</f>
        <v/>
      </c>
      <c r="G979">
        <f>IF($Z979="","",INDEX('Per Line'!$I$2:$I$7001,$Z979)&amp;"")</f>
        <v/>
      </c>
      <c r="H979">
        <f>IF($Z979="","",INDEX('Per Line'!$J$2:$J$7001,$Z979)&amp;"")</f>
        <v/>
      </c>
      <c r="I979">
        <f>IF($Z979="","",INDEX('Per Line'!$K$2:$K$7001,$Z979)&amp;"")</f>
        <v/>
      </c>
      <c r="J979">
        <f>IF($Z979="","",INDEX('Per Line'!$M$2:$M$7001,$Z979))</f>
        <v/>
      </c>
      <c r="K979" s="8">
        <f>IF($Z979="","",IF(AND(ISNUMBER(M979),M979&gt;0,X979&gt;M979),J979*M979/100+(X979-M979),J979*X979/100))</f>
        <v/>
      </c>
      <c r="L979">
        <f>IF($Z979="","",INDEX('Per Line'!$W$2:$W$7001,$Z979)&amp;"")</f>
        <v/>
      </c>
      <c r="M979">
        <f>IF($Z979="","",INDEX('Per Line'!$AD$2:$AD$7001,$Z979))</f>
        <v/>
      </c>
      <c r="N979">
        <f>IF($Z979="","",IF(AND(ISNUMBER(M979),M979&gt;0),X979&gt;M979,FALSE))</f>
        <v/>
      </c>
      <c r="O979" s="8">
        <f>IF($Z979="","",SUMIFS('Per Line'!$V$2:$V$7001,'Per Line'!$D$2:$D$7001,$B979,'Per Line'!$AN$2:$AN$7001,1))</f>
        <v/>
      </c>
      <c r="P979">
        <f>IF($Z979="","",Settings!$C$7)</f>
        <v/>
      </c>
      <c r="Q979" s="8">
        <f>IF($Z979="","",SUMIFS('Per Line'!$V$2:$V$7001,'Per Line'!$D$2:$D$7001,$B979,'Per Line'!$AM$2:$AM$7001,0,'Per Line'!$AN$2:$AN$7001,0))</f>
        <v/>
      </c>
      <c r="R979" s="8">
        <f>IF($Z979="","",Q979*P979)</f>
        <v/>
      </c>
      <c r="S979">
        <f>IF($Z979="","",Settings!$C$6)</f>
        <v/>
      </c>
      <c r="T979" s="8">
        <f>IF($Z979="","",SUMIFS('Per Line'!$V$2:$V$7001,'Per Line'!$D$2:$D$7001,$B979,'Per Line'!$AM$2:$AM$7001,1,'Per Line'!$AN$2:$AN$7001,0))</f>
        <v/>
      </c>
      <c r="U979" s="8">
        <f>IF($Z979="","",T979*S979)</f>
        <v/>
      </c>
      <c r="V979" s="8">
        <f>IF($Z979="","",U979+R979)</f>
        <v/>
      </c>
      <c r="W979" s="8">
        <f>IF($Z979="","",X979-V979)</f>
        <v/>
      </c>
      <c r="X979" s="8">
        <f>IF($Z979="","",Q979+T979+O979)</f>
        <v/>
      </c>
      <c r="Y979" s="8">
        <f>IF($Z979="","",X979-V979-K979)</f>
        <v/>
      </c>
      <c r="Z979" s="16">
        <f>IF(ROWS($Z$2:$Z979)&lt;=MAX('Per Line'!$AL$2:$AL$7001),MATCH(ROWS($Z$2:$Z979),'Per Line'!$AL$2:$AL$7001,0),"")</f>
        <v/>
      </c>
      <c r="AA979" s="17">
        <f>IF($Z979="","",K979-J979*X979/100)</f>
        <v/>
      </c>
      <c r="AB979">
        <f>IF($Z979="","",C979&amp;"|"&amp;COUNTIF($C$2:$C979,C979))</f>
        <v/>
      </c>
    </row>
    <row r="980">
      <c r="A980" s="15" t="n"/>
      <c r="B980">
        <f>IF($Z980="","",INDEX('Per Line'!$D$2:$D$7001,$Z980)&amp;"")</f>
        <v/>
      </c>
      <c r="C980">
        <f>IF($Z980="","",IF(X980&lt;Settings!$C$8,"INV&lt;10000","Inv&gt;10000"))</f>
        <v/>
      </c>
      <c r="D980">
        <f>IF($Z980="","",INDEX('Per Line'!$A$2:$A$7001,$Z980)&amp;"")</f>
        <v/>
      </c>
      <c r="E980" s="14">
        <f>IF($Z980="","",INDEX('Per Line'!$F$2:$F$7001,$Z980))</f>
        <v/>
      </c>
      <c r="F980">
        <f>IF($Z980="","",INDEX('Per Line'!$G$2:$G$7001,$Z980)&amp;"")</f>
        <v/>
      </c>
      <c r="G980">
        <f>IF($Z980="","",INDEX('Per Line'!$I$2:$I$7001,$Z980)&amp;"")</f>
        <v/>
      </c>
      <c r="H980">
        <f>IF($Z980="","",INDEX('Per Line'!$J$2:$J$7001,$Z980)&amp;"")</f>
        <v/>
      </c>
      <c r="I980">
        <f>IF($Z980="","",INDEX('Per Line'!$K$2:$K$7001,$Z980)&amp;"")</f>
        <v/>
      </c>
      <c r="J980">
        <f>IF($Z980="","",INDEX('Per Line'!$M$2:$M$7001,$Z980))</f>
        <v/>
      </c>
      <c r="K980" s="8">
        <f>IF($Z980="","",IF(AND(ISNUMBER(M980),M980&gt;0,X980&gt;M980),J980*M980/100+(X980-M980),J980*X980/100))</f>
        <v/>
      </c>
      <c r="L980">
        <f>IF($Z980="","",INDEX('Per Line'!$W$2:$W$7001,$Z980)&amp;"")</f>
        <v/>
      </c>
      <c r="M980">
        <f>IF($Z980="","",INDEX('Per Line'!$AD$2:$AD$7001,$Z980))</f>
        <v/>
      </c>
      <c r="N980">
        <f>IF($Z980="","",IF(AND(ISNUMBER(M980),M980&gt;0),X980&gt;M980,FALSE))</f>
        <v/>
      </c>
      <c r="O980" s="8">
        <f>IF($Z980="","",SUMIFS('Per Line'!$V$2:$V$7001,'Per Line'!$D$2:$D$7001,$B980,'Per Line'!$AN$2:$AN$7001,1))</f>
        <v/>
      </c>
      <c r="P980">
        <f>IF($Z980="","",Settings!$C$7)</f>
        <v/>
      </c>
      <c r="Q980" s="8">
        <f>IF($Z980="","",SUMIFS('Per Line'!$V$2:$V$7001,'Per Line'!$D$2:$D$7001,$B980,'Per Line'!$AM$2:$AM$7001,0,'Per Line'!$AN$2:$AN$7001,0))</f>
        <v/>
      </c>
      <c r="R980" s="8">
        <f>IF($Z980="","",Q980*P980)</f>
        <v/>
      </c>
      <c r="S980">
        <f>IF($Z980="","",Settings!$C$6)</f>
        <v/>
      </c>
      <c r="T980" s="8">
        <f>IF($Z980="","",SUMIFS('Per Line'!$V$2:$V$7001,'Per Line'!$D$2:$D$7001,$B980,'Per Line'!$AM$2:$AM$7001,1,'Per Line'!$AN$2:$AN$7001,0))</f>
        <v/>
      </c>
      <c r="U980" s="8">
        <f>IF($Z980="","",T980*S980)</f>
        <v/>
      </c>
      <c r="V980" s="8">
        <f>IF($Z980="","",U980+R980)</f>
        <v/>
      </c>
      <c r="W980" s="8">
        <f>IF($Z980="","",X980-V980)</f>
        <v/>
      </c>
      <c r="X980" s="8">
        <f>IF($Z980="","",Q980+T980+O980)</f>
        <v/>
      </c>
      <c r="Y980" s="8">
        <f>IF($Z980="","",X980-V980-K980)</f>
        <v/>
      </c>
      <c r="Z980" s="16">
        <f>IF(ROWS($Z$2:$Z980)&lt;=MAX('Per Line'!$AL$2:$AL$7001),MATCH(ROWS($Z$2:$Z980),'Per Line'!$AL$2:$AL$7001,0),"")</f>
        <v/>
      </c>
      <c r="AA980" s="17">
        <f>IF($Z980="","",K980-J980*X980/100)</f>
        <v/>
      </c>
      <c r="AB980">
        <f>IF($Z980="","",C980&amp;"|"&amp;COUNTIF($C$2:$C980,C980))</f>
        <v/>
      </c>
    </row>
    <row r="981">
      <c r="A981" s="15" t="n"/>
      <c r="B981">
        <f>IF($Z981="","",INDEX('Per Line'!$D$2:$D$7001,$Z981)&amp;"")</f>
        <v/>
      </c>
      <c r="C981">
        <f>IF($Z981="","",IF(X981&lt;Settings!$C$8,"INV&lt;10000","Inv&gt;10000"))</f>
        <v/>
      </c>
      <c r="D981">
        <f>IF($Z981="","",INDEX('Per Line'!$A$2:$A$7001,$Z981)&amp;"")</f>
        <v/>
      </c>
      <c r="E981" s="14">
        <f>IF($Z981="","",INDEX('Per Line'!$F$2:$F$7001,$Z981))</f>
        <v/>
      </c>
      <c r="F981">
        <f>IF($Z981="","",INDEX('Per Line'!$G$2:$G$7001,$Z981)&amp;"")</f>
        <v/>
      </c>
      <c r="G981">
        <f>IF($Z981="","",INDEX('Per Line'!$I$2:$I$7001,$Z981)&amp;"")</f>
        <v/>
      </c>
      <c r="H981">
        <f>IF($Z981="","",INDEX('Per Line'!$J$2:$J$7001,$Z981)&amp;"")</f>
        <v/>
      </c>
      <c r="I981">
        <f>IF($Z981="","",INDEX('Per Line'!$K$2:$K$7001,$Z981)&amp;"")</f>
        <v/>
      </c>
      <c r="J981">
        <f>IF($Z981="","",INDEX('Per Line'!$M$2:$M$7001,$Z981))</f>
        <v/>
      </c>
      <c r="K981" s="8">
        <f>IF($Z981="","",IF(AND(ISNUMBER(M981),M981&gt;0,X981&gt;M981),J981*M981/100+(X981-M981),J981*X981/100))</f>
        <v/>
      </c>
      <c r="L981">
        <f>IF($Z981="","",INDEX('Per Line'!$W$2:$W$7001,$Z981)&amp;"")</f>
        <v/>
      </c>
      <c r="M981">
        <f>IF($Z981="","",INDEX('Per Line'!$AD$2:$AD$7001,$Z981))</f>
        <v/>
      </c>
      <c r="N981">
        <f>IF($Z981="","",IF(AND(ISNUMBER(M981),M981&gt;0),X981&gt;M981,FALSE))</f>
        <v/>
      </c>
      <c r="O981" s="8">
        <f>IF($Z981="","",SUMIFS('Per Line'!$V$2:$V$7001,'Per Line'!$D$2:$D$7001,$B981,'Per Line'!$AN$2:$AN$7001,1))</f>
        <v/>
      </c>
      <c r="P981">
        <f>IF($Z981="","",Settings!$C$7)</f>
        <v/>
      </c>
      <c r="Q981" s="8">
        <f>IF($Z981="","",SUMIFS('Per Line'!$V$2:$V$7001,'Per Line'!$D$2:$D$7001,$B981,'Per Line'!$AM$2:$AM$7001,0,'Per Line'!$AN$2:$AN$7001,0))</f>
        <v/>
      </c>
      <c r="R981" s="8">
        <f>IF($Z981="","",Q981*P981)</f>
        <v/>
      </c>
      <c r="S981">
        <f>IF($Z981="","",Settings!$C$6)</f>
        <v/>
      </c>
      <c r="T981" s="8">
        <f>IF($Z981="","",SUMIFS('Per Line'!$V$2:$V$7001,'Per Line'!$D$2:$D$7001,$B981,'Per Line'!$AM$2:$AM$7001,1,'Per Line'!$AN$2:$AN$7001,0))</f>
        <v/>
      </c>
      <c r="U981" s="8">
        <f>IF($Z981="","",T981*S981)</f>
        <v/>
      </c>
      <c r="V981" s="8">
        <f>IF($Z981="","",U981+R981)</f>
        <v/>
      </c>
      <c r="W981" s="8">
        <f>IF($Z981="","",X981-V981)</f>
        <v/>
      </c>
      <c r="X981" s="8">
        <f>IF($Z981="","",Q981+T981+O981)</f>
        <v/>
      </c>
      <c r="Y981" s="8">
        <f>IF($Z981="","",X981-V981-K981)</f>
        <v/>
      </c>
      <c r="Z981" s="16">
        <f>IF(ROWS($Z$2:$Z981)&lt;=MAX('Per Line'!$AL$2:$AL$7001),MATCH(ROWS($Z$2:$Z981),'Per Line'!$AL$2:$AL$7001,0),"")</f>
        <v/>
      </c>
      <c r="AA981" s="17">
        <f>IF($Z981="","",K981-J981*X981/100)</f>
        <v/>
      </c>
      <c r="AB981">
        <f>IF($Z981="","",C981&amp;"|"&amp;COUNTIF($C$2:$C981,C981))</f>
        <v/>
      </c>
    </row>
    <row r="982">
      <c r="A982" s="15" t="n"/>
      <c r="B982">
        <f>IF($Z982="","",INDEX('Per Line'!$D$2:$D$7001,$Z982)&amp;"")</f>
        <v/>
      </c>
      <c r="C982">
        <f>IF($Z982="","",IF(X982&lt;Settings!$C$8,"INV&lt;10000","Inv&gt;10000"))</f>
        <v/>
      </c>
      <c r="D982">
        <f>IF($Z982="","",INDEX('Per Line'!$A$2:$A$7001,$Z982)&amp;"")</f>
        <v/>
      </c>
      <c r="E982" s="14">
        <f>IF($Z982="","",INDEX('Per Line'!$F$2:$F$7001,$Z982))</f>
        <v/>
      </c>
      <c r="F982">
        <f>IF($Z982="","",INDEX('Per Line'!$G$2:$G$7001,$Z982)&amp;"")</f>
        <v/>
      </c>
      <c r="G982">
        <f>IF($Z982="","",INDEX('Per Line'!$I$2:$I$7001,$Z982)&amp;"")</f>
        <v/>
      </c>
      <c r="H982">
        <f>IF($Z982="","",INDEX('Per Line'!$J$2:$J$7001,$Z982)&amp;"")</f>
        <v/>
      </c>
      <c r="I982">
        <f>IF($Z982="","",INDEX('Per Line'!$K$2:$K$7001,$Z982)&amp;"")</f>
        <v/>
      </c>
      <c r="J982">
        <f>IF($Z982="","",INDEX('Per Line'!$M$2:$M$7001,$Z982))</f>
        <v/>
      </c>
      <c r="K982" s="8">
        <f>IF($Z982="","",IF(AND(ISNUMBER(M982),M982&gt;0,X982&gt;M982),J982*M982/100+(X982-M982),J982*X982/100))</f>
        <v/>
      </c>
      <c r="L982">
        <f>IF($Z982="","",INDEX('Per Line'!$W$2:$W$7001,$Z982)&amp;"")</f>
        <v/>
      </c>
      <c r="M982">
        <f>IF($Z982="","",INDEX('Per Line'!$AD$2:$AD$7001,$Z982))</f>
        <v/>
      </c>
      <c r="N982">
        <f>IF($Z982="","",IF(AND(ISNUMBER(M982),M982&gt;0),X982&gt;M982,FALSE))</f>
        <v/>
      </c>
      <c r="O982" s="8">
        <f>IF($Z982="","",SUMIFS('Per Line'!$V$2:$V$7001,'Per Line'!$D$2:$D$7001,$B982,'Per Line'!$AN$2:$AN$7001,1))</f>
        <v/>
      </c>
      <c r="P982">
        <f>IF($Z982="","",Settings!$C$7)</f>
        <v/>
      </c>
      <c r="Q982" s="8">
        <f>IF($Z982="","",SUMIFS('Per Line'!$V$2:$V$7001,'Per Line'!$D$2:$D$7001,$B982,'Per Line'!$AM$2:$AM$7001,0,'Per Line'!$AN$2:$AN$7001,0))</f>
        <v/>
      </c>
      <c r="R982" s="8">
        <f>IF($Z982="","",Q982*P982)</f>
        <v/>
      </c>
      <c r="S982">
        <f>IF($Z982="","",Settings!$C$6)</f>
        <v/>
      </c>
      <c r="T982" s="8">
        <f>IF($Z982="","",SUMIFS('Per Line'!$V$2:$V$7001,'Per Line'!$D$2:$D$7001,$B982,'Per Line'!$AM$2:$AM$7001,1,'Per Line'!$AN$2:$AN$7001,0))</f>
        <v/>
      </c>
      <c r="U982" s="8">
        <f>IF($Z982="","",T982*S982)</f>
        <v/>
      </c>
      <c r="V982" s="8">
        <f>IF($Z982="","",U982+R982)</f>
        <v/>
      </c>
      <c r="W982" s="8">
        <f>IF($Z982="","",X982-V982)</f>
        <v/>
      </c>
      <c r="X982" s="8">
        <f>IF($Z982="","",Q982+T982+O982)</f>
        <v/>
      </c>
      <c r="Y982" s="8">
        <f>IF($Z982="","",X982-V982-K982)</f>
        <v/>
      </c>
      <c r="Z982" s="16">
        <f>IF(ROWS($Z$2:$Z982)&lt;=MAX('Per Line'!$AL$2:$AL$7001),MATCH(ROWS($Z$2:$Z982),'Per Line'!$AL$2:$AL$7001,0),"")</f>
        <v/>
      </c>
      <c r="AA982" s="17">
        <f>IF($Z982="","",K982-J982*X982/100)</f>
        <v/>
      </c>
      <c r="AB982">
        <f>IF($Z982="","",C982&amp;"|"&amp;COUNTIF($C$2:$C982,C982))</f>
        <v/>
      </c>
    </row>
    <row r="983">
      <c r="A983" s="15" t="n"/>
      <c r="B983">
        <f>IF($Z983="","",INDEX('Per Line'!$D$2:$D$7001,$Z983)&amp;"")</f>
        <v/>
      </c>
      <c r="C983">
        <f>IF($Z983="","",IF(X983&lt;Settings!$C$8,"INV&lt;10000","Inv&gt;10000"))</f>
        <v/>
      </c>
      <c r="D983">
        <f>IF($Z983="","",INDEX('Per Line'!$A$2:$A$7001,$Z983)&amp;"")</f>
        <v/>
      </c>
      <c r="E983" s="14">
        <f>IF($Z983="","",INDEX('Per Line'!$F$2:$F$7001,$Z983))</f>
        <v/>
      </c>
      <c r="F983">
        <f>IF($Z983="","",INDEX('Per Line'!$G$2:$G$7001,$Z983)&amp;"")</f>
        <v/>
      </c>
      <c r="G983">
        <f>IF($Z983="","",INDEX('Per Line'!$I$2:$I$7001,$Z983)&amp;"")</f>
        <v/>
      </c>
      <c r="H983">
        <f>IF($Z983="","",INDEX('Per Line'!$J$2:$J$7001,$Z983)&amp;"")</f>
        <v/>
      </c>
      <c r="I983">
        <f>IF($Z983="","",INDEX('Per Line'!$K$2:$K$7001,$Z983)&amp;"")</f>
        <v/>
      </c>
      <c r="J983">
        <f>IF($Z983="","",INDEX('Per Line'!$M$2:$M$7001,$Z983))</f>
        <v/>
      </c>
      <c r="K983" s="8">
        <f>IF($Z983="","",IF(AND(ISNUMBER(M983),M983&gt;0,X983&gt;M983),J983*M983/100+(X983-M983),J983*X983/100))</f>
        <v/>
      </c>
      <c r="L983">
        <f>IF($Z983="","",INDEX('Per Line'!$W$2:$W$7001,$Z983)&amp;"")</f>
        <v/>
      </c>
      <c r="M983">
        <f>IF($Z983="","",INDEX('Per Line'!$AD$2:$AD$7001,$Z983))</f>
        <v/>
      </c>
      <c r="N983">
        <f>IF($Z983="","",IF(AND(ISNUMBER(M983),M983&gt;0),X983&gt;M983,FALSE))</f>
        <v/>
      </c>
      <c r="O983" s="8">
        <f>IF($Z983="","",SUMIFS('Per Line'!$V$2:$V$7001,'Per Line'!$D$2:$D$7001,$B983,'Per Line'!$AN$2:$AN$7001,1))</f>
        <v/>
      </c>
      <c r="P983">
        <f>IF($Z983="","",Settings!$C$7)</f>
        <v/>
      </c>
      <c r="Q983" s="8">
        <f>IF($Z983="","",SUMIFS('Per Line'!$V$2:$V$7001,'Per Line'!$D$2:$D$7001,$B983,'Per Line'!$AM$2:$AM$7001,0,'Per Line'!$AN$2:$AN$7001,0))</f>
        <v/>
      </c>
      <c r="R983" s="8">
        <f>IF($Z983="","",Q983*P983)</f>
        <v/>
      </c>
      <c r="S983">
        <f>IF($Z983="","",Settings!$C$6)</f>
        <v/>
      </c>
      <c r="T983" s="8">
        <f>IF($Z983="","",SUMIFS('Per Line'!$V$2:$V$7001,'Per Line'!$D$2:$D$7001,$B983,'Per Line'!$AM$2:$AM$7001,1,'Per Line'!$AN$2:$AN$7001,0))</f>
        <v/>
      </c>
      <c r="U983" s="8">
        <f>IF($Z983="","",T983*S983)</f>
        <v/>
      </c>
      <c r="V983" s="8">
        <f>IF($Z983="","",U983+R983)</f>
        <v/>
      </c>
      <c r="W983" s="8">
        <f>IF($Z983="","",X983-V983)</f>
        <v/>
      </c>
      <c r="X983" s="8">
        <f>IF($Z983="","",Q983+T983+O983)</f>
        <v/>
      </c>
      <c r="Y983" s="8">
        <f>IF($Z983="","",X983-V983-K983)</f>
        <v/>
      </c>
      <c r="Z983" s="16">
        <f>IF(ROWS($Z$2:$Z983)&lt;=MAX('Per Line'!$AL$2:$AL$7001),MATCH(ROWS($Z$2:$Z983),'Per Line'!$AL$2:$AL$7001,0),"")</f>
        <v/>
      </c>
      <c r="AA983" s="17">
        <f>IF($Z983="","",K983-J983*X983/100)</f>
        <v/>
      </c>
      <c r="AB983">
        <f>IF($Z983="","",C983&amp;"|"&amp;COUNTIF($C$2:$C983,C983))</f>
        <v/>
      </c>
    </row>
    <row r="984">
      <c r="A984" s="15" t="n"/>
      <c r="B984">
        <f>IF($Z984="","",INDEX('Per Line'!$D$2:$D$7001,$Z984)&amp;"")</f>
        <v/>
      </c>
      <c r="C984">
        <f>IF($Z984="","",IF(X984&lt;Settings!$C$8,"INV&lt;10000","Inv&gt;10000"))</f>
        <v/>
      </c>
      <c r="D984">
        <f>IF($Z984="","",INDEX('Per Line'!$A$2:$A$7001,$Z984)&amp;"")</f>
        <v/>
      </c>
      <c r="E984" s="14">
        <f>IF($Z984="","",INDEX('Per Line'!$F$2:$F$7001,$Z984))</f>
        <v/>
      </c>
      <c r="F984">
        <f>IF($Z984="","",INDEX('Per Line'!$G$2:$G$7001,$Z984)&amp;"")</f>
        <v/>
      </c>
      <c r="G984">
        <f>IF($Z984="","",INDEX('Per Line'!$I$2:$I$7001,$Z984)&amp;"")</f>
        <v/>
      </c>
      <c r="H984">
        <f>IF($Z984="","",INDEX('Per Line'!$J$2:$J$7001,$Z984)&amp;"")</f>
        <v/>
      </c>
      <c r="I984">
        <f>IF($Z984="","",INDEX('Per Line'!$K$2:$K$7001,$Z984)&amp;"")</f>
        <v/>
      </c>
      <c r="J984">
        <f>IF($Z984="","",INDEX('Per Line'!$M$2:$M$7001,$Z984))</f>
        <v/>
      </c>
      <c r="K984" s="8">
        <f>IF($Z984="","",IF(AND(ISNUMBER(M984),M984&gt;0,X984&gt;M984),J984*M984/100+(X984-M984),J984*X984/100))</f>
        <v/>
      </c>
      <c r="L984">
        <f>IF($Z984="","",INDEX('Per Line'!$W$2:$W$7001,$Z984)&amp;"")</f>
        <v/>
      </c>
      <c r="M984">
        <f>IF($Z984="","",INDEX('Per Line'!$AD$2:$AD$7001,$Z984))</f>
        <v/>
      </c>
      <c r="N984">
        <f>IF($Z984="","",IF(AND(ISNUMBER(M984),M984&gt;0),X984&gt;M984,FALSE))</f>
        <v/>
      </c>
      <c r="O984" s="8">
        <f>IF($Z984="","",SUMIFS('Per Line'!$V$2:$V$7001,'Per Line'!$D$2:$D$7001,$B984,'Per Line'!$AN$2:$AN$7001,1))</f>
        <v/>
      </c>
      <c r="P984">
        <f>IF($Z984="","",Settings!$C$7)</f>
        <v/>
      </c>
      <c r="Q984" s="8">
        <f>IF($Z984="","",SUMIFS('Per Line'!$V$2:$V$7001,'Per Line'!$D$2:$D$7001,$B984,'Per Line'!$AM$2:$AM$7001,0,'Per Line'!$AN$2:$AN$7001,0))</f>
        <v/>
      </c>
      <c r="R984" s="8">
        <f>IF($Z984="","",Q984*P984)</f>
        <v/>
      </c>
      <c r="S984">
        <f>IF($Z984="","",Settings!$C$6)</f>
        <v/>
      </c>
      <c r="T984" s="8">
        <f>IF($Z984="","",SUMIFS('Per Line'!$V$2:$V$7001,'Per Line'!$D$2:$D$7001,$B984,'Per Line'!$AM$2:$AM$7001,1,'Per Line'!$AN$2:$AN$7001,0))</f>
        <v/>
      </c>
      <c r="U984" s="8">
        <f>IF($Z984="","",T984*S984)</f>
        <v/>
      </c>
      <c r="V984" s="8">
        <f>IF($Z984="","",U984+R984)</f>
        <v/>
      </c>
      <c r="W984" s="8">
        <f>IF($Z984="","",X984-V984)</f>
        <v/>
      </c>
      <c r="X984" s="8">
        <f>IF($Z984="","",Q984+T984+O984)</f>
        <v/>
      </c>
      <c r="Y984" s="8">
        <f>IF($Z984="","",X984-V984-K984)</f>
        <v/>
      </c>
      <c r="Z984" s="16">
        <f>IF(ROWS($Z$2:$Z984)&lt;=MAX('Per Line'!$AL$2:$AL$7001),MATCH(ROWS($Z$2:$Z984),'Per Line'!$AL$2:$AL$7001,0),"")</f>
        <v/>
      </c>
      <c r="AA984" s="17">
        <f>IF($Z984="","",K984-J984*X984/100)</f>
        <v/>
      </c>
      <c r="AB984">
        <f>IF($Z984="","",C984&amp;"|"&amp;COUNTIF($C$2:$C984,C984))</f>
        <v/>
      </c>
    </row>
    <row r="985">
      <c r="A985" s="15" t="n"/>
      <c r="B985">
        <f>IF($Z985="","",INDEX('Per Line'!$D$2:$D$7001,$Z985)&amp;"")</f>
        <v/>
      </c>
      <c r="C985">
        <f>IF($Z985="","",IF(X985&lt;Settings!$C$8,"INV&lt;10000","Inv&gt;10000"))</f>
        <v/>
      </c>
      <c r="D985">
        <f>IF($Z985="","",INDEX('Per Line'!$A$2:$A$7001,$Z985)&amp;"")</f>
        <v/>
      </c>
      <c r="E985" s="14">
        <f>IF($Z985="","",INDEX('Per Line'!$F$2:$F$7001,$Z985))</f>
        <v/>
      </c>
      <c r="F985">
        <f>IF($Z985="","",INDEX('Per Line'!$G$2:$G$7001,$Z985)&amp;"")</f>
        <v/>
      </c>
      <c r="G985">
        <f>IF($Z985="","",INDEX('Per Line'!$I$2:$I$7001,$Z985)&amp;"")</f>
        <v/>
      </c>
      <c r="H985">
        <f>IF($Z985="","",INDEX('Per Line'!$J$2:$J$7001,$Z985)&amp;"")</f>
        <v/>
      </c>
      <c r="I985">
        <f>IF($Z985="","",INDEX('Per Line'!$K$2:$K$7001,$Z985)&amp;"")</f>
        <v/>
      </c>
      <c r="J985">
        <f>IF($Z985="","",INDEX('Per Line'!$M$2:$M$7001,$Z985))</f>
        <v/>
      </c>
      <c r="K985" s="8">
        <f>IF($Z985="","",IF(AND(ISNUMBER(M985),M985&gt;0,X985&gt;M985),J985*M985/100+(X985-M985),J985*X985/100))</f>
        <v/>
      </c>
      <c r="L985">
        <f>IF($Z985="","",INDEX('Per Line'!$W$2:$W$7001,$Z985)&amp;"")</f>
        <v/>
      </c>
      <c r="M985">
        <f>IF($Z985="","",INDEX('Per Line'!$AD$2:$AD$7001,$Z985))</f>
        <v/>
      </c>
      <c r="N985">
        <f>IF($Z985="","",IF(AND(ISNUMBER(M985),M985&gt;0),X985&gt;M985,FALSE))</f>
        <v/>
      </c>
      <c r="O985" s="8">
        <f>IF($Z985="","",SUMIFS('Per Line'!$V$2:$V$7001,'Per Line'!$D$2:$D$7001,$B985,'Per Line'!$AN$2:$AN$7001,1))</f>
        <v/>
      </c>
      <c r="P985">
        <f>IF($Z985="","",Settings!$C$7)</f>
        <v/>
      </c>
      <c r="Q985" s="8">
        <f>IF($Z985="","",SUMIFS('Per Line'!$V$2:$V$7001,'Per Line'!$D$2:$D$7001,$B985,'Per Line'!$AM$2:$AM$7001,0,'Per Line'!$AN$2:$AN$7001,0))</f>
        <v/>
      </c>
      <c r="R985" s="8">
        <f>IF($Z985="","",Q985*P985)</f>
        <v/>
      </c>
      <c r="S985">
        <f>IF($Z985="","",Settings!$C$6)</f>
        <v/>
      </c>
      <c r="T985" s="8">
        <f>IF($Z985="","",SUMIFS('Per Line'!$V$2:$V$7001,'Per Line'!$D$2:$D$7001,$B985,'Per Line'!$AM$2:$AM$7001,1,'Per Line'!$AN$2:$AN$7001,0))</f>
        <v/>
      </c>
      <c r="U985" s="8">
        <f>IF($Z985="","",T985*S985)</f>
        <v/>
      </c>
      <c r="V985" s="8">
        <f>IF($Z985="","",U985+R985)</f>
        <v/>
      </c>
      <c r="W985" s="8">
        <f>IF($Z985="","",X985-V985)</f>
        <v/>
      </c>
      <c r="X985" s="8">
        <f>IF($Z985="","",Q985+T985+O985)</f>
        <v/>
      </c>
      <c r="Y985" s="8">
        <f>IF($Z985="","",X985-V985-K985)</f>
        <v/>
      </c>
      <c r="Z985" s="16">
        <f>IF(ROWS($Z$2:$Z985)&lt;=MAX('Per Line'!$AL$2:$AL$7001),MATCH(ROWS($Z$2:$Z985),'Per Line'!$AL$2:$AL$7001,0),"")</f>
        <v/>
      </c>
      <c r="AA985" s="17">
        <f>IF($Z985="","",K985-J985*X985/100)</f>
        <v/>
      </c>
      <c r="AB985">
        <f>IF($Z985="","",C985&amp;"|"&amp;COUNTIF($C$2:$C985,C985))</f>
        <v/>
      </c>
    </row>
    <row r="986">
      <c r="A986" s="15" t="n"/>
      <c r="B986">
        <f>IF($Z986="","",INDEX('Per Line'!$D$2:$D$7001,$Z986)&amp;"")</f>
        <v/>
      </c>
      <c r="C986">
        <f>IF($Z986="","",IF(X986&lt;Settings!$C$8,"INV&lt;10000","Inv&gt;10000"))</f>
        <v/>
      </c>
      <c r="D986">
        <f>IF($Z986="","",INDEX('Per Line'!$A$2:$A$7001,$Z986)&amp;"")</f>
        <v/>
      </c>
      <c r="E986" s="14">
        <f>IF($Z986="","",INDEX('Per Line'!$F$2:$F$7001,$Z986))</f>
        <v/>
      </c>
      <c r="F986">
        <f>IF($Z986="","",INDEX('Per Line'!$G$2:$G$7001,$Z986)&amp;"")</f>
        <v/>
      </c>
      <c r="G986">
        <f>IF($Z986="","",INDEX('Per Line'!$I$2:$I$7001,$Z986)&amp;"")</f>
        <v/>
      </c>
      <c r="H986">
        <f>IF($Z986="","",INDEX('Per Line'!$J$2:$J$7001,$Z986)&amp;"")</f>
        <v/>
      </c>
      <c r="I986">
        <f>IF($Z986="","",INDEX('Per Line'!$K$2:$K$7001,$Z986)&amp;"")</f>
        <v/>
      </c>
      <c r="J986">
        <f>IF($Z986="","",INDEX('Per Line'!$M$2:$M$7001,$Z986))</f>
        <v/>
      </c>
      <c r="K986" s="8">
        <f>IF($Z986="","",IF(AND(ISNUMBER(M986),M986&gt;0,X986&gt;M986),J986*M986/100+(X986-M986),J986*X986/100))</f>
        <v/>
      </c>
      <c r="L986">
        <f>IF($Z986="","",INDEX('Per Line'!$W$2:$W$7001,$Z986)&amp;"")</f>
        <v/>
      </c>
      <c r="M986">
        <f>IF($Z986="","",INDEX('Per Line'!$AD$2:$AD$7001,$Z986))</f>
        <v/>
      </c>
      <c r="N986">
        <f>IF($Z986="","",IF(AND(ISNUMBER(M986),M986&gt;0),X986&gt;M986,FALSE))</f>
        <v/>
      </c>
      <c r="O986" s="8">
        <f>IF($Z986="","",SUMIFS('Per Line'!$V$2:$V$7001,'Per Line'!$D$2:$D$7001,$B986,'Per Line'!$AN$2:$AN$7001,1))</f>
        <v/>
      </c>
      <c r="P986">
        <f>IF($Z986="","",Settings!$C$7)</f>
        <v/>
      </c>
      <c r="Q986" s="8">
        <f>IF($Z986="","",SUMIFS('Per Line'!$V$2:$V$7001,'Per Line'!$D$2:$D$7001,$B986,'Per Line'!$AM$2:$AM$7001,0,'Per Line'!$AN$2:$AN$7001,0))</f>
        <v/>
      </c>
      <c r="R986" s="8">
        <f>IF($Z986="","",Q986*P986)</f>
        <v/>
      </c>
      <c r="S986">
        <f>IF($Z986="","",Settings!$C$6)</f>
        <v/>
      </c>
      <c r="T986" s="8">
        <f>IF($Z986="","",SUMIFS('Per Line'!$V$2:$V$7001,'Per Line'!$D$2:$D$7001,$B986,'Per Line'!$AM$2:$AM$7001,1,'Per Line'!$AN$2:$AN$7001,0))</f>
        <v/>
      </c>
      <c r="U986" s="8">
        <f>IF($Z986="","",T986*S986)</f>
        <v/>
      </c>
      <c r="V986" s="8">
        <f>IF($Z986="","",U986+R986)</f>
        <v/>
      </c>
      <c r="W986" s="8">
        <f>IF($Z986="","",X986-V986)</f>
        <v/>
      </c>
      <c r="X986" s="8">
        <f>IF($Z986="","",Q986+T986+O986)</f>
        <v/>
      </c>
      <c r="Y986" s="8">
        <f>IF($Z986="","",X986-V986-K986)</f>
        <v/>
      </c>
      <c r="Z986" s="16">
        <f>IF(ROWS($Z$2:$Z986)&lt;=MAX('Per Line'!$AL$2:$AL$7001),MATCH(ROWS($Z$2:$Z986),'Per Line'!$AL$2:$AL$7001,0),"")</f>
        <v/>
      </c>
      <c r="AA986" s="17">
        <f>IF($Z986="","",K986-J986*X986/100)</f>
        <v/>
      </c>
      <c r="AB986">
        <f>IF($Z986="","",C986&amp;"|"&amp;COUNTIF($C$2:$C986,C986))</f>
        <v/>
      </c>
    </row>
    <row r="987">
      <c r="A987" s="15" t="n"/>
      <c r="B987">
        <f>IF($Z987="","",INDEX('Per Line'!$D$2:$D$7001,$Z987)&amp;"")</f>
        <v/>
      </c>
      <c r="C987">
        <f>IF($Z987="","",IF(X987&lt;Settings!$C$8,"INV&lt;10000","Inv&gt;10000"))</f>
        <v/>
      </c>
      <c r="D987">
        <f>IF($Z987="","",INDEX('Per Line'!$A$2:$A$7001,$Z987)&amp;"")</f>
        <v/>
      </c>
      <c r="E987" s="14">
        <f>IF($Z987="","",INDEX('Per Line'!$F$2:$F$7001,$Z987))</f>
        <v/>
      </c>
      <c r="F987">
        <f>IF($Z987="","",INDEX('Per Line'!$G$2:$G$7001,$Z987)&amp;"")</f>
        <v/>
      </c>
      <c r="G987">
        <f>IF($Z987="","",INDEX('Per Line'!$I$2:$I$7001,$Z987)&amp;"")</f>
        <v/>
      </c>
      <c r="H987">
        <f>IF($Z987="","",INDEX('Per Line'!$J$2:$J$7001,$Z987)&amp;"")</f>
        <v/>
      </c>
      <c r="I987">
        <f>IF($Z987="","",INDEX('Per Line'!$K$2:$K$7001,$Z987)&amp;"")</f>
        <v/>
      </c>
      <c r="J987">
        <f>IF($Z987="","",INDEX('Per Line'!$M$2:$M$7001,$Z987))</f>
        <v/>
      </c>
      <c r="K987" s="8">
        <f>IF($Z987="","",IF(AND(ISNUMBER(M987),M987&gt;0,X987&gt;M987),J987*M987/100+(X987-M987),J987*X987/100))</f>
        <v/>
      </c>
      <c r="L987">
        <f>IF($Z987="","",INDEX('Per Line'!$W$2:$W$7001,$Z987)&amp;"")</f>
        <v/>
      </c>
      <c r="M987">
        <f>IF($Z987="","",INDEX('Per Line'!$AD$2:$AD$7001,$Z987))</f>
        <v/>
      </c>
      <c r="N987">
        <f>IF($Z987="","",IF(AND(ISNUMBER(M987),M987&gt;0),X987&gt;M987,FALSE))</f>
        <v/>
      </c>
      <c r="O987" s="8">
        <f>IF($Z987="","",SUMIFS('Per Line'!$V$2:$V$7001,'Per Line'!$D$2:$D$7001,$B987,'Per Line'!$AN$2:$AN$7001,1))</f>
        <v/>
      </c>
      <c r="P987">
        <f>IF($Z987="","",Settings!$C$7)</f>
        <v/>
      </c>
      <c r="Q987" s="8">
        <f>IF($Z987="","",SUMIFS('Per Line'!$V$2:$V$7001,'Per Line'!$D$2:$D$7001,$B987,'Per Line'!$AM$2:$AM$7001,0,'Per Line'!$AN$2:$AN$7001,0))</f>
        <v/>
      </c>
      <c r="R987" s="8">
        <f>IF($Z987="","",Q987*P987)</f>
        <v/>
      </c>
      <c r="S987">
        <f>IF($Z987="","",Settings!$C$6)</f>
        <v/>
      </c>
      <c r="T987" s="8">
        <f>IF($Z987="","",SUMIFS('Per Line'!$V$2:$V$7001,'Per Line'!$D$2:$D$7001,$B987,'Per Line'!$AM$2:$AM$7001,1,'Per Line'!$AN$2:$AN$7001,0))</f>
        <v/>
      </c>
      <c r="U987" s="8">
        <f>IF($Z987="","",T987*S987)</f>
        <v/>
      </c>
      <c r="V987" s="8">
        <f>IF($Z987="","",U987+R987)</f>
        <v/>
      </c>
      <c r="W987" s="8">
        <f>IF($Z987="","",X987-V987)</f>
        <v/>
      </c>
      <c r="X987" s="8">
        <f>IF($Z987="","",Q987+T987+O987)</f>
        <v/>
      </c>
      <c r="Y987" s="8">
        <f>IF($Z987="","",X987-V987-K987)</f>
        <v/>
      </c>
      <c r="Z987" s="16">
        <f>IF(ROWS($Z$2:$Z987)&lt;=MAX('Per Line'!$AL$2:$AL$7001),MATCH(ROWS($Z$2:$Z987),'Per Line'!$AL$2:$AL$7001,0),"")</f>
        <v/>
      </c>
      <c r="AA987" s="17">
        <f>IF($Z987="","",K987-J987*X987/100)</f>
        <v/>
      </c>
      <c r="AB987">
        <f>IF($Z987="","",C987&amp;"|"&amp;COUNTIF($C$2:$C987,C987))</f>
        <v/>
      </c>
    </row>
    <row r="988">
      <c r="A988" s="15" t="n"/>
      <c r="B988">
        <f>IF($Z988="","",INDEX('Per Line'!$D$2:$D$7001,$Z988)&amp;"")</f>
        <v/>
      </c>
      <c r="C988">
        <f>IF($Z988="","",IF(X988&lt;Settings!$C$8,"INV&lt;10000","Inv&gt;10000"))</f>
        <v/>
      </c>
      <c r="D988">
        <f>IF($Z988="","",INDEX('Per Line'!$A$2:$A$7001,$Z988)&amp;"")</f>
        <v/>
      </c>
      <c r="E988" s="14">
        <f>IF($Z988="","",INDEX('Per Line'!$F$2:$F$7001,$Z988))</f>
        <v/>
      </c>
      <c r="F988">
        <f>IF($Z988="","",INDEX('Per Line'!$G$2:$G$7001,$Z988)&amp;"")</f>
        <v/>
      </c>
      <c r="G988">
        <f>IF($Z988="","",INDEX('Per Line'!$I$2:$I$7001,$Z988)&amp;"")</f>
        <v/>
      </c>
      <c r="H988">
        <f>IF($Z988="","",INDEX('Per Line'!$J$2:$J$7001,$Z988)&amp;"")</f>
        <v/>
      </c>
      <c r="I988">
        <f>IF($Z988="","",INDEX('Per Line'!$K$2:$K$7001,$Z988)&amp;"")</f>
        <v/>
      </c>
      <c r="J988">
        <f>IF($Z988="","",INDEX('Per Line'!$M$2:$M$7001,$Z988))</f>
        <v/>
      </c>
      <c r="K988" s="8">
        <f>IF($Z988="","",IF(AND(ISNUMBER(M988),M988&gt;0,X988&gt;M988),J988*M988/100+(X988-M988),J988*X988/100))</f>
        <v/>
      </c>
      <c r="L988">
        <f>IF($Z988="","",INDEX('Per Line'!$W$2:$W$7001,$Z988)&amp;"")</f>
        <v/>
      </c>
      <c r="M988">
        <f>IF($Z988="","",INDEX('Per Line'!$AD$2:$AD$7001,$Z988))</f>
        <v/>
      </c>
      <c r="N988">
        <f>IF($Z988="","",IF(AND(ISNUMBER(M988),M988&gt;0),X988&gt;M988,FALSE))</f>
        <v/>
      </c>
      <c r="O988" s="8">
        <f>IF($Z988="","",SUMIFS('Per Line'!$V$2:$V$7001,'Per Line'!$D$2:$D$7001,$B988,'Per Line'!$AN$2:$AN$7001,1))</f>
        <v/>
      </c>
      <c r="P988">
        <f>IF($Z988="","",Settings!$C$7)</f>
        <v/>
      </c>
      <c r="Q988" s="8">
        <f>IF($Z988="","",SUMIFS('Per Line'!$V$2:$V$7001,'Per Line'!$D$2:$D$7001,$B988,'Per Line'!$AM$2:$AM$7001,0,'Per Line'!$AN$2:$AN$7001,0))</f>
        <v/>
      </c>
      <c r="R988" s="8">
        <f>IF($Z988="","",Q988*P988)</f>
        <v/>
      </c>
      <c r="S988">
        <f>IF($Z988="","",Settings!$C$6)</f>
        <v/>
      </c>
      <c r="T988" s="8">
        <f>IF($Z988="","",SUMIFS('Per Line'!$V$2:$V$7001,'Per Line'!$D$2:$D$7001,$B988,'Per Line'!$AM$2:$AM$7001,1,'Per Line'!$AN$2:$AN$7001,0))</f>
        <v/>
      </c>
      <c r="U988" s="8">
        <f>IF($Z988="","",T988*S988)</f>
        <v/>
      </c>
      <c r="V988" s="8">
        <f>IF($Z988="","",U988+R988)</f>
        <v/>
      </c>
      <c r="W988" s="8">
        <f>IF($Z988="","",X988-V988)</f>
        <v/>
      </c>
      <c r="X988" s="8">
        <f>IF($Z988="","",Q988+T988+O988)</f>
        <v/>
      </c>
      <c r="Y988" s="8">
        <f>IF($Z988="","",X988-V988-K988)</f>
        <v/>
      </c>
      <c r="Z988" s="16">
        <f>IF(ROWS($Z$2:$Z988)&lt;=MAX('Per Line'!$AL$2:$AL$7001),MATCH(ROWS($Z$2:$Z988),'Per Line'!$AL$2:$AL$7001,0),"")</f>
        <v/>
      </c>
      <c r="AA988" s="17">
        <f>IF($Z988="","",K988-J988*X988/100)</f>
        <v/>
      </c>
      <c r="AB988">
        <f>IF($Z988="","",C988&amp;"|"&amp;COUNTIF($C$2:$C988,C988))</f>
        <v/>
      </c>
    </row>
    <row r="989">
      <c r="A989" s="15" t="n"/>
      <c r="B989">
        <f>IF($Z989="","",INDEX('Per Line'!$D$2:$D$7001,$Z989)&amp;"")</f>
        <v/>
      </c>
      <c r="C989">
        <f>IF($Z989="","",IF(X989&lt;Settings!$C$8,"INV&lt;10000","Inv&gt;10000"))</f>
        <v/>
      </c>
      <c r="D989">
        <f>IF($Z989="","",INDEX('Per Line'!$A$2:$A$7001,$Z989)&amp;"")</f>
        <v/>
      </c>
      <c r="E989" s="14">
        <f>IF($Z989="","",INDEX('Per Line'!$F$2:$F$7001,$Z989))</f>
        <v/>
      </c>
      <c r="F989">
        <f>IF($Z989="","",INDEX('Per Line'!$G$2:$G$7001,$Z989)&amp;"")</f>
        <v/>
      </c>
      <c r="G989">
        <f>IF($Z989="","",INDEX('Per Line'!$I$2:$I$7001,$Z989)&amp;"")</f>
        <v/>
      </c>
      <c r="H989">
        <f>IF($Z989="","",INDEX('Per Line'!$J$2:$J$7001,$Z989)&amp;"")</f>
        <v/>
      </c>
      <c r="I989">
        <f>IF($Z989="","",INDEX('Per Line'!$K$2:$K$7001,$Z989)&amp;"")</f>
        <v/>
      </c>
      <c r="J989">
        <f>IF($Z989="","",INDEX('Per Line'!$M$2:$M$7001,$Z989))</f>
        <v/>
      </c>
      <c r="K989" s="8">
        <f>IF($Z989="","",IF(AND(ISNUMBER(M989),M989&gt;0,X989&gt;M989),J989*M989/100+(X989-M989),J989*X989/100))</f>
        <v/>
      </c>
      <c r="L989">
        <f>IF($Z989="","",INDEX('Per Line'!$W$2:$W$7001,$Z989)&amp;"")</f>
        <v/>
      </c>
      <c r="M989">
        <f>IF($Z989="","",INDEX('Per Line'!$AD$2:$AD$7001,$Z989))</f>
        <v/>
      </c>
      <c r="N989">
        <f>IF($Z989="","",IF(AND(ISNUMBER(M989),M989&gt;0),X989&gt;M989,FALSE))</f>
        <v/>
      </c>
      <c r="O989" s="8">
        <f>IF($Z989="","",SUMIFS('Per Line'!$V$2:$V$7001,'Per Line'!$D$2:$D$7001,$B989,'Per Line'!$AN$2:$AN$7001,1))</f>
        <v/>
      </c>
      <c r="P989">
        <f>IF($Z989="","",Settings!$C$7)</f>
        <v/>
      </c>
      <c r="Q989" s="8">
        <f>IF($Z989="","",SUMIFS('Per Line'!$V$2:$V$7001,'Per Line'!$D$2:$D$7001,$B989,'Per Line'!$AM$2:$AM$7001,0,'Per Line'!$AN$2:$AN$7001,0))</f>
        <v/>
      </c>
      <c r="R989" s="8">
        <f>IF($Z989="","",Q989*P989)</f>
        <v/>
      </c>
      <c r="S989">
        <f>IF($Z989="","",Settings!$C$6)</f>
        <v/>
      </c>
      <c r="T989" s="8">
        <f>IF($Z989="","",SUMIFS('Per Line'!$V$2:$V$7001,'Per Line'!$D$2:$D$7001,$B989,'Per Line'!$AM$2:$AM$7001,1,'Per Line'!$AN$2:$AN$7001,0))</f>
        <v/>
      </c>
      <c r="U989" s="8">
        <f>IF($Z989="","",T989*S989)</f>
        <v/>
      </c>
      <c r="V989" s="8">
        <f>IF($Z989="","",U989+R989)</f>
        <v/>
      </c>
      <c r="W989" s="8">
        <f>IF($Z989="","",X989-V989)</f>
        <v/>
      </c>
      <c r="X989" s="8">
        <f>IF($Z989="","",Q989+T989+O989)</f>
        <v/>
      </c>
      <c r="Y989" s="8">
        <f>IF($Z989="","",X989-V989-K989)</f>
        <v/>
      </c>
      <c r="Z989" s="16">
        <f>IF(ROWS($Z$2:$Z989)&lt;=MAX('Per Line'!$AL$2:$AL$7001),MATCH(ROWS($Z$2:$Z989),'Per Line'!$AL$2:$AL$7001,0),"")</f>
        <v/>
      </c>
      <c r="AA989" s="17">
        <f>IF($Z989="","",K989-J989*X989/100)</f>
        <v/>
      </c>
      <c r="AB989">
        <f>IF($Z989="","",C989&amp;"|"&amp;COUNTIF($C$2:$C989,C989))</f>
        <v/>
      </c>
    </row>
    <row r="990">
      <c r="A990" s="15" t="n"/>
      <c r="B990">
        <f>IF($Z990="","",INDEX('Per Line'!$D$2:$D$7001,$Z990)&amp;"")</f>
        <v/>
      </c>
      <c r="C990">
        <f>IF($Z990="","",IF(X990&lt;Settings!$C$8,"INV&lt;10000","Inv&gt;10000"))</f>
        <v/>
      </c>
      <c r="D990">
        <f>IF($Z990="","",INDEX('Per Line'!$A$2:$A$7001,$Z990)&amp;"")</f>
        <v/>
      </c>
      <c r="E990" s="14">
        <f>IF($Z990="","",INDEX('Per Line'!$F$2:$F$7001,$Z990))</f>
        <v/>
      </c>
      <c r="F990">
        <f>IF($Z990="","",INDEX('Per Line'!$G$2:$G$7001,$Z990)&amp;"")</f>
        <v/>
      </c>
      <c r="G990">
        <f>IF($Z990="","",INDEX('Per Line'!$I$2:$I$7001,$Z990)&amp;"")</f>
        <v/>
      </c>
      <c r="H990">
        <f>IF($Z990="","",INDEX('Per Line'!$J$2:$J$7001,$Z990)&amp;"")</f>
        <v/>
      </c>
      <c r="I990">
        <f>IF($Z990="","",INDEX('Per Line'!$K$2:$K$7001,$Z990)&amp;"")</f>
        <v/>
      </c>
      <c r="J990">
        <f>IF($Z990="","",INDEX('Per Line'!$M$2:$M$7001,$Z990))</f>
        <v/>
      </c>
      <c r="K990" s="8">
        <f>IF($Z990="","",IF(AND(ISNUMBER(M990),M990&gt;0,X990&gt;M990),J990*M990/100+(X990-M990),J990*X990/100))</f>
        <v/>
      </c>
      <c r="L990">
        <f>IF($Z990="","",INDEX('Per Line'!$W$2:$W$7001,$Z990)&amp;"")</f>
        <v/>
      </c>
      <c r="M990">
        <f>IF($Z990="","",INDEX('Per Line'!$AD$2:$AD$7001,$Z990))</f>
        <v/>
      </c>
      <c r="N990">
        <f>IF($Z990="","",IF(AND(ISNUMBER(M990),M990&gt;0),X990&gt;M990,FALSE))</f>
        <v/>
      </c>
      <c r="O990" s="8">
        <f>IF($Z990="","",SUMIFS('Per Line'!$V$2:$V$7001,'Per Line'!$D$2:$D$7001,$B990,'Per Line'!$AN$2:$AN$7001,1))</f>
        <v/>
      </c>
      <c r="P990">
        <f>IF($Z990="","",Settings!$C$7)</f>
        <v/>
      </c>
      <c r="Q990" s="8">
        <f>IF($Z990="","",SUMIFS('Per Line'!$V$2:$V$7001,'Per Line'!$D$2:$D$7001,$B990,'Per Line'!$AM$2:$AM$7001,0,'Per Line'!$AN$2:$AN$7001,0))</f>
        <v/>
      </c>
      <c r="R990" s="8">
        <f>IF($Z990="","",Q990*P990)</f>
        <v/>
      </c>
      <c r="S990">
        <f>IF($Z990="","",Settings!$C$6)</f>
        <v/>
      </c>
      <c r="T990" s="8">
        <f>IF($Z990="","",SUMIFS('Per Line'!$V$2:$V$7001,'Per Line'!$D$2:$D$7001,$B990,'Per Line'!$AM$2:$AM$7001,1,'Per Line'!$AN$2:$AN$7001,0))</f>
        <v/>
      </c>
      <c r="U990" s="8">
        <f>IF($Z990="","",T990*S990)</f>
        <v/>
      </c>
      <c r="V990" s="8">
        <f>IF($Z990="","",U990+R990)</f>
        <v/>
      </c>
      <c r="W990" s="8">
        <f>IF($Z990="","",X990-V990)</f>
        <v/>
      </c>
      <c r="X990" s="8">
        <f>IF($Z990="","",Q990+T990+O990)</f>
        <v/>
      </c>
      <c r="Y990" s="8">
        <f>IF($Z990="","",X990-V990-K990)</f>
        <v/>
      </c>
      <c r="Z990" s="16">
        <f>IF(ROWS($Z$2:$Z990)&lt;=MAX('Per Line'!$AL$2:$AL$7001),MATCH(ROWS($Z$2:$Z990),'Per Line'!$AL$2:$AL$7001,0),"")</f>
        <v/>
      </c>
      <c r="AA990" s="17">
        <f>IF($Z990="","",K990-J990*X990/100)</f>
        <v/>
      </c>
      <c r="AB990">
        <f>IF($Z990="","",C990&amp;"|"&amp;COUNTIF($C$2:$C990,C990))</f>
        <v/>
      </c>
    </row>
    <row r="991">
      <c r="A991" s="15" t="n"/>
      <c r="B991">
        <f>IF($Z991="","",INDEX('Per Line'!$D$2:$D$7001,$Z991)&amp;"")</f>
        <v/>
      </c>
      <c r="C991">
        <f>IF($Z991="","",IF(X991&lt;Settings!$C$8,"INV&lt;10000","Inv&gt;10000"))</f>
        <v/>
      </c>
      <c r="D991">
        <f>IF($Z991="","",INDEX('Per Line'!$A$2:$A$7001,$Z991)&amp;"")</f>
        <v/>
      </c>
      <c r="E991" s="14">
        <f>IF($Z991="","",INDEX('Per Line'!$F$2:$F$7001,$Z991))</f>
        <v/>
      </c>
      <c r="F991">
        <f>IF($Z991="","",INDEX('Per Line'!$G$2:$G$7001,$Z991)&amp;"")</f>
        <v/>
      </c>
      <c r="G991">
        <f>IF($Z991="","",INDEX('Per Line'!$I$2:$I$7001,$Z991)&amp;"")</f>
        <v/>
      </c>
      <c r="H991">
        <f>IF($Z991="","",INDEX('Per Line'!$J$2:$J$7001,$Z991)&amp;"")</f>
        <v/>
      </c>
      <c r="I991">
        <f>IF($Z991="","",INDEX('Per Line'!$K$2:$K$7001,$Z991)&amp;"")</f>
        <v/>
      </c>
      <c r="J991">
        <f>IF($Z991="","",INDEX('Per Line'!$M$2:$M$7001,$Z991))</f>
        <v/>
      </c>
      <c r="K991" s="8">
        <f>IF($Z991="","",IF(AND(ISNUMBER(M991),M991&gt;0,X991&gt;M991),J991*M991/100+(X991-M991),J991*X991/100))</f>
        <v/>
      </c>
      <c r="L991">
        <f>IF($Z991="","",INDEX('Per Line'!$W$2:$W$7001,$Z991)&amp;"")</f>
        <v/>
      </c>
      <c r="M991">
        <f>IF($Z991="","",INDEX('Per Line'!$AD$2:$AD$7001,$Z991))</f>
        <v/>
      </c>
      <c r="N991">
        <f>IF($Z991="","",IF(AND(ISNUMBER(M991),M991&gt;0),X991&gt;M991,FALSE))</f>
        <v/>
      </c>
      <c r="O991" s="8">
        <f>IF($Z991="","",SUMIFS('Per Line'!$V$2:$V$7001,'Per Line'!$D$2:$D$7001,$B991,'Per Line'!$AN$2:$AN$7001,1))</f>
        <v/>
      </c>
      <c r="P991">
        <f>IF($Z991="","",Settings!$C$7)</f>
        <v/>
      </c>
      <c r="Q991" s="8">
        <f>IF($Z991="","",SUMIFS('Per Line'!$V$2:$V$7001,'Per Line'!$D$2:$D$7001,$B991,'Per Line'!$AM$2:$AM$7001,0,'Per Line'!$AN$2:$AN$7001,0))</f>
        <v/>
      </c>
      <c r="R991" s="8">
        <f>IF($Z991="","",Q991*P991)</f>
        <v/>
      </c>
      <c r="S991">
        <f>IF($Z991="","",Settings!$C$6)</f>
        <v/>
      </c>
      <c r="T991" s="8">
        <f>IF($Z991="","",SUMIFS('Per Line'!$V$2:$V$7001,'Per Line'!$D$2:$D$7001,$B991,'Per Line'!$AM$2:$AM$7001,1,'Per Line'!$AN$2:$AN$7001,0))</f>
        <v/>
      </c>
      <c r="U991" s="8">
        <f>IF($Z991="","",T991*S991)</f>
        <v/>
      </c>
      <c r="V991" s="8">
        <f>IF($Z991="","",U991+R991)</f>
        <v/>
      </c>
      <c r="W991" s="8">
        <f>IF($Z991="","",X991-V991)</f>
        <v/>
      </c>
      <c r="X991" s="8">
        <f>IF($Z991="","",Q991+T991+O991)</f>
        <v/>
      </c>
      <c r="Y991" s="8">
        <f>IF($Z991="","",X991-V991-K991)</f>
        <v/>
      </c>
      <c r="Z991" s="16">
        <f>IF(ROWS($Z$2:$Z991)&lt;=MAX('Per Line'!$AL$2:$AL$7001),MATCH(ROWS($Z$2:$Z991),'Per Line'!$AL$2:$AL$7001,0),"")</f>
        <v/>
      </c>
      <c r="AA991" s="17">
        <f>IF($Z991="","",K991-J991*X991/100)</f>
        <v/>
      </c>
      <c r="AB991">
        <f>IF($Z991="","",C991&amp;"|"&amp;COUNTIF($C$2:$C991,C991))</f>
        <v/>
      </c>
    </row>
    <row r="992">
      <c r="A992" s="15" t="n"/>
      <c r="B992">
        <f>IF($Z992="","",INDEX('Per Line'!$D$2:$D$7001,$Z992)&amp;"")</f>
        <v/>
      </c>
      <c r="C992">
        <f>IF($Z992="","",IF(X992&lt;Settings!$C$8,"INV&lt;10000","Inv&gt;10000"))</f>
        <v/>
      </c>
      <c r="D992">
        <f>IF($Z992="","",INDEX('Per Line'!$A$2:$A$7001,$Z992)&amp;"")</f>
        <v/>
      </c>
      <c r="E992" s="14">
        <f>IF($Z992="","",INDEX('Per Line'!$F$2:$F$7001,$Z992))</f>
        <v/>
      </c>
      <c r="F992">
        <f>IF($Z992="","",INDEX('Per Line'!$G$2:$G$7001,$Z992)&amp;"")</f>
        <v/>
      </c>
      <c r="G992">
        <f>IF($Z992="","",INDEX('Per Line'!$I$2:$I$7001,$Z992)&amp;"")</f>
        <v/>
      </c>
      <c r="H992">
        <f>IF($Z992="","",INDEX('Per Line'!$J$2:$J$7001,$Z992)&amp;"")</f>
        <v/>
      </c>
      <c r="I992">
        <f>IF($Z992="","",INDEX('Per Line'!$K$2:$K$7001,$Z992)&amp;"")</f>
        <v/>
      </c>
      <c r="J992">
        <f>IF($Z992="","",INDEX('Per Line'!$M$2:$M$7001,$Z992))</f>
        <v/>
      </c>
      <c r="K992" s="8">
        <f>IF($Z992="","",IF(AND(ISNUMBER(M992),M992&gt;0,X992&gt;M992),J992*M992/100+(X992-M992),J992*X992/100))</f>
        <v/>
      </c>
      <c r="L992">
        <f>IF($Z992="","",INDEX('Per Line'!$W$2:$W$7001,$Z992)&amp;"")</f>
        <v/>
      </c>
      <c r="M992">
        <f>IF($Z992="","",INDEX('Per Line'!$AD$2:$AD$7001,$Z992))</f>
        <v/>
      </c>
      <c r="N992">
        <f>IF($Z992="","",IF(AND(ISNUMBER(M992),M992&gt;0),X992&gt;M992,FALSE))</f>
        <v/>
      </c>
      <c r="O992" s="8">
        <f>IF($Z992="","",SUMIFS('Per Line'!$V$2:$V$7001,'Per Line'!$D$2:$D$7001,$B992,'Per Line'!$AN$2:$AN$7001,1))</f>
        <v/>
      </c>
      <c r="P992">
        <f>IF($Z992="","",Settings!$C$7)</f>
        <v/>
      </c>
      <c r="Q992" s="8">
        <f>IF($Z992="","",SUMIFS('Per Line'!$V$2:$V$7001,'Per Line'!$D$2:$D$7001,$B992,'Per Line'!$AM$2:$AM$7001,0,'Per Line'!$AN$2:$AN$7001,0))</f>
        <v/>
      </c>
      <c r="R992" s="8">
        <f>IF($Z992="","",Q992*P992)</f>
        <v/>
      </c>
      <c r="S992">
        <f>IF($Z992="","",Settings!$C$6)</f>
        <v/>
      </c>
      <c r="T992" s="8">
        <f>IF($Z992="","",SUMIFS('Per Line'!$V$2:$V$7001,'Per Line'!$D$2:$D$7001,$B992,'Per Line'!$AM$2:$AM$7001,1,'Per Line'!$AN$2:$AN$7001,0))</f>
        <v/>
      </c>
      <c r="U992" s="8">
        <f>IF($Z992="","",T992*S992)</f>
        <v/>
      </c>
      <c r="V992" s="8">
        <f>IF($Z992="","",U992+R992)</f>
        <v/>
      </c>
      <c r="W992" s="8">
        <f>IF($Z992="","",X992-V992)</f>
        <v/>
      </c>
      <c r="X992" s="8">
        <f>IF($Z992="","",Q992+T992+O992)</f>
        <v/>
      </c>
      <c r="Y992" s="8">
        <f>IF($Z992="","",X992-V992-K992)</f>
        <v/>
      </c>
      <c r="Z992" s="16">
        <f>IF(ROWS($Z$2:$Z992)&lt;=MAX('Per Line'!$AL$2:$AL$7001),MATCH(ROWS($Z$2:$Z992),'Per Line'!$AL$2:$AL$7001,0),"")</f>
        <v/>
      </c>
      <c r="AA992" s="17">
        <f>IF($Z992="","",K992-J992*X992/100)</f>
        <v/>
      </c>
      <c r="AB992">
        <f>IF($Z992="","",C992&amp;"|"&amp;COUNTIF($C$2:$C992,C992))</f>
        <v/>
      </c>
    </row>
    <row r="993">
      <c r="A993" s="15" t="n"/>
      <c r="B993">
        <f>IF($Z993="","",INDEX('Per Line'!$D$2:$D$7001,$Z993)&amp;"")</f>
        <v/>
      </c>
      <c r="C993">
        <f>IF($Z993="","",IF(X993&lt;Settings!$C$8,"INV&lt;10000","Inv&gt;10000"))</f>
        <v/>
      </c>
      <c r="D993">
        <f>IF($Z993="","",INDEX('Per Line'!$A$2:$A$7001,$Z993)&amp;"")</f>
        <v/>
      </c>
      <c r="E993" s="14">
        <f>IF($Z993="","",INDEX('Per Line'!$F$2:$F$7001,$Z993))</f>
        <v/>
      </c>
      <c r="F993">
        <f>IF($Z993="","",INDEX('Per Line'!$G$2:$G$7001,$Z993)&amp;"")</f>
        <v/>
      </c>
      <c r="G993">
        <f>IF($Z993="","",INDEX('Per Line'!$I$2:$I$7001,$Z993)&amp;"")</f>
        <v/>
      </c>
      <c r="H993">
        <f>IF($Z993="","",INDEX('Per Line'!$J$2:$J$7001,$Z993)&amp;"")</f>
        <v/>
      </c>
      <c r="I993">
        <f>IF($Z993="","",INDEX('Per Line'!$K$2:$K$7001,$Z993)&amp;"")</f>
        <v/>
      </c>
      <c r="J993">
        <f>IF($Z993="","",INDEX('Per Line'!$M$2:$M$7001,$Z993))</f>
        <v/>
      </c>
      <c r="K993" s="8">
        <f>IF($Z993="","",IF(AND(ISNUMBER(M993),M993&gt;0,X993&gt;M993),J993*M993/100+(X993-M993),J993*X993/100))</f>
        <v/>
      </c>
      <c r="L993">
        <f>IF($Z993="","",INDEX('Per Line'!$W$2:$W$7001,$Z993)&amp;"")</f>
        <v/>
      </c>
      <c r="M993">
        <f>IF($Z993="","",INDEX('Per Line'!$AD$2:$AD$7001,$Z993))</f>
        <v/>
      </c>
      <c r="N993">
        <f>IF($Z993="","",IF(AND(ISNUMBER(M993),M993&gt;0),X993&gt;M993,FALSE))</f>
        <v/>
      </c>
      <c r="O993" s="8">
        <f>IF($Z993="","",SUMIFS('Per Line'!$V$2:$V$7001,'Per Line'!$D$2:$D$7001,$B993,'Per Line'!$AN$2:$AN$7001,1))</f>
        <v/>
      </c>
      <c r="P993">
        <f>IF($Z993="","",Settings!$C$7)</f>
        <v/>
      </c>
      <c r="Q993" s="8">
        <f>IF($Z993="","",SUMIFS('Per Line'!$V$2:$V$7001,'Per Line'!$D$2:$D$7001,$B993,'Per Line'!$AM$2:$AM$7001,0,'Per Line'!$AN$2:$AN$7001,0))</f>
        <v/>
      </c>
      <c r="R993" s="8">
        <f>IF($Z993="","",Q993*P993)</f>
        <v/>
      </c>
      <c r="S993">
        <f>IF($Z993="","",Settings!$C$6)</f>
        <v/>
      </c>
      <c r="T993" s="8">
        <f>IF($Z993="","",SUMIFS('Per Line'!$V$2:$V$7001,'Per Line'!$D$2:$D$7001,$B993,'Per Line'!$AM$2:$AM$7001,1,'Per Line'!$AN$2:$AN$7001,0))</f>
        <v/>
      </c>
      <c r="U993" s="8">
        <f>IF($Z993="","",T993*S993)</f>
        <v/>
      </c>
      <c r="V993" s="8">
        <f>IF($Z993="","",U993+R993)</f>
        <v/>
      </c>
      <c r="W993" s="8">
        <f>IF($Z993="","",X993-V993)</f>
        <v/>
      </c>
      <c r="X993" s="8">
        <f>IF($Z993="","",Q993+T993+O993)</f>
        <v/>
      </c>
      <c r="Y993" s="8">
        <f>IF($Z993="","",X993-V993-K993)</f>
        <v/>
      </c>
      <c r="Z993" s="16">
        <f>IF(ROWS($Z$2:$Z993)&lt;=MAX('Per Line'!$AL$2:$AL$7001),MATCH(ROWS($Z$2:$Z993),'Per Line'!$AL$2:$AL$7001,0),"")</f>
        <v/>
      </c>
      <c r="AA993" s="17">
        <f>IF($Z993="","",K993-J993*X993/100)</f>
        <v/>
      </c>
      <c r="AB993">
        <f>IF($Z993="","",C993&amp;"|"&amp;COUNTIF($C$2:$C993,C993))</f>
        <v/>
      </c>
    </row>
    <row r="994">
      <c r="A994" s="15" t="n"/>
      <c r="B994">
        <f>IF($Z994="","",INDEX('Per Line'!$D$2:$D$7001,$Z994)&amp;"")</f>
        <v/>
      </c>
      <c r="C994">
        <f>IF($Z994="","",IF(X994&lt;Settings!$C$8,"INV&lt;10000","Inv&gt;10000"))</f>
        <v/>
      </c>
      <c r="D994">
        <f>IF($Z994="","",INDEX('Per Line'!$A$2:$A$7001,$Z994)&amp;"")</f>
        <v/>
      </c>
      <c r="E994" s="14">
        <f>IF($Z994="","",INDEX('Per Line'!$F$2:$F$7001,$Z994))</f>
        <v/>
      </c>
      <c r="F994">
        <f>IF($Z994="","",INDEX('Per Line'!$G$2:$G$7001,$Z994)&amp;"")</f>
        <v/>
      </c>
      <c r="G994">
        <f>IF($Z994="","",INDEX('Per Line'!$I$2:$I$7001,$Z994)&amp;"")</f>
        <v/>
      </c>
      <c r="H994">
        <f>IF($Z994="","",INDEX('Per Line'!$J$2:$J$7001,$Z994)&amp;"")</f>
        <v/>
      </c>
      <c r="I994">
        <f>IF($Z994="","",INDEX('Per Line'!$K$2:$K$7001,$Z994)&amp;"")</f>
        <v/>
      </c>
      <c r="J994">
        <f>IF($Z994="","",INDEX('Per Line'!$M$2:$M$7001,$Z994))</f>
        <v/>
      </c>
      <c r="K994" s="8">
        <f>IF($Z994="","",IF(AND(ISNUMBER(M994),M994&gt;0,X994&gt;M994),J994*M994/100+(X994-M994),J994*X994/100))</f>
        <v/>
      </c>
      <c r="L994">
        <f>IF($Z994="","",INDEX('Per Line'!$W$2:$W$7001,$Z994)&amp;"")</f>
        <v/>
      </c>
      <c r="M994">
        <f>IF($Z994="","",INDEX('Per Line'!$AD$2:$AD$7001,$Z994))</f>
        <v/>
      </c>
      <c r="N994">
        <f>IF($Z994="","",IF(AND(ISNUMBER(M994),M994&gt;0),X994&gt;M994,FALSE))</f>
        <v/>
      </c>
      <c r="O994" s="8">
        <f>IF($Z994="","",SUMIFS('Per Line'!$V$2:$V$7001,'Per Line'!$D$2:$D$7001,$B994,'Per Line'!$AN$2:$AN$7001,1))</f>
        <v/>
      </c>
      <c r="P994">
        <f>IF($Z994="","",Settings!$C$7)</f>
        <v/>
      </c>
      <c r="Q994" s="8">
        <f>IF($Z994="","",SUMIFS('Per Line'!$V$2:$V$7001,'Per Line'!$D$2:$D$7001,$B994,'Per Line'!$AM$2:$AM$7001,0,'Per Line'!$AN$2:$AN$7001,0))</f>
        <v/>
      </c>
      <c r="R994" s="8">
        <f>IF($Z994="","",Q994*P994)</f>
        <v/>
      </c>
      <c r="S994">
        <f>IF($Z994="","",Settings!$C$6)</f>
        <v/>
      </c>
      <c r="T994" s="8">
        <f>IF($Z994="","",SUMIFS('Per Line'!$V$2:$V$7001,'Per Line'!$D$2:$D$7001,$B994,'Per Line'!$AM$2:$AM$7001,1,'Per Line'!$AN$2:$AN$7001,0))</f>
        <v/>
      </c>
      <c r="U994" s="8">
        <f>IF($Z994="","",T994*S994)</f>
        <v/>
      </c>
      <c r="V994" s="8">
        <f>IF($Z994="","",U994+R994)</f>
        <v/>
      </c>
      <c r="W994" s="8">
        <f>IF($Z994="","",X994-V994)</f>
        <v/>
      </c>
      <c r="X994" s="8">
        <f>IF($Z994="","",Q994+T994+O994)</f>
        <v/>
      </c>
      <c r="Y994" s="8">
        <f>IF($Z994="","",X994-V994-K994)</f>
        <v/>
      </c>
      <c r="Z994" s="16">
        <f>IF(ROWS($Z$2:$Z994)&lt;=MAX('Per Line'!$AL$2:$AL$7001),MATCH(ROWS($Z$2:$Z994),'Per Line'!$AL$2:$AL$7001,0),"")</f>
        <v/>
      </c>
      <c r="AA994" s="17">
        <f>IF($Z994="","",K994-J994*X994/100)</f>
        <v/>
      </c>
      <c r="AB994">
        <f>IF($Z994="","",C994&amp;"|"&amp;COUNTIF($C$2:$C994,C994))</f>
        <v/>
      </c>
    </row>
    <row r="995">
      <c r="A995" s="15" t="n"/>
      <c r="B995">
        <f>IF($Z995="","",INDEX('Per Line'!$D$2:$D$7001,$Z995)&amp;"")</f>
        <v/>
      </c>
      <c r="C995">
        <f>IF($Z995="","",IF(X995&lt;Settings!$C$8,"INV&lt;10000","Inv&gt;10000"))</f>
        <v/>
      </c>
      <c r="D995">
        <f>IF($Z995="","",INDEX('Per Line'!$A$2:$A$7001,$Z995)&amp;"")</f>
        <v/>
      </c>
      <c r="E995" s="14">
        <f>IF($Z995="","",INDEX('Per Line'!$F$2:$F$7001,$Z995))</f>
        <v/>
      </c>
      <c r="F995">
        <f>IF($Z995="","",INDEX('Per Line'!$G$2:$G$7001,$Z995)&amp;"")</f>
        <v/>
      </c>
      <c r="G995">
        <f>IF($Z995="","",INDEX('Per Line'!$I$2:$I$7001,$Z995)&amp;"")</f>
        <v/>
      </c>
      <c r="H995">
        <f>IF($Z995="","",INDEX('Per Line'!$J$2:$J$7001,$Z995)&amp;"")</f>
        <v/>
      </c>
      <c r="I995">
        <f>IF($Z995="","",INDEX('Per Line'!$K$2:$K$7001,$Z995)&amp;"")</f>
        <v/>
      </c>
      <c r="J995">
        <f>IF($Z995="","",INDEX('Per Line'!$M$2:$M$7001,$Z995))</f>
        <v/>
      </c>
      <c r="K995" s="8">
        <f>IF($Z995="","",IF(AND(ISNUMBER(M995),M995&gt;0,X995&gt;M995),J995*M995/100+(X995-M995),J995*X995/100))</f>
        <v/>
      </c>
      <c r="L995">
        <f>IF($Z995="","",INDEX('Per Line'!$W$2:$W$7001,$Z995)&amp;"")</f>
        <v/>
      </c>
      <c r="M995">
        <f>IF($Z995="","",INDEX('Per Line'!$AD$2:$AD$7001,$Z995))</f>
        <v/>
      </c>
      <c r="N995">
        <f>IF($Z995="","",IF(AND(ISNUMBER(M995),M995&gt;0),X995&gt;M995,FALSE))</f>
        <v/>
      </c>
      <c r="O995" s="8">
        <f>IF($Z995="","",SUMIFS('Per Line'!$V$2:$V$7001,'Per Line'!$D$2:$D$7001,$B995,'Per Line'!$AN$2:$AN$7001,1))</f>
        <v/>
      </c>
      <c r="P995">
        <f>IF($Z995="","",Settings!$C$7)</f>
        <v/>
      </c>
      <c r="Q995" s="8">
        <f>IF($Z995="","",SUMIFS('Per Line'!$V$2:$V$7001,'Per Line'!$D$2:$D$7001,$B995,'Per Line'!$AM$2:$AM$7001,0,'Per Line'!$AN$2:$AN$7001,0))</f>
        <v/>
      </c>
      <c r="R995" s="8">
        <f>IF($Z995="","",Q995*P995)</f>
        <v/>
      </c>
      <c r="S995">
        <f>IF($Z995="","",Settings!$C$6)</f>
        <v/>
      </c>
      <c r="T995" s="8">
        <f>IF($Z995="","",SUMIFS('Per Line'!$V$2:$V$7001,'Per Line'!$D$2:$D$7001,$B995,'Per Line'!$AM$2:$AM$7001,1,'Per Line'!$AN$2:$AN$7001,0))</f>
        <v/>
      </c>
      <c r="U995" s="8">
        <f>IF($Z995="","",T995*S995)</f>
        <v/>
      </c>
      <c r="V995" s="8">
        <f>IF($Z995="","",U995+R995)</f>
        <v/>
      </c>
      <c r="W995" s="8">
        <f>IF($Z995="","",X995-V995)</f>
        <v/>
      </c>
      <c r="X995" s="8">
        <f>IF($Z995="","",Q995+T995+O995)</f>
        <v/>
      </c>
      <c r="Y995" s="8">
        <f>IF($Z995="","",X995-V995-K995)</f>
        <v/>
      </c>
      <c r="Z995" s="16">
        <f>IF(ROWS($Z$2:$Z995)&lt;=MAX('Per Line'!$AL$2:$AL$7001),MATCH(ROWS($Z$2:$Z995),'Per Line'!$AL$2:$AL$7001,0),"")</f>
        <v/>
      </c>
      <c r="AA995" s="17">
        <f>IF($Z995="","",K995-J995*X995/100)</f>
        <v/>
      </c>
      <c r="AB995">
        <f>IF($Z995="","",C995&amp;"|"&amp;COUNTIF($C$2:$C995,C995))</f>
        <v/>
      </c>
    </row>
    <row r="996">
      <c r="A996" s="15" t="n"/>
      <c r="B996">
        <f>IF($Z996="","",INDEX('Per Line'!$D$2:$D$7001,$Z996)&amp;"")</f>
        <v/>
      </c>
      <c r="C996">
        <f>IF($Z996="","",IF(X996&lt;Settings!$C$8,"INV&lt;10000","Inv&gt;10000"))</f>
        <v/>
      </c>
      <c r="D996">
        <f>IF($Z996="","",INDEX('Per Line'!$A$2:$A$7001,$Z996)&amp;"")</f>
        <v/>
      </c>
      <c r="E996" s="14">
        <f>IF($Z996="","",INDEX('Per Line'!$F$2:$F$7001,$Z996))</f>
        <v/>
      </c>
      <c r="F996">
        <f>IF($Z996="","",INDEX('Per Line'!$G$2:$G$7001,$Z996)&amp;"")</f>
        <v/>
      </c>
      <c r="G996">
        <f>IF($Z996="","",INDEX('Per Line'!$I$2:$I$7001,$Z996)&amp;"")</f>
        <v/>
      </c>
      <c r="H996">
        <f>IF($Z996="","",INDEX('Per Line'!$J$2:$J$7001,$Z996)&amp;"")</f>
        <v/>
      </c>
      <c r="I996">
        <f>IF($Z996="","",INDEX('Per Line'!$K$2:$K$7001,$Z996)&amp;"")</f>
        <v/>
      </c>
      <c r="J996">
        <f>IF($Z996="","",INDEX('Per Line'!$M$2:$M$7001,$Z996))</f>
        <v/>
      </c>
      <c r="K996" s="8">
        <f>IF($Z996="","",IF(AND(ISNUMBER(M996),M996&gt;0,X996&gt;M996),J996*M996/100+(X996-M996),J996*X996/100))</f>
        <v/>
      </c>
      <c r="L996">
        <f>IF($Z996="","",INDEX('Per Line'!$W$2:$W$7001,$Z996)&amp;"")</f>
        <v/>
      </c>
      <c r="M996">
        <f>IF($Z996="","",INDEX('Per Line'!$AD$2:$AD$7001,$Z996))</f>
        <v/>
      </c>
      <c r="N996">
        <f>IF($Z996="","",IF(AND(ISNUMBER(M996),M996&gt;0),X996&gt;M996,FALSE))</f>
        <v/>
      </c>
      <c r="O996" s="8">
        <f>IF($Z996="","",SUMIFS('Per Line'!$V$2:$V$7001,'Per Line'!$D$2:$D$7001,$B996,'Per Line'!$AN$2:$AN$7001,1))</f>
        <v/>
      </c>
      <c r="P996">
        <f>IF($Z996="","",Settings!$C$7)</f>
        <v/>
      </c>
      <c r="Q996" s="8">
        <f>IF($Z996="","",SUMIFS('Per Line'!$V$2:$V$7001,'Per Line'!$D$2:$D$7001,$B996,'Per Line'!$AM$2:$AM$7001,0,'Per Line'!$AN$2:$AN$7001,0))</f>
        <v/>
      </c>
      <c r="R996" s="8">
        <f>IF($Z996="","",Q996*P996)</f>
        <v/>
      </c>
      <c r="S996">
        <f>IF($Z996="","",Settings!$C$6)</f>
        <v/>
      </c>
      <c r="T996" s="8">
        <f>IF($Z996="","",SUMIFS('Per Line'!$V$2:$V$7001,'Per Line'!$D$2:$D$7001,$B996,'Per Line'!$AM$2:$AM$7001,1,'Per Line'!$AN$2:$AN$7001,0))</f>
        <v/>
      </c>
      <c r="U996" s="8">
        <f>IF($Z996="","",T996*S996)</f>
        <v/>
      </c>
      <c r="V996" s="8">
        <f>IF($Z996="","",U996+R996)</f>
        <v/>
      </c>
      <c r="W996" s="8">
        <f>IF($Z996="","",X996-V996)</f>
        <v/>
      </c>
      <c r="X996" s="8">
        <f>IF($Z996="","",Q996+T996+O996)</f>
        <v/>
      </c>
      <c r="Y996" s="8">
        <f>IF($Z996="","",X996-V996-K996)</f>
        <v/>
      </c>
      <c r="Z996" s="16">
        <f>IF(ROWS($Z$2:$Z996)&lt;=MAX('Per Line'!$AL$2:$AL$7001),MATCH(ROWS($Z$2:$Z996),'Per Line'!$AL$2:$AL$7001,0),"")</f>
        <v/>
      </c>
      <c r="AA996" s="17">
        <f>IF($Z996="","",K996-J996*X996/100)</f>
        <v/>
      </c>
      <c r="AB996">
        <f>IF($Z996="","",C996&amp;"|"&amp;COUNTIF($C$2:$C996,C996))</f>
        <v/>
      </c>
    </row>
    <row r="997">
      <c r="A997" s="15" t="n"/>
      <c r="B997">
        <f>IF($Z997="","",INDEX('Per Line'!$D$2:$D$7001,$Z997)&amp;"")</f>
        <v/>
      </c>
      <c r="C997">
        <f>IF($Z997="","",IF(X997&lt;Settings!$C$8,"INV&lt;10000","Inv&gt;10000"))</f>
        <v/>
      </c>
      <c r="D997">
        <f>IF($Z997="","",INDEX('Per Line'!$A$2:$A$7001,$Z997)&amp;"")</f>
        <v/>
      </c>
      <c r="E997" s="14">
        <f>IF($Z997="","",INDEX('Per Line'!$F$2:$F$7001,$Z997))</f>
        <v/>
      </c>
      <c r="F997">
        <f>IF($Z997="","",INDEX('Per Line'!$G$2:$G$7001,$Z997)&amp;"")</f>
        <v/>
      </c>
      <c r="G997">
        <f>IF($Z997="","",INDEX('Per Line'!$I$2:$I$7001,$Z997)&amp;"")</f>
        <v/>
      </c>
      <c r="H997">
        <f>IF($Z997="","",INDEX('Per Line'!$J$2:$J$7001,$Z997)&amp;"")</f>
        <v/>
      </c>
      <c r="I997">
        <f>IF($Z997="","",INDEX('Per Line'!$K$2:$K$7001,$Z997)&amp;"")</f>
        <v/>
      </c>
      <c r="J997">
        <f>IF($Z997="","",INDEX('Per Line'!$M$2:$M$7001,$Z997))</f>
        <v/>
      </c>
      <c r="K997" s="8">
        <f>IF($Z997="","",IF(AND(ISNUMBER(M997),M997&gt;0,X997&gt;M997),J997*M997/100+(X997-M997),J997*X997/100))</f>
        <v/>
      </c>
      <c r="L997">
        <f>IF($Z997="","",INDEX('Per Line'!$W$2:$W$7001,$Z997)&amp;"")</f>
        <v/>
      </c>
      <c r="M997">
        <f>IF($Z997="","",INDEX('Per Line'!$AD$2:$AD$7001,$Z997))</f>
        <v/>
      </c>
      <c r="N997">
        <f>IF($Z997="","",IF(AND(ISNUMBER(M997),M997&gt;0),X997&gt;M997,FALSE))</f>
        <v/>
      </c>
      <c r="O997" s="8">
        <f>IF($Z997="","",SUMIFS('Per Line'!$V$2:$V$7001,'Per Line'!$D$2:$D$7001,$B997,'Per Line'!$AN$2:$AN$7001,1))</f>
        <v/>
      </c>
      <c r="P997">
        <f>IF($Z997="","",Settings!$C$7)</f>
        <v/>
      </c>
      <c r="Q997" s="8">
        <f>IF($Z997="","",SUMIFS('Per Line'!$V$2:$V$7001,'Per Line'!$D$2:$D$7001,$B997,'Per Line'!$AM$2:$AM$7001,0,'Per Line'!$AN$2:$AN$7001,0))</f>
        <v/>
      </c>
      <c r="R997" s="8">
        <f>IF($Z997="","",Q997*P997)</f>
        <v/>
      </c>
      <c r="S997">
        <f>IF($Z997="","",Settings!$C$6)</f>
        <v/>
      </c>
      <c r="T997" s="8">
        <f>IF($Z997="","",SUMIFS('Per Line'!$V$2:$V$7001,'Per Line'!$D$2:$D$7001,$B997,'Per Line'!$AM$2:$AM$7001,1,'Per Line'!$AN$2:$AN$7001,0))</f>
        <v/>
      </c>
      <c r="U997" s="8">
        <f>IF($Z997="","",T997*S997)</f>
        <v/>
      </c>
      <c r="V997" s="8">
        <f>IF($Z997="","",U997+R997)</f>
        <v/>
      </c>
      <c r="W997" s="8">
        <f>IF($Z997="","",X997-V997)</f>
        <v/>
      </c>
      <c r="X997" s="8">
        <f>IF($Z997="","",Q997+T997+O997)</f>
        <v/>
      </c>
      <c r="Y997" s="8">
        <f>IF($Z997="","",X997-V997-K997)</f>
        <v/>
      </c>
      <c r="Z997" s="16">
        <f>IF(ROWS($Z$2:$Z997)&lt;=MAX('Per Line'!$AL$2:$AL$7001),MATCH(ROWS($Z$2:$Z997),'Per Line'!$AL$2:$AL$7001,0),"")</f>
        <v/>
      </c>
      <c r="AA997" s="17">
        <f>IF($Z997="","",K997-J997*X997/100)</f>
        <v/>
      </c>
      <c r="AB997">
        <f>IF($Z997="","",C997&amp;"|"&amp;COUNTIF($C$2:$C997,C997))</f>
        <v/>
      </c>
    </row>
    <row r="998">
      <c r="A998" s="15" t="n"/>
      <c r="B998">
        <f>IF($Z998="","",INDEX('Per Line'!$D$2:$D$7001,$Z998)&amp;"")</f>
        <v/>
      </c>
      <c r="C998">
        <f>IF($Z998="","",IF(X998&lt;Settings!$C$8,"INV&lt;10000","Inv&gt;10000"))</f>
        <v/>
      </c>
      <c r="D998">
        <f>IF($Z998="","",INDEX('Per Line'!$A$2:$A$7001,$Z998)&amp;"")</f>
        <v/>
      </c>
      <c r="E998" s="14">
        <f>IF($Z998="","",INDEX('Per Line'!$F$2:$F$7001,$Z998))</f>
        <v/>
      </c>
      <c r="F998">
        <f>IF($Z998="","",INDEX('Per Line'!$G$2:$G$7001,$Z998)&amp;"")</f>
        <v/>
      </c>
      <c r="G998">
        <f>IF($Z998="","",INDEX('Per Line'!$I$2:$I$7001,$Z998)&amp;"")</f>
        <v/>
      </c>
      <c r="H998">
        <f>IF($Z998="","",INDEX('Per Line'!$J$2:$J$7001,$Z998)&amp;"")</f>
        <v/>
      </c>
      <c r="I998">
        <f>IF($Z998="","",INDEX('Per Line'!$K$2:$K$7001,$Z998)&amp;"")</f>
        <v/>
      </c>
      <c r="J998">
        <f>IF($Z998="","",INDEX('Per Line'!$M$2:$M$7001,$Z998))</f>
        <v/>
      </c>
      <c r="K998" s="8">
        <f>IF($Z998="","",IF(AND(ISNUMBER(M998),M998&gt;0,X998&gt;M998),J998*M998/100+(X998-M998),J998*X998/100))</f>
        <v/>
      </c>
      <c r="L998">
        <f>IF($Z998="","",INDEX('Per Line'!$W$2:$W$7001,$Z998)&amp;"")</f>
        <v/>
      </c>
      <c r="M998">
        <f>IF($Z998="","",INDEX('Per Line'!$AD$2:$AD$7001,$Z998))</f>
        <v/>
      </c>
      <c r="N998">
        <f>IF($Z998="","",IF(AND(ISNUMBER(M998),M998&gt;0),X998&gt;M998,FALSE))</f>
        <v/>
      </c>
      <c r="O998" s="8">
        <f>IF($Z998="","",SUMIFS('Per Line'!$V$2:$V$7001,'Per Line'!$D$2:$D$7001,$B998,'Per Line'!$AN$2:$AN$7001,1))</f>
        <v/>
      </c>
      <c r="P998">
        <f>IF($Z998="","",Settings!$C$7)</f>
        <v/>
      </c>
      <c r="Q998" s="8">
        <f>IF($Z998="","",SUMIFS('Per Line'!$V$2:$V$7001,'Per Line'!$D$2:$D$7001,$B998,'Per Line'!$AM$2:$AM$7001,0,'Per Line'!$AN$2:$AN$7001,0))</f>
        <v/>
      </c>
      <c r="R998" s="8">
        <f>IF($Z998="","",Q998*P998)</f>
        <v/>
      </c>
      <c r="S998">
        <f>IF($Z998="","",Settings!$C$6)</f>
        <v/>
      </c>
      <c r="T998" s="8">
        <f>IF($Z998="","",SUMIFS('Per Line'!$V$2:$V$7001,'Per Line'!$D$2:$D$7001,$B998,'Per Line'!$AM$2:$AM$7001,1,'Per Line'!$AN$2:$AN$7001,0))</f>
        <v/>
      </c>
      <c r="U998" s="8">
        <f>IF($Z998="","",T998*S998)</f>
        <v/>
      </c>
      <c r="V998" s="8">
        <f>IF($Z998="","",U998+R998)</f>
        <v/>
      </c>
      <c r="W998" s="8">
        <f>IF($Z998="","",X998-V998)</f>
        <v/>
      </c>
      <c r="X998" s="8">
        <f>IF($Z998="","",Q998+T998+O998)</f>
        <v/>
      </c>
      <c r="Y998" s="8">
        <f>IF($Z998="","",X998-V998-K998)</f>
        <v/>
      </c>
      <c r="Z998" s="16">
        <f>IF(ROWS($Z$2:$Z998)&lt;=MAX('Per Line'!$AL$2:$AL$7001),MATCH(ROWS($Z$2:$Z998),'Per Line'!$AL$2:$AL$7001,0),"")</f>
        <v/>
      </c>
      <c r="AA998" s="17">
        <f>IF($Z998="","",K998-J998*X998/100)</f>
        <v/>
      </c>
      <c r="AB998">
        <f>IF($Z998="","",C998&amp;"|"&amp;COUNTIF($C$2:$C998,C998))</f>
        <v/>
      </c>
    </row>
    <row r="999">
      <c r="A999" s="15" t="n"/>
      <c r="B999">
        <f>IF($Z999="","",INDEX('Per Line'!$D$2:$D$7001,$Z999)&amp;"")</f>
        <v/>
      </c>
      <c r="C999">
        <f>IF($Z999="","",IF(X999&lt;Settings!$C$8,"INV&lt;10000","Inv&gt;10000"))</f>
        <v/>
      </c>
      <c r="D999">
        <f>IF($Z999="","",INDEX('Per Line'!$A$2:$A$7001,$Z999)&amp;"")</f>
        <v/>
      </c>
      <c r="E999" s="14">
        <f>IF($Z999="","",INDEX('Per Line'!$F$2:$F$7001,$Z999))</f>
        <v/>
      </c>
      <c r="F999">
        <f>IF($Z999="","",INDEX('Per Line'!$G$2:$G$7001,$Z999)&amp;"")</f>
        <v/>
      </c>
      <c r="G999">
        <f>IF($Z999="","",INDEX('Per Line'!$I$2:$I$7001,$Z999)&amp;"")</f>
        <v/>
      </c>
      <c r="H999">
        <f>IF($Z999="","",INDEX('Per Line'!$J$2:$J$7001,$Z999)&amp;"")</f>
        <v/>
      </c>
      <c r="I999">
        <f>IF($Z999="","",INDEX('Per Line'!$K$2:$K$7001,$Z999)&amp;"")</f>
        <v/>
      </c>
      <c r="J999">
        <f>IF($Z999="","",INDEX('Per Line'!$M$2:$M$7001,$Z999))</f>
        <v/>
      </c>
      <c r="K999" s="8">
        <f>IF($Z999="","",IF(AND(ISNUMBER(M999),M999&gt;0,X999&gt;M999),J999*M999/100+(X999-M999),J999*X999/100))</f>
        <v/>
      </c>
      <c r="L999">
        <f>IF($Z999="","",INDEX('Per Line'!$W$2:$W$7001,$Z999)&amp;"")</f>
        <v/>
      </c>
      <c r="M999">
        <f>IF($Z999="","",INDEX('Per Line'!$AD$2:$AD$7001,$Z999))</f>
        <v/>
      </c>
      <c r="N999">
        <f>IF($Z999="","",IF(AND(ISNUMBER(M999),M999&gt;0),X999&gt;M999,FALSE))</f>
        <v/>
      </c>
      <c r="O999" s="8">
        <f>IF($Z999="","",SUMIFS('Per Line'!$V$2:$V$7001,'Per Line'!$D$2:$D$7001,$B999,'Per Line'!$AN$2:$AN$7001,1))</f>
        <v/>
      </c>
      <c r="P999">
        <f>IF($Z999="","",Settings!$C$7)</f>
        <v/>
      </c>
      <c r="Q999" s="8">
        <f>IF($Z999="","",SUMIFS('Per Line'!$V$2:$V$7001,'Per Line'!$D$2:$D$7001,$B999,'Per Line'!$AM$2:$AM$7001,0,'Per Line'!$AN$2:$AN$7001,0))</f>
        <v/>
      </c>
      <c r="R999" s="8">
        <f>IF($Z999="","",Q999*P999)</f>
        <v/>
      </c>
      <c r="S999">
        <f>IF($Z999="","",Settings!$C$6)</f>
        <v/>
      </c>
      <c r="T999" s="8">
        <f>IF($Z999="","",SUMIFS('Per Line'!$V$2:$V$7001,'Per Line'!$D$2:$D$7001,$B999,'Per Line'!$AM$2:$AM$7001,1,'Per Line'!$AN$2:$AN$7001,0))</f>
        <v/>
      </c>
      <c r="U999" s="8">
        <f>IF($Z999="","",T999*S999)</f>
        <v/>
      </c>
      <c r="V999" s="8">
        <f>IF($Z999="","",U999+R999)</f>
        <v/>
      </c>
      <c r="W999" s="8">
        <f>IF($Z999="","",X999-V999)</f>
        <v/>
      </c>
      <c r="X999" s="8">
        <f>IF($Z999="","",Q999+T999+O999)</f>
        <v/>
      </c>
      <c r="Y999" s="8">
        <f>IF($Z999="","",X999-V999-K999)</f>
        <v/>
      </c>
      <c r="Z999" s="16">
        <f>IF(ROWS($Z$2:$Z999)&lt;=MAX('Per Line'!$AL$2:$AL$7001),MATCH(ROWS($Z$2:$Z999),'Per Line'!$AL$2:$AL$7001,0),"")</f>
        <v/>
      </c>
      <c r="AA999" s="17">
        <f>IF($Z999="","",K999-J999*X999/100)</f>
        <v/>
      </c>
      <c r="AB999">
        <f>IF($Z999="","",C999&amp;"|"&amp;COUNTIF($C$2:$C999,C999))</f>
        <v/>
      </c>
    </row>
    <row r="1000">
      <c r="A1000" s="15" t="n"/>
      <c r="B1000">
        <f>IF($Z1000="","",INDEX('Per Line'!$D$2:$D$7001,$Z1000)&amp;"")</f>
        <v/>
      </c>
      <c r="C1000">
        <f>IF($Z1000="","",IF(X1000&lt;Settings!$C$8,"INV&lt;10000","Inv&gt;10000"))</f>
        <v/>
      </c>
      <c r="D1000">
        <f>IF($Z1000="","",INDEX('Per Line'!$A$2:$A$7001,$Z1000)&amp;"")</f>
        <v/>
      </c>
      <c r="E1000" s="14">
        <f>IF($Z1000="","",INDEX('Per Line'!$F$2:$F$7001,$Z1000))</f>
        <v/>
      </c>
      <c r="F1000">
        <f>IF($Z1000="","",INDEX('Per Line'!$G$2:$G$7001,$Z1000)&amp;"")</f>
        <v/>
      </c>
      <c r="G1000">
        <f>IF($Z1000="","",INDEX('Per Line'!$I$2:$I$7001,$Z1000)&amp;"")</f>
        <v/>
      </c>
      <c r="H1000">
        <f>IF($Z1000="","",INDEX('Per Line'!$J$2:$J$7001,$Z1000)&amp;"")</f>
        <v/>
      </c>
      <c r="I1000">
        <f>IF($Z1000="","",INDEX('Per Line'!$K$2:$K$7001,$Z1000)&amp;"")</f>
        <v/>
      </c>
      <c r="J1000">
        <f>IF($Z1000="","",INDEX('Per Line'!$M$2:$M$7001,$Z1000))</f>
        <v/>
      </c>
      <c r="K1000" s="8">
        <f>IF($Z1000="","",IF(AND(ISNUMBER(M1000),M1000&gt;0,X1000&gt;M1000),J1000*M1000/100+(X1000-M1000),J1000*X1000/100))</f>
        <v/>
      </c>
      <c r="L1000">
        <f>IF($Z1000="","",INDEX('Per Line'!$W$2:$W$7001,$Z1000)&amp;"")</f>
        <v/>
      </c>
      <c r="M1000">
        <f>IF($Z1000="","",INDEX('Per Line'!$AD$2:$AD$7001,$Z1000))</f>
        <v/>
      </c>
      <c r="N1000">
        <f>IF($Z1000="","",IF(AND(ISNUMBER(M1000),M1000&gt;0),X1000&gt;M1000,FALSE))</f>
        <v/>
      </c>
      <c r="O1000" s="8">
        <f>IF($Z1000="","",SUMIFS('Per Line'!$V$2:$V$7001,'Per Line'!$D$2:$D$7001,$B1000,'Per Line'!$AN$2:$AN$7001,1))</f>
        <v/>
      </c>
      <c r="P1000">
        <f>IF($Z1000="","",Settings!$C$7)</f>
        <v/>
      </c>
      <c r="Q1000" s="8">
        <f>IF($Z1000="","",SUMIFS('Per Line'!$V$2:$V$7001,'Per Line'!$D$2:$D$7001,$B1000,'Per Line'!$AM$2:$AM$7001,0,'Per Line'!$AN$2:$AN$7001,0))</f>
        <v/>
      </c>
      <c r="R1000" s="8">
        <f>IF($Z1000="","",Q1000*P1000)</f>
        <v/>
      </c>
      <c r="S1000">
        <f>IF($Z1000="","",Settings!$C$6)</f>
        <v/>
      </c>
      <c r="T1000" s="8">
        <f>IF($Z1000="","",SUMIFS('Per Line'!$V$2:$V$7001,'Per Line'!$D$2:$D$7001,$B1000,'Per Line'!$AM$2:$AM$7001,1,'Per Line'!$AN$2:$AN$7001,0))</f>
        <v/>
      </c>
      <c r="U1000" s="8">
        <f>IF($Z1000="","",T1000*S1000)</f>
        <v/>
      </c>
      <c r="V1000" s="8">
        <f>IF($Z1000="","",U1000+R1000)</f>
        <v/>
      </c>
      <c r="W1000" s="8">
        <f>IF($Z1000="","",X1000-V1000)</f>
        <v/>
      </c>
      <c r="X1000" s="8">
        <f>IF($Z1000="","",Q1000+T1000+O1000)</f>
        <v/>
      </c>
      <c r="Y1000" s="8">
        <f>IF($Z1000="","",X1000-V1000-K1000)</f>
        <v/>
      </c>
      <c r="Z1000" s="16">
        <f>IF(ROWS($Z$2:$Z1000)&lt;=MAX('Per Line'!$AL$2:$AL$7001),MATCH(ROWS($Z$2:$Z1000),'Per Line'!$AL$2:$AL$7001,0),"")</f>
        <v/>
      </c>
      <c r="AA1000" s="17">
        <f>IF($Z1000="","",K1000-J1000*X1000/100)</f>
        <v/>
      </c>
      <c r="AB1000">
        <f>IF($Z1000="","",C1000&amp;"|"&amp;COUNTIF($C$2:$C1000,C1000))</f>
        <v/>
      </c>
    </row>
    <row r="1001">
      <c r="A1001" s="15" t="n"/>
      <c r="B1001">
        <f>IF($Z1001="","",INDEX('Per Line'!$D$2:$D$7001,$Z1001)&amp;"")</f>
        <v/>
      </c>
      <c r="C1001">
        <f>IF($Z1001="","",IF(X1001&lt;Settings!$C$8,"INV&lt;10000","Inv&gt;10000"))</f>
        <v/>
      </c>
      <c r="D1001">
        <f>IF($Z1001="","",INDEX('Per Line'!$A$2:$A$7001,$Z1001)&amp;"")</f>
        <v/>
      </c>
      <c r="E1001" s="14">
        <f>IF($Z1001="","",INDEX('Per Line'!$F$2:$F$7001,$Z1001))</f>
        <v/>
      </c>
      <c r="F1001">
        <f>IF($Z1001="","",INDEX('Per Line'!$G$2:$G$7001,$Z1001)&amp;"")</f>
        <v/>
      </c>
      <c r="G1001">
        <f>IF($Z1001="","",INDEX('Per Line'!$I$2:$I$7001,$Z1001)&amp;"")</f>
        <v/>
      </c>
      <c r="H1001">
        <f>IF($Z1001="","",INDEX('Per Line'!$J$2:$J$7001,$Z1001)&amp;"")</f>
        <v/>
      </c>
      <c r="I1001">
        <f>IF($Z1001="","",INDEX('Per Line'!$K$2:$K$7001,$Z1001)&amp;"")</f>
        <v/>
      </c>
      <c r="J1001">
        <f>IF($Z1001="","",INDEX('Per Line'!$M$2:$M$7001,$Z1001))</f>
        <v/>
      </c>
      <c r="K1001" s="8">
        <f>IF($Z1001="","",IF(AND(ISNUMBER(M1001),M1001&gt;0,X1001&gt;M1001),J1001*M1001/100+(X1001-M1001),J1001*X1001/100))</f>
        <v/>
      </c>
      <c r="L1001">
        <f>IF($Z1001="","",INDEX('Per Line'!$W$2:$W$7001,$Z1001)&amp;"")</f>
        <v/>
      </c>
      <c r="M1001">
        <f>IF($Z1001="","",INDEX('Per Line'!$AD$2:$AD$7001,$Z1001))</f>
        <v/>
      </c>
      <c r="N1001">
        <f>IF($Z1001="","",IF(AND(ISNUMBER(M1001),M1001&gt;0),X1001&gt;M1001,FALSE))</f>
        <v/>
      </c>
      <c r="O1001" s="8">
        <f>IF($Z1001="","",SUMIFS('Per Line'!$V$2:$V$7001,'Per Line'!$D$2:$D$7001,$B1001,'Per Line'!$AN$2:$AN$7001,1))</f>
        <v/>
      </c>
      <c r="P1001">
        <f>IF($Z1001="","",Settings!$C$7)</f>
        <v/>
      </c>
      <c r="Q1001" s="8">
        <f>IF($Z1001="","",SUMIFS('Per Line'!$V$2:$V$7001,'Per Line'!$D$2:$D$7001,$B1001,'Per Line'!$AM$2:$AM$7001,0,'Per Line'!$AN$2:$AN$7001,0))</f>
        <v/>
      </c>
      <c r="R1001" s="8">
        <f>IF($Z1001="","",Q1001*P1001)</f>
        <v/>
      </c>
      <c r="S1001">
        <f>IF($Z1001="","",Settings!$C$6)</f>
        <v/>
      </c>
      <c r="T1001" s="8">
        <f>IF($Z1001="","",SUMIFS('Per Line'!$V$2:$V$7001,'Per Line'!$D$2:$D$7001,$B1001,'Per Line'!$AM$2:$AM$7001,1,'Per Line'!$AN$2:$AN$7001,0))</f>
        <v/>
      </c>
      <c r="U1001" s="8">
        <f>IF($Z1001="","",T1001*S1001)</f>
        <v/>
      </c>
      <c r="V1001" s="8">
        <f>IF($Z1001="","",U1001+R1001)</f>
        <v/>
      </c>
      <c r="W1001" s="8">
        <f>IF($Z1001="","",X1001-V1001)</f>
        <v/>
      </c>
      <c r="X1001" s="8">
        <f>IF($Z1001="","",Q1001+T1001+O1001)</f>
        <v/>
      </c>
      <c r="Y1001" s="8">
        <f>IF($Z1001="","",X1001-V1001-K1001)</f>
        <v/>
      </c>
      <c r="Z1001" s="16">
        <f>IF(ROWS($Z$2:$Z1001)&lt;=MAX('Per Line'!$AL$2:$AL$7001),MATCH(ROWS($Z$2:$Z1001),'Per Line'!$AL$2:$AL$7001,0),"")</f>
        <v/>
      </c>
      <c r="AA1001" s="17">
        <f>IF($Z1001="","",K1001-J1001*X1001/100)</f>
        <v/>
      </c>
      <c r="AB1001">
        <f>IF($Z1001="","",C1001&amp;"|"&amp;COUNTIF($C$2:$C1001,C1001))</f>
        <v/>
      </c>
    </row>
    <row r="1002">
      <c r="A1002" s="15" t="n"/>
      <c r="B1002">
        <f>IF($Z1002="","",INDEX('Per Line'!$D$2:$D$7001,$Z1002)&amp;"")</f>
        <v/>
      </c>
      <c r="C1002">
        <f>IF($Z1002="","",IF(X1002&lt;Settings!$C$8,"INV&lt;10000","Inv&gt;10000"))</f>
        <v/>
      </c>
      <c r="D1002">
        <f>IF($Z1002="","",INDEX('Per Line'!$A$2:$A$7001,$Z1002)&amp;"")</f>
        <v/>
      </c>
      <c r="E1002" s="14">
        <f>IF($Z1002="","",INDEX('Per Line'!$F$2:$F$7001,$Z1002))</f>
        <v/>
      </c>
      <c r="F1002">
        <f>IF($Z1002="","",INDEX('Per Line'!$G$2:$G$7001,$Z1002)&amp;"")</f>
        <v/>
      </c>
      <c r="G1002">
        <f>IF($Z1002="","",INDEX('Per Line'!$I$2:$I$7001,$Z1002)&amp;"")</f>
        <v/>
      </c>
      <c r="H1002">
        <f>IF($Z1002="","",INDEX('Per Line'!$J$2:$J$7001,$Z1002)&amp;"")</f>
        <v/>
      </c>
      <c r="I1002">
        <f>IF($Z1002="","",INDEX('Per Line'!$K$2:$K$7001,$Z1002)&amp;"")</f>
        <v/>
      </c>
      <c r="J1002">
        <f>IF($Z1002="","",INDEX('Per Line'!$M$2:$M$7001,$Z1002))</f>
        <v/>
      </c>
      <c r="K1002" s="8">
        <f>IF($Z1002="","",IF(AND(ISNUMBER(M1002),M1002&gt;0,X1002&gt;M1002),J1002*M1002/100+(X1002-M1002),J1002*X1002/100))</f>
        <v/>
      </c>
      <c r="L1002">
        <f>IF($Z1002="","",INDEX('Per Line'!$W$2:$W$7001,$Z1002)&amp;"")</f>
        <v/>
      </c>
      <c r="M1002">
        <f>IF($Z1002="","",INDEX('Per Line'!$AD$2:$AD$7001,$Z1002))</f>
        <v/>
      </c>
      <c r="N1002">
        <f>IF($Z1002="","",IF(AND(ISNUMBER(M1002),M1002&gt;0),X1002&gt;M1002,FALSE))</f>
        <v/>
      </c>
      <c r="O1002" s="8">
        <f>IF($Z1002="","",SUMIFS('Per Line'!$V$2:$V$7001,'Per Line'!$D$2:$D$7001,$B1002,'Per Line'!$AN$2:$AN$7001,1))</f>
        <v/>
      </c>
      <c r="P1002">
        <f>IF($Z1002="","",Settings!$C$7)</f>
        <v/>
      </c>
      <c r="Q1002" s="8">
        <f>IF($Z1002="","",SUMIFS('Per Line'!$V$2:$V$7001,'Per Line'!$D$2:$D$7001,$B1002,'Per Line'!$AM$2:$AM$7001,0,'Per Line'!$AN$2:$AN$7001,0))</f>
        <v/>
      </c>
      <c r="R1002" s="8">
        <f>IF($Z1002="","",Q1002*P1002)</f>
        <v/>
      </c>
      <c r="S1002">
        <f>IF($Z1002="","",Settings!$C$6)</f>
        <v/>
      </c>
      <c r="T1002" s="8">
        <f>IF($Z1002="","",SUMIFS('Per Line'!$V$2:$V$7001,'Per Line'!$D$2:$D$7001,$B1002,'Per Line'!$AM$2:$AM$7001,1,'Per Line'!$AN$2:$AN$7001,0))</f>
        <v/>
      </c>
      <c r="U1002" s="8">
        <f>IF($Z1002="","",T1002*S1002)</f>
        <v/>
      </c>
      <c r="V1002" s="8">
        <f>IF($Z1002="","",U1002+R1002)</f>
        <v/>
      </c>
      <c r="W1002" s="8">
        <f>IF($Z1002="","",X1002-V1002)</f>
        <v/>
      </c>
      <c r="X1002" s="8">
        <f>IF($Z1002="","",Q1002+T1002+O1002)</f>
        <v/>
      </c>
      <c r="Y1002" s="8">
        <f>IF($Z1002="","",X1002-V1002-K1002)</f>
        <v/>
      </c>
      <c r="Z1002" s="16">
        <f>IF(ROWS($Z$2:$Z1002)&lt;=MAX('Per Line'!$AL$2:$AL$7001),MATCH(ROWS($Z$2:$Z1002),'Per Line'!$AL$2:$AL$7001,0),"")</f>
        <v/>
      </c>
      <c r="AA1002" s="17">
        <f>IF($Z1002="","",K1002-J1002*X1002/100)</f>
        <v/>
      </c>
      <c r="AB1002">
        <f>IF($Z1002="","",C1002&amp;"|"&amp;COUNTIF($C$2:$C1002,C1002))</f>
        <v/>
      </c>
    </row>
    <row r="1003">
      <c r="A1003" s="15" t="n"/>
      <c r="B1003">
        <f>IF($Z1003="","",INDEX('Per Line'!$D$2:$D$7001,$Z1003)&amp;"")</f>
        <v/>
      </c>
      <c r="C1003">
        <f>IF($Z1003="","",IF(X1003&lt;Settings!$C$8,"INV&lt;10000","Inv&gt;10000"))</f>
        <v/>
      </c>
      <c r="D1003">
        <f>IF($Z1003="","",INDEX('Per Line'!$A$2:$A$7001,$Z1003)&amp;"")</f>
        <v/>
      </c>
      <c r="E1003" s="14">
        <f>IF($Z1003="","",INDEX('Per Line'!$F$2:$F$7001,$Z1003))</f>
        <v/>
      </c>
      <c r="F1003">
        <f>IF($Z1003="","",INDEX('Per Line'!$G$2:$G$7001,$Z1003)&amp;"")</f>
        <v/>
      </c>
      <c r="G1003">
        <f>IF($Z1003="","",INDEX('Per Line'!$I$2:$I$7001,$Z1003)&amp;"")</f>
        <v/>
      </c>
      <c r="H1003">
        <f>IF($Z1003="","",INDEX('Per Line'!$J$2:$J$7001,$Z1003)&amp;"")</f>
        <v/>
      </c>
      <c r="I1003">
        <f>IF($Z1003="","",INDEX('Per Line'!$K$2:$K$7001,$Z1003)&amp;"")</f>
        <v/>
      </c>
      <c r="J1003">
        <f>IF($Z1003="","",INDEX('Per Line'!$M$2:$M$7001,$Z1003))</f>
        <v/>
      </c>
      <c r="K1003" s="8">
        <f>IF($Z1003="","",IF(AND(ISNUMBER(M1003),M1003&gt;0,X1003&gt;M1003),J1003*M1003/100+(X1003-M1003),J1003*X1003/100))</f>
        <v/>
      </c>
      <c r="L1003">
        <f>IF($Z1003="","",INDEX('Per Line'!$W$2:$W$7001,$Z1003)&amp;"")</f>
        <v/>
      </c>
      <c r="M1003">
        <f>IF($Z1003="","",INDEX('Per Line'!$AD$2:$AD$7001,$Z1003))</f>
        <v/>
      </c>
      <c r="N1003">
        <f>IF($Z1003="","",IF(AND(ISNUMBER(M1003),M1003&gt;0),X1003&gt;M1003,FALSE))</f>
        <v/>
      </c>
      <c r="O1003" s="8">
        <f>IF($Z1003="","",SUMIFS('Per Line'!$V$2:$V$7001,'Per Line'!$D$2:$D$7001,$B1003,'Per Line'!$AN$2:$AN$7001,1))</f>
        <v/>
      </c>
      <c r="P1003">
        <f>IF($Z1003="","",Settings!$C$7)</f>
        <v/>
      </c>
      <c r="Q1003" s="8">
        <f>IF($Z1003="","",SUMIFS('Per Line'!$V$2:$V$7001,'Per Line'!$D$2:$D$7001,$B1003,'Per Line'!$AM$2:$AM$7001,0,'Per Line'!$AN$2:$AN$7001,0))</f>
        <v/>
      </c>
      <c r="R1003" s="8">
        <f>IF($Z1003="","",Q1003*P1003)</f>
        <v/>
      </c>
      <c r="S1003">
        <f>IF($Z1003="","",Settings!$C$6)</f>
        <v/>
      </c>
      <c r="T1003" s="8">
        <f>IF($Z1003="","",SUMIFS('Per Line'!$V$2:$V$7001,'Per Line'!$D$2:$D$7001,$B1003,'Per Line'!$AM$2:$AM$7001,1,'Per Line'!$AN$2:$AN$7001,0))</f>
        <v/>
      </c>
      <c r="U1003" s="8">
        <f>IF($Z1003="","",T1003*S1003)</f>
        <v/>
      </c>
      <c r="V1003" s="8">
        <f>IF($Z1003="","",U1003+R1003)</f>
        <v/>
      </c>
      <c r="W1003" s="8">
        <f>IF($Z1003="","",X1003-V1003)</f>
        <v/>
      </c>
      <c r="X1003" s="8">
        <f>IF($Z1003="","",Q1003+T1003+O1003)</f>
        <v/>
      </c>
      <c r="Y1003" s="8">
        <f>IF($Z1003="","",X1003-V1003-K1003)</f>
        <v/>
      </c>
      <c r="Z1003" s="16">
        <f>IF(ROWS($Z$2:$Z1003)&lt;=MAX('Per Line'!$AL$2:$AL$7001),MATCH(ROWS($Z$2:$Z1003),'Per Line'!$AL$2:$AL$7001,0),"")</f>
        <v/>
      </c>
      <c r="AA1003" s="17">
        <f>IF($Z1003="","",K1003-J1003*X1003/100)</f>
        <v/>
      </c>
      <c r="AB1003">
        <f>IF($Z1003="","",C1003&amp;"|"&amp;COUNTIF($C$2:$C1003,C1003))</f>
        <v/>
      </c>
    </row>
    <row r="1004">
      <c r="A1004" s="15" t="n"/>
      <c r="B1004">
        <f>IF($Z1004="","",INDEX('Per Line'!$D$2:$D$7001,$Z1004)&amp;"")</f>
        <v/>
      </c>
      <c r="C1004">
        <f>IF($Z1004="","",IF(X1004&lt;Settings!$C$8,"INV&lt;10000","Inv&gt;10000"))</f>
        <v/>
      </c>
      <c r="D1004">
        <f>IF($Z1004="","",INDEX('Per Line'!$A$2:$A$7001,$Z1004)&amp;"")</f>
        <v/>
      </c>
      <c r="E1004" s="14">
        <f>IF($Z1004="","",INDEX('Per Line'!$F$2:$F$7001,$Z1004))</f>
        <v/>
      </c>
      <c r="F1004">
        <f>IF($Z1004="","",INDEX('Per Line'!$G$2:$G$7001,$Z1004)&amp;"")</f>
        <v/>
      </c>
      <c r="G1004">
        <f>IF($Z1004="","",INDEX('Per Line'!$I$2:$I$7001,$Z1004)&amp;"")</f>
        <v/>
      </c>
      <c r="H1004">
        <f>IF($Z1004="","",INDEX('Per Line'!$J$2:$J$7001,$Z1004)&amp;"")</f>
        <v/>
      </c>
      <c r="I1004">
        <f>IF($Z1004="","",INDEX('Per Line'!$K$2:$K$7001,$Z1004)&amp;"")</f>
        <v/>
      </c>
      <c r="J1004">
        <f>IF($Z1004="","",INDEX('Per Line'!$M$2:$M$7001,$Z1004))</f>
        <v/>
      </c>
      <c r="K1004" s="8">
        <f>IF($Z1004="","",IF(AND(ISNUMBER(M1004),M1004&gt;0,X1004&gt;M1004),J1004*M1004/100+(X1004-M1004),J1004*X1004/100))</f>
        <v/>
      </c>
      <c r="L1004">
        <f>IF($Z1004="","",INDEX('Per Line'!$W$2:$W$7001,$Z1004)&amp;"")</f>
        <v/>
      </c>
      <c r="M1004">
        <f>IF($Z1004="","",INDEX('Per Line'!$AD$2:$AD$7001,$Z1004))</f>
        <v/>
      </c>
      <c r="N1004">
        <f>IF($Z1004="","",IF(AND(ISNUMBER(M1004),M1004&gt;0),X1004&gt;M1004,FALSE))</f>
        <v/>
      </c>
      <c r="O1004" s="8">
        <f>IF($Z1004="","",SUMIFS('Per Line'!$V$2:$V$7001,'Per Line'!$D$2:$D$7001,$B1004,'Per Line'!$AN$2:$AN$7001,1))</f>
        <v/>
      </c>
      <c r="P1004">
        <f>IF($Z1004="","",Settings!$C$7)</f>
        <v/>
      </c>
      <c r="Q1004" s="8">
        <f>IF($Z1004="","",SUMIFS('Per Line'!$V$2:$V$7001,'Per Line'!$D$2:$D$7001,$B1004,'Per Line'!$AM$2:$AM$7001,0,'Per Line'!$AN$2:$AN$7001,0))</f>
        <v/>
      </c>
      <c r="R1004" s="8">
        <f>IF($Z1004="","",Q1004*P1004)</f>
        <v/>
      </c>
      <c r="S1004">
        <f>IF($Z1004="","",Settings!$C$6)</f>
        <v/>
      </c>
      <c r="T1004" s="8">
        <f>IF($Z1004="","",SUMIFS('Per Line'!$V$2:$V$7001,'Per Line'!$D$2:$D$7001,$B1004,'Per Line'!$AM$2:$AM$7001,1,'Per Line'!$AN$2:$AN$7001,0))</f>
        <v/>
      </c>
      <c r="U1004" s="8">
        <f>IF($Z1004="","",T1004*S1004)</f>
        <v/>
      </c>
      <c r="V1004" s="8">
        <f>IF($Z1004="","",U1004+R1004)</f>
        <v/>
      </c>
      <c r="W1004" s="8">
        <f>IF($Z1004="","",X1004-V1004)</f>
        <v/>
      </c>
      <c r="X1004" s="8">
        <f>IF($Z1004="","",Q1004+T1004+O1004)</f>
        <v/>
      </c>
      <c r="Y1004" s="8">
        <f>IF($Z1004="","",X1004-V1004-K1004)</f>
        <v/>
      </c>
      <c r="Z1004" s="16">
        <f>IF(ROWS($Z$2:$Z1004)&lt;=MAX('Per Line'!$AL$2:$AL$7001),MATCH(ROWS($Z$2:$Z1004),'Per Line'!$AL$2:$AL$7001,0),"")</f>
        <v/>
      </c>
      <c r="AA1004" s="17">
        <f>IF($Z1004="","",K1004-J1004*X1004/100)</f>
        <v/>
      </c>
      <c r="AB1004">
        <f>IF($Z1004="","",C1004&amp;"|"&amp;COUNTIF($C$2:$C1004,C1004))</f>
        <v/>
      </c>
    </row>
    <row r="1005">
      <c r="A1005" s="15" t="n"/>
      <c r="B1005">
        <f>IF($Z1005="","",INDEX('Per Line'!$D$2:$D$7001,$Z1005)&amp;"")</f>
        <v/>
      </c>
      <c r="C1005">
        <f>IF($Z1005="","",IF(X1005&lt;Settings!$C$8,"INV&lt;10000","Inv&gt;10000"))</f>
        <v/>
      </c>
      <c r="D1005">
        <f>IF($Z1005="","",INDEX('Per Line'!$A$2:$A$7001,$Z1005)&amp;"")</f>
        <v/>
      </c>
      <c r="E1005" s="14">
        <f>IF($Z1005="","",INDEX('Per Line'!$F$2:$F$7001,$Z1005))</f>
        <v/>
      </c>
      <c r="F1005">
        <f>IF($Z1005="","",INDEX('Per Line'!$G$2:$G$7001,$Z1005)&amp;"")</f>
        <v/>
      </c>
      <c r="G1005">
        <f>IF($Z1005="","",INDEX('Per Line'!$I$2:$I$7001,$Z1005)&amp;"")</f>
        <v/>
      </c>
      <c r="H1005">
        <f>IF($Z1005="","",INDEX('Per Line'!$J$2:$J$7001,$Z1005)&amp;"")</f>
        <v/>
      </c>
      <c r="I1005">
        <f>IF($Z1005="","",INDEX('Per Line'!$K$2:$K$7001,$Z1005)&amp;"")</f>
        <v/>
      </c>
      <c r="J1005">
        <f>IF($Z1005="","",INDEX('Per Line'!$M$2:$M$7001,$Z1005))</f>
        <v/>
      </c>
      <c r="K1005" s="8">
        <f>IF($Z1005="","",IF(AND(ISNUMBER(M1005),M1005&gt;0,X1005&gt;M1005),J1005*M1005/100+(X1005-M1005),J1005*X1005/100))</f>
        <v/>
      </c>
      <c r="L1005">
        <f>IF($Z1005="","",INDEX('Per Line'!$W$2:$W$7001,$Z1005)&amp;"")</f>
        <v/>
      </c>
      <c r="M1005">
        <f>IF($Z1005="","",INDEX('Per Line'!$AD$2:$AD$7001,$Z1005))</f>
        <v/>
      </c>
      <c r="N1005">
        <f>IF($Z1005="","",IF(AND(ISNUMBER(M1005),M1005&gt;0),X1005&gt;M1005,FALSE))</f>
        <v/>
      </c>
      <c r="O1005" s="8">
        <f>IF($Z1005="","",SUMIFS('Per Line'!$V$2:$V$7001,'Per Line'!$D$2:$D$7001,$B1005,'Per Line'!$AN$2:$AN$7001,1))</f>
        <v/>
      </c>
      <c r="P1005">
        <f>IF($Z1005="","",Settings!$C$7)</f>
        <v/>
      </c>
      <c r="Q1005" s="8">
        <f>IF($Z1005="","",SUMIFS('Per Line'!$V$2:$V$7001,'Per Line'!$D$2:$D$7001,$B1005,'Per Line'!$AM$2:$AM$7001,0,'Per Line'!$AN$2:$AN$7001,0))</f>
        <v/>
      </c>
      <c r="R1005" s="8">
        <f>IF($Z1005="","",Q1005*P1005)</f>
        <v/>
      </c>
      <c r="S1005">
        <f>IF($Z1005="","",Settings!$C$6)</f>
        <v/>
      </c>
      <c r="T1005" s="8">
        <f>IF($Z1005="","",SUMIFS('Per Line'!$V$2:$V$7001,'Per Line'!$D$2:$D$7001,$B1005,'Per Line'!$AM$2:$AM$7001,1,'Per Line'!$AN$2:$AN$7001,0))</f>
        <v/>
      </c>
      <c r="U1005" s="8">
        <f>IF($Z1005="","",T1005*S1005)</f>
        <v/>
      </c>
      <c r="V1005" s="8">
        <f>IF($Z1005="","",U1005+R1005)</f>
        <v/>
      </c>
      <c r="W1005" s="8">
        <f>IF($Z1005="","",X1005-V1005)</f>
        <v/>
      </c>
      <c r="X1005" s="8">
        <f>IF($Z1005="","",Q1005+T1005+O1005)</f>
        <v/>
      </c>
      <c r="Y1005" s="8">
        <f>IF($Z1005="","",X1005-V1005-K1005)</f>
        <v/>
      </c>
      <c r="Z1005" s="16">
        <f>IF(ROWS($Z$2:$Z1005)&lt;=MAX('Per Line'!$AL$2:$AL$7001),MATCH(ROWS($Z$2:$Z1005),'Per Line'!$AL$2:$AL$7001,0),"")</f>
        <v/>
      </c>
      <c r="AA1005" s="17">
        <f>IF($Z1005="","",K1005-J1005*X1005/100)</f>
        <v/>
      </c>
      <c r="AB1005">
        <f>IF($Z1005="","",C1005&amp;"|"&amp;COUNTIF($C$2:$C1005,C1005))</f>
        <v/>
      </c>
    </row>
    <row r="1006">
      <c r="A1006" s="15" t="n"/>
      <c r="B1006">
        <f>IF($Z1006="","",INDEX('Per Line'!$D$2:$D$7001,$Z1006)&amp;"")</f>
        <v/>
      </c>
      <c r="C1006">
        <f>IF($Z1006="","",IF(X1006&lt;Settings!$C$8,"INV&lt;10000","Inv&gt;10000"))</f>
        <v/>
      </c>
      <c r="D1006">
        <f>IF($Z1006="","",INDEX('Per Line'!$A$2:$A$7001,$Z1006)&amp;"")</f>
        <v/>
      </c>
      <c r="E1006" s="14">
        <f>IF($Z1006="","",INDEX('Per Line'!$F$2:$F$7001,$Z1006))</f>
        <v/>
      </c>
      <c r="F1006">
        <f>IF($Z1006="","",INDEX('Per Line'!$G$2:$G$7001,$Z1006)&amp;"")</f>
        <v/>
      </c>
      <c r="G1006">
        <f>IF($Z1006="","",INDEX('Per Line'!$I$2:$I$7001,$Z1006)&amp;"")</f>
        <v/>
      </c>
      <c r="H1006">
        <f>IF($Z1006="","",INDEX('Per Line'!$J$2:$J$7001,$Z1006)&amp;"")</f>
        <v/>
      </c>
      <c r="I1006">
        <f>IF($Z1006="","",INDEX('Per Line'!$K$2:$K$7001,$Z1006)&amp;"")</f>
        <v/>
      </c>
      <c r="J1006">
        <f>IF($Z1006="","",INDEX('Per Line'!$M$2:$M$7001,$Z1006))</f>
        <v/>
      </c>
      <c r="K1006" s="8">
        <f>IF($Z1006="","",IF(AND(ISNUMBER(M1006),M1006&gt;0,X1006&gt;M1006),J1006*M1006/100+(X1006-M1006),J1006*X1006/100))</f>
        <v/>
      </c>
      <c r="L1006">
        <f>IF($Z1006="","",INDEX('Per Line'!$W$2:$W$7001,$Z1006)&amp;"")</f>
        <v/>
      </c>
      <c r="M1006">
        <f>IF($Z1006="","",INDEX('Per Line'!$AD$2:$AD$7001,$Z1006))</f>
        <v/>
      </c>
      <c r="N1006">
        <f>IF($Z1006="","",IF(AND(ISNUMBER(M1006),M1006&gt;0),X1006&gt;M1006,FALSE))</f>
        <v/>
      </c>
      <c r="O1006" s="8">
        <f>IF($Z1006="","",SUMIFS('Per Line'!$V$2:$V$7001,'Per Line'!$D$2:$D$7001,$B1006,'Per Line'!$AN$2:$AN$7001,1))</f>
        <v/>
      </c>
      <c r="P1006">
        <f>IF($Z1006="","",Settings!$C$7)</f>
        <v/>
      </c>
      <c r="Q1006" s="8">
        <f>IF($Z1006="","",SUMIFS('Per Line'!$V$2:$V$7001,'Per Line'!$D$2:$D$7001,$B1006,'Per Line'!$AM$2:$AM$7001,0,'Per Line'!$AN$2:$AN$7001,0))</f>
        <v/>
      </c>
      <c r="R1006" s="8">
        <f>IF($Z1006="","",Q1006*P1006)</f>
        <v/>
      </c>
      <c r="S1006">
        <f>IF($Z1006="","",Settings!$C$6)</f>
        <v/>
      </c>
      <c r="T1006" s="8">
        <f>IF($Z1006="","",SUMIFS('Per Line'!$V$2:$V$7001,'Per Line'!$D$2:$D$7001,$B1006,'Per Line'!$AM$2:$AM$7001,1,'Per Line'!$AN$2:$AN$7001,0))</f>
        <v/>
      </c>
      <c r="U1006" s="8">
        <f>IF($Z1006="","",T1006*S1006)</f>
        <v/>
      </c>
      <c r="V1006" s="8">
        <f>IF($Z1006="","",U1006+R1006)</f>
        <v/>
      </c>
      <c r="W1006" s="8">
        <f>IF($Z1006="","",X1006-V1006)</f>
        <v/>
      </c>
      <c r="X1006" s="8">
        <f>IF($Z1006="","",Q1006+T1006+O1006)</f>
        <v/>
      </c>
      <c r="Y1006" s="8">
        <f>IF($Z1006="","",X1006-V1006-K1006)</f>
        <v/>
      </c>
      <c r="Z1006" s="16">
        <f>IF(ROWS($Z$2:$Z1006)&lt;=MAX('Per Line'!$AL$2:$AL$7001),MATCH(ROWS($Z$2:$Z1006),'Per Line'!$AL$2:$AL$7001,0),"")</f>
        <v/>
      </c>
      <c r="AA1006" s="17">
        <f>IF($Z1006="","",K1006-J1006*X1006/100)</f>
        <v/>
      </c>
      <c r="AB1006">
        <f>IF($Z1006="","",C1006&amp;"|"&amp;COUNTIF($C$2:$C1006,C1006))</f>
        <v/>
      </c>
    </row>
    <row r="1007">
      <c r="A1007" s="15" t="n"/>
      <c r="B1007">
        <f>IF($Z1007="","",INDEX('Per Line'!$D$2:$D$7001,$Z1007)&amp;"")</f>
        <v/>
      </c>
      <c r="C1007">
        <f>IF($Z1007="","",IF(X1007&lt;Settings!$C$8,"INV&lt;10000","Inv&gt;10000"))</f>
        <v/>
      </c>
      <c r="D1007">
        <f>IF($Z1007="","",INDEX('Per Line'!$A$2:$A$7001,$Z1007)&amp;"")</f>
        <v/>
      </c>
      <c r="E1007" s="14">
        <f>IF($Z1007="","",INDEX('Per Line'!$F$2:$F$7001,$Z1007))</f>
        <v/>
      </c>
      <c r="F1007">
        <f>IF($Z1007="","",INDEX('Per Line'!$G$2:$G$7001,$Z1007)&amp;"")</f>
        <v/>
      </c>
      <c r="G1007">
        <f>IF($Z1007="","",INDEX('Per Line'!$I$2:$I$7001,$Z1007)&amp;"")</f>
        <v/>
      </c>
      <c r="H1007">
        <f>IF($Z1007="","",INDEX('Per Line'!$J$2:$J$7001,$Z1007)&amp;"")</f>
        <v/>
      </c>
      <c r="I1007">
        <f>IF($Z1007="","",INDEX('Per Line'!$K$2:$K$7001,$Z1007)&amp;"")</f>
        <v/>
      </c>
      <c r="J1007">
        <f>IF($Z1007="","",INDEX('Per Line'!$M$2:$M$7001,$Z1007))</f>
        <v/>
      </c>
      <c r="K1007" s="8">
        <f>IF($Z1007="","",IF(AND(ISNUMBER(M1007),M1007&gt;0,X1007&gt;M1007),J1007*M1007/100+(X1007-M1007),J1007*X1007/100))</f>
        <v/>
      </c>
      <c r="L1007">
        <f>IF($Z1007="","",INDEX('Per Line'!$W$2:$W$7001,$Z1007)&amp;"")</f>
        <v/>
      </c>
      <c r="M1007">
        <f>IF($Z1007="","",INDEX('Per Line'!$AD$2:$AD$7001,$Z1007))</f>
        <v/>
      </c>
      <c r="N1007">
        <f>IF($Z1007="","",IF(AND(ISNUMBER(M1007),M1007&gt;0),X1007&gt;M1007,FALSE))</f>
        <v/>
      </c>
      <c r="O1007" s="8">
        <f>IF($Z1007="","",SUMIFS('Per Line'!$V$2:$V$7001,'Per Line'!$D$2:$D$7001,$B1007,'Per Line'!$AN$2:$AN$7001,1))</f>
        <v/>
      </c>
      <c r="P1007">
        <f>IF($Z1007="","",Settings!$C$7)</f>
        <v/>
      </c>
      <c r="Q1007" s="8">
        <f>IF($Z1007="","",SUMIFS('Per Line'!$V$2:$V$7001,'Per Line'!$D$2:$D$7001,$B1007,'Per Line'!$AM$2:$AM$7001,0,'Per Line'!$AN$2:$AN$7001,0))</f>
        <v/>
      </c>
      <c r="R1007" s="8">
        <f>IF($Z1007="","",Q1007*P1007)</f>
        <v/>
      </c>
      <c r="S1007">
        <f>IF($Z1007="","",Settings!$C$6)</f>
        <v/>
      </c>
      <c r="T1007" s="8">
        <f>IF($Z1007="","",SUMIFS('Per Line'!$V$2:$V$7001,'Per Line'!$D$2:$D$7001,$B1007,'Per Line'!$AM$2:$AM$7001,1,'Per Line'!$AN$2:$AN$7001,0))</f>
        <v/>
      </c>
      <c r="U1007" s="8">
        <f>IF($Z1007="","",T1007*S1007)</f>
        <v/>
      </c>
      <c r="V1007" s="8">
        <f>IF($Z1007="","",U1007+R1007)</f>
        <v/>
      </c>
      <c r="W1007" s="8">
        <f>IF($Z1007="","",X1007-V1007)</f>
        <v/>
      </c>
      <c r="X1007" s="8">
        <f>IF($Z1007="","",Q1007+T1007+O1007)</f>
        <v/>
      </c>
      <c r="Y1007" s="8">
        <f>IF($Z1007="","",X1007-V1007-K1007)</f>
        <v/>
      </c>
      <c r="Z1007" s="16">
        <f>IF(ROWS($Z$2:$Z1007)&lt;=MAX('Per Line'!$AL$2:$AL$7001),MATCH(ROWS($Z$2:$Z1007),'Per Line'!$AL$2:$AL$7001,0),"")</f>
        <v/>
      </c>
      <c r="AA1007" s="17">
        <f>IF($Z1007="","",K1007-J1007*X1007/100)</f>
        <v/>
      </c>
      <c r="AB1007">
        <f>IF($Z1007="","",C1007&amp;"|"&amp;COUNTIF($C$2:$C1007,C1007))</f>
        <v/>
      </c>
    </row>
    <row r="1008">
      <c r="A1008" s="15" t="n"/>
      <c r="B1008">
        <f>IF($Z1008="","",INDEX('Per Line'!$D$2:$D$7001,$Z1008)&amp;"")</f>
        <v/>
      </c>
      <c r="C1008">
        <f>IF($Z1008="","",IF(X1008&lt;Settings!$C$8,"INV&lt;10000","Inv&gt;10000"))</f>
        <v/>
      </c>
      <c r="D1008">
        <f>IF($Z1008="","",INDEX('Per Line'!$A$2:$A$7001,$Z1008)&amp;"")</f>
        <v/>
      </c>
      <c r="E1008" s="14">
        <f>IF($Z1008="","",INDEX('Per Line'!$F$2:$F$7001,$Z1008))</f>
        <v/>
      </c>
      <c r="F1008">
        <f>IF($Z1008="","",INDEX('Per Line'!$G$2:$G$7001,$Z1008)&amp;"")</f>
        <v/>
      </c>
      <c r="G1008">
        <f>IF($Z1008="","",INDEX('Per Line'!$I$2:$I$7001,$Z1008)&amp;"")</f>
        <v/>
      </c>
      <c r="H1008">
        <f>IF($Z1008="","",INDEX('Per Line'!$J$2:$J$7001,$Z1008)&amp;"")</f>
        <v/>
      </c>
      <c r="I1008">
        <f>IF($Z1008="","",INDEX('Per Line'!$K$2:$K$7001,$Z1008)&amp;"")</f>
        <v/>
      </c>
      <c r="J1008">
        <f>IF($Z1008="","",INDEX('Per Line'!$M$2:$M$7001,$Z1008))</f>
        <v/>
      </c>
      <c r="K1008" s="8">
        <f>IF($Z1008="","",IF(AND(ISNUMBER(M1008),M1008&gt;0,X1008&gt;M1008),J1008*M1008/100+(X1008-M1008),J1008*X1008/100))</f>
        <v/>
      </c>
      <c r="L1008">
        <f>IF($Z1008="","",INDEX('Per Line'!$W$2:$W$7001,$Z1008)&amp;"")</f>
        <v/>
      </c>
      <c r="M1008">
        <f>IF($Z1008="","",INDEX('Per Line'!$AD$2:$AD$7001,$Z1008))</f>
        <v/>
      </c>
      <c r="N1008">
        <f>IF($Z1008="","",IF(AND(ISNUMBER(M1008),M1008&gt;0),X1008&gt;M1008,FALSE))</f>
        <v/>
      </c>
      <c r="O1008" s="8">
        <f>IF($Z1008="","",SUMIFS('Per Line'!$V$2:$V$7001,'Per Line'!$D$2:$D$7001,$B1008,'Per Line'!$AN$2:$AN$7001,1))</f>
        <v/>
      </c>
      <c r="P1008">
        <f>IF($Z1008="","",Settings!$C$7)</f>
        <v/>
      </c>
      <c r="Q1008" s="8">
        <f>IF($Z1008="","",SUMIFS('Per Line'!$V$2:$V$7001,'Per Line'!$D$2:$D$7001,$B1008,'Per Line'!$AM$2:$AM$7001,0,'Per Line'!$AN$2:$AN$7001,0))</f>
        <v/>
      </c>
      <c r="R1008" s="8">
        <f>IF($Z1008="","",Q1008*P1008)</f>
        <v/>
      </c>
      <c r="S1008">
        <f>IF($Z1008="","",Settings!$C$6)</f>
        <v/>
      </c>
      <c r="T1008" s="8">
        <f>IF($Z1008="","",SUMIFS('Per Line'!$V$2:$V$7001,'Per Line'!$D$2:$D$7001,$B1008,'Per Line'!$AM$2:$AM$7001,1,'Per Line'!$AN$2:$AN$7001,0))</f>
        <v/>
      </c>
      <c r="U1008" s="8">
        <f>IF($Z1008="","",T1008*S1008)</f>
        <v/>
      </c>
      <c r="V1008" s="8">
        <f>IF($Z1008="","",U1008+R1008)</f>
        <v/>
      </c>
      <c r="W1008" s="8">
        <f>IF($Z1008="","",X1008-V1008)</f>
        <v/>
      </c>
      <c r="X1008" s="8">
        <f>IF($Z1008="","",Q1008+T1008+O1008)</f>
        <v/>
      </c>
      <c r="Y1008" s="8">
        <f>IF($Z1008="","",X1008-V1008-K1008)</f>
        <v/>
      </c>
      <c r="Z1008" s="16">
        <f>IF(ROWS($Z$2:$Z1008)&lt;=MAX('Per Line'!$AL$2:$AL$7001),MATCH(ROWS($Z$2:$Z1008),'Per Line'!$AL$2:$AL$7001,0),"")</f>
        <v/>
      </c>
      <c r="AA1008" s="17">
        <f>IF($Z1008="","",K1008-J1008*X1008/100)</f>
        <v/>
      </c>
      <c r="AB1008">
        <f>IF($Z1008="","",C1008&amp;"|"&amp;COUNTIF($C$2:$C1008,C1008))</f>
        <v/>
      </c>
    </row>
    <row r="1009">
      <c r="A1009" s="15" t="n"/>
      <c r="B1009">
        <f>IF($Z1009="","",INDEX('Per Line'!$D$2:$D$7001,$Z1009)&amp;"")</f>
        <v/>
      </c>
      <c r="C1009">
        <f>IF($Z1009="","",IF(X1009&lt;Settings!$C$8,"INV&lt;10000","Inv&gt;10000"))</f>
        <v/>
      </c>
      <c r="D1009">
        <f>IF($Z1009="","",INDEX('Per Line'!$A$2:$A$7001,$Z1009)&amp;"")</f>
        <v/>
      </c>
      <c r="E1009" s="14">
        <f>IF($Z1009="","",INDEX('Per Line'!$F$2:$F$7001,$Z1009))</f>
        <v/>
      </c>
      <c r="F1009">
        <f>IF($Z1009="","",INDEX('Per Line'!$G$2:$G$7001,$Z1009)&amp;"")</f>
        <v/>
      </c>
      <c r="G1009">
        <f>IF($Z1009="","",INDEX('Per Line'!$I$2:$I$7001,$Z1009)&amp;"")</f>
        <v/>
      </c>
      <c r="H1009">
        <f>IF($Z1009="","",INDEX('Per Line'!$J$2:$J$7001,$Z1009)&amp;"")</f>
        <v/>
      </c>
      <c r="I1009">
        <f>IF($Z1009="","",INDEX('Per Line'!$K$2:$K$7001,$Z1009)&amp;"")</f>
        <v/>
      </c>
      <c r="J1009">
        <f>IF($Z1009="","",INDEX('Per Line'!$M$2:$M$7001,$Z1009))</f>
        <v/>
      </c>
      <c r="K1009" s="8">
        <f>IF($Z1009="","",IF(AND(ISNUMBER(M1009),M1009&gt;0,X1009&gt;M1009),J1009*M1009/100+(X1009-M1009),J1009*X1009/100))</f>
        <v/>
      </c>
      <c r="L1009">
        <f>IF($Z1009="","",INDEX('Per Line'!$W$2:$W$7001,$Z1009)&amp;"")</f>
        <v/>
      </c>
      <c r="M1009">
        <f>IF($Z1009="","",INDEX('Per Line'!$AD$2:$AD$7001,$Z1009))</f>
        <v/>
      </c>
      <c r="N1009">
        <f>IF($Z1009="","",IF(AND(ISNUMBER(M1009),M1009&gt;0),X1009&gt;M1009,FALSE))</f>
        <v/>
      </c>
      <c r="O1009" s="8">
        <f>IF($Z1009="","",SUMIFS('Per Line'!$V$2:$V$7001,'Per Line'!$D$2:$D$7001,$B1009,'Per Line'!$AN$2:$AN$7001,1))</f>
        <v/>
      </c>
      <c r="P1009">
        <f>IF($Z1009="","",Settings!$C$7)</f>
        <v/>
      </c>
      <c r="Q1009" s="8">
        <f>IF($Z1009="","",SUMIFS('Per Line'!$V$2:$V$7001,'Per Line'!$D$2:$D$7001,$B1009,'Per Line'!$AM$2:$AM$7001,0,'Per Line'!$AN$2:$AN$7001,0))</f>
        <v/>
      </c>
      <c r="R1009" s="8">
        <f>IF($Z1009="","",Q1009*P1009)</f>
        <v/>
      </c>
      <c r="S1009">
        <f>IF($Z1009="","",Settings!$C$6)</f>
        <v/>
      </c>
      <c r="T1009" s="8">
        <f>IF($Z1009="","",SUMIFS('Per Line'!$V$2:$V$7001,'Per Line'!$D$2:$D$7001,$B1009,'Per Line'!$AM$2:$AM$7001,1,'Per Line'!$AN$2:$AN$7001,0))</f>
        <v/>
      </c>
      <c r="U1009" s="8">
        <f>IF($Z1009="","",T1009*S1009)</f>
        <v/>
      </c>
      <c r="V1009" s="8">
        <f>IF($Z1009="","",U1009+R1009)</f>
        <v/>
      </c>
      <c r="W1009" s="8">
        <f>IF($Z1009="","",X1009-V1009)</f>
        <v/>
      </c>
      <c r="X1009" s="8">
        <f>IF($Z1009="","",Q1009+T1009+O1009)</f>
        <v/>
      </c>
      <c r="Y1009" s="8">
        <f>IF($Z1009="","",X1009-V1009-K1009)</f>
        <v/>
      </c>
      <c r="Z1009" s="16">
        <f>IF(ROWS($Z$2:$Z1009)&lt;=MAX('Per Line'!$AL$2:$AL$7001),MATCH(ROWS($Z$2:$Z1009),'Per Line'!$AL$2:$AL$7001,0),"")</f>
        <v/>
      </c>
      <c r="AA1009" s="17">
        <f>IF($Z1009="","",K1009-J1009*X1009/100)</f>
        <v/>
      </c>
      <c r="AB1009">
        <f>IF($Z1009="","",C1009&amp;"|"&amp;COUNTIF($C$2:$C1009,C1009))</f>
        <v/>
      </c>
    </row>
    <row r="1010">
      <c r="A1010" s="15" t="n"/>
      <c r="B1010">
        <f>IF($Z1010="","",INDEX('Per Line'!$D$2:$D$7001,$Z1010)&amp;"")</f>
        <v/>
      </c>
      <c r="C1010">
        <f>IF($Z1010="","",IF(X1010&lt;Settings!$C$8,"INV&lt;10000","Inv&gt;10000"))</f>
        <v/>
      </c>
      <c r="D1010">
        <f>IF($Z1010="","",INDEX('Per Line'!$A$2:$A$7001,$Z1010)&amp;"")</f>
        <v/>
      </c>
      <c r="E1010" s="14">
        <f>IF($Z1010="","",INDEX('Per Line'!$F$2:$F$7001,$Z1010))</f>
        <v/>
      </c>
      <c r="F1010">
        <f>IF($Z1010="","",INDEX('Per Line'!$G$2:$G$7001,$Z1010)&amp;"")</f>
        <v/>
      </c>
      <c r="G1010">
        <f>IF($Z1010="","",INDEX('Per Line'!$I$2:$I$7001,$Z1010)&amp;"")</f>
        <v/>
      </c>
      <c r="H1010">
        <f>IF($Z1010="","",INDEX('Per Line'!$J$2:$J$7001,$Z1010)&amp;"")</f>
        <v/>
      </c>
      <c r="I1010">
        <f>IF($Z1010="","",INDEX('Per Line'!$K$2:$K$7001,$Z1010)&amp;"")</f>
        <v/>
      </c>
      <c r="J1010">
        <f>IF($Z1010="","",INDEX('Per Line'!$M$2:$M$7001,$Z1010))</f>
        <v/>
      </c>
      <c r="K1010" s="8">
        <f>IF($Z1010="","",IF(AND(ISNUMBER(M1010),M1010&gt;0,X1010&gt;M1010),J1010*M1010/100+(X1010-M1010),J1010*X1010/100))</f>
        <v/>
      </c>
      <c r="L1010">
        <f>IF($Z1010="","",INDEX('Per Line'!$W$2:$W$7001,$Z1010)&amp;"")</f>
        <v/>
      </c>
      <c r="M1010">
        <f>IF($Z1010="","",INDEX('Per Line'!$AD$2:$AD$7001,$Z1010))</f>
        <v/>
      </c>
      <c r="N1010">
        <f>IF($Z1010="","",IF(AND(ISNUMBER(M1010),M1010&gt;0),X1010&gt;M1010,FALSE))</f>
        <v/>
      </c>
      <c r="O1010" s="8">
        <f>IF($Z1010="","",SUMIFS('Per Line'!$V$2:$V$7001,'Per Line'!$D$2:$D$7001,$B1010,'Per Line'!$AN$2:$AN$7001,1))</f>
        <v/>
      </c>
      <c r="P1010">
        <f>IF($Z1010="","",Settings!$C$7)</f>
        <v/>
      </c>
      <c r="Q1010" s="8">
        <f>IF($Z1010="","",SUMIFS('Per Line'!$V$2:$V$7001,'Per Line'!$D$2:$D$7001,$B1010,'Per Line'!$AM$2:$AM$7001,0,'Per Line'!$AN$2:$AN$7001,0))</f>
        <v/>
      </c>
      <c r="R1010" s="8">
        <f>IF($Z1010="","",Q1010*P1010)</f>
        <v/>
      </c>
      <c r="S1010">
        <f>IF($Z1010="","",Settings!$C$6)</f>
        <v/>
      </c>
      <c r="T1010" s="8">
        <f>IF($Z1010="","",SUMIFS('Per Line'!$V$2:$V$7001,'Per Line'!$D$2:$D$7001,$B1010,'Per Line'!$AM$2:$AM$7001,1,'Per Line'!$AN$2:$AN$7001,0))</f>
        <v/>
      </c>
      <c r="U1010" s="8">
        <f>IF($Z1010="","",T1010*S1010)</f>
        <v/>
      </c>
      <c r="V1010" s="8">
        <f>IF($Z1010="","",U1010+R1010)</f>
        <v/>
      </c>
      <c r="W1010" s="8">
        <f>IF($Z1010="","",X1010-V1010)</f>
        <v/>
      </c>
      <c r="X1010" s="8">
        <f>IF($Z1010="","",Q1010+T1010+O1010)</f>
        <v/>
      </c>
      <c r="Y1010" s="8">
        <f>IF($Z1010="","",X1010-V1010-K1010)</f>
        <v/>
      </c>
      <c r="Z1010" s="16">
        <f>IF(ROWS($Z$2:$Z1010)&lt;=MAX('Per Line'!$AL$2:$AL$7001),MATCH(ROWS($Z$2:$Z1010),'Per Line'!$AL$2:$AL$7001,0),"")</f>
        <v/>
      </c>
      <c r="AA1010" s="17">
        <f>IF($Z1010="","",K1010-J1010*X1010/100)</f>
        <v/>
      </c>
      <c r="AB1010">
        <f>IF($Z1010="","",C1010&amp;"|"&amp;COUNTIF($C$2:$C1010,C1010))</f>
        <v/>
      </c>
    </row>
    <row r="1011">
      <c r="A1011" s="15" t="n"/>
      <c r="B1011">
        <f>IF($Z1011="","",INDEX('Per Line'!$D$2:$D$7001,$Z1011)&amp;"")</f>
        <v/>
      </c>
      <c r="C1011">
        <f>IF($Z1011="","",IF(X1011&lt;Settings!$C$8,"INV&lt;10000","Inv&gt;10000"))</f>
        <v/>
      </c>
      <c r="D1011">
        <f>IF($Z1011="","",INDEX('Per Line'!$A$2:$A$7001,$Z1011)&amp;"")</f>
        <v/>
      </c>
      <c r="E1011" s="14">
        <f>IF($Z1011="","",INDEX('Per Line'!$F$2:$F$7001,$Z1011))</f>
        <v/>
      </c>
      <c r="F1011">
        <f>IF($Z1011="","",INDEX('Per Line'!$G$2:$G$7001,$Z1011)&amp;"")</f>
        <v/>
      </c>
      <c r="G1011">
        <f>IF($Z1011="","",INDEX('Per Line'!$I$2:$I$7001,$Z1011)&amp;"")</f>
        <v/>
      </c>
      <c r="H1011">
        <f>IF($Z1011="","",INDEX('Per Line'!$J$2:$J$7001,$Z1011)&amp;"")</f>
        <v/>
      </c>
      <c r="I1011">
        <f>IF($Z1011="","",INDEX('Per Line'!$K$2:$K$7001,$Z1011)&amp;"")</f>
        <v/>
      </c>
      <c r="J1011">
        <f>IF($Z1011="","",INDEX('Per Line'!$M$2:$M$7001,$Z1011))</f>
        <v/>
      </c>
      <c r="K1011" s="8">
        <f>IF($Z1011="","",IF(AND(ISNUMBER(M1011),M1011&gt;0,X1011&gt;M1011),J1011*M1011/100+(X1011-M1011),J1011*X1011/100))</f>
        <v/>
      </c>
      <c r="L1011">
        <f>IF($Z1011="","",INDEX('Per Line'!$W$2:$W$7001,$Z1011)&amp;"")</f>
        <v/>
      </c>
      <c r="M1011">
        <f>IF($Z1011="","",INDEX('Per Line'!$AD$2:$AD$7001,$Z1011))</f>
        <v/>
      </c>
      <c r="N1011">
        <f>IF($Z1011="","",IF(AND(ISNUMBER(M1011),M1011&gt;0),X1011&gt;M1011,FALSE))</f>
        <v/>
      </c>
      <c r="O1011" s="8">
        <f>IF($Z1011="","",SUMIFS('Per Line'!$V$2:$V$7001,'Per Line'!$D$2:$D$7001,$B1011,'Per Line'!$AN$2:$AN$7001,1))</f>
        <v/>
      </c>
      <c r="P1011">
        <f>IF($Z1011="","",Settings!$C$7)</f>
        <v/>
      </c>
      <c r="Q1011" s="8">
        <f>IF($Z1011="","",SUMIFS('Per Line'!$V$2:$V$7001,'Per Line'!$D$2:$D$7001,$B1011,'Per Line'!$AM$2:$AM$7001,0,'Per Line'!$AN$2:$AN$7001,0))</f>
        <v/>
      </c>
      <c r="R1011" s="8">
        <f>IF($Z1011="","",Q1011*P1011)</f>
        <v/>
      </c>
      <c r="S1011">
        <f>IF($Z1011="","",Settings!$C$6)</f>
        <v/>
      </c>
      <c r="T1011" s="8">
        <f>IF($Z1011="","",SUMIFS('Per Line'!$V$2:$V$7001,'Per Line'!$D$2:$D$7001,$B1011,'Per Line'!$AM$2:$AM$7001,1,'Per Line'!$AN$2:$AN$7001,0))</f>
        <v/>
      </c>
      <c r="U1011" s="8">
        <f>IF($Z1011="","",T1011*S1011)</f>
        <v/>
      </c>
      <c r="V1011" s="8">
        <f>IF($Z1011="","",U1011+R1011)</f>
        <v/>
      </c>
      <c r="W1011" s="8">
        <f>IF($Z1011="","",X1011-V1011)</f>
        <v/>
      </c>
      <c r="X1011" s="8">
        <f>IF($Z1011="","",Q1011+T1011+O1011)</f>
        <v/>
      </c>
      <c r="Y1011" s="8">
        <f>IF($Z1011="","",X1011-V1011-K1011)</f>
        <v/>
      </c>
      <c r="Z1011" s="16">
        <f>IF(ROWS($Z$2:$Z1011)&lt;=MAX('Per Line'!$AL$2:$AL$7001),MATCH(ROWS($Z$2:$Z1011),'Per Line'!$AL$2:$AL$7001,0),"")</f>
        <v/>
      </c>
      <c r="AA1011" s="17">
        <f>IF($Z1011="","",K1011-J1011*X1011/100)</f>
        <v/>
      </c>
      <c r="AB1011">
        <f>IF($Z1011="","",C1011&amp;"|"&amp;COUNTIF($C$2:$C1011,C1011))</f>
        <v/>
      </c>
    </row>
    <row r="1012">
      <c r="A1012" s="15" t="n"/>
      <c r="B1012">
        <f>IF($Z1012="","",INDEX('Per Line'!$D$2:$D$7001,$Z1012)&amp;"")</f>
        <v/>
      </c>
      <c r="C1012">
        <f>IF($Z1012="","",IF(X1012&lt;Settings!$C$8,"INV&lt;10000","Inv&gt;10000"))</f>
        <v/>
      </c>
      <c r="D1012">
        <f>IF($Z1012="","",INDEX('Per Line'!$A$2:$A$7001,$Z1012)&amp;"")</f>
        <v/>
      </c>
      <c r="E1012" s="14">
        <f>IF($Z1012="","",INDEX('Per Line'!$F$2:$F$7001,$Z1012))</f>
        <v/>
      </c>
      <c r="F1012">
        <f>IF($Z1012="","",INDEX('Per Line'!$G$2:$G$7001,$Z1012)&amp;"")</f>
        <v/>
      </c>
      <c r="G1012">
        <f>IF($Z1012="","",INDEX('Per Line'!$I$2:$I$7001,$Z1012)&amp;"")</f>
        <v/>
      </c>
      <c r="H1012">
        <f>IF($Z1012="","",INDEX('Per Line'!$J$2:$J$7001,$Z1012)&amp;"")</f>
        <v/>
      </c>
      <c r="I1012">
        <f>IF($Z1012="","",INDEX('Per Line'!$K$2:$K$7001,$Z1012)&amp;"")</f>
        <v/>
      </c>
      <c r="J1012">
        <f>IF($Z1012="","",INDEX('Per Line'!$M$2:$M$7001,$Z1012))</f>
        <v/>
      </c>
      <c r="K1012" s="8">
        <f>IF($Z1012="","",IF(AND(ISNUMBER(M1012),M1012&gt;0,X1012&gt;M1012),J1012*M1012/100+(X1012-M1012),J1012*X1012/100))</f>
        <v/>
      </c>
      <c r="L1012">
        <f>IF($Z1012="","",INDEX('Per Line'!$W$2:$W$7001,$Z1012)&amp;"")</f>
        <v/>
      </c>
      <c r="M1012">
        <f>IF($Z1012="","",INDEX('Per Line'!$AD$2:$AD$7001,$Z1012))</f>
        <v/>
      </c>
      <c r="N1012">
        <f>IF($Z1012="","",IF(AND(ISNUMBER(M1012),M1012&gt;0),X1012&gt;M1012,FALSE))</f>
        <v/>
      </c>
      <c r="O1012" s="8">
        <f>IF($Z1012="","",SUMIFS('Per Line'!$V$2:$V$7001,'Per Line'!$D$2:$D$7001,$B1012,'Per Line'!$AN$2:$AN$7001,1))</f>
        <v/>
      </c>
      <c r="P1012">
        <f>IF($Z1012="","",Settings!$C$7)</f>
        <v/>
      </c>
      <c r="Q1012" s="8">
        <f>IF($Z1012="","",SUMIFS('Per Line'!$V$2:$V$7001,'Per Line'!$D$2:$D$7001,$B1012,'Per Line'!$AM$2:$AM$7001,0,'Per Line'!$AN$2:$AN$7001,0))</f>
        <v/>
      </c>
      <c r="R1012" s="8">
        <f>IF($Z1012="","",Q1012*P1012)</f>
        <v/>
      </c>
      <c r="S1012">
        <f>IF($Z1012="","",Settings!$C$6)</f>
        <v/>
      </c>
      <c r="T1012" s="8">
        <f>IF($Z1012="","",SUMIFS('Per Line'!$V$2:$V$7001,'Per Line'!$D$2:$D$7001,$B1012,'Per Line'!$AM$2:$AM$7001,1,'Per Line'!$AN$2:$AN$7001,0))</f>
        <v/>
      </c>
      <c r="U1012" s="8">
        <f>IF($Z1012="","",T1012*S1012)</f>
        <v/>
      </c>
      <c r="V1012" s="8">
        <f>IF($Z1012="","",U1012+R1012)</f>
        <v/>
      </c>
      <c r="W1012" s="8">
        <f>IF($Z1012="","",X1012-V1012)</f>
        <v/>
      </c>
      <c r="X1012" s="8">
        <f>IF($Z1012="","",Q1012+T1012+O1012)</f>
        <v/>
      </c>
      <c r="Y1012" s="8">
        <f>IF($Z1012="","",X1012-V1012-K1012)</f>
        <v/>
      </c>
      <c r="Z1012" s="16">
        <f>IF(ROWS($Z$2:$Z1012)&lt;=MAX('Per Line'!$AL$2:$AL$7001),MATCH(ROWS($Z$2:$Z1012),'Per Line'!$AL$2:$AL$7001,0),"")</f>
        <v/>
      </c>
      <c r="AA1012" s="17">
        <f>IF($Z1012="","",K1012-J1012*X1012/100)</f>
        <v/>
      </c>
      <c r="AB1012">
        <f>IF($Z1012="","",C1012&amp;"|"&amp;COUNTIF($C$2:$C1012,C1012))</f>
        <v/>
      </c>
    </row>
    <row r="1013">
      <c r="A1013" s="15" t="n"/>
      <c r="B1013">
        <f>IF($Z1013="","",INDEX('Per Line'!$D$2:$D$7001,$Z1013)&amp;"")</f>
        <v/>
      </c>
      <c r="C1013">
        <f>IF($Z1013="","",IF(X1013&lt;Settings!$C$8,"INV&lt;10000","Inv&gt;10000"))</f>
        <v/>
      </c>
      <c r="D1013">
        <f>IF($Z1013="","",INDEX('Per Line'!$A$2:$A$7001,$Z1013)&amp;"")</f>
        <v/>
      </c>
      <c r="E1013" s="14">
        <f>IF($Z1013="","",INDEX('Per Line'!$F$2:$F$7001,$Z1013))</f>
        <v/>
      </c>
      <c r="F1013">
        <f>IF($Z1013="","",INDEX('Per Line'!$G$2:$G$7001,$Z1013)&amp;"")</f>
        <v/>
      </c>
      <c r="G1013">
        <f>IF($Z1013="","",INDEX('Per Line'!$I$2:$I$7001,$Z1013)&amp;"")</f>
        <v/>
      </c>
      <c r="H1013">
        <f>IF($Z1013="","",INDEX('Per Line'!$J$2:$J$7001,$Z1013)&amp;"")</f>
        <v/>
      </c>
      <c r="I1013">
        <f>IF($Z1013="","",INDEX('Per Line'!$K$2:$K$7001,$Z1013)&amp;"")</f>
        <v/>
      </c>
      <c r="J1013">
        <f>IF($Z1013="","",INDEX('Per Line'!$M$2:$M$7001,$Z1013))</f>
        <v/>
      </c>
      <c r="K1013" s="8">
        <f>IF($Z1013="","",IF(AND(ISNUMBER(M1013),M1013&gt;0,X1013&gt;M1013),J1013*M1013/100+(X1013-M1013),J1013*X1013/100))</f>
        <v/>
      </c>
      <c r="L1013">
        <f>IF($Z1013="","",INDEX('Per Line'!$W$2:$W$7001,$Z1013)&amp;"")</f>
        <v/>
      </c>
      <c r="M1013">
        <f>IF($Z1013="","",INDEX('Per Line'!$AD$2:$AD$7001,$Z1013))</f>
        <v/>
      </c>
      <c r="N1013">
        <f>IF($Z1013="","",IF(AND(ISNUMBER(M1013),M1013&gt;0),X1013&gt;M1013,FALSE))</f>
        <v/>
      </c>
      <c r="O1013" s="8">
        <f>IF($Z1013="","",SUMIFS('Per Line'!$V$2:$V$7001,'Per Line'!$D$2:$D$7001,$B1013,'Per Line'!$AN$2:$AN$7001,1))</f>
        <v/>
      </c>
      <c r="P1013">
        <f>IF($Z1013="","",Settings!$C$7)</f>
        <v/>
      </c>
      <c r="Q1013" s="8">
        <f>IF($Z1013="","",SUMIFS('Per Line'!$V$2:$V$7001,'Per Line'!$D$2:$D$7001,$B1013,'Per Line'!$AM$2:$AM$7001,0,'Per Line'!$AN$2:$AN$7001,0))</f>
        <v/>
      </c>
      <c r="R1013" s="8">
        <f>IF($Z1013="","",Q1013*P1013)</f>
        <v/>
      </c>
      <c r="S1013">
        <f>IF($Z1013="","",Settings!$C$6)</f>
        <v/>
      </c>
      <c r="T1013" s="8">
        <f>IF($Z1013="","",SUMIFS('Per Line'!$V$2:$V$7001,'Per Line'!$D$2:$D$7001,$B1013,'Per Line'!$AM$2:$AM$7001,1,'Per Line'!$AN$2:$AN$7001,0))</f>
        <v/>
      </c>
      <c r="U1013" s="8">
        <f>IF($Z1013="","",T1013*S1013)</f>
        <v/>
      </c>
      <c r="V1013" s="8">
        <f>IF($Z1013="","",U1013+R1013)</f>
        <v/>
      </c>
      <c r="W1013" s="8">
        <f>IF($Z1013="","",X1013-V1013)</f>
        <v/>
      </c>
      <c r="X1013" s="8">
        <f>IF($Z1013="","",Q1013+T1013+O1013)</f>
        <v/>
      </c>
      <c r="Y1013" s="8">
        <f>IF($Z1013="","",X1013-V1013-K1013)</f>
        <v/>
      </c>
      <c r="Z1013" s="16">
        <f>IF(ROWS($Z$2:$Z1013)&lt;=MAX('Per Line'!$AL$2:$AL$7001),MATCH(ROWS($Z$2:$Z1013),'Per Line'!$AL$2:$AL$7001,0),"")</f>
        <v/>
      </c>
      <c r="AA1013" s="17">
        <f>IF($Z1013="","",K1013-J1013*X1013/100)</f>
        <v/>
      </c>
      <c r="AB1013">
        <f>IF($Z1013="","",C1013&amp;"|"&amp;COUNTIF($C$2:$C1013,C1013))</f>
        <v/>
      </c>
    </row>
    <row r="1014">
      <c r="A1014" s="15" t="n"/>
      <c r="B1014">
        <f>IF($Z1014="","",INDEX('Per Line'!$D$2:$D$7001,$Z1014)&amp;"")</f>
        <v/>
      </c>
      <c r="C1014">
        <f>IF($Z1014="","",IF(X1014&lt;Settings!$C$8,"INV&lt;10000","Inv&gt;10000"))</f>
        <v/>
      </c>
      <c r="D1014">
        <f>IF($Z1014="","",INDEX('Per Line'!$A$2:$A$7001,$Z1014)&amp;"")</f>
        <v/>
      </c>
      <c r="E1014" s="14">
        <f>IF($Z1014="","",INDEX('Per Line'!$F$2:$F$7001,$Z1014))</f>
        <v/>
      </c>
      <c r="F1014">
        <f>IF($Z1014="","",INDEX('Per Line'!$G$2:$G$7001,$Z1014)&amp;"")</f>
        <v/>
      </c>
      <c r="G1014">
        <f>IF($Z1014="","",INDEX('Per Line'!$I$2:$I$7001,$Z1014)&amp;"")</f>
        <v/>
      </c>
      <c r="H1014">
        <f>IF($Z1014="","",INDEX('Per Line'!$J$2:$J$7001,$Z1014)&amp;"")</f>
        <v/>
      </c>
      <c r="I1014">
        <f>IF($Z1014="","",INDEX('Per Line'!$K$2:$K$7001,$Z1014)&amp;"")</f>
        <v/>
      </c>
      <c r="J1014">
        <f>IF($Z1014="","",INDEX('Per Line'!$M$2:$M$7001,$Z1014))</f>
        <v/>
      </c>
      <c r="K1014" s="8">
        <f>IF($Z1014="","",IF(AND(ISNUMBER(M1014),M1014&gt;0,X1014&gt;M1014),J1014*M1014/100+(X1014-M1014),J1014*X1014/100))</f>
        <v/>
      </c>
      <c r="L1014">
        <f>IF($Z1014="","",INDEX('Per Line'!$W$2:$W$7001,$Z1014)&amp;"")</f>
        <v/>
      </c>
      <c r="M1014">
        <f>IF($Z1014="","",INDEX('Per Line'!$AD$2:$AD$7001,$Z1014))</f>
        <v/>
      </c>
      <c r="N1014">
        <f>IF($Z1014="","",IF(AND(ISNUMBER(M1014),M1014&gt;0),X1014&gt;M1014,FALSE))</f>
        <v/>
      </c>
      <c r="O1014" s="8">
        <f>IF($Z1014="","",SUMIFS('Per Line'!$V$2:$V$7001,'Per Line'!$D$2:$D$7001,$B1014,'Per Line'!$AN$2:$AN$7001,1))</f>
        <v/>
      </c>
      <c r="P1014">
        <f>IF($Z1014="","",Settings!$C$7)</f>
        <v/>
      </c>
      <c r="Q1014" s="8">
        <f>IF($Z1014="","",SUMIFS('Per Line'!$V$2:$V$7001,'Per Line'!$D$2:$D$7001,$B1014,'Per Line'!$AM$2:$AM$7001,0,'Per Line'!$AN$2:$AN$7001,0))</f>
        <v/>
      </c>
      <c r="R1014" s="8">
        <f>IF($Z1014="","",Q1014*P1014)</f>
        <v/>
      </c>
      <c r="S1014">
        <f>IF($Z1014="","",Settings!$C$6)</f>
        <v/>
      </c>
      <c r="T1014" s="8">
        <f>IF($Z1014="","",SUMIFS('Per Line'!$V$2:$V$7001,'Per Line'!$D$2:$D$7001,$B1014,'Per Line'!$AM$2:$AM$7001,1,'Per Line'!$AN$2:$AN$7001,0))</f>
        <v/>
      </c>
      <c r="U1014" s="8">
        <f>IF($Z1014="","",T1014*S1014)</f>
        <v/>
      </c>
      <c r="V1014" s="8">
        <f>IF($Z1014="","",U1014+R1014)</f>
        <v/>
      </c>
      <c r="W1014" s="8">
        <f>IF($Z1014="","",X1014-V1014)</f>
        <v/>
      </c>
      <c r="X1014" s="8">
        <f>IF($Z1014="","",Q1014+T1014+O1014)</f>
        <v/>
      </c>
      <c r="Y1014" s="8">
        <f>IF($Z1014="","",X1014-V1014-K1014)</f>
        <v/>
      </c>
      <c r="Z1014" s="16">
        <f>IF(ROWS($Z$2:$Z1014)&lt;=MAX('Per Line'!$AL$2:$AL$7001),MATCH(ROWS($Z$2:$Z1014),'Per Line'!$AL$2:$AL$7001,0),"")</f>
        <v/>
      </c>
      <c r="AA1014" s="17">
        <f>IF($Z1014="","",K1014-J1014*X1014/100)</f>
        <v/>
      </c>
      <c r="AB1014">
        <f>IF($Z1014="","",C1014&amp;"|"&amp;COUNTIF($C$2:$C1014,C1014))</f>
        <v/>
      </c>
    </row>
    <row r="1015">
      <c r="A1015" s="15" t="n"/>
      <c r="B1015">
        <f>IF($Z1015="","",INDEX('Per Line'!$D$2:$D$7001,$Z1015)&amp;"")</f>
        <v/>
      </c>
      <c r="C1015">
        <f>IF($Z1015="","",IF(X1015&lt;Settings!$C$8,"INV&lt;10000","Inv&gt;10000"))</f>
        <v/>
      </c>
      <c r="D1015">
        <f>IF($Z1015="","",INDEX('Per Line'!$A$2:$A$7001,$Z1015)&amp;"")</f>
        <v/>
      </c>
      <c r="E1015" s="14">
        <f>IF($Z1015="","",INDEX('Per Line'!$F$2:$F$7001,$Z1015))</f>
        <v/>
      </c>
      <c r="F1015">
        <f>IF($Z1015="","",INDEX('Per Line'!$G$2:$G$7001,$Z1015)&amp;"")</f>
        <v/>
      </c>
      <c r="G1015">
        <f>IF($Z1015="","",INDEX('Per Line'!$I$2:$I$7001,$Z1015)&amp;"")</f>
        <v/>
      </c>
      <c r="H1015">
        <f>IF($Z1015="","",INDEX('Per Line'!$J$2:$J$7001,$Z1015)&amp;"")</f>
        <v/>
      </c>
      <c r="I1015">
        <f>IF($Z1015="","",INDEX('Per Line'!$K$2:$K$7001,$Z1015)&amp;"")</f>
        <v/>
      </c>
      <c r="J1015">
        <f>IF($Z1015="","",INDEX('Per Line'!$M$2:$M$7001,$Z1015))</f>
        <v/>
      </c>
      <c r="K1015" s="8">
        <f>IF($Z1015="","",IF(AND(ISNUMBER(M1015),M1015&gt;0,X1015&gt;M1015),J1015*M1015/100+(X1015-M1015),J1015*X1015/100))</f>
        <v/>
      </c>
      <c r="L1015">
        <f>IF($Z1015="","",INDEX('Per Line'!$W$2:$W$7001,$Z1015)&amp;"")</f>
        <v/>
      </c>
      <c r="M1015">
        <f>IF($Z1015="","",INDEX('Per Line'!$AD$2:$AD$7001,$Z1015))</f>
        <v/>
      </c>
      <c r="N1015">
        <f>IF($Z1015="","",IF(AND(ISNUMBER(M1015),M1015&gt;0),X1015&gt;M1015,FALSE))</f>
        <v/>
      </c>
      <c r="O1015" s="8">
        <f>IF($Z1015="","",SUMIFS('Per Line'!$V$2:$V$7001,'Per Line'!$D$2:$D$7001,$B1015,'Per Line'!$AN$2:$AN$7001,1))</f>
        <v/>
      </c>
      <c r="P1015">
        <f>IF($Z1015="","",Settings!$C$7)</f>
        <v/>
      </c>
      <c r="Q1015" s="8">
        <f>IF($Z1015="","",SUMIFS('Per Line'!$V$2:$V$7001,'Per Line'!$D$2:$D$7001,$B1015,'Per Line'!$AM$2:$AM$7001,0,'Per Line'!$AN$2:$AN$7001,0))</f>
        <v/>
      </c>
      <c r="R1015" s="8">
        <f>IF($Z1015="","",Q1015*P1015)</f>
        <v/>
      </c>
      <c r="S1015">
        <f>IF($Z1015="","",Settings!$C$6)</f>
        <v/>
      </c>
      <c r="T1015" s="8">
        <f>IF($Z1015="","",SUMIFS('Per Line'!$V$2:$V$7001,'Per Line'!$D$2:$D$7001,$B1015,'Per Line'!$AM$2:$AM$7001,1,'Per Line'!$AN$2:$AN$7001,0))</f>
        <v/>
      </c>
      <c r="U1015" s="8">
        <f>IF($Z1015="","",T1015*S1015)</f>
        <v/>
      </c>
      <c r="V1015" s="8">
        <f>IF($Z1015="","",U1015+R1015)</f>
        <v/>
      </c>
      <c r="W1015" s="8">
        <f>IF($Z1015="","",X1015-V1015)</f>
        <v/>
      </c>
      <c r="X1015" s="8">
        <f>IF($Z1015="","",Q1015+T1015+O1015)</f>
        <v/>
      </c>
      <c r="Y1015" s="8">
        <f>IF($Z1015="","",X1015-V1015-K1015)</f>
        <v/>
      </c>
      <c r="Z1015" s="16">
        <f>IF(ROWS($Z$2:$Z1015)&lt;=MAX('Per Line'!$AL$2:$AL$7001),MATCH(ROWS($Z$2:$Z1015),'Per Line'!$AL$2:$AL$7001,0),"")</f>
        <v/>
      </c>
      <c r="AA1015" s="17">
        <f>IF($Z1015="","",K1015-J1015*X1015/100)</f>
        <v/>
      </c>
      <c r="AB1015">
        <f>IF($Z1015="","",C1015&amp;"|"&amp;COUNTIF($C$2:$C1015,C1015))</f>
        <v/>
      </c>
    </row>
    <row r="1016">
      <c r="A1016" s="15" t="n"/>
      <c r="B1016">
        <f>IF($Z1016="","",INDEX('Per Line'!$D$2:$D$7001,$Z1016)&amp;"")</f>
        <v/>
      </c>
      <c r="C1016">
        <f>IF($Z1016="","",IF(X1016&lt;Settings!$C$8,"INV&lt;10000","Inv&gt;10000"))</f>
        <v/>
      </c>
      <c r="D1016">
        <f>IF($Z1016="","",INDEX('Per Line'!$A$2:$A$7001,$Z1016)&amp;"")</f>
        <v/>
      </c>
      <c r="E1016" s="14">
        <f>IF($Z1016="","",INDEX('Per Line'!$F$2:$F$7001,$Z1016))</f>
        <v/>
      </c>
      <c r="F1016">
        <f>IF($Z1016="","",INDEX('Per Line'!$G$2:$G$7001,$Z1016)&amp;"")</f>
        <v/>
      </c>
      <c r="G1016">
        <f>IF($Z1016="","",INDEX('Per Line'!$I$2:$I$7001,$Z1016)&amp;"")</f>
        <v/>
      </c>
      <c r="H1016">
        <f>IF($Z1016="","",INDEX('Per Line'!$J$2:$J$7001,$Z1016)&amp;"")</f>
        <v/>
      </c>
      <c r="I1016">
        <f>IF($Z1016="","",INDEX('Per Line'!$K$2:$K$7001,$Z1016)&amp;"")</f>
        <v/>
      </c>
      <c r="J1016">
        <f>IF($Z1016="","",INDEX('Per Line'!$M$2:$M$7001,$Z1016))</f>
        <v/>
      </c>
      <c r="K1016" s="8">
        <f>IF($Z1016="","",IF(AND(ISNUMBER(M1016),M1016&gt;0,X1016&gt;M1016),J1016*M1016/100+(X1016-M1016),J1016*X1016/100))</f>
        <v/>
      </c>
      <c r="L1016">
        <f>IF($Z1016="","",INDEX('Per Line'!$W$2:$W$7001,$Z1016)&amp;"")</f>
        <v/>
      </c>
      <c r="M1016">
        <f>IF($Z1016="","",INDEX('Per Line'!$AD$2:$AD$7001,$Z1016))</f>
        <v/>
      </c>
      <c r="N1016">
        <f>IF($Z1016="","",IF(AND(ISNUMBER(M1016),M1016&gt;0),X1016&gt;M1016,FALSE))</f>
        <v/>
      </c>
      <c r="O1016" s="8">
        <f>IF($Z1016="","",SUMIFS('Per Line'!$V$2:$V$7001,'Per Line'!$D$2:$D$7001,$B1016,'Per Line'!$AN$2:$AN$7001,1))</f>
        <v/>
      </c>
      <c r="P1016">
        <f>IF($Z1016="","",Settings!$C$7)</f>
        <v/>
      </c>
      <c r="Q1016" s="8">
        <f>IF($Z1016="","",SUMIFS('Per Line'!$V$2:$V$7001,'Per Line'!$D$2:$D$7001,$B1016,'Per Line'!$AM$2:$AM$7001,0,'Per Line'!$AN$2:$AN$7001,0))</f>
        <v/>
      </c>
      <c r="R1016" s="8">
        <f>IF($Z1016="","",Q1016*P1016)</f>
        <v/>
      </c>
      <c r="S1016">
        <f>IF($Z1016="","",Settings!$C$6)</f>
        <v/>
      </c>
      <c r="T1016" s="8">
        <f>IF($Z1016="","",SUMIFS('Per Line'!$V$2:$V$7001,'Per Line'!$D$2:$D$7001,$B1016,'Per Line'!$AM$2:$AM$7001,1,'Per Line'!$AN$2:$AN$7001,0))</f>
        <v/>
      </c>
      <c r="U1016" s="8">
        <f>IF($Z1016="","",T1016*S1016)</f>
        <v/>
      </c>
      <c r="V1016" s="8">
        <f>IF($Z1016="","",U1016+R1016)</f>
        <v/>
      </c>
      <c r="W1016" s="8">
        <f>IF($Z1016="","",X1016-V1016)</f>
        <v/>
      </c>
      <c r="X1016" s="8">
        <f>IF($Z1016="","",Q1016+T1016+O1016)</f>
        <v/>
      </c>
      <c r="Y1016" s="8">
        <f>IF($Z1016="","",X1016-V1016-K1016)</f>
        <v/>
      </c>
      <c r="Z1016" s="16">
        <f>IF(ROWS($Z$2:$Z1016)&lt;=MAX('Per Line'!$AL$2:$AL$7001),MATCH(ROWS($Z$2:$Z1016),'Per Line'!$AL$2:$AL$7001,0),"")</f>
        <v/>
      </c>
      <c r="AA1016" s="17">
        <f>IF($Z1016="","",K1016-J1016*X1016/100)</f>
        <v/>
      </c>
      <c r="AB1016">
        <f>IF($Z1016="","",C1016&amp;"|"&amp;COUNTIF($C$2:$C1016,C1016))</f>
        <v/>
      </c>
    </row>
    <row r="1017">
      <c r="A1017" s="15" t="n"/>
      <c r="B1017">
        <f>IF($Z1017="","",INDEX('Per Line'!$D$2:$D$7001,$Z1017)&amp;"")</f>
        <v/>
      </c>
      <c r="C1017">
        <f>IF($Z1017="","",IF(X1017&lt;Settings!$C$8,"INV&lt;10000","Inv&gt;10000"))</f>
        <v/>
      </c>
      <c r="D1017">
        <f>IF($Z1017="","",INDEX('Per Line'!$A$2:$A$7001,$Z1017)&amp;"")</f>
        <v/>
      </c>
      <c r="E1017" s="14">
        <f>IF($Z1017="","",INDEX('Per Line'!$F$2:$F$7001,$Z1017))</f>
        <v/>
      </c>
      <c r="F1017">
        <f>IF($Z1017="","",INDEX('Per Line'!$G$2:$G$7001,$Z1017)&amp;"")</f>
        <v/>
      </c>
      <c r="G1017">
        <f>IF($Z1017="","",INDEX('Per Line'!$I$2:$I$7001,$Z1017)&amp;"")</f>
        <v/>
      </c>
      <c r="H1017">
        <f>IF($Z1017="","",INDEX('Per Line'!$J$2:$J$7001,$Z1017)&amp;"")</f>
        <v/>
      </c>
      <c r="I1017">
        <f>IF($Z1017="","",INDEX('Per Line'!$K$2:$K$7001,$Z1017)&amp;"")</f>
        <v/>
      </c>
      <c r="J1017">
        <f>IF($Z1017="","",INDEX('Per Line'!$M$2:$M$7001,$Z1017))</f>
        <v/>
      </c>
      <c r="K1017" s="8">
        <f>IF($Z1017="","",IF(AND(ISNUMBER(M1017),M1017&gt;0,X1017&gt;M1017),J1017*M1017/100+(X1017-M1017),J1017*X1017/100))</f>
        <v/>
      </c>
      <c r="L1017">
        <f>IF($Z1017="","",INDEX('Per Line'!$W$2:$W$7001,$Z1017)&amp;"")</f>
        <v/>
      </c>
      <c r="M1017">
        <f>IF($Z1017="","",INDEX('Per Line'!$AD$2:$AD$7001,$Z1017))</f>
        <v/>
      </c>
      <c r="N1017">
        <f>IF($Z1017="","",IF(AND(ISNUMBER(M1017),M1017&gt;0),X1017&gt;M1017,FALSE))</f>
        <v/>
      </c>
      <c r="O1017" s="8">
        <f>IF($Z1017="","",SUMIFS('Per Line'!$V$2:$V$7001,'Per Line'!$D$2:$D$7001,$B1017,'Per Line'!$AN$2:$AN$7001,1))</f>
        <v/>
      </c>
      <c r="P1017">
        <f>IF($Z1017="","",Settings!$C$7)</f>
        <v/>
      </c>
      <c r="Q1017" s="8">
        <f>IF($Z1017="","",SUMIFS('Per Line'!$V$2:$V$7001,'Per Line'!$D$2:$D$7001,$B1017,'Per Line'!$AM$2:$AM$7001,0,'Per Line'!$AN$2:$AN$7001,0))</f>
        <v/>
      </c>
      <c r="R1017" s="8">
        <f>IF($Z1017="","",Q1017*P1017)</f>
        <v/>
      </c>
      <c r="S1017">
        <f>IF($Z1017="","",Settings!$C$6)</f>
        <v/>
      </c>
      <c r="T1017" s="8">
        <f>IF($Z1017="","",SUMIFS('Per Line'!$V$2:$V$7001,'Per Line'!$D$2:$D$7001,$B1017,'Per Line'!$AM$2:$AM$7001,1,'Per Line'!$AN$2:$AN$7001,0))</f>
        <v/>
      </c>
      <c r="U1017" s="8">
        <f>IF($Z1017="","",T1017*S1017)</f>
        <v/>
      </c>
      <c r="V1017" s="8">
        <f>IF($Z1017="","",U1017+R1017)</f>
        <v/>
      </c>
      <c r="W1017" s="8">
        <f>IF($Z1017="","",X1017-V1017)</f>
        <v/>
      </c>
      <c r="X1017" s="8">
        <f>IF($Z1017="","",Q1017+T1017+O1017)</f>
        <v/>
      </c>
      <c r="Y1017" s="8">
        <f>IF($Z1017="","",X1017-V1017-K1017)</f>
        <v/>
      </c>
      <c r="Z1017" s="16">
        <f>IF(ROWS($Z$2:$Z1017)&lt;=MAX('Per Line'!$AL$2:$AL$7001),MATCH(ROWS($Z$2:$Z1017),'Per Line'!$AL$2:$AL$7001,0),"")</f>
        <v/>
      </c>
      <c r="AA1017" s="17">
        <f>IF($Z1017="","",K1017-J1017*X1017/100)</f>
        <v/>
      </c>
      <c r="AB1017">
        <f>IF($Z1017="","",C1017&amp;"|"&amp;COUNTIF($C$2:$C1017,C1017))</f>
        <v/>
      </c>
    </row>
    <row r="1018">
      <c r="A1018" s="15" t="n"/>
      <c r="B1018">
        <f>IF($Z1018="","",INDEX('Per Line'!$D$2:$D$7001,$Z1018)&amp;"")</f>
        <v/>
      </c>
      <c r="C1018">
        <f>IF($Z1018="","",IF(X1018&lt;Settings!$C$8,"INV&lt;10000","Inv&gt;10000"))</f>
        <v/>
      </c>
      <c r="D1018">
        <f>IF($Z1018="","",INDEX('Per Line'!$A$2:$A$7001,$Z1018)&amp;"")</f>
        <v/>
      </c>
      <c r="E1018" s="14">
        <f>IF($Z1018="","",INDEX('Per Line'!$F$2:$F$7001,$Z1018))</f>
        <v/>
      </c>
      <c r="F1018">
        <f>IF($Z1018="","",INDEX('Per Line'!$G$2:$G$7001,$Z1018)&amp;"")</f>
        <v/>
      </c>
      <c r="G1018">
        <f>IF($Z1018="","",INDEX('Per Line'!$I$2:$I$7001,$Z1018)&amp;"")</f>
        <v/>
      </c>
      <c r="H1018">
        <f>IF($Z1018="","",INDEX('Per Line'!$J$2:$J$7001,$Z1018)&amp;"")</f>
        <v/>
      </c>
      <c r="I1018">
        <f>IF($Z1018="","",INDEX('Per Line'!$K$2:$K$7001,$Z1018)&amp;"")</f>
        <v/>
      </c>
      <c r="J1018">
        <f>IF($Z1018="","",INDEX('Per Line'!$M$2:$M$7001,$Z1018))</f>
        <v/>
      </c>
      <c r="K1018" s="8">
        <f>IF($Z1018="","",IF(AND(ISNUMBER(M1018),M1018&gt;0,X1018&gt;M1018),J1018*M1018/100+(X1018-M1018),J1018*X1018/100))</f>
        <v/>
      </c>
      <c r="L1018">
        <f>IF($Z1018="","",INDEX('Per Line'!$W$2:$W$7001,$Z1018)&amp;"")</f>
        <v/>
      </c>
      <c r="M1018">
        <f>IF($Z1018="","",INDEX('Per Line'!$AD$2:$AD$7001,$Z1018))</f>
        <v/>
      </c>
      <c r="N1018">
        <f>IF($Z1018="","",IF(AND(ISNUMBER(M1018),M1018&gt;0),X1018&gt;M1018,FALSE))</f>
        <v/>
      </c>
      <c r="O1018" s="8">
        <f>IF($Z1018="","",SUMIFS('Per Line'!$V$2:$V$7001,'Per Line'!$D$2:$D$7001,$B1018,'Per Line'!$AN$2:$AN$7001,1))</f>
        <v/>
      </c>
      <c r="P1018">
        <f>IF($Z1018="","",Settings!$C$7)</f>
        <v/>
      </c>
      <c r="Q1018" s="8">
        <f>IF($Z1018="","",SUMIFS('Per Line'!$V$2:$V$7001,'Per Line'!$D$2:$D$7001,$B1018,'Per Line'!$AM$2:$AM$7001,0,'Per Line'!$AN$2:$AN$7001,0))</f>
        <v/>
      </c>
      <c r="R1018" s="8">
        <f>IF($Z1018="","",Q1018*P1018)</f>
        <v/>
      </c>
      <c r="S1018">
        <f>IF($Z1018="","",Settings!$C$6)</f>
        <v/>
      </c>
      <c r="T1018" s="8">
        <f>IF($Z1018="","",SUMIFS('Per Line'!$V$2:$V$7001,'Per Line'!$D$2:$D$7001,$B1018,'Per Line'!$AM$2:$AM$7001,1,'Per Line'!$AN$2:$AN$7001,0))</f>
        <v/>
      </c>
      <c r="U1018" s="8">
        <f>IF($Z1018="","",T1018*S1018)</f>
        <v/>
      </c>
      <c r="V1018" s="8">
        <f>IF($Z1018="","",U1018+R1018)</f>
        <v/>
      </c>
      <c r="W1018" s="8">
        <f>IF($Z1018="","",X1018-V1018)</f>
        <v/>
      </c>
      <c r="X1018" s="8">
        <f>IF($Z1018="","",Q1018+T1018+O1018)</f>
        <v/>
      </c>
      <c r="Y1018" s="8">
        <f>IF($Z1018="","",X1018-V1018-K1018)</f>
        <v/>
      </c>
      <c r="Z1018" s="16">
        <f>IF(ROWS($Z$2:$Z1018)&lt;=MAX('Per Line'!$AL$2:$AL$7001),MATCH(ROWS($Z$2:$Z1018),'Per Line'!$AL$2:$AL$7001,0),"")</f>
        <v/>
      </c>
      <c r="AA1018" s="17">
        <f>IF($Z1018="","",K1018-J1018*X1018/100)</f>
        <v/>
      </c>
      <c r="AB1018">
        <f>IF($Z1018="","",C1018&amp;"|"&amp;COUNTIF($C$2:$C1018,C1018))</f>
        <v/>
      </c>
    </row>
    <row r="1019">
      <c r="A1019" s="15" t="n"/>
      <c r="B1019">
        <f>IF($Z1019="","",INDEX('Per Line'!$D$2:$D$7001,$Z1019)&amp;"")</f>
        <v/>
      </c>
      <c r="C1019">
        <f>IF($Z1019="","",IF(X1019&lt;Settings!$C$8,"INV&lt;10000","Inv&gt;10000"))</f>
        <v/>
      </c>
      <c r="D1019">
        <f>IF($Z1019="","",INDEX('Per Line'!$A$2:$A$7001,$Z1019)&amp;"")</f>
        <v/>
      </c>
      <c r="E1019" s="14">
        <f>IF($Z1019="","",INDEX('Per Line'!$F$2:$F$7001,$Z1019))</f>
        <v/>
      </c>
      <c r="F1019">
        <f>IF($Z1019="","",INDEX('Per Line'!$G$2:$G$7001,$Z1019)&amp;"")</f>
        <v/>
      </c>
      <c r="G1019">
        <f>IF($Z1019="","",INDEX('Per Line'!$I$2:$I$7001,$Z1019)&amp;"")</f>
        <v/>
      </c>
      <c r="H1019">
        <f>IF($Z1019="","",INDEX('Per Line'!$J$2:$J$7001,$Z1019)&amp;"")</f>
        <v/>
      </c>
      <c r="I1019">
        <f>IF($Z1019="","",INDEX('Per Line'!$K$2:$K$7001,$Z1019)&amp;"")</f>
        <v/>
      </c>
      <c r="J1019">
        <f>IF($Z1019="","",INDEX('Per Line'!$M$2:$M$7001,$Z1019))</f>
        <v/>
      </c>
      <c r="K1019" s="8">
        <f>IF($Z1019="","",IF(AND(ISNUMBER(M1019),M1019&gt;0,X1019&gt;M1019),J1019*M1019/100+(X1019-M1019),J1019*X1019/100))</f>
        <v/>
      </c>
      <c r="L1019">
        <f>IF($Z1019="","",INDEX('Per Line'!$W$2:$W$7001,$Z1019)&amp;"")</f>
        <v/>
      </c>
      <c r="M1019">
        <f>IF($Z1019="","",INDEX('Per Line'!$AD$2:$AD$7001,$Z1019))</f>
        <v/>
      </c>
      <c r="N1019">
        <f>IF($Z1019="","",IF(AND(ISNUMBER(M1019),M1019&gt;0),X1019&gt;M1019,FALSE))</f>
        <v/>
      </c>
      <c r="O1019" s="8">
        <f>IF($Z1019="","",SUMIFS('Per Line'!$V$2:$V$7001,'Per Line'!$D$2:$D$7001,$B1019,'Per Line'!$AN$2:$AN$7001,1))</f>
        <v/>
      </c>
      <c r="P1019">
        <f>IF($Z1019="","",Settings!$C$7)</f>
        <v/>
      </c>
      <c r="Q1019" s="8">
        <f>IF($Z1019="","",SUMIFS('Per Line'!$V$2:$V$7001,'Per Line'!$D$2:$D$7001,$B1019,'Per Line'!$AM$2:$AM$7001,0,'Per Line'!$AN$2:$AN$7001,0))</f>
        <v/>
      </c>
      <c r="R1019" s="8">
        <f>IF($Z1019="","",Q1019*P1019)</f>
        <v/>
      </c>
      <c r="S1019">
        <f>IF($Z1019="","",Settings!$C$6)</f>
        <v/>
      </c>
      <c r="T1019" s="8">
        <f>IF($Z1019="","",SUMIFS('Per Line'!$V$2:$V$7001,'Per Line'!$D$2:$D$7001,$B1019,'Per Line'!$AM$2:$AM$7001,1,'Per Line'!$AN$2:$AN$7001,0))</f>
        <v/>
      </c>
      <c r="U1019" s="8">
        <f>IF($Z1019="","",T1019*S1019)</f>
        <v/>
      </c>
      <c r="V1019" s="8">
        <f>IF($Z1019="","",U1019+R1019)</f>
        <v/>
      </c>
      <c r="W1019" s="8">
        <f>IF($Z1019="","",X1019-V1019)</f>
        <v/>
      </c>
      <c r="X1019" s="8">
        <f>IF($Z1019="","",Q1019+T1019+O1019)</f>
        <v/>
      </c>
      <c r="Y1019" s="8">
        <f>IF($Z1019="","",X1019-V1019-K1019)</f>
        <v/>
      </c>
      <c r="Z1019" s="16">
        <f>IF(ROWS($Z$2:$Z1019)&lt;=MAX('Per Line'!$AL$2:$AL$7001),MATCH(ROWS($Z$2:$Z1019),'Per Line'!$AL$2:$AL$7001,0),"")</f>
        <v/>
      </c>
      <c r="AA1019" s="17">
        <f>IF($Z1019="","",K1019-J1019*X1019/100)</f>
        <v/>
      </c>
      <c r="AB1019">
        <f>IF($Z1019="","",C1019&amp;"|"&amp;COUNTIF($C$2:$C1019,C1019))</f>
        <v/>
      </c>
    </row>
    <row r="1020">
      <c r="A1020" s="15" t="n"/>
      <c r="B1020">
        <f>IF($Z1020="","",INDEX('Per Line'!$D$2:$D$7001,$Z1020)&amp;"")</f>
        <v/>
      </c>
      <c r="C1020">
        <f>IF($Z1020="","",IF(X1020&lt;Settings!$C$8,"INV&lt;10000","Inv&gt;10000"))</f>
        <v/>
      </c>
      <c r="D1020">
        <f>IF($Z1020="","",INDEX('Per Line'!$A$2:$A$7001,$Z1020)&amp;"")</f>
        <v/>
      </c>
      <c r="E1020" s="14">
        <f>IF($Z1020="","",INDEX('Per Line'!$F$2:$F$7001,$Z1020))</f>
        <v/>
      </c>
      <c r="F1020">
        <f>IF($Z1020="","",INDEX('Per Line'!$G$2:$G$7001,$Z1020)&amp;"")</f>
        <v/>
      </c>
      <c r="G1020">
        <f>IF($Z1020="","",INDEX('Per Line'!$I$2:$I$7001,$Z1020)&amp;"")</f>
        <v/>
      </c>
      <c r="H1020">
        <f>IF($Z1020="","",INDEX('Per Line'!$J$2:$J$7001,$Z1020)&amp;"")</f>
        <v/>
      </c>
      <c r="I1020">
        <f>IF($Z1020="","",INDEX('Per Line'!$K$2:$K$7001,$Z1020)&amp;"")</f>
        <v/>
      </c>
      <c r="J1020">
        <f>IF($Z1020="","",INDEX('Per Line'!$M$2:$M$7001,$Z1020))</f>
        <v/>
      </c>
      <c r="K1020" s="8">
        <f>IF($Z1020="","",IF(AND(ISNUMBER(M1020),M1020&gt;0,X1020&gt;M1020),J1020*M1020/100+(X1020-M1020),J1020*X1020/100))</f>
        <v/>
      </c>
      <c r="L1020">
        <f>IF($Z1020="","",INDEX('Per Line'!$W$2:$W$7001,$Z1020)&amp;"")</f>
        <v/>
      </c>
      <c r="M1020">
        <f>IF($Z1020="","",INDEX('Per Line'!$AD$2:$AD$7001,$Z1020))</f>
        <v/>
      </c>
      <c r="N1020">
        <f>IF($Z1020="","",IF(AND(ISNUMBER(M1020),M1020&gt;0),X1020&gt;M1020,FALSE))</f>
        <v/>
      </c>
      <c r="O1020" s="8">
        <f>IF($Z1020="","",SUMIFS('Per Line'!$V$2:$V$7001,'Per Line'!$D$2:$D$7001,$B1020,'Per Line'!$AN$2:$AN$7001,1))</f>
        <v/>
      </c>
      <c r="P1020">
        <f>IF($Z1020="","",Settings!$C$7)</f>
        <v/>
      </c>
      <c r="Q1020" s="8">
        <f>IF($Z1020="","",SUMIFS('Per Line'!$V$2:$V$7001,'Per Line'!$D$2:$D$7001,$B1020,'Per Line'!$AM$2:$AM$7001,0,'Per Line'!$AN$2:$AN$7001,0))</f>
        <v/>
      </c>
      <c r="R1020" s="8">
        <f>IF($Z1020="","",Q1020*P1020)</f>
        <v/>
      </c>
      <c r="S1020">
        <f>IF($Z1020="","",Settings!$C$6)</f>
        <v/>
      </c>
      <c r="T1020" s="8">
        <f>IF($Z1020="","",SUMIFS('Per Line'!$V$2:$V$7001,'Per Line'!$D$2:$D$7001,$B1020,'Per Line'!$AM$2:$AM$7001,1,'Per Line'!$AN$2:$AN$7001,0))</f>
        <v/>
      </c>
      <c r="U1020" s="8">
        <f>IF($Z1020="","",T1020*S1020)</f>
        <v/>
      </c>
      <c r="V1020" s="8">
        <f>IF($Z1020="","",U1020+R1020)</f>
        <v/>
      </c>
      <c r="W1020" s="8">
        <f>IF($Z1020="","",X1020-V1020)</f>
        <v/>
      </c>
      <c r="X1020" s="8">
        <f>IF($Z1020="","",Q1020+T1020+O1020)</f>
        <v/>
      </c>
      <c r="Y1020" s="8">
        <f>IF($Z1020="","",X1020-V1020-K1020)</f>
        <v/>
      </c>
      <c r="Z1020" s="16">
        <f>IF(ROWS($Z$2:$Z1020)&lt;=MAX('Per Line'!$AL$2:$AL$7001),MATCH(ROWS($Z$2:$Z1020),'Per Line'!$AL$2:$AL$7001,0),"")</f>
        <v/>
      </c>
      <c r="AA1020" s="17">
        <f>IF($Z1020="","",K1020-J1020*X1020/100)</f>
        <v/>
      </c>
      <c r="AB1020">
        <f>IF($Z1020="","",C1020&amp;"|"&amp;COUNTIF($C$2:$C1020,C1020))</f>
        <v/>
      </c>
    </row>
    <row r="1021">
      <c r="A1021" s="15" t="n"/>
      <c r="B1021">
        <f>IF($Z1021="","",INDEX('Per Line'!$D$2:$D$7001,$Z1021)&amp;"")</f>
        <v/>
      </c>
      <c r="C1021">
        <f>IF($Z1021="","",IF(X1021&lt;Settings!$C$8,"INV&lt;10000","Inv&gt;10000"))</f>
        <v/>
      </c>
      <c r="D1021">
        <f>IF($Z1021="","",INDEX('Per Line'!$A$2:$A$7001,$Z1021)&amp;"")</f>
        <v/>
      </c>
      <c r="E1021" s="14">
        <f>IF($Z1021="","",INDEX('Per Line'!$F$2:$F$7001,$Z1021))</f>
        <v/>
      </c>
      <c r="F1021">
        <f>IF($Z1021="","",INDEX('Per Line'!$G$2:$G$7001,$Z1021)&amp;"")</f>
        <v/>
      </c>
      <c r="G1021">
        <f>IF($Z1021="","",INDEX('Per Line'!$I$2:$I$7001,$Z1021)&amp;"")</f>
        <v/>
      </c>
      <c r="H1021">
        <f>IF($Z1021="","",INDEX('Per Line'!$J$2:$J$7001,$Z1021)&amp;"")</f>
        <v/>
      </c>
      <c r="I1021">
        <f>IF($Z1021="","",INDEX('Per Line'!$K$2:$K$7001,$Z1021)&amp;"")</f>
        <v/>
      </c>
      <c r="J1021">
        <f>IF($Z1021="","",INDEX('Per Line'!$M$2:$M$7001,$Z1021))</f>
        <v/>
      </c>
      <c r="K1021" s="8">
        <f>IF($Z1021="","",IF(AND(ISNUMBER(M1021),M1021&gt;0,X1021&gt;M1021),J1021*M1021/100+(X1021-M1021),J1021*X1021/100))</f>
        <v/>
      </c>
      <c r="L1021">
        <f>IF($Z1021="","",INDEX('Per Line'!$W$2:$W$7001,$Z1021)&amp;"")</f>
        <v/>
      </c>
      <c r="M1021">
        <f>IF($Z1021="","",INDEX('Per Line'!$AD$2:$AD$7001,$Z1021))</f>
        <v/>
      </c>
      <c r="N1021">
        <f>IF($Z1021="","",IF(AND(ISNUMBER(M1021),M1021&gt;0),X1021&gt;M1021,FALSE))</f>
        <v/>
      </c>
      <c r="O1021" s="8">
        <f>IF($Z1021="","",SUMIFS('Per Line'!$V$2:$V$7001,'Per Line'!$D$2:$D$7001,$B1021,'Per Line'!$AN$2:$AN$7001,1))</f>
        <v/>
      </c>
      <c r="P1021">
        <f>IF($Z1021="","",Settings!$C$7)</f>
        <v/>
      </c>
      <c r="Q1021" s="8">
        <f>IF($Z1021="","",SUMIFS('Per Line'!$V$2:$V$7001,'Per Line'!$D$2:$D$7001,$B1021,'Per Line'!$AM$2:$AM$7001,0,'Per Line'!$AN$2:$AN$7001,0))</f>
        <v/>
      </c>
      <c r="R1021" s="8">
        <f>IF($Z1021="","",Q1021*P1021)</f>
        <v/>
      </c>
      <c r="S1021">
        <f>IF($Z1021="","",Settings!$C$6)</f>
        <v/>
      </c>
      <c r="T1021" s="8">
        <f>IF($Z1021="","",SUMIFS('Per Line'!$V$2:$V$7001,'Per Line'!$D$2:$D$7001,$B1021,'Per Line'!$AM$2:$AM$7001,1,'Per Line'!$AN$2:$AN$7001,0))</f>
        <v/>
      </c>
      <c r="U1021" s="8">
        <f>IF($Z1021="","",T1021*S1021)</f>
        <v/>
      </c>
      <c r="V1021" s="8">
        <f>IF($Z1021="","",U1021+R1021)</f>
        <v/>
      </c>
      <c r="W1021" s="8">
        <f>IF($Z1021="","",X1021-V1021)</f>
        <v/>
      </c>
      <c r="X1021" s="8">
        <f>IF($Z1021="","",Q1021+T1021+O1021)</f>
        <v/>
      </c>
      <c r="Y1021" s="8">
        <f>IF($Z1021="","",X1021-V1021-K1021)</f>
        <v/>
      </c>
      <c r="Z1021" s="16">
        <f>IF(ROWS($Z$2:$Z1021)&lt;=MAX('Per Line'!$AL$2:$AL$7001),MATCH(ROWS($Z$2:$Z1021),'Per Line'!$AL$2:$AL$7001,0),"")</f>
        <v/>
      </c>
      <c r="AA1021" s="17">
        <f>IF($Z1021="","",K1021-J1021*X1021/100)</f>
        <v/>
      </c>
      <c r="AB1021">
        <f>IF($Z1021="","",C1021&amp;"|"&amp;COUNTIF($C$2:$C1021,C1021))</f>
        <v/>
      </c>
    </row>
    <row r="1022">
      <c r="A1022" s="15" t="n"/>
      <c r="B1022">
        <f>IF($Z1022="","",INDEX('Per Line'!$D$2:$D$7001,$Z1022)&amp;"")</f>
        <v/>
      </c>
      <c r="C1022">
        <f>IF($Z1022="","",IF(X1022&lt;Settings!$C$8,"INV&lt;10000","Inv&gt;10000"))</f>
        <v/>
      </c>
      <c r="D1022">
        <f>IF($Z1022="","",INDEX('Per Line'!$A$2:$A$7001,$Z1022)&amp;"")</f>
        <v/>
      </c>
      <c r="E1022" s="14">
        <f>IF($Z1022="","",INDEX('Per Line'!$F$2:$F$7001,$Z1022))</f>
        <v/>
      </c>
      <c r="F1022">
        <f>IF($Z1022="","",INDEX('Per Line'!$G$2:$G$7001,$Z1022)&amp;"")</f>
        <v/>
      </c>
      <c r="G1022">
        <f>IF($Z1022="","",INDEX('Per Line'!$I$2:$I$7001,$Z1022)&amp;"")</f>
        <v/>
      </c>
      <c r="H1022">
        <f>IF($Z1022="","",INDEX('Per Line'!$J$2:$J$7001,$Z1022)&amp;"")</f>
        <v/>
      </c>
      <c r="I1022">
        <f>IF($Z1022="","",INDEX('Per Line'!$K$2:$K$7001,$Z1022)&amp;"")</f>
        <v/>
      </c>
      <c r="J1022">
        <f>IF($Z1022="","",INDEX('Per Line'!$M$2:$M$7001,$Z1022))</f>
        <v/>
      </c>
      <c r="K1022" s="8">
        <f>IF($Z1022="","",IF(AND(ISNUMBER(M1022),M1022&gt;0,X1022&gt;M1022),J1022*M1022/100+(X1022-M1022),J1022*X1022/100))</f>
        <v/>
      </c>
      <c r="L1022">
        <f>IF($Z1022="","",INDEX('Per Line'!$W$2:$W$7001,$Z1022)&amp;"")</f>
        <v/>
      </c>
      <c r="M1022">
        <f>IF($Z1022="","",INDEX('Per Line'!$AD$2:$AD$7001,$Z1022))</f>
        <v/>
      </c>
      <c r="N1022">
        <f>IF($Z1022="","",IF(AND(ISNUMBER(M1022),M1022&gt;0),X1022&gt;M1022,FALSE))</f>
        <v/>
      </c>
      <c r="O1022" s="8">
        <f>IF($Z1022="","",SUMIFS('Per Line'!$V$2:$V$7001,'Per Line'!$D$2:$D$7001,$B1022,'Per Line'!$AN$2:$AN$7001,1))</f>
        <v/>
      </c>
      <c r="P1022">
        <f>IF($Z1022="","",Settings!$C$7)</f>
        <v/>
      </c>
      <c r="Q1022" s="8">
        <f>IF($Z1022="","",SUMIFS('Per Line'!$V$2:$V$7001,'Per Line'!$D$2:$D$7001,$B1022,'Per Line'!$AM$2:$AM$7001,0,'Per Line'!$AN$2:$AN$7001,0))</f>
        <v/>
      </c>
      <c r="R1022" s="8">
        <f>IF($Z1022="","",Q1022*P1022)</f>
        <v/>
      </c>
      <c r="S1022">
        <f>IF($Z1022="","",Settings!$C$6)</f>
        <v/>
      </c>
      <c r="T1022" s="8">
        <f>IF($Z1022="","",SUMIFS('Per Line'!$V$2:$V$7001,'Per Line'!$D$2:$D$7001,$B1022,'Per Line'!$AM$2:$AM$7001,1,'Per Line'!$AN$2:$AN$7001,0))</f>
        <v/>
      </c>
      <c r="U1022" s="8">
        <f>IF($Z1022="","",T1022*S1022)</f>
        <v/>
      </c>
      <c r="V1022" s="8">
        <f>IF($Z1022="","",U1022+R1022)</f>
        <v/>
      </c>
      <c r="W1022" s="8">
        <f>IF($Z1022="","",X1022-V1022)</f>
        <v/>
      </c>
      <c r="X1022" s="8">
        <f>IF($Z1022="","",Q1022+T1022+O1022)</f>
        <v/>
      </c>
      <c r="Y1022" s="8">
        <f>IF($Z1022="","",X1022-V1022-K1022)</f>
        <v/>
      </c>
      <c r="Z1022" s="16">
        <f>IF(ROWS($Z$2:$Z1022)&lt;=MAX('Per Line'!$AL$2:$AL$7001),MATCH(ROWS($Z$2:$Z1022),'Per Line'!$AL$2:$AL$7001,0),"")</f>
        <v/>
      </c>
      <c r="AA1022" s="17">
        <f>IF($Z1022="","",K1022-J1022*X1022/100)</f>
        <v/>
      </c>
      <c r="AB1022">
        <f>IF($Z1022="","",C1022&amp;"|"&amp;COUNTIF($C$2:$C1022,C1022))</f>
        <v/>
      </c>
    </row>
    <row r="1023">
      <c r="A1023" s="15" t="n"/>
      <c r="B1023">
        <f>IF($Z1023="","",INDEX('Per Line'!$D$2:$D$7001,$Z1023)&amp;"")</f>
        <v/>
      </c>
      <c r="C1023">
        <f>IF($Z1023="","",IF(X1023&lt;Settings!$C$8,"INV&lt;10000","Inv&gt;10000"))</f>
        <v/>
      </c>
      <c r="D1023">
        <f>IF($Z1023="","",INDEX('Per Line'!$A$2:$A$7001,$Z1023)&amp;"")</f>
        <v/>
      </c>
      <c r="E1023" s="14">
        <f>IF($Z1023="","",INDEX('Per Line'!$F$2:$F$7001,$Z1023))</f>
        <v/>
      </c>
      <c r="F1023">
        <f>IF($Z1023="","",INDEX('Per Line'!$G$2:$G$7001,$Z1023)&amp;"")</f>
        <v/>
      </c>
      <c r="G1023">
        <f>IF($Z1023="","",INDEX('Per Line'!$I$2:$I$7001,$Z1023)&amp;"")</f>
        <v/>
      </c>
      <c r="H1023">
        <f>IF($Z1023="","",INDEX('Per Line'!$J$2:$J$7001,$Z1023)&amp;"")</f>
        <v/>
      </c>
      <c r="I1023">
        <f>IF($Z1023="","",INDEX('Per Line'!$K$2:$K$7001,$Z1023)&amp;"")</f>
        <v/>
      </c>
      <c r="J1023">
        <f>IF($Z1023="","",INDEX('Per Line'!$M$2:$M$7001,$Z1023))</f>
        <v/>
      </c>
      <c r="K1023" s="8">
        <f>IF($Z1023="","",IF(AND(ISNUMBER(M1023),M1023&gt;0,X1023&gt;M1023),J1023*M1023/100+(X1023-M1023),J1023*X1023/100))</f>
        <v/>
      </c>
      <c r="L1023">
        <f>IF($Z1023="","",INDEX('Per Line'!$W$2:$W$7001,$Z1023)&amp;"")</f>
        <v/>
      </c>
      <c r="M1023">
        <f>IF($Z1023="","",INDEX('Per Line'!$AD$2:$AD$7001,$Z1023))</f>
        <v/>
      </c>
      <c r="N1023">
        <f>IF($Z1023="","",IF(AND(ISNUMBER(M1023),M1023&gt;0),X1023&gt;M1023,FALSE))</f>
        <v/>
      </c>
      <c r="O1023" s="8">
        <f>IF($Z1023="","",SUMIFS('Per Line'!$V$2:$V$7001,'Per Line'!$D$2:$D$7001,$B1023,'Per Line'!$AN$2:$AN$7001,1))</f>
        <v/>
      </c>
      <c r="P1023">
        <f>IF($Z1023="","",Settings!$C$7)</f>
        <v/>
      </c>
      <c r="Q1023" s="8">
        <f>IF($Z1023="","",SUMIFS('Per Line'!$V$2:$V$7001,'Per Line'!$D$2:$D$7001,$B1023,'Per Line'!$AM$2:$AM$7001,0,'Per Line'!$AN$2:$AN$7001,0))</f>
        <v/>
      </c>
      <c r="R1023" s="8">
        <f>IF($Z1023="","",Q1023*P1023)</f>
        <v/>
      </c>
      <c r="S1023">
        <f>IF($Z1023="","",Settings!$C$6)</f>
        <v/>
      </c>
      <c r="T1023" s="8">
        <f>IF($Z1023="","",SUMIFS('Per Line'!$V$2:$V$7001,'Per Line'!$D$2:$D$7001,$B1023,'Per Line'!$AM$2:$AM$7001,1,'Per Line'!$AN$2:$AN$7001,0))</f>
        <v/>
      </c>
      <c r="U1023" s="8">
        <f>IF($Z1023="","",T1023*S1023)</f>
        <v/>
      </c>
      <c r="V1023" s="8">
        <f>IF($Z1023="","",U1023+R1023)</f>
        <v/>
      </c>
      <c r="W1023" s="8">
        <f>IF($Z1023="","",X1023-V1023)</f>
        <v/>
      </c>
      <c r="X1023" s="8">
        <f>IF($Z1023="","",Q1023+T1023+O1023)</f>
        <v/>
      </c>
      <c r="Y1023" s="8">
        <f>IF($Z1023="","",X1023-V1023-K1023)</f>
        <v/>
      </c>
      <c r="Z1023" s="16">
        <f>IF(ROWS($Z$2:$Z1023)&lt;=MAX('Per Line'!$AL$2:$AL$7001),MATCH(ROWS($Z$2:$Z1023),'Per Line'!$AL$2:$AL$7001,0),"")</f>
        <v/>
      </c>
      <c r="AA1023" s="17">
        <f>IF($Z1023="","",K1023-J1023*X1023/100)</f>
        <v/>
      </c>
      <c r="AB1023">
        <f>IF($Z1023="","",C1023&amp;"|"&amp;COUNTIF($C$2:$C1023,C1023))</f>
        <v/>
      </c>
    </row>
    <row r="1024">
      <c r="A1024" s="15" t="n"/>
      <c r="B1024">
        <f>IF($Z1024="","",INDEX('Per Line'!$D$2:$D$7001,$Z1024)&amp;"")</f>
        <v/>
      </c>
      <c r="C1024">
        <f>IF($Z1024="","",IF(X1024&lt;Settings!$C$8,"INV&lt;10000","Inv&gt;10000"))</f>
        <v/>
      </c>
      <c r="D1024">
        <f>IF($Z1024="","",INDEX('Per Line'!$A$2:$A$7001,$Z1024)&amp;"")</f>
        <v/>
      </c>
      <c r="E1024" s="14">
        <f>IF($Z1024="","",INDEX('Per Line'!$F$2:$F$7001,$Z1024))</f>
        <v/>
      </c>
      <c r="F1024">
        <f>IF($Z1024="","",INDEX('Per Line'!$G$2:$G$7001,$Z1024)&amp;"")</f>
        <v/>
      </c>
      <c r="G1024">
        <f>IF($Z1024="","",INDEX('Per Line'!$I$2:$I$7001,$Z1024)&amp;"")</f>
        <v/>
      </c>
      <c r="H1024">
        <f>IF($Z1024="","",INDEX('Per Line'!$J$2:$J$7001,$Z1024)&amp;"")</f>
        <v/>
      </c>
      <c r="I1024">
        <f>IF($Z1024="","",INDEX('Per Line'!$K$2:$K$7001,$Z1024)&amp;"")</f>
        <v/>
      </c>
      <c r="J1024">
        <f>IF($Z1024="","",INDEX('Per Line'!$M$2:$M$7001,$Z1024))</f>
        <v/>
      </c>
      <c r="K1024" s="8">
        <f>IF($Z1024="","",IF(AND(ISNUMBER(M1024),M1024&gt;0,X1024&gt;M1024),J1024*M1024/100+(X1024-M1024),J1024*X1024/100))</f>
        <v/>
      </c>
      <c r="L1024">
        <f>IF($Z1024="","",INDEX('Per Line'!$W$2:$W$7001,$Z1024)&amp;"")</f>
        <v/>
      </c>
      <c r="M1024">
        <f>IF($Z1024="","",INDEX('Per Line'!$AD$2:$AD$7001,$Z1024))</f>
        <v/>
      </c>
      <c r="N1024">
        <f>IF($Z1024="","",IF(AND(ISNUMBER(M1024),M1024&gt;0),X1024&gt;M1024,FALSE))</f>
        <v/>
      </c>
      <c r="O1024" s="8">
        <f>IF($Z1024="","",SUMIFS('Per Line'!$V$2:$V$7001,'Per Line'!$D$2:$D$7001,$B1024,'Per Line'!$AN$2:$AN$7001,1))</f>
        <v/>
      </c>
      <c r="P1024">
        <f>IF($Z1024="","",Settings!$C$7)</f>
        <v/>
      </c>
      <c r="Q1024" s="8">
        <f>IF($Z1024="","",SUMIFS('Per Line'!$V$2:$V$7001,'Per Line'!$D$2:$D$7001,$B1024,'Per Line'!$AM$2:$AM$7001,0,'Per Line'!$AN$2:$AN$7001,0))</f>
        <v/>
      </c>
      <c r="R1024" s="8">
        <f>IF($Z1024="","",Q1024*P1024)</f>
        <v/>
      </c>
      <c r="S1024">
        <f>IF($Z1024="","",Settings!$C$6)</f>
        <v/>
      </c>
      <c r="T1024" s="8">
        <f>IF($Z1024="","",SUMIFS('Per Line'!$V$2:$V$7001,'Per Line'!$D$2:$D$7001,$B1024,'Per Line'!$AM$2:$AM$7001,1,'Per Line'!$AN$2:$AN$7001,0))</f>
        <v/>
      </c>
      <c r="U1024" s="8">
        <f>IF($Z1024="","",T1024*S1024)</f>
        <v/>
      </c>
      <c r="V1024" s="8">
        <f>IF($Z1024="","",U1024+R1024)</f>
        <v/>
      </c>
      <c r="W1024" s="8">
        <f>IF($Z1024="","",X1024-V1024)</f>
        <v/>
      </c>
      <c r="X1024" s="8">
        <f>IF($Z1024="","",Q1024+T1024+O1024)</f>
        <v/>
      </c>
      <c r="Y1024" s="8">
        <f>IF($Z1024="","",X1024-V1024-K1024)</f>
        <v/>
      </c>
      <c r="Z1024" s="16">
        <f>IF(ROWS($Z$2:$Z1024)&lt;=MAX('Per Line'!$AL$2:$AL$7001),MATCH(ROWS($Z$2:$Z1024),'Per Line'!$AL$2:$AL$7001,0),"")</f>
        <v/>
      </c>
      <c r="AA1024" s="17">
        <f>IF($Z1024="","",K1024-J1024*X1024/100)</f>
        <v/>
      </c>
      <c r="AB1024">
        <f>IF($Z1024="","",C1024&amp;"|"&amp;COUNTIF($C$2:$C1024,C1024))</f>
        <v/>
      </c>
    </row>
    <row r="1025">
      <c r="A1025" s="15" t="n"/>
      <c r="B1025">
        <f>IF($Z1025="","",INDEX('Per Line'!$D$2:$D$7001,$Z1025)&amp;"")</f>
        <v/>
      </c>
      <c r="C1025">
        <f>IF($Z1025="","",IF(X1025&lt;Settings!$C$8,"INV&lt;10000","Inv&gt;10000"))</f>
        <v/>
      </c>
      <c r="D1025">
        <f>IF($Z1025="","",INDEX('Per Line'!$A$2:$A$7001,$Z1025)&amp;"")</f>
        <v/>
      </c>
      <c r="E1025" s="14">
        <f>IF($Z1025="","",INDEX('Per Line'!$F$2:$F$7001,$Z1025))</f>
        <v/>
      </c>
      <c r="F1025">
        <f>IF($Z1025="","",INDEX('Per Line'!$G$2:$G$7001,$Z1025)&amp;"")</f>
        <v/>
      </c>
      <c r="G1025">
        <f>IF($Z1025="","",INDEX('Per Line'!$I$2:$I$7001,$Z1025)&amp;"")</f>
        <v/>
      </c>
      <c r="H1025">
        <f>IF($Z1025="","",INDEX('Per Line'!$J$2:$J$7001,$Z1025)&amp;"")</f>
        <v/>
      </c>
      <c r="I1025">
        <f>IF($Z1025="","",INDEX('Per Line'!$K$2:$K$7001,$Z1025)&amp;"")</f>
        <v/>
      </c>
      <c r="J1025">
        <f>IF($Z1025="","",INDEX('Per Line'!$M$2:$M$7001,$Z1025))</f>
        <v/>
      </c>
      <c r="K1025" s="8">
        <f>IF($Z1025="","",IF(AND(ISNUMBER(M1025),M1025&gt;0,X1025&gt;M1025),J1025*M1025/100+(X1025-M1025),J1025*X1025/100))</f>
        <v/>
      </c>
      <c r="L1025">
        <f>IF($Z1025="","",INDEX('Per Line'!$W$2:$W$7001,$Z1025)&amp;"")</f>
        <v/>
      </c>
      <c r="M1025">
        <f>IF($Z1025="","",INDEX('Per Line'!$AD$2:$AD$7001,$Z1025))</f>
        <v/>
      </c>
      <c r="N1025">
        <f>IF($Z1025="","",IF(AND(ISNUMBER(M1025),M1025&gt;0),X1025&gt;M1025,FALSE))</f>
        <v/>
      </c>
      <c r="O1025" s="8">
        <f>IF($Z1025="","",SUMIFS('Per Line'!$V$2:$V$7001,'Per Line'!$D$2:$D$7001,$B1025,'Per Line'!$AN$2:$AN$7001,1))</f>
        <v/>
      </c>
      <c r="P1025">
        <f>IF($Z1025="","",Settings!$C$7)</f>
        <v/>
      </c>
      <c r="Q1025" s="8">
        <f>IF($Z1025="","",SUMIFS('Per Line'!$V$2:$V$7001,'Per Line'!$D$2:$D$7001,$B1025,'Per Line'!$AM$2:$AM$7001,0,'Per Line'!$AN$2:$AN$7001,0))</f>
        <v/>
      </c>
      <c r="R1025" s="8">
        <f>IF($Z1025="","",Q1025*P1025)</f>
        <v/>
      </c>
      <c r="S1025">
        <f>IF($Z1025="","",Settings!$C$6)</f>
        <v/>
      </c>
      <c r="T1025" s="8">
        <f>IF($Z1025="","",SUMIFS('Per Line'!$V$2:$V$7001,'Per Line'!$D$2:$D$7001,$B1025,'Per Line'!$AM$2:$AM$7001,1,'Per Line'!$AN$2:$AN$7001,0))</f>
        <v/>
      </c>
      <c r="U1025" s="8">
        <f>IF($Z1025="","",T1025*S1025)</f>
        <v/>
      </c>
      <c r="V1025" s="8">
        <f>IF($Z1025="","",U1025+R1025)</f>
        <v/>
      </c>
      <c r="W1025" s="8">
        <f>IF($Z1025="","",X1025-V1025)</f>
        <v/>
      </c>
      <c r="X1025" s="8">
        <f>IF($Z1025="","",Q1025+T1025+O1025)</f>
        <v/>
      </c>
      <c r="Y1025" s="8">
        <f>IF($Z1025="","",X1025-V1025-K1025)</f>
        <v/>
      </c>
      <c r="Z1025" s="16">
        <f>IF(ROWS($Z$2:$Z1025)&lt;=MAX('Per Line'!$AL$2:$AL$7001),MATCH(ROWS($Z$2:$Z1025),'Per Line'!$AL$2:$AL$7001,0),"")</f>
        <v/>
      </c>
      <c r="AA1025" s="17">
        <f>IF($Z1025="","",K1025-J1025*X1025/100)</f>
        <v/>
      </c>
      <c r="AB1025">
        <f>IF($Z1025="","",C1025&amp;"|"&amp;COUNTIF($C$2:$C1025,C1025))</f>
        <v/>
      </c>
    </row>
    <row r="1026">
      <c r="A1026" s="15" t="n"/>
      <c r="B1026">
        <f>IF($Z1026="","",INDEX('Per Line'!$D$2:$D$7001,$Z1026)&amp;"")</f>
        <v/>
      </c>
      <c r="C1026">
        <f>IF($Z1026="","",IF(X1026&lt;Settings!$C$8,"INV&lt;10000","Inv&gt;10000"))</f>
        <v/>
      </c>
      <c r="D1026">
        <f>IF($Z1026="","",INDEX('Per Line'!$A$2:$A$7001,$Z1026)&amp;"")</f>
        <v/>
      </c>
      <c r="E1026" s="14">
        <f>IF($Z1026="","",INDEX('Per Line'!$F$2:$F$7001,$Z1026))</f>
        <v/>
      </c>
      <c r="F1026">
        <f>IF($Z1026="","",INDEX('Per Line'!$G$2:$G$7001,$Z1026)&amp;"")</f>
        <v/>
      </c>
      <c r="G1026">
        <f>IF($Z1026="","",INDEX('Per Line'!$I$2:$I$7001,$Z1026)&amp;"")</f>
        <v/>
      </c>
      <c r="H1026">
        <f>IF($Z1026="","",INDEX('Per Line'!$J$2:$J$7001,$Z1026)&amp;"")</f>
        <v/>
      </c>
      <c r="I1026">
        <f>IF($Z1026="","",INDEX('Per Line'!$K$2:$K$7001,$Z1026)&amp;"")</f>
        <v/>
      </c>
      <c r="J1026">
        <f>IF($Z1026="","",INDEX('Per Line'!$M$2:$M$7001,$Z1026))</f>
        <v/>
      </c>
      <c r="K1026" s="8">
        <f>IF($Z1026="","",IF(AND(ISNUMBER(M1026),M1026&gt;0,X1026&gt;M1026),J1026*M1026/100+(X1026-M1026),J1026*X1026/100))</f>
        <v/>
      </c>
      <c r="L1026">
        <f>IF($Z1026="","",INDEX('Per Line'!$W$2:$W$7001,$Z1026)&amp;"")</f>
        <v/>
      </c>
      <c r="M1026">
        <f>IF($Z1026="","",INDEX('Per Line'!$AD$2:$AD$7001,$Z1026))</f>
        <v/>
      </c>
      <c r="N1026">
        <f>IF($Z1026="","",IF(AND(ISNUMBER(M1026),M1026&gt;0),X1026&gt;M1026,FALSE))</f>
        <v/>
      </c>
      <c r="O1026" s="8">
        <f>IF($Z1026="","",SUMIFS('Per Line'!$V$2:$V$7001,'Per Line'!$D$2:$D$7001,$B1026,'Per Line'!$AN$2:$AN$7001,1))</f>
        <v/>
      </c>
      <c r="P1026">
        <f>IF($Z1026="","",Settings!$C$7)</f>
        <v/>
      </c>
      <c r="Q1026" s="8">
        <f>IF($Z1026="","",SUMIFS('Per Line'!$V$2:$V$7001,'Per Line'!$D$2:$D$7001,$B1026,'Per Line'!$AM$2:$AM$7001,0,'Per Line'!$AN$2:$AN$7001,0))</f>
        <v/>
      </c>
      <c r="R1026" s="8">
        <f>IF($Z1026="","",Q1026*P1026)</f>
        <v/>
      </c>
      <c r="S1026">
        <f>IF($Z1026="","",Settings!$C$6)</f>
        <v/>
      </c>
      <c r="T1026" s="8">
        <f>IF($Z1026="","",SUMIFS('Per Line'!$V$2:$V$7001,'Per Line'!$D$2:$D$7001,$B1026,'Per Line'!$AM$2:$AM$7001,1,'Per Line'!$AN$2:$AN$7001,0))</f>
        <v/>
      </c>
      <c r="U1026" s="8">
        <f>IF($Z1026="","",T1026*S1026)</f>
        <v/>
      </c>
      <c r="V1026" s="8">
        <f>IF($Z1026="","",U1026+R1026)</f>
        <v/>
      </c>
      <c r="W1026" s="8">
        <f>IF($Z1026="","",X1026-V1026)</f>
        <v/>
      </c>
      <c r="X1026" s="8">
        <f>IF($Z1026="","",Q1026+T1026+O1026)</f>
        <v/>
      </c>
      <c r="Y1026" s="8">
        <f>IF($Z1026="","",X1026-V1026-K1026)</f>
        <v/>
      </c>
      <c r="Z1026" s="16">
        <f>IF(ROWS($Z$2:$Z1026)&lt;=MAX('Per Line'!$AL$2:$AL$7001),MATCH(ROWS($Z$2:$Z1026),'Per Line'!$AL$2:$AL$7001,0),"")</f>
        <v/>
      </c>
      <c r="AA1026" s="17">
        <f>IF($Z1026="","",K1026-J1026*X1026/100)</f>
        <v/>
      </c>
      <c r="AB1026">
        <f>IF($Z1026="","",C1026&amp;"|"&amp;COUNTIF($C$2:$C1026,C1026))</f>
        <v/>
      </c>
    </row>
    <row r="1027">
      <c r="A1027" s="15" t="n"/>
      <c r="B1027">
        <f>IF($Z1027="","",INDEX('Per Line'!$D$2:$D$7001,$Z1027)&amp;"")</f>
        <v/>
      </c>
      <c r="C1027">
        <f>IF($Z1027="","",IF(X1027&lt;Settings!$C$8,"INV&lt;10000","Inv&gt;10000"))</f>
        <v/>
      </c>
      <c r="D1027">
        <f>IF($Z1027="","",INDEX('Per Line'!$A$2:$A$7001,$Z1027)&amp;"")</f>
        <v/>
      </c>
      <c r="E1027" s="14">
        <f>IF($Z1027="","",INDEX('Per Line'!$F$2:$F$7001,$Z1027))</f>
        <v/>
      </c>
      <c r="F1027">
        <f>IF($Z1027="","",INDEX('Per Line'!$G$2:$G$7001,$Z1027)&amp;"")</f>
        <v/>
      </c>
      <c r="G1027">
        <f>IF($Z1027="","",INDEX('Per Line'!$I$2:$I$7001,$Z1027)&amp;"")</f>
        <v/>
      </c>
      <c r="H1027">
        <f>IF($Z1027="","",INDEX('Per Line'!$J$2:$J$7001,$Z1027)&amp;"")</f>
        <v/>
      </c>
      <c r="I1027">
        <f>IF($Z1027="","",INDEX('Per Line'!$K$2:$K$7001,$Z1027)&amp;"")</f>
        <v/>
      </c>
      <c r="J1027">
        <f>IF($Z1027="","",INDEX('Per Line'!$M$2:$M$7001,$Z1027))</f>
        <v/>
      </c>
      <c r="K1027" s="8">
        <f>IF($Z1027="","",IF(AND(ISNUMBER(M1027),M1027&gt;0,X1027&gt;M1027),J1027*M1027/100+(X1027-M1027),J1027*X1027/100))</f>
        <v/>
      </c>
      <c r="L1027">
        <f>IF($Z1027="","",INDEX('Per Line'!$W$2:$W$7001,$Z1027)&amp;"")</f>
        <v/>
      </c>
      <c r="M1027">
        <f>IF($Z1027="","",INDEX('Per Line'!$AD$2:$AD$7001,$Z1027))</f>
        <v/>
      </c>
      <c r="N1027">
        <f>IF($Z1027="","",IF(AND(ISNUMBER(M1027),M1027&gt;0),X1027&gt;M1027,FALSE))</f>
        <v/>
      </c>
      <c r="O1027" s="8">
        <f>IF($Z1027="","",SUMIFS('Per Line'!$V$2:$V$7001,'Per Line'!$D$2:$D$7001,$B1027,'Per Line'!$AN$2:$AN$7001,1))</f>
        <v/>
      </c>
      <c r="P1027">
        <f>IF($Z1027="","",Settings!$C$7)</f>
        <v/>
      </c>
      <c r="Q1027" s="8">
        <f>IF($Z1027="","",SUMIFS('Per Line'!$V$2:$V$7001,'Per Line'!$D$2:$D$7001,$B1027,'Per Line'!$AM$2:$AM$7001,0,'Per Line'!$AN$2:$AN$7001,0))</f>
        <v/>
      </c>
      <c r="R1027" s="8">
        <f>IF($Z1027="","",Q1027*P1027)</f>
        <v/>
      </c>
      <c r="S1027">
        <f>IF($Z1027="","",Settings!$C$6)</f>
        <v/>
      </c>
      <c r="T1027" s="8">
        <f>IF($Z1027="","",SUMIFS('Per Line'!$V$2:$V$7001,'Per Line'!$D$2:$D$7001,$B1027,'Per Line'!$AM$2:$AM$7001,1,'Per Line'!$AN$2:$AN$7001,0))</f>
        <v/>
      </c>
      <c r="U1027" s="8">
        <f>IF($Z1027="","",T1027*S1027)</f>
        <v/>
      </c>
      <c r="V1027" s="8">
        <f>IF($Z1027="","",U1027+R1027)</f>
        <v/>
      </c>
      <c r="W1027" s="8">
        <f>IF($Z1027="","",X1027-V1027)</f>
        <v/>
      </c>
      <c r="X1027" s="8">
        <f>IF($Z1027="","",Q1027+T1027+O1027)</f>
        <v/>
      </c>
      <c r="Y1027" s="8">
        <f>IF($Z1027="","",X1027-V1027-K1027)</f>
        <v/>
      </c>
      <c r="Z1027" s="16">
        <f>IF(ROWS($Z$2:$Z1027)&lt;=MAX('Per Line'!$AL$2:$AL$7001),MATCH(ROWS($Z$2:$Z1027),'Per Line'!$AL$2:$AL$7001,0),"")</f>
        <v/>
      </c>
      <c r="AA1027" s="17">
        <f>IF($Z1027="","",K1027-J1027*X1027/100)</f>
        <v/>
      </c>
      <c r="AB1027">
        <f>IF($Z1027="","",C1027&amp;"|"&amp;COUNTIF($C$2:$C1027,C1027))</f>
        <v/>
      </c>
    </row>
    <row r="1028">
      <c r="A1028" s="15" t="n"/>
      <c r="B1028">
        <f>IF($Z1028="","",INDEX('Per Line'!$D$2:$D$7001,$Z1028)&amp;"")</f>
        <v/>
      </c>
      <c r="C1028">
        <f>IF($Z1028="","",IF(X1028&lt;Settings!$C$8,"INV&lt;10000","Inv&gt;10000"))</f>
        <v/>
      </c>
      <c r="D1028">
        <f>IF($Z1028="","",INDEX('Per Line'!$A$2:$A$7001,$Z1028)&amp;"")</f>
        <v/>
      </c>
      <c r="E1028" s="14">
        <f>IF($Z1028="","",INDEX('Per Line'!$F$2:$F$7001,$Z1028))</f>
        <v/>
      </c>
      <c r="F1028">
        <f>IF($Z1028="","",INDEX('Per Line'!$G$2:$G$7001,$Z1028)&amp;"")</f>
        <v/>
      </c>
      <c r="G1028">
        <f>IF($Z1028="","",INDEX('Per Line'!$I$2:$I$7001,$Z1028)&amp;"")</f>
        <v/>
      </c>
      <c r="H1028">
        <f>IF($Z1028="","",INDEX('Per Line'!$J$2:$J$7001,$Z1028)&amp;"")</f>
        <v/>
      </c>
      <c r="I1028">
        <f>IF($Z1028="","",INDEX('Per Line'!$K$2:$K$7001,$Z1028)&amp;"")</f>
        <v/>
      </c>
      <c r="J1028">
        <f>IF($Z1028="","",INDEX('Per Line'!$M$2:$M$7001,$Z1028))</f>
        <v/>
      </c>
      <c r="K1028" s="8">
        <f>IF($Z1028="","",IF(AND(ISNUMBER(M1028),M1028&gt;0,X1028&gt;M1028),J1028*M1028/100+(X1028-M1028),J1028*X1028/100))</f>
        <v/>
      </c>
      <c r="L1028">
        <f>IF($Z1028="","",INDEX('Per Line'!$W$2:$W$7001,$Z1028)&amp;"")</f>
        <v/>
      </c>
      <c r="M1028">
        <f>IF($Z1028="","",INDEX('Per Line'!$AD$2:$AD$7001,$Z1028))</f>
        <v/>
      </c>
      <c r="N1028">
        <f>IF($Z1028="","",IF(AND(ISNUMBER(M1028),M1028&gt;0),X1028&gt;M1028,FALSE))</f>
        <v/>
      </c>
      <c r="O1028" s="8">
        <f>IF($Z1028="","",SUMIFS('Per Line'!$V$2:$V$7001,'Per Line'!$D$2:$D$7001,$B1028,'Per Line'!$AN$2:$AN$7001,1))</f>
        <v/>
      </c>
      <c r="P1028">
        <f>IF($Z1028="","",Settings!$C$7)</f>
        <v/>
      </c>
      <c r="Q1028" s="8">
        <f>IF($Z1028="","",SUMIFS('Per Line'!$V$2:$V$7001,'Per Line'!$D$2:$D$7001,$B1028,'Per Line'!$AM$2:$AM$7001,0,'Per Line'!$AN$2:$AN$7001,0))</f>
        <v/>
      </c>
      <c r="R1028" s="8">
        <f>IF($Z1028="","",Q1028*P1028)</f>
        <v/>
      </c>
      <c r="S1028">
        <f>IF($Z1028="","",Settings!$C$6)</f>
        <v/>
      </c>
      <c r="T1028" s="8">
        <f>IF($Z1028="","",SUMIFS('Per Line'!$V$2:$V$7001,'Per Line'!$D$2:$D$7001,$B1028,'Per Line'!$AM$2:$AM$7001,1,'Per Line'!$AN$2:$AN$7001,0))</f>
        <v/>
      </c>
      <c r="U1028" s="8">
        <f>IF($Z1028="","",T1028*S1028)</f>
        <v/>
      </c>
      <c r="V1028" s="8">
        <f>IF($Z1028="","",U1028+R1028)</f>
        <v/>
      </c>
      <c r="W1028" s="8">
        <f>IF($Z1028="","",X1028-V1028)</f>
        <v/>
      </c>
      <c r="X1028" s="8">
        <f>IF($Z1028="","",Q1028+T1028+O1028)</f>
        <v/>
      </c>
      <c r="Y1028" s="8">
        <f>IF($Z1028="","",X1028-V1028-K1028)</f>
        <v/>
      </c>
      <c r="Z1028" s="16">
        <f>IF(ROWS($Z$2:$Z1028)&lt;=MAX('Per Line'!$AL$2:$AL$7001),MATCH(ROWS($Z$2:$Z1028),'Per Line'!$AL$2:$AL$7001,0),"")</f>
        <v/>
      </c>
      <c r="AA1028" s="17">
        <f>IF($Z1028="","",K1028-J1028*X1028/100)</f>
        <v/>
      </c>
      <c r="AB1028">
        <f>IF($Z1028="","",C1028&amp;"|"&amp;COUNTIF($C$2:$C1028,C1028))</f>
        <v/>
      </c>
    </row>
    <row r="1029">
      <c r="A1029" s="15" t="n"/>
      <c r="B1029">
        <f>IF($Z1029="","",INDEX('Per Line'!$D$2:$D$7001,$Z1029)&amp;"")</f>
        <v/>
      </c>
      <c r="C1029">
        <f>IF($Z1029="","",IF(X1029&lt;Settings!$C$8,"INV&lt;10000","Inv&gt;10000"))</f>
        <v/>
      </c>
      <c r="D1029">
        <f>IF($Z1029="","",INDEX('Per Line'!$A$2:$A$7001,$Z1029)&amp;"")</f>
        <v/>
      </c>
      <c r="E1029" s="14">
        <f>IF($Z1029="","",INDEX('Per Line'!$F$2:$F$7001,$Z1029))</f>
        <v/>
      </c>
      <c r="F1029">
        <f>IF($Z1029="","",INDEX('Per Line'!$G$2:$G$7001,$Z1029)&amp;"")</f>
        <v/>
      </c>
      <c r="G1029">
        <f>IF($Z1029="","",INDEX('Per Line'!$I$2:$I$7001,$Z1029)&amp;"")</f>
        <v/>
      </c>
      <c r="H1029">
        <f>IF($Z1029="","",INDEX('Per Line'!$J$2:$J$7001,$Z1029)&amp;"")</f>
        <v/>
      </c>
      <c r="I1029">
        <f>IF($Z1029="","",INDEX('Per Line'!$K$2:$K$7001,$Z1029)&amp;"")</f>
        <v/>
      </c>
      <c r="J1029">
        <f>IF($Z1029="","",INDEX('Per Line'!$M$2:$M$7001,$Z1029))</f>
        <v/>
      </c>
      <c r="K1029" s="8">
        <f>IF($Z1029="","",IF(AND(ISNUMBER(M1029),M1029&gt;0,X1029&gt;M1029),J1029*M1029/100+(X1029-M1029),J1029*X1029/100))</f>
        <v/>
      </c>
      <c r="L1029">
        <f>IF($Z1029="","",INDEX('Per Line'!$W$2:$W$7001,$Z1029)&amp;"")</f>
        <v/>
      </c>
      <c r="M1029">
        <f>IF($Z1029="","",INDEX('Per Line'!$AD$2:$AD$7001,$Z1029))</f>
        <v/>
      </c>
      <c r="N1029">
        <f>IF($Z1029="","",IF(AND(ISNUMBER(M1029),M1029&gt;0),X1029&gt;M1029,FALSE))</f>
        <v/>
      </c>
      <c r="O1029" s="8">
        <f>IF($Z1029="","",SUMIFS('Per Line'!$V$2:$V$7001,'Per Line'!$D$2:$D$7001,$B1029,'Per Line'!$AN$2:$AN$7001,1))</f>
        <v/>
      </c>
      <c r="P1029">
        <f>IF($Z1029="","",Settings!$C$7)</f>
        <v/>
      </c>
      <c r="Q1029" s="8">
        <f>IF($Z1029="","",SUMIFS('Per Line'!$V$2:$V$7001,'Per Line'!$D$2:$D$7001,$B1029,'Per Line'!$AM$2:$AM$7001,0,'Per Line'!$AN$2:$AN$7001,0))</f>
        <v/>
      </c>
      <c r="R1029" s="8">
        <f>IF($Z1029="","",Q1029*P1029)</f>
        <v/>
      </c>
      <c r="S1029">
        <f>IF($Z1029="","",Settings!$C$6)</f>
        <v/>
      </c>
      <c r="T1029" s="8">
        <f>IF($Z1029="","",SUMIFS('Per Line'!$V$2:$V$7001,'Per Line'!$D$2:$D$7001,$B1029,'Per Line'!$AM$2:$AM$7001,1,'Per Line'!$AN$2:$AN$7001,0))</f>
        <v/>
      </c>
      <c r="U1029" s="8">
        <f>IF($Z1029="","",T1029*S1029)</f>
        <v/>
      </c>
      <c r="V1029" s="8">
        <f>IF($Z1029="","",U1029+R1029)</f>
        <v/>
      </c>
      <c r="W1029" s="8">
        <f>IF($Z1029="","",X1029-V1029)</f>
        <v/>
      </c>
      <c r="X1029" s="8">
        <f>IF($Z1029="","",Q1029+T1029+O1029)</f>
        <v/>
      </c>
      <c r="Y1029" s="8">
        <f>IF($Z1029="","",X1029-V1029-K1029)</f>
        <v/>
      </c>
      <c r="Z1029" s="16">
        <f>IF(ROWS($Z$2:$Z1029)&lt;=MAX('Per Line'!$AL$2:$AL$7001),MATCH(ROWS($Z$2:$Z1029),'Per Line'!$AL$2:$AL$7001,0),"")</f>
        <v/>
      </c>
      <c r="AA1029" s="17">
        <f>IF($Z1029="","",K1029-J1029*X1029/100)</f>
        <v/>
      </c>
      <c r="AB1029">
        <f>IF($Z1029="","",C1029&amp;"|"&amp;COUNTIF($C$2:$C1029,C1029))</f>
        <v/>
      </c>
    </row>
    <row r="1030">
      <c r="A1030" s="15" t="n"/>
      <c r="B1030">
        <f>IF($Z1030="","",INDEX('Per Line'!$D$2:$D$7001,$Z1030)&amp;"")</f>
        <v/>
      </c>
      <c r="C1030">
        <f>IF($Z1030="","",IF(X1030&lt;Settings!$C$8,"INV&lt;10000","Inv&gt;10000"))</f>
        <v/>
      </c>
      <c r="D1030">
        <f>IF($Z1030="","",INDEX('Per Line'!$A$2:$A$7001,$Z1030)&amp;"")</f>
        <v/>
      </c>
      <c r="E1030" s="14">
        <f>IF($Z1030="","",INDEX('Per Line'!$F$2:$F$7001,$Z1030))</f>
        <v/>
      </c>
      <c r="F1030">
        <f>IF($Z1030="","",INDEX('Per Line'!$G$2:$G$7001,$Z1030)&amp;"")</f>
        <v/>
      </c>
      <c r="G1030">
        <f>IF($Z1030="","",INDEX('Per Line'!$I$2:$I$7001,$Z1030)&amp;"")</f>
        <v/>
      </c>
      <c r="H1030">
        <f>IF($Z1030="","",INDEX('Per Line'!$J$2:$J$7001,$Z1030)&amp;"")</f>
        <v/>
      </c>
      <c r="I1030">
        <f>IF($Z1030="","",INDEX('Per Line'!$K$2:$K$7001,$Z1030)&amp;"")</f>
        <v/>
      </c>
      <c r="J1030">
        <f>IF($Z1030="","",INDEX('Per Line'!$M$2:$M$7001,$Z1030))</f>
        <v/>
      </c>
      <c r="K1030" s="8">
        <f>IF($Z1030="","",IF(AND(ISNUMBER(M1030),M1030&gt;0,X1030&gt;M1030),J1030*M1030/100+(X1030-M1030),J1030*X1030/100))</f>
        <v/>
      </c>
      <c r="L1030">
        <f>IF($Z1030="","",INDEX('Per Line'!$W$2:$W$7001,$Z1030)&amp;"")</f>
        <v/>
      </c>
      <c r="M1030">
        <f>IF($Z1030="","",INDEX('Per Line'!$AD$2:$AD$7001,$Z1030))</f>
        <v/>
      </c>
      <c r="N1030">
        <f>IF($Z1030="","",IF(AND(ISNUMBER(M1030),M1030&gt;0),X1030&gt;M1030,FALSE))</f>
        <v/>
      </c>
      <c r="O1030" s="8">
        <f>IF($Z1030="","",SUMIFS('Per Line'!$V$2:$V$7001,'Per Line'!$D$2:$D$7001,$B1030,'Per Line'!$AN$2:$AN$7001,1))</f>
        <v/>
      </c>
      <c r="P1030">
        <f>IF($Z1030="","",Settings!$C$7)</f>
        <v/>
      </c>
      <c r="Q1030" s="8">
        <f>IF($Z1030="","",SUMIFS('Per Line'!$V$2:$V$7001,'Per Line'!$D$2:$D$7001,$B1030,'Per Line'!$AM$2:$AM$7001,0,'Per Line'!$AN$2:$AN$7001,0))</f>
        <v/>
      </c>
      <c r="R1030" s="8">
        <f>IF($Z1030="","",Q1030*P1030)</f>
        <v/>
      </c>
      <c r="S1030">
        <f>IF($Z1030="","",Settings!$C$6)</f>
        <v/>
      </c>
      <c r="T1030" s="8">
        <f>IF($Z1030="","",SUMIFS('Per Line'!$V$2:$V$7001,'Per Line'!$D$2:$D$7001,$B1030,'Per Line'!$AM$2:$AM$7001,1,'Per Line'!$AN$2:$AN$7001,0))</f>
        <v/>
      </c>
      <c r="U1030" s="8">
        <f>IF($Z1030="","",T1030*S1030)</f>
        <v/>
      </c>
      <c r="V1030" s="8">
        <f>IF($Z1030="","",U1030+R1030)</f>
        <v/>
      </c>
      <c r="W1030" s="8">
        <f>IF($Z1030="","",X1030-V1030)</f>
        <v/>
      </c>
      <c r="X1030" s="8">
        <f>IF($Z1030="","",Q1030+T1030+O1030)</f>
        <v/>
      </c>
      <c r="Y1030" s="8">
        <f>IF($Z1030="","",X1030-V1030-K1030)</f>
        <v/>
      </c>
      <c r="Z1030" s="16">
        <f>IF(ROWS($Z$2:$Z1030)&lt;=MAX('Per Line'!$AL$2:$AL$7001),MATCH(ROWS($Z$2:$Z1030),'Per Line'!$AL$2:$AL$7001,0),"")</f>
        <v/>
      </c>
      <c r="AA1030" s="17">
        <f>IF($Z1030="","",K1030-J1030*X1030/100)</f>
        <v/>
      </c>
      <c r="AB1030">
        <f>IF($Z1030="","",C1030&amp;"|"&amp;COUNTIF($C$2:$C1030,C1030))</f>
        <v/>
      </c>
    </row>
    <row r="1031">
      <c r="A1031" s="15" t="n"/>
      <c r="B1031">
        <f>IF($Z1031="","",INDEX('Per Line'!$D$2:$D$7001,$Z1031)&amp;"")</f>
        <v/>
      </c>
      <c r="C1031">
        <f>IF($Z1031="","",IF(X1031&lt;Settings!$C$8,"INV&lt;10000","Inv&gt;10000"))</f>
        <v/>
      </c>
      <c r="D1031">
        <f>IF($Z1031="","",INDEX('Per Line'!$A$2:$A$7001,$Z1031)&amp;"")</f>
        <v/>
      </c>
      <c r="E1031" s="14">
        <f>IF($Z1031="","",INDEX('Per Line'!$F$2:$F$7001,$Z1031))</f>
        <v/>
      </c>
      <c r="F1031">
        <f>IF($Z1031="","",INDEX('Per Line'!$G$2:$G$7001,$Z1031)&amp;"")</f>
        <v/>
      </c>
      <c r="G1031">
        <f>IF($Z1031="","",INDEX('Per Line'!$I$2:$I$7001,$Z1031)&amp;"")</f>
        <v/>
      </c>
      <c r="H1031">
        <f>IF($Z1031="","",INDEX('Per Line'!$J$2:$J$7001,$Z1031)&amp;"")</f>
        <v/>
      </c>
      <c r="I1031">
        <f>IF($Z1031="","",INDEX('Per Line'!$K$2:$K$7001,$Z1031)&amp;"")</f>
        <v/>
      </c>
      <c r="J1031">
        <f>IF($Z1031="","",INDEX('Per Line'!$M$2:$M$7001,$Z1031))</f>
        <v/>
      </c>
      <c r="K1031" s="8">
        <f>IF($Z1031="","",IF(AND(ISNUMBER(M1031),M1031&gt;0,X1031&gt;M1031),J1031*M1031/100+(X1031-M1031),J1031*X1031/100))</f>
        <v/>
      </c>
      <c r="L1031">
        <f>IF($Z1031="","",INDEX('Per Line'!$W$2:$W$7001,$Z1031)&amp;"")</f>
        <v/>
      </c>
      <c r="M1031">
        <f>IF($Z1031="","",INDEX('Per Line'!$AD$2:$AD$7001,$Z1031))</f>
        <v/>
      </c>
      <c r="N1031">
        <f>IF($Z1031="","",IF(AND(ISNUMBER(M1031),M1031&gt;0),X1031&gt;M1031,FALSE))</f>
        <v/>
      </c>
      <c r="O1031" s="8">
        <f>IF($Z1031="","",SUMIFS('Per Line'!$V$2:$V$7001,'Per Line'!$D$2:$D$7001,$B1031,'Per Line'!$AN$2:$AN$7001,1))</f>
        <v/>
      </c>
      <c r="P1031">
        <f>IF($Z1031="","",Settings!$C$7)</f>
        <v/>
      </c>
      <c r="Q1031" s="8">
        <f>IF($Z1031="","",SUMIFS('Per Line'!$V$2:$V$7001,'Per Line'!$D$2:$D$7001,$B1031,'Per Line'!$AM$2:$AM$7001,0,'Per Line'!$AN$2:$AN$7001,0))</f>
        <v/>
      </c>
      <c r="R1031" s="8">
        <f>IF($Z1031="","",Q1031*P1031)</f>
        <v/>
      </c>
      <c r="S1031">
        <f>IF($Z1031="","",Settings!$C$6)</f>
        <v/>
      </c>
      <c r="T1031" s="8">
        <f>IF($Z1031="","",SUMIFS('Per Line'!$V$2:$V$7001,'Per Line'!$D$2:$D$7001,$B1031,'Per Line'!$AM$2:$AM$7001,1,'Per Line'!$AN$2:$AN$7001,0))</f>
        <v/>
      </c>
      <c r="U1031" s="8">
        <f>IF($Z1031="","",T1031*S1031)</f>
        <v/>
      </c>
      <c r="V1031" s="8">
        <f>IF($Z1031="","",U1031+R1031)</f>
        <v/>
      </c>
      <c r="W1031" s="8">
        <f>IF($Z1031="","",X1031-V1031)</f>
        <v/>
      </c>
      <c r="X1031" s="8">
        <f>IF($Z1031="","",Q1031+T1031+O1031)</f>
        <v/>
      </c>
      <c r="Y1031" s="8">
        <f>IF($Z1031="","",X1031-V1031-K1031)</f>
        <v/>
      </c>
      <c r="Z1031" s="16">
        <f>IF(ROWS($Z$2:$Z1031)&lt;=MAX('Per Line'!$AL$2:$AL$7001),MATCH(ROWS($Z$2:$Z1031),'Per Line'!$AL$2:$AL$7001,0),"")</f>
        <v/>
      </c>
      <c r="AA1031" s="17">
        <f>IF($Z1031="","",K1031-J1031*X1031/100)</f>
        <v/>
      </c>
      <c r="AB1031">
        <f>IF($Z1031="","",C1031&amp;"|"&amp;COUNTIF($C$2:$C1031,C1031))</f>
        <v/>
      </c>
    </row>
    <row r="1032">
      <c r="A1032" s="15" t="n"/>
      <c r="B1032">
        <f>IF($Z1032="","",INDEX('Per Line'!$D$2:$D$7001,$Z1032)&amp;"")</f>
        <v/>
      </c>
      <c r="C1032">
        <f>IF($Z1032="","",IF(X1032&lt;Settings!$C$8,"INV&lt;10000","Inv&gt;10000"))</f>
        <v/>
      </c>
      <c r="D1032">
        <f>IF($Z1032="","",INDEX('Per Line'!$A$2:$A$7001,$Z1032)&amp;"")</f>
        <v/>
      </c>
      <c r="E1032" s="14">
        <f>IF($Z1032="","",INDEX('Per Line'!$F$2:$F$7001,$Z1032))</f>
        <v/>
      </c>
      <c r="F1032">
        <f>IF($Z1032="","",INDEX('Per Line'!$G$2:$G$7001,$Z1032)&amp;"")</f>
        <v/>
      </c>
      <c r="G1032">
        <f>IF($Z1032="","",INDEX('Per Line'!$I$2:$I$7001,$Z1032)&amp;"")</f>
        <v/>
      </c>
      <c r="H1032">
        <f>IF($Z1032="","",INDEX('Per Line'!$J$2:$J$7001,$Z1032)&amp;"")</f>
        <v/>
      </c>
      <c r="I1032">
        <f>IF($Z1032="","",INDEX('Per Line'!$K$2:$K$7001,$Z1032)&amp;"")</f>
        <v/>
      </c>
      <c r="J1032">
        <f>IF($Z1032="","",INDEX('Per Line'!$M$2:$M$7001,$Z1032))</f>
        <v/>
      </c>
      <c r="K1032" s="8">
        <f>IF($Z1032="","",IF(AND(ISNUMBER(M1032),M1032&gt;0,X1032&gt;M1032),J1032*M1032/100+(X1032-M1032),J1032*X1032/100))</f>
        <v/>
      </c>
      <c r="L1032">
        <f>IF($Z1032="","",INDEX('Per Line'!$W$2:$W$7001,$Z1032)&amp;"")</f>
        <v/>
      </c>
      <c r="M1032">
        <f>IF($Z1032="","",INDEX('Per Line'!$AD$2:$AD$7001,$Z1032))</f>
        <v/>
      </c>
      <c r="N1032">
        <f>IF($Z1032="","",IF(AND(ISNUMBER(M1032),M1032&gt;0),X1032&gt;M1032,FALSE))</f>
        <v/>
      </c>
      <c r="O1032" s="8">
        <f>IF($Z1032="","",SUMIFS('Per Line'!$V$2:$V$7001,'Per Line'!$D$2:$D$7001,$B1032,'Per Line'!$AN$2:$AN$7001,1))</f>
        <v/>
      </c>
      <c r="P1032">
        <f>IF($Z1032="","",Settings!$C$7)</f>
        <v/>
      </c>
      <c r="Q1032" s="8">
        <f>IF($Z1032="","",SUMIFS('Per Line'!$V$2:$V$7001,'Per Line'!$D$2:$D$7001,$B1032,'Per Line'!$AM$2:$AM$7001,0,'Per Line'!$AN$2:$AN$7001,0))</f>
        <v/>
      </c>
      <c r="R1032" s="8">
        <f>IF($Z1032="","",Q1032*P1032)</f>
        <v/>
      </c>
      <c r="S1032">
        <f>IF($Z1032="","",Settings!$C$6)</f>
        <v/>
      </c>
      <c r="T1032" s="8">
        <f>IF($Z1032="","",SUMIFS('Per Line'!$V$2:$V$7001,'Per Line'!$D$2:$D$7001,$B1032,'Per Line'!$AM$2:$AM$7001,1,'Per Line'!$AN$2:$AN$7001,0))</f>
        <v/>
      </c>
      <c r="U1032" s="8">
        <f>IF($Z1032="","",T1032*S1032)</f>
        <v/>
      </c>
      <c r="V1032" s="8">
        <f>IF($Z1032="","",U1032+R1032)</f>
        <v/>
      </c>
      <c r="W1032" s="8">
        <f>IF($Z1032="","",X1032-V1032)</f>
        <v/>
      </c>
      <c r="X1032" s="8">
        <f>IF($Z1032="","",Q1032+T1032+O1032)</f>
        <v/>
      </c>
      <c r="Y1032" s="8">
        <f>IF($Z1032="","",X1032-V1032-K1032)</f>
        <v/>
      </c>
      <c r="Z1032" s="16">
        <f>IF(ROWS($Z$2:$Z1032)&lt;=MAX('Per Line'!$AL$2:$AL$7001),MATCH(ROWS($Z$2:$Z1032),'Per Line'!$AL$2:$AL$7001,0),"")</f>
        <v/>
      </c>
      <c r="AA1032" s="17">
        <f>IF($Z1032="","",K1032-J1032*X1032/100)</f>
        <v/>
      </c>
      <c r="AB1032">
        <f>IF($Z1032="","",C1032&amp;"|"&amp;COUNTIF($C$2:$C1032,C1032))</f>
        <v/>
      </c>
    </row>
    <row r="1033">
      <c r="A1033" s="15" t="n"/>
      <c r="B1033">
        <f>IF($Z1033="","",INDEX('Per Line'!$D$2:$D$7001,$Z1033)&amp;"")</f>
        <v/>
      </c>
      <c r="C1033">
        <f>IF($Z1033="","",IF(X1033&lt;Settings!$C$8,"INV&lt;10000","Inv&gt;10000"))</f>
        <v/>
      </c>
      <c r="D1033">
        <f>IF($Z1033="","",INDEX('Per Line'!$A$2:$A$7001,$Z1033)&amp;"")</f>
        <v/>
      </c>
      <c r="E1033" s="14">
        <f>IF($Z1033="","",INDEX('Per Line'!$F$2:$F$7001,$Z1033))</f>
        <v/>
      </c>
      <c r="F1033">
        <f>IF($Z1033="","",INDEX('Per Line'!$G$2:$G$7001,$Z1033)&amp;"")</f>
        <v/>
      </c>
      <c r="G1033">
        <f>IF($Z1033="","",INDEX('Per Line'!$I$2:$I$7001,$Z1033)&amp;"")</f>
        <v/>
      </c>
      <c r="H1033">
        <f>IF($Z1033="","",INDEX('Per Line'!$J$2:$J$7001,$Z1033)&amp;"")</f>
        <v/>
      </c>
      <c r="I1033">
        <f>IF($Z1033="","",INDEX('Per Line'!$K$2:$K$7001,$Z1033)&amp;"")</f>
        <v/>
      </c>
      <c r="J1033">
        <f>IF($Z1033="","",INDEX('Per Line'!$M$2:$M$7001,$Z1033))</f>
        <v/>
      </c>
      <c r="K1033" s="8">
        <f>IF($Z1033="","",IF(AND(ISNUMBER(M1033),M1033&gt;0,X1033&gt;M1033),J1033*M1033/100+(X1033-M1033),J1033*X1033/100))</f>
        <v/>
      </c>
      <c r="L1033">
        <f>IF($Z1033="","",INDEX('Per Line'!$W$2:$W$7001,$Z1033)&amp;"")</f>
        <v/>
      </c>
      <c r="M1033">
        <f>IF($Z1033="","",INDEX('Per Line'!$AD$2:$AD$7001,$Z1033))</f>
        <v/>
      </c>
      <c r="N1033">
        <f>IF($Z1033="","",IF(AND(ISNUMBER(M1033),M1033&gt;0),X1033&gt;M1033,FALSE))</f>
        <v/>
      </c>
      <c r="O1033" s="8">
        <f>IF($Z1033="","",SUMIFS('Per Line'!$V$2:$V$7001,'Per Line'!$D$2:$D$7001,$B1033,'Per Line'!$AN$2:$AN$7001,1))</f>
        <v/>
      </c>
      <c r="P1033">
        <f>IF($Z1033="","",Settings!$C$7)</f>
        <v/>
      </c>
      <c r="Q1033" s="8">
        <f>IF($Z1033="","",SUMIFS('Per Line'!$V$2:$V$7001,'Per Line'!$D$2:$D$7001,$B1033,'Per Line'!$AM$2:$AM$7001,0,'Per Line'!$AN$2:$AN$7001,0))</f>
        <v/>
      </c>
      <c r="R1033" s="8">
        <f>IF($Z1033="","",Q1033*P1033)</f>
        <v/>
      </c>
      <c r="S1033">
        <f>IF($Z1033="","",Settings!$C$6)</f>
        <v/>
      </c>
      <c r="T1033" s="8">
        <f>IF($Z1033="","",SUMIFS('Per Line'!$V$2:$V$7001,'Per Line'!$D$2:$D$7001,$B1033,'Per Line'!$AM$2:$AM$7001,1,'Per Line'!$AN$2:$AN$7001,0))</f>
        <v/>
      </c>
      <c r="U1033" s="8">
        <f>IF($Z1033="","",T1033*S1033)</f>
        <v/>
      </c>
      <c r="V1033" s="8">
        <f>IF($Z1033="","",U1033+R1033)</f>
        <v/>
      </c>
      <c r="W1033" s="8">
        <f>IF($Z1033="","",X1033-V1033)</f>
        <v/>
      </c>
      <c r="X1033" s="8">
        <f>IF($Z1033="","",Q1033+T1033+O1033)</f>
        <v/>
      </c>
      <c r="Y1033" s="8">
        <f>IF($Z1033="","",X1033-V1033-K1033)</f>
        <v/>
      </c>
      <c r="Z1033" s="16">
        <f>IF(ROWS($Z$2:$Z1033)&lt;=MAX('Per Line'!$AL$2:$AL$7001),MATCH(ROWS($Z$2:$Z1033),'Per Line'!$AL$2:$AL$7001,0),"")</f>
        <v/>
      </c>
      <c r="AA1033" s="17">
        <f>IF($Z1033="","",K1033-J1033*X1033/100)</f>
        <v/>
      </c>
      <c r="AB1033">
        <f>IF($Z1033="","",C1033&amp;"|"&amp;COUNTIF($C$2:$C1033,C1033))</f>
        <v/>
      </c>
    </row>
    <row r="1034">
      <c r="A1034" s="15" t="n"/>
      <c r="B1034">
        <f>IF($Z1034="","",INDEX('Per Line'!$D$2:$D$7001,$Z1034)&amp;"")</f>
        <v/>
      </c>
      <c r="C1034">
        <f>IF($Z1034="","",IF(X1034&lt;Settings!$C$8,"INV&lt;10000","Inv&gt;10000"))</f>
        <v/>
      </c>
      <c r="D1034">
        <f>IF($Z1034="","",INDEX('Per Line'!$A$2:$A$7001,$Z1034)&amp;"")</f>
        <v/>
      </c>
      <c r="E1034" s="14">
        <f>IF($Z1034="","",INDEX('Per Line'!$F$2:$F$7001,$Z1034))</f>
        <v/>
      </c>
      <c r="F1034">
        <f>IF($Z1034="","",INDEX('Per Line'!$G$2:$G$7001,$Z1034)&amp;"")</f>
        <v/>
      </c>
      <c r="G1034">
        <f>IF($Z1034="","",INDEX('Per Line'!$I$2:$I$7001,$Z1034)&amp;"")</f>
        <v/>
      </c>
      <c r="H1034">
        <f>IF($Z1034="","",INDEX('Per Line'!$J$2:$J$7001,$Z1034)&amp;"")</f>
        <v/>
      </c>
      <c r="I1034">
        <f>IF($Z1034="","",INDEX('Per Line'!$K$2:$K$7001,$Z1034)&amp;"")</f>
        <v/>
      </c>
      <c r="J1034">
        <f>IF($Z1034="","",INDEX('Per Line'!$M$2:$M$7001,$Z1034))</f>
        <v/>
      </c>
      <c r="K1034" s="8">
        <f>IF($Z1034="","",IF(AND(ISNUMBER(M1034),M1034&gt;0,X1034&gt;M1034),J1034*M1034/100+(X1034-M1034),J1034*X1034/100))</f>
        <v/>
      </c>
      <c r="L1034">
        <f>IF($Z1034="","",INDEX('Per Line'!$W$2:$W$7001,$Z1034)&amp;"")</f>
        <v/>
      </c>
      <c r="M1034">
        <f>IF($Z1034="","",INDEX('Per Line'!$AD$2:$AD$7001,$Z1034))</f>
        <v/>
      </c>
      <c r="N1034">
        <f>IF($Z1034="","",IF(AND(ISNUMBER(M1034),M1034&gt;0),X1034&gt;M1034,FALSE))</f>
        <v/>
      </c>
      <c r="O1034" s="8">
        <f>IF($Z1034="","",SUMIFS('Per Line'!$V$2:$V$7001,'Per Line'!$D$2:$D$7001,$B1034,'Per Line'!$AN$2:$AN$7001,1))</f>
        <v/>
      </c>
      <c r="P1034">
        <f>IF($Z1034="","",Settings!$C$7)</f>
        <v/>
      </c>
      <c r="Q1034" s="8">
        <f>IF($Z1034="","",SUMIFS('Per Line'!$V$2:$V$7001,'Per Line'!$D$2:$D$7001,$B1034,'Per Line'!$AM$2:$AM$7001,0,'Per Line'!$AN$2:$AN$7001,0))</f>
        <v/>
      </c>
      <c r="R1034" s="8">
        <f>IF($Z1034="","",Q1034*P1034)</f>
        <v/>
      </c>
      <c r="S1034">
        <f>IF($Z1034="","",Settings!$C$6)</f>
        <v/>
      </c>
      <c r="T1034" s="8">
        <f>IF($Z1034="","",SUMIFS('Per Line'!$V$2:$V$7001,'Per Line'!$D$2:$D$7001,$B1034,'Per Line'!$AM$2:$AM$7001,1,'Per Line'!$AN$2:$AN$7001,0))</f>
        <v/>
      </c>
      <c r="U1034" s="8">
        <f>IF($Z1034="","",T1034*S1034)</f>
        <v/>
      </c>
      <c r="V1034" s="8">
        <f>IF($Z1034="","",U1034+R1034)</f>
        <v/>
      </c>
      <c r="W1034" s="8">
        <f>IF($Z1034="","",X1034-V1034)</f>
        <v/>
      </c>
      <c r="X1034" s="8">
        <f>IF($Z1034="","",Q1034+T1034+O1034)</f>
        <v/>
      </c>
      <c r="Y1034" s="8">
        <f>IF($Z1034="","",X1034-V1034-K1034)</f>
        <v/>
      </c>
      <c r="Z1034" s="16">
        <f>IF(ROWS($Z$2:$Z1034)&lt;=MAX('Per Line'!$AL$2:$AL$7001),MATCH(ROWS($Z$2:$Z1034),'Per Line'!$AL$2:$AL$7001,0),"")</f>
        <v/>
      </c>
      <c r="AA1034" s="17">
        <f>IF($Z1034="","",K1034-J1034*X1034/100)</f>
        <v/>
      </c>
      <c r="AB1034">
        <f>IF($Z1034="","",C1034&amp;"|"&amp;COUNTIF($C$2:$C1034,C1034))</f>
        <v/>
      </c>
    </row>
    <row r="1035">
      <c r="A1035" s="15" t="n"/>
      <c r="B1035">
        <f>IF($Z1035="","",INDEX('Per Line'!$D$2:$D$7001,$Z1035)&amp;"")</f>
        <v/>
      </c>
      <c r="C1035">
        <f>IF($Z1035="","",IF(X1035&lt;Settings!$C$8,"INV&lt;10000","Inv&gt;10000"))</f>
        <v/>
      </c>
      <c r="D1035">
        <f>IF($Z1035="","",INDEX('Per Line'!$A$2:$A$7001,$Z1035)&amp;"")</f>
        <v/>
      </c>
      <c r="E1035" s="14">
        <f>IF($Z1035="","",INDEX('Per Line'!$F$2:$F$7001,$Z1035))</f>
        <v/>
      </c>
      <c r="F1035">
        <f>IF($Z1035="","",INDEX('Per Line'!$G$2:$G$7001,$Z1035)&amp;"")</f>
        <v/>
      </c>
      <c r="G1035">
        <f>IF($Z1035="","",INDEX('Per Line'!$I$2:$I$7001,$Z1035)&amp;"")</f>
        <v/>
      </c>
      <c r="H1035">
        <f>IF($Z1035="","",INDEX('Per Line'!$J$2:$J$7001,$Z1035)&amp;"")</f>
        <v/>
      </c>
      <c r="I1035">
        <f>IF($Z1035="","",INDEX('Per Line'!$K$2:$K$7001,$Z1035)&amp;"")</f>
        <v/>
      </c>
      <c r="J1035">
        <f>IF($Z1035="","",INDEX('Per Line'!$M$2:$M$7001,$Z1035))</f>
        <v/>
      </c>
      <c r="K1035" s="8">
        <f>IF($Z1035="","",IF(AND(ISNUMBER(M1035),M1035&gt;0,X1035&gt;M1035),J1035*M1035/100+(X1035-M1035),J1035*X1035/100))</f>
        <v/>
      </c>
      <c r="L1035">
        <f>IF($Z1035="","",INDEX('Per Line'!$W$2:$W$7001,$Z1035)&amp;"")</f>
        <v/>
      </c>
      <c r="M1035">
        <f>IF($Z1035="","",INDEX('Per Line'!$AD$2:$AD$7001,$Z1035))</f>
        <v/>
      </c>
      <c r="N1035">
        <f>IF($Z1035="","",IF(AND(ISNUMBER(M1035),M1035&gt;0),X1035&gt;M1035,FALSE))</f>
        <v/>
      </c>
      <c r="O1035" s="8">
        <f>IF($Z1035="","",SUMIFS('Per Line'!$V$2:$V$7001,'Per Line'!$D$2:$D$7001,$B1035,'Per Line'!$AN$2:$AN$7001,1))</f>
        <v/>
      </c>
      <c r="P1035">
        <f>IF($Z1035="","",Settings!$C$7)</f>
        <v/>
      </c>
      <c r="Q1035" s="8">
        <f>IF($Z1035="","",SUMIFS('Per Line'!$V$2:$V$7001,'Per Line'!$D$2:$D$7001,$B1035,'Per Line'!$AM$2:$AM$7001,0,'Per Line'!$AN$2:$AN$7001,0))</f>
        <v/>
      </c>
      <c r="R1035" s="8">
        <f>IF($Z1035="","",Q1035*P1035)</f>
        <v/>
      </c>
      <c r="S1035">
        <f>IF($Z1035="","",Settings!$C$6)</f>
        <v/>
      </c>
      <c r="T1035" s="8">
        <f>IF($Z1035="","",SUMIFS('Per Line'!$V$2:$V$7001,'Per Line'!$D$2:$D$7001,$B1035,'Per Line'!$AM$2:$AM$7001,1,'Per Line'!$AN$2:$AN$7001,0))</f>
        <v/>
      </c>
      <c r="U1035" s="8">
        <f>IF($Z1035="","",T1035*S1035)</f>
        <v/>
      </c>
      <c r="V1035" s="8">
        <f>IF($Z1035="","",U1035+R1035)</f>
        <v/>
      </c>
      <c r="W1035" s="8">
        <f>IF($Z1035="","",X1035-V1035)</f>
        <v/>
      </c>
      <c r="X1035" s="8">
        <f>IF($Z1035="","",Q1035+T1035+O1035)</f>
        <v/>
      </c>
      <c r="Y1035" s="8">
        <f>IF($Z1035="","",X1035-V1035-K1035)</f>
        <v/>
      </c>
      <c r="Z1035" s="16">
        <f>IF(ROWS($Z$2:$Z1035)&lt;=MAX('Per Line'!$AL$2:$AL$7001),MATCH(ROWS($Z$2:$Z1035),'Per Line'!$AL$2:$AL$7001,0),"")</f>
        <v/>
      </c>
      <c r="AA1035" s="17">
        <f>IF($Z1035="","",K1035-J1035*X1035/100)</f>
        <v/>
      </c>
      <c r="AB1035">
        <f>IF($Z1035="","",C1035&amp;"|"&amp;COUNTIF($C$2:$C1035,C1035))</f>
        <v/>
      </c>
    </row>
    <row r="1036">
      <c r="A1036" s="15" t="n"/>
      <c r="B1036">
        <f>IF($Z1036="","",INDEX('Per Line'!$D$2:$D$7001,$Z1036)&amp;"")</f>
        <v/>
      </c>
      <c r="C1036">
        <f>IF($Z1036="","",IF(X1036&lt;Settings!$C$8,"INV&lt;10000","Inv&gt;10000"))</f>
        <v/>
      </c>
      <c r="D1036">
        <f>IF($Z1036="","",INDEX('Per Line'!$A$2:$A$7001,$Z1036)&amp;"")</f>
        <v/>
      </c>
      <c r="E1036" s="14">
        <f>IF($Z1036="","",INDEX('Per Line'!$F$2:$F$7001,$Z1036))</f>
        <v/>
      </c>
      <c r="F1036">
        <f>IF($Z1036="","",INDEX('Per Line'!$G$2:$G$7001,$Z1036)&amp;"")</f>
        <v/>
      </c>
      <c r="G1036">
        <f>IF($Z1036="","",INDEX('Per Line'!$I$2:$I$7001,$Z1036)&amp;"")</f>
        <v/>
      </c>
      <c r="H1036">
        <f>IF($Z1036="","",INDEX('Per Line'!$J$2:$J$7001,$Z1036)&amp;"")</f>
        <v/>
      </c>
      <c r="I1036">
        <f>IF($Z1036="","",INDEX('Per Line'!$K$2:$K$7001,$Z1036)&amp;"")</f>
        <v/>
      </c>
      <c r="J1036">
        <f>IF($Z1036="","",INDEX('Per Line'!$M$2:$M$7001,$Z1036))</f>
        <v/>
      </c>
      <c r="K1036" s="8">
        <f>IF($Z1036="","",IF(AND(ISNUMBER(M1036),M1036&gt;0,X1036&gt;M1036),J1036*M1036/100+(X1036-M1036),J1036*X1036/100))</f>
        <v/>
      </c>
      <c r="L1036">
        <f>IF($Z1036="","",INDEX('Per Line'!$W$2:$W$7001,$Z1036)&amp;"")</f>
        <v/>
      </c>
      <c r="M1036">
        <f>IF($Z1036="","",INDEX('Per Line'!$AD$2:$AD$7001,$Z1036))</f>
        <v/>
      </c>
      <c r="N1036">
        <f>IF($Z1036="","",IF(AND(ISNUMBER(M1036),M1036&gt;0),X1036&gt;M1036,FALSE))</f>
        <v/>
      </c>
      <c r="O1036" s="8">
        <f>IF($Z1036="","",SUMIFS('Per Line'!$V$2:$V$7001,'Per Line'!$D$2:$D$7001,$B1036,'Per Line'!$AN$2:$AN$7001,1))</f>
        <v/>
      </c>
      <c r="P1036">
        <f>IF($Z1036="","",Settings!$C$7)</f>
        <v/>
      </c>
      <c r="Q1036" s="8">
        <f>IF($Z1036="","",SUMIFS('Per Line'!$V$2:$V$7001,'Per Line'!$D$2:$D$7001,$B1036,'Per Line'!$AM$2:$AM$7001,0,'Per Line'!$AN$2:$AN$7001,0))</f>
        <v/>
      </c>
      <c r="R1036" s="8">
        <f>IF($Z1036="","",Q1036*P1036)</f>
        <v/>
      </c>
      <c r="S1036">
        <f>IF($Z1036="","",Settings!$C$6)</f>
        <v/>
      </c>
      <c r="T1036" s="8">
        <f>IF($Z1036="","",SUMIFS('Per Line'!$V$2:$V$7001,'Per Line'!$D$2:$D$7001,$B1036,'Per Line'!$AM$2:$AM$7001,1,'Per Line'!$AN$2:$AN$7001,0))</f>
        <v/>
      </c>
      <c r="U1036" s="8">
        <f>IF($Z1036="","",T1036*S1036)</f>
        <v/>
      </c>
      <c r="V1036" s="8">
        <f>IF($Z1036="","",U1036+R1036)</f>
        <v/>
      </c>
      <c r="W1036" s="8">
        <f>IF($Z1036="","",X1036-V1036)</f>
        <v/>
      </c>
      <c r="X1036" s="8">
        <f>IF($Z1036="","",Q1036+T1036+O1036)</f>
        <v/>
      </c>
      <c r="Y1036" s="8">
        <f>IF($Z1036="","",X1036-V1036-K1036)</f>
        <v/>
      </c>
      <c r="Z1036" s="16">
        <f>IF(ROWS($Z$2:$Z1036)&lt;=MAX('Per Line'!$AL$2:$AL$7001),MATCH(ROWS($Z$2:$Z1036),'Per Line'!$AL$2:$AL$7001,0),"")</f>
        <v/>
      </c>
      <c r="AA1036" s="17">
        <f>IF($Z1036="","",K1036-J1036*X1036/100)</f>
        <v/>
      </c>
      <c r="AB1036">
        <f>IF($Z1036="","",C1036&amp;"|"&amp;COUNTIF($C$2:$C1036,C1036))</f>
        <v/>
      </c>
    </row>
    <row r="1037">
      <c r="A1037" s="15" t="n"/>
      <c r="B1037">
        <f>IF($Z1037="","",INDEX('Per Line'!$D$2:$D$7001,$Z1037)&amp;"")</f>
        <v/>
      </c>
      <c r="C1037">
        <f>IF($Z1037="","",IF(X1037&lt;Settings!$C$8,"INV&lt;10000","Inv&gt;10000"))</f>
        <v/>
      </c>
      <c r="D1037">
        <f>IF($Z1037="","",INDEX('Per Line'!$A$2:$A$7001,$Z1037)&amp;"")</f>
        <v/>
      </c>
      <c r="E1037" s="14">
        <f>IF($Z1037="","",INDEX('Per Line'!$F$2:$F$7001,$Z1037))</f>
        <v/>
      </c>
      <c r="F1037">
        <f>IF($Z1037="","",INDEX('Per Line'!$G$2:$G$7001,$Z1037)&amp;"")</f>
        <v/>
      </c>
      <c r="G1037">
        <f>IF($Z1037="","",INDEX('Per Line'!$I$2:$I$7001,$Z1037)&amp;"")</f>
        <v/>
      </c>
      <c r="H1037">
        <f>IF($Z1037="","",INDEX('Per Line'!$J$2:$J$7001,$Z1037)&amp;"")</f>
        <v/>
      </c>
      <c r="I1037">
        <f>IF($Z1037="","",INDEX('Per Line'!$K$2:$K$7001,$Z1037)&amp;"")</f>
        <v/>
      </c>
      <c r="J1037">
        <f>IF($Z1037="","",INDEX('Per Line'!$M$2:$M$7001,$Z1037))</f>
        <v/>
      </c>
      <c r="K1037" s="8">
        <f>IF($Z1037="","",IF(AND(ISNUMBER(M1037),M1037&gt;0,X1037&gt;M1037),J1037*M1037/100+(X1037-M1037),J1037*X1037/100))</f>
        <v/>
      </c>
      <c r="L1037">
        <f>IF($Z1037="","",INDEX('Per Line'!$W$2:$W$7001,$Z1037)&amp;"")</f>
        <v/>
      </c>
      <c r="M1037">
        <f>IF($Z1037="","",INDEX('Per Line'!$AD$2:$AD$7001,$Z1037))</f>
        <v/>
      </c>
      <c r="N1037">
        <f>IF($Z1037="","",IF(AND(ISNUMBER(M1037),M1037&gt;0),X1037&gt;M1037,FALSE))</f>
        <v/>
      </c>
      <c r="O1037" s="8">
        <f>IF($Z1037="","",SUMIFS('Per Line'!$V$2:$V$7001,'Per Line'!$D$2:$D$7001,$B1037,'Per Line'!$AN$2:$AN$7001,1))</f>
        <v/>
      </c>
      <c r="P1037">
        <f>IF($Z1037="","",Settings!$C$7)</f>
        <v/>
      </c>
      <c r="Q1037" s="8">
        <f>IF($Z1037="","",SUMIFS('Per Line'!$V$2:$V$7001,'Per Line'!$D$2:$D$7001,$B1037,'Per Line'!$AM$2:$AM$7001,0,'Per Line'!$AN$2:$AN$7001,0))</f>
        <v/>
      </c>
      <c r="R1037" s="8">
        <f>IF($Z1037="","",Q1037*P1037)</f>
        <v/>
      </c>
      <c r="S1037">
        <f>IF($Z1037="","",Settings!$C$6)</f>
        <v/>
      </c>
      <c r="T1037" s="8">
        <f>IF($Z1037="","",SUMIFS('Per Line'!$V$2:$V$7001,'Per Line'!$D$2:$D$7001,$B1037,'Per Line'!$AM$2:$AM$7001,1,'Per Line'!$AN$2:$AN$7001,0))</f>
        <v/>
      </c>
      <c r="U1037" s="8">
        <f>IF($Z1037="","",T1037*S1037)</f>
        <v/>
      </c>
      <c r="V1037" s="8">
        <f>IF($Z1037="","",U1037+R1037)</f>
        <v/>
      </c>
      <c r="W1037" s="8">
        <f>IF($Z1037="","",X1037-V1037)</f>
        <v/>
      </c>
      <c r="X1037" s="8">
        <f>IF($Z1037="","",Q1037+T1037+O1037)</f>
        <v/>
      </c>
      <c r="Y1037" s="8">
        <f>IF($Z1037="","",X1037-V1037-K1037)</f>
        <v/>
      </c>
      <c r="Z1037" s="16">
        <f>IF(ROWS($Z$2:$Z1037)&lt;=MAX('Per Line'!$AL$2:$AL$7001),MATCH(ROWS($Z$2:$Z1037),'Per Line'!$AL$2:$AL$7001,0),"")</f>
        <v/>
      </c>
      <c r="AA1037" s="17">
        <f>IF($Z1037="","",K1037-J1037*X1037/100)</f>
        <v/>
      </c>
      <c r="AB1037">
        <f>IF($Z1037="","",C1037&amp;"|"&amp;COUNTIF($C$2:$C1037,C1037))</f>
        <v/>
      </c>
    </row>
    <row r="1038">
      <c r="A1038" s="15" t="n"/>
      <c r="B1038">
        <f>IF($Z1038="","",INDEX('Per Line'!$D$2:$D$7001,$Z1038)&amp;"")</f>
        <v/>
      </c>
      <c r="C1038">
        <f>IF($Z1038="","",IF(X1038&lt;Settings!$C$8,"INV&lt;10000","Inv&gt;10000"))</f>
        <v/>
      </c>
      <c r="D1038">
        <f>IF($Z1038="","",INDEX('Per Line'!$A$2:$A$7001,$Z1038)&amp;"")</f>
        <v/>
      </c>
      <c r="E1038" s="14">
        <f>IF($Z1038="","",INDEX('Per Line'!$F$2:$F$7001,$Z1038))</f>
        <v/>
      </c>
      <c r="F1038">
        <f>IF($Z1038="","",INDEX('Per Line'!$G$2:$G$7001,$Z1038)&amp;"")</f>
        <v/>
      </c>
      <c r="G1038">
        <f>IF($Z1038="","",INDEX('Per Line'!$I$2:$I$7001,$Z1038)&amp;"")</f>
        <v/>
      </c>
      <c r="H1038">
        <f>IF($Z1038="","",INDEX('Per Line'!$J$2:$J$7001,$Z1038)&amp;"")</f>
        <v/>
      </c>
      <c r="I1038">
        <f>IF($Z1038="","",INDEX('Per Line'!$K$2:$K$7001,$Z1038)&amp;"")</f>
        <v/>
      </c>
      <c r="J1038">
        <f>IF($Z1038="","",INDEX('Per Line'!$M$2:$M$7001,$Z1038))</f>
        <v/>
      </c>
      <c r="K1038" s="8">
        <f>IF($Z1038="","",IF(AND(ISNUMBER(M1038),M1038&gt;0,X1038&gt;M1038),J1038*M1038/100+(X1038-M1038),J1038*X1038/100))</f>
        <v/>
      </c>
      <c r="L1038">
        <f>IF($Z1038="","",INDEX('Per Line'!$W$2:$W$7001,$Z1038)&amp;"")</f>
        <v/>
      </c>
      <c r="M1038">
        <f>IF($Z1038="","",INDEX('Per Line'!$AD$2:$AD$7001,$Z1038))</f>
        <v/>
      </c>
      <c r="N1038">
        <f>IF($Z1038="","",IF(AND(ISNUMBER(M1038),M1038&gt;0),X1038&gt;M1038,FALSE))</f>
        <v/>
      </c>
      <c r="O1038" s="8">
        <f>IF($Z1038="","",SUMIFS('Per Line'!$V$2:$V$7001,'Per Line'!$D$2:$D$7001,$B1038,'Per Line'!$AN$2:$AN$7001,1))</f>
        <v/>
      </c>
      <c r="P1038">
        <f>IF($Z1038="","",Settings!$C$7)</f>
        <v/>
      </c>
      <c r="Q1038" s="8">
        <f>IF($Z1038="","",SUMIFS('Per Line'!$V$2:$V$7001,'Per Line'!$D$2:$D$7001,$B1038,'Per Line'!$AM$2:$AM$7001,0,'Per Line'!$AN$2:$AN$7001,0))</f>
        <v/>
      </c>
      <c r="R1038" s="8">
        <f>IF($Z1038="","",Q1038*P1038)</f>
        <v/>
      </c>
      <c r="S1038">
        <f>IF($Z1038="","",Settings!$C$6)</f>
        <v/>
      </c>
      <c r="T1038" s="8">
        <f>IF($Z1038="","",SUMIFS('Per Line'!$V$2:$V$7001,'Per Line'!$D$2:$D$7001,$B1038,'Per Line'!$AM$2:$AM$7001,1,'Per Line'!$AN$2:$AN$7001,0))</f>
        <v/>
      </c>
      <c r="U1038" s="8">
        <f>IF($Z1038="","",T1038*S1038)</f>
        <v/>
      </c>
      <c r="V1038" s="8">
        <f>IF($Z1038="","",U1038+R1038)</f>
        <v/>
      </c>
      <c r="W1038" s="8">
        <f>IF($Z1038="","",X1038-V1038)</f>
        <v/>
      </c>
      <c r="X1038" s="8">
        <f>IF($Z1038="","",Q1038+T1038+O1038)</f>
        <v/>
      </c>
      <c r="Y1038" s="8">
        <f>IF($Z1038="","",X1038-V1038-K1038)</f>
        <v/>
      </c>
      <c r="Z1038" s="16">
        <f>IF(ROWS($Z$2:$Z1038)&lt;=MAX('Per Line'!$AL$2:$AL$7001),MATCH(ROWS($Z$2:$Z1038),'Per Line'!$AL$2:$AL$7001,0),"")</f>
        <v/>
      </c>
      <c r="AA1038" s="17">
        <f>IF($Z1038="","",K1038-J1038*X1038/100)</f>
        <v/>
      </c>
      <c r="AB1038">
        <f>IF($Z1038="","",C1038&amp;"|"&amp;COUNTIF($C$2:$C1038,C1038))</f>
        <v/>
      </c>
    </row>
    <row r="1039">
      <c r="A1039" s="15" t="n"/>
      <c r="B1039">
        <f>IF($Z1039="","",INDEX('Per Line'!$D$2:$D$7001,$Z1039)&amp;"")</f>
        <v/>
      </c>
      <c r="C1039">
        <f>IF($Z1039="","",IF(X1039&lt;Settings!$C$8,"INV&lt;10000","Inv&gt;10000"))</f>
        <v/>
      </c>
      <c r="D1039">
        <f>IF($Z1039="","",INDEX('Per Line'!$A$2:$A$7001,$Z1039)&amp;"")</f>
        <v/>
      </c>
      <c r="E1039" s="14">
        <f>IF($Z1039="","",INDEX('Per Line'!$F$2:$F$7001,$Z1039))</f>
        <v/>
      </c>
      <c r="F1039">
        <f>IF($Z1039="","",INDEX('Per Line'!$G$2:$G$7001,$Z1039)&amp;"")</f>
        <v/>
      </c>
      <c r="G1039">
        <f>IF($Z1039="","",INDEX('Per Line'!$I$2:$I$7001,$Z1039)&amp;"")</f>
        <v/>
      </c>
      <c r="H1039">
        <f>IF($Z1039="","",INDEX('Per Line'!$J$2:$J$7001,$Z1039)&amp;"")</f>
        <v/>
      </c>
      <c r="I1039">
        <f>IF($Z1039="","",INDEX('Per Line'!$K$2:$K$7001,$Z1039)&amp;"")</f>
        <v/>
      </c>
      <c r="J1039">
        <f>IF($Z1039="","",INDEX('Per Line'!$M$2:$M$7001,$Z1039))</f>
        <v/>
      </c>
      <c r="K1039" s="8">
        <f>IF($Z1039="","",IF(AND(ISNUMBER(M1039),M1039&gt;0,X1039&gt;M1039),J1039*M1039/100+(X1039-M1039),J1039*X1039/100))</f>
        <v/>
      </c>
      <c r="L1039">
        <f>IF($Z1039="","",INDEX('Per Line'!$W$2:$W$7001,$Z1039)&amp;"")</f>
        <v/>
      </c>
      <c r="M1039">
        <f>IF($Z1039="","",INDEX('Per Line'!$AD$2:$AD$7001,$Z1039))</f>
        <v/>
      </c>
      <c r="N1039">
        <f>IF($Z1039="","",IF(AND(ISNUMBER(M1039),M1039&gt;0),X1039&gt;M1039,FALSE))</f>
        <v/>
      </c>
      <c r="O1039" s="8">
        <f>IF($Z1039="","",SUMIFS('Per Line'!$V$2:$V$7001,'Per Line'!$D$2:$D$7001,$B1039,'Per Line'!$AN$2:$AN$7001,1))</f>
        <v/>
      </c>
      <c r="P1039">
        <f>IF($Z1039="","",Settings!$C$7)</f>
        <v/>
      </c>
      <c r="Q1039" s="8">
        <f>IF($Z1039="","",SUMIFS('Per Line'!$V$2:$V$7001,'Per Line'!$D$2:$D$7001,$B1039,'Per Line'!$AM$2:$AM$7001,0,'Per Line'!$AN$2:$AN$7001,0))</f>
        <v/>
      </c>
      <c r="R1039" s="8">
        <f>IF($Z1039="","",Q1039*P1039)</f>
        <v/>
      </c>
      <c r="S1039">
        <f>IF($Z1039="","",Settings!$C$6)</f>
        <v/>
      </c>
      <c r="T1039" s="8">
        <f>IF($Z1039="","",SUMIFS('Per Line'!$V$2:$V$7001,'Per Line'!$D$2:$D$7001,$B1039,'Per Line'!$AM$2:$AM$7001,1,'Per Line'!$AN$2:$AN$7001,0))</f>
        <v/>
      </c>
      <c r="U1039" s="8">
        <f>IF($Z1039="","",T1039*S1039)</f>
        <v/>
      </c>
      <c r="V1039" s="8">
        <f>IF($Z1039="","",U1039+R1039)</f>
        <v/>
      </c>
      <c r="W1039" s="8">
        <f>IF($Z1039="","",X1039-V1039)</f>
        <v/>
      </c>
      <c r="X1039" s="8">
        <f>IF($Z1039="","",Q1039+T1039+O1039)</f>
        <v/>
      </c>
      <c r="Y1039" s="8">
        <f>IF($Z1039="","",X1039-V1039-K1039)</f>
        <v/>
      </c>
      <c r="Z1039" s="16">
        <f>IF(ROWS($Z$2:$Z1039)&lt;=MAX('Per Line'!$AL$2:$AL$7001),MATCH(ROWS($Z$2:$Z1039),'Per Line'!$AL$2:$AL$7001,0),"")</f>
        <v/>
      </c>
      <c r="AA1039" s="17">
        <f>IF($Z1039="","",K1039-J1039*X1039/100)</f>
        <v/>
      </c>
      <c r="AB1039">
        <f>IF($Z1039="","",C1039&amp;"|"&amp;COUNTIF($C$2:$C1039,C1039))</f>
        <v/>
      </c>
    </row>
    <row r="1040">
      <c r="A1040" s="15" t="n"/>
      <c r="B1040">
        <f>IF($Z1040="","",INDEX('Per Line'!$D$2:$D$7001,$Z1040)&amp;"")</f>
        <v/>
      </c>
      <c r="C1040">
        <f>IF($Z1040="","",IF(X1040&lt;Settings!$C$8,"INV&lt;10000","Inv&gt;10000"))</f>
        <v/>
      </c>
      <c r="D1040">
        <f>IF($Z1040="","",INDEX('Per Line'!$A$2:$A$7001,$Z1040)&amp;"")</f>
        <v/>
      </c>
      <c r="E1040" s="14">
        <f>IF($Z1040="","",INDEX('Per Line'!$F$2:$F$7001,$Z1040))</f>
        <v/>
      </c>
      <c r="F1040">
        <f>IF($Z1040="","",INDEX('Per Line'!$G$2:$G$7001,$Z1040)&amp;"")</f>
        <v/>
      </c>
      <c r="G1040">
        <f>IF($Z1040="","",INDEX('Per Line'!$I$2:$I$7001,$Z1040)&amp;"")</f>
        <v/>
      </c>
      <c r="H1040">
        <f>IF($Z1040="","",INDEX('Per Line'!$J$2:$J$7001,$Z1040)&amp;"")</f>
        <v/>
      </c>
      <c r="I1040">
        <f>IF($Z1040="","",INDEX('Per Line'!$K$2:$K$7001,$Z1040)&amp;"")</f>
        <v/>
      </c>
      <c r="J1040">
        <f>IF($Z1040="","",INDEX('Per Line'!$M$2:$M$7001,$Z1040))</f>
        <v/>
      </c>
      <c r="K1040" s="8">
        <f>IF($Z1040="","",IF(AND(ISNUMBER(M1040),M1040&gt;0,X1040&gt;M1040),J1040*M1040/100+(X1040-M1040),J1040*X1040/100))</f>
        <v/>
      </c>
      <c r="L1040">
        <f>IF($Z1040="","",INDEX('Per Line'!$W$2:$W$7001,$Z1040)&amp;"")</f>
        <v/>
      </c>
      <c r="M1040">
        <f>IF($Z1040="","",INDEX('Per Line'!$AD$2:$AD$7001,$Z1040))</f>
        <v/>
      </c>
      <c r="N1040">
        <f>IF($Z1040="","",IF(AND(ISNUMBER(M1040),M1040&gt;0),X1040&gt;M1040,FALSE))</f>
        <v/>
      </c>
      <c r="O1040" s="8">
        <f>IF($Z1040="","",SUMIFS('Per Line'!$V$2:$V$7001,'Per Line'!$D$2:$D$7001,$B1040,'Per Line'!$AN$2:$AN$7001,1))</f>
        <v/>
      </c>
      <c r="P1040">
        <f>IF($Z1040="","",Settings!$C$7)</f>
        <v/>
      </c>
      <c r="Q1040" s="8">
        <f>IF($Z1040="","",SUMIFS('Per Line'!$V$2:$V$7001,'Per Line'!$D$2:$D$7001,$B1040,'Per Line'!$AM$2:$AM$7001,0,'Per Line'!$AN$2:$AN$7001,0))</f>
        <v/>
      </c>
      <c r="R1040" s="8">
        <f>IF($Z1040="","",Q1040*P1040)</f>
        <v/>
      </c>
      <c r="S1040">
        <f>IF($Z1040="","",Settings!$C$6)</f>
        <v/>
      </c>
      <c r="T1040" s="8">
        <f>IF($Z1040="","",SUMIFS('Per Line'!$V$2:$V$7001,'Per Line'!$D$2:$D$7001,$B1040,'Per Line'!$AM$2:$AM$7001,1,'Per Line'!$AN$2:$AN$7001,0))</f>
        <v/>
      </c>
      <c r="U1040" s="8">
        <f>IF($Z1040="","",T1040*S1040)</f>
        <v/>
      </c>
      <c r="V1040" s="8">
        <f>IF($Z1040="","",U1040+R1040)</f>
        <v/>
      </c>
      <c r="W1040" s="8">
        <f>IF($Z1040="","",X1040-V1040)</f>
        <v/>
      </c>
      <c r="X1040" s="8">
        <f>IF($Z1040="","",Q1040+T1040+O1040)</f>
        <v/>
      </c>
      <c r="Y1040" s="8">
        <f>IF($Z1040="","",X1040-V1040-K1040)</f>
        <v/>
      </c>
      <c r="Z1040" s="16">
        <f>IF(ROWS($Z$2:$Z1040)&lt;=MAX('Per Line'!$AL$2:$AL$7001),MATCH(ROWS($Z$2:$Z1040),'Per Line'!$AL$2:$AL$7001,0),"")</f>
        <v/>
      </c>
      <c r="AA1040" s="17">
        <f>IF($Z1040="","",K1040-J1040*X1040/100)</f>
        <v/>
      </c>
      <c r="AB1040">
        <f>IF($Z1040="","",C1040&amp;"|"&amp;COUNTIF($C$2:$C1040,C1040))</f>
        <v/>
      </c>
    </row>
    <row r="1041">
      <c r="A1041" s="15" t="n"/>
      <c r="B1041">
        <f>IF($Z1041="","",INDEX('Per Line'!$D$2:$D$7001,$Z1041)&amp;"")</f>
        <v/>
      </c>
      <c r="C1041">
        <f>IF($Z1041="","",IF(X1041&lt;Settings!$C$8,"INV&lt;10000","Inv&gt;10000"))</f>
        <v/>
      </c>
      <c r="D1041">
        <f>IF($Z1041="","",INDEX('Per Line'!$A$2:$A$7001,$Z1041)&amp;"")</f>
        <v/>
      </c>
      <c r="E1041" s="14">
        <f>IF($Z1041="","",INDEX('Per Line'!$F$2:$F$7001,$Z1041))</f>
        <v/>
      </c>
      <c r="F1041">
        <f>IF($Z1041="","",INDEX('Per Line'!$G$2:$G$7001,$Z1041)&amp;"")</f>
        <v/>
      </c>
      <c r="G1041">
        <f>IF($Z1041="","",INDEX('Per Line'!$I$2:$I$7001,$Z1041)&amp;"")</f>
        <v/>
      </c>
      <c r="H1041">
        <f>IF($Z1041="","",INDEX('Per Line'!$J$2:$J$7001,$Z1041)&amp;"")</f>
        <v/>
      </c>
      <c r="I1041">
        <f>IF($Z1041="","",INDEX('Per Line'!$K$2:$K$7001,$Z1041)&amp;"")</f>
        <v/>
      </c>
      <c r="J1041">
        <f>IF($Z1041="","",INDEX('Per Line'!$M$2:$M$7001,$Z1041))</f>
        <v/>
      </c>
      <c r="K1041" s="8">
        <f>IF($Z1041="","",IF(AND(ISNUMBER(M1041),M1041&gt;0,X1041&gt;M1041),J1041*M1041/100+(X1041-M1041),J1041*X1041/100))</f>
        <v/>
      </c>
      <c r="L1041">
        <f>IF($Z1041="","",INDEX('Per Line'!$W$2:$W$7001,$Z1041)&amp;"")</f>
        <v/>
      </c>
      <c r="M1041">
        <f>IF($Z1041="","",INDEX('Per Line'!$AD$2:$AD$7001,$Z1041))</f>
        <v/>
      </c>
      <c r="N1041">
        <f>IF($Z1041="","",IF(AND(ISNUMBER(M1041),M1041&gt;0),X1041&gt;M1041,FALSE))</f>
        <v/>
      </c>
      <c r="O1041" s="8">
        <f>IF($Z1041="","",SUMIFS('Per Line'!$V$2:$V$7001,'Per Line'!$D$2:$D$7001,$B1041,'Per Line'!$AN$2:$AN$7001,1))</f>
        <v/>
      </c>
      <c r="P1041">
        <f>IF($Z1041="","",Settings!$C$7)</f>
        <v/>
      </c>
      <c r="Q1041" s="8">
        <f>IF($Z1041="","",SUMIFS('Per Line'!$V$2:$V$7001,'Per Line'!$D$2:$D$7001,$B1041,'Per Line'!$AM$2:$AM$7001,0,'Per Line'!$AN$2:$AN$7001,0))</f>
        <v/>
      </c>
      <c r="R1041" s="8">
        <f>IF($Z1041="","",Q1041*P1041)</f>
        <v/>
      </c>
      <c r="S1041">
        <f>IF($Z1041="","",Settings!$C$6)</f>
        <v/>
      </c>
      <c r="T1041" s="8">
        <f>IF($Z1041="","",SUMIFS('Per Line'!$V$2:$V$7001,'Per Line'!$D$2:$D$7001,$B1041,'Per Line'!$AM$2:$AM$7001,1,'Per Line'!$AN$2:$AN$7001,0))</f>
        <v/>
      </c>
      <c r="U1041" s="8">
        <f>IF($Z1041="","",T1041*S1041)</f>
        <v/>
      </c>
      <c r="V1041" s="8">
        <f>IF($Z1041="","",U1041+R1041)</f>
        <v/>
      </c>
      <c r="W1041" s="8">
        <f>IF($Z1041="","",X1041-V1041)</f>
        <v/>
      </c>
      <c r="X1041" s="8">
        <f>IF($Z1041="","",Q1041+T1041+O1041)</f>
        <v/>
      </c>
      <c r="Y1041" s="8">
        <f>IF($Z1041="","",X1041-V1041-K1041)</f>
        <v/>
      </c>
      <c r="Z1041" s="16">
        <f>IF(ROWS($Z$2:$Z1041)&lt;=MAX('Per Line'!$AL$2:$AL$7001),MATCH(ROWS($Z$2:$Z1041),'Per Line'!$AL$2:$AL$7001,0),"")</f>
        <v/>
      </c>
      <c r="AA1041" s="17">
        <f>IF($Z1041="","",K1041-J1041*X1041/100)</f>
        <v/>
      </c>
      <c r="AB1041">
        <f>IF($Z1041="","",C1041&amp;"|"&amp;COUNTIF($C$2:$C1041,C1041))</f>
        <v/>
      </c>
    </row>
    <row r="1042">
      <c r="A1042" s="15" t="n"/>
      <c r="B1042">
        <f>IF($Z1042="","",INDEX('Per Line'!$D$2:$D$7001,$Z1042)&amp;"")</f>
        <v/>
      </c>
      <c r="C1042">
        <f>IF($Z1042="","",IF(X1042&lt;Settings!$C$8,"INV&lt;10000","Inv&gt;10000"))</f>
        <v/>
      </c>
      <c r="D1042">
        <f>IF($Z1042="","",INDEX('Per Line'!$A$2:$A$7001,$Z1042)&amp;"")</f>
        <v/>
      </c>
      <c r="E1042" s="14">
        <f>IF($Z1042="","",INDEX('Per Line'!$F$2:$F$7001,$Z1042))</f>
        <v/>
      </c>
      <c r="F1042">
        <f>IF($Z1042="","",INDEX('Per Line'!$G$2:$G$7001,$Z1042)&amp;"")</f>
        <v/>
      </c>
      <c r="G1042">
        <f>IF($Z1042="","",INDEX('Per Line'!$I$2:$I$7001,$Z1042)&amp;"")</f>
        <v/>
      </c>
      <c r="H1042">
        <f>IF($Z1042="","",INDEX('Per Line'!$J$2:$J$7001,$Z1042)&amp;"")</f>
        <v/>
      </c>
      <c r="I1042">
        <f>IF($Z1042="","",INDEX('Per Line'!$K$2:$K$7001,$Z1042)&amp;"")</f>
        <v/>
      </c>
      <c r="J1042">
        <f>IF($Z1042="","",INDEX('Per Line'!$M$2:$M$7001,$Z1042))</f>
        <v/>
      </c>
      <c r="K1042" s="8">
        <f>IF($Z1042="","",IF(AND(ISNUMBER(M1042),M1042&gt;0,X1042&gt;M1042),J1042*M1042/100+(X1042-M1042),J1042*X1042/100))</f>
        <v/>
      </c>
      <c r="L1042">
        <f>IF($Z1042="","",INDEX('Per Line'!$W$2:$W$7001,$Z1042)&amp;"")</f>
        <v/>
      </c>
      <c r="M1042">
        <f>IF($Z1042="","",INDEX('Per Line'!$AD$2:$AD$7001,$Z1042))</f>
        <v/>
      </c>
      <c r="N1042">
        <f>IF($Z1042="","",IF(AND(ISNUMBER(M1042),M1042&gt;0),X1042&gt;M1042,FALSE))</f>
        <v/>
      </c>
      <c r="O1042" s="8">
        <f>IF($Z1042="","",SUMIFS('Per Line'!$V$2:$V$7001,'Per Line'!$D$2:$D$7001,$B1042,'Per Line'!$AN$2:$AN$7001,1))</f>
        <v/>
      </c>
      <c r="P1042">
        <f>IF($Z1042="","",Settings!$C$7)</f>
        <v/>
      </c>
      <c r="Q1042" s="8">
        <f>IF($Z1042="","",SUMIFS('Per Line'!$V$2:$V$7001,'Per Line'!$D$2:$D$7001,$B1042,'Per Line'!$AM$2:$AM$7001,0,'Per Line'!$AN$2:$AN$7001,0))</f>
        <v/>
      </c>
      <c r="R1042" s="8">
        <f>IF($Z1042="","",Q1042*P1042)</f>
        <v/>
      </c>
      <c r="S1042">
        <f>IF($Z1042="","",Settings!$C$6)</f>
        <v/>
      </c>
      <c r="T1042" s="8">
        <f>IF($Z1042="","",SUMIFS('Per Line'!$V$2:$V$7001,'Per Line'!$D$2:$D$7001,$B1042,'Per Line'!$AM$2:$AM$7001,1,'Per Line'!$AN$2:$AN$7001,0))</f>
        <v/>
      </c>
      <c r="U1042" s="8">
        <f>IF($Z1042="","",T1042*S1042)</f>
        <v/>
      </c>
      <c r="V1042" s="8">
        <f>IF($Z1042="","",U1042+R1042)</f>
        <v/>
      </c>
      <c r="W1042" s="8">
        <f>IF($Z1042="","",X1042-V1042)</f>
        <v/>
      </c>
      <c r="X1042" s="8">
        <f>IF($Z1042="","",Q1042+T1042+O1042)</f>
        <v/>
      </c>
      <c r="Y1042" s="8">
        <f>IF($Z1042="","",X1042-V1042-K1042)</f>
        <v/>
      </c>
      <c r="Z1042" s="16">
        <f>IF(ROWS($Z$2:$Z1042)&lt;=MAX('Per Line'!$AL$2:$AL$7001),MATCH(ROWS($Z$2:$Z1042),'Per Line'!$AL$2:$AL$7001,0),"")</f>
        <v/>
      </c>
      <c r="AA1042" s="17">
        <f>IF($Z1042="","",K1042-J1042*X1042/100)</f>
        <v/>
      </c>
      <c r="AB1042">
        <f>IF($Z1042="","",C1042&amp;"|"&amp;COUNTIF($C$2:$C1042,C1042))</f>
        <v/>
      </c>
    </row>
    <row r="1043">
      <c r="A1043" s="15" t="n"/>
      <c r="B1043">
        <f>IF($Z1043="","",INDEX('Per Line'!$D$2:$D$7001,$Z1043)&amp;"")</f>
        <v/>
      </c>
      <c r="C1043">
        <f>IF($Z1043="","",IF(X1043&lt;Settings!$C$8,"INV&lt;10000","Inv&gt;10000"))</f>
        <v/>
      </c>
      <c r="D1043">
        <f>IF($Z1043="","",INDEX('Per Line'!$A$2:$A$7001,$Z1043)&amp;"")</f>
        <v/>
      </c>
      <c r="E1043" s="14">
        <f>IF($Z1043="","",INDEX('Per Line'!$F$2:$F$7001,$Z1043))</f>
        <v/>
      </c>
      <c r="F1043">
        <f>IF($Z1043="","",INDEX('Per Line'!$G$2:$G$7001,$Z1043)&amp;"")</f>
        <v/>
      </c>
      <c r="G1043">
        <f>IF($Z1043="","",INDEX('Per Line'!$I$2:$I$7001,$Z1043)&amp;"")</f>
        <v/>
      </c>
      <c r="H1043">
        <f>IF($Z1043="","",INDEX('Per Line'!$J$2:$J$7001,$Z1043)&amp;"")</f>
        <v/>
      </c>
      <c r="I1043">
        <f>IF($Z1043="","",INDEX('Per Line'!$K$2:$K$7001,$Z1043)&amp;"")</f>
        <v/>
      </c>
      <c r="J1043">
        <f>IF($Z1043="","",INDEX('Per Line'!$M$2:$M$7001,$Z1043))</f>
        <v/>
      </c>
      <c r="K1043" s="8">
        <f>IF($Z1043="","",IF(AND(ISNUMBER(M1043),M1043&gt;0,X1043&gt;M1043),J1043*M1043/100+(X1043-M1043),J1043*X1043/100))</f>
        <v/>
      </c>
      <c r="L1043">
        <f>IF($Z1043="","",INDEX('Per Line'!$W$2:$W$7001,$Z1043)&amp;"")</f>
        <v/>
      </c>
      <c r="M1043">
        <f>IF($Z1043="","",INDEX('Per Line'!$AD$2:$AD$7001,$Z1043))</f>
        <v/>
      </c>
      <c r="N1043">
        <f>IF($Z1043="","",IF(AND(ISNUMBER(M1043),M1043&gt;0),X1043&gt;M1043,FALSE))</f>
        <v/>
      </c>
      <c r="O1043" s="8">
        <f>IF($Z1043="","",SUMIFS('Per Line'!$V$2:$V$7001,'Per Line'!$D$2:$D$7001,$B1043,'Per Line'!$AN$2:$AN$7001,1))</f>
        <v/>
      </c>
      <c r="P1043">
        <f>IF($Z1043="","",Settings!$C$7)</f>
        <v/>
      </c>
      <c r="Q1043" s="8">
        <f>IF($Z1043="","",SUMIFS('Per Line'!$V$2:$V$7001,'Per Line'!$D$2:$D$7001,$B1043,'Per Line'!$AM$2:$AM$7001,0,'Per Line'!$AN$2:$AN$7001,0))</f>
        <v/>
      </c>
      <c r="R1043" s="8">
        <f>IF($Z1043="","",Q1043*P1043)</f>
        <v/>
      </c>
      <c r="S1043">
        <f>IF($Z1043="","",Settings!$C$6)</f>
        <v/>
      </c>
      <c r="T1043" s="8">
        <f>IF($Z1043="","",SUMIFS('Per Line'!$V$2:$V$7001,'Per Line'!$D$2:$D$7001,$B1043,'Per Line'!$AM$2:$AM$7001,1,'Per Line'!$AN$2:$AN$7001,0))</f>
        <v/>
      </c>
      <c r="U1043" s="8">
        <f>IF($Z1043="","",T1043*S1043)</f>
        <v/>
      </c>
      <c r="V1043" s="8">
        <f>IF($Z1043="","",U1043+R1043)</f>
        <v/>
      </c>
      <c r="W1043" s="8">
        <f>IF($Z1043="","",X1043-V1043)</f>
        <v/>
      </c>
      <c r="X1043" s="8">
        <f>IF($Z1043="","",Q1043+T1043+O1043)</f>
        <v/>
      </c>
      <c r="Y1043" s="8">
        <f>IF($Z1043="","",X1043-V1043-K1043)</f>
        <v/>
      </c>
      <c r="Z1043" s="16">
        <f>IF(ROWS($Z$2:$Z1043)&lt;=MAX('Per Line'!$AL$2:$AL$7001),MATCH(ROWS($Z$2:$Z1043),'Per Line'!$AL$2:$AL$7001,0),"")</f>
        <v/>
      </c>
      <c r="AA1043" s="17">
        <f>IF($Z1043="","",K1043-J1043*X1043/100)</f>
        <v/>
      </c>
      <c r="AB1043">
        <f>IF($Z1043="","",C1043&amp;"|"&amp;COUNTIF($C$2:$C1043,C1043))</f>
        <v/>
      </c>
    </row>
    <row r="1044">
      <c r="A1044" s="15" t="n"/>
      <c r="B1044">
        <f>IF($Z1044="","",INDEX('Per Line'!$D$2:$D$7001,$Z1044)&amp;"")</f>
        <v/>
      </c>
      <c r="C1044">
        <f>IF($Z1044="","",IF(X1044&lt;Settings!$C$8,"INV&lt;10000","Inv&gt;10000"))</f>
        <v/>
      </c>
      <c r="D1044">
        <f>IF($Z1044="","",INDEX('Per Line'!$A$2:$A$7001,$Z1044)&amp;"")</f>
        <v/>
      </c>
      <c r="E1044" s="14">
        <f>IF($Z1044="","",INDEX('Per Line'!$F$2:$F$7001,$Z1044))</f>
        <v/>
      </c>
      <c r="F1044">
        <f>IF($Z1044="","",INDEX('Per Line'!$G$2:$G$7001,$Z1044)&amp;"")</f>
        <v/>
      </c>
      <c r="G1044">
        <f>IF($Z1044="","",INDEX('Per Line'!$I$2:$I$7001,$Z1044)&amp;"")</f>
        <v/>
      </c>
      <c r="H1044">
        <f>IF($Z1044="","",INDEX('Per Line'!$J$2:$J$7001,$Z1044)&amp;"")</f>
        <v/>
      </c>
      <c r="I1044">
        <f>IF($Z1044="","",INDEX('Per Line'!$K$2:$K$7001,$Z1044)&amp;"")</f>
        <v/>
      </c>
      <c r="J1044">
        <f>IF($Z1044="","",INDEX('Per Line'!$M$2:$M$7001,$Z1044))</f>
        <v/>
      </c>
      <c r="K1044" s="8">
        <f>IF($Z1044="","",IF(AND(ISNUMBER(M1044),M1044&gt;0,X1044&gt;M1044),J1044*M1044/100+(X1044-M1044),J1044*X1044/100))</f>
        <v/>
      </c>
      <c r="L1044">
        <f>IF($Z1044="","",INDEX('Per Line'!$W$2:$W$7001,$Z1044)&amp;"")</f>
        <v/>
      </c>
      <c r="M1044">
        <f>IF($Z1044="","",INDEX('Per Line'!$AD$2:$AD$7001,$Z1044))</f>
        <v/>
      </c>
      <c r="N1044">
        <f>IF($Z1044="","",IF(AND(ISNUMBER(M1044),M1044&gt;0),X1044&gt;M1044,FALSE))</f>
        <v/>
      </c>
      <c r="O1044" s="8">
        <f>IF($Z1044="","",SUMIFS('Per Line'!$V$2:$V$7001,'Per Line'!$D$2:$D$7001,$B1044,'Per Line'!$AN$2:$AN$7001,1))</f>
        <v/>
      </c>
      <c r="P1044">
        <f>IF($Z1044="","",Settings!$C$7)</f>
        <v/>
      </c>
      <c r="Q1044" s="8">
        <f>IF($Z1044="","",SUMIFS('Per Line'!$V$2:$V$7001,'Per Line'!$D$2:$D$7001,$B1044,'Per Line'!$AM$2:$AM$7001,0,'Per Line'!$AN$2:$AN$7001,0))</f>
        <v/>
      </c>
      <c r="R1044" s="8">
        <f>IF($Z1044="","",Q1044*P1044)</f>
        <v/>
      </c>
      <c r="S1044">
        <f>IF($Z1044="","",Settings!$C$6)</f>
        <v/>
      </c>
      <c r="T1044" s="8">
        <f>IF($Z1044="","",SUMIFS('Per Line'!$V$2:$V$7001,'Per Line'!$D$2:$D$7001,$B1044,'Per Line'!$AM$2:$AM$7001,1,'Per Line'!$AN$2:$AN$7001,0))</f>
        <v/>
      </c>
      <c r="U1044" s="8">
        <f>IF($Z1044="","",T1044*S1044)</f>
        <v/>
      </c>
      <c r="V1044" s="8">
        <f>IF($Z1044="","",U1044+R1044)</f>
        <v/>
      </c>
      <c r="W1044" s="8">
        <f>IF($Z1044="","",X1044-V1044)</f>
        <v/>
      </c>
      <c r="X1044" s="8">
        <f>IF($Z1044="","",Q1044+T1044+O1044)</f>
        <v/>
      </c>
      <c r="Y1044" s="8">
        <f>IF($Z1044="","",X1044-V1044-K1044)</f>
        <v/>
      </c>
      <c r="Z1044" s="16">
        <f>IF(ROWS($Z$2:$Z1044)&lt;=MAX('Per Line'!$AL$2:$AL$7001),MATCH(ROWS($Z$2:$Z1044),'Per Line'!$AL$2:$AL$7001,0),"")</f>
        <v/>
      </c>
      <c r="AA1044" s="17">
        <f>IF($Z1044="","",K1044-J1044*X1044/100)</f>
        <v/>
      </c>
      <c r="AB1044">
        <f>IF($Z1044="","",C1044&amp;"|"&amp;COUNTIF($C$2:$C1044,C1044))</f>
        <v/>
      </c>
    </row>
    <row r="1045">
      <c r="A1045" s="15" t="n"/>
      <c r="B1045">
        <f>IF($Z1045="","",INDEX('Per Line'!$D$2:$D$7001,$Z1045)&amp;"")</f>
        <v/>
      </c>
      <c r="C1045">
        <f>IF($Z1045="","",IF(X1045&lt;Settings!$C$8,"INV&lt;10000","Inv&gt;10000"))</f>
        <v/>
      </c>
      <c r="D1045">
        <f>IF($Z1045="","",INDEX('Per Line'!$A$2:$A$7001,$Z1045)&amp;"")</f>
        <v/>
      </c>
      <c r="E1045" s="14">
        <f>IF($Z1045="","",INDEX('Per Line'!$F$2:$F$7001,$Z1045))</f>
        <v/>
      </c>
      <c r="F1045">
        <f>IF($Z1045="","",INDEX('Per Line'!$G$2:$G$7001,$Z1045)&amp;"")</f>
        <v/>
      </c>
      <c r="G1045">
        <f>IF($Z1045="","",INDEX('Per Line'!$I$2:$I$7001,$Z1045)&amp;"")</f>
        <v/>
      </c>
      <c r="H1045">
        <f>IF($Z1045="","",INDEX('Per Line'!$J$2:$J$7001,$Z1045)&amp;"")</f>
        <v/>
      </c>
      <c r="I1045">
        <f>IF($Z1045="","",INDEX('Per Line'!$K$2:$K$7001,$Z1045)&amp;"")</f>
        <v/>
      </c>
      <c r="J1045">
        <f>IF($Z1045="","",INDEX('Per Line'!$M$2:$M$7001,$Z1045))</f>
        <v/>
      </c>
      <c r="K1045" s="8">
        <f>IF($Z1045="","",IF(AND(ISNUMBER(M1045),M1045&gt;0,X1045&gt;M1045),J1045*M1045/100+(X1045-M1045),J1045*X1045/100))</f>
        <v/>
      </c>
      <c r="L1045">
        <f>IF($Z1045="","",INDEX('Per Line'!$W$2:$W$7001,$Z1045)&amp;"")</f>
        <v/>
      </c>
      <c r="M1045">
        <f>IF($Z1045="","",INDEX('Per Line'!$AD$2:$AD$7001,$Z1045))</f>
        <v/>
      </c>
      <c r="N1045">
        <f>IF($Z1045="","",IF(AND(ISNUMBER(M1045),M1045&gt;0),X1045&gt;M1045,FALSE))</f>
        <v/>
      </c>
      <c r="O1045" s="8">
        <f>IF($Z1045="","",SUMIFS('Per Line'!$V$2:$V$7001,'Per Line'!$D$2:$D$7001,$B1045,'Per Line'!$AN$2:$AN$7001,1))</f>
        <v/>
      </c>
      <c r="P1045">
        <f>IF($Z1045="","",Settings!$C$7)</f>
        <v/>
      </c>
      <c r="Q1045" s="8">
        <f>IF($Z1045="","",SUMIFS('Per Line'!$V$2:$V$7001,'Per Line'!$D$2:$D$7001,$B1045,'Per Line'!$AM$2:$AM$7001,0,'Per Line'!$AN$2:$AN$7001,0))</f>
        <v/>
      </c>
      <c r="R1045" s="8">
        <f>IF($Z1045="","",Q1045*P1045)</f>
        <v/>
      </c>
      <c r="S1045">
        <f>IF($Z1045="","",Settings!$C$6)</f>
        <v/>
      </c>
      <c r="T1045" s="8">
        <f>IF($Z1045="","",SUMIFS('Per Line'!$V$2:$V$7001,'Per Line'!$D$2:$D$7001,$B1045,'Per Line'!$AM$2:$AM$7001,1,'Per Line'!$AN$2:$AN$7001,0))</f>
        <v/>
      </c>
      <c r="U1045" s="8">
        <f>IF($Z1045="","",T1045*S1045)</f>
        <v/>
      </c>
      <c r="V1045" s="8">
        <f>IF($Z1045="","",U1045+R1045)</f>
        <v/>
      </c>
      <c r="W1045" s="8">
        <f>IF($Z1045="","",X1045-V1045)</f>
        <v/>
      </c>
      <c r="X1045" s="8">
        <f>IF($Z1045="","",Q1045+T1045+O1045)</f>
        <v/>
      </c>
      <c r="Y1045" s="8">
        <f>IF($Z1045="","",X1045-V1045-K1045)</f>
        <v/>
      </c>
      <c r="Z1045" s="16">
        <f>IF(ROWS($Z$2:$Z1045)&lt;=MAX('Per Line'!$AL$2:$AL$7001),MATCH(ROWS($Z$2:$Z1045),'Per Line'!$AL$2:$AL$7001,0),"")</f>
        <v/>
      </c>
      <c r="AA1045" s="17">
        <f>IF($Z1045="","",K1045-J1045*X1045/100)</f>
        <v/>
      </c>
      <c r="AB1045">
        <f>IF($Z1045="","",C1045&amp;"|"&amp;COUNTIF($C$2:$C1045,C1045))</f>
        <v/>
      </c>
    </row>
    <row r="1046">
      <c r="A1046" s="15" t="n"/>
      <c r="B1046">
        <f>IF($Z1046="","",INDEX('Per Line'!$D$2:$D$7001,$Z1046)&amp;"")</f>
        <v/>
      </c>
      <c r="C1046">
        <f>IF($Z1046="","",IF(X1046&lt;Settings!$C$8,"INV&lt;10000","Inv&gt;10000"))</f>
        <v/>
      </c>
      <c r="D1046">
        <f>IF($Z1046="","",INDEX('Per Line'!$A$2:$A$7001,$Z1046)&amp;"")</f>
        <v/>
      </c>
      <c r="E1046" s="14">
        <f>IF($Z1046="","",INDEX('Per Line'!$F$2:$F$7001,$Z1046))</f>
        <v/>
      </c>
      <c r="F1046">
        <f>IF($Z1046="","",INDEX('Per Line'!$G$2:$G$7001,$Z1046)&amp;"")</f>
        <v/>
      </c>
      <c r="G1046">
        <f>IF($Z1046="","",INDEX('Per Line'!$I$2:$I$7001,$Z1046)&amp;"")</f>
        <v/>
      </c>
      <c r="H1046">
        <f>IF($Z1046="","",INDEX('Per Line'!$J$2:$J$7001,$Z1046)&amp;"")</f>
        <v/>
      </c>
      <c r="I1046">
        <f>IF($Z1046="","",INDEX('Per Line'!$K$2:$K$7001,$Z1046)&amp;"")</f>
        <v/>
      </c>
      <c r="J1046">
        <f>IF($Z1046="","",INDEX('Per Line'!$M$2:$M$7001,$Z1046))</f>
        <v/>
      </c>
      <c r="K1046" s="8">
        <f>IF($Z1046="","",IF(AND(ISNUMBER(M1046),M1046&gt;0,X1046&gt;M1046),J1046*M1046/100+(X1046-M1046),J1046*X1046/100))</f>
        <v/>
      </c>
      <c r="L1046">
        <f>IF($Z1046="","",INDEX('Per Line'!$W$2:$W$7001,$Z1046)&amp;"")</f>
        <v/>
      </c>
      <c r="M1046">
        <f>IF($Z1046="","",INDEX('Per Line'!$AD$2:$AD$7001,$Z1046))</f>
        <v/>
      </c>
      <c r="N1046">
        <f>IF($Z1046="","",IF(AND(ISNUMBER(M1046),M1046&gt;0),X1046&gt;M1046,FALSE))</f>
        <v/>
      </c>
      <c r="O1046" s="8">
        <f>IF($Z1046="","",SUMIFS('Per Line'!$V$2:$V$7001,'Per Line'!$D$2:$D$7001,$B1046,'Per Line'!$AN$2:$AN$7001,1))</f>
        <v/>
      </c>
      <c r="P1046">
        <f>IF($Z1046="","",Settings!$C$7)</f>
        <v/>
      </c>
      <c r="Q1046" s="8">
        <f>IF($Z1046="","",SUMIFS('Per Line'!$V$2:$V$7001,'Per Line'!$D$2:$D$7001,$B1046,'Per Line'!$AM$2:$AM$7001,0,'Per Line'!$AN$2:$AN$7001,0))</f>
        <v/>
      </c>
      <c r="R1046" s="8">
        <f>IF($Z1046="","",Q1046*P1046)</f>
        <v/>
      </c>
      <c r="S1046">
        <f>IF($Z1046="","",Settings!$C$6)</f>
        <v/>
      </c>
      <c r="T1046" s="8">
        <f>IF($Z1046="","",SUMIFS('Per Line'!$V$2:$V$7001,'Per Line'!$D$2:$D$7001,$B1046,'Per Line'!$AM$2:$AM$7001,1,'Per Line'!$AN$2:$AN$7001,0))</f>
        <v/>
      </c>
      <c r="U1046" s="8">
        <f>IF($Z1046="","",T1046*S1046)</f>
        <v/>
      </c>
      <c r="V1046" s="8">
        <f>IF($Z1046="","",U1046+R1046)</f>
        <v/>
      </c>
      <c r="W1046" s="8">
        <f>IF($Z1046="","",X1046-V1046)</f>
        <v/>
      </c>
      <c r="X1046" s="8">
        <f>IF($Z1046="","",Q1046+T1046+O1046)</f>
        <v/>
      </c>
      <c r="Y1046" s="8">
        <f>IF($Z1046="","",X1046-V1046-K1046)</f>
        <v/>
      </c>
      <c r="Z1046" s="16">
        <f>IF(ROWS($Z$2:$Z1046)&lt;=MAX('Per Line'!$AL$2:$AL$7001),MATCH(ROWS($Z$2:$Z1046),'Per Line'!$AL$2:$AL$7001,0),"")</f>
        <v/>
      </c>
      <c r="AA1046" s="17">
        <f>IF($Z1046="","",K1046-J1046*X1046/100)</f>
        <v/>
      </c>
      <c r="AB1046">
        <f>IF($Z1046="","",C1046&amp;"|"&amp;COUNTIF($C$2:$C1046,C1046))</f>
        <v/>
      </c>
    </row>
    <row r="1047">
      <c r="A1047" s="15" t="n"/>
      <c r="B1047">
        <f>IF($Z1047="","",INDEX('Per Line'!$D$2:$D$7001,$Z1047)&amp;"")</f>
        <v/>
      </c>
      <c r="C1047">
        <f>IF($Z1047="","",IF(X1047&lt;Settings!$C$8,"INV&lt;10000","Inv&gt;10000"))</f>
        <v/>
      </c>
      <c r="D1047">
        <f>IF($Z1047="","",INDEX('Per Line'!$A$2:$A$7001,$Z1047)&amp;"")</f>
        <v/>
      </c>
      <c r="E1047" s="14">
        <f>IF($Z1047="","",INDEX('Per Line'!$F$2:$F$7001,$Z1047))</f>
        <v/>
      </c>
      <c r="F1047">
        <f>IF($Z1047="","",INDEX('Per Line'!$G$2:$G$7001,$Z1047)&amp;"")</f>
        <v/>
      </c>
      <c r="G1047">
        <f>IF($Z1047="","",INDEX('Per Line'!$I$2:$I$7001,$Z1047)&amp;"")</f>
        <v/>
      </c>
      <c r="H1047">
        <f>IF($Z1047="","",INDEX('Per Line'!$J$2:$J$7001,$Z1047)&amp;"")</f>
        <v/>
      </c>
      <c r="I1047">
        <f>IF($Z1047="","",INDEX('Per Line'!$K$2:$K$7001,$Z1047)&amp;"")</f>
        <v/>
      </c>
      <c r="J1047">
        <f>IF($Z1047="","",INDEX('Per Line'!$M$2:$M$7001,$Z1047))</f>
        <v/>
      </c>
      <c r="K1047" s="8">
        <f>IF($Z1047="","",IF(AND(ISNUMBER(M1047),M1047&gt;0,X1047&gt;M1047),J1047*M1047/100+(X1047-M1047),J1047*X1047/100))</f>
        <v/>
      </c>
      <c r="L1047">
        <f>IF($Z1047="","",INDEX('Per Line'!$W$2:$W$7001,$Z1047)&amp;"")</f>
        <v/>
      </c>
      <c r="M1047">
        <f>IF($Z1047="","",INDEX('Per Line'!$AD$2:$AD$7001,$Z1047))</f>
        <v/>
      </c>
      <c r="N1047">
        <f>IF($Z1047="","",IF(AND(ISNUMBER(M1047),M1047&gt;0),X1047&gt;M1047,FALSE))</f>
        <v/>
      </c>
      <c r="O1047" s="8">
        <f>IF($Z1047="","",SUMIFS('Per Line'!$V$2:$V$7001,'Per Line'!$D$2:$D$7001,$B1047,'Per Line'!$AN$2:$AN$7001,1))</f>
        <v/>
      </c>
      <c r="P1047">
        <f>IF($Z1047="","",Settings!$C$7)</f>
        <v/>
      </c>
      <c r="Q1047" s="8">
        <f>IF($Z1047="","",SUMIFS('Per Line'!$V$2:$V$7001,'Per Line'!$D$2:$D$7001,$B1047,'Per Line'!$AM$2:$AM$7001,0,'Per Line'!$AN$2:$AN$7001,0))</f>
        <v/>
      </c>
      <c r="R1047" s="8">
        <f>IF($Z1047="","",Q1047*P1047)</f>
        <v/>
      </c>
      <c r="S1047">
        <f>IF($Z1047="","",Settings!$C$6)</f>
        <v/>
      </c>
      <c r="T1047" s="8">
        <f>IF($Z1047="","",SUMIFS('Per Line'!$V$2:$V$7001,'Per Line'!$D$2:$D$7001,$B1047,'Per Line'!$AM$2:$AM$7001,1,'Per Line'!$AN$2:$AN$7001,0))</f>
        <v/>
      </c>
      <c r="U1047" s="8">
        <f>IF($Z1047="","",T1047*S1047)</f>
        <v/>
      </c>
      <c r="V1047" s="8">
        <f>IF($Z1047="","",U1047+R1047)</f>
        <v/>
      </c>
      <c r="W1047" s="8">
        <f>IF($Z1047="","",X1047-V1047)</f>
        <v/>
      </c>
      <c r="X1047" s="8">
        <f>IF($Z1047="","",Q1047+T1047+O1047)</f>
        <v/>
      </c>
      <c r="Y1047" s="8">
        <f>IF($Z1047="","",X1047-V1047-K1047)</f>
        <v/>
      </c>
      <c r="Z1047" s="16">
        <f>IF(ROWS($Z$2:$Z1047)&lt;=MAX('Per Line'!$AL$2:$AL$7001),MATCH(ROWS($Z$2:$Z1047),'Per Line'!$AL$2:$AL$7001,0),"")</f>
        <v/>
      </c>
      <c r="AA1047" s="17">
        <f>IF($Z1047="","",K1047-J1047*X1047/100)</f>
        <v/>
      </c>
      <c r="AB1047">
        <f>IF($Z1047="","",C1047&amp;"|"&amp;COUNTIF($C$2:$C1047,C1047))</f>
        <v/>
      </c>
    </row>
    <row r="1048">
      <c r="A1048" s="15" t="n"/>
      <c r="B1048">
        <f>IF($Z1048="","",INDEX('Per Line'!$D$2:$D$7001,$Z1048)&amp;"")</f>
        <v/>
      </c>
      <c r="C1048">
        <f>IF($Z1048="","",IF(X1048&lt;Settings!$C$8,"INV&lt;10000","Inv&gt;10000"))</f>
        <v/>
      </c>
      <c r="D1048">
        <f>IF($Z1048="","",INDEX('Per Line'!$A$2:$A$7001,$Z1048)&amp;"")</f>
        <v/>
      </c>
      <c r="E1048" s="14">
        <f>IF($Z1048="","",INDEX('Per Line'!$F$2:$F$7001,$Z1048))</f>
        <v/>
      </c>
      <c r="F1048">
        <f>IF($Z1048="","",INDEX('Per Line'!$G$2:$G$7001,$Z1048)&amp;"")</f>
        <v/>
      </c>
      <c r="G1048">
        <f>IF($Z1048="","",INDEX('Per Line'!$I$2:$I$7001,$Z1048)&amp;"")</f>
        <v/>
      </c>
      <c r="H1048">
        <f>IF($Z1048="","",INDEX('Per Line'!$J$2:$J$7001,$Z1048)&amp;"")</f>
        <v/>
      </c>
      <c r="I1048">
        <f>IF($Z1048="","",INDEX('Per Line'!$K$2:$K$7001,$Z1048)&amp;"")</f>
        <v/>
      </c>
      <c r="J1048">
        <f>IF($Z1048="","",INDEX('Per Line'!$M$2:$M$7001,$Z1048))</f>
        <v/>
      </c>
      <c r="K1048" s="8">
        <f>IF($Z1048="","",IF(AND(ISNUMBER(M1048),M1048&gt;0,X1048&gt;M1048),J1048*M1048/100+(X1048-M1048),J1048*X1048/100))</f>
        <v/>
      </c>
      <c r="L1048">
        <f>IF($Z1048="","",INDEX('Per Line'!$W$2:$W$7001,$Z1048)&amp;"")</f>
        <v/>
      </c>
      <c r="M1048">
        <f>IF($Z1048="","",INDEX('Per Line'!$AD$2:$AD$7001,$Z1048))</f>
        <v/>
      </c>
      <c r="N1048">
        <f>IF($Z1048="","",IF(AND(ISNUMBER(M1048),M1048&gt;0),X1048&gt;M1048,FALSE))</f>
        <v/>
      </c>
      <c r="O1048" s="8">
        <f>IF($Z1048="","",SUMIFS('Per Line'!$V$2:$V$7001,'Per Line'!$D$2:$D$7001,$B1048,'Per Line'!$AN$2:$AN$7001,1))</f>
        <v/>
      </c>
      <c r="P1048">
        <f>IF($Z1048="","",Settings!$C$7)</f>
        <v/>
      </c>
      <c r="Q1048" s="8">
        <f>IF($Z1048="","",SUMIFS('Per Line'!$V$2:$V$7001,'Per Line'!$D$2:$D$7001,$B1048,'Per Line'!$AM$2:$AM$7001,0,'Per Line'!$AN$2:$AN$7001,0))</f>
        <v/>
      </c>
      <c r="R1048" s="8">
        <f>IF($Z1048="","",Q1048*P1048)</f>
        <v/>
      </c>
      <c r="S1048">
        <f>IF($Z1048="","",Settings!$C$6)</f>
        <v/>
      </c>
      <c r="T1048" s="8">
        <f>IF($Z1048="","",SUMIFS('Per Line'!$V$2:$V$7001,'Per Line'!$D$2:$D$7001,$B1048,'Per Line'!$AM$2:$AM$7001,1,'Per Line'!$AN$2:$AN$7001,0))</f>
        <v/>
      </c>
      <c r="U1048" s="8">
        <f>IF($Z1048="","",T1048*S1048)</f>
        <v/>
      </c>
      <c r="V1048" s="8">
        <f>IF($Z1048="","",U1048+R1048)</f>
        <v/>
      </c>
      <c r="W1048" s="8">
        <f>IF($Z1048="","",X1048-V1048)</f>
        <v/>
      </c>
      <c r="X1048" s="8">
        <f>IF($Z1048="","",Q1048+T1048+O1048)</f>
        <v/>
      </c>
      <c r="Y1048" s="8">
        <f>IF($Z1048="","",X1048-V1048-K1048)</f>
        <v/>
      </c>
      <c r="Z1048" s="16">
        <f>IF(ROWS($Z$2:$Z1048)&lt;=MAX('Per Line'!$AL$2:$AL$7001),MATCH(ROWS($Z$2:$Z1048),'Per Line'!$AL$2:$AL$7001,0),"")</f>
        <v/>
      </c>
      <c r="AA1048" s="17">
        <f>IF($Z1048="","",K1048-J1048*X1048/100)</f>
        <v/>
      </c>
      <c r="AB1048">
        <f>IF($Z1048="","",C1048&amp;"|"&amp;COUNTIF($C$2:$C1048,C1048))</f>
        <v/>
      </c>
    </row>
    <row r="1049">
      <c r="A1049" s="15" t="n"/>
      <c r="B1049">
        <f>IF($Z1049="","",INDEX('Per Line'!$D$2:$D$7001,$Z1049)&amp;"")</f>
        <v/>
      </c>
      <c r="C1049">
        <f>IF($Z1049="","",IF(X1049&lt;Settings!$C$8,"INV&lt;10000","Inv&gt;10000"))</f>
        <v/>
      </c>
      <c r="D1049">
        <f>IF($Z1049="","",INDEX('Per Line'!$A$2:$A$7001,$Z1049)&amp;"")</f>
        <v/>
      </c>
      <c r="E1049" s="14">
        <f>IF($Z1049="","",INDEX('Per Line'!$F$2:$F$7001,$Z1049))</f>
        <v/>
      </c>
      <c r="F1049">
        <f>IF($Z1049="","",INDEX('Per Line'!$G$2:$G$7001,$Z1049)&amp;"")</f>
        <v/>
      </c>
      <c r="G1049">
        <f>IF($Z1049="","",INDEX('Per Line'!$I$2:$I$7001,$Z1049)&amp;"")</f>
        <v/>
      </c>
      <c r="H1049">
        <f>IF($Z1049="","",INDEX('Per Line'!$J$2:$J$7001,$Z1049)&amp;"")</f>
        <v/>
      </c>
      <c r="I1049">
        <f>IF($Z1049="","",INDEX('Per Line'!$K$2:$K$7001,$Z1049)&amp;"")</f>
        <v/>
      </c>
      <c r="J1049">
        <f>IF($Z1049="","",INDEX('Per Line'!$M$2:$M$7001,$Z1049))</f>
        <v/>
      </c>
      <c r="K1049" s="8">
        <f>IF($Z1049="","",IF(AND(ISNUMBER(M1049),M1049&gt;0,X1049&gt;M1049),J1049*M1049/100+(X1049-M1049),J1049*X1049/100))</f>
        <v/>
      </c>
      <c r="L1049">
        <f>IF($Z1049="","",INDEX('Per Line'!$W$2:$W$7001,$Z1049)&amp;"")</f>
        <v/>
      </c>
      <c r="M1049">
        <f>IF($Z1049="","",INDEX('Per Line'!$AD$2:$AD$7001,$Z1049))</f>
        <v/>
      </c>
      <c r="N1049">
        <f>IF($Z1049="","",IF(AND(ISNUMBER(M1049),M1049&gt;0),X1049&gt;M1049,FALSE))</f>
        <v/>
      </c>
      <c r="O1049" s="8">
        <f>IF($Z1049="","",SUMIFS('Per Line'!$V$2:$V$7001,'Per Line'!$D$2:$D$7001,$B1049,'Per Line'!$AN$2:$AN$7001,1))</f>
        <v/>
      </c>
      <c r="P1049">
        <f>IF($Z1049="","",Settings!$C$7)</f>
        <v/>
      </c>
      <c r="Q1049" s="8">
        <f>IF($Z1049="","",SUMIFS('Per Line'!$V$2:$V$7001,'Per Line'!$D$2:$D$7001,$B1049,'Per Line'!$AM$2:$AM$7001,0,'Per Line'!$AN$2:$AN$7001,0))</f>
        <v/>
      </c>
      <c r="R1049" s="8">
        <f>IF($Z1049="","",Q1049*P1049)</f>
        <v/>
      </c>
      <c r="S1049">
        <f>IF($Z1049="","",Settings!$C$6)</f>
        <v/>
      </c>
      <c r="T1049" s="8">
        <f>IF($Z1049="","",SUMIFS('Per Line'!$V$2:$V$7001,'Per Line'!$D$2:$D$7001,$B1049,'Per Line'!$AM$2:$AM$7001,1,'Per Line'!$AN$2:$AN$7001,0))</f>
        <v/>
      </c>
      <c r="U1049" s="8">
        <f>IF($Z1049="","",T1049*S1049)</f>
        <v/>
      </c>
      <c r="V1049" s="8">
        <f>IF($Z1049="","",U1049+R1049)</f>
        <v/>
      </c>
      <c r="W1049" s="8">
        <f>IF($Z1049="","",X1049-V1049)</f>
        <v/>
      </c>
      <c r="X1049" s="8">
        <f>IF($Z1049="","",Q1049+T1049+O1049)</f>
        <v/>
      </c>
      <c r="Y1049" s="8">
        <f>IF($Z1049="","",X1049-V1049-K1049)</f>
        <v/>
      </c>
      <c r="Z1049" s="16">
        <f>IF(ROWS($Z$2:$Z1049)&lt;=MAX('Per Line'!$AL$2:$AL$7001),MATCH(ROWS($Z$2:$Z1049),'Per Line'!$AL$2:$AL$7001,0),"")</f>
        <v/>
      </c>
      <c r="AA1049" s="17">
        <f>IF($Z1049="","",K1049-J1049*X1049/100)</f>
        <v/>
      </c>
      <c r="AB1049">
        <f>IF($Z1049="","",C1049&amp;"|"&amp;COUNTIF($C$2:$C1049,C1049))</f>
        <v/>
      </c>
    </row>
    <row r="1050">
      <c r="A1050" s="15" t="n"/>
      <c r="B1050">
        <f>IF($Z1050="","",INDEX('Per Line'!$D$2:$D$7001,$Z1050)&amp;"")</f>
        <v/>
      </c>
      <c r="C1050">
        <f>IF($Z1050="","",IF(X1050&lt;Settings!$C$8,"INV&lt;10000","Inv&gt;10000"))</f>
        <v/>
      </c>
      <c r="D1050">
        <f>IF($Z1050="","",INDEX('Per Line'!$A$2:$A$7001,$Z1050)&amp;"")</f>
        <v/>
      </c>
      <c r="E1050" s="14">
        <f>IF($Z1050="","",INDEX('Per Line'!$F$2:$F$7001,$Z1050))</f>
        <v/>
      </c>
      <c r="F1050">
        <f>IF($Z1050="","",INDEX('Per Line'!$G$2:$G$7001,$Z1050)&amp;"")</f>
        <v/>
      </c>
      <c r="G1050">
        <f>IF($Z1050="","",INDEX('Per Line'!$I$2:$I$7001,$Z1050)&amp;"")</f>
        <v/>
      </c>
      <c r="H1050">
        <f>IF($Z1050="","",INDEX('Per Line'!$J$2:$J$7001,$Z1050)&amp;"")</f>
        <v/>
      </c>
      <c r="I1050">
        <f>IF($Z1050="","",INDEX('Per Line'!$K$2:$K$7001,$Z1050)&amp;"")</f>
        <v/>
      </c>
      <c r="J1050">
        <f>IF($Z1050="","",INDEX('Per Line'!$M$2:$M$7001,$Z1050))</f>
        <v/>
      </c>
      <c r="K1050" s="8">
        <f>IF($Z1050="","",IF(AND(ISNUMBER(M1050),M1050&gt;0,X1050&gt;M1050),J1050*M1050/100+(X1050-M1050),J1050*X1050/100))</f>
        <v/>
      </c>
      <c r="L1050">
        <f>IF($Z1050="","",INDEX('Per Line'!$W$2:$W$7001,$Z1050)&amp;"")</f>
        <v/>
      </c>
      <c r="M1050">
        <f>IF($Z1050="","",INDEX('Per Line'!$AD$2:$AD$7001,$Z1050))</f>
        <v/>
      </c>
      <c r="N1050">
        <f>IF($Z1050="","",IF(AND(ISNUMBER(M1050),M1050&gt;0),X1050&gt;M1050,FALSE))</f>
        <v/>
      </c>
      <c r="O1050" s="8">
        <f>IF($Z1050="","",SUMIFS('Per Line'!$V$2:$V$7001,'Per Line'!$D$2:$D$7001,$B1050,'Per Line'!$AN$2:$AN$7001,1))</f>
        <v/>
      </c>
      <c r="P1050">
        <f>IF($Z1050="","",Settings!$C$7)</f>
        <v/>
      </c>
      <c r="Q1050" s="8">
        <f>IF($Z1050="","",SUMIFS('Per Line'!$V$2:$V$7001,'Per Line'!$D$2:$D$7001,$B1050,'Per Line'!$AM$2:$AM$7001,0,'Per Line'!$AN$2:$AN$7001,0))</f>
        <v/>
      </c>
      <c r="R1050" s="8">
        <f>IF($Z1050="","",Q1050*P1050)</f>
        <v/>
      </c>
      <c r="S1050">
        <f>IF($Z1050="","",Settings!$C$6)</f>
        <v/>
      </c>
      <c r="T1050" s="8">
        <f>IF($Z1050="","",SUMIFS('Per Line'!$V$2:$V$7001,'Per Line'!$D$2:$D$7001,$B1050,'Per Line'!$AM$2:$AM$7001,1,'Per Line'!$AN$2:$AN$7001,0))</f>
        <v/>
      </c>
      <c r="U1050" s="8">
        <f>IF($Z1050="","",T1050*S1050)</f>
        <v/>
      </c>
      <c r="V1050" s="8">
        <f>IF($Z1050="","",U1050+R1050)</f>
        <v/>
      </c>
      <c r="W1050" s="8">
        <f>IF($Z1050="","",X1050-V1050)</f>
        <v/>
      </c>
      <c r="X1050" s="8">
        <f>IF($Z1050="","",Q1050+T1050+O1050)</f>
        <v/>
      </c>
      <c r="Y1050" s="8">
        <f>IF($Z1050="","",X1050-V1050-K1050)</f>
        <v/>
      </c>
      <c r="Z1050" s="16">
        <f>IF(ROWS($Z$2:$Z1050)&lt;=MAX('Per Line'!$AL$2:$AL$7001),MATCH(ROWS($Z$2:$Z1050),'Per Line'!$AL$2:$AL$7001,0),"")</f>
        <v/>
      </c>
      <c r="AA1050" s="17">
        <f>IF($Z1050="","",K1050-J1050*X1050/100)</f>
        <v/>
      </c>
      <c r="AB1050">
        <f>IF($Z1050="","",C1050&amp;"|"&amp;COUNTIF($C$2:$C1050,C1050))</f>
        <v/>
      </c>
    </row>
    <row r="1051">
      <c r="A1051" s="15" t="n"/>
      <c r="B1051">
        <f>IF($Z1051="","",INDEX('Per Line'!$D$2:$D$7001,$Z1051)&amp;"")</f>
        <v/>
      </c>
      <c r="C1051">
        <f>IF($Z1051="","",IF(X1051&lt;Settings!$C$8,"INV&lt;10000","Inv&gt;10000"))</f>
        <v/>
      </c>
      <c r="D1051">
        <f>IF($Z1051="","",INDEX('Per Line'!$A$2:$A$7001,$Z1051)&amp;"")</f>
        <v/>
      </c>
      <c r="E1051" s="14">
        <f>IF($Z1051="","",INDEX('Per Line'!$F$2:$F$7001,$Z1051))</f>
        <v/>
      </c>
      <c r="F1051">
        <f>IF($Z1051="","",INDEX('Per Line'!$G$2:$G$7001,$Z1051)&amp;"")</f>
        <v/>
      </c>
      <c r="G1051">
        <f>IF($Z1051="","",INDEX('Per Line'!$I$2:$I$7001,$Z1051)&amp;"")</f>
        <v/>
      </c>
      <c r="H1051">
        <f>IF($Z1051="","",INDEX('Per Line'!$J$2:$J$7001,$Z1051)&amp;"")</f>
        <v/>
      </c>
      <c r="I1051">
        <f>IF($Z1051="","",INDEX('Per Line'!$K$2:$K$7001,$Z1051)&amp;"")</f>
        <v/>
      </c>
      <c r="J1051">
        <f>IF($Z1051="","",INDEX('Per Line'!$M$2:$M$7001,$Z1051))</f>
        <v/>
      </c>
      <c r="K1051" s="8">
        <f>IF($Z1051="","",IF(AND(ISNUMBER(M1051),M1051&gt;0,X1051&gt;M1051),J1051*M1051/100+(X1051-M1051),J1051*X1051/100))</f>
        <v/>
      </c>
      <c r="L1051">
        <f>IF($Z1051="","",INDEX('Per Line'!$W$2:$W$7001,$Z1051)&amp;"")</f>
        <v/>
      </c>
      <c r="M1051">
        <f>IF($Z1051="","",INDEX('Per Line'!$AD$2:$AD$7001,$Z1051))</f>
        <v/>
      </c>
      <c r="N1051">
        <f>IF($Z1051="","",IF(AND(ISNUMBER(M1051),M1051&gt;0),X1051&gt;M1051,FALSE))</f>
        <v/>
      </c>
      <c r="O1051" s="8">
        <f>IF($Z1051="","",SUMIFS('Per Line'!$V$2:$V$7001,'Per Line'!$D$2:$D$7001,$B1051,'Per Line'!$AN$2:$AN$7001,1))</f>
        <v/>
      </c>
      <c r="P1051">
        <f>IF($Z1051="","",Settings!$C$7)</f>
        <v/>
      </c>
      <c r="Q1051" s="8">
        <f>IF($Z1051="","",SUMIFS('Per Line'!$V$2:$V$7001,'Per Line'!$D$2:$D$7001,$B1051,'Per Line'!$AM$2:$AM$7001,0,'Per Line'!$AN$2:$AN$7001,0))</f>
        <v/>
      </c>
      <c r="R1051" s="8">
        <f>IF($Z1051="","",Q1051*P1051)</f>
        <v/>
      </c>
      <c r="S1051">
        <f>IF($Z1051="","",Settings!$C$6)</f>
        <v/>
      </c>
      <c r="T1051" s="8">
        <f>IF($Z1051="","",SUMIFS('Per Line'!$V$2:$V$7001,'Per Line'!$D$2:$D$7001,$B1051,'Per Line'!$AM$2:$AM$7001,1,'Per Line'!$AN$2:$AN$7001,0))</f>
        <v/>
      </c>
      <c r="U1051" s="8">
        <f>IF($Z1051="","",T1051*S1051)</f>
        <v/>
      </c>
      <c r="V1051" s="8">
        <f>IF($Z1051="","",U1051+R1051)</f>
        <v/>
      </c>
      <c r="W1051" s="8">
        <f>IF($Z1051="","",X1051-V1051)</f>
        <v/>
      </c>
      <c r="X1051" s="8">
        <f>IF($Z1051="","",Q1051+T1051+O1051)</f>
        <v/>
      </c>
      <c r="Y1051" s="8">
        <f>IF($Z1051="","",X1051-V1051-K1051)</f>
        <v/>
      </c>
      <c r="Z1051" s="16">
        <f>IF(ROWS($Z$2:$Z1051)&lt;=MAX('Per Line'!$AL$2:$AL$7001),MATCH(ROWS($Z$2:$Z1051),'Per Line'!$AL$2:$AL$7001,0),"")</f>
        <v/>
      </c>
      <c r="AA1051" s="17">
        <f>IF($Z1051="","",K1051-J1051*X1051/100)</f>
        <v/>
      </c>
      <c r="AB1051">
        <f>IF($Z1051="","",C1051&amp;"|"&amp;COUNTIF($C$2:$C1051,C1051))</f>
        <v/>
      </c>
    </row>
    <row r="1052">
      <c r="A1052" s="15" t="n"/>
      <c r="B1052">
        <f>IF($Z1052="","",INDEX('Per Line'!$D$2:$D$7001,$Z1052)&amp;"")</f>
        <v/>
      </c>
      <c r="C1052">
        <f>IF($Z1052="","",IF(X1052&lt;Settings!$C$8,"INV&lt;10000","Inv&gt;10000"))</f>
        <v/>
      </c>
      <c r="D1052">
        <f>IF($Z1052="","",INDEX('Per Line'!$A$2:$A$7001,$Z1052)&amp;"")</f>
        <v/>
      </c>
      <c r="E1052" s="14">
        <f>IF($Z1052="","",INDEX('Per Line'!$F$2:$F$7001,$Z1052))</f>
        <v/>
      </c>
      <c r="F1052">
        <f>IF($Z1052="","",INDEX('Per Line'!$G$2:$G$7001,$Z1052)&amp;"")</f>
        <v/>
      </c>
      <c r="G1052">
        <f>IF($Z1052="","",INDEX('Per Line'!$I$2:$I$7001,$Z1052)&amp;"")</f>
        <v/>
      </c>
      <c r="H1052">
        <f>IF($Z1052="","",INDEX('Per Line'!$J$2:$J$7001,$Z1052)&amp;"")</f>
        <v/>
      </c>
      <c r="I1052">
        <f>IF($Z1052="","",INDEX('Per Line'!$K$2:$K$7001,$Z1052)&amp;"")</f>
        <v/>
      </c>
      <c r="J1052">
        <f>IF($Z1052="","",INDEX('Per Line'!$M$2:$M$7001,$Z1052))</f>
        <v/>
      </c>
      <c r="K1052" s="8">
        <f>IF($Z1052="","",IF(AND(ISNUMBER(M1052),M1052&gt;0,X1052&gt;M1052),J1052*M1052/100+(X1052-M1052),J1052*X1052/100))</f>
        <v/>
      </c>
      <c r="L1052">
        <f>IF($Z1052="","",INDEX('Per Line'!$W$2:$W$7001,$Z1052)&amp;"")</f>
        <v/>
      </c>
      <c r="M1052">
        <f>IF($Z1052="","",INDEX('Per Line'!$AD$2:$AD$7001,$Z1052))</f>
        <v/>
      </c>
      <c r="N1052">
        <f>IF($Z1052="","",IF(AND(ISNUMBER(M1052),M1052&gt;0),X1052&gt;M1052,FALSE))</f>
        <v/>
      </c>
      <c r="O1052" s="8">
        <f>IF($Z1052="","",SUMIFS('Per Line'!$V$2:$V$7001,'Per Line'!$D$2:$D$7001,$B1052,'Per Line'!$AN$2:$AN$7001,1))</f>
        <v/>
      </c>
      <c r="P1052">
        <f>IF($Z1052="","",Settings!$C$7)</f>
        <v/>
      </c>
      <c r="Q1052" s="8">
        <f>IF($Z1052="","",SUMIFS('Per Line'!$V$2:$V$7001,'Per Line'!$D$2:$D$7001,$B1052,'Per Line'!$AM$2:$AM$7001,0,'Per Line'!$AN$2:$AN$7001,0))</f>
        <v/>
      </c>
      <c r="R1052" s="8">
        <f>IF($Z1052="","",Q1052*P1052)</f>
        <v/>
      </c>
      <c r="S1052">
        <f>IF($Z1052="","",Settings!$C$6)</f>
        <v/>
      </c>
      <c r="T1052" s="8">
        <f>IF($Z1052="","",SUMIFS('Per Line'!$V$2:$V$7001,'Per Line'!$D$2:$D$7001,$B1052,'Per Line'!$AM$2:$AM$7001,1,'Per Line'!$AN$2:$AN$7001,0))</f>
        <v/>
      </c>
      <c r="U1052" s="8">
        <f>IF($Z1052="","",T1052*S1052)</f>
        <v/>
      </c>
      <c r="V1052" s="8">
        <f>IF($Z1052="","",U1052+R1052)</f>
        <v/>
      </c>
      <c r="W1052" s="8">
        <f>IF($Z1052="","",X1052-V1052)</f>
        <v/>
      </c>
      <c r="X1052" s="8">
        <f>IF($Z1052="","",Q1052+T1052+O1052)</f>
        <v/>
      </c>
      <c r="Y1052" s="8">
        <f>IF($Z1052="","",X1052-V1052-K1052)</f>
        <v/>
      </c>
      <c r="Z1052" s="16">
        <f>IF(ROWS($Z$2:$Z1052)&lt;=MAX('Per Line'!$AL$2:$AL$7001),MATCH(ROWS($Z$2:$Z1052),'Per Line'!$AL$2:$AL$7001,0),"")</f>
        <v/>
      </c>
      <c r="AA1052" s="17">
        <f>IF($Z1052="","",K1052-J1052*X1052/100)</f>
        <v/>
      </c>
      <c r="AB1052">
        <f>IF($Z1052="","",C1052&amp;"|"&amp;COUNTIF($C$2:$C1052,C1052))</f>
        <v/>
      </c>
    </row>
    <row r="1053">
      <c r="A1053" s="15" t="n"/>
      <c r="B1053">
        <f>IF($Z1053="","",INDEX('Per Line'!$D$2:$D$7001,$Z1053)&amp;"")</f>
        <v/>
      </c>
      <c r="C1053">
        <f>IF($Z1053="","",IF(X1053&lt;Settings!$C$8,"INV&lt;10000","Inv&gt;10000"))</f>
        <v/>
      </c>
      <c r="D1053">
        <f>IF($Z1053="","",INDEX('Per Line'!$A$2:$A$7001,$Z1053)&amp;"")</f>
        <v/>
      </c>
      <c r="E1053" s="14">
        <f>IF($Z1053="","",INDEX('Per Line'!$F$2:$F$7001,$Z1053))</f>
        <v/>
      </c>
      <c r="F1053">
        <f>IF($Z1053="","",INDEX('Per Line'!$G$2:$G$7001,$Z1053)&amp;"")</f>
        <v/>
      </c>
      <c r="G1053">
        <f>IF($Z1053="","",INDEX('Per Line'!$I$2:$I$7001,$Z1053)&amp;"")</f>
        <v/>
      </c>
      <c r="H1053">
        <f>IF($Z1053="","",INDEX('Per Line'!$J$2:$J$7001,$Z1053)&amp;"")</f>
        <v/>
      </c>
      <c r="I1053">
        <f>IF($Z1053="","",INDEX('Per Line'!$K$2:$K$7001,$Z1053)&amp;"")</f>
        <v/>
      </c>
      <c r="J1053">
        <f>IF($Z1053="","",INDEX('Per Line'!$M$2:$M$7001,$Z1053))</f>
        <v/>
      </c>
      <c r="K1053" s="8">
        <f>IF($Z1053="","",IF(AND(ISNUMBER(M1053),M1053&gt;0,X1053&gt;M1053),J1053*M1053/100+(X1053-M1053),J1053*X1053/100))</f>
        <v/>
      </c>
      <c r="L1053">
        <f>IF($Z1053="","",INDEX('Per Line'!$W$2:$W$7001,$Z1053)&amp;"")</f>
        <v/>
      </c>
      <c r="M1053">
        <f>IF($Z1053="","",INDEX('Per Line'!$AD$2:$AD$7001,$Z1053))</f>
        <v/>
      </c>
      <c r="N1053">
        <f>IF($Z1053="","",IF(AND(ISNUMBER(M1053),M1053&gt;0),X1053&gt;M1053,FALSE))</f>
        <v/>
      </c>
      <c r="O1053" s="8">
        <f>IF($Z1053="","",SUMIFS('Per Line'!$V$2:$V$7001,'Per Line'!$D$2:$D$7001,$B1053,'Per Line'!$AN$2:$AN$7001,1))</f>
        <v/>
      </c>
      <c r="P1053">
        <f>IF($Z1053="","",Settings!$C$7)</f>
        <v/>
      </c>
      <c r="Q1053" s="8">
        <f>IF($Z1053="","",SUMIFS('Per Line'!$V$2:$V$7001,'Per Line'!$D$2:$D$7001,$B1053,'Per Line'!$AM$2:$AM$7001,0,'Per Line'!$AN$2:$AN$7001,0))</f>
        <v/>
      </c>
      <c r="R1053" s="8">
        <f>IF($Z1053="","",Q1053*P1053)</f>
        <v/>
      </c>
      <c r="S1053">
        <f>IF($Z1053="","",Settings!$C$6)</f>
        <v/>
      </c>
      <c r="T1053" s="8">
        <f>IF($Z1053="","",SUMIFS('Per Line'!$V$2:$V$7001,'Per Line'!$D$2:$D$7001,$B1053,'Per Line'!$AM$2:$AM$7001,1,'Per Line'!$AN$2:$AN$7001,0))</f>
        <v/>
      </c>
      <c r="U1053" s="8">
        <f>IF($Z1053="","",T1053*S1053)</f>
        <v/>
      </c>
      <c r="V1053" s="8">
        <f>IF($Z1053="","",U1053+R1053)</f>
        <v/>
      </c>
      <c r="W1053" s="8">
        <f>IF($Z1053="","",X1053-V1053)</f>
        <v/>
      </c>
      <c r="X1053" s="8">
        <f>IF($Z1053="","",Q1053+T1053+O1053)</f>
        <v/>
      </c>
      <c r="Y1053" s="8">
        <f>IF($Z1053="","",X1053-V1053-K1053)</f>
        <v/>
      </c>
      <c r="Z1053" s="16">
        <f>IF(ROWS($Z$2:$Z1053)&lt;=MAX('Per Line'!$AL$2:$AL$7001),MATCH(ROWS($Z$2:$Z1053),'Per Line'!$AL$2:$AL$7001,0),"")</f>
        <v/>
      </c>
      <c r="AA1053" s="17">
        <f>IF($Z1053="","",K1053-J1053*X1053/100)</f>
        <v/>
      </c>
      <c r="AB1053">
        <f>IF($Z1053="","",C1053&amp;"|"&amp;COUNTIF($C$2:$C1053,C1053))</f>
        <v/>
      </c>
    </row>
    <row r="1054">
      <c r="A1054" s="15" t="n"/>
      <c r="B1054">
        <f>IF($Z1054="","",INDEX('Per Line'!$D$2:$D$7001,$Z1054)&amp;"")</f>
        <v/>
      </c>
      <c r="C1054">
        <f>IF($Z1054="","",IF(X1054&lt;Settings!$C$8,"INV&lt;10000","Inv&gt;10000"))</f>
        <v/>
      </c>
      <c r="D1054">
        <f>IF($Z1054="","",INDEX('Per Line'!$A$2:$A$7001,$Z1054)&amp;"")</f>
        <v/>
      </c>
      <c r="E1054" s="14">
        <f>IF($Z1054="","",INDEX('Per Line'!$F$2:$F$7001,$Z1054))</f>
        <v/>
      </c>
      <c r="F1054">
        <f>IF($Z1054="","",INDEX('Per Line'!$G$2:$G$7001,$Z1054)&amp;"")</f>
        <v/>
      </c>
      <c r="G1054">
        <f>IF($Z1054="","",INDEX('Per Line'!$I$2:$I$7001,$Z1054)&amp;"")</f>
        <v/>
      </c>
      <c r="H1054">
        <f>IF($Z1054="","",INDEX('Per Line'!$J$2:$J$7001,$Z1054)&amp;"")</f>
        <v/>
      </c>
      <c r="I1054">
        <f>IF($Z1054="","",INDEX('Per Line'!$K$2:$K$7001,$Z1054)&amp;"")</f>
        <v/>
      </c>
      <c r="J1054">
        <f>IF($Z1054="","",INDEX('Per Line'!$M$2:$M$7001,$Z1054))</f>
        <v/>
      </c>
      <c r="K1054" s="8">
        <f>IF($Z1054="","",IF(AND(ISNUMBER(M1054),M1054&gt;0,X1054&gt;M1054),J1054*M1054/100+(X1054-M1054),J1054*X1054/100))</f>
        <v/>
      </c>
      <c r="L1054">
        <f>IF($Z1054="","",INDEX('Per Line'!$W$2:$W$7001,$Z1054)&amp;"")</f>
        <v/>
      </c>
      <c r="M1054">
        <f>IF($Z1054="","",INDEX('Per Line'!$AD$2:$AD$7001,$Z1054))</f>
        <v/>
      </c>
      <c r="N1054">
        <f>IF($Z1054="","",IF(AND(ISNUMBER(M1054),M1054&gt;0),X1054&gt;M1054,FALSE))</f>
        <v/>
      </c>
      <c r="O1054" s="8">
        <f>IF($Z1054="","",SUMIFS('Per Line'!$V$2:$V$7001,'Per Line'!$D$2:$D$7001,$B1054,'Per Line'!$AN$2:$AN$7001,1))</f>
        <v/>
      </c>
      <c r="P1054">
        <f>IF($Z1054="","",Settings!$C$7)</f>
        <v/>
      </c>
      <c r="Q1054" s="8">
        <f>IF($Z1054="","",SUMIFS('Per Line'!$V$2:$V$7001,'Per Line'!$D$2:$D$7001,$B1054,'Per Line'!$AM$2:$AM$7001,0,'Per Line'!$AN$2:$AN$7001,0))</f>
        <v/>
      </c>
      <c r="R1054" s="8">
        <f>IF($Z1054="","",Q1054*P1054)</f>
        <v/>
      </c>
      <c r="S1054">
        <f>IF($Z1054="","",Settings!$C$6)</f>
        <v/>
      </c>
      <c r="T1054" s="8">
        <f>IF($Z1054="","",SUMIFS('Per Line'!$V$2:$V$7001,'Per Line'!$D$2:$D$7001,$B1054,'Per Line'!$AM$2:$AM$7001,1,'Per Line'!$AN$2:$AN$7001,0))</f>
        <v/>
      </c>
      <c r="U1054" s="8">
        <f>IF($Z1054="","",T1054*S1054)</f>
        <v/>
      </c>
      <c r="V1054" s="8">
        <f>IF($Z1054="","",U1054+R1054)</f>
        <v/>
      </c>
      <c r="W1054" s="8">
        <f>IF($Z1054="","",X1054-V1054)</f>
        <v/>
      </c>
      <c r="X1054" s="8">
        <f>IF($Z1054="","",Q1054+T1054+O1054)</f>
        <v/>
      </c>
      <c r="Y1054" s="8">
        <f>IF($Z1054="","",X1054-V1054-K1054)</f>
        <v/>
      </c>
      <c r="Z1054" s="16">
        <f>IF(ROWS($Z$2:$Z1054)&lt;=MAX('Per Line'!$AL$2:$AL$7001),MATCH(ROWS($Z$2:$Z1054),'Per Line'!$AL$2:$AL$7001,0),"")</f>
        <v/>
      </c>
      <c r="AA1054" s="17">
        <f>IF($Z1054="","",K1054-J1054*X1054/100)</f>
        <v/>
      </c>
      <c r="AB1054">
        <f>IF($Z1054="","",C1054&amp;"|"&amp;COUNTIF($C$2:$C1054,C1054))</f>
        <v/>
      </c>
    </row>
    <row r="1055">
      <c r="A1055" s="15" t="n"/>
      <c r="B1055">
        <f>IF($Z1055="","",INDEX('Per Line'!$D$2:$D$7001,$Z1055)&amp;"")</f>
        <v/>
      </c>
      <c r="C1055">
        <f>IF($Z1055="","",IF(X1055&lt;Settings!$C$8,"INV&lt;10000","Inv&gt;10000"))</f>
        <v/>
      </c>
      <c r="D1055">
        <f>IF($Z1055="","",INDEX('Per Line'!$A$2:$A$7001,$Z1055)&amp;"")</f>
        <v/>
      </c>
      <c r="E1055" s="14">
        <f>IF($Z1055="","",INDEX('Per Line'!$F$2:$F$7001,$Z1055))</f>
        <v/>
      </c>
      <c r="F1055">
        <f>IF($Z1055="","",INDEX('Per Line'!$G$2:$G$7001,$Z1055)&amp;"")</f>
        <v/>
      </c>
      <c r="G1055">
        <f>IF($Z1055="","",INDEX('Per Line'!$I$2:$I$7001,$Z1055)&amp;"")</f>
        <v/>
      </c>
      <c r="H1055">
        <f>IF($Z1055="","",INDEX('Per Line'!$J$2:$J$7001,$Z1055)&amp;"")</f>
        <v/>
      </c>
      <c r="I1055">
        <f>IF($Z1055="","",INDEX('Per Line'!$K$2:$K$7001,$Z1055)&amp;"")</f>
        <v/>
      </c>
      <c r="J1055">
        <f>IF($Z1055="","",INDEX('Per Line'!$M$2:$M$7001,$Z1055))</f>
        <v/>
      </c>
      <c r="K1055" s="8">
        <f>IF($Z1055="","",IF(AND(ISNUMBER(M1055),M1055&gt;0,X1055&gt;M1055),J1055*M1055/100+(X1055-M1055),J1055*X1055/100))</f>
        <v/>
      </c>
      <c r="L1055">
        <f>IF($Z1055="","",INDEX('Per Line'!$W$2:$W$7001,$Z1055)&amp;"")</f>
        <v/>
      </c>
      <c r="M1055">
        <f>IF($Z1055="","",INDEX('Per Line'!$AD$2:$AD$7001,$Z1055))</f>
        <v/>
      </c>
      <c r="N1055">
        <f>IF($Z1055="","",IF(AND(ISNUMBER(M1055),M1055&gt;0),X1055&gt;M1055,FALSE))</f>
        <v/>
      </c>
      <c r="O1055" s="8">
        <f>IF($Z1055="","",SUMIFS('Per Line'!$V$2:$V$7001,'Per Line'!$D$2:$D$7001,$B1055,'Per Line'!$AN$2:$AN$7001,1))</f>
        <v/>
      </c>
      <c r="P1055">
        <f>IF($Z1055="","",Settings!$C$7)</f>
        <v/>
      </c>
      <c r="Q1055" s="8">
        <f>IF($Z1055="","",SUMIFS('Per Line'!$V$2:$V$7001,'Per Line'!$D$2:$D$7001,$B1055,'Per Line'!$AM$2:$AM$7001,0,'Per Line'!$AN$2:$AN$7001,0))</f>
        <v/>
      </c>
      <c r="R1055" s="8">
        <f>IF($Z1055="","",Q1055*P1055)</f>
        <v/>
      </c>
      <c r="S1055">
        <f>IF($Z1055="","",Settings!$C$6)</f>
        <v/>
      </c>
      <c r="T1055" s="8">
        <f>IF($Z1055="","",SUMIFS('Per Line'!$V$2:$V$7001,'Per Line'!$D$2:$D$7001,$B1055,'Per Line'!$AM$2:$AM$7001,1,'Per Line'!$AN$2:$AN$7001,0))</f>
        <v/>
      </c>
      <c r="U1055" s="8">
        <f>IF($Z1055="","",T1055*S1055)</f>
        <v/>
      </c>
      <c r="V1055" s="8">
        <f>IF($Z1055="","",U1055+R1055)</f>
        <v/>
      </c>
      <c r="W1055" s="8">
        <f>IF($Z1055="","",X1055-V1055)</f>
        <v/>
      </c>
      <c r="X1055" s="8">
        <f>IF($Z1055="","",Q1055+T1055+O1055)</f>
        <v/>
      </c>
      <c r="Y1055" s="8">
        <f>IF($Z1055="","",X1055-V1055-K1055)</f>
        <v/>
      </c>
      <c r="Z1055" s="16">
        <f>IF(ROWS($Z$2:$Z1055)&lt;=MAX('Per Line'!$AL$2:$AL$7001),MATCH(ROWS($Z$2:$Z1055),'Per Line'!$AL$2:$AL$7001,0),"")</f>
        <v/>
      </c>
      <c r="AA1055" s="17">
        <f>IF($Z1055="","",K1055-J1055*X1055/100)</f>
        <v/>
      </c>
      <c r="AB1055">
        <f>IF($Z1055="","",C1055&amp;"|"&amp;COUNTIF($C$2:$C1055,C1055))</f>
        <v/>
      </c>
    </row>
    <row r="1056">
      <c r="A1056" s="15" t="n"/>
      <c r="B1056">
        <f>IF($Z1056="","",INDEX('Per Line'!$D$2:$D$7001,$Z1056)&amp;"")</f>
        <v/>
      </c>
      <c r="C1056">
        <f>IF($Z1056="","",IF(X1056&lt;Settings!$C$8,"INV&lt;10000","Inv&gt;10000"))</f>
        <v/>
      </c>
      <c r="D1056">
        <f>IF($Z1056="","",INDEX('Per Line'!$A$2:$A$7001,$Z1056)&amp;"")</f>
        <v/>
      </c>
      <c r="E1056" s="14">
        <f>IF($Z1056="","",INDEX('Per Line'!$F$2:$F$7001,$Z1056))</f>
        <v/>
      </c>
      <c r="F1056">
        <f>IF($Z1056="","",INDEX('Per Line'!$G$2:$G$7001,$Z1056)&amp;"")</f>
        <v/>
      </c>
      <c r="G1056">
        <f>IF($Z1056="","",INDEX('Per Line'!$I$2:$I$7001,$Z1056)&amp;"")</f>
        <v/>
      </c>
      <c r="H1056">
        <f>IF($Z1056="","",INDEX('Per Line'!$J$2:$J$7001,$Z1056)&amp;"")</f>
        <v/>
      </c>
      <c r="I1056">
        <f>IF($Z1056="","",INDEX('Per Line'!$K$2:$K$7001,$Z1056)&amp;"")</f>
        <v/>
      </c>
      <c r="J1056">
        <f>IF($Z1056="","",INDEX('Per Line'!$M$2:$M$7001,$Z1056))</f>
        <v/>
      </c>
      <c r="K1056" s="8">
        <f>IF($Z1056="","",IF(AND(ISNUMBER(M1056),M1056&gt;0,X1056&gt;M1056),J1056*M1056/100+(X1056-M1056),J1056*X1056/100))</f>
        <v/>
      </c>
      <c r="L1056">
        <f>IF($Z1056="","",INDEX('Per Line'!$W$2:$W$7001,$Z1056)&amp;"")</f>
        <v/>
      </c>
      <c r="M1056">
        <f>IF($Z1056="","",INDEX('Per Line'!$AD$2:$AD$7001,$Z1056))</f>
        <v/>
      </c>
      <c r="N1056">
        <f>IF($Z1056="","",IF(AND(ISNUMBER(M1056),M1056&gt;0),X1056&gt;M1056,FALSE))</f>
        <v/>
      </c>
      <c r="O1056" s="8">
        <f>IF($Z1056="","",SUMIFS('Per Line'!$V$2:$V$7001,'Per Line'!$D$2:$D$7001,$B1056,'Per Line'!$AN$2:$AN$7001,1))</f>
        <v/>
      </c>
      <c r="P1056">
        <f>IF($Z1056="","",Settings!$C$7)</f>
        <v/>
      </c>
      <c r="Q1056" s="8">
        <f>IF($Z1056="","",SUMIFS('Per Line'!$V$2:$V$7001,'Per Line'!$D$2:$D$7001,$B1056,'Per Line'!$AM$2:$AM$7001,0,'Per Line'!$AN$2:$AN$7001,0))</f>
        <v/>
      </c>
      <c r="R1056" s="8">
        <f>IF($Z1056="","",Q1056*P1056)</f>
        <v/>
      </c>
      <c r="S1056">
        <f>IF($Z1056="","",Settings!$C$6)</f>
        <v/>
      </c>
      <c r="T1056" s="8">
        <f>IF($Z1056="","",SUMIFS('Per Line'!$V$2:$V$7001,'Per Line'!$D$2:$D$7001,$B1056,'Per Line'!$AM$2:$AM$7001,1,'Per Line'!$AN$2:$AN$7001,0))</f>
        <v/>
      </c>
      <c r="U1056" s="8">
        <f>IF($Z1056="","",T1056*S1056)</f>
        <v/>
      </c>
      <c r="V1056" s="8">
        <f>IF($Z1056="","",U1056+R1056)</f>
        <v/>
      </c>
      <c r="W1056" s="8">
        <f>IF($Z1056="","",X1056-V1056)</f>
        <v/>
      </c>
      <c r="X1056" s="8">
        <f>IF($Z1056="","",Q1056+T1056+O1056)</f>
        <v/>
      </c>
      <c r="Y1056" s="8">
        <f>IF($Z1056="","",X1056-V1056-K1056)</f>
        <v/>
      </c>
      <c r="Z1056" s="16">
        <f>IF(ROWS($Z$2:$Z1056)&lt;=MAX('Per Line'!$AL$2:$AL$7001),MATCH(ROWS($Z$2:$Z1056),'Per Line'!$AL$2:$AL$7001,0),"")</f>
        <v/>
      </c>
      <c r="AA1056" s="17">
        <f>IF($Z1056="","",K1056-J1056*X1056/100)</f>
        <v/>
      </c>
      <c r="AB1056">
        <f>IF($Z1056="","",C1056&amp;"|"&amp;COUNTIF($C$2:$C1056,C1056))</f>
        <v/>
      </c>
    </row>
    <row r="1057">
      <c r="A1057" s="15" t="n"/>
      <c r="B1057">
        <f>IF($Z1057="","",INDEX('Per Line'!$D$2:$D$7001,$Z1057)&amp;"")</f>
        <v/>
      </c>
      <c r="C1057">
        <f>IF($Z1057="","",IF(X1057&lt;Settings!$C$8,"INV&lt;10000","Inv&gt;10000"))</f>
        <v/>
      </c>
      <c r="D1057">
        <f>IF($Z1057="","",INDEX('Per Line'!$A$2:$A$7001,$Z1057)&amp;"")</f>
        <v/>
      </c>
      <c r="E1057" s="14">
        <f>IF($Z1057="","",INDEX('Per Line'!$F$2:$F$7001,$Z1057))</f>
        <v/>
      </c>
      <c r="F1057">
        <f>IF($Z1057="","",INDEX('Per Line'!$G$2:$G$7001,$Z1057)&amp;"")</f>
        <v/>
      </c>
      <c r="G1057">
        <f>IF($Z1057="","",INDEX('Per Line'!$I$2:$I$7001,$Z1057)&amp;"")</f>
        <v/>
      </c>
      <c r="H1057">
        <f>IF($Z1057="","",INDEX('Per Line'!$J$2:$J$7001,$Z1057)&amp;"")</f>
        <v/>
      </c>
      <c r="I1057">
        <f>IF($Z1057="","",INDEX('Per Line'!$K$2:$K$7001,$Z1057)&amp;"")</f>
        <v/>
      </c>
      <c r="J1057">
        <f>IF($Z1057="","",INDEX('Per Line'!$M$2:$M$7001,$Z1057))</f>
        <v/>
      </c>
      <c r="K1057" s="8">
        <f>IF($Z1057="","",IF(AND(ISNUMBER(M1057),M1057&gt;0,X1057&gt;M1057),J1057*M1057/100+(X1057-M1057),J1057*X1057/100))</f>
        <v/>
      </c>
      <c r="L1057">
        <f>IF($Z1057="","",INDEX('Per Line'!$W$2:$W$7001,$Z1057)&amp;"")</f>
        <v/>
      </c>
      <c r="M1057">
        <f>IF($Z1057="","",INDEX('Per Line'!$AD$2:$AD$7001,$Z1057))</f>
        <v/>
      </c>
      <c r="N1057">
        <f>IF($Z1057="","",IF(AND(ISNUMBER(M1057),M1057&gt;0),X1057&gt;M1057,FALSE))</f>
        <v/>
      </c>
      <c r="O1057" s="8">
        <f>IF($Z1057="","",SUMIFS('Per Line'!$V$2:$V$7001,'Per Line'!$D$2:$D$7001,$B1057,'Per Line'!$AN$2:$AN$7001,1))</f>
        <v/>
      </c>
      <c r="P1057">
        <f>IF($Z1057="","",Settings!$C$7)</f>
        <v/>
      </c>
      <c r="Q1057" s="8">
        <f>IF($Z1057="","",SUMIFS('Per Line'!$V$2:$V$7001,'Per Line'!$D$2:$D$7001,$B1057,'Per Line'!$AM$2:$AM$7001,0,'Per Line'!$AN$2:$AN$7001,0))</f>
        <v/>
      </c>
      <c r="R1057" s="8">
        <f>IF($Z1057="","",Q1057*P1057)</f>
        <v/>
      </c>
      <c r="S1057">
        <f>IF($Z1057="","",Settings!$C$6)</f>
        <v/>
      </c>
      <c r="T1057" s="8">
        <f>IF($Z1057="","",SUMIFS('Per Line'!$V$2:$V$7001,'Per Line'!$D$2:$D$7001,$B1057,'Per Line'!$AM$2:$AM$7001,1,'Per Line'!$AN$2:$AN$7001,0))</f>
        <v/>
      </c>
      <c r="U1057" s="8">
        <f>IF($Z1057="","",T1057*S1057)</f>
        <v/>
      </c>
      <c r="V1057" s="8">
        <f>IF($Z1057="","",U1057+R1057)</f>
        <v/>
      </c>
      <c r="W1057" s="8">
        <f>IF($Z1057="","",X1057-V1057)</f>
        <v/>
      </c>
      <c r="X1057" s="8">
        <f>IF($Z1057="","",Q1057+T1057+O1057)</f>
        <v/>
      </c>
      <c r="Y1057" s="8">
        <f>IF($Z1057="","",X1057-V1057-K1057)</f>
        <v/>
      </c>
      <c r="Z1057" s="16">
        <f>IF(ROWS($Z$2:$Z1057)&lt;=MAX('Per Line'!$AL$2:$AL$7001),MATCH(ROWS($Z$2:$Z1057),'Per Line'!$AL$2:$AL$7001,0),"")</f>
        <v/>
      </c>
      <c r="AA1057" s="17">
        <f>IF($Z1057="","",K1057-J1057*X1057/100)</f>
        <v/>
      </c>
      <c r="AB1057">
        <f>IF($Z1057="","",C1057&amp;"|"&amp;COUNTIF($C$2:$C1057,C1057))</f>
        <v/>
      </c>
    </row>
    <row r="1058">
      <c r="A1058" s="15" t="n"/>
      <c r="B1058">
        <f>IF($Z1058="","",INDEX('Per Line'!$D$2:$D$7001,$Z1058)&amp;"")</f>
        <v/>
      </c>
      <c r="C1058">
        <f>IF($Z1058="","",IF(X1058&lt;Settings!$C$8,"INV&lt;10000","Inv&gt;10000"))</f>
        <v/>
      </c>
      <c r="D1058">
        <f>IF($Z1058="","",INDEX('Per Line'!$A$2:$A$7001,$Z1058)&amp;"")</f>
        <v/>
      </c>
      <c r="E1058" s="14">
        <f>IF($Z1058="","",INDEX('Per Line'!$F$2:$F$7001,$Z1058))</f>
        <v/>
      </c>
      <c r="F1058">
        <f>IF($Z1058="","",INDEX('Per Line'!$G$2:$G$7001,$Z1058)&amp;"")</f>
        <v/>
      </c>
      <c r="G1058">
        <f>IF($Z1058="","",INDEX('Per Line'!$I$2:$I$7001,$Z1058)&amp;"")</f>
        <v/>
      </c>
      <c r="H1058">
        <f>IF($Z1058="","",INDEX('Per Line'!$J$2:$J$7001,$Z1058)&amp;"")</f>
        <v/>
      </c>
      <c r="I1058">
        <f>IF($Z1058="","",INDEX('Per Line'!$K$2:$K$7001,$Z1058)&amp;"")</f>
        <v/>
      </c>
      <c r="J1058">
        <f>IF($Z1058="","",INDEX('Per Line'!$M$2:$M$7001,$Z1058))</f>
        <v/>
      </c>
      <c r="K1058" s="8">
        <f>IF($Z1058="","",IF(AND(ISNUMBER(M1058),M1058&gt;0,X1058&gt;M1058),J1058*M1058/100+(X1058-M1058),J1058*X1058/100))</f>
        <v/>
      </c>
      <c r="L1058">
        <f>IF($Z1058="","",INDEX('Per Line'!$W$2:$W$7001,$Z1058)&amp;"")</f>
        <v/>
      </c>
      <c r="M1058">
        <f>IF($Z1058="","",INDEX('Per Line'!$AD$2:$AD$7001,$Z1058))</f>
        <v/>
      </c>
      <c r="N1058">
        <f>IF($Z1058="","",IF(AND(ISNUMBER(M1058),M1058&gt;0),X1058&gt;M1058,FALSE))</f>
        <v/>
      </c>
      <c r="O1058" s="8">
        <f>IF($Z1058="","",SUMIFS('Per Line'!$V$2:$V$7001,'Per Line'!$D$2:$D$7001,$B1058,'Per Line'!$AN$2:$AN$7001,1))</f>
        <v/>
      </c>
      <c r="P1058">
        <f>IF($Z1058="","",Settings!$C$7)</f>
        <v/>
      </c>
      <c r="Q1058" s="8">
        <f>IF($Z1058="","",SUMIFS('Per Line'!$V$2:$V$7001,'Per Line'!$D$2:$D$7001,$B1058,'Per Line'!$AM$2:$AM$7001,0,'Per Line'!$AN$2:$AN$7001,0))</f>
        <v/>
      </c>
      <c r="R1058" s="8">
        <f>IF($Z1058="","",Q1058*P1058)</f>
        <v/>
      </c>
      <c r="S1058">
        <f>IF($Z1058="","",Settings!$C$6)</f>
        <v/>
      </c>
      <c r="T1058" s="8">
        <f>IF($Z1058="","",SUMIFS('Per Line'!$V$2:$V$7001,'Per Line'!$D$2:$D$7001,$B1058,'Per Line'!$AM$2:$AM$7001,1,'Per Line'!$AN$2:$AN$7001,0))</f>
        <v/>
      </c>
      <c r="U1058" s="8">
        <f>IF($Z1058="","",T1058*S1058)</f>
        <v/>
      </c>
      <c r="V1058" s="8">
        <f>IF($Z1058="","",U1058+R1058)</f>
        <v/>
      </c>
      <c r="W1058" s="8">
        <f>IF($Z1058="","",X1058-V1058)</f>
        <v/>
      </c>
      <c r="X1058" s="8">
        <f>IF($Z1058="","",Q1058+T1058+O1058)</f>
        <v/>
      </c>
      <c r="Y1058" s="8">
        <f>IF($Z1058="","",X1058-V1058-K1058)</f>
        <v/>
      </c>
      <c r="Z1058" s="16">
        <f>IF(ROWS($Z$2:$Z1058)&lt;=MAX('Per Line'!$AL$2:$AL$7001),MATCH(ROWS($Z$2:$Z1058),'Per Line'!$AL$2:$AL$7001,0),"")</f>
        <v/>
      </c>
      <c r="AA1058" s="17">
        <f>IF($Z1058="","",K1058-J1058*X1058/100)</f>
        <v/>
      </c>
      <c r="AB1058">
        <f>IF($Z1058="","",C1058&amp;"|"&amp;COUNTIF($C$2:$C1058,C1058))</f>
        <v/>
      </c>
    </row>
    <row r="1059">
      <c r="A1059" s="15" t="n"/>
      <c r="B1059">
        <f>IF($Z1059="","",INDEX('Per Line'!$D$2:$D$7001,$Z1059)&amp;"")</f>
        <v/>
      </c>
      <c r="C1059">
        <f>IF($Z1059="","",IF(X1059&lt;Settings!$C$8,"INV&lt;10000","Inv&gt;10000"))</f>
        <v/>
      </c>
      <c r="D1059">
        <f>IF($Z1059="","",INDEX('Per Line'!$A$2:$A$7001,$Z1059)&amp;"")</f>
        <v/>
      </c>
      <c r="E1059" s="14">
        <f>IF($Z1059="","",INDEX('Per Line'!$F$2:$F$7001,$Z1059))</f>
        <v/>
      </c>
      <c r="F1059">
        <f>IF($Z1059="","",INDEX('Per Line'!$G$2:$G$7001,$Z1059)&amp;"")</f>
        <v/>
      </c>
      <c r="G1059">
        <f>IF($Z1059="","",INDEX('Per Line'!$I$2:$I$7001,$Z1059)&amp;"")</f>
        <v/>
      </c>
      <c r="H1059">
        <f>IF($Z1059="","",INDEX('Per Line'!$J$2:$J$7001,$Z1059)&amp;"")</f>
        <v/>
      </c>
      <c r="I1059">
        <f>IF($Z1059="","",INDEX('Per Line'!$K$2:$K$7001,$Z1059)&amp;"")</f>
        <v/>
      </c>
      <c r="J1059">
        <f>IF($Z1059="","",INDEX('Per Line'!$M$2:$M$7001,$Z1059))</f>
        <v/>
      </c>
      <c r="K1059" s="8">
        <f>IF($Z1059="","",IF(AND(ISNUMBER(M1059),M1059&gt;0,X1059&gt;M1059),J1059*M1059/100+(X1059-M1059),J1059*X1059/100))</f>
        <v/>
      </c>
      <c r="L1059">
        <f>IF($Z1059="","",INDEX('Per Line'!$W$2:$W$7001,$Z1059)&amp;"")</f>
        <v/>
      </c>
      <c r="M1059">
        <f>IF($Z1059="","",INDEX('Per Line'!$AD$2:$AD$7001,$Z1059))</f>
        <v/>
      </c>
      <c r="N1059">
        <f>IF($Z1059="","",IF(AND(ISNUMBER(M1059),M1059&gt;0),X1059&gt;M1059,FALSE))</f>
        <v/>
      </c>
      <c r="O1059" s="8">
        <f>IF($Z1059="","",SUMIFS('Per Line'!$V$2:$V$7001,'Per Line'!$D$2:$D$7001,$B1059,'Per Line'!$AN$2:$AN$7001,1))</f>
        <v/>
      </c>
      <c r="P1059">
        <f>IF($Z1059="","",Settings!$C$7)</f>
        <v/>
      </c>
      <c r="Q1059" s="8">
        <f>IF($Z1059="","",SUMIFS('Per Line'!$V$2:$V$7001,'Per Line'!$D$2:$D$7001,$B1059,'Per Line'!$AM$2:$AM$7001,0,'Per Line'!$AN$2:$AN$7001,0))</f>
        <v/>
      </c>
      <c r="R1059" s="8">
        <f>IF($Z1059="","",Q1059*P1059)</f>
        <v/>
      </c>
      <c r="S1059">
        <f>IF($Z1059="","",Settings!$C$6)</f>
        <v/>
      </c>
      <c r="T1059" s="8">
        <f>IF($Z1059="","",SUMIFS('Per Line'!$V$2:$V$7001,'Per Line'!$D$2:$D$7001,$B1059,'Per Line'!$AM$2:$AM$7001,1,'Per Line'!$AN$2:$AN$7001,0))</f>
        <v/>
      </c>
      <c r="U1059" s="8">
        <f>IF($Z1059="","",T1059*S1059)</f>
        <v/>
      </c>
      <c r="V1059" s="8">
        <f>IF($Z1059="","",U1059+R1059)</f>
        <v/>
      </c>
      <c r="W1059" s="8">
        <f>IF($Z1059="","",X1059-V1059)</f>
        <v/>
      </c>
      <c r="X1059" s="8">
        <f>IF($Z1059="","",Q1059+T1059+O1059)</f>
        <v/>
      </c>
      <c r="Y1059" s="8">
        <f>IF($Z1059="","",X1059-V1059-K1059)</f>
        <v/>
      </c>
      <c r="Z1059" s="16">
        <f>IF(ROWS($Z$2:$Z1059)&lt;=MAX('Per Line'!$AL$2:$AL$7001),MATCH(ROWS($Z$2:$Z1059),'Per Line'!$AL$2:$AL$7001,0),"")</f>
        <v/>
      </c>
      <c r="AA1059" s="17">
        <f>IF($Z1059="","",K1059-J1059*X1059/100)</f>
        <v/>
      </c>
      <c r="AB1059">
        <f>IF($Z1059="","",C1059&amp;"|"&amp;COUNTIF($C$2:$C1059,C1059))</f>
        <v/>
      </c>
    </row>
    <row r="1060">
      <c r="A1060" s="15" t="n"/>
      <c r="B1060">
        <f>IF($Z1060="","",INDEX('Per Line'!$D$2:$D$7001,$Z1060)&amp;"")</f>
        <v/>
      </c>
      <c r="C1060">
        <f>IF($Z1060="","",IF(X1060&lt;Settings!$C$8,"INV&lt;10000","Inv&gt;10000"))</f>
        <v/>
      </c>
      <c r="D1060">
        <f>IF($Z1060="","",INDEX('Per Line'!$A$2:$A$7001,$Z1060)&amp;"")</f>
        <v/>
      </c>
      <c r="E1060" s="14">
        <f>IF($Z1060="","",INDEX('Per Line'!$F$2:$F$7001,$Z1060))</f>
        <v/>
      </c>
      <c r="F1060">
        <f>IF($Z1060="","",INDEX('Per Line'!$G$2:$G$7001,$Z1060)&amp;"")</f>
        <v/>
      </c>
      <c r="G1060">
        <f>IF($Z1060="","",INDEX('Per Line'!$I$2:$I$7001,$Z1060)&amp;"")</f>
        <v/>
      </c>
      <c r="H1060">
        <f>IF($Z1060="","",INDEX('Per Line'!$J$2:$J$7001,$Z1060)&amp;"")</f>
        <v/>
      </c>
      <c r="I1060">
        <f>IF($Z1060="","",INDEX('Per Line'!$K$2:$K$7001,$Z1060)&amp;"")</f>
        <v/>
      </c>
      <c r="J1060">
        <f>IF($Z1060="","",INDEX('Per Line'!$M$2:$M$7001,$Z1060))</f>
        <v/>
      </c>
      <c r="K1060" s="8">
        <f>IF($Z1060="","",IF(AND(ISNUMBER(M1060),M1060&gt;0,X1060&gt;M1060),J1060*M1060/100+(X1060-M1060),J1060*X1060/100))</f>
        <v/>
      </c>
      <c r="L1060">
        <f>IF($Z1060="","",INDEX('Per Line'!$W$2:$W$7001,$Z1060)&amp;"")</f>
        <v/>
      </c>
      <c r="M1060">
        <f>IF($Z1060="","",INDEX('Per Line'!$AD$2:$AD$7001,$Z1060))</f>
        <v/>
      </c>
      <c r="N1060">
        <f>IF($Z1060="","",IF(AND(ISNUMBER(M1060),M1060&gt;0),X1060&gt;M1060,FALSE))</f>
        <v/>
      </c>
      <c r="O1060" s="8">
        <f>IF($Z1060="","",SUMIFS('Per Line'!$V$2:$V$7001,'Per Line'!$D$2:$D$7001,$B1060,'Per Line'!$AN$2:$AN$7001,1))</f>
        <v/>
      </c>
      <c r="P1060">
        <f>IF($Z1060="","",Settings!$C$7)</f>
        <v/>
      </c>
      <c r="Q1060" s="8">
        <f>IF($Z1060="","",SUMIFS('Per Line'!$V$2:$V$7001,'Per Line'!$D$2:$D$7001,$B1060,'Per Line'!$AM$2:$AM$7001,0,'Per Line'!$AN$2:$AN$7001,0))</f>
        <v/>
      </c>
      <c r="R1060" s="8">
        <f>IF($Z1060="","",Q1060*P1060)</f>
        <v/>
      </c>
      <c r="S1060">
        <f>IF($Z1060="","",Settings!$C$6)</f>
        <v/>
      </c>
      <c r="T1060" s="8">
        <f>IF($Z1060="","",SUMIFS('Per Line'!$V$2:$V$7001,'Per Line'!$D$2:$D$7001,$B1060,'Per Line'!$AM$2:$AM$7001,1,'Per Line'!$AN$2:$AN$7001,0))</f>
        <v/>
      </c>
      <c r="U1060" s="8">
        <f>IF($Z1060="","",T1060*S1060)</f>
        <v/>
      </c>
      <c r="V1060" s="8">
        <f>IF($Z1060="","",U1060+R1060)</f>
        <v/>
      </c>
      <c r="W1060" s="8">
        <f>IF($Z1060="","",X1060-V1060)</f>
        <v/>
      </c>
      <c r="X1060" s="8">
        <f>IF($Z1060="","",Q1060+T1060+O1060)</f>
        <v/>
      </c>
      <c r="Y1060" s="8">
        <f>IF($Z1060="","",X1060-V1060-K1060)</f>
        <v/>
      </c>
      <c r="Z1060" s="16">
        <f>IF(ROWS($Z$2:$Z1060)&lt;=MAX('Per Line'!$AL$2:$AL$7001),MATCH(ROWS($Z$2:$Z1060),'Per Line'!$AL$2:$AL$7001,0),"")</f>
        <v/>
      </c>
      <c r="AA1060" s="17">
        <f>IF($Z1060="","",K1060-J1060*X1060/100)</f>
        <v/>
      </c>
      <c r="AB1060">
        <f>IF($Z1060="","",C1060&amp;"|"&amp;COUNTIF($C$2:$C1060,C1060))</f>
        <v/>
      </c>
    </row>
    <row r="1061">
      <c r="A1061" s="15" t="n"/>
      <c r="B1061">
        <f>IF($Z1061="","",INDEX('Per Line'!$D$2:$D$7001,$Z1061)&amp;"")</f>
        <v/>
      </c>
      <c r="C1061">
        <f>IF($Z1061="","",IF(X1061&lt;Settings!$C$8,"INV&lt;10000","Inv&gt;10000"))</f>
        <v/>
      </c>
      <c r="D1061">
        <f>IF($Z1061="","",INDEX('Per Line'!$A$2:$A$7001,$Z1061)&amp;"")</f>
        <v/>
      </c>
      <c r="E1061" s="14">
        <f>IF($Z1061="","",INDEX('Per Line'!$F$2:$F$7001,$Z1061))</f>
        <v/>
      </c>
      <c r="F1061">
        <f>IF($Z1061="","",INDEX('Per Line'!$G$2:$G$7001,$Z1061)&amp;"")</f>
        <v/>
      </c>
      <c r="G1061">
        <f>IF($Z1061="","",INDEX('Per Line'!$I$2:$I$7001,$Z1061)&amp;"")</f>
        <v/>
      </c>
      <c r="H1061">
        <f>IF($Z1061="","",INDEX('Per Line'!$J$2:$J$7001,$Z1061)&amp;"")</f>
        <v/>
      </c>
      <c r="I1061">
        <f>IF($Z1061="","",INDEX('Per Line'!$K$2:$K$7001,$Z1061)&amp;"")</f>
        <v/>
      </c>
      <c r="J1061">
        <f>IF($Z1061="","",INDEX('Per Line'!$M$2:$M$7001,$Z1061))</f>
        <v/>
      </c>
      <c r="K1061" s="8">
        <f>IF($Z1061="","",IF(AND(ISNUMBER(M1061),M1061&gt;0,X1061&gt;M1061),J1061*M1061/100+(X1061-M1061),J1061*X1061/100))</f>
        <v/>
      </c>
      <c r="L1061">
        <f>IF($Z1061="","",INDEX('Per Line'!$W$2:$W$7001,$Z1061)&amp;"")</f>
        <v/>
      </c>
      <c r="M1061">
        <f>IF($Z1061="","",INDEX('Per Line'!$AD$2:$AD$7001,$Z1061))</f>
        <v/>
      </c>
      <c r="N1061">
        <f>IF($Z1061="","",IF(AND(ISNUMBER(M1061),M1061&gt;0),X1061&gt;M1061,FALSE))</f>
        <v/>
      </c>
      <c r="O1061" s="8">
        <f>IF($Z1061="","",SUMIFS('Per Line'!$V$2:$V$7001,'Per Line'!$D$2:$D$7001,$B1061,'Per Line'!$AN$2:$AN$7001,1))</f>
        <v/>
      </c>
      <c r="P1061">
        <f>IF($Z1061="","",Settings!$C$7)</f>
        <v/>
      </c>
      <c r="Q1061" s="8">
        <f>IF($Z1061="","",SUMIFS('Per Line'!$V$2:$V$7001,'Per Line'!$D$2:$D$7001,$B1061,'Per Line'!$AM$2:$AM$7001,0,'Per Line'!$AN$2:$AN$7001,0))</f>
        <v/>
      </c>
      <c r="R1061" s="8">
        <f>IF($Z1061="","",Q1061*P1061)</f>
        <v/>
      </c>
      <c r="S1061">
        <f>IF($Z1061="","",Settings!$C$6)</f>
        <v/>
      </c>
      <c r="T1061" s="8">
        <f>IF($Z1061="","",SUMIFS('Per Line'!$V$2:$V$7001,'Per Line'!$D$2:$D$7001,$B1061,'Per Line'!$AM$2:$AM$7001,1,'Per Line'!$AN$2:$AN$7001,0))</f>
        <v/>
      </c>
      <c r="U1061" s="8">
        <f>IF($Z1061="","",T1061*S1061)</f>
        <v/>
      </c>
      <c r="V1061" s="8">
        <f>IF($Z1061="","",U1061+R1061)</f>
        <v/>
      </c>
      <c r="W1061" s="8">
        <f>IF($Z1061="","",X1061-V1061)</f>
        <v/>
      </c>
      <c r="X1061" s="8">
        <f>IF($Z1061="","",Q1061+T1061+O1061)</f>
        <v/>
      </c>
      <c r="Y1061" s="8">
        <f>IF($Z1061="","",X1061-V1061-K1061)</f>
        <v/>
      </c>
      <c r="Z1061" s="16">
        <f>IF(ROWS($Z$2:$Z1061)&lt;=MAX('Per Line'!$AL$2:$AL$7001),MATCH(ROWS($Z$2:$Z1061),'Per Line'!$AL$2:$AL$7001,0),"")</f>
        <v/>
      </c>
      <c r="AA1061" s="17">
        <f>IF($Z1061="","",K1061-J1061*X1061/100)</f>
        <v/>
      </c>
      <c r="AB1061">
        <f>IF($Z1061="","",C1061&amp;"|"&amp;COUNTIF($C$2:$C1061,C1061))</f>
        <v/>
      </c>
    </row>
    <row r="1062">
      <c r="A1062" s="15" t="n"/>
      <c r="B1062">
        <f>IF($Z1062="","",INDEX('Per Line'!$D$2:$D$7001,$Z1062)&amp;"")</f>
        <v/>
      </c>
      <c r="C1062">
        <f>IF($Z1062="","",IF(X1062&lt;Settings!$C$8,"INV&lt;10000","Inv&gt;10000"))</f>
        <v/>
      </c>
      <c r="D1062">
        <f>IF($Z1062="","",INDEX('Per Line'!$A$2:$A$7001,$Z1062)&amp;"")</f>
        <v/>
      </c>
      <c r="E1062" s="14">
        <f>IF($Z1062="","",INDEX('Per Line'!$F$2:$F$7001,$Z1062))</f>
        <v/>
      </c>
      <c r="F1062">
        <f>IF($Z1062="","",INDEX('Per Line'!$G$2:$G$7001,$Z1062)&amp;"")</f>
        <v/>
      </c>
      <c r="G1062">
        <f>IF($Z1062="","",INDEX('Per Line'!$I$2:$I$7001,$Z1062)&amp;"")</f>
        <v/>
      </c>
      <c r="H1062">
        <f>IF($Z1062="","",INDEX('Per Line'!$J$2:$J$7001,$Z1062)&amp;"")</f>
        <v/>
      </c>
      <c r="I1062">
        <f>IF($Z1062="","",INDEX('Per Line'!$K$2:$K$7001,$Z1062)&amp;"")</f>
        <v/>
      </c>
      <c r="J1062">
        <f>IF($Z1062="","",INDEX('Per Line'!$M$2:$M$7001,$Z1062))</f>
        <v/>
      </c>
      <c r="K1062" s="8">
        <f>IF($Z1062="","",IF(AND(ISNUMBER(M1062),M1062&gt;0,X1062&gt;M1062),J1062*M1062/100+(X1062-M1062),J1062*X1062/100))</f>
        <v/>
      </c>
      <c r="L1062">
        <f>IF($Z1062="","",INDEX('Per Line'!$W$2:$W$7001,$Z1062)&amp;"")</f>
        <v/>
      </c>
      <c r="M1062">
        <f>IF($Z1062="","",INDEX('Per Line'!$AD$2:$AD$7001,$Z1062))</f>
        <v/>
      </c>
      <c r="N1062">
        <f>IF($Z1062="","",IF(AND(ISNUMBER(M1062),M1062&gt;0),X1062&gt;M1062,FALSE))</f>
        <v/>
      </c>
      <c r="O1062" s="8">
        <f>IF($Z1062="","",SUMIFS('Per Line'!$V$2:$V$7001,'Per Line'!$D$2:$D$7001,$B1062,'Per Line'!$AN$2:$AN$7001,1))</f>
        <v/>
      </c>
      <c r="P1062">
        <f>IF($Z1062="","",Settings!$C$7)</f>
        <v/>
      </c>
      <c r="Q1062" s="8">
        <f>IF($Z1062="","",SUMIFS('Per Line'!$V$2:$V$7001,'Per Line'!$D$2:$D$7001,$B1062,'Per Line'!$AM$2:$AM$7001,0,'Per Line'!$AN$2:$AN$7001,0))</f>
        <v/>
      </c>
      <c r="R1062" s="8">
        <f>IF($Z1062="","",Q1062*P1062)</f>
        <v/>
      </c>
      <c r="S1062">
        <f>IF($Z1062="","",Settings!$C$6)</f>
        <v/>
      </c>
      <c r="T1062" s="8">
        <f>IF($Z1062="","",SUMIFS('Per Line'!$V$2:$V$7001,'Per Line'!$D$2:$D$7001,$B1062,'Per Line'!$AM$2:$AM$7001,1,'Per Line'!$AN$2:$AN$7001,0))</f>
        <v/>
      </c>
      <c r="U1062" s="8">
        <f>IF($Z1062="","",T1062*S1062)</f>
        <v/>
      </c>
      <c r="V1062" s="8">
        <f>IF($Z1062="","",U1062+R1062)</f>
        <v/>
      </c>
      <c r="W1062" s="8">
        <f>IF($Z1062="","",X1062-V1062)</f>
        <v/>
      </c>
      <c r="X1062" s="8">
        <f>IF($Z1062="","",Q1062+T1062+O1062)</f>
        <v/>
      </c>
      <c r="Y1062" s="8">
        <f>IF($Z1062="","",X1062-V1062-K1062)</f>
        <v/>
      </c>
      <c r="Z1062" s="16">
        <f>IF(ROWS($Z$2:$Z1062)&lt;=MAX('Per Line'!$AL$2:$AL$7001),MATCH(ROWS($Z$2:$Z1062),'Per Line'!$AL$2:$AL$7001,0),"")</f>
        <v/>
      </c>
      <c r="AA1062" s="17">
        <f>IF($Z1062="","",K1062-J1062*X1062/100)</f>
        <v/>
      </c>
      <c r="AB1062">
        <f>IF($Z1062="","",C1062&amp;"|"&amp;COUNTIF($C$2:$C1062,C1062))</f>
        <v/>
      </c>
    </row>
    <row r="1063">
      <c r="A1063" s="15" t="n"/>
      <c r="B1063">
        <f>IF($Z1063="","",INDEX('Per Line'!$D$2:$D$7001,$Z1063)&amp;"")</f>
        <v/>
      </c>
      <c r="C1063">
        <f>IF($Z1063="","",IF(X1063&lt;Settings!$C$8,"INV&lt;10000","Inv&gt;10000"))</f>
        <v/>
      </c>
      <c r="D1063">
        <f>IF($Z1063="","",INDEX('Per Line'!$A$2:$A$7001,$Z1063)&amp;"")</f>
        <v/>
      </c>
      <c r="E1063" s="14">
        <f>IF($Z1063="","",INDEX('Per Line'!$F$2:$F$7001,$Z1063))</f>
        <v/>
      </c>
      <c r="F1063">
        <f>IF($Z1063="","",INDEX('Per Line'!$G$2:$G$7001,$Z1063)&amp;"")</f>
        <v/>
      </c>
      <c r="G1063">
        <f>IF($Z1063="","",INDEX('Per Line'!$I$2:$I$7001,$Z1063)&amp;"")</f>
        <v/>
      </c>
      <c r="H1063">
        <f>IF($Z1063="","",INDEX('Per Line'!$J$2:$J$7001,$Z1063)&amp;"")</f>
        <v/>
      </c>
      <c r="I1063">
        <f>IF($Z1063="","",INDEX('Per Line'!$K$2:$K$7001,$Z1063)&amp;"")</f>
        <v/>
      </c>
      <c r="J1063">
        <f>IF($Z1063="","",INDEX('Per Line'!$M$2:$M$7001,$Z1063))</f>
        <v/>
      </c>
      <c r="K1063" s="8">
        <f>IF($Z1063="","",IF(AND(ISNUMBER(M1063),M1063&gt;0,X1063&gt;M1063),J1063*M1063/100+(X1063-M1063),J1063*X1063/100))</f>
        <v/>
      </c>
      <c r="L1063">
        <f>IF($Z1063="","",INDEX('Per Line'!$W$2:$W$7001,$Z1063)&amp;"")</f>
        <v/>
      </c>
      <c r="M1063">
        <f>IF($Z1063="","",INDEX('Per Line'!$AD$2:$AD$7001,$Z1063))</f>
        <v/>
      </c>
      <c r="N1063">
        <f>IF($Z1063="","",IF(AND(ISNUMBER(M1063),M1063&gt;0),X1063&gt;M1063,FALSE))</f>
        <v/>
      </c>
      <c r="O1063" s="8">
        <f>IF($Z1063="","",SUMIFS('Per Line'!$V$2:$V$7001,'Per Line'!$D$2:$D$7001,$B1063,'Per Line'!$AN$2:$AN$7001,1))</f>
        <v/>
      </c>
      <c r="P1063">
        <f>IF($Z1063="","",Settings!$C$7)</f>
        <v/>
      </c>
      <c r="Q1063" s="8">
        <f>IF($Z1063="","",SUMIFS('Per Line'!$V$2:$V$7001,'Per Line'!$D$2:$D$7001,$B1063,'Per Line'!$AM$2:$AM$7001,0,'Per Line'!$AN$2:$AN$7001,0))</f>
        <v/>
      </c>
      <c r="R1063" s="8">
        <f>IF($Z1063="","",Q1063*P1063)</f>
        <v/>
      </c>
      <c r="S1063">
        <f>IF($Z1063="","",Settings!$C$6)</f>
        <v/>
      </c>
      <c r="T1063" s="8">
        <f>IF($Z1063="","",SUMIFS('Per Line'!$V$2:$V$7001,'Per Line'!$D$2:$D$7001,$B1063,'Per Line'!$AM$2:$AM$7001,1,'Per Line'!$AN$2:$AN$7001,0))</f>
        <v/>
      </c>
      <c r="U1063" s="8">
        <f>IF($Z1063="","",T1063*S1063)</f>
        <v/>
      </c>
      <c r="V1063" s="8">
        <f>IF($Z1063="","",U1063+R1063)</f>
        <v/>
      </c>
      <c r="W1063" s="8">
        <f>IF($Z1063="","",X1063-V1063)</f>
        <v/>
      </c>
      <c r="X1063" s="8">
        <f>IF($Z1063="","",Q1063+T1063+O1063)</f>
        <v/>
      </c>
      <c r="Y1063" s="8">
        <f>IF($Z1063="","",X1063-V1063-K1063)</f>
        <v/>
      </c>
      <c r="Z1063" s="16">
        <f>IF(ROWS($Z$2:$Z1063)&lt;=MAX('Per Line'!$AL$2:$AL$7001),MATCH(ROWS($Z$2:$Z1063),'Per Line'!$AL$2:$AL$7001,0),"")</f>
        <v/>
      </c>
      <c r="AA1063" s="17">
        <f>IF($Z1063="","",K1063-J1063*X1063/100)</f>
        <v/>
      </c>
      <c r="AB1063">
        <f>IF($Z1063="","",C1063&amp;"|"&amp;COUNTIF($C$2:$C1063,C1063))</f>
        <v/>
      </c>
    </row>
    <row r="1064">
      <c r="A1064" s="15" t="n"/>
      <c r="B1064">
        <f>IF($Z1064="","",INDEX('Per Line'!$D$2:$D$7001,$Z1064)&amp;"")</f>
        <v/>
      </c>
      <c r="C1064">
        <f>IF($Z1064="","",IF(X1064&lt;Settings!$C$8,"INV&lt;10000","Inv&gt;10000"))</f>
        <v/>
      </c>
      <c r="D1064">
        <f>IF($Z1064="","",INDEX('Per Line'!$A$2:$A$7001,$Z1064)&amp;"")</f>
        <v/>
      </c>
      <c r="E1064" s="14">
        <f>IF($Z1064="","",INDEX('Per Line'!$F$2:$F$7001,$Z1064))</f>
        <v/>
      </c>
      <c r="F1064">
        <f>IF($Z1064="","",INDEX('Per Line'!$G$2:$G$7001,$Z1064)&amp;"")</f>
        <v/>
      </c>
      <c r="G1064">
        <f>IF($Z1064="","",INDEX('Per Line'!$I$2:$I$7001,$Z1064)&amp;"")</f>
        <v/>
      </c>
      <c r="H1064">
        <f>IF($Z1064="","",INDEX('Per Line'!$J$2:$J$7001,$Z1064)&amp;"")</f>
        <v/>
      </c>
      <c r="I1064">
        <f>IF($Z1064="","",INDEX('Per Line'!$K$2:$K$7001,$Z1064)&amp;"")</f>
        <v/>
      </c>
      <c r="J1064">
        <f>IF($Z1064="","",INDEX('Per Line'!$M$2:$M$7001,$Z1064))</f>
        <v/>
      </c>
      <c r="K1064" s="8">
        <f>IF($Z1064="","",IF(AND(ISNUMBER(M1064),M1064&gt;0,X1064&gt;M1064),J1064*M1064/100+(X1064-M1064),J1064*X1064/100))</f>
        <v/>
      </c>
      <c r="L1064">
        <f>IF($Z1064="","",INDEX('Per Line'!$W$2:$W$7001,$Z1064)&amp;"")</f>
        <v/>
      </c>
      <c r="M1064">
        <f>IF($Z1064="","",INDEX('Per Line'!$AD$2:$AD$7001,$Z1064))</f>
        <v/>
      </c>
      <c r="N1064">
        <f>IF($Z1064="","",IF(AND(ISNUMBER(M1064),M1064&gt;0),X1064&gt;M1064,FALSE))</f>
        <v/>
      </c>
      <c r="O1064" s="8">
        <f>IF($Z1064="","",SUMIFS('Per Line'!$V$2:$V$7001,'Per Line'!$D$2:$D$7001,$B1064,'Per Line'!$AN$2:$AN$7001,1))</f>
        <v/>
      </c>
      <c r="P1064">
        <f>IF($Z1064="","",Settings!$C$7)</f>
        <v/>
      </c>
      <c r="Q1064" s="8">
        <f>IF($Z1064="","",SUMIFS('Per Line'!$V$2:$V$7001,'Per Line'!$D$2:$D$7001,$B1064,'Per Line'!$AM$2:$AM$7001,0,'Per Line'!$AN$2:$AN$7001,0))</f>
        <v/>
      </c>
      <c r="R1064" s="8">
        <f>IF($Z1064="","",Q1064*P1064)</f>
        <v/>
      </c>
      <c r="S1064">
        <f>IF($Z1064="","",Settings!$C$6)</f>
        <v/>
      </c>
      <c r="T1064" s="8">
        <f>IF($Z1064="","",SUMIFS('Per Line'!$V$2:$V$7001,'Per Line'!$D$2:$D$7001,$B1064,'Per Line'!$AM$2:$AM$7001,1,'Per Line'!$AN$2:$AN$7001,0))</f>
        <v/>
      </c>
      <c r="U1064" s="8">
        <f>IF($Z1064="","",T1064*S1064)</f>
        <v/>
      </c>
      <c r="V1064" s="8">
        <f>IF($Z1064="","",U1064+R1064)</f>
        <v/>
      </c>
      <c r="W1064" s="8">
        <f>IF($Z1064="","",X1064-V1064)</f>
        <v/>
      </c>
      <c r="X1064" s="8">
        <f>IF($Z1064="","",Q1064+T1064+O1064)</f>
        <v/>
      </c>
      <c r="Y1064" s="8">
        <f>IF($Z1064="","",X1064-V1064-K1064)</f>
        <v/>
      </c>
      <c r="Z1064" s="16">
        <f>IF(ROWS($Z$2:$Z1064)&lt;=MAX('Per Line'!$AL$2:$AL$7001),MATCH(ROWS($Z$2:$Z1064),'Per Line'!$AL$2:$AL$7001,0),"")</f>
        <v/>
      </c>
      <c r="AA1064" s="17">
        <f>IF($Z1064="","",K1064-J1064*X1064/100)</f>
        <v/>
      </c>
      <c r="AB1064">
        <f>IF($Z1064="","",C1064&amp;"|"&amp;COUNTIF($C$2:$C1064,C1064))</f>
        <v/>
      </c>
    </row>
    <row r="1065">
      <c r="A1065" s="15" t="n"/>
      <c r="B1065">
        <f>IF($Z1065="","",INDEX('Per Line'!$D$2:$D$7001,$Z1065)&amp;"")</f>
        <v/>
      </c>
      <c r="C1065">
        <f>IF($Z1065="","",IF(X1065&lt;Settings!$C$8,"INV&lt;10000","Inv&gt;10000"))</f>
        <v/>
      </c>
      <c r="D1065">
        <f>IF($Z1065="","",INDEX('Per Line'!$A$2:$A$7001,$Z1065)&amp;"")</f>
        <v/>
      </c>
      <c r="E1065" s="14">
        <f>IF($Z1065="","",INDEX('Per Line'!$F$2:$F$7001,$Z1065))</f>
        <v/>
      </c>
      <c r="F1065">
        <f>IF($Z1065="","",INDEX('Per Line'!$G$2:$G$7001,$Z1065)&amp;"")</f>
        <v/>
      </c>
      <c r="G1065">
        <f>IF($Z1065="","",INDEX('Per Line'!$I$2:$I$7001,$Z1065)&amp;"")</f>
        <v/>
      </c>
      <c r="H1065">
        <f>IF($Z1065="","",INDEX('Per Line'!$J$2:$J$7001,$Z1065)&amp;"")</f>
        <v/>
      </c>
      <c r="I1065">
        <f>IF($Z1065="","",INDEX('Per Line'!$K$2:$K$7001,$Z1065)&amp;"")</f>
        <v/>
      </c>
      <c r="J1065">
        <f>IF($Z1065="","",INDEX('Per Line'!$M$2:$M$7001,$Z1065))</f>
        <v/>
      </c>
      <c r="K1065" s="8">
        <f>IF($Z1065="","",IF(AND(ISNUMBER(M1065),M1065&gt;0,X1065&gt;M1065),J1065*M1065/100+(X1065-M1065),J1065*X1065/100))</f>
        <v/>
      </c>
      <c r="L1065">
        <f>IF($Z1065="","",INDEX('Per Line'!$W$2:$W$7001,$Z1065)&amp;"")</f>
        <v/>
      </c>
      <c r="M1065">
        <f>IF($Z1065="","",INDEX('Per Line'!$AD$2:$AD$7001,$Z1065))</f>
        <v/>
      </c>
      <c r="N1065">
        <f>IF($Z1065="","",IF(AND(ISNUMBER(M1065),M1065&gt;0),X1065&gt;M1065,FALSE))</f>
        <v/>
      </c>
      <c r="O1065" s="8">
        <f>IF($Z1065="","",SUMIFS('Per Line'!$V$2:$V$7001,'Per Line'!$D$2:$D$7001,$B1065,'Per Line'!$AN$2:$AN$7001,1))</f>
        <v/>
      </c>
      <c r="P1065">
        <f>IF($Z1065="","",Settings!$C$7)</f>
        <v/>
      </c>
      <c r="Q1065" s="8">
        <f>IF($Z1065="","",SUMIFS('Per Line'!$V$2:$V$7001,'Per Line'!$D$2:$D$7001,$B1065,'Per Line'!$AM$2:$AM$7001,0,'Per Line'!$AN$2:$AN$7001,0))</f>
        <v/>
      </c>
      <c r="R1065" s="8">
        <f>IF($Z1065="","",Q1065*P1065)</f>
        <v/>
      </c>
      <c r="S1065">
        <f>IF($Z1065="","",Settings!$C$6)</f>
        <v/>
      </c>
      <c r="T1065" s="8">
        <f>IF($Z1065="","",SUMIFS('Per Line'!$V$2:$V$7001,'Per Line'!$D$2:$D$7001,$B1065,'Per Line'!$AM$2:$AM$7001,1,'Per Line'!$AN$2:$AN$7001,0))</f>
        <v/>
      </c>
      <c r="U1065" s="8">
        <f>IF($Z1065="","",T1065*S1065)</f>
        <v/>
      </c>
      <c r="V1065" s="8">
        <f>IF($Z1065="","",U1065+R1065)</f>
        <v/>
      </c>
      <c r="W1065" s="8">
        <f>IF($Z1065="","",X1065-V1065)</f>
        <v/>
      </c>
      <c r="X1065" s="8">
        <f>IF($Z1065="","",Q1065+T1065+O1065)</f>
        <v/>
      </c>
      <c r="Y1065" s="8">
        <f>IF($Z1065="","",X1065-V1065-K1065)</f>
        <v/>
      </c>
      <c r="Z1065" s="16">
        <f>IF(ROWS($Z$2:$Z1065)&lt;=MAX('Per Line'!$AL$2:$AL$7001),MATCH(ROWS($Z$2:$Z1065),'Per Line'!$AL$2:$AL$7001,0),"")</f>
        <v/>
      </c>
      <c r="AA1065" s="17">
        <f>IF($Z1065="","",K1065-J1065*X1065/100)</f>
        <v/>
      </c>
      <c r="AB1065">
        <f>IF($Z1065="","",C1065&amp;"|"&amp;COUNTIF($C$2:$C1065,C1065))</f>
        <v/>
      </c>
    </row>
    <row r="1066">
      <c r="A1066" s="15" t="n"/>
      <c r="B1066">
        <f>IF($Z1066="","",INDEX('Per Line'!$D$2:$D$7001,$Z1066)&amp;"")</f>
        <v/>
      </c>
      <c r="C1066">
        <f>IF($Z1066="","",IF(X1066&lt;Settings!$C$8,"INV&lt;10000","Inv&gt;10000"))</f>
        <v/>
      </c>
      <c r="D1066">
        <f>IF($Z1066="","",INDEX('Per Line'!$A$2:$A$7001,$Z1066)&amp;"")</f>
        <v/>
      </c>
      <c r="E1066" s="14">
        <f>IF($Z1066="","",INDEX('Per Line'!$F$2:$F$7001,$Z1066))</f>
        <v/>
      </c>
      <c r="F1066">
        <f>IF($Z1066="","",INDEX('Per Line'!$G$2:$G$7001,$Z1066)&amp;"")</f>
        <v/>
      </c>
      <c r="G1066">
        <f>IF($Z1066="","",INDEX('Per Line'!$I$2:$I$7001,$Z1066)&amp;"")</f>
        <v/>
      </c>
      <c r="H1066">
        <f>IF($Z1066="","",INDEX('Per Line'!$J$2:$J$7001,$Z1066)&amp;"")</f>
        <v/>
      </c>
      <c r="I1066">
        <f>IF($Z1066="","",INDEX('Per Line'!$K$2:$K$7001,$Z1066)&amp;"")</f>
        <v/>
      </c>
      <c r="J1066">
        <f>IF($Z1066="","",INDEX('Per Line'!$M$2:$M$7001,$Z1066))</f>
        <v/>
      </c>
      <c r="K1066" s="8">
        <f>IF($Z1066="","",IF(AND(ISNUMBER(M1066),M1066&gt;0,X1066&gt;M1066),J1066*M1066/100+(X1066-M1066),J1066*X1066/100))</f>
        <v/>
      </c>
      <c r="L1066">
        <f>IF($Z1066="","",INDEX('Per Line'!$W$2:$W$7001,$Z1066)&amp;"")</f>
        <v/>
      </c>
      <c r="M1066">
        <f>IF($Z1066="","",INDEX('Per Line'!$AD$2:$AD$7001,$Z1066))</f>
        <v/>
      </c>
      <c r="N1066">
        <f>IF($Z1066="","",IF(AND(ISNUMBER(M1066),M1066&gt;0),X1066&gt;M1066,FALSE))</f>
        <v/>
      </c>
      <c r="O1066" s="8">
        <f>IF($Z1066="","",SUMIFS('Per Line'!$V$2:$V$7001,'Per Line'!$D$2:$D$7001,$B1066,'Per Line'!$AN$2:$AN$7001,1))</f>
        <v/>
      </c>
      <c r="P1066">
        <f>IF($Z1066="","",Settings!$C$7)</f>
        <v/>
      </c>
      <c r="Q1066" s="8">
        <f>IF($Z1066="","",SUMIFS('Per Line'!$V$2:$V$7001,'Per Line'!$D$2:$D$7001,$B1066,'Per Line'!$AM$2:$AM$7001,0,'Per Line'!$AN$2:$AN$7001,0))</f>
        <v/>
      </c>
      <c r="R1066" s="8">
        <f>IF($Z1066="","",Q1066*P1066)</f>
        <v/>
      </c>
      <c r="S1066">
        <f>IF($Z1066="","",Settings!$C$6)</f>
        <v/>
      </c>
      <c r="T1066" s="8">
        <f>IF($Z1066="","",SUMIFS('Per Line'!$V$2:$V$7001,'Per Line'!$D$2:$D$7001,$B1066,'Per Line'!$AM$2:$AM$7001,1,'Per Line'!$AN$2:$AN$7001,0))</f>
        <v/>
      </c>
      <c r="U1066" s="8">
        <f>IF($Z1066="","",T1066*S1066)</f>
        <v/>
      </c>
      <c r="V1066" s="8">
        <f>IF($Z1066="","",U1066+R1066)</f>
        <v/>
      </c>
      <c r="W1066" s="8">
        <f>IF($Z1066="","",X1066-V1066)</f>
        <v/>
      </c>
      <c r="X1066" s="8">
        <f>IF($Z1066="","",Q1066+T1066+O1066)</f>
        <v/>
      </c>
      <c r="Y1066" s="8">
        <f>IF($Z1066="","",X1066-V1066-K1066)</f>
        <v/>
      </c>
      <c r="Z1066" s="16">
        <f>IF(ROWS($Z$2:$Z1066)&lt;=MAX('Per Line'!$AL$2:$AL$7001),MATCH(ROWS($Z$2:$Z1066),'Per Line'!$AL$2:$AL$7001,0),"")</f>
        <v/>
      </c>
      <c r="AA1066" s="17">
        <f>IF($Z1066="","",K1066-J1066*X1066/100)</f>
        <v/>
      </c>
      <c r="AB1066">
        <f>IF($Z1066="","",C1066&amp;"|"&amp;COUNTIF($C$2:$C1066,C1066))</f>
        <v/>
      </c>
    </row>
    <row r="1067">
      <c r="A1067" s="15" t="n"/>
      <c r="B1067">
        <f>IF($Z1067="","",INDEX('Per Line'!$D$2:$D$7001,$Z1067)&amp;"")</f>
        <v/>
      </c>
      <c r="C1067">
        <f>IF($Z1067="","",IF(X1067&lt;Settings!$C$8,"INV&lt;10000","Inv&gt;10000"))</f>
        <v/>
      </c>
      <c r="D1067">
        <f>IF($Z1067="","",INDEX('Per Line'!$A$2:$A$7001,$Z1067)&amp;"")</f>
        <v/>
      </c>
      <c r="E1067" s="14">
        <f>IF($Z1067="","",INDEX('Per Line'!$F$2:$F$7001,$Z1067))</f>
        <v/>
      </c>
      <c r="F1067">
        <f>IF($Z1067="","",INDEX('Per Line'!$G$2:$G$7001,$Z1067)&amp;"")</f>
        <v/>
      </c>
      <c r="G1067">
        <f>IF($Z1067="","",INDEX('Per Line'!$I$2:$I$7001,$Z1067)&amp;"")</f>
        <v/>
      </c>
      <c r="H1067">
        <f>IF($Z1067="","",INDEX('Per Line'!$J$2:$J$7001,$Z1067)&amp;"")</f>
        <v/>
      </c>
      <c r="I1067">
        <f>IF($Z1067="","",INDEX('Per Line'!$K$2:$K$7001,$Z1067)&amp;"")</f>
        <v/>
      </c>
      <c r="J1067">
        <f>IF($Z1067="","",INDEX('Per Line'!$M$2:$M$7001,$Z1067))</f>
        <v/>
      </c>
      <c r="K1067" s="8">
        <f>IF($Z1067="","",IF(AND(ISNUMBER(M1067),M1067&gt;0,X1067&gt;M1067),J1067*M1067/100+(X1067-M1067),J1067*X1067/100))</f>
        <v/>
      </c>
      <c r="L1067">
        <f>IF($Z1067="","",INDEX('Per Line'!$W$2:$W$7001,$Z1067)&amp;"")</f>
        <v/>
      </c>
      <c r="M1067">
        <f>IF($Z1067="","",INDEX('Per Line'!$AD$2:$AD$7001,$Z1067))</f>
        <v/>
      </c>
      <c r="N1067">
        <f>IF($Z1067="","",IF(AND(ISNUMBER(M1067),M1067&gt;0),X1067&gt;M1067,FALSE))</f>
        <v/>
      </c>
      <c r="O1067" s="8">
        <f>IF($Z1067="","",SUMIFS('Per Line'!$V$2:$V$7001,'Per Line'!$D$2:$D$7001,$B1067,'Per Line'!$AN$2:$AN$7001,1))</f>
        <v/>
      </c>
      <c r="P1067">
        <f>IF($Z1067="","",Settings!$C$7)</f>
        <v/>
      </c>
      <c r="Q1067" s="8">
        <f>IF($Z1067="","",SUMIFS('Per Line'!$V$2:$V$7001,'Per Line'!$D$2:$D$7001,$B1067,'Per Line'!$AM$2:$AM$7001,0,'Per Line'!$AN$2:$AN$7001,0))</f>
        <v/>
      </c>
      <c r="R1067" s="8">
        <f>IF($Z1067="","",Q1067*P1067)</f>
        <v/>
      </c>
      <c r="S1067">
        <f>IF($Z1067="","",Settings!$C$6)</f>
        <v/>
      </c>
      <c r="T1067" s="8">
        <f>IF($Z1067="","",SUMIFS('Per Line'!$V$2:$V$7001,'Per Line'!$D$2:$D$7001,$B1067,'Per Line'!$AM$2:$AM$7001,1,'Per Line'!$AN$2:$AN$7001,0))</f>
        <v/>
      </c>
      <c r="U1067" s="8">
        <f>IF($Z1067="","",T1067*S1067)</f>
        <v/>
      </c>
      <c r="V1067" s="8">
        <f>IF($Z1067="","",U1067+R1067)</f>
        <v/>
      </c>
      <c r="W1067" s="8">
        <f>IF($Z1067="","",X1067-V1067)</f>
        <v/>
      </c>
      <c r="X1067" s="8">
        <f>IF($Z1067="","",Q1067+T1067+O1067)</f>
        <v/>
      </c>
      <c r="Y1067" s="8">
        <f>IF($Z1067="","",X1067-V1067-K1067)</f>
        <v/>
      </c>
      <c r="Z1067" s="16">
        <f>IF(ROWS($Z$2:$Z1067)&lt;=MAX('Per Line'!$AL$2:$AL$7001),MATCH(ROWS($Z$2:$Z1067),'Per Line'!$AL$2:$AL$7001,0),"")</f>
        <v/>
      </c>
      <c r="AA1067" s="17">
        <f>IF($Z1067="","",K1067-J1067*X1067/100)</f>
        <v/>
      </c>
      <c r="AB1067">
        <f>IF($Z1067="","",C1067&amp;"|"&amp;COUNTIF($C$2:$C1067,C1067))</f>
        <v/>
      </c>
    </row>
    <row r="1068">
      <c r="A1068" s="15" t="n"/>
      <c r="B1068">
        <f>IF($Z1068="","",INDEX('Per Line'!$D$2:$D$7001,$Z1068)&amp;"")</f>
        <v/>
      </c>
      <c r="C1068">
        <f>IF($Z1068="","",IF(X1068&lt;Settings!$C$8,"INV&lt;10000","Inv&gt;10000"))</f>
        <v/>
      </c>
      <c r="D1068">
        <f>IF($Z1068="","",INDEX('Per Line'!$A$2:$A$7001,$Z1068)&amp;"")</f>
        <v/>
      </c>
      <c r="E1068" s="14">
        <f>IF($Z1068="","",INDEX('Per Line'!$F$2:$F$7001,$Z1068))</f>
        <v/>
      </c>
      <c r="F1068">
        <f>IF($Z1068="","",INDEX('Per Line'!$G$2:$G$7001,$Z1068)&amp;"")</f>
        <v/>
      </c>
      <c r="G1068">
        <f>IF($Z1068="","",INDEX('Per Line'!$I$2:$I$7001,$Z1068)&amp;"")</f>
        <v/>
      </c>
      <c r="H1068">
        <f>IF($Z1068="","",INDEX('Per Line'!$J$2:$J$7001,$Z1068)&amp;"")</f>
        <v/>
      </c>
      <c r="I1068">
        <f>IF($Z1068="","",INDEX('Per Line'!$K$2:$K$7001,$Z1068)&amp;"")</f>
        <v/>
      </c>
      <c r="J1068">
        <f>IF($Z1068="","",INDEX('Per Line'!$M$2:$M$7001,$Z1068))</f>
        <v/>
      </c>
      <c r="K1068" s="8">
        <f>IF($Z1068="","",IF(AND(ISNUMBER(M1068),M1068&gt;0,X1068&gt;M1068),J1068*M1068/100+(X1068-M1068),J1068*X1068/100))</f>
        <v/>
      </c>
      <c r="L1068">
        <f>IF($Z1068="","",INDEX('Per Line'!$W$2:$W$7001,$Z1068)&amp;"")</f>
        <v/>
      </c>
      <c r="M1068">
        <f>IF($Z1068="","",INDEX('Per Line'!$AD$2:$AD$7001,$Z1068))</f>
        <v/>
      </c>
      <c r="N1068">
        <f>IF($Z1068="","",IF(AND(ISNUMBER(M1068),M1068&gt;0),X1068&gt;M1068,FALSE))</f>
        <v/>
      </c>
      <c r="O1068" s="8">
        <f>IF($Z1068="","",SUMIFS('Per Line'!$V$2:$V$7001,'Per Line'!$D$2:$D$7001,$B1068,'Per Line'!$AN$2:$AN$7001,1))</f>
        <v/>
      </c>
      <c r="P1068">
        <f>IF($Z1068="","",Settings!$C$7)</f>
        <v/>
      </c>
      <c r="Q1068" s="8">
        <f>IF($Z1068="","",SUMIFS('Per Line'!$V$2:$V$7001,'Per Line'!$D$2:$D$7001,$B1068,'Per Line'!$AM$2:$AM$7001,0,'Per Line'!$AN$2:$AN$7001,0))</f>
        <v/>
      </c>
      <c r="R1068" s="8">
        <f>IF($Z1068="","",Q1068*P1068)</f>
        <v/>
      </c>
      <c r="S1068">
        <f>IF($Z1068="","",Settings!$C$6)</f>
        <v/>
      </c>
      <c r="T1068" s="8">
        <f>IF($Z1068="","",SUMIFS('Per Line'!$V$2:$V$7001,'Per Line'!$D$2:$D$7001,$B1068,'Per Line'!$AM$2:$AM$7001,1,'Per Line'!$AN$2:$AN$7001,0))</f>
        <v/>
      </c>
      <c r="U1068" s="8">
        <f>IF($Z1068="","",T1068*S1068)</f>
        <v/>
      </c>
      <c r="V1068" s="8">
        <f>IF($Z1068="","",U1068+R1068)</f>
        <v/>
      </c>
      <c r="W1068" s="8">
        <f>IF($Z1068="","",X1068-V1068)</f>
        <v/>
      </c>
      <c r="X1068" s="8">
        <f>IF($Z1068="","",Q1068+T1068+O1068)</f>
        <v/>
      </c>
      <c r="Y1068" s="8">
        <f>IF($Z1068="","",X1068-V1068-K1068)</f>
        <v/>
      </c>
      <c r="Z1068" s="16">
        <f>IF(ROWS($Z$2:$Z1068)&lt;=MAX('Per Line'!$AL$2:$AL$7001),MATCH(ROWS($Z$2:$Z1068),'Per Line'!$AL$2:$AL$7001,0),"")</f>
        <v/>
      </c>
      <c r="AA1068" s="17">
        <f>IF($Z1068="","",K1068-J1068*X1068/100)</f>
        <v/>
      </c>
      <c r="AB1068">
        <f>IF($Z1068="","",C1068&amp;"|"&amp;COUNTIF($C$2:$C1068,C1068))</f>
        <v/>
      </c>
    </row>
    <row r="1069">
      <c r="A1069" s="15" t="n"/>
      <c r="B1069">
        <f>IF($Z1069="","",INDEX('Per Line'!$D$2:$D$7001,$Z1069)&amp;"")</f>
        <v/>
      </c>
      <c r="C1069">
        <f>IF($Z1069="","",IF(X1069&lt;Settings!$C$8,"INV&lt;10000","Inv&gt;10000"))</f>
        <v/>
      </c>
      <c r="D1069">
        <f>IF($Z1069="","",INDEX('Per Line'!$A$2:$A$7001,$Z1069)&amp;"")</f>
        <v/>
      </c>
      <c r="E1069" s="14">
        <f>IF($Z1069="","",INDEX('Per Line'!$F$2:$F$7001,$Z1069))</f>
        <v/>
      </c>
      <c r="F1069">
        <f>IF($Z1069="","",INDEX('Per Line'!$G$2:$G$7001,$Z1069)&amp;"")</f>
        <v/>
      </c>
      <c r="G1069">
        <f>IF($Z1069="","",INDEX('Per Line'!$I$2:$I$7001,$Z1069)&amp;"")</f>
        <v/>
      </c>
      <c r="H1069">
        <f>IF($Z1069="","",INDEX('Per Line'!$J$2:$J$7001,$Z1069)&amp;"")</f>
        <v/>
      </c>
      <c r="I1069">
        <f>IF($Z1069="","",INDEX('Per Line'!$K$2:$K$7001,$Z1069)&amp;"")</f>
        <v/>
      </c>
      <c r="J1069">
        <f>IF($Z1069="","",INDEX('Per Line'!$M$2:$M$7001,$Z1069))</f>
        <v/>
      </c>
      <c r="K1069" s="8">
        <f>IF($Z1069="","",IF(AND(ISNUMBER(M1069),M1069&gt;0,X1069&gt;M1069),J1069*M1069/100+(X1069-M1069),J1069*X1069/100))</f>
        <v/>
      </c>
      <c r="L1069">
        <f>IF($Z1069="","",INDEX('Per Line'!$W$2:$W$7001,$Z1069)&amp;"")</f>
        <v/>
      </c>
      <c r="M1069">
        <f>IF($Z1069="","",INDEX('Per Line'!$AD$2:$AD$7001,$Z1069))</f>
        <v/>
      </c>
      <c r="N1069">
        <f>IF($Z1069="","",IF(AND(ISNUMBER(M1069),M1069&gt;0),X1069&gt;M1069,FALSE))</f>
        <v/>
      </c>
      <c r="O1069" s="8">
        <f>IF($Z1069="","",SUMIFS('Per Line'!$V$2:$V$7001,'Per Line'!$D$2:$D$7001,$B1069,'Per Line'!$AN$2:$AN$7001,1))</f>
        <v/>
      </c>
      <c r="P1069">
        <f>IF($Z1069="","",Settings!$C$7)</f>
        <v/>
      </c>
      <c r="Q1069" s="8">
        <f>IF($Z1069="","",SUMIFS('Per Line'!$V$2:$V$7001,'Per Line'!$D$2:$D$7001,$B1069,'Per Line'!$AM$2:$AM$7001,0,'Per Line'!$AN$2:$AN$7001,0))</f>
        <v/>
      </c>
      <c r="R1069" s="8">
        <f>IF($Z1069="","",Q1069*P1069)</f>
        <v/>
      </c>
      <c r="S1069">
        <f>IF($Z1069="","",Settings!$C$6)</f>
        <v/>
      </c>
      <c r="T1069" s="8">
        <f>IF($Z1069="","",SUMIFS('Per Line'!$V$2:$V$7001,'Per Line'!$D$2:$D$7001,$B1069,'Per Line'!$AM$2:$AM$7001,1,'Per Line'!$AN$2:$AN$7001,0))</f>
        <v/>
      </c>
      <c r="U1069" s="8">
        <f>IF($Z1069="","",T1069*S1069)</f>
        <v/>
      </c>
      <c r="V1069" s="8">
        <f>IF($Z1069="","",U1069+R1069)</f>
        <v/>
      </c>
      <c r="W1069" s="8">
        <f>IF($Z1069="","",X1069-V1069)</f>
        <v/>
      </c>
      <c r="X1069" s="8">
        <f>IF($Z1069="","",Q1069+T1069+O1069)</f>
        <v/>
      </c>
      <c r="Y1069" s="8">
        <f>IF($Z1069="","",X1069-V1069-K1069)</f>
        <v/>
      </c>
      <c r="Z1069" s="16">
        <f>IF(ROWS($Z$2:$Z1069)&lt;=MAX('Per Line'!$AL$2:$AL$7001),MATCH(ROWS($Z$2:$Z1069),'Per Line'!$AL$2:$AL$7001,0),"")</f>
        <v/>
      </c>
      <c r="AA1069" s="17">
        <f>IF($Z1069="","",K1069-J1069*X1069/100)</f>
        <v/>
      </c>
      <c r="AB1069">
        <f>IF($Z1069="","",C1069&amp;"|"&amp;COUNTIF($C$2:$C1069,C1069))</f>
        <v/>
      </c>
    </row>
    <row r="1070">
      <c r="A1070" s="15" t="n"/>
      <c r="B1070">
        <f>IF($Z1070="","",INDEX('Per Line'!$D$2:$D$7001,$Z1070)&amp;"")</f>
        <v/>
      </c>
      <c r="C1070">
        <f>IF($Z1070="","",IF(X1070&lt;Settings!$C$8,"INV&lt;10000","Inv&gt;10000"))</f>
        <v/>
      </c>
      <c r="D1070">
        <f>IF($Z1070="","",INDEX('Per Line'!$A$2:$A$7001,$Z1070)&amp;"")</f>
        <v/>
      </c>
      <c r="E1070" s="14">
        <f>IF($Z1070="","",INDEX('Per Line'!$F$2:$F$7001,$Z1070))</f>
        <v/>
      </c>
      <c r="F1070">
        <f>IF($Z1070="","",INDEX('Per Line'!$G$2:$G$7001,$Z1070)&amp;"")</f>
        <v/>
      </c>
      <c r="G1070">
        <f>IF($Z1070="","",INDEX('Per Line'!$I$2:$I$7001,$Z1070)&amp;"")</f>
        <v/>
      </c>
      <c r="H1070">
        <f>IF($Z1070="","",INDEX('Per Line'!$J$2:$J$7001,$Z1070)&amp;"")</f>
        <v/>
      </c>
      <c r="I1070">
        <f>IF($Z1070="","",INDEX('Per Line'!$K$2:$K$7001,$Z1070)&amp;"")</f>
        <v/>
      </c>
      <c r="J1070">
        <f>IF($Z1070="","",INDEX('Per Line'!$M$2:$M$7001,$Z1070))</f>
        <v/>
      </c>
      <c r="K1070" s="8">
        <f>IF($Z1070="","",IF(AND(ISNUMBER(M1070),M1070&gt;0,X1070&gt;M1070),J1070*M1070/100+(X1070-M1070),J1070*X1070/100))</f>
        <v/>
      </c>
      <c r="L1070">
        <f>IF($Z1070="","",INDEX('Per Line'!$W$2:$W$7001,$Z1070)&amp;"")</f>
        <v/>
      </c>
      <c r="M1070">
        <f>IF($Z1070="","",INDEX('Per Line'!$AD$2:$AD$7001,$Z1070))</f>
        <v/>
      </c>
      <c r="N1070">
        <f>IF($Z1070="","",IF(AND(ISNUMBER(M1070),M1070&gt;0),X1070&gt;M1070,FALSE))</f>
        <v/>
      </c>
      <c r="O1070" s="8">
        <f>IF($Z1070="","",SUMIFS('Per Line'!$V$2:$V$7001,'Per Line'!$D$2:$D$7001,$B1070,'Per Line'!$AN$2:$AN$7001,1))</f>
        <v/>
      </c>
      <c r="P1070">
        <f>IF($Z1070="","",Settings!$C$7)</f>
        <v/>
      </c>
      <c r="Q1070" s="8">
        <f>IF($Z1070="","",SUMIFS('Per Line'!$V$2:$V$7001,'Per Line'!$D$2:$D$7001,$B1070,'Per Line'!$AM$2:$AM$7001,0,'Per Line'!$AN$2:$AN$7001,0))</f>
        <v/>
      </c>
      <c r="R1070" s="8">
        <f>IF($Z1070="","",Q1070*P1070)</f>
        <v/>
      </c>
      <c r="S1070">
        <f>IF($Z1070="","",Settings!$C$6)</f>
        <v/>
      </c>
      <c r="T1070" s="8">
        <f>IF($Z1070="","",SUMIFS('Per Line'!$V$2:$V$7001,'Per Line'!$D$2:$D$7001,$B1070,'Per Line'!$AM$2:$AM$7001,1,'Per Line'!$AN$2:$AN$7001,0))</f>
        <v/>
      </c>
      <c r="U1070" s="8">
        <f>IF($Z1070="","",T1070*S1070)</f>
        <v/>
      </c>
      <c r="V1070" s="8">
        <f>IF($Z1070="","",U1070+R1070)</f>
        <v/>
      </c>
      <c r="W1070" s="8">
        <f>IF($Z1070="","",X1070-V1070)</f>
        <v/>
      </c>
      <c r="X1070" s="8">
        <f>IF($Z1070="","",Q1070+T1070+O1070)</f>
        <v/>
      </c>
      <c r="Y1070" s="8">
        <f>IF($Z1070="","",X1070-V1070-K1070)</f>
        <v/>
      </c>
      <c r="Z1070" s="16">
        <f>IF(ROWS($Z$2:$Z1070)&lt;=MAX('Per Line'!$AL$2:$AL$7001),MATCH(ROWS($Z$2:$Z1070),'Per Line'!$AL$2:$AL$7001,0),"")</f>
        <v/>
      </c>
      <c r="AA1070" s="17">
        <f>IF($Z1070="","",K1070-J1070*X1070/100)</f>
        <v/>
      </c>
      <c r="AB1070">
        <f>IF($Z1070="","",C1070&amp;"|"&amp;COUNTIF($C$2:$C1070,C1070))</f>
        <v/>
      </c>
    </row>
    <row r="1071">
      <c r="A1071" s="15" t="n"/>
      <c r="B1071">
        <f>IF($Z1071="","",INDEX('Per Line'!$D$2:$D$7001,$Z1071)&amp;"")</f>
        <v/>
      </c>
      <c r="C1071">
        <f>IF($Z1071="","",IF(X1071&lt;Settings!$C$8,"INV&lt;10000","Inv&gt;10000"))</f>
        <v/>
      </c>
      <c r="D1071">
        <f>IF($Z1071="","",INDEX('Per Line'!$A$2:$A$7001,$Z1071)&amp;"")</f>
        <v/>
      </c>
      <c r="E1071" s="14">
        <f>IF($Z1071="","",INDEX('Per Line'!$F$2:$F$7001,$Z1071))</f>
        <v/>
      </c>
      <c r="F1071">
        <f>IF($Z1071="","",INDEX('Per Line'!$G$2:$G$7001,$Z1071)&amp;"")</f>
        <v/>
      </c>
      <c r="G1071">
        <f>IF($Z1071="","",INDEX('Per Line'!$I$2:$I$7001,$Z1071)&amp;"")</f>
        <v/>
      </c>
      <c r="H1071">
        <f>IF($Z1071="","",INDEX('Per Line'!$J$2:$J$7001,$Z1071)&amp;"")</f>
        <v/>
      </c>
      <c r="I1071">
        <f>IF($Z1071="","",INDEX('Per Line'!$K$2:$K$7001,$Z1071)&amp;"")</f>
        <v/>
      </c>
      <c r="J1071">
        <f>IF($Z1071="","",INDEX('Per Line'!$M$2:$M$7001,$Z1071))</f>
        <v/>
      </c>
      <c r="K1071" s="8">
        <f>IF($Z1071="","",IF(AND(ISNUMBER(M1071),M1071&gt;0,X1071&gt;M1071),J1071*M1071/100+(X1071-M1071),J1071*X1071/100))</f>
        <v/>
      </c>
      <c r="L1071">
        <f>IF($Z1071="","",INDEX('Per Line'!$W$2:$W$7001,$Z1071)&amp;"")</f>
        <v/>
      </c>
      <c r="M1071">
        <f>IF($Z1071="","",INDEX('Per Line'!$AD$2:$AD$7001,$Z1071))</f>
        <v/>
      </c>
      <c r="N1071">
        <f>IF($Z1071="","",IF(AND(ISNUMBER(M1071),M1071&gt;0),X1071&gt;M1071,FALSE))</f>
        <v/>
      </c>
      <c r="O1071" s="8">
        <f>IF($Z1071="","",SUMIFS('Per Line'!$V$2:$V$7001,'Per Line'!$D$2:$D$7001,$B1071,'Per Line'!$AN$2:$AN$7001,1))</f>
        <v/>
      </c>
      <c r="P1071">
        <f>IF($Z1071="","",Settings!$C$7)</f>
        <v/>
      </c>
      <c r="Q1071" s="8">
        <f>IF($Z1071="","",SUMIFS('Per Line'!$V$2:$V$7001,'Per Line'!$D$2:$D$7001,$B1071,'Per Line'!$AM$2:$AM$7001,0,'Per Line'!$AN$2:$AN$7001,0))</f>
        <v/>
      </c>
      <c r="R1071" s="8">
        <f>IF($Z1071="","",Q1071*P1071)</f>
        <v/>
      </c>
      <c r="S1071">
        <f>IF($Z1071="","",Settings!$C$6)</f>
        <v/>
      </c>
      <c r="T1071" s="8">
        <f>IF($Z1071="","",SUMIFS('Per Line'!$V$2:$V$7001,'Per Line'!$D$2:$D$7001,$B1071,'Per Line'!$AM$2:$AM$7001,1,'Per Line'!$AN$2:$AN$7001,0))</f>
        <v/>
      </c>
      <c r="U1071" s="8">
        <f>IF($Z1071="","",T1071*S1071)</f>
        <v/>
      </c>
      <c r="V1071" s="8">
        <f>IF($Z1071="","",U1071+R1071)</f>
        <v/>
      </c>
      <c r="W1071" s="8">
        <f>IF($Z1071="","",X1071-V1071)</f>
        <v/>
      </c>
      <c r="X1071" s="8">
        <f>IF($Z1071="","",Q1071+T1071+O1071)</f>
        <v/>
      </c>
      <c r="Y1071" s="8">
        <f>IF($Z1071="","",X1071-V1071-K1071)</f>
        <v/>
      </c>
      <c r="Z1071" s="16">
        <f>IF(ROWS($Z$2:$Z1071)&lt;=MAX('Per Line'!$AL$2:$AL$7001),MATCH(ROWS($Z$2:$Z1071),'Per Line'!$AL$2:$AL$7001,0),"")</f>
        <v/>
      </c>
      <c r="AA1071" s="17">
        <f>IF($Z1071="","",K1071-J1071*X1071/100)</f>
        <v/>
      </c>
      <c r="AB1071">
        <f>IF($Z1071="","",C1071&amp;"|"&amp;COUNTIF($C$2:$C1071,C1071))</f>
        <v/>
      </c>
    </row>
    <row r="1072">
      <c r="A1072" s="15" t="n"/>
      <c r="B1072">
        <f>IF($Z1072="","",INDEX('Per Line'!$D$2:$D$7001,$Z1072)&amp;"")</f>
        <v/>
      </c>
      <c r="C1072">
        <f>IF($Z1072="","",IF(X1072&lt;Settings!$C$8,"INV&lt;10000","Inv&gt;10000"))</f>
        <v/>
      </c>
      <c r="D1072">
        <f>IF($Z1072="","",INDEX('Per Line'!$A$2:$A$7001,$Z1072)&amp;"")</f>
        <v/>
      </c>
      <c r="E1072" s="14">
        <f>IF($Z1072="","",INDEX('Per Line'!$F$2:$F$7001,$Z1072))</f>
        <v/>
      </c>
      <c r="F1072">
        <f>IF($Z1072="","",INDEX('Per Line'!$G$2:$G$7001,$Z1072)&amp;"")</f>
        <v/>
      </c>
      <c r="G1072">
        <f>IF($Z1072="","",INDEX('Per Line'!$I$2:$I$7001,$Z1072)&amp;"")</f>
        <v/>
      </c>
      <c r="H1072">
        <f>IF($Z1072="","",INDEX('Per Line'!$J$2:$J$7001,$Z1072)&amp;"")</f>
        <v/>
      </c>
      <c r="I1072">
        <f>IF($Z1072="","",INDEX('Per Line'!$K$2:$K$7001,$Z1072)&amp;"")</f>
        <v/>
      </c>
      <c r="J1072">
        <f>IF($Z1072="","",INDEX('Per Line'!$M$2:$M$7001,$Z1072))</f>
        <v/>
      </c>
      <c r="K1072" s="8">
        <f>IF($Z1072="","",IF(AND(ISNUMBER(M1072),M1072&gt;0,X1072&gt;M1072),J1072*M1072/100+(X1072-M1072),J1072*X1072/100))</f>
        <v/>
      </c>
      <c r="L1072">
        <f>IF($Z1072="","",INDEX('Per Line'!$W$2:$W$7001,$Z1072)&amp;"")</f>
        <v/>
      </c>
      <c r="M1072">
        <f>IF($Z1072="","",INDEX('Per Line'!$AD$2:$AD$7001,$Z1072))</f>
        <v/>
      </c>
      <c r="N1072">
        <f>IF($Z1072="","",IF(AND(ISNUMBER(M1072),M1072&gt;0),X1072&gt;M1072,FALSE))</f>
        <v/>
      </c>
      <c r="O1072" s="8">
        <f>IF($Z1072="","",SUMIFS('Per Line'!$V$2:$V$7001,'Per Line'!$D$2:$D$7001,$B1072,'Per Line'!$AN$2:$AN$7001,1))</f>
        <v/>
      </c>
      <c r="P1072">
        <f>IF($Z1072="","",Settings!$C$7)</f>
        <v/>
      </c>
      <c r="Q1072" s="8">
        <f>IF($Z1072="","",SUMIFS('Per Line'!$V$2:$V$7001,'Per Line'!$D$2:$D$7001,$B1072,'Per Line'!$AM$2:$AM$7001,0,'Per Line'!$AN$2:$AN$7001,0))</f>
        <v/>
      </c>
      <c r="R1072" s="8">
        <f>IF($Z1072="","",Q1072*P1072)</f>
        <v/>
      </c>
      <c r="S1072">
        <f>IF($Z1072="","",Settings!$C$6)</f>
        <v/>
      </c>
      <c r="T1072" s="8">
        <f>IF($Z1072="","",SUMIFS('Per Line'!$V$2:$V$7001,'Per Line'!$D$2:$D$7001,$B1072,'Per Line'!$AM$2:$AM$7001,1,'Per Line'!$AN$2:$AN$7001,0))</f>
        <v/>
      </c>
      <c r="U1072" s="8">
        <f>IF($Z1072="","",T1072*S1072)</f>
        <v/>
      </c>
      <c r="V1072" s="8">
        <f>IF($Z1072="","",U1072+R1072)</f>
        <v/>
      </c>
      <c r="W1072" s="8">
        <f>IF($Z1072="","",X1072-V1072)</f>
        <v/>
      </c>
      <c r="X1072" s="8">
        <f>IF($Z1072="","",Q1072+T1072+O1072)</f>
        <v/>
      </c>
      <c r="Y1072" s="8">
        <f>IF($Z1072="","",X1072-V1072-K1072)</f>
        <v/>
      </c>
      <c r="Z1072" s="16">
        <f>IF(ROWS($Z$2:$Z1072)&lt;=MAX('Per Line'!$AL$2:$AL$7001),MATCH(ROWS($Z$2:$Z1072),'Per Line'!$AL$2:$AL$7001,0),"")</f>
        <v/>
      </c>
      <c r="AA1072" s="17">
        <f>IF($Z1072="","",K1072-J1072*X1072/100)</f>
        <v/>
      </c>
      <c r="AB1072">
        <f>IF($Z1072="","",C1072&amp;"|"&amp;COUNTIF($C$2:$C1072,C1072))</f>
        <v/>
      </c>
    </row>
    <row r="1073">
      <c r="A1073" s="15" t="n"/>
      <c r="B1073">
        <f>IF($Z1073="","",INDEX('Per Line'!$D$2:$D$7001,$Z1073)&amp;"")</f>
        <v/>
      </c>
      <c r="C1073">
        <f>IF($Z1073="","",IF(X1073&lt;Settings!$C$8,"INV&lt;10000","Inv&gt;10000"))</f>
        <v/>
      </c>
      <c r="D1073">
        <f>IF($Z1073="","",INDEX('Per Line'!$A$2:$A$7001,$Z1073)&amp;"")</f>
        <v/>
      </c>
      <c r="E1073" s="14">
        <f>IF($Z1073="","",INDEX('Per Line'!$F$2:$F$7001,$Z1073))</f>
        <v/>
      </c>
      <c r="F1073">
        <f>IF($Z1073="","",INDEX('Per Line'!$G$2:$G$7001,$Z1073)&amp;"")</f>
        <v/>
      </c>
      <c r="G1073">
        <f>IF($Z1073="","",INDEX('Per Line'!$I$2:$I$7001,$Z1073)&amp;"")</f>
        <v/>
      </c>
      <c r="H1073">
        <f>IF($Z1073="","",INDEX('Per Line'!$J$2:$J$7001,$Z1073)&amp;"")</f>
        <v/>
      </c>
      <c r="I1073">
        <f>IF($Z1073="","",INDEX('Per Line'!$K$2:$K$7001,$Z1073)&amp;"")</f>
        <v/>
      </c>
      <c r="J1073">
        <f>IF($Z1073="","",INDEX('Per Line'!$M$2:$M$7001,$Z1073))</f>
        <v/>
      </c>
      <c r="K1073" s="8">
        <f>IF($Z1073="","",IF(AND(ISNUMBER(M1073),M1073&gt;0,X1073&gt;M1073),J1073*M1073/100+(X1073-M1073),J1073*X1073/100))</f>
        <v/>
      </c>
      <c r="L1073">
        <f>IF($Z1073="","",INDEX('Per Line'!$W$2:$W$7001,$Z1073)&amp;"")</f>
        <v/>
      </c>
      <c r="M1073">
        <f>IF($Z1073="","",INDEX('Per Line'!$AD$2:$AD$7001,$Z1073))</f>
        <v/>
      </c>
      <c r="N1073">
        <f>IF($Z1073="","",IF(AND(ISNUMBER(M1073),M1073&gt;0),X1073&gt;M1073,FALSE))</f>
        <v/>
      </c>
      <c r="O1073" s="8">
        <f>IF($Z1073="","",SUMIFS('Per Line'!$V$2:$V$7001,'Per Line'!$D$2:$D$7001,$B1073,'Per Line'!$AN$2:$AN$7001,1))</f>
        <v/>
      </c>
      <c r="P1073">
        <f>IF($Z1073="","",Settings!$C$7)</f>
        <v/>
      </c>
      <c r="Q1073" s="8">
        <f>IF($Z1073="","",SUMIFS('Per Line'!$V$2:$V$7001,'Per Line'!$D$2:$D$7001,$B1073,'Per Line'!$AM$2:$AM$7001,0,'Per Line'!$AN$2:$AN$7001,0))</f>
        <v/>
      </c>
      <c r="R1073" s="8">
        <f>IF($Z1073="","",Q1073*P1073)</f>
        <v/>
      </c>
      <c r="S1073">
        <f>IF($Z1073="","",Settings!$C$6)</f>
        <v/>
      </c>
      <c r="T1073" s="8">
        <f>IF($Z1073="","",SUMIFS('Per Line'!$V$2:$V$7001,'Per Line'!$D$2:$D$7001,$B1073,'Per Line'!$AM$2:$AM$7001,1,'Per Line'!$AN$2:$AN$7001,0))</f>
        <v/>
      </c>
      <c r="U1073" s="8">
        <f>IF($Z1073="","",T1073*S1073)</f>
        <v/>
      </c>
      <c r="V1073" s="8">
        <f>IF($Z1073="","",U1073+R1073)</f>
        <v/>
      </c>
      <c r="W1073" s="8">
        <f>IF($Z1073="","",X1073-V1073)</f>
        <v/>
      </c>
      <c r="X1073" s="8">
        <f>IF($Z1073="","",Q1073+T1073+O1073)</f>
        <v/>
      </c>
      <c r="Y1073" s="8">
        <f>IF($Z1073="","",X1073-V1073-K1073)</f>
        <v/>
      </c>
      <c r="Z1073" s="16">
        <f>IF(ROWS($Z$2:$Z1073)&lt;=MAX('Per Line'!$AL$2:$AL$7001),MATCH(ROWS($Z$2:$Z1073),'Per Line'!$AL$2:$AL$7001,0),"")</f>
        <v/>
      </c>
      <c r="AA1073" s="17">
        <f>IF($Z1073="","",K1073-J1073*X1073/100)</f>
        <v/>
      </c>
      <c r="AB1073">
        <f>IF($Z1073="","",C1073&amp;"|"&amp;COUNTIF($C$2:$C1073,C1073))</f>
        <v/>
      </c>
    </row>
    <row r="1074">
      <c r="A1074" s="15" t="n"/>
      <c r="B1074">
        <f>IF($Z1074="","",INDEX('Per Line'!$D$2:$D$7001,$Z1074)&amp;"")</f>
        <v/>
      </c>
      <c r="C1074">
        <f>IF($Z1074="","",IF(X1074&lt;Settings!$C$8,"INV&lt;10000","Inv&gt;10000"))</f>
        <v/>
      </c>
      <c r="D1074">
        <f>IF($Z1074="","",INDEX('Per Line'!$A$2:$A$7001,$Z1074)&amp;"")</f>
        <v/>
      </c>
      <c r="E1074" s="14">
        <f>IF($Z1074="","",INDEX('Per Line'!$F$2:$F$7001,$Z1074))</f>
        <v/>
      </c>
      <c r="F1074">
        <f>IF($Z1074="","",INDEX('Per Line'!$G$2:$G$7001,$Z1074)&amp;"")</f>
        <v/>
      </c>
      <c r="G1074">
        <f>IF($Z1074="","",INDEX('Per Line'!$I$2:$I$7001,$Z1074)&amp;"")</f>
        <v/>
      </c>
      <c r="H1074">
        <f>IF($Z1074="","",INDEX('Per Line'!$J$2:$J$7001,$Z1074)&amp;"")</f>
        <v/>
      </c>
      <c r="I1074">
        <f>IF($Z1074="","",INDEX('Per Line'!$K$2:$K$7001,$Z1074)&amp;"")</f>
        <v/>
      </c>
      <c r="J1074">
        <f>IF($Z1074="","",INDEX('Per Line'!$M$2:$M$7001,$Z1074))</f>
        <v/>
      </c>
      <c r="K1074" s="8">
        <f>IF($Z1074="","",IF(AND(ISNUMBER(M1074),M1074&gt;0,X1074&gt;M1074),J1074*M1074/100+(X1074-M1074),J1074*X1074/100))</f>
        <v/>
      </c>
      <c r="L1074">
        <f>IF($Z1074="","",INDEX('Per Line'!$W$2:$W$7001,$Z1074)&amp;"")</f>
        <v/>
      </c>
      <c r="M1074">
        <f>IF($Z1074="","",INDEX('Per Line'!$AD$2:$AD$7001,$Z1074))</f>
        <v/>
      </c>
      <c r="N1074">
        <f>IF($Z1074="","",IF(AND(ISNUMBER(M1074),M1074&gt;0),X1074&gt;M1074,FALSE))</f>
        <v/>
      </c>
      <c r="O1074" s="8">
        <f>IF($Z1074="","",SUMIFS('Per Line'!$V$2:$V$7001,'Per Line'!$D$2:$D$7001,$B1074,'Per Line'!$AN$2:$AN$7001,1))</f>
        <v/>
      </c>
      <c r="P1074">
        <f>IF($Z1074="","",Settings!$C$7)</f>
        <v/>
      </c>
      <c r="Q1074" s="8">
        <f>IF($Z1074="","",SUMIFS('Per Line'!$V$2:$V$7001,'Per Line'!$D$2:$D$7001,$B1074,'Per Line'!$AM$2:$AM$7001,0,'Per Line'!$AN$2:$AN$7001,0))</f>
        <v/>
      </c>
      <c r="R1074" s="8">
        <f>IF($Z1074="","",Q1074*P1074)</f>
        <v/>
      </c>
      <c r="S1074">
        <f>IF($Z1074="","",Settings!$C$6)</f>
        <v/>
      </c>
      <c r="T1074" s="8">
        <f>IF($Z1074="","",SUMIFS('Per Line'!$V$2:$V$7001,'Per Line'!$D$2:$D$7001,$B1074,'Per Line'!$AM$2:$AM$7001,1,'Per Line'!$AN$2:$AN$7001,0))</f>
        <v/>
      </c>
      <c r="U1074" s="8">
        <f>IF($Z1074="","",T1074*S1074)</f>
        <v/>
      </c>
      <c r="V1074" s="8">
        <f>IF($Z1074="","",U1074+R1074)</f>
        <v/>
      </c>
      <c r="W1074" s="8">
        <f>IF($Z1074="","",X1074-V1074)</f>
        <v/>
      </c>
      <c r="X1074" s="8">
        <f>IF($Z1074="","",Q1074+T1074+O1074)</f>
        <v/>
      </c>
      <c r="Y1074" s="8">
        <f>IF($Z1074="","",X1074-V1074-K1074)</f>
        <v/>
      </c>
      <c r="Z1074" s="16">
        <f>IF(ROWS($Z$2:$Z1074)&lt;=MAX('Per Line'!$AL$2:$AL$7001),MATCH(ROWS($Z$2:$Z1074),'Per Line'!$AL$2:$AL$7001,0),"")</f>
        <v/>
      </c>
      <c r="AA1074" s="17">
        <f>IF($Z1074="","",K1074-J1074*X1074/100)</f>
        <v/>
      </c>
      <c r="AB1074">
        <f>IF($Z1074="","",C1074&amp;"|"&amp;COUNTIF($C$2:$C1074,C1074))</f>
        <v/>
      </c>
    </row>
    <row r="1075">
      <c r="A1075" s="15" t="n"/>
      <c r="B1075">
        <f>IF($Z1075="","",INDEX('Per Line'!$D$2:$D$7001,$Z1075)&amp;"")</f>
        <v/>
      </c>
      <c r="C1075">
        <f>IF($Z1075="","",IF(X1075&lt;Settings!$C$8,"INV&lt;10000","Inv&gt;10000"))</f>
        <v/>
      </c>
      <c r="D1075">
        <f>IF($Z1075="","",INDEX('Per Line'!$A$2:$A$7001,$Z1075)&amp;"")</f>
        <v/>
      </c>
      <c r="E1075" s="14">
        <f>IF($Z1075="","",INDEX('Per Line'!$F$2:$F$7001,$Z1075))</f>
        <v/>
      </c>
      <c r="F1075">
        <f>IF($Z1075="","",INDEX('Per Line'!$G$2:$G$7001,$Z1075)&amp;"")</f>
        <v/>
      </c>
      <c r="G1075">
        <f>IF($Z1075="","",INDEX('Per Line'!$I$2:$I$7001,$Z1075)&amp;"")</f>
        <v/>
      </c>
      <c r="H1075">
        <f>IF($Z1075="","",INDEX('Per Line'!$J$2:$J$7001,$Z1075)&amp;"")</f>
        <v/>
      </c>
      <c r="I1075">
        <f>IF($Z1075="","",INDEX('Per Line'!$K$2:$K$7001,$Z1075)&amp;"")</f>
        <v/>
      </c>
      <c r="J1075">
        <f>IF($Z1075="","",INDEX('Per Line'!$M$2:$M$7001,$Z1075))</f>
        <v/>
      </c>
      <c r="K1075" s="8">
        <f>IF($Z1075="","",IF(AND(ISNUMBER(M1075),M1075&gt;0,X1075&gt;M1075),J1075*M1075/100+(X1075-M1075),J1075*X1075/100))</f>
        <v/>
      </c>
      <c r="L1075">
        <f>IF($Z1075="","",INDEX('Per Line'!$W$2:$W$7001,$Z1075)&amp;"")</f>
        <v/>
      </c>
      <c r="M1075">
        <f>IF($Z1075="","",INDEX('Per Line'!$AD$2:$AD$7001,$Z1075))</f>
        <v/>
      </c>
      <c r="N1075">
        <f>IF($Z1075="","",IF(AND(ISNUMBER(M1075),M1075&gt;0),X1075&gt;M1075,FALSE))</f>
        <v/>
      </c>
      <c r="O1075" s="8">
        <f>IF($Z1075="","",SUMIFS('Per Line'!$V$2:$V$7001,'Per Line'!$D$2:$D$7001,$B1075,'Per Line'!$AN$2:$AN$7001,1))</f>
        <v/>
      </c>
      <c r="P1075">
        <f>IF($Z1075="","",Settings!$C$7)</f>
        <v/>
      </c>
      <c r="Q1075" s="8">
        <f>IF($Z1075="","",SUMIFS('Per Line'!$V$2:$V$7001,'Per Line'!$D$2:$D$7001,$B1075,'Per Line'!$AM$2:$AM$7001,0,'Per Line'!$AN$2:$AN$7001,0))</f>
        <v/>
      </c>
      <c r="R1075" s="8">
        <f>IF($Z1075="","",Q1075*P1075)</f>
        <v/>
      </c>
      <c r="S1075">
        <f>IF($Z1075="","",Settings!$C$6)</f>
        <v/>
      </c>
      <c r="T1075" s="8">
        <f>IF($Z1075="","",SUMIFS('Per Line'!$V$2:$V$7001,'Per Line'!$D$2:$D$7001,$B1075,'Per Line'!$AM$2:$AM$7001,1,'Per Line'!$AN$2:$AN$7001,0))</f>
        <v/>
      </c>
      <c r="U1075" s="8">
        <f>IF($Z1075="","",T1075*S1075)</f>
        <v/>
      </c>
      <c r="V1075" s="8">
        <f>IF($Z1075="","",U1075+R1075)</f>
        <v/>
      </c>
      <c r="W1075" s="8">
        <f>IF($Z1075="","",X1075-V1075)</f>
        <v/>
      </c>
      <c r="X1075" s="8">
        <f>IF($Z1075="","",Q1075+T1075+O1075)</f>
        <v/>
      </c>
      <c r="Y1075" s="8">
        <f>IF($Z1075="","",X1075-V1075-K1075)</f>
        <v/>
      </c>
      <c r="Z1075" s="16">
        <f>IF(ROWS($Z$2:$Z1075)&lt;=MAX('Per Line'!$AL$2:$AL$7001),MATCH(ROWS($Z$2:$Z1075),'Per Line'!$AL$2:$AL$7001,0),"")</f>
        <v/>
      </c>
      <c r="AA1075" s="17">
        <f>IF($Z1075="","",K1075-J1075*X1075/100)</f>
        <v/>
      </c>
      <c r="AB1075">
        <f>IF($Z1075="","",C1075&amp;"|"&amp;COUNTIF($C$2:$C1075,C1075))</f>
        <v/>
      </c>
    </row>
    <row r="1076">
      <c r="A1076" s="15" t="n"/>
      <c r="B1076">
        <f>IF($Z1076="","",INDEX('Per Line'!$D$2:$D$7001,$Z1076)&amp;"")</f>
        <v/>
      </c>
      <c r="C1076">
        <f>IF($Z1076="","",IF(X1076&lt;Settings!$C$8,"INV&lt;10000","Inv&gt;10000"))</f>
        <v/>
      </c>
      <c r="D1076">
        <f>IF($Z1076="","",INDEX('Per Line'!$A$2:$A$7001,$Z1076)&amp;"")</f>
        <v/>
      </c>
      <c r="E1076" s="14">
        <f>IF($Z1076="","",INDEX('Per Line'!$F$2:$F$7001,$Z1076))</f>
        <v/>
      </c>
      <c r="F1076">
        <f>IF($Z1076="","",INDEX('Per Line'!$G$2:$G$7001,$Z1076)&amp;"")</f>
        <v/>
      </c>
      <c r="G1076">
        <f>IF($Z1076="","",INDEX('Per Line'!$I$2:$I$7001,$Z1076)&amp;"")</f>
        <v/>
      </c>
      <c r="H1076">
        <f>IF($Z1076="","",INDEX('Per Line'!$J$2:$J$7001,$Z1076)&amp;"")</f>
        <v/>
      </c>
      <c r="I1076">
        <f>IF($Z1076="","",INDEX('Per Line'!$K$2:$K$7001,$Z1076)&amp;"")</f>
        <v/>
      </c>
      <c r="J1076">
        <f>IF($Z1076="","",INDEX('Per Line'!$M$2:$M$7001,$Z1076))</f>
        <v/>
      </c>
      <c r="K1076" s="8">
        <f>IF($Z1076="","",IF(AND(ISNUMBER(M1076),M1076&gt;0,X1076&gt;M1076),J1076*M1076/100+(X1076-M1076),J1076*X1076/100))</f>
        <v/>
      </c>
      <c r="L1076">
        <f>IF($Z1076="","",INDEX('Per Line'!$W$2:$W$7001,$Z1076)&amp;"")</f>
        <v/>
      </c>
      <c r="M1076">
        <f>IF($Z1076="","",INDEX('Per Line'!$AD$2:$AD$7001,$Z1076))</f>
        <v/>
      </c>
      <c r="N1076">
        <f>IF($Z1076="","",IF(AND(ISNUMBER(M1076),M1076&gt;0),X1076&gt;M1076,FALSE))</f>
        <v/>
      </c>
      <c r="O1076" s="8">
        <f>IF($Z1076="","",SUMIFS('Per Line'!$V$2:$V$7001,'Per Line'!$D$2:$D$7001,$B1076,'Per Line'!$AN$2:$AN$7001,1))</f>
        <v/>
      </c>
      <c r="P1076">
        <f>IF($Z1076="","",Settings!$C$7)</f>
        <v/>
      </c>
      <c r="Q1076" s="8">
        <f>IF($Z1076="","",SUMIFS('Per Line'!$V$2:$V$7001,'Per Line'!$D$2:$D$7001,$B1076,'Per Line'!$AM$2:$AM$7001,0,'Per Line'!$AN$2:$AN$7001,0))</f>
        <v/>
      </c>
      <c r="R1076" s="8">
        <f>IF($Z1076="","",Q1076*P1076)</f>
        <v/>
      </c>
      <c r="S1076">
        <f>IF($Z1076="","",Settings!$C$6)</f>
        <v/>
      </c>
      <c r="T1076" s="8">
        <f>IF($Z1076="","",SUMIFS('Per Line'!$V$2:$V$7001,'Per Line'!$D$2:$D$7001,$B1076,'Per Line'!$AM$2:$AM$7001,1,'Per Line'!$AN$2:$AN$7001,0))</f>
        <v/>
      </c>
      <c r="U1076" s="8">
        <f>IF($Z1076="","",T1076*S1076)</f>
        <v/>
      </c>
      <c r="V1076" s="8">
        <f>IF($Z1076="","",U1076+R1076)</f>
        <v/>
      </c>
      <c r="W1076" s="8">
        <f>IF($Z1076="","",X1076-V1076)</f>
        <v/>
      </c>
      <c r="X1076" s="8">
        <f>IF($Z1076="","",Q1076+T1076+O1076)</f>
        <v/>
      </c>
      <c r="Y1076" s="8">
        <f>IF($Z1076="","",X1076-V1076-K1076)</f>
        <v/>
      </c>
      <c r="Z1076" s="16">
        <f>IF(ROWS($Z$2:$Z1076)&lt;=MAX('Per Line'!$AL$2:$AL$7001),MATCH(ROWS($Z$2:$Z1076),'Per Line'!$AL$2:$AL$7001,0),"")</f>
        <v/>
      </c>
      <c r="AA1076" s="17">
        <f>IF($Z1076="","",K1076-J1076*X1076/100)</f>
        <v/>
      </c>
      <c r="AB1076">
        <f>IF($Z1076="","",C1076&amp;"|"&amp;COUNTIF($C$2:$C1076,C1076))</f>
        <v/>
      </c>
    </row>
    <row r="1077">
      <c r="A1077" s="15" t="n"/>
      <c r="B1077">
        <f>IF($Z1077="","",INDEX('Per Line'!$D$2:$D$7001,$Z1077)&amp;"")</f>
        <v/>
      </c>
      <c r="C1077">
        <f>IF($Z1077="","",IF(X1077&lt;Settings!$C$8,"INV&lt;10000","Inv&gt;10000"))</f>
        <v/>
      </c>
      <c r="D1077">
        <f>IF($Z1077="","",INDEX('Per Line'!$A$2:$A$7001,$Z1077)&amp;"")</f>
        <v/>
      </c>
      <c r="E1077" s="14">
        <f>IF($Z1077="","",INDEX('Per Line'!$F$2:$F$7001,$Z1077))</f>
        <v/>
      </c>
      <c r="F1077">
        <f>IF($Z1077="","",INDEX('Per Line'!$G$2:$G$7001,$Z1077)&amp;"")</f>
        <v/>
      </c>
      <c r="G1077">
        <f>IF($Z1077="","",INDEX('Per Line'!$I$2:$I$7001,$Z1077)&amp;"")</f>
        <v/>
      </c>
      <c r="H1077">
        <f>IF($Z1077="","",INDEX('Per Line'!$J$2:$J$7001,$Z1077)&amp;"")</f>
        <v/>
      </c>
      <c r="I1077">
        <f>IF($Z1077="","",INDEX('Per Line'!$K$2:$K$7001,$Z1077)&amp;"")</f>
        <v/>
      </c>
      <c r="J1077">
        <f>IF($Z1077="","",INDEX('Per Line'!$M$2:$M$7001,$Z1077))</f>
        <v/>
      </c>
      <c r="K1077" s="8">
        <f>IF($Z1077="","",IF(AND(ISNUMBER(M1077),M1077&gt;0,X1077&gt;M1077),J1077*M1077/100+(X1077-M1077),J1077*X1077/100))</f>
        <v/>
      </c>
      <c r="L1077">
        <f>IF($Z1077="","",INDEX('Per Line'!$W$2:$W$7001,$Z1077)&amp;"")</f>
        <v/>
      </c>
      <c r="M1077">
        <f>IF($Z1077="","",INDEX('Per Line'!$AD$2:$AD$7001,$Z1077))</f>
        <v/>
      </c>
      <c r="N1077">
        <f>IF($Z1077="","",IF(AND(ISNUMBER(M1077),M1077&gt;0),X1077&gt;M1077,FALSE))</f>
        <v/>
      </c>
      <c r="O1077" s="8">
        <f>IF($Z1077="","",SUMIFS('Per Line'!$V$2:$V$7001,'Per Line'!$D$2:$D$7001,$B1077,'Per Line'!$AN$2:$AN$7001,1))</f>
        <v/>
      </c>
      <c r="P1077">
        <f>IF($Z1077="","",Settings!$C$7)</f>
        <v/>
      </c>
      <c r="Q1077" s="8">
        <f>IF($Z1077="","",SUMIFS('Per Line'!$V$2:$V$7001,'Per Line'!$D$2:$D$7001,$B1077,'Per Line'!$AM$2:$AM$7001,0,'Per Line'!$AN$2:$AN$7001,0))</f>
        <v/>
      </c>
      <c r="R1077" s="8">
        <f>IF($Z1077="","",Q1077*P1077)</f>
        <v/>
      </c>
      <c r="S1077">
        <f>IF($Z1077="","",Settings!$C$6)</f>
        <v/>
      </c>
      <c r="T1077" s="8">
        <f>IF($Z1077="","",SUMIFS('Per Line'!$V$2:$V$7001,'Per Line'!$D$2:$D$7001,$B1077,'Per Line'!$AM$2:$AM$7001,1,'Per Line'!$AN$2:$AN$7001,0))</f>
        <v/>
      </c>
      <c r="U1077" s="8">
        <f>IF($Z1077="","",T1077*S1077)</f>
        <v/>
      </c>
      <c r="V1077" s="8">
        <f>IF($Z1077="","",U1077+R1077)</f>
        <v/>
      </c>
      <c r="W1077" s="8">
        <f>IF($Z1077="","",X1077-V1077)</f>
        <v/>
      </c>
      <c r="X1077" s="8">
        <f>IF($Z1077="","",Q1077+T1077+O1077)</f>
        <v/>
      </c>
      <c r="Y1077" s="8">
        <f>IF($Z1077="","",X1077-V1077-K1077)</f>
        <v/>
      </c>
      <c r="Z1077" s="16">
        <f>IF(ROWS($Z$2:$Z1077)&lt;=MAX('Per Line'!$AL$2:$AL$7001),MATCH(ROWS($Z$2:$Z1077),'Per Line'!$AL$2:$AL$7001,0),"")</f>
        <v/>
      </c>
      <c r="AA1077" s="17">
        <f>IF($Z1077="","",K1077-J1077*X1077/100)</f>
        <v/>
      </c>
      <c r="AB1077">
        <f>IF($Z1077="","",C1077&amp;"|"&amp;COUNTIF($C$2:$C1077,C1077))</f>
        <v/>
      </c>
    </row>
    <row r="1078">
      <c r="A1078" s="15" t="n"/>
      <c r="B1078">
        <f>IF($Z1078="","",INDEX('Per Line'!$D$2:$D$7001,$Z1078)&amp;"")</f>
        <v/>
      </c>
      <c r="C1078">
        <f>IF($Z1078="","",IF(X1078&lt;Settings!$C$8,"INV&lt;10000","Inv&gt;10000"))</f>
        <v/>
      </c>
      <c r="D1078">
        <f>IF($Z1078="","",INDEX('Per Line'!$A$2:$A$7001,$Z1078)&amp;"")</f>
        <v/>
      </c>
      <c r="E1078" s="14">
        <f>IF($Z1078="","",INDEX('Per Line'!$F$2:$F$7001,$Z1078))</f>
        <v/>
      </c>
      <c r="F1078">
        <f>IF($Z1078="","",INDEX('Per Line'!$G$2:$G$7001,$Z1078)&amp;"")</f>
        <v/>
      </c>
      <c r="G1078">
        <f>IF($Z1078="","",INDEX('Per Line'!$I$2:$I$7001,$Z1078)&amp;"")</f>
        <v/>
      </c>
      <c r="H1078">
        <f>IF($Z1078="","",INDEX('Per Line'!$J$2:$J$7001,$Z1078)&amp;"")</f>
        <v/>
      </c>
      <c r="I1078">
        <f>IF($Z1078="","",INDEX('Per Line'!$K$2:$K$7001,$Z1078)&amp;"")</f>
        <v/>
      </c>
      <c r="J1078">
        <f>IF($Z1078="","",INDEX('Per Line'!$M$2:$M$7001,$Z1078))</f>
        <v/>
      </c>
      <c r="K1078" s="8">
        <f>IF($Z1078="","",IF(AND(ISNUMBER(M1078),M1078&gt;0,X1078&gt;M1078),J1078*M1078/100+(X1078-M1078),J1078*X1078/100))</f>
        <v/>
      </c>
      <c r="L1078">
        <f>IF($Z1078="","",INDEX('Per Line'!$W$2:$W$7001,$Z1078)&amp;"")</f>
        <v/>
      </c>
      <c r="M1078">
        <f>IF($Z1078="","",INDEX('Per Line'!$AD$2:$AD$7001,$Z1078))</f>
        <v/>
      </c>
      <c r="N1078">
        <f>IF($Z1078="","",IF(AND(ISNUMBER(M1078),M1078&gt;0),X1078&gt;M1078,FALSE))</f>
        <v/>
      </c>
      <c r="O1078" s="8">
        <f>IF($Z1078="","",SUMIFS('Per Line'!$V$2:$V$7001,'Per Line'!$D$2:$D$7001,$B1078,'Per Line'!$AN$2:$AN$7001,1))</f>
        <v/>
      </c>
      <c r="P1078">
        <f>IF($Z1078="","",Settings!$C$7)</f>
        <v/>
      </c>
      <c r="Q1078" s="8">
        <f>IF($Z1078="","",SUMIFS('Per Line'!$V$2:$V$7001,'Per Line'!$D$2:$D$7001,$B1078,'Per Line'!$AM$2:$AM$7001,0,'Per Line'!$AN$2:$AN$7001,0))</f>
        <v/>
      </c>
      <c r="R1078" s="8">
        <f>IF($Z1078="","",Q1078*P1078)</f>
        <v/>
      </c>
      <c r="S1078">
        <f>IF($Z1078="","",Settings!$C$6)</f>
        <v/>
      </c>
      <c r="T1078" s="8">
        <f>IF($Z1078="","",SUMIFS('Per Line'!$V$2:$V$7001,'Per Line'!$D$2:$D$7001,$B1078,'Per Line'!$AM$2:$AM$7001,1,'Per Line'!$AN$2:$AN$7001,0))</f>
        <v/>
      </c>
      <c r="U1078" s="8">
        <f>IF($Z1078="","",T1078*S1078)</f>
        <v/>
      </c>
      <c r="V1078" s="8">
        <f>IF($Z1078="","",U1078+R1078)</f>
        <v/>
      </c>
      <c r="W1078" s="8">
        <f>IF($Z1078="","",X1078-V1078)</f>
        <v/>
      </c>
      <c r="X1078" s="8">
        <f>IF($Z1078="","",Q1078+T1078+O1078)</f>
        <v/>
      </c>
      <c r="Y1078" s="8">
        <f>IF($Z1078="","",X1078-V1078-K1078)</f>
        <v/>
      </c>
      <c r="Z1078" s="16">
        <f>IF(ROWS($Z$2:$Z1078)&lt;=MAX('Per Line'!$AL$2:$AL$7001),MATCH(ROWS($Z$2:$Z1078),'Per Line'!$AL$2:$AL$7001,0),"")</f>
        <v/>
      </c>
      <c r="AA1078" s="17">
        <f>IF($Z1078="","",K1078-J1078*X1078/100)</f>
        <v/>
      </c>
      <c r="AB1078">
        <f>IF($Z1078="","",C1078&amp;"|"&amp;COUNTIF($C$2:$C1078,C1078))</f>
        <v/>
      </c>
    </row>
    <row r="1079">
      <c r="A1079" s="15" t="n"/>
      <c r="B1079">
        <f>IF($Z1079="","",INDEX('Per Line'!$D$2:$D$7001,$Z1079)&amp;"")</f>
        <v/>
      </c>
      <c r="C1079">
        <f>IF($Z1079="","",IF(X1079&lt;Settings!$C$8,"INV&lt;10000","Inv&gt;10000"))</f>
        <v/>
      </c>
      <c r="D1079">
        <f>IF($Z1079="","",INDEX('Per Line'!$A$2:$A$7001,$Z1079)&amp;"")</f>
        <v/>
      </c>
      <c r="E1079" s="14">
        <f>IF($Z1079="","",INDEX('Per Line'!$F$2:$F$7001,$Z1079))</f>
        <v/>
      </c>
      <c r="F1079">
        <f>IF($Z1079="","",INDEX('Per Line'!$G$2:$G$7001,$Z1079)&amp;"")</f>
        <v/>
      </c>
      <c r="G1079">
        <f>IF($Z1079="","",INDEX('Per Line'!$I$2:$I$7001,$Z1079)&amp;"")</f>
        <v/>
      </c>
      <c r="H1079">
        <f>IF($Z1079="","",INDEX('Per Line'!$J$2:$J$7001,$Z1079)&amp;"")</f>
        <v/>
      </c>
      <c r="I1079">
        <f>IF($Z1079="","",INDEX('Per Line'!$K$2:$K$7001,$Z1079)&amp;"")</f>
        <v/>
      </c>
      <c r="J1079">
        <f>IF($Z1079="","",INDEX('Per Line'!$M$2:$M$7001,$Z1079))</f>
        <v/>
      </c>
      <c r="K1079" s="8">
        <f>IF($Z1079="","",IF(AND(ISNUMBER(M1079),M1079&gt;0,X1079&gt;M1079),J1079*M1079/100+(X1079-M1079),J1079*X1079/100))</f>
        <v/>
      </c>
      <c r="L1079">
        <f>IF($Z1079="","",INDEX('Per Line'!$W$2:$W$7001,$Z1079)&amp;"")</f>
        <v/>
      </c>
      <c r="M1079">
        <f>IF($Z1079="","",INDEX('Per Line'!$AD$2:$AD$7001,$Z1079))</f>
        <v/>
      </c>
      <c r="N1079">
        <f>IF($Z1079="","",IF(AND(ISNUMBER(M1079),M1079&gt;0),X1079&gt;M1079,FALSE))</f>
        <v/>
      </c>
      <c r="O1079" s="8">
        <f>IF($Z1079="","",SUMIFS('Per Line'!$V$2:$V$7001,'Per Line'!$D$2:$D$7001,$B1079,'Per Line'!$AN$2:$AN$7001,1))</f>
        <v/>
      </c>
      <c r="P1079">
        <f>IF($Z1079="","",Settings!$C$7)</f>
        <v/>
      </c>
      <c r="Q1079" s="8">
        <f>IF($Z1079="","",SUMIFS('Per Line'!$V$2:$V$7001,'Per Line'!$D$2:$D$7001,$B1079,'Per Line'!$AM$2:$AM$7001,0,'Per Line'!$AN$2:$AN$7001,0))</f>
        <v/>
      </c>
      <c r="R1079" s="8">
        <f>IF($Z1079="","",Q1079*P1079)</f>
        <v/>
      </c>
      <c r="S1079">
        <f>IF($Z1079="","",Settings!$C$6)</f>
        <v/>
      </c>
      <c r="T1079" s="8">
        <f>IF($Z1079="","",SUMIFS('Per Line'!$V$2:$V$7001,'Per Line'!$D$2:$D$7001,$B1079,'Per Line'!$AM$2:$AM$7001,1,'Per Line'!$AN$2:$AN$7001,0))</f>
        <v/>
      </c>
      <c r="U1079" s="8">
        <f>IF($Z1079="","",T1079*S1079)</f>
        <v/>
      </c>
      <c r="V1079" s="8">
        <f>IF($Z1079="","",U1079+R1079)</f>
        <v/>
      </c>
      <c r="W1079" s="8">
        <f>IF($Z1079="","",X1079-V1079)</f>
        <v/>
      </c>
      <c r="X1079" s="8">
        <f>IF($Z1079="","",Q1079+T1079+O1079)</f>
        <v/>
      </c>
      <c r="Y1079" s="8">
        <f>IF($Z1079="","",X1079-V1079-K1079)</f>
        <v/>
      </c>
      <c r="Z1079" s="16">
        <f>IF(ROWS($Z$2:$Z1079)&lt;=MAX('Per Line'!$AL$2:$AL$7001),MATCH(ROWS($Z$2:$Z1079),'Per Line'!$AL$2:$AL$7001,0),"")</f>
        <v/>
      </c>
      <c r="AA1079" s="17">
        <f>IF($Z1079="","",K1079-J1079*X1079/100)</f>
        <v/>
      </c>
      <c r="AB1079">
        <f>IF($Z1079="","",C1079&amp;"|"&amp;COUNTIF($C$2:$C1079,C1079))</f>
        <v/>
      </c>
    </row>
    <row r="1080">
      <c r="A1080" s="15" t="n"/>
      <c r="B1080">
        <f>IF($Z1080="","",INDEX('Per Line'!$D$2:$D$7001,$Z1080)&amp;"")</f>
        <v/>
      </c>
      <c r="C1080">
        <f>IF($Z1080="","",IF(X1080&lt;Settings!$C$8,"INV&lt;10000","Inv&gt;10000"))</f>
        <v/>
      </c>
      <c r="D1080">
        <f>IF($Z1080="","",INDEX('Per Line'!$A$2:$A$7001,$Z1080)&amp;"")</f>
        <v/>
      </c>
      <c r="E1080" s="14">
        <f>IF($Z1080="","",INDEX('Per Line'!$F$2:$F$7001,$Z1080))</f>
        <v/>
      </c>
      <c r="F1080">
        <f>IF($Z1080="","",INDEX('Per Line'!$G$2:$G$7001,$Z1080)&amp;"")</f>
        <v/>
      </c>
      <c r="G1080">
        <f>IF($Z1080="","",INDEX('Per Line'!$I$2:$I$7001,$Z1080)&amp;"")</f>
        <v/>
      </c>
      <c r="H1080">
        <f>IF($Z1080="","",INDEX('Per Line'!$J$2:$J$7001,$Z1080)&amp;"")</f>
        <v/>
      </c>
      <c r="I1080">
        <f>IF($Z1080="","",INDEX('Per Line'!$K$2:$K$7001,$Z1080)&amp;"")</f>
        <v/>
      </c>
      <c r="J1080">
        <f>IF($Z1080="","",INDEX('Per Line'!$M$2:$M$7001,$Z1080))</f>
        <v/>
      </c>
      <c r="K1080" s="8">
        <f>IF($Z1080="","",IF(AND(ISNUMBER(M1080),M1080&gt;0,X1080&gt;M1080),J1080*M1080/100+(X1080-M1080),J1080*X1080/100))</f>
        <v/>
      </c>
      <c r="L1080">
        <f>IF($Z1080="","",INDEX('Per Line'!$W$2:$W$7001,$Z1080)&amp;"")</f>
        <v/>
      </c>
      <c r="M1080">
        <f>IF($Z1080="","",INDEX('Per Line'!$AD$2:$AD$7001,$Z1080))</f>
        <v/>
      </c>
      <c r="N1080">
        <f>IF($Z1080="","",IF(AND(ISNUMBER(M1080),M1080&gt;0),X1080&gt;M1080,FALSE))</f>
        <v/>
      </c>
      <c r="O1080" s="8">
        <f>IF($Z1080="","",SUMIFS('Per Line'!$V$2:$V$7001,'Per Line'!$D$2:$D$7001,$B1080,'Per Line'!$AN$2:$AN$7001,1))</f>
        <v/>
      </c>
      <c r="P1080">
        <f>IF($Z1080="","",Settings!$C$7)</f>
        <v/>
      </c>
      <c r="Q1080" s="8">
        <f>IF($Z1080="","",SUMIFS('Per Line'!$V$2:$V$7001,'Per Line'!$D$2:$D$7001,$B1080,'Per Line'!$AM$2:$AM$7001,0,'Per Line'!$AN$2:$AN$7001,0))</f>
        <v/>
      </c>
      <c r="R1080" s="8">
        <f>IF($Z1080="","",Q1080*P1080)</f>
        <v/>
      </c>
      <c r="S1080">
        <f>IF($Z1080="","",Settings!$C$6)</f>
        <v/>
      </c>
      <c r="T1080" s="8">
        <f>IF($Z1080="","",SUMIFS('Per Line'!$V$2:$V$7001,'Per Line'!$D$2:$D$7001,$B1080,'Per Line'!$AM$2:$AM$7001,1,'Per Line'!$AN$2:$AN$7001,0))</f>
        <v/>
      </c>
      <c r="U1080" s="8">
        <f>IF($Z1080="","",T1080*S1080)</f>
        <v/>
      </c>
      <c r="V1080" s="8">
        <f>IF($Z1080="","",U1080+R1080)</f>
        <v/>
      </c>
      <c r="W1080" s="8">
        <f>IF($Z1080="","",X1080-V1080)</f>
        <v/>
      </c>
      <c r="X1080" s="8">
        <f>IF($Z1080="","",Q1080+T1080+O1080)</f>
        <v/>
      </c>
      <c r="Y1080" s="8">
        <f>IF($Z1080="","",X1080-V1080-K1080)</f>
        <v/>
      </c>
      <c r="Z1080" s="16">
        <f>IF(ROWS($Z$2:$Z1080)&lt;=MAX('Per Line'!$AL$2:$AL$7001),MATCH(ROWS($Z$2:$Z1080),'Per Line'!$AL$2:$AL$7001,0),"")</f>
        <v/>
      </c>
      <c r="AA1080" s="17">
        <f>IF($Z1080="","",K1080-J1080*X1080/100)</f>
        <v/>
      </c>
      <c r="AB1080">
        <f>IF($Z1080="","",C1080&amp;"|"&amp;COUNTIF($C$2:$C1080,C1080))</f>
        <v/>
      </c>
    </row>
    <row r="1081">
      <c r="A1081" s="15" t="n"/>
      <c r="B1081">
        <f>IF($Z1081="","",INDEX('Per Line'!$D$2:$D$7001,$Z1081)&amp;"")</f>
        <v/>
      </c>
      <c r="C1081">
        <f>IF($Z1081="","",IF(X1081&lt;Settings!$C$8,"INV&lt;10000","Inv&gt;10000"))</f>
        <v/>
      </c>
      <c r="D1081">
        <f>IF($Z1081="","",INDEX('Per Line'!$A$2:$A$7001,$Z1081)&amp;"")</f>
        <v/>
      </c>
      <c r="E1081" s="14">
        <f>IF($Z1081="","",INDEX('Per Line'!$F$2:$F$7001,$Z1081))</f>
        <v/>
      </c>
      <c r="F1081">
        <f>IF($Z1081="","",INDEX('Per Line'!$G$2:$G$7001,$Z1081)&amp;"")</f>
        <v/>
      </c>
      <c r="G1081">
        <f>IF($Z1081="","",INDEX('Per Line'!$I$2:$I$7001,$Z1081)&amp;"")</f>
        <v/>
      </c>
      <c r="H1081">
        <f>IF($Z1081="","",INDEX('Per Line'!$J$2:$J$7001,$Z1081)&amp;"")</f>
        <v/>
      </c>
      <c r="I1081">
        <f>IF($Z1081="","",INDEX('Per Line'!$K$2:$K$7001,$Z1081)&amp;"")</f>
        <v/>
      </c>
      <c r="J1081">
        <f>IF($Z1081="","",INDEX('Per Line'!$M$2:$M$7001,$Z1081))</f>
        <v/>
      </c>
      <c r="K1081" s="8">
        <f>IF($Z1081="","",IF(AND(ISNUMBER(M1081),M1081&gt;0,X1081&gt;M1081),J1081*M1081/100+(X1081-M1081),J1081*X1081/100))</f>
        <v/>
      </c>
      <c r="L1081">
        <f>IF($Z1081="","",INDEX('Per Line'!$W$2:$W$7001,$Z1081)&amp;"")</f>
        <v/>
      </c>
      <c r="M1081">
        <f>IF($Z1081="","",INDEX('Per Line'!$AD$2:$AD$7001,$Z1081))</f>
        <v/>
      </c>
      <c r="N1081">
        <f>IF($Z1081="","",IF(AND(ISNUMBER(M1081),M1081&gt;0),X1081&gt;M1081,FALSE))</f>
        <v/>
      </c>
      <c r="O1081" s="8">
        <f>IF($Z1081="","",SUMIFS('Per Line'!$V$2:$V$7001,'Per Line'!$D$2:$D$7001,$B1081,'Per Line'!$AN$2:$AN$7001,1))</f>
        <v/>
      </c>
      <c r="P1081">
        <f>IF($Z1081="","",Settings!$C$7)</f>
        <v/>
      </c>
      <c r="Q1081" s="8">
        <f>IF($Z1081="","",SUMIFS('Per Line'!$V$2:$V$7001,'Per Line'!$D$2:$D$7001,$B1081,'Per Line'!$AM$2:$AM$7001,0,'Per Line'!$AN$2:$AN$7001,0))</f>
        <v/>
      </c>
      <c r="R1081" s="8">
        <f>IF($Z1081="","",Q1081*P1081)</f>
        <v/>
      </c>
      <c r="S1081">
        <f>IF($Z1081="","",Settings!$C$6)</f>
        <v/>
      </c>
      <c r="T1081" s="8">
        <f>IF($Z1081="","",SUMIFS('Per Line'!$V$2:$V$7001,'Per Line'!$D$2:$D$7001,$B1081,'Per Line'!$AM$2:$AM$7001,1,'Per Line'!$AN$2:$AN$7001,0))</f>
        <v/>
      </c>
      <c r="U1081" s="8">
        <f>IF($Z1081="","",T1081*S1081)</f>
        <v/>
      </c>
      <c r="V1081" s="8">
        <f>IF($Z1081="","",U1081+R1081)</f>
        <v/>
      </c>
      <c r="W1081" s="8">
        <f>IF($Z1081="","",X1081-V1081)</f>
        <v/>
      </c>
      <c r="X1081" s="8">
        <f>IF($Z1081="","",Q1081+T1081+O1081)</f>
        <v/>
      </c>
      <c r="Y1081" s="8">
        <f>IF($Z1081="","",X1081-V1081-K1081)</f>
        <v/>
      </c>
      <c r="Z1081" s="16">
        <f>IF(ROWS($Z$2:$Z1081)&lt;=MAX('Per Line'!$AL$2:$AL$7001),MATCH(ROWS($Z$2:$Z1081),'Per Line'!$AL$2:$AL$7001,0),"")</f>
        <v/>
      </c>
      <c r="AA1081" s="17">
        <f>IF($Z1081="","",K1081-J1081*X1081/100)</f>
        <v/>
      </c>
      <c r="AB1081">
        <f>IF($Z1081="","",C1081&amp;"|"&amp;COUNTIF($C$2:$C1081,C1081))</f>
        <v/>
      </c>
    </row>
    <row r="1082">
      <c r="A1082" s="15" t="n"/>
      <c r="B1082">
        <f>IF($Z1082="","",INDEX('Per Line'!$D$2:$D$7001,$Z1082)&amp;"")</f>
        <v/>
      </c>
      <c r="C1082">
        <f>IF($Z1082="","",IF(X1082&lt;Settings!$C$8,"INV&lt;10000","Inv&gt;10000"))</f>
        <v/>
      </c>
      <c r="D1082">
        <f>IF($Z1082="","",INDEX('Per Line'!$A$2:$A$7001,$Z1082)&amp;"")</f>
        <v/>
      </c>
      <c r="E1082" s="14">
        <f>IF($Z1082="","",INDEX('Per Line'!$F$2:$F$7001,$Z1082))</f>
        <v/>
      </c>
      <c r="F1082">
        <f>IF($Z1082="","",INDEX('Per Line'!$G$2:$G$7001,$Z1082)&amp;"")</f>
        <v/>
      </c>
      <c r="G1082">
        <f>IF($Z1082="","",INDEX('Per Line'!$I$2:$I$7001,$Z1082)&amp;"")</f>
        <v/>
      </c>
      <c r="H1082">
        <f>IF($Z1082="","",INDEX('Per Line'!$J$2:$J$7001,$Z1082)&amp;"")</f>
        <v/>
      </c>
      <c r="I1082">
        <f>IF($Z1082="","",INDEX('Per Line'!$K$2:$K$7001,$Z1082)&amp;"")</f>
        <v/>
      </c>
      <c r="J1082">
        <f>IF($Z1082="","",INDEX('Per Line'!$M$2:$M$7001,$Z1082))</f>
        <v/>
      </c>
      <c r="K1082" s="8">
        <f>IF($Z1082="","",IF(AND(ISNUMBER(M1082),M1082&gt;0,X1082&gt;M1082),J1082*M1082/100+(X1082-M1082),J1082*X1082/100))</f>
        <v/>
      </c>
      <c r="L1082">
        <f>IF($Z1082="","",INDEX('Per Line'!$W$2:$W$7001,$Z1082)&amp;"")</f>
        <v/>
      </c>
      <c r="M1082">
        <f>IF($Z1082="","",INDEX('Per Line'!$AD$2:$AD$7001,$Z1082))</f>
        <v/>
      </c>
      <c r="N1082">
        <f>IF($Z1082="","",IF(AND(ISNUMBER(M1082),M1082&gt;0),X1082&gt;M1082,FALSE))</f>
        <v/>
      </c>
      <c r="O1082" s="8">
        <f>IF($Z1082="","",SUMIFS('Per Line'!$V$2:$V$7001,'Per Line'!$D$2:$D$7001,$B1082,'Per Line'!$AN$2:$AN$7001,1))</f>
        <v/>
      </c>
      <c r="P1082">
        <f>IF($Z1082="","",Settings!$C$7)</f>
        <v/>
      </c>
      <c r="Q1082" s="8">
        <f>IF($Z1082="","",SUMIFS('Per Line'!$V$2:$V$7001,'Per Line'!$D$2:$D$7001,$B1082,'Per Line'!$AM$2:$AM$7001,0,'Per Line'!$AN$2:$AN$7001,0))</f>
        <v/>
      </c>
      <c r="R1082" s="8">
        <f>IF($Z1082="","",Q1082*P1082)</f>
        <v/>
      </c>
      <c r="S1082">
        <f>IF($Z1082="","",Settings!$C$6)</f>
        <v/>
      </c>
      <c r="T1082" s="8">
        <f>IF($Z1082="","",SUMIFS('Per Line'!$V$2:$V$7001,'Per Line'!$D$2:$D$7001,$B1082,'Per Line'!$AM$2:$AM$7001,1,'Per Line'!$AN$2:$AN$7001,0))</f>
        <v/>
      </c>
      <c r="U1082" s="8">
        <f>IF($Z1082="","",T1082*S1082)</f>
        <v/>
      </c>
      <c r="V1082" s="8">
        <f>IF($Z1082="","",U1082+R1082)</f>
        <v/>
      </c>
      <c r="W1082" s="8">
        <f>IF($Z1082="","",X1082-V1082)</f>
        <v/>
      </c>
      <c r="X1082" s="8">
        <f>IF($Z1082="","",Q1082+T1082+O1082)</f>
        <v/>
      </c>
      <c r="Y1082" s="8">
        <f>IF($Z1082="","",X1082-V1082-K1082)</f>
        <v/>
      </c>
      <c r="Z1082" s="16">
        <f>IF(ROWS($Z$2:$Z1082)&lt;=MAX('Per Line'!$AL$2:$AL$7001),MATCH(ROWS($Z$2:$Z1082),'Per Line'!$AL$2:$AL$7001,0),"")</f>
        <v/>
      </c>
      <c r="AA1082" s="17">
        <f>IF($Z1082="","",K1082-J1082*X1082/100)</f>
        <v/>
      </c>
      <c r="AB1082">
        <f>IF($Z1082="","",C1082&amp;"|"&amp;COUNTIF($C$2:$C1082,C1082))</f>
        <v/>
      </c>
    </row>
    <row r="1083">
      <c r="A1083" s="15" t="n"/>
      <c r="B1083">
        <f>IF($Z1083="","",INDEX('Per Line'!$D$2:$D$7001,$Z1083)&amp;"")</f>
        <v/>
      </c>
      <c r="C1083">
        <f>IF($Z1083="","",IF(X1083&lt;Settings!$C$8,"INV&lt;10000","Inv&gt;10000"))</f>
        <v/>
      </c>
      <c r="D1083">
        <f>IF($Z1083="","",INDEX('Per Line'!$A$2:$A$7001,$Z1083)&amp;"")</f>
        <v/>
      </c>
      <c r="E1083" s="14">
        <f>IF($Z1083="","",INDEX('Per Line'!$F$2:$F$7001,$Z1083))</f>
        <v/>
      </c>
      <c r="F1083">
        <f>IF($Z1083="","",INDEX('Per Line'!$G$2:$G$7001,$Z1083)&amp;"")</f>
        <v/>
      </c>
      <c r="G1083">
        <f>IF($Z1083="","",INDEX('Per Line'!$I$2:$I$7001,$Z1083)&amp;"")</f>
        <v/>
      </c>
      <c r="H1083">
        <f>IF($Z1083="","",INDEX('Per Line'!$J$2:$J$7001,$Z1083)&amp;"")</f>
        <v/>
      </c>
      <c r="I1083">
        <f>IF($Z1083="","",INDEX('Per Line'!$K$2:$K$7001,$Z1083)&amp;"")</f>
        <v/>
      </c>
      <c r="J1083">
        <f>IF($Z1083="","",INDEX('Per Line'!$M$2:$M$7001,$Z1083))</f>
        <v/>
      </c>
      <c r="K1083" s="8">
        <f>IF($Z1083="","",IF(AND(ISNUMBER(M1083),M1083&gt;0,X1083&gt;M1083),J1083*M1083/100+(X1083-M1083),J1083*X1083/100))</f>
        <v/>
      </c>
      <c r="L1083">
        <f>IF($Z1083="","",INDEX('Per Line'!$W$2:$W$7001,$Z1083)&amp;"")</f>
        <v/>
      </c>
      <c r="M1083">
        <f>IF($Z1083="","",INDEX('Per Line'!$AD$2:$AD$7001,$Z1083))</f>
        <v/>
      </c>
      <c r="N1083">
        <f>IF($Z1083="","",IF(AND(ISNUMBER(M1083),M1083&gt;0),X1083&gt;M1083,FALSE))</f>
        <v/>
      </c>
      <c r="O1083" s="8">
        <f>IF($Z1083="","",SUMIFS('Per Line'!$V$2:$V$7001,'Per Line'!$D$2:$D$7001,$B1083,'Per Line'!$AN$2:$AN$7001,1))</f>
        <v/>
      </c>
      <c r="P1083">
        <f>IF($Z1083="","",Settings!$C$7)</f>
        <v/>
      </c>
      <c r="Q1083" s="8">
        <f>IF($Z1083="","",SUMIFS('Per Line'!$V$2:$V$7001,'Per Line'!$D$2:$D$7001,$B1083,'Per Line'!$AM$2:$AM$7001,0,'Per Line'!$AN$2:$AN$7001,0))</f>
        <v/>
      </c>
      <c r="R1083" s="8">
        <f>IF($Z1083="","",Q1083*P1083)</f>
        <v/>
      </c>
      <c r="S1083">
        <f>IF($Z1083="","",Settings!$C$6)</f>
        <v/>
      </c>
      <c r="T1083" s="8">
        <f>IF($Z1083="","",SUMIFS('Per Line'!$V$2:$V$7001,'Per Line'!$D$2:$D$7001,$B1083,'Per Line'!$AM$2:$AM$7001,1,'Per Line'!$AN$2:$AN$7001,0))</f>
        <v/>
      </c>
      <c r="U1083" s="8">
        <f>IF($Z1083="","",T1083*S1083)</f>
        <v/>
      </c>
      <c r="V1083" s="8">
        <f>IF($Z1083="","",U1083+R1083)</f>
        <v/>
      </c>
      <c r="W1083" s="8">
        <f>IF($Z1083="","",X1083-V1083)</f>
        <v/>
      </c>
      <c r="X1083" s="8">
        <f>IF($Z1083="","",Q1083+T1083+O1083)</f>
        <v/>
      </c>
      <c r="Y1083" s="8">
        <f>IF($Z1083="","",X1083-V1083-K1083)</f>
        <v/>
      </c>
      <c r="Z1083" s="16">
        <f>IF(ROWS($Z$2:$Z1083)&lt;=MAX('Per Line'!$AL$2:$AL$7001),MATCH(ROWS($Z$2:$Z1083),'Per Line'!$AL$2:$AL$7001,0),"")</f>
        <v/>
      </c>
      <c r="AA1083" s="17">
        <f>IF($Z1083="","",K1083-J1083*X1083/100)</f>
        <v/>
      </c>
      <c r="AB1083">
        <f>IF($Z1083="","",C1083&amp;"|"&amp;COUNTIF($C$2:$C1083,C1083))</f>
        <v/>
      </c>
    </row>
    <row r="1084">
      <c r="A1084" s="15" t="n"/>
      <c r="B1084">
        <f>IF($Z1084="","",INDEX('Per Line'!$D$2:$D$7001,$Z1084)&amp;"")</f>
        <v/>
      </c>
      <c r="C1084">
        <f>IF($Z1084="","",IF(X1084&lt;Settings!$C$8,"INV&lt;10000","Inv&gt;10000"))</f>
        <v/>
      </c>
      <c r="D1084">
        <f>IF($Z1084="","",INDEX('Per Line'!$A$2:$A$7001,$Z1084)&amp;"")</f>
        <v/>
      </c>
      <c r="E1084" s="14">
        <f>IF($Z1084="","",INDEX('Per Line'!$F$2:$F$7001,$Z1084))</f>
        <v/>
      </c>
      <c r="F1084">
        <f>IF($Z1084="","",INDEX('Per Line'!$G$2:$G$7001,$Z1084)&amp;"")</f>
        <v/>
      </c>
      <c r="G1084">
        <f>IF($Z1084="","",INDEX('Per Line'!$I$2:$I$7001,$Z1084)&amp;"")</f>
        <v/>
      </c>
      <c r="H1084">
        <f>IF($Z1084="","",INDEX('Per Line'!$J$2:$J$7001,$Z1084)&amp;"")</f>
        <v/>
      </c>
      <c r="I1084">
        <f>IF($Z1084="","",INDEX('Per Line'!$K$2:$K$7001,$Z1084)&amp;"")</f>
        <v/>
      </c>
      <c r="J1084">
        <f>IF($Z1084="","",INDEX('Per Line'!$M$2:$M$7001,$Z1084))</f>
        <v/>
      </c>
      <c r="K1084" s="8">
        <f>IF($Z1084="","",IF(AND(ISNUMBER(M1084),M1084&gt;0,X1084&gt;M1084),J1084*M1084/100+(X1084-M1084),J1084*X1084/100))</f>
        <v/>
      </c>
      <c r="L1084">
        <f>IF($Z1084="","",INDEX('Per Line'!$W$2:$W$7001,$Z1084)&amp;"")</f>
        <v/>
      </c>
      <c r="M1084">
        <f>IF($Z1084="","",INDEX('Per Line'!$AD$2:$AD$7001,$Z1084))</f>
        <v/>
      </c>
      <c r="N1084">
        <f>IF($Z1084="","",IF(AND(ISNUMBER(M1084),M1084&gt;0),X1084&gt;M1084,FALSE))</f>
        <v/>
      </c>
      <c r="O1084" s="8">
        <f>IF($Z1084="","",SUMIFS('Per Line'!$V$2:$V$7001,'Per Line'!$D$2:$D$7001,$B1084,'Per Line'!$AN$2:$AN$7001,1))</f>
        <v/>
      </c>
      <c r="P1084">
        <f>IF($Z1084="","",Settings!$C$7)</f>
        <v/>
      </c>
      <c r="Q1084" s="8">
        <f>IF($Z1084="","",SUMIFS('Per Line'!$V$2:$V$7001,'Per Line'!$D$2:$D$7001,$B1084,'Per Line'!$AM$2:$AM$7001,0,'Per Line'!$AN$2:$AN$7001,0))</f>
        <v/>
      </c>
      <c r="R1084" s="8">
        <f>IF($Z1084="","",Q1084*P1084)</f>
        <v/>
      </c>
      <c r="S1084">
        <f>IF($Z1084="","",Settings!$C$6)</f>
        <v/>
      </c>
      <c r="T1084" s="8">
        <f>IF($Z1084="","",SUMIFS('Per Line'!$V$2:$V$7001,'Per Line'!$D$2:$D$7001,$B1084,'Per Line'!$AM$2:$AM$7001,1,'Per Line'!$AN$2:$AN$7001,0))</f>
        <v/>
      </c>
      <c r="U1084" s="8">
        <f>IF($Z1084="","",T1084*S1084)</f>
        <v/>
      </c>
      <c r="V1084" s="8">
        <f>IF($Z1084="","",U1084+R1084)</f>
        <v/>
      </c>
      <c r="W1084" s="8">
        <f>IF($Z1084="","",X1084-V1084)</f>
        <v/>
      </c>
      <c r="X1084" s="8">
        <f>IF($Z1084="","",Q1084+T1084+O1084)</f>
        <v/>
      </c>
      <c r="Y1084" s="8">
        <f>IF($Z1084="","",X1084-V1084-K1084)</f>
        <v/>
      </c>
      <c r="Z1084" s="16">
        <f>IF(ROWS($Z$2:$Z1084)&lt;=MAX('Per Line'!$AL$2:$AL$7001),MATCH(ROWS($Z$2:$Z1084),'Per Line'!$AL$2:$AL$7001,0),"")</f>
        <v/>
      </c>
      <c r="AA1084" s="17">
        <f>IF($Z1084="","",K1084-J1084*X1084/100)</f>
        <v/>
      </c>
      <c r="AB1084">
        <f>IF($Z1084="","",C1084&amp;"|"&amp;COUNTIF($C$2:$C1084,C1084))</f>
        <v/>
      </c>
    </row>
    <row r="1085">
      <c r="A1085" s="15" t="n"/>
      <c r="B1085">
        <f>IF($Z1085="","",INDEX('Per Line'!$D$2:$D$7001,$Z1085)&amp;"")</f>
        <v/>
      </c>
      <c r="C1085">
        <f>IF($Z1085="","",IF(X1085&lt;Settings!$C$8,"INV&lt;10000","Inv&gt;10000"))</f>
        <v/>
      </c>
      <c r="D1085">
        <f>IF($Z1085="","",INDEX('Per Line'!$A$2:$A$7001,$Z1085)&amp;"")</f>
        <v/>
      </c>
      <c r="E1085" s="14">
        <f>IF($Z1085="","",INDEX('Per Line'!$F$2:$F$7001,$Z1085))</f>
        <v/>
      </c>
      <c r="F1085">
        <f>IF($Z1085="","",INDEX('Per Line'!$G$2:$G$7001,$Z1085)&amp;"")</f>
        <v/>
      </c>
      <c r="G1085">
        <f>IF($Z1085="","",INDEX('Per Line'!$I$2:$I$7001,$Z1085)&amp;"")</f>
        <v/>
      </c>
      <c r="H1085">
        <f>IF($Z1085="","",INDEX('Per Line'!$J$2:$J$7001,$Z1085)&amp;"")</f>
        <v/>
      </c>
      <c r="I1085">
        <f>IF($Z1085="","",INDEX('Per Line'!$K$2:$K$7001,$Z1085)&amp;"")</f>
        <v/>
      </c>
      <c r="J1085">
        <f>IF($Z1085="","",INDEX('Per Line'!$M$2:$M$7001,$Z1085))</f>
        <v/>
      </c>
      <c r="K1085" s="8">
        <f>IF($Z1085="","",IF(AND(ISNUMBER(M1085),M1085&gt;0,X1085&gt;M1085),J1085*M1085/100+(X1085-M1085),J1085*X1085/100))</f>
        <v/>
      </c>
      <c r="L1085">
        <f>IF($Z1085="","",INDEX('Per Line'!$W$2:$W$7001,$Z1085)&amp;"")</f>
        <v/>
      </c>
      <c r="M1085">
        <f>IF($Z1085="","",INDEX('Per Line'!$AD$2:$AD$7001,$Z1085))</f>
        <v/>
      </c>
      <c r="N1085">
        <f>IF($Z1085="","",IF(AND(ISNUMBER(M1085),M1085&gt;0),X1085&gt;M1085,FALSE))</f>
        <v/>
      </c>
      <c r="O1085" s="8">
        <f>IF($Z1085="","",SUMIFS('Per Line'!$V$2:$V$7001,'Per Line'!$D$2:$D$7001,$B1085,'Per Line'!$AN$2:$AN$7001,1))</f>
        <v/>
      </c>
      <c r="P1085">
        <f>IF($Z1085="","",Settings!$C$7)</f>
        <v/>
      </c>
      <c r="Q1085" s="8">
        <f>IF($Z1085="","",SUMIFS('Per Line'!$V$2:$V$7001,'Per Line'!$D$2:$D$7001,$B1085,'Per Line'!$AM$2:$AM$7001,0,'Per Line'!$AN$2:$AN$7001,0))</f>
        <v/>
      </c>
      <c r="R1085" s="8">
        <f>IF($Z1085="","",Q1085*P1085)</f>
        <v/>
      </c>
      <c r="S1085">
        <f>IF($Z1085="","",Settings!$C$6)</f>
        <v/>
      </c>
      <c r="T1085" s="8">
        <f>IF($Z1085="","",SUMIFS('Per Line'!$V$2:$V$7001,'Per Line'!$D$2:$D$7001,$B1085,'Per Line'!$AM$2:$AM$7001,1,'Per Line'!$AN$2:$AN$7001,0))</f>
        <v/>
      </c>
      <c r="U1085" s="8">
        <f>IF($Z1085="","",T1085*S1085)</f>
        <v/>
      </c>
      <c r="V1085" s="8">
        <f>IF($Z1085="","",U1085+R1085)</f>
        <v/>
      </c>
      <c r="W1085" s="8">
        <f>IF($Z1085="","",X1085-V1085)</f>
        <v/>
      </c>
      <c r="X1085" s="8">
        <f>IF($Z1085="","",Q1085+T1085+O1085)</f>
        <v/>
      </c>
      <c r="Y1085" s="8">
        <f>IF($Z1085="","",X1085-V1085-K1085)</f>
        <v/>
      </c>
      <c r="Z1085" s="16">
        <f>IF(ROWS($Z$2:$Z1085)&lt;=MAX('Per Line'!$AL$2:$AL$7001),MATCH(ROWS($Z$2:$Z1085),'Per Line'!$AL$2:$AL$7001,0),"")</f>
        <v/>
      </c>
      <c r="AA1085" s="17">
        <f>IF($Z1085="","",K1085-J1085*X1085/100)</f>
        <v/>
      </c>
      <c r="AB1085">
        <f>IF($Z1085="","",C1085&amp;"|"&amp;COUNTIF($C$2:$C1085,C1085))</f>
        <v/>
      </c>
    </row>
    <row r="1086">
      <c r="A1086" s="15" t="n"/>
      <c r="B1086">
        <f>IF($Z1086="","",INDEX('Per Line'!$D$2:$D$7001,$Z1086)&amp;"")</f>
        <v/>
      </c>
      <c r="C1086">
        <f>IF($Z1086="","",IF(X1086&lt;Settings!$C$8,"INV&lt;10000","Inv&gt;10000"))</f>
        <v/>
      </c>
      <c r="D1086">
        <f>IF($Z1086="","",INDEX('Per Line'!$A$2:$A$7001,$Z1086)&amp;"")</f>
        <v/>
      </c>
      <c r="E1086" s="14">
        <f>IF($Z1086="","",INDEX('Per Line'!$F$2:$F$7001,$Z1086))</f>
        <v/>
      </c>
      <c r="F1086">
        <f>IF($Z1086="","",INDEX('Per Line'!$G$2:$G$7001,$Z1086)&amp;"")</f>
        <v/>
      </c>
      <c r="G1086">
        <f>IF($Z1086="","",INDEX('Per Line'!$I$2:$I$7001,$Z1086)&amp;"")</f>
        <v/>
      </c>
      <c r="H1086">
        <f>IF($Z1086="","",INDEX('Per Line'!$J$2:$J$7001,$Z1086)&amp;"")</f>
        <v/>
      </c>
      <c r="I1086">
        <f>IF($Z1086="","",INDEX('Per Line'!$K$2:$K$7001,$Z1086)&amp;"")</f>
        <v/>
      </c>
      <c r="J1086">
        <f>IF($Z1086="","",INDEX('Per Line'!$M$2:$M$7001,$Z1086))</f>
        <v/>
      </c>
      <c r="K1086" s="8">
        <f>IF($Z1086="","",IF(AND(ISNUMBER(M1086),M1086&gt;0,X1086&gt;M1086),J1086*M1086/100+(X1086-M1086),J1086*X1086/100))</f>
        <v/>
      </c>
      <c r="L1086">
        <f>IF($Z1086="","",INDEX('Per Line'!$W$2:$W$7001,$Z1086)&amp;"")</f>
        <v/>
      </c>
      <c r="M1086">
        <f>IF($Z1086="","",INDEX('Per Line'!$AD$2:$AD$7001,$Z1086))</f>
        <v/>
      </c>
      <c r="N1086">
        <f>IF($Z1086="","",IF(AND(ISNUMBER(M1086),M1086&gt;0),X1086&gt;M1086,FALSE))</f>
        <v/>
      </c>
      <c r="O1086" s="8">
        <f>IF($Z1086="","",SUMIFS('Per Line'!$V$2:$V$7001,'Per Line'!$D$2:$D$7001,$B1086,'Per Line'!$AN$2:$AN$7001,1))</f>
        <v/>
      </c>
      <c r="P1086">
        <f>IF($Z1086="","",Settings!$C$7)</f>
        <v/>
      </c>
      <c r="Q1086" s="8">
        <f>IF($Z1086="","",SUMIFS('Per Line'!$V$2:$V$7001,'Per Line'!$D$2:$D$7001,$B1086,'Per Line'!$AM$2:$AM$7001,0,'Per Line'!$AN$2:$AN$7001,0))</f>
        <v/>
      </c>
      <c r="R1086" s="8">
        <f>IF($Z1086="","",Q1086*P1086)</f>
        <v/>
      </c>
      <c r="S1086">
        <f>IF($Z1086="","",Settings!$C$6)</f>
        <v/>
      </c>
      <c r="T1086" s="8">
        <f>IF($Z1086="","",SUMIFS('Per Line'!$V$2:$V$7001,'Per Line'!$D$2:$D$7001,$B1086,'Per Line'!$AM$2:$AM$7001,1,'Per Line'!$AN$2:$AN$7001,0))</f>
        <v/>
      </c>
      <c r="U1086" s="8">
        <f>IF($Z1086="","",T1086*S1086)</f>
        <v/>
      </c>
      <c r="V1086" s="8">
        <f>IF($Z1086="","",U1086+R1086)</f>
        <v/>
      </c>
      <c r="W1086" s="8">
        <f>IF($Z1086="","",X1086-V1086)</f>
        <v/>
      </c>
      <c r="X1086" s="8">
        <f>IF($Z1086="","",Q1086+T1086+O1086)</f>
        <v/>
      </c>
      <c r="Y1086" s="8">
        <f>IF($Z1086="","",X1086-V1086-K1086)</f>
        <v/>
      </c>
      <c r="Z1086" s="16">
        <f>IF(ROWS($Z$2:$Z1086)&lt;=MAX('Per Line'!$AL$2:$AL$7001),MATCH(ROWS($Z$2:$Z1086),'Per Line'!$AL$2:$AL$7001,0),"")</f>
        <v/>
      </c>
      <c r="AA1086" s="17">
        <f>IF($Z1086="","",K1086-J1086*X1086/100)</f>
        <v/>
      </c>
      <c r="AB1086">
        <f>IF($Z1086="","",C1086&amp;"|"&amp;COUNTIF($C$2:$C1086,C1086))</f>
        <v/>
      </c>
    </row>
    <row r="1087">
      <c r="A1087" s="15" t="n"/>
      <c r="B1087">
        <f>IF($Z1087="","",INDEX('Per Line'!$D$2:$D$7001,$Z1087)&amp;"")</f>
        <v/>
      </c>
      <c r="C1087">
        <f>IF($Z1087="","",IF(X1087&lt;Settings!$C$8,"INV&lt;10000","Inv&gt;10000"))</f>
        <v/>
      </c>
      <c r="D1087">
        <f>IF($Z1087="","",INDEX('Per Line'!$A$2:$A$7001,$Z1087)&amp;"")</f>
        <v/>
      </c>
      <c r="E1087" s="14">
        <f>IF($Z1087="","",INDEX('Per Line'!$F$2:$F$7001,$Z1087))</f>
        <v/>
      </c>
      <c r="F1087">
        <f>IF($Z1087="","",INDEX('Per Line'!$G$2:$G$7001,$Z1087)&amp;"")</f>
        <v/>
      </c>
      <c r="G1087">
        <f>IF($Z1087="","",INDEX('Per Line'!$I$2:$I$7001,$Z1087)&amp;"")</f>
        <v/>
      </c>
      <c r="H1087">
        <f>IF($Z1087="","",INDEX('Per Line'!$J$2:$J$7001,$Z1087)&amp;"")</f>
        <v/>
      </c>
      <c r="I1087">
        <f>IF($Z1087="","",INDEX('Per Line'!$K$2:$K$7001,$Z1087)&amp;"")</f>
        <v/>
      </c>
      <c r="J1087">
        <f>IF($Z1087="","",INDEX('Per Line'!$M$2:$M$7001,$Z1087))</f>
        <v/>
      </c>
      <c r="K1087" s="8">
        <f>IF($Z1087="","",IF(AND(ISNUMBER(M1087),M1087&gt;0,X1087&gt;M1087),J1087*M1087/100+(X1087-M1087),J1087*X1087/100))</f>
        <v/>
      </c>
      <c r="L1087">
        <f>IF($Z1087="","",INDEX('Per Line'!$W$2:$W$7001,$Z1087)&amp;"")</f>
        <v/>
      </c>
      <c r="M1087">
        <f>IF($Z1087="","",INDEX('Per Line'!$AD$2:$AD$7001,$Z1087))</f>
        <v/>
      </c>
      <c r="N1087">
        <f>IF($Z1087="","",IF(AND(ISNUMBER(M1087),M1087&gt;0),X1087&gt;M1087,FALSE))</f>
        <v/>
      </c>
      <c r="O1087" s="8">
        <f>IF($Z1087="","",SUMIFS('Per Line'!$V$2:$V$7001,'Per Line'!$D$2:$D$7001,$B1087,'Per Line'!$AN$2:$AN$7001,1))</f>
        <v/>
      </c>
      <c r="P1087">
        <f>IF($Z1087="","",Settings!$C$7)</f>
        <v/>
      </c>
      <c r="Q1087" s="8">
        <f>IF($Z1087="","",SUMIFS('Per Line'!$V$2:$V$7001,'Per Line'!$D$2:$D$7001,$B1087,'Per Line'!$AM$2:$AM$7001,0,'Per Line'!$AN$2:$AN$7001,0))</f>
        <v/>
      </c>
      <c r="R1087" s="8">
        <f>IF($Z1087="","",Q1087*P1087)</f>
        <v/>
      </c>
      <c r="S1087">
        <f>IF($Z1087="","",Settings!$C$6)</f>
        <v/>
      </c>
      <c r="T1087" s="8">
        <f>IF($Z1087="","",SUMIFS('Per Line'!$V$2:$V$7001,'Per Line'!$D$2:$D$7001,$B1087,'Per Line'!$AM$2:$AM$7001,1,'Per Line'!$AN$2:$AN$7001,0))</f>
        <v/>
      </c>
      <c r="U1087" s="8">
        <f>IF($Z1087="","",T1087*S1087)</f>
        <v/>
      </c>
      <c r="V1087" s="8">
        <f>IF($Z1087="","",U1087+R1087)</f>
        <v/>
      </c>
      <c r="W1087" s="8">
        <f>IF($Z1087="","",X1087-V1087)</f>
        <v/>
      </c>
      <c r="X1087" s="8">
        <f>IF($Z1087="","",Q1087+T1087+O1087)</f>
        <v/>
      </c>
      <c r="Y1087" s="8">
        <f>IF($Z1087="","",X1087-V1087-K1087)</f>
        <v/>
      </c>
      <c r="Z1087" s="16">
        <f>IF(ROWS($Z$2:$Z1087)&lt;=MAX('Per Line'!$AL$2:$AL$7001),MATCH(ROWS($Z$2:$Z1087),'Per Line'!$AL$2:$AL$7001,0),"")</f>
        <v/>
      </c>
      <c r="AA1087" s="17">
        <f>IF($Z1087="","",K1087-J1087*X1087/100)</f>
        <v/>
      </c>
      <c r="AB1087">
        <f>IF($Z1087="","",C1087&amp;"|"&amp;COUNTIF($C$2:$C1087,C1087))</f>
        <v/>
      </c>
    </row>
    <row r="1088">
      <c r="A1088" s="15" t="n"/>
      <c r="B1088">
        <f>IF($Z1088="","",INDEX('Per Line'!$D$2:$D$7001,$Z1088)&amp;"")</f>
        <v/>
      </c>
      <c r="C1088">
        <f>IF($Z1088="","",IF(X1088&lt;Settings!$C$8,"INV&lt;10000","Inv&gt;10000"))</f>
        <v/>
      </c>
      <c r="D1088">
        <f>IF($Z1088="","",INDEX('Per Line'!$A$2:$A$7001,$Z1088)&amp;"")</f>
        <v/>
      </c>
      <c r="E1088" s="14">
        <f>IF($Z1088="","",INDEX('Per Line'!$F$2:$F$7001,$Z1088))</f>
        <v/>
      </c>
      <c r="F1088">
        <f>IF($Z1088="","",INDEX('Per Line'!$G$2:$G$7001,$Z1088)&amp;"")</f>
        <v/>
      </c>
      <c r="G1088">
        <f>IF($Z1088="","",INDEX('Per Line'!$I$2:$I$7001,$Z1088)&amp;"")</f>
        <v/>
      </c>
      <c r="H1088">
        <f>IF($Z1088="","",INDEX('Per Line'!$J$2:$J$7001,$Z1088)&amp;"")</f>
        <v/>
      </c>
      <c r="I1088">
        <f>IF($Z1088="","",INDEX('Per Line'!$K$2:$K$7001,$Z1088)&amp;"")</f>
        <v/>
      </c>
      <c r="J1088">
        <f>IF($Z1088="","",INDEX('Per Line'!$M$2:$M$7001,$Z1088))</f>
        <v/>
      </c>
      <c r="K1088" s="8">
        <f>IF($Z1088="","",IF(AND(ISNUMBER(M1088),M1088&gt;0,X1088&gt;M1088),J1088*M1088/100+(X1088-M1088),J1088*X1088/100))</f>
        <v/>
      </c>
      <c r="L1088">
        <f>IF($Z1088="","",INDEX('Per Line'!$W$2:$W$7001,$Z1088)&amp;"")</f>
        <v/>
      </c>
      <c r="M1088">
        <f>IF($Z1088="","",INDEX('Per Line'!$AD$2:$AD$7001,$Z1088))</f>
        <v/>
      </c>
      <c r="N1088">
        <f>IF($Z1088="","",IF(AND(ISNUMBER(M1088),M1088&gt;0),X1088&gt;M1088,FALSE))</f>
        <v/>
      </c>
      <c r="O1088" s="8">
        <f>IF($Z1088="","",SUMIFS('Per Line'!$V$2:$V$7001,'Per Line'!$D$2:$D$7001,$B1088,'Per Line'!$AN$2:$AN$7001,1))</f>
        <v/>
      </c>
      <c r="P1088">
        <f>IF($Z1088="","",Settings!$C$7)</f>
        <v/>
      </c>
      <c r="Q1088" s="8">
        <f>IF($Z1088="","",SUMIFS('Per Line'!$V$2:$V$7001,'Per Line'!$D$2:$D$7001,$B1088,'Per Line'!$AM$2:$AM$7001,0,'Per Line'!$AN$2:$AN$7001,0))</f>
        <v/>
      </c>
      <c r="R1088" s="8">
        <f>IF($Z1088="","",Q1088*P1088)</f>
        <v/>
      </c>
      <c r="S1088">
        <f>IF($Z1088="","",Settings!$C$6)</f>
        <v/>
      </c>
      <c r="T1088" s="8">
        <f>IF($Z1088="","",SUMIFS('Per Line'!$V$2:$V$7001,'Per Line'!$D$2:$D$7001,$B1088,'Per Line'!$AM$2:$AM$7001,1,'Per Line'!$AN$2:$AN$7001,0))</f>
        <v/>
      </c>
      <c r="U1088" s="8">
        <f>IF($Z1088="","",T1088*S1088)</f>
        <v/>
      </c>
      <c r="V1088" s="8">
        <f>IF($Z1088="","",U1088+R1088)</f>
        <v/>
      </c>
      <c r="W1088" s="8">
        <f>IF($Z1088="","",X1088-V1088)</f>
        <v/>
      </c>
      <c r="X1088" s="8">
        <f>IF($Z1088="","",Q1088+T1088+O1088)</f>
        <v/>
      </c>
      <c r="Y1088" s="8">
        <f>IF($Z1088="","",X1088-V1088-K1088)</f>
        <v/>
      </c>
      <c r="Z1088" s="16">
        <f>IF(ROWS($Z$2:$Z1088)&lt;=MAX('Per Line'!$AL$2:$AL$7001),MATCH(ROWS($Z$2:$Z1088),'Per Line'!$AL$2:$AL$7001,0),"")</f>
        <v/>
      </c>
      <c r="AA1088" s="17">
        <f>IF($Z1088="","",K1088-J1088*X1088/100)</f>
        <v/>
      </c>
      <c r="AB1088">
        <f>IF($Z1088="","",C1088&amp;"|"&amp;COUNTIF($C$2:$C1088,C1088))</f>
        <v/>
      </c>
    </row>
    <row r="1089">
      <c r="A1089" s="15" t="n"/>
      <c r="B1089">
        <f>IF($Z1089="","",INDEX('Per Line'!$D$2:$D$7001,$Z1089)&amp;"")</f>
        <v/>
      </c>
      <c r="C1089">
        <f>IF($Z1089="","",IF(X1089&lt;Settings!$C$8,"INV&lt;10000","Inv&gt;10000"))</f>
        <v/>
      </c>
      <c r="D1089">
        <f>IF($Z1089="","",INDEX('Per Line'!$A$2:$A$7001,$Z1089)&amp;"")</f>
        <v/>
      </c>
      <c r="E1089" s="14">
        <f>IF($Z1089="","",INDEX('Per Line'!$F$2:$F$7001,$Z1089))</f>
        <v/>
      </c>
      <c r="F1089">
        <f>IF($Z1089="","",INDEX('Per Line'!$G$2:$G$7001,$Z1089)&amp;"")</f>
        <v/>
      </c>
      <c r="G1089">
        <f>IF($Z1089="","",INDEX('Per Line'!$I$2:$I$7001,$Z1089)&amp;"")</f>
        <v/>
      </c>
      <c r="H1089">
        <f>IF($Z1089="","",INDEX('Per Line'!$J$2:$J$7001,$Z1089)&amp;"")</f>
        <v/>
      </c>
      <c r="I1089">
        <f>IF($Z1089="","",INDEX('Per Line'!$K$2:$K$7001,$Z1089)&amp;"")</f>
        <v/>
      </c>
      <c r="J1089">
        <f>IF($Z1089="","",INDEX('Per Line'!$M$2:$M$7001,$Z1089))</f>
        <v/>
      </c>
      <c r="K1089" s="8">
        <f>IF($Z1089="","",IF(AND(ISNUMBER(M1089),M1089&gt;0,X1089&gt;M1089),J1089*M1089/100+(X1089-M1089),J1089*X1089/100))</f>
        <v/>
      </c>
      <c r="L1089">
        <f>IF($Z1089="","",INDEX('Per Line'!$W$2:$W$7001,$Z1089)&amp;"")</f>
        <v/>
      </c>
      <c r="M1089">
        <f>IF($Z1089="","",INDEX('Per Line'!$AD$2:$AD$7001,$Z1089))</f>
        <v/>
      </c>
      <c r="N1089">
        <f>IF($Z1089="","",IF(AND(ISNUMBER(M1089),M1089&gt;0),X1089&gt;M1089,FALSE))</f>
        <v/>
      </c>
      <c r="O1089" s="8">
        <f>IF($Z1089="","",SUMIFS('Per Line'!$V$2:$V$7001,'Per Line'!$D$2:$D$7001,$B1089,'Per Line'!$AN$2:$AN$7001,1))</f>
        <v/>
      </c>
      <c r="P1089">
        <f>IF($Z1089="","",Settings!$C$7)</f>
        <v/>
      </c>
      <c r="Q1089" s="8">
        <f>IF($Z1089="","",SUMIFS('Per Line'!$V$2:$V$7001,'Per Line'!$D$2:$D$7001,$B1089,'Per Line'!$AM$2:$AM$7001,0,'Per Line'!$AN$2:$AN$7001,0))</f>
        <v/>
      </c>
      <c r="R1089" s="8">
        <f>IF($Z1089="","",Q1089*P1089)</f>
        <v/>
      </c>
      <c r="S1089">
        <f>IF($Z1089="","",Settings!$C$6)</f>
        <v/>
      </c>
      <c r="T1089" s="8">
        <f>IF($Z1089="","",SUMIFS('Per Line'!$V$2:$V$7001,'Per Line'!$D$2:$D$7001,$B1089,'Per Line'!$AM$2:$AM$7001,1,'Per Line'!$AN$2:$AN$7001,0))</f>
        <v/>
      </c>
      <c r="U1089" s="8">
        <f>IF($Z1089="","",T1089*S1089)</f>
        <v/>
      </c>
      <c r="V1089" s="8">
        <f>IF($Z1089="","",U1089+R1089)</f>
        <v/>
      </c>
      <c r="W1089" s="8">
        <f>IF($Z1089="","",X1089-V1089)</f>
        <v/>
      </c>
      <c r="X1089" s="8">
        <f>IF($Z1089="","",Q1089+T1089+O1089)</f>
        <v/>
      </c>
      <c r="Y1089" s="8">
        <f>IF($Z1089="","",X1089-V1089-K1089)</f>
        <v/>
      </c>
      <c r="Z1089" s="16">
        <f>IF(ROWS($Z$2:$Z1089)&lt;=MAX('Per Line'!$AL$2:$AL$7001),MATCH(ROWS($Z$2:$Z1089),'Per Line'!$AL$2:$AL$7001,0),"")</f>
        <v/>
      </c>
      <c r="AA1089" s="17">
        <f>IF($Z1089="","",K1089-J1089*X1089/100)</f>
        <v/>
      </c>
      <c r="AB1089">
        <f>IF($Z1089="","",C1089&amp;"|"&amp;COUNTIF($C$2:$C1089,C1089))</f>
        <v/>
      </c>
    </row>
    <row r="1090">
      <c r="A1090" s="15" t="n"/>
      <c r="B1090">
        <f>IF($Z1090="","",INDEX('Per Line'!$D$2:$D$7001,$Z1090)&amp;"")</f>
        <v/>
      </c>
      <c r="C1090">
        <f>IF($Z1090="","",IF(X1090&lt;Settings!$C$8,"INV&lt;10000","Inv&gt;10000"))</f>
        <v/>
      </c>
      <c r="D1090">
        <f>IF($Z1090="","",INDEX('Per Line'!$A$2:$A$7001,$Z1090)&amp;"")</f>
        <v/>
      </c>
      <c r="E1090" s="14">
        <f>IF($Z1090="","",INDEX('Per Line'!$F$2:$F$7001,$Z1090))</f>
        <v/>
      </c>
      <c r="F1090">
        <f>IF($Z1090="","",INDEX('Per Line'!$G$2:$G$7001,$Z1090)&amp;"")</f>
        <v/>
      </c>
      <c r="G1090">
        <f>IF($Z1090="","",INDEX('Per Line'!$I$2:$I$7001,$Z1090)&amp;"")</f>
        <v/>
      </c>
      <c r="H1090">
        <f>IF($Z1090="","",INDEX('Per Line'!$J$2:$J$7001,$Z1090)&amp;"")</f>
        <v/>
      </c>
      <c r="I1090">
        <f>IF($Z1090="","",INDEX('Per Line'!$K$2:$K$7001,$Z1090)&amp;"")</f>
        <v/>
      </c>
      <c r="J1090">
        <f>IF($Z1090="","",INDEX('Per Line'!$M$2:$M$7001,$Z1090))</f>
        <v/>
      </c>
      <c r="K1090" s="8">
        <f>IF($Z1090="","",IF(AND(ISNUMBER(M1090),M1090&gt;0,X1090&gt;M1090),J1090*M1090/100+(X1090-M1090),J1090*X1090/100))</f>
        <v/>
      </c>
      <c r="L1090">
        <f>IF($Z1090="","",INDEX('Per Line'!$W$2:$W$7001,$Z1090)&amp;"")</f>
        <v/>
      </c>
      <c r="M1090">
        <f>IF($Z1090="","",INDEX('Per Line'!$AD$2:$AD$7001,$Z1090))</f>
        <v/>
      </c>
      <c r="N1090">
        <f>IF($Z1090="","",IF(AND(ISNUMBER(M1090),M1090&gt;0),X1090&gt;M1090,FALSE))</f>
        <v/>
      </c>
      <c r="O1090" s="8">
        <f>IF($Z1090="","",SUMIFS('Per Line'!$V$2:$V$7001,'Per Line'!$D$2:$D$7001,$B1090,'Per Line'!$AN$2:$AN$7001,1))</f>
        <v/>
      </c>
      <c r="P1090">
        <f>IF($Z1090="","",Settings!$C$7)</f>
        <v/>
      </c>
      <c r="Q1090" s="8">
        <f>IF($Z1090="","",SUMIFS('Per Line'!$V$2:$V$7001,'Per Line'!$D$2:$D$7001,$B1090,'Per Line'!$AM$2:$AM$7001,0,'Per Line'!$AN$2:$AN$7001,0))</f>
        <v/>
      </c>
      <c r="R1090" s="8">
        <f>IF($Z1090="","",Q1090*P1090)</f>
        <v/>
      </c>
      <c r="S1090">
        <f>IF($Z1090="","",Settings!$C$6)</f>
        <v/>
      </c>
      <c r="T1090" s="8">
        <f>IF($Z1090="","",SUMIFS('Per Line'!$V$2:$V$7001,'Per Line'!$D$2:$D$7001,$B1090,'Per Line'!$AM$2:$AM$7001,1,'Per Line'!$AN$2:$AN$7001,0))</f>
        <v/>
      </c>
      <c r="U1090" s="8">
        <f>IF($Z1090="","",T1090*S1090)</f>
        <v/>
      </c>
      <c r="V1090" s="8">
        <f>IF($Z1090="","",U1090+R1090)</f>
        <v/>
      </c>
      <c r="W1090" s="8">
        <f>IF($Z1090="","",X1090-V1090)</f>
        <v/>
      </c>
      <c r="X1090" s="8">
        <f>IF($Z1090="","",Q1090+T1090+O1090)</f>
        <v/>
      </c>
      <c r="Y1090" s="8">
        <f>IF($Z1090="","",X1090-V1090-K1090)</f>
        <v/>
      </c>
      <c r="Z1090" s="16">
        <f>IF(ROWS($Z$2:$Z1090)&lt;=MAX('Per Line'!$AL$2:$AL$7001),MATCH(ROWS($Z$2:$Z1090),'Per Line'!$AL$2:$AL$7001,0),"")</f>
        <v/>
      </c>
      <c r="AA1090" s="17">
        <f>IF($Z1090="","",K1090-J1090*X1090/100)</f>
        <v/>
      </c>
      <c r="AB1090">
        <f>IF($Z1090="","",C1090&amp;"|"&amp;COUNTIF($C$2:$C1090,C1090))</f>
        <v/>
      </c>
    </row>
    <row r="1091">
      <c r="A1091" s="15" t="n"/>
      <c r="B1091">
        <f>IF($Z1091="","",INDEX('Per Line'!$D$2:$D$7001,$Z1091)&amp;"")</f>
        <v/>
      </c>
      <c r="C1091">
        <f>IF($Z1091="","",IF(X1091&lt;Settings!$C$8,"INV&lt;10000","Inv&gt;10000"))</f>
        <v/>
      </c>
      <c r="D1091">
        <f>IF($Z1091="","",INDEX('Per Line'!$A$2:$A$7001,$Z1091)&amp;"")</f>
        <v/>
      </c>
      <c r="E1091" s="14">
        <f>IF($Z1091="","",INDEX('Per Line'!$F$2:$F$7001,$Z1091))</f>
        <v/>
      </c>
      <c r="F1091">
        <f>IF($Z1091="","",INDEX('Per Line'!$G$2:$G$7001,$Z1091)&amp;"")</f>
        <v/>
      </c>
      <c r="G1091">
        <f>IF($Z1091="","",INDEX('Per Line'!$I$2:$I$7001,$Z1091)&amp;"")</f>
        <v/>
      </c>
      <c r="H1091">
        <f>IF($Z1091="","",INDEX('Per Line'!$J$2:$J$7001,$Z1091)&amp;"")</f>
        <v/>
      </c>
      <c r="I1091">
        <f>IF($Z1091="","",INDEX('Per Line'!$K$2:$K$7001,$Z1091)&amp;"")</f>
        <v/>
      </c>
      <c r="J1091">
        <f>IF($Z1091="","",INDEX('Per Line'!$M$2:$M$7001,$Z1091))</f>
        <v/>
      </c>
      <c r="K1091" s="8">
        <f>IF($Z1091="","",IF(AND(ISNUMBER(M1091),M1091&gt;0,X1091&gt;M1091),J1091*M1091/100+(X1091-M1091),J1091*X1091/100))</f>
        <v/>
      </c>
      <c r="L1091">
        <f>IF($Z1091="","",INDEX('Per Line'!$W$2:$W$7001,$Z1091)&amp;"")</f>
        <v/>
      </c>
      <c r="M1091">
        <f>IF($Z1091="","",INDEX('Per Line'!$AD$2:$AD$7001,$Z1091))</f>
        <v/>
      </c>
      <c r="N1091">
        <f>IF($Z1091="","",IF(AND(ISNUMBER(M1091),M1091&gt;0),X1091&gt;M1091,FALSE))</f>
        <v/>
      </c>
      <c r="O1091" s="8">
        <f>IF($Z1091="","",SUMIFS('Per Line'!$V$2:$V$7001,'Per Line'!$D$2:$D$7001,$B1091,'Per Line'!$AN$2:$AN$7001,1))</f>
        <v/>
      </c>
      <c r="P1091">
        <f>IF($Z1091="","",Settings!$C$7)</f>
        <v/>
      </c>
      <c r="Q1091" s="8">
        <f>IF($Z1091="","",SUMIFS('Per Line'!$V$2:$V$7001,'Per Line'!$D$2:$D$7001,$B1091,'Per Line'!$AM$2:$AM$7001,0,'Per Line'!$AN$2:$AN$7001,0))</f>
        <v/>
      </c>
      <c r="R1091" s="8">
        <f>IF($Z1091="","",Q1091*P1091)</f>
        <v/>
      </c>
      <c r="S1091">
        <f>IF($Z1091="","",Settings!$C$6)</f>
        <v/>
      </c>
      <c r="T1091" s="8">
        <f>IF($Z1091="","",SUMIFS('Per Line'!$V$2:$V$7001,'Per Line'!$D$2:$D$7001,$B1091,'Per Line'!$AM$2:$AM$7001,1,'Per Line'!$AN$2:$AN$7001,0))</f>
        <v/>
      </c>
      <c r="U1091" s="8">
        <f>IF($Z1091="","",T1091*S1091)</f>
        <v/>
      </c>
      <c r="V1091" s="8">
        <f>IF($Z1091="","",U1091+R1091)</f>
        <v/>
      </c>
      <c r="W1091" s="8">
        <f>IF($Z1091="","",X1091-V1091)</f>
        <v/>
      </c>
      <c r="X1091" s="8">
        <f>IF($Z1091="","",Q1091+T1091+O1091)</f>
        <v/>
      </c>
      <c r="Y1091" s="8">
        <f>IF($Z1091="","",X1091-V1091-K1091)</f>
        <v/>
      </c>
      <c r="Z1091" s="16">
        <f>IF(ROWS($Z$2:$Z1091)&lt;=MAX('Per Line'!$AL$2:$AL$7001),MATCH(ROWS($Z$2:$Z1091),'Per Line'!$AL$2:$AL$7001,0),"")</f>
        <v/>
      </c>
      <c r="AA1091" s="17">
        <f>IF($Z1091="","",K1091-J1091*X1091/100)</f>
        <v/>
      </c>
      <c r="AB1091">
        <f>IF($Z1091="","",C1091&amp;"|"&amp;COUNTIF($C$2:$C1091,C1091))</f>
        <v/>
      </c>
    </row>
    <row r="1092">
      <c r="A1092" s="15" t="n"/>
      <c r="B1092">
        <f>IF($Z1092="","",INDEX('Per Line'!$D$2:$D$7001,$Z1092)&amp;"")</f>
        <v/>
      </c>
      <c r="C1092">
        <f>IF($Z1092="","",IF(X1092&lt;Settings!$C$8,"INV&lt;10000","Inv&gt;10000"))</f>
        <v/>
      </c>
      <c r="D1092">
        <f>IF($Z1092="","",INDEX('Per Line'!$A$2:$A$7001,$Z1092)&amp;"")</f>
        <v/>
      </c>
      <c r="E1092" s="14">
        <f>IF($Z1092="","",INDEX('Per Line'!$F$2:$F$7001,$Z1092))</f>
        <v/>
      </c>
      <c r="F1092">
        <f>IF($Z1092="","",INDEX('Per Line'!$G$2:$G$7001,$Z1092)&amp;"")</f>
        <v/>
      </c>
      <c r="G1092">
        <f>IF($Z1092="","",INDEX('Per Line'!$I$2:$I$7001,$Z1092)&amp;"")</f>
        <v/>
      </c>
      <c r="H1092">
        <f>IF($Z1092="","",INDEX('Per Line'!$J$2:$J$7001,$Z1092)&amp;"")</f>
        <v/>
      </c>
      <c r="I1092">
        <f>IF($Z1092="","",INDEX('Per Line'!$K$2:$K$7001,$Z1092)&amp;"")</f>
        <v/>
      </c>
      <c r="J1092">
        <f>IF($Z1092="","",INDEX('Per Line'!$M$2:$M$7001,$Z1092))</f>
        <v/>
      </c>
      <c r="K1092" s="8">
        <f>IF($Z1092="","",IF(AND(ISNUMBER(M1092),M1092&gt;0,X1092&gt;M1092),J1092*M1092/100+(X1092-M1092),J1092*X1092/100))</f>
        <v/>
      </c>
      <c r="L1092">
        <f>IF($Z1092="","",INDEX('Per Line'!$W$2:$W$7001,$Z1092)&amp;"")</f>
        <v/>
      </c>
      <c r="M1092">
        <f>IF($Z1092="","",INDEX('Per Line'!$AD$2:$AD$7001,$Z1092))</f>
        <v/>
      </c>
      <c r="N1092">
        <f>IF($Z1092="","",IF(AND(ISNUMBER(M1092),M1092&gt;0),X1092&gt;M1092,FALSE))</f>
        <v/>
      </c>
      <c r="O1092" s="8">
        <f>IF($Z1092="","",SUMIFS('Per Line'!$V$2:$V$7001,'Per Line'!$D$2:$D$7001,$B1092,'Per Line'!$AN$2:$AN$7001,1))</f>
        <v/>
      </c>
      <c r="P1092">
        <f>IF($Z1092="","",Settings!$C$7)</f>
        <v/>
      </c>
      <c r="Q1092" s="8">
        <f>IF($Z1092="","",SUMIFS('Per Line'!$V$2:$V$7001,'Per Line'!$D$2:$D$7001,$B1092,'Per Line'!$AM$2:$AM$7001,0,'Per Line'!$AN$2:$AN$7001,0))</f>
        <v/>
      </c>
      <c r="R1092" s="8">
        <f>IF($Z1092="","",Q1092*P1092)</f>
        <v/>
      </c>
      <c r="S1092">
        <f>IF($Z1092="","",Settings!$C$6)</f>
        <v/>
      </c>
      <c r="T1092" s="8">
        <f>IF($Z1092="","",SUMIFS('Per Line'!$V$2:$V$7001,'Per Line'!$D$2:$D$7001,$B1092,'Per Line'!$AM$2:$AM$7001,1,'Per Line'!$AN$2:$AN$7001,0))</f>
        <v/>
      </c>
      <c r="U1092" s="8">
        <f>IF($Z1092="","",T1092*S1092)</f>
        <v/>
      </c>
      <c r="V1092" s="8">
        <f>IF($Z1092="","",U1092+R1092)</f>
        <v/>
      </c>
      <c r="W1092" s="8">
        <f>IF($Z1092="","",X1092-V1092)</f>
        <v/>
      </c>
      <c r="X1092" s="8">
        <f>IF($Z1092="","",Q1092+T1092+O1092)</f>
        <v/>
      </c>
      <c r="Y1092" s="8">
        <f>IF($Z1092="","",X1092-V1092-K1092)</f>
        <v/>
      </c>
      <c r="Z1092" s="16">
        <f>IF(ROWS($Z$2:$Z1092)&lt;=MAX('Per Line'!$AL$2:$AL$7001),MATCH(ROWS($Z$2:$Z1092),'Per Line'!$AL$2:$AL$7001,0),"")</f>
        <v/>
      </c>
      <c r="AA1092" s="17">
        <f>IF($Z1092="","",K1092-J1092*X1092/100)</f>
        <v/>
      </c>
      <c r="AB1092">
        <f>IF($Z1092="","",C1092&amp;"|"&amp;COUNTIF($C$2:$C1092,C1092))</f>
        <v/>
      </c>
    </row>
    <row r="1093">
      <c r="A1093" s="15" t="n"/>
      <c r="B1093">
        <f>IF($Z1093="","",INDEX('Per Line'!$D$2:$D$7001,$Z1093)&amp;"")</f>
        <v/>
      </c>
      <c r="C1093">
        <f>IF($Z1093="","",IF(X1093&lt;Settings!$C$8,"INV&lt;10000","Inv&gt;10000"))</f>
        <v/>
      </c>
      <c r="D1093">
        <f>IF($Z1093="","",INDEX('Per Line'!$A$2:$A$7001,$Z1093)&amp;"")</f>
        <v/>
      </c>
      <c r="E1093" s="14">
        <f>IF($Z1093="","",INDEX('Per Line'!$F$2:$F$7001,$Z1093))</f>
        <v/>
      </c>
      <c r="F1093">
        <f>IF($Z1093="","",INDEX('Per Line'!$G$2:$G$7001,$Z1093)&amp;"")</f>
        <v/>
      </c>
      <c r="G1093">
        <f>IF($Z1093="","",INDEX('Per Line'!$I$2:$I$7001,$Z1093)&amp;"")</f>
        <v/>
      </c>
      <c r="H1093">
        <f>IF($Z1093="","",INDEX('Per Line'!$J$2:$J$7001,$Z1093)&amp;"")</f>
        <v/>
      </c>
      <c r="I1093">
        <f>IF($Z1093="","",INDEX('Per Line'!$K$2:$K$7001,$Z1093)&amp;"")</f>
        <v/>
      </c>
      <c r="J1093">
        <f>IF($Z1093="","",INDEX('Per Line'!$M$2:$M$7001,$Z1093))</f>
        <v/>
      </c>
      <c r="K1093" s="8">
        <f>IF($Z1093="","",IF(AND(ISNUMBER(M1093),M1093&gt;0,X1093&gt;M1093),J1093*M1093/100+(X1093-M1093),J1093*X1093/100))</f>
        <v/>
      </c>
      <c r="L1093">
        <f>IF($Z1093="","",INDEX('Per Line'!$W$2:$W$7001,$Z1093)&amp;"")</f>
        <v/>
      </c>
      <c r="M1093">
        <f>IF($Z1093="","",INDEX('Per Line'!$AD$2:$AD$7001,$Z1093))</f>
        <v/>
      </c>
      <c r="N1093">
        <f>IF($Z1093="","",IF(AND(ISNUMBER(M1093),M1093&gt;0),X1093&gt;M1093,FALSE))</f>
        <v/>
      </c>
      <c r="O1093" s="8">
        <f>IF($Z1093="","",SUMIFS('Per Line'!$V$2:$V$7001,'Per Line'!$D$2:$D$7001,$B1093,'Per Line'!$AN$2:$AN$7001,1))</f>
        <v/>
      </c>
      <c r="P1093">
        <f>IF($Z1093="","",Settings!$C$7)</f>
        <v/>
      </c>
      <c r="Q1093" s="8">
        <f>IF($Z1093="","",SUMIFS('Per Line'!$V$2:$V$7001,'Per Line'!$D$2:$D$7001,$B1093,'Per Line'!$AM$2:$AM$7001,0,'Per Line'!$AN$2:$AN$7001,0))</f>
        <v/>
      </c>
      <c r="R1093" s="8">
        <f>IF($Z1093="","",Q1093*P1093)</f>
        <v/>
      </c>
      <c r="S1093">
        <f>IF($Z1093="","",Settings!$C$6)</f>
        <v/>
      </c>
      <c r="T1093" s="8">
        <f>IF($Z1093="","",SUMIFS('Per Line'!$V$2:$V$7001,'Per Line'!$D$2:$D$7001,$B1093,'Per Line'!$AM$2:$AM$7001,1,'Per Line'!$AN$2:$AN$7001,0))</f>
        <v/>
      </c>
      <c r="U1093" s="8">
        <f>IF($Z1093="","",T1093*S1093)</f>
        <v/>
      </c>
      <c r="V1093" s="8">
        <f>IF($Z1093="","",U1093+R1093)</f>
        <v/>
      </c>
      <c r="W1093" s="8">
        <f>IF($Z1093="","",X1093-V1093)</f>
        <v/>
      </c>
      <c r="X1093" s="8">
        <f>IF($Z1093="","",Q1093+T1093+O1093)</f>
        <v/>
      </c>
      <c r="Y1093" s="8">
        <f>IF($Z1093="","",X1093-V1093-K1093)</f>
        <v/>
      </c>
      <c r="Z1093" s="16">
        <f>IF(ROWS($Z$2:$Z1093)&lt;=MAX('Per Line'!$AL$2:$AL$7001),MATCH(ROWS($Z$2:$Z1093),'Per Line'!$AL$2:$AL$7001,0),"")</f>
        <v/>
      </c>
      <c r="AA1093" s="17">
        <f>IF($Z1093="","",K1093-J1093*X1093/100)</f>
        <v/>
      </c>
      <c r="AB1093">
        <f>IF($Z1093="","",C1093&amp;"|"&amp;COUNTIF($C$2:$C1093,C1093))</f>
        <v/>
      </c>
    </row>
    <row r="1094">
      <c r="A1094" s="15" t="n"/>
      <c r="B1094">
        <f>IF($Z1094="","",INDEX('Per Line'!$D$2:$D$7001,$Z1094)&amp;"")</f>
        <v/>
      </c>
      <c r="C1094">
        <f>IF($Z1094="","",IF(X1094&lt;Settings!$C$8,"INV&lt;10000","Inv&gt;10000"))</f>
        <v/>
      </c>
      <c r="D1094">
        <f>IF($Z1094="","",INDEX('Per Line'!$A$2:$A$7001,$Z1094)&amp;"")</f>
        <v/>
      </c>
      <c r="E1094" s="14">
        <f>IF($Z1094="","",INDEX('Per Line'!$F$2:$F$7001,$Z1094))</f>
        <v/>
      </c>
      <c r="F1094">
        <f>IF($Z1094="","",INDEX('Per Line'!$G$2:$G$7001,$Z1094)&amp;"")</f>
        <v/>
      </c>
      <c r="G1094">
        <f>IF($Z1094="","",INDEX('Per Line'!$I$2:$I$7001,$Z1094)&amp;"")</f>
        <v/>
      </c>
      <c r="H1094">
        <f>IF($Z1094="","",INDEX('Per Line'!$J$2:$J$7001,$Z1094)&amp;"")</f>
        <v/>
      </c>
      <c r="I1094">
        <f>IF($Z1094="","",INDEX('Per Line'!$K$2:$K$7001,$Z1094)&amp;"")</f>
        <v/>
      </c>
      <c r="J1094">
        <f>IF($Z1094="","",INDEX('Per Line'!$M$2:$M$7001,$Z1094))</f>
        <v/>
      </c>
      <c r="K1094" s="8">
        <f>IF($Z1094="","",IF(AND(ISNUMBER(M1094),M1094&gt;0,X1094&gt;M1094),J1094*M1094/100+(X1094-M1094),J1094*X1094/100))</f>
        <v/>
      </c>
      <c r="L1094">
        <f>IF($Z1094="","",INDEX('Per Line'!$W$2:$W$7001,$Z1094)&amp;"")</f>
        <v/>
      </c>
      <c r="M1094">
        <f>IF($Z1094="","",INDEX('Per Line'!$AD$2:$AD$7001,$Z1094))</f>
        <v/>
      </c>
      <c r="N1094">
        <f>IF($Z1094="","",IF(AND(ISNUMBER(M1094),M1094&gt;0),X1094&gt;M1094,FALSE))</f>
        <v/>
      </c>
      <c r="O1094" s="8">
        <f>IF($Z1094="","",SUMIFS('Per Line'!$V$2:$V$7001,'Per Line'!$D$2:$D$7001,$B1094,'Per Line'!$AN$2:$AN$7001,1))</f>
        <v/>
      </c>
      <c r="P1094">
        <f>IF($Z1094="","",Settings!$C$7)</f>
        <v/>
      </c>
      <c r="Q1094" s="8">
        <f>IF($Z1094="","",SUMIFS('Per Line'!$V$2:$V$7001,'Per Line'!$D$2:$D$7001,$B1094,'Per Line'!$AM$2:$AM$7001,0,'Per Line'!$AN$2:$AN$7001,0))</f>
        <v/>
      </c>
      <c r="R1094" s="8">
        <f>IF($Z1094="","",Q1094*P1094)</f>
        <v/>
      </c>
      <c r="S1094">
        <f>IF($Z1094="","",Settings!$C$6)</f>
        <v/>
      </c>
      <c r="T1094" s="8">
        <f>IF($Z1094="","",SUMIFS('Per Line'!$V$2:$V$7001,'Per Line'!$D$2:$D$7001,$B1094,'Per Line'!$AM$2:$AM$7001,1,'Per Line'!$AN$2:$AN$7001,0))</f>
        <v/>
      </c>
      <c r="U1094" s="8">
        <f>IF($Z1094="","",T1094*S1094)</f>
        <v/>
      </c>
      <c r="V1094" s="8">
        <f>IF($Z1094="","",U1094+R1094)</f>
        <v/>
      </c>
      <c r="W1094" s="8">
        <f>IF($Z1094="","",X1094-V1094)</f>
        <v/>
      </c>
      <c r="X1094" s="8">
        <f>IF($Z1094="","",Q1094+T1094+O1094)</f>
        <v/>
      </c>
      <c r="Y1094" s="8">
        <f>IF($Z1094="","",X1094-V1094-K1094)</f>
        <v/>
      </c>
      <c r="Z1094" s="16">
        <f>IF(ROWS($Z$2:$Z1094)&lt;=MAX('Per Line'!$AL$2:$AL$7001),MATCH(ROWS($Z$2:$Z1094),'Per Line'!$AL$2:$AL$7001,0),"")</f>
        <v/>
      </c>
      <c r="AA1094" s="17">
        <f>IF($Z1094="","",K1094-J1094*X1094/100)</f>
        <v/>
      </c>
      <c r="AB1094">
        <f>IF($Z1094="","",C1094&amp;"|"&amp;COUNTIF($C$2:$C1094,C1094))</f>
        <v/>
      </c>
    </row>
    <row r="1095">
      <c r="A1095" s="15" t="n"/>
      <c r="B1095">
        <f>IF($Z1095="","",INDEX('Per Line'!$D$2:$D$7001,$Z1095)&amp;"")</f>
        <v/>
      </c>
      <c r="C1095">
        <f>IF($Z1095="","",IF(X1095&lt;Settings!$C$8,"INV&lt;10000","Inv&gt;10000"))</f>
        <v/>
      </c>
      <c r="D1095">
        <f>IF($Z1095="","",INDEX('Per Line'!$A$2:$A$7001,$Z1095)&amp;"")</f>
        <v/>
      </c>
      <c r="E1095" s="14">
        <f>IF($Z1095="","",INDEX('Per Line'!$F$2:$F$7001,$Z1095))</f>
        <v/>
      </c>
      <c r="F1095">
        <f>IF($Z1095="","",INDEX('Per Line'!$G$2:$G$7001,$Z1095)&amp;"")</f>
        <v/>
      </c>
      <c r="G1095">
        <f>IF($Z1095="","",INDEX('Per Line'!$I$2:$I$7001,$Z1095)&amp;"")</f>
        <v/>
      </c>
      <c r="H1095">
        <f>IF($Z1095="","",INDEX('Per Line'!$J$2:$J$7001,$Z1095)&amp;"")</f>
        <v/>
      </c>
      <c r="I1095">
        <f>IF($Z1095="","",INDEX('Per Line'!$K$2:$K$7001,$Z1095)&amp;"")</f>
        <v/>
      </c>
      <c r="J1095">
        <f>IF($Z1095="","",INDEX('Per Line'!$M$2:$M$7001,$Z1095))</f>
        <v/>
      </c>
      <c r="K1095" s="8">
        <f>IF($Z1095="","",IF(AND(ISNUMBER(M1095),M1095&gt;0,X1095&gt;M1095),J1095*M1095/100+(X1095-M1095),J1095*X1095/100))</f>
        <v/>
      </c>
      <c r="L1095">
        <f>IF($Z1095="","",INDEX('Per Line'!$W$2:$W$7001,$Z1095)&amp;"")</f>
        <v/>
      </c>
      <c r="M1095">
        <f>IF($Z1095="","",INDEX('Per Line'!$AD$2:$AD$7001,$Z1095))</f>
        <v/>
      </c>
      <c r="N1095">
        <f>IF($Z1095="","",IF(AND(ISNUMBER(M1095),M1095&gt;0),X1095&gt;M1095,FALSE))</f>
        <v/>
      </c>
      <c r="O1095" s="8">
        <f>IF($Z1095="","",SUMIFS('Per Line'!$V$2:$V$7001,'Per Line'!$D$2:$D$7001,$B1095,'Per Line'!$AN$2:$AN$7001,1))</f>
        <v/>
      </c>
      <c r="P1095">
        <f>IF($Z1095="","",Settings!$C$7)</f>
        <v/>
      </c>
      <c r="Q1095" s="8">
        <f>IF($Z1095="","",SUMIFS('Per Line'!$V$2:$V$7001,'Per Line'!$D$2:$D$7001,$B1095,'Per Line'!$AM$2:$AM$7001,0,'Per Line'!$AN$2:$AN$7001,0))</f>
        <v/>
      </c>
      <c r="R1095" s="8">
        <f>IF($Z1095="","",Q1095*P1095)</f>
        <v/>
      </c>
      <c r="S1095">
        <f>IF($Z1095="","",Settings!$C$6)</f>
        <v/>
      </c>
      <c r="T1095" s="8">
        <f>IF($Z1095="","",SUMIFS('Per Line'!$V$2:$V$7001,'Per Line'!$D$2:$D$7001,$B1095,'Per Line'!$AM$2:$AM$7001,1,'Per Line'!$AN$2:$AN$7001,0))</f>
        <v/>
      </c>
      <c r="U1095" s="8">
        <f>IF($Z1095="","",T1095*S1095)</f>
        <v/>
      </c>
      <c r="V1095" s="8">
        <f>IF($Z1095="","",U1095+R1095)</f>
        <v/>
      </c>
      <c r="W1095" s="8">
        <f>IF($Z1095="","",X1095-V1095)</f>
        <v/>
      </c>
      <c r="X1095" s="8">
        <f>IF($Z1095="","",Q1095+T1095+O1095)</f>
        <v/>
      </c>
      <c r="Y1095" s="8">
        <f>IF($Z1095="","",X1095-V1095-K1095)</f>
        <v/>
      </c>
      <c r="Z1095" s="16">
        <f>IF(ROWS($Z$2:$Z1095)&lt;=MAX('Per Line'!$AL$2:$AL$7001),MATCH(ROWS($Z$2:$Z1095),'Per Line'!$AL$2:$AL$7001,0),"")</f>
        <v/>
      </c>
      <c r="AA1095" s="17">
        <f>IF($Z1095="","",K1095-J1095*X1095/100)</f>
        <v/>
      </c>
      <c r="AB1095">
        <f>IF($Z1095="","",C1095&amp;"|"&amp;COUNTIF($C$2:$C1095,C1095))</f>
        <v/>
      </c>
    </row>
    <row r="1096">
      <c r="A1096" s="15" t="n"/>
      <c r="B1096">
        <f>IF($Z1096="","",INDEX('Per Line'!$D$2:$D$7001,$Z1096)&amp;"")</f>
        <v/>
      </c>
      <c r="C1096">
        <f>IF($Z1096="","",IF(X1096&lt;Settings!$C$8,"INV&lt;10000","Inv&gt;10000"))</f>
        <v/>
      </c>
      <c r="D1096">
        <f>IF($Z1096="","",INDEX('Per Line'!$A$2:$A$7001,$Z1096)&amp;"")</f>
        <v/>
      </c>
      <c r="E1096" s="14">
        <f>IF($Z1096="","",INDEX('Per Line'!$F$2:$F$7001,$Z1096))</f>
        <v/>
      </c>
      <c r="F1096">
        <f>IF($Z1096="","",INDEX('Per Line'!$G$2:$G$7001,$Z1096)&amp;"")</f>
        <v/>
      </c>
      <c r="G1096">
        <f>IF($Z1096="","",INDEX('Per Line'!$I$2:$I$7001,$Z1096)&amp;"")</f>
        <v/>
      </c>
      <c r="H1096">
        <f>IF($Z1096="","",INDEX('Per Line'!$J$2:$J$7001,$Z1096)&amp;"")</f>
        <v/>
      </c>
      <c r="I1096">
        <f>IF($Z1096="","",INDEX('Per Line'!$K$2:$K$7001,$Z1096)&amp;"")</f>
        <v/>
      </c>
      <c r="J1096">
        <f>IF($Z1096="","",INDEX('Per Line'!$M$2:$M$7001,$Z1096))</f>
        <v/>
      </c>
      <c r="K1096" s="8">
        <f>IF($Z1096="","",IF(AND(ISNUMBER(M1096),M1096&gt;0,X1096&gt;M1096),J1096*M1096/100+(X1096-M1096),J1096*X1096/100))</f>
        <v/>
      </c>
      <c r="L1096">
        <f>IF($Z1096="","",INDEX('Per Line'!$W$2:$W$7001,$Z1096)&amp;"")</f>
        <v/>
      </c>
      <c r="M1096">
        <f>IF($Z1096="","",INDEX('Per Line'!$AD$2:$AD$7001,$Z1096))</f>
        <v/>
      </c>
      <c r="N1096">
        <f>IF($Z1096="","",IF(AND(ISNUMBER(M1096),M1096&gt;0),X1096&gt;M1096,FALSE))</f>
        <v/>
      </c>
      <c r="O1096" s="8">
        <f>IF($Z1096="","",SUMIFS('Per Line'!$V$2:$V$7001,'Per Line'!$D$2:$D$7001,$B1096,'Per Line'!$AN$2:$AN$7001,1))</f>
        <v/>
      </c>
      <c r="P1096">
        <f>IF($Z1096="","",Settings!$C$7)</f>
        <v/>
      </c>
      <c r="Q1096" s="8">
        <f>IF($Z1096="","",SUMIFS('Per Line'!$V$2:$V$7001,'Per Line'!$D$2:$D$7001,$B1096,'Per Line'!$AM$2:$AM$7001,0,'Per Line'!$AN$2:$AN$7001,0))</f>
        <v/>
      </c>
      <c r="R1096" s="8">
        <f>IF($Z1096="","",Q1096*P1096)</f>
        <v/>
      </c>
      <c r="S1096">
        <f>IF($Z1096="","",Settings!$C$6)</f>
        <v/>
      </c>
      <c r="T1096" s="8">
        <f>IF($Z1096="","",SUMIFS('Per Line'!$V$2:$V$7001,'Per Line'!$D$2:$D$7001,$B1096,'Per Line'!$AM$2:$AM$7001,1,'Per Line'!$AN$2:$AN$7001,0))</f>
        <v/>
      </c>
      <c r="U1096" s="8">
        <f>IF($Z1096="","",T1096*S1096)</f>
        <v/>
      </c>
      <c r="V1096" s="8">
        <f>IF($Z1096="","",U1096+R1096)</f>
        <v/>
      </c>
      <c r="W1096" s="8">
        <f>IF($Z1096="","",X1096-V1096)</f>
        <v/>
      </c>
      <c r="X1096" s="8">
        <f>IF($Z1096="","",Q1096+T1096+O1096)</f>
        <v/>
      </c>
      <c r="Y1096" s="8">
        <f>IF($Z1096="","",X1096-V1096-K1096)</f>
        <v/>
      </c>
      <c r="Z1096" s="16">
        <f>IF(ROWS($Z$2:$Z1096)&lt;=MAX('Per Line'!$AL$2:$AL$7001),MATCH(ROWS($Z$2:$Z1096),'Per Line'!$AL$2:$AL$7001,0),"")</f>
        <v/>
      </c>
      <c r="AA1096" s="17">
        <f>IF($Z1096="","",K1096-J1096*X1096/100)</f>
        <v/>
      </c>
      <c r="AB1096">
        <f>IF($Z1096="","",C1096&amp;"|"&amp;COUNTIF($C$2:$C1096,C1096))</f>
        <v/>
      </c>
    </row>
    <row r="1097">
      <c r="A1097" s="15" t="n"/>
      <c r="B1097">
        <f>IF($Z1097="","",INDEX('Per Line'!$D$2:$D$7001,$Z1097)&amp;"")</f>
        <v/>
      </c>
      <c r="C1097">
        <f>IF($Z1097="","",IF(X1097&lt;Settings!$C$8,"INV&lt;10000","Inv&gt;10000"))</f>
        <v/>
      </c>
      <c r="D1097">
        <f>IF($Z1097="","",INDEX('Per Line'!$A$2:$A$7001,$Z1097)&amp;"")</f>
        <v/>
      </c>
      <c r="E1097" s="14">
        <f>IF($Z1097="","",INDEX('Per Line'!$F$2:$F$7001,$Z1097))</f>
        <v/>
      </c>
      <c r="F1097">
        <f>IF($Z1097="","",INDEX('Per Line'!$G$2:$G$7001,$Z1097)&amp;"")</f>
        <v/>
      </c>
      <c r="G1097">
        <f>IF($Z1097="","",INDEX('Per Line'!$I$2:$I$7001,$Z1097)&amp;"")</f>
        <v/>
      </c>
      <c r="H1097">
        <f>IF($Z1097="","",INDEX('Per Line'!$J$2:$J$7001,$Z1097)&amp;"")</f>
        <v/>
      </c>
      <c r="I1097">
        <f>IF($Z1097="","",INDEX('Per Line'!$K$2:$K$7001,$Z1097)&amp;"")</f>
        <v/>
      </c>
      <c r="J1097">
        <f>IF($Z1097="","",INDEX('Per Line'!$M$2:$M$7001,$Z1097))</f>
        <v/>
      </c>
      <c r="K1097" s="8">
        <f>IF($Z1097="","",IF(AND(ISNUMBER(M1097),M1097&gt;0,X1097&gt;M1097),J1097*M1097/100+(X1097-M1097),J1097*X1097/100))</f>
        <v/>
      </c>
      <c r="L1097">
        <f>IF($Z1097="","",INDEX('Per Line'!$W$2:$W$7001,$Z1097)&amp;"")</f>
        <v/>
      </c>
      <c r="M1097">
        <f>IF($Z1097="","",INDEX('Per Line'!$AD$2:$AD$7001,$Z1097))</f>
        <v/>
      </c>
      <c r="N1097">
        <f>IF($Z1097="","",IF(AND(ISNUMBER(M1097),M1097&gt;0),X1097&gt;M1097,FALSE))</f>
        <v/>
      </c>
      <c r="O1097" s="8">
        <f>IF($Z1097="","",SUMIFS('Per Line'!$V$2:$V$7001,'Per Line'!$D$2:$D$7001,$B1097,'Per Line'!$AN$2:$AN$7001,1))</f>
        <v/>
      </c>
      <c r="P1097">
        <f>IF($Z1097="","",Settings!$C$7)</f>
        <v/>
      </c>
      <c r="Q1097" s="8">
        <f>IF($Z1097="","",SUMIFS('Per Line'!$V$2:$V$7001,'Per Line'!$D$2:$D$7001,$B1097,'Per Line'!$AM$2:$AM$7001,0,'Per Line'!$AN$2:$AN$7001,0))</f>
        <v/>
      </c>
      <c r="R1097" s="8">
        <f>IF($Z1097="","",Q1097*P1097)</f>
        <v/>
      </c>
      <c r="S1097">
        <f>IF($Z1097="","",Settings!$C$6)</f>
        <v/>
      </c>
      <c r="T1097" s="8">
        <f>IF($Z1097="","",SUMIFS('Per Line'!$V$2:$V$7001,'Per Line'!$D$2:$D$7001,$B1097,'Per Line'!$AM$2:$AM$7001,1,'Per Line'!$AN$2:$AN$7001,0))</f>
        <v/>
      </c>
      <c r="U1097" s="8">
        <f>IF($Z1097="","",T1097*S1097)</f>
        <v/>
      </c>
      <c r="V1097" s="8">
        <f>IF($Z1097="","",U1097+R1097)</f>
        <v/>
      </c>
      <c r="W1097" s="8">
        <f>IF($Z1097="","",X1097-V1097)</f>
        <v/>
      </c>
      <c r="X1097" s="8">
        <f>IF($Z1097="","",Q1097+T1097+O1097)</f>
        <v/>
      </c>
      <c r="Y1097" s="8">
        <f>IF($Z1097="","",X1097-V1097-K1097)</f>
        <v/>
      </c>
      <c r="Z1097" s="16">
        <f>IF(ROWS($Z$2:$Z1097)&lt;=MAX('Per Line'!$AL$2:$AL$7001),MATCH(ROWS($Z$2:$Z1097),'Per Line'!$AL$2:$AL$7001,0),"")</f>
        <v/>
      </c>
      <c r="AA1097" s="17">
        <f>IF($Z1097="","",K1097-J1097*X1097/100)</f>
        <v/>
      </c>
      <c r="AB1097">
        <f>IF($Z1097="","",C1097&amp;"|"&amp;COUNTIF($C$2:$C1097,C1097))</f>
        <v/>
      </c>
    </row>
    <row r="1098">
      <c r="A1098" s="15" t="n"/>
      <c r="B1098">
        <f>IF($Z1098="","",INDEX('Per Line'!$D$2:$D$7001,$Z1098)&amp;"")</f>
        <v/>
      </c>
      <c r="C1098">
        <f>IF($Z1098="","",IF(X1098&lt;Settings!$C$8,"INV&lt;10000","Inv&gt;10000"))</f>
        <v/>
      </c>
      <c r="D1098">
        <f>IF($Z1098="","",INDEX('Per Line'!$A$2:$A$7001,$Z1098)&amp;"")</f>
        <v/>
      </c>
      <c r="E1098" s="14">
        <f>IF($Z1098="","",INDEX('Per Line'!$F$2:$F$7001,$Z1098))</f>
        <v/>
      </c>
      <c r="F1098">
        <f>IF($Z1098="","",INDEX('Per Line'!$G$2:$G$7001,$Z1098)&amp;"")</f>
        <v/>
      </c>
      <c r="G1098">
        <f>IF($Z1098="","",INDEX('Per Line'!$I$2:$I$7001,$Z1098)&amp;"")</f>
        <v/>
      </c>
      <c r="H1098">
        <f>IF($Z1098="","",INDEX('Per Line'!$J$2:$J$7001,$Z1098)&amp;"")</f>
        <v/>
      </c>
      <c r="I1098">
        <f>IF($Z1098="","",INDEX('Per Line'!$K$2:$K$7001,$Z1098)&amp;"")</f>
        <v/>
      </c>
      <c r="J1098">
        <f>IF($Z1098="","",INDEX('Per Line'!$M$2:$M$7001,$Z1098))</f>
        <v/>
      </c>
      <c r="K1098" s="8">
        <f>IF($Z1098="","",IF(AND(ISNUMBER(M1098),M1098&gt;0,X1098&gt;M1098),J1098*M1098/100+(X1098-M1098),J1098*X1098/100))</f>
        <v/>
      </c>
      <c r="L1098">
        <f>IF($Z1098="","",INDEX('Per Line'!$W$2:$W$7001,$Z1098)&amp;"")</f>
        <v/>
      </c>
      <c r="M1098">
        <f>IF($Z1098="","",INDEX('Per Line'!$AD$2:$AD$7001,$Z1098))</f>
        <v/>
      </c>
      <c r="N1098">
        <f>IF($Z1098="","",IF(AND(ISNUMBER(M1098),M1098&gt;0),X1098&gt;M1098,FALSE))</f>
        <v/>
      </c>
      <c r="O1098" s="8">
        <f>IF($Z1098="","",SUMIFS('Per Line'!$V$2:$V$7001,'Per Line'!$D$2:$D$7001,$B1098,'Per Line'!$AN$2:$AN$7001,1))</f>
        <v/>
      </c>
      <c r="P1098">
        <f>IF($Z1098="","",Settings!$C$7)</f>
        <v/>
      </c>
      <c r="Q1098" s="8">
        <f>IF($Z1098="","",SUMIFS('Per Line'!$V$2:$V$7001,'Per Line'!$D$2:$D$7001,$B1098,'Per Line'!$AM$2:$AM$7001,0,'Per Line'!$AN$2:$AN$7001,0))</f>
        <v/>
      </c>
      <c r="R1098" s="8">
        <f>IF($Z1098="","",Q1098*P1098)</f>
        <v/>
      </c>
      <c r="S1098">
        <f>IF($Z1098="","",Settings!$C$6)</f>
        <v/>
      </c>
      <c r="T1098" s="8">
        <f>IF($Z1098="","",SUMIFS('Per Line'!$V$2:$V$7001,'Per Line'!$D$2:$D$7001,$B1098,'Per Line'!$AM$2:$AM$7001,1,'Per Line'!$AN$2:$AN$7001,0))</f>
        <v/>
      </c>
      <c r="U1098" s="8">
        <f>IF($Z1098="","",T1098*S1098)</f>
        <v/>
      </c>
      <c r="V1098" s="8">
        <f>IF($Z1098="","",U1098+R1098)</f>
        <v/>
      </c>
      <c r="W1098" s="8">
        <f>IF($Z1098="","",X1098-V1098)</f>
        <v/>
      </c>
      <c r="X1098" s="8">
        <f>IF($Z1098="","",Q1098+T1098+O1098)</f>
        <v/>
      </c>
      <c r="Y1098" s="8">
        <f>IF($Z1098="","",X1098-V1098-K1098)</f>
        <v/>
      </c>
      <c r="Z1098" s="16">
        <f>IF(ROWS($Z$2:$Z1098)&lt;=MAX('Per Line'!$AL$2:$AL$7001),MATCH(ROWS($Z$2:$Z1098),'Per Line'!$AL$2:$AL$7001,0),"")</f>
        <v/>
      </c>
      <c r="AA1098" s="17">
        <f>IF($Z1098="","",K1098-J1098*X1098/100)</f>
        <v/>
      </c>
      <c r="AB1098">
        <f>IF($Z1098="","",C1098&amp;"|"&amp;COUNTIF($C$2:$C1098,C1098))</f>
        <v/>
      </c>
    </row>
    <row r="1099">
      <c r="A1099" s="15" t="n"/>
      <c r="B1099">
        <f>IF($Z1099="","",INDEX('Per Line'!$D$2:$D$7001,$Z1099)&amp;"")</f>
        <v/>
      </c>
      <c r="C1099">
        <f>IF($Z1099="","",IF(X1099&lt;Settings!$C$8,"INV&lt;10000","Inv&gt;10000"))</f>
        <v/>
      </c>
      <c r="D1099">
        <f>IF($Z1099="","",INDEX('Per Line'!$A$2:$A$7001,$Z1099)&amp;"")</f>
        <v/>
      </c>
      <c r="E1099" s="14">
        <f>IF($Z1099="","",INDEX('Per Line'!$F$2:$F$7001,$Z1099))</f>
        <v/>
      </c>
      <c r="F1099">
        <f>IF($Z1099="","",INDEX('Per Line'!$G$2:$G$7001,$Z1099)&amp;"")</f>
        <v/>
      </c>
      <c r="G1099">
        <f>IF($Z1099="","",INDEX('Per Line'!$I$2:$I$7001,$Z1099)&amp;"")</f>
        <v/>
      </c>
      <c r="H1099">
        <f>IF($Z1099="","",INDEX('Per Line'!$J$2:$J$7001,$Z1099)&amp;"")</f>
        <v/>
      </c>
      <c r="I1099">
        <f>IF($Z1099="","",INDEX('Per Line'!$K$2:$K$7001,$Z1099)&amp;"")</f>
        <v/>
      </c>
      <c r="J1099">
        <f>IF($Z1099="","",INDEX('Per Line'!$M$2:$M$7001,$Z1099))</f>
        <v/>
      </c>
      <c r="K1099" s="8">
        <f>IF($Z1099="","",IF(AND(ISNUMBER(M1099),M1099&gt;0,X1099&gt;M1099),J1099*M1099/100+(X1099-M1099),J1099*X1099/100))</f>
        <v/>
      </c>
      <c r="L1099">
        <f>IF($Z1099="","",INDEX('Per Line'!$W$2:$W$7001,$Z1099)&amp;"")</f>
        <v/>
      </c>
      <c r="M1099">
        <f>IF($Z1099="","",INDEX('Per Line'!$AD$2:$AD$7001,$Z1099))</f>
        <v/>
      </c>
      <c r="N1099">
        <f>IF($Z1099="","",IF(AND(ISNUMBER(M1099),M1099&gt;0),X1099&gt;M1099,FALSE))</f>
        <v/>
      </c>
      <c r="O1099" s="8">
        <f>IF($Z1099="","",SUMIFS('Per Line'!$V$2:$V$7001,'Per Line'!$D$2:$D$7001,$B1099,'Per Line'!$AN$2:$AN$7001,1))</f>
        <v/>
      </c>
      <c r="P1099">
        <f>IF($Z1099="","",Settings!$C$7)</f>
        <v/>
      </c>
      <c r="Q1099" s="8">
        <f>IF($Z1099="","",SUMIFS('Per Line'!$V$2:$V$7001,'Per Line'!$D$2:$D$7001,$B1099,'Per Line'!$AM$2:$AM$7001,0,'Per Line'!$AN$2:$AN$7001,0))</f>
        <v/>
      </c>
      <c r="R1099" s="8">
        <f>IF($Z1099="","",Q1099*P1099)</f>
        <v/>
      </c>
      <c r="S1099">
        <f>IF($Z1099="","",Settings!$C$6)</f>
        <v/>
      </c>
      <c r="T1099" s="8">
        <f>IF($Z1099="","",SUMIFS('Per Line'!$V$2:$V$7001,'Per Line'!$D$2:$D$7001,$B1099,'Per Line'!$AM$2:$AM$7001,1,'Per Line'!$AN$2:$AN$7001,0))</f>
        <v/>
      </c>
      <c r="U1099" s="8">
        <f>IF($Z1099="","",T1099*S1099)</f>
        <v/>
      </c>
      <c r="V1099" s="8">
        <f>IF($Z1099="","",U1099+R1099)</f>
        <v/>
      </c>
      <c r="W1099" s="8">
        <f>IF($Z1099="","",X1099-V1099)</f>
        <v/>
      </c>
      <c r="X1099" s="8">
        <f>IF($Z1099="","",Q1099+T1099+O1099)</f>
        <v/>
      </c>
      <c r="Y1099" s="8">
        <f>IF($Z1099="","",X1099-V1099-K1099)</f>
        <v/>
      </c>
      <c r="Z1099" s="16">
        <f>IF(ROWS($Z$2:$Z1099)&lt;=MAX('Per Line'!$AL$2:$AL$7001),MATCH(ROWS($Z$2:$Z1099),'Per Line'!$AL$2:$AL$7001,0),"")</f>
        <v/>
      </c>
      <c r="AA1099" s="17">
        <f>IF($Z1099="","",K1099-J1099*X1099/100)</f>
        <v/>
      </c>
      <c r="AB1099">
        <f>IF($Z1099="","",C1099&amp;"|"&amp;COUNTIF($C$2:$C1099,C1099))</f>
        <v/>
      </c>
    </row>
    <row r="1100">
      <c r="A1100" s="15" t="n"/>
      <c r="B1100">
        <f>IF($Z1100="","",INDEX('Per Line'!$D$2:$D$7001,$Z1100)&amp;"")</f>
        <v/>
      </c>
      <c r="C1100">
        <f>IF($Z1100="","",IF(X1100&lt;Settings!$C$8,"INV&lt;10000","Inv&gt;10000"))</f>
        <v/>
      </c>
      <c r="D1100">
        <f>IF($Z1100="","",INDEX('Per Line'!$A$2:$A$7001,$Z1100)&amp;"")</f>
        <v/>
      </c>
      <c r="E1100" s="14">
        <f>IF($Z1100="","",INDEX('Per Line'!$F$2:$F$7001,$Z1100))</f>
        <v/>
      </c>
      <c r="F1100">
        <f>IF($Z1100="","",INDEX('Per Line'!$G$2:$G$7001,$Z1100)&amp;"")</f>
        <v/>
      </c>
      <c r="G1100">
        <f>IF($Z1100="","",INDEX('Per Line'!$I$2:$I$7001,$Z1100)&amp;"")</f>
        <v/>
      </c>
      <c r="H1100">
        <f>IF($Z1100="","",INDEX('Per Line'!$J$2:$J$7001,$Z1100)&amp;"")</f>
        <v/>
      </c>
      <c r="I1100">
        <f>IF($Z1100="","",INDEX('Per Line'!$K$2:$K$7001,$Z1100)&amp;"")</f>
        <v/>
      </c>
      <c r="J1100">
        <f>IF($Z1100="","",INDEX('Per Line'!$M$2:$M$7001,$Z1100))</f>
        <v/>
      </c>
      <c r="K1100" s="8">
        <f>IF($Z1100="","",IF(AND(ISNUMBER(M1100),M1100&gt;0,X1100&gt;M1100),J1100*M1100/100+(X1100-M1100),J1100*X1100/100))</f>
        <v/>
      </c>
      <c r="L1100">
        <f>IF($Z1100="","",INDEX('Per Line'!$W$2:$W$7001,$Z1100)&amp;"")</f>
        <v/>
      </c>
      <c r="M1100">
        <f>IF($Z1100="","",INDEX('Per Line'!$AD$2:$AD$7001,$Z1100))</f>
        <v/>
      </c>
      <c r="N1100">
        <f>IF($Z1100="","",IF(AND(ISNUMBER(M1100),M1100&gt;0),X1100&gt;M1100,FALSE))</f>
        <v/>
      </c>
      <c r="O1100" s="8">
        <f>IF($Z1100="","",SUMIFS('Per Line'!$V$2:$V$7001,'Per Line'!$D$2:$D$7001,$B1100,'Per Line'!$AN$2:$AN$7001,1))</f>
        <v/>
      </c>
      <c r="P1100">
        <f>IF($Z1100="","",Settings!$C$7)</f>
        <v/>
      </c>
      <c r="Q1100" s="8">
        <f>IF($Z1100="","",SUMIFS('Per Line'!$V$2:$V$7001,'Per Line'!$D$2:$D$7001,$B1100,'Per Line'!$AM$2:$AM$7001,0,'Per Line'!$AN$2:$AN$7001,0))</f>
        <v/>
      </c>
      <c r="R1100" s="8">
        <f>IF($Z1100="","",Q1100*P1100)</f>
        <v/>
      </c>
      <c r="S1100">
        <f>IF($Z1100="","",Settings!$C$6)</f>
        <v/>
      </c>
      <c r="T1100" s="8">
        <f>IF($Z1100="","",SUMIFS('Per Line'!$V$2:$V$7001,'Per Line'!$D$2:$D$7001,$B1100,'Per Line'!$AM$2:$AM$7001,1,'Per Line'!$AN$2:$AN$7001,0))</f>
        <v/>
      </c>
      <c r="U1100" s="8">
        <f>IF($Z1100="","",T1100*S1100)</f>
        <v/>
      </c>
      <c r="V1100" s="8">
        <f>IF($Z1100="","",U1100+R1100)</f>
        <v/>
      </c>
      <c r="W1100" s="8">
        <f>IF($Z1100="","",X1100-V1100)</f>
        <v/>
      </c>
      <c r="X1100" s="8">
        <f>IF($Z1100="","",Q1100+T1100+O1100)</f>
        <v/>
      </c>
      <c r="Y1100" s="8">
        <f>IF($Z1100="","",X1100-V1100-K1100)</f>
        <v/>
      </c>
      <c r="Z1100" s="16">
        <f>IF(ROWS($Z$2:$Z1100)&lt;=MAX('Per Line'!$AL$2:$AL$7001),MATCH(ROWS($Z$2:$Z1100),'Per Line'!$AL$2:$AL$7001,0),"")</f>
        <v/>
      </c>
      <c r="AA1100" s="17">
        <f>IF($Z1100="","",K1100-J1100*X1100/100)</f>
        <v/>
      </c>
      <c r="AB1100">
        <f>IF($Z1100="","",C1100&amp;"|"&amp;COUNTIF($C$2:$C1100,C1100))</f>
        <v/>
      </c>
    </row>
    <row r="1101">
      <c r="A1101" s="15" t="n"/>
      <c r="B1101">
        <f>IF($Z1101="","",INDEX('Per Line'!$D$2:$D$7001,$Z1101)&amp;"")</f>
        <v/>
      </c>
      <c r="C1101">
        <f>IF($Z1101="","",IF(X1101&lt;Settings!$C$8,"INV&lt;10000","Inv&gt;10000"))</f>
        <v/>
      </c>
      <c r="D1101">
        <f>IF($Z1101="","",INDEX('Per Line'!$A$2:$A$7001,$Z1101)&amp;"")</f>
        <v/>
      </c>
      <c r="E1101" s="14">
        <f>IF($Z1101="","",INDEX('Per Line'!$F$2:$F$7001,$Z1101))</f>
        <v/>
      </c>
      <c r="F1101">
        <f>IF($Z1101="","",INDEX('Per Line'!$G$2:$G$7001,$Z1101)&amp;"")</f>
        <v/>
      </c>
      <c r="G1101">
        <f>IF($Z1101="","",INDEX('Per Line'!$I$2:$I$7001,$Z1101)&amp;"")</f>
        <v/>
      </c>
      <c r="H1101">
        <f>IF($Z1101="","",INDEX('Per Line'!$J$2:$J$7001,$Z1101)&amp;"")</f>
        <v/>
      </c>
      <c r="I1101">
        <f>IF($Z1101="","",INDEX('Per Line'!$K$2:$K$7001,$Z1101)&amp;"")</f>
        <v/>
      </c>
      <c r="J1101">
        <f>IF($Z1101="","",INDEX('Per Line'!$M$2:$M$7001,$Z1101))</f>
        <v/>
      </c>
      <c r="K1101" s="8">
        <f>IF($Z1101="","",IF(AND(ISNUMBER(M1101),M1101&gt;0,X1101&gt;M1101),J1101*M1101/100+(X1101-M1101),J1101*X1101/100))</f>
        <v/>
      </c>
      <c r="L1101">
        <f>IF($Z1101="","",INDEX('Per Line'!$W$2:$W$7001,$Z1101)&amp;"")</f>
        <v/>
      </c>
      <c r="M1101">
        <f>IF($Z1101="","",INDEX('Per Line'!$AD$2:$AD$7001,$Z1101))</f>
        <v/>
      </c>
      <c r="N1101">
        <f>IF($Z1101="","",IF(AND(ISNUMBER(M1101),M1101&gt;0),X1101&gt;M1101,FALSE))</f>
        <v/>
      </c>
      <c r="O1101" s="8">
        <f>IF($Z1101="","",SUMIFS('Per Line'!$V$2:$V$7001,'Per Line'!$D$2:$D$7001,$B1101,'Per Line'!$AN$2:$AN$7001,1))</f>
        <v/>
      </c>
      <c r="P1101">
        <f>IF($Z1101="","",Settings!$C$7)</f>
        <v/>
      </c>
      <c r="Q1101" s="8">
        <f>IF($Z1101="","",SUMIFS('Per Line'!$V$2:$V$7001,'Per Line'!$D$2:$D$7001,$B1101,'Per Line'!$AM$2:$AM$7001,0,'Per Line'!$AN$2:$AN$7001,0))</f>
        <v/>
      </c>
      <c r="R1101" s="8">
        <f>IF($Z1101="","",Q1101*P1101)</f>
        <v/>
      </c>
      <c r="S1101">
        <f>IF($Z1101="","",Settings!$C$6)</f>
        <v/>
      </c>
      <c r="T1101" s="8">
        <f>IF($Z1101="","",SUMIFS('Per Line'!$V$2:$V$7001,'Per Line'!$D$2:$D$7001,$B1101,'Per Line'!$AM$2:$AM$7001,1,'Per Line'!$AN$2:$AN$7001,0))</f>
        <v/>
      </c>
      <c r="U1101" s="8">
        <f>IF($Z1101="","",T1101*S1101)</f>
        <v/>
      </c>
      <c r="V1101" s="8">
        <f>IF($Z1101="","",U1101+R1101)</f>
        <v/>
      </c>
      <c r="W1101" s="8">
        <f>IF($Z1101="","",X1101-V1101)</f>
        <v/>
      </c>
      <c r="X1101" s="8">
        <f>IF($Z1101="","",Q1101+T1101+O1101)</f>
        <v/>
      </c>
      <c r="Y1101" s="8">
        <f>IF($Z1101="","",X1101-V1101-K1101)</f>
        <v/>
      </c>
      <c r="Z1101" s="16">
        <f>IF(ROWS($Z$2:$Z1101)&lt;=MAX('Per Line'!$AL$2:$AL$7001),MATCH(ROWS($Z$2:$Z1101),'Per Line'!$AL$2:$AL$7001,0),"")</f>
        <v/>
      </c>
      <c r="AA1101" s="17">
        <f>IF($Z1101="","",K1101-J1101*X1101/100)</f>
        <v/>
      </c>
      <c r="AB1101">
        <f>IF($Z1101="","",C1101&amp;"|"&amp;COUNTIF($C$2:$C1101,C1101))</f>
        <v/>
      </c>
    </row>
    <row r="1102">
      <c r="A1102" s="15" t="n"/>
      <c r="B1102">
        <f>IF($Z1102="","",INDEX('Per Line'!$D$2:$D$7001,$Z1102)&amp;"")</f>
        <v/>
      </c>
      <c r="C1102">
        <f>IF($Z1102="","",IF(X1102&lt;Settings!$C$8,"INV&lt;10000","Inv&gt;10000"))</f>
        <v/>
      </c>
      <c r="D1102">
        <f>IF($Z1102="","",INDEX('Per Line'!$A$2:$A$7001,$Z1102)&amp;"")</f>
        <v/>
      </c>
      <c r="E1102" s="14">
        <f>IF($Z1102="","",INDEX('Per Line'!$F$2:$F$7001,$Z1102))</f>
        <v/>
      </c>
      <c r="F1102">
        <f>IF($Z1102="","",INDEX('Per Line'!$G$2:$G$7001,$Z1102)&amp;"")</f>
        <v/>
      </c>
      <c r="G1102">
        <f>IF($Z1102="","",INDEX('Per Line'!$I$2:$I$7001,$Z1102)&amp;"")</f>
        <v/>
      </c>
      <c r="H1102">
        <f>IF($Z1102="","",INDEX('Per Line'!$J$2:$J$7001,$Z1102)&amp;"")</f>
        <v/>
      </c>
      <c r="I1102">
        <f>IF($Z1102="","",INDEX('Per Line'!$K$2:$K$7001,$Z1102)&amp;"")</f>
        <v/>
      </c>
      <c r="J1102">
        <f>IF($Z1102="","",INDEX('Per Line'!$M$2:$M$7001,$Z1102))</f>
        <v/>
      </c>
      <c r="K1102" s="8">
        <f>IF($Z1102="","",IF(AND(ISNUMBER(M1102),M1102&gt;0,X1102&gt;M1102),J1102*M1102/100+(X1102-M1102),J1102*X1102/100))</f>
        <v/>
      </c>
      <c r="L1102">
        <f>IF($Z1102="","",INDEX('Per Line'!$W$2:$W$7001,$Z1102)&amp;"")</f>
        <v/>
      </c>
      <c r="M1102">
        <f>IF($Z1102="","",INDEX('Per Line'!$AD$2:$AD$7001,$Z1102))</f>
        <v/>
      </c>
      <c r="N1102">
        <f>IF($Z1102="","",IF(AND(ISNUMBER(M1102),M1102&gt;0),X1102&gt;M1102,FALSE))</f>
        <v/>
      </c>
      <c r="O1102" s="8">
        <f>IF($Z1102="","",SUMIFS('Per Line'!$V$2:$V$7001,'Per Line'!$D$2:$D$7001,$B1102,'Per Line'!$AN$2:$AN$7001,1))</f>
        <v/>
      </c>
      <c r="P1102">
        <f>IF($Z1102="","",Settings!$C$7)</f>
        <v/>
      </c>
      <c r="Q1102" s="8">
        <f>IF($Z1102="","",SUMIFS('Per Line'!$V$2:$V$7001,'Per Line'!$D$2:$D$7001,$B1102,'Per Line'!$AM$2:$AM$7001,0,'Per Line'!$AN$2:$AN$7001,0))</f>
        <v/>
      </c>
      <c r="R1102" s="8">
        <f>IF($Z1102="","",Q1102*P1102)</f>
        <v/>
      </c>
      <c r="S1102">
        <f>IF($Z1102="","",Settings!$C$6)</f>
        <v/>
      </c>
      <c r="T1102" s="8">
        <f>IF($Z1102="","",SUMIFS('Per Line'!$V$2:$V$7001,'Per Line'!$D$2:$D$7001,$B1102,'Per Line'!$AM$2:$AM$7001,1,'Per Line'!$AN$2:$AN$7001,0))</f>
        <v/>
      </c>
      <c r="U1102" s="8">
        <f>IF($Z1102="","",T1102*S1102)</f>
        <v/>
      </c>
      <c r="V1102" s="8">
        <f>IF($Z1102="","",U1102+R1102)</f>
        <v/>
      </c>
      <c r="W1102" s="8">
        <f>IF($Z1102="","",X1102-V1102)</f>
        <v/>
      </c>
      <c r="X1102" s="8">
        <f>IF($Z1102="","",Q1102+T1102+O1102)</f>
        <v/>
      </c>
      <c r="Y1102" s="8">
        <f>IF($Z1102="","",X1102-V1102-K1102)</f>
        <v/>
      </c>
      <c r="Z1102" s="16">
        <f>IF(ROWS($Z$2:$Z1102)&lt;=MAX('Per Line'!$AL$2:$AL$7001),MATCH(ROWS($Z$2:$Z1102),'Per Line'!$AL$2:$AL$7001,0),"")</f>
        <v/>
      </c>
      <c r="AA1102" s="17">
        <f>IF($Z1102="","",K1102-J1102*X1102/100)</f>
        <v/>
      </c>
      <c r="AB1102">
        <f>IF($Z1102="","",C1102&amp;"|"&amp;COUNTIF($C$2:$C1102,C1102))</f>
        <v/>
      </c>
    </row>
    <row r="1103">
      <c r="A1103" s="15" t="n"/>
      <c r="B1103">
        <f>IF($Z1103="","",INDEX('Per Line'!$D$2:$D$7001,$Z1103)&amp;"")</f>
        <v/>
      </c>
      <c r="C1103">
        <f>IF($Z1103="","",IF(X1103&lt;Settings!$C$8,"INV&lt;10000","Inv&gt;10000"))</f>
        <v/>
      </c>
      <c r="D1103">
        <f>IF($Z1103="","",INDEX('Per Line'!$A$2:$A$7001,$Z1103)&amp;"")</f>
        <v/>
      </c>
      <c r="E1103" s="14">
        <f>IF($Z1103="","",INDEX('Per Line'!$F$2:$F$7001,$Z1103))</f>
        <v/>
      </c>
      <c r="F1103">
        <f>IF($Z1103="","",INDEX('Per Line'!$G$2:$G$7001,$Z1103)&amp;"")</f>
        <v/>
      </c>
      <c r="G1103">
        <f>IF($Z1103="","",INDEX('Per Line'!$I$2:$I$7001,$Z1103)&amp;"")</f>
        <v/>
      </c>
      <c r="H1103">
        <f>IF($Z1103="","",INDEX('Per Line'!$J$2:$J$7001,$Z1103)&amp;"")</f>
        <v/>
      </c>
      <c r="I1103">
        <f>IF($Z1103="","",INDEX('Per Line'!$K$2:$K$7001,$Z1103)&amp;"")</f>
        <v/>
      </c>
      <c r="J1103">
        <f>IF($Z1103="","",INDEX('Per Line'!$M$2:$M$7001,$Z1103))</f>
        <v/>
      </c>
      <c r="K1103" s="8">
        <f>IF($Z1103="","",IF(AND(ISNUMBER(M1103),M1103&gt;0,X1103&gt;M1103),J1103*M1103/100+(X1103-M1103),J1103*X1103/100))</f>
        <v/>
      </c>
      <c r="L1103">
        <f>IF($Z1103="","",INDEX('Per Line'!$W$2:$W$7001,$Z1103)&amp;"")</f>
        <v/>
      </c>
      <c r="M1103">
        <f>IF($Z1103="","",INDEX('Per Line'!$AD$2:$AD$7001,$Z1103))</f>
        <v/>
      </c>
      <c r="N1103">
        <f>IF($Z1103="","",IF(AND(ISNUMBER(M1103),M1103&gt;0),X1103&gt;M1103,FALSE))</f>
        <v/>
      </c>
      <c r="O1103" s="8">
        <f>IF($Z1103="","",SUMIFS('Per Line'!$V$2:$V$7001,'Per Line'!$D$2:$D$7001,$B1103,'Per Line'!$AN$2:$AN$7001,1))</f>
        <v/>
      </c>
      <c r="P1103">
        <f>IF($Z1103="","",Settings!$C$7)</f>
        <v/>
      </c>
      <c r="Q1103" s="8">
        <f>IF($Z1103="","",SUMIFS('Per Line'!$V$2:$V$7001,'Per Line'!$D$2:$D$7001,$B1103,'Per Line'!$AM$2:$AM$7001,0,'Per Line'!$AN$2:$AN$7001,0))</f>
        <v/>
      </c>
      <c r="R1103" s="8">
        <f>IF($Z1103="","",Q1103*P1103)</f>
        <v/>
      </c>
      <c r="S1103">
        <f>IF($Z1103="","",Settings!$C$6)</f>
        <v/>
      </c>
      <c r="T1103" s="8">
        <f>IF($Z1103="","",SUMIFS('Per Line'!$V$2:$V$7001,'Per Line'!$D$2:$D$7001,$B1103,'Per Line'!$AM$2:$AM$7001,1,'Per Line'!$AN$2:$AN$7001,0))</f>
        <v/>
      </c>
      <c r="U1103" s="8">
        <f>IF($Z1103="","",T1103*S1103)</f>
        <v/>
      </c>
      <c r="V1103" s="8">
        <f>IF($Z1103="","",U1103+R1103)</f>
        <v/>
      </c>
      <c r="W1103" s="8">
        <f>IF($Z1103="","",X1103-V1103)</f>
        <v/>
      </c>
      <c r="X1103" s="8">
        <f>IF($Z1103="","",Q1103+T1103+O1103)</f>
        <v/>
      </c>
      <c r="Y1103" s="8">
        <f>IF($Z1103="","",X1103-V1103-K1103)</f>
        <v/>
      </c>
      <c r="Z1103" s="16">
        <f>IF(ROWS($Z$2:$Z1103)&lt;=MAX('Per Line'!$AL$2:$AL$7001),MATCH(ROWS($Z$2:$Z1103),'Per Line'!$AL$2:$AL$7001,0),"")</f>
        <v/>
      </c>
      <c r="AA1103" s="17">
        <f>IF($Z1103="","",K1103-J1103*X1103/100)</f>
        <v/>
      </c>
      <c r="AB1103">
        <f>IF($Z1103="","",C1103&amp;"|"&amp;COUNTIF($C$2:$C1103,C1103))</f>
        <v/>
      </c>
    </row>
    <row r="1104">
      <c r="A1104" s="15" t="n"/>
      <c r="B1104">
        <f>IF($Z1104="","",INDEX('Per Line'!$D$2:$D$7001,$Z1104)&amp;"")</f>
        <v/>
      </c>
      <c r="C1104">
        <f>IF($Z1104="","",IF(X1104&lt;Settings!$C$8,"INV&lt;10000","Inv&gt;10000"))</f>
        <v/>
      </c>
      <c r="D1104">
        <f>IF($Z1104="","",INDEX('Per Line'!$A$2:$A$7001,$Z1104)&amp;"")</f>
        <v/>
      </c>
      <c r="E1104" s="14">
        <f>IF($Z1104="","",INDEX('Per Line'!$F$2:$F$7001,$Z1104))</f>
        <v/>
      </c>
      <c r="F1104">
        <f>IF($Z1104="","",INDEX('Per Line'!$G$2:$G$7001,$Z1104)&amp;"")</f>
        <v/>
      </c>
      <c r="G1104">
        <f>IF($Z1104="","",INDEX('Per Line'!$I$2:$I$7001,$Z1104)&amp;"")</f>
        <v/>
      </c>
      <c r="H1104">
        <f>IF($Z1104="","",INDEX('Per Line'!$J$2:$J$7001,$Z1104)&amp;"")</f>
        <v/>
      </c>
      <c r="I1104">
        <f>IF($Z1104="","",INDEX('Per Line'!$K$2:$K$7001,$Z1104)&amp;"")</f>
        <v/>
      </c>
      <c r="J1104">
        <f>IF($Z1104="","",INDEX('Per Line'!$M$2:$M$7001,$Z1104))</f>
        <v/>
      </c>
      <c r="K1104" s="8">
        <f>IF($Z1104="","",IF(AND(ISNUMBER(M1104),M1104&gt;0,X1104&gt;M1104),J1104*M1104/100+(X1104-M1104),J1104*X1104/100))</f>
        <v/>
      </c>
      <c r="L1104">
        <f>IF($Z1104="","",INDEX('Per Line'!$W$2:$W$7001,$Z1104)&amp;"")</f>
        <v/>
      </c>
      <c r="M1104">
        <f>IF($Z1104="","",INDEX('Per Line'!$AD$2:$AD$7001,$Z1104))</f>
        <v/>
      </c>
      <c r="N1104">
        <f>IF($Z1104="","",IF(AND(ISNUMBER(M1104),M1104&gt;0),X1104&gt;M1104,FALSE))</f>
        <v/>
      </c>
      <c r="O1104" s="8">
        <f>IF($Z1104="","",SUMIFS('Per Line'!$V$2:$V$7001,'Per Line'!$D$2:$D$7001,$B1104,'Per Line'!$AN$2:$AN$7001,1))</f>
        <v/>
      </c>
      <c r="P1104">
        <f>IF($Z1104="","",Settings!$C$7)</f>
        <v/>
      </c>
      <c r="Q1104" s="8">
        <f>IF($Z1104="","",SUMIFS('Per Line'!$V$2:$V$7001,'Per Line'!$D$2:$D$7001,$B1104,'Per Line'!$AM$2:$AM$7001,0,'Per Line'!$AN$2:$AN$7001,0))</f>
        <v/>
      </c>
      <c r="R1104" s="8">
        <f>IF($Z1104="","",Q1104*P1104)</f>
        <v/>
      </c>
      <c r="S1104">
        <f>IF($Z1104="","",Settings!$C$6)</f>
        <v/>
      </c>
      <c r="T1104" s="8">
        <f>IF($Z1104="","",SUMIFS('Per Line'!$V$2:$V$7001,'Per Line'!$D$2:$D$7001,$B1104,'Per Line'!$AM$2:$AM$7001,1,'Per Line'!$AN$2:$AN$7001,0))</f>
        <v/>
      </c>
      <c r="U1104" s="8">
        <f>IF($Z1104="","",T1104*S1104)</f>
        <v/>
      </c>
      <c r="V1104" s="8">
        <f>IF($Z1104="","",U1104+R1104)</f>
        <v/>
      </c>
      <c r="W1104" s="8">
        <f>IF($Z1104="","",X1104-V1104)</f>
        <v/>
      </c>
      <c r="X1104" s="8">
        <f>IF($Z1104="","",Q1104+T1104+O1104)</f>
        <v/>
      </c>
      <c r="Y1104" s="8">
        <f>IF($Z1104="","",X1104-V1104-K1104)</f>
        <v/>
      </c>
      <c r="Z1104" s="16">
        <f>IF(ROWS($Z$2:$Z1104)&lt;=MAX('Per Line'!$AL$2:$AL$7001),MATCH(ROWS($Z$2:$Z1104),'Per Line'!$AL$2:$AL$7001,0),"")</f>
        <v/>
      </c>
      <c r="AA1104" s="17">
        <f>IF($Z1104="","",K1104-J1104*X1104/100)</f>
        <v/>
      </c>
      <c r="AB1104">
        <f>IF($Z1104="","",C1104&amp;"|"&amp;COUNTIF($C$2:$C1104,C1104))</f>
        <v/>
      </c>
    </row>
    <row r="1105">
      <c r="A1105" s="15" t="n"/>
      <c r="B1105">
        <f>IF($Z1105="","",INDEX('Per Line'!$D$2:$D$7001,$Z1105)&amp;"")</f>
        <v/>
      </c>
      <c r="C1105">
        <f>IF($Z1105="","",IF(X1105&lt;Settings!$C$8,"INV&lt;10000","Inv&gt;10000"))</f>
        <v/>
      </c>
      <c r="D1105">
        <f>IF($Z1105="","",INDEX('Per Line'!$A$2:$A$7001,$Z1105)&amp;"")</f>
        <v/>
      </c>
      <c r="E1105" s="14">
        <f>IF($Z1105="","",INDEX('Per Line'!$F$2:$F$7001,$Z1105))</f>
        <v/>
      </c>
      <c r="F1105">
        <f>IF($Z1105="","",INDEX('Per Line'!$G$2:$G$7001,$Z1105)&amp;"")</f>
        <v/>
      </c>
      <c r="G1105">
        <f>IF($Z1105="","",INDEX('Per Line'!$I$2:$I$7001,$Z1105)&amp;"")</f>
        <v/>
      </c>
      <c r="H1105">
        <f>IF($Z1105="","",INDEX('Per Line'!$J$2:$J$7001,$Z1105)&amp;"")</f>
        <v/>
      </c>
      <c r="I1105">
        <f>IF($Z1105="","",INDEX('Per Line'!$K$2:$K$7001,$Z1105)&amp;"")</f>
        <v/>
      </c>
      <c r="J1105">
        <f>IF($Z1105="","",INDEX('Per Line'!$M$2:$M$7001,$Z1105))</f>
        <v/>
      </c>
      <c r="K1105" s="8">
        <f>IF($Z1105="","",IF(AND(ISNUMBER(M1105),M1105&gt;0,X1105&gt;M1105),J1105*M1105/100+(X1105-M1105),J1105*X1105/100))</f>
        <v/>
      </c>
      <c r="L1105">
        <f>IF($Z1105="","",INDEX('Per Line'!$W$2:$W$7001,$Z1105)&amp;"")</f>
        <v/>
      </c>
      <c r="M1105">
        <f>IF($Z1105="","",INDEX('Per Line'!$AD$2:$AD$7001,$Z1105))</f>
        <v/>
      </c>
      <c r="N1105">
        <f>IF($Z1105="","",IF(AND(ISNUMBER(M1105),M1105&gt;0),X1105&gt;M1105,FALSE))</f>
        <v/>
      </c>
      <c r="O1105" s="8">
        <f>IF($Z1105="","",SUMIFS('Per Line'!$V$2:$V$7001,'Per Line'!$D$2:$D$7001,$B1105,'Per Line'!$AN$2:$AN$7001,1))</f>
        <v/>
      </c>
      <c r="P1105">
        <f>IF($Z1105="","",Settings!$C$7)</f>
        <v/>
      </c>
      <c r="Q1105" s="8">
        <f>IF($Z1105="","",SUMIFS('Per Line'!$V$2:$V$7001,'Per Line'!$D$2:$D$7001,$B1105,'Per Line'!$AM$2:$AM$7001,0,'Per Line'!$AN$2:$AN$7001,0))</f>
        <v/>
      </c>
      <c r="R1105" s="8">
        <f>IF($Z1105="","",Q1105*P1105)</f>
        <v/>
      </c>
      <c r="S1105">
        <f>IF($Z1105="","",Settings!$C$6)</f>
        <v/>
      </c>
      <c r="T1105" s="8">
        <f>IF($Z1105="","",SUMIFS('Per Line'!$V$2:$V$7001,'Per Line'!$D$2:$D$7001,$B1105,'Per Line'!$AM$2:$AM$7001,1,'Per Line'!$AN$2:$AN$7001,0))</f>
        <v/>
      </c>
      <c r="U1105" s="8">
        <f>IF($Z1105="","",T1105*S1105)</f>
        <v/>
      </c>
      <c r="V1105" s="8">
        <f>IF($Z1105="","",U1105+R1105)</f>
        <v/>
      </c>
      <c r="W1105" s="8">
        <f>IF($Z1105="","",X1105-V1105)</f>
        <v/>
      </c>
      <c r="X1105" s="8">
        <f>IF($Z1105="","",Q1105+T1105+O1105)</f>
        <v/>
      </c>
      <c r="Y1105" s="8">
        <f>IF($Z1105="","",X1105-V1105-K1105)</f>
        <v/>
      </c>
      <c r="Z1105" s="16">
        <f>IF(ROWS($Z$2:$Z1105)&lt;=MAX('Per Line'!$AL$2:$AL$7001),MATCH(ROWS($Z$2:$Z1105),'Per Line'!$AL$2:$AL$7001,0),"")</f>
        <v/>
      </c>
      <c r="AA1105" s="17">
        <f>IF($Z1105="","",K1105-J1105*X1105/100)</f>
        <v/>
      </c>
      <c r="AB1105">
        <f>IF($Z1105="","",C1105&amp;"|"&amp;COUNTIF($C$2:$C1105,C1105))</f>
        <v/>
      </c>
    </row>
    <row r="1106">
      <c r="A1106" s="15" t="n"/>
      <c r="B1106">
        <f>IF($Z1106="","",INDEX('Per Line'!$D$2:$D$7001,$Z1106)&amp;"")</f>
        <v/>
      </c>
      <c r="C1106">
        <f>IF($Z1106="","",IF(X1106&lt;Settings!$C$8,"INV&lt;10000","Inv&gt;10000"))</f>
        <v/>
      </c>
      <c r="D1106">
        <f>IF($Z1106="","",INDEX('Per Line'!$A$2:$A$7001,$Z1106)&amp;"")</f>
        <v/>
      </c>
      <c r="E1106" s="14">
        <f>IF($Z1106="","",INDEX('Per Line'!$F$2:$F$7001,$Z1106))</f>
        <v/>
      </c>
      <c r="F1106">
        <f>IF($Z1106="","",INDEX('Per Line'!$G$2:$G$7001,$Z1106)&amp;"")</f>
        <v/>
      </c>
      <c r="G1106">
        <f>IF($Z1106="","",INDEX('Per Line'!$I$2:$I$7001,$Z1106)&amp;"")</f>
        <v/>
      </c>
      <c r="H1106">
        <f>IF($Z1106="","",INDEX('Per Line'!$J$2:$J$7001,$Z1106)&amp;"")</f>
        <v/>
      </c>
      <c r="I1106">
        <f>IF($Z1106="","",INDEX('Per Line'!$K$2:$K$7001,$Z1106)&amp;"")</f>
        <v/>
      </c>
      <c r="J1106">
        <f>IF($Z1106="","",INDEX('Per Line'!$M$2:$M$7001,$Z1106))</f>
        <v/>
      </c>
      <c r="K1106" s="8">
        <f>IF($Z1106="","",IF(AND(ISNUMBER(M1106),M1106&gt;0,X1106&gt;M1106),J1106*M1106/100+(X1106-M1106),J1106*X1106/100))</f>
        <v/>
      </c>
      <c r="L1106">
        <f>IF($Z1106="","",INDEX('Per Line'!$W$2:$W$7001,$Z1106)&amp;"")</f>
        <v/>
      </c>
      <c r="M1106">
        <f>IF($Z1106="","",INDEX('Per Line'!$AD$2:$AD$7001,$Z1106))</f>
        <v/>
      </c>
      <c r="N1106">
        <f>IF($Z1106="","",IF(AND(ISNUMBER(M1106),M1106&gt;0),X1106&gt;M1106,FALSE))</f>
        <v/>
      </c>
      <c r="O1106" s="8">
        <f>IF($Z1106="","",SUMIFS('Per Line'!$V$2:$V$7001,'Per Line'!$D$2:$D$7001,$B1106,'Per Line'!$AN$2:$AN$7001,1))</f>
        <v/>
      </c>
      <c r="P1106">
        <f>IF($Z1106="","",Settings!$C$7)</f>
        <v/>
      </c>
      <c r="Q1106" s="8">
        <f>IF($Z1106="","",SUMIFS('Per Line'!$V$2:$V$7001,'Per Line'!$D$2:$D$7001,$B1106,'Per Line'!$AM$2:$AM$7001,0,'Per Line'!$AN$2:$AN$7001,0))</f>
        <v/>
      </c>
      <c r="R1106" s="8">
        <f>IF($Z1106="","",Q1106*P1106)</f>
        <v/>
      </c>
      <c r="S1106">
        <f>IF($Z1106="","",Settings!$C$6)</f>
        <v/>
      </c>
      <c r="T1106" s="8">
        <f>IF($Z1106="","",SUMIFS('Per Line'!$V$2:$V$7001,'Per Line'!$D$2:$D$7001,$B1106,'Per Line'!$AM$2:$AM$7001,1,'Per Line'!$AN$2:$AN$7001,0))</f>
        <v/>
      </c>
      <c r="U1106" s="8">
        <f>IF($Z1106="","",T1106*S1106)</f>
        <v/>
      </c>
      <c r="V1106" s="8">
        <f>IF($Z1106="","",U1106+R1106)</f>
        <v/>
      </c>
      <c r="W1106" s="8">
        <f>IF($Z1106="","",X1106-V1106)</f>
        <v/>
      </c>
      <c r="X1106" s="8">
        <f>IF($Z1106="","",Q1106+T1106+O1106)</f>
        <v/>
      </c>
      <c r="Y1106" s="8">
        <f>IF($Z1106="","",X1106-V1106-K1106)</f>
        <v/>
      </c>
      <c r="Z1106" s="16">
        <f>IF(ROWS($Z$2:$Z1106)&lt;=MAX('Per Line'!$AL$2:$AL$7001),MATCH(ROWS($Z$2:$Z1106),'Per Line'!$AL$2:$AL$7001,0),"")</f>
        <v/>
      </c>
      <c r="AA1106" s="17">
        <f>IF($Z1106="","",K1106-J1106*X1106/100)</f>
        <v/>
      </c>
      <c r="AB1106">
        <f>IF($Z1106="","",C1106&amp;"|"&amp;COUNTIF($C$2:$C1106,C1106))</f>
        <v/>
      </c>
    </row>
    <row r="1107">
      <c r="A1107" s="15" t="n"/>
      <c r="B1107">
        <f>IF($Z1107="","",INDEX('Per Line'!$D$2:$D$7001,$Z1107)&amp;"")</f>
        <v/>
      </c>
      <c r="C1107">
        <f>IF($Z1107="","",IF(X1107&lt;Settings!$C$8,"INV&lt;10000","Inv&gt;10000"))</f>
        <v/>
      </c>
      <c r="D1107">
        <f>IF($Z1107="","",INDEX('Per Line'!$A$2:$A$7001,$Z1107)&amp;"")</f>
        <v/>
      </c>
      <c r="E1107" s="14">
        <f>IF($Z1107="","",INDEX('Per Line'!$F$2:$F$7001,$Z1107))</f>
        <v/>
      </c>
      <c r="F1107">
        <f>IF($Z1107="","",INDEX('Per Line'!$G$2:$G$7001,$Z1107)&amp;"")</f>
        <v/>
      </c>
      <c r="G1107">
        <f>IF($Z1107="","",INDEX('Per Line'!$I$2:$I$7001,$Z1107)&amp;"")</f>
        <v/>
      </c>
      <c r="H1107">
        <f>IF($Z1107="","",INDEX('Per Line'!$J$2:$J$7001,$Z1107)&amp;"")</f>
        <v/>
      </c>
      <c r="I1107">
        <f>IF($Z1107="","",INDEX('Per Line'!$K$2:$K$7001,$Z1107)&amp;"")</f>
        <v/>
      </c>
      <c r="J1107">
        <f>IF($Z1107="","",INDEX('Per Line'!$M$2:$M$7001,$Z1107))</f>
        <v/>
      </c>
      <c r="K1107" s="8">
        <f>IF($Z1107="","",IF(AND(ISNUMBER(M1107),M1107&gt;0,X1107&gt;M1107),J1107*M1107/100+(X1107-M1107),J1107*X1107/100))</f>
        <v/>
      </c>
      <c r="L1107">
        <f>IF($Z1107="","",INDEX('Per Line'!$W$2:$W$7001,$Z1107)&amp;"")</f>
        <v/>
      </c>
      <c r="M1107">
        <f>IF($Z1107="","",INDEX('Per Line'!$AD$2:$AD$7001,$Z1107))</f>
        <v/>
      </c>
      <c r="N1107">
        <f>IF($Z1107="","",IF(AND(ISNUMBER(M1107),M1107&gt;0),X1107&gt;M1107,FALSE))</f>
        <v/>
      </c>
      <c r="O1107" s="8">
        <f>IF($Z1107="","",SUMIFS('Per Line'!$V$2:$V$7001,'Per Line'!$D$2:$D$7001,$B1107,'Per Line'!$AN$2:$AN$7001,1))</f>
        <v/>
      </c>
      <c r="P1107">
        <f>IF($Z1107="","",Settings!$C$7)</f>
        <v/>
      </c>
      <c r="Q1107" s="8">
        <f>IF($Z1107="","",SUMIFS('Per Line'!$V$2:$V$7001,'Per Line'!$D$2:$D$7001,$B1107,'Per Line'!$AM$2:$AM$7001,0,'Per Line'!$AN$2:$AN$7001,0))</f>
        <v/>
      </c>
      <c r="R1107" s="8">
        <f>IF($Z1107="","",Q1107*P1107)</f>
        <v/>
      </c>
      <c r="S1107">
        <f>IF($Z1107="","",Settings!$C$6)</f>
        <v/>
      </c>
      <c r="T1107" s="8">
        <f>IF($Z1107="","",SUMIFS('Per Line'!$V$2:$V$7001,'Per Line'!$D$2:$D$7001,$B1107,'Per Line'!$AM$2:$AM$7001,1,'Per Line'!$AN$2:$AN$7001,0))</f>
        <v/>
      </c>
      <c r="U1107" s="8">
        <f>IF($Z1107="","",T1107*S1107)</f>
        <v/>
      </c>
      <c r="V1107" s="8">
        <f>IF($Z1107="","",U1107+R1107)</f>
        <v/>
      </c>
      <c r="W1107" s="8">
        <f>IF($Z1107="","",X1107-V1107)</f>
        <v/>
      </c>
      <c r="X1107" s="8">
        <f>IF($Z1107="","",Q1107+T1107+O1107)</f>
        <v/>
      </c>
      <c r="Y1107" s="8">
        <f>IF($Z1107="","",X1107-V1107-K1107)</f>
        <v/>
      </c>
      <c r="Z1107" s="16">
        <f>IF(ROWS($Z$2:$Z1107)&lt;=MAX('Per Line'!$AL$2:$AL$7001),MATCH(ROWS($Z$2:$Z1107),'Per Line'!$AL$2:$AL$7001,0),"")</f>
        <v/>
      </c>
      <c r="AA1107" s="17">
        <f>IF($Z1107="","",K1107-J1107*X1107/100)</f>
        <v/>
      </c>
      <c r="AB1107">
        <f>IF($Z1107="","",C1107&amp;"|"&amp;COUNTIF($C$2:$C1107,C1107))</f>
        <v/>
      </c>
    </row>
    <row r="1108">
      <c r="A1108" s="15" t="n"/>
      <c r="B1108">
        <f>IF($Z1108="","",INDEX('Per Line'!$D$2:$D$7001,$Z1108)&amp;"")</f>
        <v/>
      </c>
      <c r="C1108">
        <f>IF($Z1108="","",IF(X1108&lt;Settings!$C$8,"INV&lt;10000","Inv&gt;10000"))</f>
        <v/>
      </c>
      <c r="D1108">
        <f>IF($Z1108="","",INDEX('Per Line'!$A$2:$A$7001,$Z1108)&amp;"")</f>
        <v/>
      </c>
      <c r="E1108" s="14">
        <f>IF($Z1108="","",INDEX('Per Line'!$F$2:$F$7001,$Z1108))</f>
        <v/>
      </c>
      <c r="F1108">
        <f>IF($Z1108="","",INDEX('Per Line'!$G$2:$G$7001,$Z1108)&amp;"")</f>
        <v/>
      </c>
      <c r="G1108">
        <f>IF($Z1108="","",INDEX('Per Line'!$I$2:$I$7001,$Z1108)&amp;"")</f>
        <v/>
      </c>
      <c r="H1108">
        <f>IF($Z1108="","",INDEX('Per Line'!$J$2:$J$7001,$Z1108)&amp;"")</f>
        <v/>
      </c>
      <c r="I1108">
        <f>IF($Z1108="","",INDEX('Per Line'!$K$2:$K$7001,$Z1108)&amp;"")</f>
        <v/>
      </c>
      <c r="J1108">
        <f>IF($Z1108="","",INDEX('Per Line'!$M$2:$M$7001,$Z1108))</f>
        <v/>
      </c>
      <c r="K1108" s="8">
        <f>IF($Z1108="","",IF(AND(ISNUMBER(M1108),M1108&gt;0,X1108&gt;M1108),J1108*M1108/100+(X1108-M1108),J1108*X1108/100))</f>
        <v/>
      </c>
      <c r="L1108">
        <f>IF($Z1108="","",INDEX('Per Line'!$W$2:$W$7001,$Z1108)&amp;"")</f>
        <v/>
      </c>
      <c r="M1108">
        <f>IF($Z1108="","",INDEX('Per Line'!$AD$2:$AD$7001,$Z1108))</f>
        <v/>
      </c>
      <c r="N1108">
        <f>IF($Z1108="","",IF(AND(ISNUMBER(M1108),M1108&gt;0),X1108&gt;M1108,FALSE))</f>
        <v/>
      </c>
      <c r="O1108" s="8">
        <f>IF($Z1108="","",SUMIFS('Per Line'!$V$2:$V$7001,'Per Line'!$D$2:$D$7001,$B1108,'Per Line'!$AN$2:$AN$7001,1))</f>
        <v/>
      </c>
      <c r="P1108">
        <f>IF($Z1108="","",Settings!$C$7)</f>
        <v/>
      </c>
      <c r="Q1108" s="8">
        <f>IF($Z1108="","",SUMIFS('Per Line'!$V$2:$V$7001,'Per Line'!$D$2:$D$7001,$B1108,'Per Line'!$AM$2:$AM$7001,0,'Per Line'!$AN$2:$AN$7001,0))</f>
        <v/>
      </c>
      <c r="R1108" s="8">
        <f>IF($Z1108="","",Q1108*P1108)</f>
        <v/>
      </c>
      <c r="S1108">
        <f>IF($Z1108="","",Settings!$C$6)</f>
        <v/>
      </c>
      <c r="T1108" s="8">
        <f>IF($Z1108="","",SUMIFS('Per Line'!$V$2:$V$7001,'Per Line'!$D$2:$D$7001,$B1108,'Per Line'!$AM$2:$AM$7001,1,'Per Line'!$AN$2:$AN$7001,0))</f>
        <v/>
      </c>
      <c r="U1108" s="8">
        <f>IF($Z1108="","",T1108*S1108)</f>
        <v/>
      </c>
      <c r="V1108" s="8">
        <f>IF($Z1108="","",U1108+R1108)</f>
        <v/>
      </c>
      <c r="W1108" s="8">
        <f>IF($Z1108="","",X1108-V1108)</f>
        <v/>
      </c>
      <c r="X1108" s="8">
        <f>IF($Z1108="","",Q1108+T1108+O1108)</f>
        <v/>
      </c>
      <c r="Y1108" s="8">
        <f>IF($Z1108="","",X1108-V1108-K1108)</f>
        <v/>
      </c>
      <c r="Z1108" s="16">
        <f>IF(ROWS($Z$2:$Z1108)&lt;=MAX('Per Line'!$AL$2:$AL$7001),MATCH(ROWS($Z$2:$Z1108),'Per Line'!$AL$2:$AL$7001,0),"")</f>
        <v/>
      </c>
      <c r="AA1108" s="17">
        <f>IF($Z1108="","",K1108-J1108*X1108/100)</f>
        <v/>
      </c>
      <c r="AB1108">
        <f>IF($Z1108="","",C1108&amp;"|"&amp;COUNTIF($C$2:$C1108,C1108))</f>
        <v/>
      </c>
    </row>
    <row r="1109">
      <c r="A1109" s="15" t="n"/>
      <c r="B1109">
        <f>IF($Z1109="","",INDEX('Per Line'!$D$2:$D$7001,$Z1109)&amp;"")</f>
        <v/>
      </c>
      <c r="C1109">
        <f>IF($Z1109="","",IF(X1109&lt;Settings!$C$8,"INV&lt;10000","Inv&gt;10000"))</f>
        <v/>
      </c>
      <c r="D1109">
        <f>IF($Z1109="","",INDEX('Per Line'!$A$2:$A$7001,$Z1109)&amp;"")</f>
        <v/>
      </c>
      <c r="E1109" s="14">
        <f>IF($Z1109="","",INDEX('Per Line'!$F$2:$F$7001,$Z1109))</f>
        <v/>
      </c>
      <c r="F1109">
        <f>IF($Z1109="","",INDEX('Per Line'!$G$2:$G$7001,$Z1109)&amp;"")</f>
        <v/>
      </c>
      <c r="G1109">
        <f>IF($Z1109="","",INDEX('Per Line'!$I$2:$I$7001,$Z1109)&amp;"")</f>
        <v/>
      </c>
      <c r="H1109">
        <f>IF($Z1109="","",INDEX('Per Line'!$J$2:$J$7001,$Z1109)&amp;"")</f>
        <v/>
      </c>
      <c r="I1109">
        <f>IF($Z1109="","",INDEX('Per Line'!$K$2:$K$7001,$Z1109)&amp;"")</f>
        <v/>
      </c>
      <c r="J1109">
        <f>IF($Z1109="","",INDEX('Per Line'!$M$2:$M$7001,$Z1109))</f>
        <v/>
      </c>
      <c r="K1109" s="8">
        <f>IF($Z1109="","",IF(AND(ISNUMBER(M1109),M1109&gt;0,X1109&gt;M1109),J1109*M1109/100+(X1109-M1109),J1109*X1109/100))</f>
        <v/>
      </c>
      <c r="L1109">
        <f>IF($Z1109="","",INDEX('Per Line'!$W$2:$W$7001,$Z1109)&amp;"")</f>
        <v/>
      </c>
      <c r="M1109">
        <f>IF($Z1109="","",INDEX('Per Line'!$AD$2:$AD$7001,$Z1109))</f>
        <v/>
      </c>
      <c r="N1109">
        <f>IF($Z1109="","",IF(AND(ISNUMBER(M1109),M1109&gt;0),X1109&gt;M1109,FALSE))</f>
        <v/>
      </c>
      <c r="O1109" s="8">
        <f>IF($Z1109="","",SUMIFS('Per Line'!$V$2:$V$7001,'Per Line'!$D$2:$D$7001,$B1109,'Per Line'!$AN$2:$AN$7001,1))</f>
        <v/>
      </c>
      <c r="P1109">
        <f>IF($Z1109="","",Settings!$C$7)</f>
        <v/>
      </c>
      <c r="Q1109" s="8">
        <f>IF($Z1109="","",SUMIFS('Per Line'!$V$2:$V$7001,'Per Line'!$D$2:$D$7001,$B1109,'Per Line'!$AM$2:$AM$7001,0,'Per Line'!$AN$2:$AN$7001,0))</f>
        <v/>
      </c>
      <c r="R1109" s="8">
        <f>IF($Z1109="","",Q1109*P1109)</f>
        <v/>
      </c>
      <c r="S1109">
        <f>IF($Z1109="","",Settings!$C$6)</f>
        <v/>
      </c>
      <c r="T1109" s="8">
        <f>IF($Z1109="","",SUMIFS('Per Line'!$V$2:$V$7001,'Per Line'!$D$2:$D$7001,$B1109,'Per Line'!$AM$2:$AM$7001,1,'Per Line'!$AN$2:$AN$7001,0))</f>
        <v/>
      </c>
      <c r="U1109" s="8">
        <f>IF($Z1109="","",T1109*S1109)</f>
        <v/>
      </c>
      <c r="V1109" s="8">
        <f>IF($Z1109="","",U1109+R1109)</f>
        <v/>
      </c>
      <c r="W1109" s="8">
        <f>IF($Z1109="","",X1109-V1109)</f>
        <v/>
      </c>
      <c r="X1109" s="8">
        <f>IF($Z1109="","",Q1109+T1109+O1109)</f>
        <v/>
      </c>
      <c r="Y1109" s="8">
        <f>IF($Z1109="","",X1109-V1109-K1109)</f>
        <v/>
      </c>
      <c r="Z1109" s="16">
        <f>IF(ROWS($Z$2:$Z1109)&lt;=MAX('Per Line'!$AL$2:$AL$7001),MATCH(ROWS($Z$2:$Z1109),'Per Line'!$AL$2:$AL$7001,0),"")</f>
        <v/>
      </c>
      <c r="AA1109" s="17">
        <f>IF($Z1109="","",K1109-J1109*X1109/100)</f>
        <v/>
      </c>
      <c r="AB1109">
        <f>IF($Z1109="","",C1109&amp;"|"&amp;COUNTIF($C$2:$C1109,C1109))</f>
        <v/>
      </c>
    </row>
    <row r="1110">
      <c r="A1110" s="15" t="n"/>
      <c r="B1110">
        <f>IF($Z1110="","",INDEX('Per Line'!$D$2:$D$7001,$Z1110)&amp;"")</f>
        <v/>
      </c>
      <c r="C1110">
        <f>IF($Z1110="","",IF(X1110&lt;Settings!$C$8,"INV&lt;10000","Inv&gt;10000"))</f>
        <v/>
      </c>
      <c r="D1110">
        <f>IF($Z1110="","",INDEX('Per Line'!$A$2:$A$7001,$Z1110)&amp;"")</f>
        <v/>
      </c>
      <c r="E1110" s="14">
        <f>IF($Z1110="","",INDEX('Per Line'!$F$2:$F$7001,$Z1110))</f>
        <v/>
      </c>
      <c r="F1110">
        <f>IF($Z1110="","",INDEX('Per Line'!$G$2:$G$7001,$Z1110)&amp;"")</f>
        <v/>
      </c>
      <c r="G1110">
        <f>IF($Z1110="","",INDEX('Per Line'!$I$2:$I$7001,$Z1110)&amp;"")</f>
        <v/>
      </c>
      <c r="H1110">
        <f>IF($Z1110="","",INDEX('Per Line'!$J$2:$J$7001,$Z1110)&amp;"")</f>
        <v/>
      </c>
      <c r="I1110">
        <f>IF($Z1110="","",INDEX('Per Line'!$K$2:$K$7001,$Z1110)&amp;"")</f>
        <v/>
      </c>
      <c r="J1110">
        <f>IF($Z1110="","",INDEX('Per Line'!$M$2:$M$7001,$Z1110))</f>
        <v/>
      </c>
      <c r="K1110" s="8">
        <f>IF($Z1110="","",IF(AND(ISNUMBER(M1110),M1110&gt;0,X1110&gt;M1110),J1110*M1110/100+(X1110-M1110),J1110*X1110/100))</f>
        <v/>
      </c>
      <c r="L1110">
        <f>IF($Z1110="","",INDEX('Per Line'!$W$2:$W$7001,$Z1110)&amp;"")</f>
        <v/>
      </c>
      <c r="M1110">
        <f>IF($Z1110="","",INDEX('Per Line'!$AD$2:$AD$7001,$Z1110))</f>
        <v/>
      </c>
      <c r="N1110">
        <f>IF($Z1110="","",IF(AND(ISNUMBER(M1110),M1110&gt;0),X1110&gt;M1110,FALSE))</f>
        <v/>
      </c>
      <c r="O1110" s="8">
        <f>IF($Z1110="","",SUMIFS('Per Line'!$V$2:$V$7001,'Per Line'!$D$2:$D$7001,$B1110,'Per Line'!$AN$2:$AN$7001,1))</f>
        <v/>
      </c>
      <c r="P1110">
        <f>IF($Z1110="","",Settings!$C$7)</f>
        <v/>
      </c>
      <c r="Q1110" s="8">
        <f>IF($Z1110="","",SUMIFS('Per Line'!$V$2:$V$7001,'Per Line'!$D$2:$D$7001,$B1110,'Per Line'!$AM$2:$AM$7001,0,'Per Line'!$AN$2:$AN$7001,0))</f>
        <v/>
      </c>
      <c r="R1110" s="8">
        <f>IF($Z1110="","",Q1110*P1110)</f>
        <v/>
      </c>
      <c r="S1110">
        <f>IF($Z1110="","",Settings!$C$6)</f>
        <v/>
      </c>
      <c r="T1110" s="8">
        <f>IF($Z1110="","",SUMIFS('Per Line'!$V$2:$V$7001,'Per Line'!$D$2:$D$7001,$B1110,'Per Line'!$AM$2:$AM$7001,1,'Per Line'!$AN$2:$AN$7001,0))</f>
        <v/>
      </c>
      <c r="U1110" s="8">
        <f>IF($Z1110="","",T1110*S1110)</f>
        <v/>
      </c>
      <c r="V1110" s="8">
        <f>IF($Z1110="","",U1110+R1110)</f>
        <v/>
      </c>
      <c r="W1110" s="8">
        <f>IF($Z1110="","",X1110-V1110)</f>
        <v/>
      </c>
      <c r="X1110" s="8">
        <f>IF($Z1110="","",Q1110+T1110+O1110)</f>
        <v/>
      </c>
      <c r="Y1110" s="8">
        <f>IF($Z1110="","",X1110-V1110-K1110)</f>
        <v/>
      </c>
      <c r="Z1110" s="16">
        <f>IF(ROWS($Z$2:$Z1110)&lt;=MAX('Per Line'!$AL$2:$AL$7001),MATCH(ROWS($Z$2:$Z1110),'Per Line'!$AL$2:$AL$7001,0),"")</f>
        <v/>
      </c>
      <c r="AA1110" s="17">
        <f>IF($Z1110="","",K1110-J1110*X1110/100)</f>
        <v/>
      </c>
      <c r="AB1110">
        <f>IF($Z1110="","",C1110&amp;"|"&amp;COUNTIF($C$2:$C1110,C1110))</f>
        <v/>
      </c>
    </row>
    <row r="1111">
      <c r="A1111" s="15" t="n"/>
      <c r="B1111">
        <f>IF($Z1111="","",INDEX('Per Line'!$D$2:$D$7001,$Z1111)&amp;"")</f>
        <v/>
      </c>
      <c r="C1111">
        <f>IF($Z1111="","",IF(X1111&lt;Settings!$C$8,"INV&lt;10000","Inv&gt;10000"))</f>
        <v/>
      </c>
      <c r="D1111">
        <f>IF($Z1111="","",INDEX('Per Line'!$A$2:$A$7001,$Z1111)&amp;"")</f>
        <v/>
      </c>
      <c r="E1111" s="14">
        <f>IF($Z1111="","",INDEX('Per Line'!$F$2:$F$7001,$Z1111))</f>
        <v/>
      </c>
      <c r="F1111">
        <f>IF($Z1111="","",INDEX('Per Line'!$G$2:$G$7001,$Z1111)&amp;"")</f>
        <v/>
      </c>
      <c r="G1111">
        <f>IF($Z1111="","",INDEX('Per Line'!$I$2:$I$7001,$Z1111)&amp;"")</f>
        <v/>
      </c>
      <c r="H1111">
        <f>IF($Z1111="","",INDEX('Per Line'!$J$2:$J$7001,$Z1111)&amp;"")</f>
        <v/>
      </c>
      <c r="I1111">
        <f>IF($Z1111="","",INDEX('Per Line'!$K$2:$K$7001,$Z1111)&amp;"")</f>
        <v/>
      </c>
      <c r="J1111">
        <f>IF($Z1111="","",INDEX('Per Line'!$M$2:$M$7001,$Z1111))</f>
        <v/>
      </c>
      <c r="K1111" s="8">
        <f>IF($Z1111="","",IF(AND(ISNUMBER(M1111),M1111&gt;0,X1111&gt;M1111),J1111*M1111/100+(X1111-M1111),J1111*X1111/100))</f>
        <v/>
      </c>
      <c r="L1111">
        <f>IF($Z1111="","",INDEX('Per Line'!$W$2:$W$7001,$Z1111)&amp;"")</f>
        <v/>
      </c>
      <c r="M1111">
        <f>IF($Z1111="","",INDEX('Per Line'!$AD$2:$AD$7001,$Z1111))</f>
        <v/>
      </c>
      <c r="N1111">
        <f>IF($Z1111="","",IF(AND(ISNUMBER(M1111),M1111&gt;0),X1111&gt;M1111,FALSE))</f>
        <v/>
      </c>
      <c r="O1111" s="8">
        <f>IF($Z1111="","",SUMIFS('Per Line'!$V$2:$V$7001,'Per Line'!$D$2:$D$7001,$B1111,'Per Line'!$AN$2:$AN$7001,1))</f>
        <v/>
      </c>
      <c r="P1111">
        <f>IF($Z1111="","",Settings!$C$7)</f>
        <v/>
      </c>
      <c r="Q1111" s="8">
        <f>IF($Z1111="","",SUMIFS('Per Line'!$V$2:$V$7001,'Per Line'!$D$2:$D$7001,$B1111,'Per Line'!$AM$2:$AM$7001,0,'Per Line'!$AN$2:$AN$7001,0))</f>
        <v/>
      </c>
      <c r="R1111" s="8">
        <f>IF($Z1111="","",Q1111*P1111)</f>
        <v/>
      </c>
      <c r="S1111">
        <f>IF($Z1111="","",Settings!$C$6)</f>
        <v/>
      </c>
      <c r="T1111" s="8">
        <f>IF($Z1111="","",SUMIFS('Per Line'!$V$2:$V$7001,'Per Line'!$D$2:$D$7001,$B1111,'Per Line'!$AM$2:$AM$7001,1,'Per Line'!$AN$2:$AN$7001,0))</f>
        <v/>
      </c>
      <c r="U1111" s="8">
        <f>IF($Z1111="","",T1111*S1111)</f>
        <v/>
      </c>
      <c r="V1111" s="8">
        <f>IF($Z1111="","",U1111+R1111)</f>
        <v/>
      </c>
      <c r="W1111" s="8">
        <f>IF($Z1111="","",X1111-V1111)</f>
        <v/>
      </c>
      <c r="X1111" s="8">
        <f>IF($Z1111="","",Q1111+T1111+O1111)</f>
        <v/>
      </c>
      <c r="Y1111" s="8">
        <f>IF($Z1111="","",X1111-V1111-K1111)</f>
        <v/>
      </c>
      <c r="Z1111" s="16">
        <f>IF(ROWS($Z$2:$Z1111)&lt;=MAX('Per Line'!$AL$2:$AL$7001),MATCH(ROWS($Z$2:$Z1111),'Per Line'!$AL$2:$AL$7001,0),"")</f>
        <v/>
      </c>
      <c r="AA1111" s="17">
        <f>IF($Z1111="","",K1111-J1111*X1111/100)</f>
        <v/>
      </c>
      <c r="AB1111">
        <f>IF($Z1111="","",C1111&amp;"|"&amp;COUNTIF($C$2:$C1111,C1111))</f>
        <v/>
      </c>
    </row>
    <row r="1112">
      <c r="A1112" s="15" t="n"/>
      <c r="B1112">
        <f>IF($Z1112="","",INDEX('Per Line'!$D$2:$D$7001,$Z1112)&amp;"")</f>
        <v/>
      </c>
      <c r="C1112">
        <f>IF($Z1112="","",IF(X1112&lt;Settings!$C$8,"INV&lt;10000","Inv&gt;10000"))</f>
        <v/>
      </c>
      <c r="D1112">
        <f>IF($Z1112="","",INDEX('Per Line'!$A$2:$A$7001,$Z1112)&amp;"")</f>
        <v/>
      </c>
      <c r="E1112" s="14">
        <f>IF($Z1112="","",INDEX('Per Line'!$F$2:$F$7001,$Z1112))</f>
        <v/>
      </c>
      <c r="F1112">
        <f>IF($Z1112="","",INDEX('Per Line'!$G$2:$G$7001,$Z1112)&amp;"")</f>
        <v/>
      </c>
      <c r="G1112">
        <f>IF($Z1112="","",INDEX('Per Line'!$I$2:$I$7001,$Z1112)&amp;"")</f>
        <v/>
      </c>
      <c r="H1112">
        <f>IF($Z1112="","",INDEX('Per Line'!$J$2:$J$7001,$Z1112)&amp;"")</f>
        <v/>
      </c>
      <c r="I1112">
        <f>IF($Z1112="","",INDEX('Per Line'!$K$2:$K$7001,$Z1112)&amp;"")</f>
        <v/>
      </c>
      <c r="J1112">
        <f>IF($Z1112="","",INDEX('Per Line'!$M$2:$M$7001,$Z1112))</f>
        <v/>
      </c>
      <c r="K1112" s="8">
        <f>IF($Z1112="","",IF(AND(ISNUMBER(M1112),M1112&gt;0,X1112&gt;M1112),J1112*M1112/100+(X1112-M1112),J1112*X1112/100))</f>
        <v/>
      </c>
      <c r="L1112">
        <f>IF($Z1112="","",INDEX('Per Line'!$W$2:$W$7001,$Z1112)&amp;"")</f>
        <v/>
      </c>
      <c r="M1112">
        <f>IF($Z1112="","",INDEX('Per Line'!$AD$2:$AD$7001,$Z1112))</f>
        <v/>
      </c>
      <c r="N1112">
        <f>IF($Z1112="","",IF(AND(ISNUMBER(M1112),M1112&gt;0),X1112&gt;M1112,FALSE))</f>
        <v/>
      </c>
      <c r="O1112" s="8">
        <f>IF($Z1112="","",SUMIFS('Per Line'!$V$2:$V$7001,'Per Line'!$D$2:$D$7001,$B1112,'Per Line'!$AN$2:$AN$7001,1))</f>
        <v/>
      </c>
      <c r="P1112">
        <f>IF($Z1112="","",Settings!$C$7)</f>
        <v/>
      </c>
      <c r="Q1112" s="8">
        <f>IF($Z1112="","",SUMIFS('Per Line'!$V$2:$V$7001,'Per Line'!$D$2:$D$7001,$B1112,'Per Line'!$AM$2:$AM$7001,0,'Per Line'!$AN$2:$AN$7001,0))</f>
        <v/>
      </c>
      <c r="R1112" s="8">
        <f>IF($Z1112="","",Q1112*P1112)</f>
        <v/>
      </c>
      <c r="S1112">
        <f>IF($Z1112="","",Settings!$C$6)</f>
        <v/>
      </c>
      <c r="T1112" s="8">
        <f>IF($Z1112="","",SUMIFS('Per Line'!$V$2:$V$7001,'Per Line'!$D$2:$D$7001,$B1112,'Per Line'!$AM$2:$AM$7001,1,'Per Line'!$AN$2:$AN$7001,0))</f>
        <v/>
      </c>
      <c r="U1112" s="8">
        <f>IF($Z1112="","",T1112*S1112)</f>
        <v/>
      </c>
      <c r="V1112" s="8">
        <f>IF($Z1112="","",U1112+R1112)</f>
        <v/>
      </c>
      <c r="W1112" s="8">
        <f>IF($Z1112="","",X1112-V1112)</f>
        <v/>
      </c>
      <c r="X1112" s="8">
        <f>IF($Z1112="","",Q1112+T1112+O1112)</f>
        <v/>
      </c>
      <c r="Y1112" s="8">
        <f>IF($Z1112="","",X1112-V1112-K1112)</f>
        <v/>
      </c>
      <c r="Z1112" s="16">
        <f>IF(ROWS($Z$2:$Z1112)&lt;=MAX('Per Line'!$AL$2:$AL$7001),MATCH(ROWS($Z$2:$Z1112),'Per Line'!$AL$2:$AL$7001,0),"")</f>
        <v/>
      </c>
      <c r="AA1112" s="17">
        <f>IF($Z1112="","",K1112-J1112*X1112/100)</f>
        <v/>
      </c>
      <c r="AB1112">
        <f>IF($Z1112="","",C1112&amp;"|"&amp;COUNTIF($C$2:$C1112,C1112))</f>
        <v/>
      </c>
    </row>
    <row r="1113">
      <c r="A1113" s="15" t="n"/>
      <c r="B1113">
        <f>IF($Z1113="","",INDEX('Per Line'!$D$2:$D$7001,$Z1113)&amp;"")</f>
        <v/>
      </c>
      <c r="C1113">
        <f>IF($Z1113="","",IF(X1113&lt;Settings!$C$8,"INV&lt;10000","Inv&gt;10000"))</f>
        <v/>
      </c>
      <c r="D1113">
        <f>IF($Z1113="","",INDEX('Per Line'!$A$2:$A$7001,$Z1113)&amp;"")</f>
        <v/>
      </c>
      <c r="E1113" s="14">
        <f>IF($Z1113="","",INDEX('Per Line'!$F$2:$F$7001,$Z1113))</f>
        <v/>
      </c>
      <c r="F1113">
        <f>IF($Z1113="","",INDEX('Per Line'!$G$2:$G$7001,$Z1113)&amp;"")</f>
        <v/>
      </c>
      <c r="G1113">
        <f>IF($Z1113="","",INDEX('Per Line'!$I$2:$I$7001,$Z1113)&amp;"")</f>
        <v/>
      </c>
      <c r="H1113">
        <f>IF($Z1113="","",INDEX('Per Line'!$J$2:$J$7001,$Z1113)&amp;"")</f>
        <v/>
      </c>
      <c r="I1113">
        <f>IF($Z1113="","",INDEX('Per Line'!$K$2:$K$7001,$Z1113)&amp;"")</f>
        <v/>
      </c>
      <c r="J1113">
        <f>IF($Z1113="","",INDEX('Per Line'!$M$2:$M$7001,$Z1113))</f>
        <v/>
      </c>
      <c r="K1113" s="8">
        <f>IF($Z1113="","",IF(AND(ISNUMBER(M1113),M1113&gt;0,X1113&gt;M1113),J1113*M1113/100+(X1113-M1113),J1113*X1113/100))</f>
        <v/>
      </c>
      <c r="L1113">
        <f>IF($Z1113="","",INDEX('Per Line'!$W$2:$W$7001,$Z1113)&amp;"")</f>
        <v/>
      </c>
      <c r="M1113">
        <f>IF($Z1113="","",INDEX('Per Line'!$AD$2:$AD$7001,$Z1113))</f>
        <v/>
      </c>
      <c r="N1113">
        <f>IF($Z1113="","",IF(AND(ISNUMBER(M1113),M1113&gt;0),X1113&gt;M1113,FALSE))</f>
        <v/>
      </c>
      <c r="O1113" s="8">
        <f>IF($Z1113="","",SUMIFS('Per Line'!$V$2:$V$7001,'Per Line'!$D$2:$D$7001,$B1113,'Per Line'!$AN$2:$AN$7001,1))</f>
        <v/>
      </c>
      <c r="P1113">
        <f>IF($Z1113="","",Settings!$C$7)</f>
        <v/>
      </c>
      <c r="Q1113" s="8">
        <f>IF($Z1113="","",SUMIFS('Per Line'!$V$2:$V$7001,'Per Line'!$D$2:$D$7001,$B1113,'Per Line'!$AM$2:$AM$7001,0,'Per Line'!$AN$2:$AN$7001,0))</f>
        <v/>
      </c>
      <c r="R1113" s="8">
        <f>IF($Z1113="","",Q1113*P1113)</f>
        <v/>
      </c>
      <c r="S1113">
        <f>IF($Z1113="","",Settings!$C$6)</f>
        <v/>
      </c>
      <c r="T1113" s="8">
        <f>IF($Z1113="","",SUMIFS('Per Line'!$V$2:$V$7001,'Per Line'!$D$2:$D$7001,$B1113,'Per Line'!$AM$2:$AM$7001,1,'Per Line'!$AN$2:$AN$7001,0))</f>
        <v/>
      </c>
      <c r="U1113" s="8">
        <f>IF($Z1113="","",T1113*S1113)</f>
        <v/>
      </c>
      <c r="V1113" s="8">
        <f>IF($Z1113="","",U1113+R1113)</f>
        <v/>
      </c>
      <c r="W1113" s="8">
        <f>IF($Z1113="","",X1113-V1113)</f>
        <v/>
      </c>
      <c r="X1113" s="8">
        <f>IF($Z1113="","",Q1113+T1113+O1113)</f>
        <v/>
      </c>
      <c r="Y1113" s="8">
        <f>IF($Z1113="","",X1113-V1113-K1113)</f>
        <v/>
      </c>
      <c r="Z1113" s="16">
        <f>IF(ROWS($Z$2:$Z1113)&lt;=MAX('Per Line'!$AL$2:$AL$7001),MATCH(ROWS($Z$2:$Z1113),'Per Line'!$AL$2:$AL$7001,0),"")</f>
        <v/>
      </c>
      <c r="AA1113" s="17">
        <f>IF($Z1113="","",K1113-J1113*X1113/100)</f>
        <v/>
      </c>
      <c r="AB1113">
        <f>IF($Z1113="","",C1113&amp;"|"&amp;COUNTIF($C$2:$C1113,C1113))</f>
        <v/>
      </c>
    </row>
    <row r="1114">
      <c r="A1114" s="15" t="n"/>
      <c r="B1114">
        <f>IF($Z1114="","",INDEX('Per Line'!$D$2:$D$7001,$Z1114)&amp;"")</f>
        <v/>
      </c>
      <c r="C1114">
        <f>IF($Z1114="","",IF(X1114&lt;Settings!$C$8,"INV&lt;10000","Inv&gt;10000"))</f>
        <v/>
      </c>
      <c r="D1114">
        <f>IF($Z1114="","",INDEX('Per Line'!$A$2:$A$7001,$Z1114)&amp;"")</f>
        <v/>
      </c>
      <c r="E1114" s="14">
        <f>IF($Z1114="","",INDEX('Per Line'!$F$2:$F$7001,$Z1114))</f>
        <v/>
      </c>
      <c r="F1114">
        <f>IF($Z1114="","",INDEX('Per Line'!$G$2:$G$7001,$Z1114)&amp;"")</f>
        <v/>
      </c>
      <c r="G1114">
        <f>IF($Z1114="","",INDEX('Per Line'!$I$2:$I$7001,$Z1114)&amp;"")</f>
        <v/>
      </c>
      <c r="H1114">
        <f>IF($Z1114="","",INDEX('Per Line'!$J$2:$J$7001,$Z1114)&amp;"")</f>
        <v/>
      </c>
      <c r="I1114">
        <f>IF($Z1114="","",INDEX('Per Line'!$K$2:$K$7001,$Z1114)&amp;"")</f>
        <v/>
      </c>
      <c r="J1114">
        <f>IF($Z1114="","",INDEX('Per Line'!$M$2:$M$7001,$Z1114))</f>
        <v/>
      </c>
      <c r="K1114" s="8">
        <f>IF($Z1114="","",IF(AND(ISNUMBER(M1114),M1114&gt;0,X1114&gt;M1114),J1114*M1114/100+(X1114-M1114),J1114*X1114/100))</f>
        <v/>
      </c>
      <c r="L1114">
        <f>IF($Z1114="","",INDEX('Per Line'!$W$2:$W$7001,$Z1114)&amp;"")</f>
        <v/>
      </c>
      <c r="M1114">
        <f>IF($Z1114="","",INDEX('Per Line'!$AD$2:$AD$7001,$Z1114))</f>
        <v/>
      </c>
      <c r="N1114">
        <f>IF($Z1114="","",IF(AND(ISNUMBER(M1114),M1114&gt;0),X1114&gt;M1114,FALSE))</f>
        <v/>
      </c>
      <c r="O1114" s="8">
        <f>IF($Z1114="","",SUMIFS('Per Line'!$V$2:$V$7001,'Per Line'!$D$2:$D$7001,$B1114,'Per Line'!$AN$2:$AN$7001,1))</f>
        <v/>
      </c>
      <c r="P1114">
        <f>IF($Z1114="","",Settings!$C$7)</f>
        <v/>
      </c>
      <c r="Q1114" s="8">
        <f>IF($Z1114="","",SUMIFS('Per Line'!$V$2:$V$7001,'Per Line'!$D$2:$D$7001,$B1114,'Per Line'!$AM$2:$AM$7001,0,'Per Line'!$AN$2:$AN$7001,0))</f>
        <v/>
      </c>
      <c r="R1114" s="8">
        <f>IF($Z1114="","",Q1114*P1114)</f>
        <v/>
      </c>
      <c r="S1114">
        <f>IF($Z1114="","",Settings!$C$6)</f>
        <v/>
      </c>
      <c r="T1114" s="8">
        <f>IF($Z1114="","",SUMIFS('Per Line'!$V$2:$V$7001,'Per Line'!$D$2:$D$7001,$B1114,'Per Line'!$AM$2:$AM$7001,1,'Per Line'!$AN$2:$AN$7001,0))</f>
        <v/>
      </c>
      <c r="U1114" s="8">
        <f>IF($Z1114="","",T1114*S1114)</f>
        <v/>
      </c>
      <c r="V1114" s="8">
        <f>IF($Z1114="","",U1114+R1114)</f>
        <v/>
      </c>
      <c r="W1114" s="8">
        <f>IF($Z1114="","",X1114-V1114)</f>
        <v/>
      </c>
      <c r="X1114" s="8">
        <f>IF($Z1114="","",Q1114+T1114+O1114)</f>
        <v/>
      </c>
      <c r="Y1114" s="8">
        <f>IF($Z1114="","",X1114-V1114-K1114)</f>
        <v/>
      </c>
      <c r="Z1114" s="16">
        <f>IF(ROWS($Z$2:$Z1114)&lt;=MAX('Per Line'!$AL$2:$AL$7001),MATCH(ROWS($Z$2:$Z1114),'Per Line'!$AL$2:$AL$7001,0),"")</f>
        <v/>
      </c>
      <c r="AA1114" s="17">
        <f>IF($Z1114="","",K1114-J1114*X1114/100)</f>
        <v/>
      </c>
      <c r="AB1114">
        <f>IF($Z1114="","",C1114&amp;"|"&amp;COUNTIF($C$2:$C1114,C1114))</f>
        <v/>
      </c>
    </row>
    <row r="1115">
      <c r="A1115" s="15" t="n"/>
      <c r="B1115">
        <f>IF($Z1115="","",INDEX('Per Line'!$D$2:$D$7001,$Z1115)&amp;"")</f>
        <v/>
      </c>
      <c r="C1115">
        <f>IF($Z1115="","",IF(X1115&lt;Settings!$C$8,"INV&lt;10000","Inv&gt;10000"))</f>
        <v/>
      </c>
      <c r="D1115">
        <f>IF($Z1115="","",INDEX('Per Line'!$A$2:$A$7001,$Z1115)&amp;"")</f>
        <v/>
      </c>
      <c r="E1115" s="14">
        <f>IF($Z1115="","",INDEX('Per Line'!$F$2:$F$7001,$Z1115))</f>
        <v/>
      </c>
      <c r="F1115">
        <f>IF($Z1115="","",INDEX('Per Line'!$G$2:$G$7001,$Z1115)&amp;"")</f>
        <v/>
      </c>
      <c r="G1115">
        <f>IF($Z1115="","",INDEX('Per Line'!$I$2:$I$7001,$Z1115)&amp;"")</f>
        <v/>
      </c>
      <c r="H1115">
        <f>IF($Z1115="","",INDEX('Per Line'!$J$2:$J$7001,$Z1115)&amp;"")</f>
        <v/>
      </c>
      <c r="I1115">
        <f>IF($Z1115="","",INDEX('Per Line'!$K$2:$K$7001,$Z1115)&amp;"")</f>
        <v/>
      </c>
      <c r="J1115">
        <f>IF($Z1115="","",INDEX('Per Line'!$M$2:$M$7001,$Z1115))</f>
        <v/>
      </c>
      <c r="K1115" s="8">
        <f>IF($Z1115="","",IF(AND(ISNUMBER(M1115),M1115&gt;0,X1115&gt;M1115),J1115*M1115/100+(X1115-M1115),J1115*X1115/100))</f>
        <v/>
      </c>
      <c r="L1115">
        <f>IF($Z1115="","",INDEX('Per Line'!$W$2:$W$7001,$Z1115)&amp;"")</f>
        <v/>
      </c>
      <c r="M1115">
        <f>IF($Z1115="","",INDEX('Per Line'!$AD$2:$AD$7001,$Z1115))</f>
        <v/>
      </c>
      <c r="N1115">
        <f>IF($Z1115="","",IF(AND(ISNUMBER(M1115),M1115&gt;0),X1115&gt;M1115,FALSE))</f>
        <v/>
      </c>
      <c r="O1115" s="8">
        <f>IF($Z1115="","",SUMIFS('Per Line'!$V$2:$V$7001,'Per Line'!$D$2:$D$7001,$B1115,'Per Line'!$AN$2:$AN$7001,1))</f>
        <v/>
      </c>
      <c r="P1115">
        <f>IF($Z1115="","",Settings!$C$7)</f>
        <v/>
      </c>
      <c r="Q1115" s="8">
        <f>IF($Z1115="","",SUMIFS('Per Line'!$V$2:$V$7001,'Per Line'!$D$2:$D$7001,$B1115,'Per Line'!$AM$2:$AM$7001,0,'Per Line'!$AN$2:$AN$7001,0))</f>
        <v/>
      </c>
      <c r="R1115" s="8">
        <f>IF($Z1115="","",Q1115*P1115)</f>
        <v/>
      </c>
      <c r="S1115">
        <f>IF($Z1115="","",Settings!$C$6)</f>
        <v/>
      </c>
      <c r="T1115" s="8">
        <f>IF($Z1115="","",SUMIFS('Per Line'!$V$2:$V$7001,'Per Line'!$D$2:$D$7001,$B1115,'Per Line'!$AM$2:$AM$7001,1,'Per Line'!$AN$2:$AN$7001,0))</f>
        <v/>
      </c>
      <c r="U1115" s="8">
        <f>IF($Z1115="","",T1115*S1115)</f>
        <v/>
      </c>
      <c r="V1115" s="8">
        <f>IF($Z1115="","",U1115+R1115)</f>
        <v/>
      </c>
      <c r="W1115" s="8">
        <f>IF($Z1115="","",X1115-V1115)</f>
        <v/>
      </c>
      <c r="X1115" s="8">
        <f>IF($Z1115="","",Q1115+T1115+O1115)</f>
        <v/>
      </c>
      <c r="Y1115" s="8">
        <f>IF($Z1115="","",X1115-V1115-K1115)</f>
        <v/>
      </c>
      <c r="Z1115" s="16">
        <f>IF(ROWS($Z$2:$Z1115)&lt;=MAX('Per Line'!$AL$2:$AL$7001),MATCH(ROWS($Z$2:$Z1115),'Per Line'!$AL$2:$AL$7001,0),"")</f>
        <v/>
      </c>
      <c r="AA1115" s="17">
        <f>IF($Z1115="","",K1115-J1115*X1115/100)</f>
        <v/>
      </c>
      <c r="AB1115">
        <f>IF($Z1115="","",C1115&amp;"|"&amp;COUNTIF($C$2:$C1115,C1115))</f>
        <v/>
      </c>
    </row>
    <row r="1116">
      <c r="A1116" s="15" t="n"/>
      <c r="B1116">
        <f>IF($Z1116="","",INDEX('Per Line'!$D$2:$D$7001,$Z1116)&amp;"")</f>
        <v/>
      </c>
      <c r="C1116">
        <f>IF($Z1116="","",IF(X1116&lt;Settings!$C$8,"INV&lt;10000","Inv&gt;10000"))</f>
        <v/>
      </c>
      <c r="D1116">
        <f>IF($Z1116="","",INDEX('Per Line'!$A$2:$A$7001,$Z1116)&amp;"")</f>
        <v/>
      </c>
      <c r="E1116" s="14">
        <f>IF($Z1116="","",INDEX('Per Line'!$F$2:$F$7001,$Z1116))</f>
        <v/>
      </c>
      <c r="F1116">
        <f>IF($Z1116="","",INDEX('Per Line'!$G$2:$G$7001,$Z1116)&amp;"")</f>
        <v/>
      </c>
      <c r="G1116">
        <f>IF($Z1116="","",INDEX('Per Line'!$I$2:$I$7001,$Z1116)&amp;"")</f>
        <v/>
      </c>
      <c r="H1116">
        <f>IF($Z1116="","",INDEX('Per Line'!$J$2:$J$7001,$Z1116)&amp;"")</f>
        <v/>
      </c>
      <c r="I1116">
        <f>IF($Z1116="","",INDEX('Per Line'!$K$2:$K$7001,$Z1116)&amp;"")</f>
        <v/>
      </c>
      <c r="J1116">
        <f>IF($Z1116="","",INDEX('Per Line'!$M$2:$M$7001,$Z1116))</f>
        <v/>
      </c>
      <c r="K1116" s="8">
        <f>IF($Z1116="","",IF(AND(ISNUMBER(M1116),M1116&gt;0,X1116&gt;M1116),J1116*M1116/100+(X1116-M1116),J1116*X1116/100))</f>
        <v/>
      </c>
      <c r="L1116">
        <f>IF($Z1116="","",INDEX('Per Line'!$W$2:$W$7001,$Z1116)&amp;"")</f>
        <v/>
      </c>
      <c r="M1116">
        <f>IF($Z1116="","",INDEX('Per Line'!$AD$2:$AD$7001,$Z1116))</f>
        <v/>
      </c>
      <c r="N1116">
        <f>IF($Z1116="","",IF(AND(ISNUMBER(M1116),M1116&gt;0),X1116&gt;M1116,FALSE))</f>
        <v/>
      </c>
      <c r="O1116" s="8">
        <f>IF($Z1116="","",SUMIFS('Per Line'!$V$2:$V$7001,'Per Line'!$D$2:$D$7001,$B1116,'Per Line'!$AN$2:$AN$7001,1))</f>
        <v/>
      </c>
      <c r="P1116">
        <f>IF($Z1116="","",Settings!$C$7)</f>
        <v/>
      </c>
      <c r="Q1116" s="8">
        <f>IF($Z1116="","",SUMIFS('Per Line'!$V$2:$V$7001,'Per Line'!$D$2:$D$7001,$B1116,'Per Line'!$AM$2:$AM$7001,0,'Per Line'!$AN$2:$AN$7001,0))</f>
        <v/>
      </c>
      <c r="R1116" s="8">
        <f>IF($Z1116="","",Q1116*P1116)</f>
        <v/>
      </c>
      <c r="S1116">
        <f>IF($Z1116="","",Settings!$C$6)</f>
        <v/>
      </c>
      <c r="T1116" s="8">
        <f>IF($Z1116="","",SUMIFS('Per Line'!$V$2:$V$7001,'Per Line'!$D$2:$D$7001,$B1116,'Per Line'!$AM$2:$AM$7001,1,'Per Line'!$AN$2:$AN$7001,0))</f>
        <v/>
      </c>
      <c r="U1116" s="8">
        <f>IF($Z1116="","",T1116*S1116)</f>
        <v/>
      </c>
      <c r="V1116" s="8">
        <f>IF($Z1116="","",U1116+R1116)</f>
        <v/>
      </c>
      <c r="W1116" s="8">
        <f>IF($Z1116="","",X1116-V1116)</f>
        <v/>
      </c>
      <c r="X1116" s="8">
        <f>IF($Z1116="","",Q1116+T1116+O1116)</f>
        <v/>
      </c>
      <c r="Y1116" s="8">
        <f>IF($Z1116="","",X1116-V1116-K1116)</f>
        <v/>
      </c>
      <c r="Z1116" s="16">
        <f>IF(ROWS($Z$2:$Z1116)&lt;=MAX('Per Line'!$AL$2:$AL$7001),MATCH(ROWS($Z$2:$Z1116),'Per Line'!$AL$2:$AL$7001,0),"")</f>
        <v/>
      </c>
      <c r="AA1116" s="17">
        <f>IF($Z1116="","",K1116-J1116*X1116/100)</f>
        <v/>
      </c>
      <c r="AB1116">
        <f>IF($Z1116="","",C1116&amp;"|"&amp;COUNTIF($C$2:$C1116,C1116))</f>
        <v/>
      </c>
    </row>
    <row r="1117">
      <c r="A1117" s="15" t="n"/>
      <c r="B1117">
        <f>IF($Z1117="","",INDEX('Per Line'!$D$2:$D$7001,$Z1117)&amp;"")</f>
        <v/>
      </c>
      <c r="C1117">
        <f>IF($Z1117="","",IF(X1117&lt;Settings!$C$8,"INV&lt;10000","Inv&gt;10000"))</f>
        <v/>
      </c>
      <c r="D1117">
        <f>IF($Z1117="","",INDEX('Per Line'!$A$2:$A$7001,$Z1117)&amp;"")</f>
        <v/>
      </c>
      <c r="E1117" s="14">
        <f>IF($Z1117="","",INDEX('Per Line'!$F$2:$F$7001,$Z1117))</f>
        <v/>
      </c>
      <c r="F1117">
        <f>IF($Z1117="","",INDEX('Per Line'!$G$2:$G$7001,$Z1117)&amp;"")</f>
        <v/>
      </c>
      <c r="G1117">
        <f>IF($Z1117="","",INDEX('Per Line'!$I$2:$I$7001,$Z1117)&amp;"")</f>
        <v/>
      </c>
      <c r="H1117">
        <f>IF($Z1117="","",INDEX('Per Line'!$J$2:$J$7001,$Z1117)&amp;"")</f>
        <v/>
      </c>
      <c r="I1117">
        <f>IF($Z1117="","",INDEX('Per Line'!$K$2:$K$7001,$Z1117)&amp;"")</f>
        <v/>
      </c>
      <c r="J1117">
        <f>IF($Z1117="","",INDEX('Per Line'!$M$2:$M$7001,$Z1117))</f>
        <v/>
      </c>
      <c r="K1117" s="8">
        <f>IF($Z1117="","",IF(AND(ISNUMBER(M1117),M1117&gt;0,X1117&gt;M1117),J1117*M1117/100+(X1117-M1117),J1117*X1117/100))</f>
        <v/>
      </c>
      <c r="L1117">
        <f>IF($Z1117="","",INDEX('Per Line'!$W$2:$W$7001,$Z1117)&amp;"")</f>
        <v/>
      </c>
      <c r="M1117">
        <f>IF($Z1117="","",INDEX('Per Line'!$AD$2:$AD$7001,$Z1117))</f>
        <v/>
      </c>
      <c r="N1117">
        <f>IF($Z1117="","",IF(AND(ISNUMBER(M1117),M1117&gt;0),X1117&gt;M1117,FALSE))</f>
        <v/>
      </c>
      <c r="O1117" s="8">
        <f>IF($Z1117="","",SUMIFS('Per Line'!$V$2:$V$7001,'Per Line'!$D$2:$D$7001,$B1117,'Per Line'!$AN$2:$AN$7001,1))</f>
        <v/>
      </c>
      <c r="P1117">
        <f>IF($Z1117="","",Settings!$C$7)</f>
        <v/>
      </c>
      <c r="Q1117" s="8">
        <f>IF($Z1117="","",SUMIFS('Per Line'!$V$2:$V$7001,'Per Line'!$D$2:$D$7001,$B1117,'Per Line'!$AM$2:$AM$7001,0,'Per Line'!$AN$2:$AN$7001,0))</f>
        <v/>
      </c>
      <c r="R1117" s="8">
        <f>IF($Z1117="","",Q1117*P1117)</f>
        <v/>
      </c>
      <c r="S1117">
        <f>IF($Z1117="","",Settings!$C$6)</f>
        <v/>
      </c>
      <c r="T1117" s="8">
        <f>IF($Z1117="","",SUMIFS('Per Line'!$V$2:$V$7001,'Per Line'!$D$2:$D$7001,$B1117,'Per Line'!$AM$2:$AM$7001,1,'Per Line'!$AN$2:$AN$7001,0))</f>
        <v/>
      </c>
      <c r="U1117" s="8">
        <f>IF($Z1117="","",T1117*S1117)</f>
        <v/>
      </c>
      <c r="V1117" s="8">
        <f>IF($Z1117="","",U1117+R1117)</f>
        <v/>
      </c>
      <c r="W1117" s="8">
        <f>IF($Z1117="","",X1117-V1117)</f>
        <v/>
      </c>
      <c r="X1117" s="8">
        <f>IF($Z1117="","",Q1117+T1117+O1117)</f>
        <v/>
      </c>
      <c r="Y1117" s="8">
        <f>IF($Z1117="","",X1117-V1117-K1117)</f>
        <v/>
      </c>
      <c r="Z1117" s="16">
        <f>IF(ROWS($Z$2:$Z1117)&lt;=MAX('Per Line'!$AL$2:$AL$7001),MATCH(ROWS($Z$2:$Z1117),'Per Line'!$AL$2:$AL$7001,0),"")</f>
        <v/>
      </c>
      <c r="AA1117" s="17">
        <f>IF($Z1117="","",K1117-J1117*X1117/100)</f>
        <v/>
      </c>
      <c r="AB1117">
        <f>IF($Z1117="","",C1117&amp;"|"&amp;COUNTIF($C$2:$C1117,C1117))</f>
        <v/>
      </c>
    </row>
    <row r="1118">
      <c r="A1118" s="15" t="n"/>
      <c r="B1118">
        <f>IF($Z1118="","",INDEX('Per Line'!$D$2:$D$7001,$Z1118)&amp;"")</f>
        <v/>
      </c>
      <c r="C1118">
        <f>IF($Z1118="","",IF(X1118&lt;Settings!$C$8,"INV&lt;10000","Inv&gt;10000"))</f>
        <v/>
      </c>
      <c r="D1118">
        <f>IF($Z1118="","",INDEX('Per Line'!$A$2:$A$7001,$Z1118)&amp;"")</f>
        <v/>
      </c>
      <c r="E1118" s="14">
        <f>IF($Z1118="","",INDEX('Per Line'!$F$2:$F$7001,$Z1118))</f>
        <v/>
      </c>
      <c r="F1118">
        <f>IF($Z1118="","",INDEX('Per Line'!$G$2:$G$7001,$Z1118)&amp;"")</f>
        <v/>
      </c>
      <c r="G1118">
        <f>IF($Z1118="","",INDEX('Per Line'!$I$2:$I$7001,$Z1118)&amp;"")</f>
        <v/>
      </c>
      <c r="H1118">
        <f>IF($Z1118="","",INDEX('Per Line'!$J$2:$J$7001,$Z1118)&amp;"")</f>
        <v/>
      </c>
      <c r="I1118">
        <f>IF($Z1118="","",INDEX('Per Line'!$K$2:$K$7001,$Z1118)&amp;"")</f>
        <v/>
      </c>
      <c r="J1118">
        <f>IF($Z1118="","",INDEX('Per Line'!$M$2:$M$7001,$Z1118))</f>
        <v/>
      </c>
      <c r="K1118" s="8">
        <f>IF($Z1118="","",IF(AND(ISNUMBER(M1118),M1118&gt;0,X1118&gt;M1118),J1118*M1118/100+(X1118-M1118),J1118*X1118/100))</f>
        <v/>
      </c>
      <c r="L1118">
        <f>IF($Z1118="","",INDEX('Per Line'!$W$2:$W$7001,$Z1118)&amp;"")</f>
        <v/>
      </c>
      <c r="M1118">
        <f>IF($Z1118="","",INDEX('Per Line'!$AD$2:$AD$7001,$Z1118))</f>
        <v/>
      </c>
      <c r="N1118">
        <f>IF($Z1118="","",IF(AND(ISNUMBER(M1118),M1118&gt;0),X1118&gt;M1118,FALSE))</f>
        <v/>
      </c>
      <c r="O1118" s="8">
        <f>IF($Z1118="","",SUMIFS('Per Line'!$V$2:$V$7001,'Per Line'!$D$2:$D$7001,$B1118,'Per Line'!$AN$2:$AN$7001,1))</f>
        <v/>
      </c>
      <c r="P1118">
        <f>IF($Z1118="","",Settings!$C$7)</f>
        <v/>
      </c>
      <c r="Q1118" s="8">
        <f>IF($Z1118="","",SUMIFS('Per Line'!$V$2:$V$7001,'Per Line'!$D$2:$D$7001,$B1118,'Per Line'!$AM$2:$AM$7001,0,'Per Line'!$AN$2:$AN$7001,0))</f>
        <v/>
      </c>
      <c r="R1118" s="8">
        <f>IF($Z1118="","",Q1118*P1118)</f>
        <v/>
      </c>
      <c r="S1118">
        <f>IF($Z1118="","",Settings!$C$6)</f>
        <v/>
      </c>
      <c r="T1118" s="8">
        <f>IF($Z1118="","",SUMIFS('Per Line'!$V$2:$V$7001,'Per Line'!$D$2:$D$7001,$B1118,'Per Line'!$AM$2:$AM$7001,1,'Per Line'!$AN$2:$AN$7001,0))</f>
        <v/>
      </c>
      <c r="U1118" s="8">
        <f>IF($Z1118="","",T1118*S1118)</f>
        <v/>
      </c>
      <c r="V1118" s="8">
        <f>IF($Z1118="","",U1118+R1118)</f>
        <v/>
      </c>
      <c r="W1118" s="8">
        <f>IF($Z1118="","",X1118-V1118)</f>
        <v/>
      </c>
      <c r="X1118" s="8">
        <f>IF($Z1118="","",Q1118+T1118+O1118)</f>
        <v/>
      </c>
      <c r="Y1118" s="8">
        <f>IF($Z1118="","",X1118-V1118-K1118)</f>
        <v/>
      </c>
      <c r="Z1118" s="16">
        <f>IF(ROWS($Z$2:$Z1118)&lt;=MAX('Per Line'!$AL$2:$AL$7001),MATCH(ROWS($Z$2:$Z1118),'Per Line'!$AL$2:$AL$7001,0),"")</f>
        <v/>
      </c>
      <c r="AA1118" s="17">
        <f>IF($Z1118="","",K1118-J1118*X1118/100)</f>
        <v/>
      </c>
      <c r="AB1118">
        <f>IF($Z1118="","",C1118&amp;"|"&amp;COUNTIF($C$2:$C1118,C1118))</f>
        <v/>
      </c>
    </row>
    <row r="1119">
      <c r="A1119" s="15" t="n"/>
      <c r="B1119">
        <f>IF($Z1119="","",INDEX('Per Line'!$D$2:$D$7001,$Z1119)&amp;"")</f>
        <v/>
      </c>
      <c r="C1119">
        <f>IF($Z1119="","",IF(X1119&lt;Settings!$C$8,"INV&lt;10000","Inv&gt;10000"))</f>
        <v/>
      </c>
      <c r="D1119">
        <f>IF($Z1119="","",INDEX('Per Line'!$A$2:$A$7001,$Z1119)&amp;"")</f>
        <v/>
      </c>
      <c r="E1119" s="14">
        <f>IF($Z1119="","",INDEX('Per Line'!$F$2:$F$7001,$Z1119))</f>
        <v/>
      </c>
      <c r="F1119">
        <f>IF($Z1119="","",INDEX('Per Line'!$G$2:$G$7001,$Z1119)&amp;"")</f>
        <v/>
      </c>
      <c r="G1119">
        <f>IF($Z1119="","",INDEX('Per Line'!$I$2:$I$7001,$Z1119)&amp;"")</f>
        <v/>
      </c>
      <c r="H1119">
        <f>IF($Z1119="","",INDEX('Per Line'!$J$2:$J$7001,$Z1119)&amp;"")</f>
        <v/>
      </c>
      <c r="I1119">
        <f>IF($Z1119="","",INDEX('Per Line'!$K$2:$K$7001,$Z1119)&amp;"")</f>
        <v/>
      </c>
      <c r="J1119">
        <f>IF($Z1119="","",INDEX('Per Line'!$M$2:$M$7001,$Z1119))</f>
        <v/>
      </c>
      <c r="K1119" s="8">
        <f>IF($Z1119="","",IF(AND(ISNUMBER(M1119),M1119&gt;0,X1119&gt;M1119),J1119*M1119/100+(X1119-M1119),J1119*X1119/100))</f>
        <v/>
      </c>
      <c r="L1119">
        <f>IF($Z1119="","",INDEX('Per Line'!$W$2:$W$7001,$Z1119)&amp;"")</f>
        <v/>
      </c>
      <c r="M1119">
        <f>IF($Z1119="","",INDEX('Per Line'!$AD$2:$AD$7001,$Z1119))</f>
        <v/>
      </c>
      <c r="N1119">
        <f>IF($Z1119="","",IF(AND(ISNUMBER(M1119),M1119&gt;0),X1119&gt;M1119,FALSE))</f>
        <v/>
      </c>
      <c r="O1119" s="8">
        <f>IF($Z1119="","",SUMIFS('Per Line'!$V$2:$V$7001,'Per Line'!$D$2:$D$7001,$B1119,'Per Line'!$AN$2:$AN$7001,1))</f>
        <v/>
      </c>
      <c r="P1119">
        <f>IF($Z1119="","",Settings!$C$7)</f>
        <v/>
      </c>
      <c r="Q1119" s="8">
        <f>IF($Z1119="","",SUMIFS('Per Line'!$V$2:$V$7001,'Per Line'!$D$2:$D$7001,$B1119,'Per Line'!$AM$2:$AM$7001,0,'Per Line'!$AN$2:$AN$7001,0))</f>
        <v/>
      </c>
      <c r="R1119" s="8">
        <f>IF($Z1119="","",Q1119*P1119)</f>
        <v/>
      </c>
      <c r="S1119">
        <f>IF($Z1119="","",Settings!$C$6)</f>
        <v/>
      </c>
      <c r="T1119" s="8">
        <f>IF($Z1119="","",SUMIFS('Per Line'!$V$2:$V$7001,'Per Line'!$D$2:$D$7001,$B1119,'Per Line'!$AM$2:$AM$7001,1,'Per Line'!$AN$2:$AN$7001,0))</f>
        <v/>
      </c>
      <c r="U1119" s="8">
        <f>IF($Z1119="","",T1119*S1119)</f>
        <v/>
      </c>
      <c r="V1119" s="8">
        <f>IF($Z1119="","",U1119+R1119)</f>
        <v/>
      </c>
      <c r="W1119" s="8">
        <f>IF($Z1119="","",X1119-V1119)</f>
        <v/>
      </c>
      <c r="X1119" s="8">
        <f>IF($Z1119="","",Q1119+T1119+O1119)</f>
        <v/>
      </c>
      <c r="Y1119" s="8">
        <f>IF($Z1119="","",X1119-V1119-K1119)</f>
        <v/>
      </c>
      <c r="Z1119" s="16">
        <f>IF(ROWS($Z$2:$Z1119)&lt;=MAX('Per Line'!$AL$2:$AL$7001),MATCH(ROWS($Z$2:$Z1119),'Per Line'!$AL$2:$AL$7001,0),"")</f>
        <v/>
      </c>
      <c r="AA1119" s="17">
        <f>IF($Z1119="","",K1119-J1119*X1119/100)</f>
        <v/>
      </c>
      <c r="AB1119">
        <f>IF($Z1119="","",C1119&amp;"|"&amp;COUNTIF($C$2:$C1119,C1119))</f>
        <v/>
      </c>
    </row>
    <row r="1120">
      <c r="A1120" s="15" t="n"/>
      <c r="B1120">
        <f>IF($Z1120="","",INDEX('Per Line'!$D$2:$D$7001,$Z1120)&amp;"")</f>
        <v/>
      </c>
      <c r="C1120">
        <f>IF($Z1120="","",IF(X1120&lt;Settings!$C$8,"INV&lt;10000","Inv&gt;10000"))</f>
        <v/>
      </c>
      <c r="D1120">
        <f>IF($Z1120="","",INDEX('Per Line'!$A$2:$A$7001,$Z1120)&amp;"")</f>
        <v/>
      </c>
      <c r="E1120" s="14">
        <f>IF($Z1120="","",INDEX('Per Line'!$F$2:$F$7001,$Z1120))</f>
        <v/>
      </c>
      <c r="F1120">
        <f>IF($Z1120="","",INDEX('Per Line'!$G$2:$G$7001,$Z1120)&amp;"")</f>
        <v/>
      </c>
      <c r="G1120">
        <f>IF($Z1120="","",INDEX('Per Line'!$I$2:$I$7001,$Z1120)&amp;"")</f>
        <v/>
      </c>
      <c r="H1120">
        <f>IF($Z1120="","",INDEX('Per Line'!$J$2:$J$7001,$Z1120)&amp;"")</f>
        <v/>
      </c>
      <c r="I1120">
        <f>IF($Z1120="","",INDEX('Per Line'!$K$2:$K$7001,$Z1120)&amp;"")</f>
        <v/>
      </c>
      <c r="J1120">
        <f>IF($Z1120="","",INDEX('Per Line'!$M$2:$M$7001,$Z1120))</f>
        <v/>
      </c>
      <c r="K1120" s="8">
        <f>IF($Z1120="","",IF(AND(ISNUMBER(M1120),M1120&gt;0,X1120&gt;M1120),J1120*M1120/100+(X1120-M1120),J1120*X1120/100))</f>
        <v/>
      </c>
      <c r="L1120">
        <f>IF($Z1120="","",INDEX('Per Line'!$W$2:$W$7001,$Z1120)&amp;"")</f>
        <v/>
      </c>
      <c r="M1120">
        <f>IF($Z1120="","",INDEX('Per Line'!$AD$2:$AD$7001,$Z1120))</f>
        <v/>
      </c>
      <c r="N1120">
        <f>IF($Z1120="","",IF(AND(ISNUMBER(M1120),M1120&gt;0),X1120&gt;M1120,FALSE))</f>
        <v/>
      </c>
      <c r="O1120" s="8">
        <f>IF($Z1120="","",SUMIFS('Per Line'!$V$2:$V$7001,'Per Line'!$D$2:$D$7001,$B1120,'Per Line'!$AN$2:$AN$7001,1))</f>
        <v/>
      </c>
      <c r="P1120">
        <f>IF($Z1120="","",Settings!$C$7)</f>
        <v/>
      </c>
      <c r="Q1120" s="8">
        <f>IF($Z1120="","",SUMIFS('Per Line'!$V$2:$V$7001,'Per Line'!$D$2:$D$7001,$B1120,'Per Line'!$AM$2:$AM$7001,0,'Per Line'!$AN$2:$AN$7001,0))</f>
        <v/>
      </c>
      <c r="R1120" s="8">
        <f>IF($Z1120="","",Q1120*P1120)</f>
        <v/>
      </c>
      <c r="S1120">
        <f>IF($Z1120="","",Settings!$C$6)</f>
        <v/>
      </c>
      <c r="T1120" s="8">
        <f>IF($Z1120="","",SUMIFS('Per Line'!$V$2:$V$7001,'Per Line'!$D$2:$D$7001,$B1120,'Per Line'!$AM$2:$AM$7001,1,'Per Line'!$AN$2:$AN$7001,0))</f>
        <v/>
      </c>
      <c r="U1120" s="8">
        <f>IF($Z1120="","",T1120*S1120)</f>
        <v/>
      </c>
      <c r="V1120" s="8">
        <f>IF($Z1120="","",U1120+R1120)</f>
        <v/>
      </c>
      <c r="W1120" s="8">
        <f>IF($Z1120="","",X1120-V1120)</f>
        <v/>
      </c>
      <c r="X1120" s="8">
        <f>IF($Z1120="","",Q1120+T1120+O1120)</f>
        <v/>
      </c>
      <c r="Y1120" s="8">
        <f>IF($Z1120="","",X1120-V1120-K1120)</f>
        <v/>
      </c>
      <c r="Z1120" s="16">
        <f>IF(ROWS($Z$2:$Z1120)&lt;=MAX('Per Line'!$AL$2:$AL$7001),MATCH(ROWS($Z$2:$Z1120),'Per Line'!$AL$2:$AL$7001,0),"")</f>
        <v/>
      </c>
      <c r="AA1120" s="17">
        <f>IF($Z1120="","",K1120-J1120*X1120/100)</f>
        <v/>
      </c>
      <c r="AB1120">
        <f>IF($Z1120="","",C1120&amp;"|"&amp;COUNTIF($C$2:$C1120,C1120))</f>
        <v/>
      </c>
    </row>
    <row r="1121">
      <c r="A1121" s="15" t="n"/>
      <c r="B1121">
        <f>IF($Z1121="","",INDEX('Per Line'!$D$2:$D$7001,$Z1121)&amp;"")</f>
        <v/>
      </c>
      <c r="C1121">
        <f>IF($Z1121="","",IF(X1121&lt;Settings!$C$8,"INV&lt;10000","Inv&gt;10000"))</f>
        <v/>
      </c>
      <c r="D1121">
        <f>IF($Z1121="","",INDEX('Per Line'!$A$2:$A$7001,$Z1121)&amp;"")</f>
        <v/>
      </c>
      <c r="E1121" s="14">
        <f>IF($Z1121="","",INDEX('Per Line'!$F$2:$F$7001,$Z1121))</f>
        <v/>
      </c>
      <c r="F1121">
        <f>IF($Z1121="","",INDEX('Per Line'!$G$2:$G$7001,$Z1121)&amp;"")</f>
        <v/>
      </c>
      <c r="G1121">
        <f>IF($Z1121="","",INDEX('Per Line'!$I$2:$I$7001,$Z1121)&amp;"")</f>
        <v/>
      </c>
      <c r="H1121">
        <f>IF($Z1121="","",INDEX('Per Line'!$J$2:$J$7001,$Z1121)&amp;"")</f>
        <v/>
      </c>
      <c r="I1121">
        <f>IF($Z1121="","",INDEX('Per Line'!$K$2:$K$7001,$Z1121)&amp;"")</f>
        <v/>
      </c>
      <c r="J1121">
        <f>IF($Z1121="","",INDEX('Per Line'!$M$2:$M$7001,$Z1121))</f>
        <v/>
      </c>
      <c r="K1121" s="8">
        <f>IF($Z1121="","",IF(AND(ISNUMBER(M1121),M1121&gt;0,X1121&gt;M1121),J1121*M1121/100+(X1121-M1121),J1121*X1121/100))</f>
        <v/>
      </c>
      <c r="L1121">
        <f>IF($Z1121="","",INDEX('Per Line'!$W$2:$W$7001,$Z1121)&amp;"")</f>
        <v/>
      </c>
      <c r="M1121">
        <f>IF($Z1121="","",INDEX('Per Line'!$AD$2:$AD$7001,$Z1121))</f>
        <v/>
      </c>
      <c r="N1121">
        <f>IF($Z1121="","",IF(AND(ISNUMBER(M1121),M1121&gt;0),X1121&gt;M1121,FALSE))</f>
        <v/>
      </c>
      <c r="O1121" s="8">
        <f>IF($Z1121="","",SUMIFS('Per Line'!$V$2:$V$7001,'Per Line'!$D$2:$D$7001,$B1121,'Per Line'!$AN$2:$AN$7001,1))</f>
        <v/>
      </c>
      <c r="P1121">
        <f>IF($Z1121="","",Settings!$C$7)</f>
        <v/>
      </c>
      <c r="Q1121" s="8">
        <f>IF($Z1121="","",SUMIFS('Per Line'!$V$2:$V$7001,'Per Line'!$D$2:$D$7001,$B1121,'Per Line'!$AM$2:$AM$7001,0,'Per Line'!$AN$2:$AN$7001,0))</f>
        <v/>
      </c>
      <c r="R1121" s="8">
        <f>IF($Z1121="","",Q1121*P1121)</f>
        <v/>
      </c>
      <c r="S1121">
        <f>IF($Z1121="","",Settings!$C$6)</f>
        <v/>
      </c>
      <c r="T1121" s="8">
        <f>IF($Z1121="","",SUMIFS('Per Line'!$V$2:$V$7001,'Per Line'!$D$2:$D$7001,$B1121,'Per Line'!$AM$2:$AM$7001,1,'Per Line'!$AN$2:$AN$7001,0))</f>
        <v/>
      </c>
      <c r="U1121" s="8">
        <f>IF($Z1121="","",T1121*S1121)</f>
        <v/>
      </c>
      <c r="V1121" s="8">
        <f>IF($Z1121="","",U1121+R1121)</f>
        <v/>
      </c>
      <c r="W1121" s="8">
        <f>IF($Z1121="","",X1121-V1121)</f>
        <v/>
      </c>
      <c r="X1121" s="8">
        <f>IF($Z1121="","",Q1121+T1121+O1121)</f>
        <v/>
      </c>
      <c r="Y1121" s="8">
        <f>IF($Z1121="","",X1121-V1121-K1121)</f>
        <v/>
      </c>
      <c r="Z1121" s="16">
        <f>IF(ROWS($Z$2:$Z1121)&lt;=MAX('Per Line'!$AL$2:$AL$7001),MATCH(ROWS($Z$2:$Z1121),'Per Line'!$AL$2:$AL$7001,0),"")</f>
        <v/>
      </c>
      <c r="AA1121" s="17">
        <f>IF($Z1121="","",K1121-J1121*X1121/100)</f>
        <v/>
      </c>
      <c r="AB1121">
        <f>IF($Z1121="","",C1121&amp;"|"&amp;COUNTIF($C$2:$C1121,C1121))</f>
        <v/>
      </c>
    </row>
    <row r="1122">
      <c r="A1122" s="15" t="n"/>
      <c r="B1122">
        <f>IF($Z1122="","",INDEX('Per Line'!$D$2:$D$7001,$Z1122)&amp;"")</f>
        <v/>
      </c>
      <c r="C1122">
        <f>IF($Z1122="","",IF(X1122&lt;Settings!$C$8,"INV&lt;10000","Inv&gt;10000"))</f>
        <v/>
      </c>
      <c r="D1122">
        <f>IF($Z1122="","",INDEX('Per Line'!$A$2:$A$7001,$Z1122)&amp;"")</f>
        <v/>
      </c>
      <c r="E1122" s="14">
        <f>IF($Z1122="","",INDEX('Per Line'!$F$2:$F$7001,$Z1122))</f>
        <v/>
      </c>
      <c r="F1122">
        <f>IF($Z1122="","",INDEX('Per Line'!$G$2:$G$7001,$Z1122)&amp;"")</f>
        <v/>
      </c>
      <c r="G1122">
        <f>IF($Z1122="","",INDEX('Per Line'!$I$2:$I$7001,$Z1122)&amp;"")</f>
        <v/>
      </c>
      <c r="H1122">
        <f>IF($Z1122="","",INDEX('Per Line'!$J$2:$J$7001,$Z1122)&amp;"")</f>
        <v/>
      </c>
      <c r="I1122">
        <f>IF($Z1122="","",INDEX('Per Line'!$K$2:$K$7001,$Z1122)&amp;"")</f>
        <v/>
      </c>
      <c r="J1122">
        <f>IF($Z1122="","",INDEX('Per Line'!$M$2:$M$7001,$Z1122))</f>
        <v/>
      </c>
      <c r="K1122" s="8">
        <f>IF($Z1122="","",IF(AND(ISNUMBER(M1122),M1122&gt;0,X1122&gt;M1122),J1122*M1122/100+(X1122-M1122),J1122*X1122/100))</f>
        <v/>
      </c>
      <c r="L1122">
        <f>IF($Z1122="","",INDEX('Per Line'!$W$2:$W$7001,$Z1122)&amp;"")</f>
        <v/>
      </c>
      <c r="M1122">
        <f>IF($Z1122="","",INDEX('Per Line'!$AD$2:$AD$7001,$Z1122))</f>
        <v/>
      </c>
      <c r="N1122">
        <f>IF($Z1122="","",IF(AND(ISNUMBER(M1122),M1122&gt;0),X1122&gt;M1122,FALSE))</f>
        <v/>
      </c>
      <c r="O1122" s="8">
        <f>IF($Z1122="","",SUMIFS('Per Line'!$V$2:$V$7001,'Per Line'!$D$2:$D$7001,$B1122,'Per Line'!$AN$2:$AN$7001,1))</f>
        <v/>
      </c>
      <c r="P1122">
        <f>IF($Z1122="","",Settings!$C$7)</f>
        <v/>
      </c>
      <c r="Q1122" s="8">
        <f>IF($Z1122="","",SUMIFS('Per Line'!$V$2:$V$7001,'Per Line'!$D$2:$D$7001,$B1122,'Per Line'!$AM$2:$AM$7001,0,'Per Line'!$AN$2:$AN$7001,0))</f>
        <v/>
      </c>
      <c r="R1122" s="8">
        <f>IF($Z1122="","",Q1122*P1122)</f>
        <v/>
      </c>
      <c r="S1122">
        <f>IF($Z1122="","",Settings!$C$6)</f>
        <v/>
      </c>
      <c r="T1122" s="8">
        <f>IF($Z1122="","",SUMIFS('Per Line'!$V$2:$V$7001,'Per Line'!$D$2:$D$7001,$B1122,'Per Line'!$AM$2:$AM$7001,1,'Per Line'!$AN$2:$AN$7001,0))</f>
        <v/>
      </c>
      <c r="U1122" s="8">
        <f>IF($Z1122="","",T1122*S1122)</f>
        <v/>
      </c>
      <c r="V1122" s="8">
        <f>IF($Z1122="","",U1122+R1122)</f>
        <v/>
      </c>
      <c r="W1122" s="8">
        <f>IF($Z1122="","",X1122-V1122)</f>
        <v/>
      </c>
      <c r="X1122" s="8">
        <f>IF($Z1122="","",Q1122+T1122+O1122)</f>
        <v/>
      </c>
      <c r="Y1122" s="8">
        <f>IF($Z1122="","",X1122-V1122-K1122)</f>
        <v/>
      </c>
      <c r="Z1122" s="16">
        <f>IF(ROWS($Z$2:$Z1122)&lt;=MAX('Per Line'!$AL$2:$AL$7001),MATCH(ROWS($Z$2:$Z1122),'Per Line'!$AL$2:$AL$7001,0),"")</f>
        <v/>
      </c>
      <c r="AA1122" s="17">
        <f>IF($Z1122="","",K1122-J1122*X1122/100)</f>
        <v/>
      </c>
      <c r="AB1122">
        <f>IF($Z1122="","",C1122&amp;"|"&amp;COUNTIF($C$2:$C1122,C1122))</f>
        <v/>
      </c>
    </row>
    <row r="1123">
      <c r="A1123" s="15" t="n"/>
      <c r="B1123">
        <f>IF($Z1123="","",INDEX('Per Line'!$D$2:$D$7001,$Z1123)&amp;"")</f>
        <v/>
      </c>
      <c r="C1123">
        <f>IF($Z1123="","",IF(X1123&lt;Settings!$C$8,"INV&lt;10000","Inv&gt;10000"))</f>
        <v/>
      </c>
      <c r="D1123">
        <f>IF($Z1123="","",INDEX('Per Line'!$A$2:$A$7001,$Z1123)&amp;"")</f>
        <v/>
      </c>
      <c r="E1123" s="14">
        <f>IF($Z1123="","",INDEX('Per Line'!$F$2:$F$7001,$Z1123))</f>
        <v/>
      </c>
      <c r="F1123">
        <f>IF($Z1123="","",INDEX('Per Line'!$G$2:$G$7001,$Z1123)&amp;"")</f>
        <v/>
      </c>
      <c r="G1123">
        <f>IF($Z1123="","",INDEX('Per Line'!$I$2:$I$7001,$Z1123)&amp;"")</f>
        <v/>
      </c>
      <c r="H1123">
        <f>IF($Z1123="","",INDEX('Per Line'!$J$2:$J$7001,$Z1123)&amp;"")</f>
        <v/>
      </c>
      <c r="I1123">
        <f>IF($Z1123="","",INDEX('Per Line'!$K$2:$K$7001,$Z1123)&amp;"")</f>
        <v/>
      </c>
      <c r="J1123">
        <f>IF($Z1123="","",INDEX('Per Line'!$M$2:$M$7001,$Z1123))</f>
        <v/>
      </c>
      <c r="K1123" s="8">
        <f>IF($Z1123="","",IF(AND(ISNUMBER(M1123),M1123&gt;0,X1123&gt;M1123),J1123*M1123/100+(X1123-M1123),J1123*X1123/100))</f>
        <v/>
      </c>
      <c r="L1123">
        <f>IF($Z1123="","",INDEX('Per Line'!$W$2:$W$7001,$Z1123)&amp;"")</f>
        <v/>
      </c>
      <c r="M1123">
        <f>IF($Z1123="","",INDEX('Per Line'!$AD$2:$AD$7001,$Z1123))</f>
        <v/>
      </c>
      <c r="N1123">
        <f>IF($Z1123="","",IF(AND(ISNUMBER(M1123),M1123&gt;0),X1123&gt;M1123,FALSE))</f>
        <v/>
      </c>
      <c r="O1123" s="8">
        <f>IF($Z1123="","",SUMIFS('Per Line'!$V$2:$V$7001,'Per Line'!$D$2:$D$7001,$B1123,'Per Line'!$AN$2:$AN$7001,1))</f>
        <v/>
      </c>
      <c r="P1123">
        <f>IF($Z1123="","",Settings!$C$7)</f>
        <v/>
      </c>
      <c r="Q1123" s="8">
        <f>IF($Z1123="","",SUMIFS('Per Line'!$V$2:$V$7001,'Per Line'!$D$2:$D$7001,$B1123,'Per Line'!$AM$2:$AM$7001,0,'Per Line'!$AN$2:$AN$7001,0))</f>
        <v/>
      </c>
      <c r="R1123" s="8">
        <f>IF($Z1123="","",Q1123*P1123)</f>
        <v/>
      </c>
      <c r="S1123">
        <f>IF($Z1123="","",Settings!$C$6)</f>
        <v/>
      </c>
      <c r="T1123" s="8">
        <f>IF($Z1123="","",SUMIFS('Per Line'!$V$2:$V$7001,'Per Line'!$D$2:$D$7001,$B1123,'Per Line'!$AM$2:$AM$7001,1,'Per Line'!$AN$2:$AN$7001,0))</f>
        <v/>
      </c>
      <c r="U1123" s="8">
        <f>IF($Z1123="","",T1123*S1123)</f>
        <v/>
      </c>
      <c r="V1123" s="8">
        <f>IF($Z1123="","",U1123+R1123)</f>
        <v/>
      </c>
      <c r="W1123" s="8">
        <f>IF($Z1123="","",X1123-V1123)</f>
        <v/>
      </c>
      <c r="X1123" s="8">
        <f>IF($Z1123="","",Q1123+T1123+O1123)</f>
        <v/>
      </c>
      <c r="Y1123" s="8">
        <f>IF($Z1123="","",X1123-V1123-K1123)</f>
        <v/>
      </c>
      <c r="Z1123" s="16">
        <f>IF(ROWS($Z$2:$Z1123)&lt;=MAX('Per Line'!$AL$2:$AL$7001),MATCH(ROWS($Z$2:$Z1123),'Per Line'!$AL$2:$AL$7001,0),"")</f>
        <v/>
      </c>
      <c r="AA1123" s="17">
        <f>IF($Z1123="","",K1123-J1123*X1123/100)</f>
        <v/>
      </c>
      <c r="AB1123">
        <f>IF($Z1123="","",C1123&amp;"|"&amp;COUNTIF($C$2:$C1123,C1123))</f>
        <v/>
      </c>
    </row>
    <row r="1124">
      <c r="A1124" s="15" t="n"/>
      <c r="B1124">
        <f>IF($Z1124="","",INDEX('Per Line'!$D$2:$D$7001,$Z1124)&amp;"")</f>
        <v/>
      </c>
      <c r="C1124">
        <f>IF($Z1124="","",IF(X1124&lt;Settings!$C$8,"INV&lt;10000","Inv&gt;10000"))</f>
        <v/>
      </c>
      <c r="D1124">
        <f>IF($Z1124="","",INDEX('Per Line'!$A$2:$A$7001,$Z1124)&amp;"")</f>
        <v/>
      </c>
      <c r="E1124" s="14">
        <f>IF($Z1124="","",INDEX('Per Line'!$F$2:$F$7001,$Z1124))</f>
        <v/>
      </c>
      <c r="F1124">
        <f>IF($Z1124="","",INDEX('Per Line'!$G$2:$G$7001,$Z1124)&amp;"")</f>
        <v/>
      </c>
      <c r="G1124">
        <f>IF($Z1124="","",INDEX('Per Line'!$I$2:$I$7001,$Z1124)&amp;"")</f>
        <v/>
      </c>
      <c r="H1124">
        <f>IF($Z1124="","",INDEX('Per Line'!$J$2:$J$7001,$Z1124)&amp;"")</f>
        <v/>
      </c>
      <c r="I1124">
        <f>IF($Z1124="","",INDEX('Per Line'!$K$2:$K$7001,$Z1124)&amp;"")</f>
        <v/>
      </c>
      <c r="J1124">
        <f>IF($Z1124="","",INDEX('Per Line'!$M$2:$M$7001,$Z1124))</f>
        <v/>
      </c>
      <c r="K1124" s="8">
        <f>IF($Z1124="","",IF(AND(ISNUMBER(M1124),M1124&gt;0,X1124&gt;M1124),J1124*M1124/100+(X1124-M1124),J1124*X1124/100))</f>
        <v/>
      </c>
      <c r="L1124">
        <f>IF($Z1124="","",INDEX('Per Line'!$W$2:$W$7001,$Z1124)&amp;"")</f>
        <v/>
      </c>
      <c r="M1124">
        <f>IF($Z1124="","",INDEX('Per Line'!$AD$2:$AD$7001,$Z1124))</f>
        <v/>
      </c>
      <c r="N1124">
        <f>IF($Z1124="","",IF(AND(ISNUMBER(M1124),M1124&gt;0),X1124&gt;M1124,FALSE))</f>
        <v/>
      </c>
      <c r="O1124" s="8">
        <f>IF($Z1124="","",SUMIFS('Per Line'!$V$2:$V$7001,'Per Line'!$D$2:$D$7001,$B1124,'Per Line'!$AN$2:$AN$7001,1))</f>
        <v/>
      </c>
      <c r="P1124">
        <f>IF($Z1124="","",Settings!$C$7)</f>
        <v/>
      </c>
      <c r="Q1124" s="8">
        <f>IF($Z1124="","",SUMIFS('Per Line'!$V$2:$V$7001,'Per Line'!$D$2:$D$7001,$B1124,'Per Line'!$AM$2:$AM$7001,0,'Per Line'!$AN$2:$AN$7001,0))</f>
        <v/>
      </c>
      <c r="R1124" s="8">
        <f>IF($Z1124="","",Q1124*P1124)</f>
        <v/>
      </c>
      <c r="S1124">
        <f>IF($Z1124="","",Settings!$C$6)</f>
        <v/>
      </c>
      <c r="T1124" s="8">
        <f>IF($Z1124="","",SUMIFS('Per Line'!$V$2:$V$7001,'Per Line'!$D$2:$D$7001,$B1124,'Per Line'!$AM$2:$AM$7001,1,'Per Line'!$AN$2:$AN$7001,0))</f>
        <v/>
      </c>
      <c r="U1124" s="8">
        <f>IF($Z1124="","",T1124*S1124)</f>
        <v/>
      </c>
      <c r="V1124" s="8">
        <f>IF($Z1124="","",U1124+R1124)</f>
        <v/>
      </c>
      <c r="W1124" s="8">
        <f>IF($Z1124="","",X1124-V1124)</f>
        <v/>
      </c>
      <c r="X1124" s="8">
        <f>IF($Z1124="","",Q1124+T1124+O1124)</f>
        <v/>
      </c>
      <c r="Y1124" s="8">
        <f>IF($Z1124="","",X1124-V1124-K1124)</f>
        <v/>
      </c>
      <c r="Z1124" s="16">
        <f>IF(ROWS($Z$2:$Z1124)&lt;=MAX('Per Line'!$AL$2:$AL$7001),MATCH(ROWS($Z$2:$Z1124),'Per Line'!$AL$2:$AL$7001,0),"")</f>
        <v/>
      </c>
      <c r="AA1124" s="17">
        <f>IF($Z1124="","",K1124-J1124*X1124/100)</f>
        <v/>
      </c>
      <c r="AB1124">
        <f>IF($Z1124="","",C1124&amp;"|"&amp;COUNTIF($C$2:$C1124,C1124))</f>
        <v/>
      </c>
    </row>
    <row r="1125">
      <c r="A1125" s="15" t="n"/>
      <c r="B1125">
        <f>IF($Z1125="","",INDEX('Per Line'!$D$2:$D$7001,$Z1125)&amp;"")</f>
        <v/>
      </c>
      <c r="C1125">
        <f>IF($Z1125="","",IF(X1125&lt;Settings!$C$8,"INV&lt;10000","Inv&gt;10000"))</f>
        <v/>
      </c>
      <c r="D1125">
        <f>IF($Z1125="","",INDEX('Per Line'!$A$2:$A$7001,$Z1125)&amp;"")</f>
        <v/>
      </c>
      <c r="E1125" s="14">
        <f>IF($Z1125="","",INDEX('Per Line'!$F$2:$F$7001,$Z1125))</f>
        <v/>
      </c>
      <c r="F1125">
        <f>IF($Z1125="","",INDEX('Per Line'!$G$2:$G$7001,$Z1125)&amp;"")</f>
        <v/>
      </c>
      <c r="G1125">
        <f>IF($Z1125="","",INDEX('Per Line'!$I$2:$I$7001,$Z1125)&amp;"")</f>
        <v/>
      </c>
      <c r="H1125">
        <f>IF($Z1125="","",INDEX('Per Line'!$J$2:$J$7001,$Z1125)&amp;"")</f>
        <v/>
      </c>
      <c r="I1125">
        <f>IF($Z1125="","",INDEX('Per Line'!$K$2:$K$7001,$Z1125)&amp;"")</f>
        <v/>
      </c>
      <c r="J1125">
        <f>IF($Z1125="","",INDEX('Per Line'!$M$2:$M$7001,$Z1125))</f>
        <v/>
      </c>
      <c r="K1125" s="8">
        <f>IF($Z1125="","",IF(AND(ISNUMBER(M1125),M1125&gt;0,X1125&gt;M1125),J1125*M1125/100+(X1125-M1125),J1125*X1125/100))</f>
        <v/>
      </c>
      <c r="L1125">
        <f>IF($Z1125="","",INDEX('Per Line'!$W$2:$W$7001,$Z1125)&amp;"")</f>
        <v/>
      </c>
      <c r="M1125">
        <f>IF($Z1125="","",INDEX('Per Line'!$AD$2:$AD$7001,$Z1125))</f>
        <v/>
      </c>
      <c r="N1125">
        <f>IF($Z1125="","",IF(AND(ISNUMBER(M1125),M1125&gt;0),X1125&gt;M1125,FALSE))</f>
        <v/>
      </c>
      <c r="O1125" s="8">
        <f>IF($Z1125="","",SUMIFS('Per Line'!$V$2:$V$7001,'Per Line'!$D$2:$D$7001,$B1125,'Per Line'!$AN$2:$AN$7001,1))</f>
        <v/>
      </c>
      <c r="P1125">
        <f>IF($Z1125="","",Settings!$C$7)</f>
        <v/>
      </c>
      <c r="Q1125" s="8">
        <f>IF($Z1125="","",SUMIFS('Per Line'!$V$2:$V$7001,'Per Line'!$D$2:$D$7001,$B1125,'Per Line'!$AM$2:$AM$7001,0,'Per Line'!$AN$2:$AN$7001,0))</f>
        <v/>
      </c>
      <c r="R1125" s="8">
        <f>IF($Z1125="","",Q1125*P1125)</f>
        <v/>
      </c>
      <c r="S1125">
        <f>IF($Z1125="","",Settings!$C$6)</f>
        <v/>
      </c>
      <c r="T1125" s="8">
        <f>IF($Z1125="","",SUMIFS('Per Line'!$V$2:$V$7001,'Per Line'!$D$2:$D$7001,$B1125,'Per Line'!$AM$2:$AM$7001,1,'Per Line'!$AN$2:$AN$7001,0))</f>
        <v/>
      </c>
      <c r="U1125" s="8">
        <f>IF($Z1125="","",T1125*S1125)</f>
        <v/>
      </c>
      <c r="V1125" s="8">
        <f>IF($Z1125="","",U1125+R1125)</f>
        <v/>
      </c>
      <c r="W1125" s="8">
        <f>IF($Z1125="","",X1125-V1125)</f>
        <v/>
      </c>
      <c r="X1125" s="8">
        <f>IF($Z1125="","",Q1125+T1125+O1125)</f>
        <v/>
      </c>
      <c r="Y1125" s="8">
        <f>IF($Z1125="","",X1125-V1125-K1125)</f>
        <v/>
      </c>
      <c r="Z1125" s="16">
        <f>IF(ROWS($Z$2:$Z1125)&lt;=MAX('Per Line'!$AL$2:$AL$7001),MATCH(ROWS($Z$2:$Z1125),'Per Line'!$AL$2:$AL$7001,0),"")</f>
        <v/>
      </c>
      <c r="AA1125" s="17">
        <f>IF($Z1125="","",K1125-J1125*X1125/100)</f>
        <v/>
      </c>
      <c r="AB1125">
        <f>IF($Z1125="","",C1125&amp;"|"&amp;COUNTIF($C$2:$C1125,C1125))</f>
        <v/>
      </c>
    </row>
    <row r="1126">
      <c r="A1126" s="15" t="n"/>
      <c r="B1126">
        <f>IF($Z1126="","",INDEX('Per Line'!$D$2:$D$7001,$Z1126)&amp;"")</f>
        <v/>
      </c>
      <c r="C1126">
        <f>IF($Z1126="","",IF(X1126&lt;Settings!$C$8,"INV&lt;10000","Inv&gt;10000"))</f>
        <v/>
      </c>
      <c r="D1126">
        <f>IF($Z1126="","",INDEX('Per Line'!$A$2:$A$7001,$Z1126)&amp;"")</f>
        <v/>
      </c>
      <c r="E1126" s="14">
        <f>IF($Z1126="","",INDEX('Per Line'!$F$2:$F$7001,$Z1126))</f>
        <v/>
      </c>
      <c r="F1126">
        <f>IF($Z1126="","",INDEX('Per Line'!$G$2:$G$7001,$Z1126)&amp;"")</f>
        <v/>
      </c>
      <c r="G1126">
        <f>IF($Z1126="","",INDEX('Per Line'!$I$2:$I$7001,$Z1126)&amp;"")</f>
        <v/>
      </c>
      <c r="H1126">
        <f>IF($Z1126="","",INDEX('Per Line'!$J$2:$J$7001,$Z1126)&amp;"")</f>
        <v/>
      </c>
      <c r="I1126">
        <f>IF($Z1126="","",INDEX('Per Line'!$K$2:$K$7001,$Z1126)&amp;"")</f>
        <v/>
      </c>
      <c r="J1126">
        <f>IF($Z1126="","",INDEX('Per Line'!$M$2:$M$7001,$Z1126))</f>
        <v/>
      </c>
      <c r="K1126" s="8">
        <f>IF($Z1126="","",IF(AND(ISNUMBER(M1126),M1126&gt;0,X1126&gt;M1126),J1126*M1126/100+(X1126-M1126),J1126*X1126/100))</f>
        <v/>
      </c>
      <c r="L1126">
        <f>IF($Z1126="","",INDEX('Per Line'!$W$2:$W$7001,$Z1126)&amp;"")</f>
        <v/>
      </c>
      <c r="M1126">
        <f>IF($Z1126="","",INDEX('Per Line'!$AD$2:$AD$7001,$Z1126))</f>
        <v/>
      </c>
      <c r="N1126">
        <f>IF($Z1126="","",IF(AND(ISNUMBER(M1126),M1126&gt;0),X1126&gt;M1126,FALSE))</f>
        <v/>
      </c>
      <c r="O1126" s="8">
        <f>IF($Z1126="","",SUMIFS('Per Line'!$V$2:$V$7001,'Per Line'!$D$2:$D$7001,$B1126,'Per Line'!$AN$2:$AN$7001,1))</f>
        <v/>
      </c>
      <c r="P1126">
        <f>IF($Z1126="","",Settings!$C$7)</f>
        <v/>
      </c>
      <c r="Q1126" s="8">
        <f>IF($Z1126="","",SUMIFS('Per Line'!$V$2:$V$7001,'Per Line'!$D$2:$D$7001,$B1126,'Per Line'!$AM$2:$AM$7001,0,'Per Line'!$AN$2:$AN$7001,0))</f>
        <v/>
      </c>
      <c r="R1126" s="8">
        <f>IF($Z1126="","",Q1126*P1126)</f>
        <v/>
      </c>
      <c r="S1126">
        <f>IF($Z1126="","",Settings!$C$6)</f>
        <v/>
      </c>
      <c r="T1126" s="8">
        <f>IF($Z1126="","",SUMIFS('Per Line'!$V$2:$V$7001,'Per Line'!$D$2:$D$7001,$B1126,'Per Line'!$AM$2:$AM$7001,1,'Per Line'!$AN$2:$AN$7001,0))</f>
        <v/>
      </c>
      <c r="U1126" s="8">
        <f>IF($Z1126="","",T1126*S1126)</f>
        <v/>
      </c>
      <c r="V1126" s="8">
        <f>IF($Z1126="","",U1126+R1126)</f>
        <v/>
      </c>
      <c r="W1126" s="8">
        <f>IF($Z1126="","",X1126-V1126)</f>
        <v/>
      </c>
      <c r="X1126" s="8">
        <f>IF($Z1126="","",Q1126+T1126+O1126)</f>
        <v/>
      </c>
      <c r="Y1126" s="8">
        <f>IF($Z1126="","",X1126-V1126-K1126)</f>
        <v/>
      </c>
      <c r="Z1126" s="16">
        <f>IF(ROWS($Z$2:$Z1126)&lt;=MAX('Per Line'!$AL$2:$AL$7001),MATCH(ROWS($Z$2:$Z1126),'Per Line'!$AL$2:$AL$7001,0),"")</f>
        <v/>
      </c>
      <c r="AA1126" s="17">
        <f>IF($Z1126="","",K1126-J1126*X1126/100)</f>
        <v/>
      </c>
      <c r="AB1126">
        <f>IF($Z1126="","",C1126&amp;"|"&amp;COUNTIF($C$2:$C1126,C1126))</f>
        <v/>
      </c>
    </row>
    <row r="1127">
      <c r="A1127" s="15" t="n"/>
      <c r="B1127">
        <f>IF($Z1127="","",INDEX('Per Line'!$D$2:$D$7001,$Z1127)&amp;"")</f>
        <v/>
      </c>
      <c r="C1127">
        <f>IF($Z1127="","",IF(X1127&lt;Settings!$C$8,"INV&lt;10000","Inv&gt;10000"))</f>
        <v/>
      </c>
      <c r="D1127">
        <f>IF($Z1127="","",INDEX('Per Line'!$A$2:$A$7001,$Z1127)&amp;"")</f>
        <v/>
      </c>
      <c r="E1127" s="14">
        <f>IF($Z1127="","",INDEX('Per Line'!$F$2:$F$7001,$Z1127))</f>
        <v/>
      </c>
      <c r="F1127">
        <f>IF($Z1127="","",INDEX('Per Line'!$G$2:$G$7001,$Z1127)&amp;"")</f>
        <v/>
      </c>
      <c r="G1127">
        <f>IF($Z1127="","",INDEX('Per Line'!$I$2:$I$7001,$Z1127)&amp;"")</f>
        <v/>
      </c>
      <c r="H1127">
        <f>IF($Z1127="","",INDEX('Per Line'!$J$2:$J$7001,$Z1127)&amp;"")</f>
        <v/>
      </c>
      <c r="I1127">
        <f>IF($Z1127="","",INDEX('Per Line'!$K$2:$K$7001,$Z1127)&amp;"")</f>
        <v/>
      </c>
      <c r="J1127">
        <f>IF($Z1127="","",INDEX('Per Line'!$M$2:$M$7001,$Z1127))</f>
        <v/>
      </c>
      <c r="K1127" s="8">
        <f>IF($Z1127="","",IF(AND(ISNUMBER(M1127),M1127&gt;0,X1127&gt;M1127),J1127*M1127/100+(X1127-M1127),J1127*X1127/100))</f>
        <v/>
      </c>
      <c r="L1127">
        <f>IF($Z1127="","",INDEX('Per Line'!$W$2:$W$7001,$Z1127)&amp;"")</f>
        <v/>
      </c>
      <c r="M1127">
        <f>IF($Z1127="","",INDEX('Per Line'!$AD$2:$AD$7001,$Z1127))</f>
        <v/>
      </c>
      <c r="N1127">
        <f>IF($Z1127="","",IF(AND(ISNUMBER(M1127),M1127&gt;0),X1127&gt;M1127,FALSE))</f>
        <v/>
      </c>
      <c r="O1127" s="8">
        <f>IF($Z1127="","",SUMIFS('Per Line'!$V$2:$V$7001,'Per Line'!$D$2:$D$7001,$B1127,'Per Line'!$AN$2:$AN$7001,1))</f>
        <v/>
      </c>
      <c r="P1127">
        <f>IF($Z1127="","",Settings!$C$7)</f>
        <v/>
      </c>
      <c r="Q1127" s="8">
        <f>IF($Z1127="","",SUMIFS('Per Line'!$V$2:$V$7001,'Per Line'!$D$2:$D$7001,$B1127,'Per Line'!$AM$2:$AM$7001,0,'Per Line'!$AN$2:$AN$7001,0))</f>
        <v/>
      </c>
      <c r="R1127" s="8">
        <f>IF($Z1127="","",Q1127*P1127)</f>
        <v/>
      </c>
      <c r="S1127">
        <f>IF($Z1127="","",Settings!$C$6)</f>
        <v/>
      </c>
      <c r="T1127" s="8">
        <f>IF($Z1127="","",SUMIFS('Per Line'!$V$2:$V$7001,'Per Line'!$D$2:$D$7001,$B1127,'Per Line'!$AM$2:$AM$7001,1,'Per Line'!$AN$2:$AN$7001,0))</f>
        <v/>
      </c>
      <c r="U1127" s="8">
        <f>IF($Z1127="","",T1127*S1127)</f>
        <v/>
      </c>
      <c r="V1127" s="8">
        <f>IF($Z1127="","",U1127+R1127)</f>
        <v/>
      </c>
      <c r="W1127" s="8">
        <f>IF($Z1127="","",X1127-V1127)</f>
        <v/>
      </c>
      <c r="X1127" s="8">
        <f>IF($Z1127="","",Q1127+T1127+O1127)</f>
        <v/>
      </c>
      <c r="Y1127" s="8">
        <f>IF($Z1127="","",X1127-V1127-K1127)</f>
        <v/>
      </c>
      <c r="Z1127" s="16">
        <f>IF(ROWS($Z$2:$Z1127)&lt;=MAX('Per Line'!$AL$2:$AL$7001),MATCH(ROWS($Z$2:$Z1127),'Per Line'!$AL$2:$AL$7001,0),"")</f>
        <v/>
      </c>
      <c r="AA1127" s="17">
        <f>IF($Z1127="","",K1127-J1127*X1127/100)</f>
        <v/>
      </c>
      <c r="AB1127">
        <f>IF($Z1127="","",C1127&amp;"|"&amp;COUNTIF($C$2:$C1127,C1127))</f>
        <v/>
      </c>
    </row>
    <row r="1128">
      <c r="A1128" s="15" t="n"/>
      <c r="B1128">
        <f>IF($Z1128="","",INDEX('Per Line'!$D$2:$D$7001,$Z1128)&amp;"")</f>
        <v/>
      </c>
      <c r="C1128">
        <f>IF($Z1128="","",IF(X1128&lt;Settings!$C$8,"INV&lt;10000","Inv&gt;10000"))</f>
        <v/>
      </c>
      <c r="D1128">
        <f>IF($Z1128="","",INDEX('Per Line'!$A$2:$A$7001,$Z1128)&amp;"")</f>
        <v/>
      </c>
      <c r="E1128" s="14">
        <f>IF($Z1128="","",INDEX('Per Line'!$F$2:$F$7001,$Z1128))</f>
        <v/>
      </c>
      <c r="F1128">
        <f>IF($Z1128="","",INDEX('Per Line'!$G$2:$G$7001,$Z1128)&amp;"")</f>
        <v/>
      </c>
      <c r="G1128">
        <f>IF($Z1128="","",INDEX('Per Line'!$I$2:$I$7001,$Z1128)&amp;"")</f>
        <v/>
      </c>
      <c r="H1128">
        <f>IF($Z1128="","",INDEX('Per Line'!$J$2:$J$7001,$Z1128)&amp;"")</f>
        <v/>
      </c>
      <c r="I1128">
        <f>IF($Z1128="","",INDEX('Per Line'!$K$2:$K$7001,$Z1128)&amp;"")</f>
        <v/>
      </c>
      <c r="J1128">
        <f>IF($Z1128="","",INDEX('Per Line'!$M$2:$M$7001,$Z1128))</f>
        <v/>
      </c>
      <c r="K1128" s="8">
        <f>IF($Z1128="","",IF(AND(ISNUMBER(M1128),M1128&gt;0,X1128&gt;M1128),J1128*M1128/100+(X1128-M1128),J1128*X1128/100))</f>
        <v/>
      </c>
      <c r="L1128">
        <f>IF($Z1128="","",INDEX('Per Line'!$W$2:$W$7001,$Z1128)&amp;"")</f>
        <v/>
      </c>
      <c r="M1128">
        <f>IF($Z1128="","",INDEX('Per Line'!$AD$2:$AD$7001,$Z1128))</f>
        <v/>
      </c>
      <c r="N1128">
        <f>IF($Z1128="","",IF(AND(ISNUMBER(M1128),M1128&gt;0),X1128&gt;M1128,FALSE))</f>
        <v/>
      </c>
      <c r="O1128" s="8">
        <f>IF($Z1128="","",SUMIFS('Per Line'!$V$2:$V$7001,'Per Line'!$D$2:$D$7001,$B1128,'Per Line'!$AN$2:$AN$7001,1))</f>
        <v/>
      </c>
      <c r="P1128">
        <f>IF($Z1128="","",Settings!$C$7)</f>
        <v/>
      </c>
      <c r="Q1128" s="8">
        <f>IF($Z1128="","",SUMIFS('Per Line'!$V$2:$V$7001,'Per Line'!$D$2:$D$7001,$B1128,'Per Line'!$AM$2:$AM$7001,0,'Per Line'!$AN$2:$AN$7001,0))</f>
        <v/>
      </c>
      <c r="R1128" s="8">
        <f>IF($Z1128="","",Q1128*P1128)</f>
        <v/>
      </c>
      <c r="S1128">
        <f>IF($Z1128="","",Settings!$C$6)</f>
        <v/>
      </c>
      <c r="T1128" s="8">
        <f>IF($Z1128="","",SUMIFS('Per Line'!$V$2:$V$7001,'Per Line'!$D$2:$D$7001,$B1128,'Per Line'!$AM$2:$AM$7001,1,'Per Line'!$AN$2:$AN$7001,0))</f>
        <v/>
      </c>
      <c r="U1128" s="8">
        <f>IF($Z1128="","",T1128*S1128)</f>
        <v/>
      </c>
      <c r="V1128" s="8">
        <f>IF($Z1128="","",U1128+R1128)</f>
        <v/>
      </c>
      <c r="W1128" s="8">
        <f>IF($Z1128="","",X1128-V1128)</f>
        <v/>
      </c>
      <c r="X1128" s="8">
        <f>IF($Z1128="","",Q1128+T1128+O1128)</f>
        <v/>
      </c>
      <c r="Y1128" s="8">
        <f>IF($Z1128="","",X1128-V1128-K1128)</f>
        <v/>
      </c>
      <c r="Z1128" s="16">
        <f>IF(ROWS($Z$2:$Z1128)&lt;=MAX('Per Line'!$AL$2:$AL$7001),MATCH(ROWS($Z$2:$Z1128),'Per Line'!$AL$2:$AL$7001,0),"")</f>
        <v/>
      </c>
      <c r="AA1128" s="17">
        <f>IF($Z1128="","",K1128-J1128*X1128/100)</f>
        <v/>
      </c>
      <c r="AB1128">
        <f>IF($Z1128="","",C1128&amp;"|"&amp;COUNTIF($C$2:$C1128,C1128))</f>
        <v/>
      </c>
    </row>
    <row r="1129">
      <c r="A1129" s="15" t="n"/>
      <c r="B1129">
        <f>IF($Z1129="","",INDEX('Per Line'!$D$2:$D$7001,$Z1129)&amp;"")</f>
        <v/>
      </c>
      <c r="C1129">
        <f>IF($Z1129="","",IF(X1129&lt;Settings!$C$8,"INV&lt;10000","Inv&gt;10000"))</f>
        <v/>
      </c>
      <c r="D1129">
        <f>IF($Z1129="","",INDEX('Per Line'!$A$2:$A$7001,$Z1129)&amp;"")</f>
        <v/>
      </c>
      <c r="E1129" s="14">
        <f>IF($Z1129="","",INDEX('Per Line'!$F$2:$F$7001,$Z1129))</f>
        <v/>
      </c>
      <c r="F1129">
        <f>IF($Z1129="","",INDEX('Per Line'!$G$2:$G$7001,$Z1129)&amp;"")</f>
        <v/>
      </c>
      <c r="G1129">
        <f>IF($Z1129="","",INDEX('Per Line'!$I$2:$I$7001,$Z1129)&amp;"")</f>
        <v/>
      </c>
      <c r="H1129">
        <f>IF($Z1129="","",INDEX('Per Line'!$J$2:$J$7001,$Z1129)&amp;"")</f>
        <v/>
      </c>
      <c r="I1129">
        <f>IF($Z1129="","",INDEX('Per Line'!$K$2:$K$7001,$Z1129)&amp;"")</f>
        <v/>
      </c>
      <c r="J1129">
        <f>IF($Z1129="","",INDEX('Per Line'!$M$2:$M$7001,$Z1129))</f>
        <v/>
      </c>
      <c r="K1129" s="8">
        <f>IF($Z1129="","",IF(AND(ISNUMBER(M1129),M1129&gt;0,X1129&gt;M1129),J1129*M1129/100+(X1129-M1129),J1129*X1129/100))</f>
        <v/>
      </c>
      <c r="L1129">
        <f>IF($Z1129="","",INDEX('Per Line'!$W$2:$W$7001,$Z1129)&amp;"")</f>
        <v/>
      </c>
      <c r="M1129">
        <f>IF($Z1129="","",INDEX('Per Line'!$AD$2:$AD$7001,$Z1129))</f>
        <v/>
      </c>
      <c r="N1129">
        <f>IF($Z1129="","",IF(AND(ISNUMBER(M1129),M1129&gt;0),X1129&gt;M1129,FALSE))</f>
        <v/>
      </c>
      <c r="O1129" s="8">
        <f>IF($Z1129="","",SUMIFS('Per Line'!$V$2:$V$7001,'Per Line'!$D$2:$D$7001,$B1129,'Per Line'!$AN$2:$AN$7001,1))</f>
        <v/>
      </c>
      <c r="P1129">
        <f>IF($Z1129="","",Settings!$C$7)</f>
        <v/>
      </c>
      <c r="Q1129" s="8">
        <f>IF($Z1129="","",SUMIFS('Per Line'!$V$2:$V$7001,'Per Line'!$D$2:$D$7001,$B1129,'Per Line'!$AM$2:$AM$7001,0,'Per Line'!$AN$2:$AN$7001,0))</f>
        <v/>
      </c>
      <c r="R1129" s="8">
        <f>IF($Z1129="","",Q1129*P1129)</f>
        <v/>
      </c>
      <c r="S1129">
        <f>IF($Z1129="","",Settings!$C$6)</f>
        <v/>
      </c>
      <c r="T1129" s="8">
        <f>IF($Z1129="","",SUMIFS('Per Line'!$V$2:$V$7001,'Per Line'!$D$2:$D$7001,$B1129,'Per Line'!$AM$2:$AM$7001,1,'Per Line'!$AN$2:$AN$7001,0))</f>
        <v/>
      </c>
      <c r="U1129" s="8">
        <f>IF($Z1129="","",T1129*S1129)</f>
        <v/>
      </c>
      <c r="V1129" s="8">
        <f>IF($Z1129="","",U1129+R1129)</f>
        <v/>
      </c>
      <c r="W1129" s="8">
        <f>IF($Z1129="","",X1129-V1129)</f>
        <v/>
      </c>
      <c r="X1129" s="8">
        <f>IF($Z1129="","",Q1129+T1129+O1129)</f>
        <v/>
      </c>
      <c r="Y1129" s="8">
        <f>IF($Z1129="","",X1129-V1129-K1129)</f>
        <v/>
      </c>
      <c r="Z1129" s="16">
        <f>IF(ROWS($Z$2:$Z1129)&lt;=MAX('Per Line'!$AL$2:$AL$7001),MATCH(ROWS($Z$2:$Z1129),'Per Line'!$AL$2:$AL$7001,0),"")</f>
        <v/>
      </c>
      <c r="AA1129" s="17">
        <f>IF($Z1129="","",K1129-J1129*X1129/100)</f>
        <v/>
      </c>
      <c r="AB1129">
        <f>IF($Z1129="","",C1129&amp;"|"&amp;COUNTIF($C$2:$C1129,C1129))</f>
        <v/>
      </c>
    </row>
    <row r="1130">
      <c r="A1130" s="15" t="n"/>
      <c r="B1130">
        <f>IF($Z1130="","",INDEX('Per Line'!$D$2:$D$7001,$Z1130)&amp;"")</f>
        <v/>
      </c>
      <c r="C1130">
        <f>IF($Z1130="","",IF(X1130&lt;Settings!$C$8,"INV&lt;10000","Inv&gt;10000"))</f>
        <v/>
      </c>
      <c r="D1130">
        <f>IF($Z1130="","",INDEX('Per Line'!$A$2:$A$7001,$Z1130)&amp;"")</f>
        <v/>
      </c>
      <c r="E1130" s="14">
        <f>IF($Z1130="","",INDEX('Per Line'!$F$2:$F$7001,$Z1130))</f>
        <v/>
      </c>
      <c r="F1130">
        <f>IF($Z1130="","",INDEX('Per Line'!$G$2:$G$7001,$Z1130)&amp;"")</f>
        <v/>
      </c>
      <c r="G1130">
        <f>IF($Z1130="","",INDEX('Per Line'!$I$2:$I$7001,$Z1130)&amp;"")</f>
        <v/>
      </c>
      <c r="H1130">
        <f>IF($Z1130="","",INDEX('Per Line'!$J$2:$J$7001,$Z1130)&amp;"")</f>
        <v/>
      </c>
      <c r="I1130">
        <f>IF($Z1130="","",INDEX('Per Line'!$K$2:$K$7001,$Z1130)&amp;"")</f>
        <v/>
      </c>
      <c r="J1130">
        <f>IF($Z1130="","",INDEX('Per Line'!$M$2:$M$7001,$Z1130))</f>
        <v/>
      </c>
      <c r="K1130" s="8">
        <f>IF($Z1130="","",IF(AND(ISNUMBER(M1130),M1130&gt;0,X1130&gt;M1130),J1130*M1130/100+(X1130-M1130),J1130*X1130/100))</f>
        <v/>
      </c>
      <c r="L1130">
        <f>IF($Z1130="","",INDEX('Per Line'!$W$2:$W$7001,$Z1130)&amp;"")</f>
        <v/>
      </c>
      <c r="M1130">
        <f>IF($Z1130="","",INDEX('Per Line'!$AD$2:$AD$7001,$Z1130))</f>
        <v/>
      </c>
      <c r="N1130">
        <f>IF($Z1130="","",IF(AND(ISNUMBER(M1130),M1130&gt;0),X1130&gt;M1130,FALSE))</f>
        <v/>
      </c>
      <c r="O1130" s="8">
        <f>IF($Z1130="","",SUMIFS('Per Line'!$V$2:$V$7001,'Per Line'!$D$2:$D$7001,$B1130,'Per Line'!$AN$2:$AN$7001,1))</f>
        <v/>
      </c>
      <c r="P1130">
        <f>IF($Z1130="","",Settings!$C$7)</f>
        <v/>
      </c>
      <c r="Q1130" s="8">
        <f>IF($Z1130="","",SUMIFS('Per Line'!$V$2:$V$7001,'Per Line'!$D$2:$D$7001,$B1130,'Per Line'!$AM$2:$AM$7001,0,'Per Line'!$AN$2:$AN$7001,0))</f>
        <v/>
      </c>
      <c r="R1130" s="8">
        <f>IF($Z1130="","",Q1130*P1130)</f>
        <v/>
      </c>
      <c r="S1130">
        <f>IF($Z1130="","",Settings!$C$6)</f>
        <v/>
      </c>
      <c r="T1130" s="8">
        <f>IF($Z1130="","",SUMIFS('Per Line'!$V$2:$V$7001,'Per Line'!$D$2:$D$7001,$B1130,'Per Line'!$AM$2:$AM$7001,1,'Per Line'!$AN$2:$AN$7001,0))</f>
        <v/>
      </c>
      <c r="U1130" s="8">
        <f>IF($Z1130="","",T1130*S1130)</f>
        <v/>
      </c>
      <c r="V1130" s="8">
        <f>IF($Z1130="","",U1130+R1130)</f>
        <v/>
      </c>
      <c r="W1130" s="8">
        <f>IF($Z1130="","",X1130-V1130)</f>
        <v/>
      </c>
      <c r="X1130" s="8">
        <f>IF($Z1130="","",Q1130+T1130+O1130)</f>
        <v/>
      </c>
      <c r="Y1130" s="8">
        <f>IF($Z1130="","",X1130-V1130-K1130)</f>
        <v/>
      </c>
      <c r="Z1130" s="16">
        <f>IF(ROWS($Z$2:$Z1130)&lt;=MAX('Per Line'!$AL$2:$AL$7001),MATCH(ROWS($Z$2:$Z1130),'Per Line'!$AL$2:$AL$7001,0),"")</f>
        <v/>
      </c>
      <c r="AA1130" s="17">
        <f>IF($Z1130="","",K1130-J1130*X1130/100)</f>
        <v/>
      </c>
      <c r="AB1130">
        <f>IF($Z1130="","",C1130&amp;"|"&amp;COUNTIF($C$2:$C1130,C1130))</f>
        <v/>
      </c>
    </row>
    <row r="1131">
      <c r="A1131" s="15" t="n"/>
      <c r="B1131">
        <f>IF($Z1131="","",INDEX('Per Line'!$D$2:$D$7001,$Z1131)&amp;"")</f>
        <v/>
      </c>
      <c r="C1131">
        <f>IF($Z1131="","",IF(X1131&lt;Settings!$C$8,"INV&lt;10000","Inv&gt;10000"))</f>
        <v/>
      </c>
      <c r="D1131">
        <f>IF($Z1131="","",INDEX('Per Line'!$A$2:$A$7001,$Z1131)&amp;"")</f>
        <v/>
      </c>
      <c r="E1131" s="14">
        <f>IF($Z1131="","",INDEX('Per Line'!$F$2:$F$7001,$Z1131))</f>
        <v/>
      </c>
      <c r="F1131">
        <f>IF($Z1131="","",INDEX('Per Line'!$G$2:$G$7001,$Z1131)&amp;"")</f>
        <v/>
      </c>
      <c r="G1131">
        <f>IF($Z1131="","",INDEX('Per Line'!$I$2:$I$7001,$Z1131)&amp;"")</f>
        <v/>
      </c>
      <c r="H1131">
        <f>IF($Z1131="","",INDEX('Per Line'!$J$2:$J$7001,$Z1131)&amp;"")</f>
        <v/>
      </c>
      <c r="I1131">
        <f>IF($Z1131="","",INDEX('Per Line'!$K$2:$K$7001,$Z1131)&amp;"")</f>
        <v/>
      </c>
      <c r="J1131">
        <f>IF($Z1131="","",INDEX('Per Line'!$M$2:$M$7001,$Z1131))</f>
        <v/>
      </c>
      <c r="K1131" s="8">
        <f>IF($Z1131="","",IF(AND(ISNUMBER(M1131),M1131&gt;0,X1131&gt;M1131),J1131*M1131/100+(X1131-M1131),J1131*X1131/100))</f>
        <v/>
      </c>
      <c r="L1131">
        <f>IF($Z1131="","",INDEX('Per Line'!$W$2:$W$7001,$Z1131)&amp;"")</f>
        <v/>
      </c>
      <c r="M1131">
        <f>IF($Z1131="","",INDEX('Per Line'!$AD$2:$AD$7001,$Z1131))</f>
        <v/>
      </c>
      <c r="N1131">
        <f>IF($Z1131="","",IF(AND(ISNUMBER(M1131),M1131&gt;0),X1131&gt;M1131,FALSE))</f>
        <v/>
      </c>
      <c r="O1131" s="8">
        <f>IF($Z1131="","",SUMIFS('Per Line'!$V$2:$V$7001,'Per Line'!$D$2:$D$7001,$B1131,'Per Line'!$AN$2:$AN$7001,1))</f>
        <v/>
      </c>
      <c r="P1131">
        <f>IF($Z1131="","",Settings!$C$7)</f>
        <v/>
      </c>
      <c r="Q1131" s="8">
        <f>IF($Z1131="","",SUMIFS('Per Line'!$V$2:$V$7001,'Per Line'!$D$2:$D$7001,$B1131,'Per Line'!$AM$2:$AM$7001,0,'Per Line'!$AN$2:$AN$7001,0))</f>
        <v/>
      </c>
      <c r="R1131" s="8">
        <f>IF($Z1131="","",Q1131*P1131)</f>
        <v/>
      </c>
      <c r="S1131">
        <f>IF($Z1131="","",Settings!$C$6)</f>
        <v/>
      </c>
      <c r="T1131" s="8">
        <f>IF($Z1131="","",SUMIFS('Per Line'!$V$2:$V$7001,'Per Line'!$D$2:$D$7001,$B1131,'Per Line'!$AM$2:$AM$7001,1,'Per Line'!$AN$2:$AN$7001,0))</f>
        <v/>
      </c>
      <c r="U1131" s="8">
        <f>IF($Z1131="","",T1131*S1131)</f>
        <v/>
      </c>
      <c r="V1131" s="8">
        <f>IF($Z1131="","",U1131+R1131)</f>
        <v/>
      </c>
      <c r="W1131" s="8">
        <f>IF($Z1131="","",X1131-V1131)</f>
        <v/>
      </c>
      <c r="X1131" s="8">
        <f>IF($Z1131="","",Q1131+T1131+O1131)</f>
        <v/>
      </c>
      <c r="Y1131" s="8">
        <f>IF($Z1131="","",X1131-V1131-K1131)</f>
        <v/>
      </c>
      <c r="Z1131" s="16">
        <f>IF(ROWS($Z$2:$Z1131)&lt;=MAX('Per Line'!$AL$2:$AL$7001),MATCH(ROWS($Z$2:$Z1131),'Per Line'!$AL$2:$AL$7001,0),"")</f>
        <v/>
      </c>
      <c r="AA1131" s="17">
        <f>IF($Z1131="","",K1131-J1131*X1131/100)</f>
        <v/>
      </c>
      <c r="AB1131">
        <f>IF($Z1131="","",C1131&amp;"|"&amp;COUNTIF($C$2:$C1131,C1131))</f>
        <v/>
      </c>
    </row>
    <row r="1132">
      <c r="A1132" s="15" t="n"/>
      <c r="B1132">
        <f>IF($Z1132="","",INDEX('Per Line'!$D$2:$D$7001,$Z1132)&amp;"")</f>
        <v/>
      </c>
      <c r="C1132">
        <f>IF($Z1132="","",IF(X1132&lt;Settings!$C$8,"INV&lt;10000","Inv&gt;10000"))</f>
        <v/>
      </c>
      <c r="D1132">
        <f>IF($Z1132="","",INDEX('Per Line'!$A$2:$A$7001,$Z1132)&amp;"")</f>
        <v/>
      </c>
      <c r="E1132" s="14">
        <f>IF($Z1132="","",INDEX('Per Line'!$F$2:$F$7001,$Z1132))</f>
        <v/>
      </c>
      <c r="F1132">
        <f>IF($Z1132="","",INDEX('Per Line'!$G$2:$G$7001,$Z1132)&amp;"")</f>
        <v/>
      </c>
      <c r="G1132">
        <f>IF($Z1132="","",INDEX('Per Line'!$I$2:$I$7001,$Z1132)&amp;"")</f>
        <v/>
      </c>
      <c r="H1132">
        <f>IF($Z1132="","",INDEX('Per Line'!$J$2:$J$7001,$Z1132)&amp;"")</f>
        <v/>
      </c>
      <c r="I1132">
        <f>IF($Z1132="","",INDEX('Per Line'!$K$2:$K$7001,$Z1132)&amp;"")</f>
        <v/>
      </c>
      <c r="J1132">
        <f>IF($Z1132="","",INDEX('Per Line'!$M$2:$M$7001,$Z1132))</f>
        <v/>
      </c>
      <c r="K1132" s="8">
        <f>IF($Z1132="","",IF(AND(ISNUMBER(M1132),M1132&gt;0,X1132&gt;M1132),J1132*M1132/100+(X1132-M1132),J1132*X1132/100))</f>
        <v/>
      </c>
      <c r="L1132">
        <f>IF($Z1132="","",INDEX('Per Line'!$W$2:$W$7001,$Z1132)&amp;"")</f>
        <v/>
      </c>
      <c r="M1132">
        <f>IF($Z1132="","",INDEX('Per Line'!$AD$2:$AD$7001,$Z1132))</f>
        <v/>
      </c>
      <c r="N1132">
        <f>IF($Z1132="","",IF(AND(ISNUMBER(M1132),M1132&gt;0),X1132&gt;M1132,FALSE))</f>
        <v/>
      </c>
      <c r="O1132" s="8">
        <f>IF($Z1132="","",SUMIFS('Per Line'!$V$2:$V$7001,'Per Line'!$D$2:$D$7001,$B1132,'Per Line'!$AN$2:$AN$7001,1))</f>
        <v/>
      </c>
      <c r="P1132">
        <f>IF($Z1132="","",Settings!$C$7)</f>
        <v/>
      </c>
      <c r="Q1132" s="8">
        <f>IF($Z1132="","",SUMIFS('Per Line'!$V$2:$V$7001,'Per Line'!$D$2:$D$7001,$B1132,'Per Line'!$AM$2:$AM$7001,0,'Per Line'!$AN$2:$AN$7001,0))</f>
        <v/>
      </c>
      <c r="R1132" s="8">
        <f>IF($Z1132="","",Q1132*P1132)</f>
        <v/>
      </c>
      <c r="S1132">
        <f>IF($Z1132="","",Settings!$C$6)</f>
        <v/>
      </c>
      <c r="T1132" s="8">
        <f>IF($Z1132="","",SUMIFS('Per Line'!$V$2:$V$7001,'Per Line'!$D$2:$D$7001,$B1132,'Per Line'!$AM$2:$AM$7001,1,'Per Line'!$AN$2:$AN$7001,0))</f>
        <v/>
      </c>
      <c r="U1132" s="8">
        <f>IF($Z1132="","",T1132*S1132)</f>
        <v/>
      </c>
      <c r="V1132" s="8">
        <f>IF($Z1132="","",U1132+R1132)</f>
        <v/>
      </c>
      <c r="W1132" s="8">
        <f>IF($Z1132="","",X1132-V1132)</f>
        <v/>
      </c>
      <c r="X1132" s="8">
        <f>IF($Z1132="","",Q1132+T1132+O1132)</f>
        <v/>
      </c>
      <c r="Y1132" s="8">
        <f>IF($Z1132="","",X1132-V1132-K1132)</f>
        <v/>
      </c>
      <c r="Z1132" s="16">
        <f>IF(ROWS($Z$2:$Z1132)&lt;=MAX('Per Line'!$AL$2:$AL$7001),MATCH(ROWS($Z$2:$Z1132),'Per Line'!$AL$2:$AL$7001,0),"")</f>
        <v/>
      </c>
      <c r="AA1132" s="17">
        <f>IF($Z1132="","",K1132-J1132*X1132/100)</f>
        <v/>
      </c>
      <c r="AB1132">
        <f>IF($Z1132="","",C1132&amp;"|"&amp;COUNTIF($C$2:$C1132,C1132))</f>
        <v/>
      </c>
    </row>
    <row r="1133">
      <c r="A1133" s="15" t="n"/>
      <c r="B1133">
        <f>IF($Z1133="","",INDEX('Per Line'!$D$2:$D$7001,$Z1133)&amp;"")</f>
        <v/>
      </c>
      <c r="C1133">
        <f>IF($Z1133="","",IF(X1133&lt;Settings!$C$8,"INV&lt;10000","Inv&gt;10000"))</f>
        <v/>
      </c>
      <c r="D1133">
        <f>IF($Z1133="","",INDEX('Per Line'!$A$2:$A$7001,$Z1133)&amp;"")</f>
        <v/>
      </c>
      <c r="E1133" s="14">
        <f>IF($Z1133="","",INDEX('Per Line'!$F$2:$F$7001,$Z1133))</f>
        <v/>
      </c>
      <c r="F1133">
        <f>IF($Z1133="","",INDEX('Per Line'!$G$2:$G$7001,$Z1133)&amp;"")</f>
        <v/>
      </c>
      <c r="G1133">
        <f>IF($Z1133="","",INDEX('Per Line'!$I$2:$I$7001,$Z1133)&amp;"")</f>
        <v/>
      </c>
      <c r="H1133">
        <f>IF($Z1133="","",INDEX('Per Line'!$J$2:$J$7001,$Z1133)&amp;"")</f>
        <v/>
      </c>
      <c r="I1133">
        <f>IF($Z1133="","",INDEX('Per Line'!$K$2:$K$7001,$Z1133)&amp;"")</f>
        <v/>
      </c>
      <c r="J1133">
        <f>IF($Z1133="","",INDEX('Per Line'!$M$2:$M$7001,$Z1133))</f>
        <v/>
      </c>
      <c r="K1133" s="8">
        <f>IF($Z1133="","",IF(AND(ISNUMBER(M1133),M1133&gt;0,X1133&gt;M1133),J1133*M1133/100+(X1133-M1133),J1133*X1133/100))</f>
        <v/>
      </c>
      <c r="L1133">
        <f>IF($Z1133="","",INDEX('Per Line'!$W$2:$W$7001,$Z1133)&amp;"")</f>
        <v/>
      </c>
      <c r="M1133">
        <f>IF($Z1133="","",INDEX('Per Line'!$AD$2:$AD$7001,$Z1133))</f>
        <v/>
      </c>
      <c r="N1133">
        <f>IF($Z1133="","",IF(AND(ISNUMBER(M1133),M1133&gt;0),X1133&gt;M1133,FALSE))</f>
        <v/>
      </c>
      <c r="O1133" s="8">
        <f>IF($Z1133="","",SUMIFS('Per Line'!$V$2:$V$7001,'Per Line'!$D$2:$D$7001,$B1133,'Per Line'!$AN$2:$AN$7001,1))</f>
        <v/>
      </c>
      <c r="P1133">
        <f>IF($Z1133="","",Settings!$C$7)</f>
        <v/>
      </c>
      <c r="Q1133" s="8">
        <f>IF($Z1133="","",SUMIFS('Per Line'!$V$2:$V$7001,'Per Line'!$D$2:$D$7001,$B1133,'Per Line'!$AM$2:$AM$7001,0,'Per Line'!$AN$2:$AN$7001,0))</f>
        <v/>
      </c>
      <c r="R1133" s="8">
        <f>IF($Z1133="","",Q1133*P1133)</f>
        <v/>
      </c>
      <c r="S1133">
        <f>IF($Z1133="","",Settings!$C$6)</f>
        <v/>
      </c>
      <c r="T1133" s="8">
        <f>IF($Z1133="","",SUMIFS('Per Line'!$V$2:$V$7001,'Per Line'!$D$2:$D$7001,$B1133,'Per Line'!$AM$2:$AM$7001,1,'Per Line'!$AN$2:$AN$7001,0))</f>
        <v/>
      </c>
      <c r="U1133" s="8">
        <f>IF($Z1133="","",T1133*S1133)</f>
        <v/>
      </c>
      <c r="V1133" s="8">
        <f>IF($Z1133="","",U1133+R1133)</f>
        <v/>
      </c>
      <c r="W1133" s="8">
        <f>IF($Z1133="","",X1133-V1133)</f>
        <v/>
      </c>
      <c r="X1133" s="8">
        <f>IF($Z1133="","",Q1133+T1133+O1133)</f>
        <v/>
      </c>
      <c r="Y1133" s="8">
        <f>IF($Z1133="","",X1133-V1133-K1133)</f>
        <v/>
      </c>
      <c r="Z1133" s="16">
        <f>IF(ROWS($Z$2:$Z1133)&lt;=MAX('Per Line'!$AL$2:$AL$7001),MATCH(ROWS($Z$2:$Z1133),'Per Line'!$AL$2:$AL$7001,0),"")</f>
        <v/>
      </c>
      <c r="AA1133" s="17">
        <f>IF($Z1133="","",K1133-J1133*X1133/100)</f>
        <v/>
      </c>
      <c r="AB1133">
        <f>IF($Z1133="","",C1133&amp;"|"&amp;COUNTIF($C$2:$C1133,C1133))</f>
        <v/>
      </c>
    </row>
    <row r="1134">
      <c r="A1134" s="15" t="n"/>
      <c r="B1134">
        <f>IF($Z1134="","",INDEX('Per Line'!$D$2:$D$7001,$Z1134)&amp;"")</f>
        <v/>
      </c>
      <c r="C1134">
        <f>IF($Z1134="","",IF(X1134&lt;Settings!$C$8,"INV&lt;10000","Inv&gt;10000"))</f>
        <v/>
      </c>
      <c r="D1134">
        <f>IF($Z1134="","",INDEX('Per Line'!$A$2:$A$7001,$Z1134)&amp;"")</f>
        <v/>
      </c>
      <c r="E1134" s="14">
        <f>IF($Z1134="","",INDEX('Per Line'!$F$2:$F$7001,$Z1134))</f>
        <v/>
      </c>
      <c r="F1134">
        <f>IF($Z1134="","",INDEX('Per Line'!$G$2:$G$7001,$Z1134)&amp;"")</f>
        <v/>
      </c>
      <c r="G1134">
        <f>IF($Z1134="","",INDEX('Per Line'!$I$2:$I$7001,$Z1134)&amp;"")</f>
        <v/>
      </c>
      <c r="H1134">
        <f>IF($Z1134="","",INDEX('Per Line'!$J$2:$J$7001,$Z1134)&amp;"")</f>
        <v/>
      </c>
      <c r="I1134">
        <f>IF($Z1134="","",INDEX('Per Line'!$K$2:$K$7001,$Z1134)&amp;"")</f>
        <v/>
      </c>
      <c r="J1134">
        <f>IF($Z1134="","",INDEX('Per Line'!$M$2:$M$7001,$Z1134))</f>
        <v/>
      </c>
      <c r="K1134" s="8">
        <f>IF($Z1134="","",IF(AND(ISNUMBER(M1134),M1134&gt;0,X1134&gt;M1134),J1134*M1134/100+(X1134-M1134),J1134*X1134/100))</f>
        <v/>
      </c>
      <c r="L1134">
        <f>IF($Z1134="","",INDEX('Per Line'!$W$2:$W$7001,$Z1134)&amp;"")</f>
        <v/>
      </c>
      <c r="M1134">
        <f>IF($Z1134="","",INDEX('Per Line'!$AD$2:$AD$7001,$Z1134))</f>
        <v/>
      </c>
      <c r="N1134">
        <f>IF($Z1134="","",IF(AND(ISNUMBER(M1134),M1134&gt;0),X1134&gt;M1134,FALSE))</f>
        <v/>
      </c>
      <c r="O1134" s="8">
        <f>IF($Z1134="","",SUMIFS('Per Line'!$V$2:$V$7001,'Per Line'!$D$2:$D$7001,$B1134,'Per Line'!$AN$2:$AN$7001,1))</f>
        <v/>
      </c>
      <c r="P1134">
        <f>IF($Z1134="","",Settings!$C$7)</f>
        <v/>
      </c>
      <c r="Q1134" s="8">
        <f>IF($Z1134="","",SUMIFS('Per Line'!$V$2:$V$7001,'Per Line'!$D$2:$D$7001,$B1134,'Per Line'!$AM$2:$AM$7001,0,'Per Line'!$AN$2:$AN$7001,0))</f>
        <v/>
      </c>
      <c r="R1134" s="8">
        <f>IF($Z1134="","",Q1134*P1134)</f>
        <v/>
      </c>
      <c r="S1134">
        <f>IF($Z1134="","",Settings!$C$6)</f>
        <v/>
      </c>
      <c r="T1134" s="8">
        <f>IF($Z1134="","",SUMIFS('Per Line'!$V$2:$V$7001,'Per Line'!$D$2:$D$7001,$B1134,'Per Line'!$AM$2:$AM$7001,1,'Per Line'!$AN$2:$AN$7001,0))</f>
        <v/>
      </c>
      <c r="U1134" s="8">
        <f>IF($Z1134="","",T1134*S1134)</f>
        <v/>
      </c>
      <c r="V1134" s="8">
        <f>IF($Z1134="","",U1134+R1134)</f>
        <v/>
      </c>
      <c r="W1134" s="8">
        <f>IF($Z1134="","",X1134-V1134)</f>
        <v/>
      </c>
      <c r="X1134" s="8">
        <f>IF($Z1134="","",Q1134+T1134+O1134)</f>
        <v/>
      </c>
      <c r="Y1134" s="8">
        <f>IF($Z1134="","",X1134-V1134-K1134)</f>
        <v/>
      </c>
      <c r="Z1134" s="16">
        <f>IF(ROWS($Z$2:$Z1134)&lt;=MAX('Per Line'!$AL$2:$AL$7001),MATCH(ROWS($Z$2:$Z1134),'Per Line'!$AL$2:$AL$7001,0),"")</f>
        <v/>
      </c>
      <c r="AA1134" s="17">
        <f>IF($Z1134="","",K1134-J1134*X1134/100)</f>
        <v/>
      </c>
      <c r="AB1134">
        <f>IF($Z1134="","",C1134&amp;"|"&amp;COUNTIF($C$2:$C1134,C1134))</f>
        <v/>
      </c>
    </row>
    <row r="1135">
      <c r="A1135" s="15" t="n"/>
      <c r="B1135">
        <f>IF($Z1135="","",INDEX('Per Line'!$D$2:$D$7001,$Z1135)&amp;"")</f>
        <v/>
      </c>
      <c r="C1135">
        <f>IF($Z1135="","",IF(X1135&lt;Settings!$C$8,"INV&lt;10000","Inv&gt;10000"))</f>
        <v/>
      </c>
      <c r="D1135">
        <f>IF($Z1135="","",INDEX('Per Line'!$A$2:$A$7001,$Z1135)&amp;"")</f>
        <v/>
      </c>
      <c r="E1135" s="14">
        <f>IF($Z1135="","",INDEX('Per Line'!$F$2:$F$7001,$Z1135))</f>
        <v/>
      </c>
      <c r="F1135">
        <f>IF($Z1135="","",INDEX('Per Line'!$G$2:$G$7001,$Z1135)&amp;"")</f>
        <v/>
      </c>
      <c r="G1135">
        <f>IF($Z1135="","",INDEX('Per Line'!$I$2:$I$7001,$Z1135)&amp;"")</f>
        <v/>
      </c>
      <c r="H1135">
        <f>IF($Z1135="","",INDEX('Per Line'!$J$2:$J$7001,$Z1135)&amp;"")</f>
        <v/>
      </c>
      <c r="I1135">
        <f>IF($Z1135="","",INDEX('Per Line'!$K$2:$K$7001,$Z1135)&amp;"")</f>
        <v/>
      </c>
      <c r="J1135">
        <f>IF($Z1135="","",INDEX('Per Line'!$M$2:$M$7001,$Z1135))</f>
        <v/>
      </c>
      <c r="K1135" s="8">
        <f>IF($Z1135="","",IF(AND(ISNUMBER(M1135),M1135&gt;0,X1135&gt;M1135),J1135*M1135/100+(X1135-M1135),J1135*X1135/100))</f>
        <v/>
      </c>
      <c r="L1135">
        <f>IF($Z1135="","",INDEX('Per Line'!$W$2:$W$7001,$Z1135)&amp;"")</f>
        <v/>
      </c>
      <c r="M1135">
        <f>IF($Z1135="","",INDEX('Per Line'!$AD$2:$AD$7001,$Z1135))</f>
        <v/>
      </c>
      <c r="N1135">
        <f>IF($Z1135="","",IF(AND(ISNUMBER(M1135),M1135&gt;0),X1135&gt;M1135,FALSE))</f>
        <v/>
      </c>
      <c r="O1135" s="8">
        <f>IF($Z1135="","",SUMIFS('Per Line'!$V$2:$V$7001,'Per Line'!$D$2:$D$7001,$B1135,'Per Line'!$AN$2:$AN$7001,1))</f>
        <v/>
      </c>
      <c r="P1135">
        <f>IF($Z1135="","",Settings!$C$7)</f>
        <v/>
      </c>
      <c r="Q1135" s="8">
        <f>IF($Z1135="","",SUMIFS('Per Line'!$V$2:$V$7001,'Per Line'!$D$2:$D$7001,$B1135,'Per Line'!$AM$2:$AM$7001,0,'Per Line'!$AN$2:$AN$7001,0))</f>
        <v/>
      </c>
      <c r="R1135" s="8">
        <f>IF($Z1135="","",Q1135*P1135)</f>
        <v/>
      </c>
      <c r="S1135">
        <f>IF($Z1135="","",Settings!$C$6)</f>
        <v/>
      </c>
      <c r="T1135" s="8">
        <f>IF($Z1135="","",SUMIFS('Per Line'!$V$2:$V$7001,'Per Line'!$D$2:$D$7001,$B1135,'Per Line'!$AM$2:$AM$7001,1,'Per Line'!$AN$2:$AN$7001,0))</f>
        <v/>
      </c>
      <c r="U1135" s="8">
        <f>IF($Z1135="","",T1135*S1135)</f>
        <v/>
      </c>
      <c r="V1135" s="8">
        <f>IF($Z1135="","",U1135+R1135)</f>
        <v/>
      </c>
      <c r="W1135" s="8">
        <f>IF($Z1135="","",X1135-V1135)</f>
        <v/>
      </c>
      <c r="X1135" s="8">
        <f>IF($Z1135="","",Q1135+T1135+O1135)</f>
        <v/>
      </c>
      <c r="Y1135" s="8">
        <f>IF($Z1135="","",X1135-V1135-K1135)</f>
        <v/>
      </c>
      <c r="Z1135" s="16">
        <f>IF(ROWS($Z$2:$Z1135)&lt;=MAX('Per Line'!$AL$2:$AL$7001),MATCH(ROWS($Z$2:$Z1135),'Per Line'!$AL$2:$AL$7001,0),"")</f>
        <v/>
      </c>
      <c r="AA1135" s="17">
        <f>IF($Z1135="","",K1135-J1135*X1135/100)</f>
        <v/>
      </c>
      <c r="AB1135">
        <f>IF($Z1135="","",C1135&amp;"|"&amp;COUNTIF($C$2:$C1135,C1135))</f>
        <v/>
      </c>
    </row>
    <row r="1136">
      <c r="A1136" s="15" t="n"/>
      <c r="B1136">
        <f>IF($Z1136="","",INDEX('Per Line'!$D$2:$D$7001,$Z1136)&amp;"")</f>
        <v/>
      </c>
      <c r="C1136">
        <f>IF($Z1136="","",IF(X1136&lt;Settings!$C$8,"INV&lt;10000","Inv&gt;10000"))</f>
        <v/>
      </c>
      <c r="D1136">
        <f>IF($Z1136="","",INDEX('Per Line'!$A$2:$A$7001,$Z1136)&amp;"")</f>
        <v/>
      </c>
      <c r="E1136" s="14">
        <f>IF($Z1136="","",INDEX('Per Line'!$F$2:$F$7001,$Z1136))</f>
        <v/>
      </c>
      <c r="F1136">
        <f>IF($Z1136="","",INDEX('Per Line'!$G$2:$G$7001,$Z1136)&amp;"")</f>
        <v/>
      </c>
      <c r="G1136">
        <f>IF($Z1136="","",INDEX('Per Line'!$I$2:$I$7001,$Z1136)&amp;"")</f>
        <v/>
      </c>
      <c r="H1136">
        <f>IF($Z1136="","",INDEX('Per Line'!$J$2:$J$7001,$Z1136)&amp;"")</f>
        <v/>
      </c>
      <c r="I1136">
        <f>IF($Z1136="","",INDEX('Per Line'!$K$2:$K$7001,$Z1136)&amp;"")</f>
        <v/>
      </c>
      <c r="J1136">
        <f>IF($Z1136="","",INDEX('Per Line'!$M$2:$M$7001,$Z1136))</f>
        <v/>
      </c>
      <c r="K1136" s="8">
        <f>IF($Z1136="","",IF(AND(ISNUMBER(M1136),M1136&gt;0,X1136&gt;M1136),J1136*M1136/100+(X1136-M1136),J1136*X1136/100))</f>
        <v/>
      </c>
      <c r="L1136">
        <f>IF($Z1136="","",INDEX('Per Line'!$W$2:$W$7001,$Z1136)&amp;"")</f>
        <v/>
      </c>
      <c r="M1136">
        <f>IF($Z1136="","",INDEX('Per Line'!$AD$2:$AD$7001,$Z1136))</f>
        <v/>
      </c>
      <c r="N1136">
        <f>IF($Z1136="","",IF(AND(ISNUMBER(M1136),M1136&gt;0),X1136&gt;M1136,FALSE))</f>
        <v/>
      </c>
      <c r="O1136" s="8">
        <f>IF($Z1136="","",SUMIFS('Per Line'!$V$2:$V$7001,'Per Line'!$D$2:$D$7001,$B1136,'Per Line'!$AN$2:$AN$7001,1))</f>
        <v/>
      </c>
      <c r="P1136">
        <f>IF($Z1136="","",Settings!$C$7)</f>
        <v/>
      </c>
      <c r="Q1136" s="8">
        <f>IF($Z1136="","",SUMIFS('Per Line'!$V$2:$V$7001,'Per Line'!$D$2:$D$7001,$B1136,'Per Line'!$AM$2:$AM$7001,0,'Per Line'!$AN$2:$AN$7001,0))</f>
        <v/>
      </c>
      <c r="R1136" s="8">
        <f>IF($Z1136="","",Q1136*P1136)</f>
        <v/>
      </c>
      <c r="S1136">
        <f>IF($Z1136="","",Settings!$C$6)</f>
        <v/>
      </c>
      <c r="T1136" s="8">
        <f>IF($Z1136="","",SUMIFS('Per Line'!$V$2:$V$7001,'Per Line'!$D$2:$D$7001,$B1136,'Per Line'!$AM$2:$AM$7001,1,'Per Line'!$AN$2:$AN$7001,0))</f>
        <v/>
      </c>
      <c r="U1136" s="8">
        <f>IF($Z1136="","",T1136*S1136)</f>
        <v/>
      </c>
      <c r="V1136" s="8">
        <f>IF($Z1136="","",U1136+R1136)</f>
        <v/>
      </c>
      <c r="W1136" s="8">
        <f>IF($Z1136="","",X1136-V1136)</f>
        <v/>
      </c>
      <c r="X1136" s="8">
        <f>IF($Z1136="","",Q1136+T1136+O1136)</f>
        <v/>
      </c>
      <c r="Y1136" s="8">
        <f>IF($Z1136="","",X1136-V1136-K1136)</f>
        <v/>
      </c>
      <c r="Z1136" s="16">
        <f>IF(ROWS($Z$2:$Z1136)&lt;=MAX('Per Line'!$AL$2:$AL$7001),MATCH(ROWS($Z$2:$Z1136),'Per Line'!$AL$2:$AL$7001,0),"")</f>
        <v/>
      </c>
      <c r="AA1136" s="17">
        <f>IF($Z1136="","",K1136-J1136*X1136/100)</f>
        <v/>
      </c>
      <c r="AB1136">
        <f>IF($Z1136="","",C1136&amp;"|"&amp;COUNTIF($C$2:$C1136,C1136))</f>
        <v/>
      </c>
    </row>
    <row r="1137">
      <c r="A1137" s="15" t="n"/>
      <c r="B1137">
        <f>IF($Z1137="","",INDEX('Per Line'!$D$2:$D$7001,$Z1137)&amp;"")</f>
        <v/>
      </c>
      <c r="C1137">
        <f>IF($Z1137="","",IF(X1137&lt;Settings!$C$8,"INV&lt;10000","Inv&gt;10000"))</f>
        <v/>
      </c>
      <c r="D1137">
        <f>IF($Z1137="","",INDEX('Per Line'!$A$2:$A$7001,$Z1137)&amp;"")</f>
        <v/>
      </c>
      <c r="E1137" s="14">
        <f>IF($Z1137="","",INDEX('Per Line'!$F$2:$F$7001,$Z1137))</f>
        <v/>
      </c>
      <c r="F1137">
        <f>IF($Z1137="","",INDEX('Per Line'!$G$2:$G$7001,$Z1137)&amp;"")</f>
        <v/>
      </c>
      <c r="G1137">
        <f>IF($Z1137="","",INDEX('Per Line'!$I$2:$I$7001,$Z1137)&amp;"")</f>
        <v/>
      </c>
      <c r="H1137">
        <f>IF($Z1137="","",INDEX('Per Line'!$J$2:$J$7001,$Z1137)&amp;"")</f>
        <v/>
      </c>
      <c r="I1137">
        <f>IF($Z1137="","",INDEX('Per Line'!$K$2:$K$7001,$Z1137)&amp;"")</f>
        <v/>
      </c>
      <c r="J1137">
        <f>IF($Z1137="","",INDEX('Per Line'!$M$2:$M$7001,$Z1137))</f>
        <v/>
      </c>
      <c r="K1137" s="8">
        <f>IF($Z1137="","",IF(AND(ISNUMBER(M1137),M1137&gt;0,X1137&gt;M1137),J1137*M1137/100+(X1137-M1137),J1137*X1137/100))</f>
        <v/>
      </c>
      <c r="L1137">
        <f>IF($Z1137="","",INDEX('Per Line'!$W$2:$W$7001,$Z1137)&amp;"")</f>
        <v/>
      </c>
      <c r="M1137">
        <f>IF($Z1137="","",INDEX('Per Line'!$AD$2:$AD$7001,$Z1137))</f>
        <v/>
      </c>
      <c r="N1137">
        <f>IF($Z1137="","",IF(AND(ISNUMBER(M1137),M1137&gt;0),X1137&gt;M1137,FALSE))</f>
        <v/>
      </c>
      <c r="O1137" s="8">
        <f>IF($Z1137="","",SUMIFS('Per Line'!$V$2:$V$7001,'Per Line'!$D$2:$D$7001,$B1137,'Per Line'!$AN$2:$AN$7001,1))</f>
        <v/>
      </c>
      <c r="P1137">
        <f>IF($Z1137="","",Settings!$C$7)</f>
        <v/>
      </c>
      <c r="Q1137" s="8">
        <f>IF($Z1137="","",SUMIFS('Per Line'!$V$2:$V$7001,'Per Line'!$D$2:$D$7001,$B1137,'Per Line'!$AM$2:$AM$7001,0,'Per Line'!$AN$2:$AN$7001,0))</f>
        <v/>
      </c>
      <c r="R1137" s="8">
        <f>IF($Z1137="","",Q1137*P1137)</f>
        <v/>
      </c>
      <c r="S1137">
        <f>IF($Z1137="","",Settings!$C$6)</f>
        <v/>
      </c>
      <c r="T1137" s="8">
        <f>IF($Z1137="","",SUMIFS('Per Line'!$V$2:$V$7001,'Per Line'!$D$2:$D$7001,$B1137,'Per Line'!$AM$2:$AM$7001,1,'Per Line'!$AN$2:$AN$7001,0))</f>
        <v/>
      </c>
      <c r="U1137" s="8">
        <f>IF($Z1137="","",T1137*S1137)</f>
        <v/>
      </c>
      <c r="V1137" s="8">
        <f>IF($Z1137="","",U1137+R1137)</f>
        <v/>
      </c>
      <c r="W1137" s="8">
        <f>IF($Z1137="","",X1137-V1137)</f>
        <v/>
      </c>
      <c r="X1137" s="8">
        <f>IF($Z1137="","",Q1137+T1137+O1137)</f>
        <v/>
      </c>
      <c r="Y1137" s="8">
        <f>IF($Z1137="","",X1137-V1137-K1137)</f>
        <v/>
      </c>
      <c r="Z1137" s="16">
        <f>IF(ROWS($Z$2:$Z1137)&lt;=MAX('Per Line'!$AL$2:$AL$7001),MATCH(ROWS($Z$2:$Z1137),'Per Line'!$AL$2:$AL$7001,0),"")</f>
        <v/>
      </c>
      <c r="AA1137" s="17">
        <f>IF($Z1137="","",K1137-J1137*X1137/100)</f>
        <v/>
      </c>
      <c r="AB1137">
        <f>IF($Z1137="","",C1137&amp;"|"&amp;COUNTIF($C$2:$C1137,C1137))</f>
        <v/>
      </c>
    </row>
    <row r="1138">
      <c r="A1138" s="15" t="n"/>
      <c r="B1138">
        <f>IF($Z1138="","",INDEX('Per Line'!$D$2:$D$7001,$Z1138)&amp;"")</f>
        <v/>
      </c>
      <c r="C1138">
        <f>IF($Z1138="","",IF(X1138&lt;Settings!$C$8,"INV&lt;10000","Inv&gt;10000"))</f>
        <v/>
      </c>
      <c r="D1138">
        <f>IF($Z1138="","",INDEX('Per Line'!$A$2:$A$7001,$Z1138)&amp;"")</f>
        <v/>
      </c>
      <c r="E1138" s="14">
        <f>IF($Z1138="","",INDEX('Per Line'!$F$2:$F$7001,$Z1138))</f>
        <v/>
      </c>
      <c r="F1138">
        <f>IF($Z1138="","",INDEX('Per Line'!$G$2:$G$7001,$Z1138)&amp;"")</f>
        <v/>
      </c>
      <c r="G1138">
        <f>IF($Z1138="","",INDEX('Per Line'!$I$2:$I$7001,$Z1138)&amp;"")</f>
        <v/>
      </c>
      <c r="H1138">
        <f>IF($Z1138="","",INDEX('Per Line'!$J$2:$J$7001,$Z1138)&amp;"")</f>
        <v/>
      </c>
      <c r="I1138">
        <f>IF($Z1138="","",INDEX('Per Line'!$K$2:$K$7001,$Z1138)&amp;"")</f>
        <v/>
      </c>
      <c r="J1138">
        <f>IF($Z1138="","",INDEX('Per Line'!$M$2:$M$7001,$Z1138))</f>
        <v/>
      </c>
      <c r="K1138" s="8">
        <f>IF($Z1138="","",IF(AND(ISNUMBER(M1138),M1138&gt;0,X1138&gt;M1138),J1138*M1138/100+(X1138-M1138),J1138*X1138/100))</f>
        <v/>
      </c>
      <c r="L1138">
        <f>IF($Z1138="","",INDEX('Per Line'!$W$2:$W$7001,$Z1138)&amp;"")</f>
        <v/>
      </c>
      <c r="M1138">
        <f>IF($Z1138="","",INDEX('Per Line'!$AD$2:$AD$7001,$Z1138))</f>
        <v/>
      </c>
      <c r="N1138">
        <f>IF($Z1138="","",IF(AND(ISNUMBER(M1138),M1138&gt;0),X1138&gt;M1138,FALSE))</f>
        <v/>
      </c>
      <c r="O1138" s="8">
        <f>IF($Z1138="","",SUMIFS('Per Line'!$V$2:$V$7001,'Per Line'!$D$2:$D$7001,$B1138,'Per Line'!$AN$2:$AN$7001,1))</f>
        <v/>
      </c>
      <c r="P1138">
        <f>IF($Z1138="","",Settings!$C$7)</f>
        <v/>
      </c>
      <c r="Q1138" s="8">
        <f>IF($Z1138="","",SUMIFS('Per Line'!$V$2:$V$7001,'Per Line'!$D$2:$D$7001,$B1138,'Per Line'!$AM$2:$AM$7001,0,'Per Line'!$AN$2:$AN$7001,0))</f>
        <v/>
      </c>
      <c r="R1138" s="8">
        <f>IF($Z1138="","",Q1138*P1138)</f>
        <v/>
      </c>
      <c r="S1138">
        <f>IF($Z1138="","",Settings!$C$6)</f>
        <v/>
      </c>
      <c r="T1138" s="8">
        <f>IF($Z1138="","",SUMIFS('Per Line'!$V$2:$V$7001,'Per Line'!$D$2:$D$7001,$B1138,'Per Line'!$AM$2:$AM$7001,1,'Per Line'!$AN$2:$AN$7001,0))</f>
        <v/>
      </c>
      <c r="U1138" s="8">
        <f>IF($Z1138="","",T1138*S1138)</f>
        <v/>
      </c>
      <c r="V1138" s="8">
        <f>IF($Z1138="","",U1138+R1138)</f>
        <v/>
      </c>
      <c r="W1138" s="8">
        <f>IF($Z1138="","",X1138-V1138)</f>
        <v/>
      </c>
      <c r="X1138" s="8">
        <f>IF($Z1138="","",Q1138+T1138+O1138)</f>
        <v/>
      </c>
      <c r="Y1138" s="8">
        <f>IF($Z1138="","",X1138-V1138-K1138)</f>
        <v/>
      </c>
      <c r="Z1138" s="16">
        <f>IF(ROWS($Z$2:$Z1138)&lt;=MAX('Per Line'!$AL$2:$AL$7001),MATCH(ROWS($Z$2:$Z1138),'Per Line'!$AL$2:$AL$7001,0),"")</f>
        <v/>
      </c>
      <c r="AA1138" s="17">
        <f>IF($Z1138="","",K1138-J1138*X1138/100)</f>
        <v/>
      </c>
      <c r="AB1138">
        <f>IF($Z1138="","",C1138&amp;"|"&amp;COUNTIF($C$2:$C1138,C1138))</f>
        <v/>
      </c>
    </row>
    <row r="1139">
      <c r="A1139" s="15" t="n"/>
      <c r="B1139">
        <f>IF($Z1139="","",INDEX('Per Line'!$D$2:$D$7001,$Z1139)&amp;"")</f>
        <v/>
      </c>
      <c r="C1139">
        <f>IF($Z1139="","",IF(X1139&lt;Settings!$C$8,"INV&lt;10000","Inv&gt;10000"))</f>
        <v/>
      </c>
      <c r="D1139">
        <f>IF($Z1139="","",INDEX('Per Line'!$A$2:$A$7001,$Z1139)&amp;"")</f>
        <v/>
      </c>
      <c r="E1139" s="14">
        <f>IF($Z1139="","",INDEX('Per Line'!$F$2:$F$7001,$Z1139))</f>
        <v/>
      </c>
      <c r="F1139">
        <f>IF($Z1139="","",INDEX('Per Line'!$G$2:$G$7001,$Z1139)&amp;"")</f>
        <v/>
      </c>
      <c r="G1139">
        <f>IF($Z1139="","",INDEX('Per Line'!$I$2:$I$7001,$Z1139)&amp;"")</f>
        <v/>
      </c>
      <c r="H1139">
        <f>IF($Z1139="","",INDEX('Per Line'!$J$2:$J$7001,$Z1139)&amp;"")</f>
        <v/>
      </c>
      <c r="I1139">
        <f>IF($Z1139="","",INDEX('Per Line'!$K$2:$K$7001,$Z1139)&amp;"")</f>
        <v/>
      </c>
      <c r="J1139">
        <f>IF($Z1139="","",INDEX('Per Line'!$M$2:$M$7001,$Z1139))</f>
        <v/>
      </c>
      <c r="K1139" s="8">
        <f>IF($Z1139="","",IF(AND(ISNUMBER(M1139),M1139&gt;0,X1139&gt;M1139),J1139*M1139/100+(X1139-M1139),J1139*X1139/100))</f>
        <v/>
      </c>
      <c r="L1139">
        <f>IF($Z1139="","",INDEX('Per Line'!$W$2:$W$7001,$Z1139)&amp;"")</f>
        <v/>
      </c>
      <c r="M1139">
        <f>IF($Z1139="","",INDEX('Per Line'!$AD$2:$AD$7001,$Z1139))</f>
        <v/>
      </c>
      <c r="N1139">
        <f>IF($Z1139="","",IF(AND(ISNUMBER(M1139),M1139&gt;0),X1139&gt;M1139,FALSE))</f>
        <v/>
      </c>
      <c r="O1139" s="8">
        <f>IF($Z1139="","",SUMIFS('Per Line'!$V$2:$V$7001,'Per Line'!$D$2:$D$7001,$B1139,'Per Line'!$AN$2:$AN$7001,1))</f>
        <v/>
      </c>
      <c r="P1139">
        <f>IF($Z1139="","",Settings!$C$7)</f>
        <v/>
      </c>
      <c r="Q1139" s="8">
        <f>IF($Z1139="","",SUMIFS('Per Line'!$V$2:$V$7001,'Per Line'!$D$2:$D$7001,$B1139,'Per Line'!$AM$2:$AM$7001,0,'Per Line'!$AN$2:$AN$7001,0))</f>
        <v/>
      </c>
      <c r="R1139" s="8">
        <f>IF($Z1139="","",Q1139*P1139)</f>
        <v/>
      </c>
      <c r="S1139">
        <f>IF($Z1139="","",Settings!$C$6)</f>
        <v/>
      </c>
      <c r="T1139" s="8">
        <f>IF($Z1139="","",SUMIFS('Per Line'!$V$2:$V$7001,'Per Line'!$D$2:$D$7001,$B1139,'Per Line'!$AM$2:$AM$7001,1,'Per Line'!$AN$2:$AN$7001,0))</f>
        <v/>
      </c>
      <c r="U1139" s="8">
        <f>IF($Z1139="","",T1139*S1139)</f>
        <v/>
      </c>
      <c r="V1139" s="8">
        <f>IF($Z1139="","",U1139+R1139)</f>
        <v/>
      </c>
      <c r="W1139" s="8">
        <f>IF($Z1139="","",X1139-V1139)</f>
        <v/>
      </c>
      <c r="X1139" s="8">
        <f>IF($Z1139="","",Q1139+T1139+O1139)</f>
        <v/>
      </c>
      <c r="Y1139" s="8">
        <f>IF($Z1139="","",X1139-V1139-K1139)</f>
        <v/>
      </c>
      <c r="Z1139" s="16">
        <f>IF(ROWS($Z$2:$Z1139)&lt;=MAX('Per Line'!$AL$2:$AL$7001),MATCH(ROWS($Z$2:$Z1139),'Per Line'!$AL$2:$AL$7001,0),"")</f>
        <v/>
      </c>
      <c r="AA1139" s="17">
        <f>IF($Z1139="","",K1139-J1139*X1139/100)</f>
        <v/>
      </c>
      <c r="AB1139">
        <f>IF($Z1139="","",C1139&amp;"|"&amp;COUNTIF($C$2:$C1139,C1139))</f>
        <v/>
      </c>
    </row>
    <row r="1140">
      <c r="A1140" s="15" t="n"/>
      <c r="B1140">
        <f>IF($Z1140="","",INDEX('Per Line'!$D$2:$D$7001,$Z1140)&amp;"")</f>
        <v/>
      </c>
      <c r="C1140">
        <f>IF($Z1140="","",IF(X1140&lt;Settings!$C$8,"INV&lt;10000","Inv&gt;10000"))</f>
        <v/>
      </c>
      <c r="D1140">
        <f>IF($Z1140="","",INDEX('Per Line'!$A$2:$A$7001,$Z1140)&amp;"")</f>
        <v/>
      </c>
      <c r="E1140" s="14">
        <f>IF($Z1140="","",INDEX('Per Line'!$F$2:$F$7001,$Z1140))</f>
        <v/>
      </c>
      <c r="F1140">
        <f>IF($Z1140="","",INDEX('Per Line'!$G$2:$G$7001,$Z1140)&amp;"")</f>
        <v/>
      </c>
      <c r="G1140">
        <f>IF($Z1140="","",INDEX('Per Line'!$I$2:$I$7001,$Z1140)&amp;"")</f>
        <v/>
      </c>
      <c r="H1140">
        <f>IF($Z1140="","",INDEX('Per Line'!$J$2:$J$7001,$Z1140)&amp;"")</f>
        <v/>
      </c>
      <c r="I1140">
        <f>IF($Z1140="","",INDEX('Per Line'!$K$2:$K$7001,$Z1140)&amp;"")</f>
        <v/>
      </c>
      <c r="J1140">
        <f>IF($Z1140="","",INDEX('Per Line'!$M$2:$M$7001,$Z1140))</f>
        <v/>
      </c>
      <c r="K1140" s="8">
        <f>IF($Z1140="","",IF(AND(ISNUMBER(M1140),M1140&gt;0,X1140&gt;M1140),J1140*M1140/100+(X1140-M1140),J1140*X1140/100))</f>
        <v/>
      </c>
      <c r="L1140">
        <f>IF($Z1140="","",INDEX('Per Line'!$W$2:$W$7001,$Z1140)&amp;"")</f>
        <v/>
      </c>
      <c r="M1140">
        <f>IF($Z1140="","",INDEX('Per Line'!$AD$2:$AD$7001,$Z1140))</f>
        <v/>
      </c>
      <c r="N1140">
        <f>IF($Z1140="","",IF(AND(ISNUMBER(M1140),M1140&gt;0),X1140&gt;M1140,FALSE))</f>
        <v/>
      </c>
      <c r="O1140" s="8">
        <f>IF($Z1140="","",SUMIFS('Per Line'!$V$2:$V$7001,'Per Line'!$D$2:$D$7001,$B1140,'Per Line'!$AN$2:$AN$7001,1))</f>
        <v/>
      </c>
      <c r="P1140">
        <f>IF($Z1140="","",Settings!$C$7)</f>
        <v/>
      </c>
      <c r="Q1140" s="8">
        <f>IF($Z1140="","",SUMIFS('Per Line'!$V$2:$V$7001,'Per Line'!$D$2:$D$7001,$B1140,'Per Line'!$AM$2:$AM$7001,0,'Per Line'!$AN$2:$AN$7001,0))</f>
        <v/>
      </c>
      <c r="R1140" s="8">
        <f>IF($Z1140="","",Q1140*P1140)</f>
        <v/>
      </c>
      <c r="S1140">
        <f>IF($Z1140="","",Settings!$C$6)</f>
        <v/>
      </c>
      <c r="T1140" s="8">
        <f>IF($Z1140="","",SUMIFS('Per Line'!$V$2:$V$7001,'Per Line'!$D$2:$D$7001,$B1140,'Per Line'!$AM$2:$AM$7001,1,'Per Line'!$AN$2:$AN$7001,0))</f>
        <v/>
      </c>
      <c r="U1140" s="8">
        <f>IF($Z1140="","",T1140*S1140)</f>
        <v/>
      </c>
      <c r="V1140" s="8">
        <f>IF($Z1140="","",U1140+R1140)</f>
        <v/>
      </c>
      <c r="W1140" s="8">
        <f>IF($Z1140="","",X1140-V1140)</f>
        <v/>
      </c>
      <c r="X1140" s="8">
        <f>IF($Z1140="","",Q1140+T1140+O1140)</f>
        <v/>
      </c>
      <c r="Y1140" s="8">
        <f>IF($Z1140="","",X1140-V1140-K1140)</f>
        <v/>
      </c>
      <c r="Z1140" s="16">
        <f>IF(ROWS($Z$2:$Z1140)&lt;=MAX('Per Line'!$AL$2:$AL$7001),MATCH(ROWS($Z$2:$Z1140),'Per Line'!$AL$2:$AL$7001,0),"")</f>
        <v/>
      </c>
      <c r="AA1140" s="17">
        <f>IF($Z1140="","",K1140-J1140*X1140/100)</f>
        <v/>
      </c>
      <c r="AB1140">
        <f>IF($Z1140="","",C1140&amp;"|"&amp;COUNTIF($C$2:$C1140,C1140))</f>
        <v/>
      </c>
    </row>
    <row r="1141">
      <c r="A1141" s="15" t="n"/>
      <c r="B1141">
        <f>IF($Z1141="","",INDEX('Per Line'!$D$2:$D$7001,$Z1141)&amp;"")</f>
        <v/>
      </c>
      <c r="C1141">
        <f>IF($Z1141="","",IF(X1141&lt;Settings!$C$8,"INV&lt;10000","Inv&gt;10000"))</f>
        <v/>
      </c>
      <c r="D1141">
        <f>IF($Z1141="","",INDEX('Per Line'!$A$2:$A$7001,$Z1141)&amp;"")</f>
        <v/>
      </c>
      <c r="E1141" s="14">
        <f>IF($Z1141="","",INDEX('Per Line'!$F$2:$F$7001,$Z1141))</f>
        <v/>
      </c>
      <c r="F1141">
        <f>IF($Z1141="","",INDEX('Per Line'!$G$2:$G$7001,$Z1141)&amp;"")</f>
        <v/>
      </c>
      <c r="G1141">
        <f>IF($Z1141="","",INDEX('Per Line'!$I$2:$I$7001,$Z1141)&amp;"")</f>
        <v/>
      </c>
      <c r="H1141">
        <f>IF($Z1141="","",INDEX('Per Line'!$J$2:$J$7001,$Z1141)&amp;"")</f>
        <v/>
      </c>
      <c r="I1141">
        <f>IF($Z1141="","",INDEX('Per Line'!$K$2:$K$7001,$Z1141)&amp;"")</f>
        <v/>
      </c>
      <c r="J1141">
        <f>IF($Z1141="","",INDEX('Per Line'!$M$2:$M$7001,$Z1141))</f>
        <v/>
      </c>
      <c r="K1141" s="8">
        <f>IF($Z1141="","",IF(AND(ISNUMBER(M1141),M1141&gt;0,X1141&gt;M1141),J1141*M1141/100+(X1141-M1141),J1141*X1141/100))</f>
        <v/>
      </c>
      <c r="L1141">
        <f>IF($Z1141="","",INDEX('Per Line'!$W$2:$W$7001,$Z1141)&amp;"")</f>
        <v/>
      </c>
      <c r="M1141">
        <f>IF($Z1141="","",INDEX('Per Line'!$AD$2:$AD$7001,$Z1141))</f>
        <v/>
      </c>
      <c r="N1141">
        <f>IF($Z1141="","",IF(AND(ISNUMBER(M1141),M1141&gt;0),X1141&gt;M1141,FALSE))</f>
        <v/>
      </c>
      <c r="O1141" s="8">
        <f>IF($Z1141="","",SUMIFS('Per Line'!$V$2:$V$7001,'Per Line'!$D$2:$D$7001,$B1141,'Per Line'!$AN$2:$AN$7001,1))</f>
        <v/>
      </c>
      <c r="P1141">
        <f>IF($Z1141="","",Settings!$C$7)</f>
        <v/>
      </c>
      <c r="Q1141" s="8">
        <f>IF($Z1141="","",SUMIFS('Per Line'!$V$2:$V$7001,'Per Line'!$D$2:$D$7001,$B1141,'Per Line'!$AM$2:$AM$7001,0,'Per Line'!$AN$2:$AN$7001,0))</f>
        <v/>
      </c>
      <c r="R1141" s="8">
        <f>IF($Z1141="","",Q1141*P1141)</f>
        <v/>
      </c>
      <c r="S1141">
        <f>IF($Z1141="","",Settings!$C$6)</f>
        <v/>
      </c>
      <c r="T1141" s="8">
        <f>IF($Z1141="","",SUMIFS('Per Line'!$V$2:$V$7001,'Per Line'!$D$2:$D$7001,$B1141,'Per Line'!$AM$2:$AM$7001,1,'Per Line'!$AN$2:$AN$7001,0))</f>
        <v/>
      </c>
      <c r="U1141" s="8">
        <f>IF($Z1141="","",T1141*S1141)</f>
        <v/>
      </c>
      <c r="V1141" s="8">
        <f>IF($Z1141="","",U1141+R1141)</f>
        <v/>
      </c>
      <c r="W1141" s="8">
        <f>IF($Z1141="","",X1141-V1141)</f>
        <v/>
      </c>
      <c r="X1141" s="8">
        <f>IF($Z1141="","",Q1141+T1141+O1141)</f>
        <v/>
      </c>
      <c r="Y1141" s="8">
        <f>IF($Z1141="","",X1141-V1141-K1141)</f>
        <v/>
      </c>
      <c r="Z1141" s="16">
        <f>IF(ROWS($Z$2:$Z1141)&lt;=MAX('Per Line'!$AL$2:$AL$7001),MATCH(ROWS($Z$2:$Z1141),'Per Line'!$AL$2:$AL$7001,0),"")</f>
        <v/>
      </c>
      <c r="AA1141" s="17">
        <f>IF($Z1141="","",K1141-J1141*X1141/100)</f>
        <v/>
      </c>
      <c r="AB1141">
        <f>IF($Z1141="","",C1141&amp;"|"&amp;COUNTIF($C$2:$C1141,C1141))</f>
        <v/>
      </c>
    </row>
    <row r="1142">
      <c r="A1142" s="15" t="n"/>
      <c r="B1142">
        <f>IF($Z1142="","",INDEX('Per Line'!$D$2:$D$7001,$Z1142)&amp;"")</f>
        <v/>
      </c>
      <c r="C1142">
        <f>IF($Z1142="","",IF(X1142&lt;Settings!$C$8,"INV&lt;10000","Inv&gt;10000"))</f>
        <v/>
      </c>
      <c r="D1142">
        <f>IF($Z1142="","",INDEX('Per Line'!$A$2:$A$7001,$Z1142)&amp;"")</f>
        <v/>
      </c>
      <c r="E1142" s="14">
        <f>IF($Z1142="","",INDEX('Per Line'!$F$2:$F$7001,$Z1142))</f>
        <v/>
      </c>
      <c r="F1142">
        <f>IF($Z1142="","",INDEX('Per Line'!$G$2:$G$7001,$Z1142)&amp;"")</f>
        <v/>
      </c>
      <c r="G1142">
        <f>IF($Z1142="","",INDEX('Per Line'!$I$2:$I$7001,$Z1142)&amp;"")</f>
        <v/>
      </c>
      <c r="H1142">
        <f>IF($Z1142="","",INDEX('Per Line'!$J$2:$J$7001,$Z1142)&amp;"")</f>
        <v/>
      </c>
      <c r="I1142">
        <f>IF($Z1142="","",INDEX('Per Line'!$K$2:$K$7001,$Z1142)&amp;"")</f>
        <v/>
      </c>
      <c r="J1142">
        <f>IF($Z1142="","",INDEX('Per Line'!$M$2:$M$7001,$Z1142))</f>
        <v/>
      </c>
      <c r="K1142" s="8">
        <f>IF($Z1142="","",IF(AND(ISNUMBER(M1142),M1142&gt;0,X1142&gt;M1142),J1142*M1142/100+(X1142-M1142),J1142*X1142/100))</f>
        <v/>
      </c>
      <c r="L1142">
        <f>IF($Z1142="","",INDEX('Per Line'!$W$2:$W$7001,$Z1142)&amp;"")</f>
        <v/>
      </c>
      <c r="M1142">
        <f>IF($Z1142="","",INDEX('Per Line'!$AD$2:$AD$7001,$Z1142))</f>
        <v/>
      </c>
      <c r="N1142">
        <f>IF($Z1142="","",IF(AND(ISNUMBER(M1142),M1142&gt;0),X1142&gt;M1142,FALSE))</f>
        <v/>
      </c>
      <c r="O1142" s="8">
        <f>IF($Z1142="","",SUMIFS('Per Line'!$V$2:$V$7001,'Per Line'!$D$2:$D$7001,$B1142,'Per Line'!$AN$2:$AN$7001,1))</f>
        <v/>
      </c>
      <c r="P1142">
        <f>IF($Z1142="","",Settings!$C$7)</f>
        <v/>
      </c>
      <c r="Q1142" s="8">
        <f>IF($Z1142="","",SUMIFS('Per Line'!$V$2:$V$7001,'Per Line'!$D$2:$D$7001,$B1142,'Per Line'!$AM$2:$AM$7001,0,'Per Line'!$AN$2:$AN$7001,0))</f>
        <v/>
      </c>
      <c r="R1142" s="8">
        <f>IF($Z1142="","",Q1142*P1142)</f>
        <v/>
      </c>
      <c r="S1142">
        <f>IF($Z1142="","",Settings!$C$6)</f>
        <v/>
      </c>
      <c r="T1142" s="8">
        <f>IF($Z1142="","",SUMIFS('Per Line'!$V$2:$V$7001,'Per Line'!$D$2:$D$7001,$B1142,'Per Line'!$AM$2:$AM$7001,1,'Per Line'!$AN$2:$AN$7001,0))</f>
        <v/>
      </c>
      <c r="U1142" s="8">
        <f>IF($Z1142="","",T1142*S1142)</f>
        <v/>
      </c>
      <c r="V1142" s="8">
        <f>IF($Z1142="","",U1142+R1142)</f>
        <v/>
      </c>
      <c r="W1142" s="8">
        <f>IF($Z1142="","",X1142-V1142)</f>
        <v/>
      </c>
      <c r="X1142" s="8">
        <f>IF($Z1142="","",Q1142+T1142+O1142)</f>
        <v/>
      </c>
      <c r="Y1142" s="8">
        <f>IF($Z1142="","",X1142-V1142-K1142)</f>
        <v/>
      </c>
      <c r="Z1142" s="16">
        <f>IF(ROWS($Z$2:$Z1142)&lt;=MAX('Per Line'!$AL$2:$AL$7001),MATCH(ROWS($Z$2:$Z1142),'Per Line'!$AL$2:$AL$7001,0),"")</f>
        <v/>
      </c>
      <c r="AA1142" s="17">
        <f>IF($Z1142="","",K1142-J1142*X1142/100)</f>
        <v/>
      </c>
      <c r="AB1142">
        <f>IF($Z1142="","",C1142&amp;"|"&amp;COUNTIF($C$2:$C1142,C1142))</f>
        <v/>
      </c>
    </row>
    <row r="1143">
      <c r="A1143" s="15" t="n"/>
      <c r="B1143">
        <f>IF($Z1143="","",INDEX('Per Line'!$D$2:$D$7001,$Z1143)&amp;"")</f>
        <v/>
      </c>
      <c r="C1143">
        <f>IF($Z1143="","",IF(X1143&lt;Settings!$C$8,"INV&lt;10000","Inv&gt;10000"))</f>
        <v/>
      </c>
      <c r="D1143">
        <f>IF($Z1143="","",INDEX('Per Line'!$A$2:$A$7001,$Z1143)&amp;"")</f>
        <v/>
      </c>
      <c r="E1143" s="14">
        <f>IF($Z1143="","",INDEX('Per Line'!$F$2:$F$7001,$Z1143))</f>
        <v/>
      </c>
      <c r="F1143">
        <f>IF($Z1143="","",INDEX('Per Line'!$G$2:$G$7001,$Z1143)&amp;"")</f>
        <v/>
      </c>
      <c r="G1143">
        <f>IF($Z1143="","",INDEX('Per Line'!$I$2:$I$7001,$Z1143)&amp;"")</f>
        <v/>
      </c>
      <c r="H1143">
        <f>IF($Z1143="","",INDEX('Per Line'!$J$2:$J$7001,$Z1143)&amp;"")</f>
        <v/>
      </c>
      <c r="I1143">
        <f>IF($Z1143="","",INDEX('Per Line'!$K$2:$K$7001,$Z1143)&amp;"")</f>
        <v/>
      </c>
      <c r="J1143">
        <f>IF($Z1143="","",INDEX('Per Line'!$M$2:$M$7001,$Z1143))</f>
        <v/>
      </c>
      <c r="K1143" s="8">
        <f>IF($Z1143="","",IF(AND(ISNUMBER(M1143),M1143&gt;0,X1143&gt;M1143),J1143*M1143/100+(X1143-M1143),J1143*X1143/100))</f>
        <v/>
      </c>
      <c r="L1143">
        <f>IF($Z1143="","",INDEX('Per Line'!$W$2:$W$7001,$Z1143)&amp;"")</f>
        <v/>
      </c>
      <c r="M1143">
        <f>IF($Z1143="","",INDEX('Per Line'!$AD$2:$AD$7001,$Z1143))</f>
        <v/>
      </c>
      <c r="N1143">
        <f>IF($Z1143="","",IF(AND(ISNUMBER(M1143),M1143&gt;0),X1143&gt;M1143,FALSE))</f>
        <v/>
      </c>
      <c r="O1143" s="8">
        <f>IF($Z1143="","",SUMIFS('Per Line'!$V$2:$V$7001,'Per Line'!$D$2:$D$7001,$B1143,'Per Line'!$AN$2:$AN$7001,1))</f>
        <v/>
      </c>
      <c r="P1143">
        <f>IF($Z1143="","",Settings!$C$7)</f>
        <v/>
      </c>
      <c r="Q1143" s="8">
        <f>IF($Z1143="","",SUMIFS('Per Line'!$V$2:$V$7001,'Per Line'!$D$2:$D$7001,$B1143,'Per Line'!$AM$2:$AM$7001,0,'Per Line'!$AN$2:$AN$7001,0))</f>
        <v/>
      </c>
      <c r="R1143" s="8">
        <f>IF($Z1143="","",Q1143*P1143)</f>
        <v/>
      </c>
      <c r="S1143">
        <f>IF($Z1143="","",Settings!$C$6)</f>
        <v/>
      </c>
      <c r="T1143" s="8">
        <f>IF($Z1143="","",SUMIFS('Per Line'!$V$2:$V$7001,'Per Line'!$D$2:$D$7001,$B1143,'Per Line'!$AM$2:$AM$7001,1,'Per Line'!$AN$2:$AN$7001,0))</f>
        <v/>
      </c>
      <c r="U1143" s="8">
        <f>IF($Z1143="","",T1143*S1143)</f>
        <v/>
      </c>
      <c r="V1143" s="8">
        <f>IF($Z1143="","",U1143+R1143)</f>
        <v/>
      </c>
      <c r="W1143" s="8">
        <f>IF($Z1143="","",X1143-V1143)</f>
        <v/>
      </c>
      <c r="X1143" s="8">
        <f>IF($Z1143="","",Q1143+T1143+O1143)</f>
        <v/>
      </c>
      <c r="Y1143" s="8">
        <f>IF($Z1143="","",X1143-V1143-K1143)</f>
        <v/>
      </c>
      <c r="Z1143" s="16">
        <f>IF(ROWS($Z$2:$Z1143)&lt;=MAX('Per Line'!$AL$2:$AL$7001),MATCH(ROWS($Z$2:$Z1143),'Per Line'!$AL$2:$AL$7001,0),"")</f>
        <v/>
      </c>
      <c r="AA1143" s="17">
        <f>IF($Z1143="","",K1143-J1143*X1143/100)</f>
        <v/>
      </c>
      <c r="AB1143">
        <f>IF($Z1143="","",C1143&amp;"|"&amp;COUNTIF($C$2:$C1143,C1143))</f>
        <v/>
      </c>
    </row>
    <row r="1144">
      <c r="A1144" s="15" t="n"/>
      <c r="B1144">
        <f>IF($Z1144="","",INDEX('Per Line'!$D$2:$D$7001,$Z1144)&amp;"")</f>
        <v/>
      </c>
      <c r="C1144">
        <f>IF($Z1144="","",IF(X1144&lt;Settings!$C$8,"INV&lt;10000","Inv&gt;10000"))</f>
        <v/>
      </c>
      <c r="D1144">
        <f>IF($Z1144="","",INDEX('Per Line'!$A$2:$A$7001,$Z1144)&amp;"")</f>
        <v/>
      </c>
      <c r="E1144" s="14">
        <f>IF($Z1144="","",INDEX('Per Line'!$F$2:$F$7001,$Z1144))</f>
        <v/>
      </c>
      <c r="F1144">
        <f>IF($Z1144="","",INDEX('Per Line'!$G$2:$G$7001,$Z1144)&amp;"")</f>
        <v/>
      </c>
      <c r="G1144">
        <f>IF($Z1144="","",INDEX('Per Line'!$I$2:$I$7001,$Z1144)&amp;"")</f>
        <v/>
      </c>
      <c r="H1144">
        <f>IF($Z1144="","",INDEX('Per Line'!$J$2:$J$7001,$Z1144)&amp;"")</f>
        <v/>
      </c>
      <c r="I1144">
        <f>IF($Z1144="","",INDEX('Per Line'!$K$2:$K$7001,$Z1144)&amp;"")</f>
        <v/>
      </c>
      <c r="J1144">
        <f>IF($Z1144="","",INDEX('Per Line'!$M$2:$M$7001,$Z1144))</f>
        <v/>
      </c>
      <c r="K1144" s="8">
        <f>IF($Z1144="","",IF(AND(ISNUMBER(M1144),M1144&gt;0,X1144&gt;M1144),J1144*M1144/100+(X1144-M1144),J1144*X1144/100))</f>
        <v/>
      </c>
      <c r="L1144">
        <f>IF($Z1144="","",INDEX('Per Line'!$W$2:$W$7001,$Z1144)&amp;"")</f>
        <v/>
      </c>
      <c r="M1144">
        <f>IF($Z1144="","",INDEX('Per Line'!$AD$2:$AD$7001,$Z1144))</f>
        <v/>
      </c>
      <c r="N1144">
        <f>IF($Z1144="","",IF(AND(ISNUMBER(M1144),M1144&gt;0),X1144&gt;M1144,FALSE))</f>
        <v/>
      </c>
      <c r="O1144" s="8">
        <f>IF($Z1144="","",SUMIFS('Per Line'!$V$2:$V$7001,'Per Line'!$D$2:$D$7001,$B1144,'Per Line'!$AN$2:$AN$7001,1))</f>
        <v/>
      </c>
      <c r="P1144">
        <f>IF($Z1144="","",Settings!$C$7)</f>
        <v/>
      </c>
      <c r="Q1144" s="8">
        <f>IF($Z1144="","",SUMIFS('Per Line'!$V$2:$V$7001,'Per Line'!$D$2:$D$7001,$B1144,'Per Line'!$AM$2:$AM$7001,0,'Per Line'!$AN$2:$AN$7001,0))</f>
        <v/>
      </c>
      <c r="R1144" s="8">
        <f>IF($Z1144="","",Q1144*P1144)</f>
        <v/>
      </c>
      <c r="S1144">
        <f>IF($Z1144="","",Settings!$C$6)</f>
        <v/>
      </c>
      <c r="T1144" s="8">
        <f>IF($Z1144="","",SUMIFS('Per Line'!$V$2:$V$7001,'Per Line'!$D$2:$D$7001,$B1144,'Per Line'!$AM$2:$AM$7001,1,'Per Line'!$AN$2:$AN$7001,0))</f>
        <v/>
      </c>
      <c r="U1144" s="8">
        <f>IF($Z1144="","",T1144*S1144)</f>
        <v/>
      </c>
      <c r="V1144" s="8">
        <f>IF($Z1144="","",U1144+R1144)</f>
        <v/>
      </c>
      <c r="W1144" s="8">
        <f>IF($Z1144="","",X1144-V1144)</f>
        <v/>
      </c>
      <c r="X1144" s="8">
        <f>IF($Z1144="","",Q1144+T1144+O1144)</f>
        <v/>
      </c>
      <c r="Y1144" s="8">
        <f>IF($Z1144="","",X1144-V1144-K1144)</f>
        <v/>
      </c>
      <c r="Z1144" s="16">
        <f>IF(ROWS($Z$2:$Z1144)&lt;=MAX('Per Line'!$AL$2:$AL$7001),MATCH(ROWS($Z$2:$Z1144),'Per Line'!$AL$2:$AL$7001,0),"")</f>
        <v/>
      </c>
      <c r="AA1144" s="17">
        <f>IF($Z1144="","",K1144-J1144*X1144/100)</f>
        <v/>
      </c>
      <c r="AB1144">
        <f>IF($Z1144="","",C1144&amp;"|"&amp;COUNTIF($C$2:$C1144,C1144))</f>
        <v/>
      </c>
    </row>
    <row r="1145">
      <c r="A1145" s="15" t="n"/>
      <c r="B1145">
        <f>IF($Z1145="","",INDEX('Per Line'!$D$2:$D$7001,$Z1145)&amp;"")</f>
        <v/>
      </c>
      <c r="C1145">
        <f>IF($Z1145="","",IF(X1145&lt;Settings!$C$8,"INV&lt;10000","Inv&gt;10000"))</f>
        <v/>
      </c>
      <c r="D1145">
        <f>IF($Z1145="","",INDEX('Per Line'!$A$2:$A$7001,$Z1145)&amp;"")</f>
        <v/>
      </c>
      <c r="E1145" s="14">
        <f>IF($Z1145="","",INDEX('Per Line'!$F$2:$F$7001,$Z1145))</f>
        <v/>
      </c>
      <c r="F1145">
        <f>IF($Z1145="","",INDEX('Per Line'!$G$2:$G$7001,$Z1145)&amp;"")</f>
        <v/>
      </c>
      <c r="G1145">
        <f>IF($Z1145="","",INDEX('Per Line'!$I$2:$I$7001,$Z1145)&amp;"")</f>
        <v/>
      </c>
      <c r="H1145">
        <f>IF($Z1145="","",INDEX('Per Line'!$J$2:$J$7001,$Z1145)&amp;"")</f>
        <v/>
      </c>
      <c r="I1145">
        <f>IF($Z1145="","",INDEX('Per Line'!$K$2:$K$7001,$Z1145)&amp;"")</f>
        <v/>
      </c>
      <c r="J1145">
        <f>IF($Z1145="","",INDEX('Per Line'!$M$2:$M$7001,$Z1145))</f>
        <v/>
      </c>
      <c r="K1145" s="8">
        <f>IF($Z1145="","",IF(AND(ISNUMBER(M1145),M1145&gt;0,X1145&gt;M1145),J1145*M1145/100+(X1145-M1145),J1145*X1145/100))</f>
        <v/>
      </c>
      <c r="L1145">
        <f>IF($Z1145="","",INDEX('Per Line'!$W$2:$W$7001,$Z1145)&amp;"")</f>
        <v/>
      </c>
      <c r="M1145">
        <f>IF($Z1145="","",INDEX('Per Line'!$AD$2:$AD$7001,$Z1145))</f>
        <v/>
      </c>
      <c r="N1145">
        <f>IF($Z1145="","",IF(AND(ISNUMBER(M1145),M1145&gt;0),X1145&gt;M1145,FALSE))</f>
        <v/>
      </c>
      <c r="O1145" s="8">
        <f>IF($Z1145="","",SUMIFS('Per Line'!$V$2:$V$7001,'Per Line'!$D$2:$D$7001,$B1145,'Per Line'!$AN$2:$AN$7001,1))</f>
        <v/>
      </c>
      <c r="P1145">
        <f>IF($Z1145="","",Settings!$C$7)</f>
        <v/>
      </c>
      <c r="Q1145" s="8">
        <f>IF($Z1145="","",SUMIFS('Per Line'!$V$2:$V$7001,'Per Line'!$D$2:$D$7001,$B1145,'Per Line'!$AM$2:$AM$7001,0,'Per Line'!$AN$2:$AN$7001,0))</f>
        <v/>
      </c>
      <c r="R1145" s="8">
        <f>IF($Z1145="","",Q1145*P1145)</f>
        <v/>
      </c>
      <c r="S1145">
        <f>IF($Z1145="","",Settings!$C$6)</f>
        <v/>
      </c>
      <c r="T1145" s="8">
        <f>IF($Z1145="","",SUMIFS('Per Line'!$V$2:$V$7001,'Per Line'!$D$2:$D$7001,$B1145,'Per Line'!$AM$2:$AM$7001,1,'Per Line'!$AN$2:$AN$7001,0))</f>
        <v/>
      </c>
      <c r="U1145" s="8">
        <f>IF($Z1145="","",T1145*S1145)</f>
        <v/>
      </c>
      <c r="V1145" s="8">
        <f>IF($Z1145="","",U1145+R1145)</f>
        <v/>
      </c>
      <c r="W1145" s="8">
        <f>IF($Z1145="","",X1145-V1145)</f>
        <v/>
      </c>
      <c r="X1145" s="8">
        <f>IF($Z1145="","",Q1145+T1145+O1145)</f>
        <v/>
      </c>
      <c r="Y1145" s="8">
        <f>IF($Z1145="","",X1145-V1145-K1145)</f>
        <v/>
      </c>
      <c r="Z1145" s="16">
        <f>IF(ROWS($Z$2:$Z1145)&lt;=MAX('Per Line'!$AL$2:$AL$7001),MATCH(ROWS($Z$2:$Z1145),'Per Line'!$AL$2:$AL$7001,0),"")</f>
        <v/>
      </c>
      <c r="AA1145" s="17">
        <f>IF($Z1145="","",K1145-J1145*X1145/100)</f>
        <v/>
      </c>
      <c r="AB1145">
        <f>IF($Z1145="","",C1145&amp;"|"&amp;COUNTIF($C$2:$C1145,C1145))</f>
        <v/>
      </c>
    </row>
    <row r="1146">
      <c r="A1146" s="15" t="n"/>
      <c r="B1146">
        <f>IF($Z1146="","",INDEX('Per Line'!$D$2:$D$7001,$Z1146)&amp;"")</f>
        <v/>
      </c>
      <c r="C1146">
        <f>IF($Z1146="","",IF(X1146&lt;Settings!$C$8,"INV&lt;10000","Inv&gt;10000"))</f>
        <v/>
      </c>
      <c r="D1146">
        <f>IF($Z1146="","",INDEX('Per Line'!$A$2:$A$7001,$Z1146)&amp;"")</f>
        <v/>
      </c>
      <c r="E1146" s="14">
        <f>IF($Z1146="","",INDEX('Per Line'!$F$2:$F$7001,$Z1146))</f>
        <v/>
      </c>
      <c r="F1146">
        <f>IF($Z1146="","",INDEX('Per Line'!$G$2:$G$7001,$Z1146)&amp;"")</f>
        <v/>
      </c>
      <c r="G1146">
        <f>IF($Z1146="","",INDEX('Per Line'!$I$2:$I$7001,$Z1146)&amp;"")</f>
        <v/>
      </c>
      <c r="H1146">
        <f>IF($Z1146="","",INDEX('Per Line'!$J$2:$J$7001,$Z1146)&amp;"")</f>
        <v/>
      </c>
      <c r="I1146">
        <f>IF($Z1146="","",INDEX('Per Line'!$K$2:$K$7001,$Z1146)&amp;"")</f>
        <v/>
      </c>
      <c r="J1146">
        <f>IF($Z1146="","",INDEX('Per Line'!$M$2:$M$7001,$Z1146))</f>
        <v/>
      </c>
      <c r="K1146" s="8">
        <f>IF($Z1146="","",IF(AND(ISNUMBER(M1146),M1146&gt;0,X1146&gt;M1146),J1146*M1146/100+(X1146-M1146),J1146*X1146/100))</f>
        <v/>
      </c>
      <c r="L1146">
        <f>IF($Z1146="","",INDEX('Per Line'!$W$2:$W$7001,$Z1146)&amp;"")</f>
        <v/>
      </c>
      <c r="M1146">
        <f>IF($Z1146="","",INDEX('Per Line'!$AD$2:$AD$7001,$Z1146))</f>
        <v/>
      </c>
      <c r="N1146">
        <f>IF($Z1146="","",IF(AND(ISNUMBER(M1146),M1146&gt;0),X1146&gt;M1146,FALSE))</f>
        <v/>
      </c>
      <c r="O1146" s="8">
        <f>IF($Z1146="","",SUMIFS('Per Line'!$V$2:$V$7001,'Per Line'!$D$2:$D$7001,$B1146,'Per Line'!$AN$2:$AN$7001,1))</f>
        <v/>
      </c>
      <c r="P1146">
        <f>IF($Z1146="","",Settings!$C$7)</f>
        <v/>
      </c>
      <c r="Q1146" s="8">
        <f>IF($Z1146="","",SUMIFS('Per Line'!$V$2:$V$7001,'Per Line'!$D$2:$D$7001,$B1146,'Per Line'!$AM$2:$AM$7001,0,'Per Line'!$AN$2:$AN$7001,0))</f>
        <v/>
      </c>
      <c r="R1146" s="8">
        <f>IF($Z1146="","",Q1146*P1146)</f>
        <v/>
      </c>
      <c r="S1146">
        <f>IF($Z1146="","",Settings!$C$6)</f>
        <v/>
      </c>
      <c r="T1146" s="8">
        <f>IF($Z1146="","",SUMIFS('Per Line'!$V$2:$V$7001,'Per Line'!$D$2:$D$7001,$B1146,'Per Line'!$AM$2:$AM$7001,1,'Per Line'!$AN$2:$AN$7001,0))</f>
        <v/>
      </c>
      <c r="U1146" s="8">
        <f>IF($Z1146="","",T1146*S1146)</f>
        <v/>
      </c>
      <c r="V1146" s="8">
        <f>IF($Z1146="","",U1146+R1146)</f>
        <v/>
      </c>
      <c r="W1146" s="8">
        <f>IF($Z1146="","",X1146-V1146)</f>
        <v/>
      </c>
      <c r="X1146" s="8">
        <f>IF($Z1146="","",Q1146+T1146+O1146)</f>
        <v/>
      </c>
      <c r="Y1146" s="8">
        <f>IF($Z1146="","",X1146-V1146-K1146)</f>
        <v/>
      </c>
      <c r="Z1146" s="16">
        <f>IF(ROWS($Z$2:$Z1146)&lt;=MAX('Per Line'!$AL$2:$AL$7001),MATCH(ROWS($Z$2:$Z1146),'Per Line'!$AL$2:$AL$7001,0),"")</f>
        <v/>
      </c>
      <c r="AA1146" s="17">
        <f>IF($Z1146="","",K1146-J1146*X1146/100)</f>
        <v/>
      </c>
      <c r="AB1146">
        <f>IF($Z1146="","",C1146&amp;"|"&amp;COUNTIF($C$2:$C1146,C1146))</f>
        <v/>
      </c>
    </row>
    <row r="1147">
      <c r="A1147" s="15" t="n"/>
      <c r="B1147">
        <f>IF($Z1147="","",INDEX('Per Line'!$D$2:$D$7001,$Z1147)&amp;"")</f>
        <v/>
      </c>
      <c r="C1147">
        <f>IF($Z1147="","",IF(X1147&lt;Settings!$C$8,"INV&lt;10000","Inv&gt;10000"))</f>
        <v/>
      </c>
      <c r="D1147">
        <f>IF($Z1147="","",INDEX('Per Line'!$A$2:$A$7001,$Z1147)&amp;"")</f>
        <v/>
      </c>
      <c r="E1147" s="14">
        <f>IF($Z1147="","",INDEX('Per Line'!$F$2:$F$7001,$Z1147))</f>
        <v/>
      </c>
      <c r="F1147">
        <f>IF($Z1147="","",INDEX('Per Line'!$G$2:$G$7001,$Z1147)&amp;"")</f>
        <v/>
      </c>
      <c r="G1147">
        <f>IF($Z1147="","",INDEX('Per Line'!$I$2:$I$7001,$Z1147)&amp;"")</f>
        <v/>
      </c>
      <c r="H1147">
        <f>IF($Z1147="","",INDEX('Per Line'!$J$2:$J$7001,$Z1147)&amp;"")</f>
        <v/>
      </c>
      <c r="I1147">
        <f>IF($Z1147="","",INDEX('Per Line'!$K$2:$K$7001,$Z1147)&amp;"")</f>
        <v/>
      </c>
      <c r="J1147">
        <f>IF($Z1147="","",INDEX('Per Line'!$M$2:$M$7001,$Z1147))</f>
        <v/>
      </c>
      <c r="K1147" s="8">
        <f>IF($Z1147="","",IF(AND(ISNUMBER(M1147),M1147&gt;0,X1147&gt;M1147),J1147*M1147/100+(X1147-M1147),J1147*X1147/100))</f>
        <v/>
      </c>
      <c r="L1147">
        <f>IF($Z1147="","",INDEX('Per Line'!$W$2:$W$7001,$Z1147)&amp;"")</f>
        <v/>
      </c>
      <c r="M1147">
        <f>IF($Z1147="","",INDEX('Per Line'!$AD$2:$AD$7001,$Z1147))</f>
        <v/>
      </c>
      <c r="N1147">
        <f>IF($Z1147="","",IF(AND(ISNUMBER(M1147),M1147&gt;0),X1147&gt;M1147,FALSE))</f>
        <v/>
      </c>
      <c r="O1147" s="8">
        <f>IF($Z1147="","",SUMIFS('Per Line'!$V$2:$V$7001,'Per Line'!$D$2:$D$7001,$B1147,'Per Line'!$AN$2:$AN$7001,1))</f>
        <v/>
      </c>
      <c r="P1147">
        <f>IF($Z1147="","",Settings!$C$7)</f>
        <v/>
      </c>
      <c r="Q1147" s="8">
        <f>IF($Z1147="","",SUMIFS('Per Line'!$V$2:$V$7001,'Per Line'!$D$2:$D$7001,$B1147,'Per Line'!$AM$2:$AM$7001,0,'Per Line'!$AN$2:$AN$7001,0))</f>
        <v/>
      </c>
      <c r="R1147" s="8">
        <f>IF($Z1147="","",Q1147*P1147)</f>
        <v/>
      </c>
      <c r="S1147">
        <f>IF($Z1147="","",Settings!$C$6)</f>
        <v/>
      </c>
      <c r="T1147" s="8">
        <f>IF($Z1147="","",SUMIFS('Per Line'!$V$2:$V$7001,'Per Line'!$D$2:$D$7001,$B1147,'Per Line'!$AM$2:$AM$7001,1,'Per Line'!$AN$2:$AN$7001,0))</f>
        <v/>
      </c>
      <c r="U1147" s="8">
        <f>IF($Z1147="","",T1147*S1147)</f>
        <v/>
      </c>
      <c r="V1147" s="8">
        <f>IF($Z1147="","",U1147+R1147)</f>
        <v/>
      </c>
      <c r="W1147" s="8">
        <f>IF($Z1147="","",X1147-V1147)</f>
        <v/>
      </c>
      <c r="X1147" s="8">
        <f>IF($Z1147="","",Q1147+T1147+O1147)</f>
        <v/>
      </c>
      <c r="Y1147" s="8">
        <f>IF($Z1147="","",X1147-V1147-K1147)</f>
        <v/>
      </c>
      <c r="Z1147" s="16">
        <f>IF(ROWS($Z$2:$Z1147)&lt;=MAX('Per Line'!$AL$2:$AL$7001),MATCH(ROWS($Z$2:$Z1147),'Per Line'!$AL$2:$AL$7001,0),"")</f>
        <v/>
      </c>
      <c r="AA1147" s="17">
        <f>IF($Z1147="","",K1147-J1147*X1147/100)</f>
        <v/>
      </c>
      <c r="AB1147">
        <f>IF($Z1147="","",C1147&amp;"|"&amp;COUNTIF($C$2:$C1147,C1147))</f>
        <v/>
      </c>
    </row>
    <row r="1148">
      <c r="A1148" s="15" t="n"/>
      <c r="B1148">
        <f>IF($Z1148="","",INDEX('Per Line'!$D$2:$D$7001,$Z1148)&amp;"")</f>
        <v/>
      </c>
      <c r="C1148">
        <f>IF($Z1148="","",IF(X1148&lt;Settings!$C$8,"INV&lt;10000","Inv&gt;10000"))</f>
        <v/>
      </c>
      <c r="D1148">
        <f>IF($Z1148="","",INDEX('Per Line'!$A$2:$A$7001,$Z1148)&amp;"")</f>
        <v/>
      </c>
      <c r="E1148" s="14">
        <f>IF($Z1148="","",INDEX('Per Line'!$F$2:$F$7001,$Z1148))</f>
        <v/>
      </c>
      <c r="F1148">
        <f>IF($Z1148="","",INDEX('Per Line'!$G$2:$G$7001,$Z1148)&amp;"")</f>
        <v/>
      </c>
      <c r="G1148">
        <f>IF($Z1148="","",INDEX('Per Line'!$I$2:$I$7001,$Z1148)&amp;"")</f>
        <v/>
      </c>
      <c r="H1148">
        <f>IF($Z1148="","",INDEX('Per Line'!$J$2:$J$7001,$Z1148)&amp;"")</f>
        <v/>
      </c>
      <c r="I1148">
        <f>IF($Z1148="","",INDEX('Per Line'!$K$2:$K$7001,$Z1148)&amp;"")</f>
        <v/>
      </c>
      <c r="J1148">
        <f>IF($Z1148="","",INDEX('Per Line'!$M$2:$M$7001,$Z1148))</f>
        <v/>
      </c>
      <c r="K1148" s="8">
        <f>IF($Z1148="","",IF(AND(ISNUMBER(M1148),M1148&gt;0,X1148&gt;M1148),J1148*M1148/100+(X1148-M1148),J1148*X1148/100))</f>
        <v/>
      </c>
      <c r="L1148">
        <f>IF($Z1148="","",INDEX('Per Line'!$W$2:$W$7001,$Z1148)&amp;"")</f>
        <v/>
      </c>
      <c r="M1148">
        <f>IF($Z1148="","",INDEX('Per Line'!$AD$2:$AD$7001,$Z1148))</f>
        <v/>
      </c>
      <c r="N1148">
        <f>IF($Z1148="","",IF(AND(ISNUMBER(M1148),M1148&gt;0),X1148&gt;M1148,FALSE))</f>
        <v/>
      </c>
      <c r="O1148" s="8">
        <f>IF($Z1148="","",SUMIFS('Per Line'!$V$2:$V$7001,'Per Line'!$D$2:$D$7001,$B1148,'Per Line'!$AN$2:$AN$7001,1))</f>
        <v/>
      </c>
      <c r="P1148">
        <f>IF($Z1148="","",Settings!$C$7)</f>
        <v/>
      </c>
      <c r="Q1148" s="8">
        <f>IF($Z1148="","",SUMIFS('Per Line'!$V$2:$V$7001,'Per Line'!$D$2:$D$7001,$B1148,'Per Line'!$AM$2:$AM$7001,0,'Per Line'!$AN$2:$AN$7001,0))</f>
        <v/>
      </c>
      <c r="R1148" s="8">
        <f>IF($Z1148="","",Q1148*P1148)</f>
        <v/>
      </c>
      <c r="S1148">
        <f>IF($Z1148="","",Settings!$C$6)</f>
        <v/>
      </c>
      <c r="T1148" s="8">
        <f>IF($Z1148="","",SUMIFS('Per Line'!$V$2:$V$7001,'Per Line'!$D$2:$D$7001,$B1148,'Per Line'!$AM$2:$AM$7001,1,'Per Line'!$AN$2:$AN$7001,0))</f>
        <v/>
      </c>
      <c r="U1148" s="8">
        <f>IF($Z1148="","",T1148*S1148)</f>
        <v/>
      </c>
      <c r="V1148" s="8">
        <f>IF($Z1148="","",U1148+R1148)</f>
        <v/>
      </c>
      <c r="W1148" s="8">
        <f>IF($Z1148="","",X1148-V1148)</f>
        <v/>
      </c>
      <c r="X1148" s="8">
        <f>IF($Z1148="","",Q1148+T1148+O1148)</f>
        <v/>
      </c>
      <c r="Y1148" s="8">
        <f>IF($Z1148="","",X1148-V1148-K1148)</f>
        <v/>
      </c>
      <c r="Z1148" s="16">
        <f>IF(ROWS($Z$2:$Z1148)&lt;=MAX('Per Line'!$AL$2:$AL$7001),MATCH(ROWS($Z$2:$Z1148),'Per Line'!$AL$2:$AL$7001,0),"")</f>
        <v/>
      </c>
      <c r="AA1148" s="17">
        <f>IF($Z1148="","",K1148-J1148*X1148/100)</f>
        <v/>
      </c>
      <c r="AB1148">
        <f>IF($Z1148="","",C1148&amp;"|"&amp;COUNTIF($C$2:$C1148,C1148))</f>
        <v/>
      </c>
    </row>
    <row r="1149">
      <c r="A1149" s="15" t="n"/>
      <c r="B1149">
        <f>IF($Z1149="","",INDEX('Per Line'!$D$2:$D$7001,$Z1149)&amp;"")</f>
        <v/>
      </c>
      <c r="C1149">
        <f>IF($Z1149="","",IF(X1149&lt;Settings!$C$8,"INV&lt;10000","Inv&gt;10000"))</f>
        <v/>
      </c>
      <c r="D1149">
        <f>IF($Z1149="","",INDEX('Per Line'!$A$2:$A$7001,$Z1149)&amp;"")</f>
        <v/>
      </c>
      <c r="E1149" s="14">
        <f>IF($Z1149="","",INDEX('Per Line'!$F$2:$F$7001,$Z1149))</f>
        <v/>
      </c>
      <c r="F1149">
        <f>IF($Z1149="","",INDEX('Per Line'!$G$2:$G$7001,$Z1149)&amp;"")</f>
        <v/>
      </c>
      <c r="G1149">
        <f>IF($Z1149="","",INDEX('Per Line'!$I$2:$I$7001,$Z1149)&amp;"")</f>
        <v/>
      </c>
      <c r="H1149">
        <f>IF($Z1149="","",INDEX('Per Line'!$J$2:$J$7001,$Z1149)&amp;"")</f>
        <v/>
      </c>
      <c r="I1149">
        <f>IF($Z1149="","",INDEX('Per Line'!$K$2:$K$7001,$Z1149)&amp;"")</f>
        <v/>
      </c>
      <c r="J1149">
        <f>IF($Z1149="","",INDEX('Per Line'!$M$2:$M$7001,$Z1149))</f>
        <v/>
      </c>
      <c r="K1149" s="8">
        <f>IF($Z1149="","",IF(AND(ISNUMBER(M1149),M1149&gt;0,X1149&gt;M1149),J1149*M1149/100+(X1149-M1149),J1149*X1149/100))</f>
        <v/>
      </c>
      <c r="L1149">
        <f>IF($Z1149="","",INDEX('Per Line'!$W$2:$W$7001,$Z1149)&amp;"")</f>
        <v/>
      </c>
      <c r="M1149">
        <f>IF($Z1149="","",INDEX('Per Line'!$AD$2:$AD$7001,$Z1149))</f>
        <v/>
      </c>
      <c r="N1149">
        <f>IF($Z1149="","",IF(AND(ISNUMBER(M1149),M1149&gt;0),X1149&gt;M1149,FALSE))</f>
        <v/>
      </c>
      <c r="O1149" s="8">
        <f>IF($Z1149="","",SUMIFS('Per Line'!$V$2:$V$7001,'Per Line'!$D$2:$D$7001,$B1149,'Per Line'!$AN$2:$AN$7001,1))</f>
        <v/>
      </c>
      <c r="P1149">
        <f>IF($Z1149="","",Settings!$C$7)</f>
        <v/>
      </c>
      <c r="Q1149" s="8">
        <f>IF($Z1149="","",SUMIFS('Per Line'!$V$2:$V$7001,'Per Line'!$D$2:$D$7001,$B1149,'Per Line'!$AM$2:$AM$7001,0,'Per Line'!$AN$2:$AN$7001,0))</f>
        <v/>
      </c>
      <c r="R1149" s="8">
        <f>IF($Z1149="","",Q1149*P1149)</f>
        <v/>
      </c>
      <c r="S1149">
        <f>IF($Z1149="","",Settings!$C$6)</f>
        <v/>
      </c>
      <c r="T1149" s="8">
        <f>IF($Z1149="","",SUMIFS('Per Line'!$V$2:$V$7001,'Per Line'!$D$2:$D$7001,$B1149,'Per Line'!$AM$2:$AM$7001,1,'Per Line'!$AN$2:$AN$7001,0))</f>
        <v/>
      </c>
      <c r="U1149" s="8">
        <f>IF($Z1149="","",T1149*S1149)</f>
        <v/>
      </c>
      <c r="V1149" s="8">
        <f>IF($Z1149="","",U1149+R1149)</f>
        <v/>
      </c>
      <c r="W1149" s="8">
        <f>IF($Z1149="","",X1149-V1149)</f>
        <v/>
      </c>
      <c r="X1149" s="8">
        <f>IF($Z1149="","",Q1149+T1149+O1149)</f>
        <v/>
      </c>
      <c r="Y1149" s="8">
        <f>IF($Z1149="","",X1149-V1149-K1149)</f>
        <v/>
      </c>
      <c r="Z1149" s="16">
        <f>IF(ROWS($Z$2:$Z1149)&lt;=MAX('Per Line'!$AL$2:$AL$7001),MATCH(ROWS($Z$2:$Z1149),'Per Line'!$AL$2:$AL$7001,0),"")</f>
        <v/>
      </c>
      <c r="AA1149" s="17">
        <f>IF($Z1149="","",K1149-J1149*X1149/100)</f>
        <v/>
      </c>
      <c r="AB1149">
        <f>IF($Z1149="","",C1149&amp;"|"&amp;COUNTIF($C$2:$C1149,C1149))</f>
        <v/>
      </c>
    </row>
    <row r="1150">
      <c r="A1150" s="15" t="n"/>
      <c r="B1150">
        <f>IF($Z1150="","",INDEX('Per Line'!$D$2:$D$7001,$Z1150)&amp;"")</f>
        <v/>
      </c>
      <c r="C1150">
        <f>IF($Z1150="","",IF(X1150&lt;Settings!$C$8,"INV&lt;10000","Inv&gt;10000"))</f>
        <v/>
      </c>
      <c r="D1150">
        <f>IF($Z1150="","",INDEX('Per Line'!$A$2:$A$7001,$Z1150)&amp;"")</f>
        <v/>
      </c>
      <c r="E1150" s="14">
        <f>IF($Z1150="","",INDEX('Per Line'!$F$2:$F$7001,$Z1150))</f>
        <v/>
      </c>
      <c r="F1150">
        <f>IF($Z1150="","",INDEX('Per Line'!$G$2:$G$7001,$Z1150)&amp;"")</f>
        <v/>
      </c>
      <c r="G1150">
        <f>IF($Z1150="","",INDEX('Per Line'!$I$2:$I$7001,$Z1150)&amp;"")</f>
        <v/>
      </c>
      <c r="H1150">
        <f>IF($Z1150="","",INDEX('Per Line'!$J$2:$J$7001,$Z1150)&amp;"")</f>
        <v/>
      </c>
      <c r="I1150">
        <f>IF($Z1150="","",INDEX('Per Line'!$K$2:$K$7001,$Z1150)&amp;"")</f>
        <v/>
      </c>
      <c r="J1150">
        <f>IF($Z1150="","",INDEX('Per Line'!$M$2:$M$7001,$Z1150))</f>
        <v/>
      </c>
      <c r="K1150" s="8">
        <f>IF($Z1150="","",IF(AND(ISNUMBER(M1150),M1150&gt;0,X1150&gt;M1150),J1150*M1150/100+(X1150-M1150),J1150*X1150/100))</f>
        <v/>
      </c>
      <c r="L1150">
        <f>IF($Z1150="","",INDEX('Per Line'!$W$2:$W$7001,$Z1150)&amp;"")</f>
        <v/>
      </c>
      <c r="M1150">
        <f>IF($Z1150="","",INDEX('Per Line'!$AD$2:$AD$7001,$Z1150))</f>
        <v/>
      </c>
      <c r="N1150">
        <f>IF($Z1150="","",IF(AND(ISNUMBER(M1150),M1150&gt;0),X1150&gt;M1150,FALSE))</f>
        <v/>
      </c>
      <c r="O1150" s="8">
        <f>IF($Z1150="","",SUMIFS('Per Line'!$V$2:$V$7001,'Per Line'!$D$2:$D$7001,$B1150,'Per Line'!$AN$2:$AN$7001,1))</f>
        <v/>
      </c>
      <c r="P1150">
        <f>IF($Z1150="","",Settings!$C$7)</f>
        <v/>
      </c>
      <c r="Q1150" s="8">
        <f>IF($Z1150="","",SUMIFS('Per Line'!$V$2:$V$7001,'Per Line'!$D$2:$D$7001,$B1150,'Per Line'!$AM$2:$AM$7001,0,'Per Line'!$AN$2:$AN$7001,0))</f>
        <v/>
      </c>
      <c r="R1150" s="8">
        <f>IF($Z1150="","",Q1150*P1150)</f>
        <v/>
      </c>
      <c r="S1150">
        <f>IF($Z1150="","",Settings!$C$6)</f>
        <v/>
      </c>
      <c r="T1150" s="8">
        <f>IF($Z1150="","",SUMIFS('Per Line'!$V$2:$V$7001,'Per Line'!$D$2:$D$7001,$B1150,'Per Line'!$AM$2:$AM$7001,1,'Per Line'!$AN$2:$AN$7001,0))</f>
        <v/>
      </c>
      <c r="U1150" s="8">
        <f>IF($Z1150="","",T1150*S1150)</f>
        <v/>
      </c>
      <c r="V1150" s="8">
        <f>IF($Z1150="","",U1150+R1150)</f>
        <v/>
      </c>
      <c r="W1150" s="8">
        <f>IF($Z1150="","",X1150-V1150)</f>
        <v/>
      </c>
      <c r="X1150" s="8">
        <f>IF($Z1150="","",Q1150+T1150+O1150)</f>
        <v/>
      </c>
      <c r="Y1150" s="8">
        <f>IF($Z1150="","",X1150-V1150-K1150)</f>
        <v/>
      </c>
      <c r="Z1150" s="16">
        <f>IF(ROWS($Z$2:$Z1150)&lt;=MAX('Per Line'!$AL$2:$AL$7001),MATCH(ROWS($Z$2:$Z1150),'Per Line'!$AL$2:$AL$7001,0),"")</f>
        <v/>
      </c>
      <c r="AA1150" s="17">
        <f>IF($Z1150="","",K1150-J1150*X1150/100)</f>
        <v/>
      </c>
      <c r="AB1150">
        <f>IF($Z1150="","",C1150&amp;"|"&amp;COUNTIF($C$2:$C1150,C1150))</f>
        <v/>
      </c>
    </row>
    <row r="1151">
      <c r="A1151" s="15" t="n"/>
      <c r="B1151">
        <f>IF($Z1151="","",INDEX('Per Line'!$D$2:$D$7001,$Z1151)&amp;"")</f>
        <v/>
      </c>
      <c r="C1151">
        <f>IF($Z1151="","",IF(X1151&lt;Settings!$C$8,"INV&lt;10000","Inv&gt;10000"))</f>
        <v/>
      </c>
      <c r="D1151">
        <f>IF($Z1151="","",INDEX('Per Line'!$A$2:$A$7001,$Z1151)&amp;"")</f>
        <v/>
      </c>
      <c r="E1151" s="14">
        <f>IF($Z1151="","",INDEX('Per Line'!$F$2:$F$7001,$Z1151))</f>
        <v/>
      </c>
      <c r="F1151">
        <f>IF($Z1151="","",INDEX('Per Line'!$G$2:$G$7001,$Z1151)&amp;"")</f>
        <v/>
      </c>
      <c r="G1151">
        <f>IF($Z1151="","",INDEX('Per Line'!$I$2:$I$7001,$Z1151)&amp;"")</f>
        <v/>
      </c>
      <c r="H1151">
        <f>IF($Z1151="","",INDEX('Per Line'!$J$2:$J$7001,$Z1151)&amp;"")</f>
        <v/>
      </c>
      <c r="I1151">
        <f>IF($Z1151="","",INDEX('Per Line'!$K$2:$K$7001,$Z1151)&amp;"")</f>
        <v/>
      </c>
      <c r="J1151">
        <f>IF($Z1151="","",INDEX('Per Line'!$M$2:$M$7001,$Z1151))</f>
        <v/>
      </c>
      <c r="K1151" s="8">
        <f>IF($Z1151="","",IF(AND(ISNUMBER(M1151),M1151&gt;0,X1151&gt;M1151),J1151*M1151/100+(X1151-M1151),J1151*X1151/100))</f>
        <v/>
      </c>
      <c r="L1151">
        <f>IF($Z1151="","",INDEX('Per Line'!$W$2:$W$7001,$Z1151)&amp;"")</f>
        <v/>
      </c>
      <c r="M1151">
        <f>IF($Z1151="","",INDEX('Per Line'!$AD$2:$AD$7001,$Z1151))</f>
        <v/>
      </c>
      <c r="N1151">
        <f>IF($Z1151="","",IF(AND(ISNUMBER(M1151),M1151&gt;0),X1151&gt;M1151,FALSE))</f>
        <v/>
      </c>
      <c r="O1151" s="8">
        <f>IF($Z1151="","",SUMIFS('Per Line'!$V$2:$V$7001,'Per Line'!$D$2:$D$7001,$B1151,'Per Line'!$AN$2:$AN$7001,1))</f>
        <v/>
      </c>
      <c r="P1151">
        <f>IF($Z1151="","",Settings!$C$7)</f>
        <v/>
      </c>
      <c r="Q1151" s="8">
        <f>IF($Z1151="","",SUMIFS('Per Line'!$V$2:$V$7001,'Per Line'!$D$2:$D$7001,$B1151,'Per Line'!$AM$2:$AM$7001,0,'Per Line'!$AN$2:$AN$7001,0))</f>
        <v/>
      </c>
      <c r="R1151" s="8">
        <f>IF($Z1151="","",Q1151*P1151)</f>
        <v/>
      </c>
      <c r="S1151">
        <f>IF($Z1151="","",Settings!$C$6)</f>
        <v/>
      </c>
      <c r="T1151" s="8">
        <f>IF($Z1151="","",SUMIFS('Per Line'!$V$2:$V$7001,'Per Line'!$D$2:$D$7001,$B1151,'Per Line'!$AM$2:$AM$7001,1,'Per Line'!$AN$2:$AN$7001,0))</f>
        <v/>
      </c>
      <c r="U1151" s="8">
        <f>IF($Z1151="","",T1151*S1151)</f>
        <v/>
      </c>
      <c r="V1151" s="8">
        <f>IF($Z1151="","",U1151+R1151)</f>
        <v/>
      </c>
      <c r="W1151" s="8">
        <f>IF($Z1151="","",X1151-V1151)</f>
        <v/>
      </c>
      <c r="X1151" s="8">
        <f>IF($Z1151="","",Q1151+T1151+O1151)</f>
        <v/>
      </c>
      <c r="Y1151" s="8">
        <f>IF($Z1151="","",X1151-V1151-K1151)</f>
        <v/>
      </c>
      <c r="Z1151" s="16">
        <f>IF(ROWS($Z$2:$Z1151)&lt;=MAX('Per Line'!$AL$2:$AL$7001),MATCH(ROWS($Z$2:$Z1151),'Per Line'!$AL$2:$AL$7001,0),"")</f>
        <v/>
      </c>
      <c r="AA1151" s="17">
        <f>IF($Z1151="","",K1151-J1151*X1151/100)</f>
        <v/>
      </c>
      <c r="AB1151">
        <f>IF($Z1151="","",C1151&amp;"|"&amp;COUNTIF($C$2:$C1151,C1151))</f>
        <v/>
      </c>
    </row>
    <row r="1152">
      <c r="A1152" s="15" t="n"/>
      <c r="B1152">
        <f>IF($Z1152="","",INDEX('Per Line'!$D$2:$D$7001,$Z1152)&amp;"")</f>
        <v/>
      </c>
      <c r="C1152">
        <f>IF($Z1152="","",IF(X1152&lt;Settings!$C$8,"INV&lt;10000","Inv&gt;10000"))</f>
        <v/>
      </c>
      <c r="D1152">
        <f>IF($Z1152="","",INDEX('Per Line'!$A$2:$A$7001,$Z1152)&amp;"")</f>
        <v/>
      </c>
      <c r="E1152" s="14">
        <f>IF($Z1152="","",INDEX('Per Line'!$F$2:$F$7001,$Z1152))</f>
        <v/>
      </c>
      <c r="F1152">
        <f>IF($Z1152="","",INDEX('Per Line'!$G$2:$G$7001,$Z1152)&amp;"")</f>
        <v/>
      </c>
      <c r="G1152">
        <f>IF($Z1152="","",INDEX('Per Line'!$I$2:$I$7001,$Z1152)&amp;"")</f>
        <v/>
      </c>
      <c r="H1152">
        <f>IF($Z1152="","",INDEX('Per Line'!$J$2:$J$7001,$Z1152)&amp;"")</f>
        <v/>
      </c>
      <c r="I1152">
        <f>IF($Z1152="","",INDEX('Per Line'!$K$2:$K$7001,$Z1152)&amp;"")</f>
        <v/>
      </c>
      <c r="J1152">
        <f>IF($Z1152="","",INDEX('Per Line'!$M$2:$M$7001,$Z1152))</f>
        <v/>
      </c>
      <c r="K1152" s="8">
        <f>IF($Z1152="","",IF(AND(ISNUMBER(M1152),M1152&gt;0,X1152&gt;M1152),J1152*M1152/100+(X1152-M1152),J1152*X1152/100))</f>
        <v/>
      </c>
      <c r="L1152">
        <f>IF($Z1152="","",INDEX('Per Line'!$W$2:$W$7001,$Z1152)&amp;"")</f>
        <v/>
      </c>
      <c r="M1152">
        <f>IF($Z1152="","",INDEX('Per Line'!$AD$2:$AD$7001,$Z1152))</f>
        <v/>
      </c>
      <c r="N1152">
        <f>IF($Z1152="","",IF(AND(ISNUMBER(M1152),M1152&gt;0),X1152&gt;M1152,FALSE))</f>
        <v/>
      </c>
      <c r="O1152" s="8">
        <f>IF($Z1152="","",SUMIFS('Per Line'!$V$2:$V$7001,'Per Line'!$D$2:$D$7001,$B1152,'Per Line'!$AN$2:$AN$7001,1))</f>
        <v/>
      </c>
      <c r="P1152">
        <f>IF($Z1152="","",Settings!$C$7)</f>
        <v/>
      </c>
      <c r="Q1152" s="8">
        <f>IF($Z1152="","",SUMIFS('Per Line'!$V$2:$V$7001,'Per Line'!$D$2:$D$7001,$B1152,'Per Line'!$AM$2:$AM$7001,0,'Per Line'!$AN$2:$AN$7001,0))</f>
        <v/>
      </c>
      <c r="R1152" s="8">
        <f>IF($Z1152="","",Q1152*P1152)</f>
        <v/>
      </c>
      <c r="S1152">
        <f>IF($Z1152="","",Settings!$C$6)</f>
        <v/>
      </c>
      <c r="T1152" s="8">
        <f>IF($Z1152="","",SUMIFS('Per Line'!$V$2:$V$7001,'Per Line'!$D$2:$D$7001,$B1152,'Per Line'!$AM$2:$AM$7001,1,'Per Line'!$AN$2:$AN$7001,0))</f>
        <v/>
      </c>
      <c r="U1152" s="8">
        <f>IF($Z1152="","",T1152*S1152)</f>
        <v/>
      </c>
      <c r="V1152" s="8">
        <f>IF($Z1152="","",U1152+R1152)</f>
        <v/>
      </c>
      <c r="W1152" s="8">
        <f>IF($Z1152="","",X1152-V1152)</f>
        <v/>
      </c>
      <c r="X1152" s="8">
        <f>IF($Z1152="","",Q1152+T1152+O1152)</f>
        <v/>
      </c>
      <c r="Y1152" s="8">
        <f>IF($Z1152="","",X1152-V1152-K1152)</f>
        <v/>
      </c>
      <c r="Z1152" s="16">
        <f>IF(ROWS($Z$2:$Z1152)&lt;=MAX('Per Line'!$AL$2:$AL$7001),MATCH(ROWS($Z$2:$Z1152),'Per Line'!$AL$2:$AL$7001,0),"")</f>
        <v/>
      </c>
      <c r="AA1152" s="17">
        <f>IF($Z1152="","",K1152-J1152*X1152/100)</f>
        <v/>
      </c>
      <c r="AB1152">
        <f>IF($Z1152="","",C1152&amp;"|"&amp;COUNTIF($C$2:$C1152,C1152))</f>
        <v/>
      </c>
    </row>
    <row r="1153">
      <c r="A1153" s="15" t="n"/>
      <c r="B1153">
        <f>IF($Z1153="","",INDEX('Per Line'!$D$2:$D$7001,$Z1153)&amp;"")</f>
        <v/>
      </c>
      <c r="C1153">
        <f>IF($Z1153="","",IF(X1153&lt;Settings!$C$8,"INV&lt;10000","Inv&gt;10000"))</f>
        <v/>
      </c>
      <c r="D1153">
        <f>IF($Z1153="","",INDEX('Per Line'!$A$2:$A$7001,$Z1153)&amp;"")</f>
        <v/>
      </c>
      <c r="E1153" s="14">
        <f>IF($Z1153="","",INDEX('Per Line'!$F$2:$F$7001,$Z1153))</f>
        <v/>
      </c>
      <c r="F1153">
        <f>IF($Z1153="","",INDEX('Per Line'!$G$2:$G$7001,$Z1153)&amp;"")</f>
        <v/>
      </c>
      <c r="G1153">
        <f>IF($Z1153="","",INDEX('Per Line'!$I$2:$I$7001,$Z1153)&amp;"")</f>
        <v/>
      </c>
      <c r="H1153">
        <f>IF($Z1153="","",INDEX('Per Line'!$J$2:$J$7001,$Z1153)&amp;"")</f>
        <v/>
      </c>
      <c r="I1153">
        <f>IF($Z1153="","",INDEX('Per Line'!$K$2:$K$7001,$Z1153)&amp;"")</f>
        <v/>
      </c>
      <c r="J1153">
        <f>IF($Z1153="","",INDEX('Per Line'!$M$2:$M$7001,$Z1153))</f>
        <v/>
      </c>
      <c r="K1153" s="8">
        <f>IF($Z1153="","",IF(AND(ISNUMBER(M1153),M1153&gt;0,X1153&gt;M1153),J1153*M1153/100+(X1153-M1153),J1153*X1153/100))</f>
        <v/>
      </c>
      <c r="L1153">
        <f>IF($Z1153="","",INDEX('Per Line'!$W$2:$W$7001,$Z1153)&amp;"")</f>
        <v/>
      </c>
      <c r="M1153">
        <f>IF($Z1153="","",INDEX('Per Line'!$AD$2:$AD$7001,$Z1153))</f>
        <v/>
      </c>
      <c r="N1153">
        <f>IF($Z1153="","",IF(AND(ISNUMBER(M1153),M1153&gt;0),X1153&gt;M1153,FALSE))</f>
        <v/>
      </c>
      <c r="O1153" s="8">
        <f>IF($Z1153="","",SUMIFS('Per Line'!$V$2:$V$7001,'Per Line'!$D$2:$D$7001,$B1153,'Per Line'!$AN$2:$AN$7001,1))</f>
        <v/>
      </c>
      <c r="P1153">
        <f>IF($Z1153="","",Settings!$C$7)</f>
        <v/>
      </c>
      <c r="Q1153" s="8">
        <f>IF($Z1153="","",SUMIFS('Per Line'!$V$2:$V$7001,'Per Line'!$D$2:$D$7001,$B1153,'Per Line'!$AM$2:$AM$7001,0,'Per Line'!$AN$2:$AN$7001,0))</f>
        <v/>
      </c>
      <c r="R1153" s="8">
        <f>IF($Z1153="","",Q1153*P1153)</f>
        <v/>
      </c>
      <c r="S1153">
        <f>IF($Z1153="","",Settings!$C$6)</f>
        <v/>
      </c>
      <c r="T1153" s="8">
        <f>IF($Z1153="","",SUMIFS('Per Line'!$V$2:$V$7001,'Per Line'!$D$2:$D$7001,$B1153,'Per Line'!$AM$2:$AM$7001,1,'Per Line'!$AN$2:$AN$7001,0))</f>
        <v/>
      </c>
      <c r="U1153" s="8">
        <f>IF($Z1153="","",T1153*S1153)</f>
        <v/>
      </c>
      <c r="V1153" s="8">
        <f>IF($Z1153="","",U1153+R1153)</f>
        <v/>
      </c>
      <c r="W1153" s="8">
        <f>IF($Z1153="","",X1153-V1153)</f>
        <v/>
      </c>
      <c r="X1153" s="8">
        <f>IF($Z1153="","",Q1153+T1153+O1153)</f>
        <v/>
      </c>
      <c r="Y1153" s="8">
        <f>IF($Z1153="","",X1153-V1153-K1153)</f>
        <v/>
      </c>
      <c r="Z1153" s="16">
        <f>IF(ROWS($Z$2:$Z1153)&lt;=MAX('Per Line'!$AL$2:$AL$7001),MATCH(ROWS($Z$2:$Z1153),'Per Line'!$AL$2:$AL$7001,0),"")</f>
        <v/>
      </c>
      <c r="AA1153" s="17">
        <f>IF($Z1153="","",K1153-J1153*X1153/100)</f>
        <v/>
      </c>
      <c r="AB1153">
        <f>IF($Z1153="","",C1153&amp;"|"&amp;COUNTIF($C$2:$C1153,C1153))</f>
        <v/>
      </c>
    </row>
    <row r="1154">
      <c r="A1154" s="15" t="n"/>
      <c r="B1154">
        <f>IF($Z1154="","",INDEX('Per Line'!$D$2:$D$7001,$Z1154)&amp;"")</f>
        <v/>
      </c>
      <c r="C1154">
        <f>IF($Z1154="","",IF(X1154&lt;Settings!$C$8,"INV&lt;10000","Inv&gt;10000"))</f>
        <v/>
      </c>
      <c r="D1154">
        <f>IF($Z1154="","",INDEX('Per Line'!$A$2:$A$7001,$Z1154)&amp;"")</f>
        <v/>
      </c>
      <c r="E1154" s="14">
        <f>IF($Z1154="","",INDEX('Per Line'!$F$2:$F$7001,$Z1154))</f>
        <v/>
      </c>
      <c r="F1154">
        <f>IF($Z1154="","",INDEX('Per Line'!$G$2:$G$7001,$Z1154)&amp;"")</f>
        <v/>
      </c>
      <c r="G1154">
        <f>IF($Z1154="","",INDEX('Per Line'!$I$2:$I$7001,$Z1154)&amp;"")</f>
        <v/>
      </c>
      <c r="H1154">
        <f>IF($Z1154="","",INDEX('Per Line'!$J$2:$J$7001,$Z1154)&amp;"")</f>
        <v/>
      </c>
      <c r="I1154">
        <f>IF($Z1154="","",INDEX('Per Line'!$K$2:$K$7001,$Z1154)&amp;"")</f>
        <v/>
      </c>
      <c r="J1154">
        <f>IF($Z1154="","",INDEX('Per Line'!$M$2:$M$7001,$Z1154))</f>
        <v/>
      </c>
      <c r="K1154" s="8">
        <f>IF($Z1154="","",IF(AND(ISNUMBER(M1154),M1154&gt;0,X1154&gt;M1154),J1154*M1154/100+(X1154-M1154),J1154*X1154/100))</f>
        <v/>
      </c>
      <c r="L1154">
        <f>IF($Z1154="","",INDEX('Per Line'!$W$2:$W$7001,$Z1154)&amp;"")</f>
        <v/>
      </c>
      <c r="M1154">
        <f>IF($Z1154="","",INDEX('Per Line'!$AD$2:$AD$7001,$Z1154))</f>
        <v/>
      </c>
      <c r="N1154">
        <f>IF($Z1154="","",IF(AND(ISNUMBER(M1154),M1154&gt;0),X1154&gt;M1154,FALSE))</f>
        <v/>
      </c>
      <c r="O1154" s="8">
        <f>IF($Z1154="","",SUMIFS('Per Line'!$V$2:$V$7001,'Per Line'!$D$2:$D$7001,$B1154,'Per Line'!$AN$2:$AN$7001,1))</f>
        <v/>
      </c>
      <c r="P1154">
        <f>IF($Z1154="","",Settings!$C$7)</f>
        <v/>
      </c>
      <c r="Q1154" s="8">
        <f>IF($Z1154="","",SUMIFS('Per Line'!$V$2:$V$7001,'Per Line'!$D$2:$D$7001,$B1154,'Per Line'!$AM$2:$AM$7001,0,'Per Line'!$AN$2:$AN$7001,0))</f>
        <v/>
      </c>
      <c r="R1154" s="8">
        <f>IF($Z1154="","",Q1154*P1154)</f>
        <v/>
      </c>
      <c r="S1154">
        <f>IF($Z1154="","",Settings!$C$6)</f>
        <v/>
      </c>
      <c r="T1154" s="8">
        <f>IF($Z1154="","",SUMIFS('Per Line'!$V$2:$V$7001,'Per Line'!$D$2:$D$7001,$B1154,'Per Line'!$AM$2:$AM$7001,1,'Per Line'!$AN$2:$AN$7001,0))</f>
        <v/>
      </c>
      <c r="U1154" s="8">
        <f>IF($Z1154="","",T1154*S1154)</f>
        <v/>
      </c>
      <c r="V1154" s="8">
        <f>IF($Z1154="","",U1154+R1154)</f>
        <v/>
      </c>
      <c r="W1154" s="8">
        <f>IF($Z1154="","",X1154-V1154)</f>
        <v/>
      </c>
      <c r="X1154" s="8">
        <f>IF($Z1154="","",Q1154+T1154+O1154)</f>
        <v/>
      </c>
      <c r="Y1154" s="8">
        <f>IF($Z1154="","",X1154-V1154-K1154)</f>
        <v/>
      </c>
      <c r="Z1154" s="16">
        <f>IF(ROWS($Z$2:$Z1154)&lt;=MAX('Per Line'!$AL$2:$AL$7001),MATCH(ROWS($Z$2:$Z1154),'Per Line'!$AL$2:$AL$7001,0),"")</f>
        <v/>
      </c>
      <c r="AA1154" s="17">
        <f>IF($Z1154="","",K1154-J1154*X1154/100)</f>
        <v/>
      </c>
      <c r="AB1154">
        <f>IF($Z1154="","",C1154&amp;"|"&amp;COUNTIF($C$2:$C1154,C1154))</f>
        <v/>
      </c>
    </row>
    <row r="1155">
      <c r="A1155" s="15" t="n"/>
      <c r="B1155">
        <f>IF($Z1155="","",INDEX('Per Line'!$D$2:$D$7001,$Z1155)&amp;"")</f>
        <v/>
      </c>
      <c r="C1155">
        <f>IF($Z1155="","",IF(X1155&lt;Settings!$C$8,"INV&lt;10000","Inv&gt;10000"))</f>
        <v/>
      </c>
      <c r="D1155">
        <f>IF($Z1155="","",INDEX('Per Line'!$A$2:$A$7001,$Z1155)&amp;"")</f>
        <v/>
      </c>
      <c r="E1155" s="14">
        <f>IF($Z1155="","",INDEX('Per Line'!$F$2:$F$7001,$Z1155))</f>
        <v/>
      </c>
      <c r="F1155">
        <f>IF($Z1155="","",INDEX('Per Line'!$G$2:$G$7001,$Z1155)&amp;"")</f>
        <v/>
      </c>
      <c r="G1155">
        <f>IF($Z1155="","",INDEX('Per Line'!$I$2:$I$7001,$Z1155)&amp;"")</f>
        <v/>
      </c>
      <c r="H1155">
        <f>IF($Z1155="","",INDEX('Per Line'!$J$2:$J$7001,$Z1155)&amp;"")</f>
        <v/>
      </c>
      <c r="I1155">
        <f>IF($Z1155="","",INDEX('Per Line'!$K$2:$K$7001,$Z1155)&amp;"")</f>
        <v/>
      </c>
      <c r="J1155">
        <f>IF($Z1155="","",INDEX('Per Line'!$M$2:$M$7001,$Z1155))</f>
        <v/>
      </c>
      <c r="K1155" s="8">
        <f>IF($Z1155="","",IF(AND(ISNUMBER(M1155),M1155&gt;0,X1155&gt;M1155),J1155*M1155/100+(X1155-M1155),J1155*X1155/100))</f>
        <v/>
      </c>
      <c r="L1155">
        <f>IF($Z1155="","",INDEX('Per Line'!$W$2:$W$7001,$Z1155)&amp;"")</f>
        <v/>
      </c>
      <c r="M1155">
        <f>IF($Z1155="","",INDEX('Per Line'!$AD$2:$AD$7001,$Z1155))</f>
        <v/>
      </c>
      <c r="N1155">
        <f>IF($Z1155="","",IF(AND(ISNUMBER(M1155),M1155&gt;0),X1155&gt;M1155,FALSE))</f>
        <v/>
      </c>
      <c r="O1155" s="8">
        <f>IF($Z1155="","",SUMIFS('Per Line'!$V$2:$V$7001,'Per Line'!$D$2:$D$7001,$B1155,'Per Line'!$AN$2:$AN$7001,1))</f>
        <v/>
      </c>
      <c r="P1155">
        <f>IF($Z1155="","",Settings!$C$7)</f>
        <v/>
      </c>
      <c r="Q1155" s="8">
        <f>IF($Z1155="","",SUMIFS('Per Line'!$V$2:$V$7001,'Per Line'!$D$2:$D$7001,$B1155,'Per Line'!$AM$2:$AM$7001,0,'Per Line'!$AN$2:$AN$7001,0))</f>
        <v/>
      </c>
      <c r="R1155" s="8">
        <f>IF($Z1155="","",Q1155*P1155)</f>
        <v/>
      </c>
      <c r="S1155">
        <f>IF($Z1155="","",Settings!$C$6)</f>
        <v/>
      </c>
      <c r="T1155" s="8">
        <f>IF($Z1155="","",SUMIFS('Per Line'!$V$2:$V$7001,'Per Line'!$D$2:$D$7001,$B1155,'Per Line'!$AM$2:$AM$7001,1,'Per Line'!$AN$2:$AN$7001,0))</f>
        <v/>
      </c>
      <c r="U1155" s="8">
        <f>IF($Z1155="","",T1155*S1155)</f>
        <v/>
      </c>
      <c r="V1155" s="8">
        <f>IF($Z1155="","",U1155+R1155)</f>
        <v/>
      </c>
      <c r="W1155" s="8">
        <f>IF($Z1155="","",X1155-V1155)</f>
        <v/>
      </c>
      <c r="X1155" s="8">
        <f>IF($Z1155="","",Q1155+T1155+O1155)</f>
        <v/>
      </c>
      <c r="Y1155" s="8">
        <f>IF($Z1155="","",X1155-V1155-K1155)</f>
        <v/>
      </c>
      <c r="Z1155" s="16">
        <f>IF(ROWS($Z$2:$Z1155)&lt;=MAX('Per Line'!$AL$2:$AL$7001),MATCH(ROWS($Z$2:$Z1155),'Per Line'!$AL$2:$AL$7001,0),"")</f>
        <v/>
      </c>
      <c r="AA1155" s="17">
        <f>IF($Z1155="","",K1155-J1155*X1155/100)</f>
        <v/>
      </c>
      <c r="AB1155">
        <f>IF($Z1155="","",C1155&amp;"|"&amp;COUNTIF($C$2:$C1155,C1155))</f>
        <v/>
      </c>
    </row>
    <row r="1156">
      <c r="A1156" s="15" t="n"/>
      <c r="B1156">
        <f>IF($Z1156="","",INDEX('Per Line'!$D$2:$D$7001,$Z1156)&amp;"")</f>
        <v/>
      </c>
      <c r="C1156">
        <f>IF($Z1156="","",IF(X1156&lt;Settings!$C$8,"INV&lt;10000","Inv&gt;10000"))</f>
        <v/>
      </c>
      <c r="D1156">
        <f>IF($Z1156="","",INDEX('Per Line'!$A$2:$A$7001,$Z1156)&amp;"")</f>
        <v/>
      </c>
      <c r="E1156" s="14">
        <f>IF($Z1156="","",INDEX('Per Line'!$F$2:$F$7001,$Z1156))</f>
        <v/>
      </c>
      <c r="F1156">
        <f>IF($Z1156="","",INDEX('Per Line'!$G$2:$G$7001,$Z1156)&amp;"")</f>
        <v/>
      </c>
      <c r="G1156">
        <f>IF($Z1156="","",INDEX('Per Line'!$I$2:$I$7001,$Z1156)&amp;"")</f>
        <v/>
      </c>
      <c r="H1156">
        <f>IF($Z1156="","",INDEX('Per Line'!$J$2:$J$7001,$Z1156)&amp;"")</f>
        <v/>
      </c>
      <c r="I1156">
        <f>IF($Z1156="","",INDEX('Per Line'!$K$2:$K$7001,$Z1156)&amp;"")</f>
        <v/>
      </c>
      <c r="J1156">
        <f>IF($Z1156="","",INDEX('Per Line'!$M$2:$M$7001,$Z1156))</f>
        <v/>
      </c>
      <c r="K1156" s="8">
        <f>IF($Z1156="","",IF(AND(ISNUMBER(M1156),M1156&gt;0,X1156&gt;M1156),J1156*M1156/100+(X1156-M1156),J1156*X1156/100))</f>
        <v/>
      </c>
      <c r="L1156">
        <f>IF($Z1156="","",INDEX('Per Line'!$W$2:$W$7001,$Z1156)&amp;"")</f>
        <v/>
      </c>
      <c r="M1156">
        <f>IF($Z1156="","",INDEX('Per Line'!$AD$2:$AD$7001,$Z1156))</f>
        <v/>
      </c>
      <c r="N1156">
        <f>IF($Z1156="","",IF(AND(ISNUMBER(M1156),M1156&gt;0),X1156&gt;M1156,FALSE))</f>
        <v/>
      </c>
      <c r="O1156" s="8">
        <f>IF($Z1156="","",SUMIFS('Per Line'!$V$2:$V$7001,'Per Line'!$D$2:$D$7001,$B1156,'Per Line'!$AN$2:$AN$7001,1))</f>
        <v/>
      </c>
      <c r="P1156">
        <f>IF($Z1156="","",Settings!$C$7)</f>
        <v/>
      </c>
      <c r="Q1156" s="8">
        <f>IF($Z1156="","",SUMIFS('Per Line'!$V$2:$V$7001,'Per Line'!$D$2:$D$7001,$B1156,'Per Line'!$AM$2:$AM$7001,0,'Per Line'!$AN$2:$AN$7001,0))</f>
        <v/>
      </c>
      <c r="R1156" s="8">
        <f>IF($Z1156="","",Q1156*P1156)</f>
        <v/>
      </c>
      <c r="S1156">
        <f>IF($Z1156="","",Settings!$C$6)</f>
        <v/>
      </c>
      <c r="T1156" s="8">
        <f>IF($Z1156="","",SUMIFS('Per Line'!$V$2:$V$7001,'Per Line'!$D$2:$D$7001,$B1156,'Per Line'!$AM$2:$AM$7001,1,'Per Line'!$AN$2:$AN$7001,0))</f>
        <v/>
      </c>
      <c r="U1156" s="8">
        <f>IF($Z1156="","",T1156*S1156)</f>
        <v/>
      </c>
      <c r="V1156" s="8">
        <f>IF($Z1156="","",U1156+R1156)</f>
        <v/>
      </c>
      <c r="W1156" s="8">
        <f>IF($Z1156="","",X1156-V1156)</f>
        <v/>
      </c>
      <c r="X1156" s="8">
        <f>IF($Z1156="","",Q1156+T1156+O1156)</f>
        <v/>
      </c>
      <c r="Y1156" s="8">
        <f>IF($Z1156="","",X1156-V1156-K1156)</f>
        <v/>
      </c>
      <c r="Z1156" s="16">
        <f>IF(ROWS($Z$2:$Z1156)&lt;=MAX('Per Line'!$AL$2:$AL$7001),MATCH(ROWS($Z$2:$Z1156),'Per Line'!$AL$2:$AL$7001,0),"")</f>
        <v/>
      </c>
      <c r="AA1156" s="17">
        <f>IF($Z1156="","",K1156-J1156*X1156/100)</f>
        <v/>
      </c>
      <c r="AB1156">
        <f>IF($Z1156="","",C1156&amp;"|"&amp;COUNTIF($C$2:$C1156,C1156))</f>
        <v/>
      </c>
    </row>
    <row r="1157">
      <c r="A1157" s="15" t="n"/>
      <c r="B1157">
        <f>IF($Z1157="","",INDEX('Per Line'!$D$2:$D$7001,$Z1157)&amp;"")</f>
        <v/>
      </c>
      <c r="C1157">
        <f>IF($Z1157="","",IF(X1157&lt;Settings!$C$8,"INV&lt;10000","Inv&gt;10000"))</f>
        <v/>
      </c>
      <c r="D1157">
        <f>IF($Z1157="","",INDEX('Per Line'!$A$2:$A$7001,$Z1157)&amp;"")</f>
        <v/>
      </c>
      <c r="E1157" s="14">
        <f>IF($Z1157="","",INDEX('Per Line'!$F$2:$F$7001,$Z1157))</f>
        <v/>
      </c>
      <c r="F1157">
        <f>IF($Z1157="","",INDEX('Per Line'!$G$2:$G$7001,$Z1157)&amp;"")</f>
        <v/>
      </c>
      <c r="G1157">
        <f>IF($Z1157="","",INDEX('Per Line'!$I$2:$I$7001,$Z1157)&amp;"")</f>
        <v/>
      </c>
      <c r="H1157">
        <f>IF($Z1157="","",INDEX('Per Line'!$J$2:$J$7001,$Z1157)&amp;"")</f>
        <v/>
      </c>
      <c r="I1157">
        <f>IF($Z1157="","",INDEX('Per Line'!$K$2:$K$7001,$Z1157)&amp;"")</f>
        <v/>
      </c>
      <c r="J1157">
        <f>IF($Z1157="","",INDEX('Per Line'!$M$2:$M$7001,$Z1157))</f>
        <v/>
      </c>
      <c r="K1157" s="8">
        <f>IF($Z1157="","",IF(AND(ISNUMBER(M1157),M1157&gt;0,X1157&gt;M1157),J1157*M1157/100+(X1157-M1157),J1157*X1157/100))</f>
        <v/>
      </c>
      <c r="L1157">
        <f>IF($Z1157="","",INDEX('Per Line'!$W$2:$W$7001,$Z1157)&amp;"")</f>
        <v/>
      </c>
      <c r="M1157">
        <f>IF($Z1157="","",INDEX('Per Line'!$AD$2:$AD$7001,$Z1157))</f>
        <v/>
      </c>
      <c r="N1157">
        <f>IF($Z1157="","",IF(AND(ISNUMBER(M1157),M1157&gt;0),X1157&gt;M1157,FALSE))</f>
        <v/>
      </c>
      <c r="O1157" s="8">
        <f>IF($Z1157="","",SUMIFS('Per Line'!$V$2:$V$7001,'Per Line'!$D$2:$D$7001,$B1157,'Per Line'!$AN$2:$AN$7001,1))</f>
        <v/>
      </c>
      <c r="P1157">
        <f>IF($Z1157="","",Settings!$C$7)</f>
        <v/>
      </c>
      <c r="Q1157" s="8">
        <f>IF($Z1157="","",SUMIFS('Per Line'!$V$2:$V$7001,'Per Line'!$D$2:$D$7001,$B1157,'Per Line'!$AM$2:$AM$7001,0,'Per Line'!$AN$2:$AN$7001,0))</f>
        <v/>
      </c>
      <c r="R1157" s="8">
        <f>IF($Z1157="","",Q1157*P1157)</f>
        <v/>
      </c>
      <c r="S1157">
        <f>IF($Z1157="","",Settings!$C$6)</f>
        <v/>
      </c>
      <c r="T1157" s="8">
        <f>IF($Z1157="","",SUMIFS('Per Line'!$V$2:$V$7001,'Per Line'!$D$2:$D$7001,$B1157,'Per Line'!$AM$2:$AM$7001,1,'Per Line'!$AN$2:$AN$7001,0))</f>
        <v/>
      </c>
      <c r="U1157" s="8">
        <f>IF($Z1157="","",T1157*S1157)</f>
        <v/>
      </c>
      <c r="V1157" s="8">
        <f>IF($Z1157="","",U1157+R1157)</f>
        <v/>
      </c>
      <c r="W1157" s="8">
        <f>IF($Z1157="","",X1157-V1157)</f>
        <v/>
      </c>
      <c r="X1157" s="8">
        <f>IF($Z1157="","",Q1157+T1157+O1157)</f>
        <v/>
      </c>
      <c r="Y1157" s="8">
        <f>IF($Z1157="","",X1157-V1157-K1157)</f>
        <v/>
      </c>
      <c r="Z1157" s="16">
        <f>IF(ROWS($Z$2:$Z1157)&lt;=MAX('Per Line'!$AL$2:$AL$7001),MATCH(ROWS($Z$2:$Z1157),'Per Line'!$AL$2:$AL$7001,0),"")</f>
        <v/>
      </c>
      <c r="AA1157" s="17">
        <f>IF($Z1157="","",K1157-J1157*X1157/100)</f>
        <v/>
      </c>
      <c r="AB1157">
        <f>IF($Z1157="","",C1157&amp;"|"&amp;COUNTIF($C$2:$C1157,C1157))</f>
        <v/>
      </c>
    </row>
    <row r="1158">
      <c r="A1158" s="15" t="n"/>
      <c r="B1158">
        <f>IF($Z1158="","",INDEX('Per Line'!$D$2:$D$7001,$Z1158)&amp;"")</f>
        <v/>
      </c>
      <c r="C1158">
        <f>IF($Z1158="","",IF(X1158&lt;Settings!$C$8,"INV&lt;10000","Inv&gt;10000"))</f>
        <v/>
      </c>
      <c r="D1158">
        <f>IF($Z1158="","",INDEX('Per Line'!$A$2:$A$7001,$Z1158)&amp;"")</f>
        <v/>
      </c>
      <c r="E1158" s="14">
        <f>IF($Z1158="","",INDEX('Per Line'!$F$2:$F$7001,$Z1158))</f>
        <v/>
      </c>
      <c r="F1158">
        <f>IF($Z1158="","",INDEX('Per Line'!$G$2:$G$7001,$Z1158)&amp;"")</f>
        <v/>
      </c>
      <c r="G1158">
        <f>IF($Z1158="","",INDEX('Per Line'!$I$2:$I$7001,$Z1158)&amp;"")</f>
        <v/>
      </c>
      <c r="H1158">
        <f>IF($Z1158="","",INDEX('Per Line'!$J$2:$J$7001,$Z1158)&amp;"")</f>
        <v/>
      </c>
      <c r="I1158">
        <f>IF($Z1158="","",INDEX('Per Line'!$K$2:$K$7001,$Z1158)&amp;"")</f>
        <v/>
      </c>
      <c r="J1158">
        <f>IF($Z1158="","",INDEX('Per Line'!$M$2:$M$7001,$Z1158))</f>
        <v/>
      </c>
      <c r="K1158" s="8">
        <f>IF($Z1158="","",IF(AND(ISNUMBER(M1158),M1158&gt;0,X1158&gt;M1158),J1158*M1158/100+(X1158-M1158),J1158*X1158/100))</f>
        <v/>
      </c>
      <c r="L1158">
        <f>IF($Z1158="","",INDEX('Per Line'!$W$2:$W$7001,$Z1158)&amp;"")</f>
        <v/>
      </c>
      <c r="M1158">
        <f>IF($Z1158="","",INDEX('Per Line'!$AD$2:$AD$7001,$Z1158))</f>
        <v/>
      </c>
      <c r="N1158">
        <f>IF($Z1158="","",IF(AND(ISNUMBER(M1158),M1158&gt;0),X1158&gt;M1158,FALSE))</f>
        <v/>
      </c>
      <c r="O1158" s="8">
        <f>IF($Z1158="","",SUMIFS('Per Line'!$V$2:$V$7001,'Per Line'!$D$2:$D$7001,$B1158,'Per Line'!$AN$2:$AN$7001,1))</f>
        <v/>
      </c>
      <c r="P1158">
        <f>IF($Z1158="","",Settings!$C$7)</f>
        <v/>
      </c>
      <c r="Q1158" s="8">
        <f>IF($Z1158="","",SUMIFS('Per Line'!$V$2:$V$7001,'Per Line'!$D$2:$D$7001,$B1158,'Per Line'!$AM$2:$AM$7001,0,'Per Line'!$AN$2:$AN$7001,0))</f>
        <v/>
      </c>
      <c r="R1158" s="8">
        <f>IF($Z1158="","",Q1158*P1158)</f>
        <v/>
      </c>
      <c r="S1158">
        <f>IF($Z1158="","",Settings!$C$6)</f>
        <v/>
      </c>
      <c r="T1158" s="8">
        <f>IF($Z1158="","",SUMIFS('Per Line'!$V$2:$V$7001,'Per Line'!$D$2:$D$7001,$B1158,'Per Line'!$AM$2:$AM$7001,1,'Per Line'!$AN$2:$AN$7001,0))</f>
        <v/>
      </c>
      <c r="U1158" s="8">
        <f>IF($Z1158="","",T1158*S1158)</f>
        <v/>
      </c>
      <c r="V1158" s="8">
        <f>IF($Z1158="","",U1158+R1158)</f>
        <v/>
      </c>
      <c r="W1158" s="8">
        <f>IF($Z1158="","",X1158-V1158)</f>
        <v/>
      </c>
      <c r="X1158" s="8">
        <f>IF($Z1158="","",Q1158+T1158+O1158)</f>
        <v/>
      </c>
      <c r="Y1158" s="8">
        <f>IF($Z1158="","",X1158-V1158-K1158)</f>
        <v/>
      </c>
      <c r="Z1158" s="16">
        <f>IF(ROWS($Z$2:$Z1158)&lt;=MAX('Per Line'!$AL$2:$AL$7001),MATCH(ROWS($Z$2:$Z1158),'Per Line'!$AL$2:$AL$7001,0),"")</f>
        <v/>
      </c>
      <c r="AA1158" s="17">
        <f>IF($Z1158="","",K1158-J1158*X1158/100)</f>
        <v/>
      </c>
      <c r="AB1158">
        <f>IF($Z1158="","",C1158&amp;"|"&amp;COUNTIF($C$2:$C1158,C1158))</f>
        <v/>
      </c>
    </row>
    <row r="1159">
      <c r="A1159" s="15" t="n"/>
      <c r="B1159">
        <f>IF($Z1159="","",INDEX('Per Line'!$D$2:$D$7001,$Z1159)&amp;"")</f>
        <v/>
      </c>
      <c r="C1159">
        <f>IF($Z1159="","",IF(X1159&lt;Settings!$C$8,"INV&lt;10000","Inv&gt;10000"))</f>
        <v/>
      </c>
      <c r="D1159">
        <f>IF($Z1159="","",INDEX('Per Line'!$A$2:$A$7001,$Z1159)&amp;"")</f>
        <v/>
      </c>
      <c r="E1159" s="14">
        <f>IF($Z1159="","",INDEX('Per Line'!$F$2:$F$7001,$Z1159))</f>
        <v/>
      </c>
      <c r="F1159">
        <f>IF($Z1159="","",INDEX('Per Line'!$G$2:$G$7001,$Z1159)&amp;"")</f>
        <v/>
      </c>
      <c r="G1159">
        <f>IF($Z1159="","",INDEX('Per Line'!$I$2:$I$7001,$Z1159)&amp;"")</f>
        <v/>
      </c>
      <c r="H1159">
        <f>IF($Z1159="","",INDEX('Per Line'!$J$2:$J$7001,$Z1159)&amp;"")</f>
        <v/>
      </c>
      <c r="I1159">
        <f>IF($Z1159="","",INDEX('Per Line'!$K$2:$K$7001,$Z1159)&amp;"")</f>
        <v/>
      </c>
      <c r="J1159">
        <f>IF($Z1159="","",INDEX('Per Line'!$M$2:$M$7001,$Z1159))</f>
        <v/>
      </c>
      <c r="K1159" s="8">
        <f>IF($Z1159="","",IF(AND(ISNUMBER(M1159),M1159&gt;0,X1159&gt;M1159),J1159*M1159/100+(X1159-M1159),J1159*X1159/100))</f>
        <v/>
      </c>
      <c r="L1159">
        <f>IF($Z1159="","",INDEX('Per Line'!$W$2:$W$7001,$Z1159)&amp;"")</f>
        <v/>
      </c>
      <c r="M1159">
        <f>IF($Z1159="","",INDEX('Per Line'!$AD$2:$AD$7001,$Z1159))</f>
        <v/>
      </c>
      <c r="N1159">
        <f>IF($Z1159="","",IF(AND(ISNUMBER(M1159),M1159&gt;0),X1159&gt;M1159,FALSE))</f>
        <v/>
      </c>
      <c r="O1159" s="8">
        <f>IF($Z1159="","",SUMIFS('Per Line'!$V$2:$V$7001,'Per Line'!$D$2:$D$7001,$B1159,'Per Line'!$AN$2:$AN$7001,1))</f>
        <v/>
      </c>
      <c r="P1159">
        <f>IF($Z1159="","",Settings!$C$7)</f>
        <v/>
      </c>
      <c r="Q1159" s="8">
        <f>IF($Z1159="","",SUMIFS('Per Line'!$V$2:$V$7001,'Per Line'!$D$2:$D$7001,$B1159,'Per Line'!$AM$2:$AM$7001,0,'Per Line'!$AN$2:$AN$7001,0))</f>
        <v/>
      </c>
      <c r="R1159" s="8">
        <f>IF($Z1159="","",Q1159*P1159)</f>
        <v/>
      </c>
      <c r="S1159">
        <f>IF($Z1159="","",Settings!$C$6)</f>
        <v/>
      </c>
      <c r="T1159" s="8">
        <f>IF($Z1159="","",SUMIFS('Per Line'!$V$2:$V$7001,'Per Line'!$D$2:$D$7001,$B1159,'Per Line'!$AM$2:$AM$7001,1,'Per Line'!$AN$2:$AN$7001,0))</f>
        <v/>
      </c>
      <c r="U1159" s="8">
        <f>IF($Z1159="","",T1159*S1159)</f>
        <v/>
      </c>
      <c r="V1159" s="8">
        <f>IF($Z1159="","",U1159+R1159)</f>
        <v/>
      </c>
      <c r="W1159" s="8">
        <f>IF($Z1159="","",X1159-V1159)</f>
        <v/>
      </c>
      <c r="X1159" s="8">
        <f>IF($Z1159="","",Q1159+T1159+O1159)</f>
        <v/>
      </c>
      <c r="Y1159" s="8">
        <f>IF($Z1159="","",X1159-V1159-K1159)</f>
        <v/>
      </c>
      <c r="Z1159" s="16">
        <f>IF(ROWS($Z$2:$Z1159)&lt;=MAX('Per Line'!$AL$2:$AL$7001),MATCH(ROWS($Z$2:$Z1159),'Per Line'!$AL$2:$AL$7001,0),"")</f>
        <v/>
      </c>
      <c r="AA1159" s="17">
        <f>IF($Z1159="","",K1159-J1159*X1159/100)</f>
        <v/>
      </c>
      <c r="AB1159">
        <f>IF($Z1159="","",C1159&amp;"|"&amp;COUNTIF($C$2:$C1159,C1159))</f>
        <v/>
      </c>
    </row>
    <row r="1160">
      <c r="A1160" s="15" t="n"/>
      <c r="B1160">
        <f>IF($Z1160="","",INDEX('Per Line'!$D$2:$D$7001,$Z1160)&amp;"")</f>
        <v/>
      </c>
      <c r="C1160">
        <f>IF($Z1160="","",IF(X1160&lt;Settings!$C$8,"INV&lt;10000","Inv&gt;10000"))</f>
        <v/>
      </c>
      <c r="D1160">
        <f>IF($Z1160="","",INDEX('Per Line'!$A$2:$A$7001,$Z1160)&amp;"")</f>
        <v/>
      </c>
      <c r="E1160" s="14">
        <f>IF($Z1160="","",INDEX('Per Line'!$F$2:$F$7001,$Z1160))</f>
        <v/>
      </c>
      <c r="F1160">
        <f>IF($Z1160="","",INDEX('Per Line'!$G$2:$G$7001,$Z1160)&amp;"")</f>
        <v/>
      </c>
      <c r="G1160">
        <f>IF($Z1160="","",INDEX('Per Line'!$I$2:$I$7001,$Z1160)&amp;"")</f>
        <v/>
      </c>
      <c r="H1160">
        <f>IF($Z1160="","",INDEX('Per Line'!$J$2:$J$7001,$Z1160)&amp;"")</f>
        <v/>
      </c>
      <c r="I1160">
        <f>IF($Z1160="","",INDEX('Per Line'!$K$2:$K$7001,$Z1160)&amp;"")</f>
        <v/>
      </c>
      <c r="J1160">
        <f>IF($Z1160="","",INDEX('Per Line'!$M$2:$M$7001,$Z1160))</f>
        <v/>
      </c>
      <c r="K1160" s="8">
        <f>IF($Z1160="","",IF(AND(ISNUMBER(M1160),M1160&gt;0,X1160&gt;M1160),J1160*M1160/100+(X1160-M1160),J1160*X1160/100))</f>
        <v/>
      </c>
      <c r="L1160">
        <f>IF($Z1160="","",INDEX('Per Line'!$W$2:$W$7001,$Z1160)&amp;"")</f>
        <v/>
      </c>
      <c r="M1160">
        <f>IF($Z1160="","",INDEX('Per Line'!$AD$2:$AD$7001,$Z1160))</f>
        <v/>
      </c>
      <c r="N1160">
        <f>IF($Z1160="","",IF(AND(ISNUMBER(M1160),M1160&gt;0),X1160&gt;M1160,FALSE))</f>
        <v/>
      </c>
      <c r="O1160" s="8">
        <f>IF($Z1160="","",SUMIFS('Per Line'!$V$2:$V$7001,'Per Line'!$D$2:$D$7001,$B1160,'Per Line'!$AN$2:$AN$7001,1))</f>
        <v/>
      </c>
      <c r="P1160">
        <f>IF($Z1160="","",Settings!$C$7)</f>
        <v/>
      </c>
      <c r="Q1160" s="8">
        <f>IF($Z1160="","",SUMIFS('Per Line'!$V$2:$V$7001,'Per Line'!$D$2:$D$7001,$B1160,'Per Line'!$AM$2:$AM$7001,0,'Per Line'!$AN$2:$AN$7001,0))</f>
        <v/>
      </c>
      <c r="R1160" s="8">
        <f>IF($Z1160="","",Q1160*P1160)</f>
        <v/>
      </c>
      <c r="S1160">
        <f>IF($Z1160="","",Settings!$C$6)</f>
        <v/>
      </c>
      <c r="T1160" s="8">
        <f>IF($Z1160="","",SUMIFS('Per Line'!$V$2:$V$7001,'Per Line'!$D$2:$D$7001,$B1160,'Per Line'!$AM$2:$AM$7001,1,'Per Line'!$AN$2:$AN$7001,0))</f>
        <v/>
      </c>
      <c r="U1160" s="8">
        <f>IF($Z1160="","",T1160*S1160)</f>
        <v/>
      </c>
      <c r="V1160" s="8">
        <f>IF($Z1160="","",U1160+R1160)</f>
        <v/>
      </c>
      <c r="W1160" s="8">
        <f>IF($Z1160="","",X1160-V1160)</f>
        <v/>
      </c>
      <c r="X1160" s="8">
        <f>IF($Z1160="","",Q1160+T1160+O1160)</f>
        <v/>
      </c>
      <c r="Y1160" s="8">
        <f>IF($Z1160="","",X1160-V1160-K1160)</f>
        <v/>
      </c>
      <c r="Z1160" s="16">
        <f>IF(ROWS($Z$2:$Z1160)&lt;=MAX('Per Line'!$AL$2:$AL$7001),MATCH(ROWS($Z$2:$Z1160),'Per Line'!$AL$2:$AL$7001,0),"")</f>
        <v/>
      </c>
      <c r="AA1160" s="17">
        <f>IF($Z1160="","",K1160-J1160*X1160/100)</f>
        <v/>
      </c>
      <c r="AB1160">
        <f>IF($Z1160="","",C1160&amp;"|"&amp;COUNTIF($C$2:$C1160,C1160))</f>
        <v/>
      </c>
    </row>
    <row r="1161">
      <c r="A1161" s="15" t="n"/>
      <c r="B1161">
        <f>IF($Z1161="","",INDEX('Per Line'!$D$2:$D$7001,$Z1161)&amp;"")</f>
        <v/>
      </c>
      <c r="C1161">
        <f>IF($Z1161="","",IF(X1161&lt;Settings!$C$8,"INV&lt;10000","Inv&gt;10000"))</f>
        <v/>
      </c>
      <c r="D1161">
        <f>IF($Z1161="","",INDEX('Per Line'!$A$2:$A$7001,$Z1161)&amp;"")</f>
        <v/>
      </c>
      <c r="E1161" s="14">
        <f>IF($Z1161="","",INDEX('Per Line'!$F$2:$F$7001,$Z1161))</f>
        <v/>
      </c>
      <c r="F1161">
        <f>IF($Z1161="","",INDEX('Per Line'!$G$2:$G$7001,$Z1161)&amp;"")</f>
        <v/>
      </c>
      <c r="G1161">
        <f>IF($Z1161="","",INDEX('Per Line'!$I$2:$I$7001,$Z1161)&amp;"")</f>
        <v/>
      </c>
      <c r="H1161">
        <f>IF($Z1161="","",INDEX('Per Line'!$J$2:$J$7001,$Z1161)&amp;"")</f>
        <v/>
      </c>
      <c r="I1161">
        <f>IF($Z1161="","",INDEX('Per Line'!$K$2:$K$7001,$Z1161)&amp;"")</f>
        <v/>
      </c>
      <c r="J1161">
        <f>IF($Z1161="","",INDEX('Per Line'!$M$2:$M$7001,$Z1161))</f>
        <v/>
      </c>
      <c r="K1161" s="8">
        <f>IF($Z1161="","",IF(AND(ISNUMBER(M1161),M1161&gt;0,X1161&gt;M1161),J1161*M1161/100+(X1161-M1161),J1161*X1161/100))</f>
        <v/>
      </c>
      <c r="L1161">
        <f>IF($Z1161="","",INDEX('Per Line'!$W$2:$W$7001,$Z1161)&amp;"")</f>
        <v/>
      </c>
      <c r="M1161">
        <f>IF($Z1161="","",INDEX('Per Line'!$AD$2:$AD$7001,$Z1161))</f>
        <v/>
      </c>
      <c r="N1161">
        <f>IF($Z1161="","",IF(AND(ISNUMBER(M1161),M1161&gt;0),X1161&gt;M1161,FALSE))</f>
        <v/>
      </c>
      <c r="O1161" s="8">
        <f>IF($Z1161="","",SUMIFS('Per Line'!$V$2:$V$7001,'Per Line'!$D$2:$D$7001,$B1161,'Per Line'!$AN$2:$AN$7001,1))</f>
        <v/>
      </c>
      <c r="P1161">
        <f>IF($Z1161="","",Settings!$C$7)</f>
        <v/>
      </c>
      <c r="Q1161" s="8">
        <f>IF($Z1161="","",SUMIFS('Per Line'!$V$2:$V$7001,'Per Line'!$D$2:$D$7001,$B1161,'Per Line'!$AM$2:$AM$7001,0,'Per Line'!$AN$2:$AN$7001,0))</f>
        <v/>
      </c>
      <c r="R1161" s="8">
        <f>IF($Z1161="","",Q1161*P1161)</f>
        <v/>
      </c>
      <c r="S1161">
        <f>IF($Z1161="","",Settings!$C$6)</f>
        <v/>
      </c>
      <c r="T1161" s="8">
        <f>IF($Z1161="","",SUMIFS('Per Line'!$V$2:$V$7001,'Per Line'!$D$2:$D$7001,$B1161,'Per Line'!$AM$2:$AM$7001,1,'Per Line'!$AN$2:$AN$7001,0))</f>
        <v/>
      </c>
      <c r="U1161" s="8">
        <f>IF($Z1161="","",T1161*S1161)</f>
        <v/>
      </c>
      <c r="V1161" s="8">
        <f>IF($Z1161="","",U1161+R1161)</f>
        <v/>
      </c>
      <c r="W1161" s="8">
        <f>IF($Z1161="","",X1161-V1161)</f>
        <v/>
      </c>
      <c r="X1161" s="8">
        <f>IF($Z1161="","",Q1161+T1161+O1161)</f>
        <v/>
      </c>
      <c r="Y1161" s="8">
        <f>IF($Z1161="","",X1161-V1161-K1161)</f>
        <v/>
      </c>
      <c r="Z1161" s="16">
        <f>IF(ROWS($Z$2:$Z1161)&lt;=MAX('Per Line'!$AL$2:$AL$7001),MATCH(ROWS($Z$2:$Z1161),'Per Line'!$AL$2:$AL$7001,0),"")</f>
        <v/>
      </c>
      <c r="AA1161" s="17">
        <f>IF($Z1161="","",K1161-J1161*X1161/100)</f>
        <v/>
      </c>
      <c r="AB1161">
        <f>IF($Z1161="","",C1161&amp;"|"&amp;COUNTIF($C$2:$C1161,C1161))</f>
        <v/>
      </c>
    </row>
    <row r="1162">
      <c r="A1162" s="15" t="n"/>
      <c r="B1162">
        <f>IF($Z1162="","",INDEX('Per Line'!$D$2:$D$7001,$Z1162)&amp;"")</f>
        <v/>
      </c>
      <c r="C1162">
        <f>IF($Z1162="","",IF(X1162&lt;Settings!$C$8,"INV&lt;10000","Inv&gt;10000"))</f>
        <v/>
      </c>
      <c r="D1162">
        <f>IF($Z1162="","",INDEX('Per Line'!$A$2:$A$7001,$Z1162)&amp;"")</f>
        <v/>
      </c>
      <c r="E1162" s="14">
        <f>IF($Z1162="","",INDEX('Per Line'!$F$2:$F$7001,$Z1162))</f>
        <v/>
      </c>
      <c r="F1162">
        <f>IF($Z1162="","",INDEX('Per Line'!$G$2:$G$7001,$Z1162)&amp;"")</f>
        <v/>
      </c>
      <c r="G1162">
        <f>IF($Z1162="","",INDEX('Per Line'!$I$2:$I$7001,$Z1162)&amp;"")</f>
        <v/>
      </c>
      <c r="H1162">
        <f>IF($Z1162="","",INDEX('Per Line'!$J$2:$J$7001,$Z1162)&amp;"")</f>
        <v/>
      </c>
      <c r="I1162">
        <f>IF($Z1162="","",INDEX('Per Line'!$K$2:$K$7001,$Z1162)&amp;"")</f>
        <v/>
      </c>
      <c r="J1162">
        <f>IF($Z1162="","",INDEX('Per Line'!$M$2:$M$7001,$Z1162))</f>
        <v/>
      </c>
      <c r="K1162" s="8">
        <f>IF($Z1162="","",IF(AND(ISNUMBER(M1162),M1162&gt;0,X1162&gt;M1162),J1162*M1162/100+(X1162-M1162),J1162*X1162/100))</f>
        <v/>
      </c>
      <c r="L1162">
        <f>IF($Z1162="","",INDEX('Per Line'!$W$2:$W$7001,$Z1162)&amp;"")</f>
        <v/>
      </c>
      <c r="M1162">
        <f>IF($Z1162="","",INDEX('Per Line'!$AD$2:$AD$7001,$Z1162))</f>
        <v/>
      </c>
      <c r="N1162">
        <f>IF($Z1162="","",IF(AND(ISNUMBER(M1162),M1162&gt;0),X1162&gt;M1162,FALSE))</f>
        <v/>
      </c>
      <c r="O1162" s="8">
        <f>IF($Z1162="","",SUMIFS('Per Line'!$V$2:$V$7001,'Per Line'!$D$2:$D$7001,$B1162,'Per Line'!$AN$2:$AN$7001,1))</f>
        <v/>
      </c>
      <c r="P1162">
        <f>IF($Z1162="","",Settings!$C$7)</f>
        <v/>
      </c>
      <c r="Q1162" s="8">
        <f>IF($Z1162="","",SUMIFS('Per Line'!$V$2:$V$7001,'Per Line'!$D$2:$D$7001,$B1162,'Per Line'!$AM$2:$AM$7001,0,'Per Line'!$AN$2:$AN$7001,0))</f>
        <v/>
      </c>
      <c r="R1162" s="8">
        <f>IF($Z1162="","",Q1162*P1162)</f>
        <v/>
      </c>
      <c r="S1162">
        <f>IF($Z1162="","",Settings!$C$6)</f>
        <v/>
      </c>
      <c r="T1162" s="8">
        <f>IF($Z1162="","",SUMIFS('Per Line'!$V$2:$V$7001,'Per Line'!$D$2:$D$7001,$B1162,'Per Line'!$AM$2:$AM$7001,1,'Per Line'!$AN$2:$AN$7001,0))</f>
        <v/>
      </c>
      <c r="U1162" s="8">
        <f>IF($Z1162="","",T1162*S1162)</f>
        <v/>
      </c>
      <c r="V1162" s="8">
        <f>IF($Z1162="","",U1162+R1162)</f>
        <v/>
      </c>
      <c r="W1162" s="8">
        <f>IF($Z1162="","",X1162-V1162)</f>
        <v/>
      </c>
      <c r="X1162" s="8">
        <f>IF($Z1162="","",Q1162+T1162+O1162)</f>
        <v/>
      </c>
      <c r="Y1162" s="8">
        <f>IF($Z1162="","",X1162-V1162-K1162)</f>
        <v/>
      </c>
      <c r="Z1162" s="16">
        <f>IF(ROWS($Z$2:$Z1162)&lt;=MAX('Per Line'!$AL$2:$AL$7001),MATCH(ROWS($Z$2:$Z1162),'Per Line'!$AL$2:$AL$7001,0),"")</f>
        <v/>
      </c>
      <c r="AA1162" s="17">
        <f>IF($Z1162="","",K1162-J1162*X1162/100)</f>
        <v/>
      </c>
      <c r="AB1162">
        <f>IF($Z1162="","",C1162&amp;"|"&amp;COUNTIF($C$2:$C1162,C1162))</f>
        <v/>
      </c>
    </row>
    <row r="1163">
      <c r="A1163" s="15" t="n"/>
      <c r="B1163">
        <f>IF($Z1163="","",INDEX('Per Line'!$D$2:$D$7001,$Z1163)&amp;"")</f>
        <v/>
      </c>
      <c r="C1163">
        <f>IF($Z1163="","",IF(X1163&lt;Settings!$C$8,"INV&lt;10000","Inv&gt;10000"))</f>
        <v/>
      </c>
      <c r="D1163">
        <f>IF($Z1163="","",INDEX('Per Line'!$A$2:$A$7001,$Z1163)&amp;"")</f>
        <v/>
      </c>
      <c r="E1163" s="14">
        <f>IF($Z1163="","",INDEX('Per Line'!$F$2:$F$7001,$Z1163))</f>
        <v/>
      </c>
      <c r="F1163">
        <f>IF($Z1163="","",INDEX('Per Line'!$G$2:$G$7001,$Z1163)&amp;"")</f>
        <v/>
      </c>
      <c r="G1163">
        <f>IF($Z1163="","",INDEX('Per Line'!$I$2:$I$7001,$Z1163)&amp;"")</f>
        <v/>
      </c>
      <c r="H1163">
        <f>IF($Z1163="","",INDEX('Per Line'!$J$2:$J$7001,$Z1163)&amp;"")</f>
        <v/>
      </c>
      <c r="I1163">
        <f>IF($Z1163="","",INDEX('Per Line'!$K$2:$K$7001,$Z1163)&amp;"")</f>
        <v/>
      </c>
      <c r="J1163">
        <f>IF($Z1163="","",INDEX('Per Line'!$M$2:$M$7001,$Z1163))</f>
        <v/>
      </c>
      <c r="K1163" s="8">
        <f>IF($Z1163="","",IF(AND(ISNUMBER(M1163),M1163&gt;0,X1163&gt;M1163),J1163*M1163/100+(X1163-M1163),J1163*X1163/100))</f>
        <v/>
      </c>
      <c r="L1163">
        <f>IF($Z1163="","",INDEX('Per Line'!$W$2:$W$7001,$Z1163)&amp;"")</f>
        <v/>
      </c>
      <c r="M1163">
        <f>IF($Z1163="","",INDEX('Per Line'!$AD$2:$AD$7001,$Z1163))</f>
        <v/>
      </c>
      <c r="N1163">
        <f>IF($Z1163="","",IF(AND(ISNUMBER(M1163),M1163&gt;0),X1163&gt;M1163,FALSE))</f>
        <v/>
      </c>
      <c r="O1163" s="8">
        <f>IF($Z1163="","",SUMIFS('Per Line'!$V$2:$V$7001,'Per Line'!$D$2:$D$7001,$B1163,'Per Line'!$AN$2:$AN$7001,1))</f>
        <v/>
      </c>
      <c r="P1163">
        <f>IF($Z1163="","",Settings!$C$7)</f>
        <v/>
      </c>
      <c r="Q1163" s="8">
        <f>IF($Z1163="","",SUMIFS('Per Line'!$V$2:$V$7001,'Per Line'!$D$2:$D$7001,$B1163,'Per Line'!$AM$2:$AM$7001,0,'Per Line'!$AN$2:$AN$7001,0))</f>
        <v/>
      </c>
      <c r="R1163" s="8">
        <f>IF($Z1163="","",Q1163*P1163)</f>
        <v/>
      </c>
      <c r="S1163">
        <f>IF($Z1163="","",Settings!$C$6)</f>
        <v/>
      </c>
      <c r="T1163" s="8">
        <f>IF($Z1163="","",SUMIFS('Per Line'!$V$2:$V$7001,'Per Line'!$D$2:$D$7001,$B1163,'Per Line'!$AM$2:$AM$7001,1,'Per Line'!$AN$2:$AN$7001,0))</f>
        <v/>
      </c>
      <c r="U1163" s="8">
        <f>IF($Z1163="","",T1163*S1163)</f>
        <v/>
      </c>
      <c r="V1163" s="8">
        <f>IF($Z1163="","",U1163+R1163)</f>
        <v/>
      </c>
      <c r="W1163" s="8">
        <f>IF($Z1163="","",X1163-V1163)</f>
        <v/>
      </c>
      <c r="X1163" s="8">
        <f>IF($Z1163="","",Q1163+T1163+O1163)</f>
        <v/>
      </c>
      <c r="Y1163" s="8">
        <f>IF($Z1163="","",X1163-V1163-K1163)</f>
        <v/>
      </c>
      <c r="Z1163" s="16">
        <f>IF(ROWS($Z$2:$Z1163)&lt;=MAX('Per Line'!$AL$2:$AL$7001),MATCH(ROWS($Z$2:$Z1163),'Per Line'!$AL$2:$AL$7001,0),"")</f>
        <v/>
      </c>
      <c r="AA1163" s="17">
        <f>IF($Z1163="","",K1163-J1163*X1163/100)</f>
        <v/>
      </c>
      <c r="AB1163">
        <f>IF($Z1163="","",C1163&amp;"|"&amp;COUNTIF($C$2:$C1163,C1163))</f>
        <v/>
      </c>
    </row>
    <row r="1164">
      <c r="A1164" s="15" t="n"/>
      <c r="B1164">
        <f>IF($Z1164="","",INDEX('Per Line'!$D$2:$D$7001,$Z1164)&amp;"")</f>
        <v/>
      </c>
      <c r="C1164">
        <f>IF($Z1164="","",IF(X1164&lt;Settings!$C$8,"INV&lt;10000","Inv&gt;10000"))</f>
        <v/>
      </c>
      <c r="D1164">
        <f>IF($Z1164="","",INDEX('Per Line'!$A$2:$A$7001,$Z1164)&amp;"")</f>
        <v/>
      </c>
      <c r="E1164" s="14">
        <f>IF($Z1164="","",INDEX('Per Line'!$F$2:$F$7001,$Z1164))</f>
        <v/>
      </c>
      <c r="F1164">
        <f>IF($Z1164="","",INDEX('Per Line'!$G$2:$G$7001,$Z1164)&amp;"")</f>
        <v/>
      </c>
      <c r="G1164">
        <f>IF($Z1164="","",INDEX('Per Line'!$I$2:$I$7001,$Z1164)&amp;"")</f>
        <v/>
      </c>
      <c r="H1164">
        <f>IF($Z1164="","",INDEX('Per Line'!$J$2:$J$7001,$Z1164)&amp;"")</f>
        <v/>
      </c>
      <c r="I1164">
        <f>IF($Z1164="","",INDEX('Per Line'!$K$2:$K$7001,$Z1164)&amp;"")</f>
        <v/>
      </c>
      <c r="J1164">
        <f>IF($Z1164="","",INDEX('Per Line'!$M$2:$M$7001,$Z1164))</f>
        <v/>
      </c>
      <c r="K1164" s="8">
        <f>IF($Z1164="","",IF(AND(ISNUMBER(M1164),M1164&gt;0,X1164&gt;M1164),J1164*M1164/100+(X1164-M1164),J1164*X1164/100))</f>
        <v/>
      </c>
      <c r="L1164">
        <f>IF($Z1164="","",INDEX('Per Line'!$W$2:$W$7001,$Z1164)&amp;"")</f>
        <v/>
      </c>
      <c r="M1164">
        <f>IF($Z1164="","",INDEX('Per Line'!$AD$2:$AD$7001,$Z1164))</f>
        <v/>
      </c>
      <c r="N1164">
        <f>IF($Z1164="","",IF(AND(ISNUMBER(M1164),M1164&gt;0),X1164&gt;M1164,FALSE))</f>
        <v/>
      </c>
      <c r="O1164" s="8">
        <f>IF($Z1164="","",SUMIFS('Per Line'!$V$2:$V$7001,'Per Line'!$D$2:$D$7001,$B1164,'Per Line'!$AN$2:$AN$7001,1))</f>
        <v/>
      </c>
      <c r="P1164">
        <f>IF($Z1164="","",Settings!$C$7)</f>
        <v/>
      </c>
      <c r="Q1164" s="8">
        <f>IF($Z1164="","",SUMIFS('Per Line'!$V$2:$V$7001,'Per Line'!$D$2:$D$7001,$B1164,'Per Line'!$AM$2:$AM$7001,0,'Per Line'!$AN$2:$AN$7001,0))</f>
        <v/>
      </c>
      <c r="R1164" s="8">
        <f>IF($Z1164="","",Q1164*P1164)</f>
        <v/>
      </c>
      <c r="S1164">
        <f>IF($Z1164="","",Settings!$C$6)</f>
        <v/>
      </c>
      <c r="T1164" s="8">
        <f>IF($Z1164="","",SUMIFS('Per Line'!$V$2:$V$7001,'Per Line'!$D$2:$D$7001,$B1164,'Per Line'!$AM$2:$AM$7001,1,'Per Line'!$AN$2:$AN$7001,0))</f>
        <v/>
      </c>
      <c r="U1164" s="8">
        <f>IF($Z1164="","",T1164*S1164)</f>
        <v/>
      </c>
      <c r="V1164" s="8">
        <f>IF($Z1164="","",U1164+R1164)</f>
        <v/>
      </c>
      <c r="W1164" s="8">
        <f>IF($Z1164="","",X1164-V1164)</f>
        <v/>
      </c>
      <c r="X1164" s="8">
        <f>IF($Z1164="","",Q1164+T1164+O1164)</f>
        <v/>
      </c>
      <c r="Y1164" s="8">
        <f>IF($Z1164="","",X1164-V1164-K1164)</f>
        <v/>
      </c>
      <c r="Z1164" s="16">
        <f>IF(ROWS($Z$2:$Z1164)&lt;=MAX('Per Line'!$AL$2:$AL$7001),MATCH(ROWS($Z$2:$Z1164),'Per Line'!$AL$2:$AL$7001,0),"")</f>
        <v/>
      </c>
      <c r="AA1164" s="17">
        <f>IF($Z1164="","",K1164-J1164*X1164/100)</f>
        <v/>
      </c>
      <c r="AB1164">
        <f>IF($Z1164="","",C1164&amp;"|"&amp;COUNTIF($C$2:$C1164,C1164))</f>
        <v/>
      </c>
    </row>
    <row r="1165">
      <c r="A1165" s="15" t="n"/>
      <c r="B1165">
        <f>IF($Z1165="","",INDEX('Per Line'!$D$2:$D$7001,$Z1165)&amp;"")</f>
        <v/>
      </c>
      <c r="C1165">
        <f>IF($Z1165="","",IF(X1165&lt;Settings!$C$8,"INV&lt;10000","Inv&gt;10000"))</f>
        <v/>
      </c>
      <c r="D1165">
        <f>IF($Z1165="","",INDEX('Per Line'!$A$2:$A$7001,$Z1165)&amp;"")</f>
        <v/>
      </c>
      <c r="E1165" s="14">
        <f>IF($Z1165="","",INDEX('Per Line'!$F$2:$F$7001,$Z1165))</f>
        <v/>
      </c>
      <c r="F1165">
        <f>IF($Z1165="","",INDEX('Per Line'!$G$2:$G$7001,$Z1165)&amp;"")</f>
        <v/>
      </c>
      <c r="G1165">
        <f>IF($Z1165="","",INDEX('Per Line'!$I$2:$I$7001,$Z1165)&amp;"")</f>
        <v/>
      </c>
      <c r="H1165">
        <f>IF($Z1165="","",INDEX('Per Line'!$J$2:$J$7001,$Z1165)&amp;"")</f>
        <v/>
      </c>
      <c r="I1165">
        <f>IF($Z1165="","",INDEX('Per Line'!$K$2:$K$7001,$Z1165)&amp;"")</f>
        <v/>
      </c>
      <c r="J1165">
        <f>IF($Z1165="","",INDEX('Per Line'!$M$2:$M$7001,$Z1165))</f>
        <v/>
      </c>
      <c r="K1165" s="8">
        <f>IF($Z1165="","",IF(AND(ISNUMBER(M1165),M1165&gt;0,X1165&gt;M1165),J1165*M1165/100+(X1165-M1165),J1165*X1165/100))</f>
        <v/>
      </c>
      <c r="L1165">
        <f>IF($Z1165="","",INDEX('Per Line'!$W$2:$W$7001,$Z1165)&amp;"")</f>
        <v/>
      </c>
      <c r="M1165">
        <f>IF($Z1165="","",INDEX('Per Line'!$AD$2:$AD$7001,$Z1165))</f>
        <v/>
      </c>
      <c r="N1165">
        <f>IF($Z1165="","",IF(AND(ISNUMBER(M1165),M1165&gt;0),X1165&gt;M1165,FALSE))</f>
        <v/>
      </c>
      <c r="O1165" s="8">
        <f>IF($Z1165="","",SUMIFS('Per Line'!$V$2:$V$7001,'Per Line'!$D$2:$D$7001,$B1165,'Per Line'!$AN$2:$AN$7001,1))</f>
        <v/>
      </c>
      <c r="P1165">
        <f>IF($Z1165="","",Settings!$C$7)</f>
        <v/>
      </c>
      <c r="Q1165" s="8">
        <f>IF($Z1165="","",SUMIFS('Per Line'!$V$2:$V$7001,'Per Line'!$D$2:$D$7001,$B1165,'Per Line'!$AM$2:$AM$7001,0,'Per Line'!$AN$2:$AN$7001,0))</f>
        <v/>
      </c>
      <c r="R1165" s="8">
        <f>IF($Z1165="","",Q1165*P1165)</f>
        <v/>
      </c>
      <c r="S1165">
        <f>IF($Z1165="","",Settings!$C$6)</f>
        <v/>
      </c>
      <c r="T1165" s="8">
        <f>IF($Z1165="","",SUMIFS('Per Line'!$V$2:$V$7001,'Per Line'!$D$2:$D$7001,$B1165,'Per Line'!$AM$2:$AM$7001,1,'Per Line'!$AN$2:$AN$7001,0))</f>
        <v/>
      </c>
      <c r="U1165" s="8">
        <f>IF($Z1165="","",T1165*S1165)</f>
        <v/>
      </c>
      <c r="V1165" s="8">
        <f>IF($Z1165="","",U1165+R1165)</f>
        <v/>
      </c>
      <c r="W1165" s="8">
        <f>IF($Z1165="","",X1165-V1165)</f>
        <v/>
      </c>
      <c r="X1165" s="8">
        <f>IF($Z1165="","",Q1165+T1165+O1165)</f>
        <v/>
      </c>
      <c r="Y1165" s="8">
        <f>IF($Z1165="","",X1165-V1165-K1165)</f>
        <v/>
      </c>
      <c r="Z1165" s="16">
        <f>IF(ROWS($Z$2:$Z1165)&lt;=MAX('Per Line'!$AL$2:$AL$7001),MATCH(ROWS($Z$2:$Z1165),'Per Line'!$AL$2:$AL$7001,0),"")</f>
        <v/>
      </c>
      <c r="AA1165" s="17">
        <f>IF($Z1165="","",K1165-J1165*X1165/100)</f>
        <v/>
      </c>
      <c r="AB1165">
        <f>IF($Z1165="","",C1165&amp;"|"&amp;COUNTIF($C$2:$C1165,C1165))</f>
        <v/>
      </c>
    </row>
    <row r="1166">
      <c r="A1166" s="15" t="n"/>
      <c r="B1166">
        <f>IF($Z1166="","",INDEX('Per Line'!$D$2:$D$7001,$Z1166)&amp;"")</f>
        <v/>
      </c>
      <c r="C1166">
        <f>IF($Z1166="","",IF(X1166&lt;Settings!$C$8,"INV&lt;10000","Inv&gt;10000"))</f>
        <v/>
      </c>
      <c r="D1166">
        <f>IF($Z1166="","",INDEX('Per Line'!$A$2:$A$7001,$Z1166)&amp;"")</f>
        <v/>
      </c>
      <c r="E1166" s="14">
        <f>IF($Z1166="","",INDEX('Per Line'!$F$2:$F$7001,$Z1166))</f>
        <v/>
      </c>
      <c r="F1166">
        <f>IF($Z1166="","",INDEX('Per Line'!$G$2:$G$7001,$Z1166)&amp;"")</f>
        <v/>
      </c>
      <c r="G1166">
        <f>IF($Z1166="","",INDEX('Per Line'!$I$2:$I$7001,$Z1166)&amp;"")</f>
        <v/>
      </c>
      <c r="H1166">
        <f>IF($Z1166="","",INDEX('Per Line'!$J$2:$J$7001,$Z1166)&amp;"")</f>
        <v/>
      </c>
      <c r="I1166">
        <f>IF($Z1166="","",INDEX('Per Line'!$K$2:$K$7001,$Z1166)&amp;"")</f>
        <v/>
      </c>
      <c r="J1166">
        <f>IF($Z1166="","",INDEX('Per Line'!$M$2:$M$7001,$Z1166))</f>
        <v/>
      </c>
      <c r="K1166" s="8">
        <f>IF($Z1166="","",IF(AND(ISNUMBER(M1166),M1166&gt;0,X1166&gt;M1166),J1166*M1166/100+(X1166-M1166),J1166*X1166/100))</f>
        <v/>
      </c>
      <c r="L1166">
        <f>IF($Z1166="","",INDEX('Per Line'!$W$2:$W$7001,$Z1166)&amp;"")</f>
        <v/>
      </c>
      <c r="M1166">
        <f>IF($Z1166="","",INDEX('Per Line'!$AD$2:$AD$7001,$Z1166))</f>
        <v/>
      </c>
      <c r="N1166">
        <f>IF($Z1166="","",IF(AND(ISNUMBER(M1166),M1166&gt;0),X1166&gt;M1166,FALSE))</f>
        <v/>
      </c>
      <c r="O1166" s="8">
        <f>IF($Z1166="","",SUMIFS('Per Line'!$V$2:$V$7001,'Per Line'!$D$2:$D$7001,$B1166,'Per Line'!$AN$2:$AN$7001,1))</f>
        <v/>
      </c>
      <c r="P1166">
        <f>IF($Z1166="","",Settings!$C$7)</f>
        <v/>
      </c>
      <c r="Q1166" s="8">
        <f>IF($Z1166="","",SUMIFS('Per Line'!$V$2:$V$7001,'Per Line'!$D$2:$D$7001,$B1166,'Per Line'!$AM$2:$AM$7001,0,'Per Line'!$AN$2:$AN$7001,0))</f>
        <v/>
      </c>
      <c r="R1166" s="8">
        <f>IF($Z1166="","",Q1166*P1166)</f>
        <v/>
      </c>
      <c r="S1166">
        <f>IF($Z1166="","",Settings!$C$6)</f>
        <v/>
      </c>
      <c r="T1166" s="8">
        <f>IF($Z1166="","",SUMIFS('Per Line'!$V$2:$V$7001,'Per Line'!$D$2:$D$7001,$B1166,'Per Line'!$AM$2:$AM$7001,1,'Per Line'!$AN$2:$AN$7001,0))</f>
        <v/>
      </c>
      <c r="U1166" s="8">
        <f>IF($Z1166="","",T1166*S1166)</f>
        <v/>
      </c>
      <c r="V1166" s="8">
        <f>IF($Z1166="","",U1166+R1166)</f>
        <v/>
      </c>
      <c r="W1166" s="8">
        <f>IF($Z1166="","",X1166-V1166)</f>
        <v/>
      </c>
      <c r="X1166" s="8">
        <f>IF($Z1166="","",Q1166+T1166+O1166)</f>
        <v/>
      </c>
      <c r="Y1166" s="8">
        <f>IF($Z1166="","",X1166-V1166-K1166)</f>
        <v/>
      </c>
      <c r="Z1166" s="16">
        <f>IF(ROWS($Z$2:$Z1166)&lt;=MAX('Per Line'!$AL$2:$AL$7001),MATCH(ROWS($Z$2:$Z1166),'Per Line'!$AL$2:$AL$7001,0),"")</f>
        <v/>
      </c>
      <c r="AA1166" s="17">
        <f>IF($Z1166="","",K1166-J1166*X1166/100)</f>
        <v/>
      </c>
      <c r="AB1166">
        <f>IF($Z1166="","",C1166&amp;"|"&amp;COUNTIF($C$2:$C1166,C1166))</f>
        <v/>
      </c>
    </row>
    <row r="1167">
      <c r="A1167" s="15" t="n"/>
      <c r="B1167">
        <f>IF($Z1167="","",INDEX('Per Line'!$D$2:$D$7001,$Z1167)&amp;"")</f>
        <v/>
      </c>
      <c r="C1167">
        <f>IF($Z1167="","",IF(X1167&lt;Settings!$C$8,"INV&lt;10000","Inv&gt;10000"))</f>
        <v/>
      </c>
      <c r="D1167">
        <f>IF($Z1167="","",INDEX('Per Line'!$A$2:$A$7001,$Z1167)&amp;"")</f>
        <v/>
      </c>
      <c r="E1167" s="14">
        <f>IF($Z1167="","",INDEX('Per Line'!$F$2:$F$7001,$Z1167))</f>
        <v/>
      </c>
      <c r="F1167">
        <f>IF($Z1167="","",INDEX('Per Line'!$G$2:$G$7001,$Z1167)&amp;"")</f>
        <v/>
      </c>
      <c r="G1167">
        <f>IF($Z1167="","",INDEX('Per Line'!$I$2:$I$7001,$Z1167)&amp;"")</f>
        <v/>
      </c>
      <c r="H1167">
        <f>IF($Z1167="","",INDEX('Per Line'!$J$2:$J$7001,$Z1167)&amp;"")</f>
        <v/>
      </c>
      <c r="I1167">
        <f>IF($Z1167="","",INDEX('Per Line'!$K$2:$K$7001,$Z1167)&amp;"")</f>
        <v/>
      </c>
      <c r="J1167">
        <f>IF($Z1167="","",INDEX('Per Line'!$M$2:$M$7001,$Z1167))</f>
        <v/>
      </c>
      <c r="K1167" s="8">
        <f>IF($Z1167="","",IF(AND(ISNUMBER(M1167),M1167&gt;0,X1167&gt;M1167),J1167*M1167/100+(X1167-M1167),J1167*X1167/100))</f>
        <v/>
      </c>
      <c r="L1167">
        <f>IF($Z1167="","",INDEX('Per Line'!$W$2:$W$7001,$Z1167)&amp;"")</f>
        <v/>
      </c>
      <c r="M1167">
        <f>IF($Z1167="","",INDEX('Per Line'!$AD$2:$AD$7001,$Z1167))</f>
        <v/>
      </c>
      <c r="N1167">
        <f>IF($Z1167="","",IF(AND(ISNUMBER(M1167),M1167&gt;0),X1167&gt;M1167,FALSE))</f>
        <v/>
      </c>
      <c r="O1167" s="8">
        <f>IF($Z1167="","",SUMIFS('Per Line'!$V$2:$V$7001,'Per Line'!$D$2:$D$7001,$B1167,'Per Line'!$AN$2:$AN$7001,1))</f>
        <v/>
      </c>
      <c r="P1167">
        <f>IF($Z1167="","",Settings!$C$7)</f>
        <v/>
      </c>
      <c r="Q1167" s="8">
        <f>IF($Z1167="","",SUMIFS('Per Line'!$V$2:$V$7001,'Per Line'!$D$2:$D$7001,$B1167,'Per Line'!$AM$2:$AM$7001,0,'Per Line'!$AN$2:$AN$7001,0))</f>
        <v/>
      </c>
      <c r="R1167" s="8">
        <f>IF($Z1167="","",Q1167*P1167)</f>
        <v/>
      </c>
      <c r="S1167">
        <f>IF($Z1167="","",Settings!$C$6)</f>
        <v/>
      </c>
      <c r="T1167" s="8">
        <f>IF($Z1167="","",SUMIFS('Per Line'!$V$2:$V$7001,'Per Line'!$D$2:$D$7001,$B1167,'Per Line'!$AM$2:$AM$7001,1,'Per Line'!$AN$2:$AN$7001,0))</f>
        <v/>
      </c>
      <c r="U1167" s="8">
        <f>IF($Z1167="","",T1167*S1167)</f>
        <v/>
      </c>
      <c r="V1167" s="8">
        <f>IF($Z1167="","",U1167+R1167)</f>
        <v/>
      </c>
      <c r="W1167" s="8">
        <f>IF($Z1167="","",X1167-V1167)</f>
        <v/>
      </c>
      <c r="X1167" s="8">
        <f>IF($Z1167="","",Q1167+T1167+O1167)</f>
        <v/>
      </c>
      <c r="Y1167" s="8">
        <f>IF($Z1167="","",X1167-V1167-K1167)</f>
        <v/>
      </c>
      <c r="Z1167" s="16">
        <f>IF(ROWS($Z$2:$Z1167)&lt;=MAX('Per Line'!$AL$2:$AL$7001),MATCH(ROWS($Z$2:$Z1167),'Per Line'!$AL$2:$AL$7001,0),"")</f>
        <v/>
      </c>
      <c r="AA1167" s="17">
        <f>IF($Z1167="","",K1167-J1167*X1167/100)</f>
        <v/>
      </c>
      <c r="AB1167">
        <f>IF($Z1167="","",C1167&amp;"|"&amp;COUNTIF($C$2:$C1167,C1167))</f>
        <v/>
      </c>
    </row>
    <row r="1168">
      <c r="A1168" s="15" t="n"/>
      <c r="B1168">
        <f>IF($Z1168="","",INDEX('Per Line'!$D$2:$D$7001,$Z1168)&amp;"")</f>
        <v/>
      </c>
      <c r="C1168">
        <f>IF($Z1168="","",IF(X1168&lt;Settings!$C$8,"INV&lt;10000","Inv&gt;10000"))</f>
        <v/>
      </c>
      <c r="D1168">
        <f>IF($Z1168="","",INDEX('Per Line'!$A$2:$A$7001,$Z1168)&amp;"")</f>
        <v/>
      </c>
      <c r="E1168" s="14">
        <f>IF($Z1168="","",INDEX('Per Line'!$F$2:$F$7001,$Z1168))</f>
        <v/>
      </c>
      <c r="F1168">
        <f>IF($Z1168="","",INDEX('Per Line'!$G$2:$G$7001,$Z1168)&amp;"")</f>
        <v/>
      </c>
      <c r="G1168">
        <f>IF($Z1168="","",INDEX('Per Line'!$I$2:$I$7001,$Z1168)&amp;"")</f>
        <v/>
      </c>
      <c r="H1168">
        <f>IF($Z1168="","",INDEX('Per Line'!$J$2:$J$7001,$Z1168)&amp;"")</f>
        <v/>
      </c>
      <c r="I1168">
        <f>IF($Z1168="","",INDEX('Per Line'!$K$2:$K$7001,$Z1168)&amp;"")</f>
        <v/>
      </c>
      <c r="J1168">
        <f>IF($Z1168="","",INDEX('Per Line'!$M$2:$M$7001,$Z1168))</f>
        <v/>
      </c>
      <c r="K1168" s="8">
        <f>IF($Z1168="","",IF(AND(ISNUMBER(M1168),M1168&gt;0,X1168&gt;M1168),J1168*M1168/100+(X1168-M1168),J1168*X1168/100))</f>
        <v/>
      </c>
      <c r="L1168">
        <f>IF($Z1168="","",INDEX('Per Line'!$W$2:$W$7001,$Z1168)&amp;"")</f>
        <v/>
      </c>
      <c r="M1168">
        <f>IF($Z1168="","",INDEX('Per Line'!$AD$2:$AD$7001,$Z1168))</f>
        <v/>
      </c>
      <c r="N1168">
        <f>IF($Z1168="","",IF(AND(ISNUMBER(M1168),M1168&gt;0),X1168&gt;M1168,FALSE))</f>
        <v/>
      </c>
      <c r="O1168" s="8">
        <f>IF($Z1168="","",SUMIFS('Per Line'!$V$2:$V$7001,'Per Line'!$D$2:$D$7001,$B1168,'Per Line'!$AN$2:$AN$7001,1))</f>
        <v/>
      </c>
      <c r="P1168">
        <f>IF($Z1168="","",Settings!$C$7)</f>
        <v/>
      </c>
      <c r="Q1168" s="8">
        <f>IF($Z1168="","",SUMIFS('Per Line'!$V$2:$V$7001,'Per Line'!$D$2:$D$7001,$B1168,'Per Line'!$AM$2:$AM$7001,0,'Per Line'!$AN$2:$AN$7001,0))</f>
        <v/>
      </c>
      <c r="R1168" s="8">
        <f>IF($Z1168="","",Q1168*P1168)</f>
        <v/>
      </c>
      <c r="S1168">
        <f>IF($Z1168="","",Settings!$C$6)</f>
        <v/>
      </c>
      <c r="T1168" s="8">
        <f>IF($Z1168="","",SUMIFS('Per Line'!$V$2:$V$7001,'Per Line'!$D$2:$D$7001,$B1168,'Per Line'!$AM$2:$AM$7001,1,'Per Line'!$AN$2:$AN$7001,0))</f>
        <v/>
      </c>
      <c r="U1168" s="8">
        <f>IF($Z1168="","",T1168*S1168)</f>
        <v/>
      </c>
      <c r="V1168" s="8">
        <f>IF($Z1168="","",U1168+R1168)</f>
        <v/>
      </c>
      <c r="W1168" s="8">
        <f>IF($Z1168="","",X1168-V1168)</f>
        <v/>
      </c>
      <c r="X1168" s="8">
        <f>IF($Z1168="","",Q1168+T1168+O1168)</f>
        <v/>
      </c>
      <c r="Y1168" s="8">
        <f>IF($Z1168="","",X1168-V1168-K1168)</f>
        <v/>
      </c>
      <c r="Z1168" s="16">
        <f>IF(ROWS($Z$2:$Z1168)&lt;=MAX('Per Line'!$AL$2:$AL$7001),MATCH(ROWS($Z$2:$Z1168),'Per Line'!$AL$2:$AL$7001,0),"")</f>
        <v/>
      </c>
      <c r="AA1168" s="17">
        <f>IF($Z1168="","",K1168-J1168*X1168/100)</f>
        <v/>
      </c>
      <c r="AB1168">
        <f>IF($Z1168="","",C1168&amp;"|"&amp;COUNTIF($C$2:$C1168,C1168))</f>
        <v/>
      </c>
    </row>
    <row r="1169">
      <c r="A1169" s="15" t="n"/>
      <c r="B1169">
        <f>IF($Z1169="","",INDEX('Per Line'!$D$2:$D$7001,$Z1169)&amp;"")</f>
        <v/>
      </c>
      <c r="C1169">
        <f>IF($Z1169="","",IF(X1169&lt;Settings!$C$8,"INV&lt;10000","Inv&gt;10000"))</f>
        <v/>
      </c>
      <c r="D1169">
        <f>IF($Z1169="","",INDEX('Per Line'!$A$2:$A$7001,$Z1169)&amp;"")</f>
        <v/>
      </c>
      <c r="E1169" s="14">
        <f>IF($Z1169="","",INDEX('Per Line'!$F$2:$F$7001,$Z1169))</f>
        <v/>
      </c>
      <c r="F1169">
        <f>IF($Z1169="","",INDEX('Per Line'!$G$2:$G$7001,$Z1169)&amp;"")</f>
        <v/>
      </c>
      <c r="G1169">
        <f>IF($Z1169="","",INDEX('Per Line'!$I$2:$I$7001,$Z1169)&amp;"")</f>
        <v/>
      </c>
      <c r="H1169">
        <f>IF($Z1169="","",INDEX('Per Line'!$J$2:$J$7001,$Z1169)&amp;"")</f>
        <v/>
      </c>
      <c r="I1169">
        <f>IF($Z1169="","",INDEX('Per Line'!$K$2:$K$7001,$Z1169)&amp;"")</f>
        <v/>
      </c>
      <c r="J1169">
        <f>IF($Z1169="","",INDEX('Per Line'!$M$2:$M$7001,$Z1169))</f>
        <v/>
      </c>
      <c r="K1169" s="8">
        <f>IF($Z1169="","",IF(AND(ISNUMBER(M1169),M1169&gt;0,X1169&gt;M1169),J1169*M1169/100+(X1169-M1169),J1169*X1169/100))</f>
        <v/>
      </c>
      <c r="L1169">
        <f>IF($Z1169="","",INDEX('Per Line'!$W$2:$W$7001,$Z1169)&amp;"")</f>
        <v/>
      </c>
      <c r="M1169">
        <f>IF($Z1169="","",INDEX('Per Line'!$AD$2:$AD$7001,$Z1169))</f>
        <v/>
      </c>
      <c r="N1169">
        <f>IF($Z1169="","",IF(AND(ISNUMBER(M1169),M1169&gt;0),X1169&gt;M1169,FALSE))</f>
        <v/>
      </c>
      <c r="O1169" s="8">
        <f>IF($Z1169="","",SUMIFS('Per Line'!$V$2:$V$7001,'Per Line'!$D$2:$D$7001,$B1169,'Per Line'!$AN$2:$AN$7001,1))</f>
        <v/>
      </c>
      <c r="P1169">
        <f>IF($Z1169="","",Settings!$C$7)</f>
        <v/>
      </c>
      <c r="Q1169" s="8">
        <f>IF($Z1169="","",SUMIFS('Per Line'!$V$2:$V$7001,'Per Line'!$D$2:$D$7001,$B1169,'Per Line'!$AM$2:$AM$7001,0,'Per Line'!$AN$2:$AN$7001,0))</f>
        <v/>
      </c>
      <c r="R1169" s="8">
        <f>IF($Z1169="","",Q1169*P1169)</f>
        <v/>
      </c>
      <c r="S1169">
        <f>IF($Z1169="","",Settings!$C$6)</f>
        <v/>
      </c>
      <c r="T1169" s="8">
        <f>IF($Z1169="","",SUMIFS('Per Line'!$V$2:$V$7001,'Per Line'!$D$2:$D$7001,$B1169,'Per Line'!$AM$2:$AM$7001,1,'Per Line'!$AN$2:$AN$7001,0))</f>
        <v/>
      </c>
      <c r="U1169" s="8">
        <f>IF($Z1169="","",T1169*S1169)</f>
        <v/>
      </c>
      <c r="V1169" s="8">
        <f>IF($Z1169="","",U1169+R1169)</f>
        <v/>
      </c>
      <c r="W1169" s="8">
        <f>IF($Z1169="","",X1169-V1169)</f>
        <v/>
      </c>
      <c r="X1169" s="8">
        <f>IF($Z1169="","",Q1169+T1169+O1169)</f>
        <v/>
      </c>
      <c r="Y1169" s="8">
        <f>IF($Z1169="","",X1169-V1169-K1169)</f>
        <v/>
      </c>
      <c r="Z1169" s="16">
        <f>IF(ROWS($Z$2:$Z1169)&lt;=MAX('Per Line'!$AL$2:$AL$7001),MATCH(ROWS($Z$2:$Z1169),'Per Line'!$AL$2:$AL$7001,0),"")</f>
        <v/>
      </c>
      <c r="AA1169" s="17">
        <f>IF($Z1169="","",K1169-J1169*X1169/100)</f>
        <v/>
      </c>
      <c r="AB1169">
        <f>IF($Z1169="","",C1169&amp;"|"&amp;COUNTIF($C$2:$C1169,C1169))</f>
        <v/>
      </c>
    </row>
    <row r="1170">
      <c r="A1170" s="15" t="n"/>
      <c r="B1170">
        <f>IF($Z1170="","",INDEX('Per Line'!$D$2:$D$7001,$Z1170)&amp;"")</f>
        <v/>
      </c>
      <c r="C1170">
        <f>IF($Z1170="","",IF(X1170&lt;Settings!$C$8,"INV&lt;10000","Inv&gt;10000"))</f>
        <v/>
      </c>
      <c r="D1170">
        <f>IF($Z1170="","",INDEX('Per Line'!$A$2:$A$7001,$Z1170)&amp;"")</f>
        <v/>
      </c>
      <c r="E1170" s="14">
        <f>IF($Z1170="","",INDEX('Per Line'!$F$2:$F$7001,$Z1170))</f>
        <v/>
      </c>
      <c r="F1170">
        <f>IF($Z1170="","",INDEX('Per Line'!$G$2:$G$7001,$Z1170)&amp;"")</f>
        <v/>
      </c>
      <c r="G1170">
        <f>IF($Z1170="","",INDEX('Per Line'!$I$2:$I$7001,$Z1170)&amp;"")</f>
        <v/>
      </c>
      <c r="H1170">
        <f>IF($Z1170="","",INDEX('Per Line'!$J$2:$J$7001,$Z1170)&amp;"")</f>
        <v/>
      </c>
      <c r="I1170">
        <f>IF($Z1170="","",INDEX('Per Line'!$K$2:$K$7001,$Z1170)&amp;"")</f>
        <v/>
      </c>
      <c r="J1170">
        <f>IF($Z1170="","",INDEX('Per Line'!$M$2:$M$7001,$Z1170))</f>
        <v/>
      </c>
      <c r="K1170" s="8">
        <f>IF($Z1170="","",IF(AND(ISNUMBER(M1170),M1170&gt;0,X1170&gt;M1170),J1170*M1170/100+(X1170-M1170),J1170*X1170/100))</f>
        <v/>
      </c>
      <c r="L1170">
        <f>IF($Z1170="","",INDEX('Per Line'!$W$2:$W$7001,$Z1170)&amp;"")</f>
        <v/>
      </c>
      <c r="M1170">
        <f>IF($Z1170="","",INDEX('Per Line'!$AD$2:$AD$7001,$Z1170))</f>
        <v/>
      </c>
      <c r="N1170">
        <f>IF($Z1170="","",IF(AND(ISNUMBER(M1170),M1170&gt;0),X1170&gt;M1170,FALSE))</f>
        <v/>
      </c>
      <c r="O1170" s="8">
        <f>IF($Z1170="","",SUMIFS('Per Line'!$V$2:$V$7001,'Per Line'!$D$2:$D$7001,$B1170,'Per Line'!$AN$2:$AN$7001,1))</f>
        <v/>
      </c>
      <c r="P1170">
        <f>IF($Z1170="","",Settings!$C$7)</f>
        <v/>
      </c>
      <c r="Q1170" s="8">
        <f>IF($Z1170="","",SUMIFS('Per Line'!$V$2:$V$7001,'Per Line'!$D$2:$D$7001,$B1170,'Per Line'!$AM$2:$AM$7001,0,'Per Line'!$AN$2:$AN$7001,0))</f>
        <v/>
      </c>
      <c r="R1170" s="8">
        <f>IF($Z1170="","",Q1170*P1170)</f>
        <v/>
      </c>
      <c r="S1170">
        <f>IF($Z1170="","",Settings!$C$6)</f>
        <v/>
      </c>
      <c r="T1170" s="8">
        <f>IF($Z1170="","",SUMIFS('Per Line'!$V$2:$V$7001,'Per Line'!$D$2:$D$7001,$B1170,'Per Line'!$AM$2:$AM$7001,1,'Per Line'!$AN$2:$AN$7001,0))</f>
        <v/>
      </c>
      <c r="U1170" s="8">
        <f>IF($Z1170="","",T1170*S1170)</f>
        <v/>
      </c>
      <c r="V1170" s="8">
        <f>IF($Z1170="","",U1170+R1170)</f>
        <v/>
      </c>
      <c r="W1170" s="8">
        <f>IF($Z1170="","",X1170-V1170)</f>
        <v/>
      </c>
      <c r="X1170" s="8">
        <f>IF($Z1170="","",Q1170+T1170+O1170)</f>
        <v/>
      </c>
      <c r="Y1170" s="8">
        <f>IF($Z1170="","",X1170-V1170-K1170)</f>
        <v/>
      </c>
      <c r="Z1170" s="16">
        <f>IF(ROWS($Z$2:$Z1170)&lt;=MAX('Per Line'!$AL$2:$AL$7001),MATCH(ROWS($Z$2:$Z1170),'Per Line'!$AL$2:$AL$7001,0),"")</f>
        <v/>
      </c>
      <c r="AA1170" s="17">
        <f>IF($Z1170="","",K1170-J1170*X1170/100)</f>
        <v/>
      </c>
      <c r="AB1170">
        <f>IF($Z1170="","",C1170&amp;"|"&amp;COUNTIF($C$2:$C1170,C1170))</f>
        <v/>
      </c>
    </row>
    <row r="1171">
      <c r="A1171" s="15" t="n"/>
      <c r="B1171">
        <f>IF($Z1171="","",INDEX('Per Line'!$D$2:$D$7001,$Z1171)&amp;"")</f>
        <v/>
      </c>
      <c r="C1171">
        <f>IF($Z1171="","",IF(X1171&lt;Settings!$C$8,"INV&lt;10000","Inv&gt;10000"))</f>
        <v/>
      </c>
      <c r="D1171">
        <f>IF($Z1171="","",INDEX('Per Line'!$A$2:$A$7001,$Z1171)&amp;"")</f>
        <v/>
      </c>
      <c r="E1171" s="14">
        <f>IF($Z1171="","",INDEX('Per Line'!$F$2:$F$7001,$Z1171))</f>
        <v/>
      </c>
      <c r="F1171">
        <f>IF($Z1171="","",INDEX('Per Line'!$G$2:$G$7001,$Z1171)&amp;"")</f>
        <v/>
      </c>
      <c r="G1171">
        <f>IF($Z1171="","",INDEX('Per Line'!$I$2:$I$7001,$Z1171)&amp;"")</f>
        <v/>
      </c>
      <c r="H1171">
        <f>IF($Z1171="","",INDEX('Per Line'!$J$2:$J$7001,$Z1171)&amp;"")</f>
        <v/>
      </c>
      <c r="I1171">
        <f>IF($Z1171="","",INDEX('Per Line'!$K$2:$K$7001,$Z1171)&amp;"")</f>
        <v/>
      </c>
      <c r="J1171">
        <f>IF($Z1171="","",INDEX('Per Line'!$M$2:$M$7001,$Z1171))</f>
        <v/>
      </c>
      <c r="K1171" s="8">
        <f>IF($Z1171="","",IF(AND(ISNUMBER(M1171),M1171&gt;0,X1171&gt;M1171),J1171*M1171/100+(X1171-M1171),J1171*X1171/100))</f>
        <v/>
      </c>
      <c r="L1171">
        <f>IF($Z1171="","",INDEX('Per Line'!$W$2:$W$7001,$Z1171)&amp;"")</f>
        <v/>
      </c>
      <c r="M1171">
        <f>IF($Z1171="","",INDEX('Per Line'!$AD$2:$AD$7001,$Z1171))</f>
        <v/>
      </c>
      <c r="N1171">
        <f>IF($Z1171="","",IF(AND(ISNUMBER(M1171),M1171&gt;0),X1171&gt;M1171,FALSE))</f>
        <v/>
      </c>
      <c r="O1171" s="8">
        <f>IF($Z1171="","",SUMIFS('Per Line'!$V$2:$V$7001,'Per Line'!$D$2:$D$7001,$B1171,'Per Line'!$AN$2:$AN$7001,1))</f>
        <v/>
      </c>
      <c r="P1171">
        <f>IF($Z1171="","",Settings!$C$7)</f>
        <v/>
      </c>
      <c r="Q1171" s="8">
        <f>IF($Z1171="","",SUMIFS('Per Line'!$V$2:$V$7001,'Per Line'!$D$2:$D$7001,$B1171,'Per Line'!$AM$2:$AM$7001,0,'Per Line'!$AN$2:$AN$7001,0))</f>
        <v/>
      </c>
      <c r="R1171" s="8">
        <f>IF($Z1171="","",Q1171*P1171)</f>
        <v/>
      </c>
      <c r="S1171">
        <f>IF($Z1171="","",Settings!$C$6)</f>
        <v/>
      </c>
      <c r="T1171" s="8">
        <f>IF($Z1171="","",SUMIFS('Per Line'!$V$2:$V$7001,'Per Line'!$D$2:$D$7001,$B1171,'Per Line'!$AM$2:$AM$7001,1,'Per Line'!$AN$2:$AN$7001,0))</f>
        <v/>
      </c>
      <c r="U1171" s="8">
        <f>IF($Z1171="","",T1171*S1171)</f>
        <v/>
      </c>
      <c r="V1171" s="8">
        <f>IF($Z1171="","",U1171+R1171)</f>
        <v/>
      </c>
      <c r="W1171" s="8">
        <f>IF($Z1171="","",X1171-V1171)</f>
        <v/>
      </c>
      <c r="X1171" s="8">
        <f>IF($Z1171="","",Q1171+T1171+O1171)</f>
        <v/>
      </c>
      <c r="Y1171" s="8">
        <f>IF($Z1171="","",X1171-V1171-K1171)</f>
        <v/>
      </c>
      <c r="Z1171" s="16">
        <f>IF(ROWS($Z$2:$Z1171)&lt;=MAX('Per Line'!$AL$2:$AL$7001),MATCH(ROWS($Z$2:$Z1171),'Per Line'!$AL$2:$AL$7001,0),"")</f>
        <v/>
      </c>
      <c r="AA1171" s="17">
        <f>IF($Z1171="","",K1171-J1171*X1171/100)</f>
        <v/>
      </c>
      <c r="AB1171">
        <f>IF($Z1171="","",C1171&amp;"|"&amp;COUNTIF($C$2:$C1171,C1171))</f>
        <v/>
      </c>
    </row>
    <row r="1172">
      <c r="A1172" s="15" t="n"/>
      <c r="B1172">
        <f>IF($Z1172="","",INDEX('Per Line'!$D$2:$D$7001,$Z1172)&amp;"")</f>
        <v/>
      </c>
      <c r="C1172">
        <f>IF($Z1172="","",IF(X1172&lt;Settings!$C$8,"INV&lt;10000","Inv&gt;10000"))</f>
        <v/>
      </c>
      <c r="D1172">
        <f>IF($Z1172="","",INDEX('Per Line'!$A$2:$A$7001,$Z1172)&amp;"")</f>
        <v/>
      </c>
      <c r="E1172" s="14">
        <f>IF($Z1172="","",INDEX('Per Line'!$F$2:$F$7001,$Z1172))</f>
        <v/>
      </c>
      <c r="F1172">
        <f>IF($Z1172="","",INDEX('Per Line'!$G$2:$G$7001,$Z1172)&amp;"")</f>
        <v/>
      </c>
      <c r="G1172">
        <f>IF($Z1172="","",INDEX('Per Line'!$I$2:$I$7001,$Z1172)&amp;"")</f>
        <v/>
      </c>
      <c r="H1172">
        <f>IF($Z1172="","",INDEX('Per Line'!$J$2:$J$7001,$Z1172)&amp;"")</f>
        <v/>
      </c>
      <c r="I1172">
        <f>IF($Z1172="","",INDEX('Per Line'!$K$2:$K$7001,$Z1172)&amp;"")</f>
        <v/>
      </c>
      <c r="J1172">
        <f>IF($Z1172="","",INDEX('Per Line'!$M$2:$M$7001,$Z1172))</f>
        <v/>
      </c>
      <c r="K1172" s="8">
        <f>IF($Z1172="","",IF(AND(ISNUMBER(M1172),M1172&gt;0,X1172&gt;M1172),J1172*M1172/100+(X1172-M1172),J1172*X1172/100))</f>
        <v/>
      </c>
      <c r="L1172">
        <f>IF($Z1172="","",INDEX('Per Line'!$W$2:$W$7001,$Z1172)&amp;"")</f>
        <v/>
      </c>
      <c r="M1172">
        <f>IF($Z1172="","",INDEX('Per Line'!$AD$2:$AD$7001,$Z1172))</f>
        <v/>
      </c>
      <c r="N1172">
        <f>IF($Z1172="","",IF(AND(ISNUMBER(M1172),M1172&gt;0),X1172&gt;M1172,FALSE))</f>
        <v/>
      </c>
      <c r="O1172" s="8">
        <f>IF($Z1172="","",SUMIFS('Per Line'!$V$2:$V$7001,'Per Line'!$D$2:$D$7001,$B1172,'Per Line'!$AN$2:$AN$7001,1))</f>
        <v/>
      </c>
      <c r="P1172">
        <f>IF($Z1172="","",Settings!$C$7)</f>
        <v/>
      </c>
      <c r="Q1172" s="8">
        <f>IF($Z1172="","",SUMIFS('Per Line'!$V$2:$V$7001,'Per Line'!$D$2:$D$7001,$B1172,'Per Line'!$AM$2:$AM$7001,0,'Per Line'!$AN$2:$AN$7001,0))</f>
        <v/>
      </c>
      <c r="R1172" s="8">
        <f>IF($Z1172="","",Q1172*P1172)</f>
        <v/>
      </c>
      <c r="S1172">
        <f>IF($Z1172="","",Settings!$C$6)</f>
        <v/>
      </c>
      <c r="T1172" s="8">
        <f>IF($Z1172="","",SUMIFS('Per Line'!$V$2:$V$7001,'Per Line'!$D$2:$D$7001,$B1172,'Per Line'!$AM$2:$AM$7001,1,'Per Line'!$AN$2:$AN$7001,0))</f>
        <v/>
      </c>
      <c r="U1172" s="8">
        <f>IF($Z1172="","",T1172*S1172)</f>
        <v/>
      </c>
      <c r="V1172" s="8">
        <f>IF($Z1172="","",U1172+R1172)</f>
        <v/>
      </c>
      <c r="W1172" s="8">
        <f>IF($Z1172="","",X1172-V1172)</f>
        <v/>
      </c>
      <c r="X1172" s="8">
        <f>IF($Z1172="","",Q1172+T1172+O1172)</f>
        <v/>
      </c>
      <c r="Y1172" s="8">
        <f>IF($Z1172="","",X1172-V1172-K1172)</f>
        <v/>
      </c>
      <c r="Z1172" s="16">
        <f>IF(ROWS($Z$2:$Z1172)&lt;=MAX('Per Line'!$AL$2:$AL$7001),MATCH(ROWS($Z$2:$Z1172),'Per Line'!$AL$2:$AL$7001,0),"")</f>
        <v/>
      </c>
      <c r="AA1172" s="17">
        <f>IF($Z1172="","",K1172-J1172*X1172/100)</f>
        <v/>
      </c>
      <c r="AB1172">
        <f>IF($Z1172="","",C1172&amp;"|"&amp;COUNTIF($C$2:$C1172,C1172))</f>
        <v/>
      </c>
    </row>
    <row r="1173">
      <c r="A1173" s="15" t="n"/>
      <c r="B1173">
        <f>IF($Z1173="","",INDEX('Per Line'!$D$2:$D$7001,$Z1173)&amp;"")</f>
        <v/>
      </c>
      <c r="C1173">
        <f>IF($Z1173="","",IF(X1173&lt;Settings!$C$8,"INV&lt;10000","Inv&gt;10000"))</f>
        <v/>
      </c>
      <c r="D1173">
        <f>IF($Z1173="","",INDEX('Per Line'!$A$2:$A$7001,$Z1173)&amp;"")</f>
        <v/>
      </c>
      <c r="E1173" s="14">
        <f>IF($Z1173="","",INDEX('Per Line'!$F$2:$F$7001,$Z1173))</f>
        <v/>
      </c>
      <c r="F1173">
        <f>IF($Z1173="","",INDEX('Per Line'!$G$2:$G$7001,$Z1173)&amp;"")</f>
        <v/>
      </c>
      <c r="G1173">
        <f>IF($Z1173="","",INDEX('Per Line'!$I$2:$I$7001,$Z1173)&amp;"")</f>
        <v/>
      </c>
      <c r="H1173">
        <f>IF($Z1173="","",INDEX('Per Line'!$J$2:$J$7001,$Z1173)&amp;"")</f>
        <v/>
      </c>
      <c r="I1173">
        <f>IF($Z1173="","",INDEX('Per Line'!$K$2:$K$7001,$Z1173)&amp;"")</f>
        <v/>
      </c>
      <c r="J1173">
        <f>IF($Z1173="","",INDEX('Per Line'!$M$2:$M$7001,$Z1173))</f>
        <v/>
      </c>
      <c r="K1173" s="8">
        <f>IF($Z1173="","",IF(AND(ISNUMBER(M1173),M1173&gt;0,X1173&gt;M1173),J1173*M1173/100+(X1173-M1173),J1173*X1173/100))</f>
        <v/>
      </c>
      <c r="L1173">
        <f>IF($Z1173="","",INDEX('Per Line'!$W$2:$W$7001,$Z1173)&amp;"")</f>
        <v/>
      </c>
      <c r="M1173">
        <f>IF($Z1173="","",INDEX('Per Line'!$AD$2:$AD$7001,$Z1173))</f>
        <v/>
      </c>
      <c r="N1173">
        <f>IF($Z1173="","",IF(AND(ISNUMBER(M1173),M1173&gt;0),X1173&gt;M1173,FALSE))</f>
        <v/>
      </c>
      <c r="O1173" s="8">
        <f>IF($Z1173="","",SUMIFS('Per Line'!$V$2:$V$7001,'Per Line'!$D$2:$D$7001,$B1173,'Per Line'!$AN$2:$AN$7001,1))</f>
        <v/>
      </c>
      <c r="P1173">
        <f>IF($Z1173="","",Settings!$C$7)</f>
        <v/>
      </c>
      <c r="Q1173" s="8">
        <f>IF($Z1173="","",SUMIFS('Per Line'!$V$2:$V$7001,'Per Line'!$D$2:$D$7001,$B1173,'Per Line'!$AM$2:$AM$7001,0,'Per Line'!$AN$2:$AN$7001,0))</f>
        <v/>
      </c>
      <c r="R1173" s="8">
        <f>IF($Z1173="","",Q1173*P1173)</f>
        <v/>
      </c>
      <c r="S1173">
        <f>IF($Z1173="","",Settings!$C$6)</f>
        <v/>
      </c>
      <c r="T1173" s="8">
        <f>IF($Z1173="","",SUMIFS('Per Line'!$V$2:$V$7001,'Per Line'!$D$2:$D$7001,$B1173,'Per Line'!$AM$2:$AM$7001,1,'Per Line'!$AN$2:$AN$7001,0))</f>
        <v/>
      </c>
      <c r="U1173" s="8">
        <f>IF($Z1173="","",T1173*S1173)</f>
        <v/>
      </c>
      <c r="V1173" s="8">
        <f>IF($Z1173="","",U1173+R1173)</f>
        <v/>
      </c>
      <c r="W1173" s="8">
        <f>IF($Z1173="","",X1173-V1173)</f>
        <v/>
      </c>
      <c r="X1173" s="8">
        <f>IF($Z1173="","",Q1173+T1173+O1173)</f>
        <v/>
      </c>
      <c r="Y1173" s="8">
        <f>IF($Z1173="","",X1173-V1173-K1173)</f>
        <v/>
      </c>
      <c r="Z1173" s="16">
        <f>IF(ROWS($Z$2:$Z1173)&lt;=MAX('Per Line'!$AL$2:$AL$7001),MATCH(ROWS($Z$2:$Z1173),'Per Line'!$AL$2:$AL$7001,0),"")</f>
        <v/>
      </c>
      <c r="AA1173" s="17">
        <f>IF($Z1173="","",K1173-J1173*X1173/100)</f>
        <v/>
      </c>
      <c r="AB1173">
        <f>IF($Z1173="","",C1173&amp;"|"&amp;COUNTIF($C$2:$C1173,C1173))</f>
        <v/>
      </c>
    </row>
    <row r="1174">
      <c r="A1174" s="15" t="n"/>
      <c r="B1174">
        <f>IF($Z1174="","",INDEX('Per Line'!$D$2:$D$7001,$Z1174)&amp;"")</f>
        <v/>
      </c>
      <c r="C1174">
        <f>IF($Z1174="","",IF(X1174&lt;Settings!$C$8,"INV&lt;10000","Inv&gt;10000"))</f>
        <v/>
      </c>
      <c r="D1174">
        <f>IF($Z1174="","",INDEX('Per Line'!$A$2:$A$7001,$Z1174)&amp;"")</f>
        <v/>
      </c>
      <c r="E1174" s="14">
        <f>IF($Z1174="","",INDEX('Per Line'!$F$2:$F$7001,$Z1174))</f>
        <v/>
      </c>
      <c r="F1174">
        <f>IF($Z1174="","",INDEX('Per Line'!$G$2:$G$7001,$Z1174)&amp;"")</f>
        <v/>
      </c>
      <c r="G1174">
        <f>IF($Z1174="","",INDEX('Per Line'!$I$2:$I$7001,$Z1174)&amp;"")</f>
        <v/>
      </c>
      <c r="H1174">
        <f>IF($Z1174="","",INDEX('Per Line'!$J$2:$J$7001,$Z1174)&amp;"")</f>
        <v/>
      </c>
      <c r="I1174">
        <f>IF($Z1174="","",INDEX('Per Line'!$K$2:$K$7001,$Z1174)&amp;"")</f>
        <v/>
      </c>
      <c r="J1174">
        <f>IF($Z1174="","",INDEX('Per Line'!$M$2:$M$7001,$Z1174))</f>
        <v/>
      </c>
      <c r="K1174" s="8">
        <f>IF($Z1174="","",IF(AND(ISNUMBER(M1174),M1174&gt;0,X1174&gt;M1174),J1174*M1174/100+(X1174-M1174),J1174*X1174/100))</f>
        <v/>
      </c>
      <c r="L1174">
        <f>IF($Z1174="","",INDEX('Per Line'!$W$2:$W$7001,$Z1174)&amp;"")</f>
        <v/>
      </c>
      <c r="M1174">
        <f>IF($Z1174="","",INDEX('Per Line'!$AD$2:$AD$7001,$Z1174))</f>
        <v/>
      </c>
      <c r="N1174">
        <f>IF($Z1174="","",IF(AND(ISNUMBER(M1174),M1174&gt;0),X1174&gt;M1174,FALSE))</f>
        <v/>
      </c>
      <c r="O1174" s="8">
        <f>IF($Z1174="","",SUMIFS('Per Line'!$V$2:$V$7001,'Per Line'!$D$2:$D$7001,$B1174,'Per Line'!$AN$2:$AN$7001,1))</f>
        <v/>
      </c>
      <c r="P1174">
        <f>IF($Z1174="","",Settings!$C$7)</f>
        <v/>
      </c>
      <c r="Q1174" s="8">
        <f>IF($Z1174="","",SUMIFS('Per Line'!$V$2:$V$7001,'Per Line'!$D$2:$D$7001,$B1174,'Per Line'!$AM$2:$AM$7001,0,'Per Line'!$AN$2:$AN$7001,0))</f>
        <v/>
      </c>
      <c r="R1174" s="8">
        <f>IF($Z1174="","",Q1174*P1174)</f>
        <v/>
      </c>
      <c r="S1174">
        <f>IF($Z1174="","",Settings!$C$6)</f>
        <v/>
      </c>
      <c r="T1174" s="8">
        <f>IF($Z1174="","",SUMIFS('Per Line'!$V$2:$V$7001,'Per Line'!$D$2:$D$7001,$B1174,'Per Line'!$AM$2:$AM$7001,1,'Per Line'!$AN$2:$AN$7001,0))</f>
        <v/>
      </c>
      <c r="U1174" s="8">
        <f>IF($Z1174="","",T1174*S1174)</f>
        <v/>
      </c>
      <c r="V1174" s="8">
        <f>IF($Z1174="","",U1174+R1174)</f>
        <v/>
      </c>
      <c r="W1174" s="8">
        <f>IF($Z1174="","",X1174-V1174)</f>
        <v/>
      </c>
      <c r="X1174" s="8">
        <f>IF($Z1174="","",Q1174+T1174+O1174)</f>
        <v/>
      </c>
      <c r="Y1174" s="8">
        <f>IF($Z1174="","",X1174-V1174-K1174)</f>
        <v/>
      </c>
      <c r="Z1174" s="16">
        <f>IF(ROWS($Z$2:$Z1174)&lt;=MAX('Per Line'!$AL$2:$AL$7001),MATCH(ROWS($Z$2:$Z1174),'Per Line'!$AL$2:$AL$7001,0),"")</f>
        <v/>
      </c>
      <c r="AA1174" s="17">
        <f>IF($Z1174="","",K1174-J1174*X1174/100)</f>
        <v/>
      </c>
      <c r="AB1174">
        <f>IF($Z1174="","",C1174&amp;"|"&amp;COUNTIF($C$2:$C1174,C1174))</f>
        <v/>
      </c>
    </row>
    <row r="1175">
      <c r="A1175" s="15" t="n"/>
      <c r="B1175">
        <f>IF($Z1175="","",INDEX('Per Line'!$D$2:$D$7001,$Z1175)&amp;"")</f>
        <v/>
      </c>
      <c r="C1175">
        <f>IF($Z1175="","",IF(X1175&lt;Settings!$C$8,"INV&lt;10000","Inv&gt;10000"))</f>
        <v/>
      </c>
      <c r="D1175">
        <f>IF($Z1175="","",INDEX('Per Line'!$A$2:$A$7001,$Z1175)&amp;"")</f>
        <v/>
      </c>
      <c r="E1175" s="14">
        <f>IF($Z1175="","",INDEX('Per Line'!$F$2:$F$7001,$Z1175))</f>
        <v/>
      </c>
      <c r="F1175">
        <f>IF($Z1175="","",INDEX('Per Line'!$G$2:$G$7001,$Z1175)&amp;"")</f>
        <v/>
      </c>
      <c r="G1175">
        <f>IF($Z1175="","",INDEX('Per Line'!$I$2:$I$7001,$Z1175)&amp;"")</f>
        <v/>
      </c>
      <c r="H1175">
        <f>IF($Z1175="","",INDEX('Per Line'!$J$2:$J$7001,$Z1175)&amp;"")</f>
        <v/>
      </c>
      <c r="I1175">
        <f>IF($Z1175="","",INDEX('Per Line'!$K$2:$K$7001,$Z1175)&amp;"")</f>
        <v/>
      </c>
      <c r="J1175">
        <f>IF($Z1175="","",INDEX('Per Line'!$M$2:$M$7001,$Z1175))</f>
        <v/>
      </c>
      <c r="K1175" s="8">
        <f>IF($Z1175="","",IF(AND(ISNUMBER(M1175),M1175&gt;0,X1175&gt;M1175),J1175*M1175/100+(X1175-M1175),J1175*X1175/100))</f>
        <v/>
      </c>
      <c r="L1175">
        <f>IF($Z1175="","",INDEX('Per Line'!$W$2:$W$7001,$Z1175)&amp;"")</f>
        <v/>
      </c>
      <c r="M1175">
        <f>IF($Z1175="","",INDEX('Per Line'!$AD$2:$AD$7001,$Z1175))</f>
        <v/>
      </c>
      <c r="N1175">
        <f>IF($Z1175="","",IF(AND(ISNUMBER(M1175),M1175&gt;0),X1175&gt;M1175,FALSE))</f>
        <v/>
      </c>
      <c r="O1175" s="8">
        <f>IF($Z1175="","",SUMIFS('Per Line'!$V$2:$V$7001,'Per Line'!$D$2:$D$7001,$B1175,'Per Line'!$AN$2:$AN$7001,1))</f>
        <v/>
      </c>
      <c r="P1175">
        <f>IF($Z1175="","",Settings!$C$7)</f>
        <v/>
      </c>
      <c r="Q1175" s="8">
        <f>IF($Z1175="","",SUMIFS('Per Line'!$V$2:$V$7001,'Per Line'!$D$2:$D$7001,$B1175,'Per Line'!$AM$2:$AM$7001,0,'Per Line'!$AN$2:$AN$7001,0))</f>
        <v/>
      </c>
      <c r="R1175" s="8">
        <f>IF($Z1175="","",Q1175*P1175)</f>
        <v/>
      </c>
      <c r="S1175">
        <f>IF($Z1175="","",Settings!$C$6)</f>
        <v/>
      </c>
      <c r="T1175" s="8">
        <f>IF($Z1175="","",SUMIFS('Per Line'!$V$2:$V$7001,'Per Line'!$D$2:$D$7001,$B1175,'Per Line'!$AM$2:$AM$7001,1,'Per Line'!$AN$2:$AN$7001,0))</f>
        <v/>
      </c>
      <c r="U1175" s="8">
        <f>IF($Z1175="","",T1175*S1175)</f>
        <v/>
      </c>
      <c r="V1175" s="8">
        <f>IF($Z1175="","",U1175+R1175)</f>
        <v/>
      </c>
      <c r="W1175" s="8">
        <f>IF($Z1175="","",X1175-V1175)</f>
        <v/>
      </c>
      <c r="X1175" s="8">
        <f>IF($Z1175="","",Q1175+T1175+O1175)</f>
        <v/>
      </c>
      <c r="Y1175" s="8">
        <f>IF($Z1175="","",X1175-V1175-K1175)</f>
        <v/>
      </c>
      <c r="Z1175" s="16">
        <f>IF(ROWS($Z$2:$Z1175)&lt;=MAX('Per Line'!$AL$2:$AL$7001),MATCH(ROWS($Z$2:$Z1175),'Per Line'!$AL$2:$AL$7001,0),"")</f>
        <v/>
      </c>
      <c r="AA1175" s="17">
        <f>IF($Z1175="","",K1175-J1175*X1175/100)</f>
        <v/>
      </c>
      <c r="AB1175">
        <f>IF($Z1175="","",C1175&amp;"|"&amp;COUNTIF($C$2:$C1175,C1175))</f>
        <v/>
      </c>
    </row>
    <row r="1176">
      <c r="A1176" s="15" t="n"/>
      <c r="B1176">
        <f>IF($Z1176="","",INDEX('Per Line'!$D$2:$D$7001,$Z1176)&amp;"")</f>
        <v/>
      </c>
      <c r="C1176">
        <f>IF($Z1176="","",IF(X1176&lt;Settings!$C$8,"INV&lt;10000","Inv&gt;10000"))</f>
        <v/>
      </c>
      <c r="D1176">
        <f>IF($Z1176="","",INDEX('Per Line'!$A$2:$A$7001,$Z1176)&amp;"")</f>
        <v/>
      </c>
      <c r="E1176" s="14">
        <f>IF($Z1176="","",INDEX('Per Line'!$F$2:$F$7001,$Z1176))</f>
        <v/>
      </c>
      <c r="F1176">
        <f>IF($Z1176="","",INDEX('Per Line'!$G$2:$G$7001,$Z1176)&amp;"")</f>
        <v/>
      </c>
      <c r="G1176">
        <f>IF($Z1176="","",INDEX('Per Line'!$I$2:$I$7001,$Z1176)&amp;"")</f>
        <v/>
      </c>
      <c r="H1176">
        <f>IF($Z1176="","",INDEX('Per Line'!$J$2:$J$7001,$Z1176)&amp;"")</f>
        <v/>
      </c>
      <c r="I1176">
        <f>IF($Z1176="","",INDEX('Per Line'!$K$2:$K$7001,$Z1176)&amp;"")</f>
        <v/>
      </c>
      <c r="J1176">
        <f>IF($Z1176="","",INDEX('Per Line'!$M$2:$M$7001,$Z1176))</f>
        <v/>
      </c>
      <c r="K1176" s="8">
        <f>IF($Z1176="","",IF(AND(ISNUMBER(M1176),M1176&gt;0,X1176&gt;M1176),J1176*M1176/100+(X1176-M1176),J1176*X1176/100))</f>
        <v/>
      </c>
      <c r="L1176">
        <f>IF($Z1176="","",INDEX('Per Line'!$W$2:$W$7001,$Z1176)&amp;"")</f>
        <v/>
      </c>
      <c r="M1176">
        <f>IF($Z1176="","",INDEX('Per Line'!$AD$2:$AD$7001,$Z1176))</f>
        <v/>
      </c>
      <c r="N1176">
        <f>IF($Z1176="","",IF(AND(ISNUMBER(M1176),M1176&gt;0),X1176&gt;M1176,FALSE))</f>
        <v/>
      </c>
      <c r="O1176" s="8">
        <f>IF($Z1176="","",SUMIFS('Per Line'!$V$2:$V$7001,'Per Line'!$D$2:$D$7001,$B1176,'Per Line'!$AN$2:$AN$7001,1))</f>
        <v/>
      </c>
      <c r="P1176">
        <f>IF($Z1176="","",Settings!$C$7)</f>
        <v/>
      </c>
      <c r="Q1176" s="8">
        <f>IF($Z1176="","",SUMIFS('Per Line'!$V$2:$V$7001,'Per Line'!$D$2:$D$7001,$B1176,'Per Line'!$AM$2:$AM$7001,0,'Per Line'!$AN$2:$AN$7001,0))</f>
        <v/>
      </c>
      <c r="R1176" s="8">
        <f>IF($Z1176="","",Q1176*P1176)</f>
        <v/>
      </c>
      <c r="S1176">
        <f>IF($Z1176="","",Settings!$C$6)</f>
        <v/>
      </c>
      <c r="T1176" s="8">
        <f>IF($Z1176="","",SUMIFS('Per Line'!$V$2:$V$7001,'Per Line'!$D$2:$D$7001,$B1176,'Per Line'!$AM$2:$AM$7001,1,'Per Line'!$AN$2:$AN$7001,0))</f>
        <v/>
      </c>
      <c r="U1176" s="8">
        <f>IF($Z1176="","",T1176*S1176)</f>
        <v/>
      </c>
      <c r="V1176" s="8">
        <f>IF($Z1176="","",U1176+R1176)</f>
        <v/>
      </c>
      <c r="W1176" s="8">
        <f>IF($Z1176="","",X1176-V1176)</f>
        <v/>
      </c>
      <c r="X1176" s="8">
        <f>IF($Z1176="","",Q1176+T1176+O1176)</f>
        <v/>
      </c>
      <c r="Y1176" s="8">
        <f>IF($Z1176="","",X1176-V1176-K1176)</f>
        <v/>
      </c>
      <c r="Z1176" s="16">
        <f>IF(ROWS($Z$2:$Z1176)&lt;=MAX('Per Line'!$AL$2:$AL$7001),MATCH(ROWS($Z$2:$Z1176),'Per Line'!$AL$2:$AL$7001,0),"")</f>
        <v/>
      </c>
      <c r="AA1176" s="17">
        <f>IF($Z1176="","",K1176-J1176*X1176/100)</f>
        <v/>
      </c>
      <c r="AB1176">
        <f>IF($Z1176="","",C1176&amp;"|"&amp;COUNTIF($C$2:$C1176,C1176))</f>
        <v/>
      </c>
    </row>
    <row r="1177">
      <c r="A1177" s="15" t="n"/>
      <c r="B1177">
        <f>IF($Z1177="","",INDEX('Per Line'!$D$2:$D$7001,$Z1177)&amp;"")</f>
        <v/>
      </c>
      <c r="C1177">
        <f>IF($Z1177="","",IF(X1177&lt;Settings!$C$8,"INV&lt;10000","Inv&gt;10000"))</f>
        <v/>
      </c>
      <c r="D1177">
        <f>IF($Z1177="","",INDEX('Per Line'!$A$2:$A$7001,$Z1177)&amp;"")</f>
        <v/>
      </c>
      <c r="E1177" s="14">
        <f>IF($Z1177="","",INDEX('Per Line'!$F$2:$F$7001,$Z1177))</f>
        <v/>
      </c>
      <c r="F1177">
        <f>IF($Z1177="","",INDEX('Per Line'!$G$2:$G$7001,$Z1177)&amp;"")</f>
        <v/>
      </c>
      <c r="G1177">
        <f>IF($Z1177="","",INDEX('Per Line'!$I$2:$I$7001,$Z1177)&amp;"")</f>
        <v/>
      </c>
      <c r="H1177">
        <f>IF($Z1177="","",INDEX('Per Line'!$J$2:$J$7001,$Z1177)&amp;"")</f>
        <v/>
      </c>
      <c r="I1177">
        <f>IF($Z1177="","",INDEX('Per Line'!$K$2:$K$7001,$Z1177)&amp;"")</f>
        <v/>
      </c>
      <c r="J1177">
        <f>IF($Z1177="","",INDEX('Per Line'!$M$2:$M$7001,$Z1177))</f>
        <v/>
      </c>
      <c r="K1177" s="8">
        <f>IF($Z1177="","",IF(AND(ISNUMBER(M1177),M1177&gt;0,X1177&gt;M1177),J1177*M1177/100+(X1177-M1177),J1177*X1177/100))</f>
        <v/>
      </c>
      <c r="L1177">
        <f>IF($Z1177="","",INDEX('Per Line'!$W$2:$W$7001,$Z1177)&amp;"")</f>
        <v/>
      </c>
      <c r="M1177">
        <f>IF($Z1177="","",INDEX('Per Line'!$AD$2:$AD$7001,$Z1177))</f>
        <v/>
      </c>
      <c r="N1177">
        <f>IF($Z1177="","",IF(AND(ISNUMBER(M1177),M1177&gt;0),X1177&gt;M1177,FALSE))</f>
        <v/>
      </c>
      <c r="O1177" s="8">
        <f>IF($Z1177="","",SUMIFS('Per Line'!$V$2:$V$7001,'Per Line'!$D$2:$D$7001,$B1177,'Per Line'!$AN$2:$AN$7001,1))</f>
        <v/>
      </c>
      <c r="P1177">
        <f>IF($Z1177="","",Settings!$C$7)</f>
        <v/>
      </c>
      <c r="Q1177" s="8">
        <f>IF($Z1177="","",SUMIFS('Per Line'!$V$2:$V$7001,'Per Line'!$D$2:$D$7001,$B1177,'Per Line'!$AM$2:$AM$7001,0,'Per Line'!$AN$2:$AN$7001,0))</f>
        <v/>
      </c>
      <c r="R1177" s="8">
        <f>IF($Z1177="","",Q1177*P1177)</f>
        <v/>
      </c>
      <c r="S1177">
        <f>IF($Z1177="","",Settings!$C$6)</f>
        <v/>
      </c>
      <c r="T1177" s="8">
        <f>IF($Z1177="","",SUMIFS('Per Line'!$V$2:$V$7001,'Per Line'!$D$2:$D$7001,$B1177,'Per Line'!$AM$2:$AM$7001,1,'Per Line'!$AN$2:$AN$7001,0))</f>
        <v/>
      </c>
      <c r="U1177" s="8">
        <f>IF($Z1177="","",T1177*S1177)</f>
        <v/>
      </c>
      <c r="V1177" s="8">
        <f>IF($Z1177="","",U1177+R1177)</f>
        <v/>
      </c>
      <c r="W1177" s="8">
        <f>IF($Z1177="","",X1177-V1177)</f>
        <v/>
      </c>
      <c r="X1177" s="8">
        <f>IF($Z1177="","",Q1177+T1177+O1177)</f>
        <v/>
      </c>
      <c r="Y1177" s="8">
        <f>IF($Z1177="","",X1177-V1177-K1177)</f>
        <v/>
      </c>
      <c r="Z1177" s="16">
        <f>IF(ROWS($Z$2:$Z1177)&lt;=MAX('Per Line'!$AL$2:$AL$7001),MATCH(ROWS($Z$2:$Z1177),'Per Line'!$AL$2:$AL$7001,0),"")</f>
        <v/>
      </c>
      <c r="AA1177" s="17">
        <f>IF($Z1177="","",K1177-J1177*X1177/100)</f>
        <v/>
      </c>
      <c r="AB1177">
        <f>IF($Z1177="","",C1177&amp;"|"&amp;COUNTIF($C$2:$C1177,C1177))</f>
        <v/>
      </c>
    </row>
    <row r="1178">
      <c r="A1178" s="15" t="n"/>
      <c r="B1178">
        <f>IF($Z1178="","",INDEX('Per Line'!$D$2:$D$7001,$Z1178)&amp;"")</f>
        <v/>
      </c>
      <c r="C1178">
        <f>IF($Z1178="","",IF(X1178&lt;Settings!$C$8,"INV&lt;10000","Inv&gt;10000"))</f>
        <v/>
      </c>
      <c r="D1178">
        <f>IF($Z1178="","",INDEX('Per Line'!$A$2:$A$7001,$Z1178)&amp;"")</f>
        <v/>
      </c>
      <c r="E1178" s="14">
        <f>IF($Z1178="","",INDEX('Per Line'!$F$2:$F$7001,$Z1178))</f>
        <v/>
      </c>
      <c r="F1178">
        <f>IF($Z1178="","",INDEX('Per Line'!$G$2:$G$7001,$Z1178)&amp;"")</f>
        <v/>
      </c>
      <c r="G1178">
        <f>IF($Z1178="","",INDEX('Per Line'!$I$2:$I$7001,$Z1178)&amp;"")</f>
        <v/>
      </c>
      <c r="H1178">
        <f>IF($Z1178="","",INDEX('Per Line'!$J$2:$J$7001,$Z1178)&amp;"")</f>
        <v/>
      </c>
      <c r="I1178">
        <f>IF($Z1178="","",INDEX('Per Line'!$K$2:$K$7001,$Z1178)&amp;"")</f>
        <v/>
      </c>
      <c r="J1178">
        <f>IF($Z1178="","",INDEX('Per Line'!$M$2:$M$7001,$Z1178))</f>
        <v/>
      </c>
      <c r="K1178" s="8">
        <f>IF($Z1178="","",IF(AND(ISNUMBER(M1178),M1178&gt;0,X1178&gt;M1178),J1178*M1178/100+(X1178-M1178),J1178*X1178/100))</f>
        <v/>
      </c>
      <c r="L1178">
        <f>IF($Z1178="","",INDEX('Per Line'!$W$2:$W$7001,$Z1178)&amp;"")</f>
        <v/>
      </c>
      <c r="M1178">
        <f>IF($Z1178="","",INDEX('Per Line'!$AD$2:$AD$7001,$Z1178))</f>
        <v/>
      </c>
      <c r="N1178">
        <f>IF($Z1178="","",IF(AND(ISNUMBER(M1178),M1178&gt;0),X1178&gt;M1178,FALSE))</f>
        <v/>
      </c>
      <c r="O1178" s="8">
        <f>IF($Z1178="","",SUMIFS('Per Line'!$V$2:$V$7001,'Per Line'!$D$2:$D$7001,$B1178,'Per Line'!$AN$2:$AN$7001,1))</f>
        <v/>
      </c>
      <c r="P1178">
        <f>IF($Z1178="","",Settings!$C$7)</f>
        <v/>
      </c>
      <c r="Q1178" s="8">
        <f>IF($Z1178="","",SUMIFS('Per Line'!$V$2:$V$7001,'Per Line'!$D$2:$D$7001,$B1178,'Per Line'!$AM$2:$AM$7001,0,'Per Line'!$AN$2:$AN$7001,0))</f>
        <v/>
      </c>
      <c r="R1178" s="8">
        <f>IF($Z1178="","",Q1178*P1178)</f>
        <v/>
      </c>
      <c r="S1178">
        <f>IF($Z1178="","",Settings!$C$6)</f>
        <v/>
      </c>
      <c r="T1178" s="8">
        <f>IF($Z1178="","",SUMIFS('Per Line'!$V$2:$V$7001,'Per Line'!$D$2:$D$7001,$B1178,'Per Line'!$AM$2:$AM$7001,1,'Per Line'!$AN$2:$AN$7001,0))</f>
        <v/>
      </c>
      <c r="U1178" s="8">
        <f>IF($Z1178="","",T1178*S1178)</f>
        <v/>
      </c>
      <c r="V1178" s="8">
        <f>IF($Z1178="","",U1178+R1178)</f>
        <v/>
      </c>
      <c r="W1178" s="8">
        <f>IF($Z1178="","",X1178-V1178)</f>
        <v/>
      </c>
      <c r="X1178" s="8">
        <f>IF($Z1178="","",Q1178+T1178+O1178)</f>
        <v/>
      </c>
      <c r="Y1178" s="8">
        <f>IF($Z1178="","",X1178-V1178-K1178)</f>
        <v/>
      </c>
      <c r="Z1178" s="16">
        <f>IF(ROWS($Z$2:$Z1178)&lt;=MAX('Per Line'!$AL$2:$AL$7001),MATCH(ROWS($Z$2:$Z1178),'Per Line'!$AL$2:$AL$7001,0),"")</f>
        <v/>
      </c>
      <c r="AA1178" s="17">
        <f>IF($Z1178="","",K1178-J1178*X1178/100)</f>
        <v/>
      </c>
      <c r="AB1178">
        <f>IF($Z1178="","",C1178&amp;"|"&amp;COUNTIF($C$2:$C1178,C1178))</f>
        <v/>
      </c>
    </row>
    <row r="1179">
      <c r="A1179" s="15" t="n"/>
      <c r="B1179">
        <f>IF($Z1179="","",INDEX('Per Line'!$D$2:$D$7001,$Z1179)&amp;"")</f>
        <v/>
      </c>
      <c r="C1179">
        <f>IF($Z1179="","",IF(X1179&lt;Settings!$C$8,"INV&lt;10000","Inv&gt;10000"))</f>
        <v/>
      </c>
      <c r="D1179">
        <f>IF($Z1179="","",INDEX('Per Line'!$A$2:$A$7001,$Z1179)&amp;"")</f>
        <v/>
      </c>
      <c r="E1179" s="14">
        <f>IF($Z1179="","",INDEX('Per Line'!$F$2:$F$7001,$Z1179))</f>
        <v/>
      </c>
      <c r="F1179">
        <f>IF($Z1179="","",INDEX('Per Line'!$G$2:$G$7001,$Z1179)&amp;"")</f>
        <v/>
      </c>
      <c r="G1179">
        <f>IF($Z1179="","",INDEX('Per Line'!$I$2:$I$7001,$Z1179)&amp;"")</f>
        <v/>
      </c>
      <c r="H1179">
        <f>IF($Z1179="","",INDEX('Per Line'!$J$2:$J$7001,$Z1179)&amp;"")</f>
        <v/>
      </c>
      <c r="I1179">
        <f>IF($Z1179="","",INDEX('Per Line'!$K$2:$K$7001,$Z1179)&amp;"")</f>
        <v/>
      </c>
      <c r="J1179">
        <f>IF($Z1179="","",INDEX('Per Line'!$M$2:$M$7001,$Z1179))</f>
        <v/>
      </c>
      <c r="K1179" s="8">
        <f>IF($Z1179="","",IF(AND(ISNUMBER(M1179),M1179&gt;0,X1179&gt;M1179),J1179*M1179/100+(X1179-M1179),J1179*X1179/100))</f>
        <v/>
      </c>
      <c r="L1179">
        <f>IF($Z1179="","",INDEX('Per Line'!$W$2:$W$7001,$Z1179)&amp;"")</f>
        <v/>
      </c>
      <c r="M1179">
        <f>IF($Z1179="","",INDEX('Per Line'!$AD$2:$AD$7001,$Z1179))</f>
        <v/>
      </c>
      <c r="N1179">
        <f>IF($Z1179="","",IF(AND(ISNUMBER(M1179),M1179&gt;0),X1179&gt;M1179,FALSE))</f>
        <v/>
      </c>
      <c r="O1179" s="8">
        <f>IF($Z1179="","",SUMIFS('Per Line'!$V$2:$V$7001,'Per Line'!$D$2:$D$7001,$B1179,'Per Line'!$AN$2:$AN$7001,1))</f>
        <v/>
      </c>
      <c r="P1179">
        <f>IF($Z1179="","",Settings!$C$7)</f>
        <v/>
      </c>
      <c r="Q1179" s="8">
        <f>IF($Z1179="","",SUMIFS('Per Line'!$V$2:$V$7001,'Per Line'!$D$2:$D$7001,$B1179,'Per Line'!$AM$2:$AM$7001,0,'Per Line'!$AN$2:$AN$7001,0))</f>
        <v/>
      </c>
      <c r="R1179" s="8">
        <f>IF($Z1179="","",Q1179*P1179)</f>
        <v/>
      </c>
      <c r="S1179">
        <f>IF($Z1179="","",Settings!$C$6)</f>
        <v/>
      </c>
      <c r="T1179" s="8">
        <f>IF($Z1179="","",SUMIFS('Per Line'!$V$2:$V$7001,'Per Line'!$D$2:$D$7001,$B1179,'Per Line'!$AM$2:$AM$7001,1,'Per Line'!$AN$2:$AN$7001,0))</f>
        <v/>
      </c>
      <c r="U1179" s="8">
        <f>IF($Z1179="","",T1179*S1179)</f>
        <v/>
      </c>
      <c r="V1179" s="8">
        <f>IF($Z1179="","",U1179+R1179)</f>
        <v/>
      </c>
      <c r="W1179" s="8">
        <f>IF($Z1179="","",X1179-V1179)</f>
        <v/>
      </c>
      <c r="X1179" s="8">
        <f>IF($Z1179="","",Q1179+T1179+O1179)</f>
        <v/>
      </c>
      <c r="Y1179" s="8">
        <f>IF($Z1179="","",X1179-V1179-K1179)</f>
        <v/>
      </c>
      <c r="Z1179" s="16">
        <f>IF(ROWS($Z$2:$Z1179)&lt;=MAX('Per Line'!$AL$2:$AL$7001),MATCH(ROWS($Z$2:$Z1179),'Per Line'!$AL$2:$AL$7001,0),"")</f>
        <v/>
      </c>
      <c r="AA1179" s="17">
        <f>IF($Z1179="","",K1179-J1179*X1179/100)</f>
        <v/>
      </c>
      <c r="AB1179">
        <f>IF($Z1179="","",C1179&amp;"|"&amp;COUNTIF($C$2:$C1179,C1179))</f>
        <v/>
      </c>
    </row>
    <row r="1180">
      <c r="A1180" s="15" t="n"/>
      <c r="B1180">
        <f>IF($Z1180="","",INDEX('Per Line'!$D$2:$D$7001,$Z1180)&amp;"")</f>
        <v/>
      </c>
      <c r="C1180">
        <f>IF($Z1180="","",IF(X1180&lt;Settings!$C$8,"INV&lt;10000","Inv&gt;10000"))</f>
        <v/>
      </c>
      <c r="D1180">
        <f>IF($Z1180="","",INDEX('Per Line'!$A$2:$A$7001,$Z1180)&amp;"")</f>
        <v/>
      </c>
      <c r="E1180" s="14">
        <f>IF($Z1180="","",INDEX('Per Line'!$F$2:$F$7001,$Z1180))</f>
        <v/>
      </c>
      <c r="F1180">
        <f>IF($Z1180="","",INDEX('Per Line'!$G$2:$G$7001,$Z1180)&amp;"")</f>
        <v/>
      </c>
      <c r="G1180">
        <f>IF($Z1180="","",INDEX('Per Line'!$I$2:$I$7001,$Z1180)&amp;"")</f>
        <v/>
      </c>
      <c r="H1180">
        <f>IF($Z1180="","",INDEX('Per Line'!$J$2:$J$7001,$Z1180)&amp;"")</f>
        <v/>
      </c>
      <c r="I1180">
        <f>IF($Z1180="","",INDEX('Per Line'!$K$2:$K$7001,$Z1180)&amp;"")</f>
        <v/>
      </c>
      <c r="J1180">
        <f>IF($Z1180="","",INDEX('Per Line'!$M$2:$M$7001,$Z1180))</f>
        <v/>
      </c>
      <c r="K1180" s="8">
        <f>IF($Z1180="","",IF(AND(ISNUMBER(M1180),M1180&gt;0,X1180&gt;M1180),J1180*M1180/100+(X1180-M1180),J1180*X1180/100))</f>
        <v/>
      </c>
      <c r="L1180">
        <f>IF($Z1180="","",INDEX('Per Line'!$W$2:$W$7001,$Z1180)&amp;"")</f>
        <v/>
      </c>
      <c r="M1180">
        <f>IF($Z1180="","",INDEX('Per Line'!$AD$2:$AD$7001,$Z1180))</f>
        <v/>
      </c>
      <c r="N1180">
        <f>IF($Z1180="","",IF(AND(ISNUMBER(M1180),M1180&gt;0),X1180&gt;M1180,FALSE))</f>
        <v/>
      </c>
      <c r="O1180" s="8">
        <f>IF($Z1180="","",SUMIFS('Per Line'!$V$2:$V$7001,'Per Line'!$D$2:$D$7001,$B1180,'Per Line'!$AN$2:$AN$7001,1))</f>
        <v/>
      </c>
      <c r="P1180">
        <f>IF($Z1180="","",Settings!$C$7)</f>
        <v/>
      </c>
      <c r="Q1180" s="8">
        <f>IF($Z1180="","",SUMIFS('Per Line'!$V$2:$V$7001,'Per Line'!$D$2:$D$7001,$B1180,'Per Line'!$AM$2:$AM$7001,0,'Per Line'!$AN$2:$AN$7001,0))</f>
        <v/>
      </c>
      <c r="R1180" s="8">
        <f>IF($Z1180="","",Q1180*P1180)</f>
        <v/>
      </c>
      <c r="S1180">
        <f>IF($Z1180="","",Settings!$C$6)</f>
        <v/>
      </c>
      <c r="T1180" s="8">
        <f>IF($Z1180="","",SUMIFS('Per Line'!$V$2:$V$7001,'Per Line'!$D$2:$D$7001,$B1180,'Per Line'!$AM$2:$AM$7001,1,'Per Line'!$AN$2:$AN$7001,0))</f>
        <v/>
      </c>
      <c r="U1180" s="8">
        <f>IF($Z1180="","",T1180*S1180)</f>
        <v/>
      </c>
      <c r="V1180" s="8">
        <f>IF($Z1180="","",U1180+R1180)</f>
        <v/>
      </c>
      <c r="W1180" s="8">
        <f>IF($Z1180="","",X1180-V1180)</f>
        <v/>
      </c>
      <c r="X1180" s="8">
        <f>IF($Z1180="","",Q1180+T1180+O1180)</f>
        <v/>
      </c>
      <c r="Y1180" s="8">
        <f>IF($Z1180="","",X1180-V1180-K1180)</f>
        <v/>
      </c>
      <c r="Z1180" s="16">
        <f>IF(ROWS($Z$2:$Z1180)&lt;=MAX('Per Line'!$AL$2:$AL$7001),MATCH(ROWS($Z$2:$Z1180),'Per Line'!$AL$2:$AL$7001,0),"")</f>
        <v/>
      </c>
      <c r="AA1180" s="17">
        <f>IF($Z1180="","",K1180-J1180*X1180/100)</f>
        <v/>
      </c>
      <c r="AB1180">
        <f>IF($Z1180="","",C1180&amp;"|"&amp;COUNTIF($C$2:$C1180,C1180))</f>
        <v/>
      </c>
    </row>
    <row r="1181">
      <c r="A1181" s="15" t="n"/>
      <c r="B1181">
        <f>IF($Z1181="","",INDEX('Per Line'!$D$2:$D$7001,$Z1181)&amp;"")</f>
        <v/>
      </c>
      <c r="C1181">
        <f>IF($Z1181="","",IF(X1181&lt;Settings!$C$8,"INV&lt;10000","Inv&gt;10000"))</f>
        <v/>
      </c>
      <c r="D1181">
        <f>IF($Z1181="","",INDEX('Per Line'!$A$2:$A$7001,$Z1181)&amp;"")</f>
        <v/>
      </c>
      <c r="E1181" s="14">
        <f>IF($Z1181="","",INDEX('Per Line'!$F$2:$F$7001,$Z1181))</f>
        <v/>
      </c>
      <c r="F1181">
        <f>IF($Z1181="","",INDEX('Per Line'!$G$2:$G$7001,$Z1181)&amp;"")</f>
        <v/>
      </c>
      <c r="G1181">
        <f>IF($Z1181="","",INDEX('Per Line'!$I$2:$I$7001,$Z1181)&amp;"")</f>
        <v/>
      </c>
      <c r="H1181">
        <f>IF($Z1181="","",INDEX('Per Line'!$J$2:$J$7001,$Z1181)&amp;"")</f>
        <v/>
      </c>
      <c r="I1181">
        <f>IF($Z1181="","",INDEX('Per Line'!$K$2:$K$7001,$Z1181)&amp;"")</f>
        <v/>
      </c>
      <c r="J1181">
        <f>IF($Z1181="","",INDEX('Per Line'!$M$2:$M$7001,$Z1181))</f>
        <v/>
      </c>
      <c r="K1181" s="8">
        <f>IF($Z1181="","",IF(AND(ISNUMBER(M1181),M1181&gt;0,X1181&gt;M1181),J1181*M1181/100+(X1181-M1181),J1181*X1181/100))</f>
        <v/>
      </c>
      <c r="L1181">
        <f>IF($Z1181="","",INDEX('Per Line'!$W$2:$W$7001,$Z1181)&amp;"")</f>
        <v/>
      </c>
      <c r="M1181">
        <f>IF($Z1181="","",INDEX('Per Line'!$AD$2:$AD$7001,$Z1181))</f>
        <v/>
      </c>
      <c r="N1181">
        <f>IF($Z1181="","",IF(AND(ISNUMBER(M1181),M1181&gt;0),X1181&gt;M1181,FALSE))</f>
        <v/>
      </c>
      <c r="O1181" s="8">
        <f>IF($Z1181="","",SUMIFS('Per Line'!$V$2:$V$7001,'Per Line'!$D$2:$D$7001,$B1181,'Per Line'!$AN$2:$AN$7001,1))</f>
        <v/>
      </c>
      <c r="P1181">
        <f>IF($Z1181="","",Settings!$C$7)</f>
        <v/>
      </c>
      <c r="Q1181" s="8">
        <f>IF($Z1181="","",SUMIFS('Per Line'!$V$2:$V$7001,'Per Line'!$D$2:$D$7001,$B1181,'Per Line'!$AM$2:$AM$7001,0,'Per Line'!$AN$2:$AN$7001,0))</f>
        <v/>
      </c>
      <c r="R1181" s="8">
        <f>IF($Z1181="","",Q1181*P1181)</f>
        <v/>
      </c>
      <c r="S1181">
        <f>IF($Z1181="","",Settings!$C$6)</f>
        <v/>
      </c>
      <c r="T1181" s="8">
        <f>IF($Z1181="","",SUMIFS('Per Line'!$V$2:$V$7001,'Per Line'!$D$2:$D$7001,$B1181,'Per Line'!$AM$2:$AM$7001,1,'Per Line'!$AN$2:$AN$7001,0))</f>
        <v/>
      </c>
      <c r="U1181" s="8">
        <f>IF($Z1181="","",T1181*S1181)</f>
        <v/>
      </c>
      <c r="V1181" s="8">
        <f>IF($Z1181="","",U1181+R1181)</f>
        <v/>
      </c>
      <c r="W1181" s="8">
        <f>IF($Z1181="","",X1181-V1181)</f>
        <v/>
      </c>
      <c r="X1181" s="8">
        <f>IF($Z1181="","",Q1181+T1181+O1181)</f>
        <v/>
      </c>
      <c r="Y1181" s="8">
        <f>IF($Z1181="","",X1181-V1181-K1181)</f>
        <v/>
      </c>
      <c r="Z1181" s="16">
        <f>IF(ROWS($Z$2:$Z1181)&lt;=MAX('Per Line'!$AL$2:$AL$7001),MATCH(ROWS($Z$2:$Z1181),'Per Line'!$AL$2:$AL$7001,0),"")</f>
        <v/>
      </c>
      <c r="AA1181" s="17">
        <f>IF($Z1181="","",K1181-J1181*X1181/100)</f>
        <v/>
      </c>
      <c r="AB1181">
        <f>IF($Z1181="","",C1181&amp;"|"&amp;COUNTIF($C$2:$C1181,C1181))</f>
        <v/>
      </c>
    </row>
    <row r="1182">
      <c r="A1182" s="15" t="n"/>
      <c r="B1182">
        <f>IF($Z1182="","",INDEX('Per Line'!$D$2:$D$7001,$Z1182)&amp;"")</f>
        <v/>
      </c>
      <c r="C1182">
        <f>IF($Z1182="","",IF(X1182&lt;Settings!$C$8,"INV&lt;10000","Inv&gt;10000"))</f>
        <v/>
      </c>
      <c r="D1182">
        <f>IF($Z1182="","",INDEX('Per Line'!$A$2:$A$7001,$Z1182)&amp;"")</f>
        <v/>
      </c>
      <c r="E1182" s="14">
        <f>IF($Z1182="","",INDEX('Per Line'!$F$2:$F$7001,$Z1182))</f>
        <v/>
      </c>
      <c r="F1182">
        <f>IF($Z1182="","",INDEX('Per Line'!$G$2:$G$7001,$Z1182)&amp;"")</f>
        <v/>
      </c>
      <c r="G1182">
        <f>IF($Z1182="","",INDEX('Per Line'!$I$2:$I$7001,$Z1182)&amp;"")</f>
        <v/>
      </c>
      <c r="H1182">
        <f>IF($Z1182="","",INDEX('Per Line'!$J$2:$J$7001,$Z1182)&amp;"")</f>
        <v/>
      </c>
      <c r="I1182">
        <f>IF($Z1182="","",INDEX('Per Line'!$K$2:$K$7001,$Z1182)&amp;"")</f>
        <v/>
      </c>
      <c r="J1182">
        <f>IF($Z1182="","",INDEX('Per Line'!$M$2:$M$7001,$Z1182))</f>
        <v/>
      </c>
      <c r="K1182" s="8">
        <f>IF($Z1182="","",IF(AND(ISNUMBER(M1182),M1182&gt;0,X1182&gt;M1182),J1182*M1182/100+(X1182-M1182),J1182*X1182/100))</f>
        <v/>
      </c>
      <c r="L1182">
        <f>IF($Z1182="","",INDEX('Per Line'!$W$2:$W$7001,$Z1182)&amp;"")</f>
        <v/>
      </c>
      <c r="M1182">
        <f>IF($Z1182="","",INDEX('Per Line'!$AD$2:$AD$7001,$Z1182))</f>
        <v/>
      </c>
      <c r="N1182">
        <f>IF($Z1182="","",IF(AND(ISNUMBER(M1182),M1182&gt;0),X1182&gt;M1182,FALSE))</f>
        <v/>
      </c>
      <c r="O1182" s="8">
        <f>IF($Z1182="","",SUMIFS('Per Line'!$V$2:$V$7001,'Per Line'!$D$2:$D$7001,$B1182,'Per Line'!$AN$2:$AN$7001,1))</f>
        <v/>
      </c>
      <c r="P1182">
        <f>IF($Z1182="","",Settings!$C$7)</f>
        <v/>
      </c>
      <c r="Q1182" s="8">
        <f>IF($Z1182="","",SUMIFS('Per Line'!$V$2:$V$7001,'Per Line'!$D$2:$D$7001,$B1182,'Per Line'!$AM$2:$AM$7001,0,'Per Line'!$AN$2:$AN$7001,0))</f>
        <v/>
      </c>
      <c r="R1182" s="8">
        <f>IF($Z1182="","",Q1182*P1182)</f>
        <v/>
      </c>
      <c r="S1182">
        <f>IF($Z1182="","",Settings!$C$6)</f>
        <v/>
      </c>
      <c r="T1182" s="8">
        <f>IF($Z1182="","",SUMIFS('Per Line'!$V$2:$V$7001,'Per Line'!$D$2:$D$7001,$B1182,'Per Line'!$AM$2:$AM$7001,1,'Per Line'!$AN$2:$AN$7001,0))</f>
        <v/>
      </c>
      <c r="U1182" s="8">
        <f>IF($Z1182="","",T1182*S1182)</f>
        <v/>
      </c>
      <c r="V1182" s="8">
        <f>IF($Z1182="","",U1182+R1182)</f>
        <v/>
      </c>
      <c r="W1182" s="8">
        <f>IF($Z1182="","",X1182-V1182)</f>
        <v/>
      </c>
      <c r="X1182" s="8">
        <f>IF($Z1182="","",Q1182+T1182+O1182)</f>
        <v/>
      </c>
      <c r="Y1182" s="8">
        <f>IF($Z1182="","",X1182-V1182-K1182)</f>
        <v/>
      </c>
      <c r="Z1182" s="16">
        <f>IF(ROWS($Z$2:$Z1182)&lt;=MAX('Per Line'!$AL$2:$AL$7001),MATCH(ROWS($Z$2:$Z1182),'Per Line'!$AL$2:$AL$7001,0),"")</f>
        <v/>
      </c>
      <c r="AA1182" s="17">
        <f>IF($Z1182="","",K1182-J1182*X1182/100)</f>
        <v/>
      </c>
      <c r="AB1182">
        <f>IF($Z1182="","",C1182&amp;"|"&amp;COUNTIF($C$2:$C1182,C1182))</f>
        <v/>
      </c>
    </row>
    <row r="1183">
      <c r="A1183" s="15" t="n"/>
      <c r="B1183">
        <f>IF($Z1183="","",INDEX('Per Line'!$D$2:$D$7001,$Z1183)&amp;"")</f>
        <v/>
      </c>
      <c r="C1183">
        <f>IF($Z1183="","",IF(X1183&lt;Settings!$C$8,"INV&lt;10000","Inv&gt;10000"))</f>
        <v/>
      </c>
      <c r="D1183">
        <f>IF($Z1183="","",INDEX('Per Line'!$A$2:$A$7001,$Z1183)&amp;"")</f>
        <v/>
      </c>
      <c r="E1183" s="14">
        <f>IF($Z1183="","",INDEX('Per Line'!$F$2:$F$7001,$Z1183))</f>
        <v/>
      </c>
      <c r="F1183">
        <f>IF($Z1183="","",INDEX('Per Line'!$G$2:$G$7001,$Z1183)&amp;"")</f>
        <v/>
      </c>
      <c r="G1183">
        <f>IF($Z1183="","",INDEX('Per Line'!$I$2:$I$7001,$Z1183)&amp;"")</f>
        <v/>
      </c>
      <c r="H1183">
        <f>IF($Z1183="","",INDEX('Per Line'!$J$2:$J$7001,$Z1183)&amp;"")</f>
        <v/>
      </c>
      <c r="I1183">
        <f>IF($Z1183="","",INDEX('Per Line'!$K$2:$K$7001,$Z1183)&amp;"")</f>
        <v/>
      </c>
      <c r="J1183">
        <f>IF($Z1183="","",INDEX('Per Line'!$M$2:$M$7001,$Z1183))</f>
        <v/>
      </c>
      <c r="K1183" s="8">
        <f>IF($Z1183="","",IF(AND(ISNUMBER(M1183),M1183&gt;0,X1183&gt;M1183),J1183*M1183/100+(X1183-M1183),J1183*X1183/100))</f>
        <v/>
      </c>
      <c r="L1183">
        <f>IF($Z1183="","",INDEX('Per Line'!$W$2:$W$7001,$Z1183)&amp;"")</f>
        <v/>
      </c>
      <c r="M1183">
        <f>IF($Z1183="","",INDEX('Per Line'!$AD$2:$AD$7001,$Z1183))</f>
        <v/>
      </c>
      <c r="N1183">
        <f>IF($Z1183="","",IF(AND(ISNUMBER(M1183),M1183&gt;0),X1183&gt;M1183,FALSE))</f>
        <v/>
      </c>
      <c r="O1183" s="8">
        <f>IF($Z1183="","",SUMIFS('Per Line'!$V$2:$V$7001,'Per Line'!$D$2:$D$7001,$B1183,'Per Line'!$AN$2:$AN$7001,1))</f>
        <v/>
      </c>
      <c r="P1183">
        <f>IF($Z1183="","",Settings!$C$7)</f>
        <v/>
      </c>
      <c r="Q1183" s="8">
        <f>IF($Z1183="","",SUMIFS('Per Line'!$V$2:$V$7001,'Per Line'!$D$2:$D$7001,$B1183,'Per Line'!$AM$2:$AM$7001,0,'Per Line'!$AN$2:$AN$7001,0))</f>
        <v/>
      </c>
      <c r="R1183" s="8">
        <f>IF($Z1183="","",Q1183*P1183)</f>
        <v/>
      </c>
      <c r="S1183">
        <f>IF($Z1183="","",Settings!$C$6)</f>
        <v/>
      </c>
      <c r="T1183" s="8">
        <f>IF($Z1183="","",SUMIFS('Per Line'!$V$2:$V$7001,'Per Line'!$D$2:$D$7001,$B1183,'Per Line'!$AM$2:$AM$7001,1,'Per Line'!$AN$2:$AN$7001,0))</f>
        <v/>
      </c>
      <c r="U1183" s="8">
        <f>IF($Z1183="","",T1183*S1183)</f>
        <v/>
      </c>
      <c r="V1183" s="8">
        <f>IF($Z1183="","",U1183+R1183)</f>
        <v/>
      </c>
      <c r="W1183" s="8">
        <f>IF($Z1183="","",X1183-V1183)</f>
        <v/>
      </c>
      <c r="X1183" s="8">
        <f>IF($Z1183="","",Q1183+T1183+O1183)</f>
        <v/>
      </c>
      <c r="Y1183" s="8">
        <f>IF($Z1183="","",X1183-V1183-K1183)</f>
        <v/>
      </c>
      <c r="Z1183" s="16">
        <f>IF(ROWS($Z$2:$Z1183)&lt;=MAX('Per Line'!$AL$2:$AL$7001),MATCH(ROWS($Z$2:$Z1183),'Per Line'!$AL$2:$AL$7001,0),"")</f>
        <v/>
      </c>
      <c r="AA1183" s="17">
        <f>IF($Z1183="","",K1183-J1183*X1183/100)</f>
        <v/>
      </c>
      <c r="AB1183">
        <f>IF($Z1183="","",C1183&amp;"|"&amp;COUNTIF($C$2:$C1183,C1183))</f>
        <v/>
      </c>
    </row>
    <row r="1184">
      <c r="A1184" s="15" t="n"/>
      <c r="B1184">
        <f>IF($Z1184="","",INDEX('Per Line'!$D$2:$D$7001,$Z1184)&amp;"")</f>
        <v/>
      </c>
      <c r="C1184">
        <f>IF($Z1184="","",IF(X1184&lt;Settings!$C$8,"INV&lt;10000","Inv&gt;10000"))</f>
        <v/>
      </c>
      <c r="D1184">
        <f>IF($Z1184="","",INDEX('Per Line'!$A$2:$A$7001,$Z1184)&amp;"")</f>
        <v/>
      </c>
      <c r="E1184" s="14">
        <f>IF($Z1184="","",INDEX('Per Line'!$F$2:$F$7001,$Z1184))</f>
        <v/>
      </c>
      <c r="F1184">
        <f>IF($Z1184="","",INDEX('Per Line'!$G$2:$G$7001,$Z1184)&amp;"")</f>
        <v/>
      </c>
      <c r="G1184">
        <f>IF($Z1184="","",INDEX('Per Line'!$I$2:$I$7001,$Z1184)&amp;"")</f>
        <v/>
      </c>
      <c r="H1184">
        <f>IF($Z1184="","",INDEX('Per Line'!$J$2:$J$7001,$Z1184)&amp;"")</f>
        <v/>
      </c>
      <c r="I1184">
        <f>IF($Z1184="","",INDEX('Per Line'!$K$2:$K$7001,$Z1184)&amp;"")</f>
        <v/>
      </c>
      <c r="J1184">
        <f>IF($Z1184="","",INDEX('Per Line'!$M$2:$M$7001,$Z1184))</f>
        <v/>
      </c>
      <c r="K1184" s="8">
        <f>IF($Z1184="","",IF(AND(ISNUMBER(M1184),M1184&gt;0,X1184&gt;M1184),J1184*M1184/100+(X1184-M1184),J1184*X1184/100))</f>
        <v/>
      </c>
      <c r="L1184">
        <f>IF($Z1184="","",INDEX('Per Line'!$W$2:$W$7001,$Z1184)&amp;"")</f>
        <v/>
      </c>
      <c r="M1184">
        <f>IF($Z1184="","",INDEX('Per Line'!$AD$2:$AD$7001,$Z1184))</f>
        <v/>
      </c>
      <c r="N1184">
        <f>IF($Z1184="","",IF(AND(ISNUMBER(M1184),M1184&gt;0),X1184&gt;M1184,FALSE))</f>
        <v/>
      </c>
      <c r="O1184" s="8">
        <f>IF($Z1184="","",SUMIFS('Per Line'!$V$2:$V$7001,'Per Line'!$D$2:$D$7001,$B1184,'Per Line'!$AN$2:$AN$7001,1))</f>
        <v/>
      </c>
      <c r="P1184">
        <f>IF($Z1184="","",Settings!$C$7)</f>
        <v/>
      </c>
      <c r="Q1184" s="8">
        <f>IF($Z1184="","",SUMIFS('Per Line'!$V$2:$V$7001,'Per Line'!$D$2:$D$7001,$B1184,'Per Line'!$AM$2:$AM$7001,0,'Per Line'!$AN$2:$AN$7001,0))</f>
        <v/>
      </c>
      <c r="R1184" s="8">
        <f>IF($Z1184="","",Q1184*P1184)</f>
        <v/>
      </c>
      <c r="S1184">
        <f>IF($Z1184="","",Settings!$C$6)</f>
        <v/>
      </c>
      <c r="T1184" s="8">
        <f>IF($Z1184="","",SUMIFS('Per Line'!$V$2:$V$7001,'Per Line'!$D$2:$D$7001,$B1184,'Per Line'!$AM$2:$AM$7001,1,'Per Line'!$AN$2:$AN$7001,0))</f>
        <v/>
      </c>
      <c r="U1184" s="8">
        <f>IF($Z1184="","",T1184*S1184)</f>
        <v/>
      </c>
      <c r="V1184" s="8">
        <f>IF($Z1184="","",U1184+R1184)</f>
        <v/>
      </c>
      <c r="W1184" s="8">
        <f>IF($Z1184="","",X1184-V1184)</f>
        <v/>
      </c>
      <c r="X1184" s="8">
        <f>IF($Z1184="","",Q1184+T1184+O1184)</f>
        <v/>
      </c>
      <c r="Y1184" s="8">
        <f>IF($Z1184="","",X1184-V1184-K1184)</f>
        <v/>
      </c>
      <c r="Z1184" s="16">
        <f>IF(ROWS($Z$2:$Z1184)&lt;=MAX('Per Line'!$AL$2:$AL$7001),MATCH(ROWS($Z$2:$Z1184),'Per Line'!$AL$2:$AL$7001,0),"")</f>
        <v/>
      </c>
      <c r="AA1184" s="17">
        <f>IF($Z1184="","",K1184-J1184*X1184/100)</f>
        <v/>
      </c>
      <c r="AB1184">
        <f>IF($Z1184="","",C1184&amp;"|"&amp;COUNTIF($C$2:$C1184,C1184))</f>
        <v/>
      </c>
    </row>
    <row r="1185">
      <c r="A1185" s="15" t="n"/>
      <c r="B1185">
        <f>IF($Z1185="","",INDEX('Per Line'!$D$2:$D$7001,$Z1185)&amp;"")</f>
        <v/>
      </c>
      <c r="C1185">
        <f>IF($Z1185="","",IF(X1185&lt;Settings!$C$8,"INV&lt;10000","Inv&gt;10000"))</f>
        <v/>
      </c>
      <c r="D1185">
        <f>IF($Z1185="","",INDEX('Per Line'!$A$2:$A$7001,$Z1185)&amp;"")</f>
        <v/>
      </c>
      <c r="E1185" s="14">
        <f>IF($Z1185="","",INDEX('Per Line'!$F$2:$F$7001,$Z1185))</f>
        <v/>
      </c>
      <c r="F1185">
        <f>IF($Z1185="","",INDEX('Per Line'!$G$2:$G$7001,$Z1185)&amp;"")</f>
        <v/>
      </c>
      <c r="G1185">
        <f>IF($Z1185="","",INDEX('Per Line'!$I$2:$I$7001,$Z1185)&amp;"")</f>
        <v/>
      </c>
      <c r="H1185">
        <f>IF($Z1185="","",INDEX('Per Line'!$J$2:$J$7001,$Z1185)&amp;"")</f>
        <v/>
      </c>
      <c r="I1185">
        <f>IF($Z1185="","",INDEX('Per Line'!$K$2:$K$7001,$Z1185)&amp;"")</f>
        <v/>
      </c>
      <c r="J1185">
        <f>IF($Z1185="","",INDEX('Per Line'!$M$2:$M$7001,$Z1185))</f>
        <v/>
      </c>
      <c r="K1185" s="8">
        <f>IF($Z1185="","",IF(AND(ISNUMBER(M1185),M1185&gt;0,X1185&gt;M1185),J1185*M1185/100+(X1185-M1185),J1185*X1185/100))</f>
        <v/>
      </c>
      <c r="L1185">
        <f>IF($Z1185="","",INDEX('Per Line'!$W$2:$W$7001,$Z1185)&amp;"")</f>
        <v/>
      </c>
      <c r="M1185">
        <f>IF($Z1185="","",INDEX('Per Line'!$AD$2:$AD$7001,$Z1185))</f>
        <v/>
      </c>
      <c r="N1185">
        <f>IF($Z1185="","",IF(AND(ISNUMBER(M1185),M1185&gt;0),X1185&gt;M1185,FALSE))</f>
        <v/>
      </c>
      <c r="O1185" s="8">
        <f>IF($Z1185="","",SUMIFS('Per Line'!$V$2:$V$7001,'Per Line'!$D$2:$D$7001,$B1185,'Per Line'!$AN$2:$AN$7001,1))</f>
        <v/>
      </c>
      <c r="P1185">
        <f>IF($Z1185="","",Settings!$C$7)</f>
        <v/>
      </c>
      <c r="Q1185" s="8">
        <f>IF($Z1185="","",SUMIFS('Per Line'!$V$2:$V$7001,'Per Line'!$D$2:$D$7001,$B1185,'Per Line'!$AM$2:$AM$7001,0,'Per Line'!$AN$2:$AN$7001,0))</f>
        <v/>
      </c>
      <c r="R1185" s="8">
        <f>IF($Z1185="","",Q1185*P1185)</f>
        <v/>
      </c>
      <c r="S1185">
        <f>IF($Z1185="","",Settings!$C$6)</f>
        <v/>
      </c>
      <c r="T1185" s="8">
        <f>IF($Z1185="","",SUMIFS('Per Line'!$V$2:$V$7001,'Per Line'!$D$2:$D$7001,$B1185,'Per Line'!$AM$2:$AM$7001,1,'Per Line'!$AN$2:$AN$7001,0))</f>
        <v/>
      </c>
      <c r="U1185" s="8">
        <f>IF($Z1185="","",T1185*S1185)</f>
        <v/>
      </c>
      <c r="V1185" s="8">
        <f>IF($Z1185="","",U1185+R1185)</f>
        <v/>
      </c>
      <c r="W1185" s="8">
        <f>IF($Z1185="","",X1185-V1185)</f>
        <v/>
      </c>
      <c r="X1185" s="8">
        <f>IF($Z1185="","",Q1185+T1185+O1185)</f>
        <v/>
      </c>
      <c r="Y1185" s="8">
        <f>IF($Z1185="","",X1185-V1185-K1185)</f>
        <v/>
      </c>
      <c r="Z1185" s="16">
        <f>IF(ROWS($Z$2:$Z1185)&lt;=MAX('Per Line'!$AL$2:$AL$7001),MATCH(ROWS($Z$2:$Z1185),'Per Line'!$AL$2:$AL$7001,0),"")</f>
        <v/>
      </c>
      <c r="AA1185" s="17">
        <f>IF($Z1185="","",K1185-J1185*X1185/100)</f>
        <v/>
      </c>
      <c r="AB1185">
        <f>IF($Z1185="","",C1185&amp;"|"&amp;COUNTIF($C$2:$C1185,C1185))</f>
        <v/>
      </c>
    </row>
    <row r="1186">
      <c r="A1186" s="15" t="n"/>
      <c r="B1186">
        <f>IF($Z1186="","",INDEX('Per Line'!$D$2:$D$7001,$Z1186)&amp;"")</f>
        <v/>
      </c>
      <c r="C1186">
        <f>IF($Z1186="","",IF(X1186&lt;Settings!$C$8,"INV&lt;10000","Inv&gt;10000"))</f>
        <v/>
      </c>
      <c r="D1186">
        <f>IF($Z1186="","",INDEX('Per Line'!$A$2:$A$7001,$Z1186)&amp;"")</f>
        <v/>
      </c>
      <c r="E1186" s="14">
        <f>IF($Z1186="","",INDEX('Per Line'!$F$2:$F$7001,$Z1186))</f>
        <v/>
      </c>
      <c r="F1186">
        <f>IF($Z1186="","",INDEX('Per Line'!$G$2:$G$7001,$Z1186)&amp;"")</f>
        <v/>
      </c>
      <c r="G1186">
        <f>IF($Z1186="","",INDEX('Per Line'!$I$2:$I$7001,$Z1186)&amp;"")</f>
        <v/>
      </c>
      <c r="H1186">
        <f>IF($Z1186="","",INDEX('Per Line'!$J$2:$J$7001,$Z1186)&amp;"")</f>
        <v/>
      </c>
      <c r="I1186">
        <f>IF($Z1186="","",INDEX('Per Line'!$K$2:$K$7001,$Z1186)&amp;"")</f>
        <v/>
      </c>
      <c r="J1186">
        <f>IF($Z1186="","",INDEX('Per Line'!$M$2:$M$7001,$Z1186))</f>
        <v/>
      </c>
      <c r="K1186" s="8">
        <f>IF($Z1186="","",IF(AND(ISNUMBER(M1186),M1186&gt;0,X1186&gt;M1186),J1186*M1186/100+(X1186-M1186),J1186*X1186/100))</f>
        <v/>
      </c>
      <c r="L1186">
        <f>IF($Z1186="","",INDEX('Per Line'!$W$2:$W$7001,$Z1186)&amp;"")</f>
        <v/>
      </c>
      <c r="M1186">
        <f>IF($Z1186="","",INDEX('Per Line'!$AD$2:$AD$7001,$Z1186))</f>
        <v/>
      </c>
      <c r="N1186">
        <f>IF($Z1186="","",IF(AND(ISNUMBER(M1186),M1186&gt;0),X1186&gt;M1186,FALSE))</f>
        <v/>
      </c>
      <c r="O1186" s="8">
        <f>IF($Z1186="","",SUMIFS('Per Line'!$V$2:$V$7001,'Per Line'!$D$2:$D$7001,$B1186,'Per Line'!$AN$2:$AN$7001,1))</f>
        <v/>
      </c>
      <c r="P1186">
        <f>IF($Z1186="","",Settings!$C$7)</f>
        <v/>
      </c>
      <c r="Q1186" s="8">
        <f>IF($Z1186="","",SUMIFS('Per Line'!$V$2:$V$7001,'Per Line'!$D$2:$D$7001,$B1186,'Per Line'!$AM$2:$AM$7001,0,'Per Line'!$AN$2:$AN$7001,0))</f>
        <v/>
      </c>
      <c r="R1186" s="8">
        <f>IF($Z1186="","",Q1186*P1186)</f>
        <v/>
      </c>
      <c r="S1186">
        <f>IF($Z1186="","",Settings!$C$6)</f>
        <v/>
      </c>
      <c r="T1186" s="8">
        <f>IF($Z1186="","",SUMIFS('Per Line'!$V$2:$V$7001,'Per Line'!$D$2:$D$7001,$B1186,'Per Line'!$AM$2:$AM$7001,1,'Per Line'!$AN$2:$AN$7001,0))</f>
        <v/>
      </c>
      <c r="U1186" s="8">
        <f>IF($Z1186="","",T1186*S1186)</f>
        <v/>
      </c>
      <c r="V1186" s="8">
        <f>IF($Z1186="","",U1186+R1186)</f>
        <v/>
      </c>
      <c r="W1186" s="8">
        <f>IF($Z1186="","",X1186-V1186)</f>
        <v/>
      </c>
      <c r="X1186" s="8">
        <f>IF($Z1186="","",Q1186+T1186+O1186)</f>
        <v/>
      </c>
      <c r="Y1186" s="8">
        <f>IF($Z1186="","",X1186-V1186-K1186)</f>
        <v/>
      </c>
      <c r="Z1186" s="16">
        <f>IF(ROWS($Z$2:$Z1186)&lt;=MAX('Per Line'!$AL$2:$AL$7001),MATCH(ROWS($Z$2:$Z1186),'Per Line'!$AL$2:$AL$7001,0),"")</f>
        <v/>
      </c>
      <c r="AA1186" s="17">
        <f>IF($Z1186="","",K1186-J1186*X1186/100)</f>
        <v/>
      </c>
      <c r="AB1186">
        <f>IF($Z1186="","",C1186&amp;"|"&amp;COUNTIF($C$2:$C1186,C1186))</f>
        <v/>
      </c>
    </row>
    <row r="1187">
      <c r="A1187" s="15" t="n"/>
      <c r="B1187">
        <f>IF($Z1187="","",INDEX('Per Line'!$D$2:$D$7001,$Z1187)&amp;"")</f>
        <v/>
      </c>
      <c r="C1187">
        <f>IF($Z1187="","",IF(X1187&lt;Settings!$C$8,"INV&lt;10000","Inv&gt;10000"))</f>
        <v/>
      </c>
      <c r="D1187">
        <f>IF($Z1187="","",INDEX('Per Line'!$A$2:$A$7001,$Z1187)&amp;"")</f>
        <v/>
      </c>
      <c r="E1187" s="14">
        <f>IF($Z1187="","",INDEX('Per Line'!$F$2:$F$7001,$Z1187))</f>
        <v/>
      </c>
      <c r="F1187">
        <f>IF($Z1187="","",INDEX('Per Line'!$G$2:$G$7001,$Z1187)&amp;"")</f>
        <v/>
      </c>
      <c r="G1187">
        <f>IF($Z1187="","",INDEX('Per Line'!$I$2:$I$7001,$Z1187)&amp;"")</f>
        <v/>
      </c>
      <c r="H1187">
        <f>IF($Z1187="","",INDEX('Per Line'!$J$2:$J$7001,$Z1187)&amp;"")</f>
        <v/>
      </c>
      <c r="I1187">
        <f>IF($Z1187="","",INDEX('Per Line'!$K$2:$K$7001,$Z1187)&amp;"")</f>
        <v/>
      </c>
      <c r="J1187">
        <f>IF($Z1187="","",INDEX('Per Line'!$M$2:$M$7001,$Z1187))</f>
        <v/>
      </c>
      <c r="K1187" s="8">
        <f>IF($Z1187="","",IF(AND(ISNUMBER(M1187),M1187&gt;0,X1187&gt;M1187),J1187*M1187/100+(X1187-M1187),J1187*X1187/100))</f>
        <v/>
      </c>
      <c r="L1187">
        <f>IF($Z1187="","",INDEX('Per Line'!$W$2:$W$7001,$Z1187)&amp;"")</f>
        <v/>
      </c>
      <c r="M1187">
        <f>IF($Z1187="","",INDEX('Per Line'!$AD$2:$AD$7001,$Z1187))</f>
        <v/>
      </c>
      <c r="N1187">
        <f>IF($Z1187="","",IF(AND(ISNUMBER(M1187),M1187&gt;0),X1187&gt;M1187,FALSE))</f>
        <v/>
      </c>
      <c r="O1187" s="8">
        <f>IF($Z1187="","",SUMIFS('Per Line'!$V$2:$V$7001,'Per Line'!$D$2:$D$7001,$B1187,'Per Line'!$AN$2:$AN$7001,1))</f>
        <v/>
      </c>
      <c r="P1187">
        <f>IF($Z1187="","",Settings!$C$7)</f>
        <v/>
      </c>
      <c r="Q1187" s="8">
        <f>IF($Z1187="","",SUMIFS('Per Line'!$V$2:$V$7001,'Per Line'!$D$2:$D$7001,$B1187,'Per Line'!$AM$2:$AM$7001,0,'Per Line'!$AN$2:$AN$7001,0))</f>
        <v/>
      </c>
      <c r="R1187" s="8">
        <f>IF($Z1187="","",Q1187*P1187)</f>
        <v/>
      </c>
      <c r="S1187">
        <f>IF($Z1187="","",Settings!$C$6)</f>
        <v/>
      </c>
      <c r="T1187" s="8">
        <f>IF($Z1187="","",SUMIFS('Per Line'!$V$2:$V$7001,'Per Line'!$D$2:$D$7001,$B1187,'Per Line'!$AM$2:$AM$7001,1,'Per Line'!$AN$2:$AN$7001,0))</f>
        <v/>
      </c>
      <c r="U1187" s="8">
        <f>IF($Z1187="","",T1187*S1187)</f>
        <v/>
      </c>
      <c r="V1187" s="8">
        <f>IF($Z1187="","",U1187+R1187)</f>
        <v/>
      </c>
      <c r="W1187" s="8">
        <f>IF($Z1187="","",X1187-V1187)</f>
        <v/>
      </c>
      <c r="X1187" s="8">
        <f>IF($Z1187="","",Q1187+T1187+O1187)</f>
        <v/>
      </c>
      <c r="Y1187" s="8">
        <f>IF($Z1187="","",X1187-V1187-K1187)</f>
        <v/>
      </c>
      <c r="Z1187" s="16">
        <f>IF(ROWS($Z$2:$Z1187)&lt;=MAX('Per Line'!$AL$2:$AL$7001),MATCH(ROWS($Z$2:$Z1187),'Per Line'!$AL$2:$AL$7001,0),"")</f>
        <v/>
      </c>
      <c r="AA1187" s="17">
        <f>IF($Z1187="","",K1187-J1187*X1187/100)</f>
        <v/>
      </c>
      <c r="AB1187">
        <f>IF($Z1187="","",C1187&amp;"|"&amp;COUNTIF($C$2:$C1187,C1187))</f>
        <v/>
      </c>
    </row>
    <row r="1188">
      <c r="A1188" s="15" t="n"/>
      <c r="B1188">
        <f>IF($Z1188="","",INDEX('Per Line'!$D$2:$D$7001,$Z1188)&amp;"")</f>
        <v/>
      </c>
      <c r="C1188">
        <f>IF($Z1188="","",IF(X1188&lt;Settings!$C$8,"INV&lt;10000","Inv&gt;10000"))</f>
        <v/>
      </c>
      <c r="D1188">
        <f>IF($Z1188="","",INDEX('Per Line'!$A$2:$A$7001,$Z1188)&amp;"")</f>
        <v/>
      </c>
      <c r="E1188" s="14">
        <f>IF($Z1188="","",INDEX('Per Line'!$F$2:$F$7001,$Z1188))</f>
        <v/>
      </c>
      <c r="F1188">
        <f>IF($Z1188="","",INDEX('Per Line'!$G$2:$G$7001,$Z1188)&amp;"")</f>
        <v/>
      </c>
      <c r="G1188">
        <f>IF($Z1188="","",INDEX('Per Line'!$I$2:$I$7001,$Z1188)&amp;"")</f>
        <v/>
      </c>
      <c r="H1188">
        <f>IF($Z1188="","",INDEX('Per Line'!$J$2:$J$7001,$Z1188)&amp;"")</f>
        <v/>
      </c>
      <c r="I1188">
        <f>IF($Z1188="","",INDEX('Per Line'!$K$2:$K$7001,$Z1188)&amp;"")</f>
        <v/>
      </c>
      <c r="J1188">
        <f>IF($Z1188="","",INDEX('Per Line'!$M$2:$M$7001,$Z1188))</f>
        <v/>
      </c>
      <c r="K1188" s="8">
        <f>IF($Z1188="","",IF(AND(ISNUMBER(M1188),M1188&gt;0,X1188&gt;M1188),J1188*M1188/100+(X1188-M1188),J1188*X1188/100))</f>
        <v/>
      </c>
      <c r="L1188">
        <f>IF($Z1188="","",INDEX('Per Line'!$W$2:$W$7001,$Z1188)&amp;"")</f>
        <v/>
      </c>
      <c r="M1188">
        <f>IF($Z1188="","",INDEX('Per Line'!$AD$2:$AD$7001,$Z1188))</f>
        <v/>
      </c>
      <c r="N1188">
        <f>IF($Z1188="","",IF(AND(ISNUMBER(M1188),M1188&gt;0),X1188&gt;M1188,FALSE))</f>
        <v/>
      </c>
      <c r="O1188" s="8">
        <f>IF($Z1188="","",SUMIFS('Per Line'!$V$2:$V$7001,'Per Line'!$D$2:$D$7001,$B1188,'Per Line'!$AN$2:$AN$7001,1))</f>
        <v/>
      </c>
      <c r="P1188">
        <f>IF($Z1188="","",Settings!$C$7)</f>
        <v/>
      </c>
      <c r="Q1188" s="8">
        <f>IF($Z1188="","",SUMIFS('Per Line'!$V$2:$V$7001,'Per Line'!$D$2:$D$7001,$B1188,'Per Line'!$AM$2:$AM$7001,0,'Per Line'!$AN$2:$AN$7001,0))</f>
        <v/>
      </c>
      <c r="R1188" s="8">
        <f>IF($Z1188="","",Q1188*P1188)</f>
        <v/>
      </c>
      <c r="S1188">
        <f>IF($Z1188="","",Settings!$C$6)</f>
        <v/>
      </c>
      <c r="T1188" s="8">
        <f>IF($Z1188="","",SUMIFS('Per Line'!$V$2:$V$7001,'Per Line'!$D$2:$D$7001,$B1188,'Per Line'!$AM$2:$AM$7001,1,'Per Line'!$AN$2:$AN$7001,0))</f>
        <v/>
      </c>
      <c r="U1188" s="8">
        <f>IF($Z1188="","",T1188*S1188)</f>
        <v/>
      </c>
      <c r="V1188" s="8">
        <f>IF($Z1188="","",U1188+R1188)</f>
        <v/>
      </c>
      <c r="W1188" s="8">
        <f>IF($Z1188="","",X1188-V1188)</f>
        <v/>
      </c>
      <c r="X1188" s="8">
        <f>IF($Z1188="","",Q1188+T1188+O1188)</f>
        <v/>
      </c>
      <c r="Y1188" s="8">
        <f>IF($Z1188="","",X1188-V1188-K1188)</f>
        <v/>
      </c>
      <c r="Z1188" s="16">
        <f>IF(ROWS($Z$2:$Z1188)&lt;=MAX('Per Line'!$AL$2:$AL$7001),MATCH(ROWS($Z$2:$Z1188),'Per Line'!$AL$2:$AL$7001,0),"")</f>
        <v/>
      </c>
      <c r="AA1188" s="17">
        <f>IF($Z1188="","",K1188-J1188*X1188/100)</f>
        <v/>
      </c>
      <c r="AB1188">
        <f>IF($Z1188="","",C1188&amp;"|"&amp;COUNTIF($C$2:$C1188,C1188))</f>
        <v/>
      </c>
    </row>
    <row r="1189">
      <c r="A1189" s="15" t="n"/>
      <c r="B1189">
        <f>IF($Z1189="","",INDEX('Per Line'!$D$2:$D$7001,$Z1189)&amp;"")</f>
        <v/>
      </c>
      <c r="C1189">
        <f>IF($Z1189="","",IF(X1189&lt;Settings!$C$8,"INV&lt;10000","Inv&gt;10000"))</f>
        <v/>
      </c>
      <c r="D1189">
        <f>IF($Z1189="","",INDEX('Per Line'!$A$2:$A$7001,$Z1189)&amp;"")</f>
        <v/>
      </c>
      <c r="E1189" s="14">
        <f>IF($Z1189="","",INDEX('Per Line'!$F$2:$F$7001,$Z1189))</f>
        <v/>
      </c>
      <c r="F1189">
        <f>IF($Z1189="","",INDEX('Per Line'!$G$2:$G$7001,$Z1189)&amp;"")</f>
        <v/>
      </c>
      <c r="G1189">
        <f>IF($Z1189="","",INDEX('Per Line'!$I$2:$I$7001,$Z1189)&amp;"")</f>
        <v/>
      </c>
      <c r="H1189">
        <f>IF($Z1189="","",INDEX('Per Line'!$J$2:$J$7001,$Z1189)&amp;"")</f>
        <v/>
      </c>
      <c r="I1189">
        <f>IF($Z1189="","",INDEX('Per Line'!$K$2:$K$7001,$Z1189)&amp;"")</f>
        <v/>
      </c>
      <c r="J1189">
        <f>IF($Z1189="","",INDEX('Per Line'!$M$2:$M$7001,$Z1189))</f>
        <v/>
      </c>
      <c r="K1189" s="8">
        <f>IF($Z1189="","",IF(AND(ISNUMBER(M1189),M1189&gt;0,X1189&gt;M1189),J1189*M1189/100+(X1189-M1189),J1189*X1189/100))</f>
        <v/>
      </c>
      <c r="L1189">
        <f>IF($Z1189="","",INDEX('Per Line'!$W$2:$W$7001,$Z1189)&amp;"")</f>
        <v/>
      </c>
      <c r="M1189">
        <f>IF($Z1189="","",INDEX('Per Line'!$AD$2:$AD$7001,$Z1189))</f>
        <v/>
      </c>
      <c r="N1189">
        <f>IF($Z1189="","",IF(AND(ISNUMBER(M1189),M1189&gt;0),X1189&gt;M1189,FALSE))</f>
        <v/>
      </c>
      <c r="O1189" s="8">
        <f>IF($Z1189="","",SUMIFS('Per Line'!$V$2:$V$7001,'Per Line'!$D$2:$D$7001,$B1189,'Per Line'!$AN$2:$AN$7001,1))</f>
        <v/>
      </c>
      <c r="P1189">
        <f>IF($Z1189="","",Settings!$C$7)</f>
        <v/>
      </c>
      <c r="Q1189" s="8">
        <f>IF($Z1189="","",SUMIFS('Per Line'!$V$2:$V$7001,'Per Line'!$D$2:$D$7001,$B1189,'Per Line'!$AM$2:$AM$7001,0,'Per Line'!$AN$2:$AN$7001,0))</f>
        <v/>
      </c>
      <c r="R1189" s="8">
        <f>IF($Z1189="","",Q1189*P1189)</f>
        <v/>
      </c>
      <c r="S1189">
        <f>IF($Z1189="","",Settings!$C$6)</f>
        <v/>
      </c>
      <c r="T1189" s="8">
        <f>IF($Z1189="","",SUMIFS('Per Line'!$V$2:$V$7001,'Per Line'!$D$2:$D$7001,$B1189,'Per Line'!$AM$2:$AM$7001,1,'Per Line'!$AN$2:$AN$7001,0))</f>
        <v/>
      </c>
      <c r="U1189" s="8">
        <f>IF($Z1189="","",T1189*S1189)</f>
        <v/>
      </c>
      <c r="V1189" s="8">
        <f>IF($Z1189="","",U1189+R1189)</f>
        <v/>
      </c>
      <c r="W1189" s="8">
        <f>IF($Z1189="","",X1189-V1189)</f>
        <v/>
      </c>
      <c r="X1189" s="8">
        <f>IF($Z1189="","",Q1189+T1189+O1189)</f>
        <v/>
      </c>
      <c r="Y1189" s="8">
        <f>IF($Z1189="","",X1189-V1189-K1189)</f>
        <v/>
      </c>
      <c r="Z1189" s="16">
        <f>IF(ROWS($Z$2:$Z1189)&lt;=MAX('Per Line'!$AL$2:$AL$7001),MATCH(ROWS($Z$2:$Z1189),'Per Line'!$AL$2:$AL$7001,0),"")</f>
        <v/>
      </c>
      <c r="AA1189" s="17">
        <f>IF($Z1189="","",K1189-J1189*X1189/100)</f>
        <v/>
      </c>
      <c r="AB1189">
        <f>IF($Z1189="","",C1189&amp;"|"&amp;COUNTIF($C$2:$C1189,C1189))</f>
        <v/>
      </c>
    </row>
    <row r="1190">
      <c r="A1190" s="15" t="n"/>
      <c r="B1190">
        <f>IF($Z1190="","",INDEX('Per Line'!$D$2:$D$7001,$Z1190)&amp;"")</f>
        <v/>
      </c>
      <c r="C1190">
        <f>IF($Z1190="","",IF(X1190&lt;Settings!$C$8,"INV&lt;10000","Inv&gt;10000"))</f>
        <v/>
      </c>
      <c r="D1190">
        <f>IF($Z1190="","",INDEX('Per Line'!$A$2:$A$7001,$Z1190)&amp;"")</f>
        <v/>
      </c>
      <c r="E1190" s="14">
        <f>IF($Z1190="","",INDEX('Per Line'!$F$2:$F$7001,$Z1190))</f>
        <v/>
      </c>
      <c r="F1190">
        <f>IF($Z1190="","",INDEX('Per Line'!$G$2:$G$7001,$Z1190)&amp;"")</f>
        <v/>
      </c>
      <c r="G1190">
        <f>IF($Z1190="","",INDEX('Per Line'!$I$2:$I$7001,$Z1190)&amp;"")</f>
        <v/>
      </c>
      <c r="H1190">
        <f>IF($Z1190="","",INDEX('Per Line'!$J$2:$J$7001,$Z1190)&amp;"")</f>
        <v/>
      </c>
      <c r="I1190">
        <f>IF($Z1190="","",INDEX('Per Line'!$K$2:$K$7001,$Z1190)&amp;"")</f>
        <v/>
      </c>
      <c r="J1190">
        <f>IF($Z1190="","",INDEX('Per Line'!$M$2:$M$7001,$Z1190))</f>
        <v/>
      </c>
      <c r="K1190" s="8">
        <f>IF($Z1190="","",IF(AND(ISNUMBER(M1190),M1190&gt;0,X1190&gt;M1190),J1190*M1190/100+(X1190-M1190),J1190*X1190/100))</f>
        <v/>
      </c>
      <c r="L1190">
        <f>IF($Z1190="","",INDEX('Per Line'!$W$2:$W$7001,$Z1190)&amp;"")</f>
        <v/>
      </c>
      <c r="M1190">
        <f>IF($Z1190="","",INDEX('Per Line'!$AD$2:$AD$7001,$Z1190))</f>
        <v/>
      </c>
      <c r="N1190">
        <f>IF($Z1190="","",IF(AND(ISNUMBER(M1190),M1190&gt;0),X1190&gt;M1190,FALSE))</f>
        <v/>
      </c>
      <c r="O1190" s="8">
        <f>IF($Z1190="","",SUMIFS('Per Line'!$V$2:$V$7001,'Per Line'!$D$2:$D$7001,$B1190,'Per Line'!$AN$2:$AN$7001,1))</f>
        <v/>
      </c>
      <c r="P1190">
        <f>IF($Z1190="","",Settings!$C$7)</f>
        <v/>
      </c>
      <c r="Q1190" s="8">
        <f>IF($Z1190="","",SUMIFS('Per Line'!$V$2:$V$7001,'Per Line'!$D$2:$D$7001,$B1190,'Per Line'!$AM$2:$AM$7001,0,'Per Line'!$AN$2:$AN$7001,0))</f>
        <v/>
      </c>
      <c r="R1190" s="8">
        <f>IF($Z1190="","",Q1190*P1190)</f>
        <v/>
      </c>
      <c r="S1190">
        <f>IF($Z1190="","",Settings!$C$6)</f>
        <v/>
      </c>
      <c r="T1190" s="8">
        <f>IF($Z1190="","",SUMIFS('Per Line'!$V$2:$V$7001,'Per Line'!$D$2:$D$7001,$B1190,'Per Line'!$AM$2:$AM$7001,1,'Per Line'!$AN$2:$AN$7001,0))</f>
        <v/>
      </c>
      <c r="U1190" s="8">
        <f>IF($Z1190="","",T1190*S1190)</f>
        <v/>
      </c>
      <c r="V1190" s="8">
        <f>IF($Z1190="","",U1190+R1190)</f>
        <v/>
      </c>
      <c r="W1190" s="8">
        <f>IF($Z1190="","",X1190-V1190)</f>
        <v/>
      </c>
      <c r="X1190" s="8">
        <f>IF($Z1190="","",Q1190+T1190+O1190)</f>
        <v/>
      </c>
      <c r="Y1190" s="8">
        <f>IF($Z1190="","",X1190-V1190-K1190)</f>
        <v/>
      </c>
      <c r="Z1190" s="16">
        <f>IF(ROWS($Z$2:$Z1190)&lt;=MAX('Per Line'!$AL$2:$AL$7001),MATCH(ROWS($Z$2:$Z1190),'Per Line'!$AL$2:$AL$7001,0),"")</f>
        <v/>
      </c>
      <c r="AA1190" s="17">
        <f>IF($Z1190="","",K1190-J1190*X1190/100)</f>
        <v/>
      </c>
      <c r="AB1190">
        <f>IF($Z1190="","",C1190&amp;"|"&amp;COUNTIF($C$2:$C1190,C1190))</f>
        <v/>
      </c>
    </row>
    <row r="1191">
      <c r="A1191" s="15" t="n"/>
      <c r="B1191">
        <f>IF($Z1191="","",INDEX('Per Line'!$D$2:$D$7001,$Z1191)&amp;"")</f>
        <v/>
      </c>
      <c r="C1191">
        <f>IF($Z1191="","",IF(X1191&lt;Settings!$C$8,"INV&lt;10000","Inv&gt;10000"))</f>
        <v/>
      </c>
      <c r="D1191">
        <f>IF($Z1191="","",INDEX('Per Line'!$A$2:$A$7001,$Z1191)&amp;"")</f>
        <v/>
      </c>
      <c r="E1191" s="14">
        <f>IF($Z1191="","",INDEX('Per Line'!$F$2:$F$7001,$Z1191))</f>
        <v/>
      </c>
      <c r="F1191">
        <f>IF($Z1191="","",INDEX('Per Line'!$G$2:$G$7001,$Z1191)&amp;"")</f>
        <v/>
      </c>
      <c r="G1191">
        <f>IF($Z1191="","",INDEX('Per Line'!$I$2:$I$7001,$Z1191)&amp;"")</f>
        <v/>
      </c>
      <c r="H1191">
        <f>IF($Z1191="","",INDEX('Per Line'!$J$2:$J$7001,$Z1191)&amp;"")</f>
        <v/>
      </c>
      <c r="I1191">
        <f>IF($Z1191="","",INDEX('Per Line'!$K$2:$K$7001,$Z1191)&amp;"")</f>
        <v/>
      </c>
      <c r="J1191">
        <f>IF($Z1191="","",INDEX('Per Line'!$M$2:$M$7001,$Z1191))</f>
        <v/>
      </c>
      <c r="K1191" s="8">
        <f>IF($Z1191="","",IF(AND(ISNUMBER(M1191),M1191&gt;0,X1191&gt;M1191),J1191*M1191/100+(X1191-M1191),J1191*X1191/100))</f>
        <v/>
      </c>
      <c r="L1191">
        <f>IF($Z1191="","",INDEX('Per Line'!$W$2:$W$7001,$Z1191)&amp;"")</f>
        <v/>
      </c>
      <c r="M1191">
        <f>IF($Z1191="","",INDEX('Per Line'!$AD$2:$AD$7001,$Z1191))</f>
        <v/>
      </c>
      <c r="N1191">
        <f>IF($Z1191="","",IF(AND(ISNUMBER(M1191),M1191&gt;0),X1191&gt;M1191,FALSE))</f>
        <v/>
      </c>
      <c r="O1191" s="8">
        <f>IF($Z1191="","",SUMIFS('Per Line'!$V$2:$V$7001,'Per Line'!$D$2:$D$7001,$B1191,'Per Line'!$AN$2:$AN$7001,1))</f>
        <v/>
      </c>
      <c r="P1191">
        <f>IF($Z1191="","",Settings!$C$7)</f>
        <v/>
      </c>
      <c r="Q1191" s="8">
        <f>IF($Z1191="","",SUMIFS('Per Line'!$V$2:$V$7001,'Per Line'!$D$2:$D$7001,$B1191,'Per Line'!$AM$2:$AM$7001,0,'Per Line'!$AN$2:$AN$7001,0))</f>
        <v/>
      </c>
      <c r="R1191" s="8">
        <f>IF($Z1191="","",Q1191*P1191)</f>
        <v/>
      </c>
      <c r="S1191">
        <f>IF($Z1191="","",Settings!$C$6)</f>
        <v/>
      </c>
      <c r="T1191" s="8">
        <f>IF($Z1191="","",SUMIFS('Per Line'!$V$2:$V$7001,'Per Line'!$D$2:$D$7001,$B1191,'Per Line'!$AM$2:$AM$7001,1,'Per Line'!$AN$2:$AN$7001,0))</f>
        <v/>
      </c>
      <c r="U1191" s="8">
        <f>IF($Z1191="","",T1191*S1191)</f>
        <v/>
      </c>
      <c r="V1191" s="8">
        <f>IF($Z1191="","",U1191+R1191)</f>
        <v/>
      </c>
      <c r="W1191" s="8">
        <f>IF($Z1191="","",X1191-V1191)</f>
        <v/>
      </c>
      <c r="X1191" s="8">
        <f>IF($Z1191="","",Q1191+T1191+O1191)</f>
        <v/>
      </c>
      <c r="Y1191" s="8">
        <f>IF($Z1191="","",X1191-V1191-K1191)</f>
        <v/>
      </c>
      <c r="Z1191" s="16">
        <f>IF(ROWS($Z$2:$Z1191)&lt;=MAX('Per Line'!$AL$2:$AL$7001),MATCH(ROWS($Z$2:$Z1191),'Per Line'!$AL$2:$AL$7001,0),"")</f>
        <v/>
      </c>
      <c r="AA1191" s="17">
        <f>IF($Z1191="","",K1191-J1191*X1191/100)</f>
        <v/>
      </c>
      <c r="AB1191">
        <f>IF($Z1191="","",C1191&amp;"|"&amp;COUNTIF($C$2:$C1191,C1191))</f>
        <v/>
      </c>
    </row>
    <row r="1192">
      <c r="A1192" s="15" t="n"/>
      <c r="B1192">
        <f>IF($Z1192="","",INDEX('Per Line'!$D$2:$D$7001,$Z1192)&amp;"")</f>
        <v/>
      </c>
      <c r="C1192">
        <f>IF($Z1192="","",IF(X1192&lt;Settings!$C$8,"INV&lt;10000","Inv&gt;10000"))</f>
        <v/>
      </c>
      <c r="D1192">
        <f>IF($Z1192="","",INDEX('Per Line'!$A$2:$A$7001,$Z1192)&amp;"")</f>
        <v/>
      </c>
      <c r="E1192" s="14">
        <f>IF($Z1192="","",INDEX('Per Line'!$F$2:$F$7001,$Z1192))</f>
        <v/>
      </c>
      <c r="F1192">
        <f>IF($Z1192="","",INDEX('Per Line'!$G$2:$G$7001,$Z1192)&amp;"")</f>
        <v/>
      </c>
      <c r="G1192">
        <f>IF($Z1192="","",INDEX('Per Line'!$I$2:$I$7001,$Z1192)&amp;"")</f>
        <v/>
      </c>
      <c r="H1192">
        <f>IF($Z1192="","",INDEX('Per Line'!$J$2:$J$7001,$Z1192)&amp;"")</f>
        <v/>
      </c>
      <c r="I1192">
        <f>IF($Z1192="","",INDEX('Per Line'!$K$2:$K$7001,$Z1192)&amp;"")</f>
        <v/>
      </c>
      <c r="J1192">
        <f>IF($Z1192="","",INDEX('Per Line'!$M$2:$M$7001,$Z1192))</f>
        <v/>
      </c>
      <c r="K1192" s="8">
        <f>IF($Z1192="","",IF(AND(ISNUMBER(M1192),M1192&gt;0,X1192&gt;M1192),J1192*M1192/100+(X1192-M1192),J1192*X1192/100))</f>
        <v/>
      </c>
      <c r="L1192">
        <f>IF($Z1192="","",INDEX('Per Line'!$W$2:$W$7001,$Z1192)&amp;"")</f>
        <v/>
      </c>
      <c r="M1192">
        <f>IF($Z1192="","",INDEX('Per Line'!$AD$2:$AD$7001,$Z1192))</f>
        <v/>
      </c>
      <c r="N1192">
        <f>IF($Z1192="","",IF(AND(ISNUMBER(M1192),M1192&gt;0),X1192&gt;M1192,FALSE))</f>
        <v/>
      </c>
      <c r="O1192" s="8">
        <f>IF($Z1192="","",SUMIFS('Per Line'!$V$2:$V$7001,'Per Line'!$D$2:$D$7001,$B1192,'Per Line'!$AN$2:$AN$7001,1))</f>
        <v/>
      </c>
      <c r="P1192">
        <f>IF($Z1192="","",Settings!$C$7)</f>
        <v/>
      </c>
      <c r="Q1192" s="8">
        <f>IF($Z1192="","",SUMIFS('Per Line'!$V$2:$V$7001,'Per Line'!$D$2:$D$7001,$B1192,'Per Line'!$AM$2:$AM$7001,0,'Per Line'!$AN$2:$AN$7001,0))</f>
        <v/>
      </c>
      <c r="R1192" s="8">
        <f>IF($Z1192="","",Q1192*P1192)</f>
        <v/>
      </c>
      <c r="S1192">
        <f>IF($Z1192="","",Settings!$C$6)</f>
        <v/>
      </c>
      <c r="T1192" s="8">
        <f>IF($Z1192="","",SUMIFS('Per Line'!$V$2:$V$7001,'Per Line'!$D$2:$D$7001,$B1192,'Per Line'!$AM$2:$AM$7001,1,'Per Line'!$AN$2:$AN$7001,0))</f>
        <v/>
      </c>
      <c r="U1192" s="8">
        <f>IF($Z1192="","",T1192*S1192)</f>
        <v/>
      </c>
      <c r="V1192" s="8">
        <f>IF($Z1192="","",U1192+R1192)</f>
        <v/>
      </c>
      <c r="W1192" s="8">
        <f>IF($Z1192="","",X1192-V1192)</f>
        <v/>
      </c>
      <c r="X1192" s="8">
        <f>IF($Z1192="","",Q1192+T1192+O1192)</f>
        <v/>
      </c>
      <c r="Y1192" s="8">
        <f>IF($Z1192="","",X1192-V1192-K1192)</f>
        <v/>
      </c>
      <c r="Z1192" s="16">
        <f>IF(ROWS($Z$2:$Z1192)&lt;=MAX('Per Line'!$AL$2:$AL$7001),MATCH(ROWS($Z$2:$Z1192),'Per Line'!$AL$2:$AL$7001,0),"")</f>
        <v/>
      </c>
      <c r="AA1192" s="17">
        <f>IF($Z1192="","",K1192-J1192*X1192/100)</f>
        <v/>
      </c>
      <c r="AB1192">
        <f>IF($Z1192="","",C1192&amp;"|"&amp;COUNTIF($C$2:$C1192,C1192))</f>
        <v/>
      </c>
    </row>
    <row r="1193">
      <c r="A1193" s="15" t="n"/>
      <c r="B1193">
        <f>IF($Z1193="","",INDEX('Per Line'!$D$2:$D$7001,$Z1193)&amp;"")</f>
        <v/>
      </c>
      <c r="C1193">
        <f>IF($Z1193="","",IF(X1193&lt;Settings!$C$8,"INV&lt;10000","Inv&gt;10000"))</f>
        <v/>
      </c>
      <c r="D1193">
        <f>IF($Z1193="","",INDEX('Per Line'!$A$2:$A$7001,$Z1193)&amp;"")</f>
        <v/>
      </c>
      <c r="E1193" s="14">
        <f>IF($Z1193="","",INDEX('Per Line'!$F$2:$F$7001,$Z1193))</f>
        <v/>
      </c>
      <c r="F1193">
        <f>IF($Z1193="","",INDEX('Per Line'!$G$2:$G$7001,$Z1193)&amp;"")</f>
        <v/>
      </c>
      <c r="G1193">
        <f>IF($Z1193="","",INDEX('Per Line'!$I$2:$I$7001,$Z1193)&amp;"")</f>
        <v/>
      </c>
      <c r="H1193">
        <f>IF($Z1193="","",INDEX('Per Line'!$J$2:$J$7001,$Z1193)&amp;"")</f>
        <v/>
      </c>
      <c r="I1193">
        <f>IF($Z1193="","",INDEX('Per Line'!$K$2:$K$7001,$Z1193)&amp;"")</f>
        <v/>
      </c>
      <c r="J1193">
        <f>IF($Z1193="","",INDEX('Per Line'!$M$2:$M$7001,$Z1193))</f>
        <v/>
      </c>
      <c r="K1193" s="8">
        <f>IF($Z1193="","",IF(AND(ISNUMBER(M1193),M1193&gt;0,X1193&gt;M1193),J1193*M1193/100+(X1193-M1193),J1193*X1193/100))</f>
        <v/>
      </c>
      <c r="L1193">
        <f>IF($Z1193="","",INDEX('Per Line'!$W$2:$W$7001,$Z1193)&amp;"")</f>
        <v/>
      </c>
      <c r="M1193">
        <f>IF($Z1193="","",INDEX('Per Line'!$AD$2:$AD$7001,$Z1193))</f>
        <v/>
      </c>
      <c r="N1193">
        <f>IF($Z1193="","",IF(AND(ISNUMBER(M1193),M1193&gt;0),X1193&gt;M1193,FALSE))</f>
        <v/>
      </c>
      <c r="O1193" s="8">
        <f>IF($Z1193="","",SUMIFS('Per Line'!$V$2:$V$7001,'Per Line'!$D$2:$D$7001,$B1193,'Per Line'!$AN$2:$AN$7001,1))</f>
        <v/>
      </c>
      <c r="P1193">
        <f>IF($Z1193="","",Settings!$C$7)</f>
        <v/>
      </c>
      <c r="Q1193" s="8">
        <f>IF($Z1193="","",SUMIFS('Per Line'!$V$2:$V$7001,'Per Line'!$D$2:$D$7001,$B1193,'Per Line'!$AM$2:$AM$7001,0,'Per Line'!$AN$2:$AN$7001,0))</f>
        <v/>
      </c>
      <c r="R1193" s="8">
        <f>IF($Z1193="","",Q1193*P1193)</f>
        <v/>
      </c>
      <c r="S1193">
        <f>IF($Z1193="","",Settings!$C$6)</f>
        <v/>
      </c>
      <c r="T1193" s="8">
        <f>IF($Z1193="","",SUMIFS('Per Line'!$V$2:$V$7001,'Per Line'!$D$2:$D$7001,$B1193,'Per Line'!$AM$2:$AM$7001,1,'Per Line'!$AN$2:$AN$7001,0))</f>
        <v/>
      </c>
      <c r="U1193" s="8">
        <f>IF($Z1193="","",T1193*S1193)</f>
        <v/>
      </c>
      <c r="V1193" s="8">
        <f>IF($Z1193="","",U1193+R1193)</f>
        <v/>
      </c>
      <c r="W1193" s="8">
        <f>IF($Z1193="","",X1193-V1193)</f>
        <v/>
      </c>
      <c r="X1193" s="8">
        <f>IF($Z1193="","",Q1193+T1193+O1193)</f>
        <v/>
      </c>
      <c r="Y1193" s="8">
        <f>IF($Z1193="","",X1193-V1193-K1193)</f>
        <v/>
      </c>
      <c r="Z1193" s="16">
        <f>IF(ROWS($Z$2:$Z1193)&lt;=MAX('Per Line'!$AL$2:$AL$7001),MATCH(ROWS($Z$2:$Z1193),'Per Line'!$AL$2:$AL$7001,0),"")</f>
        <v/>
      </c>
      <c r="AA1193" s="17">
        <f>IF($Z1193="","",K1193-J1193*X1193/100)</f>
        <v/>
      </c>
      <c r="AB1193">
        <f>IF($Z1193="","",C1193&amp;"|"&amp;COUNTIF($C$2:$C1193,C1193))</f>
        <v/>
      </c>
    </row>
    <row r="1194">
      <c r="A1194" s="15" t="n"/>
      <c r="B1194">
        <f>IF($Z1194="","",INDEX('Per Line'!$D$2:$D$7001,$Z1194)&amp;"")</f>
        <v/>
      </c>
      <c r="C1194">
        <f>IF($Z1194="","",IF(X1194&lt;Settings!$C$8,"INV&lt;10000","Inv&gt;10000"))</f>
        <v/>
      </c>
      <c r="D1194">
        <f>IF($Z1194="","",INDEX('Per Line'!$A$2:$A$7001,$Z1194)&amp;"")</f>
        <v/>
      </c>
      <c r="E1194" s="14">
        <f>IF($Z1194="","",INDEX('Per Line'!$F$2:$F$7001,$Z1194))</f>
        <v/>
      </c>
      <c r="F1194">
        <f>IF($Z1194="","",INDEX('Per Line'!$G$2:$G$7001,$Z1194)&amp;"")</f>
        <v/>
      </c>
      <c r="G1194">
        <f>IF($Z1194="","",INDEX('Per Line'!$I$2:$I$7001,$Z1194)&amp;"")</f>
        <v/>
      </c>
      <c r="H1194">
        <f>IF($Z1194="","",INDEX('Per Line'!$J$2:$J$7001,$Z1194)&amp;"")</f>
        <v/>
      </c>
      <c r="I1194">
        <f>IF($Z1194="","",INDEX('Per Line'!$K$2:$K$7001,$Z1194)&amp;"")</f>
        <v/>
      </c>
      <c r="J1194">
        <f>IF($Z1194="","",INDEX('Per Line'!$M$2:$M$7001,$Z1194))</f>
        <v/>
      </c>
      <c r="K1194" s="8">
        <f>IF($Z1194="","",IF(AND(ISNUMBER(M1194),M1194&gt;0,X1194&gt;M1194),J1194*M1194/100+(X1194-M1194),J1194*X1194/100))</f>
        <v/>
      </c>
      <c r="L1194">
        <f>IF($Z1194="","",INDEX('Per Line'!$W$2:$W$7001,$Z1194)&amp;"")</f>
        <v/>
      </c>
      <c r="M1194">
        <f>IF($Z1194="","",INDEX('Per Line'!$AD$2:$AD$7001,$Z1194))</f>
        <v/>
      </c>
      <c r="N1194">
        <f>IF($Z1194="","",IF(AND(ISNUMBER(M1194),M1194&gt;0),X1194&gt;M1194,FALSE))</f>
        <v/>
      </c>
      <c r="O1194" s="8">
        <f>IF($Z1194="","",SUMIFS('Per Line'!$V$2:$V$7001,'Per Line'!$D$2:$D$7001,$B1194,'Per Line'!$AN$2:$AN$7001,1))</f>
        <v/>
      </c>
      <c r="P1194">
        <f>IF($Z1194="","",Settings!$C$7)</f>
        <v/>
      </c>
      <c r="Q1194" s="8">
        <f>IF($Z1194="","",SUMIFS('Per Line'!$V$2:$V$7001,'Per Line'!$D$2:$D$7001,$B1194,'Per Line'!$AM$2:$AM$7001,0,'Per Line'!$AN$2:$AN$7001,0))</f>
        <v/>
      </c>
      <c r="R1194" s="8">
        <f>IF($Z1194="","",Q1194*P1194)</f>
        <v/>
      </c>
      <c r="S1194">
        <f>IF($Z1194="","",Settings!$C$6)</f>
        <v/>
      </c>
      <c r="T1194" s="8">
        <f>IF($Z1194="","",SUMIFS('Per Line'!$V$2:$V$7001,'Per Line'!$D$2:$D$7001,$B1194,'Per Line'!$AM$2:$AM$7001,1,'Per Line'!$AN$2:$AN$7001,0))</f>
        <v/>
      </c>
      <c r="U1194" s="8">
        <f>IF($Z1194="","",T1194*S1194)</f>
        <v/>
      </c>
      <c r="V1194" s="8">
        <f>IF($Z1194="","",U1194+R1194)</f>
        <v/>
      </c>
      <c r="W1194" s="8">
        <f>IF($Z1194="","",X1194-V1194)</f>
        <v/>
      </c>
      <c r="X1194" s="8">
        <f>IF($Z1194="","",Q1194+T1194+O1194)</f>
        <v/>
      </c>
      <c r="Y1194" s="8">
        <f>IF($Z1194="","",X1194-V1194-K1194)</f>
        <v/>
      </c>
      <c r="Z1194" s="16">
        <f>IF(ROWS($Z$2:$Z1194)&lt;=MAX('Per Line'!$AL$2:$AL$7001),MATCH(ROWS($Z$2:$Z1194),'Per Line'!$AL$2:$AL$7001,0),"")</f>
        <v/>
      </c>
      <c r="AA1194" s="17">
        <f>IF($Z1194="","",K1194-J1194*X1194/100)</f>
        <v/>
      </c>
      <c r="AB1194">
        <f>IF($Z1194="","",C1194&amp;"|"&amp;COUNTIF($C$2:$C1194,C1194))</f>
        <v/>
      </c>
    </row>
    <row r="1195">
      <c r="A1195" s="15" t="n"/>
      <c r="B1195">
        <f>IF($Z1195="","",INDEX('Per Line'!$D$2:$D$7001,$Z1195)&amp;"")</f>
        <v/>
      </c>
      <c r="C1195">
        <f>IF($Z1195="","",IF(X1195&lt;Settings!$C$8,"INV&lt;10000","Inv&gt;10000"))</f>
        <v/>
      </c>
      <c r="D1195">
        <f>IF($Z1195="","",INDEX('Per Line'!$A$2:$A$7001,$Z1195)&amp;"")</f>
        <v/>
      </c>
      <c r="E1195" s="14">
        <f>IF($Z1195="","",INDEX('Per Line'!$F$2:$F$7001,$Z1195))</f>
        <v/>
      </c>
      <c r="F1195">
        <f>IF($Z1195="","",INDEX('Per Line'!$G$2:$G$7001,$Z1195)&amp;"")</f>
        <v/>
      </c>
      <c r="G1195">
        <f>IF($Z1195="","",INDEX('Per Line'!$I$2:$I$7001,$Z1195)&amp;"")</f>
        <v/>
      </c>
      <c r="H1195">
        <f>IF($Z1195="","",INDEX('Per Line'!$J$2:$J$7001,$Z1195)&amp;"")</f>
        <v/>
      </c>
      <c r="I1195">
        <f>IF($Z1195="","",INDEX('Per Line'!$K$2:$K$7001,$Z1195)&amp;"")</f>
        <v/>
      </c>
      <c r="J1195">
        <f>IF($Z1195="","",INDEX('Per Line'!$M$2:$M$7001,$Z1195))</f>
        <v/>
      </c>
      <c r="K1195" s="8">
        <f>IF($Z1195="","",IF(AND(ISNUMBER(M1195),M1195&gt;0,X1195&gt;M1195),J1195*M1195/100+(X1195-M1195),J1195*X1195/100))</f>
        <v/>
      </c>
      <c r="L1195">
        <f>IF($Z1195="","",INDEX('Per Line'!$W$2:$W$7001,$Z1195)&amp;"")</f>
        <v/>
      </c>
      <c r="M1195">
        <f>IF($Z1195="","",INDEX('Per Line'!$AD$2:$AD$7001,$Z1195))</f>
        <v/>
      </c>
      <c r="N1195">
        <f>IF($Z1195="","",IF(AND(ISNUMBER(M1195),M1195&gt;0),X1195&gt;M1195,FALSE))</f>
        <v/>
      </c>
      <c r="O1195" s="8">
        <f>IF($Z1195="","",SUMIFS('Per Line'!$V$2:$V$7001,'Per Line'!$D$2:$D$7001,$B1195,'Per Line'!$AN$2:$AN$7001,1))</f>
        <v/>
      </c>
      <c r="P1195">
        <f>IF($Z1195="","",Settings!$C$7)</f>
        <v/>
      </c>
      <c r="Q1195" s="8">
        <f>IF($Z1195="","",SUMIFS('Per Line'!$V$2:$V$7001,'Per Line'!$D$2:$D$7001,$B1195,'Per Line'!$AM$2:$AM$7001,0,'Per Line'!$AN$2:$AN$7001,0))</f>
        <v/>
      </c>
      <c r="R1195" s="8">
        <f>IF($Z1195="","",Q1195*P1195)</f>
        <v/>
      </c>
      <c r="S1195">
        <f>IF($Z1195="","",Settings!$C$6)</f>
        <v/>
      </c>
      <c r="T1195" s="8">
        <f>IF($Z1195="","",SUMIFS('Per Line'!$V$2:$V$7001,'Per Line'!$D$2:$D$7001,$B1195,'Per Line'!$AM$2:$AM$7001,1,'Per Line'!$AN$2:$AN$7001,0))</f>
        <v/>
      </c>
      <c r="U1195" s="8">
        <f>IF($Z1195="","",T1195*S1195)</f>
        <v/>
      </c>
      <c r="V1195" s="8">
        <f>IF($Z1195="","",U1195+R1195)</f>
        <v/>
      </c>
      <c r="W1195" s="8">
        <f>IF($Z1195="","",X1195-V1195)</f>
        <v/>
      </c>
      <c r="X1195" s="8">
        <f>IF($Z1195="","",Q1195+T1195+O1195)</f>
        <v/>
      </c>
      <c r="Y1195" s="8">
        <f>IF($Z1195="","",X1195-V1195-K1195)</f>
        <v/>
      </c>
      <c r="Z1195" s="16">
        <f>IF(ROWS($Z$2:$Z1195)&lt;=MAX('Per Line'!$AL$2:$AL$7001),MATCH(ROWS($Z$2:$Z1195),'Per Line'!$AL$2:$AL$7001,0),"")</f>
        <v/>
      </c>
      <c r="AA1195" s="17">
        <f>IF($Z1195="","",K1195-J1195*X1195/100)</f>
        <v/>
      </c>
      <c r="AB1195">
        <f>IF($Z1195="","",C1195&amp;"|"&amp;COUNTIF($C$2:$C1195,C1195))</f>
        <v/>
      </c>
    </row>
    <row r="1196">
      <c r="A1196" s="15" t="n"/>
      <c r="B1196">
        <f>IF($Z1196="","",INDEX('Per Line'!$D$2:$D$7001,$Z1196)&amp;"")</f>
        <v/>
      </c>
      <c r="C1196">
        <f>IF($Z1196="","",IF(X1196&lt;Settings!$C$8,"INV&lt;10000","Inv&gt;10000"))</f>
        <v/>
      </c>
      <c r="D1196">
        <f>IF($Z1196="","",INDEX('Per Line'!$A$2:$A$7001,$Z1196)&amp;"")</f>
        <v/>
      </c>
      <c r="E1196" s="14">
        <f>IF($Z1196="","",INDEX('Per Line'!$F$2:$F$7001,$Z1196))</f>
        <v/>
      </c>
      <c r="F1196">
        <f>IF($Z1196="","",INDEX('Per Line'!$G$2:$G$7001,$Z1196)&amp;"")</f>
        <v/>
      </c>
      <c r="G1196">
        <f>IF($Z1196="","",INDEX('Per Line'!$I$2:$I$7001,$Z1196)&amp;"")</f>
        <v/>
      </c>
      <c r="H1196">
        <f>IF($Z1196="","",INDEX('Per Line'!$J$2:$J$7001,$Z1196)&amp;"")</f>
        <v/>
      </c>
      <c r="I1196">
        <f>IF($Z1196="","",INDEX('Per Line'!$K$2:$K$7001,$Z1196)&amp;"")</f>
        <v/>
      </c>
      <c r="J1196">
        <f>IF($Z1196="","",INDEX('Per Line'!$M$2:$M$7001,$Z1196))</f>
        <v/>
      </c>
      <c r="K1196" s="8">
        <f>IF($Z1196="","",IF(AND(ISNUMBER(M1196),M1196&gt;0,X1196&gt;M1196),J1196*M1196/100+(X1196-M1196),J1196*X1196/100))</f>
        <v/>
      </c>
      <c r="L1196">
        <f>IF($Z1196="","",INDEX('Per Line'!$W$2:$W$7001,$Z1196)&amp;"")</f>
        <v/>
      </c>
      <c r="M1196">
        <f>IF($Z1196="","",INDEX('Per Line'!$AD$2:$AD$7001,$Z1196))</f>
        <v/>
      </c>
      <c r="N1196">
        <f>IF($Z1196="","",IF(AND(ISNUMBER(M1196),M1196&gt;0),X1196&gt;M1196,FALSE))</f>
        <v/>
      </c>
      <c r="O1196" s="8">
        <f>IF($Z1196="","",SUMIFS('Per Line'!$V$2:$V$7001,'Per Line'!$D$2:$D$7001,$B1196,'Per Line'!$AN$2:$AN$7001,1))</f>
        <v/>
      </c>
      <c r="P1196">
        <f>IF($Z1196="","",Settings!$C$7)</f>
        <v/>
      </c>
      <c r="Q1196" s="8">
        <f>IF($Z1196="","",SUMIFS('Per Line'!$V$2:$V$7001,'Per Line'!$D$2:$D$7001,$B1196,'Per Line'!$AM$2:$AM$7001,0,'Per Line'!$AN$2:$AN$7001,0))</f>
        <v/>
      </c>
      <c r="R1196" s="8">
        <f>IF($Z1196="","",Q1196*P1196)</f>
        <v/>
      </c>
      <c r="S1196">
        <f>IF($Z1196="","",Settings!$C$6)</f>
        <v/>
      </c>
      <c r="T1196" s="8">
        <f>IF($Z1196="","",SUMIFS('Per Line'!$V$2:$V$7001,'Per Line'!$D$2:$D$7001,$B1196,'Per Line'!$AM$2:$AM$7001,1,'Per Line'!$AN$2:$AN$7001,0))</f>
        <v/>
      </c>
      <c r="U1196" s="8">
        <f>IF($Z1196="","",T1196*S1196)</f>
        <v/>
      </c>
      <c r="V1196" s="8">
        <f>IF($Z1196="","",U1196+R1196)</f>
        <v/>
      </c>
      <c r="W1196" s="8">
        <f>IF($Z1196="","",X1196-V1196)</f>
        <v/>
      </c>
      <c r="X1196" s="8">
        <f>IF($Z1196="","",Q1196+T1196+O1196)</f>
        <v/>
      </c>
      <c r="Y1196" s="8">
        <f>IF($Z1196="","",X1196-V1196-K1196)</f>
        <v/>
      </c>
      <c r="Z1196" s="16">
        <f>IF(ROWS($Z$2:$Z1196)&lt;=MAX('Per Line'!$AL$2:$AL$7001),MATCH(ROWS($Z$2:$Z1196),'Per Line'!$AL$2:$AL$7001,0),"")</f>
        <v/>
      </c>
      <c r="AA1196" s="17">
        <f>IF($Z1196="","",K1196-J1196*X1196/100)</f>
        <v/>
      </c>
      <c r="AB1196">
        <f>IF($Z1196="","",C1196&amp;"|"&amp;COUNTIF($C$2:$C1196,C1196))</f>
        <v/>
      </c>
    </row>
    <row r="1197">
      <c r="A1197" s="15" t="n"/>
      <c r="B1197">
        <f>IF($Z1197="","",INDEX('Per Line'!$D$2:$D$7001,$Z1197)&amp;"")</f>
        <v/>
      </c>
      <c r="C1197">
        <f>IF($Z1197="","",IF(X1197&lt;Settings!$C$8,"INV&lt;10000","Inv&gt;10000"))</f>
        <v/>
      </c>
      <c r="D1197">
        <f>IF($Z1197="","",INDEX('Per Line'!$A$2:$A$7001,$Z1197)&amp;"")</f>
        <v/>
      </c>
      <c r="E1197" s="14">
        <f>IF($Z1197="","",INDEX('Per Line'!$F$2:$F$7001,$Z1197))</f>
        <v/>
      </c>
      <c r="F1197">
        <f>IF($Z1197="","",INDEX('Per Line'!$G$2:$G$7001,$Z1197)&amp;"")</f>
        <v/>
      </c>
      <c r="G1197">
        <f>IF($Z1197="","",INDEX('Per Line'!$I$2:$I$7001,$Z1197)&amp;"")</f>
        <v/>
      </c>
      <c r="H1197">
        <f>IF($Z1197="","",INDEX('Per Line'!$J$2:$J$7001,$Z1197)&amp;"")</f>
        <v/>
      </c>
      <c r="I1197">
        <f>IF($Z1197="","",INDEX('Per Line'!$K$2:$K$7001,$Z1197)&amp;"")</f>
        <v/>
      </c>
      <c r="J1197">
        <f>IF($Z1197="","",INDEX('Per Line'!$M$2:$M$7001,$Z1197))</f>
        <v/>
      </c>
      <c r="K1197" s="8">
        <f>IF($Z1197="","",IF(AND(ISNUMBER(M1197),M1197&gt;0,X1197&gt;M1197),J1197*M1197/100+(X1197-M1197),J1197*X1197/100))</f>
        <v/>
      </c>
      <c r="L1197">
        <f>IF($Z1197="","",INDEX('Per Line'!$W$2:$W$7001,$Z1197)&amp;"")</f>
        <v/>
      </c>
      <c r="M1197">
        <f>IF($Z1197="","",INDEX('Per Line'!$AD$2:$AD$7001,$Z1197))</f>
        <v/>
      </c>
      <c r="N1197">
        <f>IF($Z1197="","",IF(AND(ISNUMBER(M1197),M1197&gt;0),X1197&gt;M1197,FALSE))</f>
        <v/>
      </c>
      <c r="O1197" s="8">
        <f>IF($Z1197="","",SUMIFS('Per Line'!$V$2:$V$7001,'Per Line'!$D$2:$D$7001,$B1197,'Per Line'!$AN$2:$AN$7001,1))</f>
        <v/>
      </c>
      <c r="P1197">
        <f>IF($Z1197="","",Settings!$C$7)</f>
        <v/>
      </c>
      <c r="Q1197" s="8">
        <f>IF($Z1197="","",SUMIFS('Per Line'!$V$2:$V$7001,'Per Line'!$D$2:$D$7001,$B1197,'Per Line'!$AM$2:$AM$7001,0,'Per Line'!$AN$2:$AN$7001,0))</f>
        <v/>
      </c>
      <c r="R1197" s="8">
        <f>IF($Z1197="","",Q1197*P1197)</f>
        <v/>
      </c>
      <c r="S1197">
        <f>IF($Z1197="","",Settings!$C$6)</f>
        <v/>
      </c>
      <c r="T1197" s="8">
        <f>IF($Z1197="","",SUMIFS('Per Line'!$V$2:$V$7001,'Per Line'!$D$2:$D$7001,$B1197,'Per Line'!$AM$2:$AM$7001,1,'Per Line'!$AN$2:$AN$7001,0))</f>
        <v/>
      </c>
      <c r="U1197" s="8">
        <f>IF($Z1197="","",T1197*S1197)</f>
        <v/>
      </c>
      <c r="V1197" s="8">
        <f>IF($Z1197="","",U1197+R1197)</f>
        <v/>
      </c>
      <c r="W1197" s="8">
        <f>IF($Z1197="","",X1197-V1197)</f>
        <v/>
      </c>
      <c r="X1197" s="8">
        <f>IF($Z1197="","",Q1197+T1197+O1197)</f>
        <v/>
      </c>
      <c r="Y1197" s="8">
        <f>IF($Z1197="","",X1197-V1197-K1197)</f>
        <v/>
      </c>
      <c r="Z1197" s="16">
        <f>IF(ROWS($Z$2:$Z1197)&lt;=MAX('Per Line'!$AL$2:$AL$7001),MATCH(ROWS($Z$2:$Z1197),'Per Line'!$AL$2:$AL$7001,0),"")</f>
        <v/>
      </c>
      <c r="AA1197" s="17">
        <f>IF($Z1197="","",K1197-J1197*X1197/100)</f>
        <v/>
      </c>
      <c r="AB1197">
        <f>IF($Z1197="","",C1197&amp;"|"&amp;COUNTIF($C$2:$C1197,C1197))</f>
        <v/>
      </c>
    </row>
    <row r="1198">
      <c r="A1198" s="15" t="n"/>
      <c r="B1198">
        <f>IF($Z1198="","",INDEX('Per Line'!$D$2:$D$7001,$Z1198)&amp;"")</f>
        <v/>
      </c>
      <c r="C1198">
        <f>IF($Z1198="","",IF(X1198&lt;Settings!$C$8,"INV&lt;10000","Inv&gt;10000"))</f>
        <v/>
      </c>
      <c r="D1198">
        <f>IF($Z1198="","",INDEX('Per Line'!$A$2:$A$7001,$Z1198)&amp;"")</f>
        <v/>
      </c>
      <c r="E1198" s="14">
        <f>IF($Z1198="","",INDEX('Per Line'!$F$2:$F$7001,$Z1198))</f>
        <v/>
      </c>
      <c r="F1198">
        <f>IF($Z1198="","",INDEX('Per Line'!$G$2:$G$7001,$Z1198)&amp;"")</f>
        <v/>
      </c>
      <c r="G1198">
        <f>IF($Z1198="","",INDEX('Per Line'!$I$2:$I$7001,$Z1198)&amp;"")</f>
        <v/>
      </c>
      <c r="H1198">
        <f>IF($Z1198="","",INDEX('Per Line'!$J$2:$J$7001,$Z1198)&amp;"")</f>
        <v/>
      </c>
      <c r="I1198">
        <f>IF($Z1198="","",INDEX('Per Line'!$K$2:$K$7001,$Z1198)&amp;"")</f>
        <v/>
      </c>
      <c r="J1198">
        <f>IF($Z1198="","",INDEX('Per Line'!$M$2:$M$7001,$Z1198))</f>
        <v/>
      </c>
      <c r="K1198" s="8">
        <f>IF($Z1198="","",IF(AND(ISNUMBER(M1198),M1198&gt;0,X1198&gt;M1198),J1198*M1198/100+(X1198-M1198),J1198*X1198/100))</f>
        <v/>
      </c>
      <c r="L1198">
        <f>IF($Z1198="","",INDEX('Per Line'!$W$2:$W$7001,$Z1198)&amp;"")</f>
        <v/>
      </c>
      <c r="M1198">
        <f>IF($Z1198="","",INDEX('Per Line'!$AD$2:$AD$7001,$Z1198))</f>
        <v/>
      </c>
      <c r="N1198">
        <f>IF($Z1198="","",IF(AND(ISNUMBER(M1198),M1198&gt;0),X1198&gt;M1198,FALSE))</f>
        <v/>
      </c>
      <c r="O1198" s="8">
        <f>IF($Z1198="","",SUMIFS('Per Line'!$V$2:$V$7001,'Per Line'!$D$2:$D$7001,$B1198,'Per Line'!$AN$2:$AN$7001,1))</f>
        <v/>
      </c>
      <c r="P1198">
        <f>IF($Z1198="","",Settings!$C$7)</f>
        <v/>
      </c>
      <c r="Q1198" s="8">
        <f>IF($Z1198="","",SUMIFS('Per Line'!$V$2:$V$7001,'Per Line'!$D$2:$D$7001,$B1198,'Per Line'!$AM$2:$AM$7001,0,'Per Line'!$AN$2:$AN$7001,0))</f>
        <v/>
      </c>
      <c r="R1198" s="8">
        <f>IF($Z1198="","",Q1198*P1198)</f>
        <v/>
      </c>
      <c r="S1198">
        <f>IF($Z1198="","",Settings!$C$6)</f>
        <v/>
      </c>
      <c r="T1198" s="8">
        <f>IF($Z1198="","",SUMIFS('Per Line'!$V$2:$V$7001,'Per Line'!$D$2:$D$7001,$B1198,'Per Line'!$AM$2:$AM$7001,1,'Per Line'!$AN$2:$AN$7001,0))</f>
        <v/>
      </c>
      <c r="U1198" s="8">
        <f>IF($Z1198="","",T1198*S1198)</f>
        <v/>
      </c>
      <c r="V1198" s="8">
        <f>IF($Z1198="","",U1198+R1198)</f>
        <v/>
      </c>
      <c r="W1198" s="8">
        <f>IF($Z1198="","",X1198-V1198)</f>
        <v/>
      </c>
      <c r="X1198" s="8">
        <f>IF($Z1198="","",Q1198+T1198+O1198)</f>
        <v/>
      </c>
      <c r="Y1198" s="8">
        <f>IF($Z1198="","",X1198-V1198-K1198)</f>
        <v/>
      </c>
      <c r="Z1198" s="16">
        <f>IF(ROWS($Z$2:$Z1198)&lt;=MAX('Per Line'!$AL$2:$AL$7001),MATCH(ROWS($Z$2:$Z1198),'Per Line'!$AL$2:$AL$7001,0),"")</f>
        <v/>
      </c>
      <c r="AA1198" s="17">
        <f>IF($Z1198="","",K1198-J1198*X1198/100)</f>
        <v/>
      </c>
      <c r="AB1198">
        <f>IF($Z1198="","",C1198&amp;"|"&amp;COUNTIF($C$2:$C1198,C1198))</f>
        <v/>
      </c>
    </row>
    <row r="1199">
      <c r="A1199" s="15" t="n"/>
      <c r="B1199">
        <f>IF($Z1199="","",INDEX('Per Line'!$D$2:$D$7001,$Z1199)&amp;"")</f>
        <v/>
      </c>
      <c r="C1199">
        <f>IF($Z1199="","",IF(X1199&lt;Settings!$C$8,"INV&lt;10000","Inv&gt;10000"))</f>
        <v/>
      </c>
      <c r="D1199">
        <f>IF($Z1199="","",INDEX('Per Line'!$A$2:$A$7001,$Z1199)&amp;"")</f>
        <v/>
      </c>
      <c r="E1199" s="14">
        <f>IF($Z1199="","",INDEX('Per Line'!$F$2:$F$7001,$Z1199))</f>
        <v/>
      </c>
      <c r="F1199">
        <f>IF($Z1199="","",INDEX('Per Line'!$G$2:$G$7001,$Z1199)&amp;"")</f>
        <v/>
      </c>
      <c r="G1199">
        <f>IF($Z1199="","",INDEX('Per Line'!$I$2:$I$7001,$Z1199)&amp;"")</f>
        <v/>
      </c>
      <c r="H1199">
        <f>IF($Z1199="","",INDEX('Per Line'!$J$2:$J$7001,$Z1199)&amp;"")</f>
        <v/>
      </c>
      <c r="I1199">
        <f>IF($Z1199="","",INDEX('Per Line'!$K$2:$K$7001,$Z1199)&amp;"")</f>
        <v/>
      </c>
      <c r="J1199">
        <f>IF($Z1199="","",INDEX('Per Line'!$M$2:$M$7001,$Z1199))</f>
        <v/>
      </c>
      <c r="K1199" s="8">
        <f>IF($Z1199="","",IF(AND(ISNUMBER(M1199),M1199&gt;0,X1199&gt;M1199),J1199*M1199/100+(X1199-M1199),J1199*X1199/100))</f>
        <v/>
      </c>
      <c r="L1199">
        <f>IF($Z1199="","",INDEX('Per Line'!$W$2:$W$7001,$Z1199)&amp;"")</f>
        <v/>
      </c>
      <c r="M1199">
        <f>IF($Z1199="","",INDEX('Per Line'!$AD$2:$AD$7001,$Z1199))</f>
        <v/>
      </c>
      <c r="N1199">
        <f>IF($Z1199="","",IF(AND(ISNUMBER(M1199),M1199&gt;0),X1199&gt;M1199,FALSE))</f>
        <v/>
      </c>
      <c r="O1199" s="8">
        <f>IF($Z1199="","",SUMIFS('Per Line'!$V$2:$V$7001,'Per Line'!$D$2:$D$7001,$B1199,'Per Line'!$AN$2:$AN$7001,1))</f>
        <v/>
      </c>
      <c r="P1199">
        <f>IF($Z1199="","",Settings!$C$7)</f>
        <v/>
      </c>
      <c r="Q1199" s="8">
        <f>IF($Z1199="","",SUMIFS('Per Line'!$V$2:$V$7001,'Per Line'!$D$2:$D$7001,$B1199,'Per Line'!$AM$2:$AM$7001,0,'Per Line'!$AN$2:$AN$7001,0))</f>
        <v/>
      </c>
      <c r="R1199" s="8">
        <f>IF($Z1199="","",Q1199*P1199)</f>
        <v/>
      </c>
      <c r="S1199">
        <f>IF($Z1199="","",Settings!$C$6)</f>
        <v/>
      </c>
      <c r="T1199" s="8">
        <f>IF($Z1199="","",SUMIFS('Per Line'!$V$2:$V$7001,'Per Line'!$D$2:$D$7001,$B1199,'Per Line'!$AM$2:$AM$7001,1,'Per Line'!$AN$2:$AN$7001,0))</f>
        <v/>
      </c>
      <c r="U1199" s="8">
        <f>IF($Z1199="","",T1199*S1199)</f>
        <v/>
      </c>
      <c r="V1199" s="8">
        <f>IF($Z1199="","",U1199+R1199)</f>
        <v/>
      </c>
      <c r="W1199" s="8">
        <f>IF($Z1199="","",X1199-V1199)</f>
        <v/>
      </c>
      <c r="X1199" s="8">
        <f>IF($Z1199="","",Q1199+T1199+O1199)</f>
        <v/>
      </c>
      <c r="Y1199" s="8">
        <f>IF($Z1199="","",X1199-V1199-K1199)</f>
        <v/>
      </c>
      <c r="Z1199" s="16">
        <f>IF(ROWS($Z$2:$Z1199)&lt;=MAX('Per Line'!$AL$2:$AL$7001),MATCH(ROWS($Z$2:$Z1199),'Per Line'!$AL$2:$AL$7001,0),"")</f>
        <v/>
      </c>
      <c r="AA1199" s="17">
        <f>IF($Z1199="","",K1199-J1199*X1199/100)</f>
        <v/>
      </c>
      <c r="AB1199">
        <f>IF($Z1199="","",C1199&amp;"|"&amp;COUNTIF($C$2:$C1199,C1199))</f>
        <v/>
      </c>
    </row>
    <row r="1200">
      <c r="A1200" s="15" t="n"/>
      <c r="B1200">
        <f>IF($Z1200="","",INDEX('Per Line'!$D$2:$D$7001,$Z1200)&amp;"")</f>
        <v/>
      </c>
      <c r="C1200">
        <f>IF($Z1200="","",IF(X1200&lt;Settings!$C$8,"INV&lt;10000","Inv&gt;10000"))</f>
        <v/>
      </c>
      <c r="D1200">
        <f>IF($Z1200="","",INDEX('Per Line'!$A$2:$A$7001,$Z1200)&amp;"")</f>
        <v/>
      </c>
      <c r="E1200" s="14">
        <f>IF($Z1200="","",INDEX('Per Line'!$F$2:$F$7001,$Z1200))</f>
        <v/>
      </c>
      <c r="F1200">
        <f>IF($Z1200="","",INDEX('Per Line'!$G$2:$G$7001,$Z1200)&amp;"")</f>
        <v/>
      </c>
      <c r="G1200">
        <f>IF($Z1200="","",INDEX('Per Line'!$I$2:$I$7001,$Z1200)&amp;"")</f>
        <v/>
      </c>
      <c r="H1200">
        <f>IF($Z1200="","",INDEX('Per Line'!$J$2:$J$7001,$Z1200)&amp;"")</f>
        <v/>
      </c>
      <c r="I1200">
        <f>IF($Z1200="","",INDEX('Per Line'!$K$2:$K$7001,$Z1200)&amp;"")</f>
        <v/>
      </c>
      <c r="J1200">
        <f>IF($Z1200="","",INDEX('Per Line'!$M$2:$M$7001,$Z1200))</f>
        <v/>
      </c>
      <c r="K1200" s="8">
        <f>IF($Z1200="","",IF(AND(ISNUMBER(M1200),M1200&gt;0,X1200&gt;M1200),J1200*M1200/100+(X1200-M1200),J1200*X1200/100))</f>
        <v/>
      </c>
      <c r="L1200">
        <f>IF($Z1200="","",INDEX('Per Line'!$W$2:$W$7001,$Z1200)&amp;"")</f>
        <v/>
      </c>
      <c r="M1200">
        <f>IF($Z1200="","",INDEX('Per Line'!$AD$2:$AD$7001,$Z1200))</f>
        <v/>
      </c>
      <c r="N1200">
        <f>IF($Z1200="","",IF(AND(ISNUMBER(M1200),M1200&gt;0),X1200&gt;M1200,FALSE))</f>
        <v/>
      </c>
      <c r="O1200" s="8">
        <f>IF($Z1200="","",SUMIFS('Per Line'!$V$2:$V$7001,'Per Line'!$D$2:$D$7001,$B1200,'Per Line'!$AN$2:$AN$7001,1))</f>
        <v/>
      </c>
      <c r="P1200">
        <f>IF($Z1200="","",Settings!$C$7)</f>
        <v/>
      </c>
      <c r="Q1200" s="8">
        <f>IF($Z1200="","",SUMIFS('Per Line'!$V$2:$V$7001,'Per Line'!$D$2:$D$7001,$B1200,'Per Line'!$AM$2:$AM$7001,0,'Per Line'!$AN$2:$AN$7001,0))</f>
        <v/>
      </c>
      <c r="R1200" s="8">
        <f>IF($Z1200="","",Q1200*P1200)</f>
        <v/>
      </c>
      <c r="S1200">
        <f>IF($Z1200="","",Settings!$C$6)</f>
        <v/>
      </c>
      <c r="T1200" s="8">
        <f>IF($Z1200="","",SUMIFS('Per Line'!$V$2:$V$7001,'Per Line'!$D$2:$D$7001,$B1200,'Per Line'!$AM$2:$AM$7001,1,'Per Line'!$AN$2:$AN$7001,0))</f>
        <v/>
      </c>
      <c r="U1200" s="8">
        <f>IF($Z1200="","",T1200*S1200)</f>
        <v/>
      </c>
      <c r="V1200" s="8">
        <f>IF($Z1200="","",U1200+R1200)</f>
        <v/>
      </c>
      <c r="W1200" s="8">
        <f>IF($Z1200="","",X1200-V1200)</f>
        <v/>
      </c>
      <c r="X1200" s="8">
        <f>IF($Z1200="","",Q1200+T1200+O1200)</f>
        <v/>
      </c>
      <c r="Y1200" s="8">
        <f>IF($Z1200="","",X1200-V1200-K1200)</f>
        <v/>
      </c>
      <c r="Z1200" s="16">
        <f>IF(ROWS($Z$2:$Z1200)&lt;=MAX('Per Line'!$AL$2:$AL$7001),MATCH(ROWS($Z$2:$Z1200),'Per Line'!$AL$2:$AL$7001,0),"")</f>
        <v/>
      </c>
      <c r="AA1200" s="17">
        <f>IF($Z1200="","",K1200-J1200*X1200/100)</f>
        <v/>
      </c>
      <c r="AB1200">
        <f>IF($Z1200="","",C1200&amp;"|"&amp;COUNTIF($C$2:$C1200,C1200))</f>
        <v/>
      </c>
    </row>
    <row r="1201">
      <c r="A1201" s="15" t="n"/>
      <c r="B1201">
        <f>IF($Z1201="","",INDEX('Per Line'!$D$2:$D$7001,$Z1201)&amp;"")</f>
        <v/>
      </c>
      <c r="C1201">
        <f>IF($Z1201="","",IF(X1201&lt;Settings!$C$8,"INV&lt;10000","Inv&gt;10000"))</f>
        <v/>
      </c>
      <c r="D1201">
        <f>IF($Z1201="","",INDEX('Per Line'!$A$2:$A$7001,$Z1201)&amp;"")</f>
        <v/>
      </c>
      <c r="E1201" s="14">
        <f>IF($Z1201="","",INDEX('Per Line'!$F$2:$F$7001,$Z1201))</f>
        <v/>
      </c>
      <c r="F1201">
        <f>IF($Z1201="","",INDEX('Per Line'!$G$2:$G$7001,$Z1201)&amp;"")</f>
        <v/>
      </c>
      <c r="G1201">
        <f>IF($Z1201="","",INDEX('Per Line'!$I$2:$I$7001,$Z1201)&amp;"")</f>
        <v/>
      </c>
      <c r="H1201">
        <f>IF($Z1201="","",INDEX('Per Line'!$J$2:$J$7001,$Z1201)&amp;"")</f>
        <v/>
      </c>
      <c r="I1201">
        <f>IF($Z1201="","",INDEX('Per Line'!$K$2:$K$7001,$Z1201)&amp;"")</f>
        <v/>
      </c>
      <c r="J1201">
        <f>IF($Z1201="","",INDEX('Per Line'!$M$2:$M$7001,$Z1201))</f>
        <v/>
      </c>
      <c r="K1201" s="8">
        <f>IF($Z1201="","",IF(AND(ISNUMBER(M1201),M1201&gt;0,X1201&gt;M1201),J1201*M1201/100+(X1201-M1201),J1201*X1201/100))</f>
        <v/>
      </c>
      <c r="L1201">
        <f>IF($Z1201="","",INDEX('Per Line'!$W$2:$W$7001,$Z1201)&amp;"")</f>
        <v/>
      </c>
      <c r="M1201">
        <f>IF($Z1201="","",INDEX('Per Line'!$AD$2:$AD$7001,$Z1201))</f>
        <v/>
      </c>
      <c r="N1201">
        <f>IF($Z1201="","",IF(AND(ISNUMBER(M1201),M1201&gt;0),X1201&gt;M1201,FALSE))</f>
        <v/>
      </c>
      <c r="O1201" s="8">
        <f>IF($Z1201="","",SUMIFS('Per Line'!$V$2:$V$7001,'Per Line'!$D$2:$D$7001,$B1201,'Per Line'!$AN$2:$AN$7001,1))</f>
        <v/>
      </c>
      <c r="P1201">
        <f>IF($Z1201="","",Settings!$C$7)</f>
        <v/>
      </c>
      <c r="Q1201" s="8">
        <f>IF($Z1201="","",SUMIFS('Per Line'!$V$2:$V$7001,'Per Line'!$D$2:$D$7001,$B1201,'Per Line'!$AM$2:$AM$7001,0,'Per Line'!$AN$2:$AN$7001,0))</f>
        <v/>
      </c>
      <c r="R1201" s="8">
        <f>IF($Z1201="","",Q1201*P1201)</f>
        <v/>
      </c>
      <c r="S1201">
        <f>IF($Z1201="","",Settings!$C$6)</f>
        <v/>
      </c>
      <c r="T1201" s="8">
        <f>IF($Z1201="","",SUMIFS('Per Line'!$V$2:$V$7001,'Per Line'!$D$2:$D$7001,$B1201,'Per Line'!$AM$2:$AM$7001,1,'Per Line'!$AN$2:$AN$7001,0))</f>
        <v/>
      </c>
      <c r="U1201" s="8">
        <f>IF($Z1201="","",T1201*S1201)</f>
        <v/>
      </c>
      <c r="V1201" s="8">
        <f>IF($Z1201="","",U1201+R1201)</f>
        <v/>
      </c>
      <c r="W1201" s="8">
        <f>IF($Z1201="","",X1201-V1201)</f>
        <v/>
      </c>
      <c r="X1201" s="8">
        <f>IF($Z1201="","",Q1201+T1201+O1201)</f>
        <v/>
      </c>
      <c r="Y1201" s="8">
        <f>IF($Z1201="","",X1201-V1201-K1201)</f>
        <v/>
      </c>
      <c r="Z1201" s="16">
        <f>IF(ROWS($Z$2:$Z1201)&lt;=MAX('Per Line'!$AL$2:$AL$7001),MATCH(ROWS($Z$2:$Z1201),'Per Line'!$AL$2:$AL$7001,0),"")</f>
        <v/>
      </c>
      <c r="AA1201" s="17">
        <f>IF($Z1201="","",K1201-J1201*X1201/100)</f>
        <v/>
      </c>
      <c r="AB1201">
        <f>IF($Z1201="","",C1201&amp;"|"&amp;COUNTIF($C$2:$C1201,C1201))</f>
        <v/>
      </c>
    </row>
  </sheetData>
  <autoFilter ref="A1:AB1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7" customWidth="1" min="5" max="5"/>
    <col width="18" customWidth="1" min="6" max="6"/>
    <col width="24" customWidth="1" min="7" max="7"/>
    <col width="12" customWidth="1" min="8" max="8"/>
    <col width="26" customWidth="1" min="9" max="9"/>
    <col width="12" customWidth="1" min="10" max="10"/>
    <col width="12" customWidth="1" min="11" max="11"/>
    <col width="3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3" customWidth="1" min="26" max="26"/>
  </cols>
  <sheetData>
    <row r="1" ht="32" customHeight="1">
      <c r="A1" s="10" t="inlineStr">
        <is>
          <t>Invoice</t>
        </is>
      </c>
      <c r="B1" s="10" t="inlineStr">
        <is>
          <t>Order #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Create At</t>
        </is>
      </c>
      <c r="F1" s="10" t="inlineStr">
        <is>
          <t>Insurance Company</t>
        </is>
      </c>
      <c r="G1" s="10" t="inlineStr">
        <is>
          <t>Corporate</t>
        </is>
      </c>
      <c r="H1" s="10" t="inlineStr">
        <is>
          <t>Card</t>
        </is>
      </c>
      <c r="I1" s="10" t="inlineStr">
        <is>
          <t>Name</t>
        </is>
      </c>
      <c r="J1" s="10" t="inlineStr">
        <is>
          <t>Order Co Payment</t>
        </is>
      </c>
      <c r="K1" s="10" t="inlineStr">
        <is>
          <t>Co val</t>
        </is>
      </c>
      <c r="L1" s="10" t="inlineStr">
        <is>
          <t>ERX ID</t>
        </is>
      </c>
      <c r="M1" s="10" t="inlineStr">
        <is>
          <t>Max Limit</t>
        </is>
      </c>
      <c r="N1" s="10" t="inlineStr">
        <is>
          <t>Exceeding Limit</t>
        </is>
      </c>
      <c r="O1" s="10" t="inlineStr">
        <is>
          <t>Special</t>
        </is>
      </c>
      <c r="P1" s="10" t="inlineStr">
        <is>
          <t>IMP %</t>
        </is>
      </c>
      <c r="Q1" s="10" t="inlineStr">
        <is>
          <t>IMP</t>
        </is>
      </c>
      <c r="R1" s="10" t="inlineStr">
        <is>
          <t>IMP VAL</t>
        </is>
      </c>
      <c r="S1" s="10" t="inlineStr">
        <is>
          <t>LOCAL %</t>
        </is>
      </c>
      <c r="T1" s="10" t="inlineStr">
        <is>
          <t>LOCAL</t>
        </is>
      </c>
      <c r="U1" s="10" t="inlineStr">
        <is>
          <t>LOCAL VAL</t>
        </is>
      </c>
      <c r="V1" s="10" t="inlineStr">
        <is>
          <t>TOTAL VAL</t>
        </is>
      </c>
      <c r="W1" s="10" t="inlineStr">
        <is>
          <t>SUBTOTAL</t>
        </is>
      </c>
      <c r="X1" s="10" t="inlineStr">
        <is>
          <t>Grand Total</t>
        </is>
      </c>
      <c r="Y1" s="10" t="inlineStr">
        <is>
          <t>NET</t>
        </is>
      </c>
      <c r="Z1" s="13" t="inlineStr">
        <is>
          <t>Src Row (helper)</t>
        </is>
      </c>
    </row>
    <row r="2">
      <c r="A2">
        <f>IF($Z2="","",IF(INDEX('Per Invoice'!A$2:A$1201,$Z2)="","",INDEX('Per Invoice'!A$2:A$1201,$Z2)))</f>
        <v/>
      </c>
      <c r="B2">
        <f>IF($Z2="","",IF(INDEX('Per Invoice'!B$2:B$1201,$Z2)="","",INDEX('Per Invoice'!B$2:B$1201,$Z2)))</f>
        <v/>
      </c>
      <c r="C2">
        <f>IF($Z2="","",IF(INDEX('Per Invoice'!C$2:C$1201,$Z2)="","",INDEX('Per Invoice'!C$2:C$1201,$Z2)))</f>
        <v/>
      </c>
      <c r="D2">
        <f>IF($Z2="","",IF(INDEX('Per Invoice'!D$2:D$1201,$Z2)="","",INDEX('Per Invoice'!D$2:D$1201,$Z2)))</f>
        <v/>
      </c>
      <c r="E2" s="14">
        <f>IF($Z2="","",IF(INDEX('Per Invoice'!E$2:E$1201,$Z2)="","",INDEX('Per Invoice'!E$2:E$1201,$Z2)))</f>
        <v/>
      </c>
      <c r="F2">
        <f>IF($Z2="","",IF(INDEX('Per Invoice'!F$2:F$1201,$Z2)="","",INDEX('Per Invoice'!F$2:F$1201,$Z2)))</f>
        <v/>
      </c>
      <c r="G2">
        <f>IF($Z2="","",IF(INDEX('Per Invoice'!G$2:G$1201,$Z2)="","",INDEX('Per Invoice'!G$2:G$1201,$Z2)))</f>
        <v/>
      </c>
      <c r="H2">
        <f>IF($Z2="","",IF(INDEX('Per Invoice'!H$2:H$1201,$Z2)="","",INDEX('Per Invoice'!H$2:H$1201,$Z2)))</f>
        <v/>
      </c>
      <c r="I2">
        <f>IF($Z2="","",IF(INDEX('Per Invoice'!I$2:I$1201,$Z2)="","",INDEX('Per Invoice'!I$2:I$1201,$Z2)))</f>
        <v/>
      </c>
      <c r="J2">
        <f>IF($Z2="","",IF(INDEX('Per Invoice'!J$2:J$1201,$Z2)="","",INDEX('Per Invoice'!J$2:J$1201,$Z2)))</f>
        <v/>
      </c>
      <c r="K2" s="8">
        <f>IF($Z2="","",IF(INDEX('Per Invoice'!K$2:K$1201,$Z2)="","",INDEX('Per Invoice'!K$2:K$1201,$Z2)))</f>
        <v/>
      </c>
      <c r="L2">
        <f>IF($Z2="","",IF(INDEX('Per Invoice'!L$2:L$1201,$Z2)="","",INDEX('Per Invoice'!L$2:L$1201,$Z2)))</f>
        <v/>
      </c>
      <c r="M2">
        <f>IF($Z2="","",IF(INDEX('Per Invoice'!M$2:M$1201,$Z2)="","",INDEX('Per Invoice'!M$2:M$1201,$Z2)))</f>
        <v/>
      </c>
      <c r="N2">
        <f>IF($Z2="","",IF(INDEX('Per Invoice'!N$2:N$1201,$Z2)="","",INDEX('Per Invoice'!N$2:N$1201,$Z2)))</f>
        <v/>
      </c>
      <c r="O2" s="8">
        <f>IF($Z2="","",IF(INDEX('Per Invoice'!O$2:O$1201,$Z2)="","",INDEX('Per Invoice'!O$2:O$1201,$Z2)))</f>
        <v/>
      </c>
      <c r="P2">
        <f>IF($Z2="","",IF(INDEX('Per Invoice'!P$2:P$1201,$Z2)="","",INDEX('Per Invoice'!P$2:P$1201,$Z2)))</f>
        <v/>
      </c>
      <c r="Q2" s="8">
        <f>IF($Z2="","",IF(INDEX('Per Invoice'!Q$2:Q$1201,$Z2)="","",INDEX('Per Invoice'!Q$2:Q$1201,$Z2)))</f>
        <v/>
      </c>
      <c r="R2" s="8">
        <f>IF($Z2="","",IF(INDEX('Per Invoice'!R$2:R$1201,$Z2)="","",INDEX('Per Invoice'!R$2:R$1201,$Z2)))</f>
        <v/>
      </c>
      <c r="S2">
        <f>IF($Z2="","",IF(INDEX('Per Invoice'!S$2:S$1201,$Z2)="","",INDEX('Per Invoice'!S$2:S$1201,$Z2)))</f>
        <v/>
      </c>
      <c r="T2" s="8">
        <f>IF($Z2="","",IF(INDEX('Per Invoice'!T$2:T$1201,$Z2)="","",INDEX('Per Invoice'!T$2:T$1201,$Z2)))</f>
        <v/>
      </c>
      <c r="U2" s="8">
        <f>IF($Z2="","",IF(INDEX('Per Invoice'!U$2:U$1201,$Z2)="","",INDEX('Per Invoice'!U$2:U$1201,$Z2)))</f>
        <v/>
      </c>
      <c r="V2" s="8">
        <f>IF($Z2="","",IF(INDEX('Per Invoice'!V$2:V$1201,$Z2)="","",INDEX('Per Invoice'!V$2:V$1201,$Z2)))</f>
        <v/>
      </c>
      <c r="W2" s="8">
        <f>IF($Z2="","",IF(INDEX('Per Invoice'!W$2:W$1201,$Z2)="","",INDEX('Per Invoice'!W$2:W$1201,$Z2)))</f>
        <v/>
      </c>
      <c r="X2" s="8">
        <f>IF($Z2="","",IF(INDEX('Per Invoice'!X$2:X$1201,$Z2)="","",INDEX('Per Invoice'!X$2:X$1201,$Z2)))</f>
        <v/>
      </c>
      <c r="Y2" s="8">
        <f>IF($Z2="","",IF(INDEX('Per Invoice'!Y$2:Y$1201,$Z2)="","",INDEX('Per Invoice'!Y$2:Y$1201,$Z2)))</f>
        <v/>
      </c>
      <c r="Z2" s="16">
        <f>IFERROR(MATCH(Settings!$C$26&amp;"|"&amp;ROWS($Z$2:$Z2),'Per Invoice'!$AB$2:$AB$1201,0),"")</f>
        <v/>
      </c>
    </row>
    <row r="3">
      <c r="A3">
        <f>IF($Z3="","",IF(INDEX('Per Invoice'!A$2:A$1201,$Z3)="","",INDEX('Per Invoice'!A$2:A$1201,$Z3)))</f>
        <v/>
      </c>
      <c r="B3">
        <f>IF($Z3="","",IF(INDEX('Per Invoice'!B$2:B$1201,$Z3)="","",INDEX('Per Invoice'!B$2:B$1201,$Z3)))</f>
        <v/>
      </c>
      <c r="C3">
        <f>IF($Z3="","",IF(INDEX('Per Invoice'!C$2:C$1201,$Z3)="","",INDEX('Per Invoice'!C$2:C$1201,$Z3)))</f>
        <v/>
      </c>
      <c r="D3">
        <f>IF($Z3="","",IF(INDEX('Per Invoice'!D$2:D$1201,$Z3)="","",INDEX('Per Invoice'!D$2:D$1201,$Z3)))</f>
        <v/>
      </c>
      <c r="E3" s="14">
        <f>IF($Z3="","",IF(INDEX('Per Invoice'!E$2:E$1201,$Z3)="","",INDEX('Per Invoice'!E$2:E$1201,$Z3)))</f>
        <v/>
      </c>
      <c r="F3">
        <f>IF($Z3="","",IF(INDEX('Per Invoice'!F$2:F$1201,$Z3)="","",INDEX('Per Invoice'!F$2:F$1201,$Z3)))</f>
        <v/>
      </c>
      <c r="G3">
        <f>IF($Z3="","",IF(INDEX('Per Invoice'!G$2:G$1201,$Z3)="","",INDEX('Per Invoice'!G$2:G$1201,$Z3)))</f>
        <v/>
      </c>
      <c r="H3">
        <f>IF($Z3="","",IF(INDEX('Per Invoice'!H$2:H$1201,$Z3)="","",INDEX('Per Invoice'!H$2:H$1201,$Z3)))</f>
        <v/>
      </c>
      <c r="I3">
        <f>IF($Z3="","",IF(INDEX('Per Invoice'!I$2:I$1201,$Z3)="","",INDEX('Per Invoice'!I$2:I$1201,$Z3)))</f>
        <v/>
      </c>
      <c r="J3">
        <f>IF($Z3="","",IF(INDEX('Per Invoice'!J$2:J$1201,$Z3)="","",INDEX('Per Invoice'!J$2:J$1201,$Z3)))</f>
        <v/>
      </c>
      <c r="K3" s="8">
        <f>IF($Z3="","",IF(INDEX('Per Invoice'!K$2:K$1201,$Z3)="","",INDEX('Per Invoice'!K$2:K$1201,$Z3)))</f>
        <v/>
      </c>
      <c r="L3">
        <f>IF($Z3="","",IF(INDEX('Per Invoice'!L$2:L$1201,$Z3)="","",INDEX('Per Invoice'!L$2:L$1201,$Z3)))</f>
        <v/>
      </c>
      <c r="M3">
        <f>IF($Z3="","",IF(INDEX('Per Invoice'!M$2:M$1201,$Z3)="","",INDEX('Per Invoice'!M$2:M$1201,$Z3)))</f>
        <v/>
      </c>
      <c r="N3">
        <f>IF($Z3="","",IF(INDEX('Per Invoice'!N$2:N$1201,$Z3)="","",INDEX('Per Invoice'!N$2:N$1201,$Z3)))</f>
        <v/>
      </c>
      <c r="O3" s="8">
        <f>IF($Z3="","",IF(INDEX('Per Invoice'!O$2:O$1201,$Z3)="","",INDEX('Per Invoice'!O$2:O$1201,$Z3)))</f>
        <v/>
      </c>
      <c r="P3">
        <f>IF($Z3="","",IF(INDEX('Per Invoice'!P$2:P$1201,$Z3)="","",INDEX('Per Invoice'!P$2:P$1201,$Z3)))</f>
        <v/>
      </c>
      <c r="Q3" s="8">
        <f>IF($Z3="","",IF(INDEX('Per Invoice'!Q$2:Q$1201,$Z3)="","",INDEX('Per Invoice'!Q$2:Q$1201,$Z3)))</f>
        <v/>
      </c>
      <c r="R3" s="8">
        <f>IF($Z3="","",IF(INDEX('Per Invoice'!R$2:R$1201,$Z3)="","",INDEX('Per Invoice'!R$2:R$1201,$Z3)))</f>
        <v/>
      </c>
      <c r="S3">
        <f>IF($Z3="","",IF(INDEX('Per Invoice'!S$2:S$1201,$Z3)="","",INDEX('Per Invoice'!S$2:S$1201,$Z3)))</f>
        <v/>
      </c>
      <c r="T3" s="8">
        <f>IF($Z3="","",IF(INDEX('Per Invoice'!T$2:T$1201,$Z3)="","",INDEX('Per Invoice'!T$2:T$1201,$Z3)))</f>
        <v/>
      </c>
      <c r="U3" s="8">
        <f>IF($Z3="","",IF(INDEX('Per Invoice'!U$2:U$1201,$Z3)="","",INDEX('Per Invoice'!U$2:U$1201,$Z3)))</f>
        <v/>
      </c>
      <c r="V3" s="8">
        <f>IF($Z3="","",IF(INDEX('Per Invoice'!V$2:V$1201,$Z3)="","",INDEX('Per Invoice'!V$2:V$1201,$Z3)))</f>
        <v/>
      </c>
      <c r="W3" s="8">
        <f>IF($Z3="","",IF(INDEX('Per Invoice'!W$2:W$1201,$Z3)="","",INDEX('Per Invoice'!W$2:W$1201,$Z3)))</f>
        <v/>
      </c>
      <c r="X3" s="8">
        <f>IF($Z3="","",IF(INDEX('Per Invoice'!X$2:X$1201,$Z3)="","",INDEX('Per Invoice'!X$2:X$1201,$Z3)))</f>
        <v/>
      </c>
      <c r="Y3" s="8">
        <f>IF($Z3="","",IF(INDEX('Per Invoice'!Y$2:Y$1201,$Z3)="","",INDEX('Per Invoice'!Y$2:Y$1201,$Z3)))</f>
        <v/>
      </c>
      <c r="Z3" s="16">
        <f>IFERROR(MATCH(Settings!$C$26&amp;"|"&amp;ROWS($Z$2:$Z3),'Per Invoice'!$AB$2:$AB$1201,0),"")</f>
        <v/>
      </c>
    </row>
    <row r="4">
      <c r="A4">
        <f>IF($Z4="","",IF(INDEX('Per Invoice'!A$2:A$1201,$Z4)="","",INDEX('Per Invoice'!A$2:A$1201,$Z4)))</f>
        <v/>
      </c>
      <c r="B4">
        <f>IF($Z4="","",IF(INDEX('Per Invoice'!B$2:B$1201,$Z4)="","",INDEX('Per Invoice'!B$2:B$1201,$Z4)))</f>
        <v/>
      </c>
      <c r="C4">
        <f>IF($Z4="","",IF(INDEX('Per Invoice'!C$2:C$1201,$Z4)="","",INDEX('Per Invoice'!C$2:C$1201,$Z4)))</f>
        <v/>
      </c>
      <c r="D4">
        <f>IF($Z4="","",IF(INDEX('Per Invoice'!D$2:D$1201,$Z4)="","",INDEX('Per Invoice'!D$2:D$1201,$Z4)))</f>
        <v/>
      </c>
      <c r="E4" s="14">
        <f>IF($Z4="","",IF(INDEX('Per Invoice'!E$2:E$1201,$Z4)="","",INDEX('Per Invoice'!E$2:E$1201,$Z4)))</f>
        <v/>
      </c>
      <c r="F4">
        <f>IF($Z4="","",IF(INDEX('Per Invoice'!F$2:F$1201,$Z4)="","",INDEX('Per Invoice'!F$2:F$1201,$Z4)))</f>
        <v/>
      </c>
      <c r="G4">
        <f>IF($Z4="","",IF(INDEX('Per Invoice'!G$2:G$1201,$Z4)="","",INDEX('Per Invoice'!G$2:G$1201,$Z4)))</f>
        <v/>
      </c>
      <c r="H4">
        <f>IF($Z4="","",IF(INDEX('Per Invoice'!H$2:H$1201,$Z4)="","",INDEX('Per Invoice'!H$2:H$1201,$Z4)))</f>
        <v/>
      </c>
      <c r="I4">
        <f>IF($Z4="","",IF(INDEX('Per Invoice'!I$2:I$1201,$Z4)="","",INDEX('Per Invoice'!I$2:I$1201,$Z4)))</f>
        <v/>
      </c>
      <c r="J4">
        <f>IF($Z4="","",IF(INDEX('Per Invoice'!J$2:J$1201,$Z4)="","",INDEX('Per Invoice'!J$2:J$1201,$Z4)))</f>
        <v/>
      </c>
      <c r="K4" s="8">
        <f>IF($Z4="","",IF(INDEX('Per Invoice'!K$2:K$1201,$Z4)="","",INDEX('Per Invoice'!K$2:K$1201,$Z4)))</f>
        <v/>
      </c>
      <c r="L4">
        <f>IF($Z4="","",IF(INDEX('Per Invoice'!L$2:L$1201,$Z4)="","",INDEX('Per Invoice'!L$2:L$1201,$Z4)))</f>
        <v/>
      </c>
      <c r="M4">
        <f>IF($Z4="","",IF(INDEX('Per Invoice'!M$2:M$1201,$Z4)="","",INDEX('Per Invoice'!M$2:M$1201,$Z4)))</f>
        <v/>
      </c>
      <c r="N4">
        <f>IF($Z4="","",IF(INDEX('Per Invoice'!N$2:N$1201,$Z4)="","",INDEX('Per Invoice'!N$2:N$1201,$Z4)))</f>
        <v/>
      </c>
      <c r="O4" s="8">
        <f>IF($Z4="","",IF(INDEX('Per Invoice'!O$2:O$1201,$Z4)="","",INDEX('Per Invoice'!O$2:O$1201,$Z4)))</f>
        <v/>
      </c>
      <c r="P4">
        <f>IF($Z4="","",IF(INDEX('Per Invoice'!P$2:P$1201,$Z4)="","",INDEX('Per Invoice'!P$2:P$1201,$Z4)))</f>
        <v/>
      </c>
      <c r="Q4" s="8">
        <f>IF($Z4="","",IF(INDEX('Per Invoice'!Q$2:Q$1201,$Z4)="","",INDEX('Per Invoice'!Q$2:Q$1201,$Z4)))</f>
        <v/>
      </c>
      <c r="R4" s="8">
        <f>IF($Z4="","",IF(INDEX('Per Invoice'!R$2:R$1201,$Z4)="","",INDEX('Per Invoice'!R$2:R$1201,$Z4)))</f>
        <v/>
      </c>
      <c r="S4">
        <f>IF($Z4="","",IF(INDEX('Per Invoice'!S$2:S$1201,$Z4)="","",INDEX('Per Invoice'!S$2:S$1201,$Z4)))</f>
        <v/>
      </c>
      <c r="T4" s="8">
        <f>IF($Z4="","",IF(INDEX('Per Invoice'!T$2:T$1201,$Z4)="","",INDEX('Per Invoice'!T$2:T$1201,$Z4)))</f>
        <v/>
      </c>
      <c r="U4" s="8">
        <f>IF($Z4="","",IF(INDEX('Per Invoice'!U$2:U$1201,$Z4)="","",INDEX('Per Invoice'!U$2:U$1201,$Z4)))</f>
        <v/>
      </c>
      <c r="V4" s="8">
        <f>IF($Z4="","",IF(INDEX('Per Invoice'!V$2:V$1201,$Z4)="","",INDEX('Per Invoice'!V$2:V$1201,$Z4)))</f>
        <v/>
      </c>
      <c r="W4" s="8">
        <f>IF($Z4="","",IF(INDEX('Per Invoice'!W$2:W$1201,$Z4)="","",INDEX('Per Invoice'!W$2:W$1201,$Z4)))</f>
        <v/>
      </c>
      <c r="X4" s="8">
        <f>IF($Z4="","",IF(INDEX('Per Invoice'!X$2:X$1201,$Z4)="","",INDEX('Per Invoice'!X$2:X$1201,$Z4)))</f>
        <v/>
      </c>
      <c r="Y4" s="8">
        <f>IF($Z4="","",IF(INDEX('Per Invoice'!Y$2:Y$1201,$Z4)="","",INDEX('Per Invoice'!Y$2:Y$1201,$Z4)))</f>
        <v/>
      </c>
      <c r="Z4" s="16">
        <f>IFERROR(MATCH(Settings!$C$26&amp;"|"&amp;ROWS($Z$2:$Z4),'Per Invoice'!$AB$2:$AB$1201,0),"")</f>
        <v/>
      </c>
    </row>
    <row r="5">
      <c r="A5">
        <f>IF($Z5="","",IF(INDEX('Per Invoice'!A$2:A$1201,$Z5)="","",INDEX('Per Invoice'!A$2:A$1201,$Z5)))</f>
        <v/>
      </c>
      <c r="B5">
        <f>IF($Z5="","",IF(INDEX('Per Invoice'!B$2:B$1201,$Z5)="","",INDEX('Per Invoice'!B$2:B$1201,$Z5)))</f>
        <v/>
      </c>
      <c r="C5">
        <f>IF($Z5="","",IF(INDEX('Per Invoice'!C$2:C$1201,$Z5)="","",INDEX('Per Invoice'!C$2:C$1201,$Z5)))</f>
        <v/>
      </c>
      <c r="D5">
        <f>IF($Z5="","",IF(INDEX('Per Invoice'!D$2:D$1201,$Z5)="","",INDEX('Per Invoice'!D$2:D$1201,$Z5)))</f>
        <v/>
      </c>
      <c r="E5" s="14">
        <f>IF($Z5="","",IF(INDEX('Per Invoice'!E$2:E$1201,$Z5)="","",INDEX('Per Invoice'!E$2:E$1201,$Z5)))</f>
        <v/>
      </c>
      <c r="F5">
        <f>IF($Z5="","",IF(INDEX('Per Invoice'!F$2:F$1201,$Z5)="","",INDEX('Per Invoice'!F$2:F$1201,$Z5)))</f>
        <v/>
      </c>
      <c r="G5">
        <f>IF($Z5="","",IF(INDEX('Per Invoice'!G$2:G$1201,$Z5)="","",INDEX('Per Invoice'!G$2:G$1201,$Z5)))</f>
        <v/>
      </c>
      <c r="H5">
        <f>IF($Z5="","",IF(INDEX('Per Invoice'!H$2:H$1201,$Z5)="","",INDEX('Per Invoice'!H$2:H$1201,$Z5)))</f>
        <v/>
      </c>
      <c r="I5">
        <f>IF($Z5="","",IF(INDEX('Per Invoice'!I$2:I$1201,$Z5)="","",INDEX('Per Invoice'!I$2:I$1201,$Z5)))</f>
        <v/>
      </c>
      <c r="J5">
        <f>IF($Z5="","",IF(INDEX('Per Invoice'!J$2:J$1201,$Z5)="","",INDEX('Per Invoice'!J$2:J$1201,$Z5)))</f>
        <v/>
      </c>
      <c r="K5" s="8">
        <f>IF($Z5="","",IF(INDEX('Per Invoice'!K$2:K$1201,$Z5)="","",INDEX('Per Invoice'!K$2:K$1201,$Z5)))</f>
        <v/>
      </c>
      <c r="L5">
        <f>IF($Z5="","",IF(INDEX('Per Invoice'!L$2:L$1201,$Z5)="","",INDEX('Per Invoice'!L$2:L$1201,$Z5)))</f>
        <v/>
      </c>
      <c r="M5">
        <f>IF($Z5="","",IF(INDEX('Per Invoice'!M$2:M$1201,$Z5)="","",INDEX('Per Invoice'!M$2:M$1201,$Z5)))</f>
        <v/>
      </c>
      <c r="N5">
        <f>IF($Z5="","",IF(INDEX('Per Invoice'!N$2:N$1201,$Z5)="","",INDEX('Per Invoice'!N$2:N$1201,$Z5)))</f>
        <v/>
      </c>
      <c r="O5" s="8">
        <f>IF($Z5="","",IF(INDEX('Per Invoice'!O$2:O$1201,$Z5)="","",INDEX('Per Invoice'!O$2:O$1201,$Z5)))</f>
        <v/>
      </c>
      <c r="P5">
        <f>IF($Z5="","",IF(INDEX('Per Invoice'!P$2:P$1201,$Z5)="","",INDEX('Per Invoice'!P$2:P$1201,$Z5)))</f>
        <v/>
      </c>
      <c r="Q5" s="8">
        <f>IF($Z5="","",IF(INDEX('Per Invoice'!Q$2:Q$1201,$Z5)="","",INDEX('Per Invoice'!Q$2:Q$1201,$Z5)))</f>
        <v/>
      </c>
      <c r="R5" s="8">
        <f>IF($Z5="","",IF(INDEX('Per Invoice'!R$2:R$1201,$Z5)="","",INDEX('Per Invoice'!R$2:R$1201,$Z5)))</f>
        <v/>
      </c>
      <c r="S5">
        <f>IF($Z5="","",IF(INDEX('Per Invoice'!S$2:S$1201,$Z5)="","",INDEX('Per Invoice'!S$2:S$1201,$Z5)))</f>
        <v/>
      </c>
      <c r="T5" s="8">
        <f>IF($Z5="","",IF(INDEX('Per Invoice'!T$2:T$1201,$Z5)="","",INDEX('Per Invoice'!T$2:T$1201,$Z5)))</f>
        <v/>
      </c>
      <c r="U5" s="8">
        <f>IF($Z5="","",IF(INDEX('Per Invoice'!U$2:U$1201,$Z5)="","",INDEX('Per Invoice'!U$2:U$1201,$Z5)))</f>
        <v/>
      </c>
      <c r="V5" s="8">
        <f>IF($Z5="","",IF(INDEX('Per Invoice'!V$2:V$1201,$Z5)="","",INDEX('Per Invoice'!V$2:V$1201,$Z5)))</f>
        <v/>
      </c>
      <c r="W5" s="8">
        <f>IF($Z5="","",IF(INDEX('Per Invoice'!W$2:W$1201,$Z5)="","",INDEX('Per Invoice'!W$2:W$1201,$Z5)))</f>
        <v/>
      </c>
      <c r="X5" s="8">
        <f>IF($Z5="","",IF(INDEX('Per Invoice'!X$2:X$1201,$Z5)="","",INDEX('Per Invoice'!X$2:X$1201,$Z5)))</f>
        <v/>
      </c>
      <c r="Y5" s="8">
        <f>IF($Z5="","",IF(INDEX('Per Invoice'!Y$2:Y$1201,$Z5)="","",INDEX('Per Invoice'!Y$2:Y$1201,$Z5)))</f>
        <v/>
      </c>
      <c r="Z5" s="16">
        <f>IFERROR(MATCH(Settings!$C$26&amp;"|"&amp;ROWS($Z$2:$Z5),'Per Invoice'!$AB$2:$AB$1201,0),"")</f>
        <v/>
      </c>
    </row>
    <row r="6">
      <c r="A6">
        <f>IF($Z6="","",IF(INDEX('Per Invoice'!A$2:A$1201,$Z6)="","",INDEX('Per Invoice'!A$2:A$1201,$Z6)))</f>
        <v/>
      </c>
      <c r="B6">
        <f>IF($Z6="","",IF(INDEX('Per Invoice'!B$2:B$1201,$Z6)="","",INDEX('Per Invoice'!B$2:B$1201,$Z6)))</f>
        <v/>
      </c>
      <c r="C6">
        <f>IF($Z6="","",IF(INDEX('Per Invoice'!C$2:C$1201,$Z6)="","",INDEX('Per Invoice'!C$2:C$1201,$Z6)))</f>
        <v/>
      </c>
      <c r="D6">
        <f>IF($Z6="","",IF(INDEX('Per Invoice'!D$2:D$1201,$Z6)="","",INDEX('Per Invoice'!D$2:D$1201,$Z6)))</f>
        <v/>
      </c>
      <c r="E6" s="14">
        <f>IF($Z6="","",IF(INDEX('Per Invoice'!E$2:E$1201,$Z6)="","",INDEX('Per Invoice'!E$2:E$1201,$Z6)))</f>
        <v/>
      </c>
      <c r="F6">
        <f>IF($Z6="","",IF(INDEX('Per Invoice'!F$2:F$1201,$Z6)="","",INDEX('Per Invoice'!F$2:F$1201,$Z6)))</f>
        <v/>
      </c>
      <c r="G6">
        <f>IF($Z6="","",IF(INDEX('Per Invoice'!G$2:G$1201,$Z6)="","",INDEX('Per Invoice'!G$2:G$1201,$Z6)))</f>
        <v/>
      </c>
      <c r="H6">
        <f>IF($Z6="","",IF(INDEX('Per Invoice'!H$2:H$1201,$Z6)="","",INDEX('Per Invoice'!H$2:H$1201,$Z6)))</f>
        <v/>
      </c>
      <c r="I6">
        <f>IF($Z6="","",IF(INDEX('Per Invoice'!I$2:I$1201,$Z6)="","",INDEX('Per Invoice'!I$2:I$1201,$Z6)))</f>
        <v/>
      </c>
      <c r="J6">
        <f>IF($Z6="","",IF(INDEX('Per Invoice'!J$2:J$1201,$Z6)="","",INDEX('Per Invoice'!J$2:J$1201,$Z6)))</f>
        <v/>
      </c>
      <c r="K6" s="8">
        <f>IF($Z6="","",IF(INDEX('Per Invoice'!K$2:K$1201,$Z6)="","",INDEX('Per Invoice'!K$2:K$1201,$Z6)))</f>
        <v/>
      </c>
      <c r="L6">
        <f>IF($Z6="","",IF(INDEX('Per Invoice'!L$2:L$1201,$Z6)="","",INDEX('Per Invoice'!L$2:L$1201,$Z6)))</f>
        <v/>
      </c>
      <c r="M6">
        <f>IF($Z6="","",IF(INDEX('Per Invoice'!M$2:M$1201,$Z6)="","",INDEX('Per Invoice'!M$2:M$1201,$Z6)))</f>
        <v/>
      </c>
      <c r="N6">
        <f>IF($Z6="","",IF(INDEX('Per Invoice'!N$2:N$1201,$Z6)="","",INDEX('Per Invoice'!N$2:N$1201,$Z6)))</f>
        <v/>
      </c>
      <c r="O6" s="8">
        <f>IF($Z6="","",IF(INDEX('Per Invoice'!O$2:O$1201,$Z6)="","",INDEX('Per Invoice'!O$2:O$1201,$Z6)))</f>
        <v/>
      </c>
      <c r="P6">
        <f>IF($Z6="","",IF(INDEX('Per Invoice'!P$2:P$1201,$Z6)="","",INDEX('Per Invoice'!P$2:P$1201,$Z6)))</f>
        <v/>
      </c>
      <c r="Q6" s="8">
        <f>IF($Z6="","",IF(INDEX('Per Invoice'!Q$2:Q$1201,$Z6)="","",INDEX('Per Invoice'!Q$2:Q$1201,$Z6)))</f>
        <v/>
      </c>
      <c r="R6" s="8">
        <f>IF($Z6="","",IF(INDEX('Per Invoice'!R$2:R$1201,$Z6)="","",INDEX('Per Invoice'!R$2:R$1201,$Z6)))</f>
        <v/>
      </c>
      <c r="S6">
        <f>IF($Z6="","",IF(INDEX('Per Invoice'!S$2:S$1201,$Z6)="","",INDEX('Per Invoice'!S$2:S$1201,$Z6)))</f>
        <v/>
      </c>
      <c r="T6" s="8">
        <f>IF($Z6="","",IF(INDEX('Per Invoice'!T$2:T$1201,$Z6)="","",INDEX('Per Invoice'!T$2:T$1201,$Z6)))</f>
        <v/>
      </c>
      <c r="U6" s="8">
        <f>IF($Z6="","",IF(INDEX('Per Invoice'!U$2:U$1201,$Z6)="","",INDEX('Per Invoice'!U$2:U$1201,$Z6)))</f>
        <v/>
      </c>
      <c r="V6" s="8">
        <f>IF($Z6="","",IF(INDEX('Per Invoice'!V$2:V$1201,$Z6)="","",INDEX('Per Invoice'!V$2:V$1201,$Z6)))</f>
        <v/>
      </c>
      <c r="W6" s="8">
        <f>IF($Z6="","",IF(INDEX('Per Invoice'!W$2:W$1201,$Z6)="","",INDEX('Per Invoice'!W$2:W$1201,$Z6)))</f>
        <v/>
      </c>
      <c r="X6" s="8">
        <f>IF($Z6="","",IF(INDEX('Per Invoice'!X$2:X$1201,$Z6)="","",INDEX('Per Invoice'!X$2:X$1201,$Z6)))</f>
        <v/>
      </c>
      <c r="Y6" s="8">
        <f>IF($Z6="","",IF(INDEX('Per Invoice'!Y$2:Y$1201,$Z6)="","",INDEX('Per Invoice'!Y$2:Y$1201,$Z6)))</f>
        <v/>
      </c>
      <c r="Z6" s="16">
        <f>IFERROR(MATCH(Settings!$C$26&amp;"|"&amp;ROWS($Z$2:$Z6),'Per Invoice'!$AB$2:$AB$1201,0),"")</f>
        <v/>
      </c>
    </row>
    <row r="7">
      <c r="A7">
        <f>IF($Z7="","",IF(INDEX('Per Invoice'!A$2:A$1201,$Z7)="","",INDEX('Per Invoice'!A$2:A$1201,$Z7)))</f>
        <v/>
      </c>
      <c r="B7">
        <f>IF($Z7="","",IF(INDEX('Per Invoice'!B$2:B$1201,$Z7)="","",INDEX('Per Invoice'!B$2:B$1201,$Z7)))</f>
        <v/>
      </c>
      <c r="C7">
        <f>IF($Z7="","",IF(INDEX('Per Invoice'!C$2:C$1201,$Z7)="","",INDEX('Per Invoice'!C$2:C$1201,$Z7)))</f>
        <v/>
      </c>
      <c r="D7">
        <f>IF($Z7="","",IF(INDEX('Per Invoice'!D$2:D$1201,$Z7)="","",INDEX('Per Invoice'!D$2:D$1201,$Z7)))</f>
        <v/>
      </c>
      <c r="E7" s="14">
        <f>IF($Z7="","",IF(INDEX('Per Invoice'!E$2:E$1201,$Z7)="","",INDEX('Per Invoice'!E$2:E$1201,$Z7)))</f>
        <v/>
      </c>
      <c r="F7">
        <f>IF($Z7="","",IF(INDEX('Per Invoice'!F$2:F$1201,$Z7)="","",INDEX('Per Invoice'!F$2:F$1201,$Z7)))</f>
        <v/>
      </c>
      <c r="G7">
        <f>IF($Z7="","",IF(INDEX('Per Invoice'!G$2:G$1201,$Z7)="","",INDEX('Per Invoice'!G$2:G$1201,$Z7)))</f>
        <v/>
      </c>
      <c r="H7">
        <f>IF($Z7="","",IF(INDEX('Per Invoice'!H$2:H$1201,$Z7)="","",INDEX('Per Invoice'!H$2:H$1201,$Z7)))</f>
        <v/>
      </c>
      <c r="I7">
        <f>IF($Z7="","",IF(INDEX('Per Invoice'!I$2:I$1201,$Z7)="","",INDEX('Per Invoice'!I$2:I$1201,$Z7)))</f>
        <v/>
      </c>
      <c r="J7">
        <f>IF($Z7="","",IF(INDEX('Per Invoice'!J$2:J$1201,$Z7)="","",INDEX('Per Invoice'!J$2:J$1201,$Z7)))</f>
        <v/>
      </c>
      <c r="K7" s="8">
        <f>IF($Z7="","",IF(INDEX('Per Invoice'!K$2:K$1201,$Z7)="","",INDEX('Per Invoice'!K$2:K$1201,$Z7)))</f>
        <v/>
      </c>
      <c r="L7">
        <f>IF($Z7="","",IF(INDEX('Per Invoice'!L$2:L$1201,$Z7)="","",INDEX('Per Invoice'!L$2:L$1201,$Z7)))</f>
        <v/>
      </c>
      <c r="M7">
        <f>IF($Z7="","",IF(INDEX('Per Invoice'!M$2:M$1201,$Z7)="","",INDEX('Per Invoice'!M$2:M$1201,$Z7)))</f>
        <v/>
      </c>
      <c r="N7">
        <f>IF($Z7="","",IF(INDEX('Per Invoice'!N$2:N$1201,$Z7)="","",INDEX('Per Invoice'!N$2:N$1201,$Z7)))</f>
        <v/>
      </c>
      <c r="O7" s="8">
        <f>IF($Z7="","",IF(INDEX('Per Invoice'!O$2:O$1201,$Z7)="","",INDEX('Per Invoice'!O$2:O$1201,$Z7)))</f>
        <v/>
      </c>
      <c r="P7">
        <f>IF($Z7="","",IF(INDEX('Per Invoice'!P$2:P$1201,$Z7)="","",INDEX('Per Invoice'!P$2:P$1201,$Z7)))</f>
        <v/>
      </c>
      <c r="Q7" s="8">
        <f>IF($Z7="","",IF(INDEX('Per Invoice'!Q$2:Q$1201,$Z7)="","",INDEX('Per Invoice'!Q$2:Q$1201,$Z7)))</f>
        <v/>
      </c>
      <c r="R7" s="8">
        <f>IF($Z7="","",IF(INDEX('Per Invoice'!R$2:R$1201,$Z7)="","",INDEX('Per Invoice'!R$2:R$1201,$Z7)))</f>
        <v/>
      </c>
      <c r="S7">
        <f>IF($Z7="","",IF(INDEX('Per Invoice'!S$2:S$1201,$Z7)="","",INDEX('Per Invoice'!S$2:S$1201,$Z7)))</f>
        <v/>
      </c>
      <c r="T7" s="8">
        <f>IF($Z7="","",IF(INDEX('Per Invoice'!T$2:T$1201,$Z7)="","",INDEX('Per Invoice'!T$2:T$1201,$Z7)))</f>
        <v/>
      </c>
      <c r="U7" s="8">
        <f>IF($Z7="","",IF(INDEX('Per Invoice'!U$2:U$1201,$Z7)="","",INDEX('Per Invoice'!U$2:U$1201,$Z7)))</f>
        <v/>
      </c>
      <c r="V7" s="8">
        <f>IF($Z7="","",IF(INDEX('Per Invoice'!V$2:V$1201,$Z7)="","",INDEX('Per Invoice'!V$2:V$1201,$Z7)))</f>
        <v/>
      </c>
      <c r="W7" s="8">
        <f>IF($Z7="","",IF(INDEX('Per Invoice'!W$2:W$1201,$Z7)="","",INDEX('Per Invoice'!W$2:W$1201,$Z7)))</f>
        <v/>
      </c>
      <c r="X7" s="8">
        <f>IF($Z7="","",IF(INDEX('Per Invoice'!X$2:X$1201,$Z7)="","",INDEX('Per Invoice'!X$2:X$1201,$Z7)))</f>
        <v/>
      </c>
      <c r="Y7" s="8">
        <f>IF($Z7="","",IF(INDEX('Per Invoice'!Y$2:Y$1201,$Z7)="","",INDEX('Per Invoice'!Y$2:Y$1201,$Z7)))</f>
        <v/>
      </c>
      <c r="Z7" s="16">
        <f>IFERROR(MATCH(Settings!$C$26&amp;"|"&amp;ROWS($Z$2:$Z7),'Per Invoice'!$AB$2:$AB$1201,0),"")</f>
        <v/>
      </c>
    </row>
    <row r="8">
      <c r="A8">
        <f>IF($Z8="","",IF(INDEX('Per Invoice'!A$2:A$1201,$Z8)="","",INDEX('Per Invoice'!A$2:A$1201,$Z8)))</f>
        <v/>
      </c>
      <c r="B8">
        <f>IF($Z8="","",IF(INDEX('Per Invoice'!B$2:B$1201,$Z8)="","",INDEX('Per Invoice'!B$2:B$1201,$Z8)))</f>
        <v/>
      </c>
      <c r="C8">
        <f>IF($Z8="","",IF(INDEX('Per Invoice'!C$2:C$1201,$Z8)="","",INDEX('Per Invoice'!C$2:C$1201,$Z8)))</f>
        <v/>
      </c>
      <c r="D8">
        <f>IF($Z8="","",IF(INDEX('Per Invoice'!D$2:D$1201,$Z8)="","",INDEX('Per Invoice'!D$2:D$1201,$Z8)))</f>
        <v/>
      </c>
      <c r="E8" s="14">
        <f>IF($Z8="","",IF(INDEX('Per Invoice'!E$2:E$1201,$Z8)="","",INDEX('Per Invoice'!E$2:E$1201,$Z8)))</f>
        <v/>
      </c>
      <c r="F8">
        <f>IF($Z8="","",IF(INDEX('Per Invoice'!F$2:F$1201,$Z8)="","",INDEX('Per Invoice'!F$2:F$1201,$Z8)))</f>
        <v/>
      </c>
      <c r="G8">
        <f>IF($Z8="","",IF(INDEX('Per Invoice'!G$2:G$1201,$Z8)="","",INDEX('Per Invoice'!G$2:G$1201,$Z8)))</f>
        <v/>
      </c>
      <c r="H8">
        <f>IF($Z8="","",IF(INDEX('Per Invoice'!H$2:H$1201,$Z8)="","",INDEX('Per Invoice'!H$2:H$1201,$Z8)))</f>
        <v/>
      </c>
      <c r="I8">
        <f>IF($Z8="","",IF(INDEX('Per Invoice'!I$2:I$1201,$Z8)="","",INDEX('Per Invoice'!I$2:I$1201,$Z8)))</f>
        <v/>
      </c>
      <c r="J8">
        <f>IF($Z8="","",IF(INDEX('Per Invoice'!J$2:J$1201,$Z8)="","",INDEX('Per Invoice'!J$2:J$1201,$Z8)))</f>
        <v/>
      </c>
      <c r="K8" s="8">
        <f>IF($Z8="","",IF(INDEX('Per Invoice'!K$2:K$1201,$Z8)="","",INDEX('Per Invoice'!K$2:K$1201,$Z8)))</f>
        <v/>
      </c>
      <c r="L8">
        <f>IF($Z8="","",IF(INDEX('Per Invoice'!L$2:L$1201,$Z8)="","",INDEX('Per Invoice'!L$2:L$1201,$Z8)))</f>
        <v/>
      </c>
      <c r="M8">
        <f>IF($Z8="","",IF(INDEX('Per Invoice'!M$2:M$1201,$Z8)="","",INDEX('Per Invoice'!M$2:M$1201,$Z8)))</f>
        <v/>
      </c>
      <c r="N8">
        <f>IF($Z8="","",IF(INDEX('Per Invoice'!N$2:N$1201,$Z8)="","",INDEX('Per Invoice'!N$2:N$1201,$Z8)))</f>
        <v/>
      </c>
      <c r="O8" s="8">
        <f>IF($Z8="","",IF(INDEX('Per Invoice'!O$2:O$1201,$Z8)="","",INDEX('Per Invoice'!O$2:O$1201,$Z8)))</f>
        <v/>
      </c>
      <c r="P8">
        <f>IF($Z8="","",IF(INDEX('Per Invoice'!P$2:P$1201,$Z8)="","",INDEX('Per Invoice'!P$2:P$1201,$Z8)))</f>
        <v/>
      </c>
      <c r="Q8" s="8">
        <f>IF($Z8="","",IF(INDEX('Per Invoice'!Q$2:Q$1201,$Z8)="","",INDEX('Per Invoice'!Q$2:Q$1201,$Z8)))</f>
        <v/>
      </c>
      <c r="R8" s="8">
        <f>IF($Z8="","",IF(INDEX('Per Invoice'!R$2:R$1201,$Z8)="","",INDEX('Per Invoice'!R$2:R$1201,$Z8)))</f>
        <v/>
      </c>
      <c r="S8">
        <f>IF($Z8="","",IF(INDEX('Per Invoice'!S$2:S$1201,$Z8)="","",INDEX('Per Invoice'!S$2:S$1201,$Z8)))</f>
        <v/>
      </c>
      <c r="T8" s="8">
        <f>IF($Z8="","",IF(INDEX('Per Invoice'!T$2:T$1201,$Z8)="","",INDEX('Per Invoice'!T$2:T$1201,$Z8)))</f>
        <v/>
      </c>
      <c r="U8" s="8">
        <f>IF($Z8="","",IF(INDEX('Per Invoice'!U$2:U$1201,$Z8)="","",INDEX('Per Invoice'!U$2:U$1201,$Z8)))</f>
        <v/>
      </c>
      <c r="V8" s="8">
        <f>IF($Z8="","",IF(INDEX('Per Invoice'!V$2:V$1201,$Z8)="","",INDEX('Per Invoice'!V$2:V$1201,$Z8)))</f>
        <v/>
      </c>
      <c r="W8" s="8">
        <f>IF($Z8="","",IF(INDEX('Per Invoice'!W$2:W$1201,$Z8)="","",INDEX('Per Invoice'!W$2:W$1201,$Z8)))</f>
        <v/>
      </c>
      <c r="X8" s="8">
        <f>IF($Z8="","",IF(INDEX('Per Invoice'!X$2:X$1201,$Z8)="","",INDEX('Per Invoice'!X$2:X$1201,$Z8)))</f>
        <v/>
      </c>
      <c r="Y8" s="8">
        <f>IF($Z8="","",IF(INDEX('Per Invoice'!Y$2:Y$1201,$Z8)="","",INDEX('Per Invoice'!Y$2:Y$1201,$Z8)))</f>
        <v/>
      </c>
      <c r="Z8" s="16">
        <f>IFERROR(MATCH(Settings!$C$26&amp;"|"&amp;ROWS($Z$2:$Z8),'Per Invoice'!$AB$2:$AB$1201,0),"")</f>
        <v/>
      </c>
    </row>
    <row r="9">
      <c r="A9">
        <f>IF($Z9="","",IF(INDEX('Per Invoice'!A$2:A$1201,$Z9)="","",INDEX('Per Invoice'!A$2:A$1201,$Z9)))</f>
        <v/>
      </c>
      <c r="B9">
        <f>IF($Z9="","",IF(INDEX('Per Invoice'!B$2:B$1201,$Z9)="","",INDEX('Per Invoice'!B$2:B$1201,$Z9)))</f>
        <v/>
      </c>
      <c r="C9">
        <f>IF($Z9="","",IF(INDEX('Per Invoice'!C$2:C$1201,$Z9)="","",INDEX('Per Invoice'!C$2:C$1201,$Z9)))</f>
        <v/>
      </c>
      <c r="D9">
        <f>IF($Z9="","",IF(INDEX('Per Invoice'!D$2:D$1201,$Z9)="","",INDEX('Per Invoice'!D$2:D$1201,$Z9)))</f>
        <v/>
      </c>
      <c r="E9" s="14">
        <f>IF($Z9="","",IF(INDEX('Per Invoice'!E$2:E$1201,$Z9)="","",INDEX('Per Invoice'!E$2:E$1201,$Z9)))</f>
        <v/>
      </c>
      <c r="F9">
        <f>IF($Z9="","",IF(INDEX('Per Invoice'!F$2:F$1201,$Z9)="","",INDEX('Per Invoice'!F$2:F$1201,$Z9)))</f>
        <v/>
      </c>
      <c r="G9">
        <f>IF($Z9="","",IF(INDEX('Per Invoice'!G$2:G$1201,$Z9)="","",INDEX('Per Invoice'!G$2:G$1201,$Z9)))</f>
        <v/>
      </c>
      <c r="H9">
        <f>IF($Z9="","",IF(INDEX('Per Invoice'!H$2:H$1201,$Z9)="","",INDEX('Per Invoice'!H$2:H$1201,$Z9)))</f>
        <v/>
      </c>
      <c r="I9">
        <f>IF($Z9="","",IF(INDEX('Per Invoice'!I$2:I$1201,$Z9)="","",INDEX('Per Invoice'!I$2:I$1201,$Z9)))</f>
        <v/>
      </c>
      <c r="J9">
        <f>IF($Z9="","",IF(INDEX('Per Invoice'!J$2:J$1201,$Z9)="","",INDEX('Per Invoice'!J$2:J$1201,$Z9)))</f>
        <v/>
      </c>
      <c r="K9" s="8">
        <f>IF($Z9="","",IF(INDEX('Per Invoice'!K$2:K$1201,$Z9)="","",INDEX('Per Invoice'!K$2:K$1201,$Z9)))</f>
        <v/>
      </c>
      <c r="L9">
        <f>IF($Z9="","",IF(INDEX('Per Invoice'!L$2:L$1201,$Z9)="","",INDEX('Per Invoice'!L$2:L$1201,$Z9)))</f>
        <v/>
      </c>
      <c r="M9">
        <f>IF($Z9="","",IF(INDEX('Per Invoice'!M$2:M$1201,$Z9)="","",INDEX('Per Invoice'!M$2:M$1201,$Z9)))</f>
        <v/>
      </c>
      <c r="N9">
        <f>IF($Z9="","",IF(INDEX('Per Invoice'!N$2:N$1201,$Z9)="","",INDEX('Per Invoice'!N$2:N$1201,$Z9)))</f>
        <v/>
      </c>
      <c r="O9" s="8">
        <f>IF($Z9="","",IF(INDEX('Per Invoice'!O$2:O$1201,$Z9)="","",INDEX('Per Invoice'!O$2:O$1201,$Z9)))</f>
        <v/>
      </c>
      <c r="P9">
        <f>IF($Z9="","",IF(INDEX('Per Invoice'!P$2:P$1201,$Z9)="","",INDEX('Per Invoice'!P$2:P$1201,$Z9)))</f>
        <v/>
      </c>
      <c r="Q9" s="8">
        <f>IF($Z9="","",IF(INDEX('Per Invoice'!Q$2:Q$1201,$Z9)="","",INDEX('Per Invoice'!Q$2:Q$1201,$Z9)))</f>
        <v/>
      </c>
      <c r="R9" s="8">
        <f>IF($Z9="","",IF(INDEX('Per Invoice'!R$2:R$1201,$Z9)="","",INDEX('Per Invoice'!R$2:R$1201,$Z9)))</f>
        <v/>
      </c>
      <c r="S9">
        <f>IF($Z9="","",IF(INDEX('Per Invoice'!S$2:S$1201,$Z9)="","",INDEX('Per Invoice'!S$2:S$1201,$Z9)))</f>
        <v/>
      </c>
      <c r="T9" s="8">
        <f>IF($Z9="","",IF(INDEX('Per Invoice'!T$2:T$1201,$Z9)="","",INDEX('Per Invoice'!T$2:T$1201,$Z9)))</f>
        <v/>
      </c>
      <c r="U9" s="8">
        <f>IF($Z9="","",IF(INDEX('Per Invoice'!U$2:U$1201,$Z9)="","",INDEX('Per Invoice'!U$2:U$1201,$Z9)))</f>
        <v/>
      </c>
      <c r="V9" s="8">
        <f>IF($Z9="","",IF(INDEX('Per Invoice'!V$2:V$1201,$Z9)="","",INDEX('Per Invoice'!V$2:V$1201,$Z9)))</f>
        <v/>
      </c>
      <c r="W9" s="8">
        <f>IF($Z9="","",IF(INDEX('Per Invoice'!W$2:W$1201,$Z9)="","",INDEX('Per Invoice'!W$2:W$1201,$Z9)))</f>
        <v/>
      </c>
      <c r="X9" s="8">
        <f>IF($Z9="","",IF(INDEX('Per Invoice'!X$2:X$1201,$Z9)="","",INDEX('Per Invoice'!X$2:X$1201,$Z9)))</f>
        <v/>
      </c>
      <c r="Y9" s="8">
        <f>IF($Z9="","",IF(INDEX('Per Invoice'!Y$2:Y$1201,$Z9)="","",INDEX('Per Invoice'!Y$2:Y$1201,$Z9)))</f>
        <v/>
      </c>
      <c r="Z9" s="16">
        <f>IFERROR(MATCH(Settings!$C$26&amp;"|"&amp;ROWS($Z$2:$Z9),'Per Invoice'!$AB$2:$AB$1201,0),"")</f>
        <v/>
      </c>
    </row>
    <row r="10">
      <c r="A10">
        <f>IF($Z10="","",IF(INDEX('Per Invoice'!A$2:A$1201,$Z10)="","",INDEX('Per Invoice'!A$2:A$1201,$Z10)))</f>
        <v/>
      </c>
      <c r="B10">
        <f>IF($Z10="","",IF(INDEX('Per Invoice'!B$2:B$1201,$Z10)="","",INDEX('Per Invoice'!B$2:B$1201,$Z10)))</f>
        <v/>
      </c>
      <c r="C10">
        <f>IF($Z10="","",IF(INDEX('Per Invoice'!C$2:C$1201,$Z10)="","",INDEX('Per Invoice'!C$2:C$1201,$Z10)))</f>
        <v/>
      </c>
      <c r="D10">
        <f>IF($Z10="","",IF(INDEX('Per Invoice'!D$2:D$1201,$Z10)="","",INDEX('Per Invoice'!D$2:D$1201,$Z10)))</f>
        <v/>
      </c>
      <c r="E10" s="14">
        <f>IF($Z10="","",IF(INDEX('Per Invoice'!E$2:E$1201,$Z10)="","",INDEX('Per Invoice'!E$2:E$1201,$Z10)))</f>
        <v/>
      </c>
      <c r="F10">
        <f>IF($Z10="","",IF(INDEX('Per Invoice'!F$2:F$1201,$Z10)="","",INDEX('Per Invoice'!F$2:F$1201,$Z10)))</f>
        <v/>
      </c>
      <c r="G10">
        <f>IF($Z10="","",IF(INDEX('Per Invoice'!G$2:G$1201,$Z10)="","",INDEX('Per Invoice'!G$2:G$1201,$Z10)))</f>
        <v/>
      </c>
      <c r="H10">
        <f>IF($Z10="","",IF(INDEX('Per Invoice'!H$2:H$1201,$Z10)="","",INDEX('Per Invoice'!H$2:H$1201,$Z10)))</f>
        <v/>
      </c>
      <c r="I10">
        <f>IF($Z10="","",IF(INDEX('Per Invoice'!I$2:I$1201,$Z10)="","",INDEX('Per Invoice'!I$2:I$1201,$Z10)))</f>
        <v/>
      </c>
      <c r="J10">
        <f>IF($Z10="","",IF(INDEX('Per Invoice'!J$2:J$1201,$Z10)="","",INDEX('Per Invoice'!J$2:J$1201,$Z10)))</f>
        <v/>
      </c>
      <c r="K10" s="8">
        <f>IF($Z10="","",IF(INDEX('Per Invoice'!K$2:K$1201,$Z10)="","",INDEX('Per Invoice'!K$2:K$1201,$Z10)))</f>
        <v/>
      </c>
      <c r="L10">
        <f>IF($Z10="","",IF(INDEX('Per Invoice'!L$2:L$1201,$Z10)="","",INDEX('Per Invoice'!L$2:L$1201,$Z10)))</f>
        <v/>
      </c>
      <c r="M10">
        <f>IF($Z10="","",IF(INDEX('Per Invoice'!M$2:M$1201,$Z10)="","",INDEX('Per Invoice'!M$2:M$1201,$Z10)))</f>
        <v/>
      </c>
      <c r="N10">
        <f>IF($Z10="","",IF(INDEX('Per Invoice'!N$2:N$1201,$Z10)="","",INDEX('Per Invoice'!N$2:N$1201,$Z10)))</f>
        <v/>
      </c>
      <c r="O10" s="8">
        <f>IF($Z10="","",IF(INDEX('Per Invoice'!O$2:O$1201,$Z10)="","",INDEX('Per Invoice'!O$2:O$1201,$Z10)))</f>
        <v/>
      </c>
      <c r="P10">
        <f>IF($Z10="","",IF(INDEX('Per Invoice'!P$2:P$1201,$Z10)="","",INDEX('Per Invoice'!P$2:P$1201,$Z10)))</f>
        <v/>
      </c>
      <c r="Q10" s="8">
        <f>IF($Z10="","",IF(INDEX('Per Invoice'!Q$2:Q$1201,$Z10)="","",INDEX('Per Invoice'!Q$2:Q$1201,$Z10)))</f>
        <v/>
      </c>
      <c r="R10" s="8">
        <f>IF($Z10="","",IF(INDEX('Per Invoice'!R$2:R$1201,$Z10)="","",INDEX('Per Invoice'!R$2:R$1201,$Z10)))</f>
        <v/>
      </c>
      <c r="S10">
        <f>IF($Z10="","",IF(INDEX('Per Invoice'!S$2:S$1201,$Z10)="","",INDEX('Per Invoice'!S$2:S$1201,$Z10)))</f>
        <v/>
      </c>
      <c r="T10" s="8">
        <f>IF($Z10="","",IF(INDEX('Per Invoice'!T$2:T$1201,$Z10)="","",INDEX('Per Invoice'!T$2:T$1201,$Z10)))</f>
        <v/>
      </c>
      <c r="U10" s="8">
        <f>IF($Z10="","",IF(INDEX('Per Invoice'!U$2:U$1201,$Z10)="","",INDEX('Per Invoice'!U$2:U$1201,$Z10)))</f>
        <v/>
      </c>
      <c r="V10" s="8">
        <f>IF($Z10="","",IF(INDEX('Per Invoice'!V$2:V$1201,$Z10)="","",INDEX('Per Invoice'!V$2:V$1201,$Z10)))</f>
        <v/>
      </c>
      <c r="W10" s="8">
        <f>IF($Z10="","",IF(INDEX('Per Invoice'!W$2:W$1201,$Z10)="","",INDEX('Per Invoice'!W$2:W$1201,$Z10)))</f>
        <v/>
      </c>
      <c r="X10" s="8">
        <f>IF($Z10="","",IF(INDEX('Per Invoice'!X$2:X$1201,$Z10)="","",INDEX('Per Invoice'!X$2:X$1201,$Z10)))</f>
        <v/>
      </c>
      <c r="Y10" s="8">
        <f>IF($Z10="","",IF(INDEX('Per Invoice'!Y$2:Y$1201,$Z10)="","",INDEX('Per Invoice'!Y$2:Y$1201,$Z10)))</f>
        <v/>
      </c>
      <c r="Z10" s="16">
        <f>IFERROR(MATCH(Settings!$C$26&amp;"|"&amp;ROWS($Z$2:$Z10),'Per Invoice'!$AB$2:$AB$1201,0),"")</f>
        <v/>
      </c>
    </row>
    <row r="11">
      <c r="A11">
        <f>IF($Z11="","",IF(INDEX('Per Invoice'!A$2:A$1201,$Z11)="","",INDEX('Per Invoice'!A$2:A$1201,$Z11)))</f>
        <v/>
      </c>
      <c r="B11">
        <f>IF($Z11="","",IF(INDEX('Per Invoice'!B$2:B$1201,$Z11)="","",INDEX('Per Invoice'!B$2:B$1201,$Z11)))</f>
        <v/>
      </c>
      <c r="C11">
        <f>IF($Z11="","",IF(INDEX('Per Invoice'!C$2:C$1201,$Z11)="","",INDEX('Per Invoice'!C$2:C$1201,$Z11)))</f>
        <v/>
      </c>
      <c r="D11">
        <f>IF($Z11="","",IF(INDEX('Per Invoice'!D$2:D$1201,$Z11)="","",INDEX('Per Invoice'!D$2:D$1201,$Z11)))</f>
        <v/>
      </c>
      <c r="E11" s="14">
        <f>IF($Z11="","",IF(INDEX('Per Invoice'!E$2:E$1201,$Z11)="","",INDEX('Per Invoice'!E$2:E$1201,$Z11)))</f>
        <v/>
      </c>
      <c r="F11">
        <f>IF($Z11="","",IF(INDEX('Per Invoice'!F$2:F$1201,$Z11)="","",INDEX('Per Invoice'!F$2:F$1201,$Z11)))</f>
        <v/>
      </c>
      <c r="G11">
        <f>IF($Z11="","",IF(INDEX('Per Invoice'!G$2:G$1201,$Z11)="","",INDEX('Per Invoice'!G$2:G$1201,$Z11)))</f>
        <v/>
      </c>
      <c r="H11">
        <f>IF($Z11="","",IF(INDEX('Per Invoice'!H$2:H$1201,$Z11)="","",INDEX('Per Invoice'!H$2:H$1201,$Z11)))</f>
        <v/>
      </c>
      <c r="I11">
        <f>IF($Z11="","",IF(INDEX('Per Invoice'!I$2:I$1201,$Z11)="","",INDEX('Per Invoice'!I$2:I$1201,$Z11)))</f>
        <v/>
      </c>
      <c r="J11">
        <f>IF($Z11="","",IF(INDEX('Per Invoice'!J$2:J$1201,$Z11)="","",INDEX('Per Invoice'!J$2:J$1201,$Z11)))</f>
        <v/>
      </c>
      <c r="K11" s="8">
        <f>IF($Z11="","",IF(INDEX('Per Invoice'!K$2:K$1201,$Z11)="","",INDEX('Per Invoice'!K$2:K$1201,$Z11)))</f>
        <v/>
      </c>
      <c r="L11">
        <f>IF($Z11="","",IF(INDEX('Per Invoice'!L$2:L$1201,$Z11)="","",INDEX('Per Invoice'!L$2:L$1201,$Z11)))</f>
        <v/>
      </c>
      <c r="M11">
        <f>IF($Z11="","",IF(INDEX('Per Invoice'!M$2:M$1201,$Z11)="","",INDEX('Per Invoice'!M$2:M$1201,$Z11)))</f>
        <v/>
      </c>
      <c r="N11">
        <f>IF($Z11="","",IF(INDEX('Per Invoice'!N$2:N$1201,$Z11)="","",INDEX('Per Invoice'!N$2:N$1201,$Z11)))</f>
        <v/>
      </c>
      <c r="O11" s="8">
        <f>IF($Z11="","",IF(INDEX('Per Invoice'!O$2:O$1201,$Z11)="","",INDEX('Per Invoice'!O$2:O$1201,$Z11)))</f>
        <v/>
      </c>
      <c r="P11">
        <f>IF($Z11="","",IF(INDEX('Per Invoice'!P$2:P$1201,$Z11)="","",INDEX('Per Invoice'!P$2:P$1201,$Z11)))</f>
        <v/>
      </c>
      <c r="Q11" s="8">
        <f>IF($Z11="","",IF(INDEX('Per Invoice'!Q$2:Q$1201,$Z11)="","",INDEX('Per Invoice'!Q$2:Q$1201,$Z11)))</f>
        <v/>
      </c>
      <c r="R11" s="8">
        <f>IF($Z11="","",IF(INDEX('Per Invoice'!R$2:R$1201,$Z11)="","",INDEX('Per Invoice'!R$2:R$1201,$Z11)))</f>
        <v/>
      </c>
      <c r="S11">
        <f>IF($Z11="","",IF(INDEX('Per Invoice'!S$2:S$1201,$Z11)="","",INDEX('Per Invoice'!S$2:S$1201,$Z11)))</f>
        <v/>
      </c>
      <c r="T11" s="8">
        <f>IF($Z11="","",IF(INDEX('Per Invoice'!T$2:T$1201,$Z11)="","",INDEX('Per Invoice'!T$2:T$1201,$Z11)))</f>
        <v/>
      </c>
      <c r="U11" s="8">
        <f>IF($Z11="","",IF(INDEX('Per Invoice'!U$2:U$1201,$Z11)="","",INDEX('Per Invoice'!U$2:U$1201,$Z11)))</f>
        <v/>
      </c>
      <c r="V11" s="8">
        <f>IF($Z11="","",IF(INDEX('Per Invoice'!V$2:V$1201,$Z11)="","",INDEX('Per Invoice'!V$2:V$1201,$Z11)))</f>
        <v/>
      </c>
      <c r="W11" s="8">
        <f>IF($Z11="","",IF(INDEX('Per Invoice'!W$2:W$1201,$Z11)="","",INDEX('Per Invoice'!W$2:W$1201,$Z11)))</f>
        <v/>
      </c>
      <c r="X11" s="8">
        <f>IF($Z11="","",IF(INDEX('Per Invoice'!X$2:X$1201,$Z11)="","",INDEX('Per Invoice'!X$2:X$1201,$Z11)))</f>
        <v/>
      </c>
      <c r="Y11" s="8">
        <f>IF($Z11="","",IF(INDEX('Per Invoice'!Y$2:Y$1201,$Z11)="","",INDEX('Per Invoice'!Y$2:Y$1201,$Z11)))</f>
        <v/>
      </c>
      <c r="Z11" s="16">
        <f>IFERROR(MATCH(Settings!$C$26&amp;"|"&amp;ROWS($Z$2:$Z11),'Per Invoice'!$AB$2:$AB$1201,0),"")</f>
        <v/>
      </c>
    </row>
    <row r="12">
      <c r="A12">
        <f>IF($Z12="","",IF(INDEX('Per Invoice'!A$2:A$1201,$Z12)="","",INDEX('Per Invoice'!A$2:A$1201,$Z12)))</f>
        <v/>
      </c>
      <c r="B12">
        <f>IF($Z12="","",IF(INDEX('Per Invoice'!B$2:B$1201,$Z12)="","",INDEX('Per Invoice'!B$2:B$1201,$Z12)))</f>
        <v/>
      </c>
      <c r="C12">
        <f>IF($Z12="","",IF(INDEX('Per Invoice'!C$2:C$1201,$Z12)="","",INDEX('Per Invoice'!C$2:C$1201,$Z12)))</f>
        <v/>
      </c>
      <c r="D12">
        <f>IF($Z12="","",IF(INDEX('Per Invoice'!D$2:D$1201,$Z12)="","",INDEX('Per Invoice'!D$2:D$1201,$Z12)))</f>
        <v/>
      </c>
      <c r="E12" s="14">
        <f>IF($Z12="","",IF(INDEX('Per Invoice'!E$2:E$1201,$Z12)="","",INDEX('Per Invoice'!E$2:E$1201,$Z12)))</f>
        <v/>
      </c>
      <c r="F12">
        <f>IF($Z12="","",IF(INDEX('Per Invoice'!F$2:F$1201,$Z12)="","",INDEX('Per Invoice'!F$2:F$1201,$Z12)))</f>
        <v/>
      </c>
      <c r="G12">
        <f>IF($Z12="","",IF(INDEX('Per Invoice'!G$2:G$1201,$Z12)="","",INDEX('Per Invoice'!G$2:G$1201,$Z12)))</f>
        <v/>
      </c>
      <c r="H12">
        <f>IF($Z12="","",IF(INDEX('Per Invoice'!H$2:H$1201,$Z12)="","",INDEX('Per Invoice'!H$2:H$1201,$Z12)))</f>
        <v/>
      </c>
      <c r="I12">
        <f>IF($Z12="","",IF(INDEX('Per Invoice'!I$2:I$1201,$Z12)="","",INDEX('Per Invoice'!I$2:I$1201,$Z12)))</f>
        <v/>
      </c>
      <c r="J12">
        <f>IF($Z12="","",IF(INDEX('Per Invoice'!J$2:J$1201,$Z12)="","",INDEX('Per Invoice'!J$2:J$1201,$Z12)))</f>
        <v/>
      </c>
      <c r="K12" s="8">
        <f>IF($Z12="","",IF(INDEX('Per Invoice'!K$2:K$1201,$Z12)="","",INDEX('Per Invoice'!K$2:K$1201,$Z12)))</f>
        <v/>
      </c>
      <c r="L12">
        <f>IF($Z12="","",IF(INDEX('Per Invoice'!L$2:L$1201,$Z12)="","",INDEX('Per Invoice'!L$2:L$1201,$Z12)))</f>
        <v/>
      </c>
      <c r="M12">
        <f>IF($Z12="","",IF(INDEX('Per Invoice'!M$2:M$1201,$Z12)="","",INDEX('Per Invoice'!M$2:M$1201,$Z12)))</f>
        <v/>
      </c>
      <c r="N12">
        <f>IF($Z12="","",IF(INDEX('Per Invoice'!N$2:N$1201,$Z12)="","",INDEX('Per Invoice'!N$2:N$1201,$Z12)))</f>
        <v/>
      </c>
      <c r="O12" s="8">
        <f>IF($Z12="","",IF(INDEX('Per Invoice'!O$2:O$1201,$Z12)="","",INDEX('Per Invoice'!O$2:O$1201,$Z12)))</f>
        <v/>
      </c>
      <c r="P12">
        <f>IF($Z12="","",IF(INDEX('Per Invoice'!P$2:P$1201,$Z12)="","",INDEX('Per Invoice'!P$2:P$1201,$Z12)))</f>
        <v/>
      </c>
      <c r="Q12" s="8">
        <f>IF($Z12="","",IF(INDEX('Per Invoice'!Q$2:Q$1201,$Z12)="","",INDEX('Per Invoice'!Q$2:Q$1201,$Z12)))</f>
        <v/>
      </c>
      <c r="R12" s="8">
        <f>IF($Z12="","",IF(INDEX('Per Invoice'!R$2:R$1201,$Z12)="","",INDEX('Per Invoice'!R$2:R$1201,$Z12)))</f>
        <v/>
      </c>
      <c r="S12">
        <f>IF($Z12="","",IF(INDEX('Per Invoice'!S$2:S$1201,$Z12)="","",INDEX('Per Invoice'!S$2:S$1201,$Z12)))</f>
        <v/>
      </c>
      <c r="T12" s="8">
        <f>IF($Z12="","",IF(INDEX('Per Invoice'!T$2:T$1201,$Z12)="","",INDEX('Per Invoice'!T$2:T$1201,$Z12)))</f>
        <v/>
      </c>
      <c r="U12" s="8">
        <f>IF($Z12="","",IF(INDEX('Per Invoice'!U$2:U$1201,$Z12)="","",INDEX('Per Invoice'!U$2:U$1201,$Z12)))</f>
        <v/>
      </c>
      <c r="V12" s="8">
        <f>IF($Z12="","",IF(INDEX('Per Invoice'!V$2:V$1201,$Z12)="","",INDEX('Per Invoice'!V$2:V$1201,$Z12)))</f>
        <v/>
      </c>
      <c r="W12" s="8">
        <f>IF($Z12="","",IF(INDEX('Per Invoice'!W$2:W$1201,$Z12)="","",INDEX('Per Invoice'!W$2:W$1201,$Z12)))</f>
        <v/>
      </c>
      <c r="X12" s="8">
        <f>IF($Z12="","",IF(INDEX('Per Invoice'!X$2:X$1201,$Z12)="","",INDEX('Per Invoice'!X$2:X$1201,$Z12)))</f>
        <v/>
      </c>
      <c r="Y12" s="8">
        <f>IF($Z12="","",IF(INDEX('Per Invoice'!Y$2:Y$1201,$Z12)="","",INDEX('Per Invoice'!Y$2:Y$1201,$Z12)))</f>
        <v/>
      </c>
      <c r="Z12" s="16">
        <f>IFERROR(MATCH(Settings!$C$26&amp;"|"&amp;ROWS($Z$2:$Z12),'Per Invoice'!$AB$2:$AB$1201,0),"")</f>
        <v/>
      </c>
    </row>
    <row r="13">
      <c r="A13">
        <f>IF($Z13="","",IF(INDEX('Per Invoice'!A$2:A$1201,$Z13)="","",INDEX('Per Invoice'!A$2:A$1201,$Z13)))</f>
        <v/>
      </c>
      <c r="B13">
        <f>IF($Z13="","",IF(INDEX('Per Invoice'!B$2:B$1201,$Z13)="","",INDEX('Per Invoice'!B$2:B$1201,$Z13)))</f>
        <v/>
      </c>
      <c r="C13">
        <f>IF($Z13="","",IF(INDEX('Per Invoice'!C$2:C$1201,$Z13)="","",INDEX('Per Invoice'!C$2:C$1201,$Z13)))</f>
        <v/>
      </c>
      <c r="D13">
        <f>IF($Z13="","",IF(INDEX('Per Invoice'!D$2:D$1201,$Z13)="","",INDEX('Per Invoice'!D$2:D$1201,$Z13)))</f>
        <v/>
      </c>
      <c r="E13" s="14">
        <f>IF($Z13="","",IF(INDEX('Per Invoice'!E$2:E$1201,$Z13)="","",INDEX('Per Invoice'!E$2:E$1201,$Z13)))</f>
        <v/>
      </c>
      <c r="F13">
        <f>IF($Z13="","",IF(INDEX('Per Invoice'!F$2:F$1201,$Z13)="","",INDEX('Per Invoice'!F$2:F$1201,$Z13)))</f>
        <v/>
      </c>
      <c r="G13">
        <f>IF($Z13="","",IF(INDEX('Per Invoice'!G$2:G$1201,$Z13)="","",INDEX('Per Invoice'!G$2:G$1201,$Z13)))</f>
        <v/>
      </c>
      <c r="H13">
        <f>IF($Z13="","",IF(INDEX('Per Invoice'!H$2:H$1201,$Z13)="","",INDEX('Per Invoice'!H$2:H$1201,$Z13)))</f>
        <v/>
      </c>
      <c r="I13">
        <f>IF($Z13="","",IF(INDEX('Per Invoice'!I$2:I$1201,$Z13)="","",INDEX('Per Invoice'!I$2:I$1201,$Z13)))</f>
        <v/>
      </c>
      <c r="J13">
        <f>IF($Z13="","",IF(INDEX('Per Invoice'!J$2:J$1201,$Z13)="","",INDEX('Per Invoice'!J$2:J$1201,$Z13)))</f>
        <v/>
      </c>
      <c r="K13" s="8">
        <f>IF($Z13="","",IF(INDEX('Per Invoice'!K$2:K$1201,$Z13)="","",INDEX('Per Invoice'!K$2:K$1201,$Z13)))</f>
        <v/>
      </c>
      <c r="L13">
        <f>IF($Z13="","",IF(INDEX('Per Invoice'!L$2:L$1201,$Z13)="","",INDEX('Per Invoice'!L$2:L$1201,$Z13)))</f>
        <v/>
      </c>
      <c r="M13">
        <f>IF($Z13="","",IF(INDEX('Per Invoice'!M$2:M$1201,$Z13)="","",INDEX('Per Invoice'!M$2:M$1201,$Z13)))</f>
        <v/>
      </c>
      <c r="N13">
        <f>IF($Z13="","",IF(INDEX('Per Invoice'!N$2:N$1201,$Z13)="","",INDEX('Per Invoice'!N$2:N$1201,$Z13)))</f>
        <v/>
      </c>
      <c r="O13" s="8">
        <f>IF($Z13="","",IF(INDEX('Per Invoice'!O$2:O$1201,$Z13)="","",INDEX('Per Invoice'!O$2:O$1201,$Z13)))</f>
        <v/>
      </c>
      <c r="P13">
        <f>IF($Z13="","",IF(INDEX('Per Invoice'!P$2:P$1201,$Z13)="","",INDEX('Per Invoice'!P$2:P$1201,$Z13)))</f>
        <v/>
      </c>
      <c r="Q13" s="8">
        <f>IF($Z13="","",IF(INDEX('Per Invoice'!Q$2:Q$1201,$Z13)="","",INDEX('Per Invoice'!Q$2:Q$1201,$Z13)))</f>
        <v/>
      </c>
      <c r="R13" s="8">
        <f>IF($Z13="","",IF(INDEX('Per Invoice'!R$2:R$1201,$Z13)="","",INDEX('Per Invoice'!R$2:R$1201,$Z13)))</f>
        <v/>
      </c>
      <c r="S13">
        <f>IF($Z13="","",IF(INDEX('Per Invoice'!S$2:S$1201,$Z13)="","",INDEX('Per Invoice'!S$2:S$1201,$Z13)))</f>
        <v/>
      </c>
      <c r="T13" s="8">
        <f>IF($Z13="","",IF(INDEX('Per Invoice'!T$2:T$1201,$Z13)="","",INDEX('Per Invoice'!T$2:T$1201,$Z13)))</f>
        <v/>
      </c>
      <c r="U13" s="8">
        <f>IF($Z13="","",IF(INDEX('Per Invoice'!U$2:U$1201,$Z13)="","",INDEX('Per Invoice'!U$2:U$1201,$Z13)))</f>
        <v/>
      </c>
      <c r="V13" s="8">
        <f>IF($Z13="","",IF(INDEX('Per Invoice'!V$2:V$1201,$Z13)="","",INDEX('Per Invoice'!V$2:V$1201,$Z13)))</f>
        <v/>
      </c>
      <c r="W13" s="8">
        <f>IF($Z13="","",IF(INDEX('Per Invoice'!W$2:W$1201,$Z13)="","",INDEX('Per Invoice'!W$2:W$1201,$Z13)))</f>
        <v/>
      </c>
      <c r="X13" s="8">
        <f>IF($Z13="","",IF(INDEX('Per Invoice'!X$2:X$1201,$Z13)="","",INDEX('Per Invoice'!X$2:X$1201,$Z13)))</f>
        <v/>
      </c>
      <c r="Y13" s="8">
        <f>IF($Z13="","",IF(INDEX('Per Invoice'!Y$2:Y$1201,$Z13)="","",INDEX('Per Invoice'!Y$2:Y$1201,$Z13)))</f>
        <v/>
      </c>
      <c r="Z13" s="16">
        <f>IFERROR(MATCH(Settings!$C$26&amp;"|"&amp;ROWS($Z$2:$Z13),'Per Invoice'!$AB$2:$AB$1201,0),"")</f>
        <v/>
      </c>
    </row>
    <row r="14">
      <c r="A14">
        <f>IF($Z14="","",IF(INDEX('Per Invoice'!A$2:A$1201,$Z14)="","",INDEX('Per Invoice'!A$2:A$1201,$Z14)))</f>
        <v/>
      </c>
      <c r="B14">
        <f>IF($Z14="","",IF(INDEX('Per Invoice'!B$2:B$1201,$Z14)="","",INDEX('Per Invoice'!B$2:B$1201,$Z14)))</f>
        <v/>
      </c>
      <c r="C14">
        <f>IF($Z14="","",IF(INDEX('Per Invoice'!C$2:C$1201,$Z14)="","",INDEX('Per Invoice'!C$2:C$1201,$Z14)))</f>
        <v/>
      </c>
      <c r="D14">
        <f>IF($Z14="","",IF(INDEX('Per Invoice'!D$2:D$1201,$Z14)="","",INDEX('Per Invoice'!D$2:D$1201,$Z14)))</f>
        <v/>
      </c>
      <c r="E14" s="14">
        <f>IF($Z14="","",IF(INDEX('Per Invoice'!E$2:E$1201,$Z14)="","",INDEX('Per Invoice'!E$2:E$1201,$Z14)))</f>
        <v/>
      </c>
      <c r="F14">
        <f>IF($Z14="","",IF(INDEX('Per Invoice'!F$2:F$1201,$Z14)="","",INDEX('Per Invoice'!F$2:F$1201,$Z14)))</f>
        <v/>
      </c>
      <c r="G14">
        <f>IF($Z14="","",IF(INDEX('Per Invoice'!G$2:G$1201,$Z14)="","",INDEX('Per Invoice'!G$2:G$1201,$Z14)))</f>
        <v/>
      </c>
      <c r="H14">
        <f>IF($Z14="","",IF(INDEX('Per Invoice'!H$2:H$1201,$Z14)="","",INDEX('Per Invoice'!H$2:H$1201,$Z14)))</f>
        <v/>
      </c>
      <c r="I14">
        <f>IF($Z14="","",IF(INDEX('Per Invoice'!I$2:I$1201,$Z14)="","",INDEX('Per Invoice'!I$2:I$1201,$Z14)))</f>
        <v/>
      </c>
      <c r="J14">
        <f>IF($Z14="","",IF(INDEX('Per Invoice'!J$2:J$1201,$Z14)="","",INDEX('Per Invoice'!J$2:J$1201,$Z14)))</f>
        <v/>
      </c>
      <c r="K14" s="8">
        <f>IF($Z14="","",IF(INDEX('Per Invoice'!K$2:K$1201,$Z14)="","",INDEX('Per Invoice'!K$2:K$1201,$Z14)))</f>
        <v/>
      </c>
      <c r="L14">
        <f>IF($Z14="","",IF(INDEX('Per Invoice'!L$2:L$1201,$Z14)="","",INDEX('Per Invoice'!L$2:L$1201,$Z14)))</f>
        <v/>
      </c>
      <c r="M14">
        <f>IF($Z14="","",IF(INDEX('Per Invoice'!M$2:M$1201,$Z14)="","",INDEX('Per Invoice'!M$2:M$1201,$Z14)))</f>
        <v/>
      </c>
      <c r="N14">
        <f>IF($Z14="","",IF(INDEX('Per Invoice'!N$2:N$1201,$Z14)="","",INDEX('Per Invoice'!N$2:N$1201,$Z14)))</f>
        <v/>
      </c>
      <c r="O14" s="8">
        <f>IF($Z14="","",IF(INDEX('Per Invoice'!O$2:O$1201,$Z14)="","",INDEX('Per Invoice'!O$2:O$1201,$Z14)))</f>
        <v/>
      </c>
      <c r="P14">
        <f>IF($Z14="","",IF(INDEX('Per Invoice'!P$2:P$1201,$Z14)="","",INDEX('Per Invoice'!P$2:P$1201,$Z14)))</f>
        <v/>
      </c>
      <c r="Q14" s="8">
        <f>IF($Z14="","",IF(INDEX('Per Invoice'!Q$2:Q$1201,$Z14)="","",INDEX('Per Invoice'!Q$2:Q$1201,$Z14)))</f>
        <v/>
      </c>
      <c r="R14" s="8">
        <f>IF($Z14="","",IF(INDEX('Per Invoice'!R$2:R$1201,$Z14)="","",INDEX('Per Invoice'!R$2:R$1201,$Z14)))</f>
        <v/>
      </c>
      <c r="S14">
        <f>IF($Z14="","",IF(INDEX('Per Invoice'!S$2:S$1201,$Z14)="","",INDEX('Per Invoice'!S$2:S$1201,$Z14)))</f>
        <v/>
      </c>
      <c r="T14" s="8">
        <f>IF($Z14="","",IF(INDEX('Per Invoice'!T$2:T$1201,$Z14)="","",INDEX('Per Invoice'!T$2:T$1201,$Z14)))</f>
        <v/>
      </c>
      <c r="U14" s="8">
        <f>IF($Z14="","",IF(INDEX('Per Invoice'!U$2:U$1201,$Z14)="","",INDEX('Per Invoice'!U$2:U$1201,$Z14)))</f>
        <v/>
      </c>
      <c r="V14" s="8">
        <f>IF($Z14="","",IF(INDEX('Per Invoice'!V$2:V$1201,$Z14)="","",INDEX('Per Invoice'!V$2:V$1201,$Z14)))</f>
        <v/>
      </c>
      <c r="W14" s="8">
        <f>IF($Z14="","",IF(INDEX('Per Invoice'!W$2:W$1201,$Z14)="","",INDEX('Per Invoice'!W$2:W$1201,$Z14)))</f>
        <v/>
      </c>
      <c r="X14" s="8">
        <f>IF($Z14="","",IF(INDEX('Per Invoice'!X$2:X$1201,$Z14)="","",INDEX('Per Invoice'!X$2:X$1201,$Z14)))</f>
        <v/>
      </c>
      <c r="Y14" s="8">
        <f>IF($Z14="","",IF(INDEX('Per Invoice'!Y$2:Y$1201,$Z14)="","",INDEX('Per Invoice'!Y$2:Y$1201,$Z14)))</f>
        <v/>
      </c>
      <c r="Z14" s="16">
        <f>IFERROR(MATCH(Settings!$C$26&amp;"|"&amp;ROWS($Z$2:$Z14),'Per Invoice'!$AB$2:$AB$1201,0),"")</f>
        <v/>
      </c>
    </row>
    <row r="15">
      <c r="A15">
        <f>IF($Z15="","",IF(INDEX('Per Invoice'!A$2:A$1201,$Z15)="","",INDEX('Per Invoice'!A$2:A$1201,$Z15)))</f>
        <v/>
      </c>
      <c r="B15">
        <f>IF($Z15="","",IF(INDEX('Per Invoice'!B$2:B$1201,$Z15)="","",INDEX('Per Invoice'!B$2:B$1201,$Z15)))</f>
        <v/>
      </c>
      <c r="C15">
        <f>IF($Z15="","",IF(INDEX('Per Invoice'!C$2:C$1201,$Z15)="","",INDEX('Per Invoice'!C$2:C$1201,$Z15)))</f>
        <v/>
      </c>
      <c r="D15">
        <f>IF($Z15="","",IF(INDEX('Per Invoice'!D$2:D$1201,$Z15)="","",INDEX('Per Invoice'!D$2:D$1201,$Z15)))</f>
        <v/>
      </c>
      <c r="E15" s="14">
        <f>IF($Z15="","",IF(INDEX('Per Invoice'!E$2:E$1201,$Z15)="","",INDEX('Per Invoice'!E$2:E$1201,$Z15)))</f>
        <v/>
      </c>
      <c r="F15">
        <f>IF($Z15="","",IF(INDEX('Per Invoice'!F$2:F$1201,$Z15)="","",INDEX('Per Invoice'!F$2:F$1201,$Z15)))</f>
        <v/>
      </c>
      <c r="G15">
        <f>IF($Z15="","",IF(INDEX('Per Invoice'!G$2:G$1201,$Z15)="","",INDEX('Per Invoice'!G$2:G$1201,$Z15)))</f>
        <v/>
      </c>
      <c r="H15">
        <f>IF($Z15="","",IF(INDEX('Per Invoice'!H$2:H$1201,$Z15)="","",INDEX('Per Invoice'!H$2:H$1201,$Z15)))</f>
        <v/>
      </c>
      <c r="I15">
        <f>IF($Z15="","",IF(INDEX('Per Invoice'!I$2:I$1201,$Z15)="","",INDEX('Per Invoice'!I$2:I$1201,$Z15)))</f>
        <v/>
      </c>
      <c r="J15">
        <f>IF($Z15="","",IF(INDEX('Per Invoice'!J$2:J$1201,$Z15)="","",INDEX('Per Invoice'!J$2:J$1201,$Z15)))</f>
        <v/>
      </c>
      <c r="K15" s="8">
        <f>IF($Z15="","",IF(INDEX('Per Invoice'!K$2:K$1201,$Z15)="","",INDEX('Per Invoice'!K$2:K$1201,$Z15)))</f>
        <v/>
      </c>
      <c r="L15">
        <f>IF($Z15="","",IF(INDEX('Per Invoice'!L$2:L$1201,$Z15)="","",INDEX('Per Invoice'!L$2:L$1201,$Z15)))</f>
        <v/>
      </c>
      <c r="M15">
        <f>IF($Z15="","",IF(INDEX('Per Invoice'!M$2:M$1201,$Z15)="","",INDEX('Per Invoice'!M$2:M$1201,$Z15)))</f>
        <v/>
      </c>
      <c r="N15">
        <f>IF($Z15="","",IF(INDEX('Per Invoice'!N$2:N$1201,$Z15)="","",INDEX('Per Invoice'!N$2:N$1201,$Z15)))</f>
        <v/>
      </c>
      <c r="O15" s="8">
        <f>IF($Z15="","",IF(INDEX('Per Invoice'!O$2:O$1201,$Z15)="","",INDEX('Per Invoice'!O$2:O$1201,$Z15)))</f>
        <v/>
      </c>
      <c r="P15">
        <f>IF($Z15="","",IF(INDEX('Per Invoice'!P$2:P$1201,$Z15)="","",INDEX('Per Invoice'!P$2:P$1201,$Z15)))</f>
        <v/>
      </c>
      <c r="Q15" s="8">
        <f>IF($Z15="","",IF(INDEX('Per Invoice'!Q$2:Q$1201,$Z15)="","",INDEX('Per Invoice'!Q$2:Q$1201,$Z15)))</f>
        <v/>
      </c>
      <c r="R15" s="8">
        <f>IF($Z15="","",IF(INDEX('Per Invoice'!R$2:R$1201,$Z15)="","",INDEX('Per Invoice'!R$2:R$1201,$Z15)))</f>
        <v/>
      </c>
      <c r="S15">
        <f>IF($Z15="","",IF(INDEX('Per Invoice'!S$2:S$1201,$Z15)="","",INDEX('Per Invoice'!S$2:S$1201,$Z15)))</f>
        <v/>
      </c>
      <c r="T15" s="8">
        <f>IF($Z15="","",IF(INDEX('Per Invoice'!T$2:T$1201,$Z15)="","",INDEX('Per Invoice'!T$2:T$1201,$Z15)))</f>
        <v/>
      </c>
      <c r="U15" s="8">
        <f>IF($Z15="","",IF(INDEX('Per Invoice'!U$2:U$1201,$Z15)="","",INDEX('Per Invoice'!U$2:U$1201,$Z15)))</f>
        <v/>
      </c>
      <c r="V15" s="8">
        <f>IF($Z15="","",IF(INDEX('Per Invoice'!V$2:V$1201,$Z15)="","",INDEX('Per Invoice'!V$2:V$1201,$Z15)))</f>
        <v/>
      </c>
      <c r="W15" s="8">
        <f>IF($Z15="","",IF(INDEX('Per Invoice'!W$2:W$1201,$Z15)="","",INDEX('Per Invoice'!W$2:W$1201,$Z15)))</f>
        <v/>
      </c>
      <c r="X15" s="8">
        <f>IF($Z15="","",IF(INDEX('Per Invoice'!X$2:X$1201,$Z15)="","",INDEX('Per Invoice'!X$2:X$1201,$Z15)))</f>
        <v/>
      </c>
      <c r="Y15" s="8">
        <f>IF($Z15="","",IF(INDEX('Per Invoice'!Y$2:Y$1201,$Z15)="","",INDEX('Per Invoice'!Y$2:Y$1201,$Z15)))</f>
        <v/>
      </c>
      <c r="Z15" s="16">
        <f>IFERROR(MATCH(Settings!$C$26&amp;"|"&amp;ROWS($Z$2:$Z15),'Per Invoice'!$AB$2:$AB$1201,0),"")</f>
        <v/>
      </c>
    </row>
    <row r="16">
      <c r="A16">
        <f>IF($Z16="","",IF(INDEX('Per Invoice'!A$2:A$1201,$Z16)="","",INDEX('Per Invoice'!A$2:A$1201,$Z16)))</f>
        <v/>
      </c>
      <c r="B16">
        <f>IF($Z16="","",IF(INDEX('Per Invoice'!B$2:B$1201,$Z16)="","",INDEX('Per Invoice'!B$2:B$1201,$Z16)))</f>
        <v/>
      </c>
      <c r="C16">
        <f>IF($Z16="","",IF(INDEX('Per Invoice'!C$2:C$1201,$Z16)="","",INDEX('Per Invoice'!C$2:C$1201,$Z16)))</f>
        <v/>
      </c>
      <c r="D16">
        <f>IF($Z16="","",IF(INDEX('Per Invoice'!D$2:D$1201,$Z16)="","",INDEX('Per Invoice'!D$2:D$1201,$Z16)))</f>
        <v/>
      </c>
      <c r="E16" s="14">
        <f>IF($Z16="","",IF(INDEX('Per Invoice'!E$2:E$1201,$Z16)="","",INDEX('Per Invoice'!E$2:E$1201,$Z16)))</f>
        <v/>
      </c>
      <c r="F16">
        <f>IF($Z16="","",IF(INDEX('Per Invoice'!F$2:F$1201,$Z16)="","",INDEX('Per Invoice'!F$2:F$1201,$Z16)))</f>
        <v/>
      </c>
      <c r="G16">
        <f>IF($Z16="","",IF(INDEX('Per Invoice'!G$2:G$1201,$Z16)="","",INDEX('Per Invoice'!G$2:G$1201,$Z16)))</f>
        <v/>
      </c>
      <c r="H16">
        <f>IF($Z16="","",IF(INDEX('Per Invoice'!H$2:H$1201,$Z16)="","",INDEX('Per Invoice'!H$2:H$1201,$Z16)))</f>
        <v/>
      </c>
      <c r="I16">
        <f>IF($Z16="","",IF(INDEX('Per Invoice'!I$2:I$1201,$Z16)="","",INDEX('Per Invoice'!I$2:I$1201,$Z16)))</f>
        <v/>
      </c>
      <c r="J16">
        <f>IF($Z16="","",IF(INDEX('Per Invoice'!J$2:J$1201,$Z16)="","",INDEX('Per Invoice'!J$2:J$1201,$Z16)))</f>
        <v/>
      </c>
      <c r="K16" s="8">
        <f>IF($Z16="","",IF(INDEX('Per Invoice'!K$2:K$1201,$Z16)="","",INDEX('Per Invoice'!K$2:K$1201,$Z16)))</f>
        <v/>
      </c>
      <c r="L16">
        <f>IF($Z16="","",IF(INDEX('Per Invoice'!L$2:L$1201,$Z16)="","",INDEX('Per Invoice'!L$2:L$1201,$Z16)))</f>
        <v/>
      </c>
      <c r="M16">
        <f>IF($Z16="","",IF(INDEX('Per Invoice'!M$2:M$1201,$Z16)="","",INDEX('Per Invoice'!M$2:M$1201,$Z16)))</f>
        <v/>
      </c>
      <c r="N16">
        <f>IF($Z16="","",IF(INDEX('Per Invoice'!N$2:N$1201,$Z16)="","",INDEX('Per Invoice'!N$2:N$1201,$Z16)))</f>
        <v/>
      </c>
      <c r="O16" s="8">
        <f>IF($Z16="","",IF(INDEX('Per Invoice'!O$2:O$1201,$Z16)="","",INDEX('Per Invoice'!O$2:O$1201,$Z16)))</f>
        <v/>
      </c>
      <c r="P16">
        <f>IF($Z16="","",IF(INDEX('Per Invoice'!P$2:P$1201,$Z16)="","",INDEX('Per Invoice'!P$2:P$1201,$Z16)))</f>
        <v/>
      </c>
      <c r="Q16" s="8">
        <f>IF($Z16="","",IF(INDEX('Per Invoice'!Q$2:Q$1201,$Z16)="","",INDEX('Per Invoice'!Q$2:Q$1201,$Z16)))</f>
        <v/>
      </c>
      <c r="R16" s="8">
        <f>IF($Z16="","",IF(INDEX('Per Invoice'!R$2:R$1201,$Z16)="","",INDEX('Per Invoice'!R$2:R$1201,$Z16)))</f>
        <v/>
      </c>
      <c r="S16">
        <f>IF($Z16="","",IF(INDEX('Per Invoice'!S$2:S$1201,$Z16)="","",INDEX('Per Invoice'!S$2:S$1201,$Z16)))</f>
        <v/>
      </c>
      <c r="T16" s="8">
        <f>IF($Z16="","",IF(INDEX('Per Invoice'!T$2:T$1201,$Z16)="","",INDEX('Per Invoice'!T$2:T$1201,$Z16)))</f>
        <v/>
      </c>
      <c r="U16" s="8">
        <f>IF($Z16="","",IF(INDEX('Per Invoice'!U$2:U$1201,$Z16)="","",INDEX('Per Invoice'!U$2:U$1201,$Z16)))</f>
        <v/>
      </c>
      <c r="V16" s="8">
        <f>IF($Z16="","",IF(INDEX('Per Invoice'!V$2:V$1201,$Z16)="","",INDEX('Per Invoice'!V$2:V$1201,$Z16)))</f>
        <v/>
      </c>
      <c r="W16" s="8">
        <f>IF($Z16="","",IF(INDEX('Per Invoice'!W$2:W$1201,$Z16)="","",INDEX('Per Invoice'!W$2:W$1201,$Z16)))</f>
        <v/>
      </c>
      <c r="X16" s="8">
        <f>IF($Z16="","",IF(INDEX('Per Invoice'!X$2:X$1201,$Z16)="","",INDEX('Per Invoice'!X$2:X$1201,$Z16)))</f>
        <v/>
      </c>
      <c r="Y16" s="8">
        <f>IF($Z16="","",IF(INDEX('Per Invoice'!Y$2:Y$1201,$Z16)="","",INDEX('Per Invoice'!Y$2:Y$1201,$Z16)))</f>
        <v/>
      </c>
      <c r="Z16" s="16">
        <f>IFERROR(MATCH(Settings!$C$26&amp;"|"&amp;ROWS($Z$2:$Z16),'Per Invoice'!$AB$2:$AB$1201,0),"")</f>
        <v/>
      </c>
    </row>
    <row r="17">
      <c r="A17">
        <f>IF($Z17="","",IF(INDEX('Per Invoice'!A$2:A$1201,$Z17)="","",INDEX('Per Invoice'!A$2:A$1201,$Z17)))</f>
        <v/>
      </c>
      <c r="B17">
        <f>IF($Z17="","",IF(INDEX('Per Invoice'!B$2:B$1201,$Z17)="","",INDEX('Per Invoice'!B$2:B$1201,$Z17)))</f>
        <v/>
      </c>
      <c r="C17">
        <f>IF($Z17="","",IF(INDEX('Per Invoice'!C$2:C$1201,$Z17)="","",INDEX('Per Invoice'!C$2:C$1201,$Z17)))</f>
        <v/>
      </c>
      <c r="D17">
        <f>IF($Z17="","",IF(INDEX('Per Invoice'!D$2:D$1201,$Z17)="","",INDEX('Per Invoice'!D$2:D$1201,$Z17)))</f>
        <v/>
      </c>
      <c r="E17" s="14">
        <f>IF($Z17="","",IF(INDEX('Per Invoice'!E$2:E$1201,$Z17)="","",INDEX('Per Invoice'!E$2:E$1201,$Z17)))</f>
        <v/>
      </c>
      <c r="F17">
        <f>IF($Z17="","",IF(INDEX('Per Invoice'!F$2:F$1201,$Z17)="","",INDEX('Per Invoice'!F$2:F$1201,$Z17)))</f>
        <v/>
      </c>
      <c r="G17">
        <f>IF($Z17="","",IF(INDEX('Per Invoice'!G$2:G$1201,$Z17)="","",INDEX('Per Invoice'!G$2:G$1201,$Z17)))</f>
        <v/>
      </c>
      <c r="H17">
        <f>IF($Z17="","",IF(INDEX('Per Invoice'!H$2:H$1201,$Z17)="","",INDEX('Per Invoice'!H$2:H$1201,$Z17)))</f>
        <v/>
      </c>
      <c r="I17">
        <f>IF($Z17="","",IF(INDEX('Per Invoice'!I$2:I$1201,$Z17)="","",INDEX('Per Invoice'!I$2:I$1201,$Z17)))</f>
        <v/>
      </c>
      <c r="J17">
        <f>IF($Z17="","",IF(INDEX('Per Invoice'!J$2:J$1201,$Z17)="","",INDEX('Per Invoice'!J$2:J$1201,$Z17)))</f>
        <v/>
      </c>
      <c r="K17" s="8">
        <f>IF($Z17="","",IF(INDEX('Per Invoice'!K$2:K$1201,$Z17)="","",INDEX('Per Invoice'!K$2:K$1201,$Z17)))</f>
        <v/>
      </c>
      <c r="L17">
        <f>IF($Z17="","",IF(INDEX('Per Invoice'!L$2:L$1201,$Z17)="","",INDEX('Per Invoice'!L$2:L$1201,$Z17)))</f>
        <v/>
      </c>
      <c r="M17">
        <f>IF($Z17="","",IF(INDEX('Per Invoice'!M$2:M$1201,$Z17)="","",INDEX('Per Invoice'!M$2:M$1201,$Z17)))</f>
        <v/>
      </c>
      <c r="N17">
        <f>IF($Z17="","",IF(INDEX('Per Invoice'!N$2:N$1201,$Z17)="","",INDEX('Per Invoice'!N$2:N$1201,$Z17)))</f>
        <v/>
      </c>
      <c r="O17" s="8">
        <f>IF($Z17="","",IF(INDEX('Per Invoice'!O$2:O$1201,$Z17)="","",INDEX('Per Invoice'!O$2:O$1201,$Z17)))</f>
        <v/>
      </c>
      <c r="P17">
        <f>IF($Z17="","",IF(INDEX('Per Invoice'!P$2:P$1201,$Z17)="","",INDEX('Per Invoice'!P$2:P$1201,$Z17)))</f>
        <v/>
      </c>
      <c r="Q17" s="8">
        <f>IF($Z17="","",IF(INDEX('Per Invoice'!Q$2:Q$1201,$Z17)="","",INDEX('Per Invoice'!Q$2:Q$1201,$Z17)))</f>
        <v/>
      </c>
      <c r="R17" s="8">
        <f>IF($Z17="","",IF(INDEX('Per Invoice'!R$2:R$1201,$Z17)="","",INDEX('Per Invoice'!R$2:R$1201,$Z17)))</f>
        <v/>
      </c>
      <c r="S17">
        <f>IF($Z17="","",IF(INDEX('Per Invoice'!S$2:S$1201,$Z17)="","",INDEX('Per Invoice'!S$2:S$1201,$Z17)))</f>
        <v/>
      </c>
      <c r="T17" s="8">
        <f>IF($Z17="","",IF(INDEX('Per Invoice'!T$2:T$1201,$Z17)="","",INDEX('Per Invoice'!T$2:T$1201,$Z17)))</f>
        <v/>
      </c>
      <c r="U17" s="8">
        <f>IF($Z17="","",IF(INDEX('Per Invoice'!U$2:U$1201,$Z17)="","",INDEX('Per Invoice'!U$2:U$1201,$Z17)))</f>
        <v/>
      </c>
      <c r="V17" s="8">
        <f>IF($Z17="","",IF(INDEX('Per Invoice'!V$2:V$1201,$Z17)="","",INDEX('Per Invoice'!V$2:V$1201,$Z17)))</f>
        <v/>
      </c>
      <c r="W17" s="8">
        <f>IF($Z17="","",IF(INDEX('Per Invoice'!W$2:W$1201,$Z17)="","",INDEX('Per Invoice'!W$2:W$1201,$Z17)))</f>
        <v/>
      </c>
      <c r="X17" s="8">
        <f>IF($Z17="","",IF(INDEX('Per Invoice'!X$2:X$1201,$Z17)="","",INDEX('Per Invoice'!X$2:X$1201,$Z17)))</f>
        <v/>
      </c>
      <c r="Y17" s="8">
        <f>IF($Z17="","",IF(INDEX('Per Invoice'!Y$2:Y$1201,$Z17)="","",INDEX('Per Invoice'!Y$2:Y$1201,$Z17)))</f>
        <v/>
      </c>
      <c r="Z17" s="16">
        <f>IFERROR(MATCH(Settings!$C$26&amp;"|"&amp;ROWS($Z$2:$Z17),'Per Invoice'!$AB$2:$AB$1201,0),"")</f>
        <v/>
      </c>
    </row>
    <row r="18">
      <c r="A18">
        <f>IF($Z18="","",IF(INDEX('Per Invoice'!A$2:A$1201,$Z18)="","",INDEX('Per Invoice'!A$2:A$1201,$Z18)))</f>
        <v/>
      </c>
      <c r="B18">
        <f>IF($Z18="","",IF(INDEX('Per Invoice'!B$2:B$1201,$Z18)="","",INDEX('Per Invoice'!B$2:B$1201,$Z18)))</f>
        <v/>
      </c>
      <c r="C18">
        <f>IF($Z18="","",IF(INDEX('Per Invoice'!C$2:C$1201,$Z18)="","",INDEX('Per Invoice'!C$2:C$1201,$Z18)))</f>
        <v/>
      </c>
      <c r="D18">
        <f>IF($Z18="","",IF(INDEX('Per Invoice'!D$2:D$1201,$Z18)="","",INDEX('Per Invoice'!D$2:D$1201,$Z18)))</f>
        <v/>
      </c>
      <c r="E18" s="14">
        <f>IF($Z18="","",IF(INDEX('Per Invoice'!E$2:E$1201,$Z18)="","",INDEX('Per Invoice'!E$2:E$1201,$Z18)))</f>
        <v/>
      </c>
      <c r="F18">
        <f>IF($Z18="","",IF(INDEX('Per Invoice'!F$2:F$1201,$Z18)="","",INDEX('Per Invoice'!F$2:F$1201,$Z18)))</f>
        <v/>
      </c>
      <c r="G18">
        <f>IF($Z18="","",IF(INDEX('Per Invoice'!G$2:G$1201,$Z18)="","",INDEX('Per Invoice'!G$2:G$1201,$Z18)))</f>
        <v/>
      </c>
      <c r="H18">
        <f>IF($Z18="","",IF(INDEX('Per Invoice'!H$2:H$1201,$Z18)="","",INDEX('Per Invoice'!H$2:H$1201,$Z18)))</f>
        <v/>
      </c>
      <c r="I18">
        <f>IF($Z18="","",IF(INDEX('Per Invoice'!I$2:I$1201,$Z18)="","",INDEX('Per Invoice'!I$2:I$1201,$Z18)))</f>
        <v/>
      </c>
      <c r="J18">
        <f>IF($Z18="","",IF(INDEX('Per Invoice'!J$2:J$1201,$Z18)="","",INDEX('Per Invoice'!J$2:J$1201,$Z18)))</f>
        <v/>
      </c>
      <c r="K18" s="8">
        <f>IF($Z18="","",IF(INDEX('Per Invoice'!K$2:K$1201,$Z18)="","",INDEX('Per Invoice'!K$2:K$1201,$Z18)))</f>
        <v/>
      </c>
      <c r="L18">
        <f>IF($Z18="","",IF(INDEX('Per Invoice'!L$2:L$1201,$Z18)="","",INDEX('Per Invoice'!L$2:L$1201,$Z18)))</f>
        <v/>
      </c>
      <c r="M18">
        <f>IF($Z18="","",IF(INDEX('Per Invoice'!M$2:M$1201,$Z18)="","",INDEX('Per Invoice'!M$2:M$1201,$Z18)))</f>
        <v/>
      </c>
      <c r="N18">
        <f>IF($Z18="","",IF(INDEX('Per Invoice'!N$2:N$1201,$Z18)="","",INDEX('Per Invoice'!N$2:N$1201,$Z18)))</f>
        <v/>
      </c>
      <c r="O18" s="8">
        <f>IF($Z18="","",IF(INDEX('Per Invoice'!O$2:O$1201,$Z18)="","",INDEX('Per Invoice'!O$2:O$1201,$Z18)))</f>
        <v/>
      </c>
      <c r="P18">
        <f>IF($Z18="","",IF(INDEX('Per Invoice'!P$2:P$1201,$Z18)="","",INDEX('Per Invoice'!P$2:P$1201,$Z18)))</f>
        <v/>
      </c>
      <c r="Q18" s="8">
        <f>IF($Z18="","",IF(INDEX('Per Invoice'!Q$2:Q$1201,$Z18)="","",INDEX('Per Invoice'!Q$2:Q$1201,$Z18)))</f>
        <v/>
      </c>
      <c r="R18" s="8">
        <f>IF($Z18="","",IF(INDEX('Per Invoice'!R$2:R$1201,$Z18)="","",INDEX('Per Invoice'!R$2:R$1201,$Z18)))</f>
        <v/>
      </c>
      <c r="S18">
        <f>IF($Z18="","",IF(INDEX('Per Invoice'!S$2:S$1201,$Z18)="","",INDEX('Per Invoice'!S$2:S$1201,$Z18)))</f>
        <v/>
      </c>
      <c r="T18" s="8">
        <f>IF($Z18="","",IF(INDEX('Per Invoice'!T$2:T$1201,$Z18)="","",INDEX('Per Invoice'!T$2:T$1201,$Z18)))</f>
        <v/>
      </c>
      <c r="U18" s="8">
        <f>IF($Z18="","",IF(INDEX('Per Invoice'!U$2:U$1201,$Z18)="","",INDEX('Per Invoice'!U$2:U$1201,$Z18)))</f>
        <v/>
      </c>
      <c r="V18" s="8">
        <f>IF($Z18="","",IF(INDEX('Per Invoice'!V$2:V$1201,$Z18)="","",INDEX('Per Invoice'!V$2:V$1201,$Z18)))</f>
        <v/>
      </c>
      <c r="W18" s="8">
        <f>IF($Z18="","",IF(INDEX('Per Invoice'!W$2:W$1201,$Z18)="","",INDEX('Per Invoice'!W$2:W$1201,$Z18)))</f>
        <v/>
      </c>
      <c r="X18" s="8">
        <f>IF($Z18="","",IF(INDEX('Per Invoice'!X$2:X$1201,$Z18)="","",INDEX('Per Invoice'!X$2:X$1201,$Z18)))</f>
        <v/>
      </c>
      <c r="Y18" s="8">
        <f>IF($Z18="","",IF(INDEX('Per Invoice'!Y$2:Y$1201,$Z18)="","",INDEX('Per Invoice'!Y$2:Y$1201,$Z18)))</f>
        <v/>
      </c>
      <c r="Z18" s="16">
        <f>IFERROR(MATCH(Settings!$C$26&amp;"|"&amp;ROWS($Z$2:$Z18),'Per Invoice'!$AB$2:$AB$1201,0),"")</f>
        <v/>
      </c>
    </row>
    <row r="19">
      <c r="A19">
        <f>IF($Z19="","",IF(INDEX('Per Invoice'!A$2:A$1201,$Z19)="","",INDEX('Per Invoice'!A$2:A$1201,$Z19)))</f>
        <v/>
      </c>
      <c r="B19">
        <f>IF($Z19="","",IF(INDEX('Per Invoice'!B$2:B$1201,$Z19)="","",INDEX('Per Invoice'!B$2:B$1201,$Z19)))</f>
        <v/>
      </c>
      <c r="C19">
        <f>IF($Z19="","",IF(INDEX('Per Invoice'!C$2:C$1201,$Z19)="","",INDEX('Per Invoice'!C$2:C$1201,$Z19)))</f>
        <v/>
      </c>
      <c r="D19">
        <f>IF($Z19="","",IF(INDEX('Per Invoice'!D$2:D$1201,$Z19)="","",INDEX('Per Invoice'!D$2:D$1201,$Z19)))</f>
        <v/>
      </c>
      <c r="E19" s="14">
        <f>IF($Z19="","",IF(INDEX('Per Invoice'!E$2:E$1201,$Z19)="","",INDEX('Per Invoice'!E$2:E$1201,$Z19)))</f>
        <v/>
      </c>
      <c r="F19">
        <f>IF($Z19="","",IF(INDEX('Per Invoice'!F$2:F$1201,$Z19)="","",INDEX('Per Invoice'!F$2:F$1201,$Z19)))</f>
        <v/>
      </c>
      <c r="G19">
        <f>IF($Z19="","",IF(INDEX('Per Invoice'!G$2:G$1201,$Z19)="","",INDEX('Per Invoice'!G$2:G$1201,$Z19)))</f>
        <v/>
      </c>
      <c r="H19">
        <f>IF($Z19="","",IF(INDEX('Per Invoice'!H$2:H$1201,$Z19)="","",INDEX('Per Invoice'!H$2:H$1201,$Z19)))</f>
        <v/>
      </c>
      <c r="I19">
        <f>IF($Z19="","",IF(INDEX('Per Invoice'!I$2:I$1201,$Z19)="","",INDEX('Per Invoice'!I$2:I$1201,$Z19)))</f>
        <v/>
      </c>
      <c r="J19">
        <f>IF($Z19="","",IF(INDEX('Per Invoice'!J$2:J$1201,$Z19)="","",INDEX('Per Invoice'!J$2:J$1201,$Z19)))</f>
        <v/>
      </c>
      <c r="K19" s="8">
        <f>IF($Z19="","",IF(INDEX('Per Invoice'!K$2:K$1201,$Z19)="","",INDEX('Per Invoice'!K$2:K$1201,$Z19)))</f>
        <v/>
      </c>
      <c r="L19">
        <f>IF($Z19="","",IF(INDEX('Per Invoice'!L$2:L$1201,$Z19)="","",INDEX('Per Invoice'!L$2:L$1201,$Z19)))</f>
        <v/>
      </c>
      <c r="M19">
        <f>IF($Z19="","",IF(INDEX('Per Invoice'!M$2:M$1201,$Z19)="","",INDEX('Per Invoice'!M$2:M$1201,$Z19)))</f>
        <v/>
      </c>
      <c r="N19">
        <f>IF($Z19="","",IF(INDEX('Per Invoice'!N$2:N$1201,$Z19)="","",INDEX('Per Invoice'!N$2:N$1201,$Z19)))</f>
        <v/>
      </c>
      <c r="O19" s="8">
        <f>IF($Z19="","",IF(INDEX('Per Invoice'!O$2:O$1201,$Z19)="","",INDEX('Per Invoice'!O$2:O$1201,$Z19)))</f>
        <v/>
      </c>
      <c r="P19">
        <f>IF($Z19="","",IF(INDEX('Per Invoice'!P$2:P$1201,$Z19)="","",INDEX('Per Invoice'!P$2:P$1201,$Z19)))</f>
        <v/>
      </c>
      <c r="Q19" s="8">
        <f>IF($Z19="","",IF(INDEX('Per Invoice'!Q$2:Q$1201,$Z19)="","",INDEX('Per Invoice'!Q$2:Q$1201,$Z19)))</f>
        <v/>
      </c>
      <c r="R19" s="8">
        <f>IF($Z19="","",IF(INDEX('Per Invoice'!R$2:R$1201,$Z19)="","",INDEX('Per Invoice'!R$2:R$1201,$Z19)))</f>
        <v/>
      </c>
      <c r="S19">
        <f>IF($Z19="","",IF(INDEX('Per Invoice'!S$2:S$1201,$Z19)="","",INDEX('Per Invoice'!S$2:S$1201,$Z19)))</f>
        <v/>
      </c>
      <c r="T19" s="8">
        <f>IF($Z19="","",IF(INDEX('Per Invoice'!T$2:T$1201,$Z19)="","",INDEX('Per Invoice'!T$2:T$1201,$Z19)))</f>
        <v/>
      </c>
      <c r="U19" s="8">
        <f>IF($Z19="","",IF(INDEX('Per Invoice'!U$2:U$1201,$Z19)="","",INDEX('Per Invoice'!U$2:U$1201,$Z19)))</f>
        <v/>
      </c>
      <c r="V19" s="8">
        <f>IF($Z19="","",IF(INDEX('Per Invoice'!V$2:V$1201,$Z19)="","",INDEX('Per Invoice'!V$2:V$1201,$Z19)))</f>
        <v/>
      </c>
      <c r="W19" s="8">
        <f>IF($Z19="","",IF(INDEX('Per Invoice'!W$2:W$1201,$Z19)="","",INDEX('Per Invoice'!W$2:W$1201,$Z19)))</f>
        <v/>
      </c>
      <c r="X19" s="8">
        <f>IF($Z19="","",IF(INDEX('Per Invoice'!X$2:X$1201,$Z19)="","",INDEX('Per Invoice'!X$2:X$1201,$Z19)))</f>
        <v/>
      </c>
      <c r="Y19" s="8">
        <f>IF($Z19="","",IF(INDEX('Per Invoice'!Y$2:Y$1201,$Z19)="","",INDEX('Per Invoice'!Y$2:Y$1201,$Z19)))</f>
        <v/>
      </c>
      <c r="Z19" s="16">
        <f>IFERROR(MATCH(Settings!$C$26&amp;"|"&amp;ROWS($Z$2:$Z19),'Per Invoice'!$AB$2:$AB$1201,0),"")</f>
        <v/>
      </c>
    </row>
    <row r="20">
      <c r="A20">
        <f>IF($Z20="","",IF(INDEX('Per Invoice'!A$2:A$1201,$Z20)="","",INDEX('Per Invoice'!A$2:A$1201,$Z20)))</f>
        <v/>
      </c>
      <c r="B20">
        <f>IF($Z20="","",IF(INDEX('Per Invoice'!B$2:B$1201,$Z20)="","",INDEX('Per Invoice'!B$2:B$1201,$Z20)))</f>
        <v/>
      </c>
      <c r="C20">
        <f>IF($Z20="","",IF(INDEX('Per Invoice'!C$2:C$1201,$Z20)="","",INDEX('Per Invoice'!C$2:C$1201,$Z20)))</f>
        <v/>
      </c>
      <c r="D20">
        <f>IF($Z20="","",IF(INDEX('Per Invoice'!D$2:D$1201,$Z20)="","",INDEX('Per Invoice'!D$2:D$1201,$Z20)))</f>
        <v/>
      </c>
      <c r="E20" s="14">
        <f>IF($Z20="","",IF(INDEX('Per Invoice'!E$2:E$1201,$Z20)="","",INDEX('Per Invoice'!E$2:E$1201,$Z20)))</f>
        <v/>
      </c>
      <c r="F20">
        <f>IF($Z20="","",IF(INDEX('Per Invoice'!F$2:F$1201,$Z20)="","",INDEX('Per Invoice'!F$2:F$1201,$Z20)))</f>
        <v/>
      </c>
      <c r="G20">
        <f>IF($Z20="","",IF(INDEX('Per Invoice'!G$2:G$1201,$Z20)="","",INDEX('Per Invoice'!G$2:G$1201,$Z20)))</f>
        <v/>
      </c>
      <c r="H20">
        <f>IF($Z20="","",IF(INDEX('Per Invoice'!H$2:H$1201,$Z20)="","",INDEX('Per Invoice'!H$2:H$1201,$Z20)))</f>
        <v/>
      </c>
      <c r="I20">
        <f>IF($Z20="","",IF(INDEX('Per Invoice'!I$2:I$1201,$Z20)="","",INDEX('Per Invoice'!I$2:I$1201,$Z20)))</f>
        <v/>
      </c>
      <c r="J20">
        <f>IF($Z20="","",IF(INDEX('Per Invoice'!J$2:J$1201,$Z20)="","",INDEX('Per Invoice'!J$2:J$1201,$Z20)))</f>
        <v/>
      </c>
      <c r="K20" s="8">
        <f>IF($Z20="","",IF(INDEX('Per Invoice'!K$2:K$1201,$Z20)="","",INDEX('Per Invoice'!K$2:K$1201,$Z20)))</f>
        <v/>
      </c>
      <c r="L20">
        <f>IF($Z20="","",IF(INDEX('Per Invoice'!L$2:L$1201,$Z20)="","",INDEX('Per Invoice'!L$2:L$1201,$Z20)))</f>
        <v/>
      </c>
      <c r="M20">
        <f>IF($Z20="","",IF(INDEX('Per Invoice'!M$2:M$1201,$Z20)="","",INDEX('Per Invoice'!M$2:M$1201,$Z20)))</f>
        <v/>
      </c>
      <c r="N20">
        <f>IF($Z20="","",IF(INDEX('Per Invoice'!N$2:N$1201,$Z20)="","",INDEX('Per Invoice'!N$2:N$1201,$Z20)))</f>
        <v/>
      </c>
      <c r="O20" s="8">
        <f>IF($Z20="","",IF(INDEX('Per Invoice'!O$2:O$1201,$Z20)="","",INDEX('Per Invoice'!O$2:O$1201,$Z20)))</f>
        <v/>
      </c>
      <c r="P20">
        <f>IF($Z20="","",IF(INDEX('Per Invoice'!P$2:P$1201,$Z20)="","",INDEX('Per Invoice'!P$2:P$1201,$Z20)))</f>
        <v/>
      </c>
      <c r="Q20" s="8">
        <f>IF($Z20="","",IF(INDEX('Per Invoice'!Q$2:Q$1201,$Z20)="","",INDEX('Per Invoice'!Q$2:Q$1201,$Z20)))</f>
        <v/>
      </c>
      <c r="R20" s="8">
        <f>IF($Z20="","",IF(INDEX('Per Invoice'!R$2:R$1201,$Z20)="","",INDEX('Per Invoice'!R$2:R$1201,$Z20)))</f>
        <v/>
      </c>
      <c r="S20">
        <f>IF($Z20="","",IF(INDEX('Per Invoice'!S$2:S$1201,$Z20)="","",INDEX('Per Invoice'!S$2:S$1201,$Z20)))</f>
        <v/>
      </c>
      <c r="T20" s="8">
        <f>IF($Z20="","",IF(INDEX('Per Invoice'!T$2:T$1201,$Z20)="","",INDEX('Per Invoice'!T$2:T$1201,$Z20)))</f>
        <v/>
      </c>
      <c r="U20" s="8">
        <f>IF($Z20="","",IF(INDEX('Per Invoice'!U$2:U$1201,$Z20)="","",INDEX('Per Invoice'!U$2:U$1201,$Z20)))</f>
        <v/>
      </c>
      <c r="V20" s="8">
        <f>IF($Z20="","",IF(INDEX('Per Invoice'!V$2:V$1201,$Z20)="","",INDEX('Per Invoice'!V$2:V$1201,$Z20)))</f>
        <v/>
      </c>
      <c r="W20" s="8">
        <f>IF($Z20="","",IF(INDEX('Per Invoice'!W$2:W$1201,$Z20)="","",INDEX('Per Invoice'!W$2:W$1201,$Z20)))</f>
        <v/>
      </c>
      <c r="X20" s="8">
        <f>IF($Z20="","",IF(INDEX('Per Invoice'!X$2:X$1201,$Z20)="","",INDEX('Per Invoice'!X$2:X$1201,$Z20)))</f>
        <v/>
      </c>
      <c r="Y20" s="8">
        <f>IF($Z20="","",IF(INDEX('Per Invoice'!Y$2:Y$1201,$Z20)="","",INDEX('Per Invoice'!Y$2:Y$1201,$Z20)))</f>
        <v/>
      </c>
      <c r="Z20" s="16">
        <f>IFERROR(MATCH(Settings!$C$26&amp;"|"&amp;ROWS($Z$2:$Z20),'Per Invoice'!$AB$2:$AB$1201,0),"")</f>
        <v/>
      </c>
    </row>
    <row r="21">
      <c r="A21">
        <f>IF($Z21="","",IF(INDEX('Per Invoice'!A$2:A$1201,$Z21)="","",INDEX('Per Invoice'!A$2:A$1201,$Z21)))</f>
        <v/>
      </c>
      <c r="B21">
        <f>IF($Z21="","",IF(INDEX('Per Invoice'!B$2:B$1201,$Z21)="","",INDEX('Per Invoice'!B$2:B$1201,$Z21)))</f>
        <v/>
      </c>
      <c r="C21">
        <f>IF($Z21="","",IF(INDEX('Per Invoice'!C$2:C$1201,$Z21)="","",INDEX('Per Invoice'!C$2:C$1201,$Z21)))</f>
        <v/>
      </c>
      <c r="D21">
        <f>IF($Z21="","",IF(INDEX('Per Invoice'!D$2:D$1201,$Z21)="","",INDEX('Per Invoice'!D$2:D$1201,$Z21)))</f>
        <v/>
      </c>
      <c r="E21" s="14">
        <f>IF($Z21="","",IF(INDEX('Per Invoice'!E$2:E$1201,$Z21)="","",INDEX('Per Invoice'!E$2:E$1201,$Z21)))</f>
        <v/>
      </c>
      <c r="F21">
        <f>IF($Z21="","",IF(INDEX('Per Invoice'!F$2:F$1201,$Z21)="","",INDEX('Per Invoice'!F$2:F$1201,$Z21)))</f>
        <v/>
      </c>
      <c r="G21">
        <f>IF($Z21="","",IF(INDEX('Per Invoice'!G$2:G$1201,$Z21)="","",INDEX('Per Invoice'!G$2:G$1201,$Z21)))</f>
        <v/>
      </c>
      <c r="H21">
        <f>IF($Z21="","",IF(INDEX('Per Invoice'!H$2:H$1201,$Z21)="","",INDEX('Per Invoice'!H$2:H$1201,$Z21)))</f>
        <v/>
      </c>
      <c r="I21">
        <f>IF($Z21="","",IF(INDEX('Per Invoice'!I$2:I$1201,$Z21)="","",INDEX('Per Invoice'!I$2:I$1201,$Z21)))</f>
        <v/>
      </c>
      <c r="J21">
        <f>IF($Z21="","",IF(INDEX('Per Invoice'!J$2:J$1201,$Z21)="","",INDEX('Per Invoice'!J$2:J$1201,$Z21)))</f>
        <v/>
      </c>
      <c r="K21" s="8">
        <f>IF($Z21="","",IF(INDEX('Per Invoice'!K$2:K$1201,$Z21)="","",INDEX('Per Invoice'!K$2:K$1201,$Z21)))</f>
        <v/>
      </c>
      <c r="L21">
        <f>IF($Z21="","",IF(INDEX('Per Invoice'!L$2:L$1201,$Z21)="","",INDEX('Per Invoice'!L$2:L$1201,$Z21)))</f>
        <v/>
      </c>
      <c r="M21">
        <f>IF($Z21="","",IF(INDEX('Per Invoice'!M$2:M$1201,$Z21)="","",INDEX('Per Invoice'!M$2:M$1201,$Z21)))</f>
        <v/>
      </c>
      <c r="N21">
        <f>IF($Z21="","",IF(INDEX('Per Invoice'!N$2:N$1201,$Z21)="","",INDEX('Per Invoice'!N$2:N$1201,$Z21)))</f>
        <v/>
      </c>
      <c r="O21" s="8">
        <f>IF($Z21="","",IF(INDEX('Per Invoice'!O$2:O$1201,$Z21)="","",INDEX('Per Invoice'!O$2:O$1201,$Z21)))</f>
        <v/>
      </c>
      <c r="P21">
        <f>IF($Z21="","",IF(INDEX('Per Invoice'!P$2:P$1201,$Z21)="","",INDEX('Per Invoice'!P$2:P$1201,$Z21)))</f>
        <v/>
      </c>
      <c r="Q21" s="8">
        <f>IF($Z21="","",IF(INDEX('Per Invoice'!Q$2:Q$1201,$Z21)="","",INDEX('Per Invoice'!Q$2:Q$1201,$Z21)))</f>
        <v/>
      </c>
      <c r="R21" s="8">
        <f>IF($Z21="","",IF(INDEX('Per Invoice'!R$2:R$1201,$Z21)="","",INDEX('Per Invoice'!R$2:R$1201,$Z21)))</f>
        <v/>
      </c>
      <c r="S21">
        <f>IF($Z21="","",IF(INDEX('Per Invoice'!S$2:S$1201,$Z21)="","",INDEX('Per Invoice'!S$2:S$1201,$Z21)))</f>
        <v/>
      </c>
      <c r="T21" s="8">
        <f>IF($Z21="","",IF(INDEX('Per Invoice'!T$2:T$1201,$Z21)="","",INDEX('Per Invoice'!T$2:T$1201,$Z21)))</f>
        <v/>
      </c>
      <c r="U21" s="8">
        <f>IF($Z21="","",IF(INDEX('Per Invoice'!U$2:U$1201,$Z21)="","",INDEX('Per Invoice'!U$2:U$1201,$Z21)))</f>
        <v/>
      </c>
      <c r="V21" s="8">
        <f>IF($Z21="","",IF(INDEX('Per Invoice'!V$2:V$1201,$Z21)="","",INDEX('Per Invoice'!V$2:V$1201,$Z21)))</f>
        <v/>
      </c>
      <c r="W21" s="8">
        <f>IF($Z21="","",IF(INDEX('Per Invoice'!W$2:W$1201,$Z21)="","",INDEX('Per Invoice'!W$2:W$1201,$Z21)))</f>
        <v/>
      </c>
      <c r="X21" s="8">
        <f>IF($Z21="","",IF(INDEX('Per Invoice'!X$2:X$1201,$Z21)="","",INDEX('Per Invoice'!X$2:X$1201,$Z21)))</f>
        <v/>
      </c>
      <c r="Y21" s="8">
        <f>IF($Z21="","",IF(INDEX('Per Invoice'!Y$2:Y$1201,$Z21)="","",INDEX('Per Invoice'!Y$2:Y$1201,$Z21)))</f>
        <v/>
      </c>
      <c r="Z21" s="16">
        <f>IFERROR(MATCH(Settings!$C$26&amp;"|"&amp;ROWS($Z$2:$Z21),'Per Invoice'!$AB$2:$AB$1201,0),"")</f>
        <v/>
      </c>
    </row>
    <row r="22">
      <c r="A22">
        <f>IF($Z22="","",IF(INDEX('Per Invoice'!A$2:A$1201,$Z22)="","",INDEX('Per Invoice'!A$2:A$1201,$Z22)))</f>
        <v/>
      </c>
      <c r="B22">
        <f>IF($Z22="","",IF(INDEX('Per Invoice'!B$2:B$1201,$Z22)="","",INDEX('Per Invoice'!B$2:B$1201,$Z22)))</f>
        <v/>
      </c>
      <c r="C22">
        <f>IF($Z22="","",IF(INDEX('Per Invoice'!C$2:C$1201,$Z22)="","",INDEX('Per Invoice'!C$2:C$1201,$Z22)))</f>
        <v/>
      </c>
      <c r="D22">
        <f>IF($Z22="","",IF(INDEX('Per Invoice'!D$2:D$1201,$Z22)="","",INDEX('Per Invoice'!D$2:D$1201,$Z22)))</f>
        <v/>
      </c>
      <c r="E22" s="14">
        <f>IF($Z22="","",IF(INDEX('Per Invoice'!E$2:E$1201,$Z22)="","",INDEX('Per Invoice'!E$2:E$1201,$Z22)))</f>
        <v/>
      </c>
      <c r="F22">
        <f>IF($Z22="","",IF(INDEX('Per Invoice'!F$2:F$1201,$Z22)="","",INDEX('Per Invoice'!F$2:F$1201,$Z22)))</f>
        <v/>
      </c>
      <c r="G22">
        <f>IF($Z22="","",IF(INDEX('Per Invoice'!G$2:G$1201,$Z22)="","",INDEX('Per Invoice'!G$2:G$1201,$Z22)))</f>
        <v/>
      </c>
      <c r="H22">
        <f>IF($Z22="","",IF(INDEX('Per Invoice'!H$2:H$1201,$Z22)="","",INDEX('Per Invoice'!H$2:H$1201,$Z22)))</f>
        <v/>
      </c>
      <c r="I22">
        <f>IF($Z22="","",IF(INDEX('Per Invoice'!I$2:I$1201,$Z22)="","",INDEX('Per Invoice'!I$2:I$1201,$Z22)))</f>
        <v/>
      </c>
      <c r="J22">
        <f>IF($Z22="","",IF(INDEX('Per Invoice'!J$2:J$1201,$Z22)="","",INDEX('Per Invoice'!J$2:J$1201,$Z22)))</f>
        <v/>
      </c>
      <c r="K22" s="8">
        <f>IF($Z22="","",IF(INDEX('Per Invoice'!K$2:K$1201,$Z22)="","",INDEX('Per Invoice'!K$2:K$1201,$Z22)))</f>
        <v/>
      </c>
      <c r="L22">
        <f>IF($Z22="","",IF(INDEX('Per Invoice'!L$2:L$1201,$Z22)="","",INDEX('Per Invoice'!L$2:L$1201,$Z22)))</f>
        <v/>
      </c>
      <c r="M22">
        <f>IF($Z22="","",IF(INDEX('Per Invoice'!M$2:M$1201,$Z22)="","",INDEX('Per Invoice'!M$2:M$1201,$Z22)))</f>
        <v/>
      </c>
      <c r="N22">
        <f>IF($Z22="","",IF(INDEX('Per Invoice'!N$2:N$1201,$Z22)="","",INDEX('Per Invoice'!N$2:N$1201,$Z22)))</f>
        <v/>
      </c>
      <c r="O22" s="8">
        <f>IF($Z22="","",IF(INDEX('Per Invoice'!O$2:O$1201,$Z22)="","",INDEX('Per Invoice'!O$2:O$1201,$Z22)))</f>
        <v/>
      </c>
      <c r="P22">
        <f>IF($Z22="","",IF(INDEX('Per Invoice'!P$2:P$1201,$Z22)="","",INDEX('Per Invoice'!P$2:P$1201,$Z22)))</f>
        <v/>
      </c>
      <c r="Q22" s="8">
        <f>IF($Z22="","",IF(INDEX('Per Invoice'!Q$2:Q$1201,$Z22)="","",INDEX('Per Invoice'!Q$2:Q$1201,$Z22)))</f>
        <v/>
      </c>
      <c r="R22" s="8">
        <f>IF($Z22="","",IF(INDEX('Per Invoice'!R$2:R$1201,$Z22)="","",INDEX('Per Invoice'!R$2:R$1201,$Z22)))</f>
        <v/>
      </c>
      <c r="S22">
        <f>IF($Z22="","",IF(INDEX('Per Invoice'!S$2:S$1201,$Z22)="","",INDEX('Per Invoice'!S$2:S$1201,$Z22)))</f>
        <v/>
      </c>
      <c r="T22" s="8">
        <f>IF($Z22="","",IF(INDEX('Per Invoice'!T$2:T$1201,$Z22)="","",INDEX('Per Invoice'!T$2:T$1201,$Z22)))</f>
        <v/>
      </c>
      <c r="U22" s="8">
        <f>IF($Z22="","",IF(INDEX('Per Invoice'!U$2:U$1201,$Z22)="","",INDEX('Per Invoice'!U$2:U$1201,$Z22)))</f>
        <v/>
      </c>
      <c r="V22" s="8">
        <f>IF($Z22="","",IF(INDEX('Per Invoice'!V$2:V$1201,$Z22)="","",INDEX('Per Invoice'!V$2:V$1201,$Z22)))</f>
        <v/>
      </c>
      <c r="W22" s="8">
        <f>IF($Z22="","",IF(INDEX('Per Invoice'!W$2:W$1201,$Z22)="","",INDEX('Per Invoice'!W$2:W$1201,$Z22)))</f>
        <v/>
      </c>
      <c r="X22" s="8">
        <f>IF($Z22="","",IF(INDEX('Per Invoice'!X$2:X$1201,$Z22)="","",INDEX('Per Invoice'!X$2:X$1201,$Z22)))</f>
        <v/>
      </c>
      <c r="Y22" s="8">
        <f>IF($Z22="","",IF(INDEX('Per Invoice'!Y$2:Y$1201,$Z22)="","",INDEX('Per Invoice'!Y$2:Y$1201,$Z22)))</f>
        <v/>
      </c>
      <c r="Z22" s="16">
        <f>IFERROR(MATCH(Settings!$C$26&amp;"|"&amp;ROWS($Z$2:$Z22),'Per Invoice'!$AB$2:$AB$1201,0),"")</f>
        <v/>
      </c>
    </row>
    <row r="23">
      <c r="A23">
        <f>IF($Z23="","",IF(INDEX('Per Invoice'!A$2:A$1201,$Z23)="","",INDEX('Per Invoice'!A$2:A$1201,$Z23)))</f>
        <v/>
      </c>
      <c r="B23">
        <f>IF($Z23="","",IF(INDEX('Per Invoice'!B$2:B$1201,$Z23)="","",INDEX('Per Invoice'!B$2:B$1201,$Z23)))</f>
        <v/>
      </c>
      <c r="C23">
        <f>IF($Z23="","",IF(INDEX('Per Invoice'!C$2:C$1201,$Z23)="","",INDEX('Per Invoice'!C$2:C$1201,$Z23)))</f>
        <v/>
      </c>
      <c r="D23">
        <f>IF($Z23="","",IF(INDEX('Per Invoice'!D$2:D$1201,$Z23)="","",INDEX('Per Invoice'!D$2:D$1201,$Z23)))</f>
        <v/>
      </c>
      <c r="E23" s="14">
        <f>IF($Z23="","",IF(INDEX('Per Invoice'!E$2:E$1201,$Z23)="","",INDEX('Per Invoice'!E$2:E$1201,$Z23)))</f>
        <v/>
      </c>
      <c r="F23">
        <f>IF($Z23="","",IF(INDEX('Per Invoice'!F$2:F$1201,$Z23)="","",INDEX('Per Invoice'!F$2:F$1201,$Z23)))</f>
        <v/>
      </c>
      <c r="G23">
        <f>IF($Z23="","",IF(INDEX('Per Invoice'!G$2:G$1201,$Z23)="","",INDEX('Per Invoice'!G$2:G$1201,$Z23)))</f>
        <v/>
      </c>
      <c r="H23">
        <f>IF($Z23="","",IF(INDEX('Per Invoice'!H$2:H$1201,$Z23)="","",INDEX('Per Invoice'!H$2:H$1201,$Z23)))</f>
        <v/>
      </c>
      <c r="I23">
        <f>IF($Z23="","",IF(INDEX('Per Invoice'!I$2:I$1201,$Z23)="","",INDEX('Per Invoice'!I$2:I$1201,$Z23)))</f>
        <v/>
      </c>
      <c r="J23">
        <f>IF($Z23="","",IF(INDEX('Per Invoice'!J$2:J$1201,$Z23)="","",INDEX('Per Invoice'!J$2:J$1201,$Z23)))</f>
        <v/>
      </c>
      <c r="K23" s="8">
        <f>IF($Z23="","",IF(INDEX('Per Invoice'!K$2:K$1201,$Z23)="","",INDEX('Per Invoice'!K$2:K$1201,$Z23)))</f>
        <v/>
      </c>
      <c r="L23">
        <f>IF($Z23="","",IF(INDEX('Per Invoice'!L$2:L$1201,$Z23)="","",INDEX('Per Invoice'!L$2:L$1201,$Z23)))</f>
        <v/>
      </c>
      <c r="M23">
        <f>IF($Z23="","",IF(INDEX('Per Invoice'!M$2:M$1201,$Z23)="","",INDEX('Per Invoice'!M$2:M$1201,$Z23)))</f>
        <v/>
      </c>
      <c r="N23">
        <f>IF($Z23="","",IF(INDEX('Per Invoice'!N$2:N$1201,$Z23)="","",INDEX('Per Invoice'!N$2:N$1201,$Z23)))</f>
        <v/>
      </c>
      <c r="O23" s="8">
        <f>IF($Z23="","",IF(INDEX('Per Invoice'!O$2:O$1201,$Z23)="","",INDEX('Per Invoice'!O$2:O$1201,$Z23)))</f>
        <v/>
      </c>
      <c r="P23">
        <f>IF($Z23="","",IF(INDEX('Per Invoice'!P$2:P$1201,$Z23)="","",INDEX('Per Invoice'!P$2:P$1201,$Z23)))</f>
        <v/>
      </c>
      <c r="Q23" s="8">
        <f>IF($Z23="","",IF(INDEX('Per Invoice'!Q$2:Q$1201,$Z23)="","",INDEX('Per Invoice'!Q$2:Q$1201,$Z23)))</f>
        <v/>
      </c>
      <c r="R23" s="8">
        <f>IF($Z23="","",IF(INDEX('Per Invoice'!R$2:R$1201,$Z23)="","",INDEX('Per Invoice'!R$2:R$1201,$Z23)))</f>
        <v/>
      </c>
      <c r="S23">
        <f>IF($Z23="","",IF(INDEX('Per Invoice'!S$2:S$1201,$Z23)="","",INDEX('Per Invoice'!S$2:S$1201,$Z23)))</f>
        <v/>
      </c>
      <c r="T23" s="8">
        <f>IF($Z23="","",IF(INDEX('Per Invoice'!T$2:T$1201,$Z23)="","",INDEX('Per Invoice'!T$2:T$1201,$Z23)))</f>
        <v/>
      </c>
      <c r="U23" s="8">
        <f>IF($Z23="","",IF(INDEX('Per Invoice'!U$2:U$1201,$Z23)="","",INDEX('Per Invoice'!U$2:U$1201,$Z23)))</f>
        <v/>
      </c>
      <c r="V23" s="8">
        <f>IF($Z23="","",IF(INDEX('Per Invoice'!V$2:V$1201,$Z23)="","",INDEX('Per Invoice'!V$2:V$1201,$Z23)))</f>
        <v/>
      </c>
      <c r="W23" s="8">
        <f>IF($Z23="","",IF(INDEX('Per Invoice'!W$2:W$1201,$Z23)="","",INDEX('Per Invoice'!W$2:W$1201,$Z23)))</f>
        <v/>
      </c>
      <c r="X23" s="8">
        <f>IF($Z23="","",IF(INDEX('Per Invoice'!X$2:X$1201,$Z23)="","",INDEX('Per Invoice'!X$2:X$1201,$Z23)))</f>
        <v/>
      </c>
      <c r="Y23" s="8">
        <f>IF($Z23="","",IF(INDEX('Per Invoice'!Y$2:Y$1201,$Z23)="","",INDEX('Per Invoice'!Y$2:Y$1201,$Z23)))</f>
        <v/>
      </c>
      <c r="Z23" s="16">
        <f>IFERROR(MATCH(Settings!$C$26&amp;"|"&amp;ROWS($Z$2:$Z23),'Per Invoice'!$AB$2:$AB$1201,0),"")</f>
        <v/>
      </c>
    </row>
    <row r="24">
      <c r="A24">
        <f>IF($Z24="","",IF(INDEX('Per Invoice'!A$2:A$1201,$Z24)="","",INDEX('Per Invoice'!A$2:A$1201,$Z24)))</f>
        <v/>
      </c>
      <c r="B24">
        <f>IF($Z24="","",IF(INDEX('Per Invoice'!B$2:B$1201,$Z24)="","",INDEX('Per Invoice'!B$2:B$1201,$Z24)))</f>
        <v/>
      </c>
      <c r="C24">
        <f>IF($Z24="","",IF(INDEX('Per Invoice'!C$2:C$1201,$Z24)="","",INDEX('Per Invoice'!C$2:C$1201,$Z24)))</f>
        <v/>
      </c>
      <c r="D24">
        <f>IF($Z24="","",IF(INDEX('Per Invoice'!D$2:D$1201,$Z24)="","",INDEX('Per Invoice'!D$2:D$1201,$Z24)))</f>
        <v/>
      </c>
      <c r="E24" s="14">
        <f>IF($Z24="","",IF(INDEX('Per Invoice'!E$2:E$1201,$Z24)="","",INDEX('Per Invoice'!E$2:E$1201,$Z24)))</f>
        <v/>
      </c>
      <c r="F24">
        <f>IF($Z24="","",IF(INDEX('Per Invoice'!F$2:F$1201,$Z24)="","",INDEX('Per Invoice'!F$2:F$1201,$Z24)))</f>
        <v/>
      </c>
      <c r="G24">
        <f>IF($Z24="","",IF(INDEX('Per Invoice'!G$2:G$1201,$Z24)="","",INDEX('Per Invoice'!G$2:G$1201,$Z24)))</f>
        <v/>
      </c>
      <c r="H24">
        <f>IF($Z24="","",IF(INDEX('Per Invoice'!H$2:H$1201,$Z24)="","",INDEX('Per Invoice'!H$2:H$1201,$Z24)))</f>
        <v/>
      </c>
      <c r="I24">
        <f>IF($Z24="","",IF(INDEX('Per Invoice'!I$2:I$1201,$Z24)="","",INDEX('Per Invoice'!I$2:I$1201,$Z24)))</f>
        <v/>
      </c>
      <c r="J24">
        <f>IF($Z24="","",IF(INDEX('Per Invoice'!J$2:J$1201,$Z24)="","",INDEX('Per Invoice'!J$2:J$1201,$Z24)))</f>
        <v/>
      </c>
      <c r="K24" s="8">
        <f>IF($Z24="","",IF(INDEX('Per Invoice'!K$2:K$1201,$Z24)="","",INDEX('Per Invoice'!K$2:K$1201,$Z24)))</f>
        <v/>
      </c>
      <c r="L24">
        <f>IF($Z24="","",IF(INDEX('Per Invoice'!L$2:L$1201,$Z24)="","",INDEX('Per Invoice'!L$2:L$1201,$Z24)))</f>
        <v/>
      </c>
      <c r="M24">
        <f>IF($Z24="","",IF(INDEX('Per Invoice'!M$2:M$1201,$Z24)="","",INDEX('Per Invoice'!M$2:M$1201,$Z24)))</f>
        <v/>
      </c>
      <c r="N24">
        <f>IF($Z24="","",IF(INDEX('Per Invoice'!N$2:N$1201,$Z24)="","",INDEX('Per Invoice'!N$2:N$1201,$Z24)))</f>
        <v/>
      </c>
      <c r="O24" s="8">
        <f>IF($Z24="","",IF(INDEX('Per Invoice'!O$2:O$1201,$Z24)="","",INDEX('Per Invoice'!O$2:O$1201,$Z24)))</f>
        <v/>
      </c>
      <c r="P24">
        <f>IF($Z24="","",IF(INDEX('Per Invoice'!P$2:P$1201,$Z24)="","",INDEX('Per Invoice'!P$2:P$1201,$Z24)))</f>
        <v/>
      </c>
      <c r="Q24" s="8">
        <f>IF($Z24="","",IF(INDEX('Per Invoice'!Q$2:Q$1201,$Z24)="","",INDEX('Per Invoice'!Q$2:Q$1201,$Z24)))</f>
        <v/>
      </c>
      <c r="R24" s="8">
        <f>IF($Z24="","",IF(INDEX('Per Invoice'!R$2:R$1201,$Z24)="","",INDEX('Per Invoice'!R$2:R$1201,$Z24)))</f>
        <v/>
      </c>
      <c r="S24">
        <f>IF($Z24="","",IF(INDEX('Per Invoice'!S$2:S$1201,$Z24)="","",INDEX('Per Invoice'!S$2:S$1201,$Z24)))</f>
        <v/>
      </c>
      <c r="T24" s="8">
        <f>IF($Z24="","",IF(INDEX('Per Invoice'!T$2:T$1201,$Z24)="","",INDEX('Per Invoice'!T$2:T$1201,$Z24)))</f>
        <v/>
      </c>
      <c r="U24" s="8">
        <f>IF($Z24="","",IF(INDEX('Per Invoice'!U$2:U$1201,$Z24)="","",INDEX('Per Invoice'!U$2:U$1201,$Z24)))</f>
        <v/>
      </c>
      <c r="V24" s="8">
        <f>IF($Z24="","",IF(INDEX('Per Invoice'!V$2:V$1201,$Z24)="","",INDEX('Per Invoice'!V$2:V$1201,$Z24)))</f>
        <v/>
      </c>
      <c r="W24" s="8">
        <f>IF($Z24="","",IF(INDEX('Per Invoice'!W$2:W$1201,$Z24)="","",INDEX('Per Invoice'!W$2:W$1201,$Z24)))</f>
        <v/>
      </c>
      <c r="X24" s="8">
        <f>IF($Z24="","",IF(INDEX('Per Invoice'!X$2:X$1201,$Z24)="","",INDEX('Per Invoice'!X$2:X$1201,$Z24)))</f>
        <v/>
      </c>
      <c r="Y24" s="8">
        <f>IF($Z24="","",IF(INDEX('Per Invoice'!Y$2:Y$1201,$Z24)="","",INDEX('Per Invoice'!Y$2:Y$1201,$Z24)))</f>
        <v/>
      </c>
      <c r="Z24" s="16">
        <f>IFERROR(MATCH(Settings!$C$26&amp;"|"&amp;ROWS($Z$2:$Z24),'Per Invoice'!$AB$2:$AB$1201,0),"")</f>
        <v/>
      </c>
    </row>
    <row r="25">
      <c r="A25">
        <f>IF($Z25="","",IF(INDEX('Per Invoice'!A$2:A$1201,$Z25)="","",INDEX('Per Invoice'!A$2:A$1201,$Z25)))</f>
        <v/>
      </c>
      <c r="B25">
        <f>IF($Z25="","",IF(INDEX('Per Invoice'!B$2:B$1201,$Z25)="","",INDEX('Per Invoice'!B$2:B$1201,$Z25)))</f>
        <v/>
      </c>
      <c r="C25">
        <f>IF($Z25="","",IF(INDEX('Per Invoice'!C$2:C$1201,$Z25)="","",INDEX('Per Invoice'!C$2:C$1201,$Z25)))</f>
        <v/>
      </c>
      <c r="D25">
        <f>IF($Z25="","",IF(INDEX('Per Invoice'!D$2:D$1201,$Z25)="","",INDEX('Per Invoice'!D$2:D$1201,$Z25)))</f>
        <v/>
      </c>
      <c r="E25" s="14">
        <f>IF($Z25="","",IF(INDEX('Per Invoice'!E$2:E$1201,$Z25)="","",INDEX('Per Invoice'!E$2:E$1201,$Z25)))</f>
        <v/>
      </c>
      <c r="F25">
        <f>IF($Z25="","",IF(INDEX('Per Invoice'!F$2:F$1201,$Z25)="","",INDEX('Per Invoice'!F$2:F$1201,$Z25)))</f>
        <v/>
      </c>
      <c r="G25">
        <f>IF($Z25="","",IF(INDEX('Per Invoice'!G$2:G$1201,$Z25)="","",INDEX('Per Invoice'!G$2:G$1201,$Z25)))</f>
        <v/>
      </c>
      <c r="H25">
        <f>IF($Z25="","",IF(INDEX('Per Invoice'!H$2:H$1201,$Z25)="","",INDEX('Per Invoice'!H$2:H$1201,$Z25)))</f>
        <v/>
      </c>
      <c r="I25">
        <f>IF($Z25="","",IF(INDEX('Per Invoice'!I$2:I$1201,$Z25)="","",INDEX('Per Invoice'!I$2:I$1201,$Z25)))</f>
        <v/>
      </c>
      <c r="J25">
        <f>IF($Z25="","",IF(INDEX('Per Invoice'!J$2:J$1201,$Z25)="","",INDEX('Per Invoice'!J$2:J$1201,$Z25)))</f>
        <v/>
      </c>
      <c r="K25" s="8">
        <f>IF($Z25="","",IF(INDEX('Per Invoice'!K$2:K$1201,$Z25)="","",INDEX('Per Invoice'!K$2:K$1201,$Z25)))</f>
        <v/>
      </c>
      <c r="L25">
        <f>IF($Z25="","",IF(INDEX('Per Invoice'!L$2:L$1201,$Z25)="","",INDEX('Per Invoice'!L$2:L$1201,$Z25)))</f>
        <v/>
      </c>
      <c r="M25">
        <f>IF($Z25="","",IF(INDEX('Per Invoice'!M$2:M$1201,$Z25)="","",INDEX('Per Invoice'!M$2:M$1201,$Z25)))</f>
        <v/>
      </c>
      <c r="N25">
        <f>IF($Z25="","",IF(INDEX('Per Invoice'!N$2:N$1201,$Z25)="","",INDEX('Per Invoice'!N$2:N$1201,$Z25)))</f>
        <v/>
      </c>
      <c r="O25" s="8">
        <f>IF($Z25="","",IF(INDEX('Per Invoice'!O$2:O$1201,$Z25)="","",INDEX('Per Invoice'!O$2:O$1201,$Z25)))</f>
        <v/>
      </c>
      <c r="P25">
        <f>IF($Z25="","",IF(INDEX('Per Invoice'!P$2:P$1201,$Z25)="","",INDEX('Per Invoice'!P$2:P$1201,$Z25)))</f>
        <v/>
      </c>
      <c r="Q25" s="8">
        <f>IF($Z25="","",IF(INDEX('Per Invoice'!Q$2:Q$1201,$Z25)="","",INDEX('Per Invoice'!Q$2:Q$1201,$Z25)))</f>
        <v/>
      </c>
      <c r="R25" s="8">
        <f>IF($Z25="","",IF(INDEX('Per Invoice'!R$2:R$1201,$Z25)="","",INDEX('Per Invoice'!R$2:R$1201,$Z25)))</f>
        <v/>
      </c>
      <c r="S25">
        <f>IF($Z25="","",IF(INDEX('Per Invoice'!S$2:S$1201,$Z25)="","",INDEX('Per Invoice'!S$2:S$1201,$Z25)))</f>
        <v/>
      </c>
      <c r="T25" s="8">
        <f>IF($Z25="","",IF(INDEX('Per Invoice'!T$2:T$1201,$Z25)="","",INDEX('Per Invoice'!T$2:T$1201,$Z25)))</f>
        <v/>
      </c>
      <c r="U25" s="8">
        <f>IF($Z25="","",IF(INDEX('Per Invoice'!U$2:U$1201,$Z25)="","",INDEX('Per Invoice'!U$2:U$1201,$Z25)))</f>
        <v/>
      </c>
      <c r="V25" s="8">
        <f>IF($Z25="","",IF(INDEX('Per Invoice'!V$2:V$1201,$Z25)="","",INDEX('Per Invoice'!V$2:V$1201,$Z25)))</f>
        <v/>
      </c>
      <c r="W25" s="8">
        <f>IF($Z25="","",IF(INDEX('Per Invoice'!W$2:W$1201,$Z25)="","",INDEX('Per Invoice'!W$2:W$1201,$Z25)))</f>
        <v/>
      </c>
      <c r="X25" s="8">
        <f>IF($Z25="","",IF(INDEX('Per Invoice'!X$2:X$1201,$Z25)="","",INDEX('Per Invoice'!X$2:X$1201,$Z25)))</f>
        <v/>
      </c>
      <c r="Y25" s="8">
        <f>IF($Z25="","",IF(INDEX('Per Invoice'!Y$2:Y$1201,$Z25)="","",INDEX('Per Invoice'!Y$2:Y$1201,$Z25)))</f>
        <v/>
      </c>
      <c r="Z25" s="16">
        <f>IFERROR(MATCH(Settings!$C$26&amp;"|"&amp;ROWS($Z$2:$Z25),'Per Invoice'!$AB$2:$AB$1201,0),"")</f>
        <v/>
      </c>
    </row>
    <row r="26">
      <c r="A26">
        <f>IF($Z26="","",IF(INDEX('Per Invoice'!A$2:A$1201,$Z26)="","",INDEX('Per Invoice'!A$2:A$1201,$Z26)))</f>
        <v/>
      </c>
      <c r="B26">
        <f>IF($Z26="","",IF(INDEX('Per Invoice'!B$2:B$1201,$Z26)="","",INDEX('Per Invoice'!B$2:B$1201,$Z26)))</f>
        <v/>
      </c>
      <c r="C26">
        <f>IF($Z26="","",IF(INDEX('Per Invoice'!C$2:C$1201,$Z26)="","",INDEX('Per Invoice'!C$2:C$1201,$Z26)))</f>
        <v/>
      </c>
      <c r="D26">
        <f>IF($Z26="","",IF(INDEX('Per Invoice'!D$2:D$1201,$Z26)="","",INDEX('Per Invoice'!D$2:D$1201,$Z26)))</f>
        <v/>
      </c>
      <c r="E26" s="14">
        <f>IF($Z26="","",IF(INDEX('Per Invoice'!E$2:E$1201,$Z26)="","",INDEX('Per Invoice'!E$2:E$1201,$Z26)))</f>
        <v/>
      </c>
      <c r="F26">
        <f>IF($Z26="","",IF(INDEX('Per Invoice'!F$2:F$1201,$Z26)="","",INDEX('Per Invoice'!F$2:F$1201,$Z26)))</f>
        <v/>
      </c>
      <c r="G26">
        <f>IF($Z26="","",IF(INDEX('Per Invoice'!G$2:G$1201,$Z26)="","",INDEX('Per Invoice'!G$2:G$1201,$Z26)))</f>
        <v/>
      </c>
      <c r="H26">
        <f>IF($Z26="","",IF(INDEX('Per Invoice'!H$2:H$1201,$Z26)="","",INDEX('Per Invoice'!H$2:H$1201,$Z26)))</f>
        <v/>
      </c>
      <c r="I26">
        <f>IF($Z26="","",IF(INDEX('Per Invoice'!I$2:I$1201,$Z26)="","",INDEX('Per Invoice'!I$2:I$1201,$Z26)))</f>
        <v/>
      </c>
      <c r="J26">
        <f>IF($Z26="","",IF(INDEX('Per Invoice'!J$2:J$1201,$Z26)="","",INDEX('Per Invoice'!J$2:J$1201,$Z26)))</f>
        <v/>
      </c>
      <c r="K26" s="8">
        <f>IF($Z26="","",IF(INDEX('Per Invoice'!K$2:K$1201,$Z26)="","",INDEX('Per Invoice'!K$2:K$1201,$Z26)))</f>
        <v/>
      </c>
      <c r="L26">
        <f>IF($Z26="","",IF(INDEX('Per Invoice'!L$2:L$1201,$Z26)="","",INDEX('Per Invoice'!L$2:L$1201,$Z26)))</f>
        <v/>
      </c>
      <c r="M26">
        <f>IF($Z26="","",IF(INDEX('Per Invoice'!M$2:M$1201,$Z26)="","",INDEX('Per Invoice'!M$2:M$1201,$Z26)))</f>
        <v/>
      </c>
      <c r="N26">
        <f>IF($Z26="","",IF(INDEX('Per Invoice'!N$2:N$1201,$Z26)="","",INDEX('Per Invoice'!N$2:N$1201,$Z26)))</f>
        <v/>
      </c>
      <c r="O26" s="8">
        <f>IF($Z26="","",IF(INDEX('Per Invoice'!O$2:O$1201,$Z26)="","",INDEX('Per Invoice'!O$2:O$1201,$Z26)))</f>
        <v/>
      </c>
      <c r="P26">
        <f>IF($Z26="","",IF(INDEX('Per Invoice'!P$2:P$1201,$Z26)="","",INDEX('Per Invoice'!P$2:P$1201,$Z26)))</f>
        <v/>
      </c>
      <c r="Q26" s="8">
        <f>IF($Z26="","",IF(INDEX('Per Invoice'!Q$2:Q$1201,$Z26)="","",INDEX('Per Invoice'!Q$2:Q$1201,$Z26)))</f>
        <v/>
      </c>
      <c r="R26" s="8">
        <f>IF($Z26="","",IF(INDEX('Per Invoice'!R$2:R$1201,$Z26)="","",INDEX('Per Invoice'!R$2:R$1201,$Z26)))</f>
        <v/>
      </c>
      <c r="S26">
        <f>IF($Z26="","",IF(INDEX('Per Invoice'!S$2:S$1201,$Z26)="","",INDEX('Per Invoice'!S$2:S$1201,$Z26)))</f>
        <v/>
      </c>
      <c r="T26" s="8">
        <f>IF($Z26="","",IF(INDEX('Per Invoice'!T$2:T$1201,$Z26)="","",INDEX('Per Invoice'!T$2:T$1201,$Z26)))</f>
        <v/>
      </c>
      <c r="U26" s="8">
        <f>IF($Z26="","",IF(INDEX('Per Invoice'!U$2:U$1201,$Z26)="","",INDEX('Per Invoice'!U$2:U$1201,$Z26)))</f>
        <v/>
      </c>
      <c r="V26" s="8">
        <f>IF($Z26="","",IF(INDEX('Per Invoice'!V$2:V$1201,$Z26)="","",INDEX('Per Invoice'!V$2:V$1201,$Z26)))</f>
        <v/>
      </c>
      <c r="W26" s="8">
        <f>IF($Z26="","",IF(INDEX('Per Invoice'!W$2:W$1201,$Z26)="","",INDEX('Per Invoice'!W$2:W$1201,$Z26)))</f>
        <v/>
      </c>
      <c r="X26" s="8">
        <f>IF($Z26="","",IF(INDEX('Per Invoice'!X$2:X$1201,$Z26)="","",INDEX('Per Invoice'!X$2:X$1201,$Z26)))</f>
        <v/>
      </c>
      <c r="Y26" s="8">
        <f>IF($Z26="","",IF(INDEX('Per Invoice'!Y$2:Y$1201,$Z26)="","",INDEX('Per Invoice'!Y$2:Y$1201,$Z26)))</f>
        <v/>
      </c>
      <c r="Z26" s="16">
        <f>IFERROR(MATCH(Settings!$C$26&amp;"|"&amp;ROWS($Z$2:$Z26),'Per Invoice'!$AB$2:$AB$1201,0),"")</f>
        <v/>
      </c>
    </row>
    <row r="27">
      <c r="A27">
        <f>IF($Z27="","",IF(INDEX('Per Invoice'!A$2:A$1201,$Z27)="","",INDEX('Per Invoice'!A$2:A$1201,$Z27)))</f>
        <v/>
      </c>
      <c r="B27">
        <f>IF($Z27="","",IF(INDEX('Per Invoice'!B$2:B$1201,$Z27)="","",INDEX('Per Invoice'!B$2:B$1201,$Z27)))</f>
        <v/>
      </c>
      <c r="C27">
        <f>IF($Z27="","",IF(INDEX('Per Invoice'!C$2:C$1201,$Z27)="","",INDEX('Per Invoice'!C$2:C$1201,$Z27)))</f>
        <v/>
      </c>
      <c r="D27">
        <f>IF($Z27="","",IF(INDEX('Per Invoice'!D$2:D$1201,$Z27)="","",INDEX('Per Invoice'!D$2:D$1201,$Z27)))</f>
        <v/>
      </c>
      <c r="E27" s="14">
        <f>IF($Z27="","",IF(INDEX('Per Invoice'!E$2:E$1201,$Z27)="","",INDEX('Per Invoice'!E$2:E$1201,$Z27)))</f>
        <v/>
      </c>
      <c r="F27">
        <f>IF($Z27="","",IF(INDEX('Per Invoice'!F$2:F$1201,$Z27)="","",INDEX('Per Invoice'!F$2:F$1201,$Z27)))</f>
        <v/>
      </c>
      <c r="G27">
        <f>IF($Z27="","",IF(INDEX('Per Invoice'!G$2:G$1201,$Z27)="","",INDEX('Per Invoice'!G$2:G$1201,$Z27)))</f>
        <v/>
      </c>
      <c r="H27">
        <f>IF($Z27="","",IF(INDEX('Per Invoice'!H$2:H$1201,$Z27)="","",INDEX('Per Invoice'!H$2:H$1201,$Z27)))</f>
        <v/>
      </c>
      <c r="I27">
        <f>IF($Z27="","",IF(INDEX('Per Invoice'!I$2:I$1201,$Z27)="","",INDEX('Per Invoice'!I$2:I$1201,$Z27)))</f>
        <v/>
      </c>
      <c r="J27">
        <f>IF($Z27="","",IF(INDEX('Per Invoice'!J$2:J$1201,$Z27)="","",INDEX('Per Invoice'!J$2:J$1201,$Z27)))</f>
        <v/>
      </c>
      <c r="K27" s="8">
        <f>IF($Z27="","",IF(INDEX('Per Invoice'!K$2:K$1201,$Z27)="","",INDEX('Per Invoice'!K$2:K$1201,$Z27)))</f>
        <v/>
      </c>
      <c r="L27">
        <f>IF($Z27="","",IF(INDEX('Per Invoice'!L$2:L$1201,$Z27)="","",INDEX('Per Invoice'!L$2:L$1201,$Z27)))</f>
        <v/>
      </c>
      <c r="M27">
        <f>IF($Z27="","",IF(INDEX('Per Invoice'!M$2:M$1201,$Z27)="","",INDEX('Per Invoice'!M$2:M$1201,$Z27)))</f>
        <v/>
      </c>
      <c r="N27">
        <f>IF($Z27="","",IF(INDEX('Per Invoice'!N$2:N$1201,$Z27)="","",INDEX('Per Invoice'!N$2:N$1201,$Z27)))</f>
        <v/>
      </c>
      <c r="O27" s="8">
        <f>IF($Z27="","",IF(INDEX('Per Invoice'!O$2:O$1201,$Z27)="","",INDEX('Per Invoice'!O$2:O$1201,$Z27)))</f>
        <v/>
      </c>
      <c r="P27">
        <f>IF($Z27="","",IF(INDEX('Per Invoice'!P$2:P$1201,$Z27)="","",INDEX('Per Invoice'!P$2:P$1201,$Z27)))</f>
        <v/>
      </c>
      <c r="Q27" s="8">
        <f>IF($Z27="","",IF(INDEX('Per Invoice'!Q$2:Q$1201,$Z27)="","",INDEX('Per Invoice'!Q$2:Q$1201,$Z27)))</f>
        <v/>
      </c>
      <c r="R27" s="8">
        <f>IF($Z27="","",IF(INDEX('Per Invoice'!R$2:R$1201,$Z27)="","",INDEX('Per Invoice'!R$2:R$1201,$Z27)))</f>
        <v/>
      </c>
      <c r="S27">
        <f>IF($Z27="","",IF(INDEX('Per Invoice'!S$2:S$1201,$Z27)="","",INDEX('Per Invoice'!S$2:S$1201,$Z27)))</f>
        <v/>
      </c>
      <c r="T27" s="8">
        <f>IF($Z27="","",IF(INDEX('Per Invoice'!T$2:T$1201,$Z27)="","",INDEX('Per Invoice'!T$2:T$1201,$Z27)))</f>
        <v/>
      </c>
      <c r="U27" s="8">
        <f>IF($Z27="","",IF(INDEX('Per Invoice'!U$2:U$1201,$Z27)="","",INDEX('Per Invoice'!U$2:U$1201,$Z27)))</f>
        <v/>
      </c>
      <c r="V27" s="8">
        <f>IF($Z27="","",IF(INDEX('Per Invoice'!V$2:V$1201,$Z27)="","",INDEX('Per Invoice'!V$2:V$1201,$Z27)))</f>
        <v/>
      </c>
      <c r="W27" s="8">
        <f>IF($Z27="","",IF(INDEX('Per Invoice'!W$2:W$1201,$Z27)="","",INDEX('Per Invoice'!W$2:W$1201,$Z27)))</f>
        <v/>
      </c>
      <c r="X27" s="8">
        <f>IF($Z27="","",IF(INDEX('Per Invoice'!X$2:X$1201,$Z27)="","",INDEX('Per Invoice'!X$2:X$1201,$Z27)))</f>
        <v/>
      </c>
      <c r="Y27" s="8">
        <f>IF($Z27="","",IF(INDEX('Per Invoice'!Y$2:Y$1201,$Z27)="","",INDEX('Per Invoice'!Y$2:Y$1201,$Z27)))</f>
        <v/>
      </c>
      <c r="Z27" s="16">
        <f>IFERROR(MATCH(Settings!$C$26&amp;"|"&amp;ROWS($Z$2:$Z27),'Per Invoice'!$AB$2:$AB$1201,0),"")</f>
        <v/>
      </c>
    </row>
    <row r="28">
      <c r="A28">
        <f>IF($Z28="","",IF(INDEX('Per Invoice'!A$2:A$1201,$Z28)="","",INDEX('Per Invoice'!A$2:A$1201,$Z28)))</f>
        <v/>
      </c>
      <c r="B28">
        <f>IF($Z28="","",IF(INDEX('Per Invoice'!B$2:B$1201,$Z28)="","",INDEX('Per Invoice'!B$2:B$1201,$Z28)))</f>
        <v/>
      </c>
      <c r="C28">
        <f>IF($Z28="","",IF(INDEX('Per Invoice'!C$2:C$1201,$Z28)="","",INDEX('Per Invoice'!C$2:C$1201,$Z28)))</f>
        <v/>
      </c>
      <c r="D28">
        <f>IF($Z28="","",IF(INDEX('Per Invoice'!D$2:D$1201,$Z28)="","",INDEX('Per Invoice'!D$2:D$1201,$Z28)))</f>
        <v/>
      </c>
      <c r="E28" s="14">
        <f>IF($Z28="","",IF(INDEX('Per Invoice'!E$2:E$1201,$Z28)="","",INDEX('Per Invoice'!E$2:E$1201,$Z28)))</f>
        <v/>
      </c>
      <c r="F28">
        <f>IF($Z28="","",IF(INDEX('Per Invoice'!F$2:F$1201,$Z28)="","",INDEX('Per Invoice'!F$2:F$1201,$Z28)))</f>
        <v/>
      </c>
      <c r="G28">
        <f>IF($Z28="","",IF(INDEX('Per Invoice'!G$2:G$1201,$Z28)="","",INDEX('Per Invoice'!G$2:G$1201,$Z28)))</f>
        <v/>
      </c>
      <c r="H28">
        <f>IF($Z28="","",IF(INDEX('Per Invoice'!H$2:H$1201,$Z28)="","",INDEX('Per Invoice'!H$2:H$1201,$Z28)))</f>
        <v/>
      </c>
      <c r="I28">
        <f>IF($Z28="","",IF(INDEX('Per Invoice'!I$2:I$1201,$Z28)="","",INDEX('Per Invoice'!I$2:I$1201,$Z28)))</f>
        <v/>
      </c>
      <c r="J28">
        <f>IF($Z28="","",IF(INDEX('Per Invoice'!J$2:J$1201,$Z28)="","",INDEX('Per Invoice'!J$2:J$1201,$Z28)))</f>
        <v/>
      </c>
      <c r="K28" s="8">
        <f>IF($Z28="","",IF(INDEX('Per Invoice'!K$2:K$1201,$Z28)="","",INDEX('Per Invoice'!K$2:K$1201,$Z28)))</f>
        <v/>
      </c>
      <c r="L28">
        <f>IF($Z28="","",IF(INDEX('Per Invoice'!L$2:L$1201,$Z28)="","",INDEX('Per Invoice'!L$2:L$1201,$Z28)))</f>
        <v/>
      </c>
      <c r="M28">
        <f>IF($Z28="","",IF(INDEX('Per Invoice'!M$2:M$1201,$Z28)="","",INDEX('Per Invoice'!M$2:M$1201,$Z28)))</f>
        <v/>
      </c>
      <c r="N28">
        <f>IF($Z28="","",IF(INDEX('Per Invoice'!N$2:N$1201,$Z28)="","",INDEX('Per Invoice'!N$2:N$1201,$Z28)))</f>
        <v/>
      </c>
      <c r="O28" s="8">
        <f>IF($Z28="","",IF(INDEX('Per Invoice'!O$2:O$1201,$Z28)="","",INDEX('Per Invoice'!O$2:O$1201,$Z28)))</f>
        <v/>
      </c>
      <c r="P28">
        <f>IF($Z28="","",IF(INDEX('Per Invoice'!P$2:P$1201,$Z28)="","",INDEX('Per Invoice'!P$2:P$1201,$Z28)))</f>
        <v/>
      </c>
      <c r="Q28" s="8">
        <f>IF($Z28="","",IF(INDEX('Per Invoice'!Q$2:Q$1201,$Z28)="","",INDEX('Per Invoice'!Q$2:Q$1201,$Z28)))</f>
        <v/>
      </c>
      <c r="R28" s="8">
        <f>IF($Z28="","",IF(INDEX('Per Invoice'!R$2:R$1201,$Z28)="","",INDEX('Per Invoice'!R$2:R$1201,$Z28)))</f>
        <v/>
      </c>
      <c r="S28">
        <f>IF($Z28="","",IF(INDEX('Per Invoice'!S$2:S$1201,$Z28)="","",INDEX('Per Invoice'!S$2:S$1201,$Z28)))</f>
        <v/>
      </c>
      <c r="T28" s="8">
        <f>IF($Z28="","",IF(INDEX('Per Invoice'!T$2:T$1201,$Z28)="","",INDEX('Per Invoice'!T$2:T$1201,$Z28)))</f>
        <v/>
      </c>
      <c r="U28" s="8">
        <f>IF($Z28="","",IF(INDEX('Per Invoice'!U$2:U$1201,$Z28)="","",INDEX('Per Invoice'!U$2:U$1201,$Z28)))</f>
        <v/>
      </c>
      <c r="V28" s="8">
        <f>IF($Z28="","",IF(INDEX('Per Invoice'!V$2:V$1201,$Z28)="","",INDEX('Per Invoice'!V$2:V$1201,$Z28)))</f>
        <v/>
      </c>
      <c r="W28" s="8">
        <f>IF($Z28="","",IF(INDEX('Per Invoice'!W$2:W$1201,$Z28)="","",INDEX('Per Invoice'!W$2:W$1201,$Z28)))</f>
        <v/>
      </c>
      <c r="X28" s="8">
        <f>IF($Z28="","",IF(INDEX('Per Invoice'!X$2:X$1201,$Z28)="","",INDEX('Per Invoice'!X$2:X$1201,$Z28)))</f>
        <v/>
      </c>
      <c r="Y28" s="8">
        <f>IF($Z28="","",IF(INDEX('Per Invoice'!Y$2:Y$1201,$Z28)="","",INDEX('Per Invoice'!Y$2:Y$1201,$Z28)))</f>
        <v/>
      </c>
      <c r="Z28" s="16">
        <f>IFERROR(MATCH(Settings!$C$26&amp;"|"&amp;ROWS($Z$2:$Z28),'Per Invoice'!$AB$2:$AB$1201,0),"")</f>
        <v/>
      </c>
    </row>
    <row r="29">
      <c r="A29">
        <f>IF($Z29="","",IF(INDEX('Per Invoice'!A$2:A$1201,$Z29)="","",INDEX('Per Invoice'!A$2:A$1201,$Z29)))</f>
        <v/>
      </c>
      <c r="B29">
        <f>IF($Z29="","",IF(INDEX('Per Invoice'!B$2:B$1201,$Z29)="","",INDEX('Per Invoice'!B$2:B$1201,$Z29)))</f>
        <v/>
      </c>
      <c r="C29">
        <f>IF($Z29="","",IF(INDEX('Per Invoice'!C$2:C$1201,$Z29)="","",INDEX('Per Invoice'!C$2:C$1201,$Z29)))</f>
        <v/>
      </c>
      <c r="D29">
        <f>IF($Z29="","",IF(INDEX('Per Invoice'!D$2:D$1201,$Z29)="","",INDEX('Per Invoice'!D$2:D$1201,$Z29)))</f>
        <v/>
      </c>
      <c r="E29" s="14">
        <f>IF($Z29="","",IF(INDEX('Per Invoice'!E$2:E$1201,$Z29)="","",INDEX('Per Invoice'!E$2:E$1201,$Z29)))</f>
        <v/>
      </c>
      <c r="F29">
        <f>IF($Z29="","",IF(INDEX('Per Invoice'!F$2:F$1201,$Z29)="","",INDEX('Per Invoice'!F$2:F$1201,$Z29)))</f>
        <v/>
      </c>
      <c r="G29">
        <f>IF($Z29="","",IF(INDEX('Per Invoice'!G$2:G$1201,$Z29)="","",INDEX('Per Invoice'!G$2:G$1201,$Z29)))</f>
        <v/>
      </c>
      <c r="H29">
        <f>IF($Z29="","",IF(INDEX('Per Invoice'!H$2:H$1201,$Z29)="","",INDEX('Per Invoice'!H$2:H$1201,$Z29)))</f>
        <v/>
      </c>
      <c r="I29">
        <f>IF($Z29="","",IF(INDEX('Per Invoice'!I$2:I$1201,$Z29)="","",INDEX('Per Invoice'!I$2:I$1201,$Z29)))</f>
        <v/>
      </c>
      <c r="J29">
        <f>IF($Z29="","",IF(INDEX('Per Invoice'!J$2:J$1201,$Z29)="","",INDEX('Per Invoice'!J$2:J$1201,$Z29)))</f>
        <v/>
      </c>
      <c r="K29" s="8">
        <f>IF($Z29="","",IF(INDEX('Per Invoice'!K$2:K$1201,$Z29)="","",INDEX('Per Invoice'!K$2:K$1201,$Z29)))</f>
        <v/>
      </c>
      <c r="L29">
        <f>IF($Z29="","",IF(INDEX('Per Invoice'!L$2:L$1201,$Z29)="","",INDEX('Per Invoice'!L$2:L$1201,$Z29)))</f>
        <v/>
      </c>
      <c r="M29">
        <f>IF($Z29="","",IF(INDEX('Per Invoice'!M$2:M$1201,$Z29)="","",INDEX('Per Invoice'!M$2:M$1201,$Z29)))</f>
        <v/>
      </c>
      <c r="N29">
        <f>IF($Z29="","",IF(INDEX('Per Invoice'!N$2:N$1201,$Z29)="","",INDEX('Per Invoice'!N$2:N$1201,$Z29)))</f>
        <v/>
      </c>
      <c r="O29" s="8">
        <f>IF($Z29="","",IF(INDEX('Per Invoice'!O$2:O$1201,$Z29)="","",INDEX('Per Invoice'!O$2:O$1201,$Z29)))</f>
        <v/>
      </c>
      <c r="P29">
        <f>IF($Z29="","",IF(INDEX('Per Invoice'!P$2:P$1201,$Z29)="","",INDEX('Per Invoice'!P$2:P$1201,$Z29)))</f>
        <v/>
      </c>
      <c r="Q29" s="8">
        <f>IF($Z29="","",IF(INDEX('Per Invoice'!Q$2:Q$1201,$Z29)="","",INDEX('Per Invoice'!Q$2:Q$1201,$Z29)))</f>
        <v/>
      </c>
      <c r="R29" s="8">
        <f>IF($Z29="","",IF(INDEX('Per Invoice'!R$2:R$1201,$Z29)="","",INDEX('Per Invoice'!R$2:R$1201,$Z29)))</f>
        <v/>
      </c>
      <c r="S29">
        <f>IF($Z29="","",IF(INDEX('Per Invoice'!S$2:S$1201,$Z29)="","",INDEX('Per Invoice'!S$2:S$1201,$Z29)))</f>
        <v/>
      </c>
      <c r="T29" s="8">
        <f>IF($Z29="","",IF(INDEX('Per Invoice'!T$2:T$1201,$Z29)="","",INDEX('Per Invoice'!T$2:T$1201,$Z29)))</f>
        <v/>
      </c>
      <c r="U29" s="8">
        <f>IF($Z29="","",IF(INDEX('Per Invoice'!U$2:U$1201,$Z29)="","",INDEX('Per Invoice'!U$2:U$1201,$Z29)))</f>
        <v/>
      </c>
      <c r="V29" s="8">
        <f>IF($Z29="","",IF(INDEX('Per Invoice'!V$2:V$1201,$Z29)="","",INDEX('Per Invoice'!V$2:V$1201,$Z29)))</f>
        <v/>
      </c>
      <c r="W29" s="8">
        <f>IF($Z29="","",IF(INDEX('Per Invoice'!W$2:W$1201,$Z29)="","",INDEX('Per Invoice'!W$2:W$1201,$Z29)))</f>
        <v/>
      </c>
      <c r="X29" s="8">
        <f>IF($Z29="","",IF(INDEX('Per Invoice'!X$2:X$1201,$Z29)="","",INDEX('Per Invoice'!X$2:X$1201,$Z29)))</f>
        <v/>
      </c>
      <c r="Y29" s="8">
        <f>IF($Z29="","",IF(INDEX('Per Invoice'!Y$2:Y$1201,$Z29)="","",INDEX('Per Invoice'!Y$2:Y$1201,$Z29)))</f>
        <v/>
      </c>
      <c r="Z29" s="16">
        <f>IFERROR(MATCH(Settings!$C$26&amp;"|"&amp;ROWS($Z$2:$Z29),'Per Invoice'!$AB$2:$AB$1201,0),"")</f>
        <v/>
      </c>
    </row>
    <row r="30">
      <c r="A30">
        <f>IF($Z30="","",IF(INDEX('Per Invoice'!A$2:A$1201,$Z30)="","",INDEX('Per Invoice'!A$2:A$1201,$Z30)))</f>
        <v/>
      </c>
      <c r="B30">
        <f>IF($Z30="","",IF(INDEX('Per Invoice'!B$2:B$1201,$Z30)="","",INDEX('Per Invoice'!B$2:B$1201,$Z30)))</f>
        <v/>
      </c>
      <c r="C30">
        <f>IF($Z30="","",IF(INDEX('Per Invoice'!C$2:C$1201,$Z30)="","",INDEX('Per Invoice'!C$2:C$1201,$Z30)))</f>
        <v/>
      </c>
      <c r="D30">
        <f>IF($Z30="","",IF(INDEX('Per Invoice'!D$2:D$1201,$Z30)="","",INDEX('Per Invoice'!D$2:D$1201,$Z30)))</f>
        <v/>
      </c>
      <c r="E30" s="14">
        <f>IF($Z30="","",IF(INDEX('Per Invoice'!E$2:E$1201,$Z30)="","",INDEX('Per Invoice'!E$2:E$1201,$Z30)))</f>
        <v/>
      </c>
      <c r="F30">
        <f>IF($Z30="","",IF(INDEX('Per Invoice'!F$2:F$1201,$Z30)="","",INDEX('Per Invoice'!F$2:F$1201,$Z30)))</f>
        <v/>
      </c>
      <c r="G30">
        <f>IF($Z30="","",IF(INDEX('Per Invoice'!G$2:G$1201,$Z30)="","",INDEX('Per Invoice'!G$2:G$1201,$Z30)))</f>
        <v/>
      </c>
      <c r="H30">
        <f>IF($Z30="","",IF(INDEX('Per Invoice'!H$2:H$1201,$Z30)="","",INDEX('Per Invoice'!H$2:H$1201,$Z30)))</f>
        <v/>
      </c>
      <c r="I30">
        <f>IF($Z30="","",IF(INDEX('Per Invoice'!I$2:I$1201,$Z30)="","",INDEX('Per Invoice'!I$2:I$1201,$Z30)))</f>
        <v/>
      </c>
      <c r="J30">
        <f>IF($Z30="","",IF(INDEX('Per Invoice'!J$2:J$1201,$Z30)="","",INDEX('Per Invoice'!J$2:J$1201,$Z30)))</f>
        <v/>
      </c>
      <c r="K30" s="8">
        <f>IF($Z30="","",IF(INDEX('Per Invoice'!K$2:K$1201,$Z30)="","",INDEX('Per Invoice'!K$2:K$1201,$Z30)))</f>
        <v/>
      </c>
      <c r="L30">
        <f>IF($Z30="","",IF(INDEX('Per Invoice'!L$2:L$1201,$Z30)="","",INDEX('Per Invoice'!L$2:L$1201,$Z30)))</f>
        <v/>
      </c>
      <c r="M30">
        <f>IF($Z30="","",IF(INDEX('Per Invoice'!M$2:M$1201,$Z30)="","",INDEX('Per Invoice'!M$2:M$1201,$Z30)))</f>
        <v/>
      </c>
      <c r="N30">
        <f>IF($Z30="","",IF(INDEX('Per Invoice'!N$2:N$1201,$Z30)="","",INDEX('Per Invoice'!N$2:N$1201,$Z30)))</f>
        <v/>
      </c>
      <c r="O30" s="8">
        <f>IF($Z30="","",IF(INDEX('Per Invoice'!O$2:O$1201,$Z30)="","",INDEX('Per Invoice'!O$2:O$1201,$Z30)))</f>
        <v/>
      </c>
      <c r="P30">
        <f>IF($Z30="","",IF(INDEX('Per Invoice'!P$2:P$1201,$Z30)="","",INDEX('Per Invoice'!P$2:P$1201,$Z30)))</f>
        <v/>
      </c>
      <c r="Q30" s="8">
        <f>IF($Z30="","",IF(INDEX('Per Invoice'!Q$2:Q$1201,$Z30)="","",INDEX('Per Invoice'!Q$2:Q$1201,$Z30)))</f>
        <v/>
      </c>
      <c r="R30" s="8">
        <f>IF($Z30="","",IF(INDEX('Per Invoice'!R$2:R$1201,$Z30)="","",INDEX('Per Invoice'!R$2:R$1201,$Z30)))</f>
        <v/>
      </c>
      <c r="S30">
        <f>IF($Z30="","",IF(INDEX('Per Invoice'!S$2:S$1201,$Z30)="","",INDEX('Per Invoice'!S$2:S$1201,$Z30)))</f>
        <v/>
      </c>
      <c r="T30" s="8">
        <f>IF($Z30="","",IF(INDEX('Per Invoice'!T$2:T$1201,$Z30)="","",INDEX('Per Invoice'!T$2:T$1201,$Z30)))</f>
        <v/>
      </c>
      <c r="U30" s="8">
        <f>IF($Z30="","",IF(INDEX('Per Invoice'!U$2:U$1201,$Z30)="","",INDEX('Per Invoice'!U$2:U$1201,$Z30)))</f>
        <v/>
      </c>
      <c r="V30" s="8">
        <f>IF($Z30="","",IF(INDEX('Per Invoice'!V$2:V$1201,$Z30)="","",INDEX('Per Invoice'!V$2:V$1201,$Z30)))</f>
        <v/>
      </c>
      <c r="W30" s="8">
        <f>IF($Z30="","",IF(INDEX('Per Invoice'!W$2:W$1201,$Z30)="","",INDEX('Per Invoice'!W$2:W$1201,$Z30)))</f>
        <v/>
      </c>
      <c r="X30" s="8">
        <f>IF($Z30="","",IF(INDEX('Per Invoice'!X$2:X$1201,$Z30)="","",INDEX('Per Invoice'!X$2:X$1201,$Z30)))</f>
        <v/>
      </c>
      <c r="Y30" s="8">
        <f>IF($Z30="","",IF(INDEX('Per Invoice'!Y$2:Y$1201,$Z30)="","",INDEX('Per Invoice'!Y$2:Y$1201,$Z30)))</f>
        <v/>
      </c>
      <c r="Z30" s="16">
        <f>IFERROR(MATCH(Settings!$C$26&amp;"|"&amp;ROWS($Z$2:$Z30),'Per Invoice'!$AB$2:$AB$1201,0),"")</f>
        <v/>
      </c>
    </row>
    <row r="31">
      <c r="A31">
        <f>IF($Z31="","",IF(INDEX('Per Invoice'!A$2:A$1201,$Z31)="","",INDEX('Per Invoice'!A$2:A$1201,$Z31)))</f>
        <v/>
      </c>
      <c r="B31">
        <f>IF($Z31="","",IF(INDEX('Per Invoice'!B$2:B$1201,$Z31)="","",INDEX('Per Invoice'!B$2:B$1201,$Z31)))</f>
        <v/>
      </c>
      <c r="C31">
        <f>IF($Z31="","",IF(INDEX('Per Invoice'!C$2:C$1201,$Z31)="","",INDEX('Per Invoice'!C$2:C$1201,$Z31)))</f>
        <v/>
      </c>
      <c r="D31">
        <f>IF($Z31="","",IF(INDEX('Per Invoice'!D$2:D$1201,$Z31)="","",INDEX('Per Invoice'!D$2:D$1201,$Z31)))</f>
        <v/>
      </c>
      <c r="E31" s="14">
        <f>IF($Z31="","",IF(INDEX('Per Invoice'!E$2:E$1201,$Z31)="","",INDEX('Per Invoice'!E$2:E$1201,$Z31)))</f>
        <v/>
      </c>
      <c r="F31">
        <f>IF($Z31="","",IF(INDEX('Per Invoice'!F$2:F$1201,$Z31)="","",INDEX('Per Invoice'!F$2:F$1201,$Z31)))</f>
        <v/>
      </c>
      <c r="G31">
        <f>IF($Z31="","",IF(INDEX('Per Invoice'!G$2:G$1201,$Z31)="","",INDEX('Per Invoice'!G$2:G$1201,$Z31)))</f>
        <v/>
      </c>
      <c r="H31">
        <f>IF($Z31="","",IF(INDEX('Per Invoice'!H$2:H$1201,$Z31)="","",INDEX('Per Invoice'!H$2:H$1201,$Z31)))</f>
        <v/>
      </c>
      <c r="I31">
        <f>IF($Z31="","",IF(INDEX('Per Invoice'!I$2:I$1201,$Z31)="","",INDEX('Per Invoice'!I$2:I$1201,$Z31)))</f>
        <v/>
      </c>
      <c r="J31">
        <f>IF($Z31="","",IF(INDEX('Per Invoice'!J$2:J$1201,$Z31)="","",INDEX('Per Invoice'!J$2:J$1201,$Z31)))</f>
        <v/>
      </c>
      <c r="K31" s="8">
        <f>IF($Z31="","",IF(INDEX('Per Invoice'!K$2:K$1201,$Z31)="","",INDEX('Per Invoice'!K$2:K$1201,$Z31)))</f>
        <v/>
      </c>
      <c r="L31">
        <f>IF($Z31="","",IF(INDEX('Per Invoice'!L$2:L$1201,$Z31)="","",INDEX('Per Invoice'!L$2:L$1201,$Z31)))</f>
        <v/>
      </c>
      <c r="M31">
        <f>IF($Z31="","",IF(INDEX('Per Invoice'!M$2:M$1201,$Z31)="","",INDEX('Per Invoice'!M$2:M$1201,$Z31)))</f>
        <v/>
      </c>
      <c r="N31">
        <f>IF($Z31="","",IF(INDEX('Per Invoice'!N$2:N$1201,$Z31)="","",INDEX('Per Invoice'!N$2:N$1201,$Z31)))</f>
        <v/>
      </c>
      <c r="O31" s="8">
        <f>IF($Z31="","",IF(INDEX('Per Invoice'!O$2:O$1201,$Z31)="","",INDEX('Per Invoice'!O$2:O$1201,$Z31)))</f>
        <v/>
      </c>
      <c r="P31">
        <f>IF($Z31="","",IF(INDEX('Per Invoice'!P$2:P$1201,$Z31)="","",INDEX('Per Invoice'!P$2:P$1201,$Z31)))</f>
        <v/>
      </c>
      <c r="Q31" s="8">
        <f>IF($Z31="","",IF(INDEX('Per Invoice'!Q$2:Q$1201,$Z31)="","",INDEX('Per Invoice'!Q$2:Q$1201,$Z31)))</f>
        <v/>
      </c>
      <c r="R31" s="8">
        <f>IF($Z31="","",IF(INDEX('Per Invoice'!R$2:R$1201,$Z31)="","",INDEX('Per Invoice'!R$2:R$1201,$Z31)))</f>
        <v/>
      </c>
      <c r="S31">
        <f>IF($Z31="","",IF(INDEX('Per Invoice'!S$2:S$1201,$Z31)="","",INDEX('Per Invoice'!S$2:S$1201,$Z31)))</f>
        <v/>
      </c>
      <c r="T31" s="8">
        <f>IF($Z31="","",IF(INDEX('Per Invoice'!T$2:T$1201,$Z31)="","",INDEX('Per Invoice'!T$2:T$1201,$Z31)))</f>
        <v/>
      </c>
      <c r="U31" s="8">
        <f>IF($Z31="","",IF(INDEX('Per Invoice'!U$2:U$1201,$Z31)="","",INDEX('Per Invoice'!U$2:U$1201,$Z31)))</f>
        <v/>
      </c>
      <c r="V31" s="8">
        <f>IF($Z31="","",IF(INDEX('Per Invoice'!V$2:V$1201,$Z31)="","",INDEX('Per Invoice'!V$2:V$1201,$Z31)))</f>
        <v/>
      </c>
      <c r="W31" s="8">
        <f>IF($Z31="","",IF(INDEX('Per Invoice'!W$2:W$1201,$Z31)="","",INDEX('Per Invoice'!W$2:W$1201,$Z31)))</f>
        <v/>
      </c>
      <c r="X31" s="8">
        <f>IF($Z31="","",IF(INDEX('Per Invoice'!X$2:X$1201,$Z31)="","",INDEX('Per Invoice'!X$2:X$1201,$Z31)))</f>
        <v/>
      </c>
      <c r="Y31" s="8">
        <f>IF($Z31="","",IF(INDEX('Per Invoice'!Y$2:Y$1201,$Z31)="","",INDEX('Per Invoice'!Y$2:Y$1201,$Z31)))</f>
        <v/>
      </c>
      <c r="Z31" s="16">
        <f>IFERROR(MATCH(Settings!$C$26&amp;"|"&amp;ROWS($Z$2:$Z31),'Per Invoice'!$AB$2:$AB$1201,0),"")</f>
        <v/>
      </c>
    </row>
    <row r="32">
      <c r="A32">
        <f>IF($Z32="","",IF(INDEX('Per Invoice'!A$2:A$1201,$Z32)="","",INDEX('Per Invoice'!A$2:A$1201,$Z32)))</f>
        <v/>
      </c>
      <c r="B32">
        <f>IF($Z32="","",IF(INDEX('Per Invoice'!B$2:B$1201,$Z32)="","",INDEX('Per Invoice'!B$2:B$1201,$Z32)))</f>
        <v/>
      </c>
      <c r="C32">
        <f>IF($Z32="","",IF(INDEX('Per Invoice'!C$2:C$1201,$Z32)="","",INDEX('Per Invoice'!C$2:C$1201,$Z32)))</f>
        <v/>
      </c>
      <c r="D32">
        <f>IF($Z32="","",IF(INDEX('Per Invoice'!D$2:D$1201,$Z32)="","",INDEX('Per Invoice'!D$2:D$1201,$Z32)))</f>
        <v/>
      </c>
      <c r="E32" s="14">
        <f>IF($Z32="","",IF(INDEX('Per Invoice'!E$2:E$1201,$Z32)="","",INDEX('Per Invoice'!E$2:E$1201,$Z32)))</f>
        <v/>
      </c>
      <c r="F32">
        <f>IF($Z32="","",IF(INDEX('Per Invoice'!F$2:F$1201,$Z32)="","",INDEX('Per Invoice'!F$2:F$1201,$Z32)))</f>
        <v/>
      </c>
      <c r="G32">
        <f>IF($Z32="","",IF(INDEX('Per Invoice'!G$2:G$1201,$Z32)="","",INDEX('Per Invoice'!G$2:G$1201,$Z32)))</f>
        <v/>
      </c>
      <c r="H32">
        <f>IF($Z32="","",IF(INDEX('Per Invoice'!H$2:H$1201,$Z32)="","",INDEX('Per Invoice'!H$2:H$1201,$Z32)))</f>
        <v/>
      </c>
      <c r="I32">
        <f>IF($Z32="","",IF(INDEX('Per Invoice'!I$2:I$1201,$Z32)="","",INDEX('Per Invoice'!I$2:I$1201,$Z32)))</f>
        <v/>
      </c>
      <c r="J32">
        <f>IF($Z32="","",IF(INDEX('Per Invoice'!J$2:J$1201,$Z32)="","",INDEX('Per Invoice'!J$2:J$1201,$Z32)))</f>
        <v/>
      </c>
      <c r="K32" s="8">
        <f>IF($Z32="","",IF(INDEX('Per Invoice'!K$2:K$1201,$Z32)="","",INDEX('Per Invoice'!K$2:K$1201,$Z32)))</f>
        <v/>
      </c>
      <c r="L32">
        <f>IF($Z32="","",IF(INDEX('Per Invoice'!L$2:L$1201,$Z32)="","",INDEX('Per Invoice'!L$2:L$1201,$Z32)))</f>
        <v/>
      </c>
      <c r="M32">
        <f>IF($Z32="","",IF(INDEX('Per Invoice'!M$2:M$1201,$Z32)="","",INDEX('Per Invoice'!M$2:M$1201,$Z32)))</f>
        <v/>
      </c>
      <c r="N32">
        <f>IF($Z32="","",IF(INDEX('Per Invoice'!N$2:N$1201,$Z32)="","",INDEX('Per Invoice'!N$2:N$1201,$Z32)))</f>
        <v/>
      </c>
      <c r="O32" s="8">
        <f>IF($Z32="","",IF(INDEX('Per Invoice'!O$2:O$1201,$Z32)="","",INDEX('Per Invoice'!O$2:O$1201,$Z32)))</f>
        <v/>
      </c>
      <c r="P32">
        <f>IF($Z32="","",IF(INDEX('Per Invoice'!P$2:P$1201,$Z32)="","",INDEX('Per Invoice'!P$2:P$1201,$Z32)))</f>
        <v/>
      </c>
      <c r="Q32" s="8">
        <f>IF($Z32="","",IF(INDEX('Per Invoice'!Q$2:Q$1201,$Z32)="","",INDEX('Per Invoice'!Q$2:Q$1201,$Z32)))</f>
        <v/>
      </c>
      <c r="R32" s="8">
        <f>IF($Z32="","",IF(INDEX('Per Invoice'!R$2:R$1201,$Z32)="","",INDEX('Per Invoice'!R$2:R$1201,$Z32)))</f>
        <v/>
      </c>
      <c r="S32">
        <f>IF($Z32="","",IF(INDEX('Per Invoice'!S$2:S$1201,$Z32)="","",INDEX('Per Invoice'!S$2:S$1201,$Z32)))</f>
        <v/>
      </c>
      <c r="T32" s="8">
        <f>IF($Z32="","",IF(INDEX('Per Invoice'!T$2:T$1201,$Z32)="","",INDEX('Per Invoice'!T$2:T$1201,$Z32)))</f>
        <v/>
      </c>
      <c r="U32" s="8">
        <f>IF($Z32="","",IF(INDEX('Per Invoice'!U$2:U$1201,$Z32)="","",INDEX('Per Invoice'!U$2:U$1201,$Z32)))</f>
        <v/>
      </c>
      <c r="V32" s="8">
        <f>IF($Z32="","",IF(INDEX('Per Invoice'!V$2:V$1201,$Z32)="","",INDEX('Per Invoice'!V$2:V$1201,$Z32)))</f>
        <v/>
      </c>
      <c r="W32" s="8">
        <f>IF($Z32="","",IF(INDEX('Per Invoice'!W$2:W$1201,$Z32)="","",INDEX('Per Invoice'!W$2:W$1201,$Z32)))</f>
        <v/>
      </c>
      <c r="X32" s="8">
        <f>IF($Z32="","",IF(INDEX('Per Invoice'!X$2:X$1201,$Z32)="","",INDEX('Per Invoice'!X$2:X$1201,$Z32)))</f>
        <v/>
      </c>
      <c r="Y32" s="8">
        <f>IF($Z32="","",IF(INDEX('Per Invoice'!Y$2:Y$1201,$Z32)="","",INDEX('Per Invoice'!Y$2:Y$1201,$Z32)))</f>
        <v/>
      </c>
      <c r="Z32" s="16">
        <f>IFERROR(MATCH(Settings!$C$26&amp;"|"&amp;ROWS($Z$2:$Z32),'Per Invoice'!$AB$2:$AB$1201,0),"")</f>
        <v/>
      </c>
    </row>
    <row r="33">
      <c r="A33">
        <f>IF($Z33="","",IF(INDEX('Per Invoice'!A$2:A$1201,$Z33)="","",INDEX('Per Invoice'!A$2:A$1201,$Z33)))</f>
        <v/>
      </c>
      <c r="B33">
        <f>IF($Z33="","",IF(INDEX('Per Invoice'!B$2:B$1201,$Z33)="","",INDEX('Per Invoice'!B$2:B$1201,$Z33)))</f>
        <v/>
      </c>
      <c r="C33">
        <f>IF($Z33="","",IF(INDEX('Per Invoice'!C$2:C$1201,$Z33)="","",INDEX('Per Invoice'!C$2:C$1201,$Z33)))</f>
        <v/>
      </c>
      <c r="D33">
        <f>IF($Z33="","",IF(INDEX('Per Invoice'!D$2:D$1201,$Z33)="","",INDEX('Per Invoice'!D$2:D$1201,$Z33)))</f>
        <v/>
      </c>
      <c r="E33" s="14">
        <f>IF($Z33="","",IF(INDEX('Per Invoice'!E$2:E$1201,$Z33)="","",INDEX('Per Invoice'!E$2:E$1201,$Z33)))</f>
        <v/>
      </c>
      <c r="F33">
        <f>IF($Z33="","",IF(INDEX('Per Invoice'!F$2:F$1201,$Z33)="","",INDEX('Per Invoice'!F$2:F$1201,$Z33)))</f>
        <v/>
      </c>
      <c r="G33">
        <f>IF($Z33="","",IF(INDEX('Per Invoice'!G$2:G$1201,$Z33)="","",INDEX('Per Invoice'!G$2:G$1201,$Z33)))</f>
        <v/>
      </c>
      <c r="H33">
        <f>IF($Z33="","",IF(INDEX('Per Invoice'!H$2:H$1201,$Z33)="","",INDEX('Per Invoice'!H$2:H$1201,$Z33)))</f>
        <v/>
      </c>
      <c r="I33">
        <f>IF($Z33="","",IF(INDEX('Per Invoice'!I$2:I$1201,$Z33)="","",INDEX('Per Invoice'!I$2:I$1201,$Z33)))</f>
        <v/>
      </c>
      <c r="J33">
        <f>IF($Z33="","",IF(INDEX('Per Invoice'!J$2:J$1201,$Z33)="","",INDEX('Per Invoice'!J$2:J$1201,$Z33)))</f>
        <v/>
      </c>
      <c r="K33" s="8">
        <f>IF($Z33="","",IF(INDEX('Per Invoice'!K$2:K$1201,$Z33)="","",INDEX('Per Invoice'!K$2:K$1201,$Z33)))</f>
        <v/>
      </c>
      <c r="L33">
        <f>IF($Z33="","",IF(INDEX('Per Invoice'!L$2:L$1201,$Z33)="","",INDEX('Per Invoice'!L$2:L$1201,$Z33)))</f>
        <v/>
      </c>
      <c r="M33">
        <f>IF($Z33="","",IF(INDEX('Per Invoice'!M$2:M$1201,$Z33)="","",INDEX('Per Invoice'!M$2:M$1201,$Z33)))</f>
        <v/>
      </c>
      <c r="N33">
        <f>IF($Z33="","",IF(INDEX('Per Invoice'!N$2:N$1201,$Z33)="","",INDEX('Per Invoice'!N$2:N$1201,$Z33)))</f>
        <v/>
      </c>
      <c r="O33" s="8">
        <f>IF($Z33="","",IF(INDEX('Per Invoice'!O$2:O$1201,$Z33)="","",INDEX('Per Invoice'!O$2:O$1201,$Z33)))</f>
        <v/>
      </c>
      <c r="P33">
        <f>IF($Z33="","",IF(INDEX('Per Invoice'!P$2:P$1201,$Z33)="","",INDEX('Per Invoice'!P$2:P$1201,$Z33)))</f>
        <v/>
      </c>
      <c r="Q33" s="8">
        <f>IF($Z33="","",IF(INDEX('Per Invoice'!Q$2:Q$1201,$Z33)="","",INDEX('Per Invoice'!Q$2:Q$1201,$Z33)))</f>
        <v/>
      </c>
      <c r="R33" s="8">
        <f>IF($Z33="","",IF(INDEX('Per Invoice'!R$2:R$1201,$Z33)="","",INDEX('Per Invoice'!R$2:R$1201,$Z33)))</f>
        <v/>
      </c>
      <c r="S33">
        <f>IF($Z33="","",IF(INDEX('Per Invoice'!S$2:S$1201,$Z33)="","",INDEX('Per Invoice'!S$2:S$1201,$Z33)))</f>
        <v/>
      </c>
      <c r="T33" s="8">
        <f>IF($Z33="","",IF(INDEX('Per Invoice'!T$2:T$1201,$Z33)="","",INDEX('Per Invoice'!T$2:T$1201,$Z33)))</f>
        <v/>
      </c>
      <c r="U33" s="8">
        <f>IF($Z33="","",IF(INDEX('Per Invoice'!U$2:U$1201,$Z33)="","",INDEX('Per Invoice'!U$2:U$1201,$Z33)))</f>
        <v/>
      </c>
      <c r="V33" s="8">
        <f>IF($Z33="","",IF(INDEX('Per Invoice'!V$2:V$1201,$Z33)="","",INDEX('Per Invoice'!V$2:V$1201,$Z33)))</f>
        <v/>
      </c>
      <c r="W33" s="8">
        <f>IF($Z33="","",IF(INDEX('Per Invoice'!W$2:W$1201,$Z33)="","",INDEX('Per Invoice'!W$2:W$1201,$Z33)))</f>
        <v/>
      </c>
      <c r="X33" s="8">
        <f>IF($Z33="","",IF(INDEX('Per Invoice'!X$2:X$1201,$Z33)="","",INDEX('Per Invoice'!X$2:X$1201,$Z33)))</f>
        <v/>
      </c>
      <c r="Y33" s="8">
        <f>IF($Z33="","",IF(INDEX('Per Invoice'!Y$2:Y$1201,$Z33)="","",INDEX('Per Invoice'!Y$2:Y$1201,$Z33)))</f>
        <v/>
      </c>
      <c r="Z33" s="16">
        <f>IFERROR(MATCH(Settings!$C$26&amp;"|"&amp;ROWS($Z$2:$Z33),'Per Invoice'!$AB$2:$AB$1201,0),"")</f>
        <v/>
      </c>
    </row>
    <row r="34">
      <c r="A34">
        <f>IF($Z34="","",IF(INDEX('Per Invoice'!A$2:A$1201,$Z34)="","",INDEX('Per Invoice'!A$2:A$1201,$Z34)))</f>
        <v/>
      </c>
      <c r="B34">
        <f>IF($Z34="","",IF(INDEX('Per Invoice'!B$2:B$1201,$Z34)="","",INDEX('Per Invoice'!B$2:B$1201,$Z34)))</f>
        <v/>
      </c>
      <c r="C34">
        <f>IF($Z34="","",IF(INDEX('Per Invoice'!C$2:C$1201,$Z34)="","",INDEX('Per Invoice'!C$2:C$1201,$Z34)))</f>
        <v/>
      </c>
      <c r="D34">
        <f>IF($Z34="","",IF(INDEX('Per Invoice'!D$2:D$1201,$Z34)="","",INDEX('Per Invoice'!D$2:D$1201,$Z34)))</f>
        <v/>
      </c>
      <c r="E34" s="14">
        <f>IF($Z34="","",IF(INDEX('Per Invoice'!E$2:E$1201,$Z34)="","",INDEX('Per Invoice'!E$2:E$1201,$Z34)))</f>
        <v/>
      </c>
      <c r="F34">
        <f>IF($Z34="","",IF(INDEX('Per Invoice'!F$2:F$1201,$Z34)="","",INDEX('Per Invoice'!F$2:F$1201,$Z34)))</f>
        <v/>
      </c>
      <c r="G34">
        <f>IF($Z34="","",IF(INDEX('Per Invoice'!G$2:G$1201,$Z34)="","",INDEX('Per Invoice'!G$2:G$1201,$Z34)))</f>
        <v/>
      </c>
      <c r="H34">
        <f>IF($Z34="","",IF(INDEX('Per Invoice'!H$2:H$1201,$Z34)="","",INDEX('Per Invoice'!H$2:H$1201,$Z34)))</f>
        <v/>
      </c>
      <c r="I34">
        <f>IF($Z34="","",IF(INDEX('Per Invoice'!I$2:I$1201,$Z34)="","",INDEX('Per Invoice'!I$2:I$1201,$Z34)))</f>
        <v/>
      </c>
      <c r="J34">
        <f>IF($Z34="","",IF(INDEX('Per Invoice'!J$2:J$1201,$Z34)="","",INDEX('Per Invoice'!J$2:J$1201,$Z34)))</f>
        <v/>
      </c>
      <c r="K34" s="8">
        <f>IF($Z34="","",IF(INDEX('Per Invoice'!K$2:K$1201,$Z34)="","",INDEX('Per Invoice'!K$2:K$1201,$Z34)))</f>
        <v/>
      </c>
      <c r="L34">
        <f>IF($Z34="","",IF(INDEX('Per Invoice'!L$2:L$1201,$Z34)="","",INDEX('Per Invoice'!L$2:L$1201,$Z34)))</f>
        <v/>
      </c>
      <c r="M34">
        <f>IF($Z34="","",IF(INDEX('Per Invoice'!M$2:M$1201,$Z34)="","",INDEX('Per Invoice'!M$2:M$1201,$Z34)))</f>
        <v/>
      </c>
      <c r="N34">
        <f>IF($Z34="","",IF(INDEX('Per Invoice'!N$2:N$1201,$Z34)="","",INDEX('Per Invoice'!N$2:N$1201,$Z34)))</f>
        <v/>
      </c>
      <c r="O34" s="8">
        <f>IF($Z34="","",IF(INDEX('Per Invoice'!O$2:O$1201,$Z34)="","",INDEX('Per Invoice'!O$2:O$1201,$Z34)))</f>
        <v/>
      </c>
      <c r="P34">
        <f>IF($Z34="","",IF(INDEX('Per Invoice'!P$2:P$1201,$Z34)="","",INDEX('Per Invoice'!P$2:P$1201,$Z34)))</f>
        <v/>
      </c>
      <c r="Q34" s="8">
        <f>IF($Z34="","",IF(INDEX('Per Invoice'!Q$2:Q$1201,$Z34)="","",INDEX('Per Invoice'!Q$2:Q$1201,$Z34)))</f>
        <v/>
      </c>
      <c r="R34" s="8">
        <f>IF($Z34="","",IF(INDEX('Per Invoice'!R$2:R$1201,$Z34)="","",INDEX('Per Invoice'!R$2:R$1201,$Z34)))</f>
        <v/>
      </c>
      <c r="S34">
        <f>IF($Z34="","",IF(INDEX('Per Invoice'!S$2:S$1201,$Z34)="","",INDEX('Per Invoice'!S$2:S$1201,$Z34)))</f>
        <v/>
      </c>
      <c r="T34" s="8">
        <f>IF($Z34="","",IF(INDEX('Per Invoice'!T$2:T$1201,$Z34)="","",INDEX('Per Invoice'!T$2:T$1201,$Z34)))</f>
        <v/>
      </c>
      <c r="U34" s="8">
        <f>IF($Z34="","",IF(INDEX('Per Invoice'!U$2:U$1201,$Z34)="","",INDEX('Per Invoice'!U$2:U$1201,$Z34)))</f>
        <v/>
      </c>
      <c r="V34" s="8">
        <f>IF($Z34="","",IF(INDEX('Per Invoice'!V$2:V$1201,$Z34)="","",INDEX('Per Invoice'!V$2:V$1201,$Z34)))</f>
        <v/>
      </c>
      <c r="W34" s="8">
        <f>IF($Z34="","",IF(INDEX('Per Invoice'!W$2:W$1201,$Z34)="","",INDEX('Per Invoice'!W$2:W$1201,$Z34)))</f>
        <v/>
      </c>
      <c r="X34" s="8">
        <f>IF($Z34="","",IF(INDEX('Per Invoice'!X$2:X$1201,$Z34)="","",INDEX('Per Invoice'!X$2:X$1201,$Z34)))</f>
        <v/>
      </c>
      <c r="Y34" s="8">
        <f>IF($Z34="","",IF(INDEX('Per Invoice'!Y$2:Y$1201,$Z34)="","",INDEX('Per Invoice'!Y$2:Y$1201,$Z34)))</f>
        <v/>
      </c>
      <c r="Z34" s="16">
        <f>IFERROR(MATCH(Settings!$C$26&amp;"|"&amp;ROWS($Z$2:$Z34),'Per Invoice'!$AB$2:$AB$1201,0),"")</f>
        <v/>
      </c>
    </row>
    <row r="35">
      <c r="A35">
        <f>IF($Z35="","",IF(INDEX('Per Invoice'!A$2:A$1201,$Z35)="","",INDEX('Per Invoice'!A$2:A$1201,$Z35)))</f>
        <v/>
      </c>
      <c r="B35">
        <f>IF($Z35="","",IF(INDEX('Per Invoice'!B$2:B$1201,$Z35)="","",INDEX('Per Invoice'!B$2:B$1201,$Z35)))</f>
        <v/>
      </c>
      <c r="C35">
        <f>IF($Z35="","",IF(INDEX('Per Invoice'!C$2:C$1201,$Z35)="","",INDEX('Per Invoice'!C$2:C$1201,$Z35)))</f>
        <v/>
      </c>
      <c r="D35">
        <f>IF($Z35="","",IF(INDEX('Per Invoice'!D$2:D$1201,$Z35)="","",INDEX('Per Invoice'!D$2:D$1201,$Z35)))</f>
        <v/>
      </c>
      <c r="E35" s="14">
        <f>IF($Z35="","",IF(INDEX('Per Invoice'!E$2:E$1201,$Z35)="","",INDEX('Per Invoice'!E$2:E$1201,$Z35)))</f>
        <v/>
      </c>
      <c r="F35">
        <f>IF($Z35="","",IF(INDEX('Per Invoice'!F$2:F$1201,$Z35)="","",INDEX('Per Invoice'!F$2:F$1201,$Z35)))</f>
        <v/>
      </c>
      <c r="G35">
        <f>IF($Z35="","",IF(INDEX('Per Invoice'!G$2:G$1201,$Z35)="","",INDEX('Per Invoice'!G$2:G$1201,$Z35)))</f>
        <v/>
      </c>
      <c r="H35">
        <f>IF($Z35="","",IF(INDEX('Per Invoice'!H$2:H$1201,$Z35)="","",INDEX('Per Invoice'!H$2:H$1201,$Z35)))</f>
        <v/>
      </c>
      <c r="I35">
        <f>IF($Z35="","",IF(INDEX('Per Invoice'!I$2:I$1201,$Z35)="","",INDEX('Per Invoice'!I$2:I$1201,$Z35)))</f>
        <v/>
      </c>
      <c r="J35">
        <f>IF($Z35="","",IF(INDEX('Per Invoice'!J$2:J$1201,$Z35)="","",INDEX('Per Invoice'!J$2:J$1201,$Z35)))</f>
        <v/>
      </c>
      <c r="K35" s="8">
        <f>IF($Z35="","",IF(INDEX('Per Invoice'!K$2:K$1201,$Z35)="","",INDEX('Per Invoice'!K$2:K$1201,$Z35)))</f>
        <v/>
      </c>
      <c r="L35">
        <f>IF($Z35="","",IF(INDEX('Per Invoice'!L$2:L$1201,$Z35)="","",INDEX('Per Invoice'!L$2:L$1201,$Z35)))</f>
        <v/>
      </c>
      <c r="M35">
        <f>IF($Z35="","",IF(INDEX('Per Invoice'!M$2:M$1201,$Z35)="","",INDEX('Per Invoice'!M$2:M$1201,$Z35)))</f>
        <v/>
      </c>
      <c r="N35">
        <f>IF($Z35="","",IF(INDEX('Per Invoice'!N$2:N$1201,$Z35)="","",INDEX('Per Invoice'!N$2:N$1201,$Z35)))</f>
        <v/>
      </c>
      <c r="O35" s="8">
        <f>IF($Z35="","",IF(INDEX('Per Invoice'!O$2:O$1201,$Z35)="","",INDEX('Per Invoice'!O$2:O$1201,$Z35)))</f>
        <v/>
      </c>
      <c r="P35">
        <f>IF($Z35="","",IF(INDEX('Per Invoice'!P$2:P$1201,$Z35)="","",INDEX('Per Invoice'!P$2:P$1201,$Z35)))</f>
        <v/>
      </c>
      <c r="Q35" s="8">
        <f>IF($Z35="","",IF(INDEX('Per Invoice'!Q$2:Q$1201,$Z35)="","",INDEX('Per Invoice'!Q$2:Q$1201,$Z35)))</f>
        <v/>
      </c>
      <c r="R35" s="8">
        <f>IF($Z35="","",IF(INDEX('Per Invoice'!R$2:R$1201,$Z35)="","",INDEX('Per Invoice'!R$2:R$1201,$Z35)))</f>
        <v/>
      </c>
      <c r="S35">
        <f>IF($Z35="","",IF(INDEX('Per Invoice'!S$2:S$1201,$Z35)="","",INDEX('Per Invoice'!S$2:S$1201,$Z35)))</f>
        <v/>
      </c>
      <c r="T35" s="8">
        <f>IF($Z35="","",IF(INDEX('Per Invoice'!T$2:T$1201,$Z35)="","",INDEX('Per Invoice'!T$2:T$1201,$Z35)))</f>
        <v/>
      </c>
      <c r="U35" s="8">
        <f>IF($Z35="","",IF(INDEX('Per Invoice'!U$2:U$1201,$Z35)="","",INDEX('Per Invoice'!U$2:U$1201,$Z35)))</f>
        <v/>
      </c>
      <c r="V35" s="8">
        <f>IF($Z35="","",IF(INDEX('Per Invoice'!V$2:V$1201,$Z35)="","",INDEX('Per Invoice'!V$2:V$1201,$Z35)))</f>
        <v/>
      </c>
      <c r="W35" s="8">
        <f>IF($Z35="","",IF(INDEX('Per Invoice'!W$2:W$1201,$Z35)="","",INDEX('Per Invoice'!W$2:W$1201,$Z35)))</f>
        <v/>
      </c>
      <c r="X35" s="8">
        <f>IF($Z35="","",IF(INDEX('Per Invoice'!X$2:X$1201,$Z35)="","",INDEX('Per Invoice'!X$2:X$1201,$Z35)))</f>
        <v/>
      </c>
      <c r="Y35" s="8">
        <f>IF($Z35="","",IF(INDEX('Per Invoice'!Y$2:Y$1201,$Z35)="","",INDEX('Per Invoice'!Y$2:Y$1201,$Z35)))</f>
        <v/>
      </c>
      <c r="Z35" s="16">
        <f>IFERROR(MATCH(Settings!$C$26&amp;"|"&amp;ROWS($Z$2:$Z35),'Per Invoice'!$AB$2:$AB$1201,0),"")</f>
        <v/>
      </c>
    </row>
    <row r="36">
      <c r="A36">
        <f>IF($Z36="","",IF(INDEX('Per Invoice'!A$2:A$1201,$Z36)="","",INDEX('Per Invoice'!A$2:A$1201,$Z36)))</f>
        <v/>
      </c>
      <c r="B36">
        <f>IF($Z36="","",IF(INDEX('Per Invoice'!B$2:B$1201,$Z36)="","",INDEX('Per Invoice'!B$2:B$1201,$Z36)))</f>
        <v/>
      </c>
      <c r="C36">
        <f>IF($Z36="","",IF(INDEX('Per Invoice'!C$2:C$1201,$Z36)="","",INDEX('Per Invoice'!C$2:C$1201,$Z36)))</f>
        <v/>
      </c>
      <c r="D36">
        <f>IF($Z36="","",IF(INDEX('Per Invoice'!D$2:D$1201,$Z36)="","",INDEX('Per Invoice'!D$2:D$1201,$Z36)))</f>
        <v/>
      </c>
      <c r="E36" s="14">
        <f>IF($Z36="","",IF(INDEX('Per Invoice'!E$2:E$1201,$Z36)="","",INDEX('Per Invoice'!E$2:E$1201,$Z36)))</f>
        <v/>
      </c>
      <c r="F36">
        <f>IF($Z36="","",IF(INDEX('Per Invoice'!F$2:F$1201,$Z36)="","",INDEX('Per Invoice'!F$2:F$1201,$Z36)))</f>
        <v/>
      </c>
      <c r="G36">
        <f>IF($Z36="","",IF(INDEX('Per Invoice'!G$2:G$1201,$Z36)="","",INDEX('Per Invoice'!G$2:G$1201,$Z36)))</f>
        <v/>
      </c>
      <c r="H36">
        <f>IF($Z36="","",IF(INDEX('Per Invoice'!H$2:H$1201,$Z36)="","",INDEX('Per Invoice'!H$2:H$1201,$Z36)))</f>
        <v/>
      </c>
      <c r="I36">
        <f>IF($Z36="","",IF(INDEX('Per Invoice'!I$2:I$1201,$Z36)="","",INDEX('Per Invoice'!I$2:I$1201,$Z36)))</f>
        <v/>
      </c>
      <c r="J36">
        <f>IF($Z36="","",IF(INDEX('Per Invoice'!J$2:J$1201,$Z36)="","",INDEX('Per Invoice'!J$2:J$1201,$Z36)))</f>
        <v/>
      </c>
      <c r="K36" s="8">
        <f>IF($Z36="","",IF(INDEX('Per Invoice'!K$2:K$1201,$Z36)="","",INDEX('Per Invoice'!K$2:K$1201,$Z36)))</f>
        <v/>
      </c>
      <c r="L36">
        <f>IF($Z36="","",IF(INDEX('Per Invoice'!L$2:L$1201,$Z36)="","",INDEX('Per Invoice'!L$2:L$1201,$Z36)))</f>
        <v/>
      </c>
      <c r="M36">
        <f>IF($Z36="","",IF(INDEX('Per Invoice'!M$2:M$1201,$Z36)="","",INDEX('Per Invoice'!M$2:M$1201,$Z36)))</f>
        <v/>
      </c>
      <c r="N36">
        <f>IF($Z36="","",IF(INDEX('Per Invoice'!N$2:N$1201,$Z36)="","",INDEX('Per Invoice'!N$2:N$1201,$Z36)))</f>
        <v/>
      </c>
      <c r="O36" s="8">
        <f>IF($Z36="","",IF(INDEX('Per Invoice'!O$2:O$1201,$Z36)="","",INDEX('Per Invoice'!O$2:O$1201,$Z36)))</f>
        <v/>
      </c>
      <c r="P36">
        <f>IF($Z36="","",IF(INDEX('Per Invoice'!P$2:P$1201,$Z36)="","",INDEX('Per Invoice'!P$2:P$1201,$Z36)))</f>
        <v/>
      </c>
      <c r="Q36" s="8">
        <f>IF($Z36="","",IF(INDEX('Per Invoice'!Q$2:Q$1201,$Z36)="","",INDEX('Per Invoice'!Q$2:Q$1201,$Z36)))</f>
        <v/>
      </c>
      <c r="R36" s="8">
        <f>IF($Z36="","",IF(INDEX('Per Invoice'!R$2:R$1201,$Z36)="","",INDEX('Per Invoice'!R$2:R$1201,$Z36)))</f>
        <v/>
      </c>
      <c r="S36">
        <f>IF($Z36="","",IF(INDEX('Per Invoice'!S$2:S$1201,$Z36)="","",INDEX('Per Invoice'!S$2:S$1201,$Z36)))</f>
        <v/>
      </c>
      <c r="T36" s="8">
        <f>IF($Z36="","",IF(INDEX('Per Invoice'!T$2:T$1201,$Z36)="","",INDEX('Per Invoice'!T$2:T$1201,$Z36)))</f>
        <v/>
      </c>
      <c r="U36" s="8">
        <f>IF($Z36="","",IF(INDEX('Per Invoice'!U$2:U$1201,$Z36)="","",INDEX('Per Invoice'!U$2:U$1201,$Z36)))</f>
        <v/>
      </c>
      <c r="V36" s="8">
        <f>IF($Z36="","",IF(INDEX('Per Invoice'!V$2:V$1201,$Z36)="","",INDEX('Per Invoice'!V$2:V$1201,$Z36)))</f>
        <v/>
      </c>
      <c r="W36" s="8">
        <f>IF($Z36="","",IF(INDEX('Per Invoice'!W$2:W$1201,$Z36)="","",INDEX('Per Invoice'!W$2:W$1201,$Z36)))</f>
        <v/>
      </c>
      <c r="X36" s="8">
        <f>IF($Z36="","",IF(INDEX('Per Invoice'!X$2:X$1201,$Z36)="","",INDEX('Per Invoice'!X$2:X$1201,$Z36)))</f>
        <v/>
      </c>
      <c r="Y36" s="8">
        <f>IF($Z36="","",IF(INDEX('Per Invoice'!Y$2:Y$1201,$Z36)="","",INDEX('Per Invoice'!Y$2:Y$1201,$Z36)))</f>
        <v/>
      </c>
      <c r="Z36" s="16">
        <f>IFERROR(MATCH(Settings!$C$26&amp;"|"&amp;ROWS($Z$2:$Z36),'Per Invoice'!$AB$2:$AB$1201,0),"")</f>
        <v/>
      </c>
    </row>
    <row r="37">
      <c r="A37">
        <f>IF($Z37="","",IF(INDEX('Per Invoice'!A$2:A$1201,$Z37)="","",INDEX('Per Invoice'!A$2:A$1201,$Z37)))</f>
        <v/>
      </c>
      <c r="B37">
        <f>IF($Z37="","",IF(INDEX('Per Invoice'!B$2:B$1201,$Z37)="","",INDEX('Per Invoice'!B$2:B$1201,$Z37)))</f>
        <v/>
      </c>
      <c r="C37">
        <f>IF($Z37="","",IF(INDEX('Per Invoice'!C$2:C$1201,$Z37)="","",INDEX('Per Invoice'!C$2:C$1201,$Z37)))</f>
        <v/>
      </c>
      <c r="D37">
        <f>IF($Z37="","",IF(INDEX('Per Invoice'!D$2:D$1201,$Z37)="","",INDEX('Per Invoice'!D$2:D$1201,$Z37)))</f>
        <v/>
      </c>
      <c r="E37" s="14">
        <f>IF($Z37="","",IF(INDEX('Per Invoice'!E$2:E$1201,$Z37)="","",INDEX('Per Invoice'!E$2:E$1201,$Z37)))</f>
        <v/>
      </c>
      <c r="F37">
        <f>IF($Z37="","",IF(INDEX('Per Invoice'!F$2:F$1201,$Z37)="","",INDEX('Per Invoice'!F$2:F$1201,$Z37)))</f>
        <v/>
      </c>
      <c r="G37">
        <f>IF($Z37="","",IF(INDEX('Per Invoice'!G$2:G$1201,$Z37)="","",INDEX('Per Invoice'!G$2:G$1201,$Z37)))</f>
        <v/>
      </c>
      <c r="H37">
        <f>IF($Z37="","",IF(INDEX('Per Invoice'!H$2:H$1201,$Z37)="","",INDEX('Per Invoice'!H$2:H$1201,$Z37)))</f>
        <v/>
      </c>
      <c r="I37">
        <f>IF($Z37="","",IF(INDEX('Per Invoice'!I$2:I$1201,$Z37)="","",INDEX('Per Invoice'!I$2:I$1201,$Z37)))</f>
        <v/>
      </c>
      <c r="J37">
        <f>IF($Z37="","",IF(INDEX('Per Invoice'!J$2:J$1201,$Z37)="","",INDEX('Per Invoice'!J$2:J$1201,$Z37)))</f>
        <v/>
      </c>
      <c r="K37" s="8">
        <f>IF($Z37="","",IF(INDEX('Per Invoice'!K$2:K$1201,$Z37)="","",INDEX('Per Invoice'!K$2:K$1201,$Z37)))</f>
        <v/>
      </c>
      <c r="L37">
        <f>IF($Z37="","",IF(INDEX('Per Invoice'!L$2:L$1201,$Z37)="","",INDEX('Per Invoice'!L$2:L$1201,$Z37)))</f>
        <v/>
      </c>
      <c r="M37">
        <f>IF($Z37="","",IF(INDEX('Per Invoice'!M$2:M$1201,$Z37)="","",INDEX('Per Invoice'!M$2:M$1201,$Z37)))</f>
        <v/>
      </c>
      <c r="N37">
        <f>IF($Z37="","",IF(INDEX('Per Invoice'!N$2:N$1201,$Z37)="","",INDEX('Per Invoice'!N$2:N$1201,$Z37)))</f>
        <v/>
      </c>
      <c r="O37" s="8">
        <f>IF($Z37="","",IF(INDEX('Per Invoice'!O$2:O$1201,$Z37)="","",INDEX('Per Invoice'!O$2:O$1201,$Z37)))</f>
        <v/>
      </c>
      <c r="P37">
        <f>IF($Z37="","",IF(INDEX('Per Invoice'!P$2:P$1201,$Z37)="","",INDEX('Per Invoice'!P$2:P$1201,$Z37)))</f>
        <v/>
      </c>
      <c r="Q37" s="8">
        <f>IF($Z37="","",IF(INDEX('Per Invoice'!Q$2:Q$1201,$Z37)="","",INDEX('Per Invoice'!Q$2:Q$1201,$Z37)))</f>
        <v/>
      </c>
      <c r="R37" s="8">
        <f>IF($Z37="","",IF(INDEX('Per Invoice'!R$2:R$1201,$Z37)="","",INDEX('Per Invoice'!R$2:R$1201,$Z37)))</f>
        <v/>
      </c>
      <c r="S37">
        <f>IF($Z37="","",IF(INDEX('Per Invoice'!S$2:S$1201,$Z37)="","",INDEX('Per Invoice'!S$2:S$1201,$Z37)))</f>
        <v/>
      </c>
      <c r="T37" s="8">
        <f>IF($Z37="","",IF(INDEX('Per Invoice'!T$2:T$1201,$Z37)="","",INDEX('Per Invoice'!T$2:T$1201,$Z37)))</f>
        <v/>
      </c>
      <c r="U37" s="8">
        <f>IF($Z37="","",IF(INDEX('Per Invoice'!U$2:U$1201,$Z37)="","",INDEX('Per Invoice'!U$2:U$1201,$Z37)))</f>
        <v/>
      </c>
      <c r="V37" s="8">
        <f>IF($Z37="","",IF(INDEX('Per Invoice'!V$2:V$1201,$Z37)="","",INDEX('Per Invoice'!V$2:V$1201,$Z37)))</f>
        <v/>
      </c>
      <c r="W37" s="8">
        <f>IF($Z37="","",IF(INDEX('Per Invoice'!W$2:W$1201,$Z37)="","",INDEX('Per Invoice'!W$2:W$1201,$Z37)))</f>
        <v/>
      </c>
      <c r="X37" s="8">
        <f>IF($Z37="","",IF(INDEX('Per Invoice'!X$2:X$1201,$Z37)="","",INDEX('Per Invoice'!X$2:X$1201,$Z37)))</f>
        <v/>
      </c>
      <c r="Y37" s="8">
        <f>IF($Z37="","",IF(INDEX('Per Invoice'!Y$2:Y$1201,$Z37)="","",INDEX('Per Invoice'!Y$2:Y$1201,$Z37)))</f>
        <v/>
      </c>
      <c r="Z37" s="16">
        <f>IFERROR(MATCH(Settings!$C$26&amp;"|"&amp;ROWS($Z$2:$Z37),'Per Invoice'!$AB$2:$AB$1201,0),"")</f>
        <v/>
      </c>
    </row>
    <row r="38">
      <c r="A38">
        <f>IF($Z38="","",IF(INDEX('Per Invoice'!A$2:A$1201,$Z38)="","",INDEX('Per Invoice'!A$2:A$1201,$Z38)))</f>
        <v/>
      </c>
      <c r="B38">
        <f>IF($Z38="","",IF(INDEX('Per Invoice'!B$2:B$1201,$Z38)="","",INDEX('Per Invoice'!B$2:B$1201,$Z38)))</f>
        <v/>
      </c>
      <c r="C38">
        <f>IF($Z38="","",IF(INDEX('Per Invoice'!C$2:C$1201,$Z38)="","",INDEX('Per Invoice'!C$2:C$1201,$Z38)))</f>
        <v/>
      </c>
      <c r="D38">
        <f>IF($Z38="","",IF(INDEX('Per Invoice'!D$2:D$1201,$Z38)="","",INDEX('Per Invoice'!D$2:D$1201,$Z38)))</f>
        <v/>
      </c>
      <c r="E38" s="14">
        <f>IF($Z38="","",IF(INDEX('Per Invoice'!E$2:E$1201,$Z38)="","",INDEX('Per Invoice'!E$2:E$1201,$Z38)))</f>
        <v/>
      </c>
      <c r="F38">
        <f>IF($Z38="","",IF(INDEX('Per Invoice'!F$2:F$1201,$Z38)="","",INDEX('Per Invoice'!F$2:F$1201,$Z38)))</f>
        <v/>
      </c>
      <c r="G38">
        <f>IF($Z38="","",IF(INDEX('Per Invoice'!G$2:G$1201,$Z38)="","",INDEX('Per Invoice'!G$2:G$1201,$Z38)))</f>
        <v/>
      </c>
      <c r="H38">
        <f>IF($Z38="","",IF(INDEX('Per Invoice'!H$2:H$1201,$Z38)="","",INDEX('Per Invoice'!H$2:H$1201,$Z38)))</f>
        <v/>
      </c>
      <c r="I38">
        <f>IF($Z38="","",IF(INDEX('Per Invoice'!I$2:I$1201,$Z38)="","",INDEX('Per Invoice'!I$2:I$1201,$Z38)))</f>
        <v/>
      </c>
      <c r="J38">
        <f>IF($Z38="","",IF(INDEX('Per Invoice'!J$2:J$1201,$Z38)="","",INDEX('Per Invoice'!J$2:J$1201,$Z38)))</f>
        <v/>
      </c>
      <c r="K38" s="8">
        <f>IF($Z38="","",IF(INDEX('Per Invoice'!K$2:K$1201,$Z38)="","",INDEX('Per Invoice'!K$2:K$1201,$Z38)))</f>
        <v/>
      </c>
      <c r="L38">
        <f>IF($Z38="","",IF(INDEX('Per Invoice'!L$2:L$1201,$Z38)="","",INDEX('Per Invoice'!L$2:L$1201,$Z38)))</f>
        <v/>
      </c>
      <c r="M38">
        <f>IF($Z38="","",IF(INDEX('Per Invoice'!M$2:M$1201,$Z38)="","",INDEX('Per Invoice'!M$2:M$1201,$Z38)))</f>
        <v/>
      </c>
      <c r="N38">
        <f>IF($Z38="","",IF(INDEX('Per Invoice'!N$2:N$1201,$Z38)="","",INDEX('Per Invoice'!N$2:N$1201,$Z38)))</f>
        <v/>
      </c>
      <c r="O38" s="8">
        <f>IF($Z38="","",IF(INDEX('Per Invoice'!O$2:O$1201,$Z38)="","",INDEX('Per Invoice'!O$2:O$1201,$Z38)))</f>
        <v/>
      </c>
      <c r="P38">
        <f>IF($Z38="","",IF(INDEX('Per Invoice'!P$2:P$1201,$Z38)="","",INDEX('Per Invoice'!P$2:P$1201,$Z38)))</f>
        <v/>
      </c>
      <c r="Q38" s="8">
        <f>IF($Z38="","",IF(INDEX('Per Invoice'!Q$2:Q$1201,$Z38)="","",INDEX('Per Invoice'!Q$2:Q$1201,$Z38)))</f>
        <v/>
      </c>
      <c r="R38" s="8">
        <f>IF($Z38="","",IF(INDEX('Per Invoice'!R$2:R$1201,$Z38)="","",INDEX('Per Invoice'!R$2:R$1201,$Z38)))</f>
        <v/>
      </c>
      <c r="S38">
        <f>IF($Z38="","",IF(INDEX('Per Invoice'!S$2:S$1201,$Z38)="","",INDEX('Per Invoice'!S$2:S$1201,$Z38)))</f>
        <v/>
      </c>
      <c r="T38" s="8">
        <f>IF($Z38="","",IF(INDEX('Per Invoice'!T$2:T$1201,$Z38)="","",INDEX('Per Invoice'!T$2:T$1201,$Z38)))</f>
        <v/>
      </c>
      <c r="U38" s="8">
        <f>IF($Z38="","",IF(INDEX('Per Invoice'!U$2:U$1201,$Z38)="","",INDEX('Per Invoice'!U$2:U$1201,$Z38)))</f>
        <v/>
      </c>
      <c r="V38" s="8">
        <f>IF($Z38="","",IF(INDEX('Per Invoice'!V$2:V$1201,$Z38)="","",INDEX('Per Invoice'!V$2:V$1201,$Z38)))</f>
        <v/>
      </c>
      <c r="W38" s="8">
        <f>IF($Z38="","",IF(INDEX('Per Invoice'!W$2:W$1201,$Z38)="","",INDEX('Per Invoice'!W$2:W$1201,$Z38)))</f>
        <v/>
      </c>
      <c r="X38" s="8">
        <f>IF($Z38="","",IF(INDEX('Per Invoice'!X$2:X$1201,$Z38)="","",INDEX('Per Invoice'!X$2:X$1201,$Z38)))</f>
        <v/>
      </c>
      <c r="Y38" s="8">
        <f>IF($Z38="","",IF(INDEX('Per Invoice'!Y$2:Y$1201,$Z38)="","",INDEX('Per Invoice'!Y$2:Y$1201,$Z38)))</f>
        <v/>
      </c>
      <c r="Z38" s="16">
        <f>IFERROR(MATCH(Settings!$C$26&amp;"|"&amp;ROWS($Z$2:$Z38),'Per Invoice'!$AB$2:$AB$1201,0),"")</f>
        <v/>
      </c>
    </row>
    <row r="39">
      <c r="A39">
        <f>IF($Z39="","",IF(INDEX('Per Invoice'!A$2:A$1201,$Z39)="","",INDEX('Per Invoice'!A$2:A$1201,$Z39)))</f>
        <v/>
      </c>
      <c r="B39">
        <f>IF($Z39="","",IF(INDEX('Per Invoice'!B$2:B$1201,$Z39)="","",INDEX('Per Invoice'!B$2:B$1201,$Z39)))</f>
        <v/>
      </c>
      <c r="C39">
        <f>IF($Z39="","",IF(INDEX('Per Invoice'!C$2:C$1201,$Z39)="","",INDEX('Per Invoice'!C$2:C$1201,$Z39)))</f>
        <v/>
      </c>
      <c r="D39">
        <f>IF($Z39="","",IF(INDEX('Per Invoice'!D$2:D$1201,$Z39)="","",INDEX('Per Invoice'!D$2:D$1201,$Z39)))</f>
        <v/>
      </c>
      <c r="E39" s="14">
        <f>IF($Z39="","",IF(INDEX('Per Invoice'!E$2:E$1201,$Z39)="","",INDEX('Per Invoice'!E$2:E$1201,$Z39)))</f>
        <v/>
      </c>
      <c r="F39">
        <f>IF($Z39="","",IF(INDEX('Per Invoice'!F$2:F$1201,$Z39)="","",INDEX('Per Invoice'!F$2:F$1201,$Z39)))</f>
        <v/>
      </c>
      <c r="G39">
        <f>IF($Z39="","",IF(INDEX('Per Invoice'!G$2:G$1201,$Z39)="","",INDEX('Per Invoice'!G$2:G$1201,$Z39)))</f>
        <v/>
      </c>
      <c r="H39">
        <f>IF($Z39="","",IF(INDEX('Per Invoice'!H$2:H$1201,$Z39)="","",INDEX('Per Invoice'!H$2:H$1201,$Z39)))</f>
        <v/>
      </c>
      <c r="I39">
        <f>IF($Z39="","",IF(INDEX('Per Invoice'!I$2:I$1201,$Z39)="","",INDEX('Per Invoice'!I$2:I$1201,$Z39)))</f>
        <v/>
      </c>
      <c r="J39">
        <f>IF($Z39="","",IF(INDEX('Per Invoice'!J$2:J$1201,$Z39)="","",INDEX('Per Invoice'!J$2:J$1201,$Z39)))</f>
        <v/>
      </c>
      <c r="K39" s="8">
        <f>IF($Z39="","",IF(INDEX('Per Invoice'!K$2:K$1201,$Z39)="","",INDEX('Per Invoice'!K$2:K$1201,$Z39)))</f>
        <v/>
      </c>
      <c r="L39">
        <f>IF($Z39="","",IF(INDEX('Per Invoice'!L$2:L$1201,$Z39)="","",INDEX('Per Invoice'!L$2:L$1201,$Z39)))</f>
        <v/>
      </c>
      <c r="M39">
        <f>IF($Z39="","",IF(INDEX('Per Invoice'!M$2:M$1201,$Z39)="","",INDEX('Per Invoice'!M$2:M$1201,$Z39)))</f>
        <v/>
      </c>
      <c r="N39">
        <f>IF($Z39="","",IF(INDEX('Per Invoice'!N$2:N$1201,$Z39)="","",INDEX('Per Invoice'!N$2:N$1201,$Z39)))</f>
        <v/>
      </c>
      <c r="O39" s="8">
        <f>IF($Z39="","",IF(INDEX('Per Invoice'!O$2:O$1201,$Z39)="","",INDEX('Per Invoice'!O$2:O$1201,$Z39)))</f>
        <v/>
      </c>
      <c r="P39">
        <f>IF($Z39="","",IF(INDEX('Per Invoice'!P$2:P$1201,$Z39)="","",INDEX('Per Invoice'!P$2:P$1201,$Z39)))</f>
        <v/>
      </c>
      <c r="Q39" s="8">
        <f>IF($Z39="","",IF(INDEX('Per Invoice'!Q$2:Q$1201,$Z39)="","",INDEX('Per Invoice'!Q$2:Q$1201,$Z39)))</f>
        <v/>
      </c>
      <c r="R39" s="8">
        <f>IF($Z39="","",IF(INDEX('Per Invoice'!R$2:R$1201,$Z39)="","",INDEX('Per Invoice'!R$2:R$1201,$Z39)))</f>
        <v/>
      </c>
      <c r="S39">
        <f>IF($Z39="","",IF(INDEX('Per Invoice'!S$2:S$1201,$Z39)="","",INDEX('Per Invoice'!S$2:S$1201,$Z39)))</f>
        <v/>
      </c>
      <c r="T39" s="8">
        <f>IF($Z39="","",IF(INDEX('Per Invoice'!T$2:T$1201,$Z39)="","",INDEX('Per Invoice'!T$2:T$1201,$Z39)))</f>
        <v/>
      </c>
      <c r="U39" s="8">
        <f>IF($Z39="","",IF(INDEX('Per Invoice'!U$2:U$1201,$Z39)="","",INDEX('Per Invoice'!U$2:U$1201,$Z39)))</f>
        <v/>
      </c>
      <c r="V39" s="8">
        <f>IF($Z39="","",IF(INDEX('Per Invoice'!V$2:V$1201,$Z39)="","",INDEX('Per Invoice'!V$2:V$1201,$Z39)))</f>
        <v/>
      </c>
      <c r="W39" s="8">
        <f>IF($Z39="","",IF(INDEX('Per Invoice'!W$2:W$1201,$Z39)="","",INDEX('Per Invoice'!W$2:W$1201,$Z39)))</f>
        <v/>
      </c>
      <c r="X39" s="8">
        <f>IF($Z39="","",IF(INDEX('Per Invoice'!X$2:X$1201,$Z39)="","",INDEX('Per Invoice'!X$2:X$1201,$Z39)))</f>
        <v/>
      </c>
      <c r="Y39" s="8">
        <f>IF($Z39="","",IF(INDEX('Per Invoice'!Y$2:Y$1201,$Z39)="","",INDEX('Per Invoice'!Y$2:Y$1201,$Z39)))</f>
        <v/>
      </c>
      <c r="Z39" s="16">
        <f>IFERROR(MATCH(Settings!$C$26&amp;"|"&amp;ROWS($Z$2:$Z39),'Per Invoice'!$AB$2:$AB$1201,0),"")</f>
        <v/>
      </c>
    </row>
    <row r="40">
      <c r="A40">
        <f>IF($Z40="","",IF(INDEX('Per Invoice'!A$2:A$1201,$Z40)="","",INDEX('Per Invoice'!A$2:A$1201,$Z40)))</f>
        <v/>
      </c>
      <c r="B40">
        <f>IF($Z40="","",IF(INDEX('Per Invoice'!B$2:B$1201,$Z40)="","",INDEX('Per Invoice'!B$2:B$1201,$Z40)))</f>
        <v/>
      </c>
      <c r="C40">
        <f>IF($Z40="","",IF(INDEX('Per Invoice'!C$2:C$1201,$Z40)="","",INDEX('Per Invoice'!C$2:C$1201,$Z40)))</f>
        <v/>
      </c>
      <c r="D40">
        <f>IF($Z40="","",IF(INDEX('Per Invoice'!D$2:D$1201,$Z40)="","",INDEX('Per Invoice'!D$2:D$1201,$Z40)))</f>
        <v/>
      </c>
      <c r="E40" s="14">
        <f>IF($Z40="","",IF(INDEX('Per Invoice'!E$2:E$1201,$Z40)="","",INDEX('Per Invoice'!E$2:E$1201,$Z40)))</f>
        <v/>
      </c>
      <c r="F40">
        <f>IF($Z40="","",IF(INDEX('Per Invoice'!F$2:F$1201,$Z40)="","",INDEX('Per Invoice'!F$2:F$1201,$Z40)))</f>
        <v/>
      </c>
      <c r="G40">
        <f>IF($Z40="","",IF(INDEX('Per Invoice'!G$2:G$1201,$Z40)="","",INDEX('Per Invoice'!G$2:G$1201,$Z40)))</f>
        <v/>
      </c>
      <c r="H40">
        <f>IF($Z40="","",IF(INDEX('Per Invoice'!H$2:H$1201,$Z40)="","",INDEX('Per Invoice'!H$2:H$1201,$Z40)))</f>
        <v/>
      </c>
      <c r="I40">
        <f>IF($Z40="","",IF(INDEX('Per Invoice'!I$2:I$1201,$Z40)="","",INDEX('Per Invoice'!I$2:I$1201,$Z40)))</f>
        <v/>
      </c>
      <c r="J40">
        <f>IF($Z40="","",IF(INDEX('Per Invoice'!J$2:J$1201,$Z40)="","",INDEX('Per Invoice'!J$2:J$1201,$Z40)))</f>
        <v/>
      </c>
      <c r="K40" s="8">
        <f>IF($Z40="","",IF(INDEX('Per Invoice'!K$2:K$1201,$Z40)="","",INDEX('Per Invoice'!K$2:K$1201,$Z40)))</f>
        <v/>
      </c>
      <c r="L40">
        <f>IF($Z40="","",IF(INDEX('Per Invoice'!L$2:L$1201,$Z40)="","",INDEX('Per Invoice'!L$2:L$1201,$Z40)))</f>
        <v/>
      </c>
      <c r="M40">
        <f>IF($Z40="","",IF(INDEX('Per Invoice'!M$2:M$1201,$Z40)="","",INDEX('Per Invoice'!M$2:M$1201,$Z40)))</f>
        <v/>
      </c>
      <c r="N40">
        <f>IF($Z40="","",IF(INDEX('Per Invoice'!N$2:N$1201,$Z40)="","",INDEX('Per Invoice'!N$2:N$1201,$Z40)))</f>
        <v/>
      </c>
      <c r="O40" s="8">
        <f>IF($Z40="","",IF(INDEX('Per Invoice'!O$2:O$1201,$Z40)="","",INDEX('Per Invoice'!O$2:O$1201,$Z40)))</f>
        <v/>
      </c>
      <c r="P40">
        <f>IF($Z40="","",IF(INDEX('Per Invoice'!P$2:P$1201,$Z40)="","",INDEX('Per Invoice'!P$2:P$1201,$Z40)))</f>
        <v/>
      </c>
      <c r="Q40" s="8">
        <f>IF($Z40="","",IF(INDEX('Per Invoice'!Q$2:Q$1201,$Z40)="","",INDEX('Per Invoice'!Q$2:Q$1201,$Z40)))</f>
        <v/>
      </c>
      <c r="R40" s="8">
        <f>IF($Z40="","",IF(INDEX('Per Invoice'!R$2:R$1201,$Z40)="","",INDEX('Per Invoice'!R$2:R$1201,$Z40)))</f>
        <v/>
      </c>
      <c r="S40">
        <f>IF($Z40="","",IF(INDEX('Per Invoice'!S$2:S$1201,$Z40)="","",INDEX('Per Invoice'!S$2:S$1201,$Z40)))</f>
        <v/>
      </c>
      <c r="T40" s="8">
        <f>IF($Z40="","",IF(INDEX('Per Invoice'!T$2:T$1201,$Z40)="","",INDEX('Per Invoice'!T$2:T$1201,$Z40)))</f>
        <v/>
      </c>
      <c r="U40" s="8">
        <f>IF($Z40="","",IF(INDEX('Per Invoice'!U$2:U$1201,$Z40)="","",INDEX('Per Invoice'!U$2:U$1201,$Z40)))</f>
        <v/>
      </c>
      <c r="V40" s="8">
        <f>IF($Z40="","",IF(INDEX('Per Invoice'!V$2:V$1201,$Z40)="","",INDEX('Per Invoice'!V$2:V$1201,$Z40)))</f>
        <v/>
      </c>
      <c r="W40" s="8">
        <f>IF($Z40="","",IF(INDEX('Per Invoice'!W$2:W$1201,$Z40)="","",INDEX('Per Invoice'!W$2:W$1201,$Z40)))</f>
        <v/>
      </c>
      <c r="X40" s="8">
        <f>IF($Z40="","",IF(INDEX('Per Invoice'!X$2:X$1201,$Z40)="","",INDEX('Per Invoice'!X$2:X$1201,$Z40)))</f>
        <v/>
      </c>
      <c r="Y40" s="8">
        <f>IF($Z40="","",IF(INDEX('Per Invoice'!Y$2:Y$1201,$Z40)="","",INDEX('Per Invoice'!Y$2:Y$1201,$Z40)))</f>
        <v/>
      </c>
      <c r="Z40" s="16">
        <f>IFERROR(MATCH(Settings!$C$26&amp;"|"&amp;ROWS($Z$2:$Z40),'Per Invoice'!$AB$2:$AB$1201,0),"")</f>
        <v/>
      </c>
    </row>
    <row r="41">
      <c r="A41">
        <f>IF($Z41="","",IF(INDEX('Per Invoice'!A$2:A$1201,$Z41)="","",INDEX('Per Invoice'!A$2:A$1201,$Z41)))</f>
        <v/>
      </c>
      <c r="B41">
        <f>IF($Z41="","",IF(INDEX('Per Invoice'!B$2:B$1201,$Z41)="","",INDEX('Per Invoice'!B$2:B$1201,$Z41)))</f>
        <v/>
      </c>
      <c r="C41">
        <f>IF($Z41="","",IF(INDEX('Per Invoice'!C$2:C$1201,$Z41)="","",INDEX('Per Invoice'!C$2:C$1201,$Z41)))</f>
        <v/>
      </c>
      <c r="D41">
        <f>IF($Z41="","",IF(INDEX('Per Invoice'!D$2:D$1201,$Z41)="","",INDEX('Per Invoice'!D$2:D$1201,$Z41)))</f>
        <v/>
      </c>
      <c r="E41" s="14">
        <f>IF($Z41="","",IF(INDEX('Per Invoice'!E$2:E$1201,$Z41)="","",INDEX('Per Invoice'!E$2:E$1201,$Z41)))</f>
        <v/>
      </c>
      <c r="F41">
        <f>IF($Z41="","",IF(INDEX('Per Invoice'!F$2:F$1201,$Z41)="","",INDEX('Per Invoice'!F$2:F$1201,$Z41)))</f>
        <v/>
      </c>
      <c r="G41">
        <f>IF($Z41="","",IF(INDEX('Per Invoice'!G$2:G$1201,$Z41)="","",INDEX('Per Invoice'!G$2:G$1201,$Z41)))</f>
        <v/>
      </c>
      <c r="H41">
        <f>IF($Z41="","",IF(INDEX('Per Invoice'!H$2:H$1201,$Z41)="","",INDEX('Per Invoice'!H$2:H$1201,$Z41)))</f>
        <v/>
      </c>
      <c r="I41">
        <f>IF($Z41="","",IF(INDEX('Per Invoice'!I$2:I$1201,$Z41)="","",INDEX('Per Invoice'!I$2:I$1201,$Z41)))</f>
        <v/>
      </c>
      <c r="J41">
        <f>IF($Z41="","",IF(INDEX('Per Invoice'!J$2:J$1201,$Z41)="","",INDEX('Per Invoice'!J$2:J$1201,$Z41)))</f>
        <v/>
      </c>
      <c r="K41" s="8">
        <f>IF($Z41="","",IF(INDEX('Per Invoice'!K$2:K$1201,$Z41)="","",INDEX('Per Invoice'!K$2:K$1201,$Z41)))</f>
        <v/>
      </c>
      <c r="L41">
        <f>IF($Z41="","",IF(INDEX('Per Invoice'!L$2:L$1201,$Z41)="","",INDEX('Per Invoice'!L$2:L$1201,$Z41)))</f>
        <v/>
      </c>
      <c r="M41">
        <f>IF($Z41="","",IF(INDEX('Per Invoice'!M$2:M$1201,$Z41)="","",INDEX('Per Invoice'!M$2:M$1201,$Z41)))</f>
        <v/>
      </c>
      <c r="N41">
        <f>IF($Z41="","",IF(INDEX('Per Invoice'!N$2:N$1201,$Z41)="","",INDEX('Per Invoice'!N$2:N$1201,$Z41)))</f>
        <v/>
      </c>
      <c r="O41" s="8">
        <f>IF($Z41="","",IF(INDEX('Per Invoice'!O$2:O$1201,$Z41)="","",INDEX('Per Invoice'!O$2:O$1201,$Z41)))</f>
        <v/>
      </c>
      <c r="P41">
        <f>IF($Z41="","",IF(INDEX('Per Invoice'!P$2:P$1201,$Z41)="","",INDEX('Per Invoice'!P$2:P$1201,$Z41)))</f>
        <v/>
      </c>
      <c r="Q41" s="8">
        <f>IF($Z41="","",IF(INDEX('Per Invoice'!Q$2:Q$1201,$Z41)="","",INDEX('Per Invoice'!Q$2:Q$1201,$Z41)))</f>
        <v/>
      </c>
      <c r="R41" s="8">
        <f>IF($Z41="","",IF(INDEX('Per Invoice'!R$2:R$1201,$Z41)="","",INDEX('Per Invoice'!R$2:R$1201,$Z41)))</f>
        <v/>
      </c>
      <c r="S41">
        <f>IF($Z41="","",IF(INDEX('Per Invoice'!S$2:S$1201,$Z41)="","",INDEX('Per Invoice'!S$2:S$1201,$Z41)))</f>
        <v/>
      </c>
      <c r="T41" s="8">
        <f>IF($Z41="","",IF(INDEX('Per Invoice'!T$2:T$1201,$Z41)="","",INDEX('Per Invoice'!T$2:T$1201,$Z41)))</f>
        <v/>
      </c>
      <c r="U41" s="8">
        <f>IF($Z41="","",IF(INDEX('Per Invoice'!U$2:U$1201,$Z41)="","",INDEX('Per Invoice'!U$2:U$1201,$Z41)))</f>
        <v/>
      </c>
      <c r="V41" s="8">
        <f>IF($Z41="","",IF(INDEX('Per Invoice'!V$2:V$1201,$Z41)="","",INDEX('Per Invoice'!V$2:V$1201,$Z41)))</f>
        <v/>
      </c>
      <c r="W41" s="8">
        <f>IF($Z41="","",IF(INDEX('Per Invoice'!W$2:W$1201,$Z41)="","",INDEX('Per Invoice'!W$2:W$1201,$Z41)))</f>
        <v/>
      </c>
      <c r="X41" s="8">
        <f>IF($Z41="","",IF(INDEX('Per Invoice'!X$2:X$1201,$Z41)="","",INDEX('Per Invoice'!X$2:X$1201,$Z41)))</f>
        <v/>
      </c>
      <c r="Y41" s="8">
        <f>IF($Z41="","",IF(INDEX('Per Invoice'!Y$2:Y$1201,$Z41)="","",INDEX('Per Invoice'!Y$2:Y$1201,$Z41)))</f>
        <v/>
      </c>
      <c r="Z41" s="16">
        <f>IFERROR(MATCH(Settings!$C$26&amp;"|"&amp;ROWS($Z$2:$Z41),'Per Invoice'!$AB$2:$AB$1201,0),"")</f>
        <v/>
      </c>
    </row>
    <row r="42">
      <c r="A42">
        <f>IF($Z42="","",IF(INDEX('Per Invoice'!A$2:A$1201,$Z42)="","",INDEX('Per Invoice'!A$2:A$1201,$Z42)))</f>
        <v/>
      </c>
      <c r="B42">
        <f>IF($Z42="","",IF(INDEX('Per Invoice'!B$2:B$1201,$Z42)="","",INDEX('Per Invoice'!B$2:B$1201,$Z42)))</f>
        <v/>
      </c>
      <c r="C42">
        <f>IF($Z42="","",IF(INDEX('Per Invoice'!C$2:C$1201,$Z42)="","",INDEX('Per Invoice'!C$2:C$1201,$Z42)))</f>
        <v/>
      </c>
      <c r="D42">
        <f>IF($Z42="","",IF(INDEX('Per Invoice'!D$2:D$1201,$Z42)="","",INDEX('Per Invoice'!D$2:D$1201,$Z42)))</f>
        <v/>
      </c>
      <c r="E42" s="14">
        <f>IF($Z42="","",IF(INDEX('Per Invoice'!E$2:E$1201,$Z42)="","",INDEX('Per Invoice'!E$2:E$1201,$Z42)))</f>
        <v/>
      </c>
      <c r="F42">
        <f>IF($Z42="","",IF(INDEX('Per Invoice'!F$2:F$1201,$Z42)="","",INDEX('Per Invoice'!F$2:F$1201,$Z42)))</f>
        <v/>
      </c>
      <c r="G42">
        <f>IF($Z42="","",IF(INDEX('Per Invoice'!G$2:G$1201,$Z42)="","",INDEX('Per Invoice'!G$2:G$1201,$Z42)))</f>
        <v/>
      </c>
      <c r="H42">
        <f>IF($Z42="","",IF(INDEX('Per Invoice'!H$2:H$1201,$Z42)="","",INDEX('Per Invoice'!H$2:H$1201,$Z42)))</f>
        <v/>
      </c>
      <c r="I42">
        <f>IF($Z42="","",IF(INDEX('Per Invoice'!I$2:I$1201,$Z42)="","",INDEX('Per Invoice'!I$2:I$1201,$Z42)))</f>
        <v/>
      </c>
      <c r="J42">
        <f>IF($Z42="","",IF(INDEX('Per Invoice'!J$2:J$1201,$Z42)="","",INDEX('Per Invoice'!J$2:J$1201,$Z42)))</f>
        <v/>
      </c>
      <c r="K42" s="8">
        <f>IF($Z42="","",IF(INDEX('Per Invoice'!K$2:K$1201,$Z42)="","",INDEX('Per Invoice'!K$2:K$1201,$Z42)))</f>
        <v/>
      </c>
      <c r="L42">
        <f>IF($Z42="","",IF(INDEX('Per Invoice'!L$2:L$1201,$Z42)="","",INDEX('Per Invoice'!L$2:L$1201,$Z42)))</f>
        <v/>
      </c>
      <c r="M42">
        <f>IF($Z42="","",IF(INDEX('Per Invoice'!M$2:M$1201,$Z42)="","",INDEX('Per Invoice'!M$2:M$1201,$Z42)))</f>
        <v/>
      </c>
      <c r="N42">
        <f>IF($Z42="","",IF(INDEX('Per Invoice'!N$2:N$1201,$Z42)="","",INDEX('Per Invoice'!N$2:N$1201,$Z42)))</f>
        <v/>
      </c>
      <c r="O42" s="8">
        <f>IF($Z42="","",IF(INDEX('Per Invoice'!O$2:O$1201,$Z42)="","",INDEX('Per Invoice'!O$2:O$1201,$Z42)))</f>
        <v/>
      </c>
      <c r="P42">
        <f>IF($Z42="","",IF(INDEX('Per Invoice'!P$2:P$1201,$Z42)="","",INDEX('Per Invoice'!P$2:P$1201,$Z42)))</f>
        <v/>
      </c>
      <c r="Q42" s="8">
        <f>IF($Z42="","",IF(INDEX('Per Invoice'!Q$2:Q$1201,$Z42)="","",INDEX('Per Invoice'!Q$2:Q$1201,$Z42)))</f>
        <v/>
      </c>
      <c r="R42" s="8">
        <f>IF($Z42="","",IF(INDEX('Per Invoice'!R$2:R$1201,$Z42)="","",INDEX('Per Invoice'!R$2:R$1201,$Z42)))</f>
        <v/>
      </c>
      <c r="S42">
        <f>IF($Z42="","",IF(INDEX('Per Invoice'!S$2:S$1201,$Z42)="","",INDEX('Per Invoice'!S$2:S$1201,$Z42)))</f>
        <v/>
      </c>
      <c r="T42" s="8">
        <f>IF($Z42="","",IF(INDEX('Per Invoice'!T$2:T$1201,$Z42)="","",INDEX('Per Invoice'!T$2:T$1201,$Z42)))</f>
        <v/>
      </c>
      <c r="U42" s="8">
        <f>IF($Z42="","",IF(INDEX('Per Invoice'!U$2:U$1201,$Z42)="","",INDEX('Per Invoice'!U$2:U$1201,$Z42)))</f>
        <v/>
      </c>
      <c r="V42" s="8">
        <f>IF($Z42="","",IF(INDEX('Per Invoice'!V$2:V$1201,$Z42)="","",INDEX('Per Invoice'!V$2:V$1201,$Z42)))</f>
        <v/>
      </c>
      <c r="W42" s="8">
        <f>IF($Z42="","",IF(INDEX('Per Invoice'!W$2:W$1201,$Z42)="","",INDEX('Per Invoice'!W$2:W$1201,$Z42)))</f>
        <v/>
      </c>
      <c r="X42" s="8">
        <f>IF($Z42="","",IF(INDEX('Per Invoice'!X$2:X$1201,$Z42)="","",INDEX('Per Invoice'!X$2:X$1201,$Z42)))</f>
        <v/>
      </c>
      <c r="Y42" s="8">
        <f>IF($Z42="","",IF(INDEX('Per Invoice'!Y$2:Y$1201,$Z42)="","",INDEX('Per Invoice'!Y$2:Y$1201,$Z42)))</f>
        <v/>
      </c>
      <c r="Z42" s="16">
        <f>IFERROR(MATCH(Settings!$C$26&amp;"|"&amp;ROWS($Z$2:$Z42),'Per Invoice'!$AB$2:$AB$1201,0),"")</f>
        <v/>
      </c>
    </row>
    <row r="43">
      <c r="A43">
        <f>IF($Z43="","",IF(INDEX('Per Invoice'!A$2:A$1201,$Z43)="","",INDEX('Per Invoice'!A$2:A$1201,$Z43)))</f>
        <v/>
      </c>
      <c r="B43">
        <f>IF($Z43="","",IF(INDEX('Per Invoice'!B$2:B$1201,$Z43)="","",INDEX('Per Invoice'!B$2:B$1201,$Z43)))</f>
        <v/>
      </c>
      <c r="C43">
        <f>IF($Z43="","",IF(INDEX('Per Invoice'!C$2:C$1201,$Z43)="","",INDEX('Per Invoice'!C$2:C$1201,$Z43)))</f>
        <v/>
      </c>
      <c r="D43">
        <f>IF($Z43="","",IF(INDEX('Per Invoice'!D$2:D$1201,$Z43)="","",INDEX('Per Invoice'!D$2:D$1201,$Z43)))</f>
        <v/>
      </c>
      <c r="E43" s="14">
        <f>IF($Z43="","",IF(INDEX('Per Invoice'!E$2:E$1201,$Z43)="","",INDEX('Per Invoice'!E$2:E$1201,$Z43)))</f>
        <v/>
      </c>
      <c r="F43">
        <f>IF($Z43="","",IF(INDEX('Per Invoice'!F$2:F$1201,$Z43)="","",INDEX('Per Invoice'!F$2:F$1201,$Z43)))</f>
        <v/>
      </c>
      <c r="G43">
        <f>IF($Z43="","",IF(INDEX('Per Invoice'!G$2:G$1201,$Z43)="","",INDEX('Per Invoice'!G$2:G$1201,$Z43)))</f>
        <v/>
      </c>
      <c r="H43">
        <f>IF($Z43="","",IF(INDEX('Per Invoice'!H$2:H$1201,$Z43)="","",INDEX('Per Invoice'!H$2:H$1201,$Z43)))</f>
        <v/>
      </c>
      <c r="I43">
        <f>IF($Z43="","",IF(INDEX('Per Invoice'!I$2:I$1201,$Z43)="","",INDEX('Per Invoice'!I$2:I$1201,$Z43)))</f>
        <v/>
      </c>
      <c r="J43">
        <f>IF($Z43="","",IF(INDEX('Per Invoice'!J$2:J$1201,$Z43)="","",INDEX('Per Invoice'!J$2:J$1201,$Z43)))</f>
        <v/>
      </c>
      <c r="K43" s="8">
        <f>IF($Z43="","",IF(INDEX('Per Invoice'!K$2:K$1201,$Z43)="","",INDEX('Per Invoice'!K$2:K$1201,$Z43)))</f>
        <v/>
      </c>
      <c r="L43">
        <f>IF($Z43="","",IF(INDEX('Per Invoice'!L$2:L$1201,$Z43)="","",INDEX('Per Invoice'!L$2:L$1201,$Z43)))</f>
        <v/>
      </c>
      <c r="M43">
        <f>IF($Z43="","",IF(INDEX('Per Invoice'!M$2:M$1201,$Z43)="","",INDEX('Per Invoice'!M$2:M$1201,$Z43)))</f>
        <v/>
      </c>
      <c r="N43">
        <f>IF($Z43="","",IF(INDEX('Per Invoice'!N$2:N$1201,$Z43)="","",INDEX('Per Invoice'!N$2:N$1201,$Z43)))</f>
        <v/>
      </c>
      <c r="O43" s="8">
        <f>IF($Z43="","",IF(INDEX('Per Invoice'!O$2:O$1201,$Z43)="","",INDEX('Per Invoice'!O$2:O$1201,$Z43)))</f>
        <v/>
      </c>
      <c r="P43">
        <f>IF($Z43="","",IF(INDEX('Per Invoice'!P$2:P$1201,$Z43)="","",INDEX('Per Invoice'!P$2:P$1201,$Z43)))</f>
        <v/>
      </c>
      <c r="Q43" s="8">
        <f>IF($Z43="","",IF(INDEX('Per Invoice'!Q$2:Q$1201,$Z43)="","",INDEX('Per Invoice'!Q$2:Q$1201,$Z43)))</f>
        <v/>
      </c>
      <c r="R43" s="8">
        <f>IF($Z43="","",IF(INDEX('Per Invoice'!R$2:R$1201,$Z43)="","",INDEX('Per Invoice'!R$2:R$1201,$Z43)))</f>
        <v/>
      </c>
      <c r="S43">
        <f>IF($Z43="","",IF(INDEX('Per Invoice'!S$2:S$1201,$Z43)="","",INDEX('Per Invoice'!S$2:S$1201,$Z43)))</f>
        <v/>
      </c>
      <c r="T43" s="8">
        <f>IF($Z43="","",IF(INDEX('Per Invoice'!T$2:T$1201,$Z43)="","",INDEX('Per Invoice'!T$2:T$1201,$Z43)))</f>
        <v/>
      </c>
      <c r="U43" s="8">
        <f>IF($Z43="","",IF(INDEX('Per Invoice'!U$2:U$1201,$Z43)="","",INDEX('Per Invoice'!U$2:U$1201,$Z43)))</f>
        <v/>
      </c>
      <c r="V43" s="8">
        <f>IF($Z43="","",IF(INDEX('Per Invoice'!V$2:V$1201,$Z43)="","",INDEX('Per Invoice'!V$2:V$1201,$Z43)))</f>
        <v/>
      </c>
      <c r="W43" s="8">
        <f>IF($Z43="","",IF(INDEX('Per Invoice'!W$2:W$1201,$Z43)="","",INDEX('Per Invoice'!W$2:W$1201,$Z43)))</f>
        <v/>
      </c>
      <c r="X43" s="8">
        <f>IF($Z43="","",IF(INDEX('Per Invoice'!X$2:X$1201,$Z43)="","",INDEX('Per Invoice'!X$2:X$1201,$Z43)))</f>
        <v/>
      </c>
      <c r="Y43" s="8">
        <f>IF($Z43="","",IF(INDEX('Per Invoice'!Y$2:Y$1201,$Z43)="","",INDEX('Per Invoice'!Y$2:Y$1201,$Z43)))</f>
        <v/>
      </c>
      <c r="Z43" s="16">
        <f>IFERROR(MATCH(Settings!$C$26&amp;"|"&amp;ROWS($Z$2:$Z43),'Per Invoice'!$AB$2:$AB$1201,0),"")</f>
        <v/>
      </c>
    </row>
    <row r="44">
      <c r="A44">
        <f>IF($Z44="","",IF(INDEX('Per Invoice'!A$2:A$1201,$Z44)="","",INDEX('Per Invoice'!A$2:A$1201,$Z44)))</f>
        <v/>
      </c>
      <c r="B44">
        <f>IF($Z44="","",IF(INDEX('Per Invoice'!B$2:B$1201,$Z44)="","",INDEX('Per Invoice'!B$2:B$1201,$Z44)))</f>
        <v/>
      </c>
      <c r="C44">
        <f>IF($Z44="","",IF(INDEX('Per Invoice'!C$2:C$1201,$Z44)="","",INDEX('Per Invoice'!C$2:C$1201,$Z44)))</f>
        <v/>
      </c>
      <c r="D44">
        <f>IF($Z44="","",IF(INDEX('Per Invoice'!D$2:D$1201,$Z44)="","",INDEX('Per Invoice'!D$2:D$1201,$Z44)))</f>
        <v/>
      </c>
      <c r="E44" s="14">
        <f>IF($Z44="","",IF(INDEX('Per Invoice'!E$2:E$1201,$Z44)="","",INDEX('Per Invoice'!E$2:E$1201,$Z44)))</f>
        <v/>
      </c>
      <c r="F44">
        <f>IF($Z44="","",IF(INDEX('Per Invoice'!F$2:F$1201,$Z44)="","",INDEX('Per Invoice'!F$2:F$1201,$Z44)))</f>
        <v/>
      </c>
      <c r="G44">
        <f>IF($Z44="","",IF(INDEX('Per Invoice'!G$2:G$1201,$Z44)="","",INDEX('Per Invoice'!G$2:G$1201,$Z44)))</f>
        <v/>
      </c>
      <c r="H44">
        <f>IF($Z44="","",IF(INDEX('Per Invoice'!H$2:H$1201,$Z44)="","",INDEX('Per Invoice'!H$2:H$1201,$Z44)))</f>
        <v/>
      </c>
      <c r="I44">
        <f>IF($Z44="","",IF(INDEX('Per Invoice'!I$2:I$1201,$Z44)="","",INDEX('Per Invoice'!I$2:I$1201,$Z44)))</f>
        <v/>
      </c>
      <c r="J44">
        <f>IF($Z44="","",IF(INDEX('Per Invoice'!J$2:J$1201,$Z44)="","",INDEX('Per Invoice'!J$2:J$1201,$Z44)))</f>
        <v/>
      </c>
      <c r="K44" s="8">
        <f>IF($Z44="","",IF(INDEX('Per Invoice'!K$2:K$1201,$Z44)="","",INDEX('Per Invoice'!K$2:K$1201,$Z44)))</f>
        <v/>
      </c>
      <c r="L44">
        <f>IF($Z44="","",IF(INDEX('Per Invoice'!L$2:L$1201,$Z44)="","",INDEX('Per Invoice'!L$2:L$1201,$Z44)))</f>
        <v/>
      </c>
      <c r="M44">
        <f>IF($Z44="","",IF(INDEX('Per Invoice'!M$2:M$1201,$Z44)="","",INDEX('Per Invoice'!M$2:M$1201,$Z44)))</f>
        <v/>
      </c>
      <c r="N44">
        <f>IF($Z44="","",IF(INDEX('Per Invoice'!N$2:N$1201,$Z44)="","",INDEX('Per Invoice'!N$2:N$1201,$Z44)))</f>
        <v/>
      </c>
      <c r="O44" s="8">
        <f>IF($Z44="","",IF(INDEX('Per Invoice'!O$2:O$1201,$Z44)="","",INDEX('Per Invoice'!O$2:O$1201,$Z44)))</f>
        <v/>
      </c>
      <c r="P44">
        <f>IF($Z44="","",IF(INDEX('Per Invoice'!P$2:P$1201,$Z44)="","",INDEX('Per Invoice'!P$2:P$1201,$Z44)))</f>
        <v/>
      </c>
      <c r="Q44" s="8">
        <f>IF($Z44="","",IF(INDEX('Per Invoice'!Q$2:Q$1201,$Z44)="","",INDEX('Per Invoice'!Q$2:Q$1201,$Z44)))</f>
        <v/>
      </c>
      <c r="R44" s="8">
        <f>IF($Z44="","",IF(INDEX('Per Invoice'!R$2:R$1201,$Z44)="","",INDEX('Per Invoice'!R$2:R$1201,$Z44)))</f>
        <v/>
      </c>
      <c r="S44">
        <f>IF($Z44="","",IF(INDEX('Per Invoice'!S$2:S$1201,$Z44)="","",INDEX('Per Invoice'!S$2:S$1201,$Z44)))</f>
        <v/>
      </c>
      <c r="T44" s="8">
        <f>IF($Z44="","",IF(INDEX('Per Invoice'!T$2:T$1201,$Z44)="","",INDEX('Per Invoice'!T$2:T$1201,$Z44)))</f>
        <v/>
      </c>
      <c r="U44" s="8">
        <f>IF($Z44="","",IF(INDEX('Per Invoice'!U$2:U$1201,$Z44)="","",INDEX('Per Invoice'!U$2:U$1201,$Z44)))</f>
        <v/>
      </c>
      <c r="V44" s="8">
        <f>IF($Z44="","",IF(INDEX('Per Invoice'!V$2:V$1201,$Z44)="","",INDEX('Per Invoice'!V$2:V$1201,$Z44)))</f>
        <v/>
      </c>
      <c r="W44" s="8">
        <f>IF($Z44="","",IF(INDEX('Per Invoice'!W$2:W$1201,$Z44)="","",INDEX('Per Invoice'!W$2:W$1201,$Z44)))</f>
        <v/>
      </c>
      <c r="X44" s="8">
        <f>IF($Z44="","",IF(INDEX('Per Invoice'!X$2:X$1201,$Z44)="","",INDEX('Per Invoice'!X$2:X$1201,$Z44)))</f>
        <v/>
      </c>
      <c r="Y44" s="8">
        <f>IF($Z44="","",IF(INDEX('Per Invoice'!Y$2:Y$1201,$Z44)="","",INDEX('Per Invoice'!Y$2:Y$1201,$Z44)))</f>
        <v/>
      </c>
      <c r="Z44" s="16">
        <f>IFERROR(MATCH(Settings!$C$26&amp;"|"&amp;ROWS($Z$2:$Z44),'Per Invoice'!$AB$2:$AB$1201,0),"")</f>
        <v/>
      </c>
    </row>
    <row r="45">
      <c r="A45">
        <f>IF($Z45="","",IF(INDEX('Per Invoice'!A$2:A$1201,$Z45)="","",INDEX('Per Invoice'!A$2:A$1201,$Z45)))</f>
        <v/>
      </c>
      <c r="B45">
        <f>IF($Z45="","",IF(INDEX('Per Invoice'!B$2:B$1201,$Z45)="","",INDEX('Per Invoice'!B$2:B$1201,$Z45)))</f>
        <v/>
      </c>
      <c r="C45">
        <f>IF($Z45="","",IF(INDEX('Per Invoice'!C$2:C$1201,$Z45)="","",INDEX('Per Invoice'!C$2:C$1201,$Z45)))</f>
        <v/>
      </c>
      <c r="D45">
        <f>IF($Z45="","",IF(INDEX('Per Invoice'!D$2:D$1201,$Z45)="","",INDEX('Per Invoice'!D$2:D$1201,$Z45)))</f>
        <v/>
      </c>
      <c r="E45" s="14">
        <f>IF($Z45="","",IF(INDEX('Per Invoice'!E$2:E$1201,$Z45)="","",INDEX('Per Invoice'!E$2:E$1201,$Z45)))</f>
        <v/>
      </c>
      <c r="F45">
        <f>IF($Z45="","",IF(INDEX('Per Invoice'!F$2:F$1201,$Z45)="","",INDEX('Per Invoice'!F$2:F$1201,$Z45)))</f>
        <v/>
      </c>
      <c r="G45">
        <f>IF($Z45="","",IF(INDEX('Per Invoice'!G$2:G$1201,$Z45)="","",INDEX('Per Invoice'!G$2:G$1201,$Z45)))</f>
        <v/>
      </c>
      <c r="H45">
        <f>IF($Z45="","",IF(INDEX('Per Invoice'!H$2:H$1201,$Z45)="","",INDEX('Per Invoice'!H$2:H$1201,$Z45)))</f>
        <v/>
      </c>
      <c r="I45">
        <f>IF($Z45="","",IF(INDEX('Per Invoice'!I$2:I$1201,$Z45)="","",INDEX('Per Invoice'!I$2:I$1201,$Z45)))</f>
        <v/>
      </c>
      <c r="J45">
        <f>IF($Z45="","",IF(INDEX('Per Invoice'!J$2:J$1201,$Z45)="","",INDEX('Per Invoice'!J$2:J$1201,$Z45)))</f>
        <v/>
      </c>
      <c r="K45" s="8">
        <f>IF($Z45="","",IF(INDEX('Per Invoice'!K$2:K$1201,$Z45)="","",INDEX('Per Invoice'!K$2:K$1201,$Z45)))</f>
        <v/>
      </c>
      <c r="L45">
        <f>IF($Z45="","",IF(INDEX('Per Invoice'!L$2:L$1201,$Z45)="","",INDEX('Per Invoice'!L$2:L$1201,$Z45)))</f>
        <v/>
      </c>
      <c r="M45">
        <f>IF($Z45="","",IF(INDEX('Per Invoice'!M$2:M$1201,$Z45)="","",INDEX('Per Invoice'!M$2:M$1201,$Z45)))</f>
        <v/>
      </c>
      <c r="N45">
        <f>IF($Z45="","",IF(INDEX('Per Invoice'!N$2:N$1201,$Z45)="","",INDEX('Per Invoice'!N$2:N$1201,$Z45)))</f>
        <v/>
      </c>
      <c r="O45" s="8">
        <f>IF($Z45="","",IF(INDEX('Per Invoice'!O$2:O$1201,$Z45)="","",INDEX('Per Invoice'!O$2:O$1201,$Z45)))</f>
        <v/>
      </c>
      <c r="P45">
        <f>IF($Z45="","",IF(INDEX('Per Invoice'!P$2:P$1201,$Z45)="","",INDEX('Per Invoice'!P$2:P$1201,$Z45)))</f>
        <v/>
      </c>
      <c r="Q45" s="8">
        <f>IF($Z45="","",IF(INDEX('Per Invoice'!Q$2:Q$1201,$Z45)="","",INDEX('Per Invoice'!Q$2:Q$1201,$Z45)))</f>
        <v/>
      </c>
      <c r="R45" s="8">
        <f>IF($Z45="","",IF(INDEX('Per Invoice'!R$2:R$1201,$Z45)="","",INDEX('Per Invoice'!R$2:R$1201,$Z45)))</f>
        <v/>
      </c>
      <c r="S45">
        <f>IF($Z45="","",IF(INDEX('Per Invoice'!S$2:S$1201,$Z45)="","",INDEX('Per Invoice'!S$2:S$1201,$Z45)))</f>
        <v/>
      </c>
      <c r="T45" s="8">
        <f>IF($Z45="","",IF(INDEX('Per Invoice'!T$2:T$1201,$Z45)="","",INDEX('Per Invoice'!T$2:T$1201,$Z45)))</f>
        <v/>
      </c>
      <c r="U45" s="8">
        <f>IF($Z45="","",IF(INDEX('Per Invoice'!U$2:U$1201,$Z45)="","",INDEX('Per Invoice'!U$2:U$1201,$Z45)))</f>
        <v/>
      </c>
      <c r="V45" s="8">
        <f>IF($Z45="","",IF(INDEX('Per Invoice'!V$2:V$1201,$Z45)="","",INDEX('Per Invoice'!V$2:V$1201,$Z45)))</f>
        <v/>
      </c>
      <c r="W45" s="8">
        <f>IF($Z45="","",IF(INDEX('Per Invoice'!W$2:W$1201,$Z45)="","",INDEX('Per Invoice'!W$2:W$1201,$Z45)))</f>
        <v/>
      </c>
      <c r="X45" s="8">
        <f>IF($Z45="","",IF(INDEX('Per Invoice'!X$2:X$1201,$Z45)="","",INDEX('Per Invoice'!X$2:X$1201,$Z45)))</f>
        <v/>
      </c>
      <c r="Y45" s="8">
        <f>IF($Z45="","",IF(INDEX('Per Invoice'!Y$2:Y$1201,$Z45)="","",INDEX('Per Invoice'!Y$2:Y$1201,$Z45)))</f>
        <v/>
      </c>
      <c r="Z45" s="16">
        <f>IFERROR(MATCH(Settings!$C$26&amp;"|"&amp;ROWS($Z$2:$Z45),'Per Invoice'!$AB$2:$AB$1201,0),"")</f>
        <v/>
      </c>
    </row>
    <row r="46">
      <c r="A46">
        <f>IF($Z46="","",IF(INDEX('Per Invoice'!A$2:A$1201,$Z46)="","",INDEX('Per Invoice'!A$2:A$1201,$Z46)))</f>
        <v/>
      </c>
      <c r="B46">
        <f>IF($Z46="","",IF(INDEX('Per Invoice'!B$2:B$1201,$Z46)="","",INDEX('Per Invoice'!B$2:B$1201,$Z46)))</f>
        <v/>
      </c>
      <c r="C46">
        <f>IF($Z46="","",IF(INDEX('Per Invoice'!C$2:C$1201,$Z46)="","",INDEX('Per Invoice'!C$2:C$1201,$Z46)))</f>
        <v/>
      </c>
      <c r="D46">
        <f>IF($Z46="","",IF(INDEX('Per Invoice'!D$2:D$1201,$Z46)="","",INDEX('Per Invoice'!D$2:D$1201,$Z46)))</f>
        <v/>
      </c>
      <c r="E46" s="14">
        <f>IF($Z46="","",IF(INDEX('Per Invoice'!E$2:E$1201,$Z46)="","",INDEX('Per Invoice'!E$2:E$1201,$Z46)))</f>
        <v/>
      </c>
      <c r="F46">
        <f>IF($Z46="","",IF(INDEX('Per Invoice'!F$2:F$1201,$Z46)="","",INDEX('Per Invoice'!F$2:F$1201,$Z46)))</f>
        <v/>
      </c>
      <c r="G46">
        <f>IF($Z46="","",IF(INDEX('Per Invoice'!G$2:G$1201,$Z46)="","",INDEX('Per Invoice'!G$2:G$1201,$Z46)))</f>
        <v/>
      </c>
      <c r="H46">
        <f>IF($Z46="","",IF(INDEX('Per Invoice'!H$2:H$1201,$Z46)="","",INDEX('Per Invoice'!H$2:H$1201,$Z46)))</f>
        <v/>
      </c>
      <c r="I46">
        <f>IF($Z46="","",IF(INDEX('Per Invoice'!I$2:I$1201,$Z46)="","",INDEX('Per Invoice'!I$2:I$1201,$Z46)))</f>
        <v/>
      </c>
      <c r="J46">
        <f>IF($Z46="","",IF(INDEX('Per Invoice'!J$2:J$1201,$Z46)="","",INDEX('Per Invoice'!J$2:J$1201,$Z46)))</f>
        <v/>
      </c>
      <c r="K46" s="8">
        <f>IF($Z46="","",IF(INDEX('Per Invoice'!K$2:K$1201,$Z46)="","",INDEX('Per Invoice'!K$2:K$1201,$Z46)))</f>
        <v/>
      </c>
      <c r="L46">
        <f>IF($Z46="","",IF(INDEX('Per Invoice'!L$2:L$1201,$Z46)="","",INDEX('Per Invoice'!L$2:L$1201,$Z46)))</f>
        <v/>
      </c>
      <c r="M46">
        <f>IF($Z46="","",IF(INDEX('Per Invoice'!M$2:M$1201,$Z46)="","",INDEX('Per Invoice'!M$2:M$1201,$Z46)))</f>
        <v/>
      </c>
      <c r="N46">
        <f>IF($Z46="","",IF(INDEX('Per Invoice'!N$2:N$1201,$Z46)="","",INDEX('Per Invoice'!N$2:N$1201,$Z46)))</f>
        <v/>
      </c>
      <c r="O46" s="8">
        <f>IF($Z46="","",IF(INDEX('Per Invoice'!O$2:O$1201,$Z46)="","",INDEX('Per Invoice'!O$2:O$1201,$Z46)))</f>
        <v/>
      </c>
      <c r="P46">
        <f>IF($Z46="","",IF(INDEX('Per Invoice'!P$2:P$1201,$Z46)="","",INDEX('Per Invoice'!P$2:P$1201,$Z46)))</f>
        <v/>
      </c>
      <c r="Q46" s="8">
        <f>IF($Z46="","",IF(INDEX('Per Invoice'!Q$2:Q$1201,$Z46)="","",INDEX('Per Invoice'!Q$2:Q$1201,$Z46)))</f>
        <v/>
      </c>
      <c r="R46" s="8">
        <f>IF($Z46="","",IF(INDEX('Per Invoice'!R$2:R$1201,$Z46)="","",INDEX('Per Invoice'!R$2:R$1201,$Z46)))</f>
        <v/>
      </c>
      <c r="S46">
        <f>IF($Z46="","",IF(INDEX('Per Invoice'!S$2:S$1201,$Z46)="","",INDEX('Per Invoice'!S$2:S$1201,$Z46)))</f>
        <v/>
      </c>
      <c r="T46" s="8">
        <f>IF($Z46="","",IF(INDEX('Per Invoice'!T$2:T$1201,$Z46)="","",INDEX('Per Invoice'!T$2:T$1201,$Z46)))</f>
        <v/>
      </c>
      <c r="U46" s="8">
        <f>IF($Z46="","",IF(INDEX('Per Invoice'!U$2:U$1201,$Z46)="","",INDEX('Per Invoice'!U$2:U$1201,$Z46)))</f>
        <v/>
      </c>
      <c r="V46" s="8">
        <f>IF($Z46="","",IF(INDEX('Per Invoice'!V$2:V$1201,$Z46)="","",INDEX('Per Invoice'!V$2:V$1201,$Z46)))</f>
        <v/>
      </c>
      <c r="W46" s="8">
        <f>IF($Z46="","",IF(INDEX('Per Invoice'!W$2:W$1201,$Z46)="","",INDEX('Per Invoice'!W$2:W$1201,$Z46)))</f>
        <v/>
      </c>
      <c r="X46" s="8">
        <f>IF($Z46="","",IF(INDEX('Per Invoice'!X$2:X$1201,$Z46)="","",INDEX('Per Invoice'!X$2:X$1201,$Z46)))</f>
        <v/>
      </c>
      <c r="Y46" s="8">
        <f>IF($Z46="","",IF(INDEX('Per Invoice'!Y$2:Y$1201,$Z46)="","",INDEX('Per Invoice'!Y$2:Y$1201,$Z46)))</f>
        <v/>
      </c>
      <c r="Z46" s="16">
        <f>IFERROR(MATCH(Settings!$C$26&amp;"|"&amp;ROWS($Z$2:$Z46),'Per Invoice'!$AB$2:$AB$1201,0),"")</f>
        <v/>
      </c>
    </row>
    <row r="47">
      <c r="A47">
        <f>IF($Z47="","",IF(INDEX('Per Invoice'!A$2:A$1201,$Z47)="","",INDEX('Per Invoice'!A$2:A$1201,$Z47)))</f>
        <v/>
      </c>
      <c r="B47">
        <f>IF($Z47="","",IF(INDEX('Per Invoice'!B$2:B$1201,$Z47)="","",INDEX('Per Invoice'!B$2:B$1201,$Z47)))</f>
        <v/>
      </c>
      <c r="C47">
        <f>IF($Z47="","",IF(INDEX('Per Invoice'!C$2:C$1201,$Z47)="","",INDEX('Per Invoice'!C$2:C$1201,$Z47)))</f>
        <v/>
      </c>
      <c r="D47">
        <f>IF($Z47="","",IF(INDEX('Per Invoice'!D$2:D$1201,$Z47)="","",INDEX('Per Invoice'!D$2:D$1201,$Z47)))</f>
        <v/>
      </c>
      <c r="E47" s="14">
        <f>IF($Z47="","",IF(INDEX('Per Invoice'!E$2:E$1201,$Z47)="","",INDEX('Per Invoice'!E$2:E$1201,$Z47)))</f>
        <v/>
      </c>
      <c r="F47">
        <f>IF($Z47="","",IF(INDEX('Per Invoice'!F$2:F$1201,$Z47)="","",INDEX('Per Invoice'!F$2:F$1201,$Z47)))</f>
        <v/>
      </c>
      <c r="G47">
        <f>IF($Z47="","",IF(INDEX('Per Invoice'!G$2:G$1201,$Z47)="","",INDEX('Per Invoice'!G$2:G$1201,$Z47)))</f>
        <v/>
      </c>
      <c r="H47">
        <f>IF($Z47="","",IF(INDEX('Per Invoice'!H$2:H$1201,$Z47)="","",INDEX('Per Invoice'!H$2:H$1201,$Z47)))</f>
        <v/>
      </c>
      <c r="I47">
        <f>IF($Z47="","",IF(INDEX('Per Invoice'!I$2:I$1201,$Z47)="","",INDEX('Per Invoice'!I$2:I$1201,$Z47)))</f>
        <v/>
      </c>
      <c r="J47">
        <f>IF($Z47="","",IF(INDEX('Per Invoice'!J$2:J$1201,$Z47)="","",INDEX('Per Invoice'!J$2:J$1201,$Z47)))</f>
        <v/>
      </c>
      <c r="K47" s="8">
        <f>IF($Z47="","",IF(INDEX('Per Invoice'!K$2:K$1201,$Z47)="","",INDEX('Per Invoice'!K$2:K$1201,$Z47)))</f>
        <v/>
      </c>
      <c r="L47">
        <f>IF($Z47="","",IF(INDEX('Per Invoice'!L$2:L$1201,$Z47)="","",INDEX('Per Invoice'!L$2:L$1201,$Z47)))</f>
        <v/>
      </c>
      <c r="M47">
        <f>IF($Z47="","",IF(INDEX('Per Invoice'!M$2:M$1201,$Z47)="","",INDEX('Per Invoice'!M$2:M$1201,$Z47)))</f>
        <v/>
      </c>
      <c r="N47">
        <f>IF($Z47="","",IF(INDEX('Per Invoice'!N$2:N$1201,$Z47)="","",INDEX('Per Invoice'!N$2:N$1201,$Z47)))</f>
        <v/>
      </c>
      <c r="O47" s="8">
        <f>IF($Z47="","",IF(INDEX('Per Invoice'!O$2:O$1201,$Z47)="","",INDEX('Per Invoice'!O$2:O$1201,$Z47)))</f>
        <v/>
      </c>
      <c r="P47">
        <f>IF($Z47="","",IF(INDEX('Per Invoice'!P$2:P$1201,$Z47)="","",INDEX('Per Invoice'!P$2:P$1201,$Z47)))</f>
        <v/>
      </c>
      <c r="Q47" s="8">
        <f>IF($Z47="","",IF(INDEX('Per Invoice'!Q$2:Q$1201,$Z47)="","",INDEX('Per Invoice'!Q$2:Q$1201,$Z47)))</f>
        <v/>
      </c>
      <c r="R47" s="8">
        <f>IF($Z47="","",IF(INDEX('Per Invoice'!R$2:R$1201,$Z47)="","",INDEX('Per Invoice'!R$2:R$1201,$Z47)))</f>
        <v/>
      </c>
      <c r="S47">
        <f>IF($Z47="","",IF(INDEX('Per Invoice'!S$2:S$1201,$Z47)="","",INDEX('Per Invoice'!S$2:S$1201,$Z47)))</f>
        <v/>
      </c>
      <c r="T47" s="8">
        <f>IF($Z47="","",IF(INDEX('Per Invoice'!T$2:T$1201,$Z47)="","",INDEX('Per Invoice'!T$2:T$1201,$Z47)))</f>
        <v/>
      </c>
      <c r="U47" s="8">
        <f>IF($Z47="","",IF(INDEX('Per Invoice'!U$2:U$1201,$Z47)="","",INDEX('Per Invoice'!U$2:U$1201,$Z47)))</f>
        <v/>
      </c>
      <c r="V47" s="8">
        <f>IF($Z47="","",IF(INDEX('Per Invoice'!V$2:V$1201,$Z47)="","",INDEX('Per Invoice'!V$2:V$1201,$Z47)))</f>
        <v/>
      </c>
      <c r="W47" s="8">
        <f>IF($Z47="","",IF(INDEX('Per Invoice'!W$2:W$1201,$Z47)="","",INDEX('Per Invoice'!W$2:W$1201,$Z47)))</f>
        <v/>
      </c>
      <c r="X47" s="8">
        <f>IF($Z47="","",IF(INDEX('Per Invoice'!X$2:X$1201,$Z47)="","",INDEX('Per Invoice'!X$2:X$1201,$Z47)))</f>
        <v/>
      </c>
      <c r="Y47" s="8">
        <f>IF($Z47="","",IF(INDEX('Per Invoice'!Y$2:Y$1201,$Z47)="","",INDEX('Per Invoice'!Y$2:Y$1201,$Z47)))</f>
        <v/>
      </c>
      <c r="Z47" s="16">
        <f>IFERROR(MATCH(Settings!$C$26&amp;"|"&amp;ROWS($Z$2:$Z47),'Per Invoice'!$AB$2:$AB$1201,0),"")</f>
        <v/>
      </c>
    </row>
    <row r="48">
      <c r="A48">
        <f>IF($Z48="","",IF(INDEX('Per Invoice'!A$2:A$1201,$Z48)="","",INDEX('Per Invoice'!A$2:A$1201,$Z48)))</f>
        <v/>
      </c>
      <c r="B48">
        <f>IF($Z48="","",IF(INDEX('Per Invoice'!B$2:B$1201,$Z48)="","",INDEX('Per Invoice'!B$2:B$1201,$Z48)))</f>
        <v/>
      </c>
      <c r="C48">
        <f>IF($Z48="","",IF(INDEX('Per Invoice'!C$2:C$1201,$Z48)="","",INDEX('Per Invoice'!C$2:C$1201,$Z48)))</f>
        <v/>
      </c>
      <c r="D48">
        <f>IF($Z48="","",IF(INDEX('Per Invoice'!D$2:D$1201,$Z48)="","",INDEX('Per Invoice'!D$2:D$1201,$Z48)))</f>
        <v/>
      </c>
      <c r="E48" s="14">
        <f>IF($Z48="","",IF(INDEX('Per Invoice'!E$2:E$1201,$Z48)="","",INDEX('Per Invoice'!E$2:E$1201,$Z48)))</f>
        <v/>
      </c>
      <c r="F48">
        <f>IF($Z48="","",IF(INDEX('Per Invoice'!F$2:F$1201,$Z48)="","",INDEX('Per Invoice'!F$2:F$1201,$Z48)))</f>
        <v/>
      </c>
      <c r="G48">
        <f>IF($Z48="","",IF(INDEX('Per Invoice'!G$2:G$1201,$Z48)="","",INDEX('Per Invoice'!G$2:G$1201,$Z48)))</f>
        <v/>
      </c>
      <c r="H48">
        <f>IF($Z48="","",IF(INDEX('Per Invoice'!H$2:H$1201,$Z48)="","",INDEX('Per Invoice'!H$2:H$1201,$Z48)))</f>
        <v/>
      </c>
      <c r="I48">
        <f>IF($Z48="","",IF(INDEX('Per Invoice'!I$2:I$1201,$Z48)="","",INDEX('Per Invoice'!I$2:I$1201,$Z48)))</f>
        <v/>
      </c>
      <c r="J48">
        <f>IF($Z48="","",IF(INDEX('Per Invoice'!J$2:J$1201,$Z48)="","",INDEX('Per Invoice'!J$2:J$1201,$Z48)))</f>
        <v/>
      </c>
      <c r="K48" s="8">
        <f>IF($Z48="","",IF(INDEX('Per Invoice'!K$2:K$1201,$Z48)="","",INDEX('Per Invoice'!K$2:K$1201,$Z48)))</f>
        <v/>
      </c>
      <c r="L48">
        <f>IF($Z48="","",IF(INDEX('Per Invoice'!L$2:L$1201,$Z48)="","",INDEX('Per Invoice'!L$2:L$1201,$Z48)))</f>
        <v/>
      </c>
      <c r="M48">
        <f>IF($Z48="","",IF(INDEX('Per Invoice'!M$2:M$1201,$Z48)="","",INDEX('Per Invoice'!M$2:M$1201,$Z48)))</f>
        <v/>
      </c>
      <c r="N48">
        <f>IF($Z48="","",IF(INDEX('Per Invoice'!N$2:N$1201,$Z48)="","",INDEX('Per Invoice'!N$2:N$1201,$Z48)))</f>
        <v/>
      </c>
      <c r="O48" s="8">
        <f>IF($Z48="","",IF(INDEX('Per Invoice'!O$2:O$1201,$Z48)="","",INDEX('Per Invoice'!O$2:O$1201,$Z48)))</f>
        <v/>
      </c>
      <c r="P48">
        <f>IF($Z48="","",IF(INDEX('Per Invoice'!P$2:P$1201,$Z48)="","",INDEX('Per Invoice'!P$2:P$1201,$Z48)))</f>
        <v/>
      </c>
      <c r="Q48" s="8">
        <f>IF($Z48="","",IF(INDEX('Per Invoice'!Q$2:Q$1201,$Z48)="","",INDEX('Per Invoice'!Q$2:Q$1201,$Z48)))</f>
        <v/>
      </c>
      <c r="R48" s="8">
        <f>IF($Z48="","",IF(INDEX('Per Invoice'!R$2:R$1201,$Z48)="","",INDEX('Per Invoice'!R$2:R$1201,$Z48)))</f>
        <v/>
      </c>
      <c r="S48">
        <f>IF($Z48="","",IF(INDEX('Per Invoice'!S$2:S$1201,$Z48)="","",INDEX('Per Invoice'!S$2:S$1201,$Z48)))</f>
        <v/>
      </c>
      <c r="T48" s="8">
        <f>IF($Z48="","",IF(INDEX('Per Invoice'!T$2:T$1201,$Z48)="","",INDEX('Per Invoice'!T$2:T$1201,$Z48)))</f>
        <v/>
      </c>
      <c r="U48" s="8">
        <f>IF($Z48="","",IF(INDEX('Per Invoice'!U$2:U$1201,$Z48)="","",INDEX('Per Invoice'!U$2:U$1201,$Z48)))</f>
        <v/>
      </c>
      <c r="V48" s="8">
        <f>IF($Z48="","",IF(INDEX('Per Invoice'!V$2:V$1201,$Z48)="","",INDEX('Per Invoice'!V$2:V$1201,$Z48)))</f>
        <v/>
      </c>
      <c r="W48" s="8">
        <f>IF($Z48="","",IF(INDEX('Per Invoice'!W$2:W$1201,$Z48)="","",INDEX('Per Invoice'!W$2:W$1201,$Z48)))</f>
        <v/>
      </c>
      <c r="X48" s="8">
        <f>IF($Z48="","",IF(INDEX('Per Invoice'!X$2:X$1201,$Z48)="","",INDEX('Per Invoice'!X$2:X$1201,$Z48)))</f>
        <v/>
      </c>
      <c r="Y48" s="8">
        <f>IF($Z48="","",IF(INDEX('Per Invoice'!Y$2:Y$1201,$Z48)="","",INDEX('Per Invoice'!Y$2:Y$1201,$Z48)))</f>
        <v/>
      </c>
      <c r="Z48" s="16">
        <f>IFERROR(MATCH(Settings!$C$26&amp;"|"&amp;ROWS($Z$2:$Z48),'Per Invoice'!$AB$2:$AB$1201,0),"")</f>
        <v/>
      </c>
    </row>
    <row r="49">
      <c r="A49">
        <f>IF($Z49="","",IF(INDEX('Per Invoice'!A$2:A$1201,$Z49)="","",INDEX('Per Invoice'!A$2:A$1201,$Z49)))</f>
        <v/>
      </c>
      <c r="B49">
        <f>IF($Z49="","",IF(INDEX('Per Invoice'!B$2:B$1201,$Z49)="","",INDEX('Per Invoice'!B$2:B$1201,$Z49)))</f>
        <v/>
      </c>
      <c r="C49">
        <f>IF($Z49="","",IF(INDEX('Per Invoice'!C$2:C$1201,$Z49)="","",INDEX('Per Invoice'!C$2:C$1201,$Z49)))</f>
        <v/>
      </c>
      <c r="D49">
        <f>IF($Z49="","",IF(INDEX('Per Invoice'!D$2:D$1201,$Z49)="","",INDEX('Per Invoice'!D$2:D$1201,$Z49)))</f>
        <v/>
      </c>
      <c r="E49" s="14">
        <f>IF($Z49="","",IF(INDEX('Per Invoice'!E$2:E$1201,$Z49)="","",INDEX('Per Invoice'!E$2:E$1201,$Z49)))</f>
        <v/>
      </c>
      <c r="F49">
        <f>IF($Z49="","",IF(INDEX('Per Invoice'!F$2:F$1201,$Z49)="","",INDEX('Per Invoice'!F$2:F$1201,$Z49)))</f>
        <v/>
      </c>
      <c r="G49">
        <f>IF($Z49="","",IF(INDEX('Per Invoice'!G$2:G$1201,$Z49)="","",INDEX('Per Invoice'!G$2:G$1201,$Z49)))</f>
        <v/>
      </c>
      <c r="H49">
        <f>IF($Z49="","",IF(INDEX('Per Invoice'!H$2:H$1201,$Z49)="","",INDEX('Per Invoice'!H$2:H$1201,$Z49)))</f>
        <v/>
      </c>
      <c r="I49">
        <f>IF($Z49="","",IF(INDEX('Per Invoice'!I$2:I$1201,$Z49)="","",INDEX('Per Invoice'!I$2:I$1201,$Z49)))</f>
        <v/>
      </c>
      <c r="J49">
        <f>IF($Z49="","",IF(INDEX('Per Invoice'!J$2:J$1201,$Z49)="","",INDEX('Per Invoice'!J$2:J$1201,$Z49)))</f>
        <v/>
      </c>
      <c r="K49" s="8">
        <f>IF($Z49="","",IF(INDEX('Per Invoice'!K$2:K$1201,$Z49)="","",INDEX('Per Invoice'!K$2:K$1201,$Z49)))</f>
        <v/>
      </c>
      <c r="L49">
        <f>IF($Z49="","",IF(INDEX('Per Invoice'!L$2:L$1201,$Z49)="","",INDEX('Per Invoice'!L$2:L$1201,$Z49)))</f>
        <v/>
      </c>
      <c r="M49">
        <f>IF($Z49="","",IF(INDEX('Per Invoice'!M$2:M$1201,$Z49)="","",INDEX('Per Invoice'!M$2:M$1201,$Z49)))</f>
        <v/>
      </c>
      <c r="N49">
        <f>IF($Z49="","",IF(INDEX('Per Invoice'!N$2:N$1201,$Z49)="","",INDEX('Per Invoice'!N$2:N$1201,$Z49)))</f>
        <v/>
      </c>
      <c r="O49" s="8">
        <f>IF($Z49="","",IF(INDEX('Per Invoice'!O$2:O$1201,$Z49)="","",INDEX('Per Invoice'!O$2:O$1201,$Z49)))</f>
        <v/>
      </c>
      <c r="P49">
        <f>IF($Z49="","",IF(INDEX('Per Invoice'!P$2:P$1201,$Z49)="","",INDEX('Per Invoice'!P$2:P$1201,$Z49)))</f>
        <v/>
      </c>
      <c r="Q49" s="8">
        <f>IF($Z49="","",IF(INDEX('Per Invoice'!Q$2:Q$1201,$Z49)="","",INDEX('Per Invoice'!Q$2:Q$1201,$Z49)))</f>
        <v/>
      </c>
      <c r="R49" s="8">
        <f>IF($Z49="","",IF(INDEX('Per Invoice'!R$2:R$1201,$Z49)="","",INDEX('Per Invoice'!R$2:R$1201,$Z49)))</f>
        <v/>
      </c>
      <c r="S49">
        <f>IF($Z49="","",IF(INDEX('Per Invoice'!S$2:S$1201,$Z49)="","",INDEX('Per Invoice'!S$2:S$1201,$Z49)))</f>
        <v/>
      </c>
      <c r="T49" s="8">
        <f>IF($Z49="","",IF(INDEX('Per Invoice'!T$2:T$1201,$Z49)="","",INDEX('Per Invoice'!T$2:T$1201,$Z49)))</f>
        <v/>
      </c>
      <c r="U49" s="8">
        <f>IF($Z49="","",IF(INDEX('Per Invoice'!U$2:U$1201,$Z49)="","",INDEX('Per Invoice'!U$2:U$1201,$Z49)))</f>
        <v/>
      </c>
      <c r="V49" s="8">
        <f>IF($Z49="","",IF(INDEX('Per Invoice'!V$2:V$1201,$Z49)="","",INDEX('Per Invoice'!V$2:V$1201,$Z49)))</f>
        <v/>
      </c>
      <c r="W49" s="8">
        <f>IF($Z49="","",IF(INDEX('Per Invoice'!W$2:W$1201,$Z49)="","",INDEX('Per Invoice'!W$2:W$1201,$Z49)))</f>
        <v/>
      </c>
      <c r="X49" s="8">
        <f>IF($Z49="","",IF(INDEX('Per Invoice'!X$2:X$1201,$Z49)="","",INDEX('Per Invoice'!X$2:X$1201,$Z49)))</f>
        <v/>
      </c>
      <c r="Y49" s="8">
        <f>IF($Z49="","",IF(INDEX('Per Invoice'!Y$2:Y$1201,$Z49)="","",INDEX('Per Invoice'!Y$2:Y$1201,$Z49)))</f>
        <v/>
      </c>
      <c r="Z49" s="16">
        <f>IFERROR(MATCH(Settings!$C$26&amp;"|"&amp;ROWS($Z$2:$Z49),'Per Invoice'!$AB$2:$AB$1201,0),"")</f>
        <v/>
      </c>
    </row>
    <row r="50">
      <c r="A50">
        <f>IF($Z50="","",IF(INDEX('Per Invoice'!A$2:A$1201,$Z50)="","",INDEX('Per Invoice'!A$2:A$1201,$Z50)))</f>
        <v/>
      </c>
      <c r="B50">
        <f>IF($Z50="","",IF(INDEX('Per Invoice'!B$2:B$1201,$Z50)="","",INDEX('Per Invoice'!B$2:B$1201,$Z50)))</f>
        <v/>
      </c>
      <c r="C50">
        <f>IF($Z50="","",IF(INDEX('Per Invoice'!C$2:C$1201,$Z50)="","",INDEX('Per Invoice'!C$2:C$1201,$Z50)))</f>
        <v/>
      </c>
      <c r="D50">
        <f>IF($Z50="","",IF(INDEX('Per Invoice'!D$2:D$1201,$Z50)="","",INDEX('Per Invoice'!D$2:D$1201,$Z50)))</f>
        <v/>
      </c>
      <c r="E50" s="14">
        <f>IF($Z50="","",IF(INDEX('Per Invoice'!E$2:E$1201,$Z50)="","",INDEX('Per Invoice'!E$2:E$1201,$Z50)))</f>
        <v/>
      </c>
      <c r="F50">
        <f>IF($Z50="","",IF(INDEX('Per Invoice'!F$2:F$1201,$Z50)="","",INDEX('Per Invoice'!F$2:F$1201,$Z50)))</f>
        <v/>
      </c>
      <c r="G50">
        <f>IF($Z50="","",IF(INDEX('Per Invoice'!G$2:G$1201,$Z50)="","",INDEX('Per Invoice'!G$2:G$1201,$Z50)))</f>
        <v/>
      </c>
      <c r="H50">
        <f>IF($Z50="","",IF(INDEX('Per Invoice'!H$2:H$1201,$Z50)="","",INDEX('Per Invoice'!H$2:H$1201,$Z50)))</f>
        <v/>
      </c>
      <c r="I50">
        <f>IF($Z50="","",IF(INDEX('Per Invoice'!I$2:I$1201,$Z50)="","",INDEX('Per Invoice'!I$2:I$1201,$Z50)))</f>
        <v/>
      </c>
      <c r="J50">
        <f>IF($Z50="","",IF(INDEX('Per Invoice'!J$2:J$1201,$Z50)="","",INDEX('Per Invoice'!J$2:J$1201,$Z50)))</f>
        <v/>
      </c>
      <c r="K50" s="8">
        <f>IF($Z50="","",IF(INDEX('Per Invoice'!K$2:K$1201,$Z50)="","",INDEX('Per Invoice'!K$2:K$1201,$Z50)))</f>
        <v/>
      </c>
      <c r="L50">
        <f>IF($Z50="","",IF(INDEX('Per Invoice'!L$2:L$1201,$Z50)="","",INDEX('Per Invoice'!L$2:L$1201,$Z50)))</f>
        <v/>
      </c>
      <c r="M50">
        <f>IF($Z50="","",IF(INDEX('Per Invoice'!M$2:M$1201,$Z50)="","",INDEX('Per Invoice'!M$2:M$1201,$Z50)))</f>
        <v/>
      </c>
      <c r="N50">
        <f>IF($Z50="","",IF(INDEX('Per Invoice'!N$2:N$1201,$Z50)="","",INDEX('Per Invoice'!N$2:N$1201,$Z50)))</f>
        <v/>
      </c>
      <c r="O50" s="8">
        <f>IF($Z50="","",IF(INDEX('Per Invoice'!O$2:O$1201,$Z50)="","",INDEX('Per Invoice'!O$2:O$1201,$Z50)))</f>
        <v/>
      </c>
      <c r="P50">
        <f>IF($Z50="","",IF(INDEX('Per Invoice'!P$2:P$1201,$Z50)="","",INDEX('Per Invoice'!P$2:P$1201,$Z50)))</f>
        <v/>
      </c>
      <c r="Q50" s="8">
        <f>IF($Z50="","",IF(INDEX('Per Invoice'!Q$2:Q$1201,$Z50)="","",INDEX('Per Invoice'!Q$2:Q$1201,$Z50)))</f>
        <v/>
      </c>
      <c r="R50" s="8">
        <f>IF($Z50="","",IF(INDEX('Per Invoice'!R$2:R$1201,$Z50)="","",INDEX('Per Invoice'!R$2:R$1201,$Z50)))</f>
        <v/>
      </c>
      <c r="S50">
        <f>IF($Z50="","",IF(INDEX('Per Invoice'!S$2:S$1201,$Z50)="","",INDEX('Per Invoice'!S$2:S$1201,$Z50)))</f>
        <v/>
      </c>
      <c r="T50" s="8">
        <f>IF($Z50="","",IF(INDEX('Per Invoice'!T$2:T$1201,$Z50)="","",INDEX('Per Invoice'!T$2:T$1201,$Z50)))</f>
        <v/>
      </c>
      <c r="U50" s="8">
        <f>IF($Z50="","",IF(INDEX('Per Invoice'!U$2:U$1201,$Z50)="","",INDEX('Per Invoice'!U$2:U$1201,$Z50)))</f>
        <v/>
      </c>
      <c r="V50" s="8">
        <f>IF($Z50="","",IF(INDEX('Per Invoice'!V$2:V$1201,$Z50)="","",INDEX('Per Invoice'!V$2:V$1201,$Z50)))</f>
        <v/>
      </c>
      <c r="W50" s="8">
        <f>IF($Z50="","",IF(INDEX('Per Invoice'!W$2:W$1201,$Z50)="","",INDEX('Per Invoice'!W$2:W$1201,$Z50)))</f>
        <v/>
      </c>
      <c r="X50" s="8">
        <f>IF($Z50="","",IF(INDEX('Per Invoice'!X$2:X$1201,$Z50)="","",INDEX('Per Invoice'!X$2:X$1201,$Z50)))</f>
        <v/>
      </c>
      <c r="Y50" s="8">
        <f>IF($Z50="","",IF(INDEX('Per Invoice'!Y$2:Y$1201,$Z50)="","",INDEX('Per Invoice'!Y$2:Y$1201,$Z50)))</f>
        <v/>
      </c>
      <c r="Z50" s="16">
        <f>IFERROR(MATCH(Settings!$C$26&amp;"|"&amp;ROWS($Z$2:$Z50),'Per Invoice'!$AB$2:$AB$1201,0),"")</f>
        <v/>
      </c>
    </row>
    <row r="51">
      <c r="A51">
        <f>IF($Z51="","",IF(INDEX('Per Invoice'!A$2:A$1201,$Z51)="","",INDEX('Per Invoice'!A$2:A$1201,$Z51)))</f>
        <v/>
      </c>
      <c r="B51">
        <f>IF($Z51="","",IF(INDEX('Per Invoice'!B$2:B$1201,$Z51)="","",INDEX('Per Invoice'!B$2:B$1201,$Z51)))</f>
        <v/>
      </c>
      <c r="C51">
        <f>IF($Z51="","",IF(INDEX('Per Invoice'!C$2:C$1201,$Z51)="","",INDEX('Per Invoice'!C$2:C$1201,$Z51)))</f>
        <v/>
      </c>
      <c r="D51">
        <f>IF($Z51="","",IF(INDEX('Per Invoice'!D$2:D$1201,$Z51)="","",INDEX('Per Invoice'!D$2:D$1201,$Z51)))</f>
        <v/>
      </c>
      <c r="E51" s="14">
        <f>IF($Z51="","",IF(INDEX('Per Invoice'!E$2:E$1201,$Z51)="","",INDEX('Per Invoice'!E$2:E$1201,$Z51)))</f>
        <v/>
      </c>
      <c r="F51">
        <f>IF($Z51="","",IF(INDEX('Per Invoice'!F$2:F$1201,$Z51)="","",INDEX('Per Invoice'!F$2:F$1201,$Z51)))</f>
        <v/>
      </c>
      <c r="G51">
        <f>IF($Z51="","",IF(INDEX('Per Invoice'!G$2:G$1201,$Z51)="","",INDEX('Per Invoice'!G$2:G$1201,$Z51)))</f>
        <v/>
      </c>
      <c r="H51">
        <f>IF($Z51="","",IF(INDEX('Per Invoice'!H$2:H$1201,$Z51)="","",INDEX('Per Invoice'!H$2:H$1201,$Z51)))</f>
        <v/>
      </c>
      <c r="I51">
        <f>IF($Z51="","",IF(INDEX('Per Invoice'!I$2:I$1201,$Z51)="","",INDEX('Per Invoice'!I$2:I$1201,$Z51)))</f>
        <v/>
      </c>
      <c r="J51">
        <f>IF($Z51="","",IF(INDEX('Per Invoice'!J$2:J$1201,$Z51)="","",INDEX('Per Invoice'!J$2:J$1201,$Z51)))</f>
        <v/>
      </c>
      <c r="K51" s="8">
        <f>IF($Z51="","",IF(INDEX('Per Invoice'!K$2:K$1201,$Z51)="","",INDEX('Per Invoice'!K$2:K$1201,$Z51)))</f>
        <v/>
      </c>
      <c r="L51">
        <f>IF($Z51="","",IF(INDEX('Per Invoice'!L$2:L$1201,$Z51)="","",INDEX('Per Invoice'!L$2:L$1201,$Z51)))</f>
        <v/>
      </c>
      <c r="M51">
        <f>IF($Z51="","",IF(INDEX('Per Invoice'!M$2:M$1201,$Z51)="","",INDEX('Per Invoice'!M$2:M$1201,$Z51)))</f>
        <v/>
      </c>
      <c r="N51">
        <f>IF($Z51="","",IF(INDEX('Per Invoice'!N$2:N$1201,$Z51)="","",INDEX('Per Invoice'!N$2:N$1201,$Z51)))</f>
        <v/>
      </c>
      <c r="O51" s="8">
        <f>IF($Z51="","",IF(INDEX('Per Invoice'!O$2:O$1201,$Z51)="","",INDEX('Per Invoice'!O$2:O$1201,$Z51)))</f>
        <v/>
      </c>
      <c r="P51">
        <f>IF($Z51="","",IF(INDEX('Per Invoice'!P$2:P$1201,$Z51)="","",INDEX('Per Invoice'!P$2:P$1201,$Z51)))</f>
        <v/>
      </c>
      <c r="Q51" s="8">
        <f>IF($Z51="","",IF(INDEX('Per Invoice'!Q$2:Q$1201,$Z51)="","",INDEX('Per Invoice'!Q$2:Q$1201,$Z51)))</f>
        <v/>
      </c>
      <c r="R51" s="8">
        <f>IF($Z51="","",IF(INDEX('Per Invoice'!R$2:R$1201,$Z51)="","",INDEX('Per Invoice'!R$2:R$1201,$Z51)))</f>
        <v/>
      </c>
      <c r="S51">
        <f>IF($Z51="","",IF(INDEX('Per Invoice'!S$2:S$1201,$Z51)="","",INDEX('Per Invoice'!S$2:S$1201,$Z51)))</f>
        <v/>
      </c>
      <c r="T51" s="8">
        <f>IF($Z51="","",IF(INDEX('Per Invoice'!T$2:T$1201,$Z51)="","",INDEX('Per Invoice'!T$2:T$1201,$Z51)))</f>
        <v/>
      </c>
      <c r="U51" s="8">
        <f>IF($Z51="","",IF(INDEX('Per Invoice'!U$2:U$1201,$Z51)="","",INDEX('Per Invoice'!U$2:U$1201,$Z51)))</f>
        <v/>
      </c>
      <c r="V51" s="8">
        <f>IF($Z51="","",IF(INDEX('Per Invoice'!V$2:V$1201,$Z51)="","",INDEX('Per Invoice'!V$2:V$1201,$Z51)))</f>
        <v/>
      </c>
      <c r="W51" s="8">
        <f>IF($Z51="","",IF(INDEX('Per Invoice'!W$2:W$1201,$Z51)="","",INDEX('Per Invoice'!W$2:W$1201,$Z51)))</f>
        <v/>
      </c>
      <c r="X51" s="8">
        <f>IF($Z51="","",IF(INDEX('Per Invoice'!X$2:X$1201,$Z51)="","",INDEX('Per Invoice'!X$2:X$1201,$Z51)))</f>
        <v/>
      </c>
      <c r="Y51" s="8">
        <f>IF($Z51="","",IF(INDEX('Per Invoice'!Y$2:Y$1201,$Z51)="","",INDEX('Per Invoice'!Y$2:Y$1201,$Z51)))</f>
        <v/>
      </c>
      <c r="Z51" s="16">
        <f>IFERROR(MATCH(Settings!$C$26&amp;"|"&amp;ROWS($Z$2:$Z51),'Per Invoice'!$AB$2:$AB$1201,0),"")</f>
        <v/>
      </c>
    </row>
    <row r="52">
      <c r="A52">
        <f>IF($Z52="","",IF(INDEX('Per Invoice'!A$2:A$1201,$Z52)="","",INDEX('Per Invoice'!A$2:A$1201,$Z52)))</f>
        <v/>
      </c>
      <c r="B52">
        <f>IF($Z52="","",IF(INDEX('Per Invoice'!B$2:B$1201,$Z52)="","",INDEX('Per Invoice'!B$2:B$1201,$Z52)))</f>
        <v/>
      </c>
      <c r="C52">
        <f>IF($Z52="","",IF(INDEX('Per Invoice'!C$2:C$1201,$Z52)="","",INDEX('Per Invoice'!C$2:C$1201,$Z52)))</f>
        <v/>
      </c>
      <c r="D52">
        <f>IF($Z52="","",IF(INDEX('Per Invoice'!D$2:D$1201,$Z52)="","",INDEX('Per Invoice'!D$2:D$1201,$Z52)))</f>
        <v/>
      </c>
      <c r="E52" s="14">
        <f>IF($Z52="","",IF(INDEX('Per Invoice'!E$2:E$1201,$Z52)="","",INDEX('Per Invoice'!E$2:E$1201,$Z52)))</f>
        <v/>
      </c>
      <c r="F52">
        <f>IF($Z52="","",IF(INDEX('Per Invoice'!F$2:F$1201,$Z52)="","",INDEX('Per Invoice'!F$2:F$1201,$Z52)))</f>
        <v/>
      </c>
      <c r="G52">
        <f>IF($Z52="","",IF(INDEX('Per Invoice'!G$2:G$1201,$Z52)="","",INDEX('Per Invoice'!G$2:G$1201,$Z52)))</f>
        <v/>
      </c>
      <c r="H52">
        <f>IF($Z52="","",IF(INDEX('Per Invoice'!H$2:H$1201,$Z52)="","",INDEX('Per Invoice'!H$2:H$1201,$Z52)))</f>
        <v/>
      </c>
      <c r="I52">
        <f>IF($Z52="","",IF(INDEX('Per Invoice'!I$2:I$1201,$Z52)="","",INDEX('Per Invoice'!I$2:I$1201,$Z52)))</f>
        <v/>
      </c>
      <c r="J52">
        <f>IF($Z52="","",IF(INDEX('Per Invoice'!J$2:J$1201,$Z52)="","",INDEX('Per Invoice'!J$2:J$1201,$Z52)))</f>
        <v/>
      </c>
      <c r="K52" s="8">
        <f>IF($Z52="","",IF(INDEX('Per Invoice'!K$2:K$1201,$Z52)="","",INDEX('Per Invoice'!K$2:K$1201,$Z52)))</f>
        <v/>
      </c>
      <c r="L52">
        <f>IF($Z52="","",IF(INDEX('Per Invoice'!L$2:L$1201,$Z52)="","",INDEX('Per Invoice'!L$2:L$1201,$Z52)))</f>
        <v/>
      </c>
      <c r="M52">
        <f>IF($Z52="","",IF(INDEX('Per Invoice'!M$2:M$1201,$Z52)="","",INDEX('Per Invoice'!M$2:M$1201,$Z52)))</f>
        <v/>
      </c>
      <c r="N52">
        <f>IF($Z52="","",IF(INDEX('Per Invoice'!N$2:N$1201,$Z52)="","",INDEX('Per Invoice'!N$2:N$1201,$Z52)))</f>
        <v/>
      </c>
      <c r="O52" s="8">
        <f>IF($Z52="","",IF(INDEX('Per Invoice'!O$2:O$1201,$Z52)="","",INDEX('Per Invoice'!O$2:O$1201,$Z52)))</f>
        <v/>
      </c>
      <c r="P52">
        <f>IF($Z52="","",IF(INDEX('Per Invoice'!P$2:P$1201,$Z52)="","",INDEX('Per Invoice'!P$2:P$1201,$Z52)))</f>
        <v/>
      </c>
      <c r="Q52" s="8">
        <f>IF($Z52="","",IF(INDEX('Per Invoice'!Q$2:Q$1201,$Z52)="","",INDEX('Per Invoice'!Q$2:Q$1201,$Z52)))</f>
        <v/>
      </c>
      <c r="R52" s="8">
        <f>IF($Z52="","",IF(INDEX('Per Invoice'!R$2:R$1201,$Z52)="","",INDEX('Per Invoice'!R$2:R$1201,$Z52)))</f>
        <v/>
      </c>
      <c r="S52">
        <f>IF($Z52="","",IF(INDEX('Per Invoice'!S$2:S$1201,$Z52)="","",INDEX('Per Invoice'!S$2:S$1201,$Z52)))</f>
        <v/>
      </c>
      <c r="T52" s="8">
        <f>IF($Z52="","",IF(INDEX('Per Invoice'!T$2:T$1201,$Z52)="","",INDEX('Per Invoice'!T$2:T$1201,$Z52)))</f>
        <v/>
      </c>
      <c r="U52" s="8">
        <f>IF($Z52="","",IF(INDEX('Per Invoice'!U$2:U$1201,$Z52)="","",INDEX('Per Invoice'!U$2:U$1201,$Z52)))</f>
        <v/>
      </c>
      <c r="V52" s="8">
        <f>IF($Z52="","",IF(INDEX('Per Invoice'!V$2:V$1201,$Z52)="","",INDEX('Per Invoice'!V$2:V$1201,$Z52)))</f>
        <v/>
      </c>
      <c r="W52" s="8">
        <f>IF($Z52="","",IF(INDEX('Per Invoice'!W$2:W$1201,$Z52)="","",INDEX('Per Invoice'!W$2:W$1201,$Z52)))</f>
        <v/>
      </c>
      <c r="X52" s="8">
        <f>IF($Z52="","",IF(INDEX('Per Invoice'!X$2:X$1201,$Z52)="","",INDEX('Per Invoice'!X$2:X$1201,$Z52)))</f>
        <v/>
      </c>
      <c r="Y52" s="8">
        <f>IF($Z52="","",IF(INDEX('Per Invoice'!Y$2:Y$1201,$Z52)="","",INDEX('Per Invoice'!Y$2:Y$1201,$Z52)))</f>
        <v/>
      </c>
      <c r="Z52" s="16">
        <f>IFERROR(MATCH(Settings!$C$26&amp;"|"&amp;ROWS($Z$2:$Z52),'Per Invoice'!$AB$2:$AB$1201,0),"")</f>
        <v/>
      </c>
    </row>
    <row r="53">
      <c r="A53">
        <f>IF($Z53="","",IF(INDEX('Per Invoice'!A$2:A$1201,$Z53)="","",INDEX('Per Invoice'!A$2:A$1201,$Z53)))</f>
        <v/>
      </c>
      <c r="B53">
        <f>IF($Z53="","",IF(INDEX('Per Invoice'!B$2:B$1201,$Z53)="","",INDEX('Per Invoice'!B$2:B$1201,$Z53)))</f>
        <v/>
      </c>
      <c r="C53">
        <f>IF($Z53="","",IF(INDEX('Per Invoice'!C$2:C$1201,$Z53)="","",INDEX('Per Invoice'!C$2:C$1201,$Z53)))</f>
        <v/>
      </c>
      <c r="D53">
        <f>IF($Z53="","",IF(INDEX('Per Invoice'!D$2:D$1201,$Z53)="","",INDEX('Per Invoice'!D$2:D$1201,$Z53)))</f>
        <v/>
      </c>
      <c r="E53" s="14">
        <f>IF($Z53="","",IF(INDEX('Per Invoice'!E$2:E$1201,$Z53)="","",INDEX('Per Invoice'!E$2:E$1201,$Z53)))</f>
        <v/>
      </c>
      <c r="F53">
        <f>IF($Z53="","",IF(INDEX('Per Invoice'!F$2:F$1201,$Z53)="","",INDEX('Per Invoice'!F$2:F$1201,$Z53)))</f>
        <v/>
      </c>
      <c r="G53">
        <f>IF($Z53="","",IF(INDEX('Per Invoice'!G$2:G$1201,$Z53)="","",INDEX('Per Invoice'!G$2:G$1201,$Z53)))</f>
        <v/>
      </c>
      <c r="H53">
        <f>IF($Z53="","",IF(INDEX('Per Invoice'!H$2:H$1201,$Z53)="","",INDEX('Per Invoice'!H$2:H$1201,$Z53)))</f>
        <v/>
      </c>
      <c r="I53">
        <f>IF($Z53="","",IF(INDEX('Per Invoice'!I$2:I$1201,$Z53)="","",INDEX('Per Invoice'!I$2:I$1201,$Z53)))</f>
        <v/>
      </c>
      <c r="J53">
        <f>IF($Z53="","",IF(INDEX('Per Invoice'!J$2:J$1201,$Z53)="","",INDEX('Per Invoice'!J$2:J$1201,$Z53)))</f>
        <v/>
      </c>
      <c r="K53" s="8">
        <f>IF($Z53="","",IF(INDEX('Per Invoice'!K$2:K$1201,$Z53)="","",INDEX('Per Invoice'!K$2:K$1201,$Z53)))</f>
        <v/>
      </c>
      <c r="L53">
        <f>IF($Z53="","",IF(INDEX('Per Invoice'!L$2:L$1201,$Z53)="","",INDEX('Per Invoice'!L$2:L$1201,$Z53)))</f>
        <v/>
      </c>
      <c r="M53">
        <f>IF($Z53="","",IF(INDEX('Per Invoice'!M$2:M$1201,$Z53)="","",INDEX('Per Invoice'!M$2:M$1201,$Z53)))</f>
        <v/>
      </c>
      <c r="N53">
        <f>IF($Z53="","",IF(INDEX('Per Invoice'!N$2:N$1201,$Z53)="","",INDEX('Per Invoice'!N$2:N$1201,$Z53)))</f>
        <v/>
      </c>
      <c r="O53" s="8">
        <f>IF($Z53="","",IF(INDEX('Per Invoice'!O$2:O$1201,$Z53)="","",INDEX('Per Invoice'!O$2:O$1201,$Z53)))</f>
        <v/>
      </c>
      <c r="P53">
        <f>IF($Z53="","",IF(INDEX('Per Invoice'!P$2:P$1201,$Z53)="","",INDEX('Per Invoice'!P$2:P$1201,$Z53)))</f>
        <v/>
      </c>
      <c r="Q53" s="8">
        <f>IF($Z53="","",IF(INDEX('Per Invoice'!Q$2:Q$1201,$Z53)="","",INDEX('Per Invoice'!Q$2:Q$1201,$Z53)))</f>
        <v/>
      </c>
      <c r="R53" s="8">
        <f>IF($Z53="","",IF(INDEX('Per Invoice'!R$2:R$1201,$Z53)="","",INDEX('Per Invoice'!R$2:R$1201,$Z53)))</f>
        <v/>
      </c>
      <c r="S53">
        <f>IF($Z53="","",IF(INDEX('Per Invoice'!S$2:S$1201,$Z53)="","",INDEX('Per Invoice'!S$2:S$1201,$Z53)))</f>
        <v/>
      </c>
      <c r="T53" s="8">
        <f>IF($Z53="","",IF(INDEX('Per Invoice'!T$2:T$1201,$Z53)="","",INDEX('Per Invoice'!T$2:T$1201,$Z53)))</f>
        <v/>
      </c>
      <c r="U53" s="8">
        <f>IF($Z53="","",IF(INDEX('Per Invoice'!U$2:U$1201,$Z53)="","",INDEX('Per Invoice'!U$2:U$1201,$Z53)))</f>
        <v/>
      </c>
      <c r="V53" s="8">
        <f>IF($Z53="","",IF(INDEX('Per Invoice'!V$2:V$1201,$Z53)="","",INDEX('Per Invoice'!V$2:V$1201,$Z53)))</f>
        <v/>
      </c>
      <c r="W53" s="8">
        <f>IF($Z53="","",IF(INDEX('Per Invoice'!W$2:W$1201,$Z53)="","",INDEX('Per Invoice'!W$2:W$1201,$Z53)))</f>
        <v/>
      </c>
      <c r="X53" s="8">
        <f>IF($Z53="","",IF(INDEX('Per Invoice'!X$2:X$1201,$Z53)="","",INDEX('Per Invoice'!X$2:X$1201,$Z53)))</f>
        <v/>
      </c>
      <c r="Y53" s="8">
        <f>IF($Z53="","",IF(INDEX('Per Invoice'!Y$2:Y$1201,$Z53)="","",INDEX('Per Invoice'!Y$2:Y$1201,$Z53)))</f>
        <v/>
      </c>
      <c r="Z53" s="16">
        <f>IFERROR(MATCH(Settings!$C$26&amp;"|"&amp;ROWS($Z$2:$Z53),'Per Invoice'!$AB$2:$AB$1201,0),"")</f>
        <v/>
      </c>
    </row>
    <row r="54">
      <c r="A54">
        <f>IF($Z54="","",IF(INDEX('Per Invoice'!A$2:A$1201,$Z54)="","",INDEX('Per Invoice'!A$2:A$1201,$Z54)))</f>
        <v/>
      </c>
      <c r="B54">
        <f>IF($Z54="","",IF(INDEX('Per Invoice'!B$2:B$1201,$Z54)="","",INDEX('Per Invoice'!B$2:B$1201,$Z54)))</f>
        <v/>
      </c>
      <c r="C54">
        <f>IF($Z54="","",IF(INDEX('Per Invoice'!C$2:C$1201,$Z54)="","",INDEX('Per Invoice'!C$2:C$1201,$Z54)))</f>
        <v/>
      </c>
      <c r="D54">
        <f>IF($Z54="","",IF(INDEX('Per Invoice'!D$2:D$1201,$Z54)="","",INDEX('Per Invoice'!D$2:D$1201,$Z54)))</f>
        <v/>
      </c>
      <c r="E54" s="14">
        <f>IF($Z54="","",IF(INDEX('Per Invoice'!E$2:E$1201,$Z54)="","",INDEX('Per Invoice'!E$2:E$1201,$Z54)))</f>
        <v/>
      </c>
      <c r="F54">
        <f>IF($Z54="","",IF(INDEX('Per Invoice'!F$2:F$1201,$Z54)="","",INDEX('Per Invoice'!F$2:F$1201,$Z54)))</f>
        <v/>
      </c>
      <c r="G54">
        <f>IF($Z54="","",IF(INDEX('Per Invoice'!G$2:G$1201,$Z54)="","",INDEX('Per Invoice'!G$2:G$1201,$Z54)))</f>
        <v/>
      </c>
      <c r="H54">
        <f>IF($Z54="","",IF(INDEX('Per Invoice'!H$2:H$1201,$Z54)="","",INDEX('Per Invoice'!H$2:H$1201,$Z54)))</f>
        <v/>
      </c>
      <c r="I54">
        <f>IF($Z54="","",IF(INDEX('Per Invoice'!I$2:I$1201,$Z54)="","",INDEX('Per Invoice'!I$2:I$1201,$Z54)))</f>
        <v/>
      </c>
      <c r="J54">
        <f>IF($Z54="","",IF(INDEX('Per Invoice'!J$2:J$1201,$Z54)="","",INDEX('Per Invoice'!J$2:J$1201,$Z54)))</f>
        <v/>
      </c>
      <c r="K54" s="8">
        <f>IF($Z54="","",IF(INDEX('Per Invoice'!K$2:K$1201,$Z54)="","",INDEX('Per Invoice'!K$2:K$1201,$Z54)))</f>
        <v/>
      </c>
      <c r="L54">
        <f>IF($Z54="","",IF(INDEX('Per Invoice'!L$2:L$1201,$Z54)="","",INDEX('Per Invoice'!L$2:L$1201,$Z54)))</f>
        <v/>
      </c>
      <c r="M54">
        <f>IF($Z54="","",IF(INDEX('Per Invoice'!M$2:M$1201,$Z54)="","",INDEX('Per Invoice'!M$2:M$1201,$Z54)))</f>
        <v/>
      </c>
      <c r="N54">
        <f>IF($Z54="","",IF(INDEX('Per Invoice'!N$2:N$1201,$Z54)="","",INDEX('Per Invoice'!N$2:N$1201,$Z54)))</f>
        <v/>
      </c>
      <c r="O54" s="8">
        <f>IF($Z54="","",IF(INDEX('Per Invoice'!O$2:O$1201,$Z54)="","",INDEX('Per Invoice'!O$2:O$1201,$Z54)))</f>
        <v/>
      </c>
      <c r="P54">
        <f>IF($Z54="","",IF(INDEX('Per Invoice'!P$2:P$1201,$Z54)="","",INDEX('Per Invoice'!P$2:P$1201,$Z54)))</f>
        <v/>
      </c>
      <c r="Q54" s="8">
        <f>IF($Z54="","",IF(INDEX('Per Invoice'!Q$2:Q$1201,$Z54)="","",INDEX('Per Invoice'!Q$2:Q$1201,$Z54)))</f>
        <v/>
      </c>
      <c r="R54" s="8">
        <f>IF($Z54="","",IF(INDEX('Per Invoice'!R$2:R$1201,$Z54)="","",INDEX('Per Invoice'!R$2:R$1201,$Z54)))</f>
        <v/>
      </c>
      <c r="S54">
        <f>IF($Z54="","",IF(INDEX('Per Invoice'!S$2:S$1201,$Z54)="","",INDEX('Per Invoice'!S$2:S$1201,$Z54)))</f>
        <v/>
      </c>
      <c r="T54" s="8">
        <f>IF($Z54="","",IF(INDEX('Per Invoice'!T$2:T$1201,$Z54)="","",INDEX('Per Invoice'!T$2:T$1201,$Z54)))</f>
        <v/>
      </c>
      <c r="U54" s="8">
        <f>IF($Z54="","",IF(INDEX('Per Invoice'!U$2:U$1201,$Z54)="","",INDEX('Per Invoice'!U$2:U$1201,$Z54)))</f>
        <v/>
      </c>
      <c r="V54" s="8">
        <f>IF($Z54="","",IF(INDEX('Per Invoice'!V$2:V$1201,$Z54)="","",INDEX('Per Invoice'!V$2:V$1201,$Z54)))</f>
        <v/>
      </c>
      <c r="W54" s="8">
        <f>IF($Z54="","",IF(INDEX('Per Invoice'!W$2:W$1201,$Z54)="","",INDEX('Per Invoice'!W$2:W$1201,$Z54)))</f>
        <v/>
      </c>
      <c r="X54" s="8">
        <f>IF($Z54="","",IF(INDEX('Per Invoice'!X$2:X$1201,$Z54)="","",INDEX('Per Invoice'!X$2:X$1201,$Z54)))</f>
        <v/>
      </c>
      <c r="Y54" s="8">
        <f>IF($Z54="","",IF(INDEX('Per Invoice'!Y$2:Y$1201,$Z54)="","",INDEX('Per Invoice'!Y$2:Y$1201,$Z54)))</f>
        <v/>
      </c>
      <c r="Z54" s="16">
        <f>IFERROR(MATCH(Settings!$C$26&amp;"|"&amp;ROWS($Z$2:$Z54),'Per Invoice'!$AB$2:$AB$1201,0),"")</f>
        <v/>
      </c>
    </row>
    <row r="55">
      <c r="A55">
        <f>IF($Z55="","",IF(INDEX('Per Invoice'!A$2:A$1201,$Z55)="","",INDEX('Per Invoice'!A$2:A$1201,$Z55)))</f>
        <v/>
      </c>
      <c r="B55">
        <f>IF($Z55="","",IF(INDEX('Per Invoice'!B$2:B$1201,$Z55)="","",INDEX('Per Invoice'!B$2:B$1201,$Z55)))</f>
        <v/>
      </c>
      <c r="C55">
        <f>IF($Z55="","",IF(INDEX('Per Invoice'!C$2:C$1201,$Z55)="","",INDEX('Per Invoice'!C$2:C$1201,$Z55)))</f>
        <v/>
      </c>
      <c r="D55">
        <f>IF($Z55="","",IF(INDEX('Per Invoice'!D$2:D$1201,$Z55)="","",INDEX('Per Invoice'!D$2:D$1201,$Z55)))</f>
        <v/>
      </c>
      <c r="E55" s="14">
        <f>IF($Z55="","",IF(INDEX('Per Invoice'!E$2:E$1201,$Z55)="","",INDEX('Per Invoice'!E$2:E$1201,$Z55)))</f>
        <v/>
      </c>
      <c r="F55">
        <f>IF($Z55="","",IF(INDEX('Per Invoice'!F$2:F$1201,$Z55)="","",INDEX('Per Invoice'!F$2:F$1201,$Z55)))</f>
        <v/>
      </c>
      <c r="G55">
        <f>IF($Z55="","",IF(INDEX('Per Invoice'!G$2:G$1201,$Z55)="","",INDEX('Per Invoice'!G$2:G$1201,$Z55)))</f>
        <v/>
      </c>
      <c r="H55">
        <f>IF($Z55="","",IF(INDEX('Per Invoice'!H$2:H$1201,$Z55)="","",INDEX('Per Invoice'!H$2:H$1201,$Z55)))</f>
        <v/>
      </c>
      <c r="I55">
        <f>IF($Z55="","",IF(INDEX('Per Invoice'!I$2:I$1201,$Z55)="","",INDEX('Per Invoice'!I$2:I$1201,$Z55)))</f>
        <v/>
      </c>
      <c r="J55">
        <f>IF($Z55="","",IF(INDEX('Per Invoice'!J$2:J$1201,$Z55)="","",INDEX('Per Invoice'!J$2:J$1201,$Z55)))</f>
        <v/>
      </c>
      <c r="K55" s="8">
        <f>IF($Z55="","",IF(INDEX('Per Invoice'!K$2:K$1201,$Z55)="","",INDEX('Per Invoice'!K$2:K$1201,$Z55)))</f>
        <v/>
      </c>
      <c r="L55">
        <f>IF($Z55="","",IF(INDEX('Per Invoice'!L$2:L$1201,$Z55)="","",INDEX('Per Invoice'!L$2:L$1201,$Z55)))</f>
        <v/>
      </c>
      <c r="M55">
        <f>IF($Z55="","",IF(INDEX('Per Invoice'!M$2:M$1201,$Z55)="","",INDEX('Per Invoice'!M$2:M$1201,$Z55)))</f>
        <v/>
      </c>
      <c r="N55">
        <f>IF($Z55="","",IF(INDEX('Per Invoice'!N$2:N$1201,$Z55)="","",INDEX('Per Invoice'!N$2:N$1201,$Z55)))</f>
        <v/>
      </c>
      <c r="O55" s="8">
        <f>IF($Z55="","",IF(INDEX('Per Invoice'!O$2:O$1201,$Z55)="","",INDEX('Per Invoice'!O$2:O$1201,$Z55)))</f>
        <v/>
      </c>
      <c r="P55">
        <f>IF($Z55="","",IF(INDEX('Per Invoice'!P$2:P$1201,$Z55)="","",INDEX('Per Invoice'!P$2:P$1201,$Z55)))</f>
        <v/>
      </c>
      <c r="Q55" s="8">
        <f>IF($Z55="","",IF(INDEX('Per Invoice'!Q$2:Q$1201,$Z55)="","",INDEX('Per Invoice'!Q$2:Q$1201,$Z55)))</f>
        <v/>
      </c>
      <c r="R55" s="8">
        <f>IF($Z55="","",IF(INDEX('Per Invoice'!R$2:R$1201,$Z55)="","",INDEX('Per Invoice'!R$2:R$1201,$Z55)))</f>
        <v/>
      </c>
      <c r="S55">
        <f>IF($Z55="","",IF(INDEX('Per Invoice'!S$2:S$1201,$Z55)="","",INDEX('Per Invoice'!S$2:S$1201,$Z55)))</f>
        <v/>
      </c>
      <c r="T55" s="8">
        <f>IF($Z55="","",IF(INDEX('Per Invoice'!T$2:T$1201,$Z55)="","",INDEX('Per Invoice'!T$2:T$1201,$Z55)))</f>
        <v/>
      </c>
      <c r="U55" s="8">
        <f>IF($Z55="","",IF(INDEX('Per Invoice'!U$2:U$1201,$Z55)="","",INDEX('Per Invoice'!U$2:U$1201,$Z55)))</f>
        <v/>
      </c>
      <c r="V55" s="8">
        <f>IF($Z55="","",IF(INDEX('Per Invoice'!V$2:V$1201,$Z55)="","",INDEX('Per Invoice'!V$2:V$1201,$Z55)))</f>
        <v/>
      </c>
      <c r="W55" s="8">
        <f>IF($Z55="","",IF(INDEX('Per Invoice'!W$2:W$1201,$Z55)="","",INDEX('Per Invoice'!W$2:W$1201,$Z55)))</f>
        <v/>
      </c>
      <c r="X55" s="8">
        <f>IF($Z55="","",IF(INDEX('Per Invoice'!X$2:X$1201,$Z55)="","",INDEX('Per Invoice'!X$2:X$1201,$Z55)))</f>
        <v/>
      </c>
      <c r="Y55" s="8">
        <f>IF($Z55="","",IF(INDEX('Per Invoice'!Y$2:Y$1201,$Z55)="","",INDEX('Per Invoice'!Y$2:Y$1201,$Z55)))</f>
        <v/>
      </c>
      <c r="Z55" s="16">
        <f>IFERROR(MATCH(Settings!$C$26&amp;"|"&amp;ROWS($Z$2:$Z55),'Per Invoice'!$AB$2:$AB$1201,0),"")</f>
        <v/>
      </c>
    </row>
    <row r="56">
      <c r="A56">
        <f>IF($Z56="","",IF(INDEX('Per Invoice'!A$2:A$1201,$Z56)="","",INDEX('Per Invoice'!A$2:A$1201,$Z56)))</f>
        <v/>
      </c>
      <c r="B56">
        <f>IF($Z56="","",IF(INDEX('Per Invoice'!B$2:B$1201,$Z56)="","",INDEX('Per Invoice'!B$2:B$1201,$Z56)))</f>
        <v/>
      </c>
      <c r="C56">
        <f>IF($Z56="","",IF(INDEX('Per Invoice'!C$2:C$1201,$Z56)="","",INDEX('Per Invoice'!C$2:C$1201,$Z56)))</f>
        <v/>
      </c>
      <c r="D56">
        <f>IF($Z56="","",IF(INDEX('Per Invoice'!D$2:D$1201,$Z56)="","",INDEX('Per Invoice'!D$2:D$1201,$Z56)))</f>
        <v/>
      </c>
      <c r="E56" s="14">
        <f>IF($Z56="","",IF(INDEX('Per Invoice'!E$2:E$1201,$Z56)="","",INDEX('Per Invoice'!E$2:E$1201,$Z56)))</f>
        <v/>
      </c>
      <c r="F56">
        <f>IF($Z56="","",IF(INDEX('Per Invoice'!F$2:F$1201,$Z56)="","",INDEX('Per Invoice'!F$2:F$1201,$Z56)))</f>
        <v/>
      </c>
      <c r="G56">
        <f>IF($Z56="","",IF(INDEX('Per Invoice'!G$2:G$1201,$Z56)="","",INDEX('Per Invoice'!G$2:G$1201,$Z56)))</f>
        <v/>
      </c>
      <c r="H56">
        <f>IF($Z56="","",IF(INDEX('Per Invoice'!H$2:H$1201,$Z56)="","",INDEX('Per Invoice'!H$2:H$1201,$Z56)))</f>
        <v/>
      </c>
      <c r="I56">
        <f>IF($Z56="","",IF(INDEX('Per Invoice'!I$2:I$1201,$Z56)="","",INDEX('Per Invoice'!I$2:I$1201,$Z56)))</f>
        <v/>
      </c>
      <c r="J56">
        <f>IF($Z56="","",IF(INDEX('Per Invoice'!J$2:J$1201,$Z56)="","",INDEX('Per Invoice'!J$2:J$1201,$Z56)))</f>
        <v/>
      </c>
      <c r="K56" s="8">
        <f>IF($Z56="","",IF(INDEX('Per Invoice'!K$2:K$1201,$Z56)="","",INDEX('Per Invoice'!K$2:K$1201,$Z56)))</f>
        <v/>
      </c>
      <c r="L56">
        <f>IF($Z56="","",IF(INDEX('Per Invoice'!L$2:L$1201,$Z56)="","",INDEX('Per Invoice'!L$2:L$1201,$Z56)))</f>
        <v/>
      </c>
      <c r="M56">
        <f>IF($Z56="","",IF(INDEX('Per Invoice'!M$2:M$1201,$Z56)="","",INDEX('Per Invoice'!M$2:M$1201,$Z56)))</f>
        <v/>
      </c>
      <c r="N56">
        <f>IF($Z56="","",IF(INDEX('Per Invoice'!N$2:N$1201,$Z56)="","",INDEX('Per Invoice'!N$2:N$1201,$Z56)))</f>
        <v/>
      </c>
      <c r="O56" s="8">
        <f>IF($Z56="","",IF(INDEX('Per Invoice'!O$2:O$1201,$Z56)="","",INDEX('Per Invoice'!O$2:O$1201,$Z56)))</f>
        <v/>
      </c>
      <c r="P56">
        <f>IF($Z56="","",IF(INDEX('Per Invoice'!P$2:P$1201,$Z56)="","",INDEX('Per Invoice'!P$2:P$1201,$Z56)))</f>
        <v/>
      </c>
      <c r="Q56" s="8">
        <f>IF($Z56="","",IF(INDEX('Per Invoice'!Q$2:Q$1201,$Z56)="","",INDEX('Per Invoice'!Q$2:Q$1201,$Z56)))</f>
        <v/>
      </c>
      <c r="R56" s="8">
        <f>IF($Z56="","",IF(INDEX('Per Invoice'!R$2:R$1201,$Z56)="","",INDEX('Per Invoice'!R$2:R$1201,$Z56)))</f>
        <v/>
      </c>
      <c r="S56">
        <f>IF($Z56="","",IF(INDEX('Per Invoice'!S$2:S$1201,$Z56)="","",INDEX('Per Invoice'!S$2:S$1201,$Z56)))</f>
        <v/>
      </c>
      <c r="T56" s="8">
        <f>IF($Z56="","",IF(INDEX('Per Invoice'!T$2:T$1201,$Z56)="","",INDEX('Per Invoice'!T$2:T$1201,$Z56)))</f>
        <v/>
      </c>
      <c r="U56" s="8">
        <f>IF($Z56="","",IF(INDEX('Per Invoice'!U$2:U$1201,$Z56)="","",INDEX('Per Invoice'!U$2:U$1201,$Z56)))</f>
        <v/>
      </c>
      <c r="V56" s="8">
        <f>IF($Z56="","",IF(INDEX('Per Invoice'!V$2:V$1201,$Z56)="","",INDEX('Per Invoice'!V$2:V$1201,$Z56)))</f>
        <v/>
      </c>
      <c r="W56" s="8">
        <f>IF($Z56="","",IF(INDEX('Per Invoice'!W$2:W$1201,$Z56)="","",INDEX('Per Invoice'!W$2:W$1201,$Z56)))</f>
        <v/>
      </c>
      <c r="X56" s="8">
        <f>IF($Z56="","",IF(INDEX('Per Invoice'!X$2:X$1201,$Z56)="","",INDEX('Per Invoice'!X$2:X$1201,$Z56)))</f>
        <v/>
      </c>
      <c r="Y56" s="8">
        <f>IF($Z56="","",IF(INDEX('Per Invoice'!Y$2:Y$1201,$Z56)="","",INDEX('Per Invoice'!Y$2:Y$1201,$Z56)))</f>
        <v/>
      </c>
      <c r="Z56" s="16">
        <f>IFERROR(MATCH(Settings!$C$26&amp;"|"&amp;ROWS($Z$2:$Z56),'Per Invoice'!$AB$2:$AB$1201,0),"")</f>
        <v/>
      </c>
    </row>
    <row r="57">
      <c r="A57">
        <f>IF($Z57="","",IF(INDEX('Per Invoice'!A$2:A$1201,$Z57)="","",INDEX('Per Invoice'!A$2:A$1201,$Z57)))</f>
        <v/>
      </c>
      <c r="B57">
        <f>IF($Z57="","",IF(INDEX('Per Invoice'!B$2:B$1201,$Z57)="","",INDEX('Per Invoice'!B$2:B$1201,$Z57)))</f>
        <v/>
      </c>
      <c r="C57">
        <f>IF($Z57="","",IF(INDEX('Per Invoice'!C$2:C$1201,$Z57)="","",INDEX('Per Invoice'!C$2:C$1201,$Z57)))</f>
        <v/>
      </c>
      <c r="D57">
        <f>IF($Z57="","",IF(INDEX('Per Invoice'!D$2:D$1201,$Z57)="","",INDEX('Per Invoice'!D$2:D$1201,$Z57)))</f>
        <v/>
      </c>
      <c r="E57" s="14">
        <f>IF($Z57="","",IF(INDEX('Per Invoice'!E$2:E$1201,$Z57)="","",INDEX('Per Invoice'!E$2:E$1201,$Z57)))</f>
        <v/>
      </c>
      <c r="F57">
        <f>IF($Z57="","",IF(INDEX('Per Invoice'!F$2:F$1201,$Z57)="","",INDEX('Per Invoice'!F$2:F$1201,$Z57)))</f>
        <v/>
      </c>
      <c r="G57">
        <f>IF($Z57="","",IF(INDEX('Per Invoice'!G$2:G$1201,$Z57)="","",INDEX('Per Invoice'!G$2:G$1201,$Z57)))</f>
        <v/>
      </c>
      <c r="H57">
        <f>IF($Z57="","",IF(INDEX('Per Invoice'!H$2:H$1201,$Z57)="","",INDEX('Per Invoice'!H$2:H$1201,$Z57)))</f>
        <v/>
      </c>
      <c r="I57">
        <f>IF($Z57="","",IF(INDEX('Per Invoice'!I$2:I$1201,$Z57)="","",INDEX('Per Invoice'!I$2:I$1201,$Z57)))</f>
        <v/>
      </c>
      <c r="J57">
        <f>IF($Z57="","",IF(INDEX('Per Invoice'!J$2:J$1201,$Z57)="","",INDEX('Per Invoice'!J$2:J$1201,$Z57)))</f>
        <v/>
      </c>
      <c r="K57" s="8">
        <f>IF($Z57="","",IF(INDEX('Per Invoice'!K$2:K$1201,$Z57)="","",INDEX('Per Invoice'!K$2:K$1201,$Z57)))</f>
        <v/>
      </c>
      <c r="L57">
        <f>IF($Z57="","",IF(INDEX('Per Invoice'!L$2:L$1201,$Z57)="","",INDEX('Per Invoice'!L$2:L$1201,$Z57)))</f>
        <v/>
      </c>
      <c r="M57">
        <f>IF($Z57="","",IF(INDEX('Per Invoice'!M$2:M$1201,$Z57)="","",INDEX('Per Invoice'!M$2:M$1201,$Z57)))</f>
        <v/>
      </c>
      <c r="N57">
        <f>IF($Z57="","",IF(INDEX('Per Invoice'!N$2:N$1201,$Z57)="","",INDEX('Per Invoice'!N$2:N$1201,$Z57)))</f>
        <v/>
      </c>
      <c r="O57" s="8">
        <f>IF($Z57="","",IF(INDEX('Per Invoice'!O$2:O$1201,$Z57)="","",INDEX('Per Invoice'!O$2:O$1201,$Z57)))</f>
        <v/>
      </c>
      <c r="P57">
        <f>IF($Z57="","",IF(INDEX('Per Invoice'!P$2:P$1201,$Z57)="","",INDEX('Per Invoice'!P$2:P$1201,$Z57)))</f>
        <v/>
      </c>
      <c r="Q57" s="8">
        <f>IF($Z57="","",IF(INDEX('Per Invoice'!Q$2:Q$1201,$Z57)="","",INDEX('Per Invoice'!Q$2:Q$1201,$Z57)))</f>
        <v/>
      </c>
      <c r="R57" s="8">
        <f>IF($Z57="","",IF(INDEX('Per Invoice'!R$2:R$1201,$Z57)="","",INDEX('Per Invoice'!R$2:R$1201,$Z57)))</f>
        <v/>
      </c>
      <c r="S57">
        <f>IF($Z57="","",IF(INDEX('Per Invoice'!S$2:S$1201,$Z57)="","",INDEX('Per Invoice'!S$2:S$1201,$Z57)))</f>
        <v/>
      </c>
      <c r="T57" s="8">
        <f>IF($Z57="","",IF(INDEX('Per Invoice'!T$2:T$1201,$Z57)="","",INDEX('Per Invoice'!T$2:T$1201,$Z57)))</f>
        <v/>
      </c>
      <c r="U57" s="8">
        <f>IF($Z57="","",IF(INDEX('Per Invoice'!U$2:U$1201,$Z57)="","",INDEX('Per Invoice'!U$2:U$1201,$Z57)))</f>
        <v/>
      </c>
      <c r="V57" s="8">
        <f>IF($Z57="","",IF(INDEX('Per Invoice'!V$2:V$1201,$Z57)="","",INDEX('Per Invoice'!V$2:V$1201,$Z57)))</f>
        <v/>
      </c>
      <c r="W57" s="8">
        <f>IF($Z57="","",IF(INDEX('Per Invoice'!W$2:W$1201,$Z57)="","",INDEX('Per Invoice'!W$2:W$1201,$Z57)))</f>
        <v/>
      </c>
      <c r="X57" s="8">
        <f>IF($Z57="","",IF(INDEX('Per Invoice'!X$2:X$1201,$Z57)="","",INDEX('Per Invoice'!X$2:X$1201,$Z57)))</f>
        <v/>
      </c>
      <c r="Y57" s="8">
        <f>IF($Z57="","",IF(INDEX('Per Invoice'!Y$2:Y$1201,$Z57)="","",INDEX('Per Invoice'!Y$2:Y$1201,$Z57)))</f>
        <v/>
      </c>
      <c r="Z57" s="16">
        <f>IFERROR(MATCH(Settings!$C$26&amp;"|"&amp;ROWS($Z$2:$Z57),'Per Invoice'!$AB$2:$AB$1201,0),"")</f>
        <v/>
      </c>
    </row>
    <row r="58">
      <c r="A58">
        <f>IF($Z58="","",IF(INDEX('Per Invoice'!A$2:A$1201,$Z58)="","",INDEX('Per Invoice'!A$2:A$1201,$Z58)))</f>
        <v/>
      </c>
      <c r="B58">
        <f>IF($Z58="","",IF(INDEX('Per Invoice'!B$2:B$1201,$Z58)="","",INDEX('Per Invoice'!B$2:B$1201,$Z58)))</f>
        <v/>
      </c>
      <c r="C58">
        <f>IF($Z58="","",IF(INDEX('Per Invoice'!C$2:C$1201,$Z58)="","",INDEX('Per Invoice'!C$2:C$1201,$Z58)))</f>
        <v/>
      </c>
      <c r="D58">
        <f>IF($Z58="","",IF(INDEX('Per Invoice'!D$2:D$1201,$Z58)="","",INDEX('Per Invoice'!D$2:D$1201,$Z58)))</f>
        <v/>
      </c>
      <c r="E58" s="14">
        <f>IF($Z58="","",IF(INDEX('Per Invoice'!E$2:E$1201,$Z58)="","",INDEX('Per Invoice'!E$2:E$1201,$Z58)))</f>
        <v/>
      </c>
      <c r="F58">
        <f>IF($Z58="","",IF(INDEX('Per Invoice'!F$2:F$1201,$Z58)="","",INDEX('Per Invoice'!F$2:F$1201,$Z58)))</f>
        <v/>
      </c>
      <c r="G58">
        <f>IF($Z58="","",IF(INDEX('Per Invoice'!G$2:G$1201,$Z58)="","",INDEX('Per Invoice'!G$2:G$1201,$Z58)))</f>
        <v/>
      </c>
      <c r="H58">
        <f>IF($Z58="","",IF(INDEX('Per Invoice'!H$2:H$1201,$Z58)="","",INDEX('Per Invoice'!H$2:H$1201,$Z58)))</f>
        <v/>
      </c>
      <c r="I58">
        <f>IF($Z58="","",IF(INDEX('Per Invoice'!I$2:I$1201,$Z58)="","",INDEX('Per Invoice'!I$2:I$1201,$Z58)))</f>
        <v/>
      </c>
      <c r="J58">
        <f>IF($Z58="","",IF(INDEX('Per Invoice'!J$2:J$1201,$Z58)="","",INDEX('Per Invoice'!J$2:J$1201,$Z58)))</f>
        <v/>
      </c>
      <c r="K58" s="8">
        <f>IF($Z58="","",IF(INDEX('Per Invoice'!K$2:K$1201,$Z58)="","",INDEX('Per Invoice'!K$2:K$1201,$Z58)))</f>
        <v/>
      </c>
      <c r="L58">
        <f>IF($Z58="","",IF(INDEX('Per Invoice'!L$2:L$1201,$Z58)="","",INDEX('Per Invoice'!L$2:L$1201,$Z58)))</f>
        <v/>
      </c>
      <c r="M58">
        <f>IF($Z58="","",IF(INDEX('Per Invoice'!M$2:M$1201,$Z58)="","",INDEX('Per Invoice'!M$2:M$1201,$Z58)))</f>
        <v/>
      </c>
      <c r="N58">
        <f>IF($Z58="","",IF(INDEX('Per Invoice'!N$2:N$1201,$Z58)="","",INDEX('Per Invoice'!N$2:N$1201,$Z58)))</f>
        <v/>
      </c>
      <c r="O58" s="8">
        <f>IF($Z58="","",IF(INDEX('Per Invoice'!O$2:O$1201,$Z58)="","",INDEX('Per Invoice'!O$2:O$1201,$Z58)))</f>
        <v/>
      </c>
      <c r="P58">
        <f>IF($Z58="","",IF(INDEX('Per Invoice'!P$2:P$1201,$Z58)="","",INDEX('Per Invoice'!P$2:P$1201,$Z58)))</f>
        <v/>
      </c>
      <c r="Q58" s="8">
        <f>IF($Z58="","",IF(INDEX('Per Invoice'!Q$2:Q$1201,$Z58)="","",INDEX('Per Invoice'!Q$2:Q$1201,$Z58)))</f>
        <v/>
      </c>
      <c r="R58" s="8">
        <f>IF($Z58="","",IF(INDEX('Per Invoice'!R$2:R$1201,$Z58)="","",INDEX('Per Invoice'!R$2:R$1201,$Z58)))</f>
        <v/>
      </c>
      <c r="S58">
        <f>IF($Z58="","",IF(INDEX('Per Invoice'!S$2:S$1201,$Z58)="","",INDEX('Per Invoice'!S$2:S$1201,$Z58)))</f>
        <v/>
      </c>
      <c r="T58" s="8">
        <f>IF($Z58="","",IF(INDEX('Per Invoice'!T$2:T$1201,$Z58)="","",INDEX('Per Invoice'!T$2:T$1201,$Z58)))</f>
        <v/>
      </c>
      <c r="U58" s="8">
        <f>IF($Z58="","",IF(INDEX('Per Invoice'!U$2:U$1201,$Z58)="","",INDEX('Per Invoice'!U$2:U$1201,$Z58)))</f>
        <v/>
      </c>
      <c r="V58" s="8">
        <f>IF($Z58="","",IF(INDEX('Per Invoice'!V$2:V$1201,$Z58)="","",INDEX('Per Invoice'!V$2:V$1201,$Z58)))</f>
        <v/>
      </c>
      <c r="W58" s="8">
        <f>IF($Z58="","",IF(INDEX('Per Invoice'!W$2:W$1201,$Z58)="","",INDEX('Per Invoice'!W$2:W$1201,$Z58)))</f>
        <v/>
      </c>
      <c r="X58" s="8">
        <f>IF($Z58="","",IF(INDEX('Per Invoice'!X$2:X$1201,$Z58)="","",INDEX('Per Invoice'!X$2:X$1201,$Z58)))</f>
        <v/>
      </c>
      <c r="Y58" s="8">
        <f>IF($Z58="","",IF(INDEX('Per Invoice'!Y$2:Y$1201,$Z58)="","",INDEX('Per Invoice'!Y$2:Y$1201,$Z58)))</f>
        <v/>
      </c>
      <c r="Z58" s="16">
        <f>IFERROR(MATCH(Settings!$C$26&amp;"|"&amp;ROWS($Z$2:$Z58),'Per Invoice'!$AB$2:$AB$1201,0),"")</f>
        <v/>
      </c>
    </row>
    <row r="59">
      <c r="A59">
        <f>IF($Z59="","",IF(INDEX('Per Invoice'!A$2:A$1201,$Z59)="","",INDEX('Per Invoice'!A$2:A$1201,$Z59)))</f>
        <v/>
      </c>
      <c r="B59">
        <f>IF($Z59="","",IF(INDEX('Per Invoice'!B$2:B$1201,$Z59)="","",INDEX('Per Invoice'!B$2:B$1201,$Z59)))</f>
        <v/>
      </c>
      <c r="C59">
        <f>IF($Z59="","",IF(INDEX('Per Invoice'!C$2:C$1201,$Z59)="","",INDEX('Per Invoice'!C$2:C$1201,$Z59)))</f>
        <v/>
      </c>
      <c r="D59">
        <f>IF($Z59="","",IF(INDEX('Per Invoice'!D$2:D$1201,$Z59)="","",INDEX('Per Invoice'!D$2:D$1201,$Z59)))</f>
        <v/>
      </c>
      <c r="E59" s="14">
        <f>IF($Z59="","",IF(INDEX('Per Invoice'!E$2:E$1201,$Z59)="","",INDEX('Per Invoice'!E$2:E$1201,$Z59)))</f>
        <v/>
      </c>
      <c r="F59">
        <f>IF($Z59="","",IF(INDEX('Per Invoice'!F$2:F$1201,$Z59)="","",INDEX('Per Invoice'!F$2:F$1201,$Z59)))</f>
        <v/>
      </c>
      <c r="G59">
        <f>IF($Z59="","",IF(INDEX('Per Invoice'!G$2:G$1201,$Z59)="","",INDEX('Per Invoice'!G$2:G$1201,$Z59)))</f>
        <v/>
      </c>
      <c r="H59">
        <f>IF($Z59="","",IF(INDEX('Per Invoice'!H$2:H$1201,$Z59)="","",INDEX('Per Invoice'!H$2:H$1201,$Z59)))</f>
        <v/>
      </c>
      <c r="I59">
        <f>IF($Z59="","",IF(INDEX('Per Invoice'!I$2:I$1201,$Z59)="","",INDEX('Per Invoice'!I$2:I$1201,$Z59)))</f>
        <v/>
      </c>
      <c r="J59">
        <f>IF($Z59="","",IF(INDEX('Per Invoice'!J$2:J$1201,$Z59)="","",INDEX('Per Invoice'!J$2:J$1201,$Z59)))</f>
        <v/>
      </c>
      <c r="K59" s="8">
        <f>IF($Z59="","",IF(INDEX('Per Invoice'!K$2:K$1201,$Z59)="","",INDEX('Per Invoice'!K$2:K$1201,$Z59)))</f>
        <v/>
      </c>
      <c r="L59">
        <f>IF($Z59="","",IF(INDEX('Per Invoice'!L$2:L$1201,$Z59)="","",INDEX('Per Invoice'!L$2:L$1201,$Z59)))</f>
        <v/>
      </c>
      <c r="M59">
        <f>IF($Z59="","",IF(INDEX('Per Invoice'!M$2:M$1201,$Z59)="","",INDEX('Per Invoice'!M$2:M$1201,$Z59)))</f>
        <v/>
      </c>
      <c r="N59">
        <f>IF($Z59="","",IF(INDEX('Per Invoice'!N$2:N$1201,$Z59)="","",INDEX('Per Invoice'!N$2:N$1201,$Z59)))</f>
        <v/>
      </c>
      <c r="O59" s="8">
        <f>IF($Z59="","",IF(INDEX('Per Invoice'!O$2:O$1201,$Z59)="","",INDEX('Per Invoice'!O$2:O$1201,$Z59)))</f>
        <v/>
      </c>
      <c r="P59">
        <f>IF($Z59="","",IF(INDEX('Per Invoice'!P$2:P$1201,$Z59)="","",INDEX('Per Invoice'!P$2:P$1201,$Z59)))</f>
        <v/>
      </c>
      <c r="Q59" s="8">
        <f>IF($Z59="","",IF(INDEX('Per Invoice'!Q$2:Q$1201,$Z59)="","",INDEX('Per Invoice'!Q$2:Q$1201,$Z59)))</f>
        <v/>
      </c>
      <c r="R59" s="8">
        <f>IF($Z59="","",IF(INDEX('Per Invoice'!R$2:R$1201,$Z59)="","",INDEX('Per Invoice'!R$2:R$1201,$Z59)))</f>
        <v/>
      </c>
      <c r="S59">
        <f>IF($Z59="","",IF(INDEX('Per Invoice'!S$2:S$1201,$Z59)="","",INDEX('Per Invoice'!S$2:S$1201,$Z59)))</f>
        <v/>
      </c>
      <c r="T59" s="8">
        <f>IF($Z59="","",IF(INDEX('Per Invoice'!T$2:T$1201,$Z59)="","",INDEX('Per Invoice'!T$2:T$1201,$Z59)))</f>
        <v/>
      </c>
      <c r="U59" s="8">
        <f>IF($Z59="","",IF(INDEX('Per Invoice'!U$2:U$1201,$Z59)="","",INDEX('Per Invoice'!U$2:U$1201,$Z59)))</f>
        <v/>
      </c>
      <c r="V59" s="8">
        <f>IF($Z59="","",IF(INDEX('Per Invoice'!V$2:V$1201,$Z59)="","",INDEX('Per Invoice'!V$2:V$1201,$Z59)))</f>
        <v/>
      </c>
      <c r="W59" s="8">
        <f>IF($Z59="","",IF(INDEX('Per Invoice'!W$2:W$1201,$Z59)="","",INDEX('Per Invoice'!W$2:W$1201,$Z59)))</f>
        <v/>
      </c>
      <c r="X59" s="8">
        <f>IF($Z59="","",IF(INDEX('Per Invoice'!X$2:X$1201,$Z59)="","",INDEX('Per Invoice'!X$2:X$1201,$Z59)))</f>
        <v/>
      </c>
      <c r="Y59" s="8">
        <f>IF($Z59="","",IF(INDEX('Per Invoice'!Y$2:Y$1201,$Z59)="","",INDEX('Per Invoice'!Y$2:Y$1201,$Z59)))</f>
        <v/>
      </c>
      <c r="Z59" s="16">
        <f>IFERROR(MATCH(Settings!$C$26&amp;"|"&amp;ROWS($Z$2:$Z59),'Per Invoice'!$AB$2:$AB$1201,0),"")</f>
        <v/>
      </c>
    </row>
    <row r="60">
      <c r="A60">
        <f>IF($Z60="","",IF(INDEX('Per Invoice'!A$2:A$1201,$Z60)="","",INDEX('Per Invoice'!A$2:A$1201,$Z60)))</f>
        <v/>
      </c>
      <c r="B60">
        <f>IF($Z60="","",IF(INDEX('Per Invoice'!B$2:B$1201,$Z60)="","",INDEX('Per Invoice'!B$2:B$1201,$Z60)))</f>
        <v/>
      </c>
      <c r="C60">
        <f>IF($Z60="","",IF(INDEX('Per Invoice'!C$2:C$1201,$Z60)="","",INDEX('Per Invoice'!C$2:C$1201,$Z60)))</f>
        <v/>
      </c>
      <c r="D60">
        <f>IF($Z60="","",IF(INDEX('Per Invoice'!D$2:D$1201,$Z60)="","",INDEX('Per Invoice'!D$2:D$1201,$Z60)))</f>
        <v/>
      </c>
      <c r="E60" s="14">
        <f>IF($Z60="","",IF(INDEX('Per Invoice'!E$2:E$1201,$Z60)="","",INDEX('Per Invoice'!E$2:E$1201,$Z60)))</f>
        <v/>
      </c>
      <c r="F60">
        <f>IF($Z60="","",IF(INDEX('Per Invoice'!F$2:F$1201,$Z60)="","",INDEX('Per Invoice'!F$2:F$1201,$Z60)))</f>
        <v/>
      </c>
      <c r="G60">
        <f>IF($Z60="","",IF(INDEX('Per Invoice'!G$2:G$1201,$Z60)="","",INDEX('Per Invoice'!G$2:G$1201,$Z60)))</f>
        <v/>
      </c>
      <c r="H60">
        <f>IF($Z60="","",IF(INDEX('Per Invoice'!H$2:H$1201,$Z60)="","",INDEX('Per Invoice'!H$2:H$1201,$Z60)))</f>
        <v/>
      </c>
      <c r="I60">
        <f>IF($Z60="","",IF(INDEX('Per Invoice'!I$2:I$1201,$Z60)="","",INDEX('Per Invoice'!I$2:I$1201,$Z60)))</f>
        <v/>
      </c>
      <c r="J60">
        <f>IF($Z60="","",IF(INDEX('Per Invoice'!J$2:J$1201,$Z60)="","",INDEX('Per Invoice'!J$2:J$1201,$Z60)))</f>
        <v/>
      </c>
      <c r="K60" s="8">
        <f>IF($Z60="","",IF(INDEX('Per Invoice'!K$2:K$1201,$Z60)="","",INDEX('Per Invoice'!K$2:K$1201,$Z60)))</f>
        <v/>
      </c>
      <c r="L60">
        <f>IF($Z60="","",IF(INDEX('Per Invoice'!L$2:L$1201,$Z60)="","",INDEX('Per Invoice'!L$2:L$1201,$Z60)))</f>
        <v/>
      </c>
      <c r="M60">
        <f>IF($Z60="","",IF(INDEX('Per Invoice'!M$2:M$1201,$Z60)="","",INDEX('Per Invoice'!M$2:M$1201,$Z60)))</f>
        <v/>
      </c>
      <c r="N60">
        <f>IF($Z60="","",IF(INDEX('Per Invoice'!N$2:N$1201,$Z60)="","",INDEX('Per Invoice'!N$2:N$1201,$Z60)))</f>
        <v/>
      </c>
      <c r="O60" s="8">
        <f>IF($Z60="","",IF(INDEX('Per Invoice'!O$2:O$1201,$Z60)="","",INDEX('Per Invoice'!O$2:O$1201,$Z60)))</f>
        <v/>
      </c>
      <c r="P60">
        <f>IF($Z60="","",IF(INDEX('Per Invoice'!P$2:P$1201,$Z60)="","",INDEX('Per Invoice'!P$2:P$1201,$Z60)))</f>
        <v/>
      </c>
      <c r="Q60" s="8">
        <f>IF($Z60="","",IF(INDEX('Per Invoice'!Q$2:Q$1201,$Z60)="","",INDEX('Per Invoice'!Q$2:Q$1201,$Z60)))</f>
        <v/>
      </c>
      <c r="R60" s="8">
        <f>IF($Z60="","",IF(INDEX('Per Invoice'!R$2:R$1201,$Z60)="","",INDEX('Per Invoice'!R$2:R$1201,$Z60)))</f>
        <v/>
      </c>
      <c r="S60">
        <f>IF($Z60="","",IF(INDEX('Per Invoice'!S$2:S$1201,$Z60)="","",INDEX('Per Invoice'!S$2:S$1201,$Z60)))</f>
        <v/>
      </c>
      <c r="T60" s="8">
        <f>IF($Z60="","",IF(INDEX('Per Invoice'!T$2:T$1201,$Z60)="","",INDEX('Per Invoice'!T$2:T$1201,$Z60)))</f>
        <v/>
      </c>
      <c r="U60" s="8">
        <f>IF($Z60="","",IF(INDEX('Per Invoice'!U$2:U$1201,$Z60)="","",INDEX('Per Invoice'!U$2:U$1201,$Z60)))</f>
        <v/>
      </c>
      <c r="V60" s="8">
        <f>IF($Z60="","",IF(INDEX('Per Invoice'!V$2:V$1201,$Z60)="","",INDEX('Per Invoice'!V$2:V$1201,$Z60)))</f>
        <v/>
      </c>
      <c r="W60" s="8">
        <f>IF($Z60="","",IF(INDEX('Per Invoice'!W$2:W$1201,$Z60)="","",INDEX('Per Invoice'!W$2:W$1201,$Z60)))</f>
        <v/>
      </c>
      <c r="X60" s="8">
        <f>IF($Z60="","",IF(INDEX('Per Invoice'!X$2:X$1201,$Z60)="","",INDEX('Per Invoice'!X$2:X$1201,$Z60)))</f>
        <v/>
      </c>
      <c r="Y60" s="8">
        <f>IF($Z60="","",IF(INDEX('Per Invoice'!Y$2:Y$1201,$Z60)="","",INDEX('Per Invoice'!Y$2:Y$1201,$Z60)))</f>
        <v/>
      </c>
      <c r="Z60" s="16">
        <f>IFERROR(MATCH(Settings!$C$26&amp;"|"&amp;ROWS($Z$2:$Z60),'Per Invoice'!$AB$2:$AB$1201,0),"")</f>
        <v/>
      </c>
    </row>
    <row r="61">
      <c r="A61">
        <f>IF($Z61="","",IF(INDEX('Per Invoice'!A$2:A$1201,$Z61)="","",INDEX('Per Invoice'!A$2:A$1201,$Z61)))</f>
        <v/>
      </c>
      <c r="B61">
        <f>IF($Z61="","",IF(INDEX('Per Invoice'!B$2:B$1201,$Z61)="","",INDEX('Per Invoice'!B$2:B$1201,$Z61)))</f>
        <v/>
      </c>
      <c r="C61">
        <f>IF($Z61="","",IF(INDEX('Per Invoice'!C$2:C$1201,$Z61)="","",INDEX('Per Invoice'!C$2:C$1201,$Z61)))</f>
        <v/>
      </c>
      <c r="D61">
        <f>IF($Z61="","",IF(INDEX('Per Invoice'!D$2:D$1201,$Z61)="","",INDEX('Per Invoice'!D$2:D$1201,$Z61)))</f>
        <v/>
      </c>
      <c r="E61" s="14">
        <f>IF($Z61="","",IF(INDEX('Per Invoice'!E$2:E$1201,$Z61)="","",INDEX('Per Invoice'!E$2:E$1201,$Z61)))</f>
        <v/>
      </c>
      <c r="F61">
        <f>IF($Z61="","",IF(INDEX('Per Invoice'!F$2:F$1201,$Z61)="","",INDEX('Per Invoice'!F$2:F$1201,$Z61)))</f>
        <v/>
      </c>
      <c r="G61">
        <f>IF($Z61="","",IF(INDEX('Per Invoice'!G$2:G$1201,$Z61)="","",INDEX('Per Invoice'!G$2:G$1201,$Z61)))</f>
        <v/>
      </c>
      <c r="H61">
        <f>IF($Z61="","",IF(INDEX('Per Invoice'!H$2:H$1201,$Z61)="","",INDEX('Per Invoice'!H$2:H$1201,$Z61)))</f>
        <v/>
      </c>
      <c r="I61">
        <f>IF($Z61="","",IF(INDEX('Per Invoice'!I$2:I$1201,$Z61)="","",INDEX('Per Invoice'!I$2:I$1201,$Z61)))</f>
        <v/>
      </c>
      <c r="J61">
        <f>IF($Z61="","",IF(INDEX('Per Invoice'!J$2:J$1201,$Z61)="","",INDEX('Per Invoice'!J$2:J$1201,$Z61)))</f>
        <v/>
      </c>
      <c r="K61" s="8">
        <f>IF($Z61="","",IF(INDEX('Per Invoice'!K$2:K$1201,$Z61)="","",INDEX('Per Invoice'!K$2:K$1201,$Z61)))</f>
        <v/>
      </c>
      <c r="L61">
        <f>IF($Z61="","",IF(INDEX('Per Invoice'!L$2:L$1201,$Z61)="","",INDEX('Per Invoice'!L$2:L$1201,$Z61)))</f>
        <v/>
      </c>
      <c r="M61">
        <f>IF($Z61="","",IF(INDEX('Per Invoice'!M$2:M$1201,$Z61)="","",INDEX('Per Invoice'!M$2:M$1201,$Z61)))</f>
        <v/>
      </c>
      <c r="N61">
        <f>IF($Z61="","",IF(INDEX('Per Invoice'!N$2:N$1201,$Z61)="","",INDEX('Per Invoice'!N$2:N$1201,$Z61)))</f>
        <v/>
      </c>
      <c r="O61" s="8">
        <f>IF($Z61="","",IF(INDEX('Per Invoice'!O$2:O$1201,$Z61)="","",INDEX('Per Invoice'!O$2:O$1201,$Z61)))</f>
        <v/>
      </c>
      <c r="P61">
        <f>IF($Z61="","",IF(INDEX('Per Invoice'!P$2:P$1201,$Z61)="","",INDEX('Per Invoice'!P$2:P$1201,$Z61)))</f>
        <v/>
      </c>
      <c r="Q61" s="8">
        <f>IF($Z61="","",IF(INDEX('Per Invoice'!Q$2:Q$1201,$Z61)="","",INDEX('Per Invoice'!Q$2:Q$1201,$Z61)))</f>
        <v/>
      </c>
      <c r="R61" s="8">
        <f>IF($Z61="","",IF(INDEX('Per Invoice'!R$2:R$1201,$Z61)="","",INDEX('Per Invoice'!R$2:R$1201,$Z61)))</f>
        <v/>
      </c>
      <c r="S61">
        <f>IF($Z61="","",IF(INDEX('Per Invoice'!S$2:S$1201,$Z61)="","",INDEX('Per Invoice'!S$2:S$1201,$Z61)))</f>
        <v/>
      </c>
      <c r="T61" s="8">
        <f>IF($Z61="","",IF(INDEX('Per Invoice'!T$2:T$1201,$Z61)="","",INDEX('Per Invoice'!T$2:T$1201,$Z61)))</f>
        <v/>
      </c>
      <c r="U61" s="8">
        <f>IF($Z61="","",IF(INDEX('Per Invoice'!U$2:U$1201,$Z61)="","",INDEX('Per Invoice'!U$2:U$1201,$Z61)))</f>
        <v/>
      </c>
      <c r="V61" s="8">
        <f>IF($Z61="","",IF(INDEX('Per Invoice'!V$2:V$1201,$Z61)="","",INDEX('Per Invoice'!V$2:V$1201,$Z61)))</f>
        <v/>
      </c>
      <c r="W61" s="8">
        <f>IF($Z61="","",IF(INDEX('Per Invoice'!W$2:W$1201,$Z61)="","",INDEX('Per Invoice'!W$2:W$1201,$Z61)))</f>
        <v/>
      </c>
      <c r="X61" s="8">
        <f>IF($Z61="","",IF(INDEX('Per Invoice'!X$2:X$1201,$Z61)="","",INDEX('Per Invoice'!X$2:X$1201,$Z61)))</f>
        <v/>
      </c>
      <c r="Y61" s="8">
        <f>IF($Z61="","",IF(INDEX('Per Invoice'!Y$2:Y$1201,$Z61)="","",INDEX('Per Invoice'!Y$2:Y$1201,$Z61)))</f>
        <v/>
      </c>
      <c r="Z61" s="16">
        <f>IFERROR(MATCH(Settings!$C$26&amp;"|"&amp;ROWS($Z$2:$Z61),'Per Invoice'!$AB$2:$AB$1201,0),"")</f>
        <v/>
      </c>
    </row>
    <row r="62">
      <c r="A62">
        <f>IF($Z62="","",IF(INDEX('Per Invoice'!A$2:A$1201,$Z62)="","",INDEX('Per Invoice'!A$2:A$1201,$Z62)))</f>
        <v/>
      </c>
      <c r="B62">
        <f>IF($Z62="","",IF(INDEX('Per Invoice'!B$2:B$1201,$Z62)="","",INDEX('Per Invoice'!B$2:B$1201,$Z62)))</f>
        <v/>
      </c>
      <c r="C62">
        <f>IF($Z62="","",IF(INDEX('Per Invoice'!C$2:C$1201,$Z62)="","",INDEX('Per Invoice'!C$2:C$1201,$Z62)))</f>
        <v/>
      </c>
      <c r="D62">
        <f>IF($Z62="","",IF(INDEX('Per Invoice'!D$2:D$1201,$Z62)="","",INDEX('Per Invoice'!D$2:D$1201,$Z62)))</f>
        <v/>
      </c>
      <c r="E62" s="14">
        <f>IF($Z62="","",IF(INDEX('Per Invoice'!E$2:E$1201,$Z62)="","",INDEX('Per Invoice'!E$2:E$1201,$Z62)))</f>
        <v/>
      </c>
      <c r="F62">
        <f>IF($Z62="","",IF(INDEX('Per Invoice'!F$2:F$1201,$Z62)="","",INDEX('Per Invoice'!F$2:F$1201,$Z62)))</f>
        <v/>
      </c>
      <c r="G62">
        <f>IF($Z62="","",IF(INDEX('Per Invoice'!G$2:G$1201,$Z62)="","",INDEX('Per Invoice'!G$2:G$1201,$Z62)))</f>
        <v/>
      </c>
      <c r="H62">
        <f>IF($Z62="","",IF(INDEX('Per Invoice'!H$2:H$1201,$Z62)="","",INDEX('Per Invoice'!H$2:H$1201,$Z62)))</f>
        <v/>
      </c>
      <c r="I62">
        <f>IF($Z62="","",IF(INDEX('Per Invoice'!I$2:I$1201,$Z62)="","",INDEX('Per Invoice'!I$2:I$1201,$Z62)))</f>
        <v/>
      </c>
      <c r="J62">
        <f>IF($Z62="","",IF(INDEX('Per Invoice'!J$2:J$1201,$Z62)="","",INDEX('Per Invoice'!J$2:J$1201,$Z62)))</f>
        <v/>
      </c>
      <c r="K62" s="8">
        <f>IF($Z62="","",IF(INDEX('Per Invoice'!K$2:K$1201,$Z62)="","",INDEX('Per Invoice'!K$2:K$1201,$Z62)))</f>
        <v/>
      </c>
      <c r="L62">
        <f>IF($Z62="","",IF(INDEX('Per Invoice'!L$2:L$1201,$Z62)="","",INDEX('Per Invoice'!L$2:L$1201,$Z62)))</f>
        <v/>
      </c>
      <c r="M62">
        <f>IF($Z62="","",IF(INDEX('Per Invoice'!M$2:M$1201,$Z62)="","",INDEX('Per Invoice'!M$2:M$1201,$Z62)))</f>
        <v/>
      </c>
      <c r="N62">
        <f>IF($Z62="","",IF(INDEX('Per Invoice'!N$2:N$1201,$Z62)="","",INDEX('Per Invoice'!N$2:N$1201,$Z62)))</f>
        <v/>
      </c>
      <c r="O62" s="8">
        <f>IF($Z62="","",IF(INDEX('Per Invoice'!O$2:O$1201,$Z62)="","",INDEX('Per Invoice'!O$2:O$1201,$Z62)))</f>
        <v/>
      </c>
      <c r="P62">
        <f>IF($Z62="","",IF(INDEX('Per Invoice'!P$2:P$1201,$Z62)="","",INDEX('Per Invoice'!P$2:P$1201,$Z62)))</f>
        <v/>
      </c>
      <c r="Q62" s="8">
        <f>IF($Z62="","",IF(INDEX('Per Invoice'!Q$2:Q$1201,$Z62)="","",INDEX('Per Invoice'!Q$2:Q$1201,$Z62)))</f>
        <v/>
      </c>
      <c r="R62" s="8">
        <f>IF($Z62="","",IF(INDEX('Per Invoice'!R$2:R$1201,$Z62)="","",INDEX('Per Invoice'!R$2:R$1201,$Z62)))</f>
        <v/>
      </c>
      <c r="S62">
        <f>IF($Z62="","",IF(INDEX('Per Invoice'!S$2:S$1201,$Z62)="","",INDEX('Per Invoice'!S$2:S$1201,$Z62)))</f>
        <v/>
      </c>
      <c r="T62" s="8">
        <f>IF($Z62="","",IF(INDEX('Per Invoice'!T$2:T$1201,$Z62)="","",INDEX('Per Invoice'!T$2:T$1201,$Z62)))</f>
        <v/>
      </c>
      <c r="U62" s="8">
        <f>IF($Z62="","",IF(INDEX('Per Invoice'!U$2:U$1201,$Z62)="","",INDEX('Per Invoice'!U$2:U$1201,$Z62)))</f>
        <v/>
      </c>
      <c r="V62" s="8">
        <f>IF($Z62="","",IF(INDEX('Per Invoice'!V$2:V$1201,$Z62)="","",INDEX('Per Invoice'!V$2:V$1201,$Z62)))</f>
        <v/>
      </c>
      <c r="W62" s="8">
        <f>IF($Z62="","",IF(INDEX('Per Invoice'!W$2:W$1201,$Z62)="","",INDEX('Per Invoice'!W$2:W$1201,$Z62)))</f>
        <v/>
      </c>
      <c r="X62" s="8">
        <f>IF($Z62="","",IF(INDEX('Per Invoice'!X$2:X$1201,$Z62)="","",INDEX('Per Invoice'!X$2:X$1201,$Z62)))</f>
        <v/>
      </c>
      <c r="Y62" s="8">
        <f>IF($Z62="","",IF(INDEX('Per Invoice'!Y$2:Y$1201,$Z62)="","",INDEX('Per Invoice'!Y$2:Y$1201,$Z62)))</f>
        <v/>
      </c>
      <c r="Z62" s="16">
        <f>IFERROR(MATCH(Settings!$C$26&amp;"|"&amp;ROWS($Z$2:$Z62),'Per Invoice'!$AB$2:$AB$1201,0),"")</f>
        <v/>
      </c>
    </row>
    <row r="63">
      <c r="A63">
        <f>IF($Z63="","",IF(INDEX('Per Invoice'!A$2:A$1201,$Z63)="","",INDEX('Per Invoice'!A$2:A$1201,$Z63)))</f>
        <v/>
      </c>
      <c r="B63">
        <f>IF($Z63="","",IF(INDEX('Per Invoice'!B$2:B$1201,$Z63)="","",INDEX('Per Invoice'!B$2:B$1201,$Z63)))</f>
        <v/>
      </c>
      <c r="C63">
        <f>IF($Z63="","",IF(INDEX('Per Invoice'!C$2:C$1201,$Z63)="","",INDEX('Per Invoice'!C$2:C$1201,$Z63)))</f>
        <v/>
      </c>
      <c r="D63">
        <f>IF($Z63="","",IF(INDEX('Per Invoice'!D$2:D$1201,$Z63)="","",INDEX('Per Invoice'!D$2:D$1201,$Z63)))</f>
        <v/>
      </c>
      <c r="E63" s="14">
        <f>IF($Z63="","",IF(INDEX('Per Invoice'!E$2:E$1201,$Z63)="","",INDEX('Per Invoice'!E$2:E$1201,$Z63)))</f>
        <v/>
      </c>
      <c r="F63">
        <f>IF($Z63="","",IF(INDEX('Per Invoice'!F$2:F$1201,$Z63)="","",INDEX('Per Invoice'!F$2:F$1201,$Z63)))</f>
        <v/>
      </c>
      <c r="G63">
        <f>IF($Z63="","",IF(INDEX('Per Invoice'!G$2:G$1201,$Z63)="","",INDEX('Per Invoice'!G$2:G$1201,$Z63)))</f>
        <v/>
      </c>
      <c r="H63">
        <f>IF($Z63="","",IF(INDEX('Per Invoice'!H$2:H$1201,$Z63)="","",INDEX('Per Invoice'!H$2:H$1201,$Z63)))</f>
        <v/>
      </c>
      <c r="I63">
        <f>IF($Z63="","",IF(INDEX('Per Invoice'!I$2:I$1201,$Z63)="","",INDEX('Per Invoice'!I$2:I$1201,$Z63)))</f>
        <v/>
      </c>
      <c r="J63">
        <f>IF($Z63="","",IF(INDEX('Per Invoice'!J$2:J$1201,$Z63)="","",INDEX('Per Invoice'!J$2:J$1201,$Z63)))</f>
        <v/>
      </c>
      <c r="K63" s="8">
        <f>IF($Z63="","",IF(INDEX('Per Invoice'!K$2:K$1201,$Z63)="","",INDEX('Per Invoice'!K$2:K$1201,$Z63)))</f>
        <v/>
      </c>
      <c r="L63">
        <f>IF($Z63="","",IF(INDEX('Per Invoice'!L$2:L$1201,$Z63)="","",INDEX('Per Invoice'!L$2:L$1201,$Z63)))</f>
        <v/>
      </c>
      <c r="M63">
        <f>IF($Z63="","",IF(INDEX('Per Invoice'!M$2:M$1201,$Z63)="","",INDEX('Per Invoice'!M$2:M$1201,$Z63)))</f>
        <v/>
      </c>
      <c r="N63">
        <f>IF($Z63="","",IF(INDEX('Per Invoice'!N$2:N$1201,$Z63)="","",INDEX('Per Invoice'!N$2:N$1201,$Z63)))</f>
        <v/>
      </c>
      <c r="O63" s="8">
        <f>IF($Z63="","",IF(INDEX('Per Invoice'!O$2:O$1201,$Z63)="","",INDEX('Per Invoice'!O$2:O$1201,$Z63)))</f>
        <v/>
      </c>
      <c r="P63">
        <f>IF($Z63="","",IF(INDEX('Per Invoice'!P$2:P$1201,$Z63)="","",INDEX('Per Invoice'!P$2:P$1201,$Z63)))</f>
        <v/>
      </c>
      <c r="Q63" s="8">
        <f>IF($Z63="","",IF(INDEX('Per Invoice'!Q$2:Q$1201,$Z63)="","",INDEX('Per Invoice'!Q$2:Q$1201,$Z63)))</f>
        <v/>
      </c>
      <c r="R63" s="8">
        <f>IF($Z63="","",IF(INDEX('Per Invoice'!R$2:R$1201,$Z63)="","",INDEX('Per Invoice'!R$2:R$1201,$Z63)))</f>
        <v/>
      </c>
      <c r="S63">
        <f>IF($Z63="","",IF(INDEX('Per Invoice'!S$2:S$1201,$Z63)="","",INDEX('Per Invoice'!S$2:S$1201,$Z63)))</f>
        <v/>
      </c>
      <c r="T63" s="8">
        <f>IF($Z63="","",IF(INDEX('Per Invoice'!T$2:T$1201,$Z63)="","",INDEX('Per Invoice'!T$2:T$1201,$Z63)))</f>
        <v/>
      </c>
      <c r="U63" s="8">
        <f>IF($Z63="","",IF(INDEX('Per Invoice'!U$2:U$1201,$Z63)="","",INDEX('Per Invoice'!U$2:U$1201,$Z63)))</f>
        <v/>
      </c>
      <c r="V63" s="8">
        <f>IF($Z63="","",IF(INDEX('Per Invoice'!V$2:V$1201,$Z63)="","",INDEX('Per Invoice'!V$2:V$1201,$Z63)))</f>
        <v/>
      </c>
      <c r="W63" s="8">
        <f>IF($Z63="","",IF(INDEX('Per Invoice'!W$2:W$1201,$Z63)="","",INDEX('Per Invoice'!W$2:W$1201,$Z63)))</f>
        <v/>
      </c>
      <c r="X63" s="8">
        <f>IF($Z63="","",IF(INDEX('Per Invoice'!X$2:X$1201,$Z63)="","",INDEX('Per Invoice'!X$2:X$1201,$Z63)))</f>
        <v/>
      </c>
      <c r="Y63" s="8">
        <f>IF($Z63="","",IF(INDEX('Per Invoice'!Y$2:Y$1201,$Z63)="","",INDEX('Per Invoice'!Y$2:Y$1201,$Z63)))</f>
        <v/>
      </c>
      <c r="Z63" s="16">
        <f>IFERROR(MATCH(Settings!$C$26&amp;"|"&amp;ROWS($Z$2:$Z63),'Per Invoice'!$AB$2:$AB$1201,0),"")</f>
        <v/>
      </c>
    </row>
    <row r="64">
      <c r="A64">
        <f>IF($Z64="","",IF(INDEX('Per Invoice'!A$2:A$1201,$Z64)="","",INDEX('Per Invoice'!A$2:A$1201,$Z64)))</f>
        <v/>
      </c>
      <c r="B64">
        <f>IF($Z64="","",IF(INDEX('Per Invoice'!B$2:B$1201,$Z64)="","",INDEX('Per Invoice'!B$2:B$1201,$Z64)))</f>
        <v/>
      </c>
      <c r="C64">
        <f>IF($Z64="","",IF(INDEX('Per Invoice'!C$2:C$1201,$Z64)="","",INDEX('Per Invoice'!C$2:C$1201,$Z64)))</f>
        <v/>
      </c>
      <c r="D64">
        <f>IF($Z64="","",IF(INDEX('Per Invoice'!D$2:D$1201,$Z64)="","",INDEX('Per Invoice'!D$2:D$1201,$Z64)))</f>
        <v/>
      </c>
      <c r="E64" s="14">
        <f>IF($Z64="","",IF(INDEX('Per Invoice'!E$2:E$1201,$Z64)="","",INDEX('Per Invoice'!E$2:E$1201,$Z64)))</f>
        <v/>
      </c>
      <c r="F64">
        <f>IF($Z64="","",IF(INDEX('Per Invoice'!F$2:F$1201,$Z64)="","",INDEX('Per Invoice'!F$2:F$1201,$Z64)))</f>
        <v/>
      </c>
      <c r="G64">
        <f>IF($Z64="","",IF(INDEX('Per Invoice'!G$2:G$1201,$Z64)="","",INDEX('Per Invoice'!G$2:G$1201,$Z64)))</f>
        <v/>
      </c>
      <c r="H64">
        <f>IF($Z64="","",IF(INDEX('Per Invoice'!H$2:H$1201,$Z64)="","",INDEX('Per Invoice'!H$2:H$1201,$Z64)))</f>
        <v/>
      </c>
      <c r="I64">
        <f>IF($Z64="","",IF(INDEX('Per Invoice'!I$2:I$1201,$Z64)="","",INDEX('Per Invoice'!I$2:I$1201,$Z64)))</f>
        <v/>
      </c>
      <c r="J64">
        <f>IF($Z64="","",IF(INDEX('Per Invoice'!J$2:J$1201,$Z64)="","",INDEX('Per Invoice'!J$2:J$1201,$Z64)))</f>
        <v/>
      </c>
      <c r="K64" s="8">
        <f>IF($Z64="","",IF(INDEX('Per Invoice'!K$2:K$1201,$Z64)="","",INDEX('Per Invoice'!K$2:K$1201,$Z64)))</f>
        <v/>
      </c>
      <c r="L64">
        <f>IF($Z64="","",IF(INDEX('Per Invoice'!L$2:L$1201,$Z64)="","",INDEX('Per Invoice'!L$2:L$1201,$Z64)))</f>
        <v/>
      </c>
      <c r="M64">
        <f>IF($Z64="","",IF(INDEX('Per Invoice'!M$2:M$1201,$Z64)="","",INDEX('Per Invoice'!M$2:M$1201,$Z64)))</f>
        <v/>
      </c>
      <c r="N64">
        <f>IF($Z64="","",IF(INDEX('Per Invoice'!N$2:N$1201,$Z64)="","",INDEX('Per Invoice'!N$2:N$1201,$Z64)))</f>
        <v/>
      </c>
      <c r="O64" s="8">
        <f>IF($Z64="","",IF(INDEX('Per Invoice'!O$2:O$1201,$Z64)="","",INDEX('Per Invoice'!O$2:O$1201,$Z64)))</f>
        <v/>
      </c>
      <c r="P64">
        <f>IF($Z64="","",IF(INDEX('Per Invoice'!P$2:P$1201,$Z64)="","",INDEX('Per Invoice'!P$2:P$1201,$Z64)))</f>
        <v/>
      </c>
      <c r="Q64" s="8">
        <f>IF($Z64="","",IF(INDEX('Per Invoice'!Q$2:Q$1201,$Z64)="","",INDEX('Per Invoice'!Q$2:Q$1201,$Z64)))</f>
        <v/>
      </c>
      <c r="R64" s="8">
        <f>IF($Z64="","",IF(INDEX('Per Invoice'!R$2:R$1201,$Z64)="","",INDEX('Per Invoice'!R$2:R$1201,$Z64)))</f>
        <v/>
      </c>
      <c r="S64">
        <f>IF($Z64="","",IF(INDEX('Per Invoice'!S$2:S$1201,$Z64)="","",INDEX('Per Invoice'!S$2:S$1201,$Z64)))</f>
        <v/>
      </c>
      <c r="T64" s="8">
        <f>IF($Z64="","",IF(INDEX('Per Invoice'!T$2:T$1201,$Z64)="","",INDEX('Per Invoice'!T$2:T$1201,$Z64)))</f>
        <v/>
      </c>
      <c r="U64" s="8">
        <f>IF($Z64="","",IF(INDEX('Per Invoice'!U$2:U$1201,$Z64)="","",INDEX('Per Invoice'!U$2:U$1201,$Z64)))</f>
        <v/>
      </c>
      <c r="V64" s="8">
        <f>IF($Z64="","",IF(INDEX('Per Invoice'!V$2:V$1201,$Z64)="","",INDEX('Per Invoice'!V$2:V$1201,$Z64)))</f>
        <v/>
      </c>
      <c r="W64" s="8">
        <f>IF($Z64="","",IF(INDEX('Per Invoice'!W$2:W$1201,$Z64)="","",INDEX('Per Invoice'!W$2:W$1201,$Z64)))</f>
        <v/>
      </c>
      <c r="X64" s="8">
        <f>IF($Z64="","",IF(INDEX('Per Invoice'!X$2:X$1201,$Z64)="","",INDEX('Per Invoice'!X$2:X$1201,$Z64)))</f>
        <v/>
      </c>
      <c r="Y64" s="8">
        <f>IF($Z64="","",IF(INDEX('Per Invoice'!Y$2:Y$1201,$Z64)="","",INDEX('Per Invoice'!Y$2:Y$1201,$Z64)))</f>
        <v/>
      </c>
      <c r="Z64" s="16">
        <f>IFERROR(MATCH(Settings!$C$26&amp;"|"&amp;ROWS($Z$2:$Z64),'Per Invoice'!$AB$2:$AB$1201,0),"")</f>
        <v/>
      </c>
    </row>
    <row r="65">
      <c r="A65">
        <f>IF($Z65="","",IF(INDEX('Per Invoice'!A$2:A$1201,$Z65)="","",INDEX('Per Invoice'!A$2:A$1201,$Z65)))</f>
        <v/>
      </c>
      <c r="B65">
        <f>IF($Z65="","",IF(INDEX('Per Invoice'!B$2:B$1201,$Z65)="","",INDEX('Per Invoice'!B$2:B$1201,$Z65)))</f>
        <v/>
      </c>
      <c r="C65">
        <f>IF($Z65="","",IF(INDEX('Per Invoice'!C$2:C$1201,$Z65)="","",INDEX('Per Invoice'!C$2:C$1201,$Z65)))</f>
        <v/>
      </c>
      <c r="D65">
        <f>IF($Z65="","",IF(INDEX('Per Invoice'!D$2:D$1201,$Z65)="","",INDEX('Per Invoice'!D$2:D$1201,$Z65)))</f>
        <v/>
      </c>
      <c r="E65" s="14">
        <f>IF($Z65="","",IF(INDEX('Per Invoice'!E$2:E$1201,$Z65)="","",INDEX('Per Invoice'!E$2:E$1201,$Z65)))</f>
        <v/>
      </c>
      <c r="F65">
        <f>IF($Z65="","",IF(INDEX('Per Invoice'!F$2:F$1201,$Z65)="","",INDEX('Per Invoice'!F$2:F$1201,$Z65)))</f>
        <v/>
      </c>
      <c r="G65">
        <f>IF($Z65="","",IF(INDEX('Per Invoice'!G$2:G$1201,$Z65)="","",INDEX('Per Invoice'!G$2:G$1201,$Z65)))</f>
        <v/>
      </c>
      <c r="H65">
        <f>IF($Z65="","",IF(INDEX('Per Invoice'!H$2:H$1201,$Z65)="","",INDEX('Per Invoice'!H$2:H$1201,$Z65)))</f>
        <v/>
      </c>
      <c r="I65">
        <f>IF($Z65="","",IF(INDEX('Per Invoice'!I$2:I$1201,$Z65)="","",INDEX('Per Invoice'!I$2:I$1201,$Z65)))</f>
        <v/>
      </c>
      <c r="J65">
        <f>IF($Z65="","",IF(INDEX('Per Invoice'!J$2:J$1201,$Z65)="","",INDEX('Per Invoice'!J$2:J$1201,$Z65)))</f>
        <v/>
      </c>
      <c r="K65" s="8">
        <f>IF($Z65="","",IF(INDEX('Per Invoice'!K$2:K$1201,$Z65)="","",INDEX('Per Invoice'!K$2:K$1201,$Z65)))</f>
        <v/>
      </c>
      <c r="L65">
        <f>IF($Z65="","",IF(INDEX('Per Invoice'!L$2:L$1201,$Z65)="","",INDEX('Per Invoice'!L$2:L$1201,$Z65)))</f>
        <v/>
      </c>
      <c r="M65">
        <f>IF($Z65="","",IF(INDEX('Per Invoice'!M$2:M$1201,$Z65)="","",INDEX('Per Invoice'!M$2:M$1201,$Z65)))</f>
        <v/>
      </c>
      <c r="N65">
        <f>IF($Z65="","",IF(INDEX('Per Invoice'!N$2:N$1201,$Z65)="","",INDEX('Per Invoice'!N$2:N$1201,$Z65)))</f>
        <v/>
      </c>
      <c r="O65" s="8">
        <f>IF($Z65="","",IF(INDEX('Per Invoice'!O$2:O$1201,$Z65)="","",INDEX('Per Invoice'!O$2:O$1201,$Z65)))</f>
        <v/>
      </c>
      <c r="P65">
        <f>IF($Z65="","",IF(INDEX('Per Invoice'!P$2:P$1201,$Z65)="","",INDEX('Per Invoice'!P$2:P$1201,$Z65)))</f>
        <v/>
      </c>
      <c r="Q65" s="8">
        <f>IF($Z65="","",IF(INDEX('Per Invoice'!Q$2:Q$1201,$Z65)="","",INDEX('Per Invoice'!Q$2:Q$1201,$Z65)))</f>
        <v/>
      </c>
      <c r="R65" s="8">
        <f>IF($Z65="","",IF(INDEX('Per Invoice'!R$2:R$1201,$Z65)="","",INDEX('Per Invoice'!R$2:R$1201,$Z65)))</f>
        <v/>
      </c>
      <c r="S65">
        <f>IF($Z65="","",IF(INDEX('Per Invoice'!S$2:S$1201,$Z65)="","",INDEX('Per Invoice'!S$2:S$1201,$Z65)))</f>
        <v/>
      </c>
      <c r="T65" s="8">
        <f>IF($Z65="","",IF(INDEX('Per Invoice'!T$2:T$1201,$Z65)="","",INDEX('Per Invoice'!T$2:T$1201,$Z65)))</f>
        <v/>
      </c>
      <c r="U65" s="8">
        <f>IF($Z65="","",IF(INDEX('Per Invoice'!U$2:U$1201,$Z65)="","",INDEX('Per Invoice'!U$2:U$1201,$Z65)))</f>
        <v/>
      </c>
      <c r="V65" s="8">
        <f>IF($Z65="","",IF(INDEX('Per Invoice'!V$2:V$1201,$Z65)="","",INDEX('Per Invoice'!V$2:V$1201,$Z65)))</f>
        <v/>
      </c>
      <c r="W65" s="8">
        <f>IF($Z65="","",IF(INDEX('Per Invoice'!W$2:W$1201,$Z65)="","",INDEX('Per Invoice'!W$2:W$1201,$Z65)))</f>
        <v/>
      </c>
      <c r="X65" s="8">
        <f>IF($Z65="","",IF(INDEX('Per Invoice'!X$2:X$1201,$Z65)="","",INDEX('Per Invoice'!X$2:X$1201,$Z65)))</f>
        <v/>
      </c>
      <c r="Y65" s="8">
        <f>IF($Z65="","",IF(INDEX('Per Invoice'!Y$2:Y$1201,$Z65)="","",INDEX('Per Invoice'!Y$2:Y$1201,$Z65)))</f>
        <v/>
      </c>
      <c r="Z65" s="16">
        <f>IFERROR(MATCH(Settings!$C$26&amp;"|"&amp;ROWS($Z$2:$Z65),'Per Invoice'!$AB$2:$AB$1201,0),"")</f>
        <v/>
      </c>
    </row>
    <row r="66">
      <c r="A66">
        <f>IF($Z66="","",IF(INDEX('Per Invoice'!A$2:A$1201,$Z66)="","",INDEX('Per Invoice'!A$2:A$1201,$Z66)))</f>
        <v/>
      </c>
      <c r="B66">
        <f>IF($Z66="","",IF(INDEX('Per Invoice'!B$2:B$1201,$Z66)="","",INDEX('Per Invoice'!B$2:B$1201,$Z66)))</f>
        <v/>
      </c>
      <c r="C66">
        <f>IF($Z66="","",IF(INDEX('Per Invoice'!C$2:C$1201,$Z66)="","",INDEX('Per Invoice'!C$2:C$1201,$Z66)))</f>
        <v/>
      </c>
      <c r="D66">
        <f>IF($Z66="","",IF(INDEX('Per Invoice'!D$2:D$1201,$Z66)="","",INDEX('Per Invoice'!D$2:D$1201,$Z66)))</f>
        <v/>
      </c>
      <c r="E66" s="14">
        <f>IF($Z66="","",IF(INDEX('Per Invoice'!E$2:E$1201,$Z66)="","",INDEX('Per Invoice'!E$2:E$1201,$Z66)))</f>
        <v/>
      </c>
      <c r="F66">
        <f>IF($Z66="","",IF(INDEX('Per Invoice'!F$2:F$1201,$Z66)="","",INDEX('Per Invoice'!F$2:F$1201,$Z66)))</f>
        <v/>
      </c>
      <c r="G66">
        <f>IF($Z66="","",IF(INDEX('Per Invoice'!G$2:G$1201,$Z66)="","",INDEX('Per Invoice'!G$2:G$1201,$Z66)))</f>
        <v/>
      </c>
      <c r="H66">
        <f>IF($Z66="","",IF(INDEX('Per Invoice'!H$2:H$1201,$Z66)="","",INDEX('Per Invoice'!H$2:H$1201,$Z66)))</f>
        <v/>
      </c>
      <c r="I66">
        <f>IF($Z66="","",IF(INDEX('Per Invoice'!I$2:I$1201,$Z66)="","",INDEX('Per Invoice'!I$2:I$1201,$Z66)))</f>
        <v/>
      </c>
      <c r="J66">
        <f>IF($Z66="","",IF(INDEX('Per Invoice'!J$2:J$1201,$Z66)="","",INDEX('Per Invoice'!J$2:J$1201,$Z66)))</f>
        <v/>
      </c>
      <c r="K66" s="8">
        <f>IF($Z66="","",IF(INDEX('Per Invoice'!K$2:K$1201,$Z66)="","",INDEX('Per Invoice'!K$2:K$1201,$Z66)))</f>
        <v/>
      </c>
      <c r="L66">
        <f>IF($Z66="","",IF(INDEX('Per Invoice'!L$2:L$1201,$Z66)="","",INDEX('Per Invoice'!L$2:L$1201,$Z66)))</f>
        <v/>
      </c>
      <c r="M66">
        <f>IF($Z66="","",IF(INDEX('Per Invoice'!M$2:M$1201,$Z66)="","",INDEX('Per Invoice'!M$2:M$1201,$Z66)))</f>
        <v/>
      </c>
      <c r="N66">
        <f>IF($Z66="","",IF(INDEX('Per Invoice'!N$2:N$1201,$Z66)="","",INDEX('Per Invoice'!N$2:N$1201,$Z66)))</f>
        <v/>
      </c>
      <c r="O66" s="8">
        <f>IF($Z66="","",IF(INDEX('Per Invoice'!O$2:O$1201,$Z66)="","",INDEX('Per Invoice'!O$2:O$1201,$Z66)))</f>
        <v/>
      </c>
      <c r="P66">
        <f>IF($Z66="","",IF(INDEX('Per Invoice'!P$2:P$1201,$Z66)="","",INDEX('Per Invoice'!P$2:P$1201,$Z66)))</f>
        <v/>
      </c>
      <c r="Q66" s="8">
        <f>IF($Z66="","",IF(INDEX('Per Invoice'!Q$2:Q$1201,$Z66)="","",INDEX('Per Invoice'!Q$2:Q$1201,$Z66)))</f>
        <v/>
      </c>
      <c r="R66" s="8">
        <f>IF($Z66="","",IF(INDEX('Per Invoice'!R$2:R$1201,$Z66)="","",INDEX('Per Invoice'!R$2:R$1201,$Z66)))</f>
        <v/>
      </c>
      <c r="S66">
        <f>IF($Z66="","",IF(INDEX('Per Invoice'!S$2:S$1201,$Z66)="","",INDEX('Per Invoice'!S$2:S$1201,$Z66)))</f>
        <v/>
      </c>
      <c r="T66" s="8">
        <f>IF($Z66="","",IF(INDEX('Per Invoice'!T$2:T$1201,$Z66)="","",INDEX('Per Invoice'!T$2:T$1201,$Z66)))</f>
        <v/>
      </c>
      <c r="U66" s="8">
        <f>IF($Z66="","",IF(INDEX('Per Invoice'!U$2:U$1201,$Z66)="","",INDEX('Per Invoice'!U$2:U$1201,$Z66)))</f>
        <v/>
      </c>
      <c r="V66" s="8">
        <f>IF($Z66="","",IF(INDEX('Per Invoice'!V$2:V$1201,$Z66)="","",INDEX('Per Invoice'!V$2:V$1201,$Z66)))</f>
        <v/>
      </c>
      <c r="W66" s="8">
        <f>IF($Z66="","",IF(INDEX('Per Invoice'!W$2:W$1201,$Z66)="","",INDEX('Per Invoice'!W$2:W$1201,$Z66)))</f>
        <v/>
      </c>
      <c r="X66" s="8">
        <f>IF($Z66="","",IF(INDEX('Per Invoice'!X$2:X$1201,$Z66)="","",INDEX('Per Invoice'!X$2:X$1201,$Z66)))</f>
        <v/>
      </c>
      <c r="Y66" s="8">
        <f>IF($Z66="","",IF(INDEX('Per Invoice'!Y$2:Y$1201,$Z66)="","",INDEX('Per Invoice'!Y$2:Y$1201,$Z66)))</f>
        <v/>
      </c>
      <c r="Z66" s="16">
        <f>IFERROR(MATCH(Settings!$C$26&amp;"|"&amp;ROWS($Z$2:$Z66),'Per Invoice'!$AB$2:$AB$1201,0),"")</f>
        <v/>
      </c>
    </row>
    <row r="67">
      <c r="A67">
        <f>IF($Z67="","",IF(INDEX('Per Invoice'!A$2:A$1201,$Z67)="","",INDEX('Per Invoice'!A$2:A$1201,$Z67)))</f>
        <v/>
      </c>
      <c r="B67">
        <f>IF($Z67="","",IF(INDEX('Per Invoice'!B$2:B$1201,$Z67)="","",INDEX('Per Invoice'!B$2:B$1201,$Z67)))</f>
        <v/>
      </c>
      <c r="C67">
        <f>IF($Z67="","",IF(INDEX('Per Invoice'!C$2:C$1201,$Z67)="","",INDEX('Per Invoice'!C$2:C$1201,$Z67)))</f>
        <v/>
      </c>
      <c r="D67">
        <f>IF($Z67="","",IF(INDEX('Per Invoice'!D$2:D$1201,$Z67)="","",INDEX('Per Invoice'!D$2:D$1201,$Z67)))</f>
        <v/>
      </c>
      <c r="E67" s="14">
        <f>IF($Z67="","",IF(INDEX('Per Invoice'!E$2:E$1201,$Z67)="","",INDEX('Per Invoice'!E$2:E$1201,$Z67)))</f>
        <v/>
      </c>
      <c r="F67">
        <f>IF($Z67="","",IF(INDEX('Per Invoice'!F$2:F$1201,$Z67)="","",INDEX('Per Invoice'!F$2:F$1201,$Z67)))</f>
        <v/>
      </c>
      <c r="G67">
        <f>IF($Z67="","",IF(INDEX('Per Invoice'!G$2:G$1201,$Z67)="","",INDEX('Per Invoice'!G$2:G$1201,$Z67)))</f>
        <v/>
      </c>
      <c r="H67">
        <f>IF($Z67="","",IF(INDEX('Per Invoice'!H$2:H$1201,$Z67)="","",INDEX('Per Invoice'!H$2:H$1201,$Z67)))</f>
        <v/>
      </c>
      <c r="I67">
        <f>IF($Z67="","",IF(INDEX('Per Invoice'!I$2:I$1201,$Z67)="","",INDEX('Per Invoice'!I$2:I$1201,$Z67)))</f>
        <v/>
      </c>
      <c r="J67">
        <f>IF($Z67="","",IF(INDEX('Per Invoice'!J$2:J$1201,$Z67)="","",INDEX('Per Invoice'!J$2:J$1201,$Z67)))</f>
        <v/>
      </c>
      <c r="K67" s="8">
        <f>IF($Z67="","",IF(INDEX('Per Invoice'!K$2:K$1201,$Z67)="","",INDEX('Per Invoice'!K$2:K$1201,$Z67)))</f>
        <v/>
      </c>
      <c r="L67">
        <f>IF($Z67="","",IF(INDEX('Per Invoice'!L$2:L$1201,$Z67)="","",INDEX('Per Invoice'!L$2:L$1201,$Z67)))</f>
        <v/>
      </c>
      <c r="M67">
        <f>IF($Z67="","",IF(INDEX('Per Invoice'!M$2:M$1201,$Z67)="","",INDEX('Per Invoice'!M$2:M$1201,$Z67)))</f>
        <v/>
      </c>
      <c r="N67">
        <f>IF($Z67="","",IF(INDEX('Per Invoice'!N$2:N$1201,$Z67)="","",INDEX('Per Invoice'!N$2:N$1201,$Z67)))</f>
        <v/>
      </c>
      <c r="O67" s="8">
        <f>IF($Z67="","",IF(INDEX('Per Invoice'!O$2:O$1201,$Z67)="","",INDEX('Per Invoice'!O$2:O$1201,$Z67)))</f>
        <v/>
      </c>
      <c r="P67">
        <f>IF($Z67="","",IF(INDEX('Per Invoice'!P$2:P$1201,$Z67)="","",INDEX('Per Invoice'!P$2:P$1201,$Z67)))</f>
        <v/>
      </c>
      <c r="Q67" s="8">
        <f>IF($Z67="","",IF(INDEX('Per Invoice'!Q$2:Q$1201,$Z67)="","",INDEX('Per Invoice'!Q$2:Q$1201,$Z67)))</f>
        <v/>
      </c>
      <c r="R67" s="8">
        <f>IF($Z67="","",IF(INDEX('Per Invoice'!R$2:R$1201,$Z67)="","",INDEX('Per Invoice'!R$2:R$1201,$Z67)))</f>
        <v/>
      </c>
      <c r="S67">
        <f>IF($Z67="","",IF(INDEX('Per Invoice'!S$2:S$1201,$Z67)="","",INDEX('Per Invoice'!S$2:S$1201,$Z67)))</f>
        <v/>
      </c>
      <c r="T67" s="8">
        <f>IF($Z67="","",IF(INDEX('Per Invoice'!T$2:T$1201,$Z67)="","",INDEX('Per Invoice'!T$2:T$1201,$Z67)))</f>
        <v/>
      </c>
      <c r="U67" s="8">
        <f>IF($Z67="","",IF(INDEX('Per Invoice'!U$2:U$1201,$Z67)="","",INDEX('Per Invoice'!U$2:U$1201,$Z67)))</f>
        <v/>
      </c>
      <c r="V67" s="8">
        <f>IF($Z67="","",IF(INDEX('Per Invoice'!V$2:V$1201,$Z67)="","",INDEX('Per Invoice'!V$2:V$1201,$Z67)))</f>
        <v/>
      </c>
      <c r="W67" s="8">
        <f>IF($Z67="","",IF(INDEX('Per Invoice'!W$2:W$1201,$Z67)="","",INDEX('Per Invoice'!W$2:W$1201,$Z67)))</f>
        <v/>
      </c>
      <c r="X67" s="8">
        <f>IF($Z67="","",IF(INDEX('Per Invoice'!X$2:X$1201,$Z67)="","",INDEX('Per Invoice'!X$2:X$1201,$Z67)))</f>
        <v/>
      </c>
      <c r="Y67" s="8">
        <f>IF($Z67="","",IF(INDEX('Per Invoice'!Y$2:Y$1201,$Z67)="","",INDEX('Per Invoice'!Y$2:Y$1201,$Z67)))</f>
        <v/>
      </c>
      <c r="Z67" s="16">
        <f>IFERROR(MATCH(Settings!$C$26&amp;"|"&amp;ROWS($Z$2:$Z67),'Per Invoice'!$AB$2:$AB$1201,0),"")</f>
        <v/>
      </c>
    </row>
    <row r="68">
      <c r="A68">
        <f>IF($Z68="","",IF(INDEX('Per Invoice'!A$2:A$1201,$Z68)="","",INDEX('Per Invoice'!A$2:A$1201,$Z68)))</f>
        <v/>
      </c>
      <c r="B68">
        <f>IF($Z68="","",IF(INDEX('Per Invoice'!B$2:B$1201,$Z68)="","",INDEX('Per Invoice'!B$2:B$1201,$Z68)))</f>
        <v/>
      </c>
      <c r="C68">
        <f>IF($Z68="","",IF(INDEX('Per Invoice'!C$2:C$1201,$Z68)="","",INDEX('Per Invoice'!C$2:C$1201,$Z68)))</f>
        <v/>
      </c>
      <c r="D68">
        <f>IF($Z68="","",IF(INDEX('Per Invoice'!D$2:D$1201,$Z68)="","",INDEX('Per Invoice'!D$2:D$1201,$Z68)))</f>
        <v/>
      </c>
      <c r="E68" s="14">
        <f>IF($Z68="","",IF(INDEX('Per Invoice'!E$2:E$1201,$Z68)="","",INDEX('Per Invoice'!E$2:E$1201,$Z68)))</f>
        <v/>
      </c>
      <c r="F68">
        <f>IF($Z68="","",IF(INDEX('Per Invoice'!F$2:F$1201,$Z68)="","",INDEX('Per Invoice'!F$2:F$1201,$Z68)))</f>
        <v/>
      </c>
      <c r="G68">
        <f>IF($Z68="","",IF(INDEX('Per Invoice'!G$2:G$1201,$Z68)="","",INDEX('Per Invoice'!G$2:G$1201,$Z68)))</f>
        <v/>
      </c>
      <c r="H68">
        <f>IF($Z68="","",IF(INDEX('Per Invoice'!H$2:H$1201,$Z68)="","",INDEX('Per Invoice'!H$2:H$1201,$Z68)))</f>
        <v/>
      </c>
      <c r="I68">
        <f>IF($Z68="","",IF(INDEX('Per Invoice'!I$2:I$1201,$Z68)="","",INDEX('Per Invoice'!I$2:I$1201,$Z68)))</f>
        <v/>
      </c>
      <c r="J68">
        <f>IF($Z68="","",IF(INDEX('Per Invoice'!J$2:J$1201,$Z68)="","",INDEX('Per Invoice'!J$2:J$1201,$Z68)))</f>
        <v/>
      </c>
      <c r="K68" s="8">
        <f>IF($Z68="","",IF(INDEX('Per Invoice'!K$2:K$1201,$Z68)="","",INDEX('Per Invoice'!K$2:K$1201,$Z68)))</f>
        <v/>
      </c>
      <c r="L68">
        <f>IF($Z68="","",IF(INDEX('Per Invoice'!L$2:L$1201,$Z68)="","",INDEX('Per Invoice'!L$2:L$1201,$Z68)))</f>
        <v/>
      </c>
      <c r="M68">
        <f>IF($Z68="","",IF(INDEX('Per Invoice'!M$2:M$1201,$Z68)="","",INDEX('Per Invoice'!M$2:M$1201,$Z68)))</f>
        <v/>
      </c>
      <c r="N68">
        <f>IF($Z68="","",IF(INDEX('Per Invoice'!N$2:N$1201,$Z68)="","",INDEX('Per Invoice'!N$2:N$1201,$Z68)))</f>
        <v/>
      </c>
      <c r="O68" s="8">
        <f>IF($Z68="","",IF(INDEX('Per Invoice'!O$2:O$1201,$Z68)="","",INDEX('Per Invoice'!O$2:O$1201,$Z68)))</f>
        <v/>
      </c>
      <c r="P68">
        <f>IF($Z68="","",IF(INDEX('Per Invoice'!P$2:P$1201,$Z68)="","",INDEX('Per Invoice'!P$2:P$1201,$Z68)))</f>
        <v/>
      </c>
      <c r="Q68" s="8">
        <f>IF($Z68="","",IF(INDEX('Per Invoice'!Q$2:Q$1201,$Z68)="","",INDEX('Per Invoice'!Q$2:Q$1201,$Z68)))</f>
        <v/>
      </c>
      <c r="R68" s="8">
        <f>IF($Z68="","",IF(INDEX('Per Invoice'!R$2:R$1201,$Z68)="","",INDEX('Per Invoice'!R$2:R$1201,$Z68)))</f>
        <v/>
      </c>
      <c r="S68">
        <f>IF($Z68="","",IF(INDEX('Per Invoice'!S$2:S$1201,$Z68)="","",INDEX('Per Invoice'!S$2:S$1201,$Z68)))</f>
        <v/>
      </c>
      <c r="T68" s="8">
        <f>IF($Z68="","",IF(INDEX('Per Invoice'!T$2:T$1201,$Z68)="","",INDEX('Per Invoice'!T$2:T$1201,$Z68)))</f>
        <v/>
      </c>
      <c r="U68" s="8">
        <f>IF($Z68="","",IF(INDEX('Per Invoice'!U$2:U$1201,$Z68)="","",INDEX('Per Invoice'!U$2:U$1201,$Z68)))</f>
        <v/>
      </c>
      <c r="V68" s="8">
        <f>IF($Z68="","",IF(INDEX('Per Invoice'!V$2:V$1201,$Z68)="","",INDEX('Per Invoice'!V$2:V$1201,$Z68)))</f>
        <v/>
      </c>
      <c r="W68" s="8">
        <f>IF($Z68="","",IF(INDEX('Per Invoice'!W$2:W$1201,$Z68)="","",INDEX('Per Invoice'!W$2:W$1201,$Z68)))</f>
        <v/>
      </c>
      <c r="X68" s="8">
        <f>IF($Z68="","",IF(INDEX('Per Invoice'!X$2:X$1201,$Z68)="","",INDEX('Per Invoice'!X$2:X$1201,$Z68)))</f>
        <v/>
      </c>
      <c r="Y68" s="8">
        <f>IF($Z68="","",IF(INDEX('Per Invoice'!Y$2:Y$1201,$Z68)="","",INDEX('Per Invoice'!Y$2:Y$1201,$Z68)))</f>
        <v/>
      </c>
      <c r="Z68" s="16">
        <f>IFERROR(MATCH(Settings!$C$26&amp;"|"&amp;ROWS($Z$2:$Z68),'Per Invoice'!$AB$2:$AB$1201,0),"")</f>
        <v/>
      </c>
    </row>
    <row r="69">
      <c r="A69">
        <f>IF($Z69="","",IF(INDEX('Per Invoice'!A$2:A$1201,$Z69)="","",INDEX('Per Invoice'!A$2:A$1201,$Z69)))</f>
        <v/>
      </c>
      <c r="B69">
        <f>IF($Z69="","",IF(INDEX('Per Invoice'!B$2:B$1201,$Z69)="","",INDEX('Per Invoice'!B$2:B$1201,$Z69)))</f>
        <v/>
      </c>
      <c r="C69">
        <f>IF($Z69="","",IF(INDEX('Per Invoice'!C$2:C$1201,$Z69)="","",INDEX('Per Invoice'!C$2:C$1201,$Z69)))</f>
        <v/>
      </c>
      <c r="D69">
        <f>IF($Z69="","",IF(INDEX('Per Invoice'!D$2:D$1201,$Z69)="","",INDEX('Per Invoice'!D$2:D$1201,$Z69)))</f>
        <v/>
      </c>
      <c r="E69" s="14">
        <f>IF($Z69="","",IF(INDEX('Per Invoice'!E$2:E$1201,$Z69)="","",INDEX('Per Invoice'!E$2:E$1201,$Z69)))</f>
        <v/>
      </c>
      <c r="F69">
        <f>IF($Z69="","",IF(INDEX('Per Invoice'!F$2:F$1201,$Z69)="","",INDEX('Per Invoice'!F$2:F$1201,$Z69)))</f>
        <v/>
      </c>
      <c r="G69">
        <f>IF($Z69="","",IF(INDEX('Per Invoice'!G$2:G$1201,$Z69)="","",INDEX('Per Invoice'!G$2:G$1201,$Z69)))</f>
        <v/>
      </c>
      <c r="H69">
        <f>IF($Z69="","",IF(INDEX('Per Invoice'!H$2:H$1201,$Z69)="","",INDEX('Per Invoice'!H$2:H$1201,$Z69)))</f>
        <v/>
      </c>
      <c r="I69">
        <f>IF($Z69="","",IF(INDEX('Per Invoice'!I$2:I$1201,$Z69)="","",INDEX('Per Invoice'!I$2:I$1201,$Z69)))</f>
        <v/>
      </c>
      <c r="J69">
        <f>IF($Z69="","",IF(INDEX('Per Invoice'!J$2:J$1201,$Z69)="","",INDEX('Per Invoice'!J$2:J$1201,$Z69)))</f>
        <v/>
      </c>
      <c r="K69" s="8">
        <f>IF($Z69="","",IF(INDEX('Per Invoice'!K$2:K$1201,$Z69)="","",INDEX('Per Invoice'!K$2:K$1201,$Z69)))</f>
        <v/>
      </c>
      <c r="L69">
        <f>IF($Z69="","",IF(INDEX('Per Invoice'!L$2:L$1201,$Z69)="","",INDEX('Per Invoice'!L$2:L$1201,$Z69)))</f>
        <v/>
      </c>
      <c r="M69">
        <f>IF($Z69="","",IF(INDEX('Per Invoice'!M$2:M$1201,$Z69)="","",INDEX('Per Invoice'!M$2:M$1201,$Z69)))</f>
        <v/>
      </c>
      <c r="N69">
        <f>IF($Z69="","",IF(INDEX('Per Invoice'!N$2:N$1201,$Z69)="","",INDEX('Per Invoice'!N$2:N$1201,$Z69)))</f>
        <v/>
      </c>
      <c r="O69" s="8">
        <f>IF($Z69="","",IF(INDEX('Per Invoice'!O$2:O$1201,$Z69)="","",INDEX('Per Invoice'!O$2:O$1201,$Z69)))</f>
        <v/>
      </c>
      <c r="P69">
        <f>IF($Z69="","",IF(INDEX('Per Invoice'!P$2:P$1201,$Z69)="","",INDEX('Per Invoice'!P$2:P$1201,$Z69)))</f>
        <v/>
      </c>
      <c r="Q69" s="8">
        <f>IF($Z69="","",IF(INDEX('Per Invoice'!Q$2:Q$1201,$Z69)="","",INDEX('Per Invoice'!Q$2:Q$1201,$Z69)))</f>
        <v/>
      </c>
      <c r="R69" s="8">
        <f>IF($Z69="","",IF(INDEX('Per Invoice'!R$2:R$1201,$Z69)="","",INDEX('Per Invoice'!R$2:R$1201,$Z69)))</f>
        <v/>
      </c>
      <c r="S69">
        <f>IF($Z69="","",IF(INDEX('Per Invoice'!S$2:S$1201,$Z69)="","",INDEX('Per Invoice'!S$2:S$1201,$Z69)))</f>
        <v/>
      </c>
      <c r="T69" s="8">
        <f>IF($Z69="","",IF(INDEX('Per Invoice'!T$2:T$1201,$Z69)="","",INDEX('Per Invoice'!T$2:T$1201,$Z69)))</f>
        <v/>
      </c>
      <c r="U69" s="8">
        <f>IF($Z69="","",IF(INDEX('Per Invoice'!U$2:U$1201,$Z69)="","",INDEX('Per Invoice'!U$2:U$1201,$Z69)))</f>
        <v/>
      </c>
      <c r="V69" s="8">
        <f>IF($Z69="","",IF(INDEX('Per Invoice'!V$2:V$1201,$Z69)="","",INDEX('Per Invoice'!V$2:V$1201,$Z69)))</f>
        <v/>
      </c>
      <c r="W69" s="8">
        <f>IF($Z69="","",IF(INDEX('Per Invoice'!W$2:W$1201,$Z69)="","",INDEX('Per Invoice'!W$2:W$1201,$Z69)))</f>
        <v/>
      </c>
      <c r="X69" s="8">
        <f>IF($Z69="","",IF(INDEX('Per Invoice'!X$2:X$1201,$Z69)="","",INDEX('Per Invoice'!X$2:X$1201,$Z69)))</f>
        <v/>
      </c>
      <c r="Y69" s="8">
        <f>IF($Z69="","",IF(INDEX('Per Invoice'!Y$2:Y$1201,$Z69)="","",INDEX('Per Invoice'!Y$2:Y$1201,$Z69)))</f>
        <v/>
      </c>
      <c r="Z69" s="16">
        <f>IFERROR(MATCH(Settings!$C$26&amp;"|"&amp;ROWS($Z$2:$Z69),'Per Invoice'!$AB$2:$AB$1201,0),"")</f>
        <v/>
      </c>
    </row>
    <row r="70">
      <c r="A70">
        <f>IF($Z70="","",IF(INDEX('Per Invoice'!A$2:A$1201,$Z70)="","",INDEX('Per Invoice'!A$2:A$1201,$Z70)))</f>
        <v/>
      </c>
      <c r="B70">
        <f>IF($Z70="","",IF(INDEX('Per Invoice'!B$2:B$1201,$Z70)="","",INDEX('Per Invoice'!B$2:B$1201,$Z70)))</f>
        <v/>
      </c>
      <c r="C70">
        <f>IF($Z70="","",IF(INDEX('Per Invoice'!C$2:C$1201,$Z70)="","",INDEX('Per Invoice'!C$2:C$1201,$Z70)))</f>
        <v/>
      </c>
      <c r="D70">
        <f>IF($Z70="","",IF(INDEX('Per Invoice'!D$2:D$1201,$Z70)="","",INDEX('Per Invoice'!D$2:D$1201,$Z70)))</f>
        <v/>
      </c>
      <c r="E70" s="14">
        <f>IF($Z70="","",IF(INDEX('Per Invoice'!E$2:E$1201,$Z70)="","",INDEX('Per Invoice'!E$2:E$1201,$Z70)))</f>
        <v/>
      </c>
      <c r="F70">
        <f>IF($Z70="","",IF(INDEX('Per Invoice'!F$2:F$1201,$Z70)="","",INDEX('Per Invoice'!F$2:F$1201,$Z70)))</f>
        <v/>
      </c>
      <c r="G70">
        <f>IF($Z70="","",IF(INDEX('Per Invoice'!G$2:G$1201,$Z70)="","",INDEX('Per Invoice'!G$2:G$1201,$Z70)))</f>
        <v/>
      </c>
      <c r="H70">
        <f>IF($Z70="","",IF(INDEX('Per Invoice'!H$2:H$1201,$Z70)="","",INDEX('Per Invoice'!H$2:H$1201,$Z70)))</f>
        <v/>
      </c>
      <c r="I70">
        <f>IF($Z70="","",IF(INDEX('Per Invoice'!I$2:I$1201,$Z70)="","",INDEX('Per Invoice'!I$2:I$1201,$Z70)))</f>
        <v/>
      </c>
      <c r="J70">
        <f>IF($Z70="","",IF(INDEX('Per Invoice'!J$2:J$1201,$Z70)="","",INDEX('Per Invoice'!J$2:J$1201,$Z70)))</f>
        <v/>
      </c>
      <c r="K70" s="8">
        <f>IF($Z70="","",IF(INDEX('Per Invoice'!K$2:K$1201,$Z70)="","",INDEX('Per Invoice'!K$2:K$1201,$Z70)))</f>
        <v/>
      </c>
      <c r="L70">
        <f>IF($Z70="","",IF(INDEX('Per Invoice'!L$2:L$1201,$Z70)="","",INDEX('Per Invoice'!L$2:L$1201,$Z70)))</f>
        <v/>
      </c>
      <c r="M70">
        <f>IF($Z70="","",IF(INDEX('Per Invoice'!M$2:M$1201,$Z70)="","",INDEX('Per Invoice'!M$2:M$1201,$Z70)))</f>
        <v/>
      </c>
      <c r="N70">
        <f>IF($Z70="","",IF(INDEX('Per Invoice'!N$2:N$1201,$Z70)="","",INDEX('Per Invoice'!N$2:N$1201,$Z70)))</f>
        <v/>
      </c>
      <c r="O70" s="8">
        <f>IF($Z70="","",IF(INDEX('Per Invoice'!O$2:O$1201,$Z70)="","",INDEX('Per Invoice'!O$2:O$1201,$Z70)))</f>
        <v/>
      </c>
      <c r="P70">
        <f>IF($Z70="","",IF(INDEX('Per Invoice'!P$2:P$1201,$Z70)="","",INDEX('Per Invoice'!P$2:P$1201,$Z70)))</f>
        <v/>
      </c>
      <c r="Q70" s="8">
        <f>IF($Z70="","",IF(INDEX('Per Invoice'!Q$2:Q$1201,$Z70)="","",INDEX('Per Invoice'!Q$2:Q$1201,$Z70)))</f>
        <v/>
      </c>
      <c r="R70" s="8">
        <f>IF($Z70="","",IF(INDEX('Per Invoice'!R$2:R$1201,$Z70)="","",INDEX('Per Invoice'!R$2:R$1201,$Z70)))</f>
        <v/>
      </c>
      <c r="S70">
        <f>IF($Z70="","",IF(INDEX('Per Invoice'!S$2:S$1201,$Z70)="","",INDEX('Per Invoice'!S$2:S$1201,$Z70)))</f>
        <v/>
      </c>
      <c r="T70" s="8">
        <f>IF($Z70="","",IF(INDEX('Per Invoice'!T$2:T$1201,$Z70)="","",INDEX('Per Invoice'!T$2:T$1201,$Z70)))</f>
        <v/>
      </c>
      <c r="U70" s="8">
        <f>IF($Z70="","",IF(INDEX('Per Invoice'!U$2:U$1201,$Z70)="","",INDEX('Per Invoice'!U$2:U$1201,$Z70)))</f>
        <v/>
      </c>
      <c r="V70" s="8">
        <f>IF($Z70="","",IF(INDEX('Per Invoice'!V$2:V$1201,$Z70)="","",INDEX('Per Invoice'!V$2:V$1201,$Z70)))</f>
        <v/>
      </c>
      <c r="W70" s="8">
        <f>IF($Z70="","",IF(INDEX('Per Invoice'!W$2:W$1201,$Z70)="","",INDEX('Per Invoice'!W$2:W$1201,$Z70)))</f>
        <v/>
      </c>
      <c r="X70" s="8">
        <f>IF($Z70="","",IF(INDEX('Per Invoice'!X$2:X$1201,$Z70)="","",INDEX('Per Invoice'!X$2:X$1201,$Z70)))</f>
        <v/>
      </c>
      <c r="Y70" s="8">
        <f>IF($Z70="","",IF(INDEX('Per Invoice'!Y$2:Y$1201,$Z70)="","",INDEX('Per Invoice'!Y$2:Y$1201,$Z70)))</f>
        <v/>
      </c>
      <c r="Z70" s="16">
        <f>IFERROR(MATCH(Settings!$C$26&amp;"|"&amp;ROWS($Z$2:$Z70),'Per Invoice'!$AB$2:$AB$1201,0),"")</f>
        <v/>
      </c>
    </row>
    <row r="71">
      <c r="A71">
        <f>IF($Z71="","",IF(INDEX('Per Invoice'!A$2:A$1201,$Z71)="","",INDEX('Per Invoice'!A$2:A$1201,$Z71)))</f>
        <v/>
      </c>
      <c r="B71">
        <f>IF($Z71="","",IF(INDEX('Per Invoice'!B$2:B$1201,$Z71)="","",INDEX('Per Invoice'!B$2:B$1201,$Z71)))</f>
        <v/>
      </c>
      <c r="C71">
        <f>IF($Z71="","",IF(INDEX('Per Invoice'!C$2:C$1201,$Z71)="","",INDEX('Per Invoice'!C$2:C$1201,$Z71)))</f>
        <v/>
      </c>
      <c r="D71">
        <f>IF($Z71="","",IF(INDEX('Per Invoice'!D$2:D$1201,$Z71)="","",INDEX('Per Invoice'!D$2:D$1201,$Z71)))</f>
        <v/>
      </c>
      <c r="E71" s="14">
        <f>IF($Z71="","",IF(INDEX('Per Invoice'!E$2:E$1201,$Z71)="","",INDEX('Per Invoice'!E$2:E$1201,$Z71)))</f>
        <v/>
      </c>
      <c r="F71">
        <f>IF($Z71="","",IF(INDEX('Per Invoice'!F$2:F$1201,$Z71)="","",INDEX('Per Invoice'!F$2:F$1201,$Z71)))</f>
        <v/>
      </c>
      <c r="G71">
        <f>IF($Z71="","",IF(INDEX('Per Invoice'!G$2:G$1201,$Z71)="","",INDEX('Per Invoice'!G$2:G$1201,$Z71)))</f>
        <v/>
      </c>
      <c r="H71">
        <f>IF($Z71="","",IF(INDEX('Per Invoice'!H$2:H$1201,$Z71)="","",INDEX('Per Invoice'!H$2:H$1201,$Z71)))</f>
        <v/>
      </c>
      <c r="I71">
        <f>IF($Z71="","",IF(INDEX('Per Invoice'!I$2:I$1201,$Z71)="","",INDEX('Per Invoice'!I$2:I$1201,$Z71)))</f>
        <v/>
      </c>
      <c r="J71">
        <f>IF($Z71="","",IF(INDEX('Per Invoice'!J$2:J$1201,$Z71)="","",INDEX('Per Invoice'!J$2:J$1201,$Z71)))</f>
        <v/>
      </c>
      <c r="K71" s="8">
        <f>IF($Z71="","",IF(INDEX('Per Invoice'!K$2:K$1201,$Z71)="","",INDEX('Per Invoice'!K$2:K$1201,$Z71)))</f>
        <v/>
      </c>
      <c r="L71">
        <f>IF($Z71="","",IF(INDEX('Per Invoice'!L$2:L$1201,$Z71)="","",INDEX('Per Invoice'!L$2:L$1201,$Z71)))</f>
        <v/>
      </c>
      <c r="M71">
        <f>IF($Z71="","",IF(INDEX('Per Invoice'!M$2:M$1201,$Z71)="","",INDEX('Per Invoice'!M$2:M$1201,$Z71)))</f>
        <v/>
      </c>
      <c r="N71">
        <f>IF($Z71="","",IF(INDEX('Per Invoice'!N$2:N$1201,$Z71)="","",INDEX('Per Invoice'!N$2:N$1201,$Z71)))</f>
        <v/>
      </c>
      <c r="O71" s="8">
        <f>IF($Z71="","",IF(INDEX('Per Invoice'!O$2:O$1201,$Z71)="","",INDEX('Per Invoice'!O$2:O$1201,$Z71)))</f>
        <v/>
      </c>
      <c r="P71">
        <f>IF($Z71="","",IF(INDEX('Per Invoice'!P$2:P$1201,$Z71)="","",INDEX('Per Invoice'!P$2:P$1201,$Z71)))</f>
        <v/>
      </c>
      <c r="Q71" s="8">
        <f>IF($Z71="","",IF(INDEX('Per Invoice'!Q$2:Q$1201,$Z71)="","",INDEX('Per Invoice'!Q$2:Q$1201,$Z71)))</f>
        <v/>
      </c>
      <c r="R71" s="8">
        <f>IF($Z71="","",IF(INDEX('Per Invoice'!R$2:R$1201,$Z71)="","",INDEX('Per Invoice'!R$2:R$1201,$Z71)))</f>
        <v/>
      </c>
      <c r="S71">
        <f>IF($Z71="","",IF(INDEX('Per Invoice'!S$2:S$1201,$Z71)="","",INDEX('Per Invoice'!S$2:S$1201,$Z71)))</f>
        <v/>
      </c>
      <c r="T71" s="8">
        <f>IF($Z71="","",IF(INDEX('Per Invoice'!T$2:T$1201,$Z71)="","",INDEX('Per Invoice'!T$2:T$1201,$Z71)))</f>
        <v/>
      </c>
      <c r="U71" s="8">
        <f>IF($Z71="","",IF(INDEX('Per Invoice'!U$2:U$1201,$Z71)="","",INDEX('Per Invoice'!U$2:U$1201,$Z71)))</f>
        <v/>
      </c>
      <c r="V71" s="8">
        <f>IF($Z71="","",IF(INDEX('Per Invoice'!V$2:V$1201,$Z71)="","",INDEX('Per Invoice'!V$2:V$1201,$Z71)))</f>
        <v/>
      </c>
      <c r="W71" s="8">
        <f>IF($Z71="","",IF(INDEX('Per Invoice'!W$2:W$1201,$Z71)="","",INDEX('Per Invoice'!W$2:W$1201,$Z71)))</f>
        <v/>
      </c>
      <c r="X71" s="8">
        <f>IF($Z71="","",IF(INDEX('Per Invoice'!X$2:X$1201,$Z71)="","",INDEX('Per Invoice'!X$2:X$1201,$Z71)))</f>
        <v/>
      </c>
      <c r="Y71" s="8">
        <f>IF($Z71="","",IF(INDEX('Per Invoice'!Y$2:Y$1201,$Z71)="","",INDEX('Per Invoice'!Y$2:Y$1201,$Z71)))</f>
        <v/>
      </c>
      <c r="Z71" s="16">
        <f>IFERROR(MATCH(Settings!$C$26&amp;"|"&amp;ROWS($Z$2:$Z71),'Per Invoice'!$AB$2:$AB$1201,0),"")</f>
        <v/>
      </c>
    </row>
    <row r="72">
      <c r="A72">
        <f>IF($Z72="","",IF(INDEX('Per Invoice'!A$2:A$1201,$Z72)="","",INDEX('Per Invoice'!A$2:A$1201,$Z72)))</f>
        <v/>
      </c>
      <c r="B72">
        <f>IF($Z72="","",IF(INDEX('Per Invoice'!B$2:B$1201,$Z72)="","",INDEX('Per Invoice'!B$2:B$1201,$Z72)))</f>
        <v/>
      </c>
      <c r="C72">
        <f>IF($Z72="","",IF(INDEX('Per Invoice'!C$2:C$1201,$Z72)="","",INDEX('Per Invoice'!C$2:C$1201,$Z72)))</f>
        <v/>
      </c>
      <c r="D72">
        <f>IF($Z72="","",IF(INDEX('Per Invoice'!D$2:D$1201,$Z72)="","",INDEX('Per Invoice'!D$2:D$1201,$Z72)))</f>
        <v/>
      </c>
      <c r="E72" s="14">
        <f>IF($Z72="","",IF(INDEX('Per Invoice'!E$2:E$1201,$Z72)="","",INDEX('Per Invoice'!E$2:E$1201,$Z72)))</f>
        <v/>
      </c>
      <c r="F72">
        <f>IF($Z72="","",IF(INDEX('Per Invoice'!F$2:F$1201,$Z72)="","",INDEX('Per Invoice'!F$2:F$1201,$Z72)))</f>
        <v/>
      </c>
      <c r="G72">
        <f>IF($Z72="","",IF(INDEX('Per Invoice'!G$2:G$1201,$Z72)="","",INDEX('Per Invoice'!G$2:G$1201,$Z72)))</f>
        <v/>
      </c>
      <c r="H72">
        <f>IF($Z72="","",IF(INDEX('Per Invoice'!H$2:H$1201,$Z72)="","",INDEX('Per Invoice'!H$2:H$1201,$Z72)))</f>
        <v/>
      </c>
      <c r="I72">
        <f>IF($Z72="","",IF(INDEX('Per Invoice'!I$2:I$1201,$Z72)="","",INDEX('Per Invoice'!I$2:I$1201,$Z72)))</f>
        <v/>
      </c>
      <c r="J72">
        <f>IF($Z72="","",IF(INDEX('Per Invoice'!J$2:J$1201,$Z72)="","",INDEX('Per Invoice'!J$2:J$1201,$Z72)))</f>
        <v/>
      </c>
      <c r="K72" s="8">
        <f>IF($Z72="","",IF(INDEX('Per Invoice'!K$2:K$1201,$Z72)="","",INDEX('Per Invoice'!K$2:K$1201,$Z72)))</f>
        <v/>
      </c>
      <c r="L72">
        <f>IF($Z72="","",IF(INDEX('Per Invoice'!L$2:L$1201,$Z72)="","",INDEX('Per Invoice'!L$2:L$1201,$Z72)))</f>
        <v/>
      </c>
      <c r="M72">
        <f>IF($Z72="","",IF(INDEX('Per Invoice'!M$2:M$1201,$Z72)="","",INDEX('Per Invoice'!M$2:M$1201,$Z72)))</f>
        <v/>
      </c>
      <c r="N72">
        <f>IF($Z72="","",IF(INDEX('Per Invoice'!N$2:N$1201,$Z72)="","",INDEX('Per Invoice'!N$2:N$1201,$Z72)))</f>
        <v/>
      </c>
      <c r="O72" s="8">
        <f>IF($Z72="","",IF(INDEX('Per Invoice'!O$2:O$1201,$Z72)="","",INDEX('Per Invoice'!O$2:O$1201,$Z72)))</f>
        <v/>
      </c>
      <c r="P72">
        <f>IF($Z72="","",IF(INDEX('Per Invoice'!P$2:P$1201,$Z72)="","",INDEX('Per Invoice'!P$2:P$1201,$Z72)))</f>
        <v/>
      </c>
      <c r="Q72" s="8">
        <f>IF($Z72="","",IF(INDEX('Per Invoice'!Q$2:Q$1201,$Z72)="","",INDEX('Per Invoice'!Q$2:Q$1201,$Z72)))</f>
        <v/>
      </c>
      <c r="R72" s="8">
        <f>IF($Z72="","",IF(INDEX('Per Invoice'!R$2:R$1201,$Z72)="","",INDEX('Per Invoice'!R$2:R$1201,$Z72)))</f>
        <v/>
      </c>
      <c r="S72">
        <f>IF($Z72="","",IF(INDEX('Per Invoice'!S$2:S$1201,$Z72)="","",INDEX('Per Invoice'!S$2:S$1201,$Z72)))</f>
        <v/>
      </c>
      <c r="T72" s="8">
        <f>IF($Z72="","",IF(INDEX('Per Invoice'!T$2:T$1201,$Z72)="","",INDEX('Per Invoice'!T$2:T$1201,$Z72)))</f>
        <v/>
      </c>
      <c r="U72" s="8">
        <f>IF($Z72="","",IF(INDEX('Per Invoice'!U$2:U$1201,$Z72)="","",INDEX('Per Invoice'!U$2:U$1201,$Z72)))</f>
        <v/>
      </c>
      <c r="V72" s="8">
        <f>IF($Z72="","",IF(INDEX('Per Invoice'!V$2:V$1201,$Z72)="","",INDEX('Per Invoice'!V$2:V$1201,$Z72)))</f>
        <v/>
      </c>
      <c r="W72" s="8">
        <f>IF($Z72="","",IF(INDEX('Per Invoice'!W$2:W$1201,$Z72)="","",INDEX('Per Invoice'!W$2:W$1201,$Z72)))</f>
        <v/>
      </c>
      <c r="X72" s="8">
        <f>IF($Z72="","",IF(INDEX('Per Invoice'!X$2:X$1201,$Z72)="","",INDEX('Per Invoice'!X$2:X$1201,$Z72)))</f>
        <v/>
      </c>
      <c r="Y72" s="8">
        <f>IF($Z72="","",IF(INDEX('Per Invoice'!Y$2:Y$1201,$Z72)="","",INDEX('Per Invoice'!Y$2:Y$1201,$Z72)))</f>
        <v/>
      </c>
      <c r="Z72" s="16">
        <f>IFERROR(MATCH(Settings!$C$26&amp;"|"&amp;ROWS($Z$2:$Z72),'Per Invoice'!$AB$2:$AB$1201,0),"")</f>
        <v/>
      </c>
    </row>
    <row r="73">
      <c r="A73">
        <f>IF($Z73="","",IF(INDEX('Per Invoice'!A$2:A$1201,$Z73)="","",INDEX('Per Invoice'!A$2:A$1201,$Z73)))</f>
        <v/>
      </c>
      <c r="B73">
        <f>IF($Z73="","",IF(INDEX('Per Invoice'!B$2:B$1201,$Z73)="","",INDEX('Per Invoice'!B$2:B$1201,$Z73)))</f>
        <v/>
      </c>
      <c r="C73">
        <f>IF($Z73="","",IF(INDEX('Per Invoice'!C$2:C$1201,$Z73)="","",INDEX('Per Invoice'!C$2:C$1201,$Z73)))</f>
        <v/>
      </c>
      <c r="D73">
        <f>IF($Z73="","",IF(INDEX('Per Invoice'!D$2:D$1201,$Z73)="","",INDEX('Per Invoice'!D$2:D$1201,$Z73)))</f>
        <v/>
      </c>
      <c r="E73" s="14">
        <f>IF($Z73="","",IF(INDEX('Per Invoice'!E$2:E$1201,$Z73)="","",INDEX('Per Invoice'!E$2:E$1201,$Z73)))</f>
        <v/>
      </c>
      <c r="F73">
        <f>IF($Z73="","",IF(INDEX('Per Invoice'!F$2:F$1201,$Z73)="","",INDEX('Per Invoice'!F$2:F$1201,$Z73)))</f>
        <v/>
      </c>
      <c r="G73">
        <f>IF($Z73="","",IF(INDEX('Per Invoice'!G$2:G$1201,$Z73)="","",INDEX('Per Invoice'!G$2:G$1201,$Z73)))</f>
        <v/>
      </c>
      <c r="H73">
        <f>IF($Z73="","",IF(INDEX('Per Invoice'!H$2:H$1201,$Z73)="","",INDEX('Per Invoice'!H$2:H$1201,$Z73)))</f>
        <v/>
      </c>
      <c r="I73">
        <f>IF($Z73="","",IF(INDEX('Per Invoice'!I$2:I$1201,$Z73)="","",INDEX('Per Invoice'!I$2:I$1201,$Z73)))</f>
        <v/>
      </c>
      <c r="J73">
        <f>IF($Z73="","",IF(INDEX('Per Invoice'!J$2:J$1201,$Z73)="","",INDEX('Per Invoice'!J$2:J$1201,$Z73)))</f>
        <v/>
      </c>
      <c r="K73" s="8">
        <f>IF($Z73="","",IF(INDEX('Per Invoice'!K$2:K$1201,$Z73)="","",INDEX('Per Invoice'!K$2:K$1201,$Z73)))</f>
        <v/>
      </c>
      <c r="L73">
        <f>IF($Z73="","",IF(INDEX('Per Invoice'!L$2:L$1201,$Z73)="","",INDEX('Per Invoice'!L$2:L$1201,$Z73)))</f>
        <v/>
      </c>
      <c r="M73">
        <f>IF($Z73="","",IF(INDEX('Per Invoice'!M$2:M$1201,$Z73)="","",INDEX('Per Invoice'!M$2:M$1201,$Z73)))</f>
        <v/>
      </c>
      <c r="N73">
        <f>IF($Z73="","",IF(INDEX('Per Invoice'!N$2:N$1201,$Z73)="","",INDEX('Per Invoice'!N$2:N$1201,$Z73)))</f>
        <v/>
      </c>
      <c r="O73" s="8">
        <f>IF($Z73="","",IF(INDEX('Per Invoice'!O$2:O$1201,$Z73)="","",INDEX('Per Invoice'!O$2:O$1201,$Z73)))</f>
        <v/>
      </c>
      <c r="P73">
        <f>IF($Z73="","",IF(INDEX('Per Invoice'!P$2:P$1201,$Z73)="","",INDEX('Per Invoice'!P$2:P$1201,$Z73)))</f>
        <v/>
      </c>
      <c r="Q73" s="8">
        <f>IF($Z73="","",IF(INDEX('Per Invoice'!Q$2:Q$1201,$Z73)="","",INDEX('Per Invoice'!Q$2:Q$1201,$Z73)))</f>
        <v/>
      </c>
      <c r="R73" s="8">
        <f>IF($Z73="","",IF(INDEX('Per Invoice'!R$2:R$1201,$Z73)="","",INDEX('Per Invoice'!R$2:R$1201,$Z73)))</f>
        <v/>
      </c>
      <c r="S73">
        <f>IF($Z73="","",IF(INDEX('Per Invoice'!S$2:S$1201,$Z73)="","",INDEX('Per Invoice'!S$2:S$1201,$Z73)))</f>
        <v/>
      </c>
      <c r="T73" s="8">
        <f>IF($Z73="","",IF(INDEX('Per Invoice'!T$2:T$1201,$Z73)="","",INDEX('Per Invoice'!T$2:T$1201,$Z73)))</f>
        <v/>
      </c>
      <c r="U73" s="8">
        <f>IF($Z73="","",IF(INDEX('Per Invoice'!U$2:U$1201,$Z73)="","",INDEX('Per Invoice'!U$2:U$1201,$Z73)))</f>
        <v/>
      </c>
      <c r="V73" s="8">
        <f>IF($Z73="","",IF(INDEX('Per Invoice'!V$2:V$1201,$Z73)="","",INDEX('Per Invoice'!V$2:V$1201,$Z73)))</f>
        <v/>
      </c>
      <c r="W73" s="8">
        <f>IF($Z73="","",IF(INDEX('Per Invoice'!W$2:W$1201,$Z73)="","",INDEX('Per Invoice'!W$2:W$1201,$Z73)))</f>
        <v/>
      </c>
      <c r="X73" s="8">
        <f>IF($Z73="","",IF(INDEX('Per Invoice'!X$2:X$1201,$Z73)="","",INDEX('Per Invoice'!X$2:X$1201,$Z73)))</f>
        <v/>
      </c>
      <c r="Y73" s="8">
        <f>IF($Z73="","",IF(INDEX('Per Invoice'!Y$2:Y$1201,$Z73)="","",INDEX('Per Invoice'!Y$2:Y$1201,$Z73)))</f>
        <v/>
      </c>
      <c r="Z73" s="16">
        <f>IFERROR(MATCH(Settings!$C$26&amp;"|"&amp;ROWS($Z$2:$Z73),'Per Invoice'!$AB$2:$AB$1201,0),"")</f>
        <v/>
      </c>
    </row>
    <row r="74">
      <c r="A74">
        <f>IF($Z74="","",IF(INDEX('Per Invoice'!A$2:A$1201,$Z74)="","",INDEX('Per Invoice'!A$2:A$1201,$Z74)))</f>
        <v/>
      </c>
      <c r="B74">
        <f>IF($Z74="","",IF(INDEX('Per Invoice'!B$2:B$1201,$Z74)="","",INDEX('Per Invoice'!B$2:B$1201,$Z74)))</f>
        <v/>
      </c>
      <c r="C74">
        <f>IF($Z74="","",IF(INDEX('Per Invoice'!C$2:C$1201,$Z74)="","",INDEX('Per Invoice'!C$2:C$1201,$Z74)))</f>
        <v/>
      </c>
      <c r="D74">
        <f>IF($Z74="","",IF(INDEX('Per Invoice'!D$2:D$1201,$Z74)="","",INDEX('Per Invoice'!D$2:D$1201,$Z74)))</f>
        <v/>
      </c>
      <c r="E74" s="14">
        <f>IF($Z74="","",IF(INDEX('Per Invoice'!E$2:E$1201,$Z74)="","",INDEX('Per Invoice'!E$2:E$1201,$Z74)))</f>
        <v/>
      </c>
      <c r="F74">
        <f>IF($Z74="","",IF(INDEX('Per Invoice'!F$2:F$1201,$Z74)="","",INDEX('Per Invoice'!F$2:F$1201,$Z74)))</f>
        <v/>
      </c>
      <c r="G74">
        <f>IF($Z74="","",IF(INDEX('Per Invoice'!G$2:G$1201,$Z74)="","",INDEX('Per Invoice'!G$2:G$1201,$Z74)))</f>
        <v/>
      </c>
      <c r="H74">
        <f>IF($Z74="","",IF(INDEX('Per Invoice'!H$2:H$1201,$Z74)="","",INDEX('Per Invoice'!H$2:H$1201,$Z74)))</f>
        <v/>
      </c>
      <c r="I74">
        <f>IF($Z74="","",IF(INDEX('Per Invoice'!I$2:I$1201,$Z74)="","",INDEX('Per Invoice'!I$2:I$1201,$Z74)))</f>
        <v/>
      </c>
      <c r="J74">
        <f>IF($Z74="","",IF(INDEX('Per Invoice'!J$2:J$1201,$Z74)="","",INDEX('Per Invoice'!J$2:J$1201,$Z74)))</f>
        <v/>
      </c>
      <c r="K74" s="8">
        <f>IF($Z74="","",IF(INDEX('Per Invoice'!K$2:K$1201,$Z74)="","",INDEX('Per Invoice'!K$2:K$1201,$Z74)))</f>
        <v/>
      </c>
      <c r="L74">
        <f>IF($Z74="","",IF(INDEX('Per Invoice'!L$2:L$1201,$Z74)="","",INDEX('Per Invoice'!L$2:L$1201,$Z74)))</f>
        <v/>
      </c>
      <c r="M74">
        <f>IF($Z74="","",IF(INDEX('Per Invoice'!M$2:M$1201,$Z74)="","",INDEX('Per Invoice'!M$2:M$1201,$Z74)))</f>
        <v/>
      </c>
      <c r="N74">
        <f>IF($Z74="","",IF(INDEX('Per Invoice'!N$2:N$1201,$Z74)="","",INDEX('Per Invoice'!N$2:N$1201,$Z74)))</f>
        <v/>
      </c>
      <c r="O74" s="8">
        <f>IF($Z74="","",IF(INDEX('Per Invoice'!O$2:O$1201,$Z74)="","",INDEX('Per Invoice'!O$2:O$1201,$Z74)))</f>
        <v/>
      </c>
      <c r="P74">
        <f>IF($Z74="","",IF(INDEX('Per Invoice'!P$2:P$1201,$Z74)="","",INDEX('Per Invoice'!P$2:P$1201,$Z74)))</f>
        <v/>
      </c>
      <c r="Q74" s="8">
        <f>IF($Z74="","",IF(INDEX('Per Invoice'!Q$2:Q$1201,$Z74)="","",INDEX('Per Invoice'!Q$2:Q$1201,$Z74)))</f>
        <v/>
      </c>
      <c r="R74" s="8">
        <f>IF($Z74="","",IF(INDEX('Per Invoice'!R$2:R$1201,$Z74)="","",INDEX('Per Invoice'!R$2:R$1201,$Z74)))</f>
        <v/>
      </c>
      <c r="S74">
        <f>IF($Z74="","",IF(INDEX('Per Invoice'!S$2:S$1201,$Z74)="","",INDEX('Per Invoice'!S$2:S$1201,$Z74)))</f>
        <v/>
      </c>
      <c r="T74" s="8">
        <f>IF($Z74="","",IF(INDEX('Per Invoice'!T$2:T$1201,$Z74)="","",INDEX('Per Invoice'!T$2:T$1201,$Z74)))</f>
        <v/>
      </c>
      <c r="U74" s="8">
        <f>IF($Z74="","",IF(INDEX('Per Invoice'!U$2:U$1201,$Z74)="","",INDEX('Per Invoice'!U$2:U$1201,$Z74)))</f>
        <v/>
      </c>
      <c r="V74" s="8">
        <f>IF($Z74="","",IF(INDEX('Per Invoice'!V$2:V$1201,$Z74)="","",INDEX('Per Invoice'!V$2:V$1201,$Z74)))</f>
        <v/>
      </c>
      <c r="W74" s="8">
        <f>IF($Z74="","",IF(INDEX('Per Invoice'!W$2:W$1201,$Z74)="","",INDEX('Per Invoice'!W$2:W$1201,$Z74)))</f>
        <v/>
      </c>
      <c r="X74" s="8">
        <f>IF($Z74="","",IF(INDEX('Per Invoice'!X$2:X$1201,$Z74)="","",INDEX('Per Invoice'!X$2:X$1201,$Z74)))</f>
        <v/>
      </c>
      <c r="Y74" s="8">
        <f>IF($Z74="","",IF(INDEX('Per Invoice'!Y$2:Y$1201,$Z74)="","",INDEX('Per Invoice'!Y$2:Y$1201,$Z74)))</f>
        <v/>
      </c>
      <c r="Z74" s="16">
        <f>IFERROR(MATCH(Settings!$C$26&amp;"|"&amp;ROWS($Z$2:$Z74),'Per Invoice'!$AB$2:$AB$1201,0),"")</f>
        <v/>
      </c>
    </row>
    <row r="75">
      <c r="A75">
        <f>IF($Z75="","",IF(INDEX('Per Invoice'!A$2:A$1201,$Z75)="","",INDEX('Per Invoice'!A$2:A$1201,$Z75)))</f>
        <v/>
      </c>
      <c r="B75">
        <f>IF($Z75="","",IF(INDEX('Per Invoice'!B$2:B$1201,$Z75)="","",INDEX('Per Invoice'!B$2:B$1201,$Z75)))</f>
        <v/>
      </c>
      <c r="C75">
        <f>IF($Z75="","",IF(INDEX('Per Invoice'!C$2:C$1201,$Z75)="","",INDEX('Per Invoice'!C$2:C$1201,$Z75)))</f>
        <v/>
      </c>
      <c r="D75">
        <f>IF($Z75="","",IF(INDEX('Per Invoice'!D$2:D$1201,$Z75)="","",INDEX('Per Invoice'!D$2:D$1201,$Z75)))</f>
        <v/>
      </c>
      <c r="E75" s="14">
        <f>IF($Z75="","",IF(INDEX('Per Invoice'!E$2:E$1201,$Z75)="","",INDEX('Per Invoice'!E$2:E$1201,$Z75)))</f>
        <v/>
      </c>
      <c r="F75">
        <f>IF($Z75="","",IF(INDEX('Per Invoice'!F$2:F$1201,$Z75)="","",INDEX('Per Invoice'!F$2:F$1201,$Z75)))</f>
        <v/>
      </c>
      <c r="G75">
        <f>IF($Z75="","",IF(INDEX('Per Invoice'!G$2:G$1201,$Z75)="","",INDEX('Per Invoice'!G$2:G$1201,$Z75)))</f>
        <v/>
      </c>
      <c r="H75">
        <f>IF($Z75="","",IF(INDEX('Per Invoice'!H$2:H$1201,$Z75)="","",INDEX('Per Invoice'!H$2:H$1201,$Z75)))</f>
        <v/>
      </c>
      <c r="I75">
        <f>IF($Z75="","",IF(INDEX('Per Invoice'!I$2:I$1201,$Z75)="","",INDEX('Per Invoice'!I$2:I$1201,$Z75)))</f>
        <v/>
      </c>
      <c r="J75">
        <f>IF($Z75="","",IF(INDEX('Per Invoice'!J$2:J$1201,$Z75)="","",INDEX('Per Invoice'!J$2:J$1201,$Z75)))</f>
        <v/>
      </c>
      <c r="K75" s="8">
        <f>IF($Z75="","",IF(INDEX('Per Invoice'!K$2:K$1201,$Z75)="","",INDEX('Per Invoice'!K$2:K$1201,$Z75)))</f>
        <v/>
      </c>
      <c r="L75">
        <f>IF($Z75="","",IF(INDEX('Per Invoice'!L$2:L$1201,$Z75)="","",INDEX('Per Invoice'!L$2:L$1201,$Z75)))</f>
        <v/>
      </c>
      <c r="M75">
        <f>IF($Z75="","",IF(INDEX('Per Invoice'!M$2:M$1201,$Z75)="","",INDEX('Per Invoice'!M$2:M$1201,$Z75)))</f>
        <v/>
      </c>
      <c r="N75">
        <f>IF($Z75="","",IF(INDEX('Per Invoice'!N$2:N$1201,$Z75)="","",INDEX('Per Invoice'!N$2:N$1201,$Z75)))</f>
        <v/>
      </c>
      <c r="O75" s="8">
        <f>IF($Z75="","",IF(INDEX('Per Invoice'!O$2:O$1201,$Z75)="","",INDEX('Per Invoice'!O$2:O$1201,$Z75)))</f>
        <v/>
      </c>
      <c r="P75">
        <f>IF($Z75="","",IF(INDEX('Per Invoice'!P$2:P$1201,$Z75)="","",INDEX('Per Invoice'!P$2:P$1201,$Z75)))</f>
        <v/>
      </c>
      <c r="Q75" s="8">
        <f>IF($Z75="","",IF(INDEX('Per Invoice'!Q$2:Q$1201,$Z75)="","",INDEX('Per Invoice'!Q$2:Q$1201,$Z75)))</f>
        <v/>
      </c>
      <c r="R75" s="8">
        <f>IF($Z75="","",IF(INDEX('Per Invoice'!R$2:R$1201,$Z75)="","",INDEX('Per Invoice'!R$2:R$1201,$Z75)))</f>
        <v/>
      </c>
      <c r="S75">
        <f>IF($Z75="","",IF(INDEX('Per Invoice'!S$2:S$1201,$Z75)="","",INDEX('Per Invoice'!S$2:S$1201,$Z75)))</f>
        <v/>
      </c>
      <c r="T75" s="8">
        <f>IF($Z75="","",IF(INDEX('Per Invoice'!T$2:T$1201,$Z75)="","",INDEX('Per Invoice'!T$2:T$1201,$Z75)))</f>
        <v/>
      </c>
      <c r="U75" s="8">
        <f>IF($Z75="","",IF(INDEX('Per Invoice'!U$2:U$1201,$Z75)="","",INDEX('Per Invoice'!U$2:U$1201,$Z75)))</f>
        <v/>
      </c>
      <c r="V75" s="8">
        <f>IF($Z75="","",IF(INDEX('Per Invoice'!V$2:V$1201,$Z75)="","",INDEX('Per Invoice'!V$2:V$1201,$Z75)))</f>
        <v/>
      </c>
      <c r="W75" s="8">
        <f>IF($Z75="","",IF(INDEX('Per Invoice'!W$2:W$1201,$Z75)="","",INDEX('Per Invoice'!W$2:W$1201,$Z75)))</f>
        <v/>
      </c>
      <c r="X75" s="8">
        <f>IF($Z75="","",IF(INDEX('Per Invoice'!X$2:X$1201,$Z75)="","",INDEX('Per Invoice'!X$2:X$1201,$Z75)))</f>
        <v/>
      </c>
      <c r="Y75" s="8">
        <f>IF($Z75="","",IF(INDEX('Per Invoice'!Y$2:Y$1201,$Z75)="","",INDEX('Per Invoice'!Y$2:Y$1201,$Z75)))</f>
        <v/>
      </c>
      <c r="Z75" s="16">
        <f>IFERROR(MATCH(Settings!$C$26&amp;"|"&amp;ROWS($Z$2:$Z75),'Per Invoice'!$AB$2:$AB$1201,0),"")</f>
        <v/>
      </c>
    </row>
    <row r="76">
      <c r="A76">
        <f>IF($Z76="","",IF(INDEX('Per Invoice'!A$2:A$1201,$Z76)="","",INDEX('Per Invoice'!A$2:A$1201,$Z76)))</f>
        <v/>
      </c>
      <c r="B76">
        <f>IF($Z76="","",IF(INDEX('Per Invoice'!B$2:B$1201,$Z76)="","",INDEX('Per Invoice'!B$2:B$1201,$Z76)))</f>
        <v/>
      </c>
      <c r="C76">
        <f>IF($Z76="","",IF(INDEX('Per Invoice'!C$2:C$1201,$Z76)="","",INDEX('Per Invoice'!C$2:C$1201,$Z76)))</f>
        <v/>
      </c>
      <c r="D76">
        <f>IF($Z76="","",IF(INDEX('Per Invoice'!D$2:D$1201,$Z76)="","",INDEX('Per Invoice'!D$2:D$1201,$Z76)))</f>
        <v/>
      </c>
      <c r="E76" s="14">
        <f>IF($Z76="","",IF(INDEX('Per Invoice'!E$2:E$1201,$Z76)="","",INDEX('Per Invoice'!E$2:E$1201,$Z76)))</f>
        <v/>
      </c>
      <c r="F76">
        <f>IF($Z76="","",IF(INDEX('Per Invoice'!F$2:F$1201,$Z76)="","",INDEX('Per Invoice'!F$2:F$1201,$Z76)))</f>
        <v/>
      </c>
      <c r="G76">
        <f>IF($Z76="","",IF(INDEX('Per Invoice'!G$2:G$1201,$Z76)="","",INDEX('Per Invoice'!G$2:G$1201,$Z76)))</f>
        <v/>
      </c>
      <c r="H76">
        <f>IF($Z76="","",IF(INDEX('Per Invoice'!H$2:H$1201,$Z76)="","",INDEX('Per Invoice'!H$2:H$1201,$Z76)))</f>
        <v/>
      </c>
      <c r="I76">
        <f>IF($Z76="","",IF(INDEX('Per Invoice'!I$2:I$1201,$Z76)="","",INDEX('Per Invoice'!I$2:I$1201,$Z76)))</f>
        <v/>
      </c>
      <c r="J76">
        <f>IF($Z76="","",IF(INDEX('Per Invoice'!J$2:J$1201,$Z76)="","",INDEX('Per Invoice'!J$2:J$1201,$Z76)))</f>
        <v/>
      </c>
      <c r="K76" s="8">
        <f>IF($Z76="","",IF(INDEX('Per Invoice'!K$2:K$1201,$Z76)="","",INDEX('Per Invoice'!K$2:K$1201,$Z76)))</f>
        <v/>
      </c>
      <c r="L76">
        <f>IF($Z76="","",IF(INDEX('Per Invoice'!L$2:L$1201,$Z76)="","",INDEX('Per Invoice'!L$2:L$1201,$Z76)))</f>
        <v/>
      </c>
      <c r="M76">
        <f>IF($Z76="","",IF(INDEX('Per Invoice'!M$2:M$1201,$Z76)="","",INDEX('Per Invoice'!M$2:M$1201,$Z76)))</f>
        <v/>
      </c>
      <c r="N76">
        <f>IF($Z76="","",IF(INDEX('Per Invoice'!N$2:N$1201,$Z76)="","",INDEX('Per Invoice'!N$2:N$1201,$Z76)))</f>
        <v/>
      </c>
      <c r="O76" s="8">
        <f>IF($Z76="","",IF(INDEX('Per Invoice'!O$2:O$1201,$Z76)="","",INDEX('Per Invoice'!O$2:O$1201,$Z76)))</f>
        <v/>
      </c>
      <c r="P76">
        <f>IF($Z76="","",IF(INDEX('Per Invoice'!P$2:P$1201,$Z76)="","",INDEX('Per Invoice'!P$2:P$1201,$Z76)))</f>
        <v/>
      </c>
      <c r="Q76" s="8">
        <f>IF($Z76="","",IF(INDEX('Per Invoice'!Q$2:Q$1201,$Z76)="","",INDEX('Per Invoice'!Q$2:Q$1201,$Z76)))</f>
        <v/>
      </c>
      <c r="R76" s="8">
        <f>IF($Z76="","",IF(INDEX('Per Invoice'!R$2:R$1201,$Z76)="","",INDEX('Per Invoice'!R$2:R$1201,$Z76)))</f>
        <v/>
      </c>
      <c r="S76">
        <f>IF($Z76="","",IF(INDEX('Per Invoice'!S$2:S$1201,$Z76)="","",INDEX('Per Invoice'!S$2:S$1201,$Z76)))</f>
        <v/>
      </c>
      <c r="T76" s="8">
        <f>IF($Z76="","",IF(INDEX('Per Invoice'!T$2:T$1201,$Z76)="","",INDEX('Per Invoice'!T$2:T$1201,$Z76)))</f>
        <v/>
      </c>
      <c r="U76" s="8">
        <f>IF($Z76="","",IF(INDEX('Per Invoice'!U$2:U$1201,$Z76)="","",INDEX('Per Invoice'!U$2:U$1201,$Z76)))</f>
        <v/>
      </c>
      <c r="V76" s="8">
        <f>IF($Z76="","",IF(INDEX('Per Invoice'!V$2:V$1201,$Z76)="","",INDEX('Per Invoice'!V$2:V$1201,$Z76)))</f>
        <v/>
      </c>
      <c r="W76" s="8">
        <f>IF($Z76="","",IF(INDEX('Per Invoice'!W$2:W$1201,$Z76)="","",INDEX('Per Invoice'!W$2:W$1201,$Z76)))</f>
        <v/>
      </c>
      <c r="X76" s="8">
        <f>IF($Z76="","",IF(INDEX('Per Invoice'!X$2:X$1201,$Z76)="","",INDEX('Per Invoice'!X$2:X$1201,$Z76)))</f>
        <v/>
      </c>
      <c r="Y76" s="8">
        <f>IF($Z76="","",IF(INDEX('Per Invoice'!Y$2:Y$1201,$Z76)="","",INDEX('Per Invoice'!Y$2:Y$1201,$Z76)))</f>
        <v/>
      </c>
      <c r="Z76" s="16">
        <f>IFERROR(MATCH(Settings!$C$26&amp;"|"&amp;ROWS($Z$2:$Z76),'Per Invoice'!$AB$2:$AB$1201,0),"")</f>
        <v/>
      </c>
    </row>
    <row r="77">
      <c r="A77">
        <f>IF($Z77="","",IF(INDEX('Per Invoice'!A$2:A$1201,$Z77)="","",INDEX('Per Invoice'!A$2:A$1201,$Z77)))</f>
        <v/>
      </c>
      <c r="B77">
        <f>IF($Z77="","",IF(INDEX('Per Invoice'!B$2:B$1201,$Z77)="","",INDEX('Per Invoice'!B$2:B$1201,$Z77)))</f>
        <v/>
      </c>
      <c r="C77">
        <f>IF($Z77="","",IF(INDEX('Per Invoice'!C$2:C$1201,$Z77)="","",INDEX('Per Invoice'!C$2:C$1201,$Z77)))</f>
        <v/>
      </c>
      <c r="D77">
        <f>IF($Z77="","",IF(INDEX('Per Invoice'!D$2:D$1201,$Z77)="","",INDEX('Per Invoice'!D$2:D$1201,$Z77)))</f>
        <v/>
      </c>
      <c r="E77" s="14">
        <f>IF($Z77="","",IF(INDEX('Per Invoice'!E$2:E$1201,$Z77)="","",INDEX('Per Invoice'!E$2:E$1201,$Z77)))</f>
        <v/>
      </c>
      <c r="F77">
        <f>IF($Z77="","",IF(INDEX('Per Invoice'!F$2:F$1201,$Z77)="","",INDEX('Per Invoice'!F$2:F$1201,$Z77)))</f>
        <v/>
      </c>
      <c r="G77">
        <f>IF($Z77="","",IF(INDEX('Per Invoice'!G$2:G$1201,$Z77)="","",INDEX('Per Invoice'!G$2:G$1201,$Z77)))</f>
        <v/>
      </c>
      <c r="H77">
        <f>IF($Z77="","",IF(INDEX('Per Invoice'!H$2:H$1201,$Z77)="","",INDEX('Per Invoice'!H$2:H$1201,$Z77)))</f>
        <v/>
      </c>
      <c r="I77">
        <f>IF($Z77="","",IF(INDEX('Per Invoice'!I$2:I$1201,$Z77)="","",INDEX('Per Invoice'!I$2:I$1201,$Z77)))</f>
        <v/>
      </c>
      <c r="J77">
        <f>IF($Z77="","",IF(INDEX('Per Invoice'!J$2:J$1201,$Z77)="","",INDEX('Per Invoice'!J$2:J$1201,$Z77)))</f>
        <v/>
      </c>
      <c r="K77" s="8">
        <f>IF($Z77="","",IF(INDEX('Per Invoice'!K$2:K$1201,$Z77)="","",INDEX('Per Invoice'!K$2:K$1201,$Z77)))</f>
        <v/>
      </c>
      <c r="L77">
        <f>IF($Z77="","",IF(INDEX('Per Invoice'!L$2:L$1201,$Z77)="","",INDEX('Per Invoice'!L$2:L$1201,$Z77)))</f>
        <v/>
      </c>
      <c r="M77">
        <f>IF($Z77="","",IF(INDEX('Per Invoice'!M$2:M$1201,$Z77)="","",INDEX('Per Invoice'!M$2:M$1201,$Z77)))</f>
        <v/>
      </c>
      <c r="N77">
        <f>IF($Z77="","",IF(INDEX('Per Invoice'!N$2:N$1201,$Z77)="","",INDEX('Per Invoice'!N$2:N$1201,$Z77)))</f>
        <v/>
      </c>
      <c r="O77" s="8">
        <f>IF($Z77="","",IF(INDEX('Per Invoice'!O$2:O$1201,$Z77)="","",INDEX('Per Invoice'!O$2:O$1201,$Z77)))</f>
        <v/>
      </c>
      <c r="P77">
        <f>IF($Z77="","",IF(INDEX('Per Invoice'!P$2:P$1201,$Z77)="","",INDEX('Per Invoice'!P$2:P$1201,$Z77)))</f>
        <v/>
      </c>
      <c r="Q77" s="8">
        <f>IF($Z77="","",IF(INDEX('Per Invoice'!Q$2:Q$1201,$Z77)="","",INDEX('Per Invoice'!Q$2:Q$1201,$Z77)))</f>
        <v/>
      </c>
      <c r="R77" s="8">
        <f>IF($Z77="","",IF(INDEX('Per Invoice'!R$2:R$1201,$Z77)="","",INDEX('Per Invoice'!R$2:R$1201,$Z77)))</f>
        <v/>
      </c>
      <c r="S77">
        <f>IF($Z77="","",IF(INDEX('Per Invoice'!S$2:S$1201,$Z77)="","",INDEX('Per Invoice'!S$2:S$1201,$Z77)))</f>
        <v/>
      </c>
      <c r="T77" s="8">
        <f>IF($Z77="","",IF(INDEX('Per Invoice'!T$2:T$1201,$Z77)="","",INDEX('Per Invoice'!T$2:T$1201,$Z77)))</f>
        <v/>
      </c>
      <c r="U77" s="8">
        <f>IF($Z77="","",IF(INDEX('Per Invoice'!U$2:U$1201,$Z77)="","",INDEX('Per Invoice'!U$2:U$1201,$Z77)))</f>
        <v/>
      </c>
      <c r="V77" s="8">
        <f>IF($Z77="","",IF(INDEX('Per Invoice'!V$2:V$1201,$Z77)="","",INDEX('Per Invoice'!V$2:V$1201,$Z77)))</f>
        <v/>
      </c>
      <c r="W77" s="8">
        <f>IF($Z77="","",IF(INDEX('Per Invoice'!W$2:W$1201,$Z77)="","",INDEX('Per Invoice'!W$2:W$1201,$Z77)))</f>
        <v/>
      </c>
      <c r="X77" s="8">
        <f>IF($Z77="","",IF(INDEX('Per Invoice'!X$2:X$1201,$Z77)="","",INDEX('Per Invoice'!X$2:X$1201,$Z77)))</f>
        <v/>
      </c>
      <c r="Y77" s="8">
        <f>IF($Z77="","",IF(INDEX('Per Invoice'!Y$2:Y$1201,$Z77)="","",INDEX('Per Invoice'!Y$2:Y$1201,$Z77)))</f>
        <v/>
      </c>
      <c r="Z77" s="16">
        <f>IFERROR(MATCH(Settings!$C$26&amp;"|"&amp;ROWS($Z$2:$Z77),'Per Invoice'!$AB$2:$AB$1201,0),"")</f>
        <v/>
      </c>
    </row>
    <row r="78">
      <c r="A78">
        <f>IF($Z78="","",IF(INDEX('Per Invoice'!A$2:A$1201,$Z78)="","",INDEX('Per Invoice'!A$2:A$1201,$Z78)))</f>
        <v/>
      </c>
      <c r="B78">
        <f>IF($Z78="","",IF(INDEX('Per Invoice'!B$2:B$1201,$Z78)="","",INDEX('Per Invoice'!B$2:B$1201,$Z78)))</f>
        <v/>
      </c>
      <c r="C78">
        <f>IF($Z78="","",IF(INDEX('Per Invoice'!C$2:C$1201,$Z78)="","",INDEX('Per Invoice'!C$2:C$1201,$Z78)))</f>
        <v/>
      </c>
      <c r="D78">
        <f>IF($Z78="","",IF(INDEX('Per Invoice'!D$2:D$1201,$Z78)="","",INDEX('Per Invoice'!D$2:D$1201,$Z78)))</f>
        <v/>
      </c>
      <c r="E78" s="14">
        <f>IF($Z78="","",IF(INDEX('Per Invoice'!E$2:E$1201,$Z78)="","",INDEX('Per Invoice'!E$2:E$1201,$Z78)))</f>
        <v/>
      </c>
      <c r="F78">
        <f>IF($Z78="","",IF(INDEX('Per Invoice'!F$2:F$1201,$Z78)="","",INDEX('Per Invoice'!F$2:F$1201,$Z78)))</f>
        <v/>
      </c>
      <c r="G78">
        <f>IF($Z78="","",IF(INDEX('Per Invoice'!G$2:G$1201,$Z78)="","",INDEX('Per Invoice'!G$2:G$1201,$Z78)))</f>
        <v/>
      </c>
      <c r="H78">
        <f>IF($Z78="","",IF(INDEX('Per Invoice'!H$2:H$1201,$Z78)="","",INDEX('Per Invoice'!H$2:H$1201,$Z78)))</f>
        <v/>
      </c>
      <c r="I78">
        <f>IF($Z78="","",IF(INDEX('Per Invoice'!I$2:I$1201,$Z78)="","",INDEX('Per Invoice'!I$2:I$1201,$Z78)))</f>
        <v/>
      </c>
      <c r="J78">
        <f>IF($Z78="","",IF(INDEX('Per Invoice'!J$2:J$1201,$Z78)="","",INDEX('Per Invoice'!J$2:J$1201,$Z78)))</f>
        <v/>
      </c>
      <c r="K78" s="8">
        <f>IF($Z78="","",IF(INDEX('Per Invoice'!K$2:K$1201,$Z78)="","",INDEX('Per Invoice'!K$2:K$1201,$Z78)))</f>
        <v/>
      </c>
      <c r="L78">
        <f>IF($Z78="","",IF(INDEX('Per Invoice'!L$2:L$1201,$Z78)="","",INDEX('Per Invoice'!L$2:L$1201,$Z78)))</f>
        <v/>
      </c>
      <c r="M78">
        <f>IF($Z78="","",IF(INDEX('Per Invoice'!M$2:M$1201,$Z78)="","",INDEX('Per Invoice'!M$2:M$1201,$Z78)))</f>
        <v/>
      </c>
      <c r="N78">
        <f>IF($Z78="","",IF(INDEX('Per Invoice'!N$2:N$1201,$Z78)="","",INDEX('Per Invoice'!N$2:N$1201,$Z78)))</f>
        <v/>
      </c>
      <c r="O78" s="8">
        <f>IF($Z78="","",IF(INDEX('Per Invoice'!O$2:O$1201,$Z78)="","",INDEX('Per Invoice'!O$2:O$1201,$Z78)))</f>
        <v/>
      </c>
      <c r="P78">
        <f>IF($Z78="","",IF(INDEX('Per Invoice'!P$2:P$1201,$Z78)="","",INDEX('Per Invoice'!P$2:P$1201,$Z78)))</f>
        <v/>
      </c>
      <c r="Q78" s="8">
        <f>IF($Z78="","",IF(INDEX('Per Invoice'!Q$2:Q$1201,$Z78)="","",INDEX('Per Invoice'!Q$2:Q$1201,$Z78)))</f>
        <v/>
      </c>
      <c r="R78" s="8">
        <f>IF($Z78="","",IF(INDEX('Per Invoice'!R$2:R$1201,$Z78)="","",INDEX('Per Invoice'!R$2:R$1201,$Z78)))</f>
        <v/>
      </c>
      <c r="S78">
        <f>IF($Z78="","",IF(INDEX('Per Invoice'!S$2:S$1201,$Z78)="","",INDEX('Per Invoice'!S$2:S$1201,$Z78)))</f>
        <v/>
      </c>
      <c r="T78" s="8">
        <f>IF($Z78="","",IF(INDEX('Per Invoice'!T$2:T$1201,$Z78)="","",INDEX('Per Invoice'!T$2:T$1201,$Z78)))</f>
        <v/>
      </c>
      <c r="U78" s="8">
        <f>IF($Z78="","",IF(INDEX('Per Invoice'!U$2:U$1201,$Z78)="","",INDEX('Per Invoice'!U$2:U$1201,$Z78)))</f>
        <v/>
      </c>
      <c r="V78" s="8">
        <f>IF($Z78="","",IF(INDEX('Per Invoice'!V$2:V$1201,$Z78)="","",INDEX('Per Invoice'!V$2:V$1201,$Z78)))</f>
        <v/>
      </c>
      <c r="W78" s="8">
        <f>IF($Z78="","",IF(INDEX('Per Invoice'!W$2:W$1201,$Z78)="","",INDEX('Per Invoice'!W$2:W$1201,$Z78)))</f>
        <v/>
      </c>
      <c r="X78" s="8">
        <f>IF($Z78="","",IF(INDEX('Per Invoice'!X$2:X$1201,$Z78)="","",INDEX('Per Invoice'!X$2:X$1201,$Z78)))</f>
        <v/>
      </c>
      <c r="Y78" s="8">
        <f>IF($Z78="","",IF(INDEX('Per Invoice'!Y$2:Y$1201,$Z78)="","",INDEX('Per Invoice'!Y$2:Y$1201,$Z78)))</f>
        <v/>
      </c>
      <c r="Z78" s="16">
        <f>IFERROR(MATCH(Settings!$C$26&amp;"|"&amp;ROWS($Z$2:$Z78),'Per Invoice'!$AB$2:$AB$1201,0),"")</f>
        <v/>
      </c>
    </row>
    <row r="79">
      <c r="A79">
        <f>IF($Z79="","",IF(INDEX('Per Invoice'!A$2:A$1201,$Z79)="","",INDEX('Per Invoice'!A$2:A$1201,$Z79)))</f>
        <v/>
      </c>
      <c r="B79">
        <f>IF($Z79="","",IF(INDEX('Per Invoice'!B$2:B$1201,$Z79)="","",INDEX('Per Invoice'!B$2:B$1201,$Z79)))</f>
        <v/>
      </c>
      <c r="C79">
        <f>IF($Z79="","",IF(INDEX('Per Invoice'!C$2:C$1201,$Z79)="","",INDEX('Per Invoice'!C$2:C$1201,$Z79)))</f>
        <v/>
      </c>
      <c r="D79">
        <f>IF($Z79="","",IF(INDEX('Per Invoice'!D$2:D$1201,$Z79)="","",INDEX('Per Invoice'!D$2:D$1201,$Z79)))</f>
        <v/>
      </c>
      <c r="E79" s="14">
        <f>IF($Z79="","",IF(INDEX('Per Invoice'!E$2:E$1201,$Z79)="","",INDEX('Per Invoice'!E$2:E$1201,$Z79)))</f>
        <v/>
      </c>
      <c r="F79">
        <f>IF($Z79="","",IF(INDEX('Per Invoice'!F$2:F$1201,$Z79)="","",INDEX('Per Invoice'!F$2:F$1201,$Z79)))</f>
        <v/>
      </c>
      <c r="G79">
        <f>IF($Z79="","",IF(INDEX('Per Invoice'!G$2:G$1201,$Z79)="","",INDEX('Per Invoice'!G$2:G$1201,$Z79)))</f>
        <v/>
      </c>
      <c r="H79">
        <f>IF($Z79="","",IF(INDEX('Per Invoice'!H$2:H$1201,$Z79)="","",INDEX('Per Invoice'!H$2:H$1201,$Z79)))</f>
        <v/>
      </c>
      <c r="I79">
        <f>IF($Z79="","",IF(INDEX('Per Invoice'!I$2:I$1201,$Z79)="","",INDEX('Per Invoice'!I$2:I$1201,$Z79)))</f>
        <v/>
      </c>
      <c r="J79">
        <f>IF($Z79="","",IF(INDEX('Per Invoice'!J$2:J$1201,$Z79)="","",INDEX('Per Invoice'!J$2:J$1201,$Z79)))</f>
        <v/>
      </c>
      <c r="K79" s="8">
        <f>IF($Z79="","",IF(INDEX('Per Invoice'!K$2:K$1201,$Z79)="","",INDEX('Per Invoice'!K$2:K$1201,$Z79)))</f>
        <v/>
      </c>
      <c r="L79">
        <f>IF($Z79="","",IF(INDEX('Per Invoice'!L$2:L$1201,$Z79)="","",INDEX('Per Invoice'!L$2:L$1201,$Z79)))</f>
        <v/>
      </c>
      <c r="M79">
        <f>IF($Z79="","",IF(INDEX('Per Invoice'!M$2:M$1201,$Z79)="","",INDEX('Per Invoice'!M$2:M$1201,$Z79)))</f>
        <v/>
      </c>
      <c r="N79">
        <f>IF($Z79="","",IF(INDEX('Per Invoice'!N$2:N$1201,$Z79)="","",INDEX('Per Invoice'!N$2:N$1201,$Z79)))</f>
        <v/>
      </c>
      <c r="O79" s="8">
        <f>IF($Z79="","",IF(INDEX('Per Invoice'!O$2:O$1201,$Z79)="","",INDEX('Per Invoice'!O$2:O$1201,$Z79)))</f>
        <v/>
      </c>
      <c r="P79">
        <f>IF($Z79="","",IF(INDEX('Per Invoice'!P$2:P$1201,$Z79)="","",INDEX('Per Invoice'!P$2:P$1201,$Z79)))</f>
        <v/>
      </c>
      <c r="Q79" s="8">
        <f>IF($Z79="","",IF(INDEX('Per Invoice'!Q$2:Q$1201,$Z79)="","",INDEX('Per Invoice'!Q$2:Q$1201,$Z79)))</f>
        <v/>
      </c>
      <c r="R79" s="8">
        <f>IF($Z79="","",IF(INDEX('Per Invoice'!R$2:R$1201,$Z79)="","",INDEX('Per Invoice'!R$2:R$1201,$Z79)))</f>
        <v/>
      </c>
      <c r="S79">
        <f>IF($Z79="","",IF(INDEX('Per Invoice'!S$2:S$1201,$Z79)="","",INDEX('Per Invoice'!S$2:S$1201,$Z79)))</f>
        <v/>
      </c>
      <c r="T79" s="8">
        <f>IF($Z79="","",IF(INDEX('Per Invoice'!T$2:T$1201,$Z79)="","",INDEX('Per Invoice'!T$2:T$1201,$Z79)))</f>
        <v/>
      </c>
      <c r="U79" s="8">
        <f>IF($Z79="","",IF(INDEX('Per Invoice'!U$2:U$1201,$Z79)="","",INDEX('Per Invoice'!U$2:U$1201,$Z79)))</f>
        <v/>
      </c>
      <c r="V79" s="8">
        <f>IF($Z79="","",IF(INDEX('Per Invoice'!V$2:V$1201,$Z79)="","",INDEX('Per Invoice'!V$2:V$1201,$Z79)))</f>
        <v/>
      </c>
      <c r="W79" s="8">
        <f>IF($Z79="","",IF(INDEX('Per Invoice'!W$2:W$1201,$Z79)="","",INDEX('Per Invoice'!W$2:W$1201,$Z79)))</f>
        <v/>
      </c>
      <c r="X79" s="8">
        <f>IF($Z79="","",IF(INDEX('Per Invoice'!X$2:X$1201,$Z79)="","",INDEX('Per Invoice'!X$2:X$1201,$Z79)))</f>
        <v/>
      </c>
      <c r="Y79" s="8">
        <f>IF($Z79="","",IF(INDEX('Per Invoice'!Y$2:Y$1201,$Z79)="","",INDEX('Per Invoice'!Y$2:Y$1201,$Z79)))</f>
        <v/>
      </c>
      <c r="Z79" s="16">
        <f>IFERROR(MATCH(Settings!$C$26&amp;"|"&amp;ROWS($Z$2:$Z79),'Per Invoice'!$AB$2:$AB$1201,0),"")</f>
        <v/>
      </c>
    </row>
    <row r="80">
      <c r="A80">
        <f>IF($Z80="","",IF(INDEX('Per Invoice'!A$2:A$1201,$Z80)="","",INDEX('Per Invoice'!A$2:A$1201,$Z80)))</f>
        <v/>
      </c>
      <c r="B80">
        <f>IF($Z80="","",IF(INDEX('Per Invoice'!B$2:B$1201,$Z80)="","",INDEX('Per Invoice'!B$2:B$1201,$Z80)))</f>
        <v/>
      </c>
      <c r="C80">
        <f>IF($Z80="","",IF(INDEX('Per Invoice'!C$2:C$1201,$Z80)="","",INDEX('Per Invoice'!C$2:C$1201,$Z80)))</f>
        <v/>
      </c>
      <c r="D80">
        <f>IF($Z80="","",IF(INDEX('Per Invoice'!D$2:D$1201,$Z80)="","",INDEX('Per Invoice'!D$2:D$1201,$Z80)))</f>
        <v/>
      </c>
      <c r="E80" s="14">
        <f>IF($Z80="","",IF(INDEX('Per Invoice'!E$2:E$1201,$Z80)="","",INDEX('Per Invoice'!E$2:E$1201,$Z80)))</f>
        <v/>
      </c>
      <c r="F80">
        <f>IF($Z80="","",IF(INDEX('Per Invoice'!F$2:F$1201,$Z80)="","",INDEX('Per Invoice'!F$2:F$1201,$Z80)))</f>
        <v/>
      </c>
      <c r="G80">
        <f>IF($Z80="","",IF(INDEX('Per Invoice'!G$2:G$1201,$Z80)="","",INDEX('Per Invoice'!G$2:G$1201,$Z80)))</f>
        <v/>
      </c>
      <c r="H80">
        <f>IF($Z80="","",IF(INDEX('Per Invoice'!H$2:H$1201,$Z80)="","",INDEX('Per Invoice'!H$2:H$1201,$Z80)))</f>
        <v/>
      </c>
      <c r="I80">
        <f>IF($Z80="","",IF(INDEX('Per Invoice'!I$2:I$1201,$Z80)="","",INDEX('Per Invoice'!I$2:I$1201,$Z80)))</f>
        <v/>
      </c>
      <c r="J80">
        <f>IF($Z80="","",IF(INDEX('Per Invoice'!J$2:J$1201,$Z80)="","",INDEX('Per Invoice'!J$2:J$1201,$Z80)))</f>
        <v/>
      </c>
      <c r="K80" s="8">
        <f>IF($Z80="","",IF(INDEX('Per Invoice'!K$2:K$1201,$Z80)="","",INDEX('Per Invoice'!K$2:K$1201,$Z80)))</f>
        <v/>
      </c>
      <c r="L80">
        <f>IF($Z80="","",IF(INDEX('Per Invoice'!L$2:L$1201,$Z80)="","",INDEX('Per Invoice'!L$2:L$1201,$Z80)))</f>
        <v/>
      </c>
      <c r="M80">
        <f>IF($Z80="","",IF(INDEX('Per Invoice'!M$2:M$1201,$Z80)="","",INDEX('Per Invoice'!M$2:M$1201,$Z80)))</f>
        <v/>
      </c>
      <c r="N80">
        <f>IF($Z80="","",IF(INDEX('Per Invoice'!N$2:N$1201,$Z80)="","",INDEX('Per Invoice'!N$2:N$1201,$Z80)))</f>
        <v/>
      </c>
      <c r="O80" s="8">
        <f>IF($Z80="","",IF(INDEX('Per Invoice'!O$2:O$1201,$Z80)="","",INDEX('Per Invoice'!O$2:O$1201,$Z80)))</f>
        <v/>
      </c>
      <c r="P80">
        <f>IF($Z80="","",IF(INDEX('Per Invoice'!P$2:P$1201,$Z80)="","",INDEX('Per Invoice'!P$2:P$1201,$Z80)))</f>
        <v/>
      </c>
      <c r="Q80" s="8">
        <f>IF($Z80="","",IF(INDEX('Per Invoice'!Q$2:Q$1201,$Z80)="","",INDEX('Per Invoice'!Q$2:Q$1201,$Z80)))</f>
        <v/>
      </c>
      <c r="R80" s="8">
        <f>IF($Z80="","",IF(INDEX('Per Invoice'!R$2:R$1201,$Z80)="","",INDEX('Per Invoice'!R$2:R$1201,$Z80)))</f>
        <v/>
      </c>
      <c r="S80">
        <f>IF($Z80="","",IF(INDEX('Per Invoice'!S$2:S$1201,$Z80)="","",INDEX('Per Invoice'!S$2:S$1201,$Z80)))</f>
        <v/>
      </c>
      <c r="T80" s="8">
        <f>IF($Z80="","",IF(INDEX('Per Invoice'!T$2:T$1201,$Z80)="","",INDEX('Per Invoice'!T$2:T$1201,$Z80)))</f>
        <v/>
      </c>
      <c r="U80" s="8">
        <f>IF($Z80="","",IF(INDEX('Per Invoice'!U$2:U$1201,$Z80)="","",INDEX('Per Invoice'!U$2:U$1201,$Z80)))</f>
        <v/>
      </c>
      <c r="V80" s="8">
        <f>IF($Z80="","",IF(INDEX('Per Invoice'!V$2:V$1201,$Z80)="","",INDEX('Per Invoice'!V$2:V$1201,$Z80)))</f>
        <v/>
      </c>
      <c r="W80" s="8">
        <f>IF($Z80="","",IF(INDEX('Per Invoice'!W$2:W$1201,$Z80)="","",INDEX('Per Invoice'!W$2:W$1201,$Z80)))</f>
        <v/>
      </c>
      <c r="X80" s="8">
        <f>IF($Z80="","",IF(INDEX('Per Invoice'!X$2:X$1201,$Z80)="","",INDEX('Per Invoice'!X$2:X$1201,$Z80)))</f>
        <v/>
      </c>
      <c r="Y80" s="8">
        <f>IF($Z80="","",IF(INDEX('Per Invoice'!Y$2:Y$1201,$Z80)="","",INDEX('Per Invoice'!Y$2:Y$1201,$Z80)))</f>
        <v/>
      </c>
      <c r="Z80" s="16">
        <f>IFERROR(MATCH(Settings!$C$26&amp;"|"&amp;ROWS($Z$2:$Z80),'Per Invoice'!$AB$2:$AB$1201,0),"")</f>
        <v/>
      </c>
    </row>
    <row r="81">
      <c r="A81">
        <f>IF($Z81="","",IF(INDEX('Per Invoice'!A$2:A$1201,$Z81)="","",INDEX('Per Invoice'!A$2:A$1201,$Z81)))</f>
        <v/>
      </c>
      <c r="B81">
        <f>IF($Z81="","",IF(INDEX('Per Invoice'!B$2:B$1201,$Z81)="","",INDEX('Per Invoice'!B$2:B$1201,$Z81)))</f>
        <v/>
      </c>
      <c r="C81">
        <f>IF($Z81="","",IF(INDEX('Per Invoice'!C$2:C$1201,$Z81)="","",INDEX('Per Invoice'!C$2:C$1201,$Z81)))</f>
        <v/>
      </c>
      <c r="D81">
        <f>IF($Z81="","",IF(INDEX('Per Invoice'!D$2:D$1201,$Z81)="","",INDEX('Per Invoice'!D$2:D$1201,$Z81)))</f>
        <v/>
      </c>
      <c r="E81" s="14">
        <f>IF($Z81="","",IF(INDEX('Per Invoice'!E$2:E$1201,$Z81)="","",INDEX('Per Invoice'!E$2:E$1201,$Z81)))</f>
        <v/>
      </c>
      <c r="F81">
        <f>IF($Z81="","",IF(INDEX('Per Invoice'!F$2:F$1201,$Z81)="","",INDEX('Per Invoice'!F$2:F$1201,$Z81)))</f>
        <v/>
      </c>
      <c r="G81">
        <f>IF($Z81="","",IF(INDEX('Per Invoice'!G$2:G$1201,$Z81)="","",INDEX('Per Invoice'!G$2:G$1201,$Z81)))</f>
        <v/>
      </c>
      <c r="H81">
        <f>IF($Z81="","",IF(INDEX('Per Invoice'!H$2:H$1201,$Z81)="","",INDEX('Per Invoice'!H$2:H$1201,$Z81)))</f>
        <v/>
      </c>
      <c r="I81">
        <f>IF($Z81="","",IF(INDEX('Per Invoice'!I$2:I$1201,$Z81)="","",INDEX('Per Invoice'!I$2:I$1201,$Z81)))</f>
        <v/>
      </c>
      <c r="J81">
        <f>IF($Z81="","",IF(INDEX('Per Invoice'!J$2:J$1201,$Z81)="","",INDEX('Per Invoice'!J$2:J$1201,$Z81)))</f>
        <v/>
      </c>
      <c r="K81" s="8">
        <f>IF($Z81="","",IF(INDEX('Per Invoice'!K$2:K$1201,$Z81)="","",INDEX('Per Invoice'!K$2:K$1201,$Z81)))</f>
        <v/>
      </c>
      <c r="L81">
        <f>IF($Z81="","",IF(INDEX('Per Invoice'!L$2:L$1201,$Z81)="","",INDEX('Per Invoice'!L$2:L$1201,$Z81)))</f>
        <v/>
      </c>
      <c r="M81">
        <f>IF($Z81="","",IF(INDEX('Per Invoice'!M$2:M$1201,$Z81)="","",INDEX('Per Invoice'!M$2:M$1201,$Z81)))</f>
        <v/>
      </c>
      <c r="N81">
        <f>IF($Z81="","",IF(INDEX('Per Invoice'!N$2:N$1201,$Z81)="","",INDEX('Per Invoice'!N$2:N$1201,$Z81)))</f>
        <v/>
      </c>
      <c r="O81" s="8">
        <f>IF($Z81="","",IF(INDEX('Per Invoice'!O$2:O$1201,$Z81)="","",INDEX('Per Invoice'!O$2:O$1201,$Z81)))</f>
        <v/>
      </c>
      <c r="P81">
        <f>IF($Z81="","",IF(INDEX('Per Invoice'!P$2:P$1201,$Z81)="","",INDEX('Per Invoice'!P$2:P$1201,$Z81)))</f>
        <v/>
      </c>
      <c r="Q81" s="8">
        <f>IF($Z81="","",IF(INDEX('Per Invoice'!Q$2:Q$1201,$Z81)="","",INDEX('Per Invoice'!Q$2:Q$1201,$Z81)))</f>
        <v/>
      </c>
      <c r="R81" s="8">
        <f>IF($Z81="","",IF(INDEX('Per Invoice'!R$2:R$1201,$Z81)="","",INDEX('Per Invoice'!R$2:R$1201,$Z81)))</f>
        <v/>
      </c>
      <c r="S81">
        <f>IF($Z81="","",IF(INDEX('Per Invoice'!S$2:S$1201,$Z81)="","",INDEX('Per Invoice'!S$2:S$1201,$Z81)))</f>
        <v/>
      </c>
      <c r="T81" s="8">
        <f>IF($Z81="","",IF(INDEX('Per Invoice'!T$2:T$1201,$Z81)="","",INDEX('Per Invoice'!T$2:T$1201,$Z81)))</f>
        <v/>
      </c>
      <c r="U81" s="8">
        <f>IF($Z81="","",IF(INDEX('Per Invoice'!U$2:U$1201,$Z81)="","",INDEX('Per Invoice'!U$2:U$1201,$Z81)))</f>
        <v/>
      </c>
      <c r="V81" s="8">
        <f>IF($Z81="","",IF(INDEX('Per Invoice'!V$2:V$1201,$Z81)="","",INDEX('Per Invoice'!V$2:V$1201,$Z81)))</f>
        <v/>
      </c>
      <c r="W81" s="8">
        <f>IF($Z81="","",IF(INDEX('Per Invoice'!W$2:W$1201,$Z81)="","",INDEX('Per Invoice'!W$2:W$1201,$Z81)))</f>
        <v/>
      </c>
      <c r="X81" s="8">
        <f>IF($Z81="","",IF(INDEX('Per Invoice'!X$2:X$1201,$Z81)="","",INDEX('Per Invoice'!X$2:X$1201,$Z81)))</f>
        <v/>
      </c>
      <c r="Y81" s="8">
        <f>IF($Z81="","",IF(INDEX('Per Invoice'!Y$2:Y$1201,$Z81)="","",INDEX('Per Invoice'!Y$2:Y$1201,$Z81)))</f>
        <v/>
      </c>
      <c r="Z81" s="16">
        <f>IFERROR(MATCH(Settings!$C$26&amp;"|"&amp;ROWS($Z$2:$Z81),'Per Invoice'!$AB$2:$AB$1201,0),"")</f>
        <v/>
      </c>
    </row>
    <row r="82">
      <c r="A82">
        <f>IF($Z82="","",IF(INDEX('Per Invoice'!A$2:A$1201,$Z82)="","",INDEX('Per Invoice'!A$2:A$1201,$Z82)))</f>
        <v/>
      </c>
      <c r="B82">
        <f>IF($Z82="","",IF(INDEX('Per Invoice'!B$2:B$1201,$Z82)="","",INDEX('Per Invoice'!B$2:B$1201,$Z82)))</f>
        <v/>
      </c>
      <c r="C82">
        <f>IF($Z82="","",IF(INDEX('Per Invoice'!C$2:C$1201,$Z82)="","",INDEX('Per Invoice'!C$2:C$1201,$Z82)))</f>
        <v/>
      </c>
      <c r="D82">
        <f>IF($Z82="","",IF(INDEX('Per Invoice'!D$2:D$1201,$Z82)="","",INDEX('Per Invoice'!D$2:D$1201,$Z82)))</f>
        <v/>
      </c>
      <c r="E82" s="14">
        <f>IF($Z82="","",IF(INDEX('Per Invoice'!E$2:E$1201,$Z82)="","",INDEX('Per Invoice'!E$2:E$1201,$Z82)))</f>
        <v/>
      </c>
      <c r="F82">
        <f>IF($Z82="","",IF(INDEX('Per Invoice'!F$2:F$1201,$Z82)="","",INDEX('Per Invoice'!F$2:F$1201,$Z82)))</f>
        <v/>
      </c>
      <c r="G82">
        <f>IF($Z82="","",IF(INDEX('Per Invoice'!G$2:G$1201,$Z82)="","",INDEX('Per Invoice'!G$2:G$1201,$Z82)))</f>
        <v/>
      </c>
      <c r="H82">
        <f>IF($Z82="","",IF(INDEX('Per Invoice'!H$2:H$1201,$Z82)="","",INDEX('Per Invoice'!H$2:H$1201,$Z82)))</f>
        <v/>
      </c>
      <c r="I82">
        <f>IF($Z82="","",IF(INDEX('Per Invoice'!I$2:I$1201,$Z82)="","",INDEX('Per Invoice'!I$2:I$1201,$Z82)))</f>
        <v/>
      </c>
      <c r="J82">
        <f>IF($Z82="","",IF(INDEX('Per Invoice'!J$2:J$1201,$Z82)="","",INDEX('Per Invoice'!J$2:J$1201,$Z82)))</f>
        <v/>
      </c>
      <c r="K82" s="8">
        <f>IF($Z82="","",IF(INDEX('Per Invoice'!K$2:K$1201,$Z82)="","",INDEX('Per Invoice'!K$2:K$1201,$Z82)))</f>
        <v/>
      </c>
      <c r="L82">
        <f>IF($Z82="","",IF(INDEX('Per Invoice'!L$2:L$1201,$Z82)="","",INDEX('Per Invoice'!L$2:L$1201,$Z82)))</f>
        <v/>
      </c>
      <c r="M82">
        <f>IF($Z82="","",IF(INDEX('Per Invoice'!M$2:M$1201,$Z82)="","",INDEX('Per Invoice'!M$2:M$1201,$Z82)))</f>
        <v/>
      </c>
      <c r="N82">
        <f>IF($Z82="","",IF(INDEX('Per Invoice'!N$2:N$1201,$Z82)="","",INDEX('Per Invoice'!N$2:N$1201,$Z82)))</f>
        <v/>
      </c>
      <c r="O82" s="8">
        <f>IF($Z82="","",IF(INDEX('Per Invoice'!O$2:O$1201,$Z82)="","",INDEX('Per Invoice'!O$2:O$1201,$Z82)))</f>
        <v/>
      </c>
      <c r="P82">
        <f>IF($Z82="","",IF(INDEX('Per Invoice'!P$2:P$1201,$Z82)="","",INDEX('Per Invoice'!P$2:P$1201,$Z82)))</f>
        <v/>
      </c>
      <c r="Q82" s="8">
        <f>IF($Z82="","",IF(INDEX('Per Invoice'!Q$2:Q$1201,$Z82)="","",INDEX('Per Invoice'!Q$2:Q$1201,$Z82)))</f>
        <v/>
      </c>
      <c r="R82" s="8">
        <f>IF($Z82="","",IF(INDEX('Per Invoice'!R$2:R$1201,$Z82)="","",INDEX('Per Invoice'!R$2:R$1201,$Z82)))</f>
        <v/>
      </c>
      <c r="S82">
        <f>IF($Z82="","",IF(INDEX('Per Invoice'!S$2:S$1201,$Z82)="","",INDEX('Per Invoice'!S$2:S$1201,$Z82)))</f>
        <v/>
      </c>
      <c r="T82" s="8">
        <f>IF($Z82="","",IF(INDEX('Per Invoice'!T$2:T$1201,$Z82)="","",INDEX('Per Invoice'!T$2:T$1201,$Z82)))</f>
        <v/>
      </c>
      <c r="U82" s="8">
        <f>IF($Z82="","",IF(INDEX('Per Invoice'!U$2:U$1201,$Z82)="","",INDEX('Per Invoice'!U$2:U$1201,$Z82)))</f>
        <v/>
      </c>
      <c r="V82" s="8">
        <f>IF($Z82="","",IF(INDEX('Per Invoice'!V$2:V$1201,$Z82)="","",INDEX('Per Invoice'!V$2:V$1201,$Z82)))</f>
        <v/>
      </c>
      <c r="W82" s="8">
        <f>IF($Z82="","",IF(INDEX('Per Invoice'!W$2:W$1201,$Z82)="","",INDEX('Per Invoice'!W$2:W$1201,$Z82)))</f>
        <v/>
      </c>
      <c r="X82" s="8">
        <f>IF($Z82="","",IF(INDEX('Per Invoice'!X$2:X$1201,$Z82)="","",INDEX('Per Invoice'!X$2:X$1201,$Z82)))</f>
        <v/>
      </c>
      <c r="Y82" s="8">
        <f>IF($Z82="","",IF(INDEX('Per Invoice'!Y$2:Y$1201,$Z82)="","",INDEX('Per Invoice'!Y$2:Y$1201,$Z82)))</f>
        <v/>
      </c>
      <c r="Z82" s="16">
        <f>IFERROR(MATCH(Settings!$C$26&amp;"|"&amp;ROWS($Z$2:$Z82),'Per Invoice'!$AB$2:$AB$1201,0),"")</f>
        <v/>
      </c>
    </row>
    <row r="83">
      <c r="A83">
        <f>IF($Z83="","",IF(INDEX('Per Invoice'!A$2:A$1201,$Z83)="","",INDEX('Per Invoice'!A$2:A$1201,$Z83)))</f>
        <v/>
      </c>
      <c r="B83">
        <f>IF($Z83="","",IF(INDEX('Per Invoice'!B$2:B$1201,$Z83)="","",INDEX('Per Invoice'!B$2:B$1201,$Z83)))</f>
        <v/>
      </c>
      <c r="C83">
        <f>IF($Z83="","",IF(INDEX('Per Invoice'!C$2:C$1201,$Z83)="","",INDEX('Per Invoice'!C$2:C$1201,$Z83)))</f>
        <v/>
      </c>
      <c r="D83">
        <f>IF($Z83="","",IF(INDEX('Per Invoice'!D$2:D$1201,$Z83)="","",INDEX('Per Invoice'!D$2:D$1201,$Z83)))</f>
        <v/>
      </c>
      <c r="E83" s="14">
        <f>IF($Z83="","",IF(INDEX('Per Invoice'!E$2:E$1201,$Z83)="","",INDEX('Per Invoice'!E$2:E$1201,$Z83)))</f>
        <v/>
      </c>
      <c r="F83">
        <f>IF($Z83="","",IF(INDEX('Per Invoice'!F$2:F$1201,$Z83)="","",INDEX('Per Invoice'!F$2:F$1201,$Z83)))</f>
        <v/>
      </c>
      <c r="G83">
        <f>IF($Z83="","",IF(INDEX('Per Invoice'!G$2:G$1201,$Z83)="","",INDEX('Per Invoice'!G$2:G$1201,$Z83)))</f>
        <v/>
      </c>
      <c r="H83">
        <f>IF($Z83="","",IF(INDEX('Per Invoice'!H$2:H$1201,$Z83)="","",INDEX('Per Invoice'!H$2:H$1201,$Z83)))</f>
        <v/>
      </c>
      <c r="I83">
        <f>IF($Z83="","",IF(INDEX('Per Invoice'!I$2:I$1201,$Z83)="","",INDEX('Per Invoice'!I$2:I$1201,$Z83)))</f>
        <v/>
      </c>
      <c r="J83">
        <f>IF($Z83="","",IF(INDEX('Per Invoice'!J$2:J$1201,$Z83)="","",INDEX('Per Invoice'!J$2:J$1201,$Z83)))</f>
        <v/>
      </c>
      <c r="K83" s="8">
        <f>IF($Z83="","",IF(INDEX('Per Invoice'!K$2:K$1201,$Z83)="","",INDEX('Per Invoice'!K$2:K$1201,$Z83)))</f>
        <v/>
      </c>
      <c r="L83">
        <f>IF($Z83="","",IF(INDEX('Per Invoice'!L$2:L$1201,$Z83)="","",INDEX('Per Invoice'!L$2:L$1201,$Z83)))</f>
        <v/>
      </c>
      <c r="M83">
        <f>IF($Z83="","",IF(INDEX('Per Invoice'!M$2:M$1201,$Z83)="","",INDEX('Per Invoice'!M$2:M$1201,$Z83)))</f>
        <v/>
      </c>
      <c r="N83">
        <f>IF($Z83="","",IF(INDEX('Per Invoice'!N$2:N$1201,$Z83)="","",INDEX('Per Invoice'!N$2:N$1201,$Z83)))</f>
        <v/>
      </c>
      <c r="O83" s="8">
        <f>IF($Z83="","",IF(INDEX('Per Invoice'!O$2:O$1201,$Z83)="","",INDEX('Per Invoice'!O$2:O$1201,$Z83)))</f>
        <v/>
      </c>
      <c r="P83">
        <f>IF($Z83="","",IF(INDEX('Per Invoice'!P$2:P$1201,$Z83)="","",INDEX('Per Invoice'!P$2:P$1201,$Z83)))</f>
        <v/>
      </c>
      <c r="Q83" s="8">
        <f>IF($Z83="","",IF(INDEX('Per Invoice'!Q$2:Q$1201,$Z83)="","",INDEX('Per Invoice'!Q$2:Q$1201,$Z83)))</f>
        <v/>
      </c>
      <c r="R83" s="8">
        <f>IF($Z83="","",IF(INDEX('Per Invoice'!R$2:R$1201,$Z83)="","",INDEX('Per Invoice'!R$2:R$1201,$Z83)))</f>
        <v/>
      </c>
      <c r="S83">
        <f>IF($Z83="","",IF(INDEX('Per Invoice'!S$2:S$1201,$Z83)="","",INDEX('Per Invoice'!S$2:S$1201,$Z83)))</f>
        <v/>
      </c>
      <c r="T83" s="8">
        <f>IF($Z83="","",IF(INDEX('Per Invoice'!T$2:T$1201,$Z83)="","",INDEX('Per Invoice'!T$2:T$1201,$Z83)))</f>
        <v/>
      </c>
      <c r="U83" s="8">
        <f>IF($Z83="","",IF(INDEX('Per Invoice'!U$2:U$1201,$Z83)="","",INDEX('Per Invoice'!U$2:U$1201,$Z83)))</f>
        <v/>
      </c>
      <c r="V83" s="8">
        <f>IF($Z83="","",IF(INDEX('Per Invoice'!V$2:V$1201,$Z83)="","",INDEX('Per Invoice'!V$2:V$1201,$Z83)))</f>
        <v/>
      </c>
      <c r="W83" s="8">
        <f>IF($Z83="","",IF(INDEX('Per Invoice'!W$2:W$1201,$Z83)="","",INDEX('Per Invoice'!W$2:W$1201,$Z83)))</f>
        <v/>
      </c>
      <c r="X83" s="8">
        <f>IF($Z83="","",IF(INDEX('Per Invoice'!X$2:X$1201,$Z83)="","",INDEX('Per Invoice'!X$2:X$1201,$Z83)))</f>
        <v/>
      </c>
      <c r="Y83" s="8">
        <f>IF($Z83="","",IF(INDEX('Per Invoice'!Y$2:Y$1201,$Z83)="","",INDEX('Per Invoice'!Y$2:Y$1201,$Z83)))</f>
        <v/>
      </c>
      <c r="Z83" s="16">
        <f>IFERROR(MATCH(Settings!$C$26&amp;"|"&amp;ROWS($Z$2:$Z83),'Per Invoice'!$AB$2:$AB$1201,0),"")</f>
        <v/>
      </c>
    </row>
    <row r="84">
      <c r="A84">
        <f>IF($Z84="","",IF(INDEX('Per Invoice'!A$2:A$1201,$Z84)="","",INDEX('Per Invoice'!A$2:A$1201,$Z84)))</f>
        <v/>
      </c>
      <c r="B84">
        <f>IF($Z84="","",IF(INDEX('Per Invoice'!B$2:B$1201,$Z84)="","",INDEX('Per Invoice'!B$2:B$1201,$Z84)))</f>
        <v/>
      </c>
      <c r="C84">
        <f>IF($Z84="","",IF(INDEX('Per Invoice'!C$2:C$1201,$Z84)="","",INDEX('Per Invoice'!C$2:C$1201,$Z84)))</f>
        <v/>
      </c>
      <c r="D84">
        <f>IF($Z84="","",IF(INDEX('Per Invoice'!D$2:D$1201,$Z84)="","",INDEX('Per Invoice'!D$2:D$1201,$Z84)))</f>
        <v/>
      </c>
      <c r="E84" s="14">
        <f>IF($Z84="","",IF(INDEX('Per Invoice'!E$2:E$1201,$Z84)="","",INDEX('Per Invoice'!E$2:E$1201,$Z84)))</f>
        <v/>
      </c>
      <c r="F84">
        <f>IF($Z84="","",IF(INDEX('Per Invoice'!F$2:F$1201,$Z84)="","",INDEX('Per Invoice'!F$2:F$1201,$Z84)))</f>
        <v/>
      </c>
      <c r="G84">
        <f>IF($Z84="","",IF(INDEX('Per Invoice'!G$2:G$1201,$Z84)="","",INDEX('Per Invoice'!G$2:G$1201,$Z84)))</f>
        <v/>
      </c>
      <c r="H84">
        <f>IF($Z84="","",IF(INDEX('Per Invoice'!H$2:H$1201,$Z84)="","",INDEX('Per Invoice'!H$2:H$1201,$Z84)))</f>
        <v/>
      </c>
      <c r="I84">
        <f>IF($Z84="","",IF(INDEX('Per Invoice'!I$2:I$1201,$Z84)="","",INDEX('Per Invoice'!I$2:I$1201,$Z84)))</f>
        <v/>
      </c>
      <c r="J84">
        <f>IF($Z84="","",IF(INDEX('Per Invoice'!J$2:J$1201,$Z84)="","",INDEX('Per Invoice'!J$2:J$1201,$Z84)))</f>
        <v/>
      </c>
      <c r="K84" s="8">
        <f>IF($Z84="","",IF(INDEX('Per Invoice'!K$2:K$1201,$Z84)="","",INDEX('Per Invoice'!K$2:K$1201,$Z84)))</f>
        <v/>
      </c>
      <c r="L84">
        <f>IF($Z84="","",IF(INDEX('Per Invoice'!L$2:L$1201,$Z84)="","",INDEX('Per Invoice'!L$2:L$1201,$Z84)))</f>
        <v/>
      </c>
      <c r="M84">
        <f>IF($Z84="","",IF(INDEX('Per Invoice'!M$2:M$1201,$Z84)="","",INDEX('Per Invoice'!M$2:M$1201,$Z84)))</f>
        <v/>
      </c>
      <c r="N84">
        <f>IF($Z84="","",IF(INDEX('Per Invoice'!N$2:N$1201,$Z84)="","",INDEX('Per Invoice'!N$2:N$1201,$Z84)))</f>
        <v/>
      </c>
      <c r="O84" s="8">
        <f>IF($Z84="","",IF(INDEX('Per Invoice'!O$2:O$1201,$Z84)="","",INDEX('Per Invoice'!O$2:O$1201,$Z84)))</f>
        <v/>
      </c>
      <c r="P84">
        <f>IF($Z84="","",IF(INDEX('Per Invoice'!P$2:P$1201,$Z84)="","",INDEX('Per Invoice'!P$2:P$1201,$Z84)))</f>
        <v/>
      </c>
      <c r="Q84" s="8">
        <f>IF($Z84="","",IF(INDEX('Per Invoice'!Q$2:Q$1201,$Z84)="","",INDEX('Per Invoice'!Q$2:Q$1201,$Z84)))</f>
        <v/>
      </c>
      <c r="R84" s="8">
        <f>IF($Z84="","",IF(INDEX('Per Invoice'!R$2:R$1201,$Z84)="","",INDEX('Per Invoice'!R$2:R$1201,$Z84)))</f>
        <v/>
      </c>
      <c r="S84">
        <f>IF($Z84="","",IF(INDEX('Per Invoice'!S$2:S$1201,$Z84)="","",INDEX('Per Invoice'!S$2:S$1201,$Z84)))</f>
        <v/>
      </c>
      <c r="T84" s="8">
        <f>IF($Z84="","",IF(INDEX('Per Invoice'!T$2:T$1201,$Z84)="","",INDEX('Per Invoice'!T$2:T$1201,$Z84)))</f>
        <v/>
      </c>
      <c r="U84" s="8">
        <f>IF($Z84="","",IF(INDEX('Per Invoice'!U$2:U$1201,$Z84)="","",INDEX('Per Invoice'!U$2:U$1201,$Z84)))</f>
        <v/>
      </c>
      <c r="V84" s="8">
        <f>IF($Z84="","",IF(INDEX('Per Invoice'!V$2:V$1201,$Z84)="","",INDEX('Per Invoice'!V$2:V$1201,$Z84)))</f>
        <v/>
      </c>
      <c r="W84" s="8">
        <f>IF($Z84="","",IF(INDEX('Per Invoice'!W$2:W$1201,$Z84)="","",INDEX('Per Invoice'!W$2:W$1201,$Z84)))</f>
        <v/>
      </c>
      <c r="X84" s="8">
        <f>IF($Z84="","",IF(INDEX('Per Invoice'!X$2:X$1201,$Z84)="","",INDEX('Per Invoice'!X$2:X$1201,$Z84)))</f>
        <v/>
      </c>
      <c r="Y84" s="8">
        <f>IF($Z84="","",IF(INDEX('Per Invoice'!Y$2:Y$1201,$Z84)="","",INDEX('Per Invoice'!Y$2:Y$1201,$Z84)))</f>
        <v/>
      </c>
      <c r="Z84" s="16">
        <f>IFERROR(MATCH(Settings!$C$26&amp;"|"&amp;ROWS($Z$2:$Z84),'Per Invoice'!$AB$2:$AB$1201,0),"")</f>
        <v/>
      </c>
    </row>
    <row r="85">
      <c r="A85">
        <f>IF($Z85="","",IF(INDEX('Per Invoice'!A$2:A$1201,$Z85)="","",INDEX('Per Invoice'!A$2:A$1201,$Z85)))</f>
        <v/>
      </c>
      <c r="B85">
        <f>IF($Z85="","",IF(INDEX('Per Invoice'!B$2:B$1201,$Z85)="","",INDEX('Per Invoice'!B$2:B$1201,$Z85)))</f>
        <v/>
      </c>
      <c r="C85">
        <f>IF($Z85="","",IF(INDEX('Per Invoice'!C$2:C$1201,$Z85)="","",INDEX('Per Invoice'!C$2:C$1201,$Z85)))</f>
        <v/>
      </c>
      <c r="D85">
        <f>IF($Z85="","",IF(INDEX('Per Invoice'!D$2:D$1201,$Z85)="","",INDEX('Per Invoice'!D$2:D$1201,$Z85)))</f>
        <v/>
      </c>
      <c r="E85" s="14">
        <f>IF($Z85="","",IF(INDEX('Per Invoice'!E$2:E$1201,$Z85)="","",INDEX('Per Invoice'!E$2:E$1201,$Z85)))</f>
        <v/>
      </c>
      <c r="F85">
        <f>IF($Z85="","",IF(INDEX('Per Invoice'!F$2:F$1201,$Z85)="","",INDEX('Per Invoice'!F$2:F$1201,$Z85)))</f>
        <v/>
      </c>
      <c r="G85">
        <f>IF($Z85="","",IF(INDEX('Per Invoice'!G$2:G$1201,$Z85)="","",INDEX('Per Invoice'!G$2:G$1201,$Z85)))</f>
        <v/>
      </c>
      <c r="H85">
        <f>IF($Z85="","",IF(INDEX('Per Invoice'!H$2:H$1201,$Z85)="","",INDEX('Per Invoice'!H$2:H$1201,$Z85)))</f>
        <v/>
      </c>
      <c r="I85">
        <f>IF($Z85="","",IF(INDEX('Per Invoice'!I$2:I$1201,$Z85)="","",INDEX('Per Invoice'!I$2:I$1201,$Z85)))</f>
        <v/>
      </c>
      <c r="J85">
        <f>IF($Z85="","",IF(INDEX('Per Invoice'!J$2:J$1201,$Z85)="","",INDEX('Per Invoice'!J$2:J$1201,$Z85)))</f>
        <v/>
      </c>
      <c r="K85" s="8">
        <f>IF($Z85="","",IF(INDEX('Per Invoice'!K$2:K$1201,$Z85)="","",INDEX('Per Invoice'!K$2:K$1201,$Z85)))</f>
        <v/>
      </c>
      <c r="L85">
        <f>IF($Z85="","",IF(INDEX('Per Invoice'!L$2:L$1201,$Z85)="","",INDEX('Per Invoice'!L$2:L$1201,$Z85)))</f>
        <v/>
      </c>
      <c r="M85">
        <f>IF($Z85="","",IF(INDEX('Per Invoice'!M$2:M$1201,$Z85)="","",INDEX('Per Invoice'!M$2:M$1201,$Z85)))</f>
        <v/>
      </c>
      <c r="N85">
        <f>IF($Z85="","",IF(INDEX('Per Invoice'!N$2:N$1201,$Z85)="","",INDEX('Per Invoice'!N$2:N$1201,$Z85)))</f>
        <v/>
      </c>
      <c r="O85" s="8">
        <f>IF($Z85="","",IF(INDEX('Per Invoice'!O$2:O$1201,$Z85)="","",INDEX('Per Invoice'!O$2:O$1201,$Z85)))</f>
        <v/>
      </c>
      <c r="P85">
        <f>IF($Z85="","",IF(INDEX('Per Invoice'!P$2:P$1201,$Z85)="","",INDEX('Per Invoice'!P$2:P$1201,$Z85)))</f>
        <v/>
      </c>
      <c r="Q85" s="8">
        <f>IF($Z85="","",IF(INDEX('Per Invoice'!Q$2:Q$1201,$Z85)="","",INDEX('Per Invoice'!Q$2:Q$1201,$Z85)))</f>
        <v/>
      </c>
      <c r="R85" s="8">
        <f>IF($Z85="","",IF(INDEX('Per Invoice'!R$2:R$1201,$Z85)="","",INDEX('Per Invoice'!R$2:R$1201,$Z85)))</f>
        <v/>
      </c>
      <c r="S85">
        <f>IF($Z85="","",IF(INDEX('Per Invoice'!S$2:S$1201,$Z85)="","",INDEX('Per Invoice'!S$2:S$1201,$Z85)))</f>
        <v/>
      </c>
      <c r="T85" s="8">
        <f>IF($Z85="","",IF(INDEX('Per Invoice'!T$2:T$1201,$Z85)="","",INDEX('Per Invoice'!T$2:T$1201,$Z85)))</f>
        <v/>
      </c>
      <c r="U85" s="8">
        <f>IF($Z85="","",IF(INDEX('Per Invoice'!U$2:U$1201,$Z85)="","",INDEX('Per Invoice'!U$2:U$1201,$Z85)))</f>
        <v/>
      </c>
      <c r="V85" s="8">
        <f>IF($Z85="","",IF(INDEX('Per Invoice'!V$2:V$1201,$Z85)="","",INDEX('Per Invoice'!V$2:V$1201,$Z85)))</f>
        <v/>
      </c>
      <c r="W85" s="8">
        <f>IF($Z85="","",IF(INDEX('Per Invoice'!W$2:W$1201,$Z85)="","",INDEX('Per Invoice'!W$2:W$1201,$Z85)))</f>
        <v/>
      </c>
      <c r="X85" s="8">
        <f>IF($Z85="","",IF(INDEX('Per Invoice'!X$2:X$1201,$Z85)="","",INDEX('Per Invoice'!X$2:X$1201,$Z85)))</f>
        <v/>
      </c>
      <c r="Y85" s="8">
        <f>IF($Z85="","",IF(INDEX('Per Invoice'!Y$2:Y$1201,$Z85)="","",INDEX('Per Invoice'!Y$2:Y$1201,$Z85)))</f>
        <v/>
      </c>
      <c r="Z85" s="16">
        <f>IFERROR(MATCH(Settings!$C$26&amp;"|"&amp;ROWS($Z$2:$Z85),'Per Invoice'!$AB$2:$AB$1201,0),"")</f>
        <v/>
      </c>
    </row>
    <row r="86">
      <c r="A86">
        <f>IF($Z86="","",IF(INDEX('Per Invoice'!A$2:A$1201,$Z86)="","",INDEX('Per Invoice'!A$2:A$1201,$Z86)))</f>
        <v/>
      </c>
      <c r="B86">
        <f>IF($Z86="","",IF(INDEX('Per Invoice'!B$2:B$1201,$Z86)="","",INDEX('Per Invoice'!B$2:B$1201,$Z86)))</f>
        <v/>
      </c>
      <c r="C86">
        <f>IF($Z86="","",IF(INDEX('Per Invoice'!C$2:C$1201,$Z86)="","",INDEX('Per Invoice'!C$2:C$1201,$Z86)))</f>
        <v/>
      </c>
      <c r="D86">
        <f>IF($Z86="","",IF(INDEX('Per Invoice'!D$2:D$1201,$Z86)="","",INDEX('Per Invoice'!D$2:D$1201,$Z86)))</f>
        <v/>
      </c>
      <c r="E86" s="14">
        <f>IF($Z86="","",IF(INDEX('Per Invoice'!E$2:E$1201,$Z86)="","",INDEX('Per Invoice'!E$2:E$1201,$Z86)))</f>
        <v/>
      </c>
      <c r="F86">
        <f>IF($Z86="","",IF(INDEX('Per Invoice'!F$2:F$1201,$Z86)="","",INDEX('Per Invoice'!F$2:F$1201,$Z86)))</f>
        <v/>
      </c>
      <c r="G86">
        <f>IF($Z86="","",IF(INDEX('Per Invoice'!G$2:G$1201,$Z86)="","",INDEX('Per Invoice'!G$2:G$1201,$Z86)))</f>
        <v/>
      </c>
      <c r="H86">
        <f>IF($Z86="","",IF(INDEX('Per Invoice'!H$2:H$1201,$Z86)="","",INDEX('Per Invoice'!H$2:H$1201,$Z86)))</f>
        <v/>
      </c>
      <c r="I86">
        <f>IF($Z86="","",IF(INDEX('Per Invoice'!I$2:I$1201,$Z86)="","",INDEX('Per Invoice'!I$2:I$1201,$Z86)))</f>
        <v/>
      </c>
      <c r="J86">
        <f>IF($Z86="","",IF(INDEX('Per Invoice'!J$2:J$1201,$Z86)="","",INDEX('Per Invoice'!J$2:J$1201,$Z86)))</f>
        <v/>
      </c>
      <c r="K86" s="8">
        <f>IF($Z86="","",IF(INDEX('Per Invoice'!K$2:K$1201,$Z86)="","",INDEX('Per Invoice'!K$2:K$1201,$Z86)))</f>
        <v/>
      </c>
      <c r="L86">
        <f>IF($Z86="","",IF(INDEX('Per Invoice'!L$2:L$1201,$Z86)="","",INDEX('Per Invoice'!L$2:L$1201,$Z86)))</f>
        <v/>
      </c>
      <c r="M86">
        <f>IF($Z86="","",IF(INDEX('Per Invoice'!M$2:M$1201,$Z86)="","",INDEX('Per Invoice'!M$2:M$1201,$Z86)))</f>
        <v/>
      </c>
      <c r="N86">
        <f>IF($Z86="","",IF(INDEX('Per Invoice'!N$2:N$1201,$Z86)="","",INDEX('Per Invoice'!N$2:N$1201,$Z86)))</f>
        <v/>
      </c>
      <c r="O86" s="8">
        <f>IF($Z86="","",IF(INDEX('Per Invoice'!O$2:O$1201,$Z86)="","",INDEX('Per Invoice'!O$2:O$1201,$Z86)))</f>
        <v/>
      </c>
      <c r="P86">
        <f>IF($Z86="","",IF(INDEX('Per Invoice'!P$2:P$1201,$Z86)="","",INDEX('Per Invoice'!P$2:P$1201,$Z86)))</f>
        <v/>
      </c>
      <c r="Q86" s="8">
        <f>IF($Z86="","",IF(INDEX('Per Invoice'!Q$2:Q$1201,$Z86)="","",INDEX('Per Invoice'!Q$2:Q$1201,$Z86)))</f>
        <v/>
      </c>
      <c r="R86" s="8">
        <f>IF($Z86="","",IF(INDEX('Per Invoice'!R$2:R$1201,$Z86)="","",INDEX('Per Invoice'!R$2:R$1201,$Z86)))</f>
        <v/>
      </c>
      <c r="S86">
        <f>IF($Z86="","",IF(INDEX('Per Invoice'!S$2:S$1201,$Z86)="","",INDEX('Per Invoice'!S$2:S$1201,$Z86)))</f>
        <v/>
      </c>
      <c r="T86" s="8">
        <f>IF($Z86="","",IF(INDEX('Per Invoice'!T$2:T$1201,$Z86)="","",INDEX('Per Invoice'!T$2:T$1201,$Z86)))</f>
        <v/>
      </c>
      <c r="U86" s="8">
        <f>IF($Z86="","",IF(INDEX('Per Invoice'!U$2:U$1201,$Z86)="","",INDEX('Per Invoice'!U$2:U$1201,$Z86)))</f>
        <v/>
      </c>
      <c r="V86" s="8">
        <f>IF($Z86="","",IF(INDEX('Per Invoice'!V$2:V$1201,$Z86)="","",INDEX('Per Invoice'!V$2:V$1201,$Z86)))</f>
        <v/>
      </c>
      <c r="W86" s="8">
        <f>IF($Z86="","",IF(INDEX('Per Invoice'!W$2:W$1201,$Z86)="","",INDEX('Per Invoice'!W$2:W$1201,$Z86)))</f>
        <v/>
      </c>
      <c r="X86" s="8">
        <f>IF($Z86="","",IF(INDEX('Per Invoice'!X$2:X$1201,$Z86)="","",INDEX('Per Invoice'!X$2:X$1201,$Z86)))</f>
        <v/>
      </c>
      <c r="Y86" s="8">
        <f>IF($Z86="","",IF(INDEX('Per Invoice'!Y$2:Y$1201,$Z86)="","",INDEX('Per Invoice'!Y$2:Y$1201,$Z86)))</f>
        <v/>
      </c>
      <c r="Z86" s="16">
        <f>IFERROR(MATCH(Settings!$C$26&amp;"|"&amp;ROWS($Z$2:$Z86),'Per Invoice'!$AB$2:$AB$1201,0),"")</f>
        <v/>
      </c>
    </row>
    <row r="87">
      <c r="A87">
        <f>IF($Z87="","",IF(INDEX('Per Invoice'!A$2:A$1201,$Z87)="","",INDEX('Per Invoice'!A$2:A$1201,$Z87)))</f>
        <v/>
      </c>
      <c r="B87">
        <f>IF($Z87="","",IF(INDEX('Per Invoice'!B$2:B$1201,$Z87)="","",INDEX('Per Invoice'!B$2:B$1201,$Z87)))</f>
        <v/>
      </c>
      <c r="C87">
        <f>IF($Z87="","",IF(INDEX('Per Invoice'!C$2:C$1201,$Z87)="","",INDEX('Per Invoice'!C$2:C$1201,$Z87)))</f>
        <v/>
      </c>
      <c r="D87">
        <f>IF($Z87="","",IF(INDEX('Per Invoice'!D$2:D$1201,$Z87)="","",INDEX('Per Invoice'!D$2:D$1201,$Z87)))</f>
        <v/>
      </c>
      <c r="E87" s="14">
        <f>IF($Z87="","",IF(INDEX('Per Invoice'!E$2:E$1201,$Z87)="","",INDEX('Per Invoice'!E$2:E$1201,$Z87)))</f>
        <v/>
      </c>
      <c r="F87">
        <f>IF($Z87="","",IF(INDEX('Per Invoice'!F$2:F$1201,$Z87)="","",INDEX('Per Invoice'!F$2:F$1201,$Z87)))</f>
        <v/>
      </c>
      <c r="G87">
        <f>IF($Z87="","",IF(INDEX('Per Invoice'!G$2:G$1201,$Z87)="","",INDEX('Per Invoice'!G$2:G$1201,$Z87)))</f>
        <v/>
      </c>
      <c r="H87">
        <f>IF($Z87="","",IF(INDEX('Per Invoice'!H$2:H$1201,$Z87)="","",INDEX('Per Invoice'!H$2:H$1201,$Z87)))</f>
        <v/>
      </c>
      <c r="I87">
        <f>IF($Z87="","",IF(INDEX('Per Invoice'!I$2:I$1201,$Z87)="","",INDEX('Per Invoice'!I$2:I$1201,$Z87)))</f>
        <v/>
      </c>
      <c r="J87">
        <f>IF($Z87="","",IF(INDEX('Per Invoice'!J$2:J$1201,$Z87)="","",INDEX('Per Invoice'!J$2:J$1201,$Z87)))</f>
        <v/>
      </c>
      <c r="K87" s="8">
        <f>IF($Z87="","",IF(INDEX('Per Invoice'!K$2:K$1201,$Z87)="","",INDEX('Per Invoice'!K$2:K$1201,$Z87)))</f>
        <v/>
      </c>
      <c r="L87">
        <f>IF($Z87="","",IF(INDEX('Per Invoice'!L$2:L$1201,$Z87)="","",INDEX('Per Invoice'!L$2:L$1201,$Z87)))</f>
        <v/>
      </c>
      <c r="M87">
        <f>IF($Z87="","",IF(INDEX('Per Invoice'!M$2:M$1201,$Z87)="","",INDEX('Per Invoice'!M$2:M$1201,$Z87)))</f>
        <v/>
      </c>
      <c r="N87">
        <f>IF($Z87="","",IF(INDEX('Per Invoice'!N$2:N$1201,$Z87)="","",INDEX('Per Invoice'!N$2:N$1201,$Z87)))</f>
        <v/>
      </c>
      <c r="O87" s="8">
        <f>IF($Z87="","",IF(INDEX('Per Invoice'!O$2:O$1201,$Z87)="","",INDEX('Per Invoice'!O$2:O$1201,$Z87)))</f>
        <v/>
      </c>
      <c r="P87">
        <f>IF($Z87="","",IF(INDEX('Per Invoice'!P$2:P$1201,$Z87)="","",INDEX('Per Invoice'!P$2:P$1201,$Z87)))</f>
        <v/>
      </c>
      <c r="Q87" s="8">
        <f>IF($Z87="","",IF(INDEX('Per Invoice'!Q$2:Q$1201,$Z87)="","",INDEX('Per Invoice'!Q$2:Q$1201,$Z87)))</f>
        <v/>
      </c>
      <c r="R87" s="8">
        <f>IF($Z87="","",IF(INDEX('Per Invoice'!R$2:R$1201,$Z87)="","",INDEX('Per Invoice'!R$2:R$1201,$Z87)))</f>
        <v/>
      </c>
      <c r="S87">
        <f>IF($Z87="","",IF(INDEX('Per Invoice'!S$2:S$1201,$Z87)="","",INDEX('Per Invoice'!S$2:S$1201,$Z87)))</f>
        <v/>
      </c>
      <c r="T87" s="8">
        <f>IF($Z87="","",IF(INDEX('Per Invoice'!T$2:T$1201,$Z87)="","",INDEX('Per Invoice'!T$2:T$1201,$Z87)))</f>
        <v/>
      </c>
      <c r="U87" s="8">
        <f>IF($Z87="","",IF(INDEX('Per Invoice'!U$2:U$1201,$Z87)="","",INDEX('Per Invoice'!U$2:U$1201,$Z87)))</f>
        <v/>
      </c>
      <c r="V87" s="8">
        <f>IF($Z87="","",IF(INDEX('Per Invoice'!V$2:V$1201,$Z87)="","",INDEX('Per Invoice'!V$2:V$1201,$Z87)))</f>
        <v/>
      </c>
      <c r="W87" s="8">
        <f>IF($Z87="","",IF(INDEX('Per Invoice'!W$2:W$1201,$Z87)="","",INDEX('Per Invoice'!W$2:W$1201,$Z87)))</f>
        <v/>
      </c>
      <c r="X87" s="8">
        <f>IF($Z87="","",IF(INDEX('Per Invoice'!X$2:X$1201,$Z87)="","",INDEX('Per Invoice'!X$2:X$1201,$Z87)))</f>
        <v/>
      </c>
      <c r="Y87" s="8">
        <f>IF($Z87="","",IF(INDEX('Per Invoice'!Y$2:Y$1201,$Z87)="","",INDEX('Per Invoice'!Y$2:Y$1201,$Z87)))</f>
        <v/>
      </c>
      <c r="Z87" s="16">
        <f>IFERROR(MATCH(Settings!$C$26&amp;"|"&amp;ROWS($Z$2:$Z87),'Per Invoice'!$AB$2:$AB$1201,0),"")</f>
        <v/>
      </c>
    </row>
    <row r="88">
      <c r="A88">
        <f>IF($Z88="","",IF(INDEX('Per Invoice'!A$2:A$1201,$Z88)="","",INDEX('Per Invoice'!A$2:A$1201,$Z88)))</f>
        <v/>
      </c>
      <c r="B88">
        <f>IF($Z88="","",IF(INDEX('Per Invoice'!B$2:B$1201,$Z88)="","",INDEX('Per Invoice'!B$2:B$1201,$Z88)))</f>
        <v/>
      </c>
      <c r="C88">
        <f>IF($Z88="","",IF(INDEX('Per Invoice'!C$2:C$1201,$Z88)="","",INDEX('Per Invoice'!C$2:C$1201,$Z88)))</f>
        <v/>
      </c>
      <c r="D88">
        <f>IF($Z88="","",IF(INDEX('Per Invoice'!D$2:D$1201,$Z88)="","",INDEX('Per Invoice'!D$2:D$1201,$Z88)))</f>
        <v/>
      </c>
      <c r="E88" s="14">
        <f>IF($Z88="","",IF(INDEX('Per Invoice'!E$2:E$1201,$Z88)="","",INDEX('Per Invoice'!E$2:E$1201,$Z88)))</f>
        <v/>
      </c>
      <c r="F88">
        <f>IF($Z88="","",IF(INDEX('Per Invoice'!F$2:F$1201,$Z88)="","",INDEX('Per Invoice'!F$2:F$1201,$Z88)))</f>
        <v/>
      </c>
      <c r="G88">
        <f>IF($Z88="","",IF(INDEX('Per Invoice'!G$2:G$1201,$Z88)="","",INDEX('Per Invoice'!G$2:G$1201,$Z88)))</f>
        <v/>
      </c>
      <c r="H88">
        <f>IF($Z88="","",IF(INDEX('Per Invoice'!H$2:H$1201,$Z88)="","",INDEX('Per Invoice'!H$2:H$1201,$Z88)))</f>
        <v/>
      </c>
      <c r="I88">
        <f>IF($Z88="","",IF(INDEX('Per Invoice'!I$2:I$1201,$Z88)="","",INDEX('Per Invoice'!I$2:I$1201,$Z88)))</f>
        <v/>
      </c>
      <c r="J88">
        <f>IF($Z88="","",IF(INDEX('Per Invoice'!J$2:J$1201,$Z88)="","",INDEX('Per Invoice'!J$2:J$1201,$Z88)))</f>
        <v/>
      </c>
      <c r="K88" s="8">
        <f>IF($Z88="","",IF(INDEX('Per Invoice'!K$2:K$1201,$Z88)="","",INDEX('Per Invoice'!K$2:K$1201,$Z88)))</f>
        <v/>
      </c>
      <c r="L88">
        <f>IF($Z88="","",IF(INDEX('Per Invoice'!L$2:L$1201,$Z88)="","",INDEX('Per Invoice'!L$2:L$1201,$Z88)))</f>
        <v/>
      </c>
      <c r="M88">
        <f>IF($Z88="","",IF(INDEX('Per Invoice'!M$2:M$1201,$Z88)="","",INDEX('Per Invoice'!M$2:M$1201,$Z88)))</f>
        <v/>
      </c>
      <c r="N88">
        <f>IF($Z88="","",IF(INDEX('Per Invoice'!N$2:N$1201,$Z88)="","",INDEX('Per Invoice'!N$2:N$1201,$Z88)))</f>
        <v/>
      </c>
      <c r="O88" s="8">
        <f>IF($Z88="","",IF(INDEX('Per Invoice'!O$2:O$1201,$Z88)="","",INDEX('Per Invoice'!O$2:O$1201,$Z88)))</f>
        <v/>
      </c>
      <c r="P88">
        <f>IF($Z88="","",IF(INDEX('Per Invoice'!P$2:P$1201,$Z88)="","",INDEX('Per Invoice'!P$2:P$1201,$Z88)))</f>
        <v/>
      </c>
      <c r="Q88" s="8">
        <f>IF($Z88="","",IF(INDEX('Per Invoice'!Q$2:Q$1201,$Z88)="","",INDEX('Per Invoice'!Q$2:Q$1201,$Z88)))</f>
        <v/>
      </c>
      <c r="R88" s="8">
        <f>IF($Z88="","",IF(INDEX('Per Invoice'!R$2:R$1201,$Z88)="","",INDEX('Per Invoice'!R$2:R$1201,$Z88)))</f>
        <v/>
      </c>
      <c r="S88">
        <f>IF($Z88="","",IF(INDEX('Per Invoice'!S$2:S$1201,$Z88)="","",INDEX('Per Invoice'!S$2:S$1201,$Z88)))</f>
        <v/>
      </c>
      <c r="T88" s="8">
        <f>IF($Z88="","",IF(INDEX('Per Invoice'!T$2:T$1201,$Z88)="","",INDEX('Per Invoice'!T$2:T$1201,$Z88)))</f>
        <v/>
      </c>
      <c r="U88" s="8">
        <f>IF($Z88="","",IF(INDEX('Per Invoice'!U$2:U$1201,$Z88)="","",INDEX('Per Invoice'!U$2:U$1201,$Z88)))</f>
        <v/>
      </c>
      <c r="V88" s="8">
        <f>IF($Z88="","",IF(INDEX('Per Invoice'!V$2:V$1201,$Z88)="","",INDEX('Per Invoice'!V$2:V$1201,$Z88)))</f>
        <v/>
      </c>
      <c r="W88" s="8">
        <f>IF($Z88="","",IF(INDEX('Per Invoice'!W$2:W$1201,$Z88)="","",INDEX('Per Invoice'!W$2:W$1201,$Z88)))</f>
        <v/>
      </c>
      <c r="X88" s="8">
        <f>IF($Z88="","",IF(INDEX('Per Invoice'!X$2:X$1201,$Z88)="","",INDEX('Per Invoice'!X$2:X$1201,$Z88)))</f>
        <v/>
      </c>
      <c r="Y88" s="8">
        <f>IF($Z88="","",IF(INDEX('Per Invoice'!Y$2:Y$1201,$Z88)="","",INDEX('Per Invoice'!Y$2:Y$1201,$Z88)))</f>
        <v/>
      </c>
      <c r="Z88" s="16">
        <f>IFERROR(MATCH(Settings!$C$26&amp;"|"&amp;ROWS($Z$2:$Z88),'Per Invoice'!$AB$2:$AB$1201,0),"")</f>
        <v/>
      </c>
    </row>
    <row r="89">
      <c r="A89">
        <f>IF($Z89="","",IF(INDEX('Per Invoice'!A$2:A$1201,$Z89)="","",INDEX('Per Invoice'!A$2:A$1201,$Z89)))</f>
        <v/>
      </c>
      <c r="B89">
        <f>IF($Z89="","",IF(INDEX('Per Invoice'!B$2:B$1201,$Z89)="","",INDEX('Per Invoice'!B$2:B$1201,$Z89)))</f>
        <v/>
      </c>
      <c r="C89">
        <f>IF($Z89="","",IF(INDEX('Per Invoice'!C$2:C$1201,$Z89)="","",INDEX('Per Invoice'!C$2:C$1201,$Z89)))</f>
        <v/>
      </c>
      <c r="D89">
        <f>IF($Z89="","",IF(INDEX('Per Invoice'!D$2:D$1201,$Z89)="","",INDEX('Per Invoice'!D$2:D$1201,$Z89)))</f>
        <v/>
      </c>
      <c r="E89" s="14">
        <f>IF($Z89="","",IF(INDEX('Per Invoice'!E$2:E$1201,$Z89)="","",INDEX('Per Invoice'!E$2:E$1201,$Z89)))</f>
        <v/>
      </c>
      <c r="F89">
        <f>IF($Z89="","",IF(INDEX('Per Invoice'!F$2:F$1201,$Z89)="","",INDEX('Per Invoice'!F$2:F$1201,$Z89)))</f>
        <v/>
      </c>
      <c r="G89">
        <f>IF($Z89="","",IF(INDEX('Per Invoice'!G$2:G$1201,$Z89)="","",INDEX('Per Invoice'!G$2:G$1201,$Z89)))</f>
        <v/>
      </c>
      <c r="H89">
        <f>IF($Z89="","",IF(INDEX('Per Invoice'!H$2:H$1201,$Z89)="","",INDEX('Per Invoice'!H$2:H$1201,$Z89)))</f>
        <v/>
      </c>
      <c r="I89">
        <f>IF($Z89="","",IF(INDEX('Per Invoice'!I$2:I$1201,$Z89)="","",INDEX('Per Invoice'!I$2:I$1201,$Z89)))</f>
        <v/>
      </c>
      <c r="J89">
        <f>IF($Z89="","",IF(INDEX('Per Invoice'!J$2:J$1201,$Z89)="","",INDEX('Per Invoice'!J$2:J$1201,$Z89)))</f>
        <v/>
      </c>
      <c r="K89" s="8">
        <f>IF($Z89="","",IF(INDEX('Per Invoice'!K$2:K$1201,$Z89)="","",INDEX('Per Invoice'!K$2:K$1201,$Z89)))</f>
        <v/>
      </c>
      <c r="L89">
        <f>IF($Z89="","",IF(INDEX('Per Invoice'!L$2:L$1201,$Z89)="","",INDEX('Per Invoice'!L$2:L$1201,$Z89)))</f>
        <v/>
      </c>
      <c r="M89">
        <f>IF($Z89="","",IF(INDEX('Per Invoice'!M$2:M$1201,$Z89)="","",INDEX('Per Invoice'!M$2:M$1201,$Z89)))</f>
        <v/>
      </c>
      <c r="N89">
        <f>IF($Z89="","",IF(INDEX('Per Invoice'!N$2:N$1201,$Z89)="","",INDEX('Per Invoice'!N$2:N$1201,$Z89)))</f>
        <v/>
      </c>
      <c r="O89" s="8">
        <f>IF($Z89="","",IF(INDEX('Per Invoice'!O$2:O$1201,$Z89)="","",INDEX('Per Invoice'!O$2:O$1201,$Z89)))</f>
        <v/>
      </c>
      <c r="P89">
        <f>IF($Z89="","",IF(INDEX('Per Invoice'!P$2:P$1201,$Z89)="","",INDEX('Per Invoice'!P$2:P$1201,$Z89)))</f>
        <v/>
      </c>
      <c r="Q89" s="8">
        <f>IF($Z89="","",IF(INDEX('Per Invoice'!Q$2:Q$1201,$Z89)="","",INDEX('Per Invoice'!Q$2:Q$1201,$Z89)))</f>
        <v/>
      </c>
      <c r="R89" s="8">
        <f>IF($Z89="","",IF(INDEX('Per Invoice'!R$2:R$1201,$Z89)="","",INDEX('Per Invoice'!R$2:R$1201,$Z89)))</f>
        <v/>
      </c>
      <c r="S89">
        <f>IF($Z89="","",IF(INDEX('Per Invoice'!S$2:S$1201,$Z89)="","",INDEX('Per Invoice'!S$2:S$1201,$Z89)))</f>
        <v/>
      </c>
      <c r="T89" s="8">
        <f>IF($Z89="","",IF(INDEX('Per Invoice'!T$2:T$1201,$Z89)="","",INDEX('Per Invoice'!T$2:T$1201,$Z89)))</f>
        <v/>
      </c>
      <c r="U89" s="8">
        <f>IF($Z89="","",IF(INDEX('Per Invoice'!U$2:U$1201,$Z89)="","",INDEX('Per Invoice'!U$2:U$1201,$Z89)))</f>
        <v/>
      </c>
      <c r="V89" s="8">
        <f>IF($Z89="","",IF(INDEX('Per Invoice'!V$2:V$1201,$Z89)="","",INDEX('Per Invoice'!V$2:V$1201,$Z89)))</f>
        <v/>
      </c>
      <c r="W89" s="8">
        <f>IF($Z89="","",IF(INDEX('Per Invoice'!W$2:W$1201,$Z89)="","",INDEX('Per Invoice'!W$2:W$1201,$Z89)))</f>
        <v/>
      </c>
      <c r="X89" s="8">
        <f>IF($Z89="","",IF(INDEX('Per Invoice'!X$2:X$1201,$Z89)="","",INDEX('Per Invoice'!X$2:X$1201,$Z89)))</f>
        <v/>
      </c>
      <c r="Y89" s="8">
        <f>IF($Z89="","",IF(INDEX('Per Invoice'!Y$2:Y$1201,$Z89)="","",INDEX('Per Invoice'!Y$2:Y$1201,$Z89)))</f>
        <v/>
      </c>
      <c r="Z89" s="16">
        <f>IFERROR(MATCH(Settings!$C$26&amp;"|"&amp;ROWS($Z$2:$Z89),'Per Invoice'!$AB$2:$AB$1201,0),"")</f>
        <v/>
      </c>
    </row>
    <row r="90">
      <c r="A90">
        <f>IF($Z90="","",IF(INDEX('Per Invoice'!A$2:A$1201,$Z90)="","",INDEX('Per Invoice'!A$2:A$1201,$Z90)))</f>
        <v/>
      </c>
      <c r="B90">
        <f>IF($Z90="","",IF(INDEX('Per Invoice'!B$2:B$1201,$Z90)="","",INDEX('Per Invoice'!B$2:B$1201,$Z90)))</f>
        <v/>
      </c>
      <c r="C90">
        <f>IF($Z90="","",IF(INDEX('Per Invoice'!C$2:C$1201,$Z90)="","",INDEX('Per Invoice'!C$2:C$1201,$Z90)))</f>
        <v/>
      </c>
      <c r="D90">
        <f>IF($Z90="","",IF(INDEX('Per Invoice'!D$2:D$1201,$Z90)="","",INDEX('Per Invoice'!D$2:D$1201,$Z90)))</f>
        <v/>
      </c>
      <c r="E90" s="14">
        <f>IF($Z90="","",IF(INDEX('Per Invoice'!E$2:E$1201,$Z90)="","",INDEX('Per Invoice'!E$2:E$1201,$Z90)))</f>
        <v/>
      </c>
      <c r="F90">
        <f>IF($Z90="","",IF(INDEX('Per Invoice'!F$2:F$1201,$Z90)="","",INDEX('Per Invoice'!F$2:F$1201,$Z90)))</f>
        <v/>
      </c>
      <c r="G90">
        <f>IF($Z90="","",IF(INDEX('Per Invoice'!G$2:G$1201,$Z90)="","",INDEX('Per Invoice'!G$2:G$1201,$Z90)))</f>
        <v/>
      </c>
      <c r="H90">
        <f>IF($Z90="","",IF(INDEX('Per Invoice'!H$2:H$1201,$Z90)="","",INDEX('Per Invoice'!H$2:H$1201,$Z90)))</f>
        <v/>
      </c>
      <c r="I90">
        <f>IF($Z90="","",IF(INDEX('Per Invoice'!I$2:I$1201,$Z90)="","",INDEX('Per Invoice'!I$2:I$1201,$Z90)))</f>
        <v/>
      </c>
      <c r="J90">
        <f>IF($Z90="","",IF(INDEX('Per Invoice'!J$2:J$1201,$Z90)="","",INDEX('Per Invoice'!J$2:J$1201,$Z90)))</f>
        <v/>
      </c>
      <c r="K90" s="8">
        <f>IF($Z90="","",IF(INDEX('Per Invoice'!K$2:K$1201,$Z90)="","",INDEX('Per Invoice'!K$2:K$1201,$Z90)))</f>
        <v/>
      </c>
      <c r="L90">
        <f>IF($Z90="","",IF(INDEX('Per Invoice'!L$2:L$1201,$Z90)="","",INDEX('Per Invoice'!L$2:L$1201,$Z90)))</f>
        <v/>
      </c>
      <c r="M90">
        <f>IF($Z90="","",IF(INDEX('Per Invoice'!M$2:M$1201,$Z90)="","",INDEX('Per Invoice'!M$2:M$1201,$Z90)))</f>
        <v/>
      </c>
      <c r="N90">
        <f>IF($Z90="","",IF(INDEX('Per Invoice'!N$2:N$1201,$Z90)="","",INDEX('Per Invoice'!N$2:N$1201,$Z90)))</f>
        <v/>
      </c>
      <c r="O90" s="8">
        <f>IF($Z90="","",IF(INDEX('Per Invoice'!O$2:O$1201,$Z90)="","",INDEX('Per Invoice'!O$2:O$1201,$Z90)))</f>
        <v/>
      </c>
      <c r="P90">
        <f>IF($Z90="","",IF(INDEX('Per Invoice'!P$2:P$1201,$Z90)="","",INDEX('Per Invoice'!P$2:P$1201,$Z90)))</f>
        <v/>
      </c>
      <c r="Q90" s="8">
        <f>IF($Z90="","",IF(INDEX('Per Invoice'!Q$2:Q$1201,$Z90)="","",INDEX('Per Invoice'!Q$2:Q$1201,$Z90)))</f>
        <v/>
      </c>
      <c r="R90" s="8">
        <f>IF($Z90="","",IF(INDEX('Per Invoice'!R$2:R$1201,$Z90)="","",INDEX('Per Invoice'!R$2:R$1201,$Z90)))</f>
        <v/>
      </c>
      <c r="S90">
        <f>IF($Z90="","",IF(INDEX('Per Invoice'!S$2:S$1201,$Z90)="","",INDEX('Per Invoice'!S$2:S$1201,$Z90)))</f>
        <v/>
      </c>
      <c r="T90" s="8">
        <f>IF($Z90="","",IF(INDEX('Per Invoice'!T$2:T$1201,$Z90)="","",INDEX('Per Invoice'!T$2:T$1201,$Z90)))</f>
        <v/>
      </c>
      <c r="U90" s="8">
        <f>IF($Z90="","",IF(INDEX('Per Invoice'!U$2:U$1201,$Z90)="","",INDEX('Per Invoice'!U$2:U$1201,$Z90)))</f>
        <v/>
      </c>
      <c r="V90" s="8">
        <f>IF($Z90="","",IF(INDEX('Per Invoice'!V$2:V$1201,$Z90)="","",INDEX('Per Invoice'!V$2:V$1201,$Z90)))</f>
        <v/>
      </c>
      <c r="W90" s="8">
        <f>IF($Z90="","",IF(INDEX('Per Invoice'!W$2:W$1201,$Z90)="","",INDEX('Per Invoice'!W$2:W$1201,$Z90)))</f>
        <v/>
      </c>
      <c r="X90" s="8">
        <f>IF($Z90="","",IF(INDEX('Per Invoice'!X$2:X$1201,$Z90)="","",INDEX('Per Invoice'!X$2:X$1201,$Z90)))</f>
        <v/>
      </c>
      <c r="Y90" s="8">
        <f>IF($Z90="","",IF(INDEX('Per Invoice'!Y$2:Y$1201,$Z90)="","",INDEX('Per Invoice'!Y$2:Y$1201,$Z90)))</f>
        <v/>
      </c>
      <c r="Z90" s="16">
        <f>IFERROR(MATCH(Settings!$C$26&amp;"|"&amp;ROWS($Z$2:$Z90),'Per Invoice'!$AB$2:$AB$1201,0),"")</f>
        <v/>
      </c>
    </row>
    <row r="91">
      <c r="A91">
        <f>IF($Z91="","",IF(INDEX('Per Invoice'!A$2:A$1201,$Z91)="","",INDEX('Per Invoice'!A$2:A$1201,$Z91)))</f>
        <v/>
      </c>
      <c r="B91">
        <f>IF($Z91="","",IF(INDEX('Per Invoice'!B$2:B$1201,$Z91)="","",INDEX('Per Invoice'!B$2:B$1201,$Z91)))</f>
        <v/>
      </c>
      <c r="C91">
        <f>IF($Z91="","",IF(INDEX('Per Invoice'!C$2:C$1201,$Z91)="","",INDEX('Per Invoice'!C$2:C$1201,$Z91)))</f>
        <v/>
      </c>
      <c r="D91">
        <f>IF($Z91="","",IF(INDEX('Per Invoice'!D$2:D$1201,$Z91)="","",INDEX('Per Invoice'!D$2:D$1201,$Z91)))</f>
        <v/>
      </c>
      <c r="E91" s="14">
        <f>IF($Z91="","",IF(INDEX('Per Invoice'!E$2:E$1201,$Z91)="","",INDEX('Per Invoice'!E$2:E$1201,$Z91)))</f>
        <v/>
      </c>
      <c r="F91">
        <f>IF($Z91="","",IF(INDEX('Per Invoice'!F$2:F$1201,$Z91)="","",INDEX('Per Invoice'!F$2:F$1201,$Z91)))</f>
        <v/>
      </c>
      <c r="G91">
        <f>IF($Z91="","",IF(INDEX('Per Invoice'!G$2:G$1201,$Z91)="","",INDEX('Per Invoice'!G$2:G$1201,$Z91)))</f>
        <v/>
      </c>
      <c r="H91">
        <f>IF($Z91="","",IF(INDEX('Per Invoice'!H$2:H$1201,$Z91)="","",INDEX('Per Invoice'!H$2:H$1201,$Z91)))</f>
        <v/>
      </c>
      <c r="I91">
        <f>IF($Z91="","",IF(INDEX('Per Invoice'!I$2:I$1201,$Z91)="","",INDEX('Per Invoice'!I$2:I$1201,$Z91)))</f>
        <v/>
      </c>
      <c r="J91">
        <f>IF($Z91="","",IF(INDEX('Per Invoice'!J$2:J$1201,$Z91)="","",INDEX('Per Invoice'!J$2:J$1201,$Z91)))</f>
        <v/>
      </c>
      <c r="K91" s="8">
        <f>IF($Z91="","",IF(INDEX('Per Invoice'!K$2:K$1201,$Z91)="","",INDEX('Per Invoice'!K$2:K$1201,$Z91)))</f>
        <v/>
      </c>
      <c r="L91">
        <f>IF($Z91="","",IF(INDEX('Per Invoice'!L$2:L$1201,$Z91)="","",INDEX('Per Invoice'!L$2:L$1201,$Z91)))</f>
        <v/>
      </c>
      <c r="M91">
        <f>IF($Z91="","",IF(INDEX('Per Invoice'!M$2:M$1201,$Z91)="","",INDEX('Per Invoice'!M$2:M$1201,$Z91)))</f>
        <v/>
      </c>
      <c r="N91">
        <f>IF($Z91="","",IF(INDEX('Per Invoice'!N$2:N$1201,$Z91)="","",INDEX('Per Invoice'!N$2:N$1201,$Z91)))</f>
        <v/>
      </c>
      <c r="O91" s="8">
        <f>IF($Z91="","",IF(INDEX('Per Invoice'!O$2:O$1201,$Z91)="","",INDEX('Per Invoice'!O$2:O$1201,$Z91)))</f>
        <v/>
      </c>
      <c r="P91">
        <f>IF($Z91="","",IF(INDEX('Per Invoice'!P$2:P$1201,$Z91)="","",INDEX('Per Invoice'!P$2:P$1201,$Z91)))</f>
        <v/>
      </c>
      <c r="Q91" s="8">
        <f>IF($Z91="","",IF(INDEX('Per Invoice'!Q$2:Q$1201,$Z91)="","",INDEX('Per Invoice'!Q$2:Q$1201,$Z91)))</f>
        <v/>
      </c>
      <c r="R91" s="8">
        <f>IF($Z91="","",IF(INDEX('Per Invoice'!R$2:R$1201,$Z91)="","",INDEX('Per Invoice'!R$2:R$1201,$Z91)))</f>
        <v/>
      </c>
      <c r="S91">
        <f>IF($Z91="","",IF(INDEX('Per Invoice'!S$2:S$1201,$Z91)="","",INDEX('Per Invoice'!S$2:S$1201,$Z91)))</f>
        <v/>
      </c>
      <c r="T91" s="8">
        <f>IF($Z91="","",IF(INDEX('Per Invoice'!T$2:T$1201,$Z91)="","",INDEX('Per Invoice'!T$2:T$1201,$Z91)))</f>
        <v/>
      </c>
      <c r="U91" s="8">
        <f>IF($Z91="","",IF(INDEX('Per Invoice'!U$2:U$1201,$Z91)="","",INDEX('Per Invoice'!U$2:U$1201,$Z91)))</f>
        <v/>
      </c>
      <c r="V91" s="8">
        <f>IF($Z91="","",IF(INDEX('Per Invoice'!V$2:V$1201,$Z91)="","",INDEX('Per Invoice'!V$2:V$1201,$Z91)))</f>
        <v/>
      </c>
      <c r="W91" s="8">
        <f>IF($Z91="","",IF(INDEX('Per Invoice'!W$2:W$1201,$Z91)="","",INDEX('Per Invoice'!W$2:W$1201,$Z91)))</f>
        <v/>
      </c>
      <c r="X91" s="8">
        <f>IF($Z91="","",IF(INDEX('Per Invoice'!X$2:X$1201,$Z91)="","",INDEX('Per Invoice'!X$2:X$1201,$Z91)))</f>
        <v/>
      </c>
      <c r="Y91" s="8">
        <f>IF($Z91="","",IF(INDEX('Per Invoice'!Y$2:Y$1201,$Z91)="","",INDEX('Per Invoice'!Y$2:Y$1201,$Z91)))</f>
        <v/>
      </c>
      <c r="Z91" s="16">
        <f>IFERROR(MATCH(Settings!$C$26&amp;"|"&amp;ROWS($Z$2:$Z91),'Per Invoice'!$AB$2:$AB$1201,0),"")</f>
        <v/>
      </c>
    </row>
    <row r="92">
      <c r="A92">
        <f>IF($Z92="","",IF(INDEX('Per Invoice'!A$2:A$1201,$Z92)="","",INDEX('Per Invoice'!A$2:A$1201,$Z92)))</f>
        <v/>
      </c>
      <c r="B92">
        <f>IF($Z92="","",IF(INDEX('Per Invoice'!B$2:B$1201,$Z92)="","",INDEX('Per Invoice'!B$2:B$1201,$Z92)))</f>
        <v/>
      </c>
      <c r="C92">
        <f>IF($Z92="","",IF(INDEX('Per Invoice'!C$2:C$1201,$Z92)="","",INDEX('Per Invoice'!C$2:C$1201,$Z92)))</f>
        <v/>
      </c>
      <c r="D92">
        <f>IF($Z92="","",IF(INDEX('Per Invoice'!D$2:D$1201,$Z92)="","",INDEX('Per Invoice'!D$2:D$1201,$Z92)))</f>
        <v/>
      </c>
      <c r="E92" s="14">
        <f>IF($Z92="","",IF(INDEX('Per Invoice'!E$2:E$1201,$Z92)="","",INDEX('Per Invoice'!E$2:E$1201,$Z92)))</f>
        <v/>
      </c>
      <c r="F92">
        <f>IF($Z92="","",IF(INDEX('Per Invoice'!F$2:F$1201,$Z92)="","",INDEX('Per Invoice'!F$2:F$1201,$Z92)))</f>
        <v/>
      </c>
      <c r="G92">
        <f>IF($Z92="","",IF(INDEX('Per Invoice'!G$2:G$1201,$Z92)="","",INDEX('Per Invoice'!G$2:G$1201,$Z92)))</f>
        <v/>
      </c>
      <c r="H92">
        <f>IF($Z92="","",IF(INDEX('Per Invoice'!H$2:H$1201,$Z92)="","",INDEX('Per Invoice'!H$2:H$1201,$Z92)))</f>
        <v/>
      </c>
      <c r="I92">
        <f>IF($Z92="","",IF(INDEX('Per Invoice'!I$2:I$1201,$Z92)="","",INDEX('Per Invoice'!I$2:I$1201,$Z92)))</f>
        <v/>
      </c>
      <c r="J92">
        <f>IF($Z92="","",IF(INDEX('Per Invoice'!J$2:J$1201,$Z92)="","",INDEX('Per Invoice'!J$2:J$1201,$Z92)))</f>
        <v/>
      </c>
      <c r="K92" s="8">
        <f>IF($Z92="","",IF(INDEX('Per Invoice'!K$2:K$1201,$Z92)="","",INDEX('Per Invoice'!K$2:K$1201,$Z92)))</f>
        <v/>
      </c>
      <c r="L92">
        <f>IF($Z92="","",IF(INDEX('Per Invoice'!L$2:L$1201,$Z92)="","",INDEX('Per Invoice'!L$2:L$1201,$Z92)))</f>
        <v/>
      </c>
      <c r="M92">
        <f>IF($Z92="","",IF(INDEX('Per Invoice'!M$2:M$1201,$Z92)="","",INDEX('Per Invoice'!M$2:M$1201,$Z92)))</f>
        <v/>
      </c>
      <c r="N92">
        <f>IF($Z92="","",IF(INDEX('Per Invoice'!N$2:N$1201,$Z92)="","",INDEX('Per Invoice'!N$2:N$1201,$Z92)))</f>
        <v/>
      </c>
      <c r="O92" s="8">
        <f>IF($Z92="","",IF(INDEX('Per Invoice'!O$2:O$1201,$Z92)="","",INDEX('Per Invoice'!O$2:O$1201,$Z92)))</f>
        <v/>
      </c>
      <c r="P92">
        <f>IF($Z92="","",IF(INDEX('Per Invoice'!P$2:P$1201,$Z92)="","",INDEX('Per Invoice'!P$2:P$1201,$Z92)))</f>
        <v/>
      </c>
      <c r="Q92" s="8">
        <f>IF($Z92="","",IF(INDEX('Per Invoice'!Q$2:Q$1201,$Z92)="","",INDEX('Per Invoice'!Q$2:Q$1201,$Z92)))</f>
        <v/>
      </c>
      <c r="R92" s="8">
        <f>IF($Z92="","",IF(INDEX('Per Invoice'!R$2:R$1201,$Z92)="","",INDEX('Per Invoice'!R$2:R$1201,$Z92)))</f>
        <v/>
      </c>
      <c r="S92">
        <f>IF($Z92="","",IF(INDEX('Per Invoice'!S$2:S$1201,$Z92)="","",INDEX('Per Invoice'!S$2:S$1201,$Z92)))</f>
        <v/>
      </c>
      <c r="T92" s="8">
        <f>IF($Z92="","",IF(INDEX('Per Invoice'!T$2:T$1201,$Z92)="","",INDEX('Per Invoice'!T$2:T$1201,$Z92)))</f>
        <v/>
      </c>
      <c r="U92" s="8">
        <f>IF($Z92="","",IF(INDEX('Per Invoice'!U$2:U$1201,$Z92)="","",INDEX('Per Invoice'!U$2:U$1201,$Z92)))</f>
        <v/>
      </c>
      <c r="V92" s="8">
        <f>IF($Z92="","",IF(INDEX('Per Invoice'!V$2:V$1201,$Z92)="","",INDEX('Per Invoice'!V$2:V$1201,$Z92)))</f>
        <v/>
      </c>
      <c r="W92" s="8">
        <f>IF($Z92="","",IF(INDEX('Per Invoice'!W$2:W$1201,$Z92)="","",INDEX('Per Invoice'!W$2:W$1201,$Z92)))</f>
        <v/>
      </c>
      <c r="X92" s="8">
        <f>IF($Z92="","",IF(INDEX('Per Invoice'!X$2:X$1201,$Z92)="","",INDEX('Per Invoice'!X$2:X$1201,$Z92)))</f>
        <v/>
      </c>
      <c r="Y92" s="8">
        <f>IF($Z92="","",IF(INDEX('Per Invoice'!Y$2:Y$1201,$Z92)="","",INDEX('Per Invoice'!Y$2:Y$1201,$Z92)))</f>
        <v/>
      </c>
      <c r="Z92" s="16">
        <f>IFERROR(MATCH(Settings!$C$26&amp;"|"&amp;ROWS($Z$2:$Z92),'Per Invoice'!$AB$2:$AB$1201,0),"")</f>
        <v/>
      </c>
    </row>
    <row r="93">
      <c r="A93">
        <f>IF($Z93="","",IF(INDEX('Per Invoice'!A$2:A$1201,$Z93)="","",INDEX('Per Invoice'!A$2:A$1201,$Z93)))</f>
        <v/>
      </c>
      <c r="B93">
        <f>IF($Z93="","",IF(INDEX('Per Invoice'!B$2:B$1201,$Z93)="","",INDEX('Per Invoice'!B$2:B$1201,$Z93)))</f>
        <v/>
      </c>
      <c r="C93">
        <f>IF($Z93="","",IF(INDEX('Per Invoice'!C$2:C$1201,$Z93)="","",INDEX('Per Invoice'!C$2:C$1201,$Z93)))</f>
        <v/>
      </c>
      <c r="D93">
        <f>IF($Z93="","",IF(INDEX('Per Invoice'!D$2:D$1201,$Z93)="","",INDEX('Per Invoice'!D$2:D$1201,$Z93)))</f>
        <v/>
      </c>
      <c r="E93" s="14">
        <f>IF($Z93="","",IF(INDEX('Per Invoice'!E$2:E$1201,$Z93)="","",INDEX('Per Invoice'!E$2:E$1201,$Z93)))</f>
        <v/>
      </c>
      <c r="F93">
        <f>IF($Z93="","",IF(INDEX('Per Invoice'!F$2:F$1201,$Z93)="","",INDEX('Per Invoice'!F$2:F$1201,$Z93)))</f>
        <v/>
      </c>
      <c r="G93">
        <f>IF($Z93="","",IF(INDEX('Per Invoice'!G$2:G$1201,$Z93)="","",INDEX('Per Invoice'!G$2:G$1201,$Z93)))</f>
        <v/>
      </c>
      <c r="H93">
        <f>IF($Z93="","",IF(INDEX('Per Invoice'!H$2:H$1201,$Z93)="","",INDEX('Per Invoice'!H$2:H$1201,$Z93)))</f>
        <v/>
      </c>
      <c r="I93">
        <f>IF($Z93="","",IF(INDEX('Per Invoice'!I$2:I$1201,$Z93)="","",INDEX('Per Invoice'!I$2:I$1201,$Z93)))</f>
        <v/>
      </c>
      <c r="J93">
        <f>IF($Z93="","",IF(INDEX('Per Invoice'!J$2:J$1201,$Z93)="","",INDEX('Per Invoice'!J$2:J$1201,$Z93)))</f>
        <v/>
      </c>
      <c r="K93" s="8">
        <f>IF($Z93="","",IF(INDEX('Per Invoice'!K$2:K$1201,$Z93)="","",INDEX('Per Invoice'!K$2:K$1201,$Z93)))</f>
        <v/>
      </c>
      <c r="L93">
        <f>IF($Z93="","",IF(INDEX('Per Invoice'!L$2:L$1201,$Z93)="","",INDEX('Per Invoice'!L$2:L$1201,$Z93)))</f>
        <v/>
      </c>
      <c r="M93">
        <f>IF($Z93="","",IF(INDEX('Per Invoice'!M$2:M$1201,$Z93)="","",INDEX('Per Invoice'!M$2:M$1201,$Z93)))</f>
        <v/>
      </c>
      <c r="N93">
        <f>IF($Z93="","",IF(INDEX('Per Invoice'!N$2:N$1201,$Z93)="","",INDEX('Per Invoice'!N$2:N$1201,$Z93)))</f>
        <v/>
      </c>
      <c r="O93" s="8">
        <f>IF($Z93="","",IF(INDEX('Per Invoice'!O$2:O$1201,$Z93)="","",INDEX('Per Invoice'!O$2:O$1201,$Z93)))</f>
        <v/>
      </c>
      <c r="P93">
        <f>IF($Z93="","",IF(INDEX('Per Invoice'!P$2:P$1201,$Z93)="","",INDEX('Per Invoice'!P$2:P$1201,$Z93)))</f>
        <v/>
      </c>
      <c r="Q93" s="8">
        <f>IF($Z93="","",IF(INDEX('Per Invoice'!Q$2:Q$1201,$Z93)="","",INDEX('Per Invoice'!Q$2:Q$1201,$Z93)))</f>
        <v/>
      </c>
      <c r="R93" s="8">
        <f>IF($Z93="","",IF(INDEX('Per Invoice'!R$2:R$1201,$Z93)="","",INDEX('Per Invoice'!R$2:R$1201,$Z93)))</f>
        <v/>
      </c>
      <c r="S93">
        <f>IF($Z93="","",IF(INDEX('Per Invoice'!S$2:S$1201,$Z93)="","",INDEX('Per Invoice'!S$2:S$1201,$Z93)))</f>
        <v/>
      </c>
      <c r="T93" s="8">
        <f>IF($Z93="","",IF(INDEX('Per Invoice'!T$2:T$1201,$Z93)="","",INDEX('Per Invoice'!T$2:T$1201,$Z93)))</f>
        <v/>
      </c>
      <c r="U93" s="8">
        <f>IF($Z93="","",IF(INDEX('Per Invoice'!U$2:U$1201,$Z93)="","",INDEX('Per Invoice'!U$2:U$1201,$Z93)))</f>
        <v/>
      </c>
      <c r="V93" s="8">
        <f>IF($Z93="","",IF(INDEX('Per Invoice'!V$2:V$1201,$Z93)="","",INDEX('Per Invoice'!V$2:V$1201,$Z93)))</f>
        <v/>
      </c>
      <c r="W93" s="8">
        <f>IF($Z93="","",IF(INDEX('Per Invoice'!W$2:W$1201,$Z93)="","",INDEX('Per Invoice'!W$2:W$1201,$Z93)))</f>
        <v/>
      </c>
      <c r="X93" s="8">
        <f>IF($Z93="","",IF(INDEX('Per Invoice'!X$2:X$1201,$Z93)="","",INDEX('Per Invoice'!X$2:X$1201,$Z93)))</f>
        <v/>
      </c>
      <c r="Y93" s="8">
        <f>IF($Z93="","",IF(INDEX('Per Invoice'!Y$2:Y$1201,$Z93)="","",INDEX('Per Invoice'!Y$2:Y$1201,$Z93)))</f>
        <v/>
      </c>
      <c r="Z93" s="16">
        <f>IFERROR(MATCH(Settings!$C$26&amp;"|"&amp;ROWS($Z$2:$Z93),'Per Invoice'!$AB$2:$AB$1201,0),"")</f>
        <v/>
      </c>
    </row>
    <row r="94">
      <c r="A94">
        <f>IF($Z94="","",IF(INDEX('Per Invoice'!A$2:A$1201,$Z94)="","",INDEX('Per Invoice'!A$2:A$1201,$Z94)))</f>
        <v/>
      </c>
      <c r="B94">
        <f>IF($Z94="","",IF(INDEX('Per Invoice'!B$2:B$1201,$Z94)="","",INDEX('Per Invoice'!B$2:B$1201,$Z94)))</f>
        <v/>
      </c>
      <c r="C94">
        <f>IF($Z94="","",IF(INDEX('Per Invoice'!C$2:C$1201,$Z94)="","",INDEX('Per Invoice'!C$2:C$1201,$Z94)))</f>
        <v/>
      </c>
      <c r="D94">
        <f>IF($Z94="","",IF(INDEX('Per Invoice'!D$2:D$1201,$Z94)="","",INDEX('Per Invoice'!D$2:D$1201,$Z94)))</f>
        <v/>
      </c>
      <c r="E94" s="14">
        <f>IF($Z94="","",IF(INDEX('Per Invoice'!E$2:E$1201,$Z94)="","",INDEX('Per Invoice'!E$2:E$1201,$Z94)))</f>
        <v/>
      </c>
      <c r="F94">
        <f>IF($Z94="","",IF(INDEX('Per Invoice'!F$2:F$1201,$Z94)="","",INDEX('Per Invoice'!F$2:F$1201,$Z94)))</f>
        <v/>
      </c>
      <c r="G94">
        <f>IF($Z94="","",IF(INDEX('Per Invoice'!G$2:G$1201,$Z94)="","",INDEX('Per Invoice'!G$2:G$1201,$Z94)))</f>
        <v/>
      </c>
      <c r="H94">
        <f>IF($Z94="","",IF(INDEX('Per Invoice'!H$2:H$1201,$Z94)="","",INDEX('Per Invoice'!H$2:H$1201,$Z94)))</f>
        <v/>
      </c>
      <c r="I94">
        <f>IF($Z94="","",IF(INDEX('Per Invoice'!I$2:I$1201,$Z94)="","",INDEX('Per Invoice'!I$2:I$1201,$Z94)))</f>
        <v/>
      </c>
      <c r="J94">
        <f>IF($Z94="","",IF(INDEX('Per Invoice'!J$2:J$1201,$Z94)="","",INDEX('Per Invoice'!J$2:J$1201,$Z94)))</f>
        <v/>
      </c>
      <c r="K94" s="8">
        <f>IF($Z94="","",IF(INDEX('Per Invoice'!K$2:K$1201,$Z94)="","",INDEX('Per Invoice'!K$2:K$1201,$Z94)))</f>
        <v/>
      </c>
      <c r="L94">
        <f>IF($Z94="","",IF(INDEX('Per Invoice'!L$2:L$1201,$Z94)="","",INDEX('Per Invoice'!L$2:L$1201,$Z94)))</f>
        <v/>
      </c>
      <c r="M94">
        <f>IF($Z94="","",IF(INDEX('Per Invoice'!M$2:M$1201,$Z94)="","",INDEX('Per Invoice'!M$2:M$1201,$Z94)))</f>
        <v/>
      </c>
      <c r="N94">
        <f>IF($Z94="","",IF(INDEX('Per Invoice'!N$2:N$1201,$Z94)="","",INDEX('Per Invoice'!N$2:N$1201,$Z94)))</f>
        <v/>
      </c>
      <c r="O94" s="8">
        <f>IF($Z94="","",IF(INDEX('Per Invoice'!O$2:O$1201,$Z94)="","",INDEX('Per Invoice'!O$2:O$1201,$Z94)))</f>
        <v/>
      </c>
      <c r="P94">
        <f>IF($Z94="","",IF(INDEX('Per Invoice'!P$2:P$1201,$Z94)="","",INDEX('Per Invoice'!P$2:P$1201,$Z94)))</f>
        <v/>
      </c>
      <c r="Q94" s="8">
        <f>IF($Z94="","",IF(INDEX('Per Invoice'!Q$2:Q$1201,$Z94)="","",INDEX('Per Invoice'!Q$2:Q$1201,$Z94)))</f>
        <v/>
      </c>
      <c r="R94" s="8">
        <f>IF($Z94="","",IF(INDEX('Per Invoice'!R$2:R$1201,$Z94)="","",INDEX('Per Invoice'!R$2:R$1201,$Z94)))</f>
        <v/>
      </c>
      <c r="S94">
        <f>IF($Z94="","",IF(INDEX('Per Invoice'!S$2:S$1201,$Z94)="","",INDEX('Per Invoice'!S$2:S$1201,$Z94)))</f>
        <v/>
      </c>
      <c r="T94" s="8">
        <f>IF($Z94="","",IF(INDEX('Per Invoice'!T$2:T$1201,$Z94)="","",INDEX('Per Invoice'!T$2:T$1201,$Z94)))</f>
        <v/>
      </c>
      <c r="U94" s="8">
        <f>IF($Z94="","",IF(INDEX('Per Invoice'!U$2:U$1201,$Z94)="","",INDEX('Per Invoice'!U$2:U$1201,$Z94)))</f>
        <v/>
      </c>
      <c r="V94" s="8">
        <f>IF($Z94="","",IF(INDEX('Per Invoice'!V$2:V$1201,$Z94)="","",INDEX('Per Invoice'!V$2:V$1201,$Z94)))</f>
        <v/>
      </c>
      <c r="W94" s="8">
        <f>IF($Z94="","",IF(INDEX('Per Invoice'!W$2:W$1201,$Z94)="","",INDEX('Per Invoice'!W$2:W$1201,$Z94)))</f>
        <v/>
      </c>
      <c r="X94" s="8">
        <f>IF($Z94="","",IF(INDEX('Per Invoice'!X$2:X$1201,$Z94)="","",INDEX('Per Invoice'!X$2:X$1201,$Z94)))</f>
        <v/>
      </c>
      <c r="Y94" s="8">
        <f>IF($Z94="","",IF(INDEX('Per Invoice'!Y$2:Y$1201,$Z94)="","",INDEX('Per Invoice'!Y$2:Y$1201,$Z94)))</f>
        <v/>
      </c>
      <c r="Z94" s="16">
        <f>IFERROR(MATCH(Settings!$C$26&amp;"|"&amp;ROWS($Z$2:$Z94),'Per Invoice'!$AB$2:$AB$1201,0),"")</f>
        <v/>
      </c>
    </row>
    <row r="95">
      <c r="A95">
        <f>IF($Z95="","",IF(INDEX('Per Invoice'!A$2:A$1201,$Z95)="","",INDEX('Per Invoice'!A$2:A$1201,$Z95)))</f>
        <v/>
      </c>
      <c r="B95">
        <f>IF($Z95="","",IF(INDEX('Per Invoice'!B$2:B$1201,$Z95)="","",INDEX('Per Invoice'!B$2:B$1201,$Z95)))</f>
        <v/>
      </c>
      <c r="C95">
        <f>IF($Z95="","",IF(INDEX('Per Invoice'!C$2:C$1201,$Z95)="","",INDEX('Per Invoice'!C$2:C$1201,$Z95)))</f>
        <v/>
      </c>
      <c r="D95">
        <f>IF($Z95="","",IF(INDEX('Per Invoice'!D$2:D$1201,$Z95)="","",INDEX('Per Invoice'!D$2:D$1201,$Z95)))</f>
        <v/>
      </c>
      <c r="E95" s="14">
        <f>IF($Z95="","",IF(INDEX('Per Invoice'!E$2:E$1201,$Z95)="","",INDEX('Per Invoice'!E$2:E$1201,$Z95)))</f>
        <v/>
      </c>
      <c r="F95">
        <f>IF($Z95="","",IF(INDEX('Per Invoice'!F$2:F$1201,$Z95)="","",INDEX('Per Invoice'!F$2:F$1201,$Z95)))</f>
        <v/>
      </c>
      <c r="G95">
        <f>IF($Z95="","",IF(INDEX('Per Invoice'!G$2:G$1201,$Z95)="","",INDEX('Per Invoice'!G$2:G$1201,$Z95)))</f>
        <v/>
      </c>
      <c r="H95">
        <f>IF($Z95="","",IF(INDEX('Per Invoice'!H$2:H$1201,$Z95)="","",INDEX('Per Invoice'!H$2:H$1201,$Z95)))</f>
        <v/>
      </c>
      <c r="I95">
        <f>IF($Z95="","",IF(INDEX('Per Invoice'!I$2:I$1201,$Z95)="","",INDEX('Per Invoice'!I$2:I$1201,$Z95)))</f>
        <v/>
      </c>
      <c r="J95">
        <f>IF($Z95="","",IF(INDEX('Per Invoice'!J$2:J$1201,$Z95)="","",INDEX('Per Invoice'!J$2:J$1201,$Z95)))</f>
        <v/>
      </c>
      <c r="K95" s="8">
        <f>IF($Z95="","",IF(INDEX('Per Invoice'!K$2:K$1201,$Z95)="","",INDEX('Per Invoice'!K$2:K$1201,$Z95)))</f>
        <v/>
      </c>
      <c r="L95">
        <f>IF($Z95="","",IF(INDEX('Per Invoice'!L$2:L$1201,$Z95)="","",INDEX('Per Invoice'!L$2:L$1201,$Z95)))</f>
        <v/>
      </c>
      <c r="M95">
        <f>IF($Z95="","",IF(INDEX('Per Invoice'!M$2:M$1201,$Z95)="","",INDEX('Per Invoice'!M$2:M$1201,$Z95)))</f>
        <v/>
      </c>
      <c r="N95">
        <f>IF($Z95="","",IF(INDEX('Per Invoice'!N$2:N$1201,$Z95)="","",INDEX('Per Invoice'!N$2:N$1201,$Z95)))</f>
        <v/>
      </c>
      <c r="O95" s="8">
        <f>IF($Z95="","",IF(INDEX('Per Invoice'!O$2:O$1201,$Z95)="","",INDEX('Per Invoice'!O$2:O$1201,$Z95)))</f>
        <v/>
      </c>
      <c r="P95">
        <f>IF($Z95="","",IF(INDEX('Per Invoice'!P$2:P$1201,$Z95)="","",INDEX('Per Invoice'!P$2:P$1201,$Z95)))</f>
        <v/>
      </c>
      <c r="Q95" s="8">
        <f>IF($Z95="","",IF(INDEX('Per Invoice'!Q$2:Q$1201,$Z95)="","",INDEX('Per Invoice'!Q$2:Q$1201,$Z95)))</f>
        <v/>
      </c>
      <c r="R95" s="8">
        <f>IF($Z95="","",IF(INDEX('Per Invoice'!R$2:R$1201,$Z95)="","",INDEX('Per Invoice'!R$2:R$1201,$Z95)))</f>
        <v/>
      </c>
      <c r="S95">
        <f>IF($Z95="","",IF(INDEX('Per Invoice'!S$2:S$1201,$Z95)="","",INDEX('Per Invoice'!S$2:S$1201,$Z95)))</f>
        <v/>
      </c>
      <c r="T95" s="8">
        <f>IF($Z95="","",IF(INDEX('Per Invoice'!T$2:T$1201,$Z95)="","",INDEX('Per Invoice'!T$2:T$1201,$Z95)))</f>
        <v/>
      </c>
      <c r="U95" s="8">
        <f>IF($Z95="","",IF(INDEX('Per Invoice'!U$2:U$1201,$Z95)="","",INDEX('Per Invoice'!U$2:U$1201,$Z95)))</f>
        <v/>
      </c>
      <c r="V95" s="8">
        <f>IF($Z95="","",IF(INDEX('Per Invoice'!V$2:V$1201,$Z95)="","",INDEX('Per Invoice'!V$2:V$1201,$Z95)))</f>
        <v/>
      </c>
      <c r="W95" s="8">
        <f>IF($Z95="","",IF(INDEX('Per Invoice'!W$2:W$1201,$Z95)="","",INDEX('Per Invoice'!W$2:W$1201,$Z95)))</f>
        <v/>
      </c>
      <c r="X95" s="8">
        <f>IF($Z95="","",IF(INDEX('Per Invoice'!X$2:X$1201,$Z95)="","",INDEX('Per Invoice'!X$2:X$1201,$Z95)))</f>
        <v/>
      </c>
      <c r="Y95" s="8">
        <f>IF($Z95="","",IF(INDEX('Per Invoice'!Y$2:Y$1201,$Z95)="","",INDEX('Per Invoice'!Y$2:Y$1201,$Z95)))</f>
        <v/>
      </c>
      <c r="Z95" s="16">
        <f>IFERROR(MATCH(Settings!$C$26&amp;"|"&amp;ROWS($Z$2:$Z95),'Per Invoice'!$AB$2:$AB$1201,0),"")</f>
        <v/>
      </c>
    </row>
    <row r="96">
      <c r="A96">
        <f>IF($Z96="","",IF(INDEX('Per Invoice'!A$2:A$1201,$Z96)="","",INDEX('Per Invoice'!A$2:A$1201,$Z96)))</f>
        <v/>
      </c>
      <c r="B96">
        <f>IF($Z96="","",IF(INDEX('Per Invoice'!B$2:B$1201,$Z96)="","",INDEX('Per Invoice'!B$2:B$1201,$Z96)))</f>
        <v/>
      </c>
      <c r="C96">
        <f>IF($Z96="","",IF(INDEX('Per Invoice'!C$2:C$1201,$Z96)="","",INDEX('Per Invoice'!C$2:C$1201,$Z96)))</f>
        <v/>
      </c>
      <c r="D96">
        <f>IF($Z96="","",IF(INDEX('Per Invoice'!D$2:D$1201,$Z96)="","",INDEX('Per Invoice'!D$2:D$1201,$Z96)))</f>
        <v/>
      </c>
      <c r="E96" s="14">
        <f>IF($Z96="","",IF(INDEX('Per Invoice'!E$2:E$1201,$Z96)="","",INDEX('Per Invoice'!E$2:E$1201,$Z96)))</f>
        <v/>
      </c>
      <c r="F96">
        <f>IF($Z96="","",IF(INDEX('Per Invoice'!F$2:F$1201,$Z96)="","",INDEX('Per Invoice'!F$2:F$1201,$Z96)))</f>
        <v/>
      </c>
      <c r="G96">
        <f>IF($Z96="","",IF(INDEX('Per Invoice'!G$2:G$1201,$Z96)="","",INDEX('Per Invoice'!G$2:G$1201,$Z96)))</f>
        <v/>
      </c>
      <c r="H96">
        <f>IF($Z96="","",IF(INDEX('Per Invoice'!H$2:H$1201,$Z96)="","",INDEX('Per Invoice'!H$2:H$1201,$Z96)))</f>
        <v/>
      </c>
      <c r="I96">
        <f>IF($Z96="","",IF(INDEX('Per Invoice'!I$2:I$1201,$Z96)="","",INDEX('Per Invoice'!I$2:I$1201,$Z96)))</f>
        <v/>
      </c>
      <c r="J96">
        <f>IF($Z96="","",IF(INDEX('Per Invoice'!J$2:J$1201,$Z96)="","",INDEX('Per Invoice'!J$2:J$1201,$Z96)))</f>
        <v/>
      </c>
      <c r="K96" s="8">
        <f>IF($Z96="","",IF(INDEX('Per Invoice'!K$2:K$1201,$Z96)="","",INDEX('Per Invoice'!K$2:K$1201,$Z96)))</f>
        <v/>
      </c>
      <c r="L96">
        <f>IF($Z96="","",IF(INDEX('Per Invoice'!L$2:L$1201,$Z96)="","",INDEX('Per Invoice'!L$2:L$1201,$Z96)))</f>
        <v/>
      </c>
      <c r="M96">
        <f>IF($Z96="","",IF(INDEX('Per Invoice'!M$2:M$1201,$Z96)="","",INDEX('Per Invoice'!M$2:M$1201,$Z96)))</f>
        <v/>
      </c>
      <c r="N96">
        <f>IF($Z96="","",IF(INDEX('Per Invoice'!N$2:N$1201,$Z96)="","",INDEX('Per Invoice'!N$2:N$1201,$Z96)))</f>
        <v/>
      </c>
      <c r="O96" s="8">
        <f>IF($Z96="","",IF(INDEX('Per Invoice'!O$2:O$1201,$Z96)="","",INDEX('Per Invoice'!O$2:O$1201,$Z96)))</f>
        <v/>
      </c>
      <c r="P96">
        <f>IF($Z96="","",IF(INDEX('Per Invoice'!P$2:P$1201,$Z96)="","",INDEX('Per Invoice'!P$2:P$1201,$Z96)))</f>
        <v/>
      </c>
      <c r="Q96" s="8">
        <f>IF($Z96="","",IF(INDEX('Per Invoice'!Q$2:Q$1201,$Z96)="","",INDEX('Per Invoice'!Q$2:Q$1201,$Z96)))</f>
        <v/>
      </c>
      <c r="R96" s="8">
        <f>IF($Z96="","",IF(INDEX('Per Invoice'!R$2:R$1201,$Z96)="","",INDEX('Per Invoice'!R$2:R$1201,$Z96)))</f>
        <v/>
      </c>
      <c r="S96">
        <f>IF($Z96="","",IF(INDEX('Per Invoice'!S$2:S$1201,$Z96)="","",INDEX('Per Invoice'!S$2:S$1201,$Z96)))</f>
        <v/>
      </c>
      <c r="T96" s="8">
        <f>IF($Z96="","",IF(INDEX('Per Invoice'!T$2:T$1201,$Z96)="","",INDEX('Per Invoice'!T$2:T$1201,$Z96)))</f>
        <v/>
      </c>
      <c r="U96" s="8">
        <f>IF($Z96="","",IF(INDEX('Per Invoice'!U$2:U$1201,$Z96)="","",INDEX('Per Invoice'!U$2:U$1201,$Z96)))</f>
        <v/>
      </c>
      <c r="V96" s="8">
        <f>IF($Z96="","",IF(INDEX('Per Invoice'!V$2:V$1201,$Z96)="","",INDEX('Per Invoice'!V$2:V$1201,$Z96)))</f>
        <v/>
      </c>
      <c r="W96" s="8">
        <f>IF($Z96="","",IF(INDEX('Per Invoice'!W$2:W$1201,$Z96)="","",INDEX('Per Invoice'!W$2:W$1201,$Z96)))</f>
        <v/>
      </c>
      <c r="X96" s="8">
        <f>IF($Z96="","",IF(INDEX('Per Invoice'!X$2:X$1201,$Z96)="","",INDEX('Per Invoice'!X$2:X$1201,$Z96)))</f>
        <v/>
      </c>
      <c r="Y96" s="8">
        <f>IF($Z96="","",IF(INDEX('Per Invoice'!Y$2:Y$1201,$Z96)="","",INDEX('Per Invoice'!Y$2:Y$1201,$Z96)))</f>
        <v/>
      </c>
      <c r="Z96" s="16">
        <f>IFERROR(MATCH(Settings!$C$26&amp;"|"&amp;ROWS($Z$2:$Z96),'Per Invoice'!$AB$2:$AB$1201,0),"")</f>
        <v/>
      </c>
    </row>
    <row r="97">
      <c r="A97">
        <f>IF($Z97="","",IF(INDEX('Per Invoice'!A$2:A$1201,$Z97)="","",INDEX('Per Invoice'!A$2:A$1201,$Z97)))</f>
        <v/>
      </c>
      <c r="B97">
        <f>IF($Z97="","",IF(INDEX('Per Invoice'!B$2:B$1201,$Z97)="","",INDEX('Per Invoice'!B$2:B$1201,$Z97)))</f>
        <v/>
      </c>
      <c r="C97">
        <f>IF($Z97="","",IF(INDEX('Per Invoice'!C$2:C$1201,$Z97)="","",INDEX('Per Invoice'!C$2:C$1201,$Z97)))</f>
        <v/>
      </c>
      <c r="D97">
        <f>IF($Z97="","",IF(INDEX('Per Invoice'!D$2:D$1201,$Z97)="","",INDEX('Per Invoice'!D$2:D$1201,$Z97)))</f>
        <v/>
      </c>
      <c r="E97" s="14">
        <f>IF($Z97="","",IF(INDEX('Per Invoice'!E$2:E$1201,$Z97)="","",INDEX('Per Invoice'!E$2:E$1201,$Z97)))</f>
        <v/>
      </c>
      <c r="F97">
        <f>IF($Z97="","",IF(INDEX('Per Invoice'!F$2:F$1201,$Z97)="","",INDEX('Per Invoice'!F$2:F$1201,$Z97)))</f>
        <v/>
      </c>
      <c r="G97">
        <f>IF($Z97="","",IF(INDEX('Per Invoice'!G$2:G$1201,$Z97)="","",INDEX('Per Invoice'!G$2:G$1201,$Z97)))</f>
        <v/>
      </c>
      <c r="H97">
        <f>IF($Z97="","",IF(INDEX('Per Invoice'!H$2:H$1201,$Z97)="","",INDEX('Per Invoice'!H$2:H$1201,$Z97)))</f>
        <v/>
      </c>
      <c r="I97">
        <f>IF($Z97="","",IF(INDEX('Per Invoice'!I$2:I$1201,$Z97)="","",INDEX('Per Invoice'!I$2:I$1201,$Z97)))</f>
        <v/>
      </c>
      <c r="J97">
        <f>IF($Z97="","",IF(INDEX('Per Invoice'!J$2:J$1201,$Z97)="","",INDEX('Per Invoice'!J$2:J$1201,$Z97)))</f>
        <v/>
      </c>
      <c r="K97" s="8">
        <f>IF($Z97="","",IF(INDEX('Per Invoice'!K$2:K$1201,$Z97)="","",INDEX('Per Invoice'!K$2:K$1201,$Z97)))</f>
        <v/>
      </c>
      <c r="L97">
        <f>IF($Z97="","",IF(INDEX('Per Invoice'!L$2:L$1201,$Z97)="","",INDEX('Per Invoice'!L$2:L$1201,$Z97)))</f>
        <v/>
      </c>
      <c r="M97">
        <f>IF($Z97="","",IF(INDEX('Per Invoice'!M$2:M$1201,$Z97)="","",INDEX('Per Invoice'!M$2:M$1201,$Z97)))</f>
        <v/>
      </c>
      <c r="N97">
        <f>IF($Z97="","",IF(INDEX('Per Invoice'!N$2:N$1201,$Z97)="","",INDEX('Per Invoice'!N$2:N$1201,$Z97)))</f>
        <v/>
      </c>
      <c r="O97" s="8">
        <f>IF($Z97="","",IF(INDEX('Per Invoice'!O$2:O$1201,$Z97)="","",INDEX('Per Invoice'!O$2:O$1201,$Z97)))</f>
        <v/>
      </c>
      <c r="P97">
        <f>IF($Z97="","",IF(INDEX('Per Invoice'!P$2:P$1201,$Z97)="","",INDEX('Per Invoice'!P$2:P$1201,$Z97)))</f>
        <v/>
      </c>
      <c r="Q97" s="8">
        <f>IF($Z97="","",IF(INDEX('Per Invoice'!Q$2:Q$1201,$Z97)="","",INDEX('Per Invoice'!Q$2:Q$1201,$Z97)))</f>
        <v/>
      </c>
      <c r="R97" s="8">
        <f>IF($Z97="","",IF(INDEX('Per Invoice'!R$2:R$1201,$Z97)="","",INDEX('Per Invoice'!R$2:R$1201,$Z97)))</f>
        <v/>
      </c>
      <c r="S97">
        <f>IF($Z97="","",IF(INDEX('Per Invoice'!S$2:S$1201,$Z97)="","",INDEX('Per Invoice'!S$2:S$1201,$Z97)))</f>
        <v/>
      </c>
      <c r="T97" s="8">
        <f>IF($Z97="","",IF(INDEX('Per Invoice'!T$2:T$1201,$Z97)="","",INDEX('Per Invoice'!T$2:T$1201,$Z97)))</f>
        <v/>
      </c>
      <c r="U97" s="8">
        <f>IF($Z97="","",IF(INDEX('Per Invoice'!U$2:U$1201,$Z97)="","",INDEX('Per Invoice'!U$2:U$1201,$Z97)))</f>
        <v/>
      </c>
      <c r="V97" s="8">
        <f>IF($Z97="","",IF(INDEX('Per Invoice'!V$2:V$1201,$Z97)="","",INDEX('Per Invoice'!V$2:V$1201,$Z97)))</f>
        <v/>
      </c>
      <c r="W97" s="8">
        <f>IF($Z97="","",IF(INDEX('Per Invoice'!W$2:W$1201,$Z97)="","",INDEX('Per Invoice'!W$2:W$1201,$Z97)))</f>
        <v/>
      </c>
      <c r="X97" s="8">
        <f>IF($Z97="","",IF(INDEX('Per Invoice'!X$2:X$1201,$Z97)="","",INDEX('Per Invoice'!X$2:X$1201,$Z97)))</f>
        <v/>
      </c>
      <c r="Y97" s="8">
        <f>IF($Z97="","",IF(INDEX('Per Invoice'!Y$2:Y$1201,$Z97)="","",INDEX('Per Invoice'!Y$2:Y$1201,$Z97)))</f>
        <v/>
      </c>
      <c r="Z97" s="16">
        <f>IFERROR(MATCH(Settings!$C$26&amp;"|"&amp;ROWS($Z$2:$Z97),'Per Invoice'!$AB$2:$AB$1201,0),"")</f>
        <v/>
      </c>
    </row>
    <row r="98">
      <c r="A98">
        <f>IF($Z98="","",IF(INDEX('Per Invoice'!A$2:A$1201,$Z98)="","",INDEX('Per Invoice'!A$2:A$1201,$Z98)))</f>
        <v/>
      </c>
      <c r="B98">
        <f>IF($Z98="","",IF(INDEX('Per Invoice'!B$2:B$1201,$Z98)="","",INDEX('Per Invoice'!B$2:B$1201,$Z98)))</f>
        <v/>
      </c>
      <c r="C98">
        <f>IF($Z98="","",IF(INDEX('Per Invoice'!C$2:C$1201,$Z98)="","",INDEX('Per Invoice'!C$2:C$1201,$Z98)))</f>
        <v/>
      </c>
      <c r="D98">
        <f>IF($Z98="","",IF(INDEX('Per Invoice'!D$2:D$1201,$Z98)="","",INDEX('Per Invoice'!D$2:D$1201,$Z98)))</f>
        <v/>
      </c>
      <c r="E98" s="14">
        <f>IF($Z98="","",IF(INDEX('Per Invoice'!E$2:E$1201,$Z98)="","",INDEX('Per Invoice'!E$2:E$1201,$Z98)))</f>
        <v/>
      </c>
      <c r="F98">
        <f>IF($Z98="","",IF(INDEX('Per Invoice'!F$2:F$1201,$Z98)="","",INDEX('Per Invoice'!F$2:F$1201,$Z98)))</f>
        <v/>
      </c>
      <c r="G98">
        <f>IF($Z98="","",IF(INDEX('Per Invoice'!G$2:G$1201,$Z98)="","",INDEX('Per Invoice'!G$2:G$1201,$Z98)))</f>
        <v/>
      </c>
      <c r="H98">
        <f>IF($Z98="","",IF(INDEX('Per Invoice'!H$2:H$1201,$Z98)="","",INDEX('Per Invoice'!H$2:H$1201,$Z98)))</f>
        <v/>
      </c>
      <c r="I98">
        <f>IF($Z98="","",IF(INDEX('Per Invoice'!I$2:I$1201,$Z98)="","",INDEX('Per Invoice'!I$2:I$1201,$Z98)))</f>
        <v/>
      </c>
      <c r="J98">
        <f>IF($Z98="","",IF(INDEX('Per Invoice'!J$2:J$1201,$Z98)="","",INDEX('Per Invoice'!J$2:J$1201,$Z98)))</f>
        <v/>
      </c>
      <c r="K98" s="8">
        <f>IF($Z98="","",IF(INDEX('Per Invoice'!K$2:K$1201,$Z98)="","",INDEX('Per Invoice'!K$2:K$1201,$Z98)))</f>
        <v/>
      </c>
      <c r="L98">
        <f>IF($Z98="","",IF(INDEX('Per Invoice'!L$2:L$1201,$Z98)="","",INDEX('Per Invoice'!L$2:L$1201,$Z98)))</f>
        <v/>
      </c>
      <c r="M98">
        <f>IF($Z98="","",IF(INDEX('Per Invoice'!M$2:M$1201,$Z98)="","",INDEX('Per Invoice'!M$2:M$1201,$Z98)))</f>
        <v/>
      </c>
      <c r="N98">
        <f>IF($Z98="","",IF(INDEX('Per Invoice'!N$2:N$1201,$Z98)="","",INDEX('Per Invoice'!N$2:N$1201,$Z98)))</f>
        <v/>
      </c>
      <c r="O98" s="8">
        <f>IF($Z98="","",IF(INDEX('Per Invoice'!O$2:O$1201,$Z98)="","",INDEX('Per Invoice'!O$2:O$1201,$Z98)))</f>
        <v/>
      </c>
      <c r="P98">
        <f>IF($Z98="","",IF(INDEX('Per Invoice'!P$2:P$1201,$Z98)="","",INDEX('Per Invoice'!P$2:P$1201,$Z98)))</f>
        <v/>
      </c>
      <c r="Q98" s="8">
        <f>IF($Z98="","",IF(INDEX('Per Invoice'!Q$2:Q$1201,$Z98)="","",INDEX('Per Invoice'!Q$2:Q$1201,$Z98)))</f>
        <v/>
      </c>
      <c r="R98" s="8">
        <f>IF($Z98="","",IF(INDEX('Per Invoice'!R$2:R$1201,$Z98)="","",INDEX('Per Invoice'!R$2:R$1201,$Z98)))</f>
        <v/>
      </c>
      <c r="S98">
        <f>IF($Z98="","",IF(INDEX('Per Invoice'!S$2:S$1201,$Z98)="","",INDEX('Per Invoice'!S$2:S$1201,$Z98)))</f>
        <v/>
      </c>
      <c r="T98" s="8">
        <f>IF($Z98="","",IF(INDEX('Per Invoice'!T$2:T$1201,$Z98)="","",INDEX('Per Invoice'!T$2:T$1201,$Z98)))</f>
        <v/>
      </c>
      <c r="U98" s="8">
        <f>IF($Z98="","",IF(INDEX('Per Invoice'!U$2:U$1201,$Z98)="","",INDEX('Per Invoice'!U$2:U$1201,$Z98)))</f>
        <v/>
      </c>
      <c r="V98" s="8">
        <f>IF($Z98="","",IF(INDEX('Per Invoice'!V$2:V$1201,$Z98)="","",INDEX('Per Invoice'!V$2:V$1201,$Z98)))</f>
        <v/>
      </c>
      <c r="W98" s="8">
        <f>IF($Z98="","",IF(INDEX('Per Invoice'!W$2:W$1201,$Z98)="","",INDEX('Per Invoice'!W$2:W$1201,$Z98)))</f>
        <v/>
      </c>
      <c r="X98" s="8">
        <f>IF($Z98="","",IF(INDEX('Per Invoice'!X$2:X$1201,$Z98)="","",INDEX('Per Invoice'!X$2:X$1201,$Z98)))</f>
        <v/>
      </c>
      <c r="Y98" s="8">
        <f>IF($Z98="","",IF(INDEX('Per Invoice'!Y$2:Y$1201,$Z98)="","",INDEX('Per Invoice'!Y$2:Y$1201,$Z98)))</f>
        <v/>
      </c>
      <c r="Z98" s="16">
        <f>IFERROR(MATCH(Settings!$C$26&amp;"|"&amp;ROWS($Z$2:$Z98),'Per Invoice'!$AB$2:$AB$1201,0),"")</f>
        <v/>
      </c>
    </row>
    <row r="99">
      <c r="A99">
        <f>IF($Z99="","",IF(INDEX('Per Invoice'!A$2:A$1201,$Z99)="","",INDEX('Per Invoice'!A$2:A$1201,$Z99)))</f>
        <v/>
      </c>
      <c r="B99">
        <f>IF($Z99="","",IF(INDEX('Per Invoice'!B$2:B$1201,$Z99)="","",INDEX('Per Invoice'!B$2:B$1201,$Z99)))</f>
        <v/>
      </c>
      <c r="C99">
        <f>IF($Z99="","",IF(INDEX('Per Invoice'!C$2:C$1201,$Z99)="","",INDEX('Per Invoice'!C$2:C$1201,$Z99)))</f>
        <v/>
      </c>
      <c r="D99">
        <f>IF($Z99="","",IF(INDEX('Per Invoice'!D$2:D$1201,$Z99)="","",INDEX('Per Invoice'!D$2:D$1201,$Z99)))</f>
        <v/>
      </c>
      <c r="E99" s="14">
        <f>IF($Z99="","",IF(INDEX('Per Invoice'!E$2:E$1201,$Z99)="","",INDEX('Per Invoice'!E$2:E$1201,$Z99)))</f>
        <v/>
      </c>
      <c r="F99">
        <f>IF($Z99="","",IF(INDEX('Per Invoice'!F$2:F$1201,$Z99)="","",INDEX('Per Invoice'!F$2:F$1201,$Z99)))</f>
        <v/>
      </c>
      <c r="G99">
        <f>IF($Z99="","",IF(INDEX('Per Invoice'!G$2:G$1201,$Z99)="","",INDEX('Per Invoice'!G$2:G$1201,$Z99)))</f>
        <v/>
      </c>
      <c r="H99">
        <f>IF($Z99="","",IF(INDEX('Per Invoice'!H$2:H$1201,$Z99)="","",INDEX('Per Invoice'!H$2:H$1201,$Z99)))</f>
        <v/>
      </c>
      <c r="I99">
        <f>IF($Z99="","",IF(INDEX('Per Invoice'!I$2:I$1201,$Z99)="","",INDEX('Per Invoice'!I$2:I$1201,$Z99)))</f>
        <v/>
      </c>
      <c r="J99">
        <f>IF($Z99="","",IF(INDEX('Per Invoice'!J$2:J$1201,$Z99)="","",INDEX('Per Invoice'!J$2:J$1201,$Z99)))</f>
        <v/>
      </c>
      <c r="K99" s="8">
        <f>IF($Z99="","",IF(INDEX('Per Invoice'!K$2:K$1201,$Z99)="","",INDEX('Per Invoice'!K$2:K$1201,$Z99)))</f>
        <v/>
      </c>
      <c r="L99">
        <f>IF($Z99="","",IF(INDEX('Per Invoice'!L$2:L$1201,$Z99)="","",INDEX('Per Invoice'!L$2:L$1201,$Z99)))</f>
        <v/>
      </c>
      <c r="M99">
        <f>IF($Z99="","",IF(INDEX('Per Invoice'!M$2:M$1201,$Z99)="","",INDEX('Per Invoice'!M$2:M$1201,$Z99)))</f>
        <v/>
      </c>
      <c r="N99">
        <f>IF($Z99="","",IF(INDEX('Per Invoice'!N$2:N$1201,$Z99)="","",INDEX('Per Invoice'!N$2:N$1201,$Z99)))</f>
        <v/>
      </c>
      <c r="O99" s="8">
        <f>IF($Z99="","",IF(INDEX('Per Invoice'!O$2:O$1201,$Z99)="","",INDEX('Per Invoice'!O$2:O$1201,$Z99)))</f>
        <v/>
      </c>
      <c r="P99">
        <f>IF($Z99="","",IF(INDEX('Per Invoice'!P$2:P$1201,$Z99)="","",INDEX('Per Invoice'!P$2:P$1201,$Z99)))</f>
        <v/>
      </c>
      <c r="Q99" s="8">
        <f>IF($Z99="","",IF(INDEX('Per Invoice'!Q$2:Q$1201,$Z99)="","",INDEX('Per Invoice'!Q$2:Q$1201,$Z99)))</f>
        <v/>
      </c>
      <c r="R99" s="8">
        <f>IF($Z99="","",IF(INDEX('Per Invoice'!R$2:R$1201,$Z99)="","",INDEX('Per Invoice'!R$2:R$1201,$Z99)))</f>
        <v/>
      </c>
      <c r="S99">
        <f>IF($Z99="","",IF(INDEX('Per Invoice'!S$2:S$1201,$Z99)="","",INDEX('Per Invoice'!S$2:S$1201,$Z99)))</f>
        <v/>
      </c>
      <c r="T99" s="8">
        <f>IF($Z99="","",IF(INDEX('Per Invoice'!T$2:T$1201,$Z99)="","",INDEX('Per Invoice'!T$2:T$1201,$Z99)))</f>
        <v/>
      </c>
      <c r="U99" s="8">
        <f>IF($Z99="","",IF(INDEX('Per Invoice'!U$2:U$1201,$Z99)="","",INDEX('Per Invoice'!U$2:U$1201,$Z99)))</f>
        <v/>
      </c>
      <c r="V99" s="8">
        <f>IF($Z99="","",IF(INDEX('Per Invoice'!V$2:V$1201,$Z99)="","",INDEX('Per Invoice'!V$2:V$1201,$Z99)))</f>
        <v/>
      </c>
      <c r="W99" s="8">
        <f>IF($Z99="","",IF(INDEX('Per Invoice'!W$2:W$1201,$Z99)="","",INDEX('Per Invoice'!W$2:W$1201,$Z99)))</f>
        <v/>
      </c>
      <c r="X99" s="8">
        <f>IF($Z99="","",IF(INDEX('Per Invoice'!X$2:X$1201,$Z99)="","",INDEX('Per Invoice'!X$2:X$1201,$Z99)))</f>
        <v/>
      </c>
      <c r="Y99" s="8">
        <f>IF($Z99="","",IF(INDEX('Per Invoice'!Y$2:Y$1201,$Z99)="","",INDEX('Per Invoice'!Y$2:Y$1201,$Z99)))</f>
        <v/>
      </c>
      <c r="Z99" s="16">
        <f>IFERROR(MATCH(Settings!$C$26&amp;"|"&amp;ROWS($Z$2:$Z99),'Per Invoice'!$AB$2:$AB$1201,0),"")</f>
        <v/>
      </c>
    </row>
    <row r="100">
      <c r="A100">
        <f>IF($Z100="","",IF(INDEX('Per Invoice'!A$2:A$1201,$Z100)="","",INDEX('Per Invoice'!A$2:A$1201,$Z100)))</f>
        <v/>
      </c>
      <c r="B100">
        <f>IF($Z100="","",IF(INDEX('Per Invoice'!B$2:B$1201,$Z100)="","",INDEX('Per Invoice'!B$2:B$1201,$Z100)))</f>
        <v/>
      </c>
      <c r="C100">
        <f>IF($Z100="","",IF(INDEX('Per Invoice'!C$2:C$1201,$Z100)="","",INDEX('Per Invoice'!C$2:C$1201,$Z100)))</f>
        <v/>
      </c>
      <c r="D100">
        <f>IF($Z100="","",IF(INDEX('Per Invoice'!D$2:D$1201,$Z100)="","",INDEX('Per Invoice'!D$2:D$1201,$Z100)))</f>
        <v/>
      </c>
      <c r="E100" s="14">
        <f>IF($Z100="","",IF(INDEX('Per Invoice'!E$2:E$1201,$Z100)="","",INDEX('Per Invoice'!E$2:E$1201,$Z100)))</f>
        <v/>
      </c>
      <c r="F100">
        <f>IF($Z100="","",IF(INDEX('Per Invoice'!F$2:F$1201,$Z100)="","",INDEX('Per Invoice'!F$2:F$1201,$Z100)))</f>
        <v/>
      </c>
      <c r="G100">
        <f>IF($Z100="","",IF(INDEX('Per Invoice'!G$2:G$1201,$Z100)="","",INDEX('Per Invoice'!G$2:G$1201,$Z100)))</f>
        <v/>
      </c>
      <c r="H100">
        <f>IF($Z100="","",IF(INDEX('Per Invoice'!H$2:H$1201,$Z100)="","",INDEX('Per Invoice'!H$2:H$1201,$Z100)))</f>
        <v/>
      </c>
      <c r="I100">
        <f>IF($Z100="","",IF(INDEX('Per Invoice'!I$2:I$1201,$Z100)="","",INDEX('Per Invoice'!I$2:I$1201,$Z100)))</f>
        <v/>
      </c>
      <c r="J100">
        <f>IF($Z100="","",IF(INDEX('Per Invoice'!J$2:J$1201,$Z100)="","",INDEX('Per Invoice'!J$2:J$1201,$Z100)))</f>
        <v/>
      </c>
      <c r="K100" s="8">
        <f>IF($Z100="","",IF(INDEX('Per Invoice'!K$2:K$1201,$Z100)="","",INDEX('Per Invoice'!K$2:K$1201,$Z100)))</f>
        <v/>
      </c>
      <c r="L100">
        <f>IF($Z100="","",IF(INDEX('Per Invoice'!L$2:L$1201,$Z100)="","",INDEX('Per Invoice'!L$2:L$1201,$Z100)))</f>
        <v/>
      </c>
      <c r="M100">
        <f>IF($Z100="","",IF(INDEX('Per Invoice'!M$2:M$1201,$Z100)="","",INDEX('Per Invoice'!M$2:M$1201,$Z100)))</f>
        <v/>
      </c>
      <c r="N100">
        <f>IF($Z100="","",IF(INDEX('Per Invoice'!N$2:N$1201,$Z100)="","",INDEX('Per Invoice'!N$2:N$1201,$Z100)))</f>
        <v/>
      </c>
      <c r="O100" s="8">
        <f>IF($Z100="","",IF(INDEX('Per Invoice'!O$2:O$1201,$Z100)="","",INDEX('Per Invoice'!O$2:O$1201,$Z100)))</f>
        <v/>
      </c>
      <c r="P100">
        <f>IF($Z100="","",IF(INDEX('Per Invoice'!P$2:P$1201,$Z100)="","",INDEX('Per Invoice'!P$2:P$1201,$Z100)))</f>
        <v/>
      </c>
      <c r="Q100" s="8">
        <f>IF($Z100="","",IF(INDEX('Per Invoice'!Q$2:Q$1201,$Z100)="","",INDEX('Per Invoice'!Q$2:Q$1201,$Z100)))</f>
        <v/>
      </c>
      <c r="R100" s="8">
        <f>IF($Z100="","",IF(INDEX('Per Invoice'!R$2:R$1201,$Z100)="","",INDEX('Per Invoice'!R$2:R$1201,$Z100)))</f>
        <v/>
      </c>
      <c r="S100">
        <f>IF($Z100="","",IF(INDEX('Per Invoice'!S$2:S$1201,$Z100)="","",INDEX('Per Invoice'!S$2:S$1201,$Z100)))</f>
        <v/>
      </c>
      <c r="T100" s="8">
        <f>IF($Z100="","",IF(INDEX('Per Invoice'!T$2:T$1201,$Z100)="","",INDEX('Per Invoice'!T$2:T$1201,$Z100)))</f>
        <v/>
      </c>
      <c r="U100" s="8">
        <f>IF($Z100="","",IF(INDEX('Per Invoice'!U$2:U$1201,$Z100)="","",INDEX('Per Invoice'!U$2:U$1201,$Z100)))</f>
        <v/>
      </c>
      <c r="V100" s="8">
        <f>IF($Z100="","",IF(INDEX('Per Invoice'!V$2:V$1201,$Z100)="","",INDEX('Per Invoice'!V$2:V$1201,$Z100)))</f>
        <v/>
      </c>
      <c r="W100" s="8">
        <f>IF($Z100="","",IF(INDEX('Per Invoice'!W$2:W$1201,$Z100)="","",INDEX('Per Invoice'!W$2:W$1201,$Z100)))</f>
        <v/>
      </c>
      <c r="X100" s="8">
        <f>IF($Z100="","",IF(INDEX('Per Invoice'!X$2:X$1201,$Z100)="","",INDEX('Per Invoice'!X$2:X$1201,$Z100)))</f>
        <v/>
      </c>
      <c r="Y100" s="8">
        <f>IF($Z100="","",IF(INDEX('Per Invoice'!Y$2:Y$1201,$Z100)="","",INDEX('Per Invoice'!Y$2:Y$1201,$Z100)))</f>
        <v/>
      </c>
      <c r="Z100" s="16">
        <f>IFERROR(MATCH(Settings!$C$26&amp;"|"&amp;ROWS($Z$2:$Z100),'Per Invoice'!$AB$2:$AB$1201,0),"")</f>
        <v/>
      </c>
    </row>
    <row r="101">
      <c r="A101">
        <f>IF($Z101="","",IF(INDEX('Per Invoice'!A$2:A$1201,$Z101)="","",INDEX('Per Invoice'!A$2:A$1201,$Z101)))</f>
        <v/>
      </c>
      <c r="B101">
        <f>IF($Z101="","",IF(INDEX('Per Invoice'!B$2:B$1201,$Z101)="","",INDEX('Per Invoice'!B$2:B$1201,$Z101)))</f>
        <v/>
      </c>
      <c r="C101">
        <f>IF($Z101="","",IF(INDEX('Per Invoice'!C$2:C$1201,$Z101)="","",INDEX('Per Invoice'!C$2:C$1201,$Z101)))</f>
        <v/>
      </c>
      <c r="D101">
        <f>IF($Z101="","",IF(INDEX('Per Invoice'!D$2:D$1201,$Z101)="","",INDEX('Per Invoice'!D$2:D$1201,$Z101)))</f>
        <v/>
      </c>
      <c r="E101" s="14">
        <f>IF($Z101="","",IF(INDEX('Per Invoice'!E$2:E$1201,$Z101)="","",INDEX('Per Invoice'!E$2:E$1201,$Z101)))</f>
        <v/>
      </c>
      <c r="F101">
        <f>IF($Z101="","",IF(INDEX('Per Invoice'!F$2:F$1201,$Z101)="","",INDEX('Per Invoice'!F$2:F$1201,$Z101)))</f>
        <v/>
      </c>
      <c r="G101">
        <f>IF($Z101="","",IF(INDEX('Per Invoice'!G$2:G$1201,$Z101)="","",INDEX('Per Invoice'!G$2:G$1201,$Z101)))</f>
        <v/>
      </c>
      <c r="H101">
        <f>IF($Z101="","",IF(INDEX('Per Invoice'!H$2:H$1201,$Z101)="","",INDEX('Per Invoice'!H$2:H$1201,$Z101)))</f>
        <v/>
      </c>
      <c r="I101">
        <f>IF($Z101="","",IF(INDEX('Per Invoice'!I$2:I$1201,$Z101)="","",INDEX('Per Invoice'!I$2:I$1201,$Z101)))</f>
        <v/>
      </c>
      <c r="J101">
        <f>IF($Z101="","",IF(INDEX('Per Invoice'!J$2:J$1201,$Z101)="","",INDEX('Per Invoice'!J$2:J$1201,$Z101)))</f>
        <v/>
      </c>
      <c r="K101" s="8">
        <f>IF($Z101="","",IF(INDEX('Per Invoice'!K$2:K$1201,$Z101)="","",INDEX('Per Invoice'!K$2:K$1201,$Z101)))</f>
        <v/>
      </c>
      <c r="L101">
        <f>IF($Z101="","",IF(INDEX('Per Invoice'!L$2:L$1201,$Z101)="","",INDEX('Per Invoice'!L$2:L$1201,$Z101)))</f>
        <v/>
      </c>
      <c r="M101">
        <f>IF($Z101="","",IF(INDEX('Per Invoice'!M$2:M$1201,$Z101)="","",INDEX('Per Invoice'!M$2:M$1201,$Z101)))</f>
        <v/>
      </c>
      <c r="N101">
        <f>IF($Z101="","",IF(INDEX('Per Invoice'!N$2:N$1201,$Z101)="","",INDEX('Per Invoice'!N$2:N$1201,$Z101)))</f>
        <v/>
      </c>
      <c r="O101" s="8">
        <f>IF($Z101="","",IF(INDEX('Per Invoice'!O$2:O$1201,$Z101)="","",INDEX('Per Invoice'!O$2:O$1201,$Z101)))</f>
        <v/>
      </c>
      <c r="P101">
        <f>IF($Z101="","",IF(INDEX('Per Invoice'!P$2:P$1201,$Z101)="","",INDEX('Per Invoice'!P$2:P$1201,$Z101)))</f>
        <v/>
      </c>
      <c r="Q101" s="8">
        <f>IF($Z101="","",IF(INDEX('Per Invoice'!Q$2:Q$1201,$Z101)="","",INDEX('Per Invoice'!Q$2:Q$1201,$Z101)))</f>
        <v/>
      </c>
      <c r="R101" s="8">
        <f>IF($Z101="","",IF(INDEX('Per Invoice'!R$2:R$1201,$Z101)="","",INDEX('Per Invoice'!R$2:R$1201,$Z101)))</f>
        <v/>
      </c>
      <c r="S101">
        <f>IF($Z101="","",IF(INDEX('Per Invoice'!S$2:S$1201,$Z101)="","",INDEX('Per Invoice'!S$2:S$1201,$Z101)))</f>
        <v/>
      </c>
      <c r="T101" s="8">
        <f>IF($Z101="","",IF(INDEX('Per Invoice'!T$2:T$1201,$Z101)="","",INDEX('Per Invoice'!T$2:T$1201,$Z101)))</f>
        <v/>
      </c>
      <c r="U101" s="8">
        <f>IF($Z101="","",IF(INDEX('Per Invoice'!U$2:U$1201,$Z101)="","",INDEX('Per Invoice'!U$2:U$1201,$Z101)))</f>
        <v/>
      </c>
      <c r="V101" s="8">
        <f>IF($Z101="","",IF(INDEX('Per Invoice'!V$2:V$1201,$Z101)="","",INDEX('Per Invoice'!V$2:V$1201,$Z101)))</f>
        <v/>
      </c>
      <c r="W101" s="8">
        <f>IF($Z101="","",IF(INDEX('Per Invoice'!W$2:W$1201,$Z101)="","",INDEX('Per Invoice'!W$2:W$1201,$Z101)))</f>
        <v/>
      </c>
      <c r="X101" s="8">
        <f>IF($Z101="","",IF(INDEX('Per Invoice'!X$2:X$1201,$Z101)="","",INDEX('Per Invoice'!X$2:X$1201,$Z101)))</f>
        <v/>
      </c>
      <c r="Y101" s="8">
        <f>IF($Z101="","",IF(INDEX('Per Invoice'!Y$2:Y$1201,$Z101)="","",INDEX('Per Invoice'!Y$2:Y$1201,$Z101)))</f>
        <v/>
      </c>
      <c r="Z101" s="16">
        <f>IFERROR(MATCH(Settings!$C$26&amp;"|"&amp;ROWS($Z$2:$Z101),'Per Invoice'!$AB$2:$AB$1201,0),"")</f>
        <v/>
      </c>
    </row>
    <row r="102">
      <c r="A102">
        <f>IF($Z102="","",IF(INDEX('Per Invoice'!A$2:A$1201,$Z102)="","",INDEX('Per Invoice'!A$2:A$1201,$Z102)))</f>
        <v/>
      </c>
      <c r="B102">
        <f>IF($Z102="","",IF(INDEX('Per Invoice'!B$2:B$1201,$Z102)="","",INDEX('Per Invoice'!B$2:B$1201,$Z102)))</f>
        <v/>
      </c>
      <c r="C102">
        <f>IF($Z102="","",IF(INDEX('Per Invoice'!C$2:C$1201,$Z102)="","",INDEX('Per Invoice'!C$2:C$1201,$Z102)))</f>
        <v/>
      </c>
      <c r="D102">
        <f>IF($Z102="","",IF(INDEX('Per Invoice'!D$2:D$1201,$Z102)="","",INDEX('Per Invoice'!D$2:D$1201,$Z102)))</f>
        <v/>
      </c>
      <c r="E102" s="14">
        <f>IF($Z102="","",IF(INDEX('Per Invoice'!E$2:E$1201,$Z102)="","",INDEX('Per Invoice'!E$2:E$1201,$Z102)))</f>
        <v/>
      </c>
      <c r="F102">
        <f>IF($Z102="","",IF(INDEX('Per Invoice'!F$2:F$1201,$Z102)="","",INDEX('Per Invoice'!F$2:F$1201,$Z102)))</f>
        <v/>
      </c>
      <c r="G102">
        <f>IF($Z102="","",IF(INDEX('Per Invoice'!G$2:G$1201,$Z102)="","",INDEX('Per Invoice'!G$2:G$1201,$Z102)))</f>
        <v/>
      </c>
      <c r="H102">
        <f>IF($Z102="","",IF(INDEX('Per Invoice'!H$2:H$1201,$Z102)="","",INDEX('Per Invoice'!H$2:H$1201,$Z102)))</f>
        <v/>
      </c>
      <c r="I102">
        <f>IF($Z102="","",IF(INDEX('Per Invoice'!I$2:I$1201,$Z102)="","",INDEX('Per Invoice'!I$2:I$1201,$Z102)))</f>
        <v/>
      </c>
      <c r="J102">
        <f>IF($Z102="","",IF(INDEX('Per Invoice'!J$2:J$1201,$Z102)="","",INDEX('Per Invoice'!J$2:J$1201,$Z102)))</f>
        <v/>
      </c>
      <c r="K102" s="8">
        <f>IF($Z102="","",IF(INDEX('Per Invoice'!K$2:K$1201,$Z102)="","",INDEX('Per Invoice'!K$2:K$1201,$Z102)))</f>
        <v/>
      </c>
      <c r="L102">
        <f>IF($Z102="","",IF(INDEX('Per Invoice'!L$2:L$1201,$Z102)="","",INDEX('Per Invoice'!L$2:L$1201,$Z102)))</f>
        <v/>
      </c>
      <c r="M102">
        <f>IF($Z102="","",IF(INDEX('Per Invoice'!M$2:M$1201,$Z102)="","",INDEX('Per Invoice'!M$2:M$1201,$Z102)))</f>
        <v/>
      </c>
      <c r="N102">
        <f>IF($Z102="","",IF(INDEX('Per Invoice'!N$2:N$1201,$Z102)="","",INDEX('Per Invoice'!N$2:N$1201,$Z102)))</f>
        <v/>
      </c>
      <c r="O102" s="8">
        <f>IF($Z102="","",IF(INDEX('Per Invoice'!O$2:O$1201,$Z102)="","",INDEX('Per Invoice'!O$2:O$1201,$Z102)))</f>
        <v/>
      </c>
      <c r="P102">
        <f>IF($Z102="","",IF(INDEX('Per Invoice'!P$2:P$1201,$Z102)="","",INDEX('Per Invoice'!P$2:P$1201,$Z102)))</f>
        <v/>
      </c>
      <c r="Q102" s="8">
        <f>IF($Z102="","",IF(INDEX('Per Invoice'!Q$2:Q$1201,$Z102)="","",INDEX('Per Invoice'!Q$2:Q$1201,$Z102)))</f>
        <v/>
      </c>
      <c r="R102" s="8">
        <f>IF($Z102="","",IF(INDEX('Per Invoice'!R$2:R$1201,$Z102)="","",INDEX('Per Invoice'!R$2:R$1201,$Z102)))</f>
        <v/>
      </c>
      <c r="S102">
        <f>IF($Z102="","",IF(INDEX('Per Invoice'!S$2:S$1201,$Z102)="","",INDEX('Per Invoice'!S$2:S$1201,$Z102)))</f>
        <v/>
      </c>
      <c r="T102" s="8">
        <f>IF($Z102="","",IF(INDEX('Per Invoice'!T$2:T$1201,$Z102)="","",INDEX('Per Invoice'!T$2:T$1201,$Z102)))</f>
        <v/>
      </c>
      <c r="U102" s="8">
        <f>IF($Z102="","",IF(INDEX('Per Invoice'!U$2:U$1201,$Z102)="","",INDEX('Per Invoice'!U$2:U$1201,$Z102)))</f>
        <v/>
      </c>
      <c r="V102" s="8">
        <f>IF($Z102="","",IF(INDEX('Per Invoice'!V$2:V$1201,$Z102)="","",INDEX('Per Invoice'!V$2:V$1201,$Z102)))</f>
        <v/>
      </c>
      <c r="W102" s="8">
        <f>IF($Z102="","",IF(INDEX('Per Invoice'!W$2:W$1201,$Z102)="","",INDEX('Per Invoice'!W$2:W$1201,$Z102)))</f>
        <v/>
      </c>
      <c r="X102" s="8">
        <f>IF($Z102="","",IF(INDEX('Per Invoice'!X$2:X$1201,$Z102)="","",INDEX('Per Invoice'!X$2:X$1201,$Z102)))</f>
        <v/>
      </c>
      <c r="Y102" s="8">
        <f>IF($Z102="","",IF(INDEX('Per Invoice'!Y$2:Y$1201,$Z102)="","",INDEX('Per Invoice'!Y$2:Y$1201,$Z102)))</f>
        <v/>
      </c>
      <c r="Z102" s="16">
        <f>IFERROR(MATCH(Settings!$C$26&amp;"|"&amp;ROWS($Z$2:$Z102),'Per Invoice'!$AB$2:$AB$1201,0),"")</f>
        <v/>
      </c>
    </row>
    <row r="103">
      <c r="A103">
        <f>IF($Z103="","",IF(INDEX('Per Invoice'!A$2:A$1201,$Z103)="","",INDEX('Per Invoice'!A$2:A$1201,$Z103)))</f>
        <v/>
      </c>
      <c r="B103">
        <f>IF($Z103="","",IF(INDEX('Per Invoice'!B$2:B$1201,$Z103)="","",INDEX('Per Invoice'!B$2:B$1201,$Z103)))</f>
        <v/>
      </c>
      <c r="C103">
        <f>IF($Z103="","",IF(INDEX('Per Invoice'!C$2:C$1201,$Z103)="","",INDEX('Per Invoice'!C$2:C$1201,$Z103)))</f>
        <v/>
      </c>
      <c r="D103">
        <f>IF($Z103="","",IF(INDEX('Per Invoice'!D$2:D$1201,$Z103)="","",INDEX('Per Invoice'!D$2:D$1201,$Z103)))</f>
        <v/>
      </c>
      <c r="E103" s="14">
        <f>IF($Z103="","",IF(INDEX('Per Invoice'!E$2:E$1201,$Z103)="","",INDEX('Per Invoice'!E$2:E$1201,$Z103)))</f>
        <v/>
      </c>
      <c r="F103">
        <f>IF($Z103="","",IF(INDEX('Per Invoice'!F$2:F$1201,$Z103)="","",INDEX('Per Invoice'!F$2:F$1201,$Z103)))</f>
        <v/>
      </c>
      <c r="G103">
        <f>IF($Z103="","",IF(INDEX('Per Invoice'!G$2:G$1201,$Z103)="","",INDEX('Per Invoice'!G$2:G$1201,$Z103)))</f>
        <v/>
      </c>
      <c r="H103">
        <f>IF($Z103="","",IF(INDEX('Per Invoice'!H$2:H$1201,$Z103)="","",INDEX('Per Invoice'!H$2:H$1201,$Z103)))</f>
        <v/>
      </c>
      <c r="I103">
        <f>IF($Z103="","",IF(INDEX('Per Invoice'!I$2:I$1201,$Z103)="","",INDEX('Per Invoice'!I$2:I$1201,$Z103)))</f>
        <v/>
      </c>
      <c r="J103">
        <f>IF($Z103="","",IF(INDEX('Per Invoice'!J$2:J$1201,$Z103)="","",INDEX('Per Invoice'!J$2:J$1201,$Z103)))</f>
        <v/>
      </c>
      <c r="K103" s="8">
        <f>IF($Z103="","",IF(INDEX('Per Invoice'!K$2:K$1201,$Z103)="","",INDEX('Per Invoice'!K$2:K$1201,$Z103)))</f>
        <v/>
      </c>
      <c r="L103">
        <f>IF($Z103="","",IF(INDEX('Per Invoice'!L$2:L$1201,$Z103)="","",INDEX('Per Invoice'!L$2:L$1201,$Z103)))</f>
        <v/>
      </c>
      <c r="M103">
        <f>IF($Z103="","",IF(INDEX('Per Invoice'!M$2:M$1201,$Z103)="","",INDEX('Per Invoice'!M$2:M$1201,$Z103)))</f>
        <v/>
      </c>
      <c r="N103">
        <f>IF($Z103="","",IF(INDEX('Per Invoice'!N$2:N$1201,$Z103)="","",INDEX('Per Invoice'!N$2:N$1201,$Z103)))</f>
        <v/>
      </c>
      <c r="O103" s="8">
        <f>IF($Z103="","",IF(INDEX('Per Invoice'!O$2:O$1201,$Z103)="","",INDEX('Per Invoice'!O$2:O$1201,$Z103)))</f>
        <v/>
      </c>
      <c r="P103">
        <f>IF($Z103="","",IF(INDEX('Per Invoice'!P$2:P$1201,$Z103)="","",INDEX('Per Invoice'!P$2:P$1201,$Z103)))</f>
        <v/>
      </c>
      <c r="Q103" s="8">
        <f>IF($Z103="","",IF(INDEX('Per Invoice'!Q$2:Q$1201,$Z103)="","",INDEX('Per Invoice'!Q$2:Q$1201,$Z103)))</f>
        <v/>
      </c>
      <c r="R103" s="8">
        <f>IF($Z103="","",IF(INDEX('Per Invoice'!R$2:R$1201,$Z103)="","",INDEX('Per Invoice'!R$2:R$1201,$Z103)))</f>
        <v/>
      </c>
      <c r="S103">
        <f>IF($Z103="","",IF(INDEX('Per Invoice'!S$2:S$1201,$Z103)="","",INDEX('Per Invoice'!S$2:S$1201,$Z103)))</f>
        <v/>
      </c>
      <c r="T103" s="8">
        <f>IF($Z103="","",IF(INDEX('Per Invoice'!T$2:T$1201,$Z103)="","",INDEX('Per Invoice'!T$2:T$1201,$Z103)))</f>
        <v/>
      </c>
      <c r="U103" s="8">
        <f>IF($Z103="","",IF(INDEX('Per Invoice'!U$2:U$1201,$Z103)="","",INDEX('Per Invoice'!U$2:U$1201,$Z103)))</f>
        <v/>
      </c>
      <c r="V103" s="8">
        <f>IF($Z103="","",IF(INDEX('Per Invoice'!V$2:V$1201,$Z103)="","",INDEX('Per Invoice'!V$2:V$1201,$Z103)))</f>
        <v/>
      </c>
      <c r="W103" s="8">
        <f>IF($Z103="","",IF(INDEX('Per Invoice'!W$2:W$1201,$Z103)="","",INDEX('Per Invoice'!W$2:W$1201,$Z103)))</f>
        <v/>
      </c>
      <c r="X103" s="8">
        <f>IF($Z103="","",IF(INDEX('Per Invoice'!X$2:X$1201,$Z103)="","",INDEX('Per Invoice'!X$2:X$1201,$Z103)))</f>
        <v/>
      </c>
      <c r="Y103" s="8">
        <f>IF($Z103="","",IF(INDEX('Per Invoice'!Y$2:Y$1201,$Z103)="","",INDEX('Per Invoice'!Y$2:Y$1201,$Z103)))</f>
        <v/>
      </c>
      <c r="Z103" s="16">
        <f>IFERROR(MATCH(Settings!$C$26&amp;"|"&amp;ROWS($Z$2:$Z103),'Per Invoice'!$AB$2:$AB$1201,0),"")</f>
        <v/>
      </c>
    </row>
    <row r="104">
      <c r="A104">
        <f>IF($Z104="","",IF(INDEX('Per Invoice'!A$2:A$1201,$Z104)="","",INDEX('Per Invoice'!A$2:A$1201,$Z104)))</f>
        <v/>
      </c>
      <c r="B104">
        <f>IF($Z104="","",IF(INDEX('Per Invoice'!B$2:B$1201,$Z104)="","",INDEX('Per Invoice'!B$2:B$1201,$Z104)))</f>
        <v/>
      </c>
      <c r="C104">
        <f>IF($Z104="","",IF(INDEX('Per Invoice'!C$2:C$1201,$Z104)="","",INDEX('Per Invoice'!C$2:C$1201,$Z104)))</f>
        <v/>
      </c>
      <c r="D104">
        <f>IF($Z104="","",IF(INDEX('Per Invoice'!D$2:D$1201,$Z104)="","",INDEX('Per Invoice'!D$2:D$1201,$Z104)))</f>
        <v/>
      </c>
      <c r="E104" s="14">
        <f>IF($Z104="","",IF(INDEX('Per Invoice'!E$2:E$1201,$Z104)="","",INDEX('Per Invoice'!E$2:E$1201,$Z104)))</f>
        <v/>
      </c>
      <c r="F104">
        <f>IF($Z104="","",IF(INDEX('Per Invoice'!F$2:F$1201,$Z104)="","",INDEX('Per Invoice'!F$2:F$1201,$Z104)))</f>
        <v/>
      </c>
      <c r="G104">
        <f>IF($Z104="","",IF(INDEX('Per Invoice'!G$2:G$1201,$Z104)="","",INDEX('Per Invoice'!G$2:G$1201,$Z104)))</f>
        <v/>
      </c>
      <c r="H104">
        <f>IF($Z104="","",IF(INDEX('Per Invoice'!H$2:H$1201,$Z104)="","",INDEX('Per Invoice'!H$2:H$1201,$Z104)))</f>
        <v/>
      </c>
      <c r="I104">
        <f>IF($Z104="","",IF(INDEX('Per Invoice'!I$2:I$1201,$Z104)="","",INDEX('Per Invoice'!I$2:I$1201,$Z104)))</f>
        <v/>
      </c>
      <c r="J104">
        <f>IF($Z104="","",IF(INDEX('Per Invoice'!J$2:J$1201,$Z104)="","",INDEX('Per Invoice'!J$2:J$1201,$Z104)))</f>
        <v/>
      </c>
      <c r="K104" s="8">
        <f>IF($Z104="","",IF(INDEX('Per Invoice'!K$2:K$1201,$Z104)="","",INDEX('Per Invoice'!K$2:K$1201,$Z104)))</f>
        <v/>
      </c>
      <c r="L104">
        <f>IF($Z104="","",IF(INDEX('Per Invoice'!L$2:L$1201,$Z104)="","",INDEX('Per Invoice'!L$2:L$1201,$Z104)))</f>
        <v/>
      </c>
      <c r="M104">
        <f>IF($Z104="","",IF(INDEX('Per Invoice'!M$2:M$1201,$Z104)="","",INDEX('Per Invoice'!M$2:M$1201,$Z104)))</f>
        <v/>
      </c>
      <c r="N104">
        <f>IF($Z104="","",IF(INDEX('Per Invoice'!N$2:N$1201,$Z104)="","",INDEX('Per Invoice'!N$2:N$1201,$Z104)))</f>
        <v/>
      </c>
      <c r="O104" s="8">
        <f>IF($Z104="","",IF(INDEX('Per Invoice'!O$2:O$1201,$Z104)="","",INDEX('Per Invoice'!O$2:O$1201,$Z104)))</f>
        <v/>
      </c>
      <c r="P104">
        <f>IF($Z104="","",IF(INDEX('Per Invoice'!P$2:P$1201,$Z104)="","",INDEX('Per Invoice'!P$2:P$1201,$Z104)))</f>
        <v/>
      </c>
      <c r="Q104" s="8">
        <f>IF($Z104="","",IF(INDEX('Per Invoice'!Q$2:Q$1201,$Z104)="","",INDEX('Per Invoice'!Q$2:Q$1201,$Z104)))</f>
        <v/>
      </c>
      <c r="R104" s="8">
        <f>IF($Z104="","",IF(INDEX('Per Invoice'!R$2:R$1201,$Z104)="","",INDEX('Per Invoice'!R$2:R$1201,$Z104)))</f>
        <v/>
      </c>
      <c r="S104">
        <f>IF($Z104="","",IF(INDEX('Per Invoice'!S$2:S$1201,$Z104)="","",INDEX('Per Invoice'!S$2:S$1201,$Z104)))</f>
        <v/>
      </c>
      <c r="T104" s="8">
        <f>IF($Z104="","",IF(INDEX('Per Invoice'!T$2:T$1201,$Z104)="","",INDEX('Per Invoice'!T$2:T$1201,$Z104)))</f>
        <v/>
      </c>
      <c r="U104" s="8">
        <f>IF($Z104="","",IF(INDEX('Per Invoice'!U$2:U$1201,$Z104)="","",INDEX('Per Invoice'!U$2:U$1201,$Z104)))</f>
        <v/>
      </c>
      <c r="V104" s="8">
        <f>IF($Z104="","",IF(INDEX('Per Invoice'!V$2:V$1201,$Z104)="","",INDEX('Per Invoice'!V$2:V$1201,$Z104)))</f>
        <v/>
      </c>
      <c r="W104" s="8">
        <f>IF($Z104="","",IF(INDEX('Per Invoice'!W$2:W$1201,$Z104)="","",INDEX('Per Invoice'!W$2:W$1201,$Z104)))</f>
        <v/>
      </c>
      <c r="X104" s="8">
        <f>IF($Z104="","",IF(INDEX('Per Invoice'!X$2:X$1201,$Z104)="","",INDEX('Per Invoice'!X$2:X$1201,$Z104)))</f>
        <v/>
      </c>
      <c r="Y104" s="8">
        <f>IF($Z104="","",IF(INDEX('Per Invoice'!Y$2:Y$1201,$Z104)="","",INDEX('Per Invoice'!Y$2:Y$1201,$Z104)))</f>
        <v/>
      </c>
      <c r="Z104" s="16">
        <f>IFERROR(MATCH(Settings!$C$26&amp;"|"&amp;ROWS($Z$2:$Z104),'Per Invoice'!$AB$2:$AB$1201,0),"")</f>
        <v/>
      </c>
    </row>
    <row r="105">
      <c r="A105">
        <f>IF($Z105="","",IF(INDEX('Per Invoice'!A$2:A$1201,$Z105)="","",INDEX('Per Invoice'!A$2:A$1201,$Z105)))</f>
        <v/>
      </c>
      <c r="B105">
        <f>IF($Z105="","",IF(INDEX('Per Invoice'!B$2:B$1201,$Z105)="","",INDEX('Per Invoice'!B$2:B$1201,$Z105)))</f>
        <v/>
      </c>
      <c r="C105">
        <f>IF($Z105="","",IF(INDEX('Per Invoice'!C$2:C$1201,$Z105)="","",INDEX('Per Invoice'!C$2:C$1201,$Z105)))</f>
        <v/>
      </c>
      <c r="D105">
        <f>IF($Z105="","",IF(INDEX('Per Invoice'!D$2:D$1201,$Z105)="","",INDEX('Per Invoice'!D$2:D$1201,$Z105)))</f>
        <v/>
      </c>
      <c r="E105" s="14">
        <f>IF($Z105="","",IF(INDEX('Per Invoice'!E$2:E$1201,$Z105)="","",INDEX('Per Invoice'!E$2:E$1201,$Z105)))</f>
        <v/>
      </c>
      <c r="F105">
        <f>IF($Z105="","",IF(INDEX('Per Invoice'!F$2:F$1201,$Z105)="","",INDEX('Per Invoice'!F$2:F$1201,$Z105)))</f>
        <v/>
      </c>
      <c r="G105">
        <f>IF($Z105="","",IF(INDEX('Per Invoice'!G$2:G$1201,$Z105)="","",INDEX('Per Invoice'!G$2:G$1201,$Z105)))</f>
        <v/>
      </c>
      <c r="H105">
        <f>IF($Z105="","",IF(INDEX('Per Invoice'!H$2:H$1201,$Z105)="","",INDEX('Per Invoice'!H$2:H$1201,$Z105)))</f>
        <v/>
      </c>
      <c r="I105">
        <f>IF($Z105="","",IF(INDEX('Per Invoice'!I$2:I$1201,$Z105)="","",INDEX('Per Invoice'!I$2:I$1201,$Z105)))</f>
        <v/>
      </c>
      <c r="J105">
        <f>IF($Z105="","",IF(INDEX('Per Invoice'!J$2:J$1201,$Z105)="","",INDEX('Per Invoice'!J$2:J$1201,$Z105)))</f>
        <v/>
      </c>
      <c r="K105" s="8">
        <f>IF($Z105="","",IF(INDEX('Per Invoice'!K$2:K$1201,$Z105)="","",INDEX('Per Invoice'!K$2:K$1201,$Z105)))</f>
        <v/>
      </c>
      <c r="L105">
        <f>IF($Z105="","",IF(INDEX('Per Invoice'!L$2:L$1201,$Z105)="","",INDEX('Per Invoice'!L$2:L$1201,$Z105)))</f>
        <v/>
      </c>
      <c r="M105">
        <f>IF($Z105="","",IF(INDEX('Per Invoice'!M$2:M$1201,$Z105)="","",INDEX('Per Invoice'!M$2:M$1201,$Z105)))</f>
        <v/>
      </c>
      <c r="N105">
        <f>IF($Z105="","",IF(INDEX('Per Invoice'!N$2:N$1201,$Z105)="","",INDEX('Per Invoice'!N$2:N$1201,$Z105)))</f>
        <v/>
      </c>
      <c r="O105" s="8">
        <f>IF($Z105="","",IF(INDEX('Per Invoice'!O$2:O$1201,$Z105)="","",INDEX('Per Invoice'!O$2:O$1201,$Z105)))</f>
        <v/>
      </c>
      <c r="P105">
        <f>IF($Z105="","",IF(INDEX('Per Invoice'!P$2:P$1201,$Z105)="","",INDEX('Per Invoice'!P$2:P$1201,$Z105)))</f>
        <v/>
      </c>
      <c r="Q105" s="8">
        <f>IF($Z105="","",IF(INDEX('Per Invoice'!Q$2:Q$1201,$Z105)="","",INDEX('Per Invoice'!Q$2:Q$1201,$Z105)))</f>
        <v/>
      </c>
      <c r="R105" s="8">
        <f>IF($Z105="","",IF(INDEX('Per Invoice'!R$2:R$1201,$Z105)="","",INDEX('Per Invoice'!R$2:R$1201,$Z105)))</f>
        <v/>
      </c>
      <c r="S105">
        <f>IF($Z105="","",IF(INDEX('Per Invoice'!S$2:S$1201,$Z105)="","",INDEX('Per Invoice'!S$2:S$1201,$Z105)))</f>
        <v/>
      </c>
      <c r="T105" s="8">
        <f>IF($Z105="","",IF(INDEX('Per Invoice'!T$2:T$1201,$Z105)="","",INDEX('Per Invoice'!T$2:T$1201,$Z105)))</f>
        <v/>
      </c>
      <c r="U105" s="8">
        <f>IF($Z105="","",IF(INDEX('Per Invoice'!U$2:U$1201,$Z105)="","",INDEX('Per Invoice'!U$2:U$1201,$Z105)))</f>
        <v/>
      </c>
      <c r="V105" s="8">
        <f>IF($Z105="","",IF(INDEX('Per Invoice'!V$2:V$1201,$Z105)="","",INDEX('Per Invoice'!V$2:V$1201,$Z105)))</f>
        <v/>
      </c>
      <c r="W105" s="8">
        <f>IF($Z105="","",IF(INDEX('Per Invoice'!W$2:W$1201,$Z105)="","",INDEX('Per Invoice'!W$2:W$1201,$Z105)))</f>
        <v/>
      </c>
      <c r="X105" s="8">
        <f>IF($Z105="","",IF(INDEX('Per Invoice'!X$2:X$1201,$Z105)="","",INDEX('Per Invoice'!X$2:X$1201,$Z105)))</f>
        <v/>
      </c>
      <c r="Y105" s="8">
        <f>IF($Z105="","",IF(INDEX('Per Invoice'!Y$2:Y$1201,$Z105)="","",INDEX('Per Invoice'!Y$2:Y$1201,$Z105)))</f>
        <v/>
      </c>
      <c r="Z105" s="16">
        <f>IFERROR(MATCH(Settings!$C$26&amp;"|"&amp;ROWS($Z$2:$Z105),'Per Invoice'!$AB$2:$AB$1201,0),"")</f>
        <v/>
      </c>
    </row>
    <row r="106">
      <c r="A106">
        <f>IF($Z106="","",IF(INDEX('Per Invoice'!A$2:A$1201,$Z106)="","",INDEX('Per Invoice'!A$2:A$1201,$Z106)))</f>
        <v/>
      </c>
      <c r="B106">
        <f>IF($Z106="","",IF(INDEX('Per Invoice'!B$2:B$1201,$Z106)="","",INDEX('Per Invoice'!B$2:B$1201,$Z106)))</f>
        <v/>
      </c>
      <c r="C106">
        <f>IF($Z106="","",IF(INDEX('Per Invoice'!C$2:C$1201,$Z106)="","",INDEX('Per Invoice'!C$2:C$1201,$Z106)))</f>
        <v/>
      </c>
      <c r="D106">
        <f>IF($Z106="","",IF(INDEX('Per Invoice'!D$2:D$1201,$Z106)="","",INDEX('Per Invoice'!D$2:D$1201,$Z106)))</f>
        <v/>
      </c>
      <c r="E106" s="14">
        <f>IF($Z106="","",IF(INDEX('Per Invoice'!E$2:E$1201,$Z106)="","",INDEX('Per Invoice'!E$2:E$1201,$Z106)))</f>
        <v/>
      </c>
      <c r="F106">
        <f>IF($Z106="","",IF(INDEX('Per Invoice'!F$2:F$1201,$Z106)="","",INDEX('Per Invoice'!F$2:F$1201,$Z106)))</f>
        <v/>
      </c>
      <c r="G106">
        <f>IF($Z106="","",IF(INDEX('Per Invoice'!G$2:G$1201,$Z106)="","",INDEX('Per Invoice'!G$2:G$1201,$Z106)))</f>
        <v/>
      </c>
      <c r="H106">
        <f>IF($Z106="","",IF(INDEX('Per Invoice'!H$2:H$1201,$Z106)="","",INDEX('Per Invoice'!H$2:H$1201,$Z106)))</f>
        <v/>
      </c>
      <c r="I106">
        <f>IF($Z106="","",IF(INDEX('Per Invoice'!I$2:I$1201,$Z106)="","",INDEX('Per Invoice'!I$2:I$1201,$Z106)))</f>
        <v/>
      </c>
      <c r="J106">
        <f>IF($Z106="","",IF(INDEX('Per Invoice'!J$2:J$1201,$Z106)="","",INDEX('Per Invoice'!J$2:J$1201,$Z106)))</f>
        <v/>
      </c>
      <c r="K106" s="8">
        <f>IF($Z106="","",IF(INDEX('Per Invoice'!K$2:K$1201,$Z106)="","",INDEX('Per Invoice'!K$2:K$1201,$Z106)))</f>
        <v/>
      </c>
      <c r="L106">
        <f>IF($Z106="","",IF(INDEX('Per Invoice'!L$2:L$1201,$Z106)="","",INDEX('Per Invoice'!L$2:L$1201,$Z106)))</f>
        <v/>
      </c>
      <c r="M106">
        <f>IF($Z106="","",IF(INDEX('Per Invoice'!M$2:M$1201,$Z106)="","",INDEX('Per Invoice'!M$2:M$1201,$Z106)))</f>
        <v/>
      </c>
      <c r="N106">
        <f>IF($Z106="","",IF(INDEX('Per Invoice'!N$2:N$1201,$Z106)="","",INDEX('Per Invoice'!N$2:N$1201,$Z106)))</f>
        <v/>
      </c>
      <c r="O106" s="8">
        <f>IF($Z106="","",IF(INDEX('Per Invoice'!O$2:O$1201,$Z106)="","",INDEX('Per Invoice'!O$2:O$1201,$Z106)))</f>
        <v/>
      </c>
      <c r="P106">
        <f>IF($Z106="","",IF(INDEX('Per Invoice'!P$2:P$1201,$Z106)="","",INDEX('Per Invoice'!P$2:P$1201,$Z106)))</f>
        <v/>
      </c>
      <c r="Q106" s="8">
        <f>IF($Z106="","",IF(INDEX('Per Invoice'!Q$2:Q$1201,$Z106)="","",INDEX('Per Invoice'!Q$2:Q$1201,$Z106)))</f>
        <v/>
      </c>
      <c r="R106" s="8">
        <f>IF($Z106="","",IF(INDEX('Per Invoice'!R$2:R$1201,$Z106)="","",INDEX('Per Invoice'!R$2:R$1201,$Z106)))</f>
        <v/>
      </c>
      <c r="S106">
        <f>IF($Z106="","",IF(INDEX('Per Invoice'!S$2:S$1201,$Z106)="","",INDEX('Per Invoice'!S$2:S$1201,$Z106)))</f>
        <v/>
      </c>
      <c r="T106" s="8">
        <f>IF($Z106="","",IF(INDEX('Per Invoice'!T$2:T$1201,$Z106)="","",INDEX('Per Invoice'!T$2:T$1201,$Z106)))</f>
        <v/>
      </c>
      <c r="U106" s="8">
        <f>IF($Z106="","",IF(INDEX('Per Invoice'!U$2:U$1201,$Z106)="","",INDEX('Per Invoice'!U$2:U$1201,$Z106)))</f>
        <v/>
      </c>
      <c r="V106" s="8">
        <f>IF($Z106="","",IF(INDEX('Per Invoice'!V$2:V$1201,$Z106)="","",INDEX('Per Invoice'!V$2:V$1201,$Z106)))</f>
        <v/>
      </c>
      <c r="W106" s="8">
        <f>IF($Z106="","",IF(INDEX('Per Invoice'!W$2:W$1201,$Z106)="","",INDEX('Per Invoice'!W$2:W$1201,$Z106)))</f>
        <v/>
      </c>
      <c r="X106" s="8">
        <f>IF($Z106="","",IF(INDEX('Per Invoice'!X$2:X$1201,$Z106)="","",INDEX('Per Invoice'!X$2:X$1201,$Z106)))</f>
        <v/>
      </c>
      <c r="Y106" s="8">
        <f>IF($Z106="","",IF(INDEX('Per Invoice'!Y$2:Y$1201,$Z106)="","",INDEX('Per Invoice'!Y$2:Y$1201,$Z106)))</f>
        <v/>
      </c>
      <c r="Z106" s="16">
        <f>IFERROR(MATCH(Settings!$C$26&amp;"|"&amp;ROWS($Z$2:$Z106),'Per Invoice'!$AB$2:$AB$1201,0),"")</f>
        <v/>
      </c>
    </row>
    <row r="107">
      <c r="A107">
        <f>IF($Z107="","",IF(INDEX('Per Invoice'!A$2:A$1201,$Z107)="","",INDEX('Per Invoice'!A$2:A$1201,$Z107)))</f>
        <v/>
      </c>
      <c r="B107">
        <f>IF($Z107="","",IF(INDEX('Per Invoice'!B$2:B$1201,$Z107)="","",INDEX('Per Invoice'!B$2:B$1201,$Z107)))</f>
        <v/>
      </c>
      <c r="C107">
        <f>IF($Z107="","",IF(INDEX('Per Invoice'!C$2:C$1201,$Z107)="","",INDEX('Per Invoice'!C$2:C$1201,$Z107)))</f>
        <v/>
      </c>
      <c r="D107">
        <f>IF($Z107="","",IF(INDEX('Per Invoice'!D$2:D$1201,$Z107)="","",INDEX('Per Invoice'!D$2:D$1201,$Z107)))</f>
        <v/>
      </c>
      <c r="E107" s="14">
        <f>IF($Z107="","",IF(INDEX('Per Invoice'!E$2:E$1201,$Z107)="","",INDEX('Per Invoice'!E$2:E$1201,$Z107)))</f>
        <v/>
      </c>
      <c r="F107">
        <f>IF($Z107="","",IF(INDEX('Per Invoice'!F$2:F$1201,$Z107)="","",INDEX('Per Invoice'!F$2:F$1201,$Z107)))</f>
        <v/>
      </c>
      <c r="G107">
        <f>IF($Z107="","",IF(INDEX('Per Invoice'!G$2:G$1201,$Z107)="","",INDEX('Per Invoice'!G$2:G$1201,$Z107)))</f>
        <v/>
      </c>
      <c r="H107">
        <f>IF($Z107="","",IF(INDEX('Per Invoice'!H$2:H$1201,$Z107)="","",INDEX('Per Invoice'!H$2:H$1201,$Z107)))</f>
        <v/>
      </c>
      <c r="I107">
        <f>IF($Z107="","",IF(INDEX('Per Invoice'!I$2:I$1201,$Z107)="","",INDEX('Per Invoice'!I$2:I$1201,$Z107)))</f>
        <v/>
      </c>
      <c r="J107">
        <f>IF($Z107="","",IF(INDEX('Per Invoice'!J$2:J$1201,$Z107)="","",INDEX('Per Invoice'!J$2:J$1201,$Z107)))</f>
        <v/>
      </c>
      <c r="K107" s="8">
        <f>IF($Z107="","",IF(INDEX('Per Invoice'!K$2:K$1201,$Z107)="","",INDEX('Per Invoice'!K$2:K$1201,$Z107)))</f>
        <v/>
      </c>
      <c r="L107">
        <f>IF($Z107="","",IF(INDEX('Per Invoice'!L$2:L$1201,$Z107)="","",INDEX('Per Invoice'!L$2:L$1201,$Z107)))</f>
        <v/>
      </c>
      <c r="M107">
        <f>IF($Z107="","",IF(INDEX('Per Invoice'!M$2:M$1201,$Z107)="","",INDEX('Per Invoice'!M$2:M$1201,$Z107)))</f>
        <v/>
      </c>
      <c r="N107">
        <f>IF($Z107="","",IF(INDEX('Per Invoice'!N$2:N$1201,$Z107)="","",INDEX('Per Invoice'!N$2:N$1201,$Z107)))</f>
        <v/>
      </c>
      <c r="O107" s="8">
        <f>IF($Z107="","",IF(INDEX('Per Invoice'!O$2:O$1201,$Z107)="","",INDEX('Per Invoice'!O$2:O$1201,$Z107)))</f>
        <v/>
      </c>
      <c r="P107">
        <f>IF($Z107="","",IF(INDEX('Per Invoice'!P$2:P$1201,$Z107)="","",INDEX('Per Invoice'!P$2:P$1201,$Z107)))</f>
        <v/>
      </c>
      <c r="Q107" s="8">
        <f>IF($Z107="","",IF(INDEX('Per Invoice'!Q$2:Q$1201,$Z107)="","",INDEX('Per Invoice'!Q$2:Q$1201,$Z107)))</f>
        <v/>
      </c>
      <c r="R107" s="8">
        <f>IF($Z107="","",IF(INDEX('Per Invoice'!R$2:R$1201,$Z107)="","",INDEX('Per Invoice'!R$2:R$1201,$Z107)))</f>
        <v/>
      </c>
      <c r="S107">
        <f>IF($Z107="","",IF(INDEX('Per Invoice'!S$2:S$1201,$Z107)="","",INDEX('Per Invoice'!S$2:S$1201,$Z107)))</f>
        <v/>
      </c>
      <c r="T107" s="8">
        <f>IF($Z107="","",IF(INDEX('Per Invoice'!T$2:T$1201,$Z107)="","",INDEX('Per Invoice'!T$2:T$1201,$Z107)))</f>
        <v/>
      </c>
      <c r="U107" s="8">
        <f>IF($Z107="","",IF(INDEX('Per Invoice'!U$2:U$1201,$Z107)="","",INDEX('Per Invoice'!U$2:U$1201,$Z107)))</f>
        <v/>
      </c>
      <c r="V107" s="8">
        <f>IF($Z107="","",IF(INDEX('Per Invoice'!V$2:V$1201,$Z107)="","",INDEX('Per Invoice'!V$2:V$1201,$Z107)))</f>
        <v/>
      </c>
      <c r="W107" s="8">
        <f>IF($Z107="","",IF(INDEX('Per Invoice'!W$2:W$1201,$Z107)="","",INDEX('Per Invoice'!W$2:W$1201,$Z107)))</f>
        <v/>
      </c>
      <c r="X107" s="8">
        <f>IF($Z107="","",IF(INDEX('Per Invoice'!X$2:X$1201,$Z107)="","",INDEX('Per Invoice'!X$2:X$1201,$Z107)))</f>
        <v/>
      </c>
      <c r="Y107" s="8">
        <f>IF($Z107="","",IF(INDEX('Per Invoice'!Y$2:Y$1201,$Z107)="","",INDEX('Per Invoice'!Y$2:Y$1201,$Z107)))</f>
        <v/>
      </c>
      <c r="Z107" s="16">
        <f>IFERROR(MATCH(Settings!$C$26&amp;"|"&amp;ROWS($Z$2:$Z107),'Per Invoice'!$AB$2:$AB$1201,0),"")</f>
        <v/>
      </c>
    </row>
    <row r="108">
      <c r="A108">
        <f>IF($Z108="","",IF(INDEX('Per Invoice'!A$2:A$1201,$Z108)="","",INDEX('Per Invoice'!A$2:A$1201,$Z108)))</f>
        <v/>
      </c>
      <c r="B108">
        <f>IF($Z108="","",IF(INDEX('Per Invoice'!B$2:B$1201,$Z108)="","",INDEX('Per Invoice'!B$2:B$1201,$Z108)))</f>
        <v/>
      </c>
      <c r="C108">
        <f>IF($Z108="","",IF(INDEX('Per Invoice'!C$2:C$1201,$Z108)="","",INDEX('Per Invoice'!C$2:C$1201,$Z108)))</f>
        <v/>
      </c>
      <c r="D108">
        <f>IF($Z108="","",IF(INDEX('Per Invoice'!D$2:D$1201,$Z108)="","",INDEX('Per Invoice'!D$2:D$1201,$Z108)))</f>
        <v/>
      </c>
      <c r="E108" s="14">
        <f>IF($Z108="","",IF(INDEX('Per Invoice'!E$2:E$1201,$Z108)="","",INDEX('Per Invoice'!E$2:E$1201,$Z108)))</f>
        <v/>
      </c>
      <c r="F108">
        <f>IF($Z108="","",IF(INDEX('Per Invoice'!F$2:F$1201,$Z108)="","",INDEX('Per Invoice'!F$2:F$1201,$Z108)))</f>
        <v/>
      </c>
      <c r="G108">
        <f>IF($Z108="","",IF(INDEX('Per Invoice'!G$2:G$1201,$Z108)="","",INDEX('Per Invoice'!G$2:G$1201,$Z108)))</f>
        <v/>
      </c>
      <c r="H108">
        <f>IF($Z108="","",IF(INDEX('Per Invoice'!H$2:H$1201,$Z108)="","",INDEX('Per Invoice'!H$2:H$1201,$Z108)))</f>
        <v/>
      </c>
      <c r="I108">
        <f>IF($Z108="","",IF(INDEX('Per Invoice'!I$2:I$1201,$Z108)="","",INDEX('Per Invoice'!I$2:I$1201,$Z108)))</f>
        <v/>
      </c>
      <c r="J108">
        <f>IF($Z108="","",IF(INDEX('Per Invoice'!J$2:J$1201,$Z108)="","",INDEX('Per Invoice'!J$2:J$1201,$Z108)))</f>
        <v/>
      </c>
      <c r="K108" s="8">
        <f>IF($Z108="","",IF(INDEX('Per Invoice'!K$2:K$1201,$Z108)="","",INDEX('Per Invoice'!K$2:K$1201,$Z108)))</f>
        <v/>
      </c>
      <c r="L108">
        <f>IF($Z108="","",IF(INDEX('Per Invoice'!L$2:L$1201,$Z108)="","",INDEX('Per Invoice'!L$2:L$1201,$Z108)))</f>
        <v/>
      </c>
      <c r="M108">
        <f>IF($Z108="","",IF(INDEX('Per Invoice'!M$2:M$1201,$Z108)="","",INDEX('Per Invoice'!M$2:M$1201,$Z108)))</f>
        <v/>
      </c>
      <c r="N108">
        <f>IF($Z108="","",IF(INDEX('Per Invoice'!N$2:N$1201,$Z108)="","",INDEX('Per Invoice'!N$2:N$1201,$Z108)))</f>
        <v/>
      </c>
      <c r="O108" s="8">
        <f>IF($Z108="","",IF(INDEX('Per Invoice'!O$2:O$1201,$Z108)="","",INDEX('Per Invoice'!O$2:O$1201,$Z108)))</f>
        <v/>
      </c>
      <c r="P108">
        <f>IF($Z108="","",IF(INDEX('Per Invoice'!P$2:P$1201,$Z108)="","",INDEX('Per Invoice'!P$2:P$1201,$Z108)))</f>
        <v/>
      </c>
      <c r="Q108" s="8">
        <f>IF($Z108="","",IF(INDEX('Per Invoice'!Q$2:Q$1201,$Z108)="","",INDEX('Per Invoice'!Q$2:Q$1201,$Z108)))</f>
        <v/>
      </c>
      <c r="R108" s="8">
        <f>IF($Z108="","",IF(INDEX('Per Invoice'!R$2:R$1201,$Z108)="","",INDEX('Per Invoice'!R$2:R$1201,$Z108)))</f>
        <v/>
      </c>
      <c r="S108">
        <f>IF($Z108="","",IF(INDEX('Per Invoice'!S$2:S$1201,$Z108)="","",INDEX('Per Invoice'!S$2:S$1201,$Z108)))</f>
        <v/>
      </c>
      <c r="T108" s="8">
        <f>IF($Z108="","",IF(INDEX('Per Invoice'!T$2:T$1201,$Z108)="","",INDEX('Per Invoice'!T$2:T$1201,$Z108)))</f>
        <v/>
      </c>
      <c r="U108" s="8">
        <f>IF($Z108="","",IF(INDEX('Per Invoice'!U$2:U$1201,$Z108)="","",INDEX('Per Invoice'!U$2:U$1201,$Z108)))</f>
        <v/>
      </c>
      <c r="V108" s="8">
        <f>IF($Z108="","",IF(INDEX('Per Invoice'!V$2:V$1201,$Z108)="","",INDEX('Per Invoice'!V$2:V$1201,$Z108)))</f>
        <v/>
      </c>
      <c r="W108" s="8">
        <f>IF($Z108="","",IF(INDEX('Per Invoice'!W$2:W$1201,$Z108)="","",INDEX('Per Invoice'!W$2:W$1201,$Z108)))</f>
        <v/>
      </c>
      <c r="X108" s="8">
        <f>IF($Z108="","",IF(INDEX('Per Invoice'!X$2:X$1201,$Z108)="","",INDEX('Per Invoice'!X$2:X$1201,$Z108)))</f>
        <v/>
      </c>
      <c r="Y108" s="8">
        <f>IF($Z108="","",IF(INDEX('Per Invoice'!Y$2:Y$1201,$Z108)="","",INDEX('Per Invoice'!Y$2:Y$1201,$Z108)))</f>
        <v/>
      </c>
      <c r="Z108" s="16">
        <f>IFERROR(MATCH(Settings!$C$26&amp;"|"&amp;ROWS($Z$2:$Z108),'Per Invoice'!$AB$2:$AB$1201,0),"")</f>
        <v/>
      </c>
    </row>
    <row r="109">
      <c r="A109">
        <f>IF($Z109="","",IF(INDEX('Per Invoice'!A$2:A$1201,$Z109)="","",INDEX('Per Invoice'!A$2:A$1201,$Z109)))</f>
        <v/>
      </c>
      <c r="B109">
        <f>IF($Z109="","",IF(INDEX('Per Invoice'!B$2:B$1201,$Z109)="","",INDEX('Per Invoice'!B$2:B$1201,$Z109)))</f>
        <v/>
      </c>
      <c r="C109">
        <f>IF($Z109="","",IF(INDEX('Per Invoice'!C$2:C$1201,$Z109)="","",INDEX('Per Invoice'!C$2:C$1201,$Z109)))</f>
        <v/>
      </c>
      <c r="D109">
        <f>IF($Z109="","",IF(INDEX('Per Invoice'!D$2:D$1201,$Z109)="","",INDEX('Per Invoice'!D$2:D$1201,$Z109)))</f>
        <v/>
      </c>
      <c r="E109" s="14">
        <f>IF($Z109="","",IF(INDEX('Per Invoice'!E$2:E$1201,$Z109)="","",INDEX('Per Invoice'!E$2:E$1201,$Z109)))</f>
        <v/>
      </c>
      <c r="F109">
        <f>IF($Z109="","",IF(INDEX('Per Invoice'!F$2:F$1201,$Z109)="","",INDEX('Per Invoice'!F$2:F$1201,$Z109)))</f>
        <v/>
      </c>
      <c r="G109">
        <f>IF($Z109="","",IF(INDEX('Per Invoice'!G$2:G$1201,$Z109)="","",INDEX('Per Invoice'!G$2:G$1201,$Z109)))</f>
        <v/>
      </c>
      <c r="H109">
        <f>IF($Z109="","",IF(INDEX('Per Invoice'!H$2:H$1201,$Z109)="","",INDEX('Per Invoice'!H$2:H$1201,$Z109)))</f>
        <v/>
      </c>
      <c r="I109">
        <f>IF($Z109="","",IF(INDEX('Per Invoice'!I$2:I$1201,$Z109)="","",INDEX('Per Invoice'!I$2:I$1201,$Z109)))</f>
        <v/>
      </c>
      <c r="J109">
        <f>IF($Z109="","",IF(INDEX('Per Invoice'!J$2:J$1201,$Z109)="","",INDEX('Per Invoice'!J$2:J$1201,$Z109)))</f>
        <v/>
      </c>
      <c r="K109" s="8">
        <f>IF($Z109="","",IF(INDEX('Per Invoice'!K$2:K$1201,$Z109)="","",INDEX('Per Invoice'!K$2:K$1201,$Z109)))</f>
        <v/>
      </c>
      <c r="L109">
        <f>IF($Z109="","",IF(INDEX('Per Invoice'!L$2:L$1201,$Z109)="","",INDEX('Per Invoice'!L$2:L$1201,$Z109)))</f>
        <v/>
      </c>
      <c r="M109">
        <f>IF($Z109="","",IF(INDEX('Per Invoice'!M$2:M$1201,$Z109)="","",INDEX('Per Invoice'!M$2:M$1201,$Z109)))</f>
        <v/>
      </c>
      <c r="N109">
        <f>IF($Z109="","",IF(INDEX('Per Invoice'!N$2:N$1201,$Z109)="","",INDEX('Per Invoice'!N$2:N$1201,$Z109)))</f>
        <v/>
      </c>
      <c r="O109" s="8">
        <f>IF($Z109="","",IF(INDEX('Per Invoice'!O$2:O$1201,$Z109)="","",INDEX('Per Invoice'!O$2:O$1201,$Z109)))</f>
        <v/>
      </c>
      <c r="P109">
        <f>IF($Z109="","",IF(INDEX('Per Invoice'!P$2:P$1201,$Z109)="","",INDEX('Per Invoice'!P$2:P$1201,$Z109)))</f>
        <v/>
      </c>
      <c r="Q109" s="8">
        <f>IF($Z109="","",IF(INDEX('Per Invoice'!Q$2:Q$1201,$Z109)="","",INDEX('Per Invoice'!Q$2:Q$1201,$Z109)))</f>
        <v/>
      </c>
      <c r="R109" s="8">
        <f>IF($Z109="","",IF(INDEX('Per Invoice'!R$2:R$1201,$Z109)="","",INDEX('Per Invoice'!R$2:R$1201,$Z109)))</f>
        <v/>
      </c>
      <c r="S109">
        <f>IF($Z109="","",IF(INDEX('Per Invoice'!S$2:S$1201,$Z109)="","",INDEX('Per Invoice'!S$2:S$1201,$Z109)))</f>
        <v/>
      </c>
      <c r="T109" s="8">
        <f>IF($Z109="","",IF(INDEX('Per Invoice'!T$2:T$1201,$Z109)="","",INDEX('Per Invoice'!T$2:T$1201,$Z109)))</f>
        <v/>
      </c>
      <c r="U109" s="8">
        <f>IF($Z109="","",IF(INDEX('Per Invoice'!U$2:U$1201,$Z109)="","",INDEX('Per Invoice'!U$2:U$1201,$Z109)))</f>
        <v/>
      </c>
      <c r="V109" s="8">
        <f>IF($Z109="","",IF(INDEX('Per Invoice'!V$2:V$1201,$Z109)="","",INDEX('Per Invoice'!V$2:V$1201,$Z109)))</f>
        <v/>
      </c>
      <c r="W109" s="8">
        <f>IF($Z109="","",IF(INDEX('Per Invoice'!W$2:W$1201,$Z109)="","",INDEX('Per Invoice'!W$2:W$1201,$Z109)))</f>
        <v/>
      </c>
      <c r="X109" s="8">
        <f>IF($Z109="","",IF(INDEX('Per Invoice'!X$2:X$1201,$Z109)="","",INDEX('Per Invoice'!X$2:X$1201,$Z109)))</f>
        <v/>
      </c>
      <c r="Y109" s="8">
        <f>IF($Z109="","",IF(INDEX('Per Invoice'!Y$2:Y$1201,$Z109)="","",INDEX('Per Invoice'!Y$2:Y$1201,$Z109)))</f>
        <v/>
      </c>
      <c r="Z109" s="16">
        <f>IFERROR(MATCH(Settings!$C$26&amp;"|"&amp;ROWS($Z$2:$Z109),'Per Invoice'!$AB$2:$AB$1201,0),"")</f>
        <v/>
      </c>
    </row>
    <row r="110">
      <c r="A110">
        <f>IF($Z110="","",IF(INDEX('Per Invoice'!A$2:A$1201,$Z110)="","",INDEX('Per Invoice'!A$2:A$1201,$Z110)))</f>
        <v/>
      </c>
      <c r="B110">
        <f>IF($Z110="","",IF(INDEX('Per Invoice'!B$2:B$1201,$Z110)="","",INDEX('Per Invoice'!B$2:B$1201,$Z110)))</f>
        <v/>
      </c>
      <c r="C110">
        <f>IF($Z110="","",IF(INDEX('Per Invoice'!C$2:C$1201,$Z110)="","",INDEX('Per Invoice'!C$2:C$1201,$Z110)))</f>
        <v/>
      </c>
      <c r="D110">
        <f>IF($Z110="","",IF(INDEX('Per Invoice'!D$2:D$1201,$Z110)="","",INDEX('Per Invoice'!D$2:D$1201,$Z110)))</f>
        <v/>
      </c>
      <c r="E110" s="14">
        <f>IF($Z110="","",IF(INDEX('Per Invoice'!E$2:E$1201,$Z110)="","",INDEX('Per Invoice'!E$2:E$1201,$Z110)))</f>
        <v/>
      </c>
      <c r="F110">
        <f>IF($Z110="","",IF(INDEX('Per Invoice'!F$2:F$1201,$Z110)="","",INDEX('Per Invoice'!F$2:F$1201,$Z110)))</f>
        <v/>
      </c>
      <c r="G110">
        <f>IF($Z110="","",IF(INDEX('Per Invoice'!G$2:G$1201,$Z110)="","",INDEX('Per Invoice'!G$2:G$1201,$Z110)))</f>
        <v/>
      </c>
      <c r="H110">
        <f>IF($Z110="","",IF(INDEX('Per Invoice'!H$2:H$1201,$Z110)="","",INDEX('Per Invoice'!H$2:H$1201,$Z110)))</f>
        <v/>
      </c>
      <c r="I110">
        <f>IF($Z110="","",IF(INDEX('Per Invoice'!I$2:I$1201,$Z110)="","",INDEX('Per Invoice'!I$2:I$1201,$Z110)))</f>
        <v/>
      </c>
      <c r="J110">
        <f>IF($Z110="","",IF(INDEX('Per Invoice'!J$2:J$1201,$Z110)="","",INDEX('Per Invoice'!J$2:J$1201,$Z110)))</f>
        <v/>
      </c>
      <c r="K110" s="8">
        <f>IF($Z110="","",IF(INDEX('Per Invoice'!K$2:K$1201,$Z110)="","",INDEX('Per Invoice'!K$2:K$1201,$Z110)))</f>
        <v/>
      </c>
      <c r="L110">
        <f>IF($Z110="","",IF(INDEX('Per Invoice'!L$2:L$1201,$Z110)="","",INDEX('Per Invoice'!L$2:L$1201,$Z110)))</f>
        <v/>
      </c>
      <c r="M110">
        <f>IF($Z110="","",IF(INDEX('Per Invoice'!M$2:M$1201,$Z110)="","",INDEX('Per Invoice'!M$2:M$1201,$Z110)))</f>
        <v/>
      </c>
      <c r="N110">
        <f>IF($Z110="","",IF(INDEX('Per Invoice'!N$2:N$1201,$Z110)="","",INDEX('Per Invoice'!N$2:N$1201,$Z110)))</f>
        <v/>
      </c>
      <c r="O110" s="8">
        <f>IF($Z110="","",IF(INDEX('Per Invoice'!O$2:O$1201,$Z110)="","",INDEX('Per Invoice'!O$2:O$1201,$Z110)))</f>
        <v/>
      </c>
      <c r="P110">
        <f>IF($Z110="","",IF(INDEX('Per Invoice'!P$2:P$1201,$Z110)="","",INDEX('Per Invoice'!P$2:P$1201,$Z110)))</f>
        <v/>
      </c>
      <c r="Q110" s="8">
        <f>IF($Z110="","",IF(INDEX('Per Invoice'!Q$2:Q$1201,$Z110)="","",INDEX('Per Invoice'!Q$2:Q$1201,$Z110)))</f>
        <v/>
      </c>
      <c r="R110" s="8">
        <f>IF($Z110="","",IF(INDEX('Per Invoice'!R$2:R$1201,$Z110)="","",INDEX('Per Invoice'!R$2:R$1201,$Z110)))</f>
        <v/>
      </c>
      <c r="S110">
        <f>IF($Z110="","",IF(INDEX('Per Invoice'!S$2:S$1201,$Z110)="","",INDEX('Per Invoice'!S$2:S$1201,$Z110)))</f>
        <v/>
      </c>
      <c r="T110" s="8">
        <f>IF($Z110="","",IF(INDEX('Per Invoice'!T$2:T$1201,$Z110)="","",INDEX('Per Invoice'!T$2:T$1201,$Z110)))</f>
        <v/>
      </c>
      <c r="U110" s="8">
        <f>IF($Z110="","",IF(INDEX('Per Invoice'!U$2:U$1201,$Z110)="","",INDEX('Per Invoice'!U$2:U$1201,$Z110)))</f>
        <v/>
      </c>
      <c r="V110" s="8">
        <f>IF($Z110="","",IF(INDEX('Per Invoice'!V$2:V$1201,$Z110)="","",INDEX('Per Invoice'!V$2:V$1201,$Z110)))</f>
        <v/>
      </c>
      <c r="W110" s="8">
        <f>IF($Z110="","",IF(INDEX('Per Invoice'!W$2:W$1201,$Z110)="","",INDEX('Per Invoice'!W$2:W$1201,$Z110)))</f>
        <v/>
      </c>
      <c r="X110" s="8">
        <f>IF($Z110="","",IF(INDEX('Per Invoice'!X$2:X$1201,$Z110)="","",INDEX('Per Invoice'!X$2:X$1201,$Z110)))</f>
        <v/>
      </c>
      <c r="Y110" s="8">
        <f>IF($Z110="","",IF(INDEX('Per Invoice'!Y$2:Y$1201,$Z110)="","",INDEX('Per Invoice'!Y$2:Y$1201,$Z110)))</f>
        <v/>
      </c>
      <c r="Z110" s="16">
        <f>IFERROR(MATCH(Settings!$C$26&amp;"|"&amp;ROWS($Z$2:$Z110),'Per Invoice'!$AB$2:$AB$1201,0),"")</f>
        <v/>
      </c>
    </row>
    <row r="111">
      <c r="A111">
        <f>IF($Z111="","",IF(INDEX('Per Invoice'!A$2:A$1201,$Z111)="","",INDEX('Per Invoice'!A$2:A$1201,$Z111)))</f>
        <v/>
      </c>
      <c r="B111">
        <f>IF($Z111="","",IF(INDEX('Per Invoice'!B$2:B$1201,$Z111)="","",INDEX('Per Invoice'!B$2:B$1201,$Z111)))</f>
        <v/>
      </c>
      <c r="C111">
        <f>IF($Z111="","",IF(INDEX('Per Invoice'!C$2:C$1201,$Z111)="","",INDEX('Per Invoice'!C$2:C$1201,$Z111)))</f>
        <v/>
      </c>
      <c r="D111">
        <f>IF($Z111="","",IF(INDEX('Per Invoice'!D$2:D$1201,$Z111)="","",INDEX('Per Invoice'!D$2:D$1201,$Z111)))</f>
        <v/>
      </c>
      <c r="E111" s="14">
        <f>IF($Z111="","",IF(INDEX('Per Invoice'!E$2:E$1201,$Z111)="","",INDEX('Per Invoice'!E$2:E$1201,$Z111)))</f>
        <v/>
      </c>
      <c r="F111">
        <f>IF($Z111="","",IF(INDEX('Per Invoice'!F$2:F$1201,$Z111)="","",INDEX('Per Invoice'!F$2:F$1201,$Z111)))</f>
        <v/>
      </c>
      <c r="G111">
        <f>IF($Z111="","",IF(INDEX('Per Invoice'!G$2:G$1201,$Z111)="","",INDEX('Per Invoice'!G$2:G$1201,$Z111)))</f>
        <v/>
      </c>
      <c r="H111">
        <f>IF($Z111="","",IF(INDEX('Per Invoice'!H$2:H$1201,$Z111)="","",INDEX('Per Invoice'!H$2:H$1201,$Z111)))</f>
        <v/>
      </c>
      <c r="I111">
        <f>IF($Z111="","",IF(INDEX('Per Invoice'!I$2:I$1201,$Z111)="","",INDEX('Per Invoice'!I$2:I$1201,$Z111)))</f>
        <v/>
      </c>
      <c r="J111">
        <f>IF($Z111="","",IF(INDEX('Per Invoice'!J$2:J$1201,$Z111)="","",INDEX('Per Invoice'!J$2:J$1201,$Z111)))</f>
        <v/>
      </c>
      <c r="K111" s="8">
        <f>IF($Z111="","",IF(INDEX('Per Invoice'!K$2:K$1201,$Z111)="","",INDEX('Per Invoice'!K$2:K$1201,$Z111)))</f>
        <v/>
      </c>
      <c r="L111">
        <f>IF($Z111="","",IF(INDEX('Per Invoice'!L$2:L$1201,$Z111)="","",INDEX('Per Invoice'!L$2:L$1201,$Z111)))</f>
        <v/>
      </c>
      <c r="M111">
        <f>IF($Z111="","",IF(INDEX('Per Invoice'!M$2:M$1201,$Z111)="","",INDEX('Per Invoice'!M$2:M$1201,$Z111)))</f>
        <v/>
      </c>
      <c r="N111">
        <f>IF($Z111="","",IF(INDEX('Per Invoice'!N$2:N$1201,$Z111)="","",INDEX('Per Invoice'!N$2:N$1201,$Z111)))</f>
        <v/>
      </c>
      <c r="O111" s="8">
        <f>IF($Z111="","",IF(INDEX('Per Invoice'!O$2:O$1201,$Z111)="","",INDEX('Per Invoice'!O$2:O$1201,$Z111)))</f>
        <v/>
      </c>
      <c r="P111">
        <f>IF($Z111="","",IF(INDEX('Per Invoice'!P$2:P$1201,$Z111)="","",INDEX('Per Invoice'!P$2:P$1201,$Z111)))</f>
        <v/>
      </c>
      <c r="Q111" s="8">
        <f>IF($Z111="","",IF(INDEX('Per Invoice'!Q$2:Q$1201,$Z111)="","",INDEX('Per Invoice'!Q$2:Q$1201,$Z111)))</f>
        <v/>
      </c>
      <c r="R111" s="8">
        <f>IF($Z111="","",IF(INDEX('Per Invoice'!R$2:R$1201,$Z111)="","",INDEX('Per Invoice'!R$2:R$1201,$Z111)))</f>
        <v/>
      </c>
      <c r="S111">
        <f>IF($Z111="","",IF(INDEX('Per Invoice'!S$2:S$1201,$Z111)="","",INDEX('Per Invoice'!S$2:S$1201,$Z111)))</f>
        <v/>
      </c>
      <c r="T111" s="8">
        <f>IF($Z111="","",IF(INDEX('Per Invoice'!T$2:T$1201,$Z111)="","",INDEX('Per Invoice'!T$2:T$1201,$Z111)))</f>
        <v/>
      </c>
      <c r="U111" s="8">
        <f>IF($Z111="","",IF(INDEX('Per Invoice'!U$2:U$1201,$Z111)="","",INDEX('Per Invoice'!U$2:U$1201,$Z111)))</f>
        <v/>
      </c>
      <c r="V111" s="8">
        <f>IF($Z111="","",IF(INDEX('Per Invoice'!V$2:V$1201,$Z111)="","",INDEX('Per Invoice'!V$2:V$1201,$Z111)))</f>
        <v/>
      </c>
      <c r="W111" s="8">
        <f>IF($Z111="","",IF(INDEX('Per Invoice'!W$2:W$1201,$Z111)="","",INDEX('Per Invoice'!W$2:W$1201,$Z111)))</f>
        <v/>
      </c>
      <c r="X111" s="8">
        <f>IF($Z111="","",IF(INDEX('Per Invoice'!X$2:X$1201,$Z111)="","",INDEX('Per Invoice'!X$2:X$1201,$Z111)))</f>
        <v/>
      </c>
      <c r="Y111" s="8">
        <f>IF($Z111="","",IF(INDEX('Per Invoice'!Y$2:Y$1201,$Z111)="","",INDEX('Per Invoice'!Y$2:Y$1201,$Z111)))</f>
        <v/>
      </c>
      <c r="Z111" s="16">
        <f>IFERROR(MATCH(Settings!$C$26&amp;"|"&amp;ROWS($Z$2:$Z111),'Per Invoice'!$AB$2:$AB$1201,0),"")</f>
        <v/>
      </c>
    </row>
    <row r="112">
      <c r="A112">
        <f>IF($Z112="","",IF(INDEX('Per Invoice'!A$2:A$1201,$Z112)="","",INDEX('Per Invoice'!A$2:A$1201,$Z112)))</f>
        <v/>
      </c>
      <c r="B112">
        <f>IF($Z112="","",IF(INDEX('Per Invoice'!B$2:B$1201,$Z112)="","",INDEX('Per Invoice'!B$2:B$1201,$Z112)))</f>
        <v/>
      </c>
      <c r="C112">
        <f>IF($Z112="","",IF(INDEX('Per Invoice'!C$2:C$1201,$Z112)="","",INDEX('Per Invoice'!C$2:C$1201,$Z112)))</f>
        <v/>
      </c>
      <c r="D112">
        <f>IF($Z112="","",IF(INDEX('Per Invoice'!D$2:D$1201,$Z112)="","",INDEX('Per Invoice'!D$2:D$1201,$Z112)))</f>
        <v/>
      </c>
      <c r="E112" s="14">
        <f>IF($Z112="","",IF(INDEX('Per Invoice'!E$2:E$1201,$Z112)="","",INDEX('Per Invoice'!E$2:E$1201,$Z112)))</f>
        <v/>
      </c>
      <c r="F112">
        <f>IF($Z112="","",IF(INDEX('Per Invoice'!F$2:F$1201,$Z112)="","",INDEX('Per Invoice'!F$2:F$1201,$Z112)))</f>
        <v/>
      </c>
      <c r="G112">
        <f>IF($Z112="","",IF(INDEX('Per Invoice'!G$2:G$1201,$Z112)="","",INDEX('Per Invoice'!G$2:G$1201,$Z112)))</f>
        <v/>
      </c>
      <c r="H112">
        <f>IF($Z112="","",IF(INDEX('Per Invoice'!H$2:H$1201,$Z112)="","",INDEX('Per Invoice'!H$2:H$1201,$Z112)))</f>
        <v/>
      </c>
      <c r="I112">
        <f>IF($Z112="","",IF(INDEX('Per Invoice'!I$2:I$1201,$Z112)="","",INDEX('Per Invoice'!I$2:I$1201,$Z112)))</f>
        <v/>
      </c>
      <c r="J112">
        <f>IF($Z112="","",IF(INDEX('Per Invoice'!J$2:J$1201,$Z112)="","",INDEX('Per Invoice'!J$2:J$1201,$Z112)))</f>
        <v/>
      </c>
      <c r="K112" s="8">
        <f>IF($Z112="","",IF(INDEX('Per Invoice'!K$2:K$1201,$Z112)="","",INDEX('Per Invoice'!K$2:K$1201,$Z112)))</f>
        <v/>
      </c>
      <c r="L112">
        <f>IF($Z112="","",IF(INDEX('Per Invoice'!L$2:L$1201,$Z112)="","",INDEX('Per Invoice'!L$2:L$1201,$Z112)))</f>
        <v/>
      </c>
      <c r="M112">
        <f>IF($Z112="","",IF(INDEX('Per Invoice'!M$2:M$1201,$Z112)="","",INDEX('Per Invoice'!M$2:M$1201,$Z112)))</f>
        <v/>
      </c>
      <c r="N112">
        <f>IF($Z112="","",IF(INDEX('Per Invoice'!N$2:N$1201,$Z112)="","",INDEX('Per Invoice'!N$2:N$1201,$Z112)))</f>
        <v/>
      </c>
      <c r="O112" s="8">
        <f>IF($Z112="","",IF(INDEX('Per Invoice'!O$2:O$1201,$Z112)="","",INDEX('Per Invoice'!O$2:O$1201,$Z112)))</f>
        <v/>
      </c>
      <c r="P112">
        <f>IF($Z112="","",IF(INDEX('Per Invoice'!P$2:P$1201,$Z112)="","",INDEX('Per Invoice'!P$2:P$1201,$Z112)))</f>
        <v/>
      </c>
      <c r="Q112" s="8">
        <f>IF($Z112="","",IF(INDEX('Per Invoice'!Q$2:Q$1201,$Z112)="","",INDEX('Per Invoice'!Q$2:Q$1201,$Z112)))</f>
        <v/>
      </c>
      <c r="R112" s="8">
        <f>IF($Z112="","",IF(INDEX('Per Invoice'!R$2:R$1201,$Z112)="","",INDEX('Per Invoice'!R$2:R$1201,$Z112)))</f>
        <v/>
      </c>
      <c r="S112">
        <f>IF($Z112="","",IF(INDEX('Per Invoice'!S$2:S$1201,$Z112)="","",INDEX('Per Invoice'!S$2:S$1201,$Z112)))</f>
        <v/>
      </c>
      <c r="T112" s="8">
        <f>IF($Z112="","",IF(INDEX('Per Invoice'!T$2:T$1201,$Z112)="","",INDEX('Per Invoice'!T$2:T$1201,$Z112)))</f>
        <v/>
      </c>
      <c r="U112" s="8">
        <f>IF($Z112="","",IF(INDEX('Per Invoice'!U$2:U$1201,$Z112)="","",INDEX('Per Invoice'!U$2:U$1201,$Z112)))</f>
        <v/>
      </c>
      <c r="V112" s="8">
        <f>IF($Z112="","",IF(INDEX('Per Invoice'!V$2:V$1201,$Z112)="","",INDEX('Per Invoice'!V$2:V$1201,$Z112)))</f>
        <v/>
      </c>
      <c r="W112" s="8">
        <f>IF($Z112="","",IF(INDEX('Per Invoice'!W$2:W$1201,$Z112)="","",INDEX('Per Invoice'!W$2:W$1201,$Z112)))</f>
        <v/>
      </c>
      <c r="X112" s="8">
        <f>IF($Z112="","",IF(INDEX('Per Invoice'!X$2:X$1201,$Z112)="","",INDEX('Per Invoice'!X$2:X$1201,$Z112)))</f>
        <v/>
      </c>
      <c r="Y112" s="8">
        <f>IF($Z112="","",IF(INDEX('Per Invoice'!Y$2:Y$1201,$Z112)="","",INDEX('Per Invoice'!Y$2:Y$1201,$Z112)))</f>
        <v/>
      </c>
      <c r="Z112" s="16">
        <f>IFERROR(MATCH(Settings!$C$26&amp;"|"&amp;ROWS($Z$2:$Z112),'Per Invoice'!$AB$2:$AB$1201,0),"")</f>
        <v/>
      </c>
    </row>
    <row r="113">
      <c r="A113">
        <f>IF($Z113="","",IF(INDEX('Per Invoice'!A$2:A$1201,$Z113)="","",INDEX('Per Invoice'!A$2:A$1201,$Z113)))</f>
        <v/>
      </c>
      <c r="B113">
        <f>IF($Z113="","",IF(INDEX('Per Invoice'!B$2:B$1201,$Z113)="","",INDEX('Per Invoice'!B$2:B$1201,$Z113)))</f>
        <v/>
      </c>
      <c r="C113">
        <f>IF($Z113="","",IF(INDEX('Per Invoice'!C$2:C$1201,$Z113)="","",INDEX('Per Invoice'!C$2:C$1201,$Z113)))</f>
        <v/>
      </c>
      <c r="D113">
        <f>IF($Z113="","",IF(INDEX('Per Invoice'!D$2:D$1201,$Z113)="","",INDEX('Per Invoice'!D$2:D$1201,$Z113)))</f>
        <v/>
      </c>
      <c r="E113" s="14">
        <f>IF($Z113="","",IF(INDEX('Per Invoice'!E$2:E$1201,$Z113)="","",INDEX('Per Invoice'!E$2:E$1201,$Z113)))</f>
        <v/>
      </c>
      <c r="F113">
        <f>IF($Z113="","",IF(INDEX('Per Invoice'!F$2:F$1201,$Z113)="","",INDEX('Per Invoice'!F$2:F$1201,$Z113)))</f>
        <v/>
      </c>
      <c r="G113">
        <f>IF($Z113="","",IF(INDEX('Per Invoice'!G$2:G$1201,$Z113)="","",INDEX('Per Invoice'!G$2:G$1201,$Z113)))</f>
        <v/>
      </c>
      <c r="H113">
        <f>IF($Z113="","",IF(INDEX('Per Invoice'!H$2:H$1201,$Z113)="","",INDEX('Per Invoice'!H$2:H$1201,$Z113)))</f>
        <v/>
      </c>
      <c r="I113">
        <f>IF($Z113="","",IF(INDEX('Per Invoice'!I$2:I$1201,$Z113)="","",INDEX('Per Invoice'!I$2:I$1201,$Z113)))</f>
        <v/>
      </c>
      <c r="J113">
        <f>IF($Z113="","",IF(INDEX('Per Invoice'!J$2:J$1201,$Z113)="","",INDEX('Per Invoice'!J$2:J$1201,$Z113)))</f>
        <v/>
      </c>
      <c r="K113" s="8">
        <f>IF($Z113="","",IF(INDEX('Per Invoice'!K$2:K$1201,$Z113)="","",INDEX('Per Invoice'!K$2:K$1201,$Z113)))</f>
        <v/>
      </c>
      <c r="L113">
        <f>IF($Z113="","",IF(INDEX('Per Invoice'!L$2:L$1201,$Z113)="","",INDEX('Per Invoice'!L$2:L$1201,$Z113)))</f>
        <v/>
      </c>
      <c r="M113">
        <f>IF($Z113="","",IF(INDEX('Per Invoice'!M$2:M$1201,$Z113)="","",INDEX('Per Invoice'!M$2:M$1201,$Z113)))</f>
        <v/>
      </c>
      <c r="N113">
        <f>IF($Z113="","",IF(INDEX('Per Invoice'!N$2:N$1201,$Z113)="","",INDEX('Per Invoice'!N$2:N$1201,$Z113)))</f>
        <v/>
      </c>
      <c r="O113" s="8">
        <f>IF($Z113="","",IF(INDEX('Per Invoice'!O$2:O$1201,$Z113)="","",INDEX('Per Invoice'!O$2:O$1201,$Z113)))</f>
        <v/>
      </c>
      <c r="P113">
        <f>IF($Z113="","",IF(INDEX('Per Invoice'!P$2:P$1201,$Z113)="","",INDEX('Per Invoice'!P$2:P$1201,$Z113)))</f>
        <v/>
      </c>
      <c r="Q113" s="8">
        <f>IF($Z113="","",IF(INDEX('Per Invoice'!Q$2:Q$1201,$Z113)="","",INDEX('Per Invoice'!Q$2:Q$1201,$Z113)))</f>
        <v/>
      </c>
      <c r="R113" s="8">
        <f>IF($Z113="","",IF(INDEX('Per Invoice'!R$2:R$1201,$Z113)="","",INDEX('Per Invoice'!R$2:R$1201,$Z113)))</f>
        <v/>
      </c>
      <c r="S113">
        <f>IF($Z113="","",IF(INDEX('Per Invoice'!S$2:S$1201,$Z113)="","",INDEX('Per Invoice'!S$2:S$1201,$Z113)))</f>
        <v/>
      </c>
      <c r="T113" s="8">
        <f>IF($Z113="","",IF(INDEX('Per Invoice'!T$2:T$1201,$Z113)="","",INDEX('Per Invoice'!T$2:T$1201,$Z113)))</f>
        <v/>
      </c>
      <c r="U113" s="8">
        <f>IF($Z113="","",IF(INDEX('Per Invoice'!U$2:U$1201,$Z113)="","",INDEX('Per Invoice'!U$2:U$1201,$Z113)))</f>
        <v/>
      </c>
      <c r="V113" s="8">
        <f>IF($Z113="","",IF(INDEX('Per Invoice'!V$2:V$1201,$Z113)="","",INDEX('Per Invoice'!V$2:V$1201,$Z113)))</f>
        <v/>
      </c>
      <c r="W113" s="8">
        <f>IF($Z113="","",IF(INDEX('Per Invoice'!W$2:W$1201,$Z113)="","",INDEX('Per Invoice'!W$2:W$1201,$Z113)))</f>
        <v/>
      </c>
      <c r="X113" s="8">
        <f>IF($Z113="","",IF(INDEX('Per Invoice'!X$2:X$1201,$Z113)="","",INDEX('Per Invoice'!X$2:X$1201,$Z113)))</f>
        <v/>
      </c>
      <c r="Y113" s="8">
        <f>IF($Z113="","",IF(INDEX('Per Invoice'!Y$2:Y$1201,$Z113)="","",INDEX('Per Invoice'!Y$2:Y$1201,$Z113)))</f>
        <v/>
      </c>
      <c r="Z113" s="16">
        <f>IFERROR(MATCH(Settings!$C$26&amp;"|"&amp;ROWS($Z$2:$Z113),'Per Invoice'!$AB$2:$AB$1201,0),"")</f>
        <v/>
      </c>
    </row>
    <row r="114">
      <c r="A114">
        <f>IF($Z114="","",IF(INDEX('Per Invoice'!A$2:A$1201,$Z114)="","",INDEX('Per Invoice'!A$2:A$1201,$Z114)))</f>
        <v/>
      </c>
      <c r="B114">
        <f>IF($Z114="","",IF(INDEX('Per Invoice'!B$2:B$1201,$Z114)="","",INDEX('Per Invoice'!B$2:B$1201,$Z114)))</f>
        <v/>
      </c>
      <c r="C114">
        <f>IF($Z114="","",IF(INDEX('Per Invoice'!C$2:C$1201,$Z114)="","",INDEX('Per Invoice'!C$2:C$1201,$Z114)))</f>
        <v/>
      </c>
      <c r="D114">
        <f>IF($Z114="","",IF(INDEX('Per Invoice'!D$2:D$1201,$Z114)="","",INDEX('Per Invoice'!D$2:D$1201,$Z114)))</f>
        <v/>
      </c>
      <c r="E114" s="14">
        <f>IF($Z114="","",IF(INDEX('Per Invoice'!E$2:E$1201,$Z114)="","",INDEX('Per Invoice'!E$2:E$1201,$Z114)))</f>
        <v/>
      </c>
      <c r="F114">
        <f>IF($Z114="","",IF(INDEX('Per Invoice'!F$2:F$1201,$Z114)="","",INDEX('Per Invoice'!F$2:F$1201,$Z114)))</f>
        <v/>
      </c>
      <c r="G114">
        <f>IF($Z114="","",IF(INDEX('Per Invoice'!G$2:G$1201,$Z114)="","",INDEX('Per Invoice'!G$2:G$1201,$Z114)))</f>
        <v/>
      </c>
      <c r="H114">
        <f>IF($Z114="","",IF(INDEX('Per Invoice'!H$2:H$1201,$Z114)="","",INDEX('Per Invoice'!H$2:H$1201,$Z114)))</f>
        <v/>
      </c>
      <c r="I114">
        <f>IF($Z114="","",IF(INDEX('Per Invoice'!I$2:I$1201,$Z114)="","",INDEX('Per Invoice'!I$2:I$1201,$Z114)))</f>
        <v/>
      </c>
      <c r="J114">
        <f>IF($Z114="","",IF(INDEX('Per Invoice'!J$2:J$1201,$Z114)="","",INDEX('Per Invoice'!J$2:J$1201,$Z114)))</f>
        <v/>
      </c>
      <c r="K114" s="8">
        <f>IF($Z114="","",IF(INDEX('Per Invoice'!K$2:K$1201,$Z114)="","",INDEX('Per Invoice'!K$2:K$1201,$Z114)))</f>
        <v/>
      </c>
      <c r="L114">
        <f>IF($Z114="","",IF(INDEX('Per Invoice'!L$2:L$1201,$Z114)="","",INDEX('Per Invoice'!L$2:L$1201,$Z114)))</f>
        <v/>
      </c>
      <c r="M114">
        <f>IF($Z114="","",IF(INDEX('Per Invoice'!M$2:M$1201,$Z114)="","",INDEX('Per Invoice'!M$2:M$1201,$Z114)))</f>
        <v/>
      </c>
      <c r="N114">
        <f>IF($Z114="","",IF(INDEX('Per Invoice'!N$2:N$1201,$Z114)="","",INDEX('Per Invoice'!N$2:N$1201,$Z114)))</f>
        <v/>
      </c>
      <c r="O114" s="8">
        <f>IF($Z114="","",IF(INDEX('Per Invoice'!O$2:O$1201,$Z114)="","",INDEX('Per Invoice'!O$2:O$1201,$Z114)))</f>
        <v/>
      </c>
      <c r="P114">
        <f>IF($Z114="","",IF(INDEX('Per Invoice'!P$2:P$1201,$Z114)="","",INDEX('Per Invoice'!P$2:P$1201,$Z114)))</f>
        <v/>
      </c>
      <c r="Q114" s="8">
        <f>IF($Z114="","",IF(INDEX('Per Invoice'!Q$2:Q$1201,$Z114)="","",INDEX('Per Invoice'!Q$2:Q$1201,$Z114)))</f>
        <v/>
      </c>
      <c r="R114" s="8">
        <f>IF($Z114="","",IF(INDEX('Per Invoice'!R$2:R$1201,$Z114)="","",INDEX('Per Invoice'!R$2:R$1201,$Z114)))</f>
        <v/>
      </c>
      <c r="S114">
        <f>IF($Z114="","",IF(INDEX('Per Invoice'!S$2:S$1201,$Z114)="","",INDEX('Per Invoice'!S$2:S$1201,$Z114)))</f>
        <v/>
      </c>
      <c r="T114" s="8">
        <f>IF($Z114="","",IF(INDEX('Per Invoice'!T$2:T$1201,$Z114)="","",INDEX('Per Invoice'!T$2:T$1201,$Z114)))</f>
        <v/>
      </c>
      <c r="U114" s="8">
        <f>IF($Z114="","",IF(INDEX('Per Invoice'!U$2:U$1201,$Z114)="","",INDEX('Per Invoice'!U$2:U$1201,$Z114)))</f>
        <v/>
      </c>
      <c r="V114" s="8">
        <f>IF($Z114="","",IF(INDEX('Per Invoice'!V$2:V$1201,$Z114)="","",INDEX('Per Invoice'!V$2:V$1201,$Z114)))</f>
        <v/>
      </c>
      <c r="W114" s="8">
        <f>IF($Z114="","",IF(INDEX('Per Invoice'!W$2:W$1201,$Z114)="","",INDEX('Per Invoice'!W$2:W$1201,$Z114)))</f>
        <v/>
      </c>
      <c r="X114" s="8">
        <f>IF($Z114="","",IF(INDEX('Per Invoice'!X$2:X$1201,$Z114)="","",INDEX('Per Invoice'!X$2:X$1201,$Z114)))</f>
        <v/>
      </c>
      <c r="Y114" s="8">
        <f>IF($Z114="","",IF(INDEX('Per Invoice'!Y$2:Y$1201,$Z114)="","",INDEX('Per Invoice'!Y$2:Y$1201,$Z114)))</f>
        <v/>
      </c>
      <c r="Z114" s="16">
        <f>IFERROR(MATCH(Settings!$C$26&amp;"|"&amp;ROWS($Z$2:$Z114),'Per Invoice'!$AB$2:$AB$1201,0),"")</f>
        <v/>
      </c>
    </row>
    <row r="115">
      <c r="A115">
        <f>IF($Z115="","",IF(INDEX('Per Invoice'!A$2:A$1201,$Z115)="","",INDEX('Per Invoice'!A$2:A$1201,$Z115)))</f>
        <v/>
      </c>
      <c r="B115">
        <f>IF($Z115="","",IF(INDEX('Per Invoice'!B$2:B$1201,$Z115)="","",INDEX('Per Invoice'!B$2:B$1201,$Z115)))</f>
        <v/>
      </c>
      <c r="C115">
        <f>IF($Z115="","",IF(INDEX('Per Invoice'!C$2:C$1201,$Z115)="","",INDEX('Per Invoice'!C$2:C$1201,$Z115)))</f>
        <v/>
      </c>
      <c r="D115">
        <f>IF($Z115="","",IF(INDEX('Per Invoice'!D$2:D$1201,$Z115)="","",INDEX('Per Invoice'!D$2:D$1201,$Z115)))</f>
        <v/>
      </c>
      <c r="E115" s="14">
        <f>IF($Z115="","",IF(INDEX('Per Invoice'!E$2:E$1201,$Z115)="","",INDEX('Per Invoice'!E$2:E$1201,$Z115)))</f>
        <v/>
      </c>
      <c r="F115">
        <f>IF($Z115="","",IF(INDEX('Per Invoice'!F$2:F$1201,$Z115)="","",INDEX('Per Invoice'!F$2:F$1201,$Z115)))</f>
        <v/>
      </c>
      <c r="G115">
        <f>IF($Z115="","",IF(INDEX('Per Invoice'!G$2:G$1201,$Z115)="","",INDEX('Per Invoice'!G$2:G$1201,$Z115)))</f>
        <v/>
      </c>
      <c r="H115">
        <f>IF($Z115="","",IF(INDEX('Per Invoice'!H$2:H$1201,$Z115)="","",INDEX('Per Invoice'!H$2:H$1201,$Z115)))</f>
        <v/>
      </c>
      <c r="I115">
        <f>IF($Z115="","",IF(INDEX('Per Invoice'!I$2:I$1201,$Z115)="","",INDEX('Per Invoice'!I$2:I$1201,$Z115)))</f>
        <v/>
      </c>
      <c r="J115">
        <f>IF($Z115="","",IF(INDEX('Per Invoice'!J$2:J$1201,$Z115)="","",INDEX('Per Invoice'!J$2:J$1201,$Z115)))</f>
        <v/>
      </c>
      <c r="K115" s="8">
        <f>IF($Z115="","",IF(INDEX('Per Invoice'!K$2:K$1201,$Z115)="","",INDEX('Per Invoice'!K$2:K$1201,$Z115)))</f>
        <v/>
      </c>
      <c r="L115">
        <f>IF($Z115="","",IF(INDEX('Per Invoice'!L$2:L$1201,$Z115)="","",INDEX('Per Invoice'!L$2:L$1201,$Z115)))</f>
        <v/>
      </c>
      <c r="M115">
        <f>IF($Z115="","",IF(INDEX('Per Invoice'!M$2:M$1201,$Z115)="","",INDEX('Per Invoice'!M$2:M$1201,$Z115)))</f>
        <v/>
      </c>
      <c r="N115">
        <f>IF($Z115="","",IF(INDEX('Per Invoice'!N$2:N$1201,$Z115)="","",INDEX('Per Invoice'!N$2:N$1201,$Z115)))</f>
        <v/>
      </c>
      <c r="O115" s="8">
        <f>IF($Z115="","",IF(INDEX('Per Invoice'!O$2:O$1201,$Z115)="","",INDEX('Per Invoice'!O$2:O$1201,$Z115)))</f>
        <v/>
      </c>
      <c r="P115">
        <f>IF($Z115="","",IF(INDEX('Per Invoice'!P$2:P$1201,$Z115)="","",INDEX('Per Invoice'!P$2:P$1201,$Z115)))</f>
        <v/>
      </c>
      <c r="Q115" s="8">
        <f>IF($Z115="","",IF(INDEX('Per Invoice'!Q$2:Q$1201,$Z115)="","",INDEX('Per Invoice'!Q$2:Q$1201,$Z115)))</f>
        <v/>
      </c>
      <c r="R115" s="8">
        <f>IF($Z115="","",IF(INDEX('Per Invoice'!R$2:R$1201,$Z115)="","",INDEX('Per Invoice'!R$2:R$1201,$Z115)))</f>
        <v/>
      </c>
      <c r="S115">
        <f>IF($Z115="","",IF(INDEX('Per Invoice'!S$2:S$1201,$Z115)="","",INDEX('Per Invoice'!S$2:S$1201,$Z115)))</f>
        <v/>
      </c>
      <c r="T115" s="8">
        <f>IF($Z115="","",IF(INDEX('Per Invoice'!T$2:T$1201,$Z115)="","",INDEX('Per Invoice'!T$2:T$1201,$Z115)))</f>
        <v/>
      </c>
      <c r="U115" s="8">
        <f>IF($Z115="","",IF(INDEX('Per Invoice'!U$2:U$1201,$Z115)="","",INDEX('Per Invoice'!U$2:U$1201,$Z115)))</f>
        <v/>
      </c>
      <c r="V115" s="8">
        <f>IF($Z115="","",IF(INDEX('Per Invoice'!V$2:V$1201,$Z115)="","",INDEX('Per Invoice'!V$2:V$1201,$Z115)))</f>
        <v/>
      </c>
      <c r="W115" s="8">
        <f>IF($Z115="","",IF(INDEX('Per Invoice'!W$2:W$1201,$Z115)="","",INDEX('Per Invoice'!W$2:W$1201,$Z115)))</f>
        <v/>
      </c>
      <c r="X115" s="8">
        <f>IF($Z115="","",IF(INDEX('Per Invoice'!X$2:X$1201,$Z115)="","",INDEX('Per Invoice'!X$2:X$1201,$Z115)))</f>
        <v/>
      </c>
      <c r="Y115" s="8">
        <f>IF($Z115="","",IF(INDEX('Per Invoice'!Y$2:Y$1201,$Z115)="","",INDEX('Per Invoice'!Y$2:Y$1201,$Z115)))</f>
        <v/>
      </c>
      <c r="Z115" s="16">
        <f>IFERROR(MATCH(Settings!$C$26&amp;"|"&amp;ROWS($Z$2:$Z115),'Per Invoice'!$AB$2:$AB$1201,0),"")</f>
        <v/>
      </c>
    </row>
    <row r="116">
      <c r="A116">
        <f>IF($Z116="","",IF(INDEX('Per Invoice'!A$2:A$1201,$Z116)="","",INDEX('Per Invoice'!A$2:A$1201,$Z116)))</f>
        <v/>
      </c>
      <c r="B116">
        <f>IF($Z116="","",IF(INDEX('Per Invoice'!B$2:B$1201,$Z116)="","",INDEX('Per Invoice'!B$2:B$1201,$Z116)))</f>
        <v/>
      </c>
      <c r="C116">
        <f>IF($Z116="","",IF(INDEX('Per Invoice'!C$2:C$1201,$Z116)="","",INDEX('Per Invoice'!C$2:C$1201,$Z116)))</f>
        <v/>
      </c>
      <c r="D116">
        <f>IF($Z116="","",IF(INDEX('Per Invoice'!D$2:D$1201,$Z116)="","",INDEX('Per Invoice'!D$2:D$1201,$Z116)))</f>
        <v/>
      </c>
      <c r="E116" s="14">
        <f>IF($Z116="","",IF(INDEX('Per Invoice'!E$2:E$1201,$Z116)="","",INDEX('Per Invoice'!E$2:E$1201,$Z116)))</f>
        <v/>
      </c>
      <c r="F116">
        <f>IF($Z116="","",IF(INDEX('Per Invoice'!F$2:F$1201,$Z116)="","",INDEX('Per Invoice'!F$2:F$1201,$Z116)))</f>
        <v/>
      </c>
      <c r="G116">
        <f>IF($Z116="","",IF(INDEX('Per Invoice'!G$2:G$1201,$Z116)="","",INDEX('Per Invoice'!G$2:G$1201,$Z116)))</f>
        <v/>
      </c>
      <c r="H116">
        <f>IF($Z116="","",IF(INDEX('Per Invoice'!H$2:H$1201,$Z116)="","",INDEX('Per Invoice'!H$2:H$1201,$Z116)))</f>
        <v/>
      </c>
      <c r="I116">
        <f>IF($Z116="","",IF(INDEX('Per Invoice'!I$2:I$1201,$Z116)="","",INDEX('Per Invoice'!I$2:I$1201,$Z116)))</f>
        <v/>
      </c>
      <c r="J116">
        <f>IF($Z116="","",IF(INDEX('Per Invoice'!J$2:J$1201,$Z116)="","",INDEX('Per Invoice'!J$2:J$1201,$Z116)))</f>
        <v/>
      </c>
      <c r="K116" s="8">
        <f>IF($Z116="","",IF(INDEX('Per Invoice'!K$2:K$1201,$Z116)="","",INDEX('Per Invoice'!K$2:K$1201,$Z116)))</f>
        <v/>
      </c>
      <c r="L116">
        <f>IF($Z116="","",IF(INDEX('Per Invoice'!L$2:L$1201,$Z116)="","",INDEX('Per Invoice'!L$2:L$1201,$Z116)))</f>
        <v/>
      </c>
      <c r="M116">
        <f>IF($Z116="","",IF(INDEX('Per Invoice'!M$2:M$1201,$Z116)="","",INDEX('Per Invoice'!M$2:M$1201,$Z116)))</f>
        <v/>
      </c>
      <c r="N116">
        <f>IF($Z116="","",IF(INDEX('Per Invoice'!N$2:N$1201,$Z116)="","",INDEX('Per Invoice'!N$2:N$1201,$Z116)))</f>
        <v/>
      </c>
      <c r="O116" s="8">
        <f>IF($Z116="","",IF(INDEX('Per Invoice'!O$2:O$1201,$Z116)="","",INDEX('Per Invoice'!O$2:O$1201,$Z116)))</f>
        <v/>
      </c>
      <c r="P116">
        <f>IF($Z116="","",IF(INDEX('Per Invoice'!P$2:P$1201,$Z116)="","",INDEX('Per Invoice'!P$2:P$1201,$Z116)))</f>
        <v/>
      </c>
      <c r="Q116" s="8">
        <f>IF($Z116="","",IF(INDEX('Per Invoice'!Q$2:Q$1201,$Z116)="","",INDEX('Per Invoice'!Q$2:Q$1201,$Z116)))</f>
        <v/>
      </c>
      <c r="R116" s="8">
        <f>IF($Z116="","",IF(INDEX('Per Invoice'!R$2:R$1201,$Z116)="","",INDEX('Per Invoice'!R$2:R$1201,$Z116)))</f>
        <v/>
      </c>
      <c r="S116">
        <f>IF($Z116="","",IF(INDEX('Per Invoice'!S$2:S$1201,$Z116)="","",INDEX('Per Invoice'!S$2:S$1201,$Z116)))</f>
        <v/>
      </c>
      <c r="T116" s="8">
        <f>IF($Z116="","",IF(INDEX('Per Invoice'!T$2:T$1201,$Z116)="","",INDEX('Per Invoice'!T$2:T$1201,$Z116)))</f>
        <v/>
      </c>
      <c r="U116" s="8">
        <f>IF($Z116="","",IF(INDEX('Per Invoice'!U$2:U$1201,$Z116)="","",INDEX('Per Invoice'!U$2:U$1201,$Z116)))</f>
        <v/>
      </c>
      <c r="V116" s="8">
        <f>IF($Z116="","",IF(INDEX('Per Invoice'!V$2:V$1201,$Z116)="","",INDEX('Per Invoice'!V$2:V$1201,$Z116)))</f>
        <v/>
      </c>
      <c r="W116" s="8">
        <f>IF($Z116="","",IF(INDEX('Per Invoice'!W$2:W$1201,$Z116)="","",INDEX('Per Invoice'!W$2:W$1201,$Z116)))</f>
        <v/>
      </c>
      <c r="X116" s="8">
        <f>IF($Z116="","",IF(INDEX('Per Invoice'!X$2:X$1201,$Z116)="","",INDEX('Per Invoice'!X$2:X$1201,$Z116)))</f>
        <v/>
      </c>
      <c r="Y116" s="8">
        <f>IF($Z116="","",IF(INDEX('Per Invoice'!Y$2:Y$1201,$Z116)="","",INDEX('Per Invoice'!Y$2:Y$1201,$Z116)))</f>
        <v/>
      </c>
      <c r="Z116" s="16">
        <f>IFERROR(MATCH(Settings!$C$26&amp;"|"&amp;ROWS($Z$2:$Z116),'Per Invoice'!$AB$2:$AB$1201,0),"")</f>
        <v/>
      </c>
    </row>
    <row r="117">
      <c r="A117">
        <f>IF($Z117="","",IF(INDEX('Per Invoice'!A$2:A$1201,$Z117)="","",INDEX('Per Invoice'!A$2:A$1201,$Z117)))</f>
        <v/>
      </c>
      <c r="B117">
        <f>IF($Z117="","",IF(INDEX('Per Invoice'!B$2:B$1201,$Z117)="","",INDEX('Per Invoice'!B$2:B$1201,$Z117)))</f>
        <v/>
      </c>
      <c r="C117">
        <f>IF($Z117="","",IF(INDEX('Per Invoice'!C$2:C$1201,$Z117)="","",INDEX('Per Invoice'!C$2:C$1201,$Z117)))</f>
        <v/>
      </c>
      <c r="D117">
        <f>IF($Z117="","",IF(INDEX('Per Invoice'!D$2:D$1201,$Z117)="","",INDEX('Per Invoice'!D$2:D$1201,$Z117)))</f>
        <v/>
      </c>
      <c r="E117" s="14">
        <f>IF($Z117="","",IF(INDEX('Per Invoice'!E$2:E$1201,$Z117)="","",INDEX('Per Invoice'!E$2:E$1201,$Z117)))</f>
        <v/>
      </c>
      <c r="F117">
        <f>IF($Z117="","",IF(INDEX('Per Invoice'!F$2:F$1201,$Z117)="","",INDEX('Per Invoice'!F$2:F$1201,$Z117)))</f>
        <v/>
      </c>
      <c r="G117">
        <f>IF($Z117="","",IF(INDEX('Per Invoice'!G$2:G$1201,$Z117)="","",INDEX('Per Invoice'!G$2:G$1201,$Z117)))</f>
        <v/>
      </c>
      <c r="H117">
        <f>IF($Z117="","",IF(INDEX('Per Invoice'!H$2:H$1201,$Z117)="","",INDEX('Per Invoice'!H$2:H$1201,$Z117)))</f>
        <v/>
      </c>
      <c r="I117">
        <f>IF($Z117="","",IF(INDEX('Per Invoice'!I$2:I$1201,$Z117)="","",INDEX('Per Invoice'!I$2:I$1201,$Z117)))</f>
        <v/>
      </c>
      <c r="J117">
        <f>IF($Z117="","",IF(INDEX('Per Invoice'!J$2:J$1201,$Z117)="","",INDEX('Per Invoice'!J$2:J$1201,$Z117)))</f>
        <v/>
      </c>
      <c r="K117" s="8">
        <f>IF($Z117="","",IF(INDEX('Per Invoice'!K$2:K$1201,$Z117)="","",INDEX('Per Invoice'!K$2:K$1201,$Z117)))</f>
        <v/>
      </c>
      <c r="L117">
        <f>IF($Z117="","",IF(INDEX('Per Invoice'!L$2:L$1201,$Z117)="","",INDEX('Per Invoice'!L$2:L$1201,$Z117)))</f>
        <v/>
      </c>
      <c r="M117">
        <f>IF($Z117="","",IF(INDEX('Per Invoice'!M$2:M$1201,$Z117)="","",INDEX('Per Invoice'!M$2:M$1201,$Z117)))</f>
        <v/>
      </c>
      <c r="N117">
        <f>IF($Z117="","",IF(INDEX('Per Invoice'!N$2:N$1201,$Z117)="","",INDEX('Per Invoice'!N$2:N$1201,$Z117)))</f>
        <v/>
      </c>
      <c r="O117" s="8">
        <f>IF($Z117="","",IF(INDEX('Per Invoice'!O$2:O$1201,$Z117)="","",INDEX('Per Invoice'!O$2:O$1201,$Z117)))</f>
        <v/>
      </c>
      <c r="P117">
        <f>IF($Z117="","",IF(INDEX('Per Invoice'!P$2:P$1201,$Z117)="","",INDEX('Per Invoice'!P$2:P$1201,$Z117)))</f>
        <v/>
      </c>
      <c r="Q117" s="8">
        <f>IF($Z117="","",IF(INDEX('Per Invoice'!Q$2:Q$1201,$Z117)="","",INDEX('Per Invoice'!Q$2:Q$1201,$Z117)))</f>
        <v/>
      </c>
      <c r="R117" s="8">
        <f>IF($Z117="","",IF(INDEX('Per Invoice'!R$2:R$1201,$Z117)="","",INDEX('Per Invoice'!R$2:R$1201,$Z117)))</f>
        <v/>
      </c>
      <c r="S117">
        <f>IF($Z117="","",IF(INDEX('Per Invoice'!S$2:S$1201,$Z117)="","",INDEX('Per Invoice'!S$2:S$1201,$Z117)))</f>
        <v/>
      </c>
      <c r="T117" s="8">
        <f>IF($Z117="","",IF(INDEX('Per Invoice'!T$2:T$1201,$Z117)="","",INDEX('Per Invoice'!T$2:T$1201,$Z117)))</f>
        <v/>
      </c>
      <c r="U117" s="8">
        <f>IF($Z117="","",IF(INDEX('Per Invoice'!U$2:U$1201,$Z117)="","",INDEX('Per Invoice'!U$2:U$1201,$Z117)))</f>
        <v/>
      </c>
      <c r="V117" s="8">
        <f>IF($Z117="","",IF(INDEX('Per Invoice'!V$2:V$1201,$Z117)="","",INDEX('Per Invoice'!V$2:V$1201,$Z117)))</f>
        <v/>
      </c>
      <c r="W117" s="8">
        <f>IF($Z117="","",IF(INDEX('Per Invoice'!W$2:W$1201,$Z117)="","",INDEX('Per Invoice'!W$2:W$1201,$Z117)))</f>
        <v/>
      </c>
      <c r="X117" s="8">
        <f>IF($Z117="","",IF(INDEX('Per Invoice'!X$2:X$1201,$Z117)="","",INDEX('Per Invoice'!X$2:X$1201,$Z117)))</f>
        <v/>
      </c>
      <c r="Y117" s="8">
        <f>IF($Z117="","",IF(INDEX('Per Invoice'!Y$2:Y$1201,$Z117)="","",INDEX('Per Invoice'!Y$2:Y$1201,$Z117)))</f>
        <v/>
      </c>
      <c r="Z117" s="16">
        <f>IFERROR(MATCH(Settings!$C$26&amp;"|"&amp;ROWS($Z$2:$Z117),'Per Invoice'!$AB$2:$AB$1201,0),"")</f>
        <v/>
      </c>
    </row>
    <row r="118">
      <c r="A118">
        <f>IF($Z118="","",IF(INDEX('Per Invoice'!A$2:A$1201,$Z118)="","",INDEX('Per Invoice'!A$2:A$1201,$Z118)))</f>
        <v/>
      </c>
      <c r="B118">
        <f>IF($Z118="","",IF(INDEX('Per Invoice'!B$2:B$1201,$Z118)="","",INDEX('Per Invoice'!B$2:B$1201,$Z118)))</f>
        <v/>
      </c>
      <c r="C118">
        <f>IF($Z118="","",IF(INDEX('Per Invoice'!C$2:C$1201,$Z118)="","",INDEX('Per Invoice'!C$2:C$1201,$Z118)))</f>
        <v/>
      </c>
      <c r="D118">
        <f>IF($Z118="","",IF(INDEX('Per Invoice'!D$2:D$1201,$Z118)="","",INDEX('Per Invoice'!D$2:D$1201,$Z118)))</f>
        <v/>
      </c>
      <c r="E118" s="14">
        <f>IF($Z118="","",IF(INDEX('Per Invoice'!E$2:E$1201,$Z118)="","",INDEX('Per Invoice'!E$2:E$1201,$Z118)))</f>
        <v/>
      </c>
      <c r="F118">
        <f>IF($Z118="","",IF(INDEX('Per Invoice'!F$2:F$1201,$Z118)="","",INDEX('Per Invoice'!F$2:F$1201,$Z118)))</f>
        <v/>
      </c>
      <c r="G118">
        <f>IF($Z118="","",IF(INDEX('Per Invoice'!G$2:G$1201,$Z118)="","",INDEX('Per Invoice'!G$2:G$1201,$Z118)))</f>
        <v/>
      </c>
      <c r="H118">
        <f>IF($Z118="","",IF(INDEX('Per Invoice'!H$2:H$1201,$Z118)="","",INDEX('Per Invoice'!H$2:H$1201,$Z118)))</f>
        <v/>
      </c>
      <c r="I118">
        <f>IF($Z118="","",IF(INDEX('Per Invoice'!I$2:I$1201,$Z118)="","",INDEX('Per Invoice'!I$2:I$1201,$Z118)))</f>
        <v/>
      </c>
      <c r="J118">
        <f>IF($Z118="","",IF(INDEX('Per Invoice'!J$2:J$1201,$Z118)="","",INDEX('Per Invoice'!J$2:J$1201,$Z118)))</f>
        <v/>
      </c>
      <c r="K118" s="8">
        <f>IF($Z118="","",IF(INDEX('Per Invoice'!K$2:K$1201,$Z118)="","",INDEX('Per Invoice'!K$2:K$1201,$Z118)))</f>
        <v/>
      </c>
      <c r="L118">
        <f>IF($Z118="","",IF(INDEX('Per Invoice'!L$2:L$1201,$Z118)="","",INDEX('Per Invoice'!L$2:L$1201,$Z118)))</f>
        <v/>
      </c>
      <c r="M118">
        <f>IF($Z118="","",IF(INDEX('Per Invoice'!M$2:M$1201,$Z118)="","",INDEX('Per Invoice'!M$2:M$1201,$Z118)))</f>
        <v/>
      </c>
      <c r="N118">
        <f>IF($Z118="","",IF(INDEX('Per Invoice'!N$2:N$1201,$Z118)="","",INDEX('Per Invoice'!N$2:N$1201,$Z118)))</f>
        <v/>
      </c>
      <c r="O118" s="8">
        <f>IF($Z118="","",IF(INDEX('Per Invoice'!O$2:O$1201,$Z118)="","",INDEX('Per Invoice'!O$2:O$1201,$Z118)))</f>
        <v/>
      </c>
      <c r="P118">
        <f>IF($Z118="","",IF(INDEX('Per Invoice'!P$2:P$1201,$Z118)="","",INDEX('Per Invoice'!P$2:P$1201,$Z118)))</f>
        <v/>
      </c>
      <c r="Q118" s="8">
        <f>IF($Z118="","",IF(INDEX('Per Invoice'!Q$2:Q$1201,$Z118)="","",INDEX('Per Invoice'!Q$2:Q$1201,$Z118)))</f>
        <v/>
      </c>
      <c r="R118" s="8">
        <f>IF($Z118="","",IF(INDEX('Per Invoice'!R$2:R$1201,$Z118)="","",INDEX('Per Invoice'!R$2:R$1201,$Z118)))</f>
        <v/>
      </c>
      <c r="S118">
        <f>IF($Z118="","",IF(INDEX('Per Invoice'!S$2:S$1201,$Z118)="","",INDEX('Per Invoice'!S$2:S$1201,$Z118)))</f>
        <v/>
      </c>
      <c r="T118" s="8">
        <f>IF($Z118="","",IF(INDEX('Per Invoice'!T$2:T$1201,$Z118)="","",INDEX('Per Invoice'!T$2:T$1201,$Z118)))</f>
        <v/>
      </c>
      <c r="U118" s="8">
        <f>IF($Z118="","",IF(INDEX('Per Invoice'!U$2:U$1201,$Z118)="","",INDEX('Per Invoice'!U$2:U$1201,$Z118)))</f>
        <v/>
      </c>
      <c r="V118" s="8">
        <f>IF($Z118="","",IF(INDEX('Per Invoice'!V$2:V$1201,$Z118)="","",INDEX('Per Invoice'!V$2:V$1201,$Z118)))</f>
        <v/>
      </c>
      <c r="W118" s="8">
        <f>IF($Z118="","",IF(INDEX('Per Invoice'!W$2:W$1201,$Z118)="","",INDEX('Per Invoice'!W$2:W$1201,$Z118)))</f>
        <v/>
      </c>
      <c r="X118" s="8">
        <f>IF($Z118="","",IF(INDEX('Per Invoice'!X$2:X$1201,$Z118)="","",INDEX('Per Invoice'!X$2:X$1201,$Z118)))</f>
        <v/>
      </c>
      <c r="Y118" s="8">
        <f>IF($Z118="","",IF(INDEX('Per Invoice'!Y$2:Y$1201,$Z118)="","",INDEX('Per Invoice'!Y$2:Y$1201,$Z118)))</f>
        <v/>
      </c>
      <c r="Z118" s="16">
        <f>IFERROR(MATCH(Settings!$C$26&amp;"|"&amp;ROWS($Z$2:$Z118),'Per Invoice'!$AB$2:$AB$1201,0),"")</f>
        <v/>
      </c>
    </row>
    <row r="119">
      <c r="A119">
        <f>IF($Z119="","",IF(INDEX('Per Invoice'!A$2:A$1201,$Z119)="","",INDEX('Per Invoice'!A$2:A$1201,$Z119)))</f>
        <v/>
      </c>
      <c r="B119">
        <f>IF($Z119="","",IF(INDEX('Per Invoice'!B$2:B$1201,$Z119)="","",INDEX('Per Invoice'!B$2:B$1201,$Z119)))</f>
        <v/>
      </c>
      <c r="C119">
        <f>IF($Z119="","",IF(INDEX('Per Invoice'!C$2:C$1201,$Z119)="","",INDEX('Per Invoice'!C$2:C$1201,$Z119)))</f>
        <v/>
      </c>
      <c r="D119">
        <f>IF($Z119="","",IF(INDEX('Per Invoice'!D$2:D$1201,$Z119)="","",INDEX('Per Invoice'!D$2:D$1201,$Z119)))</f>
        <v/>
      </c>
      <c r="E119" s="14">
        <f>IF($Z119="","",IF(INDEX('Per Invoice'!E$2:E$1201,$Z119)="","",INDEX('Per Invoice'!E$2:E$1201,$Z119)))</f>
        <v/>
      </c>
      <c r="F119">
        <f>IF($Z119="","",IF(INDEX('Per Invoice'!F$2:F$1201,$Z119)="","",INDEX('Per Invoice'!F$2:F$1201,$Z119)))</f>
        <v/>
      </c>
      <c r="G119">
        <f>IF($Z119="","",IF(INDEX('Per Invoice'!G$2:G$1201,$Z119)="","",INDEX('Per Invoice'!G$2:G$1201,$Z119)))</f>
        <v/>
      </c>
      <c r="H119">
        <f>IF($Z119="","",IF(INDEX('Per Invoice'!H$2:H$1201,$Z119)="","",INDEX('Per Invoice'!H$2:H$1201,$Z119)))</f>
        <v/>
      </c>
      <c r="I119">
        <f>IF($Z119="","",IF(INDEX('Per Invoice'!I$2:I$1201,$Z119)="","",INDEX('Per Invoice'!I$2:I$1201,$Z119)))</f>
        <v/>
      </c>
      <c r="J119">
        <f>IF($Z119="","",IF(INDEX('Per Invoice'!J$2:J$1201,$Z119)="","",INDEX('Per Invoice'!J$2:J$1201,$Z119)))</f>
        <v/>
      </c>
      <c r="K119" s="8">
        <f>IF($Z119="","",IF(INDEX('Per Invoice'!K$2:K$1201,$Z119)="","",INDEX('Per Invoice'!K$2:K$1201,$Z119)))</f>
        <v/>
      </c>
      <c r="L119">
        <f>IF($Z119="","",IF(INDEX('Per Invoice'!L$2:L$1201,$Z119)="","",INDEX('Per Invoice'!L$2:L$1201,$Z119)))</f>
        <v/>
      </c>
      <c r="M119">
        <f>IF($Z119="","",IF(INDEX('Per Invoice'!M$2:M$1201,$Z119)="","",INDEX('Per Invoice'!M$2:M$1201,$Z119)))</f>
        <v/>
      </c>
      <c r="N119">
        <f>IF($Z119="","",IF(INDEX('Per Invoice'!N$2:N$1201,$Z119)="","",INDEX('Per Invoice'!N$2:N$1201,$Z119)))</f>
        <v/>
      </c>
      <c r="O119" s="8">
        <f>IF($Z119="","",IF(INDEX('Per Invoice'!O$2:O$1201,$Z119)="","",INDEX('Per Invoice'!O$2:O$1201,$Z119)))</f>
        <v/>
      </c>
      <c r="P119">
        <f>IF($Z119="","",IF(INDEX('Per Invoice'!P$2:P$1201,$Z119)="","",INDEX('Per Invoice'!P$2:P$1201,$Z119)))</f>
        <v/>
      </c>
      <c r="Q119" s="8">
        <f>IF($Z119="","",IF(INDEX('Per Invoice'!Q$2:Q$1201,$Z119)="","",INDEX('Per Invoice'!Q$2:Q$1201,$Z119)))</f>
        <v/>
      </c>
      <c r="R119" s="8">
        <f>IF($Z119="","",IF(INDEX('Per Invoice'!R$2:R$1201,$Z119)="","",INDEX('Per Invoice'!R$2:R$1201,$Z119)))</f>
        <v/>
      </c>
      <c r="S119">
        <f>IF($Z119="","",IF(INDEX('Per Invoice'!S$2:S$1201,$Z119)="","",INDEX('Per Invoice'!S$2:S$1201,$Z119)))</f>
        <v/>
      </c>
      <c r="T119" s="8">
        <f>IF($Z119="","",IF(INDEX('Per Invoice'!T$2:T$1201,$Z119)="","",INDEX('Per Invoice'!T$2:T$1201,$Z119)))</f>
        <v/>
      </c>
      <c r="U119" s="8">
        <f>IF($Z119="","",IF(INDEX('Per Invoice'!U$2:U$1201,$Z119)="","",INDEX('Per Invoice'!U$2:U$1201,$Z119)))</f>
        <v/>
      </c>
      <c r="V119" s="8">
        <f>IF($Z119="","",IF(INDEX('Per Invoice'!V$2:V$1201,$Z119)="","",INDEX('Per Invoice'!V$2:V$1201,$Z119)))</f>
        <v/>
      </c>
      <c r="W119" s="8">
        <f>IF($Z119="","",IF(INDEX('Per Invoice'!W$2:W$1201,$Z119)="","",INDEX('Per Invoice'!W$2:W$1201,$Z119)))</f>
        <v/>
      </c>
      <c r="X119" s="8">
        <f>IF($Z119="","",IF(INDEX('Per Invoice'!X$2:X$1201,$Z119)="","",INDEX('Per Invoice'!X$2:X$1201,$Z119)))</f>
        <v/>
      </c>
      <c r="Y119" s="8">
        <f>IF($Z119="","",IF(INDEX('Per Invoice'!Y$2:Y$1201,$Z119)="","",INDEX('Per Invoice'!Y$2:Y$1201,$Z119)))</f>
        <v/>
      </c>
      <c r="Z119" s="16">
        <f>IFERROR(MATCH(Settings!$C$26&amp;"|"&amp;ROWS($Z$2:$Z119),'Per Invoice'!$AB$2:$AB$1201,0),"")</f>
        <v/>
      </c>
    </row>
    <row r="120">
      <c r="A120">
        <f>IF($Z120="","",IF(INDEX('Per Invoice'!A$2:A$1201,$Z120)="","",INDEX('Per Invoice'!A$2:A$1201,$Z120)))</f>
        <v/>
      </c>
      <c r="B120">
        <f>IF($Z120="","",IF(INDEX('Per Invoice'!B$2:B$1201,$Z120)="","",INDEX('Per Invoice'!B$2:B$1201,$Z120)))</f>
        <v/>
      </c>
      <c r="C120">
        <f>IF($Z120="","",IF(INDEX('Per Invoice'!C$2:C$1201,$Z120)="","",INDEX('Per Invoice'!C$2:C$1201,$Z120)))</f>
        <v/>
      </c>
      <c r="D120">
        <f>IF($Z120="","",IF(INDEX('Per Invoice'!D$2:D$1201,$Z120)="","",INDEX('Per Invoice'!D$2:D$1201,$Z120)))</f>
        <v/>
      </c>
      <c r="E120" s="14">
        <f>IF($Z120="","",IF(INDEX('Per Invoice'!E$2:E$1201,$Z120)="","",INDEX('Per Invoice'!E$2:E$1201,$Z120)))</f>
        <v/>
      </c>
      <c r="F120">
        <f>IF($Z120="","",IF(INDEX('Per Invoice'!F$2:F$1201,$Z120)="","",INDEX('Per Invoice'!F$2:F$1201,$Z120)))</f>
        <v/>
      </c>
      <c r="G120">
        <f>IF($Z120="","",IF(INDEX('Per Invoice'!G$2:G$1201,$Z120)="","",INDEX('Per Invoice'!G$2:G$1201,$Z120)))</f>
        <v/>
      </c>
      <c r="H120">
        <f>IF($Z120="","",IF(INDEX('Per Invoice'!H$2:H$1201,$Z120)="","",INDEX('Per Invoice'!H$2:H$1201,$Z120)))</f>
        <v/>
      </c>
      <c r="I120">
        <f>IF($Z120="","",IF(INDEX('Per Invoice'!I$2:I$1201,$Z120)="","",INDEX('Per Invoice'!I$2:I$1201,$Z120)))</f>
        <v/>
      </c>
      <c r="J120">
        <f>IF($Z120="","",IF(INDEX('Per Invoice'!J$2:J$1201,$Z120)="","",INDEX('Per Invoice'!J$2:J$1201,$Z120)))</f>
        <v/>
      </c>
      <c r="K120" s="8">
        <f>IF($Z120="","",IF(INDEX('Per Invoice'!K$2:K$1201,$Z120)="","",INDEX('Per Invoice'!K$2:K$1201,$Z120)))</f>
        <v/>
      </c>
      <c r="L120">
        <f>IF($Z120="","",IF(INDEX('Per Invoice'!L$2:L$1201,$Z120)="","",INDEX('Per Invoice'!L$2:L$1201,$Z120)))</f>
        <v/>
      </c>
      <c r="M120">
        <f>IF($Z120="","",IF(INDEX('Per Invoice'!M$2:M$1201,$Z120)="","",INDEX('Per Invoice'!M$2:M$1201,$Z120)))</f>
        <v/>
      </c>
      <c r="N120">
        <f>IF($Z120="","",IF(INDEX('Per Invoice'!N$2:N$1201,$Z120)="","",INDEX('Per Invoice'!N$2:N$1201,$Z120)))</f>
        <v/>
      </c>
      <c r="O120" s="8">
        <f>IF($Z120="","",IF(INDEX('Per Invoice'!O$2:O$1201,$Z120)="","",INDEX('Per Invoice'!O$2:O$1201,$Z120)))</f>
        <v/>
      </c>
      <c r="P120">
        <f>IF($Z120="","",IF(INDEX('Per Invoice'!P$2:P$1201,$Z120)="","",INDEX('Per Invoice'!P$2:P$1201,$Z120)))</f>
        <v/>
      </c>
      <c r="Q120" s="8">
        <f>IF($Z120="","",IF(INDEX('Per Invoice'!Q$2:Q$1201,$Z120)="","",INDEX('Per Invoice'!Q$2:Q$1201,$Z120)))</f>
        <v/>
      </c>
      <c r="R120" s="8">
        <f>IF($Z120="","",IF(INDEX('Per Invoice'!R$2:R$1201,$Z120)="","",INDEX('Per Invoice'!R$2:R$1201,$Z120)))</f>
        <v/>
      </c>
      <c r="S120">
        <f>IF($Z120="","",IF(INDEX('Per Invoice'!S$2:S$1201,$Z120)="","",INDEX('Per Invoice'!S$2:S$1201,$Z120)))</f>
        <v/>
      </c>
      <c r="T120" s="8">
        <f>IF($Z120="","",IF(INDEX('Per Invoice'!T$2:T$1201,$Z120)="","",INDEX('Per Invoice'!T$2:T$1201,$Z120)))</f>
        <v/>
      </c>
      <c r="U120" s="8">
        <f>IF($Z120="","",IF(INDEX('Per Invoice'!U$2:U$1201,$Z120)="","",INDEX('Per Invoice'!U$2:U$1201,$Z120)))</f>
        <v/>
      </c>
      <c r="V120" s="8">
        <f>IF($Z120="","",IF(INDEX('Per Invoice'!V$2:V$1201,$Z120)="","",INDEX('Per Invoice'!V$2:V$1201,$Z120)))</f>
        <v/>
      </c>
      <c r="W120" s="8">
        <f>IF($Z120="","",IF(INDEX('Per Invoice'!W$2:W$1201,$Z120)="","",INDEX('Per Invoice'!W$2:W$1201,$Z120)))</f>
        <v/>
      </c>
      <c r="X120" s="8">
        <f>IF($Z120="","",IF(INDEX('Per Invoice'!X$2:X$1201,$Z120)="","",INDEX('Per Invoice'!X$2:X$1201,$Z120)))</f>
        <v/>
      </c>
      <c r="Y120" s="8">
        <f>IF($Z120="","",IF(INDEX('Per Invoice'!Y$2:Y$1201,$Z120)="","",INDEX('Per Invoice'!Y$2:Y$1201,$Z120)))</f>
        <v/>
      </c>
      <c r="Z120" s="16">
        <f>IFERROR(MATCH(Settings!$C$26&amp;"|"&amp;ROWS($Z$2:$Z120),'Per Invoice'!$AB$2:$AB$1201,0),"")</f>
        <v/>
      </c>
    </row>
    <row r="121">
      <c r="A121">
        <f>IF($Z121="","",IF(INDEX('Per Invoice'!A$2:A$1201,$Z121)="","",INDEX('Per Invoice'!A$2:A$1201,$Z121)))</f>
        <v/>
      </c>
      <c r="B121">
        <f>IF($Z121="","",IF(INDEX('Per Invoice'!B$2:B$1201,$Z121)="","",INDEX('Per Invoice'!B$2:B$1201,$Z121)))</f>
        <v/>
      </c>
      <c r="C121">
        <f>IF($Z121="","",IF(INDEX('Per Invoice'!C$2:C$1201,$Z121)="","",INDEX('Per Invoice'!C$2:C$1201,$Z121)))</f>
        <v/>
      </c>
      <c r="D121">
        <f>IF($Z121="","",IF(INDEX('Per Invoice'!D$2:D$1201,$Z121)="","",INDEX('Per Invoice'!D$2:D$1201,$Z121)))</f>
        <v/>
      </c>
      <c r="E121" s="14">
        <f>IF($Z121="","",IF(INDEX('Per Invoice'!E$2:E$1201,$Z121)="","",INDEX('Per Invoice'!E$2:E$1201,$Z121)))</f>
        <v/>
      </c>
      <c r="F121">
        <f>IF($Z121="","",IF(INDEX('Per Invoice'!F$2:F$1201,$Z121)="","",INDEX('Per Invoice'!F$2:F$1201,$Z121)))</f>
        <v/>
      </c>
      <c r="G121">
        <f>IF($Z121="","",IF(INDEX('Per Invoice'!G$2:G$1201,$Z121)="","",INDEX('Per Invoice'!G$2:G$1201,$Z121)))</f>
        <v/>
      </c>
      <c r="H121">
        <f>IF($Z121="","",IF(INDEX('Per Invoice'!H$2:H$1201,$Z121)="","",INDEX('Per Invoice'!H$2:H$1201,$Z121)))</f>
        <v/>
      </c>
      <c r="I121">
        <f>IF($Z121="","",IF(INDEX('Per Invoice'!I$2:I$1201,$Z121)="","",INDEX('Per Invoice'!I$2:I$1201,$Z121)))</f>
        <v/>
      </c>
      <c r="J121">
        <f>IF($Z121="","",IF(INDEX('Per Invoice'!J$2:J$1201,$Z121)="","",INDEX('Per Invoice'!J$2:J$1201,$Z121)))</f>
        <v/>
      </c>
      <c r="K121" s="8">
        <f>IF($Z121="","",IF(INDEX('Per Invoice'!K$2:K$1201,$Z121)="","",INDEX('Per Invoice'!K$2:K$1201,$Z121)))</f>
        <v/>
      </c>
      <c r="L121">
        <f>IF($Z121="","",IF(INDEX('Per Invoice'!L$2:L$1201,$Z121)="","",INDEX('Per Invoice'!L$2:L$1201,$Z121)))</f>
        <v/>
      </c>
      <c r="M121">
        <f>IF($Z121="","",IF(INDEX('Per Invoice'!M$2:M$1201,$Z121)="","",INDEX('Per Invoice'!M$2:M$1201,$Z121)))</f>
        <v/>
      </c>
      <c r="N121">
        <f>IF($Z121="","",IF(INDEX('Per Invoice'!N$2:N$1201,$Z121)="","",INDEX('Per Invoice'!N$2:N$1201,$Z121)))</f>
        <v/>
      </c>
      <c r="O121" s="8">
        <f>IF($Z121="","",IF(INDEX('Per Invoice'!O$2:O$1201,$Z121)="","",INDEX('Per Invoice'!O$2:O$1201,$Z121)))</f>
        <v/>
      </c>
      <c r="P121">
        <f>IF($Z121="","",IF(INDEX('Per Invoice'!P$2:P$1201,$Z121)="","",INDEX('Per Invoice'!P$2:P$1201,$Z121)))</f>
        <v/>
      </c>
      <c r="Q121" s="8">
        <f>IF($Z121="","",IF(INDEX('Per Invoice'!Q$2:Q$1201,$Z121)="","",INDEX('Per Invoice'!Q$2:Q$1201,$Z121)))</f>
        <v/>
      </c>
      <c r="R121" s="8">
        <f>IF($Z121="","",IF(INDEX('Per Invoice'!R$2:R$1201,$Z121)="","",INDEX('Per Invoice'!R$2:R$1201,$Z121)))</f>
        <v/>
      </c>
      <c r="S121">
        <f>IF($Z121="","",IF(INDEX('Per Invoice'!S$2:S$1201,$Z121)="","",INDEX('Per Invoice'!S$2:S$1201,$Z121)))</f>
        <v/>
      </c>
      <c r="T121" s="8">
        <f>IF($Z121="","",IF(INDEX('Per Invoice'!T$2:T$1201,$Z121)="","",INDEX('Per Invoice'!T$2:T$1201,$Z121)))</f>
        <v/>
      </c>
      <c r="U121" s="8">
        <f>IF($Z121="","",IF(INDEX('Per Invoice'!U$2:U$1201,$Z121)="","",INDEX('Per Invoice'!U$2:U$1201,$Z121)))</f>
        <v/>
      </c>
      <c r="V121" s="8">
        <f>IF($Z121="","",IF(INDEX('Per Invoice'!V$2:V$1201,$Z121)="","",INDEX('Per Invoice'!V$2:V$1201,$Z121)))</f>
        <v/>
      </c>
      <c r="W121" s="8">
        <f>IF($Z121="","",IF(INDEX('Per Invoice'!W$2:W$1201,$Z121)="","",INDEX('Per Invoice'!W$2:W$1201,$Z121)))</f>
        <v/>
      </c>
      <c r="X121" s="8">
        <f>IF($Z121="","",IF(INDEX('Per Invoice'!X$2:X$1201,$Z121)="","",INDEX('Per Invoice'!X$2:X$1201,$Z121)))</f>
        <v/>
      </c>
      <c r="Y121" s="8">
        <f>IF($Z121="","",IF(INDEX('Per Invoice'!Y$2:Y$1201,$Z121)="","",INDEX('Per Invoice'!Y$2:Y$1201,$Z121)))</f>
        <v/>
      </c>
      <c r="Z121" s="16">
        <f>IFERROR(MATCH(Settings!$C$26&amp;"|"&amp;ROWS($Z$2:$Z121),'Per Invoice'!$AB$2:$AB$1201,0),"")</f>
        <v/>
      </c>
    </row>
    <row r="122">
      <c r="A122">
        <f>IF($Z122="","",IF(INDEX('Per Invoice'!A$2:A$1201,$Z122)="","",INDEX('Per Invoice'!A$2:A$1201,$Z122)))</f>
        <v/>
      </c>
      <c r="B122">
        <f>IF($Z122="","",IF(INDEX('Per Invoice'!B$2:B$1201,$Z122)="","",INDEX('Per Invoice'!B$2:B$1201,$Z122)))</f>
        <v/>
      </c>
      <c r="C122">
        <f>IF($Z122="","",IF(INDEX('Per Invoice'!C$2:C$1201,$Z122)="","",INDEX('Per Invoice'!C$2:C$1201,$Z122)))</f>
        <v/>
      </c>
      <c r="D122">
        <f>IF($Z122="","",IF(INDEX('Per Invoice'!D$2:D$1201,$Z122)="","",INDEX('Per Invoice'!D$2:D$1201,$Z122)))</f>
        <v/>
      </c>
      <c r="E122" s="14">
        <f>IF($Z122="","",IF(INDEX('Per Invoice'!E$2:E$1201,$Z122)="","",INDEX('Per Invoice'!E$2:E$1201,$Z122)))</f>
        <v/>
      </c>
      <c r="F122">
        <f>IF($Z122="","",IF(INDEX('Per Invoice'!F$2:F$1201,$Z122)="","",INDEX('Per Invoice'!F$2:F$1201,$Z122)))</f>
        <v/>
      </c>
      <c r="G122">
        <f>IF($Z122="","",IF(INDEX('Per Invoice'!G$2:G$1201,$Z122)="","",INDEX('Per Invoice'!G$2:G$1201,$Z122)))</f>
        <v/>
      </c>
      <c r="H122">
        <f>IF($Z122="","",IF(INDEX('Per Invoice'!H$2:H$1201,$Z122)="","",INDEX('Per Invoice'!H$2:H$1201,$Z122)))</f>
        <v/>
      </c>
      <c r="I122">
        <f>IF($Z122="","",IF(INDEX('Per Invoice'!I$2:I$1201,$Z122)="","",INDEX('Per Invoice'!I$2:I$1201,$Z122)))</f>
        <v/>
      </c>
      <c r="J122">
        <f>IF($Z122="","",IF(INDEX('Per Invoice'!J$2:J$1201,$Z122)="","",INDEX('Per Invoice'!J$2:J$1201,$Z122)))</f>
        <v/>
      </c>
      <c r="K122" s="8">
        <f>IF($Z122="","",IF(INDEX('Per Invoice'!K$2:K$1201,$Z122)="","",INDEX('Per Invoice'!K$2:K$1201,$Z122)))</f>
        <v/>
      </c>
      <c r="L122">
        <f>IF($Z122="","",IF(INDEX('Per Invoice'!L$2:L$1201,$Z122)="","",INDEX('Per Invoice'!L$2:L$1201,$Z122)))</f>
        <v/>
      </c>
      <c r="M122">
        <f>IF($Z122="","",IF(INDEX('Per Invoice'!M$2:M$1201,$Z122)="","",INDEX('Per Invoice'!M$2:M$1201,$Z122)))</f>
        <v/>
      </c>
      <c r="N122">
        <f>IF($Z122="","",IF(INDEX('Per Invoice'!N$2:N$1201,$Z122)="","",INDEX('Per Invoice'!N$2:N$1201,$Z122)))</f>
        <v/>
      </c>
      <c r="O122" s="8">
        <f>IF($Z122="","",IF(INDEX('Per Invoice'!O$2:O$1201,$Z122)="","",INDEX('Per Invoice'!O$2:O$1201,$Z122)))</f>
        <v/>
      </c>
      <c r="P122">
        <f>IF($Z122="","",IF(INDEX('Per Invoice'!P$2:P$1201,$Z122)="","",INDEX('Per Invoice'!P$2:P$1201,$Z122)))</f>
        <v/>
      </c>
      <c r="Q122" s="8">
        <f>IF($Z122="","",IF(INDEX('Per Invoice'!Q$2:Q$1201,$Z122)="","",INDEX('Per Invoice'!Q$2:Q$1201,$Z122)))</f>
        <v/>
      </c>
      <c r="R122" s="8">
        <f>IF($Z122="","",IF(INDEX('Per Invoice'!R$2:R$1201,$Z122)="","",INDEX('Per Invoice'!R$2:R$1201,$Z122)))</f>
        <v/>
      </c>
      <c r="S122">
        <f>IF($Z122="","",IF(INDEX('Per Invoice'!S$2:S$1201,$Z122)="","",INDEX('Per Invoice'!S$2:S$1201,$Z122)))</f>
        <v/>
      </c>
      <c r="T122" s="8">
        <f>IF($Z122="","",IF(INDEX('Per Invoice'!T$2:T$1201,$Z122)="","",INDEX('Per Invoice'!T$2:T$1201,$Z122)))</f>
        <v/>
      </c>
      <c r="U122" s="8">
        <f>IF($Z122="","",IF(INDEX('Per Invoice'!U$2:U$1201,$Z122)="","",INDEX('Per Invoice'!U$2:U$1201,$Z122)))</f>
        <v/>
      </c>
      <c r="V122" s="8">
        <f>IF($Z122="","",IF(INDEX('Per Invoice'!V$2:V$1201,$Z122)="","",INDEX('Per Invoice'!V$2:V$1201,$Z122)))</f>
        <v/>
      </c>
      <c r="W122" s="8">
        <f>IF($Z122="","",IF(INDEX('Per Invoice'!W$2:W$1201,$Z122)="","",INDEX('Per Invoice'!W$2:W$1201,$Z122)))</f>
        <v/>
      </c>
      <c r="X122" s="8">
        <f>IF($Z122="","",IF(INDEX('Per Invoice'!X$2:X$1201,$Z122)="","",INDEX('Per Invoice'!X$2:X$1201,$Z122)))</f>
        <v/>
      </c>
      <c r="Y122" s="8">
        <f>IF($Z122="","",IF(INDEX('Per Invoice'!Y$2:Y$1201,$Z122)="","",INDEX('Per Invoice'!Y$2:Y$1201,$Z122)))</f>
        <v/>
      </c>
      <c r="Z122" s="16">
        <f>IFERROR(MATCH(Settings!$C$26&amp;"|"&amp;ROWS($Z$2:$Z122),'Per Invoice'!$AB$2:$AB$1201,0),"")</f>
        <v/>
      </c>
    </row>
    <row r="123">
      <c r="A123">
        <f>IF($Z123="","",IF(INDEX('Per Invoice'!A$2:A$1201,$Z123)="","",INDEX('Per Invoice'!A$2:A$1201,$Z123)))</f>
        <v/>
      </c>
      <c r="B123">
        <f>IF($Z123="","",IF(INDEX('Per Invoice'!B$2:B$1201,$Z123)="","",INDEX('Per Invoice'!B$2:B$1201,$Z123)))</f>
        <v/>
      </c>
      <c r="C123">
        <f>IF($Z123="","",IF(INDEX('Per Invoice'!C$2:C$1201,$Z123)="","",INDEX('Per Invoice'!C$2:C$1201,$Z123)))</f>
        <v/>
      </c>
      <c r="D123">
        <f>IF($Z123="","",IF(INDEX('Per Invoice'!D$2:D$1201,$Z123)="","",INDEX('Per Invoice'!D$2:D$1201,$Z123)))</f>
        <v/>
      </c>
      <c r="E123" s="14">
        <f>IF($Z123="","",IF(INDEX('Per Invoice'!E$2:E$1201,$Z123)="","",INDEX('Per Invoice'!E$2:E$1201,$Z123)))</f>
        <v/>
      </c>
      <c r="F123">
        <f>IF($Z123="","",IF(INDEX('Per Invoice'!F$2:F$1201,$Z123)="","",INDEX('Per Invoice'!F$2:F$1201,$Z123)))</f>
        <v/>
      </c>
      <c r="G123">
        <f>IF($Z123="","",IF(INDEX('Per Invoice'!G$2:G$1201,$Z123)="","",INDEX('Per Invoice'!G$2:G$1201,$Z123)))</f>
        <v/>
      </c>
      <c r="H123">
        <f>IF($Z123="","",IF(INDEX('Per Invoice'!H$2:H$1201,$Z123)="","",INDEX('Per Invoice'!H$2:H$1201,$Z123)))</f>
        <v/>
      </c>
      <c r="I123">
        <f>IF($Z123="","",IF(INDEX('Per Invoice'!I$2:I$1201,$Z123)="","",INDEX('Per Invoice'!I$2:I$1201,$Z123)))</f>
        <v/>
      </c>
      <c r="J123">
        <f>IF($Z123="","",IF(INDEX('Per Invoice'!J$2:J$1201,$Z123)="","",INDEX('Per Invoice'!J$2:J$1201,$Z123)))</f>
        <v/>
      </c>
      <c r="K123" s="8">
        <f>IF($Z123="","",IF(INDEX('Per Invoice'!K$2:K$1201,$Z123)="","",INDEX('Per Invoice'!K$2:K$1201,$Z123)))</f>
        <v/>
      </c>
      <c r="L123">
        <f>IF($Z123="","",IF(INDEX('Per Invoice'!L$2:L$1201,$Z123)="","",INDEX('Per Invoice'!L$2:L$1201,$Z123)))</f>
        <v/>
      </c>
      <c r="M123">
        <f>IF($Z123="","",IF(INDEX('Per Invoice'!M$2:M$1201,$Z123)="","",INDEX('Per Invoice'!M$2:M$1201,$Z123)))</f>
        <v/>
      </c>
      <c r="N123">
        <f>IF($Z123="","",IF(INDEX('Per Invoice'!N$2:N$1201,$Z123)="","",INDEX('Per Invoice'!N$2:N$1201,$Z123)))</f>
        <v/>
      </c>
      <c r="O123" s="8">
        <f>IF($Z123="","",IF(INDEX('Per Invoice'!O$2:O$1201,$Z123)="","",INDEX('Per Invoice'!O$2:O$1201,$Z123)))</f>
        <v/>
      </c>
      <c r="P123">
        <f>IF($Z123="","",IF(INDEX('Per Invoice'!P$2:P$1201,$Z123)="","",INDEX('Per Invoice'!P$2:P$1201,$Z123)))</f>
        <v/>
      </c>
      <c r="Q123" s="8">
        <f>IF($Z123="","",IF(INDEX('Per Invoice'!Q$2:Q$1201,$Z123)="","",INDEX('Per Invoice'!Q$2:Q$1201,$Z123)))</f>
        <v/>
      </c>
      <c r="R123" s="8">
        <f>IF($Z123="","",IF(INDEX('Per Invoice'!R$2:R$1201,$Z123)="","",INDEX('Per Invoice'!R$2:R$1201,$Z123)))</f>
        <v/>
      </c>
      <c r="S123">
        <f>IF($Z123="","",IF(INDEX('Per Invoice'!S$2:S$1201,$Z123)="","",INDEX('Per Invoice'!S$2:S$1201,$Z123)))</f>
        <v/>
      </c>
      <c r="T123" s="8">
        <f>IF($Z123="","",IF(INDEX('Per Invoice'!T$2:T$1201,$Z123)="","",INDEX('Per Invoice'!T$2:T$1201,$Z123)))</f>
        <v/>
      </c>
      <c r="U123" s="8">
        <f>IF($Z123="","",IF(INDEX('Per Invoice'!U$2:U$1201,$Z123)="","",INDEX('Per Invoice'!U$2:U$1201,$Z123)))</f>
        <v/>
      </c>
      <c r="V123" s="8">
        <f>IF($Z123="","",IF(INDEX('Per Invoice'!V$2:V$1201,$Z123)="","",INDEX('Per Invoice'!V$2:V$1201,$Z123)))</f>
        <v/>
      </c>
      <c r="W123" s="8">
        <f>IF($Z123="","",IF(INDEX('Per Invoice'!W$2:W$1201,$Z123)="","",INDEX('Per Invoice'!W$2:W$1201,$Z123)))</f>
        <v/>
      </c>
      <c r="X123" s="8">
        <f>IF($Z123="","",IF(INDEX('Per Invoice'!X$2:X$1201,$Z123)="","",INDEX('Per Invoice'!X$2:X$1201,$Z123)))</f>
        <v/>
      </c>
      <c r="Y123" s="8">
        <f>IF($Z123="","",IF(INDEX('Per Invoice'!Y$2:Y$1201,$Z123)="","",INDEX('Per Invoice'!Y$2:Y$1201,$Z123)))</f>
        <v/>
      </c>
      <c r="Z123" s="16">
        <f>IFERROR(MATCH(Settings!$C$26&amp;"|"&amp;ROWS($Z$2:$Z123),'Per Invoice'!$AB$2:$AB$1201,0),"")</f>
        <v/>
      </c>
    </row>
    <row r="124">
      <c r="A124">
        <f>IF($Z124="","",IF(INDEX('Per Invoice'!A$2:A$1201,$Z124)="","",INDEX('Per Invoice'!A$2:A$1201,$Z124)))</f>
        <v/>
      </c>
      <c r="B124">
        <f>IF($Z124="","",IF(INDEX('Per Invoice'!B$2:B$1201,$Z124)="","",INDEX('Per Invoice'!B$2:B$1201,$Z124)))</f>
        <v/>
      </c>
      <c r="C124">
        <f>IF($Z124="","",IF(INDEX('Per Invoice'!C$2:C$1201,$Z124)="","",INDEX('Per Invoice'!C$2:C$1201,$Z124)))</f>
        <v/>
      </c>
      <c r="D124">
        <f>IF($Z124="","",IF(INDEX('Per Invoice'!D$2:D$1201,$Z124)="","",INDEX('Per Invoice'!D$2:D$1201,$Z124)))</f>
        <v/>
      </c>
      <c r="E124" s="14">
        <f>IF($Z124="","",IF(INDEX('Per Invoice'!E$2:E$1201,$Z124)="","",INDEX('Per Invoice'!E$2:E$1201,$Z124)))</f>
        <v/>
      </c>
      <c r="F124">
        <f>IF($Z124="","",IF(INDEX('Per Invoice'!F$2:F$1201,$Z124)="","",INDEX('Per Invoice'!F$2:F$1201,$Z124)))</f>
        <v/>
      </c>
      <c r="G124">
        <f>IF($Z124="","",IF(INDEX('Per Invoice'!G$2:G$1201,$Z124)="","",INDEX('Per Invoice'!G$2:G$1201,$Z124)))</f>
        <v/>
      </c>
      <c r="H124">
        <f>IF($Z124="","",IF(INDEX('Per Invoice'!H$2:H$1201,$Z124)="","",INDEX('Per Invoice'!H$2:H$1201,$Z124)))</f>
        <v/>
      </c>
      <c r="I124">
        <f>IF($Z124="","",IF(INDEX('Per Invoice'!I$2:I$1201,$Z124)="","",INDEX('Per Invoice'!I$2:I$1201,$Z124)))</f>
        <v/>
      </c>
      <c r="J124">
        <f>IF($Z124="","",IF(INDEX('Per Invoice'!J$2:J$1201,$Z124)="","",INDEX('Per Invoice'!J$2:J$1201,$Z124)))</f>
        <v/>
      </c>
      <c r="K124" s="8">
        <f>IF($Z124="","",IF(INDEX('Per Invoice'!K$2:K$1201,$Z124)="","",INDEX('Per Invoice'!K$2:K$1201,$Z124)))</f>
        <v/>
      </c>
      <c r="L124">
        <f>IF($Z124="","",IF(INDEX('Per Invoice'!L$2:L$1201,$Z124)="","",INDEX('Per Invoice'!L$2:L$1201,$Z124)))</f>
        <v/>
      </c>
      <c r="M124">
        <f>IF($Z124="","",IF(INDEX('Per Invoice'!M$2:M$1201,$Z124)="","",INDEX('Per Invoice'!M$2:M$1201,$Z124)))</f>
        <v/>
      </c>
      <c r="N124">
        <f>IF($Z124="","",IF(INDEX('Per Invoice'!N$2:N$1201,$Z124)="","",INDEX('Per Invoice'!N$2:N$1201,$Z124)))</f>
        <v/>
      </c>
      <c r="O124" s="8">
        <f>IF($Z124="","",IF(INDEX('Per Invoice'!O$2:O$1201,$Z124)="","",INDEX('Per Invoice'!O$2:O$1201,$Z124)))</f>
        <v/>
      </c>
      <c r="P124">
        <f>IF($Z124="","",IF(INDEX('Per Invoice'!P$2:P$1201,$Z124)="","",INDEX('Per Invoice'!P$2:P$1201,$Z124)))</f>
        <v/>
      </c>
      <c r="Q124" s="8">
        <f>IF($Z124="","",IF(INDEX('Per Invoice'!Q$2:Q$1201,$Z124)="","",INDEX('Per Invoice'!Q$2:Q$1201,$Z124)))</f>
        <v/>
      </c>
      <c r="R124" s="8">
        <f>IF($Z124="","",IF(INDEX('Per Invoice'!R$2:R$1201,$Z124)="","",INDEX('Per Invoice'!R$2:R$1201,$Z124)))</f>
        <v/>
      </c>
      <c r="S124">
        <f>IF($Z124="","",IF(INDEX('Per Invoice'!S$2:S$1201,$Z124)="","",INDEX('Per Invoice'!S$2:S$1201,$Z124)))</f>
        <v/>
      </c>
      <c r="T124" s="8">
        <f>IF($Z124="","",IF(INDEX('Per Invoice'!T$2:T$1201,$Z124)="","",INDEX('Per Invoice'!T$2:T$1201,$Z124)))</f>
        <v/>
      </c>
      <c r="U124" s="8">
        <f>IF($Z124="","",IF(INDEX('Per Invoice'!U$2:U$1201,$Z124)="","",INDEX('Per Invoice'!U$2:U$1201,$Z124)))</f>
        <v/>
      </c>
      <c r="V124" s="8">
        <f>IF($Z124="","",IF(INDEX('Per Invoice'!V$2:V$1201,$Z124)="","",INDEX('Per Invoice'!V$2:V$1201,$Z124)))</f>
        <v/>
      </c>
      <c r="W124" s="8">
        <f>IF($Z124="","",IF(INDEX('Per Invoice'!W$2:W$1201,$Z124)="","",INDEX('Per Invoice'!W$2:W$1201,$Z124)))</f>
        <v/>
      </c>
      <c r="X124" s="8">
        <f>IF($Z124="","",IF(INDEX('Per Invoice'!X$2:X$1201,$Z124)="","",INDEX('Per Invoice'!X$2:X$1201,$Z124)))</f>
        <v/>
      </c>
      <c r="Y124" s="8">
        <f>IF($Z124="","",IF(INDEX('Per Invoice'!Y$2:Y$1201,$Z124)="","",INDEX('Per Invoice'!Y$2:Y$1201,$Z124)))</f>
        <v/>
      </c>
      <c r="Z124" s="16">
        <f>IFERROR(MATCH(Settings!$C$26&amp;"|"&amp;ROWS($Z$2:$Z124),'Per Invoice'!$AB$2:$AB$1201,0),"")</f>
        <v/>
      </c>
    </row>
    <row r="125">
      <c r="A125">
        <f>IF($Z125="","",IF(INDEX('Per Invoice'!A$2:A$1201,$Z125)="","",INDEX('Per Invoice'!A$2:A$1201,$Z125)))</f>
        <v/>
      </c>
      <c r="B125">
        <f>IF($Z125="","",IF(INDEX('Per Invoice'!B$2:B$1201,$Z125)="","",INDEX('Per Invoice'!B$2:B$1201,$Z125)))</f>
        <v/>
      </c>
      <c r="C125">
        <f>IF($Z125="","",IF(INDEX('Per Invoice'!C$2:C$1201,$Z125)="","",INDEX('Per Invoice'!C$2:C$1201,$Z125)))</f>
        <v/>
      </c>
      <c r="D125">
        <f>IF($Z125="","",IF(INDEX('Per Invoice'!D$2:D$1201,$Z125)="","",INDEX('Per Invoice'!D$2:D$1201,$Z125)))</f>
        <v/>
      </c>
      <c r="E125" s="14">
        <f>IF($Z125="","",IF(INDEX('Per Invoice'!E$2:E$1201,$Z125)="","",INDEX('Per Invoice'!E$2:E$1201,$Z125)))</f>
        <v/>
      </c>
      <c r="F125">
        <f>IF($Z125="","",IF(INDEX('Per Invoice'!F$2:F$1201,$Z125)="","",INDEX('Per Invoice'!F$2:F$1201,$Z125)))</f>
        <v/>
      </c>
      <c r="G125">
        <f>IF($Z125="","",IF(INDEX('Per Invoice'!G$2:G$1201,$Z125)="","",INDEX('Per Invoice'!G$2:G$1201,$Z125)))</f>
        <v/>
      </c>
      <c r="H125">
        <f>IF($Z125="","",IF(INDEX('Per Invoice'!H$2:H$1201,$Z125)="","",INDEX('Per Invoice'!H$2:H$1201,$Z125)))</f>
        <v/>
      </c>
      <c r="I125">
        <f>IF($Z125="","",IF(INDEX('Per Invoice'!I$2:I$1201,$Z125)="","",INDEX('Per Invoice'!I$2:I$1201,$Z125)))</f>
        <v/>
      </c>
      <c r="J125">
        <f>IF($Z125="","",IF(INDEX('Per Invoice'!J$2:J$1201,$Z125)="","",INDEX('Per Invoice'!J$2:J$1201,$Z125)))</f>
        <v/>
      </c>
      <c r="K125" s="8">
        <f>IF($Z125="","",IF(INDEX('Per Invoice'!K$2:K$1201,$Z125)="","",INDEX('Per Invoice'!K$2:K$1201,$Z125)))</f>
        <v/>
      </c>
      <c r="L125">
        <f>IF($Z125="","",IF(INDEX('Per Invoice'!L$2:L$1201,$Z125)="","",INDEX('Per Invoice'!L$2:L$1201,$Z125)))</f>
        <v/>
      </c>
      <c r="M125">
        <f>IF($Z125="","",IF(INDEX('Per Invoice'!M$2:M$1201,$Z125)="","",INDEX('Per Invoice'!M$2:M$1201,$Z125)))</f>
        <v/>
      </c>
      <c r="N125">
        <f>IF($Z125="","",IF(INDEX('Per Invoice'!N$2:N$1201,$Z125)="","",INDEX('Per Invoice'!N$2:N$1201,$Z125)))</f>
        <v/>
      </c>
      <c r="O125" s="8">
        <f>IF($Z125="","",IF(INDEX('Per Invoice'!O$2:O$1201,$Z125)="","",INDEX('Per Invoice'!O$2:O$1201,$Z125)))</f>
        <v/>
      </c>
      <c r="P125">
        <f>IF($Z125="","",IF(INDEX('Per Invoice'!P$2:P$1201,$Z125)="","",INDEX('Per Invoice'!P$2:P$1201,$Z125)))</f>
        <v/>
      </c>
      <c r="Q125" s="8">
        <f>IF($Z125="","",IF(INDEX('Per Invoice'!Q$2:Q$1201,$Z125)="","",INDEX('Per Invoice'!Q$2:Q$1201,$Z125)))</f>
        <v/>
      </c>
      <c r="R125" s="8">
        <f>IF($Z125="","",IF(INDEX('Per Invoice'!R$2:R$1201,$Z125)="","",INDEX('Per Invoice'!R$2:R$1201,$Z125)))</f>
        <v/>
      </c>
      <c r="S125">
        <f>IF($Z125="","",IF(INDEX('Per Invoice'!S$2:S$1201,$Z125)="","",INDEX('Per Invoice'!S$2:S$1201,$Z125)))</f>
        <v/>
      </c>
      <c r="T125" s="8">
        <f>IF($Z125="","",IF(INDEX('Per Invoice'!T$2:T$1201,$Z125)="","",INDEX('Per Invoice'!T$2:T$1201,$Z125)))</f>
        <v/>
      </c>
      <c r="U125" s="8">
        <f>IF($Z125="","",IF(INDEX('Per Invoice'!U$2:U$1201,$Z125)="","",INDEX('Per Invoice'!U$2:U$1201,$Z125)))</f>
        <v/>
      </c>
      <c r="V125" s="8">
        <f>IF($Z125="","",IF(INDEX('Per Invoice'!V$2:V$1201,$Z125)="","",INDEX('Per Invoice'!V$2:V$1201,$Z125)))</f>
        <v/>
      </c>
      <c r="W125" s="8">
        <f>IF($Z125="","",IF(INDEX('Per Invoice'!W$2:W$1201,$Z125)="","",INDEX('Per Invoice'!W$2:W$1201,$Z125)))</f>
        <v/>
      </c>
      <c r="X125" s="8">
        <f>IF($Z125="","",IF(INDEX('Per Invoice'!X$2:X$1201,$Z125)="","",INDEX('Per Invoice'!X$2:X$1201,$Z125)))</f>
        <v/>
      </c>
      <c r="Y125" s="8">
        <f>IF($Z125="","",IF(INDEX('Per Invoice'!Y$2:Y$1201,$Z125)="","",INDEX('Per Invoice'!Y$2:Y$1201,$Z125)))</f>
        <v/>
      </c>
      <c r="Z125" s="16">
        <f>IFERROR(MATCH(Settings!$C$26&amp;"|"&amp;ROWS($Z$2:$Z125),'Per Invoice'!$AB$2:$AB$1201,0),"")</f>
        <v/>
      </c>
    </row>
    <row r="126">
      <c r="A126">
        <f>IF($Z126="","",IF(INDEX('Per Invoice'!A$2:A$1201,$Z126)="","",INDEX('Per Invoice'!A$2:A$1201,$Z126)))</f>
        <v/>
      </c>
      <c r="B126">
        <f>IF($Z126="","",IF(INDEX('Per Invoice'!B$2:B$1201,$Z126)="","",INDEX('Per Invoice'!B$2:B$1201,$Z126)))</f>
        <v/>
      </c>
      <c r="C126">
        <f>IF($Z126="","",IF(INDEX('Per Invoice'!C$2:C$1201,$Z126)="","",INDEX('Per Invoice'!C$2:C$1201,$Z126)))</f>
        <v/>
      </c>
      <c r="D126">
        <f>IF($Z126="","",IF(INDEX('Per Invoice'!D$2:D$1201,$Z126)="","",INDEX('Per Invoice'!D$2:D$1201,$Z126)))</f>
        <v/>
      </c>
      <c r="E126" s="14">
        <f>IF($Z126="","",IF(INDEX('Per Invoice'!E$2:E$1201,$Z126)="","",INDEX('Per Invoice'!E$2:E$1201,$Z126)))</f>
        <v/>
      </c>
      <c r="F126">
        <f>IF($Z126="","",IF(INDEX('Per Invoice'!F$2:F$1201,$Z126)="","",INDEX('Per Invoice'!F$2:F$1201,$Z126)))</f>
        <v/>
      </c>
      <c r="G126">
        <f>IF($Z126="","",IF(INDEX('Per Invoice'!G$2:G$1201,$Z126)="","",INDEX('Per Invoice'!G$2:G$1201,$Z126)))</f>
        <v/>
      </c>
      <c r="H126">
        <f>IF($Z126="","",IF(INDEX('Per Invoice'!H$2:H$1201,$Z126)="","",INDEX('Per Invoice'!H$2:H$1201,$Z126)))</f>
        <v/>
      </c>
      <c r="I126">
        <f>IF($Z126="","",IF(INDEX('Per Invoice'!I$2:I$1201,$Z126)="","",INDEX('Per Invoice'!I$2:I$1201,$Z126)))</f>
        <v/>
      </c>
      <c r="J126">
        <f>IF($Z126="","",IF(INDEX('Per Invoice'!J$2:J$1201,$Z126)="","",INDEX('Per Invoice'!J$2:J$1201,$Z126)))</f>
        <v/>
      </c>
      <c r="K126" s="8">
        <f>IF($Z126="","",IF(INDEX('Per Invoice'!K$2:K$1201,$Z126)="","",INDEX('Per Invoice'!K$2:K$1201,$Z126)))</f>
        <v/>
      </c>
      <c r="L126">
        <f>IF($Z126="","",IF(INDEX('Per Invoice'!L$2:L$1201,$Z126)="","",INDEX('Per Invoice'!L$2:L$1201,$Z126)))</f>
        <v/>
      </c>
      <c r="M126">
        <f>IF($Z126="","",IF(INDEX('Per Invoice'!M$2:M$1201,$Z126)="","",INDEX('Per Invoice'!M$2:M$1201,$Z126)))</f>
        <v/>
      </c>
      <c r="N126">
        <f>IF($Z126="","",IF(INDEX('Per Invoice'!N$2:N$1201,$Z126)="","",INDEX('Per Invoice'!N$2:N$1201,$Z126)))</f>
        <v/>
      </c>
      <c r="O126" s="8">
        <f>IF($Z126="","",IF(INDEX('Per Invoice'!O$2:O$1201,$Z126)="","",INDEX('Per Invoice'!O$2:O$1201,$Z126)))</f>
        <v/>
      </c>
      <c r="P126">
        <f>IF($Z126="","",IF(INDEX('Per Invoice'!P$2:P$1201,$Z126)="","",INDEX('Per Invoice'!P$2:P$1201,$Z126)))</f>
        <v/>
      </c>
      <c r="Q126" s="8">
        <f>IF($Z126="","",IF(INDEX('Per Invoice'!Q$2:Q$1201,$Z126)="","",INDEX('Per Invoice'!Q$2:Q$1201,$Z126)))</f>
        <v/>
      </c>
      <c r="R126" s="8">
        <f>IF($Z126="","",IF(INDEX('Per Invoice'!R$2:R$1201,$Z126)="","",INDEX('Per Invoice'!R$2:R$1201,$Z126)))</f>
        <v/>
      </c>
      <c r="S126">
        <f>IF($Z126="","",IF(INDEX('Per Invoice'!S$2:S$1201,$Z126)="","",INDEX('Per Invoice'!S$2:S$1201,$Z126)))</f>
        <v/>
      </c>
      <c r="T126" s="8">
        <f>IF($Z126="","",IF(INDEX('Per Invoice'!T$2:T$1201,$Z126)="","",INDEX('Per Invoice'!T$2:T$1201,$Z126)))</f>
        <v/>
      </c>
      <c r="U126" s="8">
        <f>IF($Z126="","",IF(INDEX('Per Invoice'!U$2:U$1201,$Z126)="","",INDEX('Per Invoice'!U$2:U$1201,$Z126)))</f>
        <v/>
      </c>
      <c r="V126" s="8">
        <f>IF($Z126="","",IF(INDEX('Per Invoice'!V$2:V$1201,$Z126)="","",INDEX('Per Invoice'!V$2:V$1201,$Z126)))</f>
        <v/>
      </c>
      <c r="W126" s="8">
        <f>IF($Z126="","",IF(INDEX('Per Invoice'!W$2:W$1201,$Z126)="","",INDEX('Per Invoice'!W$2:W$1201,$Z126)))</f>
        <v/>
      </c>
      <c r="X126" s="8">
        <f>IF($Z126="","",IF(INDEX('Per Invoice'!X$2:X$1201,$Z126)="","",INDEX('Per Invoice'!X$2:X$1201,$Z126)))</f>
        <v/>
      </c>
      <c r="Y126" s="8">
        <f>IF($Z126="","",IF(INDEX('Per Invoice'!Y$2:Y$1201,$Z126)="","",INDEX('Per Invoice'!Y$2:Y$1201,$Z126)))</f>
        <v/>
      </c>
      <c r="Z126" s="16">
        <f>IFERROR(MATCH(Settings!$C$26&amp;"|"&amp;ROWS($Z$2:$Z126),'Per Invoice'!$AB$2:$AB$1201,0),"")</f>
        <v/>
      </c>
    </row>
    <row r="127">
      <c r="A127">
        <f>IF($Z127="","",IF(INDEX('Per Invoice'!A$2:A$1201,$Z127)="","",INDEX('Per Invoice'!A$2:A$1201,$Z127)))</f>
        <v/>
      </c>
      <c r="B127">
        <f>IF($Z127="","",IF(INDEX('Per Invoice'!B$2:B$1201,$Z127)="","",INDEX('Per Invoice'!B$2:B$1201,$Z127)))</f>
        <v/>
      </c>
      <c r="C127">
        <f>IF($Z127="","",IF(INDEX('Per Invoice'!C$2:C$1201,$Z127)="","",INDEX('Per Invoice'!C$2:C$1201,$Z127)))</f>
        <v/>
      </c>
      <c r="D127">
        <f>IF($Z127="","",IF(INDEX('Per Invoice'!D$2:D$1201,$Z127)="","",INDEX('Per Invoice'!D$2:D$1201,$Z127)))</f>
        <v/>
      </c>
      <c r="E127" s="14">
        <f>IF($Z127="","",IF(INDEX('Per Invoice'!E$2:E$1201,$Z127)="","",INDEX('Per Invoice'!E$2:E$1201,$Z127)))</f>
        <v/>
      </c>
      <c r="F127">
        <f>IF($Z127="","",IF(INDEX('Per Invoice'!F$2:F$1201,$Z127)="","",INDEX('Per Invoice'!F$2:F$1201,$Z127)))</f>
        <v/>
      </c>
      <c r="G127">
        <f>IF($Z127="","",IF(INDEX('Per Invoice'!G$2:G$1201,$Z127)="","",INDEX('Per Invoice'!G$2:G$1201,$Z127)))</f>
        <v/>
      </c>
      <c r="H127">
        <f>IF($Z127="","",IF(INDEX('Per Invoice'!H$2:H$1201,$Z127)="","",INDEX('Per Invoice'!H$2:H$1201,$Z127)))</f>
        <v/>
      </c>
      <c r="I127">
        <f>IF($Z127="","",IF(INDEX('Per Invoice'!I$2:I$1201,$Z127)="","",INDEX('Per Invoice'!I$2:I$1201,$Z127)))</f>
        <v/>
      </c>
      <c r="J127">
        <f>IF($Z127="","",IF(INDEX('Per Invoice'!J$2:J$1201,$Z127)="","",INDEX('Per Invoice'!J$2:J$1201,$Z127)))</f>
        <v/>
      </c>
      <c r="K127" s="8">
        <f>IF($Z127="","",IF(INDEX('Per Invoice'!K$2:K$1201,$Z127)="","",INDEX('Per Invoice'!K$2:K$1201,$Z127)))</f>
        <v/>
      </c>
      <c r="L127">
        <f>IF($Z127="","",IF(INDEX('Per Invoice'!L$2:L$1201,$Z127)="","",INDEX('Per Invoice'!L$2:L$1201,$Z127)))</f>
        <v/>
      </c>
      <c r="M127">
        <f>IF($Z127="","",IF(INDEX('Per Invoice'!M$2:M$1201,$Z127)="","",INDEX('Per Invoice'!M$2:M$1201,$Z127)))</f>
        <v/>
      </c>
      <c r="N127">
        <f>IF($Z127="","",IF(INDEX('Per Invoice'!N$2:N$1201,$Z127)="","",INDEX('Per Invoice'!N$2:N$1201,$Z127)))</f>
        <v/>
      </c>
      <c r="O127" s="8">
        <f>IF($Z127="","",IF(INDEX('Per Invoice'!O$2:O$1201,$Z127)="","",INDEX('Per Invoice'!O$2:O$1201,$Z127)))</f>
        <v/>
      </c>
      <c r="P127">
        <f>IF($Z127="","",IF(INDEX('Per Invoice'!P$2:P$1201,$Z127)="","",INDEX('Per Invoice'!P$2:P$1201,$Z127)))</f>
        <v/>
      </c>
      <c r="Q127" s="8">
        <f>IF($Z127="","",IF(INDEX('Per Invoice'!Q$2:Q$1201,$Z127)="","",INDEX('Per Invoice'!Q$2:Q$1201,$Z127)))</f>
        <v/>
      </c>
      <c r="R127" s="8">
        <f>IF($Z127="","",IF(INDEX('Per Invoice'!R$2:R$1201,$Z127)="","",INDEX('Per Invoice'!R$2:R$1201,$Z127)))</f>
        <v/>
      </c>
      <c r="S127">
        <f>IF($Z127="","",IF(INDEX('Per Invoice'!S$2:S$1201,$Z127)="","",INDEX('Per Invoice'!S$2:S$1201,$Z127)))</f>
        <v/>
      </c>
      <c r="T127" s="8">
        <f>IF($Z127="","",IF(INDEX('Per Invoice'!T$2:T$1201,$Z127)="","",INDEX('Per Invoice'!T$2:T$1201,$Z127)))</f>
        <v/>
      </c>
      <c r="U127" s="8">
        <f>IF($Z127="","",IF(INDEX('Per Invoice'!U$2:U$1201,$Z127)="","",INDEX('Per Invoice'!U$2:U$1201,$Z127)))</f>
        <v/>
      </c>
      <c r="V127" s="8">
        <f>IF($Z127="","",IF(INDEX('Per Invoice'!V$2:V$1201,$Z127)="","",INDEX('Per Invoice'!V$2:V$1201,$Z127)))</f>
        <v/>
      </c>
      <c r="W127" s="8">
        <f>IF($Z127="","",IF(INDEX('Per Invoice'!W$2:W$1201,$Z127)="","",INDEX('Per Invoice'!W$2:W$1201,$Z127)))</f>
        <v/>
      </c>
      <c r="X127" s="8">
        <f>IF($Z127="","",IF(INDEX('Per Invoice'!X$2:X$1201,$Z127)="","",INDEX('Per Invoice'!X$2:X$1201,$Z127)))</f>
        <v/>
      </c>
      <c r="Y127" s="8">
        <f>IF($Z127="","",IF(INDEX('Per Invoice'!Y$2:Y$1201,$Z127)="","",INDEX('Per Invoice'!Y$2:Y$1201,$Z127)))</f>
        <v/>
      </c>
      <c r="Z127" s="16">
        <f>IFERROR(MATCH(Settings!$C$26&amp;"|"&amp;ROWS($Z$2:$Z127),'Per Invoice'!$AB$2:$AB$1201,0),"")</f>
        <v/>
      </c>
    </row>
    <row r="128">
      <c r="A128">
        <f>IF($Z128="","",IF(INDEX('Per Invoice'!A$2:A$1201,$Z128)="","",INDEX('Per Invoice'!A$2:A$1201,$Z128)))</f>
        <v/>
      </c>
      <c r="B128">
        <f>IF($Z128="","",IF(INDEX('Per Invoice'!B$2:B$1201,$Z128)="","",INDEX('Per Invoice'!B$2:B$1201,$Z128)))</f>
        <v/>
      </c>
      <c r="C128">
        <f>IF($Z128="","",IF(INDEX('Per Invoice'!C$2:C$1201,$Z128)="","",INDEX('Per Invoice'!C$2:C$1201,$Z128)))</f>
        <v/>
      </c>
      <c r="D128">
        <f>IF($Z128="","",IF(INDEX('Per Invoice'!D$2:D$1201,$Z128)="","",INDEX('Per Invoice'!D$2:D$1201,$Z128)))</f>
        <v/>
      </c>
      <c r="E128" s="14">
        <f>IF($Z128="","",IF(INDEX('Per Invoice'!E$2:E$1201,$Z128)="","",INDEX('Per Invoice'!E$2:E$1201,$Z128)))</f>
        <v/>
      </c>
      <c r="F128">
        <f>IF($Z128="","",IF(INDEX('Per Invoice'!F$2:F$1201,$Z128)="","",INDEX('Per Invoice'!F$2:F$1201,$Z128)))</f>
        <v/>
      </c>
      <c r="G128">
        <f>IF($Z128="","",IF(INDEX('Per Invoice'!G$2:G$1201,$Z128)="","",INDEX('Per Invoice'!G$2:G$1201,$Z128)))</f>
        <v/>
      </c>
      <c r="H128">
        <f>IF($Z128="","",IF(INDEX('Per Invoice'!H$2:H$1201,$Z128)="","",INDEX('Per Invoice'!H$2:H$1201,$Z128)))</f>
        <v/>
      </c>
      <c r="I128">
        <f>IF($Z128="","",IF(INDEX('Per Invoice'!I$2:I$1201,$Z128)="","",INDEX('Per Invoice'!I$2:I$1201,$Z128)))</f>
        <v/>
      </c>
      <c r="J128">
        <f>IF($Z128="","",IF(INDEX('Per Invoice'!J$2:J$1201,$Z128)="","",INDEX('Per Invoice'!J$2:J$1201,$Z128)))</f>
        <v/>
      </c>
      <c r="K128" s="8">
        <f>IF($Z128="","",IF(INDEX('Per Invoice'!K$2:K$1201,$Z128)="","",INDEX('Per Invoice'!K$2:K$1201,$Z128)))</f>
        <v/>
      </c>
      <c r="L128">
        <f>IF($Z128="","",IF(INDEX('Per Invoice'!L$2:L$1201,$Z128)="","",INDEX('Per Invoice'!L$2:L$1201,$Z128)))</f>
        <v/>
      </c>
      <c r="M128">
        <f>IF($Z128="","",IF(INDEX('Per Invoice'!M$2:M$1201,$Z128)="","",INDEX('Per Invoice'!M$2:M$1201,$Z128)))</f>
        <v/>
      </c>
      <c r="N128">
        <f>IF($Z128="","",IF(INDEX('Per Invoice'!N$2:N$1201,$Z128)="","",INDEX('Per Invoice'!N$2:N$1201,$Z128)))</f>
        <v/>
      </c>
      <c r="O128" s="8">
        <f>IF($Z128="","",IF(INDEX('Per Invoice'!O$2:O$1201,$Z128)="","",INDEX('Per Invoice'!O$2:O$1201,$Z128)))</f>
        <v/>
      </c>
      <c r="P128">
        <f>IF($Z128="","",IF(INDEX('Per Invoice'!P$2:P$1201,$Z128)="","",INDEX('Per Invoice'!P$2:P$1201,$Z128)))</f>
        <v/>
      </c>
      <c r="Q128" s="8">
        <f>IF($Z128="","",IF(INDEX('Per Invoice'!Q$2:Q$1201,$Z128)="","",INDEX('Per Invoice'!Q$2:Q$1201,$Z128)))</f>
        <v/>
      </c>
      <c r="R128" s="8">
        <f>IF($Z128="","",IF(INDEX('Per Invoice'!R$2:R$1201,$Z128)="","",INDEX('Per Invoice'!R$2:R$1201,$Z128)))</f>
        <v/>
      </c>
      <c r="S128">
        <f>IF($Z128="","",IF(INDEX('Per Invoice'!S$2:S$1201,$Z128)="","",INDEX('Per Invoice'!S$2:S$1201,$Z128)))</f>
        <v/>
      </c>
      <c r="T128" s="8">
        <f>IF($Z128="","",IF(INDEX('Per Invoice'!T$2:T$1201,$Z128)="","",INDEX('Per Invoice'!T$2:T$1201,$Z128)))</f>
        <v/>
      </c>
      <c r="U128" s="8">
        <f>IF($Z128="","",IF(INDEX('Per Invoice'!U$2:U$1201,$Z128)="","",INDEX('Per Invoice'!U$2:U$1201,$Z128)))</f>
        <v/>
      </c>
      <c r="V128" s="8">
        <f>IF($Z128="","",IF(INDEX('Per Invoice'!V$2:V$1201,$Z128)="","",INDEX('Per Invoice'!V$2:V$1201,$Z128)))</f>
        <v/>
      </c>
      <c r="W128" s="8">
        <f>IF($Z128="","",IF(INDEX('Per Invoice'!W$2:W$1201,$Z128)="","",INDEX('Per Invoice'!W$2:W$1201,$Z128)))</f>
        <v/>
      </c>
      <c r="X128" s="8">
        <f>IF($Z128="","",IF(INDEX('Per Invoice'!X$2:X$1201,$Z128)="","",INDEX('Per Invoice'!X$2:X$1201,$Z128)))</f>
        <v/>
      </c>
      <c r="Y128" s="8">
        <f>IF($Z128="","",IF(INDEX('Per Invoice'!Y$2:Y$1201,$Z128)="","",INDEX('Per Invoice'!Y$2:Y$1201,$Z128)))</f>
        <v/>
      </c>
      <c r="Z128" s="16">
        <f>IFERROR(MATCH(Settings!$C$26&amp;"|"&amp;ROWS($Z$2:$Z128),'Per Invoice'!$AB$2:$AB$1201,0),"")</f>
        <v/>
      </c>
    </row>
    <row r="129">
      <c r="A129">
        <f>IF($Z129="","",IF(INDEX('Per Invoice'!A$2:A$1201,$Z129)="","",INDEX('Per Invoice'!A$2:A$1201,$Z129)))</f>
        <v/>
      </c>
      <c r="B129">
        <f>IF($Z129="","",IF(INDEX('Per Invoice'!B$2:B$1201,$Z129)="","",INDEX('Per Invoice'!B$2:B$1201,$Z129)))</f>
        <v/>
      </c>
      <c r="C129">
        <f>IF($Z129="","",IF(INDEX('Per Invoice'!C$2:C$1201,$Z129)="","",INDEX('Per Invoice'!C$2:C$1201,$Z129)))</f>
        <v/>
      </c>
      <c r="D129">
        <f>IF($Z129="","",IF(INDEX('Per Invoice'!D$2:D$1201,$Z129)="","",INDEX('Per Invoice'!D$2:D$1201,$Z129)))</f>
        <v/>
      </c>
      <c r="E129" s="14">
        <f>IF($Z129="","",IF(INDEX('Per Invoice'!E$2:E$1201,$Z129)="","",INDEX('Per Invoice'!E$2:E$1201,$Z129)))</f>
        <v/>
      </c>
      <c r="F129">
        <f>IF($Z129="","",IF(INDEX('Per Invoice'!F$2:F$1201,$Z129)="","",INDEX('Per Invoice'!F$2:F$1201,$Z129)))</f>
        <v/>
      </c>
      <c r="G129">
        <f>IF($Z129="","",IF(INDEX('Per Invoice'!G$2:G$1201,$Z129)="","",INDEX('Per Invoice'!G$2:G$1201,$Z129)))</f>
        <v/>
      </c>
      <c r="H129">
        <f>IF($Z129="","",IF(INDEX('Per Invoice'!H$2:H$1201,$Z129)="","",INDEX('Per Invoice'!H$2:H$1201,$Z129)))</f>
        <v/>
      </c>
      <c r="I129">
        <f>IF($Z129="","",IF(INDEX('Per Invoice'!I$2:I$1201,$Z129)="","",INDEX('Per Invoice'!I$2:I$1201,$Z129)))</f>
        <v/>
      </c>
      <c r="J129">
        <f>IF($Z129="","",IF(INDEX('Per Invoice'!J$2:J$1201,$Z129)="","",INDEX('Per Invoice'!J$2:J$1201,$Z129)))</f>
        <v/>
      </c>
      <c r="K129" s="8">
        <f>IF($Z129="","",IF(INDEX('Per Invoice'!K$2:K$1201,$Z129)="","",INDEX('Per Invoice'!K$2:K$1201,$Z129)))</f>
        <v/>
      </c>
      <c r="L129">
        <f>IF($Z129="","",IF(INDEX('Per Invoice'!L$2:L$1201,$Z129)="","",INDEX('Per Invoice'!L$2:L$1201,$Z129)))</f>
        <v/>
      </c>
      <c r="M129">
        <f>IF($Z129="","",IF(INDEX('Per Invoice'!M$2:M$1201,$Z129)="","",INDEX('Per Invoice'!M$2:M$1201,$Z129)))</f>
        <v/>
      </c>
      <c r="N129">
        <f>IF($Z129="","",IF(INDEX('Per Invoice'!N$2:N$1201,$Z129)="","",INDEX('Per Invoice'!N$2:N$1201,$Z129)))</f>
        <v/>
      </c>
      <c r="O129" s="8">
        <f>IF($Z129="","",IF(INDEX('Per Invoice'!O$2:O$1201,$Z129)="","",INDEX('Per Invoice'!O$2:O$1201,$Z129)))</f>
        <v/>
      </c>
      <c r="P129">
        <f>IF($Z129="","",IF(INDEX('Per Invoice'!P$2:P$1201,$Z129)="","",INDEX('Per Invoice'!P$2:P$1201,$Z129)))</f>
        <v/>
      </c>
      <c r="Q129" s="8">
        <f>IF($Z129="","",IF(INDEX('Per Invoice'!Q$2:Q$1201,$Z129)="","",INDEX('Per Invoice'!Q$2:Q$1201,$Z129)))</f>
        <v/>
      </c>
      <c r="R129" s="8">
        <f>IF($Z129="","",IF(INDEX('Per Invoice'!R$2:R$1201,$Z129)="","",INDEX('Per Invoice'!R$2:R$1201,$Z129)))</f>
        <v/>
      </c>
      <c r="S129">
        <f>IF($Z129="","",IF(INDEX('Per Invoice'!S$2:S$1201,$Z129)="","",INDEX('Per Invoice'!S$2:S$1201,$Z129)))</f>
        <v/>
      </c>
      <c r="T129" s="8">
        <f>IF($Z129="","",IF(INDEX('Per Invoice'!T$2:T$1201,$Z129)="","",INDEX('Per Invoice'!T$2:T$1201,$Z129)))</f>
        <v/>
      </c>
      <c r="U129" s="8">
        <f>IF($Z129="","",IF(INDEX('Per Invoice'!U$2:U$1201,$Z129)="","",INDEX('Per Invoice'!U$2:U$1201,$Z129)))</f>
        <v/>
      </c>
      <c r="V129" s="8">
        <f>IF($Z129="","",IF(INDEX('Per Invoice'!V$2:V$1201,$Z129)="","",INDEX('Per Invoice'!V$2:V$1201,$Z129)))</f>
        <v/>
      </c>
      <c r="W129" s="8">
        <f>IF($Z129="","",IF(INDEX('Per Invoice'!W$2:W$1201,$Z129)="","",INDEX('Per Invoice'!W$2:W$1201,$Z129)))</f>
        <v/>
      </c>
      <c r="X129" s="8">
        <f>IF($Z129="","",IF(INDEX('Per Invoice'!X$2:X$1201,$Z129)="","",INDEX('Per Invoice'!X$2:X$1201,$Z129)))</f>
        <v/>
      </c>
      <c r="Y129" s="8">
        <f>IF($Z129="","",IF(INDEX('Per Invoice'!Y$2:Y$1201,$Z129)="","",INDEX('Per Invoice'!Y$2:Y$1201,$Z129)))</f>
        <v/>
      </c>
      <c r="Z129" s="16">
        <f>IFERROR(MATCH(Settings!$C$26&amp;"|"&amp;ROWS($Z$2:$Z129),'Per Invoice'!$AB$2:$AB$1201,0),"")</f>
        <v/>
      </c>
    </row>
    <row r="130">
      <c r="A130">
        <f>IF($Z130="","",IF(INDEX('Per Invoice'!A$2:A$1201,$Z130)="","",INDEX('Per Invoice'!A$2:A$1201,$Z130)))</f>
        <v/>
      </c>
      <c r="B130">
        <f>IF($Z130="","",IF(INDEX('Per Invoice'!B$2:B$1201,$Z130)="","",INDEX('Per Invoice'!B$2:B$1201,$Z130)))</f>
        <v/>
      </c>
      <c r="C130">
        <f>IF($Z130="","",IF(INDEX('Per Invoice'!C$2:C$1201,$Z130)="","",INDEX('Per Invoice'!C$2:C$1201,$Z130)))</f>
        <v/>
      </c>
      <c r="D130">
        <f>IF($Z130="","",IF(INDEX('Per Invoice'!D$2:D$1201,$Z130)="","",INDEX('Per Invoice'!D$2:D$1201,$Z130)))</f>
        <v/>
      </c>
      <c r="E130" s="14">
        <f>IF($Z130="","",IF(INDEX('Per Invoice'!E$2:E$1201,$Z130)="","",INDEX('Per Invoice'!E$2:E$1201,$Z130)))</f>
        <v/>
      </c>
      <c r="F130">
        <f>IF($Z130="","",IF(INDEX('Per Invoice'!F$2:F$1201,$Z130)="","",INDEX('Per Invoice'!F$2:F$1201,$Z130)))</f>
        <v/>
      </c>
      <c r="G130">
        <f>IF($Z130="","",IF(INDEX('Per Invoice'!G$2:G$1201,$Z130)="","",INDEX('Per Invoice'!G$2:G$1201,$Z130)))</f>
        <v/>
      </c>
      <c r="H130">
        <f>IF($Z130="","",IF(INDEX('Per Invoice'!H$2:H$1201,$Z130)="","",INDEX('Per Invoice'!H$2:H$1201,$Z130)))</f>
        <v/>
      </c>
      <c r="I130">
        <f>IF($Z130="","",IF(INDEX('Per Invoice'!I$2:I$1201,$Z130)="","",INDEX('Per Invoice'!I$2:I$1201,$Z130)))</f>
        <v/>
      </c>
      <c r="J130">
        <f>IF($Z130="","",IF(INDEX('Per Invoice'!J$2:J$1201,$Z130)="","",INDEX('Per Invoice'!J$2:J$1201,$Z130)))</f>
        <v/>
      </c>
      <c r="K130" s="8">
        <f>IF($Z130="","",IF(INDEX('Per Invoice'!K$2:K$1201,$Z130)="","",INDEX('Per Invoice'!K$2:K$1201,$Z130)))</f>
        <v/>
      </c>
      <c r="L130">
        <f>IF($Z130="","",IF(INDEX('Per Invoice'!L$2:L$1201,$Z130)="","",INDEX('Per Invoice'!L$2:L$1201,$Z130)))</f>
        <v/>
      </c>
      <c r="M130">
        <f>IF($Z130="","",IF(INDEX('Per Invoice'!M$2:M$1201,$Z130)="","",INDEX('Per Invoice'!M$2:M$1201,$Z130)))</f>
        <v/>
      </c>
      <c r="N130">
        <f>IF($Z130="","",IF(INDEX('Per Invoice'!N$2:N$1201,$Z130)="","",INDEX('Per Invoice'!N$2:N$1201,$Z130)))</f>
        <v/>
      </c>
      <c r="O130" s="8">
        <f>IF($Z130="","",IF(INDEX('Per Invoice'!O$2:O$1201,$Z130)="","",INDEX('Per Invoice'!O$2:O$1201,$Z130)))</f>
        <v/>
      </c>
      <c r="P130">
        <f>IF($Z130="","",IF(INDEX('Per Invoice'!P$2:P$1201,$Z130)="","",INDEX('Per Invoice'!P$2:P$1201,$Z130)))</f>
        <v/>
      </c>
      <c r="Q130" s="8">
        <f>IF($Z130="","",IF(INDEX('Per Invoice'!Q$2:Q$1201,$Z130)="","",INDEX('Per Invoice'!Q$2:Q$1201,$Z130)))</f>
        <v/>
      </c>
      <c r="R130" s="8">
        <f>IF($Z130="","",IF(INDEX('Per Invoice'!R$2:R$1201,$Z130)="","",INDEX('Per Invoice'!R$2:R$1201,$Z130)))</f>
        <v/>
      </c>
      <c r="S130">
        <f>IF($Z130="","",IF(INDEX('Per Invoice'!S$2:S$1201,$Z130)="","",INDEX('Per Invoice'!S$2:S$1201,$Z130)))</f>
        <v/>
      </c>
      <c r="T130" s="8">
        <f>IF($Z130="","",IF(INDEX('Per Invoice'!T$2:T$1201,$Z130)="","",INDEX('Per Invoice'!T$2:T$1201,$Z130)))</f>
        <v/>
      </c>
      <c r="U130" s="8">
        <f>IF($Z130="","",IF(INDEX('Per Invoice'!U$2:U$1201,$Z130)="","",INDEX('Per Invoice'!U$2:U$1201,$Z130)))</f>
        <v/>
      </c>
      <c r="V130" s="8">
        <f>IF($Z130="","",IF(INDEX('Per Invoice'!V$2:V$1201,$Z130)="","",INDEX('Per Invoice'!V$2:V$1201,$Z130)))</f>
        <v/>
      </c>
      <c r="W130" s="8">
        <f>IF($Z130="","",IF(INDEX('Per Invoice'!W$2:W$1201,$Z130)="","",INDEX('Per Invoice'!W$2:W$1201,$Z130)))</f>
        <v/>
      </c>
      <c r="X130" s="8">
        <f>IF($Z130="","",IF(INDEX('Per Invoice'!X$2:X$1201,$Z130)="","",INDEX('Per Invoice'!X$2:X$1201,$Z130)))</f>
        <v/>
      </c>
      <c r="Y130" s="8">
        <f>IF($Z130="","",IF(INDEX('Per Invoice'!Y$2:Y$1201,$Z130)="","",INDEX('Per Invoice'!Y$2:Y$1201,$Z130)))</f>
        <v/>
      </c>
      <c r="Z130" s="16">
        <f>IFERROR(MATCH(Settings!$C$26&amp;"|"&amp;ROWS($Z$2:$Z130),'Per Invoice'!$AB$2:$AB$1201,0),"")</f>
        <v/>
      </c>
    </row>
    <row r="131">
      <c r="A131">
        <f>IF($Z131="","",IF(INDEX('Per Invoice'!A$2:A$1201,$Z131)="","",INDEX('Per Invoice'!A$2:A$1201,$Z131)))</f>
        <v/>
      </c>
      <c r="B131">
        <f>IF($Z131="","",IF(INDEX('Per Invoice'!B$2:B$1201,$Z131)="","",INDEX('Per Invoice'!B$2:B$1201,$Z131)))</f>
        <v/>
      </c>
      <c r="C131">
        <f>IF($Z131="","",IF(INDEX('Per Invoice'!C$2:C$1201,$Z131)="","",INDEX('Per Invoice'!C$2:C$1201,$Z131)))</f>
        <v/>
      </c>
      <c r="D131">
        <f>IF($Z131="","",IF(INDEX('Per Invoice'!D$2:D$1201,$Z131)="","",INDEX('Per Invoice'!D$2:D$1201,$Z131)))</f>
        <v/>
      </c>
      <c r="E131" s="14">
        <f>IF($Z131="","",IF(INDEX('Per Invoice'!E$2:E$1201,$Z131)="","",INDEX('Per Invoice'!E$2:E$1201,$Z131)))</f>
        <v/>
      </c>
      <c r="F131">
        <f>IF($Z131="","",IF(INDEX('Per Invoice'!F$2:F$1201,$Z131)="","",INDEX('Per Invoice'!F$2:F$1201,$Z131)))</f>
        <v/>
      </c>
      <c r="G131">
        <f>IF($Z131="","",IF(INDEX('Per Invoice'!G$2:G$1201,$Z131)="","",INDEX('Per Invoice'!G$2:G$1201,$Z131)))</f>
        <v/>
      </c>
      <c r="H131">
        <f>IF($Z131="","",IF(INDEX('Per Invoice'!H$2:H$1201,$Z131)="","",INDEX('Per Invoice'!H$2:H$1201,$Z131)))</f>
        <v/>
      </c>
      <c r="I131">
        <f>IF($Z131="","",IF(INDEX('Per Invoice'!I$2:I$1201,$Z131)="","",INDEX('Per Invoice'!I$2:I$1201,$Z131)))</f>
        <v/>
      </c>
      <c r="J131">
        <f>IF($Z131="","",IF(INDEX('Per Invoice'!J$2:J$1201,$Z131)="","",INDEX('Per Invoice'!J$2:J$1201,$Z131)))</f>
        <v/>
      </c>
      <c r="K131" s="8">
        <f>IF($Z131="","",IF(INDEX('Per Invoice'!K$2:K$1201,$Z131)="","",INDEX('Per Invoice'!K$2:K$1201,$Z131)))</f>
        <v/>
      </c>
      <c r="L131">
        <f>IF($Z131="","",IF(INDEX('Per Invoice'!L$2:L$1201,$Z131)="","",INDEX('Per Invoice'!L$2:L$1201,$Z131)))</f>
        <v/>
      </c>
      <c r="M131">
        <f>IF($Z131="","",IF(INDEX('Per Invoice'!M$2:M$1201,$Z131)="","",INDEX('Per Invoice'!M$2:M$1201,$Z131)))</f>
        <v/>
      </c>
      <c r="N131">
        <f>IF($Z131="","",IF(INDEX('Per Invoice'!N$2:N$1201,$Z131)="","",INDEX('Per Invoice'!N$2:N$1201,$Z131)))</f>
        <v/>
      </c>
      <c r="O131" s="8">
        <f>IF($Z131="","",IF(INDEX('Per Invoice'!O$2:O$1201,$Z131)="","",INDEX('Per Invoice'!O$2:O$1201,$Z131)))</f>
        <v/>
      </c>
      <c r="P131">
        <f>IF($Z131="","",IF(INDEX('Per Invoice'!P$2:P$1201,$Z131)="","",INDEX('Per Invoice'!P$2:P$1201,$Z131)))</f>
        <v/>
      </c>
      <c r="Q131" s="8">
        <f>IF($Z131="","",IF(INDEX('Per Invoice'!Q$2:Q$1201,$Z131)="","",INDEX('Per Invoice'!Q$2:Q$1201,$Z131)))</f>
        <v/>
      </c>
      <c r="R131" s="8">
        <f>IF($Z131="","",IF(INDEX('Per Invoice'!R$2:R$1201,$Z131)="","",INDEX('Per Invoice'!R$2:R$1201,$Z131)))</f>
        <v/>
      </c>
      <c r="S131">
        <f>IF($Z131="","",IF(INDEX('Per Invoice'!S$2:S$1201,$Z131)="","",INDEX('Per Invoice'!S$2:S$1201,$Z131)))</f>
        <v/>
      </c>
      <c r="T131" s="8">
        <f>IF($Z131="","",IF(INDEX('Per Invoice'!T$2:T$1201,$Z131)="","",INDEX('Per Invoice'!T$2:T$1201,$Z131)))</f>
        <v/>
      </c>
      <c r="U131" s="8">
        <f>IF($Z131="","",IF(INDEX('Per Invoice'!U$2:U$1201,$Z131)="","",INDEX('Per Invoice'!U$2:U$1201,$Z131)))</f>
        <v/>
      </c>
      <c r="V131" s="8">
        <f>IF($Z131="","",IF(INDEX('Per Invoice'!V$2:V$1201,$Z131)="","",INDEX('Per Invoice'!V$2:V$1201,$Z131)))</f>
        <v/>
      </c>
      <c r="W131" s="8">
        <f>IF($Z131="","",IF(INDEX('Per Invoice'!W$2:W$1201,$Z131)="","",INDEX('Per Invoice'!W$2:W$1201,$Z131)))</f>
        <v/>
      </c>
      <c r="X131" s="8">
        <f>IF($Z131="","",IF(INDEX('Per Invoice'!X$2:X$1201,$Z131)="","",INDEX('Per Invoice'!X$2:X$1201,$Z131)))</f>
        <v/>
      </c>
      <c r="Y131" s="8">
        <f>IF($Z131="","",IF(INDEX('Per Invoice'!Y$2:Y$1201,$Z131)="","",INDEX('Per Invoice'!Y$2:Y$1201,$Z131)))</f>
        <v/>
      </c>
      <c r="Z131" s="16">
        <f>IFERROR(MATCH(Settings!$C$26&amp;"|"&amp;ROWS($Z$2:$Z131),'Per Invoice'!$AB$2:$AB$1201,0),"")</f>
        <v/>
      </c>
    </row>
    <row r="132">
      <c r="A132">
        <f>IF($Z132="","",IF(INDEX('Per Invoice'!A$2:A$1201,$Z132)="","",INDEX('Per Invoice'!A$2:A$1201,$Z132)))</f>
        <v/>
      </c>
      <c r="B132">
        <f>IF($Z132="","",IF(INDEX('Per Invoice'!B$2:B$1201,$Z132)="","",INDEX('Per Invoice'!B$2:B$1201,$Z132)))</f>
        <v/>
      </c>
      <c r="C132">
        <f>IF($Z132="","",IF(INDEX('Per Invoice'!C$2:C$1201,$Z132)="","",INDEX('Per Invoice'!C$2:C$1201,$Z132)))</f>
        <v/>
      </c>
      <c r="D132">
        <f>IF($Z132="","",IF(INDEX('Per Invoice'!D$2:D$1201,$Z132)="","",INDEX('Per Invoice'!D$2:D$1201,$Z132)))</f>
        <v/>
      </c>
      <c r="E132" s="14">
        <f>IF($Z132="","",IF(INDEX('Per Invoice'!E$2:E$1201,$Z132)="","",INDEX('Per Invoice'!E$2:E$1201,$Z132)))</f>
        <v/>
      </c>
      <c r="F132">
        <f>IF($Z132="","",IF(INDEX('Per Invoice'!F$2:F$1201,$Z132)="","",INDEX('Per Invoice'!F$2:F$1201,$Z132)))</f>
        <v/>
      </c>
      <c r="G132">
        <f>IF($Z132="","",IF(INDEX('Per Invoice'!G$2:G$1201,$Z132)="","",INDEX('Per Invoice'!G$2:G$1201,$Z132)))</f>
        <v/>
      </c>
      <c r="H132">
        <f>IF($Z132="","",IF(INDEX('Per Invoice'!H$2:H$1201,$Z132)="","",INDEX('Per Invoice'!H$2:H$1201,$Z132)))</f>
        <v/>
      </c>
      <c r="I132">
        <f>IF($Z132="","",IF(INDEX('Per Invoice'!I$2:I$1201,$Z132)="","",INDEX('Per Invoice'!I$2:I$1201,$Z132)))</f>
        <v/>
      </c>
      <c r="J132">
        <f>IF($Z132="","",IF(INDEX('Per Invoice'!J$2:J$1201,$Z132)="","",INDEX('Per Invoice'!J$2:J$1201,$Z132)))</f>
        <v/>
      </c>
      <c r="K132" s="8">
        <f>IF($Z132="","",IF(INDEX('Per Invoice'!K$2:K$1201,$Z132)="","",INDEX('Per Invoice'!K$2:K$1201,$Z132)))</f>
        <v/>
      </c>
      <c r="L132">
        <f>IF($Z132="","",IF(INDEX('Per Invoice'!L$2:L$1201,$Z132)="","",INDEX('Per Invoice'!L$2:L$1201,$Z132)))</f>
        <v/>
      </c>
      <c r="M132">
        <f>IF($Z132="","",IF(INDEX('Per Invoice'!M$2:M$1201,$Z132)="","",INDEX('Per Invoice'!M$2:M$1201,$Z132)))</f>
        <v/>
      </c>
      <c r="N132">
        <f>IF($Z132="","",IF(INDEX('Per Invoice'!N$2:N$1201,$Z132)="","",INDEX('Per Invoice'!N$2:N$1201,$Z132)))</f>
        <v/>
      </c>
      <c r="O132" s="8">
        <f>IF($Z132="","",IF(INDEX('Per Invoice'!O$2:O$1201,$Z132)="","",INDEX('Per Invoice'!O$2:O$1201,$Z132)))</f>
        <v/>
      </c>
      <c r="P132">
        <f>IF($Z132="","",IF(INDEX('Per Invoice'!P$2:P$1201,$Z132)="","",INDEX('Per Invoice'!P$2:P$1201,$Z132)))</f>
        <v/>
      </c>
      <c r="Q132" s="8">
        <f>IF($Z132="","",IF(INDEX('Per Invoice'!Q$2:Q$1201,$Z132)="","",INDEX('Per Invoice'!Q$2:Q$1201,$Z132)))</f>
        <v/>
      </c>
      <c r="R132" s="8">
        <f>IF($Z132="","",IF(INDEX('Per Invoice'!R$2:R$1201,$Z132)="","",INDEX('Per Invoice'!R$2:R$1201,$Z132)))</f>
        <v/>
      </c>
      <c r="S132">
        <f>IF($Z132="","",IF(INDEX('Per Invoice'!S$2:S$1201,$Z132)="","",INDEX('Per Invoice'!S$2:S$1201,$Z132)))</f>
        <v/>
      </c>
      <c r="T132" s="8">
        <f>IF($Z132="","",IF(INDEX('Per Invoice'!T$2:T$1201,$Z132)="","",INDEX('Per Invoice'!T$2:T$1201,$Z132)))</f>
        <v/>
      </c>
      <c r="U132" s="8">
        <f>IF($Z132="","",IF(INDEX('Per Invoice'!U$2:U$1201,$Z132)="","",INDEX('Per Invoice'!U$2:U$1201,$Z132)))</f>
        <v/>
      </c>
      <c r="V132" s="8">
        <f>IF($Z132="","",IF(INDEX('Per Invoice'!V$2:V$1201,$Z132)="","",INDEX('Per Invoice'!V$2:V$1201,$Z132)))</f>
        <v/>
      </c>
      <c r="W132" s="8">
        <f>IF($Z132="","",IF(INDEX('Per Invoice'!W$2:W$1201,$Z132)="","",INDEX('Per Invoice'!W$2:W$1201,$Z132)))</f>
        <v/>
      </c>
      <c r="X132" s="8">
        <f>IF($Z132="","",IF(INDEX('Per Invoice'!X$2:X$1201,$Z132)="","",INDEX('Per Invoice'!X$2:X$1201,$Z132)))</f>
        <v/>
      </c>
      <c r="Y132" s="8">
        <f>IF($Z132="","",IF(INDEX('Per Invoice'!Y$2:Y$1201,$Z132)="","",INDEX('Per Invoice'!Y$2:Y$1201,$Z132)))</f>
        <v/>
      </c>
      <c r="Z132" s="16">
        <f>IFERROR(MATCH(Settings!$C$26&amp;"|"&amp;ROWS($Z$2:$Z132),'Per Invoice'!$AB$2:$AB$1201,0),"")</f>
        <v/>
      </c>
    </row>
    <row r="133">
      <c r="A133">
        <f>IF($Z133="","",IF(INDEX('Per Invoice'!A$2:A$1201,$Z133)="","",INDEX('Per Invoice'!A$2:A$1201,$Z133)))</f>
        <v/>
      </c>
      <c r="B133">
        <f>IF($Z133="","",IF(INDEX('Per Invoice'!B$2:B$1201,$Z133)="","",INDEX('Per Invoice'!B$2:B$1201,$Z133)))</f>
        <v/>
      </c>
      <c r="C133">
        <f>IF($Z133="","",IF(INDEX('Per Invoice'!C$2:C$1201,$Z133)="","",INDEX('Per Invoice'!C$2:C$1201,$Z133)))</f>
        <v/>
      </c>
      <c r="D133">
        <f>IF($Z133="","",IF(INDEX('Per Invoice'!D$2:D$1201,$Z133)="","",INDEX('Per Invoice'!D$2:D$1201,$Z133)))</f>
        <v/>
      </c>
      <c r="E133" s="14">
        <f>IF($Z133="","",IF(INDEX('Per Invoice'!E$2:E$1201,$Z133)="","",INDEX('Per Invoice'!E$2:E$1201,$Z133)))</f>
        <v/>
      </c>
      <c r="F133">
        <f>IF($Z133="","",IF(INDEX('Per Invoice'!F$2:F$1201,$Z133)="","",INDEX('Per Invoice'!F$2:F$1201,$Z133)))</f>
        <v/>
      </c>
      <c r="G133">
        <f>IF($Z133="","",IF(INDEX('Per Invoice'!G$2:G$1201,$Z133)="","",INDEX('Per Invoice'!G$2:G$1201,$Z133)))</f>
        <v/>
      </c>
      <c r="H133">
        <f>IF($Z133="","",IF(INDEX('Per Invoice'!H$2:H$1201,$Z133)="","",INDEX('Per Invoice'!H$2:H$1201,$Z133)))</f>
        <v/>
      </c>
      <c r="I133">
        <f>IF($Z133="","",IF(INDEX('Per Invoice'!I$2:I$1201,$Z133)="","",INDEX('Per Invoice'!I$2:I$1201,$Z133)))</f>
        <v/>
      </c>
      <c r="J133">
        <f>IF($Z133="","",IF(INDEX('Per Invoice'!J$2:J$1201,$Z133)="","",INDEX('Per Invoice'!J$2:J$1201,$Z133)))</f>
        <v/>
      </c>
      <c r="K133" s="8">
        <f>IF($Z133="","",IF(INDEX('Per Invoice'!K$2:K$1201,$Z133)="","",INDEX('Per Invoice'!K$2:K$1201,$Z133)))</f>
        <v/>
      </c>
      <c r="L133">
        <f>IF($Z133="","",IF(INDEX('Per Invoice'!L$2:L$1201,$Z133)="","",INDEX('Per Invoice'!L$2:L$1201,$Z133)))</f>
        <v/>
      </c>
      <c r="M133">
        <f>IF($Z133="","",IF(INDEX('Per Invoice'!M$2:M$1201,$Z133)="","",INDEX('Per Invoice'!M$2:M$1201,$Z133)))</f>
        <v/>
      </c>
      <c r="N133">
        <f>IF($Z133="","",IF(INDEX('Per Invoice'!N$2:N$1201,$Z133)="","",INDEX('Per Invoice'!N$2:N$1201,$Z133)))</f>
        <v/>
      </c>
      <c r="O133" s="8">
        <f>IF($Z133="","",IF(INDEX('Per Invoice'!O$2:O$1201,$Z133)="","",INDEX('Per Invoice'!O$2:O$1201,$Z133)))</f>
        <v/>
      </c>
      <c r="P133">
        <f>IF($Z133="","",IF(INDEX('Per Invoice'!P$2:P$1201,$Z133)="","",INDEX('Per Invoice'!P$2:P$1201,$Z133)))</f>
        <v/>
      </c>
      <c r="Q133" s="8">
        <f>IF($Z133="","",IF(INDEX('Per Invoice'!Q$2:Q$1201,$Z133)="","",INDEX('Per Invoice'!Q$2:Q$1201,$Z133)))</f>
        <v/>
      </c>
      <c r="R133" s="8">
        <f>IF($Z133="","",IF(INDEX('Per Invoice'!R$2:R$1201,$Z133)="","",INDEX('Per Invoice'!R$2:R$1201,$Z133)))</f>
        <v/>
      </c>
      <c r="S133">
        <f>IF($Z133="","",IF(INDEX('Per Invoice'!S$2:S$1201,$Z133)="","",INDEX('Per Invoice'!S$2:S$1201,$Z133)))</f>
        <v/>
      </c>
      <c r="T133" s="8">
        <f>IF($Z133="","",IF(INDEX('Per Invoice'!T$2:T$1201,$Z133)="","",INDEX('Per Invoice'!T$2:T$1201,$Z133)))</f>
        <v/>
      </c>
      <c r="U133" s="8">
        <f>IF($Z133="","",IF(INDEX('Per Invoice'!U$2:U$1201,$Z133)="","",INDEX('Per Invoice'!U$2:U$1201,$Z133)))</f>
        <v/>
      </c>
      <c r="V133" s="8">
        <f>IF($Z133="","",IF(INDEX('Per Invoice'!V$2:V$1201,$Z133)="","",INDEX('Per Invoice'!V$2:V$1201,$Z133)))</f>
        <v/>
      </c>
      <c r="W133" s="8">
        <f>IF($Z133="","",IF(INDEX('Per Invoice'!W$2:W$1201,$Z133)="","",INDEX('Per Invoice'!W$2:W$1201,$Z133)))</f>
        <v/>
      </c>
      <c r="X133" s="8">
        <f>IF($Z133="","",IF(INDEX('Per Invoice'!X$2:X$1201,$Z133)="","",INDEX('Per Invoice'!X$2:X$1201,$Z133)))</f>
        <v/>
      </c>
      <c r="Y133" s="8">
        <f>IF($Z133="","",IF(INDEX('Per Invoice'!Y$2:Y$1201,$Z133)="","",INDEX('Per Invoice'!Y$2:Y$1201,$Z133)))</f>
        <v/>
      </c>
      <c r="Z133" s="16">
        <f>IFERROR(MATCH(Settings!$C$26&amp;"|"&amp;ROWS($Z$2:$Z133),'Per Invoice'!$AB$2:$AB$1201,0),"")</f>
        <v/>
      </c>
    </row>
    <row r="134">
      <c r="A134">
        <f>IF($Z134="","",IF(INDEX('Per Invoice'!A$2:A$1201,$Z134)="","",INDEX('Per Invoice'!A$2:A$1201,$Z134)))</f>
        <v/>
      </c>
      <c r="B134">
        <f>IF($Z134="","",IF(INDEX('Per Invoice'!B$2:B$1201,$Z134)="","",INDEX('Per Invoice'!B$2:B$1201,$Z134)))</f>
        <v/>
      </c>
      <c r="C134">
        <f>IF($Z134="","",IF(INDEX('Per Invoice'!C$2:C$1201,$Z134)="","",INDEX('Per Invoice'!C$2:C$1201,$Z134)))</f>
        <v/>
      </c>
      <c r="D134">
        <f>IF($Z134="","",IF(INDEX('Per Invoice'!D$2:D$1201,$Z134)="","",INDEX('Per Invoice'!D$2:D$1201,$Z134)))</f>
        <v/>
      </c>
      <c r="E134" s="14">
        <f>IF($Z134="","",IF(INDEX('Per Invoice'!E$2:E$1201,$Z134)="","",INDEX('Per Invoice'!E$2:E$1201,$Z134)))</f>
        <v/>
      </c>
      <c r="F134">
        <f>IF($Z134="","",IF(INDEX('Per Invoice'!F$2:F$1201,$Z134)="","",INDEX('Per Invoice'!F$2:F$1201,$Z134)))</f>
        <v/>
      </c>
      <c r="G134">
        <f>IF($Z134="","",IF(INDEX('Per Invoice'!G$2:G$1201,$Z134)="","",INDEX('Per Invoice'!G$2:G$1201,$Z134)))</f>
        <v/>
      </c>
      <c r="H134">
        <f>IF($Z134="","",IF(INDEX('Per Invoice'!H$2:H$1201,$Z134)="","",INDEX('Per Invoice'!H$2:H$1201,$Z134)))</f>
        <v/>
      </c>
      <c r="I134">
        <f>IF($Z134="","",IF(INDEX('Per Invoice'!I$2:I$1201,$Z134)="","",INDEX('Per Invoice'!I$2:I$1201,$Z134)))</f>
        <v/>
      </c>
      <c r="J134">
        <f>IF($Z134="","",IF(INDEX('Per Invoice'!J$2:J$1201,$Z134)="","",INDEX('Per Invoice'!J$2:J$1201,$Z134)))</f>
        <v/>
      </c>
      <c r="K134" s="8">
        <f>IF($Z134="","",IF(INDEX('Per Invoice'!K$2:K$1201,$Z134)="","",INDEX('Per Invoice'!K$2:K$1201,$Z134)))</f>
        <v/>
      </c>
      <c r="L134">
        <f>IF($Z134="","",IF(INDEX('Per Invoice'!L$2:L$1201,$Z134)="","",INDEX('Per Invoice'!L$2:L$1201,$Z134)))</f>
        <v/>
      </c>
      <c r="M134">
        <f>IF($Z134="","",IF(INDEX('Per Invoice'!M$2:M$1201,$Z134)="","",INDEX('Per Invoice'!M$2:M$1201,$Z134)))</f>
        <v/>
      </c>
      <c r="N134">
        <f>IF($Z134="","",IF(INDEX('Per Invoice'!N$2:N$1201,$Z134)="","",INDEX('Per Invoice'!N$2:N$1201,$Z134)))</f>
        <v/>
      </c>
      <c r="O134" s="8">
        <f>IF($Z134="","",IF(INDEX('Per Invoice'!O$2:O$1201,$Z134)="","",INDEX('Per Invoice'!O$2:O$1201,$Z134)))</f>
        <v/>
      </c>
      <c r="P134">
        <f>IF($Z134="","",IF(INDEX('Per Invoice'!P$2:P$1201,$Z134)="","",INDEX('Per Invoice'!P$2:P$1201,$Z134)))</f>
        <v/>
      </c>
      <c r="Q134" s="8">
        <f>IF($Z134="","",IF(INDEX('Per Invoice'!Q$2:Q$1201,$Z134)="","",INDEX('Per Invoice'!Q$2:Q$1201,$Z134)))</f>
        <v/>
      </c>
      <c r="R134" s="8">
        <f>IF($Z134="","",IF(INDEX('Per Invoice'!R$2:R$1201,$Z134)="","",INDEX('Per Invoice'!R$2:R$1201,$Z134)))</f>
        <v/>
      </c>
      <c r="S134">
        <f>IF($Z134="","",IF(INDEX('Per Invoice'!S$2:S$1201,$Z134)="","",INDEX('Per Invoice'!S$2:S$1201,$Z134)))</f>
        <v/>
      </c>
      <c r="T134" s="8">
        <f>IF($Z134="","",IF(INDEX('Per Invoice'!T$2:T$1201,$Z134)="","",INDEX('Per Invoice'!T$2:T$1201,$Z134)))</f>
        <v/>
      </c>
      <c r="U134" s="8">
        <f>IF($Z134="","",IF(INDEX('Per Invoice'!U$2:U$1201,$Z134)="","",INDEX('Per Invoice'!U$2:U$1201,$Z134)))</f>
        <v/>
      </c>
      <c r="V134" s="8">
        <f>IF($Z134="","",IF(INDEX('Per Invoice'!V$2:V$1201,$Z134)="","",INDEX('Per Invoice'!V$2:V$1201,$Z134)))</f>
        <v/>
      </c>
      <c r="W134" s="8">
        <f>IF($Z134="","",IF(INDEX('Per Invoice'!W$2:W$1201,$Z134)="","",INDEX('Per Invoice'!W$2:W$1201,$Z134)))</f>
        <v/>
      </c>
      <c r="X134" s="8">
        <f>IF($Z134="","",IF(INDEX('Per Invoice'!X$2:X$1201,$Z134)="","",INDEX('Per Invoice'!X$2:X$1201,$Z134)))</f>
        <v/>
      </c>
      <c r="Y134" s="8">
        <f>IF($Z134="","",IF(INDEX('Per Invoice'!Y$2:Y$1201,$Z134)="","",INDEX('Per Invoice'!Y$2:Y$1201,$Z134)))</f>
        <v/>
      </c>
      <c r="Z134" s="16">
        <f>IFERROR(MATCH(Settings!$C$26&amp;"|"&amp;ROWS($Z$2:$Z134),'Per Invoice'!$AB$2:$AB$1201,0),"")</f>
        <v/>
      </c>
    </row>
    <row r="135">
      <c r="A135">
        <f>IF($Z135="","",IF(INDEX('Per Invoice'!A$2:A$1201,$Z135)="","",INDEX('Per Invoice'!A$2:A$1201,$Z135)))</f>
        <v/>
      </c>
      <c r="B135">
        <f>IF($Z135="","",IF(INDEX('Per Invoice'!B$2:B$1201,$Z135)="","",INDEX('Per Invoice'!B$2:B$1201,$Z135)))</f>
        <v/>
      </c>
      <c r="C135">
        <f>IF($Z135="","",IF(INDEX('Per Invoice'!C$2:C$1201,$Z135)="","",INDEX('Per Invoice'!C$2:C$1201,$Z135)))</f>
        <v/>
      </c>
      <c r="D135">
        <f>IF($Z135="","",IF(INDEX('Per Invoice'!D$2:D$1201,$Z135)="","",INDEX('Per Invoice'!D$2:D$1201,$Z135)))</f>
        <v/>
      </c>
      <c r="E135" s="14">
        <f>IF($Z135="","",IF(INDEX('Per Invoice'!E$2:E$1201,$Z135)="","",INDEX('Per Invoice'!E$2:E$1201,$Z135)))</f>
        <v/>
      </c>
      <c r="F135">
        <f>IF($Z135="","",IF(INDEX('Per Invoice'!F$2:F$1201,$Z135)="","",INDEX('Per Invoice'!F$2:F$1201,$Z135)))</f>
        <v/>
      </c>
      <c r="G135">
        <f>IF($Z135="","",IF(INDEX('Per Invoice'!G$2:G$1201,$Z135)="","",INDEX('Per Invoice'!G$2:G$1201,$Z135)))</f>
        <v/>
      </c>
      <c r="H135">
        <f>IF($Z135="","",IF(INDEX('Per Invoice'!H$2:H$1201,$Z135)="","",INDEX('Per Invoice'!H$2:H$1201,$Z135)))</f>
        <v/>
      </c>
      <c r="I135">
        <f>IF($Z135="","",IF(INDEX('Per Invoice'!I$2:I$1201,$Z135)="","",INDEX('Per Invoice'!I$2:I$1201,$Z135)))</f>
        <v/>
      </c>
      <c r="J135">
        <f>IF($Z135="","",IF(INDEX('Per Invoice'!J$2:J$1201,$Z135)="","",INDEX('Per Invoice'!J$2:J$1201,$Z135)))</f>
        <v/>
      </c>
      <c r="K135" s="8">
        <f>IF($Z135="","",IF(INDEX('Per Invoice'!K$2:K$1201,$Z135)="","",INDEX('Per Invoice'!K$2:K$1201,$Z135)))</f>
        <v/>
      </c>
      <c r="L135">
        <f>IF($Z135="","",IF(INDEX('Per Invoice'!L$2:L$1201,$Z135)="","",INDEX('Per Invoice'!L$2:L$1201,$Z135)))</f>
        <v/>
      </c>
      <c r="M135">
        <f>IF($Z135="","",IF(INDEX('Per Invoice'!M$2:M$1201,$Z135)="","",INDEX('Per Invoice'!M$2:M$1201,$Z135)))</f>
        <v/>
      </c>
      <c r="N135">
        <f>IF($Z135="","",IF(INDEX('Per Invoice'!N$2:N$1201,$Z135)="","",INDEX('Per Invoice'!N$2:N$1201,$Z135)))</f>
        <v/>
      </c>
      <c r="O135" s="8">
        <f>IF($Z135="","",IF(INDEX('Per Invoice'!O$2:O$1201,$Z135)="","",INDEX('Per Invoice'!O$2:O$1201,$Z135)))</f>
        <v/>
      </c>
      <c r="P135">
        <f>IF($Z135="","",IF(INDEX('Per Invoice'!P$2:P$1201,$Z135)="","",INDEX('Per Invoice'!P$2:P$1201,$Z135)))</f>
        <v/>
      </c>
      <c r="Q135" s="8">
        <f>IF($Z135="","",IF(INDEX('Per Invoice'!Q$2:Q$1201,$Z135)="","",INDEX('Per Invoice'!Q$2:Q$1201,$Z135)))</f>
        <v/>
      </c>
      <c r="R135" s="8">
        <f>IF($Z135="","",IF(INDEX('Per Invoice'!R$2:R$1201,$Z135)="","",INDEX('Per Invoice'!R$2:R$1201,$Z135)))</f>
        <v/>
      </c>
      <c r="S135">
        <f>IF($Z135="","",IF(INDEX('Per Invoice'!S$2:S$1201,$Z135)="","",INDEX('Per Invoice'!S$2:S$1201,$Z135)))</f>
        <v/>
      </c>
      <c r="T135" s="8">
        <f>IF($Z135="","",IF(INDEX('Per Invoice'!T$2:T$1201,$Z135)="","",INDEX('Per Invoice'!T$2:T$1201,$Z135)))</f>
        <v/>
      </c>
      <c r="U135" s="8">
        <f>IF($Z135="","",IF(INDEX('Per Invoice'!U$2:U$1201,$Z135)="","",INDEX('Per Invoice'!U$2:U$1201,$Z135)))</f>
        <v/>
      </c>
      <c r="V135" s="8">
        <f>IF($Z135="","",IF(INDEX('Per Invoice'!V$2:V$1201,$Z135)="","",INDEX('Per Invoice'!V$2:V$1201,$Z135)))</f>
        <v/>
      </c>
      <c r="W135" s="8">
        <f>IF($Z135="","",IF(INDEX('Per Invoice'!W$2:W$1201,$Z135)="","",INDEX('Per Invoice'!W$2:W$1201,$Z135)))</f>
        <v/>
      </c>
      <c r="X135" s="8">
        <f>IF($Z135="","",IF(INDEX('Per Invoice'!X$2:X$1201,$Z135)="","",INDEX('Per Invoice'!X$2:X$1201,$Z135)))</f>
        <v/>
      </c>
      <c r="Y135" s="8">
        <f>IF($Z135="","",IF(INDEX('Per Invoice'!Y$2:Y$1201,$Z135)="","",INDEX('Per Invoice'!Y$2:Y$1201,$Z135)))</f>
        <v/>
      </c>
      <c r="Z135" s="16">
        <f>IFERROR(MATCH(Settings!$C$26&amp;"|"&amp;ROWS($Z$2:$Z135),'Per Invoice'!$AB$2:$AB$1201,0),"")</f>
        <v/>
      </c>
    </row>
    <row r="136">
      <c r="A136">
        <f>IF($Z136="","",IF(INDEX('Per Invoice'!A$2:A$1201,$Z136)="","",INDEX('Per Invoice'!A$2:A$1201,$Z136)))</f>
        <v/>
      </c>
      <c r="B136">
        <f>IF($Z136="","",IF(INDEX('Per Invoice'!B$2:B$1201,$Z136)="","",INDEX('Per Invoice'!B$2:B$1201,$Z136)))</f>
        <v/>
      </c>
      <c r="C136">
        <f>IF($Z136="","",IF(INDEX('Per Invoice'!C$2:C$1201,$Z136)="","",INDEX('Per Invoice'!C$2:C$1201,$Z136)))</f>
        <v/>
      </c>
      <c r="D136">
        <f>IF($Z136="","",IF(INDEX('Per Invoice'!D$2:D$1201,$Z136)="","",INDEX('Per Invoice'!D$2:D$1201,$Z136)))</f>
        <v/>
      </c>
      <c r="E136" s="14">
        <f>IF($Z136="","",IF(INDEX('Per Invoice'!E$2:E$1201,$Z136)="","",INDEX('Per Invoice'!E$2:E$1201,$Z136)))</f>
        <v/>
      </c>
      <c r="F136">
        <f>IF($Z136="","",IF(INDEX('Per Invoice'!F$2:F$1201,$Z136)="","",INDEX('Per Invoice'!F$2:F$1201,$Z136)))</f>
        <v/>
      </c>
      <c r="G136">
        <f>IF($Z136="","",IF(INDEX('Per Invoice'!G$2:G$1201,$Z136)="","",INDEX('Per Invoice'!G$2:G$1201,$Z136)))</f>
        <v/>
      </c>
      <c r="H136">
        <f>IF($Z136="","",IF(INDEX('Per Invoice'!H$2:H$1201,$Z136)="","",INDEX('Per Invoice'!H$2:H$1201,$Z136)))</f>
        <v/>
      </c>
      <c r="I136">
        <f>IF($Z136="","",IF(INDEX('Per Invoice'!I$2:I$1201,$Z136)="","",INDEX('Per Invoice'!I$2:I$1201,$Z136)))</f>
        <v/>
      </c>
      <c r="J136">
        <f>IF($Z136="","",IF(INDEX('Per Invoice'!J$2:J$1201,$Z136)="","",INDEX('Per Invoice'!J$2:J$1201,$Z136)))</f>
        <v/>
      </c>
      <c r="K136" s="8">
        <f>IF($Z136="","",IF(INDEX('Per Invoice'!K$2:K$1201,$Z136)="","",INDEX('Per Invoice'!K$2:K$1201,$Z136)))</f>
        <v/>
      </c>
      <c r="L136">
        <f>IF($Z136="","",IF(INDEX('Per Invoice'!L$2:L$1201,$Z136)="","",INDEX('Per Invoice'!L$2:L$1201,$Z136)))</f>
        <v/>
      </c>
      <c r="M136">
        <f>IF($Z136="","",IF(INDEX('Per Invoice'!M$2:M$1201,$Z136)="","",INDEX('Per Invoice'!M$2:M$1201,$Z136)))</f>
        <v/>
      </c>
      <c r="N136">
        <f>IF($Z136="","",IF(INDEX('Per Invoice'!N$2:N$1201,$Z136)="","",INDEX('Per Invoice'!N$2:N$1201,$Z136)))</f>
        <v/>
      </c>
      <c r="O136" s="8">
        <f>IF($Z136="","",IF(INDEX('Per Invoice'!O$2:O$1201,$Z136)="","",INDEX('Per Invoice'!O$2:O$1201,$Z136)))</f>
        <v/>
      </c>
      <c r="P136">
        <f>IF($Z136="","",IF(INDEX('Per Invoice'!P$2:P$1201,$Z136)="","",INDEX('Per Invoice'!P$2:P$1201,$Z136)))</f>
        <v/>
      </c>
      <c r="Q136" s="8">
        <f>IF($Z136="","",IF(INDEX('Per Invoice'!Q$2:Q$1201,$Z136)="","",INDEX('Per Invoice'!Q$2:Q$1201,$Z136)))</f>
        <v/>
      </c>
      <c r="R136" s="8">
        <f>IF($Z136="","",IF(INDEX('Per Invoice'!R$2:R$1201,$Z136)="","",INDEX('Per Invoice'!R$2:R$1201,$Z136)))</f>
        <v/>
      </c>
      <c r="S136">
        <f>IF($Z136="","",IF(INDEX('Per Invoice'!S$2:S$1201,$Z136)="","",INDEX('Per Invoice'!S$2:S$1201,$Z136)))</f>
        <v/>
      </c>
      <c r="T136" s="8">
        <f>IF($Z136="","",IF(INDEX('Per Invoice'!T$2:T$1201,$Z136)="","",INDEX('Per Invoice'!T$2:T$1201,$Z136)))</f>
        <v/>
      </c>
      <c r="U136" s="8">
        <f>IF($Z136="","",IF(INDEX('Per Invoice'!U$2:U$1201,$Z136)="","",INDEX('Per Invoice'!U$2:U$1201,$Z136)))</f>
        <v/>
      </c>
      <c r="V136" s="8">
        <f>IF($Z136="","",IF(INDEX('Per Invoice'!V$2:V$1201,$Z136)="","",INDEX('Per Invoice'!V$2:V$1201,$Z136)))</f>
        <v/>
      </c>
      <c r="W136" s="8">
        <f>IF($Z136="","",IF(INDEX('Per Invoice'!W$2:W$1201,$Z136)="","",INDEX('Per Invoice'!W$2:W$1201,$Z136)))</f>
        <v/>
      </c>
      <c r="X136" s="8">
        <f>IF($Z136="","",IF(INDEX('Per Invoice'!X$2:X$1201,$Z136)="","",INDEX('Per Invoice'!X$2:X$1201,$Z136)))</f>
        <v/>
      </c>
      <c r="Y136" s="8">
        <f>IF($Z136="","",IF(INDEX('Per Invoice'!Y$2:Y$1201,$Z136)="","",INDEX('Per Invoice'!Y$2:Y$1201,$Z136)))</f>
        <v/>
      </c>
      <c r="Z136" s="16">
        <f>IFERROR(MATCH(Settings!$C$26&amp;"|"&amp;ROWS($Z$2:$Z136),'Per Invoice'!$AB$2:$AB$1201,0),"")</f>
        <v/>
      </c>
    </row>
    <row r="137">
      <c r="A137">
        <f>IF($Z137="","",IF(INDEX('Per Invoice'!A$2:A$1201,$Z137)="","",INDEX('Per Invoice'!A$2:A$1201,$Z137)))</f>
        <v/>
      </c>
      <c r="B137">
        <f>IF($Z137="","",IF(INDEX('Per Invoice'!B$2:B$1201,$Z137)="","",INDEX('Per Invoice'!B$2:B$1201,$Z137)))</f>
        <v/>
      </c>
      <c r="C137">
        <f>IF($Z137="","",IF(INDEX('Per Invoice'!C$2:C$1201,$Z137)="","",INDEX('Per Invoice'!C$2:C$1201,$Z137)))</f>
        <v/>
      </c>
      <c r="D137">
        <f>IF($Z137="","",IF(INDEX('Per Invoice'!D$2:D$1201,$Z137)="","",INDEX('Per Invoice'!D$2:D$1201,$Z137)))</f>
        <v/>
      </c>
      <c r="E137" s="14">
        <f>IF($Z137="","",IF(INDEX('Per Invoice'!E$2:E$1201,$Z137)="","",INDEX('Per Invoice'!E$2:E$1201,$Z137)))</f>
        <v/>
      </c>
      <c r="F137">
        <f>IF($Z137="","",IF(INDEX('Per Invoice'!F$2:F$1201,$Z137)="","",INDEX('Per Invoice'!F$2:F$1201,$Z137)))</f>
        <v/>
      </c>
      <c r="G137">
        <f>IF($Z137="","",IF(INDEX('Per Invoice'!G$2:G$1201,$Z137)="","",INDEX('Per Invoice'!G$2:G$1201,$Z137)))</f>
        <v/>
      </c>
      <c r="H137">
        <f>IF($Z137="","",IF(INDEX('Per Invoice'!H$2:H$1201,$Z137)="","",INDEX('Per Invoice'!H$2:H$1201,$Z137)))</f>
        <v/>
      </c>
      <c r="I137">
        <f>IF($Z137="","",IF(INDEX('Per Invoice'!I$2:I$1201,$Z137)="","",INDEX('Per Invoice'!I$2:I$1201,$Z137)))</f>
        <v/>
      </c>
      <c r="J137">
        <f>IF($Z137="","",IF(INDEX('Per Invoice'!J$2:J$1201,$Z137)="","",INDEX('Per Invoice'!J$2:J$1201,$Z137)))</f>
        <v/>
      </c>
      <c r="K137" s="8">
        <f>IF($Z137="","",IF(INDEX('Per Invoice'!K$2:K$1201,$Z137)="","",INDEX('Per Invoice'!K$2:K$1201,$Z137)))</f>
        <v/>
      </c>
      <c r="L137">
        <f>IF($Z137="","",IF(INDEX('Per Invoice'!L$2:L$1201,$Z137)="","",INDEX('Per Invoice'!L$2:L$1201,$Z137)))</f>
        <v/>
      </c>
      <c r="M137">
        <f>IF($Z137="","",IF(INDEX('Per Invoice'!M$2:M$1201,$Z137)="","",INDEX('Per Invoice'!M$2:M$1201,$Z137)))</f>
        <v/>
      </c>
      <c r="N137">
        <f>IF($Z137="","",IF(INDEX('Per Invoice'!N$2:N$1201,$Z137)="","",INDEX('Per Invoice'!N$2:N$1201,$Z137)))</f>
        <v/>
      </c>
      <c r="O137" s="8">
        <f>IF($Z137="","",IF(INDEX('Per Invoice'!O$2:O$1201,$Z137)="","",INDEX('Per Invoice'!O$2:O$1201,$Z137)))</f>
        <v/>
      </c>
      <c r="P137">
        <f>IF($Z137="","",IF(INDEX('Per Invoice'!P$2:P$1201,$Z137)="","",INDEX('Per Invoice'!P$2:P$1201,$Z137)))</f>
        <v/>
      </c>
      <c r="Q137" s="8">
        <f>IF($Z137="","",IF(INDEX('Per Invoice'!Q$2:Q$1201,$Z137)="","",INDEX('Per Invoice'!Q$2:Q$1201,$Z137)))</f>
        <v/>
      </c>
      <c r="R137" s="8">
        <f>IF($Z137="","",IF(INDEX('Per Invoice'!R$2:R$1201,$Z137)="","",INDEX('Per Invoice'!R$2:R$1201,$Z137)))</f>
        <v/>
      </c>
      <c r="S137">
        <f>IF($Z137="","",IF(INDEX('Per Invoice'!S$2:S$1201,$Z137)="","",INDEX('Per Invoice'!S$2:S$1201,$Z137)))</f>
        <v/>
      </c>
      <c r="T137" s="8">
        <f>IF($Z137="","",IF(INDEX('Per Invoice'!T$2:T$1201,$Z137)="","",INDEX('Per Invoice'!T$2:T$1201,$Z137)))</f>
        <v/>
      </c>
      <c r="U137" s="8">
        <f>IF($Z137="","",IF(INDEX('Per Invoice'!U$2:U$1201,$Z137)="","",INDEX('Per Invoice'!U$2:U$1201,$Z137)))</f>
        <v/>
      </c>
      <c r="V137" s="8">
        <f>IF($Z137="","",IF(INDEX('Per Invoice'!V$2:V$1201,$Z137)="","",INDEX('Per Invoice'!V$2:V$1201,$Z137)))</f>
        <v/>
      </c>
      <c r="W137" s="8">
        <f>IF($Z137="","",IF(INDEX('Per Invoice'!W$2:W$1201,$Z137)="","",INDEX('Per Invoice'!W$2:W$1201,$Z137)))</f>
        <v/>
      </c>
      <c r="X137" s="8">
        <f>IF($Z137="","",IF(INDEX('Per Invoice'!X$2:X$1201,$Z137)="","",INDEX('Per Invoice'!X$2:X$1201,$Z137)))</f>
        <v/>
      </c>
      <c r="Y137" s="8">
        <f>IF($Z137="","",IF(INDEX('Per Invoice'!Y$2:Y$1201,$Z137)="","",INDEX('Per Invoice'!Y$2:Y$1201,$Z137)))</f>
        <v/>
      </c>
      <c r="Z137" s="16">
        <f>IFERROR(MATCH(Settings!$C$26&amp;"|"&amp;ROWS($Z$2:$Z137),'Per Invoice'!$AB$2:$AB$1201,0),"")</f>
        <v/>
      </c>
    </row>
    <row r="138">
      <c r="A138">
        <f>IF($Z138="","",IF(INDEX('Per Invoice'!A$2:A$1201,$Z138)="","",INDEX('Per Invoice'!A$2:A$1201,$Z138)))</f>
        <v/>
      </c>
      <c r="B138">
        <f>IF($Z138="","",IF(INDEX('Per Invoice'!B$2:B$1201,$Z138)="","",INDEX('Per Invoice'!B$2:B$1201,$Z138)))</f>
        <v/>
      </c>
      <c r="C138">
        <f>IF($Z138="","",IF(INDEX('Per Invoice'!C$2:C$1201,$Z138)="","",INDEX('Per Invoice'!C$2:C$1201,$Z138)))</f>
        <v/>
      </c>
      <c r="D138">
        <f>IF($Z138="","",IF(INDEX('Per Invoice'!D$2:D$1201,$Z138)="","",INDEX('Per Invoice'!D$2:D$1201,$Z138)))</f>
        <v/>
      </c>
      <c r="E138" s="14">
        <f>IF($Z138="","",IF(INDEX('Per Invoice'!E$2:E$1201,$Z138)="","",INDEX('Per Invoice'!E$2:E$1201,$Z138)))</f>
        <v/>
      </c>
      <c r="F138">
        <f>IF($Z138="","",IF(INDEX('Per Invoice'!F$2:F$1201,$Z138)="","",INDEX('Per Invoice'!F$2:F$1201,$Z138)))</f>
        <v/>
      </c>
      <c r="G138">
        <f>IF($Z138="","",IF(INDEX('Per Invoice'!G$2:G$1201,$Z138)="","",INDEX('Per Invoice'!G$2:G$1201,$Z138)))</f>
        <v/>
      </c>
      <c r="H138">
        <f>IF($Z138="","",IF(INDEX('Per Invoice'!H$2:H$1201,$Z138)="","",INDEX('Per Invoice'!H$2:H$1201,$Z138)))</f>
        <v/>
      </c>
      <c r="I138">
        <f>IF($Z138="","",IF(INDEX('Per Invoice'!I$2:I$1201,$Z138)="","",INDEX('Per Invoice'!I$2:I$1201,$Z138)))</f>
        <v/>
      </c>
      <c r="J138">
        <f>IF($Z138="","",IF(INDEX('Per Invoice'!J$2:J$1201,$Z138)="","",INDEX('Per Invoice'!J$2:J$1201,$Z138)))</f>
        <v/>
      </c>
      <c r="K138" s="8">
        <f>IF($Z138="","",IF(INDEX('Per Invoice'!K$2:K$1201,$Z138)="","",INDEX('Per Invoice'!K$2:K$1201,$Z138)))</f>
        <v/>
      </c>
      <c r="L138">
        <f>IF($Z138="","",IF(INDEX('Per Invoice'!L$2:L$1201,$Z138)="","",INDEX('Per Invoice'!L$2:L$1201,$Z138)))</f>
        <v/>
      </c>
      <c r="M138">
        <f>IF($Z138="","",IF(INDEX('Per Invoice'!M$2:M$1201,$Z138)="","",INDEX('Per Invoice'!M$2:M$1201,$Z138)))</f>
        <v/>
      </c>
      <c r="N138">
        <f>IF($Z138="","",IF(INDEX('Per Invoice'!N$2:N$1201,$Z138)="","",INDEX('Per Invoice'!N$2:N$1201,$Z138)))</f>
        <v/>
      </c>
      <c r="O138" s="8">
        <f>IF($Z138="","",IF(INDEX('Per Invoice'!O$2:O$1201,$Z138)="","",INDEX('Per Invoice'!O$2:O$1201,$Z138)))</f>
        <v/>
      </c>
      <c r="P138">
        <f>IF($Z138="","",IF(INDEX('Per Invoice'!P$2:P$1201,$Z138)="","",INDEX('Per Invoice'!P$2:P$1201,$Z138)))</f>
        <v/>
      </c>
      <c r="Q138" s="8">
        <f>IF($Z138="","",IF(INDEX('Per Invoice'!Q$2:Q$1201,$Z138)="","",INDEX('Per Invoice'!Q$2:Q$1201,$Z138)))</f>
        <v/>
      </c>
      <c r="R138" s="8">
        <f>IF($Z138="","",IF(INDEX('Per Invoice'!R$2:R$1201,$Z138)="","",INDEX('Per Invoice'!R$2:R$1201,$Z138)))</f>
        <v/>
      </c>
      <c r="S138">
        <f>IF($Z138="","",IF(INDEX('Per Invoice'!S$2:S$1201,$Z138)="","",INDEX('Per Invoice'!S$2:S$1201,$Z138)))</f>
        <v/>
      </c>
      <c r="T138" s="8">
        <f>IF($Z138="","",IF(INDEX('Per Invoice'!T$2:T$1201,$Z138)="","",INDEX('Per Invoice'!T$2:T$1201,$Z138)))</f>
        <v/>
      </c>
      <c r="U138" s="8">
        <f>IF($Z138="","",IF(INDEX('Per Invoice'!U$2:U$1201,$Z138)="","",INDEX('Per Invoice'!U$2:U$1201,$Z138)))</f>
        <v/>
      </c>
      <c r="V138" s="8">
        <f>IF($Z138="","",IF(INDEX('Per Invoice'!V$2:V$1201,$Z138)="","",INDEX('Per Invoice'!V$2:V$1201,$Z138)))</f>
        <v/>
      </c>
      <c r="W138" s="8">
        <f>IF($Z138="","",IF(INDEX('Per Invoice'!W$2:W$1201,$Z138)="","",INDEX('Per Invoice'!W$2:W$1201,$Z138)))</f>
        <v/>
      </c>
      <c r="X138" s="8">
        <f>IF($Z138="","",IF(INDEX('Per Invoice'!X$2:X$1201,$Z138)="","",INDEX('Per Invoice'!X$2:X$1201,$Z138)))</f>
        <v/>
      </c>
      <c r="Y138" s="8">
        <f>IF($Z138="","",IF(INDEX('Per Invoice'!Y$2:Y$1201,$Z138)="","",INDEX('Per Invoice'!Y$2:Y$1201,$Z138)))</f>
        <v/>
      </c>
      <c r="Z138" s="16">
        <f>IFERROR(MATCH(Settings!$C$26&amp;"|"&amp;ROWS($Z$2:$Z138),'Per Invoice'!$AB$2:$AB$1201,0),"")</f>
        <v/>
      </c>
    </row>
    <row r="139">
      <c r="A139">
        <f>IF($Z139="","",IF(INDEX('Per Invoice'!A$2:A$1201,$Z139)="","",INDEX('Per Invoice'!A$2:A$1201,$Z139)))</f>
        <v/>
      </c>
      <c r="B139">
        <f>IF($Z139="","",IF(INDEX('Per Invoice'!B$2:B$1201,$Z139)="","",INDEX('Per Invoice'!B$2:B$1201,$Z139)))</f>
        <v/>
      </c>
      <c r="C139">
        <f>IF($Z139="","",IF(INDEX('Per Invoice'!C$2:C$1201,$Z139)="","",INDEX('Per Invoice'!C$2:C$1201,$Z139)))</f>
        <v/>
      </c>
      <c r="D139">
        <f>IF($Z139="","",IF(INDEX('Per Invoice'!D$2:D$1201,$Z139)="","",INDEX('Per Invoice'!D$2:D$1201,$Z139)))</f>
        <v/>
      </c>
      <c r="E139" s="14">
        <f>IF($Z139="","",IF(INDEX('Per Invoice'!E$2:E$1201,$Z139)="","",INDEX('Per Invoice'!E$2:E$1201,$Z139)))</f>
        <v/>
      </c>
      <c r="F139">
        <f>IF($Z139="","",IF(INDEX('Per Invoice'!F$2:F$1201,$Z139)="","",INDEX('Per Invoice'!F$2:F$1201,$Z139)))</f>
        <v/>
      </c>
      <c r="G139">
        <f>IF($Z139="","",IF(INDEX('Per Invoice'!G$2:G$1201,$Z139)="","",INDEX('Per Invoice'!G$2:G$1201,$Z139)))</f>
        <v/>
      </c>
      <c r="H139">
        <f>IF($Z139="","",IF(INDEX('Per Invoice'!H$2:H$1201,$Z139)="","",INDEX('Per Invoice'!H$2:H$1201,$Z139)))</f>
        <v/>
      </c>
      <c r="I139">
        <f>IF($Z139="","",IF(INDEX('Per Invoice'!I$2:I$1201,$Z139)="","",INDEX('Per Invoice'!I$2:I$1201,$Z139)))</f>
        <v/>
      </c>
      <c r="J139">
        <f>IF($Z139="","",IF(INDEX('Per Invoice'!J$2:J$1201,$Z139)="","",INDEX('Per Invoice'!J$2:J$1201,$Z139)))</f>
        <v/>
      </c>
      <c r="K139" s="8">
        <f>IF($Z139="","",IF(INDEX('Per Invoice'!K$2:K$1201,$Z139)="","",INDEX('Per Invoice'!K$2:K$1201,$Z139)))</f>
        <v/>
      </c>
      <c r="L139">
        <f>IF($Z139="","",IF(INDEX('Per Invoice'!L$2:L$1201,$Z139)="","",INDEX('Per Invoice'!L$2:L$1201,$Z139)))</f>
        <v/>
      </c>
      <c r="M139">
        <f>IF($Z139="","",IF(INDEX('Per Invoice'!M$2:M$1201,$Z139)="","",INDEX('Per Invoice'!M$2:M$1201,$Z139)))</f>
        <v/>
      </c>
      <c r="N139">
        <f>IF($Z139="","",IF(INDEX('Per Invoice'!N$2:N$1201,$Z139)="","",INDEX('Per Invoice'!N$2:N$1201,$Z139)))</f>
        <v/>
      </c>
      <c r="O139" s="8">
        <f>IF($Z139="","",IF(INDEX('Per Invoice'!O$2:O$1201,$Z139)="","",INDEX('Per Invoice'!O$2:O$1201,$Z139)))</f>
        <v/>
      </c>
      <c r="P139">
        <f>IF($Z139="","",IF(INDEX('Per Invoice'!P$2:P$1201,$Z139)="","",INDEX('Per Invoice'!P$2:P$1201,$Z139)))</f>
        <v/>
      </c>
      <c r="Q139" s="8">
        <f>IF($Z139="","",IF(INDEX('Per Invoice'!Q$2:Q$1201,$Z139)="","",INDEX('Per Invoice'!Q$2:Q$1201,$Z139)))</f>
        <v/>
      </c>
      <c r="R139" s="8">
        <f>IF($Z139="","",IF(INDEX('Per Invoice'!R$2:R$1201,$Z139)="","",INDEX('Per Invoice'!R$2:R$1201,$Z139)))</f>
        <v/>
      </c>
      <c r="S139">
        <f>IF($Z139="","",IF(INDEX('Per Invoice'!S$2:S$1201,$Z139)="","",INDEX('Per Invoice'!S$2:S$1201,$Z139)))</f>
        <v/>
      </c>
      <c r="T139" s="8">
        <f>IF($Z139="","",IF(INDEX('Per Invoice'!T$2:T$1201,$Z139)="","",INDEX('Per Invoice'!T$2:T$1201,$Z139)))</f>
        <v/>
      </c>
      <c r="U139" s="8">
        <f>IF($Z139="","",IF(INDEX('Per Invoice'!U$2:U$1201,$Z139)="","",INDEX('Per Invoice'!U$2:U$1201,$Z139)))</f>
        <v/>
      </c>
      <c r="V139" s="8">
        <f>IF($Z139="","",IF(INDEX('Per Invoice'!V$2:V$1201,$Z139)="","",INDEX('Per Invoice'!V$2:V$1201,$Z139)))</f>
        <v/>
      </c>
      <c r="W139" s="8">
        <f>IF($Z139="","",IF(INDEX('Per Invoice'!W$2:W$1201,$Z139)="","",INDEX('Per Invoice'!W$2:W$1201,$Z139)))</f>
        <v/>
      </c>
      <c r="X139" s="8">
        <f>IF($Z139="","",IF(INDEX('Per Invoice'!X$2:X$1201,$Z139)="","",INDEX('Per Invoice'!X$2:X$1201,$Z139)))</f>
        <v/>
      </c>
      <c r="Y139" s="8">
        <f>IF($Z139="","",IF(INDEX('Per Invoice'!Y$2:Y$1201,$Z139)="","",INDEX('Per Invoice'!Y$2:Y$1201,$Z139)))</f>
        <v/>
      </c>
      <c r="Z139" s="16">
        <f>IFERROR(MATCH(Settings!$C$26&amp;"|"&amp;ROWS($Z$2:$Z139),'Per Invoice'!$AB$2:$AB$1201,0),"")</f>
        <v/>
      </c>
    </row>
    <row r="140">
      <c r="A140">
        <f>IF($Z140="","",IF(INDEX('Per Invoice'!A$2:A$1201,$Z140)="","",INDEX('Per Invoice'!A$2:A$1201,$Z140)))</f>
        <v/>
      </c>
      <c r="B140">
        <f>IF($Z140="","",IF(INDEX('Per Invoice'!B$2:B$1201,$Z140)="","",INDEX('Per Invoice'!B$2:B$1201,$Z140)))</f>
        <v/>
      </c>
      <c r="C140">
        <f>IF($Z140="","",IF(INDEX('Per Invoice'!C$2:C$1201,$Z140)="","",INDEX('Per Invoice'!C$2:C$1201,$Z140)))</f>
        <v/>
      </c>
      <c r="D140">
        <f>IF($Z140="","",IF(INDEX('Per Invoice'!D$2:D$1201,$Z140)="","",INDEX('Per Invoice'!D$2:D$1201,$Z140)))</f>
        <v/>
      </c>
      <c r="E140" s="14">
        <f>IF($Z140="","",IF(INDEX('Per Invoice'!E$2:E$1201,$Z140)="","",INDEX('Per Invoice'!E$2:E$1201,$Z140)))</f>
        <v/>
      </c>
      <c r="F140">
        <f>IF($Z140="","",IF(INDEX('Per Invoice'!F$2:F$1201,$Z140)="","",INDEX('Per Invoice'!F$2:F$1201,$Z140)))</f>
        <v/>
      </c>
      <c r="G140">
        <f>IF($Z140="","",IF(INDEX('Per Invoice'!G$2:G$1201,$Z140)="","",INDEX('Per Invoice'!G$2:G$1201,$Z140)))</f>
        <v/>
      </c>
      <c r="H140">
        <f>IF($Z140="","",IF(INDEX('Per Invoice'!H$2:H$1201,$Z140)="","",INDEX('Per Invoice'!H$2:H$1201,$Z140)))</f>
        <v/>
      </c>
      <c r="I140">
        <f>IF($Z140="","",IF(INDEX('Per Invoice'!I$2:I$1201,$Z140)="","",INDEX('Per Invoice'!I$2:I$1201,$Z140)))</f>
        <v/>
      </c>
      <c r="J140">
        <f>IF($Z140="","",IF(INDEX('Per Invoice'!J$2:J$1201,$Z140)="","",INDEX('Per Invoice'!J$2:J$1201,$Z140)))</f>
        <v/>
      </c>
      <c r="K140" s="8">
        <f>IF($Z140="","",IF(INDEX('Per Invoice'!K$2:K$1201,$Z140)="","",INDEX('Per Invoice'!K$2:K$1201,$Z140)))</f>
        <v/>
      </c>
      <c r="L140">
        <f>IF($Z140="","",IF(INDEX('Per Invoice'!L$2:L$1201,$Z140)="","",INDEX('Per Invoice'!L$2:L$1201,$Z140)))</f>
        <v/>
      </c>
      <c r="M140">
        <f>IF($Z140="","",IF(INDEX('Per Invoice'!M$2:M$1201,$Z140)="","",INDEX('Per Invoice'!M$2:M$1201,$Z140)))</f>
        <v/>
      </c>
      <c r="N140">
        <f>IF($Z140="","",IF(INDEX('Per Invoice'!N$2:N$1201,$Z140)="","",INDEX('Per Invoice'!N$2:N$1201,$Z140)))</f>
        <v/>
      </c>
      <c r="O140" s="8">
        <f>IF($Z140="","",IF(INDEX('Per Invoice'!O$2:O$1201,$Z140)="","",INDEX('Per Invoice'!O$2:O$1201,$Z140)))</f>
        <v/>
      </c>
      <c r="P140">
        <f>IF($Z140="","",IF(INDEX('Per Invoice'!P$2:P$1201,$Z140)="","",INDEX('Per Invoice'!P$2:P$1201,$Z140)))</f>
        <v/>
      </c>
      <c r="Q140" s="8">
        <f>IF($Z140="","",IF(INDEX('Per Invoice'!Q$2:Q$1201,$Z140)="","",INDEX('Per Invoice'!Q$2:Q$1201,$Z140)))</f>
        <v/>
      </c>
      <c r="R140" s="8">
        <f>IF($Z140="","",IF(INDEX('Per Invoice'!R$2:R$1201,$Z140)="","",INDEX('Per Invoice'!R$2:R$1201,$Z140)))</f>
        <v/>
      </c>
      <c r="S140">
        <f>IF($Z140="","",IF(INDEX('Per Invoice'!S$2:S$1201,$Z140)="","",INDEX('Per Invoice'!S$2:S$1201,$Z140)))</f>
        <v/>
      </c>
      <c r="T140" s="8">
        <f>IF($Z140="","",IF(INDEX('Per Invoice'!T$2:T$1201,$Z140)="","",INDEX('Per Invoice'!T$2:T$1201,$Z140)))</f>
        <v/>
      </c>
      <c r="U140" s="8">
        <f>IF($Z140="","",IF(INDEX('Per Invoice'!U$2:U$1201,$Z140)="","",INDEX('Per Invoice'!U$2:U$1201,$Z140)))</f>
        <v/>
      </c>
      <c r="V140" s="8">
        <f>IF($Z140="","",IF(INDEX('Per Invoice'!V$2:V$1201,$Z140)="","",INDEX('Per Invoice'!V$2:V$1201,$Z140)))</f>
        <v/>
      </c>
      <c r="W140" s="8">
        <f>IF($Z140="","",IF(INDEX('Per Invoice'!W$2:W$1201,$Z140)="","",INDEX('Per Invoice'!W$2:W$1201,$Z140)))</f>
        <v/>
      </c>
      <c r="X140" s="8">
        <f>IF($Z140="","",IF(INDEX('Per Invoice'!X$2:X$1201,$Z140)="","",INDEX('Per Invoice'!X$2:X$1201,$Z140)))</f>
        <v/>
      </c>
      <c r="Y140" s="8">
        <f>IF($Z140="","",IF(INDEX('Per Invoice'!Y$2:Y$1201,$Z140)="","",INDEX('Per Invoice'!Y$2:Y$1201,$Z140)))</f>
        <v/>
      </c>
      <c r="Z140" s="16">
        <f>IFERROR(MATCH(Settings!$C$26&amp;"|"&amp;ROWS($Z$2:$Z140),'Per Invoice'!$AB$2:$AB$1201,0),"")</f>
        <v/>
      </c>
    </row>
    <row r="141">
      <c r="A141">
        <f>IF($Z141="","",IF(INDEX('Per Invoice'!A$2:A$1201,$Z141)="","",INDEX('Per Invoice'!A$2:A$1201,$Z141)))</f>
        <v/>
      </c>
      <c r="B141">
        <f>IF($Z141="","",IF(INDEX('Per Invoice'!B$2:B$1201,$Z141)="","",INDEX('Per Invoice'!B$2:B$1201,$Z141)))</f>
        <v/>
      </c>
      <c r="C141">
        <f>IF($Z141="","",IF(INDEX('Per Invoice'!C$2:C$1201,$Z141)="","",INDEX('Per Invoice'!C$2:C$1201,$Z141)))</f>
        <v/>
      </c>
      <c r="D141">
        <f>IF($Z141="","",IF(INDEX('Per Invoice'!D$2:D$1201,$Z141)="","",INDEX('Per Invoice'!D$2:D$1201,$Z141)))</f>
        <v/>
      </c>
      <c r="E141" s="14">
        <f>IF($Z141="","",IF(INDEX('Per Invoice'!E$2:E$1201,$Z141)="","",INDEX('Per Invoice'!E$2:E$1201,$Z141)))</f>
        <v/>
      </c>
      <c r="F141">
        <f>IF($Z141="","",IF(INDEX('Per Invoice'!F$2:F$1201,$Z141)="","",INDEX('Per Invoice'!F$2:F$1201,$Z141)))</f>
        <v/>
      </c>
      <c r="G141">
        <f>IF($Z141="","",IF(INDEX('Per Invoice'!G$2:G$1201,$Z141)="","",INDEX('Per Invoice'!G$2:G$1201,$Z141)))</f>
        <v/>
      </c>
      <c r="H141">
        <f>IF($Z141="","",IF(INDEX('Per Invoice'!H$2:H$1201,$Z141)="","",INDEX('Per Invoice'!H$2:H$1201,$Z141)))</f>
        <v/>
      </c>
      <c r="I141">
        <f>IF($Z141="","",IF(INDEX('Per Invoice'!I$2:I$1201,$Z141)="","",INDEX('Per Invoice'!I$2:I$1201,$Z141)))</f>
        <v/>
      </c>
      <c r="J141">
        <f>IF($Z141="","",IF(INDEX('Per Invoice'!J$2:J$1201,$Z141)="","",INDEX('Per Invoice'!J$2:J$1201,$Z141)))</f>
        <v/>
      </c>
      <c r="K141" s="8">
        <f>IF($Z141="","",IF(INDEX('Per Invoice'!K$2:K$1201,$Z141)="","",INDEX('Per Invoice'!K$2:K$1201,$Z141)))</f>
        <v/>
      </c>
      <c r="L141">
        <f>IF($Z141="","",IF(INDEX('Per Invoice'!L$2:L$1201,$Z141)="","",INDEX('Per Invoice'!L$2:L$1201,$Z141)))</f>
        <v/>
      </c>
      <c r="M141">
        <f>IF($Z141="","",IF(INDEX('Per Invoice'!M$2:M$1201,$Z141)="","",INDEX('Per Invoice'!M$2:M$1201,$Z141)))</f>
        <v/>
      </c>
      <c r="N141">
        <f>IF($Z141="","",IF(INDEX('Per Invoice'!N$2:N$1201,$Z141)="","",INDEX('Per Invoice'!N$2:N$1201,$Z141)))</f>
        <v/>
      </c>
      <c r="O141" s="8">
        <f>IF($Z141="","",IF(INDEX('Per Invoice'!O$2:O$1201,$Z141)="","",INDEX('Per Invoice'!O$2:O$1201,$Z141)))</f>
        <v/>
      </c>
      <c r="P141">
        <f>IF($Z141="","",IF(INDEX('Per Invoice'!P$2:P$1201,$Z141)="","",INDEX('Per Invoice'!P$2:P$1201,$Z141)))</f>
        <v/>
      </c>
      <c r="Q141" s="8">
        <f>IF($Z141="","",IF(INDEX('Per Invoice'!Q$2:Q$1201,$Z141)="","",INDEX('Per Invoice'!Q$2:Q$1201,$Z141)))</f>
        <v/>
      </c>
      <c r="R141" s="8">
        <f>IF($Z141="","",IF(INDEX('Per Invoice'!R$2:R$1201,$Z141)="","",INDEX('Per Invoice'!R$2:R$1201,$Z141)))</f>
        <v/>
      </c>
      <c r="S141">
        <f>IF($Z141="","",IF(INDEX('Per Invoice'!S$2:S$1201,$Z141)="","",INDEX('Per Invoice'!S$2:S$1201,$Z141)))</f>
        <v/>
      </c>
      <c r="T141" s="8">
        <f>IF($Z141="","",IF(INDEX('Per Invoice'!T$2:T$1201,$Z141)="","",INDEX('Per Invoice'!T$2:T$1201,$Z141)))</f>
        <v/>
      </c>
      <c r="U141" s="8">
        <f>IF($Z141="","",IF(INDEX('Per Invoice'!U$2:U$1201,$Z141)="","",INDEX('Per Invoice'!U$2:U$1201,$Z141)))</f>
        <v/>
      </c>
      <c r="V141" s="8">
        <f>IF($Z141="","",IF(INDEX('Per Invoice'!V$2:V$1201,$Z141)="","",INDEX('Per Invoice'!V$2:V$1201,$Z141)))</f>
        <v/>
      </c>
      <c r="W141" s="8">
        <f>IF($Z141="","",IF(INDEX('Per Invoice'!W$2:W$1201,$Z141)="","",INDEX('Per Invoice'!W$2:W$1201,$Z141)))</f>
        <v/>
      </c>
      <c r="X141" s="8">
        <f>IF($Z141="","",IF(INDEX('Per Invoice'!X$2:X$1201,$Z141)="","",INDEX('Per Invoice'!X$2:X$1201,$Z141)))</f>
        <v/>
      </c>
      <c r="Y141" s="8">
        <f>IF($Z141="","",IF(INDEX('Per Invoice'!Y$2:Y$1201,$Z141)="","",INDEX('Per Invoice'!Y$2:Y$1201,$Z141)))</f>
        <v/>
      </c>
      <c r="Z141" s="16">
        <f>IFERROR(MATCH(Settings!$C$26&amp;"|"&amp;ROWS($Z$2:$Z141),'Per Invoice'!$AB$2:$AB$1201,0),"")</f>
        <v/>
      </c>
    </row>
    <row r="142">
      <c r="A142">
        <f>IF($Z142="","",IF(INDEX('Per Invoice'!A$2:A$1201,$Z142)="","",INDEX('Per Invoice'!A$2:A$1201,$Z142)))</f>
        <v/>
      </c>
      <c r="B142">
        <f>IF($Z142="","",IF(INDEX('Per Invoice'!B$2:B$1201,$Z142)="","",INDEX('Per Invoice'!B$2:B$1201,$Z142)))</f>
        <v/>
      </c>
      <c r="C142">
        <f>IF($Z142="","",IF(INDEX('Per Invoice'!C$2:C$1201,$Z142)="","",INDEX('Per Invoice'!C$2:C$1201,$Z142)))</f>
        <v/>
      </c>
      <c r="D142">
        <f>IF($Z142="","",IF(INDEX('Per Invoice'!D$2:D$1201,$Z142)="","",INDEX('Per Invoice'!D$2:D$1201,$Z142)))</f>
        <v/>
      </c>
      <c r="E142" s="14">
        <f>IF($Z142="","",IF(INDEX('Per Invoice'!E$2:E$1201,$Z142)="","",INDEX('Per Invoice'!E$2:E$1201,$Z142)))</f>
        <v/>
      </c>
      <c r="F142">
        <f>IF($Z142="","",IF(INDEX('Per Invoice'!F$2:F$1201,$Z142)="","",INDEX('Per Invoice'!F$2:F$1201,$Z142)))</f>
        <v/>
      </c>
      <c r="G142">
        <f>IF($Z142="","",IF(INDEX('Per Invoice'!G$2:G$1201,$Z142)="","",INDEX('Per Invoice'!G$2:G$1201,$Z142)))</f>
        <v/>
      </c>
      <c r="H142">
        <f>IF($Z142="","",IF(INDEX('Per Invoice'!H$2:H$1201,$Z142)="","",INDEX('Per Invoice'!H$2:H$1201,$Z142)))</f>
        <v/>
      </c>
      <c r="I142">
        <f>IF($Z142="","",IF(INDEX('Per Invoice'!I$2:I$1201,$Z142)="","",INDEX('Per Invoice'!I$2:I$1201,$Z142)))</f>
        <v/>
      </c>
      <c r="J142">
        <f>IF($Z142="","",IF(INDEX('Per Invoice'!J$2:J$1201,$Z142)="","",INDEX('Per Invoice'!J$2:J$1201,$Z142)))</f>
        <v/>
      </c>
      <c r="K142" s="8">
        <f>IF($Z142="","",IF(INDEX('Per Invoice'!K$2:K$1201,$Z142)="","",INDEX('Per Invoice'!K$2:K$1201,$Z142)))</f>
        <v/>
      </c>
      <c r="L142">
        <f>IF($Z142="","",IF(INDEX('Per Invoice'!L$2:L$1201,$Z142)="","",INDEX('Per Invoice'!L$2:L$1201,$Z142)))</f>
        <v/>
      </c>
      <c r="M142">
        <f>IF($Z142="","",IF(INDEX('Per Invoice'!M$2:M$1201,$Z142)="","",INDEX('Per Invoice'!M$2:M$1201,$Z142)))</f>
        <v/>
      </c>
      <c r="N142">
        <f>IF($Z142="","",IF(INDEX('Per Invoice'!N$2:N$1201,$Z142)="","",INDEX('Per Invoice'!N$2:N$1201,$Z142)))</f>
        <v/>
      </c>
      <c r="O142" s="8">
        <f>IF($Z142="","",IF(INDEX('Per Invoice'!O$2:O$1201,$Z142)="","",INDEX('Per Invoice'!O$2:O$1201,$Z142)))</f>
        <v/>
      </c>
      <c r="P142">
        <f>IF($Z142="","",IF(INDEX('Per Invoice'!P$2:P$1201,$Z142)="","",INDEX('Per Invoice'!P$2:P$1201,$Z142)))</f>
        <v/>
      </c>
      <c r="Q142" s="8">
        <f>IF($Z142="","",IF(INDEX('Per Invoice'!Q$2:Q$1201,$Z142)="","",INDEX('Per Invoice'!Q$2:Q$1201,$Z142)))</f>
        <v/>
      </c>
      <c r="R142" s="8">
        <f>IF($Z142="","",IF(INDEX('Per Invoice'!R$2:R$1201,$Z142)="","",INDEX('Per Invoice'!R$2:R$1201,$Z142)))</f>
        <v/>
      </c>
      <c r="S142">
        <f>IF($Z142="","",IF(INDEX('Per Invoice'!S$2:S$1201,$Z142)="","",INDEX('Per Invoice'!S$2:S$1201,$Z142)))</f>
        <v/>
      </c>
      <c r="T142" s="8">
        <f>IF($Z142="","",IF(INDEX('Per Invoice'!T$2:T$1201,$Z142)="","",INDEX('Per Invoice'!T$2:T$1201,$Z142)))</f>
        <v/>
      </c>
      <c r="U142" s="8">
        <f>IF($Z142="","",IF(INDEX('Per Invoice'!U$2:U$1201,$Z142)="","",INDEX('Per Invoice'!U$2:U$1201,$Z142)))</f>
        <v/>
      </c>
      <c r="V142" s="8">
        <f>IF($Z142="","",IF(INDEX('Per Invoice'!V$2:V$1201,$Z142)="","",INDEX('Per Invoice'!V$2:V$1201,$Z142)))</f>
        <v/>
      </c>
      <c r="W142" s="8">
        <f>IF($Z142="","",IF(INDEX('Per Invoice'!W$2:W$1201,$Z142)="","",INDEX('Per Invoice'!W$2:W$1201,$Z142)))</f>
        <v/>
      </c>
      <c r="X142" s="8">
        <f>IF($Z142="","",IF(INDEX('Per Invoice'!X$2:X$1201,$Z142)="","",INDEX('Per Invoice'!X$2:X$1201,$Z142)))</f>
        <v/>
      </c>
      <c r="Y142" s="8">
        <f>IF($Z142="","",IF(INDEX('Per Invoice'!Y$2:Y$1201,$Z142)="","",INDEX('Per Invoice'!Y$2:Y$1201,$Z142)))</f>
        <v/>
      </c>
      <c r="Z142" s="16">
        <f>IFERROR(MATCH(Settings!$C$26&amp;"|"&amp;ROWS($Z$2:$Z142),'Per Invoice'!$AB$2:$AB$1201,0),"")</f>
        <v/>
      </c>
    </row>
    <row r="143">
      <c r="A143">
        <f>IF($Z143="","",IF(INDEX('Per Invoice'!A$2:A$1201,$Z143)="","",INDEX('Per Invoice'!A$2:A$1201,$Z143)))</f>
        <v/>
      </c>
      <c r="B143">
        <f>IF($Z143="","",IF(INDEX('Per Invoice'!B$2:B$1201,$Z143)="","",INDEX('Per Invoice'!B$2:B$1201,$Z143)))</f>
        <v/>
      </c>
      <c r="C143">
        <f>IF($Z143="","",IF(INDEX('Per Invoice'!C$2:C$1201,$Z143)="","",INDEX('Per Invoice'!C$2:C$1201,$Z143)))</f>
        <v/>
      </c>
      <c r="D143">
        <f>IF($Z143="","",IF(INDEX('Per Invoice'!D$2:D$1201,$Z143)="","",INDEX('Per Invoice'!D$2:D$1201,$Z143)))</f>
        <v/>
      </c>
      <c r="E143" s="14">
        <f>IF($Z143="","",IF(INDEX('Per Invoice'!E$2:E$1201,$Z143)="","",INDEX('Per Invoice'!E$2:E$1201,$Z143)))</f>
        <v/>
      </c>
      <c r="F143">
        <f>IF($Z143="","",IF(INDEX('Per Invoice'!F$2:F$1201,$Z143)="","",INDEX('Per Invoice'!F$2:F$1201,$Z143)))</f>
        <v/>
      </c>
      <c r="G143">
        <f>IF($Z143="","",IF(INDEX('Per Invoice'!G$2:G$1201,$Z143)="","",INDEX('Per Invoice'!G$2:G$1201,$Z143)))</f>
        <v/>
      </c>
      <c r="H143">
        <f>IF($Z143="","",IF(INDEX('Per Invoice'!H$2:H$1201,$Z143)="","",INDEX('Per Invoice'!H$2:H$1201,$Z143)))</f>
        <v/>
      </c>
      <c r="I143">
        <f>IF($Z143="","",IF(INDEX('Per Invoice'!I$2:I$1201,$Z143)="","",INDEX('Per Invoice'!I$2:I$1201,$Z143)))</f>
        <v/>
      </c>
      <c r="J143">
        <f>IF($Z143="","",IF(INDEX('Per Invoice'!J$2:J$1201,$Z143)="","",INDEX('Per Invoice'!J$2:J$1201,$Z143)))</f>
        <v/>
      </c>
      <c r="K143" s="8">
        <f>IF($Z143="","",IF(INDEX('Per Invoice'!K$2:K$1201,$Z143)="","",INDEX('Per Invoice'!K$2:K$1201,$Z143)))</f>
        <v/>
      </c>
      <c r="L143">
        <f>IF($Z143="","",IF(INDEX('Per Invoice'!L$2:L$1201,$Z143)="","",INDEX('Per Invoice'!L$2:L$1201,$Z143)))</f>
        <v/>
      </c>
      <c r="M143">
        <f>IF($Z143="","",IF(INDEX('Per Invoice'!M$2:M$1201,$Z143)="","",INDEX('Per Invoice'!M$2:M$1201,$Z143)))</f>
        <v/>
      </c>
      <c r="N143">
        <f>IF($Z143="","",IF(INDEX('Per Invoice'!N$2:N$1201,$Z143)="","",INDEX('Per Invoice'!N$2:N$1201,$Z143)))</f>
        <v/>
      </c>
      <c r="O143" s="8">
        <f>IF($Z143="","",IF(INDEX('Per Invoice'!O$2:O$1201,$Z143)="","",INDEX('Per Invoice'!O$2:O$1201,$Z143)))</f>
        <v/>
      </c>
      <c r="P143">
        <f>IF($Z143="","",IF(INDEX('Per Invoice'!P$2:P$1201,$Z143)="","",INDEX('Per Invoice'!P$2:P$1201,$Z143)))</f>
        <v/>
      </c>
      <c r="Q143" s="8">
        <f>IF($Z143="","",IF(INDEX('Per Invoice'!Q$2:Q$1201,$Z143)="","",INDEX('Per Invoice'!Q$2:Q$1201,$Z143)))</f>
        <v/>
      </c>
      <c r="R143" s="8">
        <f>IF($Z143="","",IF(INDEX('Per Invoice'!R$2:R$1201,$Z143)="","",INDEX('Per Invoice'!R$2:R$1201,$Z143)))</f>
        <v/>
      </c>
      <c r="S143">
        <f>IF($Z143="","",IF(INDEX('Per Invoice'!S$2:S$1201,$Z143)="","",INDEX('Per Invoice'!S$2:S$1201,$Z143)))</f>
        <v/>
      </c>
      <c r="T143" s="8">
        <f>IF($Z143="","",IF(INDEX('Per Invoice'!T$2:T$1201,$Z143)="","",INDEX('Per Invoice'!T$2:T$1201,$Z143)))</f>
        <v/>
      </c>
      <c r="U143" s="8">
        <f>IF($Z143="","",IF(INDEX('Per Invoice'!U$2:U$1201,$Z143)="","",INDEX('Per Invoice'!U$2:U$1201,$Z143)))</f>
        <v/>
      </c>
      <c r="V143" s="8">
        <f>IF($Z143="","",IF(INDEX('Per Invoice'!V$2:V$1201,$Z143)="","",INDEX('Per Invoice'!V$2:V$1201,$Z143)))</f>
        <v/>
      </c>
      <c r="W143" s="8">
        <f>IF($Z143="","",IF(INDEX('Per Invoice'!W$2:W$1201,$Z143)="","",INDEX('Per Invoice'!W$2:W$1201,$Z143)))</f>
        <v/>
      </c>
      <c r="X143" s="8">
        <f>IF($Z143="","",IF(INDEX('Per Invoice'!X$2:X$1201,$Z143)="","",INDEX('Per Invoice'!X$2:X$1201,$Z143)))</f>
        <v/>
      </c>
      <c r="Y143" s="8">
        <f>IF($Z143="","",IF(INDEX('Per Invoice'!Y$2:Y$1201,$Z143)="","",INDEX('Per Invoice'!Y$2:Y$1201,$Z143)))</f>
        <v/>
      </c>
      <c r="Z143" s="16">
        <f>IFERROR(MATCH(Settings!$C$26&amp;"|"&amp;ROWS($Z$2:$Z143),'Per Invoice'!$AB$2:$AB$1201,0),"")</f>
        <v/>
      </c>
    </row>
    <row r="144">
      <c r="A144">
        <f>IF($Z144="","",IF(INDEX('Per Invoice'!A$2:A$1201,$Z144)="","",INDEX('Per Invoice'!A$2:A$1201,$Z144)))</f>
        <v/>
      </c>
      <c r="B144">
        <f>IF($Z144="","",IF(INDEX('Per Invoice'!B$2:B$1201,$Z144)="","",INDEX('Per Invoice'!B$2:B$1201,$Z144)))</f>
        <v/>
      </c>
      <c r="C144">
        <f>IF($Z144="","",IF(INDEX('Per Invoice'!C$2:C$1201,$Z144)="","",INDEX('Per Invoice'!C$2:C$1201,$Z144)))</f>
        <v/>
      </c>
      <c r="D144">
        <f>IF($Z144="","",IF(INDEX('Per Invoice'!D$2:D$1201,$Z144)="","",INDEX('Per Invoice'!D$2:D$1201,$Z144)))</f>
        <v/>
      </c>
      <c r="E144" s="14">
        <f>IF($Z144="","",IF(INDEX('Per Invoice'!E$2:E$1201,$Z144)="","",INDEX('Per Invoice'!E$2:E$1201,$Z144)))</f>
        <v/>
      </c>
      <c r="F144">
        <f>IF($Z144="","",IF(INDEX('Per Invoice'!F$2:F$1201,$Z144)="","",INDEX('Per Invoice'!F$2:F$1201,$Z144)))</f>
        <v/>
      </c>
      <c r="G144">
        <f>IF($Z144="","",IF(INDEX('Per Invoice'!G$2:G$1201,$Z144)="","",INDEX('Per Invoice'!G$2:G$1201,$Z144)))</f>
        <v/>
      </c>
      <c r="H144">
        <f>IF($Z144="","",IF(INDEX('Per Invoice'!H$2:H$1201,$Z144)="","",INDEX('Per Invoice'!H$2:H$1201,$Z144)))</f>
        <v/>
      </c>
      <c r="I144">
        <f>IF($Z144="","",IF(INDEX('Per Invoice'!I$2:I$1201,$Z144)="","",INDEX('Per Invoice'!I$2:I$1201,$Z144)))</f>
        <v/>
      </c>
      <c r="J144">
        <f>IF($Z144="","",IF(INDEX('Per Invoice'!J$2:J$1201,$Z144)="","",INDEX('Per Invoice'!J$2:J$1201,$Z144)))</f>
        <v/>
      </c>
      <c r="K144" s="8">
        <f>IF($Z144="","",IF(INDEX('Per Invoice'!K$2:K$1201,$Z144)="","",INDEX('Per Invoice'!K$2:K$1201,$Z144)))</f>
        <v/>
      </c>
      <c r="L144">
        <f>IF($Z144="","",IF(INDEX('Per Invoice'!L$2:L$1201,$Z144)="","",INDEX('Per Invoice'!L$2:L$1201,$Z144)))</f>
        <v/>
      </c>
      <c r="M144">
        <f>IF($Z144="","",IF(INDEX('Per Invoice'!M$2:M$1201,$Z144)="","",INDEX('Per Invoice'!M$2:M$1201,$Z144)))</f>
        <v/>
      </c>
      <c r="N144">
        <f>IF($Z144="","",IF(INDEX('Per Invoice'!N$2:N$1201,$Z144)="","",INDEX('Per Invoice'!N$2:N$1201,$Z144)))</f>
        <v/>
      </c>
      <c r="O144" s="8">
        <f>IF($Z144="","",IF(INDEX('Per Invoice'!O$2:O$1201,$Z144)="","",INDEX('Per Invoice'!O$2:O$1201,$Z144)))</f>
        <v/>
      </c>
      <c r="P144">
        <f>IF($Z144="","",IF(INDEX('Per Invoice'!P$2:P$1201,$Z144)="","",INDEX('Per Invoice'!P$2:P$1201,$Z144)))</f>
        <v/>
      </c>
      <c r="Q144" s="8">
        <f>IF($Z144="","",IF(INDEX('Per Invoice'!Q$2:Q$1201,$Z144)="","",INDEX('Per Invoice'!Q$2:Q$1201,$Z144)))</f>
        <v/>
      </c>
      <c r="R144" s="8">
        <f>IF($Z144="","",IF(INDEX('Per Invoice'!R$2:R$1201,$Z144)="","",INDEX('Per Invoice'!R$2:R$1201,$Z144)))</f>
        <v/>
      </c>
      <c r="S144">
        <f>IF($Z144="","",IF(INDEX('Per Invoice'!S$2:S$1201,$Z144)="","",INDEX('Per Invoice'!S$2:S$1201,$Z144)))</f>
        <v/>
      </c>
      <c r="T144" s="8">
        <f>IF($Z144="","",IF(INDEX('Per Invoice'!T$2:T$1201,$Z144)="","",INDEX('Per Invoice'!T$2:T$1201,$Z144)))</f>
        <v/>
      </c>
      <c r="U144" s="8">
        <f>IF($Z144="","",IF(INDEX('Per Invoice'!U$2:U$1201,$Z144)="","",INDEX('Per Invoice'!U$2:U$1201,$Z144)))</f>
        <v/>
      </c>
      <c r="V144" s="8">
        <f>IF($Z144="","",IF(INDEX('Per Invoice'!V$2:V$1201,$Z144)="","",INDEX('Per Invoice'!V$2:V$1201,$Z144)))</f>
        <v/>
      </c>
      <c r="W144" s="8">
        <f>IF($Z144="","",IF(INDEX('Per Invoice'!W$2:W$1201,$Z144)="","",INDEX('Per Invoice'!W$2:W$1201,$Z144)))</f>
        <v/>
      </c>
      <c r="X144" s="8">
        <f>IF($Z144="","",IF(INDEX('Per Invoice'!X$2:X$1201,$Z144)="","",INDEX('Per Invoice'!X$2:X$1201,$Z144)))</f>
        <v/>
      </c>
      <c r="Y144" s="8">
        <f>IF($Z144="","",IF(INDEX('Per Invoice'!Y$2:Y$1201,$Z144)="","",INDEX('Per Invoice'!Y$2:Y$1201,$Z144)))</f>
        <v/>
      </c>
      <c r="Z144" s="16">
        <f>IFERROR(MATCH(Settings!$C$26&amp;"|"&amp;ROWS($Z$2:$Z144),'Per Invoice'!$AB$2:$AB$1201,0),"")</f>
        <v/>
      </c>
    </row>
    <row r="145">
      <c r="A145">
        <f>IF($Z145="","",IF(INDEX('Per Invoice'!A$2:A$1201,$Z145)="","",INDEX('Per Invoice'!A$2:A$1201,$Z145)))</f>
        <v/>
      </c>
      <c r="B145">
        <f>IF($Z145="","",IF(INDEX('Per Invoice'!B$2:B$1201,$Z145)="","",INDEX('Per Invoice'!B$2:B$1201,$Z145)))</f>
        <v/>
      </c>
      <c r="C145">
        <f>IF($Z145="","",IF(INDEX('Per Invoice'!C$2:C$1201,$Z145)="","",INDEX('Per Invoice'!C$2:C$1201,$Z145)))</f>
        <v/>
      </c>
      <c r="D145">
        <f>IF($Z145="","",IF(INDEX('Per Invoice'!D$2:D$1201,$Z145)="","",INDEX('Per Invoice'!D$2:D$1201,$Z145)))</f>
        <v/>
      </c>
      <c r="E145" s="14">
        <f>IF($Z145="","",IF(INDEX('Per Invoice'!E$2:E$1201,$Z145)="","",INDEX('Per Invoice'!E$2:E$1201,$Z145)))</f>
        <v/>
      </c>
      <c r="F145">
        <f>IF($Z145="","",IF(INDEX('Per Invoice'!F$2:F$1201,$Z145)="","",INDEX('Per Invoice'!F$2:F$1201,$Z145)))</f>
        <v/>
      </c>
      <c r="G145">
        <f>IF($Z145="","",IF(INDEX('Per Invoice'!G$2:G$1201,$Z145)="","",INDEX('Per Invoice'!G$2:G$1201,$Z145)))</f>
        <v/>
      </c>
      <c r="H145">
        <f>IF($Z145="","",IF(INDEX('Per Invoice'!H$2:H$1201,$Z145)="","",INDEX('Per Invoice'!H$2:H$1201,$Z145)))</f>
        <v/>
      </c>
      <c r="I145">
        <f>IF($Z145="","",IF(INDEX('Per Invoice'!I$2:I$1201,$Z145)="","",INDEX('Per Invoice'!I$2:I$1201,$Z145)))</f>
        <v/>
      </c>
      <c r="J145">
        <f>IF($Z145="","",IF(INDEX('Per Invoice'!J$2:J$1201,$Z145)="","",INDEX('Per Invoice'!J$2:J$1201,$Z145)))</f>
        <v/>
      </c>
      <c r="K145" s="8">
        <f>IF($Z145="","",IF(INDEX('Per Invoice'!K$2:K$1201,$Z145)="","",INDEX('Per Invoice'!K$2:K$1201,$Z145)))</f>
        <v/>
      </c>
      <c r="L145">
        <f>IF($Z145="","",IF(INDEX('Per Invoice'!L$2:L$1201,$Z145)="","",INDEX('Per Invoice'!L$2:L$1201,$Z145)))</f>
        <v/>
      </c>
      <c r="M145">
        <f>IF($Z145="","",IF(INDEX('Per Invoice'!M$2:M$1201,$Z145)="","",INDEX('Per Invoice'!M$2:M$1201,$Z145)))</f>
        <v/>
      </c>
      <c r="N145">
        <f>IF($Z145="","",IF(INDEX('Per Invoice'!N$2:N$1201,$Z145)="","",INDEX('Per Invoice'!N$2:N$1201,$Z145)))</f>
        <v/>
      </c>
      <c r="O145" s="8">
        <f>IF($Z145="","",IF(INDEX('Per Invoice'!O$2:O$1201,$Z145)="","",INDEX('Per Invoice'!O$2:O$1201,$Z145)))</f>
        <v/>
      </c>
      <c r="P145">
        <f>IF($Z145="","",IF(INDEX('Per Invoice'!P$2:P$1201,$Z145)="","",INDEX('Per Invoice'!P$2:P$1201,$Z145)))</f>
        <v/>
      </c>
      <c r="Q145" s="8">
        <f>IF($Z145="","",IF(INDEX('Per Invoice'!Q$2:Q$1201,$Z145)="","",INDEX('Per Invoice'!Q$2:Q$1201,$Z145)))</f>
        <v/>
      </c>
      <c r="R145" s="8">
        <f>IF($Z145="","",IF(INDEX('Per Invoice'!R$2:R$1201,$Z145)="","",INDEX('Per Invoice'!R$2:R$1201,$Z145)))</f>
        <v/>
      </c>
      <c r="S145">
        <f>IF($Z145="","",IF(INDEX('Per Invoice'!S$2:S$1201,$Z145)="","",INDEX('Per Invoice'!S$2:S$1201,$Z145)))</f>
        <v/>
      </c>
      <c r="T145" s="8">
        <f>IF($Z145="","",IF(INDEX('Per Invoice'!T$2:T$1201,$Z145)="","",INDEX('Per Invoice'!T$2:T$1201,$Z145)))</f>
        <v/>
      </c>
      <c r="U145" s="8">
        <f>IF($Z145="","",IF(INDEX('Per Invoice'!U$2:U$1201,$Z145)="","",INDEX('Per Invoice'!U$2:U$1201,$Z145)))</f>
        <v/>
      </c>
      <c r="V145" s="8">
        <f>IF($Z145="","",IF(INDEX('Per Invoice'!V$2:V$1201,$Z145)="","",INDEX('Per Invoice'!V$2:V$1201,$Z145)))</f>
        <v/>
      </c>
      <c r="W145" s="8">
        <f>IF($Z145="","",IF(INDEX('Per Invoice'!W$2:W$1201,$Z145)="","",INDEX('Per Invoice'!W$2:W$1201,$Z145)))</f>
        <v/>
      </c>
      <c r="X145" s="8">
        <f>IF($Z145="","",IF(INDEX('Per Invoice'!X$2:X$1201,$Z145)="","",INDEX('Per Invoice'!X$2:X$1201,$Z145)))</f>
        <v/>
      </c>
      <c r="Y145" s="8">
        <f>IF($Z145="","",IF(INDEX('Per Invoice'!Y$2:Y$1201,$Z145)="","",INDEX('Per Invoice'!Y$2:Y$1201,$Z145)))</f>
        <v/>
      </c>
      <c r="Z145" s="16">
        <f>IFERROR(MATCH(Settings!$C$26&amp;"|"&amp;ROWS($Z$2:$Z145),'Per Invoice'!$AB$2:$AB$1201,0),"")</f>
        <v/>
      </c>
    </row>
    <row r="146">
      <c r="A146">
        <f>IF($Z146="","",IF(INDEX('Per Invoice'!A$2:A$1201,$Z146)="","",INDEX('Per Invoice'!A$2:A$1201,$Z146)))</f>
        <v/>
      </c>
      <c r="B146">
        <f>IF($Z146="","",IF(INDEX('Per Invoice'!B$2:B$1201,$Z146)="","",INDEX('Per Invoice'!B$2:B$1201,$Z146)))</f>
        <v/>
      </c>
      <c r="C146">
        <f>IF($Z146="","",IF(INDEX('Per Invoice'!C$2:C$1201,$Z146)="","",INDEX('Per Invoice'!C$2:C$1201,$Z146)))</f>
        <v/>
      </c>
      <c r="D146">
        <f>IF($Z146="","",IF(INDEX('Per Invoice'!D$2:D$1201,$Z146)="","",INDEX('Per Invoice'!D$2:D$1201,$Z146)))</f>
        <v/>
      </c>
      <c r="E146" s="14">
        <f>IF($Z146="","",IF(INDEX('Per Invoice'!E$2:E$1201,$Z146)="","",INDEX('Per Invoice'!E$2:E$1201,$Z146)))</f>
        <v/>
      </c>
      <c r="F146">
        <f>IF($Z146="","",IF(INDEX('Per Invoice'!F$2:F$1201,$Z146)="","",INDEX('Per Invoice'!F$2:F$1201,$Z146)))</f>
        <v/>
      </c>
      <c r="G146">
        <f>IF($Z146="","",IF(INDEX('Per Invoice'!G$2:G$1201,$Z146)="","",INDEX('Per Invoice'!G$2:G$1201,$Z146)))</f>
        <v/>
      </c>
      <c r="H146">
        <f>IF($Z146="","",IF(INDEX('Per Invoice'!H$2:H$1201,$Z146)="","",INDEX('Per Invoice'!H$2:H$1201,$Z146)))</f>
        <v/>
      </c>
      <c r="I146">
        <f>IF($Z146="","",IF(INDEX('Per Invoice'!I$2:I$1201,$Z146)="","",INDEX('Per Invoice'!I$2:I$1201,$Z146)))</f>
        <v/>
      </c>
      <c r="J146">
        <f>IF($Z146="","",IF(INDEX('Per Invoice'!J$2:J$1201,$Z146)="","",INDEX('Per Invoice'!J$2:J$1201,$Z146)))</f>
        <v/>
      </c>
      <c r="K146" s="8">
        <f>IF($Z146="","",IF(INDEX('Per Invoice'!K$2:K$1201,$Z146)="","",INDEX('Per Invoice'!K$2:K$1201,$Z146)))</f>
        <v/>
      </c>
      <c r="L146">
        <f>IF($Z146="","",IF(INDEX('Per Invoice'!L$2:L$1201,$Z146)="","",INDEX('Per Invoice'!L$2:L$1201,$Z146)))</f>
        <v/>
      </c>
      <c r="M146">
        <f>IF($Z146="","",IF(INDEX('Per Invoice'!M$2:M$1201,$Z146)="","",INDEX('Per Invoice'!M$2:M$1201,$Z146)))</f>
        <v/>
      </c>
      <c r="N146">
        <f>IF($Z146="","",IF(INDEX('Per Invoice'!N$2:N$1201,$Z146)="","",INDEX('Per Invoice'!N$2:N$1201,$Z146)))</f>
        <v/>
      </c>
      <c r="O146" s="8">
        <f>IF($Z146="","",IF(INDEX('Per Invoice'!O$2:O$1201,$Z146)="","",INDEX('Per Invoice'!O$2:O$1201,$Z146)))</f>
        <v/>
      </c>
      <c r="P146">
        <f>IF($Z146="","",IF(INDEX('Per Invoice'!P$2:P$1201,$Z146)="","",INDEX('Per Invoice'!P$2:P$1201,$Z146)))</f>
        <v/>
      </c>
      <c r="Q146" s="8">
        <f>IF($Z146="","",IF(INDEX('Per Invoice'!Q$2:Q$1201,$Z146)="","",INDEX('Per Invoice'!Q$2:Q$1201,$Z146)))</f>
        <v/>
      </c>
      <c r="R146" s="8">
        <f>IF($Z146="","",IF(INDEX('Per Invoice'!R$2:R$1201,$Z146)="","",INDEX('Per Invoice'!R$2:R$1201,$Z146)))</f>
        <v/>
      </c>
      <c r="S146">
        <f>IF($Z146="","",IF(INDEX('Per Invoice'!S$2:S$1201,$Z146)="","",INDEX('Per Invoice'!S$2:S$1201,$Z146)))</f>
        <v/>
      </c>
      <c r="T146" s="8">
        <f>IF($Z146="","",IF(INDEX('Per Invoice'!T$2:T$1201,$Z146)="","",INDEX('Per Invoice'!T$2:T$1201,$Z146)))</f>
        <v/>
      </c>
      <c r="U146" s="8">
        <f>IF($Z146="","",IF(INDEX('Per Invoice'!U$2:U$1201,$Z146)="","",INDEX('Per Invoice'!U$2:U$1201,$Z146)))</f>
        <v/>
      </c>
      <c r="V146" s="8">
        <f>IF($Z146="","",IF(INDEX('Per Invoice'!V$2:V$1201,$Z146)="","",INDEX('Per Invoice'!V$2:V$1201,$Z146)))</f>
        <v/>
      </c>
      <c r="W146" s="8">
        <f>IF($Z146="","",IF(INDEX('Per Invoice'!W$2:W$1201,$Z146)="","",INDEX('Per Invoice'!W$2:W$1201,$Z146)))</f>
        <v/>
      </c>
      <c r="X146" s="8">
        <f>IF($Z146="","",IF(INDEX('Per Invoice'!X$2:X$1201,$Z146)="","",INDEX('Per Invoice'!X$2:X$1201,$Z146)))</f>
        <v/>
      </c>
      <c r="Y146" s="8">
        <f>IF($Z146="","",IF(INDEX('Per Invoice'!Y$2:Y$1201,$Z146)="","",INDEX('Per Invoice'!Y$2:Y$1201,$Z146)))</f>
        <v/>
      </c>
      <c r="Z146" s="16">
        <f>IFERROR(MATCH(Settings!$C$26&amp;"|"&amp;ROWS($Z$2:$Z146),'Per Invoice'!$AB$2:$AB$1201,0),"")</f>
        <v/>
      </c>
    </row>
    <row r="147">
      <c r="A147">
        <f>IF($Z147="","",IF(INDEX('Per Invoice'!A$2:A$1201,$Z147)="","",INDEX('Per Invoice'!A$2:A$1201,$Z147)))</f>
        <v/>
      </c>
      <c r="B147">
        <f>IF($Z147="","",IF(INDEX('Per Invoice'!B$2:B$1201,$Z147)="","",INDEX('Per Invoice'!B$2:B$1201,$Z147)))</f>
        <v/>
      </c>
      <c r="C147">
        <f>IF($Z147="","",IF(INDEX('Per Invoice'!C$2:C$1201,$Z147)="","",INDEX('Per Invoice'!C$2:C$1201,$Z147)))</f>
        <v/>
      </c>
      <c r="D147">
        <f>IF($Z147="","",IF(INDEX('Per Invoice'!D$2:D$1201,$Z147)="","",INDEX('Per Invoice'!D$2:D$1201,$Z147)))</f>
        <v/>
      </c>
      <c r="E147" s="14">
        <f>IF($Z147="","",IF(INDEX('Per Invoice'!E$2:E$1201,$Z147)="","",INDEX('Per Invoice'!E$2:E$1201,$Z147)))</f>
        <v/>
      </c>
      <c r="F147">
        <f>IF($Z147="","",IF(INDEX('Per Invoice'!F$2:F$1201,$Z147)="","",INDEX('Per Invoice'!F$2:F$1201,$Z147)))</f>
        <v/>
      </c>
      <c r="G147">
        <f>IF($Z147="","",IF(INDEX('Per Invoice'!G$2:G$1201,$Z147)="","",INDEX('Per Invoice'!G$2:G$1201,$Z147)))</f>
        <v/>
      </c>
      <c r="H147">
        <f>IF($Z147="","",IF(INDEX('Per Invoice'!H$2:H$1201,$Z147)="","",INDEX('Per Invoice'!H$2:H$1201,$Z147)))</f>
        <v/>
      </c>
      <c r="I147">
        <f>IF($Z147="","",IF(INDEX('Per Invoice'!I$2:I$1201,$Z147)="","",INDEX('Per Invoice'!I$2:I$1201,$Z147)))</f>
        <v/>
      </c>
      <c r="J147">
        <f>IF($Z147="","",IF(INDEX('Per Invoice'!J$2:J$1201,$Z147)="","",INDEX('Per Invoice'!J$2:J$1201,$Z147)))</f>
        <v/>
      </c>
      <c r="K147" s="8">
        <f>IF($Z147="","",IF(INDEX('Per Invoice'!K$2:K$1201,$Z147)="","",INDEX('Per Invoice'!K$2:K$1201,$Z147)))</f>
        <v/>
      </c>
      <c r="L147">
        <f>IF($Z147="","",IF(INDEX('Per Invoice'!L$2:L$1201,$Z147)="","",INDEX('Per Invoice'!L$2:L$1201,$Z147)))</f>
        <v/>
      </c>
      <c r="M147">
        <f>IF($Z147="","",IF(INDEX('Per Invoice'!M$2:M$1201,$Z147)="","",INDEX('Per Invoice'!M$2:M$1201,$Z147)))</f>
        <v/>
      </c>
      <c r="N147">
        <f>IF($Z147="","",IF(INDEX('Per Invoice'!N$2:N$1201,$Z147)="","",INDEX('Per Invoice'!N$2:N$1201,$Z147)))</f>
        <v/>
      </c>
      <c r="O147" s="8">
        <f>IF($Z147="","",IF(INDEX('Per Invoice'!O$2:O$1201,$Z147)="","",INDEX('Per Invoice'!O$2:O$1201,$Z147)))</f>
        <v/>
      </c>
      <c r="P147">
        <f>IF($Z147="","",IF(INDEX('Per Invoice'!P$2:P$1201,$Z147)="","",INDEX('Per Invoice'!P$2:P$1201,$Z147)))</f>
        <v/>
      </c>
      <c r="Q147" s="8">
        <f>IF($Z147="","",IF(INDEX('Per Invoice'!Q$2:Q$1201,$Z147)="","",INDEX('Per Invoice'!Q$2:Q$1201,$Z147)))</f>
        <v/>
      </c>
      <c r="R147" s="8">
        <f>IF($Z147="","",IF(INDEX('Per Invoice'!R$2:R$1201,$Z147)="","",INDEX('Per Invoice'!R$2:R$1201,$Z147)))</f>
        <v/>
      </c>
      <c r="S147">
        <f>IF($Z147="","",IF(INDEX('Per Invoice'!S$2:S$1201,$Z147)="","",INDEX('Per Invoice'!S$2:S$1201,$Z147)))</f>
        <v/>
      </c>
      <c r="T147" s="8">
        <f>IF($Z147="","",IF(INDEX('Per Invoice'!T$2:T$1201,$Z147)="","",INDEX('Per Invoice'!T$2:T$1201,$Z147)))</f>
        <v/>
      </c>
      <c r="U147" s="8">
        <f>IF($Z147="","",IF(INDEX('Per Invoice'!U$2:U$1201,$Z147)="","",INDEX('Per Invoice'!U$2:U$1201,$Z147)))</f>
        <v/>
      </c>
      <c r="V147" s="8">
        <f>IF($Z147="","",IF(INDEX('Per Invoice'!V$2:V$1201,$Z147)="","",INDEX('Per Invoice'!V$2:V$1201,$Z147)))</f>
        <v/>
      </c>
      <c r="W147" s="8">
        <f>IF($Z147="","",IF(INDEX('Per Invoice'!W$2:W$1201,$Z147)="","",INDEX('Per Invoice'!W$2:W$1201,$Z147)))</f>
        <v/>
      </c>
      <c r="X147" s="8">
        <f>IF($Z147="","",IF(INDEX('Per Invoice'!X$2:X$1201,$Z147)="","",INDEX('Per Invoice'!X$2:X$1201,$Z147)))</f>
        <v/>
      </c>
      <c r="Y147" s="8">
        <f>IF($Z147="","",IF(INDEX('Per Invoice'!Y$2:Y$1201,$Z147)="","",INDEX('Per Invoice'!Y$2:Y$1201,$Z147)))</f>
        <v/>
      </c>
      <c r="Z147" s="16">
        <f>IFERROR(MATCH(Settings!$C$26&amp;"|"&amp;ROWS($Z$2:$Z147),'Per Invoice'!$AB$2:$AB$1201,0),"")</f>
        <v/>
      </c>
    </row>
    <row r="148">
      <c r="A148">
        <f>IF($Z148="","",IF(INDEX('Per Invoice'!A$2:A$1201,$Z148)="","",INDEX('Per Invoice'!A$2:A$1201,$Z148)))</f>
        <v/>
      </c>
      <c r="B148">
        <f>IF($Z148="","",IF(INDEX('Per Invoice'!B$2:B$1201,$Z148)="","",INDEX('Per Invoice'!B$2:B$1201,$Z148)))</f>
        <v/>
      </c>
      <c r="C148">
        <f>IF($Z148="","",IF(INDEX('Per Invoice'!C$2:C$1201,$Z148)="","",INDEX('Per Invoice'!C$2:C$1201,$Z148)))</f>
        <v/>
      </c>
      <c r="D148">
        <f>IF($Z148="","",IF(INDEX('Per Invoice'!D$2:D$1201,$Z148)="","",INDEX('Per Invoice'!D$2:D$1201,$Z148)))</f>
        <v/>
      </c>
      <c r="E148" s="14">
        <f>IF($Z148="","",IF(INDEX('Per Invoice'!E$2:E$1201,$Z148)="","",INDEX('Per Invoice'!E$2:E$1201,$Z148)))</f>
        <v/>
      </c>
      <c r="F148">
        <f>IF($Z148="","",IF(INDEX('Per Invoice'!F$2:F$1201,$Z148)="","",INDEX('Per Invoice'!F$2:F$1201,$Z148)))</f>
        <v/>
      </c>
      <c r="G148">
        <f>IF($Z148="","",IF(INDEX('Per Invoice'!G$2:G$1201,$Z148)="","",INDEX('Per Invoice'!G$2:G$1201,$Z148)))</f>
        <v/>
      </c>
      <c r="H148">
        <f>IF($Z148="","",IF(INDEX('Per Invoice'!H$2:H$1201,$Z148)="","",INDEX('Per Invoice'!H$2:H$1201,$Z148)))</f>
        <v/>
      </c>
      <c r="I148">
        <f>IF($Z148="","",IF(INDEX('Per Invoice'!I$2:I$1201,$Z148)="","",INDEX('Per Invoice'!I$2:I$1201,$Z148)))</f>
        <v/>
      </c>
      <c r="J148">
        <f>IF($Z148="","",IF(INDEX('Per Invoice'!J$2:J$1201,$Z148)="","",INDEX('Per Invoice'!J$2:J$1201,$Z148)))</f>
        <v/>
      </c>
      <c r="K148" s="8">
        <f>IF($Z148="","",IF(INDEX('Per Invoice'!K$2:K$1201,$Z148)="","",INDEX('Per Invoice'!K$2:K$1201,$Z148)))</f>
        <v/>
      </c>
      <c r="L148">
        <f>IF($Z148="","",IF(INDEX('Per Invoice'!L$2:L$1201,$Z148)="","",INDEX('Per Invoice'!L$2:L$1201,$Z148)))</f>
        <v/>
      </c>
      <c r="M148">
        <f>IF($Z148="","",IF(INDEX('Per Invoice'!M$2:M$1201,$Z148)="","",INDEX('Per Invoice'!M$2:M$1201,$Z148)))</f>
        <v/>
      </c>
      <c r="N148">
        <f>IF($Z148="","",IF(INDEX('Per Invoice'!N$2:N$1201,$Z148)="","",INDEX('Per Invoice'!N$2:N$1201,$Z148)))</f>
        <v/>
      </c>
      <c r="O148" s="8">
        <f>IF($Z148="","",IF(INDEX('Per Invoice'!O$2:O$1201,$Z148)="","",INDEX('Per Invoice'!O$2:O$1201,$Z148)))</f>
        <v/>
      </c>
      <c r="P148">
        <f>IF($Z148="","",IF(INDEX('Per Invoice'!P$2:P$1201,$Z148)="","",INDEX('Per Invoice'!P$2:P$1201,$Z148)))</f>
        <v/>
      </c>
      <c r="Q148" s="8">
        <f>IF($Z148="","",IF(INDEX('Per Invoice'!Q$2:Q$1201,$Z148)="","",INDEX('Per Invoice'!Q$2:Q$1201,$Z148)))</f>
        <v/>
      </c>
      <c r="R148" s="8">
        <f>IF($Z148="","",IF(INDEX('Per Invoice'!R$2:R$1201,$Z148)="","",INDEX('Per Invoice'!R$2:R$1201,$Z148)))</f>
        <v/>
      </c>
      <c r="S148">
        <f>IF($Z148="","",IF(INDEX('Per Invoice'!S$2:S$1201,$Z148)="","",INDEX('Per Invoice'!S$2:S$1201,$Z148)))</f>
        <v/>
      </c>
      <c r="T148" s="8">
        <f>IF($Z148="","",IF(INDEX('Per Invoice'!T$2:T$1201,$Z148)="","",INDEX('Per Invoice'!T$2:T$1201,$Z148)))</f>
        <v/>
      </c>
      <c r="U148" s="8">
        <f>IF($Z148="","",IF(INDEX('Per Invoice'!U$2:U$1201,$Z148)="","",INDEX('Per Invoice'!U$2:U$1201,$Z148)))</f>
        <v/>
      </c>
      <c r="V148" s="8">
        <f>IF($Z148="","",IF(INDEX('Per Invoice'!V$2:V$1201,$Z148)="","",INDEX('Per Invoice'!V$2:V$1201,$Z148)))</f>
        <v/>
      </c>
      <c r="W148" s="8">
        <f>IF($Z148="","",IF(INDEX('Per Invoice'!W$2:W$1201,$Z148)="","",INDEX('Per Invoice'!W$2:W$1201,$Z148)))</f>
        <v/>
      </c>
      <c r="X148" s="8">
        <f>IF($Z148="","",IF(INDEX('Per Invoice'!X$2:X$1201,$Z148)="","",INDEX('Per Invoice'!X$2:X$1201,$Z148)))</f>
        <v/>
      </c>
      <c r="Y148" s="8">
        <f>IF($Z148="","",IF(INDEX('Per Invoice'!Y$2:Y$1201,$Z148)="","",INDEX('Per Invoice'!Y$2:Y$1201,$Z148)))</f>
        <v/>
      </c>
      <c r="Z148" s="16">
        <f>IFERROR(MATCH(Settings!$C$26&amp;"|"&amp;ROWS($Z$2:$Z148),'Per Invoice'!$AB$2:$AB$1201,0),"")</f>
        <v/>
      </c>
    </row>
    <row r="149">
      <c r="A149">
        <f>IF($Z149="","",IF(INDEX('Per Invoice'!A$2:A$1201,$Z149)="","",INDEX('Per Invoice'!A$2:A$1201,$Z149)))</f>
        <v/>
      </c>
      <c r="B149">
        <f>IF($Z149="","",IF(INDEX('Per Invoice'!B$2:B$1201,$Z149)="","",INDEX('Per Invoice'!B$2:B$1201,$Z149)))</f>
        <v/>
      </c>
      <c r="C149">
        <f>IF($Z149="","",IF(INDEX('Per Invoice'!C$2:C$1201,$Z149)="","",INDEX('Per Invoice'!C$2:C$1201,$Z149)))</f>
        <v/>
      </c>
      <c r="D149">
        <f>IF($Z149="","",IF(INDEX('Per Invoice'!D$2:D$1201,$Z149)="","",INDEX('Per Invoice'!D$2:D$1201,$Z149)))</f>
        <v/>
      </c>
      <c r="E149" s="14">
        <f>IF($Z149="","",IF(INDEX('Per Invoice'!E$2:E$1201,$Z149)="","",INDEX('Per Invoice'!E$2:E$1201,$Z149)))</f>
        <v/>
      </c>
      <c r="F149">
        <f>IF($Z149="","",IF(INDEX('Per Invoice'!F$2:F$1201,$Z149)="","",INDEX('Per Invoice'!F$2:F$1201,$Z149)))</f>
        <v/>
      </c>
      <c r="G149">
        <f>IF($Z149="","",IF(INDEX('Per Invoice'!G$2:G$1201,$Z149)="","",INDEX('Per Invoice'!G$2:G$1201,$Z149)))</f>
        <v/>
      </c>
      <c r="H149">
        <f>IF($Z149="","",IF(INDEX('Per Invoice'!H$2:H$1201,$Z149)="","",INDEX('Per Invoice'!H$2:H$1201,$Z149)))</f>
        <v/>
      </c>
      <c r="I149">
        <f>IF($Z149="","",IF(INDEX('Per Invoice'!I$2:I$1201,$Z149)="","",INDEX('Per Invoice'!I$2:I$1201,$Z149)))</f>
        <v/>
      </c>
      <c r="J149">
        <f>IF($Z149="","",IF(INDEX('Per Invoice'!J$2:J$1201,$Z149)="","",INDEX('Per Invoice'!J$2:J$1201,$Z149)))</f>
        <v/>
      </c>
      <c r="K149" s="8">
        <f>IF($Z149="","",IF(INDEX('Per Invoice'!K$2:K$1201,$Z149)="","",INDEX('Per Invoice'!K$2:K$1201,$Z149)))</f>
        <v/>
      </c>
      <c r="L149">
        <f>IF($Z149="","",IF(INDEX('Per Invoice'!L$2:L$1201,$Z149)="","",INDEX('Per Invoice'!L$2:L$1201,$Z149)))</f>
        <v/>
      </c>
      <c r="M149">
        <f>IF($Z149="","",IF(INDEX('Per Invoice'!M$2:M$1201,$Z149)="","",INDEX('Per Invoice'!M$2:M$1201,$Z149)))</f>
        <v/>
      </c>
      <c r="N149">
        <f>IF($Z149="","",IF(INDEX('Per Invoice'!N$2:N$1201,$Z149)="","",INDEX('Per Invoice'!N$2:N$1201,$Z149)))</f>
        <v/>
      </c>
      <c r="O149" s="8">
        <f>IF($Z149="","",IF(INDEX('Per Invoice'!O$2:O$1201,$Z149)="","",INDEX('Per Invoice'!O$2:O$1201,$Z149)))</f>
        <v/>
      </c>
      <c r="P149">
        <f>IF($Z149="","",IF(INDEX('Per Invoice'!P$2:P$1201,$Z149)="","",INDEX('Per Invoice'!P$2:P$1201,$Z149)))</f>
        <v/>
      </c>
      <c r="Q149" s="8">
        <f>IF($Z149="","",IF(INDEX('Per Invoice'!Q$2:Q$1201,$Z149)="","",INDEX('Per Invoice'!Q$2:Q$1201,$Z149)))</f>
        <v/>
      </c>
      <c r="R149" s="8">
        <f>IF($Z149="","",IF(INDEX('Per Invoice'!R$2:R$1201,$Z149)="","",INDEX('Per Invoice'!R$2:R$1201,$Z149)))</f>
        <v/>
      </c>
      <c r="S149">
        <f>IF($Z149="","",IF(INDEX('Per Invoice'!S$2:S$1201,$Z149)="","",INDEX('Per Invoice'!S$2:S$1201,$Z149)))</f>
        <v/>
      </c>
      <c r="T149" s="8">
        <f>IF($Z149="","",IF(INDEX('Per Invoice'!T$2:T$1201,$Z149)="","",INDEX('Per Invoice'!T$2:T$1201,$Z149)))</f>
        <v/>
      </c>
      <c r="U149" s="8">
        <f>IF($Z149="","",IF(INDEX('Per Invoice'!U$2:U$1201,$Z149)="","",INDEX('Per Invoice'!U$2:U$1201,$Z149)))</f>
        <v/>
      </c>
      <c r="V149" s="8">
        <f>IF($Z149="","",IF(INDEX('Per Invoice'!V$2:V$1201,$Z149)="","",INDEX('Per Invoice'!V$2:V$1201,$Z149)))</f>
        <v/>
      </c>
      <c r="W149" s="8">
        <f>IF($Z149="","",IF(INDEX('Per Invoice'!W$2:W$1201,$Z149)="","",INDEX('Per Invoice'!W$2:W$1201,$Z149)))</f>
        <v/>
      </c>
      <c r="X149" s="8">
        <f>IF($Z149="","",IF(INDEX('Per Invoice'!X$2:X$1201,$Z149)="","",INDEX('Per Invoice'!X$2:X$1201,$Z149)))</f>
        <v/>
      </c>
      <c r="Y149" s="8">
        <f>IF($Z149="","",IF(INDEX('Per Invoice'!Y$2:Y$1201,$Z149)="","",INDEX('Per Invoice'!Y$2:Y$1201,$Z149)))</f>
        <v/>
      </c>
      <c r="Z149" s="16">
        <f>IFERROR(MATCH(Settings!$C$26&amp;"|"&amp;ROWS($Z$2:$Z149),'Per Invoice'!$AB$2:$AB$1201,0),"")</f>
        <v/>
      </c>
    </row>
    <row r="150">
      <c r="A150">
        <f>IF($Z150="","",IF(INDEX('Per Invoice'!A$2:A$1201,$Z150)="","",INDEX('Per Invoice'!A$2:A$1201,$Z150)))</f>
        <v/>
      </c>
      <c r="B150">
        <f>IF($Z150="","",IF(INDEX('Per Invoice'!B$2:B$1201,$Z150)="","",INDEX('Per Invoice'!B$2:B$1201,$Z150)))</f>
        <v/>
      </c>
      <c r="C150">
        <f>IF($Z150="","",IF(INDEX('Per Invoice'!C$2:C$1201,$Z150)="","",INDEX('Per Invoice'!C$2:C$1201,$Z150)))</f>
        <v/>
      </c>
      <c r="D150">
        <f>IF($Z150="","",IF(INDEX('Per Invoice'!D$2:D$1201,$Z150)="","",INDEX('Per Invoice'!D$2:D$1201,$Z150)))</f>
        <v/>
      </c>
      <c r="E150" s="14">
        <f>IF($Z150="","",IF(INDEX('Per Invoice'!E$2:E$1201,$Z150)="","",INDEX('Per Invoice'!E$2:E$1201,$Z150)))</f>
        <v/>
      </c>
      <c r="F150">
        <f>IF($Z150="","",IF(INDEX('Per Invoice'!F$2:F$1201,$Z150)="","",INDEX('Per Invoice'!F$2:F$1201,$Z150)))</f>
        <v/>
      </c>
      <c r="G150">
        <f>IF($Z150="","",IF(INDEX('Per Invoice'!G$2:G$1201,$Z150)="","",INDEX('Per Invoice'!G$2:G$1201,$Z150)))</f>
        <v/>
      </c>
      <c r="H150">
        <f>IF($Z150="","",IF(INDEX('Per Invoice'!H$2:H$1201,$Z150)="","",INDEX('Per Invoice'!H$2:H$1201,$Z150)))</f>
        <v/>
      </c>
      <c r="I150">
        <f>IF($Z150="","",IF(INDEX('Per Invoice'!I$2:I$1201,$Z150)="","",INDEX('Per Invoice'!I$2:I$1201,$Z150)))</f>
        <v/>
      </c>
      <c r="J150">
        <f>IF($Z150="","",IF(INDEX('Per Invoice'!J$2:J$1201,$Z150)="","",INDEX('Per Invoice'!J$2:J$1201,$Z150)))</f>
        <v/>
      </c>
      <c r="K150" s="8">
        <f>IF($Z150="","",IF(INDEX('Per Invoice'!K$2:K$1201,$Z150)="","",INDEX('Per Invoice'!K$2:K$1201,$Z150)))</f>
        <v/>
      </c>
      <c r="L150">
        <f>IF($Z150="","",IF(INDEX('Per Invoice'!L$2:L$1201,$Z150)="","",INDEX('Per Invoice'!L$2:L$1201,$Z150)))</f>
        <v/>
      </c>
      <c r="M150">
        <f>IF($Z150="","",IF(INDEX('Per Invoice'!M$2:M$1201,$Z150)="","",INDEX('Per Invoice'!M$2:M$1201,$Z150)))</f>
        <v/>
      </c>
      <c r="N150">
        <f>IF($Z150="","",IF(INDEX('Per Invoice'!N$2:N$1201,$Z150)="","",INDEX('Per Invoice'!N$2:N$1201,$Z150)))</f>
        <v/>
      </c>
      <c r="O150" s="8">
        <f>IF($Z150="","",IF(INDEX('Per Invoice'!O$2:O$1201,$Z150)="","",INDEX('Per Invoice'!O$2:O$1201,$Z150)))</f>
        <v/>
      </c>
      <c r="P150">
        <f>IF($Z150="","",IF(INDEX('Per Invoice'!P$2:P$1201,$Z150)="","",INDEX('Per Invoice'!P$2:P$1201,$Z150)))</f>
        <v/>
      </c>
      <c r="Q150" s="8">
        <f>IF($Z150="","",IF(INDEX('Per Invoice'!Q$2:Q$1201,$Z150)="","",INDEX('Per Invoice'!Q$2:Q$1201,$Z150)))</f>
        <v/>
      </c>
      <c r="R150" s="8">
        <f>IF($Z150="","",IF(INDEX('Per Invoice'!R$2:R$1201,$Z150)="","",INDEX('Per Invoice'!R$2:R$1201,$Z150)))</f>
        <v/>
      </c>
      <c r="S150">
        <f>IF($Z150="","",IF(INDEX('Per Invoice'!S$2:S$1201,$Z150)="","",INDEX('Per Invoice'!S$2:S$1201,$Z150)))</f>
        <v/>
      </c>
      <c r="T150" s="8">
        <f>IF($Z150="","",IF(INDEX('Per Invoice'!T$2:T$1201,$Z150)="","",INDEX('Per Invoice'!T$2:T$1201,$Z150)))</f>
        <v/>
      </c>
      <c r="U150" s="8">
        <f>IF($Z150="","",IF(INDEX('Per Invoice'!U$2:U$1201,$Z150)="","",INDEX('Per Invoice'!U$2:U$1201,$Z150)))</f>
        <v/>
      </c>
      <c r="V150" s="8">
        <f>IF($Z150="","",IF(INDEX('Per Invoice'!V$2:V$1201,$Z150)="","",INDEX('Per Invoice'!V$2:V$1201,$Z150)))</f>
        <v/>
      </c>
      <c r="W150" s="8">
        <f>IF($Z150="","",IF(INDEX('Per Invoice'!W$2:W$1201,$Z150)="","",INDEX('Per Invoice'!W$2:W$1201,$Z150)))</f>
        <v/>
      </c>
      <c r="X150" s="8">
        <f>IF($Z150="","",IF(INDEX('Per Invoice'!X$2:X$1201,$Z150)="","",INDEX('Per Invoice'!X$2:X$1201,$Z150)))</f>
        <v/>
      </c>
      <c r="Y150" s="8">
        <f>IF($Z150="","",IF(INDEX('Per Invoice'!Y$2:Y$1201,$Z150)="","",INDEX('Per Invoice'!Y$2:Y$1201,$Z150)))</f>
        <v/>
      </c>
      <c r="Z150" s="16">
        <f>IFERROR(MATCH(Settings!$C$26&amp;"|"&amp;ROWS($Z$2:$Z150),'Per Invoice'!$AB$2:$AB$1201,0),"")</f>
        <v/>
      </c>
    </row>
    <row r="151">
      <c r="A151">
        <f>IF($Z151="","",IF(INDEX('Per Invoice'!A$2:A$1201,$Z151)="","",INDEX('Per Invoice'!A$2:A$1201,$Z151)))</f>
        <v/>
      </c>
      <c r="B151">
        <f>IF($Z151="","",IF(INDEX('Per Invoice'!B$2:B$1201,$Z151)="","",INDEX('Per Invoice'!B$2:B$1201,$Z151)))</f>
        <v/>
      </c>
      <c r="C151">
        <f>IF($Z151="","",IF(INDEX('Per Invoice'!C$2:C$1201,$Z151)="","",INDEX('Per Invoice'!C$2:C$1201,$Z151)))</f>
        <v/>
      </c>
      <c r="D151">
        <f>IF($Z151="","",IF(INDEX('Per Invoice'!D$2:D$1201,$Z151)="","",INDEX('Per Invoice'!D$2:D$1201,$Z151)))</f>
        <v/>
      </c>
      <c r="E151" s="14">
        <f>IF($Z151="","",IF(INDEX('Per Invoice'!E$2:E$1201,$Z151)="","",INDEX('Per Invoice'!E$2:E$1201,$Z151)))</f>
        <v/>
      </c>
      <c r="F151">
        <f>IF($Z151="","",IF(INDEX('Per Invoice'!F$2:F$1201,$Z151)="","",INDEX('Per Invoice'!F$2:F$1201,$Z151)))</f>
        <v/>
      </c>
      <c r="G151">
        <f>IF($Z151="","",IF(INDEX('Per Invoice'!G$2:G$1201,$Z151)="","",INDEX('Per Invoice'!G$2:G$1201,$Z151)))</f>
        <v/>
      </c>
      <c r="H151">
        <f>IF($Z151="","",IF(INDEX('Per Invoice'!H$2:H$1201,$Z151)="","",INDEX('Per Invoice'!H$2:H$1201,$Z151)))</f>
        <v/>
      </c>
      <c r="I151">
        <f>IF($Z151="","",IF(INDEX('Per Invoice'!I$2:I$1201,$Z151)="","",INDEX('Per Invoice'!I$2:I$1201,$Z151)))</f>
        <v/>
      </c>
      <c r="J151">
        <f>IF($Z151="","",IF(INDEX('Per Invoice'!J$2:J$1201,$Z151)="","",INDEX('Per Invoice'!J$2:J$1201,$Z151)))</f>
        <v/>
      </c>
      <c r="K151" s="8">
        <f>IF($Z151="","",IF(INDEX('Per Invoice'!K$2:K$1201,$Z151)="","",INDEX('Per Invoice'!K$2:K$1201,$Z151)))</f>
        <v/>
      </c>
      <c r="L151">
        <f>IF($Z151="","",IF(INDEX('Per Invoice'!L$2:L$1201,$Z151)="","",INDEX('Per Invoice'!L$2:L$1201,$Z151)))</f>
        <v/>
      </c>
      <c r="M151">
        <f>IF($Z151="","",IF(INDEX('Per Invoice'!M$2:M$1201,$Z151)="","",INDEX('Per Invoice'!M$2:M$1201,$Z151)))</f>
        <v/>
      </c>
      <c r="N151">
        <f>IF($Z151="","",IF(INDEX('Per Invoice'!N$2:N$1201,$Z151)="","",INDEX('Per Invoice'!N$2:N$1201,$Z151)))</f>
        <v/>
      </c>
      <c r="O151" s="8">
        <f>IF($Z151="","",IF(INDEX('Per Invoice'!O$2:O$1201,$Z151)="","",INDEX('Per Invoice'!O$2:O$1201,$Z151)))</f>
        <v/>
      </c>
      <c r="P151">
        <f>IF($Z151="","",IF(INDEX('Per Invoice'!P$2:P$1201,$Z151)="","",INDEX('Per Invoice'!P$2:P$1201,$Z151)))</f>
        <v/>
      </c>
      <c r="Q151" s="8">
        <f>IF($Z151="","",IF(INDEX('Per Invoice'!Q$2:Q$1201,$Z151)="","",INDEX('Per Invoice'!Q$2:Q$1201,$Z151)))</f>
        <v/>
      </c>
      <c r="R151" s="8">
        <f>IF($Z151="","",IF(INDEX('Per Invoice'!R$2:R$1201,$Z151)="","",INDEX('Per Invoice'!R$2:R$1201,$Z151)))</f>
        <v/>
      </c>
      <c r="S151">
        <f>IF($Z151="","",IF(INDEX('Per Invoice'!S$2:S$1201,$Z151)="","",INDEX('Per Invoice'!S$2:S$1201,$Z151)))</f>
        <v/>
      </c>
      <c r="T151" s="8">
        <f>IF($Z151="","",IF(INDEX('Per Invoice'!T$2:T$1201,$Z151)="","",INDEX('Per Invoice'!T$2:T$1201,$Z151)))</f>
        <v/>
      </c>
      <c r="U151" s="8">
        <f>IF($Z151="","",IF(INDEX('Per Invoice'!U$2:U$1201,$Z151)="","",INDEX('Per Invoice'!U$2:U$1201,$Z151)))</f>
        <v/>
      </c>
      <c r="V151" s="8">
        <f>IF($Z151="","",IF(INDEX('Per Invoice'!V$2:V$1201,$Z151)="","",INDEX('Per Invoice'!V$2:V$1201,$Z151)))</f>
        <v/>
      </c>
      <c r="W151" s="8">
        <f>IF($Z151="","",IF(INDEX('Per Invoice'!W$2:W$1201,$Z151)="","",INDEX('Per Invoice'!W$2:W$1201,$Z151)))</f>
        <v/>
      </c>
      <c r="X151" s="8">
        <f>IF($Z151="","",IF(INDEX('Per Invoice'!X$2:X$1201,$Z151)="","",INDEX('Per Invoice'!X$2:X$1201,$Z151)))</f>
        <v/>
      </c>
      <c r="Y151" s="8">
        <f>IF($Z151="","",IF(INDEX('Per Invoice'!Y$2:Y$1201,$Z151)="","",INDEX('Per Invoice'!Y$2:Y$1201,$Z151)))</f>
        <v/>
      </c>
      <c r="Z151" s="16">
        <f>IFERROR(MATCH(Settings!$C$26&amp;"|"&amp;ROWS($Z$2:$Z151),'Per Invoice'!$AB$2:$AB$1201,0),"")</f>
        <v/>
      </c>
    </row>
    <row r="152">
      <c r="A152">
        <f>IF($Z152="","",IF(INDEX('Per Invoice'!A$2:A$1201,$Z152)="","",INDEX('Per Invoice'!A$2:A$1201,$Z152)))</f>
        <v/>
      </c>
      <c r="B152">
        <f>IF($Z152="","",IF(INDEX('Per Invoice'!B$2:B$1201,$Z152)="","",INDEX('Per Invoice'!B$2:B$1201,$Z152)))</f>
        <v/>
      </c>
      <c r="C152">
        <f>IF($Z152="","",IF(INDEX('Per Invoice'!C$2:C$1201,$Z152)="","",INDEX('Per Invoice'!C$2:C$1201,$Z152)))</f>
        <v/>
      </c>
      <c r="D152">
        <f>IF($Z152="","",IF(INDEX('Per Invoice'!D$2:D$1201,$Z152)="","",INDEX('Per Invoice'!D$2:D$1201,$Z152)))</f>
        <v/>
      </c>
      <c r="E152" s="14">
        <f>IF($Z152="","",IF(INDEX('Per Invoice'!E$2:E$1201,$Z152)="","",INDEX('Per Invoice'!E$2:E$1201,$Z152)))</f>
        <v/>
      </c>
      <c r="F152">
        <f>IF($Z152="","",IF(INDEX('Per Invoice'!F$2:F$1201,$Z152)="","",INDEX('Per Invoice'!F$2:F$1201,$Z152)))</f>
        <v/>
      </c>
      <c r="G152">
        <f>IF($Z152="","",IF(INDEX('Per Invoice'!G$2:G$1201,$Z152)="","",INDEX('Per Invoice'!G$2:G$1201,$Z152)))</f>
        <v/>
      </c>
      <c r="H152">
        <f>IF($Z152="","",IF(INDEX('Per Invoice'!H$2:H$1201,$Z152)="","",INDEX('Per Invoice'!H$2:H$1201,$Z152)))</f>
        <v/>
      </c>
      <c r="I152">
        <f>IF($Z152="","",IF(INDEX('Per Invoice'!I$2:I$1201,$Z152)="","",INDEX('Per Invoice'!I$2:I$1201,$Z152)))</f>
        <v/>
      </c>
      <c r="J152">
        <f>IF($Z152="","",IF(INDEX('Per Invoice'!J$2:J$1201,$Z152)="","",INDEX('Per Invoice'!J$2:J$1201,$Z152)))</f>
        <v/>
      </c>
      <c r="K152" s="8">
        <f>IF($Z152="","",IF(INDEX('Per Invoice'!K$2:K$1201,$Z152)="","",INDEX('Per Invoice'!K$2:K$1201,$Z152)))</f>
        <v/>
      </c>
      <c r="L152">
        <f>IF($Z152="","",IF(INDEX('Per Invoice'!L$2:L$1201,$Z152)="","",INDEX('Per Invoice'!L$2:L$1201,$Z152)))</f>
        <v/>
      </c>
      <c r="M152">
        <f>IF($Z152="","",IF(INDEX('Per Invoice'!M$2:M$1201,$Z152)="","",INDEX('Per Invoice'!M$2:M$1201,$Z152)))</f>
        <v/>
      </c>
      <c r="N152">
        <f>IF($Z152="","",IF(INDEX('Per Invoice'!N$2:N$1201,$Z152)="","",INDEX('Per Invoice'!N$2:N$1201,$Z152)))</f>
        <v/>
      </c>
      <c r="O152" s="8">
        <f>IF($Z152="","",IF(INDEX('Per Invoice'!O$2:O$1201,$Z152)="","",INDEX('Per Invoice'!O$2:O$1201,$Z152)))</f>
        <v/>
      </c>
      <c r="P152">
        <f>IF($Z152="","",IF(INDEX('Per Invoice'!P$2:P$1201,$Z152)="","",INDEX('Per Invoice'!P$2:P$1201,$Z152)))</f>
        <v/>
      </c>
      <c r="Q152" s="8">
        <f>IF($Z152="","",IF(INDEX('Per Invoice'!Q$2:Q$1201,$Z152)="","",INDEX('Per Invoice'!Q$2:Q$1201,$Z152)))</f>
        <v/>
      </c>
      <c r="R152" s="8">
        <f>IF($Z152="","",IF(INDEX('Per Invoice'!R$2:R$1201,$Z152)="","",INDEX('Per Invoice'!R$2:R$1201,$Z152)))</f>
        <v/>
      </c>
      <c r="S152">
        <f>IF($Z152="","",IF(INDEX('Per Invoice'!S$2:S$1201,$Z152)="","",INDEX('Per Invoice'!S$2:S$1201,$Z152)))</f>
        <v/>
      </c>
      <c r="T152" s="8">
        <f>IF($Z152="","",IF(INDEX('Per Invoice'!T$2:T$1201,$Z152)="","",INDEX('Per Invoice'!T$2:T$1201,$Z152)))</f>
        <v/>
      </c>
      <c r="U152" s="8">
        <f>IF($Z152="","",IF(INDEX('Per Invoice'!U$2:U$1201,$Z152)="","",INDEX('Per Invoice'!U$2:U$1201,$Z152)))</f>
        <v/>
      </c>
      <c r="V152" s="8">
        <f>IF($Z152="","",IF(INDEX('Per Invoice'!V$2:V$1201,$Z152)="","",INDEX('Per Invoice'!V$2:V$1201,$Z152)))</f>
        <v/>
      </c>
      <c r="W152" s="8">
        <f>IF($Z152="","",IF(INDEX('Per Invoice'!W$2:W$1201,$Z152)="","",INDEX('Per Invoice'!W$2:W$1201,$Z152)))</f>
        <v/>
      </c>
      <c r="X152" s="8">
        <f>IF($Z152="","",IF(INDEX('Per Invoice'!X$2:X$1201,$Z152)="","",INDEX('Per Invoice'!X$2:X$1201,$Z152)))</f>
        <v/>
      </c>
      <c r="Y152" s="8">
        <f>IF($Z152="","",IF(INDEX('Per Invoice'!Y$2:Y$1201,$Z152)="","",INDEX('Per Invoice'!Y$2:Y$1201,$Z152)))</f>
        <v/>
      </c>
      <c r="Z152" s="16">
        <f>IFERROR(MATCH(Settings!$C$26&amp;"|"&amp;ROWS($Z$2:$Z152),'Per Invoice'!$AB$2:$AB$1201,0),"")</f>
        <v/>
      </c>
    </row>
    <row r="153">
      <c r="A153">
        <f>IF($Z153="","",IF(INDEX('Per Invoice'!A$2:A$1201,$Z153)="","",INDEX('Per Invoice'!A$2:A$1201,$Z153)))</f>
        <v/>
      </c>
      <c r="B153">
        <f>IF($Z153="","",IF(INDEX('Per Invoice'!B$2:B$1201,$Z153)="","",INDEX('Per Invoice'!B$2:B$1201,$Z153)))</f>
        <v/>
      </c>
      <c r="C153">
        <f>IF($Z153="","",IF(INDEX('Per Invoice'!C$2:C$1201,$Z153)="","",INDEX('Per Invoice'!C$2:C$1201,$Z153)))</f>
        <v/>
      </c>
      <c r="D153">
        <f>IF($Z153="","",IF(INDEX('Per Invoice'!D$2:D$1201,$Z153)="","",INDEX('Per Invoice'!D$2:D$1201,$Z153)))</f>
        <v/>
      </c>
      <c r="E153" s="14">
        <f>IF($Z153="","",IF(INDEX('Per Invoice'!E$2:E$1201,$Z153)="","",INDEX('Per Invoice'!E$2:E$1201,$Z153)))</f>
        <v/>
      </c>
      <c r="F153">
        <f>IF($Z153="","",IF(INDEX('Per Invoice'!F$2:F$1201,$Z153)="","",INDEX('Per Invoice'!F$2:F$1201,$Z153)))</f>
        <v/>
      </c>
      <c r="G153">
        <f>IF($Z153="","",IF(INDEX('Per Invoice'!G$2:G$1201,$Z153)="","",INDEX('Per Invoice'!G$2:G$1201,$Z153)))</f>
        <v/>
      </c>
      <c r="H153">
        <f>IF($Z153="","",IF(INDEX('Per Invoice'!H$2:H$1201,$Z153)="","",INDEX('Per Invoice'!H$2:H$1201,$Z153)))</f>
        <v/>
      </c>
      <c r="I153">
        <f>IF($Z153="","",IF(INDEX('Per Invoice'!I$2:I$1201,$Z153)="","",INDEX('Per Invoice'!I$2:I$1201,$Z153)))</f>
        <v/>
      </c>
      <c r="J153">
        <f>IF($Z153="","",IF(INDEX('Per Invoice'!J$2:J$1201,$Z153)="","",INDEX('Per Invoice'!J$2:J$1201,$Z153)))</f>
        <v/>
      </c>
      <c r="K153" s="8">
        <f>IF($Z153="","",IF(INDEX('Per Invoice'!K$2:K$1201,$Z153)="","",INDEX('Per Invoice'!K$2:K$1201,$Z153)))</f>
        <v/>
      </c>
      <c r="L153">
        <f>IF($Z153="","",IF(INDEX('Per Invoice'!L$2:L$1201,$Z153)="","",INDEX('Per Invoice'!L$2:L$1201,$Z153)))</f>
        <v/>
      </c>
      <c r="M153">
        <f>IF($Z153="","",IF(INDEX('Per Invoice'!M$2:M$1201,$Z153)="","",INDEX('Per Invoice'!M$2:M$1201,$Z153)))</f>
        <v/>
      </c>
      <c r="N153">
        <f>IF($Z153="","",IF(INDEX('Per Invoice'!N$2:N$1201,$Z153)="","",INDEX('Per Invoice'!N$2:N$1201,$Z153)))</f>
        <v/>
      </c>
      <c r="O153" s="8">
        <f>IF($Z153="","",IF(INDEX('Per Invoice'!O$2:O$1201,$Z153)="","",INDEX('Per Invoice'!O$2:O$1201,$Z153)))</f>
        <v/>
      </c>
      <c r="P153">
        <f>IF($Z153="","",IF(INDEX('Per Invoice'!P$2:P$1201,$Z153)="","",INDEX('Per Invoice'!P$2:P$1201,$Z153)))</f>
        <v/>
      </c>
      <c r="Q153" s="8">
        <f>IF($Z153="","",IF(INDEX('Per Invoice'!Q$2:Q$1201,$Z153)="","",INDEX('Per Invoice'!Q$2:Q$1201,$Z153)))</f>
        <v/>
      </c>
      <c r="R153" s="8">
        <f>IF($Z153="","",IF(INDEX('Per Invoice'!R$2:R$1201,$Z153)="","",INDEX('Per Invoice'!R$2:R$1201,$Z153)))</f>
        <v/>
      </c>
      <c r="S153">
        <f>IF($Z153="","",IF(INDEX('Per Invoice'!S$2:S$1201,$Z153)="","",INDEX('Per Invoice'!S$2:S$1201,$Z153)))</f>
        <v/>
      </c>
      <c r="T153" s="8">
        <f>IF($Z153="","",IF(INDEX('Per Invoice'!T$2:T$1201,$Z153)="","",INDEX('Per Invoice'!T$2:T$1201,$Z153)))</f>
        <v/>
      </c>
      <c r="U153" s="8">
        <f>IF($Z153="","",IF(INDEX('Per Invoice'!U$2:U$1201,$Z153)="","",INDEX('Per Invoice'!U$2:U$1201,$Z153)))</f>
        <v/>
      </c>
      <c r="V153" s="8">
        <f>IF($Z153="","",IF(INDEX('Per Invoice'!V$2:V$1201,$Z153)="","",INDEX('Per Invoice'!V$2:V$1201,$Z153)))</f>
        <v/>
      </c>
      <c r="W153" s="8">
        <f>IF($Z153="","",IF(INDEX('Per Invoice'!W$2:W$1201,$Z153)="","",INDEX('Per Invoice'!W$2:W$1201,$Z153)))</f>
        <v/>
      </c>
      <c r="X153" s="8">
        <f>IF($Z153="","",IF(INDEX('Per Invoice'!X$2:X$1201,$Z153)="","",INDEX('Per Invoice'!X$2:X$1201,$Z153)))</f>
        <v/>
      </c>
      <c r="Y153" s="8">
        <f>IF($Z153="","",IF(INDEX('Per Invoice'!Y$2:Y$1201,$Z153)="","",INDEX('Per Invoice'!Y$2:Y$1201,$Z153)))</f>
        <v/>
      </c>
      <c r="Z153" s="16">
        <f>IFERROR(MATCH(Settings!$C$26&amp;"|"&amp;ROWS($Z$2:$Z153),'Per Invoice'!$AB$2:$AB$1201,0),"")</f>
        <v/>
      </c>
    </row>
    <row r="154">
      <c r="A154">
        <f>IF($Z154="","",IF(INDEX('Per Invoice'!A$2:A$1201,$Z154)="","",INDEX('Per Invoice'!A$2:A$1201,$Z154)))</f>
        <v/>
      </c>
      <c r="B154">
        <f>IF($Z154="","",IF(INDEX('Per Invoice'!B$2:B$1201,$Z154)="","",INDEX('Per Invoice'!B$2:B$1201,$Z154)))</f>
        <v/>
      </c>
      <c r="C154">
        <f>IF($Z154="","",IF(INDEX('Per Invoice'!C$2:C$1201,$Z154)="","",INDEX('Per Invoice'!C$2:C$1201,$Z154)))</f>
        <v/>
      </c>
      <c r="D154">
        <f>IF($Z154="","",IF(INDEX('Per Invoice'!D$2:D$1201,$Z154)="","",INDEX('Per Invoice'!D$2:D$1201,$Z154)))</f>
        <v/>
      </c>
      <c r="E154" s="14">
        <f>IF($Z154="","",IF(INDEX('Per Invoice'!E$2:E$1201,$Z154)="","",INDEX('Per Invoice'!E$2:E$1201,$Z154)))</f>
        <v/>
      </c>
      <c r="F154">
        <f>IF($Z154="","",IF(INDEX('Per Invoice'!F$2:F$1201,$Z154)="","",INDEX('Per Invoice'!F$2:F$1201,$Z154)))</f>
        <v/>
      </c>
      <c r="G154">
        <f>IF($Z154="","",IF(INDEX('Per Invoice'!G$2:G$1201,$Z154)="","",INDEX('Per Invoice'!G$2:G$1201,$Z154)))</f>
        <v/>
      </c>
      <c r="H154">
        <f>IF($Z154="","",IF(INDEX('Per Invoice'!H$2:H$1201,$Z154)="","",INDEX('Per Invoice'!H$2:H$1201,$Z154)))</f>
        <v/>
      </c>
      <c r="I154">
        <f>IF($Z154="","",IF(INDEX('Per Invoice'!I$2:I$1201,$Z154)="","",INDEX('Per Invoice'!I$2:I$1201,$Z154)))</f>
        <v/>
      </c>
      <c r="J154">
        <f>IF($Z154="","",IF(INDEX('Per Invoice'!J$2:J$1201,$Z154)="","",INDEX('Per Invoice'!J$2:J$1201,$Z154)))</f>
        <v/>
      </c>
      <c r="K154" s="8">
        <f>IF($Z154="","",IF(INDEX('Per Invoice'!K$2:K$1201,$Z154)="","",INDEX('Per Invoice'!K$2:K$1201,$Z154)))</f>
        <v/>
      </c>
      <c r="L154">
        <f>IF($Z154="","",IF(INDEX('Per Invoice'!L$2:L$1201,$Z154)="","",INDEX('Per Invoice'!L$2:L$1201,$Z154)))</f>
        <v/>
      </c>
      <c r="M154">
        <f>IF($Z154="","",IF(INDEX('Per Invoice'!M$2:M$1201,$Z154)="","",INDEX('Per Invoice'!M$2:M$1201,$Z154)))</f>
        <v/>
      </c>
      <c r="N154">
        <f>IF($Z154="","",IF(INDEX('Per Invoice'!N$2:N$1201,$Z154)="","",INDEX('Per Invoice'!N$2:N$1201,$Z154)))</f>
        <v/>
      </c>
      <c r="O154" s="8">
        <f>IF($Z154="","",IF(INDEX('Per Invoice'!O$2:O$1201,$Z154)="","",INDEX('Per Invoice'!O$2:O$1201,$Z154)))</f>
        <v/>
      </c>
      <c r="P154">
        <f>IF($Z154="","",IF(INDEX('Per Invoice'!P$2:P$1201,$Z154)="","",INDEX('Per Invoice'!P$2:P$1201,$Z154)))</f>
        <v/>
      </c>
      <c r="Q154" s="8">
        <f>IF($Z154="","",IF(INDEX('Per Invoice'!Q$2:Q$1201,$Z154)="","",INDEX('Per Invoice'!Q$2:Q$1201,$Z154)))</f>
        <v/>
      </c>
      <c r="R154" s="8">
        <f>IF($Z154="","",IF(INDEX('Per Invoice'!R$2:R$1201,$Z154)="","",INDEX('Per Invoice'!R$2:R$1201,$Z154)))</f>
        <v/>
      </c>
      <c r="S154">
        <f>IF($Z154="","",IF(INDEX('Per Invoice'!S$2:S$1201,$Z154)="","",INDEX('Per Invoice'!S$2:S$1201,$Z154)))</f>
        <v/>
      </c>
      <c r="T154" s="8">
        <f>IF($Z154="","",IF(INDEX('Per Invoice'!T$2:T$1201,$Z154)="","",INDEX('Per Invoice'!T$2:T$1201,$Z154)))</f>
        <v/>
      </c>
      <c r="U154" s="8">
        <f>IF($Z154="","",IF(INDEX('Per Invoice'!U$2:U$1201,$Z154)="","",INDEX('Per Invoice'!U$2:U$1201,$Z154)))</f>
        <v/>
      </c>
      <c r="V154" s="8">
        <f>IF($Z154="","",IF(INDEX('Per Invoice'!V$2:V$1201,$Z154)="","",INDEX('Per Invoice'!V$2:V$1201,$Z154)))</f>
        <v/>
      </c>
      <c r="W154" s="8">
        <f>IF($Z154="","",IF(INDEX('Per Invoice'!W$2:W$1201,$Z154)="","",INDEX('Per Invoice'!W$2:W$1201,$Z154)))</f>
        <v/>
      </c>
      <c r="X154" s="8">
        <f>IF($Z154="","",IF(INDEX('Per Invoice'!X$2:X$1201,$Z154)="","",INDEX('Per Invoice'!X$2:X$1201,$Z154)))</f>
        <v/>
      </c>
      <c r="Y154" s="8">
        <f>IF($Z154="","",IF(INDEX('Per Invoice'!Y$2:Y$1201,$Z154)="","",INDEX('Per Invoice'!Y$2:Y$1201,$Z154)))</f>
        <v/>
      </c>
      <c r="Z154" s="16">
        <f>IFERROR(MATCH(Settings!$C$26&amp;"|"&amp;ROWS($Z$2:$Z154),'Per Invoice'!$AB$2:$AB$1201,0),"")</f>
        <v/>
      </c>
    </row>
    <row r="155">
      <c r="A155">
        <f>IF($Z155="","",IF(INDEX('Per Invoice'!A$2:A$1201,$Z155)="","",INDEX('Per Invoice'!A$2:A$1201,$Z155)))</f>
        <v/>
      </c>
      <c r="B155">
        <f>IF($Z155="","",IF(INDEX('Per Invoice'!B$2:B$1201,$Z155)="","",INDEX('Per Invoice'!B$2:B$1201,$Z155)))</f>
        <v/>
      </c>
      <c r="C155">
        <f>IF($Z155="","",IF(INDEX('Per Invoice'!C$2:C$1201,$Z155)="","",INDEX('Per Invoice'!C$2:C$1201,$Z155)))</f>
        <v/>
      </c>
      <c r="D155">
        <f>IF($Z155="","",IF(INDEX('Per Invoice'!D$2:D$1201,$Z155)="","",INDEX('Per Invoice'!D$2:D$1201,$Z155)))</f>
        <v/>
      </c>
      <c r="E155" s="14">
        <f>IF($Z155="","",IF(INDEX('Per Invoice'!E$2:E$1201,$Z155)="","",INDEX('Per Invoice'!E$2:E$1201,$Z155)))</f>
        <v/>
      </c>
      <c r="F155">
        <f>IF($Z155="","",IF(INDEX('Per Invoice'!F$2:F$1201,$Z155)="","",INDEX('Per Invoice'!F$2:F$1201,$Z155)))</f>
        <v/>
      </c>
      <c r="G155">
        <f>IF($Z155="","",IF(INDEX('Per Invoice'!G$2:G$1201,$Z155)="","",INDEX('Per Invoice'!G$2:G$1201,$Z155)))</f>
        <v/>
      </c>
      <c r="H155">
        <f>IF($Z155="","",IF(INDEX('Per Invoice'!H$2:H$1201,$Z155)="","",INDEX('Per Invoice'!H$2:H$1201,$Z155)))</f>
        <v/>
      </c>
      <c r="I155">
        <f>IF($Z155="","",IF(INDEX('Per Invoice'!I$2:I$1201,$Z155)="","",INDEX('Per Invoice'!I$2:I$1201,$Z155)))</f>
        <v/>
      </c>
      <c r="J155">
        <f>IF($Z155="","",IF(INDEX('Per Invoice'!J$2:J$1201,$Z155)="","",INDEX('Per Invoice'!J$2:J$1201,$Z155)))</f>
        <v/>
      </c>
      <c r="K155" s="8">
        <f>IF($Z155="","",IF(INDEX('Per Invoice'!K$2:K$1201,$Z155)="","",INDEX('Per Invoice'!K$2:K$1201,$Z155)))</f>
        <v/>
      </c>
      <c r="L155">
        <f>IF($Z155="","",IF(INDEX('Per Invoice'!L$2:L$1201,$Z155)="","",INDEX('Per Invoice'!L$2:L$1201,$Z155)))</f>
        <v/>
      </c>
      <c r="M155">
        <f>IF($Z155="","",IF(INDEX('Per Invoice'!M$2:M$1201,$Z155)="","",INDEX('Per Invoice'!M$2:M$1201,$Z155)))</f>
        <v/>
      </c>
      <c r="N155">
        <f>IF($Z155="","",IF(INDEX('Per Invoice'!N$2:N$1201,$Z155)="","",INDEX('Per Invoice'!N$2:N$1201,$Z155)))</f>
        <v/>
      </c>
      <c r="O155" s="8">
        <f>IF($Z155="","",IF(INDEX('Per Invoice'!O$2:O$1201,$Z155)="","",INDEX('Per Invoice'!O$2:O$1201,$Z155)))</f>
        <v/>
      </c>
      <c r="P155">
        <f>IF($Z155="","",IF(INDEX('Per Invoice'!P$2:P$1201,$Z155)="","",INDEX('Per Invoice'!P$2:P$1201,$Z155)))</f>
        <v/>
      </c>
      <c r="Q155" s="8">
        <f>IF($Z155="","",IF(INDEX('Per Invoice'!Q$2:Q$1201,$Z155)="","",INDEX('Per Invoice'!Q$2:Q$1201,$Z155)))</f>
        <v/>
      </c>
      <c r="R155" s="8">
        <f>IF($Z155="","",IF(INDEX('Per Invoice'!R$2:R$1201,$Z155)="","",INDEX('Per Invoice'!R$2:R$1201,$Z155)))</f>
        <v/>
      </c>
      <c r="S155">
        <f>IF($Z155="","",IF(INDEX('Per Invoice'!S$2:S$1201,$Z155)="","",INDEX('Per Invoice'!S$2:S$1201,$Z155)))</f>
        <v/>
      </c>
      <c r="T155" s="8">
        <f>IF($Z155="","",IF(INDEX('Per Invoice'!T$2:T$1201,$Z155)="","",INDEX('Per Invoice'!T$2:T$1201,$Z155)))</f>
        <v/>
      </c>
      <c r="U155" s="8">
        <f>IF($Z155="","",IF(INDEX('Per Invoice'!U$2:U$1201,$Z155)="","",INDEX('Per Invoice'!U$2:U$1201,$Z155)))</f>
        <v/>
      </c>
      <c r="V155" s="8">
        <f>IF($Z155="","",IF(INDEX('Per Invoice'!V$2:V$1201,$Z155)="","",INDEX('Per Invoice'!V$2:V$1201,$Z155)))</f>
        <v/>
      </c>
      <c r="W155" s="8">
        <f>IF($Z155="","",IF(INDEX('Per Invoice'!W$2:W$1201,$Z155)="","",INDEX('Per Invoice'!W$2:W$1201,$Z155)))</f>
        <v/>
      </c>
      <c r="X155" s="8">
        <f>IF($Z155="","",IF(INDEX('Per Invoice'!X$2:X$1201,$Z155)="","",INDEX('Per Invoice'!X$2:X$1201,$Z155)))</f>
        <v/>
      </c>
      <c r="Y155" s="8">
        <f>IF($Z155="","",IF(INDEX('Per Invoice'!Y$2:Y$1201,$Z155)="","",INDEX('Per Invoice'!Y$2:Y$1201,$Z155)))</f>
        <v/>
      </c>
      <c r="Z155" s="16">
        <f>IFERROR(MATCH(Settings!$C$26&amp;"|"&amp;ROWS($Z$2:$Z155),'Per Invoice'!$AB$2:$AB$1201,0),"")</f>
        <v/>
      </c>
    </row>
    <row r="156">
      <c r="A156">
        <f>IF($Z156="","",IF(INDEX('Per Invoice'!A$2:A$1201,$Z156)="","",INDEX('Per Invoice'!A$2:A$1201,$Z156)))</f>
        <v/>
      </c>
      <c r="B156">
        <f>IF($Z156="","",IF(INDEX('Per Invoice'!B$2:B$1201,$Z156)="","",INDEX('Per Invoice'!B$2:B$1201,$Z156)))</f>
        <v/>
      </c>
      <c r="C156">
        <f>IF($Z156="","",IF(INDEX('Per Invoice'!C$2:C$1201,$Z156)="","",INDEX('Per Invoice'!C$2:C$1201,$Z156)))</f>
        <v/>
      </c>
      <c r="D156">
        <f>IF($Z156="","",IF(INDEX('Per Invoice'!D$2:D$1201,$Z156)="","",INDEX('Per Invoice'!D$2:D$1201,$Z156)))</f>
        <v/>
      </c>
      <c r="E156" s="14">
        <f>IF($Z156="","",IF(INDEX('Per Invoice'!E$2:E$1201,$Z156)="","",INDEX('Per Invoice'!E$2:E$1201,$Z156)))</f>
        <v/>
      </c>
      <c r="F156">
        <f>IF($Z156="","",IF(INDEX('Per Invoice'!F$2:F$1201,$Z156)="","",INDEX('Per Invoice'!F$2:F$1201,$Z156)))</f>
        <v/>
      </c>
      <c r="G156">
        <f>IF($Z156="","",IF(INDEX('Per Invoice'!G$2:G$1201,$Z156)="","",INDEX('Per Invoice'!G$2:G$1201,$Z156)))</f>
        <v/>
      </c>
      <c r="H156">
        <f>IF($Z156="","",IF(INDEX('Per Invoice'!H$2:H$1201,$Z156)="","",INDEX('Per Invoice'!H$2:H$1201,$Z156)))</f>
        <v/>
      </c>
      <c r="I156">
        <f>IF($Z156="","",IF(INDEX('Per Invoice'!I$2:I$1201,$Z156)="","",INDEX('Per Invoice'!I$2:I$1201,$Z156)))</f>
        <v/>
      </c>
      <c r="J156">
        <f>IF($Z156="","",IF(INDEX('Per Invoice'!J$2:J$1201,$Z156)="","",INDEX('Per Invoice'!J$2:J$1201,$Z156)))</f>
        <v/>
      </c>
      <c r="K156" s="8">
        <f>IF($Z156="","",IF(INDEX('Per Invoice'!K$2:K$1201,$Z156)="","",INDEX('Per Invoice'!K$2:K$1201,$Z156)))</f>
        <v/>
      </c>
      <c r="L156">
        <f>IF($Z156="","",IF(INDEX('Per Invoice'!L$2:L$1201,$Z156)="","",INDEX('Per Invoice'!L$2:L$1201,$Z156)))</f>
        <v/>
      </c>
      <c r="M156">
        <f>IF($Z156="","",IF(INDEX('Per Invoice'!M$2:M$1201,$Z156)="","",INDEX('Per Invoice'!M$2:M$1201,$Z156)))</f>
        <v/>
      </c>
      <c r="N156">
        <f>IF($Z156="","",IF(INDEX('Per Invoice'!N$2:N$1201,$Z156)="","",INDEX('Per Invoice'!N$2:N$1201,$Z156)))</f>
        <v/>
      </c>
      <c r="O156" s="8">
        <f>IF($Z156="","",IF(INDEX('Per Invoice'!O$2:O$1201,$Z156)="","",INDEX('Per Invoice'!O$2:O$1201,$Z156)))</f>
        <v/>
      </c>
      <c r="P156">
        <f>IF($Z156="","",IF(INDEX('Per Invoice'!P$2:P$1201,$Z156)="","",INDEX('Per Invoice'!P$2:P$1201,$Z156)))</f>
        <v/>
      </c>
      <c r="Q156" s="8">
        <f>IF($Z156="","",IF(INDEX('Per Invoice'!Q$2:Q$1201,$Z156)="","",INDEX('Per Invoice'!Q$2:Q$1201,$Z156)))</f>
        <v/>
      </c>
      <c r="R156" s="8">
        <f>IF($Z156="","",IF(INDEX('Per Invoice'!R$2:R$1201,$Z156)="","",INDEX('Per Invoice'!R$2:R$1201,$Z156)))</f>
        <v/>
      </c>
      <c r="S156">
        <f>IF($Z156="","",IF(INDEX('Per Invoice'!S$2:S$1201,$Z156)="","",INDEX('Per Invoice'!S$2:S$1201,$Z156)))</f>
        <v/>
      </c>
      <c r="T156" s="8">
        <f>IF($Z156="","",IF(INDEX('Per Invoice'!T$2:T$1201,$Z156)="","",INDEX('Per Invoice'!T$2:T$1201,$Z156)))</f>
        <v/>
      </c>
      <c r="U156" s="8">
        <f>IF($Z156="","",IF(INDEX('Per Invoice'!U$2:U$1201,$Z156)="","",INDEX('Per Invoice'!U$2:U$1201,$Z156)))</f>
        <v/>
      </c>
      <c r="V156" s="8">
        <f>IF($Z156="","",IF(INDEX('Per Invoice'!V$2:V$1201,$Z156)="","",INDEX('Per Invoice'!V$2:V$1201,$Z156)))</f>
        <v/>
      </c>
      <c r="W156" s="8">
        <f>IF($Z156="","",IF(INDEX('Per Invoice'!W$2:W$1201,$Z156)="","",INDEX('Per Invoice'!W$2:W$1201,$Z156)))</f>
        <v/>
      </c>
      <c r="X156" s="8">
        <f>IF($Z156="","",IF(INDEX('Per Invoice'!X$2:X$1201,$Z156)="","",INDEX('Per Invoice'!X$2:X$1201,$Z156)))</f>
        <v/>
      </c>
      <c r="Y156" s="8">
        <f>IF($Z156="","",IF(INDEX('Per Invoice'!Y$2:Y$1201,$Z156)="","",INDEX('Per Invoice'!Y$2:Y$1201,$Z156)))</f>
        <v/>
      </c>
      <c r="Z156" s="16">
        <f>IFERROR(MATCH(Settings!$C$26&amp;"|"&amp;ROWS($Z$2:$Z156),'Per Invoice'!$AB$2:$AB$1201,0),"")</f>
        <v/>
      </c>
    </row>
    <row r="157">
      <c r="A157">
        <f>IF($Z157="","",IF(INDEX('Per Invoice'!A$2:A$1201,$Z157)="","",INDEX('Per Invoice'!A$2:A$1201,$Z157)))</f>
        <v/>
      </c>
      <c r="B157">
        <f>IF($Z157="","",IF(INDEX('Per Invoice'!B$2:B$1201,$Z157)="","",INDEX('Per Invoice'!B$2:B$1201,$Z157)))</f>
        <v/>
      </c>
      <c r="C157">
        <f>IF($Z157="","",IF(INDEX('Per Invoice'!C$2:C$1201,$Z157)="","",INDEX('Per Invoice'!C$2:C$1201,$Z157)))</f>
        <v/>
      </c>
      <c r="D157">
        <f>IF($Z157="","",IF(INDEX('Per Invoice'!D$2:D$1201,$Z157)="","",INDEX('Per Invoice'!D$2:D$1201,$Z157)))</f>
        <v/>
      </c>
      <c r="E157" s="14">
        <f>IF($Z157="","",IF(INDEX('Per Invoice'!E$2:E$1201,$Z157)="","",INDEX('Per Invoice'!E$2:E$1201,$Z157)))</f>
        <v/>
      </c>
      <c r="F157">
        <f>IF($Z157="","",IF(INDEX('Per Invoice'!F$2:F$1201,$Z157)="","",INDEX('Per Invoice'!F$2:F$1201,$Z157)))</f>
        <v/>
      </c>
      <c r="G157">
        <f>IF($Z157="","",IF(INDEX('Per Invoice'!G$2:G$1201,$Z157)="","",INDEX('Per Invoice'!G$2:G$1201,$Z157)))</f>
        <v/>
      </c>
      <c r="H157">
        <f>IF($Z157="","",IF(INDEX('Per Invoice'!H$2:H$1201,$Z157)="","",INDEX('Per Invoice'!H$2:H$1201,$Z157)))</f>
        <v/>
      </c>
      <c r="I157">
        <f>IF($Z157="","",IF(INDEX('Per Invoice'!I$2:I$1201,$Z157)="","",INDEX('Per Invoice'!I$2:I$1201,$Z157)))</f>
        <v/>
      </c>
      <c r="J157">
        <f>IF($Z157="","",IF(INDEX('Per Invoice'!J$2:J$1201,$Z157)="","",INDEX('Per Invoice'!J$2:J$1201,$Z157)))</f>
        <v/>
      </c>
      <c r="K157" s="8">
        <f>IF($Z157="","",IF(INDEX('Per Invoice'!K$2:K$1201,$Z157)="","",INDEX('Per Invoice'!K$2:K$1201,$Z157)))</f>
        <v/>
      </c>
      <c r="L157">
        <f>IF($Z157="","",IF(INDEX('Per Invoice'!L$2:L$1201,$Z157)="","",INDEX('Per Invoice'!L$2:L$1201,$Z157)))</f>
        <v/>
      </c>
      <c r="M157">
        <f>IF($Z157="","",IF(INDEX('Per Invoice'!M$2:M$1201,$Z157)="","",INDEX('Per Invoice'!M$2:M$1201,$Z157)))</f>
        <v/>
      </c>
      <c r="N157">
        <f>IF($Z157="","",IF(INDEX('Per Invoice'!N$2:N$1201,$Z157)="","",INDEX('Per Invoice'!N$2:N$1201,$Z157)))</f>
        <v/>
      </c>
      <c r="O157" s="8">
        <f>IF($Z157="","",IF(INDEX('Per Invoice'!O$2:O$1201,$Z157)="","",INDEX('Per Invoice'!O$2:O$1201,$Z157)))</f>
        <v/>
      </c>
      <c r="P157">
        <f>IF($Z157="","",IF(INDEX('Per Invoice'!P$2:P$1201,$Z157)="","",INDEX('Per Invoice'!P$2:P$1201,$Z157)))</f>
        <v/>
      </c>
      <c r="Q157" s="8">
        <f>IF($Z157="","",IF(INDEX('Per Invoice'!Q$2:Q$1201,$Z157)="","",INDEX('Per Invoice'!Q$2:Q$1201,$Z157)))</f>
        <v/>
      </c>
      <c r="R157" s="8">
        <f>IF($Z157="","",IF(INDEX('Per Invoice'!R$2:R$1201,$Z157)="","",INDEX('Per Invoice'!R$2:R$1201,$Z157)))</f>
        <v/>
      </c>
      <c r="S157">
        <f>IF($Z157="","",IF(INDEX('Per Invoice'!S$2:S$1201,$Z157)="","",INDEX('Per Invoice'!S$2:S$1201,$Z157)))</f>
        <v/>
      </c>
      <c r="T157" s="8">
        <f>IF($Z157="","",IF(INDEX('Per Invoice'!T$2:T$1201,$Z157)="","",INDEX('Per Invoice'!T$2:T$1201,$Z157)))</f>
        <v/>
      </c>
      <c r="U157" s="8">
        <f>IF($Z157="","",IF(INDEX('Per Invoice'!U$2:U$1201,$Z157)="","",INDEX('Per Invoice'!U$2:U$1201,$Z157)))</f>
        <v/>
      </c>
      <c r="V157" s="8">
        <f>IF($Z157="","",IF(INDEX('Per Invoice'!V$2:V$1201,$Z157)="","",INDEX('Per Invoice'!V$2:V$1201,$Z157)))</f>
        <v/>
      </c>
      <c r="W157" s="8">
        <f>IF($Z157="","",IF(INDEX('Per Invoice'!W$2:W$1201,$Z157)="","",INDEX('Per Invoice'!W$2:W$1201,$Z157)))</f>
        <v/>
      </c>
      <c r="X157" s="8">
        <f>IF($Z157="","",IF(INDEX('Per Invoice'!X$2:X$1201,$Z157)="","",INDEX('Per Invoice'!X$2:X$1201,$Z157)))</f>
        <v/>
      </c>
      <c r="Y157" s="8">
        <f>IF($Z157="","",IF(INDEX('Per Invoice'!Y$2:Y$1201,$Z157)="","",INDEX('Per Invoice'!Y$2:Y$1201,$Z157)))</f>
        <v/>
      </c>
      <c r="Z157" s="16">
        <f>IFERROR(MATCH(Settings!$C$26&amp;"|"&amp;ROWS($Z$2:$Z157),'Per Invoice'!$AB$2:$AB$1201,0),"")</f>
        <v/>
      </c>
    </row>
    <row r="158">
      <c r="A158">
        <f>IF($Z158="","",IF(INDEX('Per Invoice'!A$2:A$1201,$Z158)="","",INDEX('Per Invoice'!A$2:A$1201,$Z158)))</f>
        <v/>
      </c>
      <c r="B158">
        <f>IF($Z158="","",IF(INDEX('Per Invoice'!B$2:B$1201,$Z158)="","",INDEX('Per Invoice'!B$2:B$1201,$Z158)))</f>
        <v/>
      </c>
      <c r="C158">
        <f>IF($Z158="","",IF(INDEX('Per Invoice'!C$2:C$1201,$Z158)="","",INDEX('Per Invoice'!C$2:C$1201,$Z158)))</f>
        <v/>
      </c>
      <c r="D158">
        <f>IF($Z158="","",IF(INDEX('Per Invoice'!D$2:D$1201,$Z158)="","",INDEX('Per Invoice'!D$2:D$1201,$Z158)))</f>
        <v/>
      </c>
      <c r="E158" s="14">
        <f>IF($Z158="","",IF(INDEX('Per Invoice'!E$2:E$1201,$Z158)="","",INDEX('Per Invoice'!E$2:E$1201,$Z158)))</f>
        <v/>
      </c>
      <c r="F158">
        <f>IF($Z158="","",IF(INDEX('Per Invoice'!F$2:F$1201,$Z158)="","",INDEX('Per Invoice'!F$2:F$1201,$Z158)))</f>
        <v/>
      </c>
      <c r="G158">
        <f>IF($Z158="","",IF(INDEX('Per Invoice'!G$2:G$1201,$Z158)="","",INDEX('Per Invoice'!G$2:G$1201,$Z158)))</f>
        <v/>
      </c>
      <c r="H158">
        <f>IF($Z158="","",IF(INDEX('Per Invoice'!H$2:H$1201,$Z158)="","",INDEX('Per Invoice'!H$2:H$1201,$Z158)))</f>
        <v/>
      </c>
      <c r="I158">
        <f>IF($Z158="","",IF(INDEX('Per Invoice'!I$2:I$1201,$Z158)="","",INDEX('Per Invoice'!I$2:I$1201,$Z158)))</f>
        <v/>
      </c>
      <c r="J158">
        <f>IF($Z158="","",IF(INDEX('Per Invoice'!J$2:J$1201,$Z158)="","",INDEX('Per Invoice'!J$2:J$1201,$Z158)))</f>
        <v/>
      </c>
      <c r="K158" s="8">
        <f>IF($Z158="","",IF(INDEX('Per Invoice'!K$2:K$1201,$Z158)="","",INDEX('Per Invoice'!K$2:K$1201,$Z158)))</f>
        <v/>
      </c>
      <c r="L158">
        <f>IF($Z158="","",IF(INDEX('Per Invoice'!L$2:L$1201,$Z158)="","",INDEX('Per Invoice'!L$2:L$1201,$Z158)))</f>
        <v/>
      </c>
      <c r="M158">
        <f>IF($Z158="","",IF(INDEX('Per Invoice'!M$2:M$1201,$Z158)="","",INDEX('Per Invoice'!M$2:M$1201,$Z158)))</f>
        <v/>
      </c>
      <c r="N158">
        <f>IF($Z158="","",IF(INDEX('Per Invoice'!N$2:N$1201,$Z158)="","",INDEX('Per Invoice'!N$2:N$1201,$Z158)))</f>
        <v/>
      </c>
      <c r="O158" s="8">
        <f>IF($Z158="","",IF(INDEX('Per Invoice'!O$2:O$1201,$Z158)="","",INDEX('Per Invoice'!O$2:O$1201,$Z158)))</f>
        <v/>
      </c>
      <c r="P158">
        <f>IF($Z158="","",IF(INDEX('Per Invoice'!P$2:P$1201,$Z158)="","",INDEX('Per Invoice'!P$2:P$1201,$Z158)))</f>
        <v/>
      </c>
      <c r="Q158" s="8">
        <f>IF($Z158="","",IF(INDEX('Per Invoice'!Q$2:Q$1201,$Z158)="","",INDEX('Per Invoice'!Q$2:Q$1201,$Z158)))</f>
        <v/>
      </c>
      <c r="R158" s="8">
        <f>IF($Z158="","",IF(INDEX('Per Invoice'!R$2:R$1201,$Z158)="","",INDEX('Per Invoice'!R$2:R$1201,$Z158)))</f>
        <v/>
      </c>
      <c r="S158">
        <f>IF($Z158="","",IF(INDEX('Per Invoice'!S$2:S$1201,$Z158)="","",INDEX('Per Invoice'!S$2:S$1201,$Z158)))</f>
        <v/>
      </c>
      <c r="T158" s="8">
        <f>IF($Z158="","",IF(INDEX('Per Invoice'!T$2:T$1201,$Z158)="","",INDEX('Per Invoice'!T$2:T$1201,$Z158)))</f>
        <v/>
      </c>
      <c r="U158" s="8">
        <f>IF($Z158="","",IF(INDEX('Per Invoice'!U$2:U$1201,$Z158)="","",INDEX('Per Invoice'!U$2:U$1201,$Z158)))</f>
        <v/>
      </c>
      <c r="V158" s="8">
        <f>IF($Z158="","",IF(INDEX('Per Invoice'!V$2:V$1201,$Z158)="","",INDEX('Per Invoice'!V$2:V$1201,$Z158)))</f>
        <v/>
      </c>
      <c r="W158" s="8">
        <f>IF($Z158="","",IF(INDEX('Per Invoice'!W$2:W$1201,$Z158)="","",INDEX('Per Invoice'!W$2:W$1201,$Z158)))</f>
        <v/>
      </c>
      <c r="X158" s="8">
        <f>IF($Z158="","",IF(INDEX('Per Invoice'!X$2:X$1201,$Z158)="","",INDEX('Per Invoice'!X$2:X$1201,$Z158)))</f>
        <v/>
      </c>
      <c r="Y158" s="8">
        <f>IF($Z158="","",IF(INDEX('Per Invoice'!Y$2:Y$1201,$Z158)="","",INDEX('Per Invoice'!Y$2:Y$1201,$Z158)))</f>
        <v/>
      </c>
      <c r="Z158" s="16">
        <f>IFERROR(MATCH(Settings!$C$26&amp;"|"&amp;ROWS($Z$2:$Z158),'Per Invoice'!$AB$2:$AB$1201,0),"")</f>
        <v/>
      </c>
    </row>
    <row r="159">
      <c r="A159">
        <f>IF($Z159="","",IF(INDEX('Per Invoice'!A$2:A$1201,$Z159)="","",INDEX('Per Invoice'!A$2:A$1201,$Z159)))</f>
        <v/>
      </c>
      <c r="B159">
        <f>IF($Z159="","",IF(INDEX('Per Invoice'!B$2:B$1201,$Z159)="","",INDEX('Per Invoice'!B$2:B$1201,$Z159)))</f>
        <v/>
      </c>
      <c r="C159">
        <f>IF($Z159="","",IF(INDEX('Per Invoice'!C$2:C$1201,$Z159)="","",INDEX('Per Invoice'!C$2:C$1201,$Z159)))</f>
        <v/>
      </c>
      <c r="D159">
        <f>IF($Z159="","",IF(INDEX('Per Invoice'!D$2:D$1201,$Z159)="","",INDEX('Per Invoice'!D$2:D$1201,$Z159)))</f>
        <v/>
      </c>
      <c r="E159" s="14">
        <f>IF($Z159="","",IF(INDEX('Per Invoice'!E$2:E$1201,$Z159)="","",INDEX('Per Invoice'!E$2:E$1201,$Z159)))</f>
        <v/>
      </c>
      <c r="F159">
        <f>IF($Z159="","",IF(INDEX('Per Invoice'!F$2:F$1201,$Z159)="","",INDEX('Per Invoice'!F$2:F$1201,$Z159)))</f>
        <v/>
      </c>
      <c r="G159">
        <f>IF($Z159="","",IF(INDEX('Per Invoice'!G$2:G$1201,$Z159)="","",INDEX('Per Invoice'!G$2:G$1201,$Z159)))</f>
        <v/>
      </c>
      <c r="H159">
        <f>IF($Z159="","",IF(INDEX('Per Invoice'!H$2:H$1201,$Z159)="","",INDEX('Per Invoice'!H$2:H$1201,$Z159)))</f>
        <v/>
      </c>
      <c r="I159">
        <f>IF($Z159="","",IF(INDEX('Per Invoice'!I$2:I$1201,$Z159)="","",INDEX('Per Invoice'!I$2:I$1201,$Z159)))</f>
        <v/>
      </c>
      <c r="J159">
        <f>IF($Z159="","",IF(INDEX('Per Invoice'!J$2:J$1201,$Z159)="","",INDEX('Per Invoice'!J$2:J$1201,$Z159)))</f>
        <v/>
      </c>
      <c r="K159" s="8">
        <f>IF($Z159="","",IF(INDEX('Per Invoice'!K$2:K$1201,$Z159)="","",INDEX('Per Invoice'!K$2:K$1201,$Z159)))</f>
        <v/>
      </c>
      <c r="L159">
        <f>IF($Z159="","",IF(INDEX('Per Invoice'!L$2:L$1201,$Z159)="","",INDEX('Per Invoice'!L$2:L$1201,$Z159)))</f>
        <v/>
      </c>
      <c r="M159">
        <f>IF($Z159="","",IF(INDEX('Per Invoice'!M$2:M$1201,$Z159)="","",INDEX('Per Invoice'!M$2:M$1201,$Z159)))</f>
        <v/>
      </c>
      <c r="N159">
        <f>IF($Z159="","",IF(INDEX('Per Invoice'!N$2:N$1201,$Z159)="","",INDEX('Per Invoice'!N$2:N$1201,$Z159)))</f>
        <v/>
      </c>
      <c r="O159" s="8">
        <f>IF($Z159="","",IF(INDEX('Per Invoice'!O$2:O$1201,$Z159)="","",INDEX('Per Invoice'!O$2:O$1201,$Z159)))</f>
        <v/>
      </c>
      <c r="P159">
        <f>IF($Z159="","",IF(INDEX('Per Invoice'!P$2:P$1201,$Z159)="","",INDEX('Per Invoice'!P$2:P$1201,$Z159)))</f>
        <v/>
      </c>
      <c r="Q159" s="8">
        <f>IF($Z159="","",IF(INDEX('Per Invoice'!Q$2:Q$1201,$Z159)="","",INDEX('Per Invoice'!Q$2:Q$1201,$Z159)))</f>
        <v/>
      </c>
      <c r="R159" s="8">
        <f>IF($Z159="","",IF(INDEX('Per Invoice'!R$2:R$1201,$Z159)="","",INDEX('Per Invoice'!R$2:R$1201,$Z159)))</f>
        <v/>
      </c>
      <c r="S159">
        <f>IF($Z159="","",IF(INDEX('Per Invoice'!S$2:S$1201,$Z159)="","",INDEX('Per Invoice'!S$2:S$1201,$Z159)))</f>
        <v/>
      </c>
      <c r="T159" s="8">
        <f>IF($Z159="","",IF(INDEX('Per Invoice'!T$2:T$1201,$Z159)="","",INDEX('Per Invoice'!T$2:T$1201,$Z159)))</f>
        <v/>
      </c>
      <c r="U159" s="8">
        <f>IF($Z159="","",IF(INDEX('Per Invoice'!U$2:U$1201,$Z159)="","",INDEX('Per Invoice'!U$2:U$1201,$Z159)))</f>
        <v/>
      </c>
      <c r="V159" s="8">
        <f>IF($Z159="","",IF(INDEX('Per Invoice'!V$2:V$1201,$Z159)="","",INDEX('Per Invoice'!V$2:V$1201,$Z159)))</f>
        <v/>
      </c>
      <c r="W159" s="8">
        <f>IF($Z159="","",IF(INDEX('Per Invoice'!W$2:W$1201,$Z159)="","",INDEX('Per Invoice'!W$2:W$1201,$Z159)))</f>
        <v/>
      </c>
      <c r="X159" s="8">
        <f>IF($Z159="","",IF(INDEX('Per Invoice'!X$2:X$1201,$Z159)="","",INDEX('Per Invoice'!X$2:X$1201,$Z159)))</f>
        <v/>
      </c>
      <c r="Y159" s="8">
        <f>IF($Z159="","",IF(INDEX('Per Invoice'!Y$2:Y$1201,$Z159)="","",INDEX('Per Invoice'!Y$2:Y$1201,$Z159)))</f>
        <v/>
      </c>
      <c r="Z159" s="16">
        <f>IFERROR(MATCH(Settings!$C$26&amp;"|"&amp;ROWS($Z$2:$Z159),'Per Invoice'!$AB$2:$AB$1201,0),"")</f>
        <v/>
      </c>
    </row>
    <row r="160">
      <c r="A160">
        <f>IF($Z160="","",IF(INDEX('Per Invoice'!A$2:A$1201,$Z160)="","",INDEX('Per Invoice'!A$2:A$1201,$Z160)))</f>
        <v/>
      </c>
      <c r="B160">
        <f>IF($Z160="","",IF(INDEX('Per Invoice'!B$2:B$1201,$Z160)="","",INDEX('Per Invoice'!B$2:B$1201,$Z160)))</f>
        <v/>
      </c>
      <c r="C160">
        <f>IF($Z160="","",IF(INDEX('Per Invoice'!C$2:C$1201,$Z160)="","",INDEX('Per Invoice'!C$2:C$1201,$Z160)))</f>
        <v/>
      </c>
      <c r="D160">
        <f>IF($Z160="","",IF(INDEX('Per Invoice'!D$2:D$1201,$Z160)="","",INDEX('Per Invoice'!D$2:D$1201,$Z160)))</f>
        <v/>
      </c>
      <c r="E160" s="14">
        <f>IF($Z160="","",IF(INDEX('Per Invoice'!E$2:E$1201,$Z160)="","",INDEX('Per Invoice'!E$2:E$1201,$Z160)))</f>
        <v/>
      </c>
      <c r="F160">
        <f>IF($Z160="","",IF(INDEX('Per Invoice'!F$2:F$1201,$Z160)="","",INDEX('Per Invoice'!F$2:F$1201,$Z160)))</f>
        <v/>
      </c>
      <c r="G160">
        <f>IF($Z160="","",IF(INDEX('Per Invoice'!G$2:G$1201,$Z160)="","",INDEX('Per Invoice'!G$2:G$1201,$Z160)))</f>
        <v/>
      </c>
      <c r="H160">
        <f>IF($Z160="","",IF(INDEX('Per Invoice'!H$2:H$1201,$Z160)="","",INDEX('Per Invoice'!H$2:H$1201,$Z160)))</f>
        <v/>
      </c>
      <c r="I160">
        <f>IF($Z160="","",IF(INDEX('Per Invoice'!I$2:I$1201,$Z160)="","",INDEX('Per Invoice'!I$2:I$1201,$Z160)))</f>
        <v/>
      </c>
      <c r="J160">
        <f>IF($Z160="","",IF(INDEX('Per Invoice'!J$2:J$1201,$Z160)="","",INDEX('Per Invoice'!J$2:J$1201,$Z160)))</f>
        <v/>
      </c>
      <c r="K160" s="8">
        <f>IF($Z160="","",IF(INDEX('Per Invoice'!K$2:K$1201,$Z160)="","",INDEX('Per Invoice'!K$2:K$1201,$Z160)))</f>
        <v/>
      </c>
      <c r="L160">
        <f>IF($Z160="","",IF(INDEX('Per Invoice'!L$2:L$1201,$Z160)="","",INDEX('Per Invoice'!L$2:L$1201,$Z160)))</f>
        <v/>
      </c>
      <c r="M160">
        <f>IF($Z160="","",IF(INDEX('Per Invoice'!M$2:M$1201,$Z160)="","",INDEX('Per Invoice'!M$2:M$1201,$Z160)))</f>
        <v/>
      </c>
      <c r="N160">
        <f>IF($Z160="","",IF(INDEX('Per Invoice'!N$2:N$1201,$Z160)="","",INDEX('Per Invoice'!N$2:N$1201,$Z160)))</f>
        <v/>
      </c>
      <c r="O160" s="8">
        <f>IF($Z160="","",IF(INDEX('Per Invoice'!O$2:O$1201,$Z160)="","",INDEX('Per Invoice'!O$2:O$1201,$Z160)))</f>
        <v/>
      </c>
      <c r="P160">
        <f>IF($Z160="","",IF(INDEX('Per Invoice'!P$2:P$1201,$Z160)="","",INDEX('Per Invoice'!P$2:P$1201,$Z160)))</f>
        <v/>
      </c>
      <c r="Q160" s="8">
        <f>IF($Z160="","",IF(INDEX('Per Invoice'!Q$2:Q$1201,$Z160)="","",INDEX('Per Invoice'!Q$2:Q$1201,$Z160)))</f>
        <v/>
      </c>
      <c r="R160" s="8">
        <f>IF($Z160="","",IF(INDEX('Per Invoice'!R$2:R$1201,$Z160)="","",INDEX('Per Invoice'!R$2:R$1201,$Z160)))</f>
        <v/>
      </c>
      <c r="S160">
        <f>IF($Z160="","",IF(INDEX('Per Invoice'!S$2:S$1201,$Z160)="","",INDEX('Per Invoice'!S$2:S$1201,$Z160)))</f>
        <v/>
      </c>
      <c r="T160" s="8">
        <f>IF($Z160="","",IF(INDEX('Per Invoice'!T$2:T$1201,$Z160)="","",INDEX('Per Invoice'!T$2:T$1201,$Z160)))</f>
        <v/>
      </c>
      <c r="U160" s="8">
        <f>IF($Z160="","",IF(INDEX('Per Invoice'!U$2:U$1201,$Z160)="","",INDEX('Per Invoice'!U$2:U$1201,$Z160)))</f>
        <v/>
      </c>
      <c r="V160" s="8">
        <f>IF($Z160="","",IF(INDEX('Per Invoice'!V$2:V$1201,$Z160)="","",INDEX('Per Invoice'!V$2:V$1201,$Z160)))</f>
        <v/>
      </c>
      <c r="W160" s="8">
        <f>IF($Z160="","",IF(INDEX('Per Invoice'!W$2:W$1201,$Z160)="","",INDEX('Per Invoice'!W$2:W$1201,$Z160)))</f>
        <v/>
      </c>
      <c r="X160" s="8">
        <f>IF($Z160="","",IF(INDEX('Per Invoice'!X$2:X$1201,$Z160)="","",INDEX('Per Invoice'!X$2:X$1201,$Z160)))</f>
        <v/>
      </c>
      <c r="Y160" s="8">
        <f>IF($Z160="","",IF(INDEX('Per Invoice'!Y$2:Y$1201,$Z160)="","",INDEX('Per Invoice'!Y$2:Y$1201,$Z160)))</f>
        <v/>
      </c>
      <c r="Z160" s="16">
        <f>IFERROR(MATCH(Settings!$C$26&amp;"|"&amp;ROWS($Z$2:$Z160),'Per Invoice'!$AB$2:$AB$1201,0),"")</f>
        <v/>
      </c>
    </row>
    <row r="161">
      <c r="A161">
        <f>IF($Z161="","",IF(INDEX('Per Invoice'!A$2:A$1201,$Z161)="","",INDEX('Per Invoice'!A$2:A$1201,$Z161)))</f>
        <v/>
      </c>
      <c r="B161">
        <f>IF($Z161="","",IF(INDEX('Per Invoice'!B$2:B$1201,$Z161)="","",INDEX('Per Invoice'!B$2:B$1201,$Z161)))</f>
        <v/>
      </c>
      <c r="C161">
        <f>IF($Z161="","",IF(INDEX('Per Invoice'!C$2:C$1201,$Z161)="","",INDEX('Per Invoice'!C$2:C$1201,$Z161)))</f>
        <v/>
      </c>
      <c r="D161">
        <f>IF($Z161="","",IF(INDEX('Per Invoice'!D$2:D$1201,$Z161)="","",INDEX('Per Invoice'!D$2:D$1201,$Z161)))</f>
        <v/>
      </c>
      <c r="E161" s="14">
        <f>IF($Z161="","",IF(INDEX('Per Invoice'!E$2:E$1201,$Z161)="","",INDEX('Per Invoice'!E$2:E$1201,$Z161)))</f>
        <v/>
      </c>
      <c r="F161">
        <f>IF($Z161="","",IF(INDEX('Per Invoice'!F$2:F$1201,$Z161)="","",INDEX('Per Invoice'!F$2:F$1201,$Z161)))</f>
        <v/>
      </c>
      <c r="G161">
        <f>IF($Z161="","",IF(INDEX('Per Invoice'!G$2:G$1201,$Z161)="","",INDEX('Per Invoice'!G$2:G$1201,$Z161)))</f>
        <v/>
      </c>
      <c r="H161">
        <f>IF($Z161="","",IF(INDEX('Per Invoice'!H$2:H$1201,$Z161)="","",INDEX('Per Invoice'!H$2:H$1201,$Z161)))</f>
        <v/>
      </c>
      <c r="I161">
        <f>IF($Z161="","",IF(INDEX('Per Invoice'!I$2:I$1201,$Z161)="","",INDEX('Per Invoice'!I$2:I$1201,$Z161)))</f>
        <v/>
      </c>
      <c r="J161">
        <f>IF($Z161="","",IF(INDEX('Per Invoice'!J$2:J$1201,$Z161)="","",INDEX('Per Invoice'!J$2:J$1201,$Z161)))</f>
        <v/>
      </c>
      <c r="K161" s="8">
        <f>IF($Z161="","",IF(INDEX('Per Invoice'!K$2:K$1201,$Z161)="","",INDEX('Per Invoice'!K$2:K$1201,$Z161)))</f>
        <v/>
      </c>
      <c r="L161">
        <f>IF($Z161="","",IF(INDEX('Per Invoice'!L$2:L$1201,$Z161)="","",INDEX('Per Invoice'!L$2:L$1201,$Z161)))</f>
        <v/>
      </c>
      <c r="M161">
        <f>IF($Z161="","",IF(INDEX('Per Invoice'!M$2:M$1201,$Z161)="","",INDEX('Per Invoice'!M$2:M$1201,$Z161)))</f>
        <v/>
      </c>
      <c r="N161">
        <f>IF($Z161="","",IF(INDEX('Per Invoice'!N$2:N$1201,$Z161)="","",INDEX('Per Invoice'!N$2:N$1201,$Z161)))</f>
        <v/>
      </c>
      <c r="O161" s="8">
        <f>IF($Z161="","",IF(INDEX('Per Invoice'!O$2:O$1201,$Z161)="","",INDEX('Per Invoice'!O$2:O$1201,$Z161)))</f>
        <v/>
      </c>
      <c r="P161">
        <f>IF($Z161="","",IF(INDEX('Per Invoice'!P$2:P$1201,$Z161)="","",INDEX('Per Invoice'!P$2:P$1201,$Z161)))</f>
        <v/>
      </c>
      <c r="Q161" s="8">
        <f>IF($Z161="","",IF(INDEX('Per Invoice'!Q$2:Q$1201,$Z161)="","",INDEX('Per Invoice'!Q$2:Q$1201,$Z161)))</f>
        <v/>
      </c>
      <c r="R161" s="8">
        <f>IF($Z161="","",IF(INDEX('Per Invoice'!R$2:R$1201,$Z161)="","",INDEX('Per Invoice'!R$2:R$1201,$Z161)))</f>
        <v/>
      </c>
      <c r="S161">
        <f>IF($Z161="","",IF(INDEX('Per Invoice'!S$2:S$1201,$Z161)="","",INDEX('Per Invoice'!S$2:S$1201,$Z161)))</f>
        <v/>
      </c>
      <c r="T161" s="8">
        <f>IF($Z161="","",IF(INDEX('Per Invoice'!T$2:T$1201,$Z161)="","",INDEX('Per Invoice'!T$2:T$1201,$Z161)))</f>
        <v/>
      </c>
      <c r="U161" s="8">
        <f>IF($Z161="","",IF(INDEX('Per Invoice'!U$2:U$1201,$Z161)="","",INDEX('Per Invoice'!U$2:U$1201,$Z161)))</f>
        <v/>
      </c>
      <c r="V161" s="8">
        <f>IF($Z161="","",IF(INDEX('Per Invoice'!V$2:V$1201,$Z161)="","",INDEX('Per Invoice'!V$2:V$1201,$Z161)))</f>
        <v/>
      </c>
      <c r="W161" s="8">
        <f>IF($Z161="","",IF(INDEX('Per Invoice'!W$2:W$1201,$Z161)="","",INDEX('Per Invoice'!W$2:W$1201,$Z161)))</f>
        <v/>
      </c>
      <c r="X161" s="8">
        <f>IF($Z161="","",IF(INDEX('Per Invoice'!X$2:X$1201,$Z161)="","",INDEX('Per Invoice'!X$2:X$1201,$Z161)))</f>
        <v/>
      </c>
      <c r="Y161" s="8">
        <f>IF($Z161="","",IF(INDEX('Per Invoice'!Y$2:Y$1201,$Z161)="","",INDEX('Per Invoice'!Y$2:Y$1201,$Z161)))</f>
        <v/>
      </c>
      <c r="Z161" s="16">
        <f>IFERROR(MATCH(Settings!$C$26&amp;"|"&amp;ROWS($Z$2:$Z161),'Per Invoice'!$AB$2:$AB$1201,0),"")</f>
        <v/>
      </c>
    </row>
    <row r="162">
      <c r="A162">
        <f>IF($Z162="","",IF(INDEX('Per Invoice'!A$2:A$1201,$Z162)="","",INDEX('Per Invoice'!A$2:A$1201,$Z162)))</f>
        <v/>
      </c>
      <c r="B162">
        <f>IF($Z162="","",IF(INDEX('Per Invoice'!B$2:B$1201,$Z162)="","",INDEX('Per Invoice'!B$2:B$1201,$Z162)))</f>
        <v/>
      </c>
      <c r="C162">
        <f>IF($Z162="","",IF(INDEX('Per Invoice'!C$2:C$1201,$Z162)="","",INDEX('Per Invoice'!C$2:C$1201,$Z162)))</f>
        <v/>
      </c>
      <c r="D162">
        <f>IF($Z162="","",IF(INDEX('Per Invoice'!D$2:D$1201,$Z162)="","",INDEX('Per Invoice'!D$2:D$1201,$Z162)))</f>
        <v/>
      </c>
      <c r="E162" s="14">
        <f>IF($Z162="","",IF(INDEX('Per Invoice'!E$2:E$1201,$Z162)="","",INDEX('Per Invoice'!E$2:E$1201,$Z162)))</f>
        <v/>
      </c>
      <c r="F162">
        <f>IF($Z162="","",IF(INDEX('Per Invoice'!F$2:F$1201,$Z162)="","",INDEX('Per Invoice'!F$2:F$1201,$Z162)))</f>
        <v/>
      </c>
      <c r="G162">
        <f>IF($Z162="","",IF(INDEX('Per Invoice'!G$2:G$1201,$Z162)="","",INDEX('Per Invoice'!G$2:G$1201,$Z162)))</f>
        <v/>
      </c>
      <c r="H162">
        <f>IF($Z162="","",IF(INDEX('Per Invoice'!H$2:H$1201,$Z162)="","",INDEX('Per Invoice'!H$2:H$1201,$Z162)))</f>
        <v/>
      </c>
      <c r="I162">
        <f>IF($Z162="","",IF(INDEX('Per Invoice'!I$2:I$1201,$Z162)="","",INDEX('Per Invoice'!I$2:I$1201,$Z162)))</f>
        <v/>
      </c>
      <c r="J162">
        <f>IF($Z162="","",IF(INDEX('Per Invoice'!J$2:J$1201,$Z162)="","",INDEX('Per Invoice'!J$2:J$1201,$Z162)))</f>
        <v/>
      </c>
      <c r="K162" s="8">
        <f>IF($Z162="","",IF(INDEX('Per Invoice'!K$2:K$1201,$Z162)="","",INDEX('Per Invoice'!K$2:K$1201,$Z162)))</f>
        <v/>
      </c>
      <c r="L162">
        <f>IF($Z162="","",IF(INDEX('Per Invoice'!L$2:L$1201,$Z162)="","",INDEX('Per Invoice'!L$2:L$1201,$Z162)))</f>
        <v/>
      </c>
      <c r="M162">
        <f>IF($Z162="","",IF(INDEX('Per Invoice'!M$2:M$1201,$Z162)="","",INDEX('Per Invoice'!M$2:M$1201,$Z162)))</f>
        <v/>
      </c>
      <c r="N162">
        <f>IF($Z162="","",IF(INDEX('Per Invoice'!N$2:N$1201,$Z162)="","",INDEX('Per Invoice'!N$2:N$1201,$Z162)))</f>
        <v/>
      </c>
      <c r="O162" s="8">
        <f>IF($Z162="","",IF(INDEX('Per Invoice'!O$2:O$1201,$Z162)="","",INDEX('Per Invoice'!O$2:O$1201,$Z162)))</f>
        <v/>
      </c>
      <c r="P162">
        <f>IF($Z162="","",IF(INDEX('Per Invoice'!P$2:P$1201,$Z162)="","",INDEX('Per Invoice'!P$2:P$1201,$Z162)))</f>
        <v/>
      </c>
      <c r="Q162" s="8">
        <f>IF($Z162="","",IF(INDEX('Per Invoice'!Q$2:Q$1201,$Z162)="","",INDEX('Per Invoice'!Q$2:Q$1201,$Z162)))</f>
        <v/>
      </c>
      <c r="R162" s="8">
        <f>IF($Z162="","",IF(INDEX('Per Invoice'!R$2:R$1201,$Z162)="","",INDEX('Per Invoice'!R$2:R$1201,$Z162)))</f>
        <v/>
      </c>
      <c r="S162">
        <f>IF($Z162="","",IF(INDEX('Per Invoice'!S$2:S$1201,$Z162)="","",INDEX('Per Invoice'!S$2:S$1201,$Z162)))</f>
        <v/>
      </c>
      <c r="T162" s="8">
        <f>IF($Z162="","",IF(INDEX('Per Invoice'!T$2:T$1201,$Z162)="","",INDEX('Per Invoice'!T$2:T$1201,$Z162)))</f>
        <v/>
      </c>
      <c r="U162" s="8">
        <f>IF($Z162="","",IF(INDEX('Per Invoice'!U$2:U$1201,$Z162)="","",INDEX('Per Invoice'!U$2:U$1201,$Z162)))</f>
        <v/>
      </c>
      <c r="V162" s="8">
        <f>IF($Z162="","",IF(INDEX('Per Invoice'!V$2:V$1201,$Z162)="","",INDEX('Per Invoice'!V$2:V$1201,$Z162)))</f>
        <v/>
      </c>
      <c r="W162" s="8">
        <f>IF($Z162="","",IF(INDEX('Per Invoice'!W$2:W$1201,$Z162)="","",INDEX('Per Invoice'!W$2:W$1201,$Z162)))</f>
        <v/>
      </c>
      <c r="X162" s="8">
        <f>IF($Z162="","",IF(INDEX('Per Invoice'!X$2:X$1201,$Z162)="","",INDEX('Per Invoice'!X$2:X$1201,$Z162)))</f>
        <v/>
      </c>
      <c r="Y162" s="8">
        <f>IF($Z162="","",IF(INDEX('Per Invoice'!Y$2:Y$1201,$Z162)="","",INDEX('Per Invoice'!Y$2:Y$1201,$Z162)))</f>
        <v/>
      </c>
      <c r="Z162" s="16">
        <f>IFERROR(MATCH(Settings!$C$26&amp;"|"&amp;ROWS($Z$2:$Z162),'Per Invoice'!$AB$2:$AB$1201,0),"")</f>
        <v/>
      </c>
    </row>
    <row r="163">
      <c r="A163">
        <f>IF($Z163="","",IF(INDEX('Per Invoice'!A$2:A$1201,$Z163)="","",INDEX('Per Invoice'!A$2:A$1201,$Z163)))</f>
        <v/>
      </c>
      <c r="B163">
        <f>IF($Z163="","",IF(INDEX('Per Invoice'!B$2:B$1201,$Z163)="","",INDEX('Per Invoice'!B$2:B$1201,$Z163)))</f>
        <v/>
      </c>
      <c r="C163">
        <f>IF($Z163="","",IF(INDEX('Per Invoice'!C$2:C$1201,$Z163)="","",INDEX('Per Invoice'!C$2:C$1201,$Z163)))</f>
        <v/>
      </c>
      <c r="D163">
        <f>IF($Z163="","",IF(INDEX('Per Invoice'!D$2:D$1201,$Z163)="","",INDEX('Per Invoice'!D$2:D$1201,$Z163)))</f>
        <v/>
      </c>
      <c r="E163" s="14">
        <f>IF($Z163="","",IF(INDEX('Per Invoice'!E$2:E$1201,$Z163)="","",INDEX('Per Invoice'!E$2:E$1201,$Z163)))</f>
        <v/>
      </c>
      <c r="F163">
        <f>IF($Z163="","",IF(INDEX('Per Invoice'!F$2:F$1201,$Z163)="","",INDEX('Per Invoice'!F$2:F$1201,$Z163)))</f>
        <v/>
      </c>
      <c r="G163">
        <f>IF($Z163="","",IF(INDEX('Per Invoice'!G$2:G$1201,$Z163)="","",INDEX('Per Invoice'!G$2:G$1201,$Z163)))</f>
        <v/>
      </c>
      <c r="H163">
        <f>IF($Z163="","",IF(INDEX('Per Invoice'!H$2:H$1201,$Z163)="","",INDEX('Per Invoice'!H$2:H$1201,$Z163)))</f>
        <v/>
      </c>
      <c r="I163">
        <f>IF($Z163="","",IF(INDEX('Per Invoice'!I$2:I$1201,$Z163)="","",INDEX('Per Invoice'!I$2:I$1201,$Z163)))</f>
        <v/>
      </c>
      <c r="J163">
        <f>IF($Z163="","",IF(INDEX('Per Invoice'!J$2:J$1201,$Z163)="","",INDEX('Per Invoice'!J$2:J$1201,$Z163)))</f>
        <v/>
      </c>
      <c r="K163" s="8">
        <f>IF($Z163="","",IF(INDEX('Per Invoice'!K$2:K$1201,$Z163)="","",INDEX('Per Invoice'!K$2:K$1201,$Z163)))</f>
        <v/>
      </c>
      <c r="L163">
        <f>IF($Z163="","",IF(INDEX('Per Invoice'!L$2:L$1201,$Z163)="","",INDEX('Per Invoice'!L$2:L$1201,$Z163)))</f>
        <v/>
      </c>
      <c r="M163">
        <f>IF($Z163="","",IF(INDEX('Per Invoice'!M$2:M$1201,$Z163)="","",INDEX('Per Invoice'!M$2:M$1201,$Z163)))</f>
        <v/>
      </c>
      <c r="N163">
        <f>IF($Z163="","",IF(INDEX('Per Invoice'!N$2:N$1201,$Z163)="","",INDEX('Per Invoice'!N$2:N$1201,$Z163)))</f>
        <v/>
      </c>
      <c r="O163" s="8">
        <f>IF($Z163="","",IF(INDEX('Per Invoice'!O$2:O$1201,$Z163)="","",INDEX('Per Invoice'!O$2:O$1201,$Z163)))</f>
        <v/>
      </c>
      <c r="P163">
        <f>IF($Z163="","",IF(INDEX('Per Invoice'!P$2:P$1201,$Z163)="","",INDEX('Per Invoice'!P$2:P$1201,$Z163)))</f>
        <v/>
      </c>
      <c r="Q163" s="8">
        <f>IF($Z163="","",IF(INDEX('Per Invoice'!Q$2:Q$1201,$Z163)="","",INDEX('Per Invoice'!Q$2:Q$1201,$Z163)))</f>
        <v/>
      </c>
      <c r="R163" s="8">
        <f>IF($Z163="","",IF(INDEX('Per Invoice'!R$2:R$1201,$Z163)="","",INDEX('Per Invoice'!R$2:R$1201,$Z163)))</f>
        <v/>
      </c>
      <c r="S163">
        <f>IF($Z163="","",IF(INDEX('Per Invoice'!S$2:S$1201,$Z163)="","",INDEX('Per Invoice'!S$2:S$1201,$Z163)))</f>
        <v/>
      </c>
      <c r="T163" s="8">
        <f>IF($Z163="","",IF(INDEX('Per Invoice'!T$2:T$1201,$Z163)="","",INDEX('Per Invoice'!T$2:T$1201,$Z163)))</f>
        <v/>
      </c>
      <c r="U163" s="8">
        <f>IF($Z163="","",IF(INDEX('Per Invoice'!U$2:U$1201,$Z163)="","",INDEX('Per Invoice'!U$2:U$1201,$Z163)))</f>
        <v/>
      </c>
      <c r="V163" s="8">
        <f>IF($Z163="","",IF(INDEX('Per Invoice'!V$2:V$1201,$Z163)="","",INDEX('Per Invoice'!V$2:V$1201,$Z163)))</f>
        <v/>
      </c>
      <c r="W163" s="8">
        <f>IF($Z163="","",IF(INDEX('Per Invoice'!W$2:W$1201,$Z163)="","",INDEX('Per Invoice'!W$2:W$1201,$Z163)))</f>
        <v/>
      </c>
      <c r="X163" s="8">
        <f>IF($Z163="","",IF(INDEX('Per Invoice'!X$2:X$1201,$Z163)="","",INDEX('Per Invoice'!X$2:X$1201,$Z163)))</f>
        <v/>
      </c>
      <c r="Y163" s="8">
        <f>IF($Z163="","",IF(INDEX('Per Invoice'!Y$2:Y$1201,$Z163)="","",INDEX('Per Invoice'!Y$2:Y$1201,$Z163)))</f>
        <v/>
      </c>
      <c r="Z163" s="16">
        <f>IFERROR(MATCH(Settings!$C$26&amp;"|"&amp;ROWS($Z$2:$Z163),'Per Invoice'!$AB$2:$AB$1201,0),"")</f>
        <v/>
      </c>
    </row>
    <row r="164">
      <c r="A164">
        <f>IF($Z164="","",IF(INDEX('Per Invoice'!A$2:A$1201,$Z164)="","",INDEX('Per Invoice'!A$2:A$1201,$Z164)))</f>
        <v/>
      </c>
      <c r="B164">
        <f>IF($Z164="","",IF(INDEX('Per Invoice'!B$2:B$1201,$Z164)="","",INDEX('Per Invoice'!B$2:B$1201,$Z164)))</f>
        <v/>
      </c>
      <c r="C164">
        <f>IF($Z164="","",IF(INDEX('Per Invoice'!C$2:C$1201,$Z164)="","",INDEX('Per Invoice'!C$2:C$1201,$Z164)))</f>
        <v/>
      </c>
      <c r="D164">
        <f>IF($Z164="","",IF(INDEX('Per Invoice'!D$2:D$1201,$Z164)="","",INDEX('Per Invoice'!D$2:D$1201,$Z164)))</f>
        <v/>
      </c>
      <c r="E164" s="14">
        <f>IF($Z164="","",IF(INDEX('Per Invoice'!E$2:E$1201,$Z164)="","",INDEX('Per Invoice'!E$2:E$1201,$Z164)))</f>
        <v/>
      </c>
      <c r="F164">
        <f>IF($Z164="","",IF(INDEX('Per Invoice'!F$2:F$1201,$Z164)="","",INDEX('Per Invoice'!F$2:F$1201,$Z164)))</f>
        <v/>
      </c>
      <c r="G164">
        <f>IF($Z164="","",IF(INDEX('Per Invoice'!G$2:G$1201,$Z164)="","",INDEX('Per Invoice'!G$2:G$1201,$Z164)))</f>
        <v/>
      </c>
      <c r="H164">
        <f>IF($Z164="","",IF(INDEX('Per Invoice'!H$2:H$1201,$Z164)="","",INDEX('Per Invoice'!H$2:H$1201,$Z164)))</f>
        <v/>
      </c>
      <c r="I164">
        <f>IF($Z164="","",IF(INDEX('Per Invoice'!I$2:I$1201,$Z164)="","",INDEX('Per Invoice'!I$2:I$1201,$Z164)))</f>
        <v/>
      </c>
      <c r="J164">
        <f>IF($Z164="","",IF(INDEX('Per Invoice'!J$2:J$1201,$Z164)="","",INDEX('Per Invoice'!J$2:J$1201,$Z164)))</f>
        <v/>
      </c>
      <c r="K164" s="8">
        <f>IF($Z164="","",IF(INDEX('Per Invoice'!K$2:K$1201,$Z164)="","",INDEX('Per Invoice'!K$2:K$1201,$Z164)))</f>
        <v/>
      </c>
      <c r="L164">
        <f>IF($Z164="","",IF(INDEX('Per Invoice'!L$2:L$1201,$Z164)="","",INDEX('Per Invoice'!L$2:L$1201,$Z164)))</f>
        <v/>
      </c>
      <c r="M164">
        <f>IF($Z164="","",IF(INDEX('Per Invoice'!M$2:M$1201,$Z164)="","",INDEX('Per Invoice'!M$2:M$1201,$Z164)))</f>
        <v/>
      </c>
      <c r="N164">
        <f>IF($Z164="","",IF(INDEX('Per Invoice'!N$2:N$1201,$Z164)="","",INDEX('Per Invoice'!N$2:N$1201,$Z164)))</f>
        <v/>
      </c>
      <c r="O164" s="8">
        <f>IF($Z164="","",IF(INDEX('Per Invoice'!O$2:O$1201,$Z164)="","",INDEX('Per Invoice'!O$2:O$1201,$Z164)))</f>
        <v/>
      </c>
      <c r="P164">
        <f>IF($Z164="","",IF(INDEX('Per Invoice'!P$2:P$1201,$Z164)="","",INDEX('Per Invoice'!P$2:P$1201,$Z164)))</f>
        <v/>
      </c>
      <c r="Q164" s="8">
        <f>IF($Z164="","",IF(INDEX('Per Invoice'!Q$2:Q$1201,$Z164)="","",INDEX('Per Invoice'!Q$2:Q$1201,$Z164)))</f>
        <v/>
      </c>
      <c r="R164" s="8">
        <f>IF($Z164="","",IF(INDEX('Per Invoice'!R$2:R$1201,$Z164)="","",INDEX('Per Invoice'!R$2:R$1201,$Z164)))</f>
        <v/>
      </c>
      <c r="S164">
        <f>IF($Z164="","",IF(INDEX('Per Invoice'!S$2:S$1201,$Z164)="","",INDEX('Per Invoice'!S$2:S$1201,$Z164)))</f>
        <v/>
      </c>
      <c r="T164" s="8">
        <f>IF($Z164="","",IF(INDEX('Per Invoice'!T$2:T$1201,$Z164)="","",INDEX('Per Invoice'!T$2:T$1201,$Z164)))</f>
        <v/>
      </c>
      <c r="U164" s="8">
        <f>IF($Z164="","",IF(INDEX('Per Invoice'!U$2:U$1201,$Z164)="","",INDEX('Per Invoice'!U$2:U$1201,$Z164)))</f>
        <v/>
      </c>
      <c r="V164" s="8">
        <f>IF($Z164="","",IF(INDEX('Per Invoice'!V$2:V$1201,$Z164)="","",INDEX('Per Invoice'!V$2:V$1201,$Z164)))</f>
        <v/>
      </c>
      <c r="W164" s="8">
        <f>IF($Z164="","",IF(INDEX('Per Invoice'!W$2:W$1201,$Z164)="","",INDEX('Per Invoice'!W$2:W$1201,$Z164)))</f>
        <v/>
      </c>
      <c r="X164" s="8">
        <f>IF($Z164="","",IF(INDEX('Per Invoice'!X$2:X$1201,$Z164)="","",INDEX('Per Invoice'!X$2:X$1201,$Z164)))</f>
        <v/>
      </c>
      <c r="Y164" s="8">
        <f>IF($Z164="","",IF(INDEX('Per Invoice'!Y$2:Y$1201,$Z164)="","",INDEX('Per Invoice'!Y$2:Y$1201,$Z164)))</f>
        <v/>
      </c>
      <c r="Z164" s="16">
        <f>IFERROR(MATCH(Settings!$C$26&amp;"|"&amp;ROWS($Z$2:$Z164),'Per Invoice'!$AB$2:$AB$1201,0),"")</f>
        <v/>
      </c>
    </row>
    <row r="165">
      <c r="A165">
        <f>IF($Z165="","",IF(INDEX('Per Invoice'!A$2:A$1201,$Z165)="","",INDEX('Per Invoice'!A$2:A$1201,$Z165)))</f>
        <v/>
      </c>
      <c r="B165">
        <f>IF($Z165="","",IF(INDEX('Per Invoice'!B$2:B$1201,$Z165)="","",INDEX('Per Invoice'!B$2:B$1201,$Z165)))</f>
        <v/>
      </c>
      <c r="C165">
        <f>IF($Z165="","",IF(INDEX('Per Invoice'!C$2:C$1201,$Z165)="","",INDEX('Per Invoice'!C$2:C$1201,$Z165)))</f>
        <v/>
      </c>
      <c r="D165">
        <f>IF($Z165="","",IF(INDEX('Per Invoice'!D$2:D$1201,$Z165)="","",INDEX('Per Invoice'!D$2:D$1201,$Z165)))</f>
        <v/>
      </c>
      <c r="E165" s="14">
        <f>IF($Z165="","",IF(INDEX('Per Invoice'!E$2:E$1201,$Z165)="","",INDEX('Per Invoice'!E$2:E$1201,$Z165)))</f>
        <v/>
      </c>
      <c r="F165">
        <f>IF($Z165="","",IF(INDEX('Per Invoice'!F$2:F$1201,$Z165)="","",INDEX('Per Invoice'!F$2:F$1201,$Z165)))</f>
        <v/>
      </c>
      <c r="G165">
        <f>IF($Z165="","",IF(INDEX('Per Invoice'!G$2:G$1201,$Z165)="","",INDEX('Per Invoice'!G$2:G$1201,$Z165)))</f>
        <v/>
      </c>
      <c r="H165">
        <f>IF($Z165="","",IF(INDEX('Per Invoice'!H$2:H$1201,$Z165)="","",INDEX('Per Invoice'!H$2:H$1201,$Z165)))</f>
        <v/>
      </c>
      <c r="I165">
        <f>IF($Z165="","",IF(INDEX('Per Invoice'!I$2:I$1201,$Z165)="","",INDEX('Per Invoice'!I$2:I$1201,$Z165)))</f>
        <v/>
      </c>
      <c r="J165">
        <f>IF($Z165="","",IF(INDEX('Per Invoice'!J$2:J$1201,$Z165)="","",INDEX('Per Invoice'!J$2:J$1201,$Z165)))</f>
        <v/>
      </c>
      <c r="K165" s="8">
        <f>IF($Z165="","",IF(INDEX('Per Invoice'!K$2:K$1201,$Z165)="","",INDEX('Per Invoice'!K$2:K$1201,$Z165)))</f>
        <v/>
      </c>
      <c r="L165">
        <f>IF($Z165="","",IF(INDEX('Per Invoice'!L$2:L$1201,$Z165)="","",INDEX('Per Invoice'!L$2:L$1201,$Z165)))</f>
        <v/>
      </c>
      <c r="M165">
        <f>IF($Z165="","",IF(INDEX('Per Invoice'!M$2:M$1201,$Z165)="","",INDEX('Per Invoice'!M$2:M$1201,$Z165)))</f>
        <v/>
      </c>
      <c r="N165">
        <f>IF($Z165="","",IF(INDEX('Per Invoice'!N$2:N$1201,$Z165)="","",INDEX('Per Invoice'!N$2:N$1201,$Z165)))</f>
        <v/>
      </c>
      <c r="O165" s="8">
        <f>IF($Z165="","",IF(INDEX('Per Invoice'!O$2:O$1201,$Z165)="","",INDEX('Per Invoice'!O$2:O$1201,$Z165)))</f>
        <v/>
      </c>
      <c r="P165">
        <f>IF($Z165="","",IF(INDEX('Per Invoice'!P$2:P$1201,$Z165)="","",INDEX('Per Invoice'!P$2:P$1201,$Z165)))</f>
        <v/>
      </c>
      <c r="Q165" s="8">
        <f>IF($Z165="","",IF(INDEX('Per Invoice'!Q$2:Q$1201,$Z165)="","",INDEX('Per Invoice'!Q$2:Q$1201,$Z165)))</f>
        <v/>
      </c>
      <c r="R165" s="8">
        <f>IF($Z165="","",IF(INDEX('Per Invoice'!R$2:R$1201,$Z165)="","",INDEX('Per Invoice'!R$2:R$1201,$Z165)))</f>
        <v/>
      </c>
      <c r="S165">
        <f>IF($Z165="","",IF(INDEX('Per Invoice'!S$2:S$1201,$Z165)="","",INDEX('Per Invoice'!S$2:S$1201,$Z165)))</f>
        <v/>
      </c>
      <c r="T165" s="8">
        <f>IF($Z165="","",IF(INDEX('Per Invoice'!T$2:T$1201,$Z165)="","",INDEX('Per Invoice'!T$2:T$1201,$Z165)))</f>
        <v/>
      </c>
      <c r="U165" s="8">
        <f>IF($Z165="","",IF(INDEX('Per Invoice'!U$2:U$1201,$Z165)="","",INDEX('Per Invoice'!U$2:U$1201,$Z165)))</f>
        <v/>
      </c>
      <c r="V165" s="8">
        <f>IF($Z165="","",IF(INDEX('Per Invoice'!V$2:V$1201,$Z165)="","",INDEX('Per Invoice'!V$2:V$1201,$Z165)))</f>
        <v/>
      </c>
      <c r="W165" s="8">
        <f>IF($Z165="","",IF(INDEX('Per Invoice'!W$2:W$1201,$Z165)="","",INDEX('Per Invoice'!W$2:W$1201,$Z165)))</f>
        <v/>
      </c>
      <c r="X165" s="8">
        <f>IF($Z165="","",IF(INDEX('Per Invoice'!X$2:X$1201,$Z165)="","",INDEX('Per Invoice'!X$2:X$1201,$Z165)))</f>
        <v/>
      </c>
      <c r="Y165" s="8">
        <f>IF($Z165="","",IF(INDEX('Per Invoice'!Y$2:Y$1201,$Z165)="","",INDEX('Per Invoice'!Y$2:Y$1201,$Z165)))</f>
        <v/>
      </c>
      <c r="Z165" s="16">
        <f>IFERROR(MATCH(Settings!$C$26&amp;"|"&amp;ROWS($Z$2:$Z165),'Per Invoice'!$AB$2:$AB$1201,0),"")</f>
        <v/>
      </c>
    </row>
    <row r="166">
      <c r="A166">
        <f>IF($Z166="","",IF(INDEX('Per Invoice'!A$2:A$1201,$Z166)="","",INDEX('Per Invoice'!A$2:A$1201,$Z166)))</f>
        <v/>
      </c>
      <c r="B166">
        <f>IF($Z166="","",IF(INDEX('Per Invoice'!B$2:B$1201,$Z166)="","",INDEX('Per Invoice'!B$2:B$1201,$Z166)))</f>
        <v/>
      </c>
      <c r="C166">
        <f>IF($Z166="","",IF(INDEX('Per Invoice'!C$2:C$1201,$Z166)="","",INDEX('Per Invoice'!C$2:C$1201,$Z166)))</f>
        <v/>
      </c>
      <c r="D166">
        <f>IF($Z166="","",IF(INDEX('Per Invoice'!D$2:D$1201,$Z166)="","",INDEX('Per Invoice'!D$2:D$1201,$Z166)))</f>
        <v/>
      </c>
      <c r="E166" s="14">
        <f>IF($Z166="","",IF(INDEX('Per Invoice'!E$2:E$1201,$Z166)="","",INDEX('Per Invoice'!E$2:E$1201,$Z166)))</f>
        <v/>
      </c>
      <c r="F166">
        <f>IF($Z166="","",IF(INDEX('Per Invoice'!F$2:F$1201,$Z166)="","",INDEX('Per Invoice'!F$2:F$1201,$Z166)))</f>
        <v/>
      </c>
      <c r="G166">
        <f>IF($Z166="","",IF(INDEX('Per Invoice'!G$2:G$1201,$Z166)="","",INDEX('Per Invoice'!G$2:G$1201,$Z166)))</f>
        <v/>
      </c>
      <c r="H166">
        <f>IF($Z166="","",IF(INDEX('Per Invoice'!H$2:H$1201,$Z166)="","",INDEX('Per Invoice'!H$2:H$1201,$Z166)))</f>
        <v/>
      </c>
      <c r="I166">
        <f>IF($Z166="","",IF(INDEX('Per Invoice'!I$2:I$1201,$Z166)="","",INDEX('Per Invoice'!I$2:I$1201,$Z166)))</f>
        <v/>
      </c>
      <c r="J166">
        <f>IF($Z166="","",IF(INDEX('Per Invoice'!J$2:J$1201,$Z166)="","",INDEX('Per Invoice'!J$2:J$1201,$Z166)))</f>
        <v/>
      </c>
      <c r="K166" s="8">
        <f>IF($Z166="","",IF(INDEX('Per Invoice'!K$2:K$1201,$Z166)="","",INDEX('Per Invoice'!K$2:K$1201,$Z166)))</f>
        <v/>
      </c>
      <c r="L166">
        <f>IF($Z166="","",IF(INDEX('Per Invoice'!L$2:L$1201,$Z166)="","",INDEX('Per Invoice'!L$2:L$1201,$Z166)))</f>
        <v/>
      </c>
      <c r="M166">
        <f>IF($Z166="","",IF(INDEX('Per Invoice'!M$2:M$1201,$Z166)="","",INDEX('Per Invoice'!M$2:M$1201,$Z166)))</f>
        <v/>
      </c>
      <c r="N166">
        <f>IF($Z166="","",IF(INDEX('Per Invoice'!N$2:N$1201,$Z166)="","",INDEX('Per Invoice'!N$2:N$1201,$Z166)))</f>
        <v/>
      </c>
      <c r="O166" s="8">
        <f>IF($Z166="","",IF(INDEX('Per Invoice'!O$2:O$1201,$Z166)="","",INDEX('Per Invoice'!O$2:O$1201,$Z166)))</f>
        <v/>
      </c>
      <c r="P166">
        <f>IF($Z166="","",IF(INDEX('Per Invoice'!P$2:P$1201,$Z166)="","",INDEX('Per Invoice'!P$2:P$1201,$Z166)))</f>
        <v/>
      </c>
      <c r="Q166" s="8">
        <f>IF($Z166="","",IF(INDEX('Per Invoice'!Q$2:Q$1201,$Z166)="","",INDEX('Per Invoice'!Q$2:Q$1201,$Z166)))</f>
        <v/>
      </c>
      <c r="R166" s="8">
        <f>IF($Z166="","",IF(INDEX('Per Invoice'!R$2:R$1201,$Z166)="","",INDEX('Per Invoice'!R$2:R$1201,$Z166)))</f>
        <v/>
      </c>
      <c r="S166">
        <f>IF($Z166="","",IF(INDEX('Per Invoice'!S$2:S$1201,$Z166)="","",INDEX('Per Invoice'!S$2:S$1201,$Z166)))</f>
        <v/>
      </c>
      <c r="T166" s="8">
        <f>IF($Z166="","",IF(INDEX('Per Invoice'!T$2:T$1201,$Z166)="","",INDEX('Per Invoice'!T$2:T$1201,$Z166)))</f>
        <v/>
      </c>
      <c r="U166" s="8">
        <f>IF($Z166="","",IF(INDEX('Per Invoice'!U$2:U$1201,$Z166)="","",INDEX('Per Invoice'!U$2:U$1201,$Z166)))</f>
        <v/>
      </c>
      <c r="V166" s="8">
        <f>IF($Z166="","",IF(INDEX('Per Invoice'!V$2:V$1201,$Z166)="","",INDEX('Per Invoice'!V$2:V$1201,$Z166)))</f>
        <v/>
      </c>
      <c r="W166" s="8">
        <f>IF($Z166="","",IF(INDEX('Per Invoice'!W$2:W$1201,$Z166)="","",INDEX('Per Invoice'!W$2:W$1201,$Z166)))</f>
        <v/>
      </c>
      <c r="X166" s="8">
        <f>IF($Z166="","",IF(INDEX('Per Invoice'!X$2:X$1201,$Z166)="","",INDEX('Per Invoice'!X$2:X$1201,$Z166)))</f>
        <v/>
      </c>
      <c r="Y166" s="8">
        <f>IF($Z166="","",IF(INDEX('Per Invoice'!Y$2:Y$1201,$Z166)="","",INDEX('Per Invoice'!Y$2:Y$1201,$Z166)))</f>
        <v/>
      </c>
      <c r="Z166" s="16">
        <f>IFERROR(MATCH(Settings!$C$26&amp;"|"&amp;ROWS($Z$2:$Z166),'Per Invoice'!$AB$2:$AB$1201,0),"")</f>
        <v/>
      </c>
    </row>
    <row r="167">
      <c r="A167">
        <f>IF($Z167="","",IF(INDEX('Per Invoice'!A$2:A$1201,$Z167)="","",INDEX('Per Invoice'!A$2:A$1201,$Z167)))</f>
        <v/>
      </c>
      <c r="B167">
        <f>IF($Z167="","",IF(INDEX('Per Invoice'!B$2:B$1201,$Z167)="","",INDEX('Per Invoice'!B$2:B$1201,$Z167)))</f>
        <v/>
      </c>
      <c r="C167">
        <f>IF($Z167="","",IF(INDEX('Per Invoice'!C$2:C$1201,$Z167)="","",INDEX('Per Invoice'!C$2:C$1201,$Z167)))</f>
        <v/>
      </c>
      <c r="D167">
        <f>IF($Z167="","",IF(INDEX('Per Invoice'!D$2:D$1201,$Z167)="","",INDEX('Per Invoice'!D$2:D$1201,$Z167)))</f>
        <v/>
      </c>
      <c r="E167" s="14">
        <f>IF($Z167="","",IF(INDEX('Per Invoice'!E$2:E$1201,$Z167)="","",INDEX('Per Invoice'!E$2:E$1201,$Z167)))</f>
        <v/>
      </c>
      <c r="F167">
        <f>IF($Z167="","",IF(INDEX('Per Invoice'!F$2:F$1201,$Z167)="","",INDEX('Per Invoice'!F$2:F$1201,$Z167)))</f>
        <v/>
      </c>
      <c r="G167">
        <f>IF($Z167="","",IF(INDEX('Per Invoice'!G$2:G$1201,$Z167)="","",INDEX('Per Invoice'!G$2:G$1201,$Z167)))</f>
        <v/>
      </c>
      <c r="H167">
        <f>IF($Z167="","",IF(INDEX('Per Invoice'!H$2:H$1201,$Z167)="","",INDEX('Per Invoice'!H$2:H$1201,$Z167)))</f>
        <v/>
      </c>
      <c r="I167">
        <f>IF($Z167="","",IF(INDEX('Per Invoice'!I$2:I$1201,$Z167)="","",INDEX('Per Invoice'!I$2:I$1201,$Z167)))</f>
        <v/>
      </c>
      <c r="J167">
        <f>IF($Z167="","",IF(INDEX('Per Invoice'!J$2:J$1201,$Z167)="","",INDEX('Per Invoice'!J$2:J$1201,$Z167)))</f>
        <v/>
      </c>
      <c r="K167" s="8">
        <f>IF($Z167="","",IF(INDEX('Per Invoice'!K$2:K$1201,$Z167)="","",INDEX('Per Invoice'!K$2:K$1201,$Z167)))</f>
        <v/>
      </c>
      <c r="L167">
        <f>IF($Z167="","",IF(INDEX('Per Invoice'!L$2:L$1201,$Z167)="","",INDEX('Per Invoice'!L$2:L$1201,$Z167)))</f>
        <v/>
      </c>
      <c r="M167">
        <f>IF($Z167="","",IF(INDEX('Per Invoice'!M$2:M$1201,$Z167)="","",INDEX('Per Invoice'!M$2:M$1201,$Z167)))</f>
        <v/>
      </c>
      <c r="N167">
        <f>IF($Z167="","",IF(INDEX('Per Invoice'!N$2:N$1201,$Z167)="","",INDEX('Per Invoice'!N$2:N$1201,$Z167)))</f>
        <v/>
      </c>
      <c r="O167" s="8">
        <f>IF($Z167="","",IF(INDEX('Per Invoice'!O$2:O$1201,$Z167)="","",INDEX('Per Invoice'!O$2:O$1201,$Z167)))</f>
        <v/>
      </c>
      <c r="P167">
        <f>IF($Z167="","",IF(INDEX('Per Invoice'!P$2:P$1201,$Z167)="","",INDEX('Per Invoice'!P$2:P$1201,$Z167)))</f>
        <v/>
      </c>
      <c r="Q167" s="8">
        <f>IF($Z167="","",IF(INDEX('Per Invoice'!Q$2:Q$1201,$Z167)="","",INDEX('Per Invoice'!Q$2:Q$1201,$Z167)))</f>
        <v/>
      </c>
      <c r="R167" s="8">
        <f>IF($Z167="","",IF(INDEX('Per Invoice'!R$2:R$1201,$Z167)="","",INDEX('Per Invoice'!R$2:R$1201,$Z167)))</f>
        <v/>
      </c>
      <c r="S167">
        <f>IF($Z167="","",IF(INDEX('Per Invoice'!S$2:S$1201,$Z167)="","",INDEX('Per Invoice'!S$2:S$1201,$Z167)))</f>
        <v/>
      </c>
      <c r="T167" s="8">
        <f>IF($Z167="","",IF(INDEX('Per Invoice'!T$2:T$1201,$Z167)="","",INDEX('Per Invoice'!T$2:T$1201,$Z167)))</f>
        <v/>
      </c>
      <c r="U167" s="8">
        <f>IF($Z167="","",IF(INDEX('Per Invoice'!U$2:U$1201,$Z167)="","",INDEX('Per Invoice'!U$2:U$1201,$Z167)))</f>
        <v/>
      </c>
      <c r="V167" s="8">
        <f>IF($Z167="","",IF(INDEX('Per Invoice'!V$2:V$1201,$Z167)="","",INDEX('Per Invoice'!V$2:V$1201,$Z167)))</f>
        <v/>
      </c>
      <c r="W167" s="8">
        <f>IF($Z167="","",IF(INDEX('Per Invoice'!W$2:W$1201,$Z167)="","",INDEX('Per Invoice'!W$2:W$1201,$Z167)))</f>
        <v/>
      </c>
      <c r="X167" s="8">
        <f>IF($Z167="","",IF(INDEX('Per Invoice'!X$2:X$1201,$Z167)="","",INDEX('Per Invoice'!X$2:X$1201,$Z167)))</f>
        <v/>
      </c>
      <c r="Y167" s="8">
        <f>IF($Z167="","",IF(INDEX('Per Invoice'!Y$2:Y$1201,$Z167)="","",INDEX('Per Invoice'!Y$2:Y$1201,$Z167)))</f>
        <v/>
      </c>
      <c r="Z167" s="16">
        <f>IFERROR(MATCH(Settings!$C$26&amp;"|"&amp;ROWS($Z$2:$Z167),'Per Invoice'!$AB$2:$AB$1201,0),"")</f>
        <v/>
      </c>
    </row>
    <row r="168">
      <c r="A168">
        <f>IF($Z168="","",IF(INDEX('Per Invoice'!A$2:A$1201,$Z168)="","",INDEX('Per Invoice'!A$2:A$1201,$Z168)))</f>
        <v/>
      </c>
      <c r="B168">
        <f>IF($Z168="","",IF(INDEX('Per Invoice'!B$2:B$1201,$Z168)="","",INDEX('Per Invoice'!B$2:B$1201,$Z168)))</f>
        <v/>
      </c>
      <c r="C168">
        <f>IF($Z168="","",IF(INDEX('Per Invoice'!C$2:C$1201,$Z168)="","",INDEX('Per Invoice'!C$2:C$1201,$Z168)))</f>
        <v/>
      </c>
      <c r="D168">
        <f>IF($Z168="","",IF(INDEX('Per Invoice'!D$2:D$1201,$Z168)="","",INDEX('Per Invoice'!D$2:D$1201,$Z168)))</f>
        <v/>
      </c>
      <c r="E168" s="14">
        <f>IF($Z168="","",IF(INDEX('Per Invoice'!E$2:E$1201,$Z168)="","",INDEX('Per Invoice'!E$2:E$1201,$Z168)))</f>
        <v/>
      </c>
      <c r="F168">
        <f>IF($Z168="","",IF(INDEX('Per Invoice'!F$2:F$1201,$Z168)="","",INDEX('Per Invoice'!F$2:F$1201,$Z168)))</f>
        <v/>
      </c>
      <c r="G168">
        <f>IF($Z168="","",IF(INDEX('Per Invoice'!G$2:G$1201,$Z168)="","",INDEX('Per Invoice'!G$2:G$1201,$Z168)))</f>
        <v/>
      </c>
      <c r="H168">
        <f>IF($Z168="","",IF(INDEX('Per Invoice'!H$2:H$1201,$Z168)="","",INDEX('Per Invoice'!H$2:H$1201,$Z168)))</f>
        <v/>
      </c>
      <c r="I168">
        <f>IF($Z168="","",IF(INDEX('Per Invoice'!I$2:I$1201,$Z168)="","",INDEX('Per Invoice'!I$2:I$1201,$Z168)))</f>
        <v/>
      </c>
      <c r="J168">
        <f>IF($Z168="","",IF(INDEX('Per Invoice'!J$2:J$1201,$Z168)="","",INDEX('Per Invoice'!J$2:J$1201,$Z168)))</f>
        <v/>
      </c>
      <c r="K168" s="8">
        <f>IF($Z168="","",IF(INDEX('Per Invoice'!K$2:K$1201,$Z168)="","",INDEX('Per Invoice'!K$2:K$1201,$Z168)))</f>
        <v/>
      </c>
      <c r="L168">
        <f>IF($Z168="","",IF(INDEX('Per Invoice'!L$2:L$1201,$Z168)="","",INDEX('Per Invoice'!L$2:L$1201,$Z168)))</f>
        <v/>
      </c>
      <c r="M168">
        <f>IF($Z168="","",IF(INDEX('Per Invoice'!M$2:M$1201,$Z168)="","",INDEX('Per Invoice'!M$2:M$1201,$Z168)))</f>
        <v/>
      </c>
      <c r="N168">
        <f>IF($Z168="","",IF(INDEX('Per Invoice'!N$2:N$1201,$Z168)="","",INDEX('Per Invoice'!N$2:N$1201,$Z168)))</f>
        <v/>
      </c>
      <c r="O168" s="8">
        <f>IF($Z168="","",IF(INDEX('Per Invoice'!O$2:O$1201,$Z168)="","",INDEX('Per Invoice'!O$2:O$1201,$Z168)))</f>
        <v/>
      </c>
      <c r="P168">
        <f>IF($Z168="","",IF(INDEX('Per Invoice'!P$2:P$1201,$Z168)="","",INDEX('Per Invoice'!P$2:P$1201,$Z168)))</f>
        <v/>
      </c>
      <c r="Q168" s="8">
        <f>IF($Z168="","",IF(INDEX('Per Invoice'!Q$2:Q$1201,$Z168)="","",INDEX('Per Invoice'!Q$2:Q$1201,$Z168)))</f>
        <v/>
      </c>
      <c r="R168" s="8">
        <f>IF($Z168="","",IF(INDEX('Per Invoice'!R$2:R$1201,$Z168)="","",INDEX('Per Invoice'!R$2:R$1201,$Z168)))</f>
        <v/>
      </c>
      <c r="S168">
        <f>IF($Z168="","",IF(INDEX('Per Invoice'!S$2:S$1201,$Z168)="","",INDEX('Per Invoice'!S$2:S$1201,$Z168)))</f>
        <v/>
      </c>
      <c r="T168" s="8">
        <f>IF($Z168="","",IF(INDEX('Per Invoice'!T$2:T$1201,$Z168)="","",INDEX('Per Invoice'!T$2:T$1201,$Z168)))</f>
        <v/>
      </c>
      <c r="U168" s="8">
        <f>IF($Z168="","",IF(INDEX('Per Invoice'!U$2:U$1201,$Z168)="","",INDEX('Per Invoice'!U$2:U$1201,$Z168)))</f>
        <v/>
      </c>
      <c r="V168" s="8">
        <f>IF($Z168="","",IF(INDEX('Per Invoice'!V$2:V$1201,$Z168)="","",INDEX('Per Invoice'!V$2:V$1201,$Z168)))</f>
        <v/>
      </c>
      <c r="W168" s="8">
        <f>IF($Z168="","",IF(INDEX('Per Invoice'!W$2:W$1201,$Z168)="","",INDEX('Per Invoice'!W$2:W$1201,$Z168)))</f>
        <v/>
      </c>
      <c r="X168" s="8">
        <f>IF($Z168="","",IF(INDEX('Per Invoice'!X$2:X$1201,$Z168)="","",INDEX('Per Invoice'!X$2:X$1201,$Z168)))</f>
        <v/>
      </c>
      <c r="Y168" s="8">
        <f>IF($Z168="","",IF(INDEX('Per Invoice'!Y$2:Y$1201,$Z168)="","",INDEX('Per Invoice'!Y$2:Y$1201,$Z168)))</f>
        <v/>
      </c>
      <c r="Z168" s="16">
        <f>IFERROR(MATCH(Settings!$C$26&amp;"|"&amp;ROWS($Z$2:$Z168),'Per Invoice'!$AB$2:$AB$1201,0),"")</f>
        <v/>
      </c>
    </row>
    <row r="169">
      <c r="A169">
        <f>IF($Z169="","",IF(INDEX('Per Invoice'!A$2:A$1201,$Z169)="","",INDEX('Per Invoice'!A$2:A$1201,$Z169)))</f>
        <v/>
      </c>
      <c r="B169">
        <f>IF($Z169="","",IF(INDEX('Per Invoice'!B$2:B$1201,$Z169)="","",INDEX('Per Invoice'!B$2:B$1201,$Z169)))</f>
        <v/>
      </c>
      <c r="C169">
        <f>IF($Z169="","",IF(INDEX('Per Invoice'!C$2:C$1201,$Z169)="","",INDEX('Per Invoice'!C$2:C$1201,$Z169)))</f>
        <v/>
      </c>
      <c r="D169">
        <f>IF($Z169="","",IF(INDEX('Per Invoice'!D$2:D$1201,$Z169)="","",INDEX('Per Invoice'!D$2:D$1201,$Z169)))</f>
        <v/>
      </c>
      <c r="E169" s="14">
        <f>IF($Z169="","",IF(INDEX('Per Invoice'!E$2:E$1201,$Z169)="","",INDEX('Per Invoice'!E$2:E$1201,$Z169)))</f>
        <v/>
      </c>
      <c r="F169">
        <f>IF($Z169="","",IF(INDEX('Per Invoice'!F$2:F$1201,$Z169)="","",INDEX('Per Invoice'!F$2:F$1201,$Z169)))</f>
        <v/>
      </c>
      <c r="G169">
        <f>IF($Z169="","",IF(INDEX('Per Invoice'!G$2:G$1201,$Z169)="","",INDEX('Per Invoice'!G$2:G$1201,$Z169)))</f>
        <v/>
      </c>
      <c r="H169">
        <f>IF($Z169="","",IF(INDEX('Per Invoice'!H$2:H$1201,$Z169)="","",INDEX('Per Invoice'!H$2:H$1201,$Z169)))</f>
        <v/>
      </c>
      <c r="I169">
        <f>IF($Z169="","",IF(INDEX('Per Invoice'!I$2:I$1201,$Z169)="","",INDEX('Per Invoice'!I$2:I$1201,$Z169)))</f>
        <v/>
      </c>
      <c r="J169">
        <f>IF($Z169="","",IF(INDEX('Per Invoice'!J$2:J$1201,$Z169)="","",INDEX('Per Invoice'!J$2:J$1201,$Z169)))</f>
        <v/>
      </c>
      <c r="K169" s="8">
        <f>IF($Z169="","",IF(INDEX('Per Invoice'!K$2:K$1201,$Z169)="","",INDEX('Per Invoice'!K$2:K$1201,$Z169)))</f>
        <v/>
      </c>
      <c r="L169">
        <f>IF($Z169="","",IF(INDEX('Per Invoice'!L$2:L$1201,$Z169)="","",INDEX('Per Invoice'!L$2:L$1201,$Z169)))</f>
        <v/>
      </c>
      <c r="M169">
        <f>IF($Z169="","",IF(INDEX('Per Invoice'!M$2:M$1201,$Z169)="","",INDEX('Per Invoice'!M$2:M$1201,$Z169)))</f>
        <v/>
      </c>
      <c r="N169">
        <f>IF($Z169="","",IF(INDEX('Per Invoice'!N$2:N$1201,$Z169)="","",INDEX('Per Invoice'!N$2:N$1201,$Z169)))</f>
        <v/>
      </c>
      <c r="O169" s="8">
        <f>IF($Z169="","",IF(INDEX('Per Invoice'!O$2:O$1201,$Z169)="","",INDEX('Per Invoice'!O$2:O$1201,$Z169)))</f>
        <v/>
      </c>
      <c r="P169">
        <f>IF($Z169="","",IF(INDEX('Per Invoice'!P$2:P$1201,$Z169)="","",INDEX('Per Invoice'!P$2:P$1201,$Z169)))</f>
        <v/>
      </c>
      <c r="Q169" s="8">
        <f>IF($Z169="","",IF(INDEX('Per Invoice'!Q$2:Q$1201,$Z169)="","",INDEX('Per Invoice'!Q$2:Q$1201,$Z169)))</f>
        <v/>
      </c>
      <c r="R169" s="8">
        <f>IF($Z169="","",IF(INDEX('Per Invoice'!R$2:R$1201,$Z169)="","",INDEX('Per Invoice'!R$2:R$1201,$Z169)))</f>
        <v/>
      </c>
      <c r="S169">
        <f>IF($Z169="","",IF(INDEX('Per Invoice'!S$2:S$1201,$Z169)="","",INDEX('Per Invoice'!S$2:S$1201,$Z169)))</f>
        <v/>
      </c>
      <c r="T169" s="8">
        <f>IF($Z169="","",IF(INDEX('Per Invoice'!T$2:T$1201,$Z169)="","",INDEX('Per Invoice'!T$2:T$1201,$Z169)))</f>
        <v/>
      </c>
      <c r="U169" s="8">
        <f>IF($Z169="","",IF(INDEX('Per Invoice'!U$2:U$1201,$Z169)="","",INDEX('Per Invoice'!U$2:U$1201,$Z169)))</f>
        <v/>
      </c>
      <c r="V169" s="8">
        <f>IF($Z169="","",IF(INDEX('Per Invoice'!V$2:V$1201,$Z169)="","",INDEX('Per Invoice'!V$2:V$1201,$Z169)))</f>
        <v/>
      </c>
      <c r="W169" s="8">
        <f>IF($Z169="","",IF(INDEX('Per Invoice'!W$2:W$1201,$Z169)="","",INDEX('Per Invoice'!W$2:W$1201,$Z169)))</f>
        <v/>
      </c>
      <c r="X169" s="8">
        <f>IF($Z169="","",IF(INDEX('Per Invoice'!X$2:X$1201,$Z169)="","",INDEX('Per Invoice'!X$2:X$1201,$Z169)))</f>
        <v/>
      </c>
      <c r="Y169" s="8">
        <f>IF($Z169="","",IF(INDEX('Per Invoice'!Y$2:Y$1201,$Z169)="","",INDEX('Per Invoice'!Y$2:Y$1201,$Z169)))</f>
        <v/>
      </c>
      <c r="Z169" s="16">
        <f>IFERROR(MATCH(Settings!$C$26&amp;"|"&amp;ROWS($Z$2:$Z169),'Per Invoice'!$AB$2:$AB$1201,0),"")</f>
        <v/>
      </c>
    </row>
    <row r="170">
      <c r="A170">
        <f>IF($Z170="","",IF(INDEX('Per Invoice'!A$2:A$1201,$Z170)="","",INDEX('Per Invoice'!A$2:A$1201,$Z170)))</f>
        <v/>
      </c>
      <c r="B170">
        <f>IF($Z170="","",IF(INDEX('Per Invoice'!B$2:B$1201,$Z170)="","",INDEX('Per Invoice'!B$2:B$1201,$Z170)))</f>
        <v/>
      </c>
      <c r="C170">
        <f>IF($Z170="","",IF(INDEX('Per Invoice'!C$2:C$1201,$Z170)="","",INDEX('Per Invoice'!C$2:C$1201,$Z170)))</f>
        <v/>
      </c>
      <c r="D170">
        <f>IF($Z170="","",IF(INDEX('Per Invoice'!D$2:D$1201,$Z170)="","",INDEX('Per Invoice'!D$2:D$1201,$Z170)))</f>
        <v/>
      </c>
      <c r="E170" s="14">
        <f>IF($Z170="","",IF(INDEX('Per Invoice'!E$2:E$1201,$Z170)="","",INDEX('Per Invoice'!E$2:E$1201,$Z170)))</f>
        <v/>
      </c>
      <c r="F170">
        <f>IF($Z170="","",IF(INDEX('Per Invoice'!F$2:F$1201,$Z170)="","",INDEX('Per Invoice'!F$2:F$1201,$Z170)))</f>
        <v/>
      </c>
      <c r="G170">
        <f>IF($Z170="","",IF(INDEX('Per Invoice'!G$2:G$1201,$Z170)="","",INDEX('Per Invoice'!G$2:G$1201,$Z170)))</f>
        <v/>
      </c>
      <c r="H170">
        <f>IF($Z170="","",IF(INDEX('Per Invoice'!H$2:H$1201,$Z170)="","",INDEX('Per Invoice'!H$2:H$1201,$Z170)))</f>
        <v/>
      </c>
      <c r="I170">
        <f>IF($Z170="","",IF(INDEX('Per Invoice'!I$2:I$1201,$Z170)="","",INDEX('Per Invoice'!I$2:I$1201,$Z170)))</f>
        <v/>
      </c>
      <c r="J170">
        <f>IF($Z170="","",IF(INDEX('Per Invoice'!J$2:J$1201,$Z170)="","",INDEX('Per Invoice'!J$2:J$1201,$Z170)))</f>
        <v/>
      </c>
      <c r="K170" s="8">
        <f>IF($Z170="","",IF(INDEX('Per Invoice'!K$2:K$1201,$Z170)="","",INDEX('Per Invoice'!K$2:K$1201,$Z170)))</f>
        <v/>
      </c>
      <c r="L170">
        <f>IF($Z170="","",IF(INDEX('Per Invoice'!L$2:L$1201,$Z170)="","",INDEX('Per Invoice'!L$2:L$1201,$Z170)))</f>
        <v/>
      </c>
      <c r="M170">
        <f>IF($Z170="","",IF(INDEX('Per Invoice'!M$2:M$1201,$Z170)="","",INDEX('Per Invoice'!M$2:M$1201,$Z170)))</f>
        <v/>
      </c>
      <c r="N170">
        <f>IF($Z170="","",IF(INDEX('Per Invoice'!N$2:N$1201,$Z170)="","",INDEX('Per Invoice'!N$2:N$1201,$Z170)))</f>
        <v/>
      </c>
      <c r="O170" s="8">
        <f>IF($Z170="","",IF(INDEX('Per Invoice'!O$2:O$1201,$Z170)="","",INDEX('Per Invoice'!O$2:O$1201,$Z170)))</f>
        <v/>
      </c>
      <c r="P170">
        <f>IF($Z170="","",IF(INDEX('Per Invoice'!P$2:P$1201,$Z170)="","",INDEX('Per Invoice'!P$2:P$1201,$Z170)))</f>
        <v/>
      </c>
      <c r="Q170" s="8">
        <f>IF($Z170="","",IF(INDEX('Per Invoice'!Q$2:Q$1201,$Z170)="","",INDEX('Per Invoice'!Q$2:Q$1201,$Z170)))</f>
        <v/>
      </c>
      <c r="R170" s="8">
        <f>IF($Z170="","",IF(INDEX('Per Invoice'!R$2:R$1201,$Z170)="","",INDEX('Per Invoice'!R$2:R$1201,$Z170)))</f>
        <v/>
      </c>
      <c r="S170">
        <f>IF($Z170="","",IF(INDEX('Per Invoice'!S$2:S$1201,$Z170)="","",INDEX('Per Invoice'!S$2:S$1201,$Z170)))</f>
        <v/>
      </c>
      <c r="T170" s="8">
        <f>IF($Z170="","",IF(INDEX('Per Invoice'!T$2:T$1201,$Z170)="","",INDEX('Per Invoice'!T$2:T$1201,$Z170)))</f>
        <v/>
      </c>
      <c r="U170" s="8">
        <f>IF($Z170="","",IF(INDEX('Per Invoice'!U$2:U$1201,$Z170)="","",INDEX('Per Invoice'!U$2:U$1201,$Z170)))</f>
        <v/>
      </c>
      <c r="V170" s="8">
        <f>IF($Z170="","",IF(INDEX('Per Invoice'!V$2:V$1201,$Z170)="","",INDEX('Per Invoice'!V$2:V$1201,$Z170)))</f>
        <v/>
      </c>
      <c r="W170" s="8">
        <f>IF($Z170="","",IF(INDEX('Per Invoice'!W$2:W$1201,$Z170)="","",INDEX('Per Invoice'!W$2:W$1201,$Z170)))</f>
        <v/>
      </c>
      <c r="X170" s="8">
        <f>IF($Z170="","",IF(INDEX('Per Invoice'!X$2:X$1201,$Z170)="","",INDEX('Per Invoice'!X$2:X$1201,$Z170)))</f>
        <v/>
      </c>
      <c r="Y170" s="8">
        <f>IF($Z170="","",IF(INDEX('Per Invoice'!Y$2:Y$1201,$Z170)="","",INDEX('Per Invoice'!Y$2:Y$1201,$Z170)))</f>
        <v/>
      </c>
      <c r="Z170" s="16">
        <f>IFERROR(MATCH(Settings!$C$26&amp;"|"&amp;ROWS($Z$2:$Z170),'Per Invoice'!$AB$2:$AB$1201,0),"")</f>
        <v/>
      </c>
    </row>
    <row r="171">
      <c r="A171">
        <f>IF($Z171="","",IF(INDEX('Per Invoice'!A$2:A$1201,$Z171)="","",INDEX('Per Invoice'!A$2:A$1201,$Z171)))</f>
        <v/>
      </c>
      <c r="B171">
        <f>IF($Z171="","",IF(INDEX('Per Invoice'!B$2:B$1201,$Z171)="","",INDEX('Per Invoice'!B$2:B$1201,$Z171)))</f>
        <v/>
      </c>
      <c r="C171">
        <f>IF($Z171="","",IF(INDEX('Per Invoice'!C$2:C$1201,$Z171)="","",INDEX('Per Invoice'!C$2:C$1201,$Z171)))</f>
        <v/>
      </c>
      <c r="D171">
        <f>IF($Z171="","",IF(INDEX('Per Invoice'!D$2:D$1201,$Z171)="","",INDEX('Per Invoice'!D$2:D$1201,$Z171)))</f>
        <v/>
      </c>
      <c r="E171" s="14">
        <f>IF($Z171="","",IF(INDEX('Per Invoice'!E$2:E$1201,$Z171)="","",INDEX('Per Invoice'!E$2:E$1201,$Z171)))</f>
        <v/>
      </c>
      <c r="F171">
        <f>IF($Z171="","",IF(INDEX('Per Invoice'!F$2:F$1201,$Z171)="","",INDEX('Per Invoice'!F$2:F$1201,$Z171)))</f>
        <v/>
      </c>
      <c r="G171">
        <f>IF($Z171="","",IF(INDEX('Per Invoice'!G$2:G$1201,$Z171)="","",INDEX('Per Invoice'!G$2:G$1201,$Z171)))</f>
        <v/>
      </c>
      <c r="H171">
        <f>IF($Z171="","",IF(INDEX('Per Invoice'!H$2:H$1201,$Z171)="","",INDEX('Per Invoice'!H$2:H$1201,$Z171)))</f>
        <v/>
      </c>
      <c r="I171">
        <f>IF($Z171="","",IF(INDEX('Per Invoice'!I$2:I$1201,$Z171)="","",INDEX('Per Invoice'!I$2:I$1201,$Z171)))</f>
        <v/>
      </c>
      <c r="J171">
        <f>IF($Z171="","",IF(INDEX('Per Invoice'!J$2:J$1201,$Z171)="","",INDEX('Per Invoice'!J$2:J$1201,$Z171)))</f>
        <v/>
      </c>
      <c r="K171" s="8">
        <f>IF($Z171="","",IF(INDEX('Per Invoice'!K$2:K$1201,$Z171)="","",INDEX('Per Invoice'!K$2:K$1201,$Z171)))</f>
        <v/>
      </c>
      <c r="L171">
        <f>IF($Z171="","",IF(INDEX('Per Invoice'!L$2:L$1201,$Z171)="","",INDEX('Per Invoice'!L$2:L$1201,$Z171)))</f>
        <v/>
      </c>
      <c r="M171">
        <f>IF($Z171="","",IF(INDEX('Per Invoice'!M$2:M$1201,$Z171)="","",INDEX('Per Invoice'!M$2:M$1201,$Z171)))</f>
        <v/>
      </c>
      <c r="N171">
        <f>IF($Z171="","",IF(INDEX('Per Invoice'!N$2:N$1201,$Z171)="","",INDEX('Per Invoice'!N$2:N$1201,$Z171)))</f>
        <v/>
      </c>
      <c r="O171" s="8">
        <f>IF($Z171="","",IF(INDEX('Per Invoice'!O$2:O$1201,$Z171)="","",INDEX('Per Invoice'!O$2:O$1201,$Z171)))</f>
        <v/>
      </c>
      <c r="P171">
        <f>IF($Z171="","",IF(INDEX('Per Invoice'!P$2:P$1201,$Z171)="","",INDEX('Per Invoice'!P$2:P$1201,$Z171)))</f>
        <v/>
      </c>
      <c r="Q171" s="8">
        <f>IF($Z171="","",IF(INDEX('Per Invoice'!Q$2:Q$1201,$Z171)="","",INDEX('Per Invoice'!Q$2:Q$1201,$Z171)))</f>
        <v/>
      </c>
      <c r="R171" s="8">
        <f>IF($Z171="","",IF(INDEX('Per Invoice'!R$2:R$1201,$Z171)="","",INDEX('Per Invoice'!R$2:R$1201,$Z171)))</f>
        <v/>
      </c>
      <c r="S171">
        <f>IF($Z171="","",IF(INDEX('Per Invoice'!S$2:S$1201,$Z171)="","",INDEX('Per Invoice'!S$2:S$1201,$Z171)))</f>
        <v/>
      </c>
      <c r="T171" s="8">
        <f>IF($Z171="","",IF(INDEX('Per Invoice'!T$2:T$1201,$Z171)="","",INDEX('Per Invoice'!T$2:T$1201,$Z171)))</f>
        <v/>
      </c>
      <c r="U171" s="8">
        <f>IF($Z171="","",IF(INDEX('Per Invoice'!U$2:U$1201,$Z171)="","",INDEX('Per Invoice'!U$2:U$1201,$Z171)))</f>
        <v/>
      </c>
      <c r="V171" s="8">
        <f>IF($Z171="","",IF(INDEX('Per Invoice'!V$2:V$1201,$Z171)="","",INDEX('Per Invoice'!V$2:V$1201,$Z171)))</f>
        <v/>
      </c>
      <c r="W171" s="8">
        <f>IF($Z171="","",IF(INDEX('Per Invoice'!W$2:W$1201,$Z171)="","",INDEX('Per Invoice'!W$2:W$1201,$Z171)))</f>
        <v/>
      </c>
      <c r="X171" s="8">
        <f>IF($Z171="","",IF(INDEX('Per Invoice'!X$2:X$1201,$Z171)="","",INDEX('Per Invoice'!X$2:X$1201,$Z171)))</f>
        <v/>
      </c>
      <c r="Y171" s="8">
        <f>IF($Z171="","",IF(INDEX('Per Invoice'!Y$2:Y$1201,$Z171)="","",INDEX('Per Invoice'!Y$2:Y$1201,$Z171)))</f>
        <v/>
      </c>
      <c r="Z171" s="16">
        <f>IFERROR(MATCH(Settings!$C$26&amp;"|"&amp;ROWS($Z$2:$Z171),'Per Invoice'!$AB$2:$AB$1201,0),"")</f>
        <v/>
      </c>
    </row>
    <row r="172">
      <c r="A172">
        <f>IF($Z172="","",IF(INDEX('Per Invoice'!A$2:A$1201,$Z172)="","",INDEX('Per Invoice'!A$2:A$1201,$Z172)))</f>
        <v/>
      </c>
      <c r="B172">
        <f>IF($Z172="","",IF(INDEX('Per Invoice'!B$2:B$1201,$Z172)="","",INDEX('Per Invoice'!B$2:B$1201,$Z172)))</f>
        <v/>
      </c>
      <c r="C172">
        <f>IF($Z172="","",IF(INDEX('Per Invoice'!C$2:C$1201,$Z172)="","",INDEX('Per Invoice'!C$2:C$1201,$Z172)))</f>
        <v/>
      </c>
      <c r="D172">
        <f>IF($Z172="","",IF(INDEX('Per Invoice'!D$2:D$1201,$Z172)="","",INDEX('Per Invoice'!D$2:D$1201,$Z172)))</f>
        <v/>
      </c>
      <c r="E172" s="14">
        <f>IF($Z172="","",IF(INDEX('Per Invoice'!E$2:E$1201,$Z172)="","",INDEX('Per Invoice'!E$2:E$1201,$Z172)))</f>
        <v/>
      </c>
      <c r="F172">
        <f>IF($Z172="","",IF(INDEX('Per Invoice'!F$2:F$1201,$Z172)="","",INDEX('Per Invoice'!F$2:F$1201,$Z172)))</f>
        <v/>
      </c>
      <c r="G172">
        <f>IF($Z172="","",IF(INDEX('Per Invoice'!G$2:G$1201,$Z172)="","",INDEX('Per Invoice'!G$2:G$1201,$Z172)))</f>
        <v/>
      </c>
      <c r="H172">
        <f>IF($Z172="","",IF(INDEX('Per Invoice'!H$2:H$1201,$Z172)="","",INDEX('Per Invoice'!H$2:H$1201,$Z172)))</f>
        <v/>
      </c>
      <c r="I172">
        <f>IF($Z172="","",IF(INDEX('Per Invoice'!I$2:I$1201,$Z172)="","",INDEX('Per Invoice'!I$2:I$1201,$Z172)))</f>
        <v/>
      </c>
      <c r="J172">
        <f>IF($Z172="","",IF(INDEX('Per Invoice'!J$2:J$1201,$Z172)="","",INDEX('Per Invoice'!J$2:J$1201,$Z172)))</f>
        <v/>
      </c>
      <c r="K172" s="8">
        <f>IF($Z172="","",IF(INDEX('Per Invoice'!K$2:K$1201,$Z172)="","",INDEX('Per Invoice'!K$2:K$1201,$Z172)))</f>
        <v/>
      </c>
      <c r="L172">
        <f>IF($Z172="","",IF(INDEX('Per Invoice'!L$2:L$1201,$Z172)="","",INDEX('Per Invoice'!L$2:L$1201,$Z172)))</f>
        <v/>
      </c>
      <c r="M172">
        <f>IF($Z172="","",IF(INDEX('Per Invoice'!M$2:M$1201,$Z172)="","",INDEX('Per Invoice'!M$2:M$1201,$Z172)))</f>
        <v/>
      </c>
      <c r="N172">
        <f>IF($Z172="","",IF(INDEX('Per Invoice'!N$2:N$1201,$Z172)="","",INDEX('Per Invoice'!N$2:N$1201,$Z172)))</f>
        <v/>
      </c>
      <c r="O172" s="8">
        <f>IF($Z172="","",IF(INDEX('Per Invoice'!O$2:O$1201,$Z172)="","",INDEX('Per Invoice'!O$2:O$1201,$Z172)))</f>
        <v/>
      </c>
      <c r="P172">
        <f>IF($Z172="","",IF(INDEX('Per Invoice'!P$2:P$1201,$Z172)="","",INDEX('Per Invoice'!P$2:P$1201,$Z172)))</f>
        <v/>
      </c>
      <c r="Q172" s="8">
        <f>IF($Z172="","",IF(INDEX('Per Invoice'!Q$2:Q$1201,$Z172)="","",INDEX('Per Invoice'!Q$2:Q$1201,$Z172)))</f>
        <v/>
      </c>
      <c r="R172" s="8">
        <f>IF($Z172="","",IF(INDEX('Per Invoice'!R$2:R$1201,$Z172)="","",INDEX('Per Invoice'!R$2:R$1201,$Z172)))</f>
        <v/>
      </c>
      <c r="S172">
        <f>IF($Z172="","",IF(INDEX('Per Invoice'!S$2:S$1201,$Z172)="","",INDEX('Per Invoice'!S$2:S$1201,$Z172)))</f>
        <v/>
      </c>
      <c r="T172" s="8">
        <f>IF($Z172="","",IF(INDEX('Per Invoice'!T$2:T$1201,$Z172)="","",INDEX('Per Invoice'!T$2:T$1201,$Z172)))</f>
        <v/>
      </c>
      <c r="U172" s="8">
        <f>IF($Z172="","",IF(INDEX('Per Invoice'!U$2:U$1201,$Z172)="","",INDEX('Per Invoice'!U$2:U$1201,$Z172)))</f>
        <v/>
      </c>
      <c r="V172" s="8">
        <f>IF($Z172="","",IF(INDEX('Per Invoice'!V$2:V$1201,$Z172)="","",INDEX('Per Invoice'!V$2:V$1201,$Z172)))</f>
        <v/>
      </c>
      <c r="W172" s="8">
        <f>IF($Z172="","",IF(INDEX('Per Invoice'!W$2:W$1201,$Z172)="","",INDEX('Per Invoice'!W$2:W$1201,$Z172)))</f>
        <v/>
      </c>
      <c r="X172" s="8">
        <f>IF($Z172="","",IF(INDEX('Per Invoice'!X$2:X$1201,$Z172)="","",INDEX('Per Invoice'!X$2:X$1201,$Z172)))</f>
        <v/>
      </c>
      <c r="Y172" s="8">
        <f>IF($Z172="","",IF(INDEX('Per Invoice'!Y$2:Y$1201,$Z172)="","",INDEX('Per Invoice'!Y$2:Y$1201,$Z172)))</f>
        <v/>
      </c>
      <c r="Z172" s="16">
        <f>IFERROR(MATCH(Settings!$C$26&amp;"|"&amp;ROWS($Z$2:$Z172),'Per Invoice'!$AB$2:$AB$1201,0),"")</f>
        <v/>
      </c>
    </row>
    <row r="173">
      <c r="A173">
        <f>IF($Z173="","",IF(INDEX('Per Invoice'!A$2:A$1201,$Z173)="","",INDEX('Per Invoice'!A$2:A$1201,$Z173)))</f>
        <v/>
      </c>
      <c r="B173">
        <f>IF($Z173="","",IF(INDEX('Per Invoice'!B$2:B$1201,$Z173)="","",INDEX('Per Invoice'!B$2:B$1201,$Z173)))</f>
        <v/>
      </c>
      <c r="C173">
        <f>IF($Z173="","",IF(INDEX('Per Invoice'!C$2:C$1201,$Z173)="","",INDEX('Per Invoice'!C$2:C$1201,$Z173)))</f>
        <v/>
      </c>
      <c r="D173">
        <f>IF($Z173="","",IF(INDEX('Per Invoice'!D$2:D$1201,$Z173)="","",INDEX('Per Invoice'!D$2:D$1201,$Z173)))</f>
        <v/>
      </c>
      <c r="E173" s="14">
        <f>IF($Z173="","",IF(INDEX('Per Invoice'!E$2:E$1201,$Z173)="","",INDEX('Per Invoice'!E$2:E$1201,$Z173)))</f>
        <v/>
      </c>
      <c r="F173">
        <f>IF($Z173="","",IF(INDEX('Per Invoice'!F$2:F$1201,$Z173)="","",INDEX('Per Invoice'!F$2:F$1201,$Z173)))</f>
        <v/>
      </c>
      <c r="G173">
        <f>IF($Z173="","",IF(INDEX('Per Invoice'!G$2:G$1201,$Z173)="","",INDEX('Per Invoice'!G$2:G$1201,$Z173)))</f>
        <v/>
      </c>
      <c r="H173">
        <f>IF($Z173="","",IF(INDEX('Per Invoice'!H$2:H$1201,$Z173)="","",INDEX('Per Invoice'!H$2:H$1201,$Z173)))</f>
        <v/>
      </c>
      <c r="I173">
        <f>IF($Z173="","",IF(INDEX('Per Invoice'!I$2:I$1201,$Z173)="","",INDEX('Per Invoice'!I$2:I$1201,$Z173)))</f>
        <v/>
      </c>
      <c r="J173">
        <f>IF($Z173="","",IF(INDEX('Per Invoice'!J$2:J$1201,$Z173)="","",INDEX('Per Invoice'!J$2:J$1201,$Z173)))</f>
        <v/>
      </c>
      <c r="K173" s="8">
        <f>IF($Z173="","",IF(INDEX('Per Invoice'!K$2:K$1201,$Z173)="","",INDEX('Per Invoice'!K$2:K$1201,$Z173)))</f>
        <v/>
      </c>
      <c r="L173">
        <f>IF($Z173="","",IF(INDEX('Per Invoice'!L$2:L$1201,$Z173)="","",INDEX('Per Invoice'!L$2:L$1201,$Z173)))</f>
        <v/>
      </c>
      <c r="M173">
        <f>IF($Z173="","",IF(INDEX('Per Invoice'!M$2:M$1201,$Z173)="","",INDEX('Per Invoice'!M$2:M$1201,$Z173)))</f>
        <v/>
      </c>
      <c r="N173">
        <f>IF($Z173="","",IF(INDEX('Per Invoice'!N$2:N$1201,$Z173)="","",INDEX('Per Invoice'!N$2:N$1201,$Z173)))</f>
        <v/>
      </c>
      <c r="O173" s="8">
        <f>IF($Z173="","",IF(INDEX('Per Invoice'!O$2:O$1201,$Z173)="","",INDEX('Per Invoice'!O$2:O$1201,$Z173)))</f>
        <v/>
      </c>
      <c r="P173">
        <f>IF($Z173="","",IF(INDEX('Per Invoice'!P$2:P$1201,$Z173)="","",INDEX('Per Invoice'!P$2:P$1201,$Z173)))</f>
        <v/>
      </c>
      <c r="Q173" s="8">
        <f>IF($Z173="","",IF(INDEX('Per Invoice'!Q$2:Q$1201,$Z173)="","",INDEX('Per Invoice'!Q$2:Q$1201,$Z173)))</f>
        <v/>
      </c>
      <c r="R173" s="8">
        <f>IF($Z173="","",IF(INDEX('Per Invoice'!R$2:R$1201,$Z173)="","",INDEX('Per Invoice'!R$2:R$1201,$Z173)))</f>
        <v/>
      </c>
      <c r="S173">
        <f>IF($Z173="","",IF(INDEX('Per Invoice'!S$2:S$1201,$Z173)="","",INDEX('Per Invoice'!S$2:S$1201,$Z173)))</f>
        <v/>
      </c>
      <c r="T173" s="8">
        <f>IF($Z173="","",IF(INDEX('Per Invoice'!T$2:T$1201,$Z173)="","",INDEX('Per Invoice'!T$2:T$1201,$Z173)))</f>
        <v/>
      </c>
      <c r="U173" s="8">
        <f>IF($Z173="","",IF(INDEX('Per Invoice'!U$2:U$1201,$Z173)="","",INDEX('Per Invoice'!U$2:U$1201,$Z173)))</f>
        <v/>
      </c>
      <c r="V173" s="8">
        <f>IF($Z173="","",IF(INDEX('Per Invoice'!V$2:V$1201,$Z173)="","",INDEX('Per Invoice'!V$2:V$1201,$Z173)))</f>
        <v/>
      </c>
      <c r="W173" s="8">
        <f>IF($Z173="","",IF(INDEX('Per Invoice'!W$2:W$1201,$Z173)="","",INDEX('Per Invoice'!W$2:W$1201,$Z173)))</f>
        <v/>
      </c>
      <c r="X173" s="8">
        <f>IF($Z173="","",IF(INDEX('Per Invoice'!X$2:X$1201,$Z173)="","",INDEX('Per Invoice'!X$2:X$1201,$Z173)))</f>
        <v/>
      </c>
      <c r="Y173" s="8">
        <f>IF($Z173="","",IF(INDEX('Per Invoice'!Y$2:Y$1201,$Z173)="","",INDEX('Per Invoice'!Y$2:Y$1201,$Z173)))</f>
        <v/>
      </c>
      <c r="Z173" s="16">
        <f>IFERROR(MATCH(Settings!$C$26&amp;"|"&amp;ROWS($Z$2:$Z173),'Per Invoice'!$AB$2:$AB$1201,0),"")</f>
        <v/>
      </c>
    </row>
    <row r="174">
      <c r="A174">
        <f>IF($Z174="","",IF(INDEX('Per Invoice'!A$2:A$1201,$Z174)="","",INDEX('Per Invoice'!A$2:A$1201,$Z174)))</f>
        <v/>
      </c>
      <c r="B174">
        <f>IF($Z174="","",IF(INDEX('Per Invoice'!B$2:B$1201,$Z174)="","",INDEX('Per Invoice'!B$2:B$1201,$Z174)))</f>
        <v/>
      </c>
      <c r="C174">
        <f>IF($Z174="","",IF(INDEX('Per Invoice'!C$2:C$1201,$Z174)="","",INDEX('Per Invoice'!C$2:C$1201,$Z174)))</f>
        <v/>
      </c>
      <c r="D174">
        <f>IF($Z174="","",IF(INDEX('Per Invoice'!D$2:D$1201,$Z174)="","",INDEX('Per Invoice'!D$2:D$1201,$Z174)))</f>
        <v/>
      </c>
      <c r="E174" s="14">
        <f>IF($Z174="","",IF(INDEX('Per Invoice'!E$2:E$1201,$Z174)="","",INDEX('Per Invoice'!E$2:E$1201,$Z174)))</f>
        <v/>
      </c>
      <c r="F174">
        <f>IF($Z174="","",IF(INDEX('Per Invoice'!F$2:F$1201,$Z174)="","",INDEX('Per Invoice'!F$2:F$1201,$Z174)))</f>
        <v/>
      </c>
      <c r="G174">
        <f>IF($Z174="","",IF(INDEX('Per Invoice'!G$2:G$1201,$Z174)="","",INDEX('Per Invoice'!G$2:G$1201,$Z174)))</f>
        <v/>
      </c>
      <c r="H174">
        <f>IF($Z174="","",IF(INDEX('Per Invoice'!H$2:H$1201,$Z174)="","",INDEX('Per Invoice'!H$2:H$1201,$Z174)))</f>
        <v/>
      </c>
      <c r="I174">
        <f>IF($Z174="","",IF(INDEX('Per Invoice'!I$2:I$1201,$Z174)="","",INDEX('Per Invoice'!I$2:I$1201,$Z174)))</f>
        <v/>
      </c>
      <c r="J174">
        <f>IF($Z174="","",IF(INDEX('Per Invoice'!J$2:J$1201,$Z174)="","",INDEX('Per Invoice'!J$2:J$1201,$Z174)))</f>
        <v/>
      </c>
      <c r="K174" s="8">
        <f>IF($Z174="","",IF(INDEX('Per Invoice'!K$2:K$1201,$Z174)="","",INDEX('Per Invoice'!K$2:K$1201,$Z174)))</f>
        <v/>
      </c>
      <c r="L174">
        <f>IF($Z174="","",IF(INDEX('Per Invoice'!L$2:L$1201,$Z174)="","",INDEX('Per Invoice'!L$2:L$1201,$Z174)))</f>
        <v/>
      </c>
      <c r="M174">
        <f>IF($Z174="","",IF(INDEX('Per Invoice'!M$2:M$1201,$Z174)="","",INDEX('Per Invoice'!M$2:M$1201,$Z174)))</f>
        <v/>
      </c>
      <c r="N174">
        <f>IF($Z174="","",IF(INDEX('Per Invoice'!N$2:N$1201,$Z174)="","",INDEX('Per Invoice'!N$2:N$1201,$Z174)))</f>
        <v/>
      </c>
      <c r="O174" s="8">
        <f>IF($Z174="","",IF(INDEX('Per Invoice'!O$2:O$1201,$Z174)="","",INDEX('Per Invoice'!O$2:O$1201,$Z174)))</f>
        <v/>
      </c>
      <c r="P174">
        <f>IF($Z174="","",IF(INDEX('Per Invoice'!P$2:P$1201,$Z174)="","",INDEX('Per Invoice'!P$2:P$1201,$Z174)))</f>
        <v/>
      </c>
      <c r="Q174" s="8">
        <f>IF($Z174="","",IF(INDEX('Per Invoice'!Q$2:Q$1201,$Z174)="","",INDEX('Per Invoice'!Q$2:Q$1201,$Z174)))</f>
        <v/>
      </c>
      <c r="R174" s="8">
        <f>IF($Z174="","",IF(INDEX('Per Invoice'!R$2:R$1201,$Z174)="","",INDEX('Per Invoice'!R$2:R$1201,$Z174)))</f>
        <v/>
      </c>
      <c r="S174">
        <f>IF($Z174="","",IF(INDEX('Per Invoice'!S$2:S$1201,$Z174)="","",INDEX('Per Invoice'!S$2:S$1201,$Z174)))</f>
        <v/>
      </c>
      <c r="T174" s="8">
        <f>IF($Z174="","",IF(INDEX('Per Invoice'!T$2:T$1201,$Z174)="","",INDEX('Per Invoice'!T$2:T$1201,$Z174)))</f>
        <v/>
      </c>
      <c r="U174" s="8">
        <f>IF($Z174="","",IF(INDEX('Per Invoice'!U$2:U$1201,$Z174)="","",INDEX('Per Invoice'!U$2:U$1201,$Z174)))</f>
        <v/>
      </c>
      <c r="V174" s="8">
        <f>IF($Z174="","",IF(INDEX('Per Invoice'!V$2:V$1201,$Z174)="","",INDEX('Per Invoice'!V$2:V$1201,$Z174)))</f>
        <v/>
      </c>
      <c r="W174" s="8">
        <f>IF($Z174="","",IF(INDEX('Per Invoice'!W$2:W$1201,$Z174)="","",INDEX('Per Invoice'!W$2:W$1201,$Z174)))</f>
        <v/>
      </c>
      <c r="X174" s="8">
        <f>IF($Z174="","",IF(INDEX('Per Invoice'!X$2:X$1201,$Z174)="","",INDEX('Per Invoice'!X$2:X$1201,$Z174)))</f>
        <v/>
      </c>
      <c r="Y174" s="8">
        <f>IF($Z174="","",IF(INDEX('Per Invoice'!Y$2:Y$1201,$Z174)="","",INDEX('Per Invoice'!Y$2:Y$1201,$Z174)))</f>
        <v/>
      </c>
      <c r="Z174" s="16">
        <f>IFERROR(MATCH(Settings!$C$26&amp;"|"&amp;ROWS($Z$2:$Z174),'Per Invoice'!$AB$2:$AB$1201,0),"")</f>
        <v/>
      </c>
    </row>
    <row r="175">
      <c r="A175">
        <f>IF($Z175="","",IF(INDEX('Per Invoice'!A$2:A$1201,$Z175)="","",INDEX('Per Invoice'!A$2:A$1201,$Z175)))</f>
        <v/>
      </c>
      <c r="B175">
        <f>IF($Z175="","",IF(INDEX('Per Invoice'!B$2:B$1201,$Z175)="","",INDEX('Per Invoice'!B$2:B$1201,$Z175)))</f>
        <v/>
      </c>
      <c r="C175">
        <f>IF($Z175="","",IF(INDEX('Per Invoice'!C$2:C$1201,$Z175)="","",INDEX('Per Invoice'!C$2:C$1201,$Z175)))</f>
        <v/>
      </c>
      <c r="D175">
        <f>IF($Z175="","",IF(INDEX('Per Invoice'!D$2:D$1201,$Z175)="","",INDEX('Per Invoice'!D$2:D$1201,$Z175)))</f>
        <v/>
      </c>
      <c r="E175" s="14">
        <f>IF($Z175="","",IF(INDEX('Per Invoice'!E$2:E$1201,$Z175)="","",INDEX('Per Invoice'!E$2:E$1201,$Z175)))</f>
        <v/>
      </c>
      <c r="F175">
        <f>IF($Z175="","",IF(INDEX('Per Invoice'!F$2:F$1201,$Z175)="","",INDEX('Per Invoice'!F$2:F$1201,$Z175)))</f>
        <v/>
      </c>
      <c r="G175">
        <f>IF($Z175="","",IF(INDEX('Per Invoice'!G$2:G$1201,$Z175)="","",INDEX('Per Invoice'!G$2:G$1201,$Z175)))</f>
        <v/>
      </c>
      <c r="H175">
        <f>IF($Z175="","",IF(INDEX('Per Invoice'!H$2:H$1201,$Z175)="","",INDEX('Per Invoice'!H$2:H$1201,$Z175)))</f>
        <v/>
      </c>
      <c r="I175">
        <f>IF($Z175="","",IF(INDEX('Per Invoice'!I$2:I$1201,$Z175)="","",INDEX('Per Invoice'!I$2:I$1201,$Z175)))</f>
        <v/>
      </c>
      <c r="J175">
        <f>IF($Z175="","",IF(INDEX('Per Invoice'!J$2:J$1201,$Z175)="","",INDEX('Per Invoice'!J$2:J$1201,$Z175)))</f>
        <v/>
      </c>
      <c r="K175" s="8">
        <f>IF($Z175="","",IF(INDEX('Per Invoice'!K$2:K$1201,$Z175)="","",INDEX('Per Invoice'!K$2:K$1201,$Z175)))</f>
        <v/>
      </c>
      <c r="L175">
        <f>IF($Z175="","",IF(INDEX('Per Invoice'!L$2:L$1201,$Z175)="","",INDEX('Per Invoice'!L$2:L$1201,$Z175)))</f>
        <v/>
      </c>
      <c r="M175">
        <f>IF($Z175="","",IF(INDEX('Per Invoice'!M$2:M$1201,$Z175)="","",INDEX('Per Invoice'!M$2:M$1201,$Z175)))</f>
        <v/>
      </c>
      <c r="N175">
        <f>IF($Z175="","",IF(INDEX('Per Invoice'!N$2:N$1201,$Z175)="","",INDEX('Per Invoice'!N$2:N$1201,$Z175)))</f>
        <v/>
      </c>
      <c r="O175" s="8">
        <f>IF($Z175="","",IF(INDEX('Per Invoice'!O$2:O$1201,$Z175)="","",INDEX('Per Invoice'!O$2:O$1201,$Z175)))</f>
        <v/>
      </c>
      <c r="P175">
        <f>IF($Z175="","",IF(INDEX('Per Invoice'!P$2:P$1201,$Z175)="","",INDEX('Per Invoice'!P$2:P$1201,$Z175)))</f>
        <v/>
      </c>
      <c r="Q175" s="8">
        <f>IF($Z175="","",IF(INDEX('Per Invoice'!Q$2:Q$1201,$Z175)="","",INDEX('Per Invoice'!Q$2:Q$1201,$Z175)))</f>
        <v/>
      </c>
      <c r="R175" s="8">
        <f>IF($Z175="","",IF(INDEX('Per Invoice'!R$2:R$1201,$Z175)="","",INDEX('Per Invoice'!R$2:R$1201,$Z175)))</f>
        <v/>
      </c>
      <c r="S175">
        <f>IF($Z175="","",IF(INDEX('Per Invoice'!S$2:S$1201,$Z175)="","",INDEX('Per Invoice'!S$2:S$1201,$Z175)))</f>
        <v/>
      </c>
      <c r="T175" s="8">
        <f>IF($Z175="","",IF(INDEX('Per Invoice'!T$2:T$1201,$Z175)="","",INDEX('Per Invoice'!T$2:T$1201,$Z175)))</f>
        <v/>
      </c>
      <c r="U175" s="8">
        <f>IF($Z175="","",IF(INDEX('Per Invoice'!U$2:U$1201,$Z175)="","",INDEX('Per Invoice'!U$2:U$1201,$Z175)))</f>
        <v/>
      </c>
      <c r="V175" s="8">
        <f>IF($Z175="","",IF(INDEX('Per Invoice'!V$2:V$1201,$Z175)="","",INDEX('Per Invoice'!V$2:V$1201,$Z175)))</f>
        <v/>
      </c>
      <c r="W175" s="8">
        <f>IF($Z175="","",IF(INDEX('Per Invoice'!W$2:W$1201,$Z175)="","",INDEX('Per Invoice'!W$2:W$1201,$Z175)))</f>
        <v/>
      </c>
      <c r="X175" s="8">
        <f>IF($Z175="","",IF(INDEX('Per Invoice'!X$2:X$1201,$Z175)="","",INDEX('Per Invoice'!X$2:X$1201,$Z175)))</f>
        <v/>
      </c>
      <c r="Y175" s="8">
        <f>IF($Z175="","",IF(INDEX('Per Invoice'!Y$2:Y$1201,$Z175)="","",INDEX('Per Invoice'!Y$2:Y$1201,$Z175)))</f>
        <v/>
      </c>
      <c r="Z175" s="16">
        <f>IFERROR(MATCH(Settings!$C$26&amp;"|"&amp;ROWS($Z$2:$Z175),'Per Invoice'!$AB$2:$AB$1201,0),"")</f>
        <v/>
      </c>
    </row>
    <row r="176">
      <c r="A176">
        <f>IF($Z176="","",IF(INDEX('Per Invoice'!A$2:A$1201,$Z176)="","",INDEX('Per Invoice'!A$2:A$1201,$Z176)))</f>
        <v/>
      </c>
      <c r="B176">
        <f>IF($Z176="","",IF(INDEX('Per Invoice'!B$2:B$1201,$Z176)="","",INDEX('Per Invoice'!B$2:B$1201,$Z176)))</f>
        <v/>
      </c>
      <c r="C176">
        <f>IF($Z176="","",IF(INDEX('Per Invoice'!C$2:C$1201,$Z176)="","",INDEX('Per Invoice'!C$2:C$1201,$Z176)))</f>
        <v/>
      </c>
      <c r="D176">
        <f>IF($Z176="","",IF(INDEX('Per Invoice'!D$2:D$1201,$Z176)="","",INDEX('Per Invoice'!D$2:D$1201,$Z176)))</f>
        <v/>
      </c>
      <c r="E176" s="14">
        <f>IF($Z176="","",IF(INDEX('Per Invoice'!E$2:E$1201,$Z176)="","",INDEX('Per Invoice'!E$2:E$1201,$Z176)))</f>
        <v/>
      </c>
      <c r="F176">
        <f>IF($Z176="","",IF(INDEX('Per Invoice'!F$2:F$1201,$Z176)="","",INDEX('Per Invoice'!F$2:F$1201,$Z176)))</f>
        <v/>
      </c>
      <c r="G176">
        <f>IF($Z176="","",IF(INDEX('Per Invoice'!G$2:G$1201,$Z176)="","",INDEX('Per Invoice'!G$2:G$1201,$Z176)))</f>
        <v/>
      </c>
      <c r="H176">
        <f>IF($Z176="","",IF(INDEX('Per Invoice'!H$2:H$1201,$Z176)="","",INDEX('Per Invoice'!H$2:H$1201,$Z176)))</f>
        <v/>
      </c>
      <c r="I176">
        <f>IF($Z176="","",IF(INDEX('Per Invoice'!I$2:I$1201,$Z176)="","",INDEX('Per Invoice'!I$2:I$1201,$Z176)))</f>
        <v/>
      </c>
      <c r="J176">
        <f>IF($Z176="","",IF(INDEX('Per Invoice'!J$2:J$1201,$Z176)="","",INDEX('Per Invoice'!J$2:J$1201,$Z176)))</f>
        <v/>
      </c>
      <c r="K176" s="8">
        <f>IF($Z176="","",IF(INDEX('Per Invoice'!K$2:K$1201,$Z176)="","",INDEX('Per Invoice'!K$2:K$1201,$Z176)))</f>
        <v/>
      </c>
      <c r="L176">
        <f>IF($Z176="","",IF(INDEX('Per Invoice'!L$2:L$1201,$Z176)="","",INDEX('Per Invoice'!L$2:L$1201,$Z176)))</f>
        <v/>
      </c>
      <c r="M176">
        <f>IF($Z176="","",IF(INDEX('Per Invoice'!M$2:M$1201,$Z176)="","",INDEX('Per Invoice'!M$2:M$1201,$Z176)))</f>
        <v/>
      </c>
      <c r="N176">
        <f>IF($Z176="","",IF(INDEX('Per Invoice'!N$2:N$1201,$Z176)="","",INDEX('Per Invoice'!N$2:N$1201,$Z176)))</f>
        <v/>
      </c>
      <c r="O176" s="8">
        <f>IF($Z176="","",IF(INDEX('Per Invoice'!O$2:O$1201,$Z176)="","",INDEX('Per Invoice'!O$2:O$1201,$Z176)))</f>
        <v/>
      </c>
      <c r="P176">
        <f>IF($Z176="","",IF(INDEX('Per Invoice'!P$2:P$1201,$Z176)="","",INDEX('Per Invoice'!P$2:P$1201,$Z176)))</f>
        <v/>
      </c>
      <c r="Q176" s="8">
        <f>IF($Z176="","",IF(INDEX('Per Invoice'!Q$2:Q$1201,$Z176)="","",INDEX('Per Invoice'!Q$2:Q$1201,$Z176)))</f>
        <v/>
      </c>
      <c r="R176" s="8">
        <f>IF($Z176="","",IF(INDEX('Per Invoice'!R$2:R$1201,$Z176)="","",INDEX('Per Invoice'!R$2:R$1201,$Z176)))</f>
        <v/>
      </c>
      <c r="S176">
        <f>IF($Z176="","",IF(INDEX('Per Invoice'!S$2:S$1201,$Z176)="","",INDEX('Per Invoice'!S$2:S$1201,$Z176)))</f>
        <v/>
      </c>
      <c r="T176" s="8">
        <f>IF($Z176="","",IF(INDEX('Per Invoice'!T$2:T$1201,$Z176)="","",INDEX('Per Invoice'!T$2:T$1201,$Z176)))</f>
        <v/>
      </c>
      <c r="U176" s="8">
        <f>IF($Z176="","",IF(INDEX('Per Invoice'!U$2:U$1201,$Z176)="","",INDEX('Per Invoice'!U$2:U$1201,$Z176)))</f>
        <v/>
      </c>
      <c r="V176" s="8">
        <f>IF($Z176="","",IF(INDEX('Per Invoice'!V$2:V$1201,$Z176)="","",INDEX('Per Invoice'!V$2:V$1201,$Z176)))</f>
        <v/>
      </c>
      <c r="W176" s="8">
        <f>IF($Z176="","",IF(INDEX('Per Invoice'!W$2:W$1201,$Z176)="","",INDEX('Per Invoice'!W$2:W$1201,$Z176)))</f>
        <v/>
      </c>
      <c r="X176" s="8">
        <f>IF($Z176="","",IF(INDEX('Per Invoice'!X$2:X$1201,$Z176)="","",INDEX('Per Invoice'!X$2:X$1201,$Z176)))</f>
        <v/>
      </c>
      <c r="Y176" s="8">
        <f>IF($Z176="","",IF(INDEX('Per Invoice'!Y$2:Y$1201,$Z176)="","",INDEX('Per Invoice'!Y$2:Y$1201,$Z176)))</f>
        <v/>
      </c>
      <c r="Z176" s="16">
        <f>IFERROR(MATCH(Settings!$C$26&amp;"|"&amp;ROWS($Z$2:$Z176),'Per Invoice'!$AB$2:$AB$1201,0),"")</f>
        <v/>
      </c>
    </row>
    <row r="177">
      <c r="A177">
        <f>IF($Z177="","",IF(INDEX('Per Invoice'!A$2:A$1201,$Z177)="","",INDEX('Per Invoice'!A$2:A$1201,$Z177)))</f>
        <v/>
      </c>
      <c r="B177">
        <f>IF($Z177="","",IF(INDEX('Per Invoice'!B$2:B$1201,$Z177)="","",INDEX('Per Invoice'!B$2:B$1201,$Z177)))</f>
        <v/>
      </c>
      <c r="C177">
        <f>IF($Z177="","",IF(INDEX('Per Invoice'!C$2:C$1201,$Z177)="","",INDEX('Per Invoice'!C$2:C$1201,$Z177)))</f>
        <v/>
      </c>
      <c r="D177">
        <f>IF($Z177="","",IF(INDEX('Per Invoice'!D$2:D$1201,$Z177)="","",INDEX('Per Invoice'!D$2:D$1201,$Z177)))</f>
        <v/>
      </c>
      <c r="E177" s="14">
        <f>IF($Z177="","",IF(INDEX('Per Invoice'!E$2:E$1201,$Z177)="","",INDEX('Per Invoice'!E$2:E$1201,$Z177)))</f>
        <v/>
      </c>
      <c r="F177">
        <f>IF($Z177="","",IF(INDEX('Per Invoice'!F$2:F$1201,$Z177)="","",INDEX('Per Invoice'!F$2:F$1201,$Z177)))</f>
        <v/>
      </c>
      <c r="G177">
        <f>IF($Z177="","",IF(INDEX('Per Invoice'!G$2:G$1201,$Z177)="","",INDEX('Per Invoice'!G$2:G$1201,$Z177)))</f>
        <v/>
      </c>
      <c r="H177">
        <f>IF($Z177="","",IF(INDEX('Per Invoice'!H$2:H$1201,$Z177)="","",INDEX('Per Invoice'!H$2:H$1201,$Z177)))</f>
        <v/>
      </c>
      <c r="I177">
        <f>IF($Z177="","",IF(INDEX('Per Invoice'!I$2:I$1201,$Z177)="","",INDEX('Per Invoice'!I$2:I$1201,$Z177)))</f>
        <v/>
      </c>
      <c r="J177">
        <f>IF($Z177="","",IF(INDEX('Per Invoice'!J$2:J$1201,$Z177)="","",INDEX('Per Invoice'!J$2:J$1201,$Z177)))</f>
        <v/>
      </c>
      <c r="K177" s="8">
        <f>IF($Z177="","",IF(INDEX('Per Invoice'!K$2:K$1201,$Z177)="","",INDEX('Per Invoice'!K$2:K$1201,$Z177)))</f>
        <v/>
      </c>
      <c r="L177">
        <f>IF($Z177="","",IF(INDEX('Per Invoice'!L$2:L$1201,$Z177)="","",INDEX('Per Invoice'!L$2:L$1201,$Z177)))</f>
        <v/>
      </c>
      <c r="M177">
        <f>IF($Z177="","",IF(INDEX('Per Invoice'!M$2:M$1201,$Z177)="","",INDEX('Per Invoice'!M$2:M$1201,$Z177)))</f>
        <v/>
      </c>
      <c r="N177">
        <f>IF($Z177="","",IF(INDEX('Per Invoice'!N$2:N$1201,$Z177)="","",INDEX('Per Invoice'!N$2:N$1201,$Z177)))</f>
        <v/>
      </c>
      <c r="O177" s="8">
        <f>IF($Z177="","",IF(INDEX('Per Invoice'!O$2:O$1201,$Z177)="","",INDEX('Per Invoice'!O$2:O$1201,$Z177)))</f>
        <v/>
      </c>
      <c r="P177">
        <f>IF($Z177="","",IF(INDEX('Per Invoice'!P$2:P$1201,$Z177)="","",INDEX('Per Invoice'!P$2:P$1201,$Z177)))</f>
        <v/>
      </c>
      <c r="Q177" s="8">
        <f>IF($Z177="","",IF(INDEX('Per Invoice'!Q$2:Q$1201,$Z177)="","",INDEX('Per Invoice'!Q$2:Q$1201,$Z177)))</f>
        <v/>
      </c>
      <c r="R177" s="8">
        <f>IF($Z177="","",IF(INDEX('Per Invoice'!R$2:R$1201,$Z177)="","",INDEX('Per Invoice'!R$2:R$1201,$Z177)))</f>
        <v/>
      </c>
      <c r="S177">
        <f>IF($Z177="","",IF(INDEX('Per Invoice'!S$2:S$1201,$Z177)="","",INDEX('Per Invoice'!S$2:S$1201,$Z177)))</f>
        <v/>
      </c>
      <c r="T177" s="8">
        <f>IF($Z177="","",IF(INDEX('Per Invoice'!T$2:T$1201,$Z177)="","",INDEX('Per Invoice'!T$2:T$1201,$Z177)))</f>
        <v/>
      </c>
      <c r="U177" s="8">
        <f>IF($Z177="","",IF(INDEX('Per Invoice'!U$2:U$1201,$Z177)="","",INDEX('Per Invoice'!U$2:U$1201,$Z177)))</f>
        <v/>
      </c>
      <c r="V177" s="8">
        <f>IF($Z177="","",IF(INDEX('Per Invoice'!V$2:V$1201,$Z177)="","",INDEX('Per Invoice'!V$2:V$1201,$Z177)))</f>
        <v/>
      </c>
      <c r="W177" s="8">
        <f>IF($Z177="","",IF(INDEX('Per Invoice'!W$2:W$1201,$Z177)="","",INDEX('Per Invoice'!W$2:W$1201,$Z177)))</f>
        <v/>
      </c>
      <c r="X177" s="8">
        <f>IF($Z177="","",IF(INDEX('Per Invoice'!X$2:X$1201,$Z177)="","",INDEX('Per Invoice'!X$2:X$1201,$Z177)))</f>
        <v/>
      </c>
      <c r="Y177" s="8">
        <f>IF($Z177="","",IF(INDEX('Per Invoice'!Y$2:Y$1201,$Z177)="","",INDEX('Per Invoice'!Y$2:Y$1201,$Z177)))</f>
        <v/>
      </c>
      <c r="Z177" s="16">
        <f>IFERROR(MATCH(Settings!$C$26&amp;"|"&amp;ROWS($Z$2:$Z177),'Per Invoice'!$AB$2:$AB$1201,0),"")</f>
        <v/>
      </c>
    </row>
    <row r="178">
      <c r="A178">
        <f>IF($Z178="","",IF(INDEX('Per Invoice'!A$2:A$1201,$Z178)="","",INDEX('Per Invoice'!A$2:A$1201,$Z178)))</f>
        <v/>
      </c>
      <c r="B178">
        <f>IF($Z178="","",IF(INDEX('Per Invoice'!B$2:B$1201,$Z178)="","",INDEX('Per Invoice'!B$2:B$1201,$Z178)))</f>
        <v/>
      </c>
      <c r="C178">
        <f>IF($Z178="","",IF(INDEX('Per Invoice'!C$2:C$1201,$Z178)="","",INDEX('Per Invoice'!C$2:C$1201,$Z178)))</f>
        <v/>
      </c>
      <c r="D178">
        <f>IF($Z178="","",IF(INDEX('Per Invoice'!D$2:D$1201,$Z178)="","",INDEX('Per Invoice'!D$2:D$1201,$Z178)))</f>
        <v/>
      </c>
      <c r="E178" s="14">
        <f>IF($Z178="","",IF(INDEX('Per Invoice'!E$2:E$1201,$Z178)="","",INDEX('Per Invoice'!E$2:E$1201,$Z178)))</f>
        <v/>
      </c>
      <c r="F178">
        <f>IF($Z178="","",IF(INDEX('Per Invoice'!F$2:F$1201,$Z178)="","",INDEX('Per Invoice'!F$2:F$1201,$Z178)))</f>
        <v/>
      </c>
      <c r="G178">
        <f>IF($Z178="","",IF(INDEX('Per Invoice'!G$2:G$1201,$Z178)="","",INDEX('Per Invoice'!G$2:G$1201,$Z178)))</f>
        <v/>
      </c>
      <c r="H178">
        <f>IF($Z178="","",IF(INDEX('Per Invoice'!H$2:H$1201,$Z178)="","",INDEX('Per Invoice'!H$2:H$1201,$Z178)))</f>
        <v/>
      </c>
      <c r="I178">
        <f>IF($Z178="","",IF(INDEX('Per Invoice'!I$2:I$1201,$Z178)="","",INDEX('Per Invoice'!I$2:I$1201,$Z178)))</f>
        <v/>
      </c>
      <c r="J178">
        <f>IF($Z178="","",IF(INDEX('Per Invoice'!J$2:J$1201,$Z178)="","",INDEX('Per Invoice'!J$2:J$1201,$Z178)))</f>
        <v/>
      </c>
      <c r="K178" s="8">
        <f>IF($Z178="","",IF(INDEX('Per Invoice'!K$2:K$1201,$Z178)="","",INDEX('Per Invoice'!K$2:K$1201,$Z178)))</f>
        <v/>
      </c>
      <c r="L178">
        <f>IF($Z178="","",IF(INDEX('Per Invoice'!L$2:L$1201,$Z178)="","",INDEX('Per Invoice'!L$2:L$1201,$Z178)))</f>
        <v/>
      </c>
      <c r="M178">
        <f>IF($Z178="","",IF(INDEX('Per Invoice'!M$2:M$1201,$Z178)="","",INDEX('Per Invoice'!M$2:M$1201,$Z178)))</f>
        <v/>
      </c>
      <c r="N178">
        <f>IF($Z178="","",IF(INDEX('Per Invoice'!N$2:N$1201,$Z178)="","",INDEX('Per Invoice'!N$2:N$1201,$Z178)))</f>
        <v/>
      </c>
      <c r="O178" s="8">
        <f>IF($Z178="","",IF(INDEX('Per Invoice'!O$2:O$1201,$Z178)="","",INDEX('Per Invoice'!O$2:O$1201,$Z178)))</f>
        <v/>
      </c>
      <c r="P178">
        <f>IF($Z178="","",IF(INDEX('Per Invoice'!P$2:P$1201,$Z178)="","",INDEX('Per Invoice'!P$2:P$1201,$Z178)))</f>
        <v/>
      </c>
      <c r="Q178" s="8">
        <f>IF($Z178="","",IF(INDEX('Per Invoice'!Q$2:Q$1201,$Z178)="","",INDEX('Per Invoice'!Q$2:Q$1201,$Z178)))</f>
        <v/>
      </c>
      <c r="R178" s="8">
        <f>IF($Z178="","",IF(INDEX('Per Invoice'!R$2:R$1201,$Z178)="","",INDEX('Per Invoice'!R$2:R$1201,$Z178)))</f>
        <v/>
      </c>
      <c r="S178">
        <f>IF($Z178="","",IF(INDEX('Per Invoice'!S$2:S$1201,$Z178)="","",INDEX('Per Invoice'!S$2:S$1201,$Z178)))</f>
        <v/>
      </c>
      <c r="T178" s="8">
        <f>IF($Z178="","",IF(INDEX('Per Invoice'!T$2:T$1201,$Z178)="","",INDEX('Per Invoice'!T$2:T$1201,$Z178)))</f>
        <v/>
      </c>
      <c r="U178" s="8">
        <f>IF($Z178="","",IF(INDEX('Per Invoice'!U$2:U$1201,$Z178)="","",INDEX('Per Invoice'!U$2:U$1201,$Z178)))</f>
        <v/>
      </c>
      <c r="V178" s="8">
        <f>IF($Z178="","",IF(INDEX('Per Invoice'!V$2:V$1201,$Z178)="","",INDEX('Per Invoice'!V$2:V$1201,$Z178)))</f>
        <v/>
      </c>
      <c r="W178" s="8">
        <f>IF($Z178="","",IF(INDEX('Per Invoice'!W$2:W$1201,$Z178)="","",INDEX('Per Invoice'!W$2:W$1201,$Z178)))</f>
        <v/>
      </c>
      <c r="X178" s="8">
        <f>IF($Z178="","",IF(INDEX('Per Invoice'!X$2:X$1201,$Z178)="","",INDEX('Per Invoice'!X$2:X$1201,$Z178)))</f>
        <v/>
      </c>
      <c r="Y178" s="8">
        <f>IF($Z178="","",IF(INDEX('Per Invoice'!Y$2:Y$1201,$Z178)="","",INDEX('Per Invoice'!Y$2:Y$1201,$Z178)))</f>
        <v/>
      </c>
      <c r="Z178" s="16">
        <f>IFERROR(MATCH(Settings!$C$26&amp;"|"&amp;ROWS($Z$2:$Z178),'Per Invoice'!$AB$2:$AB$1201,0),"")</f>
        <v/>
      </c>
    </row>
    <row r="179">
      <c r="A179">
        <f>IF($Z179="","",IF(INDEX('Per Invoice'!A$2:A$1201,$Z179)="","",INDEX('Per Invoice'!A$2:A$1201,$Z179)))</f>
        <v/>
      </c>
      <c r="B179">
        <f>IF($Z179="","",IF(INDEX('Per Invoice'!B$2:B$1201,$Z179)="","",INDEX('Per Invoice'!B$2:B$1201,$Z179)))</f>
        <v/>
      </c>
      <c r="C179">
        <f>IF($Z179="","",IF(INDEX('Per Invoice'!C$2:C$1201,$Z179)="","",INDEX('Per Invoice'!C$2:C$1201,$Z179)))</f>
        <v/>
      </c>
      <c r="D179">
        <f>IF($Z179="","",IF(INDEX('Per Invoice'!D$2:D$1201,$Z179)="","",INDEX('Per Invoice'!D$2:D$1201,$Z179)))</f>
        <v/>
      </c>
      <c r="E179" s="14">
        <f>IF($Z179="","",IF(INDEX('Per Invoice'!E$2:E$1201,$Z179)="","",INDEX('Per Invoice'!E$2:E$1201,$Z179)))</f>
        <v/>
      </c>
      <c r="F179">
        <f>IF($Z179="","",IF(INDEX('Per Invoice'!F$2:F$1201,$Z179)="","",INDEX('Per Invoice'!F$2:F$1201,$Z179)))</f>
        <v/>
      </c>
      <c r="G179">
        <f>IF($Z179="","",IF(INDEX('Per Invoice'!G$2:G$1201,$Z179)="","",INDEX('Per Invoice'!G$2:G$1201,$Z179)))</f>
        <v/>
      </c>
      <c r="H179">
        <f>IF($Z179="","",IF(INDEX('Per Invoice'!H$2:H$1201,$Z179)="","",INDEX('Per Invoice'!H$2:H$1201,$Z179)))</f>
        <v/>
      </c>
      <c r="I179">
        <f>IF($Z179="","",IF(INDEX('Per Invoice'!I$2:I$1201,$Z179)="","",INDEX('Per Invoice'!I$2:I$1201,$Z179)))</f>
        <v/>
      </c>
      <c r="J179">
        <f>IF($Z179="","",IF(INDEX('Per Invoice'!J$2:J$1201,$Z179)="","",INDEX('Per Invoice'!J$2:J$1201,$Z179)))</f>
        <v/>
      </c>
      <c r="K179" s="8">
        <f>IF($Z179="","",IF(INDEX('Per Invoice'!K$2:K$1201,$Z179)="","",INDEX('Per Invoice'!K$2:K$1201,$Z179)))</f>
        <v/>
      </c>
      <c r="L179">
        <f>IF($Z179="","",IF(INDEX('Per Invoice'!L$2:L$1201,$Z179)="","",INDEX('Per Invoice'!L$2:L$1201,$Z179)))</f>
        <v/>
      </c>
      <c r="M179">
        <f>IF($Z179="","",IF(INDEX('Per Invoice'!M$2:M$1201,$Z179)="","",INDEX('Per Invoice'!M$2:M$1201,$Z179)))</f>
        <v/>
      </c>
      <c r="N179">
        <f>IF($Z179="","",IF(INDEX('Per Invoice'!N$2:N$1201,$Z179)="","",INDEX('Per Invoice'!N$2:N$1201,$Z179)))</f>
        <v/>
      </c>
      <c r="O179" s="8">
        <f>IF($Z179="","",IF(INDEX('Per Invoice'!O$2:O$1201,$Z179)="","",INDEX('Per Invoice'!O$2:O$1201,$Z179)))</f>
        <v/>
      </c>
      <c r="P179">
        <f>IF($Z179="","",IF(INDEX('Per Invoice'!P$2:P$1201,$Z179)="","",INDEX('Per Invoice'!P$2:P$1201,$Z179)))</f>
        <v/>
      </c>
      <c r="Q179" s="8">
        <f>IF($Z179="","",IF(INDEX('Per Invoice'!Q$2:Q$1201,$Z179)="","",INDEX('Per Invoice'!Q$2:Q$1201,$Z179)))</f>
        <v/>
      </c>
      <c r="R179" s="8">
        <f>IF($Z179="","",IF(INDEX('Per Invoice'!R$2:R$1201,$Z179)="","",INDEX('Per Invoice'!R$2:R$1201,$Z179)))</f>
        <v/>
      </c>
      <c r="S179">
        <f>IF($Z179="","",IF(INDEX('Per Invoice'!S$2:S$1201,$Z179)="","",INDEX('Per Invoice'!S$2:S$1201,$Z179)))</f>
        <v/>
      </c>
      <c r="T179" s="8">
        <f>IF($Z179="","",IF(INDEX('Per Invoice'!T$2:T$1201,$Z179)="","",INDEX('Per Invoice'!T$2:T$1201,$Z179)))</f>
        <v/>
      </c>
      <c r="U179" s="8">
        <f>IF($Z179="","",IF(INDEX('Per Invoice'!U$2:U$1201,$Z179)="","",INDEX('Per Invoice'!U$2:U$1201,$Z179)))</f>
        <v/>
      </c>
      <c r="V179" s="8">
        <f>IF($Z179="","",IF(INDEX('Per Invoice'!V$2:V$1201,$Z179)="","",INDEX('Per Invoice'!V$2:V$1201,$Z179)))</f>
        <v/>
      </c>
      <c r="W179" s="8">
        <f>IF($Z179="","",IF(INDEX('Per Invoice'!W$2:W$1201,$Z179)="","",INDEX('Per Invoice'!W$2:W$1201,$Z179)))</f>
        <v/>
      </c>
      <c r="X179" s="8">
        <f>IF($Z179="","",IF(INDEX('Per Invoice'!X$2:X$1201,$Z179)="","",INDEX('Per Invoice'!X$2:X$1201,$Z179)))</f>
        <v/>
      </c>
      <c r="Y179" s="8">
        <f>IF($Z179="","",IF(INDEX('Per Invoice'!Y$2:Y$1201,$Z179)="","",INDEX('Per Invoice'!Y$2:Y$1201,$Z179)))</f>
        <v/>
      </c>
      <c r="Z179" s="16">
        <f>IFERROR(MATCH(Settings!$C$26&amp;"|"&amp;ROWS($Z$2:$Z179),'Per Invoice'!$AB$2:$AB$1201,0),"")</f>
        <v/>
      </c>
    </row>
    <row r="180">
      <c r="A180">
        <f>IF($Z180="","",IF(INDEX('Per Invoice'!A$2:A$1201,$Z180)="","",INDEX('Per Invoice'!A$2:A$1201,$Z180)))</f>
        <v/>
      </c>
      <c r="B180">
        <f>IF($Z180="","",IF(INDEX('Per Invoice'!B$2:B$1201,$Z180)="","",INDEX('Per Invoice'!B$2:B$1201,$Z180)))</f>
        <v/>
      </c>
      <c r="C180">
        <f>IF($Z180="","",IF(INDEX('Per Invoice'!C$2:C$1201,$Z180)="","",INDEX('Per Invoice'!C$2:C$1201,$Z180)))</f>
        <v/>
      </c>
      <c r="D180">
        <f>IF($Z180="","",IF(INDEX('Per Invoice'!D$2:D$1201,$Z180)="","",INDEX('Per Invoice'!D$2:D$1201,$Z180)))</f>
        <v/>
      </c>
      <c r="E180" s="14">
        <f>IF($Z180="","",IF(INDEX('Per Invoice'!E$2:E$1201,$Z180)="","",INDEX('Per Invoice'!E$2:E$1201,$Z180)))</f>
        <v/>
      </c>
      <c r="F180">
        <f>IF($Z180="","",IF(INDEX('Per Invoice'!F$2:F$1201,$Z180)="","",INDEX('Per Invoice'!F$2:F$1201,$Z180)))</f>
        <v/>
      </c>
      <c r="G180">
        <f>IF($Z180="","",IF(INDEX('Per Invoice'!G$2:G$1201,$Z180)="","",INDEX('Per Invoice'!G$2:G$1201,$Z180)))</f>
        <v/>
      </c>
      <c r="H180">
        <f>IF($Z180="","",IF(INDEX('Per Invoice'!H$2:H$1201,$Z180)="","",INDEX('Per Invoice'!H$2:H$1201,$Z180)))</f>
        <v/>
      </c>
      <c r="I180">
        <f>IF($Z180="","",IF(INDEX('Per Invoice'!I$2:I$1201,$Z180)="","",INDEX('Per Invoice'!I$2:I$1201,$Z180)))</f>
        <v/>
      </c>
      <c r="J180">
        <f>IF($Z180="","",IF(INDEX('Per Invoice'!J$2:J$1201,$Z180)="","",INDEX('Per Invoice'!J$2:J$1201,$Z180)))</f>
        <v/>
      </c>
      <c r="K180" s="8">
        <f>IF($Z180="","",IF(INDEX('Per Invoice'!K$2:K$1201,$Z180)="","",INDEX('Per Invoice'!K$2:K$1201,$Z180)))</f>
        <v/>
      </c>
      <c r="L180">
        <f>IF($Z180="","",IF(INDEX('Per Invoice'!L$2:L$1201,$Z180)="","",INDEX('Per Invoice'!L$2:L$1201,$Z180)))</f>
        <v/>
      </c>
      <c r="M180">
        <f>IF($Z180="","",IF(INDEX('Per Invoice'!M$2:M$1201,$Z180)="","",INDEX('Per Invoice'!M$2:M$1201,$Z180)))</f>
        <v/>
      </c>
      <c r="N180">
        <f>IF($Z180="","",IF(INDEX('Per Invoice'!N$2:N$1201,$Z180)="","",INDEX('Per Invoice'!N$2:N$1201,$Z180)))</f>
        <v/>
      </c>
      <c r="O180" s="8">
        <f>IF($Z180="","",IF(INDEX('Per Invoice'!O$2:O$1201,$Z180)="","",INDEX('Per Invoice'!O$2:O$1201,$Z180)))</f>
        <v/>
      </c>
      <c r="P180">
        <f>IF($Z180="","",IF(INDEX('Per Invoice'!P$2:P$1201,$Z180)="","",INDEX('Per Invoice'!P$2:P$1201,$Z180)))</f>
        <v/>
      </c>
      <c r="Q180" s="8">
        <f>IF($Z180="","",IF(INDEX('Per Invoice'!Q$2:Q$1201,$Z180)="","",INDEX('Per Invoice'!Q$2:Q$1201,$Z180)))</f>
        <v/>
      </c>
      <c r="R180" s="8">
        <f>IF($Z180="","",IF(INDEX('Per Invoice'!R$2:R$1201,$Z180)="","",INDEX('Per Invoice'!R$2:R$1201,$Z180)))</f>
        <v/>
      </c>
      <c r="S180">
        <f>IF($Z180="","",IF(INDEX('Per Invoice'!S$2:S$1201,$Z180)="","",INDEX('Per Invoice'!S$2:S$1201,$Z180)))</f>
        <v/>
      </c>
      <c r="T180" s="8">
        <f>IF($Z180="","",IF(INDEX('Per Invoice'!T$2:T$1201,$Z180)="","",INDEX('Per Invoice'!T$2:T$1201,$Z180)))</f>
        <v/>
      </c>
      <c r="U180" s="8">
        <f>IF($Z180="","",IF(INDEX('Per Invoice'!U$2:U$1201,$Z180)="","",INDEX('Per Invoice'!U$2:U$1201,$Z180)))</f>
        <v/>
      </c>
      <c r="V180" s="8">
        <f>IF($Z180="","",IF(INDEX('Per Invoice'!V$2:V$1201,$Z180)="","",INDEX('Per Invoice'!V$2:V$1201,$Z180)))</f>
        <v/>
      </c>
      <c r="W180" s="8">
        <f>IF($Z180="","",IF(INDEX('Per Invoice'!W$2:W$1201,$Z180)="","",INDEX('Per Invoice'!W$2:W$1201,$Z180)))</f>
        <v/>
      </c>
      <c r="X180" s="8">
        <f>IF($Z180="","",IF(INDEX('Per Invoice'!X$2:X$1201,$Z180)="","",INDEX('Per Invoice'!X$2:X$1201,$Z180)))</f>
        <v/>
      </c>
      <c r="Y180" s="8">
        <f>IF($Z180="","",IF(INDEX('Per Invoice'!Y$2:Y$1201,$Z180)="","",INDEX('Per Invoice'!Y$2:Y$1201,$Z180)))</f>
        <v/>
      </c>
      <c r="Z180" s="16">
        <f>IFERROR(MATCH(Settings!$C$26&amp;"|"&amp;ROWS($Z$2:$Z180),'Per Invoice'!$AB$2:$AB$1201,0),"")</f>
        <v/>
      </c>
    </row>
    <row r="181">
      <c r="A181">
        <f>IF($Z181="","",IF(INDEX('Per Invoice'!A$2:A$1201,$Z181)="","",INDEX('Per Invoice'!A$2:A$1201,$Z181)))</f>
        <v/>
      </c>
      <c r="B181">
        <f>IF($Z181="","",IF(INDEX('Per Invoice'!B$2:B$1201,$Z181)="","",INDEX('Per Invoice'!B$2:B$1201,$Z181)))</f>
        <v/>
      </c>
      <c r="C181">
        <f>IF($Z181="","",IF(INDEX('Per Invoice'!C$2:C$1201,$Z181)="","",INDEX('Per Invoice'!C$2:C$1201,$Z181)))</f>
        <v/>
      </c>
      <c r="D181">
        <f>IF($Z181="","",IF(INDEX('Per Invoice'!D$2:D$1201,$Z181)="","",INDEX('Per Invoice'!D$2:D$1201,$Z181)))</f>
        <v/>
      </c>
      <c r="E181" s="14">
        <f>IF($Z181="","",IF(INDEX('Per Invoice'!E$2:E$1201,$Z181)="","",INDEX('Per Invoice'!E$2:E$1201,$Z181)))</f>
        <v/>
      </c>
      <c r="F181">
        <f>IF($Z181="","",IF(INDEX('Per Invoice'!F$2:F$1201,$Z181)="","",INDEX('Per Invoice'!F$2:F$1201,$Z181)))</f>
        <v/>
      </c>
      <c r="G181">
        <f>IF($Z181="","",IF(INDEX('Per Invoice'!G$2:G$1201,$Z181)="","",INDEX('Per Invoice'!G$2:G$1201,$Z181)))</f>
        <v/>
      </c>
      <c r="H181">
        <f>IF($Z181="","",IF(INDEX('Per Invoice'!H$2:H$1201,$Z181)="","",INDEX('Per Invoice'!H$2:H$1201,$Z181)))</f>
        <v/>
      </c>
      <c r="I181">
        <f>IF($Z181="","",IF(INDEX('Per Invoice'!I$2:I$1201,$Z181)="","",INDEX('Per Invoice'!I$2:I$1201,$Z181)))</f>
        <v/>
      </c>
      <c r="J181">
        <f>IF($Z181="","",IF(INDEX('Per Invoice'!J$2:J$1201,$Z181)="","",INDEX('Per Invoice'!J$2:J$1201,$Z181)))</f>
        <v/>
      </c>
      <c r="K181" s="8">
        <f>IF($Z181="","",IF(INDEX('Per Invoice'!K$2:K$1201,$Z181)="","",INDEX('Per Invoice'!K$2:K$1201,$Z181)))</f>
        <v/>
      </c>
      <c r="L181">
        <f>IF($Z181="","",IF(INDEX('Per Invoice'!L$2:L$1201,$Z181)="","",INDEX('Per Invoice'!L$2:L$1201,$Z181)))</f>
        <v/>
      </c>
      <c r="M181">
        <f>IF($Z181="","",IF(INDEX('Per Invoice'!M$2:M$1201,$Z181)="","",INDEX('Per Invoice'!M$2:M$1201,$Z181)))</f>
        <v/>
      </c>
      <c r="N181">
        <f>IF($Z181="","",IF(INDEX('Per Invoice'!N$2:N$1201,$Z181)="","",INDEX('Per Invoice'!N$2:N$1201,$Z181)))</f>
        <v/>
      </c>
      <c r="O181" s="8">
        <f>IF($Z181="","",IF(INDEX('Per Invoice'!O$2:O$1201,$Z181)="","",INDEX('Per Invoice'!O$2:O$1201,$Z181)))</f>
        <v/>
      </c>
      <c r="P181">
        <f>IF($Z181="","",IF(INDEX('Per Invoice'!P$2:P$1201,$Z181)="","",INDEX('Per Invoice'!P$2:P$1201,$Z181)))</f>
        <v/>
      </c>
      <c r="Q181" s="8">
        <f>IF($Z181="","",IF(INDEX('Per Invoice'!Q$2:Q$1201,$Z181)="","",INDEX('Per Invoice'!Q$2:Q$1201,$Z181)))</f>
        <v/>
      </c>
      <c r="R181" s="8">
        <f>IF($Z181="","",IF(INDEX('Per Invoice'!R$2:R$1201,$Z181)="","",INDEX('Per Invoice'!R$2:R$1201,$Z181)))</f>
        <v/>
      </c>
      <c r="S181">
        <f>IF($Z181="","",IF(INDEX('Per Invoice'!S$2:S$1201,$Z181)="","",INDEX('Per Invoice'!S$2:S$1201,$Z181)))</f>
        <v/>
      </c>
      <c r="T181" s="8">
        <f>IF($Z181="","",IF(INDEX('Per Invoice'!T$2:T$1201,$Z181)="","",INDEX('Per Invoice'!T$2:T$1201,$Z181)))</f>
        <v/>
      </c>
      <c r="U181" s="8">
        <f>IF($Z181="","",IF(INDEX('Per Invoice'!U$2:U$1201,$Z181)="","",INDEX('Per Invoice'!U$2:U$1201,$Z181)))</f>
        <v/>
      </c>
      <c r="V181" s="8">
        <f>IF($Z181="","",IF(INDEX('Per Invoice'!V$2:V$1201,$Z181)="","",INDEX('Per Invoice'!V$2:V$1201,$Z181)))</f>
        <v/>
      </c>
      <c r="W181" s="8">
        <f>IF($Z181="","",IF(INDEX('Per Invoice'!W$2:W$1201,$Z181)="","",INDEX('Per Invoice'!W$2:W$1201,$Z181)))</f>
        <v/>
      </c>
      <c r="X181" s="8">
        <f>IF($Z181="","",IF(INDEX('Per Invoice'!X$2:X$1201,$Z181)="","",INDEX('Per Invoice'!X$2:X$1201,$Z181)))</f>
        <v/>
      </c>
      <c r="Y181" s="8">
        <f>IF($Z181="","",IF(INDEX('Per Invoice'!Y$2:Y$1201,$Z181)="","",INDEX('Per Invoice'!Y$2:Y$1201,$Z181)))</f>
        <v/>
      </c>
      <c r="Z181" s="16">
        <f>IFERROR(MATCH(Settings!$C$26&amp;"|"&amp;ROWS($Z$2:$Z181),'Per Invoice'!$AB$2:$AB$1201,0),"")</f>
        <v/>
      </c>
    </row>
    <row r="182">
      <c r="A182">
        <f>IF($Z182="","",IF(INDEX('Per Invoice'!A$2:A$1201,$Z182)="","",INDEX('Per Invoice'!A$2:A$1201,$Z182)))</f>
        <v/>
      </c>
      <c r="B182">
        <f>IF($Z182="","",IF(INDEX('Per Invoice'!B$2:B$1201,$Z182)="","",INDEX('Per Invoice'!B$2:B$1201,$Z182)))</f>
        <v/>
      </c>
      <c r="C182">
        <f>IF($Z182="","",IF(INDEX('Per Invoice'!C$2:C$1201,$Z182)="","",INDEX('Per Invoice'!C$2:C$1201,$Z182)))</f>
        <v/>
      </c>
      <c r="D182">
        <f>IF($Z182="","",IF(INDEX('Per Invoice'!D$2:D$1201,$Z182)="","",INDEX('Per Invoice'!D$2:D$1201,$Z182)))</f>
        <v/>
      </c>
      <c r="E182" s="14">
        <f>IF($Z182="","",IF(INDEX('Per Invoice'!E$2:E$1201,$Z182)="","",INDEX('Per Invoice'!E$2:E$1201,$Z182)))</f>
        <v/>
      </c>
      <c r="F182">
        <f>IF($Z182="","",IF(INDEX('Per Invoice'!F$2:F$1201,$Z182)="","",INDEX('Per Invoice'!F$2:F$1201,$Z182)))</f>
        <v/>
      </c>
      <c r="G182">
        <f>IF($Z182="","",IF(INDEX('Per Invoice'!G$2:G$1201,$Z182)="","",INDEX('Per Invoice'!G$2:G$1201,$Z182)))</f>
        <v/>
      </c>
      <c r="H182">
        <f>IF($Z182="","",IF(INDEX('Per Invoice'!H$2:H$1201,$Z182)="","",INDEX('Per Invoice'!H$2:H$1201,$Z182)))</f>
        <v/>
      </c>
      <c r="I182">
        <f>IF($Z182="","",IF(INDEX('Per Invoice'!I$2:I$1201,$Z182)="","",INDEX('Per Invoice'!I$2:I$1201,$Z182)))</f>
        <v/>
      </c>
      <c r="J182">
        <f>IF($Z182="","",IF(INDEX('Per Invoice'!J$2:J$1201,$Z182)="","",INDEX('Per Invoice'!J$2:J$1201,$Z182)))</f>
        <v/>
      </c>
      <c r="K182" s="8">
        <f>IF($Z182="","",IF(INDEX('Per Invoice'!K$2:K$1201,$Z182)="","",INDEX('Per Invoice'!K$2:K$1201,$Z182)))</f>
        <v/>
      </c>
      <c r="L182">
        <f>IF($Z182="","",IF(INDEX('Per Invoice'!L$2:L$1201,$Z182)="","",INDEX('Per Invoice'!L$2:L$1201,$Z182)))</f>
        <v/>
      </c>
      <c r="M182">
        <f>IF($Z182="","",IF(INDEX('Per Invoice'!M$2:M$1201,$Z182)="","",INDEX('Per Invoice'!M$2:M$1201,$Z182)))</f>
        <v/>
      </c>
      <c r="N182">
        <f>IF($Z182="","",IF(INDEX('Per Invoice'!N$2:N$1201,$Z182)="","",INDEX('Per Invoice'!N$2:N$1201,$Z182)))</f>
        <v/>
      </c>
      <c r="O182" s="8">
        <f>IF($Z182="","",IF(INDEX('Per Invoice'!O$2:O$1201,$Z182)="","",INDEX('Per Invoice'!O$2:O$1201,$Z182)))</f>
        <v/>
      </c>
      <c r="P182">
        <f>IF($Z182="","",IF(INDEX('Per Invoice'!P$2:P$1201,$Z182)="","",INDEX('Per Invoice'!P$2:P$1201,$Z182)))</f>
        <v/>
      </c>
      <c r="Q182" s="8">
        <f>IF($Z182="","",IF(INDEX('Per Invoice'!Q$2:Q$1201,$Z182)="","",INDEX('Per Invoice'!Q$2:Q$1201,$Z182)))</f>
        <v/>
      </c>
      <c r="R182" s="8">
        <f>IF($Z182="","",IF(INDEX('Per Invoice'!R$2:R$1201,$Z182)="","",INDEX('Per Invoice'!R$2:R$1201,$Z182)))</f>
        <v/>
      </c>
      <c r="S182">
        <f>IF($Z182="","",IF(INDEX('Per Invoice'!S$2:S$1201,$Z182)="","",INDEX('Per Invoice'!S$2:S$1201,$Z182)))</f>
        <v/>
      </c>
      <c r="T182" s="8">
        <f>IF($Z182="","",IF(INDEX('Per Invoice'!T$2:T$1201,$Z182)="","",INDEX('Per Invoice'!T$2:T$1201,$Z182)))</f>
        <v/>
      </c>
      <c r="U182" s="8">
        <f>IF($Z182="","",IF(INDEX('Per Invoice'!U$2:U$1201,$Z182)="","",INDEX('Per Invoice'!U$2:U$1201,$Z182)))</f>
        <v/>
      </c>
      <c r="V182" s="8">
        <f>IF($Z182="","",IF(INDEX('Per Invoice'!V$2:V$1201,$Z182)="","",INDEX('Per Invoice'!V$2:V$1201,$Z182)))</f>
        <v/>
      </c>
      <c r="W182" s="8">
        <f>IF($Z182="","",IF(INDEX('Per Invoice'!W$2:W$1201,$Z182)="","",INDEX('Per Invoice'!W$2:W$1201,$Z182)))</f>
        <v/>
      </c>
      <c r="X182" s="8">
        <f>IF($Z182="","",IF(INDEX('Per Invoice'!X$2:X$1201,$Z182)="","",INDEX('Per Invoice'!X$2:X$1201,$Z182)))</f>
        <v/>
      </c>
      <c r="Y182" s="8">
        <f>IF($Z182="","",IF(INDEX('Per Invoice'!Y$2:Y$1201,$Z182)="","",INDEX('Per Invoice'!Y$2:Y$1201,$Z182)))</f>
        <v/>
      </c>
      <c r="Z182" s="16">
        <f>IFERROR(MATCH(Settings!$C$26&amp;"|"&amp;ROWS($Z$2:$Z182),'Per Invoice'!$AB$2:$AB$1201,0),"")</f>
        <v/>
      </c>
    </row>
    <row r="183">
      <c r="A183">
        <f>IF($Z183="","",IF(INDEX('Per Invoice'!A$2:A$1201,$Z183)="","",INDEX('Per Invoice'!A$2:A$1201,$Z183)))</f>
        <v/>
      </c>
      <c r="B183">
        <f>IF($Z183="","",IF(INDEX('Per Invoice'!B$2:B$1201,$Z183)="","",INDEX('Per Invoice'!B$2:B$1201,$Z183)))</f>
        <v/>
      </c>
      <c r="C183">
        <f>IF($Z183="","",IF(INDEX('Per Invoice'!C$2:C$1201,$Z183)="","",INDEX('Per Invoice'!C$2:C$1201,$Z183)))</f>
        <v/>
      </c>
      <c r="D183">
        <f>IF($Z183="","",IF(INDEX('Per Invoice'!D$2:D$1201,$Z183)="","",INDEX('Per Invoice'!D$2:D$1201,$Z183)))</f>
        <v/>
      </c>
      <c r="E183" s="14">
        <f>IF($Z183="","",IF(INDEX('Per Invoice'!E$2:E$1201,$Z183)="","",INDEX('Per Invoice'!E$2:E$1201,$Z183)))</f>
        <v/>
      </c>
      <c r="F183">
        <f>IF($Z183="","",IF(INDEX('Per Invoice'!F$2:F$1201,$Z183)="","",INDEX('Per Invoice'!F$2:F$1201,$Z183)))</f>
        <v/>
      </c>
      <c r="G183">
        <f>IF($Z183="","",IF(INDEX('Per Invoice'!G$2:G$1201,$Z183)="","",INDEX('Per Invoice'!G$2:G$1201,$Z183)))</f>
        <v/>
      </c>
      <c r="H183">
        <f>IF($Z183="","",IF(INDEX('Per Invoice'!H$2:H$1201,$Z183)="","",INDEX('Per Invoice'!H$2:H$1201,$Z183)))</f>
        <v/>
      </c>
      <c r="I183">
        <f>IF($Z183="","",IF(INDEX('Per Invoice'!I$2:I$1201,$Z183)="","",INDEX('Per Invoice'!I$2:I$1201,$Z183)))</f>
        <v/>
      </c>
      <c r="J183">
        <f>IF($Z183="","",IF(INDEX('Per Invoice'!J$2:J$1201,$Z183)="","",INDEX('Per Invoice'!J$2:J$1201,$Z183)))</f>
        <v/>
      </c>
      <c r="K183" s="8">
        <f>IF($Z183="","",IF(INDEX('Per Invoice'!K$2:K$1201,$Z183)="","",INDEX('Per Invoice'!K$2:K$1201,$Z183)))</f>
        <v/>
      </c>
      <c r="L183">
        <f>IF($Z183="","",IF(INDEX('Per Invoice'!L$2:L$1201,$Z183)="","",INDEX('Per Invoice'!L$2:L$1201,$Z183)))</f>
        <v/>
      </c>
      <c r="M183">
        <f>IF($Z183="","",IF(INDEX('Per Invoice'!M$2:M$1201,$Z183)="","",INDEX('Per Invoice'!M$2:M$1201,$Z183)))</f>
        <v/>
      </c>
      <c r="N183">
        <f>IF($Z183="","",IF(INDEX('Per Invoice'!N$2:N$1201,$Z183)="","",INDEX('Per Invoice'!N$2:N$1201,$Z183)))</f>
        <v/>
      </c>
      <c r="O183" s="8">
        <f>IF($Z183="","",IF(INDEX('Per Invoice'!O$2:O$1201,$Z183)="","",INDEX('Per Invoice'!O$2:O$1201,$Z183)))</f>
        <v/>
      </c>
      <c r="P183">
        <f>IF($Z183="","",IF(INDEX('Per Invoice'!P$2:P$1201,$Z183)="","",INDEX('Per Invoice'!P$2:P$1201,$Z183)))</f>
        <v/>
      </c>
      <c r="Q183" s="8">
        <f>IF($Z183="","",IF(INDEX('Per Invoice'!Q$2:Q$1201,$Z183)="","",INDEX('Per Invoice'!Q$2:Q$1201,$Z183)))</f>
        <v/>
      </c>
      <c r="R183" s="8">
        <f>IF($Z183="","",IF(INDEX('Per Invoice'!R$2:R$1201,$Z183)="","",INDEX('Per Invoice'!R$2:R$1201,$Z183)))</f>
        <v/>
      </c>
      <c r="S183">
        <f>IF($Z183="","",IF(INDEX('Per Invoice'!S$2:S$1201,$Z183)="","",INDEX('Per Invoice'!S$2:S$1201,$Z183)))</f>
        <v/>
      </c>
      <c r="T183" s="8">
        <f>IF($Z183="","",IF(INDEX('Per Invoice'!T$2:T$1201,$Z183)="","",INDEX('Per Invoice'!T$2:T$1201,$Z183)))</f>
        <v/>
      </c>
      <c r="U183" s="8">
        <f>IF($Z183="","",IF(INDEX('Per Invoice'!U$2:U$1201,$Z183)="","",INDEX('Per Invoice'!U$2:U$1201,$Z183)))</f>
        <v/>
      </c>
      <c r="V183" s="8">
        <f>IF($Z183="","",IF(INDEX('Per Invoice'!V$2:V$1201,$Z183)="","",INDEX('Per Invoice'!V$2:V$1201,$Z183)))</f>
        <v/>
      </c>
      <c r="W183" s="8">
        <f>IF($Z183="","",IF(INDEX('Per Invoice'!W$2:W$1201,$Z183)="","",INDEX('Per Invoice'!W$2:W$1201,$Z183)))</f>
        <v/>
      </c>
      <c r="X183" s="8">
        <f>IF($Z183="","",IF(INDEX('Per Invoice'!X$2:X$1201,$Z183)="","",INDEX('Per Invoice'!X$2:X$1201,$Z183)))</f>
        <v/>
      </c>
      <c r="Y183" s="8">
        <f>IF($Z183="","",IF(INDEX('Per Invoice'!Y$2:Y$1201,$Z183)="","",INDEX('Per Invoice'!Y$2:Y$1201,$Z183)))</f>
        <v/>
      </c>
      <c r="Z183" s="16">
        <f>IFERROR(MATCH(Settings!$C$26&amp;"|"&amp;ROWS($Z$2:$Z183),'Per Invoice'!$AB$2:$AB$1201,0),"")</f>
        <v/>
      </c>
    </row>
    <row r="184">
      <c r="A184">
        <f>IF($Z184="","",IF(INDEX('Per Invoice'!A$2:A$1201,$Z184)="","",INDEX('Per Invoice'!A$2:A$1201,$Z184)))</f>
        <v/>
      </c>
      <c r="B184">
        <f>IF($Z184="","",IF(INDEX('Per Invoice'!B$2:B$1201,$Z184)="","",INDEX('Per Invoice'!B$2:B$1201,$Z184)))</f>
        <v/>
      </c>
      <c r="C184">
        <f>IF($Z184="","",IF(INDEX('Per Invoice'!C$2:C$1201,$Z184)="","",INDEX('Per Invoice'!C$2:C$1201,$Z184)))</f>
        <v/>
      </c>
      <c r="D184">
        <f>IF($Z184="","",IF(INDEX('Per Invoice'!D$2:D$1201,$Z184)="","",INDEX('Per Invoice'!D$2:D$1201,$Z184)))</f>
        <v/>
      </c>
      <c r="E184" s="14">
        <f>IF($Z184="","",IF(INDEX('Per Invoice'!E$2:E$1201,$Z184)="","",INDEX('Per Invoice'!E$2:E$1201,$Z184)))</f>
        <v/>
      </c>
      <c r="F184">
        <f>IF($Z184="","",IF(INDEX('Per Invoice'!F$2:F$1201,$Z184)="","",INDEX('Per Invoice'!F$2:F$1201,$Z184)))</f>
        <v/>
      </c>
      <c r="G184">
        <f>IF($Z184="","",IF(INDEX('Per Invoice'!G$2:G$1201,$Z184)="","",INDEX('Per Invoice'!G$2:G$1201,$Z184)))</f>
        <v/>
      </c>
      <c r="H184">
        <f>IF($Z184="","",IF(INDEX('Per Invoice'!H$2:H$1201,$Z184)="","",INDEX('Per Invoice'!H$2:H$1201,$Z184)))</f>
        <v/>
      </c>
      <c r="I184">
        <f>IF($Z184="","",IF(INDEX('Per Invoice'!I$2:I$1201,$Z184)="","",INDEX('Per Invoice'!I$2:I$1201,$Z184)))</f>
        <v/>
      </c>
      <c r="J184">
        <f>IF($Z184="","",IF(INDEX('Per Invoice'!J$2:J$1201,$Z184)="","",INDEX('Per Invoice'!J$2:J$1201,$Z184)))</f>
        <v/>
      </c>
      <c r="K184" s="8">
        <f>IF($Z184="","",IF(INDEX('Per Invoice'!K$2:K$1201,$Z184)="","",INDEX('Per Invoice'!K$2:K$1201,$Z184)))</f>
        <v/>
      </c>
      <c r="L184">
        <f>IF($Z184="","",IF(INDEX('Per Invoice'!L$2:L$1201,$Z184)="","",INDEX('Per Invoice'!L$2:L$1201,$Z184)))</f>
        <v/>
      </c>
      <c r="M184">
        <f>IF($Z184="","",IF(INDEX('Per Invoice'!M$2:M$1201,$Z184)="","",INDEX('Per Invoice'!M$2:M$1201,$Z184)))</f>
        <v/>
      </c>
      <c r="N184">
        <f>IF($Z184="","",IF(INDEX('Per Invoice'!N$2:N$1201,$Z184)="","",INDEX('Per Invoice'!N$2:N$1201,$Z184)))</f>
        <v/>
      </c>
      <c r="O184" s="8">
        <f>IF($Z184="","",IF(INDEX('Per Invoice'!O$2:O$1201,$Z184)="","",INDEX('Per Invoice'!O$2:O$1201,$Z184)))</f>
        <v/>
      </c>
      <c r="P184">
        <f>IF($Z184="","",IF(INDEX('Per Invoice'!P$2:P$1201,$Z184)="","",INDEX('Per Invoice'!P$2:P$1201,$Z184)))</f>
        <v/>
      </c>
      <c r="Q184" s="8">
        <f>IF($Z184="","",IF(INDEX('Per Invoice'!Q$2:Q$1201,$Z184)="","",INDEX('Per Invoice'!Q$2:Q$1201,$Z184)))</f>
        <v/>
      </c>
      <c r="R184" s="8">
        <f>IF($Z184="","",IF(INDEX('Per Invoice'!R$2:R$1201,$Z184)="","",INDEX('Per Invoice'!R$2:R$1201,$Z184)))</f>
        <v/>
      </c>
      <c r="S184">
        <f>IF($Z184="","",IF(INDEX('Per Invoice'!S$2:S$1201,$Z184)="","",INDEX('Per Invoice'!S$2:S$1201,$Z184)))</f>
        <v/>
      </c>
      <c r="T184" s="8">
        <f>IF($Z184="","",IF(INDEX('Per Invoice'!T$2:T$1201,$Z184)="","",INDEX('Per Invoice'!T$2:T$1201,$Z184)))</f>
        <v/>
      </c>
      <c r="U184" s="8">
        <f>IF($Z184="","",IF(INDEX('Per Invoice'!U$2:U$1201,$Z184)="","",INDEX('Per Invoice'!U$2:U$1201,$Z184)))</f>
        <v/>
      </c>
      <c r="V184" s="8">
        <f>IF($Z184="","",IF(INDEX('Per Invoice'!V$2:V$1201,$Z184)="","",INDEX('Per Invoice'!V$2:V$1201,$Z184)))</f>
        <v/>
      </c>
      <c r="W184" s="8">
        <f>IF($Z184="","",IF(INDEX('Per Invoice'!W$2:W$1201,$Z184)="","",INDEX('Per Invoice'!W$2:W$1201,$Z184)))</f>
        <v/>
      </c>
      <c r="X184" s="8">
        <f>IF($Z184="","",IF(INDEX('Per Invoice'!X$2:X$1201,$Z184)="","",INDEX('Per Invoice'!X$2:X$1201,$Z184)))</f>
        <v/>
      </c>
      <c r="Y184" s="8">
        <f>IF($Z184="","",IF(INDEX('Per Invoice'!Y$2:Y$1201,$Z184)="","",INDEX('Per Invoice'!Y$2:Y$1201,$Z184)))</f>
        <v/>
      </c>
      <c r="Z184" s="16">
        <f>IFERROR(MATCH(Settings!$C$26&amp;"|"&amp;ROWS($Z$2:$Z184),'Per Invoice'!$AB$2:$AB$1201,0),"")</f>
        <v/>
      </c>
    </row>
    <row r="185">
      <c r="A185">
        <f>IF($Z185="","",IF(INDEX('Per Invoice'!A$2:A$1201,$Z185)="","",INDEX('Per Invoice'!A$2:A$1201,$Z185)))</f>
        <v/>
      </c>
      <c r="B185">
        <f>IF($Z185="","",IF(INDEX('Per Invoice'!B$2:B$1201,$Z185)="","",INDEX('Per Invoice'!B$2:B$1201,$Z185)))</f>
        <v/>
      </c>
      <c r="C185">
        <f>IF($Z185="","",IF(INDEX('Per Invoice'!C$2:C$1201,$Z185)="","",INDEX('Per Invoice'!C$2:C$1201,$Z185)))</f>
        <v/>
      </c>
      <c r="D185">
        <f>IF($Z185="","",IF(INDEX('Per Invoice'!D$2:D$1201,$Z185)="","",INDEX('Per Invoice'!D$2:D$1201,$Z185)))</f>
        <v/>
      </c>
      <c r="E185" s="14">
        <f>IF($Z185="","",IF(INDEX('Per Invoice'!E$2:E$1201,$Z185)="","",INDEX('Per Invoice'!E$2:E$1201,$Z185)))</f>
        <v/>
      </c>
      <c r="F185">
        <f>IF($Z185="","",IF(INDEX('Per Invoice'!F$2:F$1201,$Z185)="","",INDEX('Per Invoice'!F$2:F$1201,$Z185)))</f>
        <v/>
      </c>
      <c r="G185">
        <f>IF($Z185="","",IF(INDEX('Per Invoice'!G$2:G$1201,$Z185)="","",INDEX('Per Invoice'!G$2:G$1201,$Z185)))</f>
        <v/>
      </c>
      <c r="H185">
        <f>IF($Z185="","",IF(INDEX('Per Invoice'!H$2:H$1201,$Z185)="","",INDEX('Per Invoice'!H$2:H$1201,$Z185)))</f>
        <v/>
      </c>
      <c r="I185">
        <f>IF($Z185="","",IF(INDEX('Per Invoice'!I$2:I$1201,$Z185)="","",INDEX('Per Invoice'!I$2:I$1201,$Z185)))</f>
        <v/>
      </c>
      <c r="J185">
        <f>IF($Z185="","",IF(INDEX('Per Invoice'!J$2:J$1201,$Z185)="","",INDEX('Per Invoice'!J$2:J$1201,$Z185)))</f>
        <v/>
      </c>
      <c r="K185" s="8">
        <f>IF($Z185="","",IF(INDEX('Per Invoice'!K$2:K$1201,$Z185)="","",INDEX('Per Invoice'!K$2:K$1201,$Z185)))</f>
        <v/>
      </c>
      <c r="L185">
        <f>IF($Z185="","",IF(INDEX('Per Invoice'!L$2:L$1201,$Z185)="","",INDEX('Per Invoice'!L$2:L$1201,$Z185)))</f>
        <v/>
      </c>
      <c r="M185">
        <f>IF($Z185="","",IF(INDEX('Per Invoice'!M$2:M$1201,$Z185)="","",INDEX('Per Invoice'!M$2:M$1201,$Z185)))</f>
        <v/>
      </c>
      <c r="N185">
        <f>IF($Z185="","",IF(INDEX('Per Invoice'!N$2:N$1201,$Z185)="","",INDEX('Per Invoice'!N$2:N$1201,$Z185)))</f>
        <v/>
      </c>
      <c r="O185" s="8">
        <f>IF($Z185="","",IF(INDEX('Per Invoice'!O$2:O$1201,$Z185)="","",INDEX('Per Invoice'!O$2:O$1201,$Z185)))</f>
        <v/>
      </c>
      <c r="P185">
        <f>IF($Z185="","",IF(INDEX('Per Invoice'!P$2:P$1201,$Z185)="","",INDEX('Per Invoice'!P$2:P$1201,$Z185)))</f>
        <v/>
      </c>
      <c r="Q185" s="8">
        <f>IF($Z185="","",IF(INDEX('Per Invoice'!Q$2:Q$1201,$Z185)="","",INDEX('Per Invoice'!Q$2:Q$1201,$Z185)))</f>
        <v/>
      </c>
      <c r="R185" s="8">
        <f>IF($Z185="","",IF(INDEX('Per Invoice'!R$2:R$1201,$Z185)="","",INDEX('Per Invoice'!R$2:R$1201,$Z185)))</f>
        <v/>
      </c>
      <c r="S185">
        <f>IF($Z185="","",IF(INDEX('Per Invoice'!S$2:S$1201,$Z185)="","",INDEX('Per Invoice'!S$2:S$1201,$Z185)))</f>
        <v/>
      </c>
      <c r="T185" s="8">
        <f>IF($Z185="","",IF(INDEX('Per Invoice'!T$2:T$1201,$Z185)="","",INDEX('Per Invoice'!T$2:T$1201,$Z185)))</f>
        <v/>
      </c>
      <c r="U185" s="8">
        <f>IF($Z185="","",IF(INDEX('Per Invoice'!U$2:U$1201,$Z185)="","",INDEX('Per Invoice'!U$2:U$1201,$Z185)))</f>
        <v/>
      </c>
      <c r="V185" s="8">
        <f>IF($Z185="","",IF(INDEX('Per Invoice'!V$2:V$1201,$Z185)="","",INDEX('Per Invoice'!V$2:V$1201,$Z185)))</f>
        <v/>
      </c>
      <c r="W185" s="8">
        <f>IF($Z185="","",IF(INDEX('Per Invoice'!W$2:W$1201,$Z185)="","",INDEX('Per Invoice'!W$2:W$1201,$Z185)))</f>
        <v/>
      </c>
      <c r="X185" s="8">
        <f>IF($Z185="","",IF(INDEX('Per Invoice'!X$2:X$1201,$Z185)="","",INDEX('Per Invoice'!X$2:X$1201,$Z185)))</f>
        <v/>
      </c>
      <c r="Y185" s="8">
        <f>IF($Z185="","",IF(INDEX('Per Invoice'!Y$2:Y$1201,$Z185)="","",INDEX('Per Invoice'!Y$2:Y$1201,$Z185)))</f>
        <v/>
      </c>
      <c r="Z185" s="16">
        <f>IFERROR(MATCH(Settings!$C$26&amp;"|"&amp;ROWS($Z$2:$Z185),'Per Invoice'!$AB$2:$AB$1201,0),"")</f>
        <v/>
      </c>
    </row>
    <row r="186">
      <c r="A186">
        <f>IF($Z186="","",IF(INDEX('Per Invoice'!A$2:A$1201,$Z186)="","",INDEX('Per Invoice'!A$2:A$1201,$Z186)))</f>
        <v/>
      </c>
      <c r="B186">
        <f>IF($Z186="","",IF(INDEX('Per Invoice'!B$2:B$1201,$Z186)="","",INDEX('Per Invoice'!B$2:B$1201,$Z186)))</f>
        <v/>
      </c>
      <c r="C186">
        <f>IF($Z186="","",IF(INDEX('Per Invoice'!C$2:C$1201,$Z186)="","",INDEX('Per Invoice'!C$2:C$1201,$Z186)))</f>
        <v/>
      </c>
      <c r="D186">
        <f>IF($Z186="","",IF(INDEX('Per Invoice'!D$2:D$1201,$Z186)="","",INDEX('Per Invoice'!D$2:D$1201,$Z186)))</f>
        <v/>
      </c>
      <c r="E186" s="14">
        <f>IF($Z186="","",IF(INDEX('Per Invoice'!E$2:E$1201,$Z186)="","",INDEX('Per Invoice'!E$2:E$1201,$Z186)))</f>
        <v/>
      </c>
      <c r="F186">
        <f>IF($Z186="","",IF(INDEX('Per Invoice'!F$2:F$1201,$Z186)="","",INDEX('Per Invoice'!F$2:F$1201,$Z186)))</f>
        <v/>
      </c>
      <c r="G186">
        <f>IF($Z186="","",IF(INDEX('Per Invoice'!G$2:G$1201,$Z186)="","",INDEX('Per Invoice'!G$2:G$1201,$Z186)))</f>
        <v/>
      </c>
      <c r="H186">
        <f>IF($Z186="","",IF(INDEX('Per Invoice'!H$2:H$1201,$Z186)="","",INDEX('Per Invoice'!H$2:H$1201,$Z186)))</f>
        <v/>
      </c>
      <c r="I186">
        <f>IF($Z186="","",IF(INDEX('Per Invoice'!I$2:I$1201,$Z186)="","",INDEX('Per Invoice'!I$2:I$1201,$Z186)))</f>
        <v/>
      </c>
      <c r="J186">
        <f>IF($Z186="","",IF(INDEX('Per Invoice'!J$2:J$1201,$Z186)="","",INDEX('Per Invoice'!J$2:J$1201,$Z186)))</f>
        <v/>
      </c>
      <c r="K186" s="8">
        <f>IF($Z186="","",IF(INDEX('Per Invoice'!K$2:K$1201,$Z186)="","",INDEX('Per Invoice'!K$2:K$1201,$Z186)))</f>
        <v/>
      </c>
      <c r="L186">
        <f>IF($Z186="","",IF(INDEX('Per Invoice'!L$2:L$1201,$Z186)="","",INDEX('Per Invoice'!L$2:L$1201,$Z186)))</f>
        <v/>
      </c>
      <c r="M186">
        <f>IF($Z186="","",IF(INDEX('Per Invoice'!M$2:M$1201,$Z186)="","",INDEX('Per Invoice'!M$2:M$1201,$Z186)))</f>
        <v/>
      </c>
      <c r="N186">
        <f>IF($Z186="","",IF(INDEX('Per Invoice'!N$2:N$1201,$Z186)="","",INDEX('Per Invoice'!N$2:N$1201,$Z186)))</f>
        <v/>
      </c>
      <c r="O186" s="8">
        <f>IF($Z186="","",IF(INDEX('Per Invoice'!O$2:O$1201,$Z186)="","",INDEX('Per Invoice'!O$2:O$1201,$Z186)))</f>
        <v/>
      </c>
      <c r="P186">
        <f>IF($Z186="","",IF(INDEX('Per Invoice'!P$2:P$1201,$Z186)="","",INDEX('Per Invoice'!P$2:P$1201,$Z186)))</f>
        <v/>
      </c>
      <c r="Q186" s="8">
        <f>IF($Z186="","",IF(INDEX('Per Invoice'!Q$2:Q$1201,$Z186)="","",INDEX('Per Invoice'!Q$2:Q$1201,$Z186)))</f>
        <v/>
      </c>
      <c r="R186" s="8">
        <f>IF($Z186="","",IF(INDEX('Per Invoice'!R$2:R$1201,$Z186)="","",INDEX('Per Invoice'!R$2:R$1201,$Z186)))</f>
        <v/>
      </c>
      <c r="S186">
        <f>IF($Z186="","",IF(INDEX('Per Invoice'!S$2:S$1201,$Z186)="","",INDEX('Per Invoice'!S$2:S$1201,$Z186)))</f>
        <v/>
      </c>
      <c r="T186" s="8">
        <f>IF($Z186="","",IF(INDEX('Per Invoice'!T$2:T$1201,$Z186)="","",INDEX('Per Invoice'!T$2:T$1201,$Z186)))</f>
        <v/>
      </c>
      <c r="U186" s="8">
        <f>IF($Z186="","",IF(INDEX('Per Invoice'!U$2:U$1201,$Z186)="","",INDEX('Per Invoice'!U$2:U$1201,$Z186)))</f>
        <v/>
      </c>
      <c r="V186" s="8">
        <f>IF($Z186="","",IF(INDEX('Per Invoice'!V$2:V$1201,$Z186)="","",INDEX('Per Invoice'!V$2:V$1201,$Z186)))</f>
        <v/>
      </c>
      <c r="W186" s="8">
        <f>IF($Z186="","",IF(INDEX('Per Invoice'!W$2:W$1201,$Z186)="","",INDEX('Per Invoice'!W$2:W$1201,$Z186)))</f>
        <v/>
      </c>
      <c r="X186" s="8">
        <f>IF($Z186="","",IF(INDEX('Per Invoice'!X$2:X$1201,$Z186)="","",INDEX('Per Invoice'!X$2:X$1201,$Z186)))</f>
        <v/>
      </c>
      <c r="Y186" s="8">
        <f>IF($Z186="","",IF(INDEX('Per Invoice'!Y$2:Y$1201,$Z186)="","",INDEX('Per Invoice'!Y$2:Y$1201,$Z186)))</f>
        <v/>
      </c>
      <c r="Z186" s="16">
        <f>IFERROR(MATCH(Settings!$C$26&amp;"|"&amp;ROWS($Z$2:$Z186),'Per Invoice'!$AB$2:$AB$1201,0),"")</f>
        <v/>
      </c>
    </row>
    <row r="187">
      <c r="A187">
        <f>IF($Z187="","",IF(INDEX('Per Invoice'!A$2:A$1201,$Z187)="","",INDEX('Per Invoice'!A$2:A$1201,$Z187)))</f>
        <v/>
      </c>
      <c r="B187">
        <f>IF($Z187="","",IF(INDEX('Per Invoice'!B$2:B$1201,$Z187)="","",INDEX('Per Invoice'!B$2:B$1201,$Z187)))</f>
        <v/>
      </c>
      <c r="C187">
        <f>IF($Z187="","",IF(INDEX('Per Invoice'!C$2:C$1201,$Z187)="","",INDEX('Per Invoice'!C$2:C$1201,$Z187)))</f>
        <v/>
      </c>
      <c r="D187">
        <f>IF($Z187="","",IF(INDEX('Per Invoice'!D$2:D$1201,$Z187)="","",INDEX('Per Invoice'!D$2:D$1201,$Z187)))</f>
        <v/>
      </c>
      <c r="E187" s="14">
        <f>IF($Z187="","",IF(INDEX('Per Invoice'!E$2:E$1201,$Z187)="","",INDEX('Per Invoice'!E$2:E$1201,$Z187)))</f>
        <v/>
      </c>
      <c r="F187">
        <f>IF($Z187="","",IF(INDEX('Per Invoice'!F$2:F$1201,$Z187)="","",INDEX('Per Invoice'!F$2:F$1201,$Z187)))</f>
        <v/>
      </c>
      <c r="G187">
        <f>IF($Z187="","",IF(INDEX('Per Invoice'!G$2:G$1201,$Z187)="","",INDEX('Per Invoice'!G$2:G$1201,$Z187)))</f>
        <v/>
      </c>
      <c r="H187">
        <f>IF($Z187="","",IF(INDEX('Per Invoice'!H$2:H$1201,$Z187)="","",INDEX('Per Invoice'!H$2:H$1201,$Z187)))</f>
        <v/>
      </c>
      <c r="I187">
        <f>IF($Z187="","",IF(INDEX('Per Invoice'!I$2:I$1201,$Z187)="","",INDEX('Per Invoice'!I$2:I$1201,$Z187)))</f>
        <v/>
      </c>
      <c r="J187">
        <f>IF($Z187="","",IF(INDEX('Per Invoice'!J$2:J$1201,$Z187)="","",INDEX('Per Invoice'!J$2:J$1201,$Z187)))</f>
        <v/>
      </c>
      <c r="K187" s="8">
        <f>IF($Z187="","",IF(INDEX('Per Invoice'!K$2:K$1201,$Z187)="","",INDEX('Per Invoice'!K$2:K$1201,$Z187)))</f>
        <v/>
      </c>
      <c r="L187">
        <f>IF($Z187="","",IF(INDEX('Per Invoice'!L$2:L$1201,$Z187)="","",INDEX('Per Invoice'!L$2:L$1201,$Z187)))</f>
        <v/>
      </c>
      <c r="M187">
        <f>IF($Z187="","",IF(INDEX('Per Invoice'!M$2:M$1201,$Z187)="","",INDEX('Per Invoice'!M$2:M$1201,$Z187)))</f>
        <v/>
      </c>
      <c r="N187">
        <f>IF($Z187="","",IF(INDEX('Per Invoice'!N$2:N$1201,$Z187)="","",INDEX('Per Invoice'!N$2:N$1201,$Z187)))</f>
        <v/>
      </c>
      <c r="O187" s="8">
        <f>IF($Z187="","",IF(INDEX('Per Invoice'!O$2:O$1201,$Z187)="","",INDEX('Per Invoice'!O$2:O$1201,$Z187)))</f>
        <v/>
      </c>
      <c r="P187">
        <f>IF($Z187="","",IF(INDEX('Per Invoice'!P$2:P$1201,$Z187)="","",INDEX('Per Invoice'!P$2:P$1201,$Z187)))</f>
        <v/>
      </c>
      <c r="Q187" s="8">
        <f>IF($Z187="","",IF(INDEX('Per Invoice'!Q$2:Q$1201,$Z187)="","",INDEX('Per Invoice'!Q$2:Q$1201,$Z187)))</f>
        <v/>
      </c>
      <c r="R187" s="8">
        <f>IF($Z187="","",IF(INDEX('Per Invoice'!R$2:R$1201,$Z187)="","",INDEX('Per Invoice'!R$2:R$1201,$Z187)))</f>
        <v/>
      </c>
      <c r="S187">
        <f>IF($Z187="","",IF(INDEX('Per Invoice'!S$2:S$1201,$Z187)="","",INDEX('Per Invoice'!S$2:S$1201,$Z187)))</f>
        <v/>
      </c>
      <c r="T187" s="8">
        <f>IF($Z187="","",IF(INDEX('Per Invoice'!T$2:T$1201,$Z187)="","",INDEX('Per Invoice'!T$2:T$1201,$Z187)))</f>
        <v/>
      </c>
      <c r="U187" s="8">
        <f>IF($Z187="","",IF(INDEX('Per Invoice'!U$2:U$1201,$Z187)="","",INDEX('Per Invoice'!U$2:U$1201,$Z187)))</f>
        <v/>
      </c>
      <c r="V187" s="8">
        <f>IF($Z187="","",IF(INDEX('Per Invoice'!V$2:V$1201,$Z187)="","",INDEX('Per Invoice'!V$2:V$1201,$Z187)))</f>
        <v/>
      </c>
      <c r="W187" s="8">
        <f>IF($Z187="","",IF(INDEX('Per Invoice'!W$2:W$1201,$Z187)="","",INDEX('Per Invoice'!W$2:W$1201,$Z187)))</f>
        <v/>
      </c>
      <c r="X187" s="8">
        <f>IF($Z187="","",IF(INDEX('Per Invoice'!X$2:X$1201,$Z187)="","",INDEX('Per Invoice'!X$2:X$1201,$Z187)))</f>
        <v/>
      </c>
      <c r="Y187" s="8">
        <f>IF($Z187="","",IF(INDEX('Per Invoice'!Y$2:Y$1201,$Z187)="","",INDEX('Per Invoice'!Y$2:Y$1201,$Z187)))</f>
        <v/>
      </c>
      <c r="Z187" s="16">
        <f>IFERROR(MATCH(Settings!$C$26&amp;"|"&amp;ROWS($Z$2:$Z187),'Per Invoice'!$AB$2:$AB$1201,0),"")</f>
        <v/>
      </c>
    </row>
    <row r="188">
      <c r="A188">
        <f>IF($Z188="","",IF(INDEX('Per Invoice'!A$2:A$1201,$Z188)="","",INDEX('Per Invoice'!A$2:A$1201,$Z188)))</f>
        <v/>
      </c>
      <c r="B188">
        <f>IF($Z188="","",IF(INDEX('Per Invoice'!B$2:B$1201,$Z188)="","",INDEX('Per Invoice'!B$2:B$1201,$Z188)))</f>
        <v/>
      </c>
      <c r="C188">
        <f>IF($Z188="","",IF(INDEX('Per Invoice'!C$2:C$1201,$Z188)="","",INDEX('Per Invoice'!C$2:C$1201,$Z188)))</f>
        <v/>
      </c>
      <c r="D188">
        <f>IF($Z188="","",IF(INDEX('Per Invoice'!D$2:D$1201,$Z188)="","",INDEX('Per Invoice'!D$2:D$1201,$Z188)))</f>
        <v/>
      </c>
      <c r="E188" s="14">
        <f>IF($Z188="","",IF(INDEX('Per Invoice'!E$2:E$1201,$Z188)="","",INDEX('Per Invoice'!E$2:E$1201,$Z188)))</f>
        <v/>
      </c>
      <c r="F188">
        <f>IF($Z188="","",IF(INDEX('Per Invoice'!F$2:F$1201,$Z188)="","",INDEX('Per Invoice'!F$2:F$1201,$Z188)))</f>
        <v/>
      </c>
      <c r="G188">
        <f>IF($Z188="","",IF(INDEX('Per Invoice'!G$2:G$1201,$Z188)="","",INDEX('Per Invoice'!G$2:G$1201,$Z188)))</f>
        <v/>
      </c>
      <c r="H188">
        <f>IF($Z188="","",IF(INDEX('Per Invoice'!H$2:H$1201,$Z188)="","",INDEX('Per Invoice'!H$2:H$1201,$Z188)))</f>
        <v/>
      </c>
      <c r="I188">
        <f>IF($Z188="","",IF(INDEX('Per Invoice'!I$2:I$1201,$Z188)="","",INDEX('Per Invoice'!I$2:I$1201,$Z188)))</f>
        <v/>
      </c>
      <c r="J188">
        <f>IF($Z188="","",IF(INDEX('Per Invoice'!J$2:J$1201,$Z188)="","",INDEX('Per Invoice'!J$2:J$1201,$Z188)))</f>
        <v/>
      </c>
      <c r="K188" s="8">
        <f>IF($Z188="","",IF(INDEX('Per Invoice'!K$2:K$1201,$Z188)="","",INDEX('Per Invoice'!K$2:K$1201,$Z188)))</f>
        <v/>
      </c>
      <c r="L188">
        <f>IF($Z188="","",IF(INDEX('Per Invoice'!L$2:L$1201,$Z188)="","",INDEX('Per Invoice'!L$2:L$1201,$Z188)))</f>
        <v/>
      </c>
      <c r="M188">
        <f>IF($Z188="","",IF(INDEX('Per Invoice'!M$2:M$1201,$Z188)="","",INDEX('Per Invoice'!M$2:M$1201,$Z188)))</f>
        <v/>
      </c>
      <c r="N188">
        <f>IF($Z188="","",IF(INDEX('Per Invoice'!N$2:N$1201,$Z188)="","",INDEX('Per Invoice'!N$2:N$1201,$Z188)))</f>
        <v/>
      </c>
      <c r="O188" s="8">
        <f>IF($Z188="","",IF(INDEX('Per Invoice'!O$2:O$1201,$Z188)="","",INDEX('Per Invoice'!O$2:O$1201,$Z188)))</f>
        <v/>
      </c>
      <c r="P188">
        <f>IF($Z188="","",IF(INDEX('Per Invoice'!P$2:P$1201,$Z188)="","",INDEX('Per Invoice'!P$2:P$1201,$Z188)))</f>
        <v/>
      </c>
      <c r="Q188" s="8">
        <f>IF($Z188="","",IF(INDEX('Per Invoice'!Q$2:Q$1201,$Z188)="","",INDEX('Per Invoice'!Q$2:Q$1201,$Z188)))</f>
        <v/>
      </c>
      <c r="R188" s="8">
        <f>IF($Z188="","",IF(INDEX('Per Invoice'!R$2:R$1201,$Z188)="","",INDEX('Per Invoice'!R$2:R$1201,$Z188)))</f>
        <v/>
      </c>
      <c r="S188">
        <f>IF($Z188="","",IF(INDEX('Per Invoice'!S$2:S$1201,$Z188)="","",INDEX('Per Invoice'!S$2:S$1201,$Z188)))</f>
        <v/>
      </c>
      <c r="T188" s="8">
        <f>IF($Z188="","",IF(INDEX('Per Invoice'!T$2:T$1201,$Z188)="","",INDEX('Per Invoice'!T$2:T$1201,$Z188)))</f>
        <v/>
      </c>
      <c r="U188" s="8">
        <f>IF($Z188="","",IF(INDEX('Per Invoice'!U$2:U$1201,$Z188)="","",INDEX('Per Invoice'!U$2:U$1201,$Z188)))</f>
        <v/>
      </c>
      <c r="V188" s="8">
        <f>IF($Z188="","",IF(INDEX('Per Invoice'!V$2:V$1201,$Z188)="","",INDEX('Per Invoice'!V$2:V$1201,$Z188)))</f>
        <v/>
      </c>
      <c r="W188" s="8">
        <f>IF($Z188="","",IF(INDEX('Per Invoice'!W$2:W$1201,$Z188)="","",INDEX('Per Invoice'!W$2:W$1201,$Z188)))</f>
        <v/>
      </c>
      <c r="X188" s="8">
        <f>IF($Z188="","",IF(INDEX('Per Invoice'!X$2:X$1201,$Z188)="","",INDEX('Per Invoice'!X$2:X$1201,$Z188)))</f>
        <v/>
      </c>
      <c r="Y188" s="8">
        <f>IF($Z188="","",IF(INDEX('Per Invoice'!Y$2:Y$1201,$Z188)="","",INDEX('Per Invoice'!Y$2:Y$1201,$Z188)))</f>
        <v/>
      </c>
      <c r="Z188" s="16">
        <f>IFERROR(MATCH(Settings!$C$26&amp;"|"&amp;ROWS($Z$2:$Z188),'Per Invoice'!$AB$2:$AB$1201,0),"")</f>
        <v/>
      </c>
    </row>
    <row r="189">
      <c r="A189">
        <f>IF($Z189="","",IF(INDEX('Per Invoice'!A$2:A$1201,$Z189)="","",INDEX('Per Invoice'!A$2:A$1201,$Z189)))</f>
        <v/>
      </c>
      <c r="B189">
        <f>IF($Z189="","",IF(INDEX('Per Invoice'!B$2:B$1201,$Z189)="","",INDEX('Per Invoice'!B$2:B$1201,$Z189)))</f>
        <v/>
      </c>
      <c r="C189">
        <f>IF($Z189="","",IF(INDEX('Per Invoice'!C$2:C$1201,$Z189)="","",INDEX('Per Invoice'!C$2:C$1201,$Z189)))</f>
        <v/>
      </c>
      <c r="D189">
        <f>IF($Z189="","",IF(INDEX('Per Invoice'!D$2:D$1201,$Z189)="","",INDEX('Per Invoice'!D$2:D$1201,$Z189)))</f>
        <v/>
      </c>
      <c r="E189" s="14">
        <f>IF($Z189="","",IF(INDEX('Per Invoice'!E$2:E$1201,$Z189)="","",INDEX('Per Invoice'!E$2:E$1201,$Z189)))</f>
        <v/>
      </c>
      <c r="F189">
        <f>IF($Z189="","",IF(INDEX('Per Invoice'!F$2:F$1201,$Z189)="","",INDEX('Per Invoice'!F$2:F$1201,$Z189)))</f>
        <v/>
      </c>
      <c r="G189">
        <f>IF($Z189="","",IF(INDEX('Per Invoice'!G$2:G$1201,$Z189)="","",INDEX('Per Invoice'!G$2:G$1201,$Z189)))</f>
        <v/>
      </c>
      <c r="H189">
        <f>IF($Z189="","",IF(INDEX('Per Invoice'!H$2:H$1201,$Z189)="","",INDEX('Per Invoice'!H$2:H$1201,$Z189)))</f>
        <v/>
      </c>
      <c r="I189">
        <f>IF($Z189="","",IF(INDEX('Per Invoice'!I$2:I$1201,$Z189)="","",INDEX('Per Invoice'!I$2:I$1201,$Z189)))</f>
        <v/>
      </c>
      <c r="J189">
        <f>IF($Z189="","",IF(INDEX('Per Invoice'!J$2:J$1201,$Z189)="","",INDEX('Per Invoice'!J$2:J$1201,$Z189)))</f>
        <v/>
      </c>
      <c r="K189" s="8">
        <f>IF($Z189="","",IF(INDEX('Per Invoice'!K$2:K$1201,$Z189)="","",INDEX('Per Invoice'!K$2:K$1201,$Z189)))</f>
        <v/>
      </c>
      <c r="L189">
        <f>IF($Z189="","",IF(INDEX('Per Invoice'!L$2:L$1201,$Z189)="","",INDEX('Per Invoice'!L$2:L$1201,$Z189)))</f>
        <v/>
      </c>
      <c r="M189">
        <f>IF($Z189="","",IF(INDEX('Per Invoice'!M$2:M$1201,$Z189)="","",INDEX('Per Invoice'!M$2:M$1201,$Z189)))</f>
        <v/>
      </c>
      <c r="N189">
        <f>IF($Z189="","",IF(INDEX('Per Invoice'!N$2:N$1201,$Z189)="","",INDEX('Per Invoice'!N$2:N$1201,$Z189)))</f>
        <v/>
      </c>
      <c r="O189" s="8">
        <f>IF($Z189="","",IF(INDEX('Per Invoice'!O$2:O$1201,$Z189)="","",INDEX('Per Invoice'!O$2:O$1201,$Z189)))</f>
        <v/>
      </c>
      <c r="P189">
        <f>IF($Z189="","",IF(INDEX('Per Invoice'!P$2:P$1201,$Z189)="","",INDEX('Per Invoice'!P$2:P$1201,$Z189)))</f>
        <v/>
      </c>
      <c r="Q189" s="8">
        <f>IF($Z189="","",IF(INDEX('Per Invoice'!Q$2:Q$1201,$Z189)="","",INDEX('Per Invoice'!Q$2:Q$1201,$Z189)))</f>
        <v/>
      </c>
      <c r="R189" s="8">
        <f>IF($Z189="","",IF(INDEX('Per Invoice'!R$2:R$1201,$Z189)="","",INDEX('Per Invoice'!R$2:R$1201,$Z189)))</f>
        <v/>
      </c>
      <c r="S189">
        <f>IF($Z189="","",IF(INDEX('Per Invoice'!S$2:S$1201,$Z189)="","",INDEX('Per Invoice'!S$2:S$1201,$Z189)))</f>
        <v/>
      </c>
      <c r="T189" s="8">
        <f>IF($Z189="","",IF(INDEX('Per Invoice'!T$2:T$1201,$Z189)="","",INDEX('Per Invoice'!T$2:T$1201,$Z189)))</f>
        <v/>
      </c>
      <c r="U189" s="8">
        <f>IF($Z189="","",IF(INDEX('Per Invoice'!U$2:U$1201,$Z189)="","",INDEX('Per Invoice'!U$2:U$1201,$Z189)))</f>
        <v/>
      </c>
      <c r="V189" s="8">
        <f>IF($Z189="","",IF(INDEX('Per Invoice'!V$2:V$1201,$Z189)="","",INDEX('Per Invoice'!V$2:V$1201,$Z189)))</f>
        <v/>
      </c>
      <c r="W189" s="8">
        <f>IF($Z189="","",IF(INDEX('Per Invoice'!W$2:W$1201,$Z189)="","",INDEX('Per Invoice'!W$2:W$1201,$Z189)))</f>
        <v/>
      </c>
      <c r="X189" s="8">
        <f>IF($Z189="","",IF(INDEX('Per Invoice'!X$2:X$1201,$Z189)="","",INDEX('Per Invoice'!X$2:X$1201,$Z189)))</f>
        <v/>
      </c>
      <c r="Y189" s="8">
        <f>IF($Z189="","",IF(INDEX('Per Invoice'!Y$2:Y$1201,$Z189)="","",INDEX('Per Invoice'!Y$2:Y$1201,$Z189)))</f>
        <v/>
      </c>
      <c r="Z189" s="16">
        <f>IFERROR(MATCH(Settings!$C$26&amp;"|"&amp;ROWS($Z$2:$Z189),'Per Invoice'!$AB$2:$AB$1201,0),"")</f>
        <v/>
      </c>
    </row>
    <row r="190">
      <c r="A190">
        <f>IF($Z190="","",IF(INDEX('Per Invoice'!A$2:A$1201,$Z190)="","",INDEX('Per Invoice'!A$2:A$1201,$Z190)))</f>
        <v/>
      </c>
      <c r="B190">
        <f>IF($Z190="","",IF(INDEX('Per Invoice'!B$2:B$1201,$Z190)="","",INDEX('Per Invoice'!B$2:B$1201,$Z190)))</f>
        <v/>
      </c>
      <c r="C190">
        <f>IF($Z190="","",IF(INDEX('Per Invoice'!C$2:C$1201,$Z190)="","",INDEX('Per Invoice'!C$2:C$1201,$Z190)))</f>
        <v/>
      </c>
      <c r="D190">
        <f>IF($Z190="","",IF(INDEX('Per Invoice'!D$2:D$1201,$Z190)="","",INDEX('Per Invoice'!D$2:D$1201,$Z190)))</f>
        <v/>
      </c>
      <c r="E190" s="14">
        <f>IF($Z190="","",IF(INDEX('Per Invoice'!E$2:E$1201,$Z190)="","",INDEX('Per Invoice'!E$2:E$1201,$Z190)))</f>
        <v/>
      </c>
      <c r="F190">
        <f>IF($Z190="","",IF(INDEX('Per Invoice'!F$2:F$1201,$Z190)="","",INDEX('Per Invoice'!F$2:F$1201,$Z190)))</f>
        <v/>
      </c>
      <c r="G190">
        <f>IF($Z190="","",IF(INDEX('Per Invoice'!G$2:G$1201,$Z190)="","",INDEX('Per Invoice'!G$2:G$1201,$Z190)))</f>
        <v/>
      </c>
      <c r="H190">
        <f>IF($Z190="","",IF(INDEX('Per Invoice'!H$2:H$1201,$Z190)="","",INDEX('Per Invoice'!H$2:H$1201,$Z190)))</f>
        <v/>
      </c>
      <c r="I190">
        <f>IF($Z190="","",IF(INDEX('Per Invoice'!I$2:I$1201,$Z190)="","",INDEX('Per Invoice'!I$2:I$1201,$Z190)))</f>
        <v/>
      </c>
      <c r="J190">
        <f>IF($Z190="","",IF(INDEX('Per Invoice'!J$2:J$1201,$Z190)="","",INDEX('Per Invoice'!J$2:J$1201,$Z190)))</f>
        <v/>
      </c>
      <c r="K190" s="8">
        <f>IF($Z190="","",IF(INDEX('Per Invoice'!K$2:K$1201,$Z190)="","",INDEX('Per Invoice'!K$2:K$1201,$Z190)))</f>
        <v/>
      </c>
      <c r="L190">
        <f>IF($Z190="","",IF(INDEX('Per Invoice'!L$2:L$1201,$Z190)="","",INDEX('Per Invoice'!L$2:L$1201,$Z190)))</f>
        <v/>
      </c>
      <c r="M190">
        <f>IF($Z190="","",IF(INDEX('Per Invoice'!M$2:M$1201,$Z190)="","",INDEX('Per Invoice'!M$2:M$1201,$Z190)))</f>
        <v/>
      </c>
      <c r="N190">
        <f>IF($Z190="","",IF(INDEX('Per Invoice'!N$2:N$1201,$Z190)="","",INDEX('Per Invoice'!N$2:N$1201,$Z190)))</f>
        <v/>
      </c>
      <c r="O190" s="8">
        <f>IF($Z190="","",IF(INDEX('Per Invoice'!O$2:O$1201,$Z190)="","",INDEX('Per Invoice'!O$2:O$1201,$Z190)))</f>
        <v/>
      </c>
      <c r="P190">
        <f>IF($Z190="","",IF(INDEX('Per Invoice'!P$2:P$1201,$Z190)="","",INDEX('Per Invoice'!P$2:P$1201,$Z190)))</f>
        <v/>
      </c>
      <c r="Q190" s="8">
        <f>IF($Z190="","",IF(INDEX('Per Invoice'!Q$2:Q$1201,$Z190)="","",INDEX('Per Invoice'!Q$2:Q$1201,$Z190)))</f>
        <v/>
      </c>
      <c r="R190" s="8">
        <f>IF($Z190="","",IF(INDEX('Per Invoice'!R$2:R$1201,$Z190)="","",INDEX('Per Invoice'!R$2:R$1201,$Z190)))</f>
        <v/>
      </c>
      <c r="S190">
        <f>IF($Z190="","",IF(INDEX('Per Invoice'!S$2:S$1201,$Z190)="","",INDEX('Per Invoice'!S$2:S$1201,$Z190)))</f>
        <v/>
      </c>
      <c r="T190" s="8">
        <f>IF($Z190="","",IF(INDEX('Per Invoice'!T$2:T$1201,$Z190)="","",INDEX('Per Invoice'!T$2:T$1201,$Z190)))</f>
        <v/>
      </c>
      <c r="U190" s="8">
        <f>IF($Z190="","",IF(INDEX('Per Invoice'!U$2:U$1201,$Z190)="","",INDEX('Per Invoice'!U$2:U$1201,$Z190)))</f>
        <v/>
      </c>
      <c r="V190" s="8">
        <f>IF($Z190="","",IF(INDEX('Per Invoice'!V$2:V$1201,$Z190)="","",INDEX('Per Invoice'!V$2:V$1201,$Z190)))</f>
        <v/>
      </c>
      <c r="W190" s="8">
        <f>IF($Z190="","",IF(INDEX('Per Invoice'!W$2:W$1201,$Z190)="","",INDEX('Per Invoice'!W$2:W$1201,$Z190)))</f>
        <v/>
      </c>
      <c r="X190" s="8">
        <f>IF($Z190="","",IF(INDEX('Per Invoice'!X$2:X$1201,$Z190)="","",INDEX('Per Invoice'!X$2:X$1201,$Z190)))</f>
        <v/>
      </c>
      <c r="Y190" s="8">
        <f>IF($Z190="","",IF(INDEX('Per Invoice'!Y$2:Y$1201,$Z190)="","",INDEX('Per Invoice'!Y$2:Y$1201,$Z190)))</f>
        <v/>
      </c>
      <c r="Z190" s="16">
        <f>IFERROR(MATCH(Settings!$C$26&amp;"|"&amp;ROWS($Z$2:$Z190),'Per Invoice'!$AB$2:$AB$1201,0),"")</f>
        <v/>
      </c>
    </row>
    <row r="191">
      <c r="A191">
        <f>IF($Z191="","",IF(INDEX('Per Invoice'!A$2:A$1201,$Z191)="","",INDEX('Per Invoice'!A$2:A$1201,$Z191)))</f>
        <v/>
      </c>
      <c r="B191">
        <f>IF($Z191="","",IF(INDEX('Per Invoice'!B$2:B$1201,$Z191)="","",INDEX('Per Invoice'!B$2:B$1201,$Z191)))</f>
        <v/>
      </c>
      <c r="C191">
        <f>IF($Z191="","",IF(INDEX('Per Invoice'!C$2:C$1201,$Z191)="","",INDEX('Per Invoice'!C$2:C$1201,$Z191)))</f>
        <v/>
      </c>
      <c r="D191">
        <f>IF($Z191="","",IF(INDEX('Per Invoice'!D$2:D$1201,$Z191)="","",INDEX('Per Invoice'!D$2:D$1201,$Z191)))</f>
        <v/>
      </c>
      <c r="E191" s="14">
        <f>IF($Z191="","",IF(INDEX('Per Invoice'!E$2:E$1201,$Z191)="","",INDEX('Per Invoice'!E$2:E$1201,$Z191)))</f>
        <v/>
      </c>
      <c r="F191">
        <f>IF($Z191="","",IF(INDEX('Per Invoice'!F$2:F$1201,$Z191)="","",INDEX('Per Invoice'!F$2:F$1201,$Z191)))</f>
        <v/>
      </c>
      <c r="G191">
        <f>IF($Z191="","",IF(INDEX('Per Invoice'!G$2:G$1201,$Z191)="","",INDEX('Per Invoice'!G$2:G$1201,$Z191)))</f>
        <v/>
      </c>
      <c r="H191">
        <f>IF($Z191="","",IF(INDEX('Per Invoice'!H$2:H$1201,$Z191)="","",INDEX('Per Invoice'!H$2:H$1201,$Z191)))</f>
        <v/>
      </c>
      <c r="I191">
        <f>IF($Z191="","",IF(INDEX('Per Invoice'!I$2:I$1201,$Z191)="","",INDEX('Per Invoice'!I$2:I$1201,$Z191)))</f>
        <v/>
      </c>
      <c r="J191">
        <f>IF($Z191="","",IF(INDEX('Per Invoice'!J$2:J$1201,$Z191)="","",INDEX('Per Invoice'!J$2:J$1201,$Z191)))</f>
        <v/>
      </c>
      <c r="K191" s="8">
        <f>IF($Z191="","",IF(INDEX('Per Invoice'!K$2:K$1201,$Z191)="","",INDEX('Per Invoice'!K$2:K$1201,$Z191)))</f>
        <v/>
      </c>
      <c r="L191">
        <f>IF($Z191="","",IF(INDEX('Per Invoice'!L$2:L$1201,$Z191)="","",INDEX('Per Invoice'!L$2:L$1201,$Z191)))</f>
        <v/>
      </c>
      <c r="M191">
        <f>IF($Z191="","",IF(INDEX('Per Invoice'!M$2:M$1201,$Z191)="","",INDEX('Per Invoice'!M$2:M$1201,$Z191)))</f>
        <v/>
      </c>
      <c r="N191">
        <f>IF($Z191="","",IF(INDEX('Per Invoice'!N$2:N$1201,$Z191)="","",INDEX('Per Invoice'!N$2:N$1201,$Z191)))</f>
        <v/>
      </c>
      <c r="O191" s="8">
        <f>IF($Z191="","",IF(INDEX('Per Invoice'!O$2:O$1201,$Z191)="","",INDEX('Per Invoice'!O$2:O$1201,$Z191)))</f>
        <v/>
      </c>
      <c r="P191">
        <f>IF($Z191="","",IF(INDEX('Per Invoice'!P$2:P$1201,$Z191)="","",INDEX('Per Invoice'!P$2:P$1201,$Z191)))</f>
        <v/>
      </c>
      <c r="Q191" s="8">
        <f>IF($Z191="","",IF(INDEX('Per Invoice'!Q$2:Q$1201,$Z191)="","",INDEX('Per Invoice'!Q$2:Q$1201,$Z191)))</f>
        <v/>
      </c>
      <c r="R191" s="8">
        <f>IF($Z191="","",IF(INDEX('Per Invoice'!R$2:R$1201,$Z191)="","",INDEX('Per Invoice'!R$2:R$1201,$Z191)))</f>
        <v/>
      </c>
      <c r="S191">
        <f>IF($Z191="","",IF(INDEX('Per Invoice'!S$2:S$1201,$Z191)="","",INDEX('Per Invoice'!S$2:S$1201,$Z191)))</f>
        <v/>
      </c>
      <c r="T191" s="8">
        <f>IF($Z191="","",IF(INDEX('Per Invoice'!T$2:T$1201,$Z191)="","",INDEX('Per Invoice'!T$2:T$1201,$Z191)))</f>
        <v/>
      </c>
      <c r="U191" s="8">
        <f>IF($Z191="","",IF(INDEX('Per Invoice'!U$2:U$1201,$Z191)="","",INDEX('Per Invoice'!U$2:U$1201,$Z191)))</f>
        <v/>
      </c>
      <c r="V191" s="8">
        <f>IF($Z191="","",IF(INDEX('Per Invoice'!V$2:V$1201,$Z191)="","",INDEX('Per Invoice'!V$2:V$1201,$Z191)))</f>
        <v/>
      </c>
      <c r="W191" s="8">
        <f>IF($Z191="","",IF(INDEX('Per Invoice'!W$2:W$1201,$Z191)="","",INDEX('Per Invoice'!W$2:W$1201,$Z191)))</f>
        <v/>
      </c>
      <c r="X191" s="8">
        <f>IF($Z191="","",IF(INDEX('Per Invoice'!X$2:X$1201,$Z191)="","",INDEX('Per Invoice'!X$2:X$1201,$Z191)))</f>
        <v/>
      </c>
      <c r="Y191" s="8">
        <f>IF($Z191="","",IF(INDEX('Per Invoice'!Y$2:Y$1201,$Z191)="","",INDEX('Per Invoice'!Y$2:Y$1201,$Z191)))</f>
        <v/>
      </c>
      <c r="Z191" s="16">
        <f>IFERROR(MATCH(Settings!$C$26&amp;"|"&amp;ROWS($Z$2:$Z191),'Per Invoice'!$AB$2:$AB$1201,0),"")</f>
        <v/>
      </c>
    </row>
    <row r="192">
      <c r="A192">
        <f>IF($Z192="","",IF(INDEX('Per Invoice'!A$2:A$1201,$Z192)="","",INDEX('Per Invoice'!A$2:A$1201,$Z192)))</f>
        <v/>
      </c>
      <c r="B192">
        <f>IF($Z192="","",IF(INDEX('Per Invoice'!B$2:B$1201,$Z192)="","",INDEX('Per Invoice'!B$2:B$1201,$Z192)))</f>
        <v/>
      </c>
      <c r="C192">
        <f>IF($Z192="","",IF(INDEX('Per Invoice'!C$2:C$1201,$Z192)="","",INDEX('Per Invoice'!C$2:C$1201,$Z192)))</f>
        <v/>
      </c>
      <c r="D192">
        <f>IF($Z192="","",IF(INDEX('Per Invoice'!D$2:D$1201,$Z192)="","",INDEX('Per Invoice'!D$2:D$1201,$Z192)))</f>
        <v/>
      </c>
      <c r="E192" s="14">
        <f>IF($Z192="","",IF(INDEX('Per Invoice'!E$2:E$1201,$Z192)="","",INDEX('Per Invoice'!E$2:E$1201,$Z192)))</f>
        <v/>
      </c>
      <c r="F192">
        <f>IF($Z192="","",IF(INDEX('Per Invoice'!F$2:F$1201,$Z192)="","",INDEX('Per Invoice'!F$2:F$1201,$Z192)))</f>
        <v/>
      </c>
      <c r="G192">
        <f>IF($Z192="","",IF(INDEX('Per Invoice'!G$2:G$1201,$Z192)="","",INDEX('Per Invoice'!G$2:G$1201,$Z192)))</f>
        <v/>
      </c>
      <c r="H192">
        <f>IF($Z192="","",IF(INDEX('Per Invoice'!H$2:H$1201,$Z192)="","",INDEX('Per Invoice'!H$2:H$1201,$Z192)))</f>
        <v/>
      </c>
      <c r="I192">
        <f>IF($Z192="","",IF(INDEX('Per Invoice'!I$2:I$1201,$Z192)="","",INDEX('Per Invoice'!I$2:I$1201,$Z192)))</f>
        <v/>
      </c>
      <c r="J192">
        <f>IF($Z192="","",IF(INDEX('Per Invoice'!J$2:J$1201,$Z192)="","",INDEX('Per Invoice'!J$2:J$1201,$Z192)))</f>
        <v/>
      </c>
      <c r="K192" s="8">
        <f>IF($Z192="","",IF(INDEX('Per Invoice'!K$2:K$1201,$Z192)="","",INDEX('Per Invoice'!K$2:K$1201,$Z192)))</f>
        <v/>
      </c>
      <c r="L192">
        <f>IF($Z192="","",IF(INDEX('Per Invoice'!L$2:L$1201,$Z192)="","",INDEX('Per Invoice'!L$2:L$1201,$Z192)))</f>
        <v/>
      </c>
      <c r="M192">
        <f>IF($Z192="","",IF(INDEX('Per Invoice'!M$2:M$1201,$Z192)="","",INDEX('Per Invoice'!M$2:M$1201,$Z192)))</f>
        <v/>
      </c>
      <c r="N192">
        <f>IF($Z192="","",IF(INDEX('Per Invoice'!N$2:N$1201,$Z192)="","",INDEX('Per Invoice'!N$2:N$1201,$Z192)))</f>
        <v/>
      </c>
      <c r="O192" s="8">
        <f>IF($Z192="","",IF(INDEX('Per Invoice'!O$2:O$1201,$Z192)="","",INDEX('Per Invoice'!O$2:O$1201,$Z192)))</f>
        <v/>
      </c>
      <c r="P192">
        <f>IF($Z192="","",IF(INDEX('Per Invoice'!P$2:P$1201,$Z192)="","",INDEX('Per Invoice'!P$2:P$1201,$Z192)))</f>
        <v/>
      </c>
      <c r="Q192" s="8">
        <f>IF($Z192="","",IF(INDEX('Per Invoice'!Q$2:Q$1201,$Z192)="","",INDEX('Per Invoice'!Q$2:Q$1201,$Z192)))</f>
        <v/>
      </c>
      <c r="R192" s="8">
        <f>IF($Z192="","",IF(INDEX('Per Invoice'!R$2:R$1201,$Z192)="","",INDEX('Per Invoice'!R$2:R$1201,$Z192)))</f>
        <v/>
      </c>
      <c r="S192">
        <f>IF($Z192="","",IF(INDEX('Per Invoice'!S$2:S$1201,$Z192)="","",INDEX('Per Invoice'!S$2:S$1201,$Z192)))</f>
        <v/>
      </c>
      <c r="T192" s="8">
        <f>IF($Z192="","",IF(INDEX('Per Invoice'!T$2:T$1201,$Z192)="","",INDEX('Per Invoice'!T$2:T$1201,$Z192)))</f>
        <v/>
      </c>
      <c r="U192" s="8">
        <f>IF($Z192="","",IF(INDEX('Per Invoice'!U$2:U$1201,$Z192)="","",INDEX('Per Invoice'!U$2:U$1201,$Z192)))</f>
        <v/>
      </c>
      <c r="V192" s="8">
        <f>IF($Z192="","",IF(INDEX('Per Invoice'!V$2:V$1201,$Z192)="","",INDEX('Per Invoice'!V$2:V$1201,$Z192)))</f>
        <v/>
      </c>
      <c r="W192" s="8">
        <f>IF($Z192="","",IF(INDEX('Per Invoice'!W$2:W$1201,$Z192)="","",INDEX('Per Invoice'!W$2:W$1201,$Z192)))</f>
        <v/>
      </c>
      <c r="X192" s="8">
        <f>IF($Z192="","",IF(INDEX('Per Invoice'!X$2:X$1201,$Z192)="","",INDEX('Per Invoice'!X$2:X$1201,$Z192)))</f>
        <v/>
      </c>
      <c r="Y192" s="8">
        <f>IF($Z192="","",IF(INDEX('Per Invoice'!Y$2:Y$1201,$Z192)="","",INDEX('Per Invoice'!Y$2:Y$1201,$Z192)))</f>
        <v/>
      </c>
      <c r="Z192" s="16">
        <f>IFERROR(MATCH(Settings!$C$26&amp;"|"&amp;ROWS($Z$2:$Z192),'Per Invoice'!$AB$2:$AB$1201,0),"")</f>
        <v/>
      </c>
    </row>
    <row r="193">
      <c r="A193">
        <f>IF($Z193="","",IF(INDEX('Per Invoice'!A$2:A$1201,$Z193)="","",INDEX('Per Invoice'!A$2:A$1201,$Z193)))</f>
        <v/>
      </c>
      <c r="B193">
        <f>IF($Z193="","",IF(INDEX('Per Invoice'!B$2:B$1201,$Z193)="","",INDEX('Per Invoice'!B$2:B$1201,$Z193)))</f>
        <v/>
      </c>
      <c r="C193">
        <f>IF($Z193="","",IF(INDEX('Per Invoice'!C$2:C$1201,$Z193)="","",INDEX('Per Invoice'!C$2:C$1201,$Z193)))</f>
        <v/>
      </c>
      <c r="D193">
        <f>IF($Z193="","",IF(INDEX('Per Invoice'!D$2:D$1201,$Z193)="","",INDEX('Per Invoice'!D$2:D$1201,$Z193)))</f>
        <v/>
      </c>
      <c r="E193" s="14">
        <f>IF($Z193="","",IF(INDEX('Per Invoice'!E$2:E$1201,$Z193)="","",INDEX('Per Invoice'!E$2:E$1201,$Z193)))</f>
        <v/>
      </c>
      <c r="F193">
        <f>IF($Z193="","",IF(INDEX('Per Invoice'!F$2:F$1201,$Z193)="","",INDEX('Per Invoice'!F$2:F$1201,$Z193)))</f>
        <v/>
      </c>
      <c r="G193">
        <f>IF($Z193="","",IF(INDEX('Per Invoice'!G$2:G$1201,$Z193)="","",INDEX('Per Invoice'!G$2:G$1201,$Z193)))</f>
        <v/>
      </c>
      <c r="H193">
        <f>IF($Z193="","",IF(INDEX('Per Invoice'!H$2:H$1201,$Z193)="","",INDEX('Per Invoice'!H$2:H$1201,$Z193)))</f>
        <v/>
      </c>
      <c r="I193">
        <f>IF($Z193="","",IF(INDEX('Per Invoice'!I$2:I$1201,$Z193)="","",INDEX('Per Invoice'!I$2:I$1201,$Z193)))</f>
        <v/>
      </c>
      <c r="J193">
        <f>IF($Z193="","",IF(INDEX('Per Invoice'!J$2:J$1201,$Z193)="","",INDEX('Per Invoice'!J$2:J$1201,$Z193)))</f>
        <v/>
      </c>
      <c r="K193" s="8">
        <f>IF($Z193="","",IF(INDEX('Per Invoice'!K$2:K$1201,$Z193)="","",INDEX('Per Invoice'!K$2:K$1201,$Z193)))</f>
        <v/>
      </c>
      <c r="L193">
        <f>IF($Z193="","",IF(INDEX('Per Invoice'!L$2:L$1201,$Z193)="","",INDEX('Per Invoice'!L$2:L$1201,$Z193)))</f>
        <v/>
      </c>
      <c r="M193">
        <f>IF($Z193="","",IF(INDEX('Per Invoice'!M$2:M$1201,$Z193)="","",INDEX('Per Invoice'!M$2:M$1201,$Z193)))</f>
        <v/>
      </c>
      <c r="N193">
        <f>IF($Z193="","",IF(INDEX('Per Invoice'!N$2:N$1201,$Z193)="","",INDEX('Per Invoice'!N$2:N$1201,$Z193)))</f>
        <v/>
      </c>
      <c r="O193" s="8">
        <f>IF($Z193="","",IF(INDEX('Per Invoice'!O$2:O$1201,$Z193)="","",INDEX('Per Invoice'!O$2:O$1201,$Z193)))</f>
        <v/>
      </c>
      <c r="P193">
        <f>IF($Z193="","",IF(INDEX('Per Invoice'!P$2:P$1201,$Z193)="","",INDEX('Per Invoice'!P$2:P$1201,$Z193)))</f>
        <v/>
      </c>
      <c r="Q193" s="8">
        <f>IF($Z193="","",IF(INDEX('Per Invoice'!Q$2:Q$1201,$Z193)="","",INDEX('Per Invoice'!Q$2:Q$1201,$Z193)))</f>
        <v/>
      </c>
      <c r="R193" s="8">
        <f>IF($Z193="","",IF(INDEX('Per Invoice'!R$2:R$1201,$Z193)="","",INDEX('Per Invoice'!R$2:R$1201,$Z193)))</f>
        <v/>
      </c>
      <c r="S193">
        <f>IF($Z193="","",IF(INDEX('Per Invoice'!S$2:S$1201,$Z193)="","",INDEX('Per Invoice'!S$2:S$1201,$Z193)))</f>
        <v/>
      </c>
      <c r="T193" s="8">
        <f>IF($Z193="","",IF(INDEX('Per Invoice'!T$2:T$1201,$Z193)="","",INDEX('Per Invoice'!T$2:T$1201,$Z193)))</f>
        <v/>
      </c>
      <c r="U193" s="8">
        <f>IF($Z193="","",IF(INDEX('Per Invoice'!U$2:U$1201,$Z193)="","",INDEX('Per Invoice'!U$2:U$1201,$Z193)))</f>
        <v/>
      </c>
      <c r="V193" s="8">
        <f>IF($Z193="","",IF(INDEX('Per Invoice'!V$2:V$1201,$Z193)="","",INDEX('Per Invoice'!V$2:V$1201,$Z193)))</f>
        <v/>
      </c>
      <c r="W193" s="8">
        <f>IF($Z193="","",IF(INDEX('Per Invoice'!W$2:W$1201,$Z193)="","",INDEX('Per Invoice'!W$2:W$1201,$Z193)))</f>
        <v/>
      </c>
      <c r="X193" s="8">
        <f>IF($Z193="","",IF(INDEX('Per Invoice'!X$2:X$1201,$Z193)="","",INDEX('Per Invoice'!X$2:X$1201,$Z193)))</f>
        <v/>
      </c>
      <c r="Y193" s="8">
        <f>IF($Z193="","",IF(INDEX('Per Invoice'!Y$2:Y$1201,$Z193)="","",INDEX('Per Invoice'!Y$2:Y$1201,$Z193)))</f>
        <v/>
      </c>
      <c r="Z193" s="16">
        <f>IFERROR(MATCH(Settings!$C$26&amp;"|"&amp;ROWS($Z$2:$Z193),'Per Invoice'!$AB$2:$AB$1201,0),"")</f>
        <v/>
      </c>
    </row>
    <row r="194">
      <c r="A194">
        <f>IF($Z194="","",IF(INDEX('Per Invoice'!A$2:A$1201,$Z194)="","",INDEX('Per Invoice'!A$2:A$1201,$Z194)))</f>
        <v/>
      </c>
      <c r="B194">
        <f>IF($Z194="","",IF(INDEX('Per Invoice'!B$2:B$1201,$Z194)="","",INDEX('Per Invoice'!B$2:B$1201,$Z194)))</f>
        <v/>
      </c>
      <c r="C194">
        <f>IF($Z194="","",IF(INDEX('Per Invoice'!C$2:C$1201,$Z194)="","",INDEX('Per Invoice'!C$2:C$1201,$Z194)))</f>
        <v/>
      </c>
      <c r="D194">
        <f>IF($Z194="","",IF(INDEX('Per Invoice'!D$2:D$1201,$Z194)="","",INDEX('Per Invoice'!D$2:D$1201,$Z194)))</f>
        <v/>
      </c>
      <c r="E194" s="14">
        <f>IF($Z194="","",IF(INDEX('Per Invoice'!E$2:E$1201,$Z194)="","",INDEX('Per Invoice'!E$2:E$1201,$Z194)))</f>
        <v/>
      </c>
      <c r="F194">
        <f>IF($Z194="","",IF(INDEX('Per Invoice'!F$2:F$1201,$Z194)="","",INDEX('Per Invoice'!F$2:F$1201,$Z194)))</f>
        <v/>
      </c>
      <c r="G194">
        <f>IF($Z194="","",IF(INDEX('Per Invoice'!G$2:G$1201,$Z194)="","",INDEX('Per Invoice'!G$2:G$1201,$Z194)))</f>
        <v/>
      </c>
      <c r="H194">
        <f>IF($Z194="","",IF(INDEX('Per Invoice'!H$2:H$1201,$Z194)="","",INDEX('Per Invoice'!H$2:H$1201,$Z194)))</f>
        <v/>
      </c>
      <c r="I194">
        <f>IF($Z194="","",IF(INDEX('Per Invoice'!I$2:I$1201,$Z194)="","",INDEX('Per Invoice'!I$2:I$1201,$Z194)))</f>
        <v/>
      </c>
      <c r="J194">
        <f>IF($Z194="","",IF(INDEX('Per Invoice'!J$2:J$1201,$Z194)="","",INDEX('Per Invoice'!J$2:J$1201,$Z194)))</f>
        <v/>
      </c>
      <c r="K194" s="8">
        <f>IF($Z194="","",IF(INDEX('Per Invoice'!K$2:K$1201,$Z194)="","",INDEX('Per Invoice'!K$2:K$1201,$Z194)))</f>
        <v/>
      </c>
      <c r="L194">
        <f>IF($Z194="","",IF(INDEX('Per Invoice'!L$2:L$1201,$Z194)="","",INDEX('Per Invoice'!L$2:L$1201,$Z194)))</f>
        <v/>
      </c>
      <c r="M194">
        <f>IF($Z194="","",IF(INDEX('Per Invoice'!M$2:M$1201,$Z194)="","",INDEX('Per Invoice'!M$2:M$1201,$Z194)))</f>
        <v/>
      </c>
      <c r="N194">
        <f>IF($Z194="","",IF(INDEX('Per Invoice'!N$2:N$1201,$Z194)="","",INDEX('Per Invoice'!N$2:N$1201,$Z194)))</f>
        <v/>
      </c>
      <c r="O194" s="8">
        <f>IF($Z194="","",IF(INDEX('Per Invoice'!O$2:O$1201,$Z194)="","",INDEX('Per Invoice'!O$2:O$1201,$Z194)))</f>
        <v/>
      </c>
      <c r="P194">
        <f>IF($Z194="","",IF(INDEX('Per Invoice'!P$2:P$1201,$Z194)="","",INDEX('Per Invoice'!P$2:P$1201,$Z194)))</f>
        <v/>
      </c>
      <c r="Q194" s="8">
        <f>IF($Z194="","",IF(INDEX('Per Invoice'!Q$2:Q$1201,$Z194)="","",INDEX('Per Invoice'!Q$2:Q$1201,$Z194)))</f>
        <v/>
      </c>
      <c r="R194" s="8">
        <f>IF($Z194="","",IF(INDEX('Per Invoice'!R$2:R$1201,$Z194)="","",INDEX('Per Invoice'!R$2:R$1201,$Z194)))</f>
        <v/>
      </c>
      <c r="S194">
        <f>IF($Z194="","",IF(INDEX('Per Invoice'!S$2:S$1201,$Z194)="","",INDEX('Per Invoice'!S$2:S$1201,$Z194)))</f>
        <v/>
      </c>
      <c r="T194" s="8">
        <f>IF($Z194="","",IF(INDEX('Per Invoice'!T$2:T$1201,$Z194)="","",INDEX('Per Invoice'!T$2:T$1201,$Z194)))</f>
        <v/>
      </c>
      <c r="U194" s="8">
        <f>IF($Z194="","",IF(INDEX('Per Invoice'!U$2:U$1201,$Z194)="","",INDEX('Per Invoice'!U$2:U$1201,$Z194)))</f>
        <v/>
      </c>
      <c r="V194" s="8">
        <f>IF($Z194="","",IF(INDEX('Per Invoice'!V$2:V$1201,$Z194)="","",INDEX('Per Invoice'!V$2:V$1201,$Z194)))</f>
        <v/>
      </c>
      <c r="W194" s="8">
        <f>IF($Z194="","",IF(INDEX('Per Invoice'!W$2:W$1201,$Z194)="","",INDEX('Per Invoice'!W$2:W$1201,$Z194)))</f>
        <v/>
      </c>
      <c r="X194" s="8">
        <f>IF($Z194="","",IF(INDEX('Per Invoice'!X$2:X$1201,$Z194)="","",INDEX('Per Invoice'!X$2:X$1201,$Z194)))</f>
        <v/>
      </c>
      <c r="Y194" s="8">
        <f>IF($Z194="","",IF(INDEX('Per Invoice'!Y$2:Y$1201,$Z194)="","",INDEX('Per Invoice'!Y$2:Y$1201,$Z194)))</f>
        <v/>
      </c>
      <c r="Z194" s="16">
        <f>IFERROR(MATCH(Settings!$C$26&amp;"|"&amp;ROWS($Z$2:$Z194),'Per Invoice'!$AB$2:$AB$1201,0),"")</f>
        <v/>
      </c>
    </row>
    <row r="195">
      <c r="A195">
        <f>IF($Z195="","",IF(INDEX('Per Invoice'!A$2:A$1201,$Z195)="","",INDEX('Per Invoice'!A$2:A$1201,$Z195)))</f>
        <v/>
      </c>
      <c r="B195">
        <f>IF($Z195="","",IF(INDEX('Per Invoice'!B$2:B$1201,$Z195)="","",INDEX('Per Invoice'!B$2:B$1201,$Z195)))</f>
        <v/>
      </c>
      <c r="C195">
        <f>IF($Z195="","",IF(INDEX('Per Invoice'!C$2:C$1201,$Z195)="","",INDEX('Per Invoice'!C$2:C$1201,$Z195)))</f>
        <v/>
      </c>
      <c r="D195">
        <f>IF($Z195="","",IF(INDEX('Per Invoice'!D$2:D$1201,$Z195)="","",INDEX('Per Invoice'!D$2:D$1201,$Z195)))</f>
        <v/>
      </c>
      <c r="E195" s="14">
        <f>IF($Z195="","",IF(INDEX('Per Invoice'!E$2:E$1201,$Z195)="","",INDEX('Per Invoice'!E$2:E$1201,$Z195)))</f>
        <v/>
      </c>
      <c r="F195">
        <f>IF($Z195="","",IF(INDEX('Per Invoice'!F$2:F$1201,$Z195)="","",INDEX('Per Invoice'!F$2:F$1201,$Z195)))</f>
        <v/>
      </c>
      <c r="G195">
        <f>IF($Z195="","",IF(INDEX('Per Invoice'!G$2:G$1201,$Z195)="","",INDEX('Per Invoice'!G$2:G$1201,$Z195)))</f>
        <v/>
      </c>
      <c r="H195">
        <f>IF($Z195="","",IF(INDEX('Per Invoice'!H$2:H$1201,$Z195)="","",INDEX('Per Invoice'!H$2:H$1201,$Z195)))</f>
        <v/>
      </c>
      <c r="I195">
        <f>IF($Z195="","",IF(INDEX('Per Invoice'!I$2:I$1201,$Z195)="","",INDEX('Per Invoice'!I$2:I$1201,$Z195)))</f>
        <v/>
      </c>
      <c r="J195">
        <f>IF($Z195="","",IF(INDEX('Per Invoice'!J$2:J$1201,$Z195)="","",INDEX('Per Invoice'!J$2:J$1201,$Z195)))</f>
        <v/>
      </c>
      <c r="K195" s="8">
        <f>IF($Z195="","",IF(INDEX('Per Invoice'!K$2:K$1201,$Z195)="","",INDEX('Per Invoice'!K$2:K$1201,$Z195)))</f>
        <v/>
      </c>
      <c r="L195">
        <f>IF($Z195="","",IF(INDEX('Per Invoice'!L$2:L$1201,$Z195)="","",INDEX('Per Invoice'!L$2:L$1201,$Z195)))</f>
        <v/>
      </c>
      <c r="M195">
        <f>IF($Z195="","",IF(INDEX('Per Invoice'!M$2:M$1201,$Z195)="","",INDEX('Per Invoice'!M$2:M$1201,$Z195)))</f>
        <v/>
      </c>
      <c r="N195">
        <f>IF($Z195="","",IF(INDEX('Per Invoice'!N$2:N$1201,$Z195)="","",INDEX('Per Invoice'!N$2:N$1201,$Z195)))</f>
        <v/>
      </c>
      <c r="O195" s="8">
        <f>IF($Z195="","",IF(INDEX('Per Invoice'!O$2:O$1201,$Z195)="","",INDEX('Per Invoice'!O$2:O$1201,$Z195)))</f>
        <v/>
      </c>
      <c r="P195">
        <f>IF($Z195="","",IF(INDEX('Per Invoice'!P$2:P$1201,$Z195)="","",INDEX('Per Invoice'!P$2:P$1201,$Z195)))</f>
        <v/>
      </c>
      <c r="Q195" s="8">
        <f>IF($Z195="","",IF(INDEX('Per Invoice'!Q$2:Q$1201,$Z195)="","",INDEX('Per Invoice'!Q$2:Q$1201,$Z195)))</f>
        <v/>
      </c>
      <c r="R195" s="8">
        <f>IF($Z195="","",IF(INDEX('Per Invoice'!R$2:R$1201,$Z195)="","",INDEX('Per Invoice'!R$2:R$1201,$Z195)))</f>
        <v/>
      </c>
      <c r="S195">
        <f>IF($Z195="","",IF(INDEX('Per Invoice'!S$2:S$1201,$Z195)="","",INDEX('Per Invoice'!S$2:S$1201,$Z195)))</f>
        <v/>
      </c>
      <c r="T195" s="8">
        <f>IF($Z195="","",IF(INDEX('Per Invoice'!T$2:T$1201,$Z195)="","",INDEX('Per Invoice'!T$2:T$1201,$Z195)))</f>
        <v/>
      </c>
      <c r="U195" s="8">
        <f>IF($Z195="","",IF(INDEX('Per Invoice'!U$2:U$1201,$Z195)="","",INDEX('Per Invoice'!U$2:U$1201,$Z195)))</f>
        <v/>
      </c>
      <c r="V195" s="8">
        <f>IF($Z195="","",IF(INDEX('Per Invoice'!V$2:V$1201,$Z195)="","",INDEX('Per Invoice'!V$2:V$1201,$Z195)))</f>
        <v/>
      </c>
      <c r="W195" s="8">
        <f>IF($Z195="","",IF(INDEX('Per Invoice'!W$2:W$1201,$Z195)="","",INDEX('Per Invoice'!W$2:W$1201,$Z195)))</f>
        <v/>
      </c>
      <c r="X195" s="8">
        <f>IF($Z195="","",IF(INDEX('Per Invoice'!X$2:X$1201,$Z195)="","",INDEX('Per Invoice'!X$2:X$1201,$Z195)))</f>
        <v/>
      </c>
      <c r="Y195" s="8">
        <f>IF($Z195="","",IF(INDEX('Per Invoice'!Y$2:Y$1201,$Z195)="","",INDEX('Per Invoice'!Y$2:Y$1201,$Z195)))</f>
        <v/>
      </c>
      <c r="Z195" s="16">
        <f>IFERROR(MATCH(Settings!$C$26&amp;"|"&amp;ROWS($Z$2:$Z195),'Per Invoice'!$AB$2:$AB$1201,0),"")</f>
        <v/>
      </c>
    </row>
    <row r="196">
      <c r="A196">
        <f>IF($Z196="","",IF(INDEX('Per Invoice'!A$2:A$1201,$Z196)="","",INDEX('Per Invoice'!A$2:A$1201,$Z196)))</f>
        <v/>
      </c>
      <c r="B196">
        <f>IF($Z196="","",IF(INDEX('Per Invoice'!B$2:B$1201,$Z196)="","",INDEX('Per Invoice'!B$2:B$1201,$Z196)))</f>
        <v/>
      </c>
      <c r="C196">
        <f>IF($Z196="","",IF(INDEX('Per Invoice'!C$2:C$1201,$Z196)="","",INDEX('Per Invoice'!C$2:C$1201,$Z196)))</f>
        <v/>
      </c>
      <c r="D196">
        <f>IF($Z196="","",IF(INDEX('Per Invoice'!D$2:D$1201,$Z196)="","",INDEX('Per Invoice'!D$2:D$1201,$Z196)))</f>
        <v/>
      </c>
      <c r="E196" s="14">
        <f>IF($Z196="","",IF(INDEX('Per Invoice'!E$2:E$1201,$Z196)="","",INDEX('Per Invoice'!E$2:E$1201,$Z196)))</f>
        <v/>
      </c>
      <c r="F196">
        <f>IF($Z196="","",IF(INDEX('Per Invoice'!F$2:F$1201,$Z196)="","",INDEX('Per Invoice'!F$2:F$1201,$Z196)))</f>
        <v/>
      </c>
      <c r="G196">
        <f>IF($Z196="","",IF(INDEX('Per Invoice'!G$2:G$1201,$Z196)="","",INDEX('Per Invoice'!G$2:G$1201,$Z196)))</f>
        <v/>
      </c>
      <c r="H196">
        <f>IF($Z196="","",IF(INDEX('Per Invoice'!H$2:H$1201,$Z196)="","",INDEX('Per Invoice'!H$2:H$1201,$Z196)))</f>
        <v/>
      </c>
      <c r="I196">
        <f>IF($Z196="","",IF(INDEX('Per Invoice'!I$2:I$1201,$Z196)="","",INDEX('Per Invoice'!I$2:I$1201,$Z196)))</f>
        <v/>
      </c>
      <c r="J196">
        <f>IF($Z196="","",IF(INDEX('Per Invoice'!J$2:J$1201,$Z196)="","",INDEX('Per Invoice'!J$2:J$1201,$Z196)))</f>
        <v/>
      </c>
      <c r="K196" s="8">
        <f>IF($Z196="","",IF(INDEX('Per Invoice'!K$2:K$1201,$Z196)="","",INDEX('Per Invoice'!K$2:K$1201,$Z196)))</f>
        <v/>
      </c>
      <c r="L196">
        <f>IF($Z196="","",IF(INDEX('Per Invoice'!L$2:L$1201,$Z196)="","",INDEX('Per Invoice'!L$2:L$1201,$Z196)))</f>
        <v/>
      </c>
      <c r="M196">
        <f>IF($Z196="","",IF(INDEX('Per Invoice'!M$2:M$1201,$Z196)="","",INDEX('Per Invoice'!M$2:M$1201,$Z196)))</f>
        <v/>
      </c>
      <c r="N196">
        <f>IF($Z196="","",IF(INDEX('Per Invoice'!N$2:N$1201,$Z196)="","",INDEX('Per Invoice'!N$2:N$1201,$Z196)))</f>
        <v/>
      </c>
      <c r="O196" s="8">
        <f>IF($Z196="","",IF(INDEX('Per Invoice'!O$2:O$1201,$Z196)="","",INDEX('Per Invoice'!O$2:O$1201,$Z196)))</f>
        <v/>
      </c>
      <c r="P196">
        <f>IF($Z196="","",IF(INDEX('Per Invoice'!P$2:P$1201,$Z196)="","",INDEX('Per Invoice'!P$2:P$1201,$Z196)))</f>
        <v/>
      </c>
      <c r="Q196" s="8">
        <f>IF($Z196="","",IF(INDEX('Per Invoice'!Q$2:Q$1201,$Z196)="","",INDEX('Per Invoice'!Q$2:Q$1201,$Z196)))</f>
        <v/>
      </c>
      <c r="R196" s="8">
        <f>IF($Z196="","",IF(INDEX('Per Invoice'!R$2:R$1201,$Z196)="","",INDEX('Per Invoice'!R$2:R$1201,$Z196)))</f>
        <v/>
      </c>
      <c r="S196">
        <f>IF($Z196="","",IF(INDEX('Per Invoice'!S$2:S$1201,$Z196)="","",INDEX('Per Invoice'!S$2:S$1201,$Z196)))</f>
        <v/>
      </c>
      <c r="T196" s="8">
        <f>IF($Z196="","",IF(INDEX('Per Invoice'!T$2:T$1201,$Z196)="","",INDEX('Per Invoice'!T$2:T$1201,$Z196)))</f>
        <v/>
      </c>
      <c r="U196" s="8">
        <f>IF($Z196="","",IF(INDEX('Per Invoice'!U$2:U$1201,$Z196)="","",INDEX('Per Invoice'!U$2:U$1201,$Z196)))</f>
        <v/>
      </c>
      <c r="V196" s="8">
        <f>IF($Z196="","",IF(INDEX('Per Invoice'!V$2:V$1201,$Z196)="","",INDEX('Per Invoice'!V$2:V$1201,$Z196)))</f>
        <v/>
      </c>
      <c r="W196" s="8">
        <f>IF($Z196="","",IF(INDEX('Per Invoice'!W$2:W$1201,$Z196)="","",INDEX('Per Invoice'!W$2:W$1201,$Z196)))</f>
        <v/>
      </c>
      <c r="X196" s="8">
        <f>IF($Z196="","",IF(INDEX('Per Invoice'!X$2:X$1201,$Z196)="","",INDEX('Per Invoice'!X$2:X$1201,$Z196)))</f>
        <v/>
      </c>
      <c r="Y196" s="8">
        <f>IF($Z196="","",IF(INDEX('Per Invoice'!Y$2:Y$1201,$Z196)="","",INDEX('Per Invoice'!Y$2:Y$1201,$Z196)))</f>
        <v/>
      </c>
      <c r="Z196" s="16">
        <f>IFERROR(MATCH(Settings!$C$26&amp;"|"&amp;ROWS($Z$2:$Z196),'Per Invoice'!$AB$2:$AB$1201,0),"")</f>
        <v/>
      </c>
    </row>
    <row r="197">
      <c r="A197">
        <f>IF($Z197="","",IF(INDEX('Per Invoice'!A$2:A$1201,$Z197)="","",INDEX('Per Invoice'!A$2:A$1201,$Z197)))</f>
        <v/>
      </c>
      <c r="B197">
        <f>IF($Z197="","",IF(INDEX('Per Invoice'!B$2:B$1201,$Z197)="","",INDEX('Per Invoice'!B$2:B$1201,$Z197)))</f>
        <v/>
      </c>
      <c r="C197">
        <f>IF($Z197="","",IF(INDEX('Per Invoice'!C$2:C$1201,$Z197)="","",INDEX('Per Invoice'!C$2:C$1201,$Z197)))</f>
        <v/>
      </c>
      <c r="D197">
        <f>IF($Z197="","",IF(INDEX('Per Invoice'!D$2:D$1201,$Z197)="","",INDEX('Per Invoice'!D$2:D$1201,$Z197)))</f>
        <v/>
      </c>
      <c r="E197" s="14">
        <f>IF($Z197="","",IF(INDEX('Per Invoice'!E$2:E$1201,$Z197)="","",INDEX('Per Invoice'!E$2:E$1201,$Z197)))</f>
        <v/>
      </c>
      <c r="F197">
        <f>IF($Z197="","",IF(INDEX('Per Invoice'!F$2:F$1201,$Z197)="","",INDEX('Per Invoice'!F$2:F$1201,$Z197)))</f>
        <v/>
      </c>
      <c r="G197">
        <f>IF($Z197="","",IF(INDEX('Per Invoice'!G$2:G$1201,$Z197)="","",INDEX('Per Invoice'!G$2:G$1201,$Z197)))</f>
        <v/>
      </c>
      <c r="H197">
        <f>IF($Z197="","",IF(INDEX('Per Invoice'!H$2:H$1201,$Z197)="","",INDEX('Per Invoice'!H$2:H$1201,$Z197)))</f>
        <v/>
      </c>
      <c r="I197">
        <f>IF($Z197="","",IF(INDEX('Per Invoice'!I$2:I$1201,$Z197)="","",INDEX('Per Invoice'!I$2:I$1201,$Z197)))</f>
        <v/>
      </c>
      <c r="J197">
        <f>IF($Z197="","",IF(INDEX('Per Invoice'!J$2:J$1201,$Z197)="","",INDEX('Per Invoice'!J$2:J$1201,$Z197)))</f>
        <v/>
      </c>
      <c r="K197" s="8">
        <f>IF($Z197="","",IF(INDEX('Per Invoice'!K$2:K$1201,$Z197)="","",INDEX('Per Invoice'!K$2:K$1201,$Z197)))</f>
        <v/>
      </c>
      <c r="L197">
        <f>IF($Z197="","",IF(INDEX('Per Invoice'!L$2:L$1201,$Z197)="","",INDEX('Per Invoice'!L$2:L$1201,$Z197)))</f>
        <v/>
      </c>
      <c r="M197">
        <f>IF($Z197="","",IF(INDEX('Per Invoice'!M$2:M$1201,$Z197)="","",INDEX('Per Invoice'!M$2:M$1201,$Z197)))</f>
        <v/>
      </c>
      <c r="N197">
        <f>IF($Z197="","",IF(INDEX('Per Invoice'!N$2:N$1201,$Z197)="","",INDEX('Per Invoice'!N$2:N$1201,$Z197)))</f>
        <v/>
      </c>
      <c r="O197" s="8">
        <f>IF($Z197="","",IF(INDEX('Per Invoice'!O$2:O$1201,$Z197)="","",INDEX('Per Invoice'!O$2:O$1201,$Z197)))</f>
        <v/>
      </c>
      <c r="P197">
        <f>IF($Z197="","",IF(INDEX('Per Invoice'!P$2:P$1201,$Z197)="","",INDEX('Per Invoice'!P$2:P$1201,$Z197)))</f>
        <v/>
      </c>
      <c r="Q197" s="8">
        <f>IF($Z197="","",IF(INDEX('Per Invoice'!Q$2:Q$1201,$Z197)="","",INDEX('Per Invoice'!Q$2:Q$1201,$Z197)))</f>
        <v/>
      </c>
      <c r="R197" s="8">
        <f>IF($Z197="","",IF(INDEX('Per Invoice'!R$2:R$1201,$Z197)="","",INDEX('Per Invoice'!R$2:R$1201,$Z197)))</f>
        <v/>
      </c>
      <c r="S197">
        <f>IF($Z197="","",IF(INDEX('Per Invoice'!S$2:S$1201,$Z197)="","",INDEX('Per Invoice'!S$2:S$1201,$Z197)))</f>
        <v/>
      </c>
      <c r="T197" s="8">
        <f>IF($Z197="","",IF(INDEX('Per Invoice'!T$2:T$1201,$Z197)="","",INDEX('Per Invoice'!T$2:T$1201,$Z197)))</f>
        <v/>
      </c>
      <c r="U197" s="8">
        <f>IF($Z197="","",IF(INDEX('Per Invoice'!U$2:U$1201,$Z197)="","",INDEX('Per Invoice'!U$2:U$1201,$Z197)))</f>
        <v/>
      </c>
      <c r="V197" s="8">
        <f>IF($Z197="","",IF(INDEX('Per Invoice'!V$2:V$1201,$Z197)="","",INDEX('Per Invoice'!V$2:V$1201,$Z197)))</f>
        <v/>
      </c>
      <c r="W197" s="8">
        <f>IF($Z197="","",IF(INDEX('Per Invoice'!W$2:W$1201,$Z197)="","",INDEX('Per Invoice'!W$2:W$1201,$Z197)))</f>
        <v/>
      </c>
      <c r="X197" s="8">
        <f>IF($Z197="","",IF(INDEX('Per Invoice'!X$2:X$1201,$Z197)="","",INDEX('Per Invoice'!X$2:X$1201,$Z197)))</f>
        <v/>
      </c>
      <c r="Y197" s="8">
        <f>IF($Z197="","",IF(INDEX('Per Invoice'!Y$2:Y$1201,$Z197)="","",INDEX('Per Invoice'!Y$2:Y$1201,$Z197)))</f>
        <v/>
      </c>
      <c r="Z197" s="16">
        <f>IFERROR(MATCH(Settings!$C$26&amp;"|"&amp;ROWS($Z$2:$Z197),'Per Invoice'!$AB$2:$AB$1201,0),"")</f>
        <v/>
      </c>
    </row>
    <row r="198">
      <c r="A198">
        <f>IF($Z198="","",IF(INDEX('Per Invoice'!A$2:A$1201,$Z198)="","",INDEX('Per Invoice'!A$2:A$1201,$Z198)))</f>
        <v/>
      </c>
      <c r="B198">
        <f>IF($Z198="","",IF(INDEX('Per Invoice'!B$2:B$1201,$Z198)="","",INDEX('Per Invoice'!B$2:B$1201,$Z198)))</f>
        <v/>
      </c>
      <c r="C198">
        <f>IF($Z198="","",IF(INDEX('Per Invoice'!C$2:C$1201,$Z198)="","",INDEX('Per Invoice'!C$2:C$1201,$Z198)))</f>
        <v/>
      </c>
      <c r="D198">
        <f>IF($Z198="","",IF(INDEX('Per Invoice'!D$2:D$1201,$Z198)="","",INDEX('Per Invoice'!D$2:D$1201,$Z198)))</f>
        <v/>
      </c>
      <c r="E198" s="14">
        <f>IF($Z198="","",IF(INDEX('Per Invoice'!E$2:E$1201,$Z198)="","",INDEX('Per Invoice'!E$2:E$1201,$Z198)))</f>
        <v/>
      </c>
      <c r="F198">
        <f>IF($Z198="","",IF(INDEX('Per Invoice'!F$2:F$1201,$Z198)="","",INDEX('Per Invoice'!F$2:F$1201,$Z198)))</f>
        <v/>
      </c>
      <c r="G198">
        <f>IF($Z198="","",IF(INDEX('Per Invoice'!G$2:G$1201,$Z198)="","",INDEX('Per Invoice'!G$2:G$1201,$Z198)))</f>
        <v/>
      </c>
      <c r="H198">
        <f>IF($Z198="","",IF(INDEX('Per Invoice'!H$2:H$1201,$Z198)="","",INDEX('Per Invoice'!H$2:H$1201,$Z198)))</f>
        <v/>
      </c>
      <c r="I198">
        <f>IF($Z198="","",IF(INDEX('Per Invoice'!I$2:I$1201,$Z198)="","",INDEX('Per Invoice'!I$2:I$1201,$Z198)))</f>
        <v/>
      </c>
      <c r="J198">
        <f>IF($Z198="","",IF(INDEX('Per Invoice'!J$2:J$1201,$Z198)="","",INDEX('Per Invoice'!J$2:J$1201,$Z198)))</f>
        <v/>
      </c>
      <c r="K198" s="8">
        <f>IF($Z198="","",IF(INDEX('Per Invoice'!K$2:K$1201,$Z198)="","",INDEX('Per Invoice'!K$2:K$1201,$Z198)))</f>
        <v/>
      </c>
      <c r="L198">
        <f>IF($Z198="","",IF(INDEX('Per Invoice'!L$2:L$1201,$Z198)="","",INDEX('Per Invoice'!L$2:L$1201,$Z198)))</f>
        <v/>
      </c>
      <c r="M198">
        <f>IF($Z198="","",IF(INDEX('Per Invoice'!M$2:M$1201,$Z198)="","",INDEX('Per Invoice'!M$2:M$1201,$Z198)))</f>
        <v/>
      </c>
      <c r="N198">
        <f>IF($Z198="","",IF(INDEX('Per Invoice'!N$2:N$1201,$Z198)="","",INDEX('Per Invoice'!N$2:N$1201,$Z198)))</f>
        <v/>
      </c>
      <c r="O198" s="8">
        <f>IF($Z198="","",IF(INDEX('Per Invoice'!O$2:O$1201,$Z198)="","",INDEX('Per Invoice'!O$2:O$1201,$Z198)))</f>
        <v/>
      </c>
      <c r="P198">
        <f>IF($Z198="","",IF(INDEX('Per Invoice'!P$2:P$1201,$Z198)="","",INDEX('Per Invoice'!P$2:P$1201,$Z198)))</f>
        <v/>
      </c>
      <c r="Q198" s="8">
        <f>IF($Z198="","",IF(INDEX('Per Invoice'!Q$2:Q$1201,$Z198)="","",INDEX('Per Invoice'!Q$2:Q$1201,$Z198)))</f>
        <v/>
      </c>
      <c r="R198" s="8">
        <f>IF($Z198="","",IF(INDEX('Per Invoice'!R$2:R$1201,$Z198)="","",INDEX('Per Invoice'!R$2:R$1201,$Z198)))</f>
        <v/>
      </c>
      <c r="S198">
        <f>IF($Z198="","",IF(INDEX('Per Invoice'!S$2:S$1201,$Z198)="","",INDEX('Per Invoice'!S$2:S$1201,$Z198)))</f>
        <v/>
      </c>
      <c r="T198" s="8">
        <f>IF($Z198="","",IF(INDEX('Per Invoice'!T$2:T$1201,$Z198)="","",INDEX('Per Invoice'!T$2:T$1201,$Z198)))</f>
        <v/>
      </c>
      <c r="U198" s="8">
        <f>IF($Z198="","",IF(INDEX('Per Invoice'!U$2:U$1201,$Z198)="","",INDEX('Per Invoice'!U$2:U$1201,$Z198)))</f>
        <v/>
      </c>
      <c r="V198" s="8">
        <f>IF($Z198="","",IF(INDEX('Per Invoice'!V$2:V$1201,$Z198)="","",INDEX('Per Invoice'!V$2:V$1201,$Z198)))</f>
        <v/>
      </c>
      <c r="W198" s="8">
        <f>IF($Z198="","",IF(INDEX('Per Invoice'!W$2:W$1201,$Z198)="","",INDEX('Per Invoice'!W$2:W$1201,$Z198)))</f>
        <v/>
      </c>
      <c r="X198" s="8">
        <f>IF($Z198="","",IF(INDEX('Per Invoice'!X$2:X$1201,$Z198)="","",INDEX('Per Invoice'!X$2:X$1201,$Z198)))</f>
        <v/>
      </c>
      <c r="Y198" s="8">
        <f>IF($Z198="","",IF(INDEX('Per Invoice'!Y$2:Y$1201,$Z198)="","",INDEX('Per Invoice'!Y$2:Y$1201,$Z198)))</f>
        <v/>
      </c>
      <c r="Z198" s="16">
        <f>IFERROR(MATCH(Settings!$C$26&amp;"|"&amp;ROWS($Z$2:$Z198),'Per Invoice'!$AB$2:$AB$1201,0),"")</f>
        <v/>
      </c>
    </row>
    <row r="199">
      <c r="A199">
        <f>IF($Z199="","",IF(INDEX('Per Invoice'!A$2:A$1201,$Z199)="","",INDEX('Per Invoice'!A$2:A$1201,$Z199)))</f>
        <v/>
      </c>
      <c r="B199">
        <f>IF($Z199="","",IF(INDEX('Per Invoice'!B$2:B$1201,$Z199)="","",INDEX('Per Invoice'!B$2:B$1201,$Z199)))</f>
        <v/>
      </c>
      <c r="C199">
        <f>IF($Z199="","",IF(INDEX('Per Invoice'!C$2:C$1201,$Z199)="","",INDEX('Per Invoice'!C$2:C$1201,$Z199)))</f>
        <v/>
      </c>
      <c r="D199">
        <f>IF($Z199="","",IF(INDEX('Per Invoice'!D$2:D$1201,$Z199)="","",INDEX('Per Invoice'!D$2:D$1201,$Z199)))</f>
        <v/>
      </c>
      <c r="E199" s="14">
        <f>IF($Z199="","",IF(INDEX('Per Invoice'!E$2:E$1201,$Z199)="","",INDEX('Per Invoice'!E$2:E$1201,$Z199)))</f>
        <v/>
      </c>
      <c r="F199">
        <f>IF($Z199="","",IF(INDEX('Per Invoice'!F$2:F$1201,$Z199)="","",INDEX('Per Invoice'!F$2:F$1201,$Z199)))</f>
        <v/>
      </c>
      <c r="G199">
        <f>IF($Z199="","",IF(INDEX('Per Invoice'!G$2:G$1201,$Z199)="","",INDEX('Per Invoice'!G$2:G$1201,$Z199)))</f>
        <v/>
      </c>
      <c r="H199">
        <f>IF($Z199="","",IF(INDEX('Per Invoice'!H$2:H$1201,$Z199)="","",INDEX('Per Invoice'!H$2:H$1201,$Z199)))</f>
        <v/>
      </c>
      <c r="I199">
        <f>IF($Z199="","",IF(INDEX('Per Invoice'!I$2:I$1201,$Z199)="","",INDEX('Per Invoice'!I$2:I$1201,$Z199)))</f>
        <v/>
      </c>
      <c r="J199">
        <f>IF($Z199="","",IF(INDEX('Per Invoice'!J$2:J$1201,$Z199)="","",INDEX('Per Invoice'!J$2:J$1201,$Z199)))</f>
        <v/>
      </c>
      <c r="K199" s="8">
        <f>IF($Z199="","",IF(INDEX('Per Invoice'!K$2:K$1201,$Z199)="","",INDEX('Per Invoice'!K$2:K$1201,$Z199)))</f>
        <v/>
      </c>
      <c r="L199">
        <f>IF($Z199="","",IF(INDEX('Per Invoice'!L$2:L$1201,$Z199)="","",INDEX('Per Invoice'!L$2:L$1201,$Z199)))</f>
        <v/>
      </c>
      <c r="M199">
        <f>IF($Z199="","",IF(INDEX('Per Invoice'!M$2:M$1201,$Z199)="","",INDEX('Per Invoice'!M$2:M$1201,$Z199)))</f>
        <v/>
      </c>
      <c r="N199">
        <f>IF($Z199="","",IF(INDEX('Per Invoice'!N$2:N$1201,$Z199)="","",INDEX('Per Invoice'!N$2:N$1201,$Z199)))</f>
        <v/>
      </c>
      <c r="O199" s="8">
        <f>IF($Z199="","",IF(INDEX('Per Invoice'!O$2:O$1201,$Z199)="","",INDEX('Per Invoice'!O$2:O$1201,$Z199)))</f>
        <v/>
      </c>
      <c r="P199">
        <f>IF($Z199="","",IF(INDEX('Per Invoice'!P$2:P$1201,$Z199)="","",INDEX('Per Invoice'!P$2:P$1201,$Z199)))</f>
        <v/>
      </c>
      <c r="Q199" s="8">
        <f>IF($Z199="","",IF(INDEX('Per Invoice'!Q$2:Q$1201,$Z199)="","",INDEX('Per Invoice'!Q$2:Q$1201,$Z199)))</f>
        <v/>
      </c>
      <c r="R199" s="8">
        <f>IF($Z199="","",IF(INDEX('Per Invoice'!R$2:R$1201,$Z199)="","",INDEX('Per Invoice'!R$2:R$1201,$Z199)))</f>
        <v/>
      </c>
      <c r="S199">
        <f>IF($Z199="","",IF(INDEX('Per Invoice'!S$2:S$1201,$Z199)="","",INDEX('Per Invoice'!S$2:S$1201,$Z199)))</f>
        <v/>
      </c>
      <c r="T199" s="8">
        <f>IF($Z199="","",IF(INDEX('Per Invoice'!T$2:T$1201,$Z199)="","",INDEX('Per Invoice'!T$2:T$1201,$Z199)))</f>
        <v/>
      </c>
      <c r="U199" s="8">
        <f>IF($Z199="","",IF(INDEX('Per Invoice'!U$2:U$1201,$Z199)="","",INDEX('Per Invoice'!U$2:U$1201,$Z199)))</f>
        <v/>
      </c>
      <c r="V199" s="8">
        <f>IF($Z199="","",IF(INDEX('Per Invoice'!V$2:V$1201,$Z199)="","",INDEX('Per Invoice'!V$2:V$1201,$Z199)))</f>
        <v/>
      </c>
      <c r="W199" s="8">
        <f>IF($Z199="","",IF(INDEX('Per Invoice'!W$2:W$1201,$Z199)="","",INDEX('Per Invoice'!W$2:W$1201,$Z199)))</f>
        <v/>
      </c>
      <c r="X199" s="8">
        <f>IF($Z199="","",IF(INDEX('Per Invoice'!X$2:X$1201,$Z199)="","",INDEX('Per Invoice'!X$2:X$1201,$Z199)))</f>
        <v/>
      </c>
      <c r="Y199" s="8">
        <f>IF($Z199="","",IF(INDEX('Per Invoice'!Y$2:Y$1201,$Z199)="","",INDEX('Per Invoice'!Y$2:Y$1201,$Z199)))</f>
        <v/>
      </c>
      <c r="Z199" s="16">
        <f>IFERROR(MATCH(Settings!$C$26&amp;"|"&amp;ROWS($Z$2:$Z199),'Per Invoice'!$AB$2:$AB$1201,0),"")</f>
        <v/>
      </c>
    </row>
    <row r="200">
      <c r="A200">
        <f>IF($Z200="","",IF(INDEX('Per Invoice'!A$2:A$1201,$Z200)="","",INDEX('Per Invoice'!A$2:A$1201,$Z200)))</f>
        <v/>
      </c>
      <c r="B200">
        <f>IF($Z200="","",IF(INDEX('Per Invoice'!B$2:B$1201,$Z200)="","",INDEX('Per Invoice'!B$2:B$1201,$Z200)))</f>
        <v/>
      </c>
      <c r="C200">
        <f>IF($Z200="","",IF(INDEX('Per Invoice'!C$2:C$1201,$Z200)="","",INDEX('Per Invoice'!C$2:C$1201,$Z200)))</f>
        <v/>
      </c>
      <c r="D200">
        <f>IF($Z200="","",IF(INDEX('Per Invoice'!D$2:D$1201,$Z200)="","",INDEX('Per Invoice'!D$2:D$1201,$Z200)))</f>
        <v/>
      </c>
      <c r="E200" s="14">
        <f>IF($Z200="","",IF(INDEX('Per Invoice'!E$2:E$1201,$Z200)="","",INDEX('Per Invoice'!E$2:E$1201,$Z200)))</f>
        <v/>
      </c>
      <c r="F200">
        <f>IF($Z200="","",IF(INDEX('Per Invoice'!F$2:F$1201,$Z200)="","",INDEX('Per Invoice'!F$2:F$1201,$Z200)))</f>
        <v/>
      </c>
      <c r="G200">
        <f>IF($Z200="","",IF(INDEX('Per Invoice'!G$2:G$1201,$Z200)="","",INDEX('Per Invoice'!G$2:G$1201,$Z200)))</f>
        <v/>
      </c>
      <c r="H200">
        <f>IF($Z200="","",IF(INDEX('Per Invoice'!H$2:H$1201,$Z200)="","",INDEX('Per Invoice'!H$2:H$1201,$Z200)))</f>
        <v/>
      </c>
      <c r="I200">
        <f>IF($Z200="","",IF(INDEX('Per Invoice'!I$2:I$1201,$Z200)="","",INDEX('Per Invoice'!I$2:I$1201,$Z200)))</f>
        <v/>
      </c>
      <c r="J200">
        <f>IF($Z200="","",IF(INDEX('Per Invoice'!J$2:J$1201,$Z200)="","",INDEX('Per Invoice'!J$2:J$1201,$Z200)))</f>
        <v/>
      </c>
      <c r="K200" s="8">
        <f>IF($Z200="","",IF(INDEX('Per Invoice'!K$2:K$1201,$Z200)="","",INDEX('Per Invoice'!K$2:K$1201,$Z200)))</f>
        <v/>
      </c>
      <c r="L200">
        <f>IF($Z200="","",IF(INDEX('Per Invoice'!L$2:L$1201,$Z200)="","",INDEX('Per Invoice'!L$2:L$1201,$Z200)))</f>
        <v/>
      </c>
      <c r="M200">
        <f>IF($Z200="","",IF(INDEX('Per Invoice'!M$2:M$1201,$Z200)="","",INDEX('Per Invoice'!M$2:M$1201,$Z200)))</f>
        <v/>
      </c>
      <c r="N200">
        <f>IF($Z200="","",IF(INDEX('Per Invoice'!N$2:N$1201,$Z200)="","",INDEX('Per Invoice'!N$2:N$1201,$Z200)))</f>
        <v/>
      </c>
      <c r="O200" s="8">
        <f>IF($Z200="","",IF(INDEX('Per Invoice'!O$2:O$1201,$Z200)="","",INDEX('Per Invoice'!O$2:O$1201,$Z200)))</f>
        <v/>
      </c>
      <c r="P200">
        <f>IF($Z200="","",IF(INDEX('Per Invoice'!P$2:P$1201,$Z200)="","",INDEX('Per Invoice'!P$2:P$1201,$Z200)))</f>
        <v/>
      </c>
      <c r="Q200" s="8">
        <f>IF($Z200="","",IF(INDEX('Per Invoice'!Q$2:Q$1201,$Z200)="","",INDEX('Per Invoice'!Q$2:Q$1201,$Z200)))</f>
        <v/>
      </c>
      <c r="R200" s="8">
        <f>IF($Z200="","",IF(INDEX('Per Invoice'!R$2:R$1201,$Z200)="","",INDEX('Per Invoice'!R$2:R$1201,$Z200)))</f>
        <v/>
      </c>
      <c r="S200">
        <f>IF($Z200="","",IF(INDEX('Per Invoice'!S$2:S$1201,$Z200)="","",INDEX('Per Invoice'!S$2:S$1201,$Z200)))</f>
        <v/>
      </c>
      <c r="T200" s="8">
        <f>IF($Z200="","",IF(INDEX('Per Invoice'!T$2:T$1201,$Z200)="","",INDEX('Per Invoice'!T$2:T$1201,$Z200)))</f>
        <v/>
      </c>
      <c r="U200" s="8">
        <f>IF($Z200="","",IF(INDEX('Per Invoice'!U$2:U$1201,$Z200)="","",INDEX('Per Invoice'!U$2:U$1201,$Z200)))</f>
        <v/>
      </c>
      <c r="V200" s="8">
        <f>IF($Z200="","",IF(INDEX('Per Invoice'!V$2:V$1201,$Z200)="","",INDEX('Per Invoice'!V$2:V$1201,$Z200)))</f>
        <v/>
      </c>
      <c r="W200" s="8">
        <f>IF($Z200="","",IF(INDEX('Per Invoice'!W$2:W$1201,$Z200)="","",INDEX('Per Invoice'!W$2:W$1201,$Z200)))</f>
        <v/>
      </c>
      <c r="X200" s="8">
        <f>IF($Z200="","",IF(INDEX('Per Invoice'!X$2:X$1201,$Z200)="","",INDEX('Per Invoice'!X$2:X$1201,$Z200)))</f>
        <v/>
      </c>
      <c r="Y200" s="8">
        <f>IF($Z200="","",IF(INDEX('Per Invoice'!Y$2:Y$1201,$Z200)="","",INDEX('Per Invoice'!Y$2:Y$1201,$Z200)))</f>
        <v/>
      </c>
      <c r="Z200" s="16">
        <f>IFERROR(MATCH(Settings!$C$26&amp;"|"&amp;ROWS($Z$2:$Z200),'Per Invoice'!$AB$2:$AB$1201,0),"")</f>
        <v/>
      </c>
    </row>
    <row r="201">
      <c r="A201">
        <f>IF($Z201="","",IF(INDEX('Per Invoice'!A$2:A$1201,$Z201)="","",INDEX('Per Invoice'!A$2:A$1201,$Z201)))</f>
        <v/>
      </c>
      <c r="B201">
        <f>IF($Z201="","",IF(INDEX('Per Invoice'!B$2:B$1201,$Z201)="","",INDEX('Per Invoice'!B$2:B$1201,$Z201)))</f>
        <v/>
      </c>
      <c r="C201">
        <f>IF($Z201="","",IF(INDEX('Per Invoice'!C$2:C$1201,$Z201)="","",INDEX('Per Invoice'!C$2:C$1201,$Z201)))</f>
        <v/>
      </c>
      <c r="D201">
        <f>IF($Z201="","",IF(INDEX('Per Invoice'!D$2:D$1201,$Z201)="","",INDEX('Per Invoice'!D$2:D$1201,$Z201)))</f>
        <v/>
      </c>
      <c r="E201" s="14">
        <f>IF($Z201="","",IF(INDEX('Per Invoice'!E$2:E$1201,$Z201)="","",INDEX('Per Invoice'!E$2:E$1201,$Z201)))</f>
        <v/>
      </c>
      <c r="F201">
        <f>IF($Z201="","",IF(INDEX('Per Invoice'!F$2:F$1201,$Z201)="","",INDEX('Per Invoice'!F$2:F$1201,$Z201)))</f>
        <v/>
      </c>
      <c r="G201">
        <f>IF($Z201="","",IF(INDEX('Per Invoice'!G$2:G$1201,$Z201)="","",INDEX('Per Invoice'!G$2:G$1201,$Z201)))</f>
        <v/>
      </c>
      <c r="H201">
        <f>IF($Z201="","",IF(INDEX('Per Invoice'!H$2:H$1201,$Z201)="","",INDEX('Per Invoice'!H$2:H$1201,$Z201)))</f>
        <v/>
      </c>
      <c r="I201">
        <f>IF($Z201="","",IF(INDEX('Per Invoice'!I$2:I$1201,$Z201)="","",INDEX('Per Invoice'!I$2:I$1201,$Z201)))</f>
        <v/>
      </c>
      <c r="J201">
        <f>IF($Z201="","",IF(INDEX('Per Invoice'!J$2:J$1201,$Z201)="","",INDEX('Per Invoice'!J$2:J$1201,$Z201)))</f>
        <v/>
      </c>
      <c r="K201" s="8">
        <f>IF($Z201="","",IF(INDEX('Per Invoice'!K$2:K$1201,$Z201)="","",INDEX('Per Invoice'!K$2:K$1201,$Z201)))</f>
        <v/>
      </c>
      <c r="L201">
        <f>IF($Z201="","",IF(INDEX('Per Invoice'!L$2:L$1201,$Z201)="","",INDEX('Per Invoice'!L$2:L$1201,$Z201)))</f>
        <v/>
      </c>
      <c r="M201">
        <f>IF($Z201="","",IF(INDEX('Per Invoice'!M$2:M$1201,$Z201)="","",INDEX('Per Invoice'!M$2:M$1201,$Z201)))</f>
        <v/>
      </c>
      <c r="N201">
        <f>IF($Z201="","",IF(INDEX('Per Invoice'!N$2:N$1201,$Z201)="","",INDEX('Per Invoice'!N$2:N$1201,$Z201)))</f>
        <v/>
      </c>
      <c r="O201" s="8">
        <f>IF($Z201="","",IF(INDEX('Per Invoice'!O$2:O$1201,$Z201)="","",INDEX('Per Invoice'!O$2:O$1201,$Z201)))</f>
        <v/>
      </c>
      <c r="P201">
        <f>IF($Z201="","",IF(INDEX('Per Invoice'!P$2:P$1201,$Z201)="","",INDEX('Per Invoice'!P$2:P$1201,$Z201)))</f>
        <v/>
      </c>
      <c r="Q201" s="8">
        <f>IF($Z201="","",IF(INDEX('Per Invoice'!Q$2:Q$1201,$Z201)="","",INDEX('Per Invoice'!Q$2:Q$1201,$Z201)))</f>
        <v/>
      </c>
      <c r="R201" s="8">
        <f>IF($Z201="","",IF(INDEX('Per Invoice'!R$2:R$1201,$Z201)="","",INDEX('Per Invoice'!R$2:R$1201,$Z201)))</f>
        <v/>
      </c>
      <c r="S201">
        <f>IF($Z201="","",IF(INDEX('Per Invoice'!S$2:S$1201,$Z201)="","",INDEX('Per Invoice'!S$2:S$1201,$Z201)))</f>
        <v/>
      </c>
      <c r="T201" s="8">
        <f>IF($Z201="","",IF(INDEX('Per Invoice'!T$2:T$1201,$Z201)="","",INDEX('Per Invoice'!T$2:T$1201,$Z201)))</f>
        <v/>
      </c>
      <c r="U201" s="8">
        <f>IF($Z201="","",IF(INDEX('Per Invoice'!U$2:U$1201,$Z201)="","",INDEX('Per Invoice'!U$2:U$1201,$Z201)))</f>
        <v/>
      </c>
      <c r="V201" s="8">
        <f>IF($Z201="","",IF(INDEX('Per Invoice'!V$2:V$1201,$Z201)="","",INDEX('Per Invoice'!V$2:V$1201,$Z201)))</f>
        <v/>
      </c>
      <c r="W201" s="8">
        <f>IF($Z201="","",IF(INDEX('Per Invoice'!W$2:W$1201,$Z201)="","",INDEX('Per Invoice'!W$2:W$1201,$Z201)))</f>
        <v/>
      </c>
      <c r="X201" s="8">
        <f>IF($Z201="","",IF(INDEX('Per Invoice'!X$2:X$1201,$Z201)="","",INDEX('Per Invoice'!X$2:X$1201,$Z201)))</f>
        <v/>
      </c>
      <c r="Y201" s="8">
        <f>IF($Z201="","",IF(INDEX('Per Invoice'!Y$2:Y$1201,$Z201)="","",INDEX('Per Invoice'!Y$2:Y$1201,$Z201)))</f>
        <v/>
      </c>
      <c r="Z201" s="16">
        <f>IFERROR(MATCH(Settings!$C$26&amp;"|"&amp;ROWS($Z$2:$Z201),'Per Invoice'!$AB$2:$AB$1201,0),"")</f>
        <v/>
      </c>
    </row>
    <row r="202">
      <c r="A202">
        <f>IF($Z202="","",IF(INDEX('Per Invoice'!A$2:A$1201,$Z202)="","",INDEX('Per Invoice'!A$2:A$1201,$Z202)))</f>
        <v/>
      </c>
      <c r="B202">
        <f>IF($Z202="","",IF(INDEX('Per Invoice'!B$2:B$1201,$Z202)="","",INDEX('Per Invoice'!B$2:B$1201,$Z202)))</f>
        <v/>
      </c>
      <c r="C202">
        <f>IF($Z202="","",IF(INDEX('Per Invoice'!C$2:C$1201,$Z202)="","",INDEX('Per Invoice'!C$2:C$1201,$Z202)))</f>
        <v/>
      </c>
      <c r="D202">
        <f>IF($Z202="","",IF(INDEX('Per Invoice'!D$2:D$1201,$Z202)="","",INDEX('Per Invoice'!D$2:D$1201,$Z202)))</f>
        <v/>
      </c>
      <c r="E202" s="14">
        <f>IF($Z202="","",IF(INDEX('Per Invoice'!E$2:E$1201,$Z202)="","",INDEX('Per Invoice'!E$2:E$1201,$Z202)))</f>
        <v/>
      </c>
      <c r="F202">
        <f>IF($Z202="","",IF(INDEX('Per Invoice'!F$2:F$1201,$Z202)="","",INDEX('Per Invoice'!F$2:F$1201,$Z202)))</f>
        <v/>
      </c>
      <c r="G202">
        <f>IF($Z202="","",IF(INDEX('Per Invoice'!G$2:G$1201,$Z202)="","",INDEX('Per Invoice'!G$2:G$1201,$Z202)))</f>
        <v/>
      </c>
      <c r="H202">
        <f>IF($Z202="","",IF(INDEX('Per Invoice'!H$2:H$1201,$Z202)="","",INDEX('Per Invoice'!H$2:H$1201,$Z202)))</f>
        <v/>
      </c>
      <c r="I202">
        <f>IF($Z202="","",IF(INDEX('Per Invoice'!I$2:I$1201,$Z202)="","",INDEX('Per Invoice'!I$2:I$1201,$Z202)))</f>
        <v/>
      </c>
      <c r="J202">
        <f>IF($Z202="","",IF(INDEX('Per Invoice'!J$2:J$1201,$Z202)="","",INDEX('Per Invoice'!J$2:J$1201,$Z202)))</f>
        <v/>
      </c>
      <c r="K202" s="8">
        <f>IF($Z202="","",IF(INDEX('Per Invoice'!K$2:K$1201,$Z202)="","",INDEX('Per Invoice'!K$2:K$1201,$Z202)))</f>
        <v/>
      </c>
      <c r="L202">
        <f>IF($Z202="","",IF(INDEX('Per Invoice'!L$2:L$1201,$Z202)="","",INDEX('Per Invoice'!L$2:L$1201,$Z202)))</f>
        <v/>
      </c>
      <c r="M202">
        <f>IF($Z202="","",IF(INDEX('Per Invoice'!M$2:M$1201,$Z202)="","",INDEX('Per Invoice'!M$2:M$1201,$Z202)))</f>
        <v/>
      </c>
      <c r="N202">
        <f>IF($Z202="","",IF(INDEX('Per Invoice'!N$2:N$1201,$Z202)="","",INDEX('Per Invoice'!N$2:N$1201,$Z202)))</f>
        <v/>
      </c>
      <c r="O202" s="8">
        <f>IF($Z202="","",IF(INDEX('Per Invoice'!O$2:O$1201,$Z202)="","",INDEX('Per Invoice'!O$2:O$1201,$Z202)))</f>
        <v/>
      </c>
      <c r="P202">
        <f>IF($Z202="","",IF(INDEX('Per Invoice'!P$2:P$1201,$Z202)="","",INDEX('Per Invoice'!P$2:P$1201,$Z202)))</f>
        <v/>
      </c>
      <c r="Q202" s="8">
        <f>IF($Z202="","",IF(INDEX('Per Invoice'!Q$2:Q$1201,$Z202)="","",INDEX('Per Invoice'!Q$2:Q$1201,$Z202)))</f>
        <v/>
      </c>
      <c r="R202" s="8">
        <f>IF($Z202="","",IF(INDEX('Per Invoice'!R$2:R$1201,$Z202)="","",INDEX('Per Invoice'!R$2:R$1201,$Z202)))</f>
        <v/>
      </c>
      <c r="S202">
        <f>IF($Z202="","",IF(INDEX('Per Invoice'!S$2:S$1201,$Z202)="","",INDEX('Per Invoice'!S$2:S$1201,$Z202)))</f>
        <v/>
      </c>
      <c r="T202" s="8">
        <f>IF($Z202="","",IF(INDEX('Per Invoice'!T$2:T$1201,$Z202)="","",INDEX('Per Invoice'!T$2:T$1201,$Z202)))</f>
        <v/>
      </c>
      <c r="U202" s="8">
        <f>IF($Z202="","",IF(INDEX('Per Invoice'!U$2:U$1201,$Z202)="","",INDEX('Per Invoice'!U$2:U$1201,$Z202)))</f>
        <v/>
      </c>
      <c r="V202" s="8">
        <f>IF($Z202="","",IF(INDEX('Per Invoice'!V$2:V$1201,$Z202)="","",INDEX('Per Invoice'!V$2:V$1201,$Z202)))</f>
        <v/>
      </c>
      <c r="W202" s="8">
        <f>IF($Z202="","",IF(INDEX('Per Invoice'!W$2:W$1201,$Z202)="","",INDEX('Per Invoice'!W$2:W$1201,$Z202)))</f>
        <v/>
      </c>
      <c r="X202" s="8">
        <f>IF($Z202="","",IF(INDEX('Per Invoice'!X$2:X$1201,$Z202)="","",INDEX('Per Invoice'!X$2:X$1201,$Z202)))</f>
        <v/>
      </c>
      <c r="Y202" s="8">
        <f>IF($Z202="","",IF(INDEX('Per Invoice'!Y$2:Y$1201,$Z202)="","",INDEX('Per Invoice'!Y$2:Y$1201,$Z202)))</f>
        <v/>
      </c>
      <c r="Z202" s="16">
        <f>IFERROR(MATCH(Settings!$C$26&amp;"|"&amp;ROWS($Z$2:$Z202),'Per Invoice'!$AB$2:$AB$1201,0),"")</f>
        <v/>
      </c>
    </row>
    <row r="203">
      <c r="A203">
        <f>IF($Z203="","",IF(INDEX('Per Invoice'!A$2:A$1201,$Z203)="","",INDEX('Per Invoice'!A$2:A$1201,$Z203)))</f>
        <v/>
      </c>
      <c r="B203">
        <f>IF($Z203="","",IF(INDEX('Per Invoice'!B$2:B$1201,$Z203)="","",INDEX('Per Invoice'!B$2:B$1201,$Z203)))</f>
        <v/>
      </c>
      <c r="C203">
        <f>IF($Z203="","",IF(INDEX('Per Invoice'!C$2:C$1201,$Z203)="","",INDEX('Per Invoice'!C$2:C$1201,$Z203)))</f>
        <v/>
      </c>
      <c r="D203">
        <f>IF($Z203="","",IF(INDEX('Per Invoice'!D$2:D$1201,$Z203)="","",INDEX('Per Invoice'!D$2:D$1201,$Z203)))</f>
        <v/>
      </c>
      <c r="E203" s="14">
        <f>IF($Z203="","",IF(INDEX('Per Invoice'!E$2:E$1201,$Z203)="","",INDEX('Per Invoice'!E$2:E$1201,$Z203)))</f>
        <v/>
      </c>
      <c r="F203">
        <f>IF($Z203="","",IF(INDEX('Per Invoice'!F$2:F$1201,$Z203)="","",INDEX('Per Invoice'!F$2:F$1201,$Z203)))</f>
        <v/>
      </c>
      <c r="G203">
        <f>IF($Z203="","",IF(INDEX('Per Invoice'!G$2:G$1201,$Z203)="","",INDEX('Per Invoice'!G$2:G$1201,$Z203)))</f>
        <v/>
      </c>
      <c r="H203">
        <f>IF($Z203="","",IF(INDEX('Per Invoice'!H$2:H$1201,$Z203)="","",INDEX('Per Invoice'!H$2:H$1201,$Z203)))</f>
        <v/>
      </c>
      <c r="I203">
        <f>IF($Z203="","",IF(INDEX('Per Invoice'!I$2:I$1201,$Z203)="","",INDEX('Per Invoice'!I$2:I$1201,$Z203)))</f>
        <v/>
      </c>
      <c r="J203">
        <f>IF($Z203="","",IF(INDEX('Per Invoice'!J$2:J$1201,$Z203)="","",INDEX('Per Invoice'!J$2:J$1201,$Z203)))</f>
        <v/>
      </c>
      <c r="K203" s="8">
        <f>IF($Z203="","",IF(INDEX('Per Invoice'!K$2:K$1201,$Z203)="","",INDEX('Per Invoice'!K$2:K$1201,$Z203)))</f>
        <v/>
      </c>
      <c r="L203">
        <f>IF($Z203="","",IF(INDEX('Per Invoice'!L$2:L$1201,$Z203)="","",INDEX('Per Invoice'!L$2:L$1201,$Z203)))</f>
        <v/>
      </c>
      <c r="M203">
        <f>IF($Z203="","",IF(INDEX('Per Invoice'!M$2:M$1201,$Z203)="","",INDEX('Per Invoice'!M$2:M$1201,$Z203)))</f>
        <v/>
      </c>
      <c r="N203">
        <f>IF($Z203="","",IF(INDEX('Per Invoice'!N$2:N$1201,$Z203)="","",INDEX('Per Invoice'!N$2:N$1201,$Z203)))</f>
        <v/>
      </c>
      <c r="O203" s="8">
        <f>IF($Z203="","",IF(INDEX('Per Invoice'!O$2:O$1201,$Z203)="","",INDEX('Per Invoice'!O$2:O$1201,$Z203)))</f>
        <v/>
      </c>
      <c r="P203">
        <f>IF($Z203="","",IF(INDEX('Per Invoice'!P$2:P$1201,$Z203)="","",INDEX('Per Invoice'!P$2:P$1201,$Z203)))</f>
        <v/>
      </c>
      <c r="Q203" s="8">
        <f>IF($Z203="","",IF(INDEX('Per Invoice'!Q$2:Q$1201,$Z203)="","",INDEX('Per Invoice'!Q$2:Q$1201,$Z203)))</f>
        <v/>
      </c>
      <c r="R203" s="8">
        <f>IF($Z203="","",IF(INDEX('Per Invoice'!R$2:R$1201,$Z203)="","",INDEX('Per Invoice'!R$2:R$1201,$Z203)))</f>
        <v/>
      </c>
      <c r="S203">
        <f>IF($Z203="","",IF(INDEX('Per Invoice'!S$2:S$1201,$Z203)="","",INDEX('Per Invoice'!S$2:S$1201,$Z203)))</f>
        <v/>
      </c>
      <c r="T203" s="8">
        <f>IF($Z203="","",IF(INDEX('Per Invoice'!T$2:T$1201,$Z203)="","",INDEX('Per Invoice'!T$2:T$1201,$Z203)))</f>
        <v/>
      </c>
      <c r="U203" s="8">
        <f>IF($Z203="","",IF(INDEX('Per Invoice'!U$2:U$1201,$Z203)="","",INDEX('Per Invoice'!U$2:U$1201,$Z203)))</f>
        <v/>
      </c>
      <c r="V203" s="8">
        <f>IF($Z203="","",IF(INDEX('Per Invoice'!V$2:V$1201,$Z203)="","",INDEX('Per Invoice'!V$2:V$1201,$Z203)))</f>
        <v/>
      </c>
      <c r="W203" s="8">
        <f>IF($Z203="","",IF(INDEX('Per Invoice'!W$2:W$1201,$Z203)="","",INDEX('Per Invoice'!W$2:W$1201,$Z203)))</f>
        <v/>
      </c>
      <c r="X203" s="8">
        <f>IF($Z203="","",IF(INDEX('Per Invoice'!X$2:X$1201,$Z203)="","",INDEX('Per Invoice'!X$2:X$1201,$Z203)))</f>
        <v/>
      </c>
      <c r="Y203" s="8">
        <f>IF($Z203="","",IF(INDEX('Per Invoice'!Y$2:Y$1201,$Z203)="","",INDEX('Per Invoice'!Y$2:Y$1201,$Z203)))</f>
        <v/>
      </c>
      <c r="Z203" s="16">
        <f>IFERROR(MATCH(Settings!$C$26&amp;"|"&amp;ROWS($Z$2:$Z203),'Per Invoice'!$AB$2:$AB$1201,0),"")</f>
        <v/>
      </c>
    </row>
    <row r="204">
      <c r="A204">
        <f>IF($Z204="","",IF(INDEX('Per Invoice'!A$2:A$1201,$Z204)="","",INDEX('Per Invoice'!A$2:A$1201,$Z204)))</f>
        <v/>
      </c>
      <c r="B204">
        <f>IF($Z204="","",IF(INDEX('Per Invoice'!B$2:B$1201,$Z204)="","",INDEX('Per Invoice'!B$2:B$1201,$Z204)))</f>
        <v/>
      </c>
      <c r="C204">
        <f>IF($Z204="","",IF(INDEX('Per Invoice'!C$2:C$1201,$Z204)="","",INDEX('Per Invoice'!C$2:C$1201,$Z204)))</f>
        <v/>
      </c>
      <c r="D204">
        <f>IF($Z204="","",IF(INDEX('Per Invoice'!D$2:D$1201,$Z204)="","",INDEX('Per Invoice'!D$2:D$1201,$Z204)))</f>
        <v/>
      </c>
      <c r="E204" s="14">
        <f>IF($Z204="","",IF(INDEX('Per Invoice'!E$2:E$1201,$Z204)="","",INDEX('Per Invoice'!E$2:E$1201,$Z204)))</f>
        <v/>
      </c>
      <c r="F204">
        <f>IF($Z204="","",IF(INDEX('Per Invoice'!F$2:F$1201,$Z204)="","",INDEX('Per Invoice'!F$2:F$1201,$Z204)))</f>
        <v/>
      </c>
      <c r="G204">
        <f>IF($Z204="","",IF(INDEX('Per Invoice'!G$2:G$1201,$Z204)="","",INDEX('Per Invoice'!G$2:G$1201,$Z204)))</f>
        <v/>
      </c>
      <c r="H204">
        <f>IF($Z204="","",IF(INDEX('Per Invoice'!H$2:H$1201,$Z204)="","",INDEX('Per Invoice'!H$2:H$1201,$Z204)))</f>
        <v/>
      </c>
      <c r="I204">
        <f>IF($Z204="","",IF(INDEX('Per Invoice'!I$2:I$1201,$Z204)="","",INDEX('Per Invoice'!I$2:I$1201,$Z204)))</f>
        <v/>
      </c>
      <c r="J204">
        <f>IF($Z204="","",IF(INDEX('Per Invoice'!J$2:J$1201,$Z204)="","",INDEX('Per Invoice'!J$2:J$1201,$Z204)))</f>
        <v/>
      </c>
      <c r="K204" s="8">
        <f>IF($Z204="","",IF(INDEX('Per Invoice'!K$2:K$1201,$Z204)="","",INDEX('Per Invoice'!K$2:K$1201,$Z204)))</f>
        <v/>
      </c>
      <c r="L204">
        <f>IF($Z204="","",IF(INDEX('Per Invoice'!L$2:L$1201,$Z204)="","",INDEX('Per Invoice'!L$2:L$1201,$Z204)))</f>
        <v/>
      </c>
      <c r="M204">
        <f>IF($Z204="","",IF(INDEX('Per Invoice'!M$2:M$1201,$Z204)="","",INDEX('Per Invoice'!M$2:M$1201,$Z204)))</f>
        <v/>
      </c>
      <c r="N204">
        <f>IF($Z204="","",IF(INDEX('Per Invoice'!N$2:N$1201,$Z204)="","",INDEX('Per Invoice'!N$2:N$1201,$Z204)))</f>
        <v/>
      </c>
      <c r="O204" s="8">
        <f>IF($Z204="","",IF(INDEX('Per Invoice'!O$2:O$1201,$Z204)="","",INDEX('Per Invoice'!O$2:O$1201,$Z204)))</f>
        <v/>
      </c>
      <c r="P204">
        <f>IF($Z204="","",IF(INDEX('Per Invoice'!P$2:P$1201,$Z204)="","",INDEX('Per Invoice'!P$2:P$1201,$Z204)))</f>
        <v/>
      </c>
      <c r="Q204" s="8">
        <f>IF($Z204="","",IF(INDEX('Per Invoice'!Q$2:Q$1201,$Z204)="","",INDEX('Per Invoice'!Q$2:Q$1201,$Z204)))</f>
        <v/>
      </c>
      <c r="R204" s="8">
        <f>IF($Z204="","",IF(INDEX('Per Invoice'!R$2:R$1201,$Z204)="","",INDEX('Per Invoice'!R$2:R$1201,$Z204)))</f>
        <v/>
      </c>
      <c r="S204">
        <f>IF($Z204="","",IF(INDEX('Per Invoice'!S$2:S$1201,$Z204)="","",INDEX('Per Invoice'!S$2:S$1201,$Z204)))</f>
        <v/>
      </c>
      <c r="T204" s="8">
        <f>IF($Z204="","",IF(INDEX('Per Invoice'!T$2:T$1201,$Z204)="","",INDEX('Per Invoice'!T$2:T$1201,$Z204)))</f>
        <v/>
      </c>
      <c r="U204" s="8">
        <f>IF($Z204="","",IF(INDEX('Per Invoice'!U$2:U$1201,$Z204)="","",INDEX('Per Invoice'!U$2:U$1201,$Z204)))</f>
        <v/>
      </c>
      <c r="V204" s="8">
        <f>IF($Z204="","",IF(INDEX('Per Invoice'!V$2:V$1201,$Z204)="","",INDEX('Per Invoice'!V$2:V$1201,$Z204)))</f>
        <v/>
      </c>
      <c r="W204" s="8">
        <f>IF($Z204="","",IF(INDEX('Per Invoice'!W$2:W$1201,$Z204)="","",INDEX('Per Invoice'!W$2:W$1201,$Z204)))</f>
        <v/>
      </c>
      <c r="X204" s="8">
        <f>IF($Z204="","",IF(INDEX('Per Invoice'!X$2:X$1201,$Z204)="","",INDEX('Per Invoice'!X$2:X$1201,$Z204)))</f>
        <v/>
      </c>
      <c r="Y204" s="8">
        <f>IF($Z204="","",IF(INDEX('Per Invoice'!Y$2:Y$1201,$Z204)="","",INDEX('Per Invoice'!Y$2:Y$1201,$Z204)))</f>
        <v/>
      </c>
      <c r="Z204" s="16">
        <f>IFERROR(MATCH(Settings!$C$26&amp;"|"&amp;ROWS($Z$2:$Z204),'Per Invoice'!$AB$2:$AB$1201,0),"")</f>
        <v/>
      </c>
    </row>
    <row r="205">
      <c r="A205">
        <f>IF($Z205="","",IF(INDEX('Per Invoice'!A$2:A$1201,$Z205)="","",INDEX('Per Invoice'!A$2:A$1201,$Z205)))</f>
        <v/>
      </c>
      <c r="B205">
        <f>IF($Z205="","",IF(INDEX('Per Invoice'!B$2:B$1201,$Z205)="","",INDEX('Per Invoice'!B$2:B$1201,$Z205)))</f>
        <v/>
      </c>
      <c r="C205">
        <f>IF($Z205="","",IF(INDEX('Per Invoice'!C$2:C$1201,$Z205)="","",INDEX('Per Invoice'!C$2:C$1201,$Z205)))</f>
        <v/>
      </c>
      <c r="D205">
        <f>IF($Z205="","",IF(INDEX('Per Invoice'!D$2:D$1201,$Z205)="","",INDEX('Per Invoice'!D$2:D$1201,$Z205)))</f>
        <v/>
      </c>
      <c r="E205" s="14">
        <f>IF($Z205="","",IF(INDEX('Per Invoice'!E$2:E$1201,$Z205)="","",INDEX('Per Invoice'!E$2:E$1201,$Z205)))</f>
        <v/>
      </c>
      <c r="F205">
        <f>IF($Z205="","",IF(INDEX('Per Invoice'!F$2:F$1201,$Z205)="","",INDEX('Per Invoice'!F$2:F$1201,$Z205)))</f>
        <v/>
      </c>
      <c r="G205">
        <f>IF($Z205="","",IF(INDEX('Per Invoice'!G$2:G$1201,$Z205)="","",INDEX('Per Invoice'!G$2:G$1201,$Z205)))</f>
        <v/>
      </c>
      <c r="H205">
        <f>IF($Z205="","",IF(INDEX('Per Invoice'!H$2:H$1201,$Z205)="","",INDEX('Per Invoice'!H$2:H$1201,$Z205)))</f>
        <v/>
      </c>
      <c r="I205">
        <f>IF($Z205="","",IF(INDEX('Per Invoice'!I$2:I$1201,$Z205)="","",INDEX('Per Invoice'!I$2:I$1201,$Z205)))</f>
        <v/>
      </c>
      <c r="J205">
        <f>IF($Z205="","",IF(INDEX('Per Invoice'!J$2:J$1201,$Z205)="","",INDEX('Per Invoice'!J$2:J$1201,$Z205)))</f>
        <v/>
      </c>
      <c r="K205" s="8">
        <f>IF($Z205="","",IF(INDEX('Per Invoice'!K$2:K$1201,$Z205)="","",INDEX('Per Invoice'!K$2:K$1201,$Z205)))</f>
        <v/>
      </c>
      <c r="L205">
        <f>IF($Z205="","",IF(INDEX('Per Invoice'!L$2:L$1201,$Z205)="","",INDEX('Per Invoice'!L$2:L$1201,$Z205)))</f>
        <v/>
      </c>
      <c r="M205">
        <f>IF($Z205="","",IF(INDEX('Per Invoice'!M$2:M$1201,$Z205)="","",INDEX('Per Invoice'!M$2:M$1201,$Z205)))</f>
        <v/>
      </c>
      <c r="N205">
        <f>IF($Z205="","",IF(INDEX('Per Invoice'!N$2:N$1201,$Z205)="","",INDEX('Per Invoice'!N$2:N$1201,$Z205)))</f>
        <v/>
      </c>
      <c r="O205" s="8">
        <f>IF($Z205="","",IF(INDEX('Per Invoice'!O$2:O$1201,$Z205)="","",INDEX('Per Invoice'!O$2:O$1201,$Z205)))</f>
        <v/>
      </c>
      <c r="P205">
        <f>IF($Z205="","",IF(INDEX('Per Invoice'!P$2:P$1201,$Z205)="","",INDEX('Per Invoice'!P$2:P$1201,$Z205)))</f>
        <v/>
      </c>
      <c r="Q205" s="8">
        <f>IF($Z205="","",IF(INDEX('Per Invoice'!Q$2:Q$1201,$Z205)="","",INDEX('Per Invoice'!Q$2:Q$1201,$Z205)))</f>
        <v/>
      </c>
      <c r="R205" s="8">
        <f>IF($Z205="","",IF(INDEX('Per Invoice'!R$2:R$1201,$Z205)="","",INDEX('Per Invoice'!R$2:R$1201,$Z205)))</f>
        <v/>
      </c>
      <c r="S205">
        <f>IF($Z205="","",IF(INDEX('Per Invoice'!S$2:S$1201,$Z205)="","",INDEX('Per Invoice'!S$2:S$1201,$Z205)))</f>
        <v/>
      </c>
      <c r="T205" s="8">
        <f>IF($Z205="","",IF(INDEX('Per Invoice'!T$2:T$1201,$Z205)="","",INDEX('Per Invoice'!T$2:T$1201,$Z205)))</f>
        <v/>
      </c>
      <c r="U205" s="8">
        <f>IF($Z205="","",IF(INDEX('Per Invoice'!U$2:U$1201,$Z205)="","",INDEX('Per Invoice'!U$2:U$1201,$Z205)))</f>
        <v/>
      </c>
      <c r="V205" s="8">
        <f>IF($Z205="","",IF(INDEX('Per Invoice'!V$2:V$1201,$Z205)="","",INDEX('Per Invoice'!V$2:V$1201,$Z205)))</f>
        <v/>
      </c>
      <c r="W205" s="8">
        <f>IF($Z205="","",IF(INDEX('Per Invoice'!W$2:W$1201,$Z205)="","",INDEX('Per Invoice'!W$2:W$1201,$Z205)))</f>
        <v/>
      </c>
      <c r="X205" s="8">
        <f>IF($Z205="","",IF(INDEX('Per Invoice'!X$2:X$1201,$Z205)="","",INDEX('Per Invoice'!X$2:X$1201,$Z205)))</f>
        <v/>
      </c>
      <c r="Y205" s="8">
        <f>IF($Z205="","",IF(INDEX('Per Invoice'!Y$2:Y$1201,$Z205)="","",INDEX('Per Invoice'!Y$2:Y$1201,$Z205)))</f>
        <v/>
      </c>
      <c r="Z205" s="16">
        <f>IFERROR(MATCH(Settings!$C$26&amp;"|"&amp;ROWS($Z$2:$Z205),'Per Invoice'!$AB$2:$AB$1201,0),"")</f>
        <v/>
      </c>
    </row>
    <row r="206">
      <c r="A206">
        <f>IF($Z206="","",IF(INDEX('Per Invoice'!A$2:A$1201,$Z206)="","",INDEX('Per Invoice'!A$2:A$1201,$Z206)))</f>
        <v/>
      </c>
      <c r="B206">
        <f>IF($Z206="","",IF(INDEX('Per Invoice'!B$2:B$1201,$Z206)="","",INDEX('Per Invoice'!B$2:B$1201,$Z206)))</f>
        <v/>
      </c>
      <c r="C206">
        <f>IF($Z206="","",IF(INDEX('Per Invoice'!C$2:C$1201,$Z206)="","",INDEX('Per Invoice'!C$2:C$1201,$Z206)))</f>
        <v/>
      </c>
      <c r="D206">
        <f>IF($Z206="","",IF(INDEX('Per Invoice'!D$2:D$1201,$Z206)="","",INDEX('Per Invoice'!D$2:D$1201,$Z206)))</f>
        <v/>
      </c>
      <c r="E206" s="14">
        <f>IF($Z206="","",IF(INDEX('Per Invoice'!E$2:E$1201,$Z206)="","",INDEX('Per Invoice'!E$2:E$1201,$Z206)))</f>
        <v/>
      </c>
      <c r="F206">
        <f>IF($Z206="","",IF(INDEX('Per Invoice'!F$2:F$1201,$Z206)="","",INDEX('Per Invoice'!F$2:F$1201,$Z206)))</f>
        <v/>
      </c>
      <c r="G206">
        <f>IF($Z206="","",IF(INDEX('Per Invoice'!G$2:G$1201,$Z206)="","",INDEX('Per Invoice'!G$2:G$1201,$Z206)))</f>
        <v/>
      </c>
      <c r="H206">
        <f>IF($Z206="","",IF(INDEX('Per Invoice'!H$2:H$1201,$Z206)="","",INDEX('Per Invoice'!H$2:H$1201,$Z206)))</f>
        <v/>
      </c>
      <c r="I206">
        <f>IF($Z206="","",IF(INDEX('Per Invoice'!I$2:I$1201,$Z206)="","",INDEX('Per Invoice'!I$2:I$1201,$Z206)))</f>
        <v/>
      </c>
      <c r="J206">
        <f>IF($Z206="","",IF(INDEX('Per Invoice'!J$2:J$1201,$Z206)="","",INDEX('Per Invoice'!J$2:J$1201,$Z206)))</f>
        <v/>
      </c>
      <c r="K206" s="8">
        <f>IF($Z206="","",IF(INDEX('Per Invoice'!K$2:K$1201,$Z206)="","",INDEX('Per Invoice'!K$2:K$1201,$Z206)))</f>
        <v/>
      </c>
      <c r="L206">
        <f>IF($Z206="","",IF(INDEX('Per Invoice'!L$2:L$1201,$Z206)="","",INDEX('Per Invoice'!L$2:L$1201,$Z206)))</f>
        <v/>
      </c>
      <c r="M206">
        <f>IF($Z206="","",IF(INDEX('Per Invoice'!M$2:M$1201,$Z206)="","",INDEX('Per Invoice'!M$2:M$1201,$Z206)))</f>
        <v/>
      </c>
      <c r="N206">
        <f>IF($Z206="","",IF(INDEX('Per Invoice'!N$2:N$1201,$Z206)="","",INDEX('Per Invoice'!N$2:N$1201,$Z206)))</f>
        <v/>
      </c>
      <c r="O206" s="8">
        <f>IF($Z206="","",IF(INDEX('Per Invoice'!O$2:O$1201,$Z206)="","",INDEX('Per Invoice'!O$2:O$1201,$Z206)))</f>
        <v/>
      </c>
      <c r="P206">
        <f>IF($Z206="","",IF(INDEX('Per Invoice'!P$2:P$1201,$Z206)="","",INDEX('Per Invoice'!P$2:P$1201,$Z206)))</f>
        <v/>
      </c>
      <c r="Q206" s="8">
        <f>IF($Z206="","",IF(INDEX('Per Invoice'!Q$2:Q$1201,$Z206)="","",INDEX('Per Invoice'!Q$2:Q$1201,$Z206)))</f>
        <v/>
      </c>
      <c r="R206" s="8">
        <f>IF($Z206="","",IF(INDEX('Per Invoice'!R$2:R$1201,$Z206)="","",INDEX('Per Invoice'!R$2:R$1201,$Z206)))</f>
        <v/>
      </c>
      <c r="S206">
        <f>IF($Z206="","",IF(INDEX('Per Invoice'!S$2:S$1201,$Z206)="","",INDEX('Per Invoice'!S$2:S$1201,$Z206)))</f>
        <v/>
      </c>
      <c r="T206" s="8">
        <f>IF($Z206="","",IF(INDEX('Per Invoice'!T$2:T$1201,$Z206)="","",INDEX('Per Invoice'!T$2:T$1201,$Z206)))</f>
        <v/>
      </c>
      <c r="U206" s="8">
        <f>IF($Z206="","",IF(INDEX('Per Invoice'!U$2:U$1201,$Z206)="","",INDEX('Per Invoice'!U$2:U$1201,$Z206)))</f>
        <v/>
      </c>
      <c r="V206" s="8">
        <f>IF($Z206="","",IF(INDEX('Per Invoice'!V$2:V$1201,$Z206)="","",INDEX('Per Invoice'!V$2:V$1201,$Z206)))</f>
        <v/>
      </c>
      <c r="W206" s="8">
        <f>IF($Z206="","",IF(INDEX('Per Invoice'!W$2:W$1201,$Z206)="","",INDEX('Per Invoice'!W$2:W$1201,$Z206)))</f>
        <v/>
      </c>
      <c r="X206" s="8">
        <f>IF($Z206="","",IF(INDEX('Per Invoice'!X$2:X$1201,$Z206)="","",INDEX('Per Invoice'!X$2:X$1201,$Z206)))</f>
        <v/>
      </c>
      <c r="Y206" s="8">
        <f>IF($Z206="","",IF(INDEX('Per Invoice'!Y$2:Y$1201,$Z206)="","",INDEX('Per Invoice'!Y$2:Y$1201,$Z206)))</f>
        <v/>
      </c>
      <c r="Z206" s="16">
        <f>IFERROR(MATCH(Settings!$C$26&amp;"|"&amp;ROWS($Z$2:$Z206),'Per Invoice'!$AB$2:$AB$1201,0),"")</f>
        <v/>
      </c>
    </row>
    <row r="207">
      <c r="A207">
        <f>IF($Z207="","",IF(INDEX('Per Invoice'!A$2:A$1201,$Z207)="","",INDEX('Per Invoice'!A$2:A$1201,$Z207)))</f>
        <v/>
      </c>
      <c r="B207">
        <f>IF($Z207="","",IF(INDEX('Per Invoice'!B$2:B$1201,$Z207)="","",INDEX('Per Invoice'!B$2:B$1201,$Z207)))</f>
        <v/>
      </c>
      <c r="C207">
        <f>IF($Z207="","",IF(INDEX('Per Invoice'!C$2:C$1201,$Z207)="","",INDEX('Per Invoice'!C$2:C$1201,$Z207)))</f>
        <v/>
      </c>
      <c r="D207">
        <f>IF($Z207="","",IF(INDEX('Per Invoice'!D$2:D$1201,$Z207)="","",INDEX('Per Invoice'!D$2:D$1201,$Z207)))</f>
        <v/>
      </c>
      <c r="E207" s="14">
        <f>IF($Z207="","",IF(INDEX('Per Invoice'!E$2:E$1201,$Z207)="","",INDEX('Per Invoice'!E$2:E$1201,$Z207)))</f>
        <v/>
      </c>
      <c r="F207">
        <f>IF($Z207="","",IF(INDEX('Per Invoice'!F$2:F$1201,$Z207)="","",INDEX('Per Invoice'!F$2:F$1201,$Z207)))</f>
        <v/>
      </c>
      <c r="G207">
        <f>IF($Z207="","",IF(INDEX('Per Invoice'!G$2:G$1201,$Z207)="","",INDEX('Per Invoice'!G$2:G$1201,$Z207)))</f>
        <v/>
      </c>
      <c r="H207">
        <f>IF($Z207="","",IF(INDEX('Per Invoice'!H$2:H$1201,$Z207)="","",INDEX('Per Invoice'!H$2:H$1201,$Z207)))</f>
        <v/>
      </c>
      <c r="I207">
        <f>IF($Z207="","",IF(INDEX('Per Invoice'!I$2:I$1201,$Z207)="","",INDEX('Per Invoice'!I$2:I$1201,$Z207)))</f>
        <v/>
      </c>
      <c r="J207">
        <f>IF($Z207="","",IF(INDEX('Per Invoice'!J$2:J$1201,$Z207)="","",INDEX('Per Invoice'!J$2:J$1201,$Z207)))</f>
        <v/>
      </c>
      <c r="K207" s="8">
        <f>IF($Z207="","",IF(INDEX('Per Invoice'!K$2:K$1201,$Z207)="","",INDEX('Per Invoice'!K$2:K$1201,$Z207)))</f>
        <v/>
      </c>
      <c r="L207">
        <f>IF($Z207="","",IF(INDEX('Per Invoice'!L$2:L$1201,$Z207)="","",INDEX('Per Invoice'!L$2:L$1201,$Z207)))</f>
        <v/>
      </c>
      <c r="M207">
        <f>IF($Z207="","",IF(INDEX('Per Invoice'!M$2:M$1201,$Z207)="","",INDEX('Per Invoice'!M$2:M$1201,$Z207)))</f>
        <v/>
      </c>
      <c r="N207">
        <f>IF($Z207="","",IF(INDEX('Per Invoice'!N$2:N$1201,$Z207)="","",INDEX('Per Invoice'!N$2:N$1201,$Z207)))</f>
        <v/>
      </c>
      <c r="O207" s="8">
        <f>IF($Z207="","",IF(INDEX('Per Invoice'!O$2:O$1201,$Z207)="","",INDEX('Per Invoice'!O$2:O$1201,$Z207)))</f>
        <v/>
      </c>
      <c r="P207">
        <f>IF($Z207="","",IF(INDEX('Per Invoice'!P$2:P$1201,$Z207)="","",INDEX('Per Invoice'!P$2:P$1201,$Z207)))</f>
        <v/>
      </c>
      <c r="Q207" s="8">
        <f>IF($Z207="","",IF(INDEX('Per Invoice'!Q$2:Q$1201,$Z207)="","",INDEX('Per Invoice'!Q$2:Q$1201,$Z207)))</f>
        <v/>
      </c>
      <c r="R207" s="8">
        <f>IF($Z207="","",IF(INDEX('Per Invoice'!R$2:R$1201,$Z207)="","",INDEX('Per Invoice'!R$2:R$1201,$Z207)))</f>
        <v/>
      </c>
      <c r="S207">
        <f>IF($Z207="","",IF(INDEX('Per Invoice'!S$2:S$1201,$Z207)="","",INDEX('Per Invoice'!S$2:S$1201,$Z207)))</f>
        <v/>
      </c>
      <c r="T207" s="8">
        <f>IF($Z207="","",IF(INDEX('Per Invoice'!T$2:T$1201,$Z207)="","",INDEX('Per Invoice'!T$2:T$1201,$Z207)))</f>
        <v/>
      </c>
      <c r="U207" s="8">
        <f>IF($Z207="","",IF(INDEX('Per Invoice'!U$2:U$1201,$Z207)="","",INDEX('Per Invoice'!U$2:U$1201,$Z207)))</f>
        <v/>
      </c>
      <c r="V207" s="8">
        <f>IF($Z207="","",IF(INDEX('Per Invoice'!V$2:V$1201,$Z207)="","",INDEX('Per Invoice'!V$2:V$1201,$Z207)))</f>
        <v/>
      </c>
      <c r="W207" s="8">
        <f>IF($Z207="","",IF(INDEX('Per Invoice'!W$2:W$1201,$Z207)="","",INDEX('Per Invoice'!W$2:W$1201,$Z207)))</f>
        <v/>
      </c>
      <c r="X207" s="8">
        <f>IF($Z207="","",IF(INDEX('Per Invoice'!X$2:X$1201,$Z207)="","",INDEX('Per Invoice'!X$2:X$1201,$Z207)))</f>
        <v/>
      </c>
      <c r="Y207" s="8">
        <f>IF($Z207="","",IF(INDEX('Per Invoice'!Y$2:Y$1201,$Z207)="","",INDEX('Per Invoice'!Y$2:Y$1201,$Z207)))</f>
        <v/>
      </c>
      <c r="Z207" s="16">
        <f>IFERROR(MATCH(Settings!$C$26&amp;"|"&amp;ROWS($Z$2:$Z207),'Per Invoice'!$AB$2:$AB$1201,0),"")</f>
        <v/>
      </c>
    </row>
    <row r="208">
      <c r="A208">
        <f>IF($Z208="","",IF(INDEX('Per Invoice'!A$2:A$1201,$Z208)="","",INDEX('Per Invoice'!A$2:A$1201,$Z208)))</f>
        <v/>
      </c>
      <c r="B208">
        <f>IF($Z208="","",IF(INDEX('Per Invoice'!B$2:B$1201,$Z208)="","",INDEX('Per Invoice'!B$2:B$1201,$Z208)))</f>
        <v/>
      </c>
      <c r="C208">
        <f>IF($Z208="","",IF(INDEX('Per Invoice'!C$2:C$1201,$Z208)="","",INDEX('Per Invoice'!C$2:C$1201,$Z208)))</f>
        <v/>
      </c>
      <c r="D208">
        <f>IF($Z208="","",IF(INDEX('Per Invoice'!D$2:D$1201,$Z208)="","",INDEX('Per Invoice'!D$2:D$1201,$Z208)))</f>
        <v/>
      </c>
      <c r="E208" s="14">
        <f>IF($Z208="","",IF(INDEX('Per Invoice'!E$2:E$1201,$Z208)="","",INDEX('Per Invoice'!E$2:E$1201,$Z208)))</f>
        <v/>
      </c>
      <c r="F208">
        <f>IF($Z208="","",IF(INDEX('Per Invoice'!F$2:F$1201,$Z208)="","",INDEX('Per Invoice'!F$2:F$1201,$Z208)))</f>
        <v/>
      </c>
      <c r="G208">
        <f>IF($Z208="","",IF(INDEX('Per Invoice'!G$2:G$1201,$Z208)="","",INDEX('Per Invoice'!G$2:G$1201,$Z208)))</f>
        <v/>
      </c>
      <c r="H208">
        <f>IF($Z208="","",IF(INDEX('Per Invoice'!H$2:H$1201,$Z208)="","",INDEX('Per Invoice'!H$2:H$1201,$Z208)))</f>
        <v/>
      </c>
      <c r="I208">
        <f>IF($Z208="","",IF(INDEX('Per Invoice'!I$2:I$1201,$Z208)="","",INDEX('Per Invoice'!I$2:I$1201,$Z208)))</f>
        <v/>
      </c>
      <c r="J208">
        <f>IF($Z208="","",IF(INDEX('Per Invoice'!J$2:J$1201,$Z208)="","",INDEX('Per Invoice'!J$2:J$1201,$Z208)))</f>
        <v/>
      </c>
      <c r="K208" s="8">
        <f>IF($Z208="","",IF(INDEX('Per Invoice'!K$2:K$1201,$Z208)="","",INDEX('Per Invoice'!K$2:K$1201,$Z208)))</f>
        <v/>
      </c>
      <c r="L208">
        <f>IF($Z208="","",IF(INDEX('Per Invoice'!L$2:L$1201,$Z208)="","",INDEX('Per Invoice'!L$2:L$1201,$Z208)))</f>
        <v/>
      </c>
      <c r="M208">
        <f>IF($Z208="","",IF(INDEX('Per Invoice'!M$2:M$1201,$Z208)="","",INDEX('Per Invoice'!M$2:M$1201,$Z208)))</f>
        <v/>
      </c>
      <c r="N208">
        <f>IF($Z208="","",IF(INDEX('Per Invoice'!N$2:N$1201,$Z208)="","",INDEX('Per Invoice'!N$2:N$1201,$Z208)))</f>
        <v/>
      </c>
      <c r="O208" s="8">
        <f>IF($Z208="","",IF(INDEX('Per Invoice'!O$2:O$1201,$Z208)="","",INDEX('Per Invoice'!O$2:O$1201,$Z208)))</f>
        <v/>
      </c>
      <c r="P208">
        <f>IF($Z208="","",IF(INDEX('Per Invoice'!P$2:P$1201,$Z208)="","",INDEX('Per Invoice'!P$2:P$1201,$Z208)))</f>
        <v/>
      </c>
      <c r="Q208" s="8">
        <f>IF($Z208="","",IF(INDEX('Per Invoice'!Q$2:Q$1201,$Z208)="","",INDEX('Per Invoice'!Q$2:Q$1201,$Z208)))</f>
        <v/>
      </c>
      <c r="R208" s="8">
        <f>IF($Z208="","",IF(INDEX('Per Invoice'!R$2:R$1201,$Z208)="","",INDEX('Per Invoice'!R$2:R$1201,$Z208)))</f>
        <v/>
      </c>
      <c r="S208">
        <f>IF($Z208="","",IF(INDEX('Per Invoice'!S$2:S$1201,$Z208)="","",INDEX('Per Invoice'!S$2:S$1201,$Z208)))</f>
        <v/>
      </c>
      <c r="T208" s="8">
        <f>IF($Z208="","",IF(INDEX('Per Invoice'!T$2:T$1201,$Z208)="","",INDEX('Per Invoice'!T$2:T$1201,$Z208)))</f>
        <v/>
      </c>
      <c r="U208" s="8">
        <f>IF($Z208="","",IF(INDEX('Per Invoice'!U$2:U$1201,$Z208)="","",INDEX('Per Invoice'!U$2:U$1201,$Z208)))</f>
        <v/>
      </c>
      <c r="V208" s="8">
        <f>IF($Z208="","",IF(INDEX('Per Invoice'!V$2:V$1201,$Z208)="","",INDEX('Per Invoice'!V$2:V$1201,$Z208)))</f>
        <v/>
      </c>
      <c r="W208" s="8">
        <f>IF($Z208="","",IF(INDEX('Per Invoice'!W$2:W$1201,$Z208)="","",INDEX('Per Invoice'!W$2:W$1201,$Z208)))</f>
        <v/>
      </c>
      <c r="X208" s="8">
        <f>IF($Z208="","",IF(INDEX('Per Invoice'!X$2:X$1201,$Z208)="","",INDEX('Per Invoice'!X$2:X$1201,$Z208)))</f>
        <v/>
      </c>
      <c r="Y208" s="8">
        <f>IF($Z208="","",IF(INDEX('Per Invoice'!Y$2:Y$1201,$Z208)="","",INDEX('Per Invoice'!Y$2:Y$1201,$Z208)))</f>
        <v/>
      </c>
      <c r="Z208" s="16">
        <f>IFERROR(MATCH(Settings!$C$26&amp;"|"&amp;ROWS($Z$2:$Z208),'Per Invoice'!$AB$2:$AB$1201,0),"")</f>
        <v/>
      </c>
    </row>
    <row r="209">
      <c r="A209">
        <f>IF($Z209="","",IF(INDEX('Per Invoice'!A$2:A$1201,$Z209)="","",INDEX('Per Invoice'!A$2:A$1201,$Z209)))</f>
        <v/>
      </c>
      <c r="B209">
        <f>IF($Z209="","",IF(INDEX('Per Invoice'!B$2:B$1201,$Z209)="","",INDEX('Per Invoice'!B$2:B$1201,$Z209)))</f>
        <v/>
      </c>
      <c r="C209">
        <f>IF($Z209="","",IF(INDEX('Per Invoice'!C$2:C$1201,$Z209)="","",INDEX('Per Invoice'!C$2:C$1201,$Z209)))</f>
        <v/>
      </c>
      <c r="D209">
        <f>IF($Z209="","",IF(INDEX('Per Invoice'!D$2:D$1201,$Z209)="","",INDEX('Per Invoice'!D$2:D$1201,$Z209)))</f>
        <v/>
      </c>
      <c r="E209" s="14">
        <f>IF($Z209="","",IF(INDEX('Per Invoice'!E$2:E$1201,$Z209)="","",INDEX('Per Invoice'!E$2:E$1201,$Z209)))</f>
        <v/>
      </c>
      <c r="F209">
        <f>IF($Z209="","",IF(INDEX('Per Invoice'!F$2:F$1201,$Z209)="","",INDEX('Per Invoice'!F$2:F$1201,$Z209)))</f>
        <v/>
      </c>
      <c r="G209">
        <f>IF($Z209="","",IF(INDEX('Per Invoice'!G$2:G$1201,$Z209)="","",INDEX('Per Invoice'!G$2:G$1201,$Z209)))</f>
        <v/>
      </c>
      <c r="H209">
        <f>IF($Z209="","",IF(INDEX('Per Invoice'!H$2:H$1201,$Z209)="","",INDEX('Per Invoice'!H$2:H$1201,$Z209)))</f>
        <v/>
      </c>
      <c r="I209">
        <f>IF($Z209="","",IF(INDEX('Per Invoice'!I$2:I$1201,$Z209)="","",INDEX('Per Invoice'!I$2:I$1201,$Z209)))</f>
        <v/>
      </c>
      <c r="J209">
        <f>IF($Z209="","",IF(INDEX('Per Invoice'!J$2:J$1201,$Z209)="","",INDEX('Per Invoice'!J$2:J$1201,$Z209)))</f>
        <v/>
      </c>
      <c r="K209" s="8">
        <f>IF($Z209="","",IF(INDEX('Per Invoice'!K$2:K$1201,$Z209)="","",INDEX('Per Invoice'!K$2:K$1201,$Z209)))</f>
        <v/>
      </c>
      <c r="L209">
        <f>IF($Z209="","",IF(INDEX('Per Invoice'!L$2:L$1201,$Z209)="","",INDEX('Per Invoice'!L$2:L$1201,$Z209)))</f>
        <v/>
      </c>
      <c r="M209">
        <f>IF($Z209="","",IF(INDEX('Per Invoice'!M$2:M$1201,$Z209)="","",INDEX('Per Invoice'!M$2:M$1201,$Z209)))</f>
        <v/>
      </c>
      <c r="N209">
        <f>IF($Z209="","",IF(INDEX('Per Invoice'!N$2:N$1201,$Z209)="","",INDEX('Per Invoice'!N$2:N$1201,$Z209)))</f>
        <v/>
      </c>
      <c r="O209" s="8">
        <f>IF($Z209="","",IF(INDEX('Per Invoice'!O$2:O$1201,$Z209)="","",INDEX('Per Invoice'!O$2:O$1201,$Z209)))</f>
        <v/>
      </c>
      <c r="P209">
        <f>IF($Z209="","",IF(INDEX('Per Invoice'!P$2:P$1201,$Z209)="","",INDEX('Per Invoice'!P$2:P$1201,$Z209)))</f>
        <v/>
      </c>
      <c r="Q209" s="8">
        <f>IF($Z209="","",IF(INDEX('Per Invoice'!Q$2:Q$1201,$Z209)="","",INDEX('Per Invoice'!Q$2:Q$1201,$Z209)))</f>
        <v/>
      </c>
      <c r="R209" s="8">
        <f>IF($Z209="","",IF(INDEX('Per Invoice'!R$2:R$1201,$Z209)="","",INDEX('Per Invoice'!R$2:R$1201,$Z209)))</f>
        <v/>
      </c>
      <c r="S209">
        <f>IF($Z209="","",IF(INDEX('Per Invoice'!S$2:S$1201,$Z209)="","",INDEX('Per Invoice'!S$2:S$1201,$Z209)))</f>
        <v/>
      </c>
      <c r="T209" s="8">
        <f>IF($Z209="","",IF(INDEX('Per Invoice'!T$2:T$1201,$Z209)="","",INDEX('Per Invoice'!T$2:T$1201,$Z209)))</f>
        <v/>
      </c>
      <c r="U209" s="8">
        <f>IF($Z209="","",IF(INDEX('Per Invoice'!U$2:U$1201,$Z209)="","",INDEX('Per Invoice'!U$2:U$1201,$Z209)))</f>
        <v/>
      </c>
      <c r="V209" s="8">
        <f>IF($Z209="","",IF(INDEX('Per Invoice'!V$2:V$1201,$Z209)="","",INDEX('Per Invoice'!V$2:V$1201,$Z209)))</f>
        <v/>
      </c>
      <c r="W209" s="8">
        <f>IF($Z209="","",IF(INDEX('Per Invoice'!W$2:W$1201,$Z209)="","",INDEX('Per Invoice'!W$2:W$1201,$Z209)))</f>
        <v/>
      </c>
      <c r="X209" s="8">
        <f>IF($Z209="","",IF(INDEX('Per Invoice'!X$2:X$1201,$Z209)="","",INDEX('Per Invoice'!X$2:X$1201,$Z209)))</f>
        <v/>
      </c>
      <c r="Y209" s="8">
        <f>IF($Z209="","",IF(INDEX('Per Invoice'!Y$2:Y$1201,$Z209)="","",INDEX('Per Invoice'!Y$2:Y$1201,$Z209)))</f>
        <v/>
      </c>
      <c r="Z209" s="16">
        <f>IFERROR(MATCH(Settings!$C$26&amp;"|"&amp;ROWS($Z$2:$Z209),'Per Invoice'!$AB$2:$AB$1201,0),"")</f>
        <v/>
      </c>
    </row>
    <row r="210">
      <c r="A210">
        <f>IF($Z210="","",IF(INDEX('Per Invoice'!A$2:A$1201,$Z210)="","",INDEX('Per Invoice'!A$2:A$1201,$Z210)))</f>
        <v/>
      </c>
      <c r="B210">
        <f>IF($Z210="","",IF(INDEX('Per Invoice'!B$2:B$1201,$Z210)="","",INDEX('Per Invoice'!B$2:B$1201,$Z210)))</f>
        <v/>
      </c>
      <c r="C210">
        <f>IF($Z210="","",IF(INDEX('Per Invoice'!C$2:C$1201,$Z210)="","",INDEX('Per Invoice'!C$2:C$1201,$Z210)))</f>
        <v/>
      </c>
      <c r="D210">
        <f>IF($Z210="","",IF(INDEX('Per Invoice'!D$2:D$1201,$Z210)="","",INDEX('Per Invoice'!D$2:D$1201,$Z210)))</f>
        <v/>
      </c>
      <c r="E210" s="14">
        <f>IF($Z210="","",IF(INDEX('Per Invoice'!E$2:E$1201,$Z210)="","",INDEX('Per Invoice'!E$2:E$1201,$Z210)))</f>
        <v/>
      </c>
      <c r="F210">
        <f>IF($Z210="","",IF(INDEX('Per Invoice'!F$2:F$1201,$Z210)="","",INDEX('Per Invoice'!F$2:F$1201,$Z210)))</f>
        <v/>
      </c>
      <c r="G210">
        <f>IF($Z210="","",IF(INDEX('Per Invoice'!G$2:G$1201,$Z210)="","",INDEX('Per Invoice'!G$2:G$1201,$Z210)))</f>
        <v/>
      </c>
      <c r="H210">
        <f>IF($Z210="","",IF(INDEX('Per Invoice'!H$2:H$1201,$Z210)="","",INDEX('Per Invoice'!H$2:H$1201,$Z210)))</f>
        <v/>
      </c>
      <c r="I210">
        <f>IF($Z210="","",IF(INDEX('Per Invoice'!I$2:I$1201,$Z210)="","",INDEX('Per Invoice'!I$2:I$1201,$Z210)))</f>
        <v/>
      </c>
      <c r="J210">
        <f>IF($Z210="","",IF(INDEX('Per Invoice'!J$2:J$1201,$Z210)="","",INDEX('Per Invoice'!J$2:J$1201,$Z210)))</f>
        <v/>
      </c>
      <c r="K210" s="8">
        <f>IF($Z210="","",IF(INDEX('Per Invoice'!K$2:K$1201,$Z210)="","",INDEX('Per Invoice'!K$2:K$1201,$Z210)))</f>
        <v/>
      </c>
      <c r="L210">
        <f>IF($Z210="","",IF(INDEX('Per Invoice'!L$2:L$1201,$Z210)="","",INDEX('Per Invoice'!L$2:L$1201,$Z210)))</f>
        <v/>
      </c>
      <c r="M210">
        <f>IF($Z210="","",IF(INDEX('Per Invoice'!M$2:M$1201,$Z210)="","",INDEX('Per Invoice'!M$2:M$1201,$Z210)))</f>
        <v/>
      </c>
      <c r="N210">
        <f>IF($Z210="","",IF(INDEX('Per Invoice'!N$2:N$1201,$Z210)="","",INDEX('Per Invoice'!N$2:N$1201,$Z210)))</f>
        <v/>
      </c>
      <c r="O210" s="8">
        <f>IF($Z210="","",IF(INDEX('Per Invoice'!O$2:O$1201,$Z210)="","",INDEX('Per Invoice'!O$2:O$1201,$Z210)))</f>
        <v/>
      </c>
      <c r="P210">
        <f>IF($Z210="","",IF(INDEX('Per Invoice'!P$2:P$1201,$Z210)="","",INDEX('Per Invoice'!P$2:P$1201,$Z210)))</f>
        <v/>
      </c>
      <c r="Q210" s="8">
        <f>IF($Z210="","",IF(INDEX('Per Invoice'!Q$2:Q$1201,$Z210)="","",INDEX('Per Invoice'!Q$2:Q$1201,$Z210)))</f>
        <v/>
      </c>
      <c r="R210" s="8">
        <f>IF($Z210="","",IF(INDEX('Per Invoice'!R$2:R$1201,$Z210)="","",INDEX('Per Invoice'!R$2:R$1201,$Z210)))</f>
        <v/>
      </c>
      <c r="S210">
        <f>IF($Z210="","",IF(INDEX('Per Invoice'!S$2:S$1201,$Z210)="","",INDEX('Per Invoice'!S$2:S$1201,$Z210)))</f>
        <v/>
      </c>
      <c r="T210" s="8">
        <f>IF($Z210="","",IF(INDEX('Per Invoice'!T$2:T$1201,$Z210)="","",INDEX('Per Invoice'!T$2:T$1201,$Z210)))</f>
        <v/>
      </c>
      <c r="U210" s="8">
        <f>IF($Z210="","",IF(INDEX('Per Invoice'!U$2:U$1201,$Z210)="","",INDEX('Per Invoice'!U$2:U$1201,$Z210)))</f>
        <v/>
      </c>
      <c r="V210" s="8">
        <f>IF($Z210="","",IF(INDEX('Per Invoice'!V$2:V$1201,$Z210)="","",INDEX('Per Invoice'!V$2:V$1201,$Z210)))</f>
        <v/>
      </c>
      <c r="W210" s="8">
        <f>IF($Z210="","",IF(INDEX('Per Invoice'!W$2:W$1201,$Z210)="","",INDEX('Per Invoice'!W$2:W$1201,$Z210)))</f>
        <v/>
      </c>
      <c r="X210" s="8">
        <f>IF($Z210="","",IF(INDEX('Per Invoice'!X$2:X$1201,$Z210)="","",INDEX('Per Invoice'!X$2:X$1201,$Z210)))</f>
        <v/>
      </c>
      <c r="Y210" s="8">
        <f>IF($Z210="","",IF(INDEX('Per Invoice'!Y$2:Y$1201,$Z210)="","",INDEX('Per Invoice'!Y$2:Y$1201,$Z210)))</f>
        <v/>
      </c>
      <c r="Z210" s="16">
        <f>IFERROR(MATCH(Settings!$C$26&amp;"|"&amp;ROWS($Z$2:$Z210),'Per Invoice'!$AB$2:$AB$1201,0),"")</f>
        <v/>
      </c>
    </row>
    <row r="211">
      <c r="A211">
        <f>IF($Z211="","",IF(INDEX('Per Invoice'!A$2:A$1201,$Z211)="","",INDEX('Per Invoice'!A$2:A$1201,$Z211)))</f>
        <v/>
      </c>
      <c r="B211">
        <f>IF($Z211="","",IF(INDEX('Per Invoice'!B$2:B$1201,$Z211)="","",INDEX('Per Invoice'!B$2:B$1201,$Z211)))</f>
        <v/>
      </c>
      <c r="C211">
        <f>IF($Z211="","",IF(INDEX('Per Invoice'!C$2:C$1201,$Z211)="","",INDEX('Per Invoice'!C$2:C$1201,$Z211)))</f>
        <v/>
      </c>
      <c r="D211">
        <f>IF($Z211="","",IF(INDEX('Per Invoice'!D$2:D$1201,$Z211)="","",INDEX('Per Invoice'!D$2:D$1201,$Z211)))</f>
        <v/>
      </c>
      <c r="E211" s="14">
        <f>IF($Z211="","",IF(INDEX('Per Invoice'!E$2:E$1201,$Z211)="","",INDEX('Per Invoice'!E$2:E$1201,$Z211)))</f>
        <v/>
      </c>
      <c r="F211">
        <f>IF($Z211="","",IF(INDEX('Per Invoice'!F$2:F$1201,$Z211)="","",INDEX('Per Invoice'!F$2:F$1201,$Z211)))</f>
        <v/>
      </c>
      <c r="G211">
        <f>IF($Z211="","",IF(INDEX('Per Invoice'!G$2:G$1201,$Z211)="","",INDEX('Per Invoice'!G$2:G$1201,$Z211)))</f>
        <v/>
      </c>
      <c r="H211">
        <f>IF($Z211="","",IF(INDEX('Per Invoice'!H$2:H$1201,$Z211)="","",INDEX('Per Invoice'!H$2:H$1201,$Z211)))</f>
        <v/>
      </c>
      <c r="I211">
        <f>IF($Z211="","",IF(INDEX('Per Invoice'!I$2:I$1201,$Z211)="","",INDEX('Per Invoice'!I$2:I$1201,$Z211)))</f>
        <v/>
      </c>
      <c r="J211">
        <f>IF($Z211="","",IF(INDEX('Per Invoice'!J$2:J$1201,$Z211)="","",INDEX('Per Invoice'!J$2:J$1201,$Z211)))</f>
        <v/>
      </c>
      <c r="K211" s="8">
        <f>IF($Z211="","",IF(INDEX('Per Invoice'!K$2:K$1201,$Z211)="","",INDEX('Per Invoice'!K$2:K$1201,$Z211)))</f>
        <v/>
      </c>
      <c r="L211">
        <f>IF($Z211="","",IF(INDEX('Per Invoice'!L$2:L$1201,$Z211)="","",INDEX('Per Invoice'!L$2:L$1201,$Z211)))</f>
        <v/>
      </c>
      <c r="M211">
        <f>IF($Z211="","",IF(INDEX('Per Invoice'!M$2:M$1201,$Z211)="","",INDEX('Per Invoice'!M$2:M$1201,$Z211)))</f>
        <v/>
      </c>
      <c r="N211">
        <f>IF($Z211="","",IF(INDEX('Per Invoice'!N$2:N$1201,$Z211)="","",INDEX('Per Invoice'!N$2:N$1201,$Z211)))</f>
        <v/>
      </c>
      <c r="O211" s="8">
        <f>IF($Z211="","",IF(INDEX('Per Invoice'!O$2:O$1201,$Z211)="","",INDEX('Per Invoice'!O$2:O$1201,$Z211)))</f>
        <v/>
      </c>
      <c r="P211">
        <f>IF($Z211="","",IF(INDEX('Per Invoice'!P$2:P$1201,$Z211)="","",INDEX('Per Invoice'!P$2:P$1201,$Z211)))</f>
        <v/>
      </c>
      <c r="Q211" s="8">
        <f>IF($Z211="","",IF(INDEX('Per Invoice'!Q$2:Q$1201,$Z211)="","",INDEX('Per Invoice'!Q$2:Q$1201,$Z211)))</f>
        <v/>
      </c>
      <c r="R211" s="8">
        <f>IF($Z211="","",IF(INDEX('Per Invoice'!R$2:R$1201,$Z211)="","",INDEX('Per Invoice'!R$2:R$1201,$Z211)))</f>
        <v/>
      </c>
      <c r="S211">
        <f>IF($Z211="","",IF(INDEX('Per Invoice'!S$2:S$1201,$Z211)="","",INDEX('Per Invoice'!S$2:S$1201,$Z211)))</f>
        <v/>
      </c>
      <c r="T211" s="8">
        <f>IF($Z211="","",IF(INDEX('Per Invoice'!T$2:T$1201,$Z211)="","",INDEX('Per Invoice'!T$2:T$1201,$Z211)))</f>
        <v/>
      </c>
      <c r="U211" s="8">
        <f>IF($Z211="","",IF(INDEX('Per Invoice'!U$2:U$1201,$Z211)="","",INDEX('Per Invoice'!U$2:U$1201,$Z211)))</f>
        <v/>
      </c>
      <c r="V211" s="8">
        <f>IF($Z211="","",IF(INDEX('Per Invoice'!V$2:V$1201,$Z211)="","",INDEX('Per Invoice'!V$2:V$1201,$Z211)))</f>
        <v/>
      </c>
      <c r="W211" s="8">
        <f>IF($Z211="","",IF(INDEX('Per Invoice'!W$2:W$1201,$Z211)="","",INDEX('Per Invoice'!W$2:W$1201,$Z211)))</f>
        <v/>
      </c>
      <c r="X211" s="8">
        <f>IF($Z211="","",IF(INDEX('Per Invoice'!X$2:X$1201,$Z211)="","",INDEX('Per Invoice'!X$2:X$1201,$Z211)))</f>
        <v/>
      </c>
      <c r="Y211" s="8">
        <f>IF($Z211="","",IF(INDEX('Per Invoice'!Y$2:Y$1201,$Z211)="","",INDEX('Per Invoice'!Y$2:Y$1201,$Z211)))</f>
        <v/>
      </c>
      <c r="Z211" s="16">
        <f>IFERROR(MATCH(Settings!$C$26&amp;"|"&amp;ROWS($Z$2:$Z211),'Per Invoice'!$AB$2:$AB$1201,0),"")</f>
        <v/>
      </c>
    </row>
    <row r="212">
      <c r="A212">
        <f>IF($Z212="","",IF(INDEX('Per Invoice'!A$2:A$1201,$Z212)="","",INDEX('Per Invoice'!A$2:A$1201,$Z212)))</f>
        <v/>
      </c>
      <c r="B212">
        <f>IF($Z212="","",IF(INDEX('Per Invoice'!B$2:B$1201,$Z212)="","",INDEX('Per Invoice'!B$2:B$1201,$Z212)))</f>
        <v/>
      </c>
      <c r="C212">
        <f>IF($Z212="","",IF(INDEX('Per Invoice'!C$2:C$1201,$Z212)="","",INDEX('Per Invoice'!C$2:C$1201,$Z212)))</f>
        <v/>
      </c>
      <c r="D212">
        <f>IF($Z212="","",IF(INDEX('Per Invoice'!D$2:D$1201,$Z212)="","",INDEX('Per Invoice'!D$2:D$1201,$Z212)))</f>
        <v/>
      </c>
      <c r="E212" s="14">
        <f>IF($Z212="","",IF(INDEX('Per Invoice'!E$2:E$1201,$Z212)="","",INDEX('Per Invoice'!E$2:E$1201,$Z212)))</f>
        <v/>
      </c>
      <c r="F212">
        <f>IF($Z212="","",IF(INDEX('Per Invoice'!F$2:F$1201,$Z212)="","",INDEX('Per Invoice'!F$2:F$1201,$Z212)))</f>
        <v/>
      </c>
      <c r="G212">
        <f>IF($Z212="","",IF(INDEX('Per Invoice'!G$2:G$1201,$Z212)="","",INDEX('Per Invoice'!G$2:G$1201,$Z212)))</f>
        <v/>
      </c>
      <c r="H212">
        <f>IF($Z212="","",IF(INDEX('Per Invoice'!H$2:H$1201,$Z212)="","",INDEX('Per Invoice'!H$2:H$1201,$Z212)))</f>
        <v/>
      </c>
      <c r="I212">
        <f>IF($Z212="","",IF(INDEX('Per Invoice'!I$2:I$1201,$Z212)="","",INDEX('Per Invoice'!I$2:I$1201,$Z212)))</f>
        <v/>
      </c>
      <c r="J212">
        <f>IF($Z212="","",IF(INDEX('Per Invoice'!J$2:J$1201,$Z212)="","",INDEX('Per Invoice'!J$2:J$1201,$Z212)))</f>
        <v/>
      </c>
      <c r="K212" s="8">
        <f>IF($Z212="","",IF(INDEX('Per Invoice'!K$2:K$1201,$Z212)="","",INDEX('Per Invoice'!K$2:K$1201,$Z212)))</f>
        <v/>
      </c>
      <c r="L212">
        <f>IF($Z212="","",IF(INDEX('Per Invoice'!L$2:L$1201,$Z212)="","",INDEX('Per Invoice'!L$2:L$1201,$Z212)))</f>
        <v/>
      </c>
      <c r="M212">
        <f>IF($Z212="","",IF(INDEX('Per Invoice'!M$2:M$1201,$Z212)="","",INDEX('Per Invoice'!M$2:M$1201,$Z212)))</f>
        <v/>
      </c>
      <c r="N212">
        <f>IF($Z212="","",IF(INDEX('Per Invoice'!N$2:N$1201,$Z212)="","",INDEX('Per Invoice'!N$2:N$1201,$Z212)))</f>
        <v/>
      </c>
      <c r="O212" s="8">
        <f>IF($Z212="","",IF(INDEX('Per Invoice'!O$2:O$1201,$Z212)="","",INDEX('Per Invoice'!O$2:O$1201,$Z212)))</f>
        <v/>
      </c>
      <c r="P212">
        <f>IF($Z212="","",IF(INDEX('Per Invoice'!P$2:P$1201,$Z212)="","",INDEX('Per Invoice'!P$2:P$1201,$Z212)))</f>
        <v/>
      </c>
      <c r="Q212" s="8">
        <f>IF($Z212="","",IF(INDEX('Per Invoice'!Q$2:Q$1201,$Z212)="","",INDEX('Per Invoice'!Q$2:Q$1201,$Z212)))</f>
        <v/>
      </c>
      <c r="R212" s="8">
        <f>IF($Z212="","",IF(INDEX('Per Invoice'!R$2:R$1201,$Z212)="","",INDEX('Per Invoice'!R$2:R$1201,$Z212)))</f>
        <v/>
      </c>
      <c r="S212">
        <f>IF($Z212="","",IF(INDEX('Per Invoice'!S$2:S$1201,$Z212)="","",INDEX('Per Invoice'!S$2:S$1201,$Z212)))</f>
        <v/>
      </c>
      <c r="T212" s="8">
        <f>IF($Z212="","",IF(INDEX('Per Invoice'!T$2:T$1201,$Z212)="","",INDEX('Per Invoice'!T$2:T$1201,$Z212)))</f>
        <v/>
      </c>
      <c r="U212" s="8">
        <f>IF($Z212="","",IF(INDEX('Per Invoice'!U$2:U$1201,$Z212)="","",INDEX('Per Invoice'!U$2:U$1201,$Z212)))</f>
        <v/>
      </c>
      <c r="V212" s="8">
        <f>IF($Z212="","",IF(INDEX('Per Invoice'!V$2:V$1201,$Z212)="","",INDEX('Per Invoice'!V$2:V$1201,$Z212)))</f>
        <v/>
      </c>
      <c r="W212" s="8">
        <f>IF($Z212="","",IF(INDEX('Per Invoice'!W$2:W$1201,$Z212)="","",INDEX('Per Invoice'!W$2:W$1201,$Z212)))</f>
        <v/>
      </c>
      <c r="X212" s="8">
        <f>IF($Z212="","",IF(INDEX('Per Invoice'!X$2:X$1201,$Z212)="","",INDEX('Per Invoice'!X$2:X$1201,$Z212)))</f>
        <v/>
      </c>
      <c r="Y212" s="8">
        <f>IF($Z212="","",IF(INDEX('Per Invoice'!Y$2:Y$1201,$Z212)="","",INDEX('Per Invoice'!Y$2:Y$1201,$Z212)))</f>
        <v/>
      </c>
      <c r="Z212" s="16">
        <f>IFERROR(MATCH(Settings!$C$26&amp;"|"&amp;ROWS($Z$2:$Z212),'Per Invoice'!$AB$2:$AB$1201,0),"")</f>
        <v/>
      </c>
    </row>
    <row r="213">
      <c r="A213">
        <f>IF($Z213="","",IF(INDEX('Per Invoice'!A$2:A$1201,$Z213)="","",INDEX('Per Invoice'!A$2:A$1201,$Z213)))</f>
        <v/>
      </c>
      <c r="B213">
        <f>IF($Z213="","",IF(INDEX('Per Invoice'!B$2:B$1201,$Z213)="","",INDEX('Per Invoice'!B$2:B$1201,$Z213)))</f>
        <v/>
      </c>
      <c r="C213">
        <f>IF($Z213="","",IF(INDEX('Per Invoice'!C$2:C$1201,$Z213)="","",INDEX('Per Invoice'!C$2:C$1201,$Z213)))</f>
        <v/>
      </c>
      <c r="D213">
        <f>IF($Z213="","",IF(INDEX('Per Invoice'!D$2:D$1201,$Z213)="","",INDEX('Per Invoice'!D$2:D$1201,$Z213)))</f>
        <v/>
      </c>
      <c r="E213" s="14">
        <f>IF($Z213="","",IF(INDEX('Per Invoice'!E$2:E$1201,$Z213)="","",INDEX('Per Invoice'!E$2:E$1201,$Z213)))</f>
        <v/>
      </c>
      <c r="F213">
        <f>IF($Z213="","",IF(INDEX('Per Invoice'!F$2:F$1201,$Z213)="","",INDEX('Per Invoice'!F$2:F$1201,$Z213)))</f>
        <v/>
      </c>
      <c r="G213">
        <f>IF($Z213="","",IF(INDEX('Per Invoice'!G$2:G$1201,$Z213)="","",INDEX('Per Invoice'!G$2:G$1201,$Z213)))</f>
        <v/>
      </c>
      <c r="H213">
        <f>IF($Z213="","",IF(INDEX('Per Invoice'!H$2:H$1201,$Z213)="","",INDEX('Per Invoice'!H$2:H$1201,$Z213)))</f>
        <v/>
      </c>
      <c r="I213">
        <f>IF($Z213="","",IF(INDEX('Per Invoice'!I$2:I$1201,$Z213)="","",INDEX('Per Invoice'!I$2:I$1201,$Z213)))</f>
        <v/>
      </c>
      <c r="J213">
        <f>IF($Z213="","",IF(INDEX('Per Invoice'!J$2:J$1201,$Z213)="","",INDEX('Per Invoice'!J$2:J$1201,$Z213)))</f>
        <v/>
      </c>
      <c r="K213" s="8">
        <f>IF($Z213="","",IF(INDEX('Per Invoice'!K$2:K$1201,$Z213)="","",INDEX('Per Invoice'!K$2:K$1201,$Z213)))</f>
        <v/>
      </c>
      <c r="L213">
        <f>IF($Z213="","",IF(INDEX('Per Invoice'!L$2:L$1201,$Z213)="","",INDEX('Per Invoice'!L$2:L$1201,$Z213)))</f>
        <v/>
      </c>
      <c r="M213">
        <f>IF($Z213="","",IF(INDEX('Per Invoice'!M$2:M$1201,$Z213)="","",INDEX('Per Invoice'!M$2:M$1201,$Z213)))</f>
        <v/>
      </c>
      <c r="N213">
        <f>IF($Z213="","",IF(INDEX('Per Invoice'!N$2:N$1201,$Z213)="","",INDEX('Per Invoice'!N$2:N$1201,$Z213)))</f>
        <v/>
      </c>
      <c r="O213" s="8">
        <f>IF($Z213="","",IF(INDEX('Per Invoice'!O$2:O$1201,$Z213)="","",INDEX('Per Invoice'!O$2:O$1201,$Z213)))</f>
        <v/>
      </c>
      <c r="P213">
        <f>IF($Z213="","",IF(INDEX('Per Invoice'!P$2:P$1201,$Z213)="","",INDEX('Per Invoice'!P$2:P$1201,$Z213)))</f>
        <v/>
      </c>
      <c r="Q213" s="8">
        <f>IF($Z213="","",IF(INDEX('Per Invoice'!Q$2:Q$1201,$Z213)="","",INDEX('Per Invoice'!Q$2:Q$1201,$Z213)))</f>
        <v/>
      </c>
      <c r="R213" s="8">
        <f>IF($Z213="","",IF(INDEX('Per Invoice'!R$2:R$1201,$Z213)="","",INDEX('Per Invoice'!R$2:R$1201,$Z213)))</f>
        <v/>
      </c>
      <c r="S213">
        <f>IF($Z213="","",IF(INDEX('Per Invoice'!S$2:S$1201,$Z213)="","",INDEX('Per Invoice'!S$2:S$1201,$Z213)))</f>
        <v/>
      </c>
      <c r="T213" s="8">
        <f>IF($Z213="","",IF(INDEX('Per Invoice'!T$2:T$1201,$Z213)="","",INDEX('Per Invoice'!T$2:T$1201,$Z213)))</f>
        <v/>
      </c>
      <c r="U213" s="8">
        <f>IF($Z213="","",IF(INDEX('Per Invoice'!U$2:U$1201,$Z213)="","",INDEX('Per Invoice'!U$2:U$1201,$Z213)))</f>
        <v/>
      </c>
      <c r="V213" s="8">
        <f>IF($Z213="","",IF(INDEX('Per Invoice'!V$2:V$1201,$Z213)="","",INDEX('Per Invoice'!V$2:V$1201,$Z213)))</f>
        <v/>
      </c>
      <c r="W213" s="8">
        <f>IF($Z213="","",IF(INDEX('Per Invoice'!W$2:W$1201,$Z213)="","",INDEX('Per Invoice'!W$2:W$1201,$Z213)))</f>
        <v/>
      </c>
      <c r="X213" s="8">
        <f>IF($Z213="","",IF(INDEX('Per Invoice'!X$2:X$1201,$Z213)="","",INDEX('Per Invoice'!X$2:X$1201,$Z213)))</f>
        <v/>
      </c>
      <c r="Y213" s="8">
        <f>IF($Z213="","",IF(INDEX('Per Invoice'!Y$2:Y$1201,$Z213)="","",INDEX('Per Invoice'!Y$2:Y$1201,$Z213)))</f>
        <v/>
      </c>
      <c r="Z213" s="16">
        <f>IFERROR(MATCH(Settings!$C$26&amp;"|"&amp;ROWS($Z$2:$Z213),'Per Invoice'!$AB$2:$AB$1201,0),"")</f>
        <v/>
      </c>
    </row>
    <row r="214">
      <c r="A214">
        <f>IF($Z214="","",IF(INDEX('Per Invoice'!A$2:A$1201,$Z214)="","",INDEX('Per Invoice'!A$2:A$1201,$Z214)))</f>
        <v/>
      </c>
      <c r="B214">
        <f>IF($Z214="","",IF(INDEX('Per Invoice'!B$2:B$1201,$Z214)="","",INDEX('Per Invoice'!B$2:B$1201,$Z214)))</f>
        <v/>
      </c>
      <c r="C214">
        <f>IF($Z214="","",IF(INDEX('Per Invoice'!C$2:C$1201,$Z214)="","",INDEX('Per Invoice'!C$2:C$1201,$Z214)))</f>
        <v/>
      </c>
      <c r="D214">
        <f>IF($Z214="","",IF(INDEX('Per Invoice'!D$2:D$1201,$Z214)="","",INDEX('Per Invoice'!D$2:D$1201,$Z214)))</f>
        <v/>
      </c>
      <c r="E214" s="14">
        <f>IF($Z214="","",IF(INDEX('Per Invoice'!E$2:E$1201,$Z214)="","",INDEX('Per Invoice'!E$2:E$1201,$Z214)))</f>
        <v/>
      </c>
      <c r="F214">
        <f>IF($Z214="","",IF(INDEX('Per Invoice'!F$2:F$1201,$Z214)="","",INDEX('Per Invoice'!F$2:F$1201,$Z214)))</f>
        <v/>
      </c>
      <c r="G214">
        <f>IF($Z214="","",IF(INDEX('Per Invoice'!G$2:G$1201,$Z214)="","",INDEX('Per Invoice'!G$2:G$1201,$Z214)))</f>
        <v/>
      </c>
      <c r="H214">
        <f>IF($Z214="","",IF(INDEX('Per Invoice'!H$2:H$1201,$Z214)="","",INDEX('Per Invoice'!H$2:H$1201,$Z214)))</f>
        <v/>
      </c>
      <c r="I214">
        <f>IF($Z214="","",IF(INDEX('Per Invoice'!I$2:I$1201,$Z214)="","",INDEX('Per Invoice'!I$2:I$1201,$Z214)))</f>
        <v/>
      </c>
      <c r="J214">
        <f>IF($Z214="","",IF(INDEX('Per Invoice'!J$2:J$1201,$Z214)="","",INDEX('Per Invoice'!J$2:J$1201,$Z214)))</f>
        <v/>
      </c>
      <c r="K214" s="8">
        <f>IF($Z214="","",IF(INDEX('Per Invoice'!K$2:K$1201,$Z214)="","",INDEX('Per Invoice'!K$2:K$1201,$Z214)))</f>
        <v/>
      </c>
      <c r="L214">
        <f>IF($Z214="","",IF(INDEX('Per Invoice'!L$2:L$1201,$Z214)="","",INDEX('Per Invoice'!L$2:L$1201,$Z214)))</f>
        <v/>
      </c>
      <c r="M214">
        <f>IF($Z214="","",IF(INDEX('Per Invoice'!M$2:M$1201,$Z214)="","",INDEX('Per Invoice'!M$2:M$1201,$Z214)))</f>
        <v/>
      </c>
      <c r="N214">
        <f>IF($Z214="","",IF(INDEX('Per Invoice'!N$2:N$1201,$Z214)="","",INDEX('Per Invoice'!N$2:N$1201,$Z214)))</f>
        <v/>
      </c>
      <c r="O214" s="8">
        <f>IF($Z214="","",IF(INDEX('Per Invoice'!O$2:O$1201,$Z214)="","",INDEX('Per Invoice'!O$2:O$1201,$Z214)))</f>
        <v/>
      </c>
      <c r="P214">
        <f>IF($Z214="","",IF(INDEX('Per Invoice'!P$2:P$1201,$Z214)="","",INDEX('Per Invoice'!P$2:P$1201,$Z214)))</f>
        <v/>
      </c>
      <c r="Q214" s="8">
        <f>IF($Z214="","",IF(INDEX('Per Invoice'!Q$2:Q$1201,$Z214)="","",INDEX('Per Invoice'!Q$2:Q$1201,$Z214)))</f>
        <v/>
      </c>
      <c r="R214" s="8">
        <f>IF($Z214="","",IF(INDEX('Per Invoice'!R$2:R$1201,$Z214)="","",INDEX('Per Invoice'!R$2:R$1201,$Z214)))</f>
        <v/>
      </c>
      <c r="S214">
        <f>IF($Z214="","",IF(INDEX('Per Invoice'!S$2:S$1201,$Z214)="","",INDEX('Per Invoice'!S$2:S$1201,$Z214)))</f>
        <v/>
      </c>
      <c r="T214" s="8">
        <f>IF($Z214="","",IF(INDEX('Per Invoice'!T$2:T$1201,$Z214)="","",INDEX('Per Invoice'!T$2:T$1201,$Z214)))</f>
        <v/>
      </c>
      <c r="U214" s="8">
        <f>IF($Z214="","",IF(INDEX('Per Invoice'!U$2:U$1201,$Z214)="","",INDEX('Per Invoice'!U$2:U$1201,$Z214)))</f>
        <v/>
      </c>
      <c r="V214" s="8">
        <f>IF($Z214="","",IF(INDEX('Per Invoice'!V$2:V$1201,$Z214)="","",INDEX('Per Invoice'!V$2:V$1201,$Z214)))</f>
        <v/>
      </c>
      <c r="W214" s="8">
        <f>IF($Z214="","",IF(INDEX('Per Invoice'!W$2:W$1201,$Z214)="","",INDEX('Per Invoice'!W$2:W$1201,$Z214)))</f>
        <v/>
      </c>
      <c r="X214" s="8">
        <f>IF($Z214="","",IF(INDEX('Per Invoice'!X$2:X$1201,$Z214)="","",INDEX('Per Invoice'!X$2:X$1201,$Z214)))</f>
        <v/>
      </c>
      <c r="Y214" s="8">
        <f>IF($Z214="","",IF(INDEX('Per Invoice'!Y$2:Y$1201,$Z214)="","",INDEX('Per Invoice'!Y$2:Y$1201,$Z214)))</f>
        <v/>
      </c>
      <c r="Z214" s="16">
        <f>IFERROR(MATCH(Settings!$C$26&amp;"|"&amp;ROWS($Z$2:$Z214),'Per Invoice'!$AB$2:$AB$1201,0),"")</f>
        <v/>
      </c>
    </row>
    <row r="215">
      <c r="A215">
        <f>IF($Z215="","",IF(INDEX('Per Invoice'!A$2:A$1201,$Z215)="","",INDEX('Per Invoice'!A$2:A$1201,$Z215)))</f>
        <v/>
      </c>
      <c r="B215">
        <f>IF($Z215="","",IF(INDEX('Per Invoice'!B$2:B$1201,$Z215)="","",INDEX('Per Invoice'!B$2:B$1201,$Z215)))</f>
        <v/>
      </c>
      <c r="C215">
        <f>IF($Z215="","",IF(INDEX('Per Invoice'!C$2:C$1201,$Z215)="","",INDEX('Per Invoice'!C$2:C$1201,$Z215)))</f>
        <v/>
      </c>
      <c r="D215">
        <f>IF($Z215="","",IF(INDEX('Per Invoice'!D$2:D$1201,$Z215)="","",INDEX('Per Invoice'!D$2:D$1201,$Z215)))</f>
        <v/>
      </c>
      <c r="E215" s="14">
        <f>IF($Z215="","",IF(INDEX('Per Invoice'!E$2:E$1201,$Z215)="","",INDEX('Per Invoice'!E$2:E$1201,$Z215)))</f>
        <v/>
      </c>
      <c r="F215">
        <f>IF($Z215="","",IF(INDEX('Per Invoice'!F$2:F$1201,$Z215)="","",INDEX('Per Invoice'!F$2:F$1201,$Z215)))</f>
        <v/>
      </c>
      <c r="G215">
        <f>IF($Z215="","",IF(INDEX('Per Invoice'!G$2:G$1201,$Z215)="","",INDEX('Per Invoice'!G$2:G$1201,$Z215)))</f>
        <v/>
      </c>
      <c r="H215">
        <f>IF($Z215="","",IF(INDEX('Per Invoice'!H$2:H$1201,$Z215)="","",INDEX('Per Invoice'!H$2:H$1201,$Z215)))</f>
        <v/>
      </c>
      <c r="I215">
        <f>IF($Z215="","",IF(INDEX('Per Invoice'!I$2:I$1201,$Z215)="","",INDEX('Per Invoice'!I$2:I$1201,$Z215)))</f>
        <v/>
      </c>
      <c r="J215">
        <f>IF($Z215="","",IF(INDEX('Per Invoice'!J$2:J$1201,$Z215)="","",INDEX('Per Invoice'!J$2:J$1201,$Z215)))</f>
        <v/>
      </c>
      <c r="K215" s="8">
        <f>IF($Z215="","",IF(INDEX('Per Invoice'!K$2:K$1201,$Z215)="","",INDEX('Per Invoice'!K$2:K$1201,$Z215)))</f>
        <v/>
      </c>
      <c r="L215">
        <f>IF($Z215="","",IF(INDEX('Per Invoice'!L$2:L$1201,$Z215)="","",INDEX('Per Invoice'!L$2:L$1201,$Z215)))</f>
        <v/>
      </c>
      <c r="M215">
        <f>IF($Z215="","",IF(INDEX('Per Invoice'!M$2:M$1201,$Z215)="","",INDEX('Per Invoice'!M$2:M$1201,$Z215)))</f>
        <v/>
      </c>
      <c r="N215">
        <f>IF($Z215="","",IF(INDEX('Per Invoice'!N$2:N$1201,$Z215)="","",INDEX('Per Invoice'!N$2:N$1201,$Z215)))</f>
        <v/>
      </c>
      <c r="O215" s="8">
        <f>IF($Z215="","",IF(INDEX('Per Invoice'!O$2:O$1201,$Z215)="","",INDEX('Per Invoice'!O$2:O$1201,$Z215)))</f>
        <v/>
      </c>
      <c r="P215">
        <f>IF($Z215="","",IF(INDEX('Per Invoice'!P$2:P$1201,$Z215)="","",INDEX('Per Invoice'!P$2:P$1201,$Z215)))</f>
        <v/>
      </c>
      <c r="Q215" s="8">
        <f>IF($Z215="","",IF(INDEX('Per Invoice'!Q$2:Q$1201,$Z215)="","",INDEX('Per Invoice'!Q$2:Q$1201,$Z215)))</f>
        <v/>
      </c>
      <c r="R215" s="8">
        <f>IF($Z215="","",IF(INDEX('Per Invoice'!R$2:R$1201,$Z215)="","",INDEX('Per Invoice'!R$2:R$1201,$Z215)))</f>
        <v/>
      </c>
      <c r="S215">
        <f>IF($Z215="","",IF(INDEX('Per Invoice'!S$2:S$1201,$Z215)="","",INDEX('Per Invoice'!S$2:S$1201,$Z215)))</f>
        <v/>
      </c>
      <c r="T215" s="8">
        <f>IF($Z215="","",IF(INDEX('Per Invoice'!T$2:T$1201,$Z215)="","",INDEX('Per Invoice'!T$2:T$1201,$Z215)))</f>
        <v/>
      </c>
      <c r="U215" s="8">
        <f>IF($Z215="","",IF(INDEX('Per Invoice'!U$2:U$1201,$Z215)="","",INDEX('Per Invoice'!U$2:U$1201,$Z215)))</f>
        <v/>
      </c>
      <c r="V215" s="8">
        <f>IF($Z215="","",IF(INDEX('Per Invoice'!V$2:V$1201,$Z215)="","",INDEX('Per Invoice'!V$2:V$1201,$Z215)))</f>
        <v/>
      </c>
      <c r="W215" s="8">
        <f>IF($Z215="","",IF(INDEX('Per Invoice'!W$2:W$1201,$Z215)="","",INDEX('Per Invoice'!W$2:W$1201,$Z215)))</f>
        <v/>
      </c>
      <c r="X215" s="8">
        <f>IF($Z215="","",IF(INDEX('Per Invoice'!X$2:X$1201,$Z215)="","",INDEX('Per Invoice'!X$2:X$1201,$Z215)))</f>
        <v/>
      </c>
      <c r="Y215" s="8">
        <f>IF($Z215="","",IF(INDEX('Per Invoice'!Y$2:Y$1201,$Z215)="","",INDEX('Per Invoice'!Y$2:Y$1201,$Z215)))</f>
        <v/>
      </c>
      <c r="Z215" s="16">
        <f>IFERROR(MATCH(Settings!$C$26&amp;"|"&amp;ROWS($Z$2:$Z215),'Per Invoice'!$AB$2:$AB$1201,0),"")</f>
        <v/>
      </c>
    </row>
    <row r="216">
      <c r="A216">
        <f>IF($Z216="","",IF(INDEX('Per Invoice'!A$2:A$1201,$Z216)="","",INDEX('Per Invoice'!A$2:A$1201,$Z216)))</f>
        <v/>
      </c>
      <c r="B216">
        <f>IF($Z216="","",IF(INDEX('Per Invoice'!B$2:B$1201,$Z216)="","",INDEX('Per Invoice'!B$2:B$1201,$Z216)))</f>
        <v/>
      </c>
      <c r="C216">
        <f>IF($Z216="","",IF(INDEX('Per Invoice'!C$2:C$1201,$Z216)="","",INDEX('Per Invoice'!C$2:C$1201,$Z216)))</f>
        <v/>
      </c>
      <c r="D216">
        <f>IF($Z216="","",IF(INDEX('Per Invoice'!D$2:D$1201,$Z216)="","",INDEX('Per Invoice'!D$2:D$1201,$Z216)))</f>
        <v/>
      </c>
      <c r="E216" s="14">
        <f>IF($Z216="","",IF(INDEX('Per Invoice'!E$2:E$1201,$Z216)="","",INDEX('Per Invoice'!E$2:E$1201,$Z216)))</f>
        <v/>
      </c>
      <c r="F216">
        <f>IF($Z216="","",IF(INDEX('Per Invoice'!F$2:F$1201,$Z216)="","",INDEX('Per Invoice'!F$2:F$1201,$Z216)))</f>
        <v/>
      </c>
      <c r="G216">
        <f>IF($Z216="","",IF(INDEX('Per Invoice'!G$2:G$1201,$Z216)="","",INDEX('Per Invoice'!G$2:G$1201,$Z216)))</f>
        <v/>
      </c>
      <c r="H216">
        <f>IF($Z216="","",IF(INDEX('Per Invoice'!H$2:H$1201,$Z216)="","",INDEX('Per Invoice'!H$2:H$1201,$Z216)))</f>
        <v/>
      </c>
      <c r="I216">
        <f>IF($Z216="","",IF(INDEX('Per Invoice'!I$2:I$1201,$Z216)="","",INDEX('Per Invoice'!I$2:I$1201,$Z216)))</f>
        <v/>
      </c>
      <c r="J216">
        <f>IF($Z216="","",IF(INDEX('Per Invoice'!J$2:J$1201,$Z216)="","",INDEX('Per Invoice'!J$2:J$1201,$Z216)))</f>
        <v/>
      </c>
      <c r="K216" s="8">
        <f>IF($Z216="","",IF(INDEX('Per Invoice'!K$2:K$1201,$Z216)="","",INDEX('Per Invoice'!K$2:K$1201,$Z216)))</f>
        <v/>
      </c>
      <c r="L216">
        <f>IF($Z216="","",IF(INDEX('Per Invoice'!L$2:L$1201,$Z216)="","",INDEX('Per Invoice'!L$2:L$1201,$Z216)))</f>
        <v/>
      </c>
      <c r="M216">
        <f>IF($Z216="","",IF(INDEX('Per Invoice'!M$2:M$1201,$Z216)="","",INDEX('Per Invoice'!M$2:M$1201,$Z216)))</f>
        <v/>
      </c>
      <c r="N216">
        <f>IF($Z216="","",IF(INDEX('Per Invoice'!N$2:N$1201,$Z216)="","",INDEX('Per Invoice'!N$2:N$1201,$Z216)))</f>
        <v/>
      </c>
      <c r="O216" s="8">
        <f>IF($Z216="","",IF(INDEX('Per Invoice'!O$2:O$1201,$Z216)="","",INDEX('Per Invoice'!O$2:O$1201,$Z216)))</f>
        <v/>
      </c>
      <c r="P216">
        <f>IF($Z216="","",IF(INDEX('Per Invoice'!P$2:P$1201,$Z216)="","",INDEX('Per Invoice'!P$2:P$1201,$Z216)))</f>
        <v/>
      </c>
      <c r="Q216" s="8">
        <f>IF($Z216="","",IF(INDEX('Per Invoice'!Q$2:Q$1201,$Z216)="","",INDEX('Per Invoice'!Q$2:Q$1201,$Z216)))</f>
        <v/>
      </c>
      <c r="R216" s="8">
        <f>IF($Z216="","",IF(INDEX('Per Invoice'!R$2:R$1201,$Z216)="","",INDEX('Per Invoice'!R$2:R$1201,$Z216)))</f>
        <v/>
      </c>
      <c r="S216">
        <f>IF($Z216="","",IF(INDEX('Per Invoice'!S$2:S$1201,$Z216)="","",INDEX('Per Invoice'!S$2:S$1201,$Z216)))</f>
        <v/>
      </c>
      <c r="T216" s="8">
        <f>IF($Z216="","",IF(INDEX('Per Invoice'!T$2:T$1201,$Z216)="","",INDEX('Per Invoice'!T$2:T$1201,$Z216)))</f>
        <v/>
      </c>
      <c r="U216" s="8">
        <f>IF($Z216="","",IF(INDEX('Per Invoice'!U$2:U$1201,$Z216)="","",INDEX('Per Invoice'!U$2:U$1201,$Z216)))</f>
        <v/>
      </c>
      <c r="V216" s="8">
        <f>IF($Z216="","",IF(INDEX('Per Invoice'!V$2:V$1201,$Z216)="","",INDEX('Per Invoice'!V$2:V$1201,$Z216)))</f>
        <v/>
      </c>
      <c r="W216" s="8">
        <f>IF($Z216="","",IF(INDEX('Per Invoice'!W$2:W$1201,$Z216)="","",INDEX('Per Invoice'!W$2:W$1201,$Z216)))</f>
        <v/>
      </c>
      <c r="X216" s="8">
        <f>IF($Z216="","",IF(INDEX('Per Invoice'!X$2:X$1201,$Z216)="","",INDEX('Per Invoice'!X$2:X$1201,$Z216)))</f>
        <v/>
      </c>
      <c r="Y216" s="8">
        <f>IF($Z216="","",IF(INDEX('Per Invoice'!Y$2:Y$1201,$Z216)="","",INDEX('Per Invoice'!Y$2:Y$1201,$Z216)))</f>
        <v/>
      </c>
      <c r="Z216" s="16">
        <f>IFERROR(MATCH(Settings!$C$26&amp;"|"&amp;ROWS($Z$2:$Z216),'Per Invoice'!$AB$2:$AB$1201,0),"")</f>
        <v/>
      </c>
    </row>
    <row r="217">
      <c r="A217">
        <f>IF($Z217="","",IF(INDEX('Per Invoice'!A$2:A$1201,$Z217)="","",INDEX('Per Invoice'!A$2:A$1201,$Z217)))</f>
        <v/>
      </c>
      <c r="B217">
        <f>IF($Z217="","",IF(INDEX('Per Invoice'!B$2:B$1201,$Z217)="","",INDEX('Per Invoice'!B$2:B$1201,$Z217)))</f>
        <v/>
      </c>
      <c r="C217">
        <f>IF($Z217="","",IF(INDEX('Per Invoice'!C$2:C$1201,$Z217)="","",INDEX('Per Invoice'!C$2:C$1201,$Z217)))</f>
        <v/>
      </c>
      <c r="D217">
        <f>IF($Z217="","",IF(INDEX('Per Invoice'!D$2:D$1201,$Z217)="","",INDEX('Per Invoice'!D$2:D$1201,$Z217)))</f>
        <v/>
      </c>
      <c r="E217" s="14">
        <f>IF($Z217="","",IF(INDEX('Per Invoice'!E$2:E$1201,$Z217)="","",INDEX('Per Invoice'!E$2:E$1201,$Z217)))</f>
        <v/>
      </c>
      <c r="F217">
        <f>IF($Z217="","",IF(INDEX('Per Invoice'!F$2:F$1201,$Z217)="","",INDEX('Per Invoice'!F$2:F$1201,$Z217)))</f>
        <v/>
      </c>
      <c r="G217">
        <f>IF($Z217="","",IF(INDEX('Per Invoice'!G$2:G$1201,$Z217)="","",INDEX('Per Invoice'!G$2:G$1201,$Z217)))</f>
        <v/>
      </c>
      <c r="H217">
        <f>IF($Z217="","",IF(INDEX('Per Invoice'!H$2:H$1201,$Z217)="","",INDEX('Per Invoice'!H$2:H$1201,$Z217)))</f>
        <v/>
      </c>
      <c r="I217">
        <f>IF($Z217="","",IF(INDEX('Per Invoice'!I$2:I$1201,$Z217)="","",INDEX('Per Invoice'!I$2:I$1201,$Z217)))</f>
        <v/>
      </c>
      <c r="J217">
        <f>IF($Z217="","",IF(INDEX('Per Invoice'!J$2:J$1201,$Z217)="","",INDEX('Per Invoice'!J$2:J$1201,$Z217)))</f>
        <v/>
      </c>
      <c r="K217" s="8">
        <f>IF($Z217="","",IF(INDEX('Per Invoice'!K$2:K$1201,$Z217)="","",INDEX('Per Invoice'!K$2:K$1201,$Z217)))</f>
        <v/>
      </c>
      <c r="L217">
        <f>IF($Z217="","",IF(INDEX('Per Invoice'!L$2:L$1201,$Z217)="","",INDEX('Per Invoice'!L$2:L$1201,$Z217)))</f>
        <v/>
      </c>
      <c r="M217">
        <f>IF($Z217="","",IF(INDEX('Per Invoice'!M$2:M$1201,$Z217)="","",INDEX('Per Invoice'!M$2:M$1201,$Z217)))</f>
        <v/>
      </c>
      <c r="N217">
        <f>IF($Z217="","",IF(INDEX('Per Invoice'!N$2:N$1201,$Z217)="","",INDEX('Per Invoice'!N$2:N$1201,$Z217)))</f>
        <v/>
      </c>
      <c r="O217" s="8">
        <f>IF($Z217="","",IF(INDEX('Per Invoice'!O$2:O$1201,$Z217)="","",INDEX('Per Invoice'!O$2:O$1201,$Z217)))</f>
        <v/>
      </c>
      <c r="P217">
        <f>IF($Z217="","",IF(INDEX('Per Invoice'!P$2:P$1201,$Z217)="","",INDEX('Per Invoice'!P$2:P$1201,$Z217)))</f>
        <v/>
      </c>
      <c r="Q217" s="8">
        <f>IF($Z217="","",IF(INDEX('Per Invoice'!Q$2:Q$1201,$Z217)="","",INDEX('Per Invoice'!Q$2:Q$1201,$Z217)))</f>
        <v/>
      </c>
      <c r="R217" s="8">
        <f>IF($Z217="","",IF(INDEX('Per Invoice'!R$2:R$1201,$Z217)="","",INDEX('Per Invoice'!R$2:R$1201,$Z217)))</f>
        <v/>
      </c>
      <c r="S217">
        <f>IF($Z217="","",IF(INDEX('Per Invoice'!S$2:S$1201,$Z217)="","",INDEX('Per Invoice'!S$2:S$1201,$Z217)))</f>
        <v/>
      </c>
      <c r="T217" s="8">
        <f>IF($Z217="","",IF(INDEX('Per Invoice'!T$2:T$1201,$Z217)="","",INDEX('Per Invoice'!T$2:T$1201,$Z217)))</f>
        <v/>
      </c>
      <c r="U217" s="8">
        <f>IF($Z217="","",IF(INDEX('Per Invoice'!U$2:U$1201,$Z217)="","",INDEX('Per Invoice'!U$2:U$1201,$Z217)))</f>
        <v/>
      </c>
      <c r="V217" s="8">
        <f>IF($Z217="","",IF(INDEX('Per Invoice'!V$2:V$1201,$Z217)="","",INDEX('Per Invoice'!V$2:V$1201,$Z217)))</f>
        <v/>
      </c>
      <c r="W217" s="8">
        <f>IF($Z217="","",IF(INDEX('Per Invoice'!W$2:W$1201,$Z217)="","",INDEX('Per Invoice'!W$2:W$1201,$Z217)))</f>
        <v/>
      </c>
      <c r="X217" s="8">
        <f>IF($Z217="","",IF(INDEX('Per Invoice'!X$2:X$1201,$Z217)="","",INDEX('Per Invoice'!X$2:X$1201,$Z217)))</f>
        <v/>
      </c>
      <c r="Y217" s="8">
        <f>IF($Z217="","",IF(INDEX('Per Invoice'!Y$2:Y$1201,$Z217)="","",INDEX('Per Invoice'!Y$2:Y$1201,$Z217)))</f>
        <v/>
      </c>
      <c r="Z217" s="16">
        <f>IFERROR(MATCH(Settings!$C$26&amp;"|"&amp;ROWS($Z$2:$Z217),'Per Invoice'!$AB$2:$AB$1201,0),"")</f>
        <v/>
      </c>
    </row>
    <row r="218">
      <c r="A218">
        <f>IF($Z218="","",IF(INDEX('Per Invoice'!A$2:A$1201,$Z218)="","",INDEX('Per Invoice'!A$2:A$1201,$Z218)))</f>
        <v/>
      </c>
      <c r="B218">
        <f>IF($Z218="","",IF(INDEX('Per Invoice'!B$2:B$1201,$Z218)="","",INDEX('Per Invoice'!B$2:B$1201,$Z218)))</f>
        <v/>
      </c>
      <c r="C218">
        <f>IF($Z218="","",IF(INDEX('Per Invoice'!C$2:C$1201,$Z218)="","",INDEX('Per Invoice'!C$2:C$1201,$Z218)))</f>
        <v/>
      </c>
      <c r="D218">
        <f>IF($Z218="","",IF(INDEX('Per Invoice'!D$2:D$1201,$Z218)="","",INDEX('Per Invoice'!D$2:D$1201,$Z218)))</f>
        <v/>
      </c>
      <c r="E218" s="14">
        <f>IF($Z218="","",IF(INDEX('Per Invoice'!E$2:E$1201,$Z218)="","",INDEX('Per Invoice'!E$2:E$1201,$Z218)))</f>
        <v/>
      </c>
      <c r="F218">
        <f>IF($Z218="","",IF(INDEX('Per Invoice'!F$2:F$1201,$Z218)="","",INDEX('Per Invoice'!F$2:F$1201,$Z218)))</f>
        <v/>
      </c>
      <c r="G218">
        <f>IF($Z218="","",IF(INDEX('Per Invoice'!G$2:G$1201,$Z218)="","",INDEX('Per Invoice'!G$2:G$1201,$Z218)))</f>
        <v/>
      </c>
      <c r="H218">
        <f>IF($Z218="","",IF(INDEX('Per Invoice'!H$2:H$1201,$Z218)="","",INDEX('Per Invoice'!H$2:H$1201,$Z218)))</f>
        <v/>
      </c>
      <c r="I218">
        <f>IF($Z218="","",IF(INDEX('Per Invoice'!I$2:I$1201,$Z218)="","",INDEX('Per Invoice'!I$2:I$1201,$Z218)))</f>
        <v/>
      </c>
      <c r="J218">
        <f>IF($Z218="","",IF(INDEX('Per Invoice'!J$2:J$1201,$Z218)="","",INDEX('Per Invoice'!J$2:J$1201,$Z218)))</f>
        <v/>
      </c>
      <c r="K218" s="8">
        <f>IF($Z218="","",IF(INDEX('Per Invoice'!K$2:K$1201,$Z218)="","",INDEX('Per Invoice'!K$2:K$1201,$Z218)))</f>
        <v/>
      </c>
      <c r="L218">
        <f>IF($Z218="","",IF(INDEX('Per Invoice'!L$2:L$1201,$Z218)="","",INDEX('Per Invoice'!L$2:L$1201,$Z218)))</f>
        <v/>
      </c>
      <c r="M218">
        <f>IF($Z218="","",IF(INDEX('Per Invoice'!M$2:M$1201,$Z218)="","",INDEX('Per Invoice'!M$2:M$1201,$Z218)))</f>
        <v/>
      </c>
      <c r="N218">
        <f>IF($Z218="","",IF(INDEX('Per Invoice'!N$2:N$1201,$Z218)="","",INDEX('Per Invoice'!N$2:N$1201,$Z218)))</f>
        <v/>
      </c>
      <c r="O218" s="8">
        <f>IF($Z218="","",IF(INDEX('Per Invoice'!O$2:O$1201,$Z218)="","",INDEX('Per Invoice'!O$2:O$1201,$Z218)))</f>
        <v/>
      </c>
      <c r="P218">
        <f>IF($Z218="","",IF(INDEX('Per Invoice'!P$2:P$1201,$Z218)="","",INDEX('Per Invoice'!P$2:P$1201,$Z218)))</f>
        <v/>
      </c>
      <c r="Q218" s="8">
        <f>IF($Z218="","",IF(INDEX('Per Invoice'!Q$2:Q$1201,$Z218)="","",INDEX('Per Invoice'!Q$2:Q$1201,$Z218)))</f>
        <v/>
      </c>
      <c r="R218" s="8">
        <f>IF($Z218="","",IF(INDEX('Per Invoice'!R$2:R$1201,$Z218)="","",INDEX('Per Invoice'!R$2:R$1201,$Z218)))</f>
        <v/>
      </c>
      <c r="S218">
        <f>IF($Z218="","",IF(INDEX('Per Invoice'!S$2:S$1201,$Z218)="","",INDEX('Per Invoice'!S$2:S$1201,$Z218)))</f>
        <v/>
      </c>
      <c r="T218" s="8">
        <f>IF($Z218="","",IF(INDEX('Per Invoice'!T$2:T$1201,$Z218)="","",INDEX('Per Invoice'!T$2:T$1201,$Z218)))</f>
        <v/>
      </c>
      <c r="U218" s="8">
        <f>IF($Z218="","",IF(INDEX('Per Invoice'!U$2:U$1201,$Z218)="","",INDEX('Per Invoice'!U$2:U$1201,$Z218)))</f>
        <v/>
      </c>
      <c r="V218" s="8">
        <f>IF($Z218="","",IF(INDEX('Per Invoice'!V$2:V$1201,$Z218)="","",INDEX('Per Invoice'!V$2:V$1201,$Z218)))</f>
        <v/>
      </c>
      <c r="W218" s="8">
        <f>IF($Z218="","",IF(INDEX('Per Invoice'!W$2:W$1201,$Z218)="","",INDEX('Per Invoice'!W$2:W$1201,$Z218)))</f>
        <v/>
      </c>
      <c r="X218" s="8">
        <f>IF($Z218="","",IF(INDEX('Per Invoice'!X$2:X$1201,$Z218)="","",INDEX('Per Invoice'!X$2:X$1201,$Z218)))</f>
        <v/>
      </c>
      <c r="Y218" s="8">
        <f>IF($Z218="","",IF(INDEX('Per Invoice'!Y$2:Y$1201,$Z218)="","",INDEX('Per Invoice'!Y$2:Y$1201,$Z218)))</f>
        <v/>
      </c>
      <c r="Z218" s="16">
        <f>IFERROR(MATCH(Settings!$C$26&amp;"|"&amp;ROWS($Z$2:$Z218),'Per Invoice'!$AB$2:$AB$1201,0),"")</f>
        <v/>
      </c>
    </row>
    <row r="219">
      <c r="A219">
        <f>IF($Z219="","",IF(INDEX('Per Invoice'!A$2:A$1201,$Z219)="","",INDEX('Per Invoice'!A$2:A$1201,$Z219)))</f>
        <v/>
      </c>
      <c r="B219">
        <f>IF($Z219="","",IF(INDEX('Per Invoice'!B$2:B$1201,$Z219)="","",INDEX('Per Invoice'!B$2:B$1201,$Z219)))</f>
        <v/>
      </c>
      <c r="C219">
        <f>IF($Z219="","",IF(INDEX('Per Invoice'!C$2:C$1201,$Z219)="","",INDEX('Per Invoice'!C$2:C$1201,$Z219)))</f>
        <v/>
      </c>
      <c r="D219">
        <f>IF($Z219="","",IF(INDEX('Per Invoice'!D$2:D$1201,$Z219)="","",INDEX('Per Invoice'!D$2:D$1201,$Z219)))</f>
        <v/>
      </c>
      <c r="E219" s="14">
        <f>IF($Z219="","",IF(INDEX('Per Invoice'!E$2:E$1201,$Z219)="","",INDEX('Per Invoice'!E$2:E$1201,$Z219)))</f>
        <v/>
      </c>
      <c r="F219">
        <f>IF($Z219="","",IF(INDEX('Per Invoice'!F$2:F$1201,$Z219)="","",INDEX('Per Invoice'!F$2:F$1201,$Z219)))</f>
        <v/>
      </c>
      <c r="G219">
        <f>IF($Z219="","",IF(INDEX('Per Invoice'!G$2:G$1201,$Z219)="","",INDEX('Per Invoice'!G$2:G$1201,$Z219)))</f>
        <v/>
      </c>
      <c r="H219">
        <f>IF($Z219="","",IF(INDEX('Per Invoice'!H$2:H$1201,$Z219)="","",INDEX('Per Invoice'!H$2:H$1201,$Z219)))</f>
        <v/>
      </c>
      <c r="I219">
        <f>IF($Z219="","",IF(INDEX('Per Invoice'!I$2:I$1201,$Z219)="","",INDEX('Per Invoice'!I$2:I$1201,$Z219)))</f>
        <v/>
      </c>
      <c r="J219">
        <f>IF($Z219="","",IF(INDEX('Per Invoice'!J$2:J$1201,$Z219)="","",INDEX('Per Invoice'!J$2:J$1201,$Z219)))</f>
        <v/>
      </c>
      <c r="K219" s="8">
        <f>IF($Z219="","",IF(INDEX('Per Invoice'!K$2:K$1201,$Z219)="","",INDEX('Per Invoice'!K$2:K$1201,$Z219)))</f>
        <v/>
      </c>
      <c r="L219">
        <f>IF($Z219="","",IF(INDEX('Per Invoice'!L$2:L$1201,$Z219)="","",INDEX('Per Invoice'!L$2:L$1201,$Z219)))</f>
        <v/>
      </c>
      <c r="M219">
        <f>IF($Z219="","",IF(INDEX('Per Invoice'!M$2:M$1201,$Z219)="","",INDEX('Per Invoice'!M$2:M$1201,$Z219)))</f>
        <v/>
      </c>
      <c r="N219">
        <f>IF($Z219="","",IF(INDEX('Per Invoice'!N$2:N$1201,$Z219)="","",INDEX('Per Invoice'!N$2:N$1201,$Z219)))</f>
        <v/>
      </c>
      <c r="O219" s="8">
        <f>IF($Z219="","",IF(INDEX('Per Invoice'!O$2:O$1201,$Z219)="","",INDEX('Per Invoice'!O$2:O$1201,$Z219)))</f>
        <v/>
      </c>
      <c r="P219">
        <f>IF($Z219="","",IF(INDEX('Per Invoice'!P$2:P$1201,$Z219)="","",INDEX('Per Invoice'!P$2:P$1201,$Z219)))</f>
        <v/>
      </c>
      <c r="Q219" s="8">
        <f>IF($Z219="","",IF(INDEX('Per Invoice'!Q$2:Q$1201,$Z219)="","",INDEX('Per Invoice'!Q$2:Q$1201,$Z219)))</f>
        <v/>
      </c>
      <c r="R219" s="8">
        <f>IF($Z219="","",IF(INDEX('Per Invoice'!R$2:R$1201,$Z219)="","",INDEX('Per Invoice'!R$2:R$1201,$Z219)))</f>
        <v/>
      </c>
      <c r="S219">
        <f>IF($Z219="","",IF(INDEX('Per Invoice'!S$2:S$1201,$Z219)="","",INDEX('Per Invoice'!S$2:S$1201,$Z219)))</f>
        <v/>
      </c>
      <c r="T219" s="8">
        <f>IF($Z219="","",IF(INDEX('Per Invoice'!T$2:T$1201,$Z219)="","",INDEX('Per Invoice'!T$2:T$1201,$Z219)))</f>
        <v/>
      </c>
      <c r="U219" s="8">
        <f>IF($Z219="","",IF(INDEX('Per Invoice'!U$2:U$1201,$Z219)="","",INDEX('Per Invoice'!U$2:U$1201,$Z219)))</f>
        <v/>
      </c>
      <c r="V219" s="8">
        <f>IF($Z219="","",IF(INDEX('Per Invoice'!V$2:V$1201,$Z219)="","",INDEX('Per Invoice'!V$2:V$1201,$Z219)))</f>
        <v/>
      </c>
      <c r="W219" s="8">
        <f>IF($Z219="","",IF(INDEX('Per Invoice'!W$2:W$1201,$Z219)="","",INDEX('Per Invoice'!W$2:W$1201,$Z219)))</f>
        <v/>
      </c>
      <c r="X219" s="8">
        <f>IF($Z219="","",IF(INDEX('Per Invoice'!X$2:X$1201,$Z219)="","",INDEX('Per Invoice'!X$2:X$1201,$Z219)))</f>
        <v/>
      </c>
      <c r="Y219" s="8">
        <f>IF($Z219="","",IF(INDEX('Per Invoice'!Y$2:Y$1201,$Z219)="","",INDEX('Per Invoice'!Y$2:Y$1201,$Z219)))</f>
        <v/>
      </c>
      <c r="Z219" s="16">
        <f>IFERROR(MATCH(Settings!$C$26&amp;"|"&amp;ROWS($Z$2:$Z219),'Per Invoice'!$AB$2:$AB$1201,0),"")</f>
        <v/>
      </c>
    </row>
    <row r="220">
      <c r="A220">
        <f>IF($Z220="","",IF(INDEX('Per Invoice'!A$2:A$1201,$Z220)="","",INDEX('Per Invoice'!A$2:A$1201,$Z220)))</f>
        <v/>
      </c>
      <c r="B220">
        <f>IF($Z220="","",IF(INDEX('Per Invoice'!B$2:B$1201,$Z220)="","",INDEX('Per Invoice'!B$2:B$1201,$Z220)))</f>
        <v/>
      </c>
      <c r="C220">
        <f>IF($Z220="","",IF(INDEX('Per Invoice'!C$2:C$1201,$Z220)="","",INDEX('Per Invoice'!C$2:C$1201,$Z220)))</f>
        <v/>
      </c>
      <c r="D220">
        <f>IF($Z220="","",IF(INDEX('Per Invoice'!D$2:D$1201,$Z220)="","",INDEX('Per Invoice'!D$2:D$1201,$Z220)))</f>
        <v/>
      </c>
      <c r="E220" s="14">
        <f>IF($Z220="","",IF(INDEX('Per Invoice'!E$2:E$1201,$Z220)="","",INDEX('Per Invoice'!E$2:E$1201,$Z220)))</f>
        <v/>
      </c>
      <c r="F220">
        <f>IF($Z220="","",IF(INDEX('Per Invoice'!F$2:F$1201,$Z220)="","",INDEX('Per Invoice'!F$2:F$1201,$Z220)))</f>
        <v/>
      </c>
      <c r="G220">
        <f>IF($Z220="","",IF(INDEX('Per Invoice'!G$2:G$1201,$Z220)="","",INDEX('Per Invoice'!G$2:G$1201,$Z220)))</f>
        <v/>
      </c>
      <c r="H220">
        <f>IF($Z220="","",IF(INDEX('Per Invoice'!H$2:H$1201,$Z220)="","",INDEX('Per Invoice'!H$2:H$1201,$Z220)))</f>
        <v/>
      </c>
      <c r="I220">
        <f>IF($Z220="","",IF(INDEX('Per Invoice'!I$2:I$1201,$Z220)="","",INDEX('Per Invoice'!I$2:I$1201,$Z220)))</f>
        <v/>
      </c>
      <c r="J220">
        <f>IF($Z220="","",IF(INDEX('Per Invoice'!J$2:J$1201,$Z220)="","",INDEX('Per Invoice'!J$2:J$1201,$Z220)))</f>
        <v/>
      </c>
      <c r="K220" s="8">
        <f>IF($Z220="","",IF(INDEX('Per Invoice'!K$2:K$1201,$Z220)="","",INDEX('Per Invoice'!K$2:K$1201,$Z220)))</f>
        <v/>
      </c>
      <c r="L220">
        <f>IF($Z220="","",IF(INDEX('Per Invoice'!L$2:L$1201,$Z220)="","",INDEX('Per Invoice'!L$2:L$1201,$Z220)))</f>
        <v/>
      </c>
      <c r="M220">
        <f>IF($Z220="","",IF(INDEX('Per Invoice'!M$2:M$1201,$Z220)="","",INDEX('Per Invoice'!M$2:M$1201,$Z220)))</f>
        <v/>
      </c>
      <c r="N220">
        <f>IF($Z220="","",IF(INDEX('Per Invoice'!N$2:N$1201,$Z220)="","",INDEX('Per Invoice'!N$2:N$1201,$Z220)))</f>
        <v/>
      </c>
      <c r="O220" s="8">
        <f>IF($Z220="","",IF(INDEX('Per Invoice'!O$2:O$1201,$Z220)="","",INDEX('Per Invoice'!O$2:O$1201,$Z220)))</f>
        <v/>
      </c>
      <c r="P220">
        <f>IF($Z220="","",IF(INDEX('Per Invoice'!P$2:P$1201,$Z220)="","",INDEX('Per Invoice'!P$2:P$1201,$Z220)))</f>
        <v/>
      </c>
      <c r="Q220" s="8">
        <f>IF($Z220="","",IF(INDEX('Per Invoice'!Q$2:Q$1201,$Z220)="","",INDEX('Per Invoice'!Q$2:Q$1201,$Z220)))</f>
        <v/>
      </c>
      <c r="R220" s="8">
        <f>IF($Z220="","",IF(INDEX('Per Invoice'!R$2:R$1201,$Z220)="","",INDEX('Per Invoice'!R$2:R$1201,$Z220)))</f>
        <v/>
      </c>
      <c r="S220">
        <f>IF($Z220="","",IF(INDEX('Per Invoice'!S$2:S$1201,$Z220)="","",INDEX('Per Invoice'!S$2:S$1201,$Z220)))</f>
        <v/>
      </c>
      <c r="T220" s="8">
        <f>IF($Z220="","",IF(INDEX('Per Invoice'!T$2:T$1201,$Z220)="","",INDEX('Per Invoice'!T$2:T$1201,$Z220)))</f>
        <v/>
      </c>
      <c r="U220" s="8">
        <f>IF($Z220="","",IF(INDEX('Per Invoice'!U$2:U$1201,$Z220)="","",INDEX('Per Invoice'!U$2:U$1201,$Z220)))</f>
        <v/>
      </c>
      <c r="V220" s="8">
        <f>IF($Z220="","",IF(INDEX('Per Invoice'!V$2:V$1201,$Z220)="","",INDEX('Per Invoice'!V$2:V$1201,$Z220)))</f>
        <v/>
      </c>
      <c r="W220" s="8">
        <f>IF($Z220="","",IF(INDEX('Per Invoice'!W$2:W$1201,$Z220)="","",INDEX('Per Invoice'!W$2:W$1201,$Z220)))</f>
        <v/>
      </c>
      <c r="X220" s="8">
        <f>IF($Z220="","",IF(INDEX('Per Invoice'!X$2:X$1201,$Z220)="","",INDEX('Per Invoice'!X$2:X$1201,$Z220)))</f>
        <v/>
      </c>
      <c r="Y220" s="8">
        <f>IF($Z220="","",IF(INDEX('Per Invoice'!Y$2:Y$1201,$Z220)="","",INDEX('Per Invoice'!Y$2:Y$1201,$Z220)))</f>
        <v/>
      </c>
      <c r="Z220" s="16">
        <f>IFERROR(MATCH(Settings!$C$26&amp;"|"&amp;ROWS($Z$2:$Z220),'Per Invoice'!$AB$2:$AB$1201,0),"")</f>
        <v/>
      </c>
    </row>
    <row r="221">
      <c r="A221">
        <f>IF($Z221="","",IF(INDEX('Per Invoice'!A$2:A$1201,$Z221)="","",INDEX('Per Invoice'!A$2:A$1201,$Z221)))</f>
        <v/>
      </c>
      <c r="B221">
        <f>IF($Z221="","",IF(INDEX('Per Invoice'!B$2:B$1201,$Z221)="","",INDEX('Per Invoice'!B$2:B$1201,$Z221)))</f>
        <v/>
      </c>
      <c r="C221">
        <f>IF($Z221="","",IF(INDEX('Per Invoice'!C$2:C$1201,$Z221)="","",INDEX('Per Invoice'!C$2:C$1201,$Z221)))</f>
        <v/>
      </c>
      <c r="D221">
        <f>IF($Z221="","",IF(INDEX('Per Invoice'!D$2:D$1201,$Z221)="","",INDEX('Per Invoice'!D$2:D$1201,$Z221)))</f>
        <v/>
      </c>
      <c r="E221" s="14">
        <f>IF($Z221="","",IF(INDEX('Per Invoice'!E$2:E$1201,$Z221)="","",INDEX('Per Invoice'!E$2:E$1201,$Z221)))</f>
        <v/>
      </c>
      <c r="F221">
        <f>IF($Z221="","",IF(INDEX('Per Invoice'!F$2:F$1201,$Z221)="","",INDEX('Per Invoice'!F$2:F$1201,$Z221)))</f>
        <v/>
      </c>
      <c r="G221">
        <f>IF($Z221="","",IF(INDEX('Per Invoice'!G$2:G$1201,$Z221)="","",INDEX('Per Invoice'!G$2:G$1201,$Z221)))</f>
        <v/>
      </c>
      <c r="H221">
        <f>IF($Z221="","",IF(INDEX('Per Invoice'!H$2:H$1201,$Z221)="","",INDEX('Per Invoice'!H$2:H$1201,$Z221)))</f>
        <v/>
      </c>
      <c r="I221">
        <f>IF($Z221="","",IF(INDEX('Per Invoice'!I$2:I$1201,$Z221)="","",INDEX('Per Invoice'!I$2:I$1201,$Z221)))</f>
        <v/>
      </c>
      <c r="J221">
        <f>IF($Z221="","",IF(INDEX('Per Invoice'!J$2:J$1201,$Z221)="","",INDEX('Per Invoice'!J$2:J$1201,$Z221)))</f>
        <v/>
      </c>
      <c r="K221" s="8">
        <f>IF($Z221="","",IF(INDEX('Per Invoice'!K$2:K$1201,$Z221)="","",INDEX('Per Invoice'!K$2:K$1201,$Z221)))</f>
        <v/>
      </c>
      <c r="L221">
        <f>IF($Z221="","",IF(INDEX('Per Invoice'!L$2:L$1201,$Z221)="","",INDEX('Per Invoice'!L$2:L$1201,$Z221)))</f>
        <v/>
      </c>
      <c r="M221">
        <f>IF($Z221="","",IF(INDEX('Per Invoice'!M$2:M$1201,$Z221)="","",INDEX('Per Invoice'!M$2:M$1201,$Z221)))</f>
        <v/>
      </c>
      <c r="N221">
        <f>IF($Z221="","",IF(INDEX('Per Invoice'!N$2:N$1201,$Z221)="","",INDEX('Per Invoice'!N$2:N$1201,$Z221)))</f>
        <v/>
      </c>
      <c r="O221" s="8">
        <f>IF($Z221="","",IF(INDEX('Per Invoice'!O$2:O$1201,$Z221)="","",INDEX('Per Invoice'!O$2:O$1201,$Z221)))</f>
        <v/>
      </c>
      <c r="P221">
        <f>IF($Z221="","",IF(INDEX('Per Invoice'!P$2:P$1201,$Z221)="","",INDEX('Per Invoice'!P$2:P$1201,$Z221)))</f>
        <v/>
      </c>
      <c r="Q221" s="8">
        <f>IF($Z221="","",IF(INDEX('Per Invoice'!Q$2:Q$1201,$Z221)="","",INDEX('Per Invoice'!Q$2:Q$1201,$Z221)))</f>
        <v/>
      </c>
      <c r="R221" s="8">
        <f>IF($Z221="","",IF(INDEX('Per Invoice'!R$2:R$1201,$Z221)="","",INDEX('Per Invoice'!R$2:R$1201,$Z221)))</f>
        <v/>
      </c>
      <c r="S221">
        <f>IF($Z221="","",IF(INDEX('Per Invoice'!S$2:S$1201,$Z221)="","",INDEX('Per Invoice'!S$2:S$1201,$Z221)))</f>
        <v/>
      </c>
      <c r="T221" s="8">
        <f>IF($Z221="","",IF(INDEX('Per Invoice'!T$2:T$1201,$Z221)="","",INDEX('Per Invoice'!T$2:T$1201,$Z221)))</f>
        <v/>
      </c>
      <c r="U221" s="8">
        <f>IF($Z221="","",IF(INDEX('Per Invoice'!U$2:U$1201,$Z221)="","",INDEX('Per Invoice'!U$2:U$1201,$Z221)))</f>
        <v/>
      </c>
      <c r="V221" s="8">
        <f>IF($Z221="","",IF(INDEX('Per Invoice'!V$2:V$1201,$Z221)="","",INDEX('Per Invoice'!V$2:V$1201,$Z221)))</f>
        <v/>
      </c>
      <c r="W221" s="8">
        <f>IF($Z221="","",IF(INDEX('Per Invoice'!W$2:W$1201,$Z221)="","",INDEX('Per Invoice'!W$2:W$1201,$Z221)))</f>
        <v/>
      </c>
      <c r="X221" s="8">
        <f>IF($Z221="","",IF(INDEX('Per Invoice'!X$2:X$1201,$Z221)="","",INDEX('Per Invoice'!X$2:X$1201,$Z221)))</f>
        <v/>
      </c>
      <c r="Y221" s="8">
        <f>IF($Z221="","",IF(INDEX('Per Invoice'!Y$2:Y$1201,$Z221)="","",INDEX('Per Invoice'!Y$2:Y$1201,$Z221)))</f>
        <v/>
      </c>
      <c r="Z221" s="16">
        <f>IFERROR(MATCH(Settings!$C$26&amp;"|"&amp;ROWS($Z$2:$Z221),'Per Invoice'!$AB$2:$AB$1201,0),"")</f>
        <v/>
      </c>
    </row>
    <row r="222">
      <c r="A222">
        <f>IF($Z222="","",IF(INDEX('Per Invoice'!A$2:A$1201,$Z222)="","",INDEX('Per Invoice'!A$2:A$1201,$Z222)))</f>
        <v/>
      </c>
      <c r="B222">
        <f>IF($Z222="","",IF(INDEX('Per Invoice'!B$2:B$1201,$Z222)="","",INDEX('Per Invoice'!B$2:B$1201,$Z222)))</f>
        <v/>
      </c>
      <c r="C222">
        <f>IF($Z222="","",IF(INDEX('Per Invoice'!C$2:C$1201,$Z222)="","",INDEX('Per Invoice'!C$2:C$1201,$Z222)))</f>
        <v/>
      </c>
      <c r="D222">
        <f>IF($Z222="","",IF(INDEX('Per Invoice'!D$2:D$1201,$Z222)="","",INDEX('Per Invoice'!D$2:D$1201,$Z222)))</f>
        <v/>
      </c>
      <c r="E222" s="14">
        <f>IF($Z222="","",IF(INDEX('Per Invoice'!E$2:E$1201,$Z222)="","",INDEX('Per Invoice'!E$2:E$1201,$Z222)))</f>
        <v/>
      </c>
      <c r="F222">
        <f>IF($Z222="","",IF(INDEX('Per Invoice'!F$2:F$1201,$Z222)="","",INDEX('Per Invoice'!F$2:F$1201,$Z222)))</f>
        <v/>
      </c>
      <c r="G222">
        <f>IF($Z222="","",IF(INDEX('Per Invoice'!G$2:G$1201,$Z222)="","",INDEX('Per Invoice'!G$2:G$1201,$Z222)))</f>
        <v/>
      </c>
      <c r="H222">
        <f>IF($Z222="","",IF(INDEX('Per Invoice'!H$2:H$1201,$Z222)="","",INDEX('Per Invoice'!H$2:H$1201,$Z222)))</f>
        <v/>
      </c>
      <c r="I222">
        <f>IF($Z222="","",IF(INDEX('Per Invoice'!I$2:I$1201,$Z222)="","",INDEX('Per Invoice'!I$2:I$1201,$Z222)))</f>
        <v/>
      </c>
      <c r="J222">
        <f>IF($Z222="","",IF(INDEX('Per Invoice'!J$2:J$1201,$Z222)="","",INDEX('Per Invoice'!J$2:J$1201,$Z222)))</f>
        <v/>
      </c>
      <c r="K222" s="8">
        <f>IF($Z222="","",IF(INDEX('Per Invoice'!K$2:K$1201,$Z222)="","",INDEX('Per Invoice'!K$2:K$1201,$Z222)))</f>
        <v/>
      </c>
      <c r="L222">
        <f>IF($Z222="","",IF(INDEX('Per Invoice'!L$2:L$1201,$Z222)="","",INDEX('Per Invoice'!L$2:L$1201,$Z222)))</f>
        <v/>
      </c>
      <c r="M222">
        <f>IF($Z222="","",IF(INDEX('Per Invoice'!M$2:M$1201,$Z222)="","",INDEX('Per Invoice'!M$2:M$1201,$Z222)))</f>
        <v/>
      </c>
      <c r="N222">
        <f>IF($Z222="","",IF(INDEX('Per Invoice'!N$2:N$1201,$Z222)="","",INDEX('Per Invoice'!N$2:N$1201,$Z222)))</f>
        <v/>
      </c>
      <c r="O222" s="8">
        <f>IF($Z222="","",IF(INDEX('Per Invoice'!O$2:O$1201,$Z222)="","",INDEX('Per Invoice'!O$2:O$1201,$Z222)))</f>
        <v/>
      </c>
      <c r="P222">
        <f>IF($Z222="","",IF(INDEX('Per Invoice'!P$2:P$1201,$Z222)="","",INDEX('Per Invoice'!P$2:P$1201,$Z222)))</f>
        <v/>
      </c>
      <c r="Q222" s="8">
        <f>IF($Z222="","",IF(INDEX('Per Invoice'!Q$2:Q$1201,$Z222)="","",INDEX('Per Invoice'!Q$2:Q$1201,$Z222)))</f>
        <v/>
      </c>
      <c r="R222" s="8">
        <f>IF($Z222="","",IF(INDEX('Per Invoice'!R$2:R$1201,$Z222)="","",INDEX('Per Invoice'!R$2:R$1201,$Z222)))</f>
        <v/>
      </c>
      <c r="S222">
        <f>IF($Z222="","",IF(INDEX('Per Invoice'!S$2:S$1201,$Z222)="","",INDEX('Per Invoice'!S$2:S$1201,$Z222)))</f>
        <v/>
      </c>
      <c r="T222" s="8">
        <f>IF($Z222="","",IF(INDEX('Per Invoice'!T$2:T$1201,$Z222)="","",INDEX('Per Invoice'!T$2:T$1201,$Z222)))</f>
        <v/>
      </c>
      <c r="U222" s="8">
        <f>IF($Z222="","",IF(INDEX('Per Invoice'!U$2:U$1201,$Z222)="","",INDEX('Per Invoice'!U$2:U$1201,$Z222)))</f>
        <v/>
      </c>
      <c r="V222" s="8">
        <f>IF($Z222="","",IF(INDEX('Per Invoice'!V$2:V$1201,$Z222)="","",INDEX('Per Invoice'!V$2:V$1201,$Z222)))</f>
        <v/>
      </c>
      <c r="W222" s="8">
        <f>IF($Z222="","",IF(INDEX('Per Invoice'!W$2:W$1201,$Z222)="","",INDEX('Per Invoice'!W$2:W$1201,$Z222)))</f>
        <v/>
      </c>
      <c r="X222" s="8">
        <f>IF($Z222="","",IF(INDEX('Per Invoice'!X$2:X$1201,$Z222)="","",INDEX('Per Invoice'!X$2:X$1201,$Z222)))</f>
        <v/>
      </c>
      <c r="Y222" s="8">
        <f>IF($Z222="","",IF(INDEX('Per Invoice'!Y$2:Y$1201,$Z222)="","",INDEX('Per Invoice'!Y$2:Y$1201,$Z222)))</f>
        <v/>
      </c>
      <c r="Z222" s="16">
        <f>IFERROR(MATCH(Settings!$C$26&amp;"|"&amp;ROWS($Z$2:$Z222),'Per Invoice'!$AB$2:$AB$1201,0),"")</f>
        <v/>
      </c>
    </row>
    <row r="223">
      <c r="A223">
        <f>IF($Z223="","",IF(INDEX('Per Invoice'!A$2:A$1201,$Z223)="","",INDEX('Per Invoice'!A$2:A$1201,$Z223)))</f>
        <v/>
      </c>
      <c r="B223">
        <f>IF($Z223="","",IF(INDEX('Per Invoice'!B$2:B$1201,$Z223)="","",INDEX('Per Invoice'!B$2:B$1201,$Z223)))</f>
        <v/>
      </c>
      <c r="C223">
        <f>IF($Z223="","",IF(INDEX('Per Invoice'!C$2:C$1201,$Z223)="","",INDEX('Per Invoice'!C$2:C$1201,$Z223)))</f>
        <v/>
      </c>
      <c r="D223">
        <f>IF($Z223="","",IF(INDEX('Per Invoice'!D$2:D$1201,$Z223)="","",INDEX('Per Invoice'!D$2:D$1201,$Z223)))</f>
        <v/>
      </c>
      <c r="E223" s="14">
        <f>IF($Z223="","",IF(INDEX('Per Invoice'!E$2:E$1201,$Z223)="","",INDEX('Per Invoice'!E$2:E$1201,$Z223)))</f>
        <v/>
      </c>
      <c r="F223">
        <f>IF($Z223="","",IF(INDEX('Per Invoice'!F$2:F$1201,$Z223)="","",INDEX('Per Invoice'!F$2:F$1201,$Z223)))</f>
        <v/>
      </c>
      <c r="G223">
        <f>IF($Z223="","",IF(INDEX('Per Invoice'!G$2:G$1201,$Z223)="","",INDEX('Per Invoice'!G$2:G$1201,$Z223)))</f>
        <v/>
      </c>
      <c r="H223">
        <f>IF($Z223="","",IF(INDEX('Per Invoice'!H$2:H$1201,$Z223)="","",INDEX('Per Invoice'!H$2:H$1201,$Z223)))</f>
        <v/>
      </c>
      <c r="I223">
        <f>IF($Z223="","",IF(INDEX('Per Invoice'!I$2:I$1201,$Z223)="","",INDEX('Per Invoice'!I$2:I$1201,$Z223)))</f>
        <v/>
      </c>
      <c r="J223">
        <f>IF($Z223="","",IF(INDEX('Per Invoice'!J$2:J$1201,$Z223)="","",INDEX('Per Invoice'!J$2:J$1201,$Z223)))</f>
        <v/>
      </c>
      <c r="K223" s="8">
        <f>IF($Z223="","",IF(INDEX('Per Invoice'!K$2:K$1201,$Z223)="","",INDEX('Per Invoice'!K$2:K$1201,$Z223)))</f>
        <v/>
      </c>
      <c r="L223">
        <f>IF($Z223="","",IF(INDEX('Per Invoice'!L$2:L$1201,$Z223)="","",INDEX('Per Invoice'!L$2:L$1201,$Z223)))</f>
        <v/>
      </c>
      <c r="M223">
        <f>IF($Z223="","",IF(INDEX('Per Invoice'!M$2:M$1201,$Z223)="","",INDEX('Per Invoice'!M$2:M$1201,$Z223)))</f>
        <v/>
      </c>
      <c r="N223">
        <f>IF($Z223="","",IF(INDEX('Per Invoice'!N$2:N$1201,$Z223)="","",INDEX('Per Invoice'!N$2:N$1201,$Z223)))</f>
        <v/>
      </c>
      <c r="O223" s="8">
        <f>IF($Z223="","",IF(INDEX('Per Invoice'!O$2:O$1201,$Z223)="","",INDEX('Per Invoice'!O$2:O$1201,$Z223)))</f>
        <v/>
      </c>
      <c r="P223">
        <f>IF($Z223="","",IF(INDEX('Per Invoice'!P$2:P$1201,$Z223)="","",INDEX('Per Invoice'!P$2:P$1201,$Z223)))</f>
        <v/>
      </c>
      <c r="Q223" s="8">
        <f>IF($Z223="","",IF(INDEX('Per Invoice'!Q$2:Q$1201,$Z223)="","",INDEX('Per Invoice'!Q$2:Q$1201,$Z223)))</f>
        <v/>
      </c>
      <c r="R223" s="8">
        <f>IF($Z223="","",IF(INDEX('Per Invoice'!R$2:R$1201,$Z223)="","",INDEX('Per Invoice'!R$2:R$1201,$Z223)))</f>
        <v/>
      </c>
      <c r="S223">
        <f>IF($Z223="","",IF(INDEX('Per Invoice'!S$2:S$1201,$Z223)="","",INDEX('Per Invoice'!S$2:S$1201,$Z223)))</f>
        <v/>
      </c>
      <c r="T223" s="8">
        <f>IF($Z223="","",IF(INDEX('Per Invoice'!T$2:T$1201,$Z223)="","",INDEX('Per Invoice'!T$2:T$1201,$Z223)))</f>
        <v/>
      </c>
      <c r="U223" s="8">
        <f>IF($Z223="","",IF(INDEX('Per Invoice'!U$2:U$1201,$Z223)="","",INDEX('Per Invoice'!U$2:U$1201,$Z223)))</f>
        <v/>
      </c>
      <c r="V223" s="8">
        <f>IF($Z223="","",IF(INDEX('Per Invoice'!V$2:V$1201,$Z223)="","",INDEX('Per Invoice'!V$2:V$1201,$Z223)))</f>
        <v/>
      </c>
      <c r="W223" s="8">
        <f>IF($Z223="","",IF(INDEX('Per Invoice'!W$2:W$1201,$Z223)="","",INDEX('Per Invoice'!W$2:W$1201,$Z223)))</f>
        <v/>
      </c>
      <c r="X223" s="8">
        <f>IF($Z223="","",IF(INDEX('Per Invoice'!X$2:X$1201,$Z223)="","",INDEX('Per Invoice'!X$2:X$1201,$Z223)))</f>
        <v/>
      </c>
      <c r="Y223" s="8">
        <f>IF($Z223="","",IF(INDEX('Per Invoice'!Y$2:Y$1201,$Z223)="","",INDEX('Per Invoice'!Y$2:Y$1201,$Z223)))</f>
        <v/>
      </c>
      <c r="Z223" s="16">
        <f>IFERROR(MATCH(Settings!$C$26&amp;"|"&amp;ROWS($Z$2:$Z223),'Per Invoice'!$AB$2:$AB$1201,0),"")</f>
        <v/>
      </c>
    </row>
    <row r="224">
      <c r="A224">
        <f>IF($Z224="","",IF(INDEX('Per Invoice'!A$2:A$1201,$Z224)="","",INDEX('Per Invoice'!A$2:A$1201,$Z224)))</f>
        <v/>
      </c>
      <c r="B224">
        <f>IF($Z224="","",IF(INDEX('Per Invoice'!B$2:B$1201,$Z224)="","",INDEX('Per Invoice'!B$2:B$1201,$Z224)))</f>
        <v/>
      </c>
      <c r="C224">
        <f>IF($Z224="","",IF(INDEX('Per Invoice'!C$2:C$1201,$Z224)="","",INDEX('Per Invoice'!C$2:C$1201,$Z224)))</f>
        <v/>
      </c>
      <c r="D224">
        <f>IF($Z224="","",IF(INDEX('Per Invoice'!D$2:D$1201,$Z224)="","",INDEX('Per Invoice'!D$2:D$1201,$Z224)))</f>
        <v/>
      </c>
      <c r="E224" s="14">
        <f>IF($Z224="","",IF(INDEX('Per Invoice'!E$2:E$1201,$Z224)="","",INDEX('Per Invoice'!E$2:E$1201,$Z224)))</f>
        <v/>
      </c>
      <c r="F224">
        <f>IF($Z224="","",IF(INDEX('Per Invoice'!F$2:F$1201,$Z224)="","",INDEX('Per Invoice'!F$2:F$1201,$Z224)))</f>
        <v/>
      </c>
      <c r="G224">
        <f>IF($Z224="","",IF(INDEX('Per Invoice'!G$2:G$1201,$Z224)="","",INDEX('Per Invoice'!G$2:G$1201,$Z224)))</f>
        <v/>
      </c>
      <c r="H224">
        <f>IF($Z224="","",IF(INDEX('Per Invoice'!H$2:H$1201,$Z224)="","",INDEX('Per Invoice'!H$2:H$1201,$Z224)))</f>
        <v/>
      </c>
      <c r="I224">
        <f>IF($Z224="","",IF(INDEX('Per Invoice'!I$2:I$1201,$Z224)="","",INDEX('Per Invoice'!I$2:I$1201,$Z224)))</f>
        <v/>
      </c>
      <c r="J224">
        <f>IF($Z224="","",IF(INDEX('Per Invoice'!J$2:J$1201,$Z224)="","",INDEX('Per Invoice'!J$2:J$1201,$Z224)))</f>
        <v/>
      </c>
      <c r="K224" s="8">
        <f>IF($Z224="","",IF(INDEX('Per Invoice'!K$2:K$1201,$Z224)="","",INDEX('Per Invoice'!K$2:K$1201,$Z224)))</f>
        <v/>
      </c>
      <c r="L224">
        <f>IF($Z224="","",IF(INDEX('Per Invoice'!L$2:L$1201,$Z224)="","",INDEX('Per Invoice'!L$2:L$1201,$Z224)))</f>
        <v/>
      </c>
      <c r="M224">
        <f>IF($Z224="","",IF(INDEX('Per Invoice'!M$2:M$1201,$Z224)="","",INDEX('Per Invoice'!M$2:M$1201,$Z224)))</f>
        <v/>
      </c>
      <c r="N224">
        <f>IF($Z224="","",IF(INDEX('Per Invoice'!N$2:N$1201,$Z224)="","",INDEX('Per Invoice'!N$2:N$1201,$Z224)))</f>
        <v/>
      </c>
      <c r="O224" s="8">
        <f>IF($Z224="","",IF(INDEX('Per Invoice'!O$2:O$1201,$Z224)="","",INDEX('Per Invoice'!O$2:O$1201,$Z224)))</f>
        <v/>
      </c>
      <c r="P224">
        <f>IF($Z224="","",IF(INDEX('Per Invoice'!P$2:P$1201,$Z224)="","",INDEX('Per Invoice'!P$2:P$1201,$Z224)))</f>
        <v/>
      </c>
      <c r="Q224" s="8">
        <f>IF($Z224="","",IF(INDEX('Per Invoice'!Q$2:Q$1201,$Z224)="","",INDEX('Per Invoice'!Q$2:Q$1201,$Z224)))</f>
        <v/>
      </c>
      <c r="R224" s="8">
        <f>IF($Z224="","",IF(INDEX('Per Invoice'!R$2:R$1201,$Z224)="","",INDEX('Per Invoice'!R$2:R$1201,$Z224)))</f>
        <v/>
      </c>
      <c r="S224">
        <f>IF($Z224="","",IF(INDEX('Per Invoice'!S$2:S$1201,$Z224)="","",INDEX('Per Invoice'!S$2:S$1201,$Z224)))</f>
        <v/>
      </c>
      <c r="T224" s="8">
        <f>IF($Z224="","",IF(INDEX('Per Invoice'!T$2:T$1201,$Z224)="","",INDEX('Per Invoice'!T$2:T$1201,$Z224)))</f>
        <v/>
      </c>
      <c r="U224" s="8">
        <f>IF($Z224="","",IF(INDEX('Per Invoice'!U$2:U$1201,$Z224)="","",INDEX('Per Invoice'!U$2:U$1201,$Z224)))</f>
        <v/>
      </c>
      <c r="V224" s="8">
        <f>IF($Z224="","",IF(INDEX('Per Invoice'!V$2:V$1201,$Z224)="","",INDEX('Per Invoice'!V$2:V$1201,$Z224)))</f>
        <v/>
      </c>
      <c r="W224" s="8">
        <f>IF($Z224="","",IF(INDEX('Per Invoice'!W$2:W$1201,$Z224)="","",INDEX('Per Invoice'!W$2:W$1201,$Z224)))</f>
        <v/>
      </c>
      <c r="X224" s="8">
        <f>IF($Z224="","",IF(INDEX('Per Invoice'!X$2:X$1201,$Z224)="","",INDEX('Per Invoice'!X$2:X$1201,$Z224)))</f>
        <v/>
      </c>
      <c r="Y224" s="8">
        <f>IF($Z224="","",IF(INDEX('Per Invoice'!Y$2:Y$1201,$Z224)="","",INDEX('Per Invoice'!Y$2:Y$1201,$Z224)))</f>
        <v/>
      </c>
      <c r="Z224" s="16">
        <f>IFERROR(MATCH(Settings!$C$26&amp;"|"&amp;ROWS($Z$2:$Z224),'Per Invoice'!$AB$2:$AB$1201,0),"")</f>
        <v/>
      </c>
    </row>
    <row r="225">
      <c r="A225">
        <f>IF($Z225="","",IF(INDEX('Per Invoice'!A$2:A$1201,$Z225)="","",INDEX('Per Invoice'!A$2:A$1201,$Z225)))</f>
        <v/>
      </c>
      <c r="B225">
        <f>IF($Z225="","",IF(INDEX('Per Invoice'!B$2:B$1201,$Z225)="","",INDEX('Per Invoice'!B$2:B$1201,$Z225)))</f>
        <v/>
      </c>
      <c r="C225">
        <f>IF($Z225="","",IF(INDEX('Per Invoice'!C$2:C$1201,$Z225)="","",INDEX('Per Invoice'!C$2:C$1201,$Z225)))</f>
        <v/>
      </c>
      <c r="D225">
        <f>IF($Z225="","",IF(INDEX('Per Invoice'!D$2:D$1201,$Z225)="","",INDEX('Per Invoice'!D$2:D$1201,$Z225)))</f>
        <v/>
      </c>
      <c r="E225" s="14">
        <f>IF($Z225="","",IF(INDEX('Per Invoice'!E$2:E$1201,$Z225)="","",INDEX('Per Invoice'!E$2:E$1201,$Z225)))</f>
        <v/>
      </c>
      <c r="F225">
        <f>IF($Z225="","",IF(INDEX('Per Invoice'!F$2:F$1201,$Z225)="","",INDEX('Per Invoice'!F$2:F$1201,$Z225)))</f>
        <v/>
      </c>
      <c r="G225">
        <f>IF($Z225="","",IF(INDEX('Per Invoice'!G$2:G$1201,$Z225)="","",INDEX('Per Invoice'!G$2:G$1201,$Z225)))</f>
        <v/>
      </c>
      <c r="H225">
        <f>IF($Z225="","",IF(INDEX('Per Invoice'!H$2:H$1201,$Z225)="","",INDEX('Per Invoice'!H$2:H$1201,$Z225)))</f>
        <v/>
      </c>
      <c r="I225">
        <f>IF($Z225="","",IF(INDEX('Per Invoice'!I$2:I$1201,$Z225)="","",INDEX('Per Invoice'!I$2:I$1201,$Z225)))</f>
        <v/>
      </c>
      <c r="J225">
        <f>IF($Z225="","",IF(INDEX('Per Invoice'!J$2:J$1201,$Z225)="","",INDEX('Per Invoice'!J$2:J$1201,$Z225)))</f>
        <v/>
      </c>
      <c r="K225" s="8">
        <f>IF($Z225="","",IF(INDEX('Per Invoice'!K$2:K$1201,$Z225)="","",INDEX('Per Invoice'!K$2:K$1201,$Z225)))</f>
        <v/>
      </c>
      <c r="L225">
        <f>IF($Z225="","",IF(INDEX('Per Invoice'!L$2:L$1201,$Z225)="","",INDEX('Per Invoice'!L$2:L$1201,$Z225)))</f>
        <v/>
      </c>
      <c r="M225">
        <f>IF($Z225="","",IF(INDEX('Per Invoice'!M$2:M$1201,$Z225)="","",INDEX('Per Invoice'!M$2:M$1201,$Z225)))</f>
        <v/>
      </c>
      <c r="N225">
        <f>IF($Z225="","",IF(INDEX('Per Invoice'!N$2:N$1201,$Z225)="","",INDEX('Per Invoice'!N$2:N$1201,$Z225)))</f>
        <v/>
      </c>
      <c r="O225" s="8">
        <f>IF($Z225="","",IF(INDEX('Per Invoice'!O$2:O$1201,$Z225)="","",INDEX('Per Invoice'!O$2:O$1201,$Z225)))</f>
        <v/>
      </c>
      <c r="P225">
        <f>IF($Z225="","",IF(INDEX('Per Invoice'!P$2:P$1201,$Z225)="","",INDEX('Per Invoice'!P$2:P$1201,$Z225)))</f>
        <v/>
      </c>
      <c r="Q225" s="8">
        <f>IF($Z225="","",IF(INDEX('Per Invoice'!Q$2:Q$1201,$Z225)="","",INDEX('Per Invoice'!Q$2:Q$1201,$Z225)))</f>
        <v/>
      </c>
      <c r="R225" s="8">
        <f>IF($Z225="","",IF(INDEX('Per Invoice'!R$2:R$1201,$Z225)="","",INDEX('Per Invoice'!R$2:R$1201,$Z225)))</f>
        <v/>
      </c>
      <c r="S225">
        <f>IF($Z225="","",IF(INDEX('Per Invoice'!S$2:S$1201,$Z225)="","",INDEX('Per Invoice'!S$2:S$1201,$Z225)))</f>
        <v/>
      </c>
      <c r="T225" s="8">
        <f>IF($Z225="","",IF(INDEX('Per Invoice'!T$2:T$1201,$Z225)="","",INDEX('Per Invoice'!T$2:T$1201,$Z225)))</f>
        <v/>
      </c>
      <c r="U225" s="8">
        <f>IF($Z225="","",IF(INDEX('Per Invoice'!U$2:U$1201,$Z225)="","",INDEX('Per Invoice'!U$2:U$1201,$Z225)))</f>
        <v/>
      </c>
      <c r="V225" s="8">
        <f>IF($Z225="","",IF(INDEX('Per Invoice'!V$2:V$1201,$Z225)="","",INDEX('Per Invoice'!V$2:V$1201,$Z225)))</f>
        <v/>
      </c>
      <c r="W225" s="8">
        <f>IF($Z225="","",IF(INDEX('Per Invoice'!W$2:W$1201,$Z225)="","",INDEX('Per Invoice'!W$2:W$1201,$Z225)))</f>
        <v/>
      </c>
      <c r="X225" s="8">
        <f>IF($Z225="","",IF(INDEX('Per Invoice'!X$2:X$1201,$Z225)="","",INDEX('Per Invoice'!X$2:X$1201,$Z225)))</f>
        <v/>
      </c>
      <c r="Y225" s="8">
        <f>IF($Z225="","",IF(INDEX('Per Invoice'!Y$2:Y$1201,$Z225)="","",INDEX('Per Invoice'!Y$2:Y$1201,$Z225)))</f>
        <v/>
      </c>
      <c r="Z225" s="16">
        <f>IFERROR(MATCH(Settings!$C$26&amp;"|"&amp;ROWS($Z$2:$Z225),'Per Invoice'!$AB$2:$AB$1201,0),"")</f>
        <v/>
      </c>
    </row>
    <row r="226">
      <c r="A226">
        <f>IF($Z226="","",IF(INDEX('Per Invoice'!A$2:A$1201,$Z226)="","",INDEX('Per Invoice'!A$2:A$1201,$Z226)))</f>
        <v/>
      </c>
      <c r="B226">
        <f>IF($Z226="","",IF(INDEX('Per Invoice'!B$2:B$1201,$Z226)="","",INDEX('Per Invoice'!B$2:B$1201,$Z226)))</f>
        <v/>
      </c>
      <c r="C226">
        <f>IF($Z226="","",IF(INDEX('Per Invoice'!C$2:C$1201,$Z226)="","",INDEX('Per Invoice'!C$2:C$1201,$Z226)))</f>
        <v/>
      </c>
      <c r="D226">
        <f>IF($Z226="","",IF(INDEX('Per Invoice'!D$2:D$1201,$Z226)="","",INDEX('Per Invoice'!D$2:D$1201,$Z226)))</f>
        <v/>
      </c>
      <c r="E226" s="14">
        <f>IF($Z226="","",IF(INDEX('Per Invoice'!E$2:E$1201,$Z226)="","",INDEX('Per Invoice'!E$2:E$1201,$Z226)))</f>
        <v/>
      </c>
      <c r="F226">
        <f>IF($Z226="","",IF(INDEX('Per Invoice'!F$2:F$1201,$Z226)="","",INDEX('Per Invoice'!F$2:F$1201,$Z226)))</f>
        <v/>
      </c>
      <c r="G226">
        <f>IF($Z226="","",IF(INDEX('Per Invoice'!G$2:G$1201,$Z226)="","",INDEX('Per Invoice'!G$2:G$1201,$Z226)))</f>
        <v/>
      </c>
      <c r="H226">
        <f>IF($Z226="","",IF(INDEX('Per Invoice'!H$2:H$1201,$Z226)="","",INDEX('Per Invoice'!H$2:H$1201,$Z226)))</f>
        <v/>
      </c>
      <c r="I226">
        <f>IF($Z226="","",IF(INDEX('Per Invoice'!I$2:I$1201,$Z226)="","",INDEX('Per Invoice'!I$2:I$1201,$Z226)))</f>
        <v/>
      </c>
      <c r="J226">
        <f>IF($Z226="","",IF(INDEX('Per Invoice'!J$2:J$1201,$Z226)="","",INDEX('Per Invoice'!J$2:J$1201,$Z226)))</f>
        <v/>
      </c>
      <c r="K226" s="8">
        <f>IF($Z226="","",IF(INDEX('Per Invoice'!K$2:K$1201,$Z226)="","",INDEX('Per Invoice'!K$2:K$1201,$Z226)))</f>
        <v/>
      </c>
      <c r="L226">
        <f>IF($Z226="","",IF(INDEX('Per Invoice'!L$2:L$1201,$Z226)="","",INDEX('Per Invoice'!L$2:L$1201,$Z226)))</f>
        <v/>
      </c>
      <c r="M226">
        <f>IF($Z226="","",IF(INDEX('Per Invoice'!M$2:M$1201,$Z226)="","",INDEX('Per Invoice'!M$2:M$1201,$Z226)))</f>
        <v/>
      </c>
      <c r="N226">
        <f>IF($Z226="","",IF(INDEX('Per Invoice'!N$2:N$1201,$Z226)="","",INDEX('Per Invoice'!N$2:N$1201,$Z226)))</f>
        <v/>
      </c>
      <c r="O226" s="8">
        <f>IF($Z226="","",IF(INDEX('Per Invoice'!O$2:O$1201,$Z226)="","",INDEX('Per Invoice'!O$2:O$1201,$Z226)))</f>
        <v/>
      </c>
      <c r="P226">
        <f>IF($Z226="","",IF(INDEX('Per Invoice'!P$2:P$1201,$Z226)="","",INDEX('Per Invoice'!P$2:P$1201,$Z226)))</f>
        <v/>
      </c>
      <c r="Q226" s="8">
        <f>IF($Z226="","",IF(INDEX('Per Invoice'!Q$2:Q$1201,$Z226)="","",INDEX('Per Invoice'!Q$2:Q$1201,$Z226)))</f>
        <v/>
      </c>
      <c r="R226" s="8">
        <f>IF($Z226="","",IF(INDEX('Per Invoice'!R$2:R$1201,$Z226)="","",INDEX('Per Invoice'!R$2:R$1201,$Z226)))</f>
        <v/>
      </c>
      <c r="S226">
        <f>IF($Z226="","",IF(INDEX('Per Invoice'!S$2:S$1201,$Z226)="","",INDEX('Per Invoice'!S$2:S$1201,$Z226)))</f>
        <v/>
      </c>
      <c r="T226" s="8">
        <f>IF($Z226="","",IF(INDEX('Per Invoice'!T$2:T$1201,$Z226)="","",INDEX('Per Invoice'!T$2:T$1201,$Z226)))</f>
        <v/>
      </c>
      <c r="U226" s="8">
        <f>IF($Z226="","",IF(INDEX('Per Invoice'!U$2:U$1201,$Z226)="","",INDEX('Per Invoice'!U$2:U$1201,$Z226)))</f>
        <v/>
      </c>
      <c r="V226" s="8">
        <f>IF($Z226="","",IF(INDEX('Per Invoice'!V$2:V$1201,$Z226)="","",INDEX('Per Invoice'!V$2:V$1201,$Z226)))</f>
        <v/>
      </c>
      <c r="W226" s="8">
        <f>IF($Z226="","",IF(INDEX('Per Invoice'!W$2:W$1201,$Z226)="","",INDEX('Per Invoice'!W$2:W$1201,$Z226)))</f>
        <v/>
      </c>
      <c r="X226" s="8">
        <f>IF($Z226="","",IF(INDEX('Per Invoice'!X$2:X$1201,$Z226)="","",INDEX('Per Invoice'!X$2:X$1201,$Z226)))</f>
        <v/>
      </c>
      <c r="Y226" s="8">
        <f>IF($Z226="","",IF(INDEX('Per Invoice'!Y$2:Y$1201,$Z226)="","",INDEX('Per Invoice'!Y$2:Y$1201,$Z226)))</f>
        <v/>
      </c>
      <c r="Z226" s="16">
        <f>IFERROR(MATCH(Settings!$C$26&amp;"|"&amp;ROWS($Z$2:$Z226),'Per Invoice'!$AB$2:$AB$1201,0),"")</f>
        <v/>
      </c>
    </row>
    <row r="227">
      <c r="A227">
        <f>IF($Z227="","",IF(INDEX('Per Invoice'!A$2:A$1201,$Z227)="","",INDEX('Per Invoice'!A$2:A$1201,$Z227)))</f>
        <v/>
      </c>
      <c r="B227">
        <f>IF($Z227="","",IF(INDEX('Per Invoice'!B$2:B$1201,$Z227)="","",INDEX('Per Invoice'!B$2:B$1201,$Z227)))</f>
        <v/>
      </c>
      <c r="C227">
        <f>IF($Z227="","",IF(INDEX('Per Invoice'!C$2:C$1201,$Z227)="","",INDEX('Per Invoice'!C$2:C$1201,$Z227)))</f>
        <v/>
      </c>
      <c r="D227">
        <f>IF($Z227="","",IF(INDEX('Per Invoice'!D$2:D$1201,$Z227)="","",INDEX('Per Invoice'!D$2:D$1201,$Z227)))</f>
        <v/>
      </c>
      <c r="E227" s="14">
        <f>IF($Z227="","",IF(INDEX('Per Invoice'!E$2:E$1201,$Z227)="","",INDEX('Per Invoice'!E$2:E$1201,$Z227)))</f>
        <v/>
      </c>
      <c r="F227">
        <f>IF($Z227="","",IF(INDEX('Per Invoice'!F$2:F$1201,$Z227)="","",INDEX('Per Invoice'!F$2:F$1201,$Z227)))</f>
        <v/>
      </c>
      <c r="G227">
        <f>IF($Z227="","",IF(INDEX('Per Invoice'!G$2:G$1201,$Z227)="","",INDEX('Per Invoice'!G$2:G$1201,$Z227)))</f>
        <v/>
      </c>
      <c r="H227">
        <f>IF($Z227="","",IF(INDEX('Per Invoice'!H$2:H$1201,$Z227)="","",INDEX('Per Invoice'!H$2:H$1201,$Z227)))</f>
        <v/>
      </c>
      <c r="I227">
        <f>IF($Z227="","",IF(INDEX('Per Invoice'!I$2:I$1201,$Z227)="","",INDEX('Per Invoice'!I$2:I$1201,$Z227)))</f>
        <v/>
      </c>
      <c r="J227">
        <f>IF($Z227="","",IF(INDEX('Per Invoice'!J$2:J$1201,$Z227)="","",INDEX('Per Invoice'!J$2:J$1201,$Z227)))</f>
        <v/>
      </c>
      <c r="K227" s="8">
        <f>IF($Z227="","",IF(INDEX('Per Invoice'!K$2:K$1201,$Z227)="","",INDEX('Per Invoice'!K$2:K$1201,$Z227)))</f>
        <v/>
      </c>
      <c r="L227">
        <f>IF($Z227="","",IF(INDEX('Per Invoice'!L$2:L$1201,$Z227)="","",INDEX('Per Invoice'!L$2:L$1201,$Z227)))</f>
        <v/>
      </c>
      <c r="M227">
        <f>IF($Z227="","",IF(INDEX('Per Invoice'!M$2:M$1201,$Z227)="","",INDEX('Per Invoice'!M$2:M$1201,$Z227)))</f>
        <v/>
      </c>
      <c r="N227">
        <f>IF($Z227="","",IF(INDEX('Per Invoice'!N$2:N$1201,$Z227)="","",INDEX('Per Invoice'!N$2:N$1201,$Z227)))</f>
        <v/>
      </c>
      <c r="O227" s="8">
        <f>IF($Z227="","",IF(INDEX('Per Invoice'!O$2:O$1201,$Z227)="","",INDEX('Per Invoice'!O$2:O$1201,$Z227)))</f>
        <v/>
      </c>
      <c r="P227">
        <f>IF($Z227="","",IF(INDEX('Per Invoice'!P$2:P$1201,$Z227)="","",INDEX('Per Invoice'!P$2:P$1201,$Z227)))</f>
        <v/>
      </c>
      <c r="Q227" s="8">
        <f>IF($Z227="","",IF(INDEX('Per Invoice'!Q$2:Q$1201,$Z227)="","",INDEX('Per Invoice'!Q$2:Q$1201,$Z227)))</f>
        <v/>
      </c>
      <c r="R227" s="8">
        <f>IF($Z227="","",IF(INDEX('Per Invoice'!R$2:R$1201,$Z227)="","",INDEX('Per Invoice'!R$2:R$1201,$Z227)))</f>
        <v/>
      </c>
      <c r="S227">
        <f>IF($Z227="","",IF(INDEX('Per Invoice'!S$2:S$1201,$Z227)="","",INDEX('Per Invoice'!S$2:S$1201,$Z227)))</f>
        <v/>
      </c>
      <c r="T227" s="8">
        <f>IF($Z227="","",IF(INDEX('Per Invoice'!T$2:T$1201,$Z227)="","",INDEX('Per Invoice'!T$2:T$1201,$Z227)))</f>
        <v/>
      </c>
      <c r="U227" s="8">
        <f>IF($Z227="","",IF(INDEX('Per Invoice'!U$2:U$1201,$Z227)="","",INDEX('Per Invoice'!U$2:U$1201,$Z227)))</f>
        <v/>
      </c>
      <c r="V227" s="8">
        <f>IF($Z227="","",IF(INDEX('Per Invoice'!V$2:V$1201,$Z227)="","",INDEX('Per Invoice'!V$2:V$1201,$Z227)))</f>
        <v/>
      </c>
      <c r="W227" s="8">
        <f>IF($Z227="","",IF(INDEX('Per Invoice'!W$2:W$1201,$Z227)="","",INDEX('Per Invoice'!W$2:W$1201,$Z227)))</f>
        <v/>
      </c>
      <c r="X227" s="8">
        <f>IF($Z227="","",IF(INDEX('Per Invoice'!X$2:X$1201,$Z227)="","",INDEX('Per Invoice'!X$2:X$1201,$Z227)))</f>
        <v/>
      </c>
      <c r="Y227" s="8">
        <f>IF($Z227="","",IF(INDEX('Per Invoice'!Y$2:Y$1201,$Z227)="","",INDEX('Per Invoice'!Y$2:Y$1201,$Z227)))</f>
        <v/>
      </c>
      <c r="Z227" s="16">
        <f>IFERROR(MATCH(Settings!$C$26&amp;"|"&amp;ROWS($Z$2:$Z227),'Per Invoice'!$AB$2:$AB$1201,0),"")</f>
        <v/>
      </c>
    </row>
    <row r="228">
      <c r="A228">
        <f>IF($Z228="","",IF(INDEX('Per Invoice'!A$2:A$1201,$Z228)="","",INDEX('Per Invoice'!A$2:A$1201,$Z228)))</f>
        <v/>
      </c>
      <c r="B228">
        <f>IF($Z228="","",IF(INDEX('Per Invoice'!B$2:B$1201,$Z228)="","",INDEX('Per Invoice'!B$2:B$1201,$Z228)))</f>
        <v/>
      </c>
      <c r="C228">
        <f>IF($Z228="","",IF(INDEX('Per Invoice'!C$2:C$1201,$Z228)="","",INDEX('Per Invoice'!C$2:C$1201,$Z228)))</f>
        <v/>
      </c>
      <c r="D228">
        <f>IF($Z228="","",IF(INDEX('Per Invoice'!D$2:D$1201,$Z228)="","",INDEX('Per Invoice'!D$2:D$1201,$Z228)))</f>
        <v/>
      </c>
      <c r="E228" s="14">
        <f>IF($Z228="","",IF(INDEX('Per Invoice'!E$2:E$1201,$Z228)="","",INDEX('Per Invoice'!E$2:E$1201,$Z228)))</f>
        <v/>
      </c>
      <c r="F228">
        <f>IF($Z228="","",IF(INDEX('Per Invoice'!F$2:F$1201,$Z228)="","",INDEX('Per Invoice'!F$2:F$1201,$Z228)))</f>
        <v/>
      </c>
      <c r="G228">
        <f>IF($Z228="","",IF(INDEX('Per Invoice'!G$2:G$1201,$Z228)="","",INDEX('Per Invoice'!G$2:G$1201,$Z228)))</f>
        <v/>
      </c>
      <c r="H228">
        <f>IF($Z228="","",IF(INDEX('Per Invoice'!H$2:H$1201,$Z228)="","",INDEX('Per Invoice'!H$2:H$1201,$Z228)))</f>
        <v/>
      </c>
      <c r="I228">
        <f>IF($Z228="","",IF(INDEX('Per Invoice'!I$2:I$1201,$Z228)="","",INDEX('Per Invoice'!I$2:I$1201,$Z228)))</f>
        <v/>
      </c>
      <c r="J228">
        <f>IF($Z228="","",IF(INDEX('Per Invoice'!J$2:J$1201,$Z228)="","",INDEX('Per Invoice'!J$2:J$1201,$Z228)))</f>
        <v/>
      </c>
      <c r="K228" s="8">
        <f>IF($Z228="","",IF(INDEX('Per Invoice'!K$2:K$1201,$Z228)="","",INDEX('Per Invoice'!K$2:K$1201,$Z228)))</f>
        <v/>
      </c>
      <c r="L228">
        <f>IF($Z228="","",IF(INDEX('Per Invoice'!L$2:L$1201,$Z228)="","",INDEX('Per Invoice'!L$2:L$1201,$Z228)))</f>
        <v/>
      </c>
      <c r="M228">
        <f>IF($Z228="","",IF(INDEX('Per Invoice'!M$2:M$1201,$Z228)="","",INDEX('Per Invoice'!M$2:M$1201,$Z228)))</f>
        <v/>
      </c>
      <c r="N228">
        <f>IF($Z228="","",IF(INDEX('Per Invoice'!N$2:N$1201,$Z228)="","",INDEX('Per Invoice'!N$2:N$1201,$Z228)))</f>
        <v/>
      </c>
      <c r="O228" s="8">
        <f>IF($Z228="","",IF(INDEX('Per Invoice'!O$2:O$1201,$Z228)="","",INDEX('Per Invoice'!O$2:O$1201,$Z228)))</f>
        <v/>
      </c>
      <c r="P228">
        <f>IF($Z228="","",IF(INDEX('Per Invoice'!P$2:P$1201,$Z228)="","",INDEX('Per Invoice'!P$2:P$1201,$Z228)))</f>
        <v/>
      </c>
      <c r="Q228" s="8">
        <f>IF($Z228="","",IF(INDEX('Per Invoice'!Q$2:Q$1201,$Z228)="","",INDEX('Per Invoice'!Q$2:Q$1201,$Z228)))</f>
        <v/>
      </c>
      <c r="R228" s="8">
        <f>IF($Z228="","",IF(INDEX('Per Invoice'!R$2:R$1201,$Z228)="","",INDEX('Per Invoice'!R$2:R$1201,$Z228)))</f>
        <v/>
      </c>
      <c r="S228">
        <f>IF($Z228="","",IF(INDEX('Per Invoice'!S$2:S$1201,$Z228)="","",INDEX('Per Invoice'!S$2:S$1201,$Z228)))</f>
        <v/>
      </c>
      <c r="T228" s="8">
        <f>IF($Z228="","",IF(INDEX('Per Invoice'!T$2:T$1201,$Z228)="","",INDEX('Per Invoice'!T$2:T$1201,$Z228)))</f>
        <v/>
      </c>
      <c r="U228" s="8">
        <f>IF($Z228="","",IF(INDEX('Per Invoice'!U$2:U$1201,$Z228)="","",INDEX('Per Invoice'!U$2:U$1201,$Z228)))</f>
        <v/>
      </c>
      <c r="V228" s="8">
        <f>IF($Z228="","",IF(INDEX('Per Invoice'!V$2:V$1201,$Z228)="","",INDEX('Per Invoice'!V$2:V$1201,$Z228)))</f>
        <v/>
      </c>
      <c r="W228" s="8">
        <f>IF($Z228="","",IF(INDEX('Per Invoice'!W$2:W$1201,$Z228)="","",INDEX('Per Invoice'!W$2:W$1201,$Z228)))</f>
        <v/>
      </c>
      <c r="X228" s="8">
        <f>IF($Z228="","",IF(INDEX('Per Invoice'!X$2:X$1201,$Z228)="","",INDEX('Per Invoice'!X$2:X$1201,$Z228)))</f>
        <v/>
      </c>
      <c r="Y228" s="8">
        <f>IF($Z228="","",IF(INDEX('Per Invoice'!Y$2:Y$1201,$Z228)="","",INDEX('Per Invoice'!Y$2:Y$1201,$Z228)))</f>
        <v/>
      </c>
      <c r="Z228" s="16">
        <f>IFERROR(MATCH(Settings!$C$26&amp;"|"&amp;ROWS($Z$2:$Z228),'Per Invoice'!$AB$2:$AB$1201,0),"")</f>
        <v/>
      </c>
    </row>
    <row r="229">
      <c r="A229">
        <f>IF($Z229="","",IF(INDEX('Per Invoice'!A$2:A$1201,$Z229)="","",INDEX('Per Invoice'!A$2:A$1201,$Z229)))</f>
        <v/>
      </c>
      <c r="B229">
        <f>IF($Z229="","",IF(INDEX('Per Invoice'!B$2:B$1201,$Z229)="","",INDEX('Per Invoice'!B$2:B$1201,$Z229)))</f>
        <v/>
      </c>
      <c r="C229">
        <f>IF($Z229="","",IF(INDEX('Per Invoice'!C$2:C$1201,$Z229)="","",INDEX('Per Invoice'!C$2:C$1201,$Z229)))</f>
        <v/>
      </c>
      <c r="D229">
        <f>IF($Z229="","",IF(INDEX('Per Invoice'!D$2:D$1201,$Z229)="","",INDEX('Per Invoice'!D$2:D$1201,$Z229)))</f>
        <v/>
      </c>
      <c r="E229" s="14">
        <f>IF($Z229="","",IF(INDEX('Per Invoice'!E$2:E$1201,$Z229)="","",INDEX('Per Invoice'!E$2:E$1201,$Z229)))</f>
        <v/>
      </c>
      <c r="F229">
        <f>IF($Z229="","",IF(INDEX('Per Invoice'!F$2:F$1201,$Z229)="","",INDEX('Per Invoice'!F$2:F$1201,$Z229)))</f>
        <v/>
      </c>
      <c r="G229">
        <f>IF($Z229="","",IF(INDEX('Per Invoice'!G$2:G$1201,$Z229)="","",INDEX('Per Invoice'!G$2:G$1201,$Z229)))</f>
        <v/>
      </c>
      <c r="H229">
        <f>IF($Z229="","",IF(INDEX('Per Invoice'!H$2:H$1201,$Z229)="","",INDEX('Per Invoice'!H$2:H$1201,$Z229)))</f>
        <v/>
      </c>
      <c r="I229">
        <f>IF($Z229="","",IF(INDEX('Per Invoice'!I$2:I$1201,$Z229)="","",INDEX('Per Invoice'!I$2:I$1201,$Z229)))</f>
        <v/>
      </c>
      <c r="J229">
        <f>IF($Z229="","",IF(INDEX('Per Invoice'!J$2:J$1201,$Z229)="","",INDEX('Per Invoice'!J$2:J$1201,$Z229)))</f>
        <v/>
      </c>
      <c r="K229" s="8">
        <f>IF($Z229="","",IF(INDEX('Per Invoice'!K$2:K$1201,$Z229)="","",INDEX('Per Invoice'!K$2:K$1201,$Z229)))</f>
        <v/>
      </c>
      <c r="L229">
        <f>IF($Z229="","",IF(INDEX('Per Invoice'!L$2:L$1201,$Z229)="","",INDEX('Per Invoice'!L$2:L$1201,$Z229)))</f>
        <v/>
      </c>
      <c r="M229">
        <f>IF($Z229="","",IF(INDEX('Per Invoice'!M$2:M$1201,$Z229)="","",INDEX('Per Invoice'!M$2:M$1201,$Z229)))</f>
        <v/>
      </c>
      <c r="N229">
        <f>IF($Z229="","",IF(INDEX('Per Invoice'!N$2:N$1201,$Z229)="","",INDEX('Per Invoice'!N$2:N$1201,$Z229)))</f>
        <v/>
      </c>
      <c r="O229" s="8">
        <f>IF($Z229="","",IF(INDEX('Per Invoice'!O$2:O$1201,$Z229)="","",INDEX('Per Invoice'!O$2:O$1201,$Z229)))</f>
        <v/>
      </c>
      <c r="P229">
        <f>IF($Z229="","",IF(INDEX('Per Invoice'!P$2:P$1201,$Z229)="","",INDEX('Per Invoice'!P$2:P$1201,$Z229)))</f>
        <v/>
      </c>
      <c r="Q229" s="8">
        <f>IF($Z229="","",IF(INDEX('Per Invoice'!Q$2:Q$1201,$Z229)="","",INDEX('Per Invoice'!Q$2:Q$1201,$Z229)))</f>
        <v/>
      </c>
      <c r="R229" s="8">
        <f>IF($Z229="","",IF(INDEX('Per Invoice'!R$2:R$1201,$Z229)="","",INDEX('Per Invoice'!R$2:R$1201,$Z229)))</f>
        <v/>
      </c>
      <c r="S229">
        <f>IF($Z229="","",IF(INDEX('Per Invoice'!S$2:S$1201,$Z229)="","",INDEX('Per Invoice'!S$2:S$1201,$Z229)))</f>
        <v/>
      </c>
      <c r="T229" s="8">
        <f>IF($Z229="","",IF(INDEX('Per Invoice'!T$2:T$1201,$Z229)="","",INDEX('Per Invoice'!T$2:T$1201,$Z229)))</f>
        <v/>
      </c>
      <c r="U229" s="8">
        <f>IF($Z229="","",IF(INDEX('Per Invoice'!U$2:U$1201,$Z229)="","",INDEX('Per Invoice'!U$2:U$1201,$Z229)))</f>
        <v/>
      </c>
      <c r="V229" s="8">
        <f>IF($Z229="","",IF(INDEX('Per Invoice'!V$2:V$1201,$Z229)="","",INDEX('Per Invoice'!V$2:V$1201,$Z229)))</f>
        <v/>
      </c>
      <c r="W229" s="8">
        <f>IF($Z229="","",IF(INDEX('Per Invoice'!W$2:W$1201,$Z229)="","",INDEX('Per Invoice'!W$2:W$1201,$Z229)))</f>
        <v/>
      </c>
      <c r="X229" s="8">
        <f>IF($Z229="","",IF(INDEX('Per Invoice'!X$2:X$1201,$Z229)="","",INDEX('Per Invoice'!X$2:X$1201,$Z229)))</f>
        <v/>
      </c>
      <c r="Y229" s="8">
        <f>IF($Z229="","",IF(INDEX('Per Invoice'!Y$2:Y$1201,$Z229)="","",INDEX('Per Invoice'!Y$2:Y$1201,$Z229)))</f>
        <v/>
      </c>
      <c r="Z229" s="16">
        <f>IFERROR(MATCH(Settings!$C$26&amp;"|"&amp;ROWS($Z$2:$Z229),'Per Invoice'!$AB$2:$AB$1201,0),"")</f>
        <v/>
      </c>
    </row>
    <row r="230">
      <c r="A230">
        <f>IF($Z230="","",IF(INDEX('Per Invoice'!A$2:A$1201,$Z230)="","",INDEX('Per Invoice'!A$2:A$1201,$Z230)))</f>
        <v/>
      </c>
      <c r="B230">
        <f>IF($Z230="","",IF(INDEX('Per Invoice'!B$2:B$1201,$Z230)="","",INDEX('Per Invoice'!B$2:B$1201,$Z230)))</f>
        <v/>
      </c>
      <c r="C230">
        <f>IF($Z230="","",IF(INDEX('Per Invoice'!C$2:C$1201,$Z230)="","",INDEX('Per Invoice'!C$2:C$1201,$Z230)))</f>
        <v/>
      </c>
      <c r="D230">
        <f>IF($Z230="","",IF(INDEX('Per Invoice'!D$2:D$1201,$Z230)="","",INDEX('Per Invoice'!D$2:D$1201,$Z230)))</f>
        <v/>
      </c>
      <c r="E230" s="14">
        <f>IF($Z230="","",IF(INDEX('Per Invoice'!E$2:E$1201,$Z230)="","",INDEX('Per Invoice'!E$2:E$1201,$Z230)))</f>
        <v/>
      </c>
      <c r="F230">
        <f>IF($Z230="","",IF(INDEX('Per Invoice'!F$2:F$1201,$Z230)="","",INDEX('Per Invoice'!F$2:F$1201,$Z230)))</f>
        <v/>
      </c>
      <c r="G230">
        <f>IF($Z230="","",IF(INDEX('Per Invoice'!G$2:G$1201,$Z230)="","",INDEX('Per Invoice'!G$2:G$1201,$Z230)))</f>
        <v/>
      </c>
      <c r="H230">
        <f>IF($Z230="","",IF(INDEX('Per Invoice'!H$2:H$1201,$Z230)="","",INDEX('Per Invoice'!H$2:H$1201,$Z230)))</f>
        <v/>
      </c>
      <c r="I230">
        <f>IF($Z230="","",IF(INDEX('Per Invoice'!I$2:I$1201,$Z230)="","",INDEX('Per Invoice'!I$2:I$1201,$Z230)))</f>
        <v/>
      </c>
      <c r="J230">
        <f>IF($Z230="","",IF(INDEX('Per Invoice'!J$2:J$1201,$Z230)="","",INDEX('Per Invoice'!J$2:J$1201,$Z230)))</f>
        <v/>
      </c>
      <c r="K230" s="8">
        <f>IF($Z230="","",IF(INDEX('Per Invoice'!K$2:K$1201,$Z230)="","",INDEX('Per Invoice'!K$2:K$1201,$Z230)))</f>
        <v/>
      </c>
      <c r="L230">
        <f>IF($Z230="","",IF(INDEX('Per Invoice'!L$2:L$1201,$Z230)="","",INDEX('Per Invoice'!L$2:L$1201,$Z230)))</f>
        <v/>
      </c>
      <c r="M230">
        <f>IF($Z230="","",IF(INDEX('Per Invoice'!M$2:M$1201,$Z230)="","",INDEX('Per Invoice'!M$2:M$1201,$Z230)))</f>
        <v/>
      </c>
      <c r="N230">
        <f>IF($Z230="","",IF(INDEX('Per Invoice'!N$2:N$1201,$Z230)="","",INDEX('Per Invoice'!N$2:N$1201,$Z230)))</f>
        <v/>
      </c>
      <c r="O230" s="8">
        <f>IF($Z230="","",IF(INDEX('Per Invoice'!O$2:O$1201,$Z230)="","",INDEX('Per Invoice'!O$2:O$1201,$Z230)))</f>
        <v/>
      </c>
      <c r="P230">
        <f>IF($Z230="","",IF(INDEX('Per Invoice'!P$2:P$1201,$Z230)="","",INDEX('Per Invoice'!P$2:P$1201,$Z230)))</f>
        <v/>
      </c>
      <c r="Q230" s="8">
        <f>IF($Z230="","",IF(INDEX('Per Invoice'!Q$2:Q$1201,$Z230)="","",INDEX('Per Invoice'!Q$2:Q$1201,$Z230)))</f>
        <v/>
      </c>
      <c r="R230" s="8">
        <f>IF($Z230="","",IF(INDEX('Per Invoice'!R$2:R$1201,$Z230)="","",INDEX('Per Invoice'!R$2:R$1201,$Z230)))</f>
        <v/>
      </c>
      <c r="S230">
        <f>IF($Z230="","",IF(INDEX('Per Invoice'!S$2:S$1201,$Z230)="","",INDEX('Per Invoice'!S$2:S$1201,$Z230)))</f>
        <v/>
      </c>
      <c r="T230" s="8">
        <f>IF($Z230="","",IF(INDEX('Per Invoice'!T$2:T$1201,$Z230)="","",INDEX('Per Invoice'!T$2:T$1201,$Z230)))</f>
        <v/>
      </c>
      <c r="U230" s="8">
        <f>IF($Z230="","",IF(INDEX('Per Invoice'!U$2:U$1201,$Z230)="","",INDEX('Per Invoice'!U$2:U$1201,$Z230)))</f>
        <v/>
      </c>
      <c r="V230" s="8">
        <f>IF($Z230="","",IF(INDEX('Per Invoice'!V$2:V$1201,$Z230)="","",INDEX('Per Invoice'!V$2:V$1201,$Z230)))</f>
        <v/>
      </c>
      <c r="W230" s="8">
        <f>IF($Z230="","",IF(INDEX('Per Invoice'!W$2:W$1201,$Z230)="","",INDEX('Per Invoice'!W$2:W$1201,$Z230)))</f>
        <v/>
      </c>
      <c r="X230" s="8">
        <f>IF($Z230="","",IF(INDEX('Per Invoice'!X$2:X$1201,$Z230)="","",INDEX('Per Invoice'!X$2:X$1201,$Z230)))</f>
        <v/>
      </c>
      <c r="Y230" s="8">
        <f>IF($Z230="","",IF(INDEX('Per Invoice'!Y$2:Y$1201,$Z230)="","",INDEX('Per Invoice'!Y$2:Y$1201,$Z230)))</f>
        <v/>
      </c>
      <c r="Z230" s="16">
        <f>IFERROR(MATCH(Settings!$C$26&amp;"|"&amp;ROWS($Z$2:$Z230),'Per Invoice'!$AB$2:$AB$1201,0),"")</f>
        <v/>
      </c>
    </row>
    <row r="231">
      <c r="A231">
        <f>IF($Z231="","",IF(INDEX('Per Invoice'!A$2:A$1201,$Z231)="","",INDEX('Per Invoice'!A$2:A$1201,$Z231)))</f>
        <v/>
      </c>
      <c r="B231">
        <f>IF($Z231="","",IF(INDEX('Per Invoice'!B$2:B$1201,$Z231)="","",INDEX('Per Invoice'!B$2:B$1201,$Z231)))</f>
        <v/>
      </c>
      <c r="C231">
        <f>IF($Z231="","",IF(INDEX('Per Invoice'!C$2:C$1201,$Z231)="","",INDEX('Per Invoice'!C$2:C$1201,$Z231)))</f>
        <v/>
      </c>
      <c r="D231">
        <f>IF($Z231="","",IF(INDEX('Per Invoice'!D$2:D$1201,$Z231)="","",INDEX('Per Invoice'!D$2:D$1201,$Z231)))</f>
        <v/>
      </c>
      <c r="E231" s="14">
        <f>IF($Z231="","",IF(INDEX('Per Invoice'!E$2:E$1201,$Z231)="","",INDEX('Per Invoice'!E$2:E$1201,$Z231)))</f>
        <v/>
      </c>
      <c r="F231">
        <f>IF($Z231="","",IF(INDEX('Per Invoice'!F$2:F$1201,$Z231)="","",INDEX('Per Invoice'!F$2:F$1201,$Z231)))</f>
        <v/>
      </c>
      <c r="G231">
        <f>IF($Z231="","",IF(INDEX('Per Invoice'!G$2:G$1201,$Z231)="","",INDEX('Per Invoice'!G$2:G$1201,$Z231)))</f>
        <v/>
      </c>
      <c r="H231">
        <f>IF($Z231="","",IF(INDEX('Per Invoice'!H$2:H$1201,$Z231)="","",INDEX('Per Invoice'!H$2:H$1201,$Z231)))</f>
        <v/>
      </c>
      <c r="I231">
        <f>IF($Z231="","",IF(INDEX('Per Invoice'!I$2:I$1201,$Z231)="","",INDEX('Per Invoice'!I$2:I$1201,$Z231)))</f>
        <v/>
      </c>
      <c r="J231">
        <f>IF($Z231="","",IF(INDEX('Per Invoice'!J$2:J$1201,$Z231)="","",INDEX('Per Invoice'!J$2:J$1201,$Z231)))</f>
        <v/>
      </c>
      <c r="K231" s="8">
        <f>IF($Z231="","",IF(INDEX('Per Invoice'!K$2:K$1201,$Z231)="","",INDEX('Per Invoice'!K$2:K$1201,$Z231)))</f>
        <v/>
      </c>
      <c r="L231">
        <f>IF($Z231="","",IF(INDEX('Per Invoice'!L$2:L$1201,$Z231)="","",INDEX('Per Invoice'!L$2:L$1201,$Z231)))</f>
        <v/>
      </c>
      <c r="M231">
        <f>IF($Z231="","",IF(INDEX('Per Invoice'!M$2:M$1201,$Z231)="","",INDEX('Per Invoice'!M$2:M$1201,$Z231)))</f>
        <v/>
      </c>
      <c r="N231">
        <f>IF($Z231="","",IF(INDEX('Per Invoice'!N$2:N$1201,$Z231)="","",INDEX('Per Invoice'!N$2:N$1201,$Z231)))</f>
        <v/>
      </c>
      <c r="O231" s="8">
        <f>IF($Z231="","",IF(INDEX('Per Invoice'!O$2:O$1201,$Z231)="","",INDEX('Per Invoice'!O$2:O$1201,$Z231)))</f>
        <v/>
      </c>
      <c r="P231">
        <f>IF($Z231="","",IF(INDEX('Per Invoice'!P$2:P$1201,$Z231)="","",INDEX('Per Invoice'!P$2:P$1201,$Z231)))</f>
        <v/>
      </c>
      <c r="Q231" s="8">
        <f>IF($Z231="","",IF(INDEX('Per Invoice'!Q$2:Q$1201,$Z231)="","",INDEX('Per Invoice'!Q$2:Q$1201,$Z231)))</f>
        <v/>
      </c>
      <c r="R231" s="8">
        <f>IF($Z231="","",IF(INDEX('Per Invoice'!R$2:R$1201,$Z231)="","",INDEX('Per Invoice'!R$2:R$1201,$Z231)))</f>
        <v/>
      </c>
      <c r="S231">
        <f>IF($Z231="","",IF(INDEX('Per Invoice'!S$2:S$1201,$Z231)="","",INDEX('Per Invoice'!S$2:S$1201,$Z231)))</f>
        <v/>
      </c>
      <c r="T231" s="8">
        <f>IF($Z231="","",IF(INDEX('Per Invoice'!T$2:T$1201,$Z231)="","",INDEX('Per Invoice'!T$2:T$1201,$Z231)))</f>
        <v/>
      </c>
      <c r="U231" s="8">
        <f>IF($Z231="","",IF(INDEX('Per Invoice'!U$2:U$1201,$Z231)="","",INDEX('Per Invoice'!U$2:U$1201,$Z231)))</f>
        <v/>
      </c>
      <c r="V231" s="8">
        <f>IF($Z231="","",IF(INDEX('Per Invoice'!V$2:V$1201,$Z231)="","",INDEX('Per Invoice'!V$2:V$1201,$Z231)))</f>
        <v/>
      </c>
      <c r="W231" s="8">
        <f>IF($Z231="","",IF(INDEX('Per Invoice'!W$2:W$1201,$Z231)="","",INDEX('Per Invoice'!W$2:W$1201,$Z231)))</f>
        <v/>
      </c>
      <c r="X231" s="8">
        <f>IF($Z231="","",IF(INDEX('Per Invoice'!X$2:X$1201,$Z231)="","",INDEX('Per Invoice'!X$2:X$1201,$Z231)))</f>
        <v/>
      </c>
      <c r="Y231" s="8">
        <f>IF($Z231="","",IF(INDEX('Per Invoice'!Y$2:Y$1201,$Z231)="","",INDEX('Per Invoice'!Y$2:Y$1201,$Z231)))</f>
        <v/>
      </c>
      <c r="Z231" s="16">
        <f>IFERROR(MATCH(Settings!$C$26&amp;"|"&amp;ROWS($Z$2:$Z231),'Per Invoice'!$AB$2:$AB$1201,0),"")</f>
        <v/>
      </c>
    </row>
    <row r="232">
      <c r="A232">
        <f>IF($Z232="","",IF(INDEX('Per Invoice'!A$2:A$1201,$Z232)="","",INDEX('Per Invoice'!A$2:A$1201,$Z232)))</f>
        <v/>
      </c>
      <c r="B232">
        <f>IF($Z232="","",IF(INDEX('Per Invoice'!B$2:B$1201,$Z232)="","",INDEX('Per Invoice'!B$2:B$1201,$Z232)))</f>
        <v/>
      </c>
      <c r="C232">
        <f>IF($Z232="","",IF(INDEX('Per Invoice'!C$2:C$1201,$Z232)="","",INDEX('Per Invoice'!C$2:C$1201,$Z232)))</f>
        <v/>
      </c>
      <c r="D232">
        <f>IF($Z232="","",IF(INDEX('Per Invoice'!D$2:D$1201,$Z232)="","",INDEX('Per Invoice'!D$2:D$1201,$Z232)))</f>
        <v/>
      </c>
      <c r="E232" s="14">
        <f>IF($Z232="","",IF(INDEX('Per Invoice'!E$2:E$1201,$Z232)="","",INDEX('Per Invoice'!E$2:E$1201,$Z232)))</f>
        <v/>
      </c>
      <c r="F232">
        <f>IF($Z232="","",IF(INDEX('Per Invoice'!F$2:F$1201,$Z232)="","",INDEX('Per Invoice'!F$2:F$1201,$Z232)))</f>
        <v/>
      </c>
      <c r="G232">
        <f>IF($Z232="","",IF(INDEX('Per Invoice'!G$2:G$1201,$Z232)="","",INDEX('Per Invoice'!G$2:G$1201,$Z232)))</f>
        <v/>
      </c>
      <c r="H232">
        <f>IF($Z232="","",IF(INDEX('Per Invoice'!H$2:H$1201,$Z232)="","",INDEX('Per Invoice'!H$2:H$1201,$Z232)))</f>
        <v/>
      </c>
      <c r="I232">
        <f>IF($Z232="","",IF(INDEX('Per Invoice'!I$2:I$1201,$Z232)="","",INDEX('Per Invoice'!I$2:I$1201,$Z232)))</f>
        <v/>
      </c>
      <c r="J232">
        <f>IF($Z232="","",IF(INDEX('Per Invoice'!J$2:J$1201,$Z232)="","",INDEX('Per Invoice'!J$2:J$1201,$Z232)))</f>
        <v/>
      </c>
      <c r="K232" s="8">
        <f>IF($Z232="","",IF(INDEX('Per Invoice'!K$2:K$1201,$Z232)="","",INDEX('Per Invoice'!K$2:K$1201,$Z232)))</f>
        <v/>
      </c>
      <c r="L232">
        <f>IF($Z232="","",IF(INDEX('Per Invoice'!L$2:L$1201,$Z232)="","",INDEX('Per Invoice'!L$2:L$1201,$Z232)))</f>
        <v/>
      </c>
      <c r="M232">
        <f>IF($Z232="","",IF(INDEX('Per Invoice'!M$2:M$1201,$Z232)="","",INDEX('Per Invoice'!M$2:M$1201,$Z232)))</f>
        <v/>
      </c>
      <c r="N232">
        <f>IF($Z232="","",IF(INDEX('Per Invoice'!N$2:N$1201,$Z232)="","",INDEX('Per Invoice'!N$2:N$1201,$Z232)))</f>
        <v/>
      </c>
      <c r="O232" s="8">
        <f>IF($Z232="","",IF(INDEX('Per Invoice'!O$2:O$1201,$Z232)="","",INDEX('Per Invoice'!O$2:O$1201,$Z232)))</f>
        <v/>
      </c>
      <c r="P232">
        <f>IF($Z232="","",IF(INDEX('Per Invoice'!P$2:P$1201,$Z232)="","",INDEX('Per Invoice'!P$2:P$1201,$Z232)))</f>
        <v/>
      </c>
      <c r="Q232" s="8">
        <f>IF($Z232="","",IF(INDEX('Per Invoice'!Q$2:Q$1201,$Z232)="","",INDEX('Per Invoice'!Q$2:Q$1201,$Z232)))</f>
        <v/>
      </c>
      <c r="R232" s="8">
        <f>IF($Z232="","",IF(INDEX('Per Invoice'!R$2:R$1201,$Z232)="","",INDEX('Per Invoice'!R$2:R$1201,$Z232)))</f>
        <v/>
      </c>
      <c r="S232">
        <f>IF($Z232="","",IF(INDEX('Per Invoice'!S$2:S$1201,$Z232)="","",INDEX('Per Invoice'!S$2:S$1201,$Z232)))</f>
        <v/>
      </c>
      <c r="T232" s="8">
        <f>IF($Z232="","",IF(INDEX('Per Invoice'!T$2:T$1201,$Z232)="","",INDEX('Per Invoice'!T$2:T$1201,$Z232)))</f>
        <v/>
      </c>
      <c r="U232" s="8">
        <f>IF($Z232="","",IF(INDEX('Per Invoice'!U$2:U$1201,$Z232)="","",INDEX('Per Invoice'!U$2:U$1201,$Z232)))</f>
        <v/>
      </c>
      <c r="V232" s="8">
        <f>IF($Z232="","",IF(INDEX('Per Invoice'!V$2:V$1201,$Z232)="","",INDEX('Per Invoice'!V$2:V$1201,$Z232)))</f>
        <v/>
      </c>
      <c r="W232" s="8">
        <f>IF($Z232="","",IF(INDEX('Per Invoice'!W$2:W$1201,$Z232)="","",INDEX('Per Invoice'!W$2:W$1201,$Z232)))</f>
        <v/>
      </c>
      <c r="X232" s="8">
        <f>IF($Z232="","",IF(INDEX('Per Invoice'!X$2:X$1201,$Z232)="","",INDEX('Per Invoice'!X$2:X$1201,$Z232)))</f>
        <v/>
      </c>
      <c r="Y232" s="8">
        <f>IF($Z232="","",IF(INDEX('Per Invoice'!Y$2:Y$1201,$Z232)="","",INDEX('Per Invoice'!Y$2:Y$1201,$Z232)))</f>
        <v/>
      </c>
      <c r="Z232" s="16">
        <f>IFERROR(MATCH(Settings!$C$26&amp;"|"&amp;ROWS($Z$2:$Z232),'Per Invoice'!$AB$2:$AB$1201,0),"")</f>
        <v/>
      </c>
    </row>
    <row r="233">
      <c r="A233">
        <f>IF($Z233="","",IF(INDEX('Per Invoice'!A$2:A$1201,$Z233)="","",INDEX('Per Invoice'!A$2:A$1201,$Z233)))</f>
        <v/>
      </c>
      <c r="B233">
        <f>IF($Z233="","",IF(INDEX('Per Invoice'!B$2:B$1201,$Z233)="","",INDEX('Per Invoice'!B$2:B$1201,$Z233)))</f>
        <v/>
      </c>
      <c r="C233">
        <f>IF($Z233="","",IF(INDEX('Per Invoice'!C$2:C$1201,$Z233)="","",INDEX('Per Invoice'!C$2:C$1201,$Z233)))</f>
        <v/>
      </c>
      <c r="D233">
        <f>IF($Z233="","",IF(INDEX('Per Invoice'!D$2:D$1201,$Z233)="","",INDEX('Per Invoice'!D$2:D$1201,$Z233)))</f>
        <v/>
      </c>
      <c r="E233" s="14">
        <f>IF($Z233="","",IF(INDEX('Per Invoice'!E$2:E$1201,$Z233)="","",INDEX('Per Invoice'!E$2:E$1201,$Z233)))</f>
        <v/>
      </c>
      <c r="F233">
        <f>IF($Z233="","",IF(INDEX('Per Invoice'!F$2:F$1201,$Z233)="","",INDEX('Per Invoice'!F$2:F$1201,$Z233)))</f>
        <v/>
      </c>
      <c r="G233">
        <f>IF($Z233="","",IF(INDEX('Per Invoice'!G$2:G$1201,$Z233)="","",INDEX('Per Invoice'!G$2:G$1201,$Z233)))</f>
        <v/>
      </c>
      <c r="H233">
        <f>IF($Z233="","",IF(INDEX('Per Invoice'!H$2:H$1201,$Z233)="","",INDEX('Per Invoice'!H$2:H$1201,$Z233)))</f>
        <v/>
      </c>
      <c r="I233">
        <f>IF($Z233="","",IF(INDEX('Per Invoice'!I$2:I$1201,$Z233)="","",INDEX('Per Invoice'!I$2:I$1201,$Z233)))</f>
        <v/>
      </c>
      <c r="J233">
        <f>IF($Z233="","",IF(INDEX('Per Invoice'!J$2:J$1201,$Z233)="","",INDEX('Per Invoice'!J$2:J$1201,$Z233)))</f>
        <v/>
      </c>
      <c r="K233" s="8">
        <f>IF($Z233="","",IF(INDEX('Per Invoice'!K$2:K$1201,$Z233)="","",INDEX('Per Invoice'!K$2:K$1201,$Z233)))</f>
        <v/>
      </c>
      <c r="L233">
        <f>IF($Z233="","",IF(INDEX('Per Invoice'!L$2:L$1201,$Z233)="","",INDEX('Per Invoice'!L$2:L$1201,$Z233)))</f>
        <v/>
      </c>
      <c r="M233">
        <f>IF($Z233="","",IF(INDEX('Per Invoice'!M$2:M$1201,$Z233)="","",INDEX('Per Invoice'!M$2:M$1201,$Z233)))</f>
        <v/>
      </c>
      <c r="N233">
        <f>IF($Z233="","",IF(INDEX('Per Invoice'!N$2:N$1201,$Z233)="","",INDEX('Per Invoice'!N$2:N$1201,$Z233)))</f>
        <v/>
      </c>
      <c r="O233" s="8">
        <f>IF($Z233="","",IF(INDEX('Per Invoice'!O$2:O$1201,$Z233)="","",INDEX('Per Invoice'!O$2:O$1201,$Z233)))</f>
        <v/>
      </c>
      <c r="P233">
        <f>IF($Z233="","",IF(INDEX('Per Invoice'!P$2:P$1201,$Z233)="","",INDEX('Per Invoice'!P$2:P$1201,$Z233)))</f>
        <v/>
      </c>
      <c r="Q233" s="8">
        <f>IF($Z233="","",IF(INDEX('Per Invoice'!Q$2:Q$1201,$Z233)="","",INDEX('Per Invoice'!Q$2:Q$1201,$Z233)))</f>
        <v/>
      </c>
      <c r="R233" s="8">
        <f>IF($Z233="","",IF(INDEX('Per Invoice'!R$2:R$1201,$Z233)="","",INDEX('Per Invoice'!R$2:R$1201,$Z233)))</f>
        <v/>
      </c>
      <c r="S233">
        <f>IF($Z233="","",IF(INDEX('Per Invoice'!S$2:S$1201,$Z233)="","",INDEX('Per Invoice'!S$2:S$1201,$Z233)))</f>
        <v/>
      </c>
      <c r="T233" s="8">
        <f>IF($Z233="","",IF(INDEX('Per Invoice'!T$2:T$1201,$Z233)="","",INDEX('Per Invoice'!T$2:T$1201,$Z233)))</f>
        <v/>
      </c>
      <c r="U233" s="8">
        <f>IF($Z233="","",IF(INDEX('Per Invoice'!U$2:U$1201,$Z233)="","",INDEX('Per Invoice'!U$2:U$1201,$Z233)))</f>
        <v/>
      </c>
      <c r="V233" s="8">
        <f>IF($Z233="","",IF(INDEX('Per Invoice'!V$2:V$1201,$Z233)="","",INDEX('Per Invoice'!V$2:V$1201,$Z233)))</f>
        <v/>
      </c>
      <c r="W233" s="8">
        <f>IF($Z233="","",IF(INDEX('Per Invoice'!W$2:W$1201,$Z233)="","",INDEX('Per Invoice'!W$2:W$1201,$Z233)))</f>
        <v/>
      </c>
      <c r="X233" s="8">
        <f>IF($Z233="","",IF(INDEX('Per Invoice'!X$2:X$1201,$Z233)="","",INDEX('Per Invoice'!X$2:X$1201,$Z233)))</f>
        <v/>
      </c>
      <c r="Y233" s="8">
        <f>IF($Z233="","",IF(INDEX('Per Invoice'!Y$2:Y$1201,$Z233)="","",INDEX('Per Invoice'!Y$2:Y$1201,$Z233)))</f>
        <v/>
      </c>
      <c r="Z233" s="16">
        <f>IFERROR(MATCH(Settings!$C$26&amp;"|"&amp;ROWS($Z$2:$Z233),'Per Invoice'!$AB$2:$AB$1201,0),"")</f>
        <v/>
      </c>
    </row>
    <row r="234">
      <c r="A234">
        <f>IF($Z234="","",IF(INDEX('Per Invoice'!A$2:A$1201,$Z234)="","",INDEX('Per Invoice'!A$2:A$1201,$Z234)))</f>
        <v/>
      </c>
      <c r="B234">
        <f>IF($Z234="","",IF(INDEX('Per Invoice'!B$2:B$1201,$Z234)="","",INDEX('Per Invoice'!B$2:B$1201,$Z234)))</f>
        <v/>
      </c>
      <c r="C234">
        <f>IF($Z234="","",IF(INDEX('Per Invoice'!C$2:C$1201,$Z234)="","",INDEX('Per Invoice'!C$2:C$1201,$Z234)))</f>
        <v/>
      </c>
      <c r="D234">
        <f>IF($Z234="","",IF(INDEX('Per Invoice'!D$2:D$1201,$Z234)="","",INDEX('Per Invoice'!D$2:D$1201,$Z234)))</f>
        <v/>
      </c>
      <c r="E234" s="14">
        <f>IF($Z234="","",IF(INDEX('Per Invoice'!E$2:E$1201,$Z234)="","",INDEX('Per Invoice'!E$2:E$1201,$Z234)))</f>
        <v/>
      </c>
      <c r="F234">
        <f>IF($Z234="","",IF(INDEX('Per Invoice'!F$2:F$1201,$Z234)="","",INDEX('Per Invoice'!F$2:F$1201,$Z234)))</f>
        <v/>
      </c>
      <c r="G234">
        <f>IF($Z234="","",IF(INDEX('Per Invoice'!G$2:G$1201,$Z234)="","",INDEX('Per Invoice'!G$2:G$1201,$Z234)))</f>
        <v/>
      </c>
      <c r="H234">
        <f>IF($Z234="","",IF(INDEX('Per Invoice'!H$2:H$1201,$Z234)="","",INDEX('Per Invoice'!H$2:H$1201,$Z234)))</f>
        <v/>
      </c>
      <c r="I234">
        <f>IF($Z234="","",IF(INDEX('Per Invoice'!I$2:I$1201,$Z234)="","",INDEX('Per Invoice'!I$2:I$1201,$Z234)))</f>
        <v/>
      </c>
      <c r="J234">
        <f>IF($Z234="","",IF(INDEX('Per Invoice'!J$2:J$1201,$Z234)="","",INDEX('Per Invoice'!J$2:J$1201,$Z234)))</f>
        <v/>
      </c>
      <c r="K234" s="8">
        <f>IF($Z234="","",IF(INDEX('Per Invoice'!K$2:K$1201,$Z234)="","",INDEX('Per Invoice'!K$2:K$1201,$Z234)))</f>
        <v/>
      </c>
      <c r="L234">
        <f>IF($Z234="","",IF(INDEX('Per Invoice'!L$2:L$1201,$Z234)="","",INDEX('Per Invoice'!L$2:L$1201,$Z234)))</f>
        <v/>
      </c>
      <c r="M234">
        <f>IF($Z234="","",IF(INDEX('Per Invoice'!M$2:M$1201,$Z234)="","",INDEX('Per Invoice'!M$2:M$1201,$Z234)))</f>
        <v/>
      </c>
      <c r="N234">
        <f>IF($Z234="","",IF(INDEX('Per Invoice'!N$2:N$1201,$Z234)="","",INDEX('Per Invoice'!N$2:N$1201,$Z234)))</f>
        <v/>
      </c>
      <c r="O234" s="8">
        <f>IF($Z234="","",IF(INDEX('Per Invoice'!O$2:O$1201,$Z234)="","",INDEX('Per Invoice'!O$2:O$1201,$Z234)))</f>
        <v/>
      </c>
      <c r="P234">
        <f>IF($Z234="","",IF(INDEX('Per Invoice'!P$2:P$1201,$Z234)="","",INDEX('Per Invoice'!P$2:P$1201,$Z234)))</f>
        <v/>
      </c>
      <c r="Q234" s="8">
        <f>IF($Z234="","",IF(INDEX('Per Invoice'!Q$2:Q$1201,$Z234)="","",INDEX('Per Invoice'!Q$2:Q$1201,$Z234)))</f>
        <v/>
      </c>
      <c r="R234" s="8">
        <f>IF($Z234="","",IF(INDEX('Per Invoice'!R$2:R$1201,$Z234)="","",INDEX('Per Invoice'!R$2:R$1201,$Z234)))</f>
        <v/>
      </c>
      <c r="S234">
        <f>IF($Z234="","",IF(INDEX('Per Invoice'!S$2:S$1201,$Z234)="","",INDEX('Per Invoice'!S$2:S$1201,$Z234)))</f>
        <v/>
      </c>
      <c r="T234" s="8">
        <f>IF($Z234="","",IF(INDEX('Per Invoice'!T$2:T$1201,$Z234)="","",INDEX('Per Invoice'!T$2:T$1201,$Z234)))</f>
        <v/>
      </c>
      <c r="U234" s="8">
        <f>IF($Z234="","",IF(INDEX('Per Invoice'!U$2:U$1201,$Z234)="","",INDEX('Per Invoice'!U$2:U$1201,$Z234)))</f>
        <v/>
      </c>
      <c r="V234" s="8">
        <f>IF($Z234="","",IF(INDEX('Per Invoice'!V$2:V$1201,$Z234)="","",INDEX('Per Invoice'!V$2:V$1201,$Z234)))</f>
        <v/>
      </c>
      <c r="W234" s="8">
        <f>IF($Z234="","",IF(INDEX('Per Invoice'!W$2:W$1201,$Z234)="","",INDEX('Per Invoice'!W$2:W$1201,$Z234)))</f>
        <v/>
      </c>
      <c r="X234" s="8">
        <f>IF($Z234="","",IF(INDEX('Per Invoice'!X$2:X$1201,$Z234)="","",INDEX('Per Invoice'!X$2:X$1201,$Z234)))</f>
        <v/>
      </c>
      <c r="Y234" s="8">
        <f>IF($Z234="","",IF(INDEX('Per Invoice'!Y$2:Y$1201,$Z234)="","",INDEX('Per Invoice'!Y$2:Y$1201,$Z234)))</f>
        <v/>
      </c>
      <c r="Z234" s="16">
        <f>IFERROR(MATCH(Settings!$C$26&amp;"|"&amp;ROWS($Z$2:$Z234),'Per Invoice'!$AB$2:$AB$1201,0),"")</f>
        <v/>
      </c>
    </row>
    <row r="235">
      <c r="A235">
        <f>IF($Z235="","",IF(INDEX('Per Invoice'!A$2:A$1201,$Z235)="","",INDEX('Per Invoice'!A$2:A$1201,$Z235)))</f>
        <v/>
      </c>
      <c r="B235">
        <f>IF($Z235="","",IF(INDEX('Per Invoice'!B$2:B$1201,$Z235)="","",INDEX('Per Invoice'!B$2:B$1201,$Z235)))</f>
        <v/>
      </c>
      <c r="C235">
        <f>IF($Z235="","",IF(INDEX('Per Invoice'!C$2:C$1201,$Z235)="","",INDEX('Per Invoice'!C$2:C$1201,$Z235)))</f>
        <v/>
      </c>
      <c r="D235">
        <f>IF($Z235="","",IF(INDEX('Per Invoice'!D$2:D$1201,$Z235)="","",INDEX('Per Invoice'!D$2:D$1201,$Z235)))</f>
        <v/>
      </c>
      <c r="E235" s="14">
        <f>IF($Z235="","",IF(INDEX('Per Invoice'!E$2:E$1201,$Z235)="","",INDEX('Per Invoice'!E$2:E$1201,$Z235)))</f>
        <v/>
      </c>
      <c r="F235">
        <f>IF($Z235="","",IF(INDEX('Per Invoice'!F$2:F$1201,$Z235)="","",INDEX('Per Invoice'!F$2:F$1201,$Z235)))</f>
        <v/>
      </c>
      <c r="G235">
        <f>IF($Z235="","",IF(INDEX('Per Invoice'!G$2:G$1201,$Z235)="","",INDEX('Per Invoice'!G$2:G$1201,$Z235)))</f>
        <v/>
      </c>
      <c r="H235">
        <f>IF($Z235="","",IF(INDEX('Per Invoice'!H$2:H$1201,$Z235)="","",INDEX('Per Invoice'!H$2:H$1201,$Z235)))</f>
        <v/>
      </c>
      <c r="I235">
        <f>IF($Z235="","",IF(INDEX('Per Invoice'!I$2:I$1201,$Z235)="","",INDEX('Per Invoice'!I$2:I$1201,$Z235)))</f>
        <v/>
      </c>
      <c r="J235">
        <f>IF($Z235="","",IF(INDEX('Per Invoice'!J$2:J$1201,$Z235)="","",INDEX('Per Invoice'!J$2:J$1201,$Z235)))</f>
        <v/>
      </c>
      <c r="K235" s="8">
        <f>IF($Z235="","",IF(INDEX('Per Invoice'!K$2:K$1201,$Z235)="","",INDEX('Per Invoice'!K$2:K$1201,$Z235)))</f>
        <v/>
      </c>
      <c r="L235">
        <f>IF($Z235="","",IF(INDEX('Per Invoice'!L$2:L$1201,$Z235)="","",INDEX('Per Invoice'!L$2:L$1201,$Z235)))</f>
        <v/>
      </c>
      <c r="M235">
        <f>IF($Z235="","",IF(INDEX('Per Invoice'!M$2:M$1201,$Z235)="","",INDEX('Per Invoice'!M$2:M$1201,$Z235)))</f>
        <v/>
      </c>
      <c r="N235">
        <f>IF($Z235="","",IF(INDEX('Per Invoice'!N$2:N$1201,$Z235)="","",INDEX('Per Invoice'!N$2:N$1201,$Z235)))</f>
        <v/>
      </c>
      <c r="O235" s="8">
        <f>IF($Z235="","",IF(INDEX('Per Invoice'!O$2:O$1201,$Z235)="","",INDEX('Per Invoice'!O$2:O$1201,$Z235)))</f>
        <v/>
      </c>
      <c r="P235">
        <f>IF($Z235="","",IF(INDEX('Per Invoice'!P$2:P$1201,$Z235)="","",INDEX('Per Invoice'!P$2:P$1201,$Z235)))</f>
        <v/>
      </c>
      <c r="Q235" s="8">
        <f>IF($Z235="","",IF(INDEX('Per Invoice'!Q$2:Q$1201,$Z235)="","",INDEX('Per Invoice'!Q$2:Q$1201,$Z235)))</f>
        <v/>
      </c>
      <c r="R235" s="8">
        <f>IF($Z235="","",IF(INDEX('Per Invoice'!R$2:R$1201,$Z235)="","",INDEX('Per Invoice'!R$2:R$1201,$Z235)))</f>
        <v/>
      </c>
      <c r="S235">
        <f>IF($Z235="","",IF(INDEX('Per Invoice'!S$2:S$1201,$Z235)="","",INDEX('Per Invoice'!S$2:S$1201,$Z235)))</f>
        <v/>
      </c>
      <c r="T235" s="8">
        <f>IF($Z235="","",IF(INDEX('Per Invoice'!T$2:T$1201,$Z235)="","",INDEX('Per Invoice'!T$2:T$1201,$Z235)))</f>
        <v/>
      </c>
      <c r="U235" s="8">
        <f>IF($Z235="","",IF(INDEX('Per Invoice'!U$2:U$1201,$Z235)="","",INDEX('Per Invoice'!U$2:U$1201,$Z235)))</f>
        <v/>
      </c>
      <c r="V235" s="8">
        <f>IF($Z235="","",IF(INDEX('Per Invoice'!V$2:V$1201,$Z235)="","",INDEX('Per Invoice'!V$2:V$1201,$Z235)))</f>
        <v/>
      </c>
      <c r="W235" s="8">
        <f>IF($Z235="","",IF(INDEX('Per Invoice'!W$2:W$1201,$Z235)="","",INDEX('Per Invoice'!W$2:W$1201,$Z235)))</f>
        <v/>
      </c>
      <c r="X235" s="8">
        <f>IF($Z235="","",IF(INDEX('Per Invoice'!X$2:X$1201,$Z235)="","",INDEX('Per Invoice'!X$2:X$1201,$Z235)))</f>
        <v/>
      </c>
      <c r="Y235" s="8">
        <f>IF($Z235="","",IF(INDEX('Per Invoice'!Y$2:Y$1201,$Z235)="","",INDEX('Per Invoice'!Y$2:Y$1201,$Z235)))</f>
        <v/>
      </c>
      <c r="Z235" s="16">
        <f>IFERROR(MATCH(Settings!$C$26&amp;"|"&amp;ROWS($Z$2:$Z235),'Per Invoice'!$AB$2:$AB$1201,0),"")</f>
        <v/>
      </c>
    </row>
    <row r="236">
      <c r="A236">
        <f>IF($Z236="","",IF(INDEX('Per Invoice'!A$2:A$1201,$Z236)="","",INDEX('Per Invoice'!A$2:A$1201,$Z236)))</f>
        <v/>
      </c>
      <c r="B236">
        <f>IF($Z236="","",IF(INDEX('Per Invoice'!B$2:B$1201,$Z236)="","",INDEX('Per Invoice'!B$2:B$1201,$Z236)))</f>
        <v/>
      </c>
      <c r="C236">
        <f>IF($Z236="","",IF(INDEX('Per Invoice'!C$2:C$1201,$Z236)="","",INDEX('Per Invoice'!C$2:C$1201,$Z236)))</f>
        <v/>
      </c>
      <c r="D236">
        <f>IF($Z236="","",IF(INDEX('Per Invoice'!D$2:D$1201,$Z236)="","",INDEX('Per Invoice'!D$2:D$1201,$Z236)))</f>
        <v/>
      </c>
      <c r="E236" s="14">
        <f>IF($Z236="","",IF(INDEX('Per Invoice'!E$2:E$1201,$Z236)="","",INDEX('Per Invoice'!E$2:E$1201,$Z236)))</f>
        <v/>
      </c>
      <c r="F236">
        <f>IF($Z236="","",IF(INDEX('Per Invoice'!F$2:F$1201,$Z236)="","",INDEX('Per Invoice'!F$2:F$1201,$Z236)))</f>
        <v/>
      </c>
      <c r="G236">
        <f>IF($Z236="","",IF(INDEX('Per Invoice'!G$2:G$1201,$Z236)="","",INDEX('Per Invoice'!G$2:G$1201,$Z236)))</f>
        <v/>
      </c>
      <c r="H236">
        <f>IF($Z236="","",IF(INDEX('Per Invoice'!H$2:H$1201,$Z236)="","",INDEX('Per Invoice'!H$2:H$1201,$Z236)))</f>
        <v/>
      </c>
      <c r="I236">
        <f>IF($Z236="","",IF(INDEX('Per Invoice'!I$2:I$1201,$Z236)="","",INDEX('Per Invoice'!I$2:I$1201,$Z236)))</f>
        <v/>
      </c>
      <c r="J236">
        <f>IF($Z236="","",IF(INDEX('Per Invoice'!J$2:J$1201,$Z236)="","",INDEX('Per Invoice'!J$2:J$1201,$Z236)))</f>
        <v/>
      </c>
      <c r="K236" s="8">
        <f>IF($Z236="","",IF(INDEX('Per Invoice'!K$2:K$1201,$Z236)="","",INDEX('Per Invoice'!K$2:K$1201,$Z236)))</f>
        <v/>
      </c>
      <c r="L236">
        <f>IF($Z236="","",IF(INDEX('Per Invoice'!L$2:L$1201,$Z236)="","",INDEX('Per Invoice'!L$2:L$1201,$Z236)))</f>
        <v/>
      </c>
      <c r="M236">
        <f>IF($Z236="","",IF(INDEX('Per Invoice'!M$2:M$1201,$Z236)="","",INDEX('Per Invoice'!M$2:M$1201,$Z236)))</f>
        <v/>
      </c>
      <c r="N236">
        <f>IF($Z236="","",IF(INDEX('Per Invoice'!N$2:N$1201,$Z236)="","",INDEX('Per Invoice'!N$2:N$1201,$Z236)))</f>
        <v/>
      </c>
      <c r="O236" s="8">
        <f>IF($Z236="","",IF(INDEX('Per Invoice'!O$2:O$1201,$Z236)="","",INDEX('Per Invoice'!O$2:O$1201,$Z236)))</f>
        <v/>
      </c>
      <c r="P236">
        <f>IF($Z236="","",IF(INDEX('Per Invoice'!P$2:P$1201,$Z236)="","",INDEX('Per Invoice'!P$2:P$1201,$Z236)))</f>
        <v/>
      </c>
      <c r="Q236" s="8">
        <f>IF($Z236="","",IF(INDEX('Per Invoice'!Q$2:Q$1201,$Z236)="","",INDEX('Per Invoice'!Q$2:Q$1201,$Z236)))</f>
        <v/>
      </c>
      <c r="R236" s="8">
        <f>IF($Z236="","",IF(INDEX('Per Invoice'!R$2:R$1201,$Z236)="","",INDEX('Per Invoice'!R$2:R$1201,$Z236)))</f>
        <v/>
      </c>
      <c r="S236">
        <f>IF($Z236="","",IF(INDEX('Per Invoice'!S$2:S$1201,$Z236)="","",INDEX('Per Invoice'!S$2:S$1201,$Z236)))</f>
        <v/>
      </c>
      <c r="T236" s="8">
        <f>IF($Z236="","",IF(INDEX('Per Invoice'!T$2:T$1201,$Z236)="","",INDEX('Per Invoice'!T$2:T$1201,$Z236)))</f>
        <v/>
      </c>
      <c r="U236" s="8">
        <f>IF($Z236="","",IF(INDEX('Per Invoice'!U$2:U$1201,$Z236)="","",INDEX('Per Invoice'!U$2:U$1201,$Z236)))</f>
        <v/>
      </c>
      <c r="V236" s="8">
        <f>IF($Z236="","",IF(INDEX('Per Invoice'!V$2:V$1201,$Z236)="","",INDEX('Per Invoice'!V$2:V$1201,$Z236)))</f>
        <v/>
      </c>
      <c r="W236" s="8">
        <f>IF($Z236="","",IF(INDEX('Per Invoice'!W$2:W$1201,$Z236)="","",INDEX('Per Invoice'!W$2:W$1201,$Z236)))</f>
        <v/>
      </c>
      <c r="X236" s="8">
        <f>IF($Z236="","",IF(INDEX('Per Invoice'!X$2:X$1201,$Z236)="","",INDEX('Per Invoice'!X$2:X$1201,$Z236)))</f>
        <v/>
      </c>
      <c r="Y236" s="8">
        <f>IF($Z236="","",IF(INDEX('Per Invoice'!Y$2:Y$1201,$Z236)="","",INDEX('Per Invoice'!Y$2:Y$1201,$Z236)))</f>
        <v/>
      </c>
      <c r="Z236" s="16">
        <f>IFERROR(MATCH(Settings!$C$26&amp;"|"&amp;ROWS($Z$2:$Z236),'Per Invoice'!$AB$2:$AB$1201,0),"")</f>
        <v/>
      </c>
    </row>
    <row r="237">
      <c r="A237">
        <f>IF($Z237="","",IF(INDEX('Per Invoice'!A$2:A$1201,$Z237)="","",INDEX('Per Invoice'!A$2:A$1201,$Z237)))</f>
        <v/>
      </c>
      <c r="B237">
        <f>IF($Z237="","",IF(INDEX('Per Invoice'!B$2:B$1201,$Z237)="","",INDEX('Per Invoice'!B$2:B$1201,$Z237)))</f>
        <v/>
      </c>
      <c r="C237">
        <f>IF($Z237="","",IF(INDEX('Per Invoice'!C$2:C$1201,$Z237)="","",INDEX('Per Invoice'!C$2:C$1201,$Z237)))</f>
        <v/>
      </c>
      <c r="D237">
        <f>IF($Z237="","",IF(INDEX('Per Invoice'!D$2:D$1201,$Z237)="","",INDEX('Per Invoice'!D$2:D$1201,$Z237)))</f>
        <v/>
      </c>
      <c r="E237" s="14">
        <f>IF($Z237="","",IF(INDEX('Per Invoice'!E$2:E$1201,$Z237)="","",INDEX('Per Invoice'!E$2:E$1201,$Z237)))</f>
        <v/>
      </c>
      <c r="F237">
        <f>IF($Z237="","",IF(INDEX('Per Invoice'!F$2:F$1201,$Z237)="","",INDEX('Per Invoice'!F$2:F$1201,$Z237)))</f>
        <v/>
      </c>
      <c r="G237">
        <f>IF($Z237="","",IF(INDEX('Per Invoice'!G$2:G$1201,$Z237)="","",INDEX('Per Invoice'!G$2:G$1201,$Z237)))</f>
        <v/>
      </c>
      <c r="H237">
        <f>IF($Z237="","",IF(INDEX('Per Invoice'!H$2:H$1201,$Z237)="","",INDEX('Per Invoice'!H$2:H$1201,$Z237)))</f>
        <v/>
      </c>
      <c r="I237">
        <f>IF($Z237="","",IF(INDEX('Per Invoice'!I$2:I$1201,$Z237)="","",INDEX('Per Invoice'!I$2:I$1201,$Z237)))</f>
        <v/>
      </c>
      <c r="J237">
        <f>IF($Z237="","",IF(INDEX('Per Invoice'!J$2:J$1201,$Z237)="","",INDEX('Per Invoice'!J$2:J$1201,$Z237)))</f>
        <v/>
      </c>
      <c r="K237" s="8">
        <f>IF($Z237="","",IF(INDEX('Per Invoice'!K$2:K$1201,$Z237)="","",INDEX('Per Invoice'!K$2:K$1201,$Z237)))</f>
        <v/>
      </c>
      <c r="L237">
        <f>IF($Z237="","",IF(INDEX('Per Invoice'!L$2:L$1201,$Z237)="","",INDEX('Per Invoice'!L$2:L$1201,$Z237)))</f>
        <v/>
      </c>
      <c r="M237">
        <f>IF($Z237="","",IF(INDEX('Per Invoice'!M$2:M$1201,$Z237)="","",INDEX('Per Invoice'!M$2:M$1201,$Z237)))</f>
        <v/>
      </c>
      <c r="N237">
        <f>IF($Z237="","",IF(INDEX('Per Invoice'!N$2:N$1201,$Z237)="","",INDEX('Per Invoice'!N$2:N$1201,$Z237)))</f>
        <v/>
      </c>
      <c r="O237" s="8">
        <f>IF($Z237="","",IF(INDEX('Per Invoice'!O$2:O$1201,$Z237)="","",INDEX('Per Invoice'!O$2:O$1201,$Z237)))</f>
        <v/>
      </c>
      <c r="P237">
        <f>IF($Z237="","",IF(INDEX('Per Invoice'!P$2:P$1201,$Z237)="","",INDEX('Per Invoice'!P$2:P$1201,$Z237)))</f>
        <v/>
      </c>
      <c r="Q237" s="8">
        <f>IF($Z237="","",IF(INDEX('Per Invoice'!Q$2:Q$1201,$Z237)="","",INDEX('Per Invoice'!Q$2:Q$1201,$Z237)))</f>
        <v/>
      </c>
      <c r="R237" s="8">
        <f>IF($Z237="","",IF(INDEX('Per Invoice'!R$2:R$1201,$Z237)="","",INDEX('Per Invoice'!R$2:R$1201,$Z237)))</f>
        <v/>
      </c>
      <c r="S237">
        <f>IF($Z237="","",IF(INDEX('Per Invoice'!S$2:S$1201,$Z237)="","",INDEX('Per Invoice'!S$2:S$1201,$Z237)))</f>
        <v/>
      </c>
      <c r="T237" s="8">
        <f>IF($Z237="","",IF(INDEX('Per Invoice'!T$2:T$1201,$Z237)="","",INDEX('Per Invoice'!T$2:T$1201,$Z237)))</f>
        <v/>
      </c>
      <c r="U237" s="8">
        <f>IF($Z237="","",IF(INDEX('Per Invoice'!U$2:U$1201,$Z237)="","",INDEX('Per Invoice'!U$2:U$1201,$Z237)))</f>
        <v/>
      </c>
      <c r="V237" s="8">
        <f>IF($Z237="","",IF(INDEX('Per Invoice'!V$2:V$1201,$Z237)="","",INDEX('Per Invoice'!V$2:V$1201,$Z237)))</f>
        <v/>
      </c>
      <c r="W237" s="8">
        <f>IF($Z237="","",IF(INDEX('Per Invoice'!W$2:W$1201,$Z237)="","",INDEX('Per Invoice'!W$2:W$1201,$Z237)))</f>
        <v/>
      </c>
      <c r="X237" s="8">
        <f>IF($Z237="","",IF(INDEX('Per Invoice'!X$2:X$1201,$Z237)="","",INDEX('Per Invoice'!X$2:X$1201,$Z237)))</f>
        <v/>
      </c>
      <c r="Y237" s="8">
        <f>IF($Z237="","",IF(INDEX('Per Invoice'!Y$2:Y$1201,$Z237)="","",INDEX('Per Invoice'!Y$2:Y$1201,$Z237)))</f>
        <v/>
      </c>
      <c r="Z237" s="16">
        <f>IFERROR(MATCH(Settings!$C$26&amp;"|"&amp;ROWS($Z$2:$Z237),'Per Invoice'!$AB$2:$AB$1201,0),"")</f>
        <v/>
      </c>
    </row>
    <row r="238">
      <c r="A238">
        <f>IF($Z238="","",IF(INDEX('Per Invoice'!A$2:A$1201,$Z238)="","",INDEX('Per Invoice'!A$2:A$1201,$Z238)))</f>
        <v/>
      </c>
      <c r="B238">
        <f>IF($Z238="","",IF(INDEX('Per Invoice'!B$2:B$1201,$Z238)="","",INDEX('Per Invoice'!B$2:B$1201,$Z238)))</f>
        <v/>
      </c>
      <c r="C238">
        <f>IF($Z238="","",IF(INDEX('Per Invoice'!C$2:C$1201,$Z238)="","",INDEX('Per Invoice'!C$2:C$1201,$Z238)))</f>
        <v/>
      </c>
      <c r="D238">
        <f>IF($Z238="","",IF(INDEX('Per Invoice'!D$2:D$1201,$Z238)="","",INDEX('Per Invoice'!D$2:D$1201,$Z238)))</f>
        <v/>
      </c>
      <c r="E238" s="14">
        <f>IF($Z238="","",IF(INDEX('Per Invoice'!E$2:E$1201,$Z238)="","",INDEX('Per Invoice'!E$2:E$1201,$Z238)))</f>
        <v/>
      </c>
      <c r="F238">
        <f>IF($Z238="","",IF(INDEX('Per Invoice'!F$2:F$1201,$Z238)="","",INDEX('Per Invoice'!F$2:F$1201,$Z238)))</f>
        <v/>
      </c>
      <c r="G238">
        <f>IF($Z238="","",IF(INDEX('Per Invoice'!G$2:G$1201,$Z238)="","",INDEX('Per Invoice'!G$2:G$1201,$Z238)))</f>
        <v/>
      </c>
      <c r="H238">
        <f>IF($Z238="","",IF(INDEX('Per Invoice'!H$2:H$1201,$Z238)="","",INDEX('Per Invoice'!H$2:H$1201,$Z238)))</f>
        <v/>
      </c>
      <c r="I238">
        <f>IF($Z238="","",IF(INDEX('Per Invoice'!I$2:I$1201,$Z238)="","",INDEX('Per Invoice'!I$2:I$1201,$Z238)))</f>
        <v/>
      </c>
      <c r="J238">
        <f>IF($Z238="","",IF(INDEX('Per Invoice'!J$2:J$1201,$Z238)="","",INDEX('Per Invoice'!J$2:J$1201,$Z238)))</f>
        <v/>
      </c>
      <c r="K238" s="8">
        <f>IF($Z238="","",IF(INDEX('Per Invoice'!K$2:K$1201,$Z238)="","",INDEX('Per Invoice'!K$2:K$1201,$Z238)))</f>
        <v/>
      </c>
      <c r="L238">
        <f>IF($Z238="","",IF(INDEX('Per Invoice'!L$2:L$1201,$Z238)="","",INDEX('Per Invoice'!L$2:L$1201,$Z238)))</f>
        <v/>
      </c>
      <c r="M238">
        <f>IF($Z238="","",IF(INDEX('Per Invoice'!M$2:M$1201,$Z238)="","",INDEX('Per Invoice'!M$2:M$1201,$Z238)))</f>
        <v/>
      </c>
      <c r="N238">
        <f>IF($Z238="","",IF(INDEX('Per Invoice'!N$2:N$1201,$Z238)="","",INDEX('Per Invoice'!N$2:N$1201,$Z238)))</f>
        <v/>
      </c>
      <c r="O238" s="8">
        <f>IF($Z238="","",IF(INDEX('Per Invoice'!O$2:O$1201,$Z238)="","",INDEX('Per Invoice'!O$2:O$1201,$Z238)))</f>
        <v/>
      </c>
      <c r="P238">
        <f>IF($Z238="","",IF(INDEX('Per Invoice'!P$2:P$1201,$Z238)="","",INDEX('Per Invoice'!P$2:P$1201,$Z238)))</f>
        <v/>
      </c>
      <c r="Q238" s="8">
        <f>IF($Z238="","",IF(INDEX('Per Invoice'!Q$2:Q$1201,$Z238)="","",INDEX('Per Invoice'!Q$2:Q$1201,$Z238)))</f>
        <v/>
      </c>
      <c r="R238" s="8">
        <f>IF($Z238="","",IF(INDEX('Per Invoice'!R$2:R$1201,$Z238)="","",INDEX('Per Invoice'!R$2:R$1201,$Z238)))</f>
        <v/>
      </c>
      <c r="S238">
        <f>IF($Z238="","",IF(INDEX('Per Invoice'!S$2:S$1201,$Z238)="","",INDEX('Per Invoice'!S$2:S$1201,$Z238)))</f>
        <v/>
      </c>
      <c r="T238" s="8">
        <f>IF($Z238="","",IF(INDEX('Per Invoice'!T$2:T$1201,$Z238)="","",INDEX('Per Invoice'!T$2:T$1201,$Z238)))</f>
        <v/>
      </c>
      <c r="U238" s="8">
        <f>IF($Z238="","",IF(INDEX('Per Invoice'!U$2:U$1201,$Z238)="","",INDEX('Per Invoice'!U$2:U$1201,$Z238)))</f>
        <v/>
      </c>
      <c r="V238" s="8">
        <f>IF($Z238="","",IF(INDEX('Per Invoice'!V$2:V$1201,$Z238)="","",INDEX('Per Invoice'!V$2:V$1201,$Z238)))</f>
        <v/>
      </c>
      <c r="W238" s="8">
        <f>IF($Z238="","",IF(INDEX('Per Invoice'!W$2:W$1201,$Z238)="","",INDEX('Per Invoice'!W$2:W$1201,$Z238)))</f>
        <v/>
      </c>
      <c r="X238" s="8">
        <f>IF($Z238="","",IF(INDEX('Per Invoice'!X$2:X$1201,$Z238)="","",INDEX('Per Invoice'!X$2:X$1201,$Z238)))</f>
        <v/>
      </c>
      <c r="Y238" s="8">
        <f>IF($Z238="","",IF(INDEX('Per Invoice'!Y$2:Y$1201,$Z238)="","",INDEX('Per Invoice'!Y$2:Y$1201,$Z238)))</f>
        <v/>
      </c>
      <c r="Z238" s="16">
        <f>IFERROR(MATCH(Settings!$C$26&amp;"|"&amp;ROWS($Z$2:$Z238),'Per Invoice'!$AB$2:$AB$1201,0),"")</f>
        <v/>
      </c>
    </row>
    <row r="239">
      <c r="A239">
        <f>IF($Z239="","",IF(INDEX('Per Invoice'!A$2:A$1201,$Z239)="","",INDEX('Per Invoice'!A$2:A$1201,$Z239)))</f>
        <v/>
      </c>
      <c r="B239">
        <f>IF($Z239="","",IF(INDEX('Per Invoice'!B$2:B$1201,$Z239)="","",INDEX('Per Invoice'!B$2:B$1201,$Z239)))</f>
        <v/>
      </c>
      <c r="C239">
        <f>IF($Z239="","",IF(INDEX('Per Invoice'!C$2:C$1201,$Z239)="","",INDEX('Per Invoice'!C$2:C$1201,$Z239)))</f>
        <v/>
      </c>
      <c r="D239">
        <f>IF($Z239="","",IF(INDEX('Per Invoice'!D$2:D$1201,$Z239)="","",INDEX('Per Invoice'!D$2:D$1201,$Z239)))</f>
        <v/>
      </c>
      <c r="E239" s="14">
        <f>IF($Z239="","",IF(INDEX('Per Invoice'!E$2:E$1201,$Z239)="","",INDEX('Per Invoice'!E$2:E$1201,$Z239)))</f>
        <v/>
      </c>
      <c r="F239">
        <f>IF($Z239="","",IF(INDEX('Per Invoice'!F$2:F$1201,$Z239)="","",INDEX('Per Invoice'!F$2:F$1201,$Z239)))</f>
        <v/>
      </c>
      <c r="G239">
        <f>IF($Z239="","",IF(INDEX('Per Invoice'!G$2:G$1201,$Z239)="","",INDEX('Per Invoice'!G$2:G$1201,$Z239)))</f>
        <v/>
      </c>
      <c r="H239">
        <f>IF($Z239="","",IF(INDEX('Per Invoice'!H$2:H$1201,$Z239)="","",INDEX('Per Invoice'!H$2:H$1201,$Z239)))</f>
        <v/>
      </c>
      <c r="I239">
        <f>IF($Z239="","",IF(INDEX('Per Invoice'!I$2:I$1201,$Z239)="","",INDEX('Per Invoice'!I$2:I$1201,$Z239)))</f>
        <v/>
      </c>
      <c r="J239">
        <f>IF($Z239="","",IF(INDEX('Per Invoice'!J$2:J$1201,$Z239)="","",INDEX('Per Invoice'!J$2:J$1201,$Z239)))</f>
        <v/>
      </c>
      <c r="K239" s="8">
        <f>IF($Z239="","",IF(INDEX('Per Invoice'!K$2:K$1201,$Z239)="","",INDEX('Per Invoice'!K$2:K$1201,$Z239)))</f>
        <v/>
      </c>
      <c r="L239">
        <f>IF($Z239="","",IF(INDEX('Per Invoice'!L$2:L$1201,$Z239)="","",INDEX('Per Invoice'!L$2:L$1201,$Z239)))</f>
        <v/>
      </c>
      <c r="M239">
        <f>IF($Z239="","",IF(INDEX('Per Invoice'!M$2:M$1201,$Z239)="","",INDEX('Per Invoice'!M$2:M$1201,$Z239)))</f>
        <v/>
      </c>
      <c r="N239">
        <f>IF($Z239="","",IF(INDEX('Per Invoice'!N$2:N$1201,$Z239)="","",INDEX('Per Invoice'!N$2:N$1201,$Z239)))</f>
        <v/>
      </c>
      <c r="O239" s="8">
        <f>IF($Z239="","",IF(INDEX('Per Invoice'!O$2:O$1201,$Z239)="","",INDEX('Per Invoice'!O$2:O$1201,$Z239)))</f>
        <v/>
      </c>
      <c r="P239">
        <f>IF($Z239="","",IF(INDEX('Per Invoice'!P$2:P$1201,$Z239)="","",INDEX('Per Invoice'!P$2:P$1201,$Z239)))</f>
        <v/>
      </c>
      <c r="Q239" s="8">
        <f>IF($Z239="","",IF(INDEX('Per Invoice'!Q$2:Q$1201,$Z239)="","",INDEX('Per Invoice'!Q$2:Q$1201,$Z239)))</f>
        <v/>
      </c>
      <c r="R239" s="8">
        <f>IF($Z239="","",IF(INDEX('Per Invoice'!R$2:R$1201,$Z239)="","",INDEX('Per Invoice'!R$2:R$1201,$Z239)))</f>
        <v/>
      </c>
      <c r="S239">
        <f>IF($Z239="","",IF(INDEX('Per Invoice'!S$2:S$1201,$Z239)="","",INDEX('Per Invoice'!S$2:S$1201,$Z239)))</f>
        <v/>
      </c>
      <c r="T239" s="8">
        <f>IF($Z239="","",IF(INDEX('Per Invoice'!T$2:T$1201,$Z239)="","",INDEX('Per Invoice'!T$2:T$1201,$Z239)))</f>
        <v/>
      </c>
      <c r="U239" s="8">
        <f>IF($Z239="","",IF(INDEX('Per Invoice'!U$2:U$1201,$Z239)="","",INDEX('Per Invoice'!U$2:U$1201,$Z239)))</f>
        <v/>
      </c>
      <c r="V239" s="8">
        <f>IF($Z239="","",IF(INDEX('Per Invoice'!V$2:V$1201,$Z239)="","",INDEX('Per Invoice'!V$2:V$1201,$Z239)))</f>
        <v/>
      </c>
      <c r="W239" s="8">
        <f>IF($Z239="","",IF(INDEX('Per Invoice'!W$2:W$1201,$Z239)="","",INDEX('Per Invoice'!W$2:W$1201,$Z239)))</f>
        <v/>
      </c>
      <c r="X239" s="8">
        <f>IF($Z239="","",IF(INDEX('Per Invoice'!X$2:X$1201,$Z239)="","",INDEX('Per Invoice'!X$2:X$1201,$Z239)))</f>
        <v/>
      </c>
      <c r="Y239" s="8">
        <f>IF($Z239="","",IF(INDEX('Per Invoice'!Y$2:Y$1201,$Z239)="","",INDEX('Per Invoice'!Y$2:Y$1201,$Z239)))</f>
        <v/>
      </c>
      <c r="Z239" s="16">
        <f>IFERROR(MATCH(Settings!$C$26&amp;"|"&amp;ROWS($Z$2:$Z239),'Per Invoice'!$AB$2:$AB$1201,0),"")</f>
        <v/>
      </c>
    </row>
    <row r="240">
      <c r="A240">
        <f>IF($Z240="","",IF(INDEX('Per Invoice'!A$2:A$1201,$Z240)="","",INDEX('Per Invoice'!A$2:A$1201,$Z240)))</f>
        <v/>
      </c>
      <c r="B240">
        <f>IF($Z240="","",IF(INDEX('Per Invoice'!B$2:B$1201,$Z240)="","",INDEX('Per Invoice'!B$2:B$1201,$Z240)))</f>
        <v/>
      </c>
      <c r="C240">
        <f>IF($Z240="","",IF(INDEX('Per Invoice'!C$2:C$1201,$Z240)="","",INDEX('Per Invoice'!C$2:C$1201,$Z240)))</f>
        <v/>
      </c>
      <c r="D240">
        <f>IF($Z240="","",IF(INDEX('Per Invoice'!D$2:D$1201,$Z240)="","",INDEX('Per Invoice'!D$2:D$1201,$Z240)))</f>
        <v/>
      </c>
      <c r="E240" s="14">
        <f>IF($Z240="","",IF(INDEX('Per Invoice'!E$2:E$1201,$Z240)="","",INDEX('Per Invoice'!E$2:E$1201,$Z240)))</f>
        <v/>
      </c>
      <c r="F240">
        <f>IF($Z240="","",IF(INDEX('Per Invoice'!F$2:F$1201,$Z240)="","",INDEX('Per Invoice'!F$2:F$1201,$Z240)))</f>
        <v/>
      </c>
      <c r="G240">
        <f>IF($Z240="","",IF(INDEX('Per Invoice'!G$2:G$1201,$Z240)="","",INDEX('Per Invoice'!G$2:G$1201,$Z240)))</f>
        <v/>
      </c>
      <c r="H240">
        <f>IF($Z240="","",IF(INDEX('Per Invoice'!H$2:H$1201,$Z240)="","",INDEX('Per Invoice'!H$2:H$1201,$Z240)))</f>
        <v/>
      </c>
      <c r="I240">
        <f>IF($Z240="","",IF(INDEX('Per Invoice'!I$2:I$1201,$Z240)="","",INDEX('Per Invoice'!I$2:I$1201,$Z240)))</f>
        <v/>
      </c>
      <c r="J240">
        <f>IF($Z240="","",IF(INDEX('Per Invoice'!J$2:J$1201,$Z240)="","",INDEX('Per Invoice'!J$2:J$1201,$Z240)))</f>
        <v/>
      </c>
      <c r="K240" s="8">
        <f>IF($Z240="","",IF(INDEX('Per Invoice'!K$2:K$1201,$Z240)="","",INDEX('Per Invoice'!K$2:K$1201,$Z240)))</f>
        <v/>
      </c>
      <c r="L240">
        <f>IF($Z240="","",IF(INDEX('Per Invoice'!L$2:L$1201,$Z240)="","",INDEX('Per Invoice'!L$2:L$1201,$Z240)))</f>
        <v/>
      </c>
      <c r="M240">
        <f>IF($Z240="","",IF(INDEX('Per Invoice'!M$2:M$1201,$Z240)="","",INDEX('Per Invoice'!M$2:M$1201,$Z240)))</f>
        <v/>
      </c>
      <c r="N240">
        <f>IF($Z240="","",IF(INDEX('Per Invoice'!N$2:N$1201,$Z240)="","",INDEX('Per Invoice'!N$2:N$1201,$Z240)))</f>
        <v/>
      </c>
      <c r="O240" s="8">
        <f>IF($Z240="","",IF(INDEX('Per Invoice'!O$2:O$1201,$Z240)="","",INDEX('Per Invoice'!O$2:O$1201,$Z240)))</f>
        <v/>
      </c>
      <c r="P240">
        <f>IF($Z240="","",IF(INDEX('Per Invoice'!P$2:P$1201,$Z240)="","",INDEX('Per Invoice'!P$2:P$1201,$Z240)))</f>
        <v/>
      </c>
      <c r="Q240" s="8">
        <f>IF($Z240="","",IF(INDEX('Per Invoice'!Q$2:Q$1201,$Z240)="","",INDEX('Per Invoice'!Q$2:Q$1201,$Z240)))</f>
        <v/>
      </c>
      <c r="R240" s="8">
        <f>IF($Z240="","",IF(INDEX('Per Invoice'!R$2:R$1201,$Z240)="","",INDEX('Per Invoice'!R$2:R$1201,$Z240)))</f>
        <v/>
      </c>
      <c r="S240">
        <f>IF($Z240="","",IF(INDEX('Per Invoice'!S$2:S$1201,$Z240)="","",INDEX('Per Invoice'!S$2:S$1201,$Z240)))</f>
        <v/>
      </c>
      <c r="T240" s="8">
        <f>IF($Z240="","",IF(INDEX('Per Invoice'!T$2:T$1201,$Z240)="","",INDEX('Per Invoice'!T$2:T$1201,$Z240)))</f>
        <v/>
      </c>
      <c r="U240" s="8">
        <f>IF($Z240="","",IF(INDEX('Per Invoice'!U$2:U$1201,$Z240)="","",INDEX('Per Invoice'!U$2:U$1201,$Z240)))</f>
        <v/>
      </c>
      <c r="V240" s="8">
        <f>IF($Z240="","",IF(INDEX('Per Invoice'!V$2:V$1201,$Z240)="","",INDEX('Per Invoice'!V$2:V$1201,$Z240)))</f>
        <v/>
      </c>
      <c r="W240" s="8">
        <f>IF($Z240="","",IF(INDEX('Per Invoice'!W$2:W$1201,$Z240)="","",INDEX('Per Invoice'!W$2:W$1201,$Z240)))</f>
        <v/>
      </c>
      <c r="X240" s="8">
        <f>IF($Z240="","",IF(INDEX('Per Invoice'!X$2:X$1201,$Z240)="","",INDEX('Per Invoice'!X$2:X$1201,$Z240)))</f>
        <v/>
      </c>
      <c r="Y240" s="8">
        <f>IF($Z240="","",IF(INDEX('Per Invoice'!Y$2:Y$1201,$Z240)="","",INDEX('Per Invoice'!Y$2:Y$1201,$Z240)))</f>
        <v/>
      </c>
      <c r="Z240" s="16">
        <f>IFERROR(MATCH(Settings!$C$26&amp;"|"&amp;ROWS($Z$2:$Z240),'Per Invoice'!$AB$2:$AB$1201,0),"")</f>
        <v/>
      </c>
    </row>
    <row r="241">
      <c r="A241">
        <f>IF($Z241="","",IF(INDEX('Per Invoice'!A$2:A$1201,$Z241)="","",INDEX('Per Invoice'!A$2:A$1201,$Z241)))</f>
        <v/>
      </c>
      <c r="B241">
        <f>IF($Z241="","",IF(INDEX('Per Invoice'!B$2:B$1201,$Z241)="","",INDEX('Per Invoice'!B$2:B$1201,$Z241)))</f>
        <v/>
      </c>
      <c r="C241">
        <f>IF($Z241="","",IF(INDEX('Per Invoice'!C$2:C$1201,$Z241)="","",INDEX('Per Invoice'!C$2:C$1201,$Z241)))</f>
        <v/>
      </c>
      <c r="D241">
        <f>IF($Z241="","",IF(INDEX('Per Invoice'!D$2:D$1201,$Z241)="","",INDEX('Per Invoice'!D$2:D$1201,$Z241)))</f>
        <v/>
      </c>
      <c r="E241" s="14">
        <f>IF($Z241="","",IF(INDEX('Per Invoice'!E$2:E$1201,$Z241)="","",INDEX('Per Invoice'!E$2:E$1201,$Z241)))</f>
        <v/>
      </c>
      <c r="F241">
        <f>IF($Z241="","",IF(INDEX('Per Invoice'!F$2:F$1201,$Z241)="","",INDEX('Per Invoice'!F$2:F$1201,$Z241)))</f>
        <v/>
      </c>
      <c r="G241">
        <f>IF($Z241="","",IF(INDEX('Per Invoice'!G$2:G$1201,$Z241)="","",INDEX('Per Invoice'!G$2:G$1201,$Z241)))</f>
        <v/>
      </c>
      <c r="H241">
        <f>IF($Z241="","",IF(INDEX('Per Invoice'!H$2:H$1201,$Z241)="","",INDEX('Per Invoice'!H$2:H$1201,$Z241)))</f>
        <v/>
      </c>
      <c r="I241">
        <f>IF($Z241="","",IF(INDEX('Per Invoice'!I$2:I$1201,$Z241)="","",INDEX('Per Invoice'!I$2:I$1201,$Z241)))</f>
        <v/>
      </c>
      <c r="J241">
        <f>IF($Z241="","",IF(INDEX('Per Invoice'!J$2:J$1201,$Z241)="","",INDEX('Per Invoice'!J$2:J$1201,$Z241)))</f>
        <v/>
      </c>
      <c r="K241" s="8">
        <f>IF($Z241="","",IF(INDEX('Per Invoice'!K$2:K$1201,$Z241)="","",INDEX('Per Invoice'!K$2:K$1201,$Z241)))</f>
        <v/>
      </c>
      <c r="L241">
        <f>IF($Z241="","",IF(INDEX('Per Invoice'!L$2:L$1201,$Z241)="","",INDEX('Per Invoice'!L$2:L$1201,$Z241)))</f>
        <v/>
      </c>
      <c r="M241">
        <f>IF($Z241="","",IF(INDEX('Per Invoice'!M$2:M$1201,$Z241)="","",INDEX('Per Invoice'!M$2:M$1201,$Z241)))</f>
        <v/>
      </c>
      <c r="N241">
        <f>IF($Z241="","",IF(INDEX('Per Invoice'!N$2:N$1201,$Z241)="","",INDEX('Per Invoice'!N$2:N$1201,$Z241)))</f>
        <v/>
      </c>
      <c r="O241" s="8">
        <f>IF($Z241="","",IF(INDEX('Per Invoice'!O$2:O$1201,$Z241)="","",INDEX('Per Invoice'!O$2:O$1201,$Z241)))</f>
        <v/>
      </c>
      <c r="P241">
        <f>IF($Z241="","",IF(INDEX('Per Invoice'!P$2:P$1201,$Z241)="","",INDEX('Per Invoice'!P$2:P$1201,$Z241)))</f>
        <v/>
      </c>
      <c r="Q241" s="8">
        <f>IF($Z241="","",IF(INDEX('Per Invoice'!Q$2:Q$1201,$Z241)="","",INDEX('Per Invoice'!Q$2:Q$1201,$Z241)))</f>
        <v/>
      </c>
      <c r="R241" s="8">
        <f>IF($Z241="","",IF(INDEX('Per Invoice'!R$2:R$1201,$Z241)="","",INDEX('Per Invoice'!R$2:R$1201,$Z241)))</f>
        <v/>
      </c>
      <c r="S241">
        <f>IF($Z241="","",IF(INDEX('Per Invoice'!S$2:S$1201,$Z241)="","",INDEX('Per Invoice'!S$2:S$1201,$Z241)))</f>
        <v/>
      </c>
      <c r="T241" s="8">
        <f>IF($Z241="","",IF(INDEX('Per Invoice'!T$2:T$1201,$Z241)="","",INDEX('Per Invoice'!T$2:T$1201,$Z241)))</f>
        <v/>
      </c>
      <c r="U241" s="8">
        <f>IF($Z241="","",IF(INDEX('Per Invoice'!U$2:U$1201,$Z241)="","",INDEX('Per Invoice'!U$2:U$1201,$Z241)))</f>
        <v/>
      </c>
      <c r="V241" s="8">
        <f>IF($Z241="","",IF(INDEX('Per Invoice'!V$2:V$1201,$Z241)="","",INDEX('Per Invoice'!V$2:V$1201,$Z241)))</f>
        <v/>
      </c>
      <c r="W241" s="8">
        <f>IF($Z241="","",IF(INDEX('Per Invoice'!W$2:W$1201,$Z241)="","",INDEX('Per Invoice'!W$2:W$1201,$Z241)))</f>
        <v/>
      </c>
      <c r="X241" s="8">
        <f>IF($Z241="","",IF(INDEX('Per Invoice'!X$2:X$1201,$Z241)="","",INDEX('Per Invoice'!X$2:X$1201,$Z241)))</f>
        <v/>
      </c>
      <c r="Y241" s="8">
        <f>IF($Z241="","",IF(INDEX('Per Invoice'!Y$2:Y$1201,$Z241)="","",INDEX('Per Invoice'!Y$2:Y$1201,$Z241)))</f>
        <v/>
      </c>
      <c r="Z241" s="16">
        <f>IFERROR(MATCH(Settings!$C$26&amp;"|"&amp;ROWS($Z$2:$Z241),'Per Invoice'!$AB$2:$AB$1201,0),"")</f>
        <v/>
      </c>
    </row>
    <row r="242">
      <c r="A242">
        <f>IF($Z242="","",IF(INDEX('Per Invoice'!A$2:A$1201,$Z242)="","",INDEX('Per Invoice'!A$2:A$1201,$Z242)))</f>
        <v/>
      </c>
      <c r="B242">
        <f>IF($Z242="","",IF(INDEX('Per Invoice'!B$2:B$1201,$Z242)="","",INDEX('Per Invoice'!B$2:B$1201,$Z242)))</f>
        <v/>
      </c>
      <c r="C242">
        <f>IF($Z242="","",IF(INDEX('Per Invoice'!C$2:C$1201,$Z242)="","",INDEX('Per Invoice'!C$2:C$1201,$Z242)))</f>
        <v/>
      </c>
      <c r="D242">
        <f>IF($Z242="","",IF(INDEX('Per Invoice'!D$2:D$1201,$Z242)="","",INDEX('Per Invoice'!D$2:D$1201,$Z242)))</f>
        <v/>
      </c>
      <c r="E242" s="14">
        <f>IF($Z242="","",IF(INDEX('Per Invoice'!E$2:E$1201,$Z242)="","",INDEX('Per Invoice'!E$2:E$1201,$Z242)))</f>
        <v/>
      </c>
      <c r="F242">
        <f>IF($Z242="","",IF(INDEX('Per Invoice'!F$2:F$1201,$Z242)="","",INDEX('Per Invoice'!F$2:F$1201,$Z242)))</f>
        <v/>
      </c>
      <c r="G242">
        <f>IF($Z242="","",IF(INDEX('Per Invoice'!G$2:G$1201,$Z242)="","",INDEX('Per Invoice'!G$2:G$1201,$Z242)))</f>
        <v/>
      </c>
      <c r="H242">
        <f>IF($Z242="","",IF(INDEX('Per Invoice'!H$2:H$1201,$Z242)="","",INDEX('Per Invoice'!H$2:H$1201,$Z242)))</f>
        <v/>
      </c>
      <c r="I242">
        <f>IF($Z242="","",IF(INDEX('Per Invoice'!I$2:I$1201,$Z242)="","",INDEX('Per Invoice'!I$2:I$1201,$Z242)))</f>
        <v/>
      </c>
      <c r="J242">
        <f>IF($Z242="","",IF(INDEX('Per Invoice'!J$2:J$1201,$Z242)="","",INDEX('Per Invoice'!J$2:J$1201,$Z242)))</f>
        <v/>
      </c>
      <c r="K242" s="8">
        <f>IF($Z242="","",IF(INDEX('Per Invoice'!K$2:K$1201,$Z242)="","",INDEX('Per Invoice'!K$2:K$1201,$Z242)))</f>
        <v/>
      </c>
      <c r="L242">
        <f>IF($Z242="","",IF(INDEX('Per Invoice'!L$2:L$1201,$Z242)="","",INDEX('Per Invoice'!L$2:L$1201,$Z242)))</f>
        <v/>
      </c>
      <c r="M242">
        <f>IF($Z242="","",IF(INDEX('Per Invoice'!M$2:M$1201,$Z242)="","",INDEX('Per Invoice'!M$2:M$1201,$Z242)))</f>
        <v/>
      </c>
      <c r="N242">
        <f>IF($Z242="","",IF(INDEX('Per Invoice'!N$2:N$1201,$Z242)="","",INDEX('Per Invoice'!N$2:N$1201,$Z242)))</f>
        <v/>
      </c>
      <c r="O242" s="8">
        <f>IF($Z242="","",IF(INDEX('Per Invoice'!O$2:O$1201,$Z242)="","",INDEX('Per Invoice'!O$2:O$1201,$Z242)))</f>
        <v/>
      </c>
      <c r="P242">
        <f>IF($Z242="","",IF(INDEX('Per Invoice'!P$2:P$1201,$Z242)="","",INDEX('Per Invoice'!P$2:P$1201,$Z242)))</f>
        <v/>
      </c>
      <c r="Q242" s="8">
        <f>IF($Z242="","",IF(INDEX('Per Invoice'!Q$2:Q$1201,$Z242)="","",INDEX('Per Invoice'!Q$2:Q$1201,$Z242)))</f>
        <v/>
      </c>
      <c r="R242" s="8">
        <f>IF($Z242="","",IF(INDEX('Per Invoice'!R$2:R$1201,$Z242)="","",INDEX('Per Invoice'!R$2:R$1201,$Z242)))</f>
        <v/>
      </c>
      <c r="S242">
        <f>IF($Z242="","",IF(INDEX('Per Invoice'!S$2:S$1201,$Z242)="","",INDEX('Per Invoice'!S$2:S$1201,$Z242)))</f>
        <v/>
      </c>
      <c r="T242" s="8">
        <f>IF($Z242="","",IF(INDEX('Per Invoice'!T$2:T$1201,$Z242)="","",INDEX('Per Invoice'!T$2:T$1201,$Z242)))</f>
        <v/>
      </c>
      <c r="U242" s="8">
        <f>IF($Z242="","",IF(INDEX('Per Invoice'!U$2:U$1201,$Z242)="","",INDEX('Per Invoice'!U$2:U$1201,$Z242)))</f>
        <v/>
      </c>
      <c r="V242" s="8">
        <f>IF($Z242="","",IF(INDEX('Per Invoice'!V$2:V$1201,$Z242)="","",INDEX('Per Invoice'!V$2:V$1201,$Z242)))</f>
        <v/>
      </c>
      <c r="W242" s="8">
        <f>IF($Z242="","",IF(INDEX('Per Invoice'!W$2:W$1201,$Z242)="","",INDEX('Per Invoice'!W$2:W$1201,$Z242)))</f>
        <v/>
      </c>
      <c r="X242" s="8">
        <f>IF($Z242="","",IF(INDEX('Per Invoice'!X$2:X$1201,$Z242)="","",INDEX('Per Invoice'!X$2:X$1201,$Z242)))</f>
        <v/>
      </c>
      <c r="Y242" s="8">
        <f>IF($Z242="","",IF(INDEX('Per Invoice'!Y$2:Y$1201,$Z242)="","",INDEX('Per Invoice'!Y$2:Y$1201,$Z242)))</f>
        <v/>
      </c>
      <c r="Z242" s="16">
        <f>IFERROR(MATCH(Settings!$C$26&amp;"|"&amp;ROWS($Z$2:$Z242),'Per Invoice'!$AB$2:$AB$1201,0),"")</f>
        <v/>
      </c>
    </row>
    <row r="243">
      <c r="A243">
        <f>IF($Z243="","",IF(INDEX('Per Invoice'!A$2:A$1201,$Z243)="","",INDEX('Per Invoice'!A$2:A$1201,$Z243)))</f>
        <v/>
      </c>
      <c r="B243">
        <f>IF($Z243="","",IF(INDEX('Per Invoice'!B$2:B$1201,$Z243)="","",INDEX('Per Invoice'!B$2:B$1201,$Z243)))</f>
        <v/>
      </c>
      <c r="C243">
        <f>IF($Z243="","",IF(INDEX('Per Invoice'!C$2:C$1201,$Z243)="","",INDEX('Per Invoice'!C$2:C$1201,$Z243)))</f>
        <v/>
      </c>
      <c r="D243">
        <f>IF($Z243="","",IF(INDEX('Per Invoice'!D$2:D$1201,$Z243)="","",INDEX('Per Invoice'!D$2:D$1201,$Z243)))</f>
        <v/>
      </c>
      <c r="E243" s="14">
        <f>IF($Z243="","",IF(INDEX('Per Invoice'!E$2:E$1201,$Z243)="","",INDEX('Per Invoice'!E$2:E$1201,$Z243)))</f>
        <v/>
      </c>
      <c r="F243">
        <f>IF($Z243="","",IF(INDEX('Per Invoice'!F$2:F$1201,$Z243)="","",INDEX('Per Invoice'!F$2:F$1201,$Z243)))</f>
        <v/>
      </c>
      <c r="G243">
        <f>IF($Z243="","",IF(INDEX('Per Invoice'!G$2:G$1201,$Z243)="","",INDEX('Per Invoice'!G$2:G$1201,$Z243)))</f>
        <v/>
      </c>
      <c r="H243">
        <f>IF($Z243="","",IF(INDEX('Per Invoice'!H$2:H$1201,$Z243)="","",INDEX('Per Invoice'!H$2:H$1201,$Z243)))</f>
        <v/>
      </c>
      <c r="I243">
        <f>IF($Z243="","",IF(INDEX('Per Invoice'!I$2:I$1201,$Z243)="","",INDEX('Per Invoice'!I$2:I$1201,$Z243)))</f>
        <v/>
      </c>
      <c r="J243">
        <f>IF($Z243="","",IF(INDEX('Per Invoice'!J$2:J$1201,$Z243)="","",INDEX('Per Invoice'!J$2:J$1201,$Z243)))</f>
        <v/>
      </c>
      <c r="K243" s="8">
        <f>IF($Z243="","",IF(INDEX('Per Invoice'!K$2:K$1201,$Z243)="","",INDEX('Per Invoice'!K$2:K$1201,$Z243)))</f>
        <v/>
      </c>
      <c r="L243">
        <f>IF($Z243="","",IF(INDEX('Per Invoice'!L$2:L$1201,$Z243)="","",INDEX('Per Invoice'!L$2:L$1201,$Z243)))</f>
        <v/>
      </c>
      <c r="M243">
        <f>IF($Z243="","",IF(INDEX('Per Invoice'!M$2:M$1201,$Z243)="","",INDEX('Per Invoice'!M$2:M$1201,$Z243)))</f>
        <v/>
      </c>
      <c r="N243">
        <f>IF($Z243="","",IF(INDEX('Per Invoice'!N$2:N$1201,$Z243)="","",INDEX('Per Invoice'!N$2:N$1201,$Z243)))</f>
        <v/>
      </c>
      <c r="O243" s="8">
        <f>IF($Z243="","",IF(INDEX('Per Invoice'!O$2:O$1201,$Z243)="","",INDEX('Per Invoice'!O$2:O$1201,$Z243)))</f>
        <v/>
      </c>
      <c r="P243">
        <f>IF($Z243="","",IF(INDEX('Per Invoice'!P$2:P$1201,$Z243)="","",INDEX('Per Invoice'!P$2:P$1201,$Z243)))</f>
        <v/>
      </c>
      <c r="Q243" s="8">
        <f>IF($Z243="","",IF(INDEX('Per Invoice'!Q$2:Q$1201,$Z243)="","",INDEX('Per Invoice'!Q$2:Q$1201,$Z243)))</f>
        <v/>
      </c>
      <c r="R243" s="8">
        <f>IF($Z243="","",IF(INDEX('Per Invoice'!R$2:R$1201,$Z243)="","",INDEX('Per Invoice'!R$2:R$1201,$Z243)))</f>
        <v/>
      </c>
      <c r="S243">
        <f>IF($Z243="","",IF(INDEX('Per Invoice'!S$2:S$1201,$Z243)="","",INDEX('Per Invoice'!S$2:S$1201,$Z243)))</f>
        <v/>
      </c>
      <c r="T243" s="8">
        <f>IF($Z243="","",IF(INDEX('Per Invoice'!T$2:T$1201,$Z243)="","",INDEX('Per Invoice'!T$2:T$1201,$Z243)))</f>
        <v/>
      </c>
      <c r="U243" s="8">
        <f>IF($Z243="","",IF(INDEX('Per Invoice'!U$2:U$1201,$Z243)="","",INDEX('Per Invoice'!U$2:U$1201,$Z243)))</f>
        <v/>
      </c>
      <c r="V243" s="8">
        <f>IF($Z243="","",IF(INDEX('Per Invoice'!V$2:V$1201,$Z243)="","",INDEX('Per Invoice'!V$2:V$1201,$Z243)))</f>
        <v/>
      </c>
      <c r="W243" s="8">
        <f>IF($Z243="","",IF(INDEX('Per Invoice'!W$2:W$1201,$Z243)="","",INDEX('Per Invoice'!W$2:W$1201,$Z243)))</f>
        <v/>
      </c>
      <c r="X243" s="8">
        <f>IF($Z243="","",IF(INDEX('Per Invoice'!X$2:X$1201,$Z243)="","",INDEX('Per Invoice'!X$2:X$1201,$Z243)))</f>
        <v/>
      </c>
      <c r="Y243" s="8">
        <f>IF($Z243="","",IF(INDEX('Per Invoice'!Y$2:Y$1201,$Z243)="","",INDEX('Per Invoice'!Y$2:Y$1201,$Z243)))</f>
        <v/>
      </c>
      <c r="Z243" s="16">
        <f>IFERROR(MATCH(Settings!$C$26&amp;"|"&amp;ROWS($Z$2:$Z243),'Per Invoice'!$AB$2:$AB$1201,0),"")</f>
        <v/>
      </c>
    </row>
    <row r="244">
      <c r="A244">
        <f>IF($Z244="","",IF(INDEX('Per Invoice'!A$2:A$1201,$Z244)="","",INDEX('Per Invoice'!A$2:A$1201,$Z244)))</f>
        <v/>
      </c>
      <c r="B244">
        <f>IF($Z244="","",IF(INDEX('Per Invoice'!B$2:B$1201,$Z244)="","",INDEX('Per Invoice'!B$2:B$1201,$Z244)))</f>
        <v/>
      </c>
      <c r="C244">
        <f>IF($Z244="","",IF(INDEX('Per Invoice'!C$2:C$1201,$Z244)="","",INDEX('Per Invoice'!C$2:C$1201,$Z244)))</f>
        <v/>
      </c>
      <c r="D244">
        <f>IF($Z244="","",IF(INDEX('Per Invoice'!D$2:D$1201,$Z244)="","",INDEX('Per Invoice'!D$2:D$1201,$Z244)))</f>
        <v/>
      </c>
      <c r="E244" s="14">
        <f>IF($Z244="","",IF(INDEX('Per Invoice'!E$2:E$1201,$Z244)="","",INDEX('Per Invoice'!E$2:E$1201,$Z244)))</f>
        <v/>
      </c>
      <c r="F244">
        <f>IF($Z244="","",IF(INDEX('Per Invoice'!F$2:F$1201,$Z244)="","",INDEX('Per Invoice'!F$2:F$1201,$Z244)))</f>
        <v/>
      </c>
      <c r="G244">
        <f>IF($Z244="","",IF(INDEX('Per Invoice'!G$2:G$1201,$Z244)="","",INDEX('Per Invoice'!G$2:G$1201,$Z244)))</f>
        <v/>
      </c>
      <c r="H244">
        <f>IF($Z244="","",IF(INDEX('Per Invoice'!H$2:H$1201,$Z244)="","",INDEX('Per Invoice'!H$2:H$1201,$Z244)))</f>
        <v/>
      </c>
      <c r="I244">
        <f>IF($Z244="","",IF(INDEX('Per Invoice'!I$2:I$1201,$Z244)="","",INDEX('Per Invoice'!I$2:I$1201,$Z244)))</f>
        <v/>
      </c>
      <c r="J244">
        <f>IF($Z244="","",IF(INDEX('Per Invoice'!J$2:J$1201,$Z244)="","",INDEX('Per Invoice'!J$2:J$1201,$Z244)))</f>
        <v/>
      </c>
      <c r="K244" s="8">
        <f>IF($Z244="","",IF(INDEX('Per Invoice'!K$2:K$1201,$Z244)="","",INDEX('Per Invoice'!K$2:K$1201,$Z244)))</f>
        <v/>
      </c>
      <c r="L244">
        <f>IF($Z244="","",IF(INDEX('Per Invoice'!L$2:L$1201,$Z244)="","",INDEX('Per Invoice'!L$2:L$1201,$Z244)))</f>
        <v/>
      </c>
      <c r="M244">
        <f>IF($Z244="","",IF(INDEX('Per Invoice'!M$2:M$1201,$Z244)="","",INDEX('Per Invoice'!M$2:M$1201,$Z244)))</f>
        <v/>
      </c>
      <c r="N244">
        <f>IF($Z244="","",IF(INDEX('Per Invoice'!N$2:N$1201,$Z244)="","",INDEX('Per Invoice'!N$2:N$1201,$Z244)))</f>
        <v/>
      </c>
      <c r="O244" s="8">
        <f>IF($Z244="","",IF(INDEX('Per Invoice'!O$2:O$1201,$Z244)="","",INDEX('Per Invoice'!O$2:O$1201,$Z244)))</f>
        <v/>
      </c>
      <c r="P244">
        <f>IF($Z244="","",IF(INDEX('Per Invoice'!P$2:P$1201,$Z244)="","",INDEX('Per Invoice'!P$2:P$1201,$Z244)))</f>
        <v/>
      </c>
      <c r="Q244" s="8">
        <f>IF($Z244="","",IF(INDEX('Per Invoice'!Q$2:Q$1201,$Z244)="","",INDEX('Per Invoice'!Q$2:Q$1201,$Z244)))</f>
        <v/>
      </c>
      <c r="R244" s="8">
        <f>IF($Z244="","",IF(INDEX('Per Invoice'!R$2:R$1201,$Z244)="","",INDEX('Per Invoice'!R$2:R$1201,$Z244)))</f>
        <v/>
      </c>
      <c r="S244">
        <f>IF($Z244="","",IF(INDEX('Per Invoice'!S$2:S$1201,$Z244)="","",INDEX('Per Invoice'!S$2:S$1201,$Z244)))</f>
        <v/>
      </c>
      <c r="T244" s="8">
        <f>IF($Z244="","",IF(INDEX('Per Invoice'!T$2:T$1201,$Z244)="","",INDEX('Per Invoice'!T$2:T$1201,$Z244)))</f>
        <v/>
      </c>
      <c r="U244" s="8">
        <f>IF($Z244="","",IF(INDEX('Per Invoice'!U$2:U$1201,$Z244)="","",INDEX('Per Invoice'!U$2:U$1201,$Z244)))</f>
        <v/>
      </c>
      <c r="V244" s="8">
        <f>IF($Z244="","",IF(INDEX('Per Invoice'!V$2:V$1201,$Z244)="","",INDEX('Per Invoice'!V$2:V$1201,$Z244)))</f>
        <v/>
      </c>
      <c r="W244" s="8">
        <f>IF($Z244="","",IF(INDEX('Per Invoice'!W$2:W$1201,$Z244)="","",INDEX('Per Invoice'!W$2:W$1201,$Z244)))</f>
        <v/>
      </c>
      <c r="X244" s="8">
        <f>IF($Z244="","",IF(INDEX('Per Invoice'!X$2:X$1201,$Z244)="","",INDEX('Per Invoice'!X$2:X$1201,$Z244)))</f>
        <v/>
      </c>
      <c r="Y244" s="8">
        <f>IF($Z244="","",IF(INDEX('Per Invoice'!Y$2:Y$1201,$Z244)="","",INDEX('Per Invoice'!Y$2:Y$1201,$Z244)))</f>
        <v/>
      </c>
      <c r="Z244" s="16">
        <f>IFERROR(MATCH(Settings!$C$26&amp;"|"&amp;ROWS($Z$2:$Z244),'Per Invoice'!$AB$2:$AB$1201,0),"")</f>
        <v/>
      </c>
    </row>
    <row r="245">
      <c r="A245">
        <f>IF($Z245="","",IF(INDEX('Per Invoice'!A$2:A$1201,$Z245)="","",INDEX('Per Invoice'!A$2:A$1201,$Z245)))</f>
        <v/>
      </c>
      <c r="B245">
        <f>IF($Z245="","",IF(INDEX('Per Invoice'!B$2:B$1201,$Z245)="","",INDEX('Per Invoice'!B$2:B$1201,$Z245)))</f>
        <v/>
      </c>
      <c r="C245">
        <f>IF($Z245="","",IF(INDEX('Per Invoice'!C$2:C$1201,$Z245)="","",INDEX('Per Invoice'!C$2:C$1201,$Z245)))</f>
        <v/>
      </c>
      <c r="D245">
        <f>IF($Z245="","",IF(INDEX('Per Invoice'!D$2:D$1201,$Z245)="","",INDEX('Per Invoice'!D$2:D$1201,$Z245)))</f>
        <v/>
      </c>
      <c r="E245" s="14">
        <f>IF($Z245="","",IF(INDEX('Per Invoice'!E$2:E$1201,$Z245)="","",INDEX('Per Invoice'!E$2:E$1201,$Z245)))</f>
        <v/>
      </c>
      <c r="F245">
        <f>IF($Z245="","",IF(INDEX('Per Invoice'!F$2:F$1201,$Z245)="","",INDEX('Per Invoice'!F$2:F$1201,$Z245)))</f>
        <v/>
      </c>
      <c r="G245">
        <f>IF($Z245="","",IF(INDEX('Per Invoice'!G$2:G$1201,$Z245)="","",INDEX('Per Invoice'!G$2:G$1201,$Z245)))</f>
        <v/>
      </c>
      <c r="H245">
        <f>IF($Z245="","",IF(INDEX('Per Invoice'!H$2:H$1201,$Z245)="","",INDEX('Per Invoice'!H$2:H$1201,$Z245)))</f>
        <v/>
      </c>
      <c r="I245">
        <f>IF($Z245="","",IF(INDEX('Per Invoice'!I$2:I$1201,$Z245)="","",INDEX('Per Invoice'!I$2:I$1201,$Z245)))</f>
        <v/>
      </c>
      <c r="J245">
        <f>IF($Z245="","",IF(INDEX('Per Invoice'!J$2:J$1201,$Z245)="","",INDEX('Per Invoice'!J$2:J$1201,$Z245)))</f>
        <v/>
      </c>
      <c r="K245" s="8">
        <f>IF($Z245="","",IF(INDEX('Per Invoice'!K$2:K$1201,$Z245)="","",INDEX('Per Invoice'!K$2:K$1201,$Z245)))</f>
        <v/>
      </c>
      <c r="L245">
        <f>IF($Z245="","",IF(INDEX('Per Invoice'!L$2:L$1201,$Z245)="","",INDEX('Per Invoice'!L$2:L$1201,$Z245)))</f>
        <v/>
      </c>
      <c r="M245">
        <f>IF($Z245="","",IF(INDEX('Per Invoice'!M$2:M$1201,$Z245)="","",INDEX('Per Invoice'!M$2:M$1201,$Z245)))</f>
        <v/>
      </c>
      <c r="N245">
        <f>IF($Z245="","",IF(INDEX('Per Invoice'!N$2:N$1201,$Z245)="","",INDEX('Per Invoice'!N$2:N$1201,$Z245)))</f>
        <v/>
      </c>
      <c r="O245" s="8">
        <f>IF($Z245="","",IF(INDEX('Per Invoice'!O$2:O$1201,$Z245)="","",INDEX('Per Invoice'!O$2:O$1201,$Z245)))</f>
        <v/>
      </c>
      <c r="P245">
        <f>IF($Z245="","",IF(INDEX('Per Invoice'!P$2:P$1201,$Z245)="","",INDEX('Per Invoice'!P$2:P$1201,$Z245)))</f>
        <v/>
      </c>
      <c r="Q245" s="8">
        <f>IF($Z245="","",IF(INDEX('Per Invoice'!Q$2:Q$1201,$Z245)="","",INDEX('Per Invoice'!Q$2:Q$1201,$Z245)))</f>
        <v/>
      </c>
      <c r="R245" s="8">
        <f>IF($Z245="","",IF(INDEX('Per Invoice'!R$2:R$1201,$Z245)="","",INDEX('Per Invoice'!R$2:R$1201,$Z245)))</f>
        <v/>
      </c>
      <c r="S245">
        <f>IF($Z245="","",IF(INDEX('Per Invoice'!S$2:S$1201,$Z245)="","",INDEX('Per Invoice'!S$2:S$1201,$Z245)))</f>
        <v/>
      </c>
      <c r="T245" s="8">
        <f>IF($Z245="","",IF(INDEX('Per Invoice'!T$2:T$1201,$Z245)="","",INDEX('Per Invoice'!T$2:T$1201,$Z245)))</f>
        <v/>
      </c>
      <c r="U245" s="8">
        <f>IF($Z245="","",IF(INDEX('Per Invoice'!U$2:U$1201,$Z245)="","",INDEX('Per Invoice'!U$2:U$1201,$Z245)))</f>
        <v/>
      </c>
      <c r="V245" s="8">
        <f>IF($Z245="","",IF(INDEX('Per Invoice'!V$2:V$1201,$Z245)="","",INDEX('Per Invoice'!V$2:V$1201,$Z245)))</f>
        <v/>
      </c>
      <c r="W245" s="8">
        <f>IF($Z245="","",IF(INDEX('Per Invoice'!W$2:W$1201,$Z245)="","",INDEX('Per Invoice'!W$2:W$1201,$Z245)))</f>
        <v/>
      </c>
      <c r="X245" s="8">
        <f>IF($Z245="","",IF(INDEX('Per Invoice'!X$2:X$1201,$Z245)="","",INDEX('Per Invoice'!X$2:X$1201,$Z245)))</f>
        <v/>
      </c>
      <c r="Y245" s="8">
        <f>IF($Z245="","",IF(INDEX('Per Invoice'!Y$2:Y$1201,$Z245)="","",INDEX('Per Invoice'!Y$2:Y$1201,$Z245)))</f>
        <v/>
      </c>
      <c r="Z245" s="16">
        <f>IFERROR(MATCH(Settings!$C$26&amp;"|"&amp;ROWS($Z$2:$Z245),'Per Invoice'!$AB$2:$AB$1201,0),"")</f>
        <v/>
      </c>
    </row>
    <row r="246">
      <c r="A246">
        <f>IF($Z246="","",IF(INDEX('Per Invoice'!A$2:A$1201,$Z246)="","",INDEX('Per Invoice'!A$2:A$1201,$Z246)))</f>
        <v/>
      </c>
      <c r="B246">
        <f>IF($Z246="","",IF(INDEX('Per Invoice'!B$2:B$1201,$Z246)="","",INDEX('Per Invoice'!B$2:B$1201,$Z246)))</f>
        <v/>
      </c>
      <c r="C246">
        <f>IF($Z246="","",IF(INDEX('Per Invoice'!C$2:C$1201,$Z246)="","",INDEX('Per Invoice'!C$2:C$1201,$Z246)))</f>
        <v/>
      </c>
      <c r="D246">
        <f>IF($Z246="","",IF(INDEX('Per Invoice'!D$2:D$1201,$Z246)="","",INDEX('Per Invoice'!D$2:D$1201,$Z246)))</f>
        <v/>
      </c>
      <c r="E246" s="14">
        <f>IF($Z246="","",IF(INDEX('Per Invoice'!E$2:E$1201,$Z246)="","",INDEX('Per Invoice'!E$2:E$1201,$Z246)))</f>
        <v/>
      </c>
      <c r="F246">
        <f>IF($Z246="","",IF(INDEX('Per Invoice'!F$2:F$1201,$Z246)="","",INDEX('Per Invoice'!F$2:F$1201,$Z246)))</f>
        <v/>
      </c>
      <c r="G246">
        <f>IF($Z246="","",IF(INDEX('Per Invoice'!G$2:G$1201,$Z246)="","",INDEX('Per Invoice'!G$2:G$1201,$Z246)))</f>
        <v/>
      </c>
      <c r="H246">
        <f>IF($Z246="","",IF(INDEX('Per Invoice'!H$2:H$1201,$Z246)="","",INDEX('Per Invoice'!H$2:H$1201,$Z246)))</f>
        <v/>
      </c>
      <c r="I246">
        <f>IF($Z246="","",IF(INDEX('Per Invoice'!I$2:I$1201,$Z246)="","",INDEX('Per Invoice'!I$2:I$1201,$Z246)))</f>
        <v/>
      </c>
      <c r="J246">
        <f>IF($Z246="","",IF(INDEX('Per Invoice'!J$2:J$1201,$Z246)="","",INDEX('Per Invoice'!J$2:J$1201,$Z246)))</f>
        <v/>
      </c>
      <c r="K246" s="8">
        <f>IF($Z246="","",IF(INDEX('Per Invoice'!K$2:K$1201,$Z246)="","",INDEX('Per Invoice'!K$2:K$1201,$Z246)))</f>
        <v/>
      </c>
      <c r="L246">
        <f>IF($Z246="","",IF(INDEX('Per Invoice'!L$2:L$1201,$Z246)="","",INDEX('Per Invoice'!L$2:L$1201,$Z246)))</f>
        <v/>
      </c>
      <c r="M246">
        <f>IF($Z246="","",IF(INDEX('Per Invoice'!M$2:M$1201,$Z246)="","",INDEX('Per Invoice'!M$2:M$1201,$Z246)))</f>
        <v/>
      </c>
      <c r="N246">
        <f>IF($Z246="","",IF(INDEX('Per Invoice'!N$2:N$1201,$Z246)="","",INDEX('Per Invoice'!N$2:N$1201,$Z246)))</f>
        <v/>
      </c>
      <c r="O246" s="8">
        <f>IF($Z246="","",IF(INDEX('Per Invoice'!O$2:O$1201,$Z246)="","",INDEX('Per Invoice'!O$2:O$1201,$Z246)))</f>
        <v/>
      </c>
      <c r="P246">
        <f>IF($Z246="","",IF(INDEX('Per Invoice'!P$2:P$1201,$Z246)="","",INDEX('Per Invoice'!P$2:P$1201,$Z246)))</f>
        <v/>
      </c>
      <c r="Q246" s="8">
        <f>IF($Z246="","",IF(INDEX('Per Invoice'!Q$2:Q$1201,$Z246)="","",INDEX('Per Invoice'!Q$2:Q$1201,$Z246)))</f>
        <v/>
      </c>
      <c r="R246" s="8">
        <f>IF($Z246="","",IF(INDEX('Per Invoice'!R$2:R$1201,$Z246)="","",INDEX('Per Invoice'!R$2:R$1201,$Z246)))</f>
        <v/>
      </c>
      <c r="S246">
        <f>IF($Z246="","",IF(INDEX('Per Invoice'!S$2:S$1201,$Z246)="","",INDEX('Per Invoice'!S$2:S$1201,$Z246)))</f>
        <v/>
      </c>
      <c r="T246" s="8">
        <f>IF($Z246="","",IF(INDEX('Per Invoice'!T$2:T$1201,$Z246)="","",INDEX('Per Invoice'!T$2:T$1201,$Z246)))</f>
        <v/>
      </c>
      <c r="U246" s="8">
        <f>IF($Z246="","",IF(INDEX('Per Invoice'!U$2:U$1201,$Z246)="","",INDEX('Per Invoice'!U$2:U$1201,$Z246)))</f>
        <v/>
      </c>
      <c r="V246" s="8">
        <f>IF($Z246="","",IF(INDEX('Per Invoice'!V$2:V$1201,$Z246)="","",INDEX('Per Invoice'!V$2:V$1201,$Z246)))</f>
        <v/>
      </c>
      <c r="W246" s="8">
        <f>IF($Z246="","",IF(INDEX('Per Invoice'!W$2:W$1201,$Z246)="","",INDEX('Per Invoice'!W$2:W$1201,$Z246)))</f>
        <v/>
      </c>
      <c r="X246" s="8">
        <f>IF($Z246="","",IF(INDEX('Per Invoice'!X$2:X$1201,$Z246)="","",INDEX('Per Invoice'!X$2:X$1201,$Z246)))</f>
        <v/>
      </c>
      <c r="Y246" s="8">
        <f>IF($Z246="","",IF(INDEX('Per Invoice'!Y$2:Y$1201,$Z246)="","",INDEX('Per Invoice'!Y$2:Y$1201,$Z246)))</f>
        <v/>
      </c>
      <c r="Z246" s="16">
        <f>IFERROR(MATCH(Settings!$C$26&amp;"|"&amp;ROWS($Z$2:$Z246),'Per Invoice'!$AB$2:$AB$1201,0),"")</f>
        <v/>
      </c>
    </row>
    <row r="247">
      <c r="A247">
        <f>IF($Z247="","",IF(INDEX('Per Invoice'!A$2:A$1201,$Z247)="","",INDEX('Per Invoice'!A$2:A$1201,$Z247)))</f>
        <v/>
      </c>
      <c r="B247">
        <f>IF($Z247="","",IF(INDEX('Per Invoice'!B$2:B$1201,$Z247)="","",INDEX('Per Invoice'!B$2:B$1201,$Z247)))</f>
        <v/>
      </c>
      <c r="C247">
        <f>IF($Z247="","",IF(INDEX('Per Invoice'!C$2:C$1201,$Z247)="","",INDEX('Per Invoice'!C$2:C$1201,$Z247)))</f>
        <v/>
      </c>
      <c r="D247">
        <f>IF($Z247="","",IF(INDEX('Per Invoice'!D$2:D$1201,$Z247)="","",INDEX('Per Invoice'!D$2:D$1201,$Z247)))</f>
        <v/>
      </c>
      <c r="E247" s="14">
        <f>IF($Z247="","",IF(INDEX('Per Invoice'!E$2:E$1201,$Z247)="","",INDEX('Per Invoice'!E$2:E$1201,$Z247)))</f>
        <v/>
      </c>
      <c r="F247">
        <f>IF($Z247="","",IF(INDEX('Per Invoice'!F$2:F$1201,$Z247)="","",INDEX('Per Invoice'!F$2:F$1201,$Z247)))</f>
        <v/>
      </c>
      <c r="G247">
        <f>IF($Z247="","",IF(INDEX('Per Invoice'!G$2:G$1201,$Z247)="","",INDEX('Per Invoice'!G$2:G$1201,$Z247)))</f>
        <v/>
      </c>
      <c r="H247">
        <f>IF($Z247="","",IF(INDEX('Per Invoice'!H$2:H$1201,$Z247)="","",INDEX('Per Invoice'!H$2:H$1201,$Z247)))</f>
        <v/>
      </c>
      <c r="I247">
        <f>IF($Z247="","",IF(INDEX('Per Invoice'!I$2:I$1201,$Z247)="","",INDEX('Per Invoice'!I$2:I$1201,$Z247)))</f>
        <v/>
      </c>
      <c r="J247">
        <f>IF($Z247="","",IF(INDEX('Per Invoice'!J$2:J$1201,$Z247)="","",INDEX('Per Invoice'!J$2:J$1201,$Z247)))</f>
        <v/>
      </c>
      <c r="K247" s="8">
        <f>IF($Z247="","",IF(INDEX('Per Invoice'!K$2:K$1201,$Z247)="","",INDEX('Per Invoice'!K$2:K$1201,$Z247)))</f>
        <v/>
      </c>
      <c r="L247">
        <f>IF($Z247="","",IF(INDEX('Per Invoice'!L$2:L$1201,$Z247)="","",INDEX('Per Invoice'!L$2:L$1201,$Z247)))</f>
        <v/>
      </c>
      <c r="M247">
        <f>IF($Z247="","",IF(INDEX('Per Invoice'!M$2:M$1201,$Z247)="","",INDEX('Per Invoice'!M$2:M$1201,$Z247)))</f>
        <v/>
      </c>
      <c r="N247">
        <f>IF($Z247="","",IF(INDEX('Per Invoice'!N$2:N$1201,$Z247)="","",INDEX('Per Invoice'!N$2:N$1201,$Z247)))</f>
        <v/>
      </c>
      <c r="O247" s="8">
        <f>IF($Z247="","",IF(INDEX('Per Invoice'!O$2:O$1201,$Z247)="","",INDEX('Per Invoice'!O$2:O$1201,$Z247)))</f>
        <v/>
      </c>
      <c r="P247">
        <f>IF($Z247="","",IF(INDEX('Per Invoice'!P$2:P$1201,$Z247)="","",INDEX('Per Invoice'!P$2:P$1201,$Z247)))</f>
        <v/>
      </c>
      <c r="Q247" s="8">
        <f>IF($Z247="","",IF(INDEX('Per Invoice'!Q$2:Q$1201,$Z247)="","",INDEX('Per Invoice'!Q$2:Q$1201,$Z247)))</f>
        <v/>
      </c>
      <c r="R247" s="8">
        <f>IF($Z247="","",IF(INDEX('Per Invoice'!R$2:R$1201,$Z247)="","",INDEX('Per Invoice'!R$2:R$1201,$Z247)))</f>
        <v/>
      </c>
      <c r="S247">
        <f>IF($Z247="","",IF(INDEX('Per Invoice'!S$2:S$1201,$Z247)="","",INDEX('Per Invoice'!S$2:S$1201,$Z247)))</f>
        <v/>
      </c>
      <c r="T247" s="8">
        <f>IF($Z247="","",IF(INDEX('Per Invoice'!T$2:T$1201,$Z247)="","",INDEX('Per Invoice'!T$2:T$1201,$Z247)))</f>
        <v/>
      </c>
      <c r="U247" s="8">
        <f>IF($Z247="","",IF(INDEX('Per Invoice'!U$2:U$1201,$Z247)="","",INDEX('Per Invoice'!U$2:U$1201,$Z247)))</f>
        <v/>
      </c>
      <c r="V247" s="8">
        <f>IF($Z247="","",IF(INDEX('Per Invoice'!V$2:V$1201,$Z247)="","",INDEX('Per Invoice'!V$2:V$1201,$Z247)))</f>
        <v/>
      </c>
      <c r="W247" s="8">
        <f>IF($Z247="","",IF(INDEX('Per Invoice'!W$2:W$1201,$Z247)="","",INDEX('Per Invoice'!W$2:W$1201,$Z247)))</f>
        <v/>
      </c>
      <c r="X247" s="8">
        <f>IF($Z247="","",IF(INDEX('Per Invoice'!X$2:X$1201,$Z247)="","",INDEX('Per Invoice'!X$2:X$1201,$Z247)))</f>
        <v/>
      </c>
      <c r="Y247" s="8">
        <f>IF($Z247="","",IF(INDEX('Per Invoice'!Y$2:Y$1201,$Z247)="","",INDEX('Per Invoice'!Y$2:Y$1201,$Z247)))</f>
        <v/>
      </c>
      <c r="Z247" s="16">
        <f>IFERROR(MATCH(Settings!$C$26&amp;"|"&amp;ROWS($Z$2:$Z247),'Per Invoice'!$AB$2:$AB$1201,0),"")</f>
        <v/>
      </c>
    </row>
    <row r="248">
      <c r="A248">
        <f>IF($Z248="","",IF(INDEX('Per Invoice'!A$2:A$1201,$Z248)="","",INDEX('Per Invoice'!A$2:A$1201,$Z248)))</f>
        <v/>
      </c>
      <c r="B248">
        <f>IF($Z248="","",IF(INDEX('Per Invoice'!B$2:B$1201,$Z248)="","",INDEX('Per Invoice'!B$2:B$1201,$Z248)))</f>
        <v/>
      </c>
      <c r="C248">
        <f>IF($Z248="","",IF(INDEX('Per Invoice'!C$2:C$1201,$Z248)="","",INDEX('Per Invoice'!C$2:C$1201,$Z248)))</f>
        <v/>
      </c>
      <c r="D248">
        <f>IF($Z248="","",IF(INDEX('Per Invoice'!D$2:D$1201,$Z248)="","",INDEX('Per Invoice'!D$2:D$1201,$Z248)))</f>
        <v/>
      </c>
      <c r="E248" s="14">
        <f>IF($Z248="","",IF(INDEX('Per Invoice'!E$2:E$1201,$Z248)="","",INDEX('Per Invoice'!E$2:E$1201,$Z248)))</f>
        <v/>
      </c>
      <c r="F248">
        <f>IF($Z248="","",IF(INDEX('Per Invoice'!F$2:F$1201,$Z248)="","",INDEX('Per Invoice'!F$2:F$1201,$Z248)))</f>
        <v/>
      </c>
      <c r="G248">
        <f>IF($Z248="","",IF(INDEX('Per Invoice'!G$2:G$1201,$Z248)="","",INDEX('Per Invoice'!G$2:G$1201,$Z248)))</f>
        <v/>
      </c>
      <c r="H248">
        <f>IF($Z248="","",IF(INDEX('Per Invoice'!H$2:H$1201,$Z248)="","",INDEX('Per Invoice'!H$2:H$1201,$Z248)))</f>
        <v/>
      </c>
      <c r="I248">
        <f>IF($Z248="","",IF(INDEX('Per Invoice'!I$2:I$1201,$Z248)="","",INDEX('Per Invoice'!I$2:I$1201,$Z248)))</f>
        <v/>
      </c>
      <c r="J248">
        <f>IF($Z248="","",IF(INDEX('Per Invoice'!J$2:J$1201,$Z248)="","",INDEX('Per Invoice'!J$2:J$1201,$Z248)))</f>
        <v/>
      </c>
      <c r="K248" s="8">
        <f>IF($Z248="","",IF(INDEX('Per Invoice'!K$2:K$1201,$Z248)="","",INDEX('Per Invoice'!K$2:K$1201,$Z248)))</f>
        <v/>
      </c>
      <c r="L248">
        <f>IF($Z248="","",IF(INDEX('Per Invoice'!L$2:L$1201,$Z248)="","",INDEX('Per Invoice'!L$2:L$1201,$Z248)))</f>
        <v/>
      </c>
      <c r="M248">
        <f>IF($Z248="","",IF(INDEX('Per Invoice'!M$2:M$1201,$Z248)="","",INDEX('Per Invoice'!M$2:M$1201,$Z248)))</f>
        <v/>
      </c>
      <c r="N248">
        <f>IF($Z248="","",IF(INDEX('Per Invoice'!N$2:N$1201,$Z248)="","",INDEX('Per Invoice'!N$2:N$1201,$Z248)))</f>
        <v/>
      </c>
      <c r="O248" s="8">
        <f>IF($Z248="","",IF(INDEX('Per Invoice'!O$2:O$1201,$Z248)="","",INDEX('Per Invoice'!O$2:O$1201,$Z248)))</f>
        <v/>
      </c>
      <c r="P248">
        <f>IF($Z248="","",IF(INDEX('Per Invoice'!P$2:P$1201,$Z248)="","",INDEX('Per Invoice'!P$2:P$1201,$Z248)))</f>
        <v/>
      </c>
      <c r="Q248" s="8">
        <f>IF($Z248="","",IF(INDEX('Per Invoice'!Q$2:Q$1201,$Z248)="","",INDEX('Per Invoice'!Q$2:Q$1201,$Z248)))</f>
        <v/>
      </c>
      <c r="R248" s="8">
        <f>IF($Z248="","",IF(INDEX('Per Invoice'!R$2:R$1201,$Z248)="","",INDEX('Per Invoice'!R$2:R$1201,$Z248)))</f>
        <v/>
      </c>
      <c r="S248">
        <f>IF($Z248="","",IF(INDEX('Per Invoice'!S$2:S$1201,$Z248)="","",INDEX('Per Invoice'!S$2:S$1201,$Z248)))</f>
        <v/>
      </c>
      <c r="T248" s="8">
        <f>IF($Z248="","",IF(INDEX('Per Invoice'!T$2:T$1201,$Z248)="","",INDEX('Per Invoice'!T$2:T$1201,$Z248)))</f>
        <v/>
      </c>
      <c r="U248" s="8">
        <f>IF($Z248="","",IF(INDEX('Per Invoice'!U$2:U$1201,$Z248)="","",INDEX('Per Invoice'!U$2:U$1201,$Z248)))</f>
        <v/>
      </c>
      <c r="V248" s="8">
        <f>IF($Z248="","",IF(INDEX('Per Invoice'!V$2:V$1201,$Z248)="","",INDEX('Per Invoice'!V$2:V$1201,$Z248)))</f>
        <v/>
      </c>
      <c r="W248" s="8">
        <f>IF($Z248="","",IF(INDEX('Per Invoice'!W$2:W$1201,$Z248)="","",INDEX('Per Invoice'!W$2:W$1201,$Z248)))</f>
        <v/>
      </c>
      <c r="X248" s="8">
        <f>IF($Z248="","",IF(INDEX('Per Invoice'!X$2:X$1201,$Z248)="","",INDEX('Per Invoice'!X$2:X$1201,$Z248)))</f>
        <v/>
      </c>
      <c r="Y248" s="8">
        <f>IF($Z248="","",IF(INDEX('Per Invoice'!Y$2:Y$1201,$Z248)="","",INDEX('Per Invoice'!Y$2:Y$1201,$Z248)))</f>
        <v/>
      </c>
      <c r="Z248" s="16">
        <f>IFERROR(MATCH(Settings!$C$26&amp;"|"&amp;ROWS($Z$2:$Z248),'Per Invoice'!$AB$2:$AB$1201,0),"")</f>
        <v/>
      </c>
    </row>
    <row r="249">
      <c r="A249">
        <f>IF($Z249="","",IF(INDEX('Per Invoice'!A$2:A$1201,$Z249)="","",INDEX('Per Invoice'!A$2:A$1201,$Z249)))</f>
        <v/>
      </c>
      <c r="B249">
        <f>IF($Z249="","",IF(INDEX('Per Invoice'!B$2:B$1201,$Z249)="","",INDEX('Per Invoice'!B$2:B$1201,$Z249)))</f>
        <v/>
      </c>
      <c r="C249">
        <f>IF($Z249="","",IF(INDEX('Per Invoice'!C$2:C$1201,$Z249)="","",INDEX('Per Invoice'!C$2:C$1201,$Z249)))</f>
        <v/>
      </c>
      <c r="D249">
        <f>IF($Z249="","",IF(INDEX('Per Invoice'!D$2:D$1201,$Z249)="","",INDEX('Per Invoice'!D$2:D$1201,$Z249)))</f>
        <v/>
      </c>
      <c r="E249" s="14">
        <f>IF($Z249="","",IF(INDEX('Per Invoice'!E$2:E$1201,$Z249)="","",INDEX('Per Invoice'!E$2:E$1201,$Z249)))</f>
        <v/>
      </c>
      <c r="F249">
        <f>IF($Z249="","",IF(INDEX('Per Invoice'!F$2:F$1201,$Z249)="","",INDEX('Per Invoice'!F$2:F$1201,$Z249)))</f>
        <v/>
      </c>
      <c r="G249">
        <f>IF($Z249="","",IF(INDEX('Per Invoice'!G$2:G$1201,$Z249)="","",INDEX('Per Invoice'!G$2:G$1201,$Z249)))</f>
        <v/>
      </c>
      <c r="H249">
        <f>IF($Z249="","",IF(INDEX('Per Invoice'!H$2:H$1201,$Z249)="","",INDEX('Per Invoice'!H$2:H$1201,$Z249)))</f>
        <v/>
      </c>
      <c r="I249">
        <f>IF($Z249="","",IF(INDEX('Per Invoice'!I$2:I$1201,$Z249)="","",INDEX('Per Invoice'!I$2:I$1201,$Z249)))</f>
        <v/>
      </c>
      <c r="J249">
        <f>IF($Z249="","",IF(INDEX('Per Invoice'!J$2:J$1201,$Z249)="","",INDEX('Per Invoice'!J$2:J$1201,$Z249)))</f>
        <v/>
      </c>
      <c r="K249" s="8">
        <f>IF($Z249="","",IF(INDEX('Per Invoice'!K$2:K$1201,$Z249)="","",INDEX('Per Invoice'!K$2:K$1201,$Z249)))</f>
        <v/>
      </c>
      <c r="L249">
        <f>IF($Z249="","",IF(INDEX('Per Invoice'!L$2:L$1201,$Z249)="","",INDEX('Per Invoice'!L$2:L$1201,$Z249)))</f>
        <v/>
      </c>
      <c r="M249">
        <f>IF($Z249="","",IF(INDEX('Per Invoice'!M$2:M$1201,$Z249)="","",INDEX('Per Invoice'!M$2:M$1201,$Z249)))</f>
        <v/>
      </c>
      <c r="N249">
        <f>IF($Z249="","",IF(INDEX('Per Invoice'!N$2:N$1201,$Z249)="","",INDEX('Per Invoice'!N$2:N$1201,$Z249)))</f>
        <v/>
      </c>
      <c r="O249" s="8">
        <f>IF($Z249="","",IF(INDEX('Per Invoice'!O$2:O$1201,$Z249)="","",INDEX('Per Invoice'!O$2:O$1201,$Z249)))</f>
        <v/>
      </c>
      <c r="P249">
        <f>IF($Z249="","",IF(INDEX('Per Invoice'!P$2:P$1201,$Z249)="","",INDEX('Per Invoice'!P$2:P$1201,$Z249)))</f>
        <v/>
      </c>
      <c r="Q249" s="8">
        <f>IF($Z249="","",IF(INDEX('Per Invoice'!Q$2:Q$1201,$Z249)="","",INDEX('Per Invoice'!Q$2:Q$1201,$Z249)))</f>
        <v/>
      </c>
      <c r="R249" s="8">
        <f>IF($Z249="","",IF(INDEX('Per Invoice'!R$2:R$1201,$Z249)="","",INDEX('Per Invoice'!R$2:R$1201,$Z249)))</f>
        <v/>
      </c>
      <c r="S249">
        <f>IF($Z249="","",IF(INDEX('Per Invoice'!S$2:S$1201,$Z249)="","",INDEX('Per Invoice'!S$2:S$1201,$Z249)))</f>
        <v/>
      </c>
      <c r="T249" s="8">
        <f>IF($Z249="","",IF(INDEX('Per Invoice'!T$2:T$1201,$Z249)="","",INDEX('Per Invoice'!T$2:T$1201,$Z249)))</f>
        <v/>
      </c>
      <c r="U249" s="8">
        <f>IF($Z249="","",IF(INDEX('Per Invoice'!U$2:U$1201,$Z249)="","",INDEX('Per Invoice'!U$2:U$1201,$Z249)))</f>
        <v/>
      </c>
      <c r="V249" s="8">
        <f>IF($Z249="","",IF(INDEX('Per Invoice'!V$2:V$1201,$Z249)="","",INDEX('Per Invoice'!V$2:V$1201,$Z249)))</f>
        <v/>
      </c>
      <c r="W249" s="8">
        <f>IF($Z249="","",IF(INDEX('Per Invoice'!W$2:W$1201,$Z249)="","",INDEX('Per Invoice'!W$2:W$1201,$Z249)))</f>
        <v/>
      </c>
      <c r="X249" s="8">
        <f>IF($Z249="","",IF(INDEX('Per Invoice'!X$2:X$1201,$Z249)="","",INDEX('Per Invoice'!X$2:X$1201,$Z249)))</f>
        <v/>
      </c>
      <c r="Y249" s="8">
        <f>IF($Z249="","",IF(INDEX('Per Invoice'!Y$2:Y$1201,$Z249)="","",INDEX('Per Invoice'!Y$2:Y$1201,$Z249)))</f>
        <v/>
      </c>
      <c r="Z249" s="16">
        <f>IFERROR(MATCH(Settings!$C$26&amp;"|"&amp;ROWS($Z$2:$Z249),'Per Invoice'!$AB$2:$AB$1201,0),"")</f>
        <v/>
      </c>
    </row>
    <row r="250">
      <c r="A250">
        <f>IF($Z250="","",IF(INDEX('Per Invoice'!A$2:A$1201,$Z250)="","",INDEX('Per Invoice'!A$2:A$1201,$Z250)))</f>
        <v/>
      </c>
      <c r="B250">
        <f>IF($Z250="","",IF(INDEX('Per Invoice'!B$2:B$1201,$Z250)="","",INDEX('Per Invoice'!B$2:B$1201,$Z250)))</f>
        <v/>
      </c>
      <c r="C250">
        <f>IF($Z250="","",IF(INDEX('Per Invoice'!C$2:C$1201,$Z250)="","",INDEX('Per Invoice'!C$2:C$1201,$Z250)))</f>
        <v/>
      </c>
      <c r="D250">
        <f>IF($Z250="","",IF(INDEX('Per Invoice'!D$2:D$1201,$Z250)="","",INDEX('Per Invoice'!D$2:D$1201,$Z250)))</f>
        <v/>
      </c>
      <c r="E250" s="14">
        <f>IF($Z250="","",IF(INDEX('Per Invoice'!E$2:E$1201,$Z250)="","",INDEX('Per Invoice'!E$2:E$1201,$Z250)))</f>
        <v/>
      </c>
      <c r="F250">
        <f>IF($Z250="","",IF(INDEX('Per Invoice'!F$2:F$1201,$Z250)="","",INDEX('Per Invoice'!F$2:F$1201,$Z250)))</f>
        <v/>
      </c>
      <c r="G250">
        <f>IF($Z250="","",IF(INDEX('Per Invoice'!G$2:G$1201,$Z250)="","",INDEX('Per Invoice'!G$2:G$1201,$Z250)))</f>
        <v/>
      </c>
      <c r="H250">
        <f>IF($Z250="","",IF(INDEX('Per Invoice'!H$2:H$1201,$Z250)="","",INDEX('Per Invoice'!H$2:H$1201,$Z250)))</f>
        <v/>
      </c>
      <c r="I250">
        <f>IF($Z250="","",IF(INDEX('Per Invoice'!I$2:I$1201,$Z250)="","",INDEX('Per Invoice'!I$2:I$1201,$Z250)))</f>
        <v/>
      </c>
      <c r="J250">
        <f>IF($Z250="","",IF(INDEX('Per Invoice'!J$2:J$1201,$Z250)="","",INDEX('Per Invoice'!J$2:J$1201,$Z250)))</f>
        <v/>
      </c>
      <c r="K250" s="8">
        <f>IF($Z250="","",IF(INDEX('Per Invoice'!K$2:K$1201,$Z250)="","",INDEX('Per Invoice'!K$2:K$1201,$Z250)))</f>
        <v/>
      </c>
      <c r="L250">
        <f>IF($Z250="","",IF(INDEX('Per Invoice'!L$2:L$1201,$Z250)="","",INDEX('Per Invoice'!L$2:L$1201,$Z250)))</f>
        <v/>
      </c>
      <c r="M250">
        <f>IF($Z250="","",IF(INDEX('Per Invoice'!M$2:M$1201,$Z250)="","",INDEX('Per Invoice'!M$2:M$1201,$Z250)))</f>
        <v/>
      </c>
      <c r="N250">
        <f>IF($Z250="","",IF(INDEX('Per Invoice'!N$2:N$1201,$Z250)="","",INDEX('Per Invoice'!N$2:N$1201,$Z250)))</f>
        <v/>
      </c>
      <c r="O250" s="8">
        <f>IF($Z250="","",IF(INDEX('Per Invoice'!O$2:O$1201,$Z250)="","",INDEX('Per Invoice'!O$2:O$1201,$Z250)))</f>
        <v/>
      </c>
      <c r="P250">
        <f>IF($Z250="","",IF(INDEX('Per Invoice'!P$2:P$1201,$Z250)="","",INDEX('Per Invoice'!P$2:P$1201,$Z250)))</f>
        <v/>
      </c>
      <c r="Q250" s="8">
        <f>IF($Z250="","",IF(INDEX('Per Invoice'!Q$2:Q$1201,$Z250)="","",INDEX('Per Invoice'!Q$2:Q$1201,$Z250)))</f>
        <v/>
      </c>
      <c r="R250" s="8">
        <f>IF($Z250="","",IF(INDEX('Per Invoice'!R$2:R$1201,$Z250)="","",INDEX('Per Invoice'!R$2:R$1201,$Z250)))</f>
        <v/>
      </c>
      <c r="S250">
        <f>IF($Z250="","",IF(INDEX('Per Invoice'!S$2:S$1201,$Z250)="","",INDEX('Per Invoice'!S$2:S$1201,$Z250)))</f>
        <v/>
      </c>
      <c r="T250" s="8">
        <f>IF($Z250="","",IF(INDEX('Per Invoice'!T$2:T$1201,$Z250)="","",INDEX('Per Invoice'!T$2:T$1201,$Z250)))</f>
        <v/>
      </c>
      <c r="U250" s="8">
        <f>IF($Z250="","",IF(INDEX('Per Invoice'!U$2:U$1201,$Z250)="","",INDEX('Per Invoice'!U$2:U$1201,$Z250)))</f>
        <v/>
      </c>
      <c r="V250" s="8">
        <f>IF($Z250="","",IF(INDEX('Per Invoice'!V$2:V$1201,$Z250)="","",INDEX('Per Invoice'!V$2:V$1201,$Z250)))</f>
        <v/>
      </c>
      <c r="W250" s="8">
        <f>IF($Z250="","",IF(INDEX('Per Invoice'!W$2:W$1201,$Z250)="","",INDEX('Per Invoice'!W$2:W$1201,$Z250)))</f>
        <v/>
      </c>
      <c r="X250" s="8">
        <f>IF($Z250="","",IF(INDEX('Per Invoice'!X$2:X$1201,$Z250)="","",INDEX('Per Invoice'!X$2:X$1201,$Z250)))</f>
        <v/>
      </c>
      <c r="Y250" s="8">
        <f>IF($Z250="","",IF(INDEX('Per Invoice'!Y$2:Y$1201,$Z250)="","",INDEX('Per Invoice'!Y$2:Y$1201,$Z250)))</f>
        <v/>
      </c>
      <c r="Z250" s="16">
        <f>IFERROR(MATCH(Settings!$C$26&amp;"|"&amp;ROWS($Z$2:$Z250),'Per Invoice'!$AB$2:$AB$1201,0),"")</f>
        <v/>
      </c>
    </row>
    <row r="251">
      <c r="A251">
        <f>IF($Z251="","",IF(INDEX('Per Invoice'!A$2:A$1201,$Z251)="","",INDEX('Per Invoice'!A$2:A$1201,$Z251)))</f>
        <v/>
      </c>
      <c r="B251">
        <f>IF($Z251="","",IF(INDEX('Per Invoice'!B$2:B$1201,$Z251)="","",INDEX('Per Invoice'!B$2:B$1201,$Z251)))</f>
        <v/>
      </c>
      <c r="C251">
        <f>IF($Z251="","",IF(INDEX('Per Invoice'!C$2:C$1201,$Z251)="","",INDEX('Per Invoice'!C$2:C$1201,$Z251)))</f>
        <v/>
      </c>
      <c r="D251">
        <f>IF($Z251="","",IF(INDEX('Per Invoice'!D$2:D$1201,$Z251)="","",INDEX('Per Invoice'!D$2:D$1201,$Z251)))</f>
        <v/>
      </c>
      <c r="E251" s="14">
        <f>IF($Z251="","",IF(INDEX('Per Invoice'!E$2:E$1201,$Z251)="","",INDEX('Per Invoice'!E$2:E$1201,$Z251)))</f>
        <v/>
      </c>
      <c r="F251">
        <f>IF($Z251="","",IF(INDEX('Per Invoice'!F$2:F$1201,$Z251)="","",INDEX('Per Invoice'!F$2:F$1201,$Z251)))</f>
        <v/>
      </c>
      <c r="G251">
        <f>IF($Z251="","",IF(INDEX('Per Invoice'!G$2:G$1201,$Z251)="","",INDEX('Per Invoice'!G$2:G$1201,$Z251)))</f>
        <v/>
      </c>
      <c r="H251">
        <f>IF($Z251="","",IF(INDEX('Per Invoice'!H$2:H$1201,$Z251)="","",INDEX('Per Invoice'!H$2:H$1201,$Z251)))</f>
        <v/>
      </c>
      <c r="I251">
        <f>IF($Z251="","",IF(INDEX('Per Invoice'!I$2:I$1201,$Z251)="","",INDEX('Per Invoice'!I$2:I$1201,$Z251)))</f>
        <v/>
      </c>
      <c r="J251">
        <f>IF($Z251="","",IF(INDEX('Per Invoice'!J$2:J$1201,$Z251)="","",INDEX('Per Invoice'!J$2:J$1201,$Z251)))</f>
        <v/>
      </c>
      <c r="K251" s="8">
        <f>IF($Z251="","",IF(INDEX('Per Invoice'!K$2:K$1201,$Z251)="","",INDEX('Per Invoice'!K$2:K$1201,$Z251)))</f>
        <v/>
      </c>
      <c r="L251">
        <f>IF($Z251="","",IF(INDEX('Per Invoice'!L$2:L$1201,$Z251)="","",INDEX('Per Invoice'!L$2:L$1201,$Z251)))</f>
        <v/>
      </c>
      <c r="M251">
        <f>IF($Z251="","",IF(INDEX('Per Invoice'!M$2:M$1201,$Z251)="","",INDEX('Per Invoice'!M$2:M$1201,$Z251)))</f>
        <v/>
      </c>
      <c r="N251">
        <f>IF($Z251="","",IF(INDEX('Per Invoice'!N$2:N$1201,$Z251)="","",INDEX('Per Invoice'!N$2:N$1201,$Z251)))</f>
        <v/>
      </c>
      <c r="O251" s="8">
        <f>IF($Z251="","",IF(INDEX('Per Invoice'!O$2:O$1201,$Z251)="","",INDEX('Per Invoice'!O$2:O$1201,$Z251)))</f>
        <v/>
      </c>
      <c r="P251">
        <f>IF($Z251="","",IF(INDEX('Per Invoice'!P$2:P$1201,$Z251)="","",INDEX('Per Invoice'!P$2:P$1201,$Z251)))</f>
        <v/>
      </c>
      <c r="Q251" s="8">
        <f>IF($Z251="","",IF(INDEX('Per Invoice'!Q$2:Q$1201,$Z251)="","",INDEX('Per Invoice'!Q$2:Q$1201,$Z251)))</f>
        <v/>
      </c>
      <c r="R251" s="8">
        <f>IF($Z251="","",IF(INDEX('Per Invoice'!R$2:R$1201,$Z251)="","",INDEX('Per Invoice'!R$2:R$1201,$Z251)))</f>
        <v/>
      </c>
      <c r="S251">
        <f>IF($Z251="","",IF(INDEX('Per Invoice'!S$2:S$1201,$Z251)="","",INDEX('Per Invoice'!S$2:S$1201,$Z251)))</f>
        <v/>
      </c>
      <c r="T251" s="8">
        <f>IF($Z251="","",IF(INDEX('Per Invoice'!T$2:T$1201,$Z251)="","",INDEX('Per Invoice'!T$2:T$1201,$Z251)))</f>
        <v/>
      </c>
      <c r="U251" s="8">
        <f>IF($Z251="","",IF(INDEX('Per Invoice'!U$2:U$1201,$Z251)="","",INDEX('Per Invoice'!U$2:U$1201,$Z251)))</f>
        <v/>
      </c>
      <c r="V251" s="8">
        <f>IF($Z251="","",IF(INDEX('Per Invoice'!V$2:V$1201,$Z251)="","",INDEX('Per Invoice'!V$2:V$1201,$Z251)))</f>
        <v/>
      </c>
      <c r="W251" s="8">
        <f>IF($Z251="","",IF(INDEX('Per Invoice'!W$2:W$1201,$Z251)="","",INDEX('Per Invoice'!W$2:W$1201,$Z251)))</f>
        <v/>
      </c>
      <c r="X251" s="8">
        <f>IF($Z251="","",IF(INDEX('Per Invoice'!X$2:X$1201,$Z251)="","",INDEX('Per Invoice'!X$2:X$1201,$Z251)))</f>
        <v/>
      </c>
      <c r="Y251" s="8">
        <f>IF($Z251="","",IF(INDEX('Per Invoice'!Y$2:Y$1201,$Z251)="","",INDEX('Per Invoice'!Y$2:Y$1201,$Z251)))</f>
        <v/>
      </c>
      <c r="Z251" s="16">
        <f>IFERROR(MATCH(Settings!$C$26&amp;"|"&amp;ROWS($Z$2:$Z251),'Per Invoice'!$AB$2:$AB$1201,0),"")</f>
        <v/>
      </c>
    </row>
    <row r="252">
      <c r="A252">
        <f>IF($Z252="","",IF(INDEX('Per Invoice'!A$2:A$1201,$Z252)="","",INDEX('Per Invoice'!A$2:A$1201,$Z252)))</f>
        <v/>
      </c>
      <c r="B252">
        <f>IF($Z252="","",IF(INDEX('Per Invoice'!B$2:B$1201,$Z252)="","",INDEX('Per Invoice'!B$2:B$1201,$Z252)))</f>
        <v/>
      </c>
      <c r="C252">
        <f>IF($Z252="","",IF(INDEX('Per Invoice'!C$2:C$1201,$Z252)="","",INDEX('Per Invoice'!C$2:C$1201,$Z252)))</f>
        <v/>
      </c>
      <c r="D252">
        <f>IF($Z252="","",IF(INDEX('Per Invoice'!D$2:D$1201,$Z252)="","",INDEX('Per Invoice'!D$2:D$1201,$Z252)))</f>
        <v/>
      </c>
      <c r="E252" s="14">
        <f>IF($Z252="","",IF(INDEX('Per Invoice'!E$2:E$1201,$Z252)="","",INDEX('Per Invoice'!E$2:E$1201,$Z252)))</f>
        <v/>
      </c>
      <c r="F252">
        <f>IF($Z252="","",IF(INDEX('Per Invoice'!F$2:F$1201,$Z252)="","",INDEX('Per Invoice'!F$2:F$1201,$Z252)))</f>
        <v/>
      </c>
      <c r="G252">
        <f>IF($Z252="","",IF(INDEX('Per Invoice'!G$2:G$1201,$Z252)="","",INDEX('Per Invoice'!G$2:G$1201,$Z252)))</f>
        <v/>
      </c>
      <c r="H252">
        <f>IF($Z252="","",IF(INDEX('Per Invoice'!H$2:H$1201,$Z252)="","",INDEX('Per Invoice'!H$2:H$1201,$Z252)))</f>
        <v/>
      </c>
      <c r="I252">
        <f>IF($Z252="","",IF(INDEX('Per Invoice'!I$2:I$1201,$Z252)="","",INDEX('Per Invoice'!I$2:I$1201,$Z252)))</f>
        <v/>
      </c>
      <c r="J252">
        <f>IF($Z252="","",IF(INDEX('Per Invoice'!J$2:J$1201,$Z252)="","",INDEX('Per Invoice'!J$2:J$1201,$Z252)))</f>
        <v/>
      </c>
      <c r="K252" s="8">
        <f>IF($Z252="","",IF(INDEX('Per Invoice'!K$2:K$1201,$Z252)="","",INDEX('Per Invoice'!K$2:K$1201,$Z252)))</f>
        <v/>
      </c>
      <c r="L252">
        <f>IF($Z252="","",IF(INDEX('Per Invoice'!L$2:L$1201,$Z252)="","",INDEX('Per Invoice'!L$2:L$1201,$Z252)))</f>
        <v/>
      </c>
      <c r="M252">
        <f>IF($Z252="","",IF(INDEX('Per Invoice'!M$2:M$1201,$Z252)="","",INDEX('Per Invoice'!M$2:M$1201,$Z252)))</f>
        <v/>
      </c>
      <c r="N252">
        <f>IF($Z252="","",IF(INDEX('Per Invoice'!N$2:N$1201,$Z252)="","",INDEX('Per Invoice'!N$2:N$1201,$Z252)))</f>
        <v/>
      </c>
      <c r="O252" s="8">
        <f>IF($Z252="","",IF(INDEX('Per Invoice'!O$2:O$1201,$Z252)="","",INDEX('Per Invoice'!O$2:O$1201,$Z252)))</f>
        <v/>
      </c>
      <c r="P252">
        <f>IF($Z252="","",IF(INDEX('Per Invoice'!P$2:P$1201,$Z252)="","",INDEX('Per Invoice'!P$2:P$1201,$Z252)))</f>
        <v/>
      </c>
      <c r="Q252" s="8">
        <f>IF($Z252="","",IF(INDEX('Per Invoice'!Q$2:Q$1201,$Z252)="","",INDEX('Per Invoice'!Q$2:Q$1201,$Z252)))</f>
        <v/>
      </c>
      <c r="R252" s="8">
        <f>IF($Z252="","",IF(INDEX('Per Invoice'!R$2:R$1201,$Z252)="","",INDEX('Per Invoice'!R$2:R$1201,$Z252)))</f>
        <v/>
      </c>
      <c r="S252">
        <f>IF($Z252="","",IF(INDEX('Per Invoice'!S$2:S$1201,$Z252)="","",INDEX('Per Invoice'!S$2:S$1201,$Z252)))</f>
        <v/>
      </c>
      <c r="T252" s="8">
        <f>IF($Z252="","",IF(INDEX('Per Invoice'!T$2:T$1201,$Z252)="","",INDEX('Per Invoice'!T$2:T$1201,$Z252)))</f>
        <v/>
      </c>
      <c r="U252" s="8">
        <f>IF($Z252="","",IF(INDEX('Per Invoice'!U$2:U$1201,$Z252)="","",INDEX('Per Invoice'!U$2:U$1201,$Z252)))</f>
        <v/>
      </c>
      <c r="V252" s="8">
        <f>IF($Z252="","",IF(INDEX('Per Invoice'!V$2:V$1201,$Z252)="","",INDEX('Per Invoice'!V$2:V$1201,$Z252)))</f>
        <v/>
      </c>
      <c r="W252" s="8">
        <f>IF($Z252="","",IF(INDEX('Per Invoice'!W$2:W$1201,$Z252)="","",INDEX('Per Invoice'!W$2:W$1201,$Z252)))</f>
        <v/>
      </c>
      <c r="X252" s="8">
        <f>IF($Z252="","",IF(INDEX('Per Invoice'!X$2:X$1201,$Z252)="","",INDEX('Per Invoice'!X$2:X$1201,$Z252)))</f>
        <v/>
      </c>
      <c r="Y252" s="8">
        <f>IF($Z252="","",IF(INDEX('Per Invoice'!Y$2:Y$1201,$Z252)="","",INDEX('Per Invoice'!Y$2:Y$1201,$Z252)))</f>
        <v/>
      </c>
      <c r="Z252" s="16">
        <f>IFERROR(MATCH(Settings!$C$26&amp;"|"&amp;ROWS($Z$2:$Z252),'Per Invoice'!$AB$2:$AB$1201,0),"")</f>
        <v/>
      </c>
    </row>
    <row r="253">
      <c r="A253">
        <f>IF($Z253="","",IF(INDEX('Per Invoice'!A$2:A$1201,$Z253)="","",INDEX('Per Invoice'!A$2:A$1201,$Z253)))</f>
        <v/>
      </c>
      <c r="B253">
        <f>IF($Z253="","",IF(INDEX('Per Invoice'!B$2:B$1201,$Z253)="","",INDEX('Per Invoice'!B$2:B$1201,$Z253)))</f>
        <v/>
      </c>
      <c r="C253">
        <f>IF($Z253="","",IF(INDEX('Per Invoice'!C$2:C$1201,$Z253)="","",INDEX('Per Invoice'!C$2:C$1201,$Z253)))</f>
        <v/>
      </c>
      <c r="D253">
        <f>IF($Z253="","",IF(INDEX('Per Invoice'!D$2:D$1201,$Z253)="","",INDEX('Per Invoice'!D$2:D$1201,$Z253)))</f>
        <v/>
      </c>
      <c r="E253" s="14">
        <f>IF($Z253="","",IF(INDEX('Per Invoice'!E$2:E$1201,$Z253)="","",INDEX('Per Invoice'!E$2:E$1201,$Z253)))</f>
        <v/>
      </c>
      <c r="F253">
        <f>IF($Z253="","",IF(INDEX('Per Invoice'!F$2:F$1201,$Z253)="","",INDEX('Per Invoice'!F$2:F$1201,$Z253)))</f>
        <v/>
      </c>
      <c r="G253">
        <f>IF($Z253="","",IF(INDEX('Per Invoice'!G$2:G$1201,$Z253)="","",INDEX('Per Invoice'!G$2:G$1201,$Z253)))</f>
        <v/>
      </c>
      <c r="H253">
        <f>IF($Z253="","",IF(INDEX('Per Invoice'!H$2:H$1201,$Z253)="","",INDEX('Per Invoice'!H$2:H$1201,$Z253)))</f>
        <v/>
      </c>
      <c r="I253">
        <f>IF($Z253="","",IF(INDEX('Per Invoice'!I$2:I$1201,$Z253)="","",INDEX('Per Invoice'!I$2:I$1201,$Z253)))</f>
        <v/>
      </c>
      <c r="J253">
        <f>IF($Z253="","",IF(INDEX('Per Invoice'!J$2:J$1201,$Z253)="","",INDEX('Per Invoice'!J$2:J$1201,$Z253)))</f>
        <v/>
      </c>
      <c r="K253" s="8">
        <f>IF($Z253="","",IF(INDEX('Per Invoice'!K$2:K$1201,$Z253)="","",INDEX('Per Invoice'!K$2:K$1201,$Z253)))</f>
        <v/>
      </c>
      <c r="L253">
        <f>IF($Z253="","",IF(INDEX('Per Invoice'!L$2:L$1201,$Z253)="","",INDEX('Per Invoice'!L$2:L$1201,$Z253)))</f>
        <v/>
      </c>
      <c r="M253">
        <f>IF($Z253="","",IF(INDEX('Per Invoice'!M$2:M$1201,$Z253)="","",INDEX('Per Invoice'!M$2:M$1201,$Z253)))</f>
        <v/>
      </c>
      <c r="N253">
        <f>IF($Z253="","",IF(INDEX('Per Invoice'!N$2:N$1201,$Z253)="","",INDEX('Per Invoice'!N$2:N$1201,$Z253)))</f>
        <v/>
      </c>
      <c r="O253" s="8">
        <f>IF($Z253="","",IF(INDEX('Per Invoice'!O$2:O$1201,$Z253)="","",INDEX('Per Invoice'!O$2:O$1201,$Z253)))</f>
        <v/>
      </c>
      <c r="P253">
        <f>IF($Z253="","",IF(INDEX('Per Invoice'!P$2:P$1201,$Z253)="","",INDEX('Per Invoice'!P$2:P$1201,$Z253)))</f>
        <v/>
      </c>
      <c r="Q253" s="8">
        <f>IF($Z253="","",IF(INDEX('Per Invoice'!Q$2:Q$1201,$Z253)="","",INDEX('Per Invoice'!Q$2:Q$1201,$Z253)))</f>
        <v/>
      </c>
      <c r="R253" s="8">
        <f>IF($Z253="","",IF(INDEX('Per Invoice'!R$2:R$1201,$Z253)="","",INDEX('Per Invoice'!R$2:R$1201,$Z253)))</f>
        <v/>
      </c>
      <c r="S253">
        <f>IF($Z253="","",IF(INDEX('Per Invoice'!S$2:S$1201,$Z253)="","",INDEX('Per Invoice'!S$2:S$1201,$Z253)))</f>
        <v/>
      </c>
      <c r="T253" s="8">
        <f>IF($Z253="","",IF(INDEX('Per Invoice'!T$2:T$1201,$Z253)="","",INDEX('Per Invoice'!T$2:T$1201,$Z253)))</f>
        <v/>
      </c>
      <c r="U253" s="8">
        <f>IF($Z253="","",IF(INDEX('Per Invoice'!U$2:U$1201,$Z253)="","",INDEX('Per Invoice'!U$2:U$1201,$Z253)))</f>
        <v/>
      </c>
      <c r="V253" s="8">
        <f>IF($Z253="","",IF(INDEX('Per Invoice'!V$2:V$1201,$Z253)="","",INDEX('Per Invoice'!V$2:V$1201,$Z253)))</f>
        <v/>
      </c>
      <c r="W253" s="8">
        <f>IF($Z253="","",IF(INDEX('Per Invoice'!W$2:W$1201,$Z253)="","",INDEX('Per Invoice'!W$2:W$1201,$Z253)))</f>
        <v/>
      </c>
      <c r="X253" s="8">
        <f>IF($Z253="","",IF(INDEX('Per Invoice'!X$2:X$1201,$Z253)="","",INDEX('Per Invoice'!X$2:X$1201,$Z253)))</f>
        <v/>
      </c>
      <c r="Y253" s="8">
        <f>IF($Z253="","",IF(INDEX('Per Invoice'!Y$2:Y$1201,$Z253)="","",INDEX('Per Invoice'!Y$2:Y$1201,$Z253)))</f>
        <v/>
      </c>
      <c r="Z253" s="16">
        <f>IFERROR(MATCH(Settings!$C$26&amp;"|"&amp;ROWS($Z$2:$Z253),'Per Invoice'!$AB$2:$AB$1201,0),"")</f>
        <v/>
      </c>
    </row>
    <row r="254">
      <c r="A254">
        <f>IF($Z254="","",IF(INDEX('Per Invoice'!A$2:A$1201,$Z254)="","",INDEX('Per Invoice'!A$2:A$1201,$Z254)))</f>
        <v/>
      </c>
      <c r="B254">
        <f>IF($Z254="","",IF(INDEX('Per Invoice'!B$2:B$1201,$Z254)="","",INDEX('Per Invoice'!B$2:B$1201,$Z254)))</f>
        <v/>
      </c>
      <c r="C254">
        <f>IF($Z254="","",IF(INDEX('Per Invoice'!C$2:C$1201,$Z254)="","",INDEX('Per Invoice'!C$2:C$1201,$Z254)))</f>
        <v/>
      </c>
      <c r="D254">
        <f>IF($Z254="","",IF(INDEX('Per Invoice'!D$2:D$1201,$Z254)="","",INDEX('Per Invoice'!D$2:D$1201,$Z254)))</f>
        <v/>
      </c>
      <c r="E254" s="14">
        <f>IF($Z254="","",IF(INDEX('Per Invoice'!E$2:E$1201,$Z254)="","",INDEX('Per Invoice'!E$2:E$1201,$Z254)))</f>
        <v/>
      </c>
      <c r="F254">
        <f>IF($Z254="","",IF(INDEX('Per Invoice'!F$2:F$1201,$Z254)="","",INDEX('Per Invoice'!F$2:F$1201,$Z254)))</f>
        <v/>
      </c>
      <c r="G254">
        <f>IF($Z254="","",IF(INDEX('Per Invoice'!G$2:G$1201,$Z254)="","",INDEX('Per Invoice'!G$2:G$1201,$Z254)))</f>
        <v/>
      </c>
      <c r="H254">
        <f>IF($Z254="","",IF(INDEX('Per Invoice'!H$2:H$1201,$Z254)="","",INDEX('Per Invoice'!H$2:H$1201,$Z254)))</f>
        <v/>
      </c>
      <c r="I254">
        <f>IF($Z254="","",IF(INDEX('Per Invoice'!I$2:I$1201,$Z254)="","",INDEX('Per Invoice'!I$2:I$1201,$Z254)))</f>
        <v/>
      </c>
      <c r="J254">
        <f>IF($Z254="","",IF(INDEX('Per Invoice'!J$2:J$1201,$Z254)="","",INDEX('Per Invoice'!J$2:J$1201,$Z254)))</f>
        <v/>
      </c>
      <c r="K254" s="8">
        <f>IF($Z254="","",IF(INDEX('Per Invoice'!K$2:K$1201,$Z254)="","",INDEX('Per Invoice'!K$2:K$1201,$Z254)))</f>
        <v/>
      </c>
      <c r="L254">
        <f>IF($Z254="","",IF(INDEX('Per Invoice'!L$2:L$1201,$Z254)="","",INDEX('Per Invoice'!L$2:L$1201,$Z254)))</f>
        <v/>
      </c>
      <c r="M254">
        <f>IF($Z254="","",IF(INDEX('Per Invoice'!M$2:M$1201,$Z254)="","",INDEX('Per Invoice'!M$2:M$1201,$Z254)))</f>
        <v/>
      </c>
      <c r="N254">
        <f>IF($Z254="","",IF(INDEX('Per Invoice'!N$2:N$1201,$Z254)="","",INDEX('Per Invoice'!N$2:N$1201,$Z254)))</f>
        <v/>
      </c>
      <c r="O254" s="8">
        <f>IF($Z254="","",IF(INDEX('Per Invoice'!O$2:O$1201,$Z254)="","",INDEX('Per Invoice'!O$2:O$1201,$Z254)))</f>
        <v/>
      </c>
      <c r="P254">
        <f>IF($Z254="","",IF(INDEX('Per Invoice'!P$2:P$1201,$Z254)="","",INDEX('Per Invoice'!P$2:P$1201,$Z254)))</f>
        <v/>
      </c>
      <c r="Q254" s="8">
        <f>IF($Z254="","",IF(INDEX('Per Invoice'!Q$2:Q$1201,$Z254)="","",INDEX('Per Invoice'!Q$2:Q$1201,$Z254)))</f>
        <v/>
      </c>
      <c r="R254" s="8">
        <f>IF($Z254="","",IF(INDEX('Per Invoice'!R$2:R$1201,$Z254)="","",INDEX('Per Invoice'!R$2:R$1201,$Z254)))</f>
        <v/>
      </c>
      <c r="S254">
        <f>IF($Z254="","",IF(INDEX('Per Invoice'!S$2:S$1201,$Z254)="","",INDEX('Per Invoice'!S$2:S$1201,$Z254)))</f>
        <v/>
      </c>
      <c r="T254" s="8">
        <f>IF($Z254="","",IF(INDEX('Per Invoice'!T$2:T$1201,$Z254)="","",INDEX('Per Invoice'!T$2:T$1201,$Z254)))</f>
        <v/>
      </c>
      <c r="U254" s="8">
        <f>IF($Z254="","",IF(INDEX('Per Invoice'!U$2:U$1201,$Z254)="","",INDEX('Per Invoice'!U$2:U$1201,$Z254)))</f>
        <v/>
      </c>
      <c r="V254" s="8">
        <f>IF($Z254="","",IF(INDEX('Per Invoice'!V$2:V$1201,$Z254)="","",INDEX('Per Invoice'!V$2:V$1201,$Z254)))</f>
        <v/>
      </c>
      <c r="W254" s="8">
        <f>IF($Z254="","",IF(INDEX('Per Invoice'!W$2:W$1201,$Z254)="","",INDEX('Per Invoice'!W$2:W$1201,$Z254)))</f>
        <v/>
      </c>
      <c r="X254" s="8">
        <f>IF($Z254="","",IF(INDEX('Per Invoice'!X$2:X$1201,$Z254)="","",INDEX('Per Invoice'!X$2:X$1201,$Z254)))</f>
        <v/>
      </c>
      <c r="Y254" s="8">
        <f>IF($Z254="","",IF(INDEX('Per Invoice'!Y$2:Y$1201,$Z254)="","",INDEX('Per Invoice'!Y$2:Y$1201,$Z254)))</f>
        <v/>
      </c>
      <c r="Z254" s="16">
        <f>IFERROR(MATCH(Settings!$C$26&amp;"|"&amp;ROWS($Z$2:$Z254),'Per Invoice'!$AB$2:$AB$1201,0),"")</f>
        <v/>
      </c>
    </row>
    <row r="255">
      <c r="A255">
        <f>IF($Z255="","",IF(INDEX('Per Invoice'!A$2:A$1201,$Z255)="","",INDEX('Per Invoice'!A$2:A$1201,$Z255)))</f>
        <v/>
      </c>
      <c r="B255">
        <f>IF($Z255="","",IF(INDEX('Per Invoice'!B$2:B$1201,$Z255)="","",INDEX('Per Invoice'!B$2:B$1201,$Z255)))</f>
        <v/>
      </c>
      <c r="C255">
        <f>IF($Z255="","",IF(INDEX('Per Invoice'!C$2:C$1201,$Z255)="","",INDEX('Per Invoice'!C$2:C$1201,$Z255)))</f>
        <v/>
      </c>
      <c r="D255">
        <f>IF($Z255="","",IF(INDEX('Per Invoice'!D$2:D$1201,$Z255)="","",INDEX('Per Invoice'!D$2:D$1201,$Z255)))</f>
        <v/>
      </c>
      <c r="E255" s="14">
        <f>IF($Z255="","",IF(INDEX('Per Invoice'!E$2:E$1201,$Z255)="","",INDEX('Per Invoice'!E$2:E$1201,$Z255)))</f>
        <v/>
      </c>
      <c r="F255">
        <f>IF($Z255="","",IF(INDEX('Per Invoice'!F$2:F$1201,$Z255)="","",INDEX('Per Invoice'!F$2:F$1201,$Z255)))</f>
        <v/>
      </c>
      <c r="G255">
        <f>IF($Z255="","",IF(INDEX('Per Invoice'!G$2:G$1201,$Z255)="","",INDEX('Per Invoice'!G$2:G$1201,$Z255)))</f>
        <v/>
      </c>
      <c r="H255">
        <f>IF($Z255="","",IF(INDEX('Per Invoice'!H$2:H$1201,$Z255)="","",INDEX('Per Invoice'!H$2:H$1201,$Z255)))</f>
        <v/>
      </c>
      <c r="I255">
        <f>IF($Z255="","",IF(INDEX('Per Invoice'!I$2:I$1201,$Z255)="","",INDEX('Per Invoice'!I$2:I$1201,$Z255)))</f>
        <v/>
      </c>
      <c r="J255">
        <f>IF($Z255="","",IF(INDEX('Per Invoice'!J$2:J$1201,$Z255)="","",INDEX('Per Invoice'!J$2:J$1201,$Z255)))</f>
        <v/>
      </c>
      <c r="K255" s="8">
        <f>IF($Z255="","",IF(INDEX('Per Invoice'!K$2:K$1201,$Z255)="","",INDEX('Per Invoice'!K$2:K$1201,$Z255)))</f>
        <v/>
      </c>
      <c r="L255">
        <f>IF($Z255="","",IF(INDEX('Per Invoice'!L$2:L$1201,$Z255)="","",INDEX('Per Invoice'!L$2:L$1201,$Z255)))</f>
        <v/>
      </c>
      <c r="M255">
        <f>IF($Z255="","",IF(INDEX('Per Invoice'!M$2:M$1201,$Z255)="","",INDEX('Per Invoice'!M$2:M$1201,$Z255)))</f>
        <v/>
      </c>
      <c r="N255">
        <f>IF($Z255="","",IF(INDEX('Per Invoice'!N$2:N$1201,$Z255)="","",INDEX('Per Invoice'!N$2:N$1201,$Z255)))</f>
        <v/>
      </c>
      <c r="O255" s="8">
        <f>IF($Z255="","",IF(INDEX('Per Invoice'!O$2:O$1201,$Z255)="","",INDEX('Per Invoice'!O$2:O$1201,$Z255)))</f>
        <v/>
      </c>
      <c r="P255">
        <f>IF($Z255="","",IF(INDEX('Per Invoice'!P$2:P$1201,$Z255)="","",INDEX('Per Invoice'!P$2:P$1201,$Z255)))</f>
        <v/>
      </c>
      <c r="Q255" s="8">
        <f>IF($Z255="","",IF(INDEX('Per Invoice'!Q$2:Q$1201,$Z255)="","",INDEX('Per Invoice'!Q$2:Q$1201,$Z255)))</f>
        <v/>
      </c>
      <c r="R255" s="8">
        <f>IF($Z255="","",IF(INDEX('Per Invoice'!R$2:R$1201,$Z255)="","",INDEX('Per Invoice'!R$2:R$1201,$Z255)))</f>
        <v/>
      </c>
      <c r="S255">
        <f>IF($Z255="","",IF(INDEX('Per Invoice'!S$2:S$1201,$Z255)="","",INDEX('Per Invoice'!S$2:S$1201,$Z255)))</f>
        <v/>
      </c>
      <c r="T255" s="8">
        <f>IF($Z255="","",IF(INDEX('Per Invoice'!T$2:T$1201,$Z255)="","",INDEX('Per Invoice'!T$2:T$1201,$Z255)))</f>
        <v/>
      </c>
      <c r="U255" s="8">
        <f>IF($Z255="","",IF(INDEX('Per Invoice'!U$2:U$1201,$Z255)="","",INDEX('Per Invoice'!U$2:U$1201,$Z255)))</f>
        <v/>
      </c>
      <c r="V255" s="8">
        <f>IF($Z255="","",IF(INDEX('Per Invoice'!V$2:V$1201,$Z255)="","",INDEX('Per Invoice'!V$2:V$1201,$Z255)))</f>
        <v/>
      </c>
      <c r="W255" s="8">
        <f>IF($Z255="","",IF(INDEX('Per Invoice'!W$2:W$1201,$Z255)="","",INDEX('Per Invoice'!W$2:W$1201,$Z255)))</f>
        <v/>
      </c>
      <c r="X255" s="8">
        <f>IF($Z255="","",IF(INDEX('Per Invoice'!X$2:X$1201,$Z255)="","",INDEX('Per Invoice'!X$2:X$1201,$Z255)))</f>
        <v/>
      </c>
      <c r="Y255" s="8">
        <f>IF($Z255="","",IF(INDEX('Per Invoice'!Y$2:Y$1201,$Z255)="","",INDEX('Per Invoice'!Y$2:Y$1201,$Z255)))</f>
        <v/>
      </c>
      <c r="Z255" s="16">
        <f>IFERROR(MATCH(Settings!$C$26&amp;"|"&amp;ROWS($Z$2:$Z255),'Per Invoice'!$AB$2:$AB$1201,0),"")</f>
        <v/>
      </c>
    </row>
    <row r="256">
      <c r="A256">
        <f>IF($Z256="","",IF(INDEX('Per Invoice'!A$2:A$1201,$Z256)="","",INDEX('Per Invoice'!A$2:A$1201,$Z256)))</f>
        <v/>
      </c>
      <c r="B256">
        <f>IF($Z256="","",IF(INDEX('Per Invoice'!B$2:B$1201,$Z256)="","",INDEX('Per Invoice'!B$2:B$1201,$Z256)))</f>
        <v/>
      </c>
      <c r="C256">
        <f>IF($Z256="","",IF(INDEX('Per Invoice'!C$2:C$1201,$Z256)="","",INDEX('Per Invoice'!C$2:C$1201,$Z256)))</f>
        <v/>
      </c>
      <c r="D256">
        <f>IF($Z256="","",IF(INDEX('Per Invoice'!D$2:D$1201,$Z256)="","",INDEX('Per Invoice'!D$2:D$1201,$Z256)))</f>
        <v/>
      </c>
      <c r="E256" s="14">
        <f>IF($Z256="","",IF(INDEX('Per Invoice'!E$2:E$1201,$Z256)="","",INDEX('Per Invoice'!E$2:E$1201,$Z256)))</f>
        <v/>
      </c>
      <c r="F256">
        <f>IF($Z256="","",IF(INDEX('Per Invoice'!F$2:F$1201,$Z256)="","",INDEX('Per Invoice'!F$2:F$1201,$Z256)))</f>
        <v/>
      </c>
      <c r="G256">
        <f>IF($Z256="","",IF(INDEX('Per Invoice'!G$2:G$1201,$Z256)="","",INDEX('Per Invoice'!G$2:G$1201,$Z256)))</f>
        <v/>
      </c>
      <c r="H256">
        <f>IF($Z256="","",IF(INDEX('Per Invoice'!H$2:H$1201,$Z256)="","",INDEX('Per Invoice'!H$2:H$1201,$Z256)))</f>
        <v/>
      </c>
      <c r="I256">
        <f>IF($Z256="","",IF(INDEX('Per Invoice'!I$2:I$1201,$Z256)="","",INDEX('Per Invoice'!I$2:I$1201,$Z256)))</f>
        <v/>
      </c>
      <c r="J256">
        <f>IF($Z256="","",IF(INDEX('Per Invoice'!J$2:J$1201,$Z256)="","",INDEX('Per Invoice'!J$2:J$1201,$Z256)))</f>
        <v/>
      </c>
      <c r="K256" s="8">
        <f>IF($Z256="","",IF(INDEX('Per Invoice'!K$2:K$1201,$Z256)="","",INDEX('Per Invoice'!K$2:K$1201,$Z256)))</f>
        <v/>
      </c>
      <c r="L256">
        <f>IF($Z256="","",IF(INDEX('Per Invoice'!L$2:L$1201,$Z256)="","",INDEX('Per Invoice'!L$2:L$1201,$Z256)))</f>
        <v/>
      </c>
      <c r="M256">
        <f>IF($Z256="","",IF(INDEX('Per Invoice'!M$2:M$1201,$Z256)="","",INDEX('Per Invoice'!M$2:M$1201,$Z256)))</f>
        <v/>
      </c>
      <c r="N256">
        <f>IF($Z256="","",IF(INDEX('Per Invoice'!N$2:N$1201,$Z256)="","",INDEX('Per Invoice'!N$2:N$1201,$Z256)))</f>
        <v/>
      </c>
      <c r="O256" s="8">
        <f>IF($Z256="","",IF(INDEX('Per Invoice'!O$2:O$1201,$Z256)="","",INDEX('Per Invoice'!O$2:O$1201,$Z256)))</f>
        <v/>
      </c>
      <c r="P256">
        <f>IF($Z256="","",IF(INDEX('Per Invoice'!P$2:P$1201,$Z256)="","",INDEX('Per Invoice'!P$2:P$1201,$Z256)))</f>
        <v/>
      </c>
      <c r="Q256" s="8">
        <f>IF($Z256="","",IF(INDEX('Per Invoice'!Q$2:Q$1201,$Z256)="","",INDEX('Per Invoice'!Q$2:Q$1201,$Z256)))</f>
        <v/>
      </c>
      <c r="R256" s="8">
        <f>IF($Z256="","",IF(INDEX('Per Invoice'!R$2:R$1201,$Z256)="","",INDEX('Per Invoice'!R$2:R$1201,$Z256)))</f>
        <v/>
      </c>
      <c r="S256">
        <f>IF($Z256="","",IF(INDEX('Per Invoice'!S$2:S$1201,$Z256)="","",INDEX('Per Invoice'!S$2:S$1201,$Z256)))</f>
        <v/>
      </c>
      <c r="T256" s="8">
        <f>IF($Z256="","",IF(INDEX('Per Invoice'!T$2:T$1201,$Z256)="","",INDEX('Per Invoice'!T$2:T$1201,$Z256)))</f>
        <v/>
      </c>
      <c r="U256" s="8">
        <f>IF($Z256="","",IF(INDEX('Per Invoice'!U$2:U$1201,$Z256)="","",INDEX('Per Invoice'!U$2:U$1201,$Z256)))</f>
        <v/>
      </c>
      <c r="V256" s="8">
        <f>IF($Z256="","",IF(INDEX('Per Invoice'!V$2:V$1201,$Z256)="","",INDEX('Per Invoice'!V$2:V$1201,$Z256)))</f>
        <v/>
      </c>
      <c r="W256" s="8">
        <f>IF($Z256="","",IF(INDEX('Per Invoice'!W$2:W$1201,$Z256)="","",INDEX('Per Invoice'!W$2:W$1201,$Z256)))</f>
        <v/>
      </c>
      <c r="X256" s="8">
        <f>IF($Z256="","",IF(INDEX('Per Invoice'!X$2:X$1201,$Z256)="","",INDEX('Per Invoice'!X$2:X$1201,$Z256)))</f>
        <v/>
      </c>
      <c r="Y256" s="8">
        <f>IF($Z256="","",IF(INDEX('Per Invoice'!Y$2:Y$1201,$Z256)="","",INDEX('Per Invoice'!Y$2:Y$1201,$Z256)))</f>
        <v/>
      </c>
      <c r="Z256" s="16">
        <f>IFERROR(MATCH(Settings!$C$26&amp;"|"&amp;ROWS($Z$2:$Z256),'Per Invoice'!$AB$2:$AB$1201,0),"")</f>
        <v/>
      </c>
    </row>
    <row r="257">
      <c r="A257">
        <f>IF($Z257="","",IF(INDEX('Per Invoice'!A$2:A$1201,$Z257)="","",INDEX('Per Invoice'!A$2:A$1201,$Z257)))</f>
        <v/>
      </c>
      <c r="B257">
        <f>IF($Z257="","",IF(INDEX('Per Invoice'!B$2:B$1201,$Z257)="","",INDEX('Per Invoice'!B$2:B$1201,$Z257)))</f>
        <v/>
      </c>
      <c r="C257">
        <f>IF($Z257="","",IF(INDEX('Per Invoice'!C$2:C$1201,$Z257)="","",INDEX('Per Invoice'!C$2:C$1201,$Z257)))</f>
        <v/>
      </c>
      <c r="D257">
        <f>IF($Z257="","",IF(INDEX('Per Invoice'!D$2:D$1201,$Z257)="","",INDEX('Per Invoice'!D$2:D$1201,$Z257)))</f>
        <v/>
      </c>
      <c r="E257" s="14">
        <f>IF($Z257="","",IF(INDEX('Per Invoice'!E$2:E$1201,$Z257)="","",INDEX('Per Invoice'!E$2:E$1201,$Z257)))</f>
        <v/>
      </c>
      <c r="F257">
        <f>IF($Z257="","",IF(INDEX('Per Invoice'!F$2:F$1201,$Z257)="","",INDEX('Per Invoice'!F$2:F$1201,$Z257)))</f>
        <v/>
      </c>
      <c r="G257">
        <f>IF($Z257="","",IF(INDEX('Per Invoice'!G$2:G$1201,$Z257)="","",INDEX('Per Invoice'!G$2:G$1201,$Z257)))</f>
        <v/>
      </c>
      <c r="H257">
        <f>IF($Z257="","",IF(INDEX('Per Invoice'!H$2:H$1201,$Z257)="","",INDEX('Per Invoice'!H$2:H$1201,$Z257)))</f>
        <v/>
      </c>
      <c r="I257">
        <f>IF($Z257="","",IF(INDEX('Per Invoice'!I$2:I$1201,$Z257)="","",INDEX('Per Invoice'!I$2:I$1201,$Z257)))</f>
        <v/>
      </c>
      <c r="J257">
        <f>IF($Z257="","",IF(INDEX('Per Invoice'!J$2:J$1201,$Z257)="","",INDEX('Per Invoice'!J$2:J$1201,$Z257)))</f>
        <v/>
      </c>
      <c r="K257" s="8">
        <f>IF($Z257="","",IF(INDEX('Per Invoice'!K$2:K$1201,$Z257)="","",INDEX('Per Invoice'!K$2:K$1201,$Z257)))</f>
        <v/>
      </c>
      <c r="L257">
        <f>IF($Z257="","",IF(INDEX('Per Invoice'!L$2:L$1201,$Z257)="","",INDEX('Per Invoice'!L$2:L$1201,$Z257)))</f>
        <v/>
      </c>
      <c r="M257">
        <f>IF($Z257="","",IF(INDEX('Per Invoice'!M$2:M$1201,$Z257)="","",INDEX('Per Invoice'!M$2:M$1201,$Z257)))</f>
        <v/>
      </c>
      <c r="N257">
        <f>IF($Z257="","",IF(INDEX('Per Invoice'!N$2:N$1201,$Z257)="","",INDEX('Per Invoice'!N$2:N$1201,$Z257)))</f>
        <v/>
      </c>
      <c r="O257" s="8">
        <f>IF($Z257="","",IF(INDEX('Per Invoice'!O$2:O$1201,$Z257)="","",INDEX('Per Invoice'!O$2:O$1201,$Z257)))</f>
        <v/>
      </c>
      <c r="P257">
        <f>IF($Z257="","",IF(INDEX('Per Invoice'!P$2:P$1201,$Z257)="","",INDEX('Per Invoice'!P$2:P$1201,$Z257)))</f>
        <v/>
      </c>
      <c r="Q257" s="8">
        <f>IF($Z257="","",IF(INDEX('Per Invoice'!Q$2:Q$1201,$Z257)="","",INDEX('Per Invoice'!Q$2:Q$1201,$Z257)))</f>
        <v/>
      </c>
      <c r="R257" s="8">
        <f>IF($Z257="","",IF(INDEX('Per Invoice'!R$2:R$1201,$Z257)="","",INDEX('Per Invoice'!R$2:R$1201,$Z257)))</f>
        <v/>
      </c>
      <c r="S257">
        <f>IF($Z257="","",IF(INDEX('Per Invoice'!S$2:S$1201,$Z257)="","",INDEX('Per Invoice'!S$2:S$1201,$Z257)))</f>
        <v/>
      </c>
      <c r="T257" s="8">
        <f>IF($Z257="","",IF(INDEX('Per Invoice'!T$2:T$1201,$Z257)="","",INDEX('Per Invoice'!T$2:T$1201,$Z257)))</f>
        <v/>
      </c>
      <c r="U257" s="8">
        <f>IF($Z257="","",IF(INDEX('Per Invoice'!U$2:U$1201,$Z257)="","",INDEX('Per Invoice'!U$2:U$1201,$Z257)))</f>
        <v/>
      </c>
      <c r="V257" s="8">
        <f>IF($Z257="","",IF(INDEX('Per Invoice'!V$2:V$1201,$Z257)="","",INDEX('Per Invoice'!V$2:V$1201,$Z257)))</f>
        <v/>
      </c>
      <c r="W257" s="8">
        <f>IF($Z257="","",IF(INDEX('Per Invoice'!W$2:W$1201,$Z257)="","",INDEX('Per Invoice'!W$2:W$1201,$Z257)))</f>
        <v/>
      </c>
      <c r="X257" s="8">
        <f>IF($Z257="","",IF(INDEX('Per Invoice'!X$2:X$1201,$Z257)="","",INDEX('Per Invoice'!X$2:X$1201,$Z257)))</f>
        <v/>
      </c>
      <c r="Y257" s="8">
        <f>IF($Z257="","",IF(INDEX('Per Invoice'!Y$2:Y$1201,$Z257)="","",INDEX('Per Invoice'!Y$2:Y$1201,$Z257)))</f>
        <v/>
      </c>
      <c r="Z257" s="16">
        <f>IFERROR(MATCH(Settings!$C$26&amp;"|"&amp;ROWS($Z$2:$Z257),'Per Invoice'!$AB$2:$AB$1201,0),"")</f>
        <v/>
      </c>
    </row>
    <row r="258">
      <c r="A258">
        <f>IF($Z258="","",IF(INDEX('Per Invoice'!A$2:A$1201,$Z258)="","",INDEX('Per Invoice'!A$2:A$1201,$Z258)))</f>
        <v/>
      </c>
      <c r="B258">
        <f>IF($Z258="","",IF(INDEX('Per Invoice'!B$2:B$1201,$Z258)="","",INDEX('Per Invoice'!B$2:B$1201,$Z258)))</f>
        <v/>
      </c>
      <c r="C258">
        <f>IF($Z258="","",IF(INDEX('Per Invoice'!C$2:C$1201,$Z258)="","",INDEX('Per Invoice'!C$2:C$1201,$Z258)))</f>
        <v/>
      </c>
      <c r="D258">
        <f>IF($Z258="","",IF(INDEX('Per Invoice'!D$2:D$1201,$Z258)="","",INDEX('Per Invoice'!D$2:D$1201,$Z258)))</f>
        <v/>
      </c>
      <c r="E258" s="14">
        <f>IF($Z258="","",IF(INDEX('Per Invoice'!E$2:E$1201,$Z258)="","",INDEX('Per Invoice'!E$2:E$1201,$Z258)))</f>
        <v/>
      </c>
      <c r="F258">
        <f>IF($Z258="","",IF(INDEX('Per Invoice'!F$2:F$1201,$Z258)="","",INDEX('Per Invoice'!F$2:F$1201,$Z258)))</f>
        <v/>
      </c>
      <c r="G258">
        <f>IF($Z258="","",IF(INDEX('Per Invoice'!G$2:G$1201,$Z258)="","",INDEX('Per Invoice'!G$2:G$1201,$Z258)))</f>
        <v/>
      </c>
      <c r="H258">
        <f>IF($Z258="","",IF(INDEX('Per Invoice'!H$2:H$1201,$Z258)="","",INDEX('Per Invoice'!H$2:H$1201,$Z258)))</f>
        <v/>
      </c>
      <c r="I258">
        <f>IF($Z258="","",IF(INDEX('Per Invoice'!I$2:I$1201,$Z258)="","",INDEX('Per Invoice'!I$2:I$1201,$Z258)))</f>
        <v/>
      </c>
      <c r="J258">
        <f>IF($Z258="","",IF(INDEX('Per Invoice'!J$2:J$1201,$Z258)="","",INDEX('Per Invoice'!J$2:J$1201,$Z258)))</f>
        <v/>
      </c>
      <c r="K258" s="8">
        <f>IF($Z258="","",IF(INDEX('Per Invoice'!K$2:K$1201,$Z258)="","",INDEX('Per Invoice'!K$2:K$1201,$Z258)))</f>
        <v/>
      </c>
      <c r="L258">
        <f>IF($Z258="","",IF(INDEX('Per Invoice'!L$2:L$1201,$Z258)="","",INDEX('Per Invoice'!L$2:L$1201,$Z258)))</f>
        <v/>
      </c>
      <c r="M258">
        <f>IF($Z258="","",IF(INDEX('Per Invoice'!M$2:M$1201,$Z258)="","",INDEX('Per Invoice'!M$2:M$1201,$Z258)))</f>
        <v/>
      </c>
      <c r="N258">
        <f>IF($Z258="","",IF(INDEX('Per Invoice'!N$2:N$1201,$Z258)="","",INDEX('Per Invoice'!N$2:N$1201,$Z258)))</f>
        <v/>
      </c>
      <c r="O258" s="8">
        <f>IF($Z258="","",IF(INDEX('Per Invoice'!O$2:O$1201,$Z258)="","",INDEX('Per Invoice'!O$2:O$1201,$Z258)))</f>
        <v/>
      </c>
      <c r="P258">
        <f>IF($Z258="","",IF(INDEX('Per Invoice'!P$2:P$1201,$Z258)="","",INDEX('Per Invoice'!P$2:P$1201,$Z258)))</f>
        <v/>
      </c>
      <c r="Q258" s="8">
        <f>IF($Z258="","",IF(INDEX('Per Invoice'!Q$2:Q$1201,$Z258)="","",INDEX('Per Invoice'!Q$2:Q$1201,$Z258)))</f>
        <v/>
      </c>
      <c r="R258" s="8">
        <f>IF($Z258="","",IF(INDEX('Per Invoice'!R$2:R$1201,$Z258)="","",INDEX('Per Invoice'!R$2:R$1201,$Z258)))</f>
        <v/>
      </c>
      <c r="S258">
        <f>IF($Z258="","",IF(INDEX('Per Invoice'!S$2:S$1201,$Z258)="","",INDEX('Per Invoice'!S$2:S$1201,$Z258)))</f>
        <v/>
      </c>
      <c r="T258" s="8">
        <f>IF($Z258="","",IF(INDEX('Per Invoice'!T$2:T$1201,$Z258)="","",INDEX('Per Invoice'!T$2:T$1201,$Z258)))</f>
        <v/>
      </c>
      <c r="U258" s="8">
        <f>IF($Z258="","",IF(INDEX('Per Invoice'!U$2:U$1201,$Z258)="","",INDEX('Per Invoice'!U$2:U$1201,$Z258)))</f>
        <v/>
      </c>
      <c r="V258" s="8">
        <f>IF($Z258="","",IF(INDEX('Per Invoice'!V$2:V$1201,$Z258)="","",INDEX('Per Invoice'!V$2:V$1201,$Z258)))</f>
        <v/>
      </c>
      <c r="W258" s="8">
        <f>IF($Z258="","",IF(INDEX('Per Invoice'!W$2:W$1201,$Z258)="","",INDEX('Per Invoice'!W$2:W$1201,$Z258)))</f>
        <v/>
      </c>
      <c r="X258" s="8">
        <f>IF($Z258="","",IF(INDEX('Per Invoice'!X$2:X$1201,$Z258)="","",INDEX('Per Invoice'!X$2:X$1201,$Z258)))</f>
        <v/>
      </c>
      <c r="Y258" s="8">
        <f>IF($Z258="","",IF(INDEX('Per Invoice'!Y$2:Y$1201,$Z258)="","",INDEX('Per Invoice'!Y$2:Y$1201,$Z258)))</f>
        <v/>
      </c>
      <c r="Z258" s="16">
        <f>IFERROR(MATCH(Settings!$C$26&amp;"|"&amp;ROWS($Z$2:$Z258),'Per Invoice'!$AB$2:$AB$1201,0),"")</f>
        <v/>
      </c>
    </row>
    <row r="259">
      <c r="A259">
        <f>IF($Z259="","",IF(INDEX('Per Invoice'!A$2:A$1201,$Z259)="","",INDEX('Per Invoice'!A$2:A$1201,$Z259)))</f>
        <v/>
      </c>
      <c r="B259">
        <f>IF($Z259="","",IF(INDEX('Per Invoice'!B$2:B$1201,$Z259)="","",INDEX('Per Invoice'!B$2:B$1201,$Z259)))</f>
        <v/>
      </c>
      <c r="C259">
        <f>IF($Z259="","",IF(INDEX('Per Invoice'!C$2:C$1201,$Z259)="","",INDEX('Per Invoice'!C$2:C$1201,$Z259)))</f>
        <v/>
      </c>
      <c r="D259">
        <f>IF($Z259="","",IF(INDEX('Per Invoice'!D$2:D$1201,$Z259)="","",INDEX('Per Invoice'!D$2:D$1201,$Z259)))</f>
        <v/>
      </c>
      <c r="E259" s="14">
        <f>IF($Z259="","",IF(INDEX('Per Invoice'!E$2:E$1201,$Z259)="","",INDEX('Per Invoice'!E$2:E$1201,$Z259)))</f>
        <v/>
      </c>
      <c r="F259">
        <f>IF($Z259="","",IF(INDEX('Per Invoice'!F$2:F$1201,$Z259)="","",INDEX('Per Invoice'!F$2:F$1201,$Z259)))</f>
        <v/>
      </c>
      <c r="G259">
        <f>IF($Z259="","",IF(INDEX('Per Invoice'!G$2:G$1201,$Z259)="","",INDEX('Per Invoice'!G$2:G$1201,$Z259)))</f>
        <v/>
      </c>
      <c r="H259">
        <f>IF($Z259="","",IF(INDEX('Per Invoice'!H$2:H$1201,$Z259)="","",INDEX('Per Invoice'!H$2:H$1201,$Z259)))</f>
        <v/>
      </c>
      <c r="I259">
        <f>IF($Z259="","",IF(INDEX('Per Invoice'!I$2:I$1201,$Z259)="","",INDEX('Per Invoice'!I$2:I$1201,$Z259)))</f>
        <v/>
      </c>
      <c r="J259">
        <f>IF($Z259="","",IF(INDEX('Per Invoice'!J$2:J$1201,$Z259)="","",INDEX('Per Invoice'!J$2:J$1201,$Z259)))</f>
        <v/>
      </c>
      <c r="K259" s="8">
        <f>IF($Z259="","",IF(INDEX('Per Invoice'!K$2:K$1201,$Z259)="","",INDEX('Per Invoice'!K$2:K$1201,$Z259)))</f>
        <v/>
      </c>
      <c r="L259">
        <f>IF($Z259="","",IF(INDEX('Per Invoice'!L$2:L$1201,$Z259)="","",INDEX('Per Invoice'!L$2:L$1201,$Z259)))</f>
        <v/>
      </c>
      <c r="M259">
        <f>IF($Z259="","",IF(INDEX('Per Invoice'!M$2:M$1201,$Z259)="","",INDEX('Per Invoice'!M$2:M$1201,$Z259)))</f>
        <v/>
      </c>
      <c r="N259">
        <f>IF($Z259="","",IF(INDEX('Per Invoice'!N$2:N$1201,$Z259)="","",INDEX('Per Invoice'!N$2:N$1201,$Z259)))</f>
        <v/>
      </c>
      <c r="O259" s="8">
        <f>IF($Z259="","",IF(INDEX('Per Invoice'!O$2:O$1201,$Z259)="","",INDEX('Per Invoice'!O$2:O$1201,$Z259)))</f>
        <v/>
      </c>
      <c r="P259">
        <f>IF($Z259="","",IF(INDEX('Per Invoice'!P$2:P$1201,$Z259)="","",INDEX('Per Invoice'!P$2:P$1201,$Z259)))</f>
        <v/>
      </c>
      <c r="Q259" s="8">
        <f>IF($Z259="","",IF(INDEX('Per Invoice'!Q$2:Q$1201,$Z259)="","",INDEX('Per Invoice'!Q$2:Q$1201,$Z259)))</f>
        <v/>
      </c>
      <c r="R259" s="8">
        <f>IF($Z259="","",IF(INDEX('Per Invoice'!R$2:R$1201,$Z259)="","",INDEX('Per Invoice'!R$2:R$1201,$Z259)))</f>
        <v/>
      </c>
      <c r="S259">
        <f>IF($Z259="","",IF(INDEX('Per Invoice'!S$2:S$1201,$Z259)="","",INDEX('Per Invoice'!S$2:S$1201,$Z259)))</f>
        <v/>
      </c>
      <c r="T259" s="8">
        <f>IF($Z259="","",IF(INDEX('Per Invoice'!T$2:T$1201,$Z259)="","",INDEX('Per Invoice'!T$2:T$1201,$Z259)))</f>
        <v/>
      </c>
      <c r="U259" s="8">
        <f>IF($Z259="","",IF(INDEX('Per Invoice'!U$2:U$1201,$Z259)="","",INDEX('Per Invoice'!U$2:U$1201,$Z259)))</f>
        <v/>
      </c>
      <c r="V259" s="8">
        <f>IF($Z259="","",IF(INDEX('Per Invoice'!V$2:V$1201,$Z259)="","",INDEX('Per Invoice'!V$2:V$1201,$Z259)))</f>
        <v/>
      </c>
      <c r="W259" s="8">
        <f>IF($Z259="","",IF(INDEX('Per Invoice'!W$2:W$1201,$Z259)="","",INDEX('Per Invoice'!W$2:W$1201,$Z259)))</f>
        <v/>
      </c>
      <c r="X259" s="8">
        <f>IF($Z259="","",IF(INDEX('Per Invoice'!X$2:X$1201,$Z259)="","",INDEX('Per Invoice'!X$2:X$1201,$Z259)))</f>
        <v/>
      </c>
      <c r="Y259" s="8">
        <f>IF($Z259="","",IF(INDEX('Per Invoice'!Y$2:Y$1201,$Z259)="","",INDEX('Per Invoice'!Y$2:Y$1201,$Z259)))</f>
        <v/>
      </c>
      <c r="Z259" s="16">
        <f>IFERROR(MATCH(Settings!$C$26&amp;"|"&amp;ROWS($Z$2:$Z259),'Per Invoice'!$AB$2:$AB$1201,0),"")</f>
        <v/>
      </c>
    </row>
    <row r="260">
      <c r="A260">
        <f>IF($Z260="","",IF(INDEX('Per Invoice'!A$2:A$1201,$Z260)="","",INDEX('Per Invoice'!A$2:A$1201,$Z260)))</f>
        <v/>
      </c>
      <c r="B260">
        <f>IF($Z260="","",IF(INDEX('Per Invoice'!B$2:B$1201,$Z260)="","",INDEX('Per Invoice'!B$2:B$1201,$Z260)))</f>
        <v/>
      </c>
      <c r="C260">
        <f>IF($Z260="","",IF(INDEX('Per Invoice'!C$2:C$1201,$Z260)="","",INDEX('Per Invoice'!C$2:C$1201,$Z260)))</f>
        <v/>
      </c>
      <c r="D260">
        <f>IF($Z260="","",IF(INDEX('Per Invoice'!D$2:D$1201,$Z260)="","",INDEX('Per Invoice'!D$2:D$1201,$Z260)))</f>
        <v/>
      </c>
      <c r="E260" s="14">
        <f>IF($Z260="","",IF(INDEX('Per Invoice'!E$2:E$1201,$Z260)="","",INDEX('Per Invoice'!E$2:E$1201,$Z260)))</f>
        <v/>
      </c>
      <c r="F260">
        <f>IF($Z260="","",IF(INDEX('Per Invoice'!F$2:F$1201,$Z260)="","",INDEX('Per Invoice'!F$2:F$1201,$Z260)))</f>
        <v/>
      </c>
      <c r="G260">
        <f>IF($Z260="","",IF(INDEX('Per Invoice'!G$2:G$1201,$Z260)="","",INDEX('Per Invoice'!G$2:G$1201,$Z260)))</f>
        <v/>
      </c>
      <c r="H260">
        <f>IF($Z260="","",IF(INDEX('Per Invoice'!H$2:H$1201,$Z260)="","",INDEX('Per Invoice'!H$2:H$1201,$Z260)))</f>
        <v/>
      </c>
      <c r="I260">
        <f>IF($Z260="","",IF(INDEX('Per Invoice'!I$2:I$1201,$Z260)="","",INDEX('Per Invoice'!I$2:I$1201,$Z260)))</f>
        <v/>
      </c>
      <c r="J260">
        <f>IF($Z260="","",IF(INDEX('Per Invoice'!J$2:J$1201,$Z260)="","",INDEX('Per Invoice'!J$2:J$1201,$Z260)))</f>
        <v/>
      </c>
      <c r="K260" s="8">
        <f>IF($Z260="","",IF(INDEX('Per Invoice'!K$2:K$1201,$Z260)="","",INDEX('Per Invoice'!K$2:K$1201,$Z260)))</f>
        <v/>
      </c>
      <c r="L260">
        <f>IF($Z260="","",IF(INDEX('Per Invoice'!L$2:L$1201,$Z260)="","",INDEX('Per Invoice'!L$2:L$1201,$Z260)))</f>
        <v/>
      </c>
      <c r="M260">
        <f>IF($Z260="","",IF(INDEX('Per Invoice'!M$2:M$1201,$Z260)="","",INDEX('Per Invoice'!M$2:M$1201,$Z260)))</f>
        <v/>
      </c>
      <c r="N260">
        <f>IF($Z260="","",IF(INDEX('Per Invoice'!N$2:N$1201,$Z260)="","",INDEX('Per Invoice'!N$2:N$1201,$Z260)))</f>
        <v/>
      </c>
      <c r="O260" s="8">
        <f>IF($Z260="","",IF(INDEX('Per Invoice'!O$2:O$1201,$Z260)="","",INDEX('Per Invoice'!O$2:O$1201,$Z260)))</f>
        <v/>
      </c>
      <c r="P260">
        <f>IF($Z260="","",IF(INDEX('Per Invoice'!P$2:P$1201,$Z260)="","",INDEX('Per Invoice'!P$2:P$1201,$Z260)))</f>
        <v/>
      </c>
      <c r="Q260" s="8">
        <f>IF($Z260="","",IF(INDEX('Per Invoice'!Q$2:Q$1201,$Z260)="","",INDEX('Per Invoice'!Q$2:Q$1201,$Z260)))</f>
        <v/>
      </c>
      <c r="R260" s="8">
        <f>IF($Z260="","",IF(INDEX('Per Invoice'!R$2:R$1201,$Z260)="","",INDEX('Per Invoice'!R$2:R$1201,$Z260)))</f>
        <v/>
      </c>
      <c r="S260">
        <f>IF($Z260="","",IF(INDEX('Per Invoice'!S$2:S$1201,$Z260)="","",INDEX('Per Invoice'!S$2:S$1201,$Z260)))</f>
        <v/>
      </c>
      <c r="T260" s="8">
        <f>IF($Z260="","",IF(INDEX('Per Invoice'!T$2:T$1201,$Z260)="","",INDEX('Per Invoice'!T$2:T$1201,$Z260)))</f>
        <v/>
      </c>
      <c r="U260" s="8">
        <f>IF($Z260="","",IF(INDEX('Per Invoice'!U$2:U$1201,$Z260)="","",INDEX('Per Invoice'!U$2:U$1201,$Z260)))</f>
        <v/>
      </c>
      <c r="V260" s="8">
        <f>IF($Z260="","",IF(INDEX('Per Invoice'!V$2:V$1201,$Z260)="","",INDEX('Per Invoice'!V$2:V$1201,$Z260)))</f>
        <v/>
      </c>
      <c r="W260" s="8">
        <f>IF($Z260="","",IF(INDEX('Per Invoice'!W$2:W$1201,$Z260)="","",INDEX('Per Invoice'!W$2:W$1201,$Z260)))</f>
        <v/>
      </c>
      <c r="X260" s="8">
        <f>IF($Z260="","",IF(INDEX('Per Invoice'!X$2:X$1201,$Z260)="","",INDEX('Per Invoice'!X$2:X$1201,$Z260)))</f>
        <v/>
      </c>
      <c r="Y260" s="8">
        <f>IF($Z260="","",IF(INDEX('Per Invoice'!Y$2:Y$1201,$Z260)="","",INDEX('Per Invoice'!Y$2:Y$1201,$Z260)))</f>
        <v/>
      </c>
      <c r="Z260" s="16">
        <f>IFERROR(MATCH(Settings!$C$26&amp;"|"&amp;ROWS($Z$2:$Z260),'Per Invoice'!$AB$2:$AB$1201,0),"")</f>
        <v/>
      </c>
    </row>
    <row r="261">
      <c r="A261">
        <f>IF($Z261="","",IF(INDEX('Per Invoice'!A$2:A$1201,$Z261)="","",INDEX('Per Invoice'!A$2:A$1201,$Z261)))</f>
        <v/>
      </c>
      <c r="B261">
        <f>IF($Z261="","",IF(INDEX('Per Invoice'!B$2:B$1201,$Z261)="","",INDEX('Per Invoice'!B$2:B$1201,$Z261)))</f>
        <v/>
      </c>
      <c r="C261">
        <f>IF($Z261="","",IF(INDEX('Per Invoice'!C$2:C$1201,$Z261)="","",INDEX('Per Invoice'!C$2:C$1201,$Z261)))</f>
        <v/>
      </c>
      <c r="D261">
        <f>IF($Z261="","",IF(INDEX('Per Invoice'!D$2:D$1201,$Z261)="","",INDEX('Per Invoice'!D$2:D$1201,$Z261)))</f>
        <v/>
      </c>
      <c r="E261" s="14">
        <f>IF($Z261="","",IF(INDEX('Per Invoice'!E$2:E$1201,$Z261)="","",INDEX('Per Invoice'!E$2:E$1201,$Z261)))</f>
        <v/>
      </c>
      <c r="F261">
        <f>IF($Z261="","",IF(INDEX('Per Invoice'!F$2:F$1201,$Z261)="","",INDEX('Per Invoice'!F$2:F$1201,$Z261)))</f>
        <v/>
      </c>
      <c r="G261">
        <f>IF($Z261="","",IF(INDEX('Per Invoice'!G$2:G$1201,$Z261)="","",INDEX('Per Invoice'!G$2:G$1201,$Z261)))</f>
        <v/>
      </c>
      <c r="H261">
        <f>IF($Z261="","",IF(INDEX('Per Invoice'!H$2:H$1201,$Z261)="","",INDEX('Per Invoice'!H$2:H$1201,$Z261)))</f>
        <v/>
      </c>
      <c r="I261">
        <f>IF($Z261="","",IF(INDEX('Per Invoice'!I$2:I$1201,$Z261)="","",INDEX('Per Invoice'!I$2:I$1201,$Z261)))</f>
        <v/>
      </c>
      <c r="J261">
        <f>IF($Z261="","",IF(INDEX('Per Invoice'!J$2:J$1201,$Z261)="","",INDEX('Per Invoice'!J$2:J$1201,$Z261)))</f>
        <v/>
      </c>
      <c r="K261" s="8">
        <f>IF($Z261="","",IF(INDEX('Per Invoice'!K$2:K$1201,$Z261)="","",INDEX('Per Invoice'!K$2:K$1201,$Z261)))</f>
        <v/>
      </c>
      <c r="L261">
        <f>IF($Z261="","",IF(INDEX('Per Invoice'!L$2:L$1201,$Z261)="","",INDEX('Per Invoice'!L$2:L$1201,$Z261)))</f>
        <v/>
      </c>
      <c r="M261">
        <f>IF($Z261="","",IF(INDEX('Per Invoice'!M$2:M$1201,$Z261)="","",INDEX('Per Invoice'!M$2:M$1201,$Z261)))</f>
        <v/>
      </c>
      <c r="N261">
        <f>IF($Z261="","",IF(INDEX('Per Invoice'!N$2:N$1201,$Z261)="","",INDEX('Per Invoice'!N$2:N$1201,$Z261)))</f>
        <v/>
      </c>
      <c r="O261" s="8">
        <f>IF($Z261="","",IF(INDEX('Per Invoice'!O$2:O$1201,$Z261)="","",INDEX('Per Invoice'!O$2:O$1201,$Z261)))</f>
        <v/>
      </c>
      <c r="P261">
        <f>IF($Z261="","",IF(INDEX('Per Invoice'!P$2:P$1201,$Z261)="","",INDEX('Per Invoice'!P$2:P$1201,$Z261)))</f>
        <v/>
      </c>
      <c r="Q261" s="8">
        <f>IF($Z261="","",IF(INDEX('Per Invoice'!Q$2:Q$1201,$Z261)="","",INDEX('Per Invoice'!Q$2:Q$1201,$Z261)))</f>
        <v/>
      </c>
      <c r="R261" s="8">
        <f>IF($Z261="","",IF(INDEX('Per Invoice'!R$2:R$1201,$Z261)="","",INDEX('Per Invoice'!R$2:R$1201,$Z261)))</f>
        <v/>
      </c>
      <c r="S261">
        <f>IF($Z261="","",IF(INDEX('Per Invoice'!S$2:S$1201,$Z261)="","",INDEX('Per Invoice'!S$2:S$1201,$Z261)))</f>
        <v/>
      </c>
      <c r="T261" s="8">
        <f>IF($Z261="","",IF(INDEX('Per Invoice'!T$2:T$1201,$Z261)="","",INDEX('Per Invoice'!T$2:T$1201,$Z261)))</f>
        <v/>
      </c>
      <c r="U261" s="8">
        <f>IF($Z261="","",IF(INDEX('Per Invoice'!U$2:U$1201,$Z261)="","",INDEX('Per Invoice'!U$2:U$1201,$Z261)))</f>
        <v/>
      </c>
      <c r="V261" s="8">
        <f>IF($Z261="","",IF(INDEX('Per Invoice'!V$2:V$1201,$Z261)="","",INDEX('Per Invoice'!V$2:V$1201,$Z261)))</f>
        <v/>
      </c>
      <c r="W261" s="8">
        <f>IF($Z261="","",IF(INDEX('Per Invoice'!W$2:W$1201,$Z261)="","",INDEX('Per Invoice'!W$2:W$1201,$Z261)))</f>
        <v/>
      </c>
      <c r="X261" s="8">
        <f>IF($Z261="","",IF(INDEX('Per Invoice'!X$2:X$1201,$Z261)="","",INDEX('Per Invoice'!X$2:X$1201,$Z261)))</f>
        <v/>
      </c>
      <c r="Y261" s="8">
        <f>IF($Z261="","",IF(INDEX('Per Invoice'!Y$2:Y$1201,$Z261)="","",INDEX('Per Invoice'!Y$2:Y$1201,$Z261)))</f>
        <v/>
      </c>
      <c r="Z261" s="16">
        <f>IFERROR(MATCH(Settings!$C$26&amp;"|"&amp;ROWS($Z$2:$Z261),'Per Invoice'!$AB$2:$AB$1201,0),"")</f>
        <v/>
      </c>
    </row>
    <row r="262">
      <c r="A262">
        <f>IF($Z262="","",IF(INDEX('Per Invoice'!A$2:A$1201,$Z262)="","",INDEX('Per Invoice'!A$2:A$1201,$Z262)))</f>
        <v/>
      </c>
      <c r="B262">
        <f>IF($Z262="","",IF(INDEX('Per Invoice'!B$2:B$1201,$Z262)="","",INDEX('Per Invoice'!B$2:B$1201,$Z262)))</f>
        <v/>
      </c>
      <c r="C262">
        <f>IF($Z262="","",IF(INDEX('Per Invoice'!C$2:C$1201,$Z262)="","",INDEX('Per Invoice'!C$2:C$1201,$Z262)))</f>
        <v/>
      </c>
      <c r="D262">
        <f>IF($Z262="","",IF(INDEX('Per Invoice'!D$2:D$1201,$Z262)="","",INDEX('Per Invoice'!D$2:D$1201,$Z262)))</f>
        <v/>
      </c>
      <c r="E262" s="14">
        <f>IF($Z262="","",IF(INDEX('Per Invoice'!E$2:E$1201,$Z262)="","",INDEX('Per Invoice'!E$2:E$1201,$Z262)))</f>
        <v/>
      </c>
      <c r="F262">
        <f>IF($Z262="","",IF(INDEX('Per Invoice'!F$2:F$1201,$Z262)="","",INDEX('Per Invoice'!F$2:F$1201,$Z262)))</f>
        <v/>
      </c>
      <c r="G262">
        <f>IF($Z262="","",IF(INDEX('Per Invoice'!G$2:G$1201,$Z262)="","",INDEX('Per Invoice'!G$2:G$1201,$Z262)))</f>
        <v/>
      </c>
      <c r="H262">
        <f>IF($Z262="","",IF(INDEX('Per Invoice'!H$2:H$1201,$Z262)="","",INDEX('Per Invoice'!H$2:H$1201,$Z262)))</f>
        <v/>
      </c>
      <c r="I262">
        <f>IF($Z262="","",IF(INDEX('Per Invoice'!I$2:I$1201,$Z262)="","",INDEX('Per Invoice'!I$2:I$1201,$Z262)))</f>
        <v/>
      </c>
      <c r="J262">
        <f>IF($Z262="","",IF(INDEX('Per Invoice'!J$2:J$1201,$Z262)="","",INDEX('Per Invoice'!J$2:J$1201,$Z262)))</f>
        <v/>
      </c>
      <c r="K262" s="8">
        <f>IF($Z262="","",IF(INDEX('Per Invoice'!K$2:K$1201,$Z262)="","",INDEX('Per Invoice'!K$2:K$1201,$Z262)))</f>
        <v/>
      </c>
      <c r="L262">
        <f>IF($Z262="","",IF(INDEX('Per Invoice'!L$2:L$1201,$Z262)="","",INDEX('Per Invoice'!L$2:L$1201,$Z262)))</f>
        <v/>
      </c>
      <c r="M262">
        <f>IF($Z262="","",IF(INDEX('Per Invoice'!M$2:M$1201,$Z262)="","",INDEX('Per Invoice'!M$2:M$1201,$Z262)))</f>
        <v/>
      </c>
      <c r="N262">
        <f>IF($Z262="","",IF(INDEX('Per Invoice'!N$2:N$1201,$Z262)="","",INDEX('Per Invoice'!N$2:N$1201,$Z262)))</f>
        <v/>
      </c>
      <c r="O262" s="8">
        <f>IF($Z262="","",IF(INDEX('Per Invoice'!O$2:O$1201,$Z262)="","",INDEX('Per Invoice'!O$2:O$1201,$Z262)))</f>
        <v/>
      </c>
      <c r="P262">
        <f>IF($Z262="","",IF(INDEX('Per Invoice'!P$2:P$1201,$Z262)="","",INDEX('Per Invoice'!P$2:P$1201,$Z262)))</f>
        <v/>
      </c>
      <c r="Q262" s="8">
        <f>IF($Z262="","",IF(INDEX('Per Invoice'!Q$2:Q$1201,$Z262)="","",INDEX('Per Invoice'!Q$2:Q$1201,$Z262)))</f>
        <v/>
      </c>
      <c r="R262" s="8">
        <f>IF($Z262="","",IF(INDEX('Per Invoice'!R$2:R$1201,$Z262)="","",INDEX('Per Invoice'!R$2:R$1201,$Z262)))</f>
        <v/>
      </c>
      <c r="S262">
        <f>IF($Z262="","",IF(INDEX('Per Invoice'!S$2:S$1201,$Z262)="","",INDEX('Per Invoice'!S$2:S$1201,$Z262)))</f>
        <v/>
      </c>
      <c r="T262" s="8">
        <f>IF($Z262="","",IF(INDEX('Per Invoice'!T$2:T$1201,$Z262)="","",INDEX('Per Invoice'!T$2:T$1201,$Z262)))</f>
        <v/>
      </c>
      <c r="U262" s="8">
        <f>IF($Z262="","",IF(INDEX('Per Invoice'!U$2:U$1201,$Z262)="","",INDEX('Per Invoice'!U$2:U$1201,$Z262)))</f>
        <v/>
      </c>
      <c r="V262" s="8">
        <f>IF($Z262="","",IF(INDEX('Per Invoice'!V$2:V$1201,$Z262)="","",INDEX('Per Invoice'!V$2:V$1201,$Z262)))</f>
        <v/>
      </c>
      <c r="W262" s="8">
        <f>IF($Z262="","",IF(INDEX('Per Invoice'!W$2:W$1201,$Z262)="","",INDEX('Per Invoice'!W$2:W$1201,$Z262)))</f>
        <v/>
      </c>
      <c r="X262" s="8">
        <f>IF($Z262="","",IF(INDEX('Per Invoice'!X$2:X$1201,$Z262)="","",INDEX('Per Invoice'!X$2:X$1201,$Z262)))</f>
        <v/>
      </c>
      <c r="Y262" s="8">
        <f>IF($Z262="","",IF(INDEX('Per Invoice'!Y$2:Y$1201,$Z262)="","",INDEX('Per Invoice'!Y$2:Y$1201,$Z262)))</f>
        <v/>
      </c>
      <c r="Z262" s="16">
        <f>IFERROR(MATCH(Settings!$C$26&amp;"|"&amp;ROWS($Z$2:$Z262),'Per Invoice'!$AB$2:$AB$1201,0),"")</f>
        <v/>
      </c>
    </row>
    <row r="263">
      <c r="A263">
        <f>IF($Z263="","",IF(INDEX('Per Invoice'!A$2:A$1201,$Z263)="","",INDEX('Per Invoice'!A$2:A$1201,$Z263)))</f>
        <v/>
      </c>
      <c r="B263">
        <f>IF($Z263="","",IF(INDEX('Per Invoice'!B$2:B$1201,$Z263)="","",INDEX('Per Invoice'!B$2:B$1201,$Z263)))</f>
        <v/>
      </c>
      <c r="C263">
        <f>IF($Z263="","",IF(INDEX('Per Invoice'!C$2:C$1201,$Z263)="","",INDEX('Per Invoice'!C$2:C$1201,$Z263)))</f>
        <v/>
      </c>
      <c r="D263">
        <f>IF($Z263="","",IF(INDEX('Per Invoice'!D$2:D$1201,$Z263)="","",INDEX('Per Invoice'!D$2:D$1201,$Z263)))</f>
        <v/>
      </c>
      <c r="E263" s="14">
        <f>IF($Z263="","",IF(INDEX('Per Invoice'!E$2:E$1201,$Z263)="","",INDEX('Per Invoice'!E$2:E$1201,$Z263)))</f>
        <v/>
      </c>
      <c r="F263">
        <f>IF($Z263="","",IF(INDEX('Per Invoice'!F$2:F$1201,$Z263)="","",INDEX('Per Invoice'!F$2:F$1201,$Z263)))</f>
        <v/>
      </c>
      <c r="G263">
        <f>IF($Z263="","",IF(INDEX('Per Invoice'!G$2:G$1201,$Z263)="","",INDEX('Per Invoice'!G$2:G$1201,$Z263)))</f>
        <v/>
      </c>
      <c r="H263">
        <f>IF($Z263="","",IF(INDEX('Per Invoice'!H$2:H$1201,$Z263)="","",INDEX('Per Invoice'!H$2:H$1201,$Z263)))</f>
        <v/>
      </c>
      <c r="I263">
        <f>IF($Z263="","",IF(INDEX('Per Invoice'!I$2:I$1201,$Z263)="","",INDEX('Per Invoice'!I$2:I$1201,$Z263)))</f>
        <v/>
      </c>
      <c r="J263">
        <f>IF($Z263="","",IF(INDEX('Per Invoice'!J$2:J$1201,$Z263)="","",INDEX('Per Invoice'!J$2:J$1201,$Z263)))</f>
        <v/>
      </c>
      <c r="K263" s="8">
        <f>IF($Z263="","",IF(INDEX('Per Invoice'!K$2:K$1201,$Z263)="","",INDEX('Per Invoice'!K$2:K$1201,$Z263)))</f>
        <v/>
      </c>
      <c r="L263">
        <f>IF($Z263="","",IF(INDEX('Per Invoice'!L$2:L$1201,$Z263)="","",INDEX('Per Invoice'!L$2:L$1201,$Z263)))</f>
        <v/>
      </c>
      <c r="M263">
        <f>IF($Z263="","",IF(INDEX('Per Invoice'!M$2:M$1201,$Z263)="","",INDEX('Per Invoice'!M$2:M$1201,$Z263)))</f>
        <v/>
      </c>
      <c r="N263">
        <f>IF($Z263="","",IF(INDEX('Per Invoice'!N$2:N$1201,$Z263)="","",INDEX('Per Invoice'!N$2:N$1201,$Z263)))</f>
        <v/>
      </c>
      <c r="O263" s="8">
        <f>IF($Z263="","",IF(INDEX('Per Invoice'!O$2:O$1201,$Z263)="","",INDEX('Per Invoice'!O$2:O$1201,$Z263)))</f>
        <v/>
      </c>
      <c r="P263">
        <f>IF($Z263="","",IF(INDEX('Per Invoice'!P$2:P$1201,$Z263)="","",INDEX('Per Invoice'!P$2:P$1201,$Z263)))</f>
        <v/>
      </c>
      <c r="Q263" s="8">
        <f>IF($Z263="","",IF(INDEX('Per Invoice'!Q$2:Q$1201,$Z263)="","",INDEX('Per Invoice'!Q$2:Q$1201,$Z263)))</f>
        <v/>
      </c>
      <c r="R263" s="8">
        <f>IF($Z263="","",IF(INDEX('Per Invoice'!R$2:R$1201,$Z263)="","",INDEX('Per Invoice'!R$2:R$1201,$Z263)))</f>
        <v/>
      </c>
      <c r="S263">
        <f>IF($Z263="","",IF(INDEX('Per Invoice'!S$2:S$1201,$Z263)="","",INDEX('Per Invoice'!S$2:S$1201,$Z263)))</f>
        <v/>
      </c>
      <c r="T263" s="8">
        <f>IF($Z263="","",IF(INDEX('Per Invoice'!T$2:T$1201,$Z263)="","",INDEX('Per Invoice'!T$2:T$1201,$Z263)))</f>
        <v/>
      </c>
      <c r="U263" s="8">
        <f>IF($Z263="","",IF(INDEX('Per Invoice'!U$2:U$1201,$Z263)="","",INDEX('Per Invoice'!U$2:U$1201,$Z263)))</f>
        <v/>
      </c>
      <c r="V263" s="8">
        <f>IF($Z263="","",IF(INDEX('Per Invoice'!V$2:V$1201,$Z263)="","",INDEX('Per Invoice'!V$2:V$1201,$Z263)))</f>
        <v/>
      </c>
      <c r="W263" s="8">
        <f>IF($Z263="","",IF(INDEX('Per Invoice'!W$2:W$1201,$Z263)="","",INDEX('Per Invoice'!W$2:W$1201,$Z263)))</f>
        <v/>
      </c>
      <c r="X263" s="8">
        <f>IF($Z263="","",IF(INDEX('Per Invoice'!X$2:X$1201,$Z263)="","",INDEX('Per Invoice'!X$2:X$1201,$Z263)))</f>
        <v/>
      </c>
      <c r="Y263" s="8">
        <f>IF($Z263="","",IF(INDEX('Per Invoice'!Y$2:Y$1201,$Z263)="","",INDEX('Per Invoice'!Y$2:Y$1201,$Z263)))</f>
        <v/>
      </c>
      <c r="Z263" s="16">
        <f>IFERROR(MATCH(Settings!$C$26&amp;"|"&amp;ROWS($Z$2:$Z263),'Per Invoice'!$AB$2:$AB$1201,0),"")</f>
        <v/>
      </c>
    </row>
    <row r="264">
      <c r="A264">
        <f>IF($Z264="","",IF(INDEX('Per Invoice'!A$2:A$1201,$Z264)="","",INDEX('Per Invoice'!A$2:A$1201,$Z264)))</f>
        <v/>
      </c>
      <c r="B264">
        <f>IF($Z264="","",IF(INDEX('Per Invoice'!B$2:B$1201,$Z264)="","",INDEX('Per Invoice'!B$2:B$1201,$Z264)))</f>
        <v/>
      </c>
      <c r="C264">
        <f>IF($Z264="","",IF(INDEX('Per Invoice'!C$2:C$1201,$Z264)="","",INDEX('Per Invoice'!C$2:C$1201,$Z264)))</f>
        <v/>
      </c>
      <c r="D264">
        <f>IF($Z264="","",IF(INDEX('Per Invoice'!D$2:D$1201,$Z264)="","",INDEX('Per Invoice'!D$2:D$1201,$Z264)))</f>
        <v/>
      </c>
      <c r="E264" s="14">
        <f>IF($Z264="","",IF(INDEX('Per Invoice'!E$2:E$1201,$Z264)="","",INDEX('Per Invoice'!E$2:E$1201,$Z264)))</f>
        <v/>
      </c>
      <c r="F264">
        <f>IF($Z264="","",IF(INDEX('Per Invoice'!F$2:F$1201,$Z264)="","",INDEX('Per Invoice'!F$2:F$1201,$Z264)))</f>
        <v/>
      </c>
      <c r="G264">
        <f>IF($Z264="","",IF(INDEX('Per Invoice'!G$2:G$1201,$Z264)="","",INDEX('Per Invoice'!G$2:G$1201,$Z264)))</f>
        <v/>
      </c>
      <c r="H264">
        <f>IF($Z264="","",IF(INDEX('Per Invoice'!H$2:H$1201,$Z264)="","",INDEX('Per Invoice'!H$2:H$1201,$Z264)))</f>
        <v/>
      </c>
      <c r="I264">
        <f>IF($Z264="","",IF(INDEX('Per Invoice'!I$2:I$1201,$Z264)="","",INDEX('Per Invoice'!I$2:I$1201,$Z264)))</f>
        <v/>
      </c>
      <c r="J264">
        <f>IF($Z264="","",IF(INDEX('Per Invoice'!J$2:J$1201,$Z264)="","",INDEX('Per Invoice'!J$2:J$1201,$Z264)))</f>
        <v/>
      </c>
      <c r="K264" s="8">
        <f>IF($Z264="","",IF(INDEX('Per Invoice'!K$2:K$1201,$Z264)="","",INDEX('Per Invoice'!K$2:K$1201,$Z264)))</f>
        <v/>
      </c>
      <c r="L264">
        <f>IF($Z264="","",IF(INDEX('Per Invoice'!L$2:L$1201,$Z264)="","",INDEX('Per Invoice'!L$2:L$1201,$Z264)))</f>
        <v/>
      </c>
      <c r="M264">
        <f>IF($Z264="","",IF(INDEX('Per Invoice'!M$2:M$1201,$Z264)="","",INDEX('Per Invoice'!M$2:M$1201,$Z264)))</f>
        <v/>
      </c>
      <c r="N264">
        <f>IF($Z264="","",IF(INDEX('Per Invoice'!N$2:N$1201,$Z264)="","",INDEX('Per Invoice'!N$2:N$1201,$Z264)))</f>
        <v/>
      </c>
      <c r="O264" s="8">
        <f>IF($Z264="","",IF(INDEX('Per Invoice'!O$2:O$1201,$Z264)="","",INDEX('Per Invoice'!O$2:O$1201,$Z264)))</f>
        <v/>
      </c>
      <c r="P264">
        <f>IF($Z264="","",IF(INDEX('Per Invoice'!P$2:P$1201,$Z264)="","",INDEX('Per Invoice'!P$2:P$1201,$Z264)))</f>
        <v/>
      </c>
      <c r="Q264" s="8">
        <f>IF($Z264="","",IF(INDEX('Per Invoice'!Q$2:Q$1201,$Z264)="","",INDEX('Per Invoice'!Q$2:Q$1201,$Z264)))</f>
        <v/>
      </c>
      <c r="R264" s="8">
        <f>IF($Z264="","",IF(INDEX('Per Invoice'!R$2:R$1201,$Z264)="","",INDEX('Per Invoice'!R$2:R$1201,$Z264)))</f>
        <v/>
      </c>
      <c r="S264">
        <f>IF($Z264="","",IF(INDEX('Per Invoice'!S$2:S$1201,$Z264)="","",INDEX('Per Invoice'!S$2:S$1201,$Z264)))</f>
        <v/>
      </c>
      <c r="T264" s="8">
        <f>IF($Z264="","",IF(INDEX('Per Invoice'!T$2:T$1201,$Z264)="","",INDEX('Per Invoice'!T$2:T$1201,$Z264)))</f>
        <v/>
      </c>
      <c r="U264" s="8">
        <f>IF($Z264="","",IF(INDEX('Per Invoice'!U$2:U$1201,$Z264)="","",INDEX('Per Invoice'!U$2:U$1201,$Z264)))</f>
        <v/>
      </c>
      <c r="V264" s="8">
        <f>IF($Z264="","",IF(INDEX('Per Invoice'!V$2:V$1201,$Z264)="","",INDEX('Per Invoice'!V$2:V$1201,$Z264)))</f>
        <v/>
      </c>
      <c r="W264" s="8">
        <f>IF($Z264="","",IF(INDEX('Per Invoice'!W$2:W$1201,$Z264)="","",INDEX('Per Invoice'!W$2:W$1201,$Z264)))</f>
        <v/>
      </c>
      <c r="X264" s="8">
        <f>IF($Z264="","",IF(INDEX('Per Invoice'!X$2:X$1201,$Z264)="","",INDEX('Per Invoice'!X$2:X$1201,$Z264)))</f>
        <v/>
      </c>
      <c r="Y264" s="8">
        <f>IF($Z264="","",IF(INDEX('Per Invoice'!Y$2:Y$1201,$Z264)="","",INDEX('Per Invoice'!Y$2:Y$1201,$Z264)))</f>
        <v/>
      </c>
      <c r="Z264" s="16">
        <f>IFERROR(MATCH(Settings!$C$26&amp;"|"&amp;ROWS($Z$2:$Z264),'Per Invoice'!$AB$2:$AB$1201,0),"")</f>
        <v/>
      </c>
    </row>
    <row r="265">
      <c r="A265">
        <f>IF($Z265="","",IF(INDEX('Per Invoice'!A$2:A$1201,$Z265)="","",INDEX('Per Invoice'!A$2:A$1201,$Z265)))</f>
        <v/>
      </c>
      <c r="B265">
        <f>IF($Z265="","",IF(INDEX('Per Invoice'!B$2:B$1201,$Z265)="","",INDEX('Per Invoice'!B$2:B$1201,$Z265)))</f>
        <v/>
      </c>
      <c r="C265">
        <f>IF($Z265="","",IF(INDEX('Per Invoice'!C$2:C$1201,$Z265)="","",INDEX('Per Invoice'!C$2:C$1201,$Z265)))</f>
        <v/>
      </c>
      <c r="D265">
        <f>IF($Z265="","",IF(INDEX('Per Invoice'!D$2:D$1201,$Z265)="","",INDEX('Per Invoice'!D$2:D$1201,$Z265)))</f>
        <v/>
      </c>
      <c r="E265" s="14">
        <f>IF($Z265="","",IF(INDEX('Per Invoice'!E$2:E$1201,$Z265)="","",INDEX('Per Invoice'!E$2:E$1201,$Z265)))</f>
        <v/>
      </c>
      <c r="F265">
        <f>IF($Z265="","",IF(INDEX('Per Invoice'!F$2:F$1201,$Z265)="","",INDEX('Per Invoice'!F$2:F$1201,$Z265)))</f>
        <v/>
      </c>
      <c r="G265">
        <f>IF($Z265="","",IF(INDEX('Per Invoice'!G$2:G$1201,$Z265)="","",INDEX('Per Invoice'!G$2:G$1201,$Z265)))</f>
        <v/>
      </c>
      <c r="H265">
        <f>IF($Z265="","",IF(INDEX('Per Invoice'!H$2:H$1201,$Z265)="","",INDEX('Per Invoice'!H$2:H$1201,$Z265)))</f>
        <v/>
      </c>
      <c r="I265">
        <f>IF($Z265="","",IF(INDEX('Per Invoice'!I$2:I$1201,$Z265)="","",INDEX('Per Invoice'!I$2:I$1201,$Z265)))</f>
        <v/>
      </c>
      <c r="J265">
        <f>IF($Z265="","",IF(INDEX('Per Invoice'!J$2:J$1201,$Z265)="","",INDEX('Per Invoice'!J$2:J$1201,$Z265)))</f>
        <v/>
      </c>
      <c r="K265" s="8">
        <f>IF($Z265="","",IF(INDEX('Per Invoice'!K$2:K$1201,$Z265)="","",INDEX('Per Invoice'!K$2:K$1201,$Z265)))</f>
        <v/>
      </c>
      <c r="L265">
        <f>IF($Z265="","",IF(INDEX('Per Invoice'!L$2:L$1201,$Z265)="","",INDEX('Per Invoice'!L$2:L$1201,$Z265)))</f>
        <v/>
      </c>
      <c r="M265">
        <f>IF($Z265="","",IF(INDEX('Per Invoice'!M$2:M$1201,$Z265)="","",INDEX('Per Invoice'!M$2:M$1201,$Z265)))</f>
        <v/>
      </c>
      <c r="N265">
        <f>IF($Z265="","",IF(INDEX('Per Invoice'!N$2:N$1201,$Z265)="","",INDEX('Per Invoice'!N$2:N$1201,$Z265)))</f>
        <v/>
      </c>
      <c r="O265" s="8">
        <f>IF($Z265="","",IF(INDEX('Per Invoice'!O$2:O$1201,$Z265)="","",INDEX('Per Invoice'!O$2:O$1201,$Z265)))</f>
        <v/>
      </c>
      <c r="P265">
        <f>IF($Z265="","",IF(INDEX('Per Invoice'!P$2:P$1201,$Z265)="","",INDEX('Per Invoice'!P$2:P$1201,$Z265)))</f>
        <v/>
      </c>
      <c r="Q265" s="8">
        <f>IF($Z265="","",IF(INDEX('Per Invoice'!Q$2:Q$1201,$Z265)="","",INDEX('Per Invoice'!Q$2:Q$1201,$Z265)))</f>
        <v/>
      </c>
      <c r="R265" s="8">
        <f>IF($Z265="","",IF(INDEX('Per Invoice'!R$2:R$1201,$Z265)="","",INDEX('Per Invoice'!R$2:R$1201,$Z265)))</f>
        <v/>
      </c>
      <c r="S265">
        <f>IF($Z265="","",IF(INDEX('Per Invoice'!S$2:S$1201,$Z265)="","",INDEX('Per Invoice'!S$2:S$1201,$Z265)))</f>
        <v/>
      </c>
      <c r="T265" s="8">
        <f>IF($Z265="","",IF(INDEX('Per Invoice'!T$2:T$1201,$Z265)="","",INDEX('Per Invoice'!T$2:T$1201,$Z265)))</f>
        <v/>
      </c>
      <c r="U265" s="8">
        <f>IF($Z265="","",IF(INDEX('Per Invoice'!U$2:U$1201,$Z265)="","",INDEX('Per Invoice'!U$2:U$1201,$Z265)))</f>
        <v/>
      </c>
      <c r="V265" s="8">
        <f>IF($Z265="","",IF(INDEX('Per Invoice'!V$2:V$1201,$Z265)="","",INDEX('Per Invoice'!V$2:V$1201,$Z265)))</f>
        <v/>
      </c>
      <c r="W265" s="8">
        <f>IF($Z265="","",IF(INDEX('Per Invoice'!W$2:W$1201,$Z265)="","",INDEX('Per Invoice'!W$2:W$1201,$Z265)))</f>
        <v/>
      </c>
      <c r="X265" s="8">
        <f>IF($Z265="","",IF(INDEX('Per Invoice'!X$2:X$1201,$Z265)="","",INDEX('Per Invoice'!X$2:X$1201,$Z265)))</f>
        <v/>
      </c>
      <c r="Y265" s="8">
        <f>IF($Z265="","",IF(INDEX('Per Invoice'!Y$2:Y$1201,$Z265)="","",INDEX('Per Invoice'!Y$2:Y$1201,$Z265)))</f>
        <v/>
      </c>
      <c r="Z265" s="16">
        <f>IFERROR(MATCH(Settings!$C$26&amp;"|"&amp;ROWS($Z$2:$Z265),'Per Invoice'!$AB$2:$AB$1201,0),"")</f>
        <v/>
      </c>
    </row>
    <row r="266">
      <c r="A266">
        <f>IF($Z266="","",IF(INDEX('Per Invoice'!A$2:A$1201,$Z266)="","",INDEX('Per Invoice'!A$2:A$1201,$Z266)))</f>
        <v/>
      </c>
      <c r="B266">
        <f>IF($Z266="","",IF(INDEX('Per Invoice'!B$2:B$1201,$Z266)="","",INDEX('Per Invoice'!B$2:B$1201,$Z266)))</f>
        <v/>
      </c>
      <c r="C266">
        <f>IF($Z266="","",IF(INDEX('Per Invoice'!C$2:C$1201,$Z266)="","",INDEX('Per Invoice'!C$2:C$1201,$Z266)))</f>
        <v/>
      </c>
      <c r="D266">
        <f>IF($Z266="","",IF(INDEX('Per Invoice'!D$2:D$1201,$Z266)="","",INDEX('Per Invoice'!D$2:D$1201,$Z266)))</f>
        <v/>
      </c>
      <c r="E266" s="14">
        <f>IF($Z266="","",IF(INDEX('Per Invoice'!E$2:E$1201,$Z266)="","",INDEX('Per Invoice'!E$2:E$1201,$Z266)))</f>
        <v/>
      </c>
      <c r="F266">
        <f>IF($Z266="","",IF(INDEX('Per Invoice'!F$2:F$1201,$Z266)="","",INDEX('Per Invoice'!F$2:F$1201,$Z266)))</f>
        <v/>
      </c>
      <c r="G266">
        <f>IF($Z266="","",IF(INDEX('Per Invoice'!G$2:G$1201,$Z266)="","",INDEX('Per Invoice'!G$2:G$1201,$Z266)))</f>
        <v/>
      </c>
      <c r="H266">
        <f>IF($Z266="","",IF(INDEX('Per Invoice'!H$2:H$1201,$Z266)="","",INDEX('Per Invoice'!H$2:H$1201,$Z266)))</f>
        <v/>
      </c>
      <c r="I266">
        <f>IF($Z266="","",IF(INDEX('Per Invoice'!I$2:I$1201,$Z266)="","",INDEX('Per Invoice'!I$2:I$1201,$Z266)))</f>
        <v/>
      </c>
      <c r="J266">
        <f>IF($Z266="","",IF(INDEX('Per Invoice'!J$2:J$1201,$Z266)="","",INDEX('Per Invoice'!J$2:J$1201,$Z266)))</f>
        <v/>
      </c>
      <c r="K266" s="8">
        <f>IF($Z266="","",IF(INDEX('Per Invoice'!K$2:K$1201,$Z266)="","",INDEX('Per Invoice'!K$2:K$1201,$Z266)))</f>
        <v/>
      </c>
      <c r="L266">
        <f>IF($Z266="","",IF(INDEX('Per Invoice'!L$2:L$1201,$Z266)="","",INDEX('Per Invoice'!L$2:L$1201,$Z266)))</f>
        <v/>
      </c>
      <c r="M266">
        <f>IF($Z266="","",IF(INDEX('Per Invoice'!M$2:M$1201,$Z266)="","",INDEX('Per Invoice'!M$2:M$1201,$Z266)))</f>
        <v/>
      </c>
      <c r="N266">
        <f>IF($Z266="","",IF(INDEX('Per Invoice'!N$2:N$1201,$Z266)="","",INDEX('Per Invoice'!N$2:N$1201,$Z266)))</f>
        <v/>
      </c>
      <c r="O266" s="8">
        <f>IF($Z266="","",IF(INDEX('Per Invoice'!O$2:O$1201,$Z266)="","",INDEX('Per Invoice'!O$2:O$1201,$Z266)))</f>
        <v/>
      </c>
      <c r="P266">
        <f>IF($Z266="","",IF(INDEX('Per Invoice'!P$2:P$1201,$Z266)="","",INDEX('Per Invoice'!P$2:P$1201,$Z266)))</f>
        <v/>
      </c>
      <c r="Q266" s="8">
        <f>IF($Z266="","",IF(INDEX('Per Invoice'!Q$2:Q$1201,$Z266)="","",INDEX('Per Invoice'!Q$2:Q$1201,$Z266)))</f>
        <v/>
      </c>
      <c r="R266" s="8">
        <f>IF($Z266="","",IF(INDEX('Per Invoice'!R$2:R$1201,$Z266)="","",INDEX('Per Invoice'!R$2:R$1201,$Z266)))</f>
        <v/>
      </c>
      <c r="S266">
        <f>IF($Z266="","",IF(INDEX('Per Invoice'!S$2:S$1201,$Z266)="","",INDEX('Per Invoice'!S$2:S$1201,$Z266)))</f>
        <v/>
      </c>
      <c r="T266" s="8">
        <f>IF($Z266="","",IF(INDEX('Per Invoice'!T$2:T$1201,$Z266)="","",INDEX('Per Invoice'!T$2:T$1201,$Z266)))</f>
        <v/>
      </c>
      <c r="U266" s="8">
        <f>IF($Z266="","",IF(INDEX('Per Invoice'!U$2:U$1201,$Z266)="","",INDEX('Per Invoice'!U$2:U$1201,$Z266)))</f>
        <v/>
      </c>
      <c r="V266" s="8">
        <f>IF($Z266="","",IF(INDEX('Per Invoice'!V$2:V$1201,$Z266)="","",INDEX('Per Invoice'!V$2:V$1201,$Z266)))</f>
        <v/>
      </c>
      <c r="W266" s="8">
        <f>IF($Z266="","",IF(INDEX('Per Invoice'!W$2:W$1201,$Z266)="","",INDEX('Per Invoice'!W$2:W$1201,$Z266)))</f>
        <v/>
      </c>
      <c r="X266" s="8">
        <f>IF($Z266="","",IF(INDEX('Per Invoice'!X$2:X$1201,$Z266)="","",INDEX('Per Invoice'!X$2:X$1201,$Z266)))</f>
        <v/>
      </c>
      <c r="Y266" s="8">
        <f>IF($Z266="","",IF(INDEX('Per Invoice'!Y$2:Y$1201,$Z266)="","",INDEX('Per Invoice'!Y$2:Y$1201,$Z266)))</f>
        <v/>
      </c>
      <c r="Z266" s="16">
        <f>IFERROR(MATCH(Settings!$C$26&amp;"|"&amp;ROWS($Z$2:$Z266),'Per Invoice'!$AB$2:$AB$1201,0),"")</f>
        <v/>
      </c>
    </row>
    <row r="267">
      <c r="A267">
        <f>IF($Z267="","",IF(INDEX('Per Invoice'!A$2:A$1201,$Z267)="","",INDEX('Per Invoice'!A$2:A$1201,$Z267)))</f>
        <v/>
      </c>
      <c r="B267">
        <f>IF($Z267="","",IF(INDEX('Per Invoice'!B$2:B$1201,$Z267)="","",INDEX('Per Invoice'!B$2:B$1201,$Z267)))</f>
        <v/>
      </c>
      <c r="C267">
        <f>IF($Z267="","",IF(INDEX('Per Invoice'!C$2:C$1201,$Z267)="","",INDEX('Per Invoice'!C$2:C$1201,$Z267)))</f>
        <v/>
      </c>
      <c r="D267">
        <f>IF($Z267="","",IF(INDEX('Per Invoice'!D$2:D$1201,$Z267)="","",INDEX('Per Invoice'!D$2:D$1201,$Z267)))</f>
        <v/>
      </c>
      <c r="E267" s="14">
        <f>IF($Z267="","",IF(INDEX('Per Invoice'!E$2:E$1201,$Z267)="","",INDEX('Per Invoice'!E$2:E$1201,$Z267)))</f>
        <v/>
      </c>
      <c r="F267">
        <f>IF($Z267="","",IF(INDEX('Per Invoice'!F$2:F$1201,$Z267)="","",INDEX('Per Invoice'!F$2:F$1201,$Z267)))</f>
        <v/>
      </c>
      <c r="G267">
        <f>IF($Z267="","",IF(INDEX('Per Invoice'!G$2:G$1201,$Z267)="","",INDEX('Per Invoice'!G$2:G$1201,$Z267)))</f>
        <v/>
      </c>
      <c r="H267">
        <f>IF($Z267="","",IF(INDEX('Per Invoice'!H$2:H$1201,$Z267)="","",INDEX('Per Invoice'!H$2:H$1201,$Z267)))</f>
        <v/>
      </c>
      <c r="I267">
        <f>IF($Z267="","",IF(INDEX('Per Invoice'!I$2:I$1201,$Z267)="","",INDEX('Per Invoice'!I$2:I$1201,$Z267)))</f>
        <v/>
      </c>
      <c r="J267">
        <f>IF($Z267="","",IF(INDEX('Per Invoice'!J$2:J$1201,$Z267)="","",INDEX('Per Invoice'!J$2:J$1201,$Z267)))</f>
        <v/>
      </c>
      <c r="K267" s="8">
        <f>IF($Z267="","",IF(INDEX('Per Invoice'!K$2:K$1201,$Z267)="","",INDEX('Per Invoice'!K$2:K$1201,$Z267)))</f>
        <v/>
      </c>
      <c r="L267">
        <f>IF($Z267="","",IF(INDEX('Per Invoice'!L$2:L$1201,$Z267)="","",INDEX('Per Invoice'!L$2:L$1201,$Z267)))</f>
        <v/>
      </c>
      <c r="M267">
        <f>IF($Z267="","",IF(INDEX('Per Invoice'!M$2:M$1201,$Z267)="","",INDEX('Per Invoice'!M$2:M$1201,$Z267)))</f>
        <v/>
      </c>
      <c r="N267">
        <f>IF($Z267="","",IF(INDEX('Per Invoice'!N$2:N$1201,$Z267)="","",INDEX('Per Invoice'!N$2:N$1201,$Z267)))</f>
        <v/>
      </c>
      <c r="O267" s="8">
        <f>IF($Z267="","",IF(INDEX('Per Invoice'!O$2:O$1201,$Z267)="","",INDEX('Per Invoice'!O$2:O$1201,$Z267)))</f>
        <v/>
      </c>
      <c r="P267">
        <f>IF($Z267="","",IF(INDEX('Per Invoice'!P$2:P$1201,$Z267)="","",INDEX('Per Invoice'!P$2:P$1201,$Z267)))</f>
        <v/>
      </c>
      <c r="Q267" s="8">
        <f>IF($Z267="","",IF(INDEX('Per Invoice'!Q$2:Q$1201,$Z267)="","",INDEX('Per Invoice'!Q$2:Q$1201,$Z267)))</f>
        <v/>
      </c>
      <c r="R267" s="8">
        <f>IF($Z267="","",IF(INDEX('Per Invoice'!R$2:R$1201,$Z267)="","",INDEX('Per Invoice'!R$2:R$1201,$Z267)))</f>
        <v/>
      </c>
      <c r="S267">
        <f>IF($Z267="","",IF(INDEX('Per Invoice'!S$2:S$1201,$Z267)="","",INDEX('Per Invoice'!S$2:S$1201,$Z267)))</f>
        <v/>
      </c>
      <c r="T267" s="8">
        <f>IF($Z267="","",IF(INDEX('Per Invoice'!T$2:T$1201,$Z267)="","",INDEX('Per Invoice'!T$2:T$1201,$Z267)))</f>
        <v/>
      </c>
      <c r="U267" s="8">
        <f>IF($Z267="","",IF(INDEX('Per Invoice'!U$2:U$1201,$Z267)="","",INDEX('Per Invoice'!U$2:U$1201,$Z267)))</f>
        <v/>
      </c>
      <c r="V267" s="8">
        <f>IF($Z267="","",IF(INDEX('Per Invoice'!V$2:V$1201,$Z267)="","",INDEX('Per Invoice'!V$2:V$1201,$Z267)))</f>
        <v/>
      </c>
      <c r="W267" s="8">
        <f>IF($Z267="","",IF(INDEX('Per Invoice'!W$2:W$1201,$Z267)="","",INDEX('Per Invoice'!W$2:W$1201,$Z267)))</f>
        <v/>
      </c>
      <c r="X267" s="8">
        <f>IF($Z267="","",IF(INDEX('Per Invoice'!X$2:X$1201,$Z267)="","",INDEX('Per Invoice'!X$2:X$1201,$Z267)))</f>
        <v/>
      </c>
      <c r="Y267" s="8">
        <f>IF($Z267="","",IF(INDEX('Per Invoice'!Y$2:Y$1201,$Z267)="","",INDEX('Per Invoice'!Y$2:Y$1201,$Z267)))</f>
        <v/>
      </c>
      <c r="Z267" s="16">
        <f>IFERROR(MATCH(Settings!$C$26&amp;"|"&amp;ROWS($Z$2:$Z267),'Per Invoice'!$AB$2:$AB$1201,0),"")</f>
        <v/>
      </c>
    </row>
    <row r="268">
      <c r="A268">
        <f>IF($Z268="","",IF(INDEX('Per Invoice'!A$2:A$1201,$Z268)="","",INDEX('Per Invoice'!A$2:A$1201,$Z268)))</f>
        <v/>
      </c>
      <c r="B268">
        <f>IF($Z268="","",IF(INDEX('Per Invoice'!B$2:B$1201,$Z268)="","",INDEX('Per Invoice'!B$2:B$1201,$Z268)))</f>
        <v/>
      </c>
      <c r="C268">
        <f>IF($Z268="","",IF(INDEX('Per Invoice'!C$2:C$1201,$Z268)="","",INDEX('Per Invoice'!C$2:C$1201,$Z268)))</f>
        <v/>
      </c>
      <c r="D268">
        <f>IF($Z268="","",IF(INDEX('Per Invoice'!D$2:D$1201,$Z268)="","",INDEX('Per Invoice'!D$2:D$1201,$Z268)))</f>
        <v/>
      </c>
      <c r="E268" s="14">
        <f>IF($Z268="","",IF(INDEX('Per Invoice'!E$2:E$1201,$Z268)="","",INDEX('Per Invoice'!E$2:E$1201,$Z268)))</f>
        <v/>
      </c>
      <c r="F268">
        <f>IF($Z268="","",IF(INDEX('Per Invoice'!F$2:F$1201,$Z268)="","",INDEX('Per Invoice'!F$2:F$1201,$Z268)))</f>
        <v/>
      </c>
      <c r="G268">
        <f>IF($Z268="","",IF(INDEX('Per Invoice'!G$2:G$1201,$Z268)="","",INDEX('Per Invoice'!G$2:G$1201,$Z268)))</f>
        <v/>
      </c>
      <c r="H268">
        <f>IF($Z268="","",IF(INDEX('Per Invoice'!H$2:H$1201,$Z268)="","",INDEX('Per Invoice'!H$2:H$1201,$Z268)))</f>
        <v/>
      </c>
      <c r="I268">
        <f>IF($Z268="","",IF(INDEX('Per Invoice'!I$2:I$1201,$Z268)="","",INDEX('Per Invoice'!I$2:I$1201,$Z268)))</f>
        <v/>
      </c>
      <c r="J268">
        <f>IF($Z268="","",IF(INDEX('Per Invoice'!J$2:J$1201,$Z268)="","",INDEX('Per Invoice'!J$2:J$1201,$Z268)))</f>
        <v/>
      </c>
      <c r="K268" s="8">
        <f>IF($Z268="","",IF(INDEX('Per Invoice'!K$2:K$1201,$Z268)="","",INDEX('Per Invoice'!K$2:K$1201,$Z268)))</f>
        <v/>
      </c>
      <c r="L268">
        <f>IF($Z268="","",IF(INDEX('Per Invoice'!L$2:L$1201,$Z268)="","",INDEX('Per Invoice'!L$2:L$1201,$Z268)))</f>
        <v/>
      </c>
      <c r="M268">
        <f>IF($Z268="","",IF(INDEX('Per Invoice'!M$2:M$1201,$Z268)="","",INDEX('Per Invoice'!M$2:M$1201,$Z268)))</f>
        <v/>
      </c>
      <c r="N268">
        <f>IF($Z268="","",IF(INDEX('Per Invoice'!N$2:N$1201,$Z268)="","",INDEX('Per Invoice'!N$2:N$1201,$Z268)))</f>
        <v/>
      </c>
      <c r="O268" s="8">
        <f>IF($Z268="","",IF(INDEX('Per Invoice'!O$2:O$1201,$Z268)="","",INDEX('Per Invoice'!O$2:O$1201,$Z268)))</f>
        <v/>
      </c>
      <c r="P268">
        <f>IF($Z268="","",IF(INDEX('Per Invoice'!P$2:P$1201,$Z268)="","",INDEX('Per Invoice'!P$2:P$1201,$Z268)))</f>
        <v/>
      </c>
      <c r="Q268" s="8">
        <f>IF($Z268="","",IF(INDEX('Per Invoice'!Q$2:Q$1201,$Z268)="","",INDEX('Per Invoice'!Q$2:Q$1201,$Z268)))</f>
        <v/>
      </c>
      <c r="R268" s="8">
        <f>IF($Z268="","",IF(INDEX('Per Invoice'!R$2:R$1201,$Z268)="","",INDEX('Per Invoice'!R$2:R$1201,$Z268)))</f>
        <v/>
      </c>
      <c r="S268">
        <f>IF($Z268="","",IF(INDEX('Per Invoice'!S$2:S$1201,$Z268)="","",INDEX('Per Invoice'!S$2:S$1201,$Z268)))</f>
        <v/>
      </c>
      <c r="T268" s="8">
        <f>IF($Z268="","",IF(INDEX('Per Invoice'!T$2:T$1201,$Z268)="","",INDEX('Per Invoice'!T$2:T$1201,$Z268)))</f>
        <v/>
      </c>
      <c r="U268" s="8">
        <f>IF($Z268="","",IF(INDEX('Per Invoice'!U$2:U$1201,$Z268)="","",INDEX('Per Invoice'!U$2:U$1201,$Z268)))</f>
        <v/>
      </c>
      <c r="V268" s="8">
        <f>IF($Z268="","",IF(INDEX('Per Invoice'!V$2:V$1201,$Z268)="","",INDEX('Per Invoice'!V$2:V$1201,$Z268)))</f>
        <v/>
      </c>
      <c r="W268" s="8">
        <f>IF($Z268="","",IF(INDEX('Per Invoice'!W$2:W$1201,$Z268)="","",INDEX('Per Invoice'!W$2:W$1201,$Z268)))</f>
        <v/>
      </c>
      <c r="X268" s="8">
        <f>IF($Z268="","",IF(INDEX('Per Invoice'!X$2:X$1201,$Z268)="","",INDEX('Per Invoice'!X$2:X$1201,$Z268)))</f>
        <v/>
      </c>
      <c r="Y268" s="8">
        <f>IF($Z268="","",IF(INDEX('Per Invoice'!Y$2:Y$1201,$Z268)="","",INDEX('Per Invoice'!Y$2:Y$1201,$Z268)))</f>
        <v/>
      </c>
      <c r="Z268" s="16">
        <f>IFERROR(MATCH(Settings!$C$26&amp;"|"&amp;ROWS($Z$2:$Z268),'Per Invoice'!$AB$2:$AB$1201,0),"")</f>
        <v/>
      </c>
    </row>
    <row r="269">
      <c r="A269">
        <f>IF($Z269="","",IF(INDEX('Per Invoice'!A$2:A$1201,$Z269)="","",INDEX('Per Invoice'!A$2:A$1201,$Z269)))</f>
        <v/>
      </c>
      <c r="B269">
        <f>IF($Z269="","",IF(INDEX('Per Invoice'!B$2:B$1201,$Z269)="","",INDEX('Per Invoice'!B$2:B$1201,$Z269)))</f>
        <v/>
      </c>
      <c r="C269">
        <f>IF($Z269="","",IF(INDEX('Per Invoice'!C$2:C$1201,$Z269)="","",INDEX('Per Invoice'!C$2:C$1201,$Z269)))</f>
        <v/>
      </c>
      <c r="D269">
        <f>IF($Z269="","",IF(INDEX('Per Invoice'!D$2:D$1201,$Z269)="","",INDEX('Per Invoice'!D$2:D$1201,$Z269)))</f>
        <v/>
      </c>
      <c r="E269" s="14">
        <f>IF($Z269="","",IF(INDEX('Per Invoice'!E$2:E$1201,$Z269)="","",INDEX('Per Invoice'!E$2:E$1201,$Z269)))</f>
        <v/>
      </c>
      <c r="F269">
        <f>IF($Z269="","",IF(INDEX('Per Invoice'!F$2:F$1201,$Z269)="","",INDEX('Per Invoice'!F$2:F$1201,$Z269)))</f>
        <v/>
      </c>
      <c r="G269">
        <f>IF($Z269="","",IF(INDEX('Per Invoice'!G$2:G$1201,$Z269)="","",INDEX('Per Invoice'!G$2:G$1201,$Z269)))</f>
        <v/>
      </c>
      <c r="H269">
        <f>IF($Z269="","",IF(INDEX('Per Invoice'!H$2:H$1201,$Z269)="","",INDEX('Per Invoice'!H$2:H$1201,$Z269)))</f>
        <v/>
      </c>
      <c r="I269">
        <f>IF($Z269="","",IF(INDEX('Per Invoice'!I$2:I$1201,$Z269)="","",INDEX('Per Invoice'!I$2:I$1201,$Z269)))</f>
        <v/>
      </c>
      <c r="J269">
        <f>IF($Z269="","",IF(INDEX('Per Invoice'!J$2:J$1201,$Z269)="","",INDEX('Per Invoice'!J$2:J$1201,$Z269)))</f>
        <v/>
      </c>
      <c r="K269" s="8">
        <f>IF($Z269="","",IF(INDEX('Per Invoice'!K$2:K$1201,$Z269)="","",INDEX('Per Invoice'!K$2:K$1201,$Z269)))</f>
        <v/>
      </c>
      <c r="L269">
        <f>IF($Z269="","",IF(INDEX('Per Invoice'!L$2:L$1201,$Z269)="","",INDEX('Per Invoice'!L$2:L$1201,$Z269)))</f>
        <v/>
      </c>
      <c r="M269">
        <f>IF($Z269="","",IF(INDEX('Per Invoice'!M$2:M$1201,$Z269)="","",INDEX('Per Invoice'!M$2:M$1201,$Z269)))</f>
        <v/>
      </c>
      <c r="N269">
        <f>IF($Z269="","",IF(INDEX('Per Invoice'!N$2:N$1201,$Z269)="","",INDEX('Per Invoice'!N$2:N$1201,$Z269)))</f>
        <v/>
      </c>
      <c r="O269" s="8">
        <f>IF($Z269="","",IF(INDEX('Per Invoice'!O$2:O$1201,$Z269)="","",INDEX('Per Invoice'!O$2:O$1201,$Z269)))</f>
        <v/>
      </c>
      <c r="P269">
        <f>IF($Z269="","",IF(INDEX('Per Invoice'!P$2:P$1201,$Z269)="","",INDEX('Per Invoice'!P$2:P$1201,$Z269)))</f>
        <v/>
      </c>
      <c r="Q269" s="8">
        <f>IF($Z269="","",IF(INDEX('Per Invoice'!Q$2:Q$1201,$Z269)="","",INDEX('Per Invoice'!Q$2:Q$1201,$Z269)))</f>
        <v/>
      </c>
      <c r="R269" s="8">
        <f>IF($Z269="","",IF(INDEX('Per Invoice'!R$2:R$1201,$Z269)="","",INDEX('Per Invoice'!R$2:R$1201,$Z269)))</f>
        <v/>
      </c>
      <c r="S269">
        <f>IF($Z269="","",IF(INDEX('Per Invoice'!S$2:S$1201,$Z269)="","",INDEX('Per Invoice'!S$2:S$1201,$Z269)))</f>
        <v/>
      </c>
      <c r="T269" s="8">
        <f>IF($Z269="","",IF(INDEX('Per Invoice'!T$2:T$1201,$Z269)="","",INDEX('Per Invoice'!T$2:T$1201,$Z269)))</f>
        <v/>
      </c>
      <c r="U269" s="8">
        <f>IF($Z269="","",IF(INDEX('Per Invoice'!U$2:U$1201,$Z269)="","",INDEX('Per Invoice'!U$2:U$1201,$Z269)))</f>
        <v/>
      </c>
      <c r="V269" s="8">
        <f>IF($Z269="","",IF(INDEX('Per Invoice'!V$2:V$1201,$Z269)="","",INDEX('Per Invoice'!V$2:V$1201,$Z269)))</f>
        <v/>
      </c>
      <c r="W269" s="8">
        <f>IF($Z269="","",IF(INDEX('Per Invoice'!W$2:W$1201,$Z269)="","",INDEX('Per Invoice'!W$2:W$1201,$Z269)))</f>
        <v/>
      </c>
      <c r="X269" s="8">
        <f>IF($Z269="","",IF(INDEX('Per Invoice'!X$2:X$1201,$Z269)="","",INDEX('Per Invoice'!X$2:X$1201,$Z269)))</f>
        <v/>
      </c>
      <c r="Y269" s="8">
        <f>IF($Z269="","",IF(INDEX('Per Invoice'!Y$2:Y$1201,$Z269)="","",INDEX('Per Invoice'!Y$2:Y$1201,$Z269)))</f>
        <v/>
      </c>
      <c r="Z269" s="16">
        <f>IFERROR(MATCH(Settings!$C$26&amp;"|"&amp;ROWS($Z$2:$Z269),'Per Invoice'!$AB$2:$AB$1201,0),"")</f>
        <v/>
      </c>
    </row>
    <row r="270">
      <c r="A270">
        <f>IF($Z270="","",IF(INDEX('Per Invoice'!A$2:A$1201,$Z270)="","",INDEX('Per Invoice'!A$2:A$1201,$Z270)))</f>
        <v/>
      </c>
      <c r="B270">
        <f>IF($Z270="","",IF(INDEX('Per Invoice'!B$2:B$1201,$Z270)="","",INDEX('Per Invoice'!B$2:B$1201,$Z270)))</f>
        <v/>
      </c>
      <c r="C270">
        <f>IF($Z270="","",IF(INDEX('Per Invoice'!C$2:C$1201,$Z270)="","",INDEX('Per Invoice'!C$2:C$1201,$Z270)))</f>
        <v/>
      </c>
      <c r="D270">
        <f>IF($Z270="","",IF(INDEX('Per Invoice'!D$2:D$1201,$Z270)="","",INDEX('Per Invoice'!D$2:D$1201,$Z270)))</f>
        <v/>
      </c>
      <c r="E270" s="14">
        <f>IF($Z270="","",IF(INDEX('Per Invoice'!E$2:E$1201,$Z270)="","",INDEX('Per Invoice'!E$2:E$1201,$Z270)))</f>
        <v/>
      </c>
      <c r="F270">
        <f>IF($Z270="","",IF(INDEX('Per Invoice'!F$2:F$1201,$Z270)="","",INDEX('Per Invoice'!F$2:F$1201,$Z270)))</f>
        <v/>
      </c>
      <c r="G270">
        <f>IF($Z270="","",IF(INDEX('Per Invoice'!G$2:G$1201,$Z270)="","",INDEX('Per Invoice'!G$2:G$1201,$Z270)))</f>
        <v/>
      </c>
      <c r="H270">
        <f>IF($Z270="","",IF(INDEX('Per Invoice'!H$2:H$1201,$Z270)="","",INDEX('Per Invoice'!H$2:H$1201,$Z270)))</f>
        <v/>
      </c>
      <c r="I270">
        <f>IF($Z270="","",IF(INDEX('Per Invoice'!I$2:I$1201,$Z270)="","",INDEX('Per Invoice'!I$2:I$1201,$Z270)))</f>
        <v/>
      </c>
      <c r="J270">
        <f>IF($Z270="","",IF(INDEX('Per Invoice'!J$2:J$1201,$Z270)="","",INDEX('Per Invoice'!J$2:J$1201,$Z270)))</f>
        <v/>
      </c>
      <c r="K270" s="8">
        <f>IF($Z270="","",IF(INDEX('Per Invoice'!K$2:K$1201,$Z270)="","",INDEX('Per Invoice'!K$2:K$1201,$Z270)))</f>
        <v/>
      </c>
      <c r="L270">
        <f>IF($Z270="","",IF(INDEX('Per Invoice'!L$2:L$1201,$Z270)="","",INDEX('Per Invoice'!L$2:L$1201,$Z270)))</f>
        <v/>
      </c>
      <c r="M270">
        <f>IF($Z270="","",IF(INDEX('Per Invoice'!M$2:M$1201,$Z270)="","",INDEX('Per Invoice'!M$2:M$1201,$Z270)))</f>
        <v/>
      </c>
      <c r="N270">
        <f>IF($Z270="","",IF(INDEX('Per Invoice'!N$2:N$1201,$Z270)="","",INDEX('Per Invoice'!N$2:N$1201,$Z270)))</f>
        <v/>
      </c>
      <c r="O270" s="8">
        <f>IF($Z270="","",IF(INDEX('Per Invoice'!O$2:O$1201,$Z270)="","",INDEX('Per Invoice'!O$2:O$1201,$Z270)))</f>
        <v/>
      </c>
      <c r="P270">
        <f>IF($Z270="","",IF(INDEX('Per Invoice'!P$2:P$1201,$Z270)="","",INDEX('Per Invoice'!P$2:P$1201,$Z270)))</f>
        <v/>
      </c>
      <c r="Q270" s="8">
        <f>IF($Z270="","",IF(INDEX('Per Invoice'!Q$2:Q$1201,$Z270)="","",INDEX('Per Invoice'!Q$2:Q$1201,$Z270)))</f>
        <v/>
      </c>
      <c r="R270" s="8">
        <f>IF($Z270="","",IF(INDEX('Per Invoice'!R$2:R$1201,$Z270)="","",INDEX('Per Invoice'!R$2:R$1201,$Z270)))</f>
        <v/>
      </c>
      <c r="S270">
        <f>IF($Z270="","",IF(INDEX('Per Invoice'!S$2:S$1201,$Z270)="","",INDEX('Per Invoice'!S$2:S$1201,$Z270)))</f>
        <v/>
      </c>
      <c r="T270" s="8">
        <f>IF($Z270="","",IF(INDEX('Per Invoice'!T$2:T$1201,$Z270)="","",INDEX('Per Invoice'!T$2:T$1201,$Z270)))</f>
        <v/>
      </c>
      <c r="U270" s="8">
        <f>IF($Z270="","",IF(INDEX('Per Invoice'!U$2:U$1201,$Z270)="","",INDEX('Per Invoice'!U$2:U$1201,$Z270)))</f>
        <v/>
      </c>
      <c r="V270" s="8">
        <f>IF($Z270="","",IF(INDEX('Per Invoice'!V$2:V$1201,$Z270)="","",INDEX('Per Invoice'!V$2:V$1201,$Z270)))</f>
        <v/>
      </c>
      <c r="W270" s="8">
        <f>IF($Z270="","",IF(INDEX('Per Invoice'!W$2:W$1201,$Z270)="","",INDEX('Per Invoice'!W$2:W$1201,$Z270)))</f>
        <v/>
      </c>
      <c r="X270" s="8">
        <f>IF($Z270="","",IF(INDEX('Per Invoice'!X$2:X$1201,$Z270)="","",INDEX('Per Invoice'!X$2:X$1201,$Z270)))</f>
        <v/>
      </c>
      <c r="Y270" s="8">
        <f>IF($Z270="","",IF(INDEX('Per Invoice'!Y$2:Y$1201,$Z270)="","",INDEX('Per Invoice'!Y$2:Y$1201,$Z270)))</f>
        <v/>
      </c>
      <c r="Z270" s="16">
        <f>IFERROR(MATCH(Settings!$C$26&amp;"|"&amp;ROWS($Z$2:$Z270),'Per Invoice'!$AB$2:$AB$1201,0),"")</f>
        <v/>
      </c>
    </row>
    <row r="271">
      <c r="A271">
        <f>IF($Z271="","",IF(INDEX('Per Invoice'!A$2:A$1201,$Z271)="","",INDEX('Per Invoice'!A$2:A$1201,$Z271)))</f>
        <v/>
      </c>
      <c r="B271">
        <f>IF($Z271="","",IF(INDEX('Per Invoice'!B$2:B$1201,$Z271)="","",INDEX('Per Invoice'!B$2:B$1201,$Z271)))</f>
        <v/>
      </c>
      <c r="C271">
        <f>IF($Z271="","",IF(INDEX('Per Invoice'!C$2:C$1201,$Z271)="","",INDEX('Per Invoice'!C$2:C$1201,$Z271)))</f>
        <v/>
      </c>
      <c r="D271">
        <f>IF($Z271="","",IF(INDEX('Per Invoice'!D$2:D$1201,$Z271)="","",INDEX('Per Invoice'!D$2:D$1201,$Z271)))</f>
        <v/>
      </c>
      <c r="E271" s="14">
        <f>IF($Z271="","",IF(INDEX('Per Invoice'!E$2:E$1201,$Z271)="","",INDEX('Per Invoice'!E$2:E$1201,$Z271)))</f>
        <v/>
      </c>
      <c r="F271">
        <f>IF($Z271="","",IF(INDEX('Per Invoice'!F$2:F$1201,$Z271)="","",INDEX('Per Invoice'!F$2:F$1201,$Z271)))</f>
        <v/>
      </c>
      <c r="G271">
        <f>IF($Z271="","",IF(INDEX('Per Invoice'!G$2:G$1201,$Z271)="","",INDEX('Per Invoice'!G$2:G$1201,$Z271)))</f>
        <v/>
      </c>
      <c r="H271">
        <f>IF($Z271="","",IF(INDEX('Per Invoice'!H$2:H$1201,$Z271)="","",INDEX('Per Invoice'!H$2:H$1201,$Z271)))</f>
        <v/>
      </c>
      <c r="I271">
        <f>IF($Z271="","",IF(INDEX('Per Invoice'!I$2:I$1201,$Z271)="","",INDEX('Per Invoice'!I$2:I$1201,$Z271)))</f>
        <v/>
      </c>
      <c r="J271">
        <f>IF($Z271="","",IF(INDEX('Per Invoice'!J$2:J$1201,$Z271)="","",INDEX('Per Invoice'!J$2:J$1201,$Z271)))</f>
        <v/>
      </c>
      <c r="K271" s="8">
        <f>IF($Z271="","",IF(INDEX('Per Invoice'!K$2:K$1201,$Z271)="","",INDEX('Per Invoice'!K$2:K$1201,$Z271)))</f>
        <v/>
      </c>
      <c r="L271">
        <f>IF($Z271="","",IF(INDEX('Per Invoice'!L$2:L$1201,$Z271)="","",INDEX('Per Invoice'!L$2:L$1201,$Z271)))</f>
        <v/>
      </c>
      <c r="M271">
        <f>IF($Z271="","",IF(INDEX('Per Invoice'!M$2:M$1201,$Z271)="","",INDEX('Per Invoice'!M$2:M$1201,$Z271)))</f>
        <v/>
      </c>
      <c r="N271">
        <f>IF($Z271="","",IF(INDEX('Per Invoice'!N$2:N$1201,$Z271)="","",INDEX('Per Invoice'!N$2:N$1201,$Z271)))</f>
        <v/>
      </c>
      <c r="O271" s="8">
        <f>IF($Z271="","",IF(INDEX('Per Invoice'!O$2:O$1201,$Z271)="","",INDEX('Per Invoice'!O$2:O$1201,$Z271)))</f>
        <v/>
      </c>
      <c r="P271">
        <f>IF($Z271="","",IF(INDEX('Per Invoice'!P$2:P$1201,$Z271)="","",INDEX('Per Invoice'!P$2:P$1201,$Z271)))</f>
        <v/>
      </c>
      <c r="Q271" s="8">
        <f>IF($Z271="","",IF(INDEX('Per Invoice'!Q$2:Q$1201,$Z271)="","",INDEX('Per Invoice'!Q$2:Q$1201,$Z271)))</f>
        <v/>
      </c>
      <c r="R271" s="8">
        <f>IF($Z271="","",IF(INDEX('Per Invoice'!R$2:R$1201,$Z271)="","",INDEX('Per Invoice'!R$2:R$1201,$Z271)))</f>
        <v/>
      </c>
      <c r="S271">
        <f>IF($Z271="","",IF(INDEX('Per Invoice'!S$2:S$1201,$Z271)="","",INDEX('Per Invoice'!S$2:S$1201,$Z271)))</f>
        <v/>
      </c>
      <c r="T271" s="8">
        <f>IF($Z271="","",IF(INDEX('Per Invoice'!T$2:T$1201,$Z271)="","",INDEX('Per Invoice'!T$2:T$1201,$Z271)))</f>
        <v/>
      </c>
      <c r="U271" s="8">
        <f>IF($Z271="","",IF(INDEX('Per Invoice'!U$2:U$1201,$Z271)="","",INDEX('Per Invoice'!U$2:U$1201,$Z271)))</f>
        <v/>
      </c>
      <c r="V271" s="8">
        <f>IF($Z271="","",IF(INDEX('Per Invoice'!V$2:V$1201,$Z271)="","",INDEX('Per Invoice'!V$2:V$1201,$Z271)))</f>
        <v/>
      </c>
      <c r="W271" s="8">
        <f>IF($Z271="","",IF(INDEX('Per Invoice'!W$2:W$1201,$Z271)="","",INDEX('Per Invoice'!W$2:W$1201,$Z271)))</f>
        <v/>
      </c>
      <c r="X271" s="8">
        <f>IF($Z271="","",IF(INDEX('Per Invoice'!X$2:X$1201,$Z271)="","",INDEX('Per Invoice'!X$2:X$1201,$Z271)))</f>
        <v/>
      </c>
      <c r="Y271" s="8">
        <f>IF($Z271="","",IF(INDEX('Per Invoice'!Y$2:Y$1201,$Z271)="","",INDEX('Per Invoice'!Y$2:Y$1201,$Z271)))</f>
        <v/>
      </c>
      <c r="Z271" s="16">
        <f>IFERROR(MATCH(Settings!$C$26&amp;"|"&amp;ROWS($Z$2:$Z271),'Per Invoice'!$AB$2:$AB$1201,0),"")</f>
        <v/>
      </c>
    </row>
    <row r="272">
      <c r="A272">
        <f>IF($Z272="","",IF(INDEX('Per Invoice'!A$2:A$1201,$Z272)="","",INDEX('Per Invoice'!A$2:A$1201,$Z272)))</f>
        <v/>
      </c>
      <c r="B272">
        <f>IF($Z272="","",IF(INDEX('Per Invoice'!B$2:B$1201,$Z272)="","",INDEX('Per Invoice'!B$2:B$1201,$Z272)))</f>
        <v/>
      </c>
      <c r="C272">
        <f>IF($Z272="","",IF(INDEX('Per Invoice'!C$2:C$1201,$Z272)="","",INDEX('Per Invoice'!C$2:C$1201,$Z272)))</f>
        <v/>
      </c>
      <c r="D272">
        <f>IF($Z272="","",IF(INDEX('Per Invoice'!D$2:D$1201,$Z272)="","",INDEX('Per Invoice'!D$2:D$1201,$Z272)))</f>
        <v/>
      </c>
      <c r="E272" s="14">
        <f>IF($Z272="","",IF(INDEX('Per Invoice'!E$2:E$1201,$Z272)="","",INDEX('Per Invoice'!E$2:E$1201,$Z272)))</f>
        <v/>
      </c>
      <c r="F272">
        <f>IF($Z272="","",IF(INDEX('Per Invoice'!F$2:F$1201,$Z272)="","",INDEX('Per Invoice'!F$2:F$1201,$Z272)))</f>
        <v/>
      </c>
      <c r="G272">
        <f>IF($Z272="","",IF(INDEX('Per Invoice'!G$2:G$1201,$Z272)="","",INDEX('Per Invoice'!G$2:G$1201,$Z272)))</f>
        <v/>
      </c>
      <c r="H272">
        <f>IF($Z272="","",IF(INDEX('Per Invoice'!H$2:H$1201,$Z272)="","",INDEX('Per Invoice'!H$2:H$1201,$Z272)))</f>
        <v/>
      </c>
      <c r="I272">
        <f>IF($Z272="","",IF(INDEX('Per Invoice'!I$2:I$1201,$Z272)="","",INDEX('Per Invoice'!I$2:I$1201,$Z272)))</f>
        <v/>
      </c>
      <c r="J272">
        <f>IF($Z272="","",IF(INDEX('Per Invoice'!J$2:J$1201,$Z272)="","",INDEX('Per Invoice'!J$2:J$1201,$Z272)))</f>
        <v/>
      </c>
      <c r="K272" s="8">
        <f>IF($Z272="","",IF(INDEX('Per Invoice'!K$2:K$1201,$Z272)="","",INDEX('Per Invoice'!K$2:K$1201,$Z272)))</f>
        <v/>
      </c>
      <c r="L272">
        <f>IF($Z272="","",IF(INDEX('Per Invoice'!L$2:L$1201,$Z272)="","",INDEX('Per Invoice'!L$2:L$1201,$Z272)))</f>
        <v/>
      </c>
      <c r="M272">
        <f>IF($Z272="","",IF(INDEX('Per Invoice'!M$2:M$1201,$Z272)="","",INDEX('Per Invoice'!M$2:M$1201,$Z272)))</f>
        <v/>
      </c>
      <c r="N272">
        <f>IF($Z272="","",IF(INDEX('Per Invoice'!N$2:N$1201,$Z272)="","",INDEX('Per Invoice'!N$2:N$1201,$Z272)))</f>
        <v/>
      </c>
      <c r="O272" s="8">
        <f>IF($Z272="","",IF(INDEX('Per Invoice'!O$2:O$1201,$Z272)="","",INDEX('Per Invoice'!O$2:O$1201,$Z272)))</f>
        <v/>
      </c>
      <c r="P272">
        <f>IF($Z272="","",IF(INDEX('Per Invoice'!P$2:P$1201,$Z272)="","",INDEX('Per Invoice'!P$2:P$1201,$Z272)))</f>
        <v/>
      </c>
      <c r="Q272" s="8">
        <f>IF($Z272="","",IF(INDEX('Per Invoice'!Q$2:Q$1201,$Z272)="","",INDEX('Per Invoice'!Q$2:Q$1201,$Z272)))</f>
        <v/>
      </c>
      <c r="R272" s="8">
        <f>IF($Z272="","",IF(INDEX('Per Invoice'!R$2:R$1201,$Z272)="","",INDEX('Per Invoice'!R$2:R$1201,$Z272)))</f>
        <v/>
      </c>
      <c r="S272">
        <f>IF($Z272="","",IF(INDEX('Per Invoice'!S$2:S$1201,$Z272)="","",INDEX('Per Invoice'!S$2:S$1201,$Z272)))</f>
        <v/>
      </c>
      <c r="T272" s="8">
        <f>IF($Z272="","",IF(INDEX('Per Invoice'!T$2:T$1201,$Z272)="","",INDEX('Per Invoice'!T$2:T$1201,$Z272)))</f>
        <v/>
      </c>
      <c r="U272" s="8">
        <f>IF($Z272="","",IF(INDEX('Per Invoice'!U$2:U$1201,$Z272)="","",INDEX('Per Invoice'!U$2:U$1201,$Z272)))</f>
        <v/>
      </c>
      <c r="V272" s="8">
        <f>IF($Z272="","",IF(INDEX('Per Invoice'!V$2:V$1201,$Z272)="","",INDEX('Per Invoice'!V$2:V$1201,$Z272)))</f>
        <v/>
      </c>
      <c r="W272" s="8">
        <f>IF($Z272="","",IF(INDEX('Per Invoice'!W$2:W$1201,$Z272)="","",INDEX('Per Invoice'!W$2:W$1201,$Z272)))</f>
        <v/>
      </c>
      <c r="X272" s="8">
        <f>IF($Z272="","",IF(INDEX('Per Invoice'!X$2:X$1201,$Z272)="","",INDEX('Per Invoice'!X$2:X$1201,$Z272)))</f>
        <v/>
      </c>
      <c r="Y272" s="8">
        <f>IF($Z272="","",IF(INDEX('Per Invoice'!Y$2:Y$1201,$Z272)="","",INDEX('Per Invoice'!Y$2:Y$1201,$Z272)))</f>
        <v/>
      </c>
      <c r="Z272" s="16">
        <f>IFERROR(MATCH(Settings!$C$26&amp;"|"&amp;ROWS($Z$2:$Z272),'Per Invoice'!$AB$2:$AB$1201,0),"")</f>
        <v/>
      </c>
    </row>
    <row r="273">
      <c r="A273">
        <f>IF($Z273="","",IF(INDEX('Per Invoice'!A$2:A$1201,$Z273)="","",INDEX('Per Invoice'!A$2:A$1201,$Z273)))</f>
        <v/>
      </c>
      <c r="B273">
        <f>IF($Z273="","",IF(INDEX('Per Invoice'!B$2:B$1201,$Z273)="","",INDEX('Per Invoice'!B$2:B$1201,$Z273)))</f>
        <v/>
      </c>
      <c r="C273">
        <f>IF($Z273="","",IF(INDEX('Per Invoice'!C$2:C$1201,$Z273)="","",INDEX('Per Invoice'!C$2:C$1201,$Z273)))</f>
        <v/>
      </c>
      <c r="D273">
        <f>IF($Z273="","",IF(INDEX('Per Invoice'!D$2:D$1201,$Z273)="","",INDEX('Per Invoice'!D$2:D$1201,$Z273)))</f>
        <v/>
      </c>
      <c r="E273" s="14">
        <f>IF($Z273="","",IF(INDEX('Per Invoice'!E$2:E$1201,$Z273)="","",INDEX('Per Invoice'!E$2:E$1201,$Z273)))</f>
        <v/>
      </c>
      <c r="F273">
        <f>IF($Z273="","",IF(INDEX('Per Invoice'!F$2:F$1201,$Z273)="","",INDEX('Per Invoice'!F$2:F$1201,$Z273)))</f>
        <v/>
      </c>
      <c r="G273">
        <f>IF($Z273="","",IF(INDEX('Per Invoice'!G$2:G$1201,$Z273)="","",INDEX('Per Invoice'!G$2:G$1201,$Z273)))</f>
        <v/>
      </c>
      <c r="H273">
        <f>IF($Z273="","",IF(INDEX('Per Invoice'!H$2:H$1201,$Z273)="","",INDEX('Per Invoice'!H$2:H$1201,$Z273)))</f>
        <v/>
      </c>
      <c r="I273">
        <f>IF($Z273="","",IF(INDEX('Per Invoice'!I$2:I$1201,$Z273)="","",INDEX('Per Invoice'!I$2:I$1201,$Z273)))</f>
        <v/>
      </c>
      <c r="J273">
        <f>IF($Z273="","",IF(INDEX('Per Invoice'!J$2:J$1201,$Z273)="","",INDEX('Per Invoice'!J$2:J$1201,$Z273)))</f>
        <v/>
      </c>
      <c r="K273" s="8">
        <f>IF($Z273="","",IF(INDEX('Per Invoice'!K$2:K$1201,$Z273)="","",INDEX('Per Invoice'!K$2:K$1201,$Z273)))</f>
        <v/>
      </c>
      <c r="L273">
        <f>IF($Z273="","",IF(INDEX('Per Invoice'!L$2:L$1201,$Z273)="","",INDEX('Per Invoice'!L$2:L$1201,$Z273)))</f>
        <v/>
      </c>
      <c r="M273">
        <f>IF($Z273="","",IF(INDEX('Per Invoice'!M$2:M$1201,$Z273)="","",INDEX('Per Invoice'!M$2:M$1201,$Z273)))</f>
        <v/>
      </c>
      <c r="N273">
        <f>IF($Z273="","",IF(INDEX('Per Invoice'!N$2:N$1201,$Z273)="","",INDEX('Per Invoice'!N$2:N$1201,$Z273)))</f>
        <v/>
      </c>
      <c r="O273" s="8">
        <f>IF($Z273="","",IF(INDEX('Per Invoice'!O$2:O$1201,$Z273)="","",INDEX('Per Invoice'!O$2:O$1201,$Z273)))</f>
        <v/>
      </c>
      <c r="P273">
        <f>IF($Z273="","",IF(INDEX('Per Invoice'!P$2:P$1201,$Z273)="","",INDEX('Per Invoice'!P$2:P$1201,$Z273)))</f>
        <v/>
      </c>
      <c r="Q273" s="8">
        <f>IF($Z273="","",IF(INDEX('Per Invoice'!Q$2:Q$1201,$Z273)="","",INDEX('Per Invoice'!Q$2:Q$1201,$Z273)))</f>
        <v/>
      </c>
      <c r="R273" s="8">
        <f>IF($Z273="","",IF(INDEX('Per Invoice'!R$2:R$1201,$Z273)="","",INDEX('Per Invoice'!R$2:R$1201,$Z273)))</f>
        <v/>
      </c>
      <c r="S273">
        <f>IF($Z273="","",IF(INDEX('Per Invoice'!S$2:S$1201,$Z273)="","",INDEX('Per Invoice'!S$2:S$1201,$Z273)))</f>
        <v/>
      </c>
      <c r="T273" s="8">
        <f>IF($Z273="","",IF(INDEX('Per Invoice'!T$2:T$1201,$Z273)="","",INDEX('Per Invoice'!T$2:T$1201,$Z273)))</f>
        <v/>
      </c>
      <c r="U273" s="8">
        <f>IF($Z273="","",IF(INDEX('Per Invoice'!U$2:U$1201,$Z273)="","",INDEX('Per Invoice'!U$2:U$1201,$Z273)))</f>
        <v/>
      </c>
      <c r="V273" s="8">
        <f>IF($Z273="","",IF(INDEX('Per Invoice'!V$2:V$1201,$Z273)="","",INDEX('Per Invoice'!V$2:V$1201,$Z273)))</f>
        <v/>
      </c>
      <c r="W273" s="8">
        <f>IF($Z273="","",IF(INDEX('Per Invoice'!W$2:W$1201,$Z273)="","",INDEX('Per Invoice'!W$2:W$1201,$Z273)))</f>
        <v/>
      </c>
      <c r="X273" s="8">
        <f>IF($Z273="","",IF(INDEX('Per Invoice'!X$2:X$1201,$Z273)="","",INDEX('Per Invoice'!X$2:X$1201,$Z273)))</f>
        <v/>
      </c>
      <c r="Y273" s="8">
        <f>IF($Z273="","",IF(INDEX('Per Invoice'!Y$2:Y$1201,$Z273)="","",INDEX('Per Invoice'!Y$2:Y$1201,$Z273)))</f>
        <v/>
      </c>
      <c r="Z273" s="16">
        <f>IFERROR(MATCH(Settings!$C$26&amp;"|"&amp;ROWS($Z$2:$Z273),'Per Invoice'!$AB$2:$AB$1201,0),"")</f>
        <v/>
      </c>
    </row>
    <row r="274">
      <c r="A274">
        <f>IF($Z274="","",IF(INDEX('Per Invoice'!A$2:A$1201,$Z274)="","",INDEX('Per Invoice'!A$2:A$1201,$Z274)))</f>
        <v/>
      </c>
      <c r="B274">
        <f>IF($Z274="","",IF(INDEX('Per Invoice'!B$2:B$1201,$Z274)="","",INDEX('Per Invoice'!B$2:B$1201,$Z274)))</f>
        <v/>
      </c>
      <c r="C274">
        <f>IF($Z274="","",IF(INDEX('Per Invoice'!C$2:C$1201,$Z274)="","",INDEX('Per Invoice'!C$2:C$1201,$Z274)))</f>
        <v/>
      </c>
      <c r="D274">
        <f>IF($Z274="","",IF(INDEX('Per Invoice'!D$2:D$1201,$Z274)="","",INDEX('Per Invoice'!D$2:D$1201,$Z274)))</f>
        <v/>
      </c>
      <c r="E274" s="14">
        <f>IF($Z274="","",IF(INDEX('Per Invoice'!E$2:E$1201,$Z274)="","",INDEX('Per Invoice'!E$2:E$1201,$Z274)))</f>
        <v/>
      </c>
      <c r="F274">
        <f>IF($Z274="","",IF(INDEX('Per Invoice'!F$2:F$1201,$Z274)="","",INDEX('Per Invoice'!F$2:F$1201,$Z274)))</f>
        <v/>
      </c>
      <c r="G274">
        <f>IF($Z274="","",IF(INDEX('Per Invoice'!G$2:G$1201,$Z274)="","",INDEX('Per Invoice'!G$2:G$1201,$Z274)))</f>
        <v/>
      </c>
      <c r="H274">
        <f>IF($Z274="","",IF(INDEX('Per Invoice'!H$2:H$1201,$Z274)="","",INDEX('Per Invoice'!H$2:H$1201,$Z274)))</f>
        <v/>
      </c>
      <c r="I274">
        <f>IF($Z274="","",IF(INDEX('Per Invoice'!I$2:I$1201,$Z274)="","",INDEX('Per Invoice'!I$2:I$1201,$Z274)))</f>
        <v/>
      </c>
      <c r="J274">
        <f>IF($Z274="","",IF(INDEX('Per Invoice'!J$2:J$1201,$Z274)="","",INDEX('Per Invoice'!J$2:J$1201,$Z274)))</f>
        <v/>
      </c>
      <c r="K274" s="8">
        <f>IF($Z274="","",IF(INDEX('Per Invoice'!K$2:K$1201,$Z274)="","",INDEX('Per Invoice'!K$2:K$1201,$Z274)))</f>
        <v/>
      </c>
      <c r="L274">
        <f>IF($Z274="","",IF(INDEX('Per Invoice'!L$2:L$1201,$Z274)="","",INDEX('Per Invoice'!L$2:L$1201,$Z274)))</f>
        <v/>
      </c>
      <c r="M274">
        <f>IF($Z274="","",IF(INDEX('Per Invoice'!M$2:M$1201,$Z274)="","",INDEX('Per Invoice'!M$2:M$1201,$Z274)))</f>
        <v/>
      </c>
      <c r="N274">
        <f>IF($Z274="","",IF(INDEX('Per Invoice'!N$2:N$1201,$Z274)="","",INDEX('Per Invoice'!N$2:N$1201,$Z274)))</f>
        <v/>
      </c>
      <c r="O274" s="8">
        <f>IF($Z274="","",IF(INDEX('Per Invoice'!O$2:O$1201,$Z274)="","",INDEX('Per Invoice'!O$2:O$1201,$Z274)))</f>
        <v/>
      </c>
      <c r="P274">
        <f>IF($Z274="","",IF(INDEX('Per Invoice'!P$2:P$1201,$Z274)="","",INDEX('Per Invoice'!P$2:P$1201,$Z274)))</f>
        <v/>
      </c>
      <c r="Q274" s="8">
        <f>IF($Z274="","",IF(INDEX('Per Invoice'!Q$2:Q$1201,$Z274)="","",INDEX('Per Invoice'!Q$2:Q$1201,$Z274)))</f>
        <v/>
      </c>
      <c r="R274" s="8">
        <f>IF($Z274="","",IF(INDEX('Per Invoice'!R$2:R$1201,$Z274)="","",INDEX('Per Invoice'!R$2:R$1201,$Z274)))</f>
        <v/>
      </c>
      <c r="S274">
        <f>IF($Z274="","",IF(INDEX('Per Invoice'!S$2:S$1201,$Z274)="","",INDEX('Per Invoice'!S$2:S$1201,$Z274)))</f>
        <v/>
      </c>
      <c r="T274" s="8">
        <f>IF($Z274="","",IF(INDEX('Per Invoice'!T$2:T$1201,$Z274)="","",INDEX('Per Invoice'!T$2:T$1201,$Z274)))</f>
        <v/>
      </c>
      <c r="U274" s="8">
        <f>IF($Z274="","",IF(INDEX('Per Invoice'!U$2:U$1201,$Z274)="","",INDEX('Per Invoice'!U$2:U$1201,$Z274)))</f>
        <v/>
      </c>
      <c r="V274" s="8">
        <f>IF($Z274="","",IF(INDEX('Per Invoice'!V$2:V$1201,$Z274)="","",INDEX('Per Invoice'!V$2:V$1201,$Z274)))</f>
        <v/>
      </c>
      <c r="W274" s="8">
        <f>IF($Z274="","",IF(INDEX('Per Invoice'!W$2:W$1201,$Z274)="","",INDEX('Per Invoice'!W$2:W$1201,$Z274)))</f>
        <v/>
      </c>
      <c r="X274" s="8">
        <f>IF($Z274="","",IF(INDEX('Per Invoice'!X$2:X$1201,$Z274)="","",INDEX('Per Invoice'!X$2:X$1201,$Z274)))</f>
        <v/>
      </c>
      <c r="Y274" s="8">
        <f>IF($Z274="","",IF(INDEX('Per Invoice'!Y$2:Y$1201,$Z274)="","",INDEX('Per Invoice'!Y$2:Y$1201,$Z274)))</f>
        <v/>
      </c>
      <c r="Z274" s="16">
        <f>IFERROR(MATCH(Settings!$C$26&amp;"|"&amp;ROWS($Z$2:$Z274),'Per Invoice'!$AB$2:$AB$1201,0),"")</f>
        <v/>
      </c>
    </row>
    <row r="275">
      <c r="A275">
        <f>IF($Z275="","",IF(INDEX('Per Invoice'!A$2:A$1201,$Z275)="","",INDEX('Per Invoice'!A$2:A$1201,$Z275)))</f>
        <v/>
      </c>
      <c r="B275">
        <f>IF($Z275="","",IF(INDEX('Per Invoice'!B$2:B$1201,$Z275)="","",INDEX('Per Invoice'!B$2:B$1201,$Z275)))</f>
        <v/>
      </c>
      <c r="C275">
        <f>IF($Z275="","",IF(INDEX('Per Invoice'!C$2:C$1201,$Z275)="","",INDEX('Per Invoice'!C$2:C$1201,$Z275)))</f>
        <v/>
      </c>
      <c r="D275">
        <f>IF($Z275="","",IF(INDEX('Per Invoice'!D$2:D$1201,$Z275)="","",INDEX('Per Invoice'!D$2:D$1201,$Z275)))</f>
        <v/>
      </c>
      <c r="E275" s="14">
        <f>IF($Z275="","",IF(INDEX('Per Invoice'!E$2:E$1201,$Z275)="","",INDEX('Per Invoice'!E$2:E$1201,$Z275)))</f>
        <v/>
      </c>
      <c r="F275">
        <f>IF($Z275="","",IF(INDEX('Per Invoice'!F$2:F$1201,$Z275)="","",INDEX('Per Invoice'!F$2:F$1201,$Z275)))</f>
        <v/>
      </c>
      <c r="G275">
        <f>IF($Z275="","",IF(INDEX('Per Invoice'!G$2:G$1201,$Z275)="","",INDEX('Per Invoice'!G$2:G$1201,$Z275)))</f>
        <v/>
      </c>
      <c r="H275">
        <f>IF($Z275="","",IF(INDEX('Per Invoice'!H$2:H$1201,$Z275)="","",INDEX('Per Invoice'!H$2:H$1201,$Z275)))</f>
        <v/>
      </c>
      <c r="I275">
        <f>IF($Z275="","",IF(INDEX('Per Invoice'!I$2:I$1201,$Z275)="","",INDEX('Per Invoice'!I$2:I$1201,$Z275)))</f>
        <v/>
      </c>
      <c r="J275">
        <f>IF($Z275="","",IF(INDEX('Per Invoice'!J$2:J$1201,$Z275)="","",INDEX('Per Invoice'!J$2:J$1201,$Z275)))</f>
        <v/>
      </c>
      <c r="K275" s="8">
        <f>IF($Z275="","",IF(INDEX('Per Invoice'!K$2:K$1201,$Z275)="","",INDEX('Per Invoice'!K$2:K$1201,$Z275)))</f>
        <v/>
      </c>
      <c r="L275">
        <f>IF($Z275="","",IF(INDEX('Per Invoice'!L$2:L$1201,$Z275)="","",INDEX('Per Invoice'!L$2:L$1201,$Z275)))</f>
        <v/>
      </c>
      <c r="M275">
        <f>IF($Z275="","",IF(INDEX('Per Invoice'!M$2:M$1201,$Z275)="","",INDEX('Per Invoice'!M$2:M$1201,$Z275)))</f>
        <v/>
      </c>
      <c r="N275">
        <f>IF($Z275="","",IF(INDEX('Per Invoice'!N$2:N$1201,$Z275)="","",INDEX('Per Invoice'!N$2:N$1201,$Z275)))</f>
        <v/>
      </c>
      <c r="O275" s="8">
        <f>IF($Z275="","",IF(INDEX('Per Invoice'!O$2:O$1201,$Z275)="","",INDEX('Per Invoice'!O$2:O$1201,$Z275)))</f>
        <v/>
      </c>
      <c r="P275">
        <f>IF($Z275="","",IF(INDEX('Per Invoice'!P$2:P$1201,$Z275)="","",INDEX('Per Invoice'!P$2:P$1201,$Z275)))</f>
        <v/>
      </c>
      <c r="Q275" s="8">
        <f>IF($Z275="","",IF(INDEX('Per Invoice'!Q$2:Q$1201,$Z275)="","",INDEX('Per Invoice'!Q$2:Q$1201,$Z275)))</f>
        <v/>
      </c>
      <c r="R275" s="8">
        <f>IF($Z275="","",IF(INDEX('Per Invoice'!R$2:R$1201,$Z275)="","",INDEX('Per Invoice'!R$2:R$1201,$Z275)))</f>
        <v/>
      </c>
      <c r="S275">
        <f>IF($Z275="","",IF(INDEX('Per Invoice'!S$2:S$1201,$Z275)="","",INDEX('Per Invoice'!S$2:S$1201,$Z275)))</f>
        <v/>
      </c>
      <c r="T275" s="8">
        <f>IF($Z275="","",IF(INDEX('Per Invoice'!T$2:T$1201,$Z275)="","",INDEX('Per Invoice'!T$2:T$1201,$Z275)))</f>
        <v/>
      </c>
      <c r="U275" s="8">
        <f>IF($Z275="","",IF(INDEX('Per Invoice'!U$2:U$1201,$Z275)="","",INDEX('Per Invoice'!U$2:U$1201,$Z275)))</f>
        <v/>
      </c>
      <c r="V275" s="8">
        <f>IF($Z275="","",IF(INDEX('Per Invoice'!V$2:V$1201,$Z275)="","",INDEX('Per Invoice'!V$2:V$1201,$Z275)))</f>
        <v/>
      </c>
      <c r="W275" s="8">
        <f>IF($Z275="","",IF(INDEX('Per Invoice'!W$2:W$1201,$Z275)="","",INDEX('Per Invoice'!W$2:W$1201,$Z275)))</f>
        <v/>
      </c>
      <c r="X275" s="8">
        <f>IF($Z275="","",IF(INDEX('Per Invoice'!X$2:X$1201,$Z275)="","",INDEX('Per Invoice'!X$2:X$1201,$Z275)))</f>
        <v/>
      </c>
      <c r="Y275" s="8">
        <f>IF($Z275="","",IF(INDEX('Per Invoice'!Y$2:Y$1201,$Z275)="","",INDEX('Per Invoice'!Y$2:Y$1201,$Z275)))</f>
        <v/>
      </c>
      <c r="Z275" s="16">
        <f>IFERROR(MATCH(Settings!$C$26&amp;"|"&amp;ROWS($Z$2:$Z275),'Per Invoice'!$AB$2:$AB$1201,0),"")</f>
        <v/>
      </c>
    </row>
    <row r="276">
      <c r="A276">
        <f>IF($Z276="","",IF(INDEX('Per Invoice'!A$2:A$1201,$Z276)="","",INDEX('Per Invoice'!A$2:A$1201,$Z276)))</f>
        <v/>
      </c>
      <c r="B276">
        <f>IF($Z276="","",IF(INDEX('Per Invoice'!B$2:B$1201,$Z276)="","",INDEX('Per Invoice'!B$2:B$1201,$Z276)))</f>
        <v/>
      </c>
      <c r="C276">
        <f>IF($Z276="","",IF(INDEX('Per Invoice'!C$2:C$1201,$Z276)="","",INDEX('Per Invoice'!C$2:C$1201,$Z276)))</f>
        <v/>
      </c>
      <c r="D276">
        <f>IF($Z276="","",IF(INDEX('Per Invoice'!D$2:D$1201,$Z276)="","",INDEX('Per Invoice'!D$2:D$1201,$Z276)))</f>
        <v/>
      </c>
      <c r="E276" s="14">
        <f>IF($Z276="","",IF(INDEX('Per Invoice'!E$2:E$1201,$Z276)="","",INDEX('Per Invoice'!E$2:E$1201,$Z276)))</f>
        <v/>
      </c>
      <c r="F276">
        <f>IF($Z276="","",IF(INDEX('Per Invoice'!F$2:F$1201,$Z276)="","",INDEX('Per Invoice'!F$2:F$1201,$Z276)))</f>
        <v/>
      </c>
      <c r="G276">
        <f>IF($Z276="","",IF(INDEX('Per Invoice'!G$2:G$1201,$Z276)="","",INDEX('Per Invoice'!G$2:G$1201,$Z276)))</f>
        <v/>
      </c>
      <c r="H276">
        <f>IF($Z276="","",IF(INDEX('Per Invoice'!H$2:H$1201,$Z276)="","",INDEX('Per Invoice'!H$2:H$1201,$Z276)))</f>
        <v/>
      </c>
      <c r="I276">
        <f>IF($Z276="","",IF(INDEX('Per Invoice'!I$2:I$1201,$Z276)="","",INDEX('Per Invoice'!I$2:I$1201,$Z276)))</f>
        <v/>
      </c>
      <c r="J276">
        <f>IF($Z276="","",IF(INDEX('Per Invoice'!J$2:J$1201,$Z276)="","",INDEX('Per Invoice'!J$2:J$1201,$Z276)))</f>
        <v/>
      </c>
      <c r="K276" s="8">
        <f>IF($Z276="","",IF(INDEX('Per Invoice'!K$2:K$1201,$Z276)="","",INDEX('Per Invoice'!K$2:K$1201,$Z276)))</f>
        <v/>
      </c>
      <c r="L276">
        <f>IF($Z276="","",IF(INDEX('Per Invoice'!L$2:L$1201,$Z276)="","",INDEX('Per Invoice'!L$2:L$1201,$Z276)))</f>
        <v/>
      </c>
      <c r="M276">
        <f>IF($Z276="","",IF(INDEX('Per Invoice'!M$2:M$1201,$Z276)="","",INDEX('Per Invoice'!M$2:M$1201,$Z276)))</f>
        <v/>
      </c>
      <c r="N276">
        <f>IF($Z276="","",IF(INDEX('Per Invoice'!N$2:N$1201,$Z276)="","",INDEX('Per Invoice'!N$2:N$1201,$Z276)))</f>
        <v/>
      </c>
      <c r="O276" s="8">
        <f>IF($Z276="","",IF(INDEX('Per Invoice'!O$2:O$1201,$Z276)="","",INDEX('Per Invoice'!O$2:O$1201,$Z276)))</f>
        <v/>
      </c>
      <c r="P276">
        <f>IF($Z276="","",IF(INDEX('Per Invoice'!P$2:P$1201,$Z276)="","",INDEX('Per Invoice'!P$2:P$1201,$Z276)))</f>
        <v/>
      </c>
      <c r="Q276" s="8">
        <f>IF($Z276="","",IF(INDEX('Per Invoice'!Q$2:Q$1201,$Z276)="","",INDEX('Per Invoice'!Q$2:Q$1201,$Z276)))</f>
        <v/>
      </c>
      <c r="R276" s="8">
        <f>IF($Z276="","",IF(INDEX('Per Invoice'!R$2:R$1201,$Z276)="","",INDEX('Per Invoice'!R$2:R$1201,$Z276)))</f>
        <v/>
      </c>
      <c r="S276">
        <f>IF($Z276="","",IF(INDEX('Per Invoice'!S$2:S$1201,$Z276)="","",INDEX('Per Invoice'!S$2:S$1201,$Z276)))</f>
        <v/>
      </c>
      <c r="T276" s="8">
        <f>IF($Z276="","",IF(INDEX('Per Invoice'!T$2:T$1201,$Z276)="","",INDEX('Per Invoice'!T$2:T$1201,$Z276)))</f>
        <v/>
      </c>
      <c r="U276" s="8">
        <f>IF($Z276="","",IF(INDEX('Per Invoice'!U$2:U$1201,$Z276)="","",INDEX('Per Invoice'!U$2:U$1201,$Z276)))</f>
        <v/>
      </c>
      <c r="V276" s="8">
        <f>IF($Z276="","",IF(INDEX('Per Invoice'!V$2:V$1201,$Z276)="","",INDEX('Per Invoice'!V$2:V$1201,$Z276)))</f>
        <v/>
      </c>
      <c r="W276" s="8">
        <f>IF($Z276="","",IF(INDEX('Per Invoice'!W$2:W$1201,$Z276)="","",INDEX('Per Invoice'!W$2:W$1201,$Z276)))</f>
        <v/>
      </c>
      <c r="X276" s="8">
        <f>IF($Z276="","",IF(INDEX('Per Invoice'!X$2:X$1201,$Z276)="","",INDEX('Per Invoice'!X$2:X$1201,$Z276)))</f>
        <v/>
      </c>
      <c r="Y276" s="8">
        <f>IF($Z276="","",IF(INDEX('Per Invoice'!Y$2:Y$1201,$Z276)="","",INDEX('Per Invoice'!Y$2:Y$1201,$Z276)))</f>
        <v/>
      </c>
      <c r="Z276" s="16">
        <f>IFERROR(MATCH(Settings!$C$26&amp;"|"&amp;ROWS($Z$2:$Z276),'Per Invoice'!$AB$2:$AB$1201,0),"")</f>
        <v/>
      </c>
    </row>
    <row r="277">
      <c r="A277">
        <f>IF($Z277="","",IF(INDEX('Per Invoice'!A$2:A$1201,$Z277)="","",INDEX('Per Invoice'!A$2:A$1201,$Z277)))</f>
        <v/>
      </c>
      <c r="B277">
        <f>IF($Z277="","",IF(INDEX('Per Invoice'!B$2:B$1201,$Z277)="","",INDEX('Per Invoice'!B$2:B$1201,$Z277)))</f>
        <v/>
      </c>
      <c r="C277">
        <f>IF($Z277="","",IF(INDEX('Per Invoice'!C$2:C$1201,$Z277)="","",INDEX('Per Invoice'!C$2:C$1201,$Z277)))</f>
        <v/>
      </c>
      <c r="D277">
        <f>IF($Z277="","",IF(INDEX('Per Invoice'!D$2:D$1201,$Z277)="","",INDEX('Per Invoice'!D$2:D$1201,$Z277)))</f>
        <v/>
      </c>
      <c r="E277" s="14">
        <f>IF($Z277="","",IF(INDEX('Per Invoice'!E$2:E$1201,$Z277)="","",INDEX('Per Invoice'!E$2:E$1201,$Z277)))</f>
        <v/>
      </c>
      <c r="F277">
        <f>IF($Z277="","",IF(INDEX('Per Invoice'!F$2:F$1201,$Z277)="","",INDEX('Per Invoice'!F$2:F$1201,$Z277)))</f>
        <v/>
      </c>
      <c r="G277">
        <f>IF($Z277="","",IF(INDEX('Per Invoice'!G$2:G$1201,$Z277)="","",INDEX('Per Invoice'!G$2:G$1201,$Z277)))</f>
        <v/>
      </c>
      <c r="H277">
        <f>IF($Z277="","",IF(INDEX('Per Invoice'!H$2:H$1201,$Z277)="","",INDEX('Per Invoice'!H$2:H$1201,$Z277)))</f>
        <v/>
      </c>
      <c r="I277">
        <f>IF($Z277="","",IF(INDEX('Per Invoice'!I$2:I$1201,$Z277)="","",INDEX('Per Invoice'!I$2:I$1201,$Z277)))</f>
        <v/>
      </c>
      <c r="J277">
        <f>IF($Z277="","",IF(INDEX('Per Invoice'!J$2:J$1201,$Z277)="","",INDEX('Per Invoice'!J$2:J$1201,$Z277)))</f>
        <v/>
      </c>
      <c r="K277" s="8">
        <f>IF($Z277="","",IF(INDEX('Per Invoice'!K$2:K$1201,$Z277)="","",INDEX('Per Invoice'!K$2:K$1201,$Z277)))</f>
        <v/>
      </c>
      <c r="L277">
        <f>IF($Z277="","",IF(INDEX('Per Invoice'!L$2:L$1201,$Z277)="","",INDEX('Per Invoice'!L$2:L$1201,$Z277)))</f>
        <v/>
      </c>
      <c r="M277">
        <f>IF($Z277="","",IF(INDEX('Per Invoice'!M$2:M$1201,$Z277)="","",INDEX('Per Invoice'!M$2:M$1201,$Z277)))</f>
        <v/>
      </c>
      <c r="N277">
        <f>IF($Z277="","",IF(INDEX('Per Invoice'!N$2:N$1201,$Z277)="","",INDEX('Per Invoice'!N$2:N$1201,$Z277)))</f>
        <v/>
      </c>
      <c r="O277" s="8">
        <f>IF($Z277="","",IF(INDEX('Per Invoice'!O$2:O$1201,$Z277)="","",INDEX('Per Invoice'!O$2:O$1201,$Z277)))</f>
        <v/>
      </c>
      <c r="P277">
        <f>IF($Z277="","",IF(INDEX('Per Invoice'!P$2:P$1201,$Z277)="","",INDEX('Per Invoice'!P$2:P$1201,$Z277)))</f>
        <v/>
      </c>
      <c r="Q277" s="8">
        <f>IF($Z277="","",IF(INDEX('Per Invoice'!Q$2:Q$1201,$Z277)="","",INDEX('Per Invoice'!Q$2:Q$1201,$Z277)))</f>
        <v/>
      </c>
      <c r="R277" s="8">
        <f>IF($Z277="","",IF(INDEX('Per Invoice'!R$2:R$1201,$Z277)="","",INDEX('Per Invoice'!R$2:R$1201,$Z277)))</f>
        <v/>
      </c>
      <c r="S277">
        <f>IF($Z277="","",IF(INDEX('Per Invoice'!S$2:S$1201,$Z277)="","",INDEX('Per Invoice'!S$2:S$1201,$Z277)))</f>
        <v/>
      </c>
      <c r="T277" s="8">
        <f>IF($Z277="","",IF(INDEX('Per Invoice'!T$2:T$1201,$Z277)="","",INDEX('Per Invoice'!T$2:T$1201,$Z277)))</f>
        <v/>
      </c>
      <c r="U277" s="8">
        <f>IF($Z277="","",IF(INDEX('Per Invoice'!U$2:U$1201,$Z277)="","",INDEX('Per Invoice'!U$2:U$1201,$Z277)))</f>
        <v/>
      </c>
      <c r="V277" s="8">
        <f>IF($Z277="","",IF(INDEX('Per Invoice'!V$2:V$1201,$Z277)="","",INDEX('Per Invoice'!V$2:V$1201,$Z277)))</f>
        <v/>
      </c>
      <c r="W277" s="8">
        <f>IF($Z277="","",IF(INDEX('Per Invoice'!W$2:W$1201,$Z277)="","",INDEX('Per Invoice'!W$2:W$1201,$Z277)))</f>
        <v/>
      </c>
      <c r="X277" s="8">
        <f>IF($Z277="","",IF(INDEX('Per Invoice'!X$2:X$1201,$Z277)="","",INDEX('Per Invoice'!X$2:X$1201,$Z277)))</f>
        <v/>
      </c>
      <c r="Y277" s="8">
        <f>IF($Z277="","",IF(INDEX('Per Invoice'!Y$2:Y$1201,$Z277)="","",INDEX('Per Invoice'!Y$2:Y$1201,$Z277)))</f>
        <v/>
      </c>
      <c r="Z277" s="16">
        <f>IFERROR(MATCH(Settings!$C$26&amp;"|"&amp;ROWS($Z$2:$Z277),'Per Invoice'!$AB$2:$AB$1201,0),"")</f>
        <v/>
      </c>
    </row>
    <row r="278">
      <c r="A278">
        <f>IF($Z278="","",IF(INDEX('Per Invoice'!A$2:A$1201,$Z278)="","",INDEX('Per Invoice'!A$2:A$1201,$Z278)))</f>
        <v/>
      </c>
      <c r="B278">
        <f>IF($Z278="","",IF(INDEX('Per Invoice'!B$2:B$1201,$Z278)="","",INDEX('Per Invoice'!B$2:B$1201,$Z278)))</f>
        <v/>
      </c>
      <c r="C278">
        <f>IF($Z278="","",IF(INDEX('Per Invoice'!C$2:C$1201,$Z278)="","",INDEX('Per Invoice'!C$2:C$1201,$Z278)))</f>
        <v/>
      </c>
      <c r="D278">
        <f>IF($Z278="","",IF(INDEX('Per Invoice'!D$2:D$1201,$Z278)="","",INDEX('Per Invoice'!D$2:D$1201,$Z278)))</f>
        <v/>
      </c>
      <c r="E278" s="14">
        <f>IF($Z278="","",IF(INDEX('Per Invoice'!E$2:E$1201,$Z278)="","",INDEX('Per Invoice'!E$2:E$1201,$Z278)))</f>
        <v/>
      </c>
      <c r="F278">
        <f>IF($Z278="","",IF(INDEX('Per Invoice'!F$2:F$1201,$Z278)="","",INDEX('Per Invoice'!F$2:F$1201,$Z278)))</f>
        <v/>
      </c>
      <c r="G278">
        <f>IF($Z278="","",IF(INDEX('Per Invoice'!G$2:G$1201,$Z278)="","",INDEX('Per Invoice'!G$2:G$1201,$Z278)))</f>
        <v/>
      </c>
      <c r="H278">
        <f>IF($Z278="","",IF(INDEX('Per Invoice'!H$2:H$1201,$Z278)="","",INDEX('Per Invoice'!H$2:H$1201,$Z278)))</f>
        <v/>
      </c>
      <c r="I278">
        <f>IF($Z278="","",IF(INDEX('Per Invoice'!I$2:I$1201,$Z278)="","",INDEX('Per Invoice'!I$2:I$1201,$Z278)))</f>
        <v/>
      </c>
      <c r="J278">
        <f>IF($Z278="","",IF(INDEX('Per Invoice'!J$2:J$1201,$Z278)="","",INDEX('Per Invoice'!J$2:J$1201,$Z278)))</f>
        <v/>
      </c>
      <c r="K278" s="8">
        <f>IF($Z278="","",IF(INDEX('Per Invoice'!K$2:K$1201,$Z278)="","",INDEX('Per Invoice'!K$2:K$1201,$Z278)))</f>
        <v/>
      </c>
      <c r="L278">
        <f>IF($Z278="","",IF(INDEX('Per Invoice'!L$2:L$1201,$Z278)="","",INDEX('Per Invoice'!L$2:L$1201,$Z278)))</f>
        <v/>
      </c>
      <c r="M278">
        <f>IF($Z278="","",IF(INDEX('Per Invoice'!M$2:M$1201,$Z278)="","",INDEX('Per Invoice'!M$2:M$1201,$Z278)))</f>
        <v/>
      </c>
      <c r="N278">
        <f>IF($Z278="","",IF(INDEX('Per Invoice'!N$2:N$1201,$Z278)="","",INDEX('Per Invoice'!N$2:N$1201,$Z278)))</f>
        <v/>
      </c>
      <c r="O278" s="8">
        <f>IF($Z278="","",IF(INDEX('Per Invoice'!O$2:O$1201,$Z278)="","",INDEX('Per Invoice'!O$2:O$1201,$Z278)))</f>
        <v/>
      </c>
      <c r="P278">
        <f>IF($Z278="","",IF(INDEX('Per Invoice'!P$2:P$1201,$Z278)="","",INDEX('Per Invoice'!P$2:P$1201,$Z278)))</f>
        <v/>
      </c>
      <c r="Q278" s="8">
        <f>IF($Z278="","",IF(INDEX('Per Invoice'!Q$2:Q$1201,$Z278)="","",INDEX('Per Invoice'!Q$2:Q$1201,$Z278)))</f>
        <v/>
      </c>
      <c r="R278" s="8">
        <f>IF($Z278="","",IF(INDEX('Per Invoice'!R$2:R$1201,$Z278)="","",INDEX('Per Invoice'!R$2:R$1201,$Z278)))</f>
        <v/>
      </c>
      <c r="S278">
        <f>IF($Z278="","",IF(INDEX('Per Invoice'!S$2:S$1201,$Z278)="","",INDEX('Per Invoice'!S$2:S$1201,$Z278)))</f>
        <v/>
      </c>
      <c r="T278" s="8">
        <f>IF($Z278="","",IF(INDEX('Per Invoice'!T$2:T$1201,$Z278)="","",INDEX('Per Invoice'!T$2:T$1201,$Z278)))</f>
        <v/>
      </c>
      <c r="U278" s="8">
        <f>IF($Z278="","",IF(INDEX('Per Invoice'!U$2:U$1201,$Z278)="","",INDEX('Per Invoice'!U$2:U$1201,$Z278)))</f>
        <v/>
      </c>
      <c r="V278" s="8">
        <f>IF($Z278="","",IF(INDEX('Per Invoice'!V$2:V$1201,$Z278)="","",INDEX('Per Invoice'!V$2:V$1201,$Z278)))</f>
        <v/>
      </c>
      <c r="W278" s="8">
        <f>IF($Z278="","",IF(INDEX('Per Invoice'!W$2:W$1201,$Z278)="","",INDEX('Per Invoice'!W$2:W$1201,$Z278)))</f>
        <v/>
      </c>
      <c r="X278" s="8">
        <f>IF($Z278="","",IF(INDEX('Per Invoice'!X$2:X$1201,$Z278)="","",INDEX('Per Invoice'!X$2:X$1201,$Z278)))</f>
        <v/>
      </c>
      <c r="Y278" s="8">
        <f>IF($Z278="","",IF(INDEX('Per Invoice'!Y$2:Y$1201,$Z278)="","",INDEX('Per Invoice'!Y$2:Y$1201,$Z278)))</f>
        <v/>
      </c>
      <c r="Z278" s="16">
        <f>IFERROR(MATCH(Settings!$C$26&amp;"|"&amp;ROWS($Z$2:$Z278),'Per Invoice'!$AB$2:$AB$1201,0),"")</f>
        <v/>
      </c>
    </row>
    <row r="279">
      <c r="A279">
        <f>IF($Z279="","",IF(INDEX('Per Invoice'!A$2:A$1201,$Z279)="","",INDEX('Per Invoice'!A$2:A$1201,$Z279)))</f>
        <v/>
      </c>
      <c r="B279">
        <f>IF($Z279="","",IF(INDEX('Per Invoice'!B$2:B$1201,$Z279)="","",INDEX('Per Invoice'!B$2:B$1201,$Z279)))</f>
        <v/>
      </c>
      <c r="C279">
        <f>IF($Z279="","",IF(INDEX('Per Invoice'!C$2:C$1201,$Z279)="","",INDEX('Per Invoice'!C$2:C$1201,$Z279)))</f>
        <v/>
      </c>
      <c r="D279">
        <f>IF($Z279="","",IF(INDEX('Per Invoice'!D$2:D$1201,$Z279)="","",INDEX('Per Invoice'!D$2:D$1201,$Z279)))</f>
        <v/>
      </c>
      <c r="E279" s="14">
        <f>IF($Z279="","",IF(INDEX('Per Invoice'!E$2:E$1201,$Z279)="","",INDEX('Per Invoice'!E$2:E$1201,$Z279)))</f>
        <v/>
      </c>
      <c r="F279">
        <f>IF($Z279="","",IF(INDEX('Per Invoice'!F$2:F$1201,$Z279)="","",INDEX('Per Invoice'!F$2:F$1201,$Z279)))</f>
        <v/>
      </c>
      <c r="G279">
        <f>IF($Z279="","",IF(INDEX('Per Invoice'!G$2:G$1201,$Z279)="","",INDEX('Per Invoice'!G$2:G$1201,$Z279)))</f>
        <v/>
      </c>
      <c r="H279">
        <f>IF($Z279="","",IF(INDEX('Per Invoice'!H$2:H$1201,$Z279)="","",INDEX('Per Invoice'!H$2:H$1201,$Z279)))</f>
        <v/>
      </c>
      <c r="I279">
        <f>IF($Z279="","",IF(INDEX('Per Invoice'!I$2:I$1201,$Z279)="","",INDEX('Per Invoice'!I$2:I$1201,$Z279)))</f>
        <v/>
      </c>
      <c r="J279">
        <f>IF($Z279="","",IF(INDEX('Per Invoice'!J$2:J$1201,$Z279)="","",INDEX('Per Invoice'!J$2:J$1201,$Z279)))</f>
        <v/>
      </c>
      <c r="K279" s="8">
        <f>IF($Z279="","",IF(INDEX('Per Invoice'!K$2:K$1201,$Z279)="","",INDEX('Per Invoice'!K$2:K$1201,$Z279)))</f>
        <v/>
      </c>
      <c r="L279">
        <f>IF($Z279="","",IF(INDEX('Per Invoice'!L$2:L$1201,$Z279)="","",INDEX('Per Invoice'!L$2:L$1201,$Z279)))</f>
        <v/>
      </c>
      <c r="M279">
        <f>IF($Z279="","",IF(INDEX('Per Invoice'!M$2:M$1201,$Z279)="","",INDEX('Per Invoice'!M$2:M$1201,$Z279)))</f>
        <v/>
      </c>
      <c r="N279">
        <f>IF($Z279="","",IF(INDEX('Per Invoice'!N$2:N$1201,$Z279)="","",INDEX('Per Invoice'!N$2:N$1201,$Z279)))</f>
        <v/>
      </c>
      <c r="O279" s="8">
        <f>IF($Z279="","",IF(INDEX('Per Invoice'!O$2:O$1201,$Z279)="","",INDEX('Per Invoice'!O$2:O$1201,$Z279)))</f>
        <v/>
      </c>
      <c r="P279">
        <f>IF($Z279="","",IF(INDEX('Per Invoice'!P$2:P$1201,$Z279)="","",INDEX('Per Invoice'!P$2:P$1201,$Z279)))</f>
        <v/>
      </c>
      <c r="Q279" s="8">
        <f>IF($Z279="","",IF(INDEX('Per Invoice'!Q$2:Q$1201,$Z279)="","",INDEX('Per Invoice'!Q$2:Q$1201,$Z279)))</f>
        <v/>
      </c>
      <c r="R279" s="8">
        <f>IF($Z279="","",IF(INDEX('Per Invoice'!R$2:R$1201,$Z279)="","",INDEX('Per Invoice'!R$2:R$1201,$Z279)))</f>
        <v/>
      </c>
      <c r="S279">
        <f>IF($Z279="","",IF(INDEX('Per Invoice'!S$2:S$1201,$Z279)="","",INDEX('Per Invoice'!S$2:S$1201,$Z279)))</f>
        <v/>
      </c>
      <c r="T279" s="8">
        <f>IF($Z279="","",IF(INDEX('Per Invoice'!T$2:T$1201,$Z279)="","",INDEX('Per Invoice'!T$2:T$1201,$Z279)))</f>
        <v/>
      </c>
      <c r="U279" s="8">
        <f>IF($Z279="","",IF(INDEX('Per Invoice'!U$2:U$1201,$Z279)="","",INDEX('Per Invoice'!U$2:U$1201,$Z279)))</f>
        <v/>
      </c>
      <c r="V279" s="8">
        <f>IF($Z279="","",IF(INDEX('Per Invoice'!V$2:V$1201,$Z279)="","",INDEX('Per Invoice'!V$2:V$1201,$Z279)))</f>
        <v/>
      </c>
      <c r="W279" s="8">
        <f>IF($Z279="","",IF(INDEX('Per Invoice'!W$2:W$1201,$Z279)="","",INDEX('Per Invoice'!W$2:W$1201,$Z279)))</f>
        <v/>
      </c>
      <c r="X279" s="8">
        <f>IF($Z279="","",IF(INDEX('Per Invoice'!X$2:X$1201,$Z279)="","",INDEX('Per Invoice'!X$2:X$1201,$Z279)))</f>
        <v/>
      </c>
      <c r="Y279" s="8">
        <f>IF($Z279="","",IF(INDEX('Per Invoice'!Y$2:Y$1201,$Z279)="","",INDEX('Per Invoice'!Y$2:Y$1201,$Z279)))</f>
        <v/>
      </c>
      <c r="Z279" s="16">
        <f>IFERROR(MATCH(Settings!$C$26&amp;"|"&amp;ROWS($Z$2:$Z279),'Per Invoice'!$AB$2:$AB$1201,0),"")</f>
        <v/>
      </c>
    </row>
    <row r="280">
      <c r="A280">
        <f>IF($Z280="","",IF(INDEX('Per Invoice'!A$2:A$1201,$Z280)="","",INDEX('Per Invoice'!A$2:A$1201,$Z280)))</f>
        <v/>
      </c>
      <c r="B280">
        <f>IF($Z280="","",IF(INDEX('Per Invoice'!B$2:B$1201,$Z280)="","",INDEX('Per Invoice'!B$2:B$1201,$Z280)))</f>
        <v/>
      </c>
      <c r="C280">
        <f>IF($Z280="","",IF(INDEX('Per Invoice'!C$2:C$1201,$Z280)="","",INDEX('Per Invoice'!C$2:C$1201,$Z280)))</f>
        <v/>
      </c>
      <c r="D280">
        <f>IF($Z280="","",IF(INDEX('Per Invoice'!D$2:D$1201,$Z280)="","",INDEX('Per Invoice'!D$2:D$1201,$Z280)))</f>
        <v/>
      </c>
      <c r="E280" s="14">
        <f>IF($Z280="","",IF(INDEX('Per Invoice'!E$2:E$1201,$Z280)="","",INDEX('Per Invoice'!E$2:E$1201,$Z280)))</f>
        <v/>
      </c>
      <c r="F280">
        <f>IF($Z280="","",IF(INDEX('Per Invoice'!F$2:F$1201,$Z280)="","",INDEX('Per Invoice'!F$2:F$1201,$Z280)))</f>
        <v/>
      </c>
      <c r="G280">
        <f>IF($Z280="","",IF(INDEX('Per Invoice'!G$2:G$1201,$Z280)="","",INDEX('Per Invoice'!G$2:G$1201,$Z280)))</f>
        <v/>
      </c>
      <c r="H280">
        <f>IF($Z280="","",IF(INDEX('Per Invoice'!H$2:H$1201,$Z280)="","",INDEX('Per Invoice'!H$2:H$1201,$Z280)))</f>
        <v/>
      </c>
      <c r="I280">
        <f>IF($Z280="","",IF(INDEX('Per Invoice'!I$2:I$1201,$Z280)="","",INDEX('Per Invoice'!I$2:I$1201,$Z280)))</f>
        <v/>
      </c>
      <c r="J280">
        <f>IF($Z280="","",IF(INDEX('Per Invoice'!J$2:J$1201,$Z280)="","",INDEX('Per Invoice'!J$2:J$1201,$Z280)))</f>
        <v/>
      </c>
      <c r="K280" s="8">
        <f>IF($Z280="","",IF(INDEX('Per Invoice'!K$2:K$1201,$Z280)="","",INDEX('Per Invoice'!K$2:K$1201,$Z280)))</f>
        <v/>
      </c>
      <c r="L280">
        <f>IF($Z280="","",IF(INDEX('Per Invoice'!L$2:L$1201,$Z280)="","",INDEX('Per Invoice'!L$2:L$1201,$Z280)))</f>
        <v/>
      </c>
      <c r="M280">
        <f>IF($Z280="","",IF(INDEX('Per Invoice'!M$2:M$1201,$Z280)="","",INDEX('Per Invoice'!M$2:M$1201,$Z280)))</f>
        <v/>
      </c>
      <c r="N280">
        <f>IF($Z280="","",IF(INDEX('Per Invoice'!N$2:N$1201,$Z280)="","",INDEX('Per Invoice'!N$2:N$1201,$Z280)))</f>
        <v/>
      </c>
      <c r="O280" s="8">
        <f>IF($Z280="","",IF(INDEX('Per Invoice'!O$2:O$1201,$Z280)="","",INDEX('Per Invoice'!O$2:O$1201,$Z280)))</f>
        <v/>
      </c>
      <c r="P280">
        <f>IF($Z280="","",IF(INDEX('Per Invoice'!P$2:P$1201,$Z280)="","",INDEX('Per Invoice'!P$2:P$1201,$Z280)))</f>
        <v/>
      </c>
      <c r="Q280" s="8">
        <f>IF($Z280="","",IF(INDEX('Per Invoice'!Q$2:Q$1201,$Z280)="","",INDEX('Per Invoice'!Q$2:Q$1201,$Z280)))</f>
        <v/>
      </c>
      <c r="R280" s="8">
        <f>IF($Z280="","",IF(INDEX('Per Invoice'!R$2:R$1201,$Z280)="","",INDEX('Per Invoice'!R$2:R$1201,$Z280)))</f>
        <v/>
      </c>
      <c r="S280">
        <f>IF($Z280="","",IF(INDEX('Per Invoice'!S$2:S$1201,$Z280)="","",INDEX('Per Invoice'!S$2:S$1201,$Z280)))</f>
        <v/>
      </c>
      <c r="T280" s="8">
        <f>IF($Z280="","",IF(INDEX('Per Invoice'!T$2:T$1201,$Z280)="","",INDEX('Per Invoice'!T$2:T$1201,$Z280)))</f>
        <v/>
      </c>
      <c r="U280" s="8">
        <f>IF($Z280="","",IF(INDEX('Per Invoice'!U$2:U$1201,$Z280)="","",INDEX('Per Invoice'!U$2:U$1201,$Z280)))</f>
        <v/>
      </c>
      <c r="V280" s="8">
        <f>IF($Z280="","",IF(INDEX('Per Invoice'!V$2:V$1201,$Z280)="","",INDEX('Per Invoice'!V$2:V$1201,$Z280)))</f>
        <v/>
      </c>
      <c r="W280" s="8">
        <f>IF($Z280="","",IF(INDEX('Per Invoice'!W$2:W$1201,$Z280)="","",INDEX('Per Invoice'!W$2:W$1201,$Z280)))</f>
        <v/>
      </c>
      <c r="X280" s="8">
        <f>IF($Z280="","",IF(INDEX('Per Invoice'!X$2:X$1201,$Z280)="","",INDEX('Per Invoice'!X$2:X$1201,$Z280)))</f>
        <v/>
      </c>
      <c r="Y280" s="8">
        <f>IF($Z280="","",IF(INDEX('Per Invoice'!Y$2:Y$1201,$Z280)="","",INDEX('Per Invoice'!Y$2:Y$1201,$Z280)))</f>
        <v/>
      </c>
      <c r="Z280" s="16">
        <f>IFERROR(MATCH(Settings!$C$26&amp;"|"&amp;ROWS($Z$2:$Z280),'Per Invoice'!$AB$2:$AB$1201,0),"")</f>
        <v/>
      </c>
    </row>
    <row r="281">
      <c r="A281">
        <f>IF($Z281="","",IF(INDEX('Per Invoice'!A$2:A$1201,$Z281)="","",INDEX('Per Invoice'!A$2:A$1201,$Z281)))</f>
        <v/>
      </c>
      <c r="B281">
        <f>IF($Z281="","",IF(INDEX('Per Invoice'!B$2:B$1201,$Z281)="","",INDEX('Per Invoice'!B$2:B$1201,$Z281)))</f>
        <v/>
      </c>
      <c r="C281">
        <f>IF($Z281="","",IF(INDEX('Per Invoice'!C$2:C$1201,$Z281)="","",INDEX('Per Invoice'!C$2:C$1201,$Z281)))</f>
        <v/>
      </c>
      <c r="D281">
        <f>IF($Z281="","",IF(INDEX('Per Invoice'!D$2:D$1201,$Z281)="","",INDEX('Per Invoice'!D$2:D$1201,$Z281)))</f>
        <v/>
      </c>
      <c r="E281" s="14">
        <f>IF($Z281="","",IF(INDEX('Per Invoice'!E$2:E$1201,$Z281)="","",INDEX('Per Invoice'!E$2:E$1201,$Z281)))</f>
        <v/>
      </c>
      <c r="F281">
        <f>IF($Z281="","",IF(INDEX('Per Invoice'!F$2:F$1201,$Z281)="","",INDEX('Per Invoice'!F$2:F$1201,$Z281)))</f>
        <v/>
      </c>
      <c r="G281">
        <f>IF($Z281="","",IF(INDEX('Per Invoice'!G$2:G$1201,$Z281)="","",INDEX('Per Invoice'!G$2:G$1201,$Z281)))</f>
        <v/>
      </c>
      <c r="H281">
        <f>IF($Z281="","",IF(INDEX('Per Invoice'!H$2:H$1201,$Z281)="","",INDEX('Per Invoice'!H$2:H$1201,$Z281)))</f>
        <v/>
      </c>
      <c r="I281">
        <f>IF($Z281="","",IF(INDEX('Per Invoice'!I$2:I$1201,$Z281)="","",INDEX('Per Invoice'!I$2:I$1201,$Z281)))</f>
        <v/>
      </c>
      <c r="J281">
        <f>IF($Z281="","",IF(INDEX('Per Invoice'!J$2:J$1201,$Z281)="","",INDEX('Per Invoice'!J$2:J$1201,$Z281)))</f>
        <v/>
      </c>
      <c r="K281" s="8">
        <f>IF($Z281="","",IF(INDEX('Per Invoice'!K$2:K$1201,$Z281)="","",INDEX('Per Invoice'!K$2:K$1201,$Z281)))</f>
        <v/>
      </c>
      <c r="L281">
        <f>IF($Z281="","",IF(INDEX('Per Invoice'!L$2:L$1201,$Z281)="","",INDEX('Per Invoice'!L$2:L$1201,$Z281)))</f>
        <v/>
      </c>
      <c r="M281">
        <f>IF($Z281="","",IF(INDEX('Per Invoice'!M$2:M$1201,$Z281)="","",INDEX('Per Invoice'!M$2:M$1201,$Z281)))</f>
        <v/>
      </c>
      <c r="N281">
        <f>IF($Z281="","",IF(INDEX('Per Invoice'!N$2:N$1201,$Z281)="","",INDEX('Per Invoice'!N$2:N$1201,$Z281)))</f>
        <v/>
      </c>
      <c r="O281" s="8">
        <f>IF($Z281="","",IF(INDEX('Per Invoice'!O$2:O$1201,$Z281)="","",INDEX('Per Invoice'!O$2:O$1201,$Z281)))</f>
        <v/>
      </c>
      <c r="P281">
        <f>IF($Z281="","",IF(INDEX('Per Invoice'!P$2:P$1201,$Z281)="","",INDEX('Per Invoice'!P$2:P$1201,$Z281)))</f>
        <v/>
      </c>
      <c r="Q281" s="8">
        <f>IF($Z281="","",IF(INDEX('Per Invoice'!Q$2:Q$1201,$Z281)="","",INDEX('Per Invoice'!Q$2:Q$1201,$Z281)))</f>
        <v/>
      </c>
      <c r="R281" s="8">
        <f>IF($Z281="","",IF(INDEX('Per Invoice'!R$2:R$1201,$Z281)="","",INDEX('Per Invoice'!R$2:R$1201,$Z281)))</f>
        <v/>
      </c>
      <c r="S281">
        <f>IF($Z281="","",IF(INDEX('Per Invoice'!S$2:S$1201,$Z281)="","",INDEX('Per Invoice'!S$2:S$1201,$Z281)))</f>
        <v/>
      </c>
      <c r="T281" s="8">
        <f>IF($Z281="","",IF(INDEX('Per Invoice'!T$2:T$1201,$Z281)="","",INDEX('Per Invoice'!T$2:T$1201,$Z281)))</f>
        <v/>
      </c>
      <c r="U281" s="8">
        <f>IF($Z281="","",IF(INDEX('Per Invoice'!U$2:U$1201,$Z281)="","",INDEX('Per Invoice'!U$2:U$1201,$Z281)))</f>
        <v/>
      </c>
      <c r="V281" s="8">
        <f>IF($Z281="","",IF(INDEX('Per Invoice'!V$2:V$1201,$Z281)="","",INDEX('Per Invoice'!V$2:V$1201,$Z281)))</f>
        <v/>
      </c>
      <c r="W281" s="8">
        <f>IF($Z281="","",IF(INDEX('Per Invoice'!W$2:W$1201,$Z281)="","",INDEX('Per Invoice'!W$2:W$1201,$Z281)))</f>
        <v/>
      </c>
      <c r="X281" s="8">
        <f>IF($Z281="","",IF(INDEX('Per Invoice'!X$2:X$1201,$Z281)="","",INDEX('Per Invoice'!X$2:X$1201,$Z281)))</f>
        <v/>
      </c>
      <c r="Y281" s="8">
        <f>IF($Z281="","",IF(INDEX('Per Invoice'!Y$2:Y$1201,$Z281)="","",INDEX('Per Invoice'!Y$2:Y$1201,$Z281)))</f>
        <v/>
      </c>
      <c r="Z281" s="16">
        <f>IFERROR(MATCH(Settings!$C$26&amp;"|"&amp;ROWS($Z$2:$Z281),'Per Invoice'!$AB$2:$AB$1201,0),"")</f>
        <v/>
      </c>
    </row>
    <row r="282">
      <c r="A282">
        <f>IF($Z282="","",IF(INDEX('Per Invoice'!A$2:A$1201,$Z282)="","",INDEX('Per Invoice'!A$2:A$1201,$Z282)))</f>
        <v/>
      </c>
      <c r="B282">
        <f>IF($Z282="","",IF(INDEX('Per Invoice'!B$2:B$1201,$Z282)="","",INDEX('Per Invoice'!B$2:B$1201,$Z282)))</f>
        <v/>
      </c>
      <c r="C282">
        <f>IF($Z282="","",IF(INDEX('Per Invoice'!C$2:C$1201,$Z282)="","",INDEX('Per Invoice'!C$2:C$1201,$Z282)))</f>
        <v/>
      </c>
      <c r="D282">
        <f>IF($Z282="","",IF(INDEX('Per Invoice'!D$2:D$1201,$Z282)="","",INDEX('Per Invoice'!D$2:D$1201,$Z282)))</f>
        <v/>
      </c>
      <c r="E282" s="14">
        <f>IF($Z282="","",IF(INDEX('Per Invoice'!E$2:E$1201,$Z282)="","",INDEX('Per Invoice'!E$2:E$1201,$Z282)))</f>
        <v/>
      </c>
      <c r="F282">
        <f>IF($Z282="","",IF(INDEX('Per Invoice'!F$2:F$1201,$Z282)="","",INDEX('Per Invoice'!F$2:F$1201,$Z282)))</f>
        <v/>
      </c>
      <c r="G282">
        <f>IF($Z282="","",IF(INDEX('Per Invoice'!G$2:G$1201,$Z282)="","",INDEX('Per Invoice'!G$2:G$1201,$Z282)))</f>
        <v/>
      </c>
      <c r="H282">
        <f>IF($Z282="","",IF(INDEX('Per Invoice'!H$2:H$1201,$Z282)="","",INDEX('Per Invoice'!H$2:H$1201,$Z282)))</f>
        <v/>
      </c>
      <c r="I282">
        <f>IF($Z282="","",IF(INDEX('Per Invoice'!I$2:I$1201,$Z282)="","",INDEX('Per Invoice'!I$2:I$1201,$Z282)))</f>
        <v/>
      </c>
      <c r="J282">
        <f>IF($Z282="","",IF(INDEX('Per Invoice'!J$2:J$1201,$Z282)="","",INDEX('Per Invoice'!J$2:J$1201,$Z282)))</f>
        <v/>
      </c>
      <c r="K282" s="8">
        <f>IF($Z282="","",IF(INDEX('Per Invoice'!K$2:K$1201,$Z282)="","",INDEX('Per Invoice'!K$2:K$1201,$Z282)))</f>
        <v/>
      </c>
      <c r="L282">
        <f>IF($Z282="","",IF(INDEX('Per Invoice'!L$2:L$1201,$Z282)="","",INDEX('Per Invoice'!L$2:L$1201,$Z282)))</f>
        <v/>
      </c>
      <c r="M282">
        <f>IF($Z282="","",IF(INDEX('Per Invoice'!M$2:M$1201,$Z282)="","",INDEX('Per Invoice'!M$2:M$1201,$Z282)))</f>
        <v/>
      </c>
      <c r="N282">
        <f>IF($Z282="","",IF(INDEX('Per Invoice'!N$2:N$1201,$Z282)="","",INDEX('Per Invoice'!N$2:N$1201,$Z282)))</f>
        <v/>
      </c>
      <c r="O282" s="8">
        <f>IF($Z282="","",IF(INDEX('Per Invoice'!O$2:O$1201,$Z282)="","",INDEX('Per Invoice'!O$2:O$1201,$Z282)))</f>
        <v/>
      </c>
      <c r="P282">
        <f>IF($Z282="","",IF(INDEX('Per Invoice'!P$2:P$1201,$Z282)="","",INDEX('Per Invoice'!P$2:P$1201,$Z282)))</f>
        <v/>
      </c>
      <c r="Q282" s="8">
        <f>IF($Z282="","",IF(INDEX('Per Invoice'!Q$2:Q$1201,$Z282)="","",INDEX('Per Invoice'!Q$2:Q$1201,$Z282)))</f>
        <v/>
      </c>
      <c r="R282" s="8">
        <f>IF($Z282="","",IF(INDEX('Per Invoice'!R$2:R$1201,$Z282)="","",INDEX('Per Invoice'!R$2:R$1201,$Z282)))</f>
        <v/>
      </c>
      <c r="S282">
        <f>IF($Z282="","",IF(INDEX('Per Invoice'!S$2:S$1201,$Z282)="","",INDEX('Per Invoice'!S$2:S$1201,$Z282)))</f>
        <v/>
      </c>
      <c r="T282" s="8">
        <f>IF($Z282="","",IF(INDEX('Per Invoice'!T$2:T$1201,$Z282)="","",INDEX('Per Invoice'!T$2:T$1201,$Z282)))</f>
        <v/>
      </c>
      <c r="U282" s="8">
        <f>IF($Z282="","",IF(INDEX('Per Invoice'!U$2:U$1201,$Z282)="","",INDEX('Per Invoice'!U$2:U$1201,$Z282)))</f>
        <v/>
      </c>
      <c r="V282" s="8">
        <f>IF($Z282="","",IF(INDEX('Per Invoice'!V$2:V$1201,$Z282)="","",INDEX('Per Invoice'!V$2:V$1201,$Z282)))</f>
        <v/>
      </c>
      <c r="W282" s="8">
        <f>IF($Z282="","",IF(INDEX('Per Invoice'!W$2:W$1201,$Z282)="","",INDEX('Per Invoice'!W$2:W$1201,$Z282)))</f>
        <v/>
      </c>
      <c r="X282" s="8">
        <f>IF($Z282="","",IF(INDEX('Per Invoice'!X$2:X$1201,$Z282)="","",INDEX('Per Invoice'!X$2:X$1201,$Z282)))</f>
        <v/>
      </c>
      <c r="Y282" s="8">
        <f>IF($Z282="","",IF(INDEX('Per Invoice'!Y$2:Y$1201,$Z282)="","",INDEX('Per Invoice'!Y$2:Y$1201,$Z282)))</f>
        <v/>
      </c>
      <c r="Z282" s="16">
        <f>IFERROR(MATCH(Settings!$C$26&amp;"|"&amp;ROWS($Z$2:$Z282),'Per Invoice'!$AB$2:$AB$1201,0),"")</f>
        <v/>
      </c>
    </row>
    <row r="283">
      <c r="A283">
        <f>IF($Z283="","",IF(INDEX('Per Invoice'!A$2:A$1201,$Z283)="","",INDEX('Per Invoice'!A$2:A$1201,$Z283)))</f>
        <v/>
      </c>
      <c r="B283">
        <f>IF($Z283="","",IF(INDEX('Per Invoice'!B$2:B$1201,$Z283)="","",INDEX('Per Invoice'!B$2:B$1201,$Z283)))</f>
        <v/>
      </c>
      <c r="C283">
        <f>IF($Z283="","",IF(INDEX('Per Invoice'!C$2:C$1201,$Z283)="","",INDEX('Per Invoice'!C$2:C$1201,$Z283)))</f>
        <v/>
      </c>
      <c r="D283">
        <f>IF($Z283="","",IF(INDEX('Per Invoice'!D$2:D$1201,$Z283)="","",INDEX('Per Invoice'!D$2:D$1201,$Z283)))</f>
        <v/>
      </c>
      <c r="E283" s="14">
        <f>IF($Z283="","",IF(INDEX('Per Invoice'!E$2:E$1201,$Z283)="","",INDEX('Per Invoice'!E$2:E$1201,$Z283)))</f>
        <v/>
      </c>
      <c r="F283">
        <f>IF($Z283="","",IF(INDEX('Per Invoice'!F$2:F$1201,$Z283)="","",INDEX('Per Invoice'!F$2:F$1201,$Z283)))</f>
        <v/>
      </c>
      <c r="G283">
        <f>IF($Z283="","",IF(INDEX('Per Invoice'!G$2:G$1201,$Z283)="","",INDEX('Per Invoice'!G$2:G$1201,$Z283)))</f>
        <v/>
      </c>
      <c r="H283">
        <f>IF($Z283="","",IF(INDEX('Per Invoice'!H$2:H$1201,$Z283)="","",INDEX('Per Invoice'!H$2:H$1201,$Z283)))</f>
        <v/>
      </c>
      <c r="I283">
        <f>IF($Z283="","",IF(INDEX('Per Invoice'!I$2:I$1201,$Z283)="","",INDEX('Per Invoice'!I$2:I$1201,$Z283)))</f>
        <v/>
      </c>
      <c r="J283">
        <f>IF($Z283="","",IF(INDEX('Per Invoice'!J$2:J$1201,$Z283)="","",INDEX('Per Invoice'!J$2:J$1201,$Z283)))</f>
        <v/>
      </c>
      <c r="K283" s="8">
        <f>IF($Z283="","",IF(INDEX('Per Invoice'!K$2:K$1201,$Z283)="","",INDEX('Per Invoice'!K$2:K$1201,$Z283)))</f>
        <v/>
      </c>
      <c r="L283">
        <f>IF($Z283="","",IF(INDEX('Per Invoice'!L$2:L$1201,$Z283)="","",INDEX('Per Invoice'!L$2:L$1201,$Z283)))</f>
        <v/>
      </c>
      <c r="M283">
        <f>IF($Z283="","",IF(INDEX('Per Invoice'!M$2:M$1201,$Z283)="","",INDEX('Per Invoice'!M$2:M$1201,$Z283)))</f>
        <v/>
      </c>
      <c r="N283">
        <f>IF($Z283="","",IF(INDEX('Per Invoice'!N$2:N$1201,$Z283)="","",INDEX('Per Invoice'!N$2:N$1201,$Z283)))</f>
        <v/>
      </c>
      <c r="O283" s="8">
        <f>IF($Z283="","",IF(INDEX('Per Invoice'!O$2:O$1201,$Z283)="","",INDEX('Per Invoice'!O$2:O$1201,$Z283)))</f>
        <v/>
      </c>
      <c r="P283">
        <f>IF($Z283="","",IF(INDEX('Per Invoice'!P$2:P$1201,$Z283)="","",INDEX('Per Invoice'!P$2:P$1201,$Z283)))</f>
        <v/>
      </c>
      <c r="Q283" s="8">
        <f>IF($Z283="","",IF(INDEX('Per Invoice'!Q$2:Q$1201,$Z283)="","",INDEX('Per Invoice'!Q$2:Q$1201,$Z283)))</f>
        <v/>
      </c>
      <c r="R283" s="8">
        <f>IF($Z283="","",IF(INDEX('Per Invoice'!R$2:R$1201,$Z283)="","",INDEX('Per Invoice'!R$2:R$1201,$Z283)))</f>
        <v/>
      </c>
      <c r="S283">
        <f>IF($Z283="","",IF(INDEX('Per Invoice'!S$2:S$1201,$Z283)="","",INDEX('Per Invoice'!S$2:S$1201,$Z283)))</f>
        <v/>
      </c>
      <c r="T283" s="8">
        <f>IF($Z283="","",IF(INDEX('Per Invoice'!T$2:T$1201,$Z283)="","",INDEX('Per Invoice'!T$2:T$1201,$Z283)))</f>
        <v/>
      </c>
      <c r="U283" s="8">
        <f>IF($Z283="","",IF(INDEX('Per Invoice'!U$2:U$1201,$Z283)="","",INDEX('Per Invoice'!U$2:U$1201,$Z283)))</f>
        <v/>
      </c>
      <c r="V283" s="8">
        <f>IF($Z283="","",IF(INDEX('Per Invoice'!V$2:V$1201,$Z283)="","",INDEX('Per Invoice'!V$2:V$1201,$Z283)))</f>
        <v/>
      </c>
      <c r="W283" s="8">
        <f>IF($Z283="","",IF(INDEX('Per Invoice'!W$2:W$1201,$Z283)="","",INDEX('Per Invoice'!W$2:W$1201,$Z283)))</f>
        <v/>
      </c>
      <c r="X283" s="8">
        <f>IF($Z283="","",IF(INDEX('Per Invoice'!X$2:X$1201,$Z283)="","",INDEX('Per Invoice'!X$2:X$1201,$Z283)))</f>
        <v/>
      </c>
      <c r="Y283" s="8">
        <f>IF($Z283="","",IF(INDEX('Per Invoice'!Y$2:Y$1201,$Z283)="","",INDEX('Per Invoice'!Y$2:Y$1201,$Z283)))</f>
        <v/>
      </c>
      <c r="Z283" s="16">
        <f>IFERROR(MATCH(Settings!$C$26&amp;"|"&amp;ROWS($Z$2:$Z283),'Per Invoice'!$AB$2:$AB$1201,0),"")</f>
        <v/>
      </c>
    </row>
    <row r="284">
      <c r="A284">
        <f>IF($Z284="","",IF(INDEX('Per Invoice'!A$2:A$1201,$Z284)="","",INDEX('Per Invoice'!A$2:A$1201,$Z284)))</f>
        <v/>
      </c>
      <c r="B284">
        <f>IF($Z284="","",IF(INDEX('Per Invoice'!B$2:B$1201,$Z284)="","",INDEX('Per Invoice'!B$2:B$1201,$Z284)))</f>
        <v/>
      </c>
      <c r="C284">
        <f>IF($Z284="","",IF(INDEX('Per Invoice'!C$2:C$1201,$Z284)="","",INDEX('Per Invoice'!C$2:C$1201,$Z284)))</f>
        <v/>
      </c>
      <c r="D284">
        <f>IF($Z284="","",IF(INDEX('Per Invoice'!D$2:D$1201,$Z284)="","",INDEX('Per Invoice'!D$2:D$1201,$Z284)))</f>
        <v/>
      </c>
      <c r="E284" s="14">
        <f>IF($Z284="","",IF(INDEX('Per Invoice'!E$2:E$1201,$Z284)="","",INDEX('Per Invoice'!E$2:E$1201,$Z284)))</f>
        <v/>
      </c>
      <c r="F284">
        <f>IF($Z284="","",IF(INDEX('Per Invoice'!F$2:F$1201,$Z284)="","",INDEX('Per Invoice'!F$2:F$1201,$Z284)))</f>
        <v/>
      </c>
      <c r="G284">
        <f>IF($Z284="","",IF(INDEX('Per Invoice'!G$2:G$1201,$Z284)="","",INDEX('Per Invoice'!G$2:G$1201,$Z284)))</f>
        <v/>
      </c>
      <c r="H284">
        <f>IF($Z284="","",IF(INDEX('Per Invoice'!H$2:H$1201,$Z284)="","",INDEX('Per Invoice'!H$2:H$1201,$Z284)))</f>
        <v/>
      </c>
      <c r="I284">
        <f>IF($Z284="","",IF(INDEX('Per Invoice'!I$2:I$1201,$Z284)="","",INDEX('Per Invoice'!I$2:I$1201,$Z284)))</f>
        <v/>
      </c>
      <c r="J284">
        <f>IF($Z284="","",IF(INDEX('Per Invoice'!J$2:J$1201,$Z284)="","",INDEX('Per Invoice'!J$2:J$1201,$Z284)))</f>
        <v/>
      </c>
      <c r="K284" s="8">
        <f>IF($Z284="","",IF(INDEX('Per Invoice'!K$2:K$1201,$Z284)="","",INDEX('Per Invoice'!K$2:K$1201,$Z284)))</f>
        <v/>
      </c>
      <c r="L284">
        <f>IF($Z284="","",IF(INDEX('Per Invoice'!L$2:L$1201,$Z284)="","",INDEX('Per Invoice'!L$2:L$1201,$Z284)))</f>
        <v/>
      </c>
      <c r="M284">
        <f>IF($Z284="","",IF(INDEX('Per Invoice'!M$2:M$1201,$Z284)="","",INDEX('Per Invoice'!M$2:M$1201,$Z284)))</f>
        <v/>
      </c>
      <c r="N284">
        <f>IF($Z284="","",IF(INDEX('Per Invoice'!N$2:N$1201,$Z284)="","",INDEX('Per Invoice'!N$2:N$1201,$Z284)))</f>
        <v/>
      </c>
      <c r="O284" s="8">
        <f>IF($Z284="","",IF(INDEX('Per Invoice'!O$2:O$1201,$Z284)="","",INDEX('Per Invoice'!O$2:O$1201,$Z284)))</f>
        <v/>
      </c>
      <c r="P284">
        <f>IF($Z284="","",IF(INDEX('Per Invoice'!P$2:P$1201,$Z284)="","",INDEX('Per Invoice'!P$2:P$1201,$Z284)))</f>
        <v/>
      </c>
      <c r="Q284" s="8">
        <f>IF($Z284="","",IF(INDEX('Per Invoice'!Q$2:Q$1201,$Z284)="","",INDEX('Per Invoice'!Q$2:Q$1201,$Z284)))</f>
        <v/>
      </c>
      <c r="R284" s="8">
        <f>IF($Z284="","",IF(INDEX('Per Invoice'!R$2:R$1201,$Z284)="","",INDEX('Per Invoice'!R$2:R$1201,$Z284)))</f>
        <v/>
      </c>
      <c r="S284">
        <f>IF($Z284="","",IF(INDEX('Per Invoice'!S$2:S$1201,$Z284)="","",INDEX('Per Invoice'!S$2:S$1201,$Z284)))</f>
        <v/>
      </c>
      <c r="T284" s="8">
        <f>IF($Z284="","",IF(INDEX('Per Invoice'!T$2:T$1201,$Z284)="","",INDEX('Per Invoice'!T$2:T$1201,$Z284)))</f>
        <v/>
      </c>
      <c r="U284" s="8">
        <f>IF($Z284="","",IF(INDEX('Per Invoice'!U$2:U$1201,$Z284)="","",INDEX('Per Invoice'!U$2:U$1201,$Z284)))</f>
        <v/>
      </c>
      <c r="V284" s="8">
        <f>IF($Z284="","",IF(INDEX('Per Invoice'!V$2:V$1201,$Z284)="","",INDEX('Per Invoice'!V$2:V$1201,$Z284)))</f>
        <v/>
      </c>
      <c r="W284" s="8">
        <f>IF($Z284="","",IF(INDEX('Per Invoice'!W$2:W$1201,$Z284)="","",INDEX('Per Invoice'!W$2:W$1201,$Z284)))</f>
        <v/>
      </c>
      <c r="X284" s="8">
        <f>IF($Z284="","",IF(INDEX('Per Invoice'!X$2:X$1201,$Z284)="","",INDEX('Per Invoice'!X$2:X$1201,$Z284)))</f>
        <v/>
      </c>
      <c r="Y284" s="8">
        <f>IF($Z284="","",IF(INDEX('Per Invoice'!Y$2:Y$1201,$Z284)="","",INDEX('Per Invoice'!Y$2:Y$1201,$Z284)))</f>
        <v/>
      </c>
      <c r="Z284" s="16">
        <f>IFERROR(MATCH(Settings!$C$26&amp;"|"&amp;ROWS($Z$2:$Z284),'Per Invoice'!$AB$2:$AB$1201,0),"")</f>
        <v/>
      </c>
    </row>
    <row r="285">
      <c r="A285">
        <f>IF($Z285="","",IF(INDEX('Per Invoice'!A$2:A$1201,$Z285)="","",INDEX('Per Invoice'!A$2:A$1201,$Z285)))</f>
        <v/>
      </c>
      <c r="B285">
        <f>IF($Z285="","",IF(INDEX('Per Invoice'!B$2:B$1201,$Z285)="","",INDEX('Per Invoice'!B$2:B$1201,$Z285)))</f>
        <v/>
      </c>
      <c r="C285">
        <f>IF($Z285="","",IF(INDEX('Per Invoice'!C$2:C$1201,$Z285)="","",INDEX('Per Invoice'!C$2:C$1201,$Z285)))</f>
        <v/>
      </c>
      <c r="D285">
        <f>IF($Z285="","",IF(INDEX('Per Invoice'!D$2:D$1201,$Z285)="","",INDEX('Per Invoice'!D$2:D$1201,$Z285)))</f>
        <v/>
      </c>
      <c r="E285" s="14">
        <f>IF($Z285="","",IF(INDEX('Per Invoice'!E$2:E$1201,$Z285)="","",INDEX('Per Invoice'!E$2:E$1201,$Z285)))</f>
        <v/>
      </c>
      <c r="F285">
        <f>IF($Z285="","",IF(INDEX('Per Invoice'!F$2:F$1201,$Z285)="","",INDEX('Per Invoice'!F$2:F$1201,$Z285)))</f>
        <v/>
      </c>
      <c r="G285">
        <f>IF($Z285="","",IF(INDEX('Per Invoice'!G$2:G$1201,$Z285)="","",INDEX('Per Invoice'!G$2:G$1201,$Z285)))</f>
        <v/>
      </c>
      <c r="H285">
        <f>IF($Z285="","",IF(INDEX('Per Invoice'!H$2:H$1201,$Z285)="","",INDEX('Per Invoice'!H$2:H$1201,$Z285)))</f>
        <v/>
      </c>
      <c r="I285">
        <f>IF($Z285="","",IF(INDEX('Per Invoice'!I$2:I$1201,$Z285)="","",INDEX('Per Invoice'!I$2:I$1201,$Z285)))</f>
        <v/>
      </c>
      <c r="J285">
        <f>IF($Z285="","",IF(INDEX('Per Invoice'!J$2:J$1201,$Z285)="","",INDEX('Per Invoice'!J$2:J$1201,$Z285)))</f>
        <v/>
      </c>
      <c r="K285" s="8">
        <f>IF($Z285="","",IF(INDEX('Per Invoice'!K$2:K$1201,$Z285)="","",INDEX('Per Invoice'!K$2:K$1201,$Z285)))</f>
        <v/>
      </c>
      <c r="L285">
        <f>IF($Z285="","",IF(INDEX('Per Invoice'!L$2:L$1201,$Z285)="","",INDEX('Per Invoice'!L$2:L$1201,$Z285)))</f>
        <v/>
      </c>
      <c r="M285">
        <f>IF($Z285="","",IF(INDEX('Per Invoice'!M$2:M$1201,$Z285)="","",INDEX('Per Invoice'!M$2:M$1201,$Z285)))</f>
        <v/>
      </c>
      <c r="N285">
        <f>IF($Z285="","",IF(INDEX('Per Invoice'!N$2:N$1201,$Z285)="","",INDEX('Per Invoice'!N$2:N$1201,$Z285)))</f>
        <v/>
      </c>
      <c r="O285" s="8">
        <f>IF($Z285="","",IF(INDEX('Per Invoice'!O$2:O$1201,$Z285)="","",INDEX('Per Invoice'!O$2:O$1201,$Z285)))</f>
        <v/>
      </c>
      <c r="P285">
        <f>IF($Z285="","",IF(INDEX('Per Invoice'!P$2:P$1201,$Z285)="","",INDEX('Per Invoice'!P$2:P$1201,$Z285)))</f>
        <v/>
      </c>
      <c r="Q285" s="8">
        <f>IF($Z285="","",IF(INDEX('Per Invoice'!Q$2:Q$1201,$Z285)="","",INDEX('Per Invoice'!Q$2:Q$1201,$Z285)))</f>
        <v/>
      </c>
      <c r="R285" s="8">
        <f>IF($Z285="","",IF(INDEX('Per Invoice'!R$2:R$1201,$Z285)="","",INDEX('Per Invoice'!R$2:R$1201,$Z285)))</f>
        <v/>
      </c>
      <c r="S285">
        <f>IF($Z285="","",IF(INDEX('Per Invoice'!S$2:S$1201,$Z285)="","",INDEX('Per Invoice'!S$2:S$1201,$Z285)))</f>
        <v/>
      </c>
      <c r="T285" s="8">
        <f>IF($Z285="","",IF(INDEX('Per Invoice'!T$2:T$1201,$Z285)="","",INDEX('Per Invoice'!T$2:T$1201,$Z285)))</f>
        <v/>
      </c>
      <c r="U285" s="8">
        <f>IF($Z285="","",IF(INDEX('Per Invoice'!U$2:U$1201,$Z285)="","",INDEX('Per Invoice'!U$2:U$1201,$Z285)))</f>
        <v/>
      </c>
      <c r="V285" s="8">
        <f>IF($Z285="","",IF(INDEX('Per Invoice'!V$2:V$1201,$Z285)="","",INDEX('Per Invoice'!V$2:V$1201,$Z285)))</f>
        <v/>
      </c>
      <c r="W285" s="8">
        <f>IF($Z285="","",IF(INDEX('Per Invoice'!W$2:W$1201,$Z285)="","",INDEX('Per Invoice'!W$2:W$1201,$Z285)))</f>
        <v/>
      </c>
      <c r="X285" s="8">
        <f>IF($Z285="","",IF(INDEX('Per Invoice'!X$2:X$1201,$Z285)="","",INDEX('Per Invoice'!X$2:X$1201,$Z285)))</f>
        <v/>
      </c>
      <c r="Y285" s="8">
        <f>IF($Z285="","",IF(INDEX('Per Invoice'!Y$2:Y$1201,$Z285)="","",INDEX('Per Invoice'!Y$2:Y$1201,$Z285)))</f>
        <v/>
      </c>
      <c r="Z285" s="16">
        <f>IFERROR(MATCH(Settings!$C$26&amp;"|"&amp;ROWS($Z$2:$Z285),'Per Invoice'!$AB$2:$AB$1201,0),"")</f>
        <v/>
      </c>
    </row>
    <row r="286">
      <c r="A286">
        <f>IF($Z286="","",IF(INDEX('Per Invoice'!A$2:A$1201,$Z286)="","",INDEX('Per Invoice'!A$2:A$1201,$Z286)))</f>
        <v/>
      </c>
      <c r="B286">
        <f>IF($Z286="","",IF(INDEX('Per Invoice'!B$2:B$1201,$Z286)="","",INDEX('Per Invoice'!B$2:B$1201,$Z286)))</f>
        <v/>
      </c>
      <c r="C286">
        <f>IF($Z286="","",IF(INDEX('Per Invoice'!C$2:C$1201,$Z286)="","",INDEX('Per Invoice'!C$2:C$1201,$Z286)))</f>
        <v/>
      </c>
      <c r="D286">
        <f>IF($Z286="","",IF(INDEX('Per Invoice'!D$2:D$1201,$Z286)="","",INDEX('Per Invoice'!D$2:D$1201,$Z286)))</f>
        <v/>
      </c>
      <c r="E286" s="14">
        <f>IF($Z286="","",IF(INDEX('Per Invoice'!E$2:E$1201,$Z286)="","",INDEX('Per Invoice'!E$2:E$1201,$Z286)))</f>
        <v/>
      </c>
      <c r="F286">
        <f>IF($Z286="","",IF(INDEX('Per Invoice'!F$2:F$1201,$Z286)="","",INDEX('Per Invoice'!F$2:F$1201,$Z286)))</f>
        <v/>
      </c>
      <c r="G286">
        <f>IF($Z286="","",IF(INDEX('Per Invoice'!G$2:G$1201,$Z286)="","",INDEX('Per Invoice'!G$2:G$1201,$Z286)))</f>
        <v/>
      </c>
      <c r="H286">
        <f>IF($Z286="","",IF(INDEX('Per Invoice'!H$2:H$1201,$Z286)="","",INDEX('Per Invoice'!H$2:H$1201,$Z286)))</f>
        <v/>
      </c>
      <c r="I286">
        <f>IF($Z286="","",IF(INDEX('Per Invoice'!I$2:I$1201,$Z286)="","",INDEX('Per Invoice'!I$2:I$1201,$Z286)))</f>
        <v/>
      </c>
      <c r="J286">
        <f>IF($Z286="","",IF(INDEX('Per Invoice'!J$2:J$1201,$Z286)="","",INDEX('Per Invoice'!J$2:J$1201,$Z286)))</f>
        <v/>
      </c>
      <c r="K286" s="8">
        <f>IF($Z286="","",IF(INDEX('Per Invoice'!K$2:K$1201,$Z286)="","",INDEX('Per Invoice'!K$2:K$1201,$Z286)))</f>
        <v/>
      </c>
      <c r="L286">
        <f>IF($Z286="","",IF(INDEX('Per Invoice'!L$2:L$1201,$Z286)="","",INDEX('Per Invoice'!L$2:L$1201,$Z286)))</f>
        <v/>
      </c>
      <c r="M286">
        <f>IF($Z286="","",IF(INDEX('Per Invoice'!M$2:M$1201,$Z286)="","",INDEX('Per Invoice'!M$2:M$1201,$Z286)))</f>
        <v/>
      </c>
      <c r="N286">
        <f>IF($Z286="","",IF(INDEX('Per Invoice'!N$2:N$1201,$Z286)="","",INDEX('Per Invoice'!N$2:N$1201,$Z286)))</f>
        <v/>
      </c>
      <c r="O286" s="8">
        <f>IF($Z286="","",IF(INDEX('Per Invoice'!O$2:O$1201,$Z286)="","",INDEX('Per Invoice'!O$2:O$1201,$Z286)))</f>
        <v/>
      </c>
      <c r="P286">
        <f>IF($Z286="","",IF(INDEX('Per Invoice'!P$2:P$1201,$Z286)="","",INDEX('Per Invoice'!P$2:P$1201,$Z286)))</f>
        <v/>
      </c>
      <c r="Q286" s="8">
        <f>IF($Z286="","",IF(INDEX('Per Invoice'!Q$2:Q$1201,$Z286)="","",INDEX('Per Invoice'!Q$2:Q$1201,$Z286)))</f>
        <v/>
      </c>
      <c r="R286" s="8">
        <f>IF($Z286="","",IF(INDEX('Per Invoice'!R$2:R$1201,$Z286)="","",INDEX('Per Invoice'!R$2:R$1201,$Z286)))</f>
        <v/>
      </c>
      <c r="S286">
        <f>IF($Z286="","",IF(INDEX('Per Invoice'!S$2:S$1201,$Z286)="","",INDEX('Per Invoice'!S$2:S$1201,$Z286)))</f>
        <v/>
      </c>
      <c r="T286" s="8">
        <f>IF($Z286="","",IF(INDEX('Per Invoice'!T$2:T$1201,$Z286)="","",INDEX('Per Invoice'!T$2:T$1201,$Z286)))</f>
        <v/>
      </c>
      <c r="U286" s="8">
        <f>IF($Z286="","",IF(INDEX('Per Invoice'!U$2:U$1201,$Z286)="","",INDEX('Per Invoice'!U$2:U$1201,$Z286)))</f>
        <v/>
      </c>
      <c r="V286" s="8">
        <f>IF($Z286="","",IF(INDEX('Per Invoice'!V$2:V$1201,$Z286)="","",INDEX('Per Invoice'!V$2:V$1201,$Z286)))</f>
        <v/>
      </c>
      <c r="W286" s="8">
        <f>IF($Z286="","",IF(INDEX('Per Invoice'!W$2:W$1201,$Z286)="","",INDEX('Per Invoice'!W$2:W$1201,$Z286)))</f>
        <v/>
      </c>
      <c r="X286" s="8">
        <f>IF($Z286="","",IF(INDEX('Per Invoice'!X$2:X$1201,$Z286)="","",INDEX('Per Invoice'!X$2:X$1201,$Z286)))</f>
        <v/>
      </c>
      <c r="Y286" s="8">
        <f>IF($Z286="","",IF(INDEX('Per Invoice'!Y$2:Y$1201,$Z286)="","",INDEX('Per Invoice'!Y$2:Y$1201,$Z286)))</f>
        <v/>
      </c>
      <c r="Z286" s="16">
        <f>IFERROR(MATCH(Settings!$C$26&amp;"|"&amp;ROWS($Z$2:$Z286),'Per Invoice'!$AB$2:$AB$1201,0),"")</f>
        <v/>
      </c>
    </row>
    <row r="287">
      <c r="A287">
        <f>IF($Z287="","",IF(INDEX('Per Invoice'!A$2:A$1201,$Z287)="","",INDEX('Per Invoice'!A$2:A$1201,$Z287)))</f>
        <v/>
      </c>
      <c r="B287">
        <f>IF($Z287="","",IF(INDEX('Per Invoice'!B$2:B$1201,$Z287)="","",INDEX('Per Invoice'!B$2:B$1201,$Z287)))</f>
        <v/>
      </c>
      <c r="C287">
        <f>IF($Z287="","",IF(INDEX('Per Invoice'!C$2:C$1201,$Z287)="","",INDEX('Per Invoice'!C$2:C$1201,$Z287)))</f>
        <v/>
      </c>
      <c r="D287">
        <f>IF($Z287="","",IF(INDEX('Per Invoice'!D$2:D$1201,$Z287)="","",INDEX('Per Invoice'!D$2:D$1201,$Z287)))</f>
        <v/>
      </c>
      <c r="E287" s="14">
        <f>IF($Z287="","",IF(INDEX('Per Invoice'!E$2:E$1201,$Z287)="","",INDEX('Per Invoice'!E$2:E$1201,$Z287)))</f>
        <v/>
      </c>
      <c r="F287">
        <f>IF($Z287="","",IF(INDEX('Per Invoice'!F$2:F$1201,$Z287)="","",INDEX('Per Invoice'!F$2:F$1201,$Z287)))</f>
        <v/>
      </c>
      <c r="G287">
        <f>IF($Z287="","",IF(INDEX('Per Invoice'!G$2:G$1201,$Z287)="","",INDEX('Per Invoice'!G$2:G$1201,$Z287)))</f>
        <v/>
      </c>
      <c r="H287">
        <f>IF($Z287="","",IF(INDEX('Per Invoice'!H$2:H$1201,$Z287)="","",INDEX('Per Invoice'!H$2:H$1201,$Z287)))</f>
        <v/>
      </c>
      <c r="I287">
        <f>IF($Z287="","",IF(INDEX('Per Invoice'!I$2:I$1201,$Z287)="","",INDEX('Per Invoice'!I$2:I$1201,$Z287)))</f>
        <v/>
      </c>
      <c r="J287">
        <f>IF($Z287="","",IF(INDEX('Per Invoice'!J$2:J$1201,$Z287)="","",INDEX('Per Invoice'!J$2:J$1201,$Z287)))</f>
        <v/>
      </c>
      <c r="K287" s="8">
        <f>IF($Z287="","",IF(INDEX('Per Invoice'!K$2:K$1201,$Z287)="","",INDEX('Per Invoice'!K$2:K$1201,$Z287)))</f>
        <v/>
      </c>
      <c r="L287">
        <f>IF($Z287="","",IF(INDEX('Per Invoice'!L$2:L$1201,$Z287)="","",INDEX('Per Invoice'!L$2:L$1201,$Z287)))</f>
        <v/>
      </c>
      <c r="M287">
        <f>IF($Z287="","",IF(INDEX('Per Invoice'!M$2:M$1201,$Z287)="","",INDEX('Per Invoice'!M$2:M$1201,$Z287)))</f>
        <v/>
      </c>
      <c r="N287">
        <f>IF($Z287="","",IF(INDEX('Per Invoice'!N$2:N$1201,$Z287)="","",INDEX('Per Invoice'!N$2:N$1201,$Z287)))</f>
        <v/>
      </c>
      <c r="O287" s="8">
        <f>IF($Z287="","",IF(INDEX('Per Invoice'!O$2:O$1201,$Z287)="","",INDEX('Per Invoice'!O$2:O$1201,$Z287)))</f>
        <v/>
      </c>
      <c r="P287">
        <f>IF($Z287="","",IF(INDEX('Per Invoice'!P$2:P$1201,$Z287)="","",INDEX('Per Invoice'!P$2:P$1201,$Z287)))</f>
        <v/>
      </c>
      <c r="Q287" s="8">
        <f>IF($Z287="","",IF(INDEX('Per Invoice'!Q$2:Q$1201,$Z287)="","",INDEX('Per Invoice'!Q$2:Q$1201,$Z287)))</f>
        <v/>
      </c>
      <c r="R287" s="8">
        <f>IF($Z287="","",IF(INDEX('Per Invoice'!R$2:R$1201,$Z287)="","",INDEX('Per Invoice'!R$2:R$1201,$Z287)))</f>
        <v/>
      </c>
      <c r="S287">
        <f>IF($Z287="","",IF(INDEX('Per Invoice'!S$2:S$1201,$Z287)="","",INDEX('Per Invoice'!S$2:S$1201,$Z287)))</f>
        <v/>
      </c>
      <c r="T287" s="8">
        <f>IF($Z287="","",IF(INDEX('Per Invoice'!T$2:T$1201,$Z287)="","",INDEX('Per Invoice'!T$2:T$1201,$Z287)))</f>
        <v/>
      </c>
      <c r="U287" s="8">
        <f>IF($Z287="","",IF(INDEX('Per Invoice'!U$2:U$1201,$Z287)="","",INDEX('Per Invoice'!U$2:U$1201,$Z287)))</f>
        <v/>
      </c>
      <c r="V287" s="8">
        <f>IF($Z287="","",IF(INDEX('Per Invoice'!V$2:V$1201,$Z287)="","",INDEX('Per Invoice'!V$2:V$1201,$Z287)))</f>
        <v/>
      </c>
      <c r="W287" s="8">
        <f>IF($Z287="","",IF(INDEX('Per Invoice'!W$2:W$1201,$Z287)="","",INDEX('Per Invoice'!W$2:W$1201,$Z287)))</f>
        <v/>
      </c>
      <c r="X287" s="8">
        <f>IF($Z287="","",IF(INDEX('Per Invoice'!X$2:X$1201,$Z287)="","",INDEX('Per Invoice'!X$2:X$1201,$Z287)))</f>
        <v/>
      </c>
      <c r="Y287" s="8">
        <f>IF($Z287="","",IF(INDEX('Per Invoice'!Y$2:Y$1201,$Z287)="","",INDEX('Per Invoice'!Y$2:Y$1201,$Z287)))</f>
        <v/>
      </c>
      <c r="Z287" s="16">
        <f>IFERROR(MATCH(Settings!$C$26&amp;"|"&amp;ROWS($Z$2:$Z287),'Per Invoice'!$AB$2:$AB$1201,0),"")</f>
        <v/>
      </c>
    </row>
    <row r="288">
      <c r="A288">
        <f>IF($Z288="","",IF(INDEX('Per Invoice'!A$2:A$1201,$Z288)="","",INDEX('Per Invoice'!A$2:A$1201,$Z288)))</f>
        <v/>
      </c>
      <c r="B288">
        <f>IF($Z288="","",IF(INDEX('Per Invoice'!B$2:B$1201,$Z288)="","",INDEX('Per Invoice'!B$2:B$1201,$Z288)))</f>
        <v/>
      </c>
      <c r="C288">
        <f>IF($Z288="","",IF(INDEX('Per Invoice'!C$2:C$1201,$Z288)="","",INDEX('Per Invoice'!C$2:C$1201,$Z288)))</f>
        <v/>
      </c>
      <c r="D288">
        <f>IF($Z288="","",IF(INDEX('Per Invoice'!D$2:D$1201,$Z288)="","",INDEX('Per Invoice'!D$2:D$1201,$Z288)))</f>
        <v/>
      </c>
      <c r="E288" s="14">
        <f>IF($Z288="","",IF(INDEX('Per Invoice'!E$2:E$1201,$Z288)="","",INDEX('Per Invoice'!E$2:E$1201,$Z288)))</f>
        <v/>
      </c>
      <c r="F288">
        <f>IF($Z288="","",IF(INDEX('Per Invoice'!F$2:F$1201,$Z288)="","",INDEX('Per Invoice'!F$2:F$1201,$Z288)))</f>
        <v/>
      </c>
      <c r="G288">
        <f>IF($Z288="","",IF(INDEX('Per Invoice'!G$2:G$1201,$Z288)="","",INDEX('Per Invoice'!G$2:G$1201,$Z288)))</f>
        <v/>
      </c>
      <c r="H288">
        <f>IF($Z288="","",IF(INDEX('Per Invoice'!H$2:H$1201,$Z288)="","",INDEX('Per Invoice'!H$2:H$1201,$Z288)))</f>
        <v/>
      </c>
      <c r="I288">
        <f>IF($Z288="","",IF(INDEX('Per Invoice'!I$2:I$1201,$Z288)="","",INDEX('Per Invoice'!I$2:I$1201,$Z288)))</f>
        <v/>
      </c>
      <c r="J288">
        <f>IF($Z288="","",IF(INDEX('Per Invoice'!J$2:J$1201,$Z288)="","",INDEX('Per Invoice'!J$2:J$1201,$Z288)))</f>
        <v/>
      </c>
      <c r="K288" s="8">
        <f>IF($Z288="","",IF(INDEX('Per Invoice'!K$2:K$1201,$Z288)="","",INDEX('Per Invoice'!K$2:K$1201,$Z288)))</f>
        <v/>
      </c>
      <c r="L288">
        <f>IF($Z288="","",IF(INDEX('Per Invoice'!L$2:L$1201,$Z288)="","",INDEX('Per Invoice'!L$2:L$1201,$Z288)))</f>
        <v/>
      </c>
      <c r="M288">
        <f>IF($Z288="","",IF(INDEX('Per Invoice'!M$2:M$1201,$Z288)="","",INDEX('Per Invoice'!M$2:M$1201,$Z288)))</f>
        <v/>
      </c>
      <c r="N288">
        <f>IF($Z288="","",IF(INDEX('Per Invoice'!N$2:N$1201,$Z288)="","",INDEX('Per Invoice'!N$2:N$1201,$Z288)))</f>
        <v/>
      </c>
      <c r="O288" s="8">
        <f>IF($Z288="","",IF(INDEX('Per Invoice'!O$2:O$1201,$Z288)="","",INDEX('Per Invoice'!O$2:O$1201,$Z288)))</f>
        <v/>
      </c>
      <c r="P288">
        <f>IF($Z288="","",IF(INDEX('Per Invoice'!P$2:P$1201,$Z288)="","",INDEX('Per Invoice'!P$2:P$1201,$Z288)))</f>
        <v/>
      </c>
      <c r="Q288" s="8">
        <f>IF($Z288="","",IF(INDEX('Per Invoice'!Q$2:Q$1201,$Z288)="","",INDEX('Per Invoice'!Q$2:Q$1201,$Z288)))</f>
        <v/>
      </c>
      <c r="R288" s="8">
        <f>IF($Z288="","",IF(INDEX('Per Invoice'!R$2:R$1201,$Z288)="","",INDEX('Per Invoice'!R$2:R$1201,$Z288)))</f>
        <v/>
      </c>
      <c r="S288">
        <f>IF($Z288="","",IF(INDEX('Per Invoice'!S$2:S$1201,$Z288)="","",INDEX('Per Invoice'!S$2:S$1201,$Z288)))</f>
        <v/>
      </c>
      <c r="T288" s="8">
        <f>IF($Z288="","",IF(INDEX('Per Invoice'!T$2:T$1201,$Z288)="","",INDEX('Per Invoice'!T$2:T$1201,$Z288)))</f>
        <v/>
      </c>
      <c r="U288" s="8">
        <f>IF($Z288="","",IF(INDEX('Per Invoice'!U$2:U$1201,$Z288)="","",INDEX('Per Invoice'!U$2:U$1201,$Z288)))</f>
        <v/>
      </c>
      <c r="V288" s="8">
        <f>IF($Z288="","",IF(INDEX('Per Invoice'!V$2:V$1201,$Z288)="","",INDEX('Per Invoice'!V$2:V$1201,$Z288)))</f>
        <v/>
      </c>
      <c r="W288" s="8">
        <f>IF($Z288="","",IF(INDEX('Per Invoice'!W$2:W$1201,$Z288)="","",INDEX('Per Invoice'!W$2:W$1201,$Z288)))</f>
        <v/>
      </c>
      <c r="X288" s="8">
        <f>IF($Z288="","",IF(INDEX('Per Invoice'!X$2:X$1201,$Z288)="","",INDEX('Per Invoice'!X$2:X$1201,$Z288)))</f>
        <v/>
      </c>
      <c r="Y288" s="8">
        <f>IF($Z288="","",IF(INDEX('Per Invoice'!Y$2:Y$1201,$Z288)="","",INDEX('Per Invoice'!Y$2:Y$1201,$Z288)))</f>
        <v/>
      </c>
      <c r="Z288" s="16">
        <f>IFERROR(MATCH(Settings!$C$26&amp;"|"&amp;ROWS($Z$2:$Z288),'Per Invoice'!$AB$2:$AB$1201,0),"")</f>
        <v/>
      </c>
    </row>
    <row r="289">
      <c r="A289">
        <f>IF($Z289="","",IF(INDEX('Per Invoice'!A$2:A$1201,$Z289)="","",INDEX('Per Invoice'!A$2:A$1201,$Z289)))</f>
        <v/>
      </c>
      <c r="B289">
        <f>IF($Z289="","",IF(INDEX('Per Invoice'!B$2:B$1201,$Z289)="","",INDEX('Per Invoice'!B$2:B$1201,$Z289)))</f>
        <v/>
      </c>
      <c r="C289">
        <f>IF($Z289="","",IF(INDEX('Per Invoice'!C$2:C$1201,$Z289)="","",INDEX('Per Invoice'!C$2:C$1201,$Z289)))</f>
        <v/>
      </c>
      <c r="D289">
        <f>IF($Z289="","",IF(INDEX('Per Invoice'!D$2:D$1201,$Z289)="","",INDEX('Per Invoice'!D$2:D$1201,$Z289)))</f>
        <v/>
      </c>
      <c r="E289" s="14">
        <f>IF($Z289="","",IF(INDEX('Per Invoice'!E$2:E$1201,$Z289)="","",INDEX('Per Invoice'!E$2:E$1201,$Z289)))</f>
        <v/>
      </c>
      <c r="F289">
        <f>IF($Z289="","",IF(INDEX('Per Invoice'!F$2:F$1201,$Z289)="","",INDEX('Per Invoice'!F$2:F$1201,$Z289)))</f>
        <v/>
      </c>
      <c r="G289">
        <f>IF($Z289="","",IF(INDEX('Per Invoice'!G$2:G$1201,$Z289)="","",INDEX('Per Invoice'!G$2:G$1201,$Z289)))</f>
        <v/>
      </c>
      <c r="H289">
        <f>IF($Z289="","",IF(INDEX('Per Invoice'!H$2:H$1201,$Z289)="","",INDEX('Per Invoice'!H$2:H$1201,$Z289)))</f>
        <v/>
      </c>
      <c r="I289">
        <f>IF($Z289="","",IF(INDEX('Per Invoice'!I$2:I$1201,$Z289)="","",INDEX('Per Invoice'!I$2:I$1201,$Z289)))</f>
        <v/>
      </c>
      <c r="J289">
        <f>IF($Z289="","",IF(INDEX('Per Invoice'!J$2:J$1201,$Z289)="","",INDEX('Per Invoice'!J$2:J$1201,$Z289)))</f>
        <v/>
      </c>
      <c r="K289" s="8">
        <f>IF($Z289="","",IF(INDEX('Per Invoice'!K$2:K$1201,$Z289)="","",INDEX('Per Invoice'!K$2:K$1201,$Z289)))</f>
        <v/>
      </c>
      <c r="L289">
        <f>IF($Z289="","",IF(INDEX('Per Invoice'!L$2:L$1201,$Z289)="","",INDEX('Per Invoice'!L$2:L$1201,$Z289)))</f>
        <v/>
      </c>
      <c r="M289">
        <f>IF($Z289="","",IF(INDEX('Per Invoice'!M$2:M$1201,$Z289)="","",INDEX('Per Invoice'!M$2:M$1201,$Z289)))</f>
        <v/>
      </c>
      <c r="N289">
        <f>IF($Z289="","",IF(INDEX('Per Invoice'!N$2:N$1201,$Z289)="","",INDEX('Per Invoice'!N$2:N$1201,$Z289)))</f>
        <v/>
      </c>
      <c r="O289" s="8">
        <f>IF($Z289="","",IF(INDEX('Per Invoice'!O$2:O$1201,$Z289)="","",INDEX('Per Invoice'!O$2:O$1201,$Z289)))</f>
        <v/>
      </c>
      <c r="P289">
        <f>IF($Z289="","",IF(INDEX('Per Invoice'!P$2:P$1201,$Z289)="","",INDEX('Per Invoice'!P$2:P$1201,$Z289)))</f>
        <v/>
      </c>
      <c r="Q289" s="8">
        <f>IF($Z289="","",IF(INDEX('Per Invoice'!Q$2:Q$1201,$Z289)="","",INDEX('Per Invoice'!Q$2:Q$1201,$Z289)))</f>
        <v/>
      </c>
      <c r="R289" s="8">
        <f>IF($Z289="","",IF(INDEX('Per Invoice'!R$2:R$1201,$Z289)="","",INDEX('Per Invoice'!R$2:R$1201,$Z289)))</f>
        <v/>
      </c>
      <c r="S289">
        <f>IF($Z289="","",IF(INDEX('Per Invoice'!S$2:S$1201,$Z289)="","",INDEX('Per Invoice'!S$2:S$1201,$Z289)))</f>
        <v/>
      </c>
      <c r="T289" s="8">
        <f>IF($Z289="","",IF(INDEX('Per Invoice'!T$2:T$1201,$Z289)="","",INDEX('Per Invoice'!T$2:T$1201,$Z289)))</f>
        <v/>
      </c>
      <c r="U289" s="8">
        <f>IF($Z289="","",IF(INDEX('Per Invoice'!U$2:U$1201,$Z289)="","",INDEX('Per Invoice'!U$2:U$1201,$Z289)))</f>
        <v/>
      </c>
      <c r="V289" s="8">
        <f>IF($Z289="","",IF(INDEX('Per Invoice'!V$2:V$1201,$Z289)="","",INDEX('Per Invoice'!V$2:V$1201,$Z289)))</f>
        <v/>
      </c>
      <c r="W289" s="8">
        <f>IF($Z289="","",IF(INDEX('Per Invoice'!W$2:W$1201,$Z289)="","",INDEX('Per Invoice'!W$2:W$1201,$Z289)))</f>
        <v/>
      </c>
      <c r="X289" s="8">
        <f>IF($Z289="","",IF(INDEX('Per Invoice'!X$2:X$1201,$Z289)="","",INDEX('Per Invoice'!X$2:X$1201,$Z289)))</f>
        <v/>
      </c>
      <c r="Y289" s="8">
        <f>IF($Z289="","",IF(INDEX('Per Invoice'!Y$2:Y$1201,$Z289)="","",INDEX('Per Invoice'!Y$2:Y$1201,$Z289)))</f>
        <v/>
      </c>
      <c r="Z289" s="16">
        <f>IFERROR(MATCH(Settings!$C$26&amp;"|"&amp;ROWS($Z$2:$Z289),'Per Invoice'!$AB$2:$AB$1201,0),"")</f>
        <v/>
      </c>
    </row>
    <row r="290">
      <c r="A290">
        <f>IF($Z290="","",IF(INDEX('Per Invoice'!A$2:A$1201,$Z290)="","",INDEX('Per Invoice'!A$2:A$1201,$Z290)))</f>
        <v/>
      </c>
      <c r="B290">
        <f>IF($Z290="","",IF(INDEX('Per Invoice'!B$2:B$1201,$Z290)="","",INDEX('Per Invoice'!B$2:B$1201,$Z290)))</f>
        <v/>
      </c>
      <c r="C290">
        <f>IF($Z290="","",IF(INDEX('Per Invoice'!C$2:C$1201,$Z290)="","",INDEX('Per Invoice'!C$2:C$1201,$Z290)))</f>
        <v/>
      </c>
      <c r="D290">
        <f>IF($Z290="","",IF(INDEX('Per Invoice'!D$2:D$1201,$Z290)="","",INDEX('Per Invoice'!D$2:D$1201,$Z290)))</f>
        <v/>
      </c>
      <c r="E290" s="14">
        <f>IF($Z290="","",IF(INDEX('Per Invoice'!E$2:E$1201,$Z290)="","",INDEX('Per Invoice'!E$2:E$1201,$Z290)))</f>
        <v/>
      </c>
      <c r="F290">
        <f>IF($Z290="","",IF(INDEX('Per Invoice'!F$2:F$1201,$Z290)="","",INDEX('Per Invoice'!F$2:F$1201,$Z290)))</f>
        <v/>
      </c>
      <c r="G290">
        <f>IF($Z290="","",IF(INDEX('Per Invoice'!G$2:G$1201,$Z290)="","",INDEX('Per Invoice'!G$2:G$1201,$Z290)))</f>
        <v/>
      </c>
      <c r="H290">
        <f>IF($Z290="","",IF(INDEX('Per Invoice'!H$2:H$1201,$Z290)="","",INDEX('Per Invoice'!H$2:H$1201,$Z290)))</f>
        <v/>
      </c>
      <c r="I290">
        <f>IF($Z290="","",IF(INDEX('Per Invoice'!I$2:I$1201,$Z290)="","",INDEX('Per Invoice'!I$2:I$1201,$Z290)))</f>
        <v/>
      </c>
      <c r="J290">
        <f>IF($Z290="","",IF(INDEX('Per Invoice'!J$2:J$1201,$Z290)="","",INDEX('Per Invoice'!J$2:J$1201,$Z290)))</f>
        <v/>
      </c>
      <c r="K290" s="8">
        <f>IF($Z290="","",IF(INDEX('Per Invoice'!K$2:K$1201,$Z290)="","",INDEX('Per Invoice'!K$2:K$1201,$Z290)))</f>
        <v/>
      </c>
      <c r="L290">
        <f>IF($Z290="","",IF(INDEX('Per Invoice'!L$2:L$1201,$Z290)="","",INDEX('Per Invoice'!L$2:L$1201,$Z290)))</f>
        <v/>
      </c>
      <c r="M290">
        <f>IF($Z290="","",IF(INDEX('Per Invoice'!M$2:M$1201,$Z290)="","",INDEX('Per Invoice'!M$2:M$1201,$Z290)))</f>
        <v/>
      </c>
      <c r="N290">
        <f>IF($Z290="","",IF(INDEX('Per Invoice'!N$2:N$1201,$Z290)="","",INDEX('Per Invoice'!N$2:N$1201,$Z290)))</f>
        <v/>
      </c>
      <c r="O290" s="8">
        <f>IF($Z290="","",IF(INDEX('Per Invoice'!O$2:O$1201,$Z290)="","",INDEX('Per Invoice'!O$2:O$1201,$Z290)))</f>
        <v/>
      </c>
      <c r="P290">
        <f>IF($Z290="","",IF(INDEX('Per Invoice'!P$2:P$1201,$Z290)="","",INDEX('Per Invoice'!P$2:P$1201,$Z290)))</f>
        <v/>
      </c>
      <c r="Q290" s="8">
        <f>IF($Z290="","",IF(INDEX('Per Invoice'!Q$2:Q$1201,$Z290)="","",INDEX('Per Invoice'!Q$2:Q$1201,$Z290)))</f>
        <v/>
      </c>
      <c r="R290" s="8">
        <f>IF($Z290="","",IF(INDEX('Per Invoice'!R$2:R$1201,$Z290)="","",INDEX('Per Invoice'!R$2:R$1201,$Z290)))</f>
        <v/>
      </c>
      <c r="S290">
        <f>IF($Z290="","",IF(INDEX('Per Invoice'!S$2:S$1201,$Z290)="","",INDEX('Per Invoice'!S$2:S$1201,$Z290)))</f>
        <v/>
      </c>
      <c r="T290" s="8">
        <f>IF($Z290="","",IF(INDEX('Per Invoice'!T$2:T$1201,$Z290)="","",INDEX('Per Invoice'!T$2:T$1201,$Z290)))</f>
        <v/>
      </c>
      <c r="U290" s="8">
        <f>IF($Z290="","",IF(INDEX('Per Invoice'!U$2:U$1201,$Z290)="","",INDEX('Per Invoice'!U$2:U$1201,$Z290)))</f>
        <v/>
      </c>
      <c r="V290" s="8">
        <f>IF($Z290="","",IF(INDEX('Per Invoice'!V$2:V$1201,$Z290)="","",INDEX('Per Invoice'!V$2:V$1201,$Z290)))</f>
        <v/>
      </c>
      <c r="W290" s="8">
        <f>IF($Z290="","",IF(INDEX('Per Invoice'!W$2:W$1201,$Z290)="","",INDEX('Per Invoice'!W$2:W$1201,$Z290)))</f>
        <v/>
      </c>
      <c r="X290" s="8">
        <f>IF($Z290="","",IF(INDEX('Per Invoice'!X$2:X$1201,$Z290)="","",INDEX('Per Invoice'!X$2:X$1201,$Z290)))</f>
        <v/>
      </c>
      <c r="Y290" s="8">
        <f>IF($Z290="","",IF(INDEX('Per Invoice'!Y$2:Y$1201,$Z290)="","",INDEX('Per Invoice'!Y$2:Y$1201,$Z290)))</f>
        <v/>
      </c>
      <c r="Z290" s="16">
        <f>IFERROR(MATCH(Settings!$C$26&amp;"|"&amp;ROWS($Z$2:$Z290),'Per Invoice'!$AB$2:$AB$1201,0),"")</f>
        <v/>
      </c>
    </row>
    <row r="291">
      <c r="A291">
        <f>IF($Z291="","",IF(INDEX('Per Invoice'!A$2:A$1201,$Z291)="","",INDEX('Per Invoice'!A$2:A$1201,$Z291)))</f>
        <v/>
      </c>
      <c r="B291">
        <f>IF($Z291="","",IF(INDEX('Per Invoice'!B$2:B$1201,$Z291)="","",INDEX('Per Invoice'!B$2:B$1201,$Z291)))</f>
        <v/>
      </c>
      <c r="C291">
        <f>IF($Z291="","",IF(INDEX('Per Invoice'!C$2:C$1201,$Z291)="","",INDEX('Per Invoice'!C$2:C$1201,$Z291)))</f>
        <v/>
      </c>
      <c r="D291">
        <f>IF($Z291="","",IF(INDEX('Per Invoice'!D$2:D$1201,$Z291)="","",INDEX('Per Invoice'!D$2:D$1201,$Z291)))</f>
        <v/>
      </c>
      <c r="E291" s="14">
        <f>IF($Z291="","",IF(INDEX('Per Invoice'!E$2:E$1201,$Z291)="","",INDEX('Per Invoice'!E$2:E$1201,$Z291)))</f>
        <v/>
      </c>
      <c r="F291">
        <f>IF($Z291="","",IF(INDEX('Per Invoice'!F$2:F$1201,$Z291)="","",INDEX('Per Invoice'!F$2:F$1201,$Z291)))</f>
        <v/>
      </c>
      <c r="G291">
        <f>IF($Z291="","",IF(INDEX('Per Invoice'!G$2:G$1201,$Z291)="","",INDEX('Per Invoice'!G$2:G$1201,$Z291)))</f>
        <v/>
      </c>
      <c r="H291">
        <f>IF($Z291="","",IF(INDEX('Per Invoice'!H$2:H$1201,$Z291)="","",INDEX('Per Invoice'!H$2:H$1201,$Z291)))</f>
        <v/>
      </c>
      <c r="I291">
        <f>IF($Z291="","",IF(INDEX('Per Invoice'!I$2:I$1201,$Z291)="","",INDEX('Per Invoice'!I$2:I$1201,$Z291)))</f>
        <v/>
      </c>
      <c r="J291">
        <f>IF($Z291="","",IF(INDEX('Per Invoice'!J$2:J$1201,$Z291)="","",INDEX('Per Invoice'!J$2:J$1201,$Z291)))</f>
        <v/>
      </c>
      <c r="K291" s="8">
        <f>IF($Z291="","",IF(INDEX('Per Invoice'!K$2:K$1201,$Z291)="","",INDEX('Per Invoice'!K$2:K$1201,$Z291)))</f>
        <v/>
      </c>
      <c r="L291">
        <f>IF($Z291="","",IF(INDEX('Per Invoice'!L$2:L$1201,$Z291)="","",INDEX('Per Invoice'!L$2:L$1201,$Z291)))</f>
        <v/>
      </c>
      <c r="M291">
        <f>IF($Z291="","",IF(INDEX('Per Invoice'!M$2:M$1201,$Z291)="","",INDEX('Per Invoice'!M$2:M$1201,$Z291)))</f>
        <v/>
      </c>
      <c r="N291">
        <f>IF($Z291="","",IF(INDEX('Per Invoice'!N$2:N$1201,$Z291)="","",INDEX('Per Invoice'!N$2:N$1201,$Z291)))</f>
        <v/>
      </c>
      <c r="O291" s="8">
        <f>IF($Z291="","",IF(INDEX('Per Invoice'!O$2:O$1201,$Z291)="","",INDEX('Per Invoice'!O$2:O$1201,$Z291)))</f>
        <v/>
      </c>
      <c r="P291">
        <f>IF($Z291="","",IF(INDEX('Per Invoice'!P$2:P$1201,$Z291)="","",INDEX('Per Invoice'!P$2:P$1201,$Z291)))</f>
        <v/>
      </c>
      <c r="Q291" s="8">
        <f>IF($Z291="","",IF(INDEX('Per Invoice'!Q$2:Q$1201,$Z291)="","",INDEX('Per Invoice'!Q$2:Q$1201,$Z291)))</f>
        <v/>
      </c>
      <c r="R291" s="8">
        <f>IF($Z291="","",IF(INDEX('Per Invoice'!R$2:R$1201,$Z291)="","",INDEX('Per Invoice'!R$2:R$1201,$Z291)))</f>
        <v/>
      </c>
      <c r="S291">
        <f>IF($Z291="","",IF(INDEX('Per Invoice'!S$2:S$1201,$Z291)="","",INDEX('Per Invoice'!S$2:S$1201,$Z291)))</f>
        <v/>
      </c>
      <c r="T291" s="8">
        <f>IF($Z291="","",IF(INDEX('Per Invoice'!T$2:T$1201,$Z291)="","",INDEX('Per Invoice'!T$2:T$1201,$Z291)))</f>
        <v/>
      </c>
      <c r="U291" s="8">
        <f>IF($Z291="","",IF(INDEX('Per Invoice'!U$2:U$1201,$Z291)="","",INDEX('Per Invoice'!U$2:U$1201,$Z291)))</f>
        <v/>
      </c>
      <c r="V291" s="8">
        <f>IF($Z291="","",IF(INDEX('Per Invoice'!V$2:V$1201,$Z291)="","",INDEX('Per Invoice'!V$2:V$1201,$Z291)))</f>
        <v/>
      </c>
      <c r="W291" s="8">
        <f>IF($Z291="","",IF(INDEX('Per Invoice'!W$2:W$1201,$Z291)="","",INDEX('Per Invoice'!W$2:W$1201,$Z291)))</f>
        <v/>
      </c>
      <c r="X291" s="8">
        <f>IF($Z291="","",IF(INDEX('Per Invoice'!X$2:X$1201,$Z291)="","",INDEX('Per Invoice'!X$2:X$1201,$Z291)))</f>
        <v/>
      </c>
      <c r="Y291" s="8">
        <f>IF($Z291="","",IF(INDEX('Per Invoice'!Y$2:Y$1201,$Z291)="","",INDEX('Per Invoice'!Y$2:Y$1201,$Z291)))</f>
        <v/>
      </c>
      <c r="Z291" s="16">
        <f>IFERROR(MATCH(Settings!$C$26&amp;"|"&amp;ROWS($Z$2:$Z291),'Per Invoice'!$AB$2:$AB$1201,0),"")</f>
        <v/>
      </c>
    </row>
    <row r="292">
      <c r="A292">
        <f>IF($Z292="","",IF(INDEX('Per Invoice'!A$2:A$1201,$Z292)="","",INDEX('Per Invoice'!A$2:A$1201,$Z292)))</f>
        <v/>
      </c>
      <c r="B292">
        <f>IF($Z292="","",IF(INDEX('Per Invoice'!B$2:B$1201,$Z292)="","",INDEX('Per Invoice'!B$2:B$1201,$Z292)))</f>
        <v/>
      </c>
      <c r="C292">
        <f>IF($Z292="","",IF(INDEX('Per Invoice'!C$2:C$1201,$Z292)="","",INDEX('Per Invoice'!C$2:C$1201,$Z292)))</f>
        <v/>
      </c>
      <c r="D292">
        <f>IF($Z292="","",IF(INDEX('Per Invoice'!D$2:D$1201,$Z292)="","",INDEX('Per Invoice'!D$2:D$1201,$Z292)))</f>
        <v/>
      </c>
      <c r="E292" s="14">
        <f>IF($Z292="","",IF(INDEX('Per Invoice'!E$2:E$1201,$Z292)="","",INDEX('Per Invoice'!E$2:E$1201,$Z292)))</f>
        <v/>
      </c>
      <c r="F292">
        <f>IF($Z292="","",IF(INDEX('Per Invoice'!F$2:F$1201,$Z292)="","",INDEX('Per Invoice'!F$2:F$1201,$Z292)))</f>
        <v/>
      </c>
      <c r="G292">
        <f>IF($Z292="","",IF(INDEX('Per Invoice'!G$2:G$1201,$Z292)="","",INDEX('Per Invoice'!G$2:G$1201,$Z292)))</f>
        <v/>
      </c>
      <c r="H292">
        <f>IF($Z292="","",IF(INDEX('Per Invoice'!H$2:H$1201,$Z292)="","",INDEX('Per Invoice'!H$2:H$1201,$Z292)))</f>
        <v/>
      </c>
      <c r="I292">
        <f>IF($Z292="","",IF(INDEX('Per Invoice'!I$2:I$1201,$Z292)="","",INDEX('Per Invoice'!I$2:I$1201,$Z292)))</f>
        <v/>
      </c>
      <c r="J292">
        <f>IF($Z292="","",IF(INDEX('Per Invoice'!J$2:J$1201,$Z292)="","",INDEX('Per Invoice'!J$2:J$1201,$Z292)))</f>
        <v/>
      </c>
      <c r="K292" s="8">
        <f>IF($Z292="","",IF(INDEX('Per Invoice'!K$2:K$1201,$Z292)="","",INDEX('Per Invoice'!K$2:K$1201,$Z292)))</f>
        <v/>
      </c>
      <c r="L292">
        <f>IF($Z292="","",IF(INDEX('Per Invoice'!L$2:L$1201,$Z292)="","",INDEX('Per Invoice'!L$2:L$1201,$Z292)))</f>
        <v/>
      </c>
      <c r="M292">
        <f>IF($Z292="","",IF(INDEX('Per Invoice'!M$2:M$1201,$Z292)="","",INDEX('Per Invoice'!M$2:M$1201,$Z292)))</f>
        <v/>
      </c>
      <c r="N292">
        <f>IF($Z292="","",IF(INDEX('Per Invoice'!N$2:N$1201,$Z292)="","",INDEX('Per Invoice'!N$2:N$1201,$Z292)))</f>
        <v/>
      </c>
      <c r="O292" s="8">
        <f>IF($Z292="","",IF(INDEX('Per Invoice'!O$2:O$1201,$Z292)="","",INDEX('Per Invoice'!O$2:O$1201,$Z292)))</f>
        <v/>
      </c>
      <c r="P292">
        <f>IF($Z292="","",IF(INDEX('Per Invoice'!P$2:P$1201,$Z292)="","",INDEX('Per Invoice'!P$2:P$1201,$Z292)))</f>
        <v/>
      </c>
      <c r="Q292" s="8">
        <f>IF($Z292="","",IF(INDEX('Per Invoice'!Q$2:Q$1201,$Z292)="","",INDEX('Per Invoice'!Q$2:Q$1201,$Z292)))</f>
        <v/>
      </c>
      <c r="R292" s="8">
        <f>IF($Z292="","",IF(INDEX('Per Invoice'!R$2:R$1201,$Z292)="","",INDEX('Per Invoice'!R$2:R$1201,$Z292)))</f>
        <v/>
      </c>
      <c r="S292">
        <f>IF($Z292="","",IF(INDEX('Per Invoice'!S$2:S$1201,$Z292)="","",INDEX('Per Invoice'!S$2:S$1201,$Z292)))</f>
        <v/>
      </c>
      <c r="T292" s="8">
        <f>IF($Z292="","",IF(INDEX('Per Invoice'!T$2:T$1201,$Z292)="","",INDEX('Per Invoice'!T$2:T$1201,$Z292)))</f>
        <v/>
      </c>
      <c r="U292" s="8">
        <f>IF($Z292="","",IF(INDEX('Per Invoice'!U$2:U$1201,$Z292)="","",INDEX('Per Invoice'!U$2:U$1201,$Z292)))</f>
        <v/>
      </c>
      <c r="V292" s="8">
        <f>IF($Z292="","",IF(INDEX('Per Invoice'!V$2:V$1201,$Z292)="","",INDEX('Per Invoice'!V$2:V$1201,$Z292)))</f>
        <v/>
      </c>
      <c r="W292" s="8">
        <f>IF($Z292="","",IF(INDEX('Per Invoice'!W$2:W$1201,$Z292)="","",INDEX('Per Invoice'!W$2:W$1201,$Z292)))</f>
        <v/>
      </c>
      <c r="X292" s="8">
        <f>IF($Z292="","",IF(INDEX('Per Invoice'!X$2:X$1201,$Z292)="","",INDEX('Per Invoice'!X$2:X$1201,$Z292)))</f>
        <v/>
      </c>
      <c r="Y292" s="8">
        <f>IF($Z292="","",IF(INDEX('Per Invoice'!Y$2:Y$1201,$Z292)="","",INDEX('Per Invoice'!Y$2:Y$1201,$Z292)))</f>
        <v/>
      </c>
      <c r="Z292" s="16">
        <f>IFERROR(MATCH(Settings!$C$26&amp;"|"&amp;ROWS($Z$2:$Z292),'Per Invoice'!$AB$2:$AB$1201,0),"")</f>
        <v/>
      </c>
    </row>
    <row r="293">
      <c r="A293">
        <f>IF($Z293="","",IF(INDEX('Per Invoice'!A$2:A$1201,$Z293)="","",INDEX('Per Invoice'!A$2:A$1201,$Z293)))</f>
        <v/>
      </c>
      <c r="B293">
        <f>IF($Z293="","",IF(INDEX('Per Invoice'!B$2:B$1201,$Z293)="","",INDEX('Per Invoice'!B$2:B$1201,$Z293)))</f>
        <v/>
      </c>
      <c r="C293">
        <f>IF($Z293="","",IF(INDEX('Per Invoice'!C$2:C$1201,$Z293)="","",INDEX('Per Invoice'!C$2:C$1201,$Z293)))</f>
        <v/>
      </c>
      <c r="D293">
        <f>IF($Z293="","",IF(INDEX('Per Invoice'!D$2:D$1201,$Z293)="","",INDEX('Per Invoice'!D$2:D$1201,$Z293)))</f>
        <v/>
      </c>
      <c r="E293" s="14">
        <f>IF($Z293="","",IF(INDEX('Per Invoice'!E$2:E$1201,$Z293)="","",INDEX('Per Invoice'!E$2:E$1201,$Z293)))</f>
        <v/>
      </c>
      <c r="F293">
        <f>IF($Z293="","",IF(INDEX('Per Invoice'!F$2:F$1201,$Z293)="","",INDEX('Per Invoice'!F$2:F$1201,$Z293)))</f>
        <v/>
      </c>
      <c r="G293">
        <f>IF($Z293="","",IF(INDEX('Per Invoice'!G$2:G$1201,$Z293)="","",INDEX('Per Invoice'!G$2:G$1201,$Z293)))</f>
        <v/>
      </c>
      <c r="H293">
        <f>IF($Z293="","",IF(INDEX('Per Invoice'!H$2:H$1201,$Z293)="","",INDEX('Per Invoice'!H$2:H$1201,$Z293)))</f>
        <v/>
      </c>
      <c r="I293">
        <f>IF($Z293="","",IF(INDEX('Per Invoice'!I$2:I$1201,$Z293)="","",INDEX('Per Invoice'!I$2:I$1201,$Z293)))</f>
        <v/>
      </c>
      <c r="J293">
        <f>IF($Z293="","",IF(INDEX('Per Invoice'!J$2:J$1201,$Z293)="","",INDEX('Per Invoice'!J$2:J$1201,$Z293)))</f>
        <v/>
      </c>
      <c r="K293" s="8">
        <f>IF($Z293="","",IF(INDEX('Per Invoice'!K$2:K$1201,$Z293)="","",INDEX('Per Invoice'!K$2:K$1201,$Z293)))</f>
        <v/>
      </c>
      <c r="L293">
        <f>IF($Z293="","",IF(INDEX('Per Invoice'!L$2:L$1201,$Z293)="","",INDEX('Per Invoice'!L$2:L$1201,$Z293)))</f>
        <v/>
      </c>
      <c r="M293">
        <f>IF($Z293="","",IF(INDEX('Per Invoice'!M$2:M$1201,$Z293)="","",INDEX('Per Invoice'!M$2:M$1201,$Z293)))</f>
        <v/>
      </c>
      <c r="N293">
        <f>IF($Z293="","",IF(INDEX('Per Invoice'!N$2:N$1201,$Z293)="","",INDEX('Per Invoice'!N$2:N$1201,$Z293)))</f>
        <v/>
      </c>
      <c r="O293" s="8">
        <f>IF($Z293="","",IF(INDEX('Per Invoice'!O$2:O$1201,$Z293)="","",INDEX('Per Invoice'!O$2:O$1201,$Z293)))</f>
        <v/>
      </c>
      <c r="P293">
        <f>IF($Z293="","",IF(INDEX('Per Invoice'!P$2:P$1201,$Z293)="","",INDEX('Per Invoice'!P$2:P$1201,$Z293)))</f>
        <v/>
      </c>
      <c r="Q293" s="8">
        <f>IF($Z293="","",IF(INDEX('Per Invoice'!Q$2:Q$1201,$Z293)="","",INDEX('Per Invoice'!Q$2:Q$1201,$Z293)))</f>
        <v/>
      </c>
      <c r="R293" s="8">
        <f>IF($Z293="","",IF(INDEX('Per Invoice'!R$2:R$1201,$Z293)="","",INDEX('Per Invoice'!R$2:R$1201,$Z293)))</f>
        <v/>
      </c>
      <c r="S293">
        <f>IF($Z293="","",IF(INDEX('Per Invoice'!S$2:S$1201,$Z293)="","",INDEX('Per Invoice'!S$2:S$1201,$Z293)))</f>
        <v/>
      </c>
      <c r="T293" s="8">
        <f>IF($Z293="","",IF(INDEX('Per Invoice'!T$2:T$1201,$Z293)="","",INDEX('Per Invoice'!T$2:T$1201,$Z293)))</f>
        <v/>
      </c>
      <c r="U293" s="8">
        <f>IF($Z293="","",IF(INDEX('Per Invoice'!U$2:U$1201,$Z293)="","",INDEX('Per Invoice'!U$2:U$1201,$Z293)))</f>
        <v/>
      </c>
      <c r="V293" s="8">
        <f>IF($Z293="","",IF(INDEX('Per Invoice'!V$2:V$1201,$Z293)="","",INDEX('Per Invoice'!V$2:V$1201,$Z293)))</f>
        <v/>
      </c>
      <c r="W293" s="8">
        <f>IF($Z293="","",IF(INDEX('Per Invoice'!W$2:W$1201,$Z293)="","",INDEX('Per Invoice'!W$2:W$1201,$Z293)))</f>
        <v/>
      </c>
      <c r="X293" s="8">
        <f>IF($Z293="","",IF(INDEX('Per Invoice'!X$2:X$1201,$Z293)="","",INDEX('Per Invoice'!X$2:X$1201,$Z293)))</f>
        <v/>
      </c>
      <c r="Y293" s="8">
        <f>IF($Z293="","",IF(INDEX('Per Invoice'!Y$2:Y$1201,$Z293)="","",INDEX('Per Invoice'!Y$2:Y$1201,$Z293)))</f>
        <v/>
      </c>
      <c r="Z293" s="16">
        <f>IFERROR(MATCH(Settings!$C$26&amp;"|"&amp;ROWS($Z$2:$Z293),'Per Invoice'!$AB$2:$AB$1201,0),"")</f>
        <v/>
      </c>
    </row>
    <row r="294">
      <c r="A294">
        <f>IF($Z294="","",IF(INDEX('Per Invoice'!A$2:A$1201,$Z294)="","",INDEX('Per Invoice'!A$2:A$1201,$Z294)))</f>
        <v/>
      </c>
      <c r="B294">
        <f>IF($Z294="","",IF(INDEX('Per Invoice'!B$2:B$1201,$Z294)="","",INDEX('Per Invoice'!B$2:B$1201,$Z294)))</f>
        <v/>
      </c>
      <c r="C294">
        <f>IF($Z294="","",IF(INDEX('Per Invoice'!C$2:C$1201,$Z294)="","",INDEX('Per Invoice'!C$2:C$1201,$Z294)))</f>
        <v/>
      </c>
      <c r="D294">
        <f>IF($Z294="","",IF(INDEX('Per Invoice'!D$2:D$1201,$Z294)="","",INDEX('Per Invoice'!D$2:D$1201,$Z294)))</f>
        <v/>
      </c>
      <c r="E294" s="14">
        <f>IF($Z294="","",IF(INDEX('Per Invoice'!E$2:E$1201,$Z294)="","",INDEX('Per Invoice'!E$2:E$1201,$Z294)))</f>
        <v/>
      </c>
      <c r="F294">
        <f>IF($Z294="","",IF(INDEX('Per Invoice'!F$2:F$1201,$Z294)="","",INDEX('Per Invoice'!F$2:F$1201,$Z294)))</f>
        <v/>
      </c>
      <c r="G294">
        <f>IF($Z294="","",IF(INDEX('Per Invoice'!G$2:G$1201,$Z294)="","",INDEX('Per Invoice'!G$2:G$1201,$Z294)))</f>
        <v/>
      </c>
      <c r="H294">
        <f>IF($Z294="","",IF(INDEX('Per Invoice'!H$2:H$1201,$Z294)="","",INDEX('Per Invoice'!H$2:H$1201,$Z294)))</f>
        <v/>
      </c>
      <c r="I294">
        <f>IF($Z294="","",IF(INDEX('Per Invoice'!I$2:I$1201,$Z294)="","",INDEX('Per Invoice'!I$2:I$1201,$Z294)))</f>
        <v/>
      </c>
      <c r="J294">
        <f>IF($Z294="","",IF(INDEX('Per Invoice'!J$2:J$1201,$Z294)="","",INDEX('Per Invoice'!J$2:J$1201,$Z294)))</f>
        <v/>
      </c>
      <c r="K294" s="8">
        <f>IF($Z294="","",IF(INDEX('Per Invoice'!K$2:K$1201,$Z294)="","",INDEX('Per Invoice'!K$2:K$1201,$Z294)))</f>
        <v/>
      </c>
      <c r="L294">
        <f>IF($Z294="","",IF(INDEX('Per Invoice'!L$2:L$1201,$Z294)="","",INDEX('Per Invoice'!L$2:L$1201,$Z294)))</f>
        <v/>
      </c>
      <c r="M294">
        <f>IF($Z294="","",IF(INDEX('Per Invoice'!M$2:M$1201,$Z294)="","",INDEX('Per Invoice'!M$2:M$1201,$Z294)))</f>
        <v/>
      </c>
      <c r="N294">
        <f>IF($Z294="","",IF(INDEX('Per Invoice'!N$2:N$1201,$Z294)="","",INDEX('Per Invoice'!N$2:N$1201,$Z294)))</f>
        <v/>
      </c>
      <c r="O294" s="8">
        <f>IF($Z294="","",IF(INDEX('Per Invoice'!O$2:O$1201,$Z294)="","",INDEX('Per Invoice'!O$2:O$1201,$Z294)))</f>
        <v/>
      </c>
      <c r="P294">
        <f>IF($Z294="","",IF(INDEX('Per Invoice'!P$2:P$1201,$Z294)="","",INDEX('Per Invoice'!P$2:P$1201,$Z294)))</f>
        <v/>
      </c>
      <c r="Q294" s="8">
        <f>IF($Z294="","",IF(INDEX('Per Invoice'!Q$2:Q$1201,$Z294)="","",INDEX('Per Invoice'!Q$2:Q$1201,$Z294)))</f>
        <v/>
      </c>
      <c r="R294" s="8">
        <f>IF($Z294="","",IF(INDEX('Per Invoice'!R$2:R$1201,$Z294)="","",INDEX('Per Invoice'!R$2:R$1201,$Z294)))</f>
        <v/>
      </c>
      <c r="S294">
        <f>IF($Z294="","",IF(INDEX('Per Invoice'!S$2:S$1201,$Z294)="","",INDEX('Per Invoice'!S$2:S$1201,$Z294)))</f>
        <v/>
      </c>
      <c r="T294" s="8">
        <f>IF($Z294="","",IF(INDEX('Per Invoice'!T$2:T$1201,$Z294)="","",INDEX('Per Invoice'!T$2:T$1201,$Z294)))</f>
        <v/>
      </c>
      <c r="U294" s="8">
        <f>IF($Z294="","",IF(INDEX('Per Invoice'!U$2:U$1201,$Z294)="","",INDEX('Per Invoice'!U$2:U$1201,$Z294)))</f>
        <v/>
      </c>
      <c r="V294" s="8">
        <f>IF($Z294="","",IF(INDEX('Per Invoice'!V$2:V$1201,$Z294)="","",INDEX('Per Invoice'!V$2:V$1201,$Z294)))</f>
        <v/>
      </c>
      <c r="W294" s="8">
        <f>IF($Z294="","",IF(INDEX('Per Invoice'!W$2:W$1201,$Z294)="","",INDEX('Per Invoice'!W$2:W$1201,$Z294)))</f>
        <v/>
      </c>
      <c r="X294" s="8">
        <f>IF($Z294="","",IF(INDEX('Per Invoice'!X$2:X$1201,$Z294)="","",INDEX('Per Invoice'!X$2:X$1201,$Z294)))</f>
        <v/>
      </c>
      <c r="Y294" s="8">
        <f>IF($Z294="","",IF(INDEX('Per Invoice'!Y$2:Y$1201,$Z294)="","",INDEX('Per Invoice'!Y$2:Y$1201,$Z294)))</f>
        <v/>
      </c>
      <c r="Z294" s="16">
        <f>IFERROR(MATCH(Settings!$C$26&amp;"|"&amp;ROWS($Z$2:$Z294),'Per Invoice'!$AB$2:$AB$1201,0),"")</f>
        <v/>
      </c>
    </row>
    <row r="295">
      <c r="A295">
        <f>IF($Z295="","",IF(INDEX('Per Invoice'!A$2:A$1201,$Z295)="","",INDEX('Per Invoice'!A$2:A$1201,$Z295)))</f>
        <v/>
      </c>
      <c r="B295">
        <f>IF($Z295="","",IF(INDEX('Per Invoice'!B$2:B$1201,$Z295)="","",INDEX('Per Invoice'!B$2:B$1201,$Z295)))</f>
        <v/>
      </c>
      <c r="C295">
        <f>IF($Z295="","",IF(INDEX('Per Invoice'!C$2:C$1201,$Z295)="","",INDEX('Per Invoice'!C$2:C$1201,$Z295)))</f>
        <v/>
      </c>
      <c r="D295">
        <f>IF($Z295="","",IF(INDEX('Per Invoice'!D$2:D$1201,$Z295)="","",INDEX('Per Invoice'!D$2:D$1201,$Z295)))</f>
        <v/>
      </c>
      <c r="E295" s="14">
        <f>IF($Z295="","",IF(INDEX('Per Invoice'!E$2:E$1201,$Z295)="","",INDEX('Per Invoice'!E$2:E$1201,$Z295)))</f>
        <v/>
      </c>
      <c r="F295">
        <f>IF($Z295="","",IF(INDEX('Per Invoice'!F$2:F$1201,$Z295)="","",INDEX('Per Invoice'!F$2:F$1201,$Z295)))</f>
        <v/>
      </c>
      <c r="G295">
        <f>IF($Z295="","",IF(INDEX('Per Invoice'!G$2:G$1201,$Z295)="","",INDEX('Per Invoice'!G$2:G$1201,$Z295)))</f>
        <v/>
      </c>
      <c r="H295">
        <f>IF($Z295="","",IF(INDEX('Per Invoice'!H$2:H$1201,$Z295)="","",INDEX('Per Invoice'!H$2:H$1201,$Z295)))</f>
        <v/>
      </c>
      <c r="I295">
        <f>IF($Z295="","",IF(INDEX('Per Invoice'!I$2:I$1201,$Z295)="","",INDEX('Per Invoice'!I$2:I$1201,$Z295)))</f>
        <v/>
      </c>
      <c r="J295">
        <f>IF($Z295="","",IF(INDEX('Per Invoice'!J$2:J$1201,$Z295)="","",INDEX('Per Invoice'!J$2:J$1201,$Z295)))</f>
        <v/>
      </c>
      <c r="K295" s="8">
        <f>IF($Z295="","",IF(INDEX('Per Invoice'!K$2:K$1201,$Z295)="","",INDEX('Per Invoice'!K$2:K$1201,$Z295)))</f>
        <v/>
      </c>
      <c r="L295">
        <f>IF($Z295="","",IF(INDEX('Per Invoice'!L$2:L$1201,$Z295)="","",INDEX('Per Invoice'!L$2:L$1201,$Z295)))</f>
        <v/>
      </c>
      <c r="M295">
        <f>IF($Z295="","",IF(INDEX('Per Invoice'!M$2:M$1201,$Z295)="","",INDEX('Per Invoice'!M$2:M$1201,$Z295)))</f>
        <v/>
      </c>
      <c r="N295">
        <f>IF($Z295="","",IF(INDEX('Per Invoice'!N$2:N$1201,$Z295)="","",INDEX('Per Invoice'!N$2:N$1201,$Z295)))</f>
        <v/>
      </c>
      <c r="O295" s="8">
        <f>IF($Z295="","",IF(INDEX('Per Invoice'!O$2:O$1201,$Z295)="","",INDEX('Per Invoice'!O$2:O$1201,$Z295)))</f>
        <v/>
      </c>
      <c r="P295">
        <f>IF($Z295="","",IF(INDEX('Per Invoice'!P$2:P$1201,$Z295)="","",INDEX('Per Invoice'!P$2:P$1201,$Z295)))</f>
        <v/>
      </c>
      <c r="Q295" s="8">
        <f>IF($Z295="","",IF(INDEX('Per Invoice'!Q$2:Q$1201,$Z295)="","",INDEX('Per Invoice'!Q$2:Q$1201,$Z295)))</f>
        <v/>
      </c>
      <c r="R295" s="8">
        <f>IF($Z295="","",IF(INDEX('Per Invoice'!R$2:R$1201,$Z295)="","",INDEX('Per Invoice'!R$2:R$1201,$Z295)))</f>
        <v/>
      </c>
      <c r="S295">
        <f>IF($Z295="","",IF(INDEX('Per Invoice'!S$2:S$1201,$Z295)="","",INDEX('Per Invoice'!S$2:S$1201,$Z295)))</f>
        <v/>
      </c>
      <c r="T295" s="8">
        <f>IF($Z295="","",IF(INDEX('Per Invoice'!T$2:T$1201,$Z295)="","",INDEX('Per Invoice'!T$2:T$1201,$Z295)))</f>
        <v/>
      </c>
      <c r="U295" s="8">
        <f>IF($Z295="","",IF(INDEX('Per Invoice'!U$2:U$1201,$Z295)="","",INDEX('Per Invoice'!U$2:U$1201,$Z295)))</f>
        <v/>
      </c>
      <c r="V295" s="8">
        <f>IF($Z295="","",IF(INDEX('Per Invoice'!V$2:V$1201,$Z295)="","",INDEX('Per Invoice'!V$2:V$1201,$Z295)))</f>
        <v/>
      </c>
      <c r="W295" s="8">
        <f>IF($Z295="","",IF(INDEX('Per Invoice'!W$2:W$1201,$Z295)="","",INDEX('Per Invoice'!W$2:W$1201,$Z295)))</f>
        <v/>
      </c>
      <c r="X295" s="8">
        <f>IF($Z295="","",IF(INDEX('Per Invoice'!X$2:X$1201,$Z295)="","",INDEX('Per Invoice'!X$2:X$1201,$Z295)))</f>
        <v/>
      </c>
      <c r="Y295" s="8">
        <f>IF($Z295="","",IF(INDEX('Per Invoice'!Y$2:Y$1201,$Z295)="","",INDEX('Per Invoice'!Y$2:Y$1201,$Z295)))</f>
        <v/>
      </c>
      <c r="Z295" s="16">
        <f>IFERROR(MATCH(Settings!$C$26&amp;"|"&amp;ROWS($Z$2:$Z295),'Per Invoice'!$AB$2:$AB$1201,0),"")</f>
        <v/>
      </c>
    </row>
    <row r="296">
      <c r="A296">
        <f>IF($Z296="","",IF(INDEX('Per Invoice'!A$2:A$1201,$Z296)="","",INDEX('Per Invoice'!A$2:A$1201,$Z296)))</f>
        <v/>
      </c>
      <c r="B296">
        <f>IF($Z296="","",IF(INDEX('Per Invoice'!B$2:B$1201,$Z296)="","",INDEX('Per Invoice'!B$2:B$1201,$Z296)))</f>
        <v/>
      </c>
      <c r="C296">
        <f>IF($Z296="","",IF(INDEX('Per Invoice'!C$2:C$1201,$Z296)="","",INDEX('Per Invoice'!C$2:C$1201,$Z296)))</f>
        <v/>
      </c>
      <c r="D296">
        <f>IF($Z296="","",IF(INDEX('Per Invoice'!D$2:D$1201,$Z296)="","",INDEX('Per Invoice'!D$2:D$1201,$Z296)))</f>
        <v/>
      </c>
      <c r="E296" s="14">
        <f>IF($Z296="","",IF(INDEX('Per Invoice'!E$2:E$1201,$Z296)="","",INDEX('Per Invoice'!E$2:E$1201,$Z296)))</f>
        <v/>
      </c>
      <c r="F296">
        <f>IF($Z296="","",IF(INDEX('Per Invoice'!F$2:F$1201,$Z296)="","",INDEX('Per Invoice'!F$2:F$1201,$Z296)))</f>
        <v/>
      </c>
      <c r="G296">
        <f>IF($Z296="","",IF(INDEX('Per Invoice'!G$2:G$1201,$Z296)="","",INDEX('Per Invoice'!G$2:G$1201,$Z296)))</f>
        <v/>
      </c>
      <c r="H296">
        <f>IF($Z296="","",IF(INDEX('Per Invoice'!H$2:H$1201,$Z296)="","",INDEX('Per Invoice'!H$2:H$1201,$Z296)))</f>
        <v/>
      </c>
      <c r="I296">
        <f>IF($Z296="","",IF(INDEX('Per Invoice'!I$2:I$1201,$Z296)="","",INDEX('Per Invoice'!I$2:I$1201,$Z296)))</f>
        <v/>
      </c>
      <c r="J296">
        <f>IF($Z296="","",IF(INDEX('Per Invoice'!J$2:J$1201,$Z296)="","",INDEX('Per Invoice'!J$2:J$1201,$Z296)))</f>
        <v/>
      </c>
      <c r="K296" s="8">
        <f>IF($Z296="","",IF(INDEX('Per Invoice'!K$2:K$1201,$Z296)="","",INDEX('Per Invoice'!K$2:K$1201,$Z296)))</f>
        <v/>
      </c>
      <c r="L296">
        <f>IF($Z296="","",IF(INDEX('Per Invoice'!L$2:L$1201,$Z296)="","",INDEX('Per Invoice'!L$2:L$1201,$Z296)))</f>
        <v/>
      </c>
      <c r="M296">
        <f>IF($Z296="","",IF(INDEX('Per Invoice'!M$2:M$1201,$Z296)="","",INDEX('Per Invoice'!M$2:M$1201,$Z296)))</f>
        <v/>
      </c>
      <c r="N296">
        <f>IF($Z296="","",IF(INDEX('Per Invoice'!N$2:N$1201,$Z296)="","",INDEX('Per Invoice'!N$2:N$1201,$Z296)))</f>
        <v/>
      </c>
      <c r="O296" s="8">
        <f>IF($Z296="","",IF(INDEX('Per Invoice'!O$2:O$1201,$Z296)="","",INDEX('Per Invoice'!O$2:O$1201,$Z296)))</f>
        <v/>
      </c>
      <c r="P296">
        <f>IF($Z296="","",IF(INDEX('Per Invoice'!P$2:P$1201,$Z296)="","",INDEX('Per Invoice'!P$2:P$1201,$Z296)))</f>
        <v/>
      </c>
      <c r="Q296" s="8">
        <f>IF($Z296="","",IF(INDEX('Per Invoice'!Q$2:Q$1201,$Z296)="","",INDEX('Per Invoice'!Q$2:Q$1201,$Z296)))</f>
        <v/>
      </c>
      <c r="R296" s="8">
        <f>IF($Z296="","",IF(INDEX('Per Invoice'!R$2:R$1201,$Z296)="","",INDEX('Per Invoice'!R$2:R$1201,$Z296)))</f>
        <v/>
      </c>
      <c r="S296">
        <f>IF($Z296="","",IF(INDEX('Per Invoice'!S$2:S$1201,$Z296)="","",INDEX('Per Invoice'!S$2:S$1201,$Z296)))</f>
        <v/>
      </c>
      <c r="T296" s="8">
        <f>IF($Z296="","",IF(INDEX('Per Invoice'!T$2:T$1201,$Z296)="","",INDEX('Per Invoice'!T$2:T$1201,$Z296)))</f>
        <v/>
      </c>
      <c r="U296" s="8">
        <f>IF($Z296="","",IF(INDEX('Per Invoice'!U$2:U$1201,$Z296)="","",INDEX('Per Invoice'!U$2:U$1201,$Z296)))</f>
        <v/>
      </c>
      <c r="V296" s="8">
        <f>IF($Z296="","",IF(INDEX('Per Invoice'!V$2:V$1201,$Z296)="","",INDEX('Per Invoice'!V$2:V$1201,$Z296)))</f>
        <v/>
      </c>
      <c r="W296" s="8">
        <f>IF($Z296="","",IF(INDEX('Per Invoice'!W$2:W$1201,$Z296)="","",INDEX('Per Invoice'!W$2:W$1201,$Z296)))</f>
        <v/>
      </c>
      <c r="X296" s="8">
        <f>IF($Z296="","",IF(INDEX('Per Invoice'!X$2:X$1201,$Z296)="","",INDEX('Per Invoice'!X$2:X$1201,$Z296)))</f>
        <v/>
      </c>
      <c r="Y296" s="8">
        <f>IF($Z296="","",IF(INDEX('Per Invoice'!Y$2:Y$1201,$Z296)="","",INDEX('Per Invoice'!Y$2:Y$1201,$Z296)))</f>
        <v/>
      </c>
      <c r="Z296" s="16">
        <f>IFERROR(MATCH(Settings!$C$26&amp;"|"&amp;ROWS($Z$2:$Z296),'Per Invoice'!$AB$2:$AB$1201,0),"")</f>
        <v/>
      </c>
    </row>
    <row r="297">
      <c r="A297">
        <f>IF($Z297="","",IF(INDEX('Per Invoice'!A$2:A$1201,$Z297)="","",INDEX('Per Invoice'!A$2:A$1201,$Z297)))</f>
        <v/>
      </c>
      <c r="B297">
        <f>IF($Z297="","",IF(INDEX('Per Invoice'!B$2:B$1201,$Z297)="","",INDEX('Per Invoice'!B$2:B$1201,$Z297)))</f>
        <v/>
      </c>
      <c r="C297">
        <f>IF($Z297="","",IF(INDEX('Per Invoice'!C$2:C$1201,$Z297)="","",INDEX('Per Invoice'!C$2:C$1201,$Z297)))</f>
        <v/>
      </c>
      <c r="D297">
        <f>IF($Z297="","",IF(INDEX('Per Invoice'!D$2:D$1201,$Z297)="","",INDEX('Per Invoice'!D$2:D$1201,$Z297)))</f>
        <v/>
      </c>
      <c r="E297" s="14">
        <f>IF($Z297="","",IF(INDEX('Per Invoice'!E$2:E$1201,$Z297)="","",INDEX('Per Invoice'!E$2:E$1201,$Z297)))</f>
        <v/>
      </c>
      <c r="F297">
        <f>IF($Z297="","",IF(INDEX('Per Invoice'!F$2:F$1201,$Z297)="","",INDEX('Per Invoice'!F$2:F$1201,$Z297)))</f>
        <v/>
      </c>
      <c r="G297">
        <f>IF($Z297="","",IF(INDEX('Per Invoice'!G$2:G$1201,$Z297)="","",INDEX('Per Invoice'!G$2:G$1201,$Z297)))</f>
        <v/>
      </c>
      <c r="H297">
        <f>IF($Z297="","",IF(INDEX('Per Invoice'!H$2:H$1201,$Z297)="","",INDEX('Per Invoice'!H$2:H$1201,$Z297)))</f>
        <v/>
      </c>
      <c r="I297">
        <f>IF($Z297="","",IF(INDEX('Per Invoice'!I$2:I$1201,$Z297)="","",INDEX('Per Invoice'!I$2:I$1201,$Z297)))</f>
        <v/>
      </c>
      <c r="J297">
        <f>IF($Z297="","",IF(INDEX('Per Invoice'!J$2:J$1201,$Z297)="","",INDEX('Per Invoice'!J$2:J$1201,$Z297)))</f>
        <v/>
      </c>
      <c r="K297" s="8">
        <f>IF($Z297="","",IF(INDEX('Per Invoice'!K$2:K$1201,$Z297)="","",INDEX('Per Invoice'!K$2:K$1201,$Z297)))</f>
        <v/>
      </c>
      <c r="L297">
        <f>IF($Z297="","",IF(INDEX('Per Invoice'!L$2:L$1201,$Z297)="","",INDEX('Per Invoice'!L$2:L$1201,$Z297)))</f>
        <v/>
      </c>
      <c r="M297">
        <f>IF($Z297="","",IF(INDEX('Per Invoice'!M$2:M$1201,$Z297)="","",INDEX('Per Invoice'!M$2:M$1201,$Z297)))</f>
        <v/>
      </c>
      <c r="N297">
        <f>IF($Z297="","",IF(INDEX('Per Invoice'!N$2:N$1201,$Z297)="","",INDEX('Per Invoice'!N$2:N$1201,$Z297)))</f>
        <v/>
      </c>
      <c r="O297" s="8">
        <f>IF($Z297="","",IF(INDEX('Per Invoice'!O$2:O$1201,$Z297)="","",INDEX('Per Invoice'!O$2:O$1201,$Z297)))</f>
        <v/>
      </c>
      <c r="P297">
        <f>IF($Z297="","",IF(INDEX('Per Invoice'!P$2:P$1201,$Z297)="","",INDEX('Per Invoice'!P$2:P$1201,$Z297)))</f>
        <v/>
      </c>
      <c r="Q297" s="8">
        <f>IF($Z297="","",IF(INDEX('Per Invoice'!Q$2:Q$1201,$Z297)="","",INDEX('Per Invoice'!Q$2:Q$1201,$Z297)))</f>
        <v/>
      </c>
      <c r="R297" s="8">
        <f>IF($Z297="","",IF(INDEX('Per Invoice'!R$2:R$1201,$Z297)="","",INDEX('Per Invoice'!R$2:R$1201,$Z297)))</f>
        <v/>
      </c>
      <c r="S297">
        <f>IF($Z297="","",IF(INDEX('Per Invoice'!S$2:S$1201,$Z297)="","",INDEX('Per Invoice'!S$2:S$1201,$Z297)))</f>
        <v/>
      </c>
      <c r="T297" s="8">
        <f>IF($Z297="","",IF(INDEX('Per Invoice'!T$2:T$1201,$Z297)="","",INDEX('Per Invoice'!T$2:T$1201,$Z297)))</f>
        <v/>
      </c>
      <c r="U297" s="8">
        <f>IF($Z297="","",IF(INDEX('Per Invoice'!U$2:U$1201,$Z297)="","",INDEX('Per Invoice'!U$2:U$1201,$Z297)))</f>
        <v/>
      </c>
      <c r="V297" s="8">
        <f>IF($Z297="","",IF(INDEX('Per Invoice'!V$2:V$1201,$Z297)="","",INDEX('Per Invoice'!V$2:V$1201,$Z297)))</f>
        <v/>
      </c>
      <c r="W297" s="8">
        <f>IF($Z297="","",IF(INDEX('Per Invoice'!W$2:W$1201,$Z297)="","",INDEX('Per Invoice'!W$2:W$1201,$Z297)))</f>
        <v/>
      </c>
      <c r="X297" s="8">
        <f>IF($Z297="","",IF(INDEX('Per Invoice'!X$2:X$1201,$Z297)="","",INDEX('Per Invoice'!X$2:X$1201,$Z297)))</f>
        <v/>
      </c>
      <c r="Y297" s="8">
        <f>IF($Z297="","",IF(INDEX('Per Invoice'!Y$2:Y$1201,$Z297)="","",INDEX('Per Invoice'!Y$2:Y$1201,$Z297)))</f>
        <v/>
      </c>
      <c r="Z297" s="16">
        <f>IFERROR(MATCH(Settings!$C$26&amp;"|"&amp;ROWS($Z$2:$Z297),'Per Invoice'!$AB$2:$AB$1201,0),"")</f>
        <v/>
      </c>
    </row>
    <row r="298">
      <c r="A298">
        <f>IF($Z298="","",IF(INDEX('Per Invoice'!A$2:A$1201,$Z298)="","",INDEX('Per Invoice'!A$2:A$1201,$Z298)))</f>
        <v/>
      </c>
      <c r="B298">
        <f>IF($Z298="","",IF(INDEX('Per Invoice'!B$2:B$1201,$Z298)="","",INDEX('Per Invoice'!B$2:B$1201,$Z298)))</f>
        <v/>
      </c>
      <c r="C298">
        <f>IF($Z298="","",IF(INDEX('Per Invoice'!C$2:C$1201,$Z298)="","",INDEX('Per Invoice'!C$2:C$1201,$Z298)))</f>
        <v/>
      </c>
      <c r="D298">
        <f>IF($Z298="","",IF(INDEX('Per Invoice'!D$2:D$1201,$Z298)="","",INDEX('Per Invoice'!D$2:D$1201,$Z298)))</f>
        <v/>
      </c>
      <c r="E298" s="14">
        <f>IF($Z298="","",IF(INDEX('Per Invoice'!E$2:E$1201,$Z298)="","",INDEX('Per Invoice'!E$2:E$1201,$Z298)))</f>
        <v/>
      </c>
      <c r="F298">
        <f>IF($Z298="","",IF(INDEX('Per Invoice'!F$2:F$1201,$Z298)="","",INDEX('Per Invoice'!F$2:F$1201,$Z298)))</f>
        <v/>
      </c>
      <c r="G298">
        <f>IF($Z298="","",IF(INDEX('Per Invoice'!G$2:G$1201,$Z298)="","",INDEX('Per Invoice'!G$2:G$1201,$Z298)))</f>
        <v/>
      </c>
      <c r="H298">
        <f>IF($Z298="","",IF(INDEX('Per Invoice'!H$2:H$1201,$Z298)="","",INDEX('Per Invoice'!H$2:H$1201,$Z298)))</f>
        <v/>
      </c>
      <c r="I298">
        <f>IF($Z298="","",IF(INDEX('Per Invoice'!I$2:I$1201,$Z298)="","",INDEX('Per Invoice'!I$2:I$1201,$Z298)))</f>
        <v/>
      </c>
      <c r="J298">
        <f>IF($Z298="","",IF(INDEX('Per Invoice'!J$2:J$1201,$Z298)="","",INDEX('Per Invoice'!J$2:J$1201,$Z298)))</f>
        <v/>
      </c>
      <c r="K298" s="8">
        <f>IF($Z298="","",IF(INDEX('Per Invoice'!K$2:K$1201,$Z298)="","",INDEX('Per Invoice'!K$2:K$1201,$Z298)))</f>
        <v/>
      </c>
      <c r="L298">
        <f>IF($Z298="","",IF(INDEX('Per Invoice'!L$2:L$1201,$Z298)="","",INDEX('Per Invoice'!L$2:L$1201,$Z298)))</f>
        <v/>
      </c>
      <c r="M298">
        <f>IF($Z298="","",IF(INDEX('Per Invoice'!M$2:M$1201,$Z298)="","",INDEX('Per Invoice'!M$2:M$1201,$Z298)))</f>
        <v/>
      </c>
      <c r="N298">
        <f>IF($Z298="","",IF(INDEX('Per Invoice'!N$2:N$1201,$Z298)="","",INDEX('Per Invoice'!N$2:N$1201,$Z298)))</f>
        <v/>
      </c>
      <c r="O298" s="8">
        <f>IF($Z298="","",IF(INDEX('Per Invoice'!O$2:O$1201,$Z298)="","",INDEX('Per Invoice'!O$2:O$1201,$Z298)))</f>
        <v/>
      </c>
      <c r="P298">
        <f>IF($Z298="","",IF(INDEX('Per Invoice'!P$2:P$1201,$Z298)="","",INDEX('Per Invoice'!P$2:P$1201,$Z298)))</f>
        <v/>
      </c>
      <c r="Q298" s="8">
        <f>IF($Z298="","",IF(INDEX('Per Invoice'!Q$2:Q$1201,$Z298)="","",INDEX('Per Invoice'!Q$2:Q$1201,$Z298)))</f>
        <v/>
      </c>
      <c r="R298" s="8">
        <f>IF($Z298="","",IF(INDEX('Per Invoice'!R$2:R$1201,$Z298)="","",INDEX('Per Invoice'!R$2:R$1201,$Z298)))</f>
        <v/>
      </c>
      <c r="S298">
        <f>IF($Z298="","",IF(INDEX('Per Invoice'!S$2:S$1201,$Z298)="","",INDEX('Per Invoice'!S$2:S$1201,$Z298)))</f>
        <v/>
      </c>
      <c r="T298" s="8">
        <f>IF($Z298="","",IF(INDEX('Per Invoice'!T$2:T$1201,$Z298)="","",INDEX('Per Invoice'!T$2:T$1201,$Z298)))</f>
        <v/>
      </c>
      <c r="U298" s="8">
        <f>IF($Z298="","",IF(INDEX('Per Invoice'!U$2:U$1201,$Z298)="","",INDEX('Per Invoice'!U$2:U$1201,$Z298)))</f>
        <v/>
      </c>
      <c r="V298" s="8">
        <f>IF($Z298="","",IF(INDEX('Per Invoice'!V$2:V$1201,$Z298)="","",INDEX('Per Invoice'!V$2:V$1201,$Z298)))</f>
        <v/>
      </c>
      <c r="W298" s="8">
        <f>IF($Z298="","",IF(INDEX('Per Invoice'!W$2:W$1201,$Z298)="","",INDEX('Per Invoice'!W$2:W$1201,$Z298)))</f>
        <v/>
      </c>
      <c r="X298" s="8">
        <f>IF($Z298="","",IF(INDEX('Per Invoice'!X$2:X$1201,$Z298)="","",INDEX('Per Invoice'!X$2:X$1201,$Z298)))</f>
        <v/>
      </c>
      <c r="Y298" s="8">
        <f>IF($Z298="","",IF(INDEX('Per Invoice'!Y$2:Y$1201,$Z298)="","",INDEX('Per Invoice'!Y$2:Y$1201,$Z298)))</f>
        <v/>
      </c>
      <c r="Z298" s="16">
        <f>IFERROR(MATCH(Settings!$C$26&amp;"|"&amp;ROWS($Z$2:$Z298),'Per Invoice'!$AB$2:$AB$1201,0),"")</f>
        <v/>
      </c>
    </row>
    <row r="299">
      <c r="A299">
        <f>IF($Z299="","",IF(INDEX('Per Invoice'!A$2:A$1201,$Z299)="","",INDEX('Per Invoice'!A$2:A$1201,$Z299)))</f>
        <v/>
      </c>
      <c r="B299">
        <f>IF($Z299="","",IF(INDEX('Per Invoice'!B$2:B$1201,$Z299)="","",INDEX('Per Invoice'!B$2:B$1201,$Z299)))</f>
        <v/>
      </c>
      <c r="C299">
        <f>IF($Z299="","",IF(INDEX('Per Invoice'!C$2:C$1201,$Z299)="","",INDEX('Per Invoice'!C$2:C$1201,$Z299)))</f>
        <v/>
      </c>
      <c r="D299">
        <f>IF($Z299="","",IF(INDEX('Per Invoice'!D$2:D$1201,$Z299)="","",INDEX('Per Invoice'!D$2:D$1201,$Z299)))</f>
        <v/>
      </c>
      <c r="E299" s="14">
        <f>IF($Z299="","",IF(INDEX('Per Invoice'!E$2:E$1201,$Z299)="","",INDEX('Per Invoice'!E$2:E$1201,$Z299)))</f>
        <v/>
      </c>
      <c r="F299">
        <f>IF($Z299="","",IF(INDEX('Per Invoice'!F$2:F$1201,$Z299)="","",INDEX('Per Invoice'!F$2:F$1201,$Z299)))</f>
        <v/>
      </c>
      <c r="G299">
        <f>IF($Z299="","",IF(INDEX('Per Invoice'!G$2:G$1201,$Z299)="","",INDEX('Per Invoice'!G$2:G$1201,$Z299)))</f>
        <v/>
      </c>
      <c r="H299">
        <f>IF($Z299="","",IF(INDEX('Per Invoice'!H$2:H$1201,$Z299)="","",INDEX('Per Invoice'!H$2:H$1201,$Z299)))</f>
        <v/>
      </c>
      <c r="I299">
        <f>IF($Z299="","",IF(INDEX('Per Invoice'!I$2:I$1201,$Z299)="","",INDEX('Per Invoice'!I$2:I$1201,$Z299)))</f>
        <v/>
      </c>
      <c r="J299">
        <f>IF($Z299="","",IF(INDEX('Per Invoice'!J$2:J$1201,$Z299)="","",INDEX('Per Invoice'!J$2:J$1201,$Z299)))</f>
        <v/>
      </c>
      <c r="K299" s="8">
        <f>IF($Z299="","",IF(INDEX('Per Invoice'!K$2:K$1201,$Z299)="","",INDEX('Per Invoice'!K$2:K$1201,$Z299)))</f>
        <v/>
      </c>
      <c r="L299">
        <f>IF($Z299="","",IF(INDEX('Per Invoice'!L$2:L$1201,$Z299)="","",INDEX('Per Invoice'!L$2:L$1201,$Z299)))</f>
        <v/>
      </c>
      <c r="M299">
        <f>IF($Z299="","",IF(INDEX('Per Invoice'!M$2:M$1201,$Z299)="","",INDEX('Per Invoice'!M$2:M$1201,$Z299)))</f>
        <v/>
      </c>
      <c r="N299">
        <f>IF($Z299="","",IF(INDEX('Per Invoice'!N$2:N$1201,$Z299)="","",INDEX('Per Invoice'!N$2:N$1201,$Z299)))</f>
        <v/>
      </c>
      <c r="O299" s="8">
        <f>IF($Z299="","",IF(INDEX('Per Invoice'!O$2:O$1201,$Z299)="","",INDEX('Per Invoice'!O$2:O$1201,$Z299)))</f>
        <v/>
      </c>
      <c r="P299">
        <f>IF($Z299="","",IF(INDEX('Per Invoice'!P$2:P$1201,$Z299)="","",INDEX('Per Invoice'!P$2:P$1201,$Z299)))</f>
        <v/>
      </c>
      <c r="Q299" s="8">
        <f>IF($Z299="","",IF(INDEX('Per Invoice'!Q$2:Q$1201,$Z299)="","",INDEX('Per Invoice'!Q$2:Q$1201,$Z299)))</f>
        <v/>
      </c>
      <c r="R299" s="8">
        <f>IF($Z299="","",IF(INDEX('Per Invoice'!R$2:R$1201,$Z299)="","",INDEX('Per Invoice'!R$2:R$1201,$Z299)))</f>
        <v/>
      </c>
      <c r="S299">
        <f>IF($Z299="","",IF(INDEX('Per Invoice'!S$2:S$1201,$Z299)="","",INDEX('Per Invoice'!S$2:S$1201,$Z299)))</f>
        <v/>
      </c>
      <c r="T299" s="8">
        <f>IF($Z299="","",IF(INDEX('Per Invoice'!T$2:T$1201,$Z299)="","",INDEX('Per Invoice'!T$2:T$1201,$Z299)))</f>
        <v/>
      </c>
      <c r="U299" s="8">
        <f>IF($Z299="","",IF(INDEX('Per Invoice'!U$2:U$1201,$Z299)="","",INDEX('Per Invoice'!U$2:U$1201,$Z299)))</f>
        <v/>
      </c>
      <c r="V299" s="8">
        <f>IF($Z299="","",IF(INDEX('Per Invoice'!V$2:V$1201,$Z299)="","",INDEX('Per Invoice'!V$2:V$1201,$Z299)))</f>
        <v/>
      </c>
      <c r="W299" s="8">
        <f>IF($Z299="","",IF(INDEX('Per Invoice'!W$2:W$1201,$Z299)="","",INDEX('Per Invoice'!W$2:W$1201,$Z299)))</f>
        <v/>
      </c>
      <c r="X299" s="8">
        <f>IF($Z299="","",IF(INDEX('Per Invoice'!X$2:X$1201,$Z299)="","",INDEX('Per Invoice'!X$2:X$1201,$Z299)))</f>
        <v/>
      </c>
      <c r="Y299" s="8">
        <f>IF($Z299="","",IF(INDEX('Per Invoice'!Y$2:Y$1201,$Z299)="","",INDEX('Per Invoice'!Y$2:Y$1201,$Z299)))</f>
        <v/>
      </c>
      <c r="Z299" s="16">
        <f>IFERROR(MATCH(Settings!$C$26&amp;"|"&amp;ROWS($Z$2:$Z299),'Per Invoice'!$AB$2:$AB$1201,0),"")</f>
        <v/>
      </c>
    </row>
    <row r="300">
      <c r="A300">
        <f>IF($Z300="","",IF(INDEX('Per Invoice'!A$2:A$1201,$Z300)="","",INDEX('Per Invoice'!A$2:A$1201,$Z300)))</f>
        <v/>
      </c>
      <c r="B300">
        <f>IF($Z300="","",IF(INDEX('Per Invoice'!B$2:B$1201,$Z300)="","",INDEX('Per Invoice'!B$2:B$1201,$Z300)))</f>
        <v/>
      </c>
      <c r="C300">
        <f>IF($Z300="","",IF(INDEX('Per Invoice'!C$2:C$1201,$Z300)="","",INDEX('Per Invoice'!C$2:C$1201,$Z300)))</f>
        <v/>
      </c>
      <c r="D300">
        <f>IF($Z300="","",IF(INDEX('Per Invoice'!D$2:D$1201,$Z300)="","",INDEX('Per Invoice'!D$2:D$1201,$Z300)))</f>
        <v/>
      </c>
      <c r="E300" s="14">
        <f>IF($Z300="","",IF(INDEX('Per Invoice'!E$2:E$1201,$Z300)="","",INDEX('Per Invoice'!E$2:E$1201,$Z300)))</f>
        <v/>
      </c>
      <c r="F300">
        <f>IF($Z300="","",IF(INDEX('Per Invoice'!F$2:F$1201,$Z300)="","",INDEX('Per Invoice'!F$2:F$1201,$Z300)))</f>
        <v/>
      </c>
      <c r="G300">
        <f>IF($Z300="","",IF(INDEX('Per Invoice'!G$2:G$1201,$Z300)="","",INDEX('Per Invoice'!G$2:G$1201,$Z300)))</f>
        <v/>
      </c>
      <c r="H300">
        <f>IF($Z300="","",IF(INDEX('Per Invoice'!H$2:H$1201,$Z300)="","",INDEX('Per Invoice'!H$2:H$1201,$Z300)))</f>
        <v/>
      </c>
      <c r="I300">
        <f>IF($Z300="","",IF(INDEX('Per Invoice'!I$2:I$1201,$Z300)="","",INDEX('Per Invoice'!I$2:I$1201,$Z300)))</f>
        <v/>
      </c>
      <c r="J300">
        <f>IF($Z300="","",IF(INDEX('Per Invoice'!J$2:J$1201,$Z300)="","",INDEX('Per Invoice'!J$2:J$1201,$Z300)))</f>
        <v/>
      </c>
      <c r="K300" s="8">
        <f>IF($Z300="","",IF(INDEX('Per Invoice'!K$2:K$1201,$Z300)="","",INDEX('Per Invoice'!K$2:K$1201,$Z300)))</f>
        <v/>
      </c>
      <c r="L300">
        <f>IF($Z300="","",IF(INDEX('Per Invoice'!L$2:L$1201,$Z300)="","",INDEX('Per Invoice'!L$2:L$1201,$Z300)))</f>
        <v/>
      </c>
      <c r="M300">
        <f>IF($Z300="","",IF(INDEX('Per Invoice'!M$2:M$1201,$Z300)="","",INDEX('Per Invoice'!M$2:M$1201,$Z300)))</f>
        <v/>
      </c>
      <c r="N300">
        <f>IF($Z300="","",IF(INDEX('Per Invoice'!N$2:N$1201,$Z300)="","",INDEX('Per Invoice'!N$2:N$1201,$Z300)))</f>
        <v/>
      </c>
      <c r="O300" s="8">
        <f>IF($Z300="","",IF(INDEX('Per Invoice'!O$2:O$1201,$Z300)="","",INDEX('Per Invoice'!O$2:O$1201,$Z300)))</f>
        <v/>
      </c>
      <c r="P300">
        <f>IF($Z300="","",IF(INDEX('Per Invoice'!P$2:P$1201,$Z300)="","",INDEX('Per Invoice'!P$2:P$1201,$Z300)))</f>
        <v/>
      </c>
      <c r="Q300" s="8">
        <f>IF($Z300="","",IF(INDEX('Per Invoice'!Q$2:Q$1201,$Z300)="","",INDEX('Per Invoice'!Q$2:Q$1201,$Z300)))</f>
        <v/>
      </c>
      <c r="R300" s="8">
        <f>IF($Z300="","",IF(INDEX('Per Invoice'!R$2:R$1201,$Z300)="","",INDEX('Per Invoice'!R$2:R$1201,$Z300)))</f>
        <v/>
      </c>
      <c r="S300">
        <f>IF($Z300="","",IF(INDEX('Per Invoice'!S$2:S$1201,$Z300)="","",INDEX('Per Invoice'!S$2:S$1201,$Z300)))</f>
        <v/>
      </c>
      <c r="T300" s="8">
        <f>IF($Z300="","",IF(INDEX('Per Invoice'!T$2:T$1201,$Z300)="","",INDEX('Per Invoice'!T$2:T$1201,$Z300)))</f>
        <v/>
      </c>
      <c r="U300" s="8">
        <f>IF($Z300="","",IF(INDEX('Per Invoice'!U$2:U$1201,$Z300)="","",INDEX('Per Invoice'!U$2:U$1201,$Z300)))</f>
        <v/>
      </c>
      <c r="V300" s="8">
        <f>IF($Z300="","",IF(INDEX('Per Invoice'!V$2:V$1201,$Z300)="","",INDEX('Per Invoice'!V$2:V$1201,$Z300)))</f>
        <v/>
      </c>
      <c r="W300" s="8">
        <f>IF($Z300="","",IF(INDEX('Per Invoice'!W$2:W$1201,$Z300)="","",INDEX('Per Invoice'!W$2:W$1201,$Z300)))</f>
        <v/>
      </c>
      <c r="X300" s="8">
        <f>IF($Z300="","",IF(INDEX('Per Invoice'!X$2:X$1201,$Z300)="","",INDEX('Per Invoice'!X$2:X$1201,$Z300)))</f>
        <v/>
      </c>
      <c r="Y300" s="8">
        <f>IF($Z300="","",IF(INDEX('Per Invoice'!Y$2:Y$1201,$Z300)="","",INDEX('Per Invoice'!Y$2:Y$1201,$Z300)))</f>
        <v/>
      </c>
      <c r="Z300" s="16">
        <f>IFERROR(MATCH(Settings!$C$26&amp;"|"&amp;ROWS($Z$2:$Z300),'Per Invoice'!$AB$2:$AB$1201,0),"")</f>
        <v/>
      </c>
    </row>
    <row r="301">
      <c r="A301">
        <f>IF($Z301="","",IF(INDEX('Per Invoice'!A$2:A$1201,$Z301)="","",INDEX('Per Invoice'!A$2:A$1201,$Z301)))</f>
        <v/>
      </c>
      <c r="B301">
        <f>IF($Z301="","",IF(INDEX('Per Invoice'!B$2:B$1201,$Z301)="","",INDEX('Per Invoice'!B$2:B$1201,$Z301)))</f>
        <v/>
      </c>
      <c r="C301">
        <f>IF($Z301="","",IF(INDEX('Per Invoice'!C$2:C$1201,$Z301)="","",INDEX('Per Invoice'!C$2:C$1201,$Z301)))</f>
        <v/>
      </c>
      <c r="D301">
        <f>IF($Z301="","",IF(INDEX('Per Invoice'!D$2:D$1201,$Z301)="","",INDEX('Per Invoice'!D$2:D$1201,$Z301)))</f>
        <v/>
      </c>
      <c r="E301" s="14">
        <f>IF($Z301="","",IF(INDEX('Per Invoice'!E$2:E$1201,$Z301)="","",INDEX('Per Invoice'!E$2:E$1201,$Z301)))</f>
        <v/>
      </c>
      <c r="F301">
        <f>IF($Z301="","",IF(INDEX('Per Invoice'!F$2:F$1201,$Z301)="","",INDEX('Per Invoice'!F$2:F$1201,$Z301)))</f>
        <v/>
      </c>
      <c r="G301">
        <f>IF($Z301="","",IF(INDEX('Per Invoice'!G$2:G$1201,$Z301)="","",INDEX('Per Invoice'!G$2:G$1201,$Z301)))</f>
        <v/>
      </c>
      <c r="H301">
        <f>IF($Z301="","",IF(INDEX('Per Invoice'!H$2:H$1201,$Z301)="","",INDEX('Per Invoice'!H$2:H$1201,$Z301)))</f>
        <v/>
      </c>
      <c r="I301">
        <f>IF($Z301="","",IF(INDEX('Per Invoice'!I$2:I$1201,$Z301)="","",INDEX('Per Invoice'!I$2:I$1201,$Z301)))</f>
        <v/>
      </c>
      <c r="J301">
        <f>IF($Z301="","",IF(INDEX('Per Invoice'!J$2:J$1201,$Z301)="","",INDEX('Per Invoice'!J$2:J$1201,$Z301)))</f>
        <v/>
      </c>
      <c r="K301" s="8">
        <f>IF($Z301="","",IF(INDEX('Per Invoice'!K$2:K$1201,$Z301)="","",INDEX('Per Invoice'!K$2:K$1201,$Z301)))</f>
        <v/>
      </c>
      <c r="L301">
        <f>IF($Z301="","",IF(INDEX('Per Invoice'!L$2:L$1201,$Z301)="","",INDEX('Per Invoice'!L$2:L$1201,$Z301)))</f>
        <v/>
      </c>
      <c r="M301">
        <f>IF($Z301="","",IF(INDEX('Per Invoice'!M$2:M$1201,$Z301)="","",INDEX('Per Invoice'!M$2:M$1201,$Z301)))</f>
        <v/>
      </c>
      <c r="N301">
        <f>IF($Z301="","",IF(INDEX('Per Invoice'!N$2:N$1201,$Z301)="","",INDEX('Per Invoice'!N$2:N$1201,$Z301)))</f>
        <v/>
      </c>
      <c r="O301" s="8">
        <f>IF($Z301="","",IF(INDEX('Per Invoice'!O$2:O$1201,$Z301)="","",INDEX('Per Invoice'!O$2:O$1201,$Z301)))</f>
        <v/>
      </c>
      <c r="P301">
        <f>IF($Z301="","",IF(INDEX('Per Invoice'!P$2:P$1201,$Z301)="","",INDEX('Per Invoice'!P$2:P$1201,$Z301)))</f>
        <v/>
      </c>
      <c r="Q301" s="8">
        <f>IF($Z301="","",IF(INDEX('Per Invoice'!Q$2:Q$1201,$Z301)="","",INDEX('Per Invoice'!Q$2:Q$1201,$Z301)))</f>
        <v/>
      </c>
      <c r="R301" s="8">
        <f>IF($Z301="","",IF(INDEX('Per Invoice'!R$2:R$1201,$Z301)="","",INDEX('Per Invoice'!R$2:R$1201,$Z301)))</f>
        <v/>
      </c>
      <c r="S301">
        <f>IF($Z301="","",IF(INDEX('Per Invoice'!S$2:S$1201,$Z301)="","",INDEX('Per Invoice'!S$2:S$1201,$Z301)))</f>
        <v/>
      </c>
      <c r="T301" s="8">
        <f>IF($Z301="","",IF(INDEX('Per Invoice'!T$2:T$1201,$Z301)="","",INDEX('Per Invoice'!T$2:T$1201,$Z301)))</f>
        <v/>
      </c>
      <c r="U301" s="8">
        <f>IF($Z301="","",IF(INDEX('Per Invoice'!U$2:U$1201,$Z301)="","",INDEX('Per Invoice'!U$2:U$1201,$Z301)))</f>
        <v/>
      </c>
      <c r="V301" s="8">
        <f>IF($Z301="","",IF(INDEX('Per Invoice'!V$2:V$1201,$Z301)="","",INDEX('Per Invoice'!V$2:V$1201,$Z301)))</f>
        <v/>
      </c>
      <c r="W301" s="8">
        <f>IF($Z301="","",IF(INDEX('Per Invoice'!W$2:W$1201,$Z301)="","",INDEX('Per Invoice'!W$2:W$1201,$Z301)))</f>
        <v/>
      </c>
      <c r="X301" s="8">
        <f>IF($Z301="","",IF(INDEX('Per Invoice'!X$2:X$1201,$Z301)="","",INDEX('Per Invoice'!X$2:X$1201,$Z301)))</f>
        <v/>
      </c>
      <c r="Y301" s="8">
        <f>IF($Z301="","",IF(INDEX('Per Invoice'!Y$2:Y$1201,$Z301)="","",INDEX('Per Invoice'!Y$2:Y$1201,$Z301)))</f>
        <v/>
      </c>
      <c r="Z301" s="16">
        <f>IFERROR(MATCH(Settings!$C$26&amp;"|"&amp;ROWS($Z$2:$Z301),'Per Invoice'!$AB$2:$AB$1201,0),"")</f>
        <v/>
      </c>
    </row>
    <row r="302">
      <c r="A302">
        <f>IF($Z302="","",IF(INDEX('Per Invoice'!A$2:A$1201,$Z302)="","",INDEX('Per Invoice'!A$2:A$1201,$Z302)))</f>
        <v/>
      </c>
      <c r="B302">
        <f>IF($Z302="","",IF(INDEX('Per Invoice'!B$2:B$1201,$Z302)="","",INDEX('Per Invoice'!B$2:B$1201,$Z302)))</f>
        <v/>
      </c>
      <c r="C302">
        <f>IF($Z302="","",IF(INDEX('Per Invoice'!C$2:C$1201,$Z302)="","",INDEX('Per Invoice'!C$2:C$1201,$Z302)))</f>
        <v/>
      </c>
      <c r="D302">
        <f>IF($Z302="","",IF(INDEX('Per Invoice'!D$2:D$1201,$Z302)="","",INDEX('Per Invoice'!D$2:D$1201,$Z302)))</f>
        <v/>
      </c>
      <c r="E302" s="14">
        <f>IF($Z302="","",IF(INDEX('Per Invoice'!E$2:E$1201,$Z302)="","",INDEX('Per Invoice'!E$2:E$1201,$Z302)))</f>
        <v/>
      </c>
      <c r="F302">
        <f>IF($Z302="","",IF(INDEX('Per Invoice'!F$2:F$1201,$Z302)="","",INDEX('Per Invoice'!F$2:F$1201,$Z302)))</f>
        <v/>
      </c>
      <c r="G302">
        <f>IF($Z302="","",IF(INDEX('Per Invoice'!G$2:G$1201,$Z302)="","",INDEX('Per Invoice'!G$2:G$1201,$Z302)))</f>
        <v/>
      </c>
      <c r="H302">
        <f>IF($Z302="","",IF(INDEX('Per Invoice'!H$2:H$1201,$Z302)="","",INDEX('Per Invoice'!H$2:H$1201,$Z302)))</f>
        <v/>
      </c>
      <c r="I302">
        <f>IF($Z302="","",IF(INDEX('Per Invoice'!I$2:I$1201,$Z302)="","",INDEX('Per Invoice'!I$2:I$1201,$Z302)))</f>
        <v/>
      </c>
      <c r="J302">
        <f>IF($Z302="","",IF(INDEX('Per Invoice'!J$2:J$1201,$Z302)="","",INDEX('Per Invoice'!J$2:J$1201,$Z302)))</f>
        <v/>
      </c>
      <c r="K302" s="8">
        <f>IF($Z302="","",IF(INDEX('Per Invoice'!K$2:K$1201,$Z302)="","",INDEX('Per Invoice'!K$2:K$1201,$Z302)))</f>
        <v/>
      </c>
      <c r="L302">
        <f>IF($Z302="","",IF(INDEX('Per Invoice'!L$2:L$1201,$Z302)="","",INDEX('Per Invoice'!L$2:L$1201,$Z302)))</f>
        <v/>
      </c>
      <c r="M302">
        <f>IF($Z302="","",IF(INDEX('Per Invoice'!M$2:M$1201,$Z302)="","",INDEX('Per Invoice'!M$2:M$1201,$Z302)))</f>
        <v/>
      </c>
      <c r="N302">
        <f>IF($Z302="","",IF(INDEX('Per Invoice'!N$2:N$1201,$Z302)="","",INDEX('Per Invoice'!N$2:N$1201,$Z302)))</f>
        <v/>
      </c>
      <c r="O302" s="8">
        <f>IF($Z302="","",IF(INDEX('Per Invoice'!O$2:O$1201,$Z302)="","",INDEX('Per Invoice'!O$2:O$1201,$Z302)))</f>
        <v/>
      </c>
      <c r="P302">
        <f>IF($Z302="","",IF(INDEX('Per Invoice'!P$2:P$1201,$Z302)="","",INDEX('Per Invoice'!P$2:P$1201,$Z302)))</f>
        <v/>
      </c>
      <c r="Q302" s="8">
        <f>IF($Z302="","",IF(INDEX('Per Invoice'!Q$2:Q$1201,$Z302)="","",INDEX('Per Invoice'!Q$2:Q$1201,$Z302)))</f>
        <v/>
      </c>
      <c r="R302" s="8">
        <f>IF($Z302="","",IF(INDEX('Per Invoice'!R$2:R$1201,$Z302)="","",INDEX('Per Invoice'!R$2:R$1201,$Z302)))</f>
        <v/>
      </c>
      <c r="S302">
        <f>IF($Z302="","",IF(INDEX('Per Invoice'!S$2:S$1201,$Z302)="","",INDEX('Per Invoice'!S$2:S$1201,$Z302)))</f>
        <v/>
      </c>
      <c r="T302" s="8">
        <f>IF($Z302="","",IF(INDEX('Per Invoice'!T$2:T$1201,$Z302)="","",INDEX('Per Invoice'!T$2:T$1201,$Z302)))</f>
        <v/>
      </c>
      <c r="U302" s="8">
        <f>IF($Z302="","",IF(INDEX('Per Invoice'!U$2:U$1201,$Z302)="","",INDEX('Per Invoice'!U$2:U$1201,$Z302)))</f>
        <v/>
      </c>
      <c r="V302" s="8">
        <f>IF($Z302="","",IF(INDEX('Per Invoice'!V$2:V$1201,$Z302)="","",INDEX('Per Invoice'!V$2:V$1201,$Z302)))</f>
        <v/>
      </c>
      <c r="W302" s="8">
        <f>IF($Z302="","",IF(INDEX('Per Invoice'!W$2:W$1201,$Z302)="","",INDEX('Per Invoice'!W$2:W$1201,$Z302)))</f>
        <v/>
      </c>
      <c r="X302" s="8">
        <f>IF($Z302="","",IF(INDEX('Per Invoice'!X$2:X$1201,$Z302)="","",INDEX('Per Invoice'!X$2:X$1201,$Z302)))</f>
        <v/>
      </c>
      <c r="Y302" s="8">
        <f>IF($Z302="","",IF(INDEX('Per Invoice'!Y$2:Y$1201,$Z302)="","",INDEX('Per Invoice'!Y$2:Y$1201,$Z302)))</f>
        <v/>
      </c>
      <c r="Z302" s="16">
        <f>IFERROR(MATCH(Settings!$C$26&amp;"|"&amp;ROWS($Z$2:$Z302),'Per Invoice'!$AB$2:$AB$1201,0),"")</f>
        <v/>
      </c>
    </row>
    <row r="303">
      <c r="A303">
        <f>IF($Z303="","",IF(INDEX('Per Invoice'!A$2:A$1201,$Z303)="","",INDEX('Per Invoice'!A$2:A$1201,$Z303)))</f>
        <v/>
      </c>
      <c r="B303">
        <f>IF($Z303="","",IF(INDEX('Per Invoice'!B$2:B$1201,$Z303)="","",INDEX('Per Invoice'!B$2:B$1201,$Z303)))</f>
        <v/>
      </c>
      <c r="C303">
        <f>IF($Z303="","",IF(INDEX('Per Invoice'!C$2:C$1201,$Z303)="","",INDEX('Per Invoice'!C$2:C$1201,$Z303)))</f>
        <v/>
      </c>
      <c r="D303">
        <f>IF($Z303="","",IF(INDEX('Per Invoice'!D$2:D$1201,$Z303)="","",INDEX('Per Invoice'!D$2:D$1201,$Z303)))</f>
        <v/>
      </c>
      <c r="E303" s="14">
        <f>IF($Z303="","",IF(INDEX('Per Invoice'!E$2:E$1201,$Z303)="","",INDEX('Per Invoice'!E$2:E$1201,$Z303)))</f>
        <v/>
      </c>
      <c r="F303">
        <f>IF($Z303="","",IF(INDEX('Per Invoice'!F$2:F$1201,$Z303)="","",INDEX('Per Invoice'!F$2:F$1201,$Z303)))</f>
        <v/>
      </c>
      <c r="G303">
        <f>IF($Z303="","",IF(INDEX('Per Invoice'!G$2:G$1201,$Z303)="","",INDEX('Per Invoice'!G$2:G$1201,$Z303)))</f>
        <v/>
      </c>
      <c r="H303">
        <f>IF($Z303="","",IF(INDEX('Per Invoice'!H$2:H$1201,$Z303)="","",INDEX('Per Invoice'!H$2:H$1201,$Z303)))</f>
        <v/>
      </c>
      <c r="I303">
        <f>IF($Z303="","",IF(INDEX('Per Invoice'!I$2:I$1201,$Z303)="","",INDEX('Per Invoice'!I$2:I$1201,$Z303)))</f>
        <v/>
      </c>
      <c r="J303">
        <f>IF($Z303="","",IF(INDEX('Per Invoice'!J$2:J$1201,$Z303)="","",INDEX('Per Invoice'!J$2:J$1201,$Z303)))</f>
        <v/>
      </c>
      <c r="K303" s="8">
        <f>IF($Z303="","",IF(INDEX('Per Invoice'!K$2:K$1201,$Z303)="","",INDEX('Per Invoice'!K$2:K$1201,$Z303)))</f>
        <v/>
      </c>
      <c r="L303">
        <f>IF($Z303="","",IF(INDEX('Per Invoice'!L$2:L$1201,$Z303)="","",INDEX('Per Invoice'!L$2:L$1201,$Z303)))</f>
        <v/>
      </c>
      <c r="M303">
        <f>IF($Z303="","",IF(INDEX('Per Invoice'!M$2:M$1201,$Z303)="","",INDEX('Per Invoice'!M$2:M$1201,$Z303)))</f>
        <v/>
      </c>
      <c r="N303">
        <f>IF($Z303="","",IF(INDEX('Per Invoice'!N$2:N$1201,$Z303)="","",INDEX('Per Invoice'!N$2:N$1201,$Z303)))</f>
        <v/>
      </c>
      <c r="O303" s="8">
        <f>IF($Z303="","",IF(INDEX('Per Invoice'!O$2:O$1201,$Z303)="","",INDEX('Per Invoice'!O$2:O$1201,$Z303)))</f>
        <v/>
      </c>
      <c r="P303">
        <f>IF($Z303="","",IF(INDEX('Per Invoice'!P$2:P$1201,$Z303)="","",INDEX('Per Invoice'!P$2:P$1201,$Z303)))</f>
        <v/>
      </c>
      <c r="Q303" s="8">
        <f>IF($Z303="","",IF(INDEX('Per Invoice'!Q$2:Q$1201,$Z303)="","",INDEX('Per Invoice'!Q$2:Q$1201,$Z303)))</f>
        <v/>
      </c>
      <c r="R303" s="8">
        <f>IF($Z303="","",IF(INDEX('Per Invoice'!R$2:R$1201,$Z303)="","",INDEX('Per Invoice'!R$2:R$1201,$Z303)))</f>
        <v/>
      </c>
      <c r="S303">
        <f>IF($Z303="","",IF(INDEX('Per Invoice'!S$2:S$1201,$Z303)="","",INDEX('Per Invoice'!S$2:S$1201,$Z303)))</f>
        <v/>
      </c>
      <c r="T303" s="8">
        <f>IF($Z303="","",IF(INDEX('Per Invoice'!T$2:T$1201,$Z303)="","",INDEX('Per Invoice'!T$2:T$1201,$Z303)))</f>
        <v/>
      </c>
      <c r="U303" s="8">
        <f>IF($Z303="","",IF(INDEX('Per Invoice'!U$2:U$1201,$Z303)="","",INDEX('Per Invoice'!U$2:U$1201,$Z303)))</f>
        <v/>
      </c>
      <c r="V303" s="8">
        <f>IF($Z303="","",IF(INDEX('Per Invoice'!V$2:V$1201,$Z303)="","",INDEX('Per Invoice'!V$2:V$1201,$Z303)))</f>
        <v/>
      </c>
      <c r="W303" s="8">
        <f>IF($Z303="","",IF(INDEX('Per Invoice'!W$2:W$1201,$Z303)="","",INDEX('Per Invoice'!W$2:W$1201,$Z303)))</f>
        <v/>
      </c>
      <c r="X303" s="8">
        <f>IF($Z303="","",IF(INDEX('Per Invoice'!X$2:X$1201,$Z303)="","",INDEX('Per Invoice'!X$2:X$1201,$Z303)))</f>
        <v/>
      </c>
      <c r="Y303" s="8">
        <f>IF($Z303="","",IF(INDEX('Per Invoice'!Y$2:Y$1201,$Z303)="","",INDEX('Per Invoice'!Y$2:Y$1201,$Z303)))</f>
        <v/>
      </c>
      <c r="Z303" s="16">
        <f>IFERROR(MATCH(Settings!$C$26&amp;"|"&amp;ROWS($Z$2:$Z303),'Per Invoice'!$AB$2:$AB$1201,0),"")</f>
        <v/>
      </c>
    </row>
    <row r="304">
      <c r="A304">
        <f>IF($Z304="","",IF(INDEX('Per Invoice'!A$2:A$1201,$Z304)="","",INDEX('Per Invoice'!A$2:A$1201,$Z304)))</f>
        <v/>
      </c>
      <c r="B304">
        <f>IF($Z304="","",IF(INDEX('Per Invoice'!B$2:B$1201,$Z304)="","",INDEX('Per Invoice'!B$2:B$1201,$Z304)))</f>
        <v/>
      </c>
      <c r="C304">
        <f>IF($Z304="","",IF(INDEX('Per Invoice'!C$2:C$1201,$Z304)="","",INDEX('Per Invoice'!C$2:C$1201,$Z304)))</f>
        <v/>
      </c>
      <c r="D304">
        <f>IF($Z304="","",IF(INDEX('Per Invoice'!D$2:D$1201,$Z304)="","",INDEX('Per Invoice'!D$2:D$1201,$Z304)))</f>
        <v/>
      </c>
      <c r="E304" s="14">
        <f>IF($Z304="","",IF(INDEX('Per Invoice'!E$2:E$1201,$Z304)="","",INDEX('Per Invoice'!E$2:E$1201,$Z304)))</f>
        <v/>
      </c>
      <c r="F304">
        <f>IF($Z304="","",IF(INDEX('Per Invoice'!F$2:F$1201,$Z304)="","",INDEX('Per Invoice'!F$2:F$1201,$Z304)))</f>
        <v/>
      </c>
      <c r="G304">
        <f>IF($Z304="","",IF(INDEX('Per Invoice'!G$2:G$1201,$Z304)="","",INDEX('Per Invoice'!G$2:G$1201,$Z304)))</f>
        <v/>
      </c>
      <c r="H304">
        <f>IF($Z304="","",IF(INDEX('Per Invoice'!H$2:H$1201,$Z304)="","",INDEX('Per Invoice'!H$2:H$1201,$Z304)))</f>
        <v/>
      </c>
      <c r="I304">
        <f>IF($Z304="","",IF(INDEX('Per Invoice'!I$2:I$1201,$Z304)="","",INDEX('Per Invoice'!I$2:I$1201,$Z304)))</f>
        <v/>
      </c>
      <c r="J304">
        <f>IF($Z304="","",IF(INDEX('Per Invoice'!J$2:J$1201,$Z304)="","",INDEX('Per Invoice'!J$2:J$1201,$Z304)))</f>
        <v/>
      </c>
      <c r="K304" s="8">
        <f>IF($Z304="","",IF(INDEX('Per Invoice'!K$2:K$1201,$Z304)="","",INDEX('Per Invoice'!K$2:K$1201,$Z304)))</f>
        <v/>
      </c>
      <c r="L304">
        <f>IF($Z304="","",IF(INDEX('Per Invoice'!L$2:L$1201,$Z304)="","",INDEX('Per Invoice'!L$2:L$1201,$Z304)))</f>
        <v/>
      </c>
      <c r="M304">
        <f>IF($Z304="","",IF(INDEX('Per Invoice'!M$2:M$1201,$Z304)="","",INDEX('Per Invoice'!M$2:M$1201,$Z304)))</f>
        <v/>
      </c>
      <c r="N304">
        <f>IF($Z304="","",IF(INDEX('Per Invoice'!N$2:N$1201,$Z304)="","",INDEX('Per Invoice'!N$2:N$1201,$Z304)))</f>
        <v/>
      </c>
      <c r="O304" s="8">
        <f>IF($Z304="","",IF(INDEX('Per Invoice'!O$2:O$1201,$Z304)="","",INDEX('Per Invoice'!O$2:O$1201,$Z304)))</f>
        <v/>
      </c>
      <c r="P304">
        <f>IF($Z304="","",IF(INDEX('Per Invoice'!P$2:P$1201,$Z304)="","",INDEX('Per Invoice'!P$2:P$1201,$Z304)))</f>
        <v/>
      </c>
      <c r="Q304" s="8">
        <f>IF($Z304="","",IF(INDEX('Per Invoice'!Q$2:Q$1201,$Z304)="","",INDEX('Per Invoice'!Q$2:Q$1201,$Z304)))</f>
        <v/>
      </c>
      <c r="R304" s="8">
        <f>IF($Z304="","",IF(INDEX('Per Invoice'!R$2:R$1201,$Z304)="","",INDEX('Per Invoice'!R$2:R$1201,$Z304)))</f>
        <v/>
      </c>
      <c r="S304">
        <f>IF($Z304="","",IF(INDEX('Per Invoice'!S$2:S$1201,$Z304)="","",INDEX('Per Invoice'!S$2:S$1201,$Z304)))</f>
        <v/>
      </c>
      <c r="T304" s="8">
        <f>IF($Z304="","",IF(INDEX('Per Invoice'!T$2:T$1201,$Z304)="","",INDEX('Per Invoice'!T$2:T$1201,$Z304)))</f>
        <v/>
      </c>
      <c r="U304" s="8">
        <f>IF($Z304="","",IF(INDEX('Per Invoice'!U$2:U$1201,$Z304)="","",INDEX('Per Invoice'!U$2:U$1201,$Z304)))</f>
        <v/>
      </c>
      <c r="V304" s="8">
        <f>IF($Z304="","",IF(INDEX('Per Invoice'!V$2:V$1201,$Z304)="","",INDEX('Per Invoice'!V$2:V$1201,$Z304)))</f>
        <v/>
      </c>
      <c r="W304" s="8">
        <f>IF($Z304="","",IF(INDEX('Per Invoice'!W$2:W$1201,$Z304)="","",INDEX('Per Invoice'!W$2:W$1201,$Z304)))</f>
        <v/>
      </c>
      <c r="X304" s="8">
        <f>IF($Z304="","",IF(INDEX('Per Invoice'!X$2:X$1201,$Z304)="","",INDEX('Per Invoice'!X$2:X$1201,$Z304)))</f>
        <v/>
      </c>
      <c r="Y304" s="8">
        <f>IF($Z304="","",IF(INDEX('Per Invoice'!Y$2:Y$1201,$Z304)="","",INDEX('Per Invoice'!Y$2:Y$1201,$Z304)))</f>
        <v/>
      </c>
      <c r="Z304" s="16">
        <f>IFERROR(MATCH(Settings!$C$26&amp;"|"&amp;ROWS($Z$2:$Z304),'Per Invoice'!$AB$2:$AB$1201,0),"")</f>
        <v/>
      </c>
    </row>
    <row r="305">
      <c r="A305">
        <f>IF($Z305="","",IF(INDEX('Per Invoice'!A$2:A$1201,$Z305)="","",INDEX('Per Invoice'!A$2:A$1201,$Z305)))</f>
        <v/>
      </c>
      <c r="B305">
        <f>IF($Z305="","",IF(INDEX('Per Invoice'!B$2:B$1201,$Z305)="","",INDEX('Per Invoice'!B$2:B$1201,$Z305)))</f>
        <v/>
      </c>
      <c r="C305">
        <f>IF($Z305="","",IF(INDEX('Per Invoice'!C$2:C$1201,$Z305)="","",INDEX('Per Invoice'!C$2:C$1201,$Z305)))</f>
        <v/>
      </c>
      <c r="D305">
        <f>IF($Z305="","",IF(INDEX('Per Invoice'!D$2:D$1201,$Z305)="","",INDEX('Per Invoice'!D$2:D$1201,$Z305)))</f>
        <v/>
      </c>
      <c r="E305" s="14">
        <f>IF($Z305="","",IF(INDEX('Per Invoice'!E$2:E$1201,$Z305)="","",INDEX('Per Invoice'!E$2:E$1201,$Z305)))</f>
        <v/>
      </c>
      <c r="F305">
        <f>IF($Z305="","",IF(INDEX('Per Invoice'!F$2:F$1201,$Z305)="","",INDEX('Per Invoice'!F$2:F$1201,$Z305)))</f>
        <v/>
      </c>
      <c r="G305">
        <f>IF($Z305="","",IF(INDEX('Per Invoice'!G$2:G$1201,$Z305)="","",INDEX('Per Invoice'!G$2:G$1201,$Z305)))</f>
        <v/>
      </c>
      <c r="H305">
        <f>IF($Z305="","",IF(INDEX('Per Invoice'!H$2:H$1201,$Z305)="","",INDEX('Per Invoice'!H$2:H$1201,$Z305)))</f>
        <v/>
      </c>
      <c r="I305">
        <f>IF($Z305="","",IF(INDEX('Per Invoice'!I$2:I$1201,$Z305)="","",INDEX('Per Invoice'!I$2:I$1201,$Z305)))</f>
        <v/>
      </c>
      <c r="J305">
        <f>IF($Z305="","",IF(INDEX('Per Invoice'!J$2:J$1201,$Z305)="","",INDEX('Per Invoice'!J$2:J$1201,$Z305)))</f>
        <v/>
      </c>
      <c r="K305" s="8">
        <f>IF($Z305="","",IF(INDEX('Per Invoice'!K$2:K$1201,$Z305)="","",INDEX('Per Invoice'!K$2:K$1201,$Z305)))</f>
        <v/>
      </c>
      <c r="L305">
        <f>IF($Z305="","",IF(INDEX('Per Invoice'!L$2:L$1201,$Z305)="","",INDEX('Per Invoice'!L$2:L$1201,$Z305)))</f>
        <v/>
      </c>
      <c r="M305">
        <f>IF($Z305="","",IF(INDEX('Per Invoice'!M$2:M$1201,$Z305)="","",INDEX('Per Invoice'!M$2:M$1201,$Z305)))</f>
        <v/>
      </c>
      <c r="N305">
        <f>IF($Z305="","",IF(INDEX('Per Invoice'!N$2:N$1201,$Z305)="","",INDEX('Per Invoice'!N$2:N$1201,$Z305)))</f>
        <v/>
      </c>
      <c r="O305" s="8">
        <f>IF($Z305="","",IF(INDEX('Per Invoice'!O$2:O$1201,$Z305)="","",INDEX('Per Invoice'!O$2:O$1201,$Z305)))</f>
        <v/>
      </c>
      <c r="P305">
        <f>IF($Z305="","",IF(INDEX('Per Invoice'!P$2:P$1201,$Z305)="","",INDEX('Per Invoice'!P$2:P$1201,$Z305)))</f>
        <v/>
      </c>
      <c r="Q305" s="8">
        <f>IF($Z305="","",IF(INDEX('Per Invoice'!Q$2:Q$1201,$Z305)="","",INDEX('Per Invoice'!Q$2:Q$1201,$Z305)))</f>
        <v/>
      </c>
      <c r="R305" s="8">
        <f>IF($Z305="","",IF(INDEX('Per Invoice'!R$2:R$1201,$Z305)="","",INDEX('Per Invoice'!R$2:R$1201,$Z305)))</f>
        <v/>
      </c>
      <c r="S305">
        <f>IF($Z305="","",IF(INDEX('Per Invoice'!S$2:S$1201,$Z305)="","",INDEX('Per Invoice'!S$2:S$1201,$Z305)))</f>
        <v/>
      </c>
      <c r="T305" s="8">
        <f>IF($Z305="","",IF(INDEX('Per Invoice'!T$2:T$1201,$Z305)="","",INDEX('Per Invoice'!T$2:T$1201,$Z305)))</f>
        <v/>
      </c>
      <c r="U305" s="8">
        <f>IF($Z305="","",IF(INDEX('Per Invoice'!U$2:U$1201,$Z305)="","",INDEX('Per Invoice'!U$2:U$1201,$Z305)))</f>
        <v/>
      </c>
      <c r="V305" s="8">
        <f>IF($Z305="","",IF(INDEX('Per Invoice'!V$2:V$1201,$Z305)="","",INDEX('Per Invoice'!V$2:V$1201,$Z305)))</f>
        <v/>
      </c>
      <c r="W305" s="8">
        <f>IF($Z305="","",IF(INDEX('Per Invoice'!W$2:W$1201,$Z305)="","",INDEX('Per Invoice'!W$2:W$1201,$Z305)))</f>
        <v/>
      </c>
      <c r="X305" s="8">
        <f>IF($Z305="","",IF(INDEX('Per Invoice'!X$2:X$1201,$Z305)="","",INDEX('Per Invoice'!X$2:X$1201,$Z305)))</f>
        <v/>
      </c>
      <c r="Y305" s="8">
        <f>IF($Z305="","",IF(INDEX('Per Invoice'!Y$2:Y$1201,$Z305)="","",INDEX('Per Invoice'!Y$2:Y$1201,$Z305)))</f>
        <v/>
      </c>
      <c r="Z305" s="16">
        <f>IFERROR(MATCH(Settings!$C$26&amp;"|"&amp;ROWS($Z$2:$Z305),'Per Invoice'!$AB$2:$AB$1201,0),"")</f>
        <v/>
      </c>
    </row>
    <row r="306">
      <c r="A306">
        <f>IF($Z306="","",IF(INDEX('Per Invoice'!A$2:A$1201,$Z306)="","",INDEX('Per Invoice'!A$2:A$1201,$Z306)))</f>
        <v/>
      </c>
      <c r="B306">
        <f>IF($Z306="","",IF(INDEX('Per Invoice'!B$2:B$1201,$Z306)="","",INDEX('Per Invoice'!B$2:B$1201,$Z306)))</f>
        <v/>
      </c>
      <c r="C306">
        <f>IF($Z306="","",IF(INDEX('Per Invoice'!C$2:C$1201,$Z306)="","",INDEX('Per Invoice'!C$2:C$1201,$Z306)))</f>
        <v/>
      </c>
      <c r="D306">
        <f>IF($Z306="","",IF(INDEX('Per Invoice'!D$2:D$1201,$Z306)="","",INDEX('Per Invoice'!D$2:D$1201,$Z306)))</f>
        <v/>
      </c>
      <c r="E306" s="14">
        <f>IF($Z306="","",IF(INDEX('Per Invoice'!E$2:E$1201,$Z306)="","",INDEX('Per Invoice'!E$2:E$1201,$Z306)))</f>
        <v/>
      </c>
      <c r="F306">
        <f>IF($Z306="","",IF(INDEX('Per Invoice'!F$2:F$1201,$Z306)="","",INDEX('Per Invoice'!F$2:F$1201,$Z306)))</f>
        <v/>
      </c>
      <c r="G306">
        <f>IF($Z306="","",IF(INDEX('Per Invoice'!G$2:G$1201,$Z306)="","",INDEX('Per Invoice'!G$2:G$1201,$Z306)))</f>
        <v/>
      </c>
      <c r="H306">
        <f>IF($Z306="","",IF(INDEX('Per Invoice'!H$2:H$1201,$Z306)="","",INDEX('Per Invoice'!H$2:H$1201,$Z306)))</f>
        <v/>
      </c>
      <c r="I306">
        <f>IF($Z306="","",IF(INDEX('Per Invoice'!I$2:I$1201,$Z306)="","",INDEX('Per Invoice'!I$2:I$1201,$Z306)))</f>
        <v/>
      </c>
      <c r="J306">
        <f>IF($Z306="","",IF(INDEX('Per Invoice'!J$2:J$1201,$Z306)="","",INDEX('Per Invoice'!J$2:J$1201,$Z306)))</f>
        <v/>
      </c>
      <c r="K306" s="8">
        <f>IF($Z306="","",IF(INDEX('Per Invoice'!K$2:K$1201,$Z306)="","",INDEX('Per Invoice'!K$2:K$1201,$Z306)))</f>
        <v/>
      </c>
      <c r="L306">
        <f>IF($Z306="","",IF(INDEX('Per Invoice'!L$2:L$1201,$Z306)="","",INDEX('Per Invoice'!L$2:L$1201,$Z306)))</f>
        <v/>
      </c>
      <c r="M306">
        <f>IF($Z306="","",IF(INDEX('Per Invoice'!M$2:M$1201,$Z306)="","",INDEX('Per Invoice'!M$2:M$1201,$Z306)))</f>
        <v/>
      </c>
      <c r="N306">
        <f>IF($Z306="","",IF(INDEX('Per Invoice'!N$2:N$1201,$Z306)="","",INDEX('Per Invoice'!N$2:N$1201,$Z306)))</f>
        <v/>
      </c>
      <c r="O306" s="8">
        <f>IF($Z306="","",IF(INDEX('Per Invoice'!O$2:O$1201,$Z306)="","",INDEX('Per Invoice'!O$2:O$1201,$Z306)))</f>
        <v/>
      </c>
      <c r="P306">
        <f>IF($Z306="","",IF(INDEX('Per Invoice'!P$2:P$1201,$Z306)="","",INDEX('Per Invoice'!P$2:P$1201,$Z306)))</f>
        <v/>
      </c>
      <c r="Q306" s="8">
        <f>IF($Z306="","",IF(INDEX('Per Invoice'!Q$2:Q$1201,$Z306)="","",INDEX('Per Invoice'!Q$2:Q$1201,$Z306)))</f>
        <v/>
      </c>
      <c r="R306" s="8">
        <f>IF($Z306="","",IF(INDEX('Per Invoice'!R$2:R$1201,$Z306)="","",INDEX('Per Invoice'!R$2:R$1201,$Z306)))</f>
        <v/>
      </c>
      <c r="S306">
        <f>IF($Z306="","",IF(INDEX('Per Invoice'!S$2:S$1201,$Z306)="","",INDEX('Per Invoice'!S$2:S$1201,$Z306)))</f>
        <v/>
      </c>
      <c r="T306" s="8">
        <f>IF($Z306="","",IF(INDEX('Per Invoice'!T$2:T$1201,$Z306)="","",INDEX('Per Invoice'!T$2:T$1201,$Z306)))</f>
        <v/>
      </c>
      <c r="U306" s="8">
        <f>IF($Z306="","",IF(INDEX('Per Invoice'!U$2:U$1201,$Z306)="","",INDEX('Per Invoice'!U$2:U$1201,$Z306)))</f>
        <v/>
      </c>
      <c r="V306" s="8">
        <f>IF($Z306="","",IF(INDEX('Per Invoice'!V$2:V$1201,$Z306)="","",INDEX('Per Invoice'!V$2:V$1201,$Z306)))</f>
        <v/>
      </c>
      <c r="W306" s="8">
        <f>IF($Z306="","",IF(INDEX('Per Invoice'!W$2:W$1201,$Z306)="","",INDEX('Per Invoice'!W$2:W$1201,$Z306)))</f>
        <v/>
      </c>
      <c r="X306" s="8">
        <f>IF($Z306="","",IF(INDEX('Per Invoice'!X$2:X$1201,$Z306)="","",INDEX('Per Invoice'!X$2:X$1201,$Z306)))</f>
        <v/>
      </c>
      <c r="Y306" s="8">
        <f>IF($Z306="","",IF(INDEX('Per Invoice'!Y$2:Y$1201,$Z306)="","",INDEX('Per Invoice'!Y$2:Y$1201,$Z306)))</f>
        <v/>
      </c>
      <c r="Z306" s="16">
        <f>IFERROR(MATCH(Settings!$C$26&amp;"|"&amp;ROWS($Z$2:$Z306),'Per Invoice'!$AB$2:$AB$1201,0),"")</f>
        <v/>
      </c>
    </row>
    <row r="307">
      <c r="A307">
        <f>IF($Z307="","",IF(INDEX('Per Invoice'!A$2:A$1201,$Z307)="","",INDEX('Per Invoice'!A$2:A$1201,$Z307)))</f>
        <v/>
      </c>
      <c r="B307">
        <f>IF($Z307="","",IF(INDEX('Per Invoice'!B$2:B$1201,$Z307)="","",INDEX('Per Invoice'!B$2:B$1201,$Z307)))</f>
        <v/>
      </c>
      <c r="C307">
        <f>IF($Z307="","",IF(INDEX('Per Invoice'!C$2:C$1201,$Z307)="","",INDEX('Per Invoice'!C$2:C$1201,$Z307)))</f>
        <v/>
      </c>
      <c r="D307">
        <f>IF($Z307="","",IF(INDEX('Per Invoice'!D$2:D$1201,$Z307)="","",INDEX('Per Invoice'!D$2:D$1201,$Z307)))</f>
        <v/>
      </c>
      <c r="E307" s="14">
        <f>IF($Z307="","",IF(INDEX('Per Invoice'!E$2:E$1201,$Z307)="","",INDEX('Per Invoice'!E$2:E$1201,$Z307)))</f>
        <v/>
      </c>
      <c r="F307">
        <f>IF($Z307="","",IF(INDEX('Per Invoice'!F$2:F$1201,$Z307)="","",INDEX('Per Invoice'!F$2:F$1201,$Z307)))</f>
        <v/>
      </c>
      <c r="G307">
        <f>IF($Z307="","",IF(INDEX('Per Invoice'!G$2:G$1201,$Z307)="","",INDEX('Per Invoice'!G$2:G$1201,$Z307)))</f>
        <v/>
      </c>
      <c r="H307">
        <f>IF($Z307="","",IF(INDEX('Per Invoice'!H$2:H$1201,$Z307)="","",INDEX('Per Invoice'!H$2:H$1201,$Z307)))</f>
        <v/>
      </c>
      <c r="I307">
        <f>IF($Z307="","",IF(INDEX('Per Invoice'!I$2:I$1201,$Z307)="","",INDEX('Per Invoice'!I$2:I$1201,$Z307)))</f>
        <v/>
      </c>
      <c r="J307">
        <f>IF($Z307="","",IF(INDEX('Per Invoice'!J$2:J$1201,$Z307)="","",INDEX('Per Invoice'!J$2:J$1201,$Z307)))</f>
        <v/>
      </c>
      <c r="K307" s="8">
        <f>IF($Z307="","",IF(INDEX('Per Invoice'!K$2:K$1201,$Z307)="","",INDEX('Per Invoice'!K$2:K$1201,$Z307)))</f>
        <v/>
      </c>
      <c r="L307">
        <f>IF($Z307="","",IF(INDEX('Per Invoice'!L$2:L$1201,$Z307)="","",INDEX('Per Invoice'!L$2:L$1201,$Z307)))</f>
        <v/>
      </c>
      <c r="M307">
        <f>IF($Z307="","",IF(INDEX('Per Invoice'!M$2:M$1201,$Z307)="","",INDEX('Per Invoice'!M$2:M$1201,$Z307)))</f>
        <v/>
      </c>
      <c r="N307">
        <f>IF($Z307="","",IF(INDEX('Per Invoice'!N$2:N$1201,$Z307)="","",INDEX('Per Invoice'!N$2:N$1201,$Z307)))</f>
        <v/>
      </c>
      <c r="O307" s="8">
        <f>IF($Z307="","",IF(INDEX('Per Invoice'!O$2:O$1201,$Z307)="","",INDEX('Per Invoice'!O$2:O$1201,$Z307)))</f>
        <v/>
      </c>
      <c r="P307">
        <f>IF($Z307="","",IF(INDEX('Per Invoice'!P$2:P$1201,$Z307)="","",INDEX('Per Invoice'!P$2:P$1201,$Z307)))</f>
        <v/>
      </c>
      <c r="Q307" s="8">
        <f>IF($Z307="","",IF(INDEX('Per Invoice'!Q$2:Q$1201,$Z307)="","",INDEX('Per Invoice'!Q$2:Q$1201,$Z307)))</f>
        <v/>
      </c>
      <c r="R307" s="8">
        <f>IF($Z307="","",IF(INDEX('Per Invoice'!R$2:R$1201,$Z307)="","",INDEX('Per Invoice'!R$2:R$1201,$Z307)))</f>
        <v/>
      </c>
      <c r="S307">
        <f>IF($Z307="","",IF(INDEX('Per Invoice'!S$2:S$1201,$Z307)="","",INDEX('Per Invoice'!S$2:S$1201,$Z307)))</f>
        <v/>
      </c>
      <c r="T307" s="8">
        <f>IF($Z307="","",IF(INDEX('Per Invoice'!T$2:T$1201,$Z307)="","",INDEX('Per Invoice'!T$2:T$1201,$Z307)))</f>
        <v/>
      </c>
      <c r="U307" s="8">
        <f>IF($Z307="","",IF(INDEX('Per Invoice'!U$2:U$1201,$Z307)="","",INDEX('Per Invoice'!U$2:U$1201,$Z307)))</f>
        <v/>
      </c>
      <c r="V307" s="8">
        <f>IF($Z307="","",IF(INDEX('Per Invoice'!V$2:V$1201,$Z307)="","",INDEX('Per Invoice'!V$2:V$1201,$Z307)))</f>
        <v/>
      </c>
      <c r="W307" s="8">
        <f>IF($Z307="","",IF(INDEX('Per Invoice'!W$2:W$1201,$Z307)="","",INDEX('Per Invoice'!W$2:W$1201,$Z307)))</f>
        <v/>
      </c>
      <c r="X307" s="8">
        <f>IF($Z307="","",IF(INDEX('Per Invoice'!X$2:X$1201,$Z307)="","",INDEX('Per Invoice'!X$2:X$1201,$Z307)))</f>
        <v/>
      </c>
      <c r="Y307" s="8">
        <f>IF($Z307="","",IF(INDEX('Per Invoice'!Y$2:Y$1201,$Z307)="","",INDEX('Per Invoice'!Y$2:Y$1201,$Z307)))</f>
        <v/>
      </c>
      <c r="Z307" s="16">
        <f>IFERROR(MATCH(Settings!$C$26&amp;"|"&amp;ROWS($Z$2:$Z307),'Per Invoice'!$AB$2:$AB$1201,0),"")</f>
        <v/>
      </c>
    </row>
    <row r="308">
      <c r="A308">
        <f>IF($Z308="","",IF(INDEX('Per Invoice'!A$2:A$1201,$Z308)="","",INDEX('Per Invoice'!A$2:A$1201,$Z308)))</f>
        <v/>
      </c>
      <c r="B308">
        <f>IF($Z308="","",IF(INDEX('Per Invoice'!B$2:B$1201,$Z308)="","",INDEX('Per Invoice'!B$2:B$1201,$Z308)))</f>
        <v/>
      </c>
      <c r="C308">
        <f>IF($Z308="","",IF(INDEX('Per Invoice'!C$2:C$1201,$Z308)="","",INDEX('Per Invoice'!C$2:C$1201,$Z308)))</f>
        <v/>
      </c>
      <c r="D308">
        <f>IF($Z308="","",IF(INDEX('Per Invoice'!D$2:D$1201,$Z308)="","",INDEX('Per Invoice'!D$2:D$1201,$Z308)))</f>
        <v/>
      </c>
      <c r="E308" s="14">
        <f>IF($Z308="","",IF(INDEX('Per Invoice'!E$2:E$1201,$Z308)="","",INDEX('Per Invoice'!E$2:E$1201,$Z308)))</f>
        <v/>
      </c>
      <c r="F308">
        <f>IF($Z308="","",IF(INDEX('Per Invoice'!F$2:F$1201,$Z308)="","",INDEX('Per Invoice'!F$2:F$1201,$Z308)))</f>
        <v/>
      </c>
      <c r="G308">
        <f>IF($Z308="","",IF(INDEX('Per Invoice'!G$2:G$1201,$Z308)="","",INDEX('Per Invoice'!G$2:G$1201,$Z308)))</f>
        <v/>
      </c>
      <c r="H308">
        <f>IF($Z308="","",IF(INDEX('Per Invoice'!H$2:H$1201,$Z308)="","",INDEX('Per Invoice'!H$2:H$1201,$Z308)))</f>
        <v/>
      </c>
      <c r="I308">
        <f>IF($Z308="","",IF(INDEX('Per Invoice'!I$2:I$1201,$Z308)="","",INDEX('Per Invoice'!I$2:I$1201,$Z308)))</f>
        <v/>
      </c>
      <c r="J308">
        <f>IF($Z308="","",IF(INDEX('Per Invoice'!J$2:J$1201,$Z308)="","",INDEX('Per Invoice'!J$2:J$1201,$Z308)))</f>
        <v/>
      </c>
      <c r="K308" s="8">
        <f>IF($Z308="","",IF(INDEX('Per Invoice'!K$2:K$1201,$Z308)="","",INDEX('Per Invoice'!K$2:K$1201,$Z308)))</f>
        <v/>
      </c>
      <c r="L308">
        <f>IF($Z308="","",IF(INDEX('Per Invoice'!L$2:L$1201,$Z308)="","",INDEX('Per Invoice'!L$2:L$1201,$Z308)))</f>
        <v/>
      </c>
      <c r="M308">
        <f>IF($Z308="","",IF(INDEX('Per Invoice'!M$2:M$1201,$Z308)="","",INDEX('Per Invoice'!M$2:M$1201,$Z308)))</f>
        <v/>
      </c>
      <c r="N308">
        <f>IF($Z308="","",IF(INDEX('Per Invoice'!N$2:N$1201,$Z308)="","",INDEX('Per Invoice'!N$2:N$1201,$Z308)))</f>
        <v/>
      </c>
      <c r="O308" s="8">
        <f>IF($Z308="","",IF(INDEX('Per Invoice'!O$2:O$1201,$Z308)="","",INDEX('Per Invoice'!O$2:O$1201,$Z308)))</f>
        <v/>
      </c>
      <c r="P308">
        <f>IF($Z308="","",IF(INDEX('Per Invoice'!P$2:P$1201,$Z308)="","",INDEX('Per Invoice'!P$2:P$1201,$Z308)))</f>
        <v/>
      </c>
      <c r="Q308" s="8">
        <f>IF($Z308="","",IF(INDEX('Per Invoice'!Q$2:Q$1201,$Z308)="","",INDEX('Per Invoice'!Q$2:Q$1201,$Z308)))</f>
        <v/>
      </c>
      <c r="R308" s="8">
        <f>IF($Z308="","",IF(INDEX('Per Invoice'!R$2:R$1201,$Z308)="","",INDEX('Per Invoice'!R$2:R$1201,$Z308)))</f>
        <v/>
      </c>
      <c r="S308">
        <f>IF($Z308="","",IF(INDEX('Per Invoice'!S$2:S$1201,$Z308)="","",INDEX('Per Invoice'!S$2:S$1201,$Z308)))</f>
        <v/>
      </c>
      <c r="T308" s="8">
        <f>IF($Z308="","",IF(INDEX('Per Invoice'!T$2:T$1201,$Z308)="","",INDEX('Per Invoice'!T$2:T$1201,$Z308)))</f>
        <v/>
      </c>
      <c r="U308" s="8">
        <f>IF($Z308="","",IF(INDEX('Per Invoice'!U$2:U$1201,$Z308)="","",INDEX('Per Invoice'!U$2:U$1201,$Z308)))</f>
        <v/>
      </c>
      <c r="V308" s="8">
        <f>IF($Z308="","",IF(INDEX('Per Invoice'!V$2:V$1201,$Z308)="","",INDEX('Per Invoice'!V$2:V$1201,$Z308)))</f>
        <v/>
      </c>
      <c r="W308" s="8">
        <f>IF($Z308="","",IF(INDEX('Per Invoice'!W$2:W$1201,$Z308)="","",INDEX('Per Invoice'!W$2:W$1201,$Z308)))</f>
        <v/>
      </c>
      <c r="X308" s="8">
        <f>IF($Z308="","",IF(INDEX('Per Invoice'!X$2:X$1201,$Z308)="","",INDEX('Per Invoice'!X$2:X$1201,$Z308)))</f>
        <v/>
      </c>
      <c r="Y308" s="8">
        <f>IF($Z308="","",IF(INDEX('Per Invoice'!Y$2:Y$1201,$Z308)="","",INDEX('Per Invoice'!Y$2:Y$1201,$Z308)))</f>
        <v/>
      </c>
      <c r="Z308" s="16">
        <f>IFERROR(MATCH(Settings!$C$26&amp;"|"&amp;ROWS($Z$2:$Z308),'Per Invoice'!$AB$2:$AB$1201,0),"")</f>
        <v/>
      </c>
    </row>
    <row r="309">
      <c r="A309">
        <f>IF($Z309="","",IF(INDEX('Per Invoice'!A$2:A$1201,$Z309)="","",INDEX('Per Invoice'!A$2:A$1201,$Z309)))</f>
        <v/>
      </c>
      <c r="B309">
        <f>IF($Z309="","",IF(INDEX('Per Invoice'!B$2:B$1201,$Z309)="","",INDEX('Per Invoice'!B$2:B$1201,$Z309)))</f>
        <v/>
      </c>
      <c r="C309">
        <f>IF($Z309="","",IF(INDEX('Per Invoice'!C$2:C$1201,$Z309)="","",INDEX('Per Invoice'!C$2:C$1201,$Z309)))</f>
        <v/>
      </c>
      <c r="D309">
        <f>IF($Z309="","",IF(INDEX('Per Invoice'!D$2:D$1201,$Z309)="","",INDEX('Per Invoice'!D$2:D$1201,$Z309)))</f>
        <v/>
      </c>
      <c r="E309" s="14">
        <f>IF($Z309="","",IF(INDEX('Per Invoice'!E$2:E$1201,$Z309)="","",INDEX('Per Invoice'!E$2:E$1201,$Z309)))</f>
        <v/>
      </c>
      <c r="F309">
        <f>IF($Z309="","",IF(INDEX('Per Invoice'!F$2:F$1201,$Z309)="","",INDEX('Per Invoice'!F$2:F$1201,$Z309)))</f>
        <v/>
      </c>
      <c r="G309">
        <f>IF($Z309="","",IF(INDEX('Per Invoice'!G$2:G$1201,$Z309)="","",INDEX('Per Invoice'!G$2:G$1201,$Z309)))</f>
        <v/>
      </c>
      <c r="H309">
        <f>IF($Z309="","",IF(INDEX('Per Invoice'!H$2:H$1201,$Z309)="","",INDEX('Per Invoice'!H$2:H$1201,$Z309)))</f>
        <v/>
      </c>
      <c r="I309">
        <f>IF($Z309="","",IF(INDEX('Per Invoice'!I$2:I$1201,$Z309)="","",INDEX('Per Invoice'!I$2:I$1201,$Z309)))</f>
        <v/>
      </c>
      <c r="J309">
        <f>IF($Z309="","",IF(INDEX('Per Invoice'!J$2:J$1201,$Z309)="","",INDEX('Per Invoice'!J$2:J$1201,$Z309)))</f>
        <v/>
      </c>
      <c r="K309" s="8">
        <f>IF($Z309="","",IF(INDEX('Per Invoice'!K$2:K$1201,$Z309)="","",INDEX('Per Invoice'!K$2:K$1201,$Z309)))</f>
        <v/>
      </c>
      <c r="L309">
        <f>IF($Z309="","",IF(INDEX('Per Invoice'!L$2:L$1201,$Z309)="","",INDEX('Per Invoice'!L$2:L$1201,$Z309)))</f>
        <v/>
      </c>
      <c r="M309">
        <f>IF($Z309="","",IF(INDEX('Per Invoice'!M$2:M$1201,$Z309)="","",INDEX('Per Invoice'!M$2:M$1201,$Z309)))</f>
        <v/>
      </c>
      <c r="N309">
        <f>IF($Z309="","",IF(INDEX('Per Invoice'!N$2:N$1201,$Z309)="","",INDEX('Per Invoice'!N$2:N$1201,$Z309)))</f>
        <v/>
      </c>
      <c r="O309" s="8">
        <f>IF($Z309="","",IF(INDEX('Per Invoice'!O$2:O$1201,$Z309)="","",INDEX('Per Invoice'!O$2:O$1201,$Z309)))</f>
        <v/>
      </c>
      <c r="P309">
        <f>IF($Z309="","",IF(INDEX('Per Invoice'!P$2:P$1201,$Z309)="","",INDEX('Per Invoice'!P$2:P$1201,$Z309)))</f>
        <v/>
      </c>
      <c r="Q309" s="8">
        <f>IF($Z309="","",IF(INDEX('Per Invoice'!Q$2:Q$1201,$Z309)="","",INDEX('Per Invoice'!Q$2:Q$1201,$Z309)))</f>
        <v/>
      </c>
      <c r="R309" s="8">
        <f>IF($Z309="","",IF(INDEX('Per Invoice'!R$2:R$1201,$Z309)="","",INDEX('Per Invoice'!R$2:R$1201,$Z309)))</f>
        <v/>
      </c>
      <c r="S309">
        <f>IF($Z309="","",IF(INDEX('Per Invoice'!S$2:S$1201,$Z309)="","",INDEX('Per Invoice'!S$2:S$1201,$Z309)))</f>
        <v/>
      </c>
      <c r="T309" s="8">
        <f>IF($Z309="","",IF(INDEX('Per Invoice'!T$2:T$1201,$Z309)="","",INDEX('Per Invoice'!T$2:T$1201,$Z309)))</f>
        <v/>
      </c>
      <c r="U309" s="8">
        <f>IF($Z309="","",IF(INDEX('Per Invoice'!U$2:U$1201,$Z309)="","",INDEX('Per Invoice'!U$2:U$1201,$Z309)))</f>
        <v/>
      </c>
      <c r="V309" s="8">
        <f>IF($Z309="","",IF(INDEX('Per Invoice'!V$2:V$1201,$Z309)="","",INDEX('Per Invoice'!V$2:V$1201,$Z309)))</f>
        <v/>
      </c>
      <c r="W309" s="8">
        <f>IF($Z309="","",IF(INDEX('Per Invoice'!W$2:W$1201,$Z309)="","",INDEX('Per Invoice'!W$2:W$1201,$Z309)))</f>
        <v/>
      </c>
      <c r="X309" s="8">
        <f>IF($Z309="","",IF(INDEX('Per Invoice'!X$2:X$1201,$Z309)="","",INDEX('Per Invoice'!X$2:X$1201,$Z309)))</f>
        <v/>
      </c>
      <c r="Y309" s="8">
        <f>IF($Z309="","",IF(INDEX('Per Invoice'!Y$2:Y$1201,$Z309)="","",INDEX('Per Invoice'!Y$2:Y$1201,$Z309)))</f>
        <v/>
      </c>
      <c r="Z309" s="16">
        <f>IFERROR(MATCH(Settings!$C$26&amp;"|"&amp;ROWS($Z$2:$Z309),'Per Invoice'!$AB$2:$AB$1201,0),"")</f>
        <v/>
      </c>
    </row>
    <row r="310">
      <c r="A310">
        <f>IF($Z310="","",IF(INDEX('Per Invoice'!A$2:A$1201,$Z310)="","",INDEX('Per Invoice'!A$2:A$1201,$Z310)))</f>
        <v/>
      </c>
      <c r="B310">
        <f>IF($Z310="","",IF(INDEX('Per Invoice'!B$2:B$1201,$Z310)="","",INDEX('Per Invoice'!B$2:B$1201,$Z310)))</f>
        <v/>
      </c>
      <c r="C310">
        <f>IF($Z310="","",IF(INDEX('Per Invoice'!C$2:C$1201,$Z310)="","",INDEX('Per Invoice'!C$2:C$1201,$Z310)))</f>
        <v/>
      </c>
      <c r="D310">
        <f>IF($Z310="","",IF(INDEX('Per Invoice'!D$2:D$1201,$Z310)="","",INDEX('Per Invoice'!D$2:D$1201,$Z310)))</f>
        <v/>
      </c>
      <c r="E310" s="14">
        <f>IF($Z310="","",IF(INDEX('Per Invoice'!E$2:E$1201,$Z310)="","",INDEX('Per Invoice'!E$2:E$1201,$Z310)))</f>
        <v/>
      </c>
      <c r="F310">
        <f>IF($Z310="","",IF(INDEX('Per Invoice'!F$2:F$1201,$Z310)="","",INDEX('Per Invoice'!F$2:F$1201,$Z310)))</f>
        <v/>
      </c>
      <c r="G310">
        <f>IF($Z310="","",IF(INDEX('Per Invoice'!G$2:G$1201,$Z310)="","",INDEX('Per Invoice'!G$2:G$1201,$Z310)))</f>
        <v/>
      </c>
      <c r="H310">
        <f>IF($Z310="","",IF(INDEX('Per Invoice'!H$2:H$1201,$Z310)="","",INDEX('Per Invoice'!H$2:H$1201,$Z310)))</f>
        <v/>
      </c>
      <c r="I310">
        <f>IF($Z310="","",IF(INDEX('Per Invoice'!I$2:I$1201,$Z310)="","",INDEX('Per Invoice'!I$2:I$1201,$Z310)))</f>
        <v/>
      </c>
      <c r="J310">
        <f>IF($Z310="","",IF(INDEX('Per Invoice'!J$2:J$1201,$Z310)="","",INDEX('Per Invoice'!J$2:J$1201,$Z310)))</f>
        <v/>
      </c>
      <c r="K310" s="8">
        <f>IF($Z310="","",IF(INDEX('Per Invoice'!K$2:K$1201,$Z310)="","",INDEX('Per Invoice'!K$2:K$1201,$Z310)))</f>
        <v/>
      </c>
      <c r="L310">
        <f>IF($Z310="","",IF(INDEX('Per Invoice'!L$2:L$1201,$Z310)="","",INDEX('Per Invoice'!L$2:L$1201,$Z310)))</f>
        <v/>
      </c>
      <c r="M310">
        <f>IF($Z310="","",IF(INDEX('Per Invoice'!M$2:M$1201,$Z310)="","",INDEX('Per Invoice'!M$2:M$1201,$Z310)))</f>
        <v/>
      </c>
      <c r="N310">
        <f>IF($Z310="","",IF(INDEX('Per Invoice'!N$2:N$1201,$Z310)="","",INDEX('Per Invoice'!N$2:N$1201,$Z310)))</f>
        <v/>
      </c>
      <c r="O310" s="8">
        <f>IF($Z310="","",IF(INDEX('Per Invoice'!O$2:O$1201,$Z310)="","",INDEX('Per Invoice'!O$2:O$1201,$Z310)))</f>
        <v/>
      </c>
      <c r="P310">
        <f>IF($Z310="","",IF(INDEX('Per Invoice'!P$2:P$1201,$Z310)="","",INDEX('Per Invoice'!P$2:P$1201,$Z310)))</f>
        <v/>
      </c>
      <c r="Q310" s="8">
        <f>IF($Z310="","",IF(INDEX('Per Invoice'!Q$2:Q$1201,$Z310)="","",INDEX('Per Invoice'!Q$2:Q$1201,$Z310)))</f>
        <v/>
      </c>
      <c r="R310" s="8">
        <f>IF($Z310="","",IF(INDEX('Per Invoice'!R$2:R$1201,$Z310)="","",INDEX('Per Invoice'!R$2:R$1201,$Z310)))</f>
        <v/>
      </c>
      <c r="S310">
        <f>IF($Z310="","",IF(INDEX('Per Invoice'!S$2:S$1201,$Z310)="","",INDEX('Per Invoice'!S$2:S$1201,$Z310)))</f>
        <v/>
      </c>
      <c r="T310" s="8">
        <f>IF($Z310="","",IF(INDEX('Per Invoice'!T$2:T$1201,$Z310)="","",INDEX('Per Invoice'!T$2:T$1201,$Z310)))</f>
        <v/>
      </c>
      <c r="U310" s="8">
        <f>IF($Z310="","",IF(INDEX('Per Invoice'!U$2:U$1201,$Z310)="","",INDEX('Per Invoice'!U$2:U$1201,$Z310)))</f>
        <v/>
      </c>
      <c r="V310" s="8">
        <f>IF($Z310="","",IF(INDEX('Per Invoice'!V$2:V$1201,$Z310)="","",INDEX('Per Invoice'!V$2:V$1201,$Z310)))</f>
        <v/>
      </c>
      <c r="W310" s="8">
        <f>IF($Z310="","",IF(INDEX('Per Invoice'!W$2:W$1201,$Z310)="","",INDEX('Per Invoice'!W$2:W$1201,$Z310)))</f>
        <v/>
      </c>
      <c r="X310" s="8">
        <f>IF($Z310="","",IF(INDEX('Per Invoice'!X$2:X$1201,$Z310)="","",INDEX('Per Invoice'!X$2:X$1201,$Z310)))</f>
        <v/>
      </c>
      <c r="Y310" s="8">
        <f>IF($Z310="","",IF(INDEX('Per Invoice'!Y$2:Y$1201,$Z310)="","",INDEX('Per Invoice'!Y$2:Y$1201,$Z310)))</f>
        <v/>
      </c>
      <c r="Z310" s="16">
        <f>IFERROR(MATCH(Settings!$C$26&amp;"|"&amp;ROWS($Z$2:$Z310),'Per Invoice'!$AB$2:$AB$1201,0),"")</f>
        <v/>
      </c>
    </row>
    <row r="311">
      <c r="A311">
        <f>IF($Z311="","",IF(INDEX('Per Invoice'!A$2:A$1201,$Z311)="","",INDEX('Per Invoice'!A$2:A$1201,$Z311)))</f>
        <v/>
      </c>
      <c r="B311">
        <f>IF($Z311="","",IF(INDEX('Per Invoice'!B$2:B$1201,$Z311)="","",INDEX('Per Invoice'!B$2:B$1201,$Z311)))</f>
        <v/>
      </c>
      <c r="C311">
        <f>IF($Z311="","",IF(INDEX('Per Invoice'!C$2:C$1201,$Z311)="","",INDEX('Per Invoice'!C$2:C$1201,$Z311)))</f>
        <v/>
      </c>
      <c r="D311">
        <f>IF($Z311="","",IF(INDEX('Per Invoice'!D$2:D$1201,$Z311)="","",INDEX('Per Invoice'!D$2:D$1201,$Z311)))</f>
        <v/>
      </c>
      <c r="E311" s="14">
        <f>IF($Z311="","",IF(INDEX('Per Invoice'!E$2:E$1201,$Z311)="","",INDEX('Per Invoice'!E$2:E$1201,$Z311)))</f>
        <v/>
      </c>
      <c r="F311">
        <f>IF($Z311="","",IF(INDEX('Per Invoice'!F$2:F$1201,$Z311)="","",INDEX('Per Invoice'!F$2:F$1201,$Z311)))</f>
        <v/>
      </c>
      <c r="G311">
        <f>IF($Z311="","",IF(INDEX('Per Invoice'!G$2:G$1201,$Z311)="","",INDEX('Per Invoice'!G$2:G$1201,$Z311)))</f>
        <v/>
      </c>
      <c r="H311">
        <f>IF($Z311="","",IF(INDEX('Per Invoice'!H$2:H$1201,$Z311)="","",INDEX('Per Invoice'!H$2:H$1201,$Z311)))</f>
        <v/>
      </c>
      <c r="I311">
        <f>IF($Z311="","",IF(INDEX('Per Invoice'!I$2:I$1201,$Z311)="","",INDEX('Per Invoice'!I$2:I$1201,$Z311)))</f>
        <v/>
      </c>
      <c r="J311">
        <f>IF($Z311="","",IF(INDEX('Per Invoice'!J$2:J$1201,$Z311)="","",INDEX('Per Invoice'!J$2:J$1201,$Z311)))</f>
        <v/>
      </c>
      <c r="K311" s="8">
        <f>IF($Z311="","",IF(INDEX('Per Invoice'!K$2:K$1201,$Z311)="","",INDEX('Per Invoice'!K$2:K$1201,$Z311)))</f>
        <v/>
      </c>
      <c r="L311">
        <f>IF($Z311="","",IF(INDEX('Per Invoice'!L$2:L$1201,$Z311)="","",INDEX('Per Invoice'!L$2:L$1201,$Z311)))</f>
        <v/>
      </c>
      <c r="M311">
        <f>IF($Z311="","",IF(INDEX('Per Invoice'!M$2:M$1201,$Z311)="","",INDEX('Per Invoice'!M$2:M$1201,$Z311)))</f>
        <v/>
      </c>
      <c r="N311">
        <f>IF($Z311="","",IF(INDEX('Per Invoice'!N$2:N$1201,$Z311)="","",INDEX('Per Invoice'!N$2:N$1201,$Z311)))</f>
        <v/>
      </c>
      <c r="O311" s="8">
        <f>IF($Z311="","",IF(INDEX('Per Invoice'!O$2:O$1201,$Z311)="","",INDEX('Per Invoice'!O$2:O$1201,$Z311)))</f>
        <v/>
      </c>
      <c r="P311">
        <f>IF($Z311="","",IF(INDEX('Per Invoice'!P$2:P$1201,$Z311)="","",INDEX('Per Invoice'!P$2:P$1201,$Z311)))</f>
        <v/>
      </c>
      <c r="Q311" s="8">
        <f>IF($Z311="","",IF(INDEX('Per Invoice'!Q$2:Q$1201,$Z311)="","",INDEX('Per Invoice'!Q$2:Q$1201,$Z311)))</f>
        <v/>
      </c>
      <c r="R311" s="8">
        <f>IF($Z311="","",IF(INDEX('Per Invoice'!R$2:R$1201,$Z311)="","",INDEX('Per Invoice'!R$2:R$1201,$Z311)))</f>
        <v/>
      </c>
      <c r="S311">
        <f>IF($Z311="","",IF(INDEX('Per Invoice'!S$2:S$1201,$Z311)="","",INDEX('Per Invoice'!S$2:S$1201,$Z311)))</f>
        <v/>
      </c>
      <c r="T311" s="8">
        <f>IF($Z311="","",IF(INDEX('Per Invoice'!T$2:T$1201,$Z311)="","",INDEX('Per Invoice'!T$2:T$1201,$Z311)))</f>
        <v/>
      </c>
      <c r="U311" s="8">
        <f>IF($Z311="","",IF(INDEX('Per Invoice'!U$2:U$1201,$Z311)="","",INDEX('Per Invoice'!U$2:U$1201,$Z311)))</f>
        <v/>
      </c>
      <c r="V311" s="8">
        <f>IF($Z311="","",IF(INDEX('Per Invoice'!V$2:V$1201,$Z311)="","",INDEX('Per Invoice'!V$2:V$1201,$Z311)))</f>
        <v/>
      </c>
      <c r="W311" s="8">
        <f>IF($Z311="","",IF(INDEX('Per Invoice'!W$2:W$1201,$Z311)="","",INDEX('Per Invoice'!W$2:W$1201,$Z311)))</f>
        <v/>
      </c>
      <c r="X311" s="8">
        <f>IF($Z311="","",IF(INDEX('Per Invoice'!X$2:X$1201,$Z311)="","",INDEX('Per Invoice'!X$2:X$1201,$Z311)))</f>
        <v/>
      </c>
      <c r="Y311" s="8">
        <f>IF($Z311="","",IF(INDEX('Per Invoice'!Y$2:Y$1201,$Z311)="","",INDEX('Per Invoice'!Y$2:Y$1201,$Z311)))</f>
        <v/>
      </c>
      <c r="Z311" s="16">
        <f>IFERROR(MATCH(Settings!$C$26&amp;"|"&amp;ROWS($Z$2:$Z311),'Per Invoice'!$AB$2:$AB$1201,0),"")</f>
        <v/>
      </c>
    </row>
    <row r="312">
      <c r="A312">
        <f>IF($Z312="","",IF(INDEX('Per Invoice'!A$2:A$1201,$Z312)="","",INDEX('Per Invoice'!A$2:A$1201,$Z312)))</f>
        <v/>
      </c>
      <c r="B312">
        <f>IF($Z312="","",IF(INDEX('Per Invoice'!B$2:B$1201,$Z312)="","",INDEX('Per Invoice'!B$2:B$1201,$Z312)))</f>
        <v/>
      </c>
      <c r="C312">
        <f>IF($Z312="","",IF(INDEX('Per Invoice'!C$2:C$1201,$Z312)="","",INDEX('Per Invoice'!C$2:C$1201,$Z312)))</f>
        <v/>
      </c>
      <c r="D312">
        <f>IF($Z312="","",IF(INDEX('Per Invoice'!D$2:D$1201,$Z312)="","",INDEX('Per Invoice'!D$2:D$1201,$Z312)))</f>
        <v/>
      </c>
      <c r="E312" s="14">
        <f>IF($Z312="","",IF(INDEX('Per Invoice'!E$2:E$1201,$Z312)="","",INDEX('Per Invoice'!E$2:E$1201,$Z312)))</f>
        <v/>
      </c>
      <c r="F312">
        <f>IF($Z312="","",IF(INDEX('Per Invoice'!F$2:F$1201,$Z312)="","",INDEX('Per Invoice'!F$2:F$1201,$Z312)))</f>
        <v/>
      </c>
      <c r="G312">
        <f>IF($Z312="","",IF(INDEX('Per Invoice'!G$2:G$1201,$Z312)="","",INDEX('Per Invoice'!G$2:G$1201,$Z312)))</f>
        <v/>
      </c>
      <c r="H312">
        <f>IF($Z312="","",IF(INDEX('Per Invoice'!H$2:H$1201,$Z312)="","",INDEX('Per Invoice'!H$2:H$1201,$Z312)))</f>
        <v/>
      </c>
      <c r="I312">
        <f>IF($Z312="","",IF(INDEX('Per Invoice'!I$2:I$1201,$Z312)="","",INDEX('Per Invoice'!I$2:I$1201,$Z312)))</f>
        <v/>
      </c>
      <c r="J312">
        <f>IF($Z312="","",IF(INDEX('Per Invoice'!J$2:J$1201,$Z312)="","",INDEX('Per Invoice'!J$2:J$1201,$Z312)))</f>
        <v/>
      </c>
      <c r="K312" s="8">
        <f>IF($Z312="","",IF(INDEX('Per Invoice'!K$2:K$1201,$Z312)="","",INDEX('Per Invoice'!K$2:K$1201,$Z312)))</f>
        <v/>
      </c>
      <c r="L312">
        <f>IF($Z312="","",IF(INDEX('Per Invoice'!L$2:L$1201,$Z312)="","",INDEX('Per Invoice'!L$2:L$1201,$Z312)))</f>
        <v/>
      </c>
      <c r="M312">
        <f>IF($Z312="","",IF(INDEX('Per Invoice'!M$2:M$1201,$Z312)="","",INDEX('Per Invoice'!M$2:M$1201,$Z312)))</f>
        <v/>
      </c>
      <c r="N312">
        <f>IF($Z312="","",IF(INDEX('Per Invoice'!N$2:N$1201,$Z312)="","",INDEX('Per Invoice'!N$2:N$1201,$Z312)))</f>
        <v/>
      </c>
      <c r="O312" s="8">
        <f>IF($Z312="","",IF(INDEX('Per Invoice'!O$2:O$1201,$Z312)="","",INDEX('Per Invoice'!O$2:O$1201,$Z312)))</f>
        <v/>
      </c>
      <c r="P312">
        <f>IF($Z312="","",IF(INDEX('Per Invoice'!P$2:P$1201,$Z312)="","",INDEX('Per Invoice'!P$2:P$1201,$Z312)))</f>
        <v/>
      </c>
      <c r="Q312" s="8">
        <f>IF($Z312="","",IF(INDEX('Per Invoice'!Q$2:Q$1201,$Z312)="","",INDEX('Per Invoice'!Q$2:Q$1201,$Z312)))</f>
        <v/>
      </c>
      <c r="R312" s="8">
        <f>IF($Z312="","",IF(INDEX('Per Invoice'!R$2:R$1201,$Z312)="","",INDEX('Per Invoice'!R$2:R$1201,$Z312)))</f>
        <v/>
      </c>
      <c r="S312">
        <f>IF($Z312="","",IF(INDEX('Per Invoice'!S$2:S$1201,$Z312)="","",INDEX('Per Invoice'!S$2:S$1201,$Z312)))</f>
        <v/>
      </c>
      <c r="T312" s="8">
        <f>IF($Z312="","",IF(INDEX('Per Invoice'!T$2:T$1201,$Z312)="","",INDEX('Per Invoice'!T$2:T$1201,$Z312)))</f>
        <v/>
      </c>
      <c r="U312" s="8">
        <f>IF($Z312="","",IF(INDEX('Per Invoice'!U$2:U$1201,$Z312)="","",INDEX('Per Invoice'!U$2:U$1201,$Z312)))</f>
        <v/>
      </c>
      <c r="V312" s="8">
        <f>IF($Z312="","",IF(INDEX('Per Invoice'!V$2:V$1201,$Z312)="","",INDEX('Per Invoice'!V$2:V$1201,$Z312)))</f>
        <v/>
      </c>
      <c r="W312" s="8">
        <f>IF($Z312="","",IF(INDEX('Per Invoice'!W$2:W$1201,$Z312)="","",INDEX('Per Invoice'!W$2:W$1201,$Z312)))</f>
        <v/>
      </c>
      <c r="X312" s="8">
        <f>IF($Z312="","",IF(INDEX('Per Invoice'!X$2:X$1201,$Z312)="","",INDEX('Per Invoice'!X$2:X$1201,$Z312)))</f>
        <v/>
      </c>
      <c r="Y312" s="8">
        <f>IF($Z312="","",IF(INDEX('Per Invoice'!Y$2:Y$1201,$Z312)="","",INDEX('Per Invoice'!Y$2:Y$1201,$Z312)))</f>
        <v/>
      </c>
      <c r="Z312" s="16">
        <f>IFERROR(MATCH(Settings!$C$26&amp;"|"&amp;ROWS($Z$2:$Z312),'Per Invoice'!$AB$2:$AB$1201,0),"")</f>
        <v/>
      </c>
    </row>
    <row r="313">
      <c r="A313">
        <f>IF($Z313="","",IF(INDEX('Per Invoice'!A$2:A$1201,$Z313)="","",INDEX('Per Invoice'!A$2:A$1201,$Z313)))</f>
        <v/>
      </c>
      <c r="B313">
        <f>IF($Z313="","",IF(INDEX('Per Invoice'!B$2:B$1201,$Z313)="","",INDEX('Per Invoice'!B$2:B$1201,$Z313)))</f>
        <v/>
      </c>
      <c r="C313">
        <f>IF($Z313="","",IF(INDEX('Per Invoice'!C$2:C$1201,$Z313)="","",INDEX('Per Invoice'!C$2:C$1201,$Z313)))</f>
        <v/>
      </c>
      <c r="D313">
        <f>IF($Z313="","",IF(INDEX('Per Invoice'!D$2:D$1201,$Z313)="","",INDEX('Per Invoice'!D$2:D$1201,$Z313)))</f>
        <v/>
      </c>
      <c r="E313" s="14">
        <f>IF($Z313="","",IF(INDEX('Per Invoice'!E$2:E$1201,$Z313)="","",INDEX('Per Invoice'!E$2:E$1201,$Z313)))</f>
        <v/>
      </c>
      <c r="F313">
        <f>IF($Z313="","",IF(INDEX('Per Invoice'!F$2:F$1201,$Z313)="","",INDEX('Per Invoice'!F$2:F$1201,$Z313)))</f>
        <v/>
      </c>
      <c r="G313">
        <f>IF($Z313="","",IF(INDEX('Per Invoice'!G$2:G$1201,$Z313)="","",INDEX('Per Invoice'!G$2:G$1201,$Z313)))</f>
        <v/>
      </c>
      <c r="H313">
        <f>IF($Z313="","",IF(INDEX('Per Invoice'!H$2:H$1201,$Z313)="","",INDEX('Per Invoice'!H$2:H$1201,$Z313)))</f>
        <v/>
      </c>
      <c r="I313">
        <f>IF($Z313="","",IF(INDEX('Per Invoice'!I$2:I$1201,$Z313)="","",INDEX('Per Invoice'!I$2:I$1201,$Z313)))</f>
        <v/>
      </c>
      <c r="J313">
        <f>IF($Z313="","",IF(INDEX('Per Invoice'!J$2:J$1201,$Z313)="","",INDEX('Per Invoice'!J$2:J$1201,$Z313)))</f>
        <v/>
      </c>
      <c r="K313" s="8">
        <f>IF($Z313="","",IF(INDEX('Per Invoice'!K$2:K$1201,$Z313)="","",INDEX('Per Invoice'!K$2:K$1201,$Z313)))</f>
        <v/>
      </c>
      <c r="L313">
        <f>IF($Z313="","",IF(INDEX('Per Invoice'!L$2:L$1201,$Z313)="","",INDEX('Per Invoice'!L$2:L$1201,$Z313)))</f>
        <v/>
      </c>
      <c r="M313">
        <f>IF($Z313="","",IF(INDEX('Per Invoice'!M$2:M$1201,$Z313)="","",INDEX('Per Invoice'!M$2:M$1201,$Z313)))</f>
        <v/>
      </c>
      <c r="N313">
        <f>IF($Z313="","",IF(INDEX('Per Invoice'!N$2:N$1201,$Z313)="","",INDEX('Per Invoice'!N$2:N$1201,$Z313)))</f>
        <v/>
      </c>
      <c r="O313" s="8">
        <f>IF($Z313="","",IF(INDEX('Per Invoice'!O$2:O$1201,$Z313)="","",INDEX('Per Invoice'!O$2:O$1201,$Z313)))</f>
        <v/>
      </c>
      <c r="P313">
        <f>IF($Z313="","",IF(INDEX('Per Invoice'!P$2:P$1201,$Z313)="","",INDEX('Per Invoice'!P$2:P$1201,$Z313)))</f>
        <v/>
      </c>
      <c r="Q313" s="8">
        <f>IF($Z313="","",IF(INDEX('Per Invoice'!Q$2:Q$1201,$Z313)="","",INDEX('Per Invoice'!Q$2:Q$1201,$Z313)))</f>
        <v/>
      </c>
      <c r="R313" s="8">
        <f>IF($Z313="","",IF(INDEX('Per Invoice'!R$2:R$1201,$Z313)="","",INDEX('Per Invoice'!R$2:R$1201,$Z313)))</f>
        <v/>
      </c>
      <c r="S313">
        <f>IF($Z313="","",IF(INDEX('Per Invoice'!S$2:S$1201,$Z313)="","",INDEX('Per Invoice'!S$2:S$1201,$Z313)))</f>
        <v/>
      </c>
      <c r="T313" s="8">
        <f>IF($Z313="","",IF(INDEX('Per Invoice'!T$2:T$1201,$Z313)="","",INDEX('Per Invoice'!T$2:T$1201,$Z313)))</f>
        <v/>
      </c>
      <c r="U313" s="8">
        <f>IF($Z313="","",IF(INDEX('Per Invoice'!U$2:U$1201,$Z313)="","",INDEX('Per Invoice'!U$2:U$1201,$Z313)))</f>
        <v/>
      </c>
      <c r="V313" s="8">
        <f>IF($Z313="","",IF(INDEX('Per Invoice'!V$2:V$1201,$Z313)="","",INDEX('Per Invoice'!V$2:V$1201,$Z313)))</f>
        <v/>
      </c>
      <c r="W313" s="8">
        <f>IF($Z313="","",IF(INDEX('Per Invoice'!W$2:W$1201,$Z313)="","",INDEX('Per Invoice'!W$2:W$1201,$Z313)))</f>
        <v/>
      </c>
      <c r="X313" s="8">
        <f>IF($Z313="","",IF(INDEX('Per Invoice'!X$2:X$1201,$Z313)="","",INDEX('Per Invoice'!X$2:X$1201,$Z313)))</f>
        <v/>
      </c>
      <c r="Y313" s="8">
        <f>IF($Z313="","",IF(INDEX('Per Invoice'!Y$2:Y$1201,$Z313)="","",INDEX('Per Invoice'!Y$2:Y$1201,$Z313)))</f>
        <v/>
      </c>
      <c r="Z313" s="16">
        <f>IFERROR(MATCH(Settings!$C$26&amp;"|"&amp;ROWS($Z$2:$Z313),'Per Invoice'!$AB$2:$AB$1201,0),"")</f>
        <v/>
      </c>
    </row>
    <row r="314">
      <c r="A314">
        <f>IF($Z314="","",IF(INDEX('Per Invoice'!A$2:A$1201,$Z314)="","",INDEX('Per Invoice'!A$2:A$1201,$Z314)))</f>
        <v/>
      </c>
      <c r="B314">
        <f>IF($Z314="","",IF(INDEX('Per Invoice'!B$2:B$1201,$Z314)="","",INDEX('Per Invoice'!B$2:B$1201,$Z314)))</f>
        <v/>
      </c>
      <c r="C314">
        <f>IF($Z314="","",IF(INDEX('Per Invoice'!C$2:C$1201,$Z314)="","",INDEX('Per Invoice'!C$2:C$1201,$Z314)))</f>
        <v/>
      </c>
      <c r="D314">
        <f>IF($Z314="","",IF(INDEX('Per Invoice'!D$2:D$1201,$Z314)="","",INDEX('Per Invoice'!D$2:D$1201,$Z314)))</f>
        <v/>
      </c>
      <c r="E314" s="14">
        <f>IF($Z314="","",IF(INDEX('Per Invoice'!E$2:E$1201,$Z314)="","",INDEX('Per Invoice'!E$2:E$1201,$Z314)))</f>
        <v/>
      </c>
      <c r="F314">
        <f>IF($Z314="","",IF(INDEX('Per Invoice'!F$2:F$1201,$Z314)="","",INDEX('Per Invoice'!F$2:F$1201,$Z314)))</f>
        <v/>
      </c>
      <c r="G314">
        <f>IF($Z314="","",IF(INDEX('Per Invoice'!G$2:G$1201,$Z314)="","",INDEX('Per Invoice'!G$2:G$1201,$Z314)))</f>
        <v/>
      </c>
      <c r="H314">
        <f>IF($Z314="","",IF(INDEX('Per Invoice'!H$2:H$1201,$Z314)="","",INDEX('Per Invoice'!H$2:H$1201,$Z314)))</f>
        <v/>
      </c>
      <c r="I314">
        <f>IF($Z314="","",IF(INDEX('Per Invoice'!I$2:I$1201,$Z314)="","",INDEX('Per Invoice'!I$2:I$1201,$Z314)))</f>
        <v/>
      </c>
      <c r="J314">
        <f>IF($Z314="","",IF(INDEX('Per Invoice'!J$2:J$1201,$Z314)="","",INDEX('Per Invoice'!J$2:J$1201,$Z314)))</f>
        <v/>
      </c>
      <c r="K314" s="8">
        <f>IF($Z314="","",IF(INDEX('Per Invoice'!K$2:K$1201,$Z314)="","",INDEX('Per Invoice'!K$2:K$1201,$Z314)))</f>
        <v/>
      </c>
      <c r="L314">
        <f>IF($Z314="","",IF(INDEX('Per Invoice'!L$2:L$1201,$Z314)="","",INDEX('Per Invoice'!L$2:L$1201,$Z314)))</f>
        <v/>
      </c>
      <c r="M314">
        <f>IF($Z314="","",IF(INDEX('Per Invoice'!M$2:M$1201,$Z314)="","",INDEX('Per Invoice'!M$2:M$1201,$Z314)))</f>
        <v/>
      </c>
      <c r="N314">
        <f>IF($Z314="","",IF(INDEX('Per Invoice'!N$2:N$1201,$Z314)="","",INDEX('Per Invoice'!N$2:N$1201,$Z314)))</f>
        <v/>
      </c>
      <c r="O314" s="8">
        <f>IF($Z314="","",IF(INDEX('Per Invoice'!O$2:O$1201,$Z314)="","",INDEX('Per Invoice'!O$2:O$1201,$Z314)))</f>
        <v/>
      </c>
      <c r="P314">
        <f>IF($Z314="","",IF(INDEX('Per Invoice'!P$2:P$1201,$Z314)="","",INDEX('Per Invoice'!P$2:P$1201,$Z314)))</f>
        <v/>
      </c>
      <c r="Q314" s="8">
        <f>IF($Z314="","",IF(INDEX('Per Invoice'!Q$2:Q$1201,$Z314)="","",INDEX('Per Invoice'!Q$2:Q$1201,$Z314)))</f>
        <v/>
      </c>
      <c r="R314" s="8">
        <f>IF($Z314="","",IF(INDEX('Per Invoice'!R$2:R$1201,$Z314)="","",INDEX('Per Invoice'!R$2:R$1201,$Z314)))</f>
        <v/>
      </c>
      <c r="S314">
        <f>IF($Z314="","",IF(INDEX('Per Invoice'!S$2:S$1201,$Z314)="","",INDEX('Per Invoice'!S$2:S$1201,$Z314)))</f>
        <v/>
      </c>
      <c r="T314" s="8">
        <f>IF($Z314="","",IF(INDEX('Per Invoice'!T$2:T$1201,$Z314)="","",INDEX('Per Invoice'!T$2:T$1201,$Z314)))</f>
        <v/>
      </c>
      <c r="U314" s="8">
        <f>IF($Z314="","",IF(INDEX('Per Invoice'!U$2:U$1201,$Z314)="","",INDEX('Per Invoice'!U$2:U$1201,$Z314)))</f>
        <v/>
      </c>
      <c r="V314" s="8">
        <f>IF($Z314="","",IF(INDEX('Per Invoice'!V$2:V$1201,$Z314)="","",INDEX('Per Invoice'!V$2:V$1201,$Z314)))</f>
        <v/>
      </c>
      <c r="W314" s="8">
        <f>IF($Z314="","",IF(INDEX('Per Invoice'!W$2:W$1201,$Z314)="","",INDEX('Per Invoice'!W$2:W$1201,$Z314)))</f>
        <v/>
      </c>
      <c r="X314" s="8">
        <f>IF($Z314="","",IF(INDEX('Per Invoice'!X$2:X$1201,$Z314)="","",INDEX('Per Invoice'!X$2:X$1201,$Z314)))</f>
        <v/>
      </c>
      <c r="Y314" s="8">
        <f>IF($Z314="","",IF(INDEX('Per Invoice'!Y$2:Y$1201,$Z314)="","",INDEX('Per Invoice'!Y$2:Y$1201,$Z314)))</f>
        <v/>
      </c>
      <c r="Z314" s="16">
        <f>IFERROR(MATCH(Settings!$C$26&amp;"|"&amp;ROWS($Z$2:$Z314),'Per Invoice'!$AB$2:$AB$1201,0),"")</f>
        <v/>
      </c>
    </row>
    <row r="315">
      <c r="A315">
        <f>IF($Z315="","",IF(INDEX('Per Invoice'!A$2:A$1201,$Z315)="","",INDEX('Per Invoice'!A$2:A$1201,$Z315)))</f>
        <v/>
      </c>
      <c r="B315">
        <f>IF($Z315="","",IF(INDEX('Per Invoice'!B$2:B$1201,$Z315)="","",INDEX('Per Invoice'!B$2:B$1201,$Z315)))</f>
        <v/>
      </c>
      <c r="C315">
        <f>IF($Z315="","",IF(INDEX('Per Invoice'!C$2:C$1201,$Z315)="","",INDEX('Per Invoice'!C$2:C$1201,$Z315)))</f>
        <v/>
      </c>
      <c r="D315">
        <f>IF($Z315="","",IF(INDEX('Per Invoice'!D$2:D$1201,$Z315)="","",INDEX('Per Invoice'!D$2:D$1201,$Z315)))</f>
        <v/>
      </c>
      <c r="E315" s="14">
        <f>IF($Z315="","",IF(INDEX('Per Invoice'!E$2:E$1201,$Z315)="","",INDEX('Per Invoice'!E$2:E$1201,$Z315)))</f>
        <v/>
      </c>
      <c r="F315">
        <f>IF($Z315="","",IF(INDEX('Per Invoice'!F$2:F$1201,$Z315)="","",INDEX('Per Invoice'!F$2:F$1201,$Z315)))</f>
        <v/>
      </c>
      <c r="G315">
        <f>IF($Z315="","",IF(INDEX('Per Invoice'!G$2:G$1201,$Z315)="","",INDEX('Per Invoice'!G$2:G$1201,$Z315)))</f>
        <v/>
      </c>
      <c r="H315">
        <f>IF($Z315="","",IF(INDEX('Per Invoice'!H$2:H$1201,$Z315)="","",INDEX('Per Invoice'!H$2:H$1201,$Z315)))</f>
        <v/>
      </c>
      <c r="I315">
        <f>IF($Z315="","",IF(INDEX('Per Invoice'!I$2:I$1201,$Z315)="","",INDEX('Per Invoice'!I$2:I$1201,$Z315)))</f>
        <v/>
      </c>
      <c r="J315">
        <f>IF($Z315="","",IF(INDEX('Per Invoice'!J$2:J$1201,$Z315)="","",INDEX('Per Invoice'!J$2:J$1201,$Z315)))</f>
        <v/>
      </c>
      <c r="K315" s="8">
        <f>IF($Z315="","",IF(INDEX('Per Invoice'!K$2:K$1201,$Z315)="","",INDEX('Per Invoice'!K$2:K$1201,$Z315)))</f>
        <v/>
      </c>
      <c r="L315">
        <f>IF($Z315="","",IF(INDEX('Per Invoice'!L$2:L$1201,$Z315)="","",INDEX('Per Invoice'!L$2:L$1201,$Z315)))</f>
        <v/>
      </c>
      <c r="M315">
        <f>IF($Z315="","",IF(INDEX('Per Invoice'!M$2:M$1201,$Z315)="","",INDEX('Per Invoice'!M$2:M$1201,$Z315)))</f>
        <v/>
      </c>
      <c r="N315">
        <f>IF($Z315="","",IF(INDEX('Per Invoice'!N$2:N$1201,$Z315)="","",INDEX('Per Invoice'!N$2:N$1201,$Z315)))</f>
        <v/>
      </c>
      <c r="O315" s="8">
        <f>IF($Z315="","",IF(INDEX('Per Invoice'!O$2:O$1201,$Z315)="","",INDEX('Per Invoice'!O$2:O$1201,$Z315)))</f>
        <v/>
      </c>
      <c r="P315">
        <f>IF($Z315="","",IF(INDEX('Per Invoice'!P$2:P$1201,$Z315)="","",INDEX('Per Invoice'!P$2:P$1201,$Z315)))</f>
        <v/>
      </c>
      <c r="Q315" s="8">
        <f>IF($Z315="","",IF(INDEX('Per Invoice'!Q$2:Q$1201,$Z315)="","",INDEX('Per Invoice'!Q$2:Q$1201,$Z315)))</f>
        <v/>
      </c>
      <c r="R315" s="8">
        <f>IF($Z315="","",IF(INDEX('Per Invoice'!R$2:R$1201,$Z315)="","",INDEX('Per Invoice'!R$2:R$1201,$Z315)))</f>
        <v/>
      </c>
      <c r="S315">
        <f>IF($Z315="","",IF(INDEX('Per Invoice'!S$2:S$1201,$Z315)="","",INDEX('Per Invoice'!S$2:S$1201,$Z315)))</f>
        <v/>
      </c>
      <c r="T315" s="8">
        <f>IF($Z315="","",IF(INDEX('Per Invoice'!T$2:T$1201,$Z315)="","",INDEX('Per Invoice'!T$2:T$1201,$Z315)))</f>
        <v/>
      </c>
      <c r="U315" s="8">
        <f>IF($Z315="","",IF(INDEX('Per Invoice'!U$2:U$1201,$Z315)="","",INDEX('Per Invoice'!U$2:U$1201,$Z315)))</f>
        <v/>
      </c>
      <c r="V315" s="8">
        <f>IF($Z315="","",IF(INDEX('Per Invoice'!V$2:V$1201,$Z315)="","",INDEX('Per Invoice'!V$2:V$1201,$Z315)))</f>
        <v/>
      </c>
      <c r="W315" s="8">
        <f>IF($Z315="","",IF(INDEX('Per Invoice'!W$2:W$1201,$Z315)="","",INDEX('Per Invoice'!W$2:W$1201,$Z315)))</f>
        <v/>
      </c>
      <c r="X315" s="8">
        <f>IF($Z315="","",IF(INDEX('Per Invoice'!X$2:X$1201,$Z315)="","",INDEX('Per Invoice'!X$2:X$1201,$Z315)))</f>
        <v/>
      </c>
      <c r="Y315" s="8">
        <f>IF($Z315="","",IF(INDEX('Per Invoice'!Y$2:Y$1201,$Z315)="","",INDEX('Per Invoice'!Y$2:Y$1201,$Z315)))</f>
        <v/>
      </c>
      <c r="Z315" s="16">
        <f>IFERROR(MATCH(Settings!$C$26&amp;"|"&amp;ROWS($Z$2:$Z315),'Per Invoice'!$AB$2:$AB$1201,0),"")</f>
        <v/>
      </c>
    </row>
    <row r="316">
      <c r="A316">
        <f>IF($Z316="","",IF(INDEX('Per Invoice'!A$2:A$1201,$Z316)="","",INDEX('Per Invoice'!A$2:A$1201,$Z316)))</f>
        <v/>
      </c>
      <c r="B316">
        <f>IF($Z316="","",IF(INDEX('Per Invoice'!B$2:B$1201,$Z316)="","",INDEX('Per Invoice'!B$2:B$1201,$Z316)))</f>
        <v/>
      </c>
      <c r="C316">
        <f>IF($Z316="","",IF(INDEX('Per Invoice'!C$2:C$1201,$Z316)="","",INDEX('Per Invoice'!C$2:C$1201,$Z316)))</f>
        <v/>
      </c>
      <c r="D316">
        <f>IF($Z316="","",IF(INDEX('Per Invoice'!D$2:D$1201,$Z316)="","",INDEX('Per Invoice'!D$2:D$1201,$Z316)))</f>
        <v/>
      </c>
      <c r="E316" s="14">
        <f>IF($Z316="","",IF(INDEX('Per Invoice'!E$2:E$1201,$Z316)="","",INDEX('Per Invoice'!E$2:E$1201,$Z316)))</f>
        <v/>
      </c>
      <c r="F316">
        <f>IF($Z316="","",IF(INDEX('Per Invoice'!F$2:F$1201,$Z316)="","",INDEX('Per Invoice'!F$2:F$1201,$Z316)))</f>
        <v/>
      </c>
      <c r="G316">
        <f>IF($Z316="","",IF(INDEX('Per Invoice'!G$2:G$1201,$Z316)="","",INDEX('Per Invoice'!G$2:G$1201,$Z316)))</f>
        <v/>
      </c>
      <c r="H316">
        <f>IF($Z316="","",IF(INDEX('Per Invoice'!H$2:H$1201,$Z316)="","",INDEX('Per Invoice'!H$2:H$1201,$Z316)))</f>
        <v/>
      </c>
      <c r="I316">
        <f>IF($Z316="","",IF(INDEX('Per Invoice'!I$2:I$1201,$Z316)="","",INDEX('Per Invoice'!I$2:I$1201,$Z316)))</f>
        <v/>
      </c>
      <c r="J316">
        <f>IF($Z316="","",IF(INDEX('Per Invoice'!J$2:J$1201,$Z316)="","",INDEX('Per Invoice'!J$2:J$1201,$Z316)))</f>
        <v/>
      </c>
      <c r="K316" s="8">
        <f>IF($Z316="","",IF(INDEX('Per Invoice'!K$2:K$1201,$Z316)="","",INDEX('Per Invoice'!K$2:K$1201,$Z316)))</f>
        <v/>
      </c>
      <c r="L316">
        <f>IF($Z316="","",IF(INDEX('Per Invoice'!L$2:L$1201,$Z316)="","",INDEX('Per Invoice'!L$2:L$1201,$Z316)))</f>
        <v/>
      </c>
      <c r="M316">
        <f>IF($Z316="","",IF(INDEX('Per Invoice'!M$2:M$1201,$Z316)="","",INDEX('Per Invoice'!M$2:M$1201,$Z316)))</f>
        <v/>
      </c>
      <c r="N316">
        <f>IF($Z316="","",IF(INDEX('Per Invoice'!N$2:N$1201,$Z316)="","",INDEX('Per Invoice'!N$2:N$1201,$Z316)))</f>
        <v/>
      </c>
      <c r="O316" s="8">
        <f>IF($Z316="","",IF(INDEX('Per Invoice'!O$2:O$1201,$Z316)="","",INDEX('Per Invoice'!O$2:O$1201,$Z316)))</f>
        <v/>
      </c>
      <c r="P316">
        <f>IF($Z316="","",IF(INDEX('Per Invoice'!P$2:P$1201,$Z316)="","",INDEX('Per Invoice'!P$2:P$1201,$Z316)))</f>
        <v/>
      </c>
      <c r="Q316" s="8">
        <f>IF($Z316="","",IF(INDEX('Per Invoice'!Q$2:Q$1201,$Z316)="","",INDEX('Per Invoice'!Q$2:Q$1201,$Z316)))</f>
        <v/>
      </c>
      <c r="R316" s="8">
        <f>IF($Z316="","",IF(INDEX('Per Invoice'!R$2:R$1201,$Z316)="","",INDEX('Per Invoice'!R$2:R$1201,$Z316)))</f>
        <v/>
      </c>
      <c r="S316">
        <f>IF($Z316="","",IF(INDEX('Per Invoice'!S$2:S$1201,$Z316)="","",INDEX('Per Invoice'!S$2:S$1201,$Z316)))</f>
        <v/>
      </c>
      <c r="T316" s="8">
        <f>IF($Z316="","",IF(INDEX('Per Invoice'!T$2:T$1201,$Z316)="","",INDEX('Per Invoice'!T$2:T$1201,$Z316)))</f>
        <v/>
      </c>
      <c r="U316" s="8">
        <f>IF($Z316="","",IF(INDEX('Per Invoice'!U$2:U$1201,$Z316)="","",INDEX('Per Invoice'!U$2:U$1201,$Z316)))</f>
        <v/>
      </c>
      <c r="V316" s="8">
        <f>IF($Z316="","",IF(INDEX('Per Invoice'!V$2:V$1201,$Z316)="","",INDEX('Per Invoice'!V$2:V$1201,$Z316)))</f>
        <v/>
      </c>
      <c r="W316" s="8">
        <f>IF($Z316="","",IF(INDEX('Per Invoice'!W$2:W$1201,$Z316)="","",INDEX('Per Invoice'!W$2:W$1201,$Z316)))</f>
        <v/>
      </c>
      <c r="X316" s="8">
        <f>IF($Z316="","",IF(INDEX('Per Invoice'!X$2:X$1201,$Z316)="","",INDEX('Per Invoice'!X$2:X$1201,$Z316)))</f>
        <v/>
      </c>
      <c r="Y316" s="8">
        <f>IF($Z316="","",IF(INDEX('Per Invoice'!Y$2:Y$1201,$Z316)="","",INDEX('Per Invoice'!Y$2:Y$1201,$Z316)))</f>
        <v/>
      </c>
      <c r="Z316" s="16">
        <f>IFERROR(MATCH(Settings!$C$26&amp;"|"&amp;ROWS($Z$2:$Z316),'Per Invoice'!$AB$2:$AB$1201,0),"")</f>
        <v/>
      </c>
    </row>
    <row r="317">
      <c r="A317">
        <f>IF($Z317="","",IF(INDEX('Per Invoice'!A$2:A$1201,$Z317)="","",INDEX('Per Invoice'!A$2:A$1201,$Z317)))</f>
        <v/>
      </c>
      <c r="B317">
        <f>IF($Z317="","",IF(INDEX('Per Invoice'!B$2:B$1201,$Z317)="","",INDEX('Per Invoice'!B$2:B$1201,$Z317)))</f>
        <v/>
      </c>
      <c r="C317">
        <f>IF($Z317="","",IF(INDEX('Per Invoice'!C$2:C$1201,$Z317)="","",INDEX('Per Invoice'!C$2:C$1201,$Z317)))</f>
        <v/>
      </c>
      <c r="D317">
        <f>IF($Z317="","",IF(INDEX('Per Invoice'!D$2:D$1201,$Z317)="","",INDEX('Per Invoice'!D$2:D$1201,$Z317)))</f>
        <v/>
      </c>
      <c r="E317" s="14">
        <f>IF($Z317="","",IF(INDEX('Per Invoice'!E$2:E$1201,$Z317)="","",INDEX('Per Invoice'!E$2:E$1201,$Z317)))</f>
        <v/>
      </c>
      <c r="F317">
        <f>IF($Z317="","",IF(INDEX('Per Invoice'!F$2:F$1201,$Z317)="","",INDEX('Per Invoice'!F$2:F$1201,$Z317)))</f>
        <v/>
      </c>
      <c r="G317">
        <f>IF($Z317="","",IF(INDEX('Per Invoice'!G$2:G$1201,$Z317)="","",INDEX('Per Invoice'!G$2:G$1201,$Z317)))</f>
        <v/>
      </c>
      <c r="H317">
        <f>IF($Z317="","",IF(INDEX('Per Invoice'!H$2:H$1201,$Z317)="","",INDEX('Per Invoice'!H$2:H$1201,$Z317)))</f>
        <v/>
      </c>
      <c r="I317">
        <f>IF($Z317="","",IF(INDEX('Per Invoice'!I$2:I$1201,$Z317)="","",INDEX('Per Invoice'!I$2:I$1201,$Z317)))</f>
        <v/>
      </c>
      <c r="J317">
        <f>IF($Z317="","",IF(INDEX('Per Invoice'!J$2:J$1201,$Z317)="","",INDEX('Per Invoice'!J$2:J$1201,$Z317)))</f>
        <v/>
      </c>
      <c r="K317" s="8">
        <f>IF($Z317="","",IF(INDEX('Per Invoice'!K$2:K$1201,$Z317)="","",INDEX('Per Invoice'!K$2:K$1201,$Z317)))</f>
        <v/>
      </c>
      <c r="L317">
        <f>IF($Z317="","",IF(INDEX('Per Invoice'!L$2:L$1201,$Z317)="","",INDEX('Per Invoice'!L$2:L$1201,$Z317)))</f>
        <v/>
      </c>
      <c r="M317">
        <f>IF($Z317="","",IF(INDEX('Per Invoice'!M$2:M$1201,$Z317)="","",INDEX('Per Invoice'!M$2:M$1201,$Z317)))</f>
        <v/>
      </c>
      <c r="N317">
        <f>IF($Z317="","",IF(INDEX('Per Invoice'!N$2:N$1201,$Z317)="","",INDEX('Per Invoice'!N$2:N$1201,$Z317)))</f>
        <v/>
      </c>
      <c r="O317" s="8">
        <f>IF($Z317="","",IF(INDEX('Per Invoice'!O$2:O$1201,$Z317)="","",INDEX('Per Invoice'!O$2:O$1201,$Z317)))</f>
        <v/>
      </c>
      <c r="P317">
        <f>IF($Z317="","",IF(INDEX('Per Invoice'!P$2:P$1201,$Z317)="","",INDEX('Per Invoice'!P$2:P$1201,$Z317)))</f>
        <v/>
      </c>
      <c r="Q317" s="8">
        <f>IF($Z317="","",IF(INDEX('Per Invoice'!Q$2:Q$1201,$Z317)="","",INDEX('Per Invoice'!Q$2:Q$1201,$Z317)))</f>
        <v/>
      </c>
      <c r="R317" s="8">
        <f>IF($Z317="","",IF(INDEX('Per Invoice'!R$2:R$1201,$Z317)="","",INDEX('Per Invoice'!R$2:R$1201,$Z317)))</f>
        <v/>
      </c>
      <c r="S317">
        <f>IF($Z317="","",IF(INDEX('Per Invoice'!S$2:S$1201,$Z317)="","",INDEX('Per Invoice'!S$2:S$1201,$Z317)))</f>
        <v/>
      </c>
      <c r="T317" s="8">
        <f>IF($Z317="","",IF(INDEX('Per Invoice'!T$2:T$1201,$Z317)="","",INDEX('Per Invoice'!T$2:T$1201,$Z317)))</f>
        <v/>
      </c>
      <c r="U317" s="8">
        <f>IF($Z317="","",IF(INDEX('Per Invoice'!U$2:U$1201,$Z317)="","",INDEX('Per Invoice'!U$2:U$1201,$Z317)))</f>
        <v/>
      </c>
      <c r="V317" s="8">
        <f>IF($Z317="","",IF(INDEX('Per Invoice'!V$2:V$1201,$Z317)="","",INDEX('Per Invoice'!V$2:V$1201,$Z317)))</f>
        <v/>
      </c>
      <c r="W317" s="8">
        <f>IF($Z317="","",IF(INDEX('Per Invoice'!W$2:W$1201,$Z317)="","",INDEX('Per Invoice'!W$2:W$1201,$Z317)))</f>
        <v/>
      </c>
      <c r="X317" s="8">
        <f>IF($Z317="","",IF(INDEX('Per Invoice'!X$2:X$1201,$Z317)="","",INDEX('Per Invoice'!X$2:X$1201,$Z317)))</f>
        <v/>
      </c>
      <c r="Y317" s="8">
        <f>IF($Z317="","",IF(INDEX('Per Invoice'!Y$2:Y$1201,$Z317)="","",INDEX('Per Invoice'!Y$2:Y$1201,$Z317)))</f>
        <v/>
      </c>
      <c r="Z317" s="16">
        <f>IFERROR(MATCH(Settings!$C$26&amp;"|"&amp;ROWS($Z$2:$Z317),'Per Invoice'!$AB$2:$AB$1201,0),"")</f>
        <v/>
      </c>
    </row>
    <row r="318">
      <c r="A318">
        <f>IF($Z318="","",IF(INDEX('Per Invoice'!A$2:A$1201,$Z318)="","",INDEX('Per Invoice'!A$2:A$1201,$Z318)))</f>
        <v/>
      </c>
      <c r="B318">
        <f>IF($Z318="","",IF(INDEX('Per Invoice'!B$2:B$1201,$Z318)="","",INDEX('Per Invoice'!B$2:B$1201,$Z318)))</f>
        <v/>
      </c>
      <c r="C318">
        <f>IF($Z318="","",IF(INDEX('Per Invoice'!C$2:C$1201,$Z318)="","",INDEX('Per Invoice'!C$2:C$1201,$Z318)))</f>
        <v/>
      </c>
      <c r="D318">
        <f>IF($Z318="","",IF(INDEX('Per Invoice'!D$2:D$1201,$Z318)="","",INDEX('Per Invoice'!D$2:D$1201,$Z318)))</f>
        <v/>
      </c>
      <c r="E318" s="14">
        <f>IF($Z318="","",IF(INDEX('Per Invoice'!E$2:E$1201,$Z318)="","",INDEX('Per Invoice'!E$2:E$1201,$Z318)))</f>
        <v/>
      </c>
      <c r="F318">
        <f>IF($Z318="","",IF(INDEX('Per Invoice'!F$2:F$1201,$Z318)="","",INDEX('Per Invoice'!F$2:F$1201,$Z318)))</f>
        <v/>
      </c>
      <c r="G318">
        <f>IF($Z318="","",IF(INDEX('Per Invoice'!G$2:G$1201,$Z318)="","",INDEX('Per Invoice'!G$2:G$1201,$Z318)))</f>
        <v/>
      </c>
      <c r="H318">
        <f>IF($Z318="","",IF(INDEX('Per Invoice'!H$2:H$1201,$Z318)="","",INDEX('Per Invoice'!H$2:H$1201,$Z318)))</f>
        <v/>
      </c>
      <c r="I318">
        <f>IF($Z318="","",IF(INDEX('Per Invoice'!I$2:I$1201,$Z318)="","",INDEX('Per Invoice'!I$2:I$1201,$Z318)))</f>
        <v/>
      </c>
      <c r="J318">
        <f>IF($Z318="","",IF(INDEX('Per Invoice'!J$2:J$1201,$Z318)="","",INDEX('Per Invoice'!J$2:J$1201,$Z318)))</f>
        <v/>
      </c>
      <c r="K318" s="8">
        <f>IF($Z318="","",IF(INDEX('Per Invoice'!K$2:K$1201,$Z318)="","",INDEX('Per Invoice'!K$2:K$1201,$Z318)))</f>
        <v/>
      </c>
      <c r="L318">
        <f>IF($Z318="","",IF(INDEX('Per Invoice'!L$2:L$1201,$Z318)="","",INDEX('Per Invoice'!L$2:L$1201,$Z318)))</f>
        <v/>
      </c>
      <c r="M318">
        <f>IF($Z318="","",IF(INDEX('Per Invoice'!M$2:M$1201,$Z318)="","",INDEX('Per Invoice'!M$2:M$1201,$Z318)))</f>
        <v/>
      </c>
      <c r="N318">
        <f>IF($Z318="","",IF(INDEX('Per Invoice'!N$2:N$1201,$Z318)="","",INDEX('Per Invoice'!N$2:N$1201,$Z318)))</f>
        <v/>
      </c>
      <c r="O318" s="8">
        <f>IF($Z318="","",IF(INDEX('Per Invoice'!O$2:O$1201,$Z318)="","",INDEX('Per Invoice'!O$2:O$1201,$Z318)))</f>
        <v/>
      </c>
      <c r="P318">
        <f>IF($Z318="","",IF(INDEX('Per Invoice'!P$2:P$1201,$Z318)="","",INDEX('Per Invoice'!P$2:P$1201,$Z318)))</f>
        <v/>
      </c>
      <c r="Q318" s="8">
        <f>IF($Z318="","",IF(INDEX('Per Invoice'!Q$2:Q$1201,$Z318)="","",INDEX('Per Invoice'!Q$2:Q$1201,$Z318)))</f>
        <v/>
      </c>
      <c r="R318" s="8">
        <f>IF($Z318="","",IF(INDEX('Per Invoice'!R$2:R$1201,$Z318)="","",INDEX('Per Invoice'!R$2:R$1201,$Z318)))</f>
        <v/>
      </c>
      <c r="S318">
        <f>IF($Z318="","",IF(INDEX('Per Invoice'!S$2:S$1201,$Z318)="","",INDEX('Per Invoice'!S$2:S$1201,$Z318)))</f>
        <v/>
      </c>
      <c r="T318" s="8">
        <f>IF($Z318="","",IF(INDEX('Per Invoice'!T$2:T$1201,$Z318)="","",INDEX('Per Invoice'!T$2:T$1201,$Z318)))</f>
        <v/>
      </c>
      <c r="U318" s="8">
        <f>IF($Z318="","",IF(INDEX('Per Invoice'!U$2:U$1201,$Z318)="","",INDEX('Per Invoice'!U$2:U$1201,$Z318)))</f>
        <v/>
      </c>
      <c r="V318" s="8">
        <f>IF($Z318="","",IF(INDEX('Per Invoice'!V$2:V$1201,$Z318)="","",INDEX('Per Invoice'!V$2:V$1201,$Z318)))</f>
        <v/>
      </c>
      <c r="W318" s="8">
        <f>IF($Z318="","",IF(INDEX('Per Invoice'!W$2:W$1201,$Z318)="","",INDEX('Per Invoice'!W$2:W$1201,$Z318)))</f>
        <v/>
      </c>
      <c r="X318" s="8">
        <f>IF($Z318="","",IF(INDEX('Per Invoice'!X$2:X$1201,$Z318)="","",INDEX('Per Invoice'!X$2:X$1201,$Z318)))</f>
        <v/>
      </c>
      <c r="Y318" s="8">
        <f>IF($Z318="","",IF(INDEX('Per Invoice'!Y$2:Y$1201,$Z318)="","",INDEX('Per Invoice'!Y$2:Y$1201,$Z318)))</f>
        <v/>
      </c>
      <c r="Z318" s="16">
        <f>IFERROR(MATCH(Settings!$C$26&amp;"|"&amp;ROWS($Z$2:$Z318),'Per Invoice'!$AB$2:$AB$1201,0),"")</f>
        <v/>
      </c>
    </row>
    <row r="319">
      <c r="A319">
        <f>IF($Z319="","",IF(INDEX('Per Invoice'!A$2:A$1201,$Z319)="","",INDEX('Per Invoice'!A$2:A$1201,$Z319)))</f>
        <v/>
      </c>
      <c r="B319">
        <f>IF($Z319="","",IF(INDEX('Per Invoice'!B$2:B$1201,$Z319)="","",INDEX('Per Invoice'!B$2:B$1201,$Z319)))</f>
        <v/>
      </c>
      <c r="C319">
        <f>IF($Z319="","",IF(INDEX('Per Invoice'!C$2:C$1201,$Z319)="","",INDEX('Per Invoice'!C$2:C$1201,$Z319)))</f>
        <v/>
      </c>
      <c r="D319">
        <f>IF($Z319="","",IF(INDEX('Per Invoice'!D$2:D$1201,$Z319)="","",INDEX('Per Invoice'!D$2:D$1201,$Z319)))</f>
        <v/>
      </c>
      <c r="E319" s="14">
        <f>IF($Z319="","",IF(INDEX('Per Invoice'!E$2:E$1201,$Z319)="","",INDEX('Per Invoice'!E$2:E$1201,$Z319)))</f>
        <v/>
      </c>
      <c r="F319">
        <f>IF($Z319="","",IF(INDEX('Per Invoice'!F$2:F$1201,$Z319)="","",INDEX('Per Invoice'!F$2:F$1201,$Z319)))</f>
        <v/>
      </c>
      <c r="G319">
        <f>IF($Z319="","",IF(INDEX('Per Invoice'!G$2:G$1201,$Z319)="","",INDEX('Per Invoice'!G$2:G$1201,$Z319)))</f>
        <v/>
      </c>
      <c r="H319">
        <f>IF($Z319="","",IF(INDEX('Per Invoice'!H$2:H$1201,$Z319)="","",INDEX('Per Invoice'!H$2:H$1201,$Z319)))</f>
        <v/>
      </c>
      <c r="I319">
        <f>IF($Z319="","",IF(INDEX('Per Invoice'!I$2:I$1201,$Z319)="","",INDEX('Per Invoice'!I$2:I$1201,$Z319)))</f>
        <v/>
      </c>
      <c r="J319">
        <f>IF($Z319="","",IF(INDEX('Per Invoice'!J$2:J$1201,$Z319)="","",INDEX('Per Invoice'!J$2:J$1201,$Z319)))</f>
        <v/>
      </c>
      <c r="K319" s="8">
        <f>IF($Z319="","",IF(INDEX('Per Invoice'!K$2:K$1201,$Z319)="","",INDEX('Per Invoice'!K$2:K$1201,$Z319)))</f>
        <v/>
      </c>
      <c r="L319">
        <f>IF($Z319="","",IF(INDEX('Per Invoice'!L$2:L$1201,$Z319)="","",INDEX('Per Invoice'!L$2:L$1201,$Z319)))</f>
        <v/>
      </c>
      <c r="M319">
        <f>IF($Z319="","",IF(INDEX('Per Invoice'!M$2:M$1201,$Z319)="","",INDEX('Per Invoice'!M$2:M$1201,$Z319)))</f>
        <v/>
      </c>
      <c r="N319">
        <f>IF($Z319="","",IF(INDEX('Per Invoice'!N$2:N$1201,$Z319)="","",INDEX('Per Invoice'!N$2:N$1201,$Z319)))</f>
        <v/>
      </c>
      <c r="O319" s="8">
        <f>IF($Z319="","",IF(INDEX('Per Invoice'!O$2:O$1201,$Z319)="","",INDEX('Per Invoice'!O$2:O$1201,$Z319)))</f>
        <v/>
      </c>
      <c r="P319">
        <f>IF($Z319="","",IF(INDEX('Per Invoice'!P$2:P$1201,$Z319)="","",INDEX('Per Invoice'!P$2:P$1201,$Z319)))</f>
        <v/>
      </c>
      <c r="Q319" s="8">
        <f>IF($Z319="","",IF(INDEX('Per Invoice'!Q$2:Q$1201,$Z319)="","",INDEX('Per Invoice'!Q$2:Q$1201,$Z319)))</f>
        <v/>
      </c>
      <c r="R319" s="8">
        <f>IF($Z319="","",IF(INDEX('Per Invoice'!R$2:R$1201,$Z319)="","",INDEX('Per Invoice'!R$2:R$1201,$Z319)))</f>
        <v/>
      </c>
      <c r="S319">
        <f>IF($Z319="","",IF(INDEX('Per Invoice'!S$2:S$1201,$Z319)="","",INDEX('Per Invoice'!S$2:S$1201,$Z319)))</f>
        <v/>
      </c>
      <c r="T319" s="8">
        <f>IF($Z319="","",IF(INDEX('Per Invoice'!T$2:T$1201,$Z319)="","",INDEX('Per Invoice'!T$2:T$1201,$Z319)))</f>
        <v/>
      </c>
      <c r="U319" s="8">
        <f>IF($Z319="","",IF(INDEX('Per Invoice'!U$2:U$1201,$Z319)="","",INDEX('Per Invoice'!U$2:U$1201,$Z319)))</f>
        <v/>
      </c>
      <c r="V319" s="8">
        <f>IF($Z319="","",IF(INDEX('Per Invoice'!V$2:V$1201,$Z319)="","",INDEX('Per Invoice'!V$2:V$1201,$Z319)))</f>
        <v/>
      </c>
      <c r="W319" s="8">
        <f>IF($Z319="","",IF(INDEX('Per Invoice'!W$2:W$1201,$Z319)="","",INDEX('Per Invoice'!W$2:W$1201,$Z319)))</f>
        <v/>
      </c>
      <c r="X319" s="8">
        <f>IF($Z319="","",IF(INDEX('Per Invoice'!X$2:X$1201,$Z319)="","",INDEX('Per Invoice'!X$2:X$1201,$Z319)))</f>
        <v/>
      </c>
      <c r="Y319" s="8">
        <f>IF($Z319="","",IF(INDEX('Per Invoice'!Y$2:Y$1201,$Z319)="","",INDEX('Per Invoice'!Y$2:Y$1201,$Z319)))</f>
        <v/>
      </c>
      <c r="Z319" s="16">
        <f>IFERROR(MATCH(Settings!$C$26&amp;"|"&amp;ROWS($Z$2:$Z319),'Per Invoice'!$AB$2:$AB$1201,0),"")</f>
        <v/>
      </c>
    </row>
    <row r="320">
      <c r="A320">
        <f>IF($Z320="","",IF(INDEX('Per Invoice'!A$2:A$1201,$Z320)="","",INDEX('Per Invoice'!A$2:A$1201,$Z320)))</f>
        <v/>
      </c>
      <c r="B320">
        <f>IF($Z320="","",IF(INDEX('Per Invoice'!B$2:B$1201,$Z320)="","",INDEX('Per Invoice'!B$2:B$1201,$Z320)))</f>
        <v/>
      </c>
      <c r="C320">
        <f>IF($Z320="","",IF(INDEX('Per Invoice'!C$2:C$1201,$Z320)="","",INDEX('Per Invoice'!C$2:C$1201,$Z320)))</f>
        <v/>
      </c>
      <c r="D320">
        <f>IF($Z320="","",IF(INDEX('Per Invoice'!D$2:D$1201,$Z320)="","",INDEX('Per Invoice'!D$2:D$1201,$Z320)))</f>
        <v/>
      </c>
      <c r="E320" s="14">
        <f>IF($Z320="","",IF(INDEX('Per Invoice'!E$2:E$1201,$Z320)="","",INDEX('Per Invoice'!E$2:E$1201,$Z320)))</f>
        <v/>
      </c>
      <c r="F320">
        <f>IF($Z320="","",IF(INDEX('Per Invoice'!F$2:F$1201,$Z320)="","",INDEX('Per Invoice'!F$2:F$1201,$Z320)))</f>
        <v/>
      </c>
      <c r="G320">
        <f>IF($Z320="","",IF(INDEX('Per Invoice'!G$2:G$1201,$Z320)="","",INDEX('Per Invoice'!G$2:G$1201,$Z320)))</f>
        <v/>
      </c>
      <c r="H320">
        <f>IF($Z320="","",IF(INDEX('Per Invoice'!H$2:H$1201,$Z320)="","",INDEX('Per Invoice'!H$2:H$1201,$Z320)))</f>
        <v/>
      </c>
      <c r="I320">
        <f>IF($Z320="","",IF(INDEX('Per Invoice'!I$2:I$1201,$Z320)="","",INDEX('Per Invoice'!I$2:I$1201,$Z320)))</f>
        <v/>
      </c>
      <c r="J320">
        <f>IF($Z320="","",IF(INDEX('Per Invoice'!J$2:J$1201,$Z320)="","",INDEX('Per Invoice'!J$2:J$1201,$Z320)))</f>
        <v/>
      </c>
      <c r="K320" s="8">
        <f>IF($Z320="","",IF(INDEX('Per Invoice'!K$2:K$1201,$Z320)="","",INDEX('Per Invoice'!K$2:K$1201,$Z320)))</f>
        <v/>
      </c>
      <c r="L320">
        <f>IF($Z320="","",IF(INDEX('Per Invoice'!L$2:L$1201,$Z320)="","",INDEX('Per Invoice'!L$2:L$1201,$Z320)))</f>
        <v/>
      </c>
      <c r="M320">
        <f>IF($Z320="","",IF(INDEX('Per Invoice'!M$2:M$1201,$Z320)="","",INDEX('Per Invoice'!M$2:M$1201,$Z320)))</f>
        <v/>
      </c>
      <c r="N320">
        <f>IF($Z320="","",IF(INDEX('Per Invoice'!N$2:N$1201,$Z320)="","",INDEX('Per Invoice'!N$2:N$1201,$Z320)))</f>
        <v/>
      </c>
      <c r="O320" s="8">
        <f>IF($Z320="","",IF(INDEX('Per Invoice'!O$2:O$1201,$Z320)="","",INDEX('Per Invoice'!O$2:O$1201,$Z320)))</f>
        <v/>
      </c>
      <c r="P320">
        <f>IF($Z320="","",IF(INDEX('Per Invoice'!P$2:P$1201,$Z320)="","",INDEX('Per Invoice'!P$2:P$1201,$Z320)))</f>
        <v/>
      </c>
      <c r="Q320" s="8">
        <f>IF($Z320="","",IF(INDEX('Per Invoice'!Q$2:Q$1201,$Z320)="","",INDEX('Per Invoice'!Q$2:Q$1201,$Z320)))</f>
        <v/>
      </c>
      <c r="R320" s="8">
        <f>IF($Z320="","",IF(INDEX('Per Invoice'!R$2:R$1201,$Z320)="","",INDEX('Per Invoice'!R$2:R$1201,$Z320)))</f>
        <v/>
      </c>
      <c r="S320">
        <f>IF($Z320="","",IF(INDEX('Per Invoice'!S$2:S$1201,$Z320)="","",INDEX('Per Invoice'!S$2:S$1201,$Z320)))</f>
        <v/>
      </c>
      <c r="T320" s="8">
        <f>IF($Z320="","",IF(INDEX('Per Invoice'!T$2:T$1201,$Z320)="","",INDEX('Per Invoice'!T$2:T$1201,$Z320)))</f>
        <v/>
      </c>
      <c r="U320" s="8">
        <f>IF($Z320="","",IF(INDEX('Per Invoice'!U$2:U$1201,$Z320)="","",INDEX('Per Invoice'!U$2:U$1201,$Z320)))</f>
        <v/>
      </c>
      <c r="V320" s="8">
        <f>IF($Z320="","",IF(INDEX('Per Invoice'!V$2:V$1201,$Z320)="","",INDEX('Per Invoice'!V$2:V$1201,$Z320)))</f>
        <v/>
      </c>
      <c r="W320" s="8">
        <f>IF($Z320="","",IF(INDEX('Per Invoice'!W$2:W$1201,$Z320)="","",INDEX('Per Invoice'!W$2:W$1201,$Z320)))</f>
        <v/>
      </c>
      <c r="X320" s="8">
        <f>IF($Z320="","",IF(INDEX('Per Invoice'!X$2:X$1201,$Z320)="","",INDEX('Per Invoice'!X$2:X$1201,$Z320)))</f>
        <v/>
      </c>
      <c r="Y320" s="8">
        <f>IF($Z320="","",IF(INDEX('Per Invoice'!Y$2:Y$1201,$Z320)="","",INDEX('Per Invoice'!Y$2:Y$1201,$Z320)))</f>
        <v/>
      </c>
      <c r="Z320" s="16">
        <f>IFERROR(MATCH(Settings!$C$26&amp;"|"&amp;ROWS($Z$2:$Z320),'Per Invoice'!$AB$2:$AB$1201,0),"")</f>
        <v/>
      </c>
    </row>
    <row r="321">
      <c r="A321">
        <f>IF($Z321="","",IF(INDEX('Per Invoice'!A$2:A$1201,$Z321)="","",INDEX('Per Invoice'!A$2:A$1201,$Z321)))</f>
        <v/>
      </c>
      <c r="B321">
        <f>IF($Z321="","",IF(INDEX('Per Invoice'!B$2:B$1201,$Z321)="","",INDEX('Per Invoice'!B$2:B$1201,$Z321)))</f>
        <v/>
      </c>
      <c r="C321">
        <f>IF($Z321="","",IF(INDEX('Per Invoice'!C$2:C$1201,$Z321)="","",INDEX('Per Invoice'!C$2:C$1201,$Z321)))</f>
        <v/>
      </c>
      <c r="D321">
        <f>IF($Z321="","",IF(INDEX('Per Invoice'!D$2:D$1201,$Z321)="","",INDEX('Per Invoice'!D$2:D$1201,$Z321)))</f>
        <v/>
      </c>
      <c r="E321" s="14">
        <f>IF($Z321="","",IF(INDEX('Per Invoice'!E$2:E$1201,$Z321)="","",INDEX('Per Invoice'!E$2:E$1201,$Z321)))</f>
        <v/>
      </c>
      <c r="F321">
        <f>IF($Z321="","",IF(INDEX('Per Invoice'!F$2:F$1201,$Z321)="","",INDEX('Per Invoice'!F$2:F$1201,$Z321)))</f>
        <v/>
      </c>
      <c r="G321">
        <f>IF($Z321="","",IF(INDEX('Per Invoice'!G$2:G$1201,$Z321)="","",INDEX('Per Invoice'!G$2:G$1201,$Z321)))</f>
        <v/>
      </c>
      <c r="H321">
        <f>IF($Z321="","",IF(INDEX('Per Invoice'!H$2:H$1201,$Z321)="","",INDEX('Per Invoice'!H$2:H$1201,$Z321)))</f>
        <v/>
      </c>
      <c r="I321">
        <f>IF($Z321="","",IF(INDEX('Per Invoice'!I$2:I$1201,$Z321)="","",INDEX('Per Invoice'!I$2:I$1201,$Z321)))</f>
        <v/>
      </c>
      <c r="J321">
        <f>IF($Z321="","",IF(INDEX('Per Invoice'!J$2:J$1201,$Z321)="","",INDEX('Per Invoice'!J$2:J$1201,$Z321)))</f>
        <v/>
      </c>
      <c r="K321" s="8">
        <f>IF($Z321="","",IF(INDEX('Per Invoice'!K$2:K$1201,$Z321)="","",INDEX('Per Invoice'!K$2:K$1201,$Z321)))</f>
        <v/>
      </c>
      <c r="L321">
        <f>IF($Z321="","",IF(INDEX('Per Invoice'!L$2:L$1201,$Z321)="","",INDEX('Per Invoice'!L$2:L$1201,$Z321)))</f>
        <v/>
      </c>
      <c r="M321">
        <f>IF($Z321="","",IF(INDEX('Per Invoice'!M$2:M$1201,$Z321)="","",INDEX('Per Invoice'!M$2:M$1201,$Z321)))</f>
        <v/>
      </c>
      <c r="N321">
        <f>IF($Z321="","",IF(INDEX('Per Invoice'!N$2:N$1201,$Z321)="","",INDEX('Per Invoice'!N$2:N$1201,$Z321)))</f>
        <v/>
      </c>
      <c r="O321" s="8">
        <f>IF($Z321="","",IF(INDEX('Per Invoice'!O$2:O$1201,$Z321)="","",INDEX('Per Invoice'!O$2:O$1201,$Z321)))</f>
        <v/>
      </c>
      <c r="P321">
        <f>IF($Z321="","",IF(INDEX('Per Invoice'!P$2:P$1201,$Z321)="","",INDEX('Per Invoice'!P$2:P$1201,$Z321)))</f>
        <v/>
      </c>
      <c r="Q321" s="8">
        <f>IF($Z321="","",IF(INDEX('Per Invoice'!Q$2:Q$1201,$Z321)="","",INDEX('Per Invoice'!Q$2:Q$1201,$Z321)))</f>
        <v/>
      </c>
      <c r="R321" s="8">
        <f>IF($Z321="","",IF(INDEX('Per Invoice'!R$2:R$1201,$Z321)="","",INDEX('Per Invoice'!R$2:R$1201,$Z321)))</f>
        <v/>
      </c>
      <c r="S321">
        <f>IF($Z321="","",IF(INDEX('Per Invoice'!S$2:S$1201,$Z321)="","",INDEX('Per Invoice'!S$2:S$1201,$Z321)))</f>
        <v/>
      </c>
      <c r="T321" s="8">
        <f>IF($Z321="","",IF(INDEX('Per Invoice'!T$2:T$1201,$Z321)="","",INDEX('Per Invoice'!T$2:T$1201,$Z321)))</f>
        <v/>
      </c>
      <c r="U321" s="8">
        <f>IF($Z321="","",IF(INDEX('Per Invoice'!U$2:U$1201,$Z321)="","",INDEX('Per Invoice'!U$2:U$1201,$Z321)))</f>
        <v/>
      </c>
      <c r="V321" s="8">
        <f>IF($Z321="","",IF(INDEX('Per Invoice'!V$2:V$1201,$Z321)="","",INDEX('Per Invoice'!V$2:V$1201,$Z321)))</f>
        <v/>
      </c>
      <c r="W321" s="8">
        <f>IF($Z321="","",IF(INDEX('Per Invoice'!W$2:W$1201,$Z321)="","",INDEX('Per Invoice'!W$2:W$1201,$Z321)))</f>
        <v/>
      </c>
      <c r="X321" s="8">
        <f>IF($Z321="","",IF(INDEX('Per Invoice'!X$2:X$1201,$Z321)="","",INDEX('Per Invoice'!X$2:X$1201,$Z321)))</f>
        <v/>
      </c>
      <c r="Y321" s="8">
        <f>IF($Z321="","",IF(INDEX('Per Invoice'!Y$2:Y$1201,$Z321)="","",INDEX('Per Invoice'!Y$2:Y$1201,$Z321)))</f>
        <v/>
      </c>
      <c r="Z321" s="16">
        <f>IFERROR(MATCH(Settings!$C$26&amp;"|"&amp;ROWS($Z$2:$Z321),'Per Invoice'!$AB$2:$AB$1201,0),"")</f>
        <v/>
      </c>
    </row>
    <row r="322">
      <c r="A322">
        <f>IF($Z322="","",IF(INDEX('Per Invoice'!A$2:A$1201,$Z322)="","",INDEX('Per Invoice'!A$2:A$1201,$Z322)))</f>
        <v/>
      </c>
      <c r="B322">
        <f>IF($Z322="","",IF(INDEX('Per Invoice'!B$2:B$1201,$Z322)="","",INDEX('Per Invoice'!B$2:B$1201,$Z322)))</f>
        <v/>
      </c>
      <c r="C322">
        <f>IF($Z322="","",IF(INDEX('Per Invoice'!C$2:C$1201,$Z322)="","",INDEX('Per Invoice'!C$2:C$1201,$Z322)))</f>
        <v/>
      </c>
      <c r="D322">
        <f>IF($Z322="","",IF(INDEX('Per Invoice'!D$2:D$1201,$Z322)="","",INDEX('Per Invoice'!D$2:D$1201,$Z322)))</f>
        <v/>
      </c>
      <c r="E322" s="14">
        <f>IF($Z322="","",IF(INDEX('Per Invoice'!E$2:E$1201,$Z322)="","",INDEX('Per Invoice'!E$2:E$1201,$Z322)))</f>
        <v/>
      </c>
      <c r="F322">
        <f>IF($Z322="","",IF(INDEX('Per Invoice'!F$2:F$1201,$Z322)="","",INDEX('Per Invoice'!F$2:F$1201,$Z322)))</f>
        <v/>
      </c>
      <c r="G322">
        <f>IF($Z322="","",IF(INDEX('Per Invoice'!G$2:G$1201,$Z322)="","",INDEX('Per Invoice'!G$2:G$1201,$Z322)))</f>
        <v/>
      </c>
      <c r="H322">
        <f>IF($Z322="","",IF(INDEX('Per Invoice'!H$2:H$1201,$Z322)="","",INDEX('Per Invoice'!H$2:H$1201,$Z322)))</f>
        <v/>
      </c>
      <c r="I322">
        <f>IF($Z322="","",IF(INDEX('Per Invoice'!I$2:I$1201,$Z322)="","",INDEX('Per Invoice'!I$2:I$1201,$Z322)))</f>
        <v/>
      </c>
      <c r="J322">
        <f>IF($Z322="","",IF(INDEX('Per Invoice'!J$2:J$1201,$Z322)="","",INDEX('Per Invoice'!J$2:J$1201,$Z322)))</f>
        <v/>
      </c>
      <c r="K322" s="8">
        <f>IF($Z322="","",IF(INDEX('Per Invoice'!K$2:K$1201,$Z322)="","",INDEX('Per Invoice'!K$2:K$1201,$Z322)))</f>
        <v/>
      </c>
      <c r="L322">
        <f>IF($Z322="","",IF(INDEX('Per Invoice'!L$2:L$1201,$Z322)="","",INDEX('Per Invoice'!L$2:L$1201,$Z322)))</f>
        <v/>
      </c>
      <c r="M322">
        <f>IF($Z322="","",IF(INDEX('Per Invoice'!M$2:M$1201,$Z322)="","",INDEX('Per Invoice'!M$2:M$1201,$Z322)))</f>
        <v/>
      </c>
      <c r="N322">
        <f>IF($Z322="","",IF(INDEX('Per Invoice'!N$2:N$1201,$Z322)="","",INDEX('Per Invoice'!N$2:N$1201,$Z322)))</f>
        <v/>
      </c>
      <c r="O322" s="8">
        <f>IF($Z322="","",IF(INDEX('Per Invoice'!O$2:O$1201,$Z322)="","",INDEX('Per Invoice'!O$2:O$1201,$Z322)))</f>
        <v/>
      </c>
      <c r="P322">
        <f>IF($Z322="","",IF(INDEX('Per Invoice'!P$2:P$1201,$Z322)="","",INDEX('Per Invoice'!P$2:P$1201,$Z322)))</f>
        <v/>
      </c>
      <c r="Q322" s="8">
        <f>IF($Z322="","",IF(INDEX('Per Invoice'!Q$2:Q$1201,$Z322)="","",INDEX('Per Invoice'!Q$2:Q$1201,$Z322)))</f>
        <v/>
      </c>
      <c r="R322" s="8">
        <f>IF($Z322="","",IF(INDEX('Per Invoice'!R$2:R$1201,$Z322)="","",INDEX('Per Invoice'!R$2:R$1201,$Z322)))</f>
        <v/>
      </c>
      <c r="S322">
        <f>IF($Z322="","",IF(INDEX('Per Invoice'!S$2:S$1201,$Z322)="","",INDEX('Per Invoice'!S$2:S$1201,$Z322)))</f>
        <v/>
      </c>
      <c r="T322" s="8">
        <f>IF($Z322="","",IF(INDEX('Per Invoice'!T$2:T$1201,$Z322)="","",INDEX('Per Invoice'!T$2:T$1201,$Z322)))</f>
        <v/>
      </c>
      <c r="U322" s="8">
        <f>IF($Z322="","",IF(INDEX('Per Invoice'!U$2:U$1201,$Z322)="","",INDEX('Per Invoice'!U$2:U$1201,$Z322)))</f>
        <v/>
      </c>
      <c r="V322" s="8">
        <f>IF($Z322="","",IF(INDEX('Per Invoice'!V$2:V$1201,$Z322)="","",INDEX('Per Invoice'!V$2:V$1201,$Z322)))</f>
        <v/>
      </c>
      <c r="W322" s="8">
        <f>IF($Z322="","",IF(INDEX('Per Invoice'!W$2:W$1201,$Z322)="","",INDEX('Per Invoice'!W$2:W$1201,$Z322)))</f>
        <v/>
      </c>
      <c r="X322" s="8">
        <f>IF($Z322="","",IF(INDEX('Per Invoice'!X$2:X$1201,$Z322)="","",INDEX('Per Invoice'!X$2:X$1201,$Z322)))</f>
        <v/>
      </c>
      <c r="Y322" s="8">
        <f>IF($Z322="","",IF(INDEX('Per Invoice'!Y$2:Y$1201,$Z322)="","",INDEX('Per Invoice'!Y$2:Y$1201,$Z322)))</f>
        <v/>
      </c>
      <c r="Z322" s="16">
        <f>IFERROR(MATCH(Settings!$C$26&amp;"|"&amp;ROWS($Z$2:$Z322),'Per Invoice'!$AB$2:$AB$1201,0),"")</f>
        <v/>
      </c>
    </row>
    <row r="323">
      <c r="A323">
        <f>IF($Z323="","",IF(INDEX('Per Invoice'!A$2:A$1201,$Z323)="","",INDEX('Per Invoice'!A$2:A$1201,$Z323)))</f>
        <v/>
      </c>
      <c r="B323">
        <f>IF($Z323="","",IF(INDEX('Per Invoice'!B$2:B$1201,$Z323)="","",INDEX('Per Invoice'!B$2:B$1201,$Z323)))</f>
        <v/>
      </c>
      <c r="C323">
        <f>IF($Z323="","",IF(INDEX('Per Invoice'!C$2:C$1201,$Z323)="","",INDEX('Per Invoice'!C$2:C$1201,$Z323)))</f>
        <v/>
      </c>
      <c r="D323">
        <f>IF($Z323="","",IF(INDEX('Per Invoice'!D$2:D$1201,$Z323)="","",INDEX('Per Invoice'!D$2:D$1201,$Z323)))</f>
        <v/>
      </c>
      <c r="E323" s="14">
        <f>IF($Z323="","",IF(INDEX('Per Invoice'!E$2:E$1201,$Z323)="","",INDEX('Per Invoice'!E$2:E$1201,$Z323)))</f>
        <v/>
      </c>
      <c r="F323">
        <f>IF($Z323="","",IF(INDEX('Per Invoice'!F$2:F$1201,$Z323)="","",INDEX('Per Invoice'!F$2:F$1201,$Z323)))</f>
        <v/>
      </c>
      <c r="G323">
        <f>IF($Z323="","",IF(INDEX('Per Invoice'!G$2:G$1201,$Z323)="","",INDEX('Per Invoice'!G$2:G$1201,$Z323)))</f>
        <v/>
      </c>
      <c r="H323">
        <f>IF($Z323="","",IF(INDEX('Per Invoice'!H$2:H$1201,$Z323)="","",INDEX('Per Invoice'!H$2:H$1201,$Z323)))</f>
        <v/>
      </c>
      <c r="I323">
        <f>IF($Z323="","",IF(INDEX('Per Invoice'!I$2:I$1201,$Z323)="","",INDEX('Per Invoice'!I$2:I$1201,$Z323)))</f>
        <v/>
      </c>
      <c r="J323">
        <f>IF($Z323="","",IF(INDEX('Per Invoice'!J$2:J$1201,$Z323)="","",INDEX('Per Invoice'!J$2:J$1201,$Z323)))</f>
        <v/>
      </c>
      <c r="K323" s="8">
        <f>IF($Z323="","",IF(INDEX('Per Invoice'!K$2:K$1201,$Z323)="","",INDEX('Per Invoice'!K$2:K$1201,$Z323)))</f>
        <v/>
      </c>
      <c r="L323">
        <f>IF($Z323="","",IF(INDEX('Per Invoice'!L$2:L$1201,$Z323)="","",INDEX('Per Invoice'!L$2:L$1201,$Z323)))</f>
        <v/>
      </c>
      <c r="M323">
        <f>IF($Z323="","",IF(INDEX('Per Invoice'!M$2:M$1201,$Z323)="","",INDEX('Per Invoice'!M$2:M$1201,$Z323)))</f>
        <v/>
      </c>
      <c r="N323">
        <f>IF($Z323="","",IF(INDEX('Per Invoice'!N$2:N$1201,$Z323)="","",INDEX('Per Invoice'!N$2:N$1201,$Z323)))</f>
        <v/>
      </c>
      <c r="O323" s="8">
        <f>IF($Z323="","",IF(INDEX('Per Invoice'!O$2:O$1201,$Z323)="","",INDEX('Per Invoice'!O$2:O$1201,$Z323)))</f>
        <v/>
      </c>
      <c r="P323">
        <f>IF($Z323="","",IF(INDEX('Per Invoice'!P$2:P$1201,$Z323)="","",INDEX('Per Invoice'!P$2:P$1201,$Z323)))</f>
        <v/>
      </c>
      <c r="Q323" s="8">
        <f>IF($Z323="","",IF(INDEX('Per Invoice'!Q$2:Q$1201,$Z323)="","",INDEX('Per Invoice'!Q$2:Q$1201,$Z323)))</f>
        <v/>
      </c>
      <c r="R323" s="8">
        <f>IF($Z323="","",IF(INDEX('Per Invoice'!R$2:R$1201,$Z323)="","",INDEX('Per Invoice'!R$2:R$1201,$Z323)))</f>
        <v/>
      </c>
      <c r="S323">
        <f>IF($Z323="","",IF(INDEX('Per Invoice'!S$2:S$1201,$Z323)="","",INDEX('Per Invoice'!S$2:S$1201,$Z323)))</f>
        <v/>
      </c>
      <c r="T323" s="8">
        <f>IF($Z323="","",IF(INDEX('Per Invoice'!T$2:T$1201,$Z323)="","",INDEX('Per Invoice'!T$2:T$1201,$Z323)))</f>
        <v/>
      </c>
      <c r="U323" s="8">
        <f>IF($Z323="","",IF(INDEX('Per Invoice'!U$2:U$1201,$Z323)="","",INDEX('Per Invoice'!U$2:U$1201,$Z323)))</f>
        <v/>
      </c>
      <c r="V323" s="8">
        <f>IF($Z323="","",IF(INDEX('Per Invoice'!V$2:V$1201,$Z323)="","",INDEX('Per Invoice'!V$2:V$1201,$Z323)))</f>
        <v/>
      </c>
      <c r="W323" s="8">
        <f>IF($Z323="","",IF(INDEX('Per Invoice'!W$2:W$1201,$Z323)="","",INDEX('Per Invoice'!W$2:W$1201,$Z323)))</f>
        <v/>
      </c>
      <c r="X323" s="8">
        <f>IF($Z323="","",IF(INDEX('Per Invoice'!X$2:X$1201,$Z323)="","",INDEX('Per Invoice'!X$2:X$1201,$Z323)))</f>
        <v/>
      </c>
      <c r="Y323" s="8">
        <f>IF($Z323="","",IF(INDEX('Per Invoice'!Y$2:Y$1201,$Z323)="","",INDEX('Per Invoice'!Y$2:Y$1201,$Z323)))</f>
        <v/>
      </c>
      <c r="Z323" s="16">
        <f>IFERROR(MATCH(Settings!$C$26&amp;"|"&amp;ROWS($Z$2:$Z323),'Per Invoice'!$AB$2:$AB$1201,0),"")</f>
        <v/>
      </c>
    </row>
    <row r="324">
      <c r="A324">
        <f>IF($Z324="","",IF(INDEX('Per Invoice'!A$2:A$1201,$Z324)="","",INDEX('Per Invoice'!A$2:A$1201,$Z324)))</f>
        <v/>
      </c>
      <c r="B324">
        <f>IF($Z324="","",IF(INDEX('Per Invoice'!B$2:B$1201,$Z324)="","",INDEX('Per Invoice'!B$2:B$1201,$Z324)))</f>
        <v/>
      </c>
      <c r="C324">
        <f>IF($Z324="","",IF(INDEX('Per Invoice'!C$2:C$1201,$Z324)="","",INDEX('Per Invoice'!C$2:C$1201,$Z324)))</f>
        <v/>
      </c>
      <c r="D324">
        <f>IF($Z324="","",IF(INDEX('Per Invoice'!D$2:D$1201,$Z324)="","",INDEX('Per Invoice'!D$2:D$1201,$Z324)))</f>
        <v/>
      </c>
      <c r="E324" s="14">
        <f>IF($Z324="","",IF(INDEX('Per Invoice'!E$2:E$1201,$Z324)="","",INDEX('Per Invoice'!E$2:E$1201,$Z324)))</f>
        <v/>
      </c>
      <c r="F324">
        <f>IF($Z324="","",IF(INDEX('Per Invoice'!F$2:F$1201,$Z324)="","",INDEX('Per Invoice'!F$2:F$1201,$Z324)))</f>
        <v/>
      </c>
      <c r="G324">
        <f>IF($Z324="","",IF(INDEX('Per Invoice'!G$2:G$1201,$Z324)="","",INDEX('Per Invoice'!G$2:G$1201,$Z324)))</f>
        <v/>
      </c>
      <c r="H324">
        <f>IF($Z324="","",IF(INDEX('Per Invoice'!H$2:H$1201,$Z324)="","",INDEX('Per Invoice'!H$2:H$1201,$Z324)))</f>
        <v/>
      </c>
      <c r="I324">
        <f>IF($Z324="","",IF(INDEX('Per Invoice'!I$2:I$1201,$Z324)="","",INDEX('Per Invoice'!I$2:I$1201,$Z324)))</f>
        <v/>
      </c>
      <c r="J324">
        <f>IF($Z324="","",IF(INDEX('Per Invoice'!J$2:J$1201,$Z324)="","",INDEX('Per Invoice'!J$2:J$1201,$Z324)))</f>
        <v/>
      </c>
      <c r="K324" s="8">
        <f>IF($Z324="","",IF(INDEX('Per Invoice'!K$2:K$1201,$Z324)="","",INDEX('Per Invoice'!K$2:K$1201,$Z324)))</f>
        <v/>
      </c>
      <c r="L324">
        <f>IF($Z324="","",IF(INDEX('Per Invoice'!L$2:L$1201,$Z324)="","",INDEX('Per Invoice'!L$2:L$1201,$Z324)))</f>
        <v/>
      </c>
      <c r="M324">
        <f>IF($Z324="","",IF(INDEX('Per Invoice'!M$2:M$1201,$Z324)="","",INDEX('Per Invoice'!M$2:M$1201,$Z324)))</f>
        <v/>
      </c>
      <c r="N324">
        <f>IF($Z324="","",IF(INDEX('Per Invoice'!N$2:N$1201,$Z324)="","",INDEX('Per Invoice'!N$2:N$1201,$Z324)))</f>
        <v/>
      </c>
      <c r="O324" s="8">
        <f>IF($Z324="","",IF(INDEX('Per Invoice'!O$2:O$1201,$Z324)="","",INDEX('Per Invoice'!O$2:O$1201,$Z324)))</f>
        <v/>
      </c>
      <c r="P324">
        <f>IF($Z324="","",IF(INDEX('Per Invoice'!P$2:P$1201,$Z324)="","",INDEX('Per Invoice'!P$2:P$1201,$Z324)))</f>
        <v/>
      </c>
      <c r="Q324" s="8">
        <f>IF($Z324="","",IF(INDEX('Per Invoice'!Q$2:Q$1201,$Z324)="","",INDEX('Per Invoice'!Q$2:Q$1201,$Z324)))</f>
        <v/>
      </c>
      <c r="R324" s="8">
        <f>IF($Z324="","",IF(INDEX('Per Invoice'!R$2:R$1201,$Z324)="","",INDEX('Per Invoice'!R$2:R$1201,$Z324)))</f>
        <v/>
      </c>
      <c r="S324">
        <f>IF($Z324="","",IF(INDEX('Per Invoice'!S$2:S$1201,$Z324)="","",INDEX('Per Invoice'!S$2:S$1201,$Z324)))</f>
        <v/>
      </c>
      <c r="T324" s="8">
        <f>IF($Z324="","",IF(INDEX('Per Invoice'!T$2:T$1201,$Z324)="","",INDEX('Per Invoice'!T$2:T$1201,$Z324)))</f>
        <v/>
      </c>
      <c r="U324" s="8">
        <f>IF($Z324="","",IF(INDEX('Per Invoice'!U$2:U$1201,$Z324)="","",INDEX('Per Invoice'!U$2:U$1201,$Z324)))</f>
        <v/>
      </c>
      <c r="V324" s="8">
        <f>IF($Z324="","",IF(INDEX('Per Invoice'!V$2:V$1201,$Z324)="","",INDEX('Per Invoice'!V$2:V$1201,$Z324)))</f>
        <v/>
      </c>
      <c r="W324" s="8">
        <f>IF($Z324="","",IF(INDEX('Per Invoice'!W$2:W$1201,$Z324)="","",INDEX('Per Invoice'!W$2:W$1201,$Z324)))</f>
        <v/>
      </c>
      <c r="X324" s="8">
        <f>IF($Z324="","",IF(INDEX('Per Invoice'!X$2:X$1201,$Z324)="","",INDEX('Per Invoice'!X$2:X$1201,$Z324)))</f>
        <v/>
      </c>
      <c r="Y324" s="8">
        <f>IF($Z324="","",IF(INDEX('Per Invoice'!Y$2:Y$1201,$Z324)="","",INDEX('Per Invoice'!Y$2:Y$1201,$Z324)))</f>
        <v/>
      </c>
      <c r="Z324" s="16">
        <f>IFERROR(MATCH(Settings!$C$26&amp;"|"&amp;ROWS($Z$2:$Z324),'Per Invoice'!$AB$2:$AB$1201,0),"")</f>
        <v/>
      </c>
    </row>
    <row r="325">
      <c r="A325">
        <f>IF($Z325="","",IF(INDEX('Per Invoice'!A$2:A$1201,$Z325)="","",INDEX('Per Invoice'!A$2:A$1201,$Z325)))</f>
        <v/>
      </c>
      <c r="B325">
        <f>IF($Z325="","",IF(INDEX('Per Invoice'!B$2:B$1201,$Z325)="","",INDEX('Per Invoice'!B$2:B$1201,$Z325)))</f>
        <v/>
      </c>
      <c r="C325">
        <f>IF($Z325="","",IF(INDEX('Per Invoice'!C$2:C$1201,$Z325)="","",INDEX('Per Invoice'!C$2:C$1201,$Z325)))</f>
        <v/>
      </c>
      <c r="D325">
        <f>IF($Z325="","",IF(INDEX('Per Invoice'!D$2:D$1201,$Z325)="","",INDEX('Per Invoice'!D$2:D$1201,$Z325)))</f>
        <v/>
      </c>
      <c r="E325" s="14">
        <f>IF($Z325="","",IF(INDEX('Per Invoice'!E$2:E$1201,$Z325)="","",INDEX('Per Invoice'!E$2:E$1201,$Z325)))</f>
        <v/>
      </c>
      <c r="F325">
        <f>IF($Z325="","",IF(INDEX('Per Invoice'!F$2:F$1201,$Z325)="","",INDEX('Per Invoice'!F$2:F$1201,$Z325)))</f>
        <v/>
      </c>
      <c r="G325">
        <f>IF($Z325="","",IF(INDEX('Per Invoice'!G$2:G$1201,$Z325)="","",INDEX('Per Invoice'!G$2:G$1201,$Z325)))</f>
        <v/>
      </c>
      <c r="H325">
        <f>IF($Z325="","",IF(INDEX('Per Invoice'!H$2:H$1201,$Z325)="","",INDEX('Per Invoice'!H$2:H$1201,$Z325)))</f>
        <v/>
      </c>
      <c r="I325">
        <f>IF($Z325="","",IF(INDEX('Per Invoice'!I$2:I$1201,$Z325)="","",INDEX('Per Invoice'!I$2:I$1201,$Z325)))</f>
        <v/>
      </c>
      <c r="J325">
        <f>IF($Z325="","",IF(INDEX('Per Invoice'!J$2:J$1201,$Z325)="","",INDEX('Per Invoice'!J$2:J$1201,$Z325)))</f>
        <v/>
      </c>
      <c r="K325" s="8">
        <f>IF($Z325="","",IF(INDEX('Per Invoice'!K$2:K$1201,$Z325)="","",INDEX('Per Invoice'!K$2:K$1201,$Z325)))</f>
        <v/>
      </c>
      <c r="L325">
        <f>IF($Z325="","",IF(INDEX('Per Invoice'!L$2:L$1201,$Z325)="","",INDEX('Per Invoice'!L$2:L$1201,$Z325)))</f>
        <v/>
      </c>
      <c r="M325">
        <f>IF($Z325="","",IF(INDEX('Per Invoice'!M$2:M$1201,$Z325)="","",INDEX('Per Invoice'!M$2:M$1201,$Z325)))</f>
        <v/>
      </c>
      <c r="N325">
        <f>IF($Z325="","",IF(INDEX('Per Invoice'!N$2:N$1201,$Z325)="","",INDEX('Per Invoice'!N$2:N$1201,$Z325)))</f>
        <v/>
      </c>
      <c r="O325" s="8">
        <f>IF($Z325="","",IF(INDEX('Per Invoice'!O$2:O$1201,$Z325)="","",INDEX('Per Invoice'!O$2:O$1201,$Z325)))</f>
        <v/>
      </c>
      <c r="P325">
        <f>IF($Z325="","",IF(INDEX('Per Invoice'!P$2:P$1201,$Z325)="","",INDEX('Per Invoice'!P$2:P$1201,$Z325)))</f>
        <v/>
      </c>
      <c r="Q325" s="8">
        <f>IF($Z325="","",IF(INDEX('Per Invoice'!Q$2:Q$1201,$Z325)="","",INDEX('Per Invoice'!Q$2:Q$1201,$Z325)))</f>
        <v/>
      </c>
      <c r="R325" s="8">
        <f>IF($Z325="","",IF(INDEX('Per Invoice'!R$2:R$1201,$Z325)="","",INDEX('Per Invoice'!R$2:R$1201,$Z325)))</f>
        <v/>
      </c>
      <c r="S325">
        <f>IF($Z325="","",IF(INDEX('Per Invoice'!S$2:S$1201,$Z325)="","",INDEX('Per Invoice'!S$2:S$1201,$Z325)))</f>
        <v/>
      </c>
      <c r="T325" s="8">
        <f>IF($Z325="","",IF(INDEX('Per Invoice'!T$2:T$1201,$Z325)="","",INDEX('Per Invoice'!T$2:T$1201,$Z325)))</f>
        <v/>
      </c>
      <c r="U325" s="8">
        <f>IF($Z325="","",IF(INDEX('Per Invoice'!U$2:U$1201,$Z325)="","",INDEX('Per Invoice'!U$2:U$1201,$Z325)))</f>
        <v/>
      </c>
      <c r="V325" s="8">
        <f>IF($Z325="","",IF(INDEX('Per Invoice'!V$2:V$1201,$Z325)="","",INDEX('Per Invoice'!V$2:V$1201,$Z325)))</f>
        <v/>
      </c>
      <c r="W325" s="8">
        <f>IF($Z325="","",IF(INDEX('Per Invoice'!W$2:W$1201,$Z325)="","",INDEX('Per Invoice'!W$2:W$1201,$Z325)))</f>
        <v/>
      </c>
      <c r="X325" s="8">
        <f>IF($Z325="","",IF(INDEX('Per Invoice'!X$2:X$1201,$Z325)="","",INDEX('Per Invoice'!X$2:X$1201,$Z325)))</f>
        <v/>
      </c>
      <c r="Y325" s="8">
        <f>IF($Z325="","",IF(INDEX('Per Invoice'!Y$2:Y$1201,$Z325)="","",INDEX('Per Invoice'!Y$2:Y$1201,$Z325)))</f>
        <v/>
      </c>
      <c r="Z325" s="16">
        <f>IFERROR(MATCH(Settings!$C$26&amp;"|"&amp;ROWS($Z$2:$Z325),'Per Invoice'!$AB$2:$AB$1201,0),"")</f>
        <v/>
      </c>
    </row>
    <row r="326">
      <c r="A326">
        <f>IF($Z326="","",IF(INDEX('Per Invoice'!A$2:A$1201,$Z326)="","",INDEX('Per Invoice'!A$2:A$1201,$Z326)))</f>
        <v/>
      </c>
      <c r="B326">
        <f>IF($Z326="","",IF(INDEX('Per Invoice'!B$2:B$1201,$Z326)="","",INDEX('Per Invoice'!B$2:B$1201,$Z326)))</f>
        <v/>
      </c>
      <c r="C326">
        <f>IF($Z326="","",IF(INDEX('Per Invoice'!C$2:C$1201,$Z326)="","",INDEX('Per Invoice'!C$2:C$1201,$Z326)))</f>
        <v/>
      </c>
      <c r="D326">
        <f>IF($Z326="","",IF(INDEX('Per Invoice'!D$2:D$1201,$Z326)="","",INDEX('Per Invoice'!D$2:D$1201,$Z326)))</f>
        <v/>
      </c>
      <c r="E326" s="14">
        <f>IF($Z326="","",IF(INDEX('Per Invoice'!E$2:E$1201,$Z326)="","",INDEX('Per Invoice'!E$2:E$1201,$Z326)))</f>
        <v/>
      </c>
      <c r="F326">
        <f>IF($Z326="","",IF(INDEX('Per Invoice'!F$2:F$1201,$Z326)="","",INDEX('Per Invoice'!F$2:F$1201,$Z326)))</f>
        <v/>
      </c>
      <c r="G326">
        <f>IF($Z326="","",IF(INDEX('Per Invoice'!G$2:G$1201,$Z326)="","",INDEX('Per Invoice'!G$2:G$1201,$Z326)))</f>
        <v/>
      </c>
      <c r="H326">
        <f>IF($Z326="","",IF(INDEX('Per Invoice'!H$2:H$1201,$Z326)="","",INDEX('Per Invoice'!H$2:H$1201,$Z326)))</f>
        <v/>
      </c>
      <c r="I326">
        <f>IF($Z326="","",IF(INDEX('Per Invoice'!I$2:I$1201,$Z326)="","",INDEX('Per Invoice'!I$2:I$1201,$Z326)))</f>
        <v/>
      </c>
      <c r="J326">
        <f>IF($Z326="","",IF(INDEX('Per Invoice'!J$2:J$1201,$Z326)="","",INDEX('Per Invoice'!J$2:J$1201,$Z326)))</f>
        <v/>
      </c>
      <c r="K326" s="8">
        <f>IF($Z326="","",IF(INDEX('Per Invoice'!K$2:K$1201,$Z326)="","",INDEX('Per Invoice'!K$2:K$1201,$Z326)))</f>
        <v/>
      </c>
      <c r="L326">
        <f>IF($Z326="","",IF(INDEX('Per Invoice'!L$2:L$1201,$Z326)="","",INDEX('Per Invoice'!L$2:L$1201,$Z326)))</f>
        <v/>
      </c>
      <c r="M326">
        <f>IF($Z326="","",IF(INDEX('Per Invoice'!M$2:M$1201,$Z326)="","",INDEX('Per Invoice'!M$2:M$1201,$Z326)))</f>
        <v/>
      </c>
      <c r="N326">
        <f>IF($Z326="","",IF(INDEX('Per Invoice'!N$2:N$1201,$Z326)="","",INDEX('Per Invoice'!N$2:N$1201,$Z326)))</f>
        <v/>
      </c>
      <c r="O326" s="8">
        <f>IF($Z326="","",IF(INDEX('Per Invoice'!O$2:O$1201,$Z326)="","",INDEX('Per Invoice'!O$2:O$1201,$Z326)))</f>
        <v/>
      </c>
      <c r="P326">
        <f>IF($Z326="","",IF(INDEX('Per Invoice'!P$2:P$1201,$Z326)="","",INDEX('Per Invoice'!P$2:P$1201,$Z326)))</f>
        <v/>
      </c>
      <c r="Q326" s="8">
        <f>IF($Z326="","",IF(INDEX('Per Invoice'!Q$2:Q$1201,$Z326)="","",INDEX('Per Invoice'!Q$2:Q$1201,$Z326)))</f>
        <v/>
      </c>
      <c r="R326" s="8">
        <f>IF($Z326="","",IF(INDEX('Per Invoice'!R$2:R$1201,$Z326)="","",INDEX('Per Invoice'!R$2:R$1201,$Z326)))</f>
        <v/>
      </c>
      <c r="S326">
        <f>IF($Z326="","",IF(INDEX('Per Invoice'!S$2:S$1201,$Z326)="","",INDEX('Per Invoice'!S$2:S$1201,$Z326)))</f>
        <v/>
      </c>
      <c r="T326" s="8">
        <f>IF($Z326="","",IF(INDEX('Per Invoice'!T$2:T$1201,$Z326)="","",INDEX('Per Invoice'!T$2:T$1201,$Z326)))</f>
        <v/>
      </c>
      <c r="U326" s="8">
        <f>IF($Z326="","",IF(INDEX('Per Invoice'!U$2:U$1201,$Z326)="","",INDEX('Per Invoice'!U$2:U$1201,$Z326)))</f>
        <v/>
      </c>
      <c r="V326" s="8">
        <f>IF($Z326="","",IF(INDEX('Per Invoice'!V$2:V$1201,$Z326)="","",INDEX('Per Invoice'!V$2:V$1201,$Z326)))</f>
        <v/>
      </c>
      <c r="W326" s="8">
        <f>IF($Z326="","",IF(INDEX('Per Invoice'!W$2:W$1201,$Z326)="","",INDEX('Per Invoice'!W$2:W$1201,$Z326)))</f>
        <v/>
      </c>
      <c r="X326" s="8">
        <f>IF($Z326="","",IF(INDEX('Per Invoice'!X$2:X$1201,$Z326)="","",INDEX('Per Invoice'!X$2:X$1201,$Z326)))</f>
        <v/>
      </c>
      <c r="Y326" s="8">
        <f>IF($Z326="","",IF(INDEX('Per Invoice'!Y$2:Y$1201,$Z326)="","",INDEX('Per Invoice'!Y$2:Y$1201,$Z326)))</f>
        <v/>
      </c>
      <c r="Z326" s="16">
        <f>IFERROR(MATCH(Settings!$C$26&amp;"|"&amp;ROWS($Z$2:$Z326),'Per Invoice'!$AB$2:$AB$1201,0),"")</f>
        <v/>
      </c>
    </row>
    <row r="327">
      <c r="A327">
        <f>IF($Z327="","",IF(INDEX('Per Invoice'!A$2:A$1201,$Z327)="","",INDEX('Per Invoice'!A$2:A$1201,$Z327)))</f>
        <v/>
      </c>
      <c r="B327">
        <f>IF($Z327="","",IF(INDEX('Per Invoice'!B$2:B$1201,$Z327)="","",INDEX('Per Invoice'!B$2:B$1201,$Z327)))</f>
        <v/>
      </c>
      <c r="C327">
        <f>IF($Z327="","",IF(INDEX('Per Invoice'!C$2:C$1201,$Z327)="","",INDEX('Per Invoice'!C$2:C$1201,$Z327)))</f>
        <v/>
      </c>
      <c r="D327">
        <f>IF($Z327="","",IF(INDEX('Per Invoice'!D$2:D$1201,$Z327)="","",INDEX('Per Invoice'!D$2:D$1201,$Z327)))</f>
        <v/>
      </c>
      <c r="E327" s="14">
        <f>IF($Z327="","",IF(INDEX('Per Invoice'!E$2:E$1201,$Z327)="","",INDEX('Per Invoice'!E$2:E$1201,$Z327)))</f>
        <v/>
      </c>
      <c r="F327">
        <f>IF($Z327="","",IF(INDEX('Per Invoice'!F$2:F$1201,$Z327)="","",INDEX('Per Invoice'!F$2:F$1201,$Z327)))</f>
        <v/>
      </c>
      <c r="G327">
        <f>IF($Z327="","",IF(INDEX('Per Invoice'!G$2:G$1201,$Z327)="","",INDEX('Per Invoice'!G$2:G$1201,$Z327)))</f>
        <v/>
      </c>
      <c r="H327">
        <f>IF($Z327="","",IF(INDEX('Per Invoice'!H$2:H$1201,$Z327)="","",INDEX('Per Invoice'!H$2:H$1201,$Z327)))</f>
        <v/>
      </c>
      <c r="I327">
        <f>IF($Z327="","",IF(INDEX('Per Invoice'!I$2:I$1201,$Z327)="","",INDEX('Per Invoice'!I$2:I$1201,$Z327)))</f>
        <v/>
      </c>
      <c r="J327">
        <f>IF($Z327="","",IF(INDEX('Per Invoice'!J$2:J$1201,$Z327)="","",INDEX('Per Invoice'!J$2:J$1201,$Z327)))</f>
        <v/>
      </c>
      <c r="K327" s="8">
        <f>IF($Z327="","",IF(INDEX('Per Invoice'!K$2:K$1201,$Z327)="","",INDEX('Per Invoice'!K$2:K$1201,$Z327)))</f>
        <v/>
      </c>
      <c r="L327">
        <f>IF($Z327="","",IF(INDEX('Per Invoice'!L$2:L$1201,$Z327)="","",INDEX('Per Invoice'!L$2:L$1201,$Z327)))</f>
        <v/>
      </c>
      <c r="M327">
        <f>IF($Z327="","",IF(INDEX('Per Invoice'!M$2:M$1201,$Z327)="","",INDEX('Per Invoice'!M$2:M$1201,$Z327)))</f>
        <v/>
      </c>
      <c r="N327">
        <f>IF($Z327="","",IF(INDEX('Per Invoice'!N$2:N$1201,$Z327)="","",INDEX('Per Invoice'!N$2:N$1201,$Z327)))</f>
        <v/>
      </c>
      <c r="O327" s="8">
        <f>IF($Z327="","",IF(INDEX('Per Invoice'!O$2:O$1201,$Z327)="","",INDEX('Per Invoice'!O$2:O$1201,$Z327)))</f>
        <v/>
      </c>
      <c r="P327">
        <f>IF($Z327="","",IF(INDEX('Per Invoice'!P$2:P$1201,$Z327)="","",INDEX('Per Invoice'!P$2:P$1201,$Z327)))</f>
        <v/>
      </c>
      <c r="Q327" s="8">
        <f>IF($Z327="","",IF(INDEX('Per Invoice'!Q$2:Q$1201,$Z327)="","",INDEX('Per Invoice'!Q$2:Q$1201,$Z327)))</f>
        <v/>
      </c>
      <c r="R327" s="8">
        <f>IF($Z327="","",IF(INDEX('Per Invoice'!R$2:R$1201,$Z327)="","",INDEX('Per Invoice'!R$2:R$1201,$Z327)))</f>
        <v/>
      </c>
      <c r="S327">
        <f>IF($Z327="","",IF(INDEX('Per Invoice'!S$2:S$1201,$Z327)="","",INDEX('Per Invoice'!S$2:S$1201,$Z327)))</f>
        <v/>
      </c>
      <c r="T327" s="8">
        <f>IF($Z327="","",IF(INDEX('Per Invoice'!T$2:T$1201,$Z327)="","",INDEX('Per Invoice'!T$2:T$1201,$Z327)))</f>
        <v/>
      </c>
      <c r="U327" s="8">
        <f>IF($Z327="","",IF(INDEX('Per Invoice'!U$2:U$1201,$Z327)="","",INDEX('Per Invoice'!U$2:U$1201,$Z327)))</f>
        <v/>
      </c>
      <c r="V327" s="8">
        <f>IF($Z327="","",IF(INDEX('Per Invoice'!V$2:V$1201,$Z327)="","",INDEX('Per Invoice'!V$2:V$1201,$Z327)))</f>
        <v/>
      </c>
      <c r="W327" s="8">
        <f>IF($Z327="","",IF(INDEX('Per Invoice'!W$2:W$1201,$Z327)="","",INDEX('Per Invoice'!W$2:W$1201,$Z327)))</f>
        <v/>
      </c>
      <c r="X327" s="8">
        <f>IF($Z327="","",IF(INDEX('Per Invoice'!X$2:X$1201,$Z327)="","",INDEX('Per Invoice'!X$2:X$1201,$Z327)))</f>
        <v/>
      </c>
      <c r="Y327" s="8">
        <f>IF($Z327="","",IF(INDEX('Per Invoice'!Y$2:Y$1201,$Z327)="","",INDEX('Per Invoice'!Y$2:Y$1201,$Z327)))</f>
        <v/>
      </c>
      <c r="Z327" s="16">
        <f>IFERROR(MATCH(Settings!$C$26&amp;"|"&amp;ROWS($Z$2:$Z327),'Per Invoice'!$AB$2:$AB$1201,0),"")</f>
        <v/>
      </c>
    </row>
    <row r="328">
      <c r="A328">
        <f>IF($Z328="","",IF(INDEX('Per Invoice'!A$2:A$1201,$Z328)="","",INDEX('Per Invoice'!A$2:A$1201,$Z328)))</f>
        <v/>
      </c>
      <c r="B328">
        <f>IF($Z328="","",IF(INDEX('Per Invoice'!B$2:B$1201,$Z328)="","",INDEX('Per Invoice'!B$2:B$1201,$Z328)))</f>
        <v/>
      </c>
      <c r="C328">
        <f>IF($Z328="","",IF(INDEX('Per Invoice'!C$2:C$1201,$Z328)="","",INDEX('Per Invoice'!C$2:C$1201,$Z328)))</f>
        <v/>
      </c>
      <c r="D328">
        <f>IF($Z328="","",IF(INDEX('Per Invoice'!D$2:D$1201,$Z328)="","",INDEX('Per Invoice'!D$2:D$1201,$Z328)))</f>
        <v/>
      </c>
      <c r="E328" s="14">
        <f>IF($Z328="","",IF(INDEX('Per Invoice'!E$2:E$1201,$Z328)="","",INDEX('Per Invoice'!E$2:E$1201,$Z328)))</f>
        <v/>
      </c>
      <c r="F328">
        <f>IF($Z328="","",IF(INDEX('Per Invoice'!F$2:F$1201,$Z328)="","",INDEX('Per Invoice'!F$2:F$1201,$Z328)))</f>
        <v/>
      </c>
      <c r="G328">
        <f>IF($Z328="","",IF(INDEX('Per Invoice'!G$2:G$1201,$Z328)="","",INDEX('Per Invoice'!G$2:G$1201,$Z328)))</f>
        <v/>
      </c>
      <c r="H328">
        <f>IF($Z328="","",IF(INDEX('Per Invoice'!H$2:H$1201,$Z328)="","",INDEX('Per Invoice'!H$2:H$1201,$Z328)))</f>
        <v/>
      </c>
      <c r="I328">
        <f>IF($Z328="","",IF(INDEX('Per Invoice'!I$2:I$1201,$Z328)="","",INDEX('Per Invoice'!I$2:I$1201,$Z328)))</f>
        <v/>
      </c>
      <c r="J328">
        <f>IF($Z328="","",IF(INDEX('Per Invoice'!J$2:J$1201,$Z328)="","",INDEX('Per Invoice'!J$2:J$1201,$Z328)))</f>
        <v/>
      </c>
      <c r="K328" s="8">
        <f>IF($Z328="","",IF(INDEX('Per Invoice'!K$2:K$1201,$Z328)="","",INDEX('Per Invoice'!K$2:K$1201,$Z328)))</f>
        <v/>
      </c>
      <c r="L328">
        <f>IF($Z328="","",IF(INDEX('Per Invoice'!L$2:L$1201,$Z328)="","",INDEX('Per Invoice'!L$2:L$1201,$Z328)))</f>
        <v/>
      </c>
      <c r="M328">
        <f>IF($Z328="","",IF(INDEX('Per Invoice'!M$2:M$1201,$Z328)="","",INDEX('Per Invoice'!M$2:M$1201,$Z328)))</f>
        <v/>
      </c>
      <c r="N328">
        <f>IF($Z328="","",IF(INDEX('Per Invoice'!N$2:N$1201,$Z328)="","",INDEX('Per Invoice'!N$2:N$1201,$Z328)))</f>
        <v/>
      </c>
      <c r="O328" s="8">
        <f>IF($Z328="","",IF(INDEX('Per Invoice'!O$2:O$1201,$Z328)="","",INDEX('Per Invoice'!O$2:O$1201,$Z328)))</f>
        <v/>
      </c>
      <c r="P328">
        <f>IF($Z328="","",IF(INDEX('Per Invoice'!P$2:P$1201,$Z328)="","",INDEX('Per Invoice'!P$2:P$1201,$Z328)))</f>
        <v/>
      </c>
      <c r="Q328" s="8">
        <f>IF($Z328="","",IF(INDEX('Per Invoice'!Q$2:Q$1201,$Z328)="","",INDEX('Per Invoice'!Q$2:Q$1201,$Z328)))</f>
        <v/>
      </c>
      <c r="R328" s="8">
        <f>IF($Z328="","",IF(INDEX('Per Invoice'!R$2:R$1201,$Z328)="","",INDEX('Per Invoice'!R$2:R$1201,$Z328)))</f>
        <v/>
      </c>
      <c r="S328">
        <f>IF($Z328="","",IF(INDEX('Per Invoice'!S$2:S$1201,$Z328)="","",INDEX('Per Invoice'!S$2:S$1201,$Z328)))</f>
        <v/>
      </c>
      <c r="T328" s="8">
        <f>IF($Z328="","",IF(INDEX('Per Invoice'!T$2:T$1201,$Z328)="","",INDEX('Per Invoice'!T$2:T$1201,$Z328)))</f>
        <v/>
      </c>
      <c r="U328" s="8">
        <f>IF($Z328="","",IF(INDEX('Per Invoice'!U$2:U$1201,$Z328)="","",INDEX('Per Invoice'!U$2:U$1201,$Z328)))</f>
        <v/>
      </c>
      <c r="V328" s="8">
        <f>IF($Z328="","",IF(INDEX('Per Invoice'!V$2:V$1201,$Z328)="","",INDEX('Per Invoice'!V$2:V$1201,$Z328)))</f>
        <v/>
      </c>
      <c r="W328" s="8">
        <f>IF($Z328="","",IF(INDEX('Per Invoice'!W$2:W$1201,$Z328)="","",INDEX('Per Invoice'!W$2:W$1201,$Z328)))</f>
        <v/>
      </c>
      <c r="X328" s="8">
        <f>IF($Z328="","",IF(INDEX('Per Invoice'!X$2:X$1201,$Z328)="","",INDEX('Per Invoice'!X$2:X$1201,$Z328)))</f>
        <v/>
      </c>
      <c r="Y328" s="8">
        <f>IF($Z328="","",IF(INDEX('Per Invoice'!Y$2:Y$1201,$Z328)="","",INDEX('Per Invoice'!Y$2:Y$1201,$Z328)))</f>
        <v/>
      </c>
      <c r="Z328" s="16">
        <f>IFERROR(MATCH(Settings!$C$26&amp;"|"&amp;ROWS($Z$2:$Z328),'Per Invoice'!$AB$2:$AB$1201,0),"")</f>
        <v/>
      </c>
    </row>
    <row r="329">
      <c r="A329">
        <f>IF($Z329="","",IF(INDEX('Per Invoice'!A$2:A$1201,$Z329)="","",INDEX('Per Invoice'!A$2:A$1201,$Z329)))</f>
        <v/>
      </c>
      <c r="B329">
        <f>IF($Z329="","",IF(INDEX('Per Invoice'!B$2:B$1201,$Z329)="","",INDEX('Per Invoice'!B$2:B$1201,$Z329)))</f>
        <v/>
      </c>
      <c r="C329">
        <f>IF($Z329="","",IF(INDEX('Per Invoice'!C$2:C$1201,$Z329)="","",INDEX('Per Invoice'!C$2:C$1201,$Z329)))</f>
        <v/>
      </c>
      <c r="D329">
        <f>IF($Z329="","",IF(INDEX('Per Invoice'!D$2:D$1201,$Z329)="","",INDEX('Per Invoice'!D$2:D$1201,$Z329)))</f>
        <v/>
      </c>
      <c r="E329" s="14">
        <f>IF($Z329="","",IF(INDEX('Per Invoice'!E$2:E$1201,$Z329)="","",INDEX('Per Invoice'!E$2:E$1201,$Z329)))</f>
        <v/>
      </c>
      <c r="F329">
        <f>IF($Z329="","",IF(INDEX('Per Invoice'!F$2:F$1201,$Z329)="","",INDEX('Per Invoice'!F$2:F$1201,$Z329)))</f>
        <v/>
      </c>
      <c r="G329">
        <f>IF($Z329="","",IF(INDEX('Per Invoice'!G$2:G$1201,$Z329)="","",INDEX('Per Invoice'!G$2:G$1201,$Z329)))</f>
        <v/>
      </c>
      <c r="H329">
        <f>IF($Z329="","",IF(INDEX('Per Invoice'!H$2:H$1201,$Z329)="","",INDEX('Per Invoice'!H$2:H$1201,$Z329)))</f>
        <v/>
      </c>
      <c r="I329">
        <f>IF($Z329="","",IF(INDEX('Per Invoice'!I$2:I$1201,$Z329)="","",INDEX('Per Invoice'!I$2:I$1201,$Z329)))</f>
        <v/>
      </c>
      <c r="J329">
        <f>IF($Z329="","",IF(INDEX('Per Invoice'!J$2:J$1201,$Z329)="","",INDEX('Per Invoice'!J$2:J$1201,$Z329)))</f>
        <v/>
      </c>
      <c r="K329" s="8">
        <f>IF($Z329="","",IF(INDEX('Per Invoice'!K$2:K$1201,$Z329)="","",INDEX('Per Invoice'!K$2:K$1201,$Z329)))</f>
        <v/>
      </c>
      <c r="L329">
        <f>IF($Z329="","",IF(INDEX('Per Invoice'!L$2:L$1201,$Z329)="","",INDEX('Per Invoice'!L$2:L$1201,$Z329)))</f>
        <v/>
      </c>
      <c r="M329">
        <f>IF($Z329="","",IF(INDEX('Per Invoice'!M$2:M$1201,$Z329)="","",INDEX('Per Invoice'!M$2:M$1201,$Z329)))</f>
        <v/>
      </c>
      <c r="N329">
        <f>IF($Z329="","",IF(INDEX('Per Invoice'!N$2:N$1201,$Z329)="","",INDEX('Per Invoice'!N$2:N$1201,$Z329)))</f>
        <v/>
      </c>
      <c r="O329" s="8">
        <f>IF($Z329="","",IF(INDEX('Per Invoice'!O$2:O$1201,$Z329)="","",INDEX('Per Invoice'!O$2:O$1201,$Z329)))</f>
        <v/>
      </c>
      <c r="P329">
        <f>IF($Z329="","",IF(INDEX('Per Invoice'!P$2:P$1201,$Z329)="","",INDEX('Per Invoice'!P$2:P$1201,$Z329)))</f>
        <v/>
      </c>
      <c r="Q329" s="8">
        <f>IF($Z329="","",IF(INDEX('Per Invoice'!Q$2:Q$1201,$Z329)="","",INDEX('Per Invoice'!Q$2:Q$1201,$Z329)))</f>
        <v/>
      </c>
      <c r="R329" s="8">
        <f>IF($Z329="","",IF(INDEX('Per Invoice'!R$2:R$1201,$Z329)="","",INDEX('Per Invoice'!R$2:R$1201,$Z329)))</f>
        <v/>
      </c>
      <c r="S329">
        <f>IF($Z329="","",IF(INDEX('Per Invoice'!S$2:S$1201,$Z329)="","",INDEX('Per Invoice'!S$2:S$1201,$Z329)))</f>
        <v/>
      </c>
      <c r="T329" s="8">
        <f>IF($Z329="","",IF(INDEX('Per Invoice'!T$2:T$1201,$Z329)="","",INDEX('Per Invoice'!T$2:T$1201,$Z329)))</f>
        <v/>
      </c>
      <c r="U329" s="8">
        <f>IF($Z329="","",IF(INDEX('Per Invoice'!U$2:U$1201,$Z329)="","",INDEX('Per Invoice'!U$2:U$1201,$Z329)))</f>
        <v/>
      </c>
      <c r="V329" s="8">
        <f>IF($Z329="","",IF(INDEX('Per Invoice'!V$2:V$1201,$Z329)="","",INDEX('Per Invoice'!V$2:V$1201,$Z329)))</f>
        <v/>
      </c>
      <c r="W329" s="8">
        <f>IF($Z329="","",IF(INDEX('Per Invoice'!W$2:W$1201,$Z329)="","",INDEX('Per Invoice'!W$2:W$1201,$Z329)))</f>
        <v/>
      </c>
      <c r="X329" s="8">
        <f>IF($Z329="","",IF(INDEX('Per Invoice'!X$2:X$1201,$Z329)="","",INDEX('Per Invoice'!X$2:X$1201,$Z329)))</f>
        <v/>
      </c>
      <c r="Y329" s="8">
        <f>IF($Z329="","",IF(INDEX('Per Invoice'!Y$2:Y$1201,$Z329)="","",INDEX('Per Invoice'!Y$2:Y$1201,$Z329)))</f>
        <v/>
      </c>
      <c r="Z329" s="16">
        <f>IFERROR(MATCH(Settings!$C$26&amp;"|"&amp;ROWS($Z$2:$Z329),'Per Invoice'!$AB$2:$AB$1201,0),"")</f>
        <v/>
      </c>
    </row>
    <row r="330">
      <c r="A330">
        <f>IF($Z330="","",IF(INDEX('Per Invoice'!A$2:A$1201,$Z330)="","",INDEX('Per Invoice'!A$2:A$1201,$Z330)))</f>
        <v/>
      </c>
      <c r="B330">
        <f>IF($Z330="","",IF(INDEX('Per Invoice'!B$2:B$1201,$Z330)="","",INDEX('Per Invoice'!B$2:B$1201,$Z330)))</f>
        <v/>
      </c>
      <c r="C330">
        <f>IF($Z330="","",IF(INDEX('Per Invoice'!C$2:C$1201,$Z330)="","",INDEX('Per Invoice'!C$2:C$1201,$Z330)))</f>
        <v/>
      </c>
      <c r="D330">
        <f>IF($Z330="","",IF(INDEX('Per Invoice'!D$2:D$1201,$Z330)="","",INDEX('Per Invoice'!D$2:D$1201,$Z330)))</f>
        <v/>
      </c>
      <c r="E330" s="14">
        <f>IF($Z330="","",IF(INDEX('Per Invoice'!E$2:E$1201,$Z330)="","",INDEX('Per Invoice'!E$2:E$1201,$Z330)))</f>
        <v/>
      </c>
      <c r="F330">
        <f>IF($Z330="","",IF(INDEX('Per Invoice'!F$2:F$1201,$Z330)="","",INDEX('Per Invoice'!F$2:F$1201,$Z330)))</f>
        <v/>
      </c>
      <c r="G330">
        <f>IF($Z330="","",IF(INDEX('Per Invoice'!G$2:G$1201,$Z330)="","",INDEX('Per Invoice'!G$2:G$1201,$Z330)))</f>
        <v/>
      </c>
      <c r="H330">
        <f>IF($Z330="","",IF(INDEX('Per Invoice'!H$2:H$1201,$Z330)="","",INDEX('Per Invoice'!H$2:H$1201,$Z330)))</f>
        <v/>
      </c>
      <c r="I330">
        <f>IF($Z330="","",IF(INDEX('Per Invoice'!I$2:I$1201,$Z330)="","",INDEX('Per Invoice'!I$2:I$1201,$Z330)))</f>
        <v/>
      </c>
      <c r="J330">
        <f>IF($Z330="","",IF(INDEX('Per Invoice'!J$2:J$1201,$Z330)="","",INDEX('Per Invoice'!J$2:J$1201,$Z330)))</f>
        <v/>
      </c>
      <c r="K330" s="8">
        <f>IF($Z330="","",IF(INDEX('Per Invoice'!K$2:K$1201,$Z330)="","",INDEX('Per Invoice'!K$2:K$1201,$Z330)))</f>
        <v/>
      </c>
      <c r="L330">
        <f>IF($Z330="","",IF(INDEX('Per Invoice'!L$2:L$1201,$Z330)="","",INDEX('Per Invoice'!L$2:L$1201,$Z330)))</f>
        <v/>
      </c>
      <c r="M330">
        <f>IF($Z330="","",IF(INDEX('Per Invoice'!M$2:M$1201,$Z330)="","",INDEX('Per Invoice'!M$2:M$1201,$Z330)))</f>
        <v/>
      </c>
      <c r="N330">
        <f>IF($Z330="","",IF(INDEX('Per Invoice'!N$2:N$1201,$Z330)="","",INDEX('Per Invoice'!N$2:N$1201,$Z330)))</f>
        <v/>
      </c>
      <c r="O330" s="8">
        <f>IF($Z330="","",IF(INDEX('Per Invoice'!O$2:O$1201,$Z330)="","",INDEX('Per Invoice'!O$2:O$1201,$Z330)))</f>
        <v/>
      </c>
      <c r="P330">
        <f>IF($Z330="","",IF(INDEX('Per Invoice'!P$2:P$1201,$Z330)="","",INDEX('Per Invoice'!P$2:P$1201,$Z330)))</f>
        <v/>
      </c>
      <c r="Q330" s="8">
        <f>IF($Z330="","",IF(INDEX('Per Invoice'!Q$2:Q$1201,$Z330)="","",INDEX('Per Invoice'!Q$2:Q$1201,$Z330)))</f>
        <v/>
      </c>
      <c r="R330" s="8">
        <f>IF($Z330="","",IF(INDEX('Per Invoice'!R$2:R$1201,$Z330)="","",INDEX('Per Invoice'!R$2:R$1201,$Z330)))</f>
        <v/>
      </c>
      <c r="S330">
        <f>IF($Z330="","",IF(INDEX('Per Invoice'!S$2:S$1201,$Z330)="","",INDEX('Per Invoice'!S$2:S$1201,$Z330)))</f>
        <v/>
      </c>
      <c r="T330" s="8">
        <f>IF($Z330="","",IF(INDEX('Per Invoice'!T$2:T$1201,$Z330)="","",INDEX('Per Invoice'!T$2:T$1201,$Z330)))</f>
        <v/>
      </c>
      <c r="U330" s="8">
        <f>IF($Z330="","",IF(INDEX('Per Invoice'!U$2:U$1201,$Z330)="","",INDEX('Per Invoice'!U$2:U$1201,$Z330)))</f>
        <v/>
      </c>
      <c r="V330" s="8">
        <f>IF($Z330="","",IF(INDEX('Per Invoice'!V$2:V$1201,$Z330)="","",INDEX('Per Invoice'!V$2:V$1201,$Z330)))</f>
        <v/>
      </c>
      <c r="W330" s="8">
        <f>IF($Z330="","",IF(INDEX('Per Invoice'!W$2:W$1201,$Z330)="","",INDEX('Per Invoice'!W$2:W$1201,$Z330)))</f>
        <v/>
      </c>
      <c r="X330" s="8">
        <f>IF($Z330="","",IF(INDEX('Per Invoice'!X$2:X$1201,$Z330)="","",INDEX('Per Invoice'!X$2:X$1201,$Z330)))</f>
        <v/>
      </c>
      <c r="Y330" s="8">
        <f>IF($Z330="","",IF(INDEX('Per Invoice'!Y$2:Y$1201,$Z330)="","",INDEX('Per Invoice'!Y$2:Y$1201,$Z330)))</f>
        <v/>
      </c>
      <c r="Z330" s="16">
        <f>IFERROR(MATCH(Settings!$C$26&amp;"|"&amp;ROWS($Z$2:$Z330),'Per Invoice'!$AB$2:$AB$1201,0),"")</f>
        <v/>
      </c>
    </row>
    <row r="331">
      <c r="A331">
        <f>IF($Z331="","",IF(INDEX('Per Invoice'!A$2:A$1201,$Z331)="","",INDEX('Per Invoice'!A$2:A$1201,$Z331)))</f>
        <v/>
      </c>
      <c r="B331">
        <f>IF($Z331="","",IF(INDEX('Per Invoice'!B$2:B$1201,$Z331)="","",INDEX('Per Invoice'!B$2:B$1201,$Z331)))</f>
        <v/>
      </c>
      <c r="C331">
        <f>IF($Z331="","",IF(INDEX('Per Invoice'!C$2:C$1201,$Z331)="","",INDEX('Per Invoice'!C$2:C$1201,$Z331)))</f>
        <v/>
      </c>
      <c r="D331">
        <f>IF($Z331="","",IF(INDEX('Per Invoice'!D$2:D$1201,$Z331)="","",INDEX('Per Invoice'!D$2:D$1201,$Z331)))</f>
        <v/>
      </c>
      <c r="E331" s="14">
        <f>IF($Z331="","",IF(INDEX('Per Invoice'!E$2:E$1201,$Z331)="","",INDEX('Per Invoice'!E$2:E$1201,$Z331)))</f>
        <v/>
      </c>
      <c r="F331">
        <f>IF($Z331="","",IF(INDEX('Per Invoice'!F$2:F$1201,$Z331)="","",INDEX('Per Invoice'!F$2:F$1201,$Z331)))</f>
        <v/>
      </c>
      <c r="G331">
        <f>IF($Z331="","",IF(INDEX('Per Invoice'!G$2:G$1201,$Z331)="","",INDEX('Per Invoice'!G$2:G$1201,$Z331)))</f>
        <v/>
      </c>
      <c r="H331">
        <f>IF($Z331="","",IF(INDEX('Per Invoice'!H$2:H$1201,$Z331)="","",INDEX('Per Invoice'!H$2:H$1201,$Z331)))</f>
        <v/>
      </c>
      <c r="I331">
        <f>IF($Z331="","",IF(INDEX('Per Invoice'!I$2:I$1201,$Z331)="","",INDEX('Per Invoice'!I$2:I$1201,$Z331)))</f>
        <v/>
      </c>
      <c r="J331">
        <f>IF($Z331="","",IF(INDEX('Per Invoice'!J$2:J$1201,$Z331)="","",INDEX('Per Invoice'!J$2:J$1201,$Z331)))</f>
        <v/>
      </c>
      <c r="K331" s="8">
        <f>IF($Z331="","",IF(INDEX('Per Invoice'!K$2:K$1201,$Z331)="","",INDEX('Per Invoice'!K$2:K$1201,$Z331)))</f>
        <v/>
      </c>
      <c r="L331">
        <f>IF($Z331="","",IF(INDEX('Per Invoice'!L$2:L$1201,$Z331)="","",INDEX('Per Invoice'!L$2:L$1201,$Z331)))</f>
        <v/>
      </c>
      <c r="M331">
        <f>IF($Z331="","",IF(INDEX('Per Invoice'!M$2:M$1201,$Z331)="","",INDEX('Per Invoice'!M$2:M$1201,$Z331)))</f>
        <v/>
      </c>
      <c r="N331">
        <f>IF($Z331="","",IF(INDEX('Per Invoice'!N$2:N$1201,$Z331)="","",INDEX('Per Invoice'!N$2:N$1201,$Z331)))</f>
        <v/>
      </c>
      <c r="O331" s="8">
        <f>IF($Z331="","",IF(INDEX('Per Invoice'!O$2:O$1201,$Z331)="","",INDEX('Per Invoice'!O$2:O$1201,$Z331)))</f>
        <v/>
      </c>
      <c r="P331">
        <f>IF($Z331="","",IF(INDEX('Per Invoice'!P$2:P$1201,$Z331)="","",INDEX('Per Invoice'!P$2:P$1201,$Z331)))</f>
        <v/>
      </c>
      <c r="Q331" s="8">
        <f>IF($Z331="","",IF(INDEX('Per Invoice'!Q$2:Q$1201,$Z331)="","",INDEX('Per Invoice'!Q$2:Q$1201,$Z331)))</f>
        <v/>
      </c>
      <c r="R331" s="8">
        <f>IF($Z331="","",IF(INDEX('Per Invoice'!R$2:R$1201,$Z331)="","",INDEX('Per Invoice'!R$2:R$1201,$Z331)))</f>
        <v/>
      </c>
      <c r="S331">
        <f>IF($Z331="","",IF(INDEX('Per Invoice'!S$2:S$1201,$Z331)="","",INDEX('Per Invoice'!S$2:S$1201,$Z331)))</f>
        <v/>
      </c>
      <c r="T331" s="8">
        <f>IF($Z331="","",IF(INDEX('Per Invoice'!T$2:T$1201,$Z331)="","",INDEX('Per Invoice'!T$2:T$1201,$Z331)))</f>
        <v/>
      </c>
      <c r="U331" s="8">
        <f>IF($Z331="","",IF(INDEX('Per Invoice'!U$2:U$1201,$Z331)="","",INDEX('Per Invoice'!U$2:U$1201,$Z331)))</f>
        <v/>
      </c>
      <c r="V331" s="8">
        <f>IF($Z331="","",IF(INDEX('Per Invoice'!V$2:V$1201,$Z331)="","",INDEX('Per Invoice'!V$2:V$1201,$Z331)))</f>
        <v/>
      </c>
      <c r="W331" s="8">
        <f>IF($Z331="","",IF(INDEX('Per Invoice'!W$2:W$1201,$Z331)="","",INDEX('Per Invoice'!W$2:W$1201,$Z331)))</f>
        <v/>
      </c>
      <c r="X331" s="8">
        <f>IF($Z331="","",IF(INDEX('Per Invoice'!X$2:X$1201,$Z331)="","",INDEX('Per Invoice'!X$2:X$1201,$Z331)))</f>
        <v/>
      </c>
      <c r="Y331" s="8">
        <f>IF($Z331="","",IF(INDEX('Per Invoice'!Y$2:Y$1201,$Z331)="","",INDEX('Per Invoice'!Y$2:Y$1201,$Z331)))</f>
        <v/>
      </c>
      <c r="Z331" s="16">
        <f>IFERROR(MATCH(Settings!$C$26&amp;"|"&amp;ROWS($Z$2:$Z331),'Per Invoice'!$AB$2:$AB$1201,0),"")</f>
        <v/>
      </c>
    </row>
    <row r="332">
      <c r="A332">
        <f>IF($Z332="","",IF(INDEX('Per Invoice'!A$2:A$1201,$Z332)="","",INDEX('Per Invoice'!A$2:A$1201,$Z332)))</f>
        <v/>
      </c>
      <c r="B332">
        <f>IF($Z332="","",IF(INDEX('Per Invoice'!B$2:B$1201,$Z332)="","",INDEX('Per Invoice'!B$2:B$1201,$Z332)))</f>
        <v/>
      </c>
      <c r="C332">
        <f>IF($Z332="","",IF(INDEX('Per Invoice'!C$2:C$1201,$Z332)="","",INDEX('Per Invoice'!C$2:C$1201,$Z332)))</f>
        <v/>
      </c>
      <c r="D332">
        <f>IF($Z332="","",IF(INDEX('Per Invoice'!D$2:D$1201,$Z332)="","",INDEX('Per Invoice'!D$2:D$1201,$Z332)))</f>
        <v/>
      </c>
      <c r="E332" s="14">
        <f>IF($Z332="","",IF(INDEX('Per Invoice'!E$2:E$1201,$Z332)="","",INDEX('Per Invoice'!E$2:E$1201,$Z332)))</f>
        <v/>
      </c>
      <c r="F332">
        <f>IF($Z332="","",IF(INDEX('Per Invoice'!F$2:F$1201,$Z332)="","",INDEX('Per Invoice'!F$2:F$1201,$Z332)))</f>
        <v/>
      </c>
      <c r="G332">
        <f>IF($Z332="","",IF(INDEX('Per Invoice'!G$2:G$1201,$Z332)="","",INDEX('Per Invoice'!G$2:G$1201,$Z332)))</f>
        <v/>
      </c>
      <c r="H332">
        <f>IF($Z332="","",IF(INDEX('Per Invoice'!H$2:H$1201,$Z332)="","",INDEX('Per Invoice'!H$2:H$1201,$Z332)))</f>
        <v/>
      </c>
      <c r="I332">
        <f>IF($Z332="","",IF(INDEX('Per Invoice'!I$2:I$1201,$Z332)="","",INDEX('Per Invoice'!I$2:I$1201,$Z332)))</f>
        <v/>
      </c>
      <c r="J332">
        <f>IF($Z332="","",IF(INDEX('Per Invoice'!J$2:J$1201,$Z332)="","",INDEX('Per Invoice'!J$2:J$1201,$Z332)))</f>
        <v/>
      </c>
      <c r="K332" s="8">
        <f>IF($Z332="","",IF(INDEX('Per Invoice'!K$2:K$1201,$Z332)="","",INDEX('Per Invoice'!K$2:K$1201,$Z332)))</f>
        <v/>
      </c>
      <c r="L332">
        <f>IF($Z332="","",IF(INDEX('Per Invoice'!L$2:L$1201,$Z332)="","",INDEX('Per Invoice'!L$2:L$1201,$Z332)))</f>
        <v/>
      </c>
      <c r="M332">
        <f>IF($Z332="","",IF(INDEX('Per Invoice'!M$2:M$1201,$Z332)="","",INDEX('Per Invoice'!M$2:M$1201,$Z332)))</f>
        <v/>
      </c>
      <c r="N332">
        <f>IF($Z332="","",IF(INDEX('Per Invoice'!N$2:N$1201,$Z332)="","",INDEX('Per Invoice'!N$2:N$1201,$Z332)))</f>
        <v/>
      </c>
      <c r="O332" s="8">
        <f>IF($Z332="","",IF(INDEX('Per Invoice'!O$2:O$1201,$Z332)="","",INDEX('Per Invoice'!O$2:O$1201,$Z332)))</f>
        <v/>
      </c>
      <c r="P332">
        <f>IF($Z332="","",IF(INDEX('Per Invoice'!P$2:P$1201,$Z332)="","",INDEX('Per Invoice'!P$2:P$1201,$Z332)))</f>
        <v/>
      </c>
      <c r="Q332" s="8">
        <f>IF($Z332="","",IF(INDEX('Per Invoice'!Q$2:Q$1201,$Z332)="","",INDEX('Per Invoice'!Q$2:Q$1201,$Z332)))</f>
        <v/>
      </c>
      <c r="R332" s="8">
        <f>IF($Z332="","",IF(INDEX('Per Invoice'!R$2:R$1201,$Z332)="","",INDEX('Per Invoice'!R$2:R$1201,$Z332)))</f>
        <v/>
      </c>
      <c r="S332">
        <f>IF($Z332="","",IF(INDEX('Per Invoice'!S$2:S$1201,$Z332)="","",INDEX('Per Invoice'!S$2:S$1201,$Z332)))</f>
        <v/>
      </c>
      <c r="T332" s="8">
        <f>IF($Z332="","",IF(INDEX('Per Invoice'!T$2:T$1201,$Z332)="","",INDEX('Per Invoice'!T$2:T$1201,$Z332)))</f>
        <v/>
      </c>
      <c r="U332" s="8">
        <f>IF($Z332="","",IF(INDEX('Per Invoice'!U$2:U$1201,$Z332)="","",INDEX('Per Invoice'!U$2:U$1201,$Z332)))</f>
        <v/>
      </c>
      <c r="V332" s="8">
        <f>IF($Z332="","",IF(INDEX('Per Invoice'!V$2:V$1201,$Z332)="","",INDEX('Per Invoice'!V$2:V$1201,$Z332)))</f>
        <v/>
      </c>
      <c r="W332" s="8">
        <f>IF($Z332="","",IF(INDEX('Per Invoice'!W$2:W$1201,$Z332)="","",INDEX('Per Invoice'!W$2:W$1201,$Z332)))</f>
        <v/>
      </c>
      <c r="X332" s="8">
        <f>IF($Z332="","",IF(INDEX('Per Invoice'!X$2:X$1201,$Z332)="","",INDEX('Per Invoice'!X$2:X$1201,$Z332)))</f>
        <v/>
      </c>
      <c r="Y332" s="8">
        <f>IF($Z332="","",IF(INDEX('Per Invoice'!Y$2:Y$1201,$Z332)="","",INDEX('Per Invoice'!Y$2:Y$1201,$Z332)))</f>
        <v/>
      </c>
      <c r="Z332" s="16">
        <f>IFERROR(MATCH(Settings!$C$26&amp;"|"&amp;ROWS($Z$2:$Z332),'Per Invoice'!$AB$2:$AB$1201,0),"")</f>
        <v/>
      </c>
    </row>
    <row r="333">
      <c r="A333">
        <f>IF($Z333="","",IF(INDEX('Per Invoice'!A$2:A$1201,$Z333)="","",INDEX('Per Invoice'!A$2:A$1201,$Z333)))</f>
        <v/>
      </c>
      <c r="B333">
        <f>IF($Z333="","",IF(INDEX('Per Invoice'!B$2:B$1201,$Z333)="","",INDEX('Per Invoice'!B$2:B$1201,$Z333)))</f>
        <v/>
      </c>
      <c r="C333">
        <f>IF($Z333="","",IF(INDEX('Per Invoice'!C$2:C$1201,$Z333)="","",INDEX('Per Invoice'!C$2:C$1201,$Z333)))</f>
        <v/>
      </c>
      <c r="D333">
        <f>IF($Z333="","",IF(INDEX('Per Invoice'!D$2:D$1201,$Z333)="","",INDEX('Per Invoice'!D$2:D$1201,$Z333)))</f>
        <v/>
      </c>
      <c r="E333" s="14">
        <f>IF($Z333="","",IF(INDEX('Per Invoice'!E$2:E$1201,$Z333)="","",INDEX('Per Invoice'!E$2:E$1201,$Z333)))</f>
        <v/>
      </c>
      <c r="F333">
        <f>IF($Z333="","",IF(INDEX('Per Invoice'!F$2:F$1201,$Z333)="","",INDEX('Per Invoice'!F$2:F$1201,$Z333)))</f>
        <v/>
      </c>
      <c r="G333">
        <f>IF($Z333="","",IF(INDEX('Per Invoice'!G$2:G$1201,$Z333)="","",INDEX('Per Invoice'!G$2:G$1201,$Z333)))</f>
        <v/>
      </c>
      <c r="H333">
        <f>IF($Z333="","",IF(INDEX('Per Invoice'!H$2:H$1201,$Z333)="","",INDEX('Per Invoice'!H$2:H$1201,$Z333)))</f>
        <v/>
      </c>
      <c r="I333">
        <f>IF($Z333="","",IF(INDEX('Per Invoice'!I$2:I$1201,$Z333)="","",INDEX('Per Invoice'!I$2:I$1201,$Z333)))</f>
        <v/>
      </c>
      <c r="J333">
        <f>IF($Z333="","",IF(INDEX('Per Invoice'!J$2:J$1201,$Z333)="","",INDEX('Per Invoice'!J$2:J$1201,$Z333)))</f>
        <v/>
      </c>
      <c r="K333" s="8">
        <f>IF($Z333="","",IF(INDEX('Per Invoice'!K$2:K$1201,$Z333)="","",INDEX('Per Invoice'!K$2:K$1201,$Z333)))</f>
        <v/>
      </c>
      <c r="L333">
        <f>IF($Z333="","",IF(INDEX('Per Invoice'!L$2:L$1201,$Z333)="","",INDEX('Per Invoice'!L$2:L$1201,$Z333)))</f>
        <v/>
      </c>
      <c r="M333">
        <f>IF($Z333="","",IF(INDEX('Per Invoice'!M$2:M$1201,$Z333)="","",INDEX('Per Invoice'!M$2:M$1201,$Z333)))</f>
        <v/>
      </c>
      <c r="N333">
        <f>IF($Z333="","",IF(INDEX('Per Invoice'!N$2:N$1201,$Z333)="","",INDEX('Per Invoice'!N$2:N$1201,$Z333)))</f>
        <v/>
      </c>
      <c r="O333" s="8">
        <f>IF($Z333="","",IF(INDEX('Per Invoice'!O$2:O$1201,$Z333)="","",INDEX('Per Invoice'!O$2:O$1201,$Z333)))</f>
        <v/>
      </c>
      <c r="P333">
        <f>IF($Z333="","",IF(INDEX('Per Invoice'!P$2:P$1201,$Z333)="","",INDEX('Per Invoice'!P$2:P$1201,$Z333)))</f>
        <v/>
      </c>
      <c r="Q333" s="8">
        <f>IF($Z333="","",IF(INDEX('Per Invoice'!Q$2:Q$1201,$Z333)="","",INDEX('Per Invoice'!Q$2:Q$1201,$Z333)))</f>
        <v/>
      </c>
      <c r="R333" s="8">
        <f>IF($Z333="","",IF(INDEX('Per Invoice'!R$2:R$1201,$Z333)="","",INDEX('Per Invoice'!R$2:R$1201,$Z333)))</f>
        <v/>
      </c>
      <c r="S333">
        <f>IF($Z333="","",IF(INDEX('Per Invoice'!S$2:S$1201,$Z333)="","",INDEX('Per Invoice'!S$2:S$1201,$Z333)))</f>
        <v/>
      </c>
      <c r="T333" s="8">
        <f>IF($Z333="","",IF(INDEX('Per Invoice'!T$2:T$1201,$Z333)="","",INDEX('Per Invoice'!T$2:T$1201,$Z333)))</f>
        <v/>
      </c>
      <c r="U333" s="8">
        <f>IF($Z333="","",IF(INDEX('Per Invoice'!U$2:U$1201,$Z333)="","",INDEX('Per Invoice'!U$2:U$1201,$Z333)))</f>
        <v/>
      </c>
      <c r="V333" s="8">
        <f>IF($Z333="","",IF(INDEX('Per Invoice'!V$2:V$1201,$Z333)="","",INDEX('Per Invoice'!V$2:V$1201,$Z333)))</f>
        <v/>
      </c>
      <c r="W333" s="8">
        <f>IF($Z333="","",IF(INDEX('Per Invoice'!W$2:W$1201,$Z333)="","",INDEX('Per Invoice'!W$2:W$1201,$Z333)))</f>
        <v/>
      </c>
      <c r="X333" s="8">
        <f>IF($Z333="","",IF(INDEX('Per Invoice'!X$2:X$1201,$Z333)="","",INDEX('Per Invoice'!X$2:X$1201,$Z333)))</f>
        <v/>
      </c>
      <c r="Y333" s="8">
        <f>IF($Z333="","",IF(INDEX('Per Invoice'!Y$2:Y$1201,$Z333)="","",INDEX('Per Invoice'!Y$2:Y$1201,$Z333)))</f>
        <v/>
      </c>
      <c r="Z333" s="16">
        <f>IFERROR(MATCH(Settings!$C$26&amp;"|"&amp;ROWS($Z$2:$Z333),'Per Invoice'!$AB$2:$AB$1201,0),"")</f>
        <v/>
      </c>
    </row>
    <row r="334">
      <c r="A334">
        <f>IF($Z334="","",IF(INDEX('Per Invoice'!A$2:A$1201,$Z334)="","",INDEX('Per Invoice'!A$2:A$1201,$Z334)))</f>
        <v/>
      </c>
      <c r="B334">
        <f>IF($Z334="","",IF(INDEX('Per Invoice'!B$2:B$1201,$Z334)="","",INDEX('Per Invoice'!B$2:B$1201,$Z334)))</f>
        <v/>
      </c>
      <c r="C334">
        <f>IF($Z334="","",IF(INDEX('Per Invoice'!C$2:C$1201,$Z334)="","",INDEX('Per Invoice'!C$2:C$1201,$Z334)))</f>
        <v/>
      </c>
      <c r="D334">
        <f>IF($Z334="","",IF(INDEX('Per Invoice'!D$2:D$1201,$Z334)="","",INDEX('Per Invoice'!D$2:D$1201,$Z334)))</f>
        <v/>
      </c>
      <c r="E334" s="14">
        <f>IF($Z334="","",IF(INDEX('Per Invoice'!E$2:E$1201,$Z334)="","",INDEX('Per Invoice'!E$2:E$1201,$Z334)))</f>
        <v/>
      </c>
      <c r="F334">
        <f>IF($Z334="","",IF(INDEX('Per Invoice'!F$2:F$1201,$Z334)="","",INDEX('Per Invoice'!F$2:F$1201,$Z334)))</f>
        <v/>
      </c>
      <c r="G334">
        <f>IF($Z334="","",IF(INDEX('Per Invoice'!G$2:G$1201,$Z334)="","",INDEX('Per Invoice'!G$2:G$1201,$Z334)))</f>
        <v/>
      </c>
      <c r="H334">
        <f>IF($Z334="","",IF(INDEX('Per Invoice'!H$2:H$1201,$Z334)="","",INDEX('Per Invoice'!H$2:H$1201,$Z334)))</f>
        <v/>
      </c>
      <c r="I334">
        <f>IF($Z334="","",IF(INDEX('Per Invoice'!I$2:I$1201,$Z334)="","",INDEX('Per Invoice'!I$2:I$1201,$Z334)))</f>
        <v/>
      </c>
      <c r="J334">
        <f>IF($Z334="","",IF(INDEX('Per Invoice'!J$2:J$1201,$Z334)="","",INDEX('Per Invoice'!J$2:J$1201,$Z334)))</f>
        <v/>
      </c>
      <c r="K334" s="8">
        <f>IF($Z334="","",IF(INDEX('Per Invoice'!K$2:K$1201,$Z334)="","",INDEX('Per Invoice'!K$2:K$1201,$Z334)))</f>
        <v/>
      </c>
      <c r="L334">
        <f>IF($Z334="","",IF(INDEX('Per Invoice'!L$2:L$1201,$Z334)="","",INDEX('Per Invoice'!L$2:L$1201,$Z334)))</f>
        <v/>
      </c>
      <c r="M334">
        <f>IF($Z334="","",IF(INDEX('Per Invoice'!M$2:M$1201,$Z334)="","",INDEX('Per Invoice'!M$2:M$1201,$Z334)))</f>
        <v/>
      </c>
      <c r="N334">
        <f>IF($Z334="","",IF(INDEX('Per Invoice'!N$2:N$1201,$Z334)="","",INDEX('Per Invoice'!N$2:N$1201,$Z334)))</f>
        <v/>
      </c>
      <c r="O334" s="8">
        <f>IF($Z334="","",IF(INDEX('Per Invoice'!O$2:O$1201,$Z334)="","",INDEX('Per Invoice'!O$2:O$1201,$Z334)))</f>
        <v/>
      </c>
      <c r="P334">
        <f>IF($Z334="","",IF(INDEX('Per Invoice'!P$2:P$1201,$Z334)="","",INDEX('Per Invoice'!P$2:P$1201,$Z334)))</f>
        <v/>
      </c>
      <c r="Q334" s="8">
        <f>IF($Z334="","",IF(INDEX('Per Invoice'!Q$2:Q$1201,$Z334)="","",INDEX('Per Invoice'!Q$2:Q$1201,$Z334)))</f>
        <v/>
      </c>
      <c r="R334" s="8">
        <f>IF($Z334="","",IF(INDEX('Per Invoice'!R$2:R$1201,$Z334)="","",INDEX('Per Invoice'!R$2:R$1201,$Z334)))</f>
        <v/>
      </c>
      <c r="S334">
        <f>IF($Z334="","",IF(INDEX('Per Invoice'!S$2:S$1201,$Z334)="","",INDEX('Per Invoice'!S$2:S$1201,$Z334)))</f>
        <v/>
      </c>
      <c r="T334" s="8">
        <f>IF($Z334="","",IF(INDEX('Per Invoice'!T$2:T$1201,$Z334)="","",INDEX('Per Invoice'!T$2:T$1201,$Z334)))</f>
        <v/>
      </c>
      <c r="U334" s="8">
        <f>IF($Z334="","",IF(INDEX('Per Invoice'!U$2:U$1201,$Z334)="","",INDEX('Per Invoice'!U$2:U$1201,$Z334)))</f>
        <v/>
      </c>
      <c r="V334" s="8">
        <f>IF($Z334="","",IF(INDEX('Per Invoice'!V$2:V$1201,$Z334)="","",INDEX('Per Invoice'!V$2:V$1201,$Z334)))</f>
        <v/>
      </c>
      <c r="W334" s="8">
        <f>IF($Z334="","",IF(INDEX('Per Invoice'!W$2:W$1201,$Z334)="","",INDEX('Per Invoice'!W$2:W$1201,$Z334)))</f>
        <v/>
      </c>
      <c r="X334" s="8">
        <f>IF($Z334="","",IF(INDEX('Per Invoice'!X$2:X$1201,$Z334)="","",INDEX('Per Invoice'!X$2:X$1201,$Z334)))</f>
        <v/>
      </c>
      <c r="Y334" s="8">
        <f>IF($Z334="","",IF(INDEX('Per Invoice'!Y$2:Y$1201,$Z334)="","",INDEX('Per Invoice'!Y$2:Y$1201,$Z334)))</f>
        <v/>
      </c>
      <c r="Z334" s="16">
        <f>IFERROR(MATCH(Settings!$C$26&amp;"|"&amp;ROWS($Z$2:$Z334),'Per Invoice'!$AB$2:$AB$1201,0),"")</f>
        <v/>
      </c>
    </row>
    <row r="335">
      <c r="A335">
        <f>IF($Z335="","",IF(INDEX('Per Invoice'!A$2:A$1201,$Z335)="","",INDEX('Per Invoice'!A$2:A$1201,$Z335)))</f>
        <v/>
      </c>
      <c r="B335">
        <f>IF($Z335="","",IF(INDEX('Per Invoice'!B$2:B$1201,$Z335)="","",INDEX('Per Invoice'!B$2:B$1201,$Z335)))</f>
        <v/>
      </c>
      <c r="C335">
        <f>IF($Z335="","",IF(INDEX('Per Invoice'!C$2:C$1201,$Z335)="","",INDEX('Per Invoice'!C$2:C$1201,$Z335)))</f>
        <v/>
      </c>
      <c r="D335">
        <f>IF($Z335="","",IF(INDEX('Per Invoice'!D$2:D$1201,$Z335)="","",INDEX('Per Invoice'!D$2:D$1201,$Z335)))</f>
        <v/>
      </c>
      <c r="E335" s="14">
        <f>IF($Z335="","",IF(INDEX('Per Invoice'!E$2:E$1201,$Z335)="","",INDEX('Per Invoice'!E$2:E$1201,$Z335)))</f>
        <v/>
      </c>
      <c r="F335">
        <f>IF($Z335="","",IF(INDEX('Per Invoice'!F$2:F$1201,$Z335)="","",INDEX('Per Invoice'!F$2:F$1201,$Z335)))</f>
        <v/>
      </c>
      <c r="G335">
        <f>IF($Z335="","",IF(INDEX('Per Invoice'!G$2:G$1201,$Z335)="","",INDEX('Per Invoice'!G$2:G$1201,$Z335)))</f>
        <v/>
      </c>
      <c r="H335">
        <f>IF($Z335="","",IF(INDEX('Per Invoice'!H$2:H$1201,$Z335)="","",INDEX('Per Invoice'!H$2:H$1201,$Z335)))</f>
        <v/>
      </c>
      <c r="I335">
        <f>IF($Z335="","",IF(INDEX('Per Invoice'!I$2:I$1201,$Z335)="","",INDEX('Per Invoice'!I$2:I$1201,$Z335)))</f>
        <v/>
      </c>
      <c r="J335">
        <f>IF($Z335="","",IF(INDEX('Per Invoice'!J$2:J$1201,$Z335)="","",INDEX('Per Invoice'!J$2:J$1201,$Z335)))</f>
        <v/>
      </c>
      <c r="K335" s="8">
        <f>IF($Z335="","",IF(INDEX('Per Invoice'!K$2:K$1201,$Z335)="","",INDEX('Per Invoice'!K$2:K$1201,$Z335)))</f>
        <v/>
      </c>
      <c r="L335">
        <f>IF($Z335="","",IF(INDEX('Per Invoice'!L$2:L$1201,$Z335)="","",INDEX('Per Invoice'!L$2:L$1201,$Z335)))</f>
        <v/>
      </c>
      <c r="M335">
        <f>IF($Z335="","",IF(INDEX('Per Invoice'!M$2:M$1201,$Z335)="","",INDEX('Per Invoice'!M$2:M$1201,$Z335)))</f>
        <v/>
      </c>
      <c r="N335">
        <f>IF($Z335="","",IF(INDEX('Per Invoice'!N$2:N$1201,$Z335)="","",INDEX('Per Invoice'!N$2:N$1201,$Z335)))</f>
        <v/>
      </c>
      <c r="O335" s="8">
        <f>IF($Z335="","",IF(INDEX('Per Invoice'!O$2:O$1201,$Z335)="","",INDEX('Per Invoice'!O$2:O$1201,$Z335)))</f>
        <v/>
      </c>
      <c r="P335">
        <f>IF($Z335="","",IF(INDEX('Per Invoice'!P$2:P$1201,$Z335)="","",INDEX('Per Invoice'!P$2:P$1201,$Z335)))</f>
        <v/>
      </c>
      <c r="Q335" s="8">
        <f>IF($Z335="","",IF(INDEX('Per Invoice'!Q$2:Q$1201,$Z335)="","",INDEX('Per Invoice'!Q$2:Q$1201,$Z335)))</f>
        <v/>
      </c>
      <c r="R335" s="8">
        <f>IF($Z335="","",IF(INDEX('Per Invoice'!R$2:R$1201,$Z335)="","",INDEX('Per Invoice'!R$2:R$1201,$Z335)))</f>
        <v/>
      </c>
      <c r="S335">
        <f>IF($Z335="","",IF(INDEX('Per Invoice'!S$2:S$1201,$Z335)="","",INDEX('Per Invoice'!S$2:S$1201,$Z335)))</f>
        <v/>
      </c>
      <c r="T335" s="8">
        <f>IF($Z335="","",IF(INDEX('Per Invoice'!T$2:T$1201,$Z335)="","",INDEX('Per Invoice'!T$2:T$1201,$Z335)))</f>
        <v/>
      </c>
      <c r="U335" s="8">
        <f>IF($Z335="","",IF(INDEX('Per Invoice'!U$2:U$1201,$Z335)="","",INDEX('Per Invoice'!U$2:U$1201,$Z335)))</f>
        <v/>
      </c>
      <c r="V335" s="8">
        <f>IF($Z335="","",IF(INDEX('Per Invoice'!V$2:V$1201,$Z335)="","",INDEX('Per Invoice'!V$2:V$1201,$Z335)))</f>
        <v/>
      </c>
      <c r="W335" s="8">
        <f>IF($Z335="","",IF(INDEX('Per Invoice'!W$2:W$1201,$Z335)="","",INDEX('Per Invoice'!W$2:W$1201,$Z335)))</f>
        <v/>
      </c>
      <c r="X335" s="8">
        <f>IF($Z335="","",IF(INDEX('Per Invoice'!X$2:X$1201,$Z335)="","",INDEX('Per Invoice'!X$2:X$1201,$Z335)))</f>
        <v/>
      </c>
      <c r="Y335" s="8">
        <f>IF($Z335="","",IF(INDEX('Per Invoice'!Y$2:Y$1201,$Z335)="","",INDEX('Per Invoice'!Y$2:Y$1201,$Z335)))</f>
        <v/>
      </c>
      <c r="Z335" s="16">
        <f>IFERROR(MATCH(Settings!$C$26&amp;"|"&amp;ROWS($Z$2:$Z335),'Per Invoice'!$AB$2:$AB$1201,0),"")</f>
        <v/>
      </c>
    </row>
    <row r="336">
      <c r="A336">
        <f>IF($Z336="","",IF(INDEX('Per Invoice'!A$2:A$1201,$Z336)="","",INDEX('Per Invoice'!A$2:A$1201,$Z336)))</f>
        <v/>
      </c>
      <c r="B336">
        <f>IF($Z336="","",IF(INDEX('Per Invoice'!B$2:B$1201,$Z336)="","",INDEX('Per Invoice'!B$2:B$1201,$Z336)))</f>
        <v/>
      </c>
      <c r="C336">
        <f>IF($Z336="","",IF(INDEX('Per Invoice'!C$2:C$1201,$Z336)="","",INDEX('Per Invoice'!C$2:C$1201,$Z336)))</f>
        <v/>
      </c>
      <c r="D336">
        <f>IF($Z336="","",IF(INDEX('Per Invoice'!D$2:D$1201,$Z336)="","",INDEX('Per Invoice'!D$2:D$1201,$Z336)))</f>
        <v/>
      </c>
      <c r="E336" s="14">
        <f>IF($Z336="","",IF(INDEX('Per Invoice'!E$2:E$1201,$Z336)="","",INDEX('Per Invoice'!E$2:E$1201,$Z336)))</f>
        <v/>
      </c>
      <c r="F336">
        <f>IF($Z336="","",IF(INDEX('Per Invoice'!F$2:F$1201,$Z336)="","",INDEX('Per Invoice'!F$2:F$1201,$Z336)))</f>
        <v/>
      </c>
      <c r="G336">
        <f>IF($Z336="","",IF(INDEX('Per Invoice'!G$2:G$1201,$Z336)="","",INDEX('Per Invoice'!G$2:G$1201,$Z336)))</f>
        <v/>
      </c>
      <c r="H336">
        <f>IF($Z336="","",IF(INDEX('Per Invoice'!H$2:H$1201,$Z336)="","",INDEX('Per Invoice'!H$2:H$1201,$Z336)))</f>
        <v/>
      </c>
      <c r="I336">
        <f>IF($Z336="","",IF(INDEX('Per Invoice'!I$2:I$1201,$Z336)="","",INDEX('Per Invoice'!I$2:I$1201,$Z336)))</f>
        <v/>
      </c>
      <c r="J336">
        <f>IF($Z336="","",IF(INDEX('Per Invoice'!J$2:J$1201,$Z336)="","",INDEX('Per Invoice'!J$2:J$1201,$Z336)))</f>
        <v/>
      </c>
      <c r="K336" s="8">
        <f>IF($Z336="","",IF(INDEX('Per Invoice'!K$2:K$1201,$Z336)="","",INDEX('Per Invoice'!K$2:K$1201,$Z336)))</f>
        <v/>
      </c>
      <c r="L336">
        <f>IF($Z336="","",IF(INDEX('Per Invoice'!L$2:L$1201,$Z336)="","",INDEX('Per Invoice'!L$2:L$1201,$Z336)))</f>
        <v/>
      </c>
      <c r="M336">
        <f>IF($Z336="","",IF(INDEX('Per Invoice'!M$2:M$1201,$Z336)="","",INDEX('Per Invoice'!M$2:M$1201,$Z336)))</f>
        <v/>
      </c>
      <c r="N336">
        <f>IF($Z336="","",IF(INDEX('Per Invoice'!N$2:N$1201,$Z336)="","",INDEX('Per Invoice'!N$2:N$1201,$Z336)))</f>
        <v/>
      </c>
      <c r="O336" s="8">
        <f>IF($Z336="","",IF(INDEX('Per Invoice'!O$2:O$1201,$Z336)="","",INDEX('Per Invoice'!O$2:O$1201,$Z336)))</f>
        <v/>
      </c>
      <c r="P336">
        <f>IF($Z336="","",IF(INDEX('Per Invoice'!P$2:P$1201,$Z336)="","",INDEX('Per Invoice'!P$2:P$1201,$Z336)))</f>
        <v/>
      </c>
      <c r="Q336" s="8">
        <f>IF($Z336="","",IF(INDEX('Per Invoice'!Q$2:Q$1201,$Z336)="","",INDEX('Per Invoice'!Q$2:Q$1201,$Z336)))</f>
        <v/>
      </c>
      <c r="R336" s="8">
        <f>IF($Z336="","",IF(INDEX('Per Invoice'!R$2:R$1201,$Z336)="","",INDEX('Per Invoice'!R$2:R$1201,$Z336)))</f>
        <v/>
      </c>
      <c r="S336">
        <f>IF($Z336="","",IF(INDEX('Per Invoice'!S$2:S$1201,$Z336)="","",INDEX('Per Invoice'!S$2:S$1201,$Z336)))</f>
        <v/>
      </c>
      <c r="T336" s="8">
        <f>IF($Z336="","",IF(INDEX('Per Invoice'!T$2:T$1201,$Z336)="","",INDEX('Per Invoice'!T$2:T$1201,$Z336)))</f>
        <v/>
      </c>
      <c r="U336" s="8">
        <f>IF($Z336="","",IF(INDEX('Per Invoice'!U$2:U$1201,$Z336)="","",INDEX('Per Invoice'!U$2:U$1201,$Z336)))</f>
        <v/>
      </c>
      <c r="V336" s="8">
        <f>IF($Z336="","",IF(INDEX('Per Invoice'!V$2:V$1201,$Z336)="","",INDEX('Per Invoice'!V$2:V$1201,$Z336)))</f>
        <v/>
      </c>
      <c r="W336" s="8">
        <f>IF($Z336="","",IF(INDEX('Per Invoice'!W$2:W$1201,$Z336)="","",INDEX('Per Invoice'!W$2:W$1201,$Z336)))</f>
        <v/>
      </c>
      <c r="X336" s="8">
        <f>IF($Z336="","",IF(INDEX('Per Invoice'!X$2:X$1201,$Z336)="","",INDEX('Per Invoice'!X$2:X$1201,$Z336)))</f>
        <v/>
      </c>
      <c r="Y336" s="8">
        <f>IF($Z336="","",IF(INDEX('Per Invoice'!Y$2:Y$1201,$Z336)="","",INDEX('Per Invoice'!Y$2:Y$1201,$Z336)))</f>
        <v/>
      </c>
      <c r="Z336" s="16">
        <f>IFERROR(MATCH(Settings!$C$26&amp;"|"&amp;ROWS($Z$2:$Z336),'Per Invoice'!$AB$2:$AB$1201,0),"")</f>
        <v/>
      </c>
    </row>
    <row r="337">
      <c r="A337">
        <f>IF($Z337="","",IF(INDEX('Per Invoice'!A$2:A$1201,$Z337)="","",INDEX('Per Invoice'!A$2:A$1201,$Z337)))</f>
        <v/>
      </c>
      <c r="B337">
        <f>IF($Z337="","",IF(INDEX('Per Invoice'!B$2:B$1201,$Z337)="","",INDEX('Per Invoice'!B$2:B$1201,$Z337)))</f>
        <v/>
      </c>
      <c r="C337">
        <f>IF($Z337="","",IF(INDEX('Per Invoice'!C$2:C$1201,$Z337)="","",INDEX('Per Invoice'!C$2:C$1201,$Z337)))</f>
        <v/>
      </c>
      <c r="D337">
        <f>IF($Z337="","",IF(INDEX('Per Invoice'!D$2:D$1201,$Z337)="","",INDEX('Per Invoice'!D$2:D$1201,$Z337)))</f>
        <v/>
      </c>
      <c r="E337" s="14">
        <f>IF($Z337="","",IF(INDEX('Per Invoice'!E$2:E$1201,$Z337)="","",INDEX('Per Invoice'!E$2:E$1201,$Z337)))</f>
        <v/>
      </c>
      <c r="F337">
        <f>IF($Z337="","",IF(INDEX('Per Invoice'!F$2:F$1201,$Z337)="","",INDEX('Per Invoice'!F$2:F$1201,$Z337)))</f>
        <v/>
      </c>
      <c r="G337">
        <f>IF($Z337="","",IF(INDEX('Per Invoice'!G$2:G$1201,$Z337)="","",INDEX('Per Invoice'!G$2:G$1201,$Z337)))</f>
        <v/>
      </c>
      <c r="H337">
        <f>IF($Z337="","",IF(INDEX('Per Invoice'!H$2:H$1201,$Z337)="","",INDEX('Per Invoice'!H$2:H$1201,$Z337)))</f>
        <v/>
      </c>
      <c r="I337">
        <f>IF($Z337="","",IF(INDEX('Per Invoice'!I$2:I$1201,$Z337)="","",INDEX('Per Invoice'!I$2:I$1201,$Z337)))</f>
        <v/>
      </c>
      <c r="J337">
        <f>IF($Z337="","",IF(INDEX('Per Invoice'!J$2:J$1201,$Z337)="","",INDEX('Per Invoice'!J$2:J$1201,$Z337)))</f>
        <v/>
      </c>
      <c r="K337" s="8">
        <f>IF($Z337="","",IF(INDEX('Per Invoice'!K$2:K$1201,$Z337)="","",INDEX('Per Invoice'!K$2:K$1201,$Z337)))</f>
        <v/>
      </c>
      <c r="L337">
        <f>IF($Z337="","",IF(INDEX('Per Invoice'!L$2:L$1201,$Z337)="","",INDEX('Per Invoice'!L$2:L$1201,$Z337)))</f>
        <v/>
      </c>
      <c r="M337">
        <f>IF($Z337="","",IF(INDEX('Per Invoice'!M$2:M$1201,$Z337)="","",INDEX('Per Invoice'!M$2:M$1201,$Z337)))</f>
        <v/>
      </c>
      <c r="N337">
        <f>IF($Z337="","",IF(INDEX('Per Invoice'!N$2:N$1201,$Z337)="","",INDEX('Per Invoice'!N$2:N$1201,$Z337)))</f>
        <v/>
      </c>
      <c r="O337" s="8">
        <f>IF($Z337="","",IF(INDEX('Per Invoice'!O$2:O$1201,$Z337)="","",INDEX('Per Invoice'!O$2:O$1201,$Z337)))</f>
        <v/>
      </c>
      <c r="P337">
        <f>IF($Z337="","",IF(INDEX('Per Invoice'!P$2:P$1201,$Z337)="","",INDEX('Per Invoice'!P$2:P$1201,$Z337)))</f>
        <v/>
      </c>
      <c r="Q337" s="8">
        <f>IF($Z337="","",IF(INDEX('Per Invoice'!Q$2:Q$1201,$Z337)="","",INDEX('Per Invoice'!Q$2:Q$1201,$Z337)))</f>
        <v/>
      </c>
      <c r="R337" s="8">
        <f>IF($Z337="","",IF(INDEX('Per Invoice'!R$2:R$1201,$Z337)="","",INDEX('Per Invoice'!R$2:R$1201,$Z337)))</f>
        <v/>
      </c>
      <c r="S337">
        <f>IF($Z337="","",IF(INDEX('Per Invoice'!S$2:S$1201,$Z337)="","",INDEX('Per Invoice'!S$2:S$1201,$Z337)))</f>
        <v/>
      </c>
      <c r="T337" s="8">
        <f>IF($Z337="","",IF(INDEX('Per Invoice'!T$2:T$1201,$Z337)="","",INDEX('Per Invoice'!T$2:T$1201,$Z337)))</f>
        <v/>
      </c>
      <c r="U337" s="8">
        <f>IF($Z337="","",IF(INDEX('Per Invoice'!U$2:U$1201,$Z337)="","",INDEX('Per Invoice'!U$2:U$1201,$Z337)))</f>
        <v/>
      </c>
      <c r="V337" s="8">
        <f>IF($Z337="","",IF(INDEX('Per Invoice'!V$2:V$1201,$Z337)="","",INDEX('Per Invoice'!V$2:V$1201,$Z337)))</f>
        <v/>
      </c>
      <c r="W337" s="8">
        <f>IF($Z337="","",IF(INDEX('Per Invoice'!W$2:W$1201,$Z337)="","",INDEX('Per Invoice'!W$2:W$1201,$Z337)))</f>
        <v/>
      </c>
      <c r="X337" s="8">
        <f>IF($Z337="","",IF(INDEX('Per Invoice'!X$2:X$1201,$Z337)="","",INDEX('Per Invoice'!X$2:X$1201,$Z337)))</f>
        <v/>
      </c>
      <c r="Y337" s="8">
        <f>IF($Z337="","",IF(INDEX('Per Invoice'!Y$2:Y$1201,$Z337)="","",INDEX('Per Invoice'!Y$2:Y$1201,$Z337)))</f>
        <v/>
      </c>
      <c r="Z337" s="16">
        <f>IFERROR(MATCH(Settings!$C$26&amp;"|"&amp;ROWS($Z$2:$Z337),'Per Invoice'!$AB$2:$AB$1201,0),"")</f>
        <v/>
      </c>
    </row>
    <row r="338">
      <c r="A338">
        <f>IF($Z338="","",IF(INDEX('Per Invoice'!A$2:A$1201,$Z338)="","",INDEX('Per Invoice'!A$2:A$1201,$Z338)))</f>
        <v/>
      </c>
      <c r="B338">
        <f>IF($Z338="","",IF(INDEX('Per Invoice'!B$2:B$1201,$Z338)="","",INDEX('Per Invoice'!B$2:B$1201,$Z338)))</f>
        <v/>
      </c>
      <c r="C338">
        <f>IF($Z338="","",IF(INDEX('Per Invoice'!C$2:C$1201,$Z338)="","",INDEX('Per Invoice'!C$2:C$1201,$Z338)))</f>
        <v/>
      </c>
      <c r="D338">
        <f>IF($Z338="","",IF(INDEX('Per Invoice'!D$2:D$1201,$Z338)="","",INDEX('Per Invoice'!D$2:D$1201,$Z338)))</f>
        <v/>
      </c>
      <c r="E338" s="14">
        <f>IF($Z338="","",IF(INDEX('Per Invoice'!E$2:E$1201,$Z338)="","",INDEX('Per Invoice'!E$2:E$1201,$Z338)))</f>
        <v/>
      </c>
      <c r="F338">
        <f>IF($Z338="","",IF(INDEX('Per Invoice'!F$2:F$1201,$Z338)="","",INDEX('Per Invoice'!F$2:F$1201,$Z338)))</f>
        <v/>
      </c>
      <c r="G338">
        <f>IF($Z338="","",IF(INDEX('Per Invoice'!G$2:G$1201,$Z338)="","",INDEX('Per Invoice'!G$2:G$1201,$Z338)))</f>
        <v/>
      </c>
      <c r="H338">
        <f>IF($Z338="","",IF(INDEX('Per Invoice'!H$2:H$1201,$Z338)="","",INDEX('Per Invoice'!H$2:H$1201,$Z338)))</f>
        <v/>
      </c>
      <c r="I338">
        <f>IF($Z338="","",IF(INDEX('Per Invoice'!I$2:I$1201,$Z338)="","",INDEX('Per Invoice'!I$2:I$1201,$Z338)))</f>
        <v/>
      </c>
      <c r="J338">
        <f>IF($Z338="","",IF(INDEX('Per Invoice'!J$2:J$1201,$Z338)="","",INDEX('Per Invoice'!J$2:J$1201,$Z338)))</f>
        <v/>
      </c>
      <c r="K338" s="8">
        <f>IF($Z338="","",IF(INDEX('Per Invoice'!K$2:K$1201,$Z338)="","",INDEX('Per Invoice'!K$2:K$1201,$Z338)))</f>
        <v/>
      </c>
      <c r="L338">
        <f>IF($Z338="","",IF(INDEX('Per Invoice'!L$2:L$1201,$Z338)="","",INDEX('Per Invoice'!L$2:L$1201,$Z338)))</f>
        <v/>
      </c>
      <c r="M338">
        <f>IF($Z338="","",IF(INDEX('Per Invoice'!M$2:M$1201,$Z338)="","",INDEX('Per Invoice'!M$2:M$1201,$Z338)))</f>
        <v/>
      </c>
      <c r="N338">
        <f>IF($Z338="","",IF(INDEX('Per Invoice'!N$2:N$1201,$Z338)="","",INDEX('Per Invoice'!N$2:N$1201,$Z338)))</f>
        <v/>
      </c>
      <c r="O338" s="8">
        <f>IF($Z338="","",IF(INDEX('Per Invoice'!O$2:O$1201,$Z338)="","",INDEX('Per Invoice'!O$2:O$1201,$Z338)))</f>
        <v/>
      </c>
      <c r="P338">
        <f>IF($Z338="","",IF(INDEX('Per Invoice'!P$2:P$1201,$Z338)="","",INDEX('Per Invoice'!P$2:P$1201,$Z338)))</f>
        <v/>
      </c>
      <c r="Q338" s="8">
        <f>IF($Z338="","",IF(INDEX('Per Invoice'!Q$2:Q$1201,$Z338)="","",INDEX('Per Invoice'!Q$2:Q$1201,$Z338)))</f>
        <v/>
      </c>
      <c r="R338" s="8">
        <f>IF($Z338="","",IF(INDEX('Per Invoice'!R$2:R$1201,$Z338)="","",INDEX('Per Invoice'!R$2:R$1201,$Z338)))</f>
        <v/>
      </c>
      <c r="S338">
        <f>IF($Z338="","",IF(INDEX('Per Invoice'!S$2:S$1201,$Z338)="","",INDEX('Per Invoice'!S$2:S$1201,$Z338)))</f>
        <v/>
      </c>
      <c r="T338" s="8">
        <f>IF($Z338="","",IF(INDEX('Per Invoice'!T$2:T$1201,$Z338)="","",INDEX('Per Invoice'!T$2:T$1201,$Z338)))</f>
        <v/>
      </c>
      <c r="U338" s="8">
        <f>IF($Z338="","",IF(INDEX('Per Invoice'!U$2:U$1201,$Z338)="","",INDEX('Per Invoice'!U$2:U$1201,$Z338)))</f>
        <v/>
      </c>
      <c r="V338" s="8">
        <f>IF($Z338="","",IF(INDEX('Per Invoice'!V$2:V$1201,$Z338)="","",INDEX('Per Invoice'!V$2:V$1201,$Z338)))</f>
        <v/>
      </c>
      <c r="W338" s="8">
        <f>IF($Z338="","",IF(INDEX('Per Invoice'!W$2:W$1201,$Z338)="","",INDEX('Per Invoice'!W$2:W$1201,$Z338)))</f>
        <v/>
      </c>
      <c r="X338" s="8">
        <f>IF($Z338="","",IF(INDEX('Per Invoice'!X$2:X$1201,$Z338)="","",INDEX('Per Invoice'!X$2:X$1201,$Z338)))</f>
        <v/>
      </c>
      <c r="Y338" s="8">
        <f>IF($Z338="","",IF(INDEX('Per Invoice'!Y$2:Y$1201,$Z338)="","",INDEX('Per Invoice'!Y$2:Y$1201,$Z338)))</f>
        <v/>
      </c>
      <c r="Z338" s="16">
        <f>IFERROR(MATCH(Settings!$C$26&amp;"|"&amp;ROWS($Z$2:$Z338),'Per Invoice'!$AB$2:$AB$1201,0),"")</f>
        <v/>
      </c>
    </row>
    <row r="339">
      <c r="A339">
        <f>IF($Z339="","",IF(INDEX('Per Invoice'!A$2:A$1201,$Z339)="","",INDEX('Per Invoice'!A$2:A$1201,$Z339)))</f>
        <v/>
      </c>
      <c r="B339">
        <f>IF($Z339="","",IF(INDEX('Per Invoice'!B$2:B$1201,$Z339)="","",INDEX('Per Invoice'!B$2:B$1201,$Z339)))</f>
        <v/>
      </c>
      <c r="C339">
        <f>IF($Z339="","",IF(INDEX('Per Invoice'!C$2:C$1201,$Z339)="","",INDEX('Per Invoice'!C$2:C$1201,$Z339)))</f>
        <v/>
      </c>
      <c r="D339">
        <f>IF($Z339="","",IF(INDEX('Per Invoice'!D$2:D$1201,$Z339)="","",INDEX('Per Invoice'!D$2:D$1201,$Z339)))</f>
        <v/>
      </c>
      <c r="E339" s="14">
        <f>IF($Z339="","",IF(INDEX('Per Invoice'!E$2:E$1201,$Z339)="","",INDEX('Per Invoice'!E$2:E$1201,$Z339)))</f>
        <v/>
      </c>
      <c r="F339">
        <f>IF($Z339="","",IF(INDEX('Per Invoice'!F$2:F$1201,$Z339)="","",INDEX('Per Invoice'!F$2:F$1201,$Z339)))</f>
        <v/>
      </c>
      <c r="G339">
        <f>IF($Z339="","",IF(INDEX('Per Invoice'!G$2:G$1201,$Z339)="","",INDEX('Per Invoice'!G$2:G$1201,$Z339)))</f>
        <v/>
      </c>
      <c r="H339">
        <f>IF($Z339="","",IF(INDEX('Per Invoice'!H$2:H$1201,$Z339)="","",INDEX('Per Invoice'!H$2:H$1201,$Z339)))</f>
        <v/>
      </c>
      <c r="I339">
        <f>IF($Z339="","",IF(INDEX('Per Invoice'!I$2:I$1201,$Z339)="","",INDEX('Per Invoice'!I$2:I$1201,$Z339)))</f>
        <v/>
      </c>
      <c r="J339">
        <f>IF($Z339="","",IF(INDEX('Per Invoice'!J$2:J$1201,$Z339)="","",INDEX('Per Invoice'!J$2:J$1201,$Z339)))</f>
        <v/>
      </c>
      <c r="K339" s="8">
        <f>IF($Z339="","",IF(INDEX('Per Invoice'!K$2:K$1201,$Z339)="","",INDEX('Per Invoice'!K$2:K$1201,$Z339)))</f>
        <v/>
      </c>
      <c r="L339">
        <f>IF($Z339="","",IF(INDEX('Per Invoice'!L$2:L$1201,$Z339)="","",INDEX('Per Invoice'!L$2:L$1201,$Z339)))</f>
        <v/>
      </c>
      <c r="M339">
        <f>IF($Z339="","",IF(INDEX('Per Invoice'!M$2:M$1201,$Z339)="","",INDEX('Per Invoice'!M$2:M$1201,$Z339)))</f>
        <v/>
      </c>
      <c r="N339">
        <f>IF($Z339="","",IF(INDEX('Per Invoice'!N$2:N$1201,$Z339)="","",INDEX('Per Invoice'!N$2:N$1201,$Z339)))</f>
        <v/>
      </c>
      <c r="O339" s="8">
        <f>IF($Z339="","",IF(INDEX('Per Invoice'!O$2:O$1201,$Z339)="","",INDEX('Per Invoice'!O$2:O$1201,$Z339)))</f>
        <v/>
      </c>
      <c r="P339">
        <f>IF($Z339="","",IF(INDEX('Per Invoice'!P$2:P$1201,$Z339)="","",INDEX('Per Invoice'!P$2:P$1201,$Z339)))</f>
        <v/>
      </c>
      <c r="Q339" s="8">
        <f>IF($Z339="","",IF(INDEX('Per Invoice'!Q$2:Q$1201,$Z339)="","",INDEX('Per Invoice'!Q$2:Q$1201,$Z339)))</f>
        <v/>
      </c>
      <c r="R339" s="8">
        <f>IF($Z339="","",IF(INDEX('Per Invoice'!R$2:R$1201,$Z339)="","",INDEX('Per Invoice'!R$2:R$1201,$Z339)))</f>
        <v/>
      </c>
      <c r="S339">
        <f>IF($Z339="","",IF(INDEX('Per Invoice'!S$2:S$1201,$Z339)="","",INDEX('Per Invoice'!S$2:S$1201,$Z339)))</f>
        <v/>
      </c>
      <c r="T339" s="8">
        <f>IF($Z339="","",IF(INDEX('Per Invoice'!T$2:T$1201,$Z339)="","",INDEX('Per Invoice'!T$2:T$1201,$Z339)))</f>
        <v/>
      </c>
      <c r="U339" s="8">
        <f>IF($Z339="","",IF(INDEX('Per Invoice'!U$2:U$1201,$Z339)="","",INDEX('Per Invoice'!U$2:U$1201,$Z339)))</f>
        <v/>
      </c>
      <c r="V339" s="8">
        <f>IF($Z339="","",IF(INDEX('Per Invoice'!V$2:V$1201,$Z339)="","",INDEX('Per Invoice'!V$2:V$1201,$Z339)))</f>
        <v/>
      </c>
      <c r="W339" s="8">
        <f>IF($Z339="","",IF(INDEX('Per Invoice'!W$2:W$1201,$Z339)="","",INDEX('Per Invoice'!W$2:W$1201,$Z339)))</f>
        <v/>
      </c>
      <c r="X339" s="8">
        <f>IF($Z339="","",IF(INDEX('Per Invoice'!X$2:X$1201,$Z339)="","",INDEX('Per Invoice'!X$2:X$1201,$Z339)))</f>
        <v/>
      </c>
      <c r="Y339" s="8">
        <f>IF($Z339="","",IF(INDEX('Per Invoice'!Y$2:Y$1201,$Z339)="","",INDEX('Per Invoice'!Y$2:Y$1201,$Z339)))</f>
        <v/>
      </c>
      <c r="Z339" s="16">
        <f>IFERROR(MATCH(Settings!$C$26&amp;"|"&amp;ROWS($Z$2:$Z339),'Per Invoice'!$AB$2:$AB$1201,0),"")</f>
        <v/>
      </c>
    </row>
    <row r="340">
      <c r="A340">
        <f>IF($Z340="","",IF(INDEX('Per Invoice'!A$2:A$1201,$Z340)="","",INDEX('Per Invoice'!A$2:A$1201,$Z340)))</f>
        <v/>
      </c>
      <c r="B340">
        <f>IF($Z340="","",IF(INDEX('Per Invoice'!B$2:B$1201,$Z340)="","",INDEX('Per Invoice'!B$2:B$1201,$Z340)))</f>
        <v/>
      </c>
      <c r="C340">
        <f>IF($Z340="","",IF(INDEX('Per Invoice'!C$2:C$1201,$Z340)="","",INDEX('Per Invoice'!C$2:C$1201,$Z340)))</f>
        <v/>
      </c>
      <c r="D340">
        <f>IF($Z340="","",IF(INDEX('Per Invoice'!D$2:D$1201,$Z340)="","",INDEX('Per Invoice'!D$2:D$1201,$Z340)))</f>
        <v/>
      </c>
      <c r="E340" s="14">
        <f>IF($Z340="","",IF(INDEX('Per Invoice'!E$2:E$1201,$Z340)="","",INDEX('Per Invoice'!E$2:E$1201,$Z340)))</f>
        <v/>
      </c>
      <c r="F340">
        <f>IF($Z340="","",IF(INDEX('Per Invoice'!F$2:F$1201,$Z340)="","",INDEX('Per Invoice'!F$2:F$1201,$Z340)))</f>
        <v/>
      </c>
      <c r="G340">
        <f>IF($Z340="","",IF(INDEX('Per Invoice'!G$2:G$1201,$Z340)="","",INDEX('Per Invoice'!G$2:G$1201,$Z340)))</f>
        <v/>
      </c>
      <c r="H340">
        <f>IF($Z340="","",IF(INDEX('Per Invoice'!H$2:H$1201,$Z340)="","",INDEX('Per Invoice'!H$2:H$1201,$Z340)))</f>
        <v/>
      </c>
      <c r="I340">
        <f>IF($Z340="","",IF(INDEX('Per Invoice'!I$2:I$1201,$Z340)="","",INDEX('Per Invoice'!I$2:I$1201,$Z340)))</f>
        <v/>
      </c>
      <c r="J340">
        <f>IF($Z340="","",IF(INDEX('Per Invoice'!J$2:J$1201,$Z340)="","",INDEX('Per Invoice'!J$2:J$1201,$Z340)))</f>
        <v/>
      </c>
      <c r="K340" s="8">
        <f>IF($Z340="","",IF(INDEX('Per Invoice'!K$2:K$1201,$Z340)="","",INDEX('Per Invoice'!K$2:K$1201,$Z340)))</f>
        <v/>
      </c>
      <c r="L340">
        <f>IF($Z340="","",IF(INDEX('Per Invoice'!L$2:L$1201,$Z340)="","",INDEX('Per Invoice'!L$2:L$1201,$Z340)))</f>
        <v/>
      </c>
      <c r="M340">
        <f>IF($Z340="","",IF(INDEX('Per Invoice'!M$2:M$1201,$Z340)="","",INDEX('Per Invoice'!M$2:M$1201,$Z340)))</f>
        <v/>
      </c>
      <c r="N340">
        <f>IF($Z340="","",IF(INDEX('Per Invoice'!N$2:N$1201,$Z340)="","",INDEX('Per Invoice'!N$2:N$1201,$Z340)))</f>
        <v/>
      </c>
      <c r="O340" s="8">
        <f>IF($Z340="","",IF(INDEX('Per Invoice'!O$2:O$1201,$Z340)="","",INDEX('Per Invoice'!O$2:O$1201,$Z340)))</f>
        <v/>
      </c>
      <c r="P340">
        <f>IF($Z340="","",IF(INDEX('Per Invoice'!P$2:P$1201,$Z340)="","",INDEX('Per Invoice'!P$2:P$1201,$Z340)))</f>
        <v/>
      </c>
      <c r="Q340" s="8">
        <f>IF($Z340="","",IF(INDEX('Per Invoice'!Q$2:Q$1201,$Z340)="","",INDEX('Per Invoice'!Q$2:Q$1201,$Z340)))</f>
        <v/>
      </c>
      <c r="R340" s="8">
        <f>IF($Z340="","",IF(INDEX('Per Invoice'!R$2:R$1201,$Z340)="","",INDEX('Per Invoice'!R$2:R$1201,$Z340)))</f>
        <v/>
      </c>
      <c r="S340">
        <f>IF($Z340="","",IF(INDEX('Per Invoice'!S$2:S$1201,$Z340)="","",INDEX('Per Invoice'!S$2:S$1201,$Z340)))</f>
        <v/>
      </c>
      <c r="T340" s="8">
        <f>IF($Z340="","",IF(INDEX('Per Invoice'!T$2:T$1201,$Z340)="","",INDEX('Per Invoice'!T$2:T$1201,$Z340)))</f>
        <v/>
      </c>
      <c r="U340" s="8">
        <f>IF($Z340="","",IF(INDEX('Per Invoice'!U$2:U$1201,$Z340)="","",INDEX('Per Invoice'!U$2:U$1201,$Z340)))</f>
        <v/>
      </c>
      <c r="V340" s="8">
        <f>IF($Z340="","",IF(INDEX('Per Invoice'!V$2:V$1201,$Z340)="","",INDEX('Per Invoice'!V$2:V$1201,$Z340)))</f>
        <v/>
      </c>
      <c r="W340" s="8">
        <f>IF($Z340="","",IF(INDEX('Per Invoice'!W$2:W$1201,$Z340)="","",INDEX('Per Invoice'!W$2:W$1201,$Z340)))</f>
        <v/>
      </c>
      <c r="X340" s="8">
        <f>IF($Z340="","",IF(INDEX('Per Invoice'!X$2:X$1201,$Z340)="","",INDEX('Per Invoice'!X$2:X$1201,$Z340)))</f>
        <v/>
      </c>
      <c r="Y340" s="8">
        <f>IF($Z340="","",IF(INDEX('Per Invoice'!Y$2:Y$1201,$Z340)="","",INDEX('Per Invoice'!Y$2:Y$1201,$Z340)))</f>
        <v/>
      </c>
      <c r="Z340" s="16">
        <f>IFERROR(MATCH(Settings!$C$26&amp;"|"&amp;ROWS($Z$2:$Z340),'Per Invoice'!$AB$2:$AB$1201,0),"")</f>
        <v/>
      </c>
    </row>
    <row r="341">
      <c r="A341">
        <f>IF($Z341="","",IF(INDEX('Per Invoice'!A$2:A$1201,$Z341)="","",INDEX('Per Invoice'!A$2:A$1201,$Z341)))</f>
        <v/>
      </c>
      <c r="B341">
        <f>IF($Z341="","",IF(INDEX('Per Invoice'!B$2:B$1201,$Z341)="","",INDEX('Per Invoice'!B$2:B$1201,$Z341)))</f>
        <v/>
      </c>
      <c r="C341">
        <f>IF($Z341="","",IF(INDEX('Per Invoice'!C$2:C$1201,$Z341)="","",INDEX('Per Invoice'!C$2:C$1201,$Z341)))</f>
        <v/>
      </c>
      <c r="D341">
        <f>IF($Z341="","",IF(INDEX('Per Invoice'!D$2:D$1201,$Z341)="","",INDEX('Per Invoice'!D$2:D$1201,$Z341)))</f>
        <v/>
      </c>
      <c r="E341" s="14">
        <f>IF($Z341="","",IF(INDEX('Per Invoice'!E$2:E$1201,$Z341)="","",INDEX('Per Invoice'!E$2:E$1201,$Z341)))</f>
        <v/>
      </c>
      <c r="F341">
        <f>IF($Z341="","",IF(INDEX('Per Invoice'!F$2:F$1201,$Z341)="","",INDEX('Per Invoice'!F$2:F$1201,$Z341)))</f>
        <v/>
      </c>
      <c r="G341">
        <f>IF($Z341="","",IF(INDEX('Per Invoice'!G$2:G$1201,$Z341)="","",INDEX('Per Invoice'!G$2:G$1201,$Z341)))</f>
        <v/>
      </c>
      <c r="H341">
        <f>IF($Z341="","",IF(INDEX('Per Invoice'!H$2:H$1201,$Z341)="","",INDEX('Per Invoice'!H$2:H$1201,$Z341)))</f>
        <v/>
      </c>
      <c r="I341">
        <f>IF($Z341="","",IF(INDEX('Per Invoice'!I$2:I$1201,$Z341)="","",INDEX('Per Invoice'!I$2:I$1201,$Z341)))</f>
        <v/>
      </c>
      <c r="J341">
        <f>IF($Z341="","",IF(INDEX('Per Invoice'!J$2:J$1201,$Z341)="","",INDEX('Per Invoice'!J$2:J$1201,$Z341)))</f>
        <v/>
      </c>
      <c r="K341" s="8">
        <f>IF($Z341="","",IF(INDEX('Per Invoice'!K$2:K$1201,$Z341)="","",INDEX('Per Invoice'!K$2:K$1201,$Z341)))</f>
        <v/>
      </c>
      <c r="L341">
        <f>IF($Z341="","",IF(INDEX('Per Invoice'!L$2:L$1201,$Z341)="","",INDEX('Per Invoice'!L$2:L$1201,$Z341)))</f>
        <v/>
      </c>
      <c r="M341">
        <f>IF($Z341="","",IF(INDEX('Per Invoice'!M$2:M$1201,$Z341)="","",INDEX('Per Invoice'!M$2:M$1201,$Z341)))</f>
        <v/>
      </c>
      <c r="N341">
        <f>IF($Z341="","",IF(INDEX('Per Invoice'!N$2:N$1201,$Z341)="","",INDEX('Per Invoice'!N$2:N$1201,$Z341)))</f>
        <v/>
      </c>
      <c r="O341" s="8">
        <f>IF($Z341="","",IF(INDEX('Per Invoice'!O$2:O$1201,$Z341)="","",INDEX('Per Invoice'!O$2:O$1201,$Z341)))</f>
        <v/>
      </c>
      <c r="P341">
        <f>IF($Z341="","",IF(INDEX('Per Invoice'!P$2:P$1201,$Z341)="","",INDEX('Per Invoice'!P$2:P$1201,$Z341)))</f>
        <v/>
      </c>
      <c r="Q341" s="8">
        <f>IF($Z341="","",IF(INDEX('Per Invoice'!Q$2:Q$1201,$Z341)="","",INDEX('Per Invoice'!Q$2:Q$1201,$Z341)))</f>
        <v/>
      </c>
      <c r="R341" s="8">
        <f>IF($Z341="","",IF(INDEX('Per Invoice'!R$2:R$1201,$Z341)="","",INDEX('Per Invoice'!R$2:R$1201,$Z341)))</f>
        <v/>
      </c>
      <c r="S341">
        <f>IF($Z341="","",IF(INDEX('Per Invoice'!S$2:S$1201,$Z341)="","",INDEX('Per Invoice'!S$2:S$1201,$Z341)))</f>
        <v/>
      </c>
      <c r="T341" s="8">
        <f>IF($Z341="","",IF(INDEX('Per Invoice'!T$2:T$1201,$Z341)="","",INDEX('Per Invoice'!T$2:T$1201,$Z341)))</f>
        <v/>
      </c>
      <c r="U341" s="8">
        <f>IF($Z341="","",IF(INDEX('Per Invoice'!U$2:U$1201,$Z341)="","",INDEX('Per Invoice'!U$2:U$1201,$Z341)))</f>
        <v/>
      </c>
      <c r="V341" s="8">
        <f>IF($Z341="","",IF(INDEX('Per Invoice'!V$2:V$1201,$Z341)="","",INDEX('Per Invoice'!V$2:V$1201,$Z341)))</f>
        <v/>
      </c>
      <c r="W341" s="8">
        <f>IF($Z341="","",IF(INDEX('Per Invoice'!W$2:W$1201,$Z341)="","",INDEX('Per Invoice'!W$2:W$1201,$Z341)))</f>
        <v/>
      </c>
      <c r="X341" s="8">
        <f>IF($Z341="","",IF(INDEX('Per Invoice'!X$2:X$1201,$Z341)="","",INDEX('Per Invoice'!X$2:X$1201,$Z341)))</f>
        <v/>
      </c>
      <c r="Y341" s="8">
        <f>IF($Z341="","",IF(INDEX('Per Invoice'!Y$2:Y$1201,$Z341)="","",INDEX('Per Invoice'!Y$2:Y$1201,$Z341)))</f>
        <v/>
      </c>
      <c r="Z341" s="16">
        <f>IFERROR(MATCH(Settings!$C$26&amp;"|"&amp;ROWS($Z$2:$Z341),'Per Invoice'!$AB$2:$AB$1201,0),"")</f>
        <v/>
      </c>
    </row>
    <row r="342">
      <c r="A342">
        <f>IF($Z342="","",IF(INDEX('Per Invoice'!A$2:A$1201,$Z342)="","",INDEX('Per Invoice'!A$2:A$1201,$Z342)))</f>
        <v/>
      </c>
      <c r="B342">
        <f>IF($Z342="","",IF(INDEX('Per Invoice'!B$2:B$1201,$Z342)="","",INDEX('Per Invoice'!B$2:B$1201,$Z342)))</f>
        <v/>
      </c>
      <c r="C342">
        <f>IF($Z342="","",IF(INDEX('Per Invoice'!C$2:C$1201,$Z342)="","",INDEX('Per Invoice'!C$2:C$1201,$Z342)))</f>
        <v/>
      </c>
      <c r="D342">
        <f>IF($Z342="","",IF(INDEX('Per Invoice'!D$2:D$1201,$Z342)="","",INDEX('Per Invoice'!D$2:D$1201,$Z342)))</f>
        <v/>
      </c>
      <c r="E342" s="14">
        <f>IF($Z342="","",IF(INDEX('Per Invoice'!E$2:E$1201,$Z342)="","",INDEX('Per Invoice'!E$2:E$1201,$Z342)))</f>
        <v/>
      </c>
      <c r="F342">
        <f>IF($Z342="","",IF(INDEX('Per Invoice'!F$2:F$1201,$Z342)="","",INDEX('Per Invoice'!F$2:F$1201,$Z342)))</f>
        <v/>
      </c>
      <c r="G342">
        <f>IF($Z342="","",IF(INDEX('Per Invoice'!G$2:G$1201,$Z342)="","",INDEX('Per Invoice'!G$2:G$1201,$Z342)))</f>
        <v/>
      </c>
      <c r="H342">
        <f>IF($Z342="","",IF(INDEX('Per Invoice'!H$2:H$1201,$Z342)="","",INDEX('Per Invoice'!H$2:H$1201,$Z342)))</f>
        <v/>
      </c>
      <c r="I342">
        <f>IF($Z342="","",IF(INDEX('Per Invoice'!I$2:I$1201,$Z342)="","",INDEX('Per Invoice'!I$2:I$1201,$Z342)))</f>
        <v/>
      </c>
      <c r="J342">
        <f>IF($Z342="","",IF(INDEX('Per Invoice'!J$2:J$1201,$Z342)="","",INDEX('Per Invoice'!J$2:J$1201,$Z342)))</f>
        <v/>
      </c>
      <c r="K342" s="8">
        <f>IF($Z342="","",IF(INDEX('Per Invoice'!K$2:K$1201,$Z342)="","",INDEX('Per Invoice'!K$2:K$1201,$Z342)))</f>
        <v/>
      </c>
      <c r="L342">
        <f>IF($Z342="","",IF(INDEX('Per Invoice'!L$2:L$1201,$Z342)="","",INDEX('Per Invoice'!L$2:L$1201,$Z342)))</f>
        <v/>
      </c>
      <c r="M342">
        <f>IF($Z342="","",IF(INDEX('Per Invoice'!M$2:M$1201,$Z342)="","",INDEX('Per Invoice'!M$2:M$1201,$Z342)))</f>
        <v/>
      </c>
      <c r="N342">
        <f>IF($Z342="","",IF(INDEX('Per Invoice'!N$2:N$1201,$Z342)="","",INDEX('Per Invoice'!N$2:N$1201,$Z342)))</f>
        <v/>
      </c>
      <c r="O342" s="8">
        <f>IF($Z342="","",IF(INDEX('Per Invoice'!O$2:O$1201,$Z342)="","",INDEX('Per Invoice'!O$2:O$1201,$Z342)))</f>
        <v/>
      </c>
      <c r="P342">
        <f>IF($Z342="","",IF(INDEX('Per Invoice'!P$2:P$1201,$Z342)="","",INDEX('Per Invoice'!P$2:P$1201,$Z342)))</f>
        <v/>
      </c>
      <c r="Q342" s="8">
        <f>IF($Z342="","",IF(INDEX('Per Invoice'!Q$2:Q$1201,$Z342)="","",INDEX('Per Invoice'!Q$2:Q$1201,$Z342)))</f>
        <v/>
      </c>
      <c r="R342" s="8">
        <f>IF($Z342="","",IF(INDEX('Per Invoice'!R$2:R$1201,$Z342)="","",INDEX('Per Invoice'!R$2:R$1201,$Z342)))</f>
        <v/>
      </c>
      <c r="S342">
        <f>IF($Z342="","",IF(INDEX('Per Invoice'!S$2:S$1201,$Z342)="","",INDEX('Per Invoice'!S$2:S$1201,$Z342)))</f>
        <v/>
      </c>
      <c r="T342" s="8">
        <f>IF($Z342="","",IF(INDEX('Per Invoice'!T$2:T$1201,$Z342)="","",INDEX('Per Invoice'!T$2:T$1201,$Z342)))</f>
        <v/>
      </c>
      <c r="U342" s="8">
        <f>IF($Z342="","",IF(INDEX('Per Invoice'!U$2:U$1201,$Z342)="","",INDEX('Per Invoice'!U$2:U$1201,$Z342)))</f>
        <v/>
      </c>
      <c r="V342" s="8">
        <f>IF($Z342="","",IF(INDEX('Per Invoice'!V$2:V$1201,$Z342)="","",INDEX('Per Invoice'!V$2:V$1201,$Z342)))</f>
        <v/>
      </c>
      <c r="W342" s="8">
        <f>IF($Z342="","",IF(INDEX('Per Invoice'!W$2:W$1201,$Z342)="","",INDEX('Per Invoice'!W$2:W$1201,$Z342)))</f>
        <v/>
      </c>
      <c r="X342" s="8">
        <f>IF($Z342="","",IF(INDEX('Per Invoice'!X$2:X$1201,$Z342)="","",INDEX('Per Invoice'!X$2:X$1201,$Z342)))</f>
        <v/>
      </c>
      <c r="Y342" s="8">
        <f>IF($Z342="","",IF(INDEX('Per Invoice'!Y$2:Y$1201,$Z342)="","",INDEX('Per Invoice'!Y$2:Y$1201,$Z342)))</f>
        <v/>
      </c>
      <c r="Z342" s="16">
        <f>IFERROR(MATCH(Settings!$C$26&amp;"|"&amp;ROWS($Z$2:$Z342),'Per Invoice'!$AB$2:$AB$1201,0),"")</f>
        <v/>
      </c>
    </row>
    <row r="343">
      <c r="A343">
        <f>IF($Z343="","",IF(INDEX('Per Invoice'!A$2:A$1201,$Z343)="","",INDEX('Per Invoice'!A$2:A$1201,$Z343)))</f>
        <v/>
      </c>
      <c r="B343">
        <f>IF($Z343="","",IF(INDEX('Per Invoice'!B$2:B$1201,$Z343)="","",INDEX('Per Invoice'!B$2:B$1201,$Z343)))</f>
        <v/>
      </c>
      <c r="C343">
        <f>IF($Z343="","",IF(INDEX('Per Invoice'!C$2:C$1201,$Z343)="","",INDEX('Per Invoice'!C$2:C$1201,$Z343)))</f>
        <v/>
      </c>
      <c r="D343">
        <f>IF($Z343="","",IF(INDEX('Per Invoice'!D$2:D$1201,$Z343)="","",INDEX('Per Invoice'!D$2:D$1201,$Z343)))</f>
        <v/>
      </c>
      <c r="E343" s="14">
        <f>IF($Z343="","",IF(INDEX('Per Invoice'!E$2:E$1201,$Z343)="","",INDEX('Per Invoice'!E$2:E$1201,$Z343)))</f>
        <v/>
      </c>
      <c r="F343">
        <f>IF($Z343="","",IF(INDEX('Per Invoice'!F$2:F$1201,$Z343)="","",INDEX('Per Invoice'!F$2:F$1201,$Z343)))</f>
        <v/>
      </c>
      <c r="G343">
        <f>IF($Z343="","",IF(INDEX('Per Invoice'!G$2:G$1201,$Z343)="","",INDEX('Per Invoice'!G$2:G$1201,$Z343)))</f>
        <v/>
      </c>
      <c r="H343">
        <f>IF($Z343="","",IF(INDEX('Per Invoice'!H$2:H$1201,$Z343)="","",INDEX('Per Invoice'!H$2:H$1201,$Z343)))</f>
        <v/>
      </c>
      <c r="I343">
        <f>IF($Z343="","",IF(INDEX('Per Invoice'!I$2:I$1201,$Z343)="","",INDEX('Per Invoice'!I$2:I$1201,$Z343)))</f>
        <v/>
      </c>
      <c r="J343">
        <f>IF($Z343="","",IF(INDEX('Per Invoice'!J$2:J$1201,$Z343)="","",INDEX('Per Invoice'!J$2:J$1201,$Z343)))</f>
        <v/>
      </c>
      <c r="K343" s="8">
        <f>IF($Z343="","",IF(INDEX('Per Invoice'!K$2:K$1201,$Z343)="","",INDEX('Per Invoice'!K$2:K$1201,$Z343)))</f>
        <v/>
      </c>
      <c r="L343">
        <f>IF($Z343="","",IF(INDEX('Per Invoice'!L$2:L$1201,$Z343)="","",INDEX('Per Invoice'!L$2:L$1201,$Z343)))</f>
        <v/>
      </c>
      <c r="M343">
        <f>IF($Z343="","",IF(INDEX('Per Invoice'!M$2:M$1201,$Z343)="","",INDEX('Per Invoice'!M$2:M$1201,$Z343)))</f>
        <v/>
      </c>
      <c r="N343">
        <f>IF($Z343="","",IF(INDEX('Per Invoice'!N$2:N$1201,$Z343)="","",INDEX('Per Invoice'!N$2:N$1201,$Z343)))</f>
        <v/>
      </c>
      <c r="O343" s="8">
        <f>IF($Z343="","",IF(INDEX('Per Invoice'!O$2:O$1201,$Z343)="","",INDEX('Per Invoice'!O$2:O$1201,$Z343)))</f>
        <v/>
      </c>
      <c r="P343">
        <f>IF($Z343="","",IF(INDEX('Per Invoice'!P$2:P$1201,$Z343)="","",INDEX('Per Invoice'!P$2:P$1201,$Z343)))</f>
        <v/>
      </c>
      <c r="Q343" s="8">
        <f>IF($Z343="","",IF(INDEX('Per Invoice'!Q$2:Q$1201,$Z343)="","",INDEX('Per Invoice'!Q$2:Q$1201,$Z343)))</f>
        <v/>
      </c>
      <c r="R343" s="8">
        <f>IF($Z343="","",IF(INDEX('Per Invoice'!R$2:R$1201,$Z343)="","",INDEX('Per Invoice'!R$2:R$1201,$Z343)))</f>
        <v/>
      </c>
      <c r="S343">
        <f>IF($Z343="","",IF(INDEX('Per Invoice'!S$2:S$1201,$Z343)="","",INDEX('Per Invoice'!S$2:S$1201,$Z343)))</f>
        <v/>
      </c>
      <c r="T343" s="8">
        <f>IF($Z343="","",IF(INDEX('Per Invoice'!T$2:T$1201,$Z343)="","",INDEX('Per Invoice'!T$2:T$1201,$Z343)))</f>
        <v/>
      </c>
      <c r="U343" s="8">
        <f>IF($Z343="","",IF(INDEX('Per Invoice'!U$2:U$1201,$Z343)="","",INDEX('Per Invoice'!U$2:U$1201,$Z343)))</f>
        <v/>
      </c>
      <c r="V343" s="8">
        <f>IF($Z343="","",IF(INDEX('Per Invoice'!V$2:V$1201,$Z343)="","",INDEX('Per Invoice'!V$2:V$1201,$Z343)))</f>
        <v/>
      </c>
      <c r="W343" s="8">
        <f>IF($Z343="","",IF(INDEX('Per Invoice'!W$2:W$1201,$Z343)="","",INDEX('Per Invoice'!W$2:W$1201,$Z343)))</f>
        <v/>
      </c>
      <c r="X343" s="8">
        <f>IF($Z343="","",IF(INDEX('Per Invoice'!X$2:X$1201,$Z343)="","",INDEX('Per Invoice'!X$2:X$1201,$Z343)))</f>
        <v/>
      </c>
      <c r="Y343" s="8">
        <f>IF($Z343="","",IF(INDEX('Per Invoice'!Y$2:Y$1201,$Z343)="","",INDEX('Per Invoice'!Y$2:Y$1201,$Z343)))</f>
        <v/>
      </c>
      <c r="Z343" s="16">
        <f>IFERROR(MATCH(Settings!$C$26&amp;"|"&amp;ROWS($Z$2:$Z343),'Per Invoice'!$AB$2:$AB$1201,0),"")</f>
        <v/>
      </c>
    </row>
    <row r="344">
      <c r="A344">
        <f>IF($Z344="","",IF(INDEX('Per Invoice'!A$2:A$1201,$Z344)="","",INDEX('Per Invoice'!A$2:A$1201,$Z344)))</f>
        <v/>
      </c>
      <c r="B344">
        <f>IF($Z344="","",IF(INDEX('Per Invoice'!B$2:B$1201,$Z344)="","",INDEX('Per Invoice'!B$2:B$1201,$Z344)))</f>
        <v/>
      </c>
      <c r="C344">
        <f>IF($Z344="","",IF(INDEX('Per Invoice'!C$2:C$1201,$Z344)="","",INDEX('Per Invoice'!C$2:C$1201,$Z344)))</f>
        <v/>
      </c>
      <c r="D344">
        <f>IF($Z344="","",IF(INDEX('Per Invoice'!D$2:D$1201,$Z344)="","",INDEX('Per Invoice'!D$2:D$1201,$Z344)))</f>
        <v/>
      </c>
      <c r="E344" s="14">
        <f>IF($Z344="","",IF(INDEX('Per Invoice'!E$2:E$1201,$Z344)="","",INDEX('Per Invoice'!E$2:E$1201,$Z344)))</f>
        <v/>
      </c>
      <c r="F344">
        <f>IF($Z344="","",IF(INDEX('Per Invoice'!F$2:F$1201,$Z344)="","",INDEX('Per Invoice'!F$2:F$1201,$Z344)))</f>
        <v/>
      </c>
      <c r="G344">
        <f>IF($Z344="","",IF(INDEX('Per Invoice'!G$2:G$1201,$Z344)="","",INDEX('Per Invoice'!G$2:G$1201,$Z344)))</f>
        <v/>
      </c>
      <c r="H344">
        <f>IF($Z344="","",IF(INDEX('Per Invoice'!H$2:H$1201,$Z344)="","",INDEX('Per Invoice'!H$2:H$1201,$Z344)))</f>
        <v/>
      </c>
      <c r="I344">
        <f>IF($Z344="","",IF(INDEX('Per Invoice'!I$2:I$1201,$Z344)="","",INDEX('Per Invoice'!I$2:I$1201,$Z344)))</f>
        <v/>
      </c>
      <c r="J344">
        <f>IF($Z344="","",IF(INDEX('Per Invoice'!J$2:J$1201,$Z344)="","",INDEX('Per Invoice'!J$2:J$1201,$Z344)))</f>
        <v/>
      </c>
      <c r="K344" s="8">
        <f>IF($Z344="","",IF(INDEX('Per Invoice'!K$2:K$1201,$Z344)="","",INDEX('Per Invoice'!K$2:K$1201,$Z344)))</f>
        <v/>
      </c>
      <c r="L344">
        <f>IF($Z344="","",IF(INDEX('Per Invoice'!L$2:L$1201,$Z344)="","",INDEX('Per Invoice'!L$2:L$1201,$Z344)))</f>
        <v/>
      </c>
      <c r="M344">
        <f>IF($Z344="","",IF(INDEX('Per Invoice'!M$2:M$1201,$Z344)="","",INDEX('Per Invoice'!M$2:M$1201,$Z344)))</f>
        <v/>
      </c>
      <c r="N344">
        <f>IF($Z344="","",IF(INDEX('Per Invoice'!N$2:N$1201,$Z344)="","",INDEX('Per Invoice'!N$2:N$1201,$Z344)))</f>
        <v/>
      </c>
      <c r="O344" s="8">
        <f>IF($Z344="","",IF(INDEX('Per Invoice'!O$2:O$1201,$Z344)="","",INDEX('Per Invoice'!O$2:O$1201,$Z344)))</f>
        <v/>
      </c>
      <c r="P344">
        <f>IF($Z344="","",IF(INDEX('Per Invoice'!P$2:P$1201,$Z344)="","",INDEX('Per Invoice'!P$2:P$1201,$Z344)))</f>
        <v/>
      </c>
      <c r="Q344" s="8">
        <f>IF($Z344="","",IF(INDEX('Per Invoice'!Q$2:Q$1201,$Z344)="","",INDEX('Per Invoice'!Q$2:Q$1201,$Z344)))</f>
        <v/>
      </c>
      <c r="R344" s="8">
        <f>IF($Z344="","",IF(INDEX('Per Invoice'!R$2:R$1201,$Z344)="","",INDEX('Per Invoice'!R$2:R$1201,$Z344)))</f>
        <v/>
      </c>
      <c r="S344">
        <f>IF($Z344="","",IF(INDEX('Per Invoice'!S$2:S$1201,$Z344)="","",INDEX('Per Invoice'!S$2:S$1201,$Z344)))</f>
        <v/>
      </c>
      <c r="T344" s="8">
        <f>IF($Z344="","",IF(INDEX('Per Invoice'!T$2:T$1201,$Z344)="","",INDEX('Per Invoice'!T$2:T$1201,$Z344)))</f>
        <v/>
      </c>
      <c r="U344" s="8">
        <f>IF($Z344="","",IF(INDEX('Per Invoice'!U$2:U$1201,$Z344)="","",INDEX('Per Invoice'!U$2:U$1201,$Z344)))</f>
        <v/>
      </c>
      <c r="V344" s="8">
        <f>IF($Z344="","",IF(INDEX('Per Invoice'!V$2:V$1201,$Z344)="","",INDEX('Per Invoice'!V$2:V$1201,$Z344)))</f>
        <v/>
      </c>
      <c r="W344" s="8">
        <f>IF($Z344="","",IF(INDEX('Per Invoice'!W$2:W$1201,$Z344)="","",INDEX('Per Invoice'!W$2:W$1201,$Z344)))</f>
        <v/>
      </c>
      <c r="X344" s="8">
        <f>IF($Z344="","",IF(INDEX('Per Invoice'!X$2:X$1201,$Z344)="","",INDEX('Per Invoice'!X$2:X$1201,$Z344)))</f>
        <v/>
      </c>
      <c r="Y344" s="8">
        <f>IF($Z344="","",IF(INDEX('Per Invoice'!Y$2:Y$1201,$Z344)="","",INDEX('Per Invoice'!Y$2:Y$1201,$Z344)))</f>
        <v/>
      </c>
      <c r="Z344" s="16">
        <f>IFERROR(MATCH(Settings!$C$26&amp;"|"&amp;ROWS($Z$2:$Z344),'Per Invoice'!$AB$2:$AB$1201,0),"")</f>
        <v/>
      </c>
    </row>
    <row r="345">
      <c r="A345">
        <f>IF($Z345="","",IF(INDEX('Per Invoice'!A$2:A$1201,$Z345)="","",INDEX('Per Invoice'!A$2:A$1201,$Z345)))</f>
        <v/>
      </c>
      <c r="B345">
        <f>IF($Z345="","",IF(INDEX('Per Invoice'!B$2:B$1201,$Z345)="","",INDEX('Per Invoice'!B$2:B$1201,$Z345)))</f>
        <v/>
      </c>
      <c r="C345">
        <f>IF($Z345="","",IF(INDEX('Per Invoice'!C$2:C$1201,$Z345)="","",INDEX('Per Invoice'!C$2:C$1201,$Z345)))</f>
        <v/>
      </c>
      <c r="D345">
        <f>IF($Z345="","",IF(INDEX('Per Invoice'!D$2:D$1201,$Z345)="","",INDEX('Per Invoice'!D$2:D$1201,$Z345)))</f>
        <v/>
      </c>
      <c r="E345" s="14">
        <f>IF($Z345="","",IF(INDEX('Per Invoice'!E$2:E$1201,$Z345)="","",INDEX('Per Invoice'!E$2:E$1201,$Z345)))</f>
        <v/>
      </c>
      <c r="F345">
        <f>IF($Z345="","",IF(INDEX('Per Invoice'!F$2:F$1201,$Z345)="","",INDEX('Per Invoice'!F$2:F$1201,$Z345)))</f>
        <v/>
      </c>
      <c r="G345">
        <f>IF($Z345="","",IF(INDEX('Per Invoice'!G$2:G$1201,$Z345)="","",INDEX('Per Invoice'!G$2:G$1201,$Z345)))</f>
        <v/>
      </c>
      <c r="H345">
        <f>IF($Z345="","",IF(INDEX('Per Invoice'!H$2:H$1201,$Z345)="","",INDEX('Per Invoice'!H$2:H$1201,$Z345)))</f>
        <v/>
      </c>
      <c r="I345">
        <f>IF($Z345="","",IF(INDEX('Per Invoice'!I$2:I$1201,$Z345)="","",INDEX('Per Invoice'!I$2:I$1201,$Z345)))</f>
        <v/>
      </c>
      <c r="J345">
        <f>IF($Z345="","",IF(INDEX('Per Invoice'!J$2:J$1201,$Z345)="","",INDEX('Per Invoice'!J$2:J$1201,$Z345)))</f>
        <v/>
      </c>
      <c r="K345" s="8">
        <f>IF($Z345="","",IF(INDEX('Per Invoice'!K$2:K$1201,$Z345)="","",INDEX('Per Invoice'!K$2:K$1201,$Z345)))</f>
        <v/>
      </c>
      <c r="L345">
        <f>IF($Z345="","",IF(INDEX('Per Invoice'!L$2:L$1201,$Z345)="","",INDEX('Per Invoice'!L$2:L$1201,$Z345)))</f>
        <v/>
      </c>
      <c r="M345">
        <f>IF($Z345="","",IF(INDEX('Per Invoice'!M$2:M$1201,$Z345)="","",INDEX('Per Invoice'!M$2:M$1201,$Z345)))</f>
        <v/>
      </c>
      <c r="N345">
        <f>IF($Z345="","",IF(INDEX('Per Invoice'!N$2:N$1201,$Z345)="","",INDEX('Per Invoice'!N$2:N$1201,$Z345)))</f>
        <v/>
      </c>
      <c r="O345" s="8">
        <f>IF($Z345="","",IF(INDEX('Per Invoice'!O$2:O$1201,$Z345)="","",INDEX('Per Invoice'!O$2:O$1201,$Z345)))</f>
        <v/>
      </c>
      <c r="P345">
        <f>IF($Z345="","",IF(INDEX('Per Invoice'!P$2:P$1201,$Z345)="","",INDEX('Per Invoice'!P$2:P$1201,$Z345)))</f>
        <v/>
      </c>
      <c r="Q345" s="8">
        <f>IF($Z345="","",IF(INDEX('Per Invoice'!Q$2:Q$1201,$Z345)="","",INDEX('Per Invoice'!Q$2:Q$1201,$Z345)))</f>
        <v/>
      </c>
      <c r="R345" s="8">
        <f>IF($Z345="","",IF(INDEX('Per Invoice'!R$2:R$1201,$Z345)="","",INDEX('Per Invoice'!R$2:R$1201,$Z345)))</f>
        <v/>
      </c>
      <c r="S345">
        <f>IF($Z345="","",IF(INDEX('Per Invoice'!S$2:S$1201,$Z345)="","",INDEX('Per Invoice'!S$2:S$1201,$Z345)))</f>
        <v/>
      </c>
      <c r="T345" s="8">
        <f>IF($Z345="","",IF(INDEX('Per Invoice'!T$2:T$1201,$Z345)="","",INDEX('Per Invoice'!T$2:T$1201,$Z345)))</f>
        <v/>
      </c>
      <c r="U345" s="8">
        <f>IF($Z345="","",IF(INDEX('Per Invoice'!U$2:U$1201,$Z345)="","",INDEX('Per Invoice'!U$2:U$1201,$Z345)))</f>
        <v/>
      </c>
      <c r="V345" s="8">
        <f>IF($Z345="","",IF(INDEX('Per Invoice'!V$2:V$1201,$Z345)="","",INDEX('Per Invoice'!V$2:V$1201,$Z345)))</f>
        <v/>
      </c>
      <c r="W345" s="8">
        <f>IF($Z345="","",IF(INDEX('Per Invoice'!W$2:W$1201,$Z345)="","",INDEX('Per Invoice'!W$2:W$1201,$Z345)))</f>
        <v/>
      </c>
      <c r="X345" s="8">
        <f>IF($Z345="","",IF(INDEX('Per Invoice'!X$2:X$1201,$Z345)="","",INDEX('Per Invoice'!X$2:X$1201,$Z345)))</f>
        <v/>
      </c>
      <c r="Y345" s="8">
        <f>IF($Z345="","",IF(INDEX('Per Invoice'!Y$2:Y$1201,$Z345)="","",INDEX('Per Invoice'!Y$2:Y$1201,$Z345)))</f>
        <v/>
      </c>
      <c r="Z345" s="16">
        <f>IFERROR(MATCH(Settings!$C$26&amp;"|"&amp;ROWS($Z$2:$Z345),'Per Invoice'!$AB$2:$AB$1201,0),"")</f>
        <v/>
      </c>
    </row>
    <row r="346">
      <c r="A346">
        <f>IF($Z346="","",IF(INDEX('Per Invoice'!A$2:A$1201,$Z346)="","",INDEX('Per Invoice'!A$2:A$1201,$Z346)))</f>
        <v/>
      </c>
      <c r="B346">
        <f>IF($Z346="","",IF(INDEX('Per Invoice'!B$2:B$1201,$Z346)="","",INDEX('Per Invoice'!B$2:B$1201,$Z346)))</f>
        <v/>
      </c>
      <c r="C346">
        <f>IF($Z346="","",IF(INDEX('Per Invoice'!C$2:C$1201,$Z346)="","",INDEX('Per Invoice'!C$2:C$1201,$Z346)))</f>
        <v/>
      </c>
      <c r="D346">
        <f>IF($Z346="","",IF(INDEX('Per Invoice'!D$2:D$1201,$Z346)="","",INDEX('Per Invoice'!D$2:D$1201,$Z346)))</f>
        <v/>
      </c>
      <c r="E346" s="14">
        <f>IF($Z346="","",IF(INDEX('Per Invoice'!E$2:E$1201,$Z346)="","",INDEX('Per Invoice'!E$2:E$1201,$Z346)))</f>
        <v/>
      </c>
      <c r="F346">
        <f>IF($Z346="","",IF(INDEX('Per Invoice'!F$2:F$1201,$Z346)="","",INDEX('Per Invoice'!F$2:F$1201,$Z346)))</f>
        <v/>
      </c>
      <c r="G346">
        <f>IF($Z346="","",IF(INDEX('Per Invoice'!G$2:G$1201,$Z346)="","",INDEX('Per Invoice'!G$2:G$1201,$Z346)))</f>
        <v/>
      </c>
      <c r="H346">
        <f>IF($Z346="","",IF(INDEX('Per Invoice'!H$2:H$1201,$Z346)="","",INDEX('Per Invoice'!H$2:H$1201,$Z346)))</f>
        <v/>
      </c>
      <c r="I346">
        <f>IF($Z346="","",IF(INDEX('Per Invoice'!I$2:I$1201,$Z346)="","",INDEX('Per Invoice'!I$2:I$1201,$Z346)))</f>
        <v/>
      </c>
      <c r="J346">
        <f>IF($Z346="","",IF(INDEX('Per Invoice'!J$2:J$1201,$Z346)="","",INDEX('Per Invoice'!J$2:J$1201,$Z346)))</f>
        <v/>
      </c>
      <c r="K346" s="8">
        <f>IF($Z346="","",IF(INDEX('Per Invoice'!K$2:K$1201,$Z346)="","",INDEX('Per Invoice'!K$2:K$1201,$Z346)))</f>
        <v/>
      </c>
      <c r="L346">
        <f>IF($Z346="","",IF(INDEX('Per Invoice'!L$2:L$1201,$Z346)="","",INDEX('Per Invoice'!L$2:L$1201,$Z346)))</f>
        <v/>
      </c>
      <c r="M346">
        <f>IF($Z346="","",IF(INDEX('Per Invoice'!M$2:M$1201,$Z346)="","",INDEX('Per Invoice'!M$2:M$1201,$Z346)))</f>
        <v/>
      </c>
      <c r="N346">
        <f>IF($Z346="","",IF(INDEX('Per Invoice'!N$2:N$1201,$Z346)="","",INDEX('Per Invoice'!N$2:N$1201,$Z346)))</f>
        <v/>
      </c>
      <c r="O346" s="8">
        <f>IF($Z346="","",IF(INDEX('Per Invoice'!O$2:O$1201,$Z346)="","",INDEX('Per Invoice'!O$2:O$1201,$Z346)))</f>
        <v/>
      </c>
      <c r="P346">
        <f>IF($Z346="","",IF(INDEX('Per Invoice'!P$2:P$1201,$Z346)="","",INDEX('Per Invoice'!P$2:P$1201,$Z346)))</f>
        <v/>
      </c>
      <c r="Q346" s="8">
        <f>IF($Z346="","",IF(INDEX('Per Invoice'!Q$2:Q$1201,$Z346)="","",INDEX('Per Invoice'!Q$2:Q$1201,$Z346)))</f>
        <v/>
      </c>
      <c r="R346" s="8">
        <f>IF($Z346="","",IF(INDEX('Per Invoice'!R$2:R$1201,$Z346)="","",INDEX('Per Invoice'!R$2:R$1201,$Z346)))</f>
        <v/>
      </c>
      <c r="S346">
        <f>IF($Z346="","",IF(INDEX('Per Invoice'!S$2:S$1201,$Z346)="","",INDEX('Per Invoice'!S$2:S$1201,$Z346)))</f>
        <v/>
      </c>
      <c r="T346" s="8">
        <f>IF($Z346="","",IF(INDEX('Per Invoice'!T$2:T$1201,$Z346)="","",INDEX('Per Invoice'!T$2:T$1201,$Z346)))</f>
        <v/>
      </c>
      <c r="U346" s="8">
        <f>IF($Z346="","",IF(INDEX('Per Invoice'!U$2:U$1201,$Z346)="","",INDEX('Per Invoice'!U$2:U$1201,$Z346)))</f>
        <v/>
      </c>
      <c r="V346" s="8">
        <f>IF($Z346="","",IF(INDEX('Per Invoice'!V$2:V$1201,$Z346)="","",INDEX('Per Invoice'!V$2:V$1201,$Z346)))</f>
        <v/>
      </c>
      <c r="W346" s="8">
        <f>IF($Z346="","",IF(INDEX('Per Invoice'!W$2:W$1201,$Z346)="","",INDEX('Per Invoice'!W$2:W$1201,$Z346)))</f>
        <v/>
      </c>
      <c r="X346" s="8">
        <f>IF($Z346="","",IF(INDEX('Per Invoice'!X$2:X$1201,$Z346)="","",INDEX('Per Invoice'!X$2:X$1201,$Z346)))</f>
        <v/>
      </c>
      <c r="Y346" s="8">
        <f>IF($Z346="","",IF(INDEX('Per Invoice'!Y$2:Y$1201,$Z346)="","",INDEX('Per Invoice'!Y$2:Y$1201,$Z346)))</f>
        <v/>
      </c>
      <c r="Z346" s="16">
        <f>IFERROR(MATCH(Settings!$C$26&amp;"|"&amp;ROWS($Z$2:$Z346),'Per Invoice'!$AB$2:$AB$1201,0),"")</f>
        <v/>
      </c>
    </row>
    <row r="347">
      <c r="A347">
        <f>IF($Z347="","",IF(INDEX('Per Invoice'!A$2:A$1201,$Z347)="","",INDEX('Per Invoice'!A$2:A$1201,$Z347)))</f>
        <v/>
      </c>
      <c r="B347">
        <f>IF($Z347="","",IF(INDEX('Per Invoice'!B$2:B$1201,$Z347)="","",INDEX('Per Invoice'!B$2:B$1201,$Z347)))</f>
        <v/>
      </c>
      <c r="C347">
        <f>IF($Z347="","",IF(INDEX('Per Invoice'!C$2:C$1201,$Z347)="","",INDEX('Per Invoice'!C$2:C$1201,$Z347)))</f>
        <v/>
      </c>
      <c r="D347">
        <f>IF($Z347="","",IF(INDEX('Per Invoice'!D$2:D$1201,$Z347)="","",INDEX('Per Invoice'!D$2:D$1201,$Z347)))</f>
        <v/>
      </c>
      <c r="E347" s="14">
        <f>IF($Z347="","",IF(INDEX('Per Invoice'!E$2:E$1201,$Z347)="","",INDEX('Per Invoice'!E$2:E$1201,$Z347)))</f>
        <v/>
      </c>
      <c r="F347">
        <f>IF($Z347="","",IF(INDEX('Per Invoice'!F$2:F$1201,$Z347)="","",INDEX('Per Invoice'!F$2:F$1201,$Z347)))</f>
        <v/>
      </c>
      <c r="G347">
        <f>IF($Z347="","",IF(INDEX('Per Invoice'!G$2:G$1201,$Z347)="","",INDEX('Per Invoice'!G$2:G$1201,$Z347)))</f>
        <v/>
      </c>
      <c r="H347">
        <f>IF($Z347="","",IF(INDEX('Per Invoice'!H$2:H$1201,$Z347)="","",INDEX('Per Invoice'!H$2:H$1201,$Z347)))</f>
        <v/>
      </c>
      <c r="I347">
        <f>IF($Z347="","",IF(INDEX('Per Invoice'!I$2:I$1201,$Z347)="","",INDEX('Per Invoice'!I$2:I$1201,$Z347)))</f>
        <v/>
      </c>
      <c r="J347">
        <f>IF($Z347="","",IF(INDEX('Per Invoice'!J$2:J$1201,$Z347)="","",INDEX('Per Invoice'!J$2:J$1201,$Z347)))</f>
        <v/>
      </c>
      <c r="K347" s="8">
        <f>IF($Z347="","",IF(INDEX('Per Invoice'!K$2:K$1201,$Z347)="","",INDEX('Per Invoice'!K$2:K$1201,$Z347)))</f>
        <v/>
      </c>
      <c r="L347">
        <f>IF($Z347="","",IF(INDEX('Per Invoice'!L$2:L$1201,$Z347)="","",INDEX('Per Invoice'!L$2:L$1201,$Z347)))</f>
        <v/>
      </c>
      <c r="M347">
        <f>IF($Z347="","",IF(INDEX('Per Invoice'!M$2:M$1201,$Z347)="","",INDEX('Per Invoice'!M$2:M$1201,$Z347)))</f>
        <v/>
      </c>
      <c r="N347">
        <f>IF($Z347="","",IF(INDEX('Per Invoice'!N$2:N$1201,$Z347)="","",INDEX('Per Invoice'!N$2:N$1201,$Z347)))</f>
        <v/>
      </c>
      <c r="O347" s="8">
        <f>IF($Z347="","",IF(INDEX('Per Invoice'!O$2:O$1201,$Z347)="","",INDEX('Per Invoice'!O$2:O$1201,$Z347)))</f>
        <v/>
      </c>
      <c r="P347">
        <f>IF($Z347="","",IF(INDEX('Per Invoice'!P$2:P$1201,$Z347)="","",INDEX('Per Invoice'!P$2:P$1201,$Z347)))</f>
        <v/>
      </c>
      <c r="Q347" s="8">
        <f>IF($Z347="","",IF(INDEX('Per Invoice'!Q$2:Q$1201,$Z347)="","",INDEX('Per Invoice'!Q$2:Q$1201,$Z347)))</f>
        <v/>
      </c>
      <c r="R347" s="8">
        <f>IF($Z347="","",IF(INDEX('Per Invoice'!R$2:R$1201,$Z347)="","",INDEX('Per Invoice'!R$2:R$1201,$Z347)))</f>
        <v/>
      </c>
      <c r="S347">
        <f>IF($Z347="","",IF(INDEX('Per Invoice'!S$2:S$1201,$Z347)="","",INDEX('Per Invoice'!S$2:S$1201,$Z347)))</f>
        <v/>
      </c>
      <c r="T347" s="8">
        <f>IF($Z347="","",IF(INDEX('Per Invoice'!T$2:T$1201,$Z347)="","",INDEX('Per Invoice'!T$2:T$1201,$Z347)))</f>
        <v/>
      </c>
      <c r="U347" s="8">
        <f>IF($Z347="","",IF(INDEX('Per Invoice'!U$2:U$1201,$Z347)="","",INDEX('Per Invoice'!U$2:U$1201,$Z347)))</f>
        <v/>
      </c>
      <c r="V347" s="8">
        <f>IF($Z347="","",IF(INDEX('Per Invoice'!V$2:V$1201,$Z347)="","",INDEX('Per Invoice'!V$2:V$1201,$Z347)))</f>
        <v/>
      </c>
      <c r="W347" s="8">
        <f>IF($Z347="","",IF(INDEX('Per Invoice'!W$2:W$1201,$Z347)="","",INDEX('Per Invoice'!W$2:W$1201,$Z347)))</f>
        <v/>
      </c>
      <c r="X347" s="8">
        <f>IF($Z347="","",IF(INDEX('Per Invoice'!X$2:X$1201,$Z347)="","",INDEX('Per Invoice'!X$2:X$1201,$Z347)))</f>
        <v/>
      </c>
      <c r="Y347" s="8">
        <f>IF($Z347="","",IF(INDEX('Per Invoice'!Y$2:Y$1201,$Z347)="","",INDEX('Per Invoice'!Y$2:Y$1201,$Z347)))</f>
        <v/>
      </c>
      <c r="Z347" s="16">
        <f>IFERROR(MATCH(Settings!$C$26&amp;"|"&amp;ROWS($Z$2:$Z347),'Per Invoice'!$AB$2:$AB$1201,0),"")</f>
        <v/>
      </c>
    </row>
    <row r="348">
      <c r="A348">
        <f>IF($Z348="","",IF(INDEX('Per Invoice'!A$2:A$1201,$Z348)="","",INDEX('Per Invoice'!A$2:A$1201,$Z348)))</f>
        <v/>
      </c>
      <c r="B348">
        <f>IF($Z348="","",IF(INDEX('Per Invoice'!B$2:B$1201,$Z348)="","",INDEX('Per Invoice'!B$2:B$1201,$Z348)))</f>
        <v/>
      </c>
      <c r="C348">
        <f>IF($Z348="","",IF(INDEX('Per Invoice'!C$2:C$1201,$Z348)="","",INDEX('Per Invoice'!C$2:C$1201,$Z348)))</f>
        <v/>
      </c>
      <c r="D348">
        <f>IF($Z348="","",IF(INDEX('Per Invoice'!D$2:D$1201,$Z348)="","",INDEX('Per Invoice'!D$2:D$1201,$Z348)))</f>
        <v/>
      </c>
      <c r="E348" s="14">
        <f>IF($Z348="","",IF(INDEX('Per Invoice'!E$2:E$1201,$Z348)="","",INDEX('Per Invoice'!E$2:E$1201,$Z348)))</f>
        <v/>
      </c>
      <c r="F348">
        <f>IF($Z348="","",IF(INDEX('Per Invoice'!F$2:F$1201,$Z348)="","",INDEX('Per Invoice'!F$2:F$1201,$Z348)))</f>
        <v/>
      </c>
      <c r="G348">
        <f>IF($Z348="","",IF(INDEX('Per Invoice'!G$2:G$1201,$Z348)="","",INDEX('Per Invoice'!G$2:G$1201,$Z348)))</f>
        <v/>
      </c>
      <c r="H348">
        <f>IF($Z348="","",IF(INDEX('Per Invoice'!H$2:H$1201,$Z348)="","",INDEX('Per Invoice'!H$2:H$1201,$Z348)))</f>
        <v/>
      </c>
      <c r="I348">
        <f>IF($Z348="","",IF(INDEX('Per Invoice'!I$2:I$1201,$Z348)="","",INDEX('Per Invoice'!I$2:I$1201,$Z348)))</f>
        <v/>
      </c>
      <c r="J348">
        <f>IF($Z348="","",IF(INDEX('Per Invoice'!J$2:J$1201,$Z348)="","",INDEX('Per Invoice'!J$2:J$1201,$Z348)))</f>
        <v/>
      </c>
      <c r="K348" s="8">
        <f>IF($Z348="","",IF(INDEX('Per Invoice'!K$2:K$1201,$Z348)="","",INDEX('Per Invoice'!K$2:K$1201,$Z348)))</f>
        <v/>
      </c>
      <c r="L348">
        <f>IF($Z348="","",IF(INDEX('Per Invoice'!L$2:L$1201,$Z348)="","",INDEX('Per Invoice'!L$2:L$1201,$Z348)))</f>
        <v/>
      </c>
      <c r="M348">
        <f>IF($Z348="","",IF(INDEX('Per Invoice'!M$2:M$1201,$Z348)="","",INDEX('Per Invoice'!M$2:M$1201,$Z348)))</f>
        <v/>
      </c>
      <c r="N348">
        <f>IF($Z348="","",IF(INDEX('Per Invoice'!N$2:N$1201,$Z348)="","",INDEX('Per Invoice'!N$2:N$1201,$Z348)))</f>
        <v/>
      </c>
      <c r="O348" s="8">
        <f>IF($Z348="","",IF(INDEX('Per Invoice'!O$2:O$1201,$Z348)="","",INDEX('Per Invoice'!O$2:O$1201,$Z348)))</f>
        <v/>
      </c>
      <c r="P348">
        <f>IF($Z348="","",IF(INDEX('Per Invoice'!P$2:P$1201,$Z348)="","",INDEX('Per Invoice'!P$2:P$1201,$Z348)))</f>
        <v/>
      </c>
      <c r="Q348" s="8">
        <f>IF($Z348="","",IF(INDEX('Per Invoice'!Q$2:Q$1201,$Z348)="","",INDEX('Per Invoice'!Q$2:Q$1201,$Z348)))</f>
        <v/>
      </c>
      <c r="R348" s="8">
        <f>IF($Z348="","",IF(INDEX('Per Invoice'!R$2:R$1201,$Z348)="","",INDEX('Per Invoice'!R$2:R$1201,$Z348)))</f>
        <v/>
      </c>
      <c r="S348">
        <f>IF($Z348="","",IF(INDEX('Per Invoice'!S$2:S$1201,$Z348)="","",INDEX('Per Invoice'!S$2:S$1201,$Z348)))</f>
        <v/>
      </c>
      <c r="T348" s="8">
        <f>IF($Z348="","",IF(INDEX('Per Invoice'!T$2:T$1201,$Z348)="","",INDEX('Per Invoice'!T$2:T$1201,$Z348)))</f>
        <v/>
      </c>
      <c r="U348" s="8">
        <f>IF($Z348="","",IF(INDEX('Per Invoice'!U$2:U$1201,$Z348)="","",INDEX('Per Invoice'!U$2:U$1201,$Z348)))</f>
        <v/>
      </c>
      <c r="V348" s="8">
        <f>IF($Z348="","",IF(INDEX('Per Invoice'!V$2:V$1201,$Z348)="","",INDEX('Per Invoice'!V$2:V$1201,$Z348)))</f>
        <v/>
      </c>
      <c r="W348" s="8">
        <f>IF($Z348="","",IF(INDEX('Per Invoice'!W$2:W$1201,$Z348)="","",INDEX('Per Invoice'!W$2:W$1201,$Z348)))</f>
        <v/>
      </c>
      <c r="X348" s="8">
        <f>IF($Z348="","",IF(INDEX('Per Invoice'!X$2:X$1201,$Z348)="","",INDEX('Per Invoice'!X$2:X$1201,$Z348)))</f>
        <v/>
      </c>
      <c r="Y348" s="8">
        <f>IF($Z348="","",IF(INDEX('Per Invoice'!Y$2:Y$1201,$Z348)="","",INDEX('Per Invoice'!Y$2:Y$1201,$Z348)))</f>
        <v/>
      </c>
      <c r="Z348" s="16">
        <f>IFERROR(MATCH(Settings!$C$26&amp;"|"&amp;ROWS($Z$2:$Z348),'Per Invoice'!$AB$2:$AB$1201,0),"")</f>
        <v/>
      </c>
    </row>
    <row r="349">
      <c r="A349">
        <f>IF($Z349="","",IF(INDEX('Per Invoice'!A$2:A$1201,$Z349)="","",INDEX('Per Invoice'!A$2:A$1201,$Z349)))</f>
        <v/>
      </c>
      <c r="B349">
        <f>IF($Z349="","",IF(INDEX('Per Invoice'!B$2:B$1201,$Z349)="","",INDEX('Per Invoice'!B$2:B$1201,$Z349)))</f>
        <v/>
      </c>
      <c r="C349">
        <f>IF($Z349="","",IF(INDEX('Per Invoice'!C$2:C$1201,$Z349)="","",INDEX('Per Invoice'!C$2:C$1201,$Z349)))</f>
        <v/>
      </c>
      <c r="D349">
        <f>IF($Z349="","",IF(INDEX('Per Invoice'!D$2:D$1201,$Z349)="","",INDEX('Per Invoice'!D$2:D$1201,$Z349)))</f>
        <v/>
      </c>
      <c r="E349" s="14">
        <f>IF($Z349="","",IF(INDEX('Per Invoice'!E$2:E$1201,$Z349)="","",INDEX('Per Invoice'!E$2:E$1201,$Z349)))</f>
        <v/>
      </c>
      <c r="F349">
        <f>IF($Z349="","",IF(INDEX('Per Invoice'!F$2:F$1201,$Z349)="","",INDEX('Per Invoice'!F$2:F$1201,$Z349)))</f>
        <v/>
      </c>
      <c r="G349">
        <f>IF($Z349="","",IF(INDEX('Per Invoice'!G$2:G$1201,$Z349)="","",INDEX('Per Invoice'!G$2:G$1201,$Z349)))</f>
        <v/>
      </c>
      <c r="H349">
        <f>IF($Z349="","",IF(INDEX('Per Invoice'!H$2:H$1201,$Z349)="","",INDEX('Per Invoice'!H$2:H$1201,$Z349)))</f>
        <v/>
      </c>
      <c r="I349">
        <f>IF($Z349="","",IF(INDEX('Per Invoice'!I$2:I$1201,$Z349)="","",INDEX('Per Invoice'!I$2:I$1201,$Z349)))</f>
        <v/>
      </c>
      <c r="J349">
        <f>IF($Z349="","",IF(INDEX('Per Invoice'!J$2:J$1201,$Z349)="","",INDEX('Per Invoice'!J$2:J$1201,$Z349)))</f>
        <v/>
      </c>
      <c r="K349" s="8">
        <f>IF($Z349="","",IF(INDEX('Per Invoice'!K$2:K$1201,$Z349)="","",INDEX('Per Invoice'!K$2:K$1201,$Z349)))</f>
        <v/>
      </c>
      <c r="L349">
        <f>IF($Z349="","",IF(INDEX('Per Invoice'!L$2:L$1201,$Z349)="","",INDEX('Per Invoice'!L$2:L$1201,$Z349)))</f>
        <v/>
      </c>
      <c r="M349">
        <f>IF($Z349="","",IF(INDEX('Per Invoice'!M$2:M$1201,$Z349)="","",INDEX('Per Invoice'!M$2:M$1201,$Z349)))</f>
        <v/>
      </c>
      <c r="N349">
        <f>IF($Z349="","",IF(INDEX('Per Invoice'!N$2:N$1201,$Z349)="","",INDEX('Per Invoice'!N$2:N$1201,$Z349)))</f>
        <v/>
      </c>
      <c r="O349" s="8">
        <f>IF($Z349="","",IF(INDEX('Per Invoice'!O$2:O$1201,$Z349)="","",INDEX('Per Invoice'!O$2:O$1201,$Z349)))</f>
        <v/>
      </c>
      <c r="P349">
        <f>IF($Z349="","",IF(INDEX('Per Invoice'!P$2:P$1201,$Z349)="","",INDEX('Per Invoice'!P$2:P$1201,$Z349)))</f>
        <v/>
      </c>
      <c r="Q349" s="8">
        <f>IF($Z349="","",IF(INDEX('Per Invoice'!Q$2:Q$1201,$Z349)="","",INDEX('Per Invoice'!Q$2:Q$1201,$Z349)))</f>
        <v/>
      </c>
      <c r="R349" s="8">
        <f>IF($Z349="","",IF(INDEX('Per Invoice'!R$2:R$1201,$Z349)="","",INDEX('Per Invoice'!R$2:R$1201,$Z349)))</f>
        <v/>
      </c>
      <c r="S349">
        <f>IF($Z349="","",IF(INDEX('Per Invoice'!S$2:S$1201,$Z349)="","",INDEX('Per Invoice'!S$2:S$1201,$Z349)))</f>
        <v/>
      </c>
      <c r="T349" s="8">
        <f>IF($Z349="","",IF(INDEX('Per Invoice'!T$2:T$1201,$Z349)="","",INDEX('Per Invoice'!T$2:T$1201,$Z349)))</f>
        <v/>
      </c>
      <c r="U349" s="8">
        <f>IF($Z349="","",IF(INDEX('Per Invoice'!U$2:U$1201,$Z349)="","",INDEX('Per Invoice'!U$2:U$1201,$Z349)))</f>
        <v/>
      </c>
      <c r="V349" s="8">
        <f>IF($Z349="","",IF(INDEX('Per Invoice'!V$2:V$1201,$Z349)="","",INDEX('Per Invoice'!V$2:V$1201,$Z349)))</f>
        <v/>
      </c>
      <c r="W349" s="8">
        <f>IF($Z349="","",IF(INDEX('Per Invoice'!W$2:W$1201,$Z349)="","",INDEX('Per Invoice'!W$2:W$1201,$Z349)))</f>
        <v/>
      </c>
      <c r="X349" s="8">
        <f>IF($Z349="","",IF(INDEX('Per Invoice'!X$2:X$1201,$Z349)="","",INDEX('Per Invoice'!X$2:X$1201,$Z349)))</f>
        <v/>
      </c>
      <c r="Y349" s="8">
        <f>IF($Z349="","",IF(INDEX('Per Invoice'!Y$2:Y$1201,$Z349)="","",INDEX('Per Invoice'!Y$2:Y$1201,$Z349)))</f>
        <v/>
      </c>
      <c r="Z349" s="16">
        <f>IFERROR(MATCH(Settings!$C$26&amp;"|"&amp;ROWS($Z$2:$Z349),'Per Invoice'!$AB$2:$AB$1201,0),"")</f>
        <v/>
      </c>
    </row>
    <row r="350">
      <c r="A350">
        <f>IF($Z350="","",IF(INDEX('Per Invoice'!A$2:A$1201,$Z350)="","",INDEX('Per Invoice'!A$2:A$1201,$Z350)))</f>
        <v/>
      </c>
      <c r="B350">
        <f>IF($Z350="","",IF(INDEX('Per Invoice'!B$2:B$1201,$Z350)="","",INDEX('Per Invoice'!B$2:B$1201,$Z350)))</f>
        <v/>
      </c>
      <c r="C350">
        <f>IF($Z350="","",IF(INDEX('Per Invoice'!C$2:C$1201,$Z350)="","",INDEX('Per Invoice'!C$2:C$1201,$Z350)))</f>
        <v/>
      </c>
      <c r="D350">
        <f>IF($Z350="","",IF(INDEX('Per Invoice'!D$2:D$1201,$Z350)="","",INDEX('Per Invoice'!D$2:D$1201,$Z350)))</f>
        <v/>
      </c>
      <c r="E350" s="14">
        <f>IF($Z350="","",IF(INDEX('Per Invoice'!E$2:E$1201,$Z350)="","",INDEX('Per Invoice'!E$2:E$1201,$Z350)))</f>
        <v/>
      </c>
      <c r="F350">
        <f>IF($Z350="","",IF(INDEX('Per Invoice'!F$2:F$1201,$Z350)="","",INDEX('Per Invoice'!F$2:F$1201,$Z350)))</f>
        <v/>
      </c>
      <c r="G350">
        <f>IF($Z350="","",IF(INDEX('Per Invoice'!G$2:G$1201,$Z350)="","",INDEX('Per Invoice'!G$2:G$1201,$Z350)))</f>
        <v/>
      </c>
      <c r="H350">
        <f>IF($Z350="","",IF(INDEX('Per Invoice'!H$2:H$1201,$Z350)="","",INDEX('Per Invoice'!H$2:H$1201,$Z350)))</f>
        <v/>
      </c>
      <c r="I350">
        <f>IF($Z350="","",IF(INDEX('Per Invoice'!I$2:I$1201,$Z350)="","",INDEX('Per Invoice'!I$2:I$1201,$Z350)))</f>
        <v/>
      </c>
      <c r="J350">
        <f>IF($Z350="","",IF(INDEX('Per Invoice'!J$2:J$1201,$Z350)="","",INDEX('Per Invoice'!J$2:J$1201,$Z350)))</f>
        <v/>
      </c>
      <c r="K350" s="8">
        <f>IF($Z350="","",IF(INDEX('Per Invoice'!K$2:K$1201,$Z350)="","",INDEX('Per Invoice'!K$2:K$1201,$Z350)))</f>
        <v/>
      </c>
      <c r="L350">
        <f>IF($Z350="","",IF(INDEX('Per Invoice'!L$2:L$1201,$Z350)="","",INDEX('Per Invoice'!L$2:L$1201,$Z350)))</f>
        <v/>
      </c>
      <c r="M350">
        <f>IF($Z350="","",IF(INDEX('Per Invoice'!M$2:M$1201,$Z350)="","",INDEX('Per Invoice'!M$2:M$1201,$Z350)))</f>
        <v/>
      </c>
      <c r="N350">
        <f>IF($Z350="","",IF(INDEX('Per Invoice'!N$2:N$1201,$Z350)="","",INDEX('Per Invoice'!N$2:N$1201,$Z350)))</f>
        <v/>
      </c>
      <c r="O350" s="8">
        <f>IF($Z350="","",IF(INDEX('Per Invoice'!O$2:O$1201,$Z350)="","",INDEX('Per Invoice'!O$2:O$1201,$Z350)))</f>
        <v/>
      </c>
      <c r="P350">
        <f>IF($Z350="","",IF(INDEX('Per Invoice'!P$2:P$1201,$Z350)="","",INDEX('Per Invoice'!P$2:P$1201,$Z350)))</f>
        <v/>
      </c>
      <c r="Q350" s="8">
        <f>IF($Z350="","",IF(INDEX('Per Invoice'!Q$2:Q$1201,$Z350)="","",INDEX('Per Invoice'!Q$2:Q$1201,$Z350)))</f>
        <v/>
      </c>
      <c r="R350" s="8">
        <f>IF($Z350="","",IF(INDEX('Per Invoice'!R$2:R$1201,$Z350)="","",INDEX('Per Invoice'!R$2:R$1201,$Z350)))</f>
        <v/>
      </c>
      <c r="S350">
        <f>IF($Z350="","",IF(INDEX('Per Invoice'!S$2:S$1201,$Z350)="","",INDEX('Per Invoice'!S$2:S$1201,$Z350)))</f>
        <v/>
      </c>
      <c r="T350" s="8">
        <f>IF($Z350="","",IF(INDEX('Per Invoice'!T$2:T$1201,$Z350)="","",INDEX('Per Invoice'!T$2:T$1201,$Z350)))</f>
        <v/>
      </c>
      <c r="U350" s="8">
        <f>IF($Z350="","",IF(INDEX('Per Invoice'!U$2:U$1201,$Z350)="","",INDEX('Per Invoice'!U$2:U$1201,$Z350)))</f>
        <v/>
      </c>
      <c r="V350" s="8">
        <f>IF($Z350="","",IF(INDEX('Per Invoice'!V$2:V$1201,$Z350)="","",INDEX('Per Invoice'!V$2:V$1201,$Z350)))</f>
        <v/>
      </c>
      <c r="W350" s="8">
        <f>IF($Z350="","",IF(INDEX('Per Invoice'!W$2:W$1201,$Z350)="","",INDEX('Per Invoice'!W$2:W$1201,$Z350)))</f>
        <v/>
      </c>
      <c r="X350" s="8">
        <f>IF($Z350="","",IF(INDEX('Per Invoice'!X$2:X$1201,$Z350)="","",INDEX('Per Invoice'!X$2:X$1201,$Z350)))</f>
        <v/>
      </c>
      <c r="Y350" s="8">
        <f>IF($Z350="","",IF(INDEX('Per Invoice'!Y$2:Y$1201,$Z350)="","",INDEX('Per Invoice'!Y$2:Y$1201,$Z350)))</f>
        <v/>
      </c>
      <c r="Z350" s="16">
        <f>IFERROR(MATCH(Settings!$C$26&amp;"|"&amp;ROWS($Z$2:$Z350),'Per Invoice'!$AB$2:$AB$1201,0),"")</f>
        <v/>
      </c>
    </row>
    <row r="351">
      <c r="A351">
        <f>IF($Z351="","",IF(INDEX('Per Invoice'!A$2:A$1201,$Z351)="","",INDEX('Per Invoice'!A$2:A$1201,$Z351)))</f>
        <v/>
      </c>
      <c r="B351">
        <f>IF($Z351="","",IF(INDEX('Per Invoice'!B$2:B$1201,$Z351)="","",INDEX('Per Invoice'!B$2:B$1201,$Z351)))</f>
        <v/>
      </c>
      <c r="C351">
        <f>IF($Z351="","",IF(INDEX('Per Invoice'!C$2:C$1201,$Z351)="","",INDEX('Per Invoice'!C$2:C$1201,$Z351)))</f>
        <v/>
      </c>
      <c r="D351">
        <f>IF($Z351="","",IF(INDEX('Per Invoice'!D$2:D$1201,$Z351)="","",INDEX('Per Invoice'!D$2:D$1201,$Z351)))</f>
        <v/>
      </c>
      <c r="E351" s="14">
        <f>IF($Z351="","",IF(INDEX('Per Invoice'!E$2:E$1201,$Z351)="","",INDEX('Per Invoice'!E$2:E$1201,$Z351)))</f>
        <v/>
      </c>
      <c r="F351">
        <f>IF($Z351="","",IF(INDEX('Per Invoice'!F$2:F$1201,$Z351)="","",INDEX('Per Invoice'!F$2:F$1201,$Z351)))</f>
        <v/>
      </c>
      <c r="G351">
        <f>IF($Z351="","",IF(INDEX('Per Invoice'!G$2:G$1201,$Z351)="","",INDEX('Per Invoice'!G$2:G$1201,$Z351)))</f>
        <v/>
      </c>
      <c r="H351">
        <f>IF($Z351="","",IF(INDEX('Per Invoice'!H$2:H$1201,$Z351)="","",INDEX('Per Invoice'!H$2:H$1201,$Z351)))</f>
        <v/>
      </c>
      <c r="I351">
        <f>IF($Z351="","",IF(INDEX('Per Invoice'!I$2:I$1201,$Z351)="","",INDEX('Per Invoice'!I$2:I$1201,$Z351)))</f>
        <v/>
      </c>
      <c r="J351">
        <f>IF($Z351="","",IF(INDEX('Per Invoice'!J$2:J$1201,$Z351)="","",INDEX('Per Invoice'!J$2:J$1201,$Z351)))</f>
        <v/>
      </c>
      <c r="K351" s="8">
        <f>IF($Z351="","",IF(INDEX('Per Invoice'!K$2:K$1201,$Z351)="","",INDEX('Per Invoice'!K$2:K$1201,$Z351)))</f>
        <v/>
      </c>
      <c r="L351">
        <f>IF($Z351="","",IF(INDEX('Per Invoice'!L$2:L$1201,$Z351)="","",INDEX('Per Invoice'!L$2:L$1201,$Z351)))</f>
        <v/>
      </c>
      <c r="M351">
        <f>IF($Z351="","",IF(INDEX('Per Invoice'!M$2:M$1201,$Z351)="","",INDEX('Per Invoice'!M$2:M$1201,$Z351)))</f>
        <v/>
      </c>
      <c r="N351">
        <f>IF($Z351="","",IF(INDEX('Per Invoice'!N$2:N$1201,$Z351)="","",INDEX('Per Invoice'!N$2:N$1201,$Z351)))</f>
        <v/>
      </c>
      <c r="O351" s="8">
        <f>IF($Z351="","",IF(INDEX('Per Invoice'!O$2:O$1201,$Z351)="","",INDEX('Per Invoice'!O$2:O$1201,$Z351)))</f>
        <v/>
      </c>
      <c r="P351">
        <f>IF($Z351="","",IF(INDEX('Per Invoice'!P$2:P$1201,$Z351)="","",INDEX('Per Invoice'!P$2:P$1201,$Z351)))</f>
        <v/>
      </c>
      <c r="Q351" s="8">
        <f>IF($Z351="","",IF(INDEX('Per Invoice'!Q$2:Q$1201,$Z351)="","",INDEX('Per Invoice'!Q$2:Q$1201,$Z351)))</f>
        <v/>
      </c>
      <c r="R351" s="8">
        <f>IF($Z351="","",IF(INDEX('Per Invoice'!R$2:R$1201,$Z351)="","",INDEX('Per Invoice'!R$2:R$1201,$Z351)))</f>
        <v/>
      </c>
      <c r="S351">
        <f>IF($Z351="","",IF(INDEX('Per Invoice'!S$2:S$1201,$Z351)="","",INDEX('Per Invoice'!S$2:S$1201,$Z351)))</f>
        <v/>
      </c>
      <c r="T351" s="8">
        <f>IF($Z351="","",IF(INDEX('Per Invoice'!T$2:T$1201,$Z351)="","",INDEX('Per Invoice'!T$2:T$1201,$Z351)))</f>
        <v/>
      </c>
      <c r="U351" s="8">
        <f>IF($Z351="","",IF(INDEX('Per Invoice'!U$2:U$1201,$Z351)="","",INDEX('Per Invoice'!U$2:U$1201,$Z351)))</f>
        <v/>
      </c>
      <c r="V351" s="8">
        <f>IF($Z351="","",IF(INDEX('Per Invoice'!V$2:V$1201,$Z351)="","",INDEX('Per Invoice'!V$2:V$1201,$Z351)))</f>
        <v/>
      </c>
      <c r="W351" s="8">
        <f>IF($Z351="","",IF(INDEX('Per Invoice'!W$2:W$1201,$Z351)="","",INDEX('Per Invoice'!W$2:W$1201,$Z351)))</f>
        <v/>
      </c>
      <c r="X351" s="8">
        <f>IF($Z351="","",IF(INDEX('Per Invoice'!X$2:X$1201,$Z351)="","",INDEX('Per Invoice'!X$2:X$1201,$Z351)))</f>
        <v/>
      </c>
      <c r="Y351" s="8">
        <f>IF($Z351="","",IF(INDEX('Per Invoice'!Y$2:Y$1201,$Z351)="","",INDEX('Per Invoice'!Y$2:Y$1201,$Z351)))</f>
        <v/>
      </c>
      <c r="Z351" s="16">
        <f>IFERROR(MATCH(Settings!$C$26&amp;"|"&amp;ROWS($Z$2:$Z351),'Per Invoice'!$AB$2:$AB$1201,0),"")</f>
        <v/>
      </c>
    </row>
    <row r="352">
      <c r="A352">
        <f>IF($Z352="","",IF(INDEX('Per Invoice'!A$2:A$1201,$Z352)="","",INDEX('Per Invoice'!A$2:A$1201,$Z352)))</f>
        <v/>
      </c>
      <c r="B352">
        <f>IF($Z352="","",IF(INDEX('Per Invoice'!B$2:B$1201,$Z352)="","",INDEX('Per Invoice'!B$2:B$1201,$Z352)))</f>
        <v/>
      </c>
      <c r="C352">
        <f>IF($Z352="","",IF(INDEX('Per Invoice'!C$2:C$1201,$Z352)="","",INDEX('Per Invoice'!C$2:C$1201,$Z352)))</f>
        <v/>
      </c>
      <c r="D352">
        <f>IF($Z352="","",IF(INDEX('Per Invoice'!D$2:D$1201,$Z352)="","",INDEX('Per Invoice'!D$2:D$1201,$Z352)))</f>
        <v/>
      </c>
      <c r="E352" s="14">
        <f>IF($Z352="","",IF(INDEX('Per Invoice'!E$2:E$1201,$Z352)="","",INDEX('Per Invoice'!E$2:E$1201,$Z352)))</f>
        <v/>
      </c>
      <c r="F352">
        <f>IF($Z352="","",IF(INDEX('Per Invoice'!F$2:F$1201,$Z352)="","",INDEX('Per Invoice'!F$2:F$1201,$Z352)))</f>
        <v/>
      </c>
      <c r="G352">
        <f>IF($Z352="","",IF(INDEX('Per Invoice'!G$2:G$1201,$Z352)="","",INDEX('Per Invoice'!G$2:G$1201,$Z352)))</f>
        <v/>
      </c>
      <c r="H352">
        <f>IF($Z352="","",IF(INDEX('Per Invoice'!H$2:H$1201,$Z352)="","",INDEX('Per Invoice'!H$2:H$1201,$Z352)))</f>
        <v/>
      </c>
      <c r="I352">
        <f>IF($Z352="","",IF(INDEX('Per Invoice'!I$2:I$1201,$Z352)="","",INDEX('Per Invoice'!I$2:I$1201,$Z352)))</f>
        <v/>
      </c>
      <c r="J352">
        <f>IF($Z352="","",IF(INDEX('Per Invoice'!J$2:J$1201,$Z352)="","",INDEX('Per Invoice'!J$2:J$1201,$Z352)))</f>
        <v/>
      </c>
      <c r="K352" s="8">
        <f>IF($Z352="","",IF(INDEX('Per Invoice'!K$2:K$1201,$Z352)="","",INDEX('Per Invoice'!K$2:K$1201,$Z352)))</f>
        <v/>
      </c>
      <c r="L352">
        <f>IF($Z352="","",IF(INDEX('Per Invoice'!L$2:L$1201,$Z352)="","",INDEX('Per Invoice'!L$2:L$1201,$Z352)))</f>
        <v/>
      </c>
      <c r="M352">
        <f>IF($Z352="","",IF(INDEX('Per Invoice'!M$2:M$1201,$Z352)="","",INDEX('Per Invoice'!M$2:M$1201,$Z352)))</f>
        <v/>
      </c>
      <c r="N352">
        <f>IF($Z352="","",IF(INDEX('Per Invoice'!N$2:N$1201,$Z352)="","",INDEX('Per Invoice'!N$2:N$1201,$Z352)))</f>
        <v/>
      </c>
      <c r="O352" s="8">
        <f>IF($Z352="","",IF(INDEX('Per Invoice'!O$2:O$1201,$Z352)="","",INDEX('Per Invoice'!O$2:O$1201,$Z352)))</f>
        <v/>
      </c>
      <c r="P352">
        <f>IF($Z352="","",IF(INDEX('Per Invoice'!P$2:P$1201,$Z352)="","",INDEX('Per Invoice'!P$2:P$1201,$Z352)))</f>
        <v/>
      </c>
      <c r="Q352" s="8">
        <f>IF($Z352="","",IF(INDEX('Per Invoice'!Q$2:Q$1201,$Z352)="","",INDEX('Per Invoice'!Q$2:Q$1201,$Z352)))</f>
        <v/>
      </c>
      <c r="R352" s="8">
        <f>IF($Z352="","",IF(INDEX('Per Invoice'!R$2:R$1201,$Z352)="","",INDEX('Per Invoice'!R$2:R$1201,$Z352)))</f>
        <v/>
      </c>
      <c r="S352">
        <f>IF($Z352="","",IF(INDEX('Per Invoice'!S$2:S$1201,$Z352)="","",INDEX('Per Invoice'!S$2:S$1201,$Z352)))</f>
        <v/>
      </c>
      <c r="T352" s="8">
        <f>IF($Z352="","",IF(INDEX('Per Invoice'!T$2:T$1201,$Z352)="","",INDEX('Per Invoice'!T$2:T$1201,$Z352)))</f>
        <v/>
      </c>
      <c r="U352" s="8">
        <f>IF($Z352="","",IF(INDEX('Per Invoice'!U$2:U$1201,$Z352)="","",INDEX('Per Invoice'!U$2:U$1201,$Z352)))</f>
        <v/>
      </c>
      <c r="V352" s="8">
        <f>IF($Z352="","",IF(INDEX('Per Invoice'!V$2:V$1201,$Z352)="","",INDEX('Per Invoice'!V$2:V$1201,$Z352)))</f>
        <v/>
      </c>
      <c r="W352" s="8">
        <f>IF($Z352="","",IF(INDEX('Per Invoice'!W$2:W$1201,$Z352)="","",INDEX('Per Invoice'!W$2:W$1201,$Z352)))</f>
        <v/>
      </c>
      <c r="X352" s="8">
        <f>IF($Z352="","",IF(INDEX('Per Invoice'!X$2:X$1201,$Z352)="","",INDEX('Per Invoice'!X$2:X$1201,$Z352)))</f>
        <v/>
      </c>
      <c r="Y352" s="8">
        <f>IF($Z352="","",IF(INDEX('Per Invoice'!Y$2:Y$1201,$Z352)="","",INDEX('Per Invoice'!Y$2:Y$1201,$Z352)))</f>
        <v/>
      </c>
      <c r="Z352" s="16">
        <f>IFERROR(MATCH(Settings!$C$26&amp;"|"&amp;ROWS($Z$2:$Z352),'Per Invoice'!$AB$2:$AB$1201,0),"")</f>
        <v/>
      </c>
    </row>
    <row r="353">
      <c r="A353">
        <f>IF($Z353="","",IF(INDEX('Per Invoice'!A$2:A$1201,$Z353)="","",INDEX('Per Invoice'!A$2:A$1201,$Z353)))</f>
        <v/>
      </c>
      <c r="B353">
        <f>IF($Z353="","",IF(INDEX('Per Invoice'!B$2:B$1201,$Z353)="","",INDEX('Per Invoice'!B$2:B$1201,$Z353)))</f>
        <v/>
      </c>
      <c r="C353">
        <f>IF($Z353="","",IF(INDEX('Per Invoice'!C$2:C$1201,$Z353)="","",INDEX('Per Invoice'!C$2:C$1201,$Z353)))</f>
        <v/>
      </c>
      <c r="D353">
        <f>IF($Z353="","",IF(INDEX('Per Invoice'!D$2:D$1201,$Z353)="","",INDEX('Per Invoice'!D$2:D$1201,$Z353)))</f>
        <v/>
      </c>
      <c r="E353" s="14">
        <f>IF($Z353="","",IF(INDEX('Per Invoice'!E$2:E$1201,$Z353)="","",INDEX('Per Invoice'!E$2:E$1201,$Z353)))</f>
        <v/>
      </c>
      <c r="F353">
        <f>IF($Z353="","",IF(INDEX('Per Invoice'!F$2:F$1201,$Z353)="","",INDEX('Per Invoice'!F$2:F$1201,$Z353)))</f>
        <v/>
      </c>
      <c r="G353">
        <f>IF($Z353="","",IF(INDEX('Per Invoice'!G$2:G$1201,$Z353)="","",INDEX('Per Invoice'!G$2:G$1201,$Z353)))</f>
        <v/>
      </c>
      <c r="H353">
        <f>IF($Z353="","",IF(INDEX('Per Invoice'!H$2:H$1201,$Z353)="","",INDEX('Per Invoice'!H$2:H$1201,$Z353)))</f>
        <v/>
      </c>
      <c r="I353">
        <f>IF($Z353="","",IF(INDEX('Per Invoice'!I$2:I$1201,$Z353)="","",INDEX('Per Invoice'!I$2:I$1201,$Z353)))</f>
        <v/>
      </c>
      <c r="J353">
        <f>IF($Z353="","",IF(INDEX('Per Invoice'!J$2:J$1201,$Z353)="","",INDEX('Per Invoice'!J$2:J$1201,$Z353)))</f>
        <v/>
      </c>
      <c r="K353" s="8">
        <f>IF($Z353="","",IF(INDEX('Per Invoice'!K$2:K$1201,$Z353)="","",INDEX('Per Invoice'!K$2:K$1201,$Z353)))</f>
        <v/>
      </c>
      <c r="L353">
        <f>IF($Z353="","",IF(INDEX('Per Invoice'!L$2:L$1201,$Z353)="","",INDEX('Per Invoice'!L$2:L$1201,$Z353)))</f>
        <v/>
      </c>
      <c r="M353">
        <f>IF($Z353="","",IF(INDEX('Per Invoice'!M$2:M$1201,$Z353)="","",INDEX('Per Invoice'!M$2:M$1201,$Z353)))</f>
        <v/>
      </c>
      <c r="N353">
        <f>IF($Z353="","",IF(INDEX('Per Invoice'!N$2:N$1201,$Z353)="","",INDEX('Per Invoice'!N$2:N$1201,$Z353)))</f>
        <v/>
      </c>
      <c r="O353" s="8">
        <f>IF($Z353="","",IF(INDEX('Per Invoice'!O$2:O$1201,$Z353)="","",INDEX('Per Invoice'!O$2:O$1201,$Z353)))</f>
        <v/>
      </c>
      <c r="P353">
        <f>IF($Z353="","",IF(INDEX('Per Invoice'!P$2:P$1201,$Z353)="","",INDEX('Per Invoice'!P$2:P$1201,$Z353)))</f>
        <v/>
      </c>
      <c r="Q353" s="8">
        <f>IF($Z353="","",IF(INDEX('Per Invoice'!Q$2:Q$1201,$Z353)="","",INDEX('Per Invoice'!Q$2:Q$1201,$Z353)))</f>
        <v/>
      </c>
      <c r="R353" s="8">
        <f>IF($Z353="","",IF(INDEX('Per Invoice'!R$2:R$1201,$Z353)="","",INDEX('Per Invoice'!R$2:R$1201,$Z353)))</f>
        <v/>
      </c>
      <c r="S353">
        <f>IF($Z353="","",IF(INDEX('Per Invoice'!S$2:S$1201,$Z353)="","",INDEX('Per Invoice'!S$2:S$1201,$Z353)))</f>
        <v/>
      </c>
      <c r="T353" s="8">
        <f>IF($Z353="","",IF(INDEX('Per Invoice'!T$2:T$1201,$Z353)="","",INDEX('Per Invoice'!T$2:T$1201,$Z353)))</f>
        <v/>
      </c>
      <c r="U353" s="8">
        <f>IF($Z353="","",IF(INDEX('Per Invoice'!U$2:U$1201,$Z353)="","",INDEX('Per Invoice'!U$2:U$1201,$Z353)))</f>
        <v/>
      </c>
      <c r="V353" s="8">
        <f>IF($Z353="","",IF(INDEX('Per Invoice'!V$2:V$1201,$Z353)="","",INDEX('Per Invoice'!V$2:V$1201,$Z353)))</f>
        <v/>
      </c>
      <c r="W353" s="8">
        <f>IF($Z353="","",IF(INDEX('Per Invoice'!W$2:W$1201,$Z353)="","",INDEX('Per Invoice'!W$2:W$1201,$Z353)))</f>
        <v/>
      </c>
      <c r="X353" s="8">
        <f>IF($Z353="","",IF(INDEX('Per Invoice'!X$2:X$1201,$Z353)="","",INDEX('Per Invoice'!X$2:X$1201,$Z353)))</f>
        <v/>
      </c>
      <c r="Y353" s="8">
        <f>IF($Z353="","",IF(INDEX('Per Invoice'!Y$2:Y$1201,$Z353)="","",INDEX('Per Invoice'!Y$2:Y$1201,$Z353)))</f>
        <v/>
      </c>
      <c r="Z353" s="16">
        <f>IFERROR(MATCH(Settings!$C$26&amp;"|"&amp;ROWS($Z$2:$Z353),'Per Invoice'!$AB$2:$AB$1201,0),"")</f>
        <v/>
      </c>
    </row>
    <row r="354">
      <c r="A354">
        <f>IF($Z354="","",IF(INDEX('Per Invoice'!A$2:A$1201,$Z354)="","",INDEX('Per Invoice'!A$2:A$1201,$Z354)))</f>
        <v/>
      </c>
      <c r="B354">
        <f>IF($Z354="","",IF(INDEX('Per Invoice'!B$2:B$1201,$Z354)="","",INDEX('Per Invoice'!B$2:B$1201,$Z354)))</f>
        <v/>
      </c>
      <c r="C354">
        <f>IF($Z354="","",IF(INDEX('Per Invoice'!C$2:C$1201,$Z354)="","",INDEX('Per Invoice'!C$2:C$1201,$Z354)))</f>
        <v/>
      </c>
      <c r="D354">
        <f>IF($Z354="","",IF(INDEX('Per Invoice'!D$2:D$1201,$Z354)="","",INDEX('Per Invoice'!D$2:D$1201,$Z354)))</f>
        <v/>
      </c>
      <c r="E354" s="14">
        <f>IF($Z354="","",IF(INDEX('Per Invoice'!E$2:E$1201,$Z354)="","",INDEX('Per Invoice'!E$2:E$1201,$Z354)))</f>
        <v/>
      </c>
      <c r="F354">
        <f>IF($Z354="","",IF(INDEX('Per Invoice'!F$2:F$1201,$Z354)="","",INDEX('Per Invoice'!F$2:F$1201,$Z354)))</f>
        <v/>
      </c>
      <c r="G354">
        <f>IF($Z354="","",IF(INDEX('Per Invoice'!G$2:G$1201,$Z354)="","",INDEX('Per Invoice'!G$2:G$1201,$Z354)))</f>
        <v/>
      </c>
      <c r="H354">
        <f>IF($Z354="","",IF(INDEX('Per Invoice'!H$2:H$1201,$Z354)="","",INDEX('Per Invoice'!H$2:H$1201,$Z354)))</f>
        <v/>
      </c>
      <c r="I354">
        <f>IF($Z354="","",IF(INDEX('Per Invoice'!I$2:I$1201,$Z354)="","",INDEX('Per Invoice'!I$2:I$1201,$Z354)))</f>
        <v/>
      </c>
      <c r="J354">
        <f>IF($Z354="","",IF(INDEX('Per Invoice'!J$2:J$1201,$Z354)="","",INDEX('Per Invoice'!J$2:J$1201,$Z354)))</f>
        <v/>
      </c>
      <c r="K354" s="8">
        <f>IF($Z354="","",IF(INDEX('Per Invoice'!K$2:K$1201,$Z354)="","",INDEX('Per Invoice'!K$2:K$1201,$Z354)))</f>
        <v/>
      </c>
      <c r="L354">
        <f>IF($Z354="","",IF(INDEX('Per Invoice'!L$2:L$1201,$Z354)="","",INDEX('Per Invoice'!L$2:L$1201,$Z354)))</f>
        <v/>
      </c>
      <c r="M354">
        <f>IF($Z354="","",IF(INDEX('Per Invoice'!M$2:M$1201,$Z354)="","",INDEX('Per Invoice'!M$2:M$1201,$Z354)))</f>
        <v/>
      </c>
      <c r="N354">
        <f>IF($Z354="","",IF(INDEX('Per Invoice'!N$2:N$1201,$Z354)="","",INDEX('Per Invoice'!N$2:N$1201,$Z354)))</f>
        <v/>
      </c>
      <c r="O354" s="8">
        <f>IF($Z354="","",IF(INDEX('Per Invoice'!O$2:O$1201,$Z354)="","",INDEX('Per Invoice'!O$2:O$1201,$Z354)))</f>
        <v/>
      </c>
      <c r="P354">
        <f>IF($Z354="","",IF(INDEX('Per Invoice'!P$2:P$1201,$Z354)="","",INDEX('Per Invoice'!P$2:P$1201,$Z354)))</f>
        <v/>
      </c>
      <c r="Q354" s="8">
        <f>IF($Z354="","",IF(INDEX('Per Invoice'!Q$2:Q$1201,$Z354)="","",INDEX('Per Invoice'!Q$2:Q$1201,$Z354)))</f>
        <v/>
      </c>
      <c r="R354" s="8">
        <f>IF($Z354="","",IF(INDEX('Per Invoice'!R$2:R$1201,$Z354)="","",INDEX('Per Invoice'!R$2:R$1201,$Z354)))</f>
        <v/>
      </c>
      <c r="S354">
        <f>IF($Z354="","",IF(INDEX('Per Invoice'!S$2:S$1201,$Z354)="","",INDEX('Per Invoice'!S$2:S$1201,$Z354)))</f>
        <v/>
      </c>
      <c r="T354" s="8">
        <f>IF($Z354="","",IF(INDEX('Per Invoice'!T$2:T$1201,$Z354)="","",INDEX('Per Invoice'!T$2:T$1201,$Z354)))</f>
        <v/>
      </c>
      <c r="U354" s="8">
        <f>IF($Z354="","",IF(INDEX('Per Invoice'!U$2:U$1201,$Z354)="","",INDEX('Per Invoice'!U$2:U$1201,$Z354)))</f>
        <v/>
      </c>
      <c r="V354" s="8">
        <f>IF($Z354="","",IF(INDEX('Per Invoice'!V$2:V$1201,$Z354)="","",INDEX('Per Invoice'!V$2:V$1201,$Z354)))</f>
        <v/>
      </c>
      <c r="W354" s="8">
        <f>IF($Z354="","",IF(INDEX('Per Invoice'!W$2:W$1201,$Z354)="","",INDEX('Per Invoice'!W$2:W$1201,$Z354)))</f>
        <v/>
      </c>
      <c r="X354" s="8">
        <f>IF($Z354="","",IF(INDEX('Per Invoice'!X$2:X$1201,$Z354)="","",INDEX('Per Invoice'!X$2:X$1201,$Z354)))</f>
        <v/>
      </c>
      <c r="Y354" s="8">
        <f>IF($Z354="","",IF(INDEX('Per Invoice'!Y$2:Y$1201,$Z354)="","",INDEX('Per Invoice'!Y$2:Y$1201,$Z354)))</f>
        <v/>
      </c>
      <c r="Z354" s="16">
        <f>IFERROR(MATCH(Settings!$C$26&amp;"|"&amp;ROWS($Z$2:$Z354),'Per Invoice'!$AB$2:$AB$1201,0),"")</f>
        <v/>
      </c>
    </row>
    <row r="355">
      <c r="A355">
        <f>IF($Z355="","",IF(INDEX('Per Invoice'!A$2:A$1201,$Z355)="","",INDEX('Per Invoice'!A$2:A$1201,$Z355)))</f>
        <v/>
      </c>
      <c r="B355">
        <f>IF($Z355="","",IF(INDEX('Per Invoice'!B$2:B$1201,$Z355)="","",INDEX('Per Invoice'!B$2:B$1201,$Z355)))</f>
        <v/>
      </c>
      <c r="C355">
        <f>IF($Z355="","",IF(INDEX('Per Invoice'!C$2:C$1201,$Z355)="","",INDEX('Per Invoice'!C$2:C$1201,$Z355)))</f>
        <v/>
      </c>
      <c r="D355">
        <f>IF($Z355="","",IF(INDEX('Per Invoice'!D$2:D$1201,$Z355)="","",INDEX('Per Invoice'!D$2:D$1201,$Z355)))</f>
        <v/>
      </c>
      <c r="E355" s="14">
        <f>IF($Z355="","",IF(INDEX('Per Invoice'!E$2:E$1201,$Z355)="","",INDEX('Per Invoice'!E$2:E$1201,$Z355)))</f>
        <v/>
      </c>
      <c r="F355">
        <f>IF($Z355="","",IF(INDEX('Per Invoice'!F$2:F$1201,$Z355)="","",INDEX('Per Invoice'!F$2:F$1201,$Z355)))</f>
        <v/>
      </c>
      <c r="G355">
        <f>IF($Z355="","",IF(INDEX('Per Invoice'!G$2:G$1201,$Z355)="","",INDEX('Per Invoice'!G$2:G$1201,$Z355)))</f>
        <v/>
      </c>
      <c r="H355">
        <f>IF($Z355="","",IF(INDEX('Per Invoice'!H$2:H$1201,$Z355)="","",INDEX('Per Invoice'!H$2:H$1201,$Z355)))</f>
        <v/>
      </c>
      <c r="I355">
        <f>IF($Z355="","",IF(INDEX('Per Invoice'!I$2:I$1201,$Z355)="","",INDEX('Per Invoice'!I$2:I$1201,$Z355)))</f>
        <v/>
      </c>
      <c r="J355">
        <f>IF($Z355="","",IF(INDEX('Per Invoice'!J$2:J$1201,$Z355)="","",INDEX('Per Invoice'!J$2:J$1201,$Z355)))</f>
        <v/>
      </c>
      <c r="K355" s="8">
        <f>IF($Z355="","",IF(INDEX('Per Invoice'!K$2:K$1201,$Z355)="","",INDEX('Per Invoice'!K$2:K$1201,$Z355)))</f>
        <v/>
      </c>
      <c r="L355">
        <f>IF($Z355="","",IF(INDEX('Per Invoice'!L$2:L$1201,$Z355)="","",INDEX('Per Invoice'!L$2:L$1201,$Z355)))</f>
        <v/>
      </c>
      <c r="M355">
        <f>IF($Z355="","",IF(INDEX('Per Invoice'!M$2:M$1201,$Z355)="","",INDEX('Per Invoice'!M$2:M$1201,$Z355)))</f>
        <v/>
      </c>
      <c r="N355">
        <f>IF($Z355="","",IF(INDEX('Per Invoice'!N$2:N$1201,$Z355)="","",INDEX('Per Invoice'!N$2:N$1201,$Z355)))</f>
        <v/>
      </c>
      <c r="O355" s="8">
        <f>IF($Z355="","",IF(INDEX('Per Invoice'!O$2:O$1201,$Z355)="","",INDEX('Per Invoice'!O$2:O$1201,$Z355)))</f>
        <v/>
      </c>
      <c r="P355">
        <f>IF($Z355="","",IF(INDEX('Per Invoice'!P$2:P$1201,$Z355)="","",INDEX('Per Invoice'!P$2:P$1201,$Z355)))</f>
        <v/>
      </c>
      <c r="Q355" s="8">
        <f>IF($Z355="","",IF(INDEX('Per Invoice'!Q$2:Q$1201,$Z355)="","",INDEX('Per Invoice'!Q$2:Q$1201,$Z355)))</f>
        <v/>
      </c>
      <c r="R355" s="8">
        <f>IF($Z355="","",IF(INDEX('Per Invoice'!R$2:R$1201,$Z355)="","",INDEX('Per Invoice'!R$2:R$1201,$Z355)))</f>
        <v/>
      </c>
      <c r="S355">
        <f>IF($Z355="","",IF(INDEX('Per Invoice'!S$2:S$1201,$Z355)="","",INDEX('Per Invoice'!S$2:S$1201,$Z355)))</f>
        <v/>
      </c>
      <c r="T355" s="8">
        <f>IF($Z355="","",IF(INDEX('Per Invoice'!T$2:T$1201,$Z355)="","",INDEX('Per Invoice'!T$2:T$1201,$Z355)))</f>
        <v/>
      </c>
      <c r="U355" s="8">
        <f>IF($Z355="","",IF(INDEX('Per Invoice'!U$2:U$1201,$Z355)="","",INDEX('Per Invoice'!U$2:U$1201,$Z355)))</f>
        <v/>
      </c>
      <c r="V355" s="8">
        <f>IF($Z355="","",IF(INDEX('Per Invoice'!V$2:V$1201,$Z355)="","",INDEX('Per Invoice'!V$2:V$1201,$Z355)))</f>
        <v/>
      </c>
      <c r="W355" s="8">
        <f>IF($Z355="","",IF(INDEX('Per Invoice'!W$2:W$1201,$Z355)="","",INDEX('Per Invoice'!W$2:W$1201,$Z355)))</f>
        <v/>
      </c>
      <c r="X355" s="8">
        <f>IF($Z355="","",IF(INDEX('Per Invoice'!X$2:X$1201,$Z355)="","",INDEX('Per Invoice'!X$2:X$1201,$Z355)))</f>
        <v/>
      </c>
      <c r="Y355" s="8">
        <f>IF($Z355="","",IF(INDEX('Per Invoice'!Y$2:Y$1201,$Z355)="","",INDEX('Per Invoice'!Y$2:Y$1201,$Z355)))</f>
        <v/>
      </c>
      <c r="Z355" s="16">
        <f>IFERROR(MATCH(Settings!$C$26&amp;"|"&amp;ROWS($Z$2:$Z355),'Per Invoice'!$AB$2:$AB$1201,0),"")</f>
        <v/>
      </c>
    </row>
    <row r="356">
      <c r="A356">
        <f>IF($Z356="","",IF(INDEX('Per Invoice'!A$2:A$1201,$Z356)="","",INDEX('Per Invoice'!A$2:A$1201,$Z356)))</f>
        <v/>
      </c>
      <c r="B356">
        <f>IF($Z356="","",IF(INDEX('Per Invoice'!B$2:B$1201,$Z356)="","",INDEX('Per Invoice'!B$2:B$1201,$Z356)))</f>
        <v/>
      </c>
      <c r="C356">
        <f>IF($Z356="","",IF(INDEX('Per Invoice'!C$2:C$1201,$Z356)="","",INDEX('Per Invoice'!C$2:C$1201,$Z356)))</f>
        <v/>
      </c>
      <c r="D356">
        <f>IF($Z356="","",IF(INDEX('Per Invoice'!D$2:D$1201,$Z356)="","",INDEX('Per Invoice'!D$2:D$1201,$Z356)))</f>
        <v/>
      </c>
      <c r="E356" s="14">
        <f>IF($Z356="","",IF(INDEX('Per Invoice'!E$2:E$1201,$Z356)="","",INDEX('Per Invoice'!E$2:E$1201,$Z356)))</f>
        <v/>
      </c>
      <c r="F356">
        <f>IF($Z356="","",IF(INDEX('Per Invoice'!F$2:F$1201,$Z356)="","",INDEX('Per Invoice'!F$2:F$1201,$Z356)))</f>
        <v/>
      </c>
      <c r="G356">
        <f>IF($Z356="","",IF(INDEX('Per Invoice'!G$2:G$1201,$Z356)="","",INDEX('Per Invoice'!G$2:G$1201,$Z356)))</f>
        <v/>
      </c>
      <c r="H356">
        <f>IF($Z356="","",IF(INDEX('Per Invoice'!H$2:H$1201,$Z356)="","",INDEX('Per Invoice'!H$2:H$1201,$Z356)))</f>
        <v/>
      </c>
      <c r="I356">
        <f>IF($Z356="","",IF(INDEX('Per Invoice'!I$2:I$1201,$Z356)="","",INDEX('Per Invoice'!I$2:I$1201,$Z356)))</f>
        <v/>
      </c>
      <c r="J356">
        <f>IF($Z356="","",IF(INDEX('Per Invoice'!J$2:J$1201,$Z356)="","",INDEX('Per Invoice'!J$2:J$1201,$Z356)))</f>
        <v/>
      </c>
      <c r="K356" s="8">
        <f>IF($Z356="","",IF(INDEX('Per Invoice'!K$2:K$1201,$Z356)="","",INDEX('Per Invoice'!K$2:K$1201,$Z356)))</f>
        <v/>
      </c>
      <c r="L356">
        <f>IF($Z356="","",IF(INDEX('Per Invoice'!L$2:L$1201,$Z356)="","",INDEX('Per Invoice'!L$2:L$1201,$Z356)))</f>
        <v/>
      </c>
      <c r="M356">
        <f>IF($Z356="","",IF(INDEX('Per Invoice'!M$2:M$1201,$Z356)="","",INDEX('Per Invoice'!M$2:M$1201,$Z356)))</f>
        <v/>
      </c>
      <c r="N356">
        <f>IF($Z356="","",IF(INDEX('Per Invoice'!N$2:N$1201,$Z356)="","",INDEX('Per Invoice'!N$2:N$1201,$Z356)))</f>
        <v/>
      </c>
      <c r="O356" s="8">
        <f>IF($Z356="","",IF(INDEX('Per Invoice'!O$2:O$1201,$Z356)="","",INDEX('Per Invoice'!O$2:O$1201,$Z356)))</f>
        <v/>
      </c>
      <c r="P356">
        <f>IF($Z356="","",IF(INDEX('Per Invoice'!P$2:P$1201,$Z356)="","",INDEX('Per Invoice'!P$2:P$1201,$Z356)))</f>
        <v/>
      </c>
      <c r="Q356" s="8">
        <f>IF($Z356="","",IF(INDEX('Per Invoice'!Q$2:Q$1201,$Z356)="","",INDEX('Per Invoice'!Q$2:Q$1201,$Z356)))</f>
        <v/>
      </c>
      <c r="R356" s="8">
        <f>IF($Z356="","",IF(INDEX('Per Invoice'!R$2:R$1201,$Z356)="","",INDEX('Per Invoice'!R$2:R$1201,$Z356)))</f>
        <v/>
      </c>
      <c r="S356">
        <f>IF($Z356="","",IF(INDEX('Per Invoice'!S$2:S$1201,$Z356)="","",INDEX('Per Invoice'!S$2:S$1201,$Z356)))</f>
        <v/>
      </c>
      <c r="T356" s="8">
        <f>IF($Z356="","",IF(INDEX('Per Invoice'!T$2:T$1201,$Z356)="","",INDEX('Per Invoice'!T$2:T$1201,$Z356)))</f>
        <v/>
      </c>
      <c r="U356" s="8">
        <f>IF($Z356="","",IF(INDEX('Per Invoice'!U$2:U$1201,$Z356)="","",INDEX('Per Invoice'!U$2:U$1201,$Z356)))</f>
        <v/>
      </c>
      <c r="V356" s="8">
        <f>IF($Z356="","",IF(INDEX('Per Invoice'!V$2:V$1201,$Z356)="","",INDEX('Per Invoice'!V$2:V$1201,$Z356)))</f>
        <v/>
      </c>
      <c r="W356" s="8">
        <f>IF($Z356="","",IF(INDEX('Per Invoice'!W$2:W$1201,$Z356)="","",INDEX('Per Invoice'!W$2:W$1201,$Z356)))</f>
        <v/>
      </c>
      <c r="X356" s="8">
        <f>IF($Z356="","",IF(INDEX('Per Invoice'!X$2:X$1201,$Z356)="","",INDEX('Per Invoice'!X$2:X$1201,$Z356)))</f>
        <v/>
      </c>
      <c r="Y356" s="8">
        <f>IF($Z356="","",IF(INDEX('Per Invoice'!Y$2:Y$1201,$Z356)="","",INDEX('Per Invoice'!Y$2:Y$1201,$Z356)))</f>
        <v/>
      </c>
      <c r="Z356" s="16">
        <f>IFERROR(MATCH(Settings!$C$26&amp;"|"&amp;ROWS($Z$2:$Z356),'Per Invoice'!$AB$2:$AB$1201,0),"")</f>
        <v/>
      </c>
    </row>
    <row r="357">
      <c r="A357">
        <f>IF($Z357="","",IF(INDEX('Per Invoice'!A$2:A$1201,$Z357)="","",INDEX('Per Invoice'!A$2:A$1201,$Z357)))</f>
        <v/>
      </c>
      <c r="B357">
        <f>IF($Z357="","",IF(INDEX('Per Invoice'!B$2:B$1201,$Z357)="","",INDEX('Per Invoice'!B$2:B$1201,$Z357)))</f>
        <v/>
      </c>
      <c r="C357">
        <f>IF($Z357="","",IF(INDEX('Per Invoice'!C$2:C$1201,$Z357)="","",INDEX('Per Invoice'!C$2:C$1201,$Z357)))</f>
        <v/>
      </c>
      <c r="D357">
        <f>IF($Z357="","",IF(INDEX('Per Invoice'!D$2:D$1201,$Z357)="","",INDEX('Per Invoice'!D$2:D$1201,$Z357)))</f>
        <v/>
      </c>
      <c r="E357" s="14">
        <f>IF($Z357="","",IF(INDEX('Per Invoice'!E$2:E$1201,$Z357)="","",INDEX('Per Invoice'!E$2:E$1201,$Z357)))</f>
        <v/>
      </c>
      <c r="F357">
        <f>IF($Z357="","",IF(INDEX('Per Invoice'!F$2:F$1201,$Z357)="","",INDEX('Per Invoice'!F$2:F$1201,$Z357)))</f>
        <v/>
      </c>
      <c r="G357">
        <f>IF($Z357="","",IF(INDEX('Per Invoice'!G$2:G$1201,$Z357)="","",INDEX('Per Invoice'!G$2:G$1201,$Z357)))</f>
        <v/>
      </c>
      <c r="H357">
        <f>IF($Z357="","",IF(INDEX('Per Invoice'!H$2:H$1201,$Z357)="","",INDEX('Per Invoice'!H$2:H$1201,$Z357)))</f>
        <v/>
      </c>
      <c r="I357">
        <f>IF($Z357="","",IF(INDEX('Per Invoice'!I$2:I$1201,$Z357)="","",INDEX('Per Invoice'!I$2:I$1201,$Z357)))</f>
        <v/>
      </c>
      <c r="J357">
        <f>IF($Z357="","",IF(INDEX('Per Invoice'!J$2:J$1201,$Z357)="","",INDEX('Per Invoice'!J$2:J$1201,$Z357)))</f>
        <v/>
      </c>
      <c r="K357" s="8">
        <f>IF($Z357="","",IF(INDEX('Per Invoice'!K$2:K$1201,$Z357)="","",INDEX('Per Invoice'!K$2:K$1201,$Z357)))</f>
        <v/>
      </c>
      <c r="L357">
        <f>IF($Z357="","",IF(INDEX('Per Invoice'!L$2:L$1201,$Z357)="","",INDEX('Per Invoice'!L$2:L$1201,$Z357)))</f>
        <v/>
      </c>
      <c r="M357">
        <f>IF($Z357="","",IF(INDEX('Per Invoice'!M$2:M$1201,$Z357)="","",INDEX('Per Invoice'!M$2:M$1201,$Z357)))</f>
        <v/>
      </c>
      <c r="N357">
        <f>IF($Z357="","",IF(INDEX('Per Invoice'!N$2:N$1201,$Z357)="","",INDEX('Per Invoice'!N$2:N$1201,$Z357)))</f>
        <v/>
      </c>
      <c r="O357" s="8">
        <f>IF($Z357="","",IF(INDEX('Per Invoice'!O$2:O$1201,$Z357)="","",INDEX('Per Invoice'!O$2:O$1201,$Z357)))</f>
        <v/>
      </c>
      <c r="P357">
        <f>IF($Z357="","",IF(INDEX('Per Invoice'!P$2:P$1201,$Z357)="","",INDEX('Per Invoice'!P$2:P$1201,$Z357)))</f>
        <v/>
      </c>
      <c r="Q357" s="8">
        <f>IF($Z357="","",IF(INDEX('Per Invoice'!Q$2:Q$1201,$Z357)="","",INDEX('Per Invoice'!Q$2:Q$1201,$Z357)))</f>
        <v/>
      </c>
      <c r="R357" s="8">
        <f>IF($Z357="","",IF(INDEX('Per Invoice'!R$2:R$1201,$Z357)="","",INDEX('Per Invoice'!R$2:R$1201,$Z357)))</f>
        <v/>
      </c>
      <c r="S357">
        <f>IF($Z357="","",IF(INDEX('Per Invoice'!S$2:S$1201,$Z357)="","",INDEX('Per Invoice'!S$2:S$1201,$Z357)))</f>
        <v/>
      </c>
      <c r="T357" s="8">
        <f>IF($Z357="","",IF(INDEX('Per Invoice'!T$2:T$1201,$Z357)="","",INDEX('Per Invoice'!T$2:T$1201,$Z357)))</f>
        <v/>
      </c>
      <c r="U357" s="8">
        <f>IF($Z357="","",IF(INDEX('Per Invoice'!U$2:U$1201,$Z357)="","",INDEX('Per Invoice'!U$2:U$1201,$Z357)))</f>
        <v/>
      </c>
      <c r="V357" s="8">
        <f>IF($Z357="","",IF(INDEX('Per Invoice'!V$2:V$1201,$Z357)="","",INDEX('Per Invoice'!V$2:V$1201,$Z357)))</f>
        <v/>
      </c>
      <c r="W357" s="8">
        <f>IF($Z357="","",IF(INDEX('Per Invoice'!W$2:W$1201,$Z357)="","",INDEX('Per Invoice'!W$2:W$1201,$Z357)))</f>
        <v/>
      </c>
      <c r="X357" s="8">
        <f>IF($Z357="","",IF(INDEX('Per Invoice'!X$2:X$1201,$Z357)="","",INDEX('Per Invoice'!X$2:X$1201,$Z357)))</f>
        <v/>
      </c>
      <c r="Y357" s="8">
        <f>IF($Z357="","",IF(INDEX('Per Invoice'!Y$2:Y$1201,$Z357)="","",INDEX('Per Invoice'!Y$2:Y$1201,$Z357)))</f>
        <v/>
      </c>
      <c r="Z357" s="16">
        <f>IFERROR(MATCH(Settings!$C$26&amp;"|"&amp;ROWS($Z$2:$Z357),'Per Invoice'!$AB$2:$AB$1201,0),"")</f>
        <v/>
      </c>
    </row>
    <row r="358">
      <c r="A358">
        <f>IF($Z358="","",IF(INDEX('Per Invoice'!A$2:A$1201,$Z358)="","",INDEX('Per Invoice'!A$2:A$1201,$Z358)))</f>
        <v/>
      </c>
      <c r="B358">
        <f>IF($Z358="","",IF(INDEX('Per Invoice'!B$2:B$1201,$Z358)="","",INDEX('Per Invoice'!B$2:B$1201,$Z358)))</f>
        <v/>
      </c>
      <c r="C358">
        <f>IF($Z358="","",IF(INDEX('Per Invoice'!C$2:C$1201,$Z358)="","",INDEX('Per Invoice'!C$2:C$1201,$Z358)))</f>
        <v/>
      </c>
      <c r="D358">
        <f>IF($Z358="","",IF(INDEX('Per Invoice'!D$2:D$1201,$Z358)="","",INDEX('Per Invoice'!D$2:D$1201,$Z358)))</f>
        <v/>
      </c>
      <c r="E358" s="14">
        <f>IF($Z358="","",IF(INDEX('Per Invoice'!E$2:E$1201,$Z358)="","",INDEX('Per Invoice'!E$2:E$1201,$Z358)))</f>
        <v/>
      </c>
      <c r="F358">
        <f>IF($Z358="","",IF(INDEX('Per Invoice'!F$2:F$1201,$Z358)="","",INDEX('Per Invoice'!F$2:F$1201,$Z358)))</f>
        <v/>
      </c>
      <c r="G358">
        <f>IF($Z358="","",IF(INDEX('Per Invoice'!G$2:G$1201,$Z358)="","",INDEX('Per Invoice'!G$2:G$1201,$Z358)))</f>
        <v/>
      </c>
      <c r="H358">
        <f>IF($Z358="","",IF(INDEX('Per Invoice'!H$2:H$1201,$Z358)="","",INDEX('Per Invoice'!H$2:H$1201,$Z358)))</f>
        <v/>
      </c>
      <c r="I358">
        <f>IF($Z358="","",IF(INDEX('Per Invoice'!I$2:I$1201,$Z358)="","",INDEX('Per Invoice'!I$2:I$1201,$Z358)))</f>
        <v/>
      </c>
      <c r="J358">
        <f>IF($Z358="","",IF(INDEX('Per Invoice'!J$2:J$1201,$Z358)="","",INDEX('Per Invoice'!J$2:J$1201,$Z358)))</f>
        <v/>
      </c>
      <c r="K358" s="8">
        <f>IF($Z358="","",IF(INDEX('Per Invoice'!K$2:K$1201,$Z358)="","",INDEX('Per Invoice'!K$2:K$1201,$Z358)))</f>
        <v/>
      </c>
      <c r="L358">
        <f>IF($Z358="","",IF(INDEX('Per Invoice'!L$2:L$1201,$Z358)="","",INDEX('Per Invoice'!L$2:L$1201,$Z358)))</f>
        <v/>
      </c>
      <c r="M358">
        <f>IF($Z358="","",IF(INDEX('Per Invoice'!M$2:M$1201,$Z358)="","",INDEX('Per Invoice'!M$2:M$1201,$Z358)))</f>
        <v/>
      </c>
      <c r="N358">
        <f>IF($Z358="","",IF(INDEX('Per Invoice'!N$2:N$1201,$Z358)="","",INDEX('Per Invoice'!N$2:N$1201,$Z358)))</f>
        <v/>
      </c>
      <c r="O358" s="8">
        <f>IF($Z358="","",IF(INDEX('Per Invoice'!O$2:O$1201,$Z358)="","",INDEX('Per Invoice'!O$2:O$1201,$Z358)))</f>
        <v/>
      </c>
      <c r="P358">
        <f>IF($Z358="","",IF(INDEX('Per Invoice'!P$2:P$1201,$Z358)="","",INDEX('Per Invoice'!P$2:P$1201,$Z358)))</f>
        <v/>
      </c>
      <c r="Q358" s="8">
        <f>IF($Z358="","",IF(INDEX('Per Invoice'!Q$2:Q$1201,$Z358)="","",INDEX('Per Invoice'!Q$2:Q$1201,$Z358)))</f>
        <v/>
      </c>
      <c r="R358" s="8">
        <f>IF($Z358="","",IF(INDEX('Per Invoice'!R$2:R$1201,$Z358)="","",INDEX('Per Invoice'!R$2:R$1201,$Z358)))</f>
        <v/>
      </c>
      <c r="S358">
        <f>IF($Z358="","",IF(INDEX('Per Invoice'!S$2:S$1201,$Z358)="","",INDEX('Per Invoice'!S$2:S$1201,$Z358)))</f>
        <v/>
      </c>
      <c r="T358" s="8">
        <f>IF($Z358="","",IF(INDEX('Per Invoice'!T$2:T$1201,$Z358)="","",INDEX('Per Invoice'!T$2:T$1201,$Z358)))</f>
        <v/>
      </c>
      <c r="U358" s="8">
        <f>IF($Z358="","",IF(INDEX('Per Invoice'!U$2:U$1201,$Z358)="","",INDEX('Per Invoice'!U$2:U$1201,$Z358)))</f>
        <v/>
      </c>
      <c r="V358" s="8">
        <f>IF($Z358="","",IF(INDEX('Per Invoice'!V$2:V$1201,$Z358)="","",INDEX('Per Invoice'!V$2:V$1201,$Z358)))</f>
        <v/>
      </c>
      <c r="W358" s="8">
        <f>IF($Z358="","",IF(INDEX('Per Invoice'!W$2:W$1201,$Z358)="","",INDEX('Per Invoice'!W$2:W$1201,$Z358)))</f>
        <v/>
      </c>
      <c r="X358" s="8">
        <f>IF($Z358="","",IF(INDEX('Per Invoice'!X$2:X$1201,$Z358)="","",INDEX('Per Invoice'!X$2:X$1201,$Z358)))</f>
        <v/>
      </c>
      <c r="Y358" s="8">
        <f>IF($Z358="","",IF(INDEX('Per Invoice'!Y$2:Y$1201,$Z358)="","",INDEX('Per Invoice'!Y$2:Y$1201,$Z358)))</f>
        <v/>
      </c>
      <c r="Z358" s="16">
        <f>IFERROR(MATCH(Settings!$C$26&amp;"|"&amp;ROWS($Z$2:$Z358),'Per Invoice'!$AB$2:$AB$1201,0),"")</f>
        <v/>
      </c>
    </row>
    <row r="359">
      <c r="A359">
        <f>IF($Z359="","",IF(INDEX('Per Invoice'!A$2:A$1201,$Z359)="","",INDEX('Per Invoice'!A$2:A$1201,$Z359)))</f>
        <v/>
      </c>
      <c r="B359">
        <f>IF($Z359="","",IF(INDEX('Per Invoice'!B$2:B$1201,$Z359)="","",INDEX('Per Invoice'!B$2:B$1201,$Z359)))</f>
        <v/>
      </c>
      <c r="C359">
        <f>IF($Z359="","",IF(INDEX('Per Invoice'!C$2:C$1201,$Z359)="","",INDEX('Per Invoice'!C$2:C$1201,$Z359)))</f>
        <v/>
      </c>
      <c r="D359">
        <f>IF($Z359="","",IF(INDEX('Per Invoice'!D$2:D$1201,$Z359)="","",INDEX('Per Invoice'!D$2:D$1201,$Z359)))</f>
        <v/>
      </c>
      <c r="E359" s="14">
        <f>IF($Z359="","",IF(INDEX('Per Invoice'!E$2:E$1201,$Z359)="","",INDEX('Per Invoice'!E$2:E$1201,$Z359)))</f>
        <v/>
      </c>
      <c r="F359">
        <f>IF($Z359="","",IF(INDEX('Per Invoice'!F$2:F$1201,$Z359)="","",INDEX('Per Invoice'!F$2:F$1201,$Z359)))</f>
        <v/>
      </c>
      <c r="G359">
        <f>IF($Z359="","",IF(INDEX('Per Invoice'!G$2:G$1201,$Z359)="","",INDEX('Per Invoice'!G$2:G$1201,$Z359)))</f>
        <v/>
      </c>
      <c r="H359">
        <f>IF($Z359="","",IF(INDEX('Per Invoice'!H$2:H$1201,$Z359)="","",INDEX('Per Invoice'!H$2:H$1201,$Z359)))</f>
        <v/>
      </c>
      <c r="I359">
        <f>IF($Z359="","",IF(INDEX('Per Invoice'!I$2:I$1201,$Z359)="","",INDEX('Per Invoice'!I$2:I$1201,$Z359)))</f>
        <v/>
      </c>
      <c r="J359">
        <f>IF($Z359="","",IF(INDEX('Per Invoice'!J$2:J$1201,$Z359)="","",INDEX('Per Invoice'!J$2:J$1201,$Z359)))</f>
        <v/>
      </c>
      <c r="K359" s="8">
        <f>IF($Z359="","",IF(INDEX('Per Invoice'!K$2:K$1201,$Z359)="","",INDEX('Per Invoice'!K$2:K$1201,$Z359)))</f>
        <v/>
      </c>
      <c r="L359">
        <f>IF($Z359="","",IF(INDEX('Per Invoice'!L$2:L$1201,$Z359)="","",INDEX('Per Invoice'!L$2:L$1201,$Z359)))</f>
        <v/>
      </c>
      <c r="M359">
        <f>IF($Z359="","",IF(INDEX('Per Invoice'!M$2:M$1201,$Z359)="","",INDEX('Per Invoice'!M$2:M$1201,$Z359)))</f>
        <v/>
      </c>
      <c r="N359">
        <f>IF($Z359="","",IF(INDEX('Per Invoice'!N$2:N$1201,$Z359)="","",INDEX('Per Invoice'!N$2:N$1201,$Z359)))</f>
        <v/>
      </c>
      <c r="O359" s="8">
        <f>IF($Z359="","",IF(INDEX('Per Invoice'!O$2:O$1201,$Z359)="","",INDEX('Per Invoice'!O$2:O$1201,$Z359)))</f>
        <v/>
      </c>
      <c r="P359">
        <f>IF($Z359="","",IF(INDEX('Per Invoice'!P$2:P$1201,$Z359)="","",INDEX('Per Invoice'!P$2:P$1201,$Z359)))</f>
        <v/>
      </c>
      <c r="Q359" s="8">
        <f>IF($Z359="","",IF(INDEX('Per Invoice'!Q$2:Q$1201,$Z359)="","",INDEX('Per Invoice'!Q$2:Q$1201,$Z359)))</f>
        <v/>
      </c>
      <c r="R359" s="8">
        <f>IF($Z359="","",IF(INDEX('Per Invoice'!R$2:R$1201,$Z359)="","",INDEX('Per Invoice'!R$2:R$1201,$Z359)))</f>
        <v/>
      </c>
      <c r="S359">
        <f>IF($Z359="","",IF(INDEX('Per Invoice'!S$2:S$1201,$Z359)="","",INDEX('Per Invoice'!S$2:S$1201,$Z359)))</f>
        <v/>
      </c>
      <c r="T359" s="8">
        <f>IF($Z359="","",IF(INDEX('Per Invoice'!T$2:T$1201,$Z359)="","",INDEX('Per Invoice'!T$2:T$1201,$Z359)))</f>
        <v/>
      </c>
      <c r="U359" s="8">
        <f>IF($Z359="","",IF(INDEX('Per Invoice'!U$2:U$1201,$Z359)="","",INDEX('Per Invoice'!U$2:U$1201,$Z359)))</f>
        <v/>
      </c>
      <c r="V359" s="8">
        <f>IF($Z359="","",IF(INDEX('Per Invoice'!V$2:V$1201,$Z359)="","",INDEX('Per Invoice'!V$2:V$1201,$Z359)))</f>
        <v/>
      </c>
      <c r="W359" s="8">
        <f>IF($Z359="","",IF(INDEX('Per Invoice'!W$2:W$1201,$Z359)="","",INDEX('Per Invoice'!W$2:W$1201,$Z359)))</f>
        <v/>
      </c>
      <c r="X359" s="8">
        <f>IF($Z359="","",IF(INDEX('Per Invoice'!X$2:X$1201,$Z359)="","",INDEX('Per Invoice'!X$2:X$1201,$Z359)))</f>
        <v/>
      </c>
      <c r="Y359" s="8">
        <f>IF($Z359="","",IF(INDEX('Per Invoice'!Y$2:Y$1201,$Z359)="","",INDEX('Per Invoice'!Y$2:Y$1201,$Z359)))</f>
        <v/>
      </c>
      <c r="Z359" s="16">
        <f>IFERROR(MATCH(Settings!$C$26&amp;"|"&amp;ROWS($Z$2:$Z359),'Per Invoice'!$AB$2:$AB$1201,0),"")</f>
        <v/>
      </c>
    </row>
    <row r="360">
      <c r="A360">
        <f>IF($Z360="","",IF(INDEX('Per Invoice'!A$2:A$1201,$Z360)="","",INDEX('Per Invoice'!A$2:A$1201,$Z360)))</f>
        <v/>
      </c>
      <c r="B360">
        <f>IF($Z360="","",IF(INDEX('Per Invoice'!B$2:B$1201,$Z360)="","",INDEX('Per Invoice'!B$2:B$1201,$Z360)))</f>
        <v/>
      </c>
      <c r="C360">
        <f>IF($Z360="","",IF(INDEX('Per Invoice'!C$2:C$1201,$Z360)="","",INDEX('Per Invoice'!C$2:C$1201,$Z360)))</f>
        <v/>
      </c>
      <c r="D360">
        <f>IF($Z360="","",IF(INDEX('Per Invoice'!D$2:D$1201,$Z360)="","",INDEX('Per Invoice'!D$2:D$1201,$Z360)))</f>
        <v/>
      </c>
      <c r="E360" s="14">
        <f>IF($Z360="","",IF(INDEX('Per Invoice'!E$2:E$1201,$Z360)="","",INDEX('Per Invoice'!E$2:E$1201,$Z360)))</f>
        <v/>
      </c>
      <c r="F360">
        <f>IF($Z360="","",IF(INDEX('Per Invoice'!F$2:F$1201,$Z360)="","",INDEX('Per Invoice'!F$2:F$1201,$Z360)))</f>
        <v/>
      </c>
      <c r="G360">
        <f>IF($Z360="","",IF(INDEX('Per Invoice'!G$2:G$1201,$Z360)="","",INDEX('Per Invoice'!G$2:G$1201,$Z360)))</f>
        <v/>
      </c>
      <c r="H360">
        <f>IF($Z360="","",IF(INDEX('Per Invoice'!H$2:H$1201,$Z360)="","",INDEX('Per Invoice'!H$2:H$1201,$Z360)))</f>
        <v/>
      </c>
      <c r="I360">
        <f>IF($Z360="","",IF(INDEX('Per Invoice'!I$2:I$1201,$Z360)="","",INDEX('Per Invoice'!I$2:I$1201,$Z360)))</f>
        <v/>
      </c>
      <c r="J360">
        <f>IF($Z360="","",IF(INDEX('Per Invoice'!J$2:J$1201,$Z360)="","",INDEX('Per Invoice'!J$2:J$1201,$Z360)))</f>
        <v/>
      </c>
      <c r="K360" s="8">
        <f>IF($Z360="","",IF(INDEX('Per Invoice'!K$2:K$1201,$Z360)="","",INDEX('Per Invoice'!K$2:K$1201,$Z360)))</f>
        <v/>
      </c>
      <c r="L360">
        <f>IF($Z360="","",IF(INDEX('Per Invoice'!L$2:L$1201,$Z360)="","",INDEX('Per Invoice'!L$2:L$1201,$Z360)))</f>
        <v/>
      </c>
      <c r="M360">
        <f>IF($Z360="","",IF(INDEX('Per Invoice'!M$2:M$1201,$Z360)="","",INDEX('Per Invoice'!M$2:M$1201,$Z360)))</f>
        <v/>
      </c>
      <c r="N360">
        <f>IF($Z360="","",IF(INDEX('Per Invoice'!N$2:N$1201,$Z360)="","",INDEX('Per Invoice'!N$2:N$1201,$Z360)))</f>
        <v/>
      </c>
      <c r="O360" s="8">
        <f>IF($Z360="","",IF(INDEX('Per Invoice'!O$2:O$1201,$Z360)="","",INDEX('Per Invoice'!O$2:O$1201,$Z360)))</f>
        <v/>
      </c>
      <c r="P360">
        <f>IF($Z360="","",IF(INDEX('Per Invoice'!P$2:P$1201,$Z360)="","",INDEX('Per Invoice'!P$2:P$1201,$Z360)))</f>
        <v/>
      </c>
      <c r="Q360" s="8">
        <f>IF($Z360="","",IF(INDEX('Per Invoice'!Q$2:Q$1201,$Z360)="","",INDEX('Per Invoice'!Q$2:Q$1201,$Z360)))</f>
        <v/>
      </c>
      <c r="R360" s="8">
        <f>IF($Z360="","",IF(INDEX('Per Invoice'!R$2:R$1201,$Z360)="","",INDEX('Per Invoice'!R$2:R$1201,$Z360)))</f>
        <v/>
      </c>
      <c r="S360">
        <f>IF($Z360="","",IF(INDEX('Per Invoice'!S$2:S$1201,$Z360)="","",INDEX('Per Invoice'!S$2:S$1201,$Z360)))</f>
        <v/>
      </c>
      <c r="T360" s="8">
        <f>IF($Z360="","",IF(INDEX('Per Invoice'!T$2:T$1201,$Z360)="","",INDEX('Per Invoice'!T$2:T$1201,$Z360)))</f>
        <v/>
      </c>
      <c r="U360" s="8">
        <f>IF($Z360="","",IF(INDEX('Per Invoice'!U$2:U$1201,$Z360)="","",INDEX('Per Invoice'!U$2:U$1201,$Z360)))</f>
        <v/>
      </c>
      <c r="V360" s="8">
        <f>IF($Z360="","",IF(INDEX('Per Invoice'!V$2:V$1201,$Z360)="","",INDEX('Per Invoice'!V$2:V$1201,$Z360)))</f>
        <v/>
      </c>
      <c r="W360" s="8">
        <f>IF($Z360="","",IF(INDEX('Per Invoice'!W$2:W$1201,$Z360)="","",INDEX('Per Invoice'!W$2:W$1201,$Z360)))</f>
        <v/>
      </c>
      <c r="X360" s="8">
        <f>IF($Z360="","",IF(INDEX('Per Invoice'!X$2:X$1201,$Z360)="","",INDEX('Per Invoice'!X$2:X$1201,$Z360)))</f>
        <v/>
      </c>
      <c r="Y360" s="8">
        <f>IF($Z360="","",IF(INDEX('Per Invoice'!Y$2:Y$1201,$Z360)="","",INDEX('Per Invoice'!Y$2:Y$1201,$Z360)))</f>
        <v/>
      </c>
      <c r="Z360" s="16">
        <f>IFERROR(MATCH(Settings!$C$26&amp;"|"&amp;ROWS($Z$2:$Z360),'Per Invoice'!$AB$2:$AB$1201,0),"")</f>
        <v/>
      </c>
    </row>
    <row r="361">
      <c r="A361">
        <f>IF($Z361="","",IF(INDEX('Per Invoice'!A$2:A$1201,$Z361)="","",INDEX('Per Invoice'!A$2:A$1201,$Z361)))</f>
        <v/>
      </c>
      <c r="B361">
        <f>IF($Z361="","",IF(INDEX('Per Invoice'!B$2:B$1201,$Z361)="","",INDEX('Per Invoice'!B$2:B$1201,$Z361)))</f>
        <v/>
      </c>
      <c r="C361">
        <f>IF($Z361="","",IF(INDEX('Per Invoice'!C$2:C$1201,$Z361)="","",INDEX('Per Invoice'!C$2:C$1201,$Z361)))</f>
        <v/>
      </c>
      <c r="D361">
        <f>IF($Z361="","",IF(INDEX('Per Invoice'!D$2:D$1201,$Z361)="","",INDEX('Per Invoice'!D$2:D$1201,$Z361)))</f>
        <v/>
      </c>
      <c r="E361" s="14">
        <f>IF($Z361="","",IF(INDEX('Per Invoice'!E$2:E$1201,$Z361)="","",INDEX('Per Invoice'!E$2:E$1201,$Z361)))</f>
        <v/>
      </c>
      <c r="F361">
        <f>IF($Z361="","",IF(INDEX('Per Invoice'!F$2:F$1201,$Z361)="","",INDEX('Per Invoice'!F$2:F$1201,$Z361)))</f>
        <v/>
      </c>
      <c r="G361">
        <f>IF($Z361="","",IF(INDEX('Per Invoice'!G$2:G$1201,$Z361)="","",INDEX('Per Invoice'!G$2:G$1201,$Z361)))</f>
        <v/>
      </c>
      <c r="H361">
        <f>IF($Z361="","",IF(INDEX('Per Invoice'!H$2:H$1201,$Z361)="","",INDEX('Per Invoice'!H$2:H$1201,$Z361)))</f>
        <v/>
      </c>
      <c r="I361">
        <f>IF($Z361="","",IF(INDEX('Per Invoice'!I$2:I$1201,$Z361)="","",INDEX('Per Invoice'!I$2:I$1201,$Z361)))</f>
        <v/>
      </c>
      <c r="J361">
        <f>IF($Z361="","",IF(INDEX('Per Invoice'!J$2:J$1201,$Z361)="","",INDEX('Per Invoice'!J$2:J$1201,$Z361)))</f>
        <v/>
      </c>
      <c r="K361" s="8">
        <f>IF($Z361="","",IF(INDEX('Per Invoice'!K$2:K$1201,$Z361)="","",INDEX('Per Invoice'!K$2:K$1201,$Z361)))</f>
        <v/>
      </c>
      <c r="L361">
        <f>IF($Z361="","",IF(INDEX('Per Invoice'!L$2:L$1201,$Z361)="","",INDEX('Per Invoice'!L$2:L$1201,$Z361)))</f>
        <v/>
      </c>
      <c r="M361">
        <f>IF($Z361="","",IF(INDEX('Per Invoice'!M$2:M$1201,$Z361)="","",INDEX('Per Invoice'!M$2:M$1201,$Z361)))</f>
        <v/>
      </c>
      <c r="N361">
        <f>IF($Z361="","",IF(INDEX('Per Invoice'!N$2:N$1201,$Z361)="","",INDEX('Per Invoice'!N$2:N$1201,$Z361)))</f>
        <v/>
      </c>
      <c r="O361" s="8">
        <f>IF($Z361="","",IF(INDEX('Per Invoice'!O$2:O$1201,$Z361)="","",INDEX('Per Invoice'!O$2:O$1201,$Z361)))</f>
        <v/>
      </c>
      <c r="P361">
        <f>IF($Z361="","",IF(INDEX('Per Invoice'!P$2:P$1201,$Z361)="","",INDEX('Per Invoice'!P$2:P$1201,$Z361)))</f>
        <v/>
      </c>
      <c r="Q361" s="8">
        <f>IF($Z361="","",IF(INDEX('Per Invoice'!Q$2:Q$1201,$Z361)="","",INDEX('Per Invoice'!Q$2:Q$1201,$Z361)))</f>
        <v/>
      </c>
      <c r="R361" s="8">
        <f>IF($Z361="","",IF(INDEX('Per Invoice'!R$2:R$1201,$Z361)="","",INDEX('Per Invoice'!R$2:R$1201,$Z361)))</f>
        <v/>
      </c>
      <c r="S361">
        <f>IF($Z361="","",IF(INDEX('Per Invoice'!S$2:S$1201,$Z361)="","",INDEX('Per Invoice'!S$2:S$1201,$Z361)))</f>
        <v/>
      </c>
      <c r="T361" s="8">
        <f>IF($Z361="","",IF(INDEX('Per Invoice'!T$2:T$1201,$Z361)="","",INDEX('Per Invoice'!T$2:T$1201,$Z361)))</f>
        <v/>
      </c>
      <c r="U361" s="8">
        <f>IF($Z361="","",IF(INDEX('Per Invoice'!U$2:U$1201,$Z361)="","",INDEX('Per Invoice'!U$2:U$1201,$Z361)))</f>
        <v/>
      </c>
      <c r="V361" s="8">
        <f>IF($Z361="","",IF(INDEX('Per Invoice'!V$2:V$1201,$Z361)="","",INDEX('Per Invoice'!V$2:V$1201,$Z361)))</f>
        <v/>
      </c>
      <c r="W361" s="8">
        <f>IF($Z361="","",IF(INDEX('Per Invoice'!W$2:W$1201,$Z361)="","",INDEX('Per Invoice'!W$2:W$1201,$Z361)))</f>
        <v/>
      </c>
      <c r="X361" s="8">
        <f>IF($Z361="","",IF(INDEX('Per Invoice'!X$2:X$1201,$Z361)="","",INDEX('Per Invoice'!X$2:X$1201,$Z361)))</f>
        <v/>
      </c>
      <c r="Y361" s="8">
        <f>IF($Z361="","",IF(INDEX('Per Invoice'!Y$2:Y$1201,$Z361)="","",INDEX('Per Invoice'!Y$2:Y$1201,$Z361)))</f>
        <v/>
      </c>
      <c r="Z361" s="16">
        <f>IFERROR(MATCH(Settings!$C$26&amp;"|"&amp;ROWS($Z$2:$Z361),'Per Invoice'!$AB$2:$AB$1201,0),"")</f>
        <v/>
      </c>
    </row>
    <row r="362">
      <c r="A362">
        <f>IF($Z362="","",IF(INDEX('Per Invoice'!A$2:A$1201,$Z362)="","",INDEX('Per Invoice'!A$2:A$1201,$Z362)))</f>
        <v/>
      </c>
      <c r="B362">
        <f>IF($Z362="","",IF(INDEX('Per Invoice'!B$2:B$1201,$Z362)="","",INDEX('Per Invoice'!B$2:B$1201,$Z362)))</f>
        <v/>
      </c>
      <c r="C362">
        <f>IF($Z362="","",IF(INDEX('Per Invoice'!C$2:C$1201,$Z362)="","",INDEX('Per Invoice'!C$2:C$1201,$Z362)))</f>
        <v/>
      </c>
      <c r="D362">
        <f>IF($Z362="","",IF(INDEX('Per Invoice'!D$2:D$1201,$Z362)="","",INDEX('Per Invoice'!D$2:D$1201,$Z362)))</f>
        <v/>
      </c>
      <c r="E362" s="14">
        <f>IF($Z362="","",IF(INDEX('Per Invoice'!E$2:E$1201,$Z362)="","",INDEX('Per Invoice'!E$2:E$1201,$Z362)))</f>
        <v/>
      </c>
      <c r="F362">
        <f>IF($Z362="","",IF(INDEX('Per Invoice'!F$2:F$1201,$Z362)="","",INDEX('Per Invoice'!F$2:F$1201,$Z362)))</f>
        <v/>
      </c>
      <c r="G362">
        <f>IF($Z362="","",IF(INDEX('Per Invoice'!G$2:G$1201,$Z362)="","",INDEX('Per Invoice'!G$2:G$1201,$Z362)))</f>
        <v/>
      </c>
      <c r="H362">
        <f>IF($Z362="","",IF(INDEX('Per Invoice'!H$2:H$1201,$Z362)="","",INDEX('Per Invoice'!H$2:H$1201,$Z362)))</f>
        <v/>
      </c>
      <c r="I362">
        <f>IF($Z362="","",IF(INDEX('Per Invoice'!I$2:I$1201,$Z362)="","",INDEX('Per Invoice'!I$2:I$1201,$Z362)))</f>
        <v/>
      </c>
      <c r="J362">
        <f>IF($Z362="","",IF(INDEX('Per Invoice'!J$2:J$1201,$Z362)="","",INDEX('Per Invoice'!J$2:J$1201,$Z362)))</f>
        <v/>
      </c>
      <c r="K362" s="8">
        <f>IF($Z362="","",IF(INDEX('Per Invoice'!K$2:K$1201,$Z362)="","",INDEX('Per Invoice'!K$2:K$1201,$Z362)))</f>
        <v/>
      </c>
      <c r="L362">
        <f>IF($Z362="","",IF(INDEX('Per Invoice'!L$2:L$1201,$Z362)="","",INDEX('Per Invoice'!L$2:L$1201,$Z362)))</f>
        <v/>
      </c>
      <c r="M362">
        <f>IF($Z362="","",IF(INDEX('Per Invoice'!M$2:M$1201,$Z362)="","",INDEX('Per Invoice'!M$2:M$1201,$Z362)))</f>
        <v/>
      </c>
      <c r="N362">
        <f>IF($Z362="","",IF(INDEX('Per Invoice'!N$2:N$1201,$Z362)="","",INDEX('Per Invoice'!N$2:N$1201,$Z362)))</f>
        <v/>
      </c>
      <c r="O362" s="8">
        <f>IF($Z362="","",IF(INDEX('Per Invoice'!O$2:O$1201,$Z362)="","",INDEX('Per Invoice'!O$2:O$1201,$Z362)))</f>
        <v/>
      </c>
      <c r="P362">
        <f>IF($Z362="","",IF(INDEX('Per Invoice'!P$2:P$1201,$Z362)="","",INDEX('Per Invoice'!P$2:P$1201,$Z362)))</f>
        <v/>
      </c>
      <c r="Q362" s="8">
        <f>IF($Z362="","",IF(INDEX('Per Invoice'!Q$2:Q$1201,$Z362)="","",INDEX('Per Invoice'!Q$2:Q$1201,$Z362)))</f>
        <v/>
      </c>
      <c r="R362" s="8">
        <f>IF($Z362="","",IF(INDEX('Per Invoice'!R$2:R$1201,$Z362)="","",INDEX('Per Invoice'!R$2:R$1201,$Z362)))</f>
        <v/>
      </c>
      <c r="S362">
        <f>IF($Z362="","",IF(INDEX('Per Invoice'!S$2:S$1201,$Z362)="","",INDEX('Per Invoice'!S$2:S$1201,$Z362)))</f>
        <v/>
      </c>
      <c r="T362" s="8">
        <f>IF($Z362="","",IF(INDEX('Per Invoice'!T$2:T$1201,$Z362)="","",INDEX('Per Invoice'!T$2:T$1201,$Z362)))</f>
        <v/>
      </c>
      <c r="U362" s="8">
        <f>IF($Z362="","",IF(INDEX('Per Invoice'!U$2:U$1201,$Z362)="","",INDEX('Per Invoice'!U$2:U$1201,$Z362)))</f>
        <v/>
      </c>
      <c r="V362" s="8">
        <f>IF($Z362="","",IF(INDEX('Per Invoice'!V$2:V$1201,$Z362)="","",INDEX('Per Invoice'!V$2:V$1201,$Z362)))</f>
        <v/>
      </c>
      <c r="W362" s="8">
        <f>IF($Z362="","",IF(INDEX('Per Invoice'!W$2:W$1201,$Z362)="","",INDEX('Per Invoice'!W$2:W$1201,$Z362)))</f>
        <v/>
      </c>
      <c r="X362" s="8">
        <f>IF($Z362="","",IF(INDEX('Per Invoice'!X$2:X$1201,$Z362)="","",INDEX('Per Invoice'!X$2:X$1201,$Z362)))</f>
        <v/>
      </c>
      <c r="Y362" s="8">
        <f>IF($Z362="","",IF(INDEX('Per Invoice'!Y$2:Y$1201,$Z362)="","",INDEX('Per Invoice'!Y$2:Y$1201,$Z362)))</f>
        <v/>
      </c>
      <c r="Z362" s="16">
        <f>IFERROR(MATCH(Settings!$C$26&amp;"|"&amp;ROWS($Z$2:$Z362),'Per Invoice'!$AB$2:$AB$1201,0),"")</f>
        <v/>
      </c>
    </row>
    <row r="363">
      <c r="A363">
        <f>IF($Z363="","",IF(INDEX('Per Invoice'!A$2:A$1201,$Z363)="","",INDEX('Per Invoice'!A$2:A$1201,$Z363)))</f>
        <v/>
      </c>
      <c r="B363">
        <f>IF($Z363="","",IF(INDEX('Per Invoice'!B$2:B$1201,$Z363)="","",INDEX('Per Invoice'!B$2:B$1201,$Z363)))</f>
        <v/>
      </c>
      <c r="C363">
        <f>IF($Z363="","",IF(INDEX('Per Invoice'!C$2:C$1201,$Z363)="","",INDEX('Per Invoice'!C$2:C$1201,$Z363)))</f>
        <v/>
      </c>
      <c r="D363">
        <f>IF($Z363="","",IF(INDEX('Per Invoice'!D$2:D$1201,$Z363)="","",INDEX('Per Invoice'!D$2:D$1201,$Z363)))</f>
        <v/>
      </c>
      <c r="E363" s="14">
        <f>IF($Z363="","",IF(INDEX('Per Invoice'!E$2:E$1201,$Z363)="","",INDEX('Per Invoice'!E$2:E$1201,$Z363)))</f>
        <v/>
      </c>
      <c r="F363">
        <f>IF($Z363="","",IF(INDEX('Per Invoice'!F$2:F$1201,$Z363)="","",INDEX('Per Invoice'!F$2:F$1201,$Z363)))</f>
        <v/>
      </c>
      <c r="G363">
        <f>IF($Z363="","",IF(INDEX('Per Invoice'!G$2:G$1201,$Z363)="","",INDEX('Per Invoice'!G$2:G$1201,$Z363)))</f>
        <v/>
      </c>
      <c r="H363">
        <f>IF($Z363="","",IF(INDEX('Per Invoice'!H$2:H$1201,$Z363)="","",INDEX('Per Invoice'!H$2:H$1201,$Z363)))</f>
        <v/>
      </c>
      <c r="I363">
        <f>IF($Z363="","",IF(INDEX('Per Invoice'!I$2:I$1201,$Z363)="","",INDEX('Per Invoice'!I$2:I$1201,$Z363)))</f>
        <v/>
      </c>
      <c r="J363">
        <f>IF($Z363="","",IF(INDEX('Per Invoice'!J$2:J$1201,$Z363)="","",INDEX('Per Invoice'!J$2:J$1201,$Z363)))</f>
        <v/>
      </c>
      <c r="K363" s="8">
        <f>IF($Z363="","",IF(INDEX('Per Invoice'!K$2:K$1201,$Z363)="","",INDEX('Per Invoice'!K$2:K$1201,$Z363)))</f>
        <v/>
      </c>
      <c r="L363">
        <f>IF($Z363="","",IF(INDEX('Per Invoice'!L$2:L$1201,$Z363)="","",INDEX('Per Invoice'!L$2:L$1201,$Z363)))</f>
        <v/>
      </c>
      <c r="M363">
        <f>IF($Z363="","",IF(INDEX('Per Invoice'!M$2:M$1201,$Z363)="","",INDEX('Per Invoice'!M$2:M$1201,$Z363)))</f>
        <v/>
      </c>
      <c r="N363">
        <f>IF($Z363="","",IF(INDEX('Per Invoice'!N$2:N$1201,$Z363)="","",INDEX('Per Invoice'!N$2:N$1201,$Z363)))</f>
        <v/>
      </c>
      <c r="O363" s="8">
        <f>IF($Z363="","",IF(INDEX('Per Invoice'!O$2:O$1201,$Z363)="","",INDEX('Per Invoice'!O$2:O$1201,$Z363)))</f>
        <v/>
      </c>
      <c r="P363">
        <f>IF($Z363="","",IF(INDEX('Per Invoice'!P$2:P$1201,$Z363)="","",INDEX('Per Invoice'!P$2:P$1201,$Z363)))</f>
        <v/>
      </c>
      <c r="Q363" s="8">
        <f>IF($Z363="","",IF(INDEX('Per Invoice'!Q$2:Q$1201,$Z363)="","",INDEX('Per Invoice'!Q$2:Q$1201,$Z363)))</f>
        <v/>
      </c>
      <c r="R363" s="8">
        <f>IF($Z363="","",IF(INDEX('Per Invoice'!R$2:R$1201,$Z363)="","",INDEX('Per Invoice'!R$2:R$1201,$Z363)))</f>
        <v/>
      </c>
      <c r="S363">
        <f>IF($Z363="","",IF(INDEX('Per Invoice'!S$2:S$1201,$Z363)="","",INDEX('Per Invoice'!S$2:S$1201,$Z363)))</f>
        <v/>
      </c>
      <c r="T363" s="8">
        <f>IF($Z363="","",IF(INDEX('Per Invoice'!T$2:T$1201,$Z363)="","",INDEX('Per Invoice'!T$2:T$1201,$Z363)))</f>
        <v/>
      </c>
      <c r="U363" s="8">
        <f>IF($Z363="","",IF(INDEX('Per Invoice'!U$2:U$1201,$Z363)="","",INDEX('Per Invoice'!U$2:U$1201,$Z363)))</f>
        <v/>
      </c>
      <c r="V363" s="8">
        <f>IF($Z363="","",IF(INDEX('Per Invoice'!V$2:V$1201,$Z363)="","",INDEX('Per Invoice'!V$2:V$1201,$Z363)))</f>
        <v/>
      </c>
      <c r="W363" s="8">
        <f>IF($Z363="","",IF(INDEX('Per Invoice'!W$2:W$1201,$Z363)="","",INDEX('Per Invoice'!W$2:W$1201,$Z363)))</f>
        <v/>
      </c>
      <c r="X363" s="8">
        <f>IF($Z363="","",IF(INDEX('Per Invoice'!X$2:X$1201,$Z363)="","",INDEX('Per Invoice'!X$2:X$1201,$Z363)))</f>
        <v/>
      </c>
      <c r="Y363" s="8">
        <f>IF($Z363="","",IF(INDEX('Per Invoice'!Y$2:Y$1201,$Z363)="","",INDEX('Per Invoice'!Y$2:Y$1201,$Z363)))</f>
        <v/>
      </c>
      <c r="Z363" s="16">
        <f>IFERROR(MATCH(Settings!$C$26&amp;"|"&amp;ROWS($Z$2:$Z363),'Per Invoice'!$AB$2:$AB$1201,0),"")</f>
        <v/>
      </c>
    </row>
    <row r="364">
      <c r="A364">
        <f>IF($Z364="","",IF(INDEX('Per Invoice'!A$2:A$1201,$Z364)="","",INDEX('Per Invoice'!A$2:A$1201,$Z364)))</f>
        <v/>
      </c>
      <c r="B364">
        <f>IF($Z364="","",IF(INDEX('Per Invoice'!B$2:B$1201,$Z364)="","",INDEX('Per Invoice'!B$2:B$1201,$Z364)))</f>
        <v/>
      </c>
      <c r="C364">
        <f>IF($Z364="","",IF(INDEX('Per Invoice'!C$2:C$1201,$Z364)="","",INDEX('Per Invoice'!C$2:C$1201,$Z364)))</f>
        <v/>
      </c>
      <c r="D364">
        <f>IF($Z364="","",IF(INDEX('Per Invoice'!D$2:D$1201,$Z364)="","",INDEX('Per Invoice'!D$2:D$1201,$Z364)))</f>
        <v/>
      </c>
      <c r="E364" s="14">
        <f>IF($Z364="","",IF(INDEX('Per Invoice'!E$2:E$1201,$Z364)="","",INDEX('Per Invoice'!E$2:E$1201,$Z364)))</f>
        <v/>
      </c>
      <c r="F364">
        <f>IF($Z364="","",IF(INDEX('Per Invoice'!F$2:F$1201,$Z364)="","",INDEX('Per Invoice'!F$2:F$1201,$Z364)))</f>
        <v/>
      </c>
      <c r="G364">
        <f>IF($Z364="","",IF(INDEX('Per Invoice'!G$2:G$1201,$Z364)="","",INDEX('Per Invoice'!G$2:G$1201,$Z364)))</f>
        <v/>
      </c>
      <c r="H364">
        <f>IF($Z364="","",IF(INDEX('Per Invoice'!H$2:H$1201,$Z364)="","",INDEX('Per Invoice'!H$2:H$1201,$Z364)))</f>
        <v/>
      </c>
      <c r="I364">
        <f>IF($Z364="","",IF(INDEX('Per Invoice'!I$2:I$1201,$Z364)="","",INDEX('Per Invoice'!I$2:I$1201,$Z364)))</f>
        <v/>
      </c>
      <c r="J364">
        <f>IF($Z364="","",IF(INDEX('Per Invoice'!J$2:J$1201,$Z364)="","",INDEX('Per Invoice'!J$2:J$1201,$Z364)))</f>
        <v/>
      </c>
      <c r="K364" s="8">
        <f>IF($Z364="","",IF(INDEX('Per Invoice'!K$2:K$1201,$Z364)="","",INDEX('Per Invoice'!K$2:K$1201,$Z364)))</f>
        <v/>
      </c>
      <c r="L364">
        <f>IF($Z364="","",IF(INDEX('Per Invoice'!L$2:L$1201,$Z364)="","",INDEX('Per Invoice'!L$2:L$1201,$Z364)))</f>
        <v/>
      </c>
      <c r="M364">
        <f>IF($Z364="","",IF(INDEX('Per Invoice'!M$2:M$1201,$Z364)="","",INDEX('Per Invoice'!M$2:M$1201,$Z364)))</f>
        <v/>
      </c>
      <c r="N364">
        <f>IF($Z364="","",IF(INDEX('Per Invoice'!N$2:N$1201,$Z364)="","",INDEX('Per Invoice'!N$2:N$1201,$Z364)))</f>
        <v/>
      </c>
      <c r="O364" s="8">
        <f>IF($Z364="","",IF(INDEX('Per Invoice'!O$2:O$1201,$Z364)="","",INDEX('Per Invoice'!O$2:O$1201,$Z364)))</f>
        <v/>
      </c>
      <c r="P364">
        <f>IF($Z364="","",IF(INDEX('Per Invoice'!P$2:P$1201,$Z364)="","",INDEX('Per Invoice'!P$2:P$1201,$Z364)))</f>
        <v/>
      </c>
      <c r="Q364" s="8">
        <f>IF($Z364="","",IF(INDEX('Per Invoice'!Q$2:Q$1201,$Z364)="","",INDEX('Per Invoice'!Q$2:Q$1201,$Z364)))</f>
        <v/>
      </c>
      <c r="R364" s="8">
        <f>IF($Z364="","",IF(INDEX('Per Invoice'!R$2:R$1201,$Z364)="","",INDEX('Per Invoice'!R$2:R$1201,$Z364)))</f>
        <v/>
      </c>
      <c r="S364">
        <f>IF($Z364="","",IF(INDEX('Per Invoice'!S$2:S$1201,$Z364)="","",INDEX('Per Invoice'!S$2:S$1201,$Z364)))</f>
        <v/>
      </c>
      <c r="T364" s="8">
        <f>IF($Z364="","",IF(INDEX('Per Invoice'!T$2:T$1201,$Z364)="","",INDEX('Per Invoice'!T$2:T$1201,$Z364)))</f>
        <v/>
      </c>
      <c r="U364" s="8">
        <f>IF($Z364="","",IF(INDEX('Per Invoice'!U$2:U$1201,$Z364)="","",INDEX('Per Invoice'!U$2:U$1201,$Z364)))</f>
        <v/>
      </c>
      <c r="V364" s="8">
        <f>IF($Z364="","",IF(INDEX('Per Invoice'!V$2:V$1201,$Z364)="","",INDEX('Per Invoice'!V$2:V$1201,$Z364)))</f>
        <v/>
      </c>
      <c r="W364" s="8">
        <f>IF($Z364="","",IF(INDEX('Per Invoice'!W$2:W$1201,$Z364)="","",INDEX('Per Invoice'!W$2:W$1201,$Z364)))</f>
        <v/>
      </c>
      <c r="X364" s="8">
        <f>IF($Z364="","",IF(INDEX('Per Invoice'!X$2:X$1201,$Z364)="","",INDEX('Per Invoice'!X$2:X$1201,$Z364)))</f>
        <v/>
      </c>
      <c r="Y364" s="8">
        <f>IF($Z364="","",IF(INDEX('Per Invoice'!Y$2:Y$1201,$Z364)="","",INDEX('Per Invoice'!Y$2:Y$1201,$Z364)))</f>
        <v/>
      </c>
      <c r="Z364" s="16">
        <f>IFERROR(MATCH(Settings!$C$26&amp;"|"&amp;ROWS($Z$2:$Z364),'Per Invoice'!$AB$2:$AB$1201,0),"")</f>
        <v/>
      </c>
    </row>
    <row r="365">
      <c r="A365">
        <f>IF($Z365="","",IF(INDEX('Per Invoice'!A$2:A$1201,$Z365)="","",INDEX('Per Invoice'!A$2:A$1201,$Z365)))</f>
        <v/>
      </c>
      <c r="B365">
        <f>IF($Z365="","",IF(INDEX('Per Invoice'!B$2:B$1201,$Z365)="","",INDEX('Per Invoice'!B$2:B$1201,$Z365)))</f>
        <v/>
      </c>
      <c r="C365">
        <f>IF($Z365="","",IF(INDEX('Per Invoice'!C$2:C$1201,$Z365)="","",INDEX('Per Invoice'!C$2:C$1201,$Z365)))</f>
        <v/>
      </c>
      <c r="D365">
        <f>IF($Z365="","",IF(INDEX('Per Invoice'!D$2:D$1201,$Z365)="","",INDEX('Per Invoice'!D$2:D$1201,$Z365)))</f>
        <v/>
      </c>
      <c r="E365" s="14">
        <f>IF($Z365="","",IF(INDEX('Per Invoice'!E$2:E$1201,$Z365)="","",INDEX('Per Invoice'!E$2:E$1201,$Z365)))</f>
        <v/>
      </c>
      <c r="F365">
        <f>IF($Z365="","",IF(INDEX('Per Invoice'!F$2:F$1201,$Z365)="","",INDEX('Per Invoice'!F$2:F$1201,$Z365)))</f>
        <v/>
      </c>
      <c r="G365">
        <f>IF($Z365="","",IF(INDEX('Per Invoice'!G$2:G$1201,$Z365)="","",INDEX('Per Invoice'!G$2:G$1201,$Z365)))</f>
        <v/>
      </c>
      <c r="H365">
        <f>IF($Z365="","",IF(INDEX('Per Invoice'!H$2:H$1201,$Z365)="","",INDEX('Per Invoice'!H$2:H$1201,$Z365)))</f>
        <v/>
      </c>
      <c r="I365">
        <f>IF($Z365="","",IF(INDEX('Per Invoice'!I$2:I$1201,$Z365)="","",INDEX('Per Invoice'!I$2:I$1201,$Z365)))</f>
        <v/>
      </c>
      <c r="J365">
        <f>IF($Z365="","",IF(INDEX('Per Invoice'!J$2:J$1201,$Z365)="","",INDEX('Per Invoice'!J$2:J$1201,$Z365)))</f>
        <v/>
      </c>
      <c r="K365" s="8">
        <f>IF($Z365="","",IF(INDEX('Per Invoice'!K$2:K$1201,$Z365)="","",INDEX('Per Invoice'!K$2:K$1201,$Z365)))</f>
        <v/>
      </c>
      <c r="L365">
        <f>IF($Z365="","",IF(INDEX('Per Invoice'!L$2:L$1201,$Z365)="","",INDEX('Per Invoice'!L$2:L$1201,$Z365)))</f>
        <v/>
      </c>
      <c r="M365">
        <f>IF($Z365="","",IF(INDEX('Per Invoice'!M$2:M$1201,$Z365)="","",INDEX('Per Invoice'!M$2:M$1201,$Z365)))</f>
        <v/>
      </c>
      <c r="N365">
        <f>IF($Z365="","",IF(INDEX('Per Invoice'!N$2:N$1201,$Z365)="","",INDEX('Per Invoice'!N$2:N$1201,$Z365)))</f>
        <v/>
      </c>
      <c r="O365" s="8">
        <f>IF($Z365="","",IF(INDEX('Per Invoice'!O$2:O$1201,$Z365)="","",INDEX('Per Invoice'!O$2:O$1201,$Z365)))</f>
        <v/>
      </c>
      <c r="P365">
        <f>IF($Z365="","",IF(INDEX('Per Invoice'!P$2:P$1201,$Z365)="","",INDEX('Per Invoice'!P$2:P$1201,$Z365)))</f>
        <v/>
      </c>
      <c r="Q365" s="8">
        <f>IF($Z365="","",IF(INDEX('Per Invoice'!Q$2:Q$1201,$Z365)="","",INDEX('Per Invoice'!Q$2:Q$1201,$Z365)))</f>
        <v/>
      </c>
      <c r="R365" s="8">
        <f>IF($Z365="","",IF(INDEX('Per Invoice'!R$2:R$1201,$Z365)="","",INDEX('Per Invoice'!R$2:R$1201,$Z365)))</f>
        <v/>
      </c>
      <c r="S365">
        <f>IF($Z365="","",IF(INDEX('Per Invoice'!S$2:S$1201,$Z365)="","",INDEX('Per Invoice'!S$2:S$1201,$Z365)))</f>
        <v/>
      </c>
      <c r="T365" s="8">
        <f>IF($Z365="","",IF(INDEX('Per Invoice'!T$2:T$1201,$Z365)="","",INDEX('Per Invoice'!T$2:T$1201,$Z365)))</f>
        <v/>
      </c>
      <c r="U365" s="8">
        <f>IF($Z365="","",IF(INDEX('Per Invoice'!U$2:U$1201,$Z365)="","",INDEX('Per Invoice'!U$2:U$1201,$Z365)))</f>
        <v/>
      </c>
      <c r="V365" s="8">
        <f>IF($Z365="","",IF(INDEX('Per Invoice'!V$2:V$1201,$Z365)="","",INDEX('Per Invoice'!V$2:V$1201,$Z365)))</f>
        <v/>
      </c>
      <c r="W365" s="8">
        <f>IF($Z365="","",IF(INDEX('Per Invoice'!W$2:W$1201,$Z365)="","",INDEX('Per Invoice'!W$2:W$1201,$Z365)))</f>
        <v/>
      </c>
      <c r="X365" s="8">
        <f>IF($Z365="","",IF(INDEX('Per Invoice'!X$2:X$1201,$Z365)="","",INDEX('Per Invoice'!X$2:X$1201,$Z365)))</f>
        <v/>
      </c>
      <c r="Y365" s="8">
        <f>IF($Z365="","",IF(INDEX('Per Invoice'!Y$2:Y$1201,$Z365)="","",INDEX('Per Invoice'!Y$2:Y$1201,$Z365)))</f>
        <v/>
      </c>
      <c r="Z365" s="16">
        <f>IFERROR(MATCH(Settings!$C$26&amp;"|"&amp;ROWS($Z$2:$Z365),'Per Invoice'!$AB$2:$AB$1201,0),"")</f>
        <v/>
      </c>
    </row>
    <row r="366">
      <c r="A366">
        <f>IF($Z366="","",IF(INDEX('Per Invoice'!A$2:A$1201,$Z366)="","",INDEX('Per Invoice'!A$2:A$1201,$Z366)))</f>
        <v/>
      </c>
      <c r="B366">
        <f>IF($Z366="","",IF(INDEX('Per Invoice'!B$2:B$1201,$Z366)="","",INDEX('Per Invoice'!B$2:B$1201,$Z366)))</f>
        <v/>
      </c>
      <c r="C366">
        <f>IF($Z366="","",IF(INDEX('Per Invoice'!C$2:C$1201,$Z366)="","",INDEX('Per Invoice'!C$2:C$1201,$Z366)))</f>
        <v/>
      </c>
      <c r="D366">
        <f>IF($Z366="","",IF(INDEX('Per Invoice'!D$2:D$1201,$Z366)="","",INDEX('Per Invoice'!D$2:D$1201,$Z366)))</f>
        <v/>
      </c>
      <c r="E366" s="14">
        <f>IF($Z366="","",IF(INDEX('Per Invoice'!E$2:E$1201,$Z366)="","",INDEX('Per Invoice'!E$2:E$1201,$Z366)))</f>
        <v/>
      </c>
      <c r="F366">
        <f>IF($Z366="","",IF(INDEX('Per Invoice'!F$2:F$1201,$Z366)="","",INDEX('Per Invoice'!F$2:F$1201,$Z366)))</f>
        <v/>
      </c>
      <c r="G366">
        <f>IF($Z366="","",IF(INDEX('Per Invoice'!G$2:G$1201,$Z366)="","",INDEX('Per Invoice'!G$2:G$1201,$Z366)))</f>
        <v/>
      </c>
      <c r="H366">
        <f>IF($Z366="","",IF(INDEX('Per Invoice'!H$2:H$1201,$Z366)="","",INDEX('Per Invoice'!H$2:H$1201,$Z366)))</f>
        <v/>
      </c>
      <c r="I366">
        <f>IF($Z366="","",IF(INDEX('Per Invoice'!I$2:I$1201,$Z366)="","",INDEX('Per Invoice'!I$2:I$1201,$Z366)))</f>
        <v/>
      </c>
      <c r="J366">
        <f>IF($Z366="","",IF(INDEX('Per Invoice'!J$2:J$1201,$Z366)="","",INDEX('Per Invoice'!J$2:J$1201,$Z366)))</f>
        <v/>
      </c>
      <c r="K366" s="8">
        <f>IF($Z366="","",IF(INDEX('Per Invoice'!K$2:K$1201,$Z366)="","",INDEX('Per Invoice'!K$2:K$1201,$Z366)))</f>
        <v/>
      </c>
      <c r="L366">
        <f>IF($Z366="","",IF(INDEX('Per Invoice'!L$2:L$1201,$Z366)="","",INDEX('Per Invoice'!L$2:L$1201,$Z366)))</f>
        <v/>
      </c>
      <c r="M366">
        <f>IF($Z366="","",IF(INDEX('Per Invoice'!M$2:M$1201,$Z366)="","",INDEX('Per Invoice'!M$2:M$1201,$Z366)))</f>
        <v/>
      </c>
      <c r="N366">
        <f>IF($Z366="","",IF(INDEX('Per Invoice'!N$2:N$1201,$Z366)="","",INDEX('Per Invoice'!N$2:N$1201,$Z366)))</f>
        <v/>
      </c>
      <c r="O366" s="8">
        <f>IF($Z366="","",IF(INDEX('Per Invoice'!O$2:O$1201,$Z366)="","",INDEX('Per Invoice'!O$2:O$1201,$Z366)))</f>
        <v/>
      </c>
      <c r="P366">
        <f>IF($Z366="","",IF(INDEX('Per Invoice'!P$2:P$1201,$Z366)="","",INDEX('Per Invoice'!P$2:P$1201,$Z366)))</f>
        <v/>
      </c>
      <c r="Q366" s="8">
        <f>IF($Z366="","",IF(INDEX('Per Invoice'!Q$2:Q$1201,$Z366)="","",INDEX('Per Invoice'!Q$2:Q$1201,$Z366)))</f>
        <v/>
      </c>
      <c r="R366" s="8">
        <f>IF($Z366="","",IF(INDEX('Per Invoice'!R$2:R$1201,$Z366)="","",INDEX('Per Invoice'!R$2:R$1201,$Z366)))</f>
        <v/>
      </c>
      <c r="S366">
        <f>IF($Z366="","",IF(INDEX('Per Invoice'!S$2:S$1201,$Z366)="","",INDEX('Per Invoice'!S$2:S$1201,$Z366)))</f>
        <v/>
      </c>
      <c r="T366" s="8">
        <f>IF($Z366="","",IF(INDEX('Per Invoice'!T$2:T$1201,$Z366)="","",INDEX('Per Invoice'!T$2:T$1201,$Z366)))</f>
        <v/>
      </c>
      <c r="U366" s="8">
        <f>IF($Z366="","",IF(INDEX('Per Invoice'!U$2:U$1201,$Z366)="","",INDEX('Per Invoice'!U$2:U$1201,$Z366)))</f>
        <v/>
      </c>
      <c r="V366" s="8">
        <f>IF($Z366="","",IF(INDEX('Per Invoice'!V$2:V$1201,$Z366)="","",INDEX('Per Invoice'!V$2:V$1201,$Z366)))</f>
        <v/>
      </c>
      <c r="W366" s="8">
        <f>IF($Z366="","",IF(INDEX('Per Invoice'!W$2:W$1201,$Z366)="","",INDEX('Per Invoice'!W$2:W$1201,$Z366)))</f>
        <v/>
      </c>
      <c r="X366" s="8">
        <f>IF($Z366="","",IF(INDEX('Per Invoice'!X$2:X$1201,$Z366)="","",INDEX('Per Invoice'!X$2:X$1201,$Z366)))</f>
        <v/>
      </c>
      <c r="Y366" s="8">
        <f>IF($Z366="","",IF(INDEX('Per Invoice'!Y$2:Y$1201,$Z366)="","",INDEX('Per Invoice'!Y$2:Y$1201,$Z366)))</f>
        <v/>
      </c>
      <c r="Z366" s="16">
        <f>IFERROR(MATCH(Settings!$C$26&amp;"|"&amp;ROWS($Z$2:$Z366),'Per Invoice'!$AB$2:$AB$1201,0),"")</f>
        <v/>
      </c>
    </row>
    <row r="367">
      <c r="A367">
        <f>IF($Z367="","",IF(INDEX('Per Invoice'!A$2:A$1201,$Z367)="","",INDEX('Per Invoice'!A$2:A$1201,$Z367)))</f>
        <v/>
      </c>
      <c r="B367">
        <f>IF($Z367="","",IF(INDEX('Per Invoice'!B$2:B$1201,$Z367)="","",INDEX('Per Invoice'!B$2:B$1201,$Z367)))</f>
        <v/>
      </c>
      <c r="C367">
        <f>IF($Z367="","",IF(INDEX('Per Invoice'!C$2:C$1201,$Z367)="","",INDEX('Per Invoice'!C$2:C$1201,$Z367)))</f>
        <v/>
      </c>
      <c r="D367">
        <f>IF($Z367="","",IF(INDEX('Per Invoice'!D$2:D$1201,$Z367)="","",INDEX('Per Invoice'!D$2:D$1201,$Z367)))</f>
        <v/>
      </c>
      <c r="E367" s="14">
        <f>IF($Z367="","",IF(INDEX('Per Invoice'!E$2:E$1201,$Z367)="","",INDEX('Per Invoice'!E$2:E$1201,$Z367)))</f>
        <v/>
      </c>
      <c r="F367">
        <f>IF($Z367="","",IF(INDEX('Per Invoice'!F$2:F$1201,$Z367)="","",INDEX('Per Invoice'!F$2:F$1201,$Z367)))</f>
        <v/>
      </c>
      <c r="G367">
        <f>IF($Z367="","",IF(INDEX('Per Invoice'!G$2:G$1201,$Z367)="","",INDEX('Per Invoice'!G$2:G$1201,$Z367)))</f>
        <v/>
      </c>
      <c r="H367">
        <f>IF($Z367="","",IF(INDEX('Per Invoice'!H$2:H$1201,$Z367)="","",INDEX('Per Invoice'!H$2:H$1201,$Z367)))</f>
        <v/>
      </c>
      <c r="I367">
        <f>IF($Z367="","",IF(INDEX('Per Invoice'!I$2:I$1201,$Z367)="","",INDEX('Per Invoice'!I$2:I$1201,$Z367)))</f>
        <v/>
      </c>
      <c r="J367">
        <f>IF($Z367="","",IF(INDEX('Per Invoice'!J$2:J$1201,$Z367)="","",INDEX('Per Invoice'!J$2:J$1201,$Z367)))</f>
        <v/>
      </c>
      <c r="K367" s="8">
        <f>IF($Z367="","",IF(INDEX('Per Invoice'!K$2:K$1201,$Z367)="","",INDEX('Per Invoice'!K$2:K$1201,$Z367)))</f>
        <v/>
      </c>
      <c r="L367">
        <f>IF($Z367="","",IF(INDEX('Per Invoice'!L$2:L$1201,$Z367)="","",INDEX('Per Invoice'!L$2:L$1201,$Z367)))</f>
        <v/>
      </c>
      <c r="M367">
        <f>IF($Z367="","",IF(INDEX('Per Invoice'!M$2:M$1201,$Z367)="","",INDEX('Per Invoice'!M$2:M$1201,$Z367)))</f>
        <v/>
      </c>
      <c r="N367">
        <f>IF($Z367="","",IF(INDEX('Per Invoice'!N$2:N$1201,$Z367)="","",INDEX('Per Invoice'!N$2:N$1201,$Z367)))</f>
        <v/>
      </c>
      <c r="O367" s="8">
        <f>IF($Z367="","",IF(INDEX('Per Invoice'!O$2:O$1201,$Z367)="","",INDEX('Per Invoice'!O$2:O$1201,$Z367)))</f>
        <v/>
      </c>
      <c r="P367">
        <f>IF($Z367="","",IF(INDEX('Per Invoice'!P$2:P$1201,$Z367)="","",INDEX('Per Invoice'!P$2:P$1201,$Z367)))</f>
        <v/>
      </c>
      <c r="Q367" s="8">
        <f>IF($Z367="","",IF(INDEX('Per Invoice'!Q$2:Q$1201,$Z367)="","",INDEX('Per Invoice'!Q$2:Q$1201,$Z367)))</f>
        <v/>
      </c>
      <c r="R367" s="8">
        <f>IF($Z367="","",IF(INDEX('Per Invoice'!R$2:R$1201,$Z367)="","",INDEX('Per Invoice'!R$2:R$1201,$Z367)))</f>
        <v/>
      </c>
      <c r="S367">
        <f>IF($Z367="","",IF(INDEX('Per Invoice'!S$2:S$1201,$Z367)="","",INDEX('Per Invoice'!S$2:S$1201,$Z367)))</f>
        <v/>
      </c>
      <c r="T367" s="8">
        <f>IF($Z367="","",IF(INDEX('Per Invoice'!T$2:T$1201,$Z367)="","",INDEX('Per Invoice'!T$2:T$1201,$Z367)))</f>
        <v/>
      </c>
      <c r="U367" s="8">
        <f>IF($Z367="","",IF(INDEX('Per Invoice'!U$2:U$1201,$Z367)="","",INDEX('Per Invoice'!U$2:U$1201,$Z367)))</f>
        <v/>
      </c>
      <c r="V367" s="8">
        <f>IF($Z367="","",IF(INDEX('Per Invoice'!V$2:V$1201,$Z367)="","",INDEX('Per Invoice'!V$2:V$1201,$Z367)))</f>
        <v/>
      </c>
      <c r="W367" s="8">
        <f>IF($Z367="","",IF(INDEX('Per Invoice'!W$2:W$1201,$Z367)="","",INDEX('Per Invoice'!W$2:W$1201,$Z367)))</f>
        <v/>
      </c>
      <c r="X367" s="8">
        <f>IF($Z367="","",IF(INDEX('Per Invoice'!X$2:X$1201,$Z367)="","",INDEX('Per Invoice'!X$2:X$1201,$Z367)))</f>
        <v/>
      </c>
      <c r="Y367" s="8">
        <f>IF($Z367="","",IF(INDEX('Per Invoice'!Y$2:Y$1201,$Z367)="","",INDEX('Per Invoice'!Y$2:Y$1201,$Z367)))</f>
        <v/>
      </c>
      <c r="Z367" s="16">
        <f>IFERROR(MATCH(Settings!$C$26&amp;"|"&amp;ROWS($Z$2:$Z367),'Per Invoice'!$AB$2:$AB$1201,0),"")</f>
        <v/>
      </c>
    </row>
    <row r="368">
      <c r="A368">
        <f>IF($Z368="","",IF(INDEX('Per Invoice'!A$2:A$1201,$Z368)="","",INDEX('Per Invoice'!A$2:A$1201,$Z368)))</f>
        <v/>
      </c>
      <c r="B368">
        <f>IF($Z368="","",IF(INDEX('Per Invoice'!B$2:B$1201,$Z368)="","",INDEX('Per Invoice'!B$2:B$1201,$Z368)))</f>
        <v/>
      </c>
      <c r="C368">
        <f>IF($Z368="","",IF(INDEX('Per Invoice'!C$2:C$1201,$Z368)="","",INDEX('Per Invoice'!C$2:C$1201,$Z368)))</f>
        <v/>
      </c>
      <c r="D368">
        <f>IF($Z368="","",IF(INDEX('Per Invoice'!D$2:D$1201,$Z368)="","",INDEX('Per Invoice'!D$2:D$1201,$Z368)))</f>
        <v/>
      </c>
      <c r="E368" s="14">
        <f>IF($Z368="","",IF(INDEX('Per Invoice'!E$2:E$1201,$Z368)="","",INDEX('Per Invoice'!E$2:E$1201,$Z368)))</f>
        <v/>
      </c>
      <c r="F368">
        <f>IF($Z368="","",IF(INDEX('Per Invoice'!F$2:F$1201,$Z368)="","",INDEX('Per Invoice'!F$2:F$1201,$Z368)))</f>
        <v/>
      </c>
      <c r="G368">
        <f>IF($Z368="","",IF(INDEX('Per Invoice'!G$2:G$1201,$Z368)="","",INDEX('Per Invoice'!G$2:G$1201,$Z368)))</f>
        <v/>
      </c>
      <c r="H368">
        <f>IF($Z368="","",IF(INDEX('Per Invoice'!H$2:H$1201,$Z368)="","",INDEX('Per Invoice'!H$2:H$1201,$Z368)))</f>
        <v/>
      </c>
      <c r="I368">
        <f>IF($Z368="","",IF(INDEX('Per Invoice'!I$2:I$1201,$Z368)="","",INDEX('Per Invoice'!I$2:I$1201,$Z368)))</f>
        <v/>
      </c>
      <c r="J368">
        <f>IF($Z368="","",IF(INDEX('Per Invoice'!J$2:J$1201,$Z368)="","",INDEX('Per Invoice'!J$2:J$1201,$Z368)))</f>
        <v/>
      </c>
      <c r="K368" s="8">
        <f>IF($Z368="","",IF(INDEX('Per Invoice'!K$2:K$1201,$Z368)="","",INDEX('Per Invoice'!K$2:K$1201,$Z368)))</f>
        <v/>
      </c>
      <c r="L368">
        <f>IF($Z368="","",IF(INDEX('Per Invoice'!L$2:L$1201,$Z368)="","",INDEX('Per Invoice'!L$2:L$1201,$Z368)))</f>
        <v/>
      </c>
      <c r="M368">
        <f>IF($Z368="","",IF(INDEX('Per Invoice'!M$2:M$1201,$Z368)="","",INDEX('Per Invoice'!M$2:M$1201,$Z368)))</f>
        <v/>
      </c>
      <c r="N368">
        <f>IF($Z368="","",IF(INDEX('Per Invoice'!N$2:N$1201,$Z368)="","",INDEX('Per Invoice'!N$2:N$1201,$Z368)))</f>
        <v/>
      </c>
      <c r="O368" s="8">
        <f>IF($Z368="","",IF(INDEX('Per Invoice'!O$2:O$1201,$Z368)="","",INDEX('Per Invoice'!O$2:O$1201,$Z368)))</f>
        <v/>
      </c>
      <c r="P368">
        <f>IF($Z368="","",IF(INDEX('Per Invoice'!P$2:P$1201,$Z368)="","",INDEX('Per Invoice'!P$2:P$1201,$Z368)))</f>
        <v/>
      </c>
      <c r="Q368" s="8">
        <f>IF($Z368="","",IF(INDEX('Per Invoice'!Q$2:Q$1201,$Z368)="","",INDEX('Per Invoice'!Q$2:Q$1201,$Z368)))</f>
        <v/>
      </c>
      <c r="R368" s="8">
        <f>IF($Z368="","",IF(INDEX('Per Invoice'!R$2:R$1201,$Z368)="","",INDEX('Per Invoice'!R$2:R$1201,$Z368)))</f>
        <v/>
      </c>
      <c r="S368">
        <f>IF($Z368="","",IF(INDEX('Per Invoice'!S$2:S$1201,$Z368)="","",INDEX('Per Invoice'!S$2:S$1201,$Z368)))</f>
        <v/>
      </c>
      <c r="T368" s="8">
        <f>IF($Z368="","",IF(INDEX('Per Invoice'!T$2:T$1201,$Z368)="","",INDEX('Per Invoice'!T$2:T$1201,$Z368)))</f>
        <v/>
      </c>
      <c r="U368" s="8">
        <f>IF($Z368="","",IF(INDEX('Per Invoice'!U$2:U$1201,$Z368)="","",INDEX('Per Invoice'!U$2:U$1201,$Z368)))</f>
        <v/>
      </c>
      <c r="V368" s="8">
        <f>IF($Z368="","",IF(INDEX('Per Invoice'!V$2:V$1201,$Z368)="","",INDEX('Per Invoice'!V$2:V$1201,$Z368)))</f>
        <v/>
      </c>
      <c r="W368" s="8">
        <f>IF($Z368="","",IF(INDEX('Per Invoice'!W$2:W$1201,$Z368)="","",INDEX('Per Invoice'!W$2:W$1201,$Z368)))</f>
        <v/>
      </c>
      <c r="X368" s="8">
        <f>IF($Z368="","",IF(INDEX('Per Invoice'!X$2:X$1201,$Z368)="","",INDEX('Per Invoice'!X$2:X$1201,$Z368)))</f>
        <v/>
      </c>
      <c r="Y368" s="8">
        <f>IF($Z368="","",IF(INDEX('Per Invoice'!Y$2:Y$1201,$Z368)="","",INDEX('Per Invoice'!Y$2:Y$1201,$Z368)))</f>
        <v/>
      </c>
      <c r="Z368" s="16">
        <f>IFERROR(MATCH(Settings!$C$26&amp;"|"&amp;ROWS($Z$2:$Z368),'Per Invoice'!$AB$2:$AB$1201,0),"")</f>
        <v/>
      </c>
    </row>
    <row r="369">
      <c r="A369">
        <f>IF($Z369="","",IF(INDEX('Per Invoice'!A$2:A$1201,$Z369)="","",INDEX('Per Invoice'!A$2:A$1201,$Z369)))</f>
        <v/>
      </c>
      <c r="B369">
        <f>IF($Z369="","",IF(INDEX('Per Invoice'!B$2:B$1201,$Z369)="","",INDEX('Per Invoice'!B$2:B$1201,$Z369)))</f>
        <v/>
      </c>
      <c r="C369">
        <f>IF($Z369="","",IF(INDEX('Per Invoice'!C$2:C$1201,$Z369)="","",INDEX('Per Invoice'!C$2:C$1201,$Z369)))</f>
        <v/>
      </c>
      <c r="D369">
        <f>IF($Z369="","",IF(INDEX('Per Invoice'!D$2:D$1201,$Z369)="","",INDEX('Per Invoice'!D$2:D$1201,$Z369)))</f>
        <v/>
      </c>
      <c r="E369" s="14">
        <f>IF($Z369="","",IF(INDEX('Per Invoice'!E$2:E$1201,$Z369)="","",INDEX('Per Invoice'!E$2:E$1201,$Z369)))</f>
        <v/>
      </c>
      <c r="F369">
        <f>IF($Z369="","",IF(INDEX('Per Invoice'!F$2:F$1201,$Z369)="","",INDEX('Per Invoice'!F$2:F$1201,$Z369)))</f>
        <v/>
      </c>
      <c r="G369">
        <f>IF($Z369="","",IF(INDEX('Per Invoice'!G$2:G$1201,$Z369)="","",INDEX('Per Invoice'!G$2:G$1201,$Z369)))</f>
        <v/>
      </c>
      <c r="H369">
        <f>IF($Z369="","",IF(INDEX('Per Invoice'!H$2:H$1201,$Z369)="","",INDEX('Per Invoice'!H$2:H$1201,$Z369)))</f>
        <v/>
      </c>
      <c r="I369">
        <f>IF($Z369="","",IF(INDEX('Per Invoice'!I$2:I$1201,$Z369)="","",INDEX('Per Invoice'!I$2:I$1201,$Z369)))</f>
        <v/>
      </c>
      <c r="J369">
        <f>IF($Z369="","",IF(INDEX('Per Invoice'!J$2:J$1201,$Z369)="","",INDEX('Per Invoice'!J$2:J$1201,$Z369)))</f>
        <v/>
      </c>
      <c r="K369" s="8">
        <f>IF($Z369="","",IF(INDEX('Per Invoice'!K$2:K$1201,$Z369)="","",INDEX('Per Invoice'!K$2:K$1201,$Z369)))</f>
        <v/>
      </c>
      <c r="L369">
        <f>IF($Z369="","",IF(INDEX('Per Invoice'!L$2:L$1201,$Z369)="","",INDEX('Per Invoice'!L$2:L$1201,$Z369)))</f>
        <v/>
      </c>
      <c r="M369">
        <f>IF($Z369="","",IF(INDEX('Per Invoice'!M$2:M$1201,$Z369)="","",INDEX('Per Invoice'!M$2:M$1201,$Z369)))</f>
        <v/>
      </c>
      <c r="N369">
        <f>IF($Z369="","",IF(INDEX('Per Invoice'!N$2:N$1201,$Z369)="","",INDEX('Per Invoice'!N$2:N$1201,$Z369)))</f>
        <v/>
      </c>
      <c r="O369" s="8">
        <f>IF($Z369="","",IF(INDEX('Per Invoice'!O$2:O$1201,$Z369)="","",INDEX('Per Invoice'!O$2:O$1201,$Z369)))</f>
        <v/>
      </c>
      <c r="P369">
        <f>IF($Z369="","",IF(INDEX('Per Invoice'!P$2:P$1201,$Z369)="","",INDEX('Per Invoice'!P$2:P$1201,$Z369)))</f>
        <v/>
      </c>
      <c r="Q369" s="8">
        <f>IF($Z369="","",IF(INDEX('Per Invoice'!Q$2:Q$1201,$Z369)="","",INDEX('Per Invoice'!Q$2:Q$1201,$Z369)))</f>
        <v/>
      </c>
      <c r="R369" s="8">
        <f>IF($Z369="","",IF(INDEX('Per Invoice'!R$2:R$1201,$Z369)="","",INDEX('Per Invoice'!R$2:R$1201,$Z369)))</f>
        <v/>
      </c>
      <c r="S369">
        <f>IF($Z369="","",IF(INDEX('Per Invoice'!S$2:S$1201,$Z369)="","",INDEX('Per Invoice'!S$2:S$1201,$Z369)))</f>
        <v/>
      </c>
      <c r="T369" s="8">
        <f>IF($Z369="","",IF(INDEX('Per Invoice'!T$2:T$1201,$Z369)="","",INDEX('Per Invoice'!T$2:T$1201,$Z369)))</f>
        <v/>
      </c>
      <c r="U369" s="8">
        <f>IF($Z369="","",IF(INDEX('Per Invoice'!U$2:U$1201,$Z369)="","",INDEX('Per Invoice'!U$2:U$1201,$Z369)))</f>
        <v/>
      </c>
      <c r="V369" s="8">
        <f>IF($Z369="","",IF(INDEX('Per Invoice'!V$2:V$1201,$Z369)="","",INDEX('Per Invoice'!V$2:V$1201,$Z369)))</f>
        <v/>
      </c>
      <c r="W369" s="8">
        <f>IF($Z369="","",IF(INDEX('Per Invoice'!W$2:W$1201,$Z369)="","",INDEX('Per Invoice'!W$2:W$1201,$Z369)))</f>
        <v/>
      </c>
      <c r="X369" s="8">
        <f>IF($Z369="","",IF(INDEX('Per Invoice'!X$2:X$1201,$Z369)="","",INDEX('Per Invoice'!X$2:X$1201,$Z369)))</f>
        <v/>
      </c>
      <c r="Y369" s="8">
        <f>IF($Z369="","",IF(INDEX('Per Invoice'!Y$2:Y$1201,$Z369)="","",INDEX('Per Invoice'!Y$2:Y$1201,$Z369)))</f>
        <v/>
      </c>
      <c r="Z369" s="16">
        <f>IFERROR(MATCH(Settings!$C$26&amp;"|"&amp;ROWS($Z$2:$Z369),'Per Invoice'!$AB$2:$AB$1201,0),"")</f>
        <v/>
      </c>
    </row>
    <row r="370">
      <c r="A370">
        <f>IF($Z370="","",IF(INDEX('Per Invoice'!A$2:A$1201,$Z370)="","",INDEX('Per Invoice'!A$2:A$1201,$Z370)))</f>
        <v/>
      </c>
      <c r="B370">
        <f>IF($Z370="","",IF(INDEX('Per Invoice'!B$2:B$1201,$Z370)="","",INDEX('Per Invoice'!B$2:B$1201,$Z370)))</f>
        <v/>
      </c>
      <c r="C370">
        <f>IF($Z370="","",IF(INDEX('Per Invoice'!C$2:C$1201,$Z370)="","",INDEX('Per Invoice'!C$2:C$1201,$Z370)))</f>
        <v/>
      </c>
      <c r="D370">
        <f>IF($Z370="","",IF(INDEX('Per Invoice'!D$2:D$1201,$Z370)="","",INDEX('Per Invoice'!D$2:D$1201,$Z370)))</f>
        <v/>
      </c>
      <c r="E370" s="14">
        <f>IF($Z370="","",IF(INDEX('Per Invoice'!E$2:E$1201,$Z370)="","",INDEX('Per Invoice'!E$2:E$1201,$Z370)))</f>
        <v/>
      </c>
      <c r="F370">
        <f>IF($Z370="","",IF(INDEX('Per Invoice'!F$2:F$1201,$Z370)="","",INDEX('Per Invoice'!F$2:F$1201,$Z370)))</f>
        <v/>
      </c>
      <c r="G370">
        <f>IF($Z370="","",IF(INDEX('Per Invoice'!G$2:G$1201,$Z370)="","",INDEX('Per Invoice'!G$2:G$1201,$Z370)))</f>
        <v/>
      </c>
      <c r="H370">
        <f>IF($Z370="","",IF(INDEX('Per Invoice'!H$2:H$1201,$Z370)="","",INDEX('Per Invoice'!H$2:H$1201,$Z370)))</f>
        <v/>
      </c>
      <c r="I370">
        <f>IF($Z370="","",IF(INDEX('Per Invoice'!I$2:I$1201,$Z370)="","",INDEX('Per Invoice'!I$2:I$1201,$Z370)))</f>
        <v/>
      </c>
      <c r="J370">
        <f>IF($Z370="","",IF(INDEX('Per Invoice'!J$2:J$1201,$Z370)="","",INDEX('Per Invoice'!J$2:J$1201,$Z370)))</f>
        <v/>
      </c>
      <c r="K370" s="8">
        <f>IF($Z370="","",IF(INDEX('Per Invoice'!K$2:K$1201,$Z370)="","",INDEX('Per Invoice'!K$2:K$1201,$Z370)))</f>
        <v/>
      </c>
      <c r="L370">
        <f>IF($Z370="","",IF(INDEX('Per Invoice'!L$2:L$1201,$Z370)="","",INDEX('Per Invoice'!L$2:L$1201,$Z370)))</f>
        <v/>
      </c>
      <c r="M370">
        <f>IF($Z370="","",IF(INDEX('Per Invoice'!M$2:M$1201,$Z370)="","",INDEX('Per Invoice'!M$2:M$1201,$Z370)))</f>
        <v/>
      </c>
      <c r="N370">
        <f>IF($Z370="","",IF(INDEX('Per Invoice'!N$2:N$1201,$Z370)="","",INDEX('Per Invoice'!N$2:N$1201,$Z370)))</f>
        <v/>
      </c>
      <c r="O370" s="8">
        <f>IF($Z370="","",IF(INDEX('Per Invoice'!O$2:O$1201,$Z370)="","",INDEX('Per Invoice'!O$2:O$1201,$Z370)))</f>
        <v/>
      </c>
      <c r="P370">
        <f>IF($Z370="","",IF(INDEX('Per Invoice'!P$2:P$1201,$Z370)="","",INDEX('Per Invoice'!P$2:P$1201,$Z370)))</f>
        <v/>
      </c>
      <c r="Q370" s="8">
        <f>IF($Z370="","",IF(INDEX('Per Invoice'!Q$2:Q$1201,$Z370)="","",INDEX('Per Invoice'!Q$2:Q$1201,$Z370)))</f>
        <v/>
      </c>
      <c r="R370" s="8">
        <f>IF($Z370="","",IF(INDEX('Per Invoice'!R$2:R$1201,$Z370)="","",INDEX('Per Invoice'!R$2:R$1201,$Z370)))</f>
        <v/>
      </c>
      <c r="S370">
        <f>IF($Z370="","",IF(INDEX('Per Invoice'!S$2:S$1201,$Z370)="","",INDEX('Per Invoice'!S$2:S$1201,$Z370)))</f>
        <v/>
      </c>
      <c r="T370" s="8">
        <f>IF($Z370="","",IF(INDEX('Per Invoice'!T$2:T$1201,$Z370)="","",INDEX('Per Invoice'!T$2:T$1201,$Z370)))</f>
        <v/>
      </c>
      <c r="U370" s="8">
        <f>IF($Z370="","",IF(INDEX('Per Invoice'!U$2:U$1201,$Z370)="","",INDEX('Per Invoice'!U$2:U$1201,$Z370)))</f>
        <v/>
      </c>
      <c r="V370" s="8">
        <f>IF($Z370="","",IF(INDEX('Per Invoice'!V$2:V$1201,$Z370)="","",INDEX('Per Invoice'!V$2:V$1201,$Z370)))</f>
        <v/>
      </c>
      <c r="W370" s="8">
        <f>IF($Z370="","",IF(INDEX('Per Invoice'!W$2:W$1201,$Z370)="","",INDEX('Per Invoice'!W$2:W$1201,$Z370)))</f>
        <v/>
      </c>
      <c r="X370" s="8">
        <f>IF($Z370="","",IF(INDEX('Per Invoice'!X$2:X$1201,$Z370)="","",INDEX('Per Invoice'!X$2:X$1201,$Z370)))</f>
        <v/>
      </c>
      <c r="Y370" s="8">
        <f>IF($Z370="","",IF(INDEX('Per Invoice'!Y$2:Y$1201,$Z370)="","",INDEX('Per Invoice'!Y$2:Y$1201,$Z370)))</f>
        <v/>
      </c>
      <c r="Z370" s="16">
        <f>IFERROR(MATCH(Settings!$C$26&amp;"|"&amp;ROWS($Z$2:$Z370),'Per Invoice'!$AB$2:$AB$1201,0),"")</f>
        <v/>
      </c>
    </row>
    <row r="371">
      <c r="A371">
        <f>IF($Z371="","",IF(INDEX('Per Invoice'!A$2:A$1201,$Z371)="","",INDEX('Per Invoice'!A$2:A$1201,$Z371)))</f>
        <v/>
      </c>
      <c r="B371">
        <f>IF($Z371="","",IF(INDEX('Per Invoice'!B$2:B$1201,$Z371)="","",INDEX('Per Invoice'!B$2:B$1201,$Z371)))</f>
        <v/>
      </c>
      <c r="C371">
        <f>IF($Z371="","",IF(INDEX('Per Invoice'!C$2:C$1201,$Z371)="","",INDEX('Per Invoice'!C$2:C$1201,$Z371)))</f>
        <v/>
      </c>
      <c r="D371">
        <f>IF($Z371="","",IF(INDEX('Per Invoice'!D$2:D$1201,$Z371)="","",INDEX('Per Invoice'!D$2:D$1201,$Z371)))</f>
        <v/>
      </c>
      <c r="E371" s="14">
        <f>IF($Z371="","",IF(INDEX('Per Invoice'!E$2:E$1201,$Z371)="","",INDEX('Per Invoice'!E$2:E$1201,$Z371)))</f>
        <v/>
      </c>
      <c r="F371">
        <f>IF($Z371="","",IF(INDEX('Per Invoice'!F$2:F$1201,$Z371)="","",INDEX('Per Invoice'!F$2:F$1201,$Z371)))</f>
        <v/>
      </c>
      <c r="G371">
        <f>IF($Z371="","",IF(INDEX('Per Invoice'!G$2:G$1201,$Z371)="","",INDEX('Per Invoice'!G$2:G$1201,$Z371)))</f>
        <v/>
      </c>
      <c r="H371">
        <f>IF($Z371="","",IF(INDEX('Per Invoice'!H$2:H$1201,$Z371)="","",INDEX('Per Invoice'!H$2:H$1201,$Z371)))</f>
        <v/>
      </c>
      <c r="I371">
        <f>IF($Z371="","",IF(INDEX('Per Invoice'!I$2:I$1201,$Z371)="","",INDEX('Per Invoice'!I$2:I$1201,$Z371)))</f>
        <v/>
      </c>
      <c r="J371">
        <f>IF($Z371="","",IF(INDEX('Per Invoice'!J$2:J$1201,$Z371)="","",INDEX('Per Invoice'!J$2:J$1201,$Z371)))</f>
        <v/>
      </c>
      <c r="K371" s="8">
        <f>IF($Z371="","",IF(INDEX('Per Invoice'!K$2:K$1201,$Z371)="","",INDEX('Per Invoice'!K$2:K$1201,$Z371)))</f>
        <v/>
      </c>
      <c r="L371">
        <f>IF($Z371="","",IF(INDEX('Per Invoice'!L$2:L$1201,$Z371)="","",INDEX('Per Invoice'!L$2:L$1201,$Z371)))</f>
        <v/>
      </c>
      <c r="M371">
        <f>IF($Z371="","",IF(INDEX('Per Invoice'!M$2:M$1201,$Z371)="","",INDEX('Per Invoice'!M$2:M$1201,$Z371)))</f>
        <v/>
      </c>
      <c r="N371">
        <f>IF($Z371="","",IF(INDEX('Per Invoice'!N$2:N$1201,$Z371)="","",INDEX('Per Invoice'!N$2:N$1201,$Z371)))</f>
        <v/>
      </c>
      <c r="O371" s="8">
        <f>IF($Z371="","",IF(INDEX('Per Invoice'!O$2:O$1201,$Z371)="","",INDEX('Per Invoice'!O$2:O$1201,$Z371)))</f>
        <v/>
      </c>
      <c r="P371">
        <f>IF($Z371="","",IF(INDEX('Per Invoice'!P$2:P$1201,$Z371)="","",INDEX('Per Invoice'!P$2:P$1201,$Z371)))</f>
        <v/>
      </c>
      <c r="Q371" s="8">
        <f>IF($Z371="","",IF(INDEX('Per Invoice'!Q$2:Q$1201,$Z371)="","",INDEX('Per Invoice'!Q$2:Q$1201,$Z371)))</f>
        <v/>
      </c>
      <c r="R371" s="8">
        <f>IF($Z371="","",IF(INDEX('Per Invoice'!R$2:R$1201,$Z371)="","",INDEX('Per Invoice'!R$2:R$1201,$Z371)))</f>
        <v/>
      </c>
      <c r="S371">
        <f>IF($Z371="","",IF(INDEX('Per Invoice'!S$2:S$1201,$Z371)="","",INDEX('Per Invoice'!S$2:S$1201,$Z371)))</f>
        <v/>
      </c>
      <c r="T371" s="8">
        <f>IF($Z371="","",IF(INDEX('Per Invoice'!T$2:T$1201,$Z371)="","",INDEX('Per Invoice'!T$2:T$1201,$Z371)))</f>
        <v/>
      </c>
      <c r="U371" s="8">
        <f>IF($Z371="","",IF(INDEX('Per Invoice'!U$2:U$1201,$Z371)="","",INDEX('Per Invoice'!U$2:U$1201,$Z371)))</f>
        <v/>
      </c>
      <c r="V371" s="8">
        <f>IF($Z371="","",IF(INDEX('Per Invoice'!V$2:V$1201,$Z371)="","",INDEX('Per Invoice'!V$2:V$1201,$Z371)))</f>
        <v/>
      </c>
      <c r="W371" s="8">
        <f>IF($Z371="","",IF(INDEX('Per Invoice'!W$2:W$1201,$Z371)="","",INDEX('Per Invoice'!W$2:W$1201,$Z371)))</f>
        <v/>
      </c>
      <c r="X371" s="8">
        <f>IF($Z371="","",IF(INDEX('Per Invoice'!X$2:X$1201,$Z371)="","",INDEX('Per Invoice'!X$2:X$1201,$Z371)))</f>
        <v/>
      </c>
      <c r="Y371" s="8">
        <f>IF($Z371="","",IF(INDEX('Per Invoice'!Y$2:Y$1201,$Z371)="","",INDEX('Per Invoice'!Y$2:Y$1201,$Z371)))</f>
        <v/>
      </c>
      <c r="Z371" s="16">
        <f>IFERROR(MATCH(Settings!$C$26&amp;"|"&amp;ROWS($Z$2:$Z371),'Per Invoice'!$AB$2:$AB$1201,0),"")</f>
        <v/>
      </c>
    </row>
    <row r="372">
      <c r="A372">
        <f>IF($Z372="","",IF(INDEX('Per Invoice'!A$2:A$1201,$Z372)="","",INDEX('Per Invoice'!A$2:A$1201,$Z372)))</f>
        <v/>
      </c>
      <c r="B372">
        <f>IF($Z372="","",IF(INDEX('Per Invoice'!B$2:B$1201,$Z372)="","",INDEX('Per Invoice'!B$2:B$1201,$Z372)))</f>
        <v/>
      </c>
      <c r="C372">
        <f>IF($Z372="","",IF(INDEX('Per Invoice'!C$2:C$1201,$Z372)="","",INDEX('Per Invoice'!C$2:C$1201,$Z372)))</f>
        <v/>
      </c>
      <c r="D372">
        <f>IF($Z372="","",IF(INDEX('Per Invoice'!D$2:D$1201,$Z372)="","",INDEX('Per Invoice'!D$2:D$1201,$Z372)))</f>
        <v/>
      </c>
      <c r="E372" s="14">
        <f>IF($Z372="","",IF(INDEX('Per Invoice'!E$2:E$1201,$Z372)="","",INDEX('Per Invoice'!E$2:E$1201,$Z372)))</f>
        <v/>
      </c>
      <c r="F372">
        <f>IF($Z372="","",IF(INDEX('Per Invoice'!F$2:F$1201,$Z372)="","",INDEX('Per Invoice'!F$2:F$1201,$Z372)))</f>
        <v/>
      </c>
      <c r="G372">
        <f>IF($Z372="","",IF(INDEX('Per Invoice'!G$2:G$1201,$Z372)="","",INDEX('Per Invoice'!G$2:G$1201,$Z372)))</f>
        <v/>
      </c>
      <c r="H372">
        <f>IF($Z372="","",IF(INDEX('Per Invoice'!H$2:H$1201,$Z372)="","",INDEX('Per Invoice'!H$2:H$1201,$Z372)))</f>
        <v/>
      </c>
      <c r="I372">
        <f>IF($Z372="","",IF(INDEX('Per Invoice'!I$2:I$1201,$Z372)="","",INDEX('Per Invoice'!I$2:I$1201,$Z372)))</f>
        <v/>
      </c>
      <c r="J372">
        <f>IF($Z372="","",IF(INDEX('Per Invoice'!J$2:J$1201,$Z372)="","",INDEX('Per Invoice'!J$2:J$1201,$Z372)))</f>
        <v/>
      </c>
      <c r="K372" s="8">
        <f>IF($Z372="","",IF(INDEX('Per Invoice'!K$2:K$1201,$Z372)="","",INDEX('Per Invoice'!K$2:K$1201,$Z372)))</f>
        <v/>
      </c>
      <c r="L372">
        <f>IF($Z372="","",IF(INDEX('Per Invoice'!L$2:L$1201,$Z372)="","",INDEX('Per Invoice'!L$2:L$1201,$Z372)))</f>
        <v/>
      </c>
      <c r="M372">
        <f>IF($Z372="","",IF(INDEX('Per Invoice'!M$2:M$1201,$Z372)="","",INDEX('Per Invoice'!M$2:M$1201,$Z372)))</f>
        <v/>
      </c>
      <c r="N372">
        <f>IF($Z372="","",IF(INDEX('Per Invoice'!N$2:N$1201,$Z372)="","",INDEX('Per Invoice'!N$2:N$1201,$Z372)))</f>
        <v/>
      </c>
      <c r="O372" s="8">
        <f>IF($Z372="","",IF(INDEX('Per Invoice'!O$2:O$1201,$Z372)="","",INDEX('Per Invoice'!O$2:O$1201,$Z372)))</f>
        <v/>
      </c>
      <c r="P372">
        <f>IF($Z372="","",IF(INDEX('Per Invoice'!P$2:P$1201,$Z372)="","",INDEX('Per Invoice'!P$2:P$1201,$Z372)))</f>
        <v/>
      </c>
      <c r="Q372" s="8">
        <f>IF($Z372="","",IF(INDEX('Per Invoice'!Q$2:Q$1201,$Z372)="","",INDEX('Per Invoice'!Q$2:Q$1201,$Z372)))</f>
        <v/>
      </c>
      <c r="R372" s="8">
        <f>IF($Z372="","",IF(INDEX('Per Invoice'!R$2:R$1201,$Z372)="","",INDEX('Per Invoice'!R$2:R$1201,$Z372)))</f>
        <v/>
      </c>
      <c r="S372">
        <f>IF($Z372="","",IF(INDEX('Per Invoice'!S$2:S$1201,$Z372)="","",INDEX('Per Invoice'!S$2:S$1201,$Z372)))</f>
        <v/>
      </c>
      <c r="T372" s="8">
        <f>IF($Z372="","",IF(INDEX('Per Invoice'!T$2:T$1201,$Z372)="","",INDEX('Per Invoice'!T$2:T$1201,$Z372)))</f>
        <v/>
      </c>
      <c r="U372" s="8">
        <f>IF($Z372="","",IF(INDEX('Per Invoice'!U$2:U$1201,$Z372)="","",INDEX('Per Invoice'!U$2:U$1201,$Z372)))</f>
        <v/>
      </c>
      <c r="V372" s="8">
        <f>IF($Z372="","",IF(INDEX('Per Invoice'!V$2:V$1201,$Z372)="","",INDEX('Per Invoice'!V$2:V$1201,$Z372)))</f>
        <v/>
      </c>
      <c r="W372" s="8">
        <f>IF($Z372="","",IF(INDEX('Per Invoice'!W$2:W$1201,$Z372)="","",INDEX('Per Invoice'!W$2:W$1201,$Z372)))</f>
        <v/>
      </c>
      <c r="X372" s="8">
        <f>IF($Z372="","",IF(INDEX('Per Invoice'!X$2:X$1201,$Z372)="","",INDEX('Per Invoice'!X$2:X$1201,$Z372)))</f>
        <v/>
      </c>
      <c r="Y372" s="8">
        <f>IF($Z372="","",IF(INDEX('Per Invoice'!Y$2:Y$1201,$Z372)="","",INDEX('Per Invoice'!Y$2:Y$1201,$Z372)))</f>
        <v/>
      </c>
      <c r="Z372" s="16">
        <f>IFERROR(MATCH(Settings!$C$26&amp;"|"&amp;ROWS($Z$2:$Z372),'Per Invoice'!$AB$2:$AB$1201,0),"")</f>
        <v/>
      </c>
    </row>
    <row r="373">
      <c r="A373">
        <f>IF($Z373="","",IF(INDEX('Per Invoice'!A$2:A$1201,$Z373)="","",INDEX('Per Invoice'!A$2:A$1201,$Z373)))</f>
        <v/>
      </c>
      <c r="B373">
        <f>IF($Z373="","",IF(INDEX('Per Invoice'!B$2:B$1201,$Z373)="","",INDEX('Per Invoice'!B$2:B$1201,$Z373)))</f>
        <v/>
      </c>
      <c r="C373">
        <f>IF($Z373="","",IF(INDEX('Per Invoice'!C$2:C$1201,$Z373)="","",INDEX('Per Invoice'!C$2:C$1201,$Z373)))</f>
        <v/>
      </c>
      <c r="D373">
        <f>IF($Z373="","",IF(INDEX('Per Invoice'!D$2:D$1201,$Z373)="","",INDEX('Per Invoice'!D$2:D$1201,$Z373)))</f>
        <v/>
      </c>
      <c r="E373" s="14">
        <f>IF($Z373="","",IF(INDEX('Per Invoice'!E$2:E$1201,$Z373)="","",INDEX('Per Invoice'!E$2:E$1201,$Z373)))</f>
        <v/>
      </c>
      <c r="F373">
        <f>IF($Z373="","",IF(INDEX('Per Invoice'!F$2:F$1201,$Z373)="","",INDEX('Per Invoice'!F$2:F$1201,$Z373)))</f>
        <v/>
      </c>
      <c r="G373">
        <f>IF($Z373="","",IF(INDEX('Per Invoice'!G$2:G$1201,$Z373)="","",INDEX('Per Invoice'!G$2:G$1201,$Z373)))</f>
        <v/>
      </c>
      <c r="H373">
        <f>IF($Z373="","",IF(INDEX('Per Invoice'!H$2:H$1201,$Z373)="","",INDEX('Per Invoice'!H$2:H$1201,$Z373)))</f>
        <v/>
      </c>
      <c r="I373">
        <f>IF($Z373="","",IF(INDEX('Per Invoice'!I$2:I$1201,$Z373)="","",INDEX('Per Invoice'!I$2:I$1201,$Z373)))</f>
        <v/>
      </c>
      <c r="J373">
        <f>IF($Z373="","",IF(INDEX('Per Invoice'!J$2:J$1201,$Z373)="","",INDEX('Per Invoice'!J$2:J$1201,$Z373)))</f>
        <v/>
      </c>
      <c r="K373" s="8">
        <f>IF($Z373="","",IF(INDEX('Per Invoice'!K$2:K$1201,$Z373)="","",INDEX('Per Invoice'!K$2:K$1201,$Z373)))</f>
        <v/>
      </c>
      <c r="L373">
        <f>IF($Z373="","",IF(INDEX('Per Invoice'!L$2:L$1201,$Z373)="","",INDEX('Per Invoice'!L$2:L$1201,$Z373)))</f>
        <v/>
      </c>
      <c r="M373">
        <f>IF($Z373="","",IF(INDEX('Per Invoice'!M$2:M$1201,$Z373)="","",INDEX('Per Invoice'!M$2:M$1201,$Z373)))</f>
        <v/>
      </c>
      <c r="N373">
        <f>IF($Z373="","",IF(INDEX('Per Invoice'!N$2:N$1201,$Z373)="","",INDEX('Per Invoice'!N$2:N$1201,$Z373)))</f>
        <v/>
      </c>
      <c r="O373" s="8">
        <f>IF($Z373="","",IF(INDEX('Per Invoice'!O$2:O$1201,$Z373)="","",INDEX('Per Invoice'!O$2:O$1201,$Z373)))</f>
        <v/>
      </c>
      <c r="P373">
        <f>IF($Z373="","",IF(INDEX('Per Invoice'!P$2:P$1201,$Z373)="","",INDEX('Per Invoice'!P$2:P$1201,$Z373)))</f>
        <v/>
      </c>
      <c r="Q373" s="8">
        <f>IF($Z373="","",IF(INDEX('Per Invoice'!Q$2:Q$1201,$Z373)="","",INDEX('Per Invoice'!Q$2:Q$1201,$Z373)))</f>
        <v/>
      </c>
      <c r="R373" s="8">
        <f>IF($Z373="","",IF(INDEX('Per Invoice'!R$2:R$1201,$Z373)="","",INDEX('Per Invoice'!R$2:R$1201,$Z373)))</f>
        <v/>
      </c>
      <c r="S373">
        <f>IF($Z373="","",IF(INDEX('Per Invoice'!S$2:S$1201,$Z373)="","",INDEX('Per Invoice'!S$2:S$1201,$Z373)))</f>
        <v/>
      </c>
      <c r="T373" s="8">
        <f>IF($Z373="","",IF(INDEX('Per Invoice'!T$2:T$1201,$Z373)="","",INDEX('Per Invoice'!T$2:T$1201,$Z373)))</f>
        <v/>
      </c>
      <c r="U373" s="8">
        <f>IF($Z373="","",IF(INDEX('Per Invoice'!U$2:U$1201,$Z373)="","",INDEX('Per Invoice'!U$2:U$1201,$Z373)))</f>
        <v/>
      </c>
      <c r="V373" s="8">
        <f>IF($Z373="","",IF(INDEX('Per Invoice'!V$2:V$1201,$Z373)="","",INDEX('Per Invoice'!V$2:V$1201,$Z373)))</f>
        <v/>
      </c>
      <c r="W373" s="8">
        <f>IF($Z373="","",IF(INDEX('Per Invoice'!W$2:W$1201,$Z373)="","",INDEX('Per Invoice'!W$2:W$1201,$Z373)))</f>
        <v/>
      </c>
      <c r="X373" s="8">
        <f>IF($Z373="","",IF(INDEX('Per Invoice'!X$2:X$1201,$Z373)="","",INDEX('Per Invoice'!X$2:X$1201,$Z373)))</f>
        <v/>
      </c>
      <c r="Y373" s="8">
        <f>IF($Z373="","",IF(INDEX('Per Invoice'!Y$2:Y$1201,$Z373)="","",INDEX('Per Invoice'!Y$2:Y$1201,$Z373)))</f>
        <v/>
      </c>
      <c r="Z373" s="16">
        <f>IFERROR(MATCH(Settings!$C$26&amp;"|"&amp;ROWS($Z$2:$Z373),'Per Invoice'!$AB$2:$AB$1201,0),"")</f>
        <v/>
      </c>
    </row>
    <row r="374">
      <c r="A374">
        <f>IF($Z374="","",IF(INDEX('Per Invoice'!A$2:A$1201,$Z374)="","",INDEX('Per Invoice'!A$2:A$1201,$Z374)))</f>
        <v/>
      </c>
      <c r="B374">
        <f>IF($Z374="","",IF(INDEX('Per Invoice'!B$2:B$1201,$Z374)="","",INDEX('Per Invoice'!B$2:B$1201,$Z374)))</f>
        <v/>
      </c>
      <c r="C374">
        <f>IF($Z374="","",IF(INDEX('Per Invoice'!C$2:C$1201,$Z374)="","",INDEX('Per Invoice'!C$2:C$1201,$Z374)))</f>
        <v/>
      </c>
      <c r="D374">
        <f>IF($Z374="","",IF(INDEX('Per Invoice'!D$2:D$1201,$Z374)="","",INDEX('Per Invoice'!D$2:D$1201,$Z374)))</f>
        <v/>
      </c>
      <c r="E374" s="14">
        <f>IF($Z374="","",IF(INDEX('Per Invoice'!E$2:E$1201,$Z374)="","",INDEX('Per Invoice'!E$2:E$1201,$Z374)))</f>
        <v/>
      </c>
      <c r="F374">
        <f>IF($Z374="","",IF(INDEX('Per Invoice'!F$2:F$1201,$Z374)="","",INDEX('Per Invoice'!F$2:F$1201,$Z374)))</f>
        <v/>
      </c>
      <c r="G374">
        <f>IF($Z374="","",IF(INDEX('Per Invoice'!G$2:G$1201,$Z374)="","",INDEX('Per Invoice'!G$2:G$1201,$Z374)))</f>
        <v/>
      </c>
      <c r="H374">
        <f>IF($Z374="","",IF(INDEX('Per Invoice'!H$2:H$1201,$Z374)="","",INDEX('Per Invoice'!H$2:H$1201,$Z374)))</f>
        <v/>
      </c>
      <c r="I374">
        <f>IF($Z374="","",IF(INDEX('Per Invoice'!I$2:I$1201,$Z374)="","",INDEX('Per Invoice'!I$2:I$1201,$Z374)))</f>
        <v/>
      </c>
      <c r="J374">
        <f>IF($Z374="","",IF(INDEX('Per Invoice'!J$2:J$1201,$Z374)="","",INDEX('Per Invoice'!J$2:J$1201,$Z374)))</f>
        <v/>
      </c>
      <c r="K374" s="8">
        <f>IF($Z374="","",IF(INDEX('Per Invoice'!K$2:K$1201,$Z374)="","",INDEX('Per Invoice'!K$2:K$1201,$Z374)))</f>
        <v/>
      </c>
      <c r="L374">
        <f>IF($Z374="","",IF(INDEX('Per Invoice'!L$2:L$1201,$Z374)="","",INDEX('Per Invoice'!L$2:L$1201,$Z374)))</f>
        <v/>
      </c>
      <c r="M374">
        <f>IF($Z374="","",IF(INDEX('Per Invoice'!M$2:M$1201,$Z374)="","",INDEX('Per Invoice'!M$2:M$1201,$Z374)))</f>
        <v/>
      </c>
      <c r="N374">
        <f>IF($Z374="","",IF(INDEX('Per Invoice'!N$2:N$1201,$Z374)="","",INDEX('Per Invoice'!N$2:N$1201,$Z374)))</f>
        <v/>
      </c>
      <c r="O374" s="8">
        <f>IF($Z374="","",IF(INDEX('Per Invoice'!O$2:O$1201,$Z374)="","",INDEX('Per Invoice'!O$2:O$1201,$Z374)))</f>
        <v/>
      </c>
      <c r="P374">
        <f>IF($Z374="","",IF(INDEX('Per Invoice'!P$2:P$1201,$Z374)="","",INDEX('Per Invoice'!P$2:P$1201,$Z374)))</f>
        <v/>
      </c>
      <c r="Q374" s="8">
        <f>IF($Z374="","",IF(INDEX('Per Invoice'!Q$2:Q$1201,$Z374)="","",INDEX('Per Invoice'!Q$2:Q$1201,$Z374)))</f>
        <v/>
      </c>
      <c r="R374" s="8">
        <f>IF($Z374="","",IF(INDEX('Per Invoice'!R$2:R$1201,$Z374)="","",INDEX('Per Invoice'!R$2:R$1201,$Z374)))</f>
        <v/>
      </c>
      <c r="S374">
        <f>IF($Z374="","",IF(INDEX('Per Invoice'!S$2:S$1201,$Z374)="","",INDEX('Per Invoice'!S$2:S$1201,$Z374)))</f>
        <v/>
      </c>
      <c r="T374" s="8">
        <f>IF($Z374="","",IF(INDEX('Per Invoice'!T$2:T$1201,$Z374)="","",INDEX('Per Invoice'!T$2:T$1201,$Z374)))</f>
        <v/>
      </c>
      <c r="U374" s="8">
        <f>IF($Z374="","",IF(INDEX('Per Invoice'!U$2:U$1201,$Z374)="","",INDEX('Per Invoice'!U$2:U$1201,$Z374)))</f>
        <v/>
      </c>
      <c r="V374" s="8">
        <f>IF($Z374="","",IF(INDEX('Per Invoice'!V$2:V$1201,$Z374)="","",INDEX('Per Invoice'!V$2:V$1201,$Z374)))</f>
        <v/>
      </c>
      <c r="W374" s="8">
        <f>IF($Z374="","",IF(INDEX('Per Invoice'!W$2:W$1201,$Z374)="","",INDEX('Per Invoice'!W$2:W$1201,$Z374)))</f>
        <v/>
      </c>
      <c r="X374" s="8">
        <f>IF($Z374="","",IF(INDEX('Per Invoice'!X$2:X$1201,$Z374)="","",INDEX('Per Invoice'!X$2:X$1201,$Z374)))</f>
        <v/>
      </c>
      <c r="Y374" s="8">
        <f>IF($Z374="","",IF(INDEX('Per Invoice'!Y$2:Y$1201,$Z374)="","",INDEX('Per Invoice'!Y$2:Y$1201,$Z374)))</f>
        <v/>
      </c>
      <c r="Z374" s="16">
        <f>IFERROR(MATCH(Settings!$C$26&amp;"|"&amp;ROWS($Z$2:$Z374),'Per Invoice'!$AB$2:$AB$1201,0),"")</f>
        <v/>
      </c>
    </row>
    <row r="375">
      <c r="A375">
        <f>IF($Z375="","",IF(INDEX('Per Invoice'!A$2:A$1201,$Z375)="","",INDEX('Per Invoice'!A$2:A$1201,$Z375)))</f>
        <v/>
      </c>
      <c r="B375">
        <f>IF($Z375="","",IF(INDEX('Per Invoice'!B$2:B$1201,$Z375)="","",INDEX('Per Invoice'!B$2:B$1201,$Z375)))</f>
        <v/>
      </c>
      <c r="C375">
        <f>IF($Z375="","",IF(INDEX('Per Invoice'!C$2:C$1201,$Z375)="","",INDEX('Per Invoice'!C$2:C$1201,$Z375)))</f>
        <v/>
      </c>
      <c r="D375">
        <f>IF($Z375="","",IF(INDEX('Per Invoice'!D$2:D$1201,$Z375)="","",INDEX('Per Invoice'!D$2:D$1201,$Z375)))</f>
        <v/>
      </c>
      <c r="E375" s="14">
        <f>IF($Z375="","",IF(INDEX('Per Invoice'!E$2:E$1201,$Z375)="","",INDEX('Per Invoice'!E$2:E$1201,$Z375)))</f>
        <v/>
      </c>
      <c r="F375">
        <f>IF($Z375="","",IF(INDEX('Per Invoice'!F$2:F$1201,$Z375)="","",INDEX('Per Invoice'!F$2:F$1201,$Z375)))</f>
        <v/>
      </c>
      <c r="G375">
        <f>IF($Z375="","",IF(INDEX('Per Invoice'!G$2:G$1201,$Z375)="","",INDEX('Per Invoice'!G$2:G$1201,$Z375)))</f>
        <v/>
      </c>
      <c r="H375">
        <f>IF($Z375="","",IF(INDEX('Per Invoice'!H$2:H$1201,$Z375)="","",INDEX('Per Invoice'!H$2:H$1201,$Z375)))</f>
        <v/>
      </c>
      <c r="I375">
        <f>IF($Z375="","",IF(INDEX('Per Invoice'!I$2:I$1201,$Z375)="","",INDEX('Per Invoice'!I$2:I$1201,$Z375)))</f>
        <v/>
      </c>
      <c r="J375">
        <f>IF($Z375="","",IF(INDEX('Per Invoice'!J$2:J$1201,$Z375)="","",INDEX('Per Invoice'!J$2:J$1201,$Z375)))</f>
        <v/>
      </c>
      <c r="K375" s="8">
        <f>IF($Z375="","",IF(INDEX('Per Invoice'!K$2:K$1201,$Z375)="","",INDEX('Per Invoice'!K$2:K$1201,$Z375)))</f>
        <v/>
      </c>
      <c r="L375">
        <f>IF($Z375="","",IF(INDEX('Per Invoice'!L$2:L$1201,$Z375)="","",INDEX('Per Invoice'!L$2:L$1201,$Z375)))</f>
        <v/>
      </c>
      <c r="M375">
        <f>IF($Z375="","",IF(INDEX('Per Invoice'!M$2:M$1201,$Z375)="","",INDEX('Per Invoice'!M$2:M$1201,$Z375)))</f>
        <v/>
      </c>
      <c r="N375">
        <f>IF($Z375="","",IF(INDEX('Per Invoice'!N$2:N$1201,$Z375)="","",INDEX('Per Invoice'!N$2:N$1201,$Z375)))</f>
        <v/>
      </c>
      <c r="O375" s="8">
        <f>IF($Z375="","",IF(INDEX('Per Invoice'!O$2:O$1201,$Z375)="","",INDEX('Per Invoice'!O$2:O$1201,$Z375)))</f>
        <v/>
      </c>
      <c r="P375">
        <f>IF($Z375="","",IF(INDEX('Per Invoice'!P$2:P$1201,$Z375)="","",INDEX('Per Invoice'!P$2:P$1201,$Z375)))</f>
        <v/>
      </c>
      <c r="Q375" s="8">
        <f>IF($Z375="","",IF(INDEX('Per Invoice'!Q$2:Q$1201,$Z375)="","",INDEX('Per Invoice'!Q$2:Q$1201,$Z375)))</f>
        <v/>
      </c>
      <c r="R375" s="8">
        <f>IF($Z375="","",IF(INDEX('Per Invoice'!R$2:R$1201,$Z375)="","",INDEX('Per Invoice'!R$2:R$1201,$Z375)))</f>
        <v/>
      </c>
      <c r="S375">
        <f>IF($Z375="","",IF(INDEX('Per Invoice'!S$2:S$1201,$Z375)="","",INDEX('Per Invoice'!S$2:S$1201,$Z375)))</f>
        <v/>
      </c>
      <c r="T375" s="8">
        <f>IF($Z375="","",IF(INDEX('Per Invoice'!T$2:T$1201,$Z375)="","",INDEX('Per Invoice'!T$2:T$1201,$Z375)))</f>
        <v/>
      </c>
      <c r="U375" s="8">
        <f>IF($Z375="","",IF(INDEX('Per Invoice'!U$2:U$1201,$Z375)="","",INDEX('Per Invoice'!U$2:U$1201,$Z375)))</f>
        <v/>
      </c>
      <c r="V375" s="8">
        <f>IF($Z375="","",IF(INDEX('Per Invoice'!V$2:V$1201,$Z375)="","",INDEX('Per Invoice'!V$2:V$1201,$Z375)))</f>
        <v/>
      </c>
      <c r="W375" s="8">
        <f>IF($Z375="","",IF(INDEX('Per Invoice'!W$2:W$1201,$Z375)="","",INDEX('Per Invoice'!W$2:W$1201,$Z375)))</f>
        <v/>
      </c>
      <c r="X375" s="8">
        <f>IF($Z375="","",IF(INDEX('Per Invoice'!X$2:X$1201,$Z375)="","",INDEX('Per Invoice'!X$2:X$1201,$Z375)))</f>
        <v/>
      </c>
      <c r="Y375" s="8">
        <f>IF($Z375="","",IF(INDEX('Per Invoice'!Y$2:Y$1201,$Z375)="","",INDEX('Per Invoice'!Y$2:Y$1201,$Z375)))</f>
        <v/>
      </c>
      <c r="Z375" s="16">
        <f>IFERROR(MATCH(Settings!$C$26&amp;"|"&amp;ROWS($Z$2:$Z375),'Per Invoice'!$AB$2:$AB$1201,0),"")</f>
        <v/>
      </c>
    </row>
    <row r="376">
      <c r="A376">
        <f>IF($Z376="","",IF(INDEX('Per Invoice'!A$2:A$1201,$Z376)="","",INDEX('Per Invoice'!A$2:A$1201,$Z376)))</f>
        <v/>
      </c>
      <c r="B376">
        <f>IF($Z376="","",IF(INDEX('Per Invoice'!B$2:B$1201,$Z376)="","",INDEX('Per Invoice'!B$2:B$1201,$Z376)))</f>
        <v/>
      </c>
      <c r="C376">
        <f>IF($Z376="","",IF(INDEX('Per Invoice'!C$2:C$1201,$Z376)="","",INDEX('Per Invoice'!C$2:C$1201,$Z376)))</f>
        <v/>
      </c>
      <c r="D376">
        <f>IF($Z376="","",IF(INDEX('Per Invoice'!D$2:D$1201,$Z376)="","",INDEX('Per Invoice'!D$2:D$1201,$Z376)))</f>
        <v/>
      </c>
      <c r="E376" s="14">
        <f>IF($Z376="","",IF(INDEX('Per Invoice'!E$2:E$1201,$Z376)="","",INDEX('Per Invoice'!E$2:E$1201,$Z376)))</f>
        <v/>
      </c>
      <c r="F376">
        <f>IF($Z376="","",IF(INDEX('Per Invoice'!F$2:F$1201,$Z376)="","",INDEX('Per Invoice'!F$2:F$1201,$Z376)))</f>
        <v/>
      </c>
      <c r="G376">
        <f>IF($Z376="","",IF(INDEX('Per Invoice'!G$2:G$1201,$Z376)="","",INDEX('Per Invoice'!G$2:G$1201,$Z376)))</f>
        <v/>
      </c>
      <c r="H376">
        <f>IF($Z376="","",IF(INDEX('Per Invoice'!H$2:H$1201,$Z376)="","",INDEX('Per Invoice'!H$2:H$1201,$Z376)))</f>
        <v/>
      </c>
      <c r="I376">
        <f>IF($Z376="","",IF(INDEX('Per Invoice'!I$2:I$1201,$Z376)="","",INDEX('Per Invoice'!I$2:I$1201,$Z376)))</f>
        <v/>
      </c>
      <c r="J376">
        <f>IF($Z376="","",IF(INDEX('Per Invoice'!J$2:J$1201,$Z376)="","",INDEX('Per Invoice'!J$2:J$1201,$Z376)))</f>
        <v/>
      </c>
      <c r="K376" s="8">
        <f>IF($Z376="","",IF(INDEX('Per Invoice'!K$2:K$1201,$Z376)="","",INDEX('Per Invoice'!K$2:K$1201,$Z376)))</f>
        <v/>
      </c>
      <c r="L376">
        <f>IF($Z376="","",IF(INDEX('Per Invoice'!L$2:L$1201,$Z376)="","",INDEX('Per Invoice'!L$2:L$1201,$Z376)))</f>
        <v/>
      </c>
      <c r="M376">
        <f>IF($Z376="","",IF(INDEX('Per Invoice'!M$2:M$1201,$Z376)="","",INDEX('Per Invoice'!M$2:M$1201,$Z376)))</f>
        <v/>
      </c>
      <c r="N376">
        <f>IF($Z376="","",IF(INDEX('Per Invoice'!N$2:N$1201,$Z376)="","",INDEX('Per Invoice'!N$2:N$1201,$Z376)))</f>
        <v/>
      </c>
      <c r="O376" s="8">
        <f>IF($Z376="","",IF(INDEX('Per Invoice'!O$2:O$1201,$Z376)="","",INDEX('Per Invoice'!O$2:O$1201,$Z376)))</f>
        <v/>
      </c>
      <c r="P376">
        <f>IF($Z376="","",IF(INDEX('Per Invoice'!P$2:P$1201,$Z376)="","",INDEX('Per Invoice'!P$2:P$1201,$Z376)))</f>
        <v/>
      </c>
      <c r="Q376" s="8">
        <f>IF($Z376="","",IF(INDEX('Per Invoice'!Q$2:Q$1201,$Z376)="","",INDEX('Per Invoice'!Q$2:Q$1201,$Z376)))</f>
        <v/>
      </c>
      <c r="R376" s="8">
        <f>IF($Z376="","",IF(INDEX('Per Invoice'!R$2:R$1201,$Z376)="","",INDEX('Per Invoice'!R$2:R$1201,$Z376)))</f>
        <v/>
      </c>
      <c r="S376">
        <f>IF($Z376="","",IF(INDEX('Per Invoice'!S$2:S$1201,$Z376)="","",INDEX('Per Invoice'!S$2:S$1201,$Z376)))</f>
        <v/>
      </c>
      <c r="T376" s="8">
        <f>IF($Z376="","",IF(INDEX('Per Invoice'!T$2:T$1201,$Z376)="","",INDEX('Per Invoice'!T$2:T$1201,$Z376)))</f>
        <v/>
      </c>
      <c r="U376" s="8">
        <f>IF($Z376="","",IF(INDEX('Per Invoice'!U$2:U$1201,$Z376)="","",INDEX('Per Invoice'!U$2:U$1201,$Z376)))</f>
        <v/>
      </c>
      <c r="V376" s="8">
        <f>IF($Z376="","",IF(INDEX('Per Invoice'!V$2:V$1201,$Z376)="","",INDEX('Per Invoice'!V$2:V$1201,$Z376)))</f>
        <v/>
      </c>
      <c r="W376" s="8">
        <f>IF($Z376="","",IF(INDEX('Per Invoice'!W$2:W$1201,$Z376)="","",INDEX('Per Invoice'!W$2:W$1201,$Z376)))</f>
        <v/>
      </c>
      <c r="X376" s="8">
        <f>IF($Z376="","",IF(INDEX('Per Invoice'!X$2:X$1201,$Z376)="","",INDEX('Per Invoice'!X$2:X$1201,$Z376)))</f>
        <v/>
      </c>
      <c r="Y376" s="8">
        <f>IF($Z376="","",IF(INDEX('Per Invoice'!Y$2:Y$1201,$Z376)="","",INDEX('Per Invoice'!Y$2:Y$1201,$Z376)))</f>
        <v/>
      </c>
      <c r="Z376" s="16">
        <f>IFERROR(MATCH(Settings!$C$26&amp;"|"&amp;ROWS($Z$2:$Z376),'Per Invoice'!$AB$2:$AB$1201,0),"")</f>
        <v/>
      </c>
    </row>
    <row r="377">
      <c r="A377">
        <f>IF($Z377="","",IF(INDEX('Per Invoice'!A$2:A$1201,$Z377)="","",INDEX('Per Invoice'!A$2:A$1201,$Z377)))</f>
        <v/>
      </c>
      <c r="B377">
        <f>IF($Z377="","",IF(INDEX('Per Invoice'!B$2:B$1201,$Z377)="","",INDEX('Per Invoice'!B$2:B$1201,$Z377)))</f>
        <v/>
      </c>
      <c r="C377">
        <f>IF($Z377="","",IF(INDEX('Per Invoice'!C$2:C$1201,$Z377)="","",INDEX('Per Invoice'!C$2:C$1201,$Z377)))</f>
        <v/>
      </c>
      <c r="D377">
        <f>IF($Z377="","",IF(INDEX('Per Invoice'!D$2:D$1201,$Z377)="","",INDEX('Per Invoice'!D$2:D$1201,$Z377)))</f>
        <v/>
      </c>
      <c r="E377" s="14">
        <f>IF($Z377="","",IF(INDEX('Per Invoice'!E$2:E$1201,$Z377)="","",INDEX('Per Invoice'!E$2:E$1201,$Z377)))</f>
        <v/>
      </c>
      <c r="F377">
        <f>IF($Z377="","",IF(INDEX('Per Invoice'!F$2:F$1201,$Z377)="","",INDEX('Per Invoice'!F$2:F$1201,$Z377)))</f>
        <v/>
      </c>
      <c r="G377">
        <f>IF($Z377="","",IF(INDEX('Per Invoice'!G$2:G$1201,$Z377)="","",INDEX('Per Invoice'!G$2:G$1201,$Z377)))</f>
        <v/>
      </c>
      <c r="H377">
        <f>IF($Z377="","",IF(INDEX('Per Invoice'!H$2:H$1201,$Z377)="","",INDEX('Per Invoice'!H$2:H$1201,$Z377)))</f>
        <v/>
      </c>
      <c r="I377">
        <f>IF($Z377="","",IF(INDEX('Per Invoice'!I$2:I$1201,$Z377)="","",INDEX('Per Invoice'!I$2:I$1201,$Z377)))</f>
        <v/>
      </c>
      <c r="J377">
        <f>IF($Z377="","",IF(INDEX('Per Invoice'!J$2:J$1201,$Z377)="","",INDEX('Per Invoice'!J$2:J$1201,$Z377)))</f>
        <v/>
      </c>
      <c r="K377" s="8">
        <f>IF($Z377="","",IF(INDEX('Per Invoice'!K$2:K$1201,$Z377)="","",INDEX('Per Invoice'!K$2:K$1201,$Z377)))</f>
        <v/>
      </c>
      <c r="L377">
        <f>IF($Z377="","",IF(INDEX('Per Invoice'!L$2:L$1201,$Z377)="","",INDEX('Per Invoice'!L$2:L$1201,$Z377)))</f>
        <v/>
      </c>
      <c r="M377">
        <f>IF($Z377="","",IF(INDEX('Per Invoice'!M$2:M$1201,$Z377)="","",INDEX('Per Invoice'!M$2:M$1201,$Z377)))</f>
        <v/>
      </c>
      <c r="N377">
        <f>IF($Z377="","",IF(INDEX('Per Invoice'!N$2:N$1201,$Z377)="","",INDEX('Per Invoice'!N$2:N$1201,$Z377)))</f>
        <v/>
      </c>
      <c r="O377" s="8">
        <f>IF($Z377="","",IF(INDEX('Per Invoice'!O$2:O$1201,$Z377)="","",INDEX('Per Invoice'!O$2:O$1201,$Z377)))</f>
        <v/>
      </c>
      <c r="P377">
        <f>IF($Z377="","",IF(INDEX('Per Invoice'!P$2:P$1201,$Z377)="","",INDEX('Per Invoice'!P$2:P$1201,$Z377)))</f>
        <v/>
      </c>
      <c r="Q377" s="8">
        <f>IF($Z377="","",IF(INDEX('Per Invoice'!Q$2:Q$1201,$Z377)="","",INDEX('Per Invoice'!Q$2:Q$1201,$Z377)))</f>
        <v/>
      </c>
      <c r="R377" s="8">
        <f>IF($Z377="","",IF(INDEX('Per Invoice'!R$2:R$1201,$Z377)="","",INDEX('Per Invoice'!R$2:R$1201,$Z377)))</f>
        <v/>
      </c>
      <c r="S377">
        <f>IF($Z377="","",IF(INDEX('Per Invoice'!S$2:S$1201,$Z377)="","",INDEX('Per Invoice'!S$2:S$1201,$Z377)))</f>
        <v/>
      </c>
      <c r="T377" s="8">
        <f>IF($Z377="","",IF(INDEX('Per Invoice'!T$2:T$1201,$Z377)="","",INDEX('Per Invoice'!T$2:T$1201,$Z377)))</f>
        <v/>
      </c>
      <c r="U377" s="8">
        <f>IF($Z377="","",IF(INDEX('Per Invoice'!U$2:U$1201,$Z377)="","",INDEX('Per Invoice'!U$2:U$1201,$Z377)))</f>
        <v/>
      </c>
      <c r="V377" s="8">
        <f>IF($Z377="","",IF(INDEX('Per Invoice'!V$2:V$1201,$Z377)="","",INDEX('Per Invoice'!V$2:V$1201,$Z377)))</f>
        <v/>
      </c>
      <c r="W377" s="8">
        <f>IF($Z377="","",IF(INDEX('Per Invoice'!W$2:W$1201,$Z377)="","",INDEX('Per Invoice'!W$2:W$1201,$Z377)))</f>
        <v/>
      </c>
      <c r="X377" s="8">
        <f>IF($Z377="","",IF(INDEX('Per Invoice'!X$2:X$1201,$Z377)="","",INDEX('Per Invoice'!X$2:X$1201,$Z377)))</f>
        <v/>
      </c>
      <c r="Y377" s="8">
        <f>IF($Z377="","",IF(INDEX('Per Invoice'!Y$2:Y$1201,$Z377)="","",INDEX('Per Invoice'!Y$2:Y$1201,$Z377)))</f>
        <v/>
      </c>
      <c r="Z377" s="16">
        <f>IFERROR(MATCH(Settings!$C$26&amp;"|"&amp;ROWS($Z$2:$Z377),'Per Invoice'!$AB$2:$AB$1201,0),"")</f>
        <v/>
      </c>
    </row>
    <row r="378">
      <c r="A378">
        <f>IF($Z378="","",IF(INDEX('Per Invoice'!A$2:A$1201,$Z378)="","",INDEX('Per Invoice'!A$2:A$1201,$Z378)))</f>
        <v/>
      </c>
      <c r="B378">
        <f>IF($Z378="","",IF(INDEX('Per Invoice'!B$2:B$1201,$Z378)="","",INDEX('Per Invoice'!B$2:B$1201,$Z378)))</f>
        <v/>
      </c>
      <c r="C378">
        <f>IF($Z378="","",IF(INDEX('Per Invoice'!C$2:C$1201,$Z378)="","",INDEX('Per Invoice'!C$2:C$1201,$Z378)))</f>
        <v/>
      </c>
      <c r="D378">
        <f>IF($Z378="","",IF(INDEX('Per Invoice'!D$2:D$1201,$Z378)="","",INDEX('Per Invoice'!D$2:D$1201,$Z378)))</f>
        <v/>
      </c>
      <c r="E378" s="14">
        <f>IF($Z378="","",IF(INDEX('Per Invoice'!E$2:E$1201,$Z378)="","",INDEX('Per Invoice'!E$2:E$1201,$Z378)))</f>
        <v/>
      </c>
      <c r="F378">
        <f>IF($Z378="","",IF(INDEX('Per Invoice'!F$2:F$1201,$Z378)="","",INDEX('Per Invoice'!F$2:F$1201,$Z378)))</f>
        <v/>
      </c>
      <c r="G378">
        <f>IF($Z378="","",IF(INDEX('Per Invoice'!G$2:G$1201,$Z378)="","",INDEX('Per Invoice'!G$2:G$1201,$Z378)))</f>
        <v/>
      </c>
      <c r="H378">
        <f>IF($Z378="","",IF(INDEX('Per Invoice'!H$2:H$1201,$Z378)="","",INDEX('Per Invoice'!H$2:H$1201,$Z378)))</f>
        <v/>
      </c>
      <c r="I378">
        <f>IF($Z378="","",IF(INDEX('Per Invoice'!I$2:I$1201,$Z378)="","",INDEX('Per Invoice'!I$2:I$1201,$Z378)))</f>
        <v/>
      </c>
      <c r="J378">
        <f>IF($Z378="","",IF(INDEX('Per Invoice'!J$2:J$1201,$Z378)="","",INDEX('Per Invoice'!J$2:J$1201,$Z378)))</f>
        <v/>
      </c>
      <c r="K378" s="8">
        <f>IF($Z378="","",IF(INDEX('Per Invoice'!K$2:K$1201,$Z378)="","",INDEX('Per Invoice'!K$2:K$1201,$Z378)))</f>
        <v/>
      </c>
      <c r="L378">
        <f>IF($Z378="","",IF(INDEX('Per Invoice'!L$2:L$1201,$Z378)="","",INDEX('Per Invoice'!L$2:L$1201,$Z378)))</f>
        <v/>
      </c>
      <c r="M378">
        <f>IF($Z378="","",IF(INDEX('Per Invoice'!M$2:M$1201,$Z378)="","",INDEX('Per Invoice'!M$2:M$1201,$Z378)))</f>
        <v/>
      </c>
      <c r="N378">
        <f>IF($Z378="","",IF(INDEX('Per Invoice'!N$2:N$1201,$Z378)="","",INDEX('Per Invoice'!N$2:N$1201,$Z378)))</f>
        <v/>
      </c>
      <c r="O378" s="8">
        <f>IF($Z378="","",IF(INDEX('Per Invoice'!O$2:O$1201,$Z378)="","",INDEX('Per Invoice'!O$2:O$1201,$Z378)))</f>
        <v/>
      </c>
      <c r="P378">
        <f>IF($Z378="","",IF(INDEX('Per Invoice'!P$2:P$1201,$Z378)="","",INDEX('Per Invoice'!P$2:P$1201,$Z378)))</f>
        <v/>
      </c>
      <c r="Q378" s="8">
        <f>IF($Z378="","",IF(INDEX('Per Invoice'!Q$2:Q$1201,$Z378)="","",INDEX('Per Invoice'!Q$2:Q$1201,$Z378)))</f>
        <v/>
      </c>
      <c r="R378" s="8">
        <f>IF($Z378="","",IF(INDEX('Per Invoice'!R$2:R$1201,$Z378)="","",INDEX('Per Invoice'!R$2:R$1201,$Z378)))</f>
        <v/>
      </c>
      <c r="S378">
        <f>IF($Z378="","",IF(INDEX('Per Invoice'!S$2:S$1201,$Z378)="","",INDEX('Per Invoice'!S$2:S$1201,$Z378)))</f>
        <v/>
      </c>
      <c r="T378" s="8">
        <f>IF($Z378="","",IF(INDEX('Per Invoice'!T$2:T$1201,$Z378)="","",INDEX('Per Invoice'!T$2:T$1201,$Z378)))</f>
        <v/>
      </c>
      <c r="U378" s="8">
        <f>IF($Z378="","",IF(INDEX('Per Invoice'!U$2:U$1201,$Z378)="","",INDEX('Per Invoice'!U$2:U$1201,$Z378)))</f>
        <v/>
      </c>
      <c r="V378" s="8">
        <f>IF($Z378="","",IF(INDEX('Per Invoice'!V$2:V$1201,$Z378)="","",INDEX('Per Invoice'!V$2:V$1201,$Z378)))</f>
        <v/>
      </c>
      <c r="W378" s="8">
        <f>IF($Z378="","",IF(INDEX('Per Invoice'!W$2:W$1201,$Z378)="","",INDEX('Per Invoice'!W$2:W$1201,$Z378)))</f>
        <v/>
      </c>
      <c r="X378" s="8">
        <f>IF($Z378="","",IF(INDEX('Per Invoice'!X$2:X$1201,$Z378)="","",INDEX('Per Invoice'!X$2:X$1201,$Z378)))</f>
        <v/>
      </c>
      <c r="Y378" s="8">
        <f>IF($Z378="","",IF(INDEX('Per Invoice'!Y$2:Y$1201,$Z378)="","",INDEX('Per Invoice'!Y$2:Y$1201,$Z378)))</f>
        <v/>
      </c>
      <c r="Z378" s="16">
        <f>IFERROR(MATCH(Settings!$C$26&amp;"|"&amp;ROWS($Z$2:$Z378),'Per Invoice'!$AB$2:$AB$1201,0),"")</f>
        <v/>
      </c>
    </row>
    <row r="379">
      <c r="A379">
        <f>IF($Z379="","",IF(INDEX('Per Invoice'!A$2:A$1201,$Z379)="","",INDEX('Per Invoice'!A$2:A$1201,$Z379)))</f>
        <v/>
      </c>
      <c r="B379">
        <f>IF($Z379="","",IF(INDEX('Per Invoice'!B$2:B$1201,$Z379)="","",INDEX('Per Invoice'!B$2:B$1201,$Z379)))</f>
        <v/>
      </c>
      <c r="C379">
        <f>IF($Z379="","",IF(INDEX('Per Invoice'!C$2:C$1201,$Z379)="","",INDEX('Per Invoice'!C$2:C$1201,$Z379)))</f>
        <v/>
      </c>
      <c r="D379">
        <f>IF($Z379="","",IF(INDEX('Per Invoice'!D$2:D$1201,$Z379)="","",INDEX('Per Invoice'!D$2:D$1201,$Z379)))</f>
        <v/>
      </c>
      <c r="E379" s="14">
        <f>IF($Z379="","",IF(INDEX('Per Invoice'!E$2:E$1201,$Z379)="","",INDEX('Per Invoice'!E$2:E$1201,$Z379)))</f>
        <v/>
      </c>
      <c r="F379">
        <f>IF($Z379="","",IF(INDEX('Per Invoice'!F$2:F$1201,$Z379)="","",INDEX('Per Invoice'!F$2:F$1201,$Z379)))</f>
        <v/>
      </c>
      <c r="G379">
        <f>IF($Z379="","",IF(INDEX('Per Invoice'!G$2:G$1201,$Z379)="","",INDEX('Per Invoice'!G$2:G$1201,$Z379)))</f>
        <v/>
      </c>
      <c r="H379">
        <f>IF($Z379="","",IF(INDEX('Per Invoice'!H$2:H$1201,$Z379)="","",INDEX('Per Invoice'!H$2:H$1201,$Z379)))</f>
        <v/>
      </c>
      <c r="I379">
        <f>IF($Z379="","",IF(INDEX('Per Invoice'!I$2:I$1201,$Z379)="","",INDEX('Per Invoice'!I$2:I$1201,$Z379)))</f>
        <v/>
      </c>
      <c r="J379">
        <f>IF($Z379="","",IF(INDEX('Per Invoice'!J$2:J$1201,$Z379)="","",INDEX('Per Invoice'!J$2:J$1201,$Z379)))</f>
        <v/>
      </c>
      <c r="K379" s="8">
        <f>IF($Z379="","",IF(INDEX('Per Invoice'!K$2:K$1201,$Z379)="","",INDEX('Per Invoice'!K$2:K$1201,$Z379)))</f>
        <v/>
      </c>
      <c r="L379">
        <f>IF($Z379="","",IF(INDEX('Per Invoice'!L$2:L$1201,$Z379)="","",INDEX('Per Invoice'!L$2:L$1201,$Z379)))</f>
        <v/>
      </c>
      <c r="M379">
        <f>IF($Z379="","",IF(INDEX('Per Invoice'!M$2:M$1201,$Z379)="","",INDEX('Per Invoice'!M$2:M$1201,$Z379)))</f>
        <v/>
      </c>
      <c r="N379">
        <f>IF($Z379="","",IF(INDEX('Per Invoice'!N$2:N$1201,$Z379)="","",INDEX('Per Invoice'!N$2:N$1201,$Z379)))</f>
        <v/>
      </c>
      <c r="O379" s="8">
        <f>IF($Z379="","",IF(INDEX('Per Invoice'!O$2:O$1201,$Z379)="","",INDEX('Per Invoice'!O$2:O$1201,$Z379)))</f>
        <v/>
      </c>
      <c r="P379">
        <f>IF($Z379="","",IF(INDEX('Per Invoice'!P$2:P$1201,$Z379)="","",INDEX('Per Invoice'!P$2:P$1201,$Z379)))</f>
        <v/>
      </c>
      <c r="Q379" s="8">
        <f>IF($Z379="","",IF(INDEX('Per Invoice'!Q$2:Q$1201,$Z379)="","",INDEX('Per Invoice'!Q$2:Q$1201,$Z379)))</f>
        <v/>
      </c>
      <c r="R379" s="8">
        <f>IF($Z379="","",IF(INDEX('Per Invoice'!R$2:R$1201,$Z379)="","",INDEX('Per Invoice'!R$2:R$1201,$Z379)))</f>
        <v/>
      </c>
      <c r="S379">
        <f>IF($Z379="","",IF(INDEX('Per Invoice'!S$2:S$1201,$Z379)="","",INDEX('Per Invoice'!S$2:S$1201,$Z379)))</f>
        <v/>
      </c>
      <c r="T379" s="8">
        <f>IF($Z379="","",IF(INDEX('Per Invoice'!T$2:T$1201,$Z379)="","",INDEX('Per Invoice'!T$2:T$1201,$Z379)))</f>
        <v/>
      </c>
      <c r="U379" s="8">
        <f>IF($Z379="","",IF(INDEX('Per Invoice'!U$2:U$1201,$Z379)="","",INDEX('Per Invoice'!U$2:U$1201,$Z379)))</f>
        <v/>
      </c>
      <c r="V379" s="8">
        <f>IF($Z379="","",IF(INDEX('Per Invoice'!V$2:V$1201,$Z379)="","",INDEX('Per Invoice'!V$2:V$1201,$Z379)))</f>
        <v/>
      </c>
      <c r="W379" s="8">
        <f>IF($Z379="","",IF(INDEX('Per Invoice'!W$2:W$1201,$Z379)="","",INDEX('Per Invoice'!W$2:W$1201,$Z379)))</f>
        <v/>
      </c>
      <c r="X379" s="8">
        <f>IF($Z379="","",IF(INDEX('Per Invoice'!X$2:X$1201,$Z379)="","",INDEX('Per Invoice'!X$2:X$1201,$Z379)))</f>
        <v/>
      </c>
      <c r="Y379" s="8">
        <f>IF($Z379="","",IF(INDEX('Per Invoice'!Y$2:Y$1201,$Z379)="","",INDEX('Per Invoice'!Y$2:Y$1201,$Z379)))</f>
        <v/>
      </c>
      <c r="Z379" s="16">
        <f>IFERROR(MATCH(Settings!$C$26&amp;"|"&amp;ROWS($Z$2:$Z379),'Per Invoice'!$AB$2:$AB$1201,0),"")</f>
        <v/>
      </c>
    </row>
    <row r="380">
      <c r="A380">
        <f>IF($Z380="","",IF(INDEX('Per Invoice'!A$2:A$1201,$Z380)="","",INDEX('Per Invoice'!A$2:A$1201,$Z380)))</f>
        <v/>
      </c>
      <c r="B380">
        <f>IF($Z380="","",IF(INDEX('Per Invoice'!B$2:B$1201,$Z380)="","",INDEX('Per Invoice'!B$2:B$1201,$Z380)))</f>
        <v/>
      </c>
      <c r="C380">
        <f>IF($Z380="","",IF(INDEX('Per Invoice'!C$2:C$1201,$Z380)="","",INDEX('Per Invoice'!C$2:C$1201,$Z380)))</f>
        <v/>
      </c>
      <c r="D380">
        <f>IF($Z380="","",IF(INDEX('Per Invoice'!D$2:D$1201,$Z380)="","",INDEX('Per Invoice'!D$2:D$1201,$Z380)))</f>
        <v/>
      </c>
      <c r="E380" s="14">
        <f>IF($Z380="","",IF(INDEX('Per Invoice'!E$2:E$1201,$Z380)="","",INDEX('Per Invoice'!E$2:E$1201,$Z380)))</f>
        <v/>
      </c>
      <c r="F380">
        <f>IF($Z380="","",IF(INDEX('Per Invoice'!F$2:F$1201,$Z380)="","",INDEX('Per Invoice'!F$2:F$1201,$Z380)))</f>
        <v/>
      </c>
      <c r="G380">
        <f>IF($Z380="","",IF(INDEX('Per Invoice'!G$2:G$1201,$Z380)="","",INDEX('Per Invoice'!G$2:G$1201,$Z380)))</f>
        <v/>
      </c>
      <c r="H380">
        <f>IF($Z380="","",IF(INDEX('Per Invoice'!H$2:H$1201,$Z380)="","",INDEX('Per Invoice'!H$2:H$1201,$Z380)))</f>
        <v/>
      </c>
      <c r="I380">
        <f>IF($Z380="","",IF(INDEX('Per Invoice'!I$2:I$1201,$Z380)="","",INDEX('Per Invoice'!I$2:I$1201,$Z380)))</f>
        <v/>
      </c>
      <c r="J380">
        <f>IF($Z380="","",IF(INDEX('Per Invoice'!J$2:J$1201,$Z380)="","",INDEX('Per Invoice'!J$2:J$1201,$Z380)))</f>
        <v/>
      </c>
      <c r="K380" s="8">
        <f>IF($Z380="","",IF(INDEX('Per Invoice'!K$2:K$1201,$Z380)="","",INDEX('Per Invoice'!K$2:K$1201,$Z380)))</f>
        <v/>
      </c>
      <c r="L380">
        <f>IF($Z380="","",IF(INDEX('Per Invoice'!L$2:L$1201,$Z380)="","",INDEX('Per Invoice'!L$2:L$1201,$Z380)))</f>
        <v/>
      </c>
      <c r="M380">
        <f>IF($Z380="","",IF(INDEX('Per Invoice'!M$2:M$1201,$Z380)="","",INDEX('Per Invoice'!M$2:M$1201,$Z380)))</f>
        <v/>
      </c>
      <c r="N380">
        <f>IF($Z380="","",IF(INDEX('Per Invoice'!N$2:N$1201,$Z380)="","",INDEX('Per Invoice'!N$2:N$1201,$Z380)))</f>
        <v/>
      </c>
      <c r="O380" s="8">
        <f>IF($Z380="","",IF(INDEX('Per Invoice'!O$2:O$1201,$Z380)="","",INDEX('Per Invoice'!O$2:O$1201,$Z380)))</f>
        <v/>
      </c>
      <c r="P380">
        <f>IF($Z380="","",IF(INDEX('Per Invoice'!P$2:P$1201,$Z380)="","",INDEX('Per Invoice'!P$2:P$1201,$Z380)))</f>
        <v/>
      </c>
      <c r="Q380" s="8">
        <f>IF($Z380="","",IF(INDEX('Per Invoice'!Q$2:Q$1201,$Z380)="","",INDEX('Per Invoice'!Q$2:Q$1201,$Z380)))</f>
        <v/>
      </c>
      <c r="R380" s="8">
        <f>IF($Z380="","",IF(INDEX('Per Invoice'!R$2:R$1201,$Z380)="","",INDEX('Per Invoice'!R$2:R$1201,$Z380)))</f>
        <v/>
      </c>
      <c r="S380">
        <f>IF($Z380="","",IF(INDEX('Per Invoice'!S$2:S$1201,$Z380)="","",INDEX('Per Invoice'!S$2:S$1201,$Z380)))</f>
        <v/>
      </c>
      <c r="T380" s="8">
        <f>IF($Z380="","",IF(INDEX('Per Invoice'!T$2:T$1201,$Z380)="","",INDEX('Per Invoice'!T$2:T$1201,$Z380)))</f>
        <v/>
      </c>
      <c r="U380" s="8">
        <f>IF($Z380="","",IF(INDEX('Per Invoice'!U$2:U$1201,$Z380)="","",INDEX('Per Invoice'!U$2:U$1201,$Z380)))</f>
        <v/>
      </c>
      <c r="V380" s="8">
        <f>IF($Z380="","",IF(INDEX('Per Invoice'!V$2:V$1201,$Z380)="","",INDEX('Per Invoice'!V$2:V$1201,$Z380)))</f>
        <v/>
      </c>
      <c r="W380" s="8">
        <f>IF($Z380="","",IF(INDEX('Per Invoice'!W$2:W$1201,$Z380)="","",INDEX('Per Invoice'!W$2:W$1201,$Z380)))</f>
        <v/>
      </c>
      <c r="X380" s="8">
        <f>IF($Z380="","",IF(INDEX('Per Invoice'!X$2:X$1201,$Z380)="","",INDEX('Per Invoice'!X$2:X$1201,$Z380)))</f>
        <v/>
      </c>
      <c r="Y380" s="8">
        <f>IF($Z380="","",IF(INDEX('Per Invoice'!Y$2:Y$1201,$Z380)="","",INDEX('Per Invoice'!Y$2:Y$1201,$Z380)))</f>
        <v/>
      </c>
      <c r="Z380" s="16">
        <f>IFERROR(MATCH(Settings!$C$26&amp;"|"&amp;ROWS($Z$2:$Z380),'Per Invoice'!$AB$2:$AB$1201,0),"")</f>
        <v/>
      </c>
    </row>
    <row r="381">
      <c r="A381">
        <f>IF($Z381="","",IF(INDEX('Per Invoice'!A$2:A$1201,$Z381)="","",INDEX('Per Invoice'!A$2:A$1201,$Z381)))</f>
        <v/>
      </c>
      <c r="B381">
        <f>IF($Z381="","",IF(INDEX('Per Invoice'!B$2:B$1201,$Z381)="","",INDEX('Per Invoice'!B$2:B$1201,$Z381)))</f>
        <v/>
      </c>
      <c r="C381">
        <f>IF($Z381="","",IF(INDEX('Per Invoice'!C$2:C$1201,$Z381)="","",INDEX('Per Invoice'!C$2:C$1201,$Z381)))</f>
        <v/>
      </c>
      <c r="D381">
        <f>IF($Z381="","",IF(INDEX('Per Invoice'!D$2:D$1201,$Z381)="","",INDEX('Per Invoice'!D$2:D$1201,$Z381)))</f>
        <v/>
      </c>
      <c r="E381" s="14">
        <f>IF($Z381="","",IF(INDEX('Per Invoice'!E$2:E$1201,$Z381)="","",INDEX('Per Invoice'!E$2:E$1201,$Z381)))</f>
        <v/>
      </c>
      <c r="F381">
        <f>IF($Z381="","",IF(INDEX('Per Invoice'!F$2:F$1201,$Z381)="","",INDEX('Per Invoice'!F$2:F$1201,$Z381)))</f>
        <v/>
      </c>
      <c r="G381">
        <f>IF($Z381="","",IF(INDEX('Per Invoice'!G$2:G$1201,$Z381)="","",INDEX('Per Invoice'!G$2:G$1201,$Z381)))</f>
        <v/>
      </c>
      <c r="H381">
        <f>IF($Z381="","",IF(INDEX('Per Invoice'!H$2:H$1201,$Z381)="","",INDEX('Per Invoice'!H$2:H$1201,$Z381)))</f>
        <v/>
      </c>
      <c r="I381">
        <f>IF($Z381="","",IF(INDEX('Per Invoice'!I$2:I$1201,$Z381)="","",INDEX('Per Invoice'!I$2:I$1201,$Z381)))</f>
        <v/>
      </c>
      <c r="J381">
        <f>IF($Z381="","",IF(INDEX('Per Invoice'!J$2:J$1201,$Z381)="","",INDEX('Per Invoice'!J$2:J$1201,$Z381)))</f>
        <v/>
      </c>
      <c r="K381" s="8">
        <f>IF($Z381="","",IF(INDEX('Per Invoice'!K$2:K$1201,$Z381)="","",INDEX('Per Invoice'!K$2:K$1201,$Z381)))</f>
        <v/>
      </c>
      <c r="L381">
        <f>IF($Z381="","",IF(INDEX('Per Invoice'!L$2:L$1201,$Z381)="","",INDEX('Per Invoice'!L$2:L$1201,$Z381)))</f>
        <v/>
      </c>
      <c r="M381">
        <f>IF($Z381="","",IF(INDEX('Per Invoice'!M$2:M$1201,$Z381)="","",INDEX('Per Invoice'!M$2:M$1201,$Z381)))</f>
        <v/>
      </c>
      <c r="N381">
        <f>IF($Z381="","",IF(INDEX('Per Invoice'!N$2:N$1201,$Z381)="","",INDEX('Per Invoice'!N$2:N$1201,$Z381)))</f>
        <v/>
      </c>
      <c r="O381" s="8">
        <f>IF($Z381="","",IF(INDEX('Per Invoice'!O$2:O$1201,$Z381)="","",INDEX('Per Invoice'!O$2:O$1201,$Z381)))</f>
        <v/>
      </c>
      <c r="P381">
        <f>IF($Z381="","",IF(INDEX('Per Invoice'!P$2:P$1201,$Z381)="","",INDEX('Per Invoice'!P$2:P$1201,$Z381)))</f>
        <v/>
      </c>
      <c r="Q381" s="8">
        <f>IF($Z381="","",IF(INDEX('Per Invoice'!Q$2:Q$1201,$Z381)="","",INDEX('Per Invoice'!Q$2:Q$1201,$Z381)))</f>
        <v/>
      </c>
      <c r="R381" s="8">
        <f>IF($Z381="","",IF(INDEX('Per Invoice'!R$2:R$1201,$Z381)="","",INDEX('Per Invoice'!R$2:R$1201,$Z381)))</f>
        <v/>
      </c>
      <c r="S381">
        <f>IF($Z381="","",IF(INDEX('Per Invoice'!S$2:S$1201,$Z381)="","",INDEX('Per Invoice'!S$2:S$1201,$Z381)))</f>
        <v/>
      </c>
      <c r="T381" s="8">
        <f>IF($Z381="","",IF(INDEX('Per Invoice'!T$2:T$1201,$Z381)="","",INDEX('Per Invoice'!T$2:T$1201,$Z381)))</f>
        <v/>
      </c>
      <c r="U381" s="8">
        <f>IF($Z381="","",IF(INDEX('Per Invoice'!U$2:U$1201,$Z381)="","",INDEX('Per Invoice'!U$2:U$1201,$Z381)))</f>
        <v/>
      </c>
      <c r="V381" s="8">
        <f>IF($Z381="","",IF(INDEX('Per Invoice'!V$2:V$1201,$Z381)="","",INDEX('Per Invoice'!V$2:V$1201,$Z381)))</f>
        <v/>
      </c>
      <c r="W381" s="8">
        <f>IF($Z381="","",IF(INDEX('Per Invoice'!W$2:W$1201,$Z381)="","",INDEX('Per Invoice'!W$2:W$1201,$Z381)))</f>
        <v/>
      </c>
      <c r="X381" s="8">
        <f>IF($Z381="","",IF(INDEX('Per Invoice'!X$2:X$1201,$Z381)="","",INDEX('Per Invoice'!X$2:X$1201,$Z381)))</f>
        <v/>
      </c>
      <c r="Y381" s="8">
        <f>IF($Z381="","",IF(INDEX('Per Invoice'!Y$2:Y$1201,$Z381)="","",INDEX('Per Invoice'!Y$2:Y$1201,$Z381)))</f>
        <v/>
      </c>
      <c r="Z381" s="16">
        <f>IFERROR(MATCH(Settings!$C$26&amp;"|"&amp;ROWS($Z$2:$Z381),'Per Invoice'!$AB$2:$AB$1201,0),"")</f>
        <v/>
      </c>
    </row>
    <row r="382">
      <c r="A382">
        <f>IF($Z382="","",IF(INDEX('Per Invoice'!A$2:A$1201,$Z382)="","",INDEX('Per Invoice'!A$2:A$1201,$Z382)))</f>
        <v/>
      </c>
      <c r="B382">
        <f>IF($Z382="","",IF(INDEX('Per Invoice'!B$2:B$1201,$Z382)="","",INDEX('Per Invoice'!B$2:B$1201,$Z382)))</f>
        <v/>
      </c>
      <c r="C382">
        <f>IF($Z382="","",IF(INDEX('Per Invoice'!C$2:C$1201,$Z382)="","",INDEX('Per Invoice'!C$2:C$1201,$Z382)))</f>
        <v/>
      </c>
      <c r="D382">
        <f>IF($Z382="","",IF(INDEX('Per Invoice'!D$2:D$1201,$Z382)="","",INDEX('Per Invoice'!D$2:D$1201,$Z382)))</f>
        <v/>
      </c>
      <c r="E382" s="14">
        <f>IF($Z382="","",IF(INDEX('Per Invoice'!E$2:E$1201,$Z382)="","",INDEX('Per Invoice'!E$2:E$1201,$Z382)))</f>
        <v/>
      </c>
      <c r="F382">
        <f>IF($Z382="","",IF(INDEX('Per Invoice'!F$2:F$1201,$Z382)="","",INDEX('Per Invoice'!F$2:F$1201,$Z382)))</f>
        <v/>
      </c>
      <c r="G382">
        <f>IF($Z382="","",IF(INDEX('Per Invoice'!G$2:G$1201,$Z382)="","",INDEX('Per Invoice'!G$2:G$1201,$Z382)))</f>
        <v/>
      </c>
      <c r="H382">
        <f>IF($Z382="","",IF(INDEX('Per Invoice'!H$2:H$1201,$Z382)="","",INDEX('Per Invoice'!H$2:H$1201,$Z382)))</f>
        <v/>
      </c>
      <c r="I382">
        <f>IF($Z382="","",IF(INDEX('Per Invoice'!I$2:I$1201,$Z382)="","",INDEX('Per Invoice'!I$2:I$1201,$Z382)))</f>
        <v/>
      </c>
      <c r="J382">
        <f>IF($Z382="","",IF(INDEX('Per Invoice'!J$2:J$1201,$Z382)="","",INDEX('Per Invoice'!J$2:J$1201,$Z382)))</f>
        <v/>
      </c>
      <c r="K382" s="8">
        <f>IF($Z382="","",IF(INDEX('Per Invoice'!K$2:K$1201,$Z382)="","",INDEX('Per Invoice'!K$2:K$1201,$Z382)))</f>
        <v/>
      </c>
      <c r="L382">
        <f>IF($Z382="","",IF(INDEX('Per Invoice'!L$2:L$1201,$Z382)="","",INDEX('Per Invoice'!L$2:L$1201,$Z382)))</f>
        <v/>
      </c>
      <c r="M382">
        <f>IF($Z382="","",IF(INDEX('Per Invoice'!M$2:M$1201,$Z382)="","",INDEX('Per Invoice'!M$2:M$1201,$Z382)))</f>
        <v/>
      </c>
      <c r="N382">
        <f>IF($Z382="","",IF(INDEX('Per Invoice'!N$2:N$1201,$Z382)="","",INDEX('Per Invoice'!N$2:N$1201,$Z382)))</f>
        <v/>
      </c>
      <c r="O382" s="8">
        <f>IF($Z382="","",IF(INDEX('Per Invoice'!O$2:O$1201,$Z382)="","",INDEX('Per Invoice'!O$2:O$1201,$Z382)))</f>
        <v/>
      </c>
      <c r="P382">
        <f>IF($Z382="","",IF(INDEX('Per Invoice'!P$2:P$1201,$Z382)="","",INDEX('Per Invoice'!P$2:P$1201,$Z382)))</f>
        <v/>
      </c>
      <c r="Q382" s="8">
        <f>IF($Z382="","",IF(INDEX('Per Invoice'!Q$2:Q$1201,$Z382)="","",INDEX('Per Invoice'!Q$2:Q$1201,$Z382)))</f>
        <v/>
      </c>
      <c r="R382" s="8">
        <f>IF($Z382="","",IF(INDEX('Per Invoice'!R$2:R$1201,$Z382)="","",INDEX('Per Invoice'!R$2:R$1201,$Z382)))</f>
        <v/>
      </c>
      <c r="S382">
        <f>IF($Z382="","",IF(INDEX('Per Invoice'!S$2:S$1201,$Z382)="","",INDEX('Per Invoice'!S$2:S$1201,$Z382)))</f>
        <v/>
      </c>
      <c r="T382" s="8">
        <f>IF($Z382="","",IF(INDEX('Per Invoice'!T$2:T$1201,$Z382)="","",INDEX('Per Invoice'!T$2:T$1201,$Z382)))</f>
        <v/>
      </c>
      <c r="U382" s="8">
        <f>IF($Z382="","",IF(INDEX('Per Invoice'!U$2:U$1201,$Z382)="","",INDEX('Per Invoice'!U$2:U$1201,$Z382)))</f>
        <v/>
      </c>
      <c r="V382" s="8">
        <f>IF($Z382="","",IF(INDEX('Per Invoice'!V$2:V$1201,$Z382)="","",INDEX('Per Invoice'!V$2:V$1201,$Z382)))</f>
        <v/>
      </c>
      <c r="W382" s="8">
        <f>IF($Z382="","",IF(INDEX('Per Invoice'!W$2:W$1201,$Z382)="","",INDEX('Per Invoice'!W$2:W$1201,$Z382)))</f>
        <v/>
      </c>
      <c r="X382" s="8">
        <f>IF($Z382="","",IF(INDEX('Per Invoice'!X$2:X$1201,$Z382)="","",INDEX('Per Invoice'!X$2:X$1201,$Z382)))</f>
        <v/>
      </c>
      <c r="Y382" s="8">
        <f>IF($Z382="","",IF(INDEX('Per Invoice'!Y$2:Y$1201,$Z382)="","",INDEX('Per Invoice'!Y$2:Y$1201,$Z382)))</f>
        <v/>
      </c>
      <c r="Z382" s="16">
        <f>IFERROR(MATCH(Settings!$C$26&amp;"|"&amp;ROWS($Z$2:$Z382),'Per Invoice'!$AB$2:$AB$1201,0),"")</f>
        <v/>
      </c>
    </row>
    <row r="383">
      <c r="A383">
        <f>IF($Z383="","",IF(INDEX('Per Invoice'!A$2:A$1201,$Z383)="","",INDEX('Per Invoice'!A$2:A$1201,$Z383)))</f>
        <v/>
      </c>
      <c r="B383">
        <f>IF($Z383="","",IF(INDEX('Per Invoice'!B$2:B$1201,$Z383)="","",INDEX('Per Invoice'!B$2:B$1201,$Z383)))</f>
        <v/>
      </c>
      <c r="C383">
        <f>IF($Z383="","",IF(INDEX('Per Invoice'!C$2:C$1201,$Z383)="","",INDEX('Per Invoice'!C$2:C$1201,$Z383)))</f>
        <v/>
      </c>
      <c r="D383">
        <f>IF($Z383="","",IF(INDEX('Per Invoice'!D$2:D$1201,$Z383)="","",INDEX('Per Invoice'!D$2:D$1201,$Z383)))</f>
        <v/>
      </c>
      <c r="E383" s="14">
        <f>IF($Z383="","",IF(INDEX('Per Invoice'!E$2:E$1201,$Z383)="","",INDEX('Per Invoice'!E$2:E$1201,$Z383)))</f>
        <v/>
      </c>
      <c r="F383">
        <f>IF($Z383="","",IF(INDEX('Per Invoice'!F$2:F$1201,$Z383)="","",INDEX('Per Invoice'!F$2:F$1201,$Z383)))</f>
        <v/>
      </c>
      <c r="G383">
        <f>IF($Z383="","",IF(INDEX('Per Invoice'!G$2:G$1201,$Z383)="","",INDEX('Per Invoice'!G$2:G$1201,$Z383)))</f>
        <v/>
      </c>
      <c r="H383">
        <f>IF($Z383="","",IF(INDEX('Per Invoice'!H$2:H$1201,$Z383)="","",INDEX('Per Invoice'!H$2:H$1201,$Z383)))</f>
        <v/>
      </c>
      <c r="I383">
        <f>IF($Z383="","",IF(INDEX('Per Invoice'!I$2:I$1201,$Z383)="","",INDEX('Per Invoice'!I$2:I$1201,$Z383)))</f>
        <v/>
      </c>
      <c r="J383">
        <f>IF($Z383="","",IF(INDEX('Per Invoice'!J$2:J$1201,$Z383)="","",INDEX('Per Invoice'!J$2:J$1201,$Z383)))</f>
        <v/>
      </c>
      <c r="K383" s="8">
        <f>IF($Z383="","",IF(INDEX('Per Invoice'!K$2:K$1201,$Z383)="","",INDEX('Per Invoice'!K$2:K$1201,$Z383)))</f>
        <v/>
      </c>
      <c r="L383">
        <f>IF($Z383="","",IF(INDEX('Per Invoice'!L$2:L$1201,$Z383)="","",INDEX('Per Invoice'!L$2:L$1201,$Z383)))</f>
        <v/>
      </c>
      <c r="M383">
        <f>IF($Z383="","",IF(INDEX('Per Invoice'!M$2:M$1201,$Z383)="","",INDEX('Per Invoice'!M$2:M$1201,$Z383)))</f>
        <v/>
      </c>
      <c r="N383">
        <f>IF($Z383="","",IF(INDEX('Per Invoice'!N$2:N$1201,$Z383)="","",INDEX('Per Invoice'!N$2:N$1201,$Z383)))</f>
        <v/>
      </c>
      <c r="O383" s="8">
        <f>IF($Z383="","",IF(INDEX('Per Invoice'!O$2:O$1201,$Z383)="","",INDEX('Per Invoice'!O$2:O$1201,$Z383)))</f>
        <v/>
      </c>
      <c r="P383">
        <f>IF($Z383="","",IF(INDEX('Per Invoice'!P$2:P$1201,$Z383)="","",INDEX('Per Invoice'!P$2:P$1201,$Z383)))</f>
        <v/>
      </c>
      <c r="Q383" s="8">
        <f>IF($Z383="","",IF(INDEX('Per Invoice'!Q$2:Q$1201,$Z383)="","",INDEX('Per Invoice'!Q$2:Q$1201,$Z383)))</f>
        <v/>
      </c>
      <c r="R383" s="8">
        <f>IF($Z383="","",IF(INDEX('Per Invoice'!R$2:R$1201,$Z383)="","",INDEX('Per Invoice'!R$2:R$1201,$Z383)))</f>
        <v/>
      </c>
      <c r="S383">
        <f>IF($Z383="","",IF(INDEX('Per Invoice'!S$2:S$1201,$Z383)="","",INDEX('Per Invoice'!S$2:S$1201,$Z383)))</f>
        <v/>
      </c>
      <c r="T383" s="8">
        <f>IF($Z383="","",IF(INDEX('Per Invoice'!T$2:T$1201,$Z383)="","",INDEX('Per Invoice'!T$2:T$1201,$Z383)))</f>
        <v/>
      </c>
      <c r="U383" s="8">
        <f>IF($Z383="","",IF(INDEX('Per Invoice'!U$2:U$1201,$Z383)="","",INDEX('Per Invoice'!U$2:U$1201,$Z383)))</f>
        <v/>
      </c>
      <c r="V383" s="8">
        <f>IF($Z383="","",IF(INDEX('Per Invoice'!V$2:V$1201,$Z383)="","",INDEX('Per Invoice'!V$2:V$1201,$Z383)))</f>
        <v/>
      </c>
      <c r="W383" s="8">
        <f>IF($Z383="","",IF(INDEX('Per Invoice'!W$2:W$1201,$Z383)="","",INDEX('Per Invoice'!W$2:W$1201,$Z383)))</f>
        <v/>
      </c>
      <c r="X383" s="8">
        <f>IF($Z383="","",IF(INDEX('Per Invoice'!X$2:X$1201,$Z383)="","",INDEX('Per Invoice'!X$2:X$1201,$Z383)))</f>
        <v/>
      </c>
      <c r="Y383" s="8">
        <f>IF($Z383="","",IF(INDEX('Per Invoice'!Y$2:Y$1201,$Z383)="","",INDEX('Per Invoice'!Y$2:Y$1201,$Z383)))</f>
        <v/>
      </c>
      <c r="Z383" s="16">
        <f>IFERROR(MATCH(Settings!$C$26&amp;"|"&amp;ROWS($Z$2:$Z383),'Per Invoice'!$AB$2:$AB$1201,0),"")</f>
        <v/>
      </c>
    </row>
    <row r="384">
      <c r="A384">
        <f>IF($Z384="","",IF(INDEX('Per Invoice'!A$2:A$1201,$Z384)="","",INDEX('Per Invoice'!A$2:A$1201,$Z384)))</f>
        <v/>
      </c>
      <c r="B384">
        <f>IF($Z384="","",IF(INDEX('Per Invoice'!B$2:B$1201,$Z384)="","",INDEX('Per Invoice'!B$2:B$1201,$Z384)))</f>
        <v/>
      </c>
      <c r="C384">
        <f>IF($Z384="","",IF(INDEX('Per Invoice'!C$2:C$1201,$Z384)="","",INDEX('Per Invoice'!C$2:C$1201,$Z384)))</f>
        <v/>
      </c>
      <c r="D384">
        <f>IF($Z384="","",IF(INDEX('Per Invoice'!D$2:D$1201,$Z384)="","",INDEX('Per Invoice'!D$2:D$1201,$Z384)))</f>
        <v/>
      </c>
      <c r="E384" s="14">
        <f>IF($Z384="","",IF(INDEX('Per Invoice'!E$2:E$1201,$Z384)="","",INDEX('Per Invoice'!E$2:E$1201,$Z384)))</f>
        <v/>
      </c>
      <c r="F384">
        <f>IF($Z384="","",IF(INDEX('Per Invoice'!F$2:F$1201,$Z384)="","",INDEX('Per Invoice'!F$2:F$1201,$Z384)))</f>
        <v/>
      </c>
      <c r="G384">
        <f>IF($Z384="","",IF(INDEX('Per Invoice'!G$2:G$1201,$Z384)="","",INDEX('Per Invoice'!G$2:G$1201,$Z384)))</f>
        <v/>
      </c>
      <c r="H384">
        <f>IF($Z384="","",IF(INDEX('Per Invoice'!H$2:H$1201,$Z384)="","",INDEX('Per Invoice'!H$2:H$1201,$Z384)))</f>
        <v/>
      </c>
      <c r="I384">
        <f>IF($Z384="","",IF(INDEX('Per Invoice'!I$2:I$1201,$Z384)="","",INDEX('Per Invoice'!I$2:I$1201,$Z384)))</f>
        <v/>
      </c>
      <c r="J384">
        <f>IF($Z384="","",IF(INDEX('Per Invoice'!J$2:J$1201,$Z384)="","",INDEX('Per Invoice'!J$2:J$1201,$Z384)))</f>
        <v/>
      </c>
      <c r="K384" s="8">
        <f>IF($Z384="","",IF(INDEX('Per Invoice'!K$2:K$1201,$Z384)="","",INDEX('Per Invoice'!K$2:K$1201,$Z384)))</f>
        <v/>
      </c>
      <c r="L384">
        <f>IF($Z384="","",IF(INDEX('Per Invoice'!L$2:L$1201,$Z384)="","",INDEX('Per Invoice'!L$2:L$1201,$Z384)))</f>
        <v/>
      </c>
      <c r="M384">
        <f>IF($Z384="","",IF(INDEX('Per Invoice'!M$2:M$1201,$Z384)="","",INDEX('Per Invoice'!M$2:M$1201,$Z384)))</f>
        <v/>
      </c>
      <c r="N384">
        <f>IF($Z384="","",IF(INDEX('Per Invoice'!N$2:N$1201,$Z384)="","",INDEX('Per Invoice'!N$2:N$1201,$Z384)))</f>
        <v/>
      </c>
      <c r="O384" s="8">
        <f>IF($Z384="","",IF(INDEX('Per Invoice'!O$2:O$1201,$Z384)="","",INDEX('Per Invoice'!O$2:O$1201,$Z384)))</f>
        <v/>
      </c>
      <c r="P384">
        <f>IF($Z384="","",IF(INDEX('Per Invoice'!P$2:P$1201,$Z384)="","",INDEX('Per Invoice'!P$2:P$1201,$Z384)))</f>
        <v/>
      </c>
      <c r="Q384" s="8">
        <f>IF($Z384="","",IF(INDEX('Per Invoice'!Q$2:Q$1201,$Z384)="","",INDEX('Per Invoice'!Q$2:Q$1201,$Z384)))</f>
        <v/>
      </c>
      <c r="R384" s="8">
        <f>IF($Z384="","",IF(INDEX('Per Invoice'!R$2:R$1201,$Z384)="","",INDEX('Per Invoice'!R$2:R$1201,$Z384)))</f>
        <v/>
      </c>
      <c r="S384">
        <f>IF($Z384="","",IF(INDEX('Per Invoice'!S$2:S$1201,$Z384)="","",INDEX('Per Invoice'!S$2:S$1201,$Z384)))</f>
        <v/>
      </c>
      <c r="T384" s="8">
        <f>IF($Z384="","",IF(INDEX('Per Invoice'!T$2:T$1201,$Z384)="","",INDEX('Per Invoice'!T$2:T$1201,$Z384)))</f>
        <v/>
      </c>
      <c r="U384" s="8">
        <f>IF($Z384="","",IF(INDEX('Per Invoice'!U$2:U$1201,$Z384)="","",INDEX('Per Invoice'!U$2:U$1201,$Z384)))</f>
        <v/>
      </c>
      <c r="V384" s="8">
        <f>IF($Z384="","",IF(INDEX('Per Invoice'!V$2:V$1201,$Z384)="","",INDEX('Per Invoice'!V$2:V$1201,$Z384)))</f>
        <v/>
      </c>
      <c r="W384" s="8">
        <f>IF($Z384="","",IF(INDEX('Per Invoice'!W$2:W$1201,$Z384)="","",INDEX('Per Invoice'!W$2:W$1201,$Z384)))</f>
        <v/>
      </c>
      <c r="X384" s="8">
        <f>IF($Z384="","",IF(INDEX('Per Invoice'!X$2:X$1201,$Z384)="","",INDEX('Per Invoice'!X$2:X$1201,$Z384)))</f>
        <v/>
      </c>
      <c r="Y384" s="8">
        <f>IF($Z384="","",IF(INDEX('Per Invoice'!Y$2:Y$1201,$Z384)="","",INDEX('Per Invoice'!Y$2:Y$1201,$Z384)))</f>
        <v/>
      </c>
      <c r="Z384" s="16">
        <f>IFERROR(MATCH(Settings!$C$26&amp;"|"&amp;ROWS($Z$2:$Z384),'Per Invoice'!$AB$2:$AB$1201,0),"")</f>
        <v/>
      </c>
    </row>
    <row r="385">
      <c r="A385">
        <f>IF($Z385="","",IF(INDEX('Per Invoice'!A$2:A$1201,$Z385)="","",INDEX('Per Invoice'!A$2:A$1201,$Z385)))</f>
        <v/>
      </c>
      <c r="B385">
        <f>IF($Z385="","",IF(INDEX('Per Invoice'!B$2:B$1201,$Z385)="","",INDEX('Per Invoice'!B$2:B$1201,$Z385)))</f>
        <v/>
      </c>
      <c r="C385">
        <f>IF($Z385="","",IF(INDEX('Per Invoice'!C$2:C$1201,$Z385)="","",INDEX('Per Invoice'!C$2:C$1201,$Z385)))</f>
        <v/>
      </c>
      <c r="D385">
        <f>IF($Z385="","",IF(INDEX('Per Invoice'!D$2:D$1201,$Z385)="","",INDEX('Per Invoice'!D$2:D$1201,$Z385)))</f>
        <v/>
      </c>
      <c r="E385" s="14">
        <f>IF($Z385="","",IF(INDEX('Per Invoice'!E$2:E$1201,$Z385)="","",INDEX('Per Invoice'!E$2:E$1201,$Z385)))</f>
        <v/>
      </c>
      <c r="F385">
        <f>IF($Z385="","",IF(INDEX('Per Invoice'!F$2:F$1201,$Z385)="","",INDEX('Per Invoice'!F$2:F$1201,$Z385)))</f>
        <v/>
      </c>
      <c r="G385">
        <f>IF($Z385="","",IF(INDEX('Per Invoice'!G$2:G$1201,$Z385)="","",INDEX('Per Invoice'!G$2:G$1201,$Z385)))</f>
        <v/>
      </c>
      <c r="H385">
        <f>IF($Z385="","",IF(INDEX('Per Invoice'!H$2:H$1201,$Z385)="","",INDEX('Per Invoice'!H$2:H$1201,$Z385)))</f>
        <v/>
      </c>
      <c r="I385">
        <f>IF($Z385="","",IF(INDEX('Per Invoice'!I$2:I$1201,$Z385)="","",INDEX('Per Invoice'!I$2:I$1201,$Z385)))</f>
        <v/>
      </c>
      <c r="J385">
        <f>IF($Z385="","",IF(INDEX('Per Invoice'!J$2:J$1201,$Z385)="","",INDEX('Per Invoice'!J$2:J$1201,$Z385)))</f>
        <v/>
      </c>
      <c r="K385" s="8">
        <f>IF($Z385="","",IF(INDEX('Per Invoice'!K$2:K$1201,$Z385)="","",INDEX('Per Invoice'!K$2:K$1201,$Z385)))</f>
        <v/>
      </c>
      <c r="L385">
        <f>IF($Z385="","",IF(INDEX('Per Invoice'!L$2:L$1201,$Z385)="","",INDEX('Per Invoice'!L$2:L$1201,$Z385)))</f>
        <v/>
      </c>
      <c r="M385">
        <f>IF($Z385="","",IF(INDEX('Per Invoice'!M$2:M$1201,$Z385)="","",INDEX('Per Invoice'!M$2:M$1201,$Z385)))</f>
        <v/>
      </c>
      <c r="N385">
        <f>IF($Z385="","",IF(INDEX('Per Invoice'!N$2:N$1201,$Z385)="","",INDEX('Per Invoice'!N$2:N$1201,$Z385)))</f>
        <v/>
      </c>
      <c r="O385" s="8">
        <f>IF($Z385="","",IF(INDEX('Per Invoice'!O$2:O$1201,$Z385)="","",INDEX('Per Invoice'!O$2:O$1201,$Z385)))</f>
        <v/>
      </c>
      <c r="P385">
        <f>IF($Z385="","",IF(INDEX('Per Invoice'!P$2:P$1201,$Z385)="","",INDEX('Per Invoice'!P$2:P$1201,$Z385)))</f>
        <v/>
      </c>
      <c r="Q385" s="8">
        <f>IF($Z385="","",IF(INDEX('Per Invoice'!Q$2:Q$1201,$Z385)="","",INDEX('Per Invoice'!Q$2:Q$1201,$Z385)))</f>
        <v/>
      </c>
      <c r="R385" s="8">
        <f>IF($Z385="","",IF(INDEX('Per Invoice'!R$2:R$1201,$Z385)="","",INDEX('Per Invoice'!R$2:R$1201,$Z385)))</f>
        <v/>
      </c>
      <c r="S385">
        <f>IF($Z385="","",IF(INDEX('Per Invoice'!S$2:S$1201,$Z385)="","",INDEX('Per Invoice'!S$2:S$1201,$Z385)))</f>
        <v/>
      </c>
      <c r="T385" s="8">
        <f>IF($Z385="","",IF(INDEX('Per Invoice'!T$2:T$1201,$Z385)="","",INDEX('Per Invoice'!T$2:T$1201,$Z385)))</f>
        <v/>
      </c>
      <c r="U385" s="8">
        <f>IF($Z385="","",IF(INDEX('Per Invoice'!U$2:U$1201,$Z385)="","",INDEX('Per Invoice'!U$2:U$1201,$Z385)))</f>
        <v/>
      </c>
      <c r="V385" s="8">
        <f>IF($Z385="","",IF(INDEX('Per Invoice'!V$2:V$1201,$Z385)="","",INDEX('Per Invoice'!V$2:V$1201,$Z385)))</f>
        <v/>
      </c>
      <c r="W385" s="8">
        <f>IF($Z385="","",IF(INDEX('Per Invoice'!W$2:W$1201,$Z385)="","",INDEX('Per Invoice'!W$2:W$1201,$Z385)))</f>
        <v/>
      </c>
      <c r="X385" s="8">
        <f>IF($Z385="","",IF(INDEX('Per Invoice'!X$2:X$1201,$Z385)="","",INDEX('Per Invoice'!X$2:X$1201,$Z385)))</f>
        <v/>
      </c>
      <c r="Y385" s="8">
        <f>IF($Z385="","",IF(INDEX('Per Invoice'!Y$2:Y$1201,$Z385)="","",INDEX('Per Invoice'!Y$2:Y$1201,$Z385)))</f>
        <v/>
      </c>
      <c r="Z385" s="16">
        <f>IFERROR(MATCH(Settings!$C$26&amp;"|"&amp;ROWS($Z$2:$Z385),'Per Invoice'!$AB$2:$AB$1201,0),"")</f>
        <v/>
      </c>
    </row>
    <row r="386">
      <c r="A386">
        <f>IF($Z386="","",IF(INDEX('Per Invoice'!A$2:A$1201,$Z386)="","",INDEX('Per Invoice'!A$2:A$1201,$Z386)))</f>
        <v/>
      </c>
      <c r="B386">
        <f>IF($Z386="","",IF(INDEX('Per Invoice'!B$2:B$1201,$Z386)="","",INDEX('Per Invoice'!B$2:B$1201,$Z386)))</f>
        <v/>
      </c>
      <c r="C386">
        <f>IF($Z386="","",IF(INDEX('Per Invoice'!C$2:C$1201,$Z386)="","",INDEX('Per Invoice'!C$2:C$1201,$Z386)))</f>
        <v/>
      </c>
      <c r="D386">
        <f>IF($Z386="","",IF(INDEX('Per Invoice'!D$2:D$1201,$Z386)="","",INDEX('Per Invoice'!D$2:D$1201,$Z386)))</f>
        <v/>
      </c>
      <c r="E386" s="14">
        <f>IF($Z386="","",IF(INDEX('Per Invoice'!E$2:E$1201,$Z386)="","",INDEX('Per Invoice'!E$2:E$1201,$Z386)))</f>
        <v/>
      </c>
      <c r="F386">
        <f>IF($Z386="","",IF(INDEX('Per Invoice'!F$2:F$1201,$Z386)="","",INDEX('Per Invoice'!F$2:F$1201,$Z386)))</f>
        <v/>
      </c>
      <c r="G386">
        <f>IF($Z386="","",IF(INDEX('Per Invoice'!G$2:G$1201,$Z386)="","",INDEX('Per Invoice'!G$2:G$1201,$Z386)))</f>
        <v/>
      </c>
      <c r="H386">
        <f>IF($Z386="","",IF(INDEX('Per Invoice'!H$2:H$1201,$Z386)="","",INDEX('Per Invoice'!H$2:H$1201,$Z386)))</f>
        <v/>
      </c>
      <c r="I386">
        <f>IF($Z386="","",IF(INDEX('Per Invoice'!I$2:I$1201,$Z386)="","",INDEX('Per Invoice'!I$2:I$1201,$Z386)))</f>
        <v/>
      </c>
      <c r="J386">
        <f>IF($Z386="","",IF(INDEX('Per Invoice'!J$2:J$1201,$Z386)="","",INDEX('Per Invoice'!J$2:J$1201,$Z386)))</f>
        <v/>
      </c>
      <c r="K386" s="8">
        <f>IF($Z386="","",IF(INDEX('Per Invoice'!K$2:K$1201,$Z386)="","",INDEX('Per Invoice'!K$2:K$1201,$Z386)))</f>
        <v/>
      </c>
      <c r="L386">
        <f>IF($Z386="","",IF(INDEX('Per Invoice'!L$2:L$1201,$Z386)="","",INDEX('Per Invoice'!L$2:L$1201,$Z386)))</f>
        <v/>
      </c>
      <c r="M386">
        <f>IF($Z386="","",IF(INDEX('Per Invoice'!M$2:M$1201,$Z386)="","",INDEX('Per Invoice'!M$2:M$1201,$Z386)))</f>
        <v/>
      </c>
      <c r="N386">
        <f>IF($Z386="","",IF(INDEX('Per Invoice'!N$2:N$1201,$Z386)="","",INDEX('Per Invoice'!N$2:N$1201,$Z386)))</f>
        <v/>
      </c>
      <c r="O386" s="8">
        <f>IF($Z386="","",IF(INDEX('Per Invoice'!O$2:O$1201,$Z386)="","",INDEX('Per Invoice'!O$2:O$1201,$Z386)))</f>
        <v/>
      </c>
      <c r="P386">
        <f>IF($Z386="","",IF(INDEX('Per Invoice'!P$2:P$1201,$Z386)="","",INDEX('Per Invoice'!P$2:P$1201,$Z386)))</f>
        <v/>
      </c>
      <c r="Q386" s="8">
        <f>IF($Z386="","",IF(INDEX('Per Invoice'!Q$2:Q$1201,$Z386)="","",INDEX('Per Invoice'!Q$2:Q$1201,$Z386)))</f>
        <v/>
      </c>
      <c r="R386" s="8">
        <f>IF($Z386="","",IF(INDEX('Per Invoice'!R$2:R$1201,$Z386)="","",INDEX('Per Invoice'!R$2:R$1201,$Z386)))</f>
        <v/>
      </c>
      <c r="S386">
        <f>IF($Z386="","",IF(INDEX('Per Invoice'!S$2:S$1201,$Z386)="","",INDEX('Per Invoice'!S$2:S$1201,$Z386)))</f>
        <v/>
      </c>
      <c r="T386" s="8">
        <f>IF($Z386="","",IF(INDEX('Per Invoice'!T$2:T$1201,$Z386)="","",INDEX('Per Invoice'!T$2:T$1201,$Z386)))</f>
        <v/>
      </c>
      <c r="U386" s="8">
        <f>IF($Z386="","",IF(INDEX('Per Invoice'!U$2:U$1201,$Z386)="","",INDEX('Per Invoice'!U$2:U$1201,$Z386)))</f>
        <v/>
      </c>
      <c r="V386" s="8">
        <f>IF($Z386="","",IF(INDEX('Per Invoice'!V$2:V$1201,$Z386)="","",INDEX('Per Invoice'!V$2:V$1201,$Z386)))</f>
        <v/>
      </c>
      <c r="W386" s="8">
        <f>IF($Z386="","",IF(INDEX('Per Invoice'!W$2:W$1201,$Z386)="","",INDEX('Per Invoice'!W$2:W$1201,$Z386)))</f>
        <v/>
      </c>
      <c r="X386" s="8">
        <f>IF($Z386="","",IF(INDEX('Per Invoice'!X$2:X$1201,$Z386)="","",INDEX('Per Invoice'!X$2:X$1201,$Z386)))</f>
        <v/>
      </c>
      <c r="Y386" s="8">
        <f>IF($Z386="","",IF(INDEX('Per Invoice'!Y$2:Y$1201,$Z386)="","",INDEX('Per Invoice'!Y$2:Y$1201,$Z386)))</f>
        <v/>
      </c>
      <c r="Z386" s="16">
        <f>IFERROR(MATCH(Settings!$C$26&amp;"|"&amp;ROWS($Z$2:$Z386),'Per Invoice'!$AB$2:$AB$1201,0),"")</f>
        <v/>
      </c>
    </row>
    <row r="387">
      <c r="A387">
        <f>IF($Z387="","",IF(INDEX('Per Invoice'!A$2:A$1201,$Z387)="","",INDEX('Per Invoice'!A$2:A$1201,$Z387)))</f>
        <v/>
      </c>
      <c r="B387">
        <f>IF($Z387="","",IF(INDEX('Per Invoice'!B$2:B$1201,$Z387)="","",INDEX('Per Invoice'!B$2:B$1201,$Z387)))</f>
        <v/>
      </c>
      <c r="C387">
        <f>IF($Z387="","",IF(INDEX('Per Invoice'!C$2:C$1201,$Z387)="","",INDEX('Per Invoice'!C$2:C$1201,$Z387)))</f>
        <v/>
      </c>
      <c r="D387">
        <f>IF($Z387="","",IF(INDEX('Per Invoice'!D$2:D$1201,$Z387)="","",INDEX('Per Invoice'!D$2:D$1201,$Z387)))</f>
        <v/>
      </c>
      <c r="E387" s="14">
        <f>IF($Z387="","",IF(INDEX('Per Invoice'!E$2:E$1201,$Z387)="","",INDEX('Per Invoice'!E$2:E$1201,$Z387)))</f>
        <v/>
      </c>
      <c r="F387">
        <f>IF($Z387="","",IF(INDEX('Per Invoice'!F$2:F$1201,$Z387)="","",INDEX('Per Invoice'!F$2:F$1201,$Z387)))</f>
        <v/>
      </c>
      <c r="G387">
        <f>IF($Z387="","",IF(INDEX('Per Invoice'!G$2:G$1201,$Z387)="","",INDEX('Per Invoice'!G$2:G$1201,$Z387)))</f>
        <v/>
      </c>
      <c r="H387">
        <f>IF($Z387="","",IF(INDEX('Per Invoice'!H$2:H$1201,$Z387)="","",INDEX('Per Invoice'!H$2:H$1201,$Z387)))</f>
        <v/>
      </c>
      <c r="I387">
        <f>IF($Z387="","",IF(INDEX('Per Invoice'!I$2:I$1201,$Z387)="","",INDEX('Per Invoice'!I$2:I$1201,$Z387)))</f>
        <v/>
      </c>
      <c r="J387">
        <f>IF($Z387="","",IF(INDEX('Per Invoice'!J$2:J$1201,$Z387)="","",INDEX('Per Invoice'!J$2:J$1201,$Z387)))</f>
        <v/>
      </c>
      <c r="K387" s="8">
        <f>IF($Z387="","",IF(INDEX('Per Invoice'!K$2:K$1201,$Z387)="","",INDEX('Per Invoice'!K$2:K$1201,$Z387)))</f>
        <v/>
      </c>
      <c r="L387">
        <f>IF($Z387="","",IF(INDEX('Per Invoice'!L$2:L$1201,$Z387)="","",INDEX('Per Invoice'!L$2:L$1201,$Z387)))</f>
        <v/>
      </c>
      <c r="M387">
        <f>IF($Z387="","",IF(INDEX('Per Invoice'!M$2:M$1201,$Z387)="","",INDEX('Per Invoice'!M$2:M$1201,$Z387)))</f>
        <v/>
      </c>
      <c r="N387">
        <f>IF($Z387="","",IF(INDEX('Per Invoice'!N$2:N$1201,$Z387)="","",INDEX('Per Invoice'!N$2:N$1201,$Z387)))</f>
        <v/>
      </c>
      <c r="O387" s="8">
        <f>IF($Z387="","",IF(INDEX('Per Invoice'!O$2:O$1201,$Z387)="","",INDEX('Per Invoice'!O$2:O$1201,$Z387)))</f>
        <v/>
      </c>
      <c r="P387">
        <f>IF($Z387="","",IF(INDEX('Per Invoice'!P$2:P$1201,$Z387)="","",INDEX('Per Invoice'!P$2:P$1201,$Z387)))</f>
        <v/>
      </c>
      <c r="Q387" s="8">
        <f>IF($Z387="","",IF(INDEX('Per Invoice'!Q$2:Q$1201,$Z387)="","",INDEX('Per Invoice'!Q$2:Q$1201,$Z387)))</f>
        <v/>
      </c>
      <c r="R387" s="8">
        <f>IF($Z387="","",IF(INDEX('Per Invoice'!R$2:R$1201,$Z387)="","",INDEX('Per Invoice'!R$2:R$1201,$Z387)))</f>
        <v/>
      </c>
      <c r="S387">
        <f>IF($Z387="","",IF(INDEX('Per Invoice'!S$2:S$1201,$Z387)="","",INDEX('Per Invoice'!S$2:S$1201,$Z387)))</f>
        <v/>
      </c>
      <c r="T387" s="8">
        <f>IF($Z387="","",IF(INDEX('Per Invoice'!T$2:T$1201,$Z387)="","",INDEX('Per Invoice'!T$2:T$1201,$Z387)))</f>
        <v/>
      </c>
      <c r="U387" s="8">
        <f>IF($Z387="","",IF(INDEX('Per Invoice'!U$2:U$1201,$Z387)="","",INDEX('Per Invoice'!U$2:U$1201,$Z387)))</f>
        <v/>
      </c>
      <c r="V387" s="8">
        <f>IF($Z387="","",IF(INDEX('Per Invoice'!V$2:V$1201,$Z387)="","",INDEX('Per Invoice'!V$2:V$1201,$Z387)))</f>
        <v/>
      </c>
      <c r="W387" s="8">
        <f>IF($Z387="","",IF(INDEX('Per Invoice'!W$2:W$1201,$Z387)="","",INDEX('Per Invoice'!W$2:W$1201,$Z387)))</f>
        <v/>
      </c>
      <c r="X387" s="8">
        <f>IF($Z387="","",IF(INDEX('Per Invoice'!X$2:X$1201,$Z387)="","",INDEX('Per Invoice'!X$2:X$1201,$Z387)))</f>
        <v/>
      </c>
      <c r="Y387" s="8">
        <f>IF($Z387="","",IF(INDEX('Per Invoice'!Y$2:Y$1201,$Z387)="","",INDEX('Per Invoice'!Y$2:Y$1201,$Z387)))</f>
        <v/>
      </c>
      <c r="Z387" s="16">
        <f>IFERROR(MATCH(Settings!$C$26&amp;"|"&amp;ROWS($Z$2:$Z387),'Per Invoice'!$AB$2:$AB$1201,0),"")</f>
        <v/>
      </c>
    </row>
    <row r="388">
      <c r="A388">
        <f>IF($Z388="","",IF(INDEX('Per Invoice'!A$2:A$1201,$Z388)="","",INDEX('Per Invoice'!A$2:A$1201,$Z388)))</f>
        <v/>
      </c>
      <c r="B388">
        <f>IF($Z388="","",IF(INDEX('Per Invoice'!B$2:B$1201,$Z388)="","",INDEX('Per Invoice'!B$2:B$1201,$Z388)))</f>
        <v/>
      </c>
      <c r="C388">
        <f>IF($Z388="","",IF(INDEX('Per Invoice'!C$2:C$1201,$Z388)="","",INDEX('Per Invoice'!C$2:C$1201,$Z388)))</f>
        <v/>
      </c>
      <c r="D388">
        <f>IF($Z388="","",IF(INDEX('Per Invoice'!D$2:D$1201,$Z388)="","",INDEX('Per Invoice'!D$2:D$1201,$Z388)))</f>
        <v/>
      </c>
      <c r="E388" s="14">
        <f>IF($Z388="","",IF(INDEX('Per Invoice'!E$2:E$1201,$Z388)="","",INDEX('Per Invoice'!E$2:E$1201,$Z388)))</f>
        <v/>
      </c>
      <c r="F388">
        <f>IF($Z388="","",IF(INDEX('Per Invoice'!F$2:F$1201,$Z388)="","",INDEX('Per Invoice'!F$2:F$1201,$Z388)))</f>
        <v/>
      </c>
      <c r="G388">
        <f>IF($Z388="","",IF(INDEX('Per Invoice'!G$2:G$1201,$Z388)="","",INDEX('Per Invoice'!G$2:G$1201,$Z388)))</f>
        <v/>
      </c>
      <c r="H388">
        <f>IF($Z388="","",IF(INDEX('Per Invoice'!H$2:H$1201,$Z388)="","",INDEX('Per Invoice'!H$2:H$1201,$Z388)))</f>
        <v/>
      </c>
      <c r="I388">
        <f>IF($Z388="","",IF(INDEX('Per Invoice'!I$2:I$1201,$Z388)="","",INDEX('Per Invoice'!I$2:I$1201,$Z388)))</f>
        <v/>
      </c>
      <c r="J388">
        <f>IF($Z388="","",IF(INDEX('Per Invoice'!J$2:J$1201,$Z388)="","",INDEX('Per Invoice'!J$2:J$1201,$Z388)))</f>
        <v/>
      </c>
      <c r="K388" s="8">
        <f>IF($Z388="","",IF(INDEX('Per Invoice'!K$2:K$1201,$Z388)="","",INDEX('Per Invoice'!K$2:K$1201,$Z388)))</f>
        <v/>
      </c>
      <c r="L388">
        <f>IF($Z388="","",IF(INDEX('Per Invoice'!L$2:L$1201,$Z388)="","",INDEX('Per Invoice'!L$2:L$1201,$Z388)))</f>
        <v/>
      </c>
      <c r="M388">
        <f>IF($Z388="","",IF(INDEX('Per Invoice'!M$2:M$1201,$Z388)="","",INDEX('Per Invoice'!M$2:M$1201,$Z388)))</f>
        <v/>
      </c>
      <c r="N388">
        <f>IF($Z388="","",IF(INDEX('Per Invoice'!N$2:N$1201,$Z388)="","",INDEX('Per Invoice'!N$2:N$1201,$Z388)))</f>
        <v/>
      </c>
      <c r="O388" s="8">
        <f>IF($Z388="","",IF(INDEX('Per Invoice'!O$2:O$1201,$Z388)="","",INDEX('Per Invoice'!O$2:O$1201,$Z388)))</f>
        <v/>
      </c>
      <c r="P388">
        <f>IF($Z388="","",IF(INDEX('Per Invoice'!P$2:P$1201,$Z388)="","",INDEX('Per Invoice'!P$2:P$1201,$Z388)))</f>
        <v/>
      </c>
      <c r="Q388" s="8">
        <f>IF($Z388="","",IF(INDEX('Per Invoice'!Q$2:Q$1201,$Z388)="","",INDEX('Per Invoice'!Q$2:Q$1201,$Z388)))</f>
        <v/>
      </c>
      <c r="R388" s="8">
        <f>IF($Z388="","",IF(INDEX('Per Invoice'!R$2:R$1201,$Z388)="","",INDEX('Per Invoice'!R$2:R$1201,$Z388)))</f>
        <v/>
      </c>
      <c r="S388">
        <f>IF($Z388="","",IF(INDEX('Per Invoice'!S$2:S$1201,$Z388)="","",INDEX('Per Invoice'!S$2:S$1201,$Z388)))</f>
        <v/>
      </c>
      <c r="T388" s="8">
        <f>IF($Z388="","",IF(INDEX('Per Invoice'!T$2:T$1201,$Z388)="","",INDEX('Per Invoice'!T$2:T$1201,$Z388)))</f>
        <v/>
      </c>
      <c r="U388" s="8">
        <f>IF($Z388="","",IF(INDEX('Per Invoice'!U$2:U$1201,$Z388)="","",INDEX('Per Invoice'!U$2:U$1201,$Z388)))</f>
        <v/>
      </c>
      <c r="V388" s="8">
        <f>IF($Z388="","",IF(INDEX('Per Invoice'!V$2:V$1201,$Z388)="","",INDEX('Per Invoice'!V$2:V$1201,$Z388)))</f>
        <v/>
      </c>
      <c r="W388" s="8">
        <f>IF($Z388="","",IF(INDEX('Per Invoice'!W$2:W$1201,$Z388)="","",INDEX('Per Invoice'!W$2:W$1201,$Z388)))</f>
        <v/>
      </c>
      <c r="X388" s="8">
        <f>IF($Z388="","",IF(INDEX('Per Invoice'!X$2:X$1201,$Z388)="","",INDEX('Per Invoice'!X$2:X$1201,$Z388)))</f>
        <v/>
      </c>
      <c r="Y388" s="8">
        <f>IF($Z388="","",IF(INDEX('Per Invoice'!Y$2:Y$1201,$Z388)="","",INDEX('Per Invoice'!Y$2:Y$1201,$Z388)))</f>
        <v/>
      </c>
      <c r="Z388" s="16">
        <f>IFERROR(MATCH(Settings!$C$26&amp;"|"&amp;ROWS($Z$2:$Z388),'Per Invoice'!$AB$2:$AB$1201,0),"")</f>
        <v/>
      </c>
    </row>
    <row r="389">
      <c r="A389">
        <f>IF($Z389="","",IF(INDEX('Per Invoice'!A$2:A$1201,$Z389)="","",INDEX('Per Invoice'!A$2:A$1201,$Z389)))</f>
        <v/>
      </c>
      <c r="B389">
        <f>IF($Z389="","",IF(INDEX('Per Invoice'!B$2:B$1201,$Z389)="","",INDEX('Per Invoice'!B$2:B$1201,$Z389)))</f>
        <v/>
      </c>
      <c r="C389">
        <f>IF($Z389="","",IF(INDEX('Per Invoice'!C$2:C$1201,$Z389)="","",INDEX('Per Invoice'!C$2:C$1201,$Z389)))</f>
        <v/>
      </c>
      <c r="D389">
        <f>IF($Z389="","",IF(INDEX('Per Invoice'!D$2:D$1201,$Z389)="","",INDEX('Per Invoice'!D$2:D$1201,$Z389)))</f>
        <v/>
      </c>
      <c r="E389" s="14">
        <f>IF($Z389="","",IF(INDEX('Per Invoice'!E$2:E$1201,$Z389)="","",INDEX('Per Invoice'!E$2:E$1201,$Z389)))</f>
        <v/>
      </c>
      <c r="F389">
        <f>IF($Z389="","",IF(INDEX('Per Invoice'!F$2:F$1201,$Z389)="","",INDEX('Per Invoice'!F$2:F$1201,$Z389)))</f>
        <v/>
      </c>
      <c r="G389">
        <f>IF($Z389="","",IF(INDEX('Per Invoice'!G$2:G$1201,$Z389)="","",INDEX('Per Invoice'!G$2:G$1201,$Z389)))</f>
        <v/>
      </c>
      <c r="H389">
        <f>IF($Z389="","",IF(INDEX('Per Invoice'!H$2:H$1201,$Z389)="","",INDEX('Per Invoice'!H$2:H$1201,$Z389)))</f>
        <v/>
      </c>
      <c r="I389">
        <f>IF($Z389="","",IF(INDEX('Per Invoice'!I$2:I$1201,$Z389)="","",INDEX('Per Invoice'!I$2:I$1201,$Z389)))</f>
        <v/>
      </c>
      <c r="J389">
        <f>IF($Z389="","",IF(INDEX('Per Invoice'!J$2:J$1201,$Z389)="","",INDEX('Per Invoice'!J$2:J$1201,$Z389)))</f>
        <v/>
      </c>
      <c r="K389" s="8">
        <f>IF($Z389="","",IF(INDEX('Per Invoice'!K$2:K$1201,$Z389)="","",INDEX('Per Invoice'!K$2:K$1201,$Z389)))</f>
        <v/>
      </c>
      <c r="L389">
        <f>IF($Z389="","",IF(INDEX('Per Invoice'!L$2:L$1201,$Z389)="","",INDEX('Per Invoice'!L$2:L$1201,$Z389)))</f>
        <v/>
      </c>
      <c r="M389">
        <f>IF($Z389="","",IF(INDEX('Per Invoice'!M$2:M$1201,$Z389)="","",INDEX('Per Invoice'!M$2:M$1201,$Z389)))</f>
        <v/>
      </c>
      <c r="N389">
        <f>IF($Z389="","",IF(INDEX('Per Invoice'!N$2:N$1201,$Z389)="","",INDEX('Per Invoice'!N$2:N$1201,$Z389)))</f>
        <v/>
      </c>
      <c r="O389" s="8">
        <f>IF($Z389="","",IF(INDEX('Per Invoice'!O$2:O$1201,$Z389)="","",INDEX('Per Invoice'!O$2:O$1201,$Z389)))</f>
        <v/>
      </c>
      <c r="P389">
        <f>IF($Z389="","",IF(INDEX('Per Invoice'!P$2:P$1201,$Z389)="","",INDEX('Per Invoice'!P$2:P$1201,$Z389)))</f>
        <v/>
      </c>
      <c r="Q389" s="8">
        <f>IF($Z389="","",IF(INDEX('Per Invoice'!Q$2:Q$1201,$Z389)="","",INDEX('Per Invoice'!Q$2:Q$1201,$Z389)))</f>
        <v/>
      </c>
      <c r="R389" s="8">
        <f>IF($Z389="","",IF(INDEX('Per Invoice'!R$2:R$1201,$Z389)="","",INDEX('Per Invoice'!R$2:R$1201,$Z389)))</f>
        <v/>
      </c>
      <c r="S389">
        <f>IF($Z389="","",IF(INDEX('Per Invoice'!S$2:S$1201,$Z389)="","",INDEX('Per Invoice'!S$2:S$1201,$Z389)))</f>
        <v/>
      </c>
      <c r="T389" s="8">
        <f>IF($Z389="","",IF(INDEX('Per Invoice'!T$2:T$1201,$Z389)="","",INDEX('Per Invoice'!T$2:T$1201,$Z389)))</f>
        <v/>
      </c>
      <c r="U389" s="8">
        <f>IF($Z389="","",IF(INDEX('Per Invoice'!U$2:U$1201,$Z389)="","",INDEX('Per Invoice'!U$2:U$1201,$Z389)))</f>
        <v/>
      </c>
      <c r="V389" s="8">
        <f>IF($Z389="","",IF(INDEX('Per Invoice'!V$2:V$1201,$Z389)="","",INDEX('Per Invoice'!V$2:V$1201,$Z389)))</f>
        <v/>
      </c>
      <c r="W389" s="8">
        <f>IF($Z389="","",IF(INDEX('Per Invoice'!W$2:W$1201,$Z389)="","",INDEX('Per Invoice'!W$2:W$1201,$Z389)))</f>
        <v/>
      </c>
      <c r="X389" s="8">
        <f>IF($Z389="","",IF(INDEX('Per Invoice'!X$2:X$1201,$Z389)="","",INDEX('Per Invoice'!X$2:X$1201,$Z389)))</f>
        <v/>
      </c>
      <c r="Y389" s="8">
        <f>IF($Z389="","",IF(INDEX('Per Invoice'!Y$2:Y$1201,$Z389)="","",INDEX('Per Invoice'!Y$2:Y$1201,$Z389)))</f>
        <v/>
      </c>
      <c r="Z389" s="16">
        <f>IFERROR(MATCH(Settings!$C$26&amp;"|"&amp;ROWS($Z$2:$Z389),'Per Invoice'!$AB$2:$AB$1201,0),"")</f>
        <v/>
      </c>
    </row>
    <row r="390">
      <c r="A390">
        <f>IF($Z390="","",IF(INDEX('Per Invoice'!A$2:A$1201,$Z390)="","",INDEX('Per Invoice'!A$2:A$1201,$Z390)))</f>
        <v/>
      </c>
      <c r="B390">
        <f>IF($Z390="","",IF(INDEX('Per Invoice'!B$2:B$1201,$Z390)="","",INDEX('Per Invoice'!B$2:B$1201,$Z390)))</f>
        <v/>
      </c>
      <c r="C390">
        <f>IF($Z390="","",IF(INDEX('Per Invoice'!C$2:C$1201,$Z390)="","",INDEX('Per Invoice'!C$2:C$1201,$Z390)))</f>
        <v/>
      </c>
      <c r="D390">
        <f>IF($Z390="","",IF(INDEX('Per Invoice'!D$2:D$1201,$Z390)="","",INDEX('Per Invoice'!D$2:D$1201,$Z390)))</f>
        <v/>
      </c>
      <c r="E390" s="14">
        <f>IF($Z390="","",IF(INDEX('Per Invoice'!E$2:E$1201,$Z390)="","",INDEX('Per Invoice'!E$2:E$1201,$Z390)))</f>
        <v/>
      </c>
      <c r="F390">
        <f>IF($Z390="","",IF(INDEX('Per Invoice'!F$2:F$1201,$Z390)="","",INDEX('Per Invoice'!F$2:F$1201,$Z390)))</f>
        <v/>
      </c>
      <c r="G390">
        <f>IF($Z390="","",IF(INDEX('Per Invoice'!G$2:G$1201,$Z390)="","",INDEX('Per Invoice'!G$2:G$1201,$Z390)))</f>
        <v/>
      </c>
      <c r="H390">
        <f>IF($Z390="","",IF(INDEX('Per Invoice'!H$2:H$1201,$Z390)="","",INDEX('Per Invoice'!H$2:H$1201,$Z390)))</f>
        <v/>
      </c>
      <c r="I390">
        <f>IF($Z390="","",IF(INDEX('Per Invoice'!I$2:I$1201,$Z390)="","",INDEX('Per Invoice'!I$2:I$1201,$Z390)))</f>
        <v/>
      </c>
      <c r="J390">
        <f>IF($Z390="","",IF(INDEX('Per Invoice'!J$2:J$1201,$Z390)="","",INDEX('Per Invoice'!J$2:J$1201,$Z390)))</f>
        <v/>
      </c>
      <c r="K390" s="8">
        <f>IF($Z390="","",IF(INDEX('Per Invoice'!K$2:K$1201,$Z390)="","",INDEX('Per Invoice'!K$2:K$1201,$Z390)))</f>
        <v/>
      </c>
      <c r="L390">
        <f>IF($Z390="","",IF(INDEX('Per Invoice'!L$2:L$1201,$Z390)="","",INDEX('Per Invoice'!L$2:L$1201,$Z390)))</f>
        <v/>
      </c>
      <c r="M390">
        <f>IF($Z390="","",IF(INDEX('Per Invoice'!M$2:M$1201,$Z390)="","",INDEX('Per Invoice'!M$2:M$1201,$Z390)))</f>
        <v/>
      </c>
      <c r="N390">
        <f>IF($Z390="","",IF(INDEX('Per Invoice'!N$2:N$1201,$Z390)="","",INDEX('Per Invoice'!N$2:N$1201,$Z390)))</f>
        <v/>
      </c>
      <c r="O390" s="8">
        <f>IF($Z390="","",IF(INDEX('Per Invoice'!O$2:O$1201,$Z390)="","",INDEX('Per Invoice'!O$2:O$1201,$Z390)))</f>
        <v/>
      </c>
      <c r="P390">
        <f>IF($Z390="","",IF(INDEX('Per Invoice'!P$2:P$1201,$Z390)="","",INDEX('Per Invoice'!P$2:P$1201,$Z390)))</f>
        <v/>
      </c>
      <c r="Q390" s="8">
        <f>IF($Z390="","",IF(INDEX('Per Invoice'!Q$2:Q$1201,$Z390)="","",INDEX('Per Invoice'!Q$2:Q$1201,$Z390)))</f>
        <v/>
      </c>
      <c r="R390" s="8">
        <f>IF($Z390="","",IF(INDEX('Per Invoice'!R$2:R$1201,$Z390)="","",INDEX('Per Invoice'!R$2:R$1201,$Z390)))</f>
        <v/>
      </c>
      <c r="S390">
        <f>IF($Z390="","",IF(INDEX('Per Invoice'!S$2:S$1201,$Z390)="","",INDEX('Per Invoice'!S$2:S$1201,$Z390)))</f>
        <v/>
      </c>
      <c r="T390" s="8">
        <f>IF($Z390="","",IF(INDEX('Per Invoice'!T$2:T$1201,$Z390)="","",INDEX('Per Invoice'!T$2:T$1201,$Z390)))</f>
        <v/>
      </c>
      <c r="U390" s="8">
        <f>IF($Z390="","",IF(INDEX('Per Invoice'!U$2:U$1201,$Z390)="","",INDEX('Per Invoice'!U$2:U$1201,$Z390)))</f>
        <v/>
      </c>
      <c r="V390" s="8">
        <f>IF($Z390="","",IF(INDEX('Per Invoice'!V$2:V$1201,$Z390)="","",INDEX('Per Invoice'!V$2:V$1201,$Z390)))</f>
        <v/>
      </c>
      <c r="W390" s="8">
        <f>IF($Z390="","",IF(INDEX('Per Invoice'!W$2:W$1201,$Z390)="","",INDEX('Per Invoice'!W$2:W$1201,$Z390)))</f>
        <v/>
      </c>
      <c r="X390" s="8">
        <f>IF($Z390="","",IF(INDEX('Per Invoice'!X$2:X$1201,$Z390)="","",INDEX('Per Invoice'!X$2:X$1201,$Z390)))</f>
        <v/>
      </c>
      <c r="Y390" s="8">
        <f>IF($Z390="","",IF(INDEX('Per Invoice'!Y$2:Y$1201,$Z390)="","",INDEX('Per Invoice'!Y$2:Y$1201,$Z390)))</f>
        <v/>
      </c>
      <c r="Z390" s="16">
        <f>IFERROR(MATCH(Settings!$C$26&amp;"|"&amp;ROWS($Z$2:$Z390),'Per Invoice'!$AB$2:$AB$1201,0),"")</f>
        <v/>
      </c>
    </row>
    <row r="391">
      <c r="A391">
        <f>IF($Z391="","",IF(INDEX('Per Invoice'!A$2:A$1201,$Z391)="","",INDEX('Per Invoice'!A$2:A$1201,$Z391)))</f>
        <v/>
      </c>
      <c r="B391">
        <f>IF($Z391="","",IF(INDEX('Per Invoice'!B$2:B$1201,$Z391)="","",INDEX('Per Invoice'!B$2:B$1201,$Z391)))</f>
        <v/>
      </c>
      <c r="C391">
        <f>IF($Z391="","",IF(INDEX('Per Invoice'!C$2:C$1201,$Z391)="","",INDEX('Per Invoice'!C$2:C$1201,$Z391)))</f>
        <v/>
      </c>
      <c r="D391">
        <f>IF($Z391="","",IF(INDEX('Per Invoice'!D$2:D$1201,$Z391)="","",INDEX('Per Invoice'!D$2:D$1201,$Z391)))</f>
        <v/>
      </c>
      <c r="E391" s="14">
        <f>IF($Z391="","",IF(INDEX('Per Invoice'!E$2:E$1201,$Z391)="","",INDEX('Per Invoice'!E$2:E$1201,$Z391)))</f>
        <v/>
      </c>
      <c r="F391">
        <f>IF($Z391="","",IF(INDEX('Per Invoice'!F$2:F$1201,$Z391)="","",INDEX('Per Invoice'!F$2:F$1201,$Z391)))</f>
        <v/>
      </c>
      <c r="G391">
        <f>IF($Z391="","",IF(INDEX('Per Invoice'!G$2:G$1201,$Z391)="","",INDEX('Per Invoice'!G$2:G$1201,$Z391)))</f>
        <v/>
      </c>
      <c r="H391">
        <f>IF($Z391="","",IF(INDEX('Per Invoice'!H$2:H$1201,$Z391)="","",INDEX('Per Invoice'!H$2:H$1201,$Z391)))</f>
        <v/>
      </c>
      <c r="I391">
        <f>IF($Z391="","",IF(INDEX('Per Invoice'!I$2:I$1201,$Z391)="","",INDEX('Per Invoice'!I$2:I$1201,$Z391)))</f>
        <v/>
      </c>
      <c r="J391">
        <f>IF($Z391="","",IF(INDEX('Per Invoice'!J$2:J$1201,$Z391)="","",INDEX('Per Invoice'!J$2:J$1201,$Z391)))</f>
        <v/>
      </c>
      <c r="K391" s="8">
        <f>IF($Z391="","",IF(INDEX('Per Invoice'!K$2:K$1201,$Z391)="","",INDEX('Per Invoice'!K$2:K$1201,$Z391)))</f>
        <v/>
      </c>
      <c r="L391">
        <f>IF($Z391="","",IF(INDEX('Per Invoice'!L$2:L$1201,$Z391)="","",INDEX('Per Invoice'!L$2:L$1201,$Z391)))</f>
        <v/>
      </c>
      <c r="M391">
        <f>IF($Z391="","",IF(INDEX('Per Invoice'!M$2:M$1201,$Z391)="","",INDEX('Per Invoice'!M$2:M$1201,$Z391)))</f>
        <v/>
      </c>
      <c r="N391">
        <f>IF($Z391="","",IF(INDEX('Per Invoice'!N$2:N$1201,$Z391)="","",INDEX('Per Invoice'!N$2:N$1201,$Z391)))</f>
        <v/>
      </c>
      <c r="O391" s="8">
        <f>IF($Z391="","",IF(INDEX('Per Invoice'!O$2:O$1201,$Z391)="","",INDEX('Per Invoice'!O$2:O$1201,$Z391)))</f>
        <v/>
      </c>
      <c r="P391">
        <f>IF($Z391="","",IF(INDEX('Per Invoice'!P$2:P$1201,$Z391)="","",INDEX('Per Invoice'!P$2:P$1201,$Z391)))</f>
        <v/>
      </c>
      <c r="Q391" s="8">
        <f>IF($Z391="","",IF(INDEX('Per Invoice'!Q$2:Q$1201,$Z391)="","",INDEX('Per Invoice'!Q$2:Q$1201,$Z391)))</f>
        <v/>
      </c>
      <c r="R391" s="8">
        <f>IF($Z391="","",IF(INDEX('Per Invoice'!R$2:R$1201,$Z391)="","",INDEX('Per Invoice'!R$2:R$1201,$Z391)))</f>
        <v/>
      </c>
      <c r="S391">
        <f>IF($Z391="","",IF(INDEX('Per Invoice'!S$2:S$1201,$Z391)="","",INDEX('Per Invoice'!S$2:S$1201,$Z391)))</f>
        <v/>
      </c>
      <c r="T391" s="8">
        <f>IF($Z391="","",IF(INDEX('Per Invoice'!T$2:T$1201,$Z391)="","",INDEX('Per Invoice'!T$2:T$1201,$Z391)))</f>
        <v/>
      </c>
      <c r="U391" s="8">
        <f>IF($Z391="","",IF(INDEX('Per Invoice'!U$2:U$1201,$Z391)="","",INDEX('Per Invoice'!U$2:U$1201,$Z391)))</f>
        <v/>
      </c>
      <c r="V391" s="8">
        <f>IF($Z391="","",IF(INDEX('Per Invoice'!V$2:V$1201,$Z391)="","",INDEX('Per Invoice'!V$2:V$1201,$Z391)))</f>
        <v/>
      </c>
      <c r="W391" s="8">
        <f>IF($Z391="","",IF(INDEX('Per Invoice'!W$2:W$1201,$Z391)="","",INDEX('Per Invoice'!W$2:W$1201,$Z391)))</f>
        <v/>
      </c>
      <c r="X391" s="8">
        <f>IF($Z391="","",IF(INDEX('Per Invoice'!X$2:X$1201,$Z391)="","",INDEX('Per Invoice'!X$2:X$1201,$Z391)))</f>
        <v/>
      </c>
      <c r="Y391" s="8">
        <f>IF($Z391="","",IF(INDEX('Per Invoice'!Y$2:Y$1201,$Z391)="","",INDEX('Per Invoice'!Y$2:Y$1201,$Z391)))</f>
        <v/>
      </c>
      <c r="Z391" s="16">
        <f>IFERROR(MATCH(Settings!$C$26&amp;"|"&amp;ROWS($Z$2:$Z391),'Per Invoice'!$AB$2:$AB$1201,0),"")</f>
        <v/>
      </c>
    </row>
    <row r="392">
      <c r="A392">
        <f>IF($Z392="","",IF(INDEX('Per Invoice'!A$2:A$1201,$Z392)="","",INDEX('Per Invoice'!A$2:A$1201,$Z392)))</f>
        <v/>
      </c>
      <c r="B392">
        <f>IF($Z392="","",IF(INDEX('Per Invoice'!B$2:B$1201,$Z392)="","",INDEX('Per Invoice'!B$2:B$1201,$Z392)))</f>
        <v/>
      </c>
      <c r="C392">
        <f>IF($Z392="","",IF(INDEX('Per Invoice'!C$2:C$1201,$Z392)="","",INDEX('Per Invoice'!C$2:C$1201,$Z392)))</f>
        <v/>
      </c>
      <c r="D392">
        <f>IF($Z392="","",IF(INDEX('Per Invoice'!D$2:D$1201,$Z392)="","",INDEX('Per Invoice'!D$2:D$1201,$Z392)))</f>
        <v/>
      </c>
      <c r="E392" s="14">
        <f>IF($Z392="","",IF(INDEX('Per Invoice'!E$2:E$1201,$Z392)="","",INDEX('Per Invoice'!E$2:E$1201,$Z392)))</f>
        <v/>
      </c>
      <c r="F392">
        <f>IF($Z392="","",IF(INDEX('Per Invoice'!F$2:F$1201,$Z392)="","",INDEX('Per Invoice'!F$2:F$1201,$Z392)))</f>
        <v/>
      </c>
      <c r="G392">
        <f>IF($Z392="","",IF(INDEX('Per Invoice'!G$2:G$1201,$Z392)="","",INDEX('Per Invoice'!G$2:G$1201,$Z392)))</f>
        <v/>
      </c>
      <c r="H392">
        <f>IF($Z392="","",IF(INDEX('Per Invoice'!H$2:H$1201,$Z392)="","",INDEX('Per Invoice'!H$2:H$1201,$Z392)))</f>
        <v/>
      </c>
      <c r="I392">
        <f>IF($Z392="","",IF(INDEX('Per Invoice'!I$2:I$1201,$Z392)="","",INDEX('Per Invoice'!I$2:I$1201,$Z392)))</f>
        <v/>
      </c>
      <c r="J392">
        <f>IF($Z392="","",IF(INDEX('Per Invoice'!J$2:J$1201,$Z392)="","",INDEX('Per Invoice'!J$2:J$1201,$Z392)))</f>
        <v/>
      </c>
      <c r="K392" s="8">
        <f>IF($Z392="","",IF(INDEX('Per Invoice'!K$2:K$1201,$Z392)="","",INDEX('Per Invoice'!K$2:K$1201,$Z392)))</f>
        <v/>
      </c>
      <c r="L392">
        <f>IF($Z392="","",IF(INDEX('Per Invoice'!L$2:L$1201,$Z392)="","",INDEX('Per Invoice'!L$2:L$1201,$Z392)))</f>
        <v/>
      </c>
      <c r="M392">
        <f>IF($Z392="","",IF(INDEX('Per Invoice'!M$2:M$1201,$Z392)="","",INDEX('Per Invoice'!M$2:M$1201,$Z392)))</f>
        <v/>
      </c>
      <c r="N392">
        <f>IF($Z392="","",IF(INDEX('Per Invoice'!N$2:N$1201,$Z392)="","",INDEX('Per Invoice'!N$2:N$1201,$Z392)))</f>
        <v/>
      </c>
      <c r="O392" s="8">
        <f>IF($Z392="","",IF(INDEX('Per Invoice'!O$2:O$1201,$Z392)="","",INDEX('Per Invoice'!O$2:O$1201,$Z392)))</f>
        <v/>
      </c>
      <c r="P392">
        <f>IF($Z392="","",IF(INDEX('Per Invoice'!P$2:P$1201,$Z392)="","",INDEX('Per Invoice'!P$2:P$1201,$Z392)))</f>
        <v/>
      </c>
      <c r="Q392" s="8">
        <f>IF($Z392="","",IF(INDEX('Per Invoice'!Q$2:Q$1201,$Z392)="","",INDEX('Per Invoice'!Q$2:Q$1201,$Z392)))</f>
        <v/>
      </c>
      <c r="R392" s="8">
        <f>IF($Z392="","",IF(INDEX('Per Invoice'!R$2:R$1201,$Z392)="","",INDEX('Per Invoice'!R$2:R$1201,$Z392)))</f>
        <v/>
      </c>
      <c r="S392">
        <f>IF($Z392="","",IF(INDEX('Per Invoice'!S$2:S$1201,$Z392)="","",INDEX('Per Invoice'!S$2:S$1201,$Z392)))</f>
        <v/>
      </c>
      <c r="T392" s="8">
        <f>IF($Z392="","",IF(INDEX('Per Invoice'!T$2:T$1201,$Z392)="","",INDEX('Per Invoice'!T$2:T$1201,$Z392)))</f>
        <v/>
      </c>
      <c r="U392" s="8">
        <f>IF($Z392="","",IF(INDEX('Per Invoice'!U$2:U$1201,$Z392)="","",INDEX('Per Invoice'!U$2:U$1201,$Z392)))</f>
        <v/>
      </c>
      <c r="V392" s="8">
        <f>IF($Z392="","",IF(INDEX('Per Invoice'!V$2:V$1201,$Z392)="","",INDEX('Per Invoice'!V$2:V$1201,$Z392)))</f>
        <v/>
      </c>
      <c r="W392" s="8">
        <f>IF($Z392="","",IF(INDEX('Per Invoice'!W$2:W$1201,$Z392)="","",INDEX('Per Invoice'!W$2:W$1201,$Z392)))</f>
        <v/>
      </c>
      <c r="X392" s="8">
        <f>IF($Z392="","",IF(INDEX('Per Invoice'!X$2:X$1201,$Z392)="","",INDEX('Per Invoice'!X$2:X$1201,$Z392)))</f>
        <v/>
      </c>
      <c r="Y392" s="8">
        <f>IF($Z392="","",IF(INDEX('Per Invoice'!Y$2:Y$1201,$Z392)="","",INDEX('Per Invoice'!Y$2:Y$1201,$Z392)))</f>
        <v/>
      </c>
      <c r="Z392" s="16">
        <f>IFERROR(MATCH(Settings!$C$26&amp;"|"&amp;ROWS($Z$2:$Z392),'Per Invoice'!$AB$2:$AB$1201,0),"")</f>
        <v/>
      </c>
    </row>
    <row r="393">
      <c r="A393">
        <f>IF($Z393="","",IF(INDEX('Per Invoice'!A$2:A$1201,$Z393)="","",INDEX('Per Invoice'!A$2:A$1201,$Z393)))</f>
        <v/>
      </c>
      <c r="B393">
        <f>IF($Z393="","",IF(INDEX('Per Invoice'!B$2:B$1201,$Z393)="","",INDEX('Per Invoice'!B$2:B$1201,$Z393)))</f>
        <v/>
      </c>
      <c r="C393">
        <f>IF($Z393="","",IF(INDEX('Per Invoice'!C$2:C$1201,$Z393)="","",INDEX('Per Invoice'!C$2:C$1201,$Z393)))</f>
        <v/>
      </c>
      <c r="D393">
        <f>IF($Z393="","",IF(INDEX('Per Invoice'!D$2:D$1201,$Z393)="","",INDEX('Per Invoice'!D$2:D$1201,$Z393)))</f>
        <v/>
      </c>
      <c r="E393" s="14">
        <f>IF($Z393="","",IF(INDEX('Per Invoice'!E$2:E$1201,$Z393)="","",INDEX('Per Invoice'!E$2:E$1201,$Z393)))</f>
        <v/>
      </c>
      <c r="F393">
        <f>IF($Z393="","",IF(INDEX('Per Invoice'!F$2:F$1201,$Z393)="","",INDEX('Per Invoice'!F$2:F$1201,$Z393)))</f>
        <v/>
      </c>
      <c r="G393">
        <f>IF($Z393="","",IF(INDEX('Per Invoice'!G$2:G$1201,$Z393)="","",INDEX('Per Invoice'!G$2:G$1201,$Z393)))</f>
        <v/>
      </c>
      <c r="H393">
        <f>IF($Z393="","",IF(INDEX('Per Invoice'!H$2:H$1201,$Z393)="","",INDEX('Per Invoice'!H$2:H$1201,$Z393)))</f>
        <v/>
      </c>
      <c r="I393">
        <f>IF($Z393="","",IF(INDEX('Per Invoice'!I$2:I$1201,$Z393)="","",INDEX('Per Invoice'!I$2:I$1201,$Z393)))</f>
        <v/>
      </c>
      <c r="J393">
        <f>IF($Z393="","",IF(INDEX('Per Invoice'!J$2:J$1201,$Z393)="","",INDEX('Per Invoice'!J$2:J$1201,$Z393)))</f>
        <v/>
      </c>
      <c r="K393" s="8">
        <f>IF($Z393="","",IF(INDEX('Per Invoice'!K$2:K$1201,$Z393)="","",INDEX('Per Invoice'!K$2:K$1201,$Z393)))</f>
        <v/>
      </c>
      <c r="L393">
        <f>IF($Z393="","",IF(INDEX('Per Invoice'!L$2:L$1201,$Z393)="","",INDEX('Per Invoice'!L$2:L$1201,$Z393)))</f>
        <v/>
      </c>
      <c r="M393">
        <f>IF($Z393="","",IF(INDEX('Per Invoice'!M$2:M$1201,$Z393)="","",INDEX('Per Invoice'!M$2:M$1201,$Z393)))</f>
        <v/>
      </c>
      <c r="N393">
        <f>IF($Z393="","",IF(INDEX('Per Invoice'!N$2:N$1201,$Z393)="","",INDEX('Per Invoice'!N$2:N$1201,$Z393)))</f>
        <v/>
      </c>
      <c r="O393" s="8">
        <f>IF($Z393="","",IF(INDEX('Per Invoice'!O$2:O$1201,$Z393)="","",INDEX('Per Invoice'!O$2:O$1201,$Z393)))</f>
        <v/>
      </c>
      <c r="P393">
        <f>IF($Z393="","",IF(INDEX('Per Invoice'!P$2:P$1201,$Z393)="","",INDEX('Per Invoice'!P$2:P$1201,$Z393)))</f>
        <v/>
      </c>
      <c r="Q393" s="8">
        <f>IF($Z393="","",IF(INDEX('Per Invoice'!Q$2:Q$1201,$Z393)="","",INDEX('Per Invoice'!Q$2:Q$1201,$Z393)))</f>
        <v/>
      </c>
      <c r="R393" s="8">
        <f>IF($Z393="","",IF(INDEX('Per Invoice'!R$2:R$1201,$Z393)="","",INDEX('Per Invoice'!R$2:R$1201,$Z393)))</f>
        <v/>
      </c>
      <c r="S393">
        <f>IF($Z393="","",IF(INDEX('Per Invoice'!S$2:S$1201,$Z393)="","",INDEX('Per Invoice'!S$2:S$1201,$Z393)))</f>
        <v/>
      </c>
      <c r="T393" s="8">
        <f>IF($Z393="","",IF(INDEX('Per Invoice'!T$2:T$1201,$Z393)="","",INDEX('Per Invoice'!T$2:T$1201,$Z393)))</f>
        <v/>
      </c>
      <c r="U393" s="8">
        <f>IF($Z393="","",IF(INDEX('Per Invoice'!U$2:U$1201,$Z393)="","",INDEX('Per Invoice'!U$2:U$1201,$Z393)))</f>
        <v/>
      </c>
      <c r="V393" s="8">
        <f>IF($Z393="","",IF(INDEX('Per Invoice'!V$2:V$1201,$Z393)="","",INDEX('Per Invoice'!V$2:V$1201,$Z393)))</f>
        <v/>
      </c>
      <c r="W393" s="8">
        <f>IF($Z393="","",IF(INDEX('Per Invoice'!W$2:W$1201,$Z393)="","",INDEX('Per Invoice'!W$2:W$1201,$Z393)))</f>
        <v/>
      </c>
      <c r="X393" s="8">
        <f>IF($Z393="","",IF(INDEX('Per Invoice'!X$2:X$1201,$Z393)="","",INDEX('Per Invoice'!X$2:X$1201,$Z393)))</f>
        <v/>
      </c>
      <c r="Y393" s="8">
        <f>IF($Z393="","",IF(INDEX('Per Invoice'!Y$2:Y$1201,$Z393)="","",INDEX('Per Invoice'!Y$2:Y$1201,$Z393)))</f>
        <v/>
      </c>
      <c r="Z393" s="16">
        <f>IFERROR(MATCH(Settings!$C$26&amp;"|"&amp;ROWS($Z$2:$Z393),'Per Invoice'!$AB$2:$AB$1201,0),"")</f>
        <v/>
      </c>
    </row>
    <row r="394">
      <c r="A394">
        <f>IF($Z394="","",IF(INDEX('Per Invoice'!A$2:A$1201,$Z394)="","",INDEX('Per Invoice'!A$2:A$1201,$Z394)))</f>
        <v/>
      </c>
      <c r="B394">
        <f>IF($Z394="","",IF(INDEX('Per Invoice'!B$2:B$1201,$Z394)="","",INDEX('Per Invoice'!B$2:B$1201,$Z394)))</f>
        <v/>
      </c>
      <c r="C394">
        <f>IF($Z394="","",IF(INDEX('Per Invoice'!C$2:C$1201,$Z394)="","",INDEX('Per Invoice'!C$2:C$1201,$Z394)))</f>
        <v/>
      </c>
      <c r="D394">
        <f>IF($Z394="","",IF(INDEX('Per Invoice'!D$2:D$1201,$Z394)="","",INDEX('Per Invoice'!D$2:D$1201,$Z394)))</f>
        <v/>
      </c>
      <c r="E394" s="14">
        <f>IF($Z394="","",IF(INDEX('Per Invoice'!E$2:E$1201,$Z394)="","",INDEX('Per Invoice'!E$2:E$1201,$Z394)))</f>
        <v/>
      </c>
      <c r="F394">
        <f>IF($Z394="","",IF(INDEX('Per Invoice'!F$2:F$1201,$Z394)="","",INDEX('Per Invoice'!F$2:F$1201,$Z394)))</f>
        <v/>
      </c>
      <c r="G394">
        <f>IF($Z394="","",IF(INDEX('Per Invoice'!G$2:G$1201,$Z394)="","",INDEX('Per Invoice'!G$2:G$1201,$Z394)))</f>
        <v/>
      </c>
      <c r="H394">
        <f>IF($Z394="","",IF(INDEX('Per Invoice'!H$2:H$1201,$Z394)="","",INDEX('Per Invoice'!H$2:H$1201,$Z394)))</f>
        <v/>
      </c>
      <c r="I394">
        <f>IF($Z394="","",IF(INDEX('Per Invoice'!I$2:I$1201,$Z394)="","",INDEX('Per Invoice'!I$2:I$1201,$Z394)))</f>
        <v/>
      </c>
      <c r="J394">
        <f>IF($Z394="","",IF(INDEX('Per Invoice'!J$2:J$1201,$Z394)="","",INDEX('Per Invoice'!J$2:J$1201,$Z394)))</f>
        <v/>
      </c>
      <c r="K394" s="8">
        <f>IF($Z394="","",IF(INDEX('Per Invoice'!K$2:K$1201,$Z394)="","",INDEX('Per Invoice'!K$2:K$1201,$Z394)))</f>
        <v/>
      </c>
      <c r="L394">
        <f>IF($Z394="","",IF(INDEX('Per Invoice'!L$2:L$1201,$Z394)="","",INDEX('Per Invoice'!L$2:L$1201,$Z394)))</f>
        <v/>
      </c>
      <c r="M394">
        <f>IF($Z394="","",IF(INDEX('Per Invoice'!M$2:M$1201,$Z394)="","",INDEX('Per Invoice'!M$2:M$1201,$Z394)))</f>
        <v/>
      </c>
      <c r="N394">
        <f>IF($Z394="","",IF(INDEX('Per Invoice'!N$2:N$1201,$Z394)="","",INDEX('Per Invoice'!N$2:N$1201,$Z394)))</f>
        <v/>
      </c>
      <c r="O394" s="8">
        <f>IF($Z394="","",IF(INDEX('Per Invoice'!O$2:O$1201,$Z394)="","",INDEX('Per Invoice'!O$2:O$1201,$Z394)))</f>
        <v/>
      </c>
      <c r="P394">
        <f>IF($Z394="","",IF(INDEX('Per Invoice'!P$2:P$1201,$Z394)="","",INDEX('Per Invoice'!P$2:P$1201,$Z394)))</f>
        <v/>
      </c>
      <c r="Q394" s="8">
        <f>IF($Z394="","",IF(INDEX('Per Invoice'!Q$2:Q$1201,$Z394)="","",INDEX('Per Invoice'!Q$2:Q$1201,$Z394)))</f>
        <v/>
      </c>
      <c r="R394" s="8">
        <f>IF($Z394="","",IF(INDEX('Per Invoice'!R$2:R$1201,$Z394)="","",INDEX('Per Invoice'!R$2:R$1201,$Z394)))</f>
        <v/>
      </c>
      <c r="S394">
        <f>IF($Z394="","",IF(INDEX('Per Invoice'!S$2:S$1201,$Z394)="","",INDEX('Per Invoice'!S$2:S$1201,$Z394)))</f>
        <v/>
      </c>
      <c r="T394" s="8">
        <f>IF($Z394="","",IF(INDEX('Per Invoice'!T$2:T$1201,$Z394)="","",INDEX('Per Invoice'!T$2:T$1201,$Z394)))</f>
        <v/>
      </c>
      <c r="U394" s="8">
        <f>IF($Z394="","",IF(INDEX('Per Invoice'!U$2:U$1201,$Z394)="","",INDEX('Per Invoice'!U$2:U$1201,$Z394)))</f>
        <v/>
      </c>
      <c r="V394" s="8">
        <f>IF($Z394="","",IF(INDEX('Per Invoice'!V$2:V$1201,$Z394)="","",INDEX('Per Invoice'!V$2:V$1201,$Z394)))</f>
        <v/>
      </c>
      <c r="W394" s="8">
        <f>IF($Z394="","",IF(INDEX('Per Invoice'!W$2:W$1201,$Z394)="","",INDEX('Per Invoice'!W$2:W$1201,$Z394)))</f>
        <v/>
      </c>
      <c r="X394" s="8">
        <f>IF($Z394="","",IF(INDEX('Per Invoice'!X$2:X$1201,$Z394)="","",INDEX('Per Invoice'!X$2:X$1201,$Z394)))</f>
        <v/>
      </c>
      <c r="Y394" s="8">
        <f>IF($Z394="","",IF(INDEX('Per Invoice'!Y$2:Y$1201,$Z394)="","",INDEX('Per Invoice'!Y$2:Y$1201,$Z394)))</f>
        <v/>
      </c>
      <c r="Z394" s="16">
        <f>IFERROR(MATCH(Settings!$C$26&amp;"|"&amp;ROWS($Z$2:$Z394),'Per Invoice'!$AB$2:$AB$1201,0),"")</f>
        <v/>
      </c>
    </row>
    <row r="395">
      <c r="A395">
        <f>IF($Z395="","",IF(INDEX('Per Invoice'!A$2:A$1201,$Z395)="","",INDEX('Per Invoice'!A$2:A$1201,$Z395)))</f>
        <v/>
      </c>
      <c r="B395">
        <f>IF($Z395="","",IF(INDEX('Per Invoice'!B$2:B$1201,$Z395)="","",INDEX('Per Invoice'!B$2:B$1201,$Z395)))</f>
        <v/>
      </c>
      <c r="C395">
        <f>IF($Z395="","",IF(INDEX('Per Invoice'!C$2:C$1201,$Z395)="","",INDEX('Per Invoice'!C$2:C$1201,$Z395)))</f>
        <v/>
      </c>
      <c r="D395">
        <f>IF($Z395="","",IF(INDEX('Per Invoice'!D$2:D$1201,$Z395)="","",INDEX('Per Invoice'!D$2:D$1201,$Z395)))</f>
        <v/>
      </c>
      <c r="E395" s="14">
        <f>IF($Z395="","",IF(INDEX('Per Invoice'!E$2:E$1201,$Z395)="","",INDEX('Per Invoice'!E$2:E$1201,$Z395)))</f>
        <v/>
      </c>
      <c r="F395">
        <f>IF($Z395="","",IF(INDEX('Per Invoice'!F$2:F$1201,$Z395)="","",INDEX('Per Invoice'!F$2:F$1201,$Z395)))</f>
        <v/>
      </c>
      <c r="G395">
        <f>IF($Z395="","",IF(INDEX('Per Invoice'!G$2:G$1201,$Z395)="","",INDEX('Per Invoice'!G$2:G$1201,$Z395)))</f>
        <v/>
      </c>
      <c r="H395">
        <f>IF($Z395="","",IF(INDEX('Per Invoice'!H$2:H$1201,$Z395)="","",INDEX('Per Invoice'!H$2:H$1201,$Z395)))</f>
        <v/>
      </c>
      <c r="I395">
        <f>IF($Z395="","",IF(INDEX('Per Invoice'!I$2:I$1201,$Z395)="","",INDEX('Per Invoice'!I$2:I$1201,$Z395)))</f>
        <v/>
      </c>
      <c r="J395">
        <f>IF($Z395="","",IF(INDEX('Per Invoice'!J$2:J$1201,$Z395)="","",INDEX('Per Invoice'!J$2:J$1201,$Z395)))</f>
        <v/>
      </c>
      <c r="K395" s="8">
        <f>IF($Z395="","",IF(INDEX('Per Invoice'!K$2:K$1201,$Z395)="","",INDEX('Per Invoice'!K$2:K$1201,$Z395)))</f>
        <v/>
      </c>
      <c r="L395">
        <f>IF($Z395="","",IF(INDEX('Per Invoice'!L$2:L$1201,$Z395)="","",INDEX('Per Invoice'!L$2:L$1201,$Z395)))</f>
        <v/>
      </c>
      <c r="M395">
        <f>IF($Z395="","",IF(INDEX('Per Invoice'!M$2:M$1201,$Z395)="","",INDEX('Per Invoice'!M$2:M$1201,$Z395)))</f>
        <v/>
      </c>
      <c r="N395">
        <f>IF($Z395="","",IF(INDEX('Per Invoice'!N$2:N$1201,$Z395)="","",INDEX('Per Invoice'!N$2:N$1201,$Z395)))</f>
        <v/>
      </c>
      <c r="O395" s="8">
        <f>IF($Z395="","",IF(INDEX('Per Invoice'!O$2:O$1201,$Z395)="","",INDEX('Per Invoice'!O$2:O$1201,$Z395)))</f>
        <v/>
      </c>
      <c r="P395">
        <f>IF($Z395="","",IF(INDEX('Per Invoice'!P$2:P$1201,$Z395)="","",INDEX('Per Invoice'!P$2:P$1201,$Z395)))</f>
        <v/>
      </c>
      <c r="Q395" s="8">
        <f>IF($Z395="","",IF(INDEX('Per Invoice'!Q$2:Q$1201,$Z395)="","",INDEX('Per Invoice'!Q$2:Q$1201,$Z395)))</f>
        <v/>
      </c>
      <c r="R395" s="8">
        <f>IF($Z395="","",IF(INDEX('Per Invoice'!R$2:R$1201,$Z395)="","",INDEX('Per Invoice'!R$2:R$1201,$Z395)))</f>
        <v/>
      </c>
      <c r="S395">
        <f>IF($Z395="","",IF(INDEX('Per Invoice'!S$2:S$1201,$Z395)="","",INDEX('Per Invoice'!S$2:S$1201,$Z395)))</f>
        <v/>
      </c>
      <c r="T395" s="8">
        <f>IF($Z395="","",IF(INDEX('Per Invoice'!T$2:T$1201,$Z395)="","",INDEX('Per Invoice'!T$2:T$1201,$Z395)))</f>
        <v/>
      </c>
      <c r="U395" s="8">
        <f>IF($Z395="","",IF(INDEX('Per Invoice'!U$2:U$1201,$Z395)="","",INDEX('Per Invoice'!U$2:U$1201,$Z395)))</f>
        <v/>
      </c>
      <c r="V395" s="8">
        <f>IF($Z395="","",IF(INDEX('Per Invoice'!V$2:V$1201,$Z395)="","",INDEX('Per Invoice'!V$2:V$1201,$Z395)))</f>
        <v/>
      </c>
      <c r="W395" s="8">
        <f>IF($Z395="","",IF(INDEX('Per Invoice'!W$2:W$1201,$Z395)="","",INDEX('Per Invoice'!W$2:W$1201,$Z395)))</f>
        <v/>
      </c>
      <c r="X395" s="8">
        <f>IF($Z395="","",IF(INDEX('Per Invoice'!X$2:X$1201,$Z395)="","",INDEX('Per Invoice'!X$2:X$1201,$Z395)))</f>
        <v/>
      </c>
      <c r="Y395" s="8">
        <f>IF($Z395="","",IF(INDEX('Per Invoice'!Y$2:Y$1201,$Z395)="","",INDEX('Per Invoice'!Y$2:Y$1201,$Z395)))</f>
        <v/>
      </c>
      <c r="Z395" s="16">
        <f>IFERROR(MATCH(Settings!$C$26&amp;"|"&amp;ROWS($Z$2:$Z395),'Per Invoice'!$AB$2:$AB$1201,0),"")</f>
        <v/>
      </c>
    </row>
    <row r="396">
      <c r="A396">
        <f>IF($Z396="","",IF(INDEX('Per Invoice'!A$2:A$1201,$Z396)="","",INDEX('Per Invoice'!A$2:A$1201,$Z396)))</f>
        <v/>
      </c>
      <c r="B396">
        <f>IF($Z396="","",IF(INDEX('Per Invoice'!B$2:B$1201,$Z396)="","",INDEX('Per Invoice'!B$2:B$1201,$Z396)))</f>
        <v/>
      </c>
      <c r="C396">
        <f>IF($Z396="","",IF(INDEX('Per Invoice'!C$2:C$1201,$Z396)="","",INDEX('Per Invoice'!C$2:C$1201,$Z396)))</f>
        <v/>
      </c>
      <c r="D396">
        <f>IF($Z396="","",IF(INDEX('Per Invoice'!D$2:D$1201,$Z396)="","",INDEX('Per Invoice'!D$2:D$1201,$Z396)))</f>
        <v/>
      </c>
      <c r="E396" s="14">
        <f>IF($Z396="","",IF(INDEX('Per Invoice'!E$2:E$1201,$Z396)="","",INDEX('Per Invoice'!E$2:E$1201,$Z396)))</f>
        <v/>
      </c>
      <c r="F396">
        <f>IF($Z396="","",IF(INDEX('Per Invoice'!F$2:F$1201,$Z396)="","",INDEX('Per Invoice'!F$2:F$1201,$Z396)))</f>
        <v/>
      </c>
      <c r="G396">
        <f>IF($Z396="","",IF(INDEX('Per Invoice'!G$2:G$1201,$Z396)="","",INDEX('Per Invoice'!G$2:G$1201,$Z396)))</f>
        <v/>
      </c>
      <c r="H396">
        <f>IF($Z396="","",IF(INDEX('Per Invoice'!H$2:H$1201,$Z396)="","",INDEX('Per Invoice'!H$2:H$1201,$Z396)))</f>
        <v/>
      </c>
      <c r="I396">
        <f>IF($Z396="","",IF(INDEX('Per Invoice'!I$2:I$1201,$Z396)="","",INDEX('Per Invoice'!I$2:I$1201,$Z396)))</f>
        <v/>
      </c>
      <c r="J396">
        <f>IF($Z396="","",IF(INDEX('Per Invoice'!J$2:J$1201,$Z396)="","",INDEX('Per Invoice'!J$2:J$1201,$Z396)))</f>
        <v/>
      </c>
      <c r="K396" s="8">
        <f>IF($Z396="","",IF(INDEX('Per Invoice'!K$2:K$1201,$Z396)="","",INDEX('Per Invoice'!K$2:K$1201,$Z396)))</f>
        <v/>
      </c>
      <c r="L396">
        <f>IF($Z396="","",IF(INDEX('Per Invoice'!L$2:L$1201,$Z396)="","",INDEX('Per Invoice'!L$2:L$1201,$Z396)))</f>
        <v/>
      </c>
      <c r="M396">
        <f>IF($Z396="","",IF(INDEX('Per Invoice'!M$2:M$1201,$Z396)="","",INDEX('Per Invoice'!M$2:M$1201,$Z396)))</f>
        <v/>
      </c>
      <c r="N396">
        <f>IF($Z396="","",IF(INDEX('Per Invoice'!N$2:N$1201,$Z396)="","",INDEX('Per Invoice'!N$2:N$1201,$Z396)))</f>
        <v/>
      </c>
      <c r="O396" s="8">
        <f>IF($Z396="","",IF(INDEX('Per Invoice'!O$2:O$1201,$Z396)="","",INDEX('Per Invoice'!O$2:O$1201,$Z396)))</f>
        <v/>
      </c>
      <c r="P396">
        <f>IF($Z396="","",IF(INDEX('Per Invoice'!P$2:P$1201,$Z396)="","",INDEX('Per Invoice'!P$2:P$1201,$Z396)))</f>
        <v/>
      </c>
      <c r="Q396" s="8">
        <f>IF($Z396="","",IF(INDEX('Per Invoice'!Q$2:Q$1201,$Z396)="","",INDEX('Per Invoice'!Q$2:Q$1201,$Z396)))</f>
        <v/>
      </c>
      <c r="R396" s="8">
        <f>IF($Z396="","",IF(INDEX('Per Invoice'!R$2:R$1201,$Z396)="","",INDEX('Per Invoice'!R$2:R$1201,$Z396)))</f>
        <v/>
      </c>
      <c r="S396">
        <f>IF($Z396="","",IF(INDEX('Per Invoice'!S$2:S$1201,$Z396)="","",INDEX('Per Invoice'!S$2:S$1201,$Z396)))</f>
        <v/>
      </c>
      <c r="T396" s="8">
        <f>IF($Z396="","",IF(INDEX('Per Invoice'!T$2:T$1201,$Z396)="","",INDEX('Per Invoice'!T$2:T$1201,$Z396)))</f>
        <v/>
      </c>
      <c r="U396" s="8">
        <f>IF($Z396="","",IF(INDEX('Per Invoice'!U$2:U$1201,$Z396)="","",INDEX('Per Invoice'!U$2:U$1201,$Z396)))</f>
        <v/>
      </c>
      <c r="V396" s="8">
        <f>IF($Z396="","",IF(INDEX('Per Invoice'!V$2:V$1201,$Z396)="","",INDEX('Per Invoice'!V$2:V$1201,$Z396)))</f>
        <v/>
      </c>
      <c r="W396" s="8">
        <f>IF($Z396="","",IF(INDEX('Per Invoice'!W$2:W$1201,$Z396)="","",INDEX('Per Invoice'!W$2:W$1201,$Z396)))</f>
        <v/>
      </c>
      <c r="X396" s="8">
        <f>IF($Z396="","",IF(INDEX('Per Invoice'!X$2:X$1201,$Z396)="","",INDEX('Per Invoice'!X$2:X$1201,$Z396)))</f>
        <v/>
      </c>
      <c r="Y396" s="8">
        <f>IF($Z396="","",IF(INDEX('Per Invoice'!Y$2:Y$1201,$Z396)="","",INDEX('Per Invoice'!Y$2:Y$1201,$Z396)))</f>
        <v/>
      </c>
      <c r="Z396" s="16">
        <f>IFERROR(MATCH(Settings!$C$26&amp;"|"&amp;ROWS($Z$2:$Z396),'Per Invoice'!$AB$2:$AB$1201,0),"")</f>
        <v/>
      </c>
    </row>
    <row r="397">
      <c r="A397">
        <f>IF($Z397="","",IF(INDEX('Per Invoice'!A$2:A$1201,$Z397)="","",INDEX('Per Invoice'!A$2:A$1201,$Z397)))</f>
        <v/>
      </c>
      <c r="B397">
        <f>IF($Z397="","",IF(INDEX('Per Invoice'!B$2:B$1201,$Z397)="","",INDEX('Per Invoice'!B$2:B$1201,$Z397)))</f>
        <v/>
      </c>
      <c r="C397">
        <f>IF($Z397="","",IF(INDEX('Per Invoice'!C$2:C$1201,$Z397)="","",INDEX('Per Invoice'!C$2:C$1201,$Z397)))</f>
        <v/>
      </c>
      <c r="D397">
        <f>IF($Z397="","",IF(INDEX('Per Invoice'!D$2:D$1201,$Z397)="","",INDEX('Per Invoice'!D$2:D$1201,$Z397)))</f>
        <v/>
      </c>
      <c r="E397" s="14">
        <f>IF($Z397="","",IF(INDEX('Per Invoice'!E$2:E$1201,$Z397)="","",INDEX('Per Invoice'!E$2:E$1201,$Z397)))</f>
        <v/>
      </c>
      <c r="F397">
        <f>IF($Z397="","",IF(INDEX('Per Invoice'!F$2:F$1201,$Z397)="","",INDEX('Per Invoice'!F$2:F$1201,$Z397)))</f>
        <v/>
      </c>
      <c r="G397">
        <f>IF($Z397="","",IF(INDEX('Per Invoice'!G$2:G$1201,$Z397)="","",INDEX('Per Invoice'!G$2:G$1201,$Z397)))</f>
        <v/>
      </c>
      <c r="H397">
        <f>IF($Z397="","",IF(INDEX('Per Invoice'!H$2:H$1201,$Z397)="","",INDEX('Per Invoice'!H$2:H$1201,$Z397)))</f>
        <v/>
      </c>
      <c r="I397">
        <f>IF($Z397="","",IF(INDEX('Per Invoice'!I$2:I$1201,$Z397)="","",INDEX('Per Invoice'!I$2:I$1201,$Z397)))</f>
        <v/>
      </c>
      <c r="J397">
        <f>IF($Z397="","",IF(INDEX('Per Invoice'!J$2:J$1201,$Z397)="","",INDEX('Per Invoice'!J$2:J$1201,$Z397)))</f>
        <v/>
      </c>
      <c r="K397" s="8">
        <f>IF($Z397="","",IF(INDEX('Per Invoice'!K$2:K$1201,$Z397)="","",INDEX('Per Invoice'!K$2:K$1201,$Z397)))</f>
        <v/>
      </c>
      <c r="L397">
        <f>IF($Z397="","",IF(INDEX('Per Invoice'!L$2:L$1201,$Z397)="","",INDEX('Per Invoice'!L$2:L$1201,$Z397)))</f>
        <v/>
      </c>
      <c r="M397">
        <f>IF($Z397="","",IF(INDEX('Per Invoice'!M$2:M$1201,$Z397)="","",INDEX('Per Invoice'!M$2:M$1201,$Z397)))</f>
        <v/>
      </c>
      <c r="N397">
        <f>IF($Z397="","",IF(INDEX('Per Invoice'!N$2:N$1201,$Z397)="","",INDEX('Per Invoice'!N$2:N$1201,$Z397)))</f>
        <v/>
      </c>
      <c r="O397" s="8">
        <f>IF($Z397="","",IF(INDEX('Per Invoice'!O$2:O$1201,$Z397)="","",INDEX('Per Invoice'!O$2:O$1201,$Z397)))</f>
        <v/>
      </c>
      <c r="P397">
        <f>IF($Z397="","",IF(INDEX('Per Invoice'!P$2:P$1201,$Z397)="","",INDEX('Per Invoice'!P$2:P$1201,$Z397)))</f>
        <v/>
      </c>
      <c r="Q397" s="8">
        <f>IF($Z397="","",IF(INDEX('Per Invoice'!Q$2:Q$1201,$Z397)="","",INDEX('Per Invoice'!Q$2:Q$1201,$Z397)))</f>
        <v/>
      </c>
      <c r="R397" s="8">
        <f>IF($Z397="","",IF(INDEX('Per Invoice'!R$2:R$1201,$Z397)="","",INDEX('Per Invoice'!R$2:R$1201,$Z397)))</f>
        <v/>
      </c>
      <c r="S397">
        <f>IF($Z397="","",IF(INDEX('Per Invoice'!S$2:S$1201,$Z397)="","",INDEX('Per Invoice'!S$2:S$1201,$Z397)))</f>
        <v/>
      </c>
      <c r="T397" s="8">
        <f>IF($Z397="","",IF(INDEX('Per Invoice'!T$2:T$1201,$Z397)="","",INDEX('Per Invoice'!T$2:T$1201,$Z397)))</f>
        <v/>
      </c>
      <c r="U397" s="8">
        <f>IF($Z397="","",IF(INDEX('Per Invoice'!U$2:U$1201,$Z397)="","",INDEX('Per Invoice'!U$2:U$1201,$Z397)))</f>
        <v/>
      </c>
      <c r="V397" s="8">
        <f>IF($Z397="","",IF(INDEX('Per Invoice'!V$2:V$1201,$Z397)="","",INDEX('Per Invoice'!V$2:V$1201,$Z397)))</f>
        <v/>
      </c>
      <c r="W397" s="8">
        <f>IF($Z397="","",IF(INDEX('Per Invoice'!W$2:W$1201,$Z397)="","",INDEX('Per Invoice'!W$2:W$1201,$Z397)))</f>
        <v/>
      </c>
      <c r="X397" s="8">
        <f>IF($Z397="","",IF(INDEX('Per Invoice'!X$2:X$1201,$Z397)="","",INDEX('Per Invoice'!X$2:X$1201,$Z397)))</f>
        <v/>
      </c>
      <c r="Y397" s="8">
        <f>IF($Z397="","",IF(INDEX('Per Invoice'!Y$2:Y$1201,$Z397)="","",INDEX('Per Invoice'!Y$2:Y$1201,$Z397)))</f>
        <v/>
      </c>
      <c r="Z397" s="16">
        <f>IFERROR(MATCH(Settings!$C$26&amp;"|"&amp;ROWS($Z$2:$Z397),'Per Invoice'!$AB$2:$AB$1201,0),"")</f>
        <v/>
      </c>
    </row>
    <row r="398">
      <c r="A398">
        <f>IF($Z398="","",IF(INDEX('Per Invoice'!A$2:A$1201,$Z398)="","",INDEX('Per Invoice'!A$2:A$1201,$Z398)))</f>
        <v/>
      </c>
      <c r="B398">
        <f>IF($Z398="","",IF(INDEX('Per Invoice'!B$2:B$1201,$Z398)="","",INDEX('Per Invoice'!B$2:B$1201,$Z398)))</f>
        <v/>
      </c>
      <c r="C398">
        <f>IF($Z398="","",IF(INDEX('Per Invoice'!C$2:C$1201,$Z398)="","",INDEX('Per Invoice'!C$2:C$1201,$Z398)))</f>
        <v/>
      </c>
      <c r="D398">
        <f>IF($Z398="","",IF(INDEX('Per Invoice'!D$2:D$1201,$Z398)="","",INDEX('Per Invoice'!D$2:D$1201,$Z398)))</f>
        <v/>
      </c>
      <c r="E398" s="14">
        <f>IF($Z398="","",IF(INDEX('Per Invoice'!E$2:E$1201,$Z398)="","",INDEX('Per Invoice'!E$2:E$1201,$Z398)))</f>
        <v/>
      </c>
      <c r="F398">
        <f>IF($Z398="","",IF(INDEX('Per Invoice'!F$2:F$1201,$Z398)="","",INDEX('Per Invoice'!F$2:F$1201,$Z398)))</f>
        <v/>
      </c>
      <c r="G398">
        <f>IF($Z398="","",IF(INDEX('Per Invoice'!G$2:G$1201,$Z398)="","",INDEX('Per Invoice'!G$2:G$1201,$Z398)))</f>
        <v/>
      </c>
      <c r="H398">
        <f>IF($Z398="","",IF(INDEX('Per Invoice'!H$2:H$1201,$Z398)="","",INDEX('Per Invoice'!H$2:H$1201,$Z398)))</f>
        <v/>
      </c>
      <c r="I398">
        <f>IF($Z398="","",IF(INDEX('Per Invoice'!I$2:I$1201,$Z398)="","",INDEX('Per Invoice'!I$2:I$1201,$Z398)))</f>
        <v/>
      </c>
      <c r="J398">
        <f>IF($Z398="","",IF(INDEX('Per Invoice'!J$2:J$1201,$Z398)="","",INDEX('Per Invoice'!J$2:J$1201,$Z398)))</f>
        <v/>
      </c>
      <c r="K398" s="8">
        <f>IF($Z398="","",IF(INDEX('Per Invoice'!K$2:K$1201,$Z398)="","",INDEX('Per Invoice'!K$2:K$1201,$Z398)))</f>
        <v/>
      </c>
      <c r="L398">
        <f>IF($Z398="","",IF(INDEX('Per Invoice'!L$2:L$1201,$Z398)="","",INDEX('Per Invoice'!L$2:L$1201,$Z398)))</f>
        <v/>
      </c>
      <c r="M398">
        <f>IF($Z398="","",IF(INDEX('Per Invoice'!M$2:M$1201,$Z398)="","",INDEX('Per Invoice'!M$2:M$1201,$Z398)))</f>
        <v/>
      </c>
      <c r="N398">
        <f>IF($Z398="","",IF(INDEX('Per Invoice'!N$2:N$1201,$Z398)="","",INDEX('Per Invoice'!N$2:N$1201,$Z398)))</f>
        <v/>
      </c>
      <c r="O398" s="8">
        <f>IF($Z398="","",IF(INDEX('Per Invoice'!O$2:O$1201,$Z398)="","",INDEX('Per Invoice'!O$2:O$1201,$Z398)))</f>
        <v/>
      </c>
      <c r="P398">
        <f>IF($Z398="","",IF(INDEX('Per Invoice'!P$2:P$1201,$Z398)="","",INDEX('Per Invoice'!P$2:P$1201,$Z398)))</f>
        <v/>
      </c>
      <c r="Q398" s="8">
        <f>IF($Z398="","",IF(INDEX('Per Invoice'!Q$2:Q$1201,$Z398)="","",INDEX('Per Invoice'!Q$2:Q$1201,$Z398)))</f>
        <v/>
      </c>
      <c r="R398" s="8">
        <f>IF($Z398="","",IF(INDEX('Per Invoice'!R$2:R$1201,$Z398)="","",INDEX('Per Invoice'!R$2:R$1201,$Z398)))</f>
        <v/>
      </c>
      <c r="S398">
        <f>IF($Z398="","",IF(INDEX('Per Invoice'!S$2:S$1201,$Z398)="","",INDEX('Per Invoice'!S$2:S$1201,$Z398)))</f>
        <v/>
      </c>
      <c r="T398" s="8">
        <f>IF($Z398="","",IF(INDEX('Per Invoice'!T$2:T$1201,$Z398)="","",INDEX('Per Invoice'!T$2:T$1201,$Z398)))</f>
        <v/>
      </c>
      <c r="U398" s="8">
        <f>IF($Z398="","",IF(INDEX('Per Invoice'!U$2:U$1201,$Z398)="","",INDEX('Per Invoice'!U$2:U$1201,$Z398)))</f>
        <v/>
      </c>
      <c r="V398" s="8">
        <f>IF($Z398="","",IF(INDEX('Per Invoice'!V$2:V$1201,$Z398)="","",INDEX('Per Invoice'!V$2:V$1201,$Z398)))</f>
        <v/>
      </c>
      <c r="W398" s="8">
        <f>IF($Z398="","",IF(INDEX('Per Invoice'!W$2:W$1201,$Z398)="","",INDEX('Per Invoice'!W$2:W$1201,$Z398)))</f>
        <v/>
      </c>
      <c r="X398" s="8">
        <f>IF($Z398="","",IF(INDEX('Per Invoice'!X$2:X$1201,$Z398)="","",INDEX('Per Invoice'!X$2:X$1201,$Z398)))</f>
        <v/>
      </c>
      <c r="Y398" s="8">
        <f>IF($Z398="","",IF(INDEX('Per Invoice'!Y$2:Y$1201,$Z398)="","",INDEX('Per Invoice'!Y$2:Y$1201,$Z398)))</f>
        <v/>
      </c>
      <c r="Z398" s="16">
        <f>IFERROR(MATCH(Settings!$C$26&amp;"|"&amp;ROWS($Z$2:$Z398),'Per Invoice'!$AB$2:$AB$1201,0),"")</f>
        <v/>
      </c>
    </row>
    <row r="399">
      <c r="A399">
        <f>IF($Z399="","",IF(INDEX('Per Invoice'!A$2:A$1201,$Z399)="","",INDEX('Per Invoice'!A$2:A$1201,$Z399)))</f>
        <v/>
      </c>
      <c r="B399">
        <f>IF($Z399="","",IF(INDEX('Per Invoice'!B$2:B$1201,$Z399)="","",INDEX('Per Invoice'!B$2:B$1201,$Z399)))</f>
        <v/>
      </c>
      <c r="C399">
        <f>IF($Z399="","",IF(INDEX('Per Invoice'!C$2:C$1201,$Z399)="","",INDEX('Per Invoice'!C$2:C$1201,$Z399)))</f>
        <v/>
      </c>
      <c r="D399">
        <f>IF($Z399="","",IF(INDEX('Per Invoice'!D$2:D$1201,$Z399)="","",INDEX('Per Invoice'!D$2:D$1201,$Z399)))</f>
        <v/>
      </c>
      <c r="E399" s="14">
        <f>IF($Z399="","",IF(INDEX('Per Invoice'!E$2:E$1201,$Z399)="","",INDEX('Per Invoice'!E$2:E$1201,$Z399)))</f>
        <v/>
      </c>
      <c r="F399">
        <f>IF($Z399="","",IF(INDEX('Per Invoice'!F$2:F$1201,$Z399)="","",INDEX('Per Invoice'!F$2:F$1201,$Z399)))</f>
        <v/>
      </c>
      <c r="G399">
        <f>IF($Z399="","",IF(INDEX('Per Invoice'!G$2:G$1201,$Z399)="","",INDEX('Per Invoice'!G$2:G$1201,$Z399)))</f>
        <v/>
      </c>
      <c r="H399">
        <f>IF($Z399="","",IF(INDEX('Per Invoice'!H$2:H$1201,$Z399)="","",INDEX('Per Invoice'!H$2:H$1201,$Z399)))</f>
        <v/>
      </c>
      <c r="I399">
        <f>IF($Z399="","",IF(INDEX('Per Invoice'!I$2:I$1201,$Z399)="","",INDEX('Per Invoice'!I$2:I$1201,$Z399)))</f>
        <v/>
      </c>
      <c r="J399">
        <f>IF($Z399="","",IF(INDEX('Per Invoice'!J$2:J$1201,$Z399)="","",INDEX('Per Invoice'!J$2:J$1201,$Z399)))</f>
        <v/>
      </c>
      <c r="K399" s="8">
        <f>IF($Z399="","",IF(INDEX('Per Invoice'!K$2:K$1201,$Z399)="","",INDEX('Per Invoice'!K$2:K$1201,$Z399)))</f>
        <v/>
      </c>
      <c r="L399">
        <f>IF($Z399="","",IF(INDEX('Per Invoice'!L$2:L$1201,$Z399)="","",INDEX('Per Invoice'!L$2:L$1201,$Z399)))</f>
        <v/>
      </c>
      <c r="M399">
        <f>IF($Z399="","",IF(INDEX('Per Invoice'!M$2:M$1201,$Z399)="","",INDEX('Per Invoice'!M$2:M$1201,$Z399)))</f>
        <v/>
      </c>
      <c r="N399">
        <f>IF($Z399="","",IF(INDEX('Per Invoice'!N$2:N$1201,$Z399)="","",INDEX('Per Invoice'!N$2:N$1201,$Z399)))</f>
        <v/>
      </c>
      <c r="O399" s="8">
        <f>IF($Z399="","",IF(INDEX('Per Invoice'!O$2:O$1201,$Z399)="","",INDEX('Per Invoice'!O$2:O$1201,$Z399)))</f>
        <v/>
      </c>
      <c r="P399">
        <f>IF($Z399="","",IF(INDEX('Per Invoice'!P$2:P$1201,$Z399)="","",INDEX('Per Invoice'!P$2:P$1201,$Z399)))</f>
        <v/>
      </c>
      <c r="Q399" s="8">
        <f>IF($Z399="","",IF(INDEX('Per Invoice'!Q$2:Q$1201,$Z399)="","",INDEX('Per Invoice'!Q$2:Q$1201,$Z399)))</f>
        <v/>
      </c>
      <c r="R399" s="8">
        <f>IF($Z399="","",IF(INDEX('Per Invoice'!R$2:R$1201,$Z399)="","",INDEX('Per Invoice'!R$2:R$1201,$Z399)))</f>
        <v/>
      </c>
      <c r="S399">
        <f>IF($Z399="","",IF(INDEX('Per Invoice'!S$2:S$1201,$Z399)="","",INDEX('Per Invoice'!S$2:S$1201,$Z399)))</f>
        <v/>
      </c>
      <c r="T399" s="8">
        <f>IF($Z399="","",IF(INDEX('Per Invoice'!T$2:T$1201,$Z399)="","",INDEX('Per Invoice'!T$2:T$1201,$Z399)))</f>
        <v/>
      </c>
      <c r="U399" s="8">
        <f>IF($Z399="","",IF(INDEX('Per Invoice'!U$2:U$1201,$Z399)="","",INDEX('Per Invoice'!U$2:U$1201,$Z399)))</f>
        <v/>
      </c>
      <c r="V399" s="8">
        <f>IF($Z399="","",IF(INDEX('Per Invoice'!V$2:V$1201,$Z399)="","",INDEX('Per Invoice'!V$2:V$1201,$Z399)))</f>
        <v/>
      </c>
      <c r="W399" s="8">
        <f>IF($Z399="","",IF(INDEX('Per Invoice'!W$2:W$1201,$Z399)="","",INDEX('Per Invoice'!W$2:W$1201,$Z399)))</f>
        <v/>
      </c>
      <c r="X399" s="8">
        <f>IF($Z399="","",IF(INDEX('Per Invoice'!X$2:X$1201,$Z399)="","",INDEX('Per Invoice'!X$2:X$1201,$Z399)))</f>
        <v/>
      </c>
      <c r="Y399" s="8">
        <f>IF($Z399="","",IF(INDEX('Per Invoice'!Y$2:Y$1201,$Z399)="","",INDEX('Per Invoice'!Y$2:Y$1201,$Z399)))</f>
        <v/>
      </c>
      <c r="Z399" s="16">
        <f>IFERROR(MATCH(Settings!$C$26&amp;"|"&amp;ROWS($Z$2:$Z399),'Per Invoice'!$AB$2:$AB$1201,0),"")</f>
        <v/>
      </c>
    </row>
    <row r="400">
      <c r="A400">
        <f>IF($Z400="","",IF(INDEX('Per Invoice'!A$2:A$1201,$Z400)="","",INDEX('Per Invoice'!A$2:A$1201,$Z400)))</f>
        <v/>
      </c>
      <c r="B400">
        <f>IF($Z400="","",IF(INDEX('Per Invoice'!B$2:B$1201,$Z400)="","",INDEX('Per Invoice'!B$2:B$1201,$Z400)))</f>
        <v/>
      </c>
      <c r="C400">
        <f>IF($Z400="","",IF(INDEX('Per Invoice'!C$2:C$1201,$Z400)="","",INDEX('Per Invoice'!C$2:C$1201,$Z400)))</f>
        <v/>
      </c>
      <c r="D400">
        <f>IF($Z400="","",IF(INDEX('Per Invoice'!D$2:D$1201,$Z400)="","",INDEX('Per Invoice'!D$2:D$1201,$Z400)))</f>
        <v/>
      </c>
      <c r="E400" s="14">
        <f>IF($Z400="","",IF(INDEX('Per Invoice'!E$2:E$1201,$Z400)="","",INDEX('Per Invoice'!E$2:E$1201,$Z400)))</f>
        <v/>
      </c>
      <c r="F400">
        <f>IF($Z400="","",IF(INDEX('Per Invoice'!F$2:F$1201,$Z400)="","",INDEX('Per Invoice'!F$2:F$1201,$Z400)))</f>
        <v/>
      </c>
      <c r="G400">
        <f>IF($Z400="","",IF(INDEX('Per Invoice'!G$2:G$1201,$Z400)="","",INDEX('Per Invoice'!G$2:G$1201,$Z400)))</f>
        <v/>
      </c>
      <c r="H400">
        <f>IF($Z400="","",IF(INDEX('Per Invoice'!H$2:H$1201,$Z400)="","",INDEX('Per Invoice'!H$2:H$1201,$Z400)))</f>
        <v/>
      </c>
      <c r="I400">
        <f>IF($Z400="","",IF(INDEX('Per Invoice'!I$2:I$1201,$Z400)="","",INDEX('Per Invoice'!I$2:I$1201,$Z400)))</f>
        <v/>
      </c>
      <c r="J400">
        <f>IF($Z400="","",IF(INDEX('Per Invoice'!J$2:J$1201,$Z400)="","",INDEX('Per Invoice'!J$2:J$1201,$Z400)))</f>
        <v/>
      </c>
      <c r="K400" s="8">
        <f>IF($Z400="","",IF(INDEX('Per Invoice'!K$2:K$1201,$Z400)="","",INDEX('Per Invoice'!K$2:K$1201,$Z400)))</f>
        <v/>
      </c>
      <c r="L400">
        <f>IF($Z400="","",IF(INDEX('Per Invoice'!L$2:L$1201,$Z400)="","",INDEX('Per Invoice'!L$2:L$1201,$Z400)))</f>
        <v/>
      </c>
      <c r="M400">
        <f>IF($Z400="","",IF(INDEX('Per Invoice'!M$2:M$1201,$Z400)="","",INDEX('Per Invoice'!M$2:M$1201,$Z400)))</f>
        <v/>
      </c>
      <c r="N400">
        <f>IF($Z400="","",IF(INDEX('Per Invoice'!N$2:N$1201,$Z400)="","",INDEX('Per Invoice'!N$2:N$1201,$Z400)))</f>
        <v/>
      </c>
      <c r="O400" s="8">
        <f>IF($Z400="","",IF(INDEX('Per Invoice'!O$2:O$1201,$Z400)="","",INDEX('Per Invoice'!O$2:O$1201,$Z400)))</f>
        <v/>
      </c>
      <c r="P400">
        <f>IF($Z400="","",IF(INDEX('Per Invoice'!P$2:P$1201,$Z400)="","",INDEX('Per Invoice'!P$2:P$1201,$Z400)))</f>
        <v/>
      </c>
      <c r="Q400" s="8">
        <f>IF($Z400="","",IF(INDEX('Per Invoice'!Q$2:Q$1201,$Z400)="","",INDEX('Per Invoice'!Q$2:Q$1201,$Z400)))</f>
        <v/>
      </c>
      <c r="R400" s="8">
        <f>IF($Z400="","",IF(INDEX('Per Invoice'!R$2:R$1201,$Z400)="","",INDEX('Per Invoice'!R$2:R$1201,$Z400)))</f>
        <v/>
      </c>
      <c r="S400">
        <f>IF($Z400="","",IF(INDEX('Per Invoice'!S$2:S$1201,$Z400)="","",INDEX('Per Invoice'!S$2:S$1201,$Z400)))</f>
        <v/>
      </c>
      <c r="T400" s="8">
        <f>IF($Z400="","",IF(INDEX('Per Invoice'!T$2:T$1201,$Z400)="","",INDEX('Per Invoice'!T$2:T$1201,$Z400)))</f>
        <v/>
      </c>
      <c r="U400" s="8">
        <f>IF($Z400="","",IF(INDEX('Per Invoice'!U$2:U$1201,$Z400)="","",INDEX('Per Invoice'!U$2:U$1201,$Z400)))</f>
        <v/>
      </c>
      <c r="V400" s="8">
        <f>IF($Z400="","",IF(INDEX('Per Invoice'!V$2:V$1201,$Z400)="","",INDEX('Per Invoice'!V$2:V$1201,$Z400)))</f>
        <v/>
      </c>
      <c r="W400" s="8">
        <f>IF($Z400="","",IF(INDEX('Per Invoice'!W$2:W$1201,$Z400)="","",INDEX('Per Invoice'!W$2:W$1201,$Z400)))</f>
        <v/>
      </c>
      <c r="X400" s="8">
        <f>IF($Z400="","",IF(INDEX('Per Invoice'!X$2:X$1201,$Z400)="","",INDEX('Per Invoice'!X$2:X$1201,$Z400)))</f>
        <v/>
      </c>
      <c r="Y400" s="8">
        <f>IF($Z400="","",IF(INDEX('Per Invoice'!Y$2:Y$1201,$Z400)="","",INDEX('Per Invoice'!Y$2:Y$1201,$Z400)))</f>
        <v/>
      </c>
      <c r="Z400" s="16">
        <f>IFERROR(MATCH(Settings!$C$26&amp;"|"&amp;ROWS($Z$2:$Z400),'Per Invoice'!$AB$2:$AB$1201,0),"")</f>
        <v/>
      </c>
    </row>
    <row r="401">
      <c r="A401">
        <f>IF($Z401="","",IF(INDEX('Per Invoice'!A$2:A$1201,$Z401)="","",INDEX('Per Invoice'!A$2:A$1201,$Z401)))</f>
        <v/>
      </c>
      <c r="B401">
        <f>IF($Z401="","",IF(INDEX('Per Invoice'!B$2:B$1201,$Z401)="","",INDEX('Per Invoice'!B$2:B$1201,$Z401)))</f>
        <v/>
      </c>
      <c r="C401">
        <f>IF($Z401="","",IF(INDEX('Per Invoice'!C$2:C$1201,$Z401)="","",INDEX('Per Invoice'!C$2:C$1201,$Z401)))</f>
        <v/>
      </c>
      <c r="D401">
        <f>IF($Z401="","",IF(INDEX('Per Invoice'!D$2:D$1201,$Z401)="","",INDEX('Per Invoice'!D$2:D$1201,$Z401)))</f>
        <v/>
      </c>
      <c r="E401" s="14">
        <f>IF($Z401="","",IF(INDEX('Per Invoice'!E$2:E$1201,$Z401)="","",INDEX('Per Invoice'!E$2:E$1201,$Z401)))</f>
        <v/>
      </c>
      <c r="F401">
        <f>IF($Z401="","",IF(INDEX('Per Invoice'!F$2:F$1201,$Z401)="","",INDEX('Per Invoice'!F$2:F$1201,$Z401)))</f>
        <v/>
      </c>
      <c r="G401">
        <f>IF($Z401="","",IF(INDEX('Per Invoice'!G$2:G$1201,$Z401)="","",INDEX('Per Invoice'!G$2:G$1201,$Z401)))</f>
        <v/>
      </c>
      <c r="H401">
        <f>IF($Z401="","",IF(INDEX('Per Invoice'!H$2:H$1201,$Z401)="","",INDEX('Per Invoice'!H$2:H$1201,$Z401)))</f>
        <v/>
      </c>
      <c r="I401">
        <f>IF($Z401="","",IF(INDEX('Per Invoice'!I$2:I$1201,$Z401)="","",INDEX('Per Invoice'!I$2:I$1201,$Z401)))</f>
        <v/>
      </c>
      <c r="J401">
        <f>IF($Z401="","",IF(INDEX('Per Invoice'!J$2:J$1201,$Z401)="","",INDEX('Per Invoice'!J$2:J$1201,$Z401)))</f>
        <v/>
      </c>
      <c r="K401" s="8">
        <f>IF($Z401="","",IF(INDEX('Per Invoice'!K$2:K$1201,$Z401)="","",INDEX('Per Invoice'!K$2:K$1201,$Z401)))</f>
        <v/>
      </c>
      <c r="L401">
        <f>IF($Z401="","",IF(INDEX('Per Invoice'!L$2:L$1201,$Z401)="","",INDEX('Per Invoice'!L$2:L$1201,$Z401)))</f>
        <v/>
      </c>
      <c r="M401">
        <f>IF($Z401="","",IF(INDEX('Per Invoice'!M$2:M$1201,$Z401)="","",INDEX('Per Invoice'!M$2:M$1201,$Z401)))</f>
        <v/>
      </c>
      <c r="N401">
        <f>IF($Z401="","",IF(INDEX('Per Invoice'!N$2:N$1201,$Z401)="","",INDEX('Per Invoice'!N$2:N$1201,$Z401)))</f>
        <v/>
      </c>
      <c r="O401" s="8">
        <f>IF($Z401="","",IF(INDEX('Per Invoice'!O$2:O$1201,$Z401)="","",INDEX('Per Invoice'!O$2:O$1201,$Z401)))</f>
        <v/>
      </c>
      <c r="P401">
        <f>IF($Z401="","",IF(INDEX('Per Invoice'!P$2:P$1201,$Z401)="","",INDEX('Per Invoice'!P$2:P$1201,$Z401)))</f>
        <v/>
      </c>
      <c r="Q401" s="8">
        <f>IF($Z401="","",IF(INDEX('Per Invoice'!Q$2:Q$1201,$Z401)="","",INDEX('Per Invoice'!Q$2:Q$1201,$Z401)))</f>
        <v/>
      </c>
      <c r="R401" s="8">
        <f>IF($Z401="","",IF(INDEX('Per Invoice'!R$2:R$1201,$Z401)="","",INDEX('Per Invoice'!R$2:R$1201,$Z401)))</f>
        <v/>
      </c>
      <c r="S401">
        <f>IF($Z401="","",IF(INDEX('Per Invoice'!S$2:S$1201,$Z401)="","",INDEX('Per Invoice'!S$2:S$1201,$Z401)))</f>
        <v/>
      </c>
      <c r="T401" s="8">
        <f>IF($Z401="","",IF(INDEX('Per Invoice'!T$2:T$1201,$Z401)="","",INDEX('Per Invoice'!T$2:T$1201,$Z401)))</f>
        <v/>
      </c>
      <c r="U401" s="8">
        <f>IF($Z401="","",IF(INDEX('Per Invoice'!U$2:U$1201,$Z401)="","",INDEX('Per Invoice'!U$2:U$1201,$Z401)))</f>
        <v/>
      </c>
      <c r="V401" s="8">
        <f>IF($Z401="","",IF(INDEX('Per Invoice'!V$2:V$1201,$Z401)="","",INDEX('Per Invoice'!V$2:V$1201,$Z401)))</f>
        <v/>
      </c>
      <c r="W401" s="8">
        <f>IF($Z401="","",IF(INDEX('Per Invoice'!W$2:W$1201,$Z401)="","",INDEX('Per Invoice'!W$2:W$1201,$Z401)))</f>
        <v/>
      </c>
      <c r="X401" s="8">
        <f>IF($Z401="","",IF(INDEX('Per Invoice'!X$2:X$1201,$Z401)="","",INDEX('Per Invoice'!X$2:X$1201,$Z401)))</f>
        <v/>
      </c>
      <c r="Y401" s="8">
        <f>IF($Z401="","",IF(INDEX('Per Invoice'!Y$2:Y$1201,$Z401)="","",INDEX('Per Invoice'!Y$2:Y$1201,$Z401)))</f>
        <v/>
      </c>
      <c r="Z401" s="16">
        <f>IFERROR(MATCH(Settings!$C$26&amp;"|"&amp;ROWS($Z$2:$Z401),'Per Invoice'!$AB$2:$AB$1201,0),"")</f>
        <v/>
      </c>
    </row>
    <row r="402">
      <c r="A402">
        <f>IF($Z402="","",IF(INDEX('Per Invoice'!A$2:A$1201,$Z402)="","",INDEX('Per Invoice'!A$2:A$1201,$Z402)))</f>
        <v/>
      </c>
      <c r="B402">
        <f>IF($Z402="","",IF(INDEX('Per Invoice'!B$2:B$1201,$Z402)="","",INDEX('Per Invoice'!B$2:B$1201,$Z402)))</f>
        <v/>
      </c>
      <c r="C402">
        <f>IF($Z402="","",IF(INDEX('Per Invoice'!C$2:C$1201,$Z402)="","",INDEX('Per Invoice'!C$2:C$1201,$Z402)))</f>
        <v/>
      </c>
      <c r="D402">
        <f>IF($Z402="","",IF(INDEX('Per Invoice'!D$2:D$1201,$Z402)="","",INDEX('Per Invoice'!D$2:D$1201,$Z402)))</f>
        <v/>
      </c>
      <c r="E402" s="14">
        <f>IF($Z402="","",IF(INDEX('Per Invoice'!E$2:E$1201,$Z402)="","",INDEX('Per Invoice'!E$2:E$1201,$Z402)))</f>
        <v/>
      </c>
      <c r="F402">
        <f>IF($Z402="","",IF(INDEX('Per Invoice'!F$2:F$1201,$Z402)="","",INDEX('Per Invoice'!F$2:F$1201,$Z402)))</f>
        <v/>
      </c>
      <c r="G402">
        <f>IF($Z402="","",IF(INDEX('Per Invoice'!G$2:G$1201,$Z402)="","",INDEX('Per Invoice'!G$2:G$1201,$Z402)))</f>
        <v/>
      </c>
      <c r="H402">
        <f>IF($Z402="","",IF(INDEX('Per Invoice'!H$2:H$1201,$Z402)="","",INDEX('Per Invoice'!H$2:H$1201,$Z402)))</f>
        <v/>
      </c>
      <c r="I402">
        <f>IF($Z402="","",IF(INDEX('Per Invoice'!I$2:I$1201,$Z402)="","",INDEX('Per Invoice'!I$2:I$1201,$Z402)))</f>
        <v/>
      </c>
      <c r="J402">
        <f>IF($Z402="","",IF(INDEX('Per Invoice'!J$2:J$1201,$Z402)="","",INDEX('Per Invoice'!J$2:J$1201,$Z402)))</f>
        <v/>
      </c>
      <c r="K402" s="8">
        <f>IF($Z402="","",IF(INDEX('Per Invoice'!K$2:K$1201,$Z402)="","",INDEX('Per Invoice'!K$2:K$1201,$Z402)))</f>
        <v/>
      </c>
      <c r="L402">
        <f>IF($Z402="","",IF(INDEX('Per Invoice'!L$2:L$1201,$Z402)="","",INDEX('Per Invoice'!L$2:L$1201,$Z402)))</f>
        <v/>
      </c>
      <c r="M402">
        <f>IF($Z402="","",IF(INDEX('Per Invoice'!M$2:M$1201,$Z402)="","",INDEX('Per Invoice'!M$2:M$1201,$Z402)))</f>
        <v/>
      </c>
      <c r="N402">
        <f>IF($Z402="","",IF(INDEX('Per Invoice'!N$2:N$1201,$Z402)="","",INDEX('Per Invoice'!N$2:N$1201,$Z402)))</f>
        <v/>
      </c>
      <c r="O402" s="8">
        <f>IF($Z402="","",IF(INDEX('Per Invoice'!O$2:O$1201,$Z402)="","",INDEX('Per Invoice'!O$2:O$1201,$Z402)))</f>
        <v/>
      </c>
      <c r="P402">
        <f>IF($Z402="","",IF(INDEX('Per Invoice'!P$2:P$1201,$Z402)="","",INDEX('Per Invoice'!P$2:P$1201,$Z402)))</f>
        <v/>
      </c>
      <c r="Q402" s="8">
        <f>IF($Z402="","",IF(INDEX('Per Invoice'!Q$2:Q$1201,$Z402)="","",INDEX('Per Invoice'!Q$2:Q$1201,$Z402)))</f>
        <v/>
      </c>
      <c r="R402" s="8">
        <f>IF($Z402="","",IF(INDEX('Per Invoice'!R$2:R$1201,$Z402)="","",INDEX('Per Invoice'!R$2:R$1201,$Z402)))</f>
        <v/>
      </c>
      <c r="S402">
        <f>IF($Z402="","",IF(INDEX('Per Invoice'!S$2:S$1201,$Z402)="","",INDEX('Per Invoice'!S$2:S$1201,$Z402)))</f>
        <v/>
      </c>
      <c r="T402" s="8">
        <f>IF($Z402="","",IF(INDEX('Per Invoice'!T$2:T$1201,$Z402)="","",INDEX('Per Invoice'!T$2:T$1201,$Z402)))</f>
        <v/>
      </c>
      <c r="U402" s="8">
        <f>IF($Z402="","",IF(INDEX('Per Invoice'!U$2:U$1201,$Z402)="","",INDEX('Per Invoice'!U$2:U$1201,$Z402)))</f>
        <v/>
      </c>
      <c r="V402" s="8">
        <f>IF($Z402="","",IF(INDEX('Per Invoice'!V$2:V$1201,$Z402)="","",INDEX('Per Invoice'!V$2:V$1201,$Z402)))</f>
        <v/>
      </c>
      <c r="W402" s="8">
        <f>IF($Z402="","",IF(INDEX('Per Invoice'!W$2:W$1201,$Z402)="","",INDEX('Per Invoice'!W$2:W$1201,$Z402)))</f>
        <v/>
      </c>
      <c r="X402" s="8">
        <f>IF($Z402="","",IF(INDEX('Per Invoice'!X$2:X$1201,$Z402)="","",INDEX('Per Invoice'!X$2:X$1201,$Z402)))</f>
        <v/>
      </c>
      <c r="Y402" s="8">
        <f>IF($Z402="","",IF(INDEX('Per Invoice'!Y$2:Y$1201,$Z402)="","",INDEX('Per Invoice'!Y$2:Y$1201,$Z402)))</f>
        <v/>
      </c>
      <c r="Z402" s="16">
        <f>IFERROR(MATCH(Settings!$C$26&amp;"|"&amp;ROWS($Z$2:$Z402),'Per Invoice'!$AB$2:$AB$1201,0),"")</f>
        <v/>
      </c>
    </row>
    <row r="403">
      <c r="A403">
        <f>IF($Z403="","",IF(INDEX('Per Invoice'!A$2:A$1201,$Z403)="","",INDEX('Per Invoice'!A$2:A$1201,$Z403)))</f>
        <v/>
      </c>
      <c r="B403">
        <f>IF($Z403="","",IF(INDEX('Per Invoice'!B$2:B$1201,$Z403)="","",INDEX('Per Invoice'!B$2:B$1201,$Z403)))</f>
        <v/>
      </c>
      <c r="C403">
        <f>IF($Z403="","",IF(INDEX('Per Invoice'!C$2:C$1201,$Z403)="","",INDEX('Per Invoice'!C$2:C$1201,$Z403)))</f>
        <v/>
      </c>
      <c r="D403">
        <f>IF($Z403="","",IF(INDEX('Per Invoice'!D$2:D$1201,$Z403)="","",INDEX('Per Invoice'!D$2:D$1201,$Z403)))</f>
        <v/>
      </c>
      <c r="E403" s="14">
        <f>IF($Z403="","",IF(INDEX('Per Invoice'!E$2:E$1201,$Z403)="","",INDEX('Per Invoice'!E$2:E$1201,$Z403)))</f>
        <v/>
      </c>
      <c r="F403">
        <f>IF($Z403="","",IF(INDEX('Per Invoice'!F$2:F$1201,$Z403)="","",INDEX('Per Invoice'!F$2:F$1201,$Z403)))</f>
        <v/>
      </c>
      <c r="G403">
        <f>IF($Z403="","",IF(INDEX('Per Invoice'!G$2:G$1201,$Z403)="","",INDEX('Per Invoice'!G$2:G$1201,$Z403)))</f>
        <v/>
      </c>
      <c r="H403">
        <f>IF($Z403="","",IF(INDEX('Per Invoice'!H$2:H$1201,$Z403)="","",INDEX('Per Invoice'!H$2:H$1201,$Z403)))</f>
        <v/>
      </c>
      <c r="I403">
        <f>IF($Z403="","",IF(INDEX('Per Invoice'!I$2:I$1201,$Z403)="","",INDEX('Per Invoice'!I$2:I$1201,$Z403)))</f>
        <v/>
      </c>
      <c r="J403">
        <f>IF($Z403="","",IF(INDEX('Per Invoice'!J$2:J$1201,$Z403)="","",INDEX('Per Invoice'!J$2:J$1201,$Z403)))</f>
        <v/>
      </c>
      <c r="K403" s="8">
        <f>IF($Z403="","",IF(INDEX('Per Invoice'!K$2:K$1201,$Z403)="","",INDEX('Per Invoice'!K$2:K$1201,$Z403)))</f>
        <v/>
      </c>
      <c r="L403">
        <f>IF($Z403="","",IF(INDEX('Per Invoice'!L$2:L$1201,$Z403)="","",INDEX('Per Invoice'!L$2:L$1201,$Z403)))</f>
        <v/>
      </c>
      <c r="M403">
        <f>IF($Z403="","",IF(INDEX('Per Invoice'!M$2:M$1201,$Z403)="","",INDEX('Per Invoice'!M$2:M$1201,$Z403)))</f>
        <v/>
      </c>
      <c r="N403">
        <f>IF($Z403="","",IF(INDEX('Per Invoice'!N$2:N$1201,$Z403)="","",INDEX('Per Invoice'!N$2:N$1201,$Z403)))</f>
        <v/>
      </c>
      <c r="O403" s="8">
        <f>IF($Z403="","",IF(INDEX('Per Invoice'!O$2:O$1201,$Z403)="","",INDEX('Per Invoice'!O$2:O$1201,$Z403)))</f>
        <v/>
      </c>
      <c r="P403">
        <f>IF($Z403="","",IF(INDEX('Per Invoice'!P$2:P$1201,$Z403)="","",INDEX('Per Invoice'!P$2:P$1201,$Z403)))</f>
        <v/>
      </c>
      <c r="Q403" s="8">
        <f>IF($Z403="","",IF(INDEX('Per Invoice'!Q$2:Q$1201,$Z403)="","",INDEX('Per Invoice'!Q$2:Q$1201,$Z403)))</f>
        <v/>
      </c>
      <c r="R403" s="8">
        <f>IF($Z403="","",IF(INDEX('Per Invoice'!R$2:R$1201,$Z403)="","",INDEX('Per Invoice'!R$2:R$1201,$Z403)))</f>
        <v/>
      </c>
      <c r="S403">
        <f>IF($Z403="","",IF(INDEX('Per Invoice'!S$2:S$1201,$Z403)="","",INDEX('Per Invoice'!S$2:S$1201,$Z403)))</f>
        <v/>
      </c>
      <c r="T403" s="8">
        <f>IF($Z403="","",IF(INDEX('Per Invoice'!T$2:T$1201,$Z403)="","",INDEX('Per Invoice'!T$2:T$1201,$Z403)))</f>
        <v/>
      </c>
      <c r="U403" s="8">
        <f>IF($Z403="","",IF(INDEX('Per Invoice'!U$2:U$1201,$Z403)="","",INDEX('Per Invoice'!U$2:U$1201,$Z403)))</f>
        <v/>
      </c>
      <c r="V403" s="8">
        <f>IF($Z403="","",IF(INDEX('Per Invoice'!V$2:V$1201,$Z403)="","",INDEX('Per Invoice'!V$2:V$1201,$Z403)))</f>
        <v/>
      </c>
      <c r="W403" s="8">
        <f>IF($Z403="","",IF(INDEX('Per Invoice'!W$2:W$1201,$Z403)="","",INDEX('Per Invoice'!W$2:W$1201,$Z403)))</f>
        <v/>
      </c>
      <c r="X403" s="8">
        <f>IF($Z403="","",IF(INDEX('Per Invoice'!X$2:X$1201,$Z403)="","",INDEX('Per Invoice'!X$2:X$1201,$Z403)))</f>
        <v/>
      </c>
      <c r="Y403" s="8">
        <f>IF($Z403="","",IF(INDEX('Per Invoice'!Y$2:Y$1201,$Z403)="","",INDEX('Per Invoice'!Y$2:Y$1201,$Z403)))</f>
        <v/>
      </c>
      <c r="Z403" s="16">
        <f>IFERROR(MATCH(Settings!$C$26&amp;"|"&amp;ROWS($Z$2:$Z403),'Per Invoice'!$AB$2:$AB$1201,0),"")</f>
        <v/>
      </c>
    </row>
    <row r="404">
      <c r="A404">
        <f>IF($Z404="","",IF(INDEX('Per Invoice'!A$2:A$1201,$Z404)="","",INDEX('Per Invoice'!A$2:A$1201,$Z404)))</f>
        <v/>
      </c>
      <c r="B404">
        <f>IF($Z404="","",IF(INDEX('Per Invoice'!B$2:B$1201,$Z404)="","",INDEX('Per Invoice'!B$2:B$1201,$Z404)))</f>
        <v/>
      </c>
      <c r="C404">
        <f>IF($Z404="","",IF(INDEX('Per Invoice'!C$2:C$1201,$Z404)="","",INDEX('Per Invoice'!C$2:C$1201,$Z404)))</f>
        <v/>
      </c>
      <c r="D404">
        <f>IF($Z404="","",IF(INDEX('Per Invoice'!D$2:D$1201,$Z404)="","",INDEX('Per Invoice'!D$2:D$1201,$Z404)))</f>
        <v/>
      </c>
      <c r="E404" s="14">
        <f>IF($Z404="","",IF(INDEX('Per Invoice'!E$2:E$1201,$Z404)="","",INDEX('Per Invoice'!E$2:E$1201,$Z404)))</f>
        <v/>
      </c>
      <c r="F404">
        <f>IF($Z404="","",IF(INDEX('Per Invoice'!F$2:F$1201,$Z404)="","",INDEX('Per Invoice'!F$2:F$1201,$Z404)))</f>
        <v/>
      </c>
      <c r="G404">
        <f>IF($Z404="","",IF(INDEX('Per Invoice'!G$2:G$1201,$Z404)="","",INDEX('Per Invoice'!G$2:G$1201,$Z404)))</f>
        <v/>
      </c>
      <c r="H404">
        <f>IF($Z404="","",IF(INDEX('Per Invoice'!H$2:H$1201,$Z404)="","",INDEX('Per Invoice'!H$2:H$1201,$Z404)))</f>
        <v/>
      </c>
      <c r="I404">
        <f>IF($Z404="","",IF(INDEX('Per Invoice'!I$2:I$1201,$Z404)="","",INDEX('Per Invoice'!I$2:I$1201,$Z404)))</f>
        <v/>
      </c>
      <c r="J404">
        <f>IF($Z404="","",IF(INDEX('Per Invoice'!J$2:J$1201,$Z404)="","",INDEX('Per Invoice'!J$2:J$1201,$Z404)))</f>
        <v/>
      </c>
      <c r="K404" s="8">
        <f>IF($Z404="","",IF(INDEX('Per Invoice'!K$2:K$1201,$Z404)="","",INDEX('Per Invoice'!K$2:K$1201,$Z404)))</f>
        <v/>
      </c>
      <c r="L404">
        <f>IF($Z404="","",IF(INDEX('Per Invoice'!L$2:L$1201,$Z404)="","",INDEX('Per Invoice'!L$2:L$1201,$Z404)))</f>
        <v/>
      </c>
      <c r="M404">
        <f>IF($Z404="","",IF(INDEX('Per Invoice'!M$2:M$1201,$Z404)="","",INDEX('Per Invoice'!M$2:M$1201,$Z404)))</f>
        <v/>
      </c>
      <c r="N404">
        <f>IF($Z404="","",IF(INDEX('Per Invoice'!N$2:N$1201,$Z404)="","",INDEX('Per Invoice'!N$2:N$1201,$Z404)))</f>
        <v/>
      </c>
      <c r="O404" s="8">
        <f>IF($Z404="","",IF(INDEX('Per Invoice'!O$2:O$1201,$Z404)="","",INDEX('Per Invoice'!O$2:O$1201,$Z404)))</f>
        <v/>
      </c>
      <c r="P404">
        <f>IF($Z404="","",IF(INDEX('Per Invoice'!P$2:P$1201,$Z404)="","",INDEX('Per Invoice'!P$2:P$1201,$Z404)))</f>
        <v/>
      </c>
      <c r="Q404" s="8">
        <f>IF($Z404="","",IF(INDEX('Per Invoice'!Q$2:Q$1201,$Z404)="","",INDEX('Per Invoice'!Q$2:Q$1201,$Z404)))</f>
        <v/>
      </c>
      <c r="R404" s="8">
        <f>IF($Z404="","",IF(INDEX('Per Invoice'!R$2:R$1201,$Z404)="","",INDEX('Per Invoice'!R$2:R$1201,$Z404)))</f>
        <v/>
      </c>
      <c r="S404">
        <f>IF($Z404="","",IF(INDEX('Per Invoice'!S$2:S$1201,$Z404)="","",INDEX('Per Invoice'!S$2:S$1201,$Z404)))</f>
        <v/>
      </c>
      <c r="T404" s="8">
        <f>IF($Z404="","",IF(INDEX('Per Invoice'!T$2:T$1201,$Z404)="","",INDEX('Per Invoice'!T$2:T$1201,$Z404)))</f>
        <v/>
      </c>
      <c r="U404" s="8">
        <f>IF($Z404="","",IF(INDEX('Per Invoice'!U$2:U$1201,$Z404)="","",INDEX('Per Invoice'!U$2:U$1201,$Z404)))</f>
        <v/>
      </c>
      <c r="V404" s="8">
        <f>IF($Z404="","",IF(INDEX('Per Invoice'!V$2:V$1201,$Z404)="","",INDEX('Per Invoice'!V$2:V$1201,$Z404)))</f>
        <v/>
      </c>
      <c r="W404" s="8">
        <f>IF($Z404="","",IF(INDEX('Per Invoice'!W$2:W$1201,$Z404)="","",INDEX('Per Invoice'!W$2:W$1201,$Z404)))</f>
        <v/>
      </c>
      <c r="X404" s="8">
        <f>IF($Z404="","",IF(INDEX('Per Invoice'!X$2:X$1201,$Z404)="","",INDEX('Per Invoice'!X$2:X$1201,$Z404)))</f>
        <v/>
      </c>
      <c r="Y404" s="8">
        <f>IF($Z404="","",IF(INDEX('Per Invoice'!Y$2:Y$1201,$Z404)="","",INDEX('Per Invoice'!Y$2:Y$1201,$Z404)))</f>
        <v/>
      </c>
      <c r="Z404" s="16">
        <f>IFERROR(MATCH(Settings!$C$26&amp;"|"&amp;ROWS($Z$2:$Z404),'Per Invoice'!$AB$2:$AB$1201,0),"")</f>
        <v/>
      </c>
    </row>
    <row r="405">
      <c r="A405">
        <f>IF($Z405="","",IF(INDEX('Per Invoice'!A$2:A$1201,$Z405)="","",INDEX('Per Invoice'!A$2:A$1201,$Z405)))</f>
        <v/>
      </c>
      <c r="B405">
        <f>IF($Z405="","",IF(INDEX('Per Invoice'!B$2:B$1201,$Z405)="","",INDEX('Per Invoice'!B$2:B$1201,$Z405)))</f>
        <v/>
      </c>
      <c r="C405">
        <f>IF($Z405="","",IF(INDEX('Per Invoice'!C$2:C$1201,$Z405)="","",INDEX('Per Invoice'!C$2:C$1201,$Z405)))</f>
        <v/>
      </c>
      <c r="D405">
        <f>IF($Z405="","",IF(INDEX('Per Invoice'!D$2:D$1201,$Z405)="","",INDEX('Per Invoice'!D$2:D$1201,$Z405)))</f>
        <v/>
      </c>
      <c r="E405" s="14">
        <f>IF($Z405="","",IF(INDEX('Per Invoice'!E$2:E$1201,$Z405)="","",INDEX('Per Invoice'!E$2:E$1201,$Z405)))</f>
        <v/>
      </c>
      <c r="F405">
        <f>IF($Z405="","",IF(INDEX('Per Invoice'!F$2:F$1201,$Z405)="","",INDEX('Per Invoice'!F$2:F$1201,$Z405)))</f>
        <v/>
      </c>
      <c r="G405">
        <f>IF($Z405="","",IF(INDEX('Per Invoice'!G$2:G$1201,$Z405)="","",INDEX('Per Invoice'!G$2:G$1201,$Z405)))</f>
        <v/>
      </c>
      <c r="H405">
        <f>IF($Z405="","",IF(INDEX('Per Invoice'!H$2:H$1201,$Z405)="","",INDEX('Per Invoice'!H$2:H$1201,$Z405)))</f>
        <v/>
      </c>
      <c r="I405">
        <f>IF($Z405="","",IF(INDEX('Per Invoice'!I$2:I$1201,$Z405)="","",INDEX('Per Invoice'!I$2:I$1201,$Z405)))</f>
        <v/>
      </c>
      <c r="J405">
        <f>IF($Z405="","",IF(INDEX('Per Invoice'!J$2:J$1201,$Z405)="","",INDEX('Per Invoice'!J$2:J$1201,$Z405)))</f>
        <v/>
      </c>
      <c r="K405" s="8">
        <f>IF($Z405="","",IF(INDEX('Per Invoice'!K$2:K$1201,$Z405)="","",INDEX('Per Invoice'!K$2:K$1201,$Z405)))</f>
        <v/>
      </c>
      <c r="L405">
        <f>IF($Z405="","",IF(INDEX('Per Invoice'!L$2:L$1201,$Z405)="","",INDEX('Per Invoice'!L$2:L$1201,$Z405)))</f>
        <v/>
      </c>
      <c r="M405">
        <f>IF($Z405="","",IF(INDEX('Per Invoice'!M$2:M$1201,$Z405)="","",INDEX('Per Invoice'!M$2:M$1201,$Z405)))</f>
        <v/>
      </c>
      <c r="N405">
        <f>IF($Z405="","",IF(INDEX('Per Invoice'!N$2:N$1201,$Z405)="","",INDEX('Per Invoice'!N$2:N$1201,$Z405)))</f>
        <v/>
      </c>
      <c r="O405" s="8">
        <f>IF($Z405="","",IF(INDEX('Per Invoice'!O$2:O$1201,$Z405)="","",INDEX('Per Invoice'!O$2:O$1201,$Z405)))</f>
        <v/>
      </c>
      <c r="P405">
        <f>IF($Z405="","",IF(INDEX('Per Invoice'!P$2:P$1201,$Z405)="","",INDEX('Per Invoice'!P$2:P$1201,$Z405)))</f>
        <v/>
      </c>
      <c r="Q405" s="8">
        <f>IF($Z405="","",IF(INDEX('Per Invoice'!Q$2:Q$1201,$Z405)="","",INDEX('Per Invoice'!Q$2:Q$1201,$Z405)))</f>
        <v/>
      </c>
      <c r="R405" s="8">
        <f>IF($Z405="","",IF(INDEX('Per Invoice'!R$2:R$1201,$Z405)="","",INDEX('Per Invoice'!R$2:R$1201,$Z405)))</f>
        <v/>
      </c>
      <c r="S405">
        <f>IF($Z405="","",IF(INDEX('Per Invoice'!S$2:S$1201,$Z405)="","",INDEX('Per Invoice'!S$2:S$1201,$Z405)))</f>
        <v/>
      </c>
      <c r="T405" s="8">
        <f>IF($Z405="","",IF(INDEX('Per Invoice'!T$2:T$1201,$Z405)="","",INDEX('Per Invoice'!T$2:T$1201,$Z405)))</f>
        <v/>
      </c>
      <c r="U405" s="8">
        <f>IF($Z405="","",IF(INDEX('Per Invoice'!U$2:U$1201,$Z405)="","",INDEX('Per Invoice'!U$2:U$1201,$Z405)))</f>
        <v/>
      </c>
      <c r="V405" s="8">
        <f>IF($Z405="","",IF(INDEX('Per Invoice'!V$2:V$1201,$Z405)="","",INDEX('Per Invoice'!V$2:V$1201,$Z405)))</f>
        <v/>
      </c>
      <c r="W405" s="8">
        <f>IF($Z405="","",IF(INDEX('Per Invoice'!W$2:W$1201,$Z405)="","",INDEX('Per Invoice'!W$2:W$1201,$Z405)))</f>
        <v/>
      </c>
      <c r="X405" s="8">
        <f>IF($Z405="","",IF(INDEX('Per Invoice'!X$2:X$1201,$Z405)="","",INDEX('Per Invoice'!X$2:X$1201,$Z405)))</f>
        <v/>
      </c>
      <c r="Y405" s="8">
        <f>IF($Z405="","",IF(INDEX('Per Invoice'!Y$2:Y$1201,$Z405)="","",INDEX('Per Invoice'!Y$2:Y$1201,$Z405)))</f>
        <v/>
      </c>
      <c r="Z405" s="16">
        <f>IFERROR(MATCH(Settings!$C$26&amp;"|"&amp;ROWS($Z$2:$Z405),'Per Invoice'!$AB$2:$AB$1201,0),"")</f>
        <v/>
      </c>
    </row>
    <row r="406">
      <c r="A406">
        <f>IF($Z406="","",IF(INDEX('Per Invoice'!A$2:A$1201,$Z406)="","",INDEX('Per Invoice'!A$2:A$1201,$Z406)))</f>
        <v/>
      </c>
      <c r="B406">
        <f>IF($Z406="","",IF(INDEX('Per Invoice'!B$2:B$1201,$Z406)="","",INDEX('Per Invoice'!B$2:B$1201,$Z406)))</f>
        <v/>
      </c>
      <c r="C406">
        <f>IF($Z406="","",IF(INDEX('Per Invoice'!C$2:C$1201,$Z406)="","",INDEX('Per Invoice'!C$2:C$1201,$Z406)))</f>
        <v/>
      </c>
      <c r="D406">
        <f>IF($Z406="","",IF(INDEX('Per Invoice'!D$2:D$1201,$Z406)="","",INDEX('Per Invoice'!D$2:D$1201,$Z406)))</f>
        <v/>
      </c>
      <c r="E406" s="14">
        <f>IF($Z406="","",IF(INDEX('Per Invoice'!E$2:E$1201,$Z406)="","",INDEX('Per Invoice'!E$2:E$1201,$Z406)))</f>
        <v/>
      </c>
      <c r="F406">
        <f>IF($Z406="","",IF(INDEX('Per Invoice'!F$2:F$1201,$Z406)="","",INDEX('Per Invoice'!F$2:F$1201,$Z406)))</f>
        <v/>
      </c>
      <c r="G406">
        <f>IF($Z406="","",IF(INDEX('Per Invoice'!G$2:G$1201,$Z406)="","",INDEX('Per Invoice'!G$2:G$1201,$Z406)))</f>
        <v/>
      </c>
      <c r="H406">
        <f>IF($Z406="","",IF(INDEX('Per Invoice'!H$2:H$1201,$Z406)="","",INDEX('Per Invoice'!H$2:H$1201,$Z406)))</f>
        <v/>
      </c>
      <c r="I406">
        <f>IF($Z406="","",IF(INDEX('Per Invoice'!I$2:I$1201,$Z406)="","",INDEX('Per Invoice'!I$2:I$1201,$Z406)))</f>
        <v/>
      </c>
      <c r="J406">
        <f>IF($Z406="","",IF(INDEX('Per Invoice'!J$2:J$1201,$Z406)="","",INDEX('Per Invoice'!J$2:J$1201,$Z406)))</f>
        <v/>
      </c>
      <c r="K406" s="8">
        <f>IF($Z406="","",IF(INDEX('Per Invoice'!K$2:K$1201,$Z406)="","",INDEX('Per Invoice'!K$2:K$1201,$Z406)))</f>
        <v/>
      </c>
      <c r="L406">
        <f>IF($Z406="","",IF(INDEX('Per Invoice'!L$2:L$1201,$Z406)="","",INDEX('Per Invoice'!L$2:L$1201,$Z406)))</f>
        <v/>
      </c>
      <c r="M406">
        <f>IF($Z406="","",IF(INDEX('Per Invoice'!M$2:M$1201,$Z406)="","",INDEX('Per Invoice'!M$2:M$1201,$Z406)))</f>
        <v/>
      </c>
      <c r="N406">
        <f>IF($Z406="","",IF(INDEX('Per Invoice'!N$2:N$1201,$Z406)="","",INDEX('Per Invoice'!N$2:N$1201,$Z406)))</f>
        <v/>
      </c>
      <c r="O406" s="8">
        <f>IF($Z406="","",IF(INDEX('Per Invoice'!O$2:O$1201,$Z406)="","",INDEX('Per Invoice'!O$2:O$1201,$Z406)))</f>
        <v/>
      </c>
      <c r="P406">
        <f>IF($Z406="","",IF(INDEX('Per Invoice'!P$2:P$1201,$Z406)="","",INDEX('Per Invoice'!P$2:P$1201,$Z406)))</f>
        <v/>
      </c>
      <c r="Q406" s="8">
        <f>IF($Z406="","",IF(INDEX('Per Invoice'!Q$2:Q$1201,$Z406)="","",INDEX('Per Invoice'!Q$2:Q$1201,$Z406)))</f>
        <v/>
      </c>
      <c r="R406" s="8">
        <f>IF($Z406="","",IF(INDEX('Per Invoice'!R$2:R$1201,$Z406)="","",INDEX('Per Invoice'!R$2:R$1201,$Z406)))</f>
        <v/>
      </c>
      <c r="S406">
        <f>IF($Z406="","",IF(INDEX('Per Invoice'!S$2:S$1201,$Z406)="","",INDEX('Per Invoice'!S$2:S$1201,$Z406)))</f>
        <v/>
      </c>
      <c r="T406" s="8">
        <f>IF($Z406="","",IF(INDEX('Per Invoice'!T$2:T$1201,$Z406)="","",INDEX('Per Invoice'!T$2:T$1201,$Z406)))</f>
        <v/>
      </c>
      <c r="U406" s="8">
        <f>IF($Z406="","",IF(INDEX('Per Invoice'!U$2:U$1201,$Z406)="","",INDEX('Per Invoice'!U$2:U$1201,$Z406)))</f>
        <v/>
      </c>
      <c r="V406" s="8">
        <f>IF($Z406="","",IF(INDEX('Per Invoice'!V$2:V$1201,$Z406)="","",INDEX('Per Invoice'!V$2:V$1201,$Z406)))</f>
        <v/>
      </c>
      <c r="W406" s="8">
        <f>IF($Z406="","",IF(INDEX('Per Invoice'!W$2:W$1201,$Z406)="","",INDEX('Per Invoice'!W$2:W$1201,$Z406)))</f>
        <v/>
      </c>
      <c r="X406" s="8">
        <f>IF($Z406="","",IF(INDEX('Per Invoice'!X$2:X$1201,$Z406)="","",INDEX('Per Invoice'!X$2:X$1201,$Z406)))</f>
        <v/>
      </c>
      <c r="Y406" s="8">
        <f>IF($Z406="","",IF(INDEX('Per Invoice'!Y$2:Y$1201,$Z406)="","",INDEX('Per Invoice'!Y$2:Y$1201,$Z406)))</f>
        <v/>
      </c>
      <c r="Z406" s="16">
        <f>IFERROR(MATCH(Settings!$C$26&amp;"|"&amp;ROWS($Z$2:$Z406),'Per Invoice'!$AB$2:$AB$1201,0),"")</f>
        <v/>
      </c>
    </row>
    <row r="407">
      <c r="A407">
        <f>IF($Z407="","",IF(INDEX('Per Invoice'!A$2:A$1201,$Z407)="","",INDEX('Per Invoice'!A$2:A$1201,$Z407)))</f>
        <v/>
      </c>
      <c r="B407">
        <f>IF($Z407="","",IF(INDEX('Per Invoice'!B$2:B$1201,$Z407)="","",INDEX('Per Invoice'!B$2:B$1201,$Z407)))</f>
        <v/>
      </c>
      <c r="C407">
        <f>IF($Z407="","",IF(INDEX('Per Invoice'!C$2:C$1201,$Z407)="","",INDEX('Per Invoice'!C$2:C$1201,$Z407)))</f>
        <v/>
      </c>
      <c r="D407">
        <f>IF($Z407="","",IF(INDEX('Per Invoice'!D$2:D$1201,$Z407)="","",INDEX('Per Invoice'!D$2:D$1201,$Z407)))</f>
        <v/>
      </c>
      <c r="E407" s="14">
        <f>IF($Z407="","",IF(INDEX('Per Invoice'!E$2:E$1201,$Z407)="","",INDEX('Per Invoice'!E$2:E$1201,$Z407)))</f>
        <v/>
      </c>
      <c r="F407">
        <f>IF($Z407="","",IF(INDEX('Per Invoice'!F$2:F$1201,$Z407)="","",INDEX('Per Invoice'!F$2:F$1201,$Z407)))</f>
        <v/>
      </c>
      <c r="G407">
        <f>IF($Z407="","",IF(INDEX('Per Invoice'!G$2:G$1201,$Z407)="","",INDEX('Per Invoice'!G$2:G$1201,$Z407)))</f>
        <v/>
      </c>
      <c r="H407">
        <f>IF($Z407="","",IF(INDEX('Per Invoice'!H$2:H$1201,$Z407)="","",INDEX('Per Invoice'!H$2:H$1201,$Z407)))</f>
        <v/>
      </c>
      <c r="I407">
        <f>IF($Z407="","",IF(INDEX('Per Invoice'!I$2:I$1201,$Z407)="","",INDEX('Per Invoice'!I$2:I$1201,$Z407)))</f>
        <v/>
      </c>
      <c r="J407">
        <f>IF($Z407="","",IF(INDEX('Per Invoice'!J$2:J$1201,$Z407)="","",INDEX('Per Invoice'!J$2:J$1201,$Z407)))</f>
        <v/>
      </c>
      <c r="K407" s="8">
        <f>IF($Z407="","",IF(INDEX('Per Invoice'!K$2:K$1201,$Z407)="","",INDEX('Per Invoice'!K$2:K$1201,$Z407)))</f>
        <v/>
      </c>
      <c r="L407">
        <f>IF($Z407="","",IF(INDEX('Per Invoice'!L$2:L$1201,$Z407)="","",INDEX('Per Invoice'!L$2:L$1201,$Z407)))</f>
        <v/>
      </c>
      <c r="M407">
        <f>IF($Z407="","",IF(INDEX('Per Invoice'!M$2:M$1201,$Z407)="","",INDEX('Per Invoice'!M$2:M$1201,$Z407)))</f>
        <v/>
      </c>
      <c r="N407">
        <f>IF($Z407="","",IF(INDEX('Per Invoice'!N$2:N$1201,$Z407)="","",INDEX('Per Invoice'!N$2:N$1201,$Z407)))</f>
        <v/>
      </c>
      <c r="O407" s="8">
        <f>IF($Z407="","",IF(INDEX('Per Invoice'!O$2:O$1201,$Z407)="","",INDEX('Per Invoice'!O$2:O$1201,$Z407)))</f>
        <v/>
      </c>
      <c r="P407">
        <f>IF($Z407="","",IF(INDEX('Per Invoice'!P$2:P$1201,$Z407)="","",INDEX('Per Invoice'!P$2:P$1201,$Z407)))</f>
        <v/>
      </c>
      <c r="Q407" s="8">
        <f>IF($Z407="","",IF(INDEX('Per Invoice'!Q$2:Q$1201,$Z407)="","",INDEX('Per Invoice'!Q$2:Q$1201,$Z407)))</f>
        <v/>
      </c>
      <c r="R407" s="8">
        <f>IF($Z407="","",IF(INDEX('Per Invoice'!R$2:R$1201,$Z407)="","",INDEX('Per Invoice'!R$2:R$1201,$Z407)))</f>
        <v/>
      </c>
      <c r="S407">
        <f>IF($Z407="","",IF(INDEX('Per Invoice'!S$2:S$1201,$Z407)="","",INDEX('Per Invoice'!S$2:S$1201,$Z407)))</f>
        <v/>
      </c>
      <c r="T407" s="8">
        <f>IF($Z407="","",IF(INDEX('Per Invoice'!T$2:T$1201,$Z407)="","",INDEX('Per Invoice'!T$2:T$1201,$Z407)))</f>
        <v/>
      </c>
      <c r="U407" s="8">
        <f>IF($Z407="","",IF(INDEX('Per Invoice'!U$2:U$1201,$Z407)="","",INDEX('Per Invoice'!U$2:U$1201,$Z407)))</f>
        <v/>
      </c>
      <c r="V407" s="8">
        <f>IF($Z407="","",IF(INDEX('Per Invoice'!V$2:V$1201,$Z407)="","",INDEX('Per Invoice'!V$2:V$1201,$Z407)))</f>
        <v/>
      </c>
      <c r="W407" s="8">
        <f>IF($Z407="","",IF(INDEX('Per Invoice'!W$2:W$1201,$Z407)="","",INDEX('Per Invoice'!W$2:W$1201,$Z407)))</f>
        <v/>
      </c>
      <c r="X407" s="8">
        <f>IF($Z407="","",IF(INDEX('Per Invoice'!X$2:X$1201,$Z407)="","",INDEX('Per Invoice'!X$2:X$1201,$Z407)))</f>
        <v/>
      </c>
      <c r="Y407" s="8">
        <f>IF($Z407="","",IF(INDEX('Per Invoice'!Y$2:Y$1201,$Z407)="","",INDEX('Per Invoice'!Y$2:Y$1201,$Z407)))</f>
        <v/>
      </c>
      <c r="Z407" s="16">
        <f>IFERROR(MATCH(Settings!$C$26&amp;"|"&amp;ROWS($Z$2:$Z407),'Per Invoice'!$AB$2:$AB$1201,0),"")</f>
        <v/>
      </c>
    </row>
    <row r="408">
      <c r="A408">
        <f>IF($Z408="","",IF(INDEX('Per Invoice'!A$2:A$1201,$Z408)="","",INDEX('Per Invoice'!A$2:A$1201,$Z408)))</f>
        <v/>
      </c>
      <c r="B408">
        <f>IF($Z408="","",IF(INDEX('Per Invoice'!B$2:B$1201,$Z408)="","",INDEX('Per Invoice'!B$2:B$1201,$Z408)))</f>
        <v/>
      </c>
      <c r="C408">
        <f>IF($Z408="","",IF(INDEX('Per Invoice'!C$2:C$1201,$Z408)="","",INDEX('Per Invoice'!C$2:C$1201,$Z408)))</f>
        <v/>
      </c>
      <c r="D408">
        <f>IF($Z408="","",IF(INDEX('Per Invoice'!D$2:D$1201,$Z408)="","",INDEX('Per Invoice'!D$2:D$1201,$Z408)))</f>
        <v/>
      </c>
      <c r="E408" s="14">
        <f>IF($Z408="","",IF(INDEX('Per Invoice'!E$2:E$1201,$Z408)="","",INDEX('Per Invoice'!E$2:E$1201,$Z408)))</f>
        <v/>
      </c>
      <c r="F408">
        <f>IF($Z408="","",IF(INDEX('Per Invoice'!F$2:F$1201,$Z408)="","",INDEX('Per Invoice'!F$2:F$1201,$Z408)))</f>
        <v/>
      </c>
      <c r="G408">
        <f>IF($Z408="","",IF(INDEX('Per Invoice'!G$2:G$1201,$Z408)="","",INDEX('Per Invoice'!G$2:G$1201,$Z408)))</f>
        <v/>
      </c>
      <c r="H408">
        <f>IF($Z408="","",IF(INDEX('Per Invoice'!H$2:H$1201,$Z408)="","",INDEX('Per Invoice'!H$2:H$1201,$Z408)))</f>
        <v/>
      </c>
      <c r="I408">
        <f>IF($Z408="","",IF(INDEX('Per Invoice'!I$2:I$1201,$Z408)="","",INDEX('Per Invoice'!I$2:I$1201,$Z408)))</f>
        <v/>
      </c>
      <c r="J408">
        <f>IF($Z408="","",IF(INDEX('Per Invoice'!J$2:J$1201,$Z408)="","",INDEX('Per Invoice'!J$2:J$1201,$Z408)))</f>
        <v/>
      </c>
      <c r="K408" s="8">
        <f>IF($Z408="","",IF(INDEX('Per Invoice'!K$2:K$1201,$Z408)="","",INDEX('Per Invoice'!K$2:K$1201,$Z408)))</f>
        <v/>
      </c>
      <c r="L408">
        <f>IF($Z408="","",IF(INDEX('Per Invoice'!L$2:L$1201,$Z408)="","",INDEX('Per Invoice'!L$2:L$1201,$Z408)))</f>
        <v/>
      </c>
      <c r="M408">
        <f>IF($Z408="","",IF(INDEX('Per Invoice'!M$2:M$1201,$Z408)="","",INDEX('Per Invoice'!M$2:M$1201,$Z408)))</f>
        <v/>
      </c>
      <c r="N408">
        <f>IF($Z408="","",IF(INDEX('Per Invoice'!N$2:N$1201,$Z408)="","",INDEX('Per Invoice'!N$2:N$1201,$Z408)))</f>
        <v/>
      </c>
      <c r="O408" s="8">
        <f>IF($Z408="","",IF(INDEX('Per Invoice'!O$2:O$1201,$Z408)="","",INDEX('Per Invoice'!O$2:O$1201,$Z408)))</f>
        <v/>
      </c>
      <c r="P408">
        <f>IF($Z408="","",IF(INDEX('Per Invoice'!P$2:P$1201,$Z408)="","",INDEX('Per Invoice'!P$2:P$1201,$Z408)))</f>
        <v/>
      </c>
      <c r="Q408" s="8">
        <f>IF($Z408="","",IF(INDEX('Per Invoice'!Q$2:Q$1201,$Z408)="","",INDEX('Per Invoice'!Q$2:Q$1201,$Z408)))</f>
        <v/>
      </c>
      <c r="R408" s="8">
        <f>IF($Z408="","",IF(INDEX('Per Invoice'!R$2:R$1201,$Z408)="","",INDEX('Per Invoice'!R$2:R$1201,$Z408)))</f>
        <v/>
      </c>
      <c r="S408">
        <f>IF($Z408="","",IF(INDEX('Per Invoice'!S$2:S$1201,$Z408)="","",INDEX('Per Invoice'!S$2:S$1201,$Z408)))</f>
        <v/>
      </c>
      <c r="T408" s="8">
        <f>IF($Z408="","",IF(INDEX('Per Invoice'!T$2:T$1201,$Z408)="","",INDEX('Per Invoice'!T$2:T$1201,$Z408)))</f>
        <v/>
      </c>
      <c r="U408" s="8">
        <f>IF($Z408="","",IF(INDEX('Per Invoice'!U$2:U$1201,$Z408)="","",INDEX('Per Invoice'!U$2:U$1201,$Z408)))</f>
        <v/>
      </c>
      <c r="V408" s="8">
        <f>IF($Z408="","",IF(INDEX('Per Invoice'!V$2:V$1201,$Z408)="","",INDEX('Per Invoice'!V$2:V$1201,$Z408)))</f>
        <v/>
      </c>
      <c r="W408" s="8">
        <f>IF($Z408="","",IF(INDEX('Per Invoice'!W$2:W$1201,$Z408)="","",INDEX('Per Invoice'!W$2:W$1201,$Z408)))</f>
        <v/>
      </c>
      <c r="X408" s="8">
        <f>IF($Z408="","",IF(INDEX('Per Invoice'!X$2:X$1201,$Z408)="","",INDEX('Per Invoice'!X$2:X$1201,$Z408)))</f>
        <v/>
      </c>
      <c r="Y408" s="8">
        <f>IF($Z408="","",IF(INDEX('Per Invoice'!Y$2:Y$1201,$Z408)="","",INDEX('Per Invoice'!Y$2:Y$1201,$Z408)))</f>
        <v/>
      </c>
      <c r="Z408" s="16">
        <f>IFERROR(MATCH(Settings!$C$26&amp;"|"&amp;ROWS($Z$2:$Z408),'Per Invoice'!$AB$2:$AB$1201,0),"")</f>
        <v/>
      </c>
    </row>
    <row r="409">
      <c r="A409">
        <f>IF($Z409="","",IF(INDEX('Per Invoice'!A$2:A$1201,$Z409)="","",INDEX('Per Invoice'!A$2:A$1201,$Z409)))</f>
        <v/>
      </c>
      <c r="B409">
        <f>IF($Z409="","",IF(INDEX('Per Invoice'!B$2:B$1201,$Z409)="","",INDEX('Per Invoice'!B$2:B$1201,$Z409)))</f>
        <v/>
      </c>
      <c r="C409">
        <f>IF($Z409="","",IF(INDEX('Per Invoice'!C$2:C$1201,$Z409)="","",INDEX('Per Invoice'!C$2:C$1201,$Z409)))</f>
        <v/>
      </c>
      <c r="D409">
        <f>IF($Z409="","",IF(INDEX('Per Invoice'!D$2:D$1201,$Z409)="","",INDEX('Per Invoice'!D$2:D$1201,$Z409)))</f>
        <v/>
      </c>
      <c r="E409" s="14">
        <f>IF($Z409="","",IF(INDEX('Per Invoice'!E$2:E$1201,$Z409)="","",INDEX('Per Invoice'!E$2:E$1201,$Z409)))</f>
        <v/>
      </c>
      <c r="F409">
        <f>IF($Z409="","",IF(INDEX('Per Invoice'!F$2:F$1201,$Z409)="","",INDEX('Per Invoice'!F$2:F$1201,$Z409)))</f>
        <v/>
      </c>
      <c r="G409">
        <f>IF($Z409="","",IF(INDEX('Per Invoice'!G$2:G$1201,$Z409)="","",INDEX('Per Invoice'!G$2:G$1201,$Z409)))</f>
        <v/>
      </c>
      <c r="H409">
        <f>IF($Z409="","",IF(INDEX('Per Invoice'!H$2:H$1201,$Z409)="","",INDEX('Per Invoice'!H$2:H$1201,$Z409)))</f>
        <v/>
      </c>
      <c r="I409">
        <f>IF($Z409="","",IF(INDEX('Per Invoice'!I$2:I$1201,$Z409)="","",INDEX('Per Invoice'!I$2:I$1201,$Z409)))</f>
        <v/>
      </c>
      <c r="J409">
        <f>IF($Z409="","",IF(INDEX('Per Invoice'!J$2:J$1201,$Z409)="","",INDEX('Per Invoice'!J$2:J$1201,$Z409)))</f>
        <v/>
      </c>
      <c r="K409" s="8">
        <f>IF($Z409="","",IF(INDEX('Per Invoice'!K$2:K$1201,$Z409)="","",INDEX('Per Invoice'!K$2:K$1201,$Z409)))</f>
        <v/>
      </c>
      <c r="L409">
        <f>IF($Z409="","",IF(INDEX('Per Invoice'!L$2:L$1201,$Z409)="","",INDEX('Per Invoice'!L$2:L$1201,$Z409)))</f>
        <v/>
      </c>
      <c r="M409">
        <f>IF($Z409="","",IF(INDEX('Per Invoice'!M$2:M$1201,$Z409)="","",INDEX('Per Invoice'!M$2:M$1201,$Z409)))</f>
        <v/>
      </c>
      <c r="N409">
        <f>IF($Z409="","",IF(INDEX('Per Invoice'!N$2:N$1201,$Z409)="","",INDEX('Per Invoice'!N$2:N$1201,$Z409)))</f>
        <v/>
      </c>
      <c r="O409" s="8">
        <f>IF($Z409="","",IF(INDEX('Per Invoice'!O$2:O$1201,$Z409)="","",INDEX('Per Invoice'!O$2:O$1201,$Z409)))</f>
        <v/>
      </c>
      <c r="P409">
        <f>IF($Z409="","",IF(INDEX('Per Invoice'!P$2:P$1201,$Z409)="","",INDEX('Per Invoice'!P$2:P$1201,$Z409)))</f>
        <v/>
      </c>
      <c r="Q409" s="8">
        <f>IF($Z409="","",IF(INDEX('Per Invoice'!Q$2:Q$1201,$Z409)="","",INDEX('Per Invoice'!Q$2:Q$1201,$Z409)))</f>
        <v/>
      </c>
      <c r="R409" s="8">
        <f>IF($Z409="","",IF(INDEX('Per Invoice'!R$2:R$1201,$Z409)="","",INDEX('Per Invoice'!R$2:R$1201,$Z409)))</f>
        <v/>
      </c>
      <c r="S409">
        <f>IF($Z409="","",IF(INDEX('Per Invoice'!S$2:S$1201,$Z409)="","",INDEX('Per Invoice'!S$2:S$1201,$Z409)))</f>
        <v/>
      </c>
      <c r="T409" s="8">
        <f>IF($Z409="","",IF(INDEX('Per Invoice'!T$2:T$1201,$Z409)="","",INDEX('Per Invoice'!T$2:T$1201,$Z409)))</f>
        <v/>
      </c>
      <c r="U409" s="8">
        <f>IF($Z409="","",IF(INDEX('Per Invoice'!U$2:U$1201,$Z409)="","",INDEX('Per Invoice'!U$2:U$1201,$Z409)))</f>
        <v/>
      </c>
      <c r="V409" s="8">
        <f>IF($Z409="","",IF(INDEX('Per Invoice'!V$2:V$1201,$Z409)="","",INDEX('Per Invoice'!V$2:V$1201,$Z409)))</f>
        <v/>
      </c>
      <c r="W409" s="8">
        <f>IF($Z409="","",IF(INDEX('Per Invoice'!W$2:W$1201,$Z409)="","",INDEX('Per Invoice'!W$2:W$1201,$Z409)))</f>
        <v/>
      </c>
      <c r="X409" s="8">
        <f>IF($Z409="","",IF(INDEX('Per Invoice'!X$2:X$1201,$Z409)="","",INDEX('Per Invoice'!X$2:X$1201,$Z409)))</f>
        <v/>
      </c>
      <c r="Y409" s="8">
        <f>IF($Z409="","",IF(INDEX('Per Invoice'!Y$2:Y$1201,$Z409)="","",INDEX('Per Invoice'!Y$2:Y$1201,$Z409)))</f>
        <v/>
      </c>
      <c r="Z409" s="16">
        <f>IFERROR(MATCH(Settings!$C$26&amp;"|"&amp;ROWS($Z$2:$Z409),'Per Invoice'!$AB$2:$AB$1201,0),"")</f>
        <v/>
      </c>
    </row>
    <row r="410">
      <c r="A410">
        <f>IF($Z410="","",IF(INDEX('Per Invoice'!A$2:A$1201,$Z410)="","",INDEX('Per Invoice'!A$2:A$1201,$Z410)))</f>
        <v/>
      </c>
      <c r="B410">
        <f>IF($Z410="","",IF(INDEX('Per Invoice'!B$2:B$1201,$Z410)="","",INDEX('Per Invoice'!B$2:B$1201,$Z410)))</f>
        <v/>
      </c>
      <c r="C410">
        <f>IF($Z410="","",IF(INDEX('Per Invoice'!C$2:C$1201,$Z410)="","",INDEX('Per Invoice'!C$2:C$1201,$Z410)))</f>
        <v/>
      </c>
      <c r="D410">
        <f>IF($Z410="","",IF(INDEX('Per Invoice'!D$2:D$1201,$Z410)="","",INDEX('Per Invoice'!D$2:D$1201,$Z410)))</f>
        <v/>
      </c>
      <c r="E410" s="14">
        <f>IF($Z410="","",IF(INDEX('Per Invoice'!E$2:E$1201,$Z410)="","",INDEX('Per Invoice'!E$2:E$1201,$Z410)))</f>
        <v/>
      </c>
      <c r="F410">
        <f>IF($Z410="","",IF(INDEX('Per Invoice'!F$2:F$1201,$Z410)="","",INDEX('Per Invoice'!F$2:F$1201,$Z410)))</f>
        <v/>
      </c>
      <c r="G410">
        <f>IF($Z410="","",IF(INDEX('Per Invoice'!G$2:G$1201,$Z410)="","",INDEX('Per Invoice'!G$2:G$1201,$Z410)))</f>
        <v/>
      </c>
      <c r="H410">
        <f>IF($Z410="","",IF(INDEX('Per Invoice'!H$2:H$1201,$Z410)="","",INDEX('Per Invoice'!H$2:H$1201,$Z410)))</f>
        <v/>
      </c>
      <c r="I410">
        <f>IF($Z410="","",IF(INDEX('Per Invoice'!I$2:I$1201,$Z410)="","",INDEX('Per Invoice'!I$2:I$1201,$Z410)))</f>
        <v/>
      </c>
      <c r="J410">
        <f>IF($Z410="","",IF(INDEX('Per Invoice'!J$2:J$1201,$Z410)="","",INDEX('Per Invoice'!J$2:J$1201,$Z410)))</f>
        <v/>
      </c>
      <c r="K410" s="8">
        <f>IF($Z410="","",IF(INDEX('Per Invoice'!K$2:K$1201,$Z410)="","",INDEX('Per Invoice'!K$2:K$1201,$Z410)))</f>
        <v/>
      </c>
      <c r="L410">
        <f>IF($Z410="","",IF(INDEX('Per Invoice'!L$2:L$1201,$Z410)="","",INDEX('Per Invoice'!L$2:L$1201,$Z410)))</f>
        <v/>
      </c>
      <c r="M410">
        <f>IF($Z410="","",IF(INDEX('Per Invoice'!M$2:M$1201,$Z410)="","",INDEX('Per Invoice'!M$2:M$1201,$Z410)))</f>
        <v/>
      </c>
      <c r="N410">
        <f>IF($Z410="","",IF(INDEX('Per Invoice'!N$2:N$1201,$Z410)="","",INDEX('Per Invoice'!N$2:N$1201,$Z410)))</f>
        <v/>
      </c>
      <c r="O410" s="8">
        <f>IF($Z410="","",IF(INDEX('Per Invoice'!O$2:O$1201,$Z410)="","",INDEX('Per Invoice'!O$2:O$1201,$Z410)))</f>
        <v/>
      </c>
      <c r="P410">
        <f>IF($Z410="","",IF(INDEX('Per Invoice'!P$2:P$1201,$Z410)="","",INDEX('Per Invoice'!P$2:P$1201,$Z410)))</f>
        <v/>
      </c>
      <c r="Q410" s="8">
        <f>IF($Z410="","",IF(INDEX('Per Invoice'!Q$2:Q$1201,$Z410)="","",INDEX('Per Invoice'!Q$2:Q$1201,$Z410)))</f>
        <v/>
      </c>
      <c r="R410" s="8">
        <f>IF($Z410="","",IF(INDEX('Per Invoice'!R$2:R$1201,$Z410)="","",INDEX('Per Invoice'!R$2:R$1201,$Z410)))</f>
        <v/>
      </c>
      <c r="S410">
        <f>IF($Z410="","",IF(INDEX('Per Invoice'!S$2:S$1201,$Z410)="","",INDEX('Per Invoice'!S$2:S$1201,$Z410)))</f>
        <v/>
      </c>
      <c r="T410" s="8">
        <f>IF($Z410="","",IF(INDEX('Per Invoice'!T$2:T$1201,$Z410)="","",INDEX('Per Invoice'!T$2:T$1201,$Z410)))</f>
        <v/>
      </c>
      <c r="U410" s="8">
        <f>IF($Z410="","",IF(INDEX('Per Invoice'!U$2:U$1201,$Z410)="","",INDEX('Per Invoice'!U$2:U$1201,$Z410)))</f>
        <v/>
      </c>
      <c r="V410" s="8">
        <f>IF($Z410="","",IF(INDEX('Per Invoice'!V$2:V$1201,$Z410)="","",INDEX('Per Invoice'!V$2:V$1201,$Z410)))</f>
        <v/>
      </c>
      <c r="W410" s="8">
        <f>IF($Z410="","",IF(INDEX('Per Invoice'!W$2:W$1201,$Z410)="","",INDEX('Per Invoice'!W$2:W$1201,$Z410)))</f>
        <v/>
      </c>
      <c r="X410" s="8">
        <f>IF($Z410="","",IF(INDEX('Per Invoice'!X$2:X$1201,$Z410)="","",INDEX('Per Invoice'!X$2:X$1201,$Z410)))</f>
        <v/>
      </c>
      <c r="Y410" s="8">
        <f>IF($Z410="","",IF(INDEX('Per Invoice'!Y$2:Y$1201,$Z410)="","",INDEX('Per Invoice'!Y$2:Y$1201,$Z410)))</f>
        <v/>
      </c>
      <c r="Z410" s="16">
        <f>IFERROR(MATCH(Settings!$C$26&amp;"|"&amp;ROWS($Z$2:$Z410),'Per Invoice'!$AB$2:$AB$1201,0),"")</f>
        <v/>
      </c>
    </row>
    <row r="411">
      <c r="A411">
        <f>IF($Z411="","",IF(INDEX('Per Invoice'!A$2:A$1201,$Z411)="","",INDEX('Per Invoice'!A$2:A$1201,$Z411)))</f>
        <v/>
      </c>
      <c r="B411">
        <f>IF($Z411="","",IF(INDEX('Per Invoice'!B$2:B$1201,$Z411)="","",INDEX('Per Invoice'!B$2:B$1201,$Z411)))</f>
        <v/>
      </c>
      <c r="C411">
        <f>IF($Z411="","",IF(INDEX('Per Invoice'!C$2:C$1201,$Z411)="","",INDEX('Per Invoice'!C$2:C$1201,$Z411)))</f>
        <v/>
      </c>
      <c r="D411">
        <f>IF($Z411="","",IF(INDEX('Per Invoice'!D$2:D$1201,$Z411)="","",INDEX('Per Invoice'!D$2:D$1201,$Z411)))</f>
        <v/>
      </c>
      <c r="E411" s="14">
        <f>IF($Z411="","",IF(INDEX('Per Invoice'!E$2:E$1201,$Z411)="","",INDEX('Per Invoice'!E$2:E$1201,$Z411)))</f>
        <v/>
      </c>
      <c r="F411">
        <f>IF($Z411="","",IF(INDEX('Per Invoice'!F$2:F$1201,$Z411)="","",INDEX('Per Invoice'!F$2:F$1201,$Z411)))</f>
        <v/>
      </c>
      <c r="G411">
        <f>IF($Z411="","",IF(INDEX('Per Invoice'!G$2:G$1201,$Z411)="","",INDEX('Per Invoice'!G$2:G$1201,$Z411)))</f>
        <v/>
      </c>
      <c r="H411">
        <f>IF($Z411="","",IF(INDEX('Per Invoice'!H$2:H$1201,$Z411)="","",INDEX('Per Invoice'!H$2:H$1201,$Z411)))</f>
        <v/>
      </c>
      <c r="I411">
        <f>IF($Z411="","",IF(INDEX('Per Invoice'!I$2:I$1201,$Z411)="","",INDEX('Per Invoice'!I$2:I$1201,$Z411)))</f>
        <v/>
      </c>
      <c r="J411">
        <f>IF($Z411="","",IF(INDEX('Per Invoice'!J$2:J$1201,$Z411)="","",INDEX('Per Invoice'!J$2:J$1201,$Z411)))</f>
        <v/>
      </c>
      <c r="K411" s="8">
        <f>IF($Z411="","",IF(INDEX('Per Invoice'!K$2:K$1201,$Z411)="","",INDEX('Per Invoice'!K$2:K$1201,$Z411)))</f>
        <v/>
      </c>
      <c r="L411">
        <f>IF($Z411="","",IF(INDEX('Per Invoice'!L$2:L$1201,$Z411)="","",INDEX('Per Invoice'!L$2:L$1201,$Z411)))</f>
        <v/>
      </c>
      <c r="M411">
        <f>IF($Z411="","",IF(INDEX('Per Invoice'!M$2:M$1201,$Z411)="","",INDEX('Per Invoice'!M$2:M$1201,$Z411)))</f>
        <v/>
      </c>
      <c r="N411">
        <f>IF($Z411="","",IF(INDEX('Per Invoice'!N$2:N$1201,$Z411)="","",INDEX('Per Invoice'!N$2:N$1201,$Z411)))</f>
        <v/>
      </c>
      <c r="O411" s="8">
        <f>IF($Z411="","",IF(INDEX('Per Invoice'!O$2:O$1201,$Z411)="","",INDEX('Per Invoice'!O$2:O$1201,$Z411)))</f>
        <v/>
      </c>
      <c r="P411">
        <f>IF($Z411="","",IF(INDEX('Per Invoice'!P$2:P$1201,$Z411)="","",INDEX('Per Invoice'!P$2:P$1201,$Z411)))</f>
        <v/>
      </c>
      <c r="Q411" s="8">
        <f>IF($Z411="","",IF(INDEX('Per Invoice'!Q$2:Q$1201,$Z411)="","",INDEX('Per Invoice'!Q$2:Q$1201,$Z411)))</f>
        <v/>
      </c>
      <c r="R411" s="8">
        <f>IF($Z411="","",IF(INDEX('Per Invoice'!R$2:R$1201,$Z411)="","",INDEX('Per Invoice'!R$2:R$1201,$Z411)))</f>
        <v/>
      </c>
      <c r="S411">
        <f>IF($Z411="","",IF(INDEX('Per Invoice'!S$2:S$1201,$Z411)="","",INDEX('Per Invoice'!S$2:S$1201,$Z411)))</f>
        <v/>
      </c>
      <c r="T411" s="8">
        <f>IF($Z411="","",IF(INDEX('Per Invoice'!T$2:T$1201,$Z411)="","",INDEX('Per Invoice'!T$2:T$1201,$Z411)))</f>
        <v/>
      </c>
      <c r="U411" s="8">
        <f>IF($Z411="","",IF(INDEX('Per Invoice'!U$2:U$1201,$Z411)="","",INDEX('Per Invoice'!U$2:U$1201,$Z411)))</f>
        <v/>
      </c>
      <c r="V411" s="8">
        <f>IF($Z411="","",IF(INDEX('Per Invoice'!V$2:V$1201,$Z411)="","",INDEX('Per Invoice'!V$2:V$1201,$Z411)))</f>
        <v/>
      </c>
      <c r="W411" s="8">
        <f>IF($Z411="","",IF(INDEX('Per Invoice'!W$2:W$1201,$Z411)="","",INDEX('Per Invoice'!W$2:W$1201,$Z411)))</f>
        <v/>
      </c>
      <c r="X411" s="8">
        <f>IF($Z411="","",IF(INDEX('Per Invoice'!X$2:X$1201,$Z411)="","",INDEX('Per Invoice'!X$2:X$1201,$Z411)))</f>
        <v/>
      </c>
      <c r="Y411" s="8">
        <f>IF($Z411="","",IF(INDEX('Per Invoice'!Y$2:Y$1201,$Z411)="","",INDEX('Per Invoice'!Y$2:Y$1201,$Z411)))</f>
        <v/>
      </c>
      <c r="Z411" s="16">
        <f>IFERROR(MATCH(Settings!$C$26&amp;"|"&amp;ROWS($Z$2:$Z411),'Per Invoice'!$AB$2:$AB$1201,0),"")</f>
        <v/>
      </c>
    </row>
    <row r="412">
      <c r="A412">
        <f>IF($Z412="","",IF(INDEX('Per Invoice'!A$2:A$1201,$Z412)="","",INDEX('Per Invoice'!A$2:A$1201,$Z412)))</f>
        <v/>
      </c>
      <c r="B412">
        <f>IF($Z412="","",IF(INDEX('Per Invoice'!B$2:B$1201,$Z412)="","",INDEX('Per Invoice'!B$2:B$1201,$Z412)))</f>
        <v/>
      </c>
      <c r="C412">
        <f>IF($Z412="","",IF(INDEX('Per Invoice'!C$2:C$1201,$Z412)="","",INDEX('Per Invoice'!C$2:C$1201,$Z412)))</f>
        <v/>
      </c>
      <c r="D412">
        <f>IF($Z412="","",IF(INDEX('Per Invoice'!D$2:D$1201,$Z412)="","",INDEX('Per Invoice'!D$2:D$1201,$Z412)))</f>
        <v/>
      </c>
      <c r="E412" s="14">
        <f>IF($Z412="","",IF(INDEX('Per Invoice'!E$2:E$1201,$Z412)="","",INDEX('Per Invoice'!E$2:E$1201,$Z412)))</f>
        <v/>
      </c>
      <c r="F412">
        <f>IF($Z412="","",IF(INDEX('Per Invoice'!F$2:F$1201,$Z412)="","",INDEX('Per Invoice'!F$2:F$1201,$Z412)))</f>
        <v/>
      </c>
      <c r="G412">
        <f>IF($Z412="","",IF(INDEX('Per Invoice'!G$2:G$1201,$Z412)="","",INDEX('Per Invoice'!G$2:G$1201,$Z412)))</f>
        <v/>
      </c>
      <c r="H412">
        <f>IF($Z412="","",IF(INDEX('Per Invoice'!H$2:H$1201,$Z412)="","",INDEX('Per Invoice'!H$2:H$1201,$Z412)))</f>
        <v/>
      </c>
      <c r="I412">
        <f>IF($Z412="","",IF(INDEX('Per Invoice'!I$2:I$1201,$Z412)="","",INDEX('Per Invoice'!I$2:I$1201,$Z412)))</f>
        <v/>
      </c>
      <c r="J412">
        <f>IF($Z412="","",IF(INDEX('Per Invoice'!J$2:J$1201,$Z412)="","",INDEX('Per Invoice'!J$2:J$1201,$Z412)))</f>
        <v/>
      </c>
      <c r="K412" s="8">
        <f>IF($Z412="","",IF(INDEX('Per Invoice'!K$2:K$1201,$Z412)="","",INDEX('Per Invoice'!K$2:K$1201,$Z412)))</f>
        <v/>
      </c>
      <c r="L412">
        <f>IF($Z412="","",IF(INDEX('Per Invoice'!L$2:L$1201,$Z412)="","",INDEX('Per Invoice'!L$2:L$1201,$Z412)))</f>
        <v/>
      </c>
      <c r="M412">
        <f>IF($Z412="","",IF(INDEX('Per Invoice'!M$2:M$1201,$Z412)="","",INDEX('Per Invoice'!M$2:M$1201,$Z412)))</f>
        <v/>
      </c>
      <c r="N412">
        <f>IF($Z412="","",IF(INDEX('Per Invoice'!N$2:N$1201,$Z412)="","",INDEX('Per Invoice'!N$2:N$1201,$Z412)))</f>
        <v/>
      </c>
      <c r="O412" s="8">
        <f>IF($Z412="","",IF(INDEX('Per Invoice'!O$2:O$1201,$Z412)="","",INDEX('Per Invoice'!O$2:O$1201,$Z412)))</f>
        <v/>
      </c>
      <c r="P412">
        <f>IF($Z412="","",IF(INDEX('Per Invoice'!P$2:P$1201,$Z412)="","",INDEX('Per Invoice'!P$2:P$1201,$Z412)))</f>
        <v/>
      </c>
      <c r="Q412" s="8">
        <f>IF($Z412="","",IF(INDEX('Per Invoice'!Q$2:Q$1201,$Z412)="","",INDEX('Per Invoice'!Q$2:Q$1201,$Z412)))</f>
        <v/>
      </c>
      <c r="R412" s="8">
        <f>IF($Z412="","",IF(INDEX('Per Invoice'!R$2:R$1201,$Z412)="","",INDEX('Per Invoice'!R$2:R$1201,$Z412)))</f>
        <v/>
      </c>
      <c r="S412">
        <f>IF($Z412="","",IF(INDEX('Per Invoice'!S$2:S$1201,$Z412)="","",INDEX('Per Invoice'!S$2:S$1201,$Z412)))</f>
        <v/>
      </c>
      <c r="T412" s="8">
        <f>IF($Z412="","",IF(INDEX('Per Invoice'!T$2:T$1201,$Z412)="","",INDEX('Per Invoice'!T$2:T$1201,$Z412)))</f>
        <v/>
      </c>
      <c r="U412" s="8">
        <f>IF($Z412="","",IF(INDEX('Per Invoice'!U$2:U$1201,$Z412)="","",INDEX('Per Invoice'!U$2:U$1201,$Z412)))</f>
        <v/>
      </c>
      <c r="V412" s="8">
        <f>IF($Z412="","",IF(INDEX('Per Invoice'!V$2:V$1201,$Z412)="","",INDEX('Per Invoice'!V$2:V$1201,$Z412)))</f>
        <v/>
      </c>
      <c r="W412" s="8">
        <f>IF($Z412="","",IF(INDEX('Per Invoice'!W$2:W$1201,$Z412)="","",INDEX('Per Invoice'!W$2:W$1201,$Z412)))</f>
        <v/>
      </c>
      <c r="X412" s="8">
        <f>IF($Z412="","",IF(INDEX('Per Invoice'!X$2:X$1201,$Z412)="","",INDEX('Per Invoice'!X$2:X$1201,$Z412)))</f>
        <v/>
      </c>
      <c r="Y412" s="8">
        <f>IF($Z412="","",IF(INDEX('Per Invoice'!Y$2:Y$1201,$Z412)="","",INDEX('Per Invoice'!Y$2:Y$1201,$Z412)))</f>
        <v/>
      </c>
      <c r="Z412" s="16">
        <f>IFERROR(MATCH(Settings!$C$26&amp;"|"&amp;ROWS($Z$2:$Z412),'Per Invoice'!$AB$2:$AB$1201,0),"")</f>
        <v/>
      </c>
    </row>
    <row r="413">
      <c r="A413">
        <f>IF($Z413="","",IF(INDEX('Per Invoice'!A$2:A$1201,$Z413)="","",INDEX('Per Invoice'!A$2:A$1201,$Z413)))</f>
        <v/>
      </c>
      <c r="B413">
        <f>IF($Z413="","",IF(INDEX('Per Invoice'!B$2:B$1201,$Z413)="","",INDEX('Per Invoice'!B$2:B$1201,$Z413)))</f>
        <v/>
      </c>
      <c r="C413">
        <f>IF($Z413="","",IF(INDEX('Per Invoice'!C$2:C$1201,$Z413)="","",INDEX('Per Invoice'!C$2:C$1201,$Z413)))</f>
        <v/>
      </c>
      <c r="D413">
        <f>IF($Z413="","",IF(INDEX('Per Invoice'!D$2:D$1201,$Z413)="","",INDEX('Per Invoice'!D$2:D$1201,$Z413)))</f>
        <v/>
      </c>
      <c r="E413" s="14">
        <f>IF($Z413="","",IF(INDEX('Per Invoice'!E$2:E$1201,$Z413)="","",INDEX('Per Invoice'!E$2:E$1201,$Z413)))</f>
        <v/>
      </c>
      <c r="F413">
        <f>IF($Z413="","",IF(INDEX('Per Invoice'!F$2:F$1201,$Z413)="","",INDEX('Per Invoice'!F$2:F$1201,$Z413)))</f>
        <v/>
      </c>
      <c r="G413">
        <f>IF($Z413="","",IF(INDEX('Per Invoice'!G$2:G$1201,$Z413)="","",INDEX('Per Invoice'!G$2:G$1201,$Z413)))</f>
        <v/>
      </c>
      <c r="H413">
        <f>IF($Z413="","",IF(INDEX('Per Invoice'!H$2:H$1201,$Z413)="","",INDEX('Per Invoice'!H$2:H$1201,$Z413)))</f>
        <v/>
      </c>
      <c r="I413">
        <f>IF($Z413="","",IF(INDEX('Per Invoice'!I$2:I$1201,$Z413)="","",INDEX('Per Invoice'!I$2:I$1201,$Z413)))</f>
        <v/>
      </c>
      <c r="J413">
        <f>IF($Z413="","",IF(INDEX('Per Invoice'!J$2:J$1201,$Z413)="","",INDEX('Per Invoice'!J$2:J$1201,$Z413)))</f>
        <v/>
      </c>
      <c r="K413" s="8">
        <f>IF($Z413="","",IF(INDEX('Per Invoice'!K$2:K$1201,$Z413)="","",INDEX('Per Invoice'!K$2:K$1201,$Z413)))</f>
        <v/>
      </c>
      <c r="L413">
        <f>IF($Z413="","",IF(INDEX('Per Invoice'!L$2:L$1201,$Z413)="","",INDEX('Per Invoice'!L$2:L$1201,$Z413)))</f>
        <v/>
      </c>
      <c r="M413">
        <f>IF($Z413="","",IF(INDEX('Per Invoice'!M$2:M$1201,$Z413)="","",INDEX('Per Invoice'!M$2:M$1201,$Z413)))</f>
        <v/>
      </c>
      <c r="N413">
        <f>IF($Z413="","",IF(INDEX('Per Invoice'!N$2:N$1201,$Z413)="","",INDEX('Per Invoice'!N$2:N$1201,$Z413)))</f>
        <v/>
      </c>
      <c r="O413" s="8">
        <f>IF($Z413="","",IF(INDEX('Per Invoice'!O$2:O$1201,$Z413)="","",INDEX('Per Invoice'!O$2:O$1201,$Z413)))</f>
        <v/>
      </c>
      <c r="P413">
        <f>IF($Z413="","",IF(INDEX('Per Invoice'!P$2:P$1201,$Z413)="","",INDEX('Per Invoice'!P$2:P$1201,$Z413)))</f>
        <v/>
      </c>
      <c r="Q413" s="8">
        <f>IF($Z413="","",IF(INDEX('Per Invoice'!Q$2:Q$1201,$Z413)="","",INDEX('Per Invoice'!Q$2:Q$1201,$Z413)))</f>
        <v/>
      </c>
      <c r="R413" s="8">
        <f>IF($Z413="","",IF(INDEX('Per Invoice'!R$2:R$1201,$Z413)="","",INDEX('Per Invoice'!R$2:R$1201,$Z413)))</f>
        <v/>
      </c>
      <c r="S413">
        <f>IF($Z413="","",IF(INDEX('Per Invoice'!S$2:S$1201,$Z413)="","",INDEX('Per Invoice'!S$2:S$1201,$Z413)))</f>
        <v/>
      </c>
      <c r="T413" s="8">
        <f>IF($Z413="","",IF(INDEX('Per Invoice'!T$2:T$1201,$Z413)="","",INDEX('Per Invoice'!T$2:T$1201,$Z413)))</f>
        <v/>
      </c>
      <c r="U413" s="8">
        <f>IF($Z413="","",IF(INDEX('Per Invoice'!U$2:U$1201,$Z413)="","",INDEX('Per Invoice'!U$2:U$1201,$Z413)))</f>
        <v/>
      </c>
      <c r="V413" s="8">
        <f>IF($Z413="","",IF(INDEX('Per Invoice'!V$2:V$1201,$Z413)="","",INDEX('Per Invoice'!V$2:V$1201,$Z413)))</f>
        <v/>
      </c>
      <c r="W413" s="8">
        <f>IF($Z413="","",IF(INDEX('Per Invoice'!W$2:W$1201,$Z413)="","",INDEX('Per Invoice'!W$2:W$1201,$Z413)))</f>
        <v/>
      </c>
      <c r="X413" s="8">
        <f>IF($Z413="","",IF(INDEX('Per Invoice'!X$2:X$1201,$Z413)="","",INDEX('Per Invoice'!X$2:X$1201,$Z413)))</f>
        <v/>
      </c>
      <c r="Y413" s="8">
        <f>IF($Z413="","",IF(INDEX('Per Invoice'!Y$2:Y$1201,$Z413)="","",INDEX('Per Invoice'!Y$2:Y$1201,$Z413)))</f>
        <v/>
      </c>
      <c r="Z413" s="16">
        <f>IFERROR(MATCH(Settings!$C$26&amp;"|"&amp;ROWS($Z$2:$Z413),'Per Invoice'!$AB$2:$AB$1201,0),"")</f>
        <v/>
      </c>
    </row>
    <row r="414">
      <c r="A414">
        <f>IF($Z414="","",IF(INDEX('Per Invoice'!A$2:A$1201,$Z414)="","",INDEX('Per Invoice'!A$2:A$1201,$Z414)))</f>
        <v/>
      </c>
      <c r="B414">
        <f>IF($Z414="","",IF(INDEX('Per Invoice'!B$2:B$1201,$Z414)="","",INDEX('Per Invoice'!B$2:B$1201,$Z414)))</f>
        <v/>
      </c>
      <c r="C414">
        <f>IF($Z414="","",IF(INDEX('Per Invoice'!C$2:C$1201,$Z414)="","",INDEX('Per Invoice'!C$2:C$1201,$Z414)))</f>
        <v/>
      </c>
      <c r="D414">
        <f>IF($Z414="","",IF(INDEX('Per Invoice'!D$2:D$1201,$Z414)="","",INDEX('Per Invoice'!D$2:D$1201,$Z414)))</f>
        <v/>
      </c>
      <c r="E414" s="14">
        <f>IF($Z414="","",IF(INDEX('Per Invoice'!E$2:E$1201,$Z414)="","",INDEX('Per Invoice'!E$2:E$1201,$Z414)))</f>
        <v/>
      </c>
      <c r="F414">
        <f>IF($Z414="","",IF(INDEX('Per Invoice'!F$2:F$1201,$Z414)="","",INDEX('Per Invoice'!F$2:F$1201,$Z414)))</f>
        <v/>
      </c>
      <c r="G414">
        <f>IF($Z414="","",IF(INDEX('Per Invoice'!G$2:G$1201,$Z414)="","",INDEX('Per Invoice'!G$2:G$1201,$Z414)))</f>
        <v/>
      </c>
      <c r="H414">
        <f>IF($Z414="","",IF(INDEX('Per Invoice'!H$2:H$1201,$Z414)="","",INDEX('Per Invoice'!H$2:H$1201,$Z414)))</f>
        <v/>
      </c>
      <c r="I414">
        <f>IF($Z414="","",IF(INDEX('Per Invoice'!I$2:I$1201,$Z414)="","",INDEX('Per Invoice'!I$2:I$1201,$Z414)))</f>
        <v/>
      </c>
      <c r="J414">
        <f>IF($Z414="","",IF(INDEX('Per Invoice'!J$2:J$1201,$Z414)="","",INDEX('Per Invoice'!J$2:J$1201,$Z414)))</f>
        <v/>
      </c>
      <c r="K414" s="8">
        <f>IF($Z414="","",IF(INDEX('Per Invoice'!K$2:K$1201,$Z414)="","",INDEX('Per Invoice'!K$2:K$1201,$Z414)))</f>
        <v/>
      </c>
      <c r="L414">
        <f>IF($Z414="","",IF(INDEX('Per Invoice'!L$2:L$1201,$Z414)="","",INDEX('Per Invoice'!L$2:L$1201,$Z414)))</f>
        <v/>
      </c>
      <c r="M414">
        <f>IF($Z414="","",IF(INDEX('Per Invoice'!M$2:M$1201,$Z414)="","",INDEX('Per Invoice'!M$2:M$1201,$Z414)))</f>
        <v/>
      </c>
      <c r="N414">
        <f>IF($Z414="","",IF(INDEX('Per Invoice'!N$2:N$1201,$Z414)="","",INDEX('Per Invoice'!N$2:N$1201,$Z414)))</f>
        <v/>
      </c>
      <c r="O414" s="8">
        <f>IF($Z414="","",IF(INDEX('Per Invoice'!O$2:O$1201,$Z414)="","",INDEX('Per Invoice'!O$2:O$1201,$Z414)))</f>
        <v/>
      </c>
      <c r="P414">
        <f>IF($Z414="","",IF(INDEX('Per Invoice'!P$2:P$1201,$Z414)="","",INDEX('Per Invoice'!P$2:P$1201,$Z414)))</f>
        <v/>
      </c>
      <c r="Q414" s="8">
        <f>IF($Z414="","",IF(INDEX('Per Invoice'!Q$2:Q$1201,$Z414)="","",INDEX('Per Invoice'!Q$2:Q$1201,$Z414)))</f>
        <v/>
      </c>
      <c r="R414" s="8">
        <f>IF($Z414="","",IF(INDEX('Per Invoice'!R$2:R$1201,$Z414)="","",INDEX('Per Invoice'!R$2:R$1201,$Z414)))</f>
        <v/>
      </c>
      <c r="S414">
        <f>IF($Z414="","",IF(INDEX('Per Invoice'!S$2:S$1201,$Z414)="","",INDEX('Per Invoice'!S$2:S$1201,$Z414)))</f>
        <v/>
      </c>
      <c r="T414" s="8">
        <f>IF($Z414="","",IF(INDEX('Per Invoice'!T$2:T$1201,$Z414)="","",INDEX('Per Invoice'!T$2:T$1201,$Z414)))</f>
        <v/>
      </c>
      <c r="U414" s="8">
        <f>IF($Z414="","",IF(INDEX('Per Invoice'!U$2:U$1201,$Z414)="","",INDEX('Per Invoice'!U$2:U$1201,$Z414)))</f>
        <v/>
      </c>
      <c r="V414" s="8">
        <f>IF($Z414="","",IF(INDEX('Per Invoice'!V$2:V$1201,$Z414)="","",INDEX('Per Invoice'!V$2:V$1201,$Z414)))</f>
        <v/>
      </c>
      <c r="W414" s="8">
        <f>IF($Z414="","",IF(INDEX('Per Invoice'!W$2:W$1201,$Z414)="","",INDEX('Per Invoice'!W$2:W$1201,$Z414)))</f>
        <v/>
      </c>
      <c r="X414" s="8">
        <f>IF($Z414="","",IF(INDEX('Per Invoice'!X$2:X$1201,$Z414)="","",INDEX('Per Invoice'!X$2:X$1201,$Z414)))</f>
        <v/>
      </c>
      <c r="Y414" s="8">
        <f>IF($Z414="","",IF(INDEX('Per Invoice'!Y$2:Y$1201,$Z414)="","",INDEX('Per Invoice'!Y$2:Y$1201,$Z414)))</f>
        <v/>
      </c>
      <c r="Z414" s="16">
        <f>IFERROR(MATCH(Settings!$C$26&amp;"|"&amp;ROWS($Z$2:$Z414),'Per Invoice'!$AB$2:$AB$1201,0),"")</f>
        <v/>
      </c>
    </row>
    <row r="415">
      <c r="A415">
        <f>IF($Z415="","",IF(INDEX('Per Invoice'!A$2:A$1201,$Z415)="","",INDEX('Per Invoice'!A$2:A$1201,$Z415)))</f>
        <v/>
      </c>
      <c r="B415">
        <f>IF($Z415="","",IF(INDEX('Per Invoice'!B$2:B$1201,$Z415)="","",INDEX('Per Invoice'!B$2:B$1201,$Z415)))</f>
        <v/>
      </c>
      <c r="C415">
        <f>IF($Z415="","",IF(INDEX('Per Invoice'!C$2:C$1201,$Z415)="","",INDEX('Per Invoice'!C$2:C$1201,$Z415)))</f>
        <v/>
      </c>
      <c r="D415">
        <f>IF($Z415="","",IF(INDEX('Per Invoice'!D$2:D$1201,$Z415)="","",INDEX('Per Invoice'!D$2:D$1201,$Z415)))</f>
        <v/>
      </c>
      <c r="E415" s="14">
        <f>IF($Z415="","",IF(INDEX('Per Invoice'!E$2:E$1201,$Z415)="","",INDEX('Per Invoice'!E$2:E$1201,$Z415)))</f>
        <v/>
      </c>
      <c r="F415">
        <f>IF($Z415="","",IF(INDEX('Per Invoice'!F$2:F$1201,$Z415)="","",INDEX('Per Invoice'!F$2:F$1201,$Z415)))</f>
        <v/>
      </c>
      <c r="G415">
        <f>IF($Z415="","",IF(INDEX('Per Invoice'!G$2:G$1201,$Z415)="","",INDEX('Per Invoice'!G$2:G$1201,$Z415)))</f>
        <v/>
      </c>
      <c r="H415">
        <f>IF($Z415="","",IF(INDEX('Per Invoice'!H$2:H$1201,$Z415)="","",INDEX('Per Invoice'!H$2:H$1201,$Z415)))</f>
        <v/>
      </c>
      <c r="I415">
        <f>IF($Z415="","",IF(INDEX('Per Invoice'!I$2:I$1201,$Z415)="","",INDEX('Per Invoice'!I$2:I$1201,$Z415)))</f>
        <v/>
      </c>
      <c r="J415">
        <f>IF($Z415="","",IF(INDEX('Per Invoice'!J$2:J$1201,$Z415)="","",INDEX('Per Invoice'!J$2:J$1201,$Z415)))</f>
        <v/>
      </c>
      <c r="K415" s="8">
        <f>IF($Z415="","",IF(INDEX('Per Invoice'!K$2:K$1201,$Z415)="","",INDEX('Per Invoice'!K$2:K$1201,$Z415)))</f>
        <v/>
      </c>
      <c r="L415">
        <f>IF($Z415="","",IF(INDEX('Per Invoice'!L$2:L$1201,$Z415)="","",INDEX('Per Invoice'!L$2:L$1201,$Z415)))</f>
        <v/>
      </c>
      <c r="M415">
        <f>IF($Z415="","",IF(INDEX('Per Invoice'!M$2:M$1201,$Z415)="","",INDEX('Per Invoice'!M$2:M$1201,$Z415)))</f>
        <v/>
      </c>
      <c r="N415">
        <f>IF($Z415="","",IF(INDEX('Per Invoice'!N$2:N$1201,$Z415)="","",INDEX('Per Invoice'!N$2:N$1201,$Z415)))</f>
        <v/>
      </c>
      <c r="O415" s="8">
        <f>IF($Z415="","",IF(INDEX('Per Invoice'!O$2:O$1201,$Z415)="","",INDEX('Per Invoice'!O$2:O$1201,$Z415)))</f>
        <v/>
      </c>
      <c r="P415">
        <f>IF($Z415="","",IF(INDEX('Per Invoice'!P$2:P$1201,$Z415)="","",INDEX('Per Invoice'!P$2:P$1201,$Z415)))</f>
        <v/>
      </c>
      <c r="Q415" s="8">
        <f>IF($Z415="","",IF(INDEX('Per Invoice'!Q$2:Q$1201,$Z415)="","",INDEX('Per Invoice'!Q$2:Q$1201,$Z415)))</f>
        <v/>
      </c>
      <c r="R415" s="8">
        <f>IF($Z415="","",IF(INDEX('Per Invoice'!R$2:R$1201,$Z415)="","",INDEX('Per Invoice'!R$2:R$1201,$Z415)))</f>
        <v/>
      </c>
      <c r="S415">
        <f>IF($Z415="","",IF(INDEX('Per Invoice'!S$2:S$1201,$Z415)="","",INDEX('Per Invoice'!S$2:S$1201,$Z415)))</f>
        <v/>
      </c>
      <c r="T415" s="8">
        <f>IF($Z415="","",IF(INDEX('Per Invoice'!T$2:T$1201,$Z415)="","",INDEX('Per Invoice'!T$2:T$1201,$Z415)))</f>
        <v/>
      </c>
      <c r="U415" s="8">
        <f>IF($Z415="","",IF(INDEX('Per Invoice'!U$2:U$1201,$Z415)="","",INDEX('Per Invoice'!U$2:U$1201,$Z415)))</f>
        <v/>
      </c>
      <c r="V415" s="8">
        <f>IF($Z415="","",IF(INDEX('Per Invoice'!V$2:V$1201,$Z415)="","",INDEX('Per Invoice'!V$2:V$1201,$Z415)))</f>
        <v/>
      </c>
      <c r="W415" s="8">
        <f>IF($Z415="","",IF(INDEX('Per Invoice'!W$2:W$1201,$Z415)="","",INDEX('Per Invoice'!W$2:W$1201,$Z415)))</f>
        <v/>
      </c>
      <c r="X415" s="8">
        <f>IF($Z415="","",IF(INDEX('Per Invoice'!X$2:X$1201,$Z415)="","",INDEX('Per Invoice'!X$2:X$1201,$Z415)))</f>
        <v/>
      </c>
      <c r="Y415" s="8">
        <f>IF($Z415="","",IF(INDEX('Per Invoice'!Y$2:Y$1201,$Z415)="","",INDEX('Per Invoice'!Y$2:Y$1201,$Z415)))</f>
        <v/>
      </c>
      <c r="Z415" s="16">
        <f>IFERROR(MATCH(Settings!$C$26&amp;"|"&amp;ROWS($Z$2:$Z415),'Per Invoice'!$AB$2:$AB$1201,0),"")</f>
        <v/>
      </c>
    </row>
    <row r="416">
      <c r="A416">
        <f>IF($Z416="","",IF(INDEX('Per Invoice'!A$2:A$1201,$Z416)="","",INDEX('Per Invoice'!A$2:A$1201,$Z416)))</f>
        <v/>
      </c>
      <c r="B416">
        <f>IF($Z416="","",IF(INDEX('Per Invoice'!B$2:B$1201,$Z416)="","",INDEX('Per Invoice'!B$2:B$1201,$Z416)))</f>
        <v/>
      </c>
      <c r="C416">
        <f>IF($Z416="","",IF(INDEX('Per Invoice'!C$2:C$1201,$Z416)="","",INDEX('Per Invoice'!C$2:C$1201,$Z416)))</f>
        <v/>
      </c>
      <c r="D416">
        <f>IF($Z416="","",IF(INDEX('Per Invoice'!D$2:D$1201,$Z416)="","",INDEX('Per Invoice'!D$2:D$1201,$Z416)))</f>
        <v/>
      </c>
      <c r="E416" s="14">
        <f>IF($Z416="","",IF(INDEX('Per Invoice'!E$2:E$1201,$Z416)="","",INDEX('Per Invoice'!E$2:E$1201,$Z416)))</f>
        <v/>
      </c>
      <c r="F416">
        <f>IF($Z416="","",IF(INDEX('Per Invoice'!F$2:F$1201,$Z416)="","",INDEX('Per Invoice'!F$2:F$1201,$Z416)))</f>
        <v/>
      </c>
      <c r="G416">
        <f>IF($Z416="","",IF(INDEX('Per Invoice'!G$2:G$1201,$Z416)="","",INDEX('Per Invoice'!G$2:G$1201,$Z416)))</f>
        <v/>
      </c>
      <c r="H416">
        <f>IF($Z416="","",IF(INDEX('Per Invoice'!H$2:H$1201,$Z416)="","",INDEX('Per Invoice'!H$2:H$1201,$Z416)))</f>
        <v/>
      </c>
      <c r="I416">
        <f>IF($Z416="","",IF(INDEX('Per Invoice'!I$2:I$1201,$Z416)="","",INDEX('Per Invoice'!I$2:I$1201,$Z416)))</f>
        <v/>
      </c>
      <c r="J416">
        <f>IF($Z416="","",IF(INDEX('Per Invoice'!J$2:J$1201,$Z416)="","",INDEX('Per Invoice'!J$2:J$1201,$Z416)))</f>
        <v/>
      </c>
      <c r="K416" s="8">
        <f>IF($Z416="","",IF(INDEX('Per Invoice'!K$2:K$1201,$Z416)="","",INDEX('Per Invoice'!K$2:K$1201,$Z416)))</f>
        <v/>
      </c>
      <c r="L416">
        <f>IF($Z416="","",IF(INDEX('Per Invoice'!L$2:L$1201,$Z416)="","",INDEX('Per Invoice'!L$2:L$1201,$Z416)))</f>
        <v/>
      </c>
      <c r="M416">
        <f>IF($Z416="","",IF(INDEX('Per Invoice'!M$2:M$1201,$Z416)="","",INDEX('Per Invoice'!M$2:M$1201,$Z416)))</f>
        <v/>
      </c>
      <c r="N416">
        <f>IF($Z416="","",IF(INDEX('Per Invoice'!N$2:N$1201,$Z416)="","",INDEX('Per Invoice'!N$2:N$1201,$Z416)))</f>
        <v/>
      </c>
      <c r="O416" s="8">
        <f>IF($Z416="","",IF(INDEX('Per Invoice'!O$2:O$1201,$Z416)="","",INDEX('Per Invoice'!O$2:O$1201,$Z416)))</f>
        <v/>
      </c>
      <c r="P416">
        <f>IF($Z416="","",IF(INDEX('Per Invoice'!P$2:P$1201,$Z416)="","",INDEX('Per Invoice'!P$2:P$1201,$Z416)))</f>
        <v/>
      </c>
      <c r="Q416" s="8">
        <f>IF($Z416="","",IF(INDEX('Per Invoice'!Q$2:Q$1201,$Z416)="","",INDEX('Per Invoice'!Q$2:Q$1201,$Z416)))</f>
        <v/>
      </c>
      <c r="R416" s="8">
        <f>IF($Z416="","",IF(INDEX('Per Invoice'!R$2:R$1201,$Z416)="","",INDEX('Per Invoice'!R$2:R$1201,$Z416)))</f>
        <v/>
      </c>
      <c r="S416">
        <f>IF($Z416="","",IF(INDEX('Per Invoice'!S$2:S$1201,$Z416)="","",INDEX('Per Invoice'!S$2:S$1201,$Z416)))</f>
        <v/>
      </c>
      <c r="T416" s="8">
        <f>IF($Z416="","",IF(INDEX('Per Invoice'!T$2:T$1201,$Z416)="","",INDEX('Per Invoice'!T$2:T$1201,$Z416)))</f>
        <v/>
      </c>
      <c r="U416" s="8">
        <f>IF($Z416="","",IF(INDEX('Per Invoice'!U$2:U$1201,$Z416)="","",INDEX('Per Invoice'!U$2:U$1201,$Z416)))</f>
        <v/>
      </c>
      <c r="V416" s="8">
        <f>IF($Z416="","",IF(INDEX('Per Invoice'!V$2:V$1201,$Z416)="","",INDEX('Per Invoice'!V$2:V$1201,$Z416)))</f>
        <v/>
      </c>
      <c r="W416" s="8">
        <f>IF($Z416="","",IF(INDEX('Per Invoice'!W$2:W$1201,$Z416)="","",INDEX('Per Invoice'!W$2:W$1201,$Z416)))</f>
        <v/>
      </c>
      <c r="X416" s="8">
        <f>IF($Z416="","",IF(INDEX('Per Invoice'!X$2:X$1201,$Z416)="","",INDEX('Per Invoice'!X$2:X$1201,$Z416)))</f>
        <v/>
      </c>
      <c r="Y416" s="8">
        <f>IF($Z416="","",IF(INDEX('Per Invoice'!Y$2:Y$1201,$Z416)="","",INDEX('Per Invoice'!Y$2:Y$1201,$Z416)))</f>
        <v/>
      </c>
      <c r="Z416" s="16">
        <f>IFERROR(MATCH(Settings!$C$26&amp;"|"&amp;ROWS($Z$2:$Z416),'Per Invoice'!$AB$2:$AB$1201,0),"")</f>
        <v/>
      </c>
    </row>
    <row r="417">
      <c r="A417">
        <f>IF($Z417="","",IF(INDEX('Per Invoice'!A$2:A$1201,$Z417)="","",INDEX('Per Invoice'!A$2:A$1201,$Z417)))</f>
        <v/>
      </c>
      <c r="B417">
        <f>IF($Z417="","",IF(INDEX('Per Invoice'!B$2:B$1201,$Z417)="","",INDEX('Per Invoice'!B$2:B$1201,$Z417)))</f>
        <v/>
      </c>
      <c r="C417">
        <f>IF($Z417="","",IF(INDEX('Per Invoice'!C$2:C$1201,$Z417)="","",INDEX('Per Invoice'!C$2:C$1201,$Z417)))</f>
        <v/>
      </c>
      <c r="D417">
        <f>IF($Z417="","",IF(INDEX('Per Invoice'!D$2:D$1201,$Z417)="","",INDEX('Per Invoice'!D$2:D$1201,$Z417)))</f>
        <v/>
      </c>
      <c r="E417" s="14">
        <f>IF($Z417="","",IF(INDEX('Per Invoice'!E$2:E$1201,$Z417)="","",INDEX('Per Invoice'!E$2:E$1201,$Z417)))</f>
        <v/>
      </c>
      <c r="F417">
        <f>IF($Z417="","",IF(INDEX('Per Invoice'!F$2:F$1201,$Z417)="","",INDEX('Per Invoice'!F$2:F$1201,$Z417)))</f>
        <v/>
      </c>
      <c r="G417">
        <f>IF($Z417="","",IF(INDEX('Per Invoice'!G$2:G$1201,$Z417)="","",INDEX('Per Invoice'!G$2:G$1201,$Z417)))</f>
        <v/>
      </c>
      <c r="H417">
        <f>IF($Z417="","",IF(INDEX('Per Invoice'!H$2:H$1201,$Z417)="","",INDEX('Per Invoice'!H$2:H$1201,$Z417)))</f>
        <v/>
      </c>
      <c r="I417">
        <f>IF($Z417="","",IF(INDEX('Per Invoice'!I$2:I$1201,$Z417)="","",INDEX('Per Invoice'!I$2:I$1201,$Z417)))</f>
        <v/>
      </c>
      <c r="J417">
        <f>IF($Z417="","",IF(INDEX('Per Invoice'!J$2:J$1201,$Z417)="","",INDEX('Per Invoice'!J$2:J$1201,$Z417)))</f>
        <v/>
      </c>
      <c r="K417" s="8">
        <f>IF($Z417="","",IF(INDEX('Per Invoice'!K$2:K$1201,$Z417)="","",INDEX('Per Invoice'!K$2:K$1201,$Z417)))</f>
        <v/>
      </c>
      <c r="L417">
        <f>IF($Z417="","",IF(INDEX('Per Invoice'!L$2:L$1201,$Z417)="","",INDEX('Per Invoice'!L$2:L$1201,$Z417)))</f>
        <v/>
      </c>
      <c r="M417">
        <f>IF($Z417="","",IF(INDEX('Per Invoice'!M$2:M$1201,$Z417)="","",INDEX('Per Invoice'!M$2:M$1201,$Z417)))</f>
        <v/>
      </c>
      <c r="N417">
        <f>IF($Z417="","",IF(INDEX('Per Invoice'!N$2:N$1201,$Z417)="","",INDEX('Per Invoice'!N$2:N$1201,$Z417)))</f>
        <v/>
      </c>
      <c r="O417" s="8">
        <f>IF($Z417="","",IF(INDEX('Per Invoice'!O$2:O$1201,$Z417)="","",INDEX('Per Invoice'!O$2:O$1201,$Z417)))</f>
        <v/>
      </c>
      <c r="P417">
        <f>IF($Z417="","",IF(INDEX('Per Invoice'!P$2:P$1201,$Z417)="","",INDEX('Per Invoice'!P$2:P$1201,$Z417)))</f>
        <v/>
      </c>
      <c r="Q417" s="8">
        <f>IF($Z417="","",IF(INDEX('Per Invoice'!Q$2:Q$1201,$Z417)="","",INDEX('Per Invoice'!Q$2:Q$1201,$Z417)))</f>
        <v/>
      </c>
      <c r="R417" s="8">
        <f>IF($Z417="","",IF(INDEX('Per Invoice'!R$2:R$1201,$Z417)="","",INDEX('Per Invoice'!R$2:R$1201,$Z417)))</f>
        <v/>
      </c>
      <c r="S417">
        <f>IF($Z417="","",IF(INDEX('Per Invoice'!S$2:S$1201,$Z417)="","",INDEX('Per Invoice'!S$2:S$1201,$Z417)))</f>
        <v/>
      </c>
      <c r="T417" s="8">
        <f>IF($Z417="","",IF(INDEX('Per Invoice'!T$2:T$1201,$Z417)="","",INDEX('Per Invoice'!T$2:T$1201,$Z417)))</f>
        <v/>
      </c>
      <c r="U417" s="8">
        <f>IF($Z417="","",IF(INDEX('Per Invoice'!U$2:U$1201,$Z417)="","",INDEX('Per Invoice'!U$2:U$1201,$Z417)))</f>
        <v/>
      </c>
      <c r="V417" s="8">
        <f>IF($Z417="","",IF(INDEX('Per Invoice'!V$2:V$1201,$Z417)="","",INDEX('Per Invoice'!V$2:V$1201,$Z417)))</f>
        <v/>
      </c>
      <c r="W417" s="8">
        <f>IF($Z417="","",IF(INDEX('Per Invoice'!W$2:W$1201,$Z417)="","",INDEX('Per Invoice'!W$2:W$1201,$Z417)))</f>
        <v/>
      </c>
      <c r="X417" s="8">
        <f>IF($Z417="","",IF(INDEX('Per Invoice'!X$2:X$1201,$Z417)="","",INDEX('Per Invoice'!X$2:X$1201,$Z417)))</f>
        <v/>
      </c>
      <c r="Y417" s="8">
        <f>IF($Z417="","",IF(INDEX('Per Invoice'!Y$2:Y$1201,$Z417)="","",INDEX('Per Invoice'!Y$2:Y$1201,$Z417)))</f>
        <v/>
      </c>
      <c r="Z417" s="16">
        <f>IFERROR(MATCH(Settings!$C$26&amp;"|"&amp;ROWS($Z$2:$Z417),'Per Invoice'!$AB$2:$AB$1201,0),"")</f>
        <v/>
      </c>
    </row>
    <row r="418">
      <c r="A418">
        <f>IF($Z418="","",IF(INDEX('Per Invoice'!A$2:A$1201,$Z418)="","",INDEX('Per Invoice'!A$2:A$1201,$Z418)))</f>
        <v/>
      </c>
      <c r="B418">
        <f>IF($Z418="","",IF(INDEX('Per Invoice'!B$2:B$1201,$Z418)="","",INDEX('Per Invoice'!B$2:B$1201,$Z418)))</f>
        <v/>
      </c>
      <c r="C418">
        <f>IF($Z418="","",IF(INDEX('Per Invoice'!C$2:C$1201,$Z418)="","",INDEX('Per Invoice'!C$2:C$1201,$Z418)))</f>
        <v/>
      </c>
      <c r="D418">
        <f>IF($Z418="","",IF(INDEX('Per Invoice'!D$2:D$1201,$Z418)="","",INDEX('Per Invoice'!D$2:D$1201,$Z418)))</f>
        <v/>
      </c>
      <c r="E418" s="14">
        <f>IF($Z418="","",IF(INDEX('Per Invoice'!E$2:E$1201,$Z418)="","",INDEX('Per Invoice'!E$2:E$1201,$Z418)))</f>
        <v/>
      </c>
      <c r="F418">
        <f>IF($Z418="","",IF(INDEX('Per Invoice'!F$2:F$1201,$Z418)="","",INDEX('Per Invoice'!F$2:F$1201,$Z418)))</f>
        <v/>
      </c>
      <c r="G418">
        <f>IF($Z418="","",IF(INDEX('Per Invoice'!G$2:G$1201,$Z418)="","",INDEX('Per Invoice'!G$2:G$1201,$Z418)))</f>
        <v/>
      </c>
      <c r="H418">
        <f>IF($Z418="","",IF(INDEX('Per Invoice'!H$2:H$1201,$Z418)="","",INDEX('Per Invoice'!H$2:H$1201,$Z418)))</f>
        <v/>
      </c>
      <c r="I418">
        <f>IF($Z418="","",IF(INDEX('Per Invoice'!I$2:I$1201,$Z418)="","",INDEX('Per Invoice'!I$2:I$1201,$Z418)))</f>
        <v/>
      </c>
      <c r="J418">
        <f>IF($Z418="","",IF(INDEX('Per Invoice'!J$2:J$1201,$Z418)="","",INDEX('Per Invoice'!J$2:J$1201,$Z418)))</f>
        <v/>
      </c>
      <c r="K418" s="8">
        <f>IF($Z418="","",IF(INDEX('Per Invoice'!K$2:K$1201,$Z418)="","",INDEX('Per Invoice'!K$2:K$1201,$Z418)))</f>
        <v/>
      </c>
      <c r="L418">
        <f>IF($Z418="","",IF(INDEX('Per Invoice'!L$2:L$1201,$Z418)="","",INDEX('Per Invoice'!L$2:L$1201,$Z418)))</f>
        <v/>
      </c>
      <c r="M418">
        <f>IF($Z418="","",IF(INDEX('Per Invoice'!M$2:M$1201,$Z418)="","",INDEX('Per Invoice'!M$2:M$1201,$Z418)))</f>
        <v/>
      </c>
      <c r="N418">
        <f>IF($Z418="","",IF(INDEX('Per Invoice'!N$2:N$1201,$Z418)="","",INDEX('Per Invoice'!N$2:N$1201,$Z418)))</f>
        <v/>
      </c>
      <c r="O418" s="8">
        <f>IF($Z418="","",IF(INDEX('Per Invoice'!O$2:O$1201,$Z418)="","",INDEX('Per Invoice'!O$2:O$1201,$Z418)))</f>
        <v/>
      </c>
      <c r="P418">
        <f>IF($Z418="","",IF(INDEX('Per Invoice'!P$2:P$1201,$Z418)="","",INDEX('Per Invoice'!P$2:P$1201,$Z418)))</f>
        <v/>
      </c>
      <c r="Q418" s="8">
        <f>IF($Z418="","",IF(INDEX('Per Invoice'!Q$2:Q$1201,$Z418)="","",INDEX('Per Invoice'!Q$2:Q$1201,$Z418)))</f>
        <v/>
      </c>
      <c r="R418" s="8">
        <f>IF($Z418="","",IF(INDEX('Per Invoice'!R$2:R$1201,$Z418)="","",INDEX('Per Invoice'!R$2:R$1201,$Z418)))</f>
        <v/>
      </c>
      <c r="S418">
        <f>IF($Z418="","",IF(INDEX('Per Invoice'!S$2:S$1201,$Z418)="","",INDEX('Per Invoice'!S$2:S$1201,$Z418)))</f>
        <v/>
      </c>
      <c r="T418" s="8">
        <f>IF($Z418="","",IF(INDEX('Per Invoice'!T$2:T$1201,$Z418)="","",INDEX('Per Invoice'!T$2:T$1201,$Z418)))</f>
        <v/>
      </c>
      <c r="U418" s="8">
        <f>IF($Z418="","",IF(INDEX('Per Invoice'!U$2:U$1201,$Z418)="","",INDEX('Per Invoice'!U$2:U$1201,$Z418)))</f>
        <v/>
      </c>
      <c r="V418" s="8">
        <f>IF($Z418="","",IF(INDEX('Per Invoice'!V$2:V$1201,$Z418)="","",INDEX('Per Invoice'!V$2:V$1201,$Z418)))</f>
        <v/>
      </c>
      <c r="W418" s="8">
        <f>IF($Z418="","",IF(INDEX('Per Invoice'!W$2:W$1201,$Z418)="","",INDEX('Per Invoice'!W$2:W$1201,$Z418)))</f>
        <v/>
      </c>
      <c r="X418" s="8">
        <f>IF($Z418="","",IF(INDEX('Per Invoice'!X$2:X$1201,$Z418)="","",INDEX('Per Invoice'!X$2:X$1201,$Z418)))</f>
        <v/>
      </c>
      <c r="Y418" s="8">
        <f>IF($Z418="","",IF(INDEX('Per Invoice'!Y$2:Y$1201,$Z418)="","",INDEX('Per Invoice'!Y$2:Y$1201,$Z418)))</f>
        <v/>
      </c>
      <c r="Z418" s="16">
        <f>IFERROR(MATCH(Settings!$C$26&amp;"|"&amp;ROWS($Z$2:$Z418),'Per Invoice'!$AB$2:$AB$1201,0),"")</f>
        <v/>
      </c>
    </row>
    <row r="419">
      <c r="A419">
        <f>IF($Z419="","",IF(INDEX('Per Invoice'!A$2:A$1201,$Z419)="","",INDEX('Per Invoice'!A$2:A$1201,$Z419)))</f>
        <v/>
      </c>
      <c r="B419">
        <f>IF($Z419="","",IF(INDEX('Per Invoice'!B$2:B$1201,$Z419)="","",INDEX('Per Invoice'!B$2:B$1201,$Z419)))</f>
        <v/>
      </c>
      <c r="C419">
        <f>IF($Z419="","",IF(INDEX('Per Invoice'!C$2:C$1201,$Z419)="","",INDEX('Per Invoice'!C$2:C$1201,$Z419)))</f>
        <v/>
      </c>
      <c r="D419">
        <f>IF($Z419="","",IF(INDEX('Per Invoice'!D$2:D$1201,$Z419)="","",INDEX('Per Invoice'!D$2:D$1201,$Z419)))</f>
        <v/>
      </c>
      <c r="E419" s="14">
        <f>IF($Z419="","",IF(INDEX('Per Invoice'!E$2:E$1201,$Z419)="","",INDEX('Per Invoice'!E$2:E$1201,$Z419)))</f>
        <v/>
      </c>
      <c r="F419">
        <f>IF($Z419="","",IF(INDEX('Per Invoice'!F$2:F$1201,$Z419)="","",INDEX('Per Invoice'!F$2:F$1201,$Z419)))</f>
        <v/>
      </c>
      <c r="G419">
        <f>IF($Z419="","",IF(INDEX('Per Invoice'!G$2:G$1201,$Z419)="","",INDEX('Per Invoice'!G$2:G$1201,$Z419)))</f>
        <v/>
      </c>
      <c r="H419">
        <f>IF($Z419="","",IF(INDEX('Per Invoice'!H$2:H$1201,$Z419)="","",INDEX('Per Invoice'!H$2:H$1201,$Z419)))</f>
        <v/>
      </c>
      <c r="I419">
        <f>IF($Z419="","",IF(INDEX('Per Invoice'!I$2:I$1201,$Z419)="","",INDEX('Per Invoice'!I$2:I$1201,$Z419)))</f>
        <v/>
      </c>
      <c r="J419">
        <f>IF($Z419="","",IF(INDEX('Per Invoice'!J$2:J$1201,$Z419)="","",INDEX('Per Invoice'!J$2:J$1201,$Z419)))</f>
        <v/>
      </c>
      <c r="K419" s="8">
        <f>IF($Z419="","",IF(INDEX('Per Invoice'!K$2:K$1201,$Z419)="","",INDEX('Per Invoice'!K$2:K$1201,$Z419)))</f>
        <v/>
      </c>
      <c r="L419">
        <f>IF($Z419="","",IF(INDEX('Per Invoice'!L$2:L$1201,$Z419)="","",INDEX('Per Invoice'!L$2:L$1201,$Z419)))</f>
        <v/>
      </c>
      <c r="M419">
        <f>IF($Z419="","",IF(INDEX('Per Invoice'!M$2:M$1201,$Z419)="","",INDEX('Per Invoice'!M$2:M$1201,$Z419)))</f>
        <v/>
      </c>
      <c r="N419">
        <f>IF($Z419="","",IF(INDEX('Per Invoice'!N$2:N$1201,$Z419)="","",INDEX('Per Invoice'!N$2:N$1201,$Z419)))</f>
        <v/>
      </c>
      <c r="O419" s="8">
        <f>IF($Z419="","",IF(INDEX('Per Invoice'!O$2:O$1201,$Z419)="","",INDEX('Per Invoice'!O$2:O$1201,$Z419)))</f>
        <v/>
      </c>
      <c r="P419">
        <f>IF($Z419="","",IF(INDEX('Per Invoice'!P$2:P$1201,$Z419)="","",INDEX('Per Invoice'!P$2:P$1201,$Z419)))</f>
        <v/>
      </c>
      <c r="Q419" s="8">
        <f>IF($Z419="","",IF(INDEX('Per Invoice'!Q$2:Q$1201,$Z419)="","",INDEX('Per Invoice'!Q$2:Q$1201,$Z419)))</f>
        <v/>
      </c>
      <c r="R419" s="8">
        <f>IF($Z419="","",IF(INDEX('Per Invoice'!R$2:R$1201,$Z419)="","",INDEX('Per Invoice'!R$2:R$1201,$Z419)))</f>
        <v/>
      </c>
      <c r="S419">
        <f>IF($Z419="","",IF(INDEX('Per Invoice'!S$2:S$1201,$Z419)="","",INDEX('Per Invoice'!S$2:S$1201,$Z419)))</f>
        <v/>
      </c>
      <c r="T419" s="8">
        <f>IF($Z419="","",IF(INDEX('Per Invoice'!T$2:T$1201,$Z419)="","",INDEX('Per Invoice'!T$2:T$1201,$Z419)))</f>
        <v/>
      </c>
      <c r="U419" s="8">
        <f>IF($Z419="","",IF(INDEX('Per Invoice'!U$2:U$1201,$Z419)="","",INDEX('Per Invoice'!U$2:U$1201,$Z419)))</f>
        <v/>
      </c>
      <c r="V419" s="8">
        <f>IF($Z419="","",IF(INDEX('Per Invoice'!V$2:V$1201,$Z419)="","",INDEX('Per Invoice'!V$2:V$1201,$Z419)))</f>
        <v/>
      </c>
      <c r="W419" s="8">
        <f>IF($Z419="","",IF(INDEX('Per Invoice'!W$2:W$1201,$Z419)="","",INDEX('Per Invoice'!W$2:W$1201,$Z419)))</f>
        <v/>
      </c>
      <c r="X419" s="8">
        <f>IF($Z419="","",IF(INDEX('Per Invoice'!X$2:X$1201,$Z419)="","",INDEX('Per Invoice'!X$2:X$1201,$Z419)))</f>
        <v/>
      </c>
      <c r="Y419" s="8">
        <f>IF($Z419="","",IF(INDEX('Per Invoice'!Y$2:Y$1201,$Z419)="","",INDEX('Per Invoice'!Y$2:Y$1201,$Z419)))</f>
        <v/>
      </c>
      <c r="Z419" s="16">
        <f>IFERROR(MATCH(Settings!$C$26&amp;"|"&amp;ROWS($Z$2:$Z419),'Per Invoice'!$AB$2:$AB$1201,0),"")</f>
        <v/>
      </c>
    </row>
    <row r="420">
      <c r="A420">
        <f>IF($Z420="","",IF(INDEX('Per Invoice'!A$2:A$1201,$Z420)="","",INDEX('Per Invoice'!A$2:A$1201,$Z420)))</f>
        <v/>
      </c>
      <c r="B420">
        <f>IF($Z420="","",IF(INDEX('Per Invoice'!B$2:B$1201,$Z420)="","",INDEX('Per Invoice'!B$2:B$1201,$Z420)))</f>
        <v/>
      </c>
      <c r="C420">
        <f>IF($Z420="","",IF(INDEX('Per Invoice'!C$2:C$1201,$Z420)="","",INDEX('Per Invoice'!C$2:C$1201,$Z420)))</f>
        <v/>
      </c>
      <c r="D420">
        <f>IF($Z420="","",IF(INDEX('Per Invoice'!D$2:D$1201,$Z420)="","",INDEX('Per Invoice'!D$2:D$1201,$Z420)))</f>
        <v/>
      </c>
      <c r="E420" s="14">
        <f>IF($Z420="","",IF(INDEX('Per Invoice'!E$2:E$1201,$Z420)="","",INDEX('Per Invoice'!E$2:E$1201,$Z420)))</f>
        <v/>
      </c>
      <c r="F420">
        <f>IF($Z420="","",IF(INDEX('Per Invoice'!F$2:F$1201,$Z420)="","",INDEX('Per Invoice'!F$2:F$1201,$Z420)))</f>
        <v/>
      </c>
      <c r="G420">
        <f>IF($Z420="","",IF(INDEX('Per Invoice'!G$2:G$1201,$Z420)="","",INDEX('Per Invoice'!G$2:G$1201,$Z420)))</f>
        <v/>
      </c>
      <c r="H420">
        <f>IF($Z420="","",IF(INDEX('Per Invoice'!H$2:H$1201,$Z420)="","",INDEX('Per Invoice'!H$2:H$1201,$Z420)))</f>
        <v/>
      </c>
      <c r="I420">
        <f>IF($Z420="","",IF(INDEX('Per Invoice'!I$2:I$1201,$Z420)="","",INDEX('Per Invoice'!I$2:I$1201,$Z420)))</f>
        <v/>
      </c>
      <c r="J420">
        <f>IF($Z420="","",IF(INDEX('Per Invoice'!J$2:J$1201,$Z420)="","",INDEX('Per Invoice'!J$2:J$1201,$Z420)))</f>
        <v/>
      </c>
      <c r="K420" s="8">
        <f>IF($Z420="","",IF(INDEX('Per Invoice'!K$2:K$1201,$Z420)="","",INDEX('Per Invoice'!K$2:K$1201,$Z420)))</f>
        <v/>
      </c>
      <c r="L420">
        <f>IF($Z420="","",IF(INDEX('Per Invoice'!L$2:L$1201,$Z420)="","",INDEX('Per Invoice'!L$2:L$1201,$Z420)))</f>
        <v/>
      </c>
      <c r="M420">
        <f>IF($Z420="","",IF(INDEX('Per Invoice'!M$2:M$1201,$Z420)="","",INDEX('Per Invoice'!M$2:M$1201,$Z420)))</f>
        <v/>
      </c>
      <c r="N420">
        <f>IF($Z420="","",IF(INDEX('Per Invoice'!N$2:N$1201,$Z420)="","",INDEX('Per Invoice'!N$2:N$1201,$Z420)))</f>
        <v/>
      </c>
      <c r="O420" s="8">
        <f>IF($Z420="","",IF(INDEX('Per Invoice'!O$2:O$1201,$Z420)="","",INDEX('Per Invoice'!O$2:O$1201,$Z420)))</f>
        <v/>
      </c>
      <c r="P420">
        <f>IF($Z420="","",IF(INDEX('Per Invoice'!P$2:P$1201,$Z420)="","",INDEX('Per Invoice'!P$2:P$1201,$Z420)))</f>
        <v/>
      </c>
      <c r="Q420" s="8">
        <f>IF($Z420="","",IF(INDEX('Per Invoice'!Q$2:Q$1201,$Z420)="","",INDEX('Per Invoice'!Q$2:Q$1201,$Z420)))</f>
        <v/>
      </c>
      <c r="R420" s="8">
        <f>IF($Z420="","",IF(INDEX('Per Invoice'!R$2:R$1201,$Z420)="","",INDEX('Per Invoice'!R$2:R$1201,$Z420)))</f>
        <v/>
      </c>
      <c r="S420">
        <f>IF($Z420="","",IF(INDEX('Per Invoice'!S$2:S$1201,$Z420)="","",INDEX('Per Invoice'!S$2:S$1201,$Z420)))</f>
        <v/>
      </c>
      <c r="T420" s="8">
        <f>IF($Z420="","",IF(INDEX('Per Invoice'!T$2:T$1201,$Z420)="","",INDEX('Per Invoice'!T$2:T$1201,$Z420)))</f>
        <v/>
      </c>
      <c r="U420" s="8">
        <f>IF($Z420="","",IF(INDEX('Per Invoice'!U$2:U$1201,$Z420)="","",INDEX('Per Invoice'!U$2:U$1201,$Z420)))</f>
        <v/>
      </c>
      <c r="V420" s="8">
        <f>IF($Z420="","",IF(INDEX('Per Invoice'!V$2:V$1201,$Z420)="","",INDEX('Per Invoice'!V$2:V$1201,$Z420)))</f>
        <v/>
      </c>
      <c r="W420" s="8">
        <f>IF($Z420="","",IF(INDEX('Per Invoice'!W$2:W$1201,$Z420)="","",INDEX('Per Invoice'!W$2:W$1201,$Z420)))</f>
        <v/>
      </c>
      <c r="X420" s="8">
        <f>IF($Z420="","",IF(INDEX('Per Invoice'!X$2:X$1201,$Z420)="","",INDEX('Per Invoice'!X$2:X$1201,$Z420)))</f>
        <v/>
      </c>
      <c r="Y420" s="8">
        <f>IF($Z420="","",IF(INDEX('Per Invoice'!Y$2:Y$1201,$Z420)="","",INDEX('Per Invoice'!Y$2:Y$1201,$Z420)))</f>
        <v/>
      </c>
      <c r="Z420" s="16">
        <f>IFERROR(MATCH(Settings!$C$26&amp;"|"&amp;ROWS($Z$2:$Z420),'Per Invoice'!$AB$2:$AB$1201,0),"")</f>
        <v/>
      </c>
    </row>
    <row r="421">
      <c r="A421">
        <f>IF($Z421="","",IF(INDEX('Per Invoice'!A$2:A$1201,$Z421)="","",INDEX('Per Invoice'!A$2:A$1201,$Z421)))</f>
        <v/>
      </c>
      <c r="B421">
        <f>IF($Z421="","",IF(INDEX('Per Invoice'!B$2:B$1201,$Z421)="","",INDEX('Per Invoice'!B$2:B$1201,$Z421)))</f>
        <v/>
      </c>
      <c r="C421">
        <f>IF($Z421="","",IF(INDEX('Per Invoice'!C$2:C$1201,$Z421)="","",INDEX('Per Invoice'!C$2:C$1201,$Z421)))</f>
        <v/>
      </c>
      <c r="D421">
        <f>IF($Z421="","",IF(INDEX('Per Invoice'!D$2:D$1201,$Z421)="","",INDEX('Per Invoice'!D$2:D$1201,$Z421)))</f>
        <v/>
      </c>
      <c r="E421" s="14">
        <f>IF($Z421="","",IF(INDEX('Per Invoice'!E$2:E$1201,$Z421)="","",INDEX('Per Invoice'!E$2:E$1201,$Z421)))</f>
        <v/>
      </c>
      <c r="F421">
        <f>IF($Z421="","",IF(INDEX('Per Invoice'!F$2:F$1201,$Z421)="","",INDEX('Per Invoice'!F$2:F$1201,$Z421)))</f>
        <v/>
      </c>
      <c r="G421">
        <f>IF($Z421="","",IF(INDEX('Per Invoice'!G$2:G$1201,$Z421)="","",INDEX('Per Invoice'!G$2:G$1201,$Z421)))</f>
        <v/>
      </c>
      <c r="H421">
        <f>IF($Z421="","",IF(INDEX('Per Invoice'!H$2:H$1201,$Z421)="","",INDEX('Per Invoice'!H$2:H$1201,$Z421)))</f>
        <v/>
      </c>
      <c r="I421">
        <f>IF($Z421="","",IF(INDEX('Per Invoice'!I$2:I$1201,$Z421)="","",INDEX('Per Invoice'!I$2:I$1201,$Z421)))</f>
        <v/>
      </c>
      <c r="J421">
        <f>IF($Z421="","",IF(INDEX('Per Invoice'!J$2:J$1201,$Z421)="","",INDEX('Per Invoice'!J$2:J$1201,$Z421)))</f>
        <v/>
      </c>
      <c r="K421" s="8">
        <f>IF($Z421="","",IF(INDEX('Per Invoice'!K$2:K$1201,$Z421)="","",INDEX('Per Invoice'!K$2:K$1201,$Z421)))</f>
        <v/>
      </c>
      <c r="L421">
        <f>IF($Z421="","",IF(INDEX('Per Invoice'!L$2:L$1201,$Z421)="","",INDEX('Per Invoice'!L$2:L$1201,$Z421)))</f>
        <v/>
      </c>
      <c r="M421">
        <f>IF($Z421="","",IF(INDEX('Per Invoice'!M$2:M$1201,$Z421)="","",INDEX('Per Invoice'!M$2:M$1201,$Z421)))</f>
        <v/>
      </c>
      <c r="N421">
        <f>IF($Z421="","",IF(INDEX('Per Invoice'!N$2:N$1201,$Z421)="","",INDEX('Per Invoice'!N$2:N$1201,$Z421)))</f>
        <v/>
      </c>
      <c r="O421" s="8">
        <f>IF($Z421="","",IF(INDEX('Per Invoice'!O$2:O$1201,$Z421)="","",INDEX('Per Invoice'!O$2:O$1201,$Z421)))</f>
        <v/>
      </c>
      <c r="P421">
        <f>IF($Z421="","",IF(INDEX('Per Invoice'!P$2:P$1201,$Z421)="","",INDEX('Per Invoice'!P$2:P$1201,$Z421)))</f>
        <v/>
      </c>
      <c r="Q421" s="8">
        <f>IF($Z421="","",IF(INDEX('Per Invoice'!Q$2:Q$1201,$Z421)="","",INDEX('Per Invoice'!Q$2:Q$1201,$Z421)))</f>
        <v/>
      </c>
      <c r="R421" s="8">
        <f>IF($Z421="","",IF(INDEX('Per Invoice'!R$2:R$1201,$Z421)="","",INDEX('Per Invoice'!R$2:R$1201,$Z421)))</f>
        <v/>
      </c>
      <c r="S421">
        <f>IF($Z421="","",IF(INDEX('Per Invoice'!S$2:S$1201,$Z421)="","",INDEX('Per Invoice'!S$2:S$1201,$Z421)))</f>
        <v/>
      </c>
      <c r="T421" s="8">
        <f>IF($Z421="","",IF(INDEX('Per Invoice'!T$2:T$1201,$Z421)="","",INDEX('Per Invoice'!T$2:T$1201,$Z421)))</f>
        <v/>
      </c>
      <c r="U421" s="8">
        <f>IF($Z421="","",IF(INDEX('Per Invoice'!U$2:U$1201,$Z421)="","",INDEX('Per Invoice'!U$2:U$1201,$Z421)))</f>
        <v/>
      </c>
      <c r="V421" s="8">
        <f>IF($Z421="","",IF(INDEX('Per Invoice'!V$2:V$1201,$Z421)="","",INDEX('Per Invoice'!V$2:V$1201,$Z421)))</f>
        <v/>
      </c>
      <c r="W421" s="8">
        <f>IF($Z421="","",IF(INDEX('Per Invoice'!W$2:W$1201,$Z421)="","",INDEX('Per Invoice'!W$2:W$1201,$Z421)))</f>
        <v/>
      </c>
      <c r="X421" s="8">
        <f>IF($Z421="","",IF(INDEX('Per Invoice'!X$2:X$1201,$Z421)="","",INDEX('Per Invoice'!X$2:X$1201,$Z421)))</f>
        <v/>
      </c>
      <c r="Y421" s="8">
        <f>IF($Z421="","",IF(INDEX('Per Invoice'!Y$2:Y$1201,$Z421)="","",INDEX('Per Invoice'!Y$2:Y$1201,$Z421)))</f>
        <v/>
      </c>
      <c r="Z421" s="16">
        <f>IFERROR(MATCH(Settings!$C$26&amp;"|"&amp;ROWS($Z$2:$Z421),'Per Invoice'!$AB$2:$AB$1201,0),"")</f>
        <v/>
      </c>
    </row>
    <row r="422">
      <c r="A422">
        <f>IF($Z422="","",IF(INDEX('Per Invoice'!A$2:A$1201,$Z422)="","",INDEX('Per Invoice'!A$2:A$1201,$Z422)))</f>
        <v/>
      </c>
      <c r="B422">
        <f>IF($Z422="","",IF(INDEX('Per Invoice'!B$2:B$1201,$Z422)="","",INDEX('Per Invoice'!B$2:B$1201,$Z422)))</f>
        <v/>
      </c>
      <c r="C422">
        <f>IF($Z422="","",IF(INDEX('Per Invoice'!C$2:C$1201,$Z422)="","",INDEX('Per Invoice'!C$2:C$1201,$Z422)))</f>
        <v/>
      </c>
      <c r="D422">
        <f>IF($Z422="","",IF(INDEX('Per Invoice'!D$2:D$1201,$Z422)="","",INDEX('Per Invoice'!D$2:D$1201,$Z422)))</f>
        <v/>
      </c>
      <c r="E422" s="14">
        <f>IF($Z422="","",IF(INDEX('Per Invoice'!E$2:E$1201,$Z422)="","",INDEX('Per Invoice'!E$2:E$1201,$Z422)))</f>
        <v/>
      </c>
      <c r="F422">
        <f>IF($Z422="","",IF(INDEX('Per Invoice'!F$2:F$1201,$Z422)="","",INDEX('Per Invoice'!F$2:F$1201,$Z422)))</f>
        <v/>
      </c>
      <c r="G422">
        <f>IF($Z422="","",IF(INDEX('Per Invoice'!G$2:G$1201,$Z422)="","",INDEX('Per Invoice'!G$2:G$1201,$Z422)))</f>
        <v/>
      </c>
      <c r="H422">
        <f>IF($Z422="","",IF(INDEX('Per Invoice'!H$2:H$1201,$Z422)="","",INDEX('Per Invoice'!H$2:H$1201,$Z422)))</f>
        <v/>
      </c>
      <c r="I422">
        <f>IF($Z422="","",IF(INDEX('Per Invoice'!I$2:I$1201,$Z422)="","",INDEX('Per Invoice'!I$2:I$1201,$Z422)))</f>
        <v/>
      </c>
      <c r="J422">
        <f>IF($Z422="","",IF(INDEX('Per Invoice'!J$2:J$1201,$Z422)="","",INDEX('Per Invoice'!J$2:J$1201,$Z422)))</f>
        <v/>
      </c>
      <c r="K422" s="8">
        <f>IF($Z422="","",IF(INDEX('Per Invoice'!K$2:K$1201,$Z422)="","",INDEX('Per Invoice'!K$2:K$1201,$Z422)))</f>
        <v/>
      </c>
      <c r="L422">
        <f>IF($Z422="","",IF(INDEX('Per Invoice'!L$2:L$1201,$Z422)="","",INDEX('Per Invoice'!L$2:L$1201,$Z422)))</f>
        <v/>
      </c>
      <c r="M422">
        <f>IF($Z422="","",IF(INDEX('Per Invoice'!M$2:M$1201,$Z422)="","",INDEX('Per Invoice'!M$2:M$1201,$Z422)))</f>
        <v/>
      </c>
      <c r="N422">
        <f>IF($Z422="","",IF(INDEX('Per Invoice'!N$2:N$1201,$Z422)="","",INDEX('Per Invoice'!N$2:N$1201,$Z422)))</f>
        <v/>
      </c>
      <c r="O422" s="8">
        <f>IF($Z422="","",IF(INDEX('Per Invoice'!O$2:O$1201,$Z422)="","",INDEX('Per Invoice'!O$2:O$1201,$Z422)))</f>
        <v/>
      </c>
      <c r="P422">
        <f>IF($Z422="","",IF(INDEX('Per Invoice'!P$2:P$1201,$Z422)="","",INDEX('Per Invoice'!P$2:P$1201,$Z422)))</f>
        <v/>
      </c>
      <c r="Q422" s="8">
        <f>IF($Z422="","",IF(INDEX('Per Invoice'!Q$2:Q$1201,$Z422)="","",INDEX('Per Invoice'!Q$2:Q$1201,$Z422)))</f>
        <v/>
      </c>
      <c r="R422" s="8">
        <f>IF($Z422="","",IF(INDEX('Per Invoice'!R$2:R$1201,$Z422)="","",INDEX('Per Invoice'!R$2:R$1201,$Z422)))</f>
        <v/>
      </c>
      <c r="S422">
        <f>IF($Z422="","",IF(INDEX('Per Invoice'!S$2:S$1201,$Z422)="","",INDEX('Per Invoice'!S$2:S$1201,$Z422)))</f>
        <v/>
      </c>
      <c r="T422" s="8">
        <f>IF($Z422="","",IF(INDEX('Per Invoice'!T$2:T$1201,$Z422)="","",INDEX('Per Invoice'!T$2:T$1201,$Z422)))</f>
        <v/>
      </c>
      <c r="U422" s="8">
        <f>IF($Z422="","",IF(INDEX('Per Invoice'!U$2:U$1201,$Z422)="","",INDEX('Per Invoice'!U$2:U$1201,$Z422)))</f>
        <v/>
      </c>
      <c r="V422" s="8">
        <f>IF($Z422="","",IF(INDEX('Per Invoice'!V$2:V$1201,$Z422)="","",INDEX('Per Invoice'!V$2:V$1201,$Z422)))</f>
        <v/>
      </c>
      <c r="W422" s="8">
        <f>IF($Z422="","",IF(INDEX('Per Invoice'!W$2:W$1201,$Z422)="","",INDEX('Per Invoice'!W$2:W$1201,$Z422)))</f>
        <v/>
      </c>
      <c r="X422" s="8">
        <f>IF($Z422="","",IF(INDEX('Per Invoice'!X$2:X$1201,$Z422)="","",INDEX('Per Invoice'!X$2:X$1201,$Z422)))</f>
        <v/>
      </c>
      <c r="Y422" s="8">
        <f>IF($Z422="","",IF(INDEX('Per Invoice'!Y$2:Y$1201,$Z422)="","",INDEX('Per Invoice'!Y$2:Y$1201,$Z422)))</f>
        <v/>
      </c>
      <c r="Z422" s="16">
        <f>IFERROR(MATCH(Settings!$C$26&amp;"|"&amp;ROWS($Z$2:$Z422),'Per Invoice'!$AB$2:$AB$1201,0),"")</f>
        <v/>
      </c>
    </row>
    <row r="423">
      <c r="A423">
        <f>IF($Z423="","",IF(INDEX('Per Invoice'!A$2:A$1201,$Z423)="","",INDEX('Per Invoice'!A$2:A$1201,$Z423)))</f>
        <v/>
      </c>
      <c r="B423">
        <f>IF($Z423="","",IF(INDEX('Per Invoice'!B$2:B$1201,$Z423)="","",INDEX('Per Invoice'!B$2:B$1201,$Z423)))</f>
        <v/>
      </c>
      <c r="C423">
        <f>IF($Z423="","",IF(INDEX('Per Invoice'!C$2:C$1201,$Z423)="","",INDEX('Per Invoice'!C$2:C$1201,$Z423)))</f>
        <v/>
      </c>
      <c r="D423">
        <f>IF($Z423="","",IF(INDEX('Per Invoice'!D$2:D$1201,$Z423)="","",INDEX('Per Invoice'!D$2:D$1201,$Z423)))</f>
        <v/>
      </c>
      <c r="E423" s="14">
        <f>IF($Z423="","",IF(INDEX('Per Invoice'!E$2:E$1201,$Z423)="","",INDEX('Per Invoice'!E$2:E$1201,$Z423)))</f>
        <v/>
      </c>
      <c r="F423">
        <f>IF($Z423="","",IF(INDEX('Per Invoice'!F$2:F$1201,$Z423)="","",INDEX('Per Invoice'!F$2:F$1201,$Z423)))</f>
        <v/>
      </c>
      <c r="G423">
        <f>IF($Z423="","",IF(INDEX('Per Invoice'!G$2:G$1201,$Z423)="","",INDEX('Per Invoice'!G$2:G$1201,$Z423)))</f>
        <v/>
      </c>
      <c r="H423">
        <f>IF($Z423="","",IF(INDEX('Per Invoice'!H$2:H$1201,$Z423)="","",INDEX('Per Invoice'!H$2:H$1201,$Z423)))</f>
        <v/>
      </c>
      <c r="I423">
        <f>IF($Z423="","",IF(INDEX('Per Invoice'!I$2:I$1201,$Z423)="","",INDEX('Per Invoice'!I$2:I$1201,$Z423)))</f>
        <v/>
      </c>
      <c r="J423">
        <f>IF($Z423="","",IF(INDEX('Per Invoice'!J$2:J$1201,$Z423)="","",INDEX('Per Invoice'!J$2:J$1201,$Z423)))</f>
        <v/>
      </c>
      <c r="K423" s="8">
        <f>IF($Z423="","",IF(INDEX('Per Invoice'!K$2:K$1201,$Z423)="","",INDEX('Per Invoice'!K$2:K$1201,$Z423)))</f>
        <v/>
      </c>
      <c r="L423">
        <f>IF($Z423="","",IF(INDEX('Per Invoice'!L$2:L$1201,$Z423)="","",INDEX('Per Invoice'!L$2:L$1201,$Z423)))</f>
        <v/>
      </c>
      <c r="M423">
        <f>IF($Z423="","",IF(INDEX('Per Invoice'!M$2:M$1201,$Z423)="","",INDEX('Per Invoice'!M$2:M$1201,$Z423)))</f>
        <v/>
      </c>
      <c r="N423">
        <f>IF($Z423="","",IF(INDEX('Per Invoice'!N$2:N$1201,$Z423)="","",INDEX('Per Invoice'!N$2:N$1201,$Z423)))</f>
        <v/>
      </c>
      <c r="O423" s="8">
        <f>IF($Z423="","",IF(INDEX('Per Invoice'!O$2:O$1201,$Z423)="","",INDEX('Per Invoice'!O$2:O$1201,$Z423)))</f>
        <v/>
      </c>
      <c r="P423">
        <f>IF($Z423="","",IF(INDEX('Per Invoice'!P$2:P$1201,$Z423)="","",INDEX('Per Invoice'!P$2:P$1201,$Z423)))</f>
        <v/>
      </c>
      <c r="Q423" s="8">
        <f>IF($Z423="","",IF(INDEX('Per Invoice'!Q$2:Q$1201,$Z423)="","",INDEX('Per Invoice'!Q$2:Q$1201,$Z423)))</f>
        <v/>
      </c>
      <c r="R423" s="8">
        <f>IF($Z423="","",IF(INDEX('Per Invoice'!R$2:R$1201,$Z423)="","",INDEX('Per Invoice'!R$2:R$1201,$Z423)))</f>
        <v/>
      </c>
      <c r="S423">
        <f>IF($Z423="","",IF(INDEX('Per Invoice'!S$2:S$1201,$Z423)="","",INDEX('Per Invoice'!S$2:S$1201,$Z423)))</f>
        <v/>
      </c>
      <c r="T423" s="8">
        <f>IF($Z423="","",IF(INDEX('Per Invoice'!T$2:T$1201,$Z423)="","",INDEX('Per Invoice'!T$2:T$1201,$Z423)))</f>
        <v/>
      </c>
      <c r="U423" s="8">
        <f>IF($Z423="","",IF(INDEX('Per Invoice'!U$2:U$1201,$Z423)="","",INDEX('Per Invoice'!U$2:U$1201,$Z423)))</f>
        <v/>
      </c>
      <c r="V423" s="8">
        <f>IF($Z423="","",IF(INDEX('Per Invoice'!V$2:V$1201,$Z423)="","",INDEX('Per Invoice'!V$2:V$1201,$Z423)))</f>
        <v/>
      </c>
      <c r="W423" s="8">
        <f>IF($Z423="","",IF(INDEX('Per Invoice'!W$2:W$1201,$Z423)="","",INDEX('Per Invoice'!W$2:W$1201,$Z423)))</f>
        <v/>
      </c>
      <c r="X423" s="8">
        <f>IF($Z423="","",IF(INDEX('Per Invoice'!X$2:X$1201,$Z423)="","",INDEX('Per Invoice'!X$2:X$1201,$Z423)))</f>
        <v/>
      </c>
      <c r="Y423" s="8">
        <f>IF($Z423="","",IF(INDEX('Per Invoice'!Y$2:Y$1201,$Z423)="","",INDEX('Per Invoice'!Y$2:Y$1201,$Z423)))</f>
        <v/>
      </c>
      <c r="Z423" s="16">
        <f>IFERROR(MATCH(Settings!$C$26&amp;"|"&amp;ROWS($Z$2:$Z423),'Per Invoice'!$AB$2:$AB$1201,0),"")</f>
        <v/>
      </c>
    </row>
    <row r="424">
      <c r="A424">
        <f>IF($Z424="","",IF(INDEX('Per Invoice'!A$2:A$1201,$Z424)="","",INDEX('Per Invoice'!A$2:A$1201,$Z424)))</f>
        <v/>
      </c>
      <c r="B424">
        <f>IF($Z424="","",IF(INDEX('Per Invoice'!B$2:B$1201,$Z424)="","",INDEX('Per Invoice'!B$2:B$1201,$Z424)))</f>
        <v/>
      </c>
      <c r="C424">
        <f>IF($Z424="","",IF(INDEX('Per Invoice'!C$2:C$1201,$Z424)="","",INDEX('Per Invoice'!C$2:C$1201,$Z424)))</f>
        <v/>
      </c>
      <c r="D424">
        <f>IF($Z424="","",IF(INDEX('Per Invoice'!D$2:D$1201,$Z424)="","",INDEX('Per Invoice'!D$2:D$1201,$Z424)))</f>
        <v/>
      </c>
      <c r="E424" s="14">
        <f>IF($Z424="","",IF(INDEX('Per Invoice'!E$2:E$1201,$Z424)="","",INDEX('Per Invoice'!E$2:E$1201,$Z424)))</f>
        <v/>
      </c>
      <c r="F424">
        <f>IF($Z424="","",IF(INDEX('Per Invoice'!F$2:F$1201,$Z424)="","",INDEX('Per Invoice'!F$2:F$1201,$Z424)))</f>
        <v/>
      </c>
      <c r="G424">
        <f>IF($Z424="","",IF(INDEX('Per Invoice'!G$2:G$1201,$Z424)="","",INDEX('Per Invoice'!G$2:G$1201,$Z424)))</f>
        <v/>
      </c>
      <c r="H424">
        <f>IF($Z424="","",IF(INDEX('Per Invoice'!H$2:H$1201,$Z424)="","",INDEX('Per Invoice'!H$2:H$1201,$Z424)))</f>
        <v/>
      </c>
      <c r="I424">
        <f>IF($Z424="","",IF(INDEX('Per Invoice'!I$2:I$1201,$Z424)="","",INDEX('Per Invoice'!I$2:I$1201,$Z424)))</f>
        <v/>
      </c>
      <c r="J424">
        <f>IF($Z424="","",IF(INDEX('Per Invoice'!J$2:J$1201,$Z424)="","",INDEX('Per Invoice'!J$2:J$1201,$Z424)))</f>
        <v/>
      </c>
      <c r="K424" s="8">
        <f>IF($Z424="","",IF(INDEX('Per Invoice'!K$2:K$1201,$Z424)="","",INDEX('Per Invoice'!K$2:K$1201,$Z424)))</f>
        <v/>
      </c>
      <c r="L424">
        <f>IF($Z424="","",IF(INDEX('Per Invoice'!L$2:L$1201,$Z424)="","",INDEX('Per Invoice'!L$2:L$1201,$Z424)))</f>
        <v/>
      </c>
      <c r="M424">
        <f>IF($Z424="","",IF(INDEX('Per Invoice'!M$2:M$1201,$Z424)="","",INDEX('Per Invoice'!M$2:M$1201,$Z424)))</f>
        <v/>
      </c>
      <c r="N424">
        <f>IF($Z424="","",IF(INDEX('Per Invoice'!N$2:N$1201,$Z424)="","",INDEX('Per Invoice'!N$2:N$1201,$Z424)))</f>
        <v/>
      </c>
      <c r="O424" s="8">
        <f>IF($Z424="","",IF(INDEX('Per Invoice'!O$2:O$1201,$Z424)="","",INDEX('Per Invoice'!O$2:O$1201,$Z424)))</f>
        <v/>
      </c>
      <c r="P424">
        <f>IF($Z424="","",IF(INDEX('Per Invoice'!P$2:P$1201,$Z424)="","",INDEX('Per Invoice'!P$2:P$1201,$Z424)))</f>
        <v/>
      </c>
      <c r="Q424" s="8">
        <f>IF($Z424="","",IF(INDEX('Per Invoice'!Q$2:Q$1201,$Z424)="","",INDEX('Per Invoice'!Q$2:Q$1201,$Z424)))</f>
        <v/>
      </c>
      <c r="R424" s="8">
        <f>IF($Z424="","",IF(INDEX('Per Invoice'!R$2:R$1201,$Z424)="","",INDEX('Per Invoice'!R$2:R$1201,$Z424)))</f>
        <v/>
      </c>
      <c r="S424">
        <f>IF($Z424="","",IF(INDEX('Per Invoice'!S$2:S$1201,$Z424)="","",INDEX('Per Invoice'!S$2:S$1201,$Z424)))</f>
        <v/>
      </c>
      <c r="T424" s="8">
        <f>IF($Z424="","",IF(INDEX('Per Invoice'!T$2:T$1201,$Z424)="","",INDEX('Per Invoice'!T$2:T$1201,$Z424)))</f>
        <v/>
      </c>
      <c r="U424" s="8">
        <f>IF($Z424="","",IF(INDEX('Per Invoice'!U$2:U$1201,$Z424)="","",INDEX('Per Invoice'!U$2:U$1201,$Z424)))</f>
        <v/>
      </c>
      <c r="V424" s="8">
        <f>IF($Z424="","",IF(INDEX('Per Invoice'!V$2:V$1201,$Z424)="","",INDEX('Per Invoice'!V$2:V$1201,$Z424)))</f>
        <v/>
      </c>
      <c r="W424" s="8">
        <f>IF($Z424="","",IF(INDEX('Per Invoice'!W$2:W$1201,$Z424)="","",INDEX('Per Invoice'!W$2:W$1201,$Z424)))</f>
        <v/>
      </c>
      <c r="X424" s="8">
        <f>IF($Z424="","",IF(INDEX('Per Invoice'!X$2:X$1201,$Z424)="","",INDEX('Per Invoice'!X$2:X$1201,$Z424)))</f>
        <v/>
      </c>
      <c r="Y424" s="8">
        <f>IF($Z424="","",IF(INDEX('Per Invoice'!Y$2:Y$1201,$Z424)="","",INDEX('Per Invoice'!Y$2:Y$1201,$Z424)))</f>
        <v/>
      </c>
      <c r="Z424" s="16">
        <f>IFERROR(MATCH(Settings!$C$26&amp;"|"&amp;ROWS($Z$2:$Z424),'Per Invoice'!$AB$2:$AB$1201,0),"")</f>
        <v/>
      </c>
    </row>
    <row r="425">
      <c r="A425">
        <f>IF($Z425="","",IF(INDEX('Per Invoice'!A$2:A$1201,$Z425)="","",INDEX('Per Invoice'!A$2:A$1201,$Z425)))</f>
        <v/>
      </c>
      <c r="B425">
        <f>IF($Z425="","",IF(INDEX('Per Invoice'!B$2:B$1201,$Z425)="","",INDEX('Per Invoice'!B$2:B$1201,$Z425)))</f>
        <v/>
      </c>
      <c r="C425">
        <f>IF($Z425="","",IF(INDEX('Per Invoice'!C$2:C$1201,$Z425)="","",INDEX('Per Invoice'!C$2:C$1201,$Z425)))</f>
        <v/>
      </c>
      <c r="D425">
        <f>IF($Z425="","",IF(INDEX('Per Invoice'!D$2:D$1201,$Z425)="","",INDEX('Per Invoice'!D$2:D$1201,$Z425)))</f>
        <v/>
      </c>
      <c r="E425" s="14">
        <f>IF($Z425="","",IF(INDEX('Per Invoice'!E$2:E$1201,$Z425)="","",INDEX('Per Invoice'!E$2:E$1201,$Z425)))</f>
        <v/>
      </c>
      <c r="F425">
        <f>IF($Z425="","",IF(INDEX('Per Invoice'!F$2:F$1201,$Z425)="","",INDEX('Per Invoice'!F$2:F$1201,$Z425)))</f>
        <v/>
      </c>
      <c r="G425">
        <f>IF($Z425="","",IF(INDEX('Per Invoice'!G$2:G$1201,$Z425)="","",INDEX('Per Invoice'!G$2:G$1201,$Z425)))</f>
        <v/>
      </c>
      <c r="H425">
        <f>IF($Z425="","",IF(INDEX('Per Invoice'!H$2:H$1201,$Z425)="","",INDEX('Per Invoice'!H$2:H$1201,$Z425)))</f>
        <v/>
      </c>
      <c r="I425">
        <f>IF($Z425="","",IF(INDEX('Per Invoice'!I$2:I$1201,$Z425)="","",INDEX('Per Invoice'!I$2:I$1201,$Z425)))</f>
        <v/>
      </c>
      <c r="J425">
        <f>IF($Z425="","",IF(INDEX('Per Invoice'!J$2:J$1201,$Z425)="","",INDEX('Per Invoice'!J$2:J$1201,$Z425)))</f>
        <v/>
      </c>
      <c r="K425" s="8">
        <f>IF($Z425="","",IF(INDEX('Per Invoice'!K$2:K$1201,$Z425)="","",INDEX('Per Invoice'!K$2:K$1201,$Z425)))</f>
        <v/>
      </c>
      <c r="L425">
        <f>IF($Z425="","",IF(INDEX('Per Invoice'!L$2:L$1201,$Z425)="","",INDEX('Per Invoice'!L$2:L$1201,$Z425)))</f>
        <v/>
      </c>
      <c r="M425">
        <f>IF($Z425="","",IF(INDEX('Per Invoice'!M$2:M$1201,$Z425)="","",INDEX('Per Invoice'!M$2:M$1201,$Z425)))</f>
        <v/>
      </c>
      <c r="N425">
        <f>IF($Z425="","",IF(INDEX('Per Invoice'!N$2:N$1201,$Z425)="","",INDEX('Per Invoice'!N$2:N$1201,$Z425)))</f>
        <v/>
      </c>
      <c r="O425" s="8">
        <f>IF($Z425="","",IF(INDEX('Per Invoice'!O$2:O$1201,$Z425)="","",INDEX('Per Invoice'!O$2:O$1201,$Z425)))</f>
        <v/>
      </c>
      <c r="P425">
        <f>IF($Z425="","",IF(INDEX('Per Invoice'!P$2:P$1201,$Z425)="","",INDEX('Per Invoice'!P$2:P$1201,$Z425)))</f>
        <v/>
      </c>
      <c r="Q425" s="8">
        <f>IF($Z425="","",IF(INDEX('Per Invoice'!Q$2:Q$1201,$Z425)="","",INDEX('Per Invoice'!Q$2:Q$1201,$Z425)))</f>
        <v/>
      </c>
      <c r="R425" s="8">
        <f>IF($Z425="","",IF(INDEX('Per Invoice'!R$2:R$1201,$Z425)="","",INDEX('Per Invoice'!R$2:R$1201,$Z425)))</f>
        <v/>
      </c>
      <c r="S425">
        <f>IF($Z425="","",IF(INDEX('Per Invoice'!S$2:S$1201,$Z425)="","",INDEX('Per Invoice'!S$2:S$1201,$Z425)))</f>
        <v/>
      </c>
      <c r="T425" s="8">
        <f>IF($Z425="","",IF(INDEX('Per Invoice'!T$2:T$1201,$Z425)="","",INDEX('Per Invoice'!T$2:T$1201,$Z425)))</f>
        <v/>
      </c>
      <c r="U425" s="8">
        <f>IF($Z425="","",IF(INDEX('Per Invoice'!U$2:U$1201,$Z425)="","",INDEX('Per Invoice'!U$2:U$1201,$Z425)))</f>
        <v/>
      </c>
      <c r="V425" s="8">
        <f>IF($Z425="","",IF(INDEX('Per Invoice'!V$2:V$1201,$Z425)="","",INDEX('Per Invoice'!V$2:V$1201,$Z425)))</f>
        <v/>
      </c>
      <c r="W425" s="8">
        <f>IF($Z425="","",IF(INDEX('Per Invoice'!W$2:W$1201,$Z425)="","",INDEX('Per Invoice'!W$2:W$1201,$Z425)))</f>
        <v/>
      </c>
      <c r="X425" s="8">
        <f>IF($Z425="","",IF(INDEX('Per Invoice'!X$2:X$1201,$Z425)="","",INDEX('Per Invoice'!X$2:X$1201,$Z425)))</f>
        <v/>
      </c>
      <c r="Y425" s="8">
        <f>IF($Z425="","",IF(INDEX('Per Invoice'!Y$2:Y$1201,$Z425)="","",INDEX('Per Invoice'!Y$2:Y$1201,$Z425)))</f>
        <v/>
      </c>
      <c r="Z425" s="16">
        <f>IFERROR(MATCH(Settings!$C$26&amp;"|"&amp;ROWS($Z$2:$Z425),'Per Invoice'!$AB$2:$AB$1201,0),"")</f>
        <v/>
      </c>
    </row>
    <row r="426">
      <c r="A426">
        <f>IF($Z426="","",IF(INDEX('Per Invoice'!A$2:A$1201,$Z426)="","",INDEX('Per Invoice'!A$2:A$1201,$Z426)))</f>
        <v/>
      </c>
      <c r="B426">
        <f>IF($Z426="","",IF(INDEX('Per Invoice'!B$2:B$1201,$Z426)="","",INDEX('Per Invoice'!B$2:B$1201,$Z426)))</f>
        <v/>
      </c>
      <c r="C426">
        <f>IF($Z426="","",IF(INDEX('Per Invoice'!C$2:C$1201,$Z426)="","",INDEX('Per Invoice'!C$2:C$1201,$Z426)))</f>
        <v/>
      </c>
      <c r="D426">
        <f>IF($Z426="","",IF(INDEX('Per Invoice'!D$2:D$1201,$Z426)="","",INDEX('Per Invoice'!D$2:D$1201,$Z426)))</f>
        <v/>
      </c>
      <c r="E426" s="14">
        <f>IF($Z426="","",IF(INDEX('Per Invoice'!E$2:E$1201,$Z426)="","",INDEX('Per Invoice'!E$2:E$1201,$Z426)))</f>
        <v/>
      </c>
      <c r="F426">
        <f>IF($Z426="","",IF(INDEX('Per Invoice'!F$2:F$1201,$Z426)="","",INDEX('Per Invoice'!F$2:F$1201,$Z426)))</f>
        <v/>
      </c>
      <c r="G426">
        <f>IF($Z426="","",IF(INDEX('Per Invoice'!G$2:G$1201,$Z426)="","",INDEX('Per Invoice'!G$2:G$1201,$Z426)))</f>
        <v/>
      </c>
      <c r="H426">
        <f>IF($Z426="","",IF(INDEX('Per Invoice'!H$2:H$1201,$Z426)="","",INDEX('Per Invoice'!H$2:H$1201,$Z426)))</f>
        <v/>
      </c>
      <c r="I426">
        <f>IF($Z426="","",IF(INDEX('Per Invoice'!I$2:I$1201,$Z426)="","",INDEX('Per Invoice'!I$2:I$1201,$Z426)))</f>
        <v/>
      </c>
      <c r="J426">
        <f>IF($Z426="","",IF(INDEX('Per Invoice'!J$2:J$1201,$Z426)="","",INDEX('Per Invoice'!J$2:J$1201,$Z426)))</f>
        <v/>
      </c>
      <c r="K426" s="8">
        <f>IF($Z426="","",IF(INDEX('Per Invoice'!K$2:K$1201,$Z426)="","",INDEX('Per Invoice'!K$2:K$1201,$Z426)))</f>
        <v/>
      </c>
      <c r="L426">
        <f>IF($Z426="","",IF(INDEX('Per Invoice'!L$2:L$1201,$Z426)="","",INDEX('Per Invoice'!L$2:L$1201,$Z426)))</f>
        <v/>
      </c>
      <c r="M426">
        <f>IF($Z426="","",IF(INDEX('Per Invoice'!M$2:M$1201,$Z426)="","",INDEX('Per Invoice'!M$2:M$1201,$Z426)))</f>
        <v/>
      </c>
      <c r="N426">
        <f>IF($Z426="","",IF(INDEX('Per Invoice'!N$2:N$1201,$Z426)="","",INDEX('Per Invoice'!N$2:N$1201,$Z426)))</f>
        <v/>
      </c>
      <c r="O426" s="8">
        <f>IF($Z426="","",IF(INDEX('Per Invoice'!O$2:O$1201,$Z426)="","",INDEX('Per Invoice'!O$2:O$1201,$Z426)))</f>
        <v/>
      </c>
      <c r="P426">
        <f>IF($Z426="","",IF(INDEX('Per Invoice'!P$2:P$1201,$Z426)="","",INDEX('Per Invoice'!P$2:P$1201,$Z426)))</f>
        <v/>
      </c>
      <c r="Q426" s="8">
        <f>IF($Z426="","",IF(INDEX('Per Invoice'!Q$2:Q$1201,$Z426)="","",INDEX('Per Invoice'!Q$2:Q$1201,$Z426)))</f>
        <v/>
      </c>
      <c r="R426" s="8">
        <f>IF($Z426="","",IF(INDEX('Per Invoice'!R$2:R$1201,$Z426)="","",INDEX('Per Invoice'!R$2:R$1201,$Z426)))</f>
        <v/>
      </c>
      <c r="S426">
        <f>IF($Z426="","",IF(INDEX('Per Invoice'!S$2:S$1201,$Z426)="","",INDEX('Per Invoice'!S$2:S$1201,$Z426)))</f>
        <v/>
      </c>
      <c r="T426" s="8">
        <f>IF($Z426="","",IF(INDEX('Per Invoice'!T$2:T$1201,$Z426)="","",INDEX('Per Invoice'!T$2:T$1201,$Z426)))</f>
        <v/>
      </c>
      <c r="U426" s="8">
        <f>IF($Z426="","",IF(INDEX('Per Invoice'!U$2:U$1201,$Z426)="","",INDEX('Per Invoice'!U$2:U$1201,$Z426)))</f>
        <v/>
      </c>
      <c r="V426" s="8">
        <f>IF($Z426="","",IF(INDEX('Per Invoice'!V$2:V$1201,$Z426)="","",INDEX('Per Invoice'!V$2:V$1201,$Z426)))</f>
        <v/>
      </c>
      <c r="W426" s="8">
        <f>IF($Z426="","",IF(INDEX('Per Invoice'!W$2:W$1201,$Z426)="","",INDEX('Per Invoice'!W$2:W$1201,$Z426)))</f>
        <v/>
      </c>
      <c r="X426" s="8">
        <f>IF($Z426="","",IF(INDEX('Per Invoice'!X$2:X$1201,$Z426)="","",INDEX('Per Invoice'!X$2:X$1201,$Z426)))</f>
        <v/>
      </c>
      <c r="Y426" s="8">
        <f>IF($Z426="","",IF(INDEX('Per Invoice'!Y$2:Y$1201,$Z426)="","",INDEX('Per Invoice'!Y$2:Y$1201,$Z426)))</f>
        <v/>
      </c>
      <c r="Z426" s="16">
        <f>IFERROR(MATCH(Settings!$C$26&amp;"|"&amp;ROWS($Z$2:$Z426),'Per Invoice'!$AB$2:$AB$1201,0),"")</f>
        <v/>
      </c>
    </row>
    <row r="427">
      <c r="A427">
        <f>IF($Z427="","",IF(INDEX('Per Invoice'!A$2:A$1201,$Z427)="","",INDEX('Per Invoice'!A$2:A$1201,$Z427)))</f>
        <v/>
      </c>
      <c r="B427">
        <f>IF($Z427="","",IF(INDEX('Per Invoice'!B$2:B$1201,$Z427)="","",INDEX('Per Invoice'!B$2:B$1201,$Z427)))</f>
        <v/>
      </c>
      <c r="C427">
        <f>IF($Z427="","",IF(INDEX('Per Invoice'!C$2:C$1201,$Z427)="","",INDEX('Per Invoice'!C$2:C$1201,$Z427)))</f>
        <v/>
      </c>
      <c r="D427">
        <f>IF($Z427="","",IF(INDEX('Per Invoice'!D$2:D$1201,$Z427)="","",INDEX('Per Invoice'!D$2:D$1201,$Z427)))</f>
        <v/>
      </c>
      <c r="E427" s="14">
        <f>IF($Z427="","",IF(INDEX('Per Invoice'!E$2:E$1201,$Z427)="","",INDEX('Per Invoice'!E$2:E$1201,$Z427)))</f>
        <v/>
      </c>
      <c r="F427">
        <f>IF($Z427="","",IF(INDEX('Per Invoice'!F$2:F$1201,$Z427)="","",INDEX('Per Invoice'!F$2:F$1201,$Z427)))</f>
        <v/>
      </c>
      <c r="G427">
        <f>IF($Z427="","",IF(INDEX('Per Invoice'!G$2:G$1201,$Z427)="","",INDEX('Per Invoice'!G$2:G$1201,$Z427)))</f>
        <v/>
      </c>
      <c r="H427">
        <f>IF($Z427="","",IF(INDEX('Per Invoice'!H$2:H$1201,$Z427)="","",INDEX('Per Invoice'!H$2:H$1201,$Z427)))</f>
        <v/>
      </c>
      <c r="I427">
        <f>IF($Z427="","",IF(INDEX('Per Invoice'!I$2:I$1201,$Z427)="","",INDEX('Per Invoice'!I$2:I$1201,$Z427)))</f>
        <v/>
      </c>
      <c r="J427">
        <f>IF($Z427="","",IF(INDEX('Per Invoice'!J$2:J$1201,$Z427)="","",INDEX('Per Invoice'!J$2:J$1201,$Z427)))</f>
        <v/>
      </c>
      <c r="K427" s="8">
        <f>IF($Z427="","",IF(INDEX('Per Invoice'!K$2:K$1201,$Z427)="","",INDEX('Per Invoice'!K$2:K$1201,$Z427)))</f>
        <v/>
      </c>
      <c r="L427">
        <f>IF($Z427="","",IF(INDEX('Per Invoice'!L$2:L$1201,$Z427)="","",INDEX('Per Invoice'!L$2:L$1201,$Z427)))</f>
        <v/>
      </c>
      <c r="M427">
        <f>IF($Z427="","",IF(INDEX('Per Invoice'!M$2:M$1201,$Z427)="","",INDEX('Per Invoice'!M$2:M$1201,$Z427)))</f>
        <v/>
      </c>
      <c r="N427">
        <f>IF($Z427="","",IF(INDEX('Per Invoice'!N$2:N$1201,$Z427)="","",INDEX('Per Invoice'!N$2:N$1201,$Z427)))</f>
        <v/>
      </c>
      <c r="O427" s="8">
        <f>IF($Z427="","",IF(INDEX('Per Invoice'!O$2:O$1201,$Z427)="","",INDEX('Per Invoice'!O$2:O$1201,$Z427)))</f>
        <v/>
      </c>
      <c r="P427">
        <f>IF($Z427="","",IF(INDEX('Per Invoice'!P$2:P$1201,$Z427)="","",INDEX('Per Invoice'!P$2:P$1201,$Z427)))</f>
        <v/>
      </c>
      <c r="Q427" s="8">
        <f>IF($Z427="","",IF(INDEX('Per Invoice'!Q$2:Q$1201,$Z427)="","",INDEX('Per Invoice'!Q$2:Q$1201,$Z427)))</f>
        <v/>
      </c>
      <c r="R427" s="8">
        <f>IF($Z427="","",IF(INDEX('Per Invoice'!R$2:R$1201,$Z427)="","",INDEX('Per Invoice'!R$2:R$1201,$Z427)))</f>
        <v/>
      </c>
      <c r="S427">
        <f>IF($Z427="","",IF(INDEX('Per Invoice'!S$2:S$1201,$Z427)="","",INDEX('Per Invoice'!S$2:S$1201,$Z427)))</f>
        <v/>
      </c>
      <c r="T427" s="8">
        <f>IF($Z427="","",IF(INDEX('Per Invoice'!T$2:T$1201,$Z427)="","",INDEX('Per Invoice'!T$2:T$1201,$Z427)))</f>
        <v/>
      </c>
      <c r="U427" s="8">
        <f>IF($Z427="","",IF(INDEX('Per Invoice'!U$2:U$1201,$Z427)="","",INDEX('Per Invoice'!U$2:U$1201,$Z427)))</f>
        <v/>
      </c>
      <c r="V427" s="8">
        <f>IF($Z427="","",IF(INDEX('Per Invoice'!V$2:V$1201,$Z427)="","",INDEX('Per Invoice'!V$2:V$1201,$Z427)))</f>
        <v/>
      </c>
      <c r="W427" s="8">
        <f>IF($Z427="","",IF(INDEX('Per Invoice'!W$2:W$1201,$Z427)="","",INDEX('Per Invoice'!W$2:W$1201,$Z427)))</f>
        <v/>
      </c>
      <c r="X427" s="8">
        <f>IF($Z427="","",IF(INDEX('Per Invoice'!X$2:X$1201,$Z427)="","",INDEX('Per Invoice'!X$2:X$1201,$Z427)))</f>
        <v/>
      </c>
      <c r="Y427" s="8">
        <f>IF($Z427="","",IF(INDEX('Per Invoice'!Y$2:Y$1201,$Z427)="","",INDEX('Per Invoice'!Y$2:Y$1201,$Z427)))</f>
        <v/>
      </c>
      <c r="Z427" s="16">
        <f>IFERROR(MATCH(Settings!$C$26&amp;"|"&amp;ROWS($Z$2:$Z427),'Per Invoice'!$AB$2:$AB$1201,0),"")</f>
        <v/>
      </c>
    </row>
    <row r="428">
      <c r="A428">
        <f>IF($Z428="","",IF(INDEX('Per Invoice'!A$2:A$1201,$Z428)="","",INDEX('Per Invoice'!A$2:A$1201,$Z428)))</f>
        <v/>
      </c>
      <c r="B428">
        <f>IF($Z428="","",IF(INDEX('Per Invoice'!B$2:B$1201,$Z428)="","",INDEX('Per Invoice'!B$2:B$1201,$Z428)))</f>
        <v/>
      </c>
      <c r="C428">
        <f>IF($Z428="","",IF(INDEX('Per Invoice'!C$2:C$1201,$Z428)="","",INDEX('Per Invoice'!C$2:C$1201,$Z428)))</f>
        <v/>
      </c>
      <c r="D428">
        <f>IF($Z428="","",IF(INDEX('Per Invoice'!D$2:D$1201,$Z428)="","",INDEX('Per Invoice'!D$2:D$1201,$Z428)))</f>
        <v/>
      </c>
      <c r="E428" s="14">
        <f>IF($Z428="","",IF(INDEX('Per Invoice'!E$2:E$1201,$Z428)="","",INDEX('Per Invoice'!E$2:E$1201,$Z428)))</f>
        <v/>
      </c>
      <c r="F428">
        <f>IF($Z428="","",IF(INDEX('Per Invoice'!F$2:F$1201,$Z428)="","",INDEX('Per Invoice'!F$2:F$1201,$Z428)))</f>
        <v/>
      </c>
      <c r="G428">
        <f>IF($Z428="","",IF(INDEX('Per Invoice'!G$2:G$1201,$Z428)="","",INDEX('Per Invoice'!G$2:G$1201,$Z428)))</f>
        <v/>
      </c>
      <c r="H428">
        <f>IF($Z428="","",IF(INDEX('Per Invoice'!H$2:H$1201,$Z428)="","",INDEX('Per Invoice'!H$2:H$1201,$Z428)))</f>
        <v/>
      </c>
      <c r="I428">
        <f>IF($Z428="","",IF(INDEX('Per Invoice'!I$2:I$1201,$Z428)="","",INDEX('Per Invoice'!I$2:I$1201,$Z428)))</f>
        <v/>
      </c>
      <c r="J428">
        <f>IF($Z428="","",IF(INDEX('Per Invoice'!J$2:J$1201,$Z428)="","",INDEX('Per Invoice'!J$2:J$1201,$Z428)))</f>
        <v/>
      </c>
      <c r="K428" s="8">
        <f>IF($Z428="","",IF(INDEX('Per Invoice'!K$2:K$1201,$Z428)="","",INDEX('Per Invoice'!K$2:K$1201,$Z428)))</f>
        <v/>
      </c>
      <c r="L428">
        <f>IF($Z428="","",IF(INDEX('Per Invoice'!L$2:L$1201,$Z428)="","",INDEX('Per Invoice'!L$2:L$1201,$Z428)))</f>
        <v/>
      </c>
      <c r="M428">
        <f>IF($Z428="","",IF(INDEX('Per Invoice'!M$2:M$1201,$Z428)="","",INDEX('Per Invoice'!M$2:M$1201,$Z428)))</f>
        <v/>
      </c>
      <c r="N428">
        <f>IF($Z428="","",IF(INDEX('Per Invoice'!N$2:N$1201,$Z428)="","",INDEX('Per Invoice'!N$2:N$1201,$Z428)))</f>
        <v/>
      </c>
      <c r="O428" s="8">
        <f>IF($Z428="","",IF(INDEX('Per Invoice'!O$2:O$1201,$Z428)="","",INDEX('Per Invoice'!O$2:O$1201,$Z428)))</f>
        <v/>
      </c>
      <c r="P428">
        <f>IF($Z428="","",IF(INDEX('Per Invoice'!P$2:P$1201,$Z428)="","",INDEX('Per Invoice'!P$2:P$1201,$Z428)))</f>
        <v/>
      </c>
      <c r="Q428" s="8">
        <f>IF($Z428="","",IF(INDEX('Per Invoice'!Q$2:Q$1201,$Z428)="","",INDEX('Per Invoice'!Q$2:Q$1201,$Z428)))</f>
        <v/>
      </c>
      <c r="R428" s="8">
        <f>IF($Z428="","",IF(INDEX('Per Invoice'!R$2:R$1201,$Z428)="","",INDEX('Per Invoice'!R$2:R$1201,$Z428)))</f>
        <v/>
      </c>
      <c r="S428">
        <f>IF($Z428="","",IF(INDEX('Per Invoice'!S$2:S$1201,$Z428)="","",INDEX('Per Invoice'!S$2:S$1201,$Z428)))</f>
        <v/>
      </c>
      <c r="T428" s="8">
        <f>IF($Z428="","",IF(INDEX('Per Invoice'!T$2:T$1201,$Z428)="","",INDEX('Per Invoice'!T$2:T$1201,$Z428)))</f>
        <v/>
      </c>
      <c r="U428" s="8">
        <f>IF($Z428="","",IF(INDEX('Per Invoice'!U$2:U$1201,$Z428)="","",INDEX('Per Invoice'!U$2:U$1201,$Z428)))</f>
        <v/>
      </c>
      <c r="V428" s="8">
        <f>IF($Z428="","",IF(INDEX('Per Invoice'!V$2:V$1201,$Z428)="","",INDEX('Per Invoice'!V$2:V$1201,$Z428)))</f>
        <v/>
      </c>
      <c r="W428" s="8">
        <f>IF($Z428="","",IF(INDEX('Per Invoice'!W$2:W$1201,$Z428)="","",INDEX('Per Invoice'!W$2:W$1201,$Z428)))</f>
        <v/>
      </c>
      <c r="X428" s="8">
        <f>IF($Z428="","",IF(INDEX('Per Invoice'!X$2:X$1201,$Z428)="","",INDEX('Per Invoice'!X$2:X$1201,$Z428)))</f>
        <v/>
      </c>
      <c r="Y428" s="8">
        <f>IF($Z428="","",IF(INDEX('Per Invoice'!Y$2:Y$1201,$Z428)="","",INDEX('Per Invoice'!Y$2:Y$1201,$Z428)))</f>
        <v/>
      </c>
      <c r="Z428" s="16">
        <f>IFERROR(MATCH(Settings!$C$26&amp;"|"&amp;ROWS($Z$2:$Z428),'Per Invoice'!$AB$2:$AB$1201,0),"")</f>
        <v/>
      </c>
    </row>
    <row r="429">
      <c r="A429">
        <f>IF($Z429="","",IF(INDEX('Per Invoice'!A$2:A$1201,$Z429)="","",INDEX('Per Invoice'!A$2:A$1201,$Z429)))</f>
        <v/>
      </c>
      <c r="B429">
        <f>IF($Z429="","",IF(INDEX('Per Invoice'!B$2:B$1201,$Z429)="","",INDEX('Per Invoice'!B$2:B$1201,$Z429)))</f>
        <v/>
      </c>
      <c r="C429">
        <f>IF($Z429="","",IF(INDEX('Per Invoice'!C$2:C$1201,$Z429)="","",INDEX('Per Invoice'!C$2:C$1201,$Z429)))</f>
        <v/>
      </c>
      <c r="D429">
        <f>IF($Z429="","",IF(INDEX('Per Invoice'!D$2:D$1201,$Z429)="","",INDEX('Per Invoice'!D$2:D$1201,$Z429)))</f>
        <v/>
      </c>
      <c r="E429" s="14">
        <f>IF($Z429="","",IF(INDEX('Per Invoice'!E$2:E$1201,$Z429)="","",INDEX('Per Invoice'!E$2:E$1201,$Z429)))</f>
        <v/>
      </c>
      <c r="F429">
        <f>IF($Z429="","",IF(INDEX('Per Invoice'!F$2:F$1201,$Z429)="","",INDEX('Per Invoice'!F$2:F$1201,$Z429)))</f>
        <v/>
      </c>
      <c r="G429">
        <f>IF($Z429="","",IF(INDEX('Per Invoice'!G$2:G$1201,$Z429)="","",INDEX('Per Invoice'!G$2:G$1201,$Z429)))</f>
        <v/>
      </c>
      <c r="H429">
        <f>IF($Z429="","",IF(INDEX('Per Invoice'!H$2:H$1201,$Z429)="","",INDEX('Per Invoice'!H$2:H$1201,$Z429)))</f>
        <v/>
      </c>
      <c r="I429">
        <f>IF($Z429="","",IF(INDEX('Per Invoice'!I$2:I$1201,$Z429)="","",INDEX('Per Invoice'!I$2:I$1201,$Z429)))</f>
        <v/>
      </c>
      <c r="J429">
        <f>IF($Z429="","",IF(INDEX('Per Invoice'!J$2:J$1201,$Z429)="","",INDEX('Per Invoice'!J$2:J$1201,$Z429)))</f>
        <v/>
      </c>
      <c r="K429" s="8">
        <f>IF($Z429="","",IF(INDEX('Per Invoice'!K$2:K$1201,$Z429)="","",INDEX('Per Invoice'!K$2:K$1201,$Z429)))</f>
        <v/>
      </c>
      <c r="L429">
        <f>IF($Z429="","",IF(INDEX('Per Invoice'!L$2:L$1201,$Z429)="","",INDEX('Per Invoice'!L$2:L$1201,$Z429)))</f>
        <v/>
      </c>
      <c r="M429">
        <f>IF($Z429="","",IF(INDEX('Per Invoice'!M$2:M$1201,$Z429)="","",INDEX('Per Invoice'!M$2:M$1201,$Z429)))</f>
        <v/>
      </c>
      <c r="N429">
        <f>IF($Z429="","",IF(INDEX('Per Invoice'!N$2:N$1201,$Z429)="","",INDEX('Per Invoice'!N$2:N$1201,$Z429)))</f>
        <v/>
      </c>
      <c r="O429" s="8">
        <f>IF($Z429="","",IF(INDEX('Per Invoice'!O$2:O$1201,$Z429)="","",INDEX('Per Invoice'!O$2:O$1201,$Z429)))</f>
        <v/>
      </c>
      <c r="P429">
        <f>IF($Z429="","",IF(INDEX('Per Invoice'!P$2:P$1201,$Z429)="","",INDEX('Per Invoice'!P$2:P$1201,$Z429)))</f>
        <v/>
      </c>
      <c r="Q429" s="8">
        <f>IF($Z429="","",IF(INDEX('Per Invoice'!Q$2:Q$1201,$Z429)="","",INDEX('Per Invoice'!Q$2:Q$1201,$Z429)))</f>
        <v/>
      </c>
      <c r="R429" s="8">
        <f>IF($Z429="","",IF(INDEX('Per Invoice'!R$2:R$1201,$Z429)="","",INDEX('Per Invoice'!R$2:R$1201,$Z429)))</f>
        <v/>
      </c>
      <c r="S429">
        <f>IF($Z429="","",IF(INDEX('Per Invoice'!S$2:S$1201,$Z429)="","",INDEX('Per Invoice'!S$2:S$1201,$Z429)))</f>
        <v/>
      </c>
      <c r="T429" s="8">
        <f>IF($Z429="","",IF(INDEX('Per Invoice'!T$2:T$1201,$Z429)="","",INDEX('Per Invoice'!T$2:T$1201,$Z429)))</f>
        <v/>
      </c>
      <c r="U429" s="8">
        <f>IF($Z429="","",IF(INDEX('Per Invoice'!U$2:U$1201,$Z429)="","",INDEX('Per Invoice'!U$2:U$1201,$Z429)))</f>
        <v/>
      </c>
      <c r="V429" s="8">
        <f>IF($Z429="","",IF(INDEX('Per Invoice'!V$2:V$1201,$Z429)="","",INDEX('Per Invoice'!V$2:V$1201,$Z429)))</f>
        <v/>
      </c>
      <c r="W429" s="8">
        <f>IF($Z429="","",IF(INDEX('Per Invoice'!W$2:W$1201,$Z429)="","",INDEX('Per Invoice'!W$2:W$1201,$Z429)))</f>
        <v/>
      </c>
      <c r="X429" s="8">
        <f>IF($Z429="","",IF(INDEX('Per Invoice'!X$2:X$1201,$Z429)="","",INDEX('Per Invoice'!X$2:X$1201,$Z429)))</f>
        <v/>
      </c>
      <c r="Y429" s="8">
        <f>IF($Z429="","",IF(INDEX('Per Invoice'!Y$2:Y$1201,$Z429)="","",INDEX('Per Invoice'!Y$2:Y$1201,$Z429)))</f>
        <v/>
      </c>
      <c r="Z429" s="16">
        <f>IFERROR(MATCH(Settings!$C$26&amp;"|"&amp;ROWS($Z$2:$Z429),'Per Invoice'!$AB$2:$AB$1201,0),"")</f>
        <v/>
      </c>
    </row>
    <row r="430">
      <c r="A430">
        <f>IF($Z430="","",IF(INDEX('Per Invoice'!A$2:A$1201,$Z430)="","",INDEX('Per Invoice'!A$2:A$1201,$Z430)))</f>
        <v/>
      </c>
      <c r="B430">
        <f>IF($Z430="","",IF(INDEX('Per Invoice'!B$2:B$1201,$Z430)="","",INDEX('Per Invoice'!B$2:B$1201,$Z430)))</f>
        <v/>
      </c>
      <c r="C430">
        <f>IF($Z430="","",IF(INDEX('Per Invoice'!C$2:C$1201,$Z430)="","",INDEX('Per Invoice'!C$2:C$1201,$Z430)))</f>
        <v/>
      </c>
      <c r="D430">
        <f>IF($Z430="","",IF(INDEX('Per Invoice'!D$2:D$1201,$Z430)="","",INDEX('Per Invoice'!D$2:D$1201,$Z430)))</f>
        <v/>
      </c>
      <c r="E430" s="14">
        <f>IF($Z430="","",IF(INDEX('Per Invoice'!E$2:E$1201,$Z430)="","",INDEX('Per Invoice'!E$2:E$1201,$Z430)))</f>
        <v/>
      </c>
      <c r="F430">
        <f>IF($Z430="","",IF(INDEX('Per Invoice'!F$2:F$1201,$Z430)="","",INDEX('Per Invoice'!F$2:F$1201,$Z430)))</f>
        <v/>
      </c>
      <c r="G430">
        <f>IF($Z430="","",IF(INDEX('Per Invoice'!G$2:G$1201,$Z430)="","",INDEX('Per Invoice'!G$2:G$1201,$Z430)))</f>
        <v/>
      </c>
      <c r="H430">
        <f>IF($Z430="","",IF(INDEX('Per Invoice'!H$2:H$1201,$Z430)="","",INDEX('Per Invoice'!H$2:H$1201,$Z430)))</f>
        <v/>
      </c>
      <c r="I430">
        <f>IF($Z430="","",IF(INDEX('Per Invoice'!I$2:I$1201,$Z430)="","",INDEX('Per Invoice'!I$2:I$1201,$Z430)))</f>
        <v/>
      </c>
      <c r="J430">
        <f>IF($Z430="","",IF(INDEX('Per Invoice'!J$2:J$1201,$Z430)="","",INDEX('Per Invoice'!J$2:J$1201,$Z430)))</f>
        <v/>
      </c>
      <c r="K430" s="8">
        <f>IF($Z430="","",IF(INDEX('Per Invoice'!K$2:K$1201,$Z430)="","",INDEX('Per Invoice'!K$2:K$1201,$Z430)))</f>
        <v/>
      </c>
      <c r="L430">
        <f>IF($Z430="","",IF(INDEX('Per Invoice'!L$2:L$1201,$Z430)="","",INDEX('Per Invoice'!L$2:L$1201,$Z430)))</f>
        <v/>
      </c>
      <c r="M430">
        <f>IF($Z430="","",IF(INDEX('Per Invoice'!M$2:M$1201,$Z430)="","",INDEX('Per Invoice'!M$2:M$1201,$Z430)))</f>
        <v/>
      </c>
      <c r="N430">
        <f>IF($Z430="","",IF(INDEX('Per Invoice'!N$2:N$1201,$Z430)="","",INDEX('Per Invoice'!N$2:N$1201,$Z430)))</f>
        <v/>
      </c>
      <c r="O430" s="8">
        <f>IF($Z430="","",IF(INDEX('Per Invoice'!O$2:O$1201,$Z430)="","",INDEX('Per Invoice'!O$2:O$1201,$Z430)))</f>
        <v/>
      </c>
      <c r="P430">
        <f>IF($Z430="","",IF(INDEX('Per Invoice'!P$2:P$1201,$Z430)="","",INDEX('Per Invoice'!P$2:P$1201,$Z430)))</f>
        <v/>
      </c>
      <c r="Q430" s="8">
        <f>IF($Z430="","",IF(INDEX('Per Invoice'!Q$2:Q$1201,$Z430)="","",INDEX('Per Invoice'!Q$2:Q$1201,$Z430)))</f>
        <v/>
      </c>
      <c r="R430" s="8">
        <f>IF($Z430="","",IF(INDEX('Per Invoice'!R$2:R$1201,$Z430)="","",INDEX('Per Invoice'!R$2:R$1201,$Z430)))</f>
        <v/>
      </c>
      <c r="S430">
        <f>IF($Z430="","",IF(INDEX('Per Invoice'!S$2:S$1201,$Z430)="","",INDEX('Per Invoice'!S$2:S$1201,$Z430)))</f>
        <v/>
      </c>
      <c r="T430" s="8">
        <f>IF($Z430="","",IF(INDEX('Per Invoice'!T$2:T$1201,$Z430)="","",INDEX('Per Invoice'!T$2:T$1201,$Z430)))</f>
        <v/>
      </c>
      <c r="U430" s="8">
        <f>IF($Z430="","",IF(INDEX('Per Invoice'!U$2:U$1201,$Z430)="","",INDEX('Per Invoice'!U$2:U$1201,$Z430)))</f>
        <v/>
      </c>
      <c r="V430" s="8">
        <f>IF($Z430="","",IF(INDEX('Per Invoice'!V$2:V$1201,$Z430)="","",INDEX('Per Invoice'!V$2:V$1201,$Z430)))</f>
        <v/>
      </c>
      <c r="W430" s="8">
        <f>IF($Z430="","",IF(INDEX('Per Invoice'!W$2:W$1201,$Z430)="","",INDEX('Per Invoice'!W$2:W$1201,$Z430)))</f>
        <v/>
      </c>
      <c r="X430" s="8">
        <f>IF($Z430="","",IF(INDEX('Per Invoice'!X$2:X$1201,$Z430)="","",INDEX('Per Invoice'!X$2:X$1201,$Z430)))</f>
        <v/>
      </c>
      <c r="Y430" s="8">
        <f>IF($Z430="","",IF(INDEX('Per Invoice'!Y$2:Y$1201,$Z430)="","",INDEX('Per Invoice'!Y$2:Y$1201,$Z430)))</f>
        <v/>
      </c>
      <c r="Z430" s="16">
        <f>IFERROR(MATCH(Settings!$C$26&amp;"|"&amp;ROWS($Z$2:$Z430),'Per Invoice'!$AB$2:$AB$1201,0),"")</f>
        <v/>
      </c>
    </row>
    <row r="431">
      <c r="A431">
        <f>IF($Z431="","",IF(INDEX('Per Invoice'!A$2:A$1201,$Z431)="","",INDEX('Per Invoice'!A$2:A$1201,$Z431)))</f>
        <v/>
      </c>
      <c r="B431">
        <f>IF($Z431="","",IF(INDEX('Per Invoice'!B$2:B$1201,$Z431)="","",INDEX('Per Invoice'!B$2:B$1201,$Z431)))</f>
        <v/>
      </c>
      <c r="C431">
        <f>IF($Z431="","",IF(INDEX('Per Invoice'!C$2:C$1201,$Z431)="","",INDEX('Per Invoice'!C$2:C$1201,$Z431)))</f>
        <v/>
      </c>
      <c r="D431">
        <f>IF($Z431="","",IF(INDEX('Per Invoice'!D$2:D$1201,$Z431)="","",INDEX('Per Invoice'!D$2:D$1201,$Z431)))</f>
        <v/>
      </c>
      <c r="E431" s="14">
        <f>IF($Z431="","",IF(INDEX('Per Invoice'!E$2:E$1201,$Z431)="","",INDEX('Per Invoice'!E$2:E$1201,$Z431)))</f>
        <v/>
      </c>
      <c r="F431">
        <f>IF($Z431="","",IF(INDEX('Per Invoice'!F$2:F$1201,$Z431)="","",INDEX('Per Invoice'!F$2:F$1201,$Z431)))</f>
        <v/>
      </c>
      <c r="G431">
        <f>IF($Z431="","",IF(INDEX('Per Invoice'!G$2:G$1201,$Z431)="","",INDEX('Per Invoice'!G$2:G$1201,$Z431)))</f>
        <v/>
      </c>
      <c r="H431">
        <f>IF($Z431="","",IF(INDEX('Per Invoice'!H$2:H$1201,$Z431)="","",INDEX('Per Invoice'!H$2:H$1201,$Z431)))</f>
        <v/>
      </c>
      <c r="I431">
        <f>IF($Z431="","",IF(INDEX('Per Invoice'!I$2:I$1201,$Z431)="","",INDEX('Per Invoice'!I$2:I$1201,$Z431)))</f>
        <v/>
      </c>
      <c r="J431">
        <f>IF($Z431="","",IF(INDEX('Per Invoice'!J$2:J$1201,$Z431)="","",INDEX('Per Invoice'!J$2:J$1201,$Z431)))</f>
        <v/>
      </c>
      <c r="K431" s="8">
        <f>IF($Z431="","",IF(INDEX('Per Invoice'!K$2:K$1201,$Z431)="","",INDEX('Per Invoice'!K$2:K$1201,$Z431)))</f>
        <v/>
      </c>
      <c r="L431">
        <f>IF($Z431="","",IF(INDEX('Per Invoice'!L$2:L$1201,$Z431)="","",INDEX('Per Invoice'!L$2:L$1201,$Z431)))</f>
        <v/>
      </c>
      <c r="M431">
        <f>IF($Z431="","",IF(INDEX('Per Invoice'!M$2:M$1201,$Z431)="","",INDEX('Per Invoice'!M$2:M$1201,$Z431)))</f>
        <v/>
      </c>
      <c r="N431">
        <f>IF($Z431="","",IF(INDEX('Per Invoice'!N$2:N$1201,$Z431)="","",INDEX('Per Invoice'!N$2:N$1201,$Z431)))</f>
        <v/>
      </c>
      <c r="O431" s="8">
        <f>IF($Z431="","",IF(INDEX('Per Invoice'!O$2:O$1201,$Z431)="","",INDEX('Per Invoice'!O$2:O$1201,$Z431)))</f>
        <v/>
      </c>
      <c r="P431">
        <f>IF($Z431="","",IF(INDEX('Per Invoice'!P$2:P$1201,$Z431)="","",INDEX('Per Invoice'!P$2:P$1201,$Z431)))</f>
        <v/>
      </c>
      <c r="Q431" s="8">
        <f>IF($Z431="","",IF(INDEX('Per Invoice'!Q$2:Q$1201,$Z431)="","",INDEX('Per Invoice'!Q$2:Q$1201,$Z431)))</f>
        <v/>
      </c>
      <c r="R431" s="8">
        <f>IF($Z431="","",IF(INDEX('Per Invoice'!R$2:R$1201,$Z431)="","",INDEX('Per Invoice'!R$2:R$1201,$Z431)))</f>
        <v/>
      </c>
      <c r="S431">
        <f>IF($Z431="","",IF(INDEX('Per Invoice'!S$2:S$1201,$Z431)="","",INDEX('Per Invoice'!S$2:S$1201,$Z431)))</f>
        <v/>
      </c>
      <c r="T431" s="8">
        <f>IF($Z431="","",IF(INDEX('Per Invoice'!T$2:T$1201,$Z431)="","",INDEX('Per Invoice'!T$2:T$1201,$Z431)))</f>
        <v/>
      </c>
      <c r="U431" s="8">
        <f>IF($Z431="","",IF(INDEX('Per Invoice'!U$2:U$1201,$Z431)="","",INDEX('Per Invoice'!U$2:U$1201,$Z431)))</f>
        <v/>
      </c>
      <c r="V431" s="8">
        <f>IF($Z431="","",IF(INDEX('Per Invoice'!V$2:V$1201,$Z431)="","",INDEX('Per Invoice'!V$2:V$1201,$Z431)))</f>
        <v/>
      </c>
      <c r="W431" s="8">
        <f>IF($Z431="","",IF(INDEX('Per Invoice'!W$2:W$1201,$Z431)="","",INDEX('Per Invoice'!W$2:W$1201,$Z431)))</f>
        <v/>
      </c>
      <c r="X431" s="8">
        <f>IF($Z431="","",IF(INDEX('Per Invoice'!X$2:X$1201,$Z431)="","",INDEX('Per Invoice'!X$2:X$1201,$Z431)))</f>
        <v/>
      </c>
      <c r="Y431" s="8">
        <f>IF($Z431="","",IF(INDEX('Per Invoice'!Y$2:Y$1201,$Z431)="","",INDEX('Per Invoice'!Y$2:Y$1201,$Z431)))</f>
        <v/>
      </c>
      <c r="Z431" s="16">
        <f>IFERROR(MATCH(Settings!$C$26&amp;"|"&amp;ROWS($Z$2:$Z431),'Per Invoice'!$AB$2:$AB$1201,0),"")</f>
        <v/>
      </c>
    </row>
    <row r="432">
      <c r="A432">
        <f>IF($Z432="","",IF(INDEX('Per Invoice'!A$2:A$1201,$Z432)="","",INDEX('Per Invoice'!A$2:A$1201,$Z432)))</f>
        <v/>
      </c>
      <c r="B432">
        <f>IF($Z432="","",IF(INDEX('Per Invoice'!B$2:B$1201,$Z432)="","",INDEX('Per Invoice'!B$2:B$1201,$Z432)))</f>
        <v/>
      </c>
      <c r="C432">
        <f>IF($Z432="","",IF(INDEX('Per Invoice'!C$2:C$1201,$Z432)="","",INDEX('Per Invoice'!C$2:C$1201,$Z432)))</f>
        <v/>
      </c>
      <c r="D432">
        <f>IF($Z432="","",IF(INDEX('Per Invoice'!D$2:D$1201,$Z432)="","",INDEX('Per Invoice'!D$2:D$1201,$Z432)))</f>
        <v/>
      </c>
      <c r="E432" s="14">
        <f>IF($Z432="","",IF(INDEX('Per Invoice'!E$2:E$1201,$Z432)="","",INDEX('Per Invoice'!E$2:E$1201,$Z432)))</f>
        <v/>
      </c>
      <c r="F432">
        <f>IF($Z432="","",IF(INDEX('Per Invoice'!F$2:F$1201,$Z432)="","",INDEX('Per Invoice'!F$2:F$1201,$Z432)))</f>
        <v/>
      </c>
      <c r="G432">
        <f>IF($Z432="","",IF(INDEX('Per Invoice'!G$2:G$1201,$Z432)="","",INDEX('Per Invoice'!G$2:G$1201,$Z432)))</f>
        <v/>
      </c>
      <c r="H432">
        <f>IF($Z432="","",IF(INDEX('Per Invoice'!H$2:H$1201,$Z432)="","",INDEX('Per Invoice'!H$2:H$1201,$Z432)))</f>
        <v/>
      </c>
      <c r="I432">
        <f>IF($Z432="","",IF(INDEX('Per Invoice'!I$2:I$1201,$Z432)="","",INDEX('Per Invoice'!I$2:I$1201,$Z432)))</f>
        <v/>
      </c>
      <c r="J432">
        <f>IF($Z432="","",IF(INDEX('Per Invoice'!J$2:J$1201,$Z432)="","",INDEX('Per Invoice'!J$2:J$1201,$Z432)))</f>
        <v/>
      </c>
      <c r="K432" s="8">
        <f>IF($Z432="","",IF(INDEX('Per Invoice'!K$2:K$1201,$Z432)="","",INDEX('Per Invoice'!K$2:K$1201,$Z432)))</f>
        <v/>
      </c>
      <c r="L432">
        <f>IF($Z432="","",IF(INDEX('Per Invoice'!L$2:L$1201,$Z432)="","",INDEX('Per Invoice'!L$2:L$1201,$Z432)))</f>
        <v/>
      </c>
      <c r="M432">
        <f>IF($Z432="","",IF(INDEX('Per Invoice'!M$2:M$1201,$Z432)="","",INDEX('Per Invoice'!M$2:M$1201,$Z432)))</f>
        <v/>
      </c>
      <c r="N432">
        <f>IF($Z432="","",IF(INDEX('Per Invoice'!N$2:N$1201,$Z432)="","",INDEX('Per Invoice'!N$2:N$1201,$Z432)))</f>
        <v/>
      </c>
      <c r="O432" s="8">
        <f>IF($Z432="","",IF(INDEX('Per Invoice'!O$2:O$1201,$Z432)="","",INDEX('Per Invoice'!O$2:O$1201,$Z432)))</f>
        <v/>
      </c>
      <c r="P432">
        <f>IF($Z432="","",IF(INDEX('Per Invoice'!P$2:P$1201,$Z432)="","",INDEX('Per Invoice'!P$2:P$1201,$Z432)))</f>
        <v/>
      </c>
      <c r="Q432" s="8">
        <f>IF($Z432="","",IF(INDEX('Per Invoice'!Q$2:Q$1201,$Z432)="","",INDEX('Per Invoice'!Q$2:Q$1201,$Z432)))</f>
        <v/>
      </c>
      <c r="R432" s="8">
        <f>IF($Z432="","",IF(INDEX('Per Invoice'!R$2:R$1201,$Z432)="","",INDEX('Per Invoice'!R$2:R$1201,$Z432)))</f>
        <v/>
      </c>
      <c r="S432">
        <f>IF($Z432="","",IF(INDEX('Per Invoice'!S$2:S$1201,$Z432)="","",INDEX('Per Invoice'!S$2:S$1201,$Z432)))</f>
        <v/>
      </c>
      <c r="T432" s="8">
        <f>IF($Z432="","",IF(INDEX('Per Invoice'!T$2:T$1201,$Z432)="","",INDEX('Per Invoice'!T$2:T$1201,$Z432)))</f>
        <v/>
      </c>
      <c r="U432" s="8">
        <f>IF($Z432="","",IF(INDEX('Per Invoice'!U$2:U$1201,$Z432)="","",INDEX('Per Invoice'!U$2:U$1201,$Z432)))</f>
        <v/>
      </c>
      <c r="V432" s="8">
        <f>IF($Z432="","",IF(INDEX('Per Invoice'!V$2:V$1201,$Z432)="","",INDEX('Per Invoice'!V$2:V$1201,$Z432)))</f>
        <v/>
      </c>
      <c r="W432" s="8">
        <f>IF($Z432="","",IF(INDEX('Per Invoice'!W$2:W$1201,$Z432)="","",INDEX('Per Invoice'!W$2:W$1201,$Z432)))</f>
        <v/>
      </c>
      <c r="X432" s="8">
        <f>IF($Z432="","",IF(INDEX('Per Invoice'!X$2:X$1201,$Z432)="","",INDEX('Per Invoice'!X$2:X$1201,$Z432)))</f>
        <v/>
      </c>
      <c r="Y432" s="8">
        <f>IF($Z432="","",IF(INDEX('Per Invoice'!Y$2:Y$1201,$Z432)="","",INDEX('Per Invoice'!Y$2:Y$1201,$Z432)))</f>
        <v/>
      </c>
      <c r="Z432" s="16">
        <f>IFERROR(MATCH(Settings!$C$26&amp;"|"&amp;ROWS($Z$2:$Z432),'Per Invoice'!$AB$2:$AB$1201,0),"")</f>
        <v/>
      </c>
    </row>
    <row r="433">
      <c r="A433">
        <f>IF($Z433="","",IF(INDEX('Per Invoice'!A$2:A$1201,$Z433)="","",INDEX('Per Invoice'!A$2:A$1201,$Z433)))</f>
        <v/>
      </c>
      <c r="B433">
        <f>IF($Z433="","",IF(INDEX('Per Invoice'!B$2:B$1201,$Z433)="","",INDEX('Per Invoice'!B$2:B$1201,$Z433)))</f>
        <v/>
      </c>
      <c r="C433">
        <f>IF($Z433="","",IF(INDEX('Per Invoice'!C$2:C$1201,$Z433)="","",INDEX('Per Invoice'!C$2:C$1201,$Z433)))</f>
        <v/>
      </c>
      <c r="D433">
        <f>IF($Z433="","",IF(INDEX('Per Invoice'!D$2:D$1201,$Z433)="","",INDEX('Per Invoice'!D$2:D$1201,$Z433)))</f>
        <v/>
      </c>
      <c r="E433" s="14">
        <f>IF($Z433="","",IF(INDEX('Per Invoice'!E$2:E$1201,$Z433)="","",INDEX('Per Invoice'!E$2:E$1201,$Z433)))</f>
        <v/>
      </c>
      <c r="F433">
        <f>IF($Z433="","",IF(INDEX('Per Invoice'!F$2:F$1201,$Z433)="","",INDEX('Per Invoice'!F$2:F$1201,$Z433)))</f>
        <v/>
      </c>
      <c r="G433">
        <f>IF($Z433="","",IF(INDEX('Per Invoice'!G$2:G$1201,$Z433)="","",INDEX('Per Invoice'!G$2:G$1201,$Z433)))</f>
        <v/>
      </c>
      <c r="H433">
        <f>IF($Z433="","",IF(INDEX('Per Invoice'!H$2:H$1201,$Z433)="","",INDEX('Per Invoice'!H$2:H$1201,$Z433)))</f>
        <v/>
      </c>
      <c r="I433">
        <f>IF($Z433="","",IF(INDEX('Per Invoice'!I$2:I$1201,$Z433)="","",INDEX('Per Invoice'!I$2:I$1201,$Z433)))</f>
        <v/>
      </c>
      <c r="J433">
        <f>IF($Z433="","",IF(INDEX('Per Invoice'!J$2:J$1201,$Z433)="","",INDEX('Per Invoice'!J$2:J$1201,$Z433)))</f>
        <v/>
      </c>
      <c r="K433" s="8">
        <f>IF($Z433="","",IF(INDEX('Per Invoice'!K$2:K$1201,$Z433)="","",INDEX('Per Invoice'!K$2:K$1201,$Z433)))</f>
        <v/>
      </c>
      <c r="L433">
        <f>IF($Z433="","",IF(INDEX('Per Invoice'!L$2:L$1201,$Z433)="","",INDEX('Per Invoice'!L$2:L$1201,$Z433)))</f>
        <v/>
      </c>
      <c r="M433">
        <f>IF($Z433="","",IF(INDEX('Per Invoice'!M$2:M$1201,$Z433)="","",INDEX('Per Invoice'!M$2:M$1201,$Z433)))</f>
        <v/>
      </c>
      <c r="N433">
        <f>IF($Z433="","",IF(INDEX('Per Invoice'!N$2:N$1201,$Z433)="","",INDEX('Per Invoice'!N$2:N$1201,$Z433)))</f>
        <v/>
      </c>
      <c r="O433" s="8">
        <f>IF($Z433="","",IF(INDEX('Per Invoice'!O$2:O$1201,$Z433)="","",INDEX('Per Invoice'!O$2:O$1201,$Z433)))</f>
        <v/>
      </c>
      <c r="P433">
        <f>IF($Z433="","",IF(INDEX('Per Invoice'!P$2:P$1201,$Z433)="","",INDEX('Per Invoice'!P$2:P$1201,$Z433)))</f>
        <v/>
      </c>
      <c r="Q433" s="8">
        <f>IF($Z433="","",IF(INDEX('Per Invoice'!Q$2:Q$1201,$Z433)="","",INDEX('Per Invoice'!Q$2:Q$1201,$Z433)))</f>
        <v/>
      </c>
      <c r="R433" s="8">
        <f>IF($Z433="","",IF(INDEX('Per Invoice'!R$2:R$1201,$Z433)="","",INDEX('Per Invoice'!R$2:R$1201,$Z433)))</f>
        <v/>
      </c>
      <c r="S433">
        <f>IF($Z433="","",IF(INDEX('Per Invoice'!S$2:S$1201,$Z433)="","",INDEX('Per Invoice'!S$2:S$1201,$Z433)))</f>
        <v/>
      </c>
      <c r="T433" s="8">
        <f>IF($Z433="","",IF(INDEX('Per Invoice'!T$2:T$1201,$Z433)="","",INDEX('Per Invoice'!T$2:T$1201,$Z433)))</f>
        <v/>
      </c>
      <c r="U433" s="8">
        <f>IF($Z433="","",IF(INDEX('Per Invoice'!U$2:U$1201,$Z433)="","",INDEX('Per Invoice'!U$2:U$1201,$Z433)))</f>
        <v/>
      </c>
      <c r="V433" s="8">
        <f>IF($Z433="","",IF(INDEX('Per Invoice'!V$2:V$1201,$Z433)="","",INDEX('Per Invoice'!V$2:V$1201,$Z433)))</f>
        <v/>
      </c>
      <c r="W433" s="8">
        <f>IF($Z433="","",IF(INDEX('Per Invoice'!W$2:W$1201,$Z433)="","",INDEX('Per Invoice'!W$2:W$1201,$Z433)))</f>
        <v/>
      </c>
      <c r="X433" s="8">
        <f>IF($Z433="","",IF(INDEX('Per Invoice'!X$2:X$1201,$Z433)="","",INDEX('Per Invoice'!X$2:X$1201,$Z433)))</f>
        <v/>
      </c>
      <c r="Y433" s="8">
        <f>IF($Z433="","",IF(INDEX('Per Invoice'!Y$2:Y$1201,$Z433)="","",INDEX('Per Invoice'!Y$2:Y$1201,$Z433)))</f>
        <v/>
      </c>
      <c r="Z433" s="16">
        <f>IFERROR(MATCH(Settings!$C$26&amp;"|"&amp;ROWS($Z$2:$Z433),'Per Invoice'!$AB$2:$AB$1201,0),"")</f>
        <v/>
      </c>
    </row>
    <row r="434">
      <c r="A434">
        <f>IF($Z434="","",IF(INDEX('Per Invoice'!A$2:A$1201,$Z434)="","",INDEX('Per Invoice'!A$2:A$1201,$Z434)))</f>
        <v/>
      </c>
      <c r="B434">
        <f>IF($Z434="","",IF(INDEX('Per Invoice'!B$2:B$1201,$Z434)="","",INDEX('Per Invoice'!B$2:B$1201,$Z434)))</f>
        <v/>
      </c>
      <c r="C434">
        <f>IF($Z434="","",IF(INDEX('Per Invoice'!C$2:C$1201,$Z434)="","",INDEX('Per Invoice'!C$2:C$1201,$Z434)))</f>
        <v/>
      </c>
      <c r="D434">
        <f>IF($Z434="","",IF(INDEX('Per Invoice'!D$2:D$1201,$Z434)="","",INDEX('Per Invoice'!D$2:D$1201,$Z434)))</f>
        <v/>
      </c>
      <c r="E434" s="14">
        <f>IF($Z434="","",IF(INDEX('Per Invoice'!E$2:E$1201,$Z434)="","",INDEX('Per Invoice'!E$2:E$1201,$Z434)))</f>
        <v/>
      </c>
      <c r="F434">
        <f>IF($Z434="","",IF(INDEX('Per Invoice'!F$2:F$1201,$Z434)="","",INDEX('Per Invoice'!F$2:F$1201,$Z434)))</f>
        <v/>
      </c>
      <c r="G434">
        <f>IF($Z434="","",IF(INDEX('Per Invoice'!G$2:G$1201,$Z434)="","",INDEX('Per Invoice'!G$2:G$1201,$Z434)))</f>
        <v/>
      </c>
      <c r="H434">
        <f>IF($Z434="","",IF(INDEX('Per Invoice'!H$2:H$1201,$Z434)="","",INDEX('Per Invoice'!H$2:H$1201,$Z434)))</f>
        <v/>
      </c>
      <c r="I434">
        <f>IF($Z434="","",IF(INDEX('Per Invoice'!I$2:I$1201,$Z434)="","",INDEX('Per Invoice'!I$2:I$1201,$Z434)))</f>
        <v/>
      </c>
      <c r="J434">
        <f>IF($Z434="","",IF(INDEX('Per Invoice'!J$2:J$1201,$Z434)="","",INDEX('Per Invoice'!J$2:J$1201,$Z434)))</f>
        <v/>
      </c>
      <c r="K434" s="8">
        <f>IF($Z434="","",IF(INDEX('Per Invoice'!K$2:K$1201,$Z434)="","",INDEX('Per Invoice'!K$2:K$1201,$Z434)))</f>
        <v/>
      </c>
      <c r="L434">
        <f>IF($Z434="","",IF(INDEX('Per Invoice'!L$2:L$1201,$Z434)="","",INDEX('Per Invoice'!L$2:L$1201,$Z434)))</f>
        <v/>
      </c>
      <c r="M434">
        <f>IF($Z434="","",IF(INDEX('Per Invoice'!M$2:M$1201,$Z434)="","",INDEX('Per Invoice'!M$2:M$1201,$Z434)))</f>
        <v/>
      </c>
      <c r="N434">
        <f>IF($Z434="","",IF(INDEX('Per Invoice'!N$2:N$1201,$Z434)="","",INDEX('Per Invoice'!N$2:N$1201,$Z434)))</f>
        <v/>
      </c>
      <c r="O434" s="8">
        <f>IF($Z434="","",IF(INDEX('Per Invoice'!O$2:O$1201,$Z434)="","",INDEX('Per Invoice'!O$2:O$1201,$Z434)))</f>
        <v/>
      </c>
      <c r="P434">
        <f>IF($Z434="","",IF(INDEX('Per Invoice'!P$2:P$1201,$Z434)="","",INDEX('Per Invoice'!P$2:P$1201,$Z434)))</f>
        <v/>
      </c>
      <c r="Q434" s="8">
        <f>IF($Z434="","",IF(INDEX('Per Invoice'!Q$2:Q$1201,$Z434)="","",INDEX('Per Invoice'!Q$2:Q$1201,$Z434)))</f>
        <v/>
      </c>
      <c r="R434" s="8">
        <f>IF($Z434="","",IF(INDEX('Per Invoice'!R$2:R$1201,$Z434)="","",INDEX('Per Invoice'!R$2:R$1201,$Z434)))</f>
        <v/>
      </c>
      <c r="S434">
        <f>IF($Z434="","",IF(INDEX('Per Invoice'!S$2:S$1201,$Z434)="","",INDEX('Per Invoice'!S$2:S$1201,$Z434)))</f>
        <v/>
      </c>
      <c r="T434" s="8">
        <f>IF($Z434="","",IF(INDEX('Per Invoice'!T$2:T$1201,$Z434)="","",INDEX('Per Invoice'!T$2:T$1201,$Z434)))</f>
        <v/>
      </c>
      <c r="U434" s="8">
        <f>IF($Z434="","",IF(INDEX('Per Invoice'!U$2:U$1201,$Z434)="","",INDEX('Per Invoice'!U$2:U$1201,$Z434)))</f>
        <v/>
      </c>
      <c r="V434" s="8">
        <f>IF($Z434="","",IF(INDEX('Per Invoice'!V$2:V$1201,$Z434)="","",INDEX('Per Invoice'!V$2:V$1201,$Z434)))</f>
        <v/>
      </c>
      <c r="W434" s="8">
        <f>IF($Z434="","",IF(INDEX('Per Invoice'!W$2:W$1201,$Z434)="","",INDEX('Per Invoice'!W$2:W$1201,$Z434)))</f>
        <v/>
      </c>
      <c r="X434" s="8">
        <f>IF($Z434="","",IF(INDEX('Per Invoice'!X$2:X$1201,$Z434)="","",INDEX('Per Invoice'!X$2:X$1201,$Z434)))</f>
        <v/>
      </c>
      <c r="Y434" s="8">
        <f>IF($Z434="","",IF(INDEX('Per Invoice'!Y$2:Y$1201,$Z434)="","",INDEX('Per Invoice'!Y$2:Y$1201,$Z434)))</f>
        <v/>
      </c>
      <c r="Z434" s="16">
        <f>IFERROR(MATCH(Settings!$C$26&amp;"|"&amp;ROWS($Z$2:$Z434),'Per Invoice'!$AB$2:$AB$1201,0),"")</f>
        <v/>
      </c>
    </row>
    <row r="435">
      <c r="A435">
        <f>IF($Z435="","",IF(INDEX('Per Invoice'!A$2:A$1201,$Z435)="","",INDEX('Per Invoice'!A$2:A$1201,$Z435)))</f>
        <v/>
      </c>
      <c r="B435">
        <f>IF($Z435="","",IF(INDEX('Per Invoice'!B$2:B$1201,$Z435)="","",INDEX('Per Invoice'!B$2:B$1201,$Z435)))</f>
        <v/>
      </c>
      <c r="C435">
        <f>IF($Z435="","",IF(INDEX('Per Invoice'!C$2:C$1201,$Z435)="","",INDEX('Per Invoice'!C$2:C$1201,$Z435)))</f>
        <v/>
      </c>
      <c r="D435">
        <f>IF($Z435="","",IF(INDEX('Per Invoice'!D$2:D$1201,$Z435)="","",INDEX('Per Invoice'!D$2:D$1201,$Z435)))</f>
        <v/>
      </c>
      <c r="E435" s="14">
        <f>IF($Z435="","",IF(INDEX('Per Invoice'!E$2:E$1201,$Z435)="","",INDEX('Per Invoice'!E$2:E$1201,$Z435)))</f>
        <v/>
      </c>
      <c r="F435">
        <f>IF($Z435="","",IF(INDEX('Per Invoice'!F$2:F$1201,$Z435)="","",INDEX('Per Invoice'!F$2:F$1201,$Z435)))</f>
        <v/>
      </c>
      <c r="G435">
        <f>IF($Z435="","",IF(INDEX('Per Invoice'!G$2:G$1201,$Z435)="","",INDEX('Per Invoice'!G$2:G$1201,$Z435)))</f>
        <v/>
      </c>
      <c r="H435">
        <f>IF($Z435="","",IF(INDEX('Per Invoice'!H$2:H$1201,$Z435)="","",INDEX('Per Invoice'!H$2:H$1201,$Z435)))</f>
        <v/>
      </c>
      <c r="I435">
        <f>IF($Z435="","",IF(INDEX('Per Invoice'!I$2:I$1201,$Z435)="","",INDEX('Per Invoice'!I$2:I$1201,$Z435)))</f>
        <v/>
      </c>
      <c r="J435">
        <f>IF($Z435="","",IF(INDEX('Per Invoice'!J$2:J$1201,$Z435)="","",INDEX('Per Invoice'!J$2:J$1201,$Z435)))</f>
        <v/>
      </c>
      <c r="K435" s="8">
        <f>IF($Z435="","",IF(INDEX('Per Invoice'!K$2:K$1201,$Z435)="","",INDEX('Per Invoice'!K$2:K$1201,$Z435)))</f>
        <v/>
      </c>
      <c r="L435">
        <f>IF($Z435="","",IF(INDEX('Per Invoice'!L$2:L$1201,$Z435)="","",INDEX('Per Invoice'!L$2:L$1201,$Z435)))</f>
        <v/>
      </c>
      <c r="M435">
        <f>IF($Z435="","",IF(INDEX('Per Invoice'!M$2:M$1201,$Z435)="","",INDEX('Per Invoice'!M$2:M$1201,$Z435)))</f>
        <v/>
      </c>
      <c r="N435">
        <f>IF($Z435="","",IF(INDEX('Per Invoice'!N$2:N$1201,$Z435)="","",INDEX('Per Invoice'!N$2:N$1201,$Z435)))</f>
        <v/>
      </c>
      <c r="O435" s="8">
        <f>IF($Z435="","",IF(INDEX('Per Invoice'!O$2:O$1201,$Z435)="","",INDEX('Per Invoice'!O$2:O$1201,$Z435)))</f>
        <v/>
      </c>
      <c r="P435">
        <f>IF($Z435="","",IF(INDEX('Per Invoice'!P$2:P$1201,$Z435)="","",INDEX('Per Invoice'!P$2:P$1201,$Z435)))</f>
        <v/>
      </c>
      <c r="Q435" s="8">
        <f>IF($Z435="","",IF(INDEX('Per Invoice'!Q$2:Q$1201,$Z435)="","",INDEX('Per Invoice'!Q$2:Q$1201,$Z435)))</f>
        <v/>
      </c>
      <c r="R435" s="8">
        <f>IF($Z435="","",IF(INDEX('Per Invoice'!R$2:R$1201,$Z435)="","",INDEX('Per Invoice'!R$2:R$1201,$Z435)))</f>
        <v/>
      </c>
      <c r="S435">
        <f>IF($Z435="","",IF(INDEX('Per Invoice'!S$2:S$1201,$Z435)="","",INDEX('Per Invoice'!S$2:S$1201,$Z435)))</f>
        <v/>
      </c>
      <c r="T435" s="8">
        <f>IF($Z435="","",IF(INDEX('Per Invoice'!T$2:T$1201,$Z435)="","",INDEX('Per Invoice'!T$2:T$1201,$Z435)))</f>
        <v/>
      </c>
      <c r="U435" s="8">
        <f>IF($Z435="","",IF(INDEX('Per Invoice'!U$2:U$1201,$Z435)="","",INDEX('Per Invoice'!U$2:U$1201,$Z435)))</f>
        <v/>
      </c>
      <c r="V435" s="8">
        <f>IF($Z435="","",IF(INDEX('Per Invoice'!V$2:V$1201,$Z435)="","",INDEX('Per Invoice'!V$2:V$1201,$Z435)))</f>
        <v/>
      </c>
      <c r="W435" s="8">
        <f>IF($Z435="","",IF(INDEX('Per Invoice'!W$2:W$1201,$Z435)="","",INDEX('Per Invoice'!W$2:W$1201,$Z435)))</f>
        <v/>
      </c>
      <c r="X435" s="8">
        <f>IF($Z435="","",IF(INDEX('Per Invoice'!X$2:X$1201,$Z435)="","",INDEX('Per Invoice'!X$2:X$1201,$Z435)))</f>
        <v/>
      </c>
      <c r="Y435" s="8">
        <f>IF($Z435="","",IF(INDEX('Per Invoice'!Y$2:Y$1201,$Z435)="","",INDEX('Per Invoice'!Y$2:Y$1201,$Z435)))</f>
        <v/>
      </c>
      <c r="Z435" s="16">
        <f>IFERROR(MATCH(Settings!$C$26&amp;"|"&amp;ROWS($Z$2:$Z435),'Per Invoice'!$AB$2:$AB$1201,0),"")</f>
        <v/>
      </c>
    </row>
    <row r="436">
      <c r="A436">
        <f>IF($Z436="","",IF(INDEX('Per Invoice'!A$2:A$1201,$Z436)="","",INDEX('Per Invoice'!A$2:A$1201,$Z436)))</f>
        <v/>
      </c>
      <c r="B436">
        <f>IF($Z436="","",IF(INDEX('Per Invoice'!B$2:B$1201,$Z436)="","",INDEX('Per Invoice'!B$2:B$1201,$Z436)))</f>
        <v/>
      </c>
      <c r="C436">
        <f>IF($Z436="","",IF(INDEX('Per Invoice'!C$2:C$1201,$Z436)="","",INDEX('Per Invoice'!C$2:C$1201,$Z436)))</f>
        <v/>
      </c>
      <c r="D436">
        <f>IF($Z436="","",IF(INDEX('Per Invoice'!D$2:D$1201,$Z436)="","",INDEX('Per Invoice'!D$2:D$1201,$Z436)))</f>
        <v/>
      </c>
      <c r="E436" s="14">
        <f>IF($Z436="","",IF(INDEX('Per Invoice'!E$2:E$1201,$Z436)="","",INDEX('Per Invoice'!E$2:E$1201,$Z436)))</f>
        <v/>
      </c>
      <c r="F436">
        <f>IF($Z436="","",IF(INDEX('Per Invoice'!F$2:F$1201,$Z436)="","",INDEX('Per Invoice'!F$2:F$1201,$Z436)))</f>
        <v/>
      </c>
      <c r="G436">
        <f>IF($Z436="","",IF(INDEX('Per Invoice'!G$2:G$1201,$Z436)="","",INDEX('Per Invoice'!G$2:G$1201,$Z436)))</f>
        <v/>
      </c>
      <c r="H436">
        <f>IF($Z436="","",IF(INDEX('Per Invoice'!H$2:H$1201,$Z436)="","",INDEX('Per Invoice'!H$2:H$1201,$Z436)))</f>
        <v/>
      </c>
      <c r="I436">
        <f>IF($Z436="","",IF(INDEX('Per Invoice'!I$2:I$1201,$Z436)="","",INDEX('Per Invoice'!I$2:I$1201,$Z436)))</f>
        <v/>
      </c>
      <c r="J436">
        <f>IF($Z436="","",IF(INDEX('Per Invoice'!J$2:J$1201,$Z436)="","",INDEX('Per Invoice'!J$2:J$1201,$Z436)))</f>
        <v/>
      </c>
      <c r="K436" s="8">
        <f>IF($Z436="","",IF(INDEX('Per Invoice'!K$2:K$1201,$Z436)="","",INDEX('Per Invoice'!K$2:K$1201,$Z436)))</f>
        <v/>
      </c>
      <c r="L436">
        <f>IF($Z436="","",IF(INDEX('Per Invoice'!L$2:L$1201,$Z436)="","",INDEX('Per Invoice'!L$2:L$1201,$Z436)))</f>
        <v/>
      </c>
      <c r="M436">
        <f>IF($Z436="","",IF(INDEX('Per Invoice'!M$2:M$1201,$Z436)="","",INDEX('Per Invoice'!M$2:M$1201,$Z436)))</f>
        <v/>
      </c>
      <c r="N436">
        <f>IF($Z436="","",IF(INDEX('Per Invoice'!N$2:N$1201,$Z436)="","",INDEX('Per Invoice'!N$2:N$1201,$Z436)))</f>
        <v/>
      </c>
      <c r="O436" s="8">
        <f>IF($Z436="","",IF(INDEX('Per Invoice'!O$2:O$1201,$Z436)="","",INDEX('Per Invoice'!O$2:O$1201,$Z436)))</f>
        <v/>
      </c>
      <c r="P436">
        <f>IF($Z436="","",IF(INDEX('Per Invoice'!P$2:P$1201,$Z436)="","",INDEX('Per Invoice'!P$2:P$1201,$Z436)))</f>
        <v/>
      </c>
      <c r="Q436" s="8">
        <f>IF($Z436="","",IF(INDEX('Per Invoice'!Q$2:Q$1201,$Z436)="","",INDEX('Per Invoice'!Q$2:Q$1201,$Z436)))</f>
        <v/>
      </c>
      <c r="R436" s="8">
        <f>IF($Z436="","",IF(INDEX('Per Invoice'!R$2:R$1201,$Z436)="","",INDEX('Per Invoice'!R$2:R$1201,$Z436)))</f>
        <v/>
      </c>
      <c r="S436">
        <f>IF($Z436="","",IF(INDEX('Per Invoice'!S$2:S$1201,$Z436)="","",INDEX('Per Invoice'!S$2:S$1201,$Z436)))</f>
        <v/>
      </c>
      <c r="T436" s="8">
        <f>IF($Z436="","",IF(INDEX('Per Invoice'!T$2:T$1201,$Z436)="","",INDEX('Per Invoice'!T$2:T$1201,$Z436)))</f>
        <v/>
      </c>
      <c r="U436" s="8">
        <f>IF($Z436="","",IF(INDEX('Per Invoice'!U$2:U$1201,$Z436)="","",INDEX('Per Invoice'!U$2:U$1201,$Z436)))</f>
        <v/>
      </c>
      <c r="V436" s="8">
        <f>IF($Z436="","",IF(INDEX('Per Invoice'!V$2:V$1201,$Z436)="","",INDEX('Per Invoice'!V$2:V$1201,$Z436)))</f>
        <v/>
      </c>
      <c r="W436" s="8">
        <f>IF($Z436="","",IF(INDEX('Per Invoice'!W$2:W$1201,$Z436)="","",INDEX('Per Invoice'!W$2:W$1201,$Z436)))</f>
        <v/>
      </c>
      <c r="X436" s="8">
        <f>IF($Z436="","",IF(INDEX('Per Invoice'!X$2:X$1201,$Z436)="","",INDEX('Per Invoice'!X$2:X$1201,$Z436)))</f>
        <v/>
      </c>
      <c r="Y436" s="8">
        <f>IF($Z436="","",IF(INDEX('Per Invoice'!Y$2:Y$1201,$Z436)="","",INDEX('Per Invoice'!Y$2:Y$1201,$Z436)))</f>
        <v/>
      </c>
      <c r="Z436" s="16">
        <f>IFERROR(MATCH(Settings!$C$26&amp;"|"&amp;ROWS($Z$2:$Z436),'Per Invoice'!$AB$2:$AB$1201,0),"")</f>
        <v/>
      </c>
    </row>
    <row r="437">
      <c r="A437">
        <f>IF($Z437="","",IF(INDEX('Per Invoice'!A$2:A$1201,$Z437)="","",INDEX('Per Invoice'!A$2:A$1201,$Z437)))</f>
        <v/>
      </c>
      <c r="B437">
        <f>IF($Z437="","",IF(INDEX('Per Invoice'!B$2:B$1201,$Z437)="","",INDEX('Per Invoice'!B$2:B$1201,$Z437)))</f>
        <v/>
      </c>
      <c r="C437">
        <f>IF($Z437="","",IF(INDEX('Per Invoice'!C$2:C$1201,$Z437)="","",INDEX('Per Invoice'!C$2:C$1201,$Z437)))</f>
        <v/>
      </c>
      <c r="D437">
        <f>IF($Z437="","",IF(INDEX('Per Invoice'!D$2:D$1201,$Z437)="","",INDEX('Per Invoice'!D$2:D$1201,$Z437)))</f>
        <v/>
      </c>
      <c r="E437" s="14">
        <f>IF($Z437="","",IF(INDEX('Per Invoice'!E$2:E$1201,$Z437)="","",INDEX('Per Invoice'!E$2:E$1201,$Z437)))</f>
        <v/>
      </c>
      <c r="F437">
        <f>IF($Z437="","",IF(INDEX('Per Invoice'!F$2:F$1201,$Z437)="","",INDEX('Per Invoice'!F$2:F$1201,$Z437)))</f>
        <v/>
      </c>
      <c r="G437">
        <f>IF($Z437="","",IF(INDEX('Per Invoice'!G$2:G$1201,$Z437)="","",INDEX('Per Invoice'!G$2:G$1201,$Z437)))</f>
        <v/>
      </c>
      <c r="H437">
        <f>IF($Z437="","",IF(INDEX('Per Invoice'!H$2:H$1201,$Z437)="","",INDEX('Per Invoice'!H$2:H$1201,$Z437)))</f>
        <v/>
      </c>
      <c r="I437">
        <f>IF($Z437="","",IF(INDEX('Per Invoice'!I$2:I$1201,$Z437)="","",INDEX('Per Invoice'!I$2:I$1201,$Z437)))</f>
        <v/>
      </c>
      <c r="J437">
        <f>IF($Z437="","",IF(INDEX('Per Invoice'!J$2:J$1201,$Z437)="","",INDEX('Per Invoice'!J$2:J$1201,$Z437)))</f>
        <v/>
      </c>
      <c r="K437" s="8">
        <f>IF($Z437="","",IF(INDEX('Per Invoice'!K$2:K$1201,$Z437)="","",INDEX('Per Invoice'!K$2:K$1201,$Z437)))</f>
        <v/>
      </c>
      <c r="L437">
        <f>IF($Z437="","",IF(INDEX('Per Invoice'!L$2:L$1201,$Z437)="","",INDEX('Per Invoice'!L$2:L$1201,$Z437)))</f>
        <v/>
      </c>
      <c r="M437">
        <f>IF($Z437="","",IF(INDEX('Per Invoice'!M$2:M$1201,$Z437)="","",INDEX('Per Invoice'!M$2:M$1201,$Z437)))</f>
        <v/>
      </c>
      <c r="N437">
        <f>IF($Z437="","",IF(INDEX('Per Invoice'!N$2:N$1201,$Z437)="","",INDEX('Per Invoice'!N$2:N$1201,$Z437)))</f>
        <v/>
      </c>
      <c r="O437" s="8">
        <f>IF($Z437="","",IF(INDEX('Per Invoice'!O$2:O$1201,$Z437)="","",INDEX('Per Invoice'!O$2:O$1201,$Z437)))</f>
        <v/>
      </c>
      <c r="P437">
        <f>IF($Z437="","",IF(INDEX('Per Invoice'!P$2:P$1201,$Z437)="","",INDEX('Per Invoice'!P$2:P$1201,$Z437)))</f>
        <v/>
      </c>
      <c r="Q437" s="8">
        <f>IF($Z437="","",IF(INDEX('Per Invoice'!Q$2:Q$1201,$Z437)="","",INDEX('Per Invoice'!Q$2:Q$1201,$Z437)))</f>
        <v/>
      </c>
      <c r="R437" s="8">
        <f>IF($Z437="","",IF(INDEX('Per Invoice'!R$2:R$1201,$Z437)="","",INDEX('Per Invoice'!R$2:R$1201,$Z437)))</f>
        <v/>
      </c>
      <c r="S437">
        <f>IF($Z437="","",IF(INDEX('Per Invoice'!S$2:S$1201,$Z437)="","",INDEX('Per Invoice'!S$2:S$1201,$Z437)))</f>
        <v/>
      </c>
      <c r="T437" s="8">
        <f>IF($Z437="","",IF(INDEX('Per Invoice'!T$2:T$1201,$Z437)="","",INDEX('Per Invoice'!T$2:T$1201,$Z437)))</f>
        <v/>
      </c>
      <c r="U437" s="8">
        <f>IF($Z437="","",IF(INDEX('Per Invoice'!U$2:U$1201,$Z437)="","",INDEX('Per Invoice'!U$2:U$1201,$Z437)))</f>
        <v/>
      </c>
      <c r="V437" s="8">
        <f>IF($Z437="","",IF(INDEX('Per Invoice'!V$2:V$1201,$Z437)="","",INDEX('Per Invoice'!V$2:V$1201,$Z437)))</f>
        <v/>
      </c>
      <c r="W437" s="8">
        <f>IF($Z437="","",IF(INDEX('Per Invoice'!W$2:W$1201,$Z437)="","",INDEX('Per Invoice'!W$2:W$1201,$Z437)))</f>
        <v/>
      </c>
      <c r="X437" s="8">
        <f>IF($Z437="","",IF(INDEX('Per Invoice'!X$2:X$1201,$Z437)="","",INDEX('Per Invoice'!X$2:X$1201,$Z437)))</f>
        <v/>
      </c>
      <c r="Y437" s="8">
        <f>IF($Z437="","",IF(INDEX('Per Invoice'!Y$2:Y$1201,$Z437)="","",INDEX('Per Invoice'!Y$2:Y$1201,$Z437)))</f>
        <v/>
      </c>
      <c r="Z437" s="16">
        <f>IFERROR(MATCH(Settings!$C$26&amp;"|"&amp;ROWS($Z$2:$Z437),'Per Invoice'!$AB$2:$AB$1201,0),"")</f>
        <v/>
      </c>
    </row>
    <row r="438">
      <c r="A438">
        <f>IF($Z438="","",IF(INDEX('Per Invoice'!A$2:A$1201,$Z438)="","",INDEX('Per Invoice'!A$2:A$1201,$Z438)))</f>
        <v/>
      </c>
      <c r="B438">
        <f>IF($Z438="","",IF(INDEX('Per Invoice'!B$2:B$1201,$Z438)="","",INDEX('Per Invoice'!B$2:B$1201,$Z438)))</f>
        <v/>
      </c>
      <c r="C438">
        <f>IF($Z438="","",IF(INDEX('Per Invoice'!C$2:C$1201,$Z438)="","",INDEX('Per Invoice'!C$2:C$1201,$Z438)))</f>
        <v/>
      </c>
      <c r="D438">
        <f>IF($Z438="","",IF(INDEX('Per Invoice'!D$2:D$1201,$Z438)="","",INDEX('Per Invoice'!D$2:D$1201,$Z438)))</f>
        <v/>
      </c>
      <c r="E438" s="14">
        <f>IF($Z438="","",IF(INDEX('Per Invoice'!E$2:E$1201,$Z438)="","",INDEX('Per Invoice'!E$2:E$1201,$Z438)))</f>
        <v/>
      </c>
      <c r="F438">
        <f>IF($Z438="","",IF(INDEX('Per Invoice'!F$2:F$1201,$Z438)="","",INDEX('Per Invoice'!F$2:F$1201,$Z438)))</f>
        <v/>
      </c>
      <c r="G438">
        <f>IF($Z438="","",IF(INDEX('Per Invoice'!G$2:G$1201,$Z438)="","",INDEX('Per Invoice'!G$2:G$1201,$Z438)))</f>
        <v/>
      </c>
      <c r="H438">
        <f>IF($Z438="","",IF(INDEX('Per Invoice'!H$2:H$1201,$Z438)="","",INDEX('Per Invoice'!H$2:H$1201,$Z438)))</f>
        <v/>
      </c>
      <c r="I438">
        <f>IF($Z438="","",IF(INDEX('Per Invoice'!I$2:I$1201,$Z438)="","",INDEX('Per Invoice'!I$2:I$1201,$Z438)))</f>
        <v/>
      </c>
      <c r="J438">
        <f>IF($Z438="","",IF(INDEX('Per Invoice'!J$2:J$1201,$Z438)="","",INDEX('Per Invoice'!J$2:J$1201,$Z438)))</f>
        <v/>
      </c>
      <c r="K438" s="8">
        <f>IF($Z438="","",IF(INDEX('Per Invoice'!K$2:K$1201,$Z438)="","",INDEX('Per Invoice'!K$2:K$1201,$Z438)))</f>
        <v/>
      </c>
      <c r="L438">
        <f>IF($Z438="","",IF(INDEX('Per Invoice'!L$2:L$1201,$Z438)="","",INDEX('Per Invoice'!L$2:L$1201,$Z438)))</f>
        <v/>
      </c>
      <c r="M438">
        <f>IF($Z438="","",IF(INDEX('Per Invoice'!M$2:M$1201,$Z438)="","",INDEX('Per Invoice'!M$2:M$1201,$Z438)))</f>
        <v/>
      </c>
      <c r="N438">
        <f>IF($Z438="","",IF(INDEX('Per Invoice'!N$2:N$1201,$Z438)="","",INDEX('Per Invoice'!N$2:N$1201,$Z438)))</f>
        <v/>
      </c>
      <c r="O438" s="8">
        <f>IF($Z438="","",IF(INDEX('Per Invoice'!O$2:O$1201,$Z438)="","",INDEX('Per Invoice'!O$2:O$1201,$Z438)))</f>
        <v/>
      </c>
      <c r="P438">
        <f>IF($Z438="","",IF(INDEX('Per Invoice'!P$2:P$1201,$Z438)="","",INDEX('Per Invoice'!P$2:P$1201,$Z438)))</f>
        <v/>
      </c>
      <c r="Q438" s="8">
        <f>IF($Z438="","",IF(INDEX('Per Invoice'!Q$2:Q$1201,$Z438)="","",INDEX('Per Invoice'!Q$2:Q$1201,$Z438)))</f>
        <v/>
      </c>
      <c r="R438" s="8">
        <f>IF($Z438="","",IF(INDEX('Per Invoice'!R$2:R$1201,$Z438)="","",INDEX('Per Invoice'!R$2:R$1201,$Z438)))</f>
        <v/>
      </c>
      <c r="S438">
        <f>IF($Z438="","",IF(INDEX('Per Invoice'!S$2:S$1201,$Z438)="","",INDEX('Per Invoice'!S$2:S$1201,$Z438)))</f>
        <v/>
      </c>
      <c r="T438" s="8">
        <f>IF($Z438="","",IF(INDEX('Per Invoice'!T$2:T$1201,$Z438)="","",INDEX('Per Invoice'!T$2:T$1201,$Z438)))</f>
        <v/>
      </c>
      <c r="U438" s="8">
        <f>IF($Z438="","",IF(INDEX('Per Invoice'!U$2:U$1201,$Z438)="","",INDEX('Per Invoice'!U$2:U$1201,$Z438)))</f>
        <v/>
      </c>
      <c r="V438" s="8">
        <f>IF($Z438="","",IF(INDEX('Per Invoice'!V$2:V$1201,$Z438)="","",INDEX('Per Invoice'!V$2:V$1201,$Z438)))</f>
        <v/>
      </c>
      <c r="W438" s="8">
        <f>IF($Z438="","",IF(INDEX('Per Invoice'!W$2:W$1201,$Z438)="","",INDEX('Per Invoice'!W$2:W$1201,$Z438)))</f>
        <v/>
      </c>
      <c r="X438" s="8">
        <f>IF($Z438="","",IF(INDEX('Per Invoice'!X$2:X$1201,$Z438)="","",INDEX('Per Invoice'!X$2:X$1201,$Z438)))</f>
        <v/>
      </c>
      <c r="Y438" s="8">
        <f>IF($Z438="","",IF(INDEX('Per Invoice'!Y$2:Y$1201,$Z438)="","",INDEX('Per Invoice'!Y$2:Y$1201,$Z438)))</f>
        <v/>
      </c>
      <c r="Z438" s="16">
        <f>IFERROR(MATCH(Settings!$C$26&amp;"|"&amp;ROWS($Z$2:$Z438),'Per Invoice'!$AB$2:$AB$1201,0),"")</f>
        <v/>
      </c>
    </row>
    <row r="439">
      <c r="A439">
        <f>IF($Z439="","",IF(INDEX('Per Invoice'!A$2:A$1201,$Z439)="","",INDEX('Per Invoice'!A$2:A$1201,$Z439)))</f>
        <v/>
      </c>
      <c r="B439">
        <f>IF($Z439="","",IF(INDEX('Per Invoice'!B$2:B$1201,$Z439)="","",INDEX('Per Invoice'!B$2:B$1201,$Z439)))</f>
        <v/>
      </c>
      <c r="C439">
        <f>IF($Z439="","",IF(INDEX('Per Invoice'!C$2:C$1201,$Z439)="","",INDEX('Per Invoice'!C$2:C$1201,$Z439)))</f>
        <v/>
      </c>
      <c r="D439">
        <f>IF($Z439="","",IF(INDEX('Per Invoice'!D$2:D$1201,$Z439)="","",INDEX('Per Invoice'!D$2:D$1201,$Z439)))</f>
        <v/>
      </c>
      <c r="E439" s="14">
        <f>IF($Z439="","",IF(INDEX('Per Invoice'!E$2:E$1201,$Z439)="","",INDEX('Per Invoice'!E$2:E$1201,$Z439)))</f>
        <v/>
      </c>
      <c r="F439">
        <f>IF($Z439="","",IF(INDEX('Per Invoice'!F$2:F$1201,$Z439)="","",INDEX('Per Invoice'!F$2:F$1201,$Z439)))</f>
        <v/>
      </c>
      <c r="G439">
        <f>IF($Z439="","",IF(INDEX('Per Invoice'!G$2:G$1201,$Z439)="","",INDEX('Per Invoice'!G$2:G$1201,$Z439)))</f>
        <v/>
      </c>
      <c r="H439">
        <f>IF($Z439="","",IF(INDEX('Per Invoice'!H$2:H$1201,$Z439)="","",INDEX('Per Invoice'!H$2:H$1201,$Z439)))</f>
        <v/>
      </c>
      <c r="I439">
        <f>IF($Z439="","",IF(INDEX('Per Invoice'!I$2:I$1201,$Z439)="","",INDEX('Per Invoice'!I$2:I$1201,$Z439)))</f>
        <v/>
      </c>
      <c r="J439">
        <f>IF($Z439="","",IF(INDEX('Per Invoice'!J$2:J$1201,$Z439)="","",INDEX('Per Invoice'!J$2:J$1201,$Z439)))</f>
        <v/>
      </c>
      <c r="K439" s="8">
        <f>IF($Z439="","",IF(INDEX('Per Invoice'!K$2:K$1201,$Z439)="","",INDEX('Per Invoice'!K$2:K$1201,$Z439)))</f>
        <v/>
      </c>
      <c r="L439">
        <f>IF($Z439="","",IF(INDEX('Per Invoice'!L$2:L$1201,$Z439)="","",INDEX('Per Invoice'!L$2:L$1201,$Z439)))</f>
        <v/>
      </c>
      <c r="M439">
        <f>IF($Z439="","",IF(INDEX('Per Invoice'!M$2:M$1201,$Z439)="","",INDEX('Per Invoice'!M$2:M$1201,$Z439)))</f>
        <v/>
      </c>
      <c r="N439">
        <f>IF($Z439="","",IF(INDEX('Per Invoice'!N$2:N$1201,$Z439)="","",INDEX('Per Invoice'!N$2:N$1201,$Z439)))</f>
        <v/>
      </c>
      <c r="O439" s="8">
        <f>IF($Z439="","",IF(INDEX('Per Invoice'!O$2:O$1201,$Z439)="","",INDEX('Per Invoice'!O$2:O$1201,$Z439)))</f>
        <v/>
      </c>
      <c r="P439">
        <f>IF($Z439="","",IF(INDEX('Per Invoice'!P$2:P$1201,$Z439)="","",INDEX('Per Invoice'!P$2:P$1201,$Z439)))</f>
        <v/>
      </c>
      <c r="Q439" s="8">
        <f>IF($Z439="","",IF(INDEX('Per Invoice'!Q$2:Q$1201,$Z439)="","",INDEX('Per Invoice'!Q$2:Q$1201,$Z439)))</f>
        <v/>
      </c>
      <c r="R439" s="8">
        <f>IF($Z439="","",IF(INDEX('Per Invoice'!R$2:R$1201,$Z439)="","",INDEX('Per Invoice'!R$2:R$1201,$Z439)))</f>
        <v/>
      </c>
      <c r="S439">
        <f>IF($Z439="","",IF(INDEX('Per Invoice'!S$2:S$1201,$Z439)="","",INDEX('Per Invoice'!S$2:S$1201,$Z439)))</f>
        <v/>
      </c>
      <c r="T439" s="8">
        <f>IF($Z439="","",IF(INDEX('Per Invoice'!T$2:T$1201,$Z439)="","",INDEX('Per Invoice'!T$2:T$1201,$Z439)))</f>
        <v/>
      </c>
      <c r="U439" s="8">
        <f>IF($Z439="","",IF(INDEX('Per Invoice'!U$2:U$1201,$Z439)="","",INDEX('Per Invoice'!U$2:U$1201,$Z439)))</f>
        <v/>
      </c>
      <c r="V439" s="8">
        <f>IF($Z439="","",IF(INDEX('Per Invoice'!V$2:V$1201,$Z439)="","",INDEX('Per Invoice'!V$2:V$1201,$Z439)))</f>
        <v/>
      </c>
      <c r="W439" s="8">
        <f>IF($Z439="","",IF(INDEX('Per Invoice'!W$2:W$1201,$Z439)="","",INDEX('Per Invoice'!W$2:W$1201,$Z439)))</f>
        <v/>
      </c>
      <c r="X439" s="8">
        <f>IF($Z439="","",IF(INDEX('Per Invoice'!X$2:X$1201,$Z439)="","",INDEX('Per Invoice'!X$2:X$1201,$Z439)))</f>
        <v/>
      </c>
      <c r="Y439" s="8">
        <f>IF($Z439="","",IF(INDEX('Per Invoice'!Y$2:Y$1201,$Z439)="","",INDEX('Per Invoice'!Y$2:Y$1201,$Z439)))</f>
        <v/>
      </c>
      <c r="Z439" s="16">
        <f>IFERROR(MATCH(Settings!$C$26&amp;"|"&amp;ROWS($Z$2:$Z439),'Per Invoice'!$AB$2:$AB$1201,0),"")</f>
        <v/>
      </c>
    </row>
    <row r="440">
      <c r="A440">
        <f>IF($Z440="","",IF(INDEX('Per Invoice'!A$2:A$1201,$Z440)="","",INDEX('Per Invoice'!A$2:A$1201,$Z440)))</f>
        <v/>
      </c>
      <c r="B440">
        <f>IF($Z440="","",IF(INDEX('Per Invoice'!B$2:B$1201,$Z440)="","",INDEX('Per Invoice'!B$2:B$1201,$Z440)))</f>
        <v/>
      </c>
      <c r="C440">
        <f>IF($Z440="","",IF(INDEX('Per Invoice'!C$2:C$1201,$Z440)="","",INDEX('Per Invoice'!C$2:C$1201,$Z440)))</f>
        <v/>
      </c>
      <c r="D440">
        <f>IF($Z440="","",IF(INDEX('Per Invoice'!D$2:D$1201,$Z440)="","",INDEX('Per Invoice'!D$2:D$1201,$Z440)))</f>
        <v/>
      </c>
      <c r="E440" s="14">
        <f>IF($Z440="","",IF(INDEX('Per Invoice'!E$2:E$1201,$Z440)="","",INDEX('Per Invoice'!E$2:E$1201,$Z440)))</f>
        <v/>
      </c>
      <c r="F440">
        <f>IF($Z440="","",IF(INDEX('Per Invoice'!F$2:F$1201,$Z440)="","",INDEX('Per Invoice'!F$2:F$1201,$Z440)))</f>
        <v/>
      </c>
      <c r="G440">
        <f>IF($Z440="","",IF(INDEX('Per Invoice'!G$2:G$1201,$Z440)="","",INDEX('Per Invoice'!G$2:G$1201,$Z440)))</f>
        <v/>
      </c>
      <c r="H440">
        <f>IF($Z440="","",IF(INDEX('Per Invoice'!H$2:H$1201,$Z440)="","",INDEX('Per Invoice'!H$2:H$1201,$Z440)))</f>
        <v/>
      </c>
      <c r="I440">
        <f>IF($Z440="","",IF(INDEX('Per Invoice'!I$2:I$1201,$Z440)="","",INDEX('Per Invoice'!I$2:I$1201,$Z440)))</f>
        <v/>
      </c>
      <c r="J440">
        <f>IF($Z440="","",IF(INDEX('Per Invoice'!J$2:J$1201,$Z440)="","",INDEX('Per Invoice'!J$2:J$1201,$Z440)))</f>
        <v/>
      </c>
      <c r="K440" s="8">
        <f>IF($Z440="","",IF(INDEX('Per Invoice'!K$2:K$1201,$Z440)="","",INDEX('Per Invoice'!K$2:K$1201,$Z440)))</f>
        <v/>
      </c>
      <c r="L440">
        <f>IF($Z440="","",IF(INDEX('Per Invoice'!L$2:L$1201,$Z440)="","",INDEX('Per Invoice'!L$2:L$1201,$Z440)))</f>
        <v/>
      </c>
      <c r="M440">
        <f>IF($Z440="","",IF(INDEX('Per Invoice'!M$2:M$1201,$Z440)="","",INDEX('Per Invoice'!M$2:M$1201,$Z440)))</f>
        <v/>
      </c>
      <c r="N440">
        <f>IF($Z440="","",IF(INDEX('Per Invoice'!N$2:N$1201,$Z440)="","",INDEX('Per Invoice'!N$2:N$1201,$Z440)))</f>
        <v/>
      </c>
      <c r="O440" s="8">
        <f>IF($Z440="","",IF(INDEX('Per Invoice'!O$2:O$1201,$Z440)="","",INDEX('Per Invoice'!O$2:O$1201,$Z440)))</f>
        <v/>
      </c>
      <c r="P440">
        <f>IF($Z440="","",IF(INDEX('Per Invoice'!P$2:P$1201,$Z440)="","",INDEX('Per Invoice'!P$2:P$1201,$Z440)))</f>
        <v/>
      </c>
      <c r="Q440" s="8">
        <f>IF($Z440="","",IF(INDEX('Per Invoice'!Q$2:Q$1201,$Z440)="","",INDEX('Per Invoice'!Q$2:Q$1201,$Z440)))</f>
        <v/>
      </c>
      <c r="R440" s="8">
        <f>IF($Z440="","",IF(INDEX('Per Invoice'!R$2:R$1201,$Z440)="","",INDEX('Per Invoice'!R$2:R$1201,$Z440)))</f>
        <v/>
      </c>
      <c r="S440">
        <f>IF($Z440="","",IF(INDEX('Per Invoice'!S$2:S$1201,$Z440)="","",INDEX('Per Invoice'!S$2:S$1201,$Z440)))</f>
        <v/>
      </c>
      <c r="T440" s="8">
        <f>IF($Z440="","",IF(INDEX('Per Invoice'!T$2:T$1201,$Z440)="","",INDEX('Per Invoice'!T$2:T$1201,$Z440)))</f>
        <v/>
      </c>
      <c r="U440" s="8">
        <f>IF($Z440="","",IF(INDEX('Per Invoice'!U$2:U$1201,$Z440)="","",INDEX('Per Invoice'!U$2:U$1201,$Z440)))</f>
        <v/>
      </c>
      <c r="V440" s="8">
        <f>IF($Z440="","",IF(INDEX('Per Invoice'!V$2:V$1201,$Z440)="","",INDEX('Per Invoice'!V$2:V$1201,$Z440)))</f>
        <v/>
      </c>
      <c r="W440" s="8">
        <f>IF($Z440="","",IF(INDEX('Per Invoice'!W$2:W$1201,$Z440)="","",INDEX('Per Invoice'!W$2:W$1201,$Z440)))</f>
        <v/>
      </c>
      <c r="X440" s="8">
        <f>IF($Z440="","",IF(INDEX('Per Invoice'!X$2:X$1201,$Z440)="","",INDEX('Per Invoice'!X$2:X$1201,$Z440)))</f>
        <v/>
      </c>
      <c r="Y440" s="8">
        <f>IF($Z440="","",IF(INDEX('Per Invoice'!Y$2:Y$1201,$Z440)="","",INDEX('Per Invoice'!Y$2:Y$1201,$Z440)))</f>
        <v/>
      </c>
      <c r="Z440" s="16">
        <f>IFERROR(MATCH(Settings!$C$26&amp;"|"&amp;ROWS($Z$2:$Z440),'Per Invoice'!$AB$2:$AB$1201,0),"")</f>
        <v/>
      </c>
    </row>
    <row r="441">
      <c r="A441">
        <f>IF($Z441="","",IF(INDEX('Per Invoice'!A$2:A$1201,$Z441)="","",INDEX('Per Invoice'!A$2:A$1201,$Z441)))</f>
        <v/>
      </c>
      <c r="B441">
        <f>IF($Z441="","",IF(INDEX('Per Invoice'!B$2:B$1201,$Z441)="","",INDEX('Per Invoice'!B$2:B$1201,$Z441)))</f>
        <v/>
      </c>
      <c r="C441">
        <f>IF($Z441="","",IF(INDEX('Per Invoice'!C$2:C$1201,$Z441)="","",INDEX('Per Invoice'!C$2:C$1201,$Z441)))</f>
        <v/>
      </c>
      <c r="D441">
        <f>IF($Z441="","",IF(INDEX('Per Invoice'!D$2:D$1201,$Z441)="","",INDEX('Per Invoice'!D$2:D$1201,$Z441)))</f>
        <v/>
      </c>
      <c r="E441" s="14">
        <f>IF($Z441="","",IF(INDEX('Per Invoice'!E$2:E$1201,$Z441)="","",INDEX('Per Invoice'!E$2:E$1201,$Z441)))</f>
        <v/>
      </c>
      <c r="F441">
        <f>IF($Z441="","",IF(INDEX('Per Invoice'!F$2:F$1201,$Z441)="","",INDEX('Per Invoice'!F$2:F$1201,$Z441)))</f>
        <v/>
      </c>
      <c r="G441">
        <f>IF($Z441="","",IF(INDEX('Per Invoice'!G$2:G$1201,$Z441)="","",INDEX('Per Invoice'!G$2:G$1201,$Z441)))</f>
        <v/>
      </c>
      <c r="H441">
        <f>IF($Z441="","",IF(INDEX('Per Invoice'!H$2:H$1201,$Z441)="","",INDEX('Per Invoice'!H$2:H$1201,$Z441)))</f>
        <v/>
      </c>
      <c r="I441">
        <f>IF($Z441="","",IF(INDEX('Per Invoice'!I$2:I$1201,$Z441)="","",INDEX('Per Invoice'!I$2:I$1201,$Z441)))</f>
        <v/>
      </c>
      <c r="J441">
        <f>IF($Z441="","",IF(INDEX('Per Invoice'!J$2:J$1201,$Z441)="","",INDEX('Per Invoice'!J$2:J$1201,$Z441)))</f>
        <v/>
      </c>
      <c r="K441" s="8">
        <f>IF($Z441="","",IF(INDEX('Per Invoice'!K$2:K$1201,$Z441)="","",INDEX('Per Invoice'!K$2:K$1201,$Z441)))</f>
        <v/>
      </c>
      <c r="L441">
        <f>IF($Z441="","",IF(INDEX('Per Invoice'!L$2:L$1201,$Z441)="","",INDEX('Per Invoice'!L$2:L$1201,$Z441)))</f>
        <v/>
      </c>
      <c r="M441">
        <f>IF($Z441="","",IF(INDEX('Per Invoice'!M$2:M$1201,$Z441)="","",INDEX('Per Invoice'!M$2:M$1201,$Z441)))</f>
        <v/>
      </c>
      <c r="N441">
        <f>IF($Z441="","",IF(INDEX('Per Invoice'!N$2:N$1201,$Z441)="","",INDEX('Per Invoice'!N$2:N$1201,$Z441)))</f>
        <v/>
      </c>
      <c r="O441" s="8">
        <f>IF($Z441="","",IF(INDEX('Per Invoice'!O$2:O$1201,$Z441)="","",INDEX('Per Invoice'!O$2:O$1201,$Z441)))</f>
        <v/>
      </c>
      <c r="P441">
        <f>IF($Z441="","",IF(INDEX('Per Invoice'!P$2:P$1201,$Z441)="","",INDEX('Per Invoice'!P$2:P$1201,$Z441)))</f>
        <v/>
      </c>
      <c r="Q441" s="8">
        <f>IF($Z441="","",IF(INDEX('Per Invoice'!Q$2:Q$1201,$Z441)="","",INDEX('Per Invoice'!Q$2:Q$1201,$Z441)))</f>
        <v/>
      </c>
      <c r="R441" s="8">
        <f>IF($Z441="","",IF(INDEX('Per Invoice'!R$2:R$1201,$Z441)="","",INDEX('Per Invoice'!R$2:R$1201,$Z441)))</f>
        <v/>
      </c>
      <c r="S441">
        <f>IF($Z441="","",IF(INDEX('Per Invoice'!S$2:S$1201,$Z441)="","",INDEX('Per Invoice'!S$2:S$1201,$Z441)))</f>
        <v/>
      </c>
      <c r="T441" s="8">
        <f>IF($Z441="","",IF(INDEX('Per Invoice'!T$2:T$1201,$Z441)="","",INDEX('Per Invoice'!T$2:T$1201,$Z441)))</f>
        <v/>
      </c>
      <c r="U441" s="8">
        <f>IF($Z441="","",IF(INDEX('Per Invoice'!U$2:U$1201,$Z441)="","",INDEX('Per Invoice'!U$2:U$1201,$Z441)))</f>
        <v/>
      </c>
      <c r="V441" s="8">
        <f>IF($Z441="","",IF(INDEX('Per Invoice'!V$2:V$1201,$Z441)="","",INDEX('Per Invoice'!V$2:V$1201,$Z441)))</f>
        <v/>
      </c>
      <c r="W441" s="8">
        <f>IF($Z441="","",IF(INDEX('Per Invoice'!W$2:W$1201,$Z441)="","",INDEX('Per Invoice'!W$2:W$1201,$Z441)))</f>
        <v/>
      </c>
      <c r="X441" s="8">
        <f>IF($Z441="","",IF(INDEX('Per Invoice'!X$2:X$1201,$Z441)="","",INDEX('Per Invoice'!X$2:X$1201,$Z441)))</f>
        <v/>
      </c>
      <c r="Y441" s="8">
        <f>IF($Z441="","",IF(INDEX('Per Invoice'!Y$2:Y$1201,$Z441)="","",INDEX('Per Invoice'!Y$2:Y$1201,$Z441)))</f>
        <v/>
      </c>
      <c r="Z441" s="16">
        <f>IFERROR(MATCH(Settings!$C$26&amp;"|"&amp;ROWS($Z$2:$Z441),'Per Invoice'!$AB$2:$AB$1201,0),"")</f>
        <v/>
      </c>
    </row>
    <row r="442">
      <c r="A442">
        <f>IF($Z442="","",IF(INDEX('Per Invoice'!A$2:A$1201,$Z442)="","",INDEX('Per Invoice'!A$2:A$1201,$Z442)))</f>
        <v/>
      </c>
      <c r="B442">
        <f>IF($Z442="","",IF(INDEX('Per Invoice'!B$2:B$1201,$Z442)="","",INDEX('Per Invoice'!B$2:B$1201,$Z442)))</f>
        <v/>
      </c>
      <c r="C442">
        <f>IF($Z442="","",IF(INDEX('Per Invoice'!C$2:C$1201,$Z442)="","",INDEX('Per Invoice'!C$2:C$1201,$Z442)))</f>
        <v/>
      </c>
      <c r="D442">
        <f>IF($Z442="","",IF(INDEX('Per Invoice'!D$2:D$1201,$Z442)="","",INDEX('Per Invoice'!D$2:D$1201,$Z442)))</f>
        <v/>
      </c>
      <c r="E442" s="14">
        <f>IF($Z442="","",IF(INDEX('Per Invoice'!E$2:E$1201,$Z442)="","",INDEX('Per Invoice'!E$2:E$1201,$Z442)))</f>
        <v/>
      </c>
      <c r="F442">
        <f>IF($Z442="","",IF(INDEX('Per Invoice'!F$2:F$1201,$Z442)="","",INDEX('Per Invoice'!F$2:F$1201,$Z442)))</f>
        <v/>
      </c>
      <c r="G442">
        <f>IF($Z442="","",IF(INDEX('Per Invoice'!G$2:G$1201,$Z442)="","",INDEX('Per Invoice'!G$2:G$1201,$Z442)))</f>
        <v/>
      </c>
      <c r="H442">
        <f>IF($Z442="","",IF(INDEX('Per Invoice'!H$2:H$1201,$Z442)="","",INDEX('Per Invoice'!H$2:H$1201,$Z442)))</f>
        <v/>
      </c>
      <c r="I442">
        <f>IF($Z442="","",IF(INDEX('Per Invoice'!I$2:I$1201,$Z442)="","",INDEX('Per Invoice'!I$2:I$1201,$Z442)))</f>
        <v/>
      </c>
      <c r="J442">
        <f>IF($Z442="","",IF(INDEX('Per Invoice'!J$2:J$1201,$Z442)="","",INDEX('Per Invoice'!J$2:J$1201,$Z442)))</f>
        <v/>
      </c>
      <c r="K442" s="8">
        <f>IF($Z442="","",IF(INDEX('Per Invoice'!K$2:K$1201,$Z442)="","",INDEX('Per Invoice'!K$2:K$1201,$Z442)))</f>
        <v/>
      </c>
      <c r="L442">
        <f>IF($Z442="","",IF(INDEX('Per Invoice'!L$2:L$1201,$Z442)="","",INDEX('Per Invoice'!L$2:L$1201,$Z442)))</f>
        <v/>
      </c>
      <c r="M442">
        <f>IF($Z442="","",IF(INDEX('Per Invoice'!M$2:M$1201,$Z442)="","",INDEX('Per Invoice'!M$2:M$1201,$Z442)))</f>
        <v/>
      </c>
      <c r="N442">
        <f>IF($Z442="","",IF(INDEX('Per Invoice'!N$2:N$1201,$Z442)="","",INDEX('Per Invoice'!N$2:N$1201,$Z442)))</f>
        <v/>
      </c>
      <c r="O442" s="8">
        <f>IF($Z442="","",IF(INDEX('Per Invoice'!O$2:O$1201,$Z442)="","",INDEX('Per Invoice'!O$2:O$1201,$Z442)))</f>
        <v/>
      </c>
      <c r="P442">
        <f>IF($Z442="","",IF(INDEX('Per Invoice'!P$2:P$1201,$Z442)="","",INDEX('Per Invoice'!P$2:P$1201,$Z442)))</f>
        <v/>
      </c>
      <c r="Q442" s="8">
        <f>IF($Z442="","",IF(INDEX('Per Invoice'!Q$2:Q$1201,$Z442)="","",INDEX('Per Invoice'!Q$2:Q$1201,$Z442)))</f>
        <v/>
      </c>
      <c r="R442" s="8">
        <f>IF($Z442="","",IF(INDEX('Per Invoice'!R$2:R$1201,$Z442)="","",INDEX('Per Invoice'!R$2:R$1201,$Z442)))</f>
        <v/>
      </c>
      <c r="S442">
        <f>IF($Z442="","",IF(INDEX('Per Invoice'!S$2:S$1201,$Z442)="","",INDEX('Per Invoice'!S$2:S$1201,$Z442)))</f>
        <v/>
      </c>
      <c r="T442" s="8">
        <f>IF($Z442="","",IF(INDEX('Per Invoice'!T$2:T$1201,$Z442)="","",INDEX('Per Invoice'!T$2:T$1201,$Z442)))</f>
        <v/>
      </c>
      <c r="U442" s="8">
        <f>IF($Z442="","",IF(INDEX('Per Invoice'!U$2:U$1201,$Z442)="","",INDEX('Per Invoice'!U$2:U$1201,$Z442)))</f>
        <v/>
      </c>
      <c r="V442" s="8">
        <f>IF($Z442="","",IF(INDEX('Per Invoice'!V$2:V$1201,$Z442)="","",INDEX('Per Invoice'!V$2:V$1201,$Z442)))</f>
        <v/>
      </c>
      <c r="W442" s="8">
        <f>IF($Z442="","",IF(INDEX('Per Invoice'!W$2:W$1201,$Z442)="","",INDEX('Per Invoice'!W$2:W$1201,$Z442)))</f>
        <v/>
      </c>
      <c r="X442" s="8">
        <f>IF($Z442="","",IF(INDEX('Per Invoice'!X$2:X$1201,$Z442)="","",INDEX('Per Invoice'!X$2:X$1201,$Z442)))</f>
        <v/>
      </c>
      <c r="Y442" s="8">
        <f>IF($Z442="","",IF(INDEX('Per Invoice'!Y$2:Y$1201,$Z442)="","",INDEX('Per Invoice'!Y$2:Y$1201,$Z442)))</f>
        <v/>
      </c>
      <c r="Z442" s="16">
        <f>IFERROR(MATCH(Settings!$C$26&amp;"|"&amp;ROWS($Z$2:$Z442),'Per Invoice'!$AB$2:$AB$1201,0),"")</f>
        <v/>
      </c>
    </row>
    <row r="443">
      <c r="A443">
        <f>IF($Z443="","",IF(INDEX('Per Invoice'!A$2:A$1201,$Z443)="","",INDEX('Per Invoice'!A$2:A$1201,$Z443)))</f>
        <v/>
      </c>
      <c r="B443">
        <f>IF($Z443="","",IF(INDEX('Per Invoice'!B$2:B$1201,$Z443)="","",INDEX('Per Invoice'!B$2:B$1201,$Z443)))</f>
        <v/>
      </c>
      <c r="C443">
        <f>IF($Z443="","",IF(INDEX('Per Invoice'!C$2:C$1201,$Z443)="","",INDEX('Per Invoice'!C$2:C$1201,$Z443)))</f>
        <v/>
      </c>
      <c r="D443">
        <f>IF($Z443="","",IF(INDEX('Per Invoice'!D$2:D$1201,$Z443)="","",INDEX('Per Invoice'!D$2:D$1201,$Z443)))</f>
        <v/>
      </c>
      <c r="E443" s="14">
        <f>IF($Z443="","",IF(INDEX('Per Invoice'!E$2:E$1201,$Z443)="","",INDEX('Per Invoice'!E$2:E$1201,$Z443)))</f>
        <v/>
      </c>
      <c r="F443">
        <f>IF($Z443="","",IF(INDEX('Per Invoice'!F$2:F$1201,$Z443)="","",INDEX('Per Invoice'!F$2:F$1201,$Z443)))</f>
        <v/>
      </c>
      <c r="G443">
        <f>IF($Z443="","",IF(INDEX('Per Invoice'!G$2:G$1201,$Z443)="","",INDEX('Per Invoice'!G$2:G$1201,$Z443)))</f>
        <v/>
      </c>
      <c r="H443">
        <f>IF($Z443="","",IF(INDEX('Per Invoice'!H$2:H$1201,$Z443)="","",INDEX('Per Invoice'!H$2:H$1201,$Z443)))</f>
        <v/>
      </c>
      <c r="I443">
        <f>IF($Z443="","",IF(INDEX('Per Invoice'!I$2:I$1201,$Z443)="","",INDEX('Per Invoice'!I$2:I$1201,$Z443)))</f>
        <v/>
      </c>
      <c r="J443">
        <f>IF($Z443="","",IF(INDEX('Per Invoice'!J$2:J$1201,$Z443)="","",INDEX('Per Invoice'!J$2:J$1201,$Z443)))</f>
        <v/>
      </c>
      <c r="K443" s="8">
        <f>IF($Z443="","",IF(INDEX('Per Invoice'!K$2:K$1201,$Z443)="","",INDEX('Per Invoice'!K$2:K$1201,$Z443)))</f>
        <v/>
      </c>
      <c r="L443">
        <f>IF($Z443="","",IF(INDEX('Per Invoice'!L$2:L$1201,$Z443)="","",INDEX('Per Invoice'!L$2:L$1201,$Z443)))</f>
        <v/>
      </c>
      <c r="M443">
        <f>IF($Z443="","",IF(INDEX('Per Invoice'!M$2:M$1201,$Z443)="","",INDEX('Per Invoice'!M$2:M$1201,$Z443)))</f>
        <v/>
      </c>
      <c r="N443">
        <f>IF($Z443="","",IF(INDEX('Per Invoice'!N$2:N$1201,$Z443)="","",INDEX('Per Invoice'!N$2:N$1201,$Z443)))</f>
        <v/>
      </c>
      <c r="O443" s="8">
        <f>IF($Z443="","",IF(INDEX('Per Invoice'!O$2:O$1201,$Z443)="","",INDEX('Per Invoice'!O$2:O$1201,$Z443)))</f>
        <v/>
      </c>
      <c r="P443">
        <f>IF($Z443="","",IF(INDEX('Per Invoice'!P$2:P$1201,$Z443)="","",INDEX('Per Invoice'!P$2:P$1201,$Z443)))</f>
        <v/>
      </c>
      <c r="Q443" s="8">
        <f>IF($Z443="","",IF(INDEX('Per Invoice'!Q$2:Q$1201,$Z443)="","",INDEX('Per Invoice'!Q$2:Q$1201,$Z443)))</f>
        <v/>
      </c>
      <c r="R443" s="8">
        <f>IF($Z443="","",IF(INDEX('Per Invoice'!R$2:R$1201,$Z443)="","",INDEX('Per Invoice'!R$2:R$1201,$Z443)))</f>
        <v/>
      </c>
      <c r="S443">
        <f>IF($Z443="","",IF(INDEX('Per Invoice'!S$2:S$1201,$Z443)="","",INDEX('Per Invoice'!S$2:S$1201,$Z443)))</f>
        <v/>
      </c>
      <c r="T443" s="8">
        <f>IF($Z443="","",IF(INDEX('Per Invoice'!T$2:T$1201,$Z443)="","",INDEX('Per Invoice'!T$2:T$1201,$Z443)))</f>
        <v/>
      </c>
      <c r="U443" s="8">
        <f>IF($Z443="","",IF(INDEX('Per Invoice'!U$2:U$1201,$Z443)="","",INDEX('Per Invoice'!U$2:U$1201,$Z443)))</f>
        <v/>
      </c>
      <c r="V443" s="8">
        <f>IF($Z443="","",IF(INDEX('Per Invoice'!V$2:V$1201,$Z443)="","",INDEX('Per Invoice'!V$2:V$1201,$Z443)))</f>
        <v/>
      </c>
      <c r="W443" s="8">
        <f>IF($Z443="","",IF(INDEX('Per Invoice'!W$2:W$1201,$Z443)="","",INDEX('Per Invoice'!W$2:W$1201,$Z443)))</f>
        <v/>
      </c>
      <c r="X443" s="8">
        <f>IF($Z443="","",IF(INDEX('Per Invoice'!X$2:X$1201,$Z443)="","",INDEX('Per Invoice'!X$2:X$1201,$Z443)))</f>
        <v/>
      </c>
      <c r="Y443" s="8">
        <f>IF($Z443="","",IF(INDEX('Per Invoice'!Y$2:Y$1201,$Z443)="","",INDEX('Per Invoice'!Y$2:Y$1201,$Z443)))</f>
        <v/>
      </c>
      <c r="Z443" s="16">
        <f>IFERROR(MATCH(Settings!$C$26&amp;"|"&amp;ROWS($Z$2:$Z443),'Per Invoice'!$AB$2:$AB$1201,0),"")</f>
        <v/>
      </c>
    </row>
    <row r="444">
      <c r="A444">
        <f>IF($Z444="","",IF(INDEX('Per Invoice'!A$2:A$1201,$Z444)="","",INDEX('Per Invoice'!A$2:A$1201,$Z444)))</f>
        <v/>
      </c>
      <c r="B444">
        <f>IF($Z444="","",IF(INDEX('Per Invoice'!B$2:B$1201,$Z444)="","",INDEX('Per Invoice'!B$2:B$1201,$Z444)))</f>
        <v/>
      </c>
      <c r="C444">
        <f>IF($Z444="","",IF(INDEX('Per Invoice'!C$2:C$1201,$Z444)="","",INDEX('Per Invoice'!C$2:C$1201,$Z444)))</f>
        <v/>
      </c>
      <c r="D444">
        <f>IF($Z444="","",IF(INDEX('Per Invoice'!D$2:D$1201,$Z444)="","",INDEX('Per Invoice'!D$2:D$1201,$Z444)))</f>
        <v/>
      </c>
      <c r="E444" s="14">
        <f>IF($Z444="","",IF(INDEX('Per Invoice'!E$2:E$1201,$Z444)="","",INDEX('Per Invoice'!E$2:E$1201,$Z444)))</f>
        <v/>
      </c>
      <c r="F444">
        <f>IF($Z444="","",IF(INDEX('Per Invoice'!F$2:F$1201,$Z444)="","",INDEX('Per Invoice'!F$2:F$1201,$Z444)))</f>
        <v/>
      </c>
      <c r="G444">
        <f>IF($Z444="","",IF(INDEX('Per Invoice'!G$2:G$1201,$Z444)="","",INDEX('Per Invoice'!G$2:G$1201,$Z444)))</f>
        <v/>
      </c>
      <c r="H444">
        <f>IF($Z444="","",IF(INDEX('Per Invoice'!H$2:H$1201,$Z444)="","",INDEX('Per Invoice'!H$2:H$1201,$Z444)))</f>
        <v/>
      </c>
      <c r="I444">
        <f>IF($Z444="","",IF(INDEX('Per Invoice'!I$2:I$1201,$Z444)="","",INDEX('Per Invoice'!I$2:I$1201,$Z444)))</f>
        <v/>
      </c>
      <c r="J444">
        <f>IF($Z444="","",IF(INDEX('Per Invoice'!J$2:J$1201,$Z444)="","",INDEX('Per Invoice'!J$2:J$1201,$Z444)))</f>
        <v/>
      </c>
      <c r="K444" s="8">
        <f>IF($Z444="","",IF(INDEX('Per Invoice'!K$2:K$1201,$Z444)="","",INDEX('Per Invoice'!K$2:K$1201,$Z444)))</f>
        <v/>
      </c>
      <c r="L444">
        <f>IF($Z444="","",IF(INDEX('Per Invoice'!L$2:L$1201,$Z444)="","",INDEX('Per Invoice'!L$2:L$1201,$Z444)))</f>
        <v/>
      </c>
      <c r="M444">
        <f>IF($Z444="","",IF(INDEX('Per Invoice'!M$2:M$1201,$Z444)="","",INDEX('Per Invoice'!M$2:M$1201,$Z444)))</f>
        <v/>
      </c>
      <c r="N444">
        <f>IF($Z444="","",IF(INDEX('Per Invoice'!N$2:N$1201,$Z444)="","",INDEX('Per Invoice'!N$2:N$1201,$Z444)))</f>
        <v/>
      </c>
      <c r="O444" s="8">
        <f>IF($Z444="","",IF(INDEX('Per Invoice'!O$2:O$1201,$Z444)="","",INDEX('Per Invoice'!O$2:O$1201,$Z444)))</f>
        <v/>
      </c>
      <c r="P444">
        <f>IF($Z444="","",IF(INDEX('Per Invoice'!P$2:P$1201,$Z444)="","",INDEX('Per Invoice'!P$2:P$1201,$Z444)))</f>
        <v/>
      </c>
      <c r="Q444" s="8">
        <f>IF($Z444="","",IF(INDEX('Per Invoice'!Q$2:Q$1201,$Z444)="","",INDEX('Per Invoice'!Q$2:Q$1201,$Z444)))</f>
        <v/>
      </c>
      <c r="R444" s="8">
        <f>IF($Z444="","",IF(INDEX('Per Invoice'!R$2:R$1201,$Z444)="","",INDEX('Per Invoice'!R$2:R$1201,$Z444)))</f>
        <v/>
      </c>
      <c r="S444">
        <f>IF($Z444="","",IF(INDEX('Per Invoice'!S$2:S$1201,$Z444)="","",INDEX('Per Invoice'!S$2:S$1201,$Z444)))</f>
        <v/>
      </c>
      <c r="T444" s="8">
        <f>IF($Z444="","",IF(INDEX('Per Invoice'!T$2:T$1201,$Z444)="","",INDEX('Per Invoice'!T$2:T$1201,$Z444)))</f>
        <v/>
      </c>
      <c r="U444" s="8">
        <f>IF($Z444="","",IF(INDEX('Per Invoice'!U$2:U$1201,$Z444)="","",INDEX('Per Invoice'!U$2:U$1201,$Z444)))</f>
        <v/>
      </c>
      <c r="V444" s="8">
        <f>IF($Z444="","",IF(INDEX('Per Invoice'!V$2:V$1201,$Z444)="","",INDEX('Per Invoice'!V$2:V$1201,$Z444)))</f>
        <v/>
      </c>
      <c r="W444" s="8">
        <f>IF($Z444="","",IF(INDEX('Per Invoice'!W$2:W$1201,$Z444)="","",INDEX('Per Invoice'!W$2:W$1201,$Z444)))</f>
        <v/>
      </c>
      <c r="X444" s="8">
        <f>IF($Z444="","",IF(INDEX('Per Invoice'!X$2:X$1201,$Z444)="","",INDEX('Per Invoice'!X$2:X$1201,$Z444)))</f>
        <v/>
      </c>
      <c r="Y444" s="8">
        <f>IF($Z444="","",IF(INDEX('Per Invoice'!Y$2:Y$1201,$Z444)="","",INDEX('Per Invoice'!Y$2:Y$1201,$Z444)))</f>
        <v/>
      </c>
      <c r="Z444" s="16">
        <f>IFERROR(MATCH(Settings!$C$26&amp;"|"&amp;ROWS($Z$2:$Z444),'Per Invoice'!$AB$2:$AB$1201,0),"")</f>
        <v/>
      </c>
    </row>
    <row r="445">
      <c r="A445">
        <f>IF($Z445="","",IF(INDEX('Per Invoice'!A$2:A$1201,$Z445)="","",INDEX('Per Invoice'!A$2:A$1201,$Z445)))</f>
        <v/>
      </c>
      <c r="B445">
        <f>IF($Z445="","",IF(INDEX('Per Invoice'!B$2:B$1201,$Z445)="","",INDEX('Per Invoice'!B$2:B$1201,$Z445)))</f>
        <v/>
      </c>
      <c r="C445">
        <f>IF($Z445="","",IF(INDEX('Per Invoice'!C$2:C$1201,$Z445)="","",INDEX('Per Invoice'!C$2:C$1201,$Z445)))</f>
        <v/>
      </c>
      <c r="D445">
        <f>IF($Z445="","",IF(INDEX('Per Invoice'!D$2:D$1201,$Z445)="","",INDEX('Per Invoice'!D$2:D$1201,$Z445)))</f>
        <v/>
      </c>
      <c r="E445" s="14">
        <f>IF($Z445="","",IF(INDEX('Per Invoice'!E$2:E$1201,$Z445)="","",INDEX('Per Invoice'!E$2:E$1201,$Z445)))</f>
        <v/>
      </c>
      <c r="F445">
        <f>IF($Z445="","",IF(INDEX('Per Invoice'!F$2:F$1201,$Z445)="","",INDEX('Per Invoice'!F$2:F$1201,$Z445)))</f>
        <v/>
      </c>
      <c r="G445">
        <f>IF($Z445="","",IF(INDEX('Per Invoice'!G$2:G$1201,$Z445)="","",INDEX('Per Invoice'!G$2:G$1201,$Z445)))</f>
        <v/>
      </c>
      <c r="H445">
        <f>IF($Z445="","",IF(INDEX('Per Invoice'!H$2:H$1201,$Z445)="","",INDEX('Per Invoice'!H$2:H$1201,$Z445)))</f>
        <v/>
      </c>
      <c r="I445">
        <f>IF($Z445="","",IF(INDEX('Per Invoice'!I$2:I$1201,$Z445)="","",INDEX('Per Invoice'!I$2:I$1201,$Z445)))</f>
        <v/>
      </c>
      <c r="J445">
        <f>IF($Z445="","",IF(INDEX('Per Invoice'!J$2:J$1201,$Z445)="","",INDEX('Per Invoice'!J$2:J$1201,$Z445)))</f>
        <v/>
      </c>
      <c r="K445" s="8">
        <f>IF($Z445="","",IF(INDEX('Per Invoice'!K$2:K$1201,$Z445)="","",INDEX('Per Invoice'!K$2:K$1201,$Z445)))</f>
        <v/>
      </c>
      <c r="L445">
        <f>IF($Z445="","",IF(INDEX('Per Invoice'!L$2:L$1201,$Z445)="","",INDEX('Per Invoice'!L$2:L$1201,$Z445)))</f>
        <v/>
      </c>
      <c r="M445">
        <f>IF($Z445="","",IF(INDEX('Per Invoice'!M$2:M$1201,$Z445)="","",INDEX('Per Invoice'!M$2:M$1201,$Z445)))</f>
        <v/>
      </c>
      <c r="N445">
        <f>IF($Z445="","",IF(INDEX('Per Invoice'!N$2:N$1201,$Z445)="","",INDEX('Per Invoice'!N$2:N$1201,$Z445)))</f>
        <v/>
      </c>
      <c r="O445" s="8">
        <f>IF($Z445="","",IF(INDEX('Per Invoice'!O$2:O$1201,$Z445)="","",INDEX('Per Invoice'!O$2:O$1201,$Z445)))</f>
        <v/>
      </c>
      <c r="P445">
        <f>IF($Z445="","",IF(INDEX('Per Invoice'!P$2:P$1201,$Z445)="","",INDEX('Per Invoice'!P$2:P$1201,$Z445)))</f>
        <v/>
      </c>
      <c r="Q445" s="8">
        <f>IF($Z445="","",IF(INDEX('Per Invoice'!Q$2:Q$1201,$Z445)="","",INDEX('Per Invoice'!Q$2:Q$1201,$Z445)))</f>
        <v/>
      </c>
      <c r="R445" s="8">
        <f>IF($Z445="","",IF(INDEX('Per Invoice'!R$2:R$1201,$Z445)="","",INDEX('Per Invoice'!R$2:R$1201,$Z445)))</f>
        <v/>
      </c>
      <c r="S445">
        <f>IF($Z445="","",IF(INDEX('Per Invoice'!S$2:S$1201,$Z445)="","",INDEX('Per Invoice'!S$2:S$1201,$Z445)))</f>
        <v/>
      </c>
      <c r="T445" s="8">
        <f>IF($Z445="","",IF(INDEX('Per Invoice'!T$2:T$1201,$Z445)="","",INDEX('Per Invoice'!T$2:T$1201,$Z445)))</f>
        <v/>
      </c>
      <c r="U445" s="8">
        <f>IF($Z445="","",IF(INDEX('Per Invoice'!U$2:U$1201,$Z445)="","",INDEX('Per Invoice'!U$2:U$1201,$Z445)))</f>
        <v/>
      </c>
      <c r="V445" s="8">
        <f>IF($Z445="","",IF(INDEX('Per Invoice'!V$2:V$1201,$Z445)="","",INDEX('Per Invoice'!V$2:V$1201,$Z445)))</f>
        <v/>
      </c>
      <c r="W445" s="8">
        <f>IF($Z445="","",IF(INDEX('Per Invoice'!W$2:W$1201,$Z445)="","",INDEX('Per Invoice'!W$2:W$1201,$Z445)))</f>
        <v/>
      </c>
      <c r="X445" s="8">
        <f>IF($Z445="","",IF(INDEX('Per Invoice'!X$2:X$1201,$Z445)="","",INDEX('Per Invoice'!X$2:X$1201,$Z445)))</f>
        <v/>
      </c>
      <c r="Y445" s="8">
        <f>IF($Z445="","",IF(INDEX('Per Invoice'!Y$2:Y$1201,$Z445)="","",INDEX('Per Invoice'!Y$2:Y$1201,$Z445)))</f>
        <v/>
      </c>
      <c r="Z445" s="16">
        <f>IFERROR(MATCH(Settings!$C$26&amp;"|"&amp;ROWS($Z$2:$Z445),'Per Invoice'!$AB$2:$AB$1201,0),"")</f>
        <v/>
      </c>
    </row>
    <row r="446">
      <c r="A446">
        <f>IF($Z446="","",IF(INDEX('Per Invoice'!A$2:A$1201,$Z446)="","",INDEX('Per Invoice'!A$2:A$1201,$Z446)))</f>
        <v/>
      </c>
      <c r="B446">
        <f>IF($Z446="","",IF(INDEX('Per Invoice'!B$2:B$1201,$Z446)="","",INDEX('Per Invoice'!B$2:B$1201,$Z446)))</f>
        <v/>
      </c>
      <c r="C446">
        <f>IF($Z446="","",IF(INDEX('Per Invoice'!C$2:C$1201,$Z446)="","",INDEX('Per Invoice'!C$2:C$1201,$Z446)))</f>
        <v/>
      </c>
      <c r="D446">
        <f>IF($Z446="","",IF(INDEX('Per Invoice'!D$2:D$1201,$Z446)="","",INDEX('Per Invoice'!D$2:D$1201,$Z446)))</f>
        <v/>
      </c>
      <c r="E446" s="14">
        <f>IF($Z446="","",IF(INDEX('Per Invoice'!E$2:E$1201,$Z446)="","",INDEX('Per Invoice'!E$2:E$1201,$Z446)))</f>
        <v/>
      </c>
      <c r="F446">
        <f>IF($Z446="","",IF(INDEX('Per Invoice'!F$2:F$1201,$Z446)="","",INDEX('Per Invoice'!F$2:F$1201,$Z446)))</f>
        <v/>
      </c>
      <c r="G446">
        <f>IF($Z446="","",IF(INDEX('Per Invoice'!G$2:G$1201,$Z446)="","",INDEX('Per Invoice'!G$2:G$1201,$Z446)))</f>
        <v/>
      </c>
      <c r="H446">
        <f>IF($Z446="","",IF(INDEX('Per Invoice'!H$2:H$1201,$Z446)="","",INDEX('Per Invoice'!H$2:H$1201,$Z446)))</f>
        <v/>
      </c>
      <c r="I446">
        <f>IF($Z446="","",IF(INDEX('Per Invoice'!I$2:I$1201,$Z446)="","",INDEX('Per Invoice'!I$2:I$1201,$Z446)))</f>
        <v/>
      </c>
      <c r="J446">
        <f>IF($Z446="","",IF(INDEX('Per Invoice'!J$2:J$1201,$Z446)="","",INDEX('Per Invoice'!J$2:J$1201,$Z446)))</f>
        <v/>
      </c>
      <c r="K446" s="8">
        <f>IF($Z446="","",IF(INDEX('Per Invoice'!K$2:K$1201,$Z446)="","",INDEX('Per Invoice'!K$2:K$1201,$Z446)))</f>
        <v/>
      </c>
      <c r="L446">
        <f>IF($Z446="","",IF(INDEX('Per Invoice'!L$2:L$1201,$Z446)="","",INDEX('Per Invoice'!L$2:L$1201,$Z446)))</f>
        <v/>
      </c>
      <c r="M446">
        <f>IF($Z446="","",IF(INDEX('Per Invoice'!M$2:M$1201,$Z446)="","",INDEX('Per Invoice'!M$2:M$1201,$Z446)))</f>
        <v/>
      </c>
      <c r="N446">
        <f>IF($Z446="","",IF(INDEX('Per Invoice'!N$2:N$1201,$Z446)="","",INDEX('Per Invoice'!N$2:N$1201,$Z446)))</f>
        <v/>
      </c>
      <c r="O446" s="8">
        <f>IF($Z446="","",IF(INDEX('Per Invoice'!O$2:O$1201,$Z446)="","",INDEX('Per Invoice'!O$2:O$1201,$Z446)))</f>
        <v/>
      </c>
      <c r="P446">
        <f>IF($Z446="","",IF(INDEX('Per Invoice'!P$2:P$1201,$Z446)="","",INDEX('Per Invoice'!P$2:P$1201,$Z446)))</f>
        <v/>
      </c>
      <c r="Q446" s="8">
        <f>IF($Z446="","",IF(INDEX('Per Invoice'!Q$2:Q$1201,$Z446)="","",INDEX('Per Invoice'!Q$2:Q$1201,$Z446)))</f>
        <v/>
      </c>
      <c r="R446" s="8">
        <f>IF($Z446="","",IF(INDEX('Per Invoice'!R$2:R$1201,$Z446)="","",INDEX('Per Invoice'!R$2:R$1201,$Z446)))</f>
        <v/>
      </c>
      <c r="S446">
        <f>IF($Z446="","",IF(INDEX('Per Invoice'!S$2:S$1201,$Z446)="","",INDEX('Per Invoice'!S$2:S$1201,$Z446)))</f>
        <v/>
      </c>
      <c r="T446" s="8">
        <f>IF($Z446="","",IF(INDEX('Per Invoice'!T$2:T$1201,$Z446)="","",INDEX('Per Invoice'!T$2:T$1201,$Z446)))</f>
        <v/>
      </c>
      <c r="U446" s="8">
        <f>IF($Z446="","",IF(INDEX('Per Invoice'!U$2:U$1201,$Z446)="","",INDEX('Per Invoice'!U$2:U$1201,$Z446)))</f>
        <v/>
      </c>
      <c r="V446" s="8">
        <f>IF($Z446="","",IF(INDEX('Per Invoice'!V$2:V$1201,$Z446)="","",INDEX('Per Invoice'!V$2:V$1201,$Z446)))</f>
        <v/>
      </c>
      <c r="W446" s="8">
        <f>IF($Z446="","",IF(INDEX('Per Invoice'!W$2:W$1201,$Z446)="","",INDEX('Per Invoice'!W$2:W$1201,$Z446)))</f>
        <v/>
      </c>
      <c r="X446" s="8">
        <f>IF($Z446="","",IF(INDEX('Per Invoice'!X$2:X$1201,$Z446)="","",INDEX('Per Invoice'!X$2:X$1201,$Z446)))</f>
        <v/>
      </c>
      <c r="Y446" s="8">
        <f>IF($Z446="","",IF(INDEX('Per Invoice'!Y$2:Y$1201,$Z446)="","",INDEX('Per Invoice'!Y$2:Y$1201,$Z446)))</f>
        <v/>
      </c>
      <c r="Z446" s="16">
        <f>IFERROR(MATCH(Settings!$C$26&amp;"|"&amp;ROWS($Z$2:$Z446),'Per Invoice'!$AB$2:$AB$1201,0),"")</f>
        <v/>
      </c>
    </row>
    <row r="447">
      <c r="A447">
        <f>IF($Z447="","",IF(INDEX('Per Invoice'!A$2:A$1201,$Z447)="","",INDEX('Per Invoice'!A$2:A$1201,$Z447)))</f>
        <v/>
      </c>
      <c r="B447">
        <f>IF($Z447="","",IF(INDEX('Per Invoice'!B$2:B$1201,$Z447)="","",INDEX('Per Invoice'!B$2:B$1201,$Z447)))</f>
        <v/>
      </c>
      <c r="C447">
        <f>IF($Z447="","",IF(INDEX('Per Invoice'!C$2:C$1201,$Z447)="","",INDEX('Per Invoice'!C$2:C$1201,$Z447)))</f>
        <v/>
      </c>
      <c r="D447">
        <f>IF($Z447="","",IF(INDEX('Per Invoice'!D$2:D$1201,$Z447)="","",INDEX('Per Invoice'!D$2:D$1201,$Z447)))</f>
        <v/>
      </c>
      <c r="E447" s="14">
        <f>IF($Z447="","",IF(INDEX('Per Invoice'!E$2:E$1201,$Z447)="","",INDEX('Per Invoice'!E$2:E$1201,$Z447)))</f>
        <v/>
      </c>
      <c r="F447">
        <f>IF($Z447="","",IF(INDEX('Per Invoice'!F$2:F$1201,$Z447)="","",INDEX('Per Invoice'!F$2:F$1201,$Z447)))</f>
        <v/>
      </c>
      <c r="G447">
        <f>IF($Z447="","",IF(INDEX('Per Invoice'!G$2:G$1201,$Z447)="","",INDEX('Per Invoice'!G$2:G$1201,$Z447)))</f>
        <v/>
      </c>
      <c r="H447">
        <f>IF($Z447="","",IF(INDEX('Per Invoice'!H$2:H$1201,$Z447)="","",INDEX('Per Invoice'!H$2:H$1201,$Z447)))</f>
        <v/>
      </c>
      <c r="I447">
        <f>IF($Z447="","",IF(INDEX('Per Invoice'!I$2:I$1201,$Z447)="","",INDEX('Per Invoice'!I$2:I$1201,$Z447)))</f>
        <v/>
      </c>
      <c r="J447">
        <f>IF($Z447="","",IF(INDEX('Per Invoice'!J$2:J$1201,$Z447)="","",INDEX('Per Invoice'!J$2:J$1201,$Z447)))</f>
        <v/>
      </c>
      <c r="K447" s="8">
        <f>IF($Z447="","",IF(INDEX('Per Invoice'!K$2:K$1201,$Z447)="","",INDEX('Per Invoice'!K$2:K$1201,$Z447)))</f>
        <v/>
      </c>
      <c r="L447">
        <f>IF($Z447="","",IF(INDEX('Per Invoice'!L$2:L$1201,$Z447)="","",INDEX('Per Invoice'!L$2:L$1201,$Z447)))</f>
        <v/>
      </c>
      <c r="M447">
        <f>IF($Z447="","",IF(INDEX('Per Invoice'!M$2:M$1201,$Z447)="","",INDEX('Per Invoice'!M$2:M$1201,$Z447)))</f>
        <v/>
      </c>
      <c r="N447">
        <f>IF($Z447="","",IF(INDEX('Per Invoice'!N$2:N$1201,$Z447)="","",INDEX('Per Invoice'!N$2:N$1201,$Z447)))</f>
        <v/>
      </c>
      <c r="O447" s="8">
        <f>IF($Z447="","",IF(INDEX('Per Invoice'!O$2:O$1201,$Z447)="","",INDEX('Per Invoice'!O$2:O$1201,$Z447)))</f>
        <v/>
      </c>
      <c r="P447">
        <f>IF($Z447="","",IF(INDEX('Per Invoice'!P$2:P$1201,$Z447)="","",INDEX('Per Invoice'!P$2:P$1201,$Z447)))</f>
        <v/>
      </c>
      <c r="Q447" s="8">
        <f>IF($Z447="","",IF(INDEX('Per Invoice'!Q$2:Q$1201,$Z447)="","",INDEX('Per Invoice'!Q$2:Q$1201,$Z447)))</f>
        <v/>
      </c>
      <c r="R447" s="8">
        <f>IF($Z447="","",IF(INDEX('Per Invoice'!R$2:R$1201,$Z447)="","",INDEX('Per Invoice'!R$2:R$1201,$Z447)))</f>
        <v/>
      </c>
      <c r="S447">
        <f>IF($Z447="","",IF(INDEX('Per Invoice'!S$2:S$1201,$Z447)="","",INDEX('Per Invoice'!S$2:S$1201,$Z447)))</f>
        <v/>
      </c>
      <c r="T447" s="8">
        <f>IF($Z447="","",IF(INDEX('Per Invoice'!T$2:T$1201,$Z447)="","",INDEX('Per Invoice'!T$2:T$1201,$Z447)))</f>
        <v/>
      </c>
      <c r="U447" s="8">
        <f>IF($Z447="","",IF(INDEX('Per Invoice'!U$2:U$1201,$Z447)="","",INDEX('Per Invoice'!U$2:U$1201,$Z447)))</f>
        <v/>
      </c>
      <c r="V447" s="8">
        <f>IF($Z447="","",IF(INDEX('Per Invoice'!V$2:V$1201,$Z447)="","",INDEX('Per Invoice'!V$2:V$1201,$Z447)))</f>
        <v/>
      </c>
      <c r="W447" s="8">
        <f>IF($Z447="","",IF(INDEX('Per Invoice'!W$2:W$1201,$Z447)="","",INDEX('Per Invoice'!W$2:W$1201,$Z447)))</f>
        <v/>
      </c>
      <c r="X447" s="8">
        <f>IF($Z447="","",IF(INDEX('Per Invoice'!X$2:X$1201,$Z447)="","",INDEX('Per Invoice'!X$2:X$1201,$Z447)))</f>
        <v/>
      </c>
      <c r="Y447" s="8">
        <f>IF($Z447="","",IF(INDEX('Per Invoice'!Y$2:Y$1201,$Z447)="","",INDEX('Per Invoice'!Y$2:Y$1201,$Z447)))</f>
        <v/>
      </c>
      <c r="Z447" s="16">
        <f>IFERROR(MATCH(Settings!$C$26&amp;"|"&amp;ROWS($Z$2:$Z447),'Per Invoice'!$AB$2:$AB$1201,0),"")</f>
        <v/>
      </c>
    </row>
    <row r="448">
      <c r="A448">
        <f>IF($Z448="","",IF(INDEX('Per Invoice'!A$2:A$1201,$Z448)="","",INDEX('Per Invoice'!A$2:A$1201,$Z448)))</f>
        <v/>
      </c>
      <c r="B448">
        <f>IF($Z448="","",IF(INDEX('Per Invoice'!B$2:B$1201,$Z448)="","",INDEX('Per Invoice'!B$2:B$1201,$Z448)))</f>
        <v/>
      </c>
      <c r="C448">
        <f>IF($Z448="","",IF(INDEX('Per Invoice'!C$2:C$1201,$Z448)="","",INDEX('Per Invoice'!C$2:C$1201,$Z448)))</f>
        <v/>
      </c>
      <c r="D448">
        <f>IF($Z448="","",IF(INDEX('Per Invoice'!D$2:D$1201,$Z448)="","",INDEX('Per Invoice'!D$2:D$1201,$Z448)))</f>
        <v/>
      </c>
      <c r="E448" s="14">
        <f>IF($Z448="","",IF(INDEX('Per Invoice'!E$2:E$1201,$Z448)="","",INDEX('Per Invoice'!E$2:E$1201,$Z448)))</f>
        <v/>
      </c>
      <c r="F448">
        <f>IF($Z448="","",IF(INDEX('Per Invoice'!F$2:F$1201,$Z448)="","",INDEX('Per Invoice'!F$2:F$1201,$Z448)))</f>
        <v/>
      </c>
      <c r="G448">
        <f>IF($Z448="","",IF(INDEX('Per Invoice'!G$2:G$1201,$Z448)="","",INDEX('Per Invoice'!G$2:G$1201,$Z448)))</f>
        <v/>
      </c>
      <c r="H448">
        <f>IF($Z448="","",IF(INDEX('Per Invoice'!H$2:H$1201,$Z448)="","",INDEX('Per Invoice'!H$2:H$1201,$Z448)))</f>
        <v/>
      </c>
      <c r="I448">
        <f>IF($Z448="","",IF(INDEX('Per Invoice'!I$2:I$1201,$Z448)="","",INDEX('Per Invoice'!I$2:I$1201,$Z448)))</f>
        <v/>
      </c>
      <c r="J448">
        <f>IF($Z448="","",IF(INDEX('Per Invoice'!J$2:J$1201,$Z448)="","",INDEX('Per Invoice'!J$2:J$1201,$Z448)))</f>
        <v/>
      </c>
      <c r="K448" s="8">
        <f>IF($Z448="","",IF(INDEX('Per Invoice'!K$2:K$1201,$Z448)="","",INDEX('Per Invoice'!K$2:K$1201,$Z448)))</f>
        <v/>
      </c>
      <c r="L448">
        <f>IF($Z448="","",IF(INDEX('Per Invoice'!L$2:L$1201,$Z448)="","",INDEX('Per Invoice'!L$2:L$1201,$Z448)))</f>
        <v/>
      </c>
      <c r="M448">
        <f>IF($Z448="","",IF(INDEX('Per Invoice'!M$2:M$1201,$Z448)="","",INDEX('Per Invoice'!M$2:M$1201,$Z448)))</f>
        <v/>
      </c>
      <c r="N448">
        <f>IF($Z448="","",IF(INDEX('Per Invoice'!N$2:N$1201,$Z448)="","",INDEX('Per Invoice'!N$2:N$1201,$Z448)))</f>
        <v/>
      </c>
      <c r="O448" s="8">
        <f>IF($Z448="","",IF(INDEX('Per Invoice'!O$2:O$1201,$Z448)="","",INDEX('Per Invoice'!O$2:O$1201,$Z448)))</f>
        <v/>
      </c>
      <c r="P448">
        <f>IF($Z448="","",IF(INDEX('Per Invoice'!P$2:P$1201,$Z448)="","",INDEX('Per Invoice'!P$2:P$1201,$Z448)))</f>
        <v/>
      </c>
      <c r="Q448" s="8">
        <f>IF($Z448="","",IF(INDEX('Per Invoice'!Q$2:Q$1201,$Z448)="","",INDEX('Per Invoice'!Q$2:Q$1201,$Z448)))</f>
        <v/>
      </c>
      <c r="R448" s="8">
        <f>IF($Z448="","",IF(INDEX('Per Invoice'!R$2:R$1201,$Z448)="","",INDEX('Per Invoice'!R$2:R$1201,$Z448)))</f>
        <v/>
      </c>
      <c r="S448">
        <f>IF($Z448="","",IF(INDEX('Per Invoice'!S$2:S$1201,$Z448)="","",INDEX('Per Invoice'!S$2:S$1201,$Z448)))</f>
        <v/>
      </c>
      <c r="T448" s="8">
        <f>IF($Z448="","",IF(INDEX('Per Invoice'!T$2:T$1201,$Z448)="","",INDEX('Per Invoice'!T$2:T$1201,$Z448)))</f>
        <v/>
      </c>
      <c r="U448" s="8">
        <f>IF($Z448="","",IF(INDEX('Per Invoice'!U$2:U$1201,$Z448)="","",INDEX('Per Invoice'!U$2:U$1201,$Z448)))</f>
        <v/>
      </c>
      <c r="V448" s="8">
        <f>IF($Z448="","",IF(INDEX('Per Invoice'!V$2:V$1201,$Z448)="","",INDEX('Per Invoice'!V$2:V$1201,$Z448)))</f>
        <v/>
      </c>
      <c r="W448" s="8">
        <f>IF($Z448="","",IF(INDEX('Per Invoice'!W$2:W$1201,$Z448)="","",INDEX('Per Invoice'!W$2:W$1201,$Z448)))</f>
        <v/>
      </c>
      <c r="X448" s="8">
        <f>IF($Z448="","",IF(INDEX('Per Invoice'!X$2:X$1201,$Z448)="","",INDEX('Per Invoice'!X$2:X$1201,$Z448)))</f>
        <v/>
      </c>
      <c r="Y448" s="8">
        <f>IF($Z448="","",IF(INDEX('Per Invoice'!Y$2:Y$1201,$Z448)="","",INDEX('Per Invoice'!Y$2:Y$1201,$Z448)))</f>
        <v/>
      </c>
      <c r="Z448" s="16">
        <f>IFERROR(MATCH(Settings!$C$26&amp;"|"&amp;ROWS($Z$2:$Z448),'Per Invoice'!$AB$2:$AB$1201,0),"")</f>
        <v/>
      </c>
    </row>
    <row r="449">
      <c r="A449">
        <f>IF($Z449="","",IF(INDEX('Per Invoice'!A$2:A$1201,$Z449)="","",INDEX('Per Invoice'!A$2:A$1201,$Z449)))</f>
        <v/>
      </c>
      <c r="B449">
        <f>IF($Z449="","",IF(INDEX('Per Invoice'!B$2:B$1201,$Z449)="","",INDEX('Per Invoice'!B$2:B$1201,$Z449)))</f>
        <v/>
      </c>
      <c r="C449">
        <f>IF($Z449="","",IF(INDEX('Per Invoice'!C$2:C$1201,$Z449)="","",INDEX('Per Invoice'!C$2:C$1201,$Z449)))</f>
        <v/>
      </c>
      <c r="D449">
        <f>IF($Z449="","",IF(INDEX('Per Invoice'!D$2:D$1201,$Z449)="","",INDEX('Per Invoice'!D$2:D$1201,$Z449)))</f>
        <v/>
      </c>
      <c r="E449" s="14">
        <f>IF($Z449="","",IF(INDEX('Per Invoice'!E$2:E$1201,$Z449)="","",INDEX('Per Invoice'!E$2:E$1201,$Z449)))</f>
        <v/>
      </c>
      <c r="F449">
        <f>IF($Z449="","",IF(INDEX('Per Invoice'!F$2:F$1201,$Z449)="","",INDEX('Per Invoice'!F$2:F$1201,$Z449)))</f>
        <v/>
      </c>
      <c r="G449">
        <f>IF($Z449="","",IF(INDEX('Per Invoice'!G$2:G$1201,$Z449)="","",INDEX('Per Invoice'!G$2:G$1201,$Z449)))</f>
        <v/>
      </c>
      <c r="H449">
        <f>IF($Z449="","",IF(INDEX('Per Invoice'!H$2:H$1201,$Z449)="","",INDEX('Per Invoice'!H$2:H$1201,$Z449)))</f>
        <v/>
      </c>
      <c r="I449">
        <f>IF($Z449="","",IF(INDEX('Per Invoice'!I$2:I$1201,$Z449)="","",INDEX('Per Invoice'!I$2:I$1201,$Z449)))</f>
        <v/>
      </c>
      <c r="J449">
        <f>IF($Z449="","",IF(INDEX('Per Invoice'!J$2:J$1201,$Z449)="","",INDEX('Per Invoice'!J$2:J$1201,$Z449)))</f>
        <v/>
      </c>
      <c r="K449" s="8">
        <f>IF($Z449="","",IF(INDEX('Per Invoice'!K$2:K$1201,$Z449)="","",INDEX('Per Invoice'!K$2:K$1201,$Z449)))</f>
        <v/>
      </c>
      <c r="L449">
        <f>IF($Z449="","",IF(INDEX('Per Invoice'!L$2:L$1201,$Z449)="","",INDEX('Per Invoice'!L$2:L$1201,$Z449)))</f>
        <v/>
      </c>
      <c r="M449">
        <f>IF($Z449="","",IF(INDEX('Per Invoice'!M$2:M$1201,$Z449)="","",INDEX('Per Invoice'!M$2:M$1201,$Z449)))</f>
        <v/>
      </c>
      <c r="N449">
        <f>IF($Z449="","",IF(INDEX('Per Invoice'!N$2:N$1201,$Z449)="","",INDEX('Per Invoice'!N$2:N$1201,$Z449)))</f>
        <v/>
      </c>
      <c r="O449" s="8">
        <f>IF($Z449="","",IF(INDEX('Per Invoice'!O$2:O$1201,$Z449)="","",INDEX('Per Invoice'!O$2:O$1201,$Z449)))</f>
        <v/>
      </c>
      <c r="P449">
        <f>IF($Z449="","",IF(INDEX('Per Invoice'!P$2:P$1201,$Z449)="","",INDEX('Per Invoice'!P$2:P$1201,$Z449)))</f>
        <v/>
      </c>
      <c r="Q449" s="8">
        <f>IF($Z449="","",IF(INDEX('Per Invoice'!Q$2:Q$1201,$Z449)="","",INDEX('Per Invoice'!Q$2:Q$1201,$Z449)))</f>
        <v/>
      </c>
      <c r="R449" s="8">
        <f>IF($Z449="","",IF(INDEX('Per Invoice'!R$2:R$1201,$Z449)="","",INDEX('Per Invoice'!R$2:R$1201,$Z449)))</f>
        <v/>
      </c>
      <c r="S449">
        <f>IF($Z449="","",IF(INDEX('Per Invoice'!S$2:S$1201,$Z449)="","",INDEX('Per Invoice'!S$2:S$1201,$Z449)))</f>
        <v/>
      </c>
      <c r="T449" s="8">
        <f>IF($Z449="","",IF(INDEX('Per Invoice'!T$2:T$1201,$Z449)="","",INDEX('Per Invoice'!T$2:T$1201,$Z449)))</f>
        <v/>
      </c>
      <c r="U449" s="8">
        <f>IF($Z449="","",IF(INDEX('Per Invoice'!U$2:U$1201,$Z449)="","",INDEX('Per Invoice'!U$2:U$1201,$Z449)))</f>
        <v/>
      </c>
      <c r="V449" s="8">
        <f>IF($Z449="","",IF(INDEX('Per Invoice'!V$2:V$1201,$Z449)="","",INDEX('Per Invoice'!V$2:V$1201,$Z449)))</f>
        <v/>
      </c>
      <c r="W449" s="8">
        <f>IF($Z449="","",IF(INDEX('Per Invoice'!W$2:W$1201,$Z449)="","",INDEX('Per Invoice'!W$2:W$1201,$Z449)))</f>
        <v/>
      </c>
      <c r="X449" s="8">
        <f>IF($Z449="","",IF(INDEX('Per Invoice'!X$2:X$1201,$Z449)="","",INDEX('Per Invoice'!X$2:X$1201,$Z449)))</f>
        <v/>
      </c>
      <c r="Y449" s="8">
        <f>IF($Z449="","",IF(INDEX('Per Invoice'!Y$2:Y$1201,$Z449)="","",INDEX('Per Invoice'!Y$2:Y$1201,$Z449)))</f>
        <v/>
      </c>
      <c r="Z449" s="16">
        <f>IFERROR(MATCH(Settings!$C$26&amp;"|"&amp;ROWS($Z$2:$Z449),'Per Invoice'!$AB$2:$AB$1201,0),"")</f>
        <v/>
      </c>
    </row>
    <row r="450">
      <c r="A450">
        <f>IF($Z450="","",IF(INDEX('Per Invoice'!A$2:A$1201,$Z450)="","",INDEX('Per Invoice'!A$2:A$1201,$Z450)))</f>
        <v/>
      </c>
      <c r="B450">
        <f>IF($Z450="","",IF(INDEX('Per Invoice'!B$2:B$1201,$Z450)="","",INDEX('Per Invoice'!B$2:B$1201,$Z450)))</f>
        <v/>
      </c>
      <c r="C450">
        <f>IF($Z450="","",IF(INDEX('Per Invoice'!C$2:C$1201,$Z450)="","",INDEX('Per Invoice'!C$2:C$1201,$Z450)))</f>
        <v/>
      </c>
      <c r="D450">
        <f>IF($Z450="","",IF(INDEX('Per Invoice'!D$2:D$1201,$Z450)="","",INDEX('Per Invoice'!D$2:D$1201,$Z450)))</f>
        <v/>
      </c>
      <c r="E450" s="14">
        <f>IF($Z450="","",IF(INDEX('Per Invoice'!E$2:E$1201,$Z450)="","",INDEX('Per Invoice'!E$2:E$1201,$Z450)))</f>
        <v/>
      </c>
      <c r="F450">
        <f>IF($Z450="","",IF(INDEX('Per Invoice'!F$2:F$1201,$Z450)="","",INDEX('Per Invoice'!F$2:F$1201,$Z450)))</f>
        <v/>
      </c>
      <c r="G450">
        <f>IF($Z450="","",IF(INDEX('Per Invoice'!G$2:G$1201,$Z450)="","",INDEX('Per Invoice'!G$2:G$1201,$Z450)))</f>
        <v/>
      </c>
      <c r="H450">
        <f>IF($Z450="","",IF(INDEX('Per Invoice'!H$2:H$1201,$Z450)="","",INDEX('Per Invoice'!H$2:H$1201,$Z450)))</f>
        <v/>
      </c>
      <c r="I450">
        <f>IF($Z450="","",IF(INDEX('Per Invoice'!I$2:I$1201,$Z450)="","",INDEX('Per Invoice'!I$2:I$1201,$Z450)))</f>
        <v/>
      </c>
      <c r="J450">
        <f>IF($Z450="","",IF(INDEX('Per Invoice'!J$2:J$1201,$Z450)="","",INDEX('Per Invoice'!J$2:J$1201,$Z450)))</f>
        <v/>
      </c>
      <c r="K450" s="8">
        <f>IF($Z450="","",IF(INDEX('Per Invoice'!K$2:K$1201,$Z450)="","",INDEX('Per Invoice'!K$2:K$1201,$Z450)))</f>
        <v/>
      </c>
      <c r="L450">
        <f>IF($Z450="","",IF(INDEX('Per Invoice'!L$2:L$1201,$Z450)="","",INDEX('Per Invoice'!L$2:L$1201,$Z450)))</f>
        <v/>
      </c>
      <c r="M450">
        <f>IF($Z450="","",IF(INDEX('Per Invoice'!M$2:M$1201,$Z450)="","",INDEX('Per Invoice'!M$2:M$1201,$Z450)))</f>
        <v/>
      </c>
      <c r="N450">
        <f>IF($Z450="","",IF(INDEX('Per Invoice'!N$2:N$1201,$Z450)="","",INDEX('Per Invoice'!N$2:N$1201,$Z450)))</f>
        <v/>
      </c>
      <c r="O450" s="8">
        <f>IF($Z450="","",IF(INDEX('Per Invoice'!O$2:O$1201,$Z450)="","",INDEX('Per Invoice'!O$2:O$1201,$Z450)))</f>
        <v/>
      </c>
      <c r="P450">
        <f>IF($Z450="","",IF(INDEX('Per Invoice'!P$2:P$1201,$Z450)="","",INDEX('Per Invoice'!P$2:P$1201,$Z450)))</f>
        <v/>
      </c>
      <c r="Q450" s="8">
        <f>IF($Z450="","",IF(INDEX('Per Invoice'!Q$2:Q$1201,$Z450)="","",INDEX('Per Invoice'!Q$2:Q$1201,$Z450)))</f>
        <v/>
      </c>
      <c r="R450" s="8">
        <f>IF($Z450="","",IF(INDEX('Per Invoice'!R$2:R$1201,$Z450)="","",INDEX('Per Invoice'!R$2:R$1201,$Z450)))</f>
        <v/>
      </c>
      <c r="S450">
        <f>IF($Z450="","",IF(INDEX('Per Invoice'!S$2:S$1201,$Z450)="","",INDEX('Per Invoice'!S$2:S$1201,$Z450)))</f>
        <v/>
      </c>
      <c r="T450" s="8">
        <f>IF($Z450="","",IF(INDEX('Per Invoice'!T$2:T$1201,$Z450)="","",INDEX('Per Invoice'!T$2:T$1201,$Z450)))</f>
        <v/>
      </c>
      <c r="U450" s="8">
        <f>IF($Z450="","",IF(INDEX('Per Invoice'!U$2:U$1201,$Z450)="","",INDEX('Per Invoice'!U$2:U$1201,$Z450)))</f>
        <v/>
      </c>
      <c r="V450" s="8">
        <f>IF($Z450="","",IF(INDEX('Per Invoice'!V$2:V$1201,$Z450)="","",INDEX('Per Invoice'!V$2:V$1201,$Z450)))</f>
        <v/>
      </c>
      <c r="W450" s="8">
        <f>IF($Z450="","",IF(INDEX('Per Invoice'!W$2:W$1201,$Z450)="","",INDEX('Per Invoice'!W$2:W$1201,$Z450)))</f>
        <v/>
      </c>
      <c r="X450" s="8">
        <f>IF($Z450="","",IF(INDEX('Per Invoice'!X$2:X$1201,$Z450)="","",INDEX('Per Invoice'!X$2:X$1201,$Z450)))</f>
        <v/>
      </c>
      <c r="Y450" s="8">
        <f>IF($Z450="","",IF(INDEX('Per Invoice'!Y$2:Y$1201,$Z450)="","",INDEX('Per Invoice'!Y$2:Y$1201,$Z450)))</f>
        <v/>
      </c>
      <c r="Z450" s="16">
        <f>IFERROR(MATCH(Settings!$C$26&amp;"|"&amp;ROWS($Z$2:$Z450),'Per Invoice'!$AB$2:$AB$1201,0),"")</f>
        <v/>
      </c>
    </row>
    <row r="451">
      <c r="A451">
        <f>IF($Z451="","",IF(INDEX('Per Invoice'!A$2:A$1201,$Z451)="","",INDEX('Per Invoice'!A$2:A$1201,$Z451)))</f>
        <v/>
      </c>
      <c r="B451">
        <f>IF($Z451="","",IF(INDEX('Per Invoice'!B$2:B$1201,$Z451)="","",INDEX('Per Invoice'!B$2:B$1201,$Z451)))</f>
        <v/>
      </c>
      <c r="C451">
        <f>IF($Z451="","",IF(INDEX('Per Invoice'!C$2:C$1201,$Z451)="","",INDEX('Per Invoice'!C$2:C$1201,$Z451)))</f>
        <v/>
      </c>
      <c r="D451">
        <f>IF($Z451="","",IF(INDEX('Per Invoice'!D$2:D$1201,$Z451)="","",INDEX('Per Invoice'!D$2:D$1201,$Z451)))</f>
        <v/>
      </c>
      <c r="E451" s="14">
        <f>IF($Z451="","",IF(INDEX('Per Invoice'!E$2:E$1201,$Z451)="","",INDEX('Per Invoice'!E$2:E$1201,$Z451)))</f>
        <v/>
      </c>
      <c r="F451">
        <f>IF($Z451="","",IF(INDEX('Per Invoice'!F$2:F$1201,$Z451)="","",INDEX('Per Invoice'!F$2:F$1201,$Z451)))</f>
        <v/>
      </c>
      <c r="G451">
        <f>IF($Z451="","",IF(INDEX('Per Invoice'!G$2:G$1201,$Z451)="","",INDEX('Per Invoice'!G$2:G$1201,$Z451)))</f>
        <v/>
      </c>
      <c r="H451">
        <f>IF($Z451="","",IF(INDEX('Per Invoice'!H$2:H$1201,$Z451)="","",INDEX('Per Invoice'!H$2:H$1201,$Z451)))</f>
        <v/>
      </c>
      <c r="I451">
        <f>IF($Z451="","",IF(INDEX('Per Invoice'!I$2:I$1201,$Z451)="","",INDEX('Per Invoice'!I$2:I$1201,$Z451)))</f>
        <v/>
      </c>
      <c r="J451">
        <f>IF($Z451="","",IF(INDEX('Per Invoice'!J$2:J$1201,$Z451)="","",INDEX('Per Invoice'!J$2:J$1201,$Z451)))</f>
        <v/>
      </c>
      <c r="K451" s="8">
        <f>IF($Z451="","",IF(INDEX('Per Invoice'!K$2:K$1201,$Z451)="","",INDEX('Per Invoice'!K$2:K$1201,$Z451)))</f>
        <v/>
      </c>
      <c r="L451">
        <f>IF($Z451="","",IF(INDEX('Per Invoice'!L$2:L$1201,$Z451)="","",INDEX('Per Invoice'!L$2:L$1201,$Z451)))</f>
        <v/>
      </c>
      <c r="M451">
        <f>IF($Z451="","",IF(INDEX('Per Invoice'!M$2:M$1201,$Z451)="","",INDEX('Per Invoice'!M$2:M$1201,$Z451)))</f>
        <v/>
      </c>
      <c r="N451">
        <f>IF($Z451="","",IF(INDEX('Per Invoice'!N$2:N$1201,$Z451)="","",INDEX('Per Invoice'!N$2:N$1201,$Z451)))</f>
        <v/>
      </c>
      <c r="O451" s="8">
        <f>IF($Z451="","",IF(INDEX('Per Invoice'!O$2:O$1201,$Z451)="","",INDEX('Per Invoice'!O$2:O$1201,$Z451)))</f>
        <v/>
      </c>
      <c r="P451">
        <f>IF($Z451="","",IF(INDEX('Per Invoice'!P$2:P$1201,$Z451)="","",INDEX('Per Invoice'!P$2:P$1201,$Z451)))</f>
        <v/>
      </c>
      <c r="Q451" s="8">
        <f>IF($Z451="","",IF(INDEX('Per Invoice'!Q$2:Q$1201,$Z451)="","",INDEX('Per Invoice'!Q$2:Q$1201,$Z451)))</f>
        <v/>
      </c>
      <c r="R451" s="8">
        <f>IF($Z451="","",IF(INDEX('Per Invoice'!R$2:R$1201,$Z451)="","",INDEX('Per Invoice'!R$2:R$1201,$Z451)))</f>
        <v/>
      </c>
      <c r="S451">
        <f>IF($Z451="","",IF(INDEX('Per Invoice'!S$2:S$1201,$Z451)="","",INDEX('Per Invoice'!S$2:S$1201,$Z451)))</f>
        <v/>
      </c>
      <c r="T451" s="8">
        <f>IF($Z451="","",IF(INDEX('Per Invoice'!T$2:T$1201,$Z451)="","",INDEX('Per Invoice'!T$2:T$1201,$Z451)))</f>
        <v/>
      </c>
      <c r="U451" s="8">
        <f>IF($Z451="","",IF(INDEX('Per Invoice'!U$2:U$1201,$Z451)="","",INDEX('Per Invoice'!U$2:U$1201,$Z451)))</f>
        <v/>
      </c>
      <c r="V451" s="8">
        <f>IF($Z451="","",IF(INDEX('Per Invoice'!V$2:V$1201,$Z451)="","",INDEX('Per Invoice'!V$2:V$1201,$Z451)))</f>
        <v/>
      </c>
      <c r="W451" s="8">
        <f>IF($Z451="","",IF(INDEX('Per Invoice'!W$2:W$1201,$Z451)="","",INDEX('Per Invoice'!W$2:W$1201,$Z451)))</f>
        <v/>
      </c>
      <c r="X451" s="8">
        <f>IF($Z451="","",IF(INDEX('Per Invoice'!X$2:X$1201,$Z451)="","",INDEX('Per Invoice'!X$2:X$1201,$Z451)))</f>
        <v/>
      </c>
      <c r="Y451" s="8">
        <f>IF($Z451="","",IF(INDEX('Per Invoice'!Y$2:Y$1201,$Z451)="","",INDEX('Per Invoice'!Y$2:Y$1201,$Z451)))</f>
        <v/>
      </c>
      <c r="Z451" s="16">
        <f>IFERROR(MATCH(Settings!$C$26&amp;"|"&amp;ROWS($Z$2:$Z451),'Per Invoice'!$AB$2:$AB$1201,0),"")</f>
        <v/>
      </c>
    </row>
    <row r="452">
      <c r="A452">
        <f>IF($Z452="","",IF(INDEX('Per Invoice'!A$2:A$1201,$Z452)="","",INDEX('Per Invoice'!A$2:A$1201,$Z452)))</f>
        <v/>
      </c>
      <c r="B452">
        <f>IF($Z452="","",IF(INDEX('Per Invoice'!B$2:B$1201,$Z452)="","",INDEX('Per Invoice'!B$2:B$1201,$Z452)))</f>
        <v/>
      </c>
      <c r="C452">
        <f>IF($Z452="","",IF(INDEX('Per Invoice'!C$2:C$1201,$Z452)="","",INDEX('Per Invoice'!C$2:C$1201,$Z452)))</f>
        <v/>
      </c>
      <c r="D452">
        <f>IF($Z452="","",IF(INDEX('Per Invoice'!D$2:D$1201,$Z452)="","",INDEX('Per Invoice'!D$2:D$1201,$Z452)))</f>
        <v/>
      </c>
      <c r="E452" s="14">
        <f>IF($Z452="","",IF(INDEX('Per Invoice'!E$2:E$1201,$Z452)="","",INDEX('Per Invoice'!E$2:E$1201,$Z452)))</f>
        <v/>
      </c>
      <c r="F452">
        <f>IF($Z452="","",IF(INDEX('Per Invoice'!F$2:F$1201,$Z452)="","",INDEX('Per Invoice'!F$2:F$1201,$Z452)))</f>
        <v/>
      </c>
      <c r="G452">
        <f>IF($Z452="","",IF(INDEX('Per Invoice'!G$2:G$1201,$Z452)="","",INDEX('Per Invoice'!G$2:G$1201,$Z452)))</f>
        <v/>
      </c>
      <c r="H452">
        <f>IF($Z452="","",IF(INDEX('Per Invoice'!H$2:H$1201,$Z452)="","",INDEX('Per Invoice'!H$2:H$1201,$Z452)))</f>
        <v/>
      </c>
      <c r="I452">
        <f>IF($Z452="","",IF(INDEX('Per Invoice'!I$2:I$1201,$Z452)="","",INDEX('Per Invoice'!I$2:I$1201,$Z452)))</f>
        <v/>
      </c>
      <c r="J452">
        <f>IF($Z452="","",IF(INDEX('Per Invoice'!J$2:J$1201,$Z452)="","",INDEX('Per Invoice'!J$2:J$1201,$Z452)))</f>
        <v/>
      </c>
      <c r="K452" s="8">
        <f>IF($Z452="","",IF(INDEX('Per Invoice'!K$2:K$1201,$Z452)="","",INDEX('Per Invoice'!K$2:K$1201,$Z452)))</f>
        <v/>
      </c>
      <c r="L452">
        <f>IF($Z452="","",IF(INDEX('Per Invoice'!L$2:L$1201,$Z452)="","",INDEX('Per Invoice'!L$2:L$1201,$Z452)))</f>
        <v/>
      </c>
      <c r="M452">
        <f>IF($Z452="","",IF(INDEX('Per Invoice'!M$2:M$1201,$Z452)="","",INDEX('Per Invoice'!M$2:M$1201,$Z452)))</f>
        <v/>
      </c>
      <c r="N452">
        <f>IF($Z452="","",IF(INDEX('Per Invoice'!N$2:N$1201,$Z452)="","",INDEX('Per Invoice'!N$2:N$1201,$Z452)))</f>
        <v/>
      </c>
      <c r="O452" s="8">
        <f>IF($Z452="","",IF(INDEX('Per Invoice'!O$2:O$1201,$Z452)="","",INDEX('Per Invoice'!O$2:O$1201,$Z452)))</f>
        <v/>
      </c>
      <c r="P452">
        <f>IF($Z452="","",IF(INDEX('Per Invoice'!P$2:P$1201,$Z452)="","",INDEX('Per Invoice'!P$2:P$1201,$Z452)))</f>
        <v/>
      </c>
      <c r="Q452" s="8">
        <f>IF($Z452="","",IF(INDEX('Per Invoice'!Q$2:Q$1201,$Z452)="","",INDEX('Per Invoice'!Q$2:Q$1201,$Z452)))</f>
        <v/>
      </c>
      <c r="R452" s="8">
        <f>IF($Z452="","",IF(INDEX('Per Invoice'!R$2:R$1201,$Z452)="","",INDEX('Per Invoice'!R$2:R$1201,$Z452)))</f>
        <v/>
      </c>
      <c r="S452">
        <f>IF($Z452="","",IF(INDEX('Per Invoice'!S$2:S$1201,$Z452)="","",INDEX('Per Invoice'!S$2:S$1201,$Z452)))</f>
        <v/>
      </c>
      <c r="T452" s="8">
        <f>IF($Z452="","",IF(INDEX('Per Invoice'!T$2:T$1201,$Z452)="","",INDEX('Per Invoice'!T$2:T$1201,$Z452)))</f>
        <v/>
      </c>
      <c r="U452" s="8">
        <f>IF($Z452="","",IF(INDEX('Per Invoice'!U$2:U$1201,$Z452)="","",INDEX('Per Invoice'!U$2:U$1201,$Z452)))</f>
        <v/>
      </c>
      <c r="V452" s="8">
        <f>IF($Z452="","",IF(INDEX('Per Invoice'!V$2:V$1201,$Z452)="","",INDEX('Per Invoice'!V$2:V$1201,$Z452)))</f>
        <v/>
      </c>
      <c r="W452" s="8">
        <f>IF($Z452="","",IF(INDEX('Per Invoice'!W$2:W$1201,$Z452)="","",INDEX('Per Invoice'!W$2:W$1201,$Z452)))</f>
        <v/>
      </c>
      <c r="X452" s="8">
        <f>IF($Z452="","",IF(INDEX('Per Invoice'!X$2:X$1201,$Z452)="","",INDEX('Per Invoice'!X$2:X$1201,$Z452)))</f>
        <v/>
      </c>
      <c r="Y452" s="8">
        <f>IF($Z452="","",IF(INDEX('Per Invoice'!Y$2:Y$1201,$Z452)="","",INDEX('Per Invoice'!Y$2:Y$1201,$Z452)))</f>
        <v/>
      </c>
      <c r="Z452" s="16">
        <f>IFERROR(MATCH(Settings!$C$26&amp;"|"&amp;ROWS($Z$2:$Z452),'Per Invoice'!$AB$2:$AB$1201,0),"")</f>
        <v/>
      </c>
    </row>
    <row r="453">
      <c r="A453">
        <f>IF($Z453="","",IF(INDEX('Per Invoice'!A$2:A$1201,$Z453)="","",INDEX('Per Invoice'!A$2:A$1201,$Z453)))</f>
        <v/>
      </c>
      <c r="B453">
        <f>IF($Z453="","",IF(INDEX('Per Invoice'!B$2:B$1201,$Z453)="","",INDEX('Per Invoice'!B$2:B$1201,$Z453)))</f>
        <v/>
      </c>
      <c r="C453">
        <f>IF($Z453="","",IF(INDEX('Per Invoice'!C$2:C$1201,$Z453)="","",INDEX('Per Invoice'!C$2:C$1201,$Z453)))</f>
        <v/>
      </c>
      <c r="D453">
        <f>IF($Z453="","",IF(INDEX('Per Invoice'!D$2:D$1201,$Z453)="","",INDEX('Per Invoice'!D$2:D$1201,$Z453)))</f>
        <v/>
      </c>
      <c r="E453" s="14">
        <f>IF($Z453="","",IF(INDEX('Per Invoice'!E$2:E$1201,$Z453)="","",INDEX('Per Invoice'!E$2:E$1201,$Z453)))</f>
        <v/>
      </c>
      <c r="F453">
        <f>IF($Z453="","",IF(INDEX('Per Invoice'!F$2:F$1201,$Z453)="","",INDEX('Per Invoice'!F$2:F$1201,$Z453)))</f>
        <v/>
      </c>
      <c r="G453">
        <f>IF($Z453="","",IF(INDEX('Per Invoice'!G$2:G$1201,$Z453)="","",INDEX('Per Invoice'!G$2:G$1201,$Z453)))</f>
        <v/>
      </c>
      <c r="H453">
        <f>IF($Z453="","",IF(INDEX('Per Invoice'!H$2:H$1201,$Z453)="","",INDEX('Per Invoice'!H$2:H$1201,$Z453)))</f>
        <v/>
      </c>
      <c r="I453">
        <f>IF($Z453="","",IF(INDEX('Per Invoice'!I$2:I$1201,$Z453)="","",INDEX('Per Invoice'!I$2:I$1201,$Z453)))</f>
        <v/>
      </c>
      <c r="J453">
        <f>IF($Z453="","",IF(INDEX('Per Invoice'!J$2:J$1201,$Z453)="","",INDEX('Per Invoice'!J$2:J$1201,$Z453)))</f>
        <v/>
      </c>
      <c r="K453" s="8">
        <f>IF($Z453="","",IF(INDEX('Per Invoice'!K$2:K$1201,$Z453)="","",INDEX('Per Invoice'!K$2:K$1201,$Z453)))</f>
        <v/>
      </c>
      <c r="L453">
        <f>IF($Z453="","",IF(INDEX('Per Invoice'!L$2:L$1201,$Z453)="","",INDEX('Per Invoice'!L$2:L$1201,$Z453)))</f>
        <v/>
      </c>
      <c r="M453">
        <f>IF($Z453="","",IF(INDEX('Per Invoice'!M$2:M$1201,$Z453)="","",INDEX('Per Invoice'!M$2:M$1201,$Z453)))</f>
        <v/>
      </c>
      <c r="N453">
        <f>IF($Z453="","",IF(INDEX('Per Invoice'!N$2:N$1201,$Z453)="","",INDEX('Per Invoice'!N$2:N$1201,$Z453)))</f>
        <v/>
      </c>
      <c r="O453" s="8">
        <f>IF($Z453="","",IF(INDEX('Per Invoice'!O$2:O$1201,$Z453)="","",INDEX('Per Invoice'!O$2:O$1201,$Z453)))</f>
        <v/>
      </c>
      <c r="P453">
        <f>IF($Z453="","",IF(INDEX('Per Invoice'!P$2:P$1201,$Z453)="","",INDEX('Per Invoice'!P$2:P$1201,$Z453)))</f>
        <v/>
      </c>
      <c r="Q453" s="8">
        <f>IF($Z453="","",IF(INDEX('Per Invoice'!Q$2:Q$1201,$Z453)="","",INDEX('Per Invoice'!Q$2:Q$1201,$Z453)))</f>
        <v/>
      </c>
      <c r="R453" s="8">
        <f>IF($Z453="","",IF(INDEX('Per Invoice'!R$2:R$1201,$Z453)="","",INDEX('Per Invoice'!R$2:R$1201,$Z453)))</f>
        <v/>
      </c>
      <c r="S453">
        <f>IF($Z453="","",IF(INDEX('Per Invoice'!S$2:S$1201,$Z453)="","",INDEX('Per Invoice'!S$2:S$1201,$Z453)))</f>
        <v/>
      </c>
      <c r="T453" s="8">
        <f>IF($Z453="","",IF(INDEX('Per Invoice'!T$2:T$1201,$Z453)="","",INDEX('Per Invoice'!T$2:T$1201,$Z453)))</f>
        <v/>
      </c>
      <c r="U453" s="8">
        <f>IF($Z453="","",IF(INDEX('Per Invoice'!U$2:U$1201,$Z453)="","",INDEX('Per Invoice'!U$2:U$1201,$Z453)))</f>
        <v/>
      </c>
      <c r="V453" s="8">
        <f>IF($Z453="","",IF(INDEX('Per Invoice'!V$2:V$1201,$Z453)="","",INDEX('Per Invoice'!V$2:V$1201,$Z453)))</f>
        <v/>
      </c>
      <c r="W453" s="8">
        <f>IF($Z453="","",IF(INDEX('Per Invoice'!W$2:W$1201,$Z453)="","",INDEX('Per Invoice'!W$2:W$1201,$Z453)))</f>
        <v/>
      </c>
      <c r="X453" s="8">
        <f>IF($Z453="","",IF(INDEX('Per Invoice'!X$2:X$1201,$Z453)="","",INDEX('Per Invoice'!X$2:X$1201,$Z453)))</f>
        <v/>
      </c>
      <c r="Y453" s="8">
        <f>IF($Z453="","",IF(INDEX('Per Invoice'!Y$2:Y$1201,$Z453)="","",INDEX('Per Invoice'!Y$2:Y$1201,$Z453)))</f>
        <v/>
      </c>
      <c r="Z453" s="16">
        <f>IFERROR(MATCH(Settings!$C$26&amp;"|"&amp;ROWS($Z$2:$Z453),'Per Invoice'!$AB$2:$AB$1201,0),"")</f>
        <v/>
      </c>
    </row>
    <row r="454">
      <c r="A454">
        <f>IF($Z454="","",IF(INDEX('Per Invoice'!A$2:A$1201,$Z454)="","",INDEX('Per Invoice'!A$2:A$1201,$Z454)))</f>
        <v/>
      </c>
      <c r="B454">
        <f>IF($Z454="","",IF(INDEX('Per Invoice'!B$2:B$1201,$Z454)="","",INDEX('Per Invoice'!B$2:B$1201,$Z454)))</f>
        <v/>
      </c>
      <c r="C454">
        <f>IF($Z454="","",IF(INDEX('Per Invoice'!C$2:C$1201,$Z454)="","",INDEX('Per Invoice'!C$2:C$1201,$Z454)))</f>
        <v/>
      </c>
      <c r="D454">
        <f>IF($Z454="","",IF(INDEX('Per Invoice'!D$2:D$1201,$Z454)="","",INDEX('Per Invoice'!D$2:D$1201,$Z454)))</f>
        <v/>
      </c>
      <c r="E454" s="14">
        <f>IF($Z454="","",IF(INDEX('Per Invoice'!E$2:E$1201,$Z454)="","",INDEX('Per Invoice'!E$2:E$1201,$Z454)))</f>
        <v/>
      </c>
      <c r="F454">
        <f>IF($Z454="","",IF(INDEX('Per Invoice'!F$2:F$1201,$Z454)="","",INDEX('Per Invoice'!F$2:F$1201,$Z454)))</f>
        <v/>
      </c>
      <c r="G454">
        <f>IF($Z454="","",IF(INDEX('Per Invoice'!G$2:G$1201,$Z454)="","",INDEX('Per Invoice'!G$2:G$1201,$Z454)))</f>
        <v/>
      </c>
      <c r="H454">
        <f>IF($Z454="","",IF(INDEX('Per Invoice'!H$2:H$1201,$Z454)="","",INDEX('Per Invoice'!H$2:H$1201,$Z454)))</f>
        <v/>
      </c>
      <c r="I454">
        <f>IF($Z454="","",IF(INDEX('Per Invoice'!I$2:I$1201,$Z454)="","",INDEX('Per Invoice'!I$2:I$1201,$Z454)))</f>
        <v/>
      </c>
      <c r="J454">
        <f>IF($Z454="","",IF(INDEX('Per Invoice'!J$2:J$1201,$Z454)="","",INDEX('Per Invoice'!J$2:J$1201,$Z454)))</f>
        <v/>
      </c>
      <c r="K454" s="8">
        <f>IF($Z454="","",IF(INDEX('Per Invoice'!K$2:K$1201,$Z454)="","",INDEX('Per Invoice'!K$2:K$1201,$Z454)))</f>
        <v/>
      </c>
      <c r="L454">
        <f>IF($Z454="","",IF(INDEX('Per Invoice'!L$2:L$1201,$Z454)="","",INDEX('Per Invoice'!L$2:L$1201,$Z454)))</f>
        <v/>
      </c>
      <c r="M454">
        <f>IF($Z454="","",IF(INDEX('Per Invoice'!M$2:M$1201,$Z454)="","",INDEX('Per Invoice'!M$2:M$1201,$Z454)))</f>
        <v/>
      </c>
      <c r="N454">
        <f>IF($Z454="","",IF(INDEX('Per Invoice'!N$2:N$1201,$Z454)="","",INDEX('Per Invoice'!N$2:N$1201,$Z454)))</f>
        <v/>
      </c>
      <c r="O454" s="8">
        <f>IF($Z454="","",IF(INDEX('Per Invoice'!O$2:O$1201,$Z454)="","",INDEX('Per Invoice'!O$2:O$1201,$Z454)))</f>
        <v/>
      </c>
      <c r="P454">
        <f>IF($Z454="","",IF(INDEX('Per Invoice'!P$2:P$1201,$Z454)="","",INDEX('Per Invoice'!P$2:P$1201,$Z454)))</f>
        <v/>
      </c>
      <c r="Q454" s="8">
        <f>IF($Z454="","",IF(INDEX('Per Invoice'!Q$2:Q$1201,$Z454)="","",INDEX('Per Invoice'!Q$2:Q$1201,$Z454)))</f>
        <v/>
      </c>
      <c r="R454" s="8">
        <f>IF($Z454="","",IF(INDEX('Per Invoice'!R$2:R$1201,$Z454)="","",INDEX('Per Invoice'!R$2:R$1201,$Z454)))</f>
        <v/>
      </c>
      <c r="S454">
        <f>IF($Z454="","",IF(INDEX('Per Invoice'!S$2:S$1201,$Z454)="","",INDEX('Per Invoice'!S$2:S$1201,$Z454)))</f>
        <v/>
      </c>
      <c r="T454" s="8">
        <f>IF($Z454="","",IF(INDEX('Per Invoice'!T$2:T$1201,$Z454)="","",INDEX('Per Invoice'!T$2:T$1201,$Z454)))</f>
        <v/>
      </c>
      <c r="U454" s="8">
        <f>IF($Z454="","",IF(INDEX('Per Invoice'!U$2:U$1201,$Z454)="","",INDEX('Per Invoice'!U$2:U$1201,$Z454)))</f>
        <v/>
      </c>
      <c r="V454" s="8">
        <f>IF($Z454="","",IF(INDEX('Per Invoice'!V$2:V$1201,$Z454)="","",INDEX('Per Invoice'!V$2:V$1201,$Z454)))</f>
        <v/>
      </c>
      <c r="W454" s="8">
        <f>IF($Z454="","",IF(INDEX('Per Invoice'!W$2:W$1201,$Z454)="","",INDEX('Per Invoice'!W$2:W$1201,$Z454)))</f>
        <v/>
      </c>
      <c r="X454" s="8">
        <f>IF($Z454="","",IF(INDEX('Per Invoice'!X$2:X$1201,$Z454)="","",INDEX('Per Invoice'!X$2:X$1201,$Z454)))</f>
        <v/>
      </c>
      <c r="Y454" s="8">
        <f>IF($Z454="","",IF(INDEX('Per Invoice'!Y$2:Y$1201,$Z454)="","",INDEX('Per Invoice'!Y$2:Y$1201,$Z454)))</f>
        <v/>
      </c>
      <c r="Z454" s="16">
        <f>IFERROR(MATCH(Settings!$C$26&amp;"|"&amp;ROWS($Z$2:$Z454),'Per Invoice'!$AB$2:$AB$1201,0),"")</f>
        <v/>
      </c>
    </row>
    <row r="455">
      <c r="A455">
        <f>IF($Z455="","",IF(INDEX('Per Invoice'!A$2:A$1201,$Z455)="","",INDEX('Per Invoice'!A$2:A$1201,$Z455)))</f>
        <v/>
      </c>
      <c r="B455">
        <f>IF($Z455="","",IF(INDEX('Per Invoice'!B$2:B$1201,$Z455)="","",INDEX('Per Invoice'!B$2:B$1201,$Z455)))</f>
        <v/>
      </c>
      <c r="C455">
        <f>IF($Z455="","",IF(INDEX('Per Invoice'!C$2:C$1201,$Z455)="","",INDEX('Per Invoice'!C$2:C$1201,$Z455)))</f>
        <v/>
      </c>
      <c r="D455">
        <f>IF($Z455="","",IF(INDEX('Per Invoice'!D$2:D$1201,$Z455)="","",INDEX('Per Invoice'!D$2:D$1201,$Z455)))</f>
        <v/>
      </c>
      <c r="E455" s="14">
        <f>IF($Z455="","",IF(INDEX('Per Invoice'!E$2:E$1201,$Z455)="","",INDEX('Per Invoice'!E$2:E$1201,$Z455)))</f>
        <v/>
      </c>
      <c r="F455">
        <f>IF($Z455="","",IF(INDEX('Per Invoice'!F$2:F$1201,$Z455)="","",INDEX('Per Invoice'!F$2:F$1201,$Z455)))</f>
        <v/>
      </c>
      <c r="G455">
        <f>IF($Z455="","",IF(INDEX('Per Invoice'!G$2:G$1201,$Z455)="","",INDEX('Per Invoice'!G$2:G$1201,$Z455)))</f>
        <v/>
      </c>
      <c r="H455">
        <f>IF($Z455="","",IF(INDEX('Per Invoice'!H$2:H$1201,$Z455)="","",INDEX('Per Invoice'!H$2:H$1201,$Z455)))</f>
        <v/>
      </c>
      <c r="I455">
        <f>IF($Z455="","",IF(INDEX('Per Invoice'!I$2:I$1201,$Z455)="","",INDEX('Per Invoice'!I$2:I$1201,$Z455)))</f>
        <v/>
      </c>
      <c r="J455">
        <f>IF($Z455="","",IF(INDEX('Per Invoice'!J$2:J$1201,$Z455)="","",INDEX('Per Invoice'!J$2:J$1201,$Z455)))</f>
        <v/>
      </c>
      <c r="K455" s="8">
        <f>IF($Z455="","",IF(INDEX('Per Invoice'!K$2:K$1201,$Z455)="","",INDEX('Per Invoice'!K$2:K$1201,$Z455)))</f>
        <v/>
      </c>
      <c r="L455">
        <f>IF($Z455="","",IF(INDEX('Per Invoice'!L$2:L$1201,$Z455)="","",INDEX('Per Invoice'!L$2:L$1201,$Z455)))</f>
        <v/>
      </c>
      <c r="M455">
        <f>IF($Z455="","",IF(INDEX('Per Invoice'!M$2:M$1201,$Z455)="","",INDEX('Per Invoice'!M$2:M$1201,$Z455)))</f>
        <v/>
      </c>
      <c r="N455">
        <f>IF($Z455="","",IF(INDEX('Per Invoice'!N$2:N$1201,$Z455)="","",INDEX('Per Invoice'!N$2:N$1201,$Z455)))</f>
        <v/>
      </c>
      <c r="O455" s="8">
        <f>IF($Z455="","",IF(INDEX('Per Invoice'!O$2:O$1201,$Z455)="","",INDEX('Per Invoice'!O$2:O$1201,$Z455)))</f>
        <v/>
      </c>
      <c r="P455">
        <f>IF($Z455="","",IF(INDEX('Per Invoice'!P$2:P$1201,$Z455)="","",INDEX('Per Invoice'!P$2:P$1201,$Z455)))</f>
        <v/>
      </c>
      <c r="Q455" s="8">
        <f>IF($Z455="","",IF(INDEX('Per Invoice'!Q$2:Q$1201,$Z455)="","",INDEX('Per Invoice'!Q$2:Q$1201,$Z455)))</f>
        <v/>
      </c>
      <c r="R455" s="8">
        <f>IF($Z455="","",IF(INDEX('Per Invoice'!R$2:R$1201,$Z455)="","",INDEX('Per Invoice'!R$2:R$1201,$Z455)))</f>
        <v/>
      </c>
      <c r="S455">
        <f>IF($Z455="","",IF(INDEX('Per Invoice'!S$2:S$1201,$Z455)="","",INDEX('Per Invoice'!S$2:S$1201,$Z455)))</f>
        <v/>
      </c>
      <c r="T455" s="8">
        <f>IF($Z455="","",IF(INDEX('Per Invoice'!T$2:T$1201,$Z455)="","",INDEX('Per Invoice'!T$2:T$1201,$Z455)))</f>
        <v/>
      </c>
      <c r="U455" s="8">
        <f>IF($Z455="","",IF(INDEX('Per Invoice'!U$2:U$1201,$Z455)="","",INDEX('Per Invoice'!U$2:U$1201,$Z455)))</f>
        <v/>
      </c>
      <c r="V455" s="8">
        <f>IF($Z455="","",IF(INDEX('Per Invoice'!V$2:V$1201,$Z455)="","",INDEX('Per Invoice'!V$2:V$1201,$Z455)))</f>
        <v/>
      </c>
      <c r="W455" s="8">
        <f>IF($Z455="","",IF(INDEX('Per Invoice'!W$2:W$1201,$Z455)="","",INDEX('Per Invoice'!W$2:W$1201,$Z455)))</f>
        <v/>
      </c>
      <c r="X455" s="8">
        <f>IF($Z455="","",IF(INDEX('Per Invoice'!X$2:X$1201,$Z455)="","",INDEX('Per Invoice'!X$2:X$1201,$Z455)))</f>
        <v/>
      </c>
      <c r="Y455" s="8">
        <f>IF($Z455="","",IF(INDEX('Per Invoice'!Y$2:Y$1201,$Z455)="","",INDEX('Per Invoice'!Y$2:Y$1201,$Z455)))</f>
        <v/>
      </c>
      <c r="Z455" s="16">
        <f>IFERROR(MATCH(Settings!$C$26&amp;"|"&amp;ROWS($Z$2:$Z455),'Per Invoice'!$AB$2:$AB$1201,0),"")</f>
        <v/>
      </c>
    </row>
    <row r="456">
      <c r="A456">
        <f>IF($Z456="","",IF(INDEX('Per Invoice'!A$2:A$1201,$Z456)="","",INDEX('Per Invoice'!A$2:A$1201,$Z456)))</f>
        <v/>
      </c>
      <c r="B456">
        <f>IF($Z456="","",IF(INDEX('Per Invoice'!B$2:B$1201,$Z456)="","",INDEX('Per Invoice'!B$2:B$1201,$Z456)))</f>
        <v/>
      </c>
      <c r="C456">
        <f>IF($Z456="","",IF(INDEX('Per Invoice'!C$2:C$1201,$Z456)="","",INDEX('Per Invoice'!C$2:C$1201,$Z456)))</f>
        <v/>
      </c>
      <c r="D456">
        <f>IF($Z456="","",IF(INDEX('Per Invoice'!D$2:D$1201,$Z456)="","",INDEX('Per Invoice'!D$2:D$1201,$Z456)))</f>
        <v/>
      </c>
      <c r="E456" s="14">
        <f>IF($Z456="","",IF(INDEX('Per Invoice'!E$2:E$1201,$Z456)="","",INDEX('Per Invoice'!E$2:E$1201,$Z456)))</f>
        <v/>
      </c>
      <c r="F456">
        <f>IF($Z456="","",IF(INDEX('Per Invoice'!F$2:F$1201,$Z456)="","",INDEX('Per Invoice'!F$2:F$1201,$Z456)))</f>
        <v/>
      </c>
      <c r="G456">
        <f>IF($Z456="","",IF(INDEX('Per Invoice'!G$2:G$1201,$Z456)="","",INDEX('Per Invoice'!G$2:G$1201,$Z456)))</f>
        <v/>
      </c>
      <c r="H456">
        <f>IF($Z456="","",IF(INDEX('Per Invoice'!H$2:H$1201,$Z456)="","",INDEX('Per Invoice'!H$2:H$1201,$Z456)))</f>
        <v/>
      </c>
      <c r="I456">
        <f>IF($Z456="","",IF(INDEX('Per Invoice'!I$2:I$1201,$Z456)="","",INDEX('Per Invoice'!I$2:I$1201,$Z456)))</f>
        <v/>
      </c>
      <c r="J456">
        <f>IF($Z456="","",IF(INDEX('Per Invoice'!J$2:J$1201,$Z456)="","",INDEX('Per Invoice'!J$2:J$1201,$Z456)))</f>
        <v/>
      </c>
      <c r="K456" s="8">
        <f>IF($Z456="","",IF(INDEX('Per Invoice'!K$2:K$1201,$Z456)="","",INDEX('Per Invoice'!K$2:K$1201,$Z456)))</f>
        <v/>
      </c>
      <c r="L456">
        <f>IF($Z456="","",IF(INDEX('Per Invoice'!L$2:L$1201,$Z456)="","",INDEX('Per Invoice'!L$2:L$1201,$Z456)))</f>
        <v/>
      </c>
      <c r="M456">
        <f>IF($Z456="","",IF(INDEX('Per Invoice'!M$2:M$1201,$Z456)="","",INDEX('Per Invoice'!M$2:M$1201,$Z456)))</f>
        <v/>
      </c>
      <c r="N456">
        <f>IF($Z456="","",IF(INDEX('Per Invoice'!N$2:N$1201,$Z456)="","",INDEX('Per Invoice'!N$2:N$1201,$Z456)))</f>
        <v/>
      </c>
      <c r="O456" s="8">
        <f>IF($Z456="","",IF(INDEX('Per Invoice'!O$2:O$1201,$Z456)="","",INDEX('Per Invoice'!O$2:O$1201,$Z456)))</f>
        <v/>
      </c>
      <c r="P456">
        <f>IF($Z456="","",IF(INDEX('Per Invoice'!P$2:P$1201,$Z456)="","",INDEX('Per Invoice'!P$2:P$1201,$Z456)))</f>
        <v/>
      </c>
      <c r="Q456" s="8">
        <f>IF($Z456="","",IF(INDEX('Per Invoice'!Q$2:Q$1201,$Z456)="","",INDEX('Per Invoice'!Q$2:Q$1201,$Z456)))</f>
        <v/>
      </c>
      <c r="R456" s="8">
        <f>IF($Z456="","",IF(INDEX('Per Invoice'!R$2:R$1201,$Z456)="","",INDEX('Per Invoice'!R$2:R$1201,$Z456)))</f>
        <v/>
      </c>
      <c r="S456">
        <f>IF($Z456="","",IF(INDEX('Per Invoice'!S$2:S$1201,$Z456)="","",INDEX('Per Invoice'!S$2:S$1201,$Z456)))</f>
        <v/>
      </c>
      <c r="T456" s="8">
        <f>IF($Z456="","",IF(INDEX('Per Invoice'!T$2:T$1201,$Z456)="","",INDEX('Per Invoice'!T$2:T$1201,$Z456)))</f>
        <v/>
      </c>
      <c r="U456" s="8">
        <f>IF($Z456="","",IF(INDEX('Per Invoice'!U$2:U$1201,$Z456)="","",INDEX('Per Invoice'!U$2:U$1201,$Z456)))</f>
        <v/>
      </c>
      <c r="V456" s="8">
        <f>IF($Z456="","",IF(INDEX('Per Invoice'!V$2:V$1201,$Z456)="","",INDEX('Per Invoice'!V$2:V$1201,$Z456)))</f>
        <v/>
      </c>
      <c r="W456" s="8">
        <f>IF($Z456="","",IF(INDEX('Per Invoice'!W$2:W$1201,$Z456)="","",INDEX('Per Invoice'!W$2:W$1201,$Z456)))</f>
        <v/>
      </c>
      <c r="X456" s="8">
        <f>IF($Z456="","",IF(INDEX('Per Invoice'!X$2:X$1201,$Z456)="","",INDEX('Per Invoice'!X$2:X$1201,$Z456)))</f>
        <v/>
      </c>
      <c r="Y456" s="8">
        <f>IF($Z456="","",IF(INDEX('Per Invoice'!Y$2:Y$1201,$Z456)="","",INDEX('Per Invoice'!Y$2:Y$1201,$Z456)))</f>
        <v/>
      </c>
      <c r="Z456" s="16">
        <f>IFERROR(MATCH(Settings!$C$26&amp;"|"&amp;ROWS($Z$2:$Z456),'Per Invoice'!$AB$2:$AB$1201,0),"")</f>
        <v/>
      </c>
    </row>
    <row r="457">
      <c r="A457">
        <f>IF($Z457="","",IF(INDEX('Per Invoice'!A$2:A$1201,$Z457)="","",INDEX('Per Invoice'!A$2:A$1201,$Z457)))</f>
        <v/>
      </c>
      <c r="B457">
        <f>IF($Z457="","",IF(INDEX('Per Invoice'!B$2:B$1201,$Z457)="","",INDEX('Per Invoice'!B$2:B$1201,$Z457)))</f>
        <v/>
      </c>
      <c r="C457">
        <f>IF($Z457="","",IF(INDEX('Per Invoice'!C$2:C$1201,$Z457)="","",INDEX('Per Invoice'!C$2:C$1201,$Z457)))</f>
        <v/>
      </c>
      <c r="D457">
        <f>IF($Z457="","",IF(INDEX('Per Invoice'!D$2:D$1201,$Z457)="","",INDEX('Per Invoice'!D$2:D$1201,$Z457)))</f>
        <v/>
      </c>
      <c r="E457" s="14">
        <f>IF($Z457="","",IF(INDEX('Per Invoice'!E$2:E$1201,$Z457)="","",INDEX('Per Invoice'!E$2:E$1201,$Z457)))</f>
        <v/>
      </c>
      <c r="F457">
        <f>IF($Z457="","",IF(INDEX('Per Invoice'!F$2:F$1201,$Z457)="","",INDEX('Per Invoice'!F$2:F$1201,$Z457)))</f>
        <v/>
      </c>
      <c r="G457">
        <f>IF($Z457="","",IF(INDEX('Per Invoice'!G$2:G$1201,$Z457)="","",INDEX('Per Invoice'!G$2:G$1201,$Z457)))</f>
        <v/>
      </c>
      <c r="H457">
        <f>IF($Z457="","",IF(INDEX('Per Invoice'!H$2:H$1201,$Z457)="","",INDEX('Per Invoice'!H$2:H$1201,$Z457)))</f>
        <v/>
      </c>
      <c r="I457">
        <f>IF($Z457="","",IF(INDEX('Per Invoice'!I$2:I$1201,$Z457)="","",INDEX('Per Invoice'!I$2:I$1201,$Z457)))</f>
        <v/>
      </c>
      <c r="J457">
        <f>IF($Z457="","",IF(INDEX('Per Invoice'!J$2:J$1201,$Z457)="","",INDEX('Per Invoice'!J$2:J$1201,$Z457)))</f>
        <v/>
      </c>
      <c r="K457" s="8">
        <f>IF($Z457="","",IF(INDEX('Per Invoice'!K$2:K$1201,$Z457)="","",INDEX('Per Invoice'!K$2:K$1201,$Z457)))</f>
        <v/>
      </c>
      <c r="L457">
        <f>IF($Z457="","",IF(INDEX('Per Invoice'!L$2:L$1201,$Z457)="","",INDEX('Per Invoice'!L$2:L$1201,$Z457)))</f>
        <v/>
      </c>
      <c r="M457">
        <f>IF($Z457="","",IF(INDEX('Per Invoice'!M$2:M$1201,$Z457)="","",INDEX('Per Invoice'!M$2:M$1201,$Z457)))</f>
        <v/>
      </c>
      <c r="N457">
        <f>IF($Z457="","",IF(INDEX('Per Invoice'!N$2:N$1201,$Z457)="","",INDEX('Per Invoice'!N$2:N$1201,$Z457)))</f>
        <v/>
      </c>
      <c r="O457" s="8">
        <f>IF($Z457="","",IF(INDEX('Per Invoice'!O$2:O$1201,$Z457)="","",INDEX('Per Invoice'!O$2:O$1201,$Z457)))</f>
        <v/>
      </c>
      <c r="P457">
        <f>IF($Z457="","",IF(INDEX('Per Invoice'!P$2:P$1201,$Z457)="","",INDEX('Per Invoice'!P$2:P$1201,$Z457)))</f>
        <v/>
      </c>
      <c r="Q457" s="8">
        <f>IF($Z457="","",IF(INDEX('Per Invoice'!Q$2:Q$1201,$Z457)="","",INDEX('Per Invoice'!Q$2:Q$1201,$Z457)))</f>
        <v/>
      </c>
      <c r="R457" s="8">
        <f>IF($Z457="","",IF(INDEX('Per Invoice'!R$2:R$1201,$Z457)="","",INDEX('Per Invoice'!R$2:R$1201,$Z457)))</f>
        <v/>
      </c>
      <c r="S457">
        <f>IF($Z457="","",IF(INDEX('Per Invoice'!S$2:S$1201,$Z457)="","",INDEX('Per Invoice'!S$2:S$1201,$Z457)))</f>
        <v/>
      </c>
      <c r="T457" s="8">
        <f>IF($Z457="","",IF(INDEX('Per Invoice'!T$2:T$1201,$Z457)="","",INDEX('Per Invoice'!T$2:T$1201,$Z457)))</f>
        <v/>
      </c>
      <c r="U457" s="8">
        <f>IF($Z457="","",IF(INDEX('Per Invoice'!U$2:U$1201,$Z457)="","",INDEX('Per Invoice'!U$2:U$1201,$Z457)))</f>
        <v/>
      </c>
      <c r="V457" s="8">
        <f>IF($Z457="","",IF(INDEX('Per Invoice'!V$2:V$1201,$Z457)="","",INDEX('Per Invoice'!V$2:V$1201,$Z457)))</f>
        <v/>
      </c>
      <c r="W457" s="8">
        <f>IF($Z457="","",IF(INDEX('Per Invoice'!W$2:W$1201,$Z457)="","",INDEX('Per Invoice'!W$2:W$1201,$Z457)))</f>
        <v/>
      </c>
      <c r="X457" s="8">
        <f>IF($Z457="","",IF(INDEX('Per Invoice'!X$2:X$1201,$Z457)="","",INDEX('Per Invoice'!X$2:X$1201,$Z457)))</f>
        <v/>
      </c>
      <c r="Y457" s="8">
        <f>IF($Z457="","",IF(INDEX('Per Invoice'!Y$2:Y$1201,$Z457)="","",INDEX('Per Invoice'!Y$2:Y$1201,$Z457)))</f>
        <v/>
      </c>
      <c r="Z457" s="16">
        <f>IFERROR(MATCH(Settings!$C$26&amp;"|"&amp;ROWS($Z$2:$Z457),'Per Invoice'!$AB$2:$AB$1201,0),"")</f>
        <v/>
      </c>
    </row>
    <row r="458">
      <c r="A458">
        <f>IF($Z458="","",IF(INDEX('Per Invoice'!A$2:A$1201,$Z458)="","",INDEX('Per Invoice'!A$2:A$1201,$Z458)))</f>
        <v/>
      </c>
      <c r="B458">
        <f>IF($Z458="","",IF(INDEX('Per Invoice'!B$2:B$1201,$Z458)="","",INDEX('Per Invoice'!B$2:B$1201,$Z458)))</f>
        <v/>
      </c>
      <c r="C458">
        <f>IF($Z458="","",IF(INDEX('Per Invoice'!C$2:C$1201,$Z458)="","",INDEX('Per Invoice'!C$2:C$1201,$Z458)))</f>
        <v/>
      </c>
      <c r="D458">
        <f>IF($Z458="","",IF(INDEX('Per Invoice'!D$2:D$1201,$Z458)="","",INDEX('Per Invoice'!D$2:D$1201,$Z458)))</f>
        <v/>
      </c>
      <c r="E458" s="14">
        <f>IF($Z458="","",IF(INDEX('Per Invoice'!E$2:E$1201,$Z458)="","",INDEX('Per Invoice'!E$2:E$1201,$Z458)))</f>
        <v/>
      </c>
      <c r="F458">
        <f>IF($Z458="","",IF(INDEX('Per Invoice'!F$2:F$1201,$Z458)="","",INDEX('Per Invoice'!F$2:F$1201,$Z458)))</f>
        <v/>
      </c>
      <c r="G458">
        <f>IF($Z458="","",IF(INDEX('Per Invoice'!G$2:G$1201,$Z458)="","",INDEX('Per Invoice'!G$2:G$1201,$Z458)))</f>
        <v/>
      </c>
      <c r="H458">
        <f>IF($Z458="","",IF(INDEX('Per Invoice'!H$2:H$1201,$Z458)="","",INDEX('Per Invoice'!H$2:H$1201,$Z458)))</f>
        <v/>
      </c>
      <c r="I458">
        <f>IF($Z458="","",IF(INDEX('Per Invoice'!I$2:I$1201,$Z458)="","",INDEX('Per Invoice'!I$2:I$1201,$Z458)))</f>
        <v/>
      </c>
      <c r="J458">
        <f>IF($Z458="","",IF(INDEX('Per Invoice'!J$2:J$1201,$Z458)="","",INDEX('Per Invoice'!J$2:J$1201,$Z458)))</f>
        <v/>
      </c>
      <c r="K458" s="8">
        <f>IF($Z458="","",IF(INDEX('Per Invoice'!K$2:K$1201,$Z458)="","",INDEX('Per Invoice'!K$2:K$1201,$Z458)))</f>
        <v/>
      </c>
      <c r="L458">
        <f>IF($Z458="","",IF(INDEX('Per Invoice'!L$2:L$1201,$Z458)="","",INDEX('Per Invoice'!L$2:L$1201,$Z458)))</f>
        <v/>
      </c>
      <c r="M458">
        <f>IF($Z458="","",IF(INDEX('Per Invoice'!M$2:M$1201,$Z458)="","",INDEX('Per Invoice'!M$2:M$1201,$Z458)))</f>
        <v/>
      </c>
      <c r="N458">
        <f>IF($Z458="","",IF(INDEX('Per Invoice'!N$2:N$1201,$Z458)="","",INDEX('Per Invoice'!N$2:N$1201,$Z458)))</f>
        <v/>
      </c>
      <c r="O458" s="8">
        <f>IF($Z458="","",IF(INDEX('Per Invoice'!O$2:O$1201,$Z458)="","",INDEX('Per Invoice'!O$2:O$1201,$Z458)))</f>
        <v/>
      </c>
      <c r="P458">
        <f>IF($Z458="","",IF(INDEX('Per Invoice'!P$2:P$1201,$Z458)="","",INDEX('Per Invoice'!P$2:P$1201,$Z458)))</f>
        <v/>
      </c>
      <c r="Q458" s="8">
        <f>IF($Z458="","",IF(INDEX('Per Invoice'!Q$2:Q$1201,$Z458)="","",INDEX('Per Invoice'!Q$2:Q$1201,$Z458)))</f>
        <v/>
      </c>
      <c r="R458" s="8">
        <f>IF($Z458="","",IF(INDEX('Per Invoice'!R$2:R$1201,$Z458)="","",INDEX('Per Invoice'!R$2:R$1201,$Z458)))</f>
        <v/>
      </c>
      <c r="S458">
        <f>IF($Z458="","",IF(INDEX('Per Invoice'!S$2:S$1201,$Z458)="","",INDEX('Per Invoice'!S$2:S$1201,$Z458)))</f>
        <v/>
      </c>
      <c r="T458" s="8">
        <f>IF($Z458="","",IF(INDEX('Per Invoice'!T$2:T$1201,$Z458)="","",INDEX('Per Invoice'!T$2:T$1201,$Z458)))</f>
        <v/>
      </c>
      <c r="U458" s="8">
        <f>IF($Z458="","",IF(INDEX('Per Invoice'!U$2:U$1201,$Z458)="","",INDEX('Per Invoice'!U$2:U$1201,$Z458)))</f>
        <v/>
      </c>
      <c r="V458" s="8">
        <f>IF($Z458="","",IF(INDEX('Per Invoice'!V$2:V$1201,$Z458)="","",INDEX('Per Invoice'!V$2:V$1201,$Z458)))</f>
        <v/>
      </c>
      <c r="W458" s="8">
        <f>IF($Z458="","",IF(INDEX('Per Invoice'!W$2:W$1201,$Z458)="","",INDEX('Per Invoice'!W$2:W$1201,$Z458)))</f>
        <v/>
      </c>
      <c r="X458" s="8">
        <f>IF($Z458="","",IF(INDEX('Per Invoice'!X$2:X$1201,$Z458)="","",INDEX('Per Invoice'!X$2:X$1201,$Z458)))</f>
        <v/>
      </c>
      <c r="Y458" s="8">
        <f>IF($Z458="","",IF(INDEX('Per Invoice'!Y$2:Y$1201,$Z458)="","",INDEX('Per Invoice'!Y$2:Y$1201,$Z458)))</f>
        <v/>
      </c>
      <c r="Z458" s="16">
        <f>IFERROR(MATCH(Settings!$C$26&amp;"|"&amp;ROWS($Z$2:$Z458),'Per Invoice'!$AB$2:$AB$1201,0),"")</f>
        <v/>
      </c>
    </row>
    <row r="459">
      <c r="A459">
        <f>IF($Z459="","",IF(INDEX('Per Invoice'!A$2:A$1201,$Z459)="","",INDEX('Per Invoice'!A$2:A$1201,$Z459)))</f>
        <v/>
      </c>
      <c r="B459">
        <f>IF($Z459="","",IF(INDEX('Per Invoice'!B$2:B$1201,$Z459)="","",INDEX('Per Invoice'!B$2:B$1201,$Z459)))</f>
        <v/>
      </c>
      <c r="C459">
        <f>IF($Z459="","",IF(INDEX('Per Invoice'!C$2:C$1201,$Z459)="","",INDEX('Per Invoice'!C$2:C$1201,$Z459)))</f>
        <v/>
      </c>
      <c r="D459">
        <f>IF($Z459="","",IF(INDEX('Per Invoice'!D$2:D$1201,$Z459)="","",INDEX('Per Invoice'!D$2:D$1201,$Z459)))</f>
        <v/>
      </c>
      <c r="E459" s="14">
        <f>IF($Z459="","",IF(INDEX('Per Invoice'!E$2:E$1201,$Z459)="","",INDEX('Per Invoice'!E$2:E$1201,$Z459)))</f>
        <v/>
      </c>
      <c r="F459">
        <f>IF($Z459="","",IF(INDEX('Per Invoice'!F$2:F$1201,$Z459)="","",INDEX('Per Invoice'!F$2:F$1201,$Z459)))</f>
        <v/>
      </c>
      <c r="G459">
        <f>IF($Z459="","",IF(INDEX('Per Invoice'!G$2:G$1201,$Z459)="","",INDEX('Per Invoice'!G$2:G$1201,$Z459)))</f>
        <v/>
      </c>
      <c r="H459">
        <f>IF($Z459="","",IF(INDEX('Per Invoice'!H$2:H$1201,$Z459)="","",INDEX('Per Invoice'!H$2:H$1201,$Z459)))</f>
        <v/>
      </c>
      <c r="I459">
        <f>IF($Z459="","",IF(INDEX('Per Invoice'!I$2:I$1201,$Z459)="","",INDEX('Per Invoice'!I$2:I$1201,$Z459)))</f>
        <v/>
      </c>
      <c r="J459">
        <f>IF($Z459="","",IF(INDEX('Per Invoice'!J$2:J$1201,$Z459)="","",INDEX('Per Invoice'!J$2:J$1201,$Z459)))</f>
        <v/>
      </c>
      <c r="K459" s="8">
        <f>IF($Z459="","",IF(INDEX('Per Invoice'!K$2:K$1201,$Z459)="","",INDEX('Per Invoice'!K$2:K$1201,$Z459)))</f>
        <v/>
      </c>
      <c r="L459">
        <f>IF($Z459="","",IF(INDEX('Per Invoice'!L$2:L$1201,$Z459)="","",INDEX('Per Invoice'!L$2:L$1201,$Z459)))</f>
        <v/>
      </c>
      <c r="M459">
        <f>IF($Z459="","",IF(INDEX('Per Invoice'!M$2:M$1201,$Z459)="","",INDEX('Per Invoice'!M$2:M$1201,$Z459)))</f>
        <v/>
      </c>
      <c r="N459">
        <f>IF($Z459="","",IF(INDEX('Per Invoice'!N$2:N$1201,$Z459)="","",INDEX('Per Invoice'!N$2:N$1201,$Z459)))</f>
        <v/>
      </c>
      <c r="O459" s="8">
        <f>IF($Z459="","",IF(INDEX('Per Invoice'!O$2:O$1201,$Z459)="","",INDEX('Per Invoice'!O$2:O$1201,$Z459)))</f>
        <v/>
      </c>
      <c r="P459">
        <f>IF($Z459="","",IF(INDEX('Per Invoice'!P$2:P$1201,$Z459)="","",INDEX('Per Invoice'!P$2:P$1201,$Z459)))</f>
        <v/>
      </c>
      <c r="Q459" s="8">
        <f>IF($Z459="","",IF(INDEX('Per Invoice'!Q$2:Q$1201,$Z459)="","",INDEX('Per Invoice'!Q$2:Q$1201,$Z459)))</f>
        <v/>
      </c>
      <c r="R459" s="8">
        <f>IF($Z459="","",IF(INDEX('Per Invoice'!R$2:R$1201,$Z459)="","",INDEX('Per Invoice'!R$2:R$1201,$Z459)))</f>
        <v/>
      </c>
      <c r="S459">
        <f>IF($Z459="","",IF(INDEX('Per Invoice'!S$2:S$1201,$Z459)="","",INDEX('Per Invoice'!S$2:S$1201,$Z459)))</f>
        <v/>
      </c>
      <c r="T459" s="8">
        <f>IF($Z459="","",IF(INDEX('Per Invoice'!T$2:T$1201,$Z459)="","",INDEX('Per Invoice'!T$2:T$1201,$Z459)))</f>
        <v/>
      </c>
      <c r="U459" s="8">
        <f>IF($Z459="","",IF(INDEX('Per Invoice'!U$2:U$1201,$Z459)="","",INDEX('Per Invoice'!U$2:U$1201,$Z459)))</f>
        <v/>
      </c>
      <c r="V459" s="8">
        <f>IF($Z459="","",IF(INDEX('Per Invoice'!V$2:V$1201,$Z459)="","",INDEX('Per Invoice'!V$2:V$1201,$Z459)))</f>
        <v/>
      </c>
      <c r="W459" s="8">
        <f>IF($Z459="","",IF(INDEX('Per Invoice'!W$2:W$1201,$Z459)="","",INDEX('Per Invoice'!W$2:W$1201,$Z459)))</f>
        <v/>
      </c>
      <c r="X459" s="8">
        <f>IF($Z459="","",IF(INDEX('Per Invoice'!X$2:X$1201,$Z459)="","",INDEX('Per Invoice'!X$2:X$1201,$Z459)))</f>
        <v/>
      </c>
      <c r="Y459" s="8">
        <f>IF($Z459="","",IF(INDEX('Per Invoice'!Y$2:Y$1201,$Z459)="","",INDEX('Per Invoice'!Y$2:Y$1201,$Z459)))</f>
        <v/>
      </c>
      <c r="Z459" s="16">
        <f>IFERROR(MATCH(Settings!$C$26&amp;"|"&amp;ROWS($Z$2:$Z459),'Per Invoice'!$AB$2:$AB$1201,0),"")</f>
        <v/>
      </c>
    </row>
    <row r="460">
      <c r="A460">
        <f>IF($Z460="","",IF(INDEX('Per Invoice'!A$2:A$1201,$Z460)="","",INDEX('Per Invoice'!A$2:A$1201,$Z460)))</f>
        <v/>
      </c>
      <c r="B460">
        <f>IF($Z460="","",IF(INDEX('Per Invoice'!B$2:B$1201,$Z460)="","",INDEX('Per Invoice'!B$2:B$1201,$Z460)))</f>
        <v/>
      </c>
      <c r="C460">
        <f>IF($Z460="","",IF(INDEX('Per Invoice'!C$2:C$1201,$Z460)="","",INDEX('Per Invoice'!C$2:C$1201,$Z460)))</f>
        <v/>
      </c>
      <c r="D460">
        <f>IF($Z460="","",IF(INDEX('Per Invoice'!D$2:D$1201,$Z460)="","",INDEX('Per Invoice'!D$2:D$1201,$Z460)))</f>
        <v/>
      </c>
      <c r="E460" s="14">
        <f>IF($Z460="","",IF(INDEX('Per Invoice'!E$2:E$1201,$Z460)="","",INDEX('Per Invoice'!E$2:E$1201,$Z460)))</f>
        <v/>
      </c>
      <c r="F460">
        <f>IF($Z460="","",IF(INDEX('Per Invoice'!F$2:F$1201,$Z460)="","",INDEX('Per Invoice'!F$2:F$1201,$Z460)))</f>
        <v/>
      </c>
      <c r="G460">
        <f>IF($Z460="","",IF(INDEX('Per Invoice'!G$2:G$1201,$Z460)="","",INDEX('Per Invoice'!G$2:G$1201,$Z460)))</f>
        <v/>
      </c>
      <c r="H460">
        <f>IF($Z460="","",IF(INDEX('Per Invoice'!H$2:H$1201,$Z460)="","",INDEX('Per Invoice'!H$2:H$1201,$Z460)))</f>
        <v/>
      </c>
      <c r="I460">
        <f>IF($Z460="","",IF(INDEX('Per Invoice'!I$2:I$1201,$Z460)="","",INDEX('Per Invoice'!I$2:I$1201,$Z460)))</f>
        <v/>
      </c>
      <c r="J460">
        <f>IF($Z460="","",IF(INDEX('Per Invoice'!J$2:J$1201,$Z460)="","",INDEX('Per Invoice'!J$2:J$1201,$Z460)))</f>
        <v/>
      </c>
      <c r="K460" s="8">
        <f>IF($Z460="","",IF(INDEX('Per Invoice'!K$2:K$1201,$Z460)="","",INDEX('Per Invoice'!K$2:K$1201,$Z460)))</f>
        <v/>
      </c>
      <c r="L460">
        <f>IF($Z460="","",IF(INDEX('Per Invoice'!L$2:L$1201,$Z460)="","",INDEX('Per Invoice'!L$2:L$1201,$Z460)))</f>
        <v/>
      </c>
      <c r="M460">
        <f>IF($Z460="","",IF(INDEX('Per Invoice'!M$2:M$1201,$Z460)="","",INDEX('Per Invoice'!M$2:M$1201,$Z460)))</f>
        <v/>
      </c>
      <c r="N460">
        <f>IF($Z460="","",IF(INDEX('Per Invoice'!N$2:N$1201,$Z460)="","",INDEX('Per Invoice'!N$2:N$1201,$Z460)))</f>
        <v/>
      </c>
      <c r="O460" s="8">
        <f>IF($Z460="","",IF(INDEX('Per Invoice'!O$2:O$1201,$Z460)="","",INDEX('Per Invoice'!O$2:O$1201,$Z460)))</f>
        <v/>
      </c>
      <c r="P460">
        <f>IF($Z460="","",IF(INDEX('Per Invoice'!P$2:P$1201,$Z460)="","",INDEX('Per Invoice'!P$2:P$1201,$Z460)))</f>
        <v/>
      </c>
      <c r="Q460" s="8">
        <f>IF($Z460="","",IF(INDEX('Per Invoice'!Q$2:Q$1201,$Z460)="","",INDEX('Per Invoice'!Q$2:Q$1201,$Z460)))</f>
        <v/>
      </c>
      <c r="R460" s="8">
        <f>IF($Z460="","",IF(INDEX('Per Invoice'!R$2:R$1201,$Z460)="","",INDEX('Per Invoice'!R$2:R$1201,$Z460)))</f>
        <v/>
      </c>
      <c r="S460">
        <f>IF($Z460="","",IF(INDEX('Per Invoice'!S$2:S$1201,$Z460)="","",INDEX('Per Invoice'!S$2:S$1201,$Z460)))</f>
        <v/>
      </c>
      <c r="T460" s="8">
        <f>IF($Z460="","",IF(INDEX('Per Invoice'!T$2:T$1201,$Z460)="","",INDEX('Per Invoice'!T$2:T$1201,$Z460)))</f>
        <v/>
      </c>
      <c r="U460" s="8">
        <f>IF($Z460="","",IF(INDEX('Per Invoice'!U$2:U$1201,$Z460)="","",INDEX('Per Invoice'!U$2:U$1201,$Z460)))</f>
        <v/>
      </c>
      <c r="V460" s="8">
        <f>IF($Z460="","",IF(INDEX('Per Invoice'!V$2:V$1201,$Z460)="","",INDEX('Per Invoice'!V$2:V$1201,$Z460)))</f>
        <v/>
      </c>
      <c r="W460" s="8">
        <f>IF($Z460="","",IF(INDEX('Per Invoice'!W$2:W$1201,$Z460)="","",INDEX('Per Invoice'!W$2:W$1201,$Z460)))</f>
        <v/>
      </c>
      <c r="X460" s="8">
        <f>IF($Z460="","",IF(INDEX('Per Invoice'!X$2:X$1201,$Z460)="","",INDEX('Per Invoice'!X$2:X$1201,$Z460)))</f>
        <v/>
      </c>
      <c r="Y460" s="8">
        <f>IF($Z460="","",IF(INDEX('Per Invoice'!Y$2:Y$1201,$Z460)="","",INDEX('Per Invoice'!Y$2:Y$1201,$Z460)))</f>
        <v/>
      </c>
      <c r="Z460" s="16">
        <f>IFERROR(MATCH(Settings!$C$26&amp;"|"&amp;ROWS($Z$2:$Z460),'Per Invoice'!$AB$2:$AB$1201,0),"")</f>
        <v/>
      </c>
    </row>
    <row r="461">
      <c r="A461">
        <f>IF($Z461="","",IF(INDEX('Per Invoice'!A$2:A$1201,$Z461)="","",INDEX('Per Invoice'!A$2:A$1201,$Z461)))</f>
        <v/>
      </c>
      <c r="B461">
        <f>IF($Z461="","",IF(INDEX('Per Invoice'!B$2:B$1201,$Z461)="","",INDEX('Per Invoice'!B$2:B$1201,$Z461)))</f>
        <v/>
      </c>
      <c r="C461">
        <f>IF($Z461="","",IF(INDEX('Per Invoice'!C$2:C$1201,$Z461)="","",INDEX('Per Invoice'!C$2:C$1201,$Z461)))</f>
        <v/>
      </c>
      <c r="D461">
        <f>IF($Z461="","",IF(INDEX('Per Invoice'!D$2:D$1201,$Z461)="","",INDEX('Per Invoice'!D$2:D$1201,$Z461)))</f>
        <v/>
      </c>
      <c r="E461" s="14">
        <f>IF($Z461="","",IF(INDEX('Per Invoice'!E$2:E$1201,$Z461)="","",INDEX('Per Invoice'!E$2:E$1201,$Z461)))</f>
        <v/>
      </c>
      <c r="F461">
        <f>IF($Z461="","",IF(INDEX('Per Invoice'!F$2:F$1201,$Z461)="","",INDEX('Per Invoice'!F$2:F$1201,$Z461)))</f>
        <v/>
      </c>
      <c r="G461">
        <f>IF($Z461="","",IF(INDEX('Per Invoice'!G$2:G$1201,$Z461)="","",INDEX('Per Invoice'!G$2:G$1201,$Z461)))</f>
        <v/>
      </c>
      <c r="H461">
        <f>IF($Z461="","",IF(INDEX('Per Invoice'!H$2:H$1201,$Z461)="","",INDEX('Per Invoice'!H$2:H$1201,$Z461)))</f>
        <v/>
      </c>
      <c r="I461">
        <f>IF($Z461="","",IF(INDEX('Per Invoice'!I$2:I$1201,$Z461)="","",INDEX('Per Invoice'!I$2:I$1201,$Z461)))</f>
        <v/>
      </c>
      <c r="J461">
        <f>IF($Z461="","",IF(INDEX('Per Invoice'!J$2:J$1201,$Z461)="","",INDEX('Per Invoice'!J$2:J$1201,$Z461)))</f>
        <v/>
      </c>
      <c r="K461" s="8">
        <f>IF($Z461="","",IF(INDEX('Per Invoice'!K$2:K$1201,$Z461)="","",INDEX('Per Invoice'!K$2:K$1201,$Z461)))</f>
        <v/>
      </c>
      <c r="L461">
        <f>IF($Z461="","",IF(INDEX('Per Invoice'!L$2:L$1201,$Z461)="","",INDEX('Per Invoice'!L$2:L$1201,$Z461)))</f>
        <v/>
      </c>
      <c r="M461">
        <f>IF($Z461="","",IF(INDEX('Per Invoice'!M$2:M$1201,$Z461)="","",INDEX('Per Invoice'!M$2:M$1201,$Z461)))</f>
        <v/>
      </c>
      <c r="N461">
        <f>IF($Z461="","",IF(INDEX('Per Invoice'!N$2:N$1201,$Z461)="","",INDEX('Per Invoice'!N$2:N$1201,$Z461)))</f>
        <v/>
      </c>
      <c r="O461" s="8">
        <f>IF($Z461="","",IF(INDEX('Per Invoice'!O$2:O$1201,$Z461)="","",INDEX('Per Invoice'!O$2:O$1201,$Z461)))</f>
        <v/>
      </c>
      <c r="P461">
        <f>IF($Z461="","",IF(INDEX('Per Invoice'!P$2:P$1201,$Z461)="","",INDEX('Per Invoice'!P$2:P$1201,$Z461)))</f>
        <v/>
      </c>
      <c r="Q461" s="8">
        <f>IF($Z461="","",IF(INDEX('Per Invoice'!Q$2:Q$1201,$Z461)="","",INDEX('Per Invoice'!Q$2:Q$1201,$Z461)))</f>
        <v/>
      </c>
      <c r="R461" s="8">
        <f>IF($Z461="","",IF(INDEX('Per Invoice'!R$2:R$1201,$Z461)="","",INDEX('Per Invoice'!R$2:R$1201,$Z461)))</f>
        <v/>
      </c>
      <c r="S461">
        <f>IF($Z461="","",IF(INDEX('Per Invoice'!S$2:S$1201,$Z461)="","",INDEX('Per Invoice'!S$2:S$1201,$Z461)))</f>
        <v/>
      </c>
      <c r="T461" s="8">
        <f>IF($Z461="","",IF(INDEX('Per Invoice'!T$2:T$1201,$Z461)="","",INDEX('Per Invoice'!T$2:T$1201,$Z461)))</f>
        <v/>
      </c>
      <c r="U461" s="8">
        <f>IF($Z461="","",IF(INDEX('Per Invoice'!U$2:U$1201,$Z461)="","",INDEX('Per Invoice'!U$2:U$1201,$Z461)))</f>
        <v/>
      </c>
      <c r="V461" s="8">
        <f>IF($Z461="","",IF(INDEX('Per Invoice'!V$2:V$1201,$Z461)="","",INDEX('Per Invoice'!V$2:V$1201,$Z461)))</f>
        <v/>
      </c>
      <c r="W461" s="8">
        <f>IF($Z461="","",IF(INDEX('Per Invoice'!W$2:W$1201,$Z461)="","",INDEX('Per Invoice'!W$2:W$1201,$Z461)))</f>
        <v/>
      </c>
      <c r="X461" s="8">
        <f>IF($Z461="","",IF(INDEX('Per Invoice'!X$2:X$1201,$Z461)="","",INDEX('Per Invoice'!X$2:X$1201,$Z461)))</f>
        <v/>
      </c>
      <c r="Y461" s="8">
        <f>IF($Z461="","",IF(INDEX('Per Invoice'!Y$2:Y$1201,$Z461)="","",INDEX('Per Invoice'!Y$2:Y$1201,$Z461)))</f>
        <v/>
      </c>
      <c r="Z461" s="16">
        <f>IFERROR(MATCH(Settings!$C$26&amp;"|"&amp;ROWS($Z$2:$Z461),'Per Invoice'!$AB$2:$AB$1201,0),"")</f>
        <v/>
      </c>
    </row>
    <row r="462">
      <c r="A462">
        <f>IF($Z462="","",IF(INDEX('Per Invoice'!A$2:A$1201,$Z462)="","",INDEX('Per Invoice'!A$2:A$1201,$Z462)))</f>
        <v/>
      </c>
      <c r="B462">
        <f>IF($Z462="","",IF(INDEX('Per Invoice'!B$2:B$1201,$Z462)="","",INDEX('Per Invoice'!B$2:B$1201,$Z462)))</f>
        <v/>
      </c>
      <c r="C462">
        <f>IF($Z462="","",IF(INDEX('Per Invoice'!C$2:C$1201,$Z462)="","",INDEX('Per Invoice'!C$2:C$1201,$Z462)))</f>
        <v/>
      </c>
      <c r="D462">
        <f>IF($Z462="","",IF(INDEX('Per Invoice'!D$2:D$1201,$Z462)="","",INDEX('Per Invoice'!D$2:D$1201,$Z462)))</f>
        <v/>
      </c>
      <c r="E462" s="14">
        <f>IF($Z462="","",IF(INDEX('Per Invoice'!E$2:E$1201,$Z462)="","",INDEX('Per Invoice'!E$2:E$1201,$Z462)))</f>
        <v/>
      </c>
      <c r="F462">
        <f>IF($Z462="","",IF(INDEX('Per Invoice'!F$2:F$1201,$Z462)="","",INDEX('Per Invoice'!F$2:F$1201,$Z462)))</f>
        <v/>
      </c>
      <c r="G462">
        <f>IF($Z462="","",IF(INDEX('Per Invoice'!G$2:G$1201,$Z462)="","",INDEX('Per Invoice'!G$2:G$1201,$Z462)))</f>
        <v/>
      </c>
      <c r="H462">
        <f>IF($Z462="","",IF(INDEX('Per Invoice'!H$2:H$1201,$Z462)="","",INDEX('Per Invoice'!H$2:H$1201,$Z462)))</f>
        <v/>
      </c>
      <c r="I462">
        <f>IF($Z462="","",IF(INDEX('Per Invoice'!I$2:I$1201,$Z462)="","",INDEX('Per Invoice'!I$2:I$1201,$Z462)))</f>
        <v/>
      </c>
      <c r="J462">
        <f>IF($Z462="","",IF(INDEX('Per Invoice'!J$2:J$1201,$Z462)="","",INDEX('Per Invoice'!J$2:J$1201,$Z462)))</f>
        <v/>
      </c>
      <c r="K462" s="8">
        <f>IF($Z462="","",IF(INDEX('Per Invoice'!K$2:K$1201,$Z462)="","",INDEX('Per Invoice'!K$2:K$1201,$Z462)))</f>
        <v/>
      </c>
      <c r="L462">
        <f>IF($Z462="","",IF(INDEX('Per Invoice'!L$2:L$1201,$Z462)="","",INDEX('Per Invoice'!L$2:L$1201,$Z462)))</f>
        <v/>
      </c>
      <c r="M462">
        <f>IF($Z462="","",IF(INDEX('Per Invoice'!M$2:M$1201,$Z462)="","",INDEX('Per Invoice'!M$2:M$1201,$Z462)))</f>
        <v/>
      </c>
      <c r="N462">
        <f>IF($Z462="","",IF(INDEX('Per Invoice'!N$2:N$1201,$Z462)="","",INDEX('Per Invoice'!N$2:N$1201,$Z462)))</f>
        <v/>
      </c>
      <c r="O462" s="8">
        <f>IF($Z462="","",IF(INDEX('Per Invoice'!O$2:O$1201,$Z462)="","",INDEX('Per Invoice'!O$2:O$1201,$Z462)))</f>
        <v/>
      </c>
      <c r="P462">
        <f>IF($Z462="","",IF(INDEX('Per Invoice'!P$2:P$1201,$Z462)="","",INDEX('Per Invoice'!P$2:P$1201,$Z462)))</f>
        <v/>
      </c>
      <c r="Q462" s="8">
        <f>IF($Z462="","",IF(INDEX('Per Invoice'!Q$2:Q$1201,$Z462)="","",INDEX('Per Invoice'!Q$2:Q$1201,$Z462)))</f>
        <v/>
      </c>
      <c r="R462" s="8">
        <f>IF($Z462="","",IF(INDEX('Per Invoice'!R$2:R$1201,$Z462)="","",INDEX('Per Invoice'!R$2:R$1201,$Z462)))</f>
        <v/>
      </c>
      <c r="S462">
        <f>IF($Z462="","",IF(INDEX('Per Invoice'!S$2:S$1201,$Z462)="","",INDEX('Per Invoice'!S$2:S$1201,$Z462)))</f>
        <v/>
      </c>
      <c r="T462" s="8">
        <f>IF($Z462="","",IF(INDEX('Per Invoice'!T$2:T$1201,$Z462)="","",INDEX('Per Invoice'!T$2:T$1201,$Z462)))</f>
        <v/>
      </c>
      <c r="U462" s="8">
        <f>IF($Z462="","",IF(INDEX('Per Invoice'!U$2:U$1201,$Z462)="","",INDEX('Per Invoice'!U$2:U$1201,$Z462)))</f>
        <v/>
      </c>
      <c r="V462" s="8">
        <f>IF($Z462="","",IF(INDEX('Per Invoice'!V$2:V$1201,$Z462)="","",INDEX('Per Invoice'!V$2:V$1201,$Z462)))</f>
        <v/>
      </c>
      <c r="W462" s="8">
        <f>IF($Z462="","",IF(INDEX('Per Invoice'!W$2:W$1201,$Z462)="","",INDEX('Per Invoice'!W$2:W$1201,$Z462)))</f>
        <v/>
      </c>
      <c r="X462" s="8">
        <f>IF($Z462="","",IF(INDEX('Per Invoice'!X$2:X$1201,$Z462)="","",INDEX('Per Invoice'!X$2:X$1201,$Z462)))</f>
        <v/>
      </c>
      <c r="Y462" s="8">
        <f>IF($Z462="","",IF(INDEX('Per Invoice'!Y$2:Y$1201,$Z462)="","",INDEX('Per Invoice'!Y$2:Y$1201,$Z462)))</f>
        <v/>
      </c>
      <c r="Z462" s="16">
        <f>IFERROR(MATCH(Settings!$C$26&amp;"|"&amp;ROWS($Z$2:$Z462),'Per Invoice'!$AB$2:$AB$1201,0),"")</f>
        <v/>
      </c>
    </row>
    <row r="463">
      <c r="A463">
        <f>IF($Z463="","",IF(INDEX('Per Invoice'!A$2:A$1201,$Z463)="","",INDEX('Per Invoice'!A$2:A$1201,$Z463)))</f>
        <v/>
      </c>
      <c r="B463">
        <f>IF($Z463="","",IF(INDEX('Per Invoice'!B$2:B$1201,$Z463)="","",INDEX('Per Invoice'!B$2:B$1201,$Z463)))</f>
        <v/>
      </c>
      <c r="C463">
        <f>IF($Z463="","",IF(INDEX('Per Invoice'!C$2:C$1201,$Z463)="","",INDEX('Per Invoice'!C$2:C$1201,$Z463)))</f>
        <v/>
      </c>
      <c r="D463">
        <f>IF($Z463="","",IF(INDEX('Per Invoice'!D$2:D$1201,$Z463)="","",INDEX('Per Invoice'!D$2:D$1201,$Z463)))</f>
        <v/>
      </c>
      <c r="E463" s="14">
        <f>IF($Z463="","",IF(INDEX('Per Invoice'!E$2:E$1201,$Z463)="","",INDEX('Per Invoice'!E$2:E$1201,$Z463)))</f>
        <v/>
      </c>
      <c r="F463">
        <f>IF($Z463="","",IF(INDEX('Per Invoice'!F$2:F$1201,$Z463)="","",INDEX('Per Invoice'!F$2:F$1201,$Z463)))</f>
        <v/>
      </c>
      <c r="G463">
        <f>IF($Z463="","",IF(INDEX('Per Invoice'!G$2:G$1201,$Z463)="","",INDEX('Per Invoice'!G$2:G$1201,$Z463)))</f>
        <v/>
      </c>
      <c r="H463">
        <f>IF($Z463="","",IF(INDEX('Per Invoice'!H$2:H$1201,$Z463)="","",INDEX('Per Invoice'!H$2:H$1201,$Z463)))</f>
        <v/>
      </c>
      <c r="I463">
        <f>IF($Z463="","",IF(INDEX('Per Invoice'!I$2:I$1201,$Z463)="","",INDEX('Per Invoice'!I$2:I$1201,$Z463)))</f>
        <v/>
      </c>
      <c r="J463">
        <f>IF($Z463="","",IF(INDEX('Per Invoice'!J$2:J$1201,$Z463)="","",INDEX('Per Invoice'!J$2:J$1201,$Z463)))</f>
        <v/>
      </c>
      <c r="K463" s="8">
        <f>IF($Z463="","",IF(INDEX('Per Invoice'!K$2:K$1201,$Z463)="","",INDEX('Per Invoice'!K$2:K$1201,$Z463)))</f>
        <v/>
      </c>
      <c r="L463">
        <f>IF($Z463="","",IF(INDEX('Per Invoice'!L$2:L$1201,$Z463)="","",INDEX('Per Invoice'!L$2:L$1201,$Z463)))</f>
        <v/>
      </c>
      <c r="M463">
        <f>IF($Z463="","",IF(INDEX('Per Invoice'!M$2:M$1201,$Z463)="","",INDEX('Per Invoice'!M$2:M$1201,$Z463)))</f>
        <v/>
      </c>
      <c r="N463">
        <f>IF($Z463="","",IF(INDEX('Per Invoice'!N$2:N$1201,$Z463)="","",INDEX('Per Invoice'!N$2:N$1201,$Z463)))</f>
        <v/>
      </c>
      <c r="O463" s="8">
        <f>IF($Z463="","",IF(INDEX('Per Invoice'!O$2:O$1201,$Z463)="","",INDEX('Per Invoice'!O$2:O$1201,$Z463)))</f>
        <v/>
      </c>
      <c r="P463">
        <f>IF($Z463="","",IF(INDEX('Per Invoice'!P$2:P$1201,$Z463)="","",INDEX('Per Invoice'!P$2:P$1201,$Z463)))</f>
        <v/>
      </c>
      <c r="Q463" s="8">
        <f>IF($Z463="","",IF(INDEX('Per Invoice'!Q$2:Q$1201,$Z463)="","",INDEX('Per Invoice'!Q$2:Q$1201,$Z463)))</f>
        <v/>
      </c>
      <c r="R463" s="8">
        <f>IF($Z463="","",IF(INDEX('Per Invoice'!R$2:R$1201,$Z463)="","",INDEX('Per Invoice'!R$2:R$1201,$Z463)))</f>
        <v/>
      </c>
      <c r="S463">
        <f>IF($Z463="","",IF(INDEX('Per Invoice'!S$2:S$1201,$Z463)="","",INDEX('Per Invoice'!S$2:S$1201,$Z463)))</f>
        <v/>
      </c>
      <c r="T463" s="8">
        <f>IF($Z463="","",IF(INDEX('Per Invoice'!T$2:T$1201,$Z463)="","",INDEX('Per Invoice'!T$2:T$1201,$Z463)))</f>
        <v/>
      </c>
      <c r="U463" s="8">
        <f>IF($Z463="","",IF(INDEX('Per Invoice'!U$2:U$1201,$Z463)="","",INDEX('Per Invoice'!U$2:U$1201,$Z463)))</f>
        <v/>
      </c>
      <c r="V463" s="8">
        <f>IF($Z463="","",IF(INDEX('Per Invoice'!V$2:V$1201,$Z463)="","",INDEX('Per Invoice'!V$2:V$1201,$Z463)))</f>
        <v/>
      </c>
      <c r="W463" s="8">
        <f>IF($Z463="","",IF(INDEX('Per Invoice'!W$2:W$1201,$Z463)="","",INDEX('Per Invoice'!W$2:W$1201,$Z463)))</f>
        <v/>
      </c>
      <c r="X463" s="8">
        <f>IF($Z463="","",IF(INDEX('Per Invoice'!X$2:X$1201,$Z463)="","",INDEX('Per Invoice'!X$2:X$1201,$Z463)))</f>
        <v/>
      </c>
      <c r="Y463" s="8">
        <f>IF($Z463="","",IF(INDEX('Per Invoice'!Y$2:Y$1201,$Z463)="","",INDEX('Per Invoice'!Y$2:Y$1201,$Z463)))</f>
        <v/>
      </c>
      <c r="Z463" s="16">
        <f>IFERROR(MATCH(Settings!$C$26&amp;"|"&amp;ROWS($Z$2:$Z463),'Per Invoice'!$AB$2:$AB$1201,0),"")</f>
        <v/>
      </c>
    </row>
    <row r="464">
      <c r="A464">
        <f>IF($Z464="","",IF(INDEX('Per Invoice'!A$2:A$1201,$Z464)="","",INDEX('Per Invoice'!A$2:A$1201,$Z464)))</f>
        <v/>
      </c>
      <c r="B464">
        <f>IF($Z464="","",IF(INDEX('Per Invoice'!B$2:B$1201,$Z464)="","",INDEX('Per Invoice'!B$2:B$1201,$Z464)))</f>
        <v/>
      </c>
      <c r="C464">
        <f>IF($Z464="","",IF(INDEX('Per Invoice'!C$2:C$1201,$Z464)="","",INDEX('Per Invoice'!C$2:C$1201,$Z464)))</f>
        <v/>
      </c>
      <c r="D464">
        <f>IF($Z464="","",IF(INDEX('Per Invoice'!D$2:D$1201,$Z464)="","",INDEX('Per Invoice'!D$2:D$1201,$Z464)))</f>
        <v/>
      </c>
      <c r="E464" s="14">
        <f>IF($Z464="","",IF(INDEX('Per Invoice'!E$2:E$1201,$Z464)="","",INDEX('Per Invoice'!E$2:E$1201,$Z464)))</f>
        <v/>
      </c>
      <c r="F464">
        <f>IF($Z464="","",IF(INDEX('Per Invoice'!F$2:F$1201,$Z464)="","",INDEX('Per Invoice'!F$2:F$1201,$Z464)))</f>
        <v/>
      </c>
      <c r="G464">
        <f>IF($Z464="","",IF(INDEX('Per Invoice'!G$2:G$1201,$Z464)="","",INDEX('Per Invoice'!G$2:G$1201,$Z464)))</f>
        <v/>
      </c>
      <c r="H464">
        <f>IF($Z464="","",IF(INDEX('Per Invoice'!H$2:H$1201,$Z464)="","",INDEX('Per Invoice'!H$2:H$1201,$Z464)))</f>
        <v/>
      </c>
      <c r="I464">
        <f>IF($Z464="","",IF(INDEX('Per Invoice'!I$2:I$1201,$Z464)="","",INDEX('Per Invoice'!I$2:I$1201,$Z464)))</f>
        <v/>
      </c>
      <c r="J464">
        <f>IF($Z464="","",IF(INDEX('Per Invoice'!J$2:J$1201,$Z464)="","",INDEX('Per Invoice'!J$2:J$1201,$Z464)))</f>
        <v/>
      </c>
      <c r="K464" s="8">
        <f>IF($Z464="","",IF(INDEX('Per Invoice'!K$2:K$1201,$Z464)="","",INDEX('Per Invoice'!K$2:K$1201,$Z464)))</f>
        <v/>
      </c>
      <c r="L464">
        <f>IF($Z464="","",IF(INDEX('Per Invoice'!L$2:L$1201,$Z464)="","",INDEX('Per Invoice'!L$2:L$1201,$Z464)))</f>
        <v/>
      </c>
      <c r="M464">
        <f>IF($Z464="","",IF(INDEX('Per Invoice'!M$2:M$1201,$Z464)="","",INDEX('Per Invoice'!M$2:M$1201,$Z464)))</f>
        <v/>
      </c>
      <c r="N464">
        <f>IF($Z464="","",IF(INDEX('Per Invoice'!N$2:N$1201,$Z464)="","",INDEX('Per Invoice'!N$2:N$1201,$Z464)))</f>
        <v/>
      </c>
      <c r="O464" s="8">
        <f>IF($Z464="","",IF(INDEX('Per Invoice'!O$2:O$1201,$Z464)="","",INDEX('Per Invoice'!O$2:O$1201,$Z464)))</f>
        <v/>
      </c>
      <c r="P464">
        <f>IF($Z464="","",IF(INDEX('Per Invoice'!P$2:P$1201,$Z464)="","",INDEX('Per Invoice'!P$2:P$1201,$Z464)))</f>
        <v/>
      </c>
      <c r="Q464" s="8">
        <f>IF($Z464="","",IF(INDEX('Per Invoice'!Q$2:Q$1201,$Z464)="","",INDEX('Per Invoice'!Q$2:Q$1201,$Z464)))</f>
        <v/>
      </c>
      <c r="R464" s="8">
        <f>IF($Z464="","",IF(INDEX('Per Invoice'!R$2:R$1201,$Z464)="","",INDEX('Per Invoice'!R$2:R$1201,$Z464)))</f>
        <v/>
      </c>
      <c r="S464">
        <f>IF($Z464="","",IF(INDEX('Per Invoice'!S$2:S$1201,$Z464)="","",INDEX('Per Invoice'!S$2:S$1201,$Z464)))</f>
        <v/>
      </c>
      <c r="T464" s="8">
        <f>IF($Z464="","",IF(INDEX('Per Invoice'!T$2:T$1201,$Z464)="","",INDEX('Per Invoice'!T$2:T$1201,$Z464)))</f>
        <v/>
      </c>
      <c r="U464" s="8">
        <f>IF($Z464="","",IF(INDEX('Per Invoice'!U$2:U$1201,$Z464)="","",INDEX('Per Invoice'!U$2:U$1201,$Z464)))</f>
        <v/>
      </c>
      <c r="V464" s="8">
        <f>IF($Z464="","",IF(INDEX('Per Invoice'!V$2:V$1201,$Z464)="","",INDEX('Per Invoice'!V$2:V$1201,$Z464)))</f>
        <v/>
      </c>
      <c r="W464" s="8">
        <f>IF($Z464="","",IF(INDEX('Per Invoice'!W$2:W$1201,$Z464)="","",INDEX('Per Invoice'!W$2:W$1201,$Z464)))</f>
        <v/>
      </c>
      <c r="X464" s="8">
        <f>IF($Z464="","",IF(INDEX('Per Invoice'!X$2:X$1201,$Z464)="","",INDEX('Per Invoice'!X$2:X$1201,$Z464)))</f>
        <v/>
      </c>
      <c r="Y464" s="8">
        <f>IF($Z464="","",IF(INDEX('Per Invoice'!Y$2:Y$1201,$Z464)="","",INDEX('Per Invoice'!Y$2:Y$1201,$Z464)))</f>
        <v/>
      </c>
      <c r="Z464" s="16">
        <f>IFERROR(MATCH(Settings!$C$26&amp;"|"&amp;ROWS($Z$2:$Z464),'Per Invoice'!$AB$2:$AB$1201,0),"")</f>
        <v/>
      </c>
    </row>
    <row r="465">
      <c r="A465">
        <f>IF($Z465="","",IF(INDEX('Per Invoice'!A$2:A$1201,$Z465)="","",INDEX('Per Invoice'!A$2:A$1201,$Z465)))</f>
        <v/>
      </c>
      <c r="B465">
        <f>IF($Z465="","",IF(INDEX('Per Invoice'!B$2:B$1201,$Z465)="","",INDEX('Per Invoice'!B$2:B$1201,$Z465)))</f>
        <v/>
      </c>
      <c r="C465">
        <f>IF($Z465="","",IF(INDEX('Per Invoice'!C$2:C$1201,$Z465)="","",INDEX('Per Invoice'!C$2:C$1201,$Z465)))</f>
        <v/>
      </c>
      <c r="D465">
        <f>IF($Z465="","",IF(INDEX('Per Invoice'!D$2:D$1201,$Z465)="","",INDEX('Per Invoice'!D$2:D$1201,$Z465)))</f>
        <v/>
      </c>
      <c r="E465" s="14">
        <f>IF($Z465="","",IF(INDEX('Per Invoice'!E$2:E$1201,$Z465)="","",INDEX('Per Invoice'!E$2:E$1201,$Z465)))</f>
        <v/>
      </c>
      <c r="F465">
        <f>IF($Z465="","",IF(INDEX('Per Invoice'!F$2:F$1201,$Z465)="","",INDEX('Per Invoice'!F$2:F$1201,$Z465)))</f>
        <v/>
      </c>
      <c r="G465">
        <f>IF($Z465="","",IF(INDEX('Per Invoice'!G$2:G$1201,$Z465)="","",INDEX('Per Invoice'!G$2:G$1201,$Z465)))</f>
        <v/>
      </c>
      <c r="H465">
        <f>IF($Z465="","",IF(INDEX('Per Invoice'!H$2:H$1201,$Z465)="","",INDEX('Per Invoice'!H$2:H$1201,$Z465)))</f>
        <v/>
      </c>
      <c r="I465">
        <f>IF($Z465="","",IF(INDEX('Per Invoice'!I$2:I$1201,$Z465)="","",INDEX('Per Invoice'!I$2:I$1201,$Z465)))</f>
        <v/>
      </c>
      <c r="J465">
        <f>IF($Z465="","",IF(INDEX('Per Invoice'!J$2:J$1201,$Z465)="","",INDEX('Per Invoice'!J$2:J$1201,$Z465)))</f>
        <v/>
      </c>
      <c r="K465" s="8">
        <f>IF($Z465="","",IF(INDEX('Per Invoice'!K$2:K$1201,$Z465)="","",INDEX('Per Invoice'!K$2:K$1201,$Z465)))</f>
        <v/>
      </c>
      <c r="L465">
        <f>IF($Z465="","",IF(INDEX('Per Invoice'!L$2:L$1201,$Z465)="","",INDEX('Per Invoice'!L$2:L$1201,$Z465)))</f>
        <v/>
      </c>
      <c r="M465">
        <f>IF($Z465="","",IF(INDEX('Per Invoice'!M$2:M$1201,$Z465)="","",INDEX('Per Invoice'!M$2:M$1201,$Z465)))</f>
        <v/>
      </c>
      <c r="N465">
        <f>IF($Z465="","",IF(INDEX('Per Invoice'!N$2:N$1201,$Z465)="","",INDEX('Per Invoice'!N$2:N$1201,$Z465)))</f>
        <v/>
      </c>
      <c r="O465" s="8">
        <f>IF($Z465="","",IF(INDEX('Per Invoice'!O$2:O$1201,$Z465)="","",INDEX('Per Invoice'!O$2:O$1201,$Z465)))</f>
        <v/>
      </c>
      <c r="P465">
        <f>IF($Z465="","",IF(INDEX('Per Invoice'!P$2:P$1201,$Z465)="","",INDEX('Per Invoice'!P$2:P$1201,$Z465)))</f>
        <v/>
      </c>
      <c r="Q465" s="8">
        <f>IF($Z465="","",IF(INDEX('Per Invoice'!Q$2:Q$1201,$Z465)="","",INDEX('Per Invoice'!Q$2:Q$1201,$Z465)))</f>
        <v/>
      </c>
      <c r="R465" s="8">
        <f>IF($Z465="","",IF(INDEX('Per Invoice'!R$2:R$1201,$Z465)="","",INDEX('Per Invoice'!R$2:R$1201,$Z465)))</f>
        <v/>
      </c>
      <c r="S465">
        <f>IF($Z465="","",IF(INDEX('Per Invoice'!S$2:S$1201,$Z465)="","",INDEX('Per Invoice'!S$2:S$1201,$Z465)))</f>
        <v/>
      </c>
      <c r="T465" s="8">
        <f>IF($Z465="","",IF(INDEX('Per Invoice'!T$2:T$1201,$Z465)="","",INDEX('Per Invoice'!T$2:T$1201,$Z465)))</f>
        <v/>
      </c>
      <c r="U465" s="8">
        <f>IF($Z465="","",IF(INDEX('Per Invoice'!U$2:U$1201,$Z465)="","",INDEX('Per Invoice'!U$2:U$1201,$Z465)))</f>
        <v/>
      </c>
      <c r="V465" s="8">
        <f>IF($Z465="","",IF(INDEX('Per Invoice'!V$2:V$1201,$Z465)="","",INDEX('Per Invoice'!V$2:V$1201,$Z465)))</f>
        <v/>
      </c>
      <c r="W465" s="8">
        <f>IF($Z465="","",IF(INDEX('Per Invoice'!W$2:W$1201,$Z465)="","",INDEX('Per Invoice'!W$2:W$1201,$Z465)))</f>
        <v/>
      </c>
      <c r="X465" s="8">
        <f>IF($Z465="","",IF(INDEX('Per Invoice'!X$2:X$1201,$Z465)="","",INDEX('Per Invoice'!X$2:X$1201,$Z465)))</f>
        <v/>
      </c>
      <c r="Y465" s="8">
        <f>IF($Z465="","",IF(INDEX('Per Invoice'!Y$2:Y$1201,$Z465)="","",INDEX('Per Invoice'!Y$2:Y$1201,$Z465)))</f>
        <v/>
      </c>
      <c r="Z465" s="16">
        <f>IFERROR(MATCH(Settings!$C$26&amp;"|"&amp;ROWS($Z$2:$Z465),'Per Invoice'!$AB$2:$AB$1201,0),"")</f>
        <v/>
      </c>
    </row>
    <row r="466">
      <c r="A466">
        <f>IF($Z466="","",IF(INDEX('Per Invoice'!A$2:A$1201,$Z466)="","",INDEX('Per Invoice'!A$2:A$1201,$Z466)))</f>
        <v/>
      </c>
      <c r="B466">
        <f>IF($Z466="","",IF(INDEX('Per Invoice'!B$2:B$1201,$Z466)="","",INDEX('Per Invoice'!B$2:B$1201,$Z466)))</f>
        <v/>
      </c>
      <c r="C466">
        <f>IF($Z466="","",IF(INDEX('Per Invoice'!C$2:C$1201,$Z466)="","",INDEX('Per Invoice'!C$2:C$1201,$Z466)))</f>
        <v/>
      </c>
      <c r="D466">
        <f>IF($Z466="","",IF(INDEX('Per Invoice'!D$2:D$1201,$Z466)="","",INDEX('Per Invoice'!D$2:D$1201,$Z466)))</f>
        <v/>
      </c>
      <c r="E466" s="14">
        <f>IF($Z466="","",IF(INDEX('Per Invoice'!E$2:E$1201,$Z466)="","",INDEX('Per Invoice'!E$2:E$1201,$Z466)))</f>
        <v/>
      </c>
      <c r="F466">
        <f>IF($Z466="","",IF(INDEX('Per Invoice'!F$2:F$1201,$Z466)="","",INDEX('Per Invoice'!F$2:F$1201,$Z466)))</f>
        <v/>
      </c>
      <c r="G466">
        <f>IF($Z466="","",IF(INDEX('Per Invoice'!G$2:G$1201,$Z466)="","",INDEX('Per Invoice'!G$2:G$1201,$Z466)))</f>
        <v/>
      </c>
      <c r="H466">
        <f>IF($Z466="","",IF(INDEX('Per Invoice'!H$2:H$1201,$Z466)="","",INDEX('Per Invoice'!H$2:H$1201,$Z466)))</f>
        <v/>
      </c>
      <c r="I466">
        <f>IF($Z466="","",IF(INDEX('Per Invoice'!I$2:I$1201,$Z466)="","",INDEX('Per Invoice'!I$2:I$1201,$Z466)))</f>
        <v/>
      </c>
      <c r="J466">
        <f>IF($Z466="","",IF(INDEX('Per Invoice'!J$2:J$1201,$Z466)="","",INDEX('Per Invoice'!J$2:J$1201,$Z466)))</f>
        <v/>
      </c>
      <c r="K466" s="8">
        <f>IF($Z466="","",IF(INDEX('Per Invoice'!K$2:K$1201,$Z466)="","",INDEX('Per Invoice'!K$2:K$1201,$Z466)))</f>
        <v/>
      </c>
      <c r="L466">
        <f>IF($Z466="","",IF(INDEX('Per Invoice'!L$2:L$1201,$Z466)="","",INDEX('Per Invoice'!L$2:L$1201,$Z466)))</f>
        <v/>
      </c>
      <c r="M466">
        <f>IF($Z466="","",IF(INDEX('Per Invoice'!M$2:M$1201,$Z466)="","",INDEX('Per Invoice'!M$2:M$1201,$Z466)))</f>
        <v/>
      </c>
      <c r="N466">
        <f>IF($Z466="","",IF(INDEX('Per Invoice'!N$2:N$1201,$Z466)="","",INDEX('Per Invoice'!N$2:N$1201,$Z466)))</f>
        <v/>
      </c>
      <c r="O466" s="8">
        <f>IF($Z466="","",IF(INDEX('Per Invoice'!O$2:O$1201,$Z466)="","",INDEX('Per Invoice'!O$2:O$1201,$Z466)))</f>
        <v/>
      </c>
      <c r="P466">
        <f>IF($Z466="","",IF(INDEX('Per Invoice'!P$2:P$1201,$Z466)="","",INDEX('Per Invoice'!P$2:P$1201,$Z466)))</f>
        <v/>
      </c>
      <c r="Q466" s="8">
        <f>IF($Z466="","",IF(INDEX('Per Invoice'!Q$2:Q$1201,$Z466)="","",INDEX('Per Invoice'!Q$2:Q$1201,$Z466)))</f>
        <v/>
      </c>
      <c r="R466" s="8">
        <f>IF($Z466="","",IF(INDEX('Per Invoice'!R$2:R$1201,$Z466)="","",INDEX('Per Invoice'!R$2:R$1201,$Z466)))</f>
        <v/>
      </c>
      <c r="S466">
        <f>IF($Z466="","",IF(INDEX('Per Invoice'!S$2:S$1201,$Z466)="","",INDEX('Per Invoice'!S$2:S$1201,$Z466)))</f>
        <v/>
      </c>
      <c r="T466" s="8">
        <f>IF($Z466="","",IF(INDEX('Per Invoice'!T$2:T$1201,$Z466)="","",INDEX('Per Invoice'!T$2:T$1201,$Z466)))</f>
        <v/>
      </c>
      <c r="U466" s="8">
        <f>IF($Z466="","",IF(INDEX('Per Invoice'!U$2:U$1201,$Z466)="","",INDEX('Per Invoice'!U$2:U$1201,$Z466)))</f>
        <v/>
      </c>
      <c r="V466" s="8">
        <f>IF($Z466="","",IF(INDEX('Per Invoice'!V$2:V$1201,$Z466)="","",INDEX('Per Invoice'!V$2:V$1201,$Z466)))</f>
        <v/>
      </c>
      <c r="W466" s="8">
        <f>IF($Z466="","",IF(INDEX('Per Invoice'!W$2:W$1201,$Z466)="","",INDEX('Per Invoice'!W$2:W$1201,$Z466)))</f>
        <v/>
      </c>
      <c r="X466" s="8">
        <f>IF($Z466="","",IF(INDEX('Per Invoice'!X$2:X$1201,$Z466)="","",INDEX('Per Invoice'!X$2:X$1201,$Z466)))</f>
        <v/>
      </c>
      <c r="Y466" s="8">
        <f>IF($Z466="","",IF(INDEX('Per Invoice'!Y$2:Y$1201,$Z466)="","",INDEX('Per Invoice'!Y$2:Y$1201,$Z466)))</f>
        <v/>
      </c>
      <c r="Z466" s="16">
        <f>IFERROR(MATCH(Settings!$C$26&amp;"|"&amp;ROWS($Z$2:$Z466),'Per Invoice'!$AB$2:$AB$1201,0),"")</f>
        <v/>
      </c>
    </row>
    <row r="467">
      <c r="A467">
        <f>IF($Z467="","",IF(INDEX('Per Invoice'!A$2:A$1201,$Z467)="","",INDEX('Per Invoice'!A$2:A$1201,$Z467)))</f>
        <v/>
      </c>
      <c r="B467">
        <f>IF($Z467="","",IF(INDEX('Per Invoice'!B$2:B$1201,$Z467)="","",INDEX('Per Invoice'!B$2:B$1201,$Z467)))</f>
        <v/>
      </c>
      <c r="C467">
        <f>IF($Z467="","",IF(INDEX('Per Invoice'!C$2:C$1201,$Z467)="","",INDEX('Per Invoice'!C$2:C$1201,$Z467)))</f>
        <v/>
      </c>
      <c r="D467">
        <f>IF($Z467="","",IF(INDEX('Per Invoice'!D$2:D$1201,$Z467)="","",INDEX('Per Invoice'!D$2:D$1201,$Z467)))</f>
        <v/>
      </c>
      <c r="E467" s="14">
        <f>IF($Z467="","",IF(INDEX('Per Invoice'!E$2:E$1201,$Z467)="","",INDEX('Per Invoice'!E$2:E$1201,$Z467)))</f>
        <v/>
      </c>
      <c r="F467">
        <f>IF($Z467="","",IF(INDEX('Per Invoice'!F$2:F$1201,$Z467)="","",INDEX('Per Invoice'!F$2:F$1201,$Z467)))</f>
        <v/>
      </c>
      <c r="G467">
        <f>IF($Z467="","",IF(INDEX('Per Invoice'!G$2:G$1201,$Z467)="","",INDEX('Per Invoice'!G$2:G$1201,$Z467)))</f>
        <v/>
      </c>
      <c r="H467">
        <f>IF($Z467="","",IF(INDEX('Per Invoice'!H$2:H$1201,$Z467)="","",INDEX('Per Invoice'!H$2:H$1201,$Z467)))</f>
        <v/>
      </c>
      <c r="I467">
        <f>IF($Z467="","",IF(INDEX('Per Invoice'!I$2:I$1201,$Z467)="","",INDEX('Per Invoice'!I$2:I$1201,$Z467)))</f>
        <v/>
      </c>
      <c r="J467">
        <f>IF($Z467="","",IF(INDEX('Per Invoice'!J$2:J$1201,$Z467)="","",INDEX('Per Invoice'!J$2:J$1201,$Z467)))</f>
        <v/>
      </c>
      <c r="K467" s="8">
        <f>IF($Z467="","",IF(INDEX('Per Invoice'!K$2:K$1201,$Z467)="","",INDEX('Per Invoice'!K$2:K$1201,$Z467)))</f>
        <v/>
      </c>
      <c r="L467">
        <f>IF($Z467="","",IF(INDEX('Per Invoice'!L$2:L$1201,$Z467)="","",INDEX('Per Invoice'!L$2:L$1201,$Z467)))</f>
        <v/>
      </c>
      <c r="M467">
        <f>IF($Z467="","",IF(INDEX('Per Invoice'!M$2:M$1201,$Z467)="","",INDEX('Per Invoice'!M$2:M$1201,$Z467)))</f>
        <v/>
      </c>
      <c r="N467">
        <f>IF($Z467="","",IF(INDEX('Per Invoice'!N$2:N$1201,$Z467)="","",INDEX('Per Invoice'!N$2:N$1201,$Z467)))</f>
        <v/>
      </c>
      <c r="O467" s="8">
        <f>IF($Z467="","",IF(INDEX('Per Invoice'!O$2:O$1201,$Z467)="","",INDEX('Per Invoice'!O$2:O$1201,$Z467)))</f>
        <v/>
      </c>
      <c r="P467">
        <f>IF($Z467="","",IF(INDEX('Per Invoice'!P$2:P$1201,$Z467)="","",INDEX('Per Invoice'!P$2:P$1201,$Z467)))</f>
        <v/>
      </c>
      <c r="Q467" s="8">
        <f>IF($Z467="","",IF(INDEX('Per Invoice'!Q$2:Q$1201,$Z467)="","",INDEX('Per Invoice'!Q$2:Q$1201,$Z467)))</f>
        <v/>
      </c>
      <c r="R467" s="8">
        <f>IF($Z467="","",IF(INDEX('Per Invoice'!R$2:R$1201,$Z467)="","",INDEX('Per Invoice'!R$2:R$1201,$Z467)))</f>
        <v/>
      </c>
      <c r="S467">
        <f>IF($Z467="","",IF(INDEX('Per Invoice'!S$2:S$1201,$Z467)="","",INDEX('Per Invoice'!S$2:S$1201,$Z467)))</f>
        <v/>
      </c>
      <c r="T467" s="8">
        <f>IF($Z467="","",IF(INDEX('Per Invoice'!T$2:T$1201,$Z467)="","",INDEX('Per Invoice'!T$2:T$1201,$Z467)))</f>
        <v/>
      </c>
      <c r="U467" s="8">
        <f>IF($Z467="","",IF(INDEX('Per Invoice'!U$2:U$1201,$Z467)="","",INDEX('Per Invoice'!U$2:U$1201,$Z467)))</f>
        <v/>
      </c>
      <c r="V467" s="8">
        <f>IF($Z467="","",IF(INDEX('Per Invoice'!V$2:V$1201,$Z467)="","",INDEX('Per Invoice'!V$2:V$1201,$Z467)))</f>
        <v/>
      </c>
      <c r="W467" s="8">
        <f>IF($Z467="","",IF(INDEX('Per Invoice'!W$2:W$1201,$Z467)="","",INDEX('Per Invoice'!W$2:W$1201,$Z467)))</f>
        <v/>
      </c>
      <c r="X467" s="8">
        <f>IF($Z467="","",IF(INDEX('Per Invoice'!X$2:X$1201,$Z467)="","",INDEX('Per Invoice'!X$2:X$1201,$Z467)))</f>
        <v/>
      </c>
      <c r="Y467" s="8">
        <f>IF($Z467="","",IF(INDEX('Per Invoice'!Y$2:Y$1201,$Z467)="","",INDEX('Per Invoice'!Y$2:Y$1201,$Z467)))</f>
        <v/>
      </c>
      <c r="Z467" s="16">
        <f>IFERROR(MATCH(Settings!$C$26&amp;"|"&amp;ROWS($Z$2:$Z467),'Per Invoice'!$AB$2:$AB$1201,0),"")</f>
        <v/>
      </c>
    </row>
    <row r="468">
      <c r="A468">
        <f>IF($Z468="","",IF(INDEX('Per Invoice'!A$2:A$1201,$Z468)="","",INDEX('Per Invoice'!A$2:A$1201,$Z468)))</f>
        <v/>
      </c>
      <c r="B468">
        <f>IF($Z468="","",IF(INDEX('Per Invoice'!B$2:B$1201,$Z468)="","",INDEX('Per Invoice'!B$2:B$1201,$Z468)))</f>
        <v/>
      </c>
      <c r="C468">
        <f>IF($Z468="","",IF(INDEX('Per Invoice'!C$2:C$1201,$Z468)="","",INDEX('Per Invoice'!C$2:C$1201,$Z468)))</f>
        <v/>
      </c>
      <c r="D468">
        <f>IF($Z468="","",IF(INDEX('Per Invoice'!D$2:D$1201,$Z468)="","",INDEX('Per Invoice'!D$2:D$1201,$Z468)))</f>
        <v/>
      </c>
      <c r="E468" s="14">
        <f>IF($Z468="","",IF(INDEX('Per Invoice'!E$2:E$1201,$Z468)="","",INDEX('Per Invoice'!E$2:E$1201,$Z468)))</f>
        <v/>
      </c>
      <c r="F468">
        <f>IF($Z468="","",IF(INDEX('Per Invoice'!F$2:F$1201,$Z468)="","",INDEX('Per Invoice'!F$2:F$1201,$Z468)))</f>
        <v/>
      </c>
      <c r="G468">
        <f>IF($Z468="","",IF(INDEX('Per Invoice'!G$2:G$1201,$Z468)="","",INDEX('Per Invoice'!G$2:G$1201,$Z468)))</f>
        <v/>
      </c>
      <c r="H468">
        <f>IF($Z468="","",IF(INDEX('Per Invoice'!H$2:H$1201,$Z468)="","",INDEX('Per Invoice'!H$2:H$1201,$Z468)))</f>
        <v/>
      </c>
      <c r="I468">
        <f>IF($Z468="","",IF(INDEX('Per Invoice'!I$2:I$1201,$Z468)="","",INDEX('Per Invoice'!I$2:I$1201,$Z468)))</f>
        <v/>
      </c>
      <c r="J468">
        <f>IF($Z468="","",IF(INDEX('Per Invoice'!J$2:J$1201,$Z468)="","",INDEX('Per Invoice'!J$2:J$1201,$Z468)))</f>
        <v/>
      </c>
      <c r="K468" s="8">
        <f>IF($Z468="","",IF(INDEX('Per Invoice'!K$2:K$1201,$Z468)="","",INDEX('Per Invoice'!K$2:K$1201,$Z468)))</f>
        <v/>
      </c>
      <c r="L468">
        <f>IF($Z468="","",IF(INDEX('Per Invoice'!L$2:L$1201,$Z468)="","",INDEX('Per Invoice'!L$2:L$1201,$Z468)))</f>
        <v/>
      </c>
      <c r="M468">
        <f>IF($Z468="","",IF(INDEX('Per Invoice'!M$2:M$1201,$Z468)="","",INDEX('Per Invoice'!M$2:M$1201,$Z468)))</f>
        <v/>
      </c>
      <c r="N468">
        <f>IF($Z468="","",IF(INDEX('Per Invoice'!N$2:N$1201,$Z468)="","",INDEX('Per Invoice'!N$2:N$1201,$Z468)))</f>
        <v/>
      </c>
      <c r="O468" s="8">
        <f>IF($Z468="","",IF(INDEX('Per Invoice'!O$2:O$1201,$Z468)="","",INDEX('Per Invoice'!O$2:O$1201,$Z468)))</f>
        <v/>
      </c>
      <c r="P468">
        <f>IF($Z468="","",IF(INDEX('Per Invoice'!P$2:P$1201,$Z468)="","",INDEX('Per Invoice'!P$2:P$1201,$Z468)))</f>
        <v/>
      </c>
      <c r="Q468" s="8">
        <f>IF($Z468="","",IF(INDEX('Per Invoice'!Q$2:Q$1201,$Z468)="","",INDEX('Per Invoice'!Q$2:Q$1201,$Z468)))</f>
        <v/>
      </c>
      <c r="R468" s="8">
        <f>IF($Z468="","",IF(INDEX('Per Invoice'!R$2:R$1201,$Z468)="","",INDEX('Per Invoice'!R$2:R$1201,$Z468)))</f>
        <v/>
      </c>
      <c r="S468">
        <f>IF($Z468="","",IF(INDEX('Per Invoice'!S$2:S$1201,$Z468)="","",INDEX('Per Invoice'!S$2:S$1201,$Z468)))</f>
        <v/>
      </c>
      <c r="T468" s="8">
        <f>IF($Z468="","",IF(INDEX('Per Invoice'!T$2:T$1201,$Z468)="","",INDEX('Per Invoice'!T$2:T$1201,$Z468)))</f>
        <v/>
      </c>
      <c r="U468" s="8">
        <f>IF($Z468="","",IF(INDEX('Per Invoice'!U$2:U$1201,$Z468)="","",INDEX('Per Invoice'!U$2:U$1201,$Z468)))</f>
        <v/>
      </c>
      <c r="V468" s="8">
        <f>IF($Z468="","",IF(INDEX('Per Invoice'!V$2:V$1201,$Z468)="","",INDEX('Per Invoice'!V$2:V$1201,$Z468)))</f>
        <v/>
      </c>
      <c r="W468" s="8">
        <f>IF($Z468="","",IF(INDEX('Per Invoice'!W$2:W$1201,$Z468)="","",INDEX('Per Invoice'!W$2:W$1201,$Z468)))</f>
        <v/>
      </c>
      <c r="X468" s="8">
        <f>IF($Z468="","",IF(INDEX('Per Invoice'!X$2:X$1201,$Z468)="","",INDEX('Per Invoice'!X$2:X$1201,$Z468)))</f>
        <v/>
      </c>
      <c r="Y468" s="8">
        <f>IF($Z468="","",IF(INDEX('Per Invoice'!Y$2:Y$1201,$Z468)="","",INDEX('Per Invoice'!Y$2:Y$1201,$Z468)))</f>
        <v/>
      </c>
      <c r="Z468" s="16">
        <f>IFERROR(MATCH(Settings!$C$26&amp;"|"&amp;ROWS($Z$2:$Z468),'Per Invoice'!$AB$2:$AB$1201,0),"")</f>
        <v/>
      </c>
    </row>
    <row r="469">
      <c r="A469">
        <f>IF($Z469="","",IF(INDEX('Per Invoice'!A$2:A$1201,$Z469)="","",INDEX('Per Invoice'!A$2:A$1201,$Z469)))</f>
        <v/>
      </c>
      <c r="B469">
        <f>IF($Z469="","",IF(INDEX('Per Invoice'!B$2:B$1201,$Z469)="","",INDEX('Per Invoice'!B$2:B$1201,$Z469)))</f>
        <v/>
      </c>
      <c r="C469">
        <f>IF($Z469="","",IF(INDEX('Per Invoice'!C$2:C$1201,$Z469)="","",INDEX('Per Invoice'!C$2:C$1201,$Z469)))</f>
        <v/>
      </c>
      <c r="D469">
        <f>IF($Z469="","",IF(INDEX('Per Invoice'!D$2:D$1201,$Z469)="","",INDEX('Per Invoice'!D$2:D$1201,$Z469)))</f>
        <v/>
      </c>
      <c r="E469" s="14">
        <f>IF($Z469="","",IF(INDEX('Per Invoice'!E$2:E$1201,$Z469)="","",INDEX('Per Invoice'!E$2:E$1201,$Z469)))</f>
        <v/>
      </c>
      <c r="F469">
        <f>IF($Z469="","",IF(INDEX('Per Invoice'!F$2:F$1201,$Z469)="","",INDEX('Per Invoice'!F$2:F$1201,$Z469)))</f>
        <v/>
      </c>
      <c r="G469">
        <f>IF($Z469="","",IF(INDEX('Per Invoice'!G$2:G$1201,$Z469)="","",INDEX('Per Invoice'!G$2:G$1201,$Z469)))</f>
        <v/>
      </c>
      <c r="H469">
        <f>IF($Z469="","",IF(INDEX('Per Invoice'!H$2:H$1201,$Z469)="","",INDEX('Per Invoice'!H$2:H$1201,$Z469)))</f>
        <v/>
      </c>
      <c r="I469">
        <f>IF($Z469="","",IF(INDEX('Per Invoice'!I$2:I$1201,$Z469)="","",INDEX('Per Invoice'!I$2:I$1201,$Z469)))</f>
        <v/>
      </c>
      <c r="J469">
        <f>IF($Z469="","",IF(INDEX('Per Invoice'!J$2:J$1201,$Z469)="","",INDEX('Per Invoice'!J$2:J$1201,$Z469)))</f>
        <v/>
      </c>
      <c r="K469" s="8">
        <f>IF($Z469="","",IF(INDEX('Per Invoice'!K$2:K$1201,$Z469)="","",INDEX('Per Invoice'!K$2:K$1201,$Z469)))</f>
        <v/>
      </c>
      <c r="L469">
        <f>IF($Z469="","",IF(INDEX('Per Invoice'!L$2:L$1201,$Z469)="","",INDEX('Per Invoice'!L$2:L$1201,$Z469)))</f>
        <v/>
      </c>
      <c r="M469">
        <f>IF($Z469="","",IF(INDEX('Per Invoice'!M$2:M$1201,$Z469)="","",INDEX('Per Invoice'!M$2:M$1201,$Z469)))</f>
        <v/>
      </c>
      <c r="N469">
        <f>IF($Z469="","",IF(INDEX('Per Invoice'!N$2:N$1201,$Z469)="","",INDEX('Per Invoice'!N$2:N$1201,$Z469)))</f>
        <v/>
      </c>
      <c r="O469" s="8">
        <f>IF($Z469="","",IF(INDEX('Per Invoice'!O$2:O$1201,$Z469)="","",INDEX('Per Invoice'!O$2:O$1201,$Z469)))</f>
        <v/>
      </c>
      <c r="P469">
        <f>IF($Z469="","",IF(INDEX('Per Invoice'!P$2:P$1201,$Z469)="","",INDEX('Per Invoice'!P$2:P$1201,$Z469)))</f>
        <v/>
      </c>
      <c r="Q469" s="8">
        <f>IF($Z469="","",IF(INDEX('Per Invoice'!Q$2:Q$1201,$Z469)="","",INDEX('Per Invoice'!Q$2:Q$1201,$Z469)))</f>
        <v/>
      </c>
      <c r="R469" s="8">
        <f>IF($Z469="","",IF(INDEX('Per Invoice'!R$2:R$1201,$Z469)="","",INDEX('Per Invoice'!R$2:R$1201,$Z469)))</f>
        <v/>
      </c>
      <c r="S469">
        <f>IF($Z469="","",IF(INDEX('Per Invoice'!S$2:S$1201,$Z469)="","",INDEX('Per Invoice'!S$2:S$1201,$Z469)))</f>
        <v/>
      </c>
      <c r="T469" s="8">
        <f>IF($Z469="","",IF(INDEX('Per Invoice'!T$2:T$1201,$Z469)="","",INDEX('Per Invoice'!T$2:T$1201,$Z469)))</f>
        <v/>
      </c>
      <c r="U469" s="8">
        <f>IF($Z469="","",IF(INDEX('Per Invoice'!U$2:U$1201,$Z469)="","",INDEX('Per Invoice'!U$2:U$1201,$Z469)))</f>
        <v/>
      </c>
      <c r="V469" s="8">
        <f>IF($Z469="","",IF(INDEX('Per Invoice'!V$2:V$1201,$Z469)="","",INDEX('Per Invoice'!V$2:V$1201,$Z469)))</f>
        <v/>
      </c>
      <c r="W469" s="8">
        <f>IF($Z469="","",IF(INDEX('Per Invoice'!W$2:W$1201,$Z469)="","",INDEX('Per Invoice'!W$2:W$1201,$Z469)))</f>
        <v/>
      </c>
      <c r="X469" s="8">
        <f>IF($Z469="","",IF(INDEX('Per Invoice'!X$2:X$1201,$Z469)="","",INDEX('Per Invoice'!X$2:X$1201,$Z469)))</f>
        <v/>
      </c>
      <c r="Y469" s="8">
        <f>IF($Z469="","",IF(INDEX('Per Invoice'!Y$2:Y$1201,$Z469)="","",INDEX('Per Invoice'!Y$2:Y$1201,$Z469)))</f>
        <v/>
      </c>
      <c r="Z469" s="16">
        <f>IFERROR(MATCH(Settings!$C$26&amp;"|"&amp;ROWS($Z$2:$Z469),'Per Invoice'!$AB$2:$AB$1201,0),"")</f>
        <v/>
      </c>
    </row>
    <row r="470">
      <c r="A470">
        <f>IF($Z470="","",IF(INDEX('Per Invoice'!A$2:A$1201,$Z470)="","",INDEX('Per Invoice'!A$2:A$1201,$Z470)))</f>
        <v/>
      </c>
      <c r="B470">
        <f>IF($Z470="","",IF(INDEX('Per Invoice'!B$2:B$1201,$Z470)="","",INDEX('Per Invoice'!B$2:B$1201,$Z470)))</f>
        <v/>
      </c>
      <c r="C470">
        <f>IF($Z470="","",IF(INDEX('Per Invoice'!C$2:C$1201,$Z470)="","",INDEX('Per Invoice'!C$2:C$1201,$Z470)))</f>
        <v/>
      </c>
      <c r="D470">
        <f>IF($Z470="","",IF(INDEX('Per Invoice'!D$2:D$1201,$Z470)="","",INDEX('Per Invoice'!D$2:D$1201,$Z470)))</f>
        <v/>
      </c>
      <c r="E470" s="14">
        <f>IF($Z470="","",IF(INDEX('Per Invoice'!E$2:E$1201,$Z470)="","",INDEX('Per Invoice'!E$2:E$1201,$Z470)))</f>
        <v/>
      </c>
      <c r="F470">
        <f>IF($Z470="","",IF(INDEX('Per Invoice'!F$2:F$1201,$Z470)="","",INDEX('Per Invoice'!F$2:F$1201,$Z470)))</f>
        <v/>
      </c>
      <c r="G470">
        <f>IF($Z470="","",IF(INDEX('Per Invoice'!G$2:G$1201,$Z470)="","",INDEX('Per Invoice'!G$2:G$1201,$Z470)))</f>
        <v/>
      </c>
      <c r="H470">
        <f>IF($Z470="","",IF(INDEX('Per Invoice'!H$2:H$1201,$Z470)="","",INDEX('Per Invoice'!H$2:H$1201,$Z470)))</f>
        <v/>
      </c>
      <c r="I470">
        <f>IF($Z470="","",IF(INDEX('Per Invoice'!I$2:I$1201,$Z470)="","",INDEX('Per Invoice'!I$2:I$1201,$Z470)))</f>
        <v/>
      </c>
      <c r="J470">
        <f>IF($Z470="","",IF(INDEX('Per Invoice'!J$2:J$1201,$Z470)="","",INDEX('Per Invoice'!J$2:J$1201,$Z470)))</f>
        <v/>
      </c>
      <c r="K470" s="8">
        <f>IF($Z470="","",IF(INDEX('Per Invoice'!K$2:K$1201,$Z470)="","",INDEX('Per Invoice'!K$2:K$1201,$Z470)))</f>
        <v/>
      </c>
      <c r="L470">
        <f>IF($Z470="","",IF(INDEX('Per Invoice'!L$2:L$1201,$Z470)="","",INDEX('Per Invoice'!L$2:L$1201,$Z470)))</f>
        <v/>
      </c>
      <c r="M470">
        <f>IF($Z470="","",IF(INDEX('Per Invoice'!M$2:M$1201,$Z470)="","",INDEX('Per Invoice'!M$2:M$1201,$Z470)))</f>
        <v/>
      </c>
      <c r="N470">
        <f>IF($Z470="","",IF(INDEX('Per Invoice'!N$2:N$1201,$Z470)="","",INDEX('Per Invoice'!N$2:N$1201,$Z470)))</f>
        <v/>
      </c>
      <c r="O470" s="8">
        <f>IF($Z470="","",IF(INDEX('Per Invoice'!O$2:O$1201,$Z470)="","",INDEX('Per Invoice'!O$2:O$1201,$Z470)))</f>
        <v/>
      </c>
      <c r="P470">
        <f>IF($Z470="","",IF(INDEX('Per Invoice'!P$2:P$1201,$Z470)="","",INDEX('Per Invoice'!P$2:P$1201,$Z470)))</f>
        <v/>
      </c>
      <c r="Q470" s="8">
        <f>IF($Z470="","",IF(INDEX('Per Invoice'!Q$2:Q$1201,$Z470)="","",INDEX('Per Invoice'!Q$2:Q$1201,$Z470)))</f>
        <v/>
      </c>
      <c r="R470" s="8">
        <f>IF($Z470="","",IF(INDEX('Per Invoice'!R$2:R$1201,$Z470)="","",INDEX('Per Invoice'!R$2:R$1201,$Z470)))</f>
        <v/>
      </c>
      <c r="S470">
        <f>IF($Z470="","",IF(INDEX('Per Invoice'!S$2:S$1201,$Z470)="","",INDEX('Per Invoice'!S$2:S$1201,$Z470)))</f>
        <v/>
      </c>
      <c r="T470" s="8">
        <f>IF($Z470="","",IF(INDEX('Per Invoice'!T$2:T$1201,$Z470)="","",INDEX('Per Invoice'!T$2:T$1201,$Z470)))</f>
        <v/>
      </c>
      <c r="U470" s="8">
        <f>IF($Z470="","",IF(INDEX('Per Invoice'!U$2:U$1201,$Z470)="","",INDEX('Per Invoice'!U$2:U$1201,$Z470)))</f>
        <v/>
      </c>
      <c r="V470" s="8">
        <f>IF($Z470="","",IF(INDEX('Per Invoice'!V$2:V$1201,$Z470)="","",INDEX('Per Invoice'!V$2:V$1201,$Z470)))</f>
        <v/>
      </c>
      <c r="W470" s="8">
        <f>IF($Z470="","",IF(INDEX('Per Invoice'!W$2:W$1201,$Z470)="","",INDEX('Per Invoice'!W$2:W$1201,$Z470)))</f>
        <v/>
      </c>
      <c r="X470" s="8">
        <f>IF($Z470="","",IF(INDEX('Per Invoice'!X$2:X$1201,$Z470)="","",INDEX('Per Invoice'!X$2:X$1201,$Z470)))</f>
        <v/>
      </c>
      <c r="Y470" s="8">
        <f>IF($Z470="","",IF(INDEX('Per Invoice'!Y$2:Y$1201,$Z470)="","",INDEX('Per Invoice'!Y$2:Y$1201,$Z470)))</f>
        <v/>
      </c>
      <c r="Z470" s="16">
        <f>IFERROR(MATCH(Settings!$C$26&amp;"|"&amp;ROWS($Z$2:$Z470),'Per Invoice'!$AB$2:$AB$1201,0),"")</f>
        <v/>
      </c>
    </row>
    <row r="471">
      <c r="A471">
        <f>IF($Z471="","",IF(INDEX('Per Invoice'!A$2:A$1201,$Z471)="","",INDEX('Per Invoice'!A$2:A$1201,$Z471)))</f>
        <v/>
      </c>
      <c r="B471">
        <f>IF($Z471="","",IF(INDEX('Per Invoice'!B$2:B$1201,$Z471)="","",INDEX('Per Invoice'!B$2:B$1201,$Z471)))</f>
        <v/>
      </c>
      <c r="C471">
        <f>IF($Z471="","",IF(INDEX('Per Invoice'!C$2:C$1201,$Z471)="","",INDEX('Per Invoice'!C$2:C$1201,$Z471)))</f>
        <v/>
      </c>
      <c r="D471">
        <f>IF($Z471="","",IF(INDEX('Per Invoice'!D$2:D$1201,$Z471)="","",INDEX('Per Invoice'!D$2:D$1201,$Z471)))</f>
        <v/>
      </c>
      <c r="E471" s="14">
        <f>IF($Z471="","",IF(INDEX('Per Invoice'!E$2:E$1201,$Z471)="","",INDEX('Per Invoice'!E$2:E$1201,$Z471)))</f>
        <v/>
      </c>
      <c r="F471">
        <f>IF($Z471="","",IF(INDEX('Per Invoice'!F$2:F$1201,$Z471)="","",INDEX('Per Invoice'!F$2:F$1201,$Z471)))</f>
        <v/>
      </c>
      <c r="G471">
        <f>IF($Z471="","",IF(INDEX('Per Invoice'!G$2:G$1201,$Z471)="","",INDEX('Per Invoice'!G$2:G$1201,$Z471)))</f>
        <v/>
      </c>
      <c r="H471">
        <f>IF($Z471="","",IF(INDEX('Per Invoice'!H$2:H$1201,$Z471)="","",INDEX('Per Invoice'!H$2:H$1201,$Z471)))</f>
        <v/>
      </c>
      <c r="I471">
        <f>IF($Z471="","",IF(INDEX('Per Invoice'!I$2:I$1201,$Z471)="","",INDEX('Per Invoice'!I$2:I$1201,$Z471)))</f>
        <v/>
      </c>
      <c r="J471">
        <f>IF($Z471="","",IF(INDEX('Per Invoice'!J$2:J$1201,$Z471)="","",INDEX('Per Invoice'!J$2:J$1201,$Z471)))</f>
        <v/>
      </c>
      <c r="K471" s="8">
        <f>IF($Z471="","",IF(INDEX('Per Invoice'!K$2:K$1201,$Z471)="","",INDEX('Per Invoice'!K$2:K$1201,$Z471)))</f>
        <v/>
      </c>
      <c r="L471">
        <f>IF($Z471="","",IF(INDEX('Per Invoice'!L$2:L$1201,$Z471)="","",INDEX('Per Invoice'!L$2:L$1201,$Z471)))</f>
        <v/>
      </c>
      <c r="M471">
        <f>IF($Z471="","",IF(INDEX('Per Invoice'!M$2:M$1201,$Z471)="","",INDEX('Per Invoice'!M$2:M$1201,$Z471)))</f>
        <v/>
      </c>
      <c r="N471">
        <f>IF($Z471="","",IF(INDEX('Per Invoice'!N$2:N$1201,$Z471)="","",INDEX('Per Invoice'!N$2:N$1201,$Z471)))</f>
        <v/>
      </c>
      <c r="O471" s="8">
        <f>IF($Z471="","",IF(INDEX('Per Invoice'!O$2:O$1201,$Z471)="","",INDEX('Per Invoice'!O$2:O$1201,$Z471)))</f>
        <v/>
      </c>
      <c r="P471">
        <f>IF($Z471="","",IF(INDEX('Per Invoice'!P$2:P$1201,$Z471)="","",INDEX('Per Invoice'!P$2:P$1201,$Z471)))</f>
        <v/>
      </c>
      <c r="Q471" s="8">
        <f>IF($Z471="","",IF(INDEX('Per Invoice'!Q$2:Q$1201,$Z471)="","",INDEX('Per Invoice'!Q$2:Q$1201,$Z471)))</f>
        <v/>
      </c>
      <c r="R471" s="8">
        <f>IF($Z471="","",IF(INDEX('Per Invoice'!R$2:R$1201,$Z471)="","",INDEX('Per Invoice'!R$2:R$1201,$Z471)))</f>
        <v/>
      </c>
      <c r="S471">
        <f>IF($Z471="","",IF(INDEX('Per Invoice'!S$2:S$1201,$Z471)="","",INDEX('Per Invoice'!S$2:S$1201,$Z471)))</f>
        <v/>
      </c>
      <c r="T471" s="8">
        <f>IF($Z471="","",IF(INDEX('Per Invoice'!T$2:T$1201,$Z471)="","",INDEX('Per Invoice'!T$2:T$1201,$Z471)))</f>
        <v/>
      </c>
      <c r="U471" s="8">
        <f>IF($Z471="","",IF(INDEX('Per Invoice'!U$2:U$1201,$Z471)="","",INDEX('Per Invoice'!U$2:U$1201,$Z471)))</f>
        <v/>
      </c>
      <c r="V471" s="8">
        <f>IF($Z471="","",IF(INDEX('Per Invoice'!V$2:V$1201,$Z471)="","",INDEX('Per Invoice'!V$2:V$1201,$Z471)))</f>
        <v/>
      </c>
      <c r="W471" s="8">
        <f>IF($Z471="","",IF(INDEX('Per Invoice'!W$2:W$1201,$Z471)="","",INDEX('Per Invoice'!W$2:W$1201,$Z471)))</f>
        <v/>
      </c>
      <c r="X471" s="8">
        <f>IF($Z471="","",IF(INDEX('Per Invoice'!X$2:X$1201,$Z471)="","",INDEX('Per Invoice'!X$2:X$1201,$Z471)))</f>
        <v/>
      </c>
      <c r="Y471" s="8">
        <f>IF($Z471="","",IF(INDEX('Per Invoice'!Y$2:Y$1201,$Z471)="","",INDEX('Per Invoice'!Y$2:Y$1201,$Z471)))</f>
        <v/>
      </c>
      <c r="Z471" s="16">
        <f>IFERROR(MATCH(Settings!$C$26&amp;"|"&amp;ROWS($Z$2:$Z471),'Per Invoice'!$AB$2:$AB$1201,0),"")</f>
        <v/>
      </c>
    </row>
    <row r="472">
      <c r="A472">
        <f>IF($Z472="","",IF(INDEX('Per Invoice'!A$2:A$1201,$Z472)="","",INDEX('Per Invoice'!A$2:A$1201,$Z472)))</f>
        <v/>
      </c>
      <c r="B472">
        <f>IF($Z472="","",IF(INDEX('Per Invoice'!B$2:B$1201,$Z472)="","",INDEX('Per Invoice'!B$2:B$1201,$Z472)))</f>
        <v/>
      </c>
      <c r="C472">
        <f>IF($Z472="","",IF(INDEX('Per Invoice'!C$2:C$1201,$Z472)="","",INDEX('Per Invoice'!C$2:C$1201,$Z472)))</f>
        <v/>
      </c>
      <c r="D472">
        <f>IF($Z472="","",IF(INDEX('Per Invoice'!D$2:D$1201,$Z472)="","",INDEX('Per Invoice'!D$2:D$1201,$Z472)))</f>
        <v/>
      </c>
      <c r="E472" s="14">
        <f>IF($Z472="","",IF(INDEX('Per Invoice'!E$2:E$1201,$Z472)="","",INDEX('Per Invoice'!E$2:E$1201,$Z472)))</f>
        <v/>
      </c>
      <c r="F472">
        <f>IF($Z472="","",IF(INDEX('Per Invoice'!F$2:F$1201,$Z472)="","",INDEX('Per Invoice'!F$2:F$1201,$Z472)))</f>
        <v/>
      </c>
      <c r="G472">
        <f>IF($Z472="","",IF(INDEX('Per Invoice'!G$2:G$1201,$Z472)="","",INDEX('Per Invoice'!G$2:G$1201,$Z472)))</f>
        <v/>
      </c>
      <c r="H472">
        <f>IF($Z472="","",IF(INDEX('Per Invoice'!H$2:H$1201,$Z472)="","",INDEX('Per Invoice'!H$2:H$1201,$Z472)))</f>
        <v/>
      </c>
      <c r="I472">
        <f>IF($Z472="","",IF(INDEX('Per Invoice'!I$2:I$1201,$Z472)="","",INDEX('Per Invoice'!I$2:I$1201,$Z472)))</f>
        <v/>
      </c>
      <c r="J472">
        <f>IF($Z472="","",IF(INDEX('Per Invoice'!J$2:J$1201,$Z472)="","",INDEX('Per Invoice'!J$2:J$1201,$Z472)))</f>
        <v/>
      </c>
      <c r="K472" s="8">
        <f>IF($Z472="","",IF(INDEX('Per Invoice'!K$2:K$1201,$Z472)="","",INDEX('Per Invoice'!K$2:K$1201,$Z472)))</f>
        <v/>
      </c>
      <c r="L472">
        <f>IF($Z472="","",IF(INDEX('Per Invoice'!L$2:L$1201,$Z472)="","",INDEX('Per Invoice'!L$2:L$1201,$Z472)))</f>
        <v/>
      </c>
      <c r="M472">
        <f>IF($Z472="","",IF(INDEX('Per Invoice'!M$2:M$1201,$Z472)="","",INDEX('Per Invoice'!M$2:M$1201,$Z472)))</f>
        <v/>
      </c>
      <c r="N472">
        <f>IF($Z472="","",IF(INDEX('Per Invoice'!N$2:N$1201,$Z472)="","",INDEX('Per Invoice'!N$2:N$1201,$Z472)))</f>
        <v/>
      </c>
      <c r="O472" s="8">
        <f>IF($Z472="","",IF(INDEX('Per Invoice'!O$2:O$1201,$Z472)="","",INDEX('Per Invoice'!O$2:O$1201,$Z472)))</f>
        <v/>
      </c>
      <c r="P472">
        <f>IF($Z472="","",IF(INDEX('Per Invoice'!P$2:P$1201,$Z472)="","",INDEX('Per Invoice'!P$2:P$1201,$Z472)))</f>
        <v/>
      </c>
      <c r="Q472" s="8">
        <f>IF($Z472="","",IF(INDEX('Per Invoice'!Q$2:Q$1201,$Z472)="","",INDEX('Per Invoice'!Q$2:Q$1201,$Z472)))</f>
        <v/>
      </c>
      <c r="R472" s="8">
        <f>IF($Z472="","",IF(INDEX('Per Invoice'!R$2:R$1201,$Z472)="","",INDEX('Per Invoice'!R$2:R$1201,$Z472)))</f>
        <v/>
      </c>
      <c r="S472">
        <f>IF($Z472="","",IF(INDEX('Per Invoice'!S$2:S$1201,$Z472)="","",INDEX('Per Invoice'!S$2:S$1201,$Z472)))</f>
        <v/>
      </c>
      <c r="T472" s="8">
        <f>IF($Z472="","",IF(INDEX('Per Invoice'!T$2:T$1201,$Z472)="","",INDEX('Per Invoice'!T$2:T$1201,$Z472)))</f>
        <v/>
      </c>
      <c r="U472" s="8">
        <f>IF($Z472="","",IF(INDEX('Per Invoice'!U$2:U$1201,$Z472)="","",INDEX('Per Invoice'!U$2:U$1201,$Z472)))</f>
        <v/>
      </c>
      <c r="V472" s="8">
        <f>IF($Z472="","",IF(INDEX('Per Invoice'!V$2:V$1201,$Z472)="","",INDEX('Per Invoice'!V$2:V$1201,$Z472)))</f>
        <v/>
      </c>
      <c r="W472" s="8">
        <f>IF($Z472="","",IF(INDEX('Per Invoice'!W$2:W$1201,$Z472)="","",INDEX('Per Invoice'!W$2:W$1201,$Z472)))</f>
        <v/>
      </c>
      <c r="X472" s="8">
        <f>IF($Z472="","",IF(INDEX('Per Invoice'!X$2:X$1201,$Z472)="","",INDEX('Per Invoice'!X$2:X$1201,$Z472)))</f>
        <v/>
      </c>
      <c r="Y472" s="8">
        <f>IF($Z472="","",IF(INDEX('Per Invoice'!Y$2:Y$1201,$Z472)="","",INDEX('Per Invoice'!Y$2:Y$1201,$Z472)))</f>
        <v/>
      </c>
      <c r="Z472" s="16">
        <f>IFERROR(MATCH(Settings!$C$26&amp;"|"&amp;ROWS($Z$2:$Z472),'Per Invoice'!$AB$2:$AB$1201,0),"")</f>
        <v/>
      </c>
    </row>
    <row r="473">
      <c r="A473">
        <f>IF($Z473="","",IF(INDEX('Per Invoice'!A$2:A$1201,$Z473)="","",INDEX('Per Invoice'!A$2:A$1201,$Z473)))</f>
        <v/>
      </c>
      <c r="B473">
        <f>IF($Z473="","",IF(INDEX('Per Invoice'!B$2:B$1201,$Z473)="","",INDEX('Per Invoice'!B$2:B$1201,$Z473)))</f>
        <v/>
      </c>
      <c r="C473">
        <f>IF($Z473="","",IF(INDEX('Per Invoice'!C$2:C$1201,$Z473)="","",INDEX('Per Invoice'!C$2:C$1201,$Z473)))</f>
        <v/>
      </c>
      <c r="D473">
        <f>IF($Z473="","",IF(INDEX('Per Invoice'!D$2:D$1201,$Z473)="","",INDEX('Per Invoice'!D$2:D$1201,$Z473)))</f>
        <v/>
      </c>
      <c r="E473" s="14">
        <f>IF($Z473="","",IF(INDEX('Per Invoice'!E$2:E$1201,$Z473)="","",INDEX('Per Invoice'!E$2:E$1201,$Z473)))</f>
        <v/>
      </c>
      <c r="F473">
        <f>IF($Z473="","",IF(INDEX('Per Invoice'!F$2:F$1201,$Z473)="","",INDEX('Per Invoice'!F$2:F$1201,$Z473)))</f>
        <v/>
      </c>
      <c r="G473">
        <f>IF($Z473="","",IF(INDEX('Per Invoice'!G$2:G$1201,$Z473)="","",INDEX('Per Invoice'!G$2:G$1201,$Z473)))</f>
        <v/>
      </c>
      <c r="H473">
        <f>IF($Z473="","",IF(INDEX('Per Invoice'!H$2:H$1201,$Z473)="","",INDEX('Per Invoice'!H$2:H$1201,$Z473)))</f>
        <v/>
      </c>
      <c r="I473">
        <f>IF($Z473="","",IF(INDEX('Per Invoice'!I$2:I$1201,$Z473)="","",INDEX('Per Invoice'!I$2:I$1201,$Z473)))</f>
        <v/>
      </c>
      <c r="J473">
        <f>IF($Z473="","",IF(INDEX('Per Invoice'!J$2:J$1201,$Z473)="","",INDEX('Per Invoice'!J$2:J$1201,$Z473)))</f>
        <v/>
      </c>
      <c r="K473" s="8">
        <f>IF($Z473="","",IF(INDEX('Per Invoice'!K$2:K$1201,$Z473)="","",INDEX('Per Invoice'!K$2:K$1201,$Z473)))</f>
        <v/>
      </c>
      <c r="L473">
        <f>IF($Z473="","",IF(INDEX('Per Invoice'!L$2:L$1201,$Z473)="","",INDEX('Per Invoice'!L$2:L$1201,$Z473)))</f>
        <v/>
      </c>
      <c r="M473">
        <f>IF($Z473="","",IF(INDEX('Per Invoice'!M$2:M$1201,$Z473)="","",INDEX('Per Invoice'!M$2:M$1201,$Z473)))</f>
        <v/>
      </c>
      <c r="N473">
        <f>IF($Z473="","",IF(INDEX('Per Invoice'!N$2:N$1201,$Z473)="","",INDEX('Per Invoice'!N$2:N$1201,$Z473)))</f>
        <v/>
      </c>
      <c r="O473" s="8">
        <f>IF($Z473="","",IF(INDEX('Per Invoice'!O$2:O$1201,$Z473)="","",INDEX('Per Invoice'!O$2:O$1201,$Z473)))</f>
        <v/>
      </c>
      <c r="P473">
        <f>IF($Z473="","",IF(INDEX('Per Invoice'!P$2:P$1201,$Z473)="","",INDEX('Per Invoice'!P$2:P$1201,$Z473)))</f>
        <v/>
      </c>
      <c r="Q473" s="8">
        <f>IF($Z473="","",IF(INDEX('Per Invoice'!Q$2:Q$1201,$Z473)="","",INDEX('Per Invoice'!Q$2:Q$1201,$Z473)))</f>
        <v/>
      </c>
      <c r="R473" s="8">
        <f>IF($Z473="","",IF(INDEX('Per Invoice'!R$2:R$1201,$Z473)="","",INDEX('Per Invoice'!R$2:R$1201,$Z473)))</f>
        <v/>
      </c>
      <c r="S473">
        <f>IF($Z473="","",IF(INDEX('Per Invoice'!S$2:S$1201,$Z473)="","",INDEX('Per Invoice'!S$2:S$1201,$Z473)))</f>
        <v/>
      </c>
      <c r="T473" s="8">
        <f>IF($Z473="","",IF(INDEX('Per Invoice'!T$2:T$1201,$Z473)="","",INDEX('Per Invoice'!T$2:T$1201,$Z473)))</f>
        <v/>
      </c>
      <c r="U473" s="8">
        <f>IF($Z473="","",IF(INDEX('Per Invoice'!U$2:U$1201,$Z473)="","",INDEX('Per Invoice'!U$2:U$1201,$Z473)))</f>
        <v/>
      </c>
      <c r="V473" s="8">
        <f>IF($Z473="","",IF(INDEX('Per Invoice'!V$2:V$1201,$Z473)="","",INDEX('Per Invoice'!V$2:V$1201,$Z473)))</f>
        <v/>
      </c>
      <c r="W473" s="8">
        <f>IF($Z473="","",IF(INDEX('Per Invoice'!W$2:W$1201,$Z473)="","",INDEX('Per Invoice'!W$2:W$1201,$Z473)))</f>
        <v/>
      </c>
      <c r="X473" s="8">
        <f>IF($Z473="","",IF(INDEX('Per Invoice'!X$2:X$1201,$Z473)="","",INDEX('Per Invoice'!X$2:X$1201,$Z473)))</f>
        <v/>
      </c>
      <c r="Y473" s="8">
        <f>IF($Z473="","",IF(INDEX('Per Invoice'!Y$2:Y$1201,$Z473)="","",INDEX('Per Invoice'!Y$2:Y$1201,$Z473)))</f>
        <v/>
      </c>
      <c r="Z473" s="16">
        <f>IFERROR(MATCH(Settings!$C$26&amp;"|"&amp;ROWS($Z$2:$Z473),'Per Invoice'!$AB$2:$AB$1201,0),"")</f>
        <v/>
      </c>
    </row>
    <row r="474">
      <c r="A474">
        <f>IF($Z474="","",IF(INDEX('Per Invoice'!A$2:A$1201,$Z474)="","",INDEX('Per Invoice'!A$2:A$1201,$Z474)))</f>
        <v/>
      </c>
      <c r="B474">
        <f>IF($Z474="","",IF(INDEX('Per Invoice'!B$2:B$1201,$Z474)="","",INDEX('Per Invoice'!B$2:B$1201,$Z474)))</f>
        <v/>
      </c>
      <c r="C474">
        <f>IF($Z474="","",IF(INDEX('Per Invoice'!C$2:C$1201,$Z474)="","",INDEX('Per Invoice'!C$2:C$1201,$Z474)))</f>
        <v/>
      </c>
      <c r="D474">
        <f>IF($Z474="","",IF(INDEX('Per Invoice'!D$2:D$1201,$Z474)="","",INDEX('Per Invoice'!D$2:D$1201,$Z474)))</f>
        <v/>
      </c>
      <c r="E474" s="14">
        <f>IF($Z474="","",IF(INDEX('Per Invoice'!E$2:E$1201,$Z474)="","",INDEX('Per Invoice'!E$2:E$1201,$Z474)))</f>
        <v/>
      </c>
      <c r="F474">
        <f>IF($Z474="","",IF(INDEX('Per Invoice'!F$2:F$1201,$Z474)="","",INDEX('Per Invoice'!F$2:F$1201,$Z474)))</f>
        <v/>
      </c>
      <c r="G474">
        <f>IF($Z474="","",IF(INDEX('Per Invoice'!G$2:G$1201,$Z474)="","",INDEX('Per Invoice'!G$2:G$1201,$Z474)))</f>
        <v/>
      </c>
      <c r="H474">
        <f>IF($Z474="","",IF(INDEX('Per Invoice'!H$2:H$1201,$Z474)="","",INDEX('Per Invoice'!H$2:H$1201,$Z474)))</f>
        <v/>
      </c>
      <c r="I474">
        <f>IF($Z474="","",IF(INDEX('Per Invoice'!I$2:I$1201,$Z474)="","",INDEX('Per Invoice'!I$2:I$1201,$Z474)))</f>
        <v/>
      </c>
      <c r="J474">
        <f>IF($Z474="","",IF(INDEX('Per Invoice'!J$2:J$1201,$Z474)="","",INDEX('Per Invoice'!J$2:J$1201,$Z474)))</f>
        <v/>
      </c>
      <c r="K474" s="8">
        <f>IF($Z474="","",IF(INDEX('Per Invoice'!K$2:K$1201,$Z474)="","",INDEX('Per Invoice'!K$2:K$1201,$Z474)))</f>
        <v/>
      </c>
      <c r="L474">
        <f>IF($Z474="","",IF(INDEX('Per Invoice'!L$2:L$1201,$Z474)="","",INDEX('Per Invoice'!L$2:L$1201,$Z474)))</f>
        <v/>
      </c>
      <c r="M474">
        <f>IF($Z474="","",IF(INDEX('Per Invoice'!M$2:M$1201,$Z474)="","",INDEX('Per Invoice'!M$2:M$1201,$Z474)))</f>
        <v/>
      </c>
      <c r="N474">
        <f>IF($Z474="","",IF(INDEX('Per Invoice'!N$2:N$1201,$Z474)="","",INDEX('Per Invoice'!N$2:N$1201,$Z474)))</f>
        <v/>
      </c>
      <c r="O474" s="8">
        <f>IF($Z474="","",IF(INDEX('Per Invoice'!O$2:O$1201,$Z474)="","",INDEX('Per Invoice'!O$2:O$1201,$Z474)))</f>
        <v/>
      </c>
      <c r="P474">
        <f>IF($Z474="","",IF(INDEX('Per Invoice'!P$2:P$1201,$Z474)="","",INDEX('Per Invoice'!P$2:P$1201,$Z474)))</f>
        <v/>
      </c>
      <c r="Q474" s="8">
        <f>IF($Z474="","",IF(INDEX('Per Invoice'!Q$2:Q$1201,$Z474)="","",INDEX('Per Invoice'!Q$2:Q$1201,$Z474)))</f>
        <v/>
      </c>
      <c r="R474" s="8">
        <f>IF($Z474="","",IF(INDEX('Per Invoice'!R$2:R$1201,$Z474)="","",INDEX('Per Invoice'!R$2:R$1201,$Z474)))</f>
        <v/>
      </c>
      <c r="S474">
        <f>IF($Z474="","",IF(INDEX('Per Invoice'!S$2:S$1201,$Z474)="","",INDEX('Per Invoice'!S$2:S$1201,$Z474)))</f>
        <v/>
      </c>
      <c r="T474" s="8">
        <f>IF($Z474="","",IF(INDEX('Per Invoice'!T$2:T$1201,$Z474)="","",INDEX('Per Invoice'!T$2:T$1201,$Z474)))</f>
        <v/>
      </c>
      <c r="U474" s="8">
        <f>IF($Z474="","",IF(INDEX('Per Invoice'!U$2:U$1201,$Z474)="","",INDEX('Per Invoice'!U$2:U$1201,$Z474)))</f>
        <v/>
      </c>
      <c r="V474" s="8">
        <f>IF($Z474="","",IF(INDEX('Per Invoice'!V$2:V$1201,$Z474)="","",INDEX('Per Invoice'!V$2:V$1201,$Z474)))</f>
        <v/>
      </c>
      <c r="W474" s="8">
        <f>IF($Z474="","",IF(INDEX('Per Invoice'!W$2:W$1201,$Z474)="","",INDEX('Per Invoice'!W$2:W$1201,$Z474)))</f>
        <v/>
      </c>
      <c r="X474" s="8">
        <f>IF($Z474="","",IF(INDEX('Per Invoice'!X$2:X$1201,$Z474)="","",INDEX('Per Invoice'!X$2:X$1201,$Z474)))</f>
        <v/>
      </c>
      <c r="Y474" s="8">
        <f>IF($Z474="","",IF(INDEX('Per Invoice'!Y$2:Y$1201,$Z474)="","",INDEX('Per Invoice'!Y$2:Y$1201,$Z474)))</f>
        <v/>
      </c>
      <c r="Z474" s="16">
        <f>IFERROR(MATCH(Settings!$C$26&amp;"|"&amp;ROWS($Z$2:$Z474),'Per Invoice'!$AB$2:$AB$1201,0),"")</f>
        <v/>
      </c>
    </row>
    <row r="475">
      <c r="A475">
        <f>IF($Z475="","",IF(INDEX('Per Invoice'!A$2:A$1201,$Z475)="","",INDEX('Per Invoice'!A$2:A$1201,$Z475)))</f>
        <v/>
      </c>
      <c r="B475">
        <f>IF($Z475="","",IF(INDEX('Per Invoice'!B$2:B$1201,$Z475)="","",INDEX('Per Invoice'!B$2:B$1201,$Z475)))</f>
        <v/>
      </c>
      <c r="C475">
        <f>IF($Z475="","",IF(INDEX('Per Invoice'!C$2:C$1201,$Z475)="","",INDEX('Per Invoice'!C$2:C$1201,$Z475)))</f>
        <v/>
      </c>
      <c r="D475">
        <f>IF($Z475="","",IF(INDEX('Per Invoice'!D$2:D$1201,$Z475)="","",INDEX('Per Invoice'!D$2:D$1201,$Z475)))</f>
        <v/>
      </c>
      <c r="E475" s="14">
        <f>IF($Z475="","",IF(INDEX('Per Invoice'!E$2:E$1201,$Z475)="","",INDEX('Per Invoice'!E$2:E$1201,$Z475)))</f>
        <v/>
      </c>
      <c r="F475">
        <f>IF($Z475="","",IF(INDEX('Per Invoice'!F$2:F$1201,$Z475)="","",INDEX('Per Invoice'!F$2:F$1201,$Z475)))</f>
        <v/>
      </c>
      <c r="G475">
        <f>IF($Z475="","",IF(INDEX('Per Invoice'!G$2:G$1201,$Z475)="","",INDEX('Per Invoice'!G$2:G$1201,$Z475)))</f>
        <v/>
      </c>
      <c r="H475">
        <f>IF($Z475="","",IF(INDEX('Per Invoice'!H$2:H$1201,$Z475)="","",INDEX('Per Invoice'!H$2:H$1201,$Z475)))</f>
        <v/>
      </c>
      <c r="I475">
        <f>IF($Z475="","",IF(INDEX('Per Invoice'!I$2:I$1201,$Z475)="","",INDEX('Per Invoice'!I$2:I$1201,$Z475)))</f>
        <v/>
      </c>
      <c r="J475">
        <f>IF($Z475="","",IF(INDEX('Per Invoice'!J$2:J$1201,$Z475)="","",INDEX('Per Invoice'!J$2:J$1201,$Z475)))</f>
        <v/>
      </c>
      <c r="K475" s="8">
        <f>IF($Z475="","",IF(INDEX('Per Invoice'!K$2:K$1201,$Z475)="","",INDEX('Per Invoice'!K$2:K$1201,$Z475)))</f>
        <v/>
      </c>
      <c r="L475">
        <f>IF($Z475="","",IF(INDEX('Per Invoice'!L$2:L$1201,$Z475)="","",INDEX('Per Invoice'!L$2:L$1201,$Z475)))</f>
        <v/>
      </c>
      <c r="M475">
        <f>IF($Z475="","",IF(INDEX('Per Invoice'!M$2:M$1201,$Z475)="","",INDEX('Per Invoice'!M$2:M$1201,$Z475)))</f>
        <v/>
      </c>
      <c r="N475">
        <f>IF($Z475="","",IF(INDEX('Per Invoice'!N$2:N$1201,$Z475)="","",INDEX('Per Invoice'!N$2:N$1201,$Z475)))</f>
        <v/>
      </c>
      <c r="O475" s="8">
        <f>IF($Z475="","",IF(INDEX('Per Invoice'!O$2:O$1201,$Z475)="","",INDEX('Per Invoice'!O$2:O$1201,$Z475)))</f>
        <v/>
      </c>
      <c r="P475">
        <f>IF($Z475="","",IF(INDEX('Per Invoice'!P$2:P$1201,$Z475)="","",INDEX('Per Invoice'!P$2:P$1201,$Z475)))</f>
        <v/>
      </c>
      <c r="Q475" s="8">
        <f>IF($Z475="","",IF(INDEX('Per Invoice'!Q$2:Q$1201,$Z475)="","",INDEX('Per Invoice'!Q$2:Q$1201,$Z475)))</f>
        <v/>
      </c>
      <c r="R475" s="8">
        <f>IF($Z475="","",IF(INDEX('Per Invoice'!R$2:R$1201,$Z475)="","",INDEX('Per Invoice'!R$2:R$1201,$Z475)))</f>
        <v/>
      </c>
      <c r="S475">
        <f>IF($Z475="","",IF(INDEX('Per Invoice'!S$2:S$1201,$Z475)="","",INDEX('Per Invoice'!S$2:S$1201,$Z475)))</f>
        <v/>
      </c>
      <c r="T475" s="8">
        <f>IF($Z475="","",IF(INDEX('Per Invoice'!T$2:T$1201,$Z475)="","",INDEX('Per Invoice'!T$2:T$1201,$Z475)))</f>
        <v/>
      </c>
      <c r="U475" s="8">
        <f>IF($Z475="","",IF(INDEX('Per Invoice'!U$2:U$1201,$Z475)="","",INDEX('Per Invoice'!U$2:U$1201,$Z475)))</f>
        <v/>
      </c>
      <c r="V475" s="8">
        <f>IF($Z475="","",IF(INDEX('Per Invoice'!V$2:V$1201,$Z475)="","",INDEX('Per Invoice'!V$2:V$1201,$Z475)))</f>
        <v/>
      </c>
      <c r="W475" s="8">
        <f>IF($Z475="","",IF(INDEX('Per Invoice'!W$2:W$1201,$Z475)="","",INDEX('Per Invoice'!W$2:W$1201,$Z475)))</f>
        <v/>
      </c>
      <c r="X475" s="8">
        <f>IF($Z475="","",IF(INDEX('Per Invoice'!X$2:X$1201,$Z475)="","",INDEX('Per Invoice'!X$2:X$1201,$Z475)))</f>
        <v/>
      </c>
      <c r="Y475" s="8">
        <f>IF($Z475="","",IF(INDEX('Per Invoice'!Y$2:Y$1201,$Z475)="","",INDEX('Per Invoice'!Y$2:Y$1201,$Z475)))</f>
        <v/>
      </c>
      <c r="Z475" s="16">
        <f>IFERROR(MATCH(Settings!$C$26&amp;"|"&amp;ROWS($Z$2:$Z475),'Per Invoice'!$AB$2:$AB$1201,0),"")</f>
        <v/>
      </c>
    </row>
    <row r="476">
      <c r="A476">
        <f>IF($Z476="","",IF(INDEX('Per Invoice'!A$2:A$1201,$Z476)="","",INDEX('Per Invoice'!A$2:A$1201,$Z476)))</f>
        <v/>
      </c>
      <c r="B476">
        <f>IF($Z476="","",IF(INDEX('Per Invoice'!B$2:B$1201,$Z476)="","",INDEX('Per Invoice'!B$2:B$1201,$Z476)))</f>
        <v/>
      </c>
      <c r="C476">
        <f>IF($Z476="","",IF(INDEX('Per Invoice'!C$2:C$1201,$Z476)="","",INDEX('Per Invoice'!C$2:C$1201,$Z476)))</f>
        <v/>
      </c>
      <c r="D476">
        <f>IF($Z476="","",IF(INDEX('Per Invoice'!D$2:D$1201,$Z476)="","",INDEX('Per Invoice'!D$2:D$1201,$Z476)))</f>
        <v/>
      </c>
      <c r="E476" s="14">
        <f>IF($Z476="","",IF(INDEX('Per Invoice'!E$2:E$1201,$Z476)="","",INDEX('Per Invoice'!E$2:E$1201,$Z476)))</f>
        <v/>
      </c>
      <c r="F476">
        <f>IF($Z476="","",IF(INDEX('Per Invoice'!F$2:F$1201,$Z476)="","",INDEX('Per Invoice'!F$2:F$1201,$Z476)))</f>
        <v/>
      </c>
      <c r="G476">
        <f>IF($Z476="","",IF(INDEX('Per Invoice'!G$2:G$1201,$Z476)="","",INDEX('Per Invoice'!G$2:G$1201,$Z476)))</f>
        <v/>
      </c>
      <c r="H476">
        <f>IF($Z476="","",IF(INDEX('Per Invoice'!H$2:H$1201,$Z476)="","",INDEX('Per Invoice'!H$2:H$1201,$Z476)))</f>
        <v/>
      </c>
      <c r="I476">
        <f>IF($Z476="","",IF(INDEX('Per Invoice'!I$2:I$1201,$Z476)="","",INDEX('Per Invoice'!I$2:I$1201,$Z476)))</f>
        <v/>
      </c>
      <c r="J476">
        <f>IF($Z476="","",IF(INDEX('Per Invoice'!J$2:J$1201,$Z476)="","",INDEX('Per Invoice'!J$2:J$1201,$Z476)))</f>
        <v/>
      </c>
      <c r="K476" s="8">
        <f>IF($Z476="","",IF(INDEX('Per Invoice'!K$2:K$1201,$Z476)="","",INDEX('Per Invoice'!K$2:K$1201,$Z476)))</f>
        <v/>
      </c>
      <c r="L476">
        <f>IF($Z476="","",IF(INDEX('Per Invoice'!L$2:L$1201,$Z476)="","",INDEX('Per Invoice'!L$2:L$1201,$Z476)))</f>
        <v/>
      </c>
      <c r="M476">
        <f>IF($Z476="","",IF(INDEX('Per Invoice'!M$2:M$1201,$Z476)="","",INDEX('Per Invoice'!M$2:M$1201,$Z476)))</f>
        <v/>
      </c>
      <c r="N476">
        <f>IF($Z476="","",IF(INDEX('Per Invoice'!N$2:N$1201,$Z476)="","",INDEX('Per Invoice'!N$2:N$1201,$Z476)))</f>
        <v/>
      </c>
      <c r="O476" s="8">
        <f>IF($Z476="","",IF(INDEX('Per Invoice'!O$2:O$1201,$Z476)="","",INDEX('Per Invoice'!O$2:O$1201,$Z476)))</f>
        <v/>
      </c>
      <c r="P476">
        <f>IF($Z476="","",IF(INDEX('Per Invoice'!P$2:P$1201,$Z476)="","",INDEX('Per Invoice'!P$2:P$1201,$Z476)))</f>
        <v/>
      </c>
      <c r="Q476" s="8">
        <f>IF($Z476="","",IF(INDEX('Per Invoice'!Q$2:Q$1201,$Z476)="","",INDEX('Per Invoice'!Q$2:Q$1201,$Z476)))</f>
        <v/>
      </c>
      <c r="R476" s="8">
        <f>IF($Z476="","",IF(INDEX('Per Invoice'!R$2:R$1201,$Z476)="","",INDEX('Per Invoice'!R$2:R$1201,$Z476)))</f>
        <v/>
      </c>
      <c r="S476">
        <f>IF($Z476="","",IF(INDEX('Per Invoice'!S$2:S$1201,$Z476)="","",INDEX('Per Invoice'!S$2:S$1201,$Z476)))</f>
        <v/>
      </c>
      <c r="T476" s="8">
        <f>IF($Z476="","",IF(INDEX('Per Invoice'!T$2:T$1201,$Z476)="","",INDEX('Per Invoice'!T$2:T$1201,$Z476)))</f>
        <v/>
      </c>
      <c r="U476" s="8">
        <f>IF($Z476="","",IF(INDEX('Per Invoice'!U$2:U$1201,$Z476)="","",INDEX('Per Invoice'!U$2:U$1201,$Z476)))</f>
        <v/>
      </c>
      <c r="V476" s="8">
        <f>IF($Z476="","",IF(INDEX('Per Invoice'!V$2:V$1201,$Z476)="","",INDEX('Per Invoice'!V$2:V$1201,$Z476)))</f>
        <v/>
      </c>
      <c r="W476" s="8">
        <f>IF($Z476="","",IF(INDEX('Per Invoice'!W$2:W$1201,$Z476)="","",INDEX('Per Invoice'!W$2:W$1201,$Z476)))</f>
        <v/>
      </c>
      <c r="X476" s="8">
        <f>IF($Z476="","",IF(INDEX('Per Invoice'!X$2:X$1201,$Z476)="","",INDEX('Per Invoice'!X$2:X$1201,$Z476)))</f>
        <v/>
      </c>
      <c r="Y476" s="8">
        <f>IF($Z476="","",IF(INDEX('Per Invoice'!Y$2:Y$1201,$Z476)="","",INDEX('Per Invoice'!Y$2:Y$1201,$Z476)))</f>
        <v/>
      </c>
      <c r="Z476" s="16">
        <f>IFERROR(MATCH(Settings!$C$26&amp;"|"&amp;ROWS($Z$2:$Z476),'Per Invoice'!$AB$2:$AB$1201,0),"")</f>
        <v/>
      </c>
    </row>
    <row r="477">
      <c r="A477">
        <f>IF($Z477="","",IF(INDEX('Per Invoice'!A$2:A$1201,$Z477)="","",INDEX('Per Invoice'!A$2:A$1201,$Z477)))</f>
        <v/>
      </c>
      <c r="B477">
        <f>IF($Z477="","",IF(INDEX('Per Invoice'!B$2:B$1201,$Z477)="","",INDEX('Per Invoice'!B$2:B$1201,$Z477)))</f>
        <v/>
      </c>
      <c r="C477">
        <f>IF($Z477="","",IF(INDEX('Per Invoice'!C$2:C$1201,$Z477)="","",INDEX('Per Invoice'!C$2:C$1201,$Z477)))</f>
        <v/>
      </c>
      <c r="D477">
        <f>IF($Z477="","",IF(INDEX('Per Invoice'!D$2:D$1201,$Z477)="","",INDEX('Per Invoice'!D$2:D$1201,$Z477)))</f>
        <v/>
      </c>
      <c r="E477" s="14">
        <f>IF($Z477="","",IF(INDEX('Per Invoice'!E$2:E$1201,$Z477)="","",INDEX('Per Invoice'!E$2:E$1201,$Z477)))</f>
        <v/>
      </c>
      <c r="F477">
        <f>IF($Z477="","",IF(INDEX('Per Invoice'!F$2:F$1201,$Z477)="","",INDEX('Per Invoice'!F$2:F$1201,$Z477)))</f>
        <v/>
      </c>
      <c r="G477">
        <f>IF($Z477="","",IF(INDEX('Per Invoice'!G$2:G$1201,$Z477)="","",INDEX('Per Invoice'!G$2:G$1201,$Z477)))</f>
        <v/>
      </c>
      <c r="H477">
        <f>IF($Z477="","",IF(INDEX('Per Invoice'!H$2:H$1201,$Z477)="","",INDEX('Per Invoice'!H$2:H$1201,$Z477)))</f>
        <v/>
      </c>
      <c r="I477">
        <f>IF($Z477="","",IF(INDEX('Per Invoice'!I$2:I$1201,$Z477)="","",INDEX('Per Invoice'!I$2:I$1201,$Z477)))</f>
        <v/>
      </c>
      <c r="J477">
        <f>IF($Z477="","",IF(INDEX('Per Invoice'!J$2:J$1201,$Z477)="","",INDEX('Per Invoice'!J$2:J$1201,$Z477)))</f>
        <v/>
      </c>
      <c r="K477" s="8">
        <f>IF($Z477="","",IF(INDEX('Per Invoice'!K$2:K$1201,$Z477)="","",INDEX('Per Invoice'!K$2:K$1201,$Z477)))</f>
        <v/>
      </c>
      <c r="L477">
        <f>IF($Z477="","",IF(INDEX('Per Invoice'!L$2:L$1201,$Z477)="","",INDEX('Per Invoice'!L$2:L$1201,$Z477)))</f>
        <v/>
      </c>
      <c r="M477">
        <f>IF($Z477="","",IF(INDEX('Per Invoice'!M$2:M$1201,$Z477)="","",INDEX('Per Invoice'!M$2:M$1201,$Z477)))</f>
        <v/>
      </c>
      <c r="N477">
        <f>IF($Z477="","",IF(INDEX('Per Invoice'!N$2:N$1201,$Z477)="","",INDEX('Per Invoice'!N$2:N$1201,$Z477)))</f>
        <v/>
      </c>
      <c r="O477" s="8">
        <f>IF($Z477="","",IF(INDEX('Per Invoice'!O$2:O$1201,$Z477)="","",INDEX('Per Invoice'!O$2:O$1201,$Z477)))</f>
        <v/>
      </c>
      <c r="P477">
        <f>IF($Z477="","",IF(INDEX('Per Invoice'!P$2:P$1201,$Z477)="","",INDEX('Per Invoice'!P$2:P$1201,$Z477)))</f>
        <v/>
      </c>
      <c r="Q477" s="8">
        <f>IF($Z477="","",IF(INDEX('Per Invoice'!Q$2:Q$1201,$Z477)="","",INDEX('Per Invoice'!Q$2:Q$1201,$Z477)))</f>
        <v/>
      </c>
      <c r="R477" s="8">
        <f>IF($Z477="","",IF(INDEX('Per Invoice'!R$2:R$1201,$Z477)="","",INDEX('Per Invoice'!R$2:R$1201,$Z477)))</f>
        <v/>
      </c>
      <c r="S477">
        <f>IF($Z477="","",IF(INDEX('Per Invoice'!S$2:S$1201,$Z477)="","",INDEX('Per Invoice'!S$2:S$1201,$Z477)))</f>
        <v/>
      </c>
      <c r="T477" s="8">
        <f>IF($Z477="","",IF(INDEX('Per Invoice'!T$2:T$1201,$Z477)="","",INDEX('Per Invoice'!T$2:T$1201,$Z477)))</f>
        <v/>
      </c>
      <c r="U477" s="8">
        <f>IF($Z477="","",IF(INDEX('Per Invoice'!U$2:U$1201,$Z477)="","",INDEX('Per Invoice'!U$2:U$1201,$Z477)))</f>
        <v/>
      </c>
      <c r="V477" s="8">
        <f>IF($Z477="","",IF(INDEX('Per Invoice'!V$2:V$1201,$Z477)="","",INDEX('Per Invoice'!V$2:V$1201,$Z477)))</f>
        <v/>
      </c>
      <c r="W477" s="8">
        <f>IF($Z477="","",IF(INDEX('Per Invoice'!W$2:W$1201,$Z477)="","",INDEX('Per Invoice'!W$2:W$1201,$Z477)))</f>
        <v/>
      </c>
      <c r="X477" s="8">
        <f>IF($Z477="","",IF(INDEX('Per Invoice'!X$2:X$1201,$Z477)="","",INDEX('Per Invoice'!X$2:X$1201,$Z477)))</f>
        <v/>
      </c>
      <c r="Y477" s="8">
        <f>IF($Z477="","",IF(INDEX('Per Invoice'!Y$2:Y$1201,$Z477)="","",INDEX('Per Invoice'!Y$2:Y$1201,$Z477)))</f>
        <v/>
      </c>
      <c r="Z477" s="16">
        <f>IFERROR(MATCH(Settings!$C$26&amp;"|"&amp;ROWS($Z$2:$Z477),'Per Invoice'!$AB$2:$AB$1201,0),"")</f>
        <v/>
      </c>
    </row>
    <row r="478">
      <c r="A478">
        <f>IF($Z478="","",IF(INDEX('Per Invoice'!A$2:A$1201,$Z478)="","",INDEX('Per Invoice'!A$2:A$1201,$Z478)))</f>
        <v/>
      </c>
      <c r="B478">
        <f>IF($Z478="","",IF(INDEX('Per Invoice'!B$2:B$1201,$Z478)="","",INDEX('Per Invoice'!B$2:B$1201,$Z478)))</f>
        <v/>
      </c>
      <c r="C478">
        <f>IF($Z478="","",IF(INDEX('Per Invoice'!C$2:C$1201,$Z478)="","",INDEX('Per Invoice'!C$2:C$1201,$Z478)))</f>
        <v/>
      </c>
      <c r="D478">
        <f>IF($Z478="","",IF(INDEX('Per Invoice'!D$2:D$1201,$Z478)="","",INDEX('Per Invoice'!D$2:D$1201,$Z478)))</f>
        <v/>
      </c>
      <c r="E478" s="14">
        <f>IF($Z478="","",IF(INDEX('Per Invoice'!E$2:E$1201,$Z478)="","",INDEX('Per Invoice'!E$2:E$1201,$Z478)))</f>
        <v/>
      </c>
      <c r="F478">
        <f>IF($Z478="","",IF(INDEX('Per Invoice'!F$2:F$1201,$Z478)="","",INDEX('Per Invoice'!F$2:F$1201,$Z478)))</f>
        <v/>
      </c>
      <c r="G478">
        <f>IF($Z478="","",IF(INDEX('Per Invoice'!G$2:G$1201,$Z478)="","",INDEX('Per Invoice'!G$2:G$1201,$Z478)))</f>
        <v/>
      </c>
      <c r="H478">
        <f>IF($Z478="","",IF(INDEX('Per Invoice'!H$2:H$1201,$Z478)="","",INDEX('Per Invoice'!H$2:H$1201,$Z478)))</f>
        <v/>
      </c>
      <c r="I478">
        <f>IF($Z478="","",IF(INDEX('Per Invoice'!I$2:I$1201,$Z478)="","",INDEX('Per Invoice'!I$2:I$1201,$Z478)))</f>
        <v/>
      </c>
      <c r="J478">
        <f>IF($Z478="","",IF(INDEX('Per Invoice'!J$2:J$1201,$Z478)="","",INDEX('Per Invoice'!J$2:J$1201,$Z478)))</f>
        <v/>
      </c>
      <c r="K478" s="8">
        <f>IF($Z478="","",IF(INDEX('Per Invoice'!K$2:K$1201,$Z478)="","",INDEX('Per Invoice'!K$2:K$1201,$Z478)))</f>
        <v/>
      </c>
      <c r="L478">
        <f>IF($Z478="","",IF(INDEX('Per Invoice'!L$2:L$1201,$Z478)="","",INDEX('Per Invoice'!L$2:L$1201,$Z478)))</f>
        <v/>
      </c>
      <c r="M478">
        <f>IF($Z478="","",IF(INDEX('Per Invoice'!M$2:M$1201,$Z478)="","",INDEX('Per Invoice'!M$2:M$1201,$Z478)))</f>
        <v/>
      </c>
      <c r="N478">
        <f>IF($Z478="","",IF(INDEX('Per Invoice'!N$2:N$1201,$Z478)="","",INDEX('Per Invoice'!N$2:N$1201,$Z478)))</f>
        <v/>
      </c>
      <c r="O478" s="8">
        <f>IF($Z478="","",IF(INDEX('Per Invoice'!O$2:O$1201,$Z478)="","",INDEX('Per Invoice'!O$2:O$1201,$Z478)))</f>
        <v/>
      </c>
      <c r="P478">
        <f>IF($Z478="","",IF(INDEX('Per Invoice'!P$2:P$1201,$Z478)="","",INDEX('Per Invoice'!P$2:P$1201,$Z478)))</f>
        <v/>
      </c>
      <c r="Q478" s="8">
        <f>IF($Z478="","",IF(INDEX('Per Invoice'!Q$2:Q$1201,$Z478)="","",INDEX('Per Invoice'!Q$2:Q$1201,$Z478)))</f>
        <v/>
      </c>
      <c r="R478" s="8">
        <f>IF($Z478="","",IF(INDEX('Per Invoice'!R$2:R$1201,$Z478)="","",INDEX('Per Invoice'!R$2:R$1201,$Z478)))</f>
        <v/>
      </c>
      <c r="S478">
        <f>IF($Z478="","",IF(INDEX('Per Invoice'!S$2:S$1201,$Z478)="","",INDEX('Per Invoice'!S$2:S$1201,$Z478)))</f>
        <v/>
      </c>
      <c r="T478" s="8">
        <f>IF($Z478="","",IF(INDEX('Per Invoice'!T$2:T$1201,$Z478)="","",INDEX('Per Invoice'!T$2:T$1201,$Z478)))</f>
        <v/>
      </c>
      <c r="U478" s="8">
        <f>IF($Z478="","",IF(INDEX('Per Invoice'!U$2:U$1201,$Z478)="","",INDEX('Per Invoice'!U$2:U$1201,$Z478)))</f>
        <v/>
      </c>
      <c r="V478" s="8">
        <f>IF($Z478="","",IF(INDEX('Per Invoice'!V$2:V$1201,$Z478)="","",INDEX('Per Invoice'!V$2:V$1201,$Z478)))</f>
        <v/>
      </c>
      <c r="W478" s="8">
        <f>IF($Z478="","",IF(INDEX('Per Invoice'!W$2:W$1201,$Z478)="","",INDEX('Per Invoice'!W$2:W$1201,$Z478)))</f>
        <v/>
      </c>
      <c r="X478" s="8">
        <f>IF($Z478="","",IF(INDEX('Per Invoice'!X$2:X$1201,$Z478)="","",INDEX('Per Invoice'!X$2:X$1201,$Z478)))</f>
        <v/>
      </c>
      <c r="Y478" s="8">
        <f>IF($Z478="","",IF(INDEX('Per Invoice'!Y$2:Y$1201,$Z478)="","",INDEX('Per Invoice'!Y$2:Y$1201,$Z478)))</f>
        <v/>
      </c>
      <c r="Z478" s="16">
        <f>IFERROR(MATCH(Settings!$C$26&amp;"|"&amp;ROWS($Z$2:$Z478),'Per Invoice'!$AB$2:$AB$1201,0),"")</f>
        <v/>
      </c>
    </row>
    <row r="479">
      <c r="A479">
        <f>IF($Z479="","",IF(INDEX('Per Invoice'!A$2:A$1201,$Z479)="","",INDEX('Per Invoice'!A$2:A$1201,$Z479)))</f>
        <v/>
      </c>
      <c r="B479">
        <f>IF($Z479="","",IF(INDEX('Per Invoice'!B$2:B$1201,$Z479)="","",INDEX('Per Invoice'!B$2:B$1201,$Z479)))</f>
        <v/>
      </c>
      <c r="C479">
        <f>IF($Z479="","",IF(INDEX('Per Invoice'!C$2:C$1201,$Z479)="","",INDEX('Per Invoice'!C$2:C$1201,$Z479)))</f>
        <v/>
      </c>
      <c r="D479">
        <f>IF($Z479="","",IF(INDEX('Per Invoice'!D$2:D$1201,$Z479)="","",INDEX('Per Invoice'!D$2:D$1201,$Z479)))</f>
        <v/>
      </c>
      <c r="E479" s="14">
        <f>IF($Z479="","",IF(INDEX('Per Invoice'!E$2:E$1201,$Z479)="","",INDEX('Per Invoice'!E$2:E$1201,$Z479)))</f>
        <v/>
      </c>
      <c r="F479">
        <f>IF($Z479="","",IF(INDEX('Per Invoice'!F$2:F$1201,$Z479)="","",INDEX('Per Invoice'!F$2:F$1201,$Z479)))</f>
        <v/>
      </c>
      <c r="G479">
        <f>IF($Z479="","",IF(INDEX('Per Invoice'!G$2:G$1201,$Z479)="","",INDEX('Per Invoice'!G$2:G$1201,$Z479)))</f>
        <v/>
      </c>
      <c r="H479">
        <f>IF($Z479="","",IF(INDEX('Per Invoice'!H$2:H$1201,$Z479)="","",INDEX('Per Invoice'!H$2:H$1201,$Z479)))</f>
        <v/>
      </c>
      <c r="I479">
        <f>IF($Z479="","",IF(INDEX('Per Invoice'!I$2:I$1201,$Z479)="","",INDEX('Per Invoice'!I$2:I$1201,$Z479)))</f>
        <v/>
      </c>
      <c r="J479">
        <f>IF($Z479="","",IF(INDEX('Per Invoice'!J$2:J$1201,$Z479)="","",INDEX('Per Invoice'!J$2:J$1201,$Z479)))</f>
        <v/>
      </c>
      <c r="K479" s="8">
        <f>IF($Z479="","",IF(INDEX('Per Invoice'!K$2:K$1201,$Z479)="","",INDEX('Per Invoice'!K$2:K$1201,$Z479)))</f>
        <v/>
      </c>
      <c r="L479">
        <f>IF($Z479="","",IF(INDEX('Per Invoice'!L$2:L$1201,$Z479)="","",INDEX('Per Invoice'!L$2:L$1201,$Z479)))</f>
        <v/>
      </c>
      <c r="M479">
        <f>IF($Z479="","",IF(INDEX('Per Invoice'!M$2:M$1201,$Z479)="","",INDEX('Per Invoice'!M$2:M$1201,$Z479)))</f>
        <v/>
      </c>
      <c r="N479">
        <f>IF($Z479="","",IF(INDEX('Per Invoice'!N$2:N$1201,$Z479)="","",INDEX('Per Invoice'!N$2:N$1201,$Z479)))</f>
        <v/>
      </c>
      <c r="O479" s="8">
        <f>IF($Z479="","",IF(INDEX('Per Invoice'!O$2:O$1201,$Z479)="","",INDEX('Per Invoice'!O$2:O$1201,$Z479)))</f>
        <v/>
      </c>
      <c r="P479">
        <f>IF($Z479="","",IF(INDEX('Per Invoice'!P$2:P$1201,$Z479)="","",INDEX('Per Invoice'!P$2:P$1201,$Z479)))</f>
        <v/>
      </c>
      <c r="Q479" s="8">
        <f>IF($Z479="","",IF(INDEX('Per Invoice'!Q$2:Q$1201,$Z479)="","",INDEX('Per Invoice'!Q$2:Q$1201,$Z479)))</f>
        <v/>
      </c>
      <c r="R479" s="8">
        <f>IF($Z479="","",IF(INDEX('Per Invoice'!R$2:R$1201,$Z479)="","",INDEX('Per Invoice'!R$2:R$1201,$Z479)))</f>
        <v/>
      </c>
      <c r="S479">
        <f>IF($Z479="","",IF(INDEX('Per Invoice'!S$2:S$1201,$Z479)="","",INDEX('Per Invoice'!S$2:S$1201,$Z479)))</f>
        <v/>
      </c>
      <c r="T479" s="8">
        <f>IF($Z479="","",IF(INDEX('Per Invoice'!T$2:T$1201,$Z479)="","",INDEX('Per Invoice'!T$2:T$1201,$Z479)))</f>
        <v/>
      </c>
      <c r="U479" s="8">
        <f>IF($Z479="","",IF(INDEX('Per Invoice'!U$2:U$1201,$Z479)="","",INDEX('Per Invoice'!U$2:U$1201,$Z479)))</f>
        <v/>
      </c>
      <c r="V479" s="8">
        <f>IF($Z479="","",IF(INDEX('Per Invoice'!V$2:V$1201,$Z479)="","",INDEX('Per Invoice'!V$2:V$1201,$Z479)))</f>
        <v/>
      </c>
      <c r="W479" s="8">
        <f>IF($Z479="","",IF(INDEX('Per Invoice'!W$2:W$1201,$Z479)="","",INDEX('Per Invoice'!W$2:W$1201,$Z479)))</f>
        <v/>
      </c>
      <c r="X479" s="8">
        <f>IF($Z479="","",IF(INDEX('Per Invoice'!X$2:X$1201,$Z479)="","",INDEX('Per Invoice'!X$2:X$1201,$Z479)))</f>
        <v/>
      </c>
      <c r="Y479" s="8">
        <f>IF($Z479="","",IF(INDEX('Per Invoice'!Y$2:Y$1201,$Z479)="","",INDEX('Per Invoice'!Y$2:Y$1201,$Z479)))</f>
        <v/>
      </c>
      <c r="Z479" s="16">
        <f>IFERROR(MATCH(Settings!$C$26&amp;"|"&amp;ROWS($Z$2:$Z479),'Per Invoice'!$AB$2:$AB$1201,0),"")</f>
        <v/>
      </c>
    </row>
    <row r="480">
      <c r="A480">
        <f>IF($Z480="","",IF(INDEX('Per Invoice'!A$2:A$1201,$Z480)="","",INDEX('Per Invoice'!A$2:A$1201,$Z480)))</f>
        <v/>
      </c>
      <c r="B480">
        <f>IF($Z480="","",IF(INDEX('Per Invoice'!B$2:B$1201,$Z480)="","",INDEX('Per Invoice'!B$2:B$1201,$Z480)))</f>
        <v/>
      </c>
      <c r="C480">
        <f>IF($Z480="","",IF(INDEX('Per Invoice'!C$2:C$1201,$Z480)="","",INDEX('Per Invoice'!C$2:C$1201,$Z480)))</f>
        <v/>
      </c>
      <c r="D480">
        <f>IF($Z480="","",IF(INDEX('Per Invoice'!D$2:D$1201,$Z480)="","",INDEX('Per Invoice'!D$2:D$1201,$Z480)))</f>
        <v/>
      </c>
      <c r="E480" s="14">
        <f>IF($Z480="","",IF(INDEX('Per Invoice'!E$2:E$1201,$Z480)="","",INDEX('Per Invoice'!E$2:E$1201,$Z480)))</f>
        <v/>
      </c>
      <c r="F480">
        <f>IF($Z480="","",IF(INDEX('Per Invoice'!F$2:F$1201,$Z480)="","",INDEX('Per Invoice'!F$2:F$1201,$Z480)))</f>
        <v/>
      </c>
      <c r="G480">
        <f>IF($Z480="","",IF(INDEX('Per Invoice'!G$2:G$1201,$Z480)="","",INDEX('Per Invoice'!G$2:G$1201,$Z480)))</f>
        <v/>
      </c>
      <c r="H480">
        <f>IF($Z480="","",IF(INDEX('Per Invoice'!H$2:H$1201,$Z480)="","",INDEX('Per Invoice'!H$2:H$1201,$Z480)))</f>
        <v/>
      </c>
      <c r="I480">
        <f>IF($Z480="","",IF(INDEX('Per Invoice'!I$2:I$1201,$Z480)="","",INDEX('Per Invoice'!I$2:I$1201,$Z480)))</f>
        <v/>
      </c>
      <c r="J480">
        <f>IF($Z480="","",IF(INDEX('Per Invoice'!J$2:J$1201,$Z480)="","",INDEX('Per Invoice'!J$2:J$1201,$Z480)))</f>
        <v/>
      </c>
      <c r="K480" s="8">
        <f>IF($Z480="","",IF(INDEX('Per Invoice'!K$2:K$1201,$Z480)="","",INDEX('Per Invoice'!K$2:K$1201,$Z480)))</f>
        <v/>
      </c>
      <c r="L480">
        <f>IF($Z480="","",IF(INDEX('Per Invoice'!L$2:L$1201,$Z480)="","",INDEX('Per Invoice'!L$2:L$1201,$Z480)))</f>
        <v/>
      </c>
      <c r="M480">
        <f>IF($Z480="","",IF(INDEX('Per Invoice'!M$2:M$1201,$Z480)="","",INDEX('Per Invoice'!M$2:M$1201,$Z480)))</f>
        <v/>
      </c>
      <c r="N480">
        <f>IF($Z480="","",IF(INDEX('Per Invoice'!N$2:N$1201,$Z480)="","",INDEX('Per Invoice'!N$2:N$1201,$Z480)))</f>
        <v/>
      </c>
      <c r="O480" s="8">
        <f>IF($Z480="","",IF(INDEX('Per Invoice'!O$2:O$1201,$Z480)="","",INDEX('Per Invoice'!O$2:O$1201,$Z480)))</f>
        <v/>
      </c>
      <c r="P480">
        <f>IF($Z480="","",IF(INDEX('Per Invoice'!P$2:P$1201,$Z480)="","",INDEX('Per Invoice'!P$2:P$1201,$Z480)))</f>
        <v/>
      </c>
      <c r="Q480" s="8">
        <f>IF($Z480="","",IF(INDEX('Per Invoice'!Q$2:Q$1201,$Z480)="","",INDEX('Per Invoice'!Q$2:Q$1201,$Z480)))</f>
        <v/>
      </c>
      <c r="R480" s="8">
        <f>IF($Z480="","",IF(INDEX('Per Invoice'!R$2:R$1201,$Z480)="","",INDEX('Per Invoice'!R$2:R$1201,$Z480)))</f>
        <v/>
      </c>
      <c r="S480">
        <f>IF($Z480="","",IF(INDEX('Per Invoice'!S$2:S$1201,$Z480)="","",INDEX('Per Invoice'!S$2:S$1201,$Z480)))</f>
        <v/>
      </c>
      <c r="T480" s="8">
        <f>IF($Z480="","",IF(INDEX('Per Invoice'!T$2:T$1201,$Z480)="","",INDEX('Per Invoice'!T$2:T$1201,$Z480)))</f>
        <v/>
      </c>
      <c r="U480" s="8">
        <f>IF($Z480="","",IF(INDEX('Per Invoice'!U$2:U$1201,$Z480)="","",INDEX('Per Invoice'!U$2:U$1201,$Z480)))</f>
        <v/>
      </c>
      <c r="V480" s="8">
        <f>IF($Z480="","",IF(INDEX('Per Invoice'!V$2:V$1201,$Z480)="","",INDEX('Per Invoice'!V$2:V$1201,$Z480)))</f>
        <v/>
      </c>
      <c r="W480" s="8">
        <f>IF($Z480="","",IF(INDEX('Per Invoice'!W$2:W$1201,$Z480)="","",INDEX('Per Invoice'!W$2:W$1201,$Z480)))</f>
        <v/>
      </c>
      <c r="X480" s="8">
        <f>IF($Z480="","",IF(INDEX('Per Invoice'!X$2:X$1201,$Z480)="","",INDEX('Per Invoice'!X$2:X$1201,$Z480)))</f>
        <v/>
      </c>
      <c r="Y480" s="8">
        <f>IF($Z480="","",IF(INDEX('Per Invoice'!Y$2:Y$1201,$Z480)="","",INDEX('Per Invoice'!Y$2:Y$1201,$Z480)))</f>
        <v/>
      </c>
      <c r="Z480" s="16">
        <f>IFERROR(MATCH(Settings!$C$26&amp;"|"&amp;ROWS($Z$2:$Z480),'Per Invoice'!$AB$2:$AB$1201,0),"")</f>
        <v/>
      </c>
    </row>
    <row r="481">
      <c r="A481">
        <f>IF($Z481="","",IF(INDEX('Per Invoice'!A$2:A$1201,$Z481)="","",INDEX('Per Invoice'!A$2:A$1201,$Z481)))</f>
        <v/>
      </c>
      <c r="B481">
        <f>IF($Z481="","",IF(INDEX('Per Invoice'!B$2:B$1201,$Z481)="","",INDEX('Per Invoice'!B$2:B$1201,$Z481)))</f>
        <v/>
      </c>
      <c r="C481">
        <f>IF($Z481="","",IF(INDEX('Per Invoice'!C$2:C$1201,$Z481)="","",INDEX('Per Invoice'!C$2:C$1201,$Z481)))</f>
        <v/>
      </c>
      <c r="D481">
        <f>IF($Z481="","",IF(INDEX('Per Invoice'!D$2:D$1201,$Z481)="","",INDEX('Per Invoice'!D$2:D$1201,$Z481)))</f>
        <v/>
      </c>
      <c r="E481" s="14">
        <f>IF($Z481="","",IF(INDEX('Per Invoice'!E$2:E$1201,$Z481)="","",INDEX('Per Invoice'!E$2:E$1201,$Z481)))</f>
        <v/>
      </c>
      <c r="F481">
        <f>IF($Z481="","",IF(INDEX('Per Invoice'!F$2:F$1201,$Z481)="","",INDEX('Per Invoice'!F$2:F$1201,$Z481)))</f>
        <v/>
      </c>
      <c r="G481">
        <f>IF($Z481="","",IF(INDEX('Per Invoice'!G$2:G$1201,$Z481)="","",INDEX('Per Invoice'!G$2:G$1201,$Z481)))</f>
        <v/>
      </c>
      <c r="H481">
        <f>IF($Z481="","",IF(INDEX('Per Invoice'!H$2:H$1201,$Z481)="","",INDEX('Per Invoice'!H$2:H$1201,$Z481)))</f>
        <v/>
      </c>
      <c r="I481">
        <f>IF($Z481="","",IF(INDEX('Per Invoice'!I$2:I$1201,$Z481)="","",INDEX('Per Invoice'!I$2:I$1201,$Z481)))</f>
        <v/>
      </c>
      <c r="J481">
        <f>IF($Z481="","",IF(INDEX('Per Invoice'!J$2:J$1201,$Z481)="","",INDEX('Per Invoice'!J$2:J$1201,$Z481)))</f>
        <v/>
      </c>
      <c r="K481" s="8">
        <f>IF($Z481="","",IF(INDEX('Per Invoice'!K$2:K$1201,$Z481)="","",INDEX('Per Invoice'!K$2:K$1201,$Z481)))</f>
        <v/>
      </c>
      <c r="L481">
        <f>IF($Z481="","",IF(INDEX('Per Invoice'!L$2:L$1201,$Z481)="","",INDEX('Per Invoice'!L$2:L$1201,$Z481)))</f>
        <v/>
      </c>
      <c r="M481">
        <f>IF($Z481="","",IF(INDEX('Per Invoice'!M$2:M$1201,$Z481)="","",INDEX('Per Invoice'!M$2:M$1201,$Z481)))</f>
        <v/>
      </c>
      <c r="N481">
        <f>IF($Z481="","",IF(INDEX('Per Invoice'!N$2:N$1201,$Z481)="","",INDEX('Per Invoice'!N$2:N$1201,$Z481)))</f>
        <v/>
      </c>
      <c r="O481" s="8">
        <f>IF($Z481="","",IF(INDEX('Per Invoice'!O$2:O$1201,$Z481)="","",INDEX('Per Invoice'!O$2:O$1201,$Z481)))</f>
        <v/>
      </c>
      <c r="P481">
        <f>IF($Z481="","",IF(INDEX('Per Invoice'!P$2:P$1201,$Z481)="","",INDEX('Per Invoice'!P$2:P$1201,$Z481)))</f>
        <v/>
      </c>
      <c r="Q481" s="8">
        <f>IF($Z481="","",IF(INDEX('Per Invoice'!Q$2:Q$1201,$Z481)="","",INDEX('Per Invoice'!Q$2:Q$1201,$Z481)))</f>
        <v/>
      </c>
      <c r="R481" s="8">
        <f>IF($Z481="","",IF(INDEX('Per Invoice'!R$2:R$1201,$Z481)="","",INDEX('Per Invoice'!R$2:R$1201,$Z481)))</f>
        <v/>
      </c>
      <c r="S481">
        <f>IF($Z481="","",IF(INDEX('Per Invoice'!S$2:S$1201,$Z481)="","",INDEX('Per Invoice'!S$2:S$1201,$Z481)))</f>
        <v/>
      </c>
      <c r="T481" s="8">
        <f>IF($Z481="","",IF(INDEX('Per Invoice'!T$2:T$1201,$Z481)="","",INDEX('Per Invoice'!T$2:T$1201,$Z481)))</f>
        <v/>
      </c>
      <c r="U481" s="8">
        <f>IF($Z481="","",IF(INDEX('Per Invoice'!U$2:U$1201,$Z481)="","",INDEX('Per Invoice'!U$2:U$1201,$Z481)))</f>
        <v/>
      </c>
      <c r="V481" s="8">
        <f>IF($Z481="","",IF(INDEX('Per Invoice'!V$2:V$1201,$Z481)="","",INDEX('Per Invoice'!V$2:V$1201,$Z481)))</f>
        <v/>
      </c>
      <c r="W481" s="8">
        <f>IF($Z481="","",IF(INDEX('Per Invoice'!W$2:W$1201,$Z481)="","",INDEX('Per Invoice'!W$2:W$1201,$Z481)))</f>
        <v/>
      </c>
      <c r="X481" s="8">
        <f>IF($Z481="","",IF(INDEX('Per Invoice'!X$2:X$1201,$Z481)="","",INDEX('Per Invoice'!X$2:X$1201,$Z481)))</f>
        <v/>
      </c>
      <c r="Y481" s="8">
        <f>IF($Z481="","",IF(INDEX('Per Invoice'!Y$2:Y$1201,$Z481)="","",INDEX('Per Invoice'!Y$2:Y$1201,$Z481)))</f>
        <v/>
      </c>
      <c r="Z481" s="16">
        <f>IFERROR(MATCH(Settings!$C$26&amp;"|"&amp;ROWS($Z$2:$Z481),'Per Invoice'!$AB$2:$AB$1201,0),"")</f>
        <v/>
      </c>
    </row>
    <row r="482">
      <c r="A482">
        <f>IF($Z482="","",IF(INDEX('Per Invoice'!A$2:A$1201,$Z482)="","",INDEX('Per Invoice'!A$2:A$1201,$Z482)))</f>
        <v/>
      </c>
      <c r="B482">
        <f>IF($Z482="","",IF(INDEX('Per Invoice'!B$2:B$1201,$Z482)="","",INDEX('Per Invoice'!B$2:B$1201,$Z482)))</f>
        <v/>
      </c>
      <c r="C482">
        <f>IF($Z482="","",IF(INDEX('Per Invoice'!C$2:C$1201,$Z482)="","",INDEX('Per Invoice'!C$2:C$1201,$Z482)))</f>
        <v/>
      </c>
      <c r="D482">
        <f>IF($Z482="","",IF(INDEX('Per Invoice'!D$2:D$1201,$Z482)="","",INDEX('Per Invoice'!D$2:D$1201,$Z482)))</f>
        <v/>
      </c>
      <c r="E482" s="14">
        <f>IF($Z482="","",IF(INDEX('Per Invoice'!E$2:E$1201,$Z482)="","",INDEX('Per Invoice'!E$2:E$1201,$Z482)))</f>
        <v/>
      </c>
      <c r="F482">
        <f>IF($Z482="","",IF(INDEX('Per Invoice'!F$2:F$1201,$Z482)="","",INDEX('Per Invoice'!F$2:F$1201,$Z482)))</f>
        <v/>
      </c>
      <c r="G482">
        <f>IF($Z482="","",IF(INDEX('Per Invoice'!G$2:G$1201,$Z482)="","",INDEX('Per Invoice'!G$2:G$1201,$Z482)))</f>
        <v/>
      </c>
      <c r="H482">
        <f>IF($Z482="","",IF(INDEX('Per Invoice'!H$2:H$1201,$Z482)="","",INDEX('Per Invoice'!H$2:H$1201,$Z482)))</f>
        <v/>
      </c>
      <c r="I482">
        <f>IF($Z482="","",IF(INDEX('Per Invoice'!I$2:I$1201,$Z482)="","",INDEX('Per Invoice'!I$2:I$1201,$Z482)))</f>
        <v/>
      </c>
      <c r="J482">
        <f>IF($Z482="","",IF(INDEX('Per Invoice'!J$2:J$1201,$Z482)="","",INDEX('Per Invoice'!J$2:J$1201,$Z482)))</f>
        <v/>
      </c>
      <c r="K482" s="8">
        <f>IF($Z482="","",IF(INDEX('Per Invoice'!K$2:K$1201,$Z482)="","",INDEX('Per Invoice'!K$2:K$1201,$Z482)))</f>
        <v/>
      </c>
      <c r="L482">
        <f>IF($Z482="","",IF(INDEX('Per Invoice'!L$2:L$1201,$Z482)="","",INDEX('Per Invoice'!L$2:L$1201,$Z482)))</f>
        <v/>
      </c>
      <c r="M482">
        <f>IF($Z482="","",IF(INDEX('Per Invoice'!M$2:M$1201,$Z482)="","",INDEX('Per Invoice'!M$2:M$1201,$Z482)))</f>
        <v/>
      </c>
      <c r="N482">
        <f>IF($Z482="","",IF(INDEX('Per Invoice'!N$2:N$1201,$Z482)="","",INDEX('Per Invoice'!N$2:N$1201,$Z482)))</f>
        <v/>
      </c>
      <c r="O482" s="8">
        <f>IF($Z482="","",IF(INDEX('Per Invoice'!O$2:O$1201,$Z482)="","",INDEX('Per Invoice'!O$2:O$1201,$Z482)))</f>
        <v/>
      </c>
      <c r="P482">
        <f>IF($Z482="","",IF(INDEX('Per Invoice'!P$2:P$1201,$Z482)="","",INDEX('Per Invoice'!P$2:P$1201,$Z482)))</f>
        <v/>
      </c>
      <c r="Q482" s="8">
        <f>IF($Z482="","",IF(INDEX('Per Invoice'!Q$2:Q$1201,$Z482)="","",INDEX('Per Invoice'!Q$2:Q$1201,$Z482)))</f>
        <v/>
      </c>
      <c r="R482" s="8">
        <f>IF($Z482="","",IF(INDEX('Per Invoice'!R$2:R$1201,$Z482)="","",INDEX('Per Invoice'!R$2:R$1201,$Z482)))</f>
        <v/>
      </c>
      <c r="S482">
        <f>IF($Z482="","",IF(INDEX('Per Invoice'!S$2:S$1201,$Z482)="","",INDEX('Per Invoice'!S$2:S$1201,$Z482)))</f>
        <v/>
      </c>
      <c r="T482" s="8">
        <f>IF($Z482="","",IF(INDEX('Per Invoice'!T$2:T$1201,$Z482)="","",INDEX('Per Invoice'!T$2:T$1201,$Z482)))</f>
        <v/>
      </c>
      <c r="U482" s="8">
        <f>IF($Z482="","",IF(INDEX('Per Invoice'!U$2:U$1201,$Z482)="","",INDEX('Per Invoice'!U$2:U$1201,$Z482)))</f>
        <v/>
      </c>
      <c r="V482" s="8">
        <f>IF($Z482="","",IF(INDEX('Per Invoice'!V$2:V$1201,$Z482)="","",INDEX('Per Invoice'!V$2:V$1201,$Z482)))</f>
        <v/>
      </c>
      <c r="W482" s="8">
        <f>IF($Z482="","",IF(INDEX('Per Invoice'!W$2:W$1201,$Z482)="","",INDEX('Per Invoice'!W$2:W$1201,$Z482)))</f>
        <v/>
      </c>
      <c r="X482" s="8">
        <f>IF($Z482="","",IF(INDEX('Per Invoice'!X$2:X$1201,$Z482)="","",INDEX('Per Invoice'!X$2:X$1201,$Z482)))</f>
        <v/>
      </c>
      <c r="Y482" s="8">
        <f>IF($Z482="","",IF(INDEX('Per Invoice'!Y$2:Y$1201,$Z482)="","",INDEX('Per Invoice'!Y$2:Y$1201,$Z482)))</f>
        <v/>
      </c>
      <c r="Z482" s="16">
        <f>IFERROR(MATCH(Settings!$C$26&amp;"|"&amp;ROWS($Z$2:$Z482),'Per Invoice'!$AB$2:$AB$1201,0),"")</f>
        <v/>
      </c>
    </row>
    <row r="483">
      <c r="A483">
        <f>IF($Z483="","",IF(INDEX('Per Invoice'!A$2:A$1201,$Z483)="","",INDEX('Per Invoice'!A$2:A$1201,$Z483)))</f>
        <v/>
      </c>
      <c r="B483">
        <f>IF($Z483="","",IF(INDEX('Per Invoice'!B$2:B$1201,$Z483)="","",INDEX('Per Invoice'!B$2:B$1201,$Z483)))</f>
        <v/>
      </c>
      <c r="C483">
        <f>IF($Z483="","",IF(INDEX('Per Invoice'!C$2:C$1201,$Z483)="","",INDEX('Per Invoice'!C$2:C$1201,$Z483)))</f>
        <v/>
      </c>
      <c r="D483">
        <f>IF($Z483="","",IF(INDEX('Per Invoice'!D$2:D$1201,$Z483)="","",INDEX('Per Invoice'!D$2:D$1201,$Z483)))</f>
        <v/>
      </c>
      <c r="E483" s="14">
        <f>IF($Z483="","",IF(INDEX('Per Invoice'!E$2:E$1201,$Z483)="","",INDEX('Per Invoice'!E$2:E$1201,$Z483)))</f>
        <v/>
      </c>
      <c r="F483">
        <f>IF($Z483="","",IF(INDEX('Per Invoice'!F$2:F$1201,$Z483)="","",INDEX('Per Invoice'!F$2:F$1201,$Z483)))</f>
        <v/>
      </c>
      <c r="G483">
        <f>IF($Z483="","",IF(INDEX('Per Invoice'!G$2:G$1201,$Z483)="","",INDEX('Per Invoice'!G$2:G$1201,$Z483)))</f>
        <v/>
      </c>
      <c r="H483">
        <f>IF($Z483="","",IF(INDEX('Per Invoice'!H$2:H$1201,$Z483)="","",INDEX('Per Invoice'!H$2:H$1201,$Z483)))</f>
        <v/>
      </c>
      <c r="I483">
        <f>IF($Z483="","",IF(INDEX('Per Invoice'!I$2:I$1201,$Z483)="","",INDEX('Per Invoice'!I$2:I$1201,$Z483)))</f>
        <v/>
      </c>
      <c r="J483">
        <f>IF($Z483="","",IF(INDEX('Per Invoice'!J$2:J$1201,$Z483)="","",INDEX('Per Invoice'!J$2:J$1201,$Z483)))</f>
        <v/>
      </c>
      <c r="K483" s="8">
        <f>IF($Z483="","",IF(INDEX('Per Invoice'!K$2:K$1201,$Z483)="","",INDEX('Per Invoice'!K$2:K$1201,$Z483)))</f>
        <v/>
      </c>
      <c r="L483">
        <f>IF($Z483="","",IF(INDEX('Per Invoice'!L$2:L$1201,$Z483)="","",INDEX('Per Invoice'!L$2:L$1201,$Z483)))</f>
        <v/>
      </c>
      <c r="M483">
        <f>IF($Z483="","",IF(INDEX('Per Invoice'!M$2:M$1201,$Z483)="","",INDEX('Per Invoice'!M$2:M$1201,$Z483)))</f>
        <v/>
      </c>
      <c r="N483">
        <f>IF($Z483="","",IF(INDEX('Per Invoice'!N$2:N$1201,$Z483)="","",INDEX('Per Invoice'!N$2:N$1201,$Z483)))</f>
        <v/>
      </c>
      <c r="O483" s="8">
        <f>IF($Z483="","",IF(INDEX('Per Invoice'!O$2:O$1201,$Z483)="","",INDEX('Per Invoice'!O$2:O$1201,$Z483)))</f>
        <v/>
      </c>
      <c r="P483">
        <f>IF($Z483="","",IF(INDEX('Per Invoice'!P$2:P$1201,$Z483)="","",INDEX('Per Invoice'!P$2:P$1201,$Z483)))</f>
        <v/>
      </c>
      <c r="Q483" s="8">
        <f>IF($Z483="","",IF(INDEX('Per Invoice'!Q$2:Q$1201,$Z483)="","",INDEX('Per Invoice'!Q$2:Q$1201,$Z483)))</f>
        <v/>
      </c>
      <c r="R483" s="8">
        <f>IF($Z483="","",IF(INDEX('Per Invoice'!R$2:R$1201,$Z483)="","",INDEX('Per Invoice'!R$2:R$1201,$Z483)))</f>
        <v/>
      </c>
      <c r="S483">
        <f>IF($Z483="","",IF(INDEX('Per Invoice'!S$2:S$1201,$Z483)="","",INDEX('Per Invoice'!S$2:S$1201,$Z483)))</f>
        <v/>
      </c>
      <c r="T483" s="8">
        <f>IF($Z483="","",IF(INDEX('Per Invoice'!T$2:T$1201,$Z483)="","",INDEX('Per Invoice'!T$2:T$1201,$Z483)))</f>
        <v/>
      </c>
      <c r="U483" s="8">
        <f>IF($Z483="","",IF(INDEX('Per Invoice'!U$2:U$1201,$Z483)="","",INDEX('Per Invoice'!U$2:U$1201,$Z483)))</f>
        <v/>
      </c>
      <c r="V483" s="8">
        <f>IF($Z483="","",IF(INDEX('Per Invoice'!V$2:V$1201,$Z483)="","",INDEX('Per Invoice'!V$2:V$1201,$Z483)))</f>
        <v/>
      </c>
      <c r="W483" s="8">
        <f>IF($Z483="","",IF(INDEX('Per Invoice'!W$2:W$1201,$Z483)="","",INDEX('Per Invoice'!W$2:W$1201,$Z483)))</f>
        <v/>
      </c>
      <c r="X483" s="8">
        <f>IF($Z483="","",IF(INDEX('Per Invoice'!X$2:X$1201,$Z483)="","",INDEX('Per Invoice'!X$2:X$1201,$Z483)))</f>
        <v/>
      </c>
      <c r="Y483" s="8">
        <f>IF($Z483="","",IF(INDEX('Per Invoice'!Y$2:Y$1201,$Z483)="","",INDEX('Per Invoice'!Y$2:Y$1201,$Z483)))</f>
        <v/>
      </c>
      <c r="Z483" s="16">
        <f>IFERROR(MATCH(Settings!$C$26&amp;"|"&amp;ROWS($Z$2:$Z483),'Per Invoice'!$AB$2:$AB$1201,0),"")</f>
        <v/>
      </c>
    </row>
    <row r="484">
      <c r="A484">
        <f>IF($Z484="","",IF(INDEX('Per Invoice'!A$2:A$1201,$Z484)="","",INDEX('Per Invoice'!A$2:A$1201,$Z484)))</f>
        <v/>
      </c>
      <c r="B484">
        <f>IF($Z484="","",IF(INDEX('Per Invoice'!B$2:B$1201,$Z484)="","",INDEX('Per Invoice'!B$2:B$1201,$Z484)))</f>
        <v/>
      </c>
      <c r="C484">
        <f>IF($Z484="","",IF(INDEX('Per Invoice'!C$2:C$1201,$Z484)="","",INDEX('Per Invoice'!C$2:C$1201,$Z484)))</f>
        <v/>
      </c>
      <c r="D484">
        <f>IF($Z484="","",IF(INDEX('Per Invoice'!D$2:D$1201,$Z484)="","",INDEX('Per Invoice'!D$2:D$1201,$Z484)))</f>
        <v/>
      </c>
      <c r="E484" s="14">
        <f>IF($Z484="","",IF(INDEX('Per Invoice'!E$2:E$1201,$Z484)="","",INDEX('Per Invoice'!E$2:E$1201,$Z484)))</f>
        <v/>
      </c>
      <c r="F484">
        <f>IF($Z484="","",IF(INDEX('Per Invoice'!F$2:F$1201,$Z484)="","",INDEX('Per Invoice'!F$2:F$1201,$Z484)))</f>
        <v/>
      </c>
      <c r="G484">
        <f>IF($Z484="","",IF(INDEX('Per Invoice'!G$2:G$1201,$Z484)="","",INDEX('Per Invoice'!G$2:G$1201,$Z484)))</f>
        <v/>
      </c>
      <c r="H484">
        <f>IF($Z484="","",IF(INDEX('Per Invoice'!H$2:H$1201,$Z484)="","",INDEX('Per Invoice'!H$2:H$1201,$Z484)))</f>
        <v/>
      </c>
      <c r="I484">
        <f>IF($Z484="","",IF(INDEX('Per Invoice'!I$2:I$1201,$Z484)="","",INDEX('Per Invoice'!I$2:I$1201,$Z484)))</f>
        <v/>
      </c>
      <c r="J484">
        <f>IF($Z484="","",IF(INDEX('Per Invoice'!J$2:J$1201,$Z484)="","",INDEX('Per Invoice'!J$2:J$1201,$Z484)))</f>
        <v/>
      </c>
      <c r="K484" s="8">
        <f>IF($Z484="","",IF(INDEX('Per Invoice'!K$2:K$1201,$Z484)="","",INDEX('Per Invoice'!K$2:K$1201,$Z484)))</f>
        <v/>
      </c>
      <c r="L484">
        <f>IF($Z484="","",IF(INDEX('Per Invoice'!L$2:L$1201,$Z484)="","",INDEX('Per Invoice'!L$2:L$1201,$Z484)))</f>
        <v/>
      </c>
      <c r="M484">
        <f>IF($Z484="","",IF(INDEX('Per Invoice'!M$2:M$1201,$Z484)="","",INDEX('Per Invoice'!M$2:M$1201,$Z484)))</f>
        <v/>
      </c>
      <c r="N484">
        <f>IF($Z484="","",IF(INDEX('Per Invoice'!N$2:N$1201,$Z484)="","",INDEX('Per Invoice'!N$2:N$1201,$Z484)))</f>
        <v/>
      </c>
      <c r="O484" s="8">
        <f>IF($Z484="","",IF(INDEX('Per Invoice'!O$2:O$1201,$Z484)="","",INDEX('Per Invoice'!O$2:O$1201,$Z484)))</f>
        <v/>
      </c>
      <c r="P484">
        <f>IF($Z484="","",IF(INDEX('Per Invoice'!P$2:P$1201,$Z484)="","",INDEX('Per Invoice'!P$2:P$1201,$Z484)))</f>
        <v/>
      </c>
      <c r="Q484" s="8">
        <f>IF($Z484="","",IF(INDEX('Per Invoice'!Q$2:Q$1201,$Z484)="","",INDEX('Per Invoice'!Q$2:Q$1201,$Z484)))</f>
        <v/>
      </c>
      <c r="R484" s="8">
        <f>IF($Z484="","",IF(INDEX('Per Invoice'!R$2:R$1201,$Z484)="","",INDEX('Per Invoice'!R$2:R$1201,$Z484)))</f>
        <v/>
      </c>
      <c r="S484">
        <f>IF($Z484="","",IF(INDEX('Per Invoice'!S$2:S$1201,$Z484)="","",INDEX('Per Invoice'!S$2:S$1201,$Z484)))</f>
        <v/>
      </c>
      <c r="T484" s="8">
        <f>IF($Z484="","",IF(INDEX('Per Invoice'!T$2:T$1201,$Z484)="","",INDEX('Per Invoice'!T$2:T$1201,$Z484)))</f>
        <v/>
      </c>
      <c r="U484" s="8">
        <f>IF($Z484="","",IF(INDEX('Per Invoice'!U$2:U$1201,$Z484)="","",INDEX('Per Invoice'!U$2:U$1201,$Z484)))</f>
        <v/>
      </c>
      <c r="V484" s="8">
        <f>IF($Z484="","",IF(INDEX('Per Invoice'!V$2:V$1201,$Z484)="","",INDEX('Per Invoice'!V$2:V$1201,$Z484)))</f>
        <v/>
      </c>
      <c r="W484" s="8">
        <f>IF($Z484="","",IF(INDEX('Per Invoice'!W$2:W$1201,$Z484)="","",INDEX('Per Invoice'!W$2:W$1201,$Z484)))</f>
        <v/>
      </c>
      <c r="X484" s="8">
        <f>IF($Z484="","",IF(INDEX('Per Invoice'!X$2:X$1201,$Z484)="","",INDEX('Per Invoice'!X$2:X$1201,$Z484)))</f>
        <v/>
      </c>
      <c r="Y484" s="8">
        <f>IF($Z484="","",IF(INDEX('Per Invoice'!Y$2:Y$1201,$Z484)="","",INDEX('Per Invoice'!Y$2:Y$1201,$Z484)))</f>
        <v/>
      </c>
      <c r="Z484" s="16">
        <f>IFERROR(MATCH(Settings!$C$26&amp;"|"&amp;ROWS($Z$2:$Z484),'Per Invoice'!$AB$2:$AB$1201,0),"")</f>
        <v/>
      </c>
    </row>
    <row r="485">
      <c r="A485">
        <f>IF($Z485="","",IF(INDEX('Per Invoice'!A$2:A$1201,$Z485)="","",INDEX('Per Invoice'!A$2:A$1201,$Z485)))</f>
        <v/>
      </c>
      <c r="B485">
        <f>IF($Z485="","",IF(INDEX('Per Invoice'!B$2:B$1201,$Z485)="","",INDEX('Per Invoice'!B$2:B$1201,$Z485)))</f>
        <v/>
      </c>
      <c r="C485">
        <f>IF($Z485="","",IF(INDEX('Per Invoice'!C$2:C$1201,$Z485)="","",INDEX('Per Invoice'!C$2:C$1201,$Z485)))</f>
        <v/>
      </c>
      <c r="D485">
        <f>IF($Z485="","",IF(INDEX('Per Invoice'!D$2:D$1201,$Z485)="","",INDEX('Per Invoice'!D$2:D$1201,$Z485)))</f>
        <v/>
      </c>
      <c r="E485" s="14">
        <f>IF($Z485="","",IF(INDEX('Per Invoice'!E$2:E$1201,$Z485)="","",INDEX('Per Invoice'!E$2:E$1201,$Z485)))</f>
        <v/>
      </c>
      <c r="F485">
        <f>IF($Z485="","",IF(INDEX('Per Invoice'!F$2:F$1201,$Z485)="","",INDEX('Per Invoice'!F$2:F$1201,$Z485)))</f>
        <v/>
      </c>
      <c r="G485">
        <f>IF($Z485="","",IF(INDEX('Per Invoice'!G$2:G$1201,$Z485)="","",INDEX('Per Invoice'!G$2:G$1201,$Z485)))</f>
        <v/>
      </c>
      <c r="H485">
        <f>IF($Z485="","",IF(INDEX('Per Invoice'!H$2:H$1201,$Z485)="","",INDEX('Per Invoice'!H$2:H$1201,$Z485)))</f>
        <v/>
      </c>
      <c r="I485">
        <f>IF($Z485="","",IF(INDEX('Per Invoice'!I$2:I$1201,$Z485)="","",INDEX('Per Invoice'!I$2:I$1201,$Z485)))</f>
        <v/>
      </c>
      <c r="J485">
        <f>IF($Z485="","",IF(INDEX('Per Invoice'!J$2:J$1201,$Z485)="","",INDEX('Per Invoice'!J$2:J$1201,$Z485)))</f>
        <v/>
      </c>
      <c r="K485" s="8">
        <f>IF($Z485="","",IF(INDEX('Per Invoice'!K$2:K$1201,$Z485)="","",INDEX('Per Invoice'!K$2:K$1201,$Z485)))</f>
        <v/>
      </c>
      <c r="L485">
        <f>IF($Z485="","",IF(INDEX('Per Invoice'!L$2:L$1201,$Z485)="","",INDEX('Per Invoice'!L$2:L$1201,$Z485)))</f>
        <v/>
      </c>
      <c r="M485">
        <f>IF($Z485="","",IF(INDEX('Per Invoice'!M$2:M$1201,$Z485)="","",INDEX('Per Invoice'!M$2:M$1201,$Z485)))</f>
        <v/>
      </c>
      <c r="N485">
        <f>IF($Z485="","",IF(INDEX('Per Invoice'!N$2:N$1201,$Z485)="","",INDEX('Per Invoice'!N$2:N$1201,$Z485)))</f>
        <v/>
      </c>
      <c r="O485" s="8">
        <f>IF($Z485="","",IF(INDEX('Per Invoice'!O$2:O$1201,$Z485)="","",INDEX('Per Invoice'!O$2:O$1201,$Z485)))</f>
        <v/>
      </c>
      <c r="P485">
        <f>IF($Z485="","",IF(INDEX('Per Invoice'!P$2:P$1201,$Z485)="","",INDEX('Per Invoice'!P$2:P$1201,$Z485)))</f>
        <v/>
      </c>
      <c r="Q485" s="8">
        <f>IF($Z485="","",IF(INDEX('Per Invoice'!Q$2:Q$1201,$Z485)="","",INDEX('Per Invoice'!Q$2:Q$1201,$Z485)))</f>
        <v/>
      </c>
      <c r="R485" s="8">
        <f>IF($Z485="","",IF(INDEX('Per Invoice'!R$2:R$1201,$Z485)="","",INDEX('Per Invoice'!R$2:R$1201,$Z485)))</f>
        <v/>
      </c>
      <c r="S485">
        <f>IF($Z485="","",IF(INDEX('Per Invoice'!S$2:S$1201,$Z485)="","",INDEX('Per Invoice'!S$2:S$1201,$Z485)))</f>
        <v/>
      </c>
      <c r="T485" s="8">
        <f>IF($Z485="","",IF(INDEX('Per Invoice'!T$2:T$1201,$Z485)="","",INDEX('Per Invoice'!T$2:T$1201,$Z485)))</f>
        <v/>
      </c>
      <c r="U485" s="8">
        <f>IF($Z485="","",IF(INDEX('Per Invoice'!U$2:U$1201,$Z485)="","",INDEX('Per Invoice'!U$2:U$1201,$Z485)))</f>
        <v/>
      </c>
      <c r="V485" s="8">
        <f>IF($Z485="","",IF(INDEX('Per Invoice'!V$2:V$1201,$Z485)="","",INDEX('Per Invoice'!V$2:V$1201,$Z485)))</f>
        <v/>
      </c>
      <c r="W485" s="8">
        <f>IF($Z485="","",IF(INDEX('Per Invoice'!W$2:W$1201,$Z485)="","",INDEX('Per Invoice'!W$2:W$1201,$Z485)))</f>
        <v/>
      </c>
      <c r="X485" s="8">
        <f>IF($Z485="","",IF(INDEX('Per Invoice'!X$2:X$1201,$Z485)="","",INDEX('Per Invoice'!X$2:X$1201,$Z485)))</f>
        <v/>
      </c>
      <c r="Y485" s="8">
        <f>IF($Z485="","",IF(INDEX('Per Invoice'!Y$2:Y$1201,$Z485)="","",INDEX('Per Invoice'!Y$2:Y$1201,$Z485)))</f>
        <v/>
      </c>
      <c r="Z485" s="16">
        <f>IFERROR(MATCH(Settings!$C$26&amp;"|"&amp;ROWS($Z$2:$Z485),'Per Invoice'!$AB$2:$AB$1201,0),"")</f>
        <v/>
      </c>
    </row>
    <row r="486">
      <c r="A486">
        <f>IF($Z486="","",IF(INDEX('Per Invoice'!A$2:A$1201,$Z486)="","",INDEX('Per Invoice'!A$2:A$1201,$Z486)))</f>
        <v/>
      </c>
      <c r="B486">
        <f>IF($Z486="","",IF(INDEX('Per Invoice'!B$2:B$1201,$Z486)="","",INDEX('Per Invoice'!B$2:B$1201,$Z486)))</f>
        <v/>
      </c>
      <c r="C486">
        <f>IF($Z486="","",IF(INDEX('Per Invoice'!C$2:C$1201,$Z486)="","",INDEX('Per Invoice'!C$2:C$1201,$Z486)))</f>
        <v/>
      </c>
      <c r="D486">
        <f>IF($Z486="","",IF(INDEX('Per Invoice'!D$2:D$1201,$Z486)="","",INDEX('Per Invoice'!D$2:D$1201,$Z486)))</f>
        <v/>
      </c>
      <c r="E486" s="14">
        <f>IF($Z486="","",IF(INDEX('Per Invoice'!E$2:E$1201,$Z486)="","",INDEX('Per Invoice'!E$2:E$1201,$Z486)))</f>
        <v/>
      </c>
      <c r="F486">
        <f>IF($Z486="","",IF(INDEX('Per Invoice'!F$2:F$1201,$Z486)="","",INDEX('Per Invoice'!F$2:F$1201,$Z486)))</f>
        <v/>
      </c>
      <c r="G486">
        <f>IF($Z486="","",IF(INDEX('Per Invoice'!G$2:G$1201,$Z486)="","",INDEX('Per Invoice'!G$2:G$1201,$Z486)))</f>
        <v/>
      </c>
      <c r="H486">
        <f>IF($Z486="","",IF(INDEX('Per Invoice'!H$2:H$1201,$Z486)="","",INDEX('Per Invoice'!H$2:H$1201,$Z486)))</f>
        <v/>
      </c>
      <c r="I486">
        <f>IF($Z486="","",IF(INDEX('Per Invoice'!I$2:I$1201,$Z486)="","",INDEX('Per Invoice'!I$2:I$1201,$Z486)))</f>
        <v/>
      </c>
      <c r="J486">
        <f>IF($Z486="","",IF(INDEX('Per Invoice'!J$2:J$1201,$Z486)="","",INDEX('Per Invoice'!J$2:J$1201,$Z486)))</f>
        <v/>
      </c>
      <c r="K486" s="8">
        <f>IF($Z486="","",IF(INDEX('Per Invoice'!K$2:K$1201,$Z486)="","",INDEX('Per Invoice'!K$2:K$1201,$Z486)))</f>
        <v/>
      </c>
      <c r="L486">
        <f>IF($Z486="","",IF(INDEX('Per Invoice'!L$2:L$1201,$Z486)="","",INDEX('Per Invoice'!L$2:L$1201,$Z486)))</f>
        <v/>
      </c>
      <c r="M486">
        <f>IF($Z486="","",IF(INDEX('Per Invoice'!M$2:M$1201,$Z486)="","",INDEX('Per Invoice'!M$2:M$1201,$Z486)))</f>
        <v/>
      </c>
      <c r="N486">
        <f>IF($Z486="","",IF(INDEX('Per Invoice'!N$2:N$1201,$Z486)="","",INDEX('Per Invoice'!N$2:N$1201,$Z486)))</f>
        <v/>
      </c>
      <c r="O486" s="8">
        <f>IF($Z486="","",IF(INDEX('Per Invoice'!O$2:O$1201,$Z486)="","",INDEX('Per Invoice'!O$2:O$1201,$Z486)))</f>
        <v/>
      </c>
      <c r="P486">
        <f>IF($Z486="","",IF(INDEX('Per Invoice'!P$2:P$1201,$Z486)="","",INDEX('Per Invoice'!P$2:P$1201,$Z486)))</f>
        <v/>
      </c>
      <c r="Q486" s="8">
        <f>IF($Z486="","",IF(INDEX('Per Invoice'!Q$2:Q$1201,$Z486)="","",INDEX('Per Invoice'!Q$2:Q$1201,$Z486)))</f>
        <v/>
      </c>
      <c r="R486" s="8">
        <f>IF($Z486="","",IF(INDEX('Per Invoice'!R$2:R$1201,$Z486)="","",INDEX('Per Invoice'!R$2:R$1201,$Z486)))</f>
        <v/>
      </c>
      <c r="S486">
        <f>IF($Z486="","",IF(INDEX('Per Invoice'!S$2:S$1201,$Z486)="","",INDEX('Per Invoice'!S$2:S$1201,$Z486)))</f>
        <v/>
      </c>
      <c r="T486" s="8">
        <f>IF($Z486="","",IF(INDEX('Per Invoice'!T$2:T$1201,$Z486)="","",INDEX('Per Invoice'!T$2:T$1201,$Z486)))</f>
        <v/>
      </c>
      <c r="U486" s="8">
        <f>IF($Z486="","",IF(INDEX('Per Invoice'!U$2:U$1201,$Z486)="","",INDEX('Per Invoice'!U$2:U$1201,$Z486)))</f>
        <v/>
      </c>
      <c r="V486" s="8">
        <f>IF($Z486="","",IF(INDEX('Per Invoice'!V$2:V$1201,$Z486)="","",INDEX('Per Invoice'!V$2:V$1201,$Z486)))</f>
        <v/>
      </c>
      <c r="W486" s="8">
        <f>IF($Z486="","",IF(INDEX('Per Invoice'!W$2:W$1201,$Z486)="","",INDEX('Per Invoice'!W$2:W$1201,$Z486)))</f>
        <v/>
      </c>
      <c r="X486" s="8">
        <f>IF($Z486="","",IF(INDEX('Per Invoice'!X$2:X$1201,$Z486)="","",INDEX('Per Invoice'!X$2:X$1201,$Z486)))</f>
        <v/>
      </c>
      <c r="Y486" s="8">
        <f>IF($Z486="","",IF(INDEX('Per Invoice'!Y$2:Y$1201,$Z486)="","",INDEX('Per Invoice'!Y$2:Y$1201,$Z486)))</f>
        <v/>
      </c>
      <c r="Z486" s="16">
        <f>IFERROR(MATCH(Settings!$C$26&amp;"|"&amp;ROWS($Z$2:$Z486),'Per Invoice'!$AB$2:$AB$1201,0),"")</f>
        <v/>
      </c>
    </row>
    <row r="487">
      <c r="A487">
        <f>IF($Z487="","",IF(INDEX('Per Invoice'!A$2:A$1201,$Z487)="","",INDEX('Per Invoice'!A$2:A$1201,$Z487)))</f>
        <v/>
      </c>
      <c r="B487">
        <f>IF($Z487="","",IF(INDEX('Per Invoice'!B$2:B$1201,$Z487)="","",INDEX('Per Invoice'!B$2:B$1201,$Z487)))</f>
        <v/>
      </c>
      <c r="C487">
        <f>IF($Z487="","",IF(INDEX('Per Invoice'!C$2:C$1201,$Z487)="","",INDEX('Per Invoice'!C$2:C$1201,$Z487)))</f>
        <v/>
      </c>
      <c r="D487">
        <f>IF($Z487="","",IF(INDEX('Per Invoice'!D$2:D$1201,$Z487)="","",INDEX('Per Invoice'!D$2:D$1201,$Z487)))</f>
        <v/>
      </c>
      <c r="E487" s="14">
        <f>IF($Z487="","",IF(INDEX('Per Invoice'!E$2:E$1201,$Z487)="","",INDEX('Per Invoice'!E$2:E$1201,$Z487)))</f>
        <v/>
      </c>
      <c r="F487">
        <f>IF($Z487="","",IF(INDEX('Per Invoice'!F$2:F$1201,$Z487)="","",INDEX('Per Invoice'!F$2:F$1201,$Z487)))</f>
        <v/>
      </c>
      <c r="G487">
        <f>IF($Z487="","",IF(INDEX('Per Invoice'!G$2:G$1201,$Z487)="","",INDEX('Per Invoice'!G$2:G$1201,$Z487)))</f>
        <v/>
      </c>
      <c r="H487">
        <f>IF($Z487="","",IF(INDEX('Per Invoice'!H$2:H$1201,$Z487)="","",INDEX('Per Invoice'!H$2:H$1201,$Z487)))</f>
        <v/>
      </c>
      <c r="I487">
        <f>IF($Z487="","",IF(INDEX('Per Invoice'!I$2:I$1201,$Z487)="","",INDEX('Per Invoice'!I$2:I$1201,$Z487)))</f>
        <v/>
      </c>
      <c r="J487">
        <f>IF($Z487="","",IF(INDEX('Per Invoice'!J$2:J$1201,$Z487)="","",INDEX('Per Invoice'!J$2:J$1201,$Z487)))</f>
        <v/>
      </c>
      <c r="K487" s="8">
        <f>IF($Z487="","",IF(INDEX('Per Invoice'!K$2:K$1201,$Z487)="","",INDEX('Per Invoice'!K$2:K$1201,$Z487)))</f>
        <v/>
      </c>
      <c r="L487">
        <f>IF($Z487="","",IF(INDEX('Per Invoice'!L$2:L$1201,$Z487)="","",INDEX('Per Invoice'!L$2:L$1201,$Z487)))</f>
        <v/>
      </c>
      <c r="M487">
        <f>IF($Z487="","",IF(INDEX('Per Invoice'!M$2:M$1201,$Z487)="","",INDEX('Per Invoice'!M$2:M$1201,$Z487)))</f>
        <v/>
      </c>
      <c r="N487">
        <f>IF($Z487="","",IF(INDEX('Per Invoice'!N$2:N$1201,$Z487)="","",INDEX('Per Invoice'!N$2:N$1201,$Z487)))</f>
        <v/>
      </c>
      <c r="O487" s="8">
        <f>IF($Z487="","",IF(INDEX('Per Invoice'!O$2:O$1201,$Z487)="","",INDEX('Per Invoice'!O$2:O$1201,$Z487)))</f>
        <v/>
      </c>
      <c r="P487">
        <f>IF($Z487="","",IF(INDEX('Per Invoice'!P$2:P$1201,$Z487)="","",INDEX('Per Invoice'!P$2:P$1201,$Z487)))</f>
        <v/>
      </c>
      <c r="Q487" s="8">
        <f>IF($Z487="","",IF(INDEX('Per Invoice'!Q$2:Q$1201,$Z487)="","",INDEX('Per Invoice'!Q$2:Q$1201,$Z487)))</f>
        <v/>
      </c>
      <c r="R487" s="8">
        <f>IF($Z487="","",IF(INDEX('Per Invoice'!R$2:R$1201,$Z487)="","",INDEX('Per Invoice'!R$2:R$1201,$Z487)))</f>
        <v/>
      </c>
      <c r="S487">
        <f>IF($Z487="","",IF(INDEX('Per Invoice'!S$2:S$1201,$Z487)="","",INDEX('Per Invoice'!S$2:S$1201,$Z487)))</f>
        <v/>
      </c>
      <c r="T487" s="8">
        <f>IF($Z487="","",IF(INDEX('Per Invoice'!T$2:T$1201,$Z487)="","",INDEX('Per Invoice'!T$2:T$1201,$Z487)))</f>
        <v/>
      </c>
      <c r="U487" s="8">
        <f>IF($Z487="","",IF(INDEX('Per Invoice'!U$2:U$1201,$Z487)="","",INDEX('Per Invoice'!U$2:U$1201,$Z487)))</f>
        <v/>
      </c>
      <c r="V487" s="8">
        <f>IF($Z487="","",IF(INDEX('Per Invoice'!V$2:V$1201,$Z487)="","",INDEX('Per Invoice'!V$2:V$1201,$Z487)))</f>
        <v/>
      </c>
      <c r="W487" s="8">
        <f>IF($Z487="","",IF(INDEX('Per Invoice'!W$2:W$1201,$Z487)="","",INDEX('Per Invoice'!W$2:W$1201,$Z487)))</f>
        <v/>
      </c>
      <c r="X487" s="8">
        <f>IF($Z487="","",IF(INDEX('Per Invoice'!X$2:X$1201,$Z487)="","",INDEX('Per Invoice'!X$2:X$1201,$Z487)))</f>
        <v/>
      </c>
      <c r="Y487" s="8">
        <f>IF($Z487="","",IF(INDEX('Per Invoice'!Y$2:Y$1201,$Z487)="","",INDEX('Per Invoice'!Y$2:Y$1201,$Z487)))</f>
        <v/>
      </c>
      <c r="Z487" s="16">
        <f>IFERROR(MATCH(Settings!$C$26&amp;"|"&amp;ROWS($Z$2:$Z487),'Per Invoice'!$AB$2:$AB$1201,0),"")</f>
        <v/>
      </c>
    </row>
    <row r="488">
      <c r="A488">
        <f>IF($Z488="","",IF(INDEX('Per Invoice'!A$2:A$1201,$Z488)="","",INDEX('Per Invoice'!A$2:A$1201,$Z488)))</f>
        <v/>
      </c>
      <c r="B488">
        <f>IF($Z488="","",IF(INDEX('Per Invoice'!B$2:B$1201,$Z488)="","",INDEX('Per Invoice'!B$2:B$1201,$Z488)))</f>
        <v/>
      </c>
      <c r="C488">
        <f>IF($Z488="","",IF(INDEX('Per Invoice'!C$2:C$1201,$Z488)="","",INDEX('Per Invoice'!C$2:C$1201,$Z488)))</f>
        <v/>
      </c>
      <c r="D488">
        <f>IF($Z488="","",IF(INDEX('Per Invoice'!D$2:D$1201,$Z488)="","",INDEX('Per Invoice'!D$2:D$1201,$Z488)))</f>
        <v/>
      </c>
      <c r="E488" s="14">
        <f>IF($Z488="","",IF(INDEX('Per Invoice'!E$2:E$1201,$Z488)="","",INDEX('Per Invoice'!E$2:E$1201,$Z488)))</f>
        <v/>
      </c>
      <c r="F488">
        <f>IF($Z488="","",IF(INDEX('Per Invoice'!F$2:F$1201,$Z488)="","",INDEX('Per Invoice'!F$2:F$1201,$Z488)))</f>
        <v/>
      </c>
      <c r="G488">
        <f>IF($Z488="","",IF(INDEX('Per Invoice'!G$2:G$1201,$Z488)="","",INDEX('Per Invoice'!G$2:G$1201,$Z488)))</f>
        <v/>
      </c>
      <c r="H488">
        <f>IF($Z488="","",IF(INDEX('Per Invoice'!H$2:H$1201,$Z488)="","",INDEX('Per Invoice'!H$2:H$1201,$Z488)))</f>
        <v/>
      </c>
      <c r="I488">
        <f>IF($Z488="","",IF(INDEX('Per Invoice'!I$2:I$1201,$Z488)="","",INDEX('Per Invoice'!I$2:I$1201,$Z488)))</f>
        <v/>
      </c>
      <c r="J488">
        <f>IF($Z488="","",IF(INDEX('Per Invoice'!J$2:J$1201,$Z488)="","",INDEX('Per Invoice'!J$2:J$1201,$Z488)))</f>
        <v/>
      </c>
      <c r="K488" s="8">
        <f>IF($Z488="","",IF(INDEX('Per Invoice'!K$2:K$1201,$Z488)="","",INDEX('Per Invoice'!K$2:K$1201,$Z488)))</f>
        <v/>
      </c>
      <c r="L488">
        <f>IF($Z488="","",IF(INDEX('Per Invoice'!L$2:L$1201,$Z488)="","",INDEX('Per Invoice'!L$2:L$1201,$Z488)))</f>
        <v/>
      </c>
      <c r="M488">
        <f>IF($Z488="","",IF(INDEX('Per Invoice'!M$2:M$1201,$Z488)="","",INDEX('Per Invoice'!M$2:M$1201,$Z488)))</f>
        <v/>
      </c>
      <c r="N488">
        <f>IF($Z488="","",IF(INDEX('Per Invoice'!N$2:N$1201,$Z488)="","",INDEX('Per Invoice'!N$2:N$1201,$Z488)))</f>
        <v/>
      </c>
      <c r="O488" s="8">
        <f>IF($Z488="","",IF(INDEX('Per Invoice'!O$2:O$1201,$Z488)="","",INDEX('Per Invoice'!O$2:O$1201,$Z488)))</f>
        <v/>
      </c>
      <c r="P488">
        <f>IF($Z488="","",IF(INDEX('Per Invoice'!P$2:P$1201,$Z488)="","",INDEX('Per Invoice'!P$2:P$1201,$Z488)))</f>
        <v/>
      </c>
      <c r="Q488" s="8">
        <f>IF($Z488="","",IF(INDEX('Per Invoice'!Q$2:Q$1201,$Z488)="","",INDEX('Per Invoice'!Q$2:Q$1201,$Z488)))</f>
        <v/>
      </c>
      <c r="R488" s="8">
        <f>IF($Z488="","",IF(INDEX('Per Invoice'!R$2:R$1201,$Z488)="","",INDEX('Per Invoice'!R$2:R$1201,$Z488)))</f>
        <v/>
      </c>
      <c r="S488">
        <f>IF($Z488="","",IF(INDEX('Per Invoice'!S$2:S$1201,$Z488)="","",INDEX('Per Invoice'!S$2:S$1201,$Z488)))</f>
        <v/>
      </c>
      <c r="T488" s="8">
        <f>IF($Z488="","",IF(INDEX('Per Invoice'!T$2:T$1201,$Z488)="","",INDEX('Per Invoice'!T$2:T$1201,$Z488)))</f>
        <v/>
      </c>
      <c r="U488" s="8">
        <f>IF($Z488="","",IF(INDEX('Per Invoice'!U$2:U$1201,$Z488)="","",INDEX('Per Invoice'!U$2:U$1201,$Z488)))</f>
        <v/>
      </c>
      <c r="V488" s="8">
        <f>IF($Z488="","",IF(INDEX('Per Invoice'!V$2:V$1201,$Z488)="","",INDEX('Per Invoice'!V$2:V$1201,$Z488)))</f>
        <v/>
      </c>
      <c r="W488" s="8">
        <f>IF($Z488="","",IF(INDEX('Per Invoice'!W$2:W$1201,$Z488)="","",INDEX('Per Invoice'!W$2:W$1201,$Z488)))</f>
        <v/>
      </c>
      <c r="X488" s="8">
        <f>IF($Z488="","",IF(INDEX('Per Invoice'!X$2:X$1201,$Z488)="","",INDEX('Per Invoice'!X$2:X$1201,$Z488)))</f>
        <v/>
      </c>
      <c r="Y488" s="8">
        <f>IF($Z488="","",IF(INDEX('Per Invoice'!Y$2:Y$1201,$Z488)="","",INDEX('Per Invoice'!Y$2:Y$1201,$Z488)))</f>
        <v/>
      </c>
      <c r="Z488" s="16">
        <f>IFERROR(MATCH(Settings!$C$26&amp;"|"&amp;ROWS($Z$2:$Z488),'Per Invoice'!$AB$2:$AB$1201,0),"")</f>
        <v/>
      </c>
    </row>
    <row r="489">
      <c r="A489">
        <f>IF($Z489="","",IF(INDEX('Per Invoice'!A$2:A$1201,$Z489)="","",INDEX('Per Invoice'!A$2:A$1201,$Z489)))</f>
        <v/>
      </c>
      <c r="B489">
        <f>IF($Z489="","",IF(INDEX('Per Invoice'!B$2:B$1201,$Z489)="","",INDEX('Per Invoice'!B$2:B$1201,$Z489)))</f>
        <v/>
      </c>
      <c r="C489">
        <f>IF($Z489="","",IF(INDEX('Per Invoice'!C$2:C$1201,$Z489)="","",INDEX('Per Invoice'!C$2:C$1201,$Z489)))</f>
        <v/>
      </c>
      <c r="D489">
        <f>IF($Z489="","",IF(INDEX('Per Invoice'!D$2:D$1201,$Z489)="","",INDEX('Per Invoice'!D$2:D$1201,$Z489)))</f>
        <v/>
      </c>
      <c r="E489" s="14">
        <f>IF($Z489="","",IF(INDEX('Per Invoice'!E$2:E$1201,$Z489)="","",INDEX('Per Invoice'!E$2:E$1201,$Z489)))</f>
        <v/>
      </c>
      <c r="F489">
        <f>IF($Z489="","",IF(INDEX('Per Invoice'!F$2:F$1201,$Z489)="","",INDEX('Per Invoice'!F$2:F$1201,$Z489)))</f>
        <v/>
      </c>
      <c r="G489">
        <f>IF($Z489="","",IF(INDEX('Per Invoice'!G$2:G$1201,$Z489)="","",INDEX('Per Invoice'!G$2:G$1201,$Z489)))</f>
        <v/>
      </c>
      <c r="H489">
        <f>IF($Z489="","",IF(INDEX('Per Invoice'!H$2:H$1201,$Z489)="","",INDEX('Per Invoice'!H$2:H$1201,$Z489)))</f>
        <v/>
      </c>
      <c r="I489">
        <f>IF($Z489="","",IF(INDEX('Per Invoice'!I$2:I$1201,$Z489)="","",INDEX('Per Invoice'!I$2:I$1201,$Z489)))</f>
        <v/>
      </c>
      <c r="J489">
        <f>IF($Z489="","",IF(INDEX('Per Invoice'!J$2:J$1201,$Z489)="","",INDEX('Per Invoice'!J$2:J$1201,$Z489)))</f>
        <v/>
      </c>
      <c r="K489" s="8">
        <f>IF($Z489="","",IF(INDEX('Per Invoice'!K$2:K$1201,$Z489)="","",INDEX('Per Invoice'!K$2:K$1201,$Z489)))</f>
        <v/>
      </c>
      <c r="L489">
        <f>IF($Z489="","",IF(INDEX('Per Invoice'!L$2:L$1201,$Z489)="","",INDEX('Per Invoice'!L$2:L$1201,$Z489)))</f>
        <v/>
      </c>
      <c r="M489">
        <f>IF($Z489="","",IF(INDEX('Per Invoice'!M$2:M$1201,$Z489)="","",INDEX('Per Invoice'!M$2:M$1201,$Z489)))</f>
        <v/>
      </c>
      <c r="N489">
        <f>IF($Z489="","",IF(INDEX('Per Invoice'!N$2:N$1201,$Z489)="","",INDEX('Per Invoice'!N$2:N$1201,$Z489)))</f>
        <v/>
      </c>
      <c r="O489" s="8">
        <f>IF($Z489="","",IF(INDEX('Per Invoice'!O$2:O$1201,$Z489)="","",INDEX('Per Invoice'!O$2:O$1201,$Z489)))</f>
        <v/>
      </c>
      <c r="P489">
        <f>IF($Z489="","",IF(INDEX('Per Invoice'!P$2:P$1201,$Z489)="","",INDEX('Per Invoice'!P$2:P$1201,$Z489)))</f>
        <v/>
      </c>
      <c r="Q489" s="8">
        <f>IF($Z489="","",IF(INDEX('Per Invoice'!Q$2:Q$1201,$Z489)="","",INDEX('Per Invoice'!Q$2:Q$1201,$Z489)))</f>
        <v/>
      </c>
      <c r="R489" s="8">
        <f>IF($Z489="","",IF(INDEX('Per Invoice'!R$2:R$1201,$Z489)="","",INDEX('Per Invoice'!R$2:R$1201,$Z489)))</f>
        <v/>
      </c>
      <c r="S489">
        <f>IF($Z489="","",IF(INDEX('Per Invoice'!S$2:S$1201,$Z489)="","",INDEX('Per Invoice'!S$2:S$1201,$Z489)))</f>
        <v/>
      </c>
      <c r="T489" s="8">
        <f>IF($Z489="","",IF(INDEX('Per Invoice'!T$2:T$1201,$Z489)="","",INDEX('Per Invoice'!T$2:T$1201,$Z489)))</f>
        <v/>
      </c>
      <c r="U489" s="8">
        <f>IF($Z489="","",IF(INDEX('Per Invoice'!U$2:U$1201,$Z489)="","",INDEX('Per Invoice'!U$2:U$1201,$Z489)))</f>
        <v/>
      </c>
      <c r="V489" s="8">
        <f>IF($Z489="","",IF(INDEX('Per Invoice'!V$2:V$1201,$Z489)="","",INDEX('Per Invoice'!V$2:V$1201,$Z489)))</f>
        <v/>
      </c>
      <c r="W489" s="8">
        <f>IF($Z489="","",IF(INDEX('Per Invoice'!W$2:W$1201,$Z489)="","",INDEX('Per Invoice'!W$2:W$1201,$Z489)))</f>
        <v/>
      </c>
      <c r="X489" s="8">
        <f>IF($Z489="","",IF(INDEX('Per Invoice'!X$2:X$1201,$Z489)="","",INDEX('Per Invoice'!X$2:X$1201,$Z489)))</f>
        <v/>
      </c>
      <c r="Y489" s="8">
        <f>IF($Z489="","",IF(INDEX('Per Invoice'!Y$2:Y$1201,$Z489)="","",INDEX('Per Invoice'!Y$2:Y$1201,$Z489)))</f>
        <v/>
      </c>
      <c r="Z489" s="16">
        <f>IFERROR(MATCH(Settings!$C$26&amp;"|"&amp;ROWS($Z$2:$Z489),'Per Invoice'!$AB$2:$AB$1201,0),"")</f>
        <v/>
      </c>
    </row>
    <row r="490">
      <c r="A490">
        <f>IF($Z490="","",IF(INDEX('Per Invoice'!A$2:A$1201,$Z490)="","",INDEX('Per Invoice'!A$2:A$1201,$Z490)))</f>
        <v/>
      </c>
      <c r="B490">
        <f>IF($Z490="","",IF(INDEX('Per Invoice'!B$2:B$1201,$Z490)="","",INDEX('Per Invoice'!B$2:B$1201,$Z490)))</f>
        <v/>
      </c>
      <c r="C490">
        <f>IF($Z490="","",IF(INDEX('Per Invoice'!C$2:C$1201,$Z490)="","",INDEX('Per Invoice'!C$2:C$1201,$Z490)))</f>
        <v/>
      </c>
      <c r="D490">
        <f>IF($Z490="","",IF(INDEX('Per Invoice'!D$2:D$1201,$Z490)="","",INDEX('Per Invoice'!D$2:D$1201,$Z490)))</f>
        <v/>
      </c>
      <c r="E490" s="14">
        <f>IF($Z490="","",IF(INDEX('Per Invoice'!E$2:E$1201,$Z490)="","",INDEX('Per Invoice'!E$2:E$1201,$Z490)))</f>
        <v/>
      </c>
      <c r="F490">
        <f>IF($Z490="","",IF(INDEX('Per Invoice'!F$2:F$1201,$Z490)="","",INDEX('Per Invoice'!F$2:F$1201,$Z490)))</f>
        <v/>
      </c>
      <c r="G490">
        <f>IF($Z490="","",IF(INDEX('Per Invoice'!G$2:G$1201,$Z490)="","",INDEX('Per Invoice'!G$2:G$1201,$Z490)))</f>
        <v/>
      </c>
      <c r="H490">
        <f>IF($Z490="","",IF(INDEX('Per Invoice'!H$2:H$1201,$Z490)="","",INDEX('Per Invoice'!H$2:H$1201,$Z490)))</f>
        <v/>
      </c>
      <c r="I490">
        <f>IF($Z490="","",IF(INDEX('Per Invoice'!I$2:I$1201,$Z490)="","",INDEX('Per Invoice'!I$2:I$1201,$Z490)))</f>
        <v/>
      </c>
      <c r="J490">
        <f>IF($Z490="","",IF(INDEX('Per Invoice'!J$2:J$1201,$Z490)="","",INDEX('Per Invoice'!J$2:J$1201,$Z490)))</f>
        <v/>
      </c>
      <c r="K490" s="8">
        <f>IF($Z490="","",IF(INDEX('Per Invoice'!K$2:K$1201,$Z490)="","",INDEX('Per Invoice'!K$2:K$1201,$Z490)))</f>
        <v/>
      </c>
      <c r="L490">
        <f>IF($Z490="","",IF(INDEX('Per Invoice'!L$2:L$1201,$Z490)="","",INDEX('Per Invoice'!L$2:L$1201,$Z490)))</f>
        <v/>
      </c>
      <c r="M490">
        <f>IF($Z490="","",IF(INDEX('Per Invoice'!M$2:M$1201,$Z490)="","",INDEX('Per Invoice'!M$2:M$1201,$Z490)))</f>
        <v/>
      </c>
      <c r="N490">
        <f>IF($Z490="","",IF(INDEX('Per Invoice'!N$2:N$1201,$Z490)="","",INDEX('Per Invoice'!N$2:N$1201,$Z490)))</f>
        <v/>
      </c>
      <c r="O490" s="8">
        <f>IF($Z490="","",IF(INDEX('Per Invoice'!O$2:O$1201,$Z490)="","",INDEX('Per Invoice'!O$2:O$1201,$Z490)))</f>
        <v/>
      </c>
      <c r="P490">
        <f>IF($Z490="","",IF(INDEX('Per Invoice'!P$2:P$1201,$Z490)="","",INDEX('Per Invoice'!P$2:P$1201,$Z490)))</f>
        <v/>
      </c>
      <c r="Q490" s="8">
        <f>IF($Z490="","",IF(INDEX('Per Invoice'!Q$2:Q$1201,$Z490)="","",INDEX('Per Invoice'!Q$2:Q$1201,$Z490)))</f>
        <v/>
      </c>
      <c r="R490" s="8">
        <f>IF($Z490="","",IF(INDEX('Per Invoice'!R$2:R$1201,$Z490)="","",INDEX('Per Invoice'!R$2:R$1201,$Z490)))</f>
        <v/>
      </c>
      <c r="S490">
        <f>IF($Z490="","",IF(INDEX('Per Invoice'!S$2:S$1201,$Z490)="","",INDEX('Per Invoice'!S$2:S$1201,$Z490)))</f>
        <v/>
      </c>
      <c r="T490" s="8">
        <f>IF($Z490="","",IF(INDEX('Per Invoice'!T$2:T$1201,$Z490)="","",INDEX('Per Invoice'!T$2:T$1201,$Z490)))</f>
        <v/>
      </c>
      <c r="U490" s="8">
        <f>IF($Z490="","",IF(INDEX('Per Invoice'!U$2:U$1201,$Z490)="","",INDEX('Per Invoice'!U$2:U$1201,$Z490)))</f>
        <v/>
      </c>
      <c r="V490" s="8">
        <f>IF($Z490="","",IF(INDEX('Per Invoice'!V$2:V$1201,$Z490)="","",INDEX('Per Invoice'!V$2:V$1201,$Z490)))</f>
        <v/>
      </c>
      <c r="W490" s="8">
        <f>IF($Z490="","",IF(INDEX('Per Invoice'!W$2:W$1201,$Z490)="","",INDEX('Per Invoice'!W$2:W$1201,$Z490)))</f>
        <v/>
      </c>
      <c r="X490" s="8">
        <f>IF($Z490="","",IF(INDEX('Per Invoice'!X$2:X$1201,$Z490)="","",INDEX('Per Invoice'!X$2:X$1201,$Z490)))</f>
        <v/>
      </c>
      <c r="Y490" s="8">
        <f>IF($Z490="","",IF(INDEX('Per Invoice'!Y$2:Y$1201,$Z490)="","",INDEX('Per Invoice'!Y$2:Y$1201,$Z490)))</f>
        <v/>
      </c>
      <c r="Z490" s="16">
        <f>IFERROR(MATCH(Settings!$C$26&amp;"|"&amp;ROWS($Z$2:$Z490),'Per Invoice'!$AB$2:$AB$1201,0),"")</f>
        <v/>
      </c>
    </row>
    <row r="491">
      <c r="A491">
        <f>IF($Z491="","",IF(INDEX('Per Invoice'!A$2:A$1201,$Z491)="","",INDEX('Per Invoice'!A$2:A$1201,$Z491)))</f>
        <v/>
      </c>
      <c r="B491">
        <f>IF($Z491="","",IF(INDEX('Per Invoice'!B$2:B$1201,$Z491)="","",INDEX('Per Invoice'!B$2:B$1201,$Z491)))</f>
        <v/>
      </c>
      <c r="C491">
        <f>IF($Z491="","",IF(INDEX('Per Invoice'!C$2:C$1201,$Z491)="","",INDEX('Per Invoice'!C$2:C$1201,$Z491)))</f>
        <v/>
      </c>
      <c r="D491">
        <f>IF($Z491="","",IF(INDEX('Per Invoice'!D$2:D$1201,$Z491)="","",INDEX('Per Invoice'!D$2:D$1201,$Z491)))</f>
        <v/>
      </c>
      <c r="E491" s="14">
        <f>IF($Z491="","",IF(INDEX('Per Invoice'!E$2:E$1201,$Z491)="","",INDEX('Per Invoice'!E$2:E$1201,$Z491)))</f>
        <v/>
      </c>
      <c r="F491">
        <f>IF($Z491="","",IF(INDEX('Per Invoice'!F$2:F$1201,$Z491)="","",INDEX('Per Invoice'!F$2:F$1201,$Z491)))</f>
        <v/>
      </c>
      <c r="G491">
        <f>IF($Z491="","",IF(INDEX('Per Invoice'!G$2:G$1201,$Z491)="","",INDEX('Per Invoice'!G$2:G$1201,$Z491)))</f>
        <v/>
      </c>
      <c r="H491">
        <f>IF($Z491="","",IF(INDEX('Per Invoice'!H$2:H$1201,$Z491)="","",INDEX('Per Invoice'!H$2:H$1201,$Z491)))</f>
        <v/>
      </c>
      <c r="I491">
        <f>IF($Z491="","",IF(INDEX('Per Invoice'!I$2:I$1201,$Z491)="","",INDEX('Per Invoice'!I$2:I$1201,$Z491)))</f>
        <v/>
      </c>
      <c r="J491">
        <f>IF($Z491="","",IF(INDEX('Per Invoice'!J$2:J$1201,$Z491)="","",INDEX('Per Invoice'!J$2:J$1201,$Z491)))</f>
        <v/>
      </c>
      <c r="K491" s="8">
        <f>IF($Z491="","",IF(INDEX('Per Invoice'!K$2:K$1201,$Z491)="","",INDEX('Per Invoice'!K$2:K$1201,$Z491)))</f>
        <v/>
      </c>
      <c r="L491">
        <f>IF($Z491="","",IF(INDEX('Per Invoice'!L$2:L$1201,$Z491)="","",INDEX('Per Invoice'!L$2:L$1201,$Z491)))</f>
        <v/>
      </c>
      <c r="M491">
        <f>IF($Z491="","",IF(INDEX('Per Invoice'!M$2:M$1201,$Z491)="","",INDEX('Per Invoice'!M$2:M$1201,$Z491)))</f>
        <v/>
      </c>
      <c r="N491">
        <f>IF($Z491="","",IF(INDEX('Per Invoice'!N$2:N$1201,$Z491)="","",INDEX('Per Invoice'!N$2:N$1201,$Z491)))</f>
        <v/>
      </c>
      <c r="O491" s="8">
        <f>IF($Z491="","",IF(INDEX('Per Invoice'!O$2:O$1201,$Z491)="","",INDEX('Per Invoice'!O$2:O$1201,$Z491)))</f>
        <v/>
      </c>
      <c r="P491">
        <f>IF($Z491="","",IF(INDEX('Per Invoice'!P$2:P$1201,$Z491)="","",INDEX('Per Invoice'!P$2:P$1201,$Z491)))</f>
        <v/>
      </c>
      <c r="Q491" s="8">
        <f>IF($Z491="","",IF(INDEX('Per Invoice'!Q$2:Q$1201,$Z491)="","",INDEX('Per Invoice'!Q$2:Q$1201,$Z491)))</f>
        <v/>
      </c>
      <c r="R491" s="8">
        <f>IF($Z491="","",IF(INDEX('Per Invoice'!R$2:R$1201,$Z491)="","",INDEX('Per Invoice'!R$2:R$1201,$Z491)))</f>
        <v/>
      </c>
      <c r="S491">
        <f>IF($Z491="","",IF(INDEX('Per Invoice'!S$2:S$1201,$Z491)="","",INDEX('Per Invoice'!S$2:S$1201,$Z491)))</f>
        <v/>
      </c>
      <c r="T491" s="8">
        <f>IF($Z491="","",IF(INDEX('Per Invoice'!T$2:T$1201,$Z491)="","",INDEX('Per Invoice'!T$2:T$1201,$Z491)))</f>
        <v/>
      </c>
      <c r="U491" s="8">
        <f>IF($Z491="","",IF(INDEX('Per Invoice'!U$2:U$1201,$Z491)="","",INDEX('Per Invoice'!U$2:U$1201,$Z491)))</f>
        <v/>
      </c>
      <c r="V491" s="8">
        <f>IF($Z491="","",IF(INDEX('Per Invoice'!V$2:V$1201,$Z491)="","",INDEX('Per Invoice'!V$2:V$1201,$Z491)))</f>
        <v/>
      </c>
      <c r="W491" s="8">
        <f>IF($Z491="","",IF(INDEX('Per Invoice'!W$2:W$1201,$Z491)="","",INDEX('Per Invoice'!W$2:W$1201,$Z491)))</f>
        <v/>
      </c>
      <c r="X491" s="8">
        <f>IF($Z491="","",IF(INDEX('Per Invoice'!X$2:X$1201,$Z491)="","",INDEX('Per Invoice'!X$2:X$1201,$Z491)))</f>
        <v/>
      </c>
      <c r="Y491" s="8">
        <f>IF($Z491="","",IF(INDEX('Per Invoice'!Y$2:Y$1201,$Z491)="","",INDEX('Per Invoice'!Y$2:Y$1201,$Z491)))</f>
        <v/>
      </c>
      <c r="Z491" s="16">
        <f>IFERROR(MATCH(Settings!$C$26&amp;"|"&amp;ROWS($Z$2:$Z491),'Per Invoice'!$AB$2:$AB$1201,0),"")</f>
        <v/>
      </c>
    </row>
    <row r="492">
      <c r="A492">
        <f>IF($Z492="","",IF(INDEX('Per Invoice'!A$2:A$1201,$Z492)="","",INDEX('Per Invoice'!A$2:A$1201,$Z492)))</f>
        <v/>
      </c>
      <c r="B492">
        <f>IF($Z492="","",IF(INDEX('Per Invoice'!B$2:B$1201,$Z492)="","",INDEX('Per Invoice'!B$2:B$1201,$Z492)))</f>
        <v/>
      </c>
      <c r="C492">
        <f>IF($Z492="","",IF(INDEX('Per Invoice'!C$2:C$1201,$Z492)="","",INDEX('Per Invoice'!C$2:C$1201,$Z492)))</f>
        <v/>
      </c>
      <c r="D492">
        <f>IF($Z492="","",IF(INDEX('Per Invoice'!D$2:D$1201,$Z492)="","",INDEX('Per Invoice'!D$2:D$1201,$Z492)))</f>
        <v/>
      </c>
      <c r="E492" s="14">
        <f>IF($Z492="","",IF(INDEX('Per Invoice'!E$2:E$1201,$Z492)="","",INDEX('Per Invoice'!E$2:E$1201,$Z492)))</f>
        <v/>
      </c>
      <c r="F492">
        <f>IF($Z492="","",IF(INDEX('Per Invoice'!F$2:F$1201,$Z492)="","",INDEX('Per Invoice'!F$2:F$1201,$Z492)))</f>
        <v/>
      </c>
      <c r="G492">
        <f>IF($Z492="","",IF(INDEX('Per Invoice'!G$2:G$1201,$Z492)="","",INDEX('Per Invoice'!G$2:G$1201,$Z492)))</f>
        <v/>
      </c>
      <c r="H492">
        <f>IF($Z492="","",IF(INDEX('Per Invoice'!H$2:H$1201,$Z492)="","",INDEX('Per Invoice'!H$2:H$1201,$Z492)))</f>
        <v/>
      </c>
      <c r="I492">
        <f>IF($Z492="","",IF(INDEX('Per Invoice'!I$2:I$1201,$Z492)="","",INDEX('Per Invoice'!I$2:I$1201,$Z492)))</f>
        <v/>
      </c>
      <c r="J492">
        <f>IF($Z492="","",IF(INDEX('Per Invoice'!J$2:J$1201,$Z492)="","",INDEX('Per Invoice'!J$2:J$1201,$Z492)))</f>
        <v/>
      </c>
      <c r="K492" s="8">
        <f>IF($Z492="","",IF(INDEX('Per Invoice'!K$2:K$1201,$Z492)="","",INDEX('Per Invoice'!K$2:K$1201,$Z492)))</f>
        <v/>
      </c>
      <c r="L492">
        <f>IF($Z492="","",IF(INDEX('Per Invoice'!L$2:L$1201,$Z492)="","",INDEX('Per Invoice'!L$2:L$1201,$Z492)))</f>
        <v/>
      </c>
      <c r="M492">
        <f>IF($Z492="","",IF(INDEX('Per Invoice'!M$2:M$1201,$Z492)="","",INDEX('Per Invoice'!M$2:M$1201,$Z492)))</f>
        <v/>
      </c>
      <c r="N492">
        <f>IF($Z492="","",IF(INDEX('Per Invoice'!N$2:N$1201,$Z492)="","",INDEX('Per Invoice'!N$2:N$1201,$Z492)))</f>
        <v/>
      </c>
      <c r="O492" s="8">
        <f>IF($Z492="","",IF(INDEX('Per Invoice'!O$2:O$1201,$Z492)="","",INDEX('Per Invoice'!O$2:O$1201,$Z492)))</f>
        <v/>
      </c>
      <c r="P492">
        <f>IF($Z492="","",IF(INDEX('Per Invoice'!P$2:P$1201,$Z492)="","",INDEX('Per Invoice'!P$2:P$1201,$Z492)))</f>
        <v/>
      </c>
      <c r="Q492" s="8">
        <f>IF($Z492="","",IF(INDEX('Per Invoice'!Q$2:Q$1201,$Z492)="","",INDEX('Per Invoice'!Q$2:Q$1201,$Z492)))</f>
        <v/>
      </c>
      <c r="R492" s="8">
        <f>IF($Z492="","",IF(INDEX('Per Invoice'!R$2:R$1201,$Z492)="","",INDEX('Per Invoice'!R$2:R$1201,$Z492)))</f>
        <v/>
      </c>
      <c r="S492">
        <f>IF($Z492="","",IF(INDEX('Per Invoice'!S$2:S$1201,$Z492)="","",INDEX('Per Invoice'!S$2:S$1201,$Z492)))</f>
        <v/>
      </c>
      <c r="T492" s="8">
        <f>IF($Z492="","",IF(INDEX('Per Invoice'!T$2:T$1201,$Z492)="","",INDEX('Per Invoice'!T$2:T$1201,$Z492)))</f>
        <v/>
      </c>
      <c r="U492" s="8">
        <f>IF($Z492="","",IF(INDEX('Per Invoice'!U$2:U$1201,$Z492)="","",INDEX('Per Invoice'!U$2:U$1201,$Z492)))</f>
        <v/>
      </c>
      <c r="V492" s="8">
        <f>IF($Z492="","",IF(INDEX('Per Invoice'!V$2:V$1201,$Z492)="","",INDEX('Per Invoice'!V$2:V$1201,$Z492)))</f>
        <v/>
      </c>
      <c r="W492" s="8">
        <f>IF($Z492="","",IF(INDEX('Per Invoice'!W$2:W$1201,$Z492)="","",INDEX('Per Invoice'!W$2:W$1201,$Z492)))</f>
        <v/>
      </c>
      <c r="X492" s="8">
        <f>IF($Z492="","",IF(INDEX('Per Invoice'!X$2:X$1201,$Z492)="","",INDEX('Per Invoice'!X$2:X$1201,$Z492)))</f>
        <v/>
      </c>
      <c r="Y492" s="8">
        <f>IF($Z492="","",IF(INDEX('Per Invoice'!Y$2:Y$1201,$Z492)="","",INDEX('Per Invoice'!Y$2:Y$1201,$Z492)))</f>
        <v/>
      </c>
      <c r="Z492" s="16">
        <f>IFERROR(MATCH(Settings!$C$26&amp;"|"&amp;ROWS($Z$2:$Z492),'Per Invoice'!$AB$2:$AB$1201,0),"")</f>
        <v/>
      </c>
    </row>
    <row r="493">
      <c r="A493">
        <f>IF($Z493="","",IF(INDEX('Per Invoice'!A$2:A$1201,$Z493)="","",INDEX('Per Invoice'!A$2:A$1201,$Z493)))</f>
        <v/>
      </c>
      <c r="B493">
        <f>IF($Z493="","",IF(INDEX('Per Invoice'!B$2:B$1201,$Z493)="","",INDEX('Per Invoice'!B$2:B$1201,$Z493)))</f>
        <v/>
      </c>
      <c r="C493">
        <f>IF($Z493="","",IF(INDEX('Per Invoice'!C$2:C$1201,$Z493)="","",INDEX('Per Invoice'!C$2:C$1201,$Z493)))</f>
        <v/>
      </c>
      <c r="D493">
        <f>IF($Z493="","",IF(INDEX('Per Invoice'!D$2:D$1201,$Z493)="","",INDEX('Per Invoice'!D$2:D$1201,$Z493)))</f>
        <v/>
      </c>
      <c r="E493" s="14">
        <f>IF($Z493="","",IF(INDEX('Per Invoice'!E$2:E$1201,$Z493)="","",INDEX('Per Invoice'!E$2:E$1201,$Z493)))</f>
        <v/>
      </c>
      <c r="F493">
        <f>IF($Z493="","",IF(INDEX('Per Invoice'!F$2:F$1201,$Z493)="","",INDEX('Per Invoice'!F$2:F$1201,$Z493)))</f>
        <v/>
      </c>
      <c r="G493">
        <f>IF($Z493="","",IF(INDEX('Per Invoice'!G$2:G$1201,$Z493)="","",INDEX('Per Invoice'!G$2:G$1201,$Z493)))</f>
        <v/>
      </c>
      <c r="H493">
        <f>IF($Z493="","",IF(INDEX('Per Invoice'!H$2:H$1201,$Z493)="","",INDEX('Per Invoice'!H$2:H$1201,$Z493)))</f>
        <v/>
      </c>
      <c r="I493">
        <f>IF($Z493="","",IF(INDEX('Per Invoice'!I$2:I$1201,$Z493)="","",INDEX('Per Invoice'!I$2:I$1201,$Z493)))</f>
        <v/>
      </c>
      <c r="J493">
        <f>IF($Z493="","",IF(INDEX('Per Invoice'!J$2:J$1201,$Z493)="","",INDEX('Per Invoice'!J$2:J$1201,$Z493)))</f>
        <v/>
      </c>
      <c r="K493" s="8">
        <f>IF($Z493="","",IF(INDEX('Per Invoice'!K$2:K$1201,$Z493)="","",INDEX('Per Invoice'!K$2:K$1201,$Z493)))</f>
        <v/>
      </c>
      <c r="L493">
        <f>IF($Z493="","",IF(INDEX('Per Invoice'!L$2:L$1201,$Z493)="","",INDEX('Per Invoice'!L$2:L$1201,$Z493)))</f>
        <v/>
      </c>
      <c r="M493">
        <f>IF($Z493="","",IF(INDEX('Per Invoice'!M$2:M$1201,$Z493)="","",INDEX('Per Invoice'!M$2:M$1201,$Z493)))</f>
        <v/>
      </c>
      <c r="N493">
        <f>IF($Z493="","",IF(INDEX('Per Invoice'!N$2:N$1201,$Z493)="","",INDEX('Per Invoice'!N$2:N$1201,$Z493)))</f>
        <v/>
      </c>
      <c r="O493" s="8">
        <f>IF($Z493="","",IF(INDEX('Per Invoice'!O$2:O$1201,$Z493)="","",INDEX('Per Invoice'!O$2:O$1201,$Z493)))</f>
        <v/>
      </c>
      <c r="P493">
        <f>IF($Z493="","",IF(INDEX('Per Invoice'!P$2:P$1201,$Z493)="","",INDEX('Per Invoice'!P$2:P$1201,$Z493)))</f>
        <v/>
      </c>
      <c r="Q493" s="8">
        <f>IF($Z493="","",IF(INDEX('Per Invoice'!Q$2:Q$1201,$Z493)="","",INDEX('Per Invoice'!Q$2:Q$1201,$Z493)))</f>
        <v/>
      </c>
      <c r="R493" s="8">
        <f>IF($Z493="","",IF(INDEX('Per Invoice'!R$2:R$1201,$Z493)="","",INDEX('Per Invoice'!R$2:R$1201,$Z493)))</f>
        <v/>
      </c>
      <c r="S493">
        <f>IF($Z493="","",IF(INDEX('Per Invoice'!S$2:S$1201,$Z493)="","",INDEX('Per Invoice'!S$2:S$1201,$Z493)))</f>
        <v/>
      </c>
      <c r="T493" s="8">
        <f>IF($Z493="","",IF(INDEX('Per Invoice'!T$2:T$1201,$Z493)="","",INDEX('Per Invoice'!T$2:T$1201,$Z493)))</f>
        <v/>
      </c>
      <c r="U493" s="8">
        <f>IF($Z493="","",IF(INDEX('Per Invoice'!U$2:U$1201,$Z493)="","",INDEX('Per Invoice'!U$2:U$1201,$Z493)))</f>
        <v/>
      </c>
      <c r="V493" s="8">
        <f>IF($Z493="","",IF(INDEX('Per Invoice'!V$2:V$1201,$Z493)="","",INDEX('Per Invoice'!V$2:V$1201,$Z493)))</f>
        <v/>
      </c>
      <c r="W493" s="8">
        <f>IF($Z493="","",IF(INDEX('Per Invoice'!W$2:W$1201,$Z493)="","",INDEX('Per Invoice'!W$2:W$1201,$Z493)))</f>
        <v/>
      </c>
      <c r="X493" s="8">
        <f>IF($Z493="","",IF(INDEX('Per Invoice'!X$2:X$1201,$Z493)="","",INDEX('Per Invoice'!X$2:X$1201,$Z493)))</f>
        <v/>
      </c>
      <c r="Y493" s="8">
        <f>IF($Z493="","",IF(INDEX('Per Invoice'!Y$2:Y$1201,$Z493)="","",INDEX('Per Invoice'!Y$2:Y$1201,$Z493)))</f>
        <v/>
      </c>
      <c r="Z493" s="16">
        <f>IFERROR(MATCH(Settings!$C$26&amp;"|"&amp;ROWS($Z$2:$Z493),'Per Invoice'!$AB$2:$AB$1201,0),"")</f>
        <v/>
      </c>
    </row>
    <row r="494">
      <c r="A494">
        <f>IF($Z494="","",IF(INDEX('Per Invoice'!A$2:A$1201,$Z494)="","",INDEX('Per Invoice'!A$2:A$1201,$Z494)))</f>
        <v/>
      </c>
      <c r="B494">
        <f>IF($Z494="","",IF(INDEX('Per Invoice'!B$2:B$1201,$Z494)="","",INDEX('Per Invoice'!B$2:B$1201,$Z494)))</f>
        <v/>
      </c>
      <c r="C494">
        <f>IF($Z494="","",IF(INDEX('Per Invoice'!C$2:C$1201,$Z494)="","",INDEX('Per Invoice'!C$2:C$1201,$Z494)))</f>
        <v/>
      </c>
      <c r="D494">
        <f>IF($Z494="","",IF(INDEX('Per Invoice'!D$2:D$1201,$Z494)="","",INDEX('Per Invoice'!D$2:D$1201,$Z494)))</f>
        <v/>
      </c>
      <c r="E494" s="14">
        <f>IF($Z494="","",IF(INDEX('Per Invoice'!E$2:E$1201,$Z494)="","",INDEX('Per Invoice'!E$2:E$1201,$Z494)))</f>
        <v/>
      </c>
      <c r="F494">
        <f>IF($Z494="","",IF(INDEX('Per Invoice'!F$2:F$1201,$Z494)="","",INDEX('Per Invoice'!F$2:F$1201,$Z494)))</f>
        <v/>
      </c>
      <c r="G494">
        <f>IF($Z494="","",IF(INDEX('Per Invoice'!G$2:G$1201,$Z494)="","",INDEX('Per Invoice'!G$2:G$1201,$Z494)))</f>
        <v/>
      </c>
      <c r="H494">
        <f>IF($Z494="","",IF(INDEX('Per Invoice'!H$2:H$1201,$Z494)="","",INDEX('Per Invoice'!H$2:H$1201,$Z494)))</f>
        <v/>
      </c>
      <c r="I494">
        <f>IF($Z494="","",IF(INDEX('Per Invoice'!I$2:I$1201,$Z494)="","",INDEX('Per Invoice'!I$2:I$1201,$Z494)))</f>
        <v/>
      </c>
      <c r="J494">
        <f>IF($Z494="","",IF(INDEX('Per Invoice'!J$2:J$1201,$Z494)="","",INDEX('Per Invoice'!J$2:J$1201,$Z494)))</f>
        <v/>
      </c>
      <c r="K494" s="8">
        <f>IF($Z494="","",IF(INDEX('Per Invoice'!K$2:K$1201,$Z494)="","",INDEX('Per Invoice'!K$2:K$1201,$Z494)))</f>
        <v/>
      </c>
      <c r="L494">
        <f>IF($Z494="","",IF(INDEX('Per Invoice'!L$2:L$1201,$Z494)="","",INDEX('Per Invoice'!L$2:L$1201,$Z494)))</f>
        <v/>
      </c>
      <c r="M494">
        <f>IF($Z494="","",IF(INDEX('Per Invoice'!M$2:M$1201,$Z494)="","",INDEX('Per Invoice'!M$2:M$1201,$Z494)))</f>
        <v/>
      </c>
      <c r="N494">
        <f>IF($Z494="","",IF(INDEX('Per Invoice'!N$2:N$1201,$Z494)="","",INDEX('Per Invoice'!N$2:N$1201,$Z494)))</f>
        <v/>
      </c>
      <c r="O494" s="8">
        <f>IF($Z494="","",IF(INDEX('Per Invoice'!O$2:O$1201,$Z494)="","",INDEX('Per Invoice'!O$2:O$1201,$Z494)))</f>
        <v/>
      </c>
      <c r="P494">
        <f>IF($Z494="","",IF(INDEX('Per Invoice'!P$2:P$1201,$Z494)="","",INDEX('Per Invoice'!P$2:P$1201,$Z494)))</f>
        <v/>
      </c>
      <c r="Q494" s="8">
        <f>IF($Z494="","",IF(INDEX('Per Invoice'!Q$2:Q$1201,$Z494)="","",INDEX('Per Invoice'!Q$2:Q$1201,$Z494)))</f>
        <v/>
      </c>
      <c r="R494" s="8">
        <f>IF($Z494="","",IF(INDEX('Per Invoice'!R$2:R$1201,$Z494)="","",INDEX('Per Invoice'!R$2:R$1201,$Z494)))</f>
        <v/>
      </c>
      <c r="S494">
        <f>IF($Z494="","",IF(INDEX('Per Invoice'!S$2:S$1201,$Z494)="","",INDEX('Per Invoice'!S$2:S$1201,$Z494)))</f>
        <v/>
      </c>
      <c r="T494" s="8">
        <f>IF($Z494="","",IF(INDEX('Per Invoice'!T$2:T$1201,$Z494)="","",INDEX('Per Invoice'!T$2:T$1201,$Z494)))</f>
        <v/>
      </c>
      <c r="U494" s="8">
        <f>IF($Z494="","",IF(INDEX('Per Invoice'!U$2:U$1201,$Z494)="","",INDEX('Per Invoice'!U$2:U$1201,$Z494)))</f>
        <v/>
      </c>
      <c r="V494" s="8">
        <f>IF($Z494="","",IF(INDEX('Per Invoice'!V$2:V$1201,$Z494)="","",INDEX('Per Invoice'!V$2:V$1201,$Z494)))</f>
        <v/>
      </c>
      <c r="W494" s="8">
        <f>IF($Z494="","",IF(INDEX('Per Invoice'!W$2:W$1201,$Z494)="","",INDEX('Per Invoice'!W$2:W$1201,$Z494)))</f>
        <v/>
      </c>
      <c r="X494" s="8">
        <f>IF($Z494="","",IF(INDEX('Per Invoice'!X$2:X$1201,$Z494)="","",INDEX('Per Invoice'!X$2:X$1201,$Z494)))</f>
        <v/>
      </c>
      <c r="Y494" s="8">
        <f>IF($Z494="","",IF(INDEX('Per Invoice'!Y$2:Y$1201,$Z494)="","",INDEX('Per Invoice'!Y$2:Y$1201,$Z494)))</f>
        <v/>
      </c>
      <c r="Z494" s="16">
        <f>IFERROR(MATCH(Settings!$C$26&amp;"|"&amp;ROWS($Z$2:$Z494),'Per Invoice'!$AB$2:$AB$1201,0),"")</f>
        <v/>
      </c>
    </row>
    <row r="495">
      <c r="A495">
        <f>IF($Z495="","",IF(INDEX('Per Invoice'!A$2:A$1201,$Z495)="","",INDEX('Per Invoice'!A$2:A$1201,$Z495)))</f>
        <v/>
      </c>
      <c r="B495">
        <f>IF($Z495="","",IF(INDEX('Per Invoice'!B$2:B$1201,$Z495)="","",INDEX('Per Invoice'!B$2:B$1201,$Z495)))</f>
        <v/>
      </c>
      <c r="C495">
        <f>IF($Z495="","",IF(INDEX('Per Invoice'!C$2:C$1201,$Z495)="","",INDEX('Per Invoice'!C$2:C$1201,$Z495)))</f>
        <v/>
      </c>
      <c r="D495">
        <f>IF($Z495="","",IF(INDEX('Per Invoice'!D$2:D$1201,$Z495)="","",INDEX('Per Invoice'!D$2:D$1201,$Z495)))</f>
        <v/>
      </c>
      <c r="E495" s="14">
        <f>IF($Z495="","",IF(INDEX('Per Invoice'!E$2:E$1201,$Z495)="","",INDEX('Per Invoice'!E$2:E$1201,$Z495)))</f>
        <v/>
      </c>
      <c r="F495">
        <f>IF($Z495="","",IF(INDEX('Per Invoice'!F$2:F$1201,$Z495)="","",INDEX('Per Invoice'!F$2:F$1201,$Z495)))</f>
        <v/>
      </c>
      <c r="G495">
        <f>IF($Z495="","",IF(INDEX('Per Invoice'!G$2:G$1201,$Z495)="","",INDEX('Per Invoice'!G$2:G$1201,$Z495)))</f>
        <v/>
      </c>
      <c r="H495">
        <f>IF($Z495="","",IF(INDEX('Per Invoice'!H$2:H$1201,$Z495)="","",INDEX('Per Invoice'!H$2:H$1201,$Z495)))</f>
        <v/>
      </c>
      <c r="I495">
        <f>IF($Z495="","",IF(INDEX('Per Invoice'!I$2:I$1201,$Z495)="","",INDEX('Per Invoice'!I$2:I$1201,$Z495)))</f>
        <v/>
      </c>
      <c r="J495">
        <f>IF($Z495="","",IF(INDEX('Per Invoice'!J$2:J$1201,$Z495)="","",INDEX('Per Invoice'!J$2:J$1201,$Z495)))</f>
        <v/>
      </c>
      <c r="K495" s="8">
        <f>IF($Z495="","",IF(INDEX('Per Invoice'!K$2:K$1201,$Z495)="","",INDEX('Per Invoice'!K$2:K$1201,$Z495)))</f>
        <v/>
      </c>
      <c r="L495">
        <f>IF($Z495="","",IF(INDEX('Per Invoice'!L$2:L$1201,$Z495)="","",INDEX('Per Invoice'!L$2:L$1201,$Z495)))</f>
        <v/>
      </c>
      <c r="M495">
        <f>IF($Z495="","",IF(INDEX('Per Invoice'!M$2:M$1201,$Z495)="","",INDEX('Per Invoice'!M$2:M$1201,$Z495)))</f>
        <v/>
      </c>
      <c r="N495">
        <f>IF($Z495="","",IF(INDEX('Per Invoice'!N$2:N$1201,$Z495)="","",INDEX('Per Invoice'!N$2:N$1201,$Z495)))</f>
        <v/>
      </c>
      <c r="O495" s="8">
        <f>IF($Z495="","",IF(INDEX('Per Invoice'!O$2:O$1201,$Z495)="","",INDEX('Per Invoice'!O$2:O$1201,$Z495)))</f>
        <v/>
      </c>
      <c r="P495">
        <f>IF($Z495="","",IF(INDEX('Per Invoice'!P$2:P$1201,$Z495)="","",INDEX('Per Invoice'!P$2:P$1201,$Z495)))</f>
        <v/>
      </c>
      <c r="Q495" s="8">
        <f>IF($Z495="","",IF(INDEX('Per Invoice'!Q$2:Q$1201,$Z495)="","",INDEX('Per Invoice'!Q$2:Q$1201,$Z495)))</f>
        <v/>
      </c>
      <c r="R495" s="8">
        <f>IF($Z495="","",IF(INDEX('Per Invoice'!R$2:R$1201,$Z495)="","",INDEX('Per Invoice'!R$2:R$1201,$Z495)))</f>
        <v/>
      </c>
      <c r="S495">
        <f>IF($Z495="","",IF(INDEX('Per Invoice'!S$2:S$1201,$Z495)="","",INDEX('Per Invoice'!S$2:S$1201,$Z495)))</f>
        <v/>
      </c>
      <c r="T495" s="8">
        <f>IF($Z495="","",IF(INDEX('Per Invoice'!T$2:T$1201,$Z495)="","",INDEX('Per Invoice'!T$2:T$1201,$Z495)))</f>
        <v/>
      </c>
      <c r="U495" s="8">
        <f>IF($Z495="","",IF(INDEX('Per Invoice'!U$2:U$1201,$Z495)="","",INDEX('Per Invoice'!U$2:U$1201,$Z495)))</f>
        <v/>
      </c>
      <c r="V495" s="8">
        <f>IF($Z495="","",IF(INDEX('Per Invoice'!V$2:V$1201,$Z495)="","",INDEX('Per Invoice'!V$2:V$1201,$Z495)))</f>
        <v/>
      </c>
      <c r="W495" s="8">
        <f>IF($Z495="","",IF(INDEX('Per Invoice'!W$2:W$1201,$Z495)="","",INDEX('Per Invoice'!W$2:W$1201,$Z495)))</f>
        <v/>
      </c>
      <c r="X495" s="8">
        <f>IF($Z495="","",IF(INDEX('Per Invoice'!X$2:X$1201,$Z495)="","",INDEX('Per Invoice'!X$2:X$1201,$Z495)))</f>
        <v/>
      </c>
      <c r="Y495" s="8">
        <f>IF($Z495="","",IF(INDEX('Per Invoice'!Y$2:Y$1201,$Z495)="","",INDEX('Per Invoice'!Y$2:Y$1201,$Z495)))</f>
        <v/>
      </c>
      <c r="Z495" s="16">
        <f>IFERROR(MATCH(Settings!$C$26&amp;"|"&amp;ROWS($Z$2:$Z495),'Per Invoice'!$AB$2:$AB$1201,0),"")</f>
        <v/>
      </c>
    </row>
    <row r="496">
      <c r="A496">
        <f>IF($Z496="","",IF(INDEX('Per Invoice'!A$2:A$1201,$Z496)="","",INDEX('Per Invoice'!A$2:A$1201,$Z496)))</f>
        <v/>
      </c>
      <c r="B496">
        <f>IF($Z496="","",IF(INDEX('Per Invoice'!B$2:B$1201,$Z496)="","",INDEX('Per Invoice'!B$2:B$1201,$Z496)))</f>
        <v/>
      </c>
      <c r="C496">
        <f>IF($Z496="","",IF(INDEX('Per Invoice'!C$2:C$1201,$Z496)="","",INDEX('Per Invoice'!C$2:C$1201,$Z496)))</f>
        <v/>
      </c>
      <c r="D496">
        <f>IF($Z496="","",IF(INDEX('Per Invoice'!D$2:D$1201,$Z496)="","",INDEX('Per Invoice'!D$2:D$1201,$Z496)))</f>
        <v/>
      </c>
      <c r="E496" s="14">
        <f>IF($Z496="","",IF(INDEX('Per Invoice'!E$2:E$1201,$Z496)="","",INDEX('Per Invoice'!E$2:E$1201,$Z496)))</f>
        <v/>
      </c>
      <c r="F496">
        <f>IF($Z496="","",IF(INDEX('Per Invoice'!F$2:F$1201,$Z496)="","",INDEX('Per Invoice'!F$2:F$1201,$Z496)))</f>
        <v/>
      </c>
      <c r="G496">
        <f>IF($Z496="","",IF(INDEX('Per Invoice'!G$2:G$1201,$Z496)="","",INDEX('Per Invoice'!G$2:G$1201,$Z496)))</f>
        <v/>
      </c>
      <c r="H496">
        <f>IF($Z496="","",IF(INDEX('Per Invoice'!H$2:H$1201,$Z496)="","",INDEX('Per Invoice'!H$2:H$1201,$Z496)))</f>
        <v/>
      </c>
      <c r="I496">
        <f>IF($Z496="","",IF(INDEX('Per Invoice'!I$2:I$1201,$Z496)="","",INDEX('Per Invoice'!I$2:I$1201,$Z496)))</f>
        <v/>
      </c>
      <c r="J496">
        <f>IF($Z496="","",IF(INDEX('Per Invoice'!J$2:J$1201,$Z496)="","",INDEX('Per Invoice'!J$2:J$1201,$Z496)))</f>
        <v/>
      </c>
      <c r="K496" s="8">
        <f>IF($Z496="","",IF(INDEX('Per Invoice'!K$2:K$1201,$Z496)="","",INDEX('Per Invoice'!K$2:K$1201,$Z496)))</f>
        <v/>
      </c>
      <c r="L496">
        <f>IF($Z496="","",IF(INDEX('Per Invoice'!L$2:L$1201,$Z496)="","",INDEX('Per Invoice'!L$2:L$1201,$Z496)))</f>
        <v/>
      </c>
      <c r="M496">
        <f>IF($Z496="","",IF(INDEX('Per Invoice'!M$2:M$1201,$Z496)="","",INDEX('Per Invoice'!M$2:M$1201,$Z496)))</f>
        <v/>
      </c>
      <c r="N496">
        <f>IF($Z496="","",IF(INDEX('Per Invoice'!N$2:N$1201,$Z496)="","",INDEX('Per Invoice'!N$2:N$1201,$Z496)))</f>
        <v/>
      </c>
      <c r="O496" s="8">
        <f>IF($Z496="","",IF(INDEX('Per Invoice'!O$2:O$1201,$Z496)="","",INDEX('Per Invoice'!O$2:O$1201,$Z496)))</f>
        <v/>
      </c>
      <c r="P496">
        <f>IF($Z496="","",IF(INDEX('Per Invoice'!P$2:P$1201,$Z496)="","",INDEX('Per Invoice'!P$2:P$1201,$Z496)))</f>
        <v/>
      </c>
      <c r="Q496" s="8">
        <f>IF($Z496="","",IF(INDEX('Per Invoice'!Q$2:Q$1201,$Z496)="","",INDEX('Per Invoice'!Q$2:Q$1201,$Z496)))</f>
        <v/>
      </c>
      <c r="R496" s="8">
        <f>IF($Z496="","",IF(INDEX('Per Invoice'!R$2:R$1201,$Z496)="","",INDEX('Per Invoice'!R$2:R$1201,$Z496)))</f>
        <v/>
      </c>
      <c r="S496">
        <f>IF($Z496="","",IF(INDEX('Per Invoice'!S$2:S$1201,$Z496)="","",INDEX('Per Invoice'!S$2:S$1201,$Z496)))</f>
        <v/>
      </c>
      <c r="T496" s="8">
        <f>IF($Z496="","",IF(INDEX('Per Invoice'!T$2:T$1201,$Z496)="","",INDEX('Per Invoice'!T$2:T$1201,$Z496)))</f>
        <v/>
      </c>
      <c r="U496" s="8">
        <f>IF($Z496="","",IF(INDEX('Per Invoice'!U$2:U$1201,$Z496)="","",INDEX('Per Invoice'!U$2:U$1201,$Z496)))</f>
        <v/>
      </c>
      <c r="V496" s="8">
        <f>IF($Z496="","",IF(INDEX('Per Invoice'!V$2:V$1201,$Z496)="","",INDEX('Per Invoice'!V$2:V$1201,$Z496)))</f>
        <v/>
      </c>
      <c r="W496" s="8">
        <f>IF($Z496="","",IF(INDEX('Per Invoice'!W$2:W$1201,$Z496)="","",INDEX('Per Invoice'!W$2:W$1201,$Z496)))</f>
        <v/>
      </c>
      <c r="X496" s="8">
        <f>IF($Z496="","",IF(INDEX('Per Invoice'!X$2:X$1201,$Z496)="","",INDEX('Per Invoice'!X$2:X$1201,$Z496)))</f>
        <v/>
      </c>
      <c r="Y496" s="8">
        <f>IF($Z496="","",IF(INDEX('Per Invoice'!Y$2:Y$1201,$Z496)="","",INDEX('Per Invoice'!Y$2:Y$1201,$Z496)))</f>
        <v/>
      </c>
      <c r="Z496" s="16">
        <f>IFERROR(MATCH(Settings!$C$26&amp;"|"&amp;ROWS($Z$2:$Z496),'Per Invoice'!$AB$2:$AB$1201,0),"")</f>
        <v/>
      </c>
    </row>
    <row r="497">
      <c r="A497">
        <f>IF($Z497="","",IF(INDEX('Per Invoice'!A$2:A$1201,$Z497)="","",INDEX('Per Invoice'!A$2:A$1201,$Z497)))</f>
        <v/>
      </c>
      <c r="B497">
        <f>IF($Z497="","",IF(INDEX('Per Invoice'!B$2:B$1201,$Z497)="","",INDEX('Per Invoice'!B$2:B$1201,$Z497)))</f>
        <v/>
      </c>
      <c r="C497">
        <f>IF($Z497="","",IF(INDEX('Per Invoice'!C$2:C$1201,$Z497)="","",INDEX('Per Invoice'!C$2:C$1201,$Z497)))</f>
        <v/>
      </c>
      <c r="D497">
        <f>IF($Z497="","",IF(INDEX('Per Invoice'!D$2:D$1201,$Z497)="","",INDEX('Per Invoice'!D$2:D$1201,$Z497)))</f>
        <v/>
      </c>
      <c r="E497" s="14">
        <f>IF($Z497="","",IF(INDEX('Per Invoice'!E$2:E$1201,$Z497)="","",INDEX('Per Invoice'!E$2:E$1201,$Z497)))</f>
        <v/>
      </c>
      <c r="F497">
        <f>IF($Z497="","",IF(INDEX('Per Invoice'!F$2:F$1201,$Z497)="","",INDEX('Per Invoice'!F$2:F$1201,$Z497)))</f>
        <v/>
      </c>
      <c r="G497">
        <f>IF($Z497="","",IF(INDEX('Per Invoice'!G$2:G$1201,$Z497)="","",INDEX('Per Invoice'!G$2:G$1201,$Z497)))</f>
        <v/>
      </c>
      <c r="H497">
        <f>IF($Z497="","",IF(INDEX('Per Invoice'!H$2:H$1201,$Z497)="","",INDEX('Per Invoice'!H$2:H$1201,$Z497)))</f>
        <v/>
      </c>
      <c r="I497">
        <f>IF($Z497="","",IF(INDEX('Per Invoice'!I$2:I$1201,$Z497)="","",INDEX('Per Invoice'!I$2:I$1201,$Z497)))</f>
        <v/>
      </c>
      <c r="J497">
        <f>IF($Z497="","",IF(INDEX('Per Invoice'!J$2:J$1201,$Z497)="","",INDEX('Per Invoice'!J$2:J$1201,$Z497)))</f>
        <v/>
      </c>
      <c r="K497" s="8">
        <f>IF($Z497="","",IF(INDEX('Per Invoice'!K$2:K$1201,$Z497)="","",INDEX('Per Invoice'!K$2:K$1201,$Z497)))</f>
        <v/>
      </c>
      <c r="L497">
        <f>IF($Z497="","",IF(INDEX('Per Invoice'!L$2:L$1201,$Z497)="","",INDEX('Per Invoice'!L$2:L$1201,$Z497)))</f>
        <v/>
      </c>
      <c r="M497">
        <f>IF($Z497="","",IF(INDEX('Per Invoice'!M$2:M$1201,$Z497)="","",INDEX('Per Invoice'!M$2:M$1201,$Z497)))</f>
        <v/>
      </c>
      <c r="N497">
        <f>IF($Z497="","",IF(INDEX('Per Invoice'!N$2:N$1201,$Z497)="","",INDEX('Per Invoice'!N$2:N$1201,$Z497)))</f>
        <v/>
      </c>
      <c r="O497" s="8">
        <f>IF($Z497="","",IF(INDEX('Per Invoice'!O$2:O$1201,$Z497)="","",INDEX('Per Invoice'!O$2:O$1201,$Z497)))</f>
        <v/>
      </c>
      <c r="P497">
        <f>IF($Z497="","",IF(INDEX('Per Invoice'!P$2:P$1201,$Z497)="","",INDEX('Per Invoice'!P$2:P$1201,$Z497)))</f>
        <v/>
      </c>
      <c r="Q497" s="8">
        <f>IF($Z497="","",IF(INDEX('Per Invoice'!Q$2:Q$1201,$Z497)="","",INDEX('Per Invoice'!Q$2:Q$1201,$Z497)))</f>
        <v/>
      </c>
      <c r="R497" s="8">
        <f>IF($Z497="","",IF(INDEX('Per Invoice'!R$2:R$1201,$Z497)="","",INDEX('Per Invoice'!R$2:R$1201,$Z497)))</f>
        <v/>
      </c>
      <c r="S497">
        <f>IF($Z497="","",IF(INDEX('Per Invoice'!S$2:S$1201,$Z497)="","",INDEX('Per Invoice'!S$2:S$1201,$Z497)))</f>
        <v/>
      </c>
      <c r="T497" s="8">
        <f>IF($Z497="","",IF(INDEX('Per Invoice'!T$2:T$1201,$Z497)="","",INDEX('Per Invoice'!T$2:T$1201,$Z497)))</f>
        <v/>
      </c>
      <c r="U497" s="8">
        <f>IF($Z497="","",IF(INDEX('Per Invoice'!U$2:U$1201,$Z497)="","",INDEX('Per Invoice'!U$2:U$1201,$Z497)))</f>
        <v/>
      </c>
      <c r="V497" s="8">
        <f>IF($Z497="","",IF(INDEX('Per Invoice'!V$2:V$1201,$Z497)="","",INDEX('Per Invoice'!V$2:V$1201,$Z497)))</f>
        <v/>
      </c>
      <c r="W497" s="8">
        <f>IF($Z497="","",IF(INDEX('Per Invoice'!W$2:W$1201,$Z497)="","",INDEX('Per Invoice'!W$2:W$1201,$Z497)))</f>
        <v/>
      </c>
      <c r="X497" s="8">
        <f>IF($Z497="","",IF(INDEX('Per Invoice'!X$2:X$1201,$Z497)="","",INDEX('Per Invoice'!X$2:X$1201,$Z497)))</f>
        <v/>
      </c>
      <c r="Y497" s="8">
        <f>IF($Z497="","",IF(INDEX('Per Invoice'!Y$2:Y$1201,$Z497)="","",INDEX('Per Invoice'!Y$2:Y$1201,$Z497)))</f>
        <v/>
      </c>
      <c r="Z497" s="16">
        <f>IFERROR(MATCH(Settings!$C$26&amp;"|"&amp;ROWS($Z$2:$Z497),'Per Invoice'!$AB$2:$AB$1201,0),"")</f>
        <v/>
      </c>
    </row>
    <row r="498">
      <c r="A498">
        <f>IF($Z498="","",IF(INDEX('Per Invoice'!A$2:A$1201,$Z498)="","",INDEX('Per Invoice'!A$2:A$1201,$Z498)))</f>
        <v/>
      </c>
      <c r="B498">
        <f>IF($Z498="","",IF(INDEX('Per Invoice'!B$2:B$1201,$Z498)="","",INDEX('Per Invoice'!B$2:B$1201,$Z498)))</f>
        <v/>
      </c>
      <c r="C498">
        <f>IF($Z498="","",IF(INDEX('Per Invoice'!C$2:C$1201,$Z498)="","",INDEX('Per Invoice'!C$2:C$1201,$Z498)))</f>
        <v/>
      </c>
      <c r="D498">
        <f>IF($Z498="","",IF(INDEX('Per Invoice'!D$2:D$1201,$Z498)="","",INDEX('Per Invoice'!D$2:D$1201,$Z498)))</f>
        <v/>
      </c>
      <c r="E498" s="14">
        <f>IF($Z498="","",IF(INDEX('Per Invoice'!E$2:E$1201,$Z498)="","",INDEX('Per Invoice'!E$2:E$1201,$Z498)))</f>
        <v/>
      </c>
      <c r="F498">
        <f>IF($Z498="","",IF(INDEX('Per Invoice'!F$2:F$1201,$Z498)="","",INDEX('Per Invoice'!F$2:F$1201,$Z498)))</f>
        <v/>
      </c>
      <c r="G498">
        <f>IF($Z498="","",IF(INDEX('Per Invoice'!G$2:G$1201,$Z498)="","",INDEX('Per Invoice'!G$2:G$1201,$Z498)))</f>
        <v/>
      </c>
      <c r="H498">
        <f>IF($Z498="","",IF(INDEX('Per Invoice'!H$2:H$1201,$Z498)="","",INDEX('Per Invoice'!H$2:H$1201,$Z498)))</f>
        <v/>
      </c>
      <c r="I498">
        <f>IF($Z498="","",IF(INDEX('Per Invoice'!I$2:I$1201,$Z498)="","",INDEX('Per Invoice'!I$2:I$1201,$Z498)))</f>
        <v/>
      </c>
      <c r="J498">
        <f>IF($Z498="","",IF(INDEX('Per Invoice'!J$2:J$1201,$Z498)="","",INDEX('Per Invoice'!J$2:J$1201,$Z498)))</f>
        <v/>
      </c>
      <c r="K498" s="8">
        <f>IF($Z498="","",IF(INDEX('Per Invoice'!K$2:K$1201,$Z498)="","",INDEX('Per Invoice'!K$2:K$1201,$Z498)))</f>
        <v/>
      </c>
      <c r="L498">
        <f>IF($Z498="","",IF(INDEX('Per Invoice'!L$2:L$1201,$Z498)="","",INDEX('Per Invoice'!L$2:L$1201,$Z498)))</f>
        <v/>
      </c>
      <c r="M498">
        <f>IF($Z498="","",IF(INDEX('Per Invoice'!M$2:M$1201,$Z498)="","",INDEX('Per Invoice'!M$2:M$1201,$Z498)))</f>
        <v/>
      </c>
      <c r="N498">
        <f>IF($Z498="","",IF(INDEX('Per Invoice'!N$2:N$1201,$Z498)="","",INDEX('Per Invoice'!N$2:N$1201,$Z498)))</f>
        <v/>
      </c>
      <c r="O498" s="8">
        <f>IF($Z498="","",IF(INDEX('Per Invoice'!O$2:O$1201,$Z498)="","",INDEX('Per Invoice'!O$2:O$1201,$Z498)))</f>
        <v/>
      </c>
      <c r="P498">
        <f>IF($Z498="","",IF(INDEX('Per Invoice'!P$2:P$1201,$Z498)="","",INDEX('Per Invoice'!P$2:P$1201,$Z498)))</f>
        <v/>
      </c>
      <c r="Q498" s="8">
        <f>IF($Z498="","",IF(INDEX('Per Invoice'!Q$2:Q$1201,$Z498)="","",INDEX('Per Invoice'!Q$2:Q$1201,$Z498)))</f>
        <v/>
      </c>
      <c r="R498" s="8">
        <f>IF($Z498="","",IF(INDEX('Per Invoice'!R$2:R$1201,$Z498)="","",INDEX('Per Invoice'!R$2:R$1201,$Z498)))</f>
        <v/>
      </c>
      <c r="S498">
        <f>IF($Z498="","",IF(INDEX('Per Invoice'!S$2:S$1201,$Z498)="","",INDEX('Per Invoice'!S$2:S$1201,$Z498)))</f>
        <v/>
      </c>
      <c r="T498" s="8">
        <f>IF($Z498="","",IF(INDEX('Per Invoice'!T$2:T$1201,$Z498)="","",INDEX('Per Invoice'!T$2:T$1201,$Z498)))</f>
        <v/>
      </c>
      <c r="U498" s="8">
        <f>IF($Z498="","",IF(INDEX('Per Invoice'!U$2:U$1201,$Z498)="","",INDEX('Per Invoice'!U$2:U$1201,$Z498)))</f>
        <v/>
      </c>
      <c r="V498" s="8">
        <f>IF($Z498="","",IF(INDEX('Per Invoice'!V$2:V$1201,$Z498)="","",INDEX('Per Invoice'!V$2:V$1201,$Z498)))</f>
        <v/>
      </c>
      <c r="W498" s="8">
        <f>IF($Z498="","",IF(INDEX('Per Invoice'!W$2:W$1201,$Z498)="","",INDEX('Per Invoice'!W$2:W$1201,$Z498)))</f>
        <v/>
      </c>
      <c r="X498" s="8">
        <f>IF($Z498="","",IF(INDEX('Per Invoice'!X$2:X$1201,$Z498)="","",INDEX('Per Invoice'!X$2:X$1201,$Z498)))</f>
        <v/>
      </c>
      <c r="Y498" s="8">
        <f>IF($Z498="","",IF(INDEX('Per Invoice'!Y$2:Y$1201,$Z498)="","",INDEX('Per Invoice'!Y$2:Y$1201,$Z498)))</f>
        <v/>
      </c>
      <c r="Z498" s="16">
        <f>IFERROR(MATCH(Settings!$C$26&amp;"|"&amp;ROWS($Z$2:$Z498),'Per Invoice'!$AB$2:$AB$1201,0),"")</f>
        <v/>
      </c>
    </row>
    <row r="499">
      <c r="A499">
        <f>IF($Z499="","",IF(INDEX('Per Invoice'!A$2:A$1201,$Z499)="","",INDEX('Per Invoice'!A$2:A$1201,$Z499)))</f>
        <v/>
      </c>
      <c r="B499">
        <f>IF($Z499="","",IF(INDEX('Per Invoice'!B$2:B$1201,$Z499)="","",INDEX('Per Invoice'!B$2:B$1201,$Z499)))</f>
        <v/>
      </c>
      <c r="C499">
        <f>IF($Z499="","",IF(INDEX('Per Invoice'!C$2:C$1201,$Z499)="","",INDEX('Per Invoice'!C$2:C$1201,$Z499)))</f>
        <v/>
      </c>
      <c r="D499">
        <f>IF($Z499="","",IF(INDEX('Per Invoice'!D$2:D$1201,$Z499)="","",INDEX('Per Invoice'!D$2:D$1201,$Z499)))</f>
        <v/>
      </c>
      <c r="E499" s="14">
        <f>IF($Z499="","",IF(INDEX('Per Invoice'!E$2:E$1201,$Z499)="","",INDEX('Per Invoice'!E$2:E$1201,$Z499)))</f>
        <v/>
      </c>
      <c r="F499">
        <f>IF($Z499="","",IF(INDEX('Per Invoice'!F$2:F$1201,$Z499)="","",INDEX('Per Invoice'!F$2:F$1201,$Z499)))</f>
        <v/>
      </c>
      <c r="G499">
        <f>IF($Z499="","",IF(INDEX('Per Invoice'!G$2:G$1201,$Z499)="","",INDEX('Per Invoice'!G$2:G$1201,$Z499)))</f>
        <v/>
      </c>
      <c r="H499">
        <f>IF($Z499="","",IF(INDEX('Per Invoice'!H$2:H$1201,$Z499)="","",INDEX('Per Invoice'!H$2:H$1201,$Z499)))</f>
        <v/>
      </c>
      <c r="I499">
        <f>IF($Z499="","",IF(INDEX('Per Invoice'!I$2:I$1201,$Z499)="","",INDEX('Per Invoice'!I$2:I$1201,$Z499)))</f>
        <v/>
      </c>
      <c r="J499">
        <f>IF($Z499="","",IF(INDEX('Per Invoice'!J$2:J$1201,$Z499)="","",INDEX('Per Invoice'!J$2:J$1201,$Z499)))</f>
        <v/>
      </c>
      <c r="K499" s="8">
        <f>IF($Z499="","",IF(INDEX('Per Invoice'!K$2:K$1201,$Z499)="","",INDEX('Per Invoice'!K$2:K$1201,$Z499)))</f>
        <v/>
      </c>
      <c r="L499">
        <f>IF($Z499="","",IF(INDEX('Per Invoice'!L$2:L$1201,$Z499)="","",INDEX('Per Invoice'!L$2:L$1201,$Z499)))</f>
        <v/>
      </c>
      <c r="M499">
        <f>IF($Z499="","",IF(INDEX('Per Invoice'!M$2:M$1201,$Z499)="","",INDEX('Per Invoice'!M$2:M$1201,$Z499)))</f>
        <v/>
      </c>
      <c r="N499">
        <f>IF($Z499="","",IF(INDEX('Per Invoice'!N$2:N$1201,$Z499)="","",INDEX('Per Invoice'!N$2:N$1201,$Z499)))</f>
        <v/>
      </c>
      <c r="O499" s="8">
        <f>IF($Z499="","",IF(INDEX('Per Invoice'!O$2:O$1201,$Z499)="","",INDEX('Per Invoice'!O$2:O$1201,$Z499)))</f>
        <v/>
      </c>
      <c r="P499">
        <f>IF($Z499="","",IF(INDEX('Per Invoice'!P$2:P$1201,$Z499)="","",INDEX('Per Invoice'!P$2:P$1201,$Z499)))</f>
        <v/>
      </c>
      <c r="Q499" s="8">
        <f>IF($Z499="","",IF(INDEX('Per Invoice'!Q$2:Q$1201,$Z499)="","",INDEX('Per Invoice'!Q$2:Q$1201,$Z499)))</f>
        <v/>
      </c>
      <c r="R499" s="8">
        <f>IF($Z499="","",IF(INDEX('Per Invoice'!R$2:R$1201,$Z499)="","",INDEX('Per Invoice'!R$2:R$1201,$Z499)))</f>
        <v/>
      </c>
      <c r="S499">
        <f>IF($Z499="","",IF(INDEX('Per Invoice'!S$2:S$1201,$Z499)="","",INDEX('Per Invoice'!S$2:S$1201,$Z499)))</f>
        <v/>
      </c>
      <c r="T499" s="8">
        <f>IF($Z499="","",IF(INDEX('Per Invoice'!T$2:T$1201,$Z499)="","",INDEX('Per Invoice'!T$2:T$1201,$Z499)))</f>
        <v/>
      </c>
      <c r="U499" s="8">
        <f>IF($Z499="","",IF(INDEX('Per Invoice'!U$2:U$1201,$Z499)="","",INDEX('Per Invoice'!U$2:U$1201,$Z499)))</f>
        <v/>
      </c>
      <c r="V499" s="8">
        <f>IF($Z499="","",IF(INDEX('Per Invoice'!V$2:V$1201,$Z499)="","",INDEX('Per Invoice'!V$2:V$1201,$Z499)))</f>
        <v/>
      </c>
      <c r="W499" s="8">
        <f>IF($Z499="","",IF(INDEX('Per Invoice'!W$2:W$1201,$Z499)="","",INDEX('Per Invoice'!W$2:W$1201,$Z499)))</f>
        <v/>
      </c>
      <c r="X499" s="8">
        <f>IF($Z499="","",IF(INDEX('Per Invoice'!X$2:X$1201,$Z499)="","",INDEX('Per Invoice'!X$2:X$1201,$Z499)))</f>
        <v/>
      </c>
      <c r="Y499" s="8">
        <f>IF($Z499="","",IF(INDEX('Per Invoice'!Y$2:Y$1201,$Z499)="","",INDEX('Per Invoice'!Y$2:Y$1201,$Z499)))</f>
        <v/>
      </c>
      <c r="Z499" s="16">
        <f>IFERROR(MATCH(Settings!$C$26&amp;"|"&amp;ROWS($Z$2:$Z499),'Per Invoice'!$AB$2:$AB$1201,0),"")</f>
        <v/>
      </c>
    </row>
    <row r="500">
      <c r="A500">
        <f>IF($Z500="","",IF(INDEX('Per Invoice'!A$2:A$1201,$Z500)="","",INDEX('Per Invoice'!A$2:A$1201,$Z500)))</f>
        <v/>
      </c>
      <c r="B500">
        <f>IF($Z500="","",IF(INDEX('Per Invoice'!B$2:B$1201,$Z500)="","",INDEX('Per Invoice'!B$2:B$1201,$Z500)))</f>
        <v/>
      </c>
      <c r="C500">
        <f>IF($Z500="","",IF(INDEX('Per Invoice'!C$2:C$1201,$Z500)="","",INDEX('Per Invoice'!C$2:C$1201,$Z500)))</f>
        <v/>
      </c>
      <c r="D500">
        <f>IF($Z500="","",IF(INDEX('Per Invoice'!D$2:D$1201,$Z500)="","",INDEX('Per Invoice'!D$2:D$1201,$Z500)))</f>
        <v/>
      </c>
      <c r="E500" s="14">
        <f>IF($Z500="","",IF(INDEX('Per Invoice'!E$2:E$1201,$Z500)="","",INDEX('Per Invoice'!E$2:E$1201,$Z500)))</f>
        <v/>
      </c>
      <c r="F500">
        <f>IF($Z500="","",IF(INDEX('Per Invoice'!F$2:F$1201,$Z500)="","",INDEX('Per Invoice'!F$2:F$1201,$Z500)))</f>
        <v/>
      </c>
      <c r="G500">
        <f>IF($Z500="","",IF(INDEX('Per Invoice'!G$2:G$1201,$Z500)="","",INDEX('Per Invoice'!G$2:G$1201,$Z500)))</f>
        <v/>
      </c>
      <c r="H500">
        <f>IF($Z500="","",IF(INDEX('Per Invoice'!H$2:H$1201,$Z500)="","",INDEX('Per Invoice'!H$2:H$1201,$Z500)))</f>
        <v/>
      </c>
      <c r="I500">
        <f>IF($Z500="","",IF(INDEX('Per Invoice'!I$2:I$1201,$Z500)="","",INDEX('Per Invoice'!I$2:I$1201,$Z500)))</f>
        <v/>
      </c>
      <c r="J500">
        <f>IF($Z500="","",IF(INDEX('Per Invoice'!J$2:J$1201,$Z500)="","",INDEX('Per Invoice'!J$2:J$1201,$Z500)))</f>
        <v/>
      </c>
      <c r="K500" s="8">
        <f>IF($Z500="","",IF(INDEX('Per Invoice'!K$2:K$1201,$Z500)="","",INDEX('Per Invoice'!K$2:K$1201,$Z500)))</f>
        <v/>
      </c>
      <c r="L500">
        <f>IF($Z500="","",IF(INDEX('Per Invoice'!L$2:L$1201,$Z500)="","",INDEX('Per Invoice'!L$2:L$1201,$Z500)))</f>
        <v/>
      </c>
      <c r="M500">
        <f>IF($Z500="","",IF(INDEX('Per Invoice'!M$2:M$1201,$Z500)="","",INDEX('Per Invoice'!M$2:M$1201,$Z500)))</f>
        <v/>
      </c>
      <c r="N500">
        <f>IF($Z500="","",IF(INDEX('Per Invoice'!N$2:N$1201,$Z500)="","",INDEX('Per Invoice'!N$2:N$1201,$Z500)))</f>
        <v/>
      </c>
      <c r="O500" s="8">
        <f>IF($Z500="","",IF(INDEX('Per Invoice'!O$2:O$1201,$Z500)="","",INDEX('Per Invoice'!O$2:O$1201,$Z500)))</f>
        <v/>
      </c>
      <c r="P500">
        <f>IF($Z500="","",IF(INDEX('Per Invoice'!P$2:P$1201,$Z500)="","",INDEX('Per Invoice'!P$2:P$1201,$Z500)))</f>
        <v/>
      </c>
      <c r="Q500" s="8">
        <f>IF($Z500="","",IF(INDEX('Per Invoice'!Q$2:Q$1201,$Z500)="","",INDEX('Per Invoice'!Q$2:Q$1201,$Z500)))</f>
        <v/>
      </c>
      <c r="R500" s="8">
        <f>IF($Z500="","",IF(INDEX('Per Invoice'!R$2:R$1201,$Z500)="","",INDEX('Per Invoice'!R$2:R$1201,$Z500)))</f>
        <v/>
      </c>
      <c r="S500">
        <f>IF($Z500="","",IF(INDEX('Per Invoice'!S$2:S$1201,$Z500)="","",INDEX('Per Invoice'!S$2:S$1201,$Z500)))</f>
        <v/>
      </c>
      <c r="T500" s="8">
        <f>IF($Z500="","",IF(INDEX('Per Invoice'!T$2:T$1201,$Z500)="","",INDEX('Per Invoice'!T$2:T$1201,$Z500)))</f>
        <v/>
      </c>
      <c r="U500" s="8">
        <f>IF($Z500="","",IF(INDEX('Per Invoice'!U$2:U$1201,$Z500)="","",INDEX('Per Invoice'!U$2:U$1201,$Z500)))</f>
        <v/>
      </c>
      <c r="V500" s="8">
        <f>IF($Z500="","",IF(INDEX('Per Invoice'!V$2:V$1201,$Z500)="","",INDEX('Per Invoice'!V$2:V$1201,$Z500)))</f>
        <v/>
      </c>
      <c r="W500" s="8">
        <f>IF($Z500="","",IF(INDEX('Per Invoice'!W$2:W$1201,$Z500)="","",INDEX('Per Invoice'!W$2:W$1201,$Z500)))</f>
        <v/>
      </c>
      <c r="X500" s="8">
        <f>IF($Z500="","",IF(INDEX('Per Invoice'!X$2:X$1201,$Z500)="","",INDEX('Per Invoice'!X$2:X$1201,$Z500)))</f>
        <v/>
      </c>
      <c r="Y500" s="8">
        <f>IF($Z500="","",IF(INDEX('Per Invoice'!Y$2:Y$1201,$Z500)="","",INDEX('Per Invoice'!Y$2:Y$1201,$Z500)))</f>
        <v/>
      </c>
      <c r="Z500" s="16">
        <f>IFERROR(MATCH(Settings!$C$26&amp;"|"&amp;ROWS($Z$2:$Z500),'Per Invoice'!$AB$2:$AB$1201,0),"")</f>
        <v/>
      </c>
    </row>
    <row r="501">
      <c r="A501">
        <f>IF($Z501="","",IF(INDEX('Per Invoice'!A$2:A$1201,$Z501)="","",INDEX('Per Invoice'!A$2:A$1201,$Z501)))</f>
        <v/>
      </c>
      <c r="B501">
        <f>IF($Z501="","",IF(INDEX('Per Invoice'!B$2:B$1201,$Z501)="","",INDEX('Per Invoice'!B$2:B$1201,$Z501)))</f>
        <v/>
      </c>
      <c r="C501">
        <f>IF($Z501="","",IF(INDEX('Per Invoice'!C$2:C$1201,$Z501)="","",INDEX('Per Invoice'!C$2:C$1201,$Z501)))</f>
        <v/>
      </c>
      <c r="D501">
        <f>IF($Z501="","",IF(INDEX('Per Invoice'!D$2:D$1201,$Z501)="","",INDEX('Per Invoice'!D$2:D$1201,$Z501)))</f>
        <v/>
      </c>
      <c r="E501" s="14">
        <f>IF($Z501="","",IF(INDEX('Per Invoice'!E$2:E$1201,$Z501)="","",INDEX('Per Invoice'!E$2:E$1201,$Z501)))</f>
        <v/>
      </c>
      <c r="F501">
        <f>IF($Z501="","",IF(INDEX('Per Invoice'!F$2:F$1201,$Z501)="","",INDEX('Per Invoice'!F$2:F$1201,$Z501)))</f>
        <v/>
      </c>
      <c r="G501">
        <f>IF($Z501="","",IF(INDEX('Per Invoice'!G$2:G$1201,$Z501)="","",INDEX('Per Invoice'!G$2:G$1201,$Z501)))</f>
        <v/>
      </c>
      <c r="H501">
        <f>IF($Z501="","",IF(INDEX('Per Invoice'!H$2:H$1201,$Z501)="","",INDEX('Per Invoice'!H$2:H$1201,$Z501)))</f>
        <v/>
      </c>
      <c r="I501">
        <f>IF($Z501="","",IF(INDEX('Per Invoice'!I$2:I$1201,$Z501)="","",INDEX('Per Invoice'!I$2:I$1201,$Z501)))</f>
        <v/>
      </c>
      <c r="J501">
        <f>IF($Z501="","",IF(INDEX('Per Invoice'!J$2:J$1201,$Z501)="","",INDEX('Per Invoice'!J$2:J$1201,$Z501)))</f>
        <v/>
      </c>
      <c r="K501" s="8">
        <f>IF($Z501="","",IF(INDEX('Per Invoice'!K$2:K$1201,$Z501)="","",INDEX('Per Invoice'!K$2:K$1201,$Z501)))</f>
        <v/>
      </c>
      <c r="L501">
        <f>IF($Z501="","",IF(INDEX('Per Invoice'!L$2:L$1201,$Z501)="","",INDEX('Per Invoice'!L$2:L$1201,$Z501)))</f>
        <v/>
      </c>
      <c r="M501">
        <f>IF($Z501="","",IF(INDEX('Per Invoice'!M$2:M$1201,$Z501)="","",INDEX('Per Invoice'!M$2:M$1201,$Z501)))</f>
        <v/>
      </c>
      <c r="N501">
        <f>IF($Z501="","",IF(INDEX('Per Invoice'!N$2:N$1201,$Z501)="","",INDEX('Per Invoice'!N$2:N$1201,$Z501)))</f>
        <v/>
      </c>
      <c r="O501" s="8">
        <f>IF($Z501="","",IF(INDEX('Per Invoice'!O$2:O$1201,$Z501)="","",INDEX('Per Invoice'!O$2:O$1201,$Z501)))</f>
        <v/>
      </c>
      <c r="P501">
        <f>IF($Z501="","",IF(INDEX('Per Invoice'!P$2:P$1201,$Z501)="","",INDEX('Per Invoice'!P$2:P$1201,$Z501)))</f>
        <v/>
      </c>
      <c r="Q501" s="8">
        <f>IF($Z501="","",IF(INDEX('Per Invoice'!Q$2:Q$1201,$Z501)="","",INDEX('Per Invoice'!Q$2:Q$1201,$Z501)))</f>
        <v/>
      </c>
      <c r="R501" s="8">
        <f>IF($Z501="","",IF(INDEX('Per Invoice'!R$2:R$1201,$Z501)="","",INDEX('Per Invoice'!R$2:R$1201,$Z501)))</f>
        <v/>
      </c>
      <c r="S501">
        <f>IF($Z501="","",IF(INDEX('Per Invoice'!S$2:S$1201,$Z501)="","",INDEX('Per Invoice'!S$2:S$1201,$Z501)))</f>
        <v/>
      </c>
      <c r="T501" s="8">
        <f>IF($Z501="","",IF(INDEX('Per Invoice'!T$2:T$1201,$Z501)="","",INDEX('Per Invoice'!T$2:T$1201,$Z501)))</f>
        <v/>
      </c>
      <c r="U501" s="8">
        <f>IF($Z501="","",IF(INDEX('Per Invoice'!U$2:U$1201,$Z501)="","",INDEX('Per Invoice'!U$2:U$1201,$Z501)))</f>
        <v/>
      </c>
      <c r="V501" s="8">
        <f>IF($Z501="","",IF(INDEX('Per Invoice'!V$2:V$1201,$Z501)="","",INDEX('Per Invoice'!V$2:V$1201,$Z501)))</f>
        <v/>
      </c>
      <c r="W501" s="8">
        <f>IF($Z501="","",IF(INDEX('Per Invoice'!W$2:W$1201,$Z501)="","",INDEX('Per Invoice'!W$2:W$1201,$Z501)))</f>
        <v/>
      </c>
      <c r="X501" s="8">
        <f>IF($Z501="","",IF(INDEX('Per Invoice'!X$2:X$1201,$Z501)="","",INDEX('Per Invoice'!X$2:X$1201,$Z501)))</f>
        <v/>
      </c>
      <c r="Y501" s="8">
        <f>IF($Z501="","",IF(INDEX('Per Invoice'!Y$2:Y$1201,$Z501)="","",INDEX('Per Invoice'!Y$2:Y$1201,$Z501)))</f>
        <v/>
      </c>
      <c r="Z501" s="16">
        <f>IFERROR(MATCH(Settings!$C$26&amp;"|"&amp;ROWS($Z$2:$Z501),'Per Invoice'!$AB$2:$AB$1201,0),"")</f>
        <v/>
      </c>
    </row>
    <row r="502">
      <c r="A502">
        <f>IF($Z502="","",IF(INDEX('Per Invoice'!A$2:A$1201,$Z502)="","",INDEX('Per Invoice'!A$2:A$1201,$Z502)))</f>
        <v/>
      </c>
      <c r="B502">
        <f>IF($Z502="","",IF(INDEX('Per Invoice'!B$2:B$1201,$Z502)="","",INDEX('Per Invoice'!B$2:B$1201,$Z502)))</f>
        <v/>
      </c>
      <c r="C502">
        <f>IF($Z502="","",IF(INDEX('Per Invoice'!C$2:C$1201,$Z502)="","",INDEX('Per Invoice'!C$2:C$1201,$Z502)))</f>
        <v/>
      </c>
      <c r="D502">
        <f>IF($Z502="","",IF(INDEX('Per Invoice'!D$2:D$1201,$Z502)="","",INDEX('Per Invoice'!D$2:D$1201,$Z502)))</f>
        <v/>
      </c>
      <c r="E502" s="14">
        <f>IF($Z502="","",IF(INDEX('Per Invoice'!E$2:E$1201,$Z502)="","",INDEX('Per Invoice'!E$2:E$1201,$Z502)))</f>
        <v/>
      </c>
      <c r="F502">
        <f>IF($Z502="","",IF(INDEX('Per Invoice'!F$2:F$1201,$Z502)="","",INDEX('Per Invoice'!F$2:F$1201,$Z502)))</f>
        <v/>
      </c>
      <c r="G502">
        <f>IF($Z502="","",IF(INDEX('Per Invoice'!G$2:G$1201,$Z502)="","",INDEX('Per Invoice'!G$2:G$1201,$Z502)))</f>
        <v/>
      </c>
      <c r="H502">
        <f>IF($Z502="","",IF(INDEX('Per Invoice'!H$2:H$1201,$Z502)="","",INDEX('Per Invoice'!H$2:H$1201,$Z502)))</f>
        <v/>
      </c>
      <c r="I502">
        <f>IF($Z502="","",IF(INDEX('Per Invoice'!I$2:I$1201,$Z502)="","",INDEX('Per Invoice'!I$2:I$1201,$Z502)))</f>
        <v/>
      </c>
      <c r="J502">
        <f>IF($Z502="","",IF(INDEX('Per Invoice'!J$2:J$1201,$Z502)="","",INDEX('Per Invoice'!J$2:J$1201,$Z502)))</f>
        <v/>
      </c>
      <c r="K502" s="8">
        <f>IF($Z502="","",IF(INDEX('Per Invoice'!K$2:K$1201,$Z502)="","",INDEX('Per Invoice'!K$2:K$1201,$Z502)))</f>
        <v/>
      </c>
      <c r="L502">
        <f>IF($Z502="","",IF(INDEX('Per Invoice'!L$2:L$1201,$Z502)="","",INDEX('Per Invoice'!L$2:L$1201,$Z502)))</f>
        <v/>
      </c>
      <c r="M502">
        <f>IF($Z502="","",IF(INDEX('Per Invoice'!M$2:M$1201,$Z502)="","",INDEX('Per Invoice'!M$2:M$1201,$Z502)))</f>
        <v/>
      </c>
      <c r="N502">
        <f>IF($Z502="","",IF(INDEX('Per Invoice'!N$2:N$1201,$Z502)="","",INDEX('Per Invoice'!N$2:N$1201,$Z502)))</f>
        <v/>
      </c>
      <c r="O502" s="8">
        <f>IF($Z502="","",IF(INDEX('Per Invoice'!O$2:O$1201,$Z502)="","",INDEX('Per Invoice'!O$2:O$1201,$Z502)))</f>
        <v/>
      </c>
      <c r="P502">
        <f>IF($Z502="","",IF(INDEX('Per Invoice'!P$2:P$1201,$Z502)="","",INDEX('Per Invoice'!P$2:P$1201,$Z502)))</f>
        <v/>
      </c>
      <c r="Q502" s="8">
        <f>IF($Z502="","",IF(INDEX('Per Invoice'!Q$2:Q$1201,$Z502)="","",INDEX('Per Invoice'!Q$2:Q$1201,$Z502)))</f>
        <v/>
      </c>
      <c r="R502" s="8">
        <f>IF($Z502="","",IF(INDEX('Per Invoice'!R$2:R$1201,$Z502)="","",INDEX('Per Invoice'!R$2:R$1201,$Z502)))</f>
        <v/>
      </c>
      <c r="S502">
        <f>IF($Z502="","",IF(INDEX('Per Invoice'!S$2:S$1201,$Z502)="","",INDEX('Per Invoice'!S$2:S$1201,$Z502)))</f>
        <v/>
      </c>
      <c r="T502" s="8">
        <f>IF($Z502="","",IF(INDEX('Per Invoice'!T$2:T$1201,$Z502)="","",INDEX('Per Invoice'!T$2:T$1201,$Z502)))</f>
        <v/>
      </c>
      <c r="U502" s="8">
        <f>IF($Z502="","",IF(INDEX('Per Invoice'!U$2:U$1201,$Z502)="","",INDEX('Per Invoice'!U$2:U$1201,$Z502)))</f>
        <v/>
      </c>
      <c r="V502" s="8">
        <f>IF($Z502="","",IF(INDEX('Per Invoice'!V$2:V$1201,$Z502)="","",INDEX('Per Invoice'!V$2:V$1201,$Z502)))</f>
        <v/>
      </c>
      <c r="W502" s="8">
        <f>IF($Z502="","",IF(INDEX('Per Invoice'!W$2:W$1201,$Z502)="","",INDEX('Per Invoice'!W$2:W$1201,$Z502)))</f>
        <v/>
      </c>
      <c r="X502" s="8">
        <f>IF($Z502="","",IF(INDEX('Per Invoice'!X$2:X$1201,$Z502)="","",INDEX('Per Invoice'!X$2:X$1201,$Z502)))</f>
        <v/>
      </c>
      <c r="Y502" s="8">
        <f>IF($Z502="","",IF(INDEX('Per Invoice'!Y$2:Y$1201,$Z502)="","",INDEX('Per Invoice'!Y$2:Y$1201,$Z502)))</f>
        <v/>
      </c>
      <c r="Z502" s="16">
        <f>IFERROR(MATCH(Settings!$C$26&amp;"|"&amp;ROWS($Z$2:$Z502),'Per Invoice'!$AB$2:$AB$1201,0),"")</f>
        <v/>
      </c>
    </row>
    <row r="503">
      <c r="A503">
        <f>IF($Z503="","",IF(INDEX('Per Invoice'!A$2:A$1201,$Z503)="","",INDEX('Per Invoice'!A$2:A$1201,$Z503)))</f>
        <v/>
      </c>
      <c r="B503">
        <f>IF($Z503="","",IF(INDEX('Per Invoice'!B$2:B$1201,$Z503)="","",INDEX('Per Invoice'!B$2:B$1201,$Z503)))</f>
        <v/>
      </c>
      <c r="C503">
        <f>IF($Z503="","",IF(INDEX('Per Invoice'!C$2:C$1201,$Z503)="","",INDEX('Per Invoice'!C$2:C$1201,$Z503)))</f>
        <v/>
      </c>
      <c r="D503">
        <f>IF($Z503="","",IF(INDEX('Per Invoice'!D$2:D$1201,$Z503)="","",INDEX('Per Invoice'!D$2:D$1201,$Z503)))</f>
        <v/>
      </c>
      <c r="E503" s="14">
        <f>IF($Z503="","",IF(INDEX('Per Invoice'!E$2:E$1201,$Z503)="","",INDEX('Per Invoice'!E$2:E$1201,$Z503)))</f>
        <v/>
      </c>
      <c r="F503">
        <f>IF($Z503="","",IF(INDEX('Per Invoice'!F$2:F$1201,$Z503)="","",INDEX('Per Invoice'!F$2:F$1201,$Z503)))</f>
        <v/>
      </c>
      <c r="G503">
        <f>IF($Z503="","",IF(INDEX('Per Invoice'!G$2:G$1201,$Z503)="","",INDEX('Per Invoice'!G$2:G$1201,$Z503)))</f>
        <v/>
      </c>
      <c r="H503">
        <f>IF($Z503="","",IF(INDEX('Per Invoice'!H$2:H$1201,$Z503)="","",INDEX('Per Invoice'!H$2:H$1201,$Z503)))</f>
        <v/>
      </c>
      <c r="I503">
        <f>IF($Z503="","",IF(INDEX('Per Invoice'!I$2:I$1201,$Z503)="","",INDEX('Per Invoice'!I$2:I$1201,$Z503)))</f>
        <v/>
      </c>
      <c r="J503">
        <f>IF($Z503="","",IF(INDEX('Per Invoice'!J$2:J$1201,$Z503)="","",INDEX('Per Invoice'!J$2:J$1201,$Z503)))</f>
        <v/>
      </c>
      <c r="K503" s="8">
        <f>IF($Z503="","",IF(INDEX('Per Invoice'!K$2:K$1201,$Z503)="","",INDEX('Per Invoice'!K$2:K$1201,$Z503)))</f>
        <v/>
      </c>
      <c r="L503">
        <f>IF($Z503="","",IF(INDEX('Per Invoice'!L$2:L$1201,$Z503)="","",INDEX('Per Invoice'!L$2:L$1201,$Z503)))</f>
        <v/>
      </c>
      <c r="M503">
        <f>IF($Z503="","",IF(INDEX('Per Invoice'!M$2:M$1201,$Z503)="","",INDEX('Per Invoice'!M$2:M$1201,$Z503)))</f>
        <v/>
      </c>
      <c r="N503">
        <f>IF($Z503="","",IF(INDEX('Per Invoice'!N$2:N$1201,$Z503)="","",INDEX('Per Invoice'!N$2:N$1201,$Z503)))</f>
        <v/>
      </c>
      <c r="O503" s="8">
        <f>IF($Z503="","",IF(INDEX('Per Invoice'!O$2:O$1201,$Z503)="","",INDEX('Per Invoice'!O$2:O$1201,$Z503)))</f>
        <v/>
      </c>
      <c r="P503">
        <f>IF($Z503="","",IF(INDEX('Per Invoice'!P$2:P$1201,$Z503)="","",INDEX('Per Invoice'!P$2:P$1201,$Z503)))</f>
        <v/>
      </c>
      <c r="Q503" s="8">
        <f>IF($Z503="","",IF(INDEX('Per Invoice'!Q$2:Q$1201,$Z503)="","",INDEX('Per Invoice'!Q$2:Q$1201,$Z503)))</f>
        <v/>
      </c>
      <c r="R503" s="8">
        <f>IF($Z503="","",IF(INDEX('Per Invoice'!R$2:R$1201,$Z503)="","",INDEX('Per Invoice'!R$2:R$1201,$Z503)))</f>
        <v/>
      </c>
      <c r="S503">
        <f>IF($Z503="","",IF(INDEX('Per Invoice'!S$2:S$1201,$Z503)="","",INDEX('Per Invoice'!S$2:S$1201,$Z503)))</f>
        <v/>
      </c>
      <c r="T503" s="8">
        <f>IF($Z503="","",IF(INDEX('Per Invoice'!T$2:T$1201,$Z503)="","",INDEX('Per Invoice'!T$2:T$1201,$Z503)))</f>
        <v/>
      </c>
      <c r="U503" s="8">
        <f>IF($Z503="","",IF(INDEX('Per Invoice'!U$2:U$1201,$Z503)="","",INDEX('Per Invoice'!U$2:U$1201,$Z503)))</f>
        <v/>
      </c>
      <c r="V503" s="8">
        <f>IF($Z503="","",IF(INDEX('Per Invoice'!V$2:V$1201,$Z503)="","",INDEX('Per Invoice'!V$2:V$1201,$Z503)))</f>
        <v/>
      </c>
      <c r="W503" s="8">
        <f>IF($Z503="","",IF(INDEX('Per Invoice'!W$2:W$1201,$Z503)="","",INDEX('Per Invoice'!W$2:W$1201,$Z503)))</f>
        <v/>
      </c>
      <c r="X503" s="8">
        <f>IF($Z503="","",IF(INDEX('Per Invoice'!X$2:X$1201,$Z503)="","",INDEX('Per Invoice'!X$2:X$1201,$Z503)))</f>
        <v/>
      </c>
      <c r="Y503" s="8">
        <f>IF($Z503="","",IF(INDEX('Per Invoice'!Y$2:Y$1201,$Z503)="","",INDEX('Per Invoice'!Y$2:Y$1201,$Z503)))</f>
        <v/>
      </c>
      <c r="Z503" s="16">
        <f>IFERROR(MATCH(Settings!$C$26&amp;"|"&amp;ROWS($Z$2:$Z503),'Per Invoice'!$AB$2:$AB$1201,0),"")</f>
        <v/>
      </c>
    </row>
    <row r="504">
      <c r="A504">
        <f>IF($Z504="","",IF(INDEX('Per Invoice'!A$2:A$1201,$Z504)="","",INDEX('Per Invoice'!A$2:A$1201,$Z504)))</f>
        <v/>
      </c>
      <c r="B504">
        <f>IF($Z504="","",IF(INDEX('Per Invoice'!B$2:B$1201,$Z504)="","",INDEX('Per Invoice'!B$2:B$1201,$Z504)))</f>
        <v/>
      </c>
      <c r="C504">
        <f>IF($Z504="","",IF(INDEX('Per Invoice'!C$2:C$1201,$Z504)="","",INDEX('Per Invoice'!C$2:C$1201,$Z504)))</f>
        <v/>
      </c>
      <c r="D504">
        <f>IF($Z504="","",IF(INDEX('Per Invoice'!D$2:D$1201,$Z504)="","",INDEX('Per Invoice'!D$2:D$1201,$Z504)))</f>
        <v/>
      </c>
      <c r="E504" s="14">
        <f>IF($Z504="","",IF(INDEX('Per Invoice'!E$2:E$1201,$Z504)="","",INDEX('Per Invoice'!E$2:E$1201,$Z504)))</f>
        <v/>
      </c>
      <c r="F504">
        <f>IF($Z504="","",IF(INDEX('Per Invoice'!F$2:F$1201,$Z504)="","",INDEX('Per Invoice'!F$2:F$1201,$Z504)))</f>
        <v/>
      </c>
      <c r="G504">
        <f>IF($Z504="","",IF(INDEX('Per Invoice'!G$2:G$1201,$Z504)="","",INDEX('Per Invoice'!G$2:G$1201,$Z504)))</f>
        <v/>
      </c>
      <c r="H504">
        <f>IF($Z504="","",IF(INDEX('Per Invoice'!H$2:H$1201,$Z504)="","",INDEX('Per Invoice'!H$2:H$1201,$Z504)))</f>
        <v/>
      </c>
      <c r="I504">
        <f>IF($Z504="","",IF(INDEX('Per Invoice'!I$2:I$1201,$Z504)="","",INDEX('Per Invoice'!I$2:I$1201,$Z504)))</f>
        <v/>
      </c>
      <c r="J504">
        <f>IF($Z504="","",IF(INDEX('Per Invoice'!J$2:J$1201,$Z504)="","",INDEX('Per Invoice'!J$2:J$1201,$Z504)))</f>
        <v/>
      </c>
      <c r="K504" s="8">
        <f>IF($Z504="","",IF(INDEX('Per Invoice'!K$2:K$1201,$Z504)="","",INDEX('Per Invoice'!K$2:K$1201,$Z504)))</f>
        <v/>
      </c>
      <c r="L504">
        <f>IF($Z504="","",IF(INDEX('Per Invoice'!L$2:L$1201,$Z504)="","",INDEX('Per Invoice'!L$2:L$1201,$Z504)))</f>
        <v/>
      </c>
      <c r="M504">
        <f>IF($Z504="","",IF(INDEX('Per Invoice'!M$2:M$1201,$Z504)="","",INDEX('Per Invoice'!M$2:M$1201,$Z504)))</f>
        <v/>
      </c>
      <c r="N504">
        <f>IF($Z504="","",IF(INDEX('Per Invoice'!N$2:N$1201,$Z504)="","",INDEX('Per Invoice'!N$2:N$1201,$Z504)))</f>
        <v/>
      </c>
      <c r="O504" s="8">
        <f>IF($Z504="","",IF(INDEX('Per Invoice'!O$2:O$1201,$Z504)="","",INDEX('Per Invoice'!O$2:O$1201,$Z504)))</f>
        <v/>
      </c>
      <c r="P504">
        <f>IF($Z504="","",IF(INDEX('Per Invoice'!P$2:P$1201,$Z504)="","",INDEX('Per Invoice'!P$2:P$1201,$Z504)))</f>
        <v/>
      </c>
      <c r="Q504" s="8">
        <f>IF($Z504="","",IF(INDEX('Per Invoice'!Q$2:Q$1201,$Z504)="","",INDEX('Per Invoice'!Q$2:Q$1201,$Z504)))</f>
        <v/>
      </c>
      <c r="R504" s="8">
        <f>IF($Z504="","",IF(INDEX('Per Invoice'!R$2:R$1201,$Z504)="","",INDEX('Per Invoice'!R$2:R$1201,$Z504)))</f>
        <v/>
      </c>
      <c r="S504">
        <f>IF($Z504="","",IF(INDEX('Per Invoice'!S$2:S$1201,$Z504)="","",INDEX('Per Invoice'!S$2:S$1201,$Z504)))</f>
        <v/>
      </c>
      <c r="T504" s="8">
        <f>IF($Z504="","",IF(INDEX('Per Invoice'!T$2:T$1201,$Z504)="","",INDEX('Per Invoice'!T$2:T$1201,$Z504)))</f>
        <v/>
      </c>
      <c r="U504" s="8">
        <f>IF($Z504="","",IF(INDEX('Per Invoice'!U$2:U$1201,$Z504)="","",INDEX('Per Invoice'!U$2:U$1201,$Z504)))</f>
        <v/>
      </c>
      <c r="V504" s="8">
        <f>IF($Z504="","",IF(INDEX('Per Invoice'!V$2:V$1201,$Z504)="","",INDEX('Per Invoice'!V$2:V$1201,$Z504)))</f>
        <v/>
      </c>
      <c r="W504" s="8">
        <f>IF($Z504="","",IF(INDEX('Per Invoice'!W$2:W$1201,$Z504)="","",INDEX('Per Invoice'!W$2:W$1201,$Z504)))</f>
        <v/>
      </c>
      <c r="X504" s="8">
        <f>IF($Z504="","",IF(INDEX('Per Invoice'!X$2:X$1201,$Z504)="","",INDEX('Per Invoice'!X$2:X$1201,$Z504)))</f>
        <v/>
      </c>
      <c r="Y504" s="8">
        <f>IF($Z504="","",IF(INDEX('Per Invoice'!Y$2:Y$1201,$Z504)="","",INDEX('Per Invoice'!Y$2:Y$1201,$Z504)))</f>
        <v/>
      </c>
      <c r="Z504" s="16">
        <f>IFERROR(MATCH(Settings!$C$26&amp;"|"&amp;ROWS($Z$2:$Z504),'Per Invoice'!$AB$2:$AB$1201,0),"")</f>
        <v/>
      </c>
    </row>
    <row r="505">
      <c r="A505">
        <f>IF($Z505="","",IF(INDEX('Per Invoice'!A$2:A$1201,$Z505)="","",INDEX('Per Invoice'!A$2:A$1201,$Z505)))</f>
        <v/>
      </c>
      <c r="B505">
        <f>IF($Z505="","",IF(INDEX('Per Invoice'!B$2:B$1201,$Z505)="","",INDEX('Per Invoice'!B$2:B$1201,$Z505)))</f>
        <v/>
      </c>
      <c r="C505">
        <f>IF($Z505="","",IF(INDEX('Per Invoice'!C$2:C$1201,$Z505)="","",INDEX('Per Invoice'!C$2:C$1201,$Z505)))</f>
        <v/>
      </c>
      <c r="D505">
        <f>IF($Z505="","",IF(INDEX('Per Invoice'!D$2:D$1201,$Z505)="","",INDEX('Per Invoice'!D$2:D$1201,$Z505)))</f>
        <v/>
      </c>
      <c r="E505" s="14">
        <f>IF($Z505="","",IF(INDEX('Per Invoice'!E$2:E$1201,$Z505)="","",INDEX('Per Invoice'!E$2:E$1201,$Z505)))</f>
        <v/>
      </c>
      <c r="F505">
        <f>IF($Z505="","",IF(INDEX('Per Invoice'!F$2:F$1201,$Z505)="","",INDEX('Per Invoice'!F$2:F$1201,$Z505)))</f>
        <v/>
      </c>
      <c r="G505">
        <f>IF($Z505="","",IF(INDEX('Per Invoice'!G$2:G$1201,$Z505)="","",INDEX('Per Invoice'!G$2:G$1201,$Z505)))</f>
        <v/>
      </c>
      <c r="H505">
        <f>IF($Z505="","",IF(INDEX('Per Invoice'!H$2:H$1201,$Z505)="","",INDEX('Per Invoice'!H$2:H$1201,$Z505)))</f>
        <v/>
      </c>
      <c r="I505">
        <f>IF($Z505="","",IF(INDEX('Per Invoice'!I$2:I$1201,$Z505)="","",INDEX('Per Invoice'!I$2:I$1201,$Z505)))</f>
        <v/>
      </c>
      <c r="J505">
        <f>IF($Z505="","",IF(INDEX('Per Invoice'!J$2:J$1201,$Z505)="","",INDEX('Per Invoice'!J$2:J$1201,$Z505)))</f>
        <v/>
      </c>
      <c r="K505" s="8">
        <f>IF($Z505="","",IF(INDEX('Per Invoice'!K$2:K$1201,$Z505)="","",INDEX('Per Invoice'!K$2:K$1201,$Z505)))</f>
        <v/>
      </c>
      <c r="L505">
        <f>IF($Z505="","",IF(INDEX('Per Invoice'!L$2:L$1201,$Z505)="","",INDEX('Per Invoice'!L$2:L$1201,$Z505)))</f>
        <v/>
      </c>
      <c r="M505">
        <f>IF($Z505="","",IF(INDEX('Per Invoice'!M$2:M$1201,$Z505)="","",INDEX('Per Invoice'!M$2:M$1201,$Z505)))</f>
        <v/>
      </c>
      <c r="N505">
        <f>IF($Z505="","",IF(INDEX('Per Invoice'!N$2:N$1201,$Z505)="","",INDEX('Per Invoice'!N$2:N$1201,$Z505)))</f>
        <v/>
      </c>
      <c r="O505" s="8">
        <f>IF($Z505="","",IF(INDEX('Per Invoice'!O$2:O$1201,$Z505)="","",INDEX('Per Invoice'!O$2:O$1201,$Z505)))</f>
        <v/>
      </c>
      <c r="P505">
        <f>IF($Z505="","",IF(INDEX('Per Invoice'!P$2:P$1201,$Z505)="","",INDEX('Per Invoice'!P$2:P$1201,$Z505)))</f>
        <v/>
      </c>
      <c r="Q505" s="8">
        <f>IF($Z505="","",IF(INDEX('Per Invoice'!Q$2:Q$1201,$Z505)="","",INDEX('Per Invoice'!Q$2:Q$1201,$Z505)))</f>
        <v/>
      </c>
      <c r="R505" s="8">
        <f>IF($Z505="","",IF(INDEX('Per Invoice'!R$2:R$1201,$Z505)="","",INDEX('Per Invoice'!R$2:R$1201,$Z505)))</f>
        <v/>
      </c>
      <c r="S505">
        <f>IF($Z505="","",IF(INDEX('Per Invoice'!S$2:S$1201,$Z505)="","",INDEX('Per Invoice'!S$2:S$1201,$Z505)))</f>
        <v/>
      </c>
      <c r="T505" s="8">
        <f>IF($Z505="","",IF(INDEX('Per Invoice'!T$2:T$1201,$Z505)="","",INDEX('Per Invoice'!T$2:T$1201,$Z505)))</f>
        <v/>
      </c>
      <c r="U505" s="8">
        <f>IF($Z505="","",IF(INDEX('Per Invoice'!U$2:U$1201,$Z505)="","",INDEX('Per Invoice'!U$2:U$1201,$Z505)))</f>
        <v/>
      </c>
      <c r="V505" s="8">
        <f>IF($Z505="","",IF(INDEX('Per Invoice'!V$2:V$1201,$Z505)="","",INDEX('Per Invoice'!V$2:V$1201,$Z505)))</f>
        <v/>
      </c>
      <c r="W505" s="8">
        <f>IF($Z505="","",IF(INDEX('Per Invoice'!W$2:W$1201,$Z505)="","",INDEX('Per Invoice'!W$2:W$1201,$Z505)))</f>
        <v/>
      </c>
      <c r="X505" s="8">
        <f>IF($Z505="","",IF(INDEX('Per Invoice'!X$2:X$1201,$Z505)="","",INDEX('Per Invoice'!X$2:X$1201,$Z505)))</f>
        <v/>
      </c>
      <c r="Y505" s="8">
        <f>IF($Z505="","",IF(INDEX('Per Invoice'!Y$2:Y$1201,$Z505)="","",INDEX('Per Invoice'!Y$2:Y$1201,$Z505)))</f>
        <v/>
      </c>
      <c r="Z505" s="16">
        <f>IFERROR(MATCH(Settings!$C$26&amp;"|"&amp;ROWS($Z$2:$Z505),'Per Invoice'!$AB$2:$AB$1201,0),"")</f>
        <v/>
      </c>
    </row>
    <row r="506">
      <c r="A506">
        <f>IF($Z506="","",IF(INDEX('Per Invoice'!A$2:A$1201,$Z506)="","",INDEX('Per Invoice'!A$2:A$1201,$Z506)))</f>
        <v/>
      </c>
      <c r="B506">
        <f>IF($Z506="","",IF(INDEX('Per Invoice'!B$2:B$1201,$Z506)="","",INDEX('Per Invoice'!B$2:B$1201,$Z506)))</f>
        <v/>
      </c>
      <c r="C506">
        <f>IF($Z506="","",IF(INDEX('Per Invoice'!C$2:C$1201,$Z506)="","",INDEX('Per Invoice'!C$2:C$1201,$Z506)))</f>
        <v/>
      </c>
      <c r="D506">
        <f>IF($Z506="","",IF(INDEX('Per Invoice'!D$2:D$1201,$Z506)="","",INDEX('Per Invoice'!D$2:D$1201,$Z506)))</f>
        <v/>
      </c>
      <c r="E506" s="14">
        <f>IF($Z506="","",IF(INDEX('Per Invoice'!E$2:E$1201,$Z506)="","",INDEX('Per Invoice'!E$2:E$1201,$Z506)))</f>
        <v/>
      </c>
      <c r="F506">
        <f>IF($Z506="","",IF(INDEX('Per Invoice'!F$2:F$1201,$Z506)="","",INDEX('Per Invoice'!F$2:F$1201,$Z506)))</f>
        <v/>
      </c>
      <c r="G506">
        <f>IF($Z506="","",IF(INDEX('Per Invoice'!G$2:G$1201,$Z506)="","",INDEX('Per Invoice'!G$2:G$1201,$Z506)))</f>
        <v/>
      </c>
      <c r="H506">
        <f>IF($Z506="","",IF(INDEX('Per Invoice'!H$2:H$1201,$Z506)="","",INDEX('Per Invoice'!H$2:H$1201,$Z506)))</f>
        <v/>
      </c>
      <c r="I506">
        <f>IF($Z506="","",IF(INDEX('Per Invoice'!I$2:I$1201,$Z506)="","",INDEX('Per Invoice'!I$2:I$1201,$Z506)))</f>
        <v/>
      </c>
      <c r="J506">
        <f>IF($Z506="","",IF(INDEX('Per Invoice'!J$2:J$1201,$Z506)="","",INDEX('Per Invoice'!J$2:J$1201,$Z506)))</f>
        <v/>
      </c>
      <c r="K506" s="8">
        <f>IF($Z506="","",IF(INDEX('Per Invoice'!K$2:K$1201,$Z506)="","",INDEX('Per Invoice'!K$2:K$1201,$Z506)))</f>
        <v/>
      </c>
      <c r="L506">
        <f>IF($Z506="","",IF(INDEX('Per Invoice'!L$2:L$1201,$Z506)="","",INDEX('Per Invoice'!L$2:L$1201,$Z506)))</f>
        <v/>
      </c>
      <c r="M506">
        <f>IF($Z506="","",IF(INDEX('Per Invoice'!M$2:M$1201,$Z506)="","",INDEX('Per Invoice'!M$2:M$1201,$Z506)))</f>
        <v/>
      </c>
      <c r="N506">
        <f>IF($Z506="","",IF(INDEX('Per Invoice'!N$2:N$1201,$Z506)="","",INDEX('Per Invoice'!N$2:N$1201,$Z506)))</f>
        <v/>
      </c>
      <c r="O506" s="8">
        <f>IF($Z506="","",IF(INDEX('Per Invoice'!O$2:O$1201,$Z506)="","",INDEX('Per Invoice'!O$2:O$1201,$Z506)))</f>
        <v/>
      </c>
      <c r="P506">
        <f>IF($Z506="","",IF(INDEX('Per Invoice'!P$2:P$1201,$Z506)="","",INDEX('Per Invoice'!P$2:P$1201,$Z506)))</f>
        <v/>
      </c>
      <c r="Q506" s="8">
        <f>IF($Z506="","",IF(INDEX('Per Invoice'!Q$2:Q$1201,$Z506)="","",INDEX('Per Invoice'!Q$2:Q$1201,$Z506)))</f>
        <v/>
      </c>
      <c r="R506" s="8">
        <f>IF($Z506="","",IF(INDEX('Per Invoice'!R$2:R$1201,$Z506)="","",INDEX('Per Invoice'!R$2:R$1201,$Z506)))</f>
        <v/>
      </c>
      <c r="S506">
        <f>IF($Z506="","",IF(INDEX('Per Invoice'!S$2:S$1201,$Z506)="","",INDEX('Per Invoice'!S$2:S$1201,$Z506)))</f>
        <v/>
      </c>
      <c r="T506" s="8">
        <f>IF($Z506="","",IF(INDEX('Per Invoice'!T$2:T$1201,$Z506)="","",INDEX('Per Invoice'!T$2:T$1201,$Z506)))</f>
        <v/>
      </c>
      <c r="U506" s="8">
        <f>IF($Z506="","",IF(INDEX('Per Invoice'!U$2:U$1201,$Z506)="","",INDEX('Per Invoice'!U$2:U$1201,$Z506)))</f>
        <v/>
      </c>
      <c r="V506" s="8">
        <f>IF($Z506="","",IF(INDEX('Per Invoice'!V$2:V$1201,$Z506)="","",INDEX('Per Invoice'!V$2:V$1201,$Z506)))</f>
        <v/>
      </c>
      <c r="W506" s="8">
        <f>IF($Z506="","",IF(INDEX('Per Invoice'!W$2:W$1201,$Z506)="","",INDEX('Per Invoice'!W$2:W$1201,$Z506)))</f>
        <v/>
      </c>
      <c r="X506" s="8">
        <f>IF($Z506="","",IF(INDEX('Per Invoice'!X$2:X$1201,$Z506)="","",INDEX('Per Invoice'!X$2:X$1201,$Z506)))</f>
        <v/>
      </c>
      <c r="Y506" s="8">
        <f>IF($Z506="","",IF(INDEX('Per Invoice'!Y$2:Y$1201,$Z506)="","",INDEX('Per Invoice'!Y$2:Y$1201,$Z506)))</f>
        <v/>
      </c>
      <c r="Z506" s="16">
        <f>IFERROR(MATCH(Settings!$C$26&amp;"|"&amp;ROWS($Z$2:$Z506),'Per Invoice'!$AB$2:$AB$1201,0),"")</f>
        <v/>
      </c>
    </row>
    <row r="507">
      <c r="A507">
        <f>IF($Z507="","",IF(INDEX('Per Invoice'!A$2:A$1201,$Z507)="","",INDEX('Per Invoice'!A$2:A$1201,$Z507)))</f>
        <v/>
      </c>
      <c r="B507">
        <f>IF($Z507="","",IF(INDEX('Per Invoice'!B$2:B$1201,$Z507)="","",INDEX('Per Invoice'!B$2:B$1201,$Z507)))</f>
        <v/>
      </c>
      <c r="C507">
        <f>IF($Z507="","",IF(INDEX('Per Invoice'!C$2:C$1201,$Z507)="","",INDEX('Per Invoice'!C$2:C$1201,$Z507)))</f>
        <v/>
      </c>
      <c r="D507">
        <f>IF($Z507="","",IF(INDEX('Per Invoice'!D$2:D$1201,$Z507)="","",INDEX('Per Invoice'!D$2:D$1201,$Z507)))</f>
        <v/>
      </c>
      <c r="E507" s="14">
        <f>IF($Z507="","",IF(INDEX('Per Invoice'!E$2:E$1201,$Z507)="","",INDEX('Per Invoice'!E$2:E$1201,$Z507)))</f>
        <v/>
      </c>
      <c r="F507">
        <f>IF($Z507="","",IF(INDEX('Per Invoice'!F$2:F$1201,$Z507)="","",INDEX('Per Invoice'!F$2:F$1201,$Z507)))</f>
        <v/>
      </c>
      <c r="G507">
        <f>IF($Z507="","",IF(INDEX('Per Invoice'!G$2:G$1201,$Z507)="","",INDEX('Per Invoice'!G$2:G$1201,$Z507)))</f>
        <v/>
      </c>
      <c r="H507">
        <f>IF($Z507="","",IF(INDEX('Per Invoice'!H$2:H$1201,$Z507)="","",INDEX('Per Invoice'!H$2:H$1201,$Z507)))</f>
        <v/>
      </c>
      <c r="I507">
        <f>IF($Z507="","",IF(INDEX('Per Invoice'!I$2:I$1201,$Z507)="","",INDEX('Per Invoice'!I$2:I$1201,$Z507)))</f>
        <v/>
      </c>
      <c r="J507">
        <f>IF($Z507="","",IF(INDEX('Per Invoice'!J$2:J$1201,$Z507)="","",INDEX('Per Invoice'!J$2:J$1201,$Z507)))</f>
        <v/>
      </c>
      <c r="K507" s="8">
        <f>IF($Z507="","",IF(INDEX('Per Invoice'!K$2:K$1201,$Z507)="","",INDEX('Per Invoice'!K$2:K$1201,$Z507)))</f>
        <v/>
      </c>
      <c r="L507">
        <f>IF($Z507="","",IF(INDEX('Per Invoice'!L$2:L$1201,$Z507)="","",INDEX('Per Invoice'!L$2:L$1201,$Z507)))</f>
        <v/>
      </c>
      <c r="M507">
        <f>IF($Z507="","",IF(INDEX('Per Invoice'!M$2:M$1201,$Z507)="","",INDEX('Per Invoice'!M$2:M$1201,$Z507)))</f>
        <v/>
      </c>
      <c r="N507">
        <f>IF($Z507="","",IF(INDEX('Per Invoice'!N$2:N$1201,$Z507)="","",INDEX('Per Invoice'!N$2:N$1201,$Z507)))</f>
        <v/>
      </c>
      <c r="O507" s="8">
        <f>IF($Z507="","",IF(INDEX('Per Invoice'!O$2:O$1201,$Z507)="","",INDEX('Per Invoice'!O$2:O$1201,$Z507)))</f>
        <v/>
      </c>
      <c r="P507">
        <f>IF($Z507="","",IF(INDEX('Per Invoice'!P$2:P$1201,$Z507)="","",INDEX('Per Invoice'!P$2:P$1201,$Z507)))</f>
        <v/>
      </c>
      <c r="Q507" s="8">
        <f>IF($Z507="","",IF(INDEX('Per Invoice'!Q$2:Q$1201,$Z507)="","",INDEX('Per Invoice'!Q$2:Q$1201,$Z507)))</f>
        <v/>
      </c>
      <c r="R507" s="8">
        <f>IF($Z507="","",IF(INDEX('Per Invoice'!R$2:R$1201,$Z507)="","",INDEX('Per Invoice'!R$2:R$1201,$Z507)))</f>
        <v/>
      </c>
      <c r="S507">
        <f>IF($Z507="","",IF(INDEX('Per Invoice'!S$2:S$1201,$Z507)="","",INDEX('Per Invoice'!S$2:S$1201,$Z507)))</f>
        <v/>
      </c>
      <c r="T507" s="8">
        <f>IF($Z507="","",IF(INDEX('Per Invoice'!T$2:T$1201,$Z507)="","",INDEX('Per Invoice'!T$2:T$1201,$Z507)))</f>
        <v/>
      </c>
      <c r="U507" s="8">
        <f>IF($Z507="","",IF(INDEX('Per Invoice'!U$2:U$1201,$Z507)="","",INDEX('Per Invoice'!U$2:U$1201,$Z507)))</f>
        <v/>
      </c>
      <c r="V507" s="8">
        <f>IF($Z507="","",IF(INDEX('Per Invoice'!V$2:V$1201,$Z507)="","",INDEX('Per Invoice'!V$2:V$1201,$Z507)))</f>
        <v/>
      </c>
      <c r="W507" s="8">
        <f>IF($Z507="","",IF(INDEX('Per Invoice'!W$2:W$1201,$Z507)="","",INDEX('Per Invoice'!W$2:W$1201,$Z507)))</f>
        <v/>
      </c>
      <c r="X507" s="8">
        <f>IF($Z507="","",IF(INDEX('Per Invoice'!X$2:X$1201,$Z507)="","",INDEX('Per Invoice'!X$2:X$1201,$Z507)))</f>
        <v/>
      </c>
      <c r="Y507" s="8">
        <f>IF($Z507="","",IF(INDEX('Per Invoice'!Y$2:Y$1201,$Z507)="","",INDEX('Per Invoice'!Y$2:Y$1201,$Z507)))</f>
        <v/>
      </c>
      <c r="Z507" s="16">
        <f>IFERROR(MATCH(Settings!$C$26&amp;"|"&amp;ROWS($Z$2:$Z507),'Per Invoice'!$AB$2:$AB$1201,0),"")</f>
        <v/>
      </c>
    </row>
    <row r="508">
      <c r="A508">
        <f>IF($Z508="","",IF(INDEX('Per Invoice'!A$2:A$1201,$Z508)="","",INDEX('Per Invoice'!A$2:A$1201,$Z508)))</f>
        <v/>
      </c>
      <c r="B508">
        <f>IF($Z508="","",IF(INDEX('Per Invoice'!B$2:B$1201,$Z508)="","",INDEX('Per Invoice'!B$2:B$1201,$Z508)))</f>
        <v/>
      </c>
      <c r="C508">
        <f>IF($Z508="","",IF(INDEX('Per Invoice'!C$2:C$1201,$Z508)="","",INDEX('Per Invoice'!C$2:C$1201,$Z508)))</f>
        <v/>
      </c>
      <c r="D508">
        <f>IF($Z508="","",IF(INDEX('Per Invoice'!D$2:D$1201,$Z508)="","",INDEX('Per Invoice'!D$2:D$1201,$Z508)))</f>
        <v/>
      </c>
      <c r="E508" s="14">
        <f>IF($Z508="","",IF(INDEX('Per Invoice'!E$2:E$1201,$Z508)="","",INDEX('Per Invoice'!E$2:E$1201,$Z508)))</f>
        <v/>
      </c>
      <c r="F508">
        <f>IF($Z508="","",IF(INDEX('Per Invoice'!F$2:F$1201,$Z508)="","",INDEX('Per Invoice'!F$2:F$1201,$Z508)))</f>
        <v/>
      </c>
      <c r="G508">
        <f>IF($Z508="","",IF(INDEX('Per Invoice'!G$2:G$1201,$Z508)="","",INDEX('Per Invoice'!G$2:G$1201,$Z508)))</f>
        <v/>
      </c>
      <c r="H508">
        <f>IF($Z508="","",IF(INDEX('Per Invoice'!H$2:H$1201,$Z508)="","",INDEX('Per Invoice'!H$2:H$1201,$Z508)))</f>
        <v/>
      </c>
      <c r="I508">
        <f>IF($Z508="","",IF(INDEX('Per Invoice'!I$2:I$1201,$Z508)="","",INDEX('Per Invoice'!I$2:I$1201,$Z508)))</f>
        <v/>
      </c>
      <c r="J508">
        <f>IF($Z508="","",IF(INDEX('Per Invoice'!J$2:J$1201,$Z508)="","",INDEX('Per Invoice'!J$2:J$1201,$Z508)))</f>
        <v/>
      </c>
      <c r="K508" s="8">
        <f>IF($Z508="","",IF(INDEX('Per Invoice'!K$2:K$1201,$Z508)="","",INDEX('Per Invoice'!K$2:K$1201,$Z508)))</f>
        <v/>
      </c>
      <c r="L508">
        <f>IF($Z508="","",IF(INDEX('Per Invoice'!L$2:L$1201,$Z508)="","",INDEX('Per Invoice'!L$2:L$1201,$Z508)))</f>
        <v/>
      </c>
      <c r="M508">
        <f>IF($Z508="","",IF(INDEX('Per Invoice'!M$2:M$1201,$Z508)="","",INDEX('Per Invoice'!M$2:M$1201,$Z508)))</f>
        <v/>
      </c>
      <c r="N508">
        <f>IF($Z508="","",IF(INDEX('Per Invoice'!N$2:N$1201,$Z508)="","",INDEX('Per Invoice'!N$2:N$1201,$Z508)))</f>
        <v/>
      </c>
      <c r="O508" s="8">
        <f>IF($Z508="","",IF(INDEX('Per Invoice'!O$2:O$1201,$Z508)="","",INDEX('Per Invoice'!O$2:O$1201,$Z508)))</f>
        <v/>
      </c>
      <c r="P508">
        <f>IF($Z508="","",IF(INDEX('Per Invoice'!P$2:P$1201,$Z508)="","",INDEX('Per Invoice'!P$2:P$1201,$Z508)))</f>
        <v/>
      </c>
      <c r="Q508" s="8">
        <f>IF($Z508="","",IF(INDEX('Per Invoice'!Q$2:Q$1201,$Z508)="","",INDEX('Per Invoice'!Q$2:Q$1201,$Z508)))</f>
        <v/>
      </c>
      <c r="R508" s="8">
        <f>IF($Z508="","",IF(INDEX('Per Invoice'!R$2:R$1201,$Z508)="","",INDEX('Per Invoice'!R$2:R$1201,$Z508)))</f>
        <v/>
      </c>
      <c r="S508">
        <f>IF($Z508="","",IF(INDEX('Per Invoice'!S$2:S$1201,$Z508)="","",INDEX('Per Invoice'!S$2:S$1201,$Z508)))</f>
        <v/>
      </c>
      <c r="T508" s="8">
        <f>IF($Z508="","",IF(INDEX('Per Invoice'!T$2:T$1201,$Z508)="","",INDEX('Per Invoice'!T$2:T$1201,$Z508)))</f>
        <v/>
      </c>
      <c r="U508" s="8">
        <f>IF($Z508="","",IF(INDEX('Per Invoice'!U$2:U$1201,$Z508)="","",INDEX('Per Invoice'!U$2:U$1201,$Z508)))</f>
        <v/>
      </c>
      <c r="V508" s="8">
        <f>IF($Z508="","",IF(INDEX('Per Invoice'!V$2:V$1201,$Z508)="","",INDEX('Per Invoice'!V$2:V$1201,$Z508)))</f>
        <v/>
      </c>
      <c r="W508" s="8">
        <f>IF($Z508="","",IF(INDEX('Per Invoice'!W$2:W$1201,$Z508)="","",INDEX('Per Invoice'!W$2:W$1201,$Z508)))</f>
        <v/>
      </c>
      <c r="X508" s="8">
        <f>IF($Z508="","",IF(INDEX('Per Invoice'!X$2:X$1201,$Z508)="","",INDEX('Per Invoice'!X$2:X$1201,$Z508)))</f>
        <v/>
      </c>
      <c r="Y508" s="8">
        <f>IF($Z508="","",IF(INDEX('Per Invoice'!Y$2:Y$1201,$Z508)="","",INDEX('Per Invoice'!Y$2:Y$1201,$Z508)))</f>
        <v/>
      </c>
      <c r="Z508" s="16">
        <f>IFERROR(MATCH(Settings!$C$26&amp;"|"&amp;ROWS($Z$2:$Z508),'Per Invoice'!$AB$2:$AB$1201,0),"")</f>
        <v/>
      </c>
    </row>
    <row r="509">
      <c r="A509">
        <f>IF($Z509="","",IF(INDEX('Per Invoice'!A$2:A$1201,$Z509)="","",INDEX('Per Invoice'!A$2:A$1201,$Z509)))</f>
        <v/>
      </c>
      <c r="B509">
        <f>IF($Z509="","",IF(INDEX('Per Invoice'!B$2:B$1201,$Z509)="","",INDEX('Per Invoice'!B$2:B$1201,$Z509)))</f>
        <v/>
      </c>
      <c r="C509">
        <f>IF($Z509="","",IF(INDEX('Per Invoice'!C$2:C$1201,$Z509)="","",INDEX('Per Invoice'!C$2:C$1201,$Z509)))</f>
        <v/>
      </c>
      <c r="D509">
        <f>IF($Z509="","",IF(INDEX('Per Invoice'!D$2:D$1201,$Z509)="","",INDEX('Per Invoice'!D$2:D$1201,$Z509)))</f>
        <v/>
      </c>
      <c r="E509" s="14">
        <f>IF($Z509="","",IF(INDEX('Per Invoice'!E$2:E$1201,$Z509)="","",INDEX('Per Invoice'!E$2:E$1201,$Z509)))</f>
        <v/>
      </c>
      <c r="F509">
        <f>IF($Z509="","",IF(INDEX('Per Invoice'!F$2:F$1201,$Z509)="","",INDEX('Per Invoice'!F$2:F$1201,$Z509)))</f>
        <v/>
      </c>
      <c r="G509">
        <f>IF($Z509="","",IF(INDEX('Per Invoice'!G$2:G$1201,$Z509)="","",INDEX('Per Invoice'!G$2:G$1201,$Z509)))</f>
        <v/>
      </c>
      <c r="H509">
        <f>IF($Z509="","",IF(INDEX('Per Invoice'!H$2:H$1201,$Z509)="","",INDEX('Per Invoice'!H$2:H$1201,$Z509)))</f>
        <v/>
      </c>
      <c r="I509">
        <f>IF($Z509="","",IF(INDEX('Per Invoice'!I$2:I$1201,$Z509)="","",INDEX('Per Invoice'!I$2:I$1201,$Z509)))</f>
        <v/>
      </c>
      <c r="J509">
        <f>IF($Z509="","",IF(INDEX('Per Invoice'!J$2:J$1201,$Z509)="","",INDEX('Per Invoice'!J$2:J$1201,$Z509)))</f>
        <v/>
      </c>
      <c r="K509" s="8">
        <f>IF($Z509="","",IF(INDEX('Per Invoice'!K$2:K$1201,$Z509)="","",INDEX('Per Invoice'!K$2:K$1201,$Z509)))</f>
        <v/>
      </c>
      <c r="L509">
        <f>IF($Z509="","",IF(INDEX('Per Invoice'!L$2:L$1201,$Z509)="","",INDEX('Per Invoice'!L$2:L$1201,$Z509)))</f>
        <v/>
      </c>
      <c r="M509">
        <f>IF($Z509="","",IF(INDEX('Per Invoice'!M$2:M$1201,$Z509)="","",INDEX('Per Invoice'!M$2:M$1201,$Z509)))</f>
        <v/>
      </c>
      <c r="N509">
        <f>IF($Z509="","",IF(INDEX('Per Invoice'!N$2:N$1201,$Z509)="","",INDEX('Per Invoice'!N$2:N$1201,$Z509)))</f>
        <v/>
      </c>
      <c r="O509" s="8">
        <f>IF($Z509="","",IF(INDEX('Per Invoice'!O$2:O$1201,$Z509)="","",INDEX('Per Invoice'!O$2:O$1201,$Z509)))</f>
        <v/>
      </c>
      <c r="P509">
        <f>IF($Z509="","",IF(INDEX('Per Invoice'!P$2:P$1201,$Z509)="","",INDEX('Per Invoice'!P$2:P$1201,$Z509)))</f>
        <v/>
      </c>
      <c r="Q509" s="8">
        <f>IF($Z509="","",IF(INDEX('Per Invoice'!Q$2:Q$1201,$Z509)="","",INDEX('Per Invoice'!Q$2:Q$1201,$Z509)))</f>
        <v/>
      </c>
      <c r="R509" s="8">
        <f>IF($Z509="","",IF(INDEX('Per Invoice'!R$2:R$1201,$Z509)="","",INDEX('Per Invoice'!R$2:R$1201,$Z509)))</f>
        <v/>
      </c>
      <c r="S509">
        <f>IF($Z509="","",IF(INDEX('Per Invoice'!S$2:S$1201,$Z509)="","",INDEX('Per Invoice'!S$2:S$1201,$Z509)))</f>
        <v/>
      </c>
      <c r="T509" s="8">
        <f>IF($Z509="","",IF(INDEX('Per Invoice'!T$2:T$1201,$Z509)="","",INDEX('Per Invoice'!T$2:T$1201,$Z509)))</f>
        <v/>
      </c>
      <c r="U509" s="8">
        <f>IF($Z509="","",IF(INDEX('Per Invoice'!U$2:U$1201,$Z509)="","",INDEX('Per Invoice'!U$2:U$1201,$Z509)))</f>
        <v/>
      </c>
      <c r="V509" s="8">
        <f>IF($Z509="","",IF(INDEX('Per Invoice'!V$2:V$1201,$Z509)="","",INDEX('Per Invoice'!V$2:V$1201,$Z509)))</f>
        <v/>
      </c>
      <c r="W509" s="8">
        <f>IF($Z509="","",IF(INDEX('Per Invoice'!W$2:W$1201,$Z509)="","",INDEX('Per Invoice'!W$2:W$1201,$Z509)))</f>
        <v/>
      </c>
      <c r="X509" s="8">
        <f>IF($Z509="","",IF(INDEX('Per Invoice'!X$2:X$1201,$Z509)="","",INDEX('Per Invoice'!X$2:X$1201,$Z509)))</f>
        <v/>
      </c>
      <c r="Y509" s="8">
        <f>IF($Z509="","",IF(INDEX('Per Invoice'!Y$2:Y$1201,$Z509)="","",INDEX('Per Invoice'!Y$2:Y$1201,$Z509)))</f>
        <v/>
      </c>
      <c r="Z509" s="16">
        <f>IFERROR(MATCH(Settings!$C$26&amp;"|"&amp;ROWS($Z$2:$Z509),'Per Invoice'!$AB$2:$AB$1201,0),"")</f>
        <v/>
      </c>
    </row>
    <row r="510">
      <c r="A510">
        <f>IF($Z510="","",IF(INDEX('Per Invoice'!A$2:A$1201,$Z510)="","",INDEX('Per Invoice'!A$2:A$1201,$Z510)))</f>
        <v/>
      </c>
      <c r="B510">
        <f>IF($Z510="","",IF(INDEX('Per Invoice'!B$2:B$1201,$Z510)="","",INDEX('Per Invoice'!B$2:B$1201,$Z510)))</f>
        <v/>
      </c>
      <c r="C510">
        <f>IF($Z510="","",IF(INDEX('Per Invoice'!C$2:C$1201,$Z510)="","",INDEX('Per Invoice'!C$2:C$1201,$Z510)))</f>
        <v/>
      </c>
      <c r="D510">
        <f>IF($Z510="","",IF(INDEX('Per Invoice'!D$2:D$1201,$Z510)="","",INDEX('Per Invoice'!D$2:D$1201,$Z510)))</f>
        <v/>
      </c>
      <c r="E510" s="14">
        <f>IF($Z510="","",IF(INDEX('Per Invoice'!E$2:E$1201,$Z510)="","",INDEX('Per Invoice'!E$2:E$1201,$Z510)))</f>
        <v/>
      </c>
      <c r="F510">
        <f>IF($Z510="","",IF(INDEX('Per Invoice'!F$2:F$1201,$Z510)="","",INDEX('Per Invoice'!F$2:F$1201,$Z510)))</f>
        <v/>
      </c>
      <c r="G510">
        <f>IF($Z510="","",IF(INDEX('Per Invoice'!G$2:G$1201,$Z510)="","",INDEX('Per Invoice'!G$2:G$1201,$Z510)))</f>
        <v/>
      </c>
      <c r="H510">
        <f>IF($Z510="","",IF(INDEX('Per Invoice'!H$2:H$1201,$Z510)="","",INDEX('Per Invoice'!H$2:H$1201,$Z510)))</f>
        <v/>
      </c>
      <c r="I510">
        <f>IF($Z510="","",IF(INDEX('Per Invoice'!I$2:I$1201,$Z510)="","",INDEX('Per Invoice'!I$2:I$1201,$Z510)))</f>
        <v/>
      </c>
      <c r="J510">
        <f>IF($Z510="","",IF(INDEX('Per Invoice'!J$2:J$1201,$Z510)="","",INDEX('Per Invoice'!J$2:J$1201,$Z510)))</f>
        <v/>
      </c>
      <c r="K510" s="8">
        <f>IF($Z510="","",IF(INDEX('Per Invoice'!K$2:K$1201,$Z510)="","",INDEX('Per Invoice'!K$2:K$1201,$Z510)))</f>
        <v/>
      </c>
      <c r="L510">
        <f>IF($Z510="","",IF(INDEX('Per Invoice'!L$2:L$1201,$Z510)="","",INDEX('Per Invoice'!L$2:L$1201,$Z510)))</f>
        <v/>
      </c>
      <c r="M510">
        <f>IF($Z510="","",IF(INDEX('Per Invoice'!M$2:M$1201,$Z510)="","",INDEX('Per Invoice'!M$2:M$1201,$Z510)))</f>
        <v/>
      </c>
      <c r="N510">
        <f>IF($Z510="","",IF(INDEX('Per Invoice'!N$2:N$1201,$Z510)="","",INDEX('Per Invoice'!N$2:N$1201,$Z510)))</f>
        <v/>
      </c>
      <c r="O510" s="8">
        <f>IF($Z510="","",IF(INDEX('Per Invoice'!O$2:O$1201,$Z510)="","",INDEX('Per Invoice'!O$2:O$1201,$Z510)))</f>
        <v/>
      </c>
      <c r="P510">
        <f>IF($Z510="","",IF(INDEX('Per Invoice'!P$2:P$1201,$Z510)="","",INDEX('Per Invoice'!P$2:P$1201,$Z510)))</f>
        <v/>
      </c>
      <c r="Q510" s="8">
        <f>IF($Z510="","",IF(INDEX('Per Invoice'!Q$2:Q$1201,$Z510)="","",INDEX('Per Invoice'!Q$2:Q$1201,$Z510)))</f>
        <v/>
      </c>
      <c r="R510" s="8">
        <f>IF($Z510="","",IF(INDEX('Per Invoice'!R$2:R$1201,$Z510)="","",INDEX('Per Invoice'!R$2:R$1201,$Z510)))</f>
        <v/>
      </c>
      <c r="S510">
        <f>IF($Z510="","",IF(INDEX('Per Invoice'!S$2:S$1201,$Z510)="","",INDEX('Per Invoice'!S$2:S$1201,$Z510)))</f>
        <v/>
      </c>
      <c r="T510" s="8">
        <f>IF($Z510="","",IF(INDEX('Per Invoice'!T$2:T$1201,$Z510)="","",INDEX('Per Invoice'!T$2:T$1201,$Z510)))</f>
        <v/>
      </c>
      <c r="U510" s="8">
        <f>IF($Z510="","",IF(INDEX('Per Invoice'!U$2:U$1201,$Z510)="","",INDEX('Per Invoice'!U$2:U$1201,$Z510)))</f>
        <v/>
      </c>
      <c r="V510" s="8">
        <f>IF($Z510="","",IF(INDEX('Per Invoice'!V$2:V$1201,$Z510)="","",INDEX('Per Invoice'!V$2:V$1201,$Z510)))</f>
        <v/>
      </c>
      <c r="W510" s="8">
        <f>IF($Z510="","",IF(INDEX('Per Invoice'!W$2:W$1201,$Z510)="","",INDEX('Per Invoice'!W$2:W$1201,$Z510)))</f>
        <v/>
      </c>
      <c r="X510" s="8">
        <f>IF($Z510="","",IF(INDEX('Per Invoice'!X$2:X$1201,$Z510)="","",INDEX('Per Invoice'!X$2:X$1201,$Z510)))</f>
        <v/>
      </c>
      <c r="Y510" s="8">
        <f>IF($Z510="","",IF(INDEX('Per Invoice'!Y$2:Y$1201,$Z510)="","",INDEX('Per Invoice'!Y$2:Y$1201,$Z510)))</f>
        <v/>
      </c>
      <c r="Z510" s="16">
        <f>IFERROR(MATCH(Settings!$C$26&amp;"|"&amp;ROWS($Z$2:$Z510),'Per Invoice'!$AB$2:$AB$1201,0),"")</f>
        <v/>
      </c>
    </row>
    <row r="511">
      <c r="A511">
        <f>IF($Z511="","",IF(INDEX('Per Invoice'!A$2:A$1201,$Z511)="","",INDEX('Per Invoice'!A$2:A$1201,$Z511)))</f>
        <v/>
      </c>
      <c r="B511">
        <f>IF($Z511="","",IF(INDEX('Per Invoice'!B$2:B$1201,$Z511)="","",INDEX('Per Invoice'!B$2:B$1201,$Z511)))</f>
        <v/>
      </c>
      <c r="C511">
        <f>IF($Z511="","",IF(INDEX('Per Invoice'!C$2:C$1201,$Z511)="","",INDEX('Per Invoice'!C$2:C$1201,$Z511)))</f>
        <v/>
      </c>
      <c r="D511">
        <f>IF($Z511="","",IF(INDEX('Per Invoice'!D$2:D$1201,$Z511)="","",INDEX('Per Invoice'!D$2:D$1201,$Z511)))</f>
        <v/>
      </c>
      <c r="E511" s="14">
        <f>IF($Z511="","",IF(INDEX('Per Invoice'!E$2:E$1201,$Z511)="","",INDEX('Per Invoice'!E$2:E$1201,$Z511)))</f>
        <v/>
      </c>
      <c r="F511">
        <f>IF($Z511="","",IF(INDEX('Per Invoice'!F$2:F$1201,$Z511)="","",INDEX('Per Invoice'!F$2:F$1201,$Z511)))</f>
        <v/>
      </c>
      <c r="G511">
        <f>IF($Z511="","",IF(INDEX('Per Invoice'!G$2:G$1201,$Z511)="","",INDEX('Per Invoice'!G$2:G$1201,$Z511)))</f>
        <v/>
      </c>
      <c r="H511">
        <f>IF($Z511="","",IF(INDEX('Per Invoice'!H$2:H$1201,$Z511)="","",INDEX('Per Invoice'!H$2:H$1201,$Z511)))</f>
        <v/>
      </c>
      <c r="I511">
        <f>IF($Z511="","",IF(INDEX('Per Invoice'!I$2:I$1201,$Z511)="","",INDEX('Per Invoice'!I$2:I$1201,$Z511)))</f>
        <v/>
      </c>
      <c r="J511">
        <f>IF($Z511="","",IF(INDEX('Per Invoice'!J$2:J$1201,$Z511)="","",INDEX('Per Invoice'!J$2:J$1201,$Z511)))</f>
        <v/>
      </c>
      <c r="K511" s="8">
        <f>IF($Z511="","",IF(INDEX('Per Invoice'!K$2:K$1201,$Z511)="","",INDEX('Per Invoice'!K$2:K$1201,$Z511)))</f>
        <v/>
      </c>
      <c r="L511">
        <f>IF($Z511="","",IF(INDEX('Per Invoice'!L$2:L$1201,$Z511)="","",INDEX('Per Invoice'!L$2:L$1201,$Z511)))</f>
        <v/>
      </c>
      <c r="M511">
        <f>IF($Z511="","",IF(INDEX('Per Invoice'!M$2:M$1201,$Z511)="","",INDEX('Per Invoice'!M$2:M$1201,$Z511)))</f>
        <v/>
      </c>
      <c r="N511">
        <f>IF($Z511="","",IF(INDEX('Per Invoice'!N$2:N$1201,$Z511)="","",INDEX('Per Invoice'!N$2:N$1201,$Z511)))</f>
        <v/>
      </c>
      <c r="O511" s="8">
        <f>IF($Z511="","",IF(INDEX('Per Invoice'!O$2:O$1201,$Z511)="","",INDEX('Per Invoice'!O$2:O$1201,$Z511)))</f>
        <v/>
      </c>
      <c r="P511">
        <f>IF($Z511="","",IF(INDEX('Per Invoice'!P$2:P$1201,$Z511)="","",INDEX('Per Invoice'!P$2:P$1201,$Z511)))</f>
        <v/>
      </c>
      <c r="Q511" s="8">
        <f>IF($Z511="","",IF(INDEX('Per Invoice'!Q$2:Q$1201,$Z511)="","",INDEX('Per Invoice'!Q$2:Q$1201,$Z511)))</f>
        <v/>
      </c>
      <c r="R511" s="8">
        <f>IF($Z511="","",IF(INDEX('Per Invoice'!R$2:R$1201,$Z511)="","",INDEX('Per Invoice'!R$2:R$1201,$Z511)))</f>
        <v/>
      </c>
      <c r="S511">
        <f>IF($Z511="","",IF(INDEX('Per Invoice'!S$2:S$1201,$Z511)="","",INDEX('Per Invoice'!S$2:S$1201,$Z511)))</f>
        <v/>
      </c>
      <c r="T511" s="8">
        <f>IF($Z511="","",IF(INDEX('Per Invoice'!T$2:T$1201,$Z511)="","",INDEX('Per Invoice'!T$2:T$1201,$Z511)))</f>
        <v/>
      </c>
      <c r="U511" s="8">
        <f>IF($Z511="","",IF(INDEX('Per Invoice'!U$2:U$1201,$Z511)="","",INDEX('Per Invoice'!U$2:U$1201,$Z511)))</f>
        <v/>
      </c>
      <c r="V511" s="8">
        <f>IF($Z511="","",IF(INDEX('Per Invoice'!V$2:V$1201,$Z511)="","",INDEX('Per Invoice'!V$2:V$1201,$Z511)))</f>
        <v/>
      </c>
      <c r="W511" s="8">
        <f>IF($Z511="","",IF(INDEX('Per Invoice'!W$2:W$1201,$Z511)="","",INDEX('Per Invoice'!W$2:W$1201,$Z511)))</f>
        <v/>
      </c>
      <c r="X511" s="8">
        <f>IF($Z511="","",IF(INDEX('Per Invoice'!X$2:X$1201,$Z511)="","",INDEX('Per Invoice'!X$2:X$1201,$Z511)))</f>
        <v/>
      </c>
      <c r="Y511" s="8">
        <f>IF($Z511="","",IF(INDEX('Per Invoice'!Y$2:Y$1201,$Z511)="","",INDEX('Per Invoice'!Y$2:Y$1201,$Z511)))</f>
        <v/>
      </c>
      <c r="Z511" s="16">
        <f>IFERROR(MATCH(Settings!$C$26&amp;"|"&amp;ROWS($Z$2:$Z511),'Per Invoice'!$AB$2:$AB$1201,0),"")</f>
        <v/>
      </c>
    </row>
    <row r="512">
      <c r="A512">
        <f>IF($Z512="","",IF(INDEX('Per Invoice'!A$2:A$1201,$Z512)="","",INDEX('Per Invoice'!A$2:A$1201,$Z512)))</f>
        <v/>
      </c>
      <c r="B512">
        <f>IF($Z512="","",IF(INDEX('Per Invoice'!B$2:B$1201,$Z512)="","",INDEX('Per Invoice'!B$2:B$1201,$Z512)))</f>
        <v/>
      </c>
      <c r="C512">
        <f>IF($Z512="","",IF(INDEX('Per Invoice'!C$2:C$1201,$Z512)="","",INDEX('Per Invoice'!C$2:C$1201,$Z512)))</f>
        <v/>
      </c>
      <c r="D512">
        <f>IF($Z512="","",IF(INDEX('Per Invoice'!D$2:D$1201,$Z512)="","",INDEX('Per Invoice'!D$2:D$1201,$Z512)))</f>
        <v/>
      </c>
      <c r="E512" s="14">
        <f>IF($Z512="","",IF(INDEX('Per Invoice'!E$2:E$1201,$Z512)="","",INDEX('Per Invoice'!E$2:E$1201,$Z512)))</f>
        <v/>
      </c>
      <c r="F512">
        <f>IF($Z512="","",IF(INDEX('Per Invoice'!F$2:F$1201,$Z512)="","",INDEX('Per Invoice'!F$2:F$1201,$Z512)))</f>
        <v/>
      </c>
      <c r="G512">
        <f>IF($Z512="","",IF(INDEX('Per Invoice'!G$2:G$1201,$Z512)="","",INDEX('Per Invoice'!G$2:G$1201,$Z512)))</f>
        <v/>
      </c>
      <c r="H512">
        <f>IF($Z512="","",IF(INDEX('Per Invoice'!H$2:H$1201,$Z512)="","",INDEX('Per Invoice'!H$2:H$1201,$Z512)))</f>
        <v/>
      </c>
      <c r="I512">
        <f>IF($Z512="","",IF(INDEX('Per Invoice'!I$2:I$1201,$Z512)="","",INDEX('Per Invoice'!I$2:I$1201,$Z512)))</f>
        <v/>
      </c>
      <c r="J512">
        <f>IF($Z512="","",IF(INDEX('Per Invoice'!J$2:J$1201,$Z512)="","",INDEX('Per Invoice'!J$2:J$1201,$Z512)))</f>
        <v/>
      </c>
      <c r="K512" s="8">
        <f>IF($Z512="","",IF(INDEX('Per Invoice'!K$2:K$1201,$Z512)="","",INDEX('Per Invoice'!K$2:K$1201,$Z512)))</f>
        <v/>
      </c>
      <c r="L512">
        <f>IF($Z512="","",IF(INDEX('Per Invoice'!L$2:L$1201,$Z512)="","",INDEX('Per Invoice'!L$2:L$1201,$Z512)))</f>
        <v/>
      </c>
      <c r="M512">
        <f>IF($Z512="","",IF(INDEX('Per Invoice'!M$2:M$1201,$Z512)="","",INDEX('Per Invoice'!M$2:M$1201,$Z512)))</f>
        <v/>
      </c>
      <c r="N512">
        <f>IF($Z512="","",IF(INDEX('Per Invoice'!N$2:N$1201,$Z512)="","",INDEX('Per Invoice'!N$2:N$1201,$Z512)))</f>
        <v/>
      </c>
      <c r="O512" s="8">
        <f>IF($Z512="","",IF(INDEX('Per Invoice'!O$2:O$1201,$Z512)="","",INDEX('Per Invoice'!O$2:O$1201,$Z512)))</f>
        <v/>
      </c>
      <c r="P512">
        <f>IF($Z512="","",IF(INDEX('Per Invoice'!P$2:P$1201,$Z512)="","",INDEX('Per Invoice'!P$2:P$1201,$Z512)))</f>
        <v/>
      </c>
      <c r="Q512" s="8">
        <f>IF($Z512="","",IF(INDEX('Per Invoice'!Q$2:Q$1201,$Z512)="","",INDEX('Per Invoice'!Q$2:Q$1201,$Z512)))</f>
        <v/>
      </c>
      <c r="R512" s="8">
        <f>IF($Z512="","",IF(INDEX('Per Invoice'!R$2:R$1201,$Z512)="","",INDEX('Per Invoice'!R$2:R$1201,$Z512)))</f>
        <v/>
      </c>
      <c r="S512">
        <f>IF($Z512="","",IF(INDEX('Per Invoice'!S$2:S$1201,$Z512)="","",INDEX('Per Invoice'!S$2:S$1201,$Z512)))</f>
        <v/>
      </c>
      <c r="T512" s="8">
        <f>IF($Z512="","",IF(INDEX('Per Invoice'!T$2:T$1201,$Z512)="","",INDEX('Per Invoice'!T$2:T$1201,$Z512)))</f>
        <v/>
      </c>
      <c r="U512" s="8">
        <f>IF($Z512="","",IF(INDEX('Per Invoice'!U$2:U$1201,$Z512)="","",INDEX('Per Invoice'!U$2:U$1201,$Z512)))</f>
        <v/>
      </c>
      <c r="V512" s="8">
        <f>IF($Z512="","",IF(INDEX('Per Invoice'!V$2:V$1201,$Z512)="","",INDEX('Per Invoice'!V$2:V$1201,$Z512)))</f>
        <v/>
      </c>
      <c r="W512" s="8">
        <f>IF($Z512="","",IF(INDEX('Per Invoice'!W$2:W$1201,$Z512)="","",INDEX('Per Invoice'!W$2:W$1201,$Z512)))</f>
        <v/>
      </c>
      <c r="X512" s="8">
        <f>IF($Z512="","",IF(INDEX('Per Invoice'!X$2:X$1201,$Z512)="","",INDEX('Per Invoice'!X$2:X$1201,$Z512)))</f>
        <v/>
      </c>
      <c r="Y512" s="8">
        <f>IF($Z512="","",IF(INDEX('Per Invoice'!Y$2:Y$1201,$Z512)="","",INDEX('Per Invoice'!Y$2:Y$1201,$Z512)))</f>
        <v/>
      </c>
      <c r="Z512" s="16">
        <f>IFERROR(MATCH(Settings!$C$26&amp;"|"&amp;ROWS($Z$2:$Z512),'Per Invoice'!$AB$2:$AB$1201,0),"")</f>
        <v/>
      </c>
    </row>
    <row r="513">
      <c r="A513">
        <f>IF($Z513="","",IF(INDEX('Per Invoice'!A$2:A$1201,$Z513)="","",INDEX('Per Invoice'!A$2:A$1201,$Z513)))</f>
        <v/>
      </c>
      <c r="B513">
        <f>IF($Z513="","",IF(INDEX('Per Invoice'!B$2:B$1201,$Z513)="","",INDEX('Per Invoice'!B$2:B$1201,$Z513)))</f>
        <v/>
      </c>
      <c r="C513">
        <f>IF($Z513="","",IF(INDEX('Per Invoice'!C$2:C$1201,$Z513)="","",INDEX('Per Invoice'!C$2:C$1201,$Z513)))</f>
        <v/>
      </c>
      <c r="D513">
        <f>IF($Z513="","",IF(INDEX('Per Invoice'!D$2:D$1201,$Z513)="","",INDEX('Per Invoice'!D$2:D$1201,$Z513)))</f>
        <v/>
      </c>
      <c r="E513" s="14">
        <f>IF($Z513="","",IF(INDEX('Per Invoice'!E$2:E$1201,$Z513)="","",INDEX('Per Invoice'!E$2:E$1201,$Z513)))</f>
        <v/>
      </c>
      <c r="F513">
        <f>IF($Z513="","",IF(INDEX('Per Invoice'!F$2:F$1201,$Z513)="","",INDEX('Per Invoice'!F$2:F$1201,$Z513)))</f>
        <v/>
      </c>
      <c r="G513">
        <f>IF($Z513="","",IF(INDEX('Per Invoice'!G$2:G$1201,$Z513)="","",INDEX('Per Invoice'!G$2:G$1201,$Z513)))</f>
        <v/>
      </c>
      <c r="H513">
        <f>IF($Z513="","",IF(INDEX('Per Invoice'!H$2:H$1201,$Z513)="","",INDEX('Per Invoice'!H$2:H$1201,$Z513)))</f>
        <v/>
      </c>
      <c r="I513">
        <f>IF($Z513="","",IF(INDEX('Per Invoice'!I$2:I$1201,$Z513)="","",INDEX('Per Invoice'!I$2:I$1201,$Z513)))</f>
        <v/>
      </c>
      <c r="J513">
        <f>IF($Z513="","",IF(INDEX('Per Invoice'!J$2:J$1201,$Z513)="","",INDEX('Per Invoice'!J$2:J$1201,$Z513)))</f>
        <v/>
      </c>
      <c r="K513" s="8">
        <f>IF($Z513="","",IF(INDEX('Per Invoice'!K$2:K$1201,$Z513)="","",INDEX('Per Invoice'!K$2:K$1201,$Z513)))</f>
        <v/>
      </c>
      <c r="L513">
        <f>IF($Z513="","",IF(INDEX('Per Invoice'!L$2:L$1201,$Z513)="","",INDEX('Per Invoice'!L$2:L$1201,$Z513)))</f>
        <v/>
      </c>
      <c r="M513">
        <f>IF($Z513="","",IF(INDEX('Per Invoice'!M$2:M$1201,$Z513)="","",INDEX('Per Invoice'!M$2:M$1201,$Z513)))</f>
        <v/>
      </c>
      <c r="N513">
        <f>IF($Z513="","",IF(INDEX('Per Invoice'!N$2:N$1201,$Z513)="","",INDEX('Per Invoice'!N$2:N$1201,$Z513)))</f>
        <v/>
      </c>
      <c r="O513" s="8">
        <f>IF($Z513="","",IF(INDEX('Per Invoice'!O$2:O$1201,$Z513)="","",INDEX('Per Invoice'!O$2:O$1201,$Z513)))</f>
        <v/>
      </c>
      <c r="P513">
        <f>IF($Z513="","",IF(INDEX('Per Invoice'!P$2:P$1201,$Z513)="","",INDEX('Per Invoice'!P$2:P$1201,$Z513)))</f>
        <v/>
      </c>
      <c r="Q513" s="8">
        <f>IF($Z513="","",IF(INDEX('Per Invoice'!Q$2:Q$1201,$Z513)="","",INDEX('Per Invoice'!Q$2:Q$1201,$Z513)))</f>
        <v/>
      </c>
      <c r="R513" s="8">
        <f>IF($Z513="","",IF(INDEX('Per Invoice'!R$2:R$1201,$Z513)="","",INDEX('Per Invoice'!R$2:R$1201,$Z513)))</f>
        <v/>
      </c>
      <c r="S513">
        <f>IF($Z513="","",IF(INDEX('Per Invoice'!S$2:S$1201,$Z513)="","",INDEX('Per Invoice'!S$2:S$1201,$Z513)))</f>
        <v/>
      </c>
      <c r="T513" s="8">
        <f>IF($Z513="","",IF(INDEX('Per Invoice'!T$2:T$1201,$Z513)="","",INDEX('Per Invoice'!T$2:T$1201,$Z513)))</f>
        <v/>
      </c>
      <c r="U513" s="8">
        <f>IF($Z513="","",IF(INDEX('Per Invoice'!U$2:U$1201,$Z513)="","",INDEX('Per Invoice'!U$2:U$1201,$Z513)))</f>
        <v/>
      </c>
      <c r="V513" s="8">
        <f>IF($Z513="","",IF(INDEX('Per Invoice'!V$2:V$1201,$Z513)="","",INDEX('Per Invoice'!V$2:V$1201,$Z513)))</f>
        <v/>
      </c>
      <c r="W513" s="8">
        <f>IF($Z513="","",IF(INDEX('Per Invoice'!W$2:W$1201,$Z513)="","",INDEX('Per Invoice'!W$2:W$1201,$Z513)))</f>
        <v/>
      </c>
      <c r="X513" s="8">
        <f>IF($Z513="","",IF(INDEX('Per Invoice'!X$2:X$1201,$Z513)="","",INDEX('Per Invoice'!X$2:X$1201,$Z513)))</f>
        <v/>
      </c>
      <c r="Y513" s="8">
        <f>IF($Z513="","",IF(INDEX('Per Invoice'!Y$2:Y$1201,$Z513)="","",INDEX('Per Invoice'!Y$2:Y$1201,$Z513)))</f>
        <v/>
      </c>
      <c r="Z513" s="16">
        <f>IFERROR(MATCH(Settings!$C$26&amp;"|"&amp;ROWS($Z$2:$Z513),'Per Invoice'!$AB$2:$AB$1201,0),"")</f>
        <v/>
      </c>
    </row>
    <row r="514">
      <c r="A514">
        <f>IF($Z514="","",IF(INDEX('Per Invoice'!A$2:A$1201,$Z514)="","",INDEX('Per Invoice'!A$2:A$1201,$Z514)))</f>
        <v/>
      </c>
      <c r="B514">
        <f>IF($Z514="","",IF(INDEX('Per Invoice'!B$2:B$1201,$Z514)="","",INDEX('Per Invoice'!B$2:B$1201,$Z514)))</f>
        <v/>
      </c>
      <c r="C514">
        <f>IF($Z514="","",IF(INDEX('Per Invoice'!C$2:C$1201,$Z514)="","",INDEX('Per Invoice'!C$2:C$1201,$Z514)))</f>
        <v/>
      </c>
      <c r="D514">
        <f>IF($Z514="","",IF(INDEX('Per Invoice'!D$2:D$1201,$Z514)="","",INDEX('Per Invoice'!D$2:D$1201,$Z514)))</f>
        <v/>
      </c>
      <c r="E514" s="14">
        <f>IF($Z514="","",IF(INDEX('Per Invoice'!E$2:E$1201,$Z514)="","",INDEX('Per Invoice'!E$2:E$1201,$Z514)))</f>
        <v/>
      </c>
      <c r="F514">
        <f>IF($Z514="","",IF(INDEX('Per Invoice'!F$2:F$1201,$Z514)="","",INDEX('Per Invoice'!F$2:F$1201,$Z514)))</f>
        <v/>
      </c>
      <c r="G514">
        <f>IF($Z514="","",IF(INDEX('Per Invoice'!G$2:G$1201,$Z514)="","",INDEX('Per Invoice'!G$2:G$1201,$Z514)))</f>
        <v/>
      </c>
      <c r="H514">
        <f>IF($Z514="","",IF(INDEX('Per Invoice'!H$2:H$1201,$Z514)="","",INDEX('Per Invoice'!H$2:H$1201,$Z514)))</f>
        <v/>
      </c>
      <c r="I514">
        <f>IF($Z514="","",IF(INDEX('Per Invoice'!I$2:I$1201,$Z514)="","",INDEX('Per Invoice'!I$2:I$1201,$Z514)))</f>
        <v/>
      </c>
      <c r="J514">
        <f>IF($Z514="","",IF(INDEX('Per Invoice'!J$2:J$1201,$Z514)="","",INDEX('Per Invoice'!J$2:J$1201,$Z514)))</f>
        <v/>
      </c>
      <c r="K514" s="8">
        <f>IF($Z514="","",IF(INDEX('Per Invoice'!K$2:K$1201,$Z514)="","",INDEX('Per Invoice'!K$2:K$1201,$Z514)))</f>
        <v/>
      </c>
      <c r="L514">
        <f>IF($Z514="","",IF(INDEX('Per Invoice'!L$2:L$1201,$Z514)="","",INDEX('Per Invoice'!L$2:L$1201,$Z514)))</f>
        <v/>
      </c>
      <c r="M514">
        <f>IF($Z514="","",IF(INDEX('Per Invoice'!M$2:M$1201,$Z514)="","",INDEX('Per Invoice'!M$2:M$1201,$Z514)))</f>
        <v/>
      </c>
      <c r="N514">
        <f>IF($Z514="","",IF(INDEX('Per Invoice'!N$2:N$1201,$Z514)="","",INDEX('Per Invoice'!N$2:N$1201,$Z514)))</f>
        <v/>
      </c>
      <c r="O514" s="8">
        <f>IF($Z514="","",IF(INDEX('Per Invoice'!O$2:O$1201,$Z514)="","",INDEX('Per Invoice'!O$2:O$1201,$Z514)))</f>
        <v/>
      </c>
      <c r="P514">
        <f>IF($Z514="","",IF(INDEX('Per Invoice'!P$2:P$1201,$Z514)="","",INDEX('Per Invoice'!P$2:P$1201,$Z514)))</f>
        <v/>
      </c>
      <c r="Q514" s="8">
        <f>IF($Z514="","",IF(INDEX('Per Invoice'!Q$2:Q$1201,$Z514)="","",INDEX('Per Invoice'!Q$2:Q$1201,$Z514)))</f>
        <v/>
      </c>
      <c r="R514" s="8">
        <f>IF($Z514="","",IF(INDEX('Per Invoice'!R$2:R$1201,$Z514)="","",INDEX('Per Invoice'!R$2:R$1201,$Z514)))</f>
        <v/>
      </c>
      <c r="S514">
        <f>IF($Z514="","",IF(INDEX('Per Invoice'!S$2:S$1201,$Z514)="","",INDEX('Per Invoice'!S$2:S$1201,$Z514)))</f>
        <v/>
      </c>
      <c r="T514" s="8">
        <f>IF($Z514="","",IF(INDEX('Per Invoice'!T$2:T$1201,$Z514)="","",INDEX('Per Invoice'!T$2:T$1201,$Z514)))</f>
        <v/>
      </c>
      <c r="U514" s="8">
        <f>IF($Z514="","",IF(INDEX('Per Invoice'!U$2:U$1201,$Z514)="","",INDEX('Per Invoice'!U$2:U$1201,$Z514)))</f>
        <v/>
      </c>
      <c r="V514" s="8">
        <f>IF($Z514="","",IF(INDEX('Per Invoice'!V$2:V$1201,$Z514)="","",INDEX('Per Invoice'!V$2:V$1201,$Z514)))</f>
        <v/>
      </c>
      <c r="W514" s="8">
        <f>IF($Z514="","",IF(INDEX('Per Invoice'!W$2:W$1201,$Z514)="","",INDEX('Per Invoice'!W$2:W$1201,$Z514)))</f>
        <v/>
      </c>
      <c r="X514" s="8">
        <f>IF($Z514="","",IF(INDEX('Per Invoice'!X$2:X$1201,$Z514)="","",INDEX('Per Invoice'!X$2:X$1201,$Z514)))</f>
        <v/>
      </c>
      <c r="Y514" s="8">
        <f>IF($Z514="","",IF(INDEX('Per Invoice'!Y$2:Y$1201,$Z514)="","",INDEX('Per Invoice'!Y$2:Y$1201,$Z514)))</f>
        <v/>
      </c>
      <c r="Z514" s="16">
        <f>IFERROR(MATCH(Settings!$C$26&amp;"|"&amp;ROWS($Z$2:$Z514),'Per Invoice'!$AB$2:$AB$1201,0),"")</f>
        <v/>
      </c>
    </row>
    <row r="515">
      <c r="A515">
        <f>IF($Z515="","",IF(INDEX('Per Invoice'!A$2:A$1201,$Z515)="","",INDEX('Per Invoice'!A$2:A$1201,$Z515)))</f>
        <v/>
      </c>
      <c r="B515">
        <f>IF($Z515="","",IF(INDEX('Per Invoice'!B$2:B$1201,$Z515)="","",INDEX('Per Invoice'!B$2:B$1201,$Z515)))</f>
        <v/>
      </c>
      <c r="C515">
        <f>IF($Z515="","",IF(INDEX('Per Invoice'!C$2:C$1201,$Z515)="","",INDEX('Per Invoice'!C$2:C$1201,$Z515)))</f>
        <v/>
      </c>
      <c r="D515">
        <f>IF($Z515="","",IF(INDEX('Per Invoice'!D$2:D$1201,$Z515)="","",INDEX('Per Invoice'!D$2:D$1201,$Z515)))</f>
        <v/>
      </c>
      <c r="E515" s="14">
        <f>IF($Z515="","",IF(INDEX('Per Invoice'!E$2:E$1201,$Z515)="","",INDEX('Per Invoice'!E$2:E$1201,$Z515)))</f>
        <v/>
      </c>
      <c r="F515">
        <f>IF($Z515="","",IF(INDEX('Per Invoice'!F$2:F$1201,$Z515)="","",INDEX('Per Invoice'!F$2:F$1201,$Z515)))</f>
        <v/>
      </c>
      <c r="G515">
        <f>IF($Z515="","",IF(INDEX('Per Invoice'!G$2:G$1201,$Z515)="","",INDEX('Per Invoice'!G$2:G$1201,$Z515)))</f>
        <v/>
      </c>
      <c r="H515">
        <f>IF($Z515="","",IF(INDEX('Per Invoice'!H$2:H$1201,$Z515)="","",INDEX('Per Invoice'!H$2:H$1201,$Z515)))</f>
        <v/>
      </c>
      <c r="I515">
        <f>IF($Z515="","",IF(INDEX('Per Invoice'!I$2:I$1201,$Z515)="","",INDEX('Per Invoice'!I$2:I$1201,$Z515)))</f>
        <v/>
      </c>
      <c r="J515">
        <f>IF($Z515="","",IF(INDEX('Per Invoice'!J$2:J$1201,$Z515)="","",INDEX('Per Invoice'!J$2:J$1201,$Z515)))</f>
        <v/>
      </c>
      <c r="K515" s="8">
        <f>IF($Z515="","",IF(INDEX('Per Invoice'!K$2:K$1201,$Z515)="","",INDEX('Per Invoice'!K$2:K$1201,$Z515)))</f>
        <v/>
      </c>
      <c r="L515">
        <f>IF($Z515="","",IF(INDEX('Per Invoice'!L$2:L$1201,$Z515)="","",INDEX('Per Invoice'!L$2:L$1201,$Z515)))</f>
        <v/>
      </c>
      <c r="M515">
        <f>IF($Z515="","",IF(INDEX('Per Invoice'!M$2:M$1201,$Z515)="","",INDEX('Per Invoice'!M$2:M$1201,$Z515)))</f>
        <v/>
      </c>
      <c r="N515">
        <f>IF($Z515="","",IF(INDEX('Per Invoice'!N$2:N$1201,$Z515)="","",INDEX('Per Invoice'!N$2:N$1201,$Z515)))</f>
        <v/>
      </c>
      <c r="O515" s="8">
        <f>IF($Z515="","",IF(INDEX('Per Invoice'!O$2:O$1201,$Z515)="","",INDEX('Per Invoice'!O$2:O$1201,$Z515)))</f>
        <v/>
      </c>
      <c r="P515">
        <f>IF($Z515="","",IF(INDEX('Per Invoice'!P$2:P$1201,$Z515)="","",INDEX('Per Invoice'!P$2:P$1201,$Z515)))</f>
        <v/>
      </c>
      <c r="Q515" s="8">
        <f>IF($Z515="","",IF(INDEX('Per Invoice'!Q$2:Q$1201,$Z515)="","",INDEX('Per Invoice'!Q$2:Q$1201,$Z515)))</f>
        <v/>
      </c>
      <c r="R515" s="8">
        <f>IF($Z515="","",IF(INDEX('Per Invoice'!R$2:R$1201,$Z515)="","",INDEX('Per Invoice'!R$2:R$1201,$Z515)))</f>
        <v/>
      </c>
      <c r="S515">
        <f>IF($Z515="","",IF(INDEX('Per Invoice'!S$2:S$1201,$Z515)="","",INDEX('Per Invoice'!S$2:S$1201,$Z515)))</f>
        <v/>
      </c>
      <c r="T515" s="8">
        <f>IF($Z515="","",IF(INDEX('Per Invoice'!T$2:T$1201,$Z515)="","",INDEX('Per Invoice'!T$2:T$1201,$Z515)))</f>
        <v/>
      </c>
      <c r="U515" s="8">
        <f>IF($Z515="","",IF(INDEX('Per Invoice'!U$2:U$1201,$Z515)="","",INDEX('Per Invoice'!U$2:U$1201,$Z515)))</f>
        <v/>
      </c>
      <c r="V515" s="8">
        <f>IF($Z515="","",IF(INDEX('Per Invoice'!V$2:V$1201,$Z515)="","",INDEX('Per Invoice'!V$2:V$1201,$Z515)))</f>
        <v/>
      </c>
      <c r="W515" s="8">
        <f>IF($Z515="","",IF(INDEX('Per Invoice'!W$2:W$1201,$Z515)="","",INDEX('Per Invoice'!W$2:W$1201,$Z515)))</f>
        <v/>
      </c>
      <c r="X515" s="8">
        <f>IF($Z515="","",IF(INDEX('Per Invoice'!X$2:X$1201,$Z515)="","",INDEX('Per Invoice'!X$2:X$1201,$Z515)))</f>
        <v/>
      </c>
      <c r="Y515" s="8">
        <f>IF($Z515="","",IF(INDEX('Per Invoice'!Y$2:Y$1201,$Z515)="","",INDEX('Per Invoice'!Y$2:Y$1201,$Z515)))</f>
        <v/>
      </c>
      <c r="Z515" s="16">
        <f>IFERROR(MATCH(Settings!$C$26&amp;"|"&amp;ROWS($Z$2:$Z515),'Per Invoice'!$AB$2:$AB$1201,0),"")</f>
        <v/>
      </c>
    </row>
    <row r="516">
      <c r="A516">
        <f>IF($Z516="","",IF(INDEX('Per Invoice'!A$2:A$1201,$Z516)="","",INDEX('Per Invoice'!A$2:A$1201,$Z516)))</f>
        <v/>
      </c>
      <c r="B516">
        <f>IF($Z516="","",IF(INDEX('Per Invoice'!B$2:B$1201,$Z516)="","",INDEX('Per Invoice'!B$2:B$1201,$Z516)))</f>
        <v/>
      </c>
      <c r="C516">
        <f>IF($Z516="","",IF(INDEX('Per Invoice'!C$2:C$1201,$Z516)="","",INDEX('Per Invoice'!C$2:C$1201,$Z516)))</f>
        <v/>
      </c>
      <c r="D516">
        <f>IF($Z516="","",IF(INDEX('Per Invoice'!D$2:D$1201,$Z516)="","",INDEX('Per Invoice'!D$2:D$1201,$Z516)))</f>
        <v/>
      </c>
      <c r="E516" s="14">
        <f>IF($Z516="","",IF(INDEX('Per Invoice'!E$2:E$1201,$Z516)="","",INDEX('Per Invoice'!E$2:E$1201,$Z516)))</f>
        <v/>
      </c>
      <c r="F516">
        <f>IF($Z516="","",IF(INDEX('Per Invoice'!F$2:F$1201,$Z516)="","",INDEX('Per Invoice'!F$2:F$1201,$Z516)))</f>
        <v/>
      </c>
      <c r="G516">
        <f>IF($Z516="","",IF(INDEX('Per Invoice'!G$2:G$1201,$Z516)="","",INDEX('Per Invoice'!G$2:G$1201,$Z516)))</f>
        <v/>
      </c>
      <c r="H516">
        <f>IF($Z516="","",IF(INDEX('Per Invoice'!H$2:H$1201,$Z516)="","",INDEX('Per Invoice'!H$2:H$1201,$Z516)))</f>
        <v/>
      </c>
      <c r="I516">
        <f>IF($Z516="","",IF(INDEX('Per Invoice'!I$2:I$1201,$Z516)="","",INDEX('Per Invoice'!I$2:I$1201,$Z516)))</f>
        <v/>
      </c>
      <c r="J516">
        <f>IF($Z516="","",IF(INDEX('Per Invoice'!J$2:J$1201,$Z516)="","",INDEX('Per Invoice'!J$2:J$1201,$Z516)))</f>
        <v/>
      </c>
      <c r="K516" s="8">
        <f>IF($Z516="","",IF(INDEX('Per Invoice'!K$2:K$1201,$Z516)="","",INDEX('Per Invoice'!K$2:K$1201,$Z516)))</f>
        <v/>
      </c>
      <c r="L516">
        <f>IF($Z516="","",IF(INDEX('Per Invoice'!L$2:L$1201,$Z516)="","",INDEX('Per Invoice'!L$2:L$1201,$Z516)))</f>
        <v/>
      </c>
      <c r="M516">
        <f>IF($Z516="","",IF(INDEX('Per Invoice'!M$2:M$1201,$Z516)="","",INDEX('Per Invoice'!M$2:M$1201,$Z516)))</f>
        <v/>
      </c>
      <c r="N516">
        <f>IF($Z516="","",IF(INDEX('Per Invoice'!N$2:N$1201,$Z516)="","",INDEX('Per Invoice'!N$2:N$1201,$Z516)))</f>
        <v/>
      </c>
      <c r="O516" s="8">
        <f>IF($Z516="","",IF(INDEX('Per Invoice'!O$2:O$1201,$Z516)="","",INDEX('Per Invoice'!O$2:O$1201,$Z516)))</f>
        <v/>
      </c>
      <c r="P516">
        <f>IF($Z516="","",IF(INDEX('Per Invoice'!P$2:P$1201,$Z516)="","",INDEX('Per Invoice'!P$2:P$1201,$Z516)))</f>
        <v/>
      </c>
      <c r="Q516" s="8">
        <f>IF($Z516="","",IF(INDEX('Per Invoice'!Q$2:Q$1201,$Z516)="","",INDEX('Per Invoice'!Q$2:Q$1201,$Z516)))</f>
        <v/>
      </c>
      <c r="R516" s="8">
        <f>IF($Z516="","",IF(INDEX('Per Invoice'!R$2:R$1201,$Z516)="","",INDEX('Per Invoice'!R$2:R$1201,$Z516)))</f>
        <v/>
      </c>
      <c r="S516">
        <f>IF($Z516="","",IF(INDEX('Per Invoice'!S$2:S$1201,$Z516)="","",INDEX('Per Invoice'!S$2:S$1201,$Z516)))</f>
        <v/>
      </c>
      <c r="T516" s="8">
        <f>IF($Z516="","",IF(INDEX('Per Invoice'!T$2:T$1201,$Z516)="","",INDEX('Per Invoice'!T$2:T$1201,$Z516)))</f>
        <v/>
      </c>
      <c r="U516" s="8">
        <f>IF($Z516="","",IF(INDEX('Per Invoice'!U$2:U$1201,$Z516)="","",INDEX('Per Invoice'!U$2:U$1201,$Z516)))</f>
        <v/>
      </c>
      <c r="V516" s="8">
        <f>IF($Z516="","",IF(INDEX('Per Invoice'!V$2:V$1201,$Z516)="","",INDEX('Per Invoice'!V$2:V$1201,$Z516)))</f>
        <v/>
      </c>
      <c r="W516" s="8">
        <f>IF($Z516="","",IF(INDEX('Per Invoice'!W$2:W$1201,$Z516)="","",INDEX('Per Invoice'!W$2:W$1201,$Z516)))</f>
        <v/>
      </c>
      <c r="X516" s="8">
        <f>IF($Z516="","",IF(INDEX('Per Invoice'!X$2:X$1201,$Z516)="","",INDEX('Per Invoice'!X$2:X$1201,$Z516)))</f>
        <v/>
      </c>
      <c r="Y516" s="8">
        <f>IF($Z516="","",IF(INDEX('Per Invoice'!Y$2:Y$1201,$Z516)="","",INDEX('Per Invoice'!Y$2:Y$1201,$Z516)))</f>
        <v/>
      </c>
      <c r="Z516" s="16">
        <f>IFERROR(MATCH(Settings!$C$26&amp;"|"&amp;ROWS($Z$2:$Z516),'Per Invoice'!$AB$2:$AB$1201,0),"")</f>
        <v/>
      </c>
    </row>
    <row r="517">
      <c r="A517">
        <f>IF($Z517="","",IF(INDEX('Per Invoice'!A$2:A$1201,$Z517)="","",INDEX('Per Invoice'!A$2:A$1201,$Z517)))</f>
        <v/>
      </c>
      <c r="B517">
        <f>IF($Z517="","",IF(INDEX('Per Invoice'!B$2:B$1201,$Z517)="","",INDEX('Per Invoice'!B$2:B$1201,$Z517)))</f>
        <v/>
      </c>
      <c r="C517">
        <f>IF($Z517="","",IF(INDEX('Per Invoice'!C$2:C$1201,$Z517)="","",INDEX('Per Invoice'!C$2:C$1201,$Z517)))</f>
        <v/>
      </c>
      <c r="D517">
        <f>IF($Z517="","",IF(INDEX('Per Invoice'!D$2:D$1201,$Z517)="","",INDEX('Per Invoice'!D$2:D$1201,$Z517)))</f>
        <v/>
      </c>
      <c r="E517" s="14">
        <f>IF($Z517="","",IF(INDEX('Per Invoice'!E$2:E$1201,$Z517)="","",INDEX('Per Invoice'!E$2:E$1201,$Z517)))</f>
        <v/>
      </c>
      <c r="F517">
        <f>IF($Z517="","",IF(INDEX('Per Invoice'!F$2:F$1201,$Z517)="","",INDEX('Per Invoice'!F$2:F$1201,$Z517)))</f>
        <v/>
      </c>
      <c r="G517">
        <f>IF($Z517="","",IF(INDEX('Per Invoice'!G$2:G$1201,$Z517)="","",INDEX('Per Invoice'!G$2:G$1201,$Z517)))</f>
        <v/>
      </c>
      <c r="H517">
        <f>IF($Z517="","",IF(INDEX('Per Invoice'!H$2:H$1201,$Z517)="","",INDEX('Per Invoice'!H$2:H$1201,$Z517)))</f>
        <v/>
      </c>
      <c r="I517">
        <f>IF($Z517="","",IF(INDEX('Per Invoice'!I$2:I$1201,$Z517)="","",INDEX('Per Invoice'!I$2:I$1201,$Z517)))</f>
        <v/>
      </c>
      <c r="J517">
        <f>IF($Z517="","",IF(INDEX('Per Invoice'!J$2:J$1201,$Z517)="","",INDEX('Per Invoice'!J$2:J$1201,$Z517)))</f>
        <v/>
      </c>
      <c r="K517" s="8">
        <f>IF($Z517="","",IF(INDEX('Per Invoice'!K$2:K$1201,$Z517)="","",INDEX('Per Invoice'!K$2:K$1201,$Z517)))</f>
        <v/>
      </c>
      <c r="L517">
        <f>IF($Z517="","",IF(INDEX('Per Invoice'!L$2:L$1201,$Z517)="","",INDEX('Per Invoice'!L$2:L$1201,$Z517)))</f>
        <v/>
      </c>
      <c r="M517">
        <f>IF($Z517="","",IF(INDEX('Per Invoice'!M$2:M$1201,$Z517)="","",INDEX('Per Invoice'!M$2:M$1201,$Z517)))</f>
        <v/>
      </c>
      <c r="N517">
        <f>IF($Z517="","",IF(INDEX('Per Invoice'!N$2:N$1201,$Z517)="","",INDEX('Per Invoice'!N$2:N$1201,$Z517)))</f>
        <v/>
      </c>
      <c r="O517" s="8">
        <f>IF($Z517="","",IF(INDEX('Per Invoice'!O$2:O$1201,$Z517)="","",INDEX('Per Invoice'!O$2:O$1201,$Z517)))</f>
        <v/>
      </c>
      <c r="P517">
        <f>IF($Z517="","",IF(INDEX('Per Invoice'!P$2:P$1201,$Z517)="","",INDEX('Per Invoice'!P$2:P$1201,$Z517)))</f>
        <v/>
      </c>
      <c r="Q517" s="8">
        <f>IF($Z517="","",IF(INDEX('Per Invoice'!Q$2:Q$1201,$Z517)="","",INDEX('Per Invoice'!Q$2:Q$1201,$Z517)))</f>
        <v/>
      </c>
      <c r="R517" s="8">
        <f>IF($Z517="","",IF(INDEX('Per Invoice'!R$2:R$1201,$Z517)="","",INDEX('Per Invoice'!R$2:R$1201,$Z517)))</f>
        <v/>
      </c>
      <c r="S517">
        <f>IF($Z517="","",IF(INDEX('Per Invoice'!S$2:S$1201,$Z517)="","",INDEX('Per Invoice'!S$2:S$1201,$Z517)))</f>
        <v/>
      </c>
      <c r="T517" s="8">
        <f>IF($Z517="","",IF(INDEX('Per Invoice'!T$2:T$1201,$Z517)="","",INDEX('Per Invoice'!T$2:T$1201,$Z517)))</f>
        <v/>
      </c>
      <c r="U517" s="8">
        <f>IF($Z517="","",IF(INDEX('Per Invoice'!U$2:U$1201,$Z517)="","",INDEX('Per Invoice'!U$2:U$1201,$Z517)))</f>
        <v/>
      </c>
      <c r="V517" s="8">
        <f>IF($Z517="","",IF(INDEX('Per Invoice'!V$2:V$1201,$Z517)="","",INDEX('Per Invoice'!V$2:V$1201,$Z517)))</f>
        <v/>
      </c>
      <c r="W517" s="8">
        <f>IF($Z517="","",IF(INDEX('Per Invoice'!W$2:W$1201,$Z517)="","",INDEX('Per Invoice'!W$2:W$1201,$Z517)))</f>
        <v/>
      </c>
      <c r="X517" s="8">
        <f>IF($Z517="","",IF(INDEX('Per Invoice'!X$2:X$1201,$Z517)="","",INDEX('Per Invoice'!X$2:X$1201,$Z517)))</f>
        <v/>
      </c>
      <c r="Y517" s="8">
        <f>IF($Z517="","",IF(INDEX('Per Invoice'!Y$2:Y$1201,$Z517)="","",INDEX('Per Invoice'!Y$2:Y$1201,$Z517)))</f>
        <v/>
      </c>
      <c r="Z517" s="16">
        <f>IFERROR(MATCH(Settings!$C$26&amp;"|"&amp;ROWS($Z$2:$Z517),'Per Invoice'!$AB$2:$AB$1201,0),"")</f>
        <v/>
      </c>
    </row>
    <row r="518">
      <c r="A518">
        <f>IF($Z518="","",IF(INDEX('Per Invoice'!A$2:A$1201,$Z518)="","",INDEX('Per Invoice'!A$2:A$1201,$Z518)))</f>
        <v/>
      </c>
      <c r="B518">
        <f>IF($Z518="","",IF(INDEX('Per Invoice'!B$2:B$1201,$Z518)="","",INDEX('Per Invoice'!B$2:B$1201,$Z518)))</f>
        <v/>
      </c>
      <c r="C518">
        <f>IF($Z518="","",IF(INDEX('Per Invoice'!C$2:C$1201,$Z518)="","",INDEX('Per Invoice'!C$2:C$1201,$Z518)))</f>
        <v/>
      </c>
      <c r="D518">
        <f>IF($Z518="","",IF(INDEX('Per Invoice'!D$2:D$1201,$Z518)="","",INDEX('Per Invoice'!D$2:D$1201,$Z518)))</f>
        <v/>
      </c>
      <c r="E518" s="14">
        <f>IF($Z518="","",IF(INDEX('Per Invoice'!E$2:E$1201,$Z518)="","",INDEX('Per Invoice'!E$2:E$1201,$Z518)))</f>
        <v/>
      </c>
      <c r="F518">
        <f>IF($Z518="","",IF(INDEX('Per Invoice'!F$2:F$1201,$Z518)="","",INDEX('Per Invoice'!F$2:F$1201,$Z518)))</f>
        <v/>
      </c>
      <c r="G518">
        <f>IF($Z518="","",IF(INDEX('Per Invoice'!G$2:G$1201,$Z518)="","",INDEX('Per Invoice'!G$2:G$1201,$Z518)))</f>
        <v/>
      </c>
      <c r="H518">
        <f>IF($Z518="","",IF(INDEX('Per Invoice'!H$2:H$1201,$Z518)="","",INDEX('Per Invoice'!H$2:H$1201,$Z518)))</f>
        <v/>
      </c>
      <c r="I518">
        <f>IF($Z518="","",IF(INDEX('Per Invoice'!I$2:I$1201,$Z518)="","",INDEX('Per Invoice'!I$2:I$1201,$Z518)))</f>
        <v/>
      </c>
      <c r="J518">
        <f>IF($Z518="","",IF(INDEX('Per Invoice'!J$2:J$1201,$Z518)="","",INDEX('Per Invoice'!J$2:J$1201,$Z518)))</f>
        <v/>
      </c>
      <c r="K518" s="8">
        <f>IF($Z518="","",IF(INDEX('Per Invoice'!K$2:K$1201,$Z518)="","",INDEX('Per Invoice'!K$2:K$1201,$Z518)))</f>
        <v/>
      </c>
      <c r="L518">
        <f>IF($Z518="","",IF(INDEX('Per Invoice'!L$2:L$1201,$Z518)="","",INDEX('Per Invoice'!L$2:L$1201,$Z518)))</f>
        <v/>
      </c>
      <c r="M518">
        <f>IF($Z518="","",IF(INDEX('Per Invoice'!M$2:M$1201,$Z518)="","",INDEX('Per Invoice'!M$2:M$1201,$Z518)))</f>
        <v/>
      </c>
      <c r="N518">
        <f>IF($Z518="","",IF(INDEX('Per Invoice'!N$2:N$1201,$Z518)="","",INDEX('Per Invoice'!N$2:N$1201,$Z518)))</f>
        <v/>
      </c>
      <c r="O518" s="8">
        <f>IF($Z518="","",IF(INDEX('Per Invoice'!O$2:O$1201,$Z518)="","",INDEX('Per Invoice'!O$2:O$1201,$Z518)))</f>
        <v/>
      </c>
      <c r="P518">
        <f>IF($Z518="","",IF(INDEX('Per Invoice'!P$2:P$1201,$Z518)="","",INDEX('Per Invoice'!P$2:P$1201,$Z518)))</f>
        <v/>
      </c>
      <c r="Q518" s="8">
        <f>IF($Z518="","",IF(INDEX('Per Invoice'!Q$2:Q$1201,$Z518)="","",INDEX('Per Invoice'!Q$2:Q$1201,$Z518)))</f>
        <v/>
      </c>
      <c r="R518" s="8">
        <f>IF($Z518="","",IF(INDEX('Per Invoice'!R$2:R$1201,$Z518)="","",INDEX('Per Invoice'!R$2:R$1201,$Z518)))</f>
        <v/>
      </c>
      <c r="S518">
        <f>IF($Z518="","",IF(INDEX('Per Invoice'!S$2:S$1201,$Z518)="","",INDEX('Per Invoice'!S$2:S$1201,$Z518)))</f>
        <v/>
      </c>
      <c r="T518" s="8">
        <f>IF($Z518="","",IF(INDEX('Per Invoice'!T$2:T$1201,$Z518)="","",INDEX('Per Invoice'!T$2:T$1201,$Z518)))</f>
        <v/>
      </c>
      <c r="U518" s="8">
        <f>IF($Z518="","",IF(INDEX('Per Invoice'!U$2:U$1201,$Z518)="","",INDEX('Per Invoice'!U$2:U$1201,$Z518)))</f>
        <v/>
      </c>
      <c r="V518" s="8">
        <f>IF($Z518="","",IF(INDEX('Per Invoice'!V$2:V$1201,$Z518)="","",INDEX('Per Invoice'!V$2:V$1201,$Z518)))</f>
        <v/>
      </c>
      <c r="W518" s="8">
        <f>IF($Z518="","",IF(INDEX('Per Invoice'!W$2:W$1201,$Z518)="","",INDEX('Per Invoice'!W$2:W$1201,$Z518)))</f>
        <v/>
      </c>
      <c r="X518" s="8">
        <f>IF($Z518="","",IF(INDEX('Per Invoice'!X$2:X$1201,$Z518)="","",INDEX('Per Invoice'!X$2:X$1201,$Z518)))</f>
        <v/>
      </c>
      <c r="Y518" s="8">
        <f>IF($Z518="","",IF(INDEX('Per Invoice'!Y$2:Y$1201,$Z518)="","",INDEX('Per Invoice'!Y$2:Y$1201,$Z518)))</f>
        <v/>
      </c>
      <c r="Z518" s="16">
        <f>IFERROR(MATCH(Settings!$C$26&amp;"|"&amp;ROWS($Z$2:$Z518),'Per Invoice'!$AB$2:$AB$1201,0),"")</f>
        <v/>
      </c>
    </row>
    <row r="519">
      <c r="A519">
        <f>IF($Z519="","",IF(INDEX('Per Invoice'!A$2:A$1201,$Z519)="","",INDEX('Per Invoice'!A$2:A$1201,$Z519)))</f>
        <v/>
      </c>
      <c r="B519">
        <f>IF($Z519="","",IF(INDEX('Per Invoice'!B$2:B$1201,$Z519)="","",INDEX('Per Invoice'!B$2:B$1201,$Z519)))</f>
        <v/>
      </c>
      <c r="C519">
        <f>IF($Z519="","",IF(INDEX('Per Invoice'!C$2:C$1201,$Z519)="","",INDEX('Per Invoice'!C$2:C$1201,$Z519)))</f>
        <v/>
      </c>
      <c r="D519">
        <f>IF($Z519="","",IF(INDEX('Per Invoice'!D$2:D$1201,$Z519)="","",INDEX('Per Invoice'!D$2:D$1201,$Z519)))</f>
        <v/>
      </c>
      <c r="E519" s="14">
        <f>IF($Z519="","",IF(INDEX('Per Invoice'!E$2:E$1201,$Z519)="","",INDEX('Per Invoice'!E$2:E$1201,$Z519)))</f>
        <v/>
      </c>
      <c r="F519">
        <f>IF($Z519="","",IF(INDEX('Per Invoice'!F$2:F$1201,$Z519)="","",INDEX('Per Invoice'!F$2:F$1201,$Z519)))</f>
        <v/>
      </c>
      <c r="G519">
        <f>IF($Z519="","",IF(INDEX('Per Invoice'!G$2:G$1201,$Z519)="","",INDEX('Per Invoice'!G$2:G$1201,$Z519)))</f>
        <v/>
      </c>
      <c r="H519">
        <f>IF($Z519="","",IF(INDEX('Per Invoice'!H$2:H$1201,$Z519)="","",INDEX('Per Invoice'!H$2:H$1201,$Z519)))</f>
        <v/>
      </c>
      <c r="I519">
        <f>IF($Z519="","",IF(INDEX('Per Invoice'!I$2:I$1201,$Z519)="","",INDEX('Per Invoice'!I$2:I$1201,$Z519)))</f>
        <v/>
      </c>
      <c r="J519">
        <f>IF($Z519="","",IF(INDEX('Per Invoice'!J$2:J$1201,$Z519)="","",INDEX('Per Invoice'!J$2:J$1201,$Z519)))</f>
        <v/>
      </c>
      <c r="K519" s="8">
        <f>IF($Z519="","",IF(INDEX('Per Invoice'!K$2:K$1201,$Z519)="","",INDEX('Per Invoice'!K$2:K$1201,$Z519)))</f>
        <v/>
      </c>
      <c r="L519">
        <f>IF($Z519="","",IF(INDEX('Per Invoice'!L$2:L$1201,$Z519)="","",INDEX('Per Invoice'!L$2:L$1201,$Z519)))</f>
        <v/>
      </c>
      <c r="M519">
        <f>IF($Z519="","",IF(INDEX('Per Invoice'!M$2:M$1201,$Z519)="","",INDEX('Per Invoice'!M$2:M$1201,$Z519)))</f>
        <v/>
      </c>
      <c r="N519">
        <f>IF($Z519="","",IF(INDEX('Per Invoice'!N$2:N$1201,$Z519)="","",INDEX('Per Invoice'!N$2:N$1201,$Z519)))</f>
        <v/>
      </c>
      <c r="O519" s="8">
        <f>IF($Z519="","",IF(INDEX('Per Invoice'!O$2:O$1201,$Z519)="","",INDEX('Per Invoice'!O$2:O$1201,$Z519)))</f>
        <v/>
      </c>
      <c r="P519">
        <f>IF($Z519="","",IF(INDEX('Per Invoice'!P$2:P$1201,$Z519)="","",INDEX('Per Invoice'!P$2:P$1201,$Z519)))</f>
        <v/>
      </c>
      <c r="Q519" s="8">
        <f>IF($Z519="","",IF(INDEX('Per Invoice'!Q$2:Q$1201,$Z519)="","",INDEX('Per Invoice'!Q$2:Q$1201,$Z519)))</f>
        <v/>
      </c>
      <c r="R519" s="8">
        <f>IF($Z519="","",IF(INDEX('Per Invoice'!R$2:R$1201,$Z519)="","",INDEX('Per Invoice'!R$2:R$1201,$Z519)))</f>
        <v/>
      </c>
      <c r="S519">
        <f>IF($Z519="","",IF(INDEX('Per Invoice'!S$2:S$1201,$Z519)="","",INDEX('Per Invoice'!S$2:S$1201,$Z519)))</f>
        <v/>
      </c>
      <c r="T519" s="8">
        <f>IF($Z519="","",IF(INDEX('Per Invoice'!T$2:T$1201,$Z519)="","",INDEX('Per Invoice'!T$2:T$1201,$Z519)))</f>
        <v/>
      </c>
      <c r="U519" s="8">
        <f>IF($Z519="","",IF(INDEX('Per Invoice'!U$2:U$1201,$Z519)="","",INDEX('Per Invoice'!U$2:U$1201,$Z519)))</f>
        <v/>
      </c>
      <c r="V519" s="8">
        <f>IF($Z519="","",IF(INDEX('Per Invoice'!V$2:V$1201,$Z519)="","",INDEX('Per Invoice'!V$2:V$1201,$Z519)))</f>
        <v/>
      </c>
      <c r="W519" s="8">
        <f>IF($Z519="","",IF(INDEX('Per Invoice'!W$2:W$1201,$Z519)="","",INDEX('Per Invoice'!W$2:W$1201,$Z519)))</f>
        <v/>
      </c>
      <c r="X519" s="8">
        <f>IF($Z519="","",IF(INDEX('Per Invoice'!X$2:X$1201,$Z519)="","",INDEX('Per Invoice'!X$2:X$1201,$Z519)))</f>
        <v/>
      </c>
      <c r="Y519" s="8">
        <f>IF($Z519="","",IF(INDEX('Per Invoice'!Y$2:Y$1201,$Z519)="","",INDEX('Per Invoice'!Y$2:Y$1201,$Z519)))</f>
        <v/>
      </c>
      <c r="Z519" s="16">
        <f>IFERROR(MATCH(Settings!$C$26&amp;"|"&amp;ROWS($Z$2:$Z519),'Per Invoice'!$AB$2:$AB$1201,0),"")</f>
        <v/>
      </c>
    </row>
    <row r="520">
      <c r="A520">
        <f>IF($Z520="","",IF(INDEX('Per Invoice'!A$2:A$1201,$Z520)="","",INDEX('Per Invoice'!A$2:A$1201,$Z520)))</f>
        <v/>
      </c>
      <c r="B520">
        <f>IF($Z520="","",IF(INDEX('Per Invoice'!B$2:B$1201,$Z520)="","",INDEX('Per Invoice'!B$2:B$1201,$Z520)))</f>
        <v/>
      </c>
      <c r="C520">
        <f>IF($Z520="","",IF(INDEX('Per Invoice'!C$2:C$1201,$Z520)="","",INDEX('Per Invoice'!C$2:C$1201,$Z520)))</f>
        <v/>
      </c>
      <c r="D520">
        <f>IF($Z520="","",IF(INDEX('Per Invoice'!D$2:D$1201,$Z520)="","",INDEX('Per Invoice'!D$2:D$1201,$Z520)))</f>
        <v/>
      </c>
      <c r="E520" s="14">
        <f>IF($Z520="","",IF(INDEX('Per Invoice'!E$2:E$1201,$Z520)="","",INDEX('Per Invoice'!E$2:E$1201,$Z520)))</f>
        <v/>
      </c>
      <c r="F520">
        <f>IF($Z520="","",IF(INDEX('Per Invoice'!F$2:F$1201,$Z520)="","",INDEX('Per Invoice'!F$2:F$1201,$Z520)))</f>
        <v/>
      </c>
      <c r="G520">
        <f>IF($Z520="","",IF(INDEX('Per Invoice'!G$2:G$1201,$Z520)="","",INDEX('Per Invoice'!G$2:G$1201,$Z520)))</f>
        <v/>
      </c>
      <c r="H520">
        <f>IF($Z520="","",IF(INDEX('Per Invoice'!H$2:H$1201,$Z520)="","",INDEX('Per Invoice'!H$2:H$1201,$Z520)))</f>
        <v/>
      </c>
      <c r="I520">
        <f>IF($Z520="","",IF(INDEX('Per Invoice'!I$2:I$1201,$Z520)="","",INDEX('Per Invoice'!I$2:I$1201,$Z520)))</f>
        <v/>
      </c>
      <c r="J520">
        <f>IF($Z520="","",IF(INDEX('Per Invoice'!J$2:J$1201,$Z520)="","",INDEX('Per Invoice'!J$2:J$1201,$Z520)))</f>
        <v/>
      </c>
      <c r="K520" s="8">
        <f>IF($Z520="","",IF(INDEX('Per Invoice'!K$2:K$1201,$Z520)="","",INDEX('Per Invoice'!K$2:K$1201,$Z520)))</f>
        <v/>
      </c>
      <c r="L520">
        <f>IF($Z520="","",IF(INDEX('Per Invoice'!L$2:L$1201,$Z520)="","",INDEX('Per Invoice'!L$2:L$1201,$Z520)))</f>
        <v/>
      </c>
      <c r="M520">
        <f>IF($Z520="","",IF(INDEX('Per Invoice'!M$2:M$1201,$Z520)="","",INDEX('Per Invoice'!M$2:M$1201,$Z520)))</f>
        <v/>
      </c>
      <c r="N520">
        <f>IF($Z520="","",IF(INDEX('Per Invoice'!N$2:N$1201,$Z520)="","",INDEX('Per Invoice'!N$2:N$1201,$Z520)))</f>
        <v/>
      </c>
      <c r="O520" s="8">
        <f>IF($Z520="","",IF(INDEX('Per Invoice'!O$2:O$1201,$Z520)="","",INDEX('Per Invoice'!O$2:O$1201,$Z520)))</f>
        <v/>
      </c>
      <c r="P520">
        <f>IF($Z520="","",IF(INDEX('Per Invoice'!P$2:P$1201,$Z520)="","",INDEX('Per Invoice'!P$2:P$1201,$Z520)))</f>
        <v/>
      </c>
      <c r="Q520" s="8">
        <f>IF($Z520="","",IF(INDEX('Per Invoice'!Q$2:Q$1201,$Z520)="","",INDEX('Per Invoice'!Q$2:Q$1201,$Z520)))</f>
        <v/>
      </c>
      <c r="R520" s="8">
        <f>IF($Z520="","",IF(INDEX('Per Invoice'!R$2:R$1201,$Z520)="","",INDEX('Per Invoice'!R$2:R$1201,$Z520)))</f>
        <v/>
      </c>
      <c r="S520">
        <f>IF($Z520="","",IF(INDEX('Per Invoice'!S$2:S$1201,$Z520)="","",INDEX('Per Invoice'!S$2:S$1201,$Z520)))</f>
        <v/>
      </c>
      <c r="T520" s="8">
        <f>IF($Z520="","",IF(INDEX('Per Invoice'!T$2:T$1201,$Z520)="","",INDEX('Per Invoice'!T$2:T$1201,$Z520)))</f>
        <v/>
      </c>
      <c r="U520" s="8">
        <f>IF($Z520="","",IF(INDEX('Per Invoice'!U$2:U$1201,$Z520)="","",INDEX('Per Invoice'!U$2:U$1201,$Z520)))</f>
        <v/>
      </c>
      <c r="V520" s="8">
        <f>IF($Z520="","",IF(INDEX('Per Invoice'!V$2:V$1201,$Z520)="","",INDEX('Per Invoice'!V$2:V$1201,$Z520)))</f>
        <v/>
      </c>
      <c r="W520" s="8">
        <f>IF($Z520="","",IF(INDEX('Per Invoice'!W$2:W$1201,$Z520)="","",INDEX('Per Invoice'!W$2:W$1201,$Z520)))</f>
        <v/>
      </c>
      <c r="X520" s="8">
        <f>IF($Z520="","",IF(INDEX('Per Invoice'!X$2:X$1201,$Z520)="","",INDEX('Per Invoice'!X$2:X$1201,$Z520)))</f>
        <v/>
      </c>
      <c r="Y520" s="8">
        <f>IF($Z520="","",IF(INDEX('Per Invoice'!Y$2:Y$1201,$Z520)="","",INDEX('Per Invoice'!Y$2:Y$1201,$Z520)))</f>
        <v/>
      </c>
      <c r="Z520" s="16">
        <f>IFERROR(MATCH(Settings!$C$26&amp;"|"&amp;ROWS($Z$2:$Z520),'Per Invoice'!$AB$2:$AB$1201,0),"")</f>
        <v/>
      </c>
    </row>
    <row r="521">
      <c r="A521">
        <f>IF($Z521="","",IF(INDEX('Per Invoice'!A$2:A$1201,$Z521)="","",INDEX('Per Invoice'!A$2:A$1201,$Z521)))</f>
        <v/>
      </c>
      <c r="B521">
        <f>IF($Z521="","",IF(INDEX('Per Invoice'!B$2:B$1201,$Z521)="","",INDEX('Per Invoice'!B$2:B$1201,$Z521)))</f>
        <v/>
      </c>
      <c r="C521">
        <f>IF($Z521="","",IF(INDEX('Per Invoice'!C$2:C$1201,$Z521)="","",INDEX('Per Invoice'!C$2:C$1201,$Z521)))</f>
        <v/>
      </c>
      <c r="D521">
        <f>IF($Z521="","",IF(INDEX('Per Invoice'!D$2:D$1201,$Z521)="","",INDEX('Per Invoice'!D$2:D$1201,$Z521)))</f>
        <v/>
      </c>
      <c r="E521" s="14">
        <f>IF($Z521="","",IF(INDEX('Per Invoice'!E$2:E$1201,$Z521)="","",INDEX('Per Invoice'!E$2:E$1201,$Z521)))</f>
        <v/>
      </c>
      <c r="F521">
        <f>IF($Z521="","",IF(INDEX('Per Invoice'!F$2:F$1201,$Z521)="","",INDEX('Per Invoice'!F$2:F$1201,$Z521)))</f>
        <v/>
      </c>
      <c r="G521">
        <f>IF($Z521="","",IF(INDEX('Per Invoice'!G$2:G$1201,$Z521)="","",INDEX('Per Invoice'!G$2:G$1201,$Z521)))</f>
        <v/>
      </c>
      <c r="H521">
        <f>IF($Z521="","",IF(INDEX('Per Invoice'!H$2:H$1201,$Z521)="","",INDEX('Per Invoice'!H$2:H$1201,$Z521)))</f>
        <v/>
      </c>
      <c r="I521">
        <f>IF($Z521="","",IF(INDEX('Per Invoice'!I$2:I$1201,$Z521)="","",INDEX('Per Invoice'!I$2:I$1201,$Z521)))</f>
        <v/>
      </c>
      <c r="J521">
        <f>IF($Z521="","",IF(INDEX('Per Invoice'!J$2:J$1201,$Z521)="","",INDEX('Per Invoice'!J$2:J$1201,$Z521)))</f>
        <v/>
      </c>
      <c r="K521" s="8">
        <f>IF($Z521="","",IF(INDEX('Per Invoice'!K$2:K$1201,$Z521)="","",INDEX('Per Invoice'!K$2:K$1201,$Z521)))</f>
        <v/>
      </c>
      <c r="L521">
        <f>IF($Z521="","",IF(INDEX('Per Invoice'!L$2:L$1201,$Z521)="","",INDEX('Per Invoice'!L$2:L$1201,$Z521)))</f>
        <v/>
      </c>
      <c r="M521">
        <f>IF($Z521="","",IF(INDEX('Per Invoice'!M$2:M$1201,$Z521)="","",INDEX('Per Invoice'!M$2:M$1201,$Z521)))</f>
        <v/>
      </c>
      <c r="N521">
        <f>IF($Z521="","",IF(INDEX('Per Invoice'!N$2:N$1201,$Z521)="","",INDEX('Per Invoice'!N$2:N$1201,$Z521)))</f>
        <v/>
      </c>
      <c r="O521" s="8">
        <f>IF($Z521="","",IF(INDEX('Per Invoice'!O$2:O$1201,$Z521)="","",INDEX('Per Invoice'!O$2:O$1201,$Z521)))</f>
        <v/>
      </c>
      <c r="P521">
        <f>IF($Z521="","",IF(INDEX('Per Invoice'!P$2:P$1201,$Z521)="","",INDEX('Per Invoice'!P$2:P$1201,$Z521)))</f>
        <v/>
      </c>
      <c r="Q521" s="8">
        <f>IF($Z521="","",IF(INDEX('Per Invoice'!Q$2:Q$1201,$Z521)="","",INDEX('Per Invoice'!Q$2:Q$1201,$Z521)))</f>
        <v/>
      </c>
      <c r="R521" s="8">
        <f>IF($Z521="","",IF(INDEX('Per Invoice'!R$2:R$1201,$Z521)="","",INDEX('Per Invoice'!R$2:R$1201,$Z521)))</f>
        <v/>
      </c>
      <c r="S521">
        <f>IF($Z521="","",IF(INDEX('Per Invoice'!S$2:S$1201,$Z521)="","",INDEX('Per Invoice'!S$2:S$1201,$Z521)))</f>
        <v/>
      </c>
      <c r="T521" s="8">
        <f>IF($Z521="","",IF(INDEX('Per Invoice'!T$2:T$1201,$Z521)="","",INDEX('Per Invoice'!T$2:T$1201,$Z521)))</f>
        <v/>
      </c>
      <c r="U521" s="8">
        <f>IF($Z521="","",IF(INDEX('Per Invoice'!U$2:U$1201,$Z521)="","",INDEX('Per Invoice'!U$2:U$1201,$Z521)))</f>
        <v/>
      </c>
      <c r="V521" s="8">
        <f>IF($Z521="","",IF(INDEX('Per Invoice'!V$2:V$1201,$Z521)="","",INDEX('Per Invoice'!V$2:V$1201,$Z521)))</f>
        <v/>
      </c>
      <c r="W521" s="8">
        <f>IF($Z521="","",IF(INDEX('Per Invoice'!W$2:W$1201,$Z521)="","",INDEX('Per Invoice'!W$2:W$1201,$Z521)))</f>
        <v/>
      </c>
      <c r="X521" s="8">
        <f>IF($Z521="","",IF(INDEX('Per Invoice'!X$2:X$1201,$Z521)="","",INDEX('Per Invoice'!X$2:X$1201,$Z521)))</f>
        <v/>
      </c>
      <c r="Y521" s="8">
        <f>IF($Z521="","",IF(INDEX('Per Invoice'!Y$2:Y$1201,$Z521)="","",INDEX('Per Invoice'!Y$2:Y$1201,$Z521)))</f>
        <v/>
      </c>
      <c r="Z521" s="16">
        <f>IFERROR(MATCH(Settings!$C$26&amp;"|"&amp;ROWS($Z$2:$Z521),'Per Invoice'!$AB$2:$AB$1201,0),"")</f>
        <v/>
      </c>
    </row>
    <row r="522">
      <c r="A522">
        <f>IF($Z522="","",IF(INDEX('Per Invoice'!A$2:A$1201,$Z522)="","",INDEX('Per Invoice'!A$2:A$1201,$Z522)))</f>
        <v/>
      </c>
      <c r="B522">
        <f>IF($Z522="","",IF(INDEX('Per Invoice'!B$2:B$1201,$Z522)="","",INDEX('Per Invoice'!B$2:B$1201,$Z522)))</f>
        <v/>
      </c>
      <c r="C522">
        <f>IF($Z522="","",IF(INDEX('Per Invoice'!C$2:C$1201,$Z522)="","",INDEX('Per Invoice'!C$2:C$1201,$Z522)))</f>
        <v/>
      </c>
      <c r="D522">
        <f>IF($Z522="","",IF(INDEX('Per Invoice'!D$2:D$1201,$Z522)="","",INDEX('Per Invoice'!D$2:D$1201,$Z522)))</f>
        <v/>
      </c>
      <c r="E522" s="14">
        <f>IF($Z522="","",IF(INDEX('Per Invoice'!E$2:E$1201,$Z522)="","",INDEX('Per Invoice'!E$2:E$1201,$Z522)))</f>
        <v/>
      </c>
      <c r="F522">
        <f>IF($Z522="","",IF(INDEX('Per Invoice'!F$2:F$1201,$Z522)="","",INDEX('Per Invoice'!F$2:F$1201,$Z522)))</f>
        <v/>
      </c>
      <c r="G522">
        <f>IF($Z522="","",IF(INDEX('Per Invoice'!G$2:G$1201,$Z522)="","",INDEX('Per Invoice'!G$2:G$1201,$Z522)))</f>
        <v/>
      </c>
      <c r="H522">
        <f>IF($Z522="","",IF(INDEX('Per Invoice'!H$2:H$1201,$Z522)="","",INDEX('Per Invoice'!H$2:H$1201,$Z522)))</f>
        <v/>
      </c>
      <c r="I522">
        <f>IF($Z522="","",IF(INDEX('Per Invoice'!I$2:I$1201,$Z522)="","",INDEX('Per Invoice'!I$2:I$1201,$Z522)))</f>
        <v/>
      </c>
      <c r="J522">
        <f>IF($Z522="","",IF(INDEX('Per Invoice'!J$2:J$1201,$Z522)="","",INDEX('Per Invoice'!J$2:J$1201,$Z522)))</f>
        <v/>
      </c>
      <c r="K522" s="8">
        <f>IF($Z522="","",IF(INDEX('Per Invoice'!K$2:K$1201,$Z522)="","",INDEX('Per Invoice'!K$2:K$1201,$Z522)))</f>
        <v/>
      </c>
      <c r="L522">
        <f>IF($Z522="","",IF(INDEX('Per Invoice'!L$2:L$1201,$Z522)="","",INDEX('Per Invoice'!L$2:L$1201,$Z522)))</f>
        <v/>
      </c>
      <c r="M522">
        <f>IF($Z522="","",IF(INDEX('Per Invoice'!M$2:M$1201,$Z522)="","",INDEX('Per Invoice'!M$2:M$1201,$Z522)))</f>
        <v/>
      </c>
      <c r="N522">
        <f>IF($Z522="","",IF(INDEX('Per Invoice'!N$2:N$1201,$Z522)="","",INDEX('Per Invoice'!N$2:N$1201,$Z522)))</f>
        <v/>
      </c>
      <c r="O522" s="8">
        <f>IF($Z522="","",IF(INDEX('Per Invoice'!O$2:O$1201,$Z522)="","",INDEX('Per Invoice'!O$2:O$1201,$Z522)))</f>
        <v/>
      </c>
      <c r="P522">
        <f>IF($Z522="","",IF(INDEX('Per Invoice'!P$2:P$1201,$Z522)="","",INDEX('Per Invoice'!P$2:P$1201,$Z522)))</f>
        <v/>
      </c>
      <c r="Q522" s="8">
        <f>IF($Z522="","",IF(INDEX('Per Invoice'!Q$2:Q$1201,$Z522)="","",INDEX('Per Invoice'!Q$2:Q$1201,$Z522)))</f>
        <v/>
      </c>
      <c r="R522" s="8">
        <f>IF($Z522="","",IF(INDEX('Per Invoice'!R$2:R$1201,$Z522)="","",INDEX('Per Invoice'!R$2:R$1201,$Z522)))</f>
        <v/>
      </c>
      <c r="S522">
        <f>IF($Z522="","",IF(INDEX('Per Invoice'!S$2:S$1201,$Z522)="","",INDEX('Per Invoice'!S$2:S$1201,$Z522)))</f>
        <v/>
      </c>
      <c r="T522" s="8">
        <f>IF($Z522="","",IF(INDEX('Per Invoice'!T$2:T$1201,$Z522)="","",INDEX('Per Invoice'!T$2:T$1201,$Z522)))</f>
        <v/>
      </c>
      <c r="U522" s="8">
        <f>IF($Z522="","",IF(INDEX('Per Invoice'!U$2:U$1201,$Z522)="","",INDEX('Per Invoice'!U$2:U$1201,$Z522)))</f>
        <v/>
      </c>
      <c r="V522" s="8">
        <f>IF($Z522="","",IF(INDEX('Per Invoice'!V$2:V$1201,$Z522)="","",INDEX('Per Invoice'!V$2:V$1201,$Z522)))</f>
        <v/>
      </c>
      <c r="W522" s="8">
        <f>IF($Z522="","",IF(INDEX('Per Invoice'!W$2:W$1201,$Z522)="","",INDEX('Per Invoice'!W$2:W$1201,$Z522)))</f>
        <v/>
      </c>
      <c r="X522" s="8">
        <f>IF($Z522="","",IF(INDEX('Per Invoice'!X$2:X$1201,$Z522)="","",INDEX('Per Invoice'!X$2:X$1201,$Z522)))</f>
        <v/>
      </c>
      <c r="Y522" s="8">
        <f>IF($Z522="","",IF(INDEX('Per Invoice'!Y$2:Y$1201,$Z522)="","",INDEX('Per Invoice'!Y$2:Y$1201,$Z522)))</f>
        <v/>
      </c>
      <c r="Z522" s="16">
        <f>IFERROR(MATCH(Settings!$C$26&amp;"|"&amp;ROWS($Z$2:$Z522),'Per Invoice'!$AB$2:$AB$1201,0),"")</f>
        <v/>
      </c>
    </row>
    <row r="523">
      <c r="A523">
        <f>IF($Z523="","",IF(INDEX('Per Invoice'!A$2:A$1201,$Z523)="","",INDEX('Per Invoice'!A$2:A$1201,$Z523)))</f>
        <v/>
      </c>
      <c r="B523">
        <f>IF($Z523="","",IF(INDEX('Per Invoice'!B$2:B$1201,$Z523)="","",INDEX('Per Invoice'!B$2:B$1201,$Z523)))</f>
        <v/>
      </c>
      <c r="C523">
        <f>IF($Z523="","",IF(INDEX('Per Invoice'!C$2:C$1201,$Z523)="","",INDEX('Per Invoice'!C$2:C$1201,$Z523)))</f>
        <v/>
      </c>
      <c r="D523">
        <f>IF($Z523="","",IF(INDEX('Per Invoice'!D$2:D$1201,$Z523)="","",INDEX('Per Invoice'!D$2:D$1201,$Z523)))</f>
        <v/>
      </c>
      <c r="E523" s="14">
        <f>IF($Z523="","",IF(INDEX('Per Invoice'!E$2:E$1201,$Z523)="","",INDEX('Per Invoice'!E$2:E$1201,$Z523)))</f>
        <v/>
      </c>
      <c r="F523">
        <f>IF($Z523="","",IF(INDEX('Per Invoice'!F$2:F$1201,$Z523)="","",INDEX('Per Invoice'!F$2:F$1201,$Z523)))</f>
        <v/>
      </c>
      <c r="G523">
        <f>IF($Z523="","",IF(INDEX('Per Invoice'!G$2:G$1201,$Z523)="","",INDEX('Per Invoice'!G$2:G$1201,$Z523)))</f>
        <v/>
      </c>
      <c r="H523">
        <f>IF($Z523="","",IF(INDEX('Per Invoice'!H$2:H$1201,$Z523)="","",INDEX('Per Invoice'!H$2:H$1201,$Z523)))</f>
        <v/>
      </c>
      <c r="I523">
        <f>IF($Z523="","",IF(INDEX('Per Invoice'!I$2:I$1201,$Z523)="","",INDEX('Per Invoice'!I$2:I$1201,$Z523)))</f>
        <v/>
      </c>
      <c r="J523">
        <f>IF($Z523="","",IF(INDEX('Per Invoice'!J$2:J$1201,$Z523)="","",INDEX('Per Invoice'!J$2:J$1201,$Z523)))</f>
        <v/>
      </c>
      <c r="K523" s="8">
        <f>IF($Z523="","",IF(INDEX('Per Invoice'!K$2:K$1201,$Z523)="","",INDEX('Per Invoice'!K$2:K$1201,$Z523)))</f>
        <v/>
      </c>
      <c r="L523">
        <f>IF($Z523="","",IF(INDEX('Per Invoice'!L$2:L$1201,$Z523)="","",INDEX('Per Invoice'!L$2:L$1201,$Z523)))</f>
        <v/>
      </c>
      <c r="M523">
        <f>IF($Z523="","",IF(INDEX('Per Invoice'!M$2:M$1201,$Z523)="","",INDEX('Per Invoice'!M$2:M$1201,$Z523)))</f>
        <v/>
      </c>
      <c r="N523">
        <f>IF($Z523="","",IF(INDEX('Per Invoice'!N$2:N$1201,$Z523)="","",INDEX('Per Invoice'!N$2:N$1201,$Z523)))</f>
        <v/>
      </c>
      <c r="O523" s="8">
        <f>IF($Z523="","",IF(INDEX('Per Invoice'!O$2:O$1201,$Z523)="","",INDEX('Per Invoice'!O$2:O$1201,$Z523)))</f>
        <v/>
      </c>
      <c r="P523">
        <f>IF($Z523="","",IF(INDEX('Per Invoice'!P$2:P$1201,$Z523)="","",INDEX('Per Invoice'!P$2:P$1201,$Z523)))</f>
        <v/>
      </c>
      <c r="Q523" s="8">
        <f>IF($Z523="","",IF(INDEX('Per Invoice'!Q$2:Q$1201,$Z523)="","",INDEX('Per Invoice'!Q$2:Q$1201,$Z523)))</f>
        <v/>
      </c>
      <c r="R523" s="8">
        <f>IF($Z523="","",IF(INDEX('Per Invoice'!R$2:R$1201,$Z523)="","",INDEX('Per Invoice'!R$2:R$1201,$Z523)))</f>
        <v/>
      </c>
      <c r="S523">
        <f>IF($Z523="","",IF(INDEX('Per Invoice'!S$2:S$1201,$Z523)="","",INDEX('Per Invoice'!S$2:S$1201,$Z523)))</f>
        <v/>
      </c>
      <c r="T523" s="8">
        <f>IF($Z523="","",IF(INDEX('Per Invoice'!T$2:T$1201,$Z523)="","",INDEX('Per Invoice'!T$2:T$1201,$Z523)))</f>
        <v/>
      </c>
      <c r="U523" s="8">
        <f>IF($Z523="","",IF(INDEX('Per Invoice'!U$2:U$1201,$Z523)="","",INDEX('Per Invoice'!U$2:U$1201,$Z523)))</f>
        <v/>
      </c>
      <c r="V523" s="8">
        <f>IF($Z523="","",IF(INDEX('Per Invoice'!V$2:V$1201,$Z523)="","",INDEX('Per Invoice'!V$2:V$1201,$Z523)))</f>
        <v/>
      </c>
      <c r="W523" s="8">
        <f>IF($Z523="","",IF(INDEX('Per Invoice'!W$2:W$1201,$Z523)="","",INDEX('Per Invoice'!W$2:W$1201,$Z523)))</f>
        <v/>
      </c>
      <c r="X523" s="8">
        <f>IF($Z523="","",IF(INDEX('Per Invoice'!X$2:X$1201,$Z523)="","",INDEX('Per Invoice'!X$2:X$1201,$Z523)))</f>
        <v/>
      </c>
      <c r="Y523" s="8">
        <f>IF($Z523="","",IF(INDEX('Per Invoice'!Y$2:Y$1201,$Z523)="","",INDEX('Per Invoice'!Y$2:Y$1201,$Z523)))</f>
        <v/>
      </c>
      <c r="Z523" s="16">
        <f>IFERROR(MATCH(Settings!$C$26&amp;"|"&amp;ROWS($Z$2:$Z523),'Per Invoice'!$AB$2:$AB$1201,0),"")</f>
        <v/>
      </c>
    </row>
    <row r="524">
      <c r="A524">
        <f>IF($Z524="","",IF(INDEX('Per Invoice'!A$2:A$1201,$Z524)="","",INDEX('Per Invoice'!A$2:A$1201,$Z524)))</f>
        <v/>
      </c>
      <c r="B524">
        <f>IF($Z524="","",IF(INDEX('Per Invoice'!B$2:B$1201,$Z524)="","",INDEX('Per Invoice'!B$2:B$1201,$Z524)))</f>
        <v/>
      </c>
      <c r="C524">
        <f>IF($Z524="","",IF(INDEX('Per Invoice'!C$2:C$1201,$Z524)="","",INDEX('Per Invoice'!C$2:C$1201,$Z524)))</f>
        <v/>
      </c>
      <c r="D524">
        <f>IF($Z524="","",IF(INDEX('Per Invoice'!D$2:D$1201,$Z524)="","",INDEX('Per Invoice'!D$2:D$1201,$Z524)))</f>
        <v/>
      </c>
      <c r="E524" s="14">
        <f>IF($Z524="","",IF(INDEX('Per Invoice'!E$2:E$1201,$Z524)="","",INDEX('Per Invoice'!E$2:E$1201,$Z524)))</f>
        <v/>
      </c>
      <c r="F524">
        <f>IF($Z524="","",IF(INDEX('Per Invoice'!F$2:F$1201,$Z524)="","",INDEX('Per Invoice'!F$2:F$1201,$Z524)))</f>
        <v/>
      </c>
      <c r="G524">
        <f>IF($Z524="","",IF(INDEX('Per Invoice'!G$2:G$1201,$Z524)="","",INDEX('Per Invoice'!G$2:G$1201,$Z524)))</f>
        <v/>
      </c>
      <c r="H524">
        <f>IF($Z524="","",IF(INDEX('Per Invoice'!H$2:H$1201,$Z524)="","",INDEX('Per Invoice'!H$2:H$1201,$Z524)))</f>
        <v/>
      </c>
      <c r="I524">
        <f>IF($Z524="","",IF(INDEX('Per Invoice'!I$2:I$1201,$Z524)="","",INDEX('Per Invoice'!I$2:I$1201,$Z524)))</f>
        <v/>
      </c>
      <c r="J524">
        <f>IF($Z524="","",IF(INDEX('Per Invoice'!J$2:J$1201,$Z524)="","",INDEX('Per Invoice'!J$2:J$1201,$Z524)))</f>
        <v/>
      </c>
      <c r="K524" s="8">
        <f>IF($Z524="","",IF(INDEX('Per Invoice'!K$2:K$1201,$Z524)="","",INDEX('Per Invoice'!K$2:K$1201,$Z524)))</f>
        <v/>
      </c>
      <c r="L524">
        <f>IF($Z524="","",IF(INDEX('Per Invoice'!L$2:L$1201,$Z524)="","",INDEX('Per Invoice'!L$2:L$1201,$Z524)))</f>
        <v/>
      </c>
      <c r="M524">
        <f>IF($Z524="","",IF(INDEX('Per Invoice'!M$2:M$1201,$Z524)="","",INDEX('Per Invoice'!M$2:M$1201,$Z524)))</f>
        <v/>
      </c>
      <c r="N524">
        <f>IF($Z524="","",IF(INDEX('Per Invoice'!N$2:N$1201,$Z524)="","",INDEX('Per Invoice'!N$2:N$1201,$Z524)))</f>
        <v/>
      </c>
      <c r="O524" s="8">
        <f>IF($Z524="","",IF(INDEX('Per Invoice'!O$2:O$1201,$Z524)="","",INDEX('Per Invoice'!O$2:O$1201,$Z524)))</f>
        <v/>
      </c>
      <c r="P524">
        <f>IF($Z524="","",IF(INDEX('Per Invoice'!P$2:P$1201,$Z524)="","",INDEX('Per Invoice'!P$2:P$1201,$Z524)))</f>
        <v/>
      </c>
      <c r="Q524" s="8">
        <f>IF($Z524="","",IF(INDEX('Per Invoice'!Q$2:Q$1201,$Z524)="","",INDEX('Per Invoice'!Q$2:Q$1201,$Z524)))</f>
        <v/>
      </c>
      <c r="R524" s="8">
        <f>IF($Z524="","",IF(INDEX('Per Invoice'!R$2:R$1201,$Z524)="","",INDEX('Per Invoice'!R$2:R$1201,$Z524)))</f>
        <v/>
      </c>
      <c r="S524">
        <f>IF($Z524="","",IF(INDEX('Per Invoice'!S$2:S$1201,$Z524)="","",INDEX('Per Invoice'!S$2:S$1201,$Z524)))</f>
        <v/>
      </c>
      <c r="T524" s="8">
        <f>IF($Z524="","",IF(INDEX('Per Invoice'!T$2:T$1201,$Z524)="","",INDEX('Per Invoice'!T$2:T$1201,$Z524)))</f>
        <v/>
      </c>
      <c r="U524" s="8">
        <f>IF($Z524="","",IF(INDEX('Per Invoice'!U$2:U$1201,$Z524)="","",INDEX('Per Invoice'!U$2:U$1201,$Z524)))</f>
        <v/>
      </c>
      <c r="V524" s="8">
        <f>IF($Z524="","",IF(INDEX('Per Invoice'!V$2:V$1201,$Z524)="","",INDEX('Per Invoice'!V$2:V$1201,$Z524)))</f>
        <v/>
      </c>
      <c r="W524" s="8">
        <f>IF($Z524="","",IF(INDEX('Per Invoice'!W$2:W$1201,$Z524)="","",INDEX('Per Invoice'!W$2:W$1201,$Z524)))</f>
        <v/>
      </c>
      <c r="X524" s="8">
        <f>IF($Z524="","",IF(INDEX('Per Invoice'!X$2:X$1201,$Z524)="","",INDEX('Per Invoice'!X$2:X$1201,$Z524)))</f>
        <v/>
      </c>
      <c r="Y524" s="8">
        <f>IF($Z524="","",IF(INDEX('Per Invoice'!Y$2:Y$1201,$Z524)="","",INDEX('Per Invoice'!Y$2:Y$1201,$Z524)))</f>
        <v/>
      </c>
      <c r="Z524" s="16">
        <f>IFERROR(MATCH(Settings!$C$26&amp;"|"&amp;ROWS($Z$2:$Z524),'Per Invoice'!$AB$2:$AB$1201,0),"")</f>
        <v/>
      </c>
    </row>
    <row r="525">
      <c r="A525">
        <f>IF($Z525="","",IF(INDEX('Per Invoice'!A$2:A$1201,$Z525)="","",INDEX('Per Invoice'!A$2:A$1201,$Z525)))</f>
        <v/>
      </c>
      <c r="B525">
        <f>IF($Z525="","",IF(INDEX('Per Invoice'!B$2:B$1201,$Z525)="","",INDEX('Per Invoice'!B$2:B$1201,$Z525)))</f>
        <v/>
      </c>
      <c r="C525">
        <f>IF($Z525="","",IF(INDEX('Per Invoice'!C$2:C$1201,$Z525)="","",INDEX('Per Invoice'!C$2:C$1201,$Z525)))</f>
        <v/>
      </c>
      <c r="D525">
        <f>IF($Z525="","",IF(INDEX('Per Invoice'!D$2:D$1201,$Z525)="","",INDEX('Per Invoice'!D$2:D$1201,$Z525)))</f>
        <v/>
      </c>
      <c r="E525" s="14">
        <f>IF($Z525="","",IF(INDEX('Per Invoice'!E$2:E$1201,$Z525)="","",INDEX('Per Invoice'!E$2:E$1201,$Z525)))</f>
        <v/>
      </c>
      <c r="F525">
        <f>IF($Z525="","",IF(INDEX('Per Invoice'!F$2:F$1201,$Z525)="","",INDEX('Per Invoice'!F$2:F$1201,$Z525)))</f>
        <v/>
      </c>
      <c r="G525">
        <f>IF($Z525="","",IF(INDEX('Per Invoice'!G$2:G$1201,$Z525)="","",INDEX('Per Invoice'!G$2:G$1201,$Z525)))</f>
        <v/>
      </c>
      <c r="H525">
        <f>IF($Z525="","",IF(INDEX('Per Invoice'!H$2:H$1201,$Z525)="","",INDEX('Per Invoice'!H$2:H$1201,$Z525)))</f>
        <v/>
      </c>
      <c r="I525">
        <f>IF($Z525="","",IF(INDEX('Per Invoice'!I$2:I$1201,$Z525)="","",INDEX('Per Invoice'!I$2:I$1201,$Z525)))</f>
        <v/>
      </c>
      <c r="J525">
        <f>IF($Z525="","",IF(INDEX('Per Invoice'!J$2:J$1201,$Z525)="","",INDEX('Per Invoice'!J$2:J$1201,$Z525)))</f>
        <v/>
      </c>
      <c r="K525" s="8">
        <f>IF($Z525="","",IF(INDEX('Per Invoice'!K$2:K$1201,$Z525)="","",INDEX('Per Invoice'!K$2:K$1201,$Z525)))</f>
        <v/>
      </c>
      <c r="L525">
        <f>IF($Z525="","",IF(INDEX('Per Invoice'!L$2:L$1201,$Z525)="","",INDEX('Per Invoice'!L$2:L$1201,$Z525)))</f>
        <v/>
      </c>
      <c r="M525">
        <f>IF($Z525="","",IF(INDEX('Per Invoice'!M$2:M$1201,$Z525)="","",INDEX('Per Invoice'!M$2:M$1201,$Z525)))</f>
        <v/>
      </c>
      <c r="N525">
        <f>IF($Z525="","",IF(INDEX('Per Invoice'!N$2:N$1201,$Z525)="","",INDEX('Per Invoice'!N$2:N$1201,$Z525)))</f>
        <v/>
      </c>
      <c r="O525" s="8">
        <f>IF($Z525="","",IF(INDEX('Per Invoice'!O$2:O$1201,$Z525)="","",INDEX('Per Invoice'!O$2:O$1201,$Z525)))</f>
        <v/>
      </c>
      <c r="P525">
        <f>IF($Z525="","",IF(INDEX('Per Invoice'!P$2:P$1201,$Z525)="","",INDEX('Per Invoice'!P$2:P$1201,$Z525)))</f>
        <v/>
      </c>
      <c r="Q525" s="8">
        <f>IF($Z525="","",IF(INDEX('Per Invoice'!Q$2:Q$1201,$Z525)="","",INDEX('Per Invoice'!Q$2:Q$1201,$Z525)))</f>
        <v/>
      </c>
      <c r="R525" s="8">
        <f>IF($Z525="","",IF(INDEX('Per Invoice'!R$2:R$1201,$Z525)="","",INDEX('Per Invoice'!R$2:R$1201,$Z525)))</f>
        <v/>
      </c>
      <c r="S525">
        <f>IF($Z525="","",IF(INDEX('Per Invoice'!S$2:S$1201,$Z525)="","",INDEX('Per Invoice'!S$2:S$1201,$Z525)))</f>
        <v/>
      </c>
      <c r="T525" s="8">
        <f>IF($Z525="","",IF(INDEX('Per Invoice'!T$2:T$1201,$Z525)="","",INDEX('Per Invoice'!T$2:T$1201,$Z525)))</f>
        <v/>
      </c>
      <c r="U525" s="8">
        <f>IF($Z525="","",IF(INDEX('Per Invoice'!U$2:U$1201,$Z525)="","",INDEX('Per Invoice'!U$2:U$1201,$Z525)))</f>
        <v/>
      </c>
      <c r="V525" s="8">
        <f>IF($Z525="","",IF(INDEX('Per Invoice'!V$2:V$1201,$Z525)="","",INDEX('Per Invoice'!V$2:V$1201,$Z525)))</f>
        <v/>
      </c>
      <c r="W525" s="8">
        <f>IF($Z525="","",IF(INDEX('Per Invoice'!W$2:W$1201,$Z525)="","",INDEX('Per Invoice'!W$2:W$1201,$Z525)))</f>
        <v/>
      </c>
      <c r="X525" s="8">
        <f>IF($Z525="","",IF(INDEX('Per Invoice'!X$2:X$1201,$Z525)="","",INDEX('Per Invoice'!X$2:X$1201,$Z525)))</f>
        <v/>
      </c>
      <c r="Y525" s="8">
        <f>IF($Z525="","",IF(INDEX('Per Invoice'!Y$2:Y$1201,$Z525)="","",INDEX('Per Invoice'!Y$2:Y$1201,$Z525)))</f>
        <v/>
      </c>
      <c r="Z525" s="16">
        <f>IFERROR(MATCH(Settings!$C$26&amp;"|"&amp;ROWS($Z$2:$Z525),'Per Invoice'!$AB$2:$AB$1201,0),"")</f>
        <v/>
      </c>
    </row>
    <row r="526">
      <c r="A526">
        <f>IF($Z526="","",IF(INDEX('Per Invoice'!A$2:A$1201,$Z526)="","",INDEX('Per Invoice'!A$2:A$1201,$Z526)))</f>
        <v/>
      </c>
      <c r="B526">
        <f>IF($Z526="","",IF(INDEX('Per Invoice'!B$2:B$1201,$Z526)="","",INDEX('Per Invoice'!B$2:B$1201,$Z526)))</f>
        <v/>
      </c>
      <c r="C526">
        <f>IF($Z526="","",IF(INDEX('Per Invoice'!C$2:C$1201,$Z526)="","",INDEX('Per Invoice'!C$2:C$1201,$Z526)))</f>
        <v/>
      </c>
      <c r="D526">
        <f>IF($Z526="","",IF(INDEX('Per Invoice'!D$2:D$1201,$Z526)="","",INDEX('Per Invoice'!D$2:D$1201,$Z526)))</f>
        <v/>
      </c>
      <c r="E526" s="14">
        <f>IF($Z526="","",IF(INDEX('Per Invoice'!E$2:E$1201,$Z526)="","",INDEX('Per Invoice'!E$2:E$1201,$Z526)))</f>
        <v/>
      </c>
      <c r="F526">
        <f>IF($Z526="","",IF(INDEX('Per Invoice'!F$2:F$1201,$Z526)="","",INDEX('Per Invoice'!F$2:F$1201,$Z526)))</f>
        <v/>
      </c>
      <c r="G526">
        <f>IF($Z526="","",IF(INDEX('Per Invoice'!G$2:G$1201,$Z526)="","",INDEX('Per Invoice'!G$2:G$1201,$Z526)))</f>
        <v/>
      </c>
      <c r="H526">
        <f>IF($Z526="","",IF(INDEX('Per Invoice'!H$2:H$1201,$Z526)="","",INDEX('Per Invoice'!H$2:H$1201,$Z526)))</f>
        <v/>
      </c>
      <c r="I526">
        <f>IF($Z526="","",IF(INDEX('Per Invoice'!I$2:I$1201,$Z526)="","",INDEX('Per Invoice'!I$2:I$1201,$Z526)))</f>
        <v/>
      </c>
      <c r="J526">
        <f>IF($Z526="","",IF(INDEX('Per Invoice'!J$2:J$1201,$Z526)="","",INDEX('Per Invoice'!J$2:J$1201,$Z526)))</f>
        <v/>
      </c>
      <c r="K526" s="8">
        <f>IF($Z526="","",IF(INDEX('Per Invoice'!K$2:K$1201,$Z526)="","",INDEX('Per Invoice'!K$2:K$1201,$Z526)))</f>
        <v/>
      </c>
      <c r="L526">
        <f>IF($Z526="","",IF(INDEX('Per Invoice'!L$2:L$1201,$Z526)="","",INDEX('Per Invoice'!L$2:L$1201,$Z526)))</f>
        <v/>
      </c>
      <c r="M526">
        <f>IF($Z526="","",IF(INDEX('Per Invoice'!M$2:M$1201,$Z526)="","",INDEX('Per Invoice'!M$2:M$1201,$Z526)))</f>
        <v/>
      </c>
      <c r="N526">
        <f>IF($Z526="","",IF(INDEX('Per Invoice'!N$2:N$1201,$Z526)="","",INDEX('Per Invoice'!N$2:N$1201,$Z526)))</f>
        <v/>
      </c>
      <c r="O526" s="8">
        <f>IF($Z526="","",IF(INDEX('Per Invoice'!O$2:O$1201,$Z526)="","",INDEX('Per Invoice'!O$2:O$1201,$Z526)))</f>
        <v/>
      </c>
      <c r="P526">
        <f>IF($Z526="","",IF(INDEX('Per Invoice'!P$2:P$1201,$Z526)="","",INDEX('Per Invoice'!P$2:P$1201,$Z526)))</f>
        <v/>
      </c>
      <c r="Q526" s="8">
        <f>IF($Z526="","",IF(INDEX('Per Invoice'!Q$2:Q$1201,$Z526)="","",INDEX('Per Invoice'!Q$2:Q$1201,$Z526)))</f>
        <v/>
      </c>
      <c r="R526" s="8">
        <f>IF($Z526="","",IF(INDEX('Per Invoice'!R$2:R$1201,$Z526)="","",INDEX('Per Invoice'!R$2:R$1201,$Z526)))</f>
        <v/>
      </c>
      <c r="S526">
        <f>IF($Z526="","",IF(INDEX('Per Invoice'!S$2:S$1201,$Z526)="","",INDEX('Per Invoice'!S$2:S$1201,$Z526)))</f>
        <v/>
      </c>
      <c r="T526" s="8">
        <f>IF($Z526="","",IF(INDEX('Per Invoice'!T$2:T$1201,$Z526)="","",INDEX('Per Invoice'!T$2:T$1201,$Z526)))</f>
        <v/>
      </c>
      <c r="U526" s="8">
        <f>IF($Z526="","",IF(INDEX('Per Invoice'!U$2:U$1201,$Z526)="","",INDEX('Per Invoice'!U$2:U$1201,$Z526)))</f>
        <v/>
      </c>
      <c r="V526" s="8">
        <f>IF($Z526="","",IF(INDEX('Per Invoice'!V$2:V$1201,$Z526)="","",INDEX('Per Invoice'!V$2:V$1201,$Z526)))</f>
        <v/>
      </c>
      <c r="W526" s="8">
        <f>IF($Z526="","",IF(INDEX('Per Invoice'!W$2:W$1201,$Z526)="","",INDEX('Per Invoice'!W$2:W$1201,$Z526)))</f>
        <v/>
      </c>
      <c r="X526" s="8">
        <f>IF($Z526="","",IF(INDEX('Per Invoice'!X$2:X$1201,$Z526)="","",INDEX('Per Invoice'!X$2:X$1201,$Z526)))</f>
        <v/>
      </c>
      <c r="Y526" s="8">
        <f>IF($Z526="","",IF(INDEX('Per Invoice'!Y$2:Y$1201,$Z526)="","",INDEX('Per Invoice'!Y$2:Y$1201,$Z526)))</f>
        <v/>
      </c>
      <c r="Z526" s="16">
        <f>IFERROR(MATCH(Settings!$C$26&amp;"|"&amp;ROWS($Z$2:$Z526),'Per Invoice'!$AB$2:$AB$1201,0),"")</f>
        <v/>
      </c>
    </row>
    <row r="527">
      <c r="A527">
        <f>IF($Z527="","",IF(INDEX('Per Invoice'!A$2:A$1201,$Z527)="","",INDEX('Per Invoice'!A$2:A$1201,$Z527)))</f>
        <v/>
      </c>
      <c r="B527">
        <f>IF($Z527="","",IF(INDEX('Per Invoice'!B$2:B$1201,$Z527)="","",INDEX('Per Invoice'!B$2:B$1201,$Z527)))</f>
        <v/>
      </c>
      <c r="C527">
        <f>IF($Z527="","",IF(INDEX('Per Invoice'!C$2:C$1201,$Z527)="","",INDEX('Per Invoice'!C$2:C$1201,$Z527)))</f>
        <v/>
      </c>
      <c r="D527">
        <f>IF($Z527="","",IF(INDEX('Per Invoice'!D$2:D$1201,$Z527)="","",INDEX('Per Invoice'!D$2:D$1201,$Z527)))</f>
        <v/>
      </c>
      <c r="E527" s="14">
        <f>IF($Z527="","",IF(INDEX('Per Invoice'!E$2:E$1201,$Z527)="","",INDEX('Per Invoice'!E$2:E$1201,$Z527)))</f>
        <v/>
      </c>
      <c r="F527">
        <f>IF($Z527="","",IF(INDEX('Per Invoice'!F$2:F$1201,$Z527)="","",INDEX('Per Invoice'!F$2:F$1201,$Z527)))</f>
        <v/>
      </c>
      <c r="G527">
        <f>IF($Z527="","",IF(INDEX('Per Invoice'!G$2:G$1201,$Z527)="","",INDEX('Per Invoice'!G$2:G$1201,$Z527)))</f>
        <v/>
      </c>
      <c r="H527">
        <f>IF($Z527="","",IF(INDEX('Per Invoice'!H$2:H$1201,$Z527)="","",INDEX('Per Invoice'!H$2:H$1201,$Z527)))</f>
        <v/>
      </c>
      <c r="I527">
        <f>IF($Z527="","",IF(INDEX('Per Invoice'!I$2:I$1201,$Z527)="","",INDEX('Per Invoice'!I$2:I$1201,$Z527)))</f>
        <v/>
      </c>
      <c r="J527">
        <f>IF($Z527="","",IF(INDEX('Per Invoice'!J$2:J$1201,$Z527)="","",INDEX('Per Invoice'!J$2:J$1201,$Z527)))</f>
        <v/>
      </c>
      <c r="K527" s="8">
        <f>IF($Z527="","",IF(INDEX('Per Invoice'!K$2:K$1201,$Z527)="","",INDEX('Per Invoice'!K$2:K$1201,$Z527)))</f>
        <v/>
      </c>
      <c r="L527">
        <f>IF($Z527="","",IF(INDEX('Per Invoice'!L$2:L$1201,$Z527)="","",INDEX('Per Invoice'!L$2:L$1201,$Z527)))</f>
        <v/>
      </c>
      <c r="M527">
        <f>IF($Z527="","",IF(INDEX('Per Invoice'!M$2:M$1201,$Z527)="","",INDEX('Per Invoice'!M$2:M$1201,$Z527)))</f>
        <v/>
      </c>
      <c r="N527">
        <f>IF($Z527="","",IF(INDEX('Per Invoice'!N$2:N$1201,$Z527)="","",INDEX('Per Invoice'!N$2:N$1201,$Z527)))</f>
        <v/>
      </c>
      <c r="O527" s="8">
        <f>IF($Z527="","",IF(INDEX('Per Invoice'!O$2:O$1201,$Z527)="","",INDEX('Per Invoice'!O$2:O$1201,$Z527)))</f>
        <v/>
      </c>
      <c r="P527">
        <f>IF($Z527="","",IF(INDEX('Per Invoice'!P$2:P$1201,$Z527)="","",INDEX('Per Invoice'!P$2:P$1201,$Z527)))</f>
        <v/>
      </c>
      <c r="Q527" s="8">
        <f>IF($Z527="","",IF(INDEX('Per Invoice'!Q$2:Q$1201,$Z527)="","",INDEX('Per Invoice'!Q$2:Q$1201,$Z527)))</f>
        <v/>
      </c>
      <c r="R527" s="8">
        <f>IF($Z527="","",IF(INDEX('Per Invoice'!R$2:R$1201,$Z527)="","",INDEX('Per Invoice'!R$2:R$1201,$Z527)))</f>
        <v/>
      </c>
      <c r="S527">
        <f>IF($Z527="","",IF(INDEX('Per Invoice'!S$2:S$1201,$Z527)="","",INDEX('Per Invoice'!S$2:S$1201,$Z527)))</f>
        <v/>
      </c>
      <c r="T527" s="8">
        <f>IF($Z527="","",IF(INDEX('Per Invoice'!T$2:T$1201,$Z527)="","",INDEX('Per Invoice'!T$2:T$1201,$Z527)))</f>
        <v/>
      </c>
      <c r="U527" s="8">
        <f>IF($Z527="","",IF(INDEX('Per Invoice'!U$2:U$1201,$Z527)="","",INDEX('Per Invoice'!U$2:U$1201,$Z527)))</f>
        <v/>
      </c>
      <c r="V527" s="8">
        <f>IF($Z527="","",IF(INDEX('Per Invoice'!V$2:V$1201,$Z527)="","",INDEX('Per Invoice'!V$2:V$1201,$Z527)))</f>
        <v/>
      </c>
      <c r="W527" s="8">
        <f>IF($Z527="","",IF(INDEX('Per Invoice'!W$2:W$1201,$Z527)="","",INDEX('Per Invoice'!W$2:W$1201,$Z527)))</f>
        <v/>
      </c>
      <c r="X527" s="8">
        <f>IF($Z527="","",IF(INDEX('Per Invoice'!X$2:X$1201,$Z527)="","",INDEX('Per Invoice'!X$2:X$1201,$Z527)))</f>
        <v/>
      </c>
      <c r="Y527" s="8">
        <f>IF($Z527="","",IF(INDEX('Per Invoice'!Y$2:Y$1201,$Z527)="","",INDEX('Per Invoice'!Y$2:Y$1201,$Z527)))</f>
        <v/>
      </c>
      <c r="Z527" s="16">
        <f>IFERROR(MATCH(Settings!$C$26&amp;"|"&amp;ROWS($Z$2:$Z527),'Per Invoice'!$AB$2:$AB$1201,0),"")</f>
        <v/>
      </c>
    </row>
    <row r="528">
      <c r="A528">
        <f>IF($Z528="","",IF(INDEX('Per Invoice'!A$2:A$1201,$Z528)="","",INDEX('Per Invoice'!A$2:A$1201,$Z528)))</f>
        <v/>
      </c>
      <c r="B528">
        <f>IF($Z528="","",IF(INDEX('Per Invoice'!B$2:B$1201,$Z528)="","",INDEX('Per Invoice'!B$2:B$1201,$Z528)))</f>
        <v/>
      </c>
      <c r="C528">
        <f>IF($Z528="","",IF(INDEX('Per Invoice'!C$2:C$1201,$Z528)="","",INDEX('Per Invoice'!C$2:C$1201,$Z528)))</f>
        <v/>
      </c>
      <c r="D528">
        <f>IF($Z528="","",IF(INDEX('Per Invoice'!D$2:D$1201,$Z528)="","",INDEX('Per Invoice'!D$2:D$1201,$Z528)))</f>
        <v/>
      </c>
      <c r="E528" s="14">
        <f>IF($Z528="","",IF(INDEX('Per Invoice'!E$2:E$1201,$Z528)="","",INDEX('Per Invoice'!E$2:E$1201,$Z528)))</f>
        <v/>
      </c>
      <c r="F528">
        <f>IF($Z528="","",IF(INDEX('Per Invoice'!F$2:F$1201,$Z528)="","",INDEX('Per Invoice'!F$2:F$1201,$Z528)))</f>
        <v/>
      </c>
      <c r="G528">
        <f>IF($Z528="","",IF(INDEX('Per Invoice'!G$2:G$1201,$Z528)="","",INDEX('Per Invoice'!G$2:G$1201,$Z528)))</f>
        <v/>
      </c>
      <c r="H528">
        <f>IF($Z528="","",IF(INDEX('Per Invoice'!H$2:H$1201,$Z528)="","",INDEX('Per Invoice'!H$2:H$1201,$Z528)))</f>
        <v/>
      </c>
      <c r="I528">
        <f>IF($Z528="","",IF(INDEX('Per Invoice'!I$2:I$1201,$Z528)="","",INDEX('Per Invoice'!I$2:I$1201,$Z528)))</f>
        <v/>
      </c>
      <c r="J528">
        <f>IF($Z528="","",IF(INDEX('Per Invoice'!J$2:J$1201,$Z528)="","",INDEX('Per Invoice'!J$2:J$1201,$Z528)))</f>
        <v/>
      </c>
      <c r="K528" s="8">
        <f>IF($Z528="","",IF(INDEX('Per Invoice'!K$2:K$1201,$Z528)="","",INDEX('Per Invoice'!K$2:K$1201,$Z528)))</f>
        <v/>
      </c>
      <c r="L528">
        <f>IF($Z528="","",IF(INDEX('Per Invoice'!L$2:L$1201,$Z528)="","",INDEX('Per Invoice'!L$2:L$1201,$Z528)))</f>
        <v/>
      </c>
      <c r="M528">
        <f>IF($Z528="","",IF(INDEX('Per Invoice'!M$2:M$1201,$Z528)="","",INDEX('Per Invoice'!M$2:M$1201,$Z528)))</f>
        <v/>
      </c>
      <c r="N528">
        <f>IF($Z528="","",IF(INDEX('Per Invoice'!N$2:N$1201,$Z528)="","",INDEX('Per Invoice'!N$2:N$1201,$Z528)))</f>
        <v/>
      </c>
      <c r="O528" s="8">
        <f>IF($Z528="","",IF(INDEX('Per Invoice'!O$2:O$1201,$Z528)="","",INDEX('Per Invoice'!O$2:O$1201,$Z528)))</f>
        <v/>
      </c>
      <c r="P528">
        <f>IF($Z528="","",IF(INDEX('Per Invoice'!P$2:P$1201,$Z528)="","",INDEX('Per Invoice'!P$2:P$1201,$Z528)))</f>
        <v/>
      </c>
      <c r="Q528" s="8">
        <f>IF($Z528="","",IF(INDEX('Per Invoice'!Q$2:Q$1201,$Z528)="","",INDEX('Per Invoice'!Q$2:Q$1201,$Z528)))</f>
        <v/>
      </c>
      <c r="R528" s="8">
        <f>IF($Z528="","",IF(INDEX('Per Invoice'!R$2:R$1201,$Z528)="","",INDEX('Per Invoice'!R$2:R$1201,$Z528)))</f>
        <v/>
      </c>
      <c r="S528">
        <f>IF($Z528="","",IF(INDEX('Per Invoice'!S$2:S$1201,$Z528)="","",INDEX('Per Invoice'!S$2:S$1201,$Z528)))</f>
        <v/>
      </c>
      <c r="T528" s="8">
        <f>IF($Z528="","",IF(INDEX('Per Invoice'!T$2:T$1201,$Z528)="","",INDEX('Per Invoice'!T$2:T$1201,$Z528)))</f>
        <v/>
      </c>
      <c r="U528" s="8">
        <f>IF($Z528="","",IF(INDEX('Per Invoice'!U$2:U$1201,$Z528)="","",INDEX('Per Invoice'!U$2:U$1201,$Z528)))</f>
        <v/>
      </c>
      <c r="V528" s="8">
        <f>IF($Z528="","",IF(INDEX('Per Invoice'!V$2:V$1201,$Z528)="","",INDEX('Per Invoice'!V$2:V$1201,$Z528)))</f>
        <v/>
      </c>
      <c r="W528" s="8">
        <f>IF($Z528="","",IF(INDEX('Per Invoice'!W$2:W$1201,$Z528)="","",INDEX('Per Invoice'!W$2:W$1201,$Z528)))</f>
        <v/>
      </c>
      <c r="X528" s="8">
        <f>IF($Z528="","",IF(INDEX('Per Invoice'!X$2:X$1201,$Z528)="","",INDEX('Per Invoice'!X$2:X$1201,$Z528)))</f>
        <v/>
      </c>
      <c r="Y528" s="8">
        <f>IF($Z528="","",IF(INDEX('Per Invoice'!Y$2:Y$1201,$Z528)="","",INDEX('Per Invoice'!Y$2:Y$1201,$Z528)))</f>
        <v/>
      </c>
      <c r="Z528" s="16">
        <f>IFERROR(MATCH(Settings!$C$26&amp;"|"&amp;ROWS($Z$2:$Z528),'Per Invoice'!$AB$2:$AB$1201,0),"")</f>
        <v/>
      </c>
    </row>
    <row r="529">
      <c r="A529">
        <f>IF($Z529="","",IF(INDEX('Per Invoice'!A$2:A$1201,$Z529)="","",INDEX('Per Invoice'!A$2:A$1201,$Z529)))</f>
        <v/>
      </c>
      <c r="B529">
        <f>IF($Z529="","",IF(INDEX('Per Invoice'!B$2:B$1201,$Z529)="","",INDEX('Per Invoice'!B$2:B$1201,$Z529)))</f>
        <v/>
      </c>
      <c r="C529">
        <f>IF($Z529="","",IF(INDEX('Per Invoice'!C$2:C$1201,$Z529)="","",INDEX('Per Invoice'!C$2:C$1201,$Z529)))</f>
        <v/>
      </c>
      <c r="D529">
        <f>IF($Z529="","",IF(INDEX('Per Invoice'!D$2:D$1201,$Z529)="","",INDEX('Per Invoice'!D$2:D$1201,$Z529)))</f>
        <v/>
      </c>
      <c r="E529" s="14">
        <f>IF($Z529="","",IF(INDEX('Per Invoice'!E$2:E$1201,$Z529)="","",INDEX('Per Invoice'!E$2:E$1201,$Z529)))</f>
        <v/>
      </c>
      <c r="F529">
        <f>IF($Z529="","",IF(INDEX('Per Invoice'!F$2:F$1201,$Z529)="","",INDEX('Per Invoice'!F$2:F$1201,$Z529)))</f>
        <v/>
      </c>
      <c r="G529">
        <f>IF($Z529="","",IF(INDEX('Per Invoice'!G$2:G$1201,$Z529)="","",INDEX('Per Invoice'!G$2:G$1201,$Z529)))</f>
        <v/>
      </c>
      <c r="H529">
        <f>IF($Z529="","",IF(INDEX('Per Invoice'!H$2:H$1201,$Z529)="","",INDEX('Per Invoice'!H$2:H$1201,$Z529)))</f>
        <v/>
      </c>
      <c r="I529">
        <f>IF($Z529="","",IF(INDEX('Per Invoice'!I$2:I$1201,$Z529)="","",INDEX('Per Invoice'!I$2:I$1201,$Z529)))</f>
        <v/>
      </c>
      <c r="J529">
        <f>IF($Z529="","",IF(INDEX('Per Invoice'!J$2:J$1201,$Z529)="","",INDEX('Per Invoice'!J$2:J$1201,$Z529)))</f>
        <v/>
      </c>
      <c r="K529" s="8">
        <f>IF($Z529="","",IF(INDEX('Per Invoice'!K$2:K$1201,$Z529)="","",INDEX('Per Invoice'!K$2:K$1201,$Z529)))</f>
        <v/>
      </c>
      <c r="L529">
        <f>IF($Z529="","",IF(INDEX('Per Invoice'!L$2:L$1201,$Z529)="","",INDEX('Per Invoice'!L$2:L$1201,$Z529)))</f>
        <v/>
      </c>
      <c r="M529">
        <f>IF($Z529="","",IF(INDEX('Per Invoice'!M$2:M$1201,$Z529)="","",INDEX('Per Invoice'!M$2:M$1201,$Z529)))</f>
        <v/>
      </c>
      <c r="N529">
        <f>IF($Z529="","",IF(INDEX('Per Invoice'!N$2:N$1201,$Z529)="","",INDEX('Per Invoice'!N$2:N$1201,$Z529)))</f>
        <v/>
      </c>
      <c r="O529" s="8">
        <f>IF($Z529="","",IF(INDEX('Per Invoice'!O$2:O$1201,$Z529)="","",INDEX('Per Invoice'!O$2:O$1201,$Z529)))</f>
        <v/>
      </c>
      <c r="P529">
        <f>IF($Z529="","",IF(INDEX('Per Invoice'!P$2:P$1201,$Z529)="","",INDEX('Per Invoice'!P$2:P$1201,$Z529)))</f>
        <v/>
      </c>
      <c r="Q529" s="8">
        <f>IF($Z529="","",IF(INDEX('Per Invoice'!Q$2:Q$1201,$Z529)="","",INDEX('Per Invoice'!Q$2:Q$1201,$Z529)))</f>
        <v/>
      </c>
      <c r="R529" s="8">
        <f>IF($Z529="","",IF(INDEX('Per Invoice'!R$2:R$1201,$Z529)="","",INDEX('Per Invoice'!R$2:R$1201,$Z529)))</f>
        <v/>
      </c>
      <c r="S529">
        <f>IF($Z529="","",IF(INDEX('Per Invoice'!S$2:S$1201,$Z529)="","",INDEX('Per Invoice'!S$2:S$1201,$Z529)))</f>
        <v/>
      </c>
      <c r="T529" s="8">
        <f>IF($Z529="","",IF(INDEX('Per Invoice'!T$2:T$1201,$Z529)="","",INDEX('Per Invoice'!T$2:T$1201,$Z529)))</f>
        <v/>
      </c>
      <c r="U529" s="8">
        <f>IF($Z529="","",IF(INDEX('Per Invoice'!U$2:U$1201,$Z529)="","",INDEX('Per Invoice'!U$2:U$1201,$Z529)))</f>
        <v/>
      </c>
      <c r="V529" s="8">
        <f>IF($Z529="","",IF(INDEX('Per Invoice'!V$2:V$1201,$Z529)="","",INDEX('Per Invoice'!V$2:V$1201,$Z529)))</f>
        <v/>
      </c>
      <c r="W529" s="8">
        <f>IF($Z529="","",IF(INDEX('Per Invoice'!W$2:W$1201,$Z529)="","",INDEX('Per Invoice'!W$2:W$1201,$Z529)))</f>
        <v/>
      </c>
      <c r="X529" s="8">
        <f>IF($Z529="","",IF(INDEX('Per Invoice'!X$2:X$1201,$Z529)="","",INDEX('Per Invoice'!X$2:X$1201,$Z529)))</f>
        <v/>
      </c>
      <c r="Y529" s="8">
        <f>IF($Z529="","",IF(INDEX('Per Invoice'!Y$2:Y$1201,$Z529)="","",INDEX('Per Invoice'!Y$2:Y$1201,$Z529)))</f>
        <v/>
      </c>
      <c r="Z529" s="16">
        <f>IFERROR(MATCH(Settings!$C$26&amp;"|"&amp;ROWS($Z$2:$Z529),'Per Invoice'!$AB$2:$AB$1201,0),"")</f>
        <v/>
      </c>
    </row>
    <row r="530">
      <c r="A530">
        <f>IF($Z530="","",IF(INDEX('Per Invoice'!A$2:A$1201,$Z530)="","",INDEX('Per Invoice'!A$2:A$1201,$Z530)))</f>
        <v/>
      </c>
      <c r="B530">
        <f>IF($Z530="","",IF(INDEX('Per Invoice'!B$2:B$1201,$Z530)="","",INDEX('Per Invoice'!B$2:B$1201,$Z530)))</f>
        <v/>
      </c>
      <c r="C530">
        <f>IF($Z530="","",IF(INDEX('Per Invoice'!C$2:C$1201,$Z530)="","",INDEX('Per Invoice'!C$2:C$1201,$Z530)))</f>
        <v/>
      </c>
      <c r="D530">
        <f>IF($Z530="","",IF(INDEX('Per Invoice'!D$2:D$1201,$Z530)="","",INDEX('Per Invoice'!D$2:D$1201,$Z530)))</f>
        <v/>
      </c>
      <c r="E530" s="14">
        <f>IF($Z530="","",IF(INDEX('Per Invoice'!E$2:E$1201,$Z530)="","",INDEX('Per Invoice'!E$2:E$1201,$Z530)))</f>
        <v/>
      </c>
      <c r="F530">
        <f>IF($Z530="","",IF(INDEX('Per Invoice'!F$2:F$1201,$Z530)="","",INDEX('Per Invoice'!F$2:F$1201,$Z530)))</f>
        <v/>
      </c>
      <c r="G530">
        <f>IF($Z530="","",IF(INDEX('Per Invoice'!G$2:G$1201,$Z530)="","",INDEX('Per Invoice'!G$2:G$1201,$Z530)))</f>
        <v/>
      </c>
      <c r="H530">
        <f>IF($Z530="","",IF(INDEX('Per Invoice'!H$2:H$1201,$Z530)="","",INDEX('Per Invoice'!H$2:H$1201,$Z530)))</f>
        <v/>
      </c>
      <c r="I530">
        <f>IF($Z530="","",IF(INDEX('Per Invoice'!I$2:I$1201,$Z530)="","",INDEX('Per Invoice'!I$2:I$1201,$Z530)))</f>
        <v/>
      </c>
      <c r="J530">
        <f>IF($Z530="","",IF(INDEX('Per Invoice'!J$2:J$1201,$Z530)="","",INDEX('Per Invoice'!J$2:J$1201,$Z530)))</f>
        <v/>
      </c>
      <c r="K530" s="8">
        <f>IF($Z530="","",IF(INDEX('Per Invoice'!K$2:K$1201,$Z530)="","",INDEX('Per Invoice'!K$2:K$1201,$Z530)))</f>
        <v/>
      </c>
      <c r="L530">
        <f>IF($Z530="","",IF(INDEX('Per Invoice'!L$2:L$1201,$Z530)="","",INDEX('Per Invoice'!L$2:L$1201,$Z530)))</f>
        <v/>
      </c>
      <c r="M530">
        <f>IF($Z530="","",IF(INDEX('Per Invoice'!M$2:M$1201,$Z530)="","",INDEX('Per Invoice'!M$2:M$1201,$Z530)))</f>
        <v/>
      </c>
      <c r="N530">
        <f>IF($Z530="","",IF(INDEX('Per Invoice'!N$2:N$1201,$Z530)="","",INDEX('Per Invoice'!N$2:N$1201,$Z530)))</f>
        <v/>
      </c>
      <c r="O530" s="8">
        <f>IF($Z530="","",IF(INDEX('Per Invoice'!O$2:O$1201,$Z530)="","",INDEX('Per Invoice'!O$2:O$1201,$Z530)))</f>
        <v/>
      </c>
      <c r="P530">
        <f>IF($Z530="","",IF(INDEX('Per Invoice'!P$2:P$1201,$Z530)="","",INDEX('Per Invoice'!P$2:P$1201,$Z530)))</f>
        <v/>
      </c>
      <c r="Q530" s="8">
        <f>IF($Z530="","",IF(INDEX('Per Invoice'!Q$2:Q$1201,$Z530)="","",INDEX('Per Invoice'!Q$2:Q$1201,$Z530)))</f>
        <v/>
      </c>
      <c r="R530" s="8">
        <f>IF($Z530="","",IF(INDEX('Per Invoice'!R$2:R$1201,$Z530)="","",INDEX('Per Invoice'!R$2:R$1201,$Z530)))</f>
        <v/>
      </c>
      <c r="S530">
        <f>IF($Z530="","",IF(INDEX('Per Invoice'!S$2:S$1201,$Z530)="","",INDEX('Per Invoice'!S$2:S$1201,$Z530)))</f>
        <v/>
      </c>
      <c r="T530" s="8">
        <f>IF($Z530="","",IF(INDEX('Per Invoice'!T$2:T$1201,$Z530)="","",INDEX('Per Invoice'!T$2:T$1201,$Z530)))</f>
        <v/>
      </c>
      <c r="U530" s="8">
        <f>IF($Z530="","",IF(INDEX('Per Invoice'!U$2:U$1201,$Z530)="","",INDEX('Per Invoice'!U$2:U$1201,$Z530)))</f>
        <v/>
      </c>
      <c r="V530" s="8">
        <f>IF($Z530="","",IF(INDEX('Per Invoice'!V$2:V$1201,$Z530)="","",INDEX('Per Invoice'!V$2:V$1201,$Z530)))</f>
        <v/>
      </c>
      <c r="W530" s="8">
        <f>IF($Z530="","",IF(INDEX('Per Invoice'!W$2:W$1201,$Z530)="","",INDEX('Per Invoice'!W$2:W$1201,$Z530)))</f>
        <v/>
      </c>
      <c r="X530" s="8">
        <f>IF($Z530="","",IF(INDEX('Per Invoice'!X$2:X$1201,$Z530)="","",INDEX('Per Invoice'!X$2:X$1201,$Z530)))</f>
        <v/>
      </c>
      <c r="Y530" s="8">
        <f>IF($Z530="","",IF(INDEX('Per Invoice'!Y$2:Y$1201,$Z530)="","",INDEX('Per Invoice'!Y$2:Y$1201,$Z530)))</f>
        <v/>
      </c>
      <c r="Z530" s="16">
        <f>IFERROR(MATCH(Settings!$C$26&amp;"|"&amp;ROWS($Z$2:$Z530),'Per Invoice'!$AB$2:$AB$1201,0),"")</f>
        <v/>
      </c>
    </row>
    <row r="531">
      <c r="A531">
        <f>IF($Z531="","",IF(INDEX('Per Invoice'!A$2:A$1201,$Z531)="","",INDEX('Per Invoice'!A$2:A$1201,$Z531)))</f>
        <v/>
      </c>
      <c r="B531">
        <f>IF($Z531="","",IF(INDEX('Per Invoice'!B$2:B$1201,$Z531)="","",INDEX('Per Invoice'!B$2:B$1201,$Z531)))</f>
        <v/>
      </c>
      <c r="C531">
        <f>IF($Z531="","",IF(INDEX('Per Invoice'!C$2:C$1201,$Z531)="","",INDEX('Per Invoice'!C$2:C$1201,$Z531)))</f>
        <v/>
      </c>
      <c r="D531">
        <f>IF($Z531="","",IF(INDEX('Per Invoice'!D$2:D$1201,$Z531)="","",INDEX('Per Invoice'!D$2:D$1201,$Z531)))</f>
        <v/>
      </c>
      <c r="E531" s="14">
        <f>IF($Z531="","",IF(INDEX('Per Invoice'!E$2:E$1201,$Z531)="","",INDEX('Per Invoice'!E$2:E$1201,$Z531)))</f>
        <v/>
      </c>
      <c r="F531">
        <f>IF($Z531="","",IF(INDEX('Per Invoice'!F$2:F$1201,$Z531)="","",INDEX('Per Invoice'!F$2:F$1201,$Z531)))</f>
        <v/>
      </c>
      <c r="G531">
        <f>IF($Z531="","",IF(INDEX('Per Invoice'!G$2:G$1201,$Z531)="","",INDEX('Per Invoice'!G$2:G$1201,$Z531)))</f>
        <v/>
      </c>
      <c r="H531">
        <f>IF($Z531="","",IF(INDEX('Per Invoice'!H$2:H$1201,$Z531)="","",INDEX('Per Invoice'!H$2:H$1201,$Z531)))</f>
        <v/>
      </c>
      <c r="I531">
        <f>IF($Z531="","",IF(INDEX('Per Invoice'!I$2:I$1201,$Z531)="","",INDEX('Per Invoice'!I$2:I$1201,$Z531)))</f>
        <v/>
      </c>
      <c r="J531">
        <f>IF($Z531="","",IF(INDEX('Per Invoice'!J$2:J$1201,$Z531)="","",INDEX('Per Invoice'!J$2:J$1201,$Z531)))</f>
        <v/>
      </c>
      <c r="K531" s="8">
        <f>IF($Z531="","",IF(INDEX('Per Invoice'!K$2:K$1201,$Z531)="","",INDEX('Per Invoice'!K$2:K$1201,$Z531)))</f>
        <v/>
      </c>
      <c r="L531">
        <f>IF($Z531="","",IF(INDEX('Per Invoice'!L$2:L$1201,$Z531)="","",INDEX('Per Invoice'!L$2:L$1201,$Z531)))</f>
        <v/>
      </c>
      <c r="M531">
        <f>IF($Z531="","",IF(INDEX('Per Invoice'!M$2:M$1201,$Z531)="","",INDEX('Per Invoice'!M$2:M$1201,$Z531)))</f>
        <v/>
      </c>
      <c r="N531">
        <f>IF($Z531="","",IF(INDEX('Per Invoice'!N$2:N$1201,$Z531)="","",INDEX('Per Invoice'!N$2:N$1201,$Z531)))</f>
        <v/>
      </c>
      <c r="O531" s="8">
        <f>IF($Z531="","",IF(INDEX('Per Invoice'!O$2:O$1201,$Z531)="","",INDEX('Per Invoice'!O$2:O$1201,$Z531)))</f>
        <v/>
      </c>
      <c r="P531">
        <f>IF($Z531="","",IF(INDEX('Per Invoice'!P$2:P$1201,$Z531)="","",INDEX('Per Invoice'!P$2:P$1201,$Z531)))</f>
        <v/>
      </c>
      <c r="Q531" s="8">
        <f>IF($Z531="","",IF(INDEX('Per Invoice'!Q$2:Q$1201,$Z531)="","",INDEX('Per Invoice'!Q$2:Q$1201,$Z531)))</f>
        <v/>
      </c>
      <c r="R531" s="8">
        <f>IF($Z531="","",IF(INDEX('Per Invoice'!R$2:R$1201,$Z531)="","",INDEX('Per Invoice'!R$2:R$1201,$Z531)))</f>
        <v/>
      </c>
      <c r="S531">
        <f>IF($Z531="","",IF(INDEX('Per Invoice'!S$2:S$1201,$Z531)="","",INDEX('Per Invoice'!S$2:S$1201,$Z531)))</f>
        <v/>
      </c>
      <c r="T531" s="8">
        <f>IF($Z531="","",IF(INDEX('Per Invoice'!T$2:T$1201,$Z531)="","",INDEX('Per Invoice'!T$2:T$1201,$Z531)))</f>
        <v/>
      </c>
      <c r="U531" s="8">
        <f>IF($Z531="","",IF(INDEX('Per Invoice'!U$2:U$1201,$Z531)="","",INDEX('Per Invoice'!U$2:U$1201,$Z531)))</f>
        <v/>
      </c>
      <c r="V531" s="8">
        <f>IF($Z531="","",IF(INDEX('Per Invoice'!V$2:V$1201,$Z531)="","",INDEX('Per Invoice'!V$2:V$1201,$Z531)))</f>
        <v/>
      </c>
      <c r="W531" s="8">
        <f>IF($Z531="","",IF(INDEX('Per Invoice'!W$2:W$1201,$Z531)="","",INDEX('Per Invoice'!W$2:W$1201,$Z531)))</f>
        <v/>
      </c>
      <c r="X531" s="8">
        <f>IF($Z531="","",IF(INDEX('Per Invoice'!X$2:X$1201,$Z531)="","",INDEX('Per Invoice'!X$2:X$1201,$Z531)))</f>
        <v/>
      </c>
      <c r="Y531" s="8">
        <f>IF($Z531="","",IF(INDEX('Per Invoice'!Y$2:Y$1201,$Z531)="","",INDEX('Per Invoice'!Y$2:Y$1201,$Z531)))</f>
        <v/>
      </c>
      <c r="Z531" s="16">
        <f>IFERROR(MATCH(Settings!$C$26&amp;"|"&amp;ROWS($Z$2:$Z531),'Per Invoice'!$AB$2:$AB$1201,0),"")</f>
        <v/>
      </c>
    </row>
    <row r="532">
      <c r="A532">
        <f>IF($Z532="","",IF(INDEX('Per Invoice'!A$2:A$1201,$Z532)="","",INDEX('Per Invoice'!A$2:A$1201,$Z532)))</f>
        <v/>
      </c>
      <c r="B532">
        <f>IF($Z532="","",IF(INDEX('Per Invoice'!B$2:B$1201,$Z532)="","",INDEX('Per Invoice'!B$2:B$1201,$Z532)))</f>
        <v/>
      </c>
      <c r="C532">
        <f>IF($Z532="","",IF(INDEX('Per Invoice'!C$2:C$1201,$Z532)="","",INDEX('Per Invoice'!C$2:C$1201,$Z532)))</f>
        <v/>
      </c>
      <c r="D532">
        <f>IF($Z532="","",IF(INDEX('Per Invoice'!D$2:D$1201,$Z532)="","",INDEX('Per Invoice'!D$2:D$1201,$Z532)))</f>
        <v/>
      </c>
      <c r="E532" s="14">
        <f>IF($Z532="","",IF(INDEX('Per Invoice'!E$2:E$1201,$Z532)="","",INDEX('Per Invoice'!E$2:E$1201,$Z532)))</f>
        <v/>
      </c>
      <c r="F532">
        <f>IF($Z532="","",IF(INDEX('Per Invoice'!F$2:F$1201,$Z532)="","",INDEX('Per Invoice'!F$2:F$1201,$Z532)))</f>
        <v/>
      </c>
      <c r="G532">
        <f>IF($Z532="","",IF(INDEX('Per Invoice'!G$2:G$1201,$Z532)="","",INDEX('Per Invoice'!G$2:G$1201,$Z532)))</f>
        <v/>
      </c>
      <c r="H532">
        <f>IF($Z532="","",IF(INDEX('Per Invoice'!H$2:H$1201,$Z532)="","",INDEX('Per Invoice'!H$2:H$1201,$Z532)))</f>
        <v/>
      </c>
      <c r="I532">
        <f>IF($Z532="","",IF(INDEX('Per Invoice'!I$2:I$1201,$Z532)="","",INDEX('Per Invoice'!I$2:I$1201,$Z532)))</f>
        <v/>
      </c>
      <c r="J532">
        <f>IF($Z532="","",IF(INDEX('Per Invoice'!J$2:J$1201,$Z532)="","",INDEX('Per Invoice'!J$2:J$1201,$Z532)))</f>
        <v/>
      </c>
      <c r="K532" s="8">
        <f>IF($Z532="","",IF(INDEX('Per Invoice'!K$2:K$1201,$Z532)="","",INDEX('Per Invoice'!K$2:K$1201,$Z532)))</f>
        <v/>
      </c>
      <c r="L532">
        <f>IF($Z532="","",IF(INDEX('Per Invoice'!L$2:L$1201,$Z532)="","",INDEX('Per Invoice'!L$2:L$1201,$Z532)))</f>
        <v/>
      </c>
      <c r="M532">
        <f>IF($Z532="","",IF(INDEX('Per Invoice'!M$2:M$1201,$Z532)="","",INDEX('Per Invoice'!M$2:M$1201,$Z532)))</f>
        <v/>
      </c>
      <c r="N532">
        <f>IF($Z532="","",IF(INDEX('Per Invoice'!N$2:N$1201,$Z532)="","",INDEX('Per Invoice'!N$2:N$1201,$Z532)))</f>
        <v/>
      </c>
      <c r="O532" s="8">
        <f>IF($Z532="","",IF(INDEX('Per Invoice'!O$2:O$1201,$Z532)="","",INDEX('Per Invoice'!O$2:O$1201,$Z532)))</f>
        <v/>
      </c>
      <c r="P532">
        <f>IF($Z532="","",IF(INDEX('Per Invoice'!P$2:P$1201,$Z532)="","",INDEX('Per Invoice'!P$2:P$1201,$Z532)))</f>
        <v/>
      </c>
      <c r="Q532" s="8">
        <f>IF($Z532="","",IF(INDEX('Per Invoice'!Q$2:Q$1201,$Z532)="","",INDEX('Per Invoice'!Q$2:Q$1201,$Z532)))</f>
        <v/>
      </c>
      <c r="R532" s="8">
        <f>IF($Z532="","",IF(INDEX('Per Invoice'!R$2:R$1201,$Z532)="","",INDEX('Per Invoice'!R$2:R$1201,$Z532)))</f>
        <v/>
      </c>
      <c r="S532">
        <f>IF($Z532="","",IF(INDEX('Per Invoice'!S$2:S$1201,$Z532)="","",INDEX('Per Invoice'!S$2:S$1201,$Z532)))</f>
        <v/>
      </c>
      <c r="T532" s="8">
        <f>IF($Z532="","",IF(INDEX('Per Invoice'!T$2:T$1201,$Z532)="","",INDEX('Per Invoice'!T$2:T$1201,$Z532)))</f>
        <v/>
      </c>
      <c r="U532" s="8">
        <f>IF($Z532="","",IF(INDEX('Per Invoice'!U$2:U$1201,$Z532)="","",INDEX('Per Invoice'!U$2:U$1201,$Z532)))</f>
        <v/>
      </c>
      <c r="V532" s="8">
        <f>IF($Z532="","",IF(INDEX('Per Invoice'!V$2:V$1201,$Z532)="","",INDEX('Per Invoice'!V$2:V$1201,$Z532)))</f>
        <v/>
      </c>
      <c r="W532" s="8">
        <f>IF($Z532="","",IF(INDEX('Per Invoice'!W$2:W$1201,$Z532)="","",INDEX('Per Invoice'!W$2:W$1201,$Z532)))</f>
        <v/>
      </c>
      <c r="X532" s="8">
        <f>IF($Z532="","",IF(INDEX('Per Invoice'!X$2:X$1201,$Z532)="","",INDEX('Per Invoice'!X$2:X$1201,$Z532)))</f>
        <v/>
      </c>
      <c r="Y532" s="8">
        <f>IF($Z532="","",IF(INDEX('Per Invoice'!Y$2:Y$1201,$Z532)="","",INDEX('Per Invoice'!Y$2:Y$1201,$Z532)))</f>
        <v/>
      </c>
      <c r="Z532" s="16">
        <f>IFERROR(MATCH(Settings!$C$26&amp;"|"&amp;ROWS($Z$2:$Z532),'Per Invoice'!$AB$2:$AB$1201,0),"")</f>
        <v/>
      </c>
    </row>
    <row r="533">
      <c r="A533">
        <f>IF($Z533="","",IF(INDEX('Per Invoice'!A$2:A$1201,$Z533)="","",INDEX('Per Invoice'!A$2:A$1201,$Z533)))</f>
        <v/>
      </c>
      <c r="B533">
        <f>IF($Z533="","",IF(INDEX('Per Invoice'!B$2:B$1201,$Z533)="","",INDEX('Per Invoice'!B$2:B$1201,$Z533)))</f>
        <v/>
      </c>
      <c r="C533">
        <f>IF($Z533="","",IF(INDEX('Per Invoice'!C$2:C$1201,$Z533)="","",INDEX('Per Invoice'!C$2:C$1201,$Z533)))</f>
        <v/>
      </c>
      <c r="D533">
        <f>IF($Z533="","",IF(INDEX('Per Invoice'!D$2:D$1201,$Z533)="","",INDEX('Per Invoice'!D$2:D$1201,$Z533)))</f>
        <v/>
      </c>
      <c r="E533" s="14">
        <f>IF($Z533="","",IF(INDEX('Per Invoice'!E$2:E$1201,$Z533)="","",INDEX('Per Invoice'!E$2:E$1201,$Z533)))</f>
        <v/>
      </c>
      <c r="F533">
        <f>IF($Z533="","",IF(INDEX('Per Invoice'!F$2:F$1201,$Z533)="","",INDEX('Per Invoice'!F$2:F$1201,$Z533)))</f>
        <v/>
      </c>
      <c r="G533">
        <f>IF($Z533="","",IF(INDEX('Per Invoice'!G$2:G$1201,$Z533)="","",INDEX('Per Invoice'!G$2:G$1201,$Z533)))</f>
        <v/>
      </c>
      <c r="H533">
        <f>IF($Z533="","",IF(INDEX('Per Invoice'!H$2:H$1201,$Z533)="","",INDEX('Per Invoice'!H$2:H$1201,$Z533)))</f>
        <v/>
      </c>
      <c r="I533">
        <f>IF($Z533="","",IF(INDEX('Per Invoice'!I$2:I$1201,$Z533)="","",INDEX('Per Invoice'!I$2:I$1201,$Z533)))</f>
        <v/>
      </c>
      <c r="J533">
        <f>IF($Z533="","",IF(INDEX('Per Invoice'!J$2:J$1201,$Z533)="","",INDEX('Per Invoice'!J$2:J$1201,$Z533)))</f>
        <v/>
      </c>
      <c r="K533" s="8">
        <f>IF($Z533="","",IF(INDEX('Per Invoice'!K$2:K$1201,$Z533)="","",INDEX('Per Invoice'!K$2:K$1201,$Z533)))</f>
        <v/>
      </c>
      <c r="L533">
        <f>IF($Z533="","",IF(INDEX('Per Invoice'!L$2:L$1201,$Z533)="","",INDEX('Per Invoice'!L$2:L$1201,$Z533)))</f>
        <v/>
      </c>
      <c r="M533">
        <f>IF($Z533="","",IF(INDEX('Per Invoice'!M$2:M$1201,$Z533)="","",INDEX('Per Invoice'!M$2:M$1201,$Z533)))</f>
        <v/>
      </c>
      <c r="N533">
        <f>IF($Z533="","",IF(INDEX('Per Invoice'!N$2:N$1201,$Z533)="","",INDEX('Per Invoice'!N$2:N$1201,$Z533)))</f>
        <v/>
      </c>
      <c r="O533" s="8">
        <f>IF($Z533="","",IF(INDEX('Per Invoice'!O$2:O$1201,$Z533)="","",INDEX('Per Invoice'!O$2:O$1201,$Z533)))</f>
        <v/>
      </c>
      <c r="P533">
        <f>IF($Z533="","",IF(INDEX('Per Invoice'!P$2:P$1201,$Z533)="","",INDEX('Per Invoice'!P$2:P$1201,$Z533)))</f>
        <v/>
      </c>
      <c r="Q533" s="8">
        <f>IF($Z533="","",IF(INDEX('Per Invoice'!Q$2:Q$1201,$Z533)="","",INDEX('Per Invoice'!Q$2:Q$1201,$Z533)))</f>
        <v/>
      </c>
      <c r="R533" s="8">
        <f>IF($Z533="","",IF(INDEX('Per Invoice'!R$2:R$1201,$Z533)="","",INDEX('Per Invoice'!R$2:R$1201,$Z533)))</f>
        <v/>
      </c>
      <c r="S533">
        <f>IF($Z533="","",IF(INDEX('Per Invoice'!S$2:S$1201,$Z533)="","",INDEX('Per Invoice'!S$2:S$1201,$Z533)))</f>
        <v/>
      </c>
      <c r="T533" s="8">
        <f>IF($Z533="","",IF(INDEX('Per Invoice'!T$2:T$1201,$Z533)="","",INDEX('Per Invoice'!T$2:T$1201,$Z533)))</f>
        <v/>
      </c>
      <c r="U533" s="8">
        <f>IF($Z533="","",IF(INDEX('Per Invoice'!U$2:U$1201,$Z533)="","",INDEX('Per Invoice'!U$2:U$1201,$Z533)))</f>
        <v/>
      </c>
      <c r="V533" s="8">
        <f>IF($Z533="","",IF(INDEX('Per Invoice'!V$2:V$1201,$Z533)="","",INDEX('Per Invoice'!V$2:V$1201,$Z533)))</f>
        <v/>
      </c>
      <c r="W533" s="8">
        <f>IF($Z533="","",IF(INDEX('Per Invoice'!W$2:W$1201,$Z533)="","",INDEX('Per Invoice'!W$2:W$1201,$Z533)))</f>
        <v/>
      </c>
      <c r="X533" s="8">
        <f>IF($Z533="","",IF(INDEX('Per Invoice'!X$2:X$1201,$Z533)="","",INDEX('Per Invoice'!X$2:X$1201,$Z533)))</f>
        <v/>
      </c>
      <c r="Y533" s="8">
        <f>IF($Z533="","",IF(INDEX('Per Invoice'!Y$2:Y$1201,$Z533)="","",INDEX('Per Invoice'!Y$2:Y$1201,$Z533)))</f>
        <v/>
      </c>
      <c r="Z533" s="16">
        <f>IFERROR(MATCH(Settings!$C$26&amp;"|"&amp;ROWS($Z$2:$Z533),'Per Invoice'!$AB$2:$AB$1201,0),"")</f>
        <v/>
      </c>
    </row>
    <row r="534">
      <c r="A534">
        <f>IF($Z534="","",IF(INDEX('Per Invoice'!A$2:A$1201,$Z534)="","",INDEX('Per Invoice'!A$2:A$1201,$Z534)))</f>
        <v/>
      </c>
      <c r="B534">
        <f>IF($Z534="","",IF(INDEX('Per Invoice'!B$2:B$1201,$Z534)="","",INDEX('Per Invoice'!B$2:B$1201,$Z534)))</f>
        <v/>
      </c>
      <c r="C534">
        <f>IF($Z534="","",IF(INDEX('Per Invoice'!C$2:C$1201,$Z534)="","",INDEX('Per Invoice'!C$2:C$1201,$Z534)))</f>
        <v/>
      </c>
      <c r="D534">
        <f>IF($Z534="","",IF(INDEX('Per Invoice'!D$2:D$1201,$Z534)="","",INDEX('Per Invoice'!D$2:D$1201,$Z534)))</f>
        <v/>
      </c>
      <c r="E534" s="14">
        <f>IF($Z534="","",IF(INDEX('Per Invoice'!E$2:E$1201,$Z534)="","",INDEX('Per Invoice'!E$2:E$1201,$Z534)))</f>
        <v/>
      </c>
      <c r="F534">
        <f>IF($Z534="","",IF(INDEX('Per Invoice'!F$2:F$1201,$Z534)="","",INDEX('Per Invoice'!F$2:F$1201,$Z534)))</f>
        <v/>
      </c>
      <c r="G534">
        <f>IF($Z534="","",IF(INDEX('Per Invoice'!G$2:G$1201,$Z534)="","",INDEX('Per Invoice'!G$2:G$1201,$Z534)))</f>
        <v/>
      </c>
      <c r="H534">
        <f>IF($Z534="","",IF(INDEX('Per Invoice'!H$2:H$1201,$Z534)="","",INDEX('Per Invoice'!H$2:H$1201,$Z534)))</f>
        <v/>
      </c>
      <c r="I534">
        <f>IF($Z534="","",IF(INDEX('Per Invoice'!I$2:I$1201,$Z534)="","",INDEX('Per Invoice'!I$2:I$1201,$Z534)))</f>
        <v/>
      </c>
      <c r="J534">
        <f>IF($Z534="","",IF(INDEX('Per Invoice'!J$2:J$1201,$Z534)="","",INDEX('Per Invoice'!J$2:J$1201,$Z534)))</f>
        <v/>
      </c>
      <c r="K534" s="8">
        <f>IF($Z534="","",IF(INDEX('Per Invoice'!K$2:K$1201,$Z534)="","",INDEX('Per Invoice'!K$2:K$1201,$Z534)))</f>
        <v/>
      </c>
      <c r="L534">
        <f>IF($Z534="","",IF(INDEX('Per Invoice'!L$2:L$1201,$Z534)="","",INDEX('Per Invoice'!L$2:L$1201,$Z534)))</f>
        <v/>
      </c>
      <c r="M534">
        <f>IF($Z534="","",IF(INDEX('Per Invoice'!M$2:M$1201,$Z534)="","",INDEX('Per Invoice'!M$2:M$1201,$Z534)))</f>
        <v/>
      </c>
      <c r="N534">
        <f>IF($Z534="","",IF(INDEX('Per Invoice'!N$2:N$1201,$Z534)="","",INDEX('Per Invoice'!N$2:N$1201,$Z534)))</f>
        <v/>
      </c>
      <c r="O534" s="8">
        <f>IF($Z534="","",IF(INDEX('Per Invoice'!O$2:O$1201,$Z534)="","",INDEX('Per Invoice'!O$2:O$1201,$Z534)))</f>
        <v/>
      </c>
      <c r="P534">
        <f>IF($Z534="","",IF(INDEX('Per Invoice'!P$2:P$1201,$Z534)="","",INDEX('Per Invoice'!P$2:P$1201,$Z534)))</f>
        <v/>
      </c>
      <c r="Q534" s="8">
        <f>IF($Z534="","",IF(INDEX('Per Invoice'!Q$2:Q$1201,$Z534)="","",INDEX('Per Invoice'!Q$2:Q$1201,$Z534)))</f>
        <v/>
      </c>
      <c r="R534" s="8">
        <f>IF($Z534="","",IF(INDEX('Per Invoice'!R$2:R$1201,$Z534)="","",INDEX('Per Invoice'!R$2:R$1201,$Z534)))</f>
        <v/>
      </c>
      <c r="S534">
        <f>IF($Z534="","",IF(INDEX('Per Invoice'!S$2:S$1201,$Z534)="","",INDEX('Per Invoice'!S$2:S$1201,$Z534)))</f>
        <v/>
      </c>
      <c r="T534" s="8">
        <f>IF($Z534="","",IF(INDEX('Per Invoice'!T$2:T$1201,$Z534)="","",INDEX('Per Invoice'!T$2:T$1201,$Z534)))</f>
        <v/>
      </c>
      <c r="U534" s="8">
        <f>IF($Z534="","",IF(INDEX('Per Invoice'!U$2:U$1201,$Z534)="","",INDEX('Per Invoice'!U$2:U$1201,$Z534)))</f>
        <v/>
      </c>
      <c r="V534" s="8">
        <f>IF($Z534="","",IF(INDEX('Per Invoice'!V$2:V$1201,$Z534)="","",INDEX('Per Invoice'!V$2:V$1201,$Z534)))</f>
        <v/>
      </c>
      <c r="W534" s="8">
        <f>IF($Z534="","",IF(INDEX('Per Invoice'!W$2:W$1201,$Z534)="","",INDEX('Per Invoice'!W$2:W$1201,$Z534)))</f>
        <v/>
      </c>
      <c r="X534" s="8">
        <f>IF($Z534="","",IF(INDEX('Per Invoice'!X$2:X$1201,$Z534)="","",INDEX('Per Invoice'!X$2:X$1201,$Z534)))</f>
        <v/>
      </c>
      <c r="Y534" s="8">
        <f>IF($Z534="","",IF(INDEX('Per Invoice'!Y$2:Y$1201,$Z534)="","",INDEX('Per Invoice'!Y$2:Y$1201,$Z534)))</f>
        <v/>
      </c>
      <c r="Z534" s="16">
        <f>IFERROR(MATCH(Settings!$C$26&amp;"|"&amp;ROWS($Z$2:$Z534),'Per Invoice'!$AB$2:$AB$1201,0),"")</f>
        <v/>
      </c>
    </row>
    <row r="535">
      <c r="A535">
        <f>IF($Z535="","",IF(INDEX('Per Invoice'!A$2:A$1201,$Z535)="","",INDEX('Per Invoice'!A$2:A$1201,$Z535)))</f>
        <v/>
      </c>
      <c r="B535">
        <f>IF($Z535="","",IF(INDEX('Per Invoice'!B$2:B$1201,$Z535)="","",INDEX('Per Invoice'!B$2:B$1201,$Z535)))</f>
        <v/>
      </c>
      <c r="C535">
        <f>IF($Z535="","",IF(INDEX('Per Invoice'!C$2:C$1201,$Z535)="","",INDEX('Per Invoice'!C$2:C$1201,$Z535)))</f>
        <v/>
      </c>
      <c r="D535">
        <f>IF($Z535="","",IF(INDEX('Per Invoice'!D$2:D$1201,$Z535)="","",INDEX('Per Invoice'!D$2:D$1201,$Z535)))</f>
        <v/>
      </c>
      <c r="E535" s="14">
        <f>IF($Z535="","",IF(INDEX('Per Invoice'!E$2:E$1201,$Z535)="","",INDEX('Per Invoice'!E$2:E$1201,$Z535)))</f>
        <v/>
      </c>
      <c r="F535">
        <f>IF($Z535="","",IF(INDEX('Per Invoice'!F$2:F$1201,$Z535)="","",INDEX('Per Invoice'!F$2:F$1201,$Z535)))</f>
        <v/>
      </c>
      <c r="G535">
        <f>IF($Z535="","",IF(INDEX('Per Invoice'!G$2:G$1201,$Z535)="","",INDEX('Per Invoice'!G$2:G$1201,$Z535)))</f>
        <v/>
      </c>
      <c r="H535">
        <f>IF($Z535="","",IF(INDEX('Per Invoice'!H$2:H$1201,$Z535)="","",INDEX('Per Invoice'!H$2:H$1201,$Z535)))</f>
        <v/>
      </c>
      <c r="I535">
        <f>IF($Z535="","",IF(INDEX('Per Invoice'!I$2:I$1201,$Z535)="","",INDEX('Per Invoice'!I$2:I$1201,$Z535)))</f>
        <v/>
      </c>
      <c r="J535">
        <f>IF($Z535="","",IF(INDEX('Per Invoice'!J$2:J$1201,$Z535)="","",INDEX('Per Invoice'!J$2:J$1201,$Z535)))</f>
        <v/>
      </c>
      <c r="K535" s="8">
        <f>IF($Z535="","",IF(INDEX('Per Invoice'!K$2:K$1201,$Z535)="","",INDEX('Per Invoice'!K$2:K$1201,$Z535)))</f>
        <v/>
      </c>
      <c r="L535">
        <f>IF($Z535="","",IF(INDEX('Per Invoice'!L$2:L$1201,$Z535)="","",INDEX('Per Invoice'!L$2:L$1201,$Z535)))</f>
        <v/>
      </c>
      <c r="M535">
        <f>IF($Z535="","",IF(INDEX('Per Invoice'!M$2:M$1201,$Z535)="","",INDEX('Per Invoice'!M$2:M$1201,$Z535)))</f>
        <v/>
      </c>
      <c r="N535">
        <f>IF($Z535="","",IF(INDEX('Per Invoice'!N$2:N$1201,$Z535)="","",INDEX('Per Invoice'!N$2:N$1201,$Z535)))</f>
        <v/>
      </c>
      <c r="O535" s="8">
        <f>IF($Z535="","",IF(INDEX('Per Invoice'!O$2:O$1201,$Z535)="","",INDEX('Per Invoice'!O$2:O$1201,$Z535)))</f>
        <v/>
      </c>
      <c r="P535">
        <f>IF($Z535="","",IF(INDEX('Per Invoice'!P$2:P$1201,$Z535)="","",INDEX('Per Invoice'!P$2:P$1201,$Z535)))</f>
        <v/>
      </c>
      <c r="Q535" s="8">
        <f>IF($Z535="","",IF(INDEX('Per Invoice'!Q$2:Q$1201,$Z535)="","",INDEX('Per Invoice'!Q$2:Q$1201,$Z535)))</f>
        <v/>
      </c>
      <c r="R535" s="8">
        <f>IF($Z535="","",IF(INDEX('Per Invoice'!R$2:R$1201,$Z535)="","",INDEX('Per Invoice'!R$2:R$1201,$Z535)))</f>
        <v/>
      </c>
      <c r="S535">
        <f>IF($Z535="","",IF(INDEX('Per Invoice'!S$2:S$1201,$Z535)="","",INDEX('Per Invoice'!S$2:S$1201,$Z535)))</f>
        <v/>
      </c>
      <c r="T535" s="8">
        <f>IF($Z535="","",IF(INDEX('Per Invoice'!T$2:T$1201,$Z535)="","",INDEX('Per Invoice'!T$2:T$1201,$Z535)))</f>
        <v/>
      </c>
      <c r="U535" s="8">
        <f>IF($Z535="","",IF(INDEX('Per Invoice'!U$2:U$1201,$Z535)="","",INDEX('Per Invoice'!U$2:U$1201,$Z535)))</f>
        <v/>
      </c>
      <c r="V535" s="8">
        <f>IF($Z535="","",IF(INDEX('Per Invoice'!V$2:V$1201,$Z535)="","",INDEX('Per Invoice'!V$2:V$1201,$Z535)))</f>
        <v/>
      </c>
      <c r="W535" s="8">
        <f>IF($Z535="","",IF(INDEX('Per Invoice'!W$2:W$1201,$Z535)="","",INDEX('Per Invoice'!W$2:W$1201,$Z535)))</f>
        <v/>
      </c>
      <c r="X535" s="8">
        <f>IF($Z535="","",IF(INDEX('Per Invoice'!X$2:X$1201,$Z535)="","",INDEX('Per Invoice'!X$2:X$1201,$Z535)))</f>
        <v/>
      </c>
      <c r="Y535" s="8">
        <f>IF($Z535="","",IF(INDEX('Per Invoice'!Y$2:Y$1201,$Z535)="","",INDEX('Per Invoice'!Y$2:Y$1201,$Z535)))</f>
        <v/>
      </c>
      <c r="Z535" s="16">
        <f>IFERROR(MATCH(Settings!$C$26&amp;"|"&amp;ROWS($Z$2:$Z535),'Per Invoice'!$AB$2:$AB$1201,0),"")</f>
        <v/>
      </c>
    </row>
    <row r="536">
      <c r="A536">
        <f>IF($Z536="","",IF(INDEX('Per Invoice'!A$2:A$1201,$Z536)="","",INDEX('Per Invoice'!A$2:A$1201,$Z536)))</f>
        <v/>
      </c>
      <c r="B536">
        <f>IF($Z536="","",IF(INDEX('Per Invoice'!B$2:B$1201,$Z536)="","",INDEX('Per Invoice'!B$2:B$1201,$Z536)))</f>
        <v/>
      </c>
      <c r="C536">
        <f>IF($Z536="","",IF(INDEX('Per Invoice'!C$2:C$1201,$Z536)="","",INDEX('Per Invoice'!C$2:C$1201,$Z536)))</f>
        <v/>
      </c>
      <c r="D536">
        <f>IF($Z536="","",IF(INDEX('Per Invoice'!D$2:D$1201,$Z536)="","",INDEX('Per Invoice'!D$2:D$1201,$Z536)))</f>
        <v/>
      </c>
      <c r="E536" s="14">
        <f>IF($Z536="","",IF(INDEX('Per Invoice'!E$2:E$1201,$Z536)="","",INDEX('Per Invoice'!E$2:E$1201,$Z536)))</f>
        <v/>
      </c>
      <c r="F536">
        <f>IF($Z536="","",IF(INDEX('Per Invoice'!F$2:F$1201,$Z536)="","",INDEX('Per Invoice'!F$2:F$1201,$Z536)))</f>
        <v/>
      </c>
      <c r="G536">
        <f>IF($Z536="","",IF(INDEX('Per Invoice'!G$2:G$1201,$Z536)="","",INDEX('Per Invoice'!G$2:G$1201,$Z536)))</f>
        <v/>
      </c>
      <c r="H536">
        <f>IF($Z536="","",IF(INDEX('Per Invoice'!H$2:H$1201,$Z536)="","",INDEX('Per Invoice'!H$2:H$1201,$Z536)))</f>
        <v/>
      </c>
      <c r="I536">
        <f>IF($Z536="","",IF(INDEX('Per Invoice'!I$2:I$1201,$Z536)="","",INDEX('Per Invoice'!I$2:I$1201,$Z536)))</f>
        <v/>
      </c>
      <c r="J536">
        <f>IF($Z536="","",IF(INDEX('Per Invoice'!J$2:J$1201,$Z536)="","",INDEX('Per Invoice'!J$2:J$1201,$Z536)))</f>
        <v/>
      </c>
      <c r="K536" s="8">
        <f>IF($Z536="","",IF(INDEX('Per Invoice'!K$2:K$1201,$Z536)="","",INDEX('Per Invoice'!K$2:K$1201,$Z536)))</f>
        <v/>
      </c>
      <c r="L536">
        <f>IF($Z536="","",IF(INDEX('Per Invoice'!L$2:L$1201,$Z536)="","",INDEX('Per Invoice'!L$2:L$1201,$Z536)))</f>
        <v/>
      </c>
      <c r="M536">
        <f>IF($Z536="","",IF(INDEX('Per Invoice'!M$2:M$1201,$Z536)="","",INDEX('Per Invoice'!M$2:M$1201,$Z536)))</f>
        <v/>
      </c>
      <c r="N536">
        <f>IF($Z536="","",IF(INDEX('Per Invoice'!N$2:N$1201,$Z536)="","",INDEX('Per Invoice'!N$2:N$1201,$Z536)))</f>
        <v/>
      </c>
      <c r="O536" s="8">
        <f>IF($Z536="","",IF(INDEX('Per Invoice'!O$2:O$1201,$Z536)="","",INDEX('Per Invoice'!O$2:O$1201,$Z536)))</f>
        <v/>
      </c>
      <c r="P536">
        <f>IF($Z536="","",IF(INDEX('Per Invoice'!P$2:P$1201,$Z536)="","",INDEX('Per Invoice'!P$2:P$1201,$Z536)))</f>
        <v/>
      </c>
      <c r="Q536" s="8">
        <f>IF($Z536="","",IF(INDEX('Per Invoice'!Q$2:Q$1201,$Z536)="","",INDEX('Per Invoice'!Q$2:Q$1201,$Z536)))</f>
        <v/>
      </c>
      <c r="R536" s="8">
        <f>IF($Z536="","",IF(INDEX('Per Invoice'!R$2:R$1201,$Z536)="","",INDEX('Per Invoice'!R$2:R$1201,$Z536)))</f>
        <v/>
      </c>
      <c r="S536">
        <f>IF($Z536="","",IF(INDEX('Per Invoice'!S$2:S$1201,$Z536)="","",INDEX('Per Invoice'!S$2:S$1201,$Z536)))</f>
        <v/>
      </c>
      <c r="T536" s="8">
        <f>IF($Z536="","",IF(INDEX('Per Invoice'!T$2:T$1201,$Z536)="","",INDEX('Per Invoice'!T$2:T$1201,$Z536)))</f>
        <v/>
      </c>
      <c r="U536" s="8">
        <f>IF($Z536="","",IF(INDEX('Per Invoice'!U$2:U$1201,$Z536)="","",INDEX('Per Invoice'!U$2:U$1201,$Z536)))</f>
        <v/>
      </c>
      <c r="V536" s="8">
        <f>IF($Z536="","",IF(INDEX('Per Invoice'!V$2:V$1201,$Z536)="","",INDEX('Per Invoice'!V$2:V$1201,$Z536)))</f>
        <v/>
      </c>
      <c r="W536" s="8">
        <f>IF($Z536="","",IF(INDEX('Per Invoice'!W$2:W$1201,$Z536)="","",INDEX('Per Invoice'!W$2:W$1201,$Z536)))</f>
        <v/>
      </c>
      <c r="X536" s="8">
        <f>IF($Z536="","",IF(INDEX('Per Invoice'!X$2:X$1201,$Z536)="","",INDEX('Per Invoice'!X$2:X$1201,$Z536)))</f>
        <v/>
      </c>
      <c r="Y536" s="8">
        <f>IF($Z536="","",IF(INDEX('Per Invoice'!Y$2:Y$1201,$Z536)="","",INDEX('Per Invoice'!Y$2:Y$1201,$Z536)))</f>
        <v/>
      </c>
      <c r="Z536" s="16">
        <f>IFERROR(MATCH(Settings!$C$26&amp;"|"&amp;ROWS($Z$2:$Z536),'Per Invoice'!$AB$2:$AB$1201,0),"")</f>
        <v/>
      </c>
    </row>
    <row r="537">
      <c r="A537">
        <f>IF($Z537="","",IF(INDEX('Per Invoice'!A$2:A$1201,$Z537)="","",INDEX('Per Invoice'!A$2:A$1201,$Z537)))</f>
        <v/>
      </c>
      <c r="B537">
        <f>IF($Z537="","",IF(INDEX('Per Invoice'!B$2:B$1201,$Z537)="","",INDEX('Per Invoice'!B$2:B$1201,$Z537)))</f>
        <v/>
      </c>
      <c r="C537">
        <f>IF($Z537="","",IF(INDEX('Per Invoice'!C$2:C$1201,$Z537)="","",INDEX('Per Invoice'!C$2:C$1201,$Z537)))</f>
        <v/>
      </c>
      <c r="D537">
        <f>IF($Z537="","",IF(INDEX('Per Invoice'!D$2:D$1201,$Z537)="","",INDEX('Per Invoice'!D$2:D$1201,$Z537)))</f>
        <v/>
      </c>
      <c r="E537" s="14">
        <f>IF($Z537="","",IF(INDEX('Per Invoice'!E$2:E$1201,$Z537)="","",INDEX('Per Invoice'!E$2:E$1201,$Z537)))</f>
        <v/>
      </c>
      <c r="F537">
        <f>IF($Z537="","",IF(INDEX('Per Invoice'!F$2:F$1201,$Z537)="","",INDEX('Per Invoice'!F$2:F$1201,$Z537)))</f>
        <v/>
      </c>
      <c r="G537">
        <f>IF($Z537="","",IF(INDEX('Per Invoice'!G$2:G$1201,$Z537)="","",INDEX('Per Invoice'!G$2:G$1201,$Z537)))</f>
        <v/>
      </c>
      <c r="H537">
        <f>IF($Z537="","",IF(INDEX('Per Invoice'!H$2:H$1201,$Z537)="","",INDEX('Per Invoice'!H$2:H$1201,$Z537)))</f>
        <v/>
      </c>
      <c r="I537">
        <f>IF($Z537="","",IF(INDEX('Per Invoice'!I$2:I$1201,$Z537)="","",INDEX('Per Invoice'!I$2:I$1201,$Z537)))</f>
        <v/>
      </c>
      <c r="J537">
        <f>IF($Z537="","",IF(INDEX('Per Invoice'!J$2:J$1201,$Z537)="","",INDEX('Per Invoice'!J$2:J$1201,$Z537)))</f>
        <v/>
      </c>
      <c r="K537" s="8">
        <f>IF($Z537="","",IF(INDEX('Per Invoice'!K$2:K$1201,$Z537)="","",INDEX('Per Invoice'!K$2:K$1201,$Z537)))</f>
        <v/>
      </c>
      <c r="L537">
        <f>IF($Z537="","",IF(INDEX('Per Invoice'!L$2:L$1201,$Z537)="","",INDEX('Per Invoice'!L$2:L$1201,$Z537)))</f>
        <v/>
      </c>
      <c r="M537">
        <f>IF($Z537="","",IF(INDEX('Per Invoice'!M$2:M$1201,$Z537)="","",INDEX('Per Invoice'!M$2:M$1201,$Z537)))</f>
        <v/>
      </c>
      <c r="N537">
        <f>IF($Z537="","",IF(INDEX('Per Invoice'!N$2:N$1201,$Z537)="","",INDEX('Per Invoice'!N$2:N$1201,$Z537)))</f>
        <v/>
      </c>
      <c r="O537" s="8">
        <f>IF($Z537="","",IF(INDEX('Per Invoice'!O$2:O$1201,$Z537)="","",INDEX('Per Invoice'!O$2:O$1201,$Z537)))</f>
        <v/>
      </c>
      <c r="P537">
        <f>IF($Z537="","",IF(INDEX('Per Invoice'!P$2:P$1201,$Z537)="","",INDEX('Per Invoice'!P$2:P$1201,$Z537)))</f>
        <v/>
      </c>
      <c r="Q537" s="8">
        <f>IF($Z537="","",IF(INDEX('Per Invoice'!Q$2:Q$1201,$Z537)="","",INDEX('Per Invoice'!Q$2:Q$1201,$Z537)))</f>
        <v/>
      </c>
      <c r="R537" s="8">
        <f>IF($Z537="","",IF(INDEX('Per Invoice'!R$2:R$1201,$Z537)="","",INDEX('Per Invoice'!R$2:R$1201,$Z537)))</f>
        <v/>
      </c>
      <c r="S537">
        <f>IF($Z537="","",IF(INDEX('Per Invoice'!S$2:S$1201,$Z537)="","",INDEX('Per Invoice'!S$2:S$1201,$Z537)))</f>
        <v/>
      </c>
      <c r="T537" s="8">
        <f>IF($Z537="","",IF(INDEX('Per Invoice'!T$2:T$1201,$Z537)="","",INDEX('Per Invoice'!T$2:T$1201,$Z537)))</f>
        <v/>
      </c>
      <c r="U537" s="8">
        <f>IF($Z537="","",IF(INDEX('Per Invoice'!U$2:U$1201,$Z537)="","",INDEX('Per Invoice'!U$2:U$1201,$Z537)))</f>
        <v/>
      </c>
      <c r="V537" s="8">
        <f>IF($Z537="","",IF(INDEX('Per Invoice'!V$2:V$1201,$Z537)="","",INDEX('Per Invoice'!V$2:V$1201,$Z537)))</f>
        <v/>
      </c>
      <c r="W537" s="8">
        <f>IF($Z537="","",IF(INDEX('Per Invoice'!W$2:W$1201,$Z537)="","",INDEX('Per Invoice'!W$2:W$1201,$Z537)))</f>
        <v/>
      </c>
      <c r="X537" s="8">
        <f>IF($Z537="","",IF(INDEX('Per Invoice'!X$2:X$1201,$Z537)="","",INDEX('Per Invoice'!X$2:X$1201,$Z537)))</f>
        <v/>
      </c>
      <c r="Y537" s="8">
        <f>IF($Z537="","",IF(INDEX('Per Invoice'!Y$2:Y$1201,$Z537)="","",INDEX('Per Invoice'!Y$2:Y$1201,$Z537)))</f>
        <v/>
      </c>
      <c r="Z537" s="16">
        <f>IFERROR(MATCH(Settings!$C$26&amp;"|"&amp;ROWS($Z$2:$Z537),'Per Invoice'!$AB$2:$AB$1201,0),"")</f>
        <v/>
      </c>
    </row>
    <row r="538">
      <c r="A538">
        <f>IF($Z538="","",IF(INDEX('Per Invoice'!A$2:A$1201,$Z538)="","",INDEX('Per Invoice'!A$2:A$1201,$Z538)))</f>
        <v/>
      </c>
      <c r="B538">
        <f>IF($Z538="","",IF(INDEX('Per Invoice'!B$2:B$1201,$Z538)="","",INDEX('Per Invoice'!B$2:B$1201,$Z538)))</f>
        <v/>
      </c>
      <c r="C538">
        <f>IF($Z538="","",IF(INDEX('Per Invoice'!C$2:C$1201,$Z538)="","",INDEX('Per Invoice'!C$2:C$1201,$Z538)))</f>
        <v/>
      </c>
      <c r="D538">
        <f>IF($Z538="","",IF(INDEX('Per Invoice'!D$2:D$1201,$Z538)="","",INDEX('Per Invoice'!D$2:D$1201,$Z538)))</f>
        <v/>
      </c>
      <c r="E538" s="14">
        <f>IF($Z538="","",IF(INDEX('Per Invoice'!E$2:E$1201,$Z538)="","",INDEX('Per Invoice'!E$2:E$1201,$Z538)))</f>
        <v/>
      </c>
      <c r="F538">
        <f>IF($Z538="","",IF(INDEX('Per Invoice'!F$2:F$1201,$Z538)="","",INDEX('Per Invoice'!F$2:F$1201,$Z538)))</f>
        <v/>
      </c>
      <c r="G538">
        <f>IF($Z538="","",IF(INDEX('Per Invoice'!G$2:G$1201,$Z538)="","",INDEX('Per Invoice'!G$2:G$1201,$Z538)))</f>
        <v/>
      </c>
      <c r="H538">
        <f>IF($Z538="","",IF(INDEX('Per Invoice'!H$2:H$1201,$Z538)="","",INDEX('Per Invoice'!H$2:H$1201,$Z538)))</f>
        <v/>
      </c>
      <c r="I538">
        <f>IF($Z538="","",IF(INDEX('Per Invoice'!I$2:I$1201,$Z538)="","",INDEX('Per Invoice'!I$2:I$1201,$Z538)))</f>
        <v/>
      </c>
      <c r="J538">
        <f>IF($Z538="","",IF(INDEX('Per Invoice'!J$2:J$1201,$Z538)="","",INDEX('Per Invoice'!J$2:J$1201,$Z538)))</f>
        <v/>
      </c>
      <c r="K538" s="8">
        <f>IF($Z538="","",IF(INDEX('Per Invoice'!K$2:K$1201,$Z538)="","",INDEX('Per Invoice'!K$2:K$1201,$Z538)))</f>
        <v/>
      </c>
      <c r="L538">
        <f>IF($Z538="","",IF(INDEX('Per Invoice'!L$2:L$1201,$Z538)="","",INDEX('Per Invoice'!L$2:L$1201,$Z538)))</f>
        <v/>
      </c>
      <c r="M538">
        <f>IF($Z538="","",IF(INDEX('Per Invoice'!M$2:M$1201,$Z538)="","",INDEX('Per Invoice'!M$2:M$1201,$Z538)))</f>
        <v/>
      </c>
      <c r="N538">
        <f>IF($Z538="","",IF(INDEX('Per Invoice'!N$2:N$1201,$Z538)="","",INDEX('Per Invoice'!N$2:N$1201,$Z538)))</f>
        <v/>
      </c>
      <c r="O538" s="8">
        <f>IF($Z538="","",IF(INDEX('Per Invoice'!O$2:O$1201,$Z538)="","",INDEX('Per Invoice'!O$2:O$1201,$Z538)))</f>
        <v/>
      </c>
      <c r="P538">
        <f>IF($Z538="","",IF(INDEX('Per Invoice'!P$2:P$1201,$Z538)="","",INDEX('Per Invoice'!P$2:P$1201,$Z538)))</f>
        <v/>
      </c>
      <c r="Q538" s="8">
        <f>IF($Z538="","",IF(INDEX('Per Invoice'!Q$2:Q$1201,$Z538)="","",INDEX('Per Invoice'!Q$2:Q$1201,$Z538)))</f>
        <v/>
      </c>
      <c r="R538" s="8">
        <f>IF($Z538="","",IF(INDEX('Per Invoice'!R$2:R$1201,$Z538)="","",INDEX('Per Invoice'!R$2:R$1201,$Z538)))</f>
        <v/>
      </c>
      <c r="S538">
        <f>IF($Z538="","",IF(INDEX('Per Invoice'!S$2:S$1201,$Z538)="","",INDEX('Per Invoice'!S$2:S$1201,$Z538)))</f>
        <v/>
      </c>
      <c r="T538" s="8">
        <f>IF($Z538="","",IF(INDEX('Per Invoice'!T$2:T$1201,$Z538)="","",INDEX('Per Invoice'!T$2:T$1201,$Z538)))</f>
        <v/>
      </c>
      <c r="U538" s="8">
        <f>IF($Z538="","",IF(INDEX('Per Invoice'!U$2:U$1201,$Z538)="","",INDEX('Per Invoice'!U$2:U$1201,$Z538)))</f>
        <v/>
      </c>
      <c r="V538" s="8">
        <f>IF($Z538="","",IF(INDEX('Per Invoice'!V$2:V$1201,$Z538)="","",INDEX('Per Invoice'!V$2:V$1201,$Z538)))</f>
        <v/>
      </c>
      <c r="W538" s="8">
        <f>IF($Z538="","",IF(INDEX('Per Invoice'!W$2:W$1201,$Z538)="","",INDEX('Per Invoice'!W$2:W$1201,$Z538)))</f>
        <v/>
      </c>
      <c r="X538" s="8">
        <f>IF($Z538="","",IF(INDEX('Per Invoice'!X$2:X$1201,$Z538)="","",INDEX('Per Invoice'!X$2:X$1201,$Z538)))</f>
        <v/>
      </c>
      <c r="Y538" s="8">
        <f>IF($Z538="","",IF(INDEX('Per Invoice'!Y$2:Y$1201,$Z538)="","",INDEX('Per Invoice'!Y$2:Y$1201,$Z538)))</f>
        <v/>
      </c>
      <c r="Z538" s="16">
        <f>IFERROR(MATCH(Settings!$C$26&amp;"|"&amp;ROWS($Z$2:$Z538),'Per Invoice'!$AB$2:$AB$1201,0),"")</f>
        <v/>
      </c>
    </row>
    <row r="539">
      <c r="A539">
        <f>IF($Z539="","",IF(INDEX('Per Invoice'!A$2:A$1201,$Z539)="","",INDEX('Per Invoice'!A$2:A$1201,$Z539)))</f>
        <v/>
      </c>
      <c r="B539">
        <f>IF($Z539="","",IF(INDEX('Per Invoice'!B$2:B$1201,$Z539)="","",INDEX('Per Invoice'!B$2:B$1201,$Z539)))</f>
        <v/>
      </c>
      <c r="C539">
        <f>IF($Z539="","",IF(INDEX('Per Invoice'!C$2:C$1201,$Z539)="","",INDEX('Per Invoice'!C$2:C$1201,$Z539)))</f>
        <v/>
      </c>
      <c r="D539">
        <f>IF($Z539="","",IF(INDEX('Per Invoice'!D$2:D$1201,$Z539)="","",INDEX('Per Invoice'!D$2:D$1201,$Z539)))</f>
        <v/>
      </c>
      <c r="E539" s="14">
        <f>IF($Z539="","",IF(INDEX('Per Invoice'!E$2:E$1201,$Z539)="","",INDEX('Per Invoice'!E$2:E$1201,$Z539)))</f>
        <v/>
      </c>
      <c r="F539">
        <f>IF($Z539="","",IF(INDEX('Per Invoice'!F$2:F$1201,$Z539)="","",INDEX('Per Invoice'!F$2:F$1201,$Z539)))</f>
        <v/>
      </c>
      <c r="G539">
        <f>IF($Z539="","",IF(INDEX('Per Invoice'!G$2:G$1201,$Z539)="","",INDEX('Per Invoice'!G$2:G$1201,$Z539)))</f>
        <v/>
      </c>
      <c r="H539">
        <f>IF($Z539="","",IF(INDEX('Per Invoice'!H$2:H$1201,$Z539)="","",INDEX('Per Invoice'!H$2:H$1201,$Z539)))</f>
        <v/>
      </c>
      <c r="I539">
        <f>IF($Z539="","",IF(INDEX('Per Invoice'!I$2:I$1201,$Z539)="","",INDEX('Per Invoice'!I$2:I$1201,$Z539)))</f>
        <v/>
      </c>
      <c r="J539">
        <f>IF($Z539="","",IF(INDEX('Per Invoice'!J$2:J$1201,$Z539)="","",INDEX('Per Invoice'!J$2:J$1201,$Z539)))</f>
        <v/>
      </c>
      <c r="K539" s="8">
        <f>IF($Z539="","",IF(INDEX('Per Invoice'!K$2:K$1201,$Z539)="","",INDEX('Per Invoice'!K$2:K$1201,$Z539)))</f>
        <v/>
      </c>
      <c r="L539">
        <f>IF($Z539="","",IF(INDEX('Per Invoice'!L$2:L$1201,$Z539)="","",INDEX('Per Invoice'!L$2:L$1201,$Z539)))</f>
        <v/>
      </c>
      <c r="M539">
        <f>IF($Z539="","",IF(INDEX('Per Invoice'!M$2:M$1201,$Z539)="","",INDEX('Per Invoice'!M$2:M$1201,$Z539)))</f>
        <v/>
      </c>
      <c r="N539">
        <f>IF($Z539="","",IF(INDEX('Per Invoice'!N$2:N$1201,$Z539)="","",INDEX('Per Invoice'!N$2:N$1201,$Z539)))</f>
        <v/>
      </c>
      <c r="O539" s="8">
        <f>IF($Z539="","",IF(INDEX('Per Invoice'!O$2:O$1201,$Z539)="","",INDEX('Per Invoice'!O$2:O$1201,$Z539)))</f>
        <v/>
      </c>
      <c r="P539">
        <f>IF($Z539="","",IF(INDEX('Per Invoice'!P$2:P$1201,$Z539)="","",INDEX('Per Invoice'!P$2:P$1201,$Z539)))</f>
        <v/>
      </c>
      <c r="Q539" s="8">
        <f>IF($Z539="","",IF(INDEX('Per Invoice'!Q$2:Q$1201,$Z539)="","",INDEX('Per Invoice'!Q$2:Q$1201,$Z539)))</f>
        <v/>
      </c>
      <c r="R539" s="8">
        <f>IF($Z539="","",IF(INDEX('Per Invoice'!R$2:R$1201,$Z539)="","",INDEX('Per Invoice'!R$2:R$1201,$Z539)))</f>
        <v/>
      </c>
      <c r="S539">
        <f>IF($Z539="","",IF(INDEX('Per Invoice'!S$2:S$1201,$Z539)="","",INDEX('Per Invoice'!S$2:S$1201,$Z539)))</f>
        <v/>
      </c>
      <c r="T539" s="8">
        <f>IF($Z539="","",IF(INDEX('Per Invoice'!T$2:T$1201,$Z539)="","",INDEX('Per Invoice'!T$2:T$1201,$Z539)))</f>
        <v/>
      </c>
      <c r="U539" s="8">
        <f>IF($Z539="","",IF(INDEX('Per Invoice'!U$2:U$1201,$Z539)="","",INDEX('Per Invoice'!U$2:U$1201,$Z539)))</f>
        <v/>
      </c>
      <c r="V539" s="8">
        <f>IF($Z539="","",IF(INDEX('Per Invoice'!V$2:V$1201,$Z539)="","",INDEX('Per Invoice'!V$2:V$1201,$Z539)))</f>
        <v/>
      </c>
      <c r="W539" s="8">
        <f>IF($Z539="","",IF(INDEX('Per Invoice'!W$2:W$1201,$Z539)="","",INDEX('Per Invoice'!W$2:W$1201,$Z539)))</f>
        <v/>
      </c>
      <c r="X539" s="8">
        <f>IF($Z539="","",IF(INDEX('Per Invoice'!X$2:X$1201,$Z539)="","",INDEX('Per Invoice'!X$2:X$1201,$Z539)))</f>
        <v/>
      </c>
      <c r="Y539" s="8">
        <f>IF($Z539="","",IF(INDEX('Per Invoice'!Y$2:Y$1201,$Z539)="","",INDEX('Per Invoice'!Y$2:Y$1201,$Z539)))</f>
        <v/>
      </c>
      <c r="Z539" s="16">
        <f>IFERROR(MATCH(Settings!$C$26&amp;"|"&amp;ROWS($Z$2:$Z539),'Per Invoice'!$AB$2:$AB$1201,0),"")</f>
        <v/>
      </c>
    </row>
    <row r="540">
      <c r="A540">
        <f>IF($Z540="","",IF(INDEX('Per Invoice'!A$2:A$1201,$Z540)="","",INDEX('Per Invoice'!A$2:A$1201,$Z540)))</f>
        <v/>
      </c>
      <c r="B540">
        <f>IF($Z540="","",IF(INDEX('Per Invoice'!B$2:B$1201,$Z540)="","",INDEX('Per Invoice'!B$2:B$1201,$Z540)))</f>
        <v/>
      </c>
      <c r="C540">
        <f>IF($Z540="","",IF(INDEX('Per Invoice'!C$2:C$1201,$Z540)="","",INDEX('Per Invoice'!C$2:C$1201,$Z540)))</f>
        <v/>
      </c>
      <c r="D540">
        <f>IF($Z540="","",IF(INDEX('Per Invoice'!D$2:D$1201,$Z540)="","",INDEX('Per Invoice'!D$2:D$1201,$Z540)))</f>
        <v/>
      </c>
      <c r="E540" s="14">
        <f>IF($Z540="","",IF(INDEX('Per Invoice'!E$2:E$1201,$Z540)="","",INDEX('Per Invoice'!E$2:E$1201,$Z540)))</f>
        <v/>
      </c>
      <c r="F540">
        <f>IF($Z540="","",IF(INDEX('Per Invoice'!F$2:F$1201,$Z540)="","",INDEX('Per Invoice'!F$2:F$1201,$Z540)))</f>
        <v/>
      </c>
      <c r="G540">
        <f>IF($Z540="","",IF(INDEX('Per Invoice'!G$2:G$1201,$Z540)="","",INDEX('Per Invoice'!G$2:G$1201,$Z540)))</f>
        <v/>
      </c>
      <c r="H540">
        <f>IF($Z540="","",IF(INDEX('Per Invoice'!H$2:H$1201,$Z540)="","",INDEX('Per Invoice'!H$2:H$1201,$Z540)))</f>
        <v/>
      </c>
      <c r="I540">
        <f>IF($Z540="","",IF(INDEX('Per Invoice'!I$2:I$1201,$Z540)="","",INDEX('Per Invoice'!I$2:I$1201,$Z540)))</f>
        <v/>
      </c>
      <c r="J540">
        <f>IF($Z540="","",IF(INDEX('Per Invoice'!J$2:J$1201,$Z540)="","",INDEX('Per Invoice'!J$2:J$1201,$Z540)))</f>
        <v/>
      </c>
      <c r="K540" s="8">
        <f>IF($Z540="","",IF(INDEX('Per Invoice'!K$2:K$1201,$Z540)="","",INDEX('Per Invoice'!K$2:K$1201,$Z540)))</f>
        <v/>
      </c>
      <c r="L540">
        <f>IF($Z540="","",IF(INDEX('Per Invoice'!L$2:L$1201,$Z540)="","",INDEX('Per Invoice'!L$2:L$1201,$Z540)))</f>
        <v/>
      </c>
      <c r="M540">
        <f>IF($Z540="","",IF(INDEX('Per Invoice'!M$2:M$1201,$Z540)="","",INDEX('Per Invoice'!M$2:M$1201,$Z540)))</f>
        <v/>
      </c>
      <c r="N540">
        <f>IF($Z540="","",IF(INDEX('Per Invoice'!N$2:N$1201,$Z540)="","",INDEX('Per Invoice'!N$2:N$1201,$Z540)))</f>
        <v/>
      </c>
      <c r="O540" s="8">
        <f>IF($Z540="","",IF(INDEX('Per Invoice'!O$2:O$1201,$Z540)="","",INDEX('Per Invoice'!O$2:O$1201,$Z540)))</f>
        <v/>
      </c>
      <c r="P540">
        <f>IF($Z540="","",IF(INDEX('Per Invoice'!P$2:P$1201,$Z540)="","",INDEX('Per Invoice'!P$2:P$1201,$Z540)))</f>
        <v/>
      </c>
      <c r="Q540" s="8">
        <f>IF($Z540="","",IF(INDEX('Per Invoice'!Q$2:Q$1201,$Z540)="","",INDEX('Per Invoice'!Q$2:Q$1201,$Z540)))</f>
        <v/>
      </c>
      <c r="R540" s="8">
        <f>IF($Z540="","",IF(INDEX('Per Invoice'!R$2:R$1201,$Z540)="","",INDEX('Per Invoice'!R$2:R$1201,$Z540)))</f>
        <v/>
      </c>
      <c r="S540">
        <f>IF($Z540="","",IF(INDEX('Per Invoice'!S$2:S$1201,$Z540)="","",INDEX('Per Invoice'!S$2:S$1201,$Z540)))</f>
        <v/>
      </c>
      <c r="T540" s="8">
        <f>IF($Z540="","",IF(INDEX('Per Invoice'!T$2:T$1201,$Z540)="","",INDEX('Per Invoice'!T$2:T$1201,$Z540)))</f>
        <v/>
      </c>
      <c r="U540" s="8">
        <f>IF($Z540="","",IF(INDEX('Per Invoice'!U$2:U$1201,$Z540)="","",INDEX('Per Invoice'!U$2:U$1201,$Z540)))</f>
        <v/>
      </c>
      <c r="V540" s="8">
        <f>IF($Z540="","",IF(INDEX('Per Invoice'!V$2:V$1201,$Z540)="","",INDEX('Per Invoice'!V$2:V$1201,$Z540)))</f>
        <v/>
      </c>
      <c r="W540" s="8">
        <f>IF($Z540="","",IF(INDEX('Per Invoice'!W$2:W$1201,$Z540)="","",INDEX('Per Invoice'!W$2:W$1201,$Z540)))</f>
        <v/>
      </c>
      <c r="X540" s="8">
        <f>IF($Z540="","",IF(INDEX('Per Invoice'!X$2:X$1201,$Z540)="","",INDEX('Per Invoice'!X$2:X$1201,$Z540)))</f>
        <v/>
      </c>
      <c r="Y540" s="8">
        <f>IF($Z540="","",IF(INDEX('Per Invoice'!Y$2:Y$1201,$Z540)="","",INDEX('Per Invoice'!Y$2:Y$1201,$Z540)))</f>
        <v/>
      </c>
      <c r="Z540" s="16">
        <f>IFERROR(MATCH(Settings!$C$26&amp;"|"&amp;ROWS($Z$2:$Z540),'Per Invoice'!$AB$2:$AB$1201,0),"")</f>
        <v/>
      </c>
    </row>
    <row r="541">
      <c r="A541">
        <f>IF($Z541="","",IF(INDEX('Per Invoice'!A$2:A$1201,$Z541)="","",INDEX('Per Invoice'!A$2:A$1201,$Z541)))</f>
        <v/>
      </c>
      <c r="B541">
        <f>IF($Z541="","",IF(INDEX('Per Invoice'!B$2:B$1201,$Z541)="","",INDEX('Per Invoice'!B$2:B$1201,$Z541)))</f>
        <v/>
      </c>
      <c r="C541">
        <f>IF($Z541="","",IF(INDEX('Per Invoice'!C$2:C$1201,$Z541)="","",INDEX('Per Invoice'!C$2:C$1201,$Z541)))</f>
        <v/>
      </c>
      <c r="D541">
        <f>IF($Z541="","",IF(INDEX('Per Invoice'!D$2:D$1201,$Z541)="","",INDEX('Per Invoice'!D$2:D$1201,$Z541)))</f>
        <v/>
      </c>
      <c r="E541" s="14">
        <f>IF($Z541="","",IF(INDEX('Per Invoice'!E$2:E$1201,$Z541)="","",INDEX('Per Invoice'!E$2:E$1201,$Z541)))</f>
        <v/>
      </c>
      <c r="F541">
        <f>IF($Z541="","",IF(INDEX('Per Invoice'!F$2:F$1201,$Z541)="","",INDEX('Per Invoice'!F$2:F$1201,$Z541)))</f>
        <v/>
      </c>
      <c r="G541">
        <f>IF($Z541="","",IF(INDEX('Per Invoice'!G$2:G$1201,$Z541)="","",INDEX('Per Invoice'!G$2:G$1201,$Z541)))</f>
        <v/>
      </c>
      <c r="H541">
        <f>IF($Z541="","",IF(INDEX('Per Invoice'!H$2:H$1201,$Z541)="","",INDEX('Per Invoice'!H$2:H$1201,$Z541)))</f>
        <v/>
      </c>
      <c r="I541">
        <f>IF($Z541="","",IF(INDEX('Per Invoice'!I$2:I$1201,$Z541)="","",INDEX('Per Invoice'!I$2:I$1201,$Z541)))</f>
        <v/>
      </c>
      <c r="J541">
        <f>IF($Z541="","",IF(INDEX('Per Invoice'!J$2:J$1201,$Z541)="","",INDEX('Per Invoice'!J$2:J$1201,$Z541)))</f>
        <v/>
      </c>
      <c r="K541" s="8">
        <f>IF($Z541="","",IF(INDEX('Per Invoice'!K$2:K$1201,$Z541)="","",INDEX('Per Invoice'!K$2:K$1201,$Z541)))</f>
        <v/>
      </c>
      <c r="L541">
        <f>IF($Z541="","",IF(INDEX('Per Invoice'!L$2:L$1201,$Z541)="","",INDEX('Per Invoice'!L$2:L$1201,$Z541)))</f>
        <v/>
      </c>
      <c r="M541">
        <f>IF($Z541="","",IF(INDEX('Per Invoice'!M$2:M$1201,$Z541)="","",INDEX('Per Invoice'!M$2:M$1201,$Z541)))</f>
        <v/>
      </c>
      <c r="N541">
        <f>IF($Z541="","",IF(INDEX('Per Invoice'!N$2:N$1201,$Z541)="","",INDEX('Per Invoice'!N$2:N$1201,$Z541)))</f>
        <v/>
      </c>
      <c r="O541" s="8">
        <f>IF($Z541="","",IF(INDEX('Per Invoice'!O$2:O$1201,$Z541)="","",INDEX('Per Invoice'!O$2:O$1201,$Z541)))</f>
        <v/>
      </c>
      <c r="P541">
        <f>IF($Z541="","",IF(INDEX('Per Invoice'!P$2:P$1201,$Z541)="","",INDEX('Per Invoice'!P$2:P$1201,$Z541)))</f>
        <v/>
      </c>
      <c r="Q541" s="8">
        <f>IF($Z541="","",IF(INDEX('Per Invoice'!Q$2:Q$1201,$Z541)="","",INDEX('Per Invoice'!Q$2:Q$1201,$Z541)))</f>
        <v/>
      </c>
      <c r="R541" s="8">
        <f>IF($Z541="","",IF(INDEX('Per Invoice'!R$2:R$1201,$Z541)="","",INDEX('Per Invoice'!R$2:R$1201,$Z541)))</f>
        <v/>
      </c>
      <c r="S541">
        <f>IF($Z541="","",IF(INDEX('Per Invoice'!S$2:S$1201,$Z541)="","",INDEX('Per Invoice'!S$2:S$1201,$Z541)))</f>
        <v/>
      </c>
      <c r="T541" s="8">
        <f>IF($Z541="","",IF(INDEX('Per Invoice'!T$2:T$1201,$Z541)="","",INDEX('Per Invoice'!T$2:T$1201,$Z541)))</f>
        <v/>
      </c>
      <c r="U541" s="8">
        <f>IF($Z541="","",IF(INDEX('Per Invoice'!U$2:U$1201,$Z541)="","",INDEX('Per Invoice'!U$2:U$1201,$Z541)))</f>
        <v/>
      </c>
      <c r="V541" s="8">
        <f>IF($Z541="","",IF(INDEX('Per Invoice'!V$2:V$1201,$Z541)="","",INDEX('Per Invoice'!V$2:V$1201,$Z541)))</f>
        <v/>
      </c>
      <c r="W541" s="8">
        <f>IF($Z541="","",IF(INDEX('Per Invoice'!W$2:W$1201,$Z541)="","",INDEX('Per Invoice'!W$2:W$1201,$Z541)))</f>
        <v/>
      </c>
      <c r="X541" s="8">
        <f>IF($Z541="","",IF(INDEX('Per Invoice'!X$2:X$1201,$Z541)="","",INDEX('Per Invoice'!X$2:X$1201,$Z541)))</f>
        <v/>
      </c>
      <c r="Y541" s="8">
        <f>IF($Z541="","",IF(INDEX('Per Invoice'!Y$2:Y$1201,$Z541)="","",INDEX('Per Invoice'!Y$2:Y$1201,$Z541)))</f>
        <v/>
      </c>
      <c r="Z541" s="16">
        <f>IFERROR(MATCH(Settings!$C$26&amp;"|"&amp;ROWS($Z$2:$Z541),'Per Invoice'!$AB$2:$AB$1201,0),"")</f>
        <v/>
      </c>
    </row>
    <row r="542">
      <c r="A542">
        <f>IF($Z542="","",IF(INDEX('Per Invoice'!A$2:A$1201,$Z542)="","",INDEX('Per Invoice'!A$2:A$1201,$Z542)))</f>
        <v/>
      </c>
      <c r="B542">
        <f>IF($Z542="","",IF(INDEX('Per Invoice'!B$2:B$1201,$Z542)="","",INDEX('Per Invoice'!B$2:B$1201,$Z542)))</f>
        <v/>
      </c>
      <c r="C542">
        <f>IF($Z542="","",IF(INDEX('Per Invoice'!C$2:C$1201,$Z542)="","",INDEX('Per Invoice'!C$2:C$1201,$Z542)))</f>
        <v/>
      </c>
      <c r="D542">
        <f>IF($Z542="","",IF(INDEX('Per Invoice'!D$2:D$1201,$Z542)="","",INDEX('Per Invoice'!D$2:D$1201,$Z542)))</f>
        <v/>
      </c>
      <c r="E542" s="14">
        <f>IF($Z542="","",IF(INDEX('Per Invoice'!E$2:E$1201,$Z542)="","",INDEX('Per Invoice'!E$2:E$1201,$Z542)))</f>
        <v/>
      </c>
      <c r="F542">
        <f>IF($Z542="","",IF(INDEX('Per Invoice'!F$2:F$1201,$Z542)="","",INDEX('Per Invoice'!F$2:F$1201,$Z542)))</f>
        <v/>
      </c>
      <c r="G542">
        <f>IF($Z542="","",IF(INDEX('Per Invoice'!G$2:G$1201,$Z542)="","",INDEX('Per Invoice'!G$2:G$1201,$Z542)))</f>
        <v/>
      </c>
      <c r="H542">
        <f>IF($Z542="","",IF(INDEX('Per Invoice'!H$2:H$1201,$Z542)="","",INDEX('Per Invoice'!H$2:H$1201,$Z542)))</f>
        <v/>
      </c>
      <c r="I542">
        <f>IF($Z542="","",IF(INDEX('Per Invoice'!I$2:I$1201,$Z542)="","",INDEX('Per Invoice'!I$2:I$1201,$Z542)))</f>
        <v/>
      </c>
      <c r="J542">
        <f>IF($Z542="","",IF(INDEX('Per Invoice'!J$2:J$1201,$Z542)="","",INDEX('Per Invoice'!J$2:J$1201,$Z542)))</f>
        <v/>
      </c>
      <c r="K542" s="8">
        <f>IF($Z542="","",IF(INDEX('Per Invoice'!K$2:K$1201,$Z542)="","",INDEX('Per Invoice'!K$2:K$1201,$Z542)))</f>
        <v/>
      </c>
      <c r="L542">
        <f>IF($Z542="","",IF(INDEX('Per Invoice'!L$2:L$1201,$Z542)="","",INDEX('Per Invoice'!L$2:L$1201,$Z542)))</f>
        <v/>
      </c>
      <c r="M542">
        <f>IF($Z542="","",IF(INDEX('Per Invoice'!M$2:M$1201,$Z542)="","",INDEX('Per Invoice'!M$2:M$1201,$Z542)))</f>
        <v/>
      </c>
      <c r="N542">
        <f>IF($Z542="","",IF(INDEX('Per Invoice'!N$2:N$1201,$Z542)="","",INDEX('Per Invoice'!N$2:N$1201,$Z542)))</f>
        <v/>
      </c>
      <c r="O542" s="8">
        <f>IF($Z542="","",IF(INDEX('Per Invoice'!O$2:O$1201,$Z542)="","",INDEX('Per Invoice'!O$2:O$1201,$Z542)))</f>
        <v/>
      </c>
      <c r="P542">
        <f>IF($Z542="","",IF(INDEX('Per Invoice'!P$2:P$1201,$Z542)="","",INDEX('Per Invoice'!P$2:P$1201,$Z542)))</f>
        <v/>
      </c>
      <c r="Q542" s="8">
        <f>IF($Z542="","",IF(INDEX('Per Invoice'!Q$2:Q$1201,$Z542)="","",INDEX('Per Invoice'!Q$2:Q$1201,$Z542)))</f>
        <v/>
      </c>
      <c r="R542" s="8">
        <f>IF($Z542="","",IF(INDEX('Per Invoice'!R$2:R$1201,$Z542)="","",INDEX('Per Invoice'!R$2:R$1201,$Z542)))</f>
        <v/>
      </c>
      <c r="S542">
        <f>IF($Z542="","",IF(INDEX('Per Invoice'!S$2:S$1201,$Z542)="","",INDEX('Per Invoice'!S$2:S$1201,$Z542)))</f>
        <v/>
      </c>
      <c r="T542" s="8">
        <f>IF($Z542="","",IF(INDEX('Per Invoice'!T$2:T$1201,$Z542)="","",INDEX('Per Invoice'!T$2:T$1201,$Z542)))</f>
        <v/>
      </c>
      <c r="U542" s="8">
        <f>IF($Z542="","",IF(INDEX('Per Invoice'!U$2:U$1201,$Z542)="","",INDEX('Per Invoice'!U$2:U$1201,$Z542)))</f>
        <v/>
      </c>
      <c r="V542" s="8">
        <f>IF($Z542="","",IF(INDEX('Per Invoice'!V$2:V$1201,$Z542)="","",INDEX('Per Invoice'!V$2:V$1201,$Z542)))</f>
        <v/>
      </c>
      <c r="W542" s="8">
        <f>IF($Z542="","",IF(INDEX('Per Invoice'!W$2:W$1201,$Z542)="","",INDEX('Per Invoice'!W$2:W$1201,$Z542)))</f>
        <v/>
      </c>
      <c r="X542" s="8">
        <f>IF($Z542="","",IF(INDEX('Per Invoice'!X$2:X$1201,$Z542)="","",INDEX('Per Invoice'!X$2:X$1201,$Z542)))</f>
        <v/>
      </c>
      <c r="Y542" s="8">
        <f>IF($Z542="","",IF(INDEX('Per Invoice'!Y$2:Y$1201,$Z542)="","",INDEX('Per Invoice'!Y$2:Y$1201,$Z542)))</f>
        <v/>
      </c>
      <c r="Z542" s="16">
        <f>IFERROR(MATCH(Settings!$C$26&amp;"|"&amp;ROWS($Z$2:$Z542),'Per Invoice'!$AB$2:$AB$1201,0),"")</f>
        <v/>
      </c>
    </row>
    <row r="543">
      <c r="A543">
        <f>IF($Z543="","",IF(INDEX('Per Invoice'!A$2:A$1201,$Z543)="","",INDEX('Per Invoice'!A$2:A$1201,$Z543)))</f>
        <v/>
      </c>
      <c r="B543">
        <f>IF($Z543="","",IF(INDEX('Per Invoice'!B$2:B$1201,$Z543)="","",INDEX('Per Invoice'!B$2:B$1201,$Z543)))</f>
        <v/>
      </c>
      <c r="C543">
        <f>IF($Z543="","",IF(INDEX('Per Invoice'!C$2:C$1201,$Z543)="","",INDEX('Per Invoice'!C$2:C$1201,$Z543)))</f>
        <v/>
      </c>
      <c r="D543">
        <f>IF($Z543="","",IF(INDEX('Per Invoice'!D$2:D$1201,$Z543)="","",INDEX('Per Invoice'!D$2:D$1201,$Z543)))</f>
        <v/>
      </c>
      <c r="E543" s="14">
        <f>IF($Z543="","",IF(INDEX('Per Invoice'!E$2:E$1201,$Z543)="","",INDEX('Per Invoice'!E$2:E$1201,$Z543)))</f>
        <v/>
      </c>
      <c r="F543">
        <f>IF($Z543="","",IF(INDEX('Per Invoice'!F$2:F$1201,$Z543)="","",INDEX('Per Invoice'!F$2:F$1201,$Z543)))</f>
        <v/>
      </c>
      <c r="G543">
        <f>IF($Z543="","",IF(INDEX('Per Invoice'!G$2:G$1201,$Z543)="","",INDEX('Per Invoice'!G$2:G$1201,$Z543)))</f>
        <v/>
      </c>
      <c r="H543">
        <f>IF($Z543="","",IF(INDEX('Per Invoice'!H$2:H$1201,$Z543)="","",INDEX('Per Invoice'!H$2:H$1201,$Z543)))</f>
        <v/>
      </c>
      <c r="I543">
        <f>IF($Z543="","",IF(INDEX('Per Invoice'!I$2:I$1201,$Z543)="","",INDEX('Per Invoice'!I$2:I$1201,$Z543)))</f>
        <v/>
      </c>
      <c r="J543">
        <f>IF($Z543="","",IF(INDEX('Per Invoice'!J$2:J$1201,$Z543)="","",INDEX('Per Invoice'!J$2:J$1201,$Z543)))</f>
        <v/>
      </c>
      <c r="K543" s="8">
        <f>IF($Z543="","",IF(INDEX('Per Invoice'!K$2:K$1201,$Z543)="","",INDEX('Per Invoice'!K$2:K$1201,$Z543)))</f>
        <v/>
      </c>
      <c r="L543">
        <f>IF($Z543="","",IF(INDEX('Per Invoice'!L$2:L$1201,$Z543)="","",INDEX('Per Invoice'!L$2:L$1201,$Z543)))</f>
        <v/>
      </c>
      <c r="M543">
        <f>IF($Z543="","",IF(INDEX('Per Invoice'!M$2:M$1201,$Z543)="","",INDEX('Per Invoice'!M$2:M$1201,$Z543)))</f>
        <v/>
      </c>
      <c r="N543">
        <f>IF($Z543="","",IF(INDEX('Per Invoice'!N$2:N$1201,$Z543)="","",INDEX('Per Invoice'!N$2:N$1201,$Z543)))</f>
        <v/>
      </c>
      <c r="O543" s="8">
        <f>IF($Z543="","",IF(INDEX('Per Invoice'!O$2:O$1201,$Z543)="","",INDEX('Per Invoice'!O$2:O$1201,$Z543)))</f>
        <v/>
      </c>
      <c r="P543">
        <f>IF($Z543="","",IF(INDEX('Per Invoice'!P$2:P$1201,$Z543)="","",INDEX('Per Invoice'!P$2:P$1201,$Z543)))</f>
        <v/>
      </c>
      <c r="Q543" s="8">
        <f>IF($Z543="","",IF(INDEX('Per Invoice'!Q$2:Q$1201,$Z543)="","",INDEX('Per Invoice'!Q$2:Q$1201,$Z543)))</f>
        <v/>
      </c>
      <c r="R543" s="8">
        <f>IF($Z543="","",IF(INDEX('Per Invoice'!R$2:R$1201,$Z543)="","",INDEX('Per Invoice'!R$2:R$1201,$Z543)))</f>
        <v/>
      </c>
      <c r="S543">
        <f>IF($Z543="","",IF(INDEX('Per Invoice'!S$2:S$1201,$Z543)="","",INDEX('Per Invoice'!S$2:S$1201,$Z543)))</f>
        <v/>
      </c>
      <c r="T543" s="8">
        <f>IF($Z543="","",IF(INDEX('Per Invoice'!T$2:T$1201,$Z543)="","",INDEX('Per Invoice'!T$2:T$1201,$Z543)))</f>
        <v/>
      </c>
      <c r="U543" s="8">
        <f>IF($Z543="","",IF(INDEX('Per Invoice'!U$2:U$1201,$Z543)="","",INDEX('Per Invoice'!U$2:U$1201,$Z543)))</f>
        <v/>
      </c>
      <c r="V543" s="8">
        <f>IF($Z543="","",IF(INDEX('Per Invoice'!V$2:V$1201,$Z543)="","",INDEX('Per Invoice'!V$2:V$1201,$Z543)))</f>
        <v/>
      </c>
      <c r="W543" s="8">
        <f>IF($Z543="","",IF(INDEX('Per Invoice'!W$2:W$1201,$Z543)="","",INDEX('Per Invoice'!W$2:W$1201,$Z543)))</f>
        <v/>
      </c>
      <c r="X543" s="8">
        <f>IF($Z543="","",IF(INDEX('Per Invoice'!X$2:X$1201,$Z543)="","",INDEX('Per Invoice'!X$2:X$1201,$Z543)))</f>
        <v/>
      </c>
      <c r="Y543" s="8">
        <f>IF($Z543="","",IF(INDEX('Per Invoice'!Y$2:Y$1201,$Z543)="","",INDEX('Per Invoice'!Y$2:Y$1201,$Z543)))</f>
        <v/>
      </c>
      <c r="Z543" s="16">
        <f>IFERROR(MATCH(Settings!$C$26&amp;"|"&amp;ROWS($Z$2:$Z543),'Per Invoice'!$AB$2:$AB$1201,0),"")</f>
        <v/>
      </c>
    </row>
    <row r="544">
      <c r="A544">
        <f>IF($Z544="","",IF(INDEX('Per Invoice'!A$2:A$1201,$Z544)="","",INDEX('Per Invoice'!A$2:A$1201,$Z544)))</f>
        <v/>
      </c>
      <c r="B544">
        <f>IF($Z544="","",IF(INDEX('Per Invoice'!B$2:B$1201,$Z544)="","",INDEX('Per Invoice'!B$2:B$1201,$Z544)))</f>
        <v/>
      </c>
      <c r="C544">
        <f>IF($Z544="","",IF(INDEX('Per Invoice'!C$2:C$1201,$Z544)="","",INDEX('Per Invoice'!C$2:C$1201,$Z544)))</f>
        <v/>
      </c>
      <c r="D544">
        <f>IF($Z544="","",IF(INDEX('Per Invoice'!D$2:D$1201,$Z544)="","",INDEX('Per Invoice'!D$2:D$1201,$Z544)))</f>
        <v/>
      </c>
      <c r="E544" s="14">
        <f>IF($Z544="","",IF(INDEX('Per Invoice'!E$2:E$1201,$Z544)="","",INDEX('Per Invoice'!E$2:E$1201,$Z544)))</f>
        <v/>
      </c>
      <c r="F544">
        <f>IF($Z544="","",IF(INDEX('Per Invoice'!F$2:F$1201,$Z544)="","",INDEX('Per Invoice'!F$2:F$1201,$Z544)))</f>
        <v/>
      </c>
      <c r="G544">
        <f>IF($Z544="","",IF(INDEX('Per Invoice'!G$2:G$1201,$Z544)="","",INDEX('Per Invoice'!G$2:G$1201,$Z544)))</f>
        <v/>
      </c>
      <c r="H544">
        <f>IF($Z544="","",IF(INDEX('Per Invoice'!H$2:H$1201,$Z544)="","",INDEX('Per Invoice'!H$2:H$1201,$Z544)))</f>
        <v/>
      </c>
      <c r="I544">
        <f>IF($Z544="","",IF(INDEX('Per Invoice'!I$2:I$1201,$Z544)="","",INDEX('Per Invoice'!I$2:I$1201,$Z544)))</f>
        <v/>
      </c>
      <c r="J544">
        <f>IF($Z544="","",IF(INDEX('Per Invoice'!J$2:J$1201,$Z544)="","",INDEX('Per Invoice'!J$2:J$1201,$Z544)))</f>
        <v/>
      </c>
      <c r="K544" s="8">
        <f>IF($Z544="","",IF(INDEX('Per Invoice'!K$2:K$1201,$Z544)="","",INDEX('Per Invoice'!K$2:K$1201,$Z544)))</f>
        <v/>
      </c>
      <c r="L544">
        <f>IF($Z544="","",IF(INDEX('Per Invoice'!L$2:L$1201,$Z544)="","",INDEX('Per Invoice'!L$2:L$1201,$Z544)))</f>
        <v/>
      </c>
      <c r="M544">
        <f>IF($Z544="","",IF(INDEX('Per Invoice'!M$2:M$1201,$Z544)="","",INDEX('Per Invoice'!M$2:M$1201,$Z544)))</f>
        <v/>
      </c>
      <c r="N544">
        <f>IF($Z544="","",IF(INDEX('Per Invoice'!N$2:N$1201,$Z544)="","",INDEX('Per Invoice'!N$2:N$1201,$Z544)))</f>
        <v/>
      </c>
      <c r="O544" s="8">
        <f>IF($Z544="","",IF(INDEX('Per Invoice'!O$2:O$1201,$Z544)="","",INDEX('Per Invoice'!O$2:O$1201,$Z544)))</f>
        <v/>
      </c>
      <c r="P544">
        <f>IF($Z544="","",IF(INDEX('Per Invoice'!P$2:P$1201,$Z544)="","",INDEX('Per Invoice'!P$2:P$1201,$Z544)))</f>
        <v/>
      </c>
      <c r="Q544" s="8">
        <f>IF($Z544="","",IF(INDEX('Per Invoice'!Q$2:Q$1201,$Z544)="","",INDEX('Per Invoice'!Q$2:Q$1201,$Z544)))</f>
        <v/>
      </c>
      <c r="R544" s="8">
        <f>IF($Z544="","",IF(INDEX('Per Invoice'!R$2:R$1201,$Z544)="","",INDEX('Per Invoice'!R$2:R$1201,$Z544)))</f>
        <v/>
      </c>
      <c r="S544">
        <f>IF($Z544="","",IF(INDEX('Per Invoice'!S$2:S$1201,$Z544)="","",INDEX('Per Invoice'!S$2:S$1201,$Z544)))</f>
        <v/>
      </c>
      <c r="T544" s="8">
        <f>IF($Z544="","",IF(INDEX('Per Invoice'!T$2:T$1201,$Z544)="","",INDEX('Per Invoice'!T$2:T$1201,$Z544)))</f>
        <v/>
      </c>
      <c r="U544" s="8">
        <f>IF($Z544="","",IF(INDEX('Per Invoice'!U$2:U$1201,$Z544)="","",INDEX('Per Invoice'!U$2:U$1201,$Z544)))</f>
        <v/>
      </c>
      <c r="V544" s="8">
        <f>IF($Z544="","",IF(INDEX('Per Invoice'!V$2:V$1201,$Z544)="","",INDEX('Per Invoice'!V$2:V$1201,$Z544)))</f>
        <v/>
      </c>
      <c r="W544" s="8">
        <f>IF($Z544="","",IF(INDEX('Per Invoice'!W$2:W$1201,$Z544)="","",INDEX('Per Invoice'!W$2:W$1201,$Z544)))</f>
        <v/>
      </c>
      <c r="X544" s="8">
        <f>IF($Z544="","",IF(INDEX('Per Invoice'!X$2:X$1201,$Z544)="","",INDEX('Per Invoice'!X$2:X$1201,$Z544)))</f>
        <v/>
      </c>
      <c r="Y544" s="8">
        <f>IF($Z544="","",IF(INDEX('Per Invoice'!Y$2:Y$1201,$Z544)="","",INDEX('Per Invoice'!Y$2:Y$1201,$Z544)))</f>
        <v/>
      </c>
      <c r="Z544" s="16">
        <f>IFERROR(MATCH(Settings!$C$26&amp;"|"&amp;ROWS($Z$2:$Z544),'Per Invoice'!$AB$2:$AB$1201,0),"")</f>
        <v/>
      </c>
    </row>
    <row r="545">
      <c r="A545">
        <f>IF($Z545="","",IF(INDEX('Per Invoice'!A$2:A$1201,$Z545)="","",INDEX('Per Invoice'!A$2:A$1201,$Z545)))</f>
        <v/>
      </c>
      <c r="B545">
        <f>IF($Z545="","",IF(INDEX('Per Invoice'!B$2:B$1201,$Z545)="","",INDEX('Per Invoice'!B$2:B$1201,$Z545)))</f>
        <v/>
      </c>
      <c r="C545">
        <f>IF($Z545="","",IF(INDEX('Per Invoice'!C$2:C$1201,$Z545)="","",INDEX('Per Invoice'!C$2:C$1201,$Z545)))</f>
        <v/>
      </c>
      <c r="D545">
        <f>IF($Z545="","",IF(INDEX('Per Invoice'!D$2:D$1201,$Z545)="","",INDEX('Per Invoice'!D$2:D$1201,$Z545)))</f>
        <v/>
      </c>
      <c r="E545" s="14">
        <f>IF($Z545="","",IF(INDEX('Per Invoice'!E$2:E$1201,$Z545)="","",INDEX('Per Invoice'!E$2:E$1201,$Z545)))</f>
        <v/>
      </c>
      <c r="F545">
        <f>IF($Z545="","",IF(INDEX('Per Invoice'!F$2:F$1201,$Z545)="","",INDEX('Per Invoice'!F$2:F$1201,$Z545)))</f>
        <v/>
      </c>
      <c r="G545">
        <f>IF($Z545="","",IF(INDEX('Per Invoice'!G$2:G$1201,$Z545)="","",INDEX('Per Invoice'!G$2:G$1201,$Z545)))</f>
        <v/>
      </c>
      <c r="H545">
        <f>IF($Z545="","",IF(INDEX('Per Invoice'!H$2:H$1201,$Z545)="","",INDEX('Per Invoice'!H$2:H$1201,$Z545)))</f>
        <v/>
      </c>
      <c r="I545">
        <f>IF($Z545="","",IF(INDEX('Per Invoice'!I$2:I$1201,$Z545)="","",INDEX('Per Invoice'!I$2:I$1201,$Z545)))</f>
        <v/>
      </c>
      <c r="J545">
        <f>IF($Z545="","",IF(INDEX('Per Invoice'!J$2:J$1201,$Z545)="","",INDEX('Per Invoice'!J$2:J$1201,$Z545)))</f>
        <v/>
      </c>
      <c r="K545" s="8">
        <f>IF($Z545="","",IF(INDEX('Per Invoice'!K$2:K$1201,$Z545)="","",INDEX('Per Invoice'!K$2:K$1201,$Z545)))</f>
        <v/>
      </c>
      <c r="L545">
        <f>IF($Z545="","",IF(INDEX('Per Invoice'!L$2:L$1201,$Z545)="","",INDEX('Per Invoice'!L$2:L$1201,$Z545)))</f>
        <v/>
      </c>
      <c r="M545">
        <f>IF($Z545="","",IF(INDEX('Per Invoice'!M$2:M$1201,$Z545)="","",INDEX('Per Invoice'!M$2:M$1201,$Z545)))</f>
        <v/>
      </c>
      <c r="N545">
        <f>IF($Z545="","",IF(INDEX('Per Invoice'!N$2:N$1201,$Z545)="","",INDEX('Per Invoice'!N$2:N$1201,$Z545)))</f>
        <v/>
      </c>
      <c r="O545" s="8">
        <f>IF($Z545="","",IF(INDEX('Per Invoice'!O$2:O$1201,$Z545)="","",INDEX('Per Invoice'!O$2:O$1201,$Z545)))</f>
        <v/>
      </c>
      <c r="P545">
        <f>IF($Z545="","",IF(INDEX('Per Invoice'!P$2:P$1201,$Z545)="","",INDEX('Per Invoice'!P$2:P$1201,$Z545)))</f>
        <v/>
      </c>
      <c r="Q545" s="8">
        <f>IF($Z545="","",IF(INDEX('Per Invoice'!Q$2:Q$1201,$Z545)="","",INDEX('Per Invoice'!Q$2:Q$1201,$Z545)))</f>
        <v/>
      </c>
      <c r="R545" s="8">
        <f>IF($Z545="","",IF(INDEX('Per Invoice'!R$2:R$1201,$Z545)="","",INDEX('Per Invoice'!R$2:R$1201,$Z545)))</f>
        <v/>
      </c>
      <c r="S545">
        <f>IF($Z545="","",IF(INDEX('Per Invoice'!S$2:S$1201,$Z545)="","",INDEX('Per Invoice'!S$2:S$1201,$Z545)))</f>
        <v/>
      </c>
      <c r="T545" s="8">
        <f>IF($Z545="","",IF(INDEX('Per Invoice'!T$2:T$1201,$Z545)="","",INDEX('Per Invoice'!T$2:T$1201,$Z545)))</f>
        <v/>
      </c>
      <c r="U545" s="8">
        <f>IF($Z545="","",IF(INDEX('Per Invoice'!U$2:U$1201,$Z545)="","",INDEX('Per Invoice'!U$2:U$1201,$Z545)))</f>
        <v/>
      </c>
      <c r="V545" s="8">
        <f>IF($Z545="","",IF(INDEX('Per Invoice'!V$2:V$1201,$Z545)="","",INDEX('Per Invoice'!V$2:V$1201,$Z545)))</f>
        <v/>
      </c>
      <c r="W545" s="8">
        <f>IF($Z545="","",IF(INDEX('Per Invoice'!W$2:W$1201,$Z545)="","",INDEX('Per Invoice'!W$2:W$1201,$Z545)))</f>
        <v/>
      </c>
      <c r="X545" s="8">
        <f>IF($Z545="","",IF(INDEX('Per Invoice'!X$2:X$1201,$Z545)="","",INDEX('Per Invoice'!X$2:X$1201,$Z545)))</f>
        <v/>
      </c>
      <c r="Y545" s="8">
        <f>IF($Z545="","",IF(INDEX('Per Invoice'!Y$2:Y$1201,$Z545)="","",INDEX('Per Invoice'!Y$2:Y$1201,$Z545)))</f>
        <v/>
      </c>
      <c r="Z545" s="16">
        <f>IFERROR(MATCH(Settings!$C$26&amp;"|"&amp;ROWS($Z$2:$Z545),'Per Invoice'!$AB$2:$AB$1201,0),"")</f>
        <v/>
      </c>
    </row>
    <row r="546">
      <c r="A546">
        <f>IF($Z546="","",IF(INDEX('Per Invoice'!A$2:A$1201,$Z546)="","",INDEX('Per Invoice'!A$2:A$1201,$Z546)))</f>
        <v/>
      </c>
      <c r="B546">
        <f>IF($Z546="","",IF(INDEX('Per Invoice'!B$2:B$1201,$Z546)="","",INDEX('Per Invoice'!B$2:B$1201,$Z546)))</f>
        <v/>
      </c>
      <c r="C546">
        <f>IF($Z546="","",IF(INDEX('Per Invoice'!C$2:C$1201,$Z546)="","",INDEX('Per Invoice'!C$2:C$1201,$Z546)))</f>
        <v/>
      </c>
      <c r="D546">
        <f>IF($Z546="","",IF(INDEX('Per Invoice'!D$2:D$1201,$Z546)="","",INDEX('Per Invoice'!D$2:D$1201,$Z546)))</f>
        <v/>
      </c>
      <c r="E546" s="14">
        <f>IF($Z546="","",IF(INDEX('Per Invoice'!E$2:E$1201,$Z546)="","",INDEX('Per Invoice'!E$2:E$1201,$Z546)))</f>
        <v/>
      </c>
      <c r="F546">
        <f>IF($Z546="","",IF(INDEX('Per Invoice'!F$2:F$1201,$Z546)="","",INDEX('Per Invoice'!F$2:F$1201,$Z546)))</f>
        <v/>
      </c>
      <c r="G546">
        <f>IF($Z546="","",IF(INDEX('Per Invoice'!G$2:G$1201,$Z546)="","",INDEX('Per Invoice'!G$2:G$1201,$Z546)))</f>
        <v/>
      </c>
      <c r="H546">
        <f>IF($Z546="","",IF(INDEX('Per Invoice'!H$2:H$1201,$Z546)="","",INDEX('Per Invoice'!H$2:H$1201,$Z546)))</f>
        <v/>
      </c>
      <c r="I546">
        <f>IF($Z546="","",IF(INDEX('Per Invoice'!I$2:I$1201,$Z546)="","",INDEX('Per Invoice'!I$2:I$1201,$Z546)))</f>
        <v/>
      </c>
      <c r="J546">
        <f>IF($Z546="","",IF(INDEX('Per Invoice'!J$2:J$1201,$Z546)="","",INDEX('Per Invoice'!J$2:J$1201,$Z546)))</f>
        <v/>
      </c>
      <c r="K546" s="8">
        <f>IF($Z546="","",IF(INDEX('Per Invoice'!K$2:K$1201,$Z546)="","",INDEX('Per Invoice'!K$2:K$1201,$Z546)))</f>
        <v/>
      </c>
      <c r="L546">
        <f>IF($Z546="","",IF(INDEX('Per Invoice'!L$2:L$1201,$Z546)="","",INDEX('Per Invoice'!L$2:L$1201,$Z546)))</f>
        <v/>
      </c>
      <c r="M546">
        <f>IF($Z546="","",IF(INDEX('Per Invoice'!M$2:M$1201,$Z546)="","",INDEX('Per Invoice'!M$2:M$1201,$Z546)))</f>
        <v/>
      </c>
      <c r="N546">
        <f>IF($Z546="","",IF(INDEX('Per Invoice'!N$2:N$1201,$Z546)="","",INDEX('Per Invoice'!N$2:N$1201,$Z546)))</f>
        <v/>
      </c>
      <c r="O546" s="8">
        <f>IF($Z546="","",IF(INDEX('Per Invoice'!O$2:O$1201,$Z546)="","",INDEX('Per Invoice'!O$2:O$1201,$Z546)))</f>
        <v/>
      </c>
      <c r="P546">
        <f>IF($Z546="","",IF(INDEX('Per Invoice'!P$2:P$1201,$Z546)="","",INDEX('Per Invoice'!P$2:P$1201,$Z546)))</f>
        <v/>
      </c>
      <c r="Q546" s="8">
        <f>IF($Z546="","",IF(INDEX('Per Invoice'!Q$2:Q$1201,$Z546)="","",INDEX('Per Invoice'!Q$2:Q$1201,$Z546)))</f>
        <v/>
      </c>
      <c r="R546" s="8">
        <f>IF($Z546="","",IF(INDEX('Per Invoice'!R$2:R$1201,$Z546)="","",INDEX('Per Invoice'!R$2:R$1201,$Z546)))</f>
        <v/>
      </c>
      <c r="S546">
        <f>IF($Z546="","",IF(INDEX('Per Invoice'!S$2:S$1201,$Z546)="","",INDEX('Per Invoice'!S$2:S$1201,$Z546)))</f>
        <v/>
      </c>
      <c r="T546" s="8">
        <f>IF($Z546="","",IF(INDEX('Per Invoice'!T$2:T$1201,$Z546)="","",INDEX('Per Invoice'!T$2:T$1201,$Z546)))</f>
        <v/>
      </c>
      <c r="U546" s="8">
        <f>IF($Z546="","",IF(INDEX('Per Invoice'!U$2:U$1201,$Z546)="","",INDEX('Per Invoice'!U$2:U$1201,$Z546)))</f>
        <v/>
      </c>
      <c r="V546" s="8">
        <f>IF($Z546="","",IF(INDEX('Per Invoice'!V$2:V$1201,$Z546)="","",INDEX('Per Invoice'!V$2:V$1201,$Z546)))</f>
        <v/>
      </c>
      <c r="W546" s="8">
        <f>IF($Z546="","",IF(INDEX('Per Invoice'!W$2:W$1201,$Z546)="","",INDEX('Per Invoice'!W$2:W$1201,$Z546)))</f>
        <v/>
      </c>
      <c r="X546" s="8">
        <f>IF($Z546="","",IF(INDEX('Per Invoice'!X$2:X$1201,$Z546)="","",INDEX('Per Invoice'!X$2:X$1201,$Z546)))</f>
        <v/>
      </c>
      <c r="Y546" s="8">
        <f>IF($Z546="","",IF(INDEX('Per Invoice'!Y$2:Y$1201,$Z546)="","",INDEX('Per Invoice'!Y$2:Y$1201,$Z546)))</f>
        <v/>
      </c>
      <c r="Z546" s="16">
        <f>IFERROR(MATCH(Settings!$C$26&amp;"|"&amp;ROWS($Z$2:$Z546),'Per Invoice'!$AB$2:$AB$1201,0),"")</f>
        <v/>
      </c>
    </row>
    <row r="547">
      <c r="A547">
        <f>IF($Z547="","",IF(INDEX('Per Invoice'!A$2:A$1201,$Z547)="","",INDEX('Per Invoice'!A$2:A$1201,$Z547)))</f>
        <v/>
      </c>
      <c r="B547">
        <f>IF($Z547="","",IF(INDEX('Per Invoice'!B$2:B$1201,$Z547)="","",INDEX('Per Invoice'!B$2:B$1201,$Z547)))</f>
        <v/>
      </c>
      <c r="C547">
        <f>IF($Z547="","",IF(INDEX('Per Invoice'!C$2:C$1201,$Z547)="","",INDEX('Per Invoice'!C$2:C$1201,$Z547)))</f>
        <v/>
      </c>
      <c r="D547">
        <f>IF($Z547="","",IF(INDEX('Per Invoice'!D$2:D$1201,$Z547)="","",INDEX('Per Invoice'!D$2:D$1201,$Z547)))</f>
        <v/>
      </c>
      <c r="E547" s="14">
        <f>IF($Z547="","",IF(INDEX('Per Invoice'!E$2:E$1201,$Z547)="","",INDEX('Per Invoice'!E$2:E$1201,$Z547)))</f>
        <v/>
      </c>
      <c r="F547">
        <f>IF($Z547="","",IF(INDEX('Per Invoice'!F$2:F$1201,$Z547)="","",INDEX('Per Invoice'!F$2:F$1201,$Z547)))</f>
        <v/>
      </c>
      <c r="G547">
        <f>IF($Z547="","",IF(INDEX('Per Invoice'!G$2:G$1201,$Z547)="","",INDEX('Per Invoice'!G$2:G$1201,$Z547)))</f>
        <v/>
      </c>
      <c r="H547">
        <f>IF($Z547="","",IF(INDEX('Per Invoice'!H$2:H$1201,$Z547)="","",INDEX('Per Invoice'!H$2:H$1201,$Z547)))</f>
        <v/>
      </c>
      <c r="I547">
        <f>IF($Z547="","",IF(INDEX('Per Invoice'!I$2:I$1201,$Z547)="","",INDEX('Per Invoice'!I$2:I$1201,$Z547)))</f>
        <v/>
      </c>
      <c r="J547">
        <f>IF($Z547="","",IF(INDEX('Per Invoice'!J$2:J$1201,$Z547)="","",INDEX('Per Invoice'!J$2:J$1201,$Z547)))</f>
        <v/>
      </c>
      <c r="K547" s="8">
        <f>IF($Z547="","",IF(INDEX('Per Invoice'!K$2:K$1201,$Z547)="","",INDEX('Per Invoice'!K$2:K$1201,$Z547)))</f>
        <v/>
      </c>
      <c r="L547">
        <f>IF($Z547="","",IF(INDEX('Per Invoice'!L$2:L$1201,$Z547)="","",INDEX('Per Invoice'!L$2:L$1201,$Z547)))</f>
        <v/>
      </c>
      <c r="M547">
        <f>IF($Z547="","",IF(INDEX('Per Invoice'!M$2:M$1201,$Z547)="","",INDEX('Per Invoice'!M$2:M$1201,$Z547)))</f>
        <v/>
      </c>
      <c r="N547">
        <f>IF($Z547="","",IF(INDEX('Per Invoice'!N$2:N$1201,$Z547)="","",INDEX('Per Invoice'!N$2:N$1201,$Z547)))</f>
        <v/>
      </c>
      <c r="O547" s="8">
        <f>IF($Z547="","",IF(INDEX('Per Invoice'!O$2:O$1201,$Z547)="","",INDEX('Per Invoice'!O$2:O$1201,$Z547)))</f>
        <v/>
      </c>
      <c r="P547">
        <f>IF($Z547="","",IF(INDEX('Per Invoice'!P$2:P$1201,$Z547)="","",INDEX('Per Invoice'!P$2:P$1201,$Z547)))</f>
        <v/>
      </c>
      <c r="Q547" s="8">
        <f>IF($Z547="","",IF(INDEX('Per Invoice'!Q$2:Q$1201,$Z547)="","",INDEX('Per Invoice'!Q$2:Q$1201,$Z547)))</f>
        <v/>
      </c>
      <c r="R547" s="8">
        <f>IF($Z547="","",IF(INDEX('Per Invoice'!R$2:R$1201,$Z547)="","",INDEX('Per Invoice'!R$2:R$1201,$Z547)))</f>
        <v/>
      </c>
      <c r="S547">
        <f>IF($Z547="","",IF(INDEX('Per Invoice'!S$2:S$1201,$Z547)="","",INDEX('Per Invoice'!S$2:S$1201,$Z547)))</f>
        <v/>
      </c>
      <c r="T547" s="8">
        <f>IF($Z547="","",IF(INDEX('Per Invoice'!T$2:T$1201,$Z547)="","",INDEX('Per Invoice'!T$2:T$1201,$Z547)))</f>
        <v/>
      </c>
      <c r="U547" s="8">
        <f>IF($Z547="","",IF(INDEX('Per Invoice'!U$2:U$1201,$Z547)="","",INDEX('Per Invoice'!U$2:U$1201,$Z547)))</f>
        <v/>
      </c>
      <c r="V547" s="8">
        <f>IF($Z547="","",IF(INDEX('Per Invoice'!V$2:V$1201,$Z547)="","",INDEX('Per Invoice'!V$2:V$1201,$Z547)))</f>
        <v/>
      </c>
      <c r="W547" s="8">
        <f>IF($Z547="","",IF(INDEX('Per Invoice'!W$2:W$1201,$Z547)="","",INDEX('Per Invoice'!W$2:W$1201,$Z547)))</f>
        <v/>
      </c>
      <c r="X547" s="8">
        <f>IF($Z547="","",IF(INDEX('Per Invoice'!X$2:X$1201,$Z547)="","",INDEX('Per Invoice'!X$2:X$1201,$Z547)))</f>
        <v/>
      </c>
      <c r="Y547" s="8">
        <f>IF($Z547="","",IF(INDEX('Per Invoice'!Y$2:Y$1201,$Z547)="","",INDEX('Per Invoice'!Y$2:Y$1201,$Z547)))</f>
        <v/>
      </c>
      <c r="Z547" s="16">
        <f>IFERROR(MATCH(Settings!$C$26&amp;"|"&amp;ROWS($Z$2:$Z547),'Per Invoice'!$AB$2:$AB$1201,0),"")</f>
        <v/>
      </c>
    </row>
    <row r="548">
      <c r="A548">
        <f>IF($Z548="","",IF(INDEX('Per Invoice'!A$2:A$1201,$Z548)="","",INDEX('Per Invoice'!A$2:A$1201,$Z548)))</f>
        <v/>
      </c>
      <c r="B548">
        <f>IF($Z548="","",IF(INDEX('Per Invoice'!B$2:B$1201,$Z548)="","",INDEX('Per Invoice'!B$2:B$1201,$Z548)))</f>
        <v/>
      </c>
      <c r="C548">
        <f>IF($Z548="","",IF(INDEX('Per Invoice'!C$2:C$1201,$Z548)="","",INDEX('Per Invoice'!C$2:C$1201,$Z548)))</f>
        <v/>
      </c>
      <c r="D548">
        <f>IF($Z548="","",IF(INDEX('Per Invoice'!D$2:D$1201,$Z548)="","",INDEX('Per Invoice'!D$2:D$1201,$Z548)))</f>
        <v/>
      </c>
      <c r="E548" s="14">
        <f>IF($Z548="","",IF(INDEX('Per Invoice'!E$2:E$1201,$Z548)="","",INDEX('Per Invoice'!E$2:E$1201,$Z548)))</f>
        <v/>
      </c>
      <c r="F548">
        <f>IF($Z548="","",IF(INDEX('Per Invoice'!F$2:F$1201,$Z548)="","",INDEX('Per Invoice'!F$2:F$1201,$Z548)))</f>
        <v/>
      </c>
      <c r="G548">
        <f>IF($Z548="","",IF(INDEX('Per Invoice'!G$2:G$1201,$Z548)="","",INDEX('Per Invoice'!G$2:G$1201,$Z548)))</f>
        <v/>
      </c>
      <c r="H548">
        <f>IF($Z548="","",IF(INDEX('Per Invoice'!H$2:H$1201,$Z548)="","",INDEX('Per Invoice'!H$2:H$1201,$Z548)))</f>
        <v/>
      </c>
      <c r="I548">
        <f>IF($Z548="","",IF(INDEX('Per Invoice'!I$2:I$1201,$Z548)="","",INDEX('Per Invoice'!I$2:I$1201,$Z548)))</f>
        <v/>
      </c>
      <c r="J548">
        <f>IF($Z548="","",IF(INDEX('Per Invoice'!J$2:J$1201,$Z548)="","",INDEX('Per Invoice'!J$2:J$1201,$Z548)))</f>
        <v/>
      </c>
      <c r="K548" s="8">
        <f>IF($Z548="","",IF(INDEX('Per Invoice'!K$2:K$1201,$Z548)="","",INDEX('Per Invoice'!K$2:K$1201,$Z548)))</f>
        <v/>
      </c>
      <c r="L548">
        <f>IF($Z548="","",IF(INDEX('Per Invoice'!L$2:L$1201,$Z548)="","",INDEX('Per Invoice'!L$2:L$1201,$Z548)))</f>
        <v/>
      </c>
      <c r="M548">
        <f>IF($Z548="","",IF(INDEX('Per Invoice'!M$2:M$1201,$Z548)="","",INDEX('Per Invoice'!M$2:M$1201,$Z548)))</f>
        <v/>
      </c>
      <c r="N548">
        <f>IF($Z548="","",IF(INDEX('Per Invoice'!N$2:N$1201,$Z548)="","",INDEX('Per Invoice'!N$2:N$1201,$Z548)))</f>
        <v/>
      </c>
      <c r="O548" s="8">
        <f>IF($Z548="","",IF(INDEX('Per Invoice'!O$2:O$1201,$Z548)="","",INDEX('Per Invoice'!O$2:O$1201,$Z548)))</f>
        <v/>
      </c>
      <c r="P548">
        <f>IF($Z548="","",IF(INDEX('Per Invoice'!P$2:P$1201,$Z548)="","",INDEX('Per Invoice'!P$2:P$1201,$Z548)))</f>
        <v/>
      </c>
      <c r="Q548" s="8">
        <f>IF($Z548="","",IF(INDEX('Per Invoice'!Q$2:Q$1201,$Z548)="","",INDEX('Per Invoice'!Q$2:Q$1201,$Z548)))</f>
        <v/>
      </c>
      <c r="R548" s="8">
        <f>IF($Z548="","",IF(INDEX('Per Invoice'!R$2:R$1201,$Z548)="","",INDEX('Per Invoice'!R$2:R$1201,$Z548)))</f>
        <v/>
      </c>
      <c r="S548">
        <f>IF($Z548="","",IF(INDEX('Per Invoice'!S$2:S$1201,$Z548)="","",INDEX('Per Invoice'!S$2:S$1201,$Z548)))</f>
        <v/>
      </c>
      <c r="T548" s="8">
        <f>IF($Z548="","",IF(INDEX('Per Invoice'!T$2:T$1201,$Z548)="","",INDEX('Per Invoice'!T$2:T$1201,$Z548)))</f>
        <v/>
      </c>
      <c r="U548" s="8">
        <f>IF($Z548="","",IF(INDEX('Per Invoice'!U$2:U$1201,$Z548)="","",INDEX('Per Invoice'!U$2:U$1201,$Z548)))</f>
        <v/>
      </c>
      <c r="V548" s="8">
        <f>IF($Z548="","",IF(INDEX('Per Invoice'!V$2:V$1201,$Z548)="","",INDEX('Per Invoice'!V$2:V$1201,$Z548)))</f>
        <v/>
      </c>
      <c r="W548" s="8">
        <f>IF($Z548="","",IF(INDEX('Per Invoice'!W$2:W$1201,$Z548)="","",INDEX('Per Invoice'!W$2:W$1201,$Z548)))</f>
        <v/>
      </c>
      <c r="X548" s="8">
        <f>IF($Z548="","",IF(INDEX('Per Invoice'!X$2:X$1201,$Z548)="","",INDEX('Per Invoice'!X$2:X$1201,$Z548)))</f>
        <v/>
      </c>
      <c r="Y548" s="8">
        <f>IF($Z548="","",IF(INDEX('Per Invoice'!Y$2:Y$1201,$Z548)="","",INDEX('Per Invoice'!Y$2:Y$1201,$Z548)))</f>
        <v/>
      </c>
      <c r="Z548" s="16">
        <f>IFERROR(MATCH(Settings!$C$26&amp;"|"&amp;ROWS($Z$2:$Z548),'Per Invoice'!$AB$2:$AB$1201,0),"")</f>
        <v/>
      </c>
    </row>
    <row r="549">
      <c r="A549">
        <f>IF($Z549="","",IF(INDEX('Per Invoice'!A$2:A$1201,$Z549)="","",INDEX('Per Invoice'!A$2:A$1201,$Z549)))</f>
        <v/>
      </c>
      <c r="B549">
        <f>IF($Z549="","",IF(INDEX('Per Invoice'!B$2:B$1201,$Z549)="","",INDEX('Per Invoice'!B$2:B$1201,$Z549)))</f>
        <v/>
      </c>
      <c r="C549">
        <f>IF($Z549="","",IF(INDEX('Per Invoice'!C$2:C$1201,$Z549)="","",INDEX('Per Invoice'!C$2:C$1201,$Z549)))</f>
        <v/>
      </c>
      <c r="D549">
        <f>IF($Z549="","",IF(INDEX('Per Invoice'!D$2:D$1201,$Z549)="","",INDEX('Per Invoice'!D$2:D$1201,$Z549)))</f>
        <v/>
      </c>
      <c r="E549" s="14">
        <f>IF($Z549="","",IF(INDEX('Per Invoice'!E$2:E$1201,$Z549)="","",INDEX('Per Invoice'!E$2:E$1201,$Z549)))</f>
        <v/>
      </c>
      <c r="F549">
        <f>IF($Z549="","",IF(INDEX('Per Invoice'!F$2:F$1201,$Z549)="","",INDEX('Per Invoice'!F$2:F$1201,$Z549)))</f>
        <v/>
      </c>
      <c r="G549">
        <f>IF($Z549="","",IF(INDEX('Per Invoice'!G$2:G$1201,$Z549)="","",INDEX('Per Invoice'!G$2:G$1201,$Z549)))</f>
        <v/>
      </c>
      <c r="H549">
        <f>IF($Z549="","",IF(INDEX('Per Invoice'!H$2:H$1201,$Z549)="","",INDEX('Per Invoice'!H$2:H$1201,$Z549)))</f>
        <v/>
      </c>
      <c r="I549">
        <f>IF($Z549="","",IF(INDEX('Per Invoice'!I$2:I$1201,$Z549)="","",INDEX('Per Invoice'!I$2:I$1201,$Z549)))</f>
        <v/>
      </c>
      <c r="J549">
        <f>IF($Z549="","",IF(INDEX('Per Invoice'!J$2:J$1201,$Z549)="","",INDEX('Per Invoice'!J$2:J$1201,$Z549)))</f>
        <v/>
      </c>
      <c r="K549" s="8">
        <f>IF($Z549="","",IF(INDEX('Per Invoice'!K$2:K$1201,$Z549)="","",INDEX('Per Invoice'!K$2:K$1201,$Z549)))</f>
        <v/>
      </c>
      <c r="L549">
        <f>IF($Z549="","",IF(INDEX('Per Invoice'!L$2:L$1201,$Z549)="","",INDEX('Per Invoice'!L$2:L$1201,$Z549)))</f>
        <v/>
      </c>
      <c r="M549">
        <f>IF($Z549="","",IF(INDEX('Per Invoice'!M$2:M$1201,$Z549)="","",INDEX('Per Invoice'!M$2:M$1201,$Z549)))</f>
        <v/>
      </c>
      <c r="N549">
        <f>IF($Z549="","",IF(INDEX('Per Invoice'!N$2:N$1201,$Z549)="","",INDEX('Per Invoice'!N$2:N$1201,$Z549)))</f>
        <v/>
      </c>
      <c r="O549" s="8">
        <f>IF($Z549="","",IF(INDEX('Per Invoice'!O$2:O$1201,$Z549)="","",INDEX('Per Invoice'!O$2:O$1201,$Z549)))</f>
        <v/>
      </c>
      <c r="P549">
        <f>IF($Z549="","",IF(INDEX('Per Invoice'!P$2:P$1201,$Z549)="","",INDEX('Per Invoice'!P$2:P$1201,$Z549)))</f>
        <v/>
      </c>
      <c r="Q549" s="8">
        <f>IF($Z549="","",IF(INDEX('Per Invoice'!Q$2:Q$1201,$Z549)="","",INDEX('Per Invoice'!Q$2:Q$1201,$Z549)))</f>
        <v/>
      </c>
      <c r="R549" s="8">
        <f>IF($Z549="","",IF(INDEX('Per Invoice'!R$2:R$1201,$Z549)="","",INDEX('Per Invoice'!R$2:R$1201,$Z549)))</f>
        <v/>
      </c>
      <c r="S549">
        <f>IF($Z549="","",IF(INDEX('Per Invoice'!S$2:S$1201,$Z549)="","",INDEX('Per Invoice'!S$2:S$1201,$Z549)))</f>
        <v/>
      </c>
      <c r="T549" s="8">
        <f>IF($Z549="","",IF(INDEX('Per Invoice'!T$2:T$1201,$Z549)="","",INDEX('Per Invoice'!T$2:T$1201,$Z549)))</f>
        <v/>
      </c>
      <c r="U549" s="8">
        <f>IF($Z549="","",IF(INDEX('Per Invoice'!U$2:U$1201,$Z549)="","",INDEX('Per Invoice'!U$2:U$1201,$Z549)))</f>
        <v/>
      </c>
      <c r="V549" s="8">
        <f>IF($Z549="","",IF(INDEX('Per Invoice'!V$2:V$1201,$Z549)="","",INDEX('Per Invoice'!V$2:V$1201,$Z549)))</f>
        <v/>
      </c>
      <c r="W549" s="8">
        <f>IF($Z549="","",IF(INDEX('Per Invoice'!W$2:W$1201,$Z549)="","",INDEX('Per Invoice'!W$2:W$1201,$Z549)))</f>
        <v/>
      </c>
      <c r="X549" s="8">
        <f>IF($Z549="","",IF(INDEX('Per Invoice'!X$2:X$1201,$Z549)="","",INDEX('Per Invoice'!X$2:X$1201,$Z549)))</f>
        <v/>
      </c>
      <c r="Y549" s="8">
        <f>IF($Z549="","",IF(INDEX('Per Invoice'!Y$2:Y$1201,$Z549)="","",INDEX('Per Invoice'!Y$2:Y$1201,$Z549)))</f>
        <v/>
      </c>
      <c r="Z549" s="16">
        <f>IFERROR(MATCH(Settings!$C$26&amp;"|"&amp;ROWS($Z$2:$Z549),'Per Invoice'!$AB$2:$AB$1201,0),"")</f>
        <v/>
      </c>
    </row>
    <row r="550">
      <c r="A550">
        <f>IF($Z550="","",IF(INDEX('Per Invoice'!A$2:A$1201,$Z550)="","",INDEX('Per Invoice'!A$2:A$1201,$Z550)))</f>
        <v/>
      </c>
      <c r="B550">
        <f>IF($Z550="","",IF(INDEX('Per Invoice'!B$2:B$1201,$Z550)="","",INDEX('Per Invoice'!B$2:B$1201,$Z550)))</f>
        <v/>
      </c>
      <c r="C550">
        <f>IF($Z550="","",IF(INDEX('Per Invoice'!C$2:C$1201,$Z550)="","",INDEX('Per Invoice'!C$2:C$1201,$Z550)))</f>
        <v/>
      </c>
      <c r="D550">
        <f>IF($Z550="","",IF(INDEX('Per Invoice'!D$2:D$1201,$Z550)="","",INDEX('Per Invoice'!D$2:D$1201,$Z550)))</f>
        <v/>
      </c>
      <c r="E550" s="14">
        <f>IF($Z550="","",IF(INDEX('Per Invoice'!E$2:E$1201,$Z550)="","",INDEX('Per Invoice'!E$2:E$1201,$Z550)))</f>
        <v/>
      </c>
      <c r="F550">
        <f>IF($Z550="","",IF(INDEX('Per Invoice'!F$2:F$1201,$Z550)="","",INDEX('Per Invoice'!F$2:F$1201,$Z550)))</f>
        <v/>
      </c>
      <c r="G550">
        <f>IF($Z550="","",IF(INDEX('Per Invoice'!G$2:G$1201,$Z550)="","",INDEX('Per Invoice'!G$2:G$1201,$Z550)))</f>
        <v/>
      </c>
      <c r="H550">
        <f>IF($Z550="","",IF(INDEX('Per Invoice'!H$2:H$1201,$Z550)="","",INDEX('Per Invoice'!H$2:H$1201,$Z550)))</f>
        <v/>
      </c>
      <c r="I550">
        <f>IF($Z550="","",IF(INDEX('Per Invoice'!I$2:I$1201,$Z550)="","",INDEX('Per Invoice'!I$2:I$1201,$Z550)))</f>
        <v/>
      </c>
      <c r="J550">
        <f>IF($Z550="","",IF(INDEX('Per Invoice'!J$2:J$1201,$Z550)="","",INDEX('Per Invoice'!J$2:J$1201,$Z550)))</f>
        <v/>
      </c>
      <c r="K550" s="8">
        <f>IF($Z550="","",IF(INDEX('Per Invoice'!K$2:K$1201,$Z550)="","",INDEX('Per Invoice'!K$2:K$1201,$Z550)))</f>
        <v/>
      </c>
      <c r="L550">
        <f>IF($Z550="","",IF(INDEX('Per Invoice'!L$2:L$1201,$Z550)="","",INDEX('Per Invoice'!L$2:L$1201,$Z550)))</f>
        <v/>
      </c>
      <c r="M550">
        <f>IF($Z550="","",IF(INDEX('Per Invoice'!M$2:M$1201,$Z550)="","",INDEX('Per Invoice'!M$2:M$1201,$Z550)))</f>
        <v/>
      </c>
      <c r="N550">
        <f>IF($Z550="","",IF(INDEX('Per Invoice'!N$2:N$1201,$Z550)="","",INDEX('Per Invoice'!N$2:N$1201,$Z550)))</f>
        <v/>
      </c>
      <c r="O550" s="8">
        <f>IF($Z550="","",IF(INDEX('Per Invoice'!O$2:O$1201,$Z550)="","",INDEX('Per Invoice'!O$2:O$1201,$Z550)))</f>
        <v/>
      </c>
      <c r="P550">
        <f>IF($Z550="","",IF(INDEX('Per Invoice'!P$2:P$1201,$Z550)="","",INDEX('Per Invoice'!P$2:P$1201,$Z550)))</f>
        <v/>
      </c>
      <c r="Q550" s="8">
        <f>IF($Z550="","",IF(INDEX('Per Invoice'!Q$2:Q$1201,$Z550)="","",INDEX('Per Invoice'!Q$2:Q$1201,$Z550)))</f>
        <v/>
      </c>
      <c r="R550" s="8">
        <f>IF($Z550="","",IF(INDEX('Per Invoice'!R$2:R$1201,$Z550)="","",INDEX('Per Invoice'!R$2:R$1201,$Z550)))</f>
        <v/>
      </c>
      <c r="S550">
        <f>IF($Z550="","",IF(INDEX('Per Invoice'!S$2:S$1201,$Z550)="","",INDEX('Per Invoice'!S$2:S$1201,$Z550)))</f>
        <v/>
      </c>
      <c r="T550" s="8">
        <f>IF($Z550="","",IF(INDEX('Per Invoice'!T$2:T$1201,$Z550)="","",INDEX('Per Invoice'!T$2:T$1201,$Z550)))</f>
        <v/>
      </c>
      <c r="U550" s="8">
        <f>IF($Z550="","",IF(INDEX('Per Invoice'!U$2:U$1201,$Z550)="","",INDEX('Per Invoice'!U$2:U$1201,$Z550)))</f>
        <v/>
      </c>
      <c r="V550" s="8">
        <f>IF($Z550="","",IF(INDEX('Per Invoice'!V$2:V$1201,$Z550)="","",INDEX('Per Invoice'!V$2:V$1201,$Z550)))</f>
        <v/>
      </c>
      <c r="W550" s="8">
        <f>IF($Z550="","",IF(INDEX('Per Invoice'!W$2:W$1201,$Z550)="","",INDEX('Per Invoice'!W$2:W$1201,$Z550)))</f>
        <v/>
      </c>
      <c r="X550" s="8">
        <f>IF($Z550="","",IF(INDEX('Per Invoice'!X$2:X$1201,$Z550)="","",INDEX('Per Invoice'!X$2:X$1201,$Z550)))</f>
        <v/>
      </c>
      <c r="Y550" s="8">
        <f>IF($Z550="","",IF(INDEX('Per Invoice'!Y$2:Y$1201,$Z550)="","",INDEX('Per Invoice'!Y$2:Y$1201,$Z550)))</f>
        <v/>
      </c>
      <c r="Z550" s="16">
        <f>IFERROR(MATCH(Settings!$C$26&amp;"|"&amp;ROWS($Z$2:$Z550),'Per Invoice'!$AB$2:$AB$1201,0),"")</f>
        <v/>
      </c>
    </row>
    <row r="551">
      <c r="A551">
        <f>IF($Z551="","",IF(INDEX('Per Invoice'!A$2:A$1201,$Z551)="","",INDEX('Per Invoice'!A$2:A$1201,$Z551)))</f>
        <v/>
      </c>
      <c r="B551">
        <f>IF($Z551="","",IF(INDEX('Per Invoice'!B$2:B$1201,$Z551)="","",INDEX('Per Invoice'!B$2:B$1201,$Z551)))</f>
        <v/>
      </c>
      <c r="C551">
        <f>IF($Z551="","",IF(INDEX('Per Invoice'!C$2:C$1201,$Z551)="","",INDEX('Per Invoice'!C$2:C$1201,$Z551)))</f>
        <v/>
      </c>
      <c r="D551">
        <f>IF($Z551="","",IF(INDEX('Per Invoice'!D$2:D$1201,$Z551)="","",INDEX('Per Invoice'!D$2:D$1201,$Z551)))</f>
        <v/>
      </c>
      <c r="E551" s="14">
        <f>IF($Z551="","",IF(INDEX('Per Invoice'!E$2:E$1201,$Z551)="","",INDEX('Per Invoice'!E$2:E$1201,$Z551)))</f>
        <v/>
      </c>
      <c r="F551">
        <f>IF($Z551="","",IF(INDEX('Per Invoice'!F$2:F$1201,$Z551)="","",INDEX('Per Invoice'!F$2:F$1201,$Z551)))</f>
        <v/>
      </c>
      <c r="G551">
        <f>IF($Z551="","",IF(INDEX('Per Invoice'!G$2:G$1201,$Z551)="","",INDEX('Per Invoice'!G$2:G$1201,$Z551)))</f>
        <v/>
      </c>
      <c r="H551">
        <f>IF($Z551="","",IF(INDEX('Per Invoice'!H$2:H$1201,$Z551)="","",INDEX('Per Invoice'!H$2:H$1201,$Z551)))</f>
        <v/>
      </c>
      <c r="I551">
        <f>IF($Z551="","",IF(INDEX('Per Invoice'!I$2:I$1201,$Z551)="","",INDEX('Per Invoice'!I$2:I$1201,$Z551)))</f>
        <v/>
      </c>
      <c r="J551">
        <f>IF($Z551="","",IF(INDEX('Per Invoice'!J$2:J$1201,$Z551)="","",INDEX('Per Invoice'!J$2:J$1201,$Z551)))</f>
        <v/>
      </c>
      <c r="K551" s="8">
        <f>IF($Z551="","",IF(INDEX('Per Invoice'!K$2:K$1201,$Z551)="","",INDEX('Per Invoice'!K$2:K$1201,$Z551)))</f>
        <v/>
      </c>
      <c r="L551">
        <f>IF($Z551="","",IF(INDEX('Per Invoice'!L$2:L$1201,$Z551)="","",INDEX('Per Invoice'!L$2:L$1201,$Z551)))</f>
        <v/>
      </c>
      <c r="M551">
        <f>IF($Z551="","",IF(INDEX('Per Invoice'!M$2:M$1201,$Z551)="","",INDEX('Per Invoice'!M$2:M$1201,$Z551)))</f>
        <v/>
      </c>
      <c r="N551">
        <f>IF($Z551="","",IF(INDEX('Per Invoice'!N$2:N$1201,$Z551)="","",INDEX('Per Invoice'!N$2:N$1201,$Z551)))</f>
        <v/>
      </c>
      <c r="O551" s="8">
        <f>IF($Z551="","",IF(INDEX('Per Invoice'!O$2:O$1201,$Z551)="","",INDEX('Per Invoice'!O$2:O$1201,$Z551)))</f>
        <v/>
      </c>
      <c r="P551">
        <f>IF($Z551="","",IF(INDEX('Per Invoice'!P$2:P$1201,$Z551)="","",INDEX('Per Invoice'!P$2:P$1201,$Z551)))</f>
        <v/>
      </c>
      <c r="Q551" s="8">
        <f>IF($Z551="","",IF(INDEX('Per Invoice'!Q$2:Q$1201,$Z551)="","",INDEX('Per Invoice'!Q$2:Q$1201,$Z551)))</f>
        <v/>
      </c>
      <c r="R551" s="8">
        <f>IF($Z551="","",IF(INDEX('Per Invoice'!R$2:R$1201,$Z551)="","",INDEX('Per Invoice'!R$2:R$1201,$Z551)))</f>
        <v/>
      </c>
      <c r="S551">
        <f>IF($Z551="","",IF(INDEX('Per Invoice'!S$2:S$1201,$Z551)="","",INDEX('Per Invoice'!S$2:S$1201,$Z551)))</f>
        <v/>
      </c>
      <c r="T551" s="8">
        <f>IF($Z551="","",IF(INDEX('Per Invoice'!T$2:T$1201,$Z551)="","",INDEX('Per Invoice'!T$2:T$1201,$Z551)))</f>
        <v/>
      </c>
      <c r="U551" s="8">
        <f>IF($Z551="","",IF(INDEX('Per Invoice'!U$2:U$1201,$Z551)="","",INDEX('Per Invoice'!U$2:U$1201,$Z551)))</f>
        <v/>
      </c>
      <c r="V551" s="8">
        <f>IF($Z551="","",IF(INDEX('Per Invoice'!V$2:V$1201,$Z551)="","",INDEX('Per Invoice'!V$2:V$1201,$Z551)))</f>
        <v/>
      </c>
      <c r="W551" s="8">
        <f>IF($Z551="","",IF(INDEX('Per Invoice'!W$2:W$1201,$Z551)="","",INDEX('Per Invoice'!W$2:W$1201,$Z551)))</f>
        <v/>
      </c>
      <c r="X551" s="8">
        <f>IF($Z551="","",IF(INDEX('Per Invoice'!X$2:X$1201,$Z551)="","",INDEX('Per Invoice'!X$2:X$1201,$Z551)))</f>
        <v/>
      </c>
      <c r="Y551" s="8">
        <f>IF($Z551="","",IF(INDEX('Per Invoice'!Y$2:Y$1201,$Z551)="","",INDEX('Per Invoice'!Y$2:Y$1201,$Z551)))</f>
        <v/>
      </c>
      <c r="Z551" s="16">
        <f>IFERROR(MATCH(Settings!$C$26&amp;"|"&amp;ROWS($Z$2:$Z551),'Per Invoice'!$AB$2:$AB$1201,0),"")</f>
        <v/>
      </c>
    </row>
    <row r="552">
      <c r="A552">
        <f>IF($Z552="","",IF(INDEX('Per Invoice'!A$2:A$1201,$Z552)="","",INDEX('Per Invoice'!A$2:A$1201,$Z552)))</f>
        <v/>
      </c>
      <c r="B552">
        <f>IF($Z552="","",IF(INDEX('Per Invoice'!B$2:B$1201,$Z552)="","",INDEX('Per Invoice'!B$2:B$1201,$Z552)))</f>
        <v/>
      </c>
      <c r="C552">
        <f>IF($Z552="","",IF(INDEX('Per Invoice'!C$2:C$1201,$Z552)="","",INDEX('Per Invoice'!C$2:C$1201,$Z552)))</f>
        <v/>
      </c>
      <c r="D552">
        <f>IF($Z552="","",IF(INDEX('Per Invoice'!D$2:D$1201,$Z552)="","",INDEX('Per Invoice'!D$2:D$1201,$Z552)))</f>
        <v/>
      </c>
      <c r="E552" s="14">
        <f>IF($Z552="","",IF(INDEX('Per Invoice'!E$2:E$1201,$Z552)="","",INDEX('Per Invoice'!E$2:E$1201,$Z552)))</f>
        <v/>
      </c>
      <c r="F552">
        <f>IF($Z552="","",IF(INDEX('Per Invoice'!F$2:F$1201,$Z552)="","",INDEX('Per Invoice'!F$2:F$1201,$Z552)))</f>
        <v/>
      </c>
      <c r="G552">
        <f>IF($Z552="","",IF(INDEX('Per Invoice'!G$2:G$1201,$Z552)="","",INDEX('Per Invoice'!G$2:G$1201,$Z552)))</f>
        <v/>
      </c>
      <c r="H552">
        <f>IF($Z552="","",IF(INDEX('Per Invoice'!H$2:H$1201,$Z552)="","",INDEX('Per Invoice'!H$2:H$1201,$Z552)))</f>
        <v/>
      </c>
      <c r="I552">
        <f>IF($Z552="","",IF(INDEX('Per Invoice'!I$2:I$1201,$Z552)="","",INDEX('Per Invoice'!I$2:I$1201,$Z552)))</f>
        <v/>
      </c>
      <c r="J552">
        <f>IF($Z552="","",IF(INDEX('Per Invoice'!J$2:J$1201,$Z552)="","",INDEX('Per Invoice'!J$2:J$1201,$Z552)))</f>
        <v/>
      </c>
      <c r="K552" s="8">
        <f>IF($Z552="","",IF(INDEX('Per Invoice'!K$2:K$1201,$Z552)="","",INDEX('Per Invoice'!K$2:K$1201,$Z552)))</f>
        <v/>
      </c>
      <c r="L552">
        <f>IF($Z552="","",IF(INDEX('Per Invoice'!L$2:L$1201,$Z552)="","",INDEX('Per Invoice'!L$2:L$1201,$Z552)))</f>
        <v/>
      </c>
      <c r="M552">
        <f>IF($Z552="","",IF(INDEX('Per Invoice'!M$2:M$1201,$Z552)="","",INDEX('Per Invoice'!M$2:M$1201,$Z552)))</f>
        <v/>
      </c>
      <c r="N552">
        <f>IF($Z552="","",IF(INDEX('Per Invoice'!N$2:N$1201,$Z552)="","",INDEX('Per Invoice'!N$2:N$1201,$Z552)))</f>
        <v/>
      </c>
      <c r="O552" s="8">
        <f>IF($Z552="","",IF(INDEX('Per Invoice'!O$2:O$1201,$Z552)="","",INDEX('Per Invoice'!O$2:O$1201,$Z552)))</f>
        <v/>
      </c>
      <c r="P552">
        <f>IF($Z552="","",IF(INDEX('Per Invoice'!P$2:P$1201,$Z552)="","",INDEX('Per Invoice'!P$2:P$1201,$Z552)))</f>
        <v/>
      </c>
      <c r="Q552" s="8">
        <f>IF($Z552="","",IF(INDEX('Per Invoice'!Q$2:Q$1201,$Z552)="","",INDEX('Per Invoice'!Q$2:Q$1201,$Z552)))</f>
        <v/>
      </c>
      <c r="R552" s="8">
        <f>IF($Z552="","",IF(INDEX('Per Invoice'!R$2:R$1201,$Z552)="","",INDEX('Per Invoice'!R$2:R$1201,$Z552)))</f>
        <v/>
      </c>
      <c r="S552">
        <f>IF($Z552="","",IF(INDEX('Per Invoice'!S$2:S$1201,$Z552)="","",INDEX('Per Invoice'!S$2:S$1201,$Z552)))</f>
        <v/>
      </c>
      <c r="T552" s="8">
        <f>IF($Z552="","",IF(INDEX('Per Invoice'!T$2:T$1201,$Z552)="","",INDEX('Per Invoice'!T$2:T$1201,$Z552)))</f>
        <v/>
      </c>
      <c r="U552" s="8">
        <f>IF($Z552="","",IF(INDEX('Per Invoice'!U$2:U$1201,$Z552)="","",INDEX('Per Invoice'!U$2:U$1201,$Z552)))</f>
        <v/>
      </c>
      <c r="V552" s="8">
        <f>IF($Z552="","",IF(INDEX('Per Invoice'!V$2:V$1201,$Z552)="","",INDEX('Per Invoice'!V$2:V$1201,$Z552)))</f>
        <v/>
      </c>
      <c r="W552" s="8">
        <f>IF($Z552="","",IF(INDEX('Per Invoice'!W$2:W$1201,$Z552)="","",INDEX('Per Invoice'!W$2:W$1201,$Z552)))</f>
        <v/>
      </c>
      <c r="X552" s="8">
        <f>IF($Z552="","",IF(INDEX('Per Invoice'!X$2:X$1201,$Z552)="","",INDEX('Per Invoice'!X$2:X$1201,$Z552)))</f>
        <v/>
      </c>
      <c r="Y552" s="8">
        <f>IF($Z552="","",IF(INDEX('Per Invoice'!Y$2:Y$1201,$Z552)="","",INDEX('Per Invoice'!Y$2:Y$1201,$Z552)))</f>
        <v/>
      </c>
      <c r="Z552" s="16">
        <f>IFERROR(MATCH(Settings!$C$26&amp;"|"&amp;ROWS($Z$2:$Z552),'Per Invoice'!$AB$2:$AB$1201,0),"")</f>
        <v/>
      </c>
    </row>
    <row r="553">
      <c r="A553">
        <f>IF($Z553="","",IF(INDEX('Per Invoice'!A$2:A$1201,$Z553)="","",INDEX('Per Invoice'!A$2:A$1201,$Z553)))</f>
        <v/>
      </c>
      <c r="B553">
        <f>IF($Z553="","",IF(INDEX('Per Invoice'!B$2:B$1201,$Z553)="","",INDEX('Per Invoice'!B$2:B$1201,$Z553)))</f>
        <v/>
      </c>
      <c r="C553">
        <f>IF($Z553="","",IF(INDEX('Per Invoice'!C$2:C$1201,$Z553)="","",INDEX('Per Invoice'!C$2:C$1201,$Z553)))</f>
        <v/>
      </c>
      <c r="D553">
        <f>IF($Z553="","",IF(INDEX('Per Invoice'!D$2:D$1201,$Z553)="","",INDEX('Per Invoice'!D$2:D$1201,$Z553)))</f>
        <v/>
      </c>
      <c r="E553" s="14">
        <f>IF($Z553="","",IF(INDEX('Per Invoice'!E$2:E$1201,$Z553)="","",INDEX('Per Invoice'!E$2:E$1201,$Z553)))</f>
        <v/>
      </c>
      <c r="F553">
        <f>IF($Z553="","",IF(INDEX('Per Invoice'!F$2:F$1201,$Z553)="","",INDEX('Per Invoice'!F$2:F$1201,$Z553)))</f>
        <v/>
      </c>
      <c r="G553">
        <f>IF($Z553="","",IF(INDEX('Per Invoice'!G$2:G$1201,$Z553)="","",INDEX('Per Invoice'!G$2:G$1201,$Z553)))</f>
        <v/>
      </c>
      <c r="H553">
        <f>IF($Z553="","",IF(INDEX('Per Invoice'!H$2:H$1201,$Z553)="","",INDEX('Per Invoice'!H$2:H$1201,$Z553)))</f>
        <v/>
      </c>
      <c r="I553">
        <f>IF($Z553="","",IF(INDEX('Per Invoice'!I$2:I$1201,$Z553)="","",INDEX('Per Invoice'!I$2:I$1201,$Z553)))</f>
        <v/>
      </c>
      <c r="J553">
        <f>IF($Z553="","",IF(INDEX('Per Invoice'!J$2:J$1201,$Z553)="","",INDEX('Per Invoice'!J$2:J$1201,$Z553)))</f>
        <v/>
      </c>
      <c r="K553" s="8">
        <f>IF($Z553="","",IF(INDEX('Per Invoice'!K$2:K$1201,$Z553)="","",INDEX('Per Invoice'!K$2:K$1201,$Z553)))</f>
        <v/>
      </c>
      <c r="L553">
        <f>IF($Z553="","",IF(INDEX('Per Invoice'!L$2:L$1201,$Z553)="","",INDEX('Per Invoice'!L$2:L$1201,$Z553)))</f>
        <v/>
      </c>
      <c r="M553">
        <f>IF($Z553="","",IF(INDEX('Per Invoice'!M$2:M$1201,$Z553)="","",INDEX('Per Invoice'!M$2:M$1201,$Z553)))</f>
        <v/>
      </c>
      <c r="N553">
        <f>IF($Z553="","",IF(INDEX('Per Invoice'!N$2:N$1201,$Z553)="","",INDEX('Per Invoice'!N$2:N$1201,$Z553)))</f>
        <v/>
      </c>
      <c r="O553" s="8">
        <f>IF($Z553="","",IF(INDEX('Per Invoice'!O$2:O$1201,$Z553)="","",INDEX('Per Invoice'!O$2:O$1201,$Z553)))</f>
        <v/>
      </c>
      <c r="P553">
        <f>IF($Z553="","",IF(INDEX('Per Invoice'!P$2:P$1201,$Z553)="","",INDEX('Per Invoice'!P$2:P$1201,$Z553)))</f>
        <v/>
      </c>
      <c r="Q553" s="8">
        <f>IF($Z553="","",IF(INDEX('Per Invoice'!Q$2:Q$1201,$Z553)="","",INDEX('Per Invoice'!Q$2:Q$1201,$Z553)))</f>
        <v/>
      </c>
      <c r="R553" s="8">
        <f>IF($Z553="","",IF(INDEX('Per Invoice'!R$2:R$1201,$Z553)="","",INDEX('Per Invoice'!R$2:R$1201,$Z553)))</f>
        <v/>
      </c>
      <c r="S553">
        <f>IF($Z553="","",IF(INDEX('Per Invoice'!S$2:S$1201,$Z553)="","",INDEX('Per Invoice'!S$2:S$1201,$Z553)))</f>
        <v/>
      </c>
      <c r="T553" s="8">
        <f>IF($Z553="","",IF(INDEX('Per Invoice'!T$2:T$1201,$Z553)="","",INDEX('Per Invoice'!T$2:T$1201,$Z553)))</f>
        <v/>
      </c>
      <c r="U553" s="8">
        <f>IF($Z553="","",IF(INDEX('Per Invoice'!U$2:U$1201,$Z553)="","",INDEX('Per Invoice'!U$2:U$1201,$Z553)))</f>
        <v/>
      </c>
      <c r="V553" s="8">
        <f>IF($Z553="","",IF(INDEX('Per Invoice'!V$2:V$1201,$Z553)="","",INDEX('Per Invoice'!V$2:V$1201,$Z553)))</f>
        <v/>
      </c>
      <c r="W553" s="8">
        <f>IF($Z553="","",IF(INDEX('Per Invoice'!W$2:W$1201,$Z553)="","",INDEX('Per Invoice'!W$2:W$1201,$Z553)))</f>
        <v/>
      </c>
      <c r="X553" s="8">
        <f>IF($Z553="","",IF(INDEX('Per Invoice'!X$2:X$1201,$Z553)="","",INDEX('Per Invoice'!X$2:X$1201,$Z553)))</f>
        <v/>
      </c>
      <c r="Y553" s="8">
        <f>IF($Z553="","",IF(INDEX('Per Invoice'!Y$2:Y$1201,$Z553)="","",INDEX('Per Invoice'!Y$2:Y$1201,$Z553)))</f>
        <v/>
      </c>
      <c r="Z553" s="16">
        <f>IFERROR(MATCH(Settings!$C$26&amp;"|"&amp;ROWS($Z$2:$Z553),'Per Invoice'!$AB$2:$AB$1201,0),"")</f>
        <v/>
      </c>
    </row>
    <row r="554">
      <c r="A554">
        <f>IF($Z554="","",IF(INDEX('Per Invoice'!A$2:A$1201,$Z554)="","",INDEX('Per Invoice'!A$2:A$1201,$Z554)))</f>
        <v/>
      </c>
      <c r="B554">
        <f>IF($Z554="","",IF(INDEX('Per Invoice'!B$2:B$1201,$Z554)="","",INDEX('Per Invoice'!B$2:B$1201,$Z554)))</f>
        <v/>
      </c>
      <c r="C554">
        <f>IF($Z554="","",IF(INDEX('Per Invoice'!C$2:C$1201,$Z554)="","",INDEX('Per Invoice'!C$2:C$1201,$Z554)))</f>
        <v/>
      </c>
      <c r="D554">
        <f>IF($Z554="","",IF(INDEX('Per Invoice'!D$2:D$1201,$Z554)="","",INDEX('Per Invoice'!D$2:D$1201,$Z554)))</f>
        <v/>
      </c>
      <c r="E554" s="14">
        <f>IF($Z554="","",IF(INDEX('Per Invoice'!E$2:E$1201,$Z554)="","",INDEX('Per Invoice'!E$2:E$1201,$Z554)))</f>
        <v/>
      </c>
      <c r="F554">
        <f>IF($Z554="","",IF(INDEX('Per Invoice'!F$2:F$1201,$Z554)="","",INDEX('Per Invoice'!F$2:F$1201,$Z554)))</f>
        <v/>
      </c>
      <c r="G554">
        <f>IF($Z554="","",IF(INDEX('Per Invoice'!G$2:G$1201,$Z554)="","",INDEX('Per Invoice'!G$2:G$1201,$Z554)))</f>
        <v/>
      </c>
      <c r="H554">
        <f>IF($Z554="","",IF(INDEX('Per Invoice'!H$2:H$1201,$Z554)="","",INDEX('Per Invoice'!H$2:H$1201,$Z554)))</f>
        <v/>
      </c>
      <c r="I554">
        <f>IF($Z554="","",IF(INDEX('Per Invoice'!I$2:I$1201,$Z554)="","",INDEX('Per Invoice'!I$2:I$1201,$Z554)))</f>
        <v/>
      </c>
      <c r="J554">
        <f>IF($Z554="","",IF(INDEX('Per Invoice'!J$2:J$1201,$Z554)="","",INDEX('Per Invoice'!J$2:J$1201,$Z554)))</f>
        <v/>
      </c>
      <c r="K554" s="8">
        <f>IF($Z554="","",IF(INDEX('Per Invoice'!K$2:K$1201,$Z554)="","",INDEX('Per Invoice'!K$2:K$1201,$Z554)))</f>
        <v/>
      </c>
      <c r="L554">
        <f>IF($Z554="","",IF(INDEX('Per Invoice'!L$2:L$1201,$Z554)="","",INDEX('Per Invoice'!L$2:L$1201,$Z554)))</f>
        <v/>
      </c>
      <c r="M554">
        <f>IF($Z554="","",IF(INDEX('Per Invoice'!M$2:M$1201,$Z554)="","",INDEX('Per Invoice'!M$2:M$1201,$Z554)))</f>
        <v/>
      </c>
      <c r="N554">
        <f>IF($Z554="","",IF(INDEX('Per Invoice'!N$2:N$1201,$Z554)="","",INDEX('Per Invoice'!N$2:N$1201,$Z554)))</f>
        <v/>
      </c>
      <c r="O554" s="8">
        <f>IF($Z554="","",IF(INDEX('Per Invoice'!O$2:O$1201,$Z554)="","",INDEX('Per Invoice'!O$2:O$1201,$Z554)))</f>
        <v/>
      </c>
      <c r="P554">
        <f>IF($Z554="","",IF(INDEX('Per Invoice'!P$2:P$1201,$Z554)="","",INDEX('Per Invoice'!P$2:P$1201,$Z554)))</f>
        <v/>
      </c>
      <c r="Q554" s="8">
        <f>IF($Z554="","",IF(INDEX('Per Invoice'!Q$2:Q$1201,$Z554)="","",INDEX('Per Invoice'!Q$2:Q$1201,$Z554)))</f>
        <v/>
      </c>
      <c r="R554" s="8">
        <f>IF($Z554="","",IF(INDEX('Per Invoice'!R$2:R$1201,$Z554)="","",INDEX('Per Invoice'!R$2:R$1201,$Z554)))</f>
        <v/>
      </c>
      <c r="S554">
        <f>IF($Z554="","",IF(INDEX('Per Invoice'!S$2:S$1201,$Z554)="","",INDEX('Per Invoice'!S$2:S$1201,$Z554)))</f>
        <v/>
      </c>
      <c r="T554" s="8">
        <f>IF($Z554="","",IF(INDEX('Per Invoice'!T$2:T$1201,$Z554)="","",INDEX('Per Invoice'!T$2:T$1201,$Z554)))</f>
        <v/>
      </c>
      <c r="U554" s="8">
        <f>IF($Z554="","",IF(INDEX('Per Invoice'!U$2:U$1201,$Z554)="","",INDEX('Per Invoice'!U$2:U$1201,$Z554)))</f>
        <v/>
      </c>
      <c r="V554" s="8">
        <f>IF($Z554="","",IF(INDEX('Per Invoice'!V$2:V$1201,$Z554)="","",INDEX('Per Invoice'!V$2:V$1201,$Z554)))</f>
        <v/>
      </c>
      <c r="W554" s="8">
        <f>IF($Z554="","",IF(INDEX('Per Invoice'!W$2:W$1201,$Z554)="","",INDEX('Per Invoice'!W$2:W$1201,$Z554)))</f>
        <v/>
      </c>
      <c r="X554" s="8">
        <f>IF($Z554="","",IF(INDEX('Per Invoice'!X$2:X$1201,$Z554)="","",INDEX('Per Invoice'!X$2:X$1201,$Z554)))</f>
        <v/>
      </c>
      <c r="Y554" s="8">
        <f>IF($Z554="","",IF(INDEX('Per Invoice'!Y$2:Y$1201,$Z554)="","",INDEX('Per Invoice'!Y$2:Y$1201,$Z554)))</f>
        <v/>
      </c>
      <c r="Z554" s="16">
        <f>IFERROR(MATCH(Settings!$C$26&amp;"|"&amp;ROWS($Z$2:$Z554),'Per Invoice'!$AB$2:$AB$1201,0),"")</f>
        <v/>
      </c>
    </row>
    <row r="555">
      <c r="A555">
        <f>IF($Z555="","",IF(INDEX('Per Invoice'!A$2:A$1201,$Z555)="","",INDEX('Per Invoice'!A$2:A$1201,$Z555)))</f>
        <v/>
      </c>
      <c r="B555">
        <f>IF($Z555="","",IF(INDEX('Per Invoice'!B$2:B$1201,$Z555)="","",INDEX('Per Invoice'!B$2:B$1201,$Z555)))</f>
        <v/>
      </c>
      <c r="C555">
        <f>IF($Z555="","",IF(INDEX('Per Invoice'!C$2:C$1201,$Z555)="","",INDEX('Per Invoice'!C$2:C$1201,$Z555)))</f>
        <v/>
      </c>
      <c r="D555">
        <f>IF($Z555="","",IF(INDEX('Per Invoice'!D$2:D$1201,$Z555)="","",INDEX('Per Invoice'!D$2:D$1201,$Z555)))</f>
        <v/>
      </c>
      <c r="E555" s="14">
        <f>IF($Z555="","",IF(INDEX('Per Invoice'!E$2:E$1201,$Z555)="","",INDEX('Per Invoice'!E$2:E$1201,$Z555)))</f>
        <v/>
      </c>
      <c r="F555">
        <f>IF($Z555="","",IF(INDEX('Per Invoice'!F$2:F$1201,$Z555)="","",INDEX('Per Invoice'!F$2:F$1201,$Z555)))</f>
        <v/>
      </c>
      <c r="G555">
        <f>IF($Z555="","",IF(INDEX('Per Invoice'!G$2:G$1201,$Z555)="","",INDEX('Per Invoice'!G$2:G$1201,$Z555)))</f>
        <v/>
      </c>
      <c r="H555">
        <f>IF($Z555="","",IF(INDEX('Per Invoice'!H$2:H$1201,$Z555)="","",INDEX('Per Invoice'!H$2:H$1201,$Z555)))</f>
        <v/>
      </c>
      <c r="I555">
        <f>IF($Z555="","",IF(INDEX('Per Invoice'!I$2:I$1201,$Z555)="","",INDEX('Per Invoice'!I$2:I$1201,$Z555)))</f>
        <v/>
      </c>
      <c r="J555">
        <f>IF($Z555="","",IF(INDEX('Per Invoice'!J$2:J$1201,$Z555)="","",INDEX('Per Invoice'!J$2:J$1201,$Z555)))</f>
        <v/>
      </c>
      <c r="K555" s="8">
        <f>IF($Z555="","",IF(INDEX('Per Invoice'!K$2:K$1201,$Z555)="","",INDEX('Per Invoice'!K$2:K$1201,$Z555)))</f>
        <v/>
      </c>
      <c r="L555">
        <f>IF($Z555="","",IF(INDEX('Per Invoice'!L$2:L$1201,$Z555)="","",INDEX('Per Invoice'!L$2:L$1201,$Z555)))</f>
        <v/>
      </c>
      <c r="M555">
        <f>IF($Z555="","",IF(INDEX('Per Invoice'!M$2:M$1201,$Z555)="","",INDEX('Per Invoice'!M$2:M$1201,$Z555)))</f>
        <v/>
      </c>
      <c r="N555">
        <f>IF($Z555="","",IF(INDEX('Per Invoice'!N$2:N$1201,$Z555)="","",INDEX('Per Invoice'!N$2:N$1201,$Z555)))</f>
        <v/>
      </c>
      <c r="O555" s="8">
        <f>IF($Z555="","",IF(INDEX('Per Invoice'!O$2:O$1201,$Z555)="","",INDEX('Per Invoice'!O$2:O$1201,$Z555)))</f>
        <v/>
      </c>
      <c r="P555">
        <f>IF($Z555="","",IF(INDEX('Per Invoice'!P$2:P$1201,$Z555)="","",INDEX('Per Invoice'!P$2:P$1201,$Z555)))</f>
        <v/>
      </c>
      <c r="Q555" s="8">
        <f>IF($Z555="","",IF(INDEX('Per Invoice'!Q$2:Q$1201,$Z555)="","",INDEX('Per Invoice'!Q$2:Q$1201,$Z555)))</f>
        <v/>
      </c>
      <c r="R555" s="8">
        <f>IF($Z555="","",IF(INDEX('Per Invoice'!R$2:R$1201,$Z555)="","",INDEX('Per Invoice'!R$2:R$1201,$Z555)))</f>
        <v/>
      </c>
      <c r="S555">
        <f>IF($Z555="","",IF(INDEX('Per Invoice'!S$2:S$1201,$Z555)="","",INDEX('Per Invoice'!S$2:S$1201,$Z555)))</f>
        <v/>
      </c>
      <c r="T555" s="8">
        <f>IF($Z555="","",IF(INDEX('Per Invoice'!T$2:T$1201,$Z555)="","",INDEX('Per Invoice'!T$2:T$1201,$Z555)))</f>
        <v/>
      </c>
      <c r="U555" s="8">
        <f>IF($Z555="","",IF(INDEX('Per Invoice'!U$2:U$1201,$Z555)="","",INDEX('Per Invoice'!U$2:U$1201,$Z555)))</f>
        <v/>
      </c>
      <c r="V555" s="8">
        <f>IF($Z555="","",IF(INDEX('Per Invoice'!V$2:V$1201,$Z555)="","",INDEX('Per Invoice'!V$2:V$1201,$Z555)))</f>
        <v/>
      </c>
      <c r="W555" s="8">
        <f>IF($Z555="","",IF(INDEX('Per Invoice'!W$2:W$1201,$Z555)="","",INDEX('Per Invoice'!W$2:W$1201,$Z555)))</f>
        <v/>
      </c>
      <c r="X555" s="8">
        <f>IF($Z555="","",IF(INDEX('Per Invoice'!X$2:X$1201,$Z555)="","",INDEX('Per Invoice'!X$2:X$1201,$Z555)))</f>
        <v/>
      </c>
      <c r="Y555" s="8">
        <f>IF($Z555="","",IF(INDEX('Per Invoice'!Y$2:Y$1201,$Z555)="","",INDEX('Per Invoice'!Y$2:Y$1201,$Z555)))</f>
        <v/>
      </c>
      <c r="Z555" s="16">
        <f>IFERROR(MATCH(Settings!$C$26&amp;"|"&amp;ROWS($Z$2:$Z555),'Per Invoice'!$AB$2:$AB$1201,0),"")</f>
        <v/>
      </c>
    </row>
    <row r="556">
      <c r="A556">
        <f>IF($Z556="","",IF(INDEX('Per Invoice'!A$2:A$1201,$Z556)="","",INDEX('Per Invoice'!A$2:A$1201,$Z556)))</f>
        <v/>
      </c>
      <c r="B556">
        <f>IF($Z556="","",IF(INDEX('Per Invoice'!B$2:B$1201,$Z556)="","",INDEX('Per Invoice'!B$2:B$1201,$Z556)))</f>
        <v/>
      </c>
      <c r="C556">
        <f>IF($Z556="","",IF(INDEX('Per Invoice'!C$2:C$1201,$Z556)="","",INDEX('Per Invoice'!C$2:C$1201,$Z556)))</f>
        <v/>
      </c>
      <c r="D556">
        <f>IF($Z556="","",IF(INDEX('Per Invoice'!D$2:D$1201,$Z556)="","",INDEX('Per Invoice'!D$2:D$1201,$Z556)))</f>
        <v/>
      </c>
      <c r="E556" s="14">
        <f>IF($Z556="","",IF(INDEX('Per Invoice'!E$2:E$1201,$Z556)="","",INDEX('Per Invoice'!E$2:E$1201,$Z556)))</f>
        <v/>
      </c>
      <c r="F556">
        <f>IF($Z556="","",IF(INDEX('Per Invoice'!F$2:F$1201,$Z556)="","",INDEX('Per Invoice'!F$2:F$1201,$Z556)))</f>
        <v/>
      </c>
      <c r="G556">
        <f>IF($Z556="","",IF(INDEX('Per Invoice'!G$2:G$1201,$Z556)="","",INDEX('Per Invoice'!G$2:G$1201,$Z556)))</f>
        <v/>
      </c>
      <c r="H556">
        <f>IF($Z556="","",IF(INDEX('Per Invoice'!H$2:H$1201,$Z556)="","",INDEX('Per Invoice'!H$2:H$1201,$Z556)))</f>
        <v/>
      </c>
      <c r="I556">
        <f>IF($Z556="","",IF(INDEX('Per Invoice'!I$2:I$1201,$Z556)="","",INDEX('Per Invoice'!I$2:I$1201,$Z556)))</f>
        <v/>
      </c>
      <c r="J556">
        <f>IF($Z556="","",IF(INDEX('Per Invoice'!J$2:J$1201,$Z556)="","",INDEX('Per Invoice'!J$2:J$1201,$Z556)))</f>
        <v/>
      </c>
      <c r="K556" s="8">
        <f>IF($Z556="","",IF(INDEX('Per Invoice'!K$2:K$1201,$Z556)="","",INDEX('Per Invoice'!K$2:K$1201,$Z556)))</f>
        <v/>
      </c>
      <c r="L556">
        <f>IF($Z556="","",IF(INDEX('Per Invoice'!L$2:L$1201,$Z556)="","",INDEX('Per Invoice'!L$2:L$1201,$Z556)))</f>
        <v/>
      </c>
      <c r="M556">
        <f>IF($Z556="","",IF(INDEX('Per Invoice'!M$2:M$1201,$Z556)="","",INDEX('Per Invoice'!M$2:M$1201,$Z556)))</f>
        <v/>
      </c>
      <c r="N556">
        <f>IF($Z556="","",IF(INDEX('Per Invoice'!N$2:N$1201,$Z556)="","",INDEX('Per Invoice'!N$2:N$1201,$Z556)))</f>
        <v/>
      </c>
      <c r="O556" s="8">
        <f>IF($Z556="","",IF(INDEX('Per Invoice'!O$2:O$1201,$Z556)="","",INDEX('Per Invoice'!O$2:O$1201,$Z556)))</f>
        <v/>
      </c>
      <c r="P556">
        <f>IF($Z556="","",IF(INDEX('Per Invoice'!P$2:P$1201,$Z556)="","",INDEX('Per Invoice'!P$2:P$1201,$Z556)))</f>
        <v/>
      </c>
      <c r="Q556" s="8">
        <f>IF($Z556="","",IF(INDEX('Per Invoice'!Q$2:Q$1201,$Z556)="","",INDEX('Per Invoice'!Q$2:Q$1201,$Z556)))</f>
        <v/>
      </c>
      <c r="R556" s="8">
        <f>IF($Z556="","",IF(INDEX('Per Invoice'!R$2:R$1201,$Z556)="","",INDEX('Per Invoice'!R$2:R$1201,$Z556)))</f>
        <v/>
      </c>
      <c r="S556">
        <f>IF($Z556="","",IF(INDEX('Per Invoice'!S$2:S$1201,$Z556)="","",INDEX('Per Invoice'!S$2:S$1201,$Z556)))</f>
        <v/>
      </c>
      <c r="T556" s="8">
        <f>IF($Z556="","",IF(INDEX('Per Invoice'!T$2:T$1201,$Z556)="","",INDEX('Per Invoice'!T$2:T$1201,$Z556)))</f>
        <v/>
      </c>
      <c r="U556" s="8">
        <f>IF($Z556="","",IF(INDEX('Per Invoice'!U$2:U$1201,$Z556)="","",INDEX('Per Invoice'!U$2:U$1201,$Z556)))</f>
        <v/>
      </c>
      <c r="V556" s="8">
        <f>IF($Z556="","",IF(INDEX('Per Invoice'!V$2:V$1201,$Z556)="","",INDEX('Per Invoice'!V$2:V$1201,$Z556)))</f>
        <v/>
      </c>
      <c r="W556" s="8">
        <f>IF($Z556="","",IF(INDEX('Per Invoice'!W$2:W$1201,$Z556)="","",INDEX('Per Invoice'!W$2:W$1201,$Z556)))</f>
        <v/>
      </c>
      <c r="X556" s="8">
        <f>IF($Z556="","",IF(INDEX('Per Invoice'!X$2:X$1201,$Z556)="","",INDEX('Per Invoice'!X$2:X$1201,$Z556)))</f>
        <v/>
      </c>
      <c r="Y556" s="8">
        <f>IF($Z556="","",IF(INDEX('Per Invoice'!Y$2:Y$1201,$Z556)="","",INDEX('Per Invoice'!Y$2:Y$1201,$Z556)))</f>
        <v/>
      </c>
      <c r="Z556" s="16">
        <f>IFERROR(MATCH(Settings!$C$26&amp;"|"&amp;ROWS($Z$2:$Z556),'Per Invoice'!$AB$2:$AB$1201,0),"")</f>
        <v/>
      </c>
    </row>
    <row r="557">
      <c r="A557">
        <f>IF($Z557="","",IF(INDEX('Per Invoice'!A$2:A$1201,$Z557)="","",INDEX('Per Invoice'!A$2:A$1201,$Z557)))</f>
        <v/>
      </c>
      <c r="B557">
        <f>IF($Z557="","",IF(INDEX('Per Invoice'!B$2:B$1201,$Z557)="","",INDEX('Per Invoice'!B$2:B$1201,$Z557)))</f>
        <v/>
      </c>
      <c r="C557">
        <f>IF($Z557="","",IF(INDEX('Per Invoice'!C$2:C$1201,$Z557)="","",INDEX('Per Invoice'!C$2:C$1201,$Z557)))</f>
        <v/>
      </c>
      <c r="D557">
        <f>IF($Z557="","",IF(INDEX('Per Invoice'!D$2:D$1201,$Z557)="","",INDEX('Per Invoice'!D$2:D$1201,$Z557)))</f>
        <v/>
      </c>
      <c r="E557" s="14">
        <f>IF($Z557="","",IF(INDEX('Per Invoice'!E$2:E$1201,$Z557)="","",INDEX('Per Invoice'!E$2:E$1201,$Z557)))</f>
        <v/>
      </c>
      <c r="F557">
        <f>IF($Z557="","",IF(INDEX('Per Invoice'!F$2:F$1201,$Z557)="","",INDEX('Per Invoice'!F$2:F$1201,$Z557)))</f>
        <v/>
      </c>
      <c r="G557">
        <f>IF($Z557="","",IF(INDEX('Per Invoice'!G$2:G$1201,$Z557)="","",INDEX('Per Invoice'!G$2:G$1201,$Z557)))</f>
        <v/>
      </c>
      <c r="H557">
        <f>IF($Z557="","",IF(INDEX('Per Invoice'!H$2:H$1201,$Z557)="","",INDEX('Per Invoice'!H$2:H$1201,$Z557)))</f>
        <v/>
      </c>
      <c r="I557">
        <f>IF($Z557="","",IF(INDEX('Per Invoice'!I$2:I$1201,$Z557)="","",INDEX('Per Invoice'!I$2:I$1201,$Z557)))</f>
        <v/>
      </c>
      <c r="J557">
        <f>IF($Z557="","",IF(INDEX('Per Invoice'!J$2:J$1201,$Z557)="","",INDEX('Per Invoice'!J$2:J$1201,$Z557)))</f>
        <v/>
      </c>
      <c r="K557" s="8">
        <f>IF($Z557="","",IF(INDEX('Per Invoice'!K$2:K$1201,$Z557)="","",INDEX('Per Invoice'!K$2:K$1201,$Z557)))</f>
        <v/>
      </c>
      <c r="L557">
        <f>IF($Z557="","",IF(INDEX('Per Invoice'!L$2:L$1201,$Z557)="","",INDEX('Per Invoice'!L$2:L$1201,$Z557)))</f>
        <v/>
      </c>
      <c r="M557">
        <f>IF($Z557="","",IF(INDEX('Per Invoice'!M$2:M$1201,$Z557)="","",INDEX('Per Invoice'!M$2:M$1201,$Z557)))</f>
        <v/>
      </c>
      <c r="N557">
        <f>IF($Z557="","",IF(INDEX('Per Invoice'!N$2:N$1201,$Z557)="","",INDEX('Per Invoice'!N$2:N$1201,$Z557)))</f>
        <v/>
      </c>
      <c r="O557" s="8">
        <f>IF($Z557="","",IF(INDEX('Per Invoice'!O$2:O$1201,$Z557)="","",INDEX('Per Invoice'!O$2:O$1201,$Z557)))</f>
        <v/>
      </c>
      <c r="P557">
        <f>IF($Z557="","",IF(INDEX('Per Invoice'!P$2:P$1201,$Z557)="","",INDEX('Per Invoice'!P$2:P$1201,$Z557)))</f>
        <v/>
      </c>
      <c r="Q557" s="8">
        <f>IF($Z557="","",IF(INDEX('Per Invoice'!Q$2:Q$1201,$Z557)="","",INDEX('Per Invoice'!Q$2:Q$1201,$Z557)))</f>
        <v/>
      </c>
      <c r="R557" s="8">
        <f>IF($Z557="","",IF(INDEX('Per Invoice'!R$2:R$1201,$Z557)="","",INDEX('Per Invoice'!R$2:R$1201,$Z557)))</f>
        <v/>
      </c>
      <c r="S557">
        <f>IF($Z557="","",IF(INDEX('Per Invoice'!S$2:S$1201,$Z557)="","",INDEX('Per Invoice'!S$2:S$1201,$Z557)))</f>
        <v/>
      </c>
      <c r="T557" s="8">
        <f>IF($Z557="","",IF(INDEX('Per Invoice'!T$2:T$1201,$Z557)="","",INDEX('Per Invoice'!T$2:T$1201,$Z557)))</f>
        <v/>
      </c>
      <c r="U557" s="8">
        <f>IF($Z557="","",IF(INDEX('Per Invoice'!U$2:U$1201,$Z557)="","",INDEX('Per Invoice'!U$2:U$1201,$Z557)))</f>
        <v/>
      </c>
      <c r="V557" s="8">
        <f>IF($Z557="","",IF(INDEX('Per Invoice'!V$2:V$1201,$Z557)="","",INDEX('Per Invoice'!V$2:V$1201,$Z557)))</f>
        <v/>
      </c>
      <c r="W557" s="8">
        <f>IF($Z557="","",IF(INDEX('Per Invoice'!W$2:W$1201,$Z557)="","",INDEX('Per Invoice'!W$2:W$1201,$Z557)))</f>
        <v/>
      </c>
      <c r="X557" s="8">
        <f>IF($Z557="","",IF(INDEX('Per Invoice'!X$2:X$1201,$Z557)="","",INDEX('Per Invoice'!X$2:X$1201,$Z557)))</f>
        <v/>
      </c>
      <c r="Y557" s="8">
        <f>IF($Z557="","",IF(INDEX('Per Invoice'!Y$2:Y$1201,$Z557)="","",INDEX('Per Invoice'!Y$2:Y$1201,$Z557)))</f>
        <v/>
      </c>
      <c r="Z557" s="16">
        <f>IFERROR(MATCH(Settings!$C$26&amp;"|"&amp;ROWS($Z$2:$Z557),'Per Invoice'!$AB$2:$AB$1201,0),"")</f>
        <v/>
      </c>
    </row>
    <row r="558">
      <c r="A558">
        <f>IF($Z558="","",IF(INDEX('Per Invoice'!A$2:A$1201,$Z558)="","",INDEX('Per Invoice'!A$2:A$1201,$Z558)))</f>
        <v/>
      </c>
      <c r="B558">
        <f>IF($Z558="","",IF(INDEX('Per Invoice'!B$2:B$1201,$Z558)="","",INDEX('Per Invoice'!B$2:B$1201,$Z558)))</f>
        <v/>
      </c>
      <c r="C558">
        <f>IF($Z558="","",IF(INDEX('Per Invoice'!C$2:C$1201,$Z558)="","",INDEX('Per Invoice'!C$2:C$1201,$Z558)))</f>
        <v/>
      </c>
      <c r="D558">
        <f>IF($Z558="","",IF(INDEX('Per Invoice'!D$2:D$1201,$Z558)="","",INDEX('Per Invoice'!D$2:D$1201,$Z558)))</f>
        <v/>
      </c>
      <c r="E558" s="14">
        <f>IF($Z558="","",IF(INDEX('Per Invoice'!E$2:E$1201,$Z558)="","",INDEX('Per Invoice'!E$2:E$1201,$Z558)))</f>
        <v/>
      </c>
      <c r="F558">
        <f>IF($Z558="","",IF(INDEX('Per Invoice'!F$2:F$1201,$Z558)="","",INDEX('Per Invoice'!F$2:F$1201,$Z558)))</f>
        <v/>
      </c>
      <c r="G558">
        <f>IF($Z558="","",IF(INDEX('Per Invoice'!G$2:G$1201,$Z558)="","",INDEX('Per Invoice'!G$2:G$1201,$Z558)))</f>
        <v/>
      </c>
      <c r="H558">
        <f>IF($Z558="","",IF(INDEX('Per Invoice'!H$2:H$1201,$Z558)="","",INDEX('Per Invoice'!H$2:H$1201,$Z558)))</f>
        <v/>
      </c>
      <c r="I558">
        <f>IF($Z558="","",IF(INDEX('Per Invoice'!I$2:I$1201,$Z558)="","",INDEX('Per Invoice'!I$2:I$1201,$Z558)))</f>
        <v/>
      </c>
      <c r="J558">
        <f>IF($Z558="","",IF(INDEX('Per Invoice'!J$2:J$1201,$Z558)="","",INDEX('Per Invoice'!J$2:J$1201,$Z558)))</f>
        <v/>
      </c>
      <c r="K558" s="8">
        <f>IF($Z558="","",IF(INDEX('Per Invoice'!K$2:K$1201,$Z558)="","",INDEX('Per Invoice'!K$2:K$1201,$Z558)))</f>
        <v/>
      </c>
      <c r="L558">
        <f>IF($Z558="","",IF(INDEX('Per Invoice'!L$2:L$1201,$Z558)="","",INDEX('Per Invoice'!L$2:L$1201,$Z558)))</f>
        <v/>
      </c>
      <c r="M558">
        <f>IF($Z558="","",IF(INDEX('Per Invoice'!M$2:M$1201,$Z558)="","",INDEX('Per Invoice'!M$2:M$1201,$Z558)))</f>
        <v/>
      </c>
      <c r="N558">
        <f>IF($Z558="","",IF(INDEX('Per Invoice'!N$2:N$1201,$Z558)="","",INDEX('Per Invoice'!N$2:N$1201,$Z558)))</f>
        <v/>
      </c>
      <c r="O558" s="8">
        <f>IF($Z558="","",IF(INDEX('Per Invoice'!O$2:O$1201,$Z558)="","",INDEX('Per Invoice'!O$2:O$1201,$Z558)))</f>
        <v/>
      </c>
      <c r="P558">
        <f>IF($Z558="","",IF(INDEX('Per Invoice'!P$2:P$1201,$Z558)="","",INDEX('Per Invoice'!P$2:P$1201,$Z558)))</f>
        <v/>
      </c>
      <c r="Q558" s="8">
        <f>IF($Z558="","",IF(INDEX('Per Invoice'!Q$2:Q$1201,$Z558)="","",INDEX('Per Invoice'!Q$2:Q$1201,$Z558)))</f>
        <v/>
      </c>
      <c r="R558" s="8">
        <f>IF($Z558="","",IF(INDEX('Per Invoice'!R$2:R$1201,$Z558)="","",INDEX('Per Invoice'!R$2:R$1201,$Z558)))</f>
        <v/>
      </c>
      <c r="S558">
        <f>IF($Z558="","",IF(INDEX('Per Invoice'!S$2:S$1201,$Z558)="","",INDEX('Per Invoice'!S$2:S$1201,$Z558)))</f>
        <v/>
      </c>
      <c r="T558" s="8">
        <f>IF($Z558="","",IF(INDEX('Per Invoice'!T$2:T$1201,$Z558)="","",INDEX('Per Invoice'!T$2:T$1201,$Z558)))</f>
        <v/>
      </c>
      <c r="U558" s="8">
        <f>IF($Z558="","",IF(INDEX('Per Invoice'!U$2:U$1201,$Z558)="","",INDEX('Per Invoice'!U$2:U$1201,$Z558)))</f>
        <v/>
      </c>
      <c r="V558" s="8">
        <f>IF($Z558="","",IF(INDEX('Per Invoice'!V$2:V$1201,$Z558)="","",INDEX('Per Invoice'!V$2:V$1201,$Z558)))</f>
        <v/>
      </c>
      <c r="W558" s="8">
        <f>IF($Z558="","",IF(INDEX('Per Invoice'!W$2:W$1201,$Z558)="","",INDEX('Per Invoice'!W$2:W$1201,$Z558)))</f>
        <v/>
      </c>
      <c r="X558" s="8">
        <f>IF($Z558="","",IF(INDEX('Per Invoice'!X$2:X$1201,$Z558)="","",INDEX('Per Invoice'!X$2:X$1201,$Z558)))</f>
        <v/>
      </c>
      <c r="Y558" s="8">
        <f>IF($Z558="","",IF(INDEX('Per Invoice'!Y$2:Y$1201,$Z558)="","",INDEX('Per Invoice'!Y$2:Y$1201,$Z558)))</f>
        <v/>
      </c>
      <c r="Z558" s="16">
        <f>IFERROR(MATCH(Settings!$C$26&amp;"|"&amp;ROWS($Z$2:$Z558),'Per Invoice'!$AB$2:$AB$1201,0),"")</f>
        <v/>
      </c>
    </row>
    <row r="559">
      <c r="A559">
        <f>IF($Z559="","",IF(INDEX('Per Invoice'!A$2:A$1201,$Z559)="","",INDEX('Per Invoice'!A$2:A$1201,$Z559)))</f>
        <v/>
      </c>
      <c r="B559">
        <f>IF($Z559="","",IF(INDEX('Per Invoice'!B$2:B$1201,$Z559)="","",INDEX('Per Invoice'!B$2:B$1201,$Z559)))</f>
        <v/>
      </c>
      <c r="C559">
        <f>IF($Z559="","",IF(INDEX('Per Invoice'!C$2:C$1201,$Z559)="","",INDEX('Per Invoice'!C$2:C$1201,$Z559)))</f>
        <v/>
      </c>
      <c r="D559">
        <f>IF($Z559="","",IF(INDEX('Per Invoice'!D$2:D$1201,$Z559)="","",INDEX('Per Invoice'!D$2:D$1201,$Z559)))</f>
        <v/>
      </c>
      <c r="E559" s="14">
        <f>IF($Z559="","",IF(INDEX('Per Invoice'!E$2:E$1201,$Z559)="","",INDEX('Per Invoice'!E$2:E$1201,$Z559)))</f>
        <v/>
      </c>
      <c r="F559">
        <f>IF($Z559="","",IF(INDEX('Per Invoice'!F$2:F$1201,$Z559)="","",INDEX('Per Invoice'!F$2:F$1201,$Z559)))</f>
        <v/>
      </c>
      <c r="G559">
        <f>IF($Z559="","",IF(INDEX('Per Invoice'!G$2:G$1201,$Z559)="","",INDEX('Per Invoice'!G$2:G$1201,$Z559)))</f>
        <v/>
      </c>
      <c r="H559">
        <f>IF($Z559="","",IF(INDEX('Per Invoice'!H$2:H$1201,$Z559)="","",INDEX('Per Invoice'!H$2:H$1201,$Z559)))</f>
        <v/>
      </c>
      <c r="I559">
        <f>IF($Z559="","",IF(INDEX('Per Invoice'!I$2:I$1201,$Z559)="","",INDEX('Per Invoice'!I$2:I$1201,$Z559)))</f>
        <v/>
      </c>
      <c r="J559">
        <f>IF($Z559="","",IF(INDEX('Per Invoice'!J$2:J$1201,$Z559)="","",INDEX('Per Invoice'!J$2:J$1201,$Z559)))</f>
        <v/>
      </c>
      <c r="K559" s="8">
        <f>IF($Z559="","",IF(INDEX('Per Invoice'!K$2:K$1201,$Z559)="","",INDEX('Per Invoice'!K$2:K$1201,$Z559)))</f>
        <v/>
      </c>
      <c r="L559">
        <f>IF($Z559="","",IF(INDEX('Per Invoice'!L$2:L$1201,$Z559)="","",INDEX('Per Invoice'!L$2:L$1201,$Z559)))</f>
        <v/>
      </c>
      <c r="M559">
        <f>IF($Z559="","",IF(INDEX('Per Invoice'!M$2:M$1201,$Z559)="","",INDEX('Per Invoice'!M$2:M$1201,$Z559)))</f>
        <v/>
      </c>
      <c r="N559">
        <f>IF($Z559="","",IF(INDEX('Per Invoice'!N$2:N$1201,$Z559)="","",INDEX('Per Invoice'!N$2:N$1201,$Z559)))</f>
        <v/>
      </c>
      <c r="O559" s="8">
        <f>IF($Z559="","",IF(INDEX('Per Invoice'!O$2:O$1201,$Z559)="","",INDEX('Per Invoice'!O$2:O$1201,$Z559)))</f>
        <v/>
      </c>
      <c r="P559">
        <f>IF($Z559="","",IF(INDEX('Per Invoice'!P$2:P$1201,$Z559)="","",INDEX('Per Invoice'!P$2:P$1201,$Z559)))</f>
        <v/>
      </c>
      <c r="Q559" s="8">
        <f>IF($Z559="","",IF(INDEX('Per Invoice'!Q$2:Q$1201,$Z559)="","",INDEX('Per Invoice'!Q$2:Q$1201,$Z559)))</f>
        <v/>
      </c>
      <c r="R559" s="8">
        <f>IF($Z559="","",IF(INDEX('Per Invoice'!R$2:R$1201,$Z559)="","",INDEX('Per Invoice'!R$2:R$1201,$Z559)))</f>
        <v/>
      </c>
      <c r="S559">
        <f>IF($Z559="","",IF(INDEX('Per Invoice'!S$2:S$1201,$Z559)="","",INDEX('Per Invoice'!S$2:S$1201,$Z559)))</f>
        <v/>
      </c>
      <c r="T559" s="8">
        <f>IF($Z559="","",IF(INDEX('Per Invoice'!T$2:T$1201,$Z559)="","",INDEX('Per Invoice'!T$2:T$1201,$Z559)))</f>
        <v/>
      </c>
      <c r="U559" s="8">
        <f>IF($Z559="","",IF(INDEX('Per Invoice'!U$2:U$1201,$Z559)="","",INDEX('Per Invoice'!U$2:U$1201,$Z559)))</f>
        <v/>
      </c>
      <c r="V559" s="8">
        <f>IF($Z559="","",IF(INDEX('Per Invoice'!V$2:V$1201,$Z559)="","",INDEX('Per Invoice'!V$2:V$1201,$Z559)))</f>
        <v/>
      </c>
      <c r="W559" s="8">
        <f>IF($Z559="","",IF(INDEX('Per Invoice'!W$2:W$1201,$Z559)="","",INDEX('Per Invoice'!W$2:W$1201,$Z559)))</f>
        <v/>
      </c>
      <c r="X559" s="8">
        <f>IF($Z559="","",IF(INDEX('Per Invoice'!X$2:X$1201,$Z559)="","",INDEX('Per Invoice'!X$2:X$1201,$Z559)))</f>
        <v/>
      </c>
      <c r="Y559" s="8">
        <f>IF($Z559="","",IF(INDEX('Per Invoice'!Y$2:Y$1201,$Z559)="","",INDEX('Per Invoice'!Y$2:Y$1201,$Z559)))</f>
        <v/>
      </c>
      <c r="Z559" s="16">
        <f>IFERROR(MATCH(Settings!$C$26&amp;"|"&amp;ROWS($Z$2:$Z559),'Per Invoice'!$AB$2:$AB$1201,0),"")</f>
        <v/>
      </c>
    </row>
    <row r="560">
      <c r="A560">
        <f>IF($Z560="","",IF(INDEX('Per Invoice'!A$2:A$1201,$Z560)="","",INDEX('Per Invoice'!A$2:A$1201,$Z560)))</f>
        <v/>
      </c>
      <c r="B560">
        <f>IF($Z560="","",IF(INDEX('Per Invoice'!B$2:B$1201,$Z560)="","",INDEX('Per Invoice'!B$2:B$1201,$Z560)))</f>
        <v/>
      </c>
      <c r="C560">
        <f>IF($Z560="","",IF(INDEX('Per Invoice'!C$2:C$1201,$Z560)="","",INDEX('Per Invoice'!C$2:C$1201,$Z560)))</f>
        <v/>
      </c>
      <c r="D560">
        <f>IF($Z560="","",IF(INDEX('Per Invoice'!D$2:D$1201,$Z560)="","",INDEX('Per Invoice'!D$2:D$1201,$Z560)))</f>
        <v/>
      </c>
      <c r="E560" s="14">
        <f>IF($Z560="","",IF(INDEX('Per Invoice'!E$2:E$1201,$Z560)="","",INDEX('Per Invoice'!E$2:E$1201,$Z560)))</f>
        <v/>
      </c>
      <c r="F560">
        <f>IF($Z560="","",IF(INDEX('Per Invoice'!F$2:F$1201,$Z560)="","",INDEX('Per Invoice'!F$2:F$1201,$Z560)))</f>
        <v/>
      </c>
      <c r="G560">
        <f>IF($Z560="","",IF(INDEX('Per Invoice'!G$2:G$1201,$Z560)="","",INDEX('Per Invoice'!G$2:G$1201,$Z560)))</f>
        <v/>
      </c>
      <c r="H560">
        <f>IF($Z560="","",IF(INDEX('Per Invoice'!H$2:H$1201,$Z560)="","",INDEX('Per Invoice'!H$2:H$1201,$Z560)))</f>
        <v/>
      </c>
      <c r="I560">
        <f>IF($Z560="","",IF(INDEX('Per Invoice'!I$2:I$1201,$Z560)="","",INDEX('Per Invoice'!I$2:I$1201,$Z560)))</f>
        <v/>
      </c>
      <c r="J560">
        <f>IF($Z560="","",IF(INDEX('Per Invoice'!J$2:J$1201,$Z560)="","",INDEX('Per Invoice'!J$2:J$1201,$Z560)))</f>
        <v/>
      </c>
      <c r="K560" s="8">
        <f>IF($Z560="","",IF(INDEX('Per Invoice'!K$2:K$1201,$Z560)="","",INDEX('Per Invoice'!K$2:K$1201,$Z560)))</f>
        <v/>
      </c>
      <c r="L560">
        <f>IF($Z560="","",IF(INDEX('Per Invoice'!L$2:L$1201,$Z560)="","",INDEX('Per Invoice'!L$2:L$1201,$Z560)))</f>
        <v/>
      </c>
      <c r="M560">
        <f>IF($Z560="","",IF(INDEX('Per Invoice'!M$2:M$1201,$Z560)="","",INDEX('Per Invoice'!M$2:M$1201,$Z560)))</f>
        <v/>
      </c>
      <c r="N560">
        <f>IF($Z560="","",IF(INDEX('Per Invoice'!N$2:N$1201,$Z560)="","",INDEX('Per Invoice'!N$2:N$1201,$Z560)))</f>
        <v/>
      </c>
      <c r="O560" s="8">
        <f>IF($Z560="","",IF(INDEX('Per Invoice'!O$2:O$1201,$Z560)="","",INDEX('Per Invoice'!O$2:O$1201,$Z560)))</f>
        <v/>
      </c>
      <c r="P560">
        <f>IF($Z560="","",IF(INDEX('Per Invoice'!P$2:P$1201,$Z560)="","",INDEX('Per Invoice'!P$2:P$1201,$Z560)))</f>
        <v/>
      </c>
      <c r="Q560" s="8">
        <f>IF($Z560="","",IF(INDEX('Per Invoice'!Q$2:Q$1201,$Z560)="","",INDEX('Per Invoice'!Q$2:Q$1201,$Z560)))</f>
        <v/>
      </c>
      <c r="R560" s="8">
        <f>IF($Z560="","",IF(INDEX('Per Invoice'!R$2:R$1201,$Z560)="","",INDEX('Per Invoice'!R$2:R$1201,$Z560)))</f>
        <v/>
      </c>
      <c r="S560">
        <f>IF($Z560="","",IF(INDEX('Per Invoice'!S$2:S$1201,$Z560)="","",INDEX('Per Invoice'!S$2:S$1201,$Z560)))</f>
        <v/>
      </c>
      <c r="T560" s="8">
        <f>IF($Z560="","",IF(INDEX('Per Invoice'!T$2:T$1201,$Z560)="","",INDEX('Per Invoice'!T$2:T$1201,$Z560)))</f>
        <v/>
      </c>
      <c r="U560" s="8">
        <f>IF($Z560="","",IF(INDEX('Per Invoice'!U$2:U$1201,$Z560)="","",INDEX('Per Invoice'!U$2:U$1201,$Z560)))</f>
        <v/>
      </c>
      <c r="V560" s="8">
        <f>IF($Z560="","",IF(INDEX('Per Invoice'!V$2:V$1201,$Z560)="","",INDEX('Per Invoice'!V$2:V$1201,$Z560)))</f>
        <v/>
      </c>
      <c r="W560" s="8">
        <f>IF($Z560="","",IF(INDEX('Per Invoice'!W$2:W$1201,$Z560)="","",INDEX('Per Invoice'!W$2:W$1201,$Z560)))</f>
        <v/>
      </c>
      <c r="X560" s="8">
        <f>IF($Z560="","",IF(INDEX('Per Invoice'!X$2:X$1201,$Z560)="","",INDEX('Per Invoice'!X$2:X$1201,$Z560)))</f>
        <v/>
      </c>
      <c r="Y560" s="8">
        <f>IF($Z560="","",IF(INDEX('Per Invoice'!Y$2:Y$1201,$Z560)="","",INDEX('Per Invoice'!Y$2:Y$1201,$Z560)))</f>
        <v/>
      </c>
      <c r="Z560" s="16">
        <f>IFERROR(MATCH(Settings!$C$26&amp;"|"&amp;ROWS($Z$2:$Z560),'Per Invoice'!$AB$2:$AB$1201,0),"")</f>
        <v/>
      </c>
    </row>
    <row r="561">
      <c r="A561">
        <f>IF($Z561="","",IF(INDEX('Per Invoice'!A$2:A$1201,$Z561)="","",INDEX('Per Invoice'!A$2:A$1201,$Z561)))</f>
        <v/>
      </c>
      <c r="B561">
        <f>IF($Z561="","",IF(INDEX('Per Invoice'!B$2:B$1201,$Z561)="","",INDEX('Per Invoice'!B$2:B$1201,$Z561)))</f>
        <v/>
      </c>
      <c r="C561">
        <f>IF($Z561="","",IF(INDEX('Per Invoice'!C$2:C$1201,$Z561)="","",INDEX('Per Invoice'!C$2:C$1201,$Z561)))</f>
        <v/>
      </c>
      <c r="D561">
        <f>IF($Z561="","",IF(INDEX('Per Invoice'!D$2:D$1201,$Z561)="","",INDEX('Per Invoice'!D$2:D$1201,$Z561)))</f>
        <v/>
      </c>
      <c r="E561" s="14">
        <f>IF($Z561="","",IF(INDEX('Per Invoice'!E$2:E$1201,$Z561)="","",INDEX('Per Invoice'!E$2:E$1201,$Z561)))</f>
        <v/>
      </c>
      <c r="F561">
        <f>IF($Z561="","",IF(INDEX('Per Invoice'!F$2:F$1201,$Z561)="","",INDEX('Per Invoice'!F$2:F$1201,$Z561)))</f>
        <v/>
      </c>
      <c r="G561">
        <f>IF($Z561="","",IF(INDEX('Per Invoice'!G$2:G$1201,$Z561)="","",INDEX('Per Invoice'!G$2:G$1201,$Z561)))</f>
        <v/>
      </c>
      <c r="H561">
        <f>IF($Z561="","",IF(INDEX('Per Invoice'!H$2:H$1201,$Z561)="","",INDEX('Per Invoice'!H$2:H$1201,$Z561)))</f>
        <v/>
      </c>
      <c r="I561">
        <f>IF($Z561="","",IF(INDEX('Per Invoice'!I$2:I$1201,$Z561)="","",INDEX('Per Invoice'!I$2:I$1201,$Z561)))</f>
        <v/>
      </c>
      <c r="J561">
        <f>IF($Z561="","",IF(INDEX('Per Invoice'!J$2:J$1201,$Z561)="","",INDEX('Per Invoice'!J$2:J$1201,$Z561)))</f>
        <v/>
      </c>
      <c r="K561" s="8">
        <f>IF($Z561="","",IF(INDEX('Per Invoice'!K$2:K$1201,$Z561)="","",INDEX('Per Invoice'!K$2:K$1201,$Z561)))</f>
        <v/>
      </c>
      <c r="L561">
        <f>IF($Z561="","",IF(INDEX('Per Invoice'!L$2:L$1201,$Z561)="","",INDEX('Per Invoice'!L$2:L$1201,$Z561)))</f>
        <v/>
      </c>
      <c r="M561">
        <f>IF($Z561="","",IF(INDEX('Per Invoice'!M$2:M$1201,$Z561)="","",INDEX('Per Invoice'!M$2:M$1201,$Z561)))</f>
        <v/>
      </c>
      <c r="N561">
        <f>IF($Z561="","",IF(INDEX('Per Invoice'!N$2:N$1201,$Z561)="","",INDEX('Per Invoice'!N$2:N$1201,$Z561)))</f>
        <v/>
      </c>
      <c r="O561" s="8">
        <f>IF($Z561="","",IF(INDEX('Per Invoice'!O$2:O$1201,$Z561)="","",INDEX('Per Invoice'!O$2:O$1201,$Z561)))</f>
        <v/>
      </c>
      <c r="P561">
        <f>IF($Z561="","",IF(INDEX('Per Invoice'!P$2:P$1201,$Z561)="","",INDEX('Per Invoice'!P$2:P$1201,$Z561)))</f>
        <v/>
      </c>
      <c r="Q561" s="8">
        <f>IF($Z561="","",IF(INDEX('Per Invoice'!Q$2:Q$1201,$Z561)="","",INDEX('Per Invoice'!Q$2:Q$1201,$Z561)))</f>
        <v/>
      </c>
      <c r="R561" s="8">
        <f>IF($Z561="","",IF(INDEX('Per Invoice'!R$2:R$1201,$Z561)="","",INDEX('Per Invoice'!R$2:R$1201,$Z561)))</f>
        <v/>
      </c>
      <c r="S561">
        <f>IF($Z561="","",IF(INDEX('Per Invoice'!S$2:S$1201,$Z561)="","",INDEX('Per Invoice'!S$2:S$1201,$Z561)))</f>
        <v/>
      </c>
      <c r="T561" s="8">
        <f>IF($Z561="","",IF(INDEX('Per Invoice'!T$2:T$1201,$Z561)="","",INDEX('Per Invoice'!T$2:T$1201,$Z561)))</f>
        <v/>
      </c>
      <c r="U561" s="8">
        <f>IF($Z561="","",IF(INDEX('Per Invoice'!U$2:U$1201,$Z561)="","",INDEX('Per Invoice'!U$2:U$1201,$Z561)))</f>
        <v/>
      </c>
      <c r="V561" s="8">
        <f>IF($Z561="","",IF(INDEX('Per Invoice'!V$2:V$1201,$Z561)="","",INDEX('Per Invoice'!V$2:V$1201,$Z561)))</f>
        <v/>
      </c>
      <c r="W561" s="8">
        <f>IF($Z561="","",IF(INDEX('Per Invoice'!W$2:W$1201,$Z561)="","",INDEX('Per Invoice'!W$2:W$1201,$Z561)))</f>
        <v/>
      </c>
      <c r="X561" s="8">
        <f>IF($Z561="","",IF(INDEX('Per Invoice'!X$2:X$1201,$Z561)="","",INDEX('Per Invoice'!X$2:X$1201,$Z561)))</f>
        <v/>
      </c>
      <c r="Y561" s="8">
        <f>IF($Z561="","",IF(INDEX('Per Invoice'!Y$2:Y$1201,$Z561)="","",INDEX('Per Invoice'!Y$2:Y$1201,$Z561)))</f>
        <v/>
      </c>
      <c r="Z561" s="16">
        <f>IFERROR(MATCH(Settings!$C$26&amp;"|"&amp;ROWS($Z$2:$Z561),'Per Invoice'!$AB$2:$AB$1201,0),"")</f>
        <v/>
      </c>
    </row>
    <row r="562">
      <c r="A562">
        <f>IF($Z562="","",IF(INDEX('Per Invoice'!A$2:A$1201,$Z562)="","",INDEX('Per Invoice'!A$2:A$1201,$Z562)))</f>
        <v/>
      </c>
      <c r="B562">
        <f>IF($Z562="","",IF(INDEX('Per Invoice'!B$2:B$1201,$Z562)="","",INDEX('Per Invoice'!B$2:B$1201,$Z562)))</f>
        <v/>
      </c>
      <c r="C562">
        <f>IF($Z562="","",IF(INDEX('Per Invoice'!C$2:C$1201,$Z562)="","",INDEX('Per Invoice'!C$2:C$1201,$Z562)))</f>
        <v/>
      </c>
      <c r="D562">
        <f>IF($Z562="","",IF(INDEX('Per Invoice'!D$2:D$1201,$Z562)="","",INDEX('Per Invoice'!D$2:D$1201,$Z562)))</f>
        <v/>
      </c>
      <c r="E562" s="14">
        <f>IF($Z562="","",IF(INDEX('Per Invoice'!E$2:E$1201,$Z562)="","",INDEX('Per Invoice'!E$2:E$1201,$Z562)))</f>
        <v/>
      </c>
      <c r="F562">
        <f>IF($Z562="","",IF(INDEX('Per Invoice'!F$2:F$1201,$Z562)="","",INDEX('Per Invoice'!F$2:F$1201,$Z562)))</f>
        <v/>
      </c>
      <c r="G562">
        <f>IF($Z562="","",IF(INDEX('Per Invoice'!G$2:G$1201,$Z562)="","",INDEX('Per Invoice'!G$2:G$1201,$Z562)))</f>
        <v/>
      </c>
      <c r="H562">
        <f>IF($Z562="","",IF(INDEX('Per Invoice'!H$2:H$1201,$Z562)="","",INDEX('Per Invoice'!H$2:H$1201,$Z562)))</f>
        <v/>
      </c>
      <c r="I562">
        <f>IF($Z562="","",IF(INDEX('Per Invoice'!I$2:I$1201,$Z562)="","",INDEX('Per Invoice'!I$2:I$1201,$Z562)))</f>
        <v/>
      </c>
      <c r="J562">
        <f>IF($Z562="","",IF(INDEX('Per Invoice'!J$2:J$1201,$Z562)="","",INDEX('Per Invoice'!J$2:J$1201,$Z562)))</f>
        <v/>
      </c>
      <c r="K562" s="8">
        <f>IF($Z562="","",IF(INDEX('Per Invoice'!K$2:K$1201,$Z562)="","",INDEX('Per Invoice'!K$2:K$1201,$Z562)))</f>
        <v/>
      </c>
      <c r="L562">
        <f>IF($Z562="","",IF(INDEX('Per Invoice'!L$2:L$1201,$Z562)="","",INDEX('Per Invoice'!L$2:L$1201,$Z562)))</f>
        <v/>
      </c>
      <c r="M562">
        <f>IF($Z562="","",IF(INDEX('Per Invoice'!M$2:M$1201,$Z562)="","",INDEX('Per Invoice'!M$2:M$1201,$Z562)))</f>
        <v/>
      </c>
      <c r="N562">
        <f>IF($Z562="","",IF(INDEX('Per Invoice'!N$2:N$1201,$Z562)="","",INDEX('Per Invoice'!N$2:N$1201,$Z562)))</f>
        <v/>
      </c>
      <c r="O562" s="8">
        <f>IF($Z562="","",IF(INDEX('Per Invoice'!O$2:O$1201,$Z562)="","",INDEX('Per Invoice'!O$2:O$1201,$Z562)))</f>
        <v/>
      </c>
      <c r="P562">
        <f>IF($Z562="","",IF(INDEX('Per Invoice'!P$2:P$1201,$Z562)="","",INDEX('Per Invoice'!P$2:P$1201,$Z562)))</f>
        <v/>
      </c>
      <c r="Q562" s="8">
        <f>IF($Z562="","",IF(INDEX('Per Invoice'!Q$2:Q$1201,$Z562)="","",INDEX('Per Invoice'!Q$2:Q$1201,$Z562)))</f>
        <v/>
      </c>
      <c r="R562" s="8">
        <f>IF($Z562="","",IF(INDEX('Per Invoice'!R$2:R$1201,$Z562)="","",INDEX('Per Invoice'!R$2:R$1201,$Z562)))</f>
        <v/>
      </c>
      <c r="S562">
        <f>IF($Z562="","",IF(INDEX('Per Invoice'!S$2:S$1201,$Z562)="","",INDEX('Per Invoice'!S$2:S$1201,$Z562)))</f>
        <v/>
      </c>
      <c r="T562" s="8">
        <f>IF($Z562="","",IF(INDEX('Per Invoice'!T$2:T$1201,$Z562)="","",INDEX('Per Invoice'!T$2:T$1201,$Z562)))</f>
        <v/>
      </c>
      <c r="U562" s="8">
        <f>IF($Z562="","",IF(INDEX('Per Invoice'!U$2:U$1201,$Z562)="","",INDEX('Per Invoice'!U$2:U$1201,$Z562)))</f>
        <v/>
      </c>
      <c r="V562" s="8">
        <f>IF($Z562="","",IF(INDEX('Per Invoice'!V$2:V$1201,$Z562)="","",INDEX('Per Invoice'!V$2:V$1201,$Z562)))</f>
        <v/>
      </c>
      <c r="W562" s="8">
        <f>IF($Z562="","",IF(INDEX('Per Invoice'!W$2:W$1201,$Z562)="","",INDEX('Per Invoice'!W$2:W$1201,$Z562)))</f>
        <v/>
      </c>
      <c r="X562" s="8">
        <f>IF($Z562="","",IF(INDEX('Per Invoice'!X$2:X$1201,$Z562)="","",INDEX('Per Invoice'!X$2:X$1201,$Z562)))</f>
        <v/>
      </c>
      <c r="Y562" s="8">
        <f>IF($Z562="","",IF(INDEX('Per Invoice'!Y$2:Y$1201,$Z562)="","",INDEX('Per Invoice'!Y$2:Y$1201,$Z562)))</f>
        <v/>
      </c>
      <c r="Z562" s="16">
        <f>IFERROR(MATCH(Settings!$C$26&amp;"|"&amp;ROWS($Z$2:$Z562),'Per Invoice'!$AB$2:$AB$1201,0),"")</f>
        <v/>
      </c>
    </row>
    <row r="563">
      <c r="A563">
        <f>IF($Z563="","",IF(INDEX('Per Invoice'!A$2:A$1201,$Z563)="","",INDEX('Per Invoice'!A$2:A$1201,$Z563)))</f>
        <v/>
      </c>
      <c r="B563">
        <f>IF($Z563="","",IF(INDEX('Per Invoice'!B$2:B$1201,$Z563)="","",INDEX('Per Invoice'!B$2:B$1201,$Z563)))</f>
        <v/>
      </c>
      <c r="C563">
        <f>IF($Z563="","",IF(INDEX('Per Invoice'!C$2:C$1201,$Z563)="","",INDEX('Per Invoice'!C$2:C$1201,$Z563)))</f>
        <v/>
      </c>
      <c r="D563">
        <f>IF($Z563="","",IF(INDEX('Per Invoice'!D$2:D$1201,$Z563)="","",INDEX('Per Invoice'!D$2:D$1201,$Z563)))</f>
        <v/>
      </c>
      <c r="E563" s="14">
        <f>IF($Z563="","",IF(INDEX('Per Invoice'!E$2:E$1201,$Z563)="","",INDEX('Per Invoice'!E$2:E$1201,$Z563)))</f>
        <v/>
      </c>
      <c r="F563">
        <f>IF($Z563="","",IF(INDEX('Per Invoice'!F$2:F$1201,$Z563)="","",INDEX('Per Invoice'!F$2:F$1201,$Z563)))</f>
        <v/>
      </c>
      <c r="G563">
        <f>IF($Z563="","",IF(INDEX('Per Invoice'!G$2:G$1201,$Z563)="","",INDEX('Per Invoice'!G$2:G$1201,$Z563)))</f>
        <v/>
      </c>
      <c r="H563">
        <f>IF($Z563="","",IF(INDEX('Per Invoice'!H$2:H$1201,$Z563)="","",INDEX('Per Invoice'!H$2:H$1201,$Z563)))</f>
        <v/>
      </c>
      <c r="I563">
        <f>IF($Z563="","",IF(INDEX('Per Invoice'!I$2:I$1201,$Z563)="","",INDEX('Per Invoice'!I$2:I$1201,$Z563)))</f>
        <v/>
      </c>
      <c r="J563">
        <f>IF($Z563="","",IF(INDEX('Per Invoice'!J$2:J$1201,$Z563)="","",INDEX('Per Invoice'!J$2:J$1201,$Z563)))</f>
        <v/>
      </c>
      <c r="K563" s="8">
        <f>IF($Z563="","",IF(INDEX('Per Invoice'!K$2:K$1201,$Z563)="","",INDEX('Per Invoice'!K$2:K$1201,$Z563)))</f>
        <v/>
      </c>
      <c r="L563">
        <f>IF($Z563="","",IF(INDEX('Per Invoice'!L$2:L$1201,$Z563)="","",INDEX('Per Invoice'!L$2:L$1201,$Z563)))</f>
        <v/>
      </c>
      <c r="M563">
        <f>IF($Z563="","",IF(INDEX('Per Invoice'!M$2:M$1201,$Z563)="","",INDEX('Per Invoice'!M$2:M$1201,$Z563)))</f>
        <v/>
      </c>
      <c r="N563">
        <f>IF($Z563="","",IF(INDEX('Per Invoice'!N$2:N$1201,$Z563)="","",INDEX('Per Invoice'!N$2:N$1201,$Z563)))</f>
        <v/>
      </c>
      <c r="O563" s="8">
        <f>IF($Z563="","",IF(INDEX('Per Invoice'!O$2:O$1201,$Z563)="","",INDEX('Per Invoice'!O$2:O$1201,$Z563)))</f>
        <v/>
      </c>
      <c r="P563">
        <f>IF($Z563="","",IF(INDEX('Per Invoice'!P$2:P$1201,$Z563)="","",INDEX('Per Invoice'!P$2:P$1201,$Z563)))</f>
        <v/>
      </c>
      <c r="Q563" s="8">
        <f>IF($Z563="","",IF(INDEX('Per Invoice'!Q$2:Q$1201,$Z563)="","",INDEX('Per Invoice'!Q$2:Q$1201,$Z563)))</f>
        <v/>
      </c>
      <c r="R563" s="8">
        <f>IF($Z563="","",IF(INDEX('Per Invoice'!R$2:R$1201,$Z563)="","",INDEX('Per Invoice'!R$2:R$1201,$Z563)))</f>
        <v/>
      </c>
      <c r="S563">
        <f>IF($Z563="","",IF(INDEX('Per Invoice'!S$2:S$1201,$Z563)="","",INDEX('Per Invoice'!S$2:S$1201,$Z563)))</f>
        <v/>
      </c>
      <c r="T563" s="8">
        <f>IF($Z563="","",IF(INDEX('Per Invoice'!T$2:T$1201,$Z563)="","",INDEX('Per Invoice'!T$2:T$1201,$Z563)))</f>
        <v/>
      </c>
      <c r="U563" s="8">
        <f>IF($Z563="","",IF(INDEX('Per Invoice'!U$2:U$1201,$Z563)="","",INDEX('Per Invoice'!U$2:U$1201,$Z563)))</f>
        <v/>
      </c>
      <c r="V563" s="8">
        <f>IF($Z563="","",IF(INDEX('Per Invoice'!V$2:V$1201,$Z563)="","",INDEX('Per Invoice'!V$2:V$1201,$Z563)))</f>
        <v/>
      </c>
      <c r="W563" s="8">
        <f>IF($Z563="","",IF(INDEX('Per Invoice'!W$2:W$1201,$Z563)="","",INDEX('Per Invoice'!W$2:W$1201,$Z563)))</f>
        <v/>
      </c>
      <c r="X563" s="8">
        <f>IF($Z563="","",IF(INDEX('Per Invoice'!X$2:X$1201,$Z563)="","",INDEX('Per Invoice'!X$2:X$1201,$Z563)))</f>
        <v/>
      </c>
      <c r="Y563" s="8">
        <f>IF($Z563="","",IF(INDEX('Per Invoice'!Y$2:Y$1201,$Z563)="","",INDEX('Per Invoice'!Y$2:Y$1201,$Z563)))</f>
        <v/>
      </c>
      <c r="Z563" s="16">
        <f>IFERROR(MATCH(Settings!$C$26&amp;"|"&amp;ROWS($Z$2:$Z563),'Per Invoice'!$AB$2:$AB$1201,0),"")</f>
        <v/>
      </c>
    </row>
    <row r="564">
      <c r="A564">
        <f>IF($Z564="","",IF(INDEX('Per Invoice'!A$2:A$1201,$Z564)="","",INDEX('Per Invoice'!A$2:A$1201,$Z564)))</f>
        <v/>
      </c>
      <c r="B564">
        <f>IF($Z564="","",IF(INDEX('Per Invoice'!B$2:B$1201,$Z564)="","",INDEX('Per Invoice'!B$2:B$1201,$Z564)))</f>
        <v/>
      </c>
      <c r="C564">
        <f>IF($Z564="","",IF(INDEX('Per Invoice'!C$2:C$1201,$Z564)="","",INDEX('Per Invoice'!C$2:C$1201,$Z564)))</f>
        <v/>
      </c>
      <c r="D564">
        <f>IF($Z564="","",IF(INDEX('Per Invoice'!D$2:D$1201,$Z564)="","",INDEX('Per Invoice'!D$2:D$1201,$Z564)))</f>
        <v/>
      </c>
      <c r="E564" s="14">
        <f>IF($Z564="","",IF(INDEX('Per Invoice'!E$2:E$1201,$Z564)="","",INDEX('Per Invoice'!E$2:E$1201,$Z564)))</f>
        <v/>
      </c>
      <c r="F564">
        <f>IF($Z564="","",IF(INDEX('Per Invoice'!F$2:F$1201,$Z564)="","",INDEX('Per Invoice'!F$2:F$1201,$Z564)))</f>
        <v/>
      </c>
      <c r="G564">
        <f>IF($Z564="","",IF(INDEX('Per Invoice'!G$2:G$1201,$Z564)="","",INDEX('Per Invoice'!G$2:G$1201,$Z564)))</f>
        <v/>
      </c>
      <c r="H564">
        <f>IF($Z564="","",IF(INDEX('Per Invoice'!H$2:H$1201,$Z564)="","",INDEX('Per Invoice'!H$2:H$1201,$Z564)))</f>
        <v/>
      </c>
      <c r="I564">
        <f>IF($Z564="","",IF(INDEX('Per Invoice'!I$2:I$1201,$Z564)="","",INDEX('Per Invoice'!I$2:I$1201,$Z564)))</f>
        <v/>
      </c>
      <c r="J564">
        <f>IF($Z564="","",IF(INDEX('Per Invoice'!J$2:J$1201,$Z564)="","",INDEX('Per Invoice'!J$2:J$1201,$Z564)))</f>
        <v/>
      </c>
      <c r="K564" s="8">
        <f>IF($Z564="","",IF(INDEX('Per Invoice'!K$2:K$1201,$Z564)="","",INDEX('Per Invoice'!K$2:K$1201,$Z564)))</f>
        <v/>
      </c>
      <c r="L564">
        <f>IF($Z564="","",IF(INDEX('Per Invoice'!L$2:L$1201,$Z564)="","",INDEX('Per Invoice'!L$2:L$1201,$Z564)))</f>
        <v/>
      </c>
      <c r="M564">
        <f>IF($Z564="","",IF(INDEX('Per Invoice'!M$2:M$1201,$Z564)="","",INDEX('Per Invoice'!M$2:M$1201,$Z564)))</f>
        <v/>
      </c>
      <c r="N564">
        <f>IF($Z564="","",IF(INDEX('Per Invoice'!N$2:N$1201,$Z564)="","",INDEX('Per Invoice'!N$2:N$1201,$Z564)))</f>
        <v/>
      </c>
      <c r="O564" s="8">
        <f>IF($Z564="","",IF(INDEX('Per Invoice'!O$2:O$1201,$Z564)="","",INDEX('Per Invoice'!O$2:O$1201,$Z564)))</f>
        <v/>
      </c>
      <c r="P564">
        <f>IF($Z564="","",IF(INDEX('Per Invoice'!P$2:P$1201,$Z564)="","",INDEX('Per Invoice'!P$2:P$1201,$Z564)))</f>
        <v/>
      </c>
      <c r="Q564" s="8">
        <f>IF($Z564="","",IF(INDEX('Per Invoice'!Q$2:Q$1201,$Z564)="","",INDEX('Per Invoice'!Q$2:Q$1201,$Z564)))</f>
        <v/>
      </c>
      <c r="R564" s="8">
        <f>IF($Z564="","",IF(INDEX('Per Invoice'!R$2:R$1201,$Z564)="","",INDEX('Per Invoice'!R$2:R$1201,$Z564)))</f>
        <v/>
      </c>
      <c r="S564">
        <f>IF($Z564="","",IF(INDEX('Per Invoice'!S$2:S$1201,$Z564)="","",INDEX('Per Invoice'!S$2:S$1201,$Z564)))</f>
        <v/>
      </c>
      <c r="T564" s="8">
        <f>IF($Z564="","",IF(INDEX('Per Invoice'!T$2:T$1201,$Z564)="","",INDEX('Per Invoice'!T$2:T$1201,$Z564)))</f>
        <v/>
      </c>
      <c r="U564" s="8">
        <f>IF($Z564="","",IF(INDEX('Per Invoice'!U$2:U$1201,$Z564)="","",INDEX('Per Invoice'!U$2:U$1201,$Z564)))</f>
        <v/>
      </c>
      <c r="V564" s="8">
        <f>IF($Z564="","",IF(INDEX('Per Invoice'!V$2:V$1201,$Z564)="","",INDEX('Per Invoice'!V$2:V$1201,$Z564)))</f>
        <v/>
      </c>
      <c r="W564" s="8">
        <f>IF($Z564="","",IF(INDEX('Per Invoice'!W$2:W$1201,$Z564)="","",INDEX('Per Invoice'!W$2:W$1201,$Z564)))</f>
        <v/>
      </c>
      <c r="X564" s="8">
        <f>IF($Z564="","",IF(INDEX('Per Invoice'!X$2:X$1201,$Z564)="","",INDEX('Per Invoice'!X$2:X$1201,$Z564)))</f>
        <v/>
      </c>
      <c r="Y564" s="8">
        <f>IF($Z564="","",IF(INDEX('Per Invoice'!Y$2:Y$1201,$Z564)="","",INDEX('Per Invoice'!Y$2:Y$1201,$Z564)))</f>
        <v/>
      </c>
      <c r="Z564" s="16">
        <f>IFERROR(MATCH(Settings!$C$26&amp;"|"&amp;ROWS($Z$2:$Z564),'Per Invoice'!$AB$2:$AB$1201,0),"")</f>
        <v/>
      </c>
    </row>
    <row r="565">
      <c r="A565">
        <f>IF($Z565="","",IF(INDEX('Per Invoice'!A$2:A$1201,$Z565)="","",INDEX('Per Invoice'!A$2:A$1201,$Z565)))</f>
        <v/>
      </c>
      <c r="B565">
        <f>IF($Z565="","",IF(INDEX('Per Invoice'!B$2:B$1201,$Z565)="","",INDEX('Per Invoice'!B$2:B$1201,$Z565)))</f>
        <v/>
      </c>
      <c r="C565">
        <f>IF($Z565="","",IF(INDEX('Per Invoice'!C$2:C$1201,$Z565)="","",INDEX('Per Invoice'!C$2:C$1201,$Z565)))</f>
        <v/>
      </c>
      <c r="D565">
        <f>IF($Z565="","",IF(INDEX('Per Invoice'!D$2:D$1201,$Z565)="","",INDEX('Per Invoice'!D$2:D$1201,$Z565)))</f>
        <v/>
      </c>
      <c r="E565" s="14">
        <f>IF($Z565="","",IF(INDEX('Per Invoice'!E$2:E$1201,$Z565)="","",INDEX('Per Invoice'!E$2:E$1201,$Z565)))</f>
        <v/>
      </c>
      <c r="F565">
        <f>IF($Z565="","",IF(INDEX('Per Invoice'!F$2:F$1201,$Z565)="","",INDEX('Per Invoice'!F$2:F$1201,$Z565)))</f>
        <v/>
      </c>
      <c r="G565">
        <f>IF($Z565="","",IF(INDEX('Per Invoice'!G$2:G$1201,$Z565)="","",INDEX('Per Invoice'!G$2:G$1201,$Z565)))</f>
        <v/>
      </c>
      <c r="H565">
        <f>IF($Z565="","",IF(INDEX('Per Invoice'!H$2:H$1201,$Z565)="","",INDEX('Per Invoice'!H$2:H$1201,$Z565)))</f>
        <v/>
      </c>
      <c r="I565">
        <f>IF($Z565="","",IF(INDEX('Per Invoice'!I$2:I$1201,$Z565)="","",INDEX('Per Invoice'!I$2:I$1201,$Z565)))</f>
        <v/>
      </c>
      <c r="J565">
        <f>IF($Z565="","",IF(INDEX('Per Invoice'!J$2:J$1201,$Z565)="","",INDEX('Per Invoice'!J$2:J$1201,$Z565)))</f>
        <v/>
      </c>
      <c r="K565" s="8">
        <f>IF($Z565="","",IF(INDEX('Per Invoice'!K$2:K$1201,$Z565)="","",INDEX('Per Invoice'!K$2:K$1201,$Z565)))</f>
        <v/>
      </c>
      <c r="L565">
        <f>IF($Z565="","",IF(INDEX('Per Invoice'!L$2:L$1201,$Z565)="","",INDEX('Per Invoice'!L$2:L$1201,$Z565)))</f>
        <v/>
      </c>
      <c r="M565">
        <f>IF($Z565="","",IF(INDEX('Per Invoice'!M$2:M$1201,$Z565)="","",INDEX('Per Invoice'!M$2:M$1201,$Z565)))</f>
        <v/>
      </c>
      <c r="N565">
        <f>IF($Z565="","",IF(INDEX('Per Invoice'!N$2:N$1201,$Z565)="","",INDEX('Per Invoice'!N$2:N$1201,$Z565)))</f>
        <v/>
      </c>
      <c r="O565" s="8">
        <f>IF($Z565="","",IF(INDEX('Per Invoice'!O$2:O$1201,$Z565)="","",INDEX('Per Invoice'!O$2:O$1201,$Z565)))</f>
        <v/>
      </c>
      <c r="P565">
        <f>IF($Z565="","",IF(INDEX('Per Invoice'!P$2:P$1201,$Z565)="","",INDEX('Per Invoice'!P$2:P$1201,$Z565)))</f>
        <v/>
      </c>
      <c r="Q565" s="8">
        <f>IF($Z565="","",IF(INDEX('Per Invoice'!Q$2:Q$1201,$Z565)="","",INDEX('Per Invoice'!Q$2:Q$1201,$Z565)))</f>
        <v/>
      </c>
      <c r="R565" s="8">
        <f>IF($Z565="","",IF(INDEX('Per Invoice'!R$2:R$1201,$Z565)="","",INDEX('Per Invoice'!R$2:R$1201,$Z565)))</f>
        <v/>
      </c>
      <c r="S565">
        <f>IF($Z565="","",IF(INDEX('Per Invoice'!S$2:S$1201,$Z565)="","",INDEX('Per Invoice'!S$2:S$1201,$Z565)))</f>
        <v/>
      </c>
      <c r="T565" s="8">
        <f>IF($Z565="","",IF(INDEX('Per Invoice'!T$2:T$1201,$Z565)="","",INDEX('Per Invoice'!T$2:T$1201,$Z565)))</f>
        <v/>
      </c>
      <c r="U565" s="8">
        <f>IF($Z565="","",IF(INDEX('Per Invoice'!U$2:U$1201,$Z565)="","",INDEX('Per Invoice'!U$2:U$1201,$Z565)))</f>
        <v/>
      </c>
      <c r="V565" s="8">
        <f>IF($Z565="","",IF(INDEX('Per Invoice'!V$2:V$1201,$Z565)="","",INDEX('Per Invoice'!V$2:V$1201,$Z565)))</f>
        <v/>
      </c>
      <c r="W565" s="8">
        <f>IF($Z565="","",IF(INDEX('Per Invoice'!W$2:W$1201,$Z565)="","",INDEX('Per Invoice'!W$2:W$1201,$Z565)))</f>
        <v/>
      </c>
      <c r="X565" s="8">
        <f>IF($Z565="","",IF(INDEX('Per Invoice'!X$2:X$1201,$Z565)="","",INDEX('Per Invoice'!X$2:X$1201,$Z565)))</f>
        <v/>
      </c>
      <c r="Y565" s="8">
        <f>IF($Z565="","",IF(INDEX('Per Invoice'!Y$2:Y$1201,$Z565)="","",INDEX('Per Invoice'!Y$2:Y$1201,$Z565)))</f>
        <v/>
      </c>
      <c r="Z565" s="16">
        <f>IFERROR(MATCH(Settings!$C$26&amp;"|"&amp;ROWS($Z$2:$Z565),'Per Invoice'!$AB$2:$AB$1201,0),"")</f>
        <v/>
      </c>
    </row>
    <row r="566">
      <c r="A566">
        <f>IF($Z566="","",IF(INDEX('Per Invoice'!A$2:A$1201,$Z566)="","",INDEX('Per Invoice'!A$2:A$1201,$Z566)))</f>
        <v/>
      </c>
      <c r="B566">
        <f>IF($Z566="","",IF(INDEX('Per Invoice'!B$2:B$1201,$Z566)="","",INDEX('Per Invoice'!B$2:B$1201,$Z566)))</f>
        <v/>
      </c>
      <c r="C566">
        <f>IF($Z566="","",IF(INDEX('Per Invoice'!C$2:C$1201,$Z566)="","",INDEX('Per Invoice'!C$2:C$1201,$Z566)))</f>
        <v/>
      </c>
      <c r="D566">
        <f>IF($Z566="","",IF(INDEX('Per Invoice'!D$2:D$1201,$Z566)="","",INDEX('Per Invoice'!D$2:D$1201,$Z566)))</f>
        <v/>
      </c>
      <c r="E566" s="14">
        <f>IF($Z566="","",IF(INDEX('Per Invoice'!E$2:E$1201,$Z566)="","",INDEX('Per Invoice'!E$2:E$1201,$Z566)))</f>
        <v/>
      </c>
      <c r="F566">
        <f>IF($Z566="","",IF(INDEX('Per Invoice'!F$2:F$1201,$Z566)="","",INDEX('Per Invoice'!F$2:F$1201,$Z566)))</f>
        <v/>
      </c>
      <c r="G566">
        <f>IF($Z566="","",IF(INDEX('Per Invoice'!G$2:G$1201,$Z566)="","",INDEX('Per Invoice'!G$2:G$1201,$Z566)))</f>
        <v/>
      </c>
      <c r="H566">
        <f>IF($Z566="","",IF(INDEX('Per Invoice'!H$2:H$1201,$Z566)="","",INDEX('Per Invoice'!H$2:H$1201,$Z566)))</f>
        <v/>
      </c>
      <c r="I566">
        <f>IF($Z566="","",IF(INDEX('Per Invoice'!I$2:I$1201,$Z566)="","",INDEX('Per Invoice'!I$2:I$1201,$Z566)))</f>
        <v/>
      </c>
      <c r="J566">
        <f>IF($Z566="","",IF(INDEX('Per Invoice'!J$2:J$1201,$Z566)="","",INDEX('Per Invoice'!J$2:J$1201,$Z566)))</f>
        <v/>
      </c>
      <c r="K566" s="8">
        <f>IF($Z566="","",IF(INDEX('Per Invoice'!K$2:K$1201,$Z566)="","",INDEX('Per Invoice'!K$2:K$1201,$Z566)))</f>
        <v/>
      </c>
      <c r="L566">
        <f>IF($Z566="","",IF(INDEX('Per Invoice'!L$2:L$1201,$Z566)="","",INDEX('Per Invoice'!L$2:L$1201,$Z566)))</f>
        <v/>
      </c>
      <c r="M566">
        <f>IF($Z566="","",IF(INDEX('Per Invoice'!M$2:M$1201,$Z566)="","",INDEX('Per Invoice'!M$2:M$1201,$Z566)))</f>
        <v/>
      </c>
      <c r="N566">
        <f>IF($Z566="","",IF(INDEX('Per Invoice'!N$2:N$1201,$Z566)="","",INDEX('Per Invoice'!N$2:N$1201,$Z566)))</f>
        <v/>
      </c>
      <c r="O566" s="8">
        <f>IF($Z566="","",IF(INDEX('Per Invoice'!O$2:O$1201,$Z566)="","",INDEX('Per Invoice'!O$2:O$1201,$Z566)))</f>
        <v/>
      </c>
      <c r="P566">
        <f>IF($Z566="","",IF(INDEX('Per Invoice'!P$2:P$1201,$Z566)="","",INDEX('Per Invoice'!P$2:P$1201,$Z566)))</f>
        <v/>
      </c>
      <c r="Q566" s="8">
        <f>IF($Z566="","",IF(INDEX('Per Invoice'!Q$2:Q$1201,$Z566)="","",INDEX('Per Invoice'!Q$2:Q$1201,$Z566)))</f>
        <v/>
      </c>
      <c r="R566" s="8">
        <f>IF($Z566="","",IF(INDEX('Per Invoice'!R$2:R$1201,$Z566)="","",INDEX('Per Invoice'!R$2:R$1201,$Z566)))</f>
        <v/>
      </c>
      <c r="S566">
        <f>IF($Z566="","",IF(INDEX('Per Invoice'!S$2:S$1201,$Z566)="","",INDEX('Per Invoice'!S$2:S$1201,$Z566)))</f>
        <v/>
      </c>
      <c r="T566" s="8">
        <f>IF($Z566="","",IF(INDEX('Per Invoice'!T$2:T$1201,$Z566)="","",INDEX('Per Invoice'!T$2:T$1201,$Z566)))</f>
        <v/>
      </c>
      <c r="U566" s="8">
        <f>IF($Z566="","",IF(INDEX('Per Invoice'!U$2:U$1201,$Z566)="","",INDEX('Per Invoice'!U$2:U$1201,$Z566)))</f>
        <v/>
      </c>
      <c r="V566" s="8">
        <f>IF($Z566="","",IF(INDEX('Per Invoice'!V$2:V$1201,$Z566)="","",INDEX('Per Invoice'!V$2:V$1201,$Z566)))</f>
        <v/>
      </c>
      <c r="W566" s="8">
        <f>IF($Z566="","",IF(INDEX('Per Invoice'!W$2:W$1201,$Z566)="","",INDEX('Per Invoice'!W$2:W$1201,$Z566)))</f>
        <v/>
      </c>
      <c r="X566" s="8">
        <f>IF($Z566="","",IF(INDEX('Per Invoice'!X$2:X$1201,$Z566)="","",INDEX('Per Invoice'!X$2:X$1201,$Z566)))</f>
        <v/>
      </c>
      <c r="Y566" s="8">
        <f>IF($Z566="","",IF(INDEX('Per Invoice'!Y$2:Y$1201,$Z566)="","",INDEX('Per Invoice'!Y$2:Y$1201,$Z566)))</f>
        <v/>
      </c>
      <c r="Z566" s="16">
        <f>IFERROR(MATCH(Settings!$C$26&amp;"|"&amp;ROWS($Z$2:$Z566),'Per Invoice'!$AB$2:$AB$1201,0),"")</f>
        <v/>
      </c>
    </row>
    <row r="567">
      <c r="A567">
        <f>IF($Z567="","",IF(INDEX('Per Invoice'!A$2:A$1201,$Z567)="","",INDEX('Per Invoice'!A$2:A$1201,$Z567)))</f>
        <v/>
      </c>
      <c r="B567">
        <f>IF($Z567="","",IF(INDEX('Per Invoice'!B$2:B$1201,$Z567)="","",INDEX('Per Invoice'!B$2:B$1201,$Z567)))</f>
        <v/>
      </c>
      <c r="C567">
        <f>IF($Z567="","",IF(INDEX('Per Invoice'!C$2:C$1201,$Z567)="","",INDEX('Per Invoice'!C$2:C$1201,$Z567)))</f>
        <v/>
      </c>
      <c r="D567">
        <f>IF($Z567="","",IF(INDEX('Per Invoice'!D$2:D$1201,$Z567)="","",INDEX('Per Invoice'!D$2:D$1201,$Z567)))</f>
        <v/>
      </c>
      <c r="E567" s="14">
        <f>IF($Z567="","",IF(INDEX('Per Invoice'!E$2:E$1201,$Z567)="","",INDEX('Per Invoice'!E$2:E$1201,$Z567)))</f>
        <v/>
      </c>
      <c r="F567">
        <f>IF($Z567="","",IF(INDEX('Per Invoice'!F$2:F$1201,$Z567)="","",INDEX('Per Invoice'!F$2:F$1201,$Z567)))</f>
        <v/>
      </c>
      <c r="G567">
        <f>IF($Z567="","",IF(INDEX('Per Invoice'!G$2:G$1201,$Z567)="","",INDEX('Per Invoice'!G$2:G$1201,$Z567)))</f>
        <v/>
      </c>
      <c r="H567">
        <f>IF($Z567="","",IF(INDEX('Per Invoice'!H$2:H$1201,$Z567)="","",INDEX('Per Invoice'!H$2:H$1201,$Z567)))</f>
        <v/>
      </c>
      <c r="I567">
        <f>IF($Z567="","",IF(INDEX('Per Invoice'!I$2:I$1201,$Z567)="","",INDEX('Per Invoice'!I$2:I$1201,$Z567)))</f>
        <v/>
      </c>
      <c r="J567">
        <f>IF($Z567="","",IF(INDEX('Per Invoice'!J$2:J$1201,$Z567)="","",INDEX('Per Invoice'!J$2:J$1201,$Z567)))</f>
        <v/>
      </c>
      <c r="K567" s="8">
        <f>IF($Z567="","",IF(INDEX('Per Invoice'!K$2:K$1201,$Z567)="","",INDEX('Per Invoice'!K$2:K$1201,$Z567)))</f>
        <v/>
      </c>
      <c r="L567">
        <f>IF($Z567="","",IF(INDEX('Per Invoice'!L$2:L$1201,$Z567)="","",INDEX('Per Invoice'!L$2:L$1201,$Z567)))</f>
        <v/>
      </c>
      <c r="M567">
        <f>IF($Z567="","",IF(INDEX('Per Invoice'!M$2:M$1201,$Z567)="","",INDEX('Per Invoice'!M$2:M$1201,$Z567)))</f>
        <v/>
      </c>
      <c r="N567">
        <f>IF($Z567="","",IF(INDEX('Per Invoice'!N$2:N$1201,$Z567)="","",INDEX('Per Invoice'!N$2:N$1201,$Z567)))</f>
        <v/>
      </c>
      <c r="O567" s="8">
        <f>IF($Z567="","",IF(INDEX('Per Invoice'!O$2:O$1201,$Z567)="","",INDEX('Per Invoice'!O$2:O$1201,$Z567)))</f>
        <v/>
      </c>
      <c r="P567">
        <f>IF($Z567="","",IF(INDEX('Per Invoice'!P$2:P$1201,$Z567)="","",INDEX('Per Invoice'!P$2:P$1201,$Z567)))</f>
        <v/>
      </c>
      <c r="Q567" s="8">
        <f>IF($Z567="","",IF(INDEX('Per Invoice'!Q$2:Q$1201,$Z567)="","",INDEX('Per Invoice'!Q$2:Q$1201,$Z567)))</f>
        <v/>
      </c>
      <c r="R567" s="8">
        <f>IF($Z567="","",IF(INDEX('Per Invoice'!R$2:R$1201,$Z567)="","",INDEX('Per Invoice'!R$2:R$1201,$Z567)))</f>
        <v/>
      </c>
      <c r="S567">
        <f>IF($Z567="","",IF(INDEX('Per Invoice'!S$2:S$1201,$Z567)="","",INDEX('Per Invoice'!S$2:S$1201,$Z567)))</f>
        <v/>
      </c>
      <c r="T567" s="8">
        <f>IF($Z567="","",IF(INDEX('Per Invoice'!T$2:T$1201,$Z567)="","",INDEX('Per Invoice'!T$2:T$1201,$Z567)))</f>
        <v/>
      </c>
      <c r="U567" s="8">
        <f>IF($Z567="","",IF(INDEX('Per Invoice'!U$2:U$1201,$Z567)="","",INDEX('Per Invoice'!U$2:U$1201,$Z567)))</f>
        <v/>
      </c>
      <c r="V567" s="8">
        <f>IF($Z567="","",IF(INDEX('Per Invoice'!V$2:V$1201,$Z567)="","",INDEX('Per Invoice'!V$2:V$1201,$Z567)))</f>
        <v/>
      </c>
      <c r="W567" s="8">
        <f>IF($Z567="","",IF(INDEX('Per Invoice'!W$2:W$1201,$Z567)="","",INDEX('Per Invoice'!W$2:W$1201,$Z567)))</f>
        <v/>
      </c>
      <c r="X567" s="8">
        <f>IF($Z567="","",IF(INDEX('Per Invoice'!X$2:X$1201,$Z567)="","",INDEX('Per Invoice'!X$2:X$1201,$Z567)))</f>
        <v/>
      </c>
      <c r="Y567" s="8">
        <f>IF($Z567="","",IF(INDEX('Per Invoice'!Y$2:Y$1201,$Z567)="","",INDEX('Per Invoice'!Y$2:Y$1201,$Z567)))</f>
        <v/>
      </c>
      <c r="Z567" s="16">
        <f>IFERROR(MATCH(Settings!$C$26&amp;"|"&amp;ROWS($Z$2:$Z567),'Per Invoice'!$AB$2:$AB$1201,0),"")</f>
        <v/>
      </c>
    </row>
    <row r="568">
      <c r="A568">
        <f>IF($Z568="","",IF(INDEX('Per Invoice'!A$2:A$1201,$Z568)="","",INDEX('Per Invoice'!A$2:A$1201,$Z568)))</f>
        <v/>
      </c>
      <c r="B568">
        <f>IF($Z568="","",IF(INDEX('Per Invoice'!B$2:B$1201,$Z568)="","",INDEX('Per Invoice'!B$2:B$1201,$Z568)))</f>
        <v/>
      </c>
      <c r="C568">
        <f>IF($Z568="","",IF(INDEX('Per Invoice'!C$2:C$1201,$Z568)="","",INDEX('Per Invoice'!C$2:C$1201,$Z568)))</f>
        <v/>
      </c>
      <c r="D568">
        <f>IF($Z568="","",IF(INDEX('Per Invoice'!D$2:D$1201,$Z568)="","",INDEX('Per Invoice'!D$2:D$1201,$Z568)))</f>
        <v/>
      </c>
      <c r="E568" s="14">
        <f>IF($Z568="","",IF(INDEX('Per Invoice'!E$2:E$1201,$Z568)="","",INDEX('Per Invoice'!E$2:E$1201,$Z568)))</f>
        <v/>
      </c>
      <c r="F568">
        <f>IF($Z568="","",IF(INDEX('Per Invoice'!F$2:F$1201,$Z568)="","",INDEX('Per Invoice'!F$2:F$1201,$Z568)))</f>
        <v/>
      </c>
      <c r="G568">
        <f>IF($Z568="","",IF(INDEX('Per Invoice'!G$2:G$1201,$Z568)="","",INDEX('Per Invoice'!G$2:G$1201,$Z568)))</f>
        <v/>
      </c>
      <c r="H568">
        <f>IF($Z568="","",IF(INDEX('Per Invoice'!H$2:H$1201,$Z568)="","",INDEX('Per Invoice'!H$2:H$1201,$Z568)))</f>
        <v/>
      </c>
      <c r="I568">
        <f>IF($Z568="","",IF(INDEX('Per Invoice'!I$2:I$1201,$Z568)="","",INDEX('Per Invoice'!I$2:I$1201,$Z568)))</f>
        <v/>
      </c>
      <c r="J568">
        <f>IF($Z568="","",IF(INDEX('Per Invoice'!J$2:J$1201,$Z568)="","",INDEX('Per Invoice'!J$2:J$1201,$Z568)))</f>
        <v/>
      </c>
      <c r="K568" s="8">
        <f>IF($Z568="","",IF(INDEX('Per Invoice'!K$2:K$1201,$Z568)="","",INDEX('Per Invoice'!K$2:K$1201,$Z568)))</f>
        <v/>
      </c>
      <c r="L568">
        <f>IF($Z568="","",IF(INDEX('Per Invoice'!L$2:L$1201,$Z568)="","",INDEX('Per Invoice'!L$2:L$1201,$Z568)))</f>
        <v/>
      </c>
      <c r="M568">
        <f>IF($Z568="","",IF(INDEX('Per Invoice'!M$2:M$1201,$Z568)="","",INDEX('Per Invoice'!M$2:M$1201,$Z568)))</f>
        <v/>
      </c>
      <c r="N568">
        <f>IF($Z568="","",IF(INDEX('Per Invoice'!N$2:N$1201,$Z568)="","",INDEX('Per Invoice'!N$2:N$1201,$Z568)))</f>
        <v/>
      </c>
      <c r="O568" s="8">
        <f>IF($Z568="","",IF(INDEX('Per Invoice'!O$2:O$1201,$Z568)="","",INDEX('Per Invoice'!O$2:O$1201,$Z568)))</f>
        <v/>
      </c>
      <c r="P568">
        <f>IF($Z568="","",IF(INDEX('Per Invoice'!P$2:P$1201,$Z568)="","",INDEX('Per Invoice'!P$2:P$1201,$Z568)))</f>
        <v/>
      </c>
      <c r="Q568" s="8">
        <f>IF($Z568="","",IF(INDEX('Per Invoice'!Q$2:Q$1201,$Z568)="","",INDEX('Per Invoice'!Q$2:Q$1201,$Z568)))</f>
        <v/>
      </c>
      <c r="R568" s="8">
        <f>IF($Z568="","",IF(INDEX('Per Invoice'!R$2:R$1201,$Z568)="","",INDEX('Per Invoice'!R$2:R$1201,$Z568)))</f>
        <v/>
      </c>
      <c r="S568">
        <f>IF($Z568="","",IF(INDEX('Per Invoice'!S$2:S$1201,$Z568)="","",INDEX('Per Invoice'!S$2:S$1201,$Z568)))</f>
        <v/>
      </c>
      <c r="T568" s="8">
        <f>IF($Z568="","",IF(INDEX('Per Invoice'!T$2:T$1201,$Z568)="","",INDEX('Per Invoice'!T$2:T$1201,$Z568)))</f>
        <v/>
      </c>
      <c r="U568" s="8">
        <f>IF($Z568="","",IF(INDEX('Per Invoice'!U$2:U$1201,$Z568)="","",INDEX('Per Invoice'!U$2:U$1201,$Z568)))</f>
        <v/>
      </c>
      <c r="V568" s="8">
        <f>IF($Z568="","",IF(INDEX('Per Invoice'!V$2:V$1201,$Z568)="","",INDEX('Per Invoice'!V$2:V$1201,$Z568)))</f>
        <v/>
      </c>
      <c r="W568" s="8">
        <f>IF($Z568="","",IF(INDEX('Per Invoice'!W$2:W$1201,$Z568)="","",INDEX('Per Invoice'!W$2:W$1201,$Z568)))</f>
        <v/>
      </c>
      <c r="X568" s="8">
        <f>IF($Z568="","",IF(INDEX('Per Invoice'!X$2:X$1201,$Z568)="","",INDEX('Per Invoice'!X$2:X$1201,$Z568)))</f>
        <v/>
      </c>
      <c r="Y568" s="8">
        <f>IF($Z568="","",IF(INDEX('Per Invoice'!Y$2:Y$1201,$Z568)="","",INDEX('Per Invoice'!Y$2:Y$1201,$Z568)))</f>
        <v/>
      </c>
      <c r="Z568" s="16">
        <f>IFERROR(MATCH(Settings!$C$26&amp;"|"&amp;ROWS($Z$2:$Z568),'Per Invoice'!$AB$2:$AB$1201,0),"")</f>
        <v/>
      </c>
    </row>
    <row r="569">
      <c r="A569">
        <f>IF($Z569="","",IF(INDEX('Per Invoice'!A$2:A$1201,$Z569)="","",INDEX('Per Invoice'!A$2:A$1201,$Z569)))</f>
        <v/>
      </c>
      <c r="B569">
        <f>IF($Z569="","",IF(INDEX('Per Invoice'!B$2:B$1201,$Z569)="","",INDEX('Per Invoice'!B$2:B$1201,$Z569)))</f>
        <v/>
      </c>
      <c r="C569">
        <f>IF($Z569="","",IF(INDEX('Per Invoice'!C$2:C$1201,$Z569)="","",INDEX('Per Invoice'!C$2:C$1201,$Z569)))</f>
        <v/>
      </c>
      <c r="D569">
        <f>IF($Z569="","",IF(INDEX('Per Invoice'!D$2:D$1201,$Z569)="","",INDEX('Per Invoice'!D$2:D$1201,$Z569)))</f>
        <v/>
      </c>
      <c r="E569" s="14">
        <f>IF($Z569="","",IF(INDEX('Per Invoice'!E$2:E$1201,$Z569)="","",INDEX('Per Invoice'!E$2:E$1201,$Z569)))</f>
        <v/>
      </c>
      <c r="F569">
        <f>IF($Z569="","",IF(INDEX('Per Invoice'!F$2:F$1201,$Z569)="","",INDEX('Per Invoice'!F$2:F$1201,$Z569)))</f>
        <v/>
      </c>
      <c r="G569">
        <f>IF($Z569="","",IF(INDEX('Per Invoice'!G$2:G$1201,$Z569)="","",INDEX('Per Invoice'!G$2:G$1201,$Z569)))</f>
        <v/>
      </c>
      <c r="H569">
        <f>IF($Z569="","",IF(INDEX('Per Invoice'!H$2:H$1201,$Z569)="","",INDEX('Per Invoice'!H$2:H$1201,$Z569)))</f>
        <v/>
      </c>
      <c r="I569">
        <f>IF($Z569="","",IF(INDEX('Per Invoice'!I$2:I$1201,$Z569)="","",INDEX('Per Invoice'!I$2:I$1201,$Z569)))</f>
        <v/>
      </c>
      <c r="J569">
        <f>IF($Z569="","",IF(INDEX('Per Invoice'!J$2:J$1201,$Z569)="","",INDEX('Per Invoice'!J$2:J$1201,$Z569)))</f>
        <v/>
      </c>
      <c r="K569" s="8">
        <f>IF($Z569="","",IF(INDEX('Per Invoice'!K$2:K$1201,$Z569)="","",INDEX('Per Invoice'!K$2:K$1201,$Z569)))</f>
        <v/>
      </c>
      <c r="L569">
        <f>IF($Z569="","",IF(INDEX('Per Invoice'!L$2:L$1201,$Z569)="","",INDEX('Per Invoice'!L$2:L$1201,$Z569)))</f>
        <v/>
      </c>
      <c r="M569">
        <f>IF($Z569="","",IF(INDEX('Per Invoice'!M$2:M$1201,$Z569)="","",INDEX('Per Invoice'!M$2:M$1201,$Z569)))</f>
        <v/>
      </c>
      <c r="N569">
        <f>IF($Z569="","",IF(INDEX('Per Invoice'!N$2:N$1201,$Z569)="","",INDEX('Per Invoice'!N$2:N$1201,$Z569)))</f>
        <v/>
      </c>
      <c r="O569" s="8">
        <f>IF($Z569="","",IF(INDEX('Per Invoice'!O$2:O$1201,$Z569)="","",INDEX('Per Invoice'!O$2:O$1201,$Z569)))</f>
        <v/>
      </c>
      <c r="P569">
        <f>IF($Z569="","",IF(INDEX('Per Invoice'!P$2:P$1201,$Z569)="","",INDEX('Per Invoice'!P$2:P$1201,$Z569)))</f>
        <v/>
      </c>
      <c r="Q569" s="8">
        <f>IF($Z569="","",IF(INDEX('Per Invoice'!Q$2:Q$1201,$Z569)="","",INDEX('Per Invoice'!Q$2:Q$1201,$Z569)))</f>
        <v/>
      </c>
      <c r="R569" s="8">
        <f>IF($Z569="","",IF(INDEX('Per Invoice'!R$2:R$1201,$Z569)="","",INDEX('Per Invoice'!R$2:R$1201,$Z569)))</f>
        <v/>
      </c>
      <c r="S569">
        <f>IF($Z569="","",IF(INDEX('Per Invoice'!S$2:S$1201,$Z569)="","",INDEX('Per Invoice'!S$2:S$1201,$Z569)))</f>
        <v/>
      </c>
      <c r="T569" s="8">
        <f>IF($Z569="","",IF(INDEX('Per Invoice'!T$2:T$1201,$Z569)="","",INDEX('Per Invoice'!T$2:T$1201,$Z569)))</f>
        <v/>
      </c>
      <c r="U569" s="8">
        <f>IF($Z569="","",IF(INDEX('Per Invoice'!U$2:U$1201,$Z569)="","",INDEX('Per Invoice'!U$2:U$1201,$Z569)))</f>
        <v/>
      </c>
      <c r="V569" s="8">
        <f>IF($Z569="","",IF(INDEX('Per Invoice'!V$2:V$1201,$Z569)="","",INDEX('Per Invoice'!V$2:V$1201,$Z569)))</f>
        <v/>
      </c>
      <c r="W569" s="8">
        <f>IF($Z569="","",IF(INDEX('Per Invoice'!W$2:W$1201,$Z569)="","",INDEX('Per Invoice'!W$2:W$1201,$Z569)))</f>
        <v/>
      </c>
      <c r="X569" s="8">
        <f>IF($Z569="","",IF(INDEX('Per Invoice'!X$2:X$1201,$Z569)="","",INDEX('Per Invoice'!X$2:X$1201,$Z569)))</f>
        <v/>
      </c>
      <c r="Y569" s="8">
        <f>IF($Z569="","",IF(INDEX('Per Invoice'!Y$2:Y$1201,$Z569)="","",INDEX('Per Invoice'!Y$2:Y$1201,$Z569)))</f>
        <v/>
      </c>
      <c r="Z569" s="16">
        <f>IFERROR(MATCH(Settings!$C$26&amp;"|"&amp;ROWS($Z$2:$Z569),'Per Invoice'!$AB$2:$AB$1201,0),"")</f>
        <v/>
      </c>
    </row>
    <row r="570">
      <c r="A570">
        <f>IF($Z570="","",IF(INDEX('Per Invoice'!A$2:A$1201,$Z570)="","",INDEX('Per Invoice'!A$2:A$1201,$Z570)))</f>
        <v/>
      </c>
      <c r="B570">
        <f>IF($Z570="","",IF(INDEX('Per Invoice'!B$2:B$1201,$Z570)="","",INDEX('Per Invoice'!B$2:B$1201,$Z570)))</f>
        <v/>
      </c>
      <c r="C570">
        <f>IF($Z570="","",IF(INDEX('Per Invoice'!C$2:C$1201,$Z570)="","",INDEX('Per Invoice'!C$2:C$1201,$Z570)))</f>
        <v/>
      </c>
      <c r="D570">
        <f>IF($Z570="","",IF(INDEX('Per Invoice'!D$2:D$1201,$Z570)="","",INDEX('Per Invoice'!D$2:D$1201,$Z570)))</f>
        <v/>
      </c>
      <c r="E570" s="14">
        <f>IF($Z570="","",IF(INDEX('Per Invoice'!E$2:E$1201,$Z570)="","",INDEX('Per Invoice'!E$2:E$1201,$Z570)))</f>
        <v/>
      </c>
      <c r="F570">
        <f>IF($Z570="","",IF(INDEX('Per Invoice'!F$2:F$1201,$Z570)="","",INDEX('Per Invoice'!F$2:F$1201,$Z570)))</f>
        <v/>
      </c>
      <c r="G570">
        <f>IF($Z570="","",IF(INDEX('Per Invoice'!G$2:G$1201,$Z570)="","",INDEX('Per Invoice'!G$2:G$1201,$Z570)))</f>
        <v/>
      </c>
      <c r="H570">
        <f>IF($Z570="","",IF(INDEX('Per Invoice'!H$2:H$1201,$Z570)="","",INDEX('Per Invoice'!H$2:H$1201,$Z570)))</f>
        <v/>
      </c>
      <c r="I570">
        <f>IF($Z570="","",IF(INDEX('Per Invoice'!I$2:I$1201,$Z570)="","",INDEX('Per Invoice'!I$2:I$1201,$Z570)))</f>
        <v/>
      </c>
      <c r="J570">
        <f>IF($Z570="","",IF(INDEX('Per Invoice'!J$2:J$1201,$Z570)="","",INDEX('Per Invoice'!J$2:J$1201,$Z570)))</f>
        <v/>
      </c>
      <c r="K570" s="8">
        <f>IF($Z570="","",IF(INDEX('Per Invoice'!K$2:K$1201,$Z570)="","",INDEX('Per Invoice'!K$2:K$1201,$Z570)))</f>
        <v/>
      </c>
      <c r="L570">
        <f>IF($Z570="","",IF(INDEX('Per Invoice'!L$2:L$1201,$Z570)="","",INDEX('Per Invoice'!L$2:L$1201,$Z570)))</f>
        <v/>
      </c>
      <c r="M570">
        <f>IF($Z570="","",IF(INDEX('Per Invoice'!M$2:M$1201,$Z570)="","",INDEX('Per Invoice'!M$2:M$1201,$Z570)))</f>
        <v/>
      </c>
      <c r="N570">
        <f>IF($Z570="","",IF(INDEX('Per Invoice'!N$2:N$1201,$Z570)="","",INDEX('Per Invoice'!N$2:N$1201,$Z570)))</f>
        <v/>
      </c>
      <c r="O570" s="8">
        <f>IF($Z570="","",IF(INDEX('Per Invoice'!O$2:O$1201,$Z570)="","",INDEX('Per Invoice'!O$2:O$1201,$Z570)))</f>
        <v/>
      </c>
      <c r="P570">
        <f>IF($Z570="","",IF(INDEX('Per Invoice'!P$2:P$1201,$Z570)="","",INDEX('Per Invoice'!P$2:P$1201,$Z570)))</f>
        <v/>
      </c>
      <c r="Q570" s="8">
        <f>IF($Z570="","",IF(INDEX('Per Invoice'!Q$2:Q$1201,$Z570)="","",INDEX('Per Invoice'!Q$2:Q$1201,$Z570)))</f>
        <v/>
      </c>
      <c r="R570" s="8">
        <f>IF($Z570="","",IF(INDEX('Per Invoice'!R$2:R$1201,$Z570)="","",INDEX('Per Invoice'!R$2:R$1201,$Z570)))</f>
        <v/>
      </c>
      <c r="S570">
        <f>IF($Z570="","",IF(INDEX('Per Invoice'!S$2:S$1201,$Z570)="","",INDEX('Per Invoice'!S$2:S$1201,$Z570)))</f>
        <v/>
      </c>
      <c r="T570" s="8">
        <f>IF($Z570="","",IF(INDEX('Per Invoice'!T$2:T$1201,$Z570)="","",INDEX('Per Invoice'!T$2:T$1201,$Z570)))</f>
        <v/>
      </c>
      <c r="U570" s="8">
        <f>IF($Z570="","",IF(INDEX('Per Invoice'!U$2:U$1201,$Z570)="","",INDEX('Per Invoice'!U$2:U$1201,$Z570)))</f>
        <v/>
      </c>
      <c r="V570" s="8">
        <f>IF($Z570="","",IF(INDEX('Per Invoice'!V$2:V$1201,$Z570)="","",INDEX('Per Invoice'!V$2:V$1201,$Z570)))</f>
        <v/>
      </c>
      <c r="W570" s="8">
        <f>IF($Z570="","",IF(INDEX('Per Invoice'!W$2:W$1201,$Z570)="","",INDEX('Per Invoice'!W$2:W$1201,$Z570)))</f>
        <v/>
      </c>
      <c r="X570" s="8">
        <f>IF($Z570="","",IF(INDEX('Per Invoice'!X$2:X$1201,$Z570)="","",INDEX('Per Invoice'!X$2:X$1201,$Z570)))</f>
        <v/>
      </c>
      <c r="Y570" s="8">
        <f>IF($Z570="","",IF(INDEX('Per Invoice'!Y$2:Y$1201,$Z570)="","",INDEX('Per Invoice'!Y$2:Y$1201,$Z570)))</f>
        <v/>
      </c>
      <c r="Z570" s="16">
        <f>IFERROR(MATCH(Settings!$C$26&amp;"|"&amp;ROWS($Z$2:$Z570),'Per Invoice'!$AB$2:$AB$1201,0),"")</f>
        <v/>
      </c>
    </row>
    <row r="571">
      <c r="A571">
        <f>IF($Z571="","",IF(INDEX('Per Invoice'!A$2:A$1201,$Z571)="","",INDEX('Per Invoice'!A$2:A$1201,$Z571)))</f>
        <v/>
      </c>
      <c r="B571">
        <f>IF($Z571="","",IF(INDEX('Per Invoice'!B$2:B$1201,$Z571)="","",INDEX('Per Invoice'!B$2:B$1201,$Z571)))</f>
        <v/>
      </c>
      <c r="C571">
        <f>IF($Z571="","",IF(INDEX('Per Invoice'!C$2:C$1201,$Z571)="","",INDEX('Per Invoice'!C$2:C$1201,$Z571)))</f>
        <v/>
      </c>
      <c r="D571">
        <f>IF($Z571="","",IF(INDEX('Per Invoice'!D$2:D$1201,$Z571)="","",INDEX('Per Invoice'!D$2:D$1201,$Z571)))</f>
        <v/>
      </c>
      <c r="E571" s="14">
        <f>IF($Z571="","",IF(INDEX('Per Invoice'!E$2:E$1201,$Z571)="","",INDEX('Per Invoice'!E$2:E$1201,$Z571)))</f>
        <v/>
      </c>
      <c r="F571">
        <f>IF($Z571="","",IF(INDEX('Per Invoice'!F$2:F$1201,$Z571)="","",INDEX('Per Invoice'!F$2:F$1201,$Z571)))</f>
        <v/>
      </c>
      <c r="G571">
        <f>IF($Z571="","",IF(INDEX('Per Invoice'!G$2:G$1201,$Z571)="","",INDEX('Per Invoice'!G$2:G$1201,$Z571)))</f>
        <v/>
      </c>
      <c r="H571">
        <f>IF($Z571="","",IF(INDEX('Per Invoice'!H$2:H$1201,$Z571)="","",INDEX('Per Invoice'!H$2:H$1201,$Z571)))</f>
        <v/>
      </c>
      <c r="I571">
        <f>IF($Z571="","",IF(INDEX('Per Invoice'!I$2:I$1201,$Z571)="","",INDEX('Per Invoice'!I$2:I$1201,$Z571)))</f>
        <v/>
      </c>
      <c r="J571">
        <f>IF($Z571="","",IF(INDEX('Per Invoice'!J$2:J$1201,$Z571)="","",INDEX('Per Invoice'!J$2:J$1201,$Z571)))</f>
        <v/>
      </c>
      <c r="K571" s="8">
        <f>IF($Z571="","",IF(INDEX('Per Invoice'!K$2:K$1201,$Z571)="","",INDEX('Per Invoice'!K$2:K$1201,$Z571)))</f>
        <v/>
      </c>
      <c r="L571">
        <f>IF($Z571="","",IF(INDEX('Per Invoice'!L$2:L$1201,$Z571)="","",INDEX('Per Invoice'!L$2:L$1201,$Z571)))</f>
        <v/>
      </c>
      <c r="M571">
        <f>IF($Z571="","",IF(INDEX('Per Invoice'!M$2:M$1201,$Z571)="","",INDEX('Per Invoice'!M$2:M$1201,$Z571)))</f>
        <v/>
      </c>
      <c r="N571">
        <f>IF($Z571="","",IF(INDEX('Per Invoice'!N$2:N$1201,$Z571)="","",INDEX('Per Invoice'!N$2:N$1201,$Z571)))</f>
        <v/>
      </c>
      <c r="O571" s="8">
        <f>IF($Z571="","",IF(INDEX('Per Invoice'!O$2:O$1201,$Z571)="","",INDEX('Per Invoice'!O$2:O$1201,$Z571)))</f>
        <v/>
      </c>
      <c r="P571">
        <f>IF($Z571="","",IF(INDEX('Per Invoice'!P$2:P$1201,$Z571)="","",INDEX('Per Invoice'!P$2:P$1201,$Z571)))</f>
        <v/>
      </c>
      <c r="Q571" s="8">
        <f>IF($Z571="","",IF(INDEX('Per Invoice'!Q$2:Q$1201,$Z571)="","",INDEX('Per Invoice'!Q$2:Q$1201,$Z571)))</f>
        <v/>
      </c>
      <c r="R571" s="8">
        <f>IF($Z571="","",IF(INDEX('Per Invoice'!R$2:R$1201,$Z571)="","",INDEX('Per Invoice'!R$2:R$1201,$Z571)))</f>
        <v/>
      </c>
      <c r="S571">
        <f>IF($Z571="","",IF(INDEX('Per Invoice'!S$2:S$1201,$Z571)="","",INDEX('Per Invoice'!S$2:S$1201,$Z571)))</f>
        <v/>
      </c>
      <c r="T571" s="8">
        <f>IF($Z571="","",IF(INDEX('Per Invoice'!T$2:T$1201,$Z571)="","",INDEX('Per Invoice'!T$2:T$1201,$Z571)))</f>
        <v/>
      </c>
      <c r="U571" s="8">
        <f>IF($Z571="","",IF(INDEX('Per Invoice'!U$2:U$1201,$Z571)="","",INDEX('Per Invoice'!U$2:U$1201,$Z571)))</f>
        <v/>
      </c>
      <c r="V571" s="8">
        <f>IF($Z571="","",IF(INDEX('Per Invoice'!V$2:V$1201,$Z571)="","",INDEX('Per Invoice'!V$2:V$1201,$Z571)))</f>
        <v/>
      </c>
      <c r="W571" s="8">
        <f>IF($Z571="","",IF(INDEX('Per Invoice'!W$2:W$1201,$Z571)="","",INDEX('Per Invoice'!W$2:W$1201,$Z571)))</f>
        <v/>
      </c>
      <c r="X571" s="8">
        <f>IF($Z571="","",IF(INDEX('Per Invoice'!X$2:X$1201,$Z571)="","",INDEX('Per Invoice'!X$2:X$1201,$Z571)))</f>
        <v/>
      </c>
      <c r="Y571" s="8">
        <f>IF($Z571="","",IF(INDEX('Per Invoice'!Y$2:Y$1201,$Z571)="","",INDEX('Per Invoice'!Y$2:Y$1201,$Z571)))</f>
        <v/>
      </c>
      <c r="Z571" s="16">
        <f>IFERROR(MATCH(Settings!$C$26&amp;"|"&amp;ROWS($Z$2:$Z571),'Per Invoice'!$AB$2:$AB$1201,0),"")</f>
        <v/>
      </c>
    </row>
    <row r="572">
      <c r="A572">
        <f>IF($Z572="","",IF(INDEX('Per Invoice'!A$2:A$1201,$Z572)="","",INDEX('Per Invoice'!A$2:A$1201,$Z572)))</f>
        <v/>
      </c>
      <c r="B572">
        <f>IF($Z572="","",IF(INDEX('Per Invoice'!B$2:B$1201,$Z572)="","",INDEX('Per Invoice'!B$2:B$1201,$Z572)))</f>
        <v/>
      </c>
      <c r="C572">
        <f>IF($Z572="","",IF(INDEX('Per Invoice'!C$2:C$1201,$Z572)="","",INDEX('Per Invoice'!C$2:C$1201,$Z572)))</f>
        <v/>
      </c>
      <c r="D572">
        <f>IF($Z572="","",IF(INDEX('Per Invoice'!D$2:D$1201,$Z572)="","",INDEX('Per Invoice'!D$2:D$1201,$Z572)))</f>
        <v/>
      </c>
      <c r="E572" s="14">
        <f>IF($Z572="","",IF(INDEX('Per Invoice'!E$2:E$1201,$Z572)="","",INDEX('Per Invoice'!E$2:E$1201,$Z572)))</f>
        <v/>
      </c>
      <c r="F572">
        <f>IF($Z572="","",IF(INDEX('Per Invoice'!F$2:F$1201,$Z572)="","",INDEX('Per Invoice'!F$2:F$1201,$Z572)))</f>
        <v/>
      </c>
      <c r="G572">
        <f>IF($Z572="","",IF(INDEX('Per Invoice'!G$2:G$1201,$Z572)="","",INDEX('Per Invoice'!G$2:G$1201,$Z572)))</f>
        <v/>
      </c>
      <c r="H572">
        <f>IF($Z572="","",IF(INDEX('Per Invoice'!H$2:H$1201,$Z572)="","",INDEX('Per Invoice'!H$2:H$1201,$Z572)))</f>
        <v/>
      </c>
      <c r="I572">
        <f>IF($Z572="","",IF(INDEX('Per Invoice'!I$2:I$1201,$Z572)="","",INDEX('Per Invoice'!I$2:I$1201,$Z572)))</f>
        <v/>
      </c>
      <c r="J572">
        <f>IF($Z572="","",IF(INDEX('Per Invoice'!J$2:J$1201,$Z572)="","",INDEX('Per Invoice'!J$2:J$1201,$Z572)))</f>
        <v/>
      </c>
      <c r="K572" s="8">
        <f>IF($Z572="","",IF(INDEX('Per Invoice'!K$2:K$1201,$Z572)="","",INDEX('Per Invoice'!K$2:K$1201,$Z572)))</f>
        <v/>
      </c>
      <c r="L572">
        <f>IF($Z572="","",IF(INDEX('Per Invoice'!L$2:L$1201,$Z572)="","",INDEX('Per Invoice'!L$2:L$1201,$Z572)))</f>
        <v/>
      </c>
      <c r="M572">
        <f>IF($Z572="","",IF(INDEX('Per Invoice'!M$2:M$1201,$Z572)="","",INDEX('Per Invoice'!M$2:M$1201,$Z572)))</f>
        <v/>
      </c>
      <c r="N572">
        <f>IF($Z572="","",IF(INDEX('Per Invoice'!N$2:N$1201,$Z572)="","",INDEX('Per Invoice'!N$2:N$1201,$Z572)))</f>
        <v/>
      </c>
      <c r="O572" s="8">
        <f>IF($Z572="","",IF(INDEX('Per Invoice'!O$2:O$1201,$Z572)="","",INDEX('Per Invoice'!O$2:O$1201,$Z572)))</f>
        <v/>
      </c>
      <c r="P572">
        <f>IF($Z572="","",IF(INDEX('Per Invoice'!P$2:P$1201,$Z572)="","",INDEX('Per Invoice'!P$2:P$1201,$Z572)))</f>
        <v/>
      </c>
      <c r="Q572" s="8">
        <f>IF($Z572="","",IF(INDEX('Per Invoice'!Q$2:Q$1201,$Z572)="","",INDEX('Per Invoice'!Q$2:Q$1201,$Z572)))</f>
        <v/>
      </c>
      <c r="R572" s="8">
        <f>IF($Z572="","",IF(INDEX('Per Invoice'!R$2:R$1201,$Z572)="","",INDEX('Per Invoice'!R$2:R$1201,$Z572)))</f>
        <v/>
      </c>
      <c r="S572">
        <f>IF($Z572="","",IF(INDEX('Per Invoice'!S$2:S$1201,$Z572)="","",INDEX('Per Invoice'!S$2:S$1201,$Z572)))</f>
        <v/>
      </c>
      <c r="T572" s="8">
        <f>IF($Z572="","",IF(INDEX('Per Invoice'!T$2:T$1201,$Z572)="","",INDEX('Per Invoice'!T$2:T$1201,$Z572)))</f>
        <v/>
      </c>
      <c r="U572" s="8">
        <f>IF($Z572="","",IF(INDEX('Per Invoice'!U$2:U$1201,$Z572)="","",INDEX('Per Invoice'!U$2:U$1201,$Z572)))</f>
        <v/>
      </c>
      <c r="V572" s="8">
        <f>IF($Z572="","",IF(INDEX('Per Invoice'!V$2:V$1201,$Z572)="","",INDEX('Per Invoice'!V$2:V$1201,$Z572)))</f>
        <v/>
      </c>
      <c r="W572" s="8">
        <f>IF($Z572="","",IF(INDEX('Per Invoice'!W$2:W$1201,$Z572)="","",INDEX('Per Invoice'!W$2:W$1201,$Z572)))</f>
        <v/>
      </c>
      <c r="X572" s="8">
        <f>IF($Z572="","",IF(INDEX('Per Invoice'!X$2:X$1201,$Z572)="","",INDEX('Per Invoice'!X$2:X$1201,$Z572)))</f>
        <v/>
      </c>
      <c r="Y572" s="8">
        <f>IF($Z572="","",IF(INDEX('Per Invoice'!Y$2:Y$1201,$Z572)="","",INDEX('Per Invoice'!Y$2:Y$1201,$Z572)))</f>
        <v/>
      </c>
      <c r="Z572" s="16">
        <f>IFERROR(MATCH(Settings!$C$26&amp;"|"&amp;ROWS($Z$2:$Z572),'Per Invoice'!$AB$2:$AB$1201,0),"")</f>
        <v/>
      </c>
    </row>
    <row r="573">
      <c r="A573">
        <f>IF($Z573="","",IF(INDEX('Per Invoice'!A$2:A$1201,$Z573)="","",INDEX('Per Invoice'!A$2:A$1201,$Z573)))</f>
        <v/>
      </c>
      <c r="B573">
        <f>IF($Z573="","",IF(INDEX('Per Invoice'!B$2:B$1201,$Z573)="","",INDEX('Per Invoice'!B$2:B$1201,$Z573)))</f>
        <v/>
      </c>
      <c r="C573">
        <f>IF($Z573="","",IF(INDEX('Per Invoice'!C$2:C$1201,$Z573)="","",INDEX('Per Invoice'!C$2:C$1201,$Z573)))</f>
        <v/>
      </c>
      <c r="D573">
        <f>IF($Z573="","",IF(INDEX('Per Invoice'!D$2:D$1201,$Z573)="","",INDEX('Per Invoice'!D$2:D$1201,$Z573)))</f>
        <v/>
      </c>
      <c r="E573" s="14">
        <f>IF($Z573="","",IF(INDEX('Per Invoice'!E$2:E$1201,$Z573)="","",INDEX('Per Invoice'!E$2:E$1201,$Z573)))</f>
        <v/>
      </c>
      <c r="F573">
        <f>IF($Z573="","",IF(INDEX('Per Invoice'!F$2:F$1201,$Z573)="","",INDEX('Per Invoice'!F$2:F$1201,$Z573)))</f>
        <v/>
      </c>
      <c r="G573">
        <f>IF($Z573="","",IF(INDEX('Per Invoice'!G$2:G$1201,$Z573)="","",INDEX('Per Invoice'!G$2:G$1201,$Z573)))</f>
        <v/>
      </c>
      <c r="H573">
        <f>IF($Z573="","",IF(INDEX('Per Invoice'!H$2:H$1201,$Z573)="","",INDEX('Per Invoice'!H$2:H$1201,$Z573)))</f>
        <v/>
      </c>
      <c r="I573">
        <f>IF($Z573="","",IF(INDEX('Per Invoice'!I$2:I$1201,$Z573)="","",INDEX('Per Invoice'!I$2:I$1201,$Z573)))</f>
        <v/>
      </c>
      <c r="J573">
        <f>IF($Z573="","",IF(INDEX('Per Invoice'!J$2:J$1201,$Z573)="","",INDEX('Per Invoice'!J$2:J$1201,$Z573)))</f>
        <v/>
      </c>
      <c r="K573" s="8">
        <f>IF($Z573="","",IF(INDEX('Per Invoice'!K$2:K$1201,$Z573)="","",INDEX('Per Invoice'!K$2:K$1201,$Z573)))</f>
        <v/>
      </c>
      <c r="L573">
        <f>IF($Z573="","",IF(INDEX('Per Invoice'!L$2:L$1201,$Z573)="","",INDEX('Per Invoice'!L$2:L$1201,$Z573)))</f>
        <v/>
      </c>
      <c r="M573">
        <f>IF($Z573="","",IF(INDEX('Per Invoice'!M$2:M$1201,$Z573)="","",INDEX('Per Invoice'!M$2:M$1201,$Z573)))</f>
        <v/>
      </c>
      <c r="N573">
        <f>IF($Z573="","",IF(INDEX('Per Invoice'!N$2:N$1201,$Z573)="","",INDEX('Per Invoice'!N$2:N$1201,$Z573)))</f>
        <v/>
      </c>
      <c r="O573" s="8">
        <f>IF($Z573="","",IF(INDEX('Per Invoice'!O$2:O$1201,$Z573)="","",INDEX('Per Invoice'!O$2:O$1201,$Z573)))</f>
        <v/>
      </c>
      <c r="P573">
        <f>IF($Z573="","",IF(INDEX('Per Invoice'!P$2:P$1201,$Z573)="","",INDEX('Per Invoice'!P$2:P$1201,$Z573)))</f>
        <v/>
      </c>
      <c r="Q573" s="8">
        <f>IF($Z573="","",IF(INDEX('Per Invoice'!Q$2:Q$1201,$Z573)="","",INDEX('Per Invoice'!Q$2:Q$1201,$Z573)))</f>
        <v/>
      </c>
      <c r="R573" s="8">
        <f>IF($Z573="","",IF(INDEX('Per Invoice'!R$2:R$1201,$Z573)="","",INDEX('Per Invoice'!R$2:R$1201,$Z573)))</f>
        <v/>
      </c>
      <c r="S573">
        <f>IF($Z573="","",IF(INDEX('Per Invoice'!S$2:S$1201,$Z573)="","",INDEX('Per Invoice'!S$2:S$1201,$Z573)))</f>
        <v/>
      </c>
      <c r="T573" s="8">
        <f>IF($Z573="","",IF(INDEX('Per Invoice'!T$2:T$1201,$Z573)="","",INDEX('Per Invoice'!T$2:T$1201,$Z573)))</f>
        <v/>
      </c>
      <c r="U573" s="8">
        <f>IF($Z573="","",IF(INDEX('Per Invoice'!U$2:U$1201,$Z573)="","",INDEX('Per Invoice'!U$2:U$1201,$Z573)))</f>
        <v/>
      </c>
      <c r="V573" s="8">
        <f>IF($Z573="","",IF(INDEX('Per Invoice'!V$2:V$1201,$Z573)="","",INDEX('Per Invoice'!V$2:V$1201,$Z573)))</f>
        <v/>
      </c>
      <c r="W573" s="8">
        <f>IF($Z573="","",IF(INDEX('Per Invoice'!W$2:W$1201,$Z573)="","",INDEX('Per Invoice'!W$2:W$1201,$Z573)))</f>
        <v/>
      </c>
      <c r="X573" s="8">
        <f>IF($Z573="","",IF(INDEX('Per Invoice'!X$2:X$1201,$Z573)="","",INDEX('Per Invoice'!X$2:X$1201,$Z573)))</f>
        <v/>
      </c>
      <c r="Y573" s="8">
        <f>IF($Z573="","",IF(INDEX('Per Invoice'!Y$2:Y$1201,$Z573)="","",INDEX('Per Invoice'!Y$2:Y$1201,$Z573)))</f>
        <v/>
      </c>
      <c r="Z573" s="16">
        <f>IFERROR(MATCH(Settings!$C$26&amp;"|"&amp;ROWS($Z$2:$Z573),'Per Invoice'!$AB$2:$AB$1201,0),"")</f>
        <v/>
      </c>
    </row>
    <row r="574">
      <c r="A574">
        <f>IF($Z574="","",IF(INDEX('Per Invoice'!A$2:A$1201,$Z574)="","",INDEX('Per Invoice'!A$2:A$1201,$Z574)))</f>
        <v/>
      </c>
      <c r="B574">
        <f>IF($Z574="","",IF(INDEX('Per Invoice'!B$2:B$1201,$Z574)="","",INDEX('Per Invoice'!B$2:B$1201,$Z574)))</f>
        <v/>
      </c>
      <c r="C574">
        <f>IF($Z574="","",IF(INDEX('Per Invoice'!C$2:C$1201,$Z574)="","",INDEX('Per Invoice'!C$2:C$1201,$Z574)))</f>
        <v/>
      </c>
      <c r="D574">
        <f>IF($Z574="","",IF(INDEX('Per Invoice'!D$2:D$1201,$Z574)="","",INDEX('Per Invoice'!D$2:D$1201,$Z574)))</f>
        <v/>
      </c>
      <c r="E574" s="14">
        <f>IF($Z574="","",IF(INDEX('Per Invoice'!E$2:E$1201,$Z574)="","",INDEX('Per Invoice'!E$2:E$1201,$Z574)))</f>
        <v/>
      </c>
      <c r="F574">
        <f>IF($Z574="","",IF(INDEX('Per Invoice'!F$2:F$1201,$Z574)="","",INDEX('Per Invoice'!F$2:F$1201,$Z574)))</f>
        <v/>
      </c>
      <c r="G574">
        <f>IF($Z574="","",IF(INDEX('Per Invoice'!G$2:G$1201,$Z574)="","",INDEX('Per Invoice'!G$2:G$1201,$Z574)))</f>
        <v/>
      </c>
      <c r="H574">
        <f>IF($Z574="","",IF(INDEX('Per Invoice'!H$2:H$1201,$Z574)="","",INDEX('Per Invoice'!H$2:H$1201,$Z574)))</f>
        <v/>
      </c>
      <c r="I574">
        <f>IF($Z574="","",IF(INDEX('Per Invoice'!I$2:I$1201,$Z574)="","",INDEX('Per Invoice'!I$2:I$1201,$Z574)))</f>
        <v/>
      </c>
      <c r="J574">
        <f>IF($Z574="","",IF(INDEX('Per Invoice'!J$2:J$1201,$Z574)="","",INDEX('Per Invoice'!J$2:J$1201,$Z574)))</f>
        <v/>
      </c>
      <c r="K574" s="8">
        <f>IF($Z574="","",IF(INDEX('Per Invoice'!K$2:K$1201,$Z574)="","",INDEX('Per Invoice'!K$2:K$1201,$Z574)))</f>
        <v/>
      </c>
      <c r="L574">
        <f>IF($Z574="","",IF(INDEX('Per Invoice'!L$2:L$1201,$Z574)="","",INDEX('Per Invoice'!L$2:L$1201,$Z574)))</f>
        <v/>
      </c>
      <c r="M574">
        <f>IF($Z574="","",IF(INDEX('Per Invoice'!M$2:M$1201,$Z574)="","",INDEX('Per Invoice'!M$2:M$1201,$Z574)))</f>
        <v/>
      </c>
      <c r="N574">
        <f>IF($Z574="","",IF(INDEX('Per Invoice'!N$2:N$1201,$Z574)="","",INDEX('Per Invoice'!N$2:N$1201,$Z574)))</f>
        <v/>
      </c>
      <c r="O574" s="8">
        <f>IF($Z574="","",IF(INDEX('Per Invoice'!O$2:O$1201,$Z574)="","",INDEX('Per Invoice'!O$2:O$1201,$Z574)))</f>
        <v/>
      </c>
      <c r="P574">
        <f>IF($Z574="","",IF(INDEX('Per Invoice'!P$2:P$1201,$Z574)="","",INDEX('Per Invoice'!P$2:P$1201,$Z574)))</f>
        <v/>
      </c>
      <c r="Q574" s="8">
        <f>IF($Z574="","",IF(INDEX('Per Invoice'!Q$2:Q$1201,$Z574)="","",INDEX('Per Invoice'!Q$2:Q$1201,$Z574)))</f>
        <v/>
      </c>
      <c r="R574" s="8">
        <f>IF($Z574="","",IF(INDEX('Per Invoice'!R$2:R$1201,$Z574)="","",INDEX('Per Invoice'!R$2:R$1201,$Z574)))</f>
        <v/>
      </c>
      <c r="S574">
        <f>IF($Z574="","",IF(INDEX('Per Invoice'!S$2:S$1201,$Z574)="","",INDEX('Per Invoice'!S$2:S$1201,$Z574)))</f>
        <v/>
      </c>
      <c r="T574" s="8">
        <f>IF($Z574="","",IF(INDEX('Per Invoice'!T$2:T$1201,$Z574)="","",INDEX('Per Invoice'!T$2:T$1201,$Z574)))</f>
        <v/>
      </c>
      <c r="U574" s="8">
        <f>IF($Z574="","",IF(INDEX('Per Invoice'!U$2:U$1201,$Z574)="","",INDEX('Per Invoice'!U$2:U$1201,$Z574)))</f>
        <v/>
      </c>
      <c r="V574" s="8">
        <f>IF($Z574="","",IF(INDEX('Per Invoice'!V$2:V$1201,$Z574)="","",INDEX('Per Invoice'!V$2:V$1201,$Z574)))</f>
        <v/>
      </c>
      <c r="W574" s="8">
        <f>IF($Z574="","",IF(INDEX('Per Invoice'!W$2:W$1201,$Z574)="","",INDEX('Per Invoice'!W$2:W$1201,$Z574)))</f>
        <v/>
      </c>
      <c r="X574" s="8">
        <f>IF($Z574="","",IF(INDEX('Per Invoice'!X$2:X$1201,$Z574)="","",INDEX('Per Invoice'!X$2:X$1201,$Z574)))</f>
        <v/>
      </c>
      <c r="Y574" s="8">
        <f>IF($Z574="","",IF(INDEX('Per Invoice'!Y$2:Y$1201,$Z574)="","",INDEX('Per Invoice'!Y$2:Y$1201,$Z574)))</f>
        <v/>
      </c>
      <c r="Z574" s="16">
        <f>IFERROR(MATCH(Settings!$C$26&amp;"|"&amp;ROWS($Z$2:$Z574),'Per Invoice'!$AB$2:$AB$1201,0),"")</f>
        <v/>
      </c>
    </row>
    <row r="575">
      <c r="A575">
        <f>IF($Z575="","",IF(INDEX('Per Invoice'!A$2:A$1201,$Z575)="","",INDEX('Per Invoice'!A$2:A$1201,$Z575)))</f>
        <v/>
      </c>
      <c r="B575">
        <f>IF($Z575="","",IF(INDEX('Per Invoice'!B$2:B$1201,$Z575)="","",INDEX('Per Invoice'!B$2:B$1201,$Z575)))</f>
        <v/>
      </c>
      <c r="C575">
        <f>IF($Z575="","",IF(INDEX('Per Invoice'!C$2:C$1201,$Z575)="","",INDEX('Per Invoice'!C$2:C$1201,$Z575)))</f>
        <v/>
      </c>
      <c r="D575">
        <f>IF($Z575="","",IF(INDEX('Per Invoice'!D$2:D$1201,$Z575)="","",INDEX('Per Invoice'!D$2:D$1201,$Z575)))</f>
        <v/>
      </c>
      <c r="E575" s="14">
        <f>IF($Z575="","",IF(INDEX('Per Invoice'!E$2:E$1201,$Z575)="","",INDEX('Per Invoice'!E$2:E$1201,$Z575)))</f>
        <v/>
      </c>
      <c r="F575">
        <f>IF($Z575="","",IF(INDEX('Per Invoice'!F$2:F$1201,$Z575)="","",INDEX('Per Invoice'!F$2:F$1201,$Z575)))</f>
        <v/>
      </c>
      <c r="G575">
        <f>IF($Z575="","",IF(INDEX('Per Invoice'!G$2:G$1201,$Z575)="","",INDEX('Per Invoice'!G$2:G$1201,$Z575)))</f>
        <v/>
      </c>
      <c r="H575">
        <f>IF($Z575="","",IF(INDEX('Per Invoice'!H$2:H$1201,$Z575)="","",INDEX('Per Invoice'!H$2:H$1201,$Z575)))</f>
        <v/>
      </c>
      <c r="I575">
        <f>IF($Z575="","",IF(INDEX('Per Invoice'!I$2:I$1201,$Z575)="","",INDEX('Per Invoice'!I$2:I$1201,$Z575)))</f>
        <v/>
      </c>
      <c r="J575">
        <f>IF($Z575="","",IF(INDEX('Per Invoice'!J$2:J$1201,$Z575)="","",INDEX('Per Invoice'!J$2:J$1201,$Z575)))</f>
        <v/>
      </c>
      <c r="K575" s="8">
        <f>IF($Z575="","",IF(INDEX('Per Invoice'!K$2:K$1201,$Z575)="","",INDEX('Per Invoice'!K$2:K$1201,$Z575)))</f>
        <v/>
      </c>
      <c r="L575">
        <f>IF($Z575="","",IF(INDEX('Per Invoice'!L$2:L$1201,$Z575)="","",INDEX('Per Invoice'!L$2:L$1201,$Z575)))</f>
        <v/>
      </c>
      <c r="M575">
        <f>IF($Z575="","",IF(INDEX('Per Invoice'!M$2:M$1201,$Z575)="","",INDEX('Per Invoice'!M$2:M$1201,$Z575)))</f>
        <v/>
      </c>
      <c r="N575">
        <f>IF($Z575="","",IF(INDEX('Per Invoice'!N$2:N$1201,$Z575)="","",INDEX('Per Invoice'!N$2:N$1201,$Z575)))</f>
        <v/>
      </c>
      <c r="O575" s="8">
        <f>IF($Z575="","",IF(INDEX('Per Invoice'!O$2:O$1201,$Z575)="","",INDEX('Per Invoice'!O$2:O$1201,$Z575)))</f>
        <v/>
      </c>
      <c r="P575">
        <f>IF($Z575="","",IF(INDEX('Per Invoice'!P$2:P$1201,$Z575)="","",INDEX('Per Invoice'!P$2:P$1201,$Z575)))</f>
        <v/>
      </c>
      <c r="Q575" s="8">
        <f>IF($Z575="","",IF(INDEX('Per Invoice'!Q$2:Q$1201,$Z575)="","",INDEX('Per Invoice'!Q$2:Q$1201,$Z575)))</f>
        <v/>
      </c>
      <c r="R575" s="8">
        <f>IF($Z575="","",IF(INDEX('Per Invoice'!R$2:R$1201,$Z575)="","",INDEX('Per Invoice'!R$2:R$1201,$Z575)))</f>
        <v/>
      </c>
      <c r="S575">
        <f>IF($Z575="","",IF(INDEX('Per Invoice'!S$2:S$1201,$Z575)="","",INDEX('Per Invoice'!S$2:S$1201,$Z575)))</f>
        <v/>
      </c>
      <c r="T575" s="8">
        <f>IF($Z575="","",IF(INDEX('Per Invoice'!T$2:T$1201,$Z575)="","",INDEX('Per Invoice'!T$2:T$1201,$Z575)))</f>
        <v/>
      </c>
      <c r="U575" s="8">
        <f>IF($Z575="","",IF(INDEX('Per Invoice'!U$2:U$1201,$Z575)="","",INDEX('Per Invoice'!U$2:U$1201,$Z575)))</f>
        <v/>
      </c>
      <c r="V575" s="8">
        <f>IF($Z575="","",IF(INDEX('Per Invoice'!V$2:V$1201,$Z575)="","",INDEX('Per Invoice'!V$2:V$1201,$Z575)))</f>
        <v/>
      </c>
      <c r="W575" s="8">
        <f>IF($Z575="","",IF(INDEX('Per Invoice'!W$2:W$1201,$Z575)="","",INDEX('Per Invoice'!W$2:W$1201,$Z575)))</f>
        <v/>
      </c>
      <c r="X575" s="8">
        <f>IF($Z575="","",IF(INDEX('Per Invoice'!X$2:X$1201,$Z575)="","",INDEX('Per Invoice'!X$2:X$1201,$Z575)))</f>
        <v/>
      </c>
      <c r="Y575" s="8">
        <f>IF($Z575="","",IF(INDEX('Per Invoice'!Y$2:Y$1201,$Z575)="","",INDEX('Per Invoice'!Y$2:Y$1201,$Z575)))</f>
        <v/>
      </c>
      <c r="Z575" s="16">
        <f>IFERROR(MATCH(Settings!$C$26&amp;"|"&amp;ROWS($Z$2:$Z575),'Per Invoice'!$AB$2:$AB$1201,0),"")</f>
        <v/>
      </c>
    </row>
    <row r="576">
      <c r="A576">
        <f>IF($Z576="","",IF(INDEX('Per Invoice'!A$2:A$1201,$Z576)="","",INDEX('Per Invoice'!A$2:A$1201,$Z576)))</f>
        <v/>
      </c>
      <c r="B576">
        <f>IF($Z576="","",IF(INDEX('Per Invoice'!B$2:B$1201,$Z576)="","",INDEX('Per Invoice'!B$2:B$1201,$Z576)))</f>
        <v/>
      </c>
      <c r="C576">
        <f>IF($Z576="","",IF(INDEX('Per Invoice'!C$2:C$1201,$Z576)="","",INDEX('Per Invoice'!C$2:C$1201,$Z576)))</f>
        <v/>
      </c>
      <c r="D576">
        <f>IF($Z576="","",IF(INDEX('Per Invoice'!D$2:D$1201,$Z576)="","",INDEX('Per Invoice'!D$2:D$1201,$Z576)))</f>
        <v/>
      </c>
      <c r="E576" s="14">
        <f>IF($Z576="","",IF(INDEX('Per Invoice'!E$2:E$1201,$Z576)="","",INDEX('Per Invoice'!E$2:E$1201,$Z576)))</f>
        <v/>
      </c>
      <c r="F576">
        <f>IF($Z576="","",IF(INDEX('Per Invoice'!F$2:F$1201,$Z576)="","",INDEX('Per Invoice'!F$2:F$1201,$Z576)))</f>
        <v/>
      </c>
      <c r="G576">
        <f>IF($Z576="","",IF(INDEX('Per Invoice'!G$2:G$1201,$Z576)="","",INDEX('Per Invoice'!G$2:G$1201,$Z576)))</f>
        <v/>
      </c>
      <c r="H576">
        <f>IF($Z576="","",IF(INDEX('Per Invoice'!H$2:H$1201,$Z576)="","",INDEX('Per Invoice'!H$2:H$1201,$Z576)))</f>
        <v/>
      </c>
      <c r="I576">
        <f>IF($Z576="","",IF(INDEX('Per Invoice'!I$2:I$1201,$Z576)="","",INDEX('Per Invoice'!I$2:I$1201,$Z576)))</f>
        <v/>
      </c>
      <c r="J576">
        <f>IF($Z576="","",IF(INDEX('Per Invoice'!J$2:J$1201,$Z576)="","",INDEX('Per Invoice'!J$2:J$1201,$Z576)))</f>
        <v/>
      </c>
      <c r="K576" s="8">
        <f>IF($Z576="","",IF(INDEX('Per Invoice'!K$2:K$1201,$Z576)="","",INDEX('Per Invoice'!K$2:K$1201,$Z576)))</f>
        <v/>
      </c>
      <c r="L576">
        <f>IF($Z576="","",IF(INDEX('Per Invoice'!L$2:L$1201,$Z576)="","",INDEX('Per Invoice'!L$2:L$1201,$Z576)))</f>
        <v/>
      </c>
      <c r="M576">
        <f>IF($Z576="","",IF(INDEX('Per Invoice'!M$2:M$1201,$Z576)="","",INDEX('Per Invoice'!M$2:M$1201,$Z576)))</f>
        <v/>
      </c>
      <c r="N576">
        <f>IF($Z576="","",IF(INDEX('Per Invoice'!N$2:N$1201,$Z576)="","",INDEX('Per Invoice'!N$2:N$1201,$Z576)))</f>
        <v/>
      </c>
      <c r="O576" s="8">
        <f>IF($Z576="","",IF(INDEX('Per Invoice'!O$2:O$1201,$Z576)="","",INDEX('Per Invoice'!O$2:O$1201,$Z576)))</f>
        <v/>
      </c>
      <c r="P576">
        <f>IF($Z576="","",IF(INDEX('Per Invoice'!P$2:P$1201,$Z576)="","",INDEX('Per Invoice'!P$2:P$1201,$Z576)))</f>
        <v/>
      </c>
      <c r="Q576" s="8">
        <f>IF($Z576="","",IF(INDEX('Per Invoice'!Q$2:Q$1201,$Z576)="","",INDEX('Per Invoice'!Q$2:Q$1201,$Z576)))</f>
        <v/>
      </c>
      <c r="R576" s="8">
        <f>IF($Z576="","",IF(INDEX('Per Invoice'!R$2:R$1201,$Z576)="","",INDEX('Per Invoice'!R$2:R$1201,$Z576)))</f>
        <v/>
      </c>
      <c r="S576">
        <f>IF($Z576="","",IF(INDEX('Per Invoice'!S$2:S$1201,$Z576)="","",INDEX('Per Invoice'!S$2:S$1201,$Z576)))</f>
        <v/>
      </c>
      <c r="T576" s="8">
        <f>IF($Z576="","",IF(INDEX('Per Invoice'!T$2:T$1201,$Z576)="","",INDEX('Per Invoice'!T$2:T$1201,$Z576)))</f>
        <v/>
      </c>
      <c r="U576" s="8">
        <f>IF($Z576="","",IF(INDEX('Per Invoice'!U$2:U$1201,$Z576)="","",INDEX('Per Invoice'!U$2:U$1201,$Z576)))</f>
        <v/>
      </c>
      <c r="V576" s="8">
        <f>IF($Z576="","",IF(INDEX('Per Invoice'!V$2:V$1201,$Z576)="","",INDEX('Per Invoice'!V$2:V$1201,$Z576)))</f>
        <v/>
      </c>
      <c r="W576" s="8">
        <f>IF($Z576="","",IF(INDEX('Per Invoice'!W$2:W$1201,$Z576)="","",INDEX('Per Invoice'!W$2:W$1201,$Z576)))</f>
        <v/>
      </c>
      <c r="X576" s="8">
        <f>IF($Z576="","",IF(INDEX('Per Invoice'!X$2:X$1201,$Z576)="","",INDEX('Per Invoice'!X$2:X$1201,$Z576)))</f>
        <v/>
      </c>
      <c r="Y576" s="8">
        <f>IF($Z576="","",IF(INDEX('Per Invoice'!Y$2:Y$1201,$Z576)="","",INDEX('Per Invoice'!Y$2:Y$1201,$Z576)))</f>
        <v/>
      </c>
      <c r="Z576" s="16">
        <f>IFERROR(MATCH(Settings!$C$26&amp;"|"&amp;ROWS($Z$2:$Z576),'Per Invoice'!$AB$2:$AB$1201,0),"")</f>
        <v/>
      </c>
    </row>
    <row r="577">
      <c r="A577">
        <f>IF($Z577="","",IF(INDEX('Per Invoice'!A$2:A$1201,$Z577)="","",INDEX('Per Invoice'!A$2:A$1201,$Z577)))</f>
        <v/>
      </c>
      <c r="B577">
        <f>IF($Z577="","",IF(INDEX('Per Invoice'!B$2:B$1201,$Z577)="","",INDEX('Per Invoice'!B$2:B$1201,$Z577)))</f>
        <v/>
      </c>
      <c r="C577">
        <f>IF($Z577="","",IF(INDEX('Per Invoice'!C$2:C$1201,$Z577)="","",INDEX('Per Invoice'!C$2:C$1201,$Z577)))</f>
        <v/>
      </c>
      <c r="D577">
        <f>IF($Z577="","",IF(INDEX('Per Invoice'!D$2:D$1201,$Z577)="","",INDEX('Per Invoice'!D$2:D$1201,$Z577)))</f>
        <v/>
      </c>
      <c r="E577" s="14">
        <f>IF($Z577="","",IF(INDEX('Per Invoice'!E$2:E$1201,$Z577)="","",INDEX('Per Invoice'!E$2:E$1201,$Z577)))</f>
        <v/>
      </c>
      <c r="F577">
        <f>IF($Z577="","",IF(INDEX('Per Invoice'!F$2:F$1201,$Z577)="","",INDEX('Per Invoice'!F$2:F$1201,$Z577)))</f>
        <v/>
      </c>
      <c r="G577">
        <f>IF($Z577="","",IF(INDEX('Per Invoice'!G$2:G$1201,$Z577)="","",INDEX('Per Invoice'!G$2:G$1201,$Z577)))</f>
        <v/>
      </c>
      <c r="H577">
        <f>IF($Z577="","",IF(INDEX('Per Invoice'!H$2:H$1201,$Z577)="","",INDEX('Per Invoice'!H$2:H$1201,$Z577)))</f>
        <v/>
      </c>
      <c r="I577">
        <f>IF($Z577="","",IF(INDEX('Per Invoice'!I$2:I$1201,$Z577)="","",INDEX('Per Invoice'!I$2:I$1201,$Z577)))</f>
        <v/>
      </c>
      <c r="J577">
        <f>IF($Z577="","",IF(INDEX('Per Invoice'!J$2:J$1201,$Z577)="","",INDEX('Per Invoice'!J$2:J$1201,$Z577)))</f>
        <v/>
      </c>
      <c r="K577" s="8">
        <f>IF($Z577="","",IF(INDEX('Per Invoice'!K$2:K$1201,$Z577)="","",INDEX('Per Invoice'!K$2:K$1201,$Z577)))</f>
        <v/>
      </c>
      <c r="L577">
        <f>IF($Z577="","",IF(INDEX('Per Invoice'!L$2:L$1201,$Z577)="","",INDEX('Per Invoice'!L$2:L$1201,$Z577)))</f>
        <v/>
      </c>
      <c r="M577">
        <f>IF($Z577="","",IF(INDEX('Per Invoice'!M$2:M$1201,$Z577)="","",INDEX('Per Invoice'!M$2:M$1201,$Z577)))</f>
        <v/>
      </c>
      <c r="N577">
        <f>IF($Z577="","",IF(INDEX('Per Invoice'!N$2:N$1201,$Z577)="","",INDEX('Per Invoice'!N$2:N$1201,$Z577)))</f>
        <v/>
      </c>
      <c r="O577" s="8">
        <f>IF($Z577="","",IF(INDEX('Per Invoice'!O$2:O$1201,$Z577)="","",INDEX('Per Invoice'!O$2:O$1201,$Z577)))</f>
        <v/>
      </c>
      <c r="P577">
        <f>IF($Z577="","",IF(INDEX('Per Invoice'!P$2:P$1201,$Z577)="","",INDEX('Per Invoice'!P$2:P$1201,$Z577)))</f>
        <v/>
      </c>
      <c r="Q577" s="8">
        <f>IF($Z577="","",IF(INDEX('Per Invoice'!Q$2:Q$1201,$Z577)="","",INDEX('Per Invoice'!Q$2:Q$1201,$Z577)))</f>
        <v/>
      </c>
      <c r="R577" s="8">
        <f>IF($Z577="","",IF(INDEX('Per Invoice'!R$2:R$1201,$Z577)="","",INDEX('Per Invoice'!R$2:R$1201,$Z577)))</f>
        <v/>
      </c>
      <c r="S577">
        <f>IF($Z577="","",IF(INDEX('Per Invoice'!S$2:S$1201,$Z577)="","",INDEX('Per Invoice'!S$2:S$1201,$Z577)))</f>
        <v/>
      </c>
      <c r="T577" s="8">
        <f>IF($Z577="","",IF(INDEX('Per Invoice'!T$2:T$1201,$Z577)="","",INDEX('Per Invoice'!T$2:T$1201,$Z577)))</f>
        <v/>
      </c>
      <c r="U577" s="8">
        <f>IF($Z577="","",IF(INDEX('Per Invoice'!U$2:U$1201,$Z577)="","",INDEX('Per Invoice'!U$2:U$1201,$Z577)))</f>
        <v/>
      </c>
      <c r="V577" s="8">
        <f>IF($Z577="","",IF(INDEX('Per Invoice'!V$2:V$1201,$Z577)="","",INDEX('Per Invoice'!V$2:V$1201,$Z577)))</f>
        <v/>
      </c>
      <c r="W577" s="8">
        <f>IF($Z577="","",IF(INDEX('Per Invoice'!W$2:W$1201,$Z577)="","",INDEX('Per Invoice'!W$2:W$1201,$Z577)))</f>
        <v/>
      </c>
      <c r="X577" s="8">
        <f>IF($Z577="","",IF(INDEX('Per Invoice'!X$2:X$1201,$Z577)="","",INDEX('Per Invoice'!X$2:X$1201,$Z577)))</f>
        <v/>
      </c>
      <c r="Y577" s="8">
        <f>IF($Z577="","",IF(INDEX('Per Invoice'!Y$2:Y$1201,$Z577)="","",INDEX('Per Invoice'!Y$2:Y$1201,$Z577)))</f>
        <v/>
      </c>
      <c r="Z577" s="16">
        <f>IFERROR(MATCH(Settings!$C$26&amp;"|"&amp;ROWS($Z$2:$Z577),'Per Invoice'!$AB$2:$AB$1201,0),"")</f>
        <v/>
      </c>
    </row>
    <row r="578">
      <c r="A578">
        <f>IF($Z578="","",IF(INDEX('Per Invoice'!A$2:A$1201,$Z578)="","",INDEX('Per Invoice'!A$2:A$1201,$Z578)))</f>
        <v/>
      </c>
      <c r="B578">
        <f>IF($Z578="","",IF(INDEX('Per Invoice'!B$2:B$1201,$Z578)="","",INDEX('Per Invoice'!B$2:B$1201,$Z578)))</f>
        <v/>
      </c>
      <c r="C578">
        <f>IF($Z578="","",IF(INDEX('Per Invoice'!C$2:C$1201,$Z578)="","",INDEX('Per Invoice'!C$2:C$1201,$Z578)))</f>
        <v/>
      </c>
      <c r="D578">
        <f>IF($Z578="","",IF(INDEX('Per Invoice'!D$2:D$1201,$Z578)="","",INDEX('Per Invoice'!D$2:D$1201,$Z578)))</f>
        <v/>
      </c>
      <c r="E578" s="14">
        <f>IF($Z578="","",IF(INDEX('Per Invoice'!E$2:E$1201,$Z578)="","",INDEX('Per Invoice'!E$2:E$1201,$Z578)))</f>
        <v/>
      </c>
      <c r="F578">
        <f>IF($Z578="","",IF(INDEX('Per Invoice'!F$2:F$1201,$Z578)="","",INDEX('Per Invoice'!F$2:F$1201,$Z578)))</f>
        <v/>
      </c>
      <c r="G578">
        <f>IF($Z578="","",IF(INDEX('Per Invoice'!G$2:G$1201,$Z578)="","",INDEX('Per Invoice'!G$2:G$1201,$Z578)))</f>
        <v/>
      </c>
      <c r="H578">
        <f>IF($Z578="","",IF(INDEX('Per Invoice'!H$2:H$1201,$Z578)="","",INDEX('Per Invoice'!H$2:H$1201,$Z578)))</f>
        <v/>
      </c>
      <c r="I578">
        <f>IF($Z578="","",IF(INDEX('Per Invoice'!I$2:I$1201,$Z578)="","",INDEX('Per Invoice'!I$2:I$1201,$Z578)))</f>
        <v/>
      </c>
      <c r="J578">
        <f>IF($Z578="","",IF(INDEX('Per Invoice'!J$2:J$1201,$Z578)="","",INDEX('Per Invoice'!J$2:J$1201,$Z578)))</f>
        <v/>
      </c>
      <c r="K578" s="8">
        <f>IF($Z578="","",IF(INDEX('Per Invoice'!K$2:K$1201,$Z578)="","",INDEX('Per Invoice'!K$2:K$1201,$Z578)))</f>
        <v/>
      </c>
      <c r="L578">
        <f>IF($Z578="","",IF(INDEX('Per Invoice'!L$2:L$1201,$Z578)="","",INDEX('Per Invoice'!L$2:L$1201,$Z578)))</f>
        <v/>
      </c>
      <c r="M578">
        <f>IF($Z578="","",IF(INDEX('Per Invoice'!M$2:M$1201,$Z578)="","",INDEX('Per Invoice'!M$2:M$1201,$Z578)))</f>
        <v/>
      </c>
      <c r="N578">
        <f>IF($Z578="","",IF(INDEX('Per Invoice'!N$2:N$1201,$Z578)="","",INDEX('Per Invoice'!N$2:N$1201,$Z578)))</f>
        <v/>
      </c>
      <c r="O578" s="8">
        <f>IF($Z578="","",IF(INDEX('Per Invoice'!O$2:O$1201,$Z578)="","",INDEX('Per Invoice'!O$2:O$1201,$Z578)))</f>
        <v/>
      </c>
      <c r="P578">
        <f>IF($Z578="","",IF(INDEX('Per Invoice'!P$2:P$1201,$Z578)="","",INDEX('Per Invoice'!P$2:P$1201,$Z578)))</f>
        <v/>
      </c>
      <c r="Q578" s="8">
        <f>IF($Z578="","",IF(INDEX('Per Invoice'!Q$2:Q$1201,$Z578)="","",INDEX('Per Invoice'!Q$2:Q$1201,$Z578)))</f>
        <v/>
      </c>
      <c r="R578" s="8">
        <f>IF($Z578="","",IF(INDEX('Per Invoice'!R$2:R$1201,$Z578)="","",INDEX('Per Invoice'!R$2:R$1201,$Z578)))</f>
        <v/>
      </c>
      <c r="S578">
        <f>IF($Z578="","",IF(INDEX('Per Invoice'!S$2:S$1201,$Z578)="","",INDEX('Per Invoice'!S$2:S$1201,$Z578)))</f>
        <v/>
      </c>
      <c r="T578" s="8">
        <f>IF($Z578="","",IF(INDEX('Per Invoice'!T$2:T$1201,$Z578)="","",INDEX('Per Invoice'!T$2:T$1201,$Z578)))</f>
        <v/>
      </c>
      <c r="U578" s="8">
        <f>IF($Z578="","",IF(INDEX('Per Invoice'!U$2:U$1201,$Z578)="","",INDEX('Per Invoice'!U$2:U$1201,$Z578)))</f>
        <v/>
      </c>
      <c r="V578" s="8">
        <f>IF($Z578="","",IF(INDEX('Per Invoice'!V$2:V$1201,$Z578)="","",INDEX('Per Invoice'!V$2:V$1201,$Z578)))</f>
        <v/>
      </c>
      <c r="W578" s="8">
        <f>IF($Z578="","",IF(INDEX('Per Invoice'!W$2:W$1201,$Z578)="","",INDEX('Per Invoice'!W$2:W$1201,$Z578)))</f>
        <v/>
      </c>
      <c r="X578" s="8">
        <f>IF($Z578="","",IF(INDEX('Per Invoice'!X$2:X$1201,$Z578)="","",INDEX('Per Invoice'!X$2:X$1201,$Z578)))</f>
        <v/>
      </c>
      <c r="Y578" s="8">
        <f>IF($Z578="","",IF(INDEX('Per Invoice'!Y$2:Y$1201,$Z578)="","",INDEX('Per Invoice'!Y$2:Y$1201,$Z578)))</f>
        <v/>
      </c>
      <c r="Z578" s="16">
        <f>IFERROR(MATCH(Settings!$C$26&amp;"|"&amp;ROWS($Z$2:$Z578),'Per Invoice'!$AB$2:$AB$1201,0),"")</f>
        <v/>
      </c>
    </row>
    <row r="579">
      <c r="A579">
        <f>IF($Z579="","",IF(INDEX('Per Invoice'!A$2:A$1201,$Z579)="","",INDEX('Per Invoice'!A$2:A$1201,$Z579)))</f>
        <v/>
      </c>
      <c r="B579">
        <f>IF($Z579="","",IF(INDEX('Per Invoice'!B$2:B$1201,$Z579)="","",INDEX('Per Invoice'!B$2:B$1201,$Z579)))</f>
        <v/>
      </c>
      <c r="C579">
        <f>IF($Z579="","",IF(INDEX('Per Invoice'!C$2:C$1201,$Z579)="","",INDEX('Per Invoice'!C$2:C$1201,$Z579)))</f>
        <v/>
      </c>
      <c r="D579">
        <f>IF($Z579="","",IF(INDEX('Per Invoice'!D$2:D$1201,$Z579)="","",INDEX('Per Invoice'!D$2:D$1201,$Z579)))</f>
        <v/>
      </c>
      <c r="E579" s="14">
        <f>IF($Z579="","",IF(INDEX('Per Invoice'!E$2:E$1201,$Z579)="","",INDEX('Per Invoice'!E$2:E$1201,$Z579)))</f>
        <v/>
      </c>
      <c r="F579">
        <f>IF($Z579="","",IF(INDEX('Per Invoice'!F$2:F$1201,$Z579)="","",INDEX('Per Invoice'!F$2:F$1201,$Z579)))</f>
        <v/>
      </c>
      <c r="G579">
        <f>IF($Z579="","",IF(INDEX('Per Invoice'!G$2:G$1201,$Z579)="","",INDEX('Per Invoice'!G$2:G$1201,$Z579)))</f>
        <v/>
      </c>
      <c r="H579">
        <f>IF($Z579="","",IF(INDEX('Per Invoice'!H$2:H$1201,$Z579)="","",INDEX('Per Invoice'!H$2:H$1201,$Z579)))</f>
        <v/>
      </c>
      <c r="I579">
        <f>IF($Z579="","",IF(INDEX('Per Invoice'!I$2:I$1201,$Z579)="","",INDEX('Per Invoice'!I$2:I$1201,$Z579)))</f>
        <v/>
      </c>
      <c r="J579">
        <f>IF($Z579="","",IF(INDEX('Per Invoice'!J$2:J$1201,$Z579)="","",INDEX('Per Invoice'!J$2:J$1201,$Z579)))</f>
        <v/>
      </c>
      <c r="K579" s="8">
        <f>IF($Z579="","",IF(INDEX('Per Invoice'!K$2:K$1201,$Z579)="","",INDEX('Per Invoice'!K$2:K$1201,$Z579)))</f>
        <v/>
      </c>
      <c r="L579">
        <f>IF($Z579="","",IF(INDEX('Per Invoice'!L$2:L$1201,$Z579)="","",INDEX('Per Invoice'!L$2:L$1201,$Z579)))</f>
        <v/>
      </c>
      <c r="M579">
        <f>IF($Z579="","",IF(INDEX('Per Invoice'!M$2:M$1201,$Z579)="","",INDEX('Per Invoice'!M$2:M$1201,$Z579)))</f>
        <v/>
      </c>
      <c r="N579">
        <f>IF($Z579="","",IF(INDEX('Per Invoice'!N$2:N$1201,$Z579)="","",INDEX('Per Invoice'!N$2:N$1201,$Z579)))</f>
        <v/>
      </c>
      <c r="O579" s="8">
        <f>IF($Z579="","",IF(INDEX('Per Invoice'!O$2:O$1201,$Z579)="","",INDEX('Per Invoice'!O$2:O$1201,$Z579)))</f>
        <v/>
      </c>
      <c r="P579">
        <f>IF($Z579="","",IF(INDEX('Per Invoice'!P$2:P$1201,$Z579)="","",INDEX('Per Invoice'!P$2:P$1201,$Z579)))</f>
        <v/>
      </c>
      <c r="Q579" s="8">
        <f>IF($Z579="","",IF(INDEX('Per Invoice'!Q$2:Q$1201,$Z579)="","",INDEX('Per Invoice'!Q$2:Q$1201,$Z579)))</f>
        <v/>
      </c>
      <c r="R579" s="8">
        <f>IF($Z579="","",IF(INDEX('Per Invoice'!R$2:R$1201,$Z579)="","",INDEX('Per Invoice'!R$2:R$1201,$Z579)))</f>
        <v/>
      </c>
      <c r="S579">
        <f>IF($Z579="","",IF(INDEX('Per Invoice'!S$2:S$1201,$Z579)="","",INDEX('Per Invoice'!S$2:S$1201,$Z579)))</f>
        <v/>
      </c>
      <c r="T579" s="8">
        <f>IF($Z579="","",IF(INDEX('Per Invoice'!T$2:T$1201,$Z579)="","",INDEX('Per Invoice'!T$2:T$1201,$Z579)))</f>
        <v/>
      </c>
      <c r="U579" s="8">
        <f>IF($Z579="","",IF(INDEX('Per Invoice'!U$2:U$1201,$Z579)="","",INDEX('Per Invoice'!U$2:U$1201,$Z579)))</f>
        <v/>
      </c>
      <c r="V579" s="8">
        <f>IF($Z579="","",IF(INDEX('Per Invoice'!V$2:V$1201,$Z579)="","",INDEX('Per Invoice'!V$2:V$1201,$Z579)))</f>
        <v/>
      </c>
      <c r="W579" s="8">
        <f>IF($Z579="","",IF(INDEX('Per Invoice'!W$2:W$1201,$Z579)="","",INDEX('Per Invoice'!W$2:W$1201,$Z579)))</f>
        <v/>
      </c>
      <c r="X579" s="8">
        <f>IF($Z579="","",IF(INDEX('Per Invoice'!X$2:X$1201,$Z579)="","",INDEX('Per Invoice'!X$2:X$1201,$Z579)))</f>
        <v/>
      </c>
      <c r="Y579" s="8">
        <f>IF($Z579="","",IF(INDEX('Per Invoice'!Y$2:Y$1201,$Z579)="","",INDEX('Per Invoice'!Y$2:Y$1201,$Z579)))</f>
        <v/>
      </c>
      <c r="Z579" s="16">
        <f>IFERROR(MATCH(Settings!$C$26&amp;"|"&amp;ROWS($Z$2:$Z579),'Per Invoice'!$AB$2:$AB$1201,0),"")</f>
        <v/>
      </c>
    </row>
    <row r="580">
      <c r="A580">
        <f>IF($Z580="","",IF(INDEX('Per Invoice'!A$2:A$1201,$Z580)="","",INDEX('Per Invoice'!A$2:A$1201,$Z580)))</f>
        <v/>
      </c>
      <c r="B580">
        <f>IF($Z580="","",IF(INDEX('Per Invoice'!B$2:B$1201,$Z580)="","",INDEX('Per Invoice'!B$2:B$1201,$Z580)))</f>
        <v/>
      </c>
      <c r="C580">
        <f>IF($Z580="","",IF(INDEX('Per Invoice'!C$2:C$1201,$Z580)="","",INDEX('Per Invoice'!C$2:C$1201,$Z580)))</f>
        <v/>
      </c>
      <c r="D580">
        <f>IF($Z580="","",IF(INDEX('Per Invoice'!D$2:D$1201,$Z580)="","",INDEX('Per Invoice'!D$2:D$1201,$Z580)))</f>
        <v/>
      </c>
      <c r="E580" s="14">
        <f>IF($Z580="","",IF(INDEX('Per Invoice'!E$2:E$1201,$Z580)="","",INDEX('Per Invoice'!E$2:E$1201,$Z580)))</f>
        <v/>
      </c>
      <c r="F580">
        <f>IF($Z580="","",IF(INDEX('Per Invoice'!F$2:F$1201,$Z580)="","",INDEX('Per Invoice'!F$2:F$1201,$Z580)))</f>
        <v/>
      </c>
      <c r="G580">
        <f>IF($Z580="","",IF(INDEX('Per Invoice'!G$2:G$1201,$Z580)="","",INDEX('Per Invoice'!G$2:G$1201,$Z580)))</f>
        <v/>
      </c>
      <c r="H580">
        <f>IF($Z580="","",IF(INDEX('Per Invoice'!H$2:H$1201,$Z580)="","",INDEX('Per Invoice'!H$2:H$1201,$Z580)))</f>
        <v/>
      </c>
      <c r="I580">
        <f>IF($Z580="","",IF(INDEX('Per Invoice'!I$2:I$1201,$Z580)="","",INDEX('Per Invoice'!I$2:I$1201,$Z580)))</f>
        <v/>
      </c>
      <c r="J580">
        <f>IF($Z580="","",IF(INDEX('Per Invoice'!J$2:J$1201,$Z580)="","",INDEX('Per Invoice'!J$2:J$1201,$Z580)))</f>
        <v/>
      </c>
      <c r="K580" s="8">
        <f>IF($Z580="","",IF(INDEX('Per Invoice'!K$2:K$1201,$Z580)="","",INDEX('Per Invoice'!K$2:K$1201,$Z580)))</f>
        <v/>
      </c>
      <c r="L580">
        <f>IF($Z580="","",IF(INDEX('Per Invoice'!L$2:L$1201,$Z580)="","",INDEX('Per Invoice'!L$2:L$1201,$Z580)))</f>
        <v/>
      </c>
      <c r="M580">
        <f>IF($Z580="","",IF(INDEX('Per Invoice'!M$2:M$1201,$Z580)="","",INDEX('Per Invoice'!M$2:M$1201,$Z580)))</f>
        <v/>
      </c>
      <c r="N580">
        <f>IF($Z580="","",IF(INDEX('Per Invoice'!N$2:N$1201,$Z580)="","",INDEX('Per Invoice'!N$2:N$1201,$Z580)))</f>
        <v/>
      </c>
      <c r="O580" s="8">
        <f>IF($Z580="","",IF(INDEX('Per Invoice'!O$2:O$1201,$Z580)="","",INDEX('Per Invoice'!O$2:O$1201,$Z580)))</f>
        <v/>
      </c>
      <c r="P580">
        <f>IF($Z580="","",IF(INDEX('Per Invoice'!P$2:P$1201,$Z580)="","",INDEX('Per Invoice'!P$2:P$1201,$Z580)))</f>
        <v/>
      </c>
      <c r="Q580" s="8">
        <f>IF($Z580="","",IF(INDEX('Per Invoice'!Q$2:Q$1201,$Z580)="","",INDEX('Per Invoice'!Q$2:Q$1201,$Z580)))</f>
        <v/>
      </c>
      <c r="R580" s="8">
        <f>IF($Z580="","",IF(INDEX('Per Invoice'!R$2:R$1201,$Z580)="","",INDEX('Per Invoice'!R$2:R$1201,$Z580)))</f>
        <v/>
      </c>
      <c r="S580">
        <f>IF($Z580="","",IF(INDEX('Per Invoice'!S$2:S$1201,$Z580)="","",INDEX('Per Invoice'!S$2:S$1201,$Z580)))</f>
        <v/>
      </c>
      <c r="T580" s="8">
        <f>IF($Z580="","",IF(INDEX('Per Invoice'!T$2:T$1201,$Z580)="","",INDEX('Per Invoice'!T$2:T$1201,$Z580)))</f>
        <v/>
      </c>
      <c r="U580" s="8">
        <f>IF($Z580="","",IF(INDEX('Per Invoice'!U$2:U$1201,$Z580)="","",INDEX('Per Invoice'!U$2:U$1201,$Z580)))</f>
        <v/>
      </c>
      <c r="V580" s="8">
        <f>IF($Z580="","",IF(INDEX('Per Invoice'!V$2:V$1201,$Z580)="","",INDEX('Per Invoice'!V$2:V$1201,$Z580)))</f>
        <v/>
      </c>
      <c r="W580" s="8">
        <f>IF($Z580="","",IF(INDEX('Per Invoice'!W$2:W$1201,$Z580)="","",INDEX('Per Invoice'!W$2:W$1201,$Z580)))</f>
        <v/>
      </c>
      <c r="X580" s="8">
        <f>IF($Z580="","",IF(INDEX('Per Invoice'!X$2:X$1201,$Z580)="","",INDEX('Per Invoice'!X$2:X$1201,$Z580)))</f>
        <v/>
      </c>
      <c r="Y580" s="8">
        <f>IF($Z580="","",IF(INDEX('Per Invoice'!Y$2:Y$1201,$Z580)="","",INDEX('Per Invoice'!Y$2:Y$1201,$Z580)))</f>
        <v/>
      </c>
      <c r="Z580" s="16">
        <f>IFERROR(MATCH(Settings!$C$26&amp;"|"&amp;ROWS($Z$2:$Z580),'Per Invoice'!$AB$2:$AB$1201,0),"")</f>
        <v/>
      </c>
    </row>
    <row r="581">
      <c r="A581">
        <f>IF($Z581="","",IF(INDEX('Per Invoice'!A$2:A$1201,$Z581)="","",INDEX('Per Invoice'!A$2:A$1201,$Z581)))</f>
        <v/>
      </c>
      <c r="B581">
        <f>IF($Z581="","",IF(INDEX('Per Invoice'!B$2:B$1201,$Z581)="","",INDEX('Per Invoice'!B$2:B$1201,$Z581)))</f>
        <v/>
      </c>
      <c r="C581">
        <f>IF($Z581="","",IF(INDEX('Per Invoice'!C$2:C$1201,$Z581)="","",INDEX('Per Invoice'!C$2:C$1201,$Z581)))</f>
        <v/>
      </c>
      <c r="D581">
        <f>IF($Z581="","",IF(INDEX('Per Invoice'!D$2:D$1201,$Z581)="","",INDEX('Per Invoice'!D$2:D$1201,$Z581)))</f>
        <v/>
      </c>
      <c r="E581" s="14">
        <f>IF($Z581="","",IF(INDEX('Per Invoice'!E$2:E$1201,$Z581)="","",INDEX('Per Invoice'!E$2:E$1201,$Z581)))</f>
        <v/>
      </c>
      <c r="F581">
        <f>IF($Z581="","",IF(INDEX('Per Invoice'!F$2:F$1201,$Z581)="","",INDEX('Per Invoice'!F$2:F$1201,$Z581)))</f>
        <v/>
      </c>
      <c r="G581">
        <f>IF($Z581="","",IF(INDEX('Per Invoice'!G$2:G$1201,$Z581)="","",INDEX('Per Invoice'!G$2:G$1201,$Z581)))</f>
        <v/>
      </c>
      <c r="H581">
        <f>IF($Z581="","",IF(INDEX('Per Invoice'!H$2:H$1201,$Z581)="","",INDEX('Per Invoice'!H$2:H$1201,$Z581)))</f>
        <v/>
      </c>
      <c r="I581">
        <f>IF($Z581="","",IF(INDEX('Per Invoice'!I$2:I$1201,$Z581)="","",INDEX('Per Invoice'!I$2:I$1201,$Z581)))</f>
        <v/>
      </c>
      <c r="J581">
        <f>IF($Z581="","",IF(INDEX('Per Invoice'!J$2:J$1201,$Z581)="","",INDEX('Per Invoice'!J$2:J$1201,$Z581)))</f>
        <v/>
      </c>
      <c r="K581" s="8">
        <f>IF($Z581="","",IF(INDEX('Per Invoice'!K$2:K$1201,$Z581)="","",INDEX('Per Invoice'!K$2:K$1201,$Z581)))</f>
        <v/>
      </c>
      <c r="L581">
        <f>IF($Z581="","",IF(INDEX('Per Invoice'!L$2:L$1201,$Z581)="","",INDEX('Per Invoice'!L$2:L$1201,$Z581)))</f>
        <v/>
      </c>
      <c r="M581">
        <f>IF($Z581="","",IF(INDEX('Per Invoice'!M$2:M$1201,$Z581)="","",INDEX('Per Invoice'!M$2:M$1201,$Z581)))</f>
        <v/>
      </c>
      <c r="N581">
        <f>IF($Z581="","",IF(INDEX('Per Invoice'!N$2:N$1201,$Z581)="","",INDEX('Per Invoice'!N$2:N$1201,$Z581)))</f>
        <v/>
      </c>
      <c r="O581" s="8">
        <f>IF($Z581="","",IF(INDEX('Per Invoice'!O$2:O$1201,$Z581)="","",INDEX('Per Invoice'!O$2:O$1201,$Z581)))</f>
        <v/>
      </c>
      <c r="P581">
        <f>IF($Z581="","",IF(INDEX('Per Invoice'!P$2:P$1201,$Z581)="","",INDEX('Per Invoice'!P$2:P$1201,$Z581)))</f>
        <v/>
      </c>
      <c r="Q581" s="8">
        <f>IF($Z581="","",IF(INDEX('Per Invoice'!Q$2:Q$1201,$Z581)="","",INDEX('Per Invoice'!Q$2:Q$1201,$Z581)))</f>
        <v/>
      </c>
      <c r="R581" s="8">
        <f>IF($Z581="","",IF(INDEX('Per Invoice'!R$2:R$1201,$Z581)="","",INDEX('Per Invoice'!R$2:R$1201,$Z581)))</f>
        <v/>
      </c>
      <c r="S581">
        <f>IF($Z581="","",IF(INDEX('Per Invoice'!S$2:S$1201,$Z581)="","",INDEX('Per Invoice'!S$2:S$1201,$Z581)))</f>
        <v/>
      </c>
      <c r="T581" s="8">
        <f>IF($Z581="","",IF(INDEX('Per Invoice'!T$2:T$1201,$Z581)="","",INDEX('Per Invoice'!T$2:T$1201,$Z581)))</f>
        <v/>
      </c>
      <c r="U581" s="8">
        <f>IF($Z581="","",IF(INDEX('Per Invoice'!U$2:U$1201,$Z581)="","",INDEX('Per Invoice'!U$2:U$1201,$Z581)))</f>
        <v/>
      </c>
      <c r="V581" s="8">
        <f>IF($Z581="","",IF(INDEX('Per Invoice'!V$2:V$1201,$Z581)="","",INDEX('Per Invoice'!V$2:V$1201,$Z581)))</f>
        <v/>
      </c>
      <c r="W581" s="8">
        <f>IF($Z581="","",IF(INDEX('Per Invoice'!W$2:W$1201,$Z581)="","",INDEX('Per Invoice'!W$2:W$1201,$Z581)))</f>
        <v/>
      </c>
      <c r="X581" s="8">
        <f>IF($Z581="","",IF(INDEX('Per Invoice'!X$2:X$1201,$Z581)="","",INDEX('Per Invoice'!X$2:X$1201,$Z581)))</f>
        <v/>
      </c>
      <c r="Y581" s="8">
        <f>IF($Z581="","",IF(INDEX('Per Invoice'!Y$2:Y$1201,$Z581)="","",INDEX('Per Invoice'!Y$2:Y$1201,$Z581)))</f>
        <v/>
      </c>
      <c r="Z581" s="16">
        <f>IFERROR(MATCH(Settings!$C$26&amp;"|"&amp;ROWS($Z$2:$Z581),'Per Invoice'!$AB$2:$AB$1201,0),"")</f>
        <v/>
      </c>
    </row>
    <row r="582">
      <c r="A582">
        <f>IF($Z582="","",IF(INDEX('Per Invoice'!A$2:A$1201,$Z582)="","",INDEX('Per Invoice'!A$2:A$1201,$Z582)))</f>
        <v/>
      </c>
      <c r="B582">
        <f>IF($Z582="","",IF(INDEX('Per Invoice'!B$2:B$1201,$Z582)="","",INDEX('Per Invoice'!B$2:B$1201,$Z582)))</f>
        <v/>
      </c>
      <c r="C582">
        <f>IF($Z582="","",IF(INDEX('Per Invoice'!C$2:C$1201,$Z582)="","",INDEX('Per Invoice'!C$2:C$1201,$Z582)))</f>
        <v/>
      </c>
      <c r="D582">
        <f>IF($Z582="","",IF(INDEX('Per Invoice'!D$2:D$1201,$Z582)="","",INDEX('Per Invoice'!D$2:D$1201,$Z582)))</f>
        <v/>
      </c>
      <c r="E582" s="14">
        <f>IF($Z582="","",IF(INDEX('Per Invoice'!E$2:E$1201,$Z582)="","",INDEX('Per Invoice'!E$2:E$1201,$Z582)))</f>
        <v/>
      </c>
      <c r="F582">
        <f>IF($Z582="","",IF(INDEX('Per Invoice'!F$2:F$1201,$Z582)="","",INDEX('Per Invoice'!F$2:F$1201,$Z582)))</f>
        <v/>
      </c>
      <c r="G582">
        <f>IF($Z582="","",IF(INDEX('Per Invoice'!G$2:G$1201,$Z582)="","",INDEX('Per Invoice'!G$2:G$1201,$Z582)))</f>
        <v/>
      </c>
      <c r="H582">
        <f>IF($Z582="","",IF(INDEX('Per Invoice'!H$2:H$1201,$Z582)="","",INDEX('Per Invoice'!H$2:H$1201,$Z582)))</f>
        <v/>
      </c>
      <c r="I582">
        <f>IF($Z582="","",IF(INDEX('Per Invoice'!I$2:I$1201,$Z582)="","",INDEX('Per Invoice'!I$2:I$1201,$Z582)))</f>
        <v/>
      </c>
      <c r="J582">
        <f>IF($Z582="","",IF(INDEX('Per Invoice'!J$2:J$1201,$Z582)="","",INDEX('Per Invoice'!J$2:J$1201,$Z582)))</f>
        <v/>
      </c>
      <c r="K582" s="8">
        <f>IF($Z582="","",IF(INDEX('Per Invoice'!K$2:K$1201,$Z582)="","",INDEX('Per Invoice'!K$2:K$1201,$Z582)))</f>
        <v/>
      </c>
      <c r="L582">
        <f>IF($Z582="","",IF(INDEX('Per Invoice'!L$2:L$1201,$Z582)="","",INDEX('Per Invoice'!L$2:L$1201,$Z582)))</f>
        <v/>
      </c>
      <c r="M582">
        <f>IF($Z582="","",IF(INDEX('Per Invoice'!M$2:M$1201,$Z582)="","",INDEX('Per Invoice'!M$2:M$1201,$Z582)))</f>
        <v/>
      </c>
      <c r="N582">
        <f>IF($Z582="","",IF(INDEX('Per Invoice'!N$2:N$1201,$Z582)="","",INDEX('Per Invoice'!N$2:N$1201,$Z582)))</f>
        <v/>
      </c>
      <c r="O582" s="8">
        <f>IF($Z582="","",IF(INDEX('Per Invoice'!O$2:O$1201,$Z582)="","",INDEX('Per Invoice'!O$2:O$1201,$Z582)))</f>
        <v/>
      </c>
      <c r="P582">
        <f>IF($Z582="","",IF(INDEX('Per Invoice'!P$2:P$1201,$Z582)="","",INDEX('Per Invoice'!P$2:P$1201,$Z582)))</f>
        <v/>
      </c>
      <c r="Q582" s="8">
        <f>IF($Z582="","",IF(INDEX('Per Invoice'!Q$2:Q$1201,$Z582)="","",INDEX('Per Invoice'!Q$2:Q$1201,$Z582)))</f>
        <v/>
      </c>
      <c r="R582" s="8">
        <f>IF($Z582="","",IF(INDEX('Per Invoice'!R$2:R$1201,$Z582)="","",INDEX('Per Invoice'!R$2:R$1201,$Z582)))</f>
        <v/>
      </c>
      <c r="S582">
        <f>IF($Z582="","",IF(INDEX('Per Invoice'!S$2:S$1201,$Z582)="","",INDEX('Per Invoice'!S$2:S$1201,$Z582)))</f>
        <v/>
      </c>
      <c r="T582" s="8">
        <f>IF($Z582="","",IF(INDEX('Per Invoice'!T$2:T$1201,$Z582)="","",INDEX('Per Invoice'!T$2:T$1201,$Z582)))</f>
        <v/>
      </c>
      <c r="U582" s="8">
        <f>IF($Z582="","",IF(INDEX('Per Invoice'!U$2:U$1201,$Z582)="","",INDEX('Per Invoice'!U$2:U$1201,$Z582)))</f>
        <v/>
      </c>
      <c r="V582" s="8">
        <f>IF($Z582="","",IF(INDEX('Per Invoice'!V$2:V$1201,$Z582)="","",INDEX('Per Invoice'!V$2:V$1201,$Z582)))</f>
        <v/>
      </c>
      <c r="W582" s="8">
        <f>IF($Z582="","",IF(INDEX('Per Invoice'!W$2:W$1201,$Z582)="","",INDEX('Per Invoice'!W$2:W$1201,$Z582)))</f>
        <v/>
      </c>
      <c r="X582" s="8">
        <f>IF($Z582="","",IF(INDEX('Per Invoice'!X$2:X$1201,$Z582)="","",INDEX('Per Invoice'!X$2:X$1201,$Z582)))</f>
        <v/>
      </c>
      <c r="Y582" s="8">
        <f>IF($Z582="","",IF(INDEX('Per Invoice'!Y$2:Y$1201,$Z582)="","",INDEX('Per Invoice'!Y$2:Y$1201,$Z582)))</f>
        <v/>
      </c>
      <c r="Z582" s="16">
        <f>IFERROR(MATCH(Settings!$C$26&amp;"|"&amp;ROWS($Z$2:$Z582),'Per Invoice'!$AB$2:$AB$1201,0),"")</f>
        <v/>
      </c>
    </row>
    <row r="583">
      <c r="A583">
        <f>IF($Z583="","",IF(INDEX('Per Invoice'!A$2:A$1201,$Z583)="","",INDEX('Per Invoice'!A$2:A$1201,$Z583)))</f>
        <v/>
      </c>
      <c r="B583">
        <f>IF($Z583="","",IF(INDEX('Per Invoice'!B$2:B$1201,$Z583)="","",INDEX('Per Invoice'!B$2:B$1201,$Z583)))</f>
        <v/>
      </c>
      <c r="C583">
        <f>IF($Z583="","",IF(INDEX('Per Invoice'!C$2:C$1201,$Z583)="","",INDEX('Per Invoice'!C$2:C$1201,$Z583)))</f>
        <v/>
      </c>
      <c r="D583">
        <f>IF($Z583="","",IF(INDEX('Per Invoice'!D$2:D$1201,$Z583)="","",INDEX('Per Invoice'!D$2:D$1201,$Z583)))</f>
        <v/>
      </c>
      <c r="E583" s="14">
        <f>IF($Z583="","",IF(INDEX('Per Invoice'!E$2:E$1201,$Z583)="","",INDEX('Per Invoice'!E$2:E$1201,$Z583)))</f>
        <v/>
      </c>
      <c r="F583">
        <f>IF($Z583="","",IF(INDEX('Per Invoice'!F$2:F$1201,$Z583)="","",INDEX('Per Invoice'!F$2:F$1201,$Z583)))</f>
        <v/>
      </c>
      <c r="G583">
        <f>IF($Z583="","",IF(INDEX('Per Invoice'!G$2:G$1201,$Z583)="","",INDEX('Per Invoice'!G$2:G$1201,$Z583)))</f>
        <v/>
      </c>
      <c r="H583">
        <f>IF($Z583="","",IF(INDEX('Per Invoice'!H$2:H$1201,$Z583)="","",INDEX('Per Invoice'!H$2:H$1201,$Z583)))</f>
        <v/>
      </c>
      <c r="I583">
        <f>IF($Z583="","",IF(INDEX('Per Invoice'!I$2:I$1201,$Z583)="","",INDEX('Per Invoice'!I$2:I$1201,$Z583)))</f>
        <v/>
      </c>
      <c r="J583">
        <f>IF($Z583="","",IF(INDEX('Per Invoice'!J$2:J$1201,$Z583)="","",INDEX('Per Invoice'!J$2:J$1201,$Z583)))</f>
        <v/>
      </c>
      <c r="K583" s="8">
        <f>IF($Z583="","",IF(INDEX('Per Invoice'!K$2:K$1201,$Z583)="","",INDEX('Per Invoice'!K$2:K$1201,$Z583)))</f>
        <v/>
      </c>
      <c r="L583">
        <f>IF($Z583="","",IF(INDEX('Per Invoice'!L$2:L$1201,$Z583)="","",INDEX('Per Invoice'!L$2:L$1201,$Z583)))</f>
        <v/>
      </c>
      <c r="M583">
        <f>IF($Z583="","",IF(INDEX('Per Invoice'!M$2:M$1201,$Z583)="","",INDEX('Per Invoice'!M$2:M$1201,$Z583)))</f>
        <v/>
      </c>
      <c r="N583">
        <f>IF($Z583="","",IF(INDEX('Per Invoice'!N$2:N$1201,$Z583)="","",INDEX('Per Invoice'!N$2:N$1201,$Z583)))</f>
        <v/>
      </c>
      <c r="O583" s="8">
        <f>IF($Z583="","",IF(INDEX('Per Invoice'!O$2:O$1201,$Z583)="","",INDEX('Per Invoice'!O$2:O$1201,$Z583)))</f>
        <v/>
      </c>
      <c r="P583">
        <f>IF($Z583="","",IF(INDEX('Per Invoice'!P$2:P$1201,$Z583)="","",INDEX('Per Invoice'!P$2:P$1201,$Z583)))</f>
        <v/>
      </c>
      <c r="Q583" s="8">
        <f>IF($Z583="","",IF(INDEX('Per Invoice'!Q$2:Q$1201,$Z583)="","",INDEX('Per Invoice'!Q$2:Q$1201,$Z583)))</f>
        <v/>
      </c>
      <c r="R583" s="8">
        <f>IF($Z583="","",IF(INDEX('Per Invoice'!R$2:R$1201,$Z583)="","",INDEX('Per Invoice'!R$2:R$1201,$Z583)))</f>
        <v/>
      </c>
      <c r="S583">
        <f>IF($Z583="","",IF(INDEX('Per Invoice'!S$2:S$1201,$Z583)="","",INDEX('Per Invoice'!S$2:S$1201,$Z583)))</f>
        <v/>
      </c>
      <c r="T583" s="8">
        <f>IF($Z583="","",IF(INDEX('Per Invoice'!T$2:T$1201,$Z583)="","",INDEX('Per Invoice'!T$2:T$1201,$Z583)))</f>
        <v/>
      </c>
      <c r="U583" s="8">
        <f>IF($Z583="","",IF(INDEX('Per Invoice'!U$2:U$1201,$Z583)="","",INDEX('Per Invoice'!U$2:U$1201,$Z583)))</f>
        <v/>
      </c>
      <c r="V583" s="8">
        <f>IF($Z583="","",IF(INDEX('Per Invoice'!V$2:V$1201,$Z583)="","",INDEX('Per Invoice'!V$2:V$1201,$Z583)))</f>
        <v/>
      </c>
      <c r="W583" s="8">
        <f>IF($Z583="","",IF(INDEX('Per Invoice'!W$2:W$1201,$Z583)="","",INDEX('Per Invoice'!W$2:W$1201,$Z583)))</f>
        <v/>
      </c>
      <c r="X583" s="8">
        <f>IF($Z583="","",IF(INDEX('Per Invoice'!X$2:X$1201,$Z583)="","",INDEX('Per Invoice'!X$2:X$1201,$Z583)))</f>
        <v/>
      </c>
      <c r="Y583" s="8">
        <f>IF($Z583="","",IF(INDEX('Per Invoice'!Y$2:Y$1201,$Z583)="","",INDEX('Per Invoice'!Y$2:Y$1201,$Z583)))</f>
        <v/>
      </c>
      <c r="Z583" s="16">
        <f>IFERROR(MATCH(Settings!$C$26&amp;"|"&amp;ROWS($Z$2:$Z583),'Per Invoice'!$AB$2:$AB$1201,0),"")</f>
        <v/>
      </c>
    </row>
    <row r="584">
      <c r="A584">
        <f>IF($Z584="","",IF(INDEX('Per Invoice'!A$2:A$1201,$Z584)="","",INDEX('Per Invoice'!A$2:A$1201,$Z584)))</f>
        <v/>
      </c>
      <c r="B584">
        <f>IF($Z584="","",IF(INDEX('Per Invoice'!B$2:B$1201,$Z584)="","",INDEX('Per Invoice'!B$2:B$1201,$Z584)))</f>
        <v/>
      </c>
      <c r="C584">
        <f>IF($Z584="","",IF(INDEX('Per Invoice'!C$2:C$1201,$Z584)="","",INDEX('Per Invoice'!C$2:C$1201,$Z584)))</f>
        <v/>
      </c>
      <c r="D584">
        <f>IF($Z584="","",IF(INDEX('Per Invoice'!D$2:D$1201,$Z584)="","",INDEX('Per Invoice'!D$2:D$1201,$Z584)))</f>
        <v/>
      </c>
      <c r="E584" s="14">
        <f>IF($Z584="","",IF(INDEX('Per Invoice'!E$2:E$1201,$Z584)="","",INDEX('Per Invoice'!E$2:E$1201,$Z584)))</f>
        <v/>
      </c>
      <c r="F584">
        <f>IF($Z584="","",IF(INDEX('Per Invoice'!F$2:F$1201,$Z584)="","",INDEX('Per Invoice'!F$2:F$1201,$Z584)))</f>
        <v/>
      </c>
      <c r="G584">
        <f>IF($Z584="","",IF(INDEX('Per Invoice'!G$2:G$1201,$Z584)="","",INDEX('Per Invoice'!G$2:G$1201,$Z584)))</f>
        <v/>
      </c>
      <c r="H584">
        <f>IF($Z584="","",IF(INDEX('Per Invoice'!H$2:H$1201,$Z584)="","",INDEX('Per Invoice'!H$2:H$1201,$Z584)))</f>
        <v/>
      </c>
      <c r="I584">
        <f>IF($Z584="","",IF(INDEX('Per Invoice'!I$2:I$1201,$Z584)="","",INDEX('Per Invoice'!I$2:I$1201,$Z584)))</f>
        <v/>
      </c>
      <c r="J584">
        <f>IF($Z584="","",IF(INDEX('Per Invoice'!J$2:J$1201,$Z584)="","",INDEX('Per Invoice'!J$2:J$1201,$Z584)))</f>
        <v/>
      </c>
      <c r="K584" s="8">
        <f>IF($Z584="","",IF(INDEX('Per Invoice'!K$2:K$1201,$Z584)="","",INDEX('Per Invoice'!K$2:K$1201,$Z584)))</f>
        <v/>
      </c>
      <c r="L584">
        <f>IF($Z584="","",IF(INDEX('Per Invoice'!L$2:L$1201,$Z584)="","",INDEX('Per Invoice'!L$2:L$1201,$Z584)))</f>
        <v/>
      </c>
      <c r="M584">
        <f>IF($Z584="","",IF(INDEX('Per Invoice'!M$2:M$1201,$Z584)="","",INDEX('Per Invoice'!M$2:M$1201,$Z584)))</f>
        <v/>
      </c>
      <c r="N584">
        <f>IF($Z584="","",IF(INDEX('Per Invoice'!N$2:N$1201,$Z584)="","",INDEX('Per Invoice'!N$2:N$1201,$Z584)))</f>
        <v/>
      </c>
      <c r="O584" s="8">
        <f>IF($Z584="","",IF(INDEX('Per Invoice'!O$2:O$1201,$Z584)="","",INDEX('Per Invoice'!O$2:O$1201,$Z584)))</f>
        <v/>
      </c>
      <c r="P584">
        <f>IF($Z584="","",IF(INDEX('Per Invoice'!P$2:P$1201,$Z584)="","",INDEX('Per Invoice'!P$2:P$1201,$Z584)))</f>
        <v/>
      </c>
      <c r="Q584" s="8">
        <f>IF($Z584="","",IF(INDEX('Per Invoice'!Q$2:Q$1201,$Z584)="","",INDEX('Per Invoice'!Q$2:Q$1201,$Z584)))</f>
        <v/>
      </c>
      <c r="R584" s="8">
        <f>IF($Z584="","",IF(INDEX('Per Invoice'!R$2:R$1201,$Z584)="","",INDEX('Per Invoice'!R$2:R$1201,$Z584)))</f>
        <v/>
      </c>
      <c r="S584">
        <f>IF($Z584="","",IF(INDEX('Per Invoice'!S$2:S$1201,$Z584)="","",INDEX('Per Invoice'!S$2:S$1201,$Z584)))</f>
        <v/>
      </c>
      <c r="T584" s="8">
        <f>IF($Z584="","",IF(INDEX('Per Invoice'!T$2:T$1201,$Z584)="","",INDEX('Per Invoice'!T$2:T$1201,$Z584)))</f>
        <v/>
      </c>
      <c r="U584" s="8">
        <f>IF($Z584="","",IF(INDEX('Per Invoice'!U$2:U$1201,$Z584)="","",INDEX('Per Invoice'!U$2:U$1201,$Z584)))</f>
        <v/>
      </c>
      <c r="V584" s="8">
        <f>IF($Z584="","",IF(INDEX('Per Invoice'!V$2:V$1201,$Z584)="","",INDEX('Per Invoice'!V$2:V$1201,$Z584)))</f>
        <v/>
      </c>
      <c r="W584" s="8">
        <f>IF($Z584="","",IF(INDEX('Per Invoice'!W$2:W$1201,$Z584)="","",INDEX('Per Invoice'!W$2:W$1201,$Z584)))</f>
        <v/>
      </c>
      <c r="X584" s="8">
        <f>IF($Z584="","",IF(INDEX('Per Invoice'!X$2:X$1201,$Z584)="","",INDEX('Per Invoice'!X$2:X$1201,$Z584)))</f>
        <v/>
      </c>
      <c r="Y584" s="8">
        <f>IF($Z584="","",IF(INDEX('Per Invoice'!Y$2:Y$1201,$Z584)="","",INDEX('Per Invoice'!Y$2:Y$1201,$Z584)))</f>
        <v/>
      </c>
      <c r="Z584" s="16">
        <f>IFERROR(MATCH(Settings!$C$26&amp;"|"&amp;ROWS($Z$2:$Z584),'Per Invoice'!$AB$2:$AB$1201,0),"")</f>
        <v/>
      </c>
    </row>
    <row r="585">
      <c r="A585">
        <f>IF($Z585="","",IF(INDEX('Per Invoice'!A$2:A$1201,$Z585)="","",INDEX('Per Invoice'!A$2:A$1201,$Z585)))</f>
        <v/>
      </c>
      <c r="B585">
        <f>IF($Z585="","",IF(INDEX('Per Invoice'!B$2:B$1201,$Z585)="","",INDEX('Per Invoice'!B$2:B$1201,$Z585)))</f>
        <v/>
      </c>
      <c r="C585">
        <f>IF($Z585="","",IF(INDEX('Per Invoice'!C$2:C$1201,$Z585)="","",INDEX('Per Invoice'!C$2:C$1201,$Z585)))</f>
        <v/>
      </c>
      <c r="D585">
        <f>IF($Z585="","",IF(INDEX('Per Invoice'!D$2:D$1201,$Z585)="","",INDEX('Per Invoice'!D$2:D$1201,$Z585)))</f>
        <v/>
      </c>
      <c r="E585" s="14">
        <f>IF($Z585="","",IF(INDEX('Per Invoice'!E$2:E$1201,$Z585)="","",INDEX('Per Invoice'!E$2:E$1201,$Z585)))</f>
        <v/>
      </c>
      <c r="F585">
        <f>IF($Z585="","",IF(INDEX('Per Invoice'!F$2:F$1201,$Z585)="","",INDEX('Per Invoice'!F$2:F$1201,$Z585)))</f>
        <v/>
      </c>
      <c r="G585">
        <f>IF($Z585="","",IF(INDEX('Per Invoice'!G$2:G$1201,$Z585)="","",INDEX('Per Invoice'!G$2:G$1201,$Z585)))</f>
        <v/>
      </c>
      <c r="H585">
        <f>IF($Z585="","",IF(INDEX('Per Invoice'!H$2:H$1201,$Z585)="","",INDEX('Per Invoice'!H$2:H$1201,$Z585)))</f>
        <v/>
      </c>
      <c r="I585">
        <f>IF($Z585="","",IF(INDEX('Per Invoice'!I$2:I$1201,$Z585)="","",INDEX('Per Invoice'!I$2:I$1201,$Z585)))</f>
        <v/>
      </c>
      <c r="J585">
        <f>IF($Z585="","",IF(INDEX('Per Invoice'!J$2:J$1201,$Z585)="","",INDEX('Per Invoice'!J$2:J$1201,$Z585)))</f>
        <v/>
      </c>
      <c r="K585" s="8">
        <f>IF($Z585="","",IF(INDEX('Per Invoice'!K$2:K$1201,$Z585)="","",INDEX('Per Invoice'!K$2:K$1201,$Z585)))</f>
        <v/>
      </c>
      <c r="L585">
        <f>IF($Z585="","",IF(INDEX('Per Invoice'!L$2:L$1201,$Z585)="","",INDEX('Per Invoice'!L$2:L$1201,$Z585)))</f>
        <v/>
      </c>
      <c r="M585">
        <f>IF($Z585="","",IF(INDEX('Per Invoice'!M$2:M$1201,$Z585)="","",INDEX('Per Invoice'!M$2:M$1201,$Z585)))</f>
        <v/>
      </c>
      <c r="N585">
        <f>IF($Z585="","",IF(INDEX('Per Invoice'!N$2:N$1201,$Z585)="","",INDEX('Per Invoice'!N$2:N$1201,$Z585)))</f>
        <v/>
      </c>
      <c r="O585" s="8">
        <f>IF($Z585="","",IF(INDEX('Per Invoice'!O$2:O$1201,$Z585)="","",INDEX('Per Invoice'!O$2:O$1201,$Z585)))</f>
        <v/>
      </c>
      <c r="P585">
        <f>IF($Z585="","",IF(INDEX('Per Invoice'!P$2:P$1201,$Z585)="","",INDEX('Per Invoice'!P$2:P$1201,$Z585)))</f>
        <v/>
      </c>
      <c r="Q585" s="8">
        <f>IF($Z585="","",IF(INDEX('Per Invoice'!Q$2:Q$1201,$Z585)="","",INDEX('Per Invoice'!Q$2:Q$1201,$Z585)))</f>
        <v/>
      </c>
      <c r="R585" s="8">
        <f>IF($Z585="","",IF(INDEX('Per Invoice'!R$2:R$1201,$Z585)="","",INDEX('Per Invoice'!R$2:R$1201,$Z585)))</f>
        <v/>
      </c>
      <c r="S585">
        <f>IF($Z585="","",IF(INDEX('Per Invoice'!S$2:S$1201,$Z585)="","",INDEX('Per Invoice'!S$2:S$1201,$Z585)))</f>
        <v/>
      </c>
      <c r="T585" s="8">
        <f>IF($Z585="","",IF(INDEX('Per Invoice'!T$2:T$1201,$Z585)="","",INDEX('Per Invoice'!T$2:T$1201,$Z585)))</f>
        <v/>
      </c>
      <c r="U585" s="8">
        <f>IF($Z585="","",IF(INDEX('Per Invoice'!U$2:U$1201,$Z585)="","",INDEX('Per Invoice'!U$2:U$1201,$Z585)))</f>
        <v/>
      </c>
      <c r="V585" s="8">
        <f>IF($Z585="","",IF(INDEX('Per Invoice'!V$2:V$1201,$Z585)="","",INDEX('Per Invoice'!V$2:V$1201,$Z585)))</f>
        <v/>
      </c>
      <c r="W585" s="8">
        <f>IF($Z585="","",IF(INDEX('Per Invoice'!W$2:W$1201,$Z585)="","",INDEX('Per Invoice'!W$2:W$1201,$Z585)))</f>
        <v/>
      </c>
      <c r="X585" s="8">
        <f>IF($Z585="","",IF(INDEX('Per Invoice'!X$2:X$1201,$Z585)="","",INDEX('Per Invoice'!X$2:X$1201,$Z585)))</f>
        <v/>
      </c>
      <c r="Y585" s="8">
        <f>IF($Z585="","",IF(INDEX('Per Invoice'!Y$2:Y$1201,$Z585)="","",INDEX('Per Invoice'!Y$2:Y$1201,$Z585)))</f>
        <v/>
      </c>
      <c r="Z585" s="16">
        <f>IFERROR(MATCH(Settings!$C$26&amp;"|"&amp;ROWS($Z$2:$Z585),'Per Invoice'!$AB$2:$AB$1201,0),"")</f>
        <v/>
      </c>
    </row>
    <row r="586">
      <c r="A586">
        <f>IF($Z586="","",IF(INDEX('Per Invoice'!A$2:A$1201,$Z586)="","",INDEX('Per Invoice'!A$2:A$1201,$Z586)))</f>
        <v/>
      </c>
      <c r="B586">
        <f>IF($Z586="","",IF(INDEX('Per Invoice'!B$2:B$1201,$Z586)="","",INDEX('Per Invoice'!B$2:B$1201,$Z586)))</f>
        <v/>
      </c>
      <c r="C586">
        <f>IF($Z586="","",IF(INDEX('Per Invoice'!C$2:C$1201,$Z586)="","",INDEX('Per Invoice'!C$2:C$1201,$Z586)))</f>
        <v/>
      </c>
      <c r="D586">
        <f>IF($Z586="","",IF(INDEX('Per Invoice'!D$2:D$1201,$Z586)="","",INDEX('Per Invoice'!D$2:D$1201,$Z586)))</f>
        <v/>
      </c>
      <c r="E586" s="14">
        <f>IF($Z586="","",IF(INDEX('Per Invoice'!E$2:E$1201,$Z586)="","",INDEX('Per Invoice'!E$2:E$1201,$Z586)))</f>
        <v/>
      </c>
      <c r="F586">
        <f>IF($Z586="","",IF(INDEX('Per Invoice'!F$2:F$1201,$Z586)="","",INDEX('Per Invoice'!F$2:F$1201,$Z586)))</f>
        <v/>
      </c>
      <c r="G586">
        <f>IF($Z586="","",IF(INDEX('Per Invoice'!G$2:G$1201,$Z586)="","",INDEX('Per Invoice'!G$2:G$1201,$Z586)))</f>
        <v/>
      </c>
      <c r="H586">
        <f>IF($Z586="","",IF(INDEX('Per Invoice'!H$2:H$1201,$Z586)="","",INDEX('Per Invoice'!H$2:H$1201,$Z586)))</f>
        <v/>
      </c>
      <c r="I586">
        <f>IF($Z586="","",IF(INDEX('Per Invoice'!I$2:I$1201,$Z586)="","",INDEX('Per Invoice'!I$2:I$1201,$Z586)))</f>
        <v/>
      </c>
      <c r="J586">
        <f>IF($Z586="","",IF(INDEX('Per Invoice'!J$2:J$1201,$Z586)="","",INDEX('Per Invoice'!J$2:J$1201,$Z586)))</f>
        <v/>
      </c>
      <c r="K586" s="8">
        <f>IF($Z586="","",IF(INDEX('Per Invoice'!K$2:K$1201,$Z586)="","",INDEX('Per Invoice'!K$2:K$1201,$Z586)))</f>
        <v/>
      </c>
      <c r="L586">
        <f>IF($Z586="","",IF(INDEX('Per Invoice'!L$2:L$1201,$Z586)="","",INDEX('Per Invoice'!L$2:L$1201,$Z586)))</f>
        <v/>
      </c>
      <c r="M586">
        <f>IF($Z586="","",IF(INDEX('Per Invoice'!M$2:M$1201,$Z586)="","",INDEX('Per Invoice'!M$2:M$1201,$Z586)))</f>
        <v/>
      </c>
      <c r="N586">
        <f>IF($Z586="","",IF(INDEX('Per Invoice'!N$2:N$1201,$Z586)="","",INDEX('Per Invoice'!N$2:N$1201,$Z586)))</f>
        <v/>
      </c>
      <c r="O586" s="8">
        <f>IF($Z586="","",IF(INDEX('Per Invoice'!O$2:O$1201,$Z586)="","",INDEX('Per Invoice'!O$2:O$1201,$Z586)))</f>
        <v/>
      </c>
      <c r="P586">
        <f>IF($Z586="","",IF(INDEX('Per Invoice'!P$2:P$1201,$Z586)="","",INDEX('Per Invoice'!P$2:P$1201,$Z586)))</f>
        <v/>
      </c>
      <c r="Q586" s="8">
        <f>IF($Z586="","",IF(INDEX('Per Invoice'!Q$2:Q$1201,$Z586)="","",INDEX('Per Invoice'!Q$2:Q$1201,$Z586)))</f>
        <v/>
      </c>
      <c r="R586" s="8">
        <f>IF($Z586="","",IF(INDEX('Per Invoice'!R$2:R$1201,$Z586)="","",INDEX('Per Invoice'!R$2:R$1201,$Z586)))</f>
        <v/>
      </c>
      <c r="S586">
        <f>IF($Z586="","",IF(INDEX('Per Invoice'!S$2:S$1201,$Z586)="","",INDEX('Per Invoice'!S$2:S$1201,$Z586)))</f>
        <v/>
      </c>
      <c r="T586" s="8">
        <f>IF($Z586="","",IF(INDEX('Per Invoice'!T$2:T$1201,$Z586)="","",INDEX('Per Invoice'!T$2:T$1201,$Z586)))</f>
        <v/>
      </c>
      <c r="U586" s="8">
        <f>IF($Z586="","",IF(INDEX('Per Invoice'!U$2:U$1201,$Z586)="","",INDEX('Per Invoice'!U$2:U$1201,$Z586)))</f>
        <v/>
      </c>
      <c r="V586" s="8">
        <f>IF($Z586="","",IF(INDEX('Per Invoice'!V$2:V$1201,$Z586)="","",INDEX('Per Invoice'!V$2:V$1201,$Z586)))</f>
        <v/>
      </c>
      <c r="W586" s="8">
        <f>IF($Z586="","",IF(INDEX('Per Invoice'!W$2:W$1201,$Z586)="","",INDEX('Per Invoice'!W$2:W$1201,$Z586)))</f>
        <v/>
      </c>
      <c r="X586" s="8">
        <f>IF($Z586="","",IF(INDEX('Per Invoice'!X$2:X$1201,$Z586)="","",INDEX('Per Invoice'!X$2:X$1201,$Z586)))</f>
        <v/>
      </c>
      <c r="Y586" s="8">
        <f>IF($Z586="","",IF(INDEX('Per Invoice'!Y$2:Y$1201,$Z586)="","",INDEX('Per Invoice'!Y$2:Y$1201,$Z586)))</f>
        <v/>
      </c>
      <c r="Z586" s="16">
        <f>IFERROR(MATCH(Settings!$C$26&amp;"|"&amp;ROWS($Z$2:$Z586),'Per Invoice'!$AB$2:$AB$1201,0),"")</f>
        <v/>
      </c>
    </row>
    <row r="587">
      <c r="A587">
        <f>IF($Z587="","",IF(INDEX('Per Invoice'!A$2:A$1201,$Z587)="","",INDEX('Per Invoice'!A$2:A$1201,$Z587)))</f>
        <v/>
      </c>
      <c r="B587">
        <f>IF($Z587="","",IF(INDEX('Per Invoice'!B$2:B$1201,$Z587)="","",INDEX('Per Invoice'!B$2:B$1201,$Z587)))</f>
        <v/>
      </c>
      <c r="C587">
        <f>IF($Z587="","",IF(INDEX('Per Invoice'!C$2:C$1201,$Z587)="","",INDEX('Per Invoice'!C$2:C$1201,$Z587)))</f>
        <v/>
      </c>
      <c r="D587">
        <f>IF($Z587="","",IF(INDEX('Per Invoice'!D$2:D$1201,$Z587)="","",INDEX('Per Invoice'!D$2:D$1201,$Z587)))</f>
        <v/>
      </c>
      <c r="E587" s="14">
        <f>IF($Z587="","",IF(INDEX('Per Invoice'!E$2:E$1201,$Z587)="","",INDEX('Per Invoice'!E$2:E$1201,$Z587)))</f>
        <v/>
      </c>
      <c r="F587">
        <f>IF($Z587="","",IF(INDEX('Per Invoice'!F$2:F$1201,$Z587)="","",INDEX('Per Invoice'!F$2:F$1201,$Z587)))</f>
        <v/>
      </c>
      <c r="G587">
        <f>IF($Z587="","",IF(INDEX('Per Invoice'!G$2:G$1201,$Z587)="","",INDEX('Per Invoice'!G$2:G$1201,$Z587)))</f>
        <v/>
      </c>
      <c r="H587">
        <f>IF($Z587="","",IF(INDEX('Per Invoice'!H$2:H$1201,$Z587)="","",INDEX('Per Invoice'!H$2:H$1201,$Z587)))</f>
        <v/>
      </c>
      <c r="I587">
        <f>IF($Z587="","",IF(INDEX('Per Invoice'!I$2:I$1201,$Z587)="","",INDEX('Per Invoice'!I$2:I$1201,$Z587)))</f>
        <v/>
      </c>
      <c r="J587">
        <f>IF($Z587="","",IF(INDEX('Per Invoice'!J$2:J$1201,$Z587)="","",INDEX('Per Invoice'!J$2:J$1201,$Z587)))</f>
        <v/>
      </c>
      <c r="K587" s="8">
        <f>IF($Z587="","",IF(INDEX('Per Invoice'!K$2:K$1201,$Z587)="","",INDEX('Per Invoice'!K$2:K$1201,$Z587)))</f>
        <v/>
      </c>
      <c r="L587">
        <f>IF($Z587="","",IF(INDEX('Per Invoice'!L$2:L$1201,$Z587)="","",INDEX('Per Invoice'!L$2:L$1201,$Z587)))</f>
        <v/>
      </c>
      <c r="M587">
        <f>IF($Z587="","",IF(INDEX('Per Invoice'!M$2:M$1201,$Z587)="","",INDEX('Per Invoice'!M$2:M$1201,$Z587)))</f>
        <v/>
      </c>
      <c r="N587">
        <f>IF($Z587="","",IF(INDEX('Per Invoice'!N$2:N$1201,$Z587)="","",INDEX('Per Invoice'!N$2:N$1201,$Z587)))</f>
        <v/>
      </c>
      <c r="O587" s="8">
        <f>IF($Z587="","",IF(INDEX('Per Invoice'!O$2:O$1201,$Z587)="","",INDEX('Per Invoice'!O$2:O$1201,$Z587)))</f>
        <v/>
      </c>
      <c r="P587">
        <f>IF($Z587="","",IF(INDEX('Per Invoice'!P$2:P$1201,$Z587)="","",INDEX('Per Invoice'!P$2:P$1201,$Z587)))</f>
        <v/>
      </c>
      <c r="Q587" s="8">
        <f>IF($Z587="","",IF(INDEX('Per Invoice'!Q$2:Q$1201,$Z587)="","",INDEX('Per Invoice'!Q$2:Q$1201,$Z587)))</f>
        <v/>
      </c>
      <c r="R587" s="8">
        <f>IF($Z587="","",IF(INDEX('Per Invoice'!R$2:R$1201,$Z587)="","",INDEX('Per Invoice'!R$2:R$1201,$Z587)))</f>
        <v/>
      </c>
      <c r="S587">
        <f>IF($Z587="","",IF(INDEX('Per Invoice'!S$2:S$1201,$Z587)="","",INDEX('Per Invoice'!S$2:S$1201,$Z587)))</f>
        <v/>
      </c>
      <c r="T587" s="8">
        <f>IF($Z587="","",IF(INDEX('Per Invoice'!T$2:T$1201,$Z587)="","",INDEX('Per Invoice'!T$2:T$1201,$Z587)))</f>
        <v/>
      </c>
      <c r="U587" s="8">
        <f>IF($Z587="","",IF(INDEX('Per Invoice'!U$2:U$1201,$Z587)="","",INDEX('Per Invoice'!U$2:U$1201,$Z587)))</f>
        <v/>
      </c>
      <c r="V587" s="8">
        <f>IF($Z587="","",IF(INDEX('Per Invoice'!V$2:V$1201,$Z587)="","",INDEX('Per Invoice'!V$2:V$1201,$Z587)))</f>
        <v/>
      </c>
      <c r="W587" s="8">
        <f>IF($Z587="","",IF(INDEX('Per Invoice'!W$2:W$1201,$Z587)="","",INDEX('Per Invoice'!W$2:W$1201,$Z587)))</f>
        <v/>
      </c>
      <c r="X587" s="8">
        <f>IF($Z587="","",IF(INDEX('Per Invoice'!X$2:X$1201,$Z587)="","",INDEX('Per Invoice'!X$2:X$1201,$Z587)))</f>
        <v/>
      </c>
      <c r="Y587" s="8">
        <f>IF($Z587="","",IF(INDEX('Per Invoice'!Y$2:Y$1201,$Z587)="","",INDEX('Per Invoice'!Y$2:Y$1201,$Z587)))</f>
        <v/>
      </c>
      <c r="Z587" s="16">
        <f>IFERROR(MATCH(Settings!$C$26&amp;"|"&amp;ROWS($Z$2:$Z587),'Per Invoice'!$AB$2:$AB$1201,0),"")</f>
        <v/>
      </c>
    </row>
    <row r="588">
      <c r="A588">
        <f>IF($Z588="","",IF(INDEX('Per Invoice'!A$2:A$1201,$Z588)="","",INDEX('Per Invoice'!A$2:A$1201,$Z588)))</f>
        <v/>
      </c>
      <c r="B588">
        <f>IF($Z588="","",IF(INDEX('Per Invoice'!B$2:B$1201,$Z588)="","",INDEX('Per Invoice'!B$2:B$1201,$Z588)))</f>
        <v/>
      </c>
      <c r="C588">
        <f>IF($Z588="","",IF(INDEX('Per Invoice'!C$2:C$1201,$Z588)="","",INDEX('Per Invoice'!C$2:C$1201,$Z588)))</f>
        <v/>
      </c>
      <c r="D588">
        <f>IF($Z588="","",IF(INDEX('Per Invoice'!D$2:D$1201,$Z588)="","",INDEX('Per Invoice'!D$2:D$1201,$Z588)))</f>
        <v/>
      </c>
      <c r="E588" s="14">
        <f>IF($Z588="","",IF(INDEX('Per Invoice'!E$2:E$1201,$Z588)="","",INDEX('Per Invoice'!E$2:E$1201,$Z588)))</f>
        <v/>
      </c>
      <c r="F588">
        <f>IF($Z588="","",IF(INDEX('Per Invoice'!F$2:F$1201,$Z588)="","",INDEX('Per Invoice'!F$2:F$1201,$Z588)))</f>
        <v/>
      </c>
      <c r="G588">
        <f>IF($Z588="","",IF(INDEX('Per Invoice'!G$2:G$1201,$Z588)="","",INDEX('Per Invoice'!G$2:G$1201,$Z588)))</f>
        <v/>
      </c>
      <c r="H588">
        <f>IF($Z588="","",IF(INDEX('Per Invoice'!H$2:H$1201,$Z588)="","",INDEX('Per Invoice'!H$2:H$1201,$Z588)))</f>
        <v/>
      </c>
      <c r="I588">
        <f>IF($Z588="","",IF(INDEX('Per Invoice'!I$2:I$1201,$Z588)="","",INDEX('Per Invoice'!I$2:I$1201,$Z588)))</f>
        <v/>
      </c>
      <c r="J588">
        <f>IF($Z588="","",IF(INDEX('Per Invoice'!J$2:J$1201,$Z588)="","",INDEX('Per Invoice'!J$2:J$1201,$Z588)))</f>
        <v/>
      </c>
      <c r="K588" s="8">
        <f>IF($Z588="","",IF(INDEX('Per Invoice'!K$2:K$1201,$Z588)="","",INDEX('Per Invoice'!K$2:K$1201,$Z588)))</f>
        <v/>
      </c>
      <c r="L588">
        <f>IF($Z588="","",IF(INDEX('Per Invoice'!L$2:L$1201,$Z588)="","",INDEX('Per Invoice'!L$2:L$1201,$Z588)))</f>
        <v/>
      </c>
      <c r="M588">
        <f>IF($Z588="","",IF(INDEX('Per Invoice'!M$2:M$1201,$Z588)="","",INDEX('Per Invoice'!M$2:M$1201,$Z588)))</f>
        <v/>
      </c>
      <c r="N588">
        <f>IF($Z588="","",IF(INDEX('Per Invoice'!N$2:N$1201,$Z588)="","",INDEX('Per Invoice'!N$2:N$1201,$Z588)))</f>
        <v/>
      </c>
      <c r="O588" s="8">
        <f>IF($Z588="","",IF(INDEX('Per Invoice'!O$2:O$1201,$Z588)="","",INDEX('Per Invoice'!O$2:O$1201,$Z588)))</f>
        <v/>
      </c>
      <c r="P588">
        <f>IF($Z588="","",IF(INDEX('Per Invoice'!P$2:P$1201,$Z588)="","",INDEX('Per Invoice'!P$2:P$1201,$Z588)))</f>
        <v/>
      </c>
      <c r="Q588" s="8">
        <f>IF($Z588="","",IF(INDEX('Per Invoice'!Q$2:Q$1201,$Z588)="","",INDEX('Per Invoice'!Q$2:Q$1201,$Z588)))</f>
        <v/>
      </c>
      <c r="R588" s="8">
        <f>IF($Z588="","",IF(INDEX('Per Invoice'!R$2:R$1201,$Z588)="","",INDEX('Per Invoice'!R$2:R$1201,$Z588)))</f>
        <v/>
      </c>
      <c r="S588">
        <f>IF($Z588="","",IF(INDEX('Per Invoice'!S$2:S$1201,$Z588)="","",INDEX('Per Invoice'!S$2:S$1201,$Z588)))</f>
        <v/>
      </c>
      <c r="T588" s="8">
        <f>IF($Z588="","",IF(INDEX('Per Invoice'!T$2:T$1201,$Z588)="","",INDEX('Per Invoice'!T$2:T$1201,$Z588)))</f>
        <v/>
      </c>
      <c r="U588" s="8">
        <f>IF($Z588="","",IF(INDEX('Per Invoice'!U$2:U$1201,$Z588)="","",INDEX('Per Invoice'!U$2:U$1201,$Z588)))</f>
        <v/>
      </c>
      <c r="V588" s="8">
        <f>IF($Z588="","",IF(INDEX('Per Invoice'!V$2:V$1201,$Z588)="","",INDEX('Per Invoice'!V$2:V$1201,$Z588)))</f>
        <v/>
      </c>
      <c r="W588" s="8">
        <f>IF($Z588="","",IF(INDEX('Per Invoice'!W$2:W$1201,$Z588)="","",INDEX('Per Invoice'!W$2:W$1201,$Z588)))</f>
        <v/>
      </c>
      <c r="X588" s="8">
        <f>IF($Z588="","",IF(INDEX('Per Invoice'!X$2:X$1201,$Z588)="","",INDEX('Per Invoice'!X$2:X$1201,$Z588)))</f>
        <v/>
      </c>
      <c r="Y588" s="8">
        <f>IF($Z588="","",IF(INDEX('Per Invoice'!Y$2:Y$1201,$Z588)="","",INDEX('Per Invoice'!Y$2:Y$1201,$Z588)))</f>
        <v/>
      </c>
      <c r="Z588" s="16">
        <f>IFERROR(MATCH(Settings!$C$26&amp;"|"&amp;ROWS($Z$2:$Z588),'Per Invoice'!$AB$2:$AB$1201,0),"")</f>
        <v/>
      </c>
    </row>
    <row r="589">
      <c r="A589">
        <f>IF($Z589="","",IF(INDEX('Per Invoice'!A$2:A$1201,$Z589)="","",INDEX('Per Invoice'!A$2:A$1201,$Z589)))</f>
        <v/>
      </c>
      <c r="B589">
        <f>IF($Z589="","",IF(INDEX('Per Invoice'!B$2:B$1201,$Z589)="","",INDEX('Per Invoice'!B$2:B$1201,$Z589)))</f>
        <v/>
      </c>
      <c r="C589">
        <f>IF($Z589="","",IF(INDEX('Per Invoice'!C$2:C$1201,$Z589)="","",INDEX('Per Invoice'!C$2:C$1201,$Z589)))</f>
        <v/>
      </c>
      <c r="D589">
        <f>IF($Z589="","",IF(INDEX('Per Invoice'!D$2:D$1201,$Z589)="","",INDEX('Per Invoice'!D$2:D$1201,$Z589)))</f>
        <v/>
      </c>
      <c r="E589" s="14">
        <f>IF($Z589="","",IF(INDEX('Per Invoice'!E$2:E$1201,$Z589)="","",INDEX('Per Invoice'!E$2:E$1201,$Z589)))</f>
        <v/>
      </c>
      <c r="F589">
        <f>IF($Z589="","",IF(INDEX('Per Invoice'!F$2:F$1201,$Z589)="","",INDEX('Per Invoice'!F$2:F$1201,$Z589)))</f>
        <v/>
      </c>
      <c r="G589">
        <f>IF($Z589="","",IF(INDEX('Per Invoice'!G$2:G$1201,$Z589)="","",INDEX('Per Invoice'!G$2:G$1201,$Z589)))</f>
        <v/>
      </c>
      <c r="H589">
        <f>IF($Z589="","",IF(INDEX('Per Invoice'!H$2:H$1201,$Z589)="","",INDEX('Per Invoice'!H$2:H$1201,$Z589)))</f>
        <v/>
      </c>
      <c r="I589">
        <f>IF($Z589="","",IF(INDEX('Per Invoice'!I$2:I$1201,$Z589)="","",INDEX('Per Invoice'!I$2:I$1201,$Z589)))</f>
        <v/>
      </c>
      <c r="J589">
        <f>IF($Z589="","",IF(INDEX('Per Invoice'!J$2:J$1201,$Z589)="","",INDEX('Per Invoice'!J$2:J$1201,$Z589)))</f>
        <v/>
      </c>
      <c r="K589" s="8">
        <f>IF($Z589="","",IF(INDEX('Per Invoice'!K$2:K$1201,$Z589)="","",INDEX('Per Invoice'!K$2:K$1201,$Z589)))</f>
        <v/>
      </c>
      <c r="L589">
        <f>IF($Z589="","",IF(INDEX('Per Invoice'!L$2:L$1201,$Z589)="","",INDEX('Per Invoice'!L$2:L$1201,$Z589)))</f>
        <v/>
      </c>
      <c r="M589">
        <f>IF($Z589="","",IF(INDEX('Per Invoice'!M$2:M$1201,$Z589)="","",INDEX('Per Invoice'!M$2:M$1201,$Z589)))</f>
        <v/>
      </c>
      <c r="N589">
        <f>IF($Z589="","",IF(INDEX('Per Invoice'!N$2:N$1201,$Z589)="","",INDEX('Per Invoice'!N$2:N$1201,$Z589)))</f>
        <v/>
      </c>
      <c r="O589" s="8">
        <f>IF($Z589="","",IF(INDEX('Per Invoice'!O$2:O$1201,$Z589)="","",INDEX('Per Invoice'!O$2:O$1201,$Z589)))</f>
        <v/>
      </c>
      <c r="P589">
        <f>IF($Z589="","",IF(INDEX('Per Invoice'!P$2:P$1201,$Z589)="","",INDEX('Per Invoice'!P$2:P$1201,$Z589)))</f>
        <v/>
      </c>
      <c r="Q589" s="8">
        <f>IF($Z589="","",IF(INDEX('Per Invoice'!Q$2:Q$1201,$Z589)="","",INDEX('Per Invoice'!Q$2:Q$1201,$Z589)))</f>
        <v/>
      </c>
      <c r="R589" s="8">
        <f>IF($Z589="","",IF(INDEX('Per Invoice'!R$2:R$1201,$Z589)="","",INDEX('Per Invoice'!R$2:R$1201,$Z589)))</f>
        <v/>
      </c>
      <c r="S589">
        <f>IF($Z589="","",IF(INDEX('Per Invoice'!S$2:S$1201,$Z589)="","",INDEX('Per Invoice'!S$2:S$1201,$Z589)))</f>
        <v/>
      </c>
      <c r="T589" s="8">
        <f>IF($Z589="","",IF(INDEX('Per Invoice'!T$2:T$1201,$Z589)="","",INDEX('Per Invoice'!T$2:T$1201,$Z589)))</f>
        <v/>
      </c>
      <c r="U589" s="8">
        <f>IF($Z589="","",IF(INDEX('Per Invoice'!U$2:U$1201,$Z589)="","",INDEX('Per Invoice'!U$2:U$1201,$Z589)))</f>
        <v/>
      </c>
      <c r="V589" s="8">
        <f>IF($Z589="","",IF(INDEX('Per Invoice'!V$2:V$1201,$Z589)="","",INDEX('Per Invoice'!V$2:V$1201,$Z589)))</f>
        <v/>
      </c>
      <c r="W589" s="8">
        <f>IF($Z589="","",IF(INDEX('Per Invoice'!W$2:W$1201,$Z589)="","",INDEX('Per Invoice'!W$2:W$1201,$Z589)))</f>
        <v/>
      </c>
      <c r="X589" s="8">
        <f>IF($Z589="","",IF(INDEX('Per Invoice'!X$2:X$1201,$Z589)="","",INDEX('Per Invoice'!X$2:X$1201,$Z589)))</f>
        <v/>
      </c>
      <c r="Y589" s="8">
        <f>IF($Z589="","",IF(INDEX('Per Invoice'!Y$2:Y$1201,$Z589)="","",INDEX('Per Invoice'!Y$2:Y$1201,$Z589)))</f>
        <v/>
      </c>
      <c r="Z589" s="16">
        <f>IFERROR(MATCH(Settings!$C$26&amp;"|"&amp;ROWS($Z$2:$Z589),'Per Invoice'!$AB$2:$AB$1201,0),"")</f>
        <v/>
      </c>
    </row>
    <row r="590">
      <c r="A590">
        <f>IF($Z590="","",IF(INDEX('Per Invoice'!A$2:A$1201,$Z590)="","",INDEX('Per Invoice'!A$2:A$1201,$Z590)))</f>
        <v/>
      </c>
      <c r="B590">
        <f>IF($Z590="","",IF(INDEX('Per Invoice'!B$2:B$1201,$Z590)="","",INDEX('Per Invoice'!B$2:B$1201,$Z590)))</f>
        <v/>
      </c>
      <c r="C590">
        <f>IF($Z590="","",IF(INDEX('Per Invoice'!C$2:C$1201,$Z590)="","",INDEX('Per Invoice'!C$2:C$1201,$Z590)))</f>
        <v/>
      </c>
      <c r="D590">
        <f>IF($Z590="","",IF(INDEX('Per Invoice'!D$2:D$1201,$Z590)="","",INDEX('Per Invoice'!D$2:D$1201,$Z590)))</f>
        <v/>
      </c>
      <c r="E590" s="14">
        <f>IF($Z590="","",IF(INDEX('Per Invoice'!E$2:E$1201,$Z590)="","",INDEX('Per Invoice'!E$2:E$1201,$Z590)))</f>
        <v/>
      </c>
      <c r="F590">
        <f>IF($Z590="","",IF(INDEX('Per Invoice'!F$2:F$1201,$Z590)="","",INDEX('Per Invoice'!F$2:F$1201,$Z590)))</f>
        <v/>
      </c>
      <c r="G590">
        <f>IF($Z590="","",IF(INDEX('Per Invoice'!G$2:G$1201,$Z590)="","",INDEX('Per Invoice'!G$2:G$1201,$Z590)))</f>
        <v/>
      </c>
      <c r="H590">
        <f>IF($Z590="","",IF(INDEX('Per Invoice'!H$2:H$1201,$Z590)="","",INDEX('Per Invoice'!H$2:H$1201,$Z590)))</f>
        <v/>
      </c>
      <c r="I590">
        <f>IF($Z590="","",IF(INDEX('Per Invoice'!I$2:I$1201,$Z590)="","",INDEX('Per Invoice'!I$2:I$1201,$Z590)))</f>
        <v/>
      </c>
      <c r="J590">
        <f>IF($Z590="","",IF(INDEX('Per Invoice'!J$2:J$1201,$Z590)="","",INDEX('Per Invoice'!J$2:J$1201,$Z590)))</f>
        <v/>
      </c>
      <c r="K590" s="8">
        <f>IF($Z590="","",IF(INDEX('Per Invoice'!K$2:K$1201,$Z590)="","",INDEX('Per Invoice'!K$2:K$1201,$Z590)))</f>
        <v/>
      </c>
      <c r="L590">
        <f>IF($Z590="","",IF(INDEX('Per Invoice'!L$2:L$1201,$Z590)="","",INDEX('Per Invoice'!L$2:L$1201,$Z590)))</f>
        <v/>
      </c>
      <c r="M590">
        <f>IF($Z590="","",IF(INDEX('Per Invoice'!M$2:M$1201,$Z590)="","",INDEX('Per Invoice'!M$2:M$1201,$Z590)))</f>
        <v/>
      </c>
      <c r="N590">
        <f>IF($Z590="","",IF(INDEX('Per Invoice'!N$2:N$1201,$Z590)="","",INDEX('Per Invoice'!N$2:N$1201,$Z590)))</f>
        <v/>
      </c>
      <c r="O590" s="8">
        <f>IF($Z590="","",IF(INDEX('Per Invoice'!O$2:O$1201,$Z590)="","",INDEX('Per Invoice'!O$2:O$1201,$Z590)))</f>
        <v/>
      </c>
      <c r="P590">
        <f>IF($Z590="","",IF(INDEX('Per Invoice'!P$2:P$1201,$Z590)="","",INDEX('Per Invoice'!P$2:P$1201,$Z590)))</f>
        <v/>
      </c>
      <c r="Q590" s="8">
        <f>IF($Z590="","",IF(INDEX('Per Invoice'!Q$2:Q$1201,$Z590)="","",INDEX('Per Invoice'!Q$2:Q$1201,$Z590)))</f>
        <v/>
      </c>
      <c r="R590" s="8">
        <f>IF($Z590="","",IF(INDEX('Per Invoice'!R$2:R$1201,$Z590)="","",INDEX('Per Invoice'!R$2:R$1201,$Z590)))</f>
        <v/>
      </c>
      <c r="S590">
        <f>IF($Z590="","",IF(INDEX('Per Invoice'!S$2:S$1201,$Z590)="","",INDEX('Per Invoice'!S$2:S$1201,$Z590)))</f>
        <v/>
      </c>
      <c r="T590" s="8">
        <f>IF($Z590="","",IF(INDEX('Per Invoice'!T$2:T$1201,$Z590)="","",INDEX('Per Invoice'!T$2:T$1201,$Z590)))</f>
        <v/>
      </c>
      <c r="U590" s="8">
        <f>IF($Z590="","",IF(INDEX('Per Invoice'!U$2:U$1201,$Z590)="","",INDEX('Per Invoice'!U$2:U$1201,$Z590)))</f>
        <v/>
      </c>
      <c r="V590" s="8">
        <f>IF($Z590="","",IF(INDEX('Per Invoice'!V$2:V$1201,$Z590)="","",INDEX('Per Invoice'!V$2:V$1201,$Z590)))</f>
        <v/>
      </c>
      <c r="W590" s="8">
        <f>IF($Z590="","",IF(INDEX('Per Invoice'!W$2:W$1201,$Z590)="","",INDEX('Per Invoice'!W$2:W$1201,$Z590)))</f>
        <v/>
      </c>
      <c r="X590" s="8">
        <f>IF($Z590="","",IF(INDEX('Per Invoice'!X$2:X$1201,$Z590)="","",INDEX('Per Invoice'!X$2:X$1201,$Z590)))</f>
        <v/>
      </c>
      <c r="Y590" s="8">
        <f>IF($Z590="","",IF(INDEX('Per Invoice'!Y$2:Y$1201,$Z590)="","",INDEX('Per Invoice'!Y$2:Y$1201,$Z590)))</f>
        <v/>
      </c>
      <c r="Z590" s="16">
        <f>IFERROR(MATCH(Settings!$C$26&amp;"|"&amp;ROWS($Z$2:$Z590),'Per Invoice'!$AB$2:$AB$1201,0),"")</f>
        <v/>
      </c>
    </row>
    <row r="591">
      <c r="A591">
        <f>IF($Z591="","",IF(INDEX('Per Invoice'!A$2:A$1201,$Z591)="","",INDEX('Per Invoice'!A$2:A$1201,$Z591)))</f>
        <v/>
      </c>
      <c r="B591">
        <f>IF($Z591="","",IF(INDEX('Per Invoice'!B$2:B$1201,$Z591)="","",INDEX('Per Invoice'!B$2:B$1201,$Z591)))</f>
        <v/>
      </c>
      <c r="C591">
        <f>IF($Z591="","",IF(INDEX('Per Invoice'!C$2:C$1201,$Z591)="","",INDEX('Per Invoice'!C$2:C$1201,$Z591)))</f>
        <v/>
      </c>
      <c r="D591">
        <f>IF($Z591="","",IF(INDEX('Per Invoice'!D$2:D$1201,$Z591)="","",INDEX('Per Invoice'!D$2:D$1201,$Z591)))</f>
        <v/>
      </c>
      <c r="E591" s="14">
        <f>IF($Z591="","",IF(INDEX('Per Invoice'!E$2:E$1201,$Z591)="","",INDEX('Per Invoice'!E$2:E$1201,$Z591)))</f>
        <v/>
      </c>
      <c r="F591">
        <f>IF($Z591="","",IF(INDEX('Per Invoice'!F$2:F$1201,$Z591)="","",INDEX('Per Invoice'!F$2:F$1201,$Z591)))</f>
        <v/>
      </c>
      <c r="G591">
        <f>IF($Z591="","",IF(INDEX('Per Invoice'!G$2:G$1201,$Z591)="","",INDEX('Per Invoice'!G$2:G$1201,$Z591)))</f>
        <v/>
      </c>
      <c r="H591">
        <f>IF($Z591="","",IF(INDEX('Per Invoice'!H$2:H$1201,$Z591)="","",INDEX('Per Invoice'!H$2:H$1201,$Z591)))</f>
        <v/>
      </c>
      <c r="I591">
        <f>IF($Z591="","",IF(INDEX('Per Invoice'!I$2:I$1201,$Z591)="","",INDEX('Per Invoice'!I$2:I$1201,$Z591)))</f>
        <v/>
      </c>
      <c r="J591">
        <f>IF($Z591="","",IF(INDEX('Per Invoice'!J$2:J$1201,$Z591)="","",INDEX('Per Invoice'!J$2:J$1201,$Z591)))</f>
        <v/>
      </c>
      <c r="K591" s="8">
        <f>IF($Z591="","",IF(INDEX('Per Invoice'!K$2:K$1201,$Z591)="","",INDEX('Per Invoice'!K$2:K$1201,$Z591)))</f>
        <v/>
      </c>
      <c r="L591">
        <f>IF($Z591="","",IF(INDEX('Per Invoice'!L$2:L$1201,$Z591)="","",INDEX('Per Invoice'!L$2:L$1201,$Z591)))</f>
        <v/>
      </c>
      <c r="M591">
        <f>IF($Z591="","",IF(INDEX('Per Invoice'!M$2:M$1201,$Z591)="","",INDEX('Per Invoice'!M$2:M$1201,$Z591)))</f>
        <v/>
      </c>
      <c r="N591">
        <f>IF($Z591="","",IF(INDEX('Per Invoice'!N$2:N$1201,$Z591)="","",INDEX('Per Invoice'!N$2:N$1201,$Z591)))</f>
        <v/>
      </c>
      <c r="O591" s="8">
        <f>IF($Z591="","",IF(INDEX('Per Invoice'!O$2:O$1201,$Z591)="","",INDEX('Per Invoice'!O$2:O$1201,$Z591)))</f>
        <v/>
      </c>
      <c r="P591">
        <f>IF($Z591="","",IF(INDEX('Per Invoice'!P$2:P$1201,$Z591)="","",INDEX('Per Invoice'!P$2:P$1201,$Z591)))</f>
        <v/>
      </c>
      <c r="Q591" s="8">
        <f>IF($Z591="","",IF(INDEX('Per Invoice'!Q$2:Q$1201,$Z591)="","",INDEX('Per Invoice'!Q$2:Q$1201,$Z591)))</f>
        <v/>
      </c>
      <c r="R591" s="8">
        <f>IF($Z591="","",IF(INDEX('Per Invoice'!R$2:R$1201,$Z591)="","",INDEX('Per Invoice'!R$2:R$1201,$Z591)))</f>
        <v/>
      </c>
      <c r="S591">
        <f>IF($Z591="","",IF(INDEX('Per Invoice'!S$2:S$1201,$Z591)="","",INDEX('Per Invoice'!S$2:S$1201,$Z591)))</f>
        <v/>
      </c>
      <c r="T591" s="8">
        <f>IF($Z591="","",IF(INDEX('Per Invoice'!T$2:T$1201,$Z591)="","",INDEX('Per Invoice'!T$2:T$1201,$Z591)))</f>
        <v/>
      </c>
      <c r="U591" s="8">
        <f>IF($Z591="","",IF(INDEX('Per Invoice'!U$2:U$1201,$Z591)="","",INDEX('Per Invoice'!U$2:U$1201,$Z591)))</f>
        <v/>
      </c>
      <c r="V591" s="8">
        <f>IF($Z591="","",IF(INDEX('Per Invoice'!V$2:V$1201,$Z591)="","",INDEX('Per Invoice'!V$2:V$1201,$Z591)))</f>
        <v/>
      </c>
      <c r="W591" s="8">
        <f>IF($Z591="","",IF(INDEX('Per Invoice'!W$2:W$1201,$Z591)="","",INDEX('Per Invoice'!W$2:W$1201,$Z591)))</f>
        <v/>
      </c>
      <c r="X591" s="8">
        <f>IF($Z591="","",IF(INDEX('Per Invoice'!X$2:X$1201,$Z591)="","",INDEX('Per Invoice'!X$2:X$1201,$Z591)))</f>
        <v/>
      </c>
      <c r="Y591" s="8">
        <f>IF($Z591="","",IF(INDEX('Per Invoice'!Y$2:Y$1201,$Z591)="","",INDEX('Per Invoice'!Y$2:Y$1201,$Z591)))</f>
        <v/>
      </c>
      <c r="Z591" s="16">
        <f>IFERROR(MATCH(Settings!$C$26&amp;"|"&amp;ROWS($Z$2:$Z591),'Per Invoice'!$AB$2:$AB$1201,0),"")</f>
        <v/>
      </c>
    </row>
    <row r="592">
      <c r="A592">
        <f>IF($Z592="","",IF(INDEX('Per Invoice'!A$2:A$1201,$Z592)="","",INDEX('Per Invoice'!A$2:A$1201,$Z592)))</f>
        <v/>
      </c>
      <c r="B592">
        <f>IF($Z592="","",IF(INDEX('Per Invoice'!B$2:B$1201,$Z592)="","",INDEX('Per Invoice'!B$2:B$1201,$Z592)))</f>
        <v/>
      </c>
      <c r="C592">
        <f>IF($Z592="","",IF(INDEX('Per Invoice'!C$2:C$1201,$Z592)="","",INDEX('Per Invoice'!C$2:C$1201,$Z592)))</f>
        <v/>
      </c>
      <c r="D592">
        <f>IF($Z592="","",IF(INDEX('Per Invoice'!D$2:D$1201,$Z592)="","",INDEX('Per Invoice'!D$2:D$1201,$Z592)))</f>
        <v/>
      </c>
      <c r="E592" s="14">
        <f>IF($Z592="","",IF(INDEX('Per Invoice'!E$2:E$1201,$Z592)="","",INDEX('Per Invoice'!E$2:E$1201,$Z592)))</f>
        <v/>
      </c>
      <c r="F592">
        <f>IF($Z592="","",IF(INDEX('Per Invoice'!F$2:F$1201,$Z592)="","",INDEX('Per Invoice'!F$2:F$1201,$Z592)))</f>
        <v/>
      </c>
      <c r="G592">
        <f>IF($Z592="","",IF(INDEX('Per Invoice'!G$2:G$1201,$Z592)="","",INDEX('Per Invoice'!G$2:G$1201,$Z592)))</f>
        <v/>
      </c>
      <c r="H592">
        <f>IF($Z592="","",IF(INDEX('Per Invoice'!H$2:H$1201,$Z592)="","",INDEX('Per Invoice'!H$2:H$1201,$Z592)))</f>
        <v/>
      </c>
      <c r="I592">
        <f>IF($Z592="","",IF(INDEX('Per Invoice'!I$2:I$1201,$Z592)="","",INDEX('Per Invoice'!I$2:I$1201,$Z592)))</f>
        <v/>
      </c>
      <c r="J592">
        <f>IF($Z592="","",IF(INDEX('Per Invoice'!J$2:J$1201,$Z592)="","",INDEX('Per Invoice'!J$2:J$1201,$Z592)))</f>
        <v/>
      </c>
      <c r="K592" s="8">
        <f>IF($Z592="","",IF(INDEX('Per Invoice'!K$2:K$1201,$Z592)="","",INDEX('Per Invoice'!K$2:K$1201,$Z592)))</f>
        <v/>
      </c>
      <c r="L592">
        <f>IF($Z592="","",IF(INDEX('Per Invoice'!L$2:L$1201,$Z592)="","",INDEX('Per Invoice'!L$2:L$1201,$Z592)))</f>
        <v/>
      </c>
      <c r="M592">
        <f>IF($Z592="","",IF(INDEX('Per Invoice'!M$2:M$1201,$Z592)="","",INDEX('Per Invoice'!M$2:M$1201,$Z592)))</f>
        <v/>
      </c>
      <c r="N592">
        <f>IF($Z592="","",IF(INDEX('Per Invoice'!N$2:N$1201,$Z592)="","",INDEX('Per Invoice'!N$2:N$1201,$Z592)))</f>
        <v/>
      </c>
      <c r="O592" s="8">
        <f>IF($Z592="","",IF(INDEX('Per Invoice'!O$2:O$1201,$Z592)="","",INDEX('Per Invoice'!O$2:O$1201,$Z592)))</f>
        <v/>
      </c>
      <c r="P592">
        <f>IF($Z592="","",IF(INDEX('Per Invoice'!P$2:P$1201,$Z592)="","",INDEX('Per Invoice'!P$2:P$1201,$Z592)))</f>
        <v/>
      </c>
      <c r="Q592" s="8">
        <f>IF($Z592="","",IF(INDEX('Per Invoice'!Q$2:Q$1201,$Z592)="","",INDEX('Per Invoice'!Q$2:Q$1201,$Z592)))</f>
        <v/>
      </c>
      <c r="R592" s="8">
        <f>IF($Z592="","",IF(INDEX('Per Invoice'!R$2:R$1201,$Z592)="","",INDEX('Per Invoice'!R$2:R$1201,$Z592)))</f>
        <v/>
      </c>
      <c r="S592">
        <f>IF($Z592="","",IF(INDEX('Per Invoice'!S$2:S$1201,$Z592)="","",INDEX('Per Invoice'!S$2:S$1201,$Z592)))</f>
        <v/>
      </c>
      <c r="T592" s="8">
        <f>IF($Z592="","",IF(INDEX('Per Invoice'!T$2:T$1201,$Z592)="","",INDEX('Per Invoice'!T$2:T$1201,$Z592)))</f>
        <v/>
      </c>
      <c r="U592" s="8">
        <f>IF($Z592="","",IF(INDEX('Per Invoice'!U$2:U$1201,$Z592)="","",INDEX('Per Invoice'!U$2:U$1201,$Z592)))</f>
        <v/>
      </c>
      <c r="V592" s="8">
        <f>IF($Z592="","",IF(INDEX('Per Invoice'!V$2:V$1201,$Z592)="","",INDEX('Per Invoice'!V$2:V$1201,$Z592)))</f>
        <v/>
      </c>
      <c r="W592" s="8">
        <f>IF($Z592="","",IF(INDEX('Per Invoice'!W$2:W$1201,$Z592)="","",INDEX('Per Invoice'!W$2:W$1201,$Z592)))</f>
        <v/>
      </c>
      <c r="X592" s="8">
        <f>IF($Z592="","",IF(INDEX('Per Invoice'!X$2:X$1201,$Z592)="","",INDEX('Per Invoice'!X$2:X$1201,$Z592)))</f>
        <v/>
      </c>
      <c r="Y592" s="8">
        <f>IF($Z592="","",IF(INDEX('Per Invoice'!Y$2:Y$1201,$Z592)="","",INDEX('Per Invoice'!Y$2:Y$1201,$Z592)))</f>
        <v/>
      </c>
      <c r="Z592" s="16">
        <f>IFERROR(MATCH(Settings!$C$26&amp;"|"&amp;ROWS($Z$2:$Z592),'Per Invoice'!$AB$2:$AB$1201,0),"")</f>
        <v/>
      </c>
    </row>
    <row r="593">
      <c r="A593">
        <f>IF($Z593="","",IF(INDEX('Per Invoice'!A$2:A$1201,$Z593)="","",INDEX('Per Invoice'!A$2:A$1201,$Z593)))</f>
        <v/>
      </c>
      <c r="B593">
        <f>IF($Z593="","",IF(INDEX('Per Invoice'!B$2:B$1201,$Z593)="","",INDEX('Per Invoice'!B$2:B$1201,$Z593)))</f>
        <v/>
      </c>
      <c r="C593">
        <f>IF($Z593="","",IF(INDEX('Per Invoice'!C$2:C$1201,$Z593)="","",INDEX('Per Invoice'!C$2:C$1201,$Z593)))</f>
        <v/>
      </c>
      <c r="D593">
        <f>IF($Z593="","",IF(INDEX('Per Invoice'!D$2:D$1201,$Z593)="","",INDEX('Per Invoice'!D$2:D$1201,$Z593)))</f>
        <v/>
      </c>
      <c r="E593" s="14">
        <f>IF($Z593="","",IF(INDEX('Per Invoice'!E$2:E$1201,$Z593)="","",INDEX('Per Invoice'!E$2:E$1201,$Z593)))</f>
        <v/>
      </c>
      <c r="F593">
        <f>IF($Z593="","",IF(INDEX('Per Invoice'!F$2:F$1201,$Z593)="","",INDEX('Per Invoice'!F$2:F$1201,$Z593)))</f>
        <v/>
      </c>
      <c r="G593">
        <f>IF($Z593="","",IF(INDEX('Per Invoice'!G$2:G$1201,$Z593)="","",INDEX('Per Invoice'!G$2:G$1201,$Z593)))</f>
        <v/>
      </c>
      <c r="H593">
        <f>IF($Z593="","",IF(INDEX('Per Invoice'!H$2:H$1201,$Z593)="","",INDEX('Per Invoice'!H$2:H$1201,$Z593)))</f>
        <v/>
      </c>
      <c r="I593">
        <f>IF($Z593="","",IF(INDEX('Per Invoice'!I$2:I$1201,$Z593)="","",INDEX('Per Invoice'!I$2:I$1201,$Z593)))</f>
        <v/>
      </c>
      <c r="J593">
        <f>IF($Z593="","",IF(INDEX('Per Invoice'!J$2:J$1201,$Z593)="","",INDEX('Per Invoice'!J$2:J$1201,$Z593)))</f>
        <v/>
      </c>
      <c r="K593" s="8">
        <f>IF($Z593="","",IF(INDEX('Per Invoice'!K$2:K$1201,$Z593)="","",INDEX('Per Invoice'!K$2:K$1201,$Z593)))</f>
        <v/>
      </c>
      <c r="L593">
        <f>IF($Z593="","",IF(INDEX('Per Invoice'!L$2:L$1201,$Z593)="","",INDEX('Per Invoice'!L$2:L$1201,$Z593)))</f>
        <v/>
      </c>
      <c r="M593">
        <f>IF($Z593="","",IF(INDEX('Per Invoice'!M$2:M$1201,$Z593)="","",INDEX('Per Invoice'!M$2:M$1201,$Z593)))</f>
        <v/>
      </c>
      <c r="N593">
        <f>IF($Z593="","",IF(INDEX('Per Invoice'!N$2:N$1201,$Z593)="","",INDEX('Per Invoice'!N$2:N$1201,$Z593)))</f>
        <v/>
      </c>
      <c r="O593" s="8">
        <f>IF($Z593="","",IF(INDEX('Per Invoice'!O$2:O$1201,$Z593)="","",INDEX('Per Invoice'!O$2:O$1201,$Z593)))</f>
        <v/>
      </c>
      <c r="P593">
        <f>IF($Z593="","",IF(INDEX('Per Invoice'!P$2:P$1201,$Z593)="","",INDEX('Per Invoice'!P$2:P$1201,$Z593)))</f>
        <v/>
      </c>
      <c r="Q593" s="8">
        <f>IF($Z593="","",IF(INDEX('Per Invoice'!Q$2:Q$1201,$Z593)="","",INDEX('Per Invoice'!Q$2:Q$1201,$Z593)))</f>
        <v/>
      </c>
      <c r="R593" s="8">
        <f>IF($Z593="","",IF(INDEX('Per Invoice'!R$2:R$1201,$Z593)="","",INDEX('Per Invoice'!R$2:R$1201,$Z593)))</f>
        <v/>
      </c>
      <c r="S593">
        <f>IF($Z593="","",IF(INDEX('Per Invoice'!S$2:S$1201,$Z593)="","",INDEX('Per Invoice'!S$2:S$1201,$Z593)))</f>
        <v/>
      </c>
      <c r="T593" s="8">
        <f>IF($Z593="","",IF(INDEX('Per Invoice'!T$2:T$1201,$Z593)="","",INDEX('Per Invoice'!T$2:T$1201,$Z593)))</f>
        <v/>
      </c>
      <c r="U593" s="8">
        <f>IF($Z593="","",IF(INDEX('Per Invoice'!U$2:U$1201,$Z593)="","",INDEX('Per Invoice'!U$2:U$1201,$Z593)))</f>
        <v/>
      </c>
      <c r="V593" s="8">
        <f>IF($Z593="","",IF(INDEX('Per Invoice'!V$2:V$1201,$Z593)="","",INDEX('Per Invoice'!V$2:V$1201,$Z593)))</f>
        <v/>
      </c>
      <c r="W593" s="8">
        <f>IF($Z593="","",IF(INDEX('Per Invoice'!W$2:W$1201,$Z593)="","",INDEX('Per Invoice'!W$2:W$1201,$Z593)))</f>
        <v/>
      </c>
      <c r="X593" s="8">
        <f>IF($Z593="","",IF(INDEX('Per Invoice'!X$2:X$1201,$Z593)="","",INDEX('Per Invoice'!X$2:X$1201,$Z593)))</f>
        <v/>
      </c>
      <c r="Y593" s="8">
        <f>IF($Z593="","",IF(INDEX('Per Invoice'!Y$2:Y$1201,$Z593)="","",INDEX('Per Invoice'!Y$2:Y$1201,$Z593)))</f>
        <v/>
      </c>
      <c r="Z593" s="16">
        <f>IFERROR(MATCH(Settings!$C$26&amp;"|"&amp;ROWS($Z$2:$Z593),'Per Invoice'!$AB$2:$AB$1201,0),"")</f>
        <v/>
      </c>
    </row>
    <row r="594">
      <c r="A594">
        <f>IF($Z594="","",IF(INDEX('Per Invoice'!A$2:A$1201,$Z594)="","",INDEX('Per Invoice'!A$2:A$1201,$Z594)))</f>
        <v/>
      </c>
      <c r="B594">
        <f>IF($Z594="","",IF(INDEX('Per Invoice'!B$2:B$1201,$Z594)="","",INDEX('Per Invoice'!B$2:B$1201,$Z594)))</f>
        <v/>
      </c>
      <c r="C594">
        <f>IF($Z594="","",IF(INDEX('Per Invoice'!C$2:C$1201,$Z594)="","",INDEX('Per Invoice'!C$2:C$1201,$Z594)))</f>
        <v/>
      </c>
      <c r="D594">
        <f>IF($Z594="","",IF(INDEX('Per Invoice'!D$2:D$1201,$Z594)="","",INDEX('Per Invoice'!D$2:D$1201,$Z594)))</f>
        <v/>
      </c>
      <c r="E594" s="14">
        <f>IF($Z594="","",IF(INDEX('Per Invoice'!E$2:E$1201,$Z594)="","",INDEX('Per Invoice'!E$2:E$1201,$Z594)))</f>
        <v/>
      </c>
      <c r="F594">
        <f>IF($Z594="","",IF(INDEX('Per Invoice'!F$2:F$1201,$Z594)="","",INDEX('Per Invoice'!F$2:F$1201,$Z594)))</f>
        <v/>
      </c>
      <c r="G594">
        <f>IF($Z594="","",IF(INDEX('Per Invoice'!G$2:G$1201,$Z594)="","",INDEX('Per Invoice'!G$2:G$1201,$Z594)))</f>
        <v/>
      </c>
      <c r="H594">
        <f>IF($Z594="","",IF(INDEX('Per Invoice'!H$2:H$1201,$Z594)="","",INDEX('Per Invoice'!H$2:H$1201,$Z594)))</f>
        <v/>
      </c>
      <c r="I594">
        <f>IF($Z594="","",IF(INDEX('Per Invoice'!I$2:I$1201,$Z594)="","",INDEX('Per Invoice'!I$2:I$1201,$Z594)))</f>
        <v/>
      </c>
      <c r="J594">
        <f>IF($Z594="","",IF(INDEX('Per Invoice'!J$2:J$1201,$Z594)="","",INDEX('Per Invoice'!J$2:J$1201,$Z594)))</f>
        <v/>
      </c>
      <c r="K594" s="8">
        <f>IF($Z594="","",IF(INDEX('Per Invoice'!K$2:K$1201,$Z594)="","",INDEX('Per Invoice'!K$2:K$1201,$Z594)))</f>
        <v/>
      </c>
      <c r="L594">
        <f>IF($Z594="","",IF(INDEX('Per Invoice'!L$2:L$1201,$Z594)="","",INDEX('Per Invoice'!L$2:L$1201,$Z594)))</f>
        <v/>
      </c>
      <c r="M594">
        <f>IF($Z594="","",IF(INDEX('Per Invoice'!M$2:M$1201,$Z594)="","",INDEX('Per Invoice'!M$2:M$1201,$Z594)))</f>
        <v/>
      </c>
      <c r="N594">
        <f>IF($Z594="","",IF(INDEX('Per Invoice'!N$2:N$1201,$Z594)="","",INDEX('Per Invoice'!N$2:N$1201,$Z594)))</f>
        <v/>
      </c>
      <c r="O594" s="8">
        <f>IF($Z594="","",IF(INDEX('Per Invoice'!O$2:O$1201,$Z594)="","",INDEX('Per Invoice'!O$2:O$1201,$Z594)))</f>
        <v/>
      </c>
      <c r="P594">
        <f>IF($Z594="","",IF(INDEX('Per Invoice'!P$2:P$1201,$Z594)="","",INDEX('Per Invoice'!P$2:P$1201,$Z594)))</f>
        <v/>
      </c>
      <c r="Q594" s="8">
        <f>IF($Z594="","",IF(INDEX('Per Invoice'!Q$2:Q$1201,$Z594)="","",INDEX('Per Invoice'!Q$2:Q$1201,$Z594)))</f>
        <v/>
      </c>
      <c r="R594" s="8">
        <f>IF($Z594="","",IF(INDEX('Per Invoice'!R$2:R$1201,$Z594)="","",INDEX('Per Invoice'!R$2:R$1201,$Z594)))</f>
        <v/>
      </c>
      <c r="S594">
        <f>IF($Z594="","",IF(INDEX('Per Invoice'!S$2:S$1201,$Z594)="","",INDEX('Per Invoice'!S$2:S$1201,$Z594)))</f>
        <v/>
      </c>
      <c r="T594" s="8">
        <f>IF($Z594="","",IF(INDEX('Per Invoice'!T$2:T$1201,$Z594)="","",INDEX('Per Invoice'!T$2:T$1201,$Z594)))</f>
        <v/>
      </c>
      <c r="U594" s="8">
        <f>IF($Z594="","",IF(INDEX('Per Invoice'!U$2:U$1201,$Z594)="","",INDEX('Per Invoice'!U$2:U$1201,$Z594)))</f>
        <v/>
      </c>
      <c r="V594" s="8">
        <f>IF($Z594="","",IF(INDEX('Per Invoice'!V$2:V$1201,$Z594)="","",INDEX('Per Invoice'!V$2:V$1201,$Z594)))</f>
        <v/>
      </c>
      <c r="W594" s="8">
        <f>IF($Z594="","",IF(INDEX('Per Invoice'!W$2:W$1201,$Z594)="","",INDEX('Per Invoice'!W$2:W$1201,$Z594)))</f>
        <v/>
      </c>
      <c r="X594" s="8">
        <f>IF($Z594="","",IF(INDEX('Per Invoice'!X$2:X$1201,$Z594)="","",INDEX('Per Invoice'!X$2:X$1201,$Z594)))</f>
        <v/>
      </c>
      <c r="Y594" s="8">
        <f>IF($Z594="","",IF(INDEX('Per Invoice'!Y$2:Y$1201,$Z594)="","",INDEX('Per Invoice'!Y$2:Y$1201,$Z594)))</f>
        <v/>
      </c>
      <c r="Z594" s="16">
        <f>IFERROR(MATCH(Settings!$C$26&amp;"|"&amp;ROWS($Z$2:$Z594),'Per Invoice'!$AB$2:$AB$1201,0),"")</f>
        <v/>
      </c>
    </row>
    <row r="595">
      <c r="A595">
        <f>IF($Z595="","",IF(INDEX('Per Invoice'!A$2:A$1201,$Z595)="","",INDEX('Per Invoice'!A$2:A$1201,$Z595)))</f>
        <v/>
      </c>
      <c r="B595">
        <f>IF($Z595="","",IF(INDEX('Per Invoice'!B$2:B$1201,$Z595)="","",INDEX('Per Invoice'!B$2:B$1201,$Z595)))</f>
        <v/>
      </c>
      <c r="C595">
        <f>IF($Z595="","",IF(INDEX('Per Invoice'!C$2:C$1201,$Z595)="","",INDEX('Per Invoice'!C$2:C$1201,$Z595)))</f>
        <v/>
      </c>
      <c r="D595">
        <f>IF($Z595="","",IF(INDEX('Per Invoice'!D$2:D$1201,$Z595)="","",INDEX('Per Invoice'!D$2:D$1201,$Z595)))</f>
        <v/>
      </c>
      <c r="E595" s="14">
        <f>IF($Z595="","",IF(INDEX('Per Invoice'!E$2:E$1201,$Z595)="","",INDEX('Per Invoice'!E$2:E$1201,$Z595)))</f>
        <v/>
      </c>
      <c r="F595">
        <f>IF($Z595="","",IF(INDEX('Per Invoice'!F$2:F$1201,$Z595)="","",INDEX('Per Invoice'!F$2:F$1201,$Z595)))</f>
        <v/>
      </c>
      <c r="G595">
        <f>IF($Z595="","",IF(INDEX('Per Invoice'!G$2:G$1201,$Z595)="","",INDEX('Per Invoice'!G$2:G$1201,$Z595)))</f>
        <v/>
      </c>
      <c r="H595">
        <f>IF($Z595="","",IF(INDEX('Per Invoice'!H$2:H$1201,$Z595)="","",INDEX('Per Invoice'!H$2:H$1201,$Z595)))</f>
        <v/>
      </c>
      <c r="I595">
        <f>IF($Z595="","",IF(INDEX('Per Invoice'!I$2:I$1201,$Z595)="","",INDEX('Per Invoice'!I$2:I$1201,$Z595)))</f>
        <v/>
      </c>
      <c r="J595">
        <f>IF($Z595="","",IF(INDEX('Per Invoice'!J$2:J$1201,$Z595)="","",INDEX('Per Invoice'!J$2:J$1201,$Z595)))</f>
        <v/>
      </c>
      <c r="K595" s="8">
        <f>IF($Z595="","",IF(INDEX('Per Invoice'!K$2:K$1201,$Z595)="","",INDEX('Per Invoice'!K$2:K$1201,$Z595)))</f>
        <v/>
      </c>
      <c r="L595">
        <f>IF($Z595="","",IF(INDEX('Per Invoice'!L$2:L$1201,$Z595)="","",INDEX('Per Invoice'!L$2:L$1201,$Z595)))</f>
        <v/>
      </c>
      <c r="M595">
        <f>IF($Z595="","",IF(INDEX('Per Invoice'!M$2:M$1201,$Z595)="","",INDEX('Per Invoice'!M$2:M$1201,$Z595)))</f>
        <v/>
      </c>
      <c r="N595">
        <f>IF($Z595="","",IF(INDEX('Per Invoice'!N$2:N$1201,$Z595)="","",INDEX('Per Invoice'!N$2:N$1201,$Z595)))</f>
        <v/>
      </c>
      <c r="O595" s="8">
        <f>IF($Z595="","",IF(INDEX('Per Invoice'!O$2:O$1201,$Z595)="","",INDEX('Per Invoice'!O$2:O$1201,$Z595)))</f>
        <v/>
      </c>
      <c r="P595">
        <f>IF($Z595="","",IF(INDEX('Per Invoice'!P$2:P$1201,$Z595)="","",INDEX('Per Invoice'!P$2:P$1201,$Z595)))</f>
        <v/>
      </c>
      <c r="Q595" s="8">
        <f>IF($Z595="","",IF(INDEX('Per Invoice'!Q$2:Q$1201,$Z595)="","",INDEX('Per Invoice'!Q$2:Q$1201,$Z595)))</f>
        <v/>
      </c>
      <c r="R595" s="8">
        <f>IF($Z595="","",IF(INDEX('Per Invoice'!R$2:R$1201,$Z595)="","",INDEX('Per Invoice'!R$2:R$1201,$Z595)))</f>
        <v/>
      </c>
      <c r="S595">
        <f>IF($Z595="","",IF(INDEX('Per Invoice'!S$2:S$1201,$Z595)="","",INDEX('Per Invoice'!S$2:S$1201,$Z595)))</f>
        <v/>
      </c>
      <c r="T595" s="8">
        <f>IF($Z595="","",IF(INDEX('Per Invoice'!T$2:T$1201,$Z595)="","",INDEX('Per Invoice'!T$2:T$1201,$Z595)))</f>
        <v/>
      </c>
      <c r="U595" s="8">
        <f>IF($Z595="","",IF(INDEX('Per Invoice'!U$2:U$1201,$Z595)="","",INDEX('Per Invoice'!U$2:U$1201,$Z595)))</f>
        <v/>
      </c>
      <c r="V595" s="8">
        <f>IF($Z595="","",IF(INDEX('Per Invoice'!V$2:V$1201,$Z595)="","",INDEX('Per Invoice'!V$2:V$1201,$Z595)))</f>
        <v/>
      </c>
      <c r="W595" s="8">
        <f>IF($Z595="","",IF(INDEX('Per Invoice'!W$2:W$1201,$Z595)="","",INDEX('Per Invoice'!W$2:W$1201,$Z595)))</f>
        <v/>
      </c>
      <c r="X595" s="8">
        <f>IF($Z595="","",IF(INDEX('Per Invoice'!X$2:X$1201,$Z595)="","",INDEX('Per Invoice'!X$2:X$1201,$Z595)))</f>
        <v/>
      </c>
      <c r="Y595" s="8">
        <f>IF($Z595="","",IF(INDEX('Per Invoice'!Y$2:Y$1201,$Z595)="","",INDEX('Per Invoice'!Y$2:Y$1201,$Z595)))</f>
        <v/>
      </c>
      <c r="Z595" s="16">
        <f>IFERROR(MATCH(Settings!$C$26&amp;"|"&amp;ROWS($Z$2:$Z595),'Per Invoice'!$AB$2:$AB$1201,0),"")</f>
        <v/>
      </c>
    </row>
    <row r="596">
      <c r="A596">
        <f>IF($Z596="","",IF(INDEX('Per Invoice'!A$2:A$1201,$Z596)="","",INDEX('Per Invoice'!A$2:A$1201,$Z596)))</f>
        <v/>
      </c>
      <c r="B596">
        <f>IF($Z596="","",IF(INDEX('Per Invoice'!B$2:B$1201,$Z596)="","",INDEX('Per Invoice'!B$2:B$1201,$Z596)))</f>
        <v/>
      </c>
      <c r="C596">
        <f>IF($Z596="","",IF(INDEX('Per Invoice'!C$2:C$1201,$Z596)="","",INDEX('Per Invoice'!C$2:C$1201,$Z596)))</f>
        <v/>
      </c>
      <c r="D596">
        <f>IF($Z596="","",IF(INDEX('Per Invoice'!D$2:D$1201,$Z596)="","",INDEX('Per Invoice'!D$2:D$1201,$Z596)))</f>
        <v/>
      </c>
      <c r="E596" s="14">
        <f>IF($Z596="","",IF(INDEX('Per Invoice'!E$2:E$1201,$Z596)="","",INDEX('Per Invoice'!E$2:E$1201,$Z596)))</f>
        <v/>
      </c>
      <c r="F596">
        <f>IF($Z596="","",IF(INDEX('Per Invoice'!F$2:F$1201,$Z596)="","",INDEX('Per Invoice'!F$2:F$1201,$Z596)))</f>
        <v/>
      </c>
      <c r="G596">
        <f>IF($Z596="","",IF(INDEX('Per Invoice'!G$2:G$1201,$Z596)="","",INDEX('Per Invoice'!G$2:G$1201,$Z596)))</f>
        <v/>
      </c>
      <c r="H596">
        <f>IF($Z596="","",IF(INDEX('Per Invoice'!H$2:H$1201,$Z596)="","",INDEX('Per Invoice'!H$2:H$1201,$Z596)))</f>
        <v/>
      </c>
      <c r="I596">
        <f>IF($Z596="","",IF(INDEX('Per Invoice'!I$2:I$1201,$Z596)="","",INDEX('Per Invoice'!I$2:I$1201,$Z596)))</f>
        <v/>
      </c>
      <c r="J596">
        <f>IF($Z596="","",IF(INDEX('Per Invoice'!J$2:J$1201,$Z596)="","",INDEX('Per Invoice'!J$2:J$1201,$Z596)))</f>
        <v/>
      </c>
      <c r="K596" s="8">
        <f>IF($Z596="","",IF(INDEX('Per Invoice'!K$2:K$1201,$Z596)="","",INDEX('Per Invoice'!K$2:K$1201,$Z596)))</f>
        <v/>
      </c>
      <c r="L596">
        <f>IF($Z596="","",IF(INDEX('Per Invoice'!L$2:L$1201,$Z596)="","",INDEX('Per Invoice'!L$2:L$1201,$Z596)))</f>
        <v/>
      </c>
      <c r="M596">
        <f>IF($Z596="","",IF(INDEX('Per Invoice'!M$2:M$1201,$Z596)="","",INDEX('Per Invoice'!M$2:M$1201,$Z596)))</f>
        <v/>
      </c>
      <c r="N596">
        <f>IF($Z596="","",IF(INDEX('Per Invoice'!N$2:N$1201,$Z596)="","",INDEX('Per Invoice'!N$2:N$1201,$Z596)))</f>
        <v/>
      </c>
      <c r="O596" s="8">
        <f>IF($Z596="","",IF(INDEX('Per Invoice'!O$2:O$1201,$Z596)="","",INDEX('Per Invoice'!O$2:O$1201,$Z596)))</f>
        <v/>
      </c>
      <c r="P596">
        <f>IF($Z596="","",IF(INDEX('Per Invoice'!P$2:P$1201,$Z596)="","",INDEX('Per Invoice'!P$2:P$1201,$Z596)))</f>
        <v/>
      </c>
      <c r="Q596" s="8">
        <f>IF($Z596="","",IF(INDEX('Per Invoice'!Q$2:Q$1201,$Z596)="","",INDEX('Per Invoice'!Q$2:Q$1201,$Z596)))</f>
        <v/>
      </c>
      <c r="R596" s="8">
        <f>IF($Z596="","",IF(INDEX('Per Invoice'!R$2:R$1201,$Z596)="","",INDEX('Per Invoice'!R$2:R$1201,$Z596)))</f>
        <v/>
      </c>
      <c r="S596">
        <f>IF($Z596="","",IF(INDEX('Per Invoice'!S$2:S$1201,$Z596)="","",INDEX('Per Invoice'!S$2:S$1201,$Z596)))</f>
        <v/>
      </c>
      <c r="T596" s="8">
        <f>IF($Z596="","",IF(INDEX('Per Invoice'!T$2:T$1201,$Z596)="","",INDEX('Per Invoice'!T$2:T$1201,$Z596)))</f>
        <v/>
      </c>
      <c r="U596" s="8">
        <f>IF($Z596="","",IF(INDEX('Per Invoice'!U$2:U$1201,$Z596)="","",INDEX('Per Invoice'!U$2:U$1201,$Z596)))</f>
        <v/>
      </c>
      <c r="V596" s="8">
        <f>IF($Z596="","",IF(INDEX('Per Invoice'!V$2:V$1201,$Z596)="","",INDEX('Per Invoice'!V$2:V$1201,$Z596)))</f>
        <v/>
      </c>
      <c r="W596" s="8">
        <f>IF($Z596="","",IF(INDEX('Per Invoice'!W$2:W$1201,$Z596)="","",INDEX('Per Invoice'!W$2:W$1201,$Z596)))</f>
        <v/>
      </c>
      <c r="X596" s="8">
        <f>IF($Z596="","",IF(INDEX('Per Invoice'!X$2:X$1201,$Z596)="","",INDEX('Per Invoice'!X$2:X$1201,$Z596)))</f>
        <v/>
      </c>
      <c r="Y596" s="8">
        <f>IF($Z596="","",IF(INDEX('Per Invoice'!Y$2:Y$1201,$Z596)="","",INDEX('Per Invoice'!Y$2:Y$1201,$Z596)))</f>
        <v/>
      </c>
      <c r="Z596" s="16">
        <f>IFERROR(MATCH(Settings!$C$26&amp;"|"&amp;ROWS($Z$2:$Z596),'Per Invoice'!$AB$2:$AB$1201,0),"")</f>
        <v/>
      </c>
    </row>
    <row r="597">
      <c r="A597">
        <f>IF($Z597="","",IF(INDEX('Per Invoice'!A$2:A$1201,$Z597)="","",INDEX('Per Invoice'!A$2:A$1201,$Z597)))</f>
        <v/>
      </c>
      <c r="B597">
        <f>IF($Z597="","",IF(INDEX('Per Invoice'!B$2:B$1201,$Z597)="","",INDEX('Per Invoice'!B$2:B$1201,$Z597)))</f>
        <v/>
      </c>
      <c r="C597">
        <f>IF($Z597="","",IF(INDEX('Per Invoice'!C$2:C$1201,$Z597)="","",INDEX('Per Invoice'!C$2:C$1201,$Z597)))</f>
        <v/>
      </c>
      <c r="D597">
        <f>IF($Z597="","",IF(INDEX('Per Invoice'!D$2:D$1201,$Z597)="","",INDEX('Per Invoice'!D$2:D$1201,$Z597)))</f>
        <v/>
      </c>
      <c r="E597" s="14">
        <f>IF($Z597="","",IF(INDEX('Per Invoice'!E$2:E$1201,$Z597)="","",INDEX('Per Invoice'!E$2:E$1201,$Z597)))</f>
        <v/>
      </c>
      <c r="F597">
        <f>IF($Z597="","",IF(INDEX('Per Invoice'!F$2:F$1201,$Z597)="","",INDEX('Per Invoice'!F$2:F$1201,$Z597)))</f>
        <v/>
      </c>
      <c r="G597">
        <f>IF($Z597="","",IF(INDEX('Per Invoice'!G$2:G$1201,$Z597)="","",INDEX('Per Invoice'!G$2:G$1201,$Z597)))</f>
        <v/>
      </c>
      <c r="H597">
        <f>IF($Z597="","",IF(INDEX('Per Invoice'!H$2:H$1201,$Z597)="","",INDEX('Per Invoice'!H$2:H$1201,$Z597)))</f>
        <v/>
      </c>
      <c r="I597">
        <f>IF($Z597="","",IF(INDEX('Per Invoice'!I$2:I$1201,$Z597)="","",INDEX('Per Invoice'!I$2:I$1201,$Z597)))</f>
        <v/>
      </c>
      <c r="J597">
        <f>IF($Z597="","",IF(INDEX('Per Invoice'!J$2:J$1201,$Z597)="","",INDEX('Per Invoice'!J$2:J$1201,$Z597)))</f>
        <v/>
      </c>
      <c r="K597" s="8">
        <f>IF($Z597="","",IF(INDEX('Per Invoice'!K$2:K$1201,$Z597)="","",INDEX('Per Invoice'!K$2:K$1201,$Z597)))</f>
        <v/>
      </c>
      <c r="L597">
        <f>IF($Z597="","",IF(INDEX('Per Invoice'!L$2:L$1201,$Z597)="","",INDEX('Per Invoice'!L$2:L$1201,$Z597)))</f>
        <v/>
      </c>
      <c r="M597">
        <f>IF($Z597="","",IF(INDEX('Per Invoice'!M$2:M$1201,$Z597)="","",INDEX('Per Invoice'!M$2:M$1201,$Z597)))</f>
        <v/>
      </c>
      <c r="N597">
        <f>IF($Z597="","",IF(INDEX('Per Invoice'!N$2:N$1201,$Z597)="","",INDEX('Per Invoice'!N$2:N$1201,$Z597)))</f>
        <v/>
      </c>
      <c r="O597" s="8">
        <f>IF($Z597="","",IF(INDEX('Per Invoice'!O$2:O$1201,$Z597)="","",INDEX('Per Invoice'!O$2:O$1201,$Z597)))</f>
        <v/>
      </c>
      <c r="P597">
        <f>IF($Z597="","",IF(INDEX('Per Invoice'!P$2:P$1201,$Z597)="","",INDEX('Per Invoice'!P$2:P$1201,$Z597)))</f>
        <v/>
      </c>
      <c r="Q597" s="8">
        <f>IF($Z597="","",IF(INDEX('Per Invoice'!Q$2:Q$1201,$Z597)="","",INDEX('Per Invoice'!Q$2:Q$1201,$Z597)))</f>
        <v/>
      </c>
      <c r="R597" s="8">
        <f>IF($Z597="","",IF(INDEX('Per Invoice'!R$2:R$1201,$Z597)="","",INDEX('Per Invoice'!R$2:R$1201,$Z597)))</f>
        <v/>
      </c>
      <c r="S597">
        <f>IF($Z597="","",IF(INDEX('Per Invoice'!S$2:S$1201,$Z597)="","",INDEX('Per Invoice'!S$2:S$1201,$Z597)))</f>
        <v/>
      </c>
      <c r="T597" s="8">
        <f>IF($Z597="","",IF(INDEX('Per Invoice'!T$2:T$1201,$Z597)="","",INDEX('Per Invoice'!T$2:T$1201,$Z597)))</f>
        <v/>
      </c>
      <c r="U597" s="8">
        <f>IF($Z597="","",IF(INDEX('Per Invoice'!U$2:U$1201,$Z597)="","",INDEX('Per Invoice'!U$2:U$1201,$Z597)))</f>
        <v/>
      </c>
      <c r="V597" s="8">
        <f>IF($Z597="","",IF(INDEX('Per Invoice'!V$2:V$1201,$Z597)="","",INDEX('Per Invoice'!V$2:V$1201,$Z597)))</f>
        <v/>
      </c>
      <c r="W597" s="8">
        <f>IF($Z597="","",IF(INDEX('Per Invoice'!W$2:W$1201,$Z597)="","",INDEX('Per Invoice'!W$2:W$1201,$Z597)))</f>
        <v/>
      </c>
      <c r="X597" s="8">
        <f>IF($Z597="","",IF(INDEX('Per Invoice'!X$2:X$1201,$Z597)="","",INDEX('Per Invoice'!X$2:X$1201,$Z597)))</f>
        <v/>
      </c>
      <c r="Y597" s="8">
        <f>IF($Z597="","",IF(INDEX('Per Invoice'!Y$2:Y$1201,$Z597)="","",INDEX('Per Invoice'!Y$2:Y$1201,$Z597)))</f>
        <v/>
      </c>
      <c r="Z597" s="16">
        <f>IFERROR(MATCH(Settings!$C$26&amp;"|"&amp;ROWS($Z$2:$Z597),'Per Invoice'!$AB$2:$AB$1201,0),"")</f>
        <v/>
      </c>
    </row>
    <row r="598">
      <c r="A598">
        <f>IF($Z598="","",IF(INDEX('Per Invoice'!A$2:A$1201,$Z598)="","",INDEX('Per Invoice'!A$2:A$1201,$Z598)))</f>
        <v/>
      </c>
      <c r="B598">
        <f>IF($Z598="","",IF(INDEX('Per Invoice'!B$2:B$1201,$Z598)="","",INDEX('Per Invoice'!B$2:B$1201,$Z598)))</f>
        <v/>
      </c>
      <c r="C598">
        <f>IF($Z598="","",IF(INDEX('Per Invoice'!C$2:C$1201,$Z598)="","",INDEX('Per Invoice'!C$2:C$1201,$Z598)))</f>
        <v/>
      </c>
      <c r="D598">
        <f>IF($Z598="","",IF(INDEX('Per Invoice'!D$2:D$1201,$Z598)="","",INDEX('Per Invoice'!D$2:D$1201,$Z598)))</f>
        <v/>
      </c>
      <c r="E598" s="14">
        <f>IF($Z598="","",IF(INDEX('Per Invoice'!E$2:E$1201,$Z598)="","",INDEX('Per Invoice'!E$2:E$1201,$Z598)))</f>
        <v/>
      </c>
      <c r="F598">
        <f>IF($Z598="","",IF(INDEX('Per Invoice'!F$2:F$1201,$Z598)="","",INDEX('Per Invoice'!F$2:F$1201,$Z598)))</f>
        <v/>
      </c>
      <c r="G598">
        <f>IF($Z598="","",IF(INDEX('Per Invoice'!G$2:G$1201,$Z598)="","",INDEX('Per Invoice'!G$2:G$1201,$Z598)))</f>
        <v/>
      </c>
      <c r="H598">
        <f>IF($Z598="","",IF(INDEX('Per Invoice'!H$2:H$1201,$Z598)="","",INDEX('Per Invoice'!H$2:H$1201,$Z598)))</f>
        <v/>
      </c>
      <c r="I598">
        <f>IF($Z598="","",IF(INDEX('Per Invoice'!I$2:I$1201,$Z598)="","",INDEX('Per Invoice'!I$2:I$1201,$Z598)))</f>
        <v/>
      </c>
      <c r="J598">
        <f>IF($Z598="","",IF(INDEX('Per Invoice'!J$2:J$1201,$Z598)="","",INDEX('Per Invoice'!J$2:J$1201,$Z598)))</f>
        <v/>
      </c>
      <c r="K598" s="8">
        <f>IF($Z598="","",IF(INDEX('Per Invoice'!K$2:K$1201,$Z598)="","",INDEX('Per Invoice'!K$2:K$1201,$Z598)))</f>
        <v/>
      </c>
      <c r="L598">
        <f>IF($Z598="","",IF(INDEX('Per Invoice'!L$2:L$1201,$Z598)="","",INDEX('Per Invoice'!L$2:L$1201,$Z598)))</f>
        <v/>
      </c>
      <c r="M598">
        <f>IF($Z598="","",IF(INDEX('Per Invoice'!M$2:M$1201,$Z598)="","",INDEX('Per Invoice'!M$2:M$1201,$Z598)))</f>
        <v/>
      </c>
      <c r="N598">
        <f>IF($Z598="","",IF(INDEX('Per Invoice'!N$2:N$1201,$Z598)="","",INDEX('Per Invoice'!N$2:N$1201,$Z598)))</f>
        <v/>
      </c>
      <c r="O598" s="8">
        <f>IF($Z598="","",IF(INDEX('Per Invoice'!O$2:O$1201,$Z598)="","",INDEX('Per Invoice'!O$2:O$1201,$Z598)))</f>
        <v/>
      </c>
      <c r="P598">
        <f>IF($Z598="","",IF(INDEX('Per Invoice'!P$2:P$1201,$Z598)="","",INDEX('Per Invoice'!P$2:P$1201,$Z598)))</f>
        <v/>
      </c>
      <c r="Q598" s="8">
        <f>IF($Z598="","",IF(INDEX('Per Invoice'!Q$2:Q$1201,$Z598)="","",INDEX('Per Invoice'!Q$2:Q$1201,$Z598)))</f>
        <v/>
      </c>
      <c r="R598" s="8">
        <f>IF($Z598="","",IF(INDEX('Per Invoice'!R$2:R$1201,$Z598)="","",INDEX('Per Invoice'!R$2:R$1201,$Z598)))</f>
        <v/>
      </c>
      <c r="S598">
        <f>IF($Z598="","",IF(INDEX('Per Invoice'!S$2:S$1201,$Z598)="","",INDEX('Per Invoice'!S$2:S$1201,$Z598)))</f>
        <v/>
      </c>
      <c r="T598" s="8">
        <f>IF($Z598="","",IF(INDEX('Per Invoice'!T$2:T$1201,$Z598)="","",INDEX('Per Invoice'!T$2:T$1201,$Z598)))</f>
        <v/>
      </c>
      <c r="U598" s="8">
        <f>IF($Z598="","",IF(INDEX('Per Invoice'!U$2:U$1201,$Z598)="","",INDEX('Per Invoice'!U$2:U$1201,$Z598)))</f>
        <v/>
      </c>
      <c r="V598" s="8">
        <f>IF($Z598="","",IF(INDEX('Per Invoice'!V$2:V$1201,$Z598)="","",INDEX('Per Invoice'!V$2:V$1201,$Z598)))</f>
        <v/>
      </c>
      <c r="W598" s="8">
        <f>IF($Z598="","",IF(INDEX('Per Invoice'!W$2:W$1201,$Z598)="","",INDEX('Per Invoice'!W$2:W$1201,$Z598)))</f>
        <v/>
      </c>
      <c r="X598" s="8">
        <f>IF($Z598="","",IF(INDEX('Per Invoice'!X$2:X$1201,$Z598)="","",INDEX('Per Invoice'!X$2:X$1201,$Z598)))</f>
        <v/>
      </c>
      <c r="Y598" s="8">
        <f>IF($Z598="","",IF(INDEX('Per Invoice'!Y$2:Y$1201,$Z598)="","",INDEX('Per Invoice'!Y$2:Y$1201,$Z598)))</f>
        <v/>
      </c>
      <c r="Z598" s="16">
        <f>IFERROR(MATCH(Settings!$C$26&amp;"|"&amp;ROWS($Z$2:$Z598),'Per Invoice'!$AB$2:$AB$1201,0),"")</f>
        <v/>
      </c>
    </row>
    <row r="599">
      <c r="A599">
        <f>IF($Z599="","",IF(INDEX('Per Invoice'!A$2:A$1201,$Z599)="","",INDEX('Per Invoice'!A$2:A$1201,$Z599)))</f>
        <v/>
      </c>
      <c r="B599">
        <f>IF($Z599="","",IF(INDEX('Per Invoice'!B$2:B$1201,$Z599)="","",INDEX('Per Invoice'!B$2:B$1201,$Z599)))</f>
        <v/>
      </c>
      <c r="C599">
        <f>IF($Z599="","",IF(INDEX('Per Invoice'!C$2:C$1201,$Z599)="","",INDEX('Per Invoice'!C$2:C$1201,$Z599)))</f>
        <v/>
      </c>
      <c r="D599">
        <f>IF($Z599="","",IF(INDEX('Per Invoice'!D$2:D$1201,$Z599)="","",INDEX('Per Invoice'!D$2:D$1201,$Z599)))</f>
        <v/>
      </c>
      <c r="E599" s="14">
        <f>IF($Z599="","",IF(INDEX('Per Invoice'!E$2:E$1201,$Z599)="","",INDEX('Per Invoice'!E$2:E$1201,$Z599)))</f>
        <v/>
      </c>
      <c r="F599">
        <f>IF($Z599="","",IF(INDEX('Per Invoice'!F$2:F$1201,$Z599)="","",INDEX('Per Invoice'!F$2:F$1201,$Z599)))</f>
        <v/>
      </c>
      <c r="G599">
        <f>IF($Z599="","",IF(INDEX('Per Invoice'!G$2:G$1201,$Z599)="","",INDEX('Per Invoice'!G$2:G$1201,$Z599)))</f>
        <v/>
      </c>
      <c r="H599">
        <f>IF($Z599="","",IF(INDEX('Per Invoice'!H$2:H$1201,$Z599)="","",INDEX('Per Invoice'!H$2:H$1201,$Z599)))</f>
        <v/>
      </c>
      <c r="I599">
        <f>IF($Z599="","",IF(INDEX('Per Invoice'!I$2:I$1201,$Z599)="","",INDEX('Per Invoice'!I$2:I$1201,$Z599)))</f>
        <v/>
      </c>
      <c r="J599">
        <f>IF($Z599="","",IF(INDEX('Per Invoice'!J$2:J$1201,$Z599)="","",INDEX('Per Invoice'!J$2:J$1201,$Z599)))</f>
        <v/>
      </c>
      <c r="K599" s="8">
        <f>IF($Z599="","",IF(INDEX('Per Invoice'!K$2:K$1201,$Z599)="","",INDEX('Per Invoice'!K$2:K$1201,$Z599)))</f>
        <v/>
      </c>
      <c r="L599">
        <f>IF($Z599="","",IF(INDEX('Per Invoice'!L$2:L$1201,$Z599)="","",INDEX('Per Invoice'!L$2:L$1201,$Z599)))</f>
        <v/>
      </c>
      <c r="M599">
        <f>IF($Z599="","",IF(INDEX('Per Invoice'!M$2:M$1201,$Z599)="","",INDEX('Per Invoice'!M$2:M$1201,$Z599)))</f>
        <v/>
      </c>
      <c r="N599">
        <f>IF($Z599="","",IF(INDEX('Per Invoice'!N$2:N$1201,$Z599)="","",INDEX('Per Invoice'!N$2:N$1201,$Z599)))</f>
        <v/>
      </c>
      <c r="O599" s="8">
        <f>IF($Z599="","",IF(INDEX('Per Invoice'!O$2:O$1201,$Z599)="","",INDEX('Per Invoice'!O$2:O$1201,$Z599)))</f>
        <v/>
      </c>
      <c r="P599">
        <f>IF($Z599="","",IF(INDEX('Per Invoice'!P$2:P$1201,$Z599)="","",INDEX('Per Invoice'!P$2:P$1201,$Z599)))</f>
        <v/>
      </c>
      <c r="Q599" s="8">
        <f>IF($Z599="","",IF(INDEX('Per Invoice'!Q$2:Q$1201,$Z599)="","",INDEX('Per Invoice'!Q$2:Q$1201,$Z599)))</f>
        <v/>
      </c>
      <c r="R599" s="8">
        <f>IF($Z599="","",IF(INDEX('Per Invoice'!R$2:R$1201,$Z599)="","",INDEX('Per Invoice'!R$2:R$1201,$Z599)))</f>
        <v/>
      </c>
      <c r="S599">
        <f>IF($Z599="","",IF(INDEX('Per Invoice'!S$2:S$1201,$Z599)="","",INDEX('Per Invoice'!S$2:S$1201,$Z599)))</f>
        <v/>
      </c>
      <c r="T599" s="8">
        <f>IF($Z599="","",IF(INDEX('Per Invoice'!T$2:T$1201,$Z599)="","",INDEX('Per Invoice'!T$2:T$1201,$Z599)))</f>
        <v/>
      </c>
      <c r="U599" s="8">
        <f>IF($Z599="","",IF(INDEX('Per Invoice'!U$2:U$1201,$Z599)="","",INDEX('Per Invoice'!U$2:U$1201,$Z599)))</f>
        <v/>
      </c>
      <c r="V599" s="8">
        <f>IF($Z599="","",IF(INDEX('Per Invoice'!V$2:V$1201,$Z599)="","",INDEX('Per Invoice'!V$2:V$1201,$Z599)))</f>
        <v/>
      </c>
      <c r="W599" s="8">
        <f>IF($Z599="","",IF(INDEX('Per Invoice'!W$2:W$1201,$Z599)="","",INDEX('Per Invoice'!W$2:W$1201,$Z599)))</f>
        <v/>
      </c>
      <c r="X599" s="8">
        <f>IF($Z599="","",IF(INDEX('Per Invoice'!X$2:X$1201,$Z599)="","",INDEX('Per Invoice'!X$2:X$1201,$Z599)))</f>
        <v/>
      </c>
      <c r="Y599" s="8">
        <f>IF($Z599="","",IF(INDEX('Per Invoice'!Y$2:Y$1201,$Z599)="","",INDEX('Per Invoice'!Y$2:Y$1201,$Z599)))</f>
        <v/>
      </c>
      <c r="Z599" s="16">
        <f>IFERROR(MATCH(Settings!$C$26&amp;"|"&amp;ROWS($Z$2:$Z599),'Per Invoice'!$AB$2:$AB$1201,0),"")</f>
        <v/>
      </c>
    </row>
    <row r="600">
      <c r="A600">
        <f>IF($Z600="","",IF(INDEX('Per Invoice'!A$2:A$1201,$Z600)="","",INDEX('Per Invoice'!A$2:A$1201,$Z600)))</f>
        <v/>
      </c>
      <c r="B600">
        <f>IF($Z600="","",IF(INDEX('Per Invoice'!B$2:B$1201,$Z600)="","",INDEX('Per Invoice'!B$2:B$1201,$Z600)))</f>
        <v/>
      </c>
      <c r="C600">
        <f>IF($Z600="","",IF(INDEX('Per Invoice'!C$2:C$1201,$Z600)="","",INDEX('Per Invoice'!C$2:C$1201,$Z600)))</f>
        <v/>
      </c>
      <c r="D600">
        <f>IF($Z600="","",IF(INDEX('Per Invoice'!D$2:D$1201,$Z600)="","",INDEX('Per Invoice'!D$2:D$1201,$Z600)))</f>
        <v/>
      </c>
      <c r="E600" s="14">
        <f>IF($Z600="","",IF(INDEX('Per Invoice'!E$2:E$1201,$Z600)="","",INDEX('Per Invoice'!E$2:E$1201,$Z600)))</f>
        <v/>
      </c>
      <c r="F600">
        <f>IF($Z600="","",IF(INDEX('Per Invoice'!F$2:F$1201,$Z600)="","",INDEX('Per Invoice'!F$2:F$1201,$Z600)))</f>
        <v/>
      </c>
      <c r="G600">
        <f>IF($Z600="","",IF(INDEX('Per Invoice'!G$2:G$1201,$Z600)="","",INDEX('Per Invoice'!G$2:G$1201,$Z600)))</f>
        <v/>
      </c>
      <c r="H600">
        <f>IF($Z600="","",IF(INDEX('Per Invoice'!H$2:H$1201,$Z600)="","",INDEX('Per Invoice'!H$2:H$1201,$Z600)))</f>
        <v/>
      </c>
      <c r="I600">
        <f>IF($Z600="","",IF(INDEX('Per Invoice'!I$2:I$1201,$Z600)="","",INDEX('Per Invoice'!I$2:I$1201,$Z600)))</f>
        <v/>
      </c>
      <c r="J600">
        <f>IF($Z600="","",IF(INDEX('Per Invoice'!J$2:J$1201,$Z600)="","",INDEX('Per Invoice'!J$2:J$1201,$Z600)))</f>
        <v/>
      </c>
      <c r="K600" s="8">
        <f>IF($Z600="","",IF(INDEX('Per Invoice'!K$2:K$1201,$Z600)="","",INDEX('Per Invoice'!K$2:K$1201,$Z600)))</f>
        <v/>
      </c>
      <c r="L600">
        <f>IF($Z600="","",IF(INDEX('Per Invoice'!L$2:L$1201,$Z600)="","",INDEX('Per Invoice'!L$2:L$1201,$Z600)))</f>
        <v/>
      </c>
      <c r="M600">
        <f>IF($Z600="","",IF(INDEX('Per Invoice'!M$2:M$1201,$Z600)="","",INDEX('Per Invoice'!M$2:M$1201,$Z600)))</f>
        <v/>
      </c>
      <c r="N600">
        <f>IF($Z600="","",IF(INDEX('Per Invoice'!N$2:N$1201,$Z600)="","",INDEX('Per Invoice'!N$2:N$1201,$Z600)))</f>
        <v/>
      </c>
      <c r="O600" s="8">
        <f>IF($Z600="","",IF(INDEX('Per Invoice'!O$2:O$1201,$Z600)="","",INDEX('Per Invoice'!O$2:O$1201,$Z600)))</f>
        <v/>
      </c>
      <c r="P600">
        <f>IF($Z600="","",IF(INDEX('Per Invoice'!P$2:P$1201,$Z600)="","",INDEX('Per Invoice'!P$2:P$1201,$Z600)))</f>
        <v/>
      </c>
      <c r="Q600" s="8">
        <f>IF($Z600="","",IF(INDEX('Per Invoice'!Q$2:Q$1201,$Z600)="","",INDEX('Per Invoice'!Q$2:Q$1201,$Z600)))</f>
        <v/>
      </c>
      <c r="R600" s="8">
        <f>IF($Z600="","",IF(INDEX('Per Invoice'!R$2:R$1201,$Z600)="","",INDEX('Per Invoice'!R$2:R$1201,$Z600)))</f>
        <v/>
      </c>
      <c r="S600">
        <f>IF($Z600="","",IF(INDEX('Per Invoice'!S$2:S$1201,$Z600)="","",INDEX('Per Invoice'!S$2:S$1201,$Z600)))</f>
        <v/>
      </c>
      <c r="T600" s="8">
        <f>IF($Z600="","",IF(INDEX('Per Invoice'!T$2:T$1201,$Z600)="","",INDEX('Per Invoice'!T$2:T$1201,$Z600)))</f>
        <v/>
      </c>
      <c r="U600" s="8">
        <f>IF($Z600="","",IF(INDEX('Per Invoice'!U$2:U$1201,$Z600)="","",INDEX('Per Invoice'!U$2:U$1201,$Z600)))</f>
        <v/>
      </c>
      <c r="V600" s="8">
        <f>IF($Z600="","",IF(INDEX('Per Invoice'!V$2:V$1201,$Z600)="","",INDEX('Per Invoice'!V$2:V$1201,$Z600)))</f>
        <v/>
      </c>
      <c r="W600" s="8">
        <f>IF($Z600="","",IF(INDEX('Per Invoice'!W$2:W$1201,$Z600)="","",INDEX('Per Invoice'!W$2:W$1201,$Z600)))</f>
        <v/>
      </c>
      <c r="X600" s="8">
        <f>IF($Z600="","",IF(INDEX('Per Invoice'!X$2:X$1201,$Z600)="","",INDEX('Per Invoice'!X$2:X$1201,$Z600)))</f>
        <v/>
      </c>
      <c r="Y600" s="8">
        <f>IF($Z600="","",IF(INDEX('Per Invoice'!Y$2:Y$1201,$Z600)="","",INDEX('Per Invoice'!Y$2:Y$1201,$Z600)))</f>
        <v/>
      </c>
      <c r="Z600" s="16">
        <f>IFERROR(MATCH(Settings!$C$26&amp;"|"&amp;ROWS($Z$2:$Z600),'Per Invoice'!$AB$2:$AB$1201,0),"")</f>
        <v/>
      </c>
    </row>
    <row r="601">
      <c r="A601">
        <f>IF($Z601="","",IF(INDEX('Per Invoice'!A$2:A$1201,$Z601)="","",INDEX('Per Invoice'!A$2:A$1201,$Z601)))</f>
        <v/>
      </c>
      <c r="B601">
        <f>IF($Z601="","",IF(INDEX('Per Invoice'!B$2:B$1201,$Z601)="","",INDEX('Per Invoice'!B$2:B$1201,$Z601)))</f>
        <v/>
      </c>
      <c r="C601">
        <f>IF($Z601="","",IF(INDEX('Per Invoice'!C$2:C$1201,$Z601)="","",INDEX('Per Invoice'!C$2:C$1201,$Z601)))</f>
        <v/>
      </c>
      <c r="D601">
        <f>IF($Z601="","",IF(INDEX('Per Invoice'!D$2:D$1201,$Z601)="","",INDEX('Per Invoice'!D$2:D$1201,$Z601)))</f>
        <v/>
      </c>
      <c r="E601" s="14">
        <f>IF($Z601="","",IF(INDEX('Per Invoice'!E$2:E$1201,$Z601)="","",INDEX('Per Invoice'!E$2:E$1201,$Z601)))</f>
        <v/>
      </c>
      <c r="F601">
        <f>IF($Z601="","",IF(INDEX('Per Invoice'!F$2:F$1201,$Z601)="","",INDEX('Per Invoice'!F$2:F$1201,$Z601)))</f>
        <v/>
      </c>
      <c r="G601">
        <f>IF($Z601="","",IF(INDEX('Per Invoice'!G$2:G$1201,$Z601)="","",INDEX('Per Invoice'!G$2:G$1201,$Z601)))</f>
        <v/>
      </c>
      <c r="H601">
        <f>IF($Z601="","",IF(INDEX('Per Invoice'!H$2:H$1201,$Z601)="","",INDEX('Per Invoice'!H$2:H$1201,$Z601)))</f>
        <v/>
      </c>
      <c r="I601">
        <f>IF($Z601="","",IF(INDEX('Per Invoice'!I$2:I$1201,$Z601)="","",INDEX('Per Invoice'!I$2:I$1201,$Z601)))</f>
        <v/>
      </c>
      <c r="J601">
        <f>IF($Z601="","",IF(INDEX('Per Invoice'!J$2:J$1201,$Z601)="","",INDEX('Per Invoice'!J$2:J$1201,$Z601)))</f>
        <v/>
      </c>
      <c r="K601" s="8">
        <f>IF($Z601="","",IF(INDEX('Per Invoice'!K$2:K$1201,$Z601)="","",INDEX('Per Invoice'!K$2:K$1201,$Z601)))</f>
        <v/>
      </c>
      <c r="L601">
        <f>IF($Z601="","",IF(INDEX('Per Invoice'!L$2:L$1201,$Z601)="","",INDEX('Per Invoice'!L$2:L$1201,$Z601)))</f>
        <v/>
      </c>
      <c r="M601">
        <f>IF($Z601="","",IF(INDEX('Per Invoice'!M$2:M$1201,$Z601)="","",INDEX('Per Invoice'!M$2:M$1201,$Z601)))</f>
        <v/>
      </c>
      <c r="N601">
        <f>IF($Z601="","",IF(INDEX('Per Invoice'!N$2:N$1201,$Z601)="","",INDEX('Per Invoice'!N$2:N$1201,$Z601)))</f>
        <v/>
      </c>
      <c r="O601" s="8">
        <f>IF($Z601="","",IF(INDEX('Per Invoice'!O$2:O$1201,$Z601)="","",INDEX('Per Invoice'!O$2:O$1201,$Z601)))</f>
        <v/>
      </c>
      <c r="P601">
        <f>IF($Z601="","",IF(INDEX('Per Invoice'!P$2:P$1201,$Z601)="","",INDEX('Per Invoice'!P$2:P$1201,$Z601)))</f>
        <v/>
      </c>
      <c r="Q601" s="8">
        <f>IF($Z601="","",IF(INDEX('Per Invoice'!Q$2:Q$1201,$Z601)="","",INDEX('Per Invoice'!Q$2:Q$1201,$Z601)))</f>
        <v/>
      </c>
      <c r="R601" s="8">
        <f>IF($Z601="","",IF(INDEX('Per Invoice'!R$2:R$1201,$Z601)="","",INDEX('Per Invoice'!R$2:R$1201,$Z601)))</f>
        <v/>
      </c>
      <c r="S601">
        <f>IF($Z601="","",IF(INDEX('Per Invoice'!S$2:S$1201,$Z601)="","",INDEX('Per Invoice'!S$2:S$1201,$Z601)))</f>
        <v/>
      </c>
      <c r="T601" s="8">
        <f>IF($Z601="","",IF(INDEX('Per Invoice'!T$2:T$1201,$Z601)="","",INDEX('Per Invoice'!T$2:T$1201,$Z601)))</f>
        <v/>
      </c>
      <c r="U601" s="8">
        <f>IF($Z601="","",IF(INDEX('Per Invoice'!U$2:U$1201,$Z601)="","",INDEX('Per Invoice'!U$2:U$1201,$Z601)))</f>
        <v/>
      </c>
      <c r="V601" s="8">
        <f>IF($Z601="","",IF(INDEX('Per Invoice'!V$2:V$1201,$Z601)="","",INDEX('Per Invoice'!V$2:V$1201,$Z601)))</f>
        <v/>
      </c>
      <c r="W601" s="8">
        <f>IF($Z601="","",IF(INDEX('Per Invoice'!W$2:W$1201,$Z601)="","",INDEX('Per Invoice'!W$2:W$1201,$Z601)))</f>
        <v/>
      </c>
      <c r="X601" s="8">
        <f>IF($Z601="","",IF(INDEX('Per Invoice'!X$2:X$1201,$Z601)="","",INDEX('Per Invoice'!X$2:X$1201,$Z601)))</f>
        <v/>
      </c>
      <c r="Y601" s="8">
        <f>IF($Z601="","",IF(INDEX('Per Invoice'!Y$2:Y$1201,$Z601)="","",INDEX('Per Invoice'!Y$2:Y$1201,$Z601)))</f>
        <v/>
      </c>
      <c r="Z601" s="16">
        <f>IFERROR(MATCH(Settings!$C$26&amp;"|"&amp;ROWS($Z$2:$Z601),'Per Invoice'!$AB$2:$AB$1201,0),"")</f>
        <v/>
      </c>
    </row>
    <row r="602">
      <c r="A602">
        <f>IF($Z602="","",IF(INDEX('Per Invoice'!A$2:A$1201,$Z602)="","",INDEX('Per Invoice'!A$2:A$1201,$Z602)))</f>
        <v/>
      </c>
      <c r="B602">
        <f>IF($Z602="","",IF(INDEX('Per Invoice'!B$2:B$1201,$Z602)="","",INDEX('Per Invoice'!B$2:B$1201,$Z602)))</f>
        <v/>
      </c>
      <c r="C602">
        <f>IF($Z602="","",IF(INDEX('Per Invoice'!C$2:C$1201,$Z602)="","",INDEX('Per Invoice'!C$2:C$1201,$Z602)))</f>
        <v/>
      </c>
      <c r="D602">
        <f>IF($Z602="","",IF(INDEX('Per Invoice'!D$2:D$1201,$Z602)="","",INDEX('Per Invoice'!D$2:D$1201,$Z602)))</f>
        <v/>
      </c>
      <c r="E602" s="14">
        <f>IF($Z602="","",IF(INDEX('Per Invoice'!E$2:E$1201,$Z602)="","",INDEX('Per Invoice'!E$2:E$1201,$Z602)))</f>
        <v/>
      </c>
      <c r="F602">
        <f>IF($Z602="","",IF(INDEX('Per Invoice'!F$2:F$1201,$Z602)="","",INDEX('Per Invoice'!F$2:F$1201,$Z602)))</f>
        <v/>
      </c>
      <c r="G602">
        <f>IF($Z602="","",IF(INDEX('Per Invoice'!G$2:G$1201,$Z602)="","",INDEX('Per Invoice'!G$2:G$1201,$Z602)))</f>
        <v/>
      </c>
      <c r="H602">
        <f>IF($Z602="","",IF(INDEX('Per Invoice'!H$2:H$1201,$Z602)="","",INDEX('Per Invoice'!H$2:H$1201,$Z602)))</f>
        <v/>
      </c>
      <c r="I602">
        <f>IF($Z602="","",IF(INDEX('Per Invoice'!I$2:I$1201,$Z602)="","",INDEX('Per Invoice'!I$2:I$1201,$Z602)))</f>
        <v/>
      </c>
      <c r="J602">
        <f>IF($Z602="","",IF(INDEX('Per Invoice'!J$2:J$1201,$Z602)="","",INDEX('Per Invoice'!J$2:J$1201,$Z602)))</f>
        <v/>
      </c>
      <c r="K602" s="8">
        <f>IF($Z602="","",IF(INDEX('Per Invoice'!K$2:K$1201,$Z602)="","",INDEX('Per Invoice'!K$2:K$1201,$Z602)))</f>
        <v/>
      </c>
      <c r="L602">
        <f>IF($Z602="","",IF(INDEX('Per Invoice'!L$2:L$1201,$Z602)="","",INDEX('Per Invoice'!L$2:L$1201,$Z602)))</f>
        <v/>
      </c>
      <c r="M602">
        <f>IF($Z602="","",IF(INDEX('Per Invoice'!M$2:M$1201,$Z602)="","",INDEX('Per Invoice'!M$2:M$1201,$Z602)))</f>
        <v/>
      </c>
      <c r="N602">
        <f>IF($Z602="","",IF(INDEX('Per Invoice'!N$2:N$1201,$Z602)="","",INDEX('Per Invoice'!N$2:N$1201,$Z602)))</f>
        <v/>
      </c>
      <c r="O602" s="8">
        <f>IF($Z602="","",IF(INDEX('Per Invoice'!O$2:O$1201,$Z602)="","",INDEX('Per Invoice'!O$2:O$1201,$Z602)))</f>
        <v/>
      </c>
      <c r="P602">
        <f>IF($Z602="","",IF(INDEX('Per Invoice'!P$2:P$1201,$Z602)="","",INDEX('Per Invoice'!P$2:P$1201,$Z602)))</f>
        <v/>
      </c>
      <c r="Q602" s="8">
        <f>IF($Z602="","",IF(INDEX('Per Invoice'!Q$2:Q$1201,$Z602)="","",INDEX('Per Invoice'!Q$2:Q$1201,$Z602)))</f>
        <v/>
      </c>
      <c r="R602" s="8">
        <f>IF($Z602="","",IF(INDEX('Per Invoice'!R$2:R$1201,$Z602)="","",INDEX('Per Invoice'!R$2:R$1201,$Z602)))</f>
        <v/>
      </c>
      <c r="S602">
        <f>IF($Z602="","",IF(INDEX('Per Invoice'!S$2:S$1201,$Z602)="","",INDEX('Per Invoice'!S$2:S$1201,$Z602)))</f>
        <v/>
      </c>
      <c r="T602" s="8">
        <f>IF($Z602="","",IF(INDEX('Per Invoice'!T$2:T$1201,$Z602)="","",INDEX('Per Invoice'!T$2:T$1201,$Z602)))</f>
        <v/>
      </c>
      <c r="U602" s="8">
        <f>IF($Z602="","",IF(INDEX('Per Invoice'!U$2:U$1201,$Z602)="","",INDEX('Per Invoice'!U$2:U$1201,$Z602)))</f>
        <v/>
      </c>
      <c r="V602" s="8">
        <f>IF($Z602="","",IF(INDEX('Per Invoice'!V$2:V$1201,$Z602)="","",INDEX('Per Invoice'!V$2:V$1201,$Z602)))</f>
        <v/>
      </c>
      <c r="W602" s="8">
        <f>IF($Z602="","",IF(INDEX('Per Invoice'!W$2:W$1201,$Z602)="","",INDEX('Per Invoice'!W$2:W$1201,$Z602)))</f>
        <v/>
      </c>
      <c r="X602" s="8">
        <f>IF($Z602="","",IF(INDEX('Per Invoice'!X$2:X$1201,$Z602)="","",INDEX('Per Invoice'!X$2:X$1201,$Z602)))</f>
        <v/>
      </c>
      <c r="Y602" s="8">
        <f>IF($Z602="","",IF(INDEX('Per Invoice'!Y$2:Y$1201,$Z602)="","",INDEX('Per Invoice'!Y$2:Y$1201,$Z602)))</f>
        <v/>
      </c>
      <c r="Z602" s="16">
        <f>IFERROR(MATCH(Settings!$C$26&amp;"|"&amp;ROWS($Z$2:$Z602),'Per Invoice'!$AB$2:$AB$1201,0),"")</f>
        <v/>
      </c>
    </row>
    <row r="603">
      <c r="A603">
        <f>IF($Z603="","",IF(INDEX('Per Invoice'!A$2:A$1201,$Z603)="","",INDEX('Per Invoice'!A$2:A$1201,$Z603)))</f>
        <v/>
      </c>
      <c r="B603">
        <f>IF($Z603="","",IF(INDEX('Per Invoice'!B$2:B$1201,$Z603)="","",INDEX('Per Invoice'!B$2:B$1201,$Z603)))</f>
        <v/>
      </c>
      <c r="C603">
        <f>IF($Z603="","",IF(INDEX('Per Invoice'!C$2:C$1201,$Z603)="","",INDEX('Per Invoice'!C$2:C$1201,$Z603)))</f>
        <v/>
      </c>
      <c r="D603">
        <f>IF($Z603="","",IF(INDEX('Per Invoice'!D$2:D$1201,$Z603)="","",INDEX('Per Invoice'!D$2:D$1201,$Z603)))</f>
        <v/>
      </c>
      <c r="E603" s="14">
        <f>IF($Z603="","",IF(INDEX('Per Invoice'!E$2:E$1201,$Z603)="","",INDEX('Per Invoice'!E$2:E$1201,$Z603)))</f>
        <v/>
      </c>
      <c r="F603">
        <f>IF($Z603="","",IF(INDEX('Per Invoice'!F$2:F$1201,$Z603)="","",INDEX('Per Invoice'!F$2:F$1201,$Z603)))</f>
        <v/>
      </c>
      <c r="G603">
        <f>IF($Z603="","",IF(INDEX('Per Invoice'!G$2:G$1201,$Z603)="","",INDEX('Per Invoice'!G$2:G$1201,$Z603)))</f>
        <v/>
      </c>
      <c r="H603">
        <f>IF($Z603="","",IF(INDEX('Per Invoice'!H$2:H$1201,$Z603)="","",INDEX('Per Invoice'!H$2:H$1201,$Z603)))</f>
        <v/>
      </c>
      <c r="I603">
        <f>IF($Z603="","",IF(INDEX('Per Invoice'!I$2:I$1201,$Z603)="","",INDEX('Per Invoice'!I$2:I$1201,$Z603)))</f>
        <v/>
      </c>
      <c r="J603">
        <f>IF($Z603="","",IF(INDEX('Per Invoice'!J$2:J$1201,$Z603)="","",INDEX('Per Invoice'!J$2:J$1201,$Z603)))</f>
        <v/>
      </c>
      <c r="K603" s="8">
        <f>IF($Z603="","",IF(INDEX('Per Invoice'!K$2:K$1201,$Z603)="","",INDEX('Per Invoice'!K$2:K$1201,$Z603)))</f>
        <v/>
      </c>
      <c r="L603">
        <f>IF($Z603="","",IF(INDEX('Per Invoice'!L$2:L$1201,$Z603)="","",INDEX('Per Invoice'!L$2:L$1201,$Z603)))</f>
        <v/>
      </c>
      <c r="M603">
        <f>IF($Z603="","",IF(INDEX('Per Invoice'!M$2:M$1201,$Z603)="","",INDEX('Per Invoice'!M$2:M$1201,$Z603)))</f>
        <v/>
      </c>
      <c r="N603">
        <f>IF($Z603="","",IF(INDEX('Per Invoice'!N$2:N$1201,$Z603)="","",INDEX('Per Invoice'!N$2:N$1201,$Z603)))</f>
        <v/>
      </c>
      <c r="O603" s="8">
        <f>IF($Z603="","",IF(INDEX('Per Invoice'!O$2:O$1201,$Z603)="","",INDEX('Per Invoice'!O$2:O$1201,$Z603)))</f>
        <v/>
      </c>
      <c r="P603">
        <f>IF($Z603="","",IF(INDEX('Per Invoice'!P$2:P$1201,$Z603)="","",INDEX('Per Invoice'!P$2:P$1201,$Z603)))</f>
        <v/>
      </c>
      <c r="Q603" s="8">
        <f>IF($Z603="","",IF(INDEX('Per Invoice'!Q$2:Q$1201,$Z603)="","",INDEX('Per Invoice'!Q$2:Q$1201,$Z603)))</f>
        <v/>
      </c>
      <c r="R603" s="8">
        <f>IF($Z603="","",IF(INDEX('Per Invoice'!R$2:R$1201,$Z603)="","",INDEX('Per Invoice'!R$2:R$1201,$Z603)))</f>
        <v/>
      </c>
      <c r="S603">
        <f>IF($Z603="","",IF(INDEX('Per Invoice'!S$2:S$1201,$Z603)="","",INDEX('Per Invoice'!S$2:S$1201,$Z603)))</f>
        <v/>
      </c>
      <c r="T603" s="8">
        <f>IF($Z603="","",IF(INDEX('Per Invoice'!T$2:T$1201,$Z603)="","",INDEX('Per Invoice'!T$2:T$1201,$Z603)))</f>
        <v/>
      </c>
      <c r="U603" s="8">
        <f>IF($Z603="","",IF(INDEX('Per Invoice'!U$2:U$1201,$Z603)="","",INDEX('Per Invoice'!U$2:U$1201,$Z603)))</f>
        <v/>
      </c>
      <c r="V603" s="8">
        <f>IF($Z603="","",IF(INDEX('Per Invoice'!V$2:V$1201,$Z603)="","",INDEX('Per Invoice'!V$2:V$1201,$Z603)))</f>
        <v/>
      </c>
      <c r="W603" s="8">
        <f>IF($Z603="","",IF(INDEX('Per Invoice'!W$2:W$1201,$Z603)="","",INDEX('Per Invoice'!W$2:W$1201,$Z603)))</f>
        <v/>
      </c>
      <c r="X603" s="8">
        <f>IF($Z603="","",IF(INDEX('Per Invoice'!X$2:X$1201,$Z603)="","",INDEX('Per Invoice'!X$2:X$1201,$Z603)))</f>
        <v/>
      </c>
      <c r="Y603" s="8">
        <f>IF($Z603="","",IF(INDEX('Per Invoice'!Y$2:Y$1201,$Z603)="","",INDEX('Per Invoice'!Y$2:Y$1201,$Z603)))</f>
        <v/>
      </c>
      <c r="Z603" s="16">
        <f>IFERROR(MATCH(Settings!$C$26&amp;"|"&amp;ROWS($Z$2:$Z603),'Per Invoice'!$AB$2:$AB$1201,0),"")</f>
        <v/>
      </c>
    </row>
    <row r="604">
      <c r="A604">
        <f>IF($Z604="","",IF(INDEX('Per Invoice'!A$2:A$1201,$Z604)="","",INDEX('Per Invoice'!A$2:A$1201,$Z604)))</f>
        <v/>
      </c>
      <c r="B604">
        <f>IF($Z604="","",IF(INDEX('Per Invoice'!B$2:B$1201,$Z604)="","",INDEX('Per Invoice'!B$2:B$1201,$Z604)))</f>
        <v/>
      </c>
      <c r="C604">
        <f>IF($Z604="","",IF(INDEX('Per Invoice'!C$2:C$1201,$Z604)="","",INDEX('Per Invoice'!C$2:C$1201,$Z604)))</f>
        <v/>
      </c>
      <c r="D604">
        <f>IF($Z604="","",IF(INDEX('Per Invoice'!D$2:D$1201,$Z604)="","",INDEX('Per Invoice'!D$2:D$1201,$Z604)))</f>
        <v/>
      </c>
      <c r="E604" s="14">
        <f>IF($Z604="","",IF(INDEX('Per Invoice'!E$2:E$1201,$Z604)="","",INDEX('Per Invoice'!E$2:E$1201,$Z604)))</f>
        <v/>
      </c>
      <c r="F604">
        <f>IF($Z604="","",IF(INDEX('Per Invoice'!F$2:F$1201,$Z604)="","",INDEX('Per Invoice'!F$2:F$1201,$Z604)))</f>
        <v/>
      </c>
      <c r="G604">
        <f>IF($Z604="","",IF(INDEX('Per Invoice'!G$2:G$1201,$Z604)="","",INDEX('Per Invoice'!G$2:G$1201,$Z604)))</f>
        <v/>
      </c>
      <c r="H604">
        <f>IF($Z604="","",IF(INDEX('Per Invoice'!H$2:H$1201,$Z604)="","",INDEX('Per Invoice'!H$2:H$1201,$Z604)))</f>
        <v/>
      </c>
      <c r="I604">
        <f>IF($Z604="","",IF(INDEX('Per Invoice'!I$2:I$1201,$Z604)="","",INDEX('Per Invoice'!I$2:I$1201,$Z604)))</f>
        <v/>
      </c>
      <c r="J604">
        <f>IF($Z604="","",IF(INDEX('Per Invoice'!J$2:J$1201,$Z604)="","",INDEX('Per Invoice'!J$2:J$1201,$Z604)))</f>
        <v/>
      </c>
      <c r="K604" s="8">
        <f>IF($Z604="","",IF(INDEX('Per Invoice'!K$2:K$1201,$Z604)="","",INDEX('Per Invoice'!K$2:K$1201,$Z604)))</f>
        <v/>
      </c>
      <c r="L604">
        <f>IF($Z604="","",IF(INDEX('Per Invoice'!L$2:L$1201,$Z604)="","",INDEX('Per Invoice'!L$2:L$1201,$Z604)))</f>
        <v/>
      </c>
      <c r="M604">
        <f>IF($Z604="","",IF(INDEX('Per Invoice'!M$2:M$1201,$Z604)="","",INDEX('Per Invoice'!M$2:M$1201,$Z604)))</f>
        <v/>
      </c>
      <c r="N604">
        <f>IF($Z604="","",IF(INDEX('Per Invoice'!N$2:N$1201,$Z604)="","",INDEX('Per Invoice'!N$2:N$1201,$Z604)))</f>
        <v/>
      </c>
      <c r="O604" s="8">
        <f>IF($Z604="","",IF(INDEX('Per Invoice'!O$2:O$1201,$Z604)="","",INDEX('Per Invoice'!O$2:O$1201,$Z604)))</f>
        <v/>
      </c>
      <c r="P604">
        <f>IF($Z604="","",IF(INDEX('Per Invoice'!P$2:P$1201,$Z604)="","",INDEX('Per Invoice'!P$2:P$1201,$Z604)))</f>
        <v/>
      </c>
      <c r="Q604" s="8">
        <f>IF($Z604="","",IF(INDEX('Per Invoice'!Q$2:Q$1201,$Z604)="","",INDEX('Per Invoice'!Q$2:Q$1201,$Z604)))</f>
        <v/>
      </c>
      <c r="R604" s="8">
        <f>IF($Z604="","",IF(INDEX('Per Invoice'!R$2:R$1201,$Z604)="","",INDEX('Per Invoice'!R$2:R$1201,$Z604)))</f>
        <v/>
      </c>
      <c r="S604">
        <f>IF($Z604="","",IF(INDEX('Per Invoice'!S$2:S$1201,$Z604)="","",INDEX('Per Invoice'!S$2:S$1201,$Z604)))</f>
        <v/>
      </c>
      <c r="T604" s="8">
        <f>IF($Z604="","",IF(INDEX('Per Invoice'!T$2:T$1201,$Z604)="","",INDEX('Per Invoice'!T$2:T$1201,$Z604)))</f>
        <v/>
      </c>
      <c r="U604" s="8">
        <f>IF($Z604="","",IF(INDEX('Per Invoice'!U$2:U$1201,$Z604)="","",INDEX('Per Invoice'!U$2:U$1201,$Z604)))</f>
        <v/>
      </c>
      <c r="V604" s="8">
        <f>IF($Z604="","",IF(INDEX('Per Invoice'!V$2:V$1201,$Z604)="","",INDEX('Per Invoice'!V$2:V$1201,$Z604)))</f>
        <v/>
      </c>
      <c r="W604" s="8">
        <f>IF($Z604="","",IF(INDEX('Per Invoice'!W$2:W$1201,$Z604)="","",INDEX('Per Invoice'!W$2:W$1201,$Z604)))</f>
        <v/>
      </c>
      <c r="X604" s="8">
        <f>IF($Z604="","",IF(INDEX('Per Invoice'!X$2:X$1201,$Z604)="","",INDEX('Per Invoice'!X$2:X$1201,$Z604)))</f>
        <v/>
      </c>
      <c r="Y604" s="8">
        <f>IF($Z604="","",IF(INDEX('Per Invoice'!Y$2:Y$1201,$Z604)="","",INDEX('Per Invoice'!Y$2:Y$1201,$Z604)))</f>
        <v/>
      </c>
      <c r="Z604" s="16">
        <f>IFERROR(MATCH(Settings!$C$26&amp;"|"&amp;ROWS($Z$2:$Z604),'Per Invoice'!$AB$2:$AB$1201,0),"")</f>
        <v/>
      </c>
    </row>
    <row r="605">
      <c r="A605">
        <f>IF($Z605="","",IF(INDEX('Per Invoice'!A$2:A$1201,$Z605)="","",INDEX('Per Invoice'!A$2:A$1201,$Z605)))</f>
        <v/>
      </c>
      <c r="B605">
        <f>IF($Z605="","",IF(INDEX('Per Invoice'!B$2:B$1201,$Z605)="","",INDEX('Per Invoice'!B$2:B$1201,$Z605)))</f>
        <v/>
      </c>
      <c r="C605">
        <f>IF($Z605="","",IF(INDEX('Per Invoice'!C$2:C$1201,$Z605)="","",INDEX('Per Invoice'!C$2:C$1201,$Z605)))</f>
        <v/>
      </c>
      <c r="D605">
        <f>IF($Z605="","",IF(INDEX('Per Invoice'!D$2:D$1201,$Z605)="","",INDEX('Per Invoice'!D$2:D$1201,$Z605)))</f>
        <v/>
      </c>
      <c r="E605" s="14">
        <f>IF($Z605="","",IF(INDEX('Per Invoice'!E$2:E$1201,$Z605)="","",INDEX('Per Invoice'!E$2:E$1201,$Z605)))</f>
        <v/>
      </c>
      <c r="F605">
        <f>IF($Z605="","",IF(INDEX('Per Invoice'!F$2:F$1201,$Z605)="","",INDEX('Per Invoice'!F$2:F$1201,$Z605)))</f>
        <v/>
      </c>
      <c r="G605">
        <f>IF($Z605="","",IF(INDEX('Per Invoice'!G$2:G$1201,$Z605)="","",INDEX('Per Invoice'!G$2:G$1201,$Z605)))</f>
        <v/>
      </c>
      <c r="H605">
        <f>IF($Z605="","",IF(INDEX('Per Invoice'!H$2:H$1201,$Z605)="","",INDEX('Per Invoice'!H$2:H$1201,$Z605)))</f>
        <v/>
      </c>
      <c r="I605">
        <f>IF($Z605="","",IF(INDEX('Per Invoice'!I$2:I$1201,$Z605)="","",INDEX('Per Invoice'!I$2:I$1201,$Z605)))</f>
        <v/>
      </c>
      <c r="J605">
        <f>IF($Z605="","",IF(INDEX('Per Invoice'!J$2:J$1201,$Z605)="","",INDEX('Per Invoice'!J$2:J$1201,$Z605)))</f>
        <v/>
      </c>
      <c r="K605" s="8">
        <f>IF($Z605="","",IF(INDEX('Per Invoice'!K$2:K$1201,$Z605)="","",INDEX('Per Invoice'!K$2:K$1201,$Z605)))</f>
        <v/>
      </c>
      <c r="L605">
        <f>IF($Z605="","",IF(INDEX('Per Invoice'!L$2:L$1201,$Z605)="","",INDEX('Per Invoice'!L$2:L$1201,$Z605)))</f>
        <v/>
      </c>
      <c r="M605">
        <f>IF($Z605="","",IF(INDEX('Per Invoice'!M$2:M$1201,$Z605)="","",INDEX('Per Invoice'!M$2:M$1201,$Z605)))</f>
        <v/>
      </c>
      <c r="N605">
        <f>IF($Z605="","",IF(INDEX('Per Invoice'!N$2:N$1201,$Z605)="","",INDEX('Per Invoice'!N$2:N$1201,$Z605)))</f>
        <v/>
      </c>
      <c r="O605" s="8">
        <f>IF($Z605="","",IF(INDEX('Per Invoice'!O$2:O$1201,$Z605)="","",INDEX('Per Invoice'!O$2:O$1201,$Z605)))</f>
        <v/>
      </c>
      <c r="P605">
        <f>IF($Z605="","",IF(INDEX('Per Invoice'!P$2:P$1201,$Z605)="","",INDEX('Per Invoice'!P$2:P$1201,$Z605)))</f>
        <v/>
      </c>
      <c r="Q605" s="8">
        <f>IF($Z605="","",IF(INDEX('Per Invoice'!Q$2:Q$1201,$Z605)="","",INDEX('Per Invoice'!Q$2:Q$1201,$Z605)))</f>
        <v/>
      </c>
      <c r="R605" s="8">
        <f>IF($Z605="","",IF(INDEX('Per Invoice'!R$2:R$1201,$Z605)="","",INDEX('Per Invoice'!R$2:R$1201,$Z605)))</f>
        <v/>
      </c>
      <c r="S605">
        <f>IF($Z605="","",IF(INDEX('Per Invoice'!S$2:S$1201,$Z605)="","",INDEX('Per Invoice'!S$2:S$1201,$Z605)))</f>
        <v/>
      </c>
      <c r="T605" s="8">
        <f>IF($Z605="","",IF(INDEX('Per Invoice'!T$2:T$1201,$Z605)="","",INDEX('Per Invoice'!T$2:T$1201,$Z605)))</f>
        <v/>
      </c>
      <c r="U605" s="8">
        <f>IF($Z605="","",IF(INDEX('Per Invoice'!U$2:U$1201,$Z605)="","",INDEX('Per Invoice'!U$2:U$1201,$Z605)))</f>
        <v/>
      </c>
      <c r="V605" s="8">
        <f>IF($Z605="","",IF(INDEX('Per Invoice'!V$2:V$1201,$Z605)="","",INDEX('Per Invoice'!V$2:V$1201,$Z605)))</f>
        <v/>
      </c>
      <c r="W605" s="8">
        <f>IF($Z605="","",IF(INDEX('Per Invoice'!W$2:W$1201,$Z605)="","",INDEX('Per Invoice'!W$2:W$1201,$Z605)))</f>
        <v/>
      </c>
      <c r="X605" s="8">
        <f>IF($Z605="","",IF(INDEX('Per Invoice'!X$2:X$1201,$Z605)="","",INDEX('Per Invoice'!X$2:X$1201,$Z605)))</f>
        <v/>
      </c>
      <c r="Y605" s="8">
        <f>IF($Z605="","",IF(INDEX('Per Invoice'!Y$2:Y$1201,$Z605)="","",INDEX('Per Invoice'!Y$2:Y$1201,$Z605)))</f>
        <v/>
      </c>
      <c r="Z605" s="16">
        <f>IFERROR(MATCH(Settings!$C$26&amp;"|"&amp;ROWS($Z$2:$Z605),'Per Invoice'!$AB$2:$AB$1201,0),"")</f>
        <v/>
      </c>
    </row>
    <row r="606">
      <c r="A606">
        <f>IF($Z606="","",IF(INDEX('Per Invoice'!A$2:A$1201,$Z606)="","",INDEX('Per Invoice'!A$2:A$1201,$Z606)))</f>
        <v/>
      </c>
      <c r="B606">
        <f>IF($Z606="","",IF(INDEX('Per Invoice'!B$2:B$1201,$Z606)="","",INDEX('Per Invoice'!B$2:B$1201,$Z606)))</f>
        <v/>
      </c>
      <c r="C606">
        <f>IF($Z606="","",IF(INDEX('Per Invoice'!C$2:C$1201,$Z606)="","",INDEX('Per Invoice'!C$2:C$1201,$Z606)))</f>
        <v/>
      </c>
      <c r="D606">
        <f>IF($Z606="","",IF(INDEX('Per Invoice'!D$2:D$1201,$Z606)="","",INDEX('Per Invoice'!D$2:D$1201,$Z606)))</f>
        <v/>
      </c>
      <c r="E606" s="14">
        <f>IF($Z606="","",IF(INDEX('Per Invoice'!E$2:E$1201,$Z606)="","",INDEX('Per Invoice'!E$2:E$1201,$Z606)))</f>
        <v/>
      </c>
      <c r="F606">
        <f>IF($Z606="","",IF(INDEX('Per Invoice'!F$2:F$1201,$Z606)="","",INDEX('Per Invoice'!F$2:F$1201,$Z606)))</f>
        <v/>
      </c>
      <c r="G606">
        <f>IF($Z606="","",IF(INDEX('Per Invoice'!G$2:G$1201,$Z606)="","",INDEX('Per Invoice'!G$2:G$1201,$Z606)))</f>
        <v/>
      </c>
      <c r="H606">
        <f>IF($Z606="","",IF(INDEX('Per Invoice'!H$2:H$1201,$Z606)="","",INDEX('Per Invoice'!H$2:H$1201,$Z606)))</f>
        <v/>
      </c>
      <c r="I606">
        <f>IF($Z606="","",IF(INDEX('Per Invoice'!I$2:I$1201,$Z606)="","",INDEX('Per Invoice'!I$2:I$1201,$Z606)))</f>
        <v/>
      </c>
      <c r="J606">
        <f>IF($Z606="","",IF(INDEX('Per Invoice'!J$2:J$1201,$Z606)="","",INDEX('Per Invoice'!J$2:J$1201,$Z606)))</f>
        <v/>
      </c>
      <c r="K606" s="8">
        <f>IF($Z606="","",IF(INDEX('Per Invoice'!K$2:K$1201,$Z606)="","",INDEX('Per Invoice'!K$2:K$1201,$Z606)))</f>
        <v/>
      </c>
      <c r="L606">
        <f>IF($Z606="","",IF(INDEX('Per Invoice'!L$2:L$1201,$Z606)="","",INDEX('Per Invoice'!L$2:L$1201,$Z606)))</f>
        <v/>
      </c>
      <c r="M606">
        <f>IF($Z606="","",IF(INDEX('Per Invoice'!M$2:M$1201,$Z606)="","",INDEX('Per Invoice'!M$2:M$1201,$Z606)))</f>
        <v/>
      </c>
      <c r="N606">
        <f>IF($Z606="","",IF(INDEX('Per Invoice'!N$2:N$1201,$Z606)="","",INDEX('Per Invoice'!N$2:N$1201,$Z606)))</f>
        <v/>
      </c>
      <c r="O606" s="8">
        <f>IF($Z606="","",IF(INDEX('Per Invoice'!O$2:O$1201,$Z606)="","",INDEX('Per Invoice'!O$2:O$1201,$Z606)))</f>
        <v/>
      </c>
      <c r="P606">
        <f>IF($Z606="","",IF(INDEX('Per Invoice'!P$2:P$1201,$Z606)="","",INDEX('Per Invoice'!P$2:P$1201,$Z606)))</f>
        <v/>
      </c>
      <c r="Q606" s="8">
        <f>IF($Z606="","",IF(INDEX('Per Invoice'!Q$2:Q$1201,$Z606)="","",INDEX('Per Invoice'!Q$2:Q$1201,$Z606)))</f>
        <v/>
      </c>
      <c r="R606" s="8">
        <f>IF($Z606="","",IF(INDEX('Per Invoice'!R$2:R$1201,$Z606)="","",INDEX('Per Invoice'!R$2:R$1201,$Z606)))</f>
        <v/>
      </c>
      <c r="S606">
        <f>IF($Z606="","",IF(INDEX('Per Invoice'!S$2:S$1201,$Z606)="","",INDEX('Per Invoice'!S$2:S$1201,$Z606)))</f>
        <v/>
      </c>
      <c r="T606" s="8">
        <f>IF($Z606="","",IF(INDEX('Per Invoice'!T$2:T$1201,$Z606)="","",INDEX('Per Invoice'!T$2:T$1201,$Z606)))</f>
        <v/>
      </c>
      <c r="U606" s="8">
        <f>IF($Z606="","",IF(INDEX('Per Invoice'!U$2:U$1201,$Z606)="","",INDEX('Per Invoice'!U$2:U$1201,$Z606)))</f>
        <v/>
      </c>
      <c r="V606" s="8">
        <f>IF($Z606="","",IF(INDEX('Per Invoice'!V$2:V$1201,$Z606)="","",INDEX('Per Invoice'!V$2:V$1201,$Z606)))</f>
        <v/>
      </c>
      <c r="W606" s="8">
        <f>IF($Z606="","",IF(INDEX('Per Invoice'!W$2:W$1201,$Z606)="","",INDEX('Per Invoice'!W$2:W$1201,$Z606)))</f>
        <v/>
      </c>
      <c r="X606" s="8">
        <f>IF($Z606="","",IF(INDEX('Per Invoice'!X$2:X$1201,$Z606)="","",INDEX('Per Invoice'!X$2:X$1201,$Z606)))</f>
        <v/>
      </c>
      <c r="Y606" s="8">
        <f>IF($Z606="","",IF(INDEX('Per Invoice'!Y$2:Y$1201,$Z606)="","",INDEX('Per Invoice'!Y$2:Y$1201,$Z606)))</f>
        <v/>
      </c>
      <c r="Z606" s="16">
        <f>IFERROR(MATCH(Settings!$C$26&amp;"|"&amp;ROWS($Z$2:$Z606),'Per Invoice'!$AB$2:$AB$1201,0),"")</f>
        <v/>
      </c>
    </row>
    <row r="607">
      <c r="A607">
        <f>IF($Z607="","",IF(INDEX('Per Invoice'!A$2:A$1201,$Z607)="","",INDEX('Per Invoice'!A$2:A$1201,$Z607)))</f>
        <v/>
      </c>
      <c r="B607">
        <f>IF($Z607="","",IF(INDEX('Per Invoice'!B$2:B$1201,$Z607)="","",INDEX('Per Invoice'!B$2:B$1201,$Z607)))</f>
        <v/>
      </c>
      <c r="C607">
        <f>IF($Z607="","",IF(INDEX('Per Invoice'!C$2:C$1201,$Z607)="","",INDEX('Per Invoice'!C$2:C$1201,$Z607)))</f>
        <v/>
      </c>
      <c r="D607">
        <f>IF($Z607="","",IF(INDEX('Per Invoice'!D$2:D$1201,$Z607)="","",INDEX('Per Invoice'!D$2:D$1201,$Z607)))</f>
        <v/>
      </c>
      <c r="E607" s="14">
        <f>IF($Z607="","",IF(INDEX('Per Invoice'!E$2:E$1201,$Z607)="","",INDEX('Per Invoice'!E$2:E$1201,$Z607)))</f>
        <v/>
      </c>
      <c r="F607">
        <f>IF($Z607="","",IF(INDEX('Per Invoice'!F$2:F$1201,$Z607)="","",INDEX('Per Invoice'!F$2:F$1201,$Z607)))</f>
        <v/>
      </c>
      <c r="G607">
        <f>IF($Z607="","",IF(INDEX('Per Invoice'!G$2:G$1201,$Z607)="","",INDEX('Per Invoice'!G$2:G$1201,$Z607)))</f>
        <v/>
      </c>
      <c r="H607">
        <f>IF($Z607="","",IF(INDEX('Per Invoice'!H$2:H$1201,$Z607)="","",INDEX('Per Invoice'!H$2:H$1201,$Z607)))</f>
        <v/>
      </c>
      <c r="I607">
        <f>IF($Z607="","",IF(INDEX('Per Invoice'!I$2:I$1201,$Z607)="","",INDEX('Per Invoice'!I$2:I$1201,$Z607)))</f>
        <v/>
      </c>
      <c r="J607">
        <f>IF($Z607="","",IF(INDEX('Per Invoice'!J$2:J$1201,$Z607)="","",INDEX('Per Invoice'!J$2:J$1201,$Z607)))</f>
        <v/>
      </c>
      <c r="K607" s="8">
        <f>IF($Z607="","",IF(INDEX('Per Invoice'!K$2:K$1201,$Z607)="","",INDEX('Per Invoice'!K$2:K$1201,$Z607)))</f>
        <v/>
      </c>
      <c r="L607">
        <f>IF($Z607="","",IF(INDEX('Per Invoice'!L$2:L$1201,$Z607)="","",INDEX('Per Invoice'!L$2:L$1201,$Z607)))</f>
        <v/>
      </c>
      <c r="M607">
        <f>IF($Z607="","",IF(INDEX('Per Invoice'!M$2:M$1201,$Z607)="","",INDEX('Per Invoice'!M$2:M$1201,$Z607)))</f>
        <v/>
      </c>
      <c r="N607">
        <f>IF($Z607="","",IF(INDEX('Per Invoice'!N$2:N$1201,$Z607)="","",INDEX('Per Invoice'!N$2:N$1201,$Z607)))</f>
        <v/>
      </c>
      <c r="O607" s="8">
        <f>IF($Z607="","",IF(INDEX('Per Invoice'!O$2:O$1201,$Z607)="","",INDEX('Per Invoice'!O$2:O$1201,$Z607)))</f>
        <v/>
      </c>
      <c r="P607">
        <f>IF($Z607="","",IF(INDEX('Per Invoice'!P$2:P$1201,$Z607)="","",INDEX('Per Invoice'!P$2:P$1201,$Z607)))</f>
        <v/>
      </c>
      <c r="Q607" s="8">
        <f>IF($Z607="","",IF(INDEX('Per Invoice'!Q$2:Q$1201,$Z607)="","",INDEX('Per Invoice'!Q$2:Q$1201,$Z607)))</f>
        <v/>
      </c>
      <c r="R607" s="8">
        <f>IF($Z607="","",IF(INDEX('Per Invoice'!R$2:R$1201,$Z607)="","",INDEX('Per Invoice'!R$2:R$1201,$Z607)))</f>
        <v/>
      </c>
      <c r="S607">
        <f>IF($Z607="","",IF(INDEX('Per Invoice'!S$2:S$1201,$Z607)="","",INDEX('Per Invoice'!S$2:S$1201,$Z607)))</f>
        <v/>
      </c>
      <c r="T607" s="8">
        <f>IF($Z607="","",IF(INDEX('Per Invoice'!T$2:T$1201,$Z607)="","",INDEX('Per Invoice'!T$2:T$1201,$Z607)))</f>
        <v/>
      </c>
      <c r="U607" s="8">
        <f>IF($Z607="","",IF(INDEX('Per Invoice'!U$2:U$1201,$Z607)="","",INDEX('Per Invoice'!U$2:U$1201,$Z607)))</f>
        <v/>
      </c>
      <c r="V607" s="8">
        <f>IF($Z607="","",IF(INDEX('Per Invoice'!V$2:V$1201,$Z607)="","",INDEX('Per Invoice'!V$2:V$1201,$Z607)))</f>
        <v/>
      </c>
      <c r="W607" s="8">
        <f>IF($Z607="","",IF(INDEX('Per Invoice'!W$2:W$1201,$Z607)="","",INDEX('Per Invoice'!W$2:W$1201,$Z607)))</f>
        <v/>
      </c>
      <c r="X607" s="8">
        <f>IF($Z607="","",IF(INDEX('Per Invoice'!X$2:X$1201,$Z607)="","",INDEX('Per Invoice'!X$2:X$1201,$Z607)))</f>
        <v/>
      </c>
      <c r="Y607" s="8">
        <f>IF($Z607="","",IF(INDEX('Per Invoice'!Y$2:Y$1201,$Z607)="","",INDEX('Per Invoice'!Y$2:Y$1201,$Z607)))</f>
        <v/>
      </c>
      <c r="Z607" s="16">
        <f>IFERROR(MATCH(Settings!$C$26&amp;"|"&amp;ROWS($Z$2:$Z607),'Per Invoice'!$AB$2:$AB$1201,0),"")</f>
        <v/>
      </c>
    </row>
    <row r="608">
      <c r="A608">
        <f>IF($Z608="","",IF(INDEX('Per Invoice'!A$2:A$1201,$Z608)="","",INDEX('Per Invoice'!A$2:A$1201,$Z608)))</f>
        <v/>
      </c>
      <c r="B608">
        <f>IF($Z608="","",IF(INDEX('Per Invoice'!B$2:B$1201,$Z608)="","",INDEX('Per Invoice'!B$2:B$1201,$Z608)))</f>
        <v/>
      </c>
      <c r="C608">
        <f>IF($Z608="","",IF(INDEX('Per Invoice'!C$2:C$1201,$Z608)="","",INDEX('Per Invoice'!C$2:C$1201,$Z608)))</f>
        <v/>
      </c>
      <c r="D608">
        <f>IF($Z608="","",IF(INDEX('Per Invoice'!D$2:D$1201,$Z608)="","",INDEX('Per Invoice'!D$2:D$1201,$Z608)))</f>
        <v/>
      </c>
      <c r="E608" s="14">
        <f>IF($Z608="","",IF(INDEX('Per Invoice'!E$2:E$1201,$Z608)="","",INDEX('Per Invoice'!E$2:E$1201,$Z608)))</f>
        <v/>
      </c>
      <c r="F608">
        <f>IF($Z608="","",IF(INDEX('Per Invoice'!F$2:F$1201,$Z608)="","",INDEX('Per Invoice'!F$2:F$1201,$Z608)))</f>
        <v/>
      </c>
      <c r="G608">
        <f>IF($Z608="","",IF(INDEX('Per Invoice'!G$2:G$1201,$Z608)="","",INDEX('Per Invoice'!G$2:G$1201,$Z608)))</f>
        <v/>
      </c>
      <c r="H608">
        <f>IF($Z608="","",IF(INDEX('Per Invoice'!H$2:H$1201,$Z608)="","",INDEX('Per Invoice'!H$2:H$1201,$Z608)))</f>
        <v/>
      </c>
      <c r="I608">
        <f>IF($Z608="","",IF(INDEX('Per Invoice'!I$2:I$1201,$Z608)="","",INDEX('Per Invoice'!I$2:I$1201,$Z608)))</f>
        <v/>
      </c>
      <c r="J608">
        <f>IF($Z608="","",IF(INDEX('Per Invoice'!J$2:J$1201,$Z608)="","",INDEX('Per Invoice'!J$2:J$1201,$Z608)))</f>
        <v/>
      </c>
      <c r="K608" s="8">
        <f>IF($Z608="","",IF(INDEX('Per Invoice'!K$2:K$1201,$Z608)="","",INDEX('Per Invoice'!K$2:K$1201,$Z608)))</f>
        <v/>
      </c>
      <c r="L608">
        <f>IF($Z608="","",IF(INDEX('Per Invoice'!L$2:L$1201,$Z608)="","",INDEX('Per Invoice'!L$2:L$1201,$Z608)))</f>
        <v/>
      </c>
      <c r="M608">
        <f>IF($Z608="","",IF(INDEX('Per Invoice'!M$2:M$1201,$Z608)="","",INDEX('Per Invoice'!M$2:M$1201,$Z608)))</f>
        <v/>
      </c>
      <c r="N608">
        <f>IF($Z608="","",IF(INDEX('Per Invoice'!N$2:N$1201,$Z608)="","",INDEX('Per Invoice'!N$2:N$1201,$Z608)))</f>
        <v/>
      </c>
      <c r="O608" s="8">
        <f>IF($Z608="","",IF(INDEX('Per Invoice'!O$2:O$1201,$Z608)="","",INDEX('Per Invoice'!O$2:O$1201,$Z608)))</f>
        <v/>
      </c>
      <c r="P608">
        <f>IF($Z608="","",IF(INDEX('Per Invoice'!P$2:P$1201,$Z608)="","",INDEX('Per Invoice'!P$2:P$1201,$Z608)))</f>
        <v/>
      </c>
      <c r="Q608" s="8">
        <f>IF($Z608="","",IF(INDEX('Per Invoice'!Q$2:Q$1201,$Z608)="","",INDEX('Per Invoice'!Q$2:Q$1201,$Z608)))</f>
        <v/>
      </c>
      <c r="R608" s="8">
        <f>IF($Z608="","",IF(INDEX('Per Invoice'!R$2:R$1201,$Z608)="","",INDEX('Per Invoice'!R$2:R$1201,$Z608)))</f>
        <v/>
      </c>
      <c r="S608">
        <f>IF($Z608="","",IF(INDEX('Per Invoice'!S$2:S$1201,$Z608)="","",INDEX('Per Invoice'!S$2:S$1201,$Z608)))</f>
        <v/>
      </c>
      <c r="T608" s="8">
        <f>IF($Z608="","",IF(INDEX('Per Invoice'!T$2:T$1201,$Z608)="","",INDEX('Per Invoice'!T$2:T$1201,$Z608)))</f>
        <v/>
      </c>
      <c r="U608" s="8">
        <f>IF($Z608="","",IF(INDEX('Per Invoice'!U$2:U$1201,$Z608)="","",INDEX('Per Invoice'!U$2:U$1201,$Z608)))</f>
        <v/>
      </c>
      <c r="V608" s="8">
        <f>IF($Z608="","",IF(INDEX('Per Invoice'!V$2:V$1201,$Z608)="","",INDEX('Per Invoice'!V$2:V$1201,$Z608)))</f>
        <v/>
      </c>
      <c r="W608" s="8">
        <f>IF($Z608="","",IF(INDEX('Per Invoice'!W$2:W$1201,$Z608)="","",INDEX('Per Invoice'!W$2:W$1201,$Z608)))</f>
        <v/>
      </c>
      <c r="X608" s="8">
        <f>IF($Z608="","",IF(INDEX('Per Invoice'!X$2:X$1201,$Z608)="","",INDEX('Per Invoice'!X$2:X$1201,$Z608)))</f>
        <v/>
      </c>
      <c r="Y608" s="8">
        <f>IF($Z608="","",IF(INDEX('Per Invoice'!Y$2:Y$1201,$Z608)="","",INDEX('Per Invoice'!Y$2:Y$1201,$Z608)))</f>
        <v/>
      </c>
      <c r="Z608" s="16">
        <f>IFERROR(MATCH(Settings!$C$26&amp;"|"&amp;ROWS($Z$2:$Z608),'Per Invoice'!$AB$2:$AB$1201,0),"")</f>
        <v/>
      </c>
    </row>
    <row r="609">
      <c r="A609">
        <f>IF($Z609="","",IF(INDEX('Per Invoice'!A$2:A$1201,$Z609)="","",INDEX('Per Invoice'!A$2:A$1201,$Z609)))</f>
        <v/>
      </c>
      <c r="B609">
        <f>IF($Z609="","",IF(INDEX('Per Invoice'!B$2:B$1201,$Z609)="","",INDEX('Per Invoice'!B$2:B$1201,$Z609)))</f>
        <v/>
      </c>
      <c r="C609">
        <f>IF($Z609="","",IF(INDEX('Per Invoice'!C$2:C$1201,$Z609)="","",INDEX('Per Invoice'!C$2:C$1201,$Z609)))</f>
        <v/>
      </c>
      <c r="D609">
        <f>IF($Z609="","",IF(INDEX('Per Invoice'!D$2:D$1201,$Z609)="","",INDEX('Per Invoice'!D$2:D$1201,$Z609)))</f>
        <v/>
      </c>
      <c r="E609" s="14">
        <f>IF($Z609="","",IF(INDEX('Per Invoice'!E$2:E$1201,$Z609)="","",INDEX('Per Invoice'!E$2:E$1201,$Z609)))</f>
        <v/>
      </c>
      <c r="F609">
        <f>IF($Z609="","",IF(INDEX('Per Invoice'!F$2:F$1201,$Z609)="","",INDEX('Per Invoice'!F$2:F$1201,$Z609)))</f>
        <v/>
      </c>
      <c r="G609">
        <f>IF($Z609="","",IF(INDEX('Per Invoice'!G$2:G$1201,$Z609)="","",INDEX('Per Invoice'!G$2:G$1201,$Z609)))</f>
        <v/>
      </c>
      <c r="H609">
        <f>IF($Z609="","",IF(INDEX('Per Invoice'!H$2:H$1201,$Z609)="","",INDEX('Per Invoice'!H$2:H$1201,$Z609)))</f>
        <v/>
      </c>
      <c r="I609">
        <f>IF($Z609="","",IF(INDEX('Per Invoice'!I$2:I$1201,$Z609)="","",INDEX('Per Invoice'!I$2:I$1201,$Z609)))</f>
        <v/>
      </c>
      <c r="J609">
        <f>IF($Z609="","",IF(INDEX('Per Invoice'!J$2:J$1201,$Z609)="","",INDEX('Per Invoice'!J$2:J$1201,$Z609)))</f>
        <v/>
      </c>
      <c r="K609" s="8">
        <f>IF($Z609="","",IF(INDEX('Per Invoice'!K$2:K$1201,$Z609)="","",INDEX('Per Invoice'!K$2:K$1201,$Z609)))</f>
        <v/>
      </c>
      <c r="L609">
        <f>IF($Z609="","",IF(INDEX('Per Invoice'!L$2:L$1201,$Z609)="","",INDEX('Per Invoice'!L$2:L$1201,$Z609)))</f>
        <v/>
      </c>
      <c r="M609">
        <f>IF($Z609="","",IF(INDEX('Per Invoice'!M$2:M$1201,$Z609)="","",INDEX('Per Invoice'!M$2:M$1201,$Z609)))</f>
        <v/>
      </c>
      <c r="N609">
        <f>IF($Z609="","",IF(INDEX('Per Invoice'!N$2:N$1201,$Z609)="","",INDEX('Per Invoice'!N$2:N$1201,$Z609)))</f>
        <v/>
      </c>
      <c r="O609" s="8">
        <f>IF($Z609="","",IF(INDEX('Per Invoice'!O$2:O$1201,$Z609)="","",INDEX('Per Invoice'!O$2:O$1201,$Z609)))</f>
        <v/>
      </c>
      <c r="P609">
        <f>IF($Z609="","",IF(INDEX('Per Invoice'!P$2:P$1201,$Z609)="","",INDEX('Per Invoice'!P$2:P$1201,$Z609)))</f>
        <v/>
      </c>
      <c r="Q609" s="8">
        <f>IF($Z609="","",IF(INDEX('Per Invoice'!Q$2:Q$1201,$Z609)="","",INDEX('Per Invoice'!Q$2:Q$1201,$Z609)))</f>
        <v/>
      </c>
      <c r="R609" s="8">
        <f>IF($Z609="","",IF(INDEX('Per Invoice'!R$2:R$1201,$Z609)="","",INDEX('Per Invoice'!R$2:R$1201,$Z609)))</f>
        <v/>
      </c>
      <c r="S609">
        <f>IF($Z609="","",IF(INDEX('Per Invoice'!S$2:S$1201,$Z609)="","",INDEX('Per Invoice'!S$2:S$1201,$Z609)))</f>
        <v/>
      </c>
      <c r="T609" s="8">
        <f>IF($Z609="","",IF(INDEX('Per Invoice'!T$2:T$1201,$Z609)="","",INDEX('Per Invoice'!T$2:T$1201,$Z609)))</f>
        <v/>
      </c>
      <c r="U609" s="8">
        <f>IF($Z609="","",IF(INDEX('Per Invoice'!U$2:U$1201,$Z609)="","",INDEX('Per Invoice'!U$2:U$1201,$Z609)))</f>
        <v/>
      </c>
      <c r="V609" s="8">
        <f>IF($Z609="","",IF(INDEX('Per Invoice'!V$2:V$1201,$Z609)="","",INDEX('Per Invoice'!V$2:V$1201,$Z609)))</f>
        <v/>
      </c>
      <c r="W609" s="8">
        <f>IF($Z609="","",IF(INDEX('Per Invoice'!W$2:W$1201,$Z609)="","",INDEX('Per Invoice'!W$2:W$1201,$Z609)))</f>
        <v/>
      </c>
      <c r="X609" s="8">
        <f>IF($Z609="","",IF(INDEX('Per Invoice'!X$2:X$1201,$Z609)="","",INDEX('Per Invoice'!X$2:X$1201,$Z609)))</f>
        <v/>
      </c>
      <c r="Y609" s="8">
        <f>IF($Z609="","",IF(INDEX('Per Invoice'!Y$2:Y$1201,$Z609)="","",INDEX('Per Invoice'!Y$2:Y$1201,$Z609)))</f>
        <v/>
      </c>
      <c r="Z609" s="16">
        <f>IFERROR(MATCH(Settings!$C$26&amp;"|"&amp;ROWS($Z$2:$Z609),'Per Invoice'!$AB$2:$AB$1201,0),"")</f>
        <v/>
      </c>
    </row>
    <row r="610">
      <c r="A610">
        <f>IF($Z610="","",IF(INDEX('Per Invoice'!A$2:A$1201,$Z610)="","",INDEX('Per Invoice'!A$2:A$1201,$Z610)))</f>
        <v/>
      </c>
      <c r="B610">
        <f>IF($Z610="","",IF(INDEX('Per Invoice'!B$2:B$1201,$Z610)="","",INDEX('Per Invoice'!B$2:B$1201,$Z610)))</f>
        <v/>
      </c>
      <c r="C610">
        <f>IF($Z610="","",IF(INDEX('Per Invoice'!C$2:C$1201,$Z610)="","",INDEX('Per Invoice'!C$2:C$1201,$Z610)))</f>
        <v/>
      </c>
      <c r="D610">
        <f>IF($Z610="","",IF(INDEX('Per Invoice'!D$2:D$1201,$Z610)="","",INDEX('Per Invoice'!D$2:D$1201,$Z610)))</f>
        <v/>
      </c>
      <c r="E610" s="14">
        <f>IF($Z610="","",IF(INDEX('Per Invoice'!E$2:E$1201,$Z610)="","",INDEX('Per Invoice'!E$2:E$1201,$Z610)))</f>
        <v/>
      </c>
      <c r="F610">
        <f>IF($Z610="","",IF(INDEX('Per Invoice'!F$2:F$1201,$Z610)="","",INDEX('Per Invoice'!F$2:F$1201,$Z610)))</f>
        <v/>
      </c>
      <c r="G610">
        <f>IF($Z610="","",IF(INDEX('Per Invoice'!G$2:G$1201,$Z610)="","",INDEX('Per Invoice'!G$2:G$1201,$Z610)))</f>
        <v/>
      </c>
      <c r="H610">
        <f>IF($Z610="","",IF(INDEX('Per Invoice'!H$2:H$1201,$Z610)="","",INDEX('Per Invoice'!H$2:H$1201,$Z610)))</f>
        <v/>
      </c>
      <c r="I610">
        <f>IF($Z610="","",IF(INDEX('Per Invoice'!I$2:I$1201,$Z610)="","",INDEX('Per Invoice'!I$2:I$1201,$Z610)))</f>
        <v/>
      </c>
      <c r="J610">
        <f>IF($Z610="","",IF(INDEX('Per Invoice'!J$2:J$1201,$Z610)="","",INDEX('Per Invoice'!J$2:J$1201,$Z610)))</f>
        <v/>
      </c>
      <c r="K610" s="8">
        <f>IF($Z610="","",IF(INDEX('Per Invoice'!K$2:K$1201,$Z610)="","",INDEX('Per Invoice'!K$2:K$1201,$Z610)))</f>
        <v/>
      </c>
      <c r="L610">
        <f>IF($Z610="","",IF(INDEX('Per Invoice'!L$2:L$1201,$Z610)="","",INDEX('Per Invoice'!L$2:L$1201,$Z610)))</f>
        <v/>
      </c>
      <c r="M610">
        <f>IF($Z610="","",IF(INDEX('Per Invoice'!M$2:M$1201,$Z610)="","",INDEX('Per Invoice'!M$2:M$1201,$Z610)))</f>
        <v/>
      </c>
      <c r="N610">
        <f>IF($Z610="","",IF(INDEX('Per Invoice'!N$2:N$1201,$Z610)="","",INDEX('Per Invoice'!N$2:N$1201,$Z610)))</f>
        <v/>
      </c>
      <c r="O610" s="8">
        <f>IF($Z610="","",IF(INDEX('Per Invoice'!O$2:O$1201,$Z610)="","",INDEX('Per Invoice'!O$2:O$1201,$Z610)))</f>
        <v/>
      </c>
      <c r="P610">
        <f>IF($Z610="","",IF(INDEX('Per Invoice'!P$2:P$1201,$Z610)="","",INDEX('Per Invoice'!P$2:P$1201,$Z610)))</f>
        <v/>
      </c>
      <c r="Q610" s="8">
        <f>IF($Z610="","",IF(INDEX('Per Invoice'!Q$2:Q$1201,$Z610)="","",INDEX('Per Invoice'!Q$2:Q$1201,$Z610)))</f>
        <v/>
      </c>
      <c r="R610" s="8">
        <f>IF($Z610="","",IF(INDEX('Per Invoice'!R$2:R$1201,$Z610)="","",INDEX('Per Invoice'!R$2:R$1201,$Z610)))</f>
        <v/>
      </c>
      <c r="S610">
        <f>IF($Z610="","",IF(INDEX('Per Invoice'!S$2:S$1201,$Z610)="","",INDEX('Per Invoice'!S$2:S$1201,$Z610)))</f>
        <v/>
      </c>
      <c r="T610" s="8">
        <f>IF($Z610="","",IF(INDEX('Per Invoice'!T$2:T$1201,$Z610)="","",INDEX('Per Invoice'!T$2:T$1201,$Z610)))</f>
        <v/>
      </c>
      <c r="U610" s="8">
        <f>IF($Z610="","",IF(INDEX('Per Invoice'!U$2:U$1201,$Z610)="","",INDEX('Per Invoice'!U$2:U$1201,$Z610)))</f>
        <v/>
      </c>
      <c r="V610" s="8">
        <f>IF($Z610="","",IF(INDEX('Per Invoice'!V$2:V$1201,$Z610)="","",INDEX('Per Invoice'!V$2:V$1201,$Z610)))</f>
        <v/>
      </c>
      <c r="W610" s="8">
        <f>IF($Z610="","",IF(INDEX('Per Invoice'!W$2:W$1201,$Z610)="","",INDEX('Per Invoice'!W$2:W$1201,$Z610)))</f>
        <v/>
      </c>
      <c r="X610" s="8">
        <f>IF($Z610="","",IF(INDEX('Per Invoice'!X$2:X$1201,$Z610)="","",INDEX('Per Invoice'!X$2:X$1201,$Z610)))</f>
        <v/>
      </c>
      <c r="Y610" s="8">
        <f>IF($Z610="","",IF(INDEX('Per Invoice'!Y$2:Y$1201,$Z610)="","",INDEX('Per Invoice'!Y$2:Y$1201,$Z610)))</f>
        <v/>
      </c>
      <c r="Z610" s="16">
        <f>IFERROR(MATCH(Settings!$C$26&amp;"|"&amp;ROWS($Z$2:$Z610),'Per Invoice'!$AB$2:$AB$1201,0),"")</f>
        <v/>
      </c>
    </row>
    <row r="611">
      <c r="A611">
        <f>IF($Z611="","",IF(INDEX('Per Invoice'!A$2:A$1201,$Z611)="","",INDEX('Per Invoice'!A$2:A$1201,$Z611)))</f>
        <v/>
      </c>
      <c r="B611">
        <f>IF($Z611="","",IF(INDEX('Per Invoice'!B$2:B$1201,$Z611)="","",INDEX('Per Invoice'!B$2:B$1201,$Z611)))</f>
        <v/>
      </c>
      <c r="C611">
        <f>IF($Z611="","",IF(INDEX('Per Invoice'!C$2:C$1201,$Z611)="","",INDEX('Per Invoice'!C$2:C$1201,$Z611)))</f>
        <v/>
      </c>
      <c r="D611">
        <f>IF($Z611="","",IF(INDEX('Per Invoice'!D$2:D$1201,$Z611)="","",INDEX('Per Invoice'!D$2:D$1201,$Z611)))</f>
        <v/>
      </c>
      <c r="E611" s="14">
        <f>IF($Z611="","",IF(INDEX('Per Invoice'!E$2:E$1201,$Z611)="","",INDEX('Per Invoice'!E$2:E$1201,$Z611)))</f>
        <v/>
      </c>
      <c r="F611">
        <f>IF($Z611="","",IF(INDEX('Per Invoice'!F$2:F$1201,$Z611)="","",INDEX('Per Invoice'!F$2:F$1201,$Z611)))</f>
        <v/>
      </c>
      <c r="G611">
        <f>IF($Z611="","",IF(INDEX('Per Invoice'!G$2:G$1201,$Z611)="","",INDEX('Per Invoice'!G$2:G$1201,$Z611)))</f>
        <v/>
      </c>
      <c r="H611">
        <f>IF($Z611="","",IF(INDEX('Per Invoice'!H$2:H$1201,$Z611)="","",INDEX('Per Invoice'!H$2:H$1201,$Z611)))</f>
        <v/>
      </c>
      <c r="I611">
        <f>IF($Z611="","",IF(INDEX('Per Invoice'!I$2:I$1201,$Z611)="","",INDEX('Per Invoice'!I$2:I$1201,$Z611)))</f>
        <v/>
      </c>
      <c r="J611">
        <f>IF($Z611="","",IF(INDEX('Per Invoice'!J$2:J$1201,$Z611)="","",INDEX('Per Invoice'!J$2:J$1201,$Z611)))</f>
        <v/>
      </c>
      <c r="K611" s="8">
        <f>IF($Z611="","",IF(INDEX('Per Invoice'!K$2:K$1201,$Z611)="","",INDEX('Per Invoice'!K$2:K$1201,$Z611)))</f>
        <v/>
      </c>
      <c r="L611">
        <f>IF($Z611="","",IF(INDEX('Per Invoice'!L$2:L$1201,$Z611)="","",INDEX('Per Invoice'!L$2:L$1201,$Z611)))</f>
        <v/>
      </c>
      <c r="M611">
        <f>IF($Z611="","",IF(INDEX('Per Invoice'!M$2:M$1201,$Z611)="","",INDEX('Per Invoice'!M$2:M$1201,$Z611)))</f>
        <v/>
      </c>
      <c r="N611">
        <f>IF($Z611="","",IF(INDEX('Per Invoice'!N$2:N$1201,$Z611)="","",INDEX('Per Invoice'!N$2:N$1201,$Z611)))</f>
        <v/>
      </c>
      <c r="O611" s="8">
        <f>IF($Z611="","",IF(INDEX('Per Invoice'!O$2:O$1201,$Z611)="","",INDEX('Per Invoice'!O$2:O$1201,$Z611)))</f>
        <v/>
      </c>
      <c r="P611">
        <f>IF($Z611="","",IF(INDEX('Per Invoice'!P$2:P$1201,$Z611)="","",INDEX('Per Invoice'!P$2:P$1201,$Z611)))</f>
        <v/>
      </c>
      <c r="Q611" s="8">
        <f>IF($Z611="","",IF(INDEX('Per Invoice'!Q$2:Q$1201,$Z611)="","",INDEX('Per Invoice'!Q$2:Q$1201,$Z611)))</f>
        <v/>
      </c>
      <c r="R611" s="8">
        <f>IF($Z611="","",IF(INDEX('Per Invoice'!R$2:R$1201,$Z611)="","",INDEX('Per Invoice'!R$2:R$1201,$Z611)))</f>
        <v/>
      </c>
      <c r="S611">
        <f>IF($Z611="","",IF(INDEX('Per Invoice'!S$2:S$1201,$Z611)="","",INDEX('Per Invoice'!S$2:S$1201,$Z611)))</f>
        <v/>
      </c>
      <c r="T611" s="8">
        <f>IF($Z611="","",IF(INDEX('Per Invoice'!T$2:T$1201,$Z611)="","",INDEX('Per Invoice'!T$2:T$1201,$Z611)))</f>
        <v/>
      </c>
      <c r="U611" s="8">
        <f>IF($Z611="","",IF(INDEX('Per Invoice'!U$2:U$1201,$Z611)="","",INDEX('Per Invoice'!U$2:U$1201,$Z611)))</f>
        <v/>
      </c>
      <c r="V611" s="8">
        <f>IF($Z611="","",IF(INDEX('Per Invoice'!V$2:V$1201,$Z611)="","",INDEX('Per Invoice'!V$2:V$1201,$Z611)))</f>
        <v/>
      </c>
      <c r="W611" s="8">
        <f>IF($Z611="","",IF(INDEX('Per Invoice'!W$2:W$1201,$Z611)="","",INDEX('Per Invoice'!W$2:W$1201,$Z611)))</f>
        <v/>
      </c>
      <c r="X611" s="8">
        <f>IF($Z611="","",IF(INDEX('Per Invoice'!X$2:X$1201,$Z611)="","",INDEX('Per Invoice'!X$2:X$1201,$Z611)))</f>
        <v/>
      </c>
      <c r="Y611" s="8">
        <f>IF($Z611="","",IF(INDEX('Per Invoice'!Y$2:Y$1201,$Z611)="","",INDEX('Per Invoice'!Y$2:Y$1201,$Z611)))</f>
        <v/>
      </c>
      <c r="Z611" s="16">
        <f>IFERROR(MATCH(Settings!$C$26&amp;"|"&amp;ROWS($Z$2:$Z611),'Per Invoice'!$AB$2:$AB$1201,0),"")</f>
        <v/>
      </c>
    </row>
    <row r="612">
      <c r="A612">
        <f>IF($Z612="","",IF(INDEX('Per Invoice'!A$2:A$1201,$Z612)="","",INDEX('Per Invoice'!A$2:A$1201,$Z612)))</f>
        <v/>
      </c>
      <c r="B612">
        <f>IF($Z612="","",IF(INDEX('Per Invoice'!B$2:B$1201,$Z612)="","",INDEX('Per Invoice'!B$2:B$1201,$Z612)))</f>
        <v/>
      </c>
      <c r="C612">
        <f>IF($Z612="","",IF(INDEX('Per Invoice'!C$2:C$1201,$Z612)="","",INDEX('Per Invoice'!C$2:C$1201,$Z612)))</f>
        <v/>
      </c>
      <c r="D612">
        <f>IF($Z612="","",IF(INDEX('Per Invoice'!D$2:D$1201,$Z612)="","",INDEX('Per Invoice'!D$2:D$1201,$Z612)))</f>
        <v/>
      </c>
      <c r="E612" s="14">
        <f>IF($Z612="","",IF(INDEX('Per Invoice'!E$2:E$1201,$Z612)="","",INDEX('Per Invoice'!E$2:E$1201,$Z612)))</f>
        <v/>
      </c>
      <c r="F612">
        <f>IF($Z612="","",IF(INDEX('Per Invoice'!F$2:F$1201,$Z612)="","",INDEX('Per Invoice'!F$2:F$1201,$Z612)))</f>
        <v/>
      </c>
      <c r="G612">
        <f>IF($Z612="","",IF(INDEX('Per Invoice'!G$2:G$1201,$Z612)="","",INDEX('Per Invoice'!G$2:G$1201,$Z612)))</f>
        <v/>
      </c>
      <c r="H612">
        <f>IF($Z612="","",IF(INDEX('Per Invoice'!H$2:H$1201,$Z612)="","",INDEX('Per Invoice'!H$2:H$1201,$Z612)))</f>
        <v/>
      </c>
      <c r="I612">
        <f>IF($Z612="","",IF(INDEX('Per Invoice'!I$2:I$1201,$Z612)="","",INDEX('Per Invoice'!I$2:I$1201,$Z612)))</f>
        <v/>
      </c>
      <c r="J612">
        <f>IF($Z612="","",IF(INDEX('Per Invoice'!J$2:J$1201,$Z612)="","",INDEX('Per Invoice'!J$2:J$1201,$Z612)))</f>
        <v/>
      </c>
      <c r="K612" s="8">
        <f>IF($Z612="","",IF(INDEX('Per Invoice'!K$2:K$1201,$Z612)="","",INDEX('Per Invoice'!K$2:K$1201,$Z612)))</f>
        <v/>
      </c>
      <c r="L612">
        <f>IF($Z612="","",IF(INDEX('Per Invoice'!L$2:L$1201,$Z612)="","",INDEX('Per Invoice'!L$2:L$1201,$Z612)))</f>
        <v/>
      </c>
      <c r="M612">
        <f>IF($Z612="","",IF(INDEX('Per Invoice'!M$2:M$1201,$Z612)="","",INDEX('Per Invoice'!M$2:M$1201,$Z612)))</f>
        <v/>
      </c>
      <c r="N612">
        <f>IF($Z612="","",IF(INDEX('Per Invoice'!N$2:N$1201,$Z612)="","",INDEX('Per Invoice'!N$2:N$1201,$Z612)))</f>
        <v/>
      </c>
      <c r="O612" s="8">
        <f>IF($Z612="","",IF(INDEX('Per Invoice'!O$2:O$1201,$Z612)="","",INDEX('Per Invoice'!O$2:O$1201,$Z612)))</f>
        <v/>
      </c>
      <c r="P612">
        <f>IF($Z612="","",IF(INDEX('Per Invoice'!P$2:P$1201,$Z612)="","",INDEX('Per Invoice'!P$2:P$1201,$Z612)))</f>
        <v/>
      </c>
      <c r="Q612" s="8">
        <f>IF($Z612="","",IF(INDEX('Per Invoice'!Q$2:Q$1201,$Z612)="","",INDEX('Per Invoice'!Q$2:Q$1201,$Z612)))</f>
        <v/>
      </c>
      <c r="R612" s="8">
        <f>IF($Z612="","",IF(INDEX('Per Invoice'!R$2:R$1201,$Z612)="","",INDEX('Per Invoice'!R$2:R$1201,$Z612)))</f>
        <v/>
      </c>
      <c r="S612">
        <f>IF($Z612="","",IF(INDEX('Per Invoice'!S$2:S$1201,$Z612)="","",INDEX('Per Invoice'!S$2:S$1201,$Z612)))</f>
        <v/>
      </c>
      <c r="T612" s="8">
        <f>IF($Z612="","",IF(INDEX('Per Invoice'!T$2:T$1201,$Z612)="","",INDEX('Per Invoice'!T$2:T$1201,$Z612)))</f>
        <v/>
      </c>
      <c r="U612" s="8">
        <f>IF($Z612="","",IF(INDEX('Per Invoice'!U$2:U$1201,$Z612)="","",INDEX('Per Invoice'!U$2:U$1201,$Z612)))</f>
        <v/>
      </c>
      <c r="V612" s="8">
        <f>IF($Z612="","",IF(INDEX('Per Invoice'!V$2:V$1201,$Z612)="","",INDEX('Per Invoice'!V$2:V$1201,$Z612)))</f>
        <v/>
      </c>
      <c r="W612" s="8">
        <f>IF($Z612="","",IF(INDEX('Per Invoice'!W$2:W$1201,$Z612)="","",INDEX('Per Invoice'!W$2:W$1201,$Z612)))</f>
        <v/>
      </c>
      <c r="X612" s="8">
        <f>IF($Z612="","",IF(INDEX('Per Invoice'!X$2:X$1201,$Z612)="","",INDEX('Per Invoice'!X$2:X$1201,$Z612)))</f>
        <v/>
      </c>
      <c r="Y612" s="8">
        <f>IF($Z612="","",IF(INDEX('Per Invoice'!Y$2:Y$1201,$Z612)="","",INDEX('Per Invoice'!Y$2:Y$1201,$Z612)))</f>
        <v/>
      </c>
      <c r="Z612" s="16">
        <f>IFERROR(MATCH(Settings!$C$26&amp;"|"&amp;ROWS($Z$2:$Z612),'Per Invoice'!$AB$2:$AB$1201,0),"")</f>
        <v/>
      </c>
    </row>
    <row r="613">
      <c r="A613">
        <f>IF($Z613="","",IF(INDEX('Per Invoice'!A$2:A$1201,$Z613)="","",INDEX('Per Invoice'!A$2:A$1201,$Z613)))</f>
        <v/>
      </c>
      <c r="B613">
        <f>IF($Z613="","",IF(INDEX('Per Invoice'!B$2:B$1201,$Z613)="","",INDEX('Per Invoice'!B$2:B$1201,$Z613)))</f>
        <v/>
      </c>
      <c r="C613">
        <f>IF($Z613="","",IF(INDEX('Per Invoice'!C$2:C$1201,$Z613)="","",INDEX('Per Invoice'!C$2:C$1201,$Z613)))</f>
        <v/>
      </c>
      <c r="D613">
        <f>IF($Z613="","",IF(INDEX('Per Invoice'!D$2:D$1201,$Z613)="","",INDEX('Per Invoice'!D$2:D$1201,$Z613)))</f>
        <v/>
      </c>
      <c r="E613" s="14">
        <f>IF($Z613="","",IF(INDEX('Per Invoice'!E$2:E$1201,$Z613)="","",INDEX('Per Invoice'!E$2:E$1201,$Z613)))</f>
        <v/>
      </c>
      <c r="F613">
        <f>IF($Z613="","",IF(INDEX('Per Invoice'!F$2:F$1201,$Z613)="","",INDEX('Per Invoice'!F$2:F$1201,$Z613)))</f>
        <v/>
      </c>
      <c r="G613">
        <f>IF($Z613="","",IF(INDEX('Per Invoice'!G$2:G$1201,$Z613)="","",INDEX('Per Invoice'!G$2:G$1201,$Z613)))</f>
        <v/>
      </c>
      <c r="H613">
        <f>IF($Z613="","",IF(INDEX('Per Invoice'!H$2:H$1201,$Z613)="","",INDEX('Per Invoice'!H$2:H$1201,$Z613)))</f>
        <v/>
      </c>
      <c r="I613">
        <f>IF($Z613="","",IF(INDEX('Per Invoice'!I$2:I$1201,$Z613)="","",INDEX('Per Invoice'!I$2:I$1201,$Z613)))</f>
        <v/>
      </c>
      <c r="J613">
        <f>IF($Z613="","",IF(INDEX('Per Invoice'!J$2:J$1201,$Z613)="","",INDEX('Per Invoice'!J$2:J$1201,$Z613)))</f>
        <v/>
      </c>
      <c r="K613" s="8">
        <f>IF($Z613="","",IF(INDEX('Per Invoice'!K$2:K$1201,$Z613)="","",INDEX('Per Invoice'!K$2:K$1201,$Z613)))</f>
        <v/>
      </c>
      <c r="L613">
        <f>IF($Z613="","",IF(INDEX('Per Invoice'!L$2:L$1201,$Z613)="","",INDEX('Per Invoice'!L$2:L$1201,$Z613)))</f>
        <v/>
      </c>
      <c r="M613">
        <f>IF($Z613="","",IF(INDEX('Per Invoice'!M$2:M$1201,$Z613)="","",INDEX('Per Invoice'!M$2:M$1201,$Z613)))</f>
        <v/>
      </c>
      <c r="N613">
        <f>IF($Z613="","",IF(INDEX('Per Invoice'!N$2:N$1201,$Z613)="","",INDEX('Per Invoice'!N$2:N$1201,$Z613)))</f>
        <v/>
      </c>
      <c r="O613" s="8">
        <f>IF($Z613="","",IF(INDEX('Per Invoice'!O$2:O$1201,$Z613)="","",INDEX('Per Invoice'!O$2:O$1201,$Z613)))</f>
        <v/>
      </c>
      <c r="P613">
        <f>IF($Z613="","",IF(INDEX('Per Invoice'!P$2:P$1201,$Z613)="","",INDEX('Per Invoice'!P$2:P$1201,$Z613)))</f>
        <v/>
      </c>
      <c r="Q613" s="8">
        <f>IF($Z613="","",IF(INDEX('Per Invoice'!Q$2:Q$1201,$Z613)="","",INDEX('Per Invoice'!Q$2:Q$1201,$Z613)))</f>
        <v/>
      </c>
      <c r="R613" s="8">
        <f>IF($Z613="","",IF(INDEX('Per Invoice'!R$2:R$1201,$Z613)="","",INDEX('Per Invoice'!R$2:R$1201,$Z613)))</f>
        <v/>
      </c>
      <c r="S613">
        <f>IF($Z613="","",IF(INDEX('Per Invoice'!S$2:S$1201,$Z613)="","",INDEX('Per Invoice'!S$2:S$1201,$Z613)))</f>
        <v/>
      </c>
      <c r="T613" s="8">
        <f>IF($Z613="","",IF(INDEX('Per Invoice'!T$2:T$1201,$Z613)="","",INDEX('Per Invoice'!T$2:T$1201,$Z613)))</f>
        <v/>
      </c>
      <c r="U613" s="8">
        <f>IF($Z613="","",IF(INDEX('Per Invoice'!U$2:U$1201,$Z613)="","",INDEX('Per Invoice'!U$2:U$1201,$Z613)))</f>
        <v/>
      </c>
      <c r="V613" s="8">
        <f>IF($Z613="","",IF(INDEX('Per Invoice'!V$2:V$1201,$Z613)="","",INDEX('Per Invoice'!V$2:V$1201,$Z613)))</f>
        <v/>
      </c>
      <c r="W613" s="8">
        <f>IF($Z613="","",IF(INDEX('Per Invoice'!W$2:W$1201,$Z613)="","",INDEX('Per Invoice'!W$2:W$1201,$Z613)))</f>
        <v/>
      </c>
      <c r="X613" s="8">
        <f>IF($Z613="","",IF(INDEX('Per Invoice'!X$2:X$1201,$Z613)="","",INDEX('Per Invoice'!X$2:X$1201,$Z613)))</f>
        <v/>
      </c>
      <c r="Y613" s="8">
        <f>IF($Z613="","",IF(INDEX('Per Invoice'!Y$2:Y$1201,$Z613)="","",INDEX('Per Invoice'!Y$2:Y$1201,$Z613)))</f>
        <v/>
      </c>
      <c r="Z613" s="16">
        <f>IFERROR(MATCH(Settings!$C$26&amp;"|"&amp;ROWS($Z$2:$Z613),'Per Invoice'!$AB$2:$AB$1201,0),"")</f>
        <v/>
      </c>
    </row>
    <row r="614">
      <c r="A614">
        <f>IF($Z614="","",IF(INDEX('Per Invoice'!A$2:A$1201,$Z614)="","",INDEX('Per Invoice'!A$2:A$1201,$Z614)))</f>
        <v/>
      </c>
      <c r="B614">
        <f>IF($Z614="","",IF(INDEX('Per Invoice'!B$2:B$1201,$Z614)="","",INDEX('Per Invoice'!B$2:B$1201,$Z614)))</f>
        <v/>
      </c>
      <c r="C614">
        <f>IF($Z614="","",IF(INDEX('Per Invoice'!C$2:C$1201,$Z614)="","",INDEX('Per Invoice'!C$2:C$1201,$Z614)))</f>
        <v/>
      </c>
      <c r="D614">
        <f>IF($Z614="","",IF(INDEX('Per Invoice'!D$2:D$1201,$Z614)="","",INDEX('Per Invoice'!D$2:D$1201,$Z614)))</f>
        <v/>
      </c>
      <c r="E614" s="14">
        <f>IF($Z614="","",IF(INDEX('Per Invoice'!E$2:E$1201,$Z614)="","",INDEX('Per Invoice'!E$2:E$1201,$Z614)))</f>
        <v/>
      </c>
      <c r="F614">
        <f>IF($Z614="","",IF(INDEX('Per Invoice'!F$2:F$1201,$Z614)="","",INDEX('Per Invoice'!F$2:F$1201,$Z614)))</f>
        <v/>
      </c>
      <c r="G614">
        <f>IF($Z614="","",IF(INDEX('Per Invoice'!G$2:G$1201,$Z614)="","",INDEX('Per Invoice'!G$2:G$1201,$Z614)))</f>
        <v/>
      </c>
      <c r="H614">
        <f>IF($Z614="","",IF(INDEX('Per Invoice'!H$2:H$1201,$Z614)="","",INDEX('Per Invoice'!H$2:H$1201,$Z614)))</f>
        <v/>
      </c>
      <c r="I614">
        <f>IF($Z614="","",IF(INDEX('Per Invoice'!I$2:I$1201,$Z614)="","",INDEX('Per Invoice'!I$2:I$1201,$Z614)))</f>
        <v/>
      </c>
      <c r="J614">
        <f>IF($Z614="","",IF(INDEX('Per Invoice'!J$2:J$1201,$Z614)="","",INDEX('Per Invoice'!J$2:J$1201,$Z614)))</f>
        <v/>
      </c>
      <c r="K614" s="8">
        <f>IF($Z614="","",IF(INDEX('Per Invoice'!K$2:K$1201,$Z614)="","",INDEX('Per Invoice'!K$2:K$1201,$Z614)))</f>
        <v/>
      </c>
      <c r="L614">
        <f>IF($Z614="","",IF(INDEX('Per Invoice'!L$2:L$1201,$Z614)="","",INDEX('Per Invoice'!L$2:L$1201,$Z614)))</f>
        <v/>
      </c>
      <c r="M614">
        <f>IF($Z614="","",IF(INDEX('Per Invoice'!M$2:M$1201,$Z614)="","",INDEX('Per Invoice'!M$2:M$1201,$Z614)))</f>
        <v/>
      </c>
      <c r="N614">
        <f>IF($Z614="","",IF(INDEX('Per Invoice'!N$2:N$1201,$Z614)="","",INDEX('Per Invoice'!N$2:N$1201,$Z614)))</f>
        <v/>
      </c>
      <c r="O614" s="8">
        <f>IF($Z614="","",IF(INDEX('Per Invoice'!O$2:O$1201,$Z614)="","",INDEX('Per Invoice'!O$2:O$1201,$Z614)))</f>
        <v/>
      </c>
      <c r="P614">
        <f>IF($Z614="","",IF(INDEX('Per Invoice'!P$2:P$1201,$Z614)="","",INDEX('Per Invoice'!P$2:P$1201,$Z614)))</f>
        <v/>
      </c>
      <c r="Q614" s="8">
        <f>IF($Z614="","",IF(INDEX('Per Invoice'!Q$2:Q$1201,$Z614)="","",INDEX('Per Invoice'!Q$2:Q$1201,$Z614)))</f>
        <v/>
      </c>
      <c r="R614" s="8">
        <f>IF($Z614="","",IF(INDEX('Per Invoice'!R$2:R$1201,$Z614)="","",INDEX('Per Invoice'!R$2:R$1201,$Z614)))</f>
        <v/>
      </c>
      <c r="S614">
        <f>IF($Z614="","",IF(INDEX('Per Invoice'!S$2:S$1201,$Z614)="","",INDEX('Per Invoice'!S$2:S$1201,$Z614)))</f>
        <v/>
      </c>
      <c r="T614" s="8">
        <f>IF($Z614="","",IF(INDEX('Per Invoice'!T$2:T$1201,$Z614)="","",INDEX('Per Invoice'!T$2:T$1201,$Z614)))</f>
        <v/>
      </c>
      <c r="U614" s="8">
        <f>IF($Z614="","",IF(INDEX('Per Invoice'!U$2:U$1201,$Z614)="","",INDEX('Per Invoice'!U$2:U$1201,$Z614)))</f>
        <v/>
      </c>
      <c r="V614" s="8">
        <f>IF($Z614="","",IF(INDEX('Per Invoice'!V$2:V$1201,$Z614)="","",INDEX('Per Invoice'!V$2:V$1201,$Z614)))</f>
        <v/>
      </c>
      <c r="W614" s="8">
        <f>IF($Z614="","",IF(INDEX('Per Invoice'!W$2:W$1201,$Z614)="","",INDEX('Per Invoice'!W$2:W$1201,$Z614)))</f>
        <v/>
      </c>
      <c r="X614" s="8">
        <f>IF($Z614="","",IF(INDEX('Per Invoice'!X$2:X$1201,$Z614)="","",INDEX('Per Invoice'!X$2:X$1201,$Z614)))</f>
        <v/>
      </c>
      <c r="Y614" s="8">
        <f>IF($Z614="","",IF(INDEX('Per Invoice'!Y$2:Y$1201,$Z614)="","",INDEX('Per Invoice'!Y$2:Y$1201,$Z614)))</f>
        <v/>
      </c>
      <c r="Z614" s="16">
        <f>IFERROR(MATCH(Settings!$C$26&amp;"|"&amp;ROWS($Z$2:$Z614),'Per Invoice'!$AB$2:$AB$1201,0),"")</f>
        <v/>
      </c>
    </row>
    <row r="615">
      <c r="A615">
        <f>IF($Z615="","",IF(INDEX('Per Invoice'!A$2:A$1201,$Z615)="","",INDEX('Per Invoice'!A$2:A$1201,$Z615)))</f>
        <v/>
      </c>
      <c r="B615">
        <f>IF($Z615="","",IF(INDEX('Per Invoice'!B$2:B$1201,$Z615)="","",INDEX('Per Invoice'!B$2:B$1201,$Z615)))</f>
        <v/>
      </c>
      <c r="C615">
        <f>IF($Z615="","",IF(INDEX('Per Invoice'!C$2:C$1201,$Z615)="","",INDEX('Per Invoice'!C$2:C$1201,$Z615)))</f>
        <v/>
      </c>
      <c r="D615">
        <f>IF($Z615="","",IF(INDEX('Per Invoice'!D$2:D$1201,$Z615)="","",INDEX('Per Invoice'!D$2:D$1201,$Z615)))</f>
        <v/>
      </c>
      <c r="E615" s="14">
        <f>IF($Z615="","",IF(INDEX('Per Invoice'!E$2:E$1201,$Z615)="","",INDEX('Per Invoice'!E$2:E$1201,$Z615)))</f>
        <v/>
      </c>
      <c r="F615">
        <f>IF($Z615="","",IF(INDEX('Per Invoice'!F$2:F$1201,$Z615)="","",INDEX('Per Invoice'!F$2:F$1201,$Z615)))</f>
        <v/>
      </c>
      <c r="G615">
        <f>IF($Z615="","",IF(INDEX('Per Invoice'!G$2:G$1201,$Z615)="","",INDEX('Per Invoice'!G$2:G$1201,$Z615)))</f>
        <v/>
      </c>
      <c r="H615">
        <f>IF($Z615="","",IF(INDEX('Per Invoice'!H$2:H$1201,$Z615)="","",INDEX('Per Invoice'!H$2:H$1201,$Z615)))</f>
        <v/>
      </c>
      <c r="I615">
        <f>IF($Z615="","",IF(INDEX('Per Invoice'!I$2:I$1201,$Z615)="","",INDEX('Per Invoice'!I$2:I$1201,$Z615)))</f>
        <v/>
      </c>
      <c r="J615">
        <f>IF($Z615="","",IF(INDEX('Per Invoice'!J$2:J$1201,$Z615)="","",INDEX('Per Invoice'!J$2:J$1201,$Z615)))</f>
        <v/>
      </c>
      <c r="K615" s="8">
        <f>IF($Z615="","",IF(INDEX('Per Invoice'!K$2:K$1201,$Z615)="","",INDEX('Per Invoice'!K$2:K$1201,$Z615)))</f>
        <v/>
      </c>
      <c r="L615">
        <f>IF($Z615="","",IF(INDEX('Per Invoice'!L$2:L$1201,$Z615)="","",INDEX('Per Invoice'!L$2:L$1201,$Z615)))</f>
        <v/>
      </c>
      <c r="M615">
        <f>IF($Z615="","",IF(INDEX('Per Invoice'!M$2:M$1201,$Z615)="","",INDEX('Per Invoice'!M$2:M$1201,$Z615)))</f>
        <v/>
      </c>
      <c r="N615">
        <f>IF($Z615="","",IF(INDEX('Per Invoice'!N$2:N$1201,$Z615)="","",INDEX('Per Invoice'!N$2:N$1201,$Z615)))</f>
        <v/>
      </c>
      <c r="O615" s="8">
        <f>IF($Z615="","",IF(INDEX('Per Invoice'!O$2:O$1201,$Z615)="","",INDEX('Per Invoice'!O$2:O$1201,$Z615)))</f>
        <v/>
      </c>
      <c r="P615">
        <f>IF($Z615="","",IF(INDEX('Per Invoice'!P$2:P$1201,$Z615)="","",INDEX('Per Invoice'!P$2:P$1201,$Z615)))</f>
        <v/>
      </c>
      <c r="Q615" s="8">
        <f>IF($Z615="","",IF(INDEX('Per Invoice'!Q$2:Q$1201,$Z615)="","",INDEX('Per Invoice'!Q$2:Q$1201,$Z615)))</f>
        <v/>
      </c>
      <c r="R615" s="8">
        <f>IF($Z615="","",IF(INDEX('Per Invoice'!R$2:R$1201,$Z615)="","",INDEX('Per Invoice'!R$2:R$1201,$Z615)))</f>
        <v/>
      </c>
      <c r="S615">
        <f>IF($Z615="","",IF(INDEX('Per Invoice'!S$2:S$1201,$Z615)="","",INDEX('Per Invoice'!S$2:S$1201,$Z615)))</f>
        <v/>
      </c>
      <c r="T615" s="8">
        <f>IF($Z615="","",IF(INDEX('Per Invoice'!T$2:T$1201,$Z615)="","",INDEX('Per Invoice'!T$2:T$1201,$Z615)))</f>
        <v/>
      </c>
      <c r="U615" s="8">
        <f>IF($Z615="","",IF(INDEX('Per Invoice'!U$2:U$1201,$Z615)="","",INDEX('Per Invoice'!U$2:U$1201,$Z615)))</f>
        <v/>
      </c>
      <c r="V615" s="8">
        <f>IF($Z615="","",IF(INDEX('Per Invoice'!V$2:V$1201,$Z615)="","",INDEX('Per Invoice'!V$2:V$1201,$Z615)))</f>
        <v/>
      </c>
      <c r="W615" s="8">
        <f>IF($Z615="","",IF(INDEX('Per Invoice'!W$2:W$1201,$Z615)="","",INDEX('Per Invoice'!W$2:W$1201,$Z615)))</f>
        <v/>
      </c>
      <c r="X615" s="8">
        <f>IF($Z615="","",IF(INDEX('Per Invoice'!X$2:X$1201,$Z615)="","",INDEX('Per Invoice'!X$2:X$1201,$Z615)))</f>
        <v/>
      </c>
      <c r="Y615" s="8">
        <f>IF($Z615="","",IF(INDEX('Per Invoice'!Y$2:Y$1201,$Z615)="","",INDEX('Per Invoice'!Y$2:Y$1201,$Z615)))</f>
        <v/>
      </c>
      <c r="Z615" s="16">
        <f>IFERROR(MATCH(Settings!$C$26&amp;"|"&amp;ROWS($Z$2:$Z615),'Per Invoice'!$AB$2:$AB$1201,0),"")</f>
        <v/>
      </c>
    </row>
    <row r="616">
      <c r="A616">
        <f>IF($Z616="","",IF(INDEX('Per Invoice'!A$2:A$1201,$Z616)="","",INDEX('Per Invoice'!A$2:A$1201,$Z616)))</f>
        <v/>
      </c>
      <c r="B616">
        <f>IF($Z616="","",IF(INDEX('Per Invoice'!B$2:B$1201,$Z616)="","",INDEX('Per Invoice'!B$2:B$1201,$Z616)))</f>
        <v/>
      </c>
      <c r="C616">
        <f>IF($Z616="","",IF(INDEX('Per Invoice'!C$2:C$1201,$Z616)="","",INDEX('Per Invoice'!C$2:C$1201,$Z616)))</f>
        <v/>
      </c>
      <c r="D616">
        <f>IF($Z616="","",IF(INDEX('Per Invoice'!D$2:D$1201,$Z616)="","",INDEX('Per Invoice'!D$2:D$1201,$Z616)))</f>
        <v/>
      </c>
      <c r="E616" s="14">
        <f>IF($Z616="","",IF(INDEX('Per Invoice'!E$2:E$1201,$Z616)="","",INDEX('Per Invoice'!E$2:E$1201,$Z616)))</f>
        <v/>
      </c>
      <c r="F616">
        <f>IF($Z616="","",IF(INDEX('Per Invoice'!F$2:F$1201,$Z616)="","",INDEX('Per Invoice'!F$2:F$1201,$Z616)))</f>
        <v/>
      </c>
      <c r="G616">
        <f>IF($Z616="","",IF(INDEX('Per Invoice'!G$2:G$1201,$Z616)="","",INDEX('Per Invoice'!G$2:G$1201,$Z616)))</f>
        <v/>
      </c>
      <c r="H616">
        <f>IF($Z616="","",IF(INDEX('Per Invoice'!H$2:H$1201,$Z616)="","",INDEX('Per Invoice'!H$2:H$1201,$Z616)))</f>
        <v/>
      </c>
      <c r="I616">
        <f>IF($Z616="","",IF(INDEX('Per Invoice'!I$2:I$1201,$Z616)="","",INDEX('Per Invoice'!I$2:I$1201,$Z616)))</f>
        <v/>
      </c>
      <c r="J616">
        <f>IF($Z616="","",IF(INDEX('Per Invoice'!J$2:J$1201,$Z616)="","",INDEX('Per Invoice'!J$2:J$1201,$Z616)))</f>
        <v/>
      </c>
      <c r="K616" s="8">
        <f>IF($Z616="","",IF(INDEX('Per Invoice'!K$2:K$1201,$Z616)="","",INDEX('Per Invoice'!K$2:K$1201,$Z616)))</f>
        <v/>
      </c>
      <c r="L616">
        <f>IF($Z616="","",IF(INDEX('Per Invoice'!L$2:L$1201,$Z616)="","",INDEX('Per Invoice'!L$2:L$1201,$Z616)))</f>
        <v/>
      </c>
      <c r="M616">
        <f>IF($Z616="","",IF(INDEX('Per Invoice'!M$2:M$1201,$Z616)="","",INDEX('Per Invoice'!M$2:M$1201,$Z616)))</f>
        <v/>
      </c>
      <c r="N616">
        <f>IF($Z616="","",IF(INDEX('Per Invoice'!N$2:N$1201,$Z616)="","",INDEX('Per Invoice'!N$2:N$1201,$Z616)))</f>
        <v/>
      </c>
      <c r="O616" s="8">
        <f>IF($Z616="","",IF(INDEX('Per Invoice'!O$2:O$1201,$Z616)="","",INDEX('Per Invoice'!O$2:O$1201,$Z616)))</f>
        <v/>
      </c>
      <c r="P616">
        <f>IF($Z616="","",IF(INDEX('Per Invoice'!P$2:P$1201,$Z616)="","",INDEX('Per Invoice'!P$2:P$1201,$Z616)))</f>
        <v/>
      </c>
      <c r="Q616" s="8">
        <f>IF($Z616="","",IF(INDEX('Per Invoice'!Q$2:Q$1201,$Z616)="","",INDEX('Per Invoice'!Q$2:Q$1201,$Z616)))</f>
        <v/>
      </c>
      <c r="R616" s="8">
        <f>IF($Z616="","",IF(INDEX('Per Invoice'!R$2:R$1201,$Z616)="","",INDEX('Per Invoice'!R$2:R$1201,$Z616)))</f>
        <v/>
      </c>
      <c r="S616">
        <f>IF($Z616="","",IF(INDEX('Per Invoice'!S$2:S$1201,$Z616)="","",INDEX('Per Invoice'!S$2:S$1201,$Z616)))</f>
        <v/>
      </c>
      <c r="T616" s="8">
        <f>IF($Z616="","",IF(INDEX('Per Invoice'!T$2:T$1201,$Z616)="","",INDEX('Per Invoice'!T$2:T$1201,$Z616)))</f>
        <v/>
      </c>
      <c r="U616" s="8">
        <f>IF($Z616="","",IF(INDEX('Per Invoice'!U$2:U$1201,$Z616)="","",INDEX('Per Invoice'!U$2:U$1201,$Z616)))</f>
        <v/>
      </c>
      <c r="V616" s="8">
        <f>IF($Z616="","",IF(INDEX('Per Invoice'!V$2:V$1201,$Z616)="","",INDEX('Per Invoice'!V$2:V$1201,$Z616)))</f>
        <v/>
      </c>
      <c r="W616" s="8">
        <f>IF($Z616="","",IF(INDEX('Per Invoice'!W$2:W$1201,$Z616)="","",INDEX('Per Invoice'!W$2:W$1201,$Z616)))</f>
        <v/>
      </c>
      <c r="X616" s="8">
        <f>IF($Z616="","",IF(INDEX('Per Invoice'!X$2:X$1201,$Z616)="","",INDEX('Per Invoice'!X$2:X$1201,$Z616)))</f>
        <v/>
      </c>
      <c r="Y616" s="8">
        <f>IF($Z616="","",IF(INDEX('Per Invoice'!Y$2:Y$1201,$Z616)="","",INDEX('Per Invoice'!Y$2:Y$1201,$Z616)))</f>
        <v/>
      </c>
      <c r="Z616" s="16">
        <f>IFERROR(MATCH(Settings!$C$26&amp;"|"&amp;ROWS($Z$2:$Z616),'Per Invoice'!$AB$2:$AB$1201,0),"")</f>
        <v/>
      </c>
    </row>
    <row r="617">
      <c r="A617">
        <f>IF($Z617="","",IF(INDEX('Per Invoice'!A$2:A$1201,$Z617)="","",INDEX('Per Invoice'!A$2:A$1201,$Z617)))</f>
        <v/>
      </c>
      <c r="B617">
        <f>IF($Z617="","",IF(INDEX('Per Invoice'!B$2:B$1201,$Z617)="","",INDEX('Per Invoice'!B$2:B$1201,$Z617)))</f>
        <v/>
      </c>
      <c r="C617">
        <f>IF($Z617="","",IF(INDEX('Per Invoice'!C$2:C$1201,$Z617)="","",INDEX('Per Invoice'!C$2:C$1201,$Z617)))</f>
        <v/>
      </c>
      <c r="D617">
        <f>IF($Z617="","",IF(INDEX('Per Invoice'!D$2:D$1201,$Z617)="","",INDEX('Per Invoice'!D$2:D$1201,$Z617)))</f>
        <v/>
      </c>
      <c r="E617" s="14">
        <f>IF($Z617="","",IF(INDEX('Per Invoice'!E$2:E$1201,$Z617)="","",INDEX('Per Invoice'!E$2:E$1201,$Z617)))</f>
        <v/>
      </c>
      <c r="F617">
        <f>IF($Z617="","",IF(INDEX('Per Invoice'!F$2:F$1201,$Z617)="","",INDEX('Per Invoice'!F$2:F$1201,$Z617)))</f>
        <v/>
      </c>
      <c r="G617">
        <f>IF($Z617="","",IF(INDEX('Per Invoice'!G$2:G$1201,$Z617)="","",INDEX('Per Invoice'!G$2:G$1201,$Z617)))</f>
        <v/>
      </c>
      <c r="H617">
        <f>IF($Z617="","",IF(INDEX('Per Invoice'!H$2:H$1201,$Z617)="","",INDEX('Per Invoice'!H$2:H$1201,$Z617)))</f>
        <v/>
      </c>
      <c r="I617">
        <f>IF($Z617="","",IF(INDEX('Per Invoice'!I$2:I$1201,$Z617)="","",INDEX('Per Invoice'!I$2:I$1201,$Z617)))</f>
        <v/>
      </c>
      <c r="J617">
        <f>IF($Z617="","",IF(INDEX('Per Invoice'!J$2:J$1201,$Z617)="","",INDEX('Per Invoice'!J$2:J$1201,$Z617)))</f>
        <v/>
      </c>
      <c r="K617" s="8">
        <f>IF($Z617="","",IF(INDEX('Per Invoice'!K$2:K$1201,$Z617)="","",INDEX('Per Invoice'!K$2:K$1201,$Z617)))</f>
        <v/>
      </c>
      <c r="L617">
        <f>IF($Z617="","",IF(INDEX('Per Invoice'!L$2:L$1201,$Z617)="","",INDEX('Per Invoice'!L$2:L$1201,$Z617)))</f>
        <v/>
      </c>
      <c r="M617">
        <f>IF($Z617="","",IF(INDEX('Per Invoice'!M$2:M$1201,$Z617)="","",INDEX('Per Invoice'!M$2:M$1201,$Z617)))</f>
        <v/>
      </c>
      <c r="N617">
        <f>IF($Z617="","",IF(INDEX('Per Invoice'!N$2:N$1201,$Z617)="","",INDEX('Per Invoice'!N$2:N$1201,$Z617)))</f>
        <v/>
      </c>
      <c r="O617" s="8">
        <f>IF($Z617="","",IF(INDEX('Per Invoice'!O$2:O$1201,$Z617)="","",INDEX('Per Invoice'!O$2:O$1201,$Z617)))</f>
        <v/>
      </c>
      <c r="P617">
        <f>IF($Z617="","",IF(INDEX('Per Invoice'!P$2:P$1201,$Z617)="","",INDEX('Per Invoice'!P$2:P$1201,$Z617)))</f>
        <v/>
      </c>
      <c r="Q617" s="8">
        <f>IF($Z617="","",IF(INDEX('Per Invoice'!Q$2:Q$1201,$Z617)="","",INDEX('Per Invoice'!Q$2:Q$1201,$Z617)))</f>
        <v/>
      </c>
      <c r="R617" s="8">
        <f>IF($Z617="","",IF(INDEX('Per Invoice'!R$2:R$1201,$Z617)="","",INDEX('Per Invoice'!R$2:R$1201,$Z617)))</f>
        <v/>
      </c>
      <c r="S617">
        <f>IF($Z617="","",IF(INDEX('Per Invoice'!S$2:S$1201,$Z617)="","",INDEX('Per Invoice'!S$2:S$1201,$Z617)))</f>
        <v/>
      </c>
      <c r="T617" s="8">
        <f>IF($Z617="","",IF(INDEX('Per Invoice'!T$2:T$1201,$Z617)="","",INDEX('Per Invoice'!T$2:T$1201,$Z617)))</f>
        <v/>
      </c>
      <c r="U617" s="8">
        <f>IF($Z617="","",IF(INDEX('Per Invoice'!U$2:U$1201,$Z617)="","",INDEX('Per Invoice'!U$2:U$1201,$Z617)))</f>
        <v/>
      </c>
      <c r="V617" s="8">
        <f>IF($Z617="","",IF(INDEX('Per Invoice'!V$2:V$1201,$Z617)="","",INDEX('Per Invoice'!V$2:V$1201,$Z617)))</f>
        <v/>
      </c>
      <c r="W617" s="8">
        <f>IF($Z617="","",IF(INDEX('Per Invoice'!W$2:W$1201,$Z617)="","",INDEX('Per Invoice'!W$2:W$1201,$Z617)))</f>
        <v/>
      </c>
      <c r="X617" s="8">
        <f>IF($Z617="","",IF(INDEX('Per Invoice'!X$2:X$1201,$Z617)="","",INDEX('Per Invoice'!X$2:X$1201,$Z617)))</f>
        <v/>
      </c>
      <c r="Y617" s="8">
        <f>IF($Z617="","",IF(INDEX('Per Invoice'!Y$2:Y$1201,$Z617)="","",INDEX('Per Invoice'!Y$2:Y$1201,$Z617)))</f>
        <v/>
      </c>
      <c r="Z617" s="16">
        <f>IFERROR(MATCH(Settings!$C$26&amp;"|"&amp;ROWS($Z$2:$Z617),'Per Invoice'!$AB$2:$AB$1201,0),"")</f>
        <v/>
      </c>
    </row>
    <row r="618">
      <c r="A618">
        <f>IF($Z618="","",IF(INDEX('Per Invoice'!A$2:A$1201,$Z618)="","",INDEX('Per Invoice'!A$2:A$1201,$Z618)))</f>
        <v/>
      </c>
      <c r="B618">
        <f>IF($Z618="","",IF(INDEX('Per Invoice'!B$2:B$1201,$Z618)="","",INDEX('Per Invoice'!B$2:B$1201,$Z618)))</f>
        <v/>
      </c>
      <c r="C618">
        <f>IF($Z618="","",IF(INDEX('Per Invoice'!C$2:C$1201,$Z618)="","",INDEX('Per Invoice'!C$2:C$1201,$Z618)))</f>
        <v/>
      </c>
      <c r="D618">
        <f>IF($Z618="","",IF(INDEX('Per Invoice'!D$2:D$1201,$Z618)="","",INDEX('Per Invoice'!D$2:D$1201,$Z618)))</f>
        <v/>
      </c>
      <c r="E618" s="14">
        <f>IF($Z618="","",IF(INDEX('Per Invoice'!E$2:E$1201,$Z618)="","",INDEX('Per Invoice'!E$2:E$1201,$Z618)))</f>
        <v/>
      </c>
      <c r="F618">
        <f>IF($Z618="","",IF(INDEX('Per Invoice'!F$2:F$1201,$Z618)="","",INDEX('Per Invoice'!F$2:F$1201,$Z618)))</f>
        <v/>
      </c>
      <c r="G618">
        <f>IF($Z618="","",IF(INDEX('Per Invoice'!G$2:G$1201,$Z618)="","",INDEX('Per Invoice'!G$2:G$1201,$Z618)))</f>
        <v/>
      </c>
      <c r="H618">
        <f>IF($Z618="","",IF(INDEX('Per Invoice'!H$2:H$1201,$Z618)="","",INDEX('Per Invoice'!H$2:H$1201,$Z618)))</f>
        <v/>
      </c>
      <c r="I618">
        <f>IF($Z618="","",IF(INDEX('Per Invoice'!I$2:I$1201,$Z618)="","",INDEX('Per Invoice'!I$2:I$1201,$Z618)))</f>
        <v/>
      </c>
      <c r="J618">
        <f>IF($Z618="","",IF(INDEX('Per Invoice'!J$2:J$1201,$Z618)="","",INDEX('Per Invoice'!J$2:J$1201,$Z618)))</f>
        <v/>
      </c>
      <c r="K618" s="8">
        <f>IF($Z618="","",IF(INDEX('Per Invoice'!K$2:K$1201,$Z618)="","",INDEX('Per Invoice'!K$2:K$1201,$Z618)))</f>
        <v/>
      </c>
      <c r="L618">
        <f>IF($Z618="","",IF(INDEX('Per Invoice'!L$2:L$1201,$Z618)="","",INDEX('Per Invoice'!L$2:L$1201,$Z618)))</f>
        <v/>
      </c>
      <c r="M618">
        <f>IF($Z618="","",IF(INDEX('Per Invoice'!M$2:M$1201,$Z618)="","",INDEX('Per Invoice'!M$2:M$1201,$Z618)))</f>
        <v/>
      </c>
      <c r="N618">
        <f>IF($Z618="","",IF(INDEX('Per Invoice'!N$2:N$1201,$Z618)="","",INDEX('Per Invoice'!N$2:N$1201,$Z618)))</f>
        <v/>
      </c>
      <c r="O618" s="8">
        <f>IF($Z618="","",IF(INDEX('Per Invoice'!O$2:O$1201,$Z618)="","",INDEX('Per Invoice'!O$2:O$1201,$Z618)))</f>
        <v/>
      </c>
      <c r="P618">
        <f>IF($Z618="","",IF(INDEX('Per Invoice'!P$2:P$1201,$Z618)="","",INDEX('Per Invoice'!P$2:P$1201,$Z618)))</f>
        <v/>
      </c>
      <c r="Q618" s="8">
        <f>IF($Z618="","",IF(INDEX('Per Invoice'!Q$2:Q$1201,$Z618)="","",INDEX('Per Invoice'!Q$2:Q$1201,$Z618)))</f>
        <v/>
      </c>
      <c r="R618" s="8">
        <f>IF($Z618="","",IF(INDEX('Per Invoice'!R$2:R$1201,$Z618)="","",INDEX('Per Invoice'!R$2:R$1201,$Z618)))</f>
        <v/>
      </c>
      <c r="S618">
        <f>IF($Z618="","",IF(INDEX('Per Invoice'!S$2:S$1201,$Z618)="","",INDEX('Per Invoice'!S$2:S$1201,$Z618)))</f>
        <v/>
      </c>
      <c r="T618" s="8">
        <f>IF($Z618="","",IF(INDEX('Per Invoice'!T$2:T$1201,$Z618)="","",INDEX('Per Invoice'!T$2:T$1201,$Z618)))</f>
        <v/>
      </c>
      <c r="U618" s="8">
        <f>IF($Z618="","",IF(INDEX('Per Invoice'!U$2:U$1201,$Z618)="","",INDEX('Per Invoice'!U$2:U$1201,$Z618)))</f>
        <v/>
      </c>
      <c r="V618" s="8">
        <f>IF($Z618="","",IF(INDEX('Per Invoice'!V$2:V$1201,$Z618)="","",INDEX('Per Invoice'!V$2:V$1201,$Z618)))</f>
        <v/>
      </c>
      <c r="W618" s="8">
        <f>IF($Z618="","",IF(INDEX('Per Invoice'!W$2:W$1201,$Z618)="","",INDEX('Per Invoice'!W$2:W$1201,$Z618)))</f>
        <v/>
      </c>
      <c r="X618" s="8">
        <f>IF($Z618="","",IF(INDEX('Per Invoice'!X$2:X$1201,$Z618)="","",INDEX('Per Invoice'!X$2:X$1201,$Z618)))</f>
        <v/>
      </c>
      <c r="Y618" s="8">
        <f>IF($Z618="","",IF(INDEX('Per Invoice'!Y$2:Y$1201,$Z618)="","",INDEX('Per Invoice'!Y$2:Y$1201,$Z618)))</f>
        <v/>
      </c>
      <c r="Z618" s="16">
        <f>IFERROR(MATCH(Settings!$C$26&amp;"|"&amp;ROWS($Z$2:$Z618),'Per Invoice'!$AB$2:$AB$1201,0),"")</f>
        <v/>
      </c>
    </row>
    <row r="619">
      <c r="A619">
        <f>IF($Z619="","",IF(INDEX('Per Invoice'!A$2:A$1201,$Z619)="","",INDEX('Per Invoice'!A$2:A$1201,$Z619)))</f>
        <v/>
      </c>
      <c r="B619">
        <f>IF($Z619="","",IF(INDEX('Per Invoice'!B$2:B$1201,$Z619)="","",INDEX('Per Invoice'!B$2:B$1201,$Z619)))</f>
        <v/>
      </c>
      <c r="C619">
        <f>IF($Z619="","",IF(INDEX('Per Invoice'!C$2:C$1201,$Z619)="","",INDEX('Per Invoice'!C$2:C$1201,$Z619)))</f>
        <v/>
      </c>
      <c r="D619">
        <f>IF($Z619="","",IF(INDEX('Per Invoice'!D$2:D$1201,$Z619)="","",INDEX('Per Invoice'!D$2:D$1201,$Z619)))</f>
        <v/>
      </c>
      <c r="E619" s="14">
        <f>IF($Z619="","",IF(INDEX('Per Invoice'!E$2:E$1201,$Z619)="","",INDEX('Per Invoice'!E$2:E$1201,$Z619)))</f>
        <v/>
      </c>
      <c r="F619">
        <f>IF($Z619="","",IF(INDEX('Per Invoice'!F$2:F$1201,$Z619)="","",INDEX('Per Invoice'!F$2:F$1201,$Z619)))</f>
        <v/>
      </c>
      <c r="G619">
        <f>IF($Z619="","",IF(INDEX('Per Invoice'!G$2:G$1201,$Z619)="","",INDEX('Per Invoice'!G$2:G$1201,$Z619)))</f>
        <v/>
      </c>
      <c r="H619">
        <f>IF($Z619="","",IF(INDEX('Per Invoice'!H$2:H$1201,$Z619)="","",INDEX('Per Invoice'!H$2:H$1201,$Z619)))</f>
        <v/>
      </c>
      <c r="I619">
        <f>IF($Z619="","",IF(INDEX('Per Invoice'!I$2:I$1201,$Z619)="","",INDEX('Per Invoice'!I$2:I$1201,$Z619)))</f>
        <v/>
      </c>
      <c r="J619">
        <f>IF($Z619="","",IF(INDEX('Per Invoice'!J$2:J$1201,$Z619)="","",INDEX('Per Invoice'!J$2:J$1201,$Z619)))</f>
        <v/>
      </c>
      <c r="K619" s="8">
        <f>IF($Z619="","",IF(INDEX('Per Invoice'!K$2:K$1201,$Z619)="","",INDEX('Per Invoice'!K$2:K$1201,$Z619)))</f>
        <v/>
      </c>
      <c r="L619">
        <f>IF($Z619="","",IF(INDEX('Per Invoice'!L$2:L$1201,$Z619)="","",INDEX('Per Invoice'!L$2:L$1201,$Z619)))</f>
        <v/>
      </c>
      <c r="M619">
        <f>IF($Z619="","",IF(INDEX('Per Invoice'!M$2:M$1201,$Z619)="","",INDEX('Per Invoice'!M$2:M$1201,$Z619)))</f>
        <v/>
      </c>
      <c r="N619">
        <f>IF($Z619="","",IF(INDEX('Per Invoice'!N$2:N$1201,$Z619)="","",INDEX('Per Invoice'!N$2:N$1201,$Z619)))</f>
        <v/>
      </c>
      <c r="O619" s="8">
        <f>IF($Z619="","",IF(INDEX('Per Invoice'!O$2:O$1201,$Z619)="","",INDEX('Per Invoice'!O$2:O$1201,$Z619)))</f>
        <v/>
      </c>
      <c r="P619">
        <f>IF($Z619="","",IF(INDEX('Per Invoice'!P$2:P$1201,$Z619)="","",INDEX('Per Invoice'!P$2:P$1201,$Z619)))</f>
        <v/>
      </c>
      <c r="Q619" s="8">
        <f>IF($Z619="","",IF(INDEX('Per Invoice'!Q$2:Q$1201,$Z619)="","",INDEX('Per Invoice'!Q$2:Q$1201,$Z619)))</f>
        <v/>
      </c>
      <c r="R619" s="8">
        <f>IF($Z619="","",IF(INDEX('Per Invoice'!R$2:R$1201,$Z619)="","",INDEX('Per Invoice'!R$2:R$1201,$Z619)))</f>
        <v/>
      </c>
      <c r="S619">
        <f>IF($Z619="","",IF(INDEX('Per Invoice'!S$2:S$1201,$Z619)="","",INDEX('Per Invoice'!S$2:S$1201,$Z619)))</f>
        <v/>
      </c>
      <c r="T619" s="8">
        <f>IF($Z619="","",IF(INDEX('Per Invoice'!T$2:T$1201,$Z619)="","",INDEX('Per Invoice'!T$2:T$1201,$Z619)))</f>
        <v/>
      </c>
      <c r="U619" s="8">
        <f>IF($Z619="","",IF(INDEX('Per Invoice'!U$2:U$1201,$Z619)="","",INDEX('Per Invoice'!U$2:U$1201,$Z619)))</f>
        <v/>
      </c>
      <c r="V619" s="8">
        <f>IF($Z619="","",IF(INDEX('Per Invoice'!V$2:V$1201,$Z619)="","",INDEX('Per Invoice'!V$2:V$1201,$Z619)))</f>
        <v/>
      </c>
      <c r="W619" s="8">
        <f>IF($Z619="","",IF(INDEX('Per Invoice'!W$2:W$1201,$Z619)="","",INDEX('Per Invoice'!W$2:W$1201,$Z619)))</f>
        <v/>
      </c>
      <c r="X619" s="8">
        <f>IF($Z619="","",IF(INDEX('Per Invoice'!X$2:X$1201,$Z619)="","",INDEX('Per Invoice'!X$2:X$1201,$Z619)))</f>
        <v/>
      </c>
      <c r="Y619" s="8">
        <f>IF($Z619="","",IF(INDEX('Per Invoice'!Y$2:Y$1201,$Z619)="","",INDEX('Per Invoice'!Y$2:Y$1201,$Z619)))</f>
        <v/>
      </c>
      <c r="Z619" s="16">
        <f>IFERROR(MATCH(Settings!$C$26&amp;"|"&amp;ROWS($Z$2:$Z619),'Per Invoice'!$AB$2:$AB$1201,0),"")</f>
        <v/>
      </c>
    </row>
    <row r="620">
      <c r="A620">
        <f>IF($Z620="","",IF(INDEX('Per Invoice'!A$2:A$1201,$Z620)="","",INDEX('Per Invoice'!A$2:A$1201,$Z620)))</f>
        <v/>
      </c>
      <c r="B620">
        <f>IF($Z620="","",IF(INDEX('Per Invoice'!B$2:B$1201,$Z620)="","",INDEX('Per Invoice'!B$2:B$1201,$Z620)))</f>
        <v/>
      </c>
      <c r="C620">
        <f>IF($Z620="","",IF(INDEX('Per Invoice'!C$2:C$1201,$Z620)="","",INDEX('Per Invoice'!C$2:C$1201,$Z620)))</f>
        <v/>
      </c>
      <c r="D620">
        <f>IF($Z620="","",IF(INDEX('Per Invoice'!D$2:D$1201,$Z620)="","",INDEX('Per Invoice'!D$2:D$1201,$Z620)))</f>
        <v/>
      </c>
      <c r="E620" s="14">
        <f>IF($Z620="","",IF(INDEX('Per Invoice'!E$2:E$1201,$Z620)="","",INDEX('Per Invoice'!E$2:E$1201,$Z620)))</f>
        <v/>
      </c>
      <c r="F620">
        <f>IF($Z620="","",IF(INDEX('Per Invoice'!F$2:F$1201,$Z620)="","",INDEX('Per Invoice'!F$2:F$1201,$Z620)))</f>
        <v/>
      </c>
      <c r="G620">
        <f>IF($Z620="","",IF(INDEX('Per Invoice'!G$2:G$1201,$Z620)="","",INDEX('Per Invoice'!G$2:G$1201,$Z620)))</f>
        <v/>
      </c>
      <c r="H620">
        <f>IF($Z620="","",IF(INDEX('Per Invoice'!H$2:H$1201,$Z620)="","",INDEX('Per Invoice'!H$2:H$1201,$Z620)))</f>
        <v/>
      </c>
      <c r="I620">
        <f>IF($Z620="","",IF(INDEX('Per Invoice'!I$2:I$1201,$Z620)="","",INDEX('Per Invoice'!I$2:I$1201,$Z620)))</f>
        <v/>
      </c>
      <c r="J620">
        <f>IF($Z620="","",IF(INDEX('Per Invoice'!J$2:J$1201,$Z620)="","",INDEX('Per Invoice'!J$2:J$1201,$Z620)))</f>
        <v/>
      </c>
      <c r="K620" s="8">
        <f>IF($Z620="","",IF(INDEX('Per Invoice'!K$2:K$1201,$Z620)="","",INDEX('Per Invoice'!K$2:K$1201,$Z620)))</f>
        <v/>
      </c>
      <c r="L620">
        <f>IF($Z620="","",IF(INDEX('Per Invoice'!L$2:L$1201,$Z620)="","",INDEX('Per Invoice'!L$2:L$1201,$Z620)))</f>
        <v/>
      </c>
      <c r="M620">
        <f>IF($Z620="","",IF(INDEX('Per Invoice'!M$2:M$1201,$Z620)="","",INDEX('Per Invoice'!M$2:M$1201,$Z620)))</f>
        <v/>
      </c>
      <c r="N620">
        <f>IF($Z620="","",IF(INDEX('Per Invoice'!N$2:N$1201,$Z620)="","",INDEX('Per Invoice'!N$2:N$1201,$Z620)))</f>
        <v/>
      </c>
      <c r="O620" s="8">
        <f>IF($Z620="","",IF(INDEX('Per Invoice'!O$2:O$1201,$Z620)="","",INDEX('Per Invoice'!O$2:O$1201,$Z620)))</f>
        <v/>
      </c>
      <c r="P620">
        <f>IF($Z620="","",IF(INDEX('Per Invoice'!P$2:P$1201,$Z620)="","",INDEX('Per Invoice'!P$2:P$1201,$Z620)))</f>
        <v/>
      </c>
      <c r="Q620" s="8">
        <f>IF($Z620="","",IF(INDEX('Per Invoice'!Q$2:Q$1201,$Z620)="","",INDEX('Per Invoice'!Q$2:Q$1201,$Z620)))</f>
        <v/>
      </c>
      <c r="R620" s="8">
        <f>IF($Z620="","",IF(INDEX('Per Invoice'!R$2:R$1201,$Z620)="","",INDEX('Per Invoice'!R$2:R$1201,$Z620)))</f>
        <v/>
      </c>
      <c r="S620">
        <f>IF($Z620="","",IF(INDEX('Per Invoice'!S$2:S$1201,$Z620)="","",INDEX('Per Invoice'!S$2:S$1201,$Z620)))</f>
        <v/>
      </c>
      <c r="T620" s="8">
        <f>IF($Z620="","",IF(INDEX('Per Invoice'!T$2:T$1201,$Z620)="","",INDEX('Per Invoice'!T$2:T$1201,$Z620)))</f>
        <v/>
      </c>
      <c r="U620" s="8">
        <f>IF($Z620="","",IF(INDEX('Per Invoice'!U$2:U$1201,$Z620)="","",INDEX('Per Invoice'!U$2:U$1201,$Z620)))</f>
        <v/>
      </c>
      <c r="V620" s="8">
        <f>IF($Z620="","",IF(INDEX('Per Invoice'!V$2:V$1201,$Z620)="","",INDEX('Per Invoice'!V$2:V$1201,$Z620)))</f>
        <v/>
      </c>
      <c r="W620" s="8">
        <f>IF($Z620="","",IF(INDEX('Per Invoice'!W$2:W$1201,$Z620)="","",INDEX('Per Invoice'!W$2:W$1201,$Z620)))</f>
        <v/>
      </c>
      <c r="X620" s="8">
        <f>IF($Z620="","",IF(INDEX('Per Invoice'!X$2:X$1201,$Z620)="","",INDEX('Per Invoice'!X$2:X$1201,$Z620)))</f>
        <v/>
      </c>
      <c r="Y620" s="8">
        <f>IF($Z620="","",IF(INDEX('Per Invoice'!Y$2:Y$1201,$Z620)="","",INDEX('Per Invoice'!Y$2:Y$1201,$Z620)))</f>
        <v/>
      </c>
      <c r="Z620" s="16">
        <f>IFERROR(MATCH(Settings!$C$26&amp;"|"&amp;ROWS($Z$2:$Z620),'Per Invoice'!$AB$2:$AB$1201,0),"")</f>
        <v/>
      </c>
    </row>
    <row r="621">
      <c r="A621">
        <f>IF($Z621="","",IF(INDEX('Per Invoice'!A$2:A$1201,$Z621)="","",INDEX('Per Invoice'!A$2:A$1201,$Z621)))</f>
        <v/>
      </c>
      <c r="B621">
        <f>IF($Z621="","",IF(INDEX('Per Invoice'!B$2:B$1201,$Z621)="","",INDEX('Per Invoice'!B$2:B$1201,$Z621)))</f>
        <v/>
      </c>
      <c r="C621">
        <f>IF($Z621="","",IF(INDEX('Per Invoice'!C$2:C$1201,$Z621)="","",INDEX('Per Invoice'!C$2:C$1201,$Z621)))</f>
        <v/>
      </c>
      <c r="D621">
        <f>IF($Z621="","",IF(INDEX('Per Invoice'!D$2:D$1201,$Z621)="","",INDEX('Per Invoice'!D$2:D$1201,$Z621)))</f>
        <v/>
      </c>
      <c r="E621" s="14">
        <f>IF($Z621="","",IF(INDEX('Per Invoice'!E$2:E$1201,$Z621)="","",INDEX('Per Invoice'!E$2:E$1201,$Z621)))</f>
        <v/>
      </c>
      <c r="F621">
        <f>IF($Z621="","",IF(INDEX('Per Invoice'!F$2:F$1201,$Z621)="","",INDEX('Per Invoice'!F$2:F$1201,$Z621)))</f>
        <v/>
      </c>
      <c r="G621">
        <f>IF($Z621="","",IF(INDEX('Per Invoice'!G$2:G$1201,$Z621)="","",INDEX('Per Invoice'!G$2:G$1201,$Z621)))</f>
        <v/>
      </c>
      <c r="H621">
        <f>IF($Z621="","",IF(INDEX('Per Invoice'!H$2:H$1201,$Z621)="","",INDEX('Per Invoice'!H$2:H$1201,$Z621)))</f>
        <v/>
      </c>
      <c r="I621">
        <f>IF($Z621="","",IF(INDEX('Per Invoice'!I$2:I$1201,$Z621)="","",INDEX('Per Invoice'!I$2:I$1201,$Z621)))</f>
        <v/>
      </c>
      <c r="J621">
        <f>IF($Z621="","",IF(INDEX('Per Invoice'!J$2:J$1201,$Z621)="","",INDEX('Per Invoice'!J$2:J$1201,$Z621)))</f>
        <v/>
      </c>
      <c r="K621" s="8">
        <f>IF($Z621="","",IF(INDEX('Per Invoice'!K$2:K$1201,$Z621)="","",INDEX('Per Invoice'!K$2:K$1201,$Z621)))</f>
        <v/>
      </c>
      <c r="L621">
        <f>IF($Z621="","",IF(INDEX('Per Invoice'!L$2:L$1201,$Z621)="","",INDEX('Per Invoice'!L$2:L$1201,$Z621)))</f>
        <v/>
      </c>
      <c r="M621">
        <f>IF($Z621="","",IF(INDEX('Per Invoice'!M$2:M$1201,$Z621)="","",INDEX('Per Invoice'!M$2:M$1201,$Z621)))</f>
        <v/>
      </c>
      <c r="N621">
        <f>IF($Z621="","",IF(INDEX('Per Invoice'!N$2:N$1201,$Z621)="","",INDEX('Per Invoice'!N$2:N$1201,$Z621)))</f>
        <v/>
      </c>
      <c r="O621" s="8">
        <f>IF($Z621="","",IF(INDEX('Per Invoice'!O$2:O$1201,$Z621)="","",INDEX('Per Invoice'!O$2:O$1201,$Z621)))</f>
        <v/>
      </c>
      <c r="P621">
        <f>IF($Z621="","",IF(INDEX('Per Invoice'!P$2:P$1201,$Z621)="","",INDEX('Per Invoice'!P$2:P$1201,$Z621)))</f>
        <v/>
      </c>
      <c r="Q621" s="8">
        <f>IF($Z621="","",IF(INDEX('Per Invoice'!Q$2:Q$1201,$Z621)="","",INDEX('Per Invoice'!Q$2:Q$1201,$Z621)))</f>
        <v/>
      </c>
      <c r="R621" s="8">
        <f>IF($Z621="","",IF(INDEX('Per Invoice'!R$2:R$1201,$Z621)="","",INDEX('Per Invoice'!R$2:R$1201,$Z621)))</f>
        <v/>
      </c>
      <c r="S621">
        <f>IF($Z621="","",IF(INDEX('Per Invoice'!S$2:S$1201,$Z621)="","",INDEX('Per Invoice'!S$2:S$1201,$Z621)))</f>
        <v/>
      </c>
      <c r="T621" s="8">
        <f>IF($Z621="","",IF(INDEX('Per Invoice'!T$2:T$1201,$Z621)="","",INDEX('Per Invoice'!T$2:T$1201,$Z621)))</f>
        <v/>
      </c>
      <c r="U621" s="8">
        <f>IF($Z621="","",IF(INDEX('Per Invoice'!U$2:U$1201,$Z621)="","",INDEX('Per Invoice'!U$2:U$1201,$Z621)))</f>
        <v/>
      </c>
      <c r="V621" s="8">
        <f>IF($Z621="","",IF(INDEX('Per Invoice'!V$2:V$1201,$Z621)="","",INDEX('Per Invoice'!V$2:V$1201,$Z621)))</f>
        <v/>
      </c>
      <c r="W621" s="8">
        <f>IF($Z621="","",IF(INDEX('Per Invoice'!W$2:W$1201,$Z621)="","",INDEX('Per Invoice'!W$2:W$1201,$Z621)))</f>
        <v/>
      </c>
      <c r="X621" s="8">
        <f>IF($Z621="","",IF(INDEX('Per Invoice'!X$2:X$1201,$Z621)="","",INDEX('Per Invoice'!X$2:X$1201,$Z621)))</f>
        <v/>
      </c>
      <c r="Y621" s="8">
        <f>IF($Z621="","",IF(INDEX('Per Invoice'!Y$2:Y$1201,$Z621)="","",INDEX('Per Invoice'!Y$2:Y$1201,$Z621)))</f>
        <v/>
      </c>
      <c r="Z621" s="16">
        <f>IFERROR(MATCH(Settings!$C$26&amp;"|"&amp;ROWS($Z$2:$Z621),'Per Invoice'!$AB$2:$AB$1201,0),"")</f>
        <v/>
      </c>
    </row>
    <row r="622">
      <c r="A622">
        <f>IF($Z622="","",IF(INDEX('Per Invoice'!A$2:A$1201,$Z622)="","",INDEX('Per Invoice'!A$2:A$1201,$Z622)))</f>
        <v/>
      </c>
      <c r="B622">
        <f>IF($Z622="","",IF(INDEX('Per Invoice'!B$2:B$1201,$Z622)="","",INDEX('Per Invoice'!B$2:B$1201,$Z622)))</f>
        <v/>
      </c>
      <c r="C622">
        <f>IF($Z622="","",IF(INDEX('Per Invoice'!C$2:C$1201,$Z622)="","",INDEX('Per Invoice'!C$2:C$1201,$Z622)))</f>
        <v/>
      </c>
      <c r="D622">
        <f>IF($Z622="","",IF(INDEX('Per Invoice'!D$2:D$1201,$Z622)="","",INDEX('Per Invoice'!D$2:D$1201,$Z622)))</f>
        <v/>
      </c>
      <c r="E622" s="14">
        <f>IF($Z622="","",IF(INDEX('Per Invoice'!E$2:E$1201,$Z622)="","",INDEX('Per Invoice'!E$2:E$1201,$Z622)))</f>
        <v/>
      </c>
      <c r="F622">
        <f>IF($Z622="","",IF(INDEX('Per Invoice'!F$2:F$1201,$Z622)="","",INDEX('Per Invoice'!F$2:F$1201,$Z622)))</f>
        <v/>
      </c>
      <c r="G622">
        <f>IF($Z622="","",IF(INDEX('Per Invoice'!G$2:G$1201,$Z622)="","",INDEX('Per Invoice'!G$2:G$1201,$Z622)))</f>
        <v/>
      </c>
      <c r="H622">
        <f>IF($Z622="","",IF(INDEX('Per Invoice'!H$2:H$1201,$Z622)="","",INDEX('Per Invoice'!H$2:H$1201,$Z622)))</f>
        <v/>
      </c>
      <c r="I622">
        <f>IF($Z622="","",IF(INDEX('Per Invoice'!I$2:I$1201,$Z622)="","",INDEX('Per Invoice'!I$2:I$1201,$Z622)))</f>
        <v/>
      </c>
      <c r="J622">
        <f>IF($Z622="","",IF(INDEX('Per Invoice'!J$2:J$1201,$Z622)="","",INDEX('Per Invoice'!J$2:J$1201,$Z622)))</f>
        <v/>
      </c>
      <c r="K622" s="8">
        <f>IF($Z622="","",IF(INDEX('Per Invoice'!K$2:K$1201,$Z622)="","",INDEX('Per Invoice'!K$2:K$1201,$Z622)))</f>
        <v/>
      </c>
      <c r="L622">
        <f>IF($Z622="","",IF(INDEX('Per Invoice'!L$2:L$1201,$Z622)="","",INDEX('Per Invoice'!L$2:L$1201,$Z622)))</f>
        <v/>
      </c>
      <c r="M622">
        <f>IF($Z622="","",IF(INDEX('Per Invoice'!M$2:M$1201,$Z622)="","",INDEX('Per Invoice'!M$2:M$1201,$Z622)))</f>
        <v/>
      </c>
      <c r="N622">
        <f>IF($Z622="","",IF(INDEX('Per Invoice'!N$2:N$1201,$Z622)="","",INDEX('Per Invoice'!N$2:N$1201,$Z622)))</f>
        <v/>
      </c>
      <c r="O622" s="8">
        <f>IF($Z622="","",IF(INDEX('Per Invoice'!O$2:O$1201,$Z622)="","",INDEX('Per Invoice'!O$2:O$1201,$Z622)))</f>
        <v/>
      </c>
      <c r="P622">
        <f>IF($Z622="","",IF(INDEX('Per Invoice'!P$2:P$1201,$Z622)="","",INDEX('Per Invoice'!P$2:P$1201,$Z622)))</f>
        <v/>
      </c>
      <c r="Q622" s="8">
        <f>IF($Z622="","",IF(INDEX('Per Invoice'!Q$2:Q$1201,$Z622)="","",INDEX('Per Invoice'!Q$2:Q$1201,$Z622)))</f>
        <v/>
      </c>
      <c r="R622" s="8">
        <f>IF($Z622="","",IF(INDEX('Per Invoice'!R$2:R$1201,$Z622)="","",INDEX('Per Invoice'!R$2:R$1201,$Z622)))</f>
        <v/>
      </c>
      <c r="S622">
        <f>IF($Z622="","",IF(INDEX('Per Invoice'!S$2:S$1201,$Z622)="","",INDEX('Per Invoice'!S$2:S$1201,$Z622)))</f>
        <v/>
      </c>
      <c r="T622" s="8">
        <f>IF($Z622="","",IF(INDEX('Per Invoice'!T$2:T$1201,$Z622)="","",INDEX('Per Invoice'!T$2:T$1201,$Z622)))</f>
        <v/>
      </c>
      <c r="U622" s="8">
        <f>IF($Z622="","",IF(INDEX('Per Invoice'!U$2:U$1201,$Z622)="","",INDEX('Per Invoice'!U$2:U$1201,$Z622)))</f>
        <v/>
      </c>
      <c r="V622" s="8">
        <f>IF($Z622="","",IF(INDEX('Per Invoice'!V$2:V$1201,$Z622)="","",INDEX('Per Invoice'!V$2:V$1201,$Z622)))</f>
        <v/>
      </c>
      <c r="W622" s="8">
        <f>IF($Z622="","",IF(INDEX('Per Invoice'!W$2:W$1201,$Z622)="","",INDEX('Per Invoice'!W$2:W$1201,$Z622)))</f>
        <v/>
      </c>
      <c r="X622" s="8">
        <f>IF($Z622="","",IF(INDEX('Per Invoice'!X$2:X$1201,$Z622)="","",INDEX('Per Invoice'!X$2:X$1201,$Z622)))</f>
        <v/>
      </c>
      <c r="Y622" s="8">
        <f>IF($Z622="","",IF(INDEX('Per Invoice'!Y$2:Y$1201,$Z622)="","",INDEX('Per Invoice'!Y$2:Y$1201,$Z622)))</f>
        <v/>
      </c>
      <c r="Z622" s="16">
        <f>IFERROR(MATCH(Settings!$C$26&amp;"|"&amp;ROWS($Z$2:$Z622),'Per Invoice'!$AB$2:$AB$1201,0),"")</f>
        <v/>
      </c>
    </row>
    <row r="623">
      <c r="A623">
        <f>IF($Z623="","",IF(INDEX('Per Invoice'!A$2:A$1201,$Z623)="","",INDEX('Per Invoice'!A$2:A$1201,$Z623)))</f>
        <v/>
      </c>
      <c r="B623">
        <f>IF($Z623="","",IF(INDEX('Per Invoice'!B$2:B$1201,$Z623)="","",INDEX('Per Invoice'!B$2:B$1201,$Z623)))</f>
        <v/>
      </c>
      <c r="C623">
        <f>IF($Z623="","",IF(INDEX('Per Invoice'!C$2:C$1201,$Z623)="","",INDEX('Per Invoice'!C$2:C$1201,$Z623)))</f>
        <v/>
      </c>
      <c r="D623">
        <f>IF($Z623="","",IF(INDEX('Per Invoice'!D$2:D$1201,$Z623)="","",INDEX('Per Invoice'!D$2:D$1201,$Z623)))</f>
        <v/>
      </c>
      <c r="E623" s="14">
        <f>IF($Z623="","",IF(INDEX('Per Invoice'!E$2:E$1201,$Z623)="","",INDEX('Per Invoice'!E$2:E$1201,$Z623)))</f>
        <v/>
      </c>
      <c r="F623">
        <f>IF($Z623="","",IF(INDEX('Per Invoice'!F$2:F$1201,$Z623)="","",INDEX('Per Invoice'!F$2:F$1201,$Z623)))</f>
        <v/>
      </c>
      <c r="G623">
        <f>IF($Z623="","",IF(INDEX('Per Invoice'!G$2:G$1201,$Z623)="","",INDEX('Per Invoice'!G$2:G$1201,$Z623)))</f>
        <v/>
      </c>
      <c r="H623">
        <f>IF($Z623="","",IF(INDEX('Per Invoice'!H$2:H$1201,$Z623)="","",INDEX('Per Invoice'!H$2:H$1201,$Z623)))</f>
        <v/>
      </c>
      <c r="I623">
        <f>IF($Z623="","",IF(INDEX('Per Invoice'!I$2:I$1201,$Z623)="","",INDEX('Per Invoice'!I$2:I$1201,$Z623)))</f>
        <v/>
      </c>
      <c r="J623">
        <f>IF($Z623="","",IF(INDEX('Per Invoice'!J$2:J$1201,$Z623)="","",INDEX('Per Invoice'!J$2:J$1201,$Z623)))</f>
        <v/>
      </c>
      <c r="K623" s="8">
        <f>IF($Z623="","",IF(INDEX('Per Invoice'!K$2:K$1201,$Z623)="","",INDEX('Per Invoice'!K$2:K$1201,$Z623)))</f>
        <v/>
      </c>
      <c r="L623">
        <f>IF($Z623="","",IF(INDEX('Per Invoice'!L$2:L$1201,$Z623)="","",INDEX('Per Invoice'!L$2:L$1201,$Z623)))</f>
        <v/>
      </c>
      <c r="M623">
        <f>IF($Z623="","",IF(INDEX('Per Invoice'!M$2:M$1201,$Z623)="","",INDEX('Per Invoice'!M$2:M$1201,$Z623)))</f>
        <v/>
      </c>
      <c r="N623">
        <f>IF($Z623="","",IF(INDEX('Per Invoice'!N$2:N$1201,$Z623)="","",INDEX('Per Invoice'!N$2:N$1201,$Z623)))</f>
        <v/>
      </c>
      <c r="O623" s="8">
        <f>IF($Z623="","",IF(INDEX('Per Invoice'!O$2:O$1201,$Z623)="","",INDEX('Per Invoice'!O$2:O$1201,$Z623)))</f>
        <v/>
      </c>
      <c r="P623">
        <f>IF($Z623="","",IF(INDEX('Per Invoice'!P$2:P$1201,$Z623)="","",INDEX('Per Invoice'!P$2:P$1201,$Z623)))</f>
        <v/>
      </c>
      <c r="Q623" s="8">
        <f>IF($Z623="","",IF(INDEX('Per Invoice'!Q$2:Q$1201,$Z623)="","",INDEX('Per Invoice'!Q$2:Q$1201,$Z623)))</f>
        <v/>
      </c>
      <c r="R623" s="8">
        <f>IF($Z623="","",IF(INDEX('Per Invoice'!R$2:R$1201,$Z623)="","",INDEX('Per Invoice'!R$2:R$1201,$Z623)))</f>
        <v/>
      </c>
      <c r="S623">
        <f>IF($Z623="","",IF(INDEX('Per Invoice'!S$2:S$1201,$Z623)="","",INDEX('Per Invoice'!S$2:S$1201,$Z623)))</f>
        <v/>
      </c>
      <c r="T623" s="8">
        <f>IF($Z623="","",IF(INDEX('Per Invoice'!T$2:T$1201,$Z623)="","",INDEX('Per Invoice'!T$2:T$1201,$Z623)))</f>
        <v/>
      </c>
      <c r="U623" s="8">
        <f>IF($Z623="","",IF(INDEX('Per Invoice'!U$2:U$1201,$Z623)="","",INDEX('Per Invoice'!U$2:U$1201,$Z623)))</f>
        <v/>
      </c>
      <c r="V623" s="8">
        <f>IF($Z623="","",IF(INDEX('Per Invoice'!V$2:V$1201,$Z623)="","",INDEX('Per Invoice'!V$2:V$1201,$Z623)))</f>
        <v/>
      </c>
      <c r="W623" s="8">
        <f>IF($Z623="","",IF(INDEX('Per Invoice'!W$2:W$1201,$Z623)="","",INDEX('Per Invoice'!W$2:W$1201,$Z623)))</f>
        <v/>
      </c>
      <c r="X623" s="8">
        <f>IF($Z623="","",IF(INDEX('Per Invoice'!X$2:X$1201,$Z623)="","",INDEX('Per Invoice'!X$2:X$1201,$Z623)))</f>
        <v/>
      </c>
      <c r="Y623" s="8">
        <f>IF($Z623="","",IF(INDEX('Per Invoice'!Y$2:Y$1201,$Z623)="","",INDEX('Per Invoice'!Y$2:Y$1201,$Z623)))</f>
        <v/>
      </c>
      <c r="Z623" s="16">
        <f>IFERROR(MATCH(Settings!$C$26&amp;"|"&amp;ROWS($Z$2:$Z623),'Per Invoice'!$AB$2:$AB$1201,0),"")</f>
        <v/>
      </c>
    </row>
    <row r="624">
      <c r="A624">
        <f>IF($Z624="","",IF(INDEX('Per Invoice'!A$2:A$1201,$Z624)="","",INDEX('Per Invoice'!A$2:A$1201,$Z624)))</f>
        <v/>
      </c>
      <c r="B624">
        <f>IF($Z624="","",IF(INDEX('Per Invoice'!B$2:B$1201,$Z624)="","",INDEX('Per Invoice'!B$2:B$1201,$Z624)))</f>
        <v/>
      </c>
      <c r="C624">
        <f>IF($Z624="","",IF(INDEX('Per Invoice'!C$2:C$1201,$Z624)="","",INDEX('Per Invoice'!C$2:C$1201,$Z624)))</f>
        <v/>
      </c>
      <c r="D624">
        <f>IF($Z624="","",IF(INDEX('Per Invoice'!D$2:D$1201,$Z624)="","",INDEX('Per Invoice'!D$2:D$1201,$Z624)))</f>
        <v/>
      </c>
      <c r="E624" s="14">
        <f>IF($Z624="","",IF(INDEX('Per Invoice'!E$2:E$1201,$Z624)="","",INDEX('Per Invoice'!E$2:E$1201,$Z624)))</f>
        <v/>
      </c>
      <c r="F624">
        <f>IF($Z624="","",IF(INDEX('Per Invoice'!F$2:F$1201,$Z624)="","",INDEX('Per Invoice'!F$2:F$1201,$Z624)))</f>
        <v/>
      </c>
      <c r="G624">
        <f>IF($Z624="","",IF(INDEX('Per Invoice'!G$2:G$1201,$Z624)="","",INDEX('Per Invoice'!G$2:G$1201,$Z624)))</f>
        <v/>
      </c>
      <c r="H624">
        <f>IF($Z624="","",IF(INDEX('Per Invoice'!H$2:H$1201,$Z624)="","",INDEX('Per Invoice'!H$2:H$1201,$Z624)))</f>
        <v/>
      </c>
      <c r="I624">
        <f>IF($Z624="","",IF(INDEX('Per Invoice'!I$2:I$1201,$Z624)="","",INDEX('Per Invoice'!I$2:I$1201,$Z624)))</f>
        <v/>
      </c>
      <c r="J624">
        <f>IF($Z624="","",IF(INDEX('Per Invoice'!J$2:J$1201,$Z624)="","",INDEX('Per Invoice'!J$2:J$1201,$Z624)))</f>
        <v/>
      </c>
      <c r="K624" s="8">
        <f>IF($Z624="","",IF(INDEX('Per Invoice'!K$2:K$1201,$Z624)="","",INDEX('Per Invoice'!K$2:K$1201,$Z624)))</f>
        <v/>
      </c>
      <c r="L624">
        <f>IF($Z624="","",IF(INDEX('Per Invoice'!L$2:L$1201,$Z624)="","",INDEX('Per Invoice'!L$2:L$1201,$Z624)))</f>
        <v/>
      </c>
      <c r="M624">
        <f>IF($Z624="","",IF(INDEX('Per Invoice'!M$2:M$1201,$Z624)="","",INDEX('Per Invoice'!M$2:M$1201,$Z624)))</f>
        <v/>
      </c>
      <c r="N624">
        <f>IF($Z624="","",IF(INDEX('Per Invoice'!N$2:N$1201,$Z624)="","",INDEX('Per Invoice'!N$2:N$1201,$Z624)))</f>
        <v/>
      </c>
      <c r="O624" s="8">
        <f>IF($Z624="","",IF(INDEX('Per Invoice'!O$2:O$1201,$Z624)="","",INDEX('Per Invoice'!O$2:O$1201,$Z624)))</f>
        <v/>
      </c>
      <c r="P624">
        <f>IF($Z624="","",IF(INDEX('Per Invoice'!P$2:P$1201,$Z624)="","",INDEX('Per Invoice'!P$2:P$1201,$Z624)))</f>
        <v/>
      </c>
      <c r="Q624" s="8">
        <f>IF($Z624="","",IF(INDEX('Per Invoice'!Q$2:Q$1201,$Z624)="","",INDEX('Per Invoice'!Q$2:Q$1201,$Z624)))</f>
        <v/>
      </c>
      <c r="R624" s="8">
        <f>IF($Z624="","",IF(INDEX('Per Invoice'!R$2:R$1201,$Z624)="","",INDEX('Per Invoice'!R$2:R$1201,$Z624)))</f>
        <v/>
      </c>
      <c r="S624">
        <f>IF($Z624="","",IF(INDEX('Per Invoice'!S$2:S$1201,$Z624)="","",INDEX('Per Invoice'!S$2:S$1201,$Z624)))</f>
        <v/>
      </c>
      <c r="T624" s="8">
        <f>IF($Z624="","",IF(INDEX('Per Invoice'!T$2:T$1201,$Z624)="","",INDEX('Per Invoice'!T$2:T$1201,$Z624)))</f>
        <v/>
      </c>
      <c r="U624" s="8">
        <f>IF($Z624="","",IF(INDEX('Per Invoice'!U$2:U$1201,$Z624)="","",INDEX('Per Invoice'!U$2:U$1201,$Z624)))</f>
        <v/>
      </c>
      <c r="V624" s="8">
        <f>IF($Z624="","",IF(INDEX('Per Invoice'!V$2:V$1201,$Z624)="","",INDEX('Per Invoice'!V$2:V$1201,$Z624)))</f>
        <v/>
      </c>
      <c r="W624" s="8">
        <f>IF($Z624="","",IF(INDEX('Per Invoice'!W$2:W$1201,$Z624)="","",INDEX('Per Invoice'!W$2:W$1201,$Z624)))</f>
        <v/>
      </c>
      <c r="X624" s="8">
        <f>IF($Z624="","",IF(INDEX('Per Invoice'!X$2:X$1201,$Z624)="","",INDEX('Per Invoice'!X$2:X$1201,$Z624)))</f>
        <v/>
      </c>
      <c r="Y624" s="8">
        <f>IF($Z624="","",IF(INDEX('Per Invoice'!Y$2:Y$1201,$Z624)="","",INDEX('Per Invoice'!Y$2:Y$1201,$Z624)))</f>
        <v/>
      </c>
      <c r="Z624" s="16">
        <f>IFERROR(MATCH(Settings!$C$26&amp;"|"&amp;ROWS($Z$2:$Z624),'Per Invoice'!$AB$2:$AB$1201,0),"")</f>
        <v/>
      </c>
    </row>
    <row r="625">
      <c r="A625">
        <f>IF($Z625="","",IF(INDEX('Per Invoice'!A$2:A$1201,$Z625)="","",INDEX('Per Invoice'!A$2:A$1201,$Z625)))</f>
        <v/>
      </c>
      <c r="B625">
        <f>IF($Z625="","",IF(INDEX('Per Invoice'!B$2:B$1201,$Z625)="","",INDEX('Per Invoice'!B$2:B$1201,$Z625)))</f>
        <v/>
      </c>
      <c r="C625">
        <f>IF($Z625="","",IF(INDEX('Per Invoice'!C$2:C$1201,$Z625)="","",INDEX('Per Invoice'!C$2:C$1201,$Z625)))</f>
        <v/>
      </c>
      <c r="D625">
        <f>IF($Z625="","",IF(INDEX('Per Invoice'!D$2:D$1201,$Z625)="","",INDEX('Per Invoice'!D$2:D$1201,$Z625)))</f>
        <v/>
      </c>
      <c r="E625" s="14">
        <f>IF($Z625="","",IF(INDEX('Per Invoice'!E$2:E$1201,$Z625)="","",INDEX('Per Invoice'!E$2:E$1201,$Z625)))</f>
        <v/>
      </c>
      <c r="F625">
        <f>IF($Z625="","",IF(INDEX('Per Invoice'!F$2:F$1201,$Z625)="","",INDEX('Per Invoice'!F$2:F$1201,$Z625)))</f>
        <v/>
      </c>
      <c r="G625">
        <f>IF($Z625="","",IF(INDEX('Per Invoice'!G$2:G$1201,$Z625)="","",INDEX('Per Invoice'!G$2:G$1201,$Z625)))</f>
        <v/>
      </c>
      <c r="H625">
        <f>IF($Z625="","",IF(INDEX('Per Invoice'!H$2:H$1201,$Z625)="","",INDEX('Per Invoice'!H$2:H$1201,$Z625)))</f>
        <v/>
      </c>
      <c r="I625">
        <f>IF($Z625="","",IF(INDEX('Per Invoice'!I$2:I$1201,$Z625)="","",INDEX('Per Invoice'!I$2:I$1201,$Z625)))</f>
        <v/>
      </c>
      <c r="J625">
        <f>IF($Z625="","",IF(INDEX('Per Invoice'!J$2:J$1201,$Z625)="","",INDEX('Per Invoice'!J$2:J$1201,$Z625)))</f>
        <v/>
      </c>
      <c r="K625" s="8">
        <f>IF($Z625="","",IF(INDEX('Per Invoice'!K$2:K$1201,$Z625)="","",INDEX('Per Invoice'!K$2:K$1201,$Z625)))</f>
        <v/>
      </c>
      <c r="L625">
        <f>IF($Z625="","",IF(INDEX('Per Invoice'!L$2:L$1201,$Z625)="","",INDEX('Per Invoice'!L$2:L$1201,$Z625)))</f>
        <v/>
      </c>
      <c r="M625">
        <f>IF($Z625="","",IF(INDEX('Per Invoice'!M$2:M$1201,$Z625)="","",INDEX('Per Invoice'!M$2:M$1201,$Z625)))</f>
        <v/>
      </c>
      <c r="N625">
        <f>IF($Z625="","",IF(INDEX('Per Invoice'!N$2:N$1201,$Z625)="","",INDEX('Per Invoice'!N$2:N$1201,$Z625)))</f>
        <v/>
      </c>
      <c r="O625" s="8">
        <f>IF($Z625="","",IF(INDEX('Per Invoice'!O$2:O$1201,$Z625)="","",INDEX('Per Invoice'!O$2:O$1201,$Z625)))</f>
        <v/>
      </c>
      <c r="P625">
        <f>IF($Z625="","",IF(INDEX('Per Invoice'!P$2:P$1201,$Z625)="","",INDEX('Per Invoice'!P$2:P$1201,$Z625)))</f>
        <v/>
      </c>
      <c r="Q625" s="8">
        <f>IF($Z625="","",IF(INDEX('Per Invoice'!Q$2:Q$1201,$Z625)="","",INDEX('Per Invoice'!Q$2:Q$1201,$Z625)))</f>
        <v/>
      </c>
      <c r="R625" s="8">
        <f>IF($Z625="","",IF(INDEX('Per Invoice'!R$2:R$1201,$Z625)="","",INDEX('Per Invoice'!R$2:R$1201,$Z625)))</f>
        <v/>
      </c>
      <c r="S625">
        <f>IF($Z625="","",IF(INDEX('Per Invoice'!S$2:S$1201,$Z625)="","",INDEX('Per Invoice'!S$2:S$1201,$Z625)))</f>
        <v/>
      </c>
      <c r="T625" s="8">
        <f>IF($Z625="","",IF(INDEX('Per Invoice'!T$2:T$1201,$Z625)="","",INDEX('Per Invoice'!T$2:T$1201,$Z625)))</f>
        <v/>
      </c>
      <c r="U625" s="8">
        <f>IF($Z625="","",IF(INDEX('Per Invoice'!U$2:U$1201,$Z625)="","",INDEX('Per Invoice'!U$2:U$1201,$Z625)))</f>
        <v/>
      </c>
      <c r="V625" s="8">
        <f>IF($Z625="","",IF(INDEX('Per Invoice'!V$2:V$1201,$Z625)="","",INDEX('Per Invoice'!V$2:V$1201,$Z625)))</f>
        <v/>
      </c>
      <c r="W625" s="8">
        <f>IF($Z625="","",IF(INDEX('Per Invoice'!W$2:W$1201,$Z625)="","",INDEX('Per Invoice'!W$2:W$1201,$Z625)))</f>
        <v/>
      </c>
      <c r="X625" s="8">
        <f>IF($Z625="","",IF(INDEX('Per Invoice'!X$2:X$1201,$Z625)="","",INDEX('Per Invoice'!X$2:X$1201,$Z625)))</f>
        <v/>
      </c>
      <c r="Y625" s="8">
        <f>IF($Z625="","",IF(INDEX('Per Invoice'!Y$2:Y$1201,$Z625)="","",INDEX('Per Invoice'!Y$2:Y$1201,$Z625)))</f>
        <v/>
      </c>
      <c r="Z625" s="16">
        <f>IFERROR(MATCH(Settings!$C$26&amp;"|"&amp;ROWS($Z$2:$Z625),'Per Invoice'!$AB$2:$AB$1201,0),"")</f>
        <v/>
      </c>
    </row>
    <row r="626">
      <c r="A626">
        <f>IF($Z626="","",IF(INDEX('Per Invoice'!A$2:A$1201,$Z626)="","",INDEX('Per Invoice'!A$2:A$1201,$Z626)))</f>
        <v/>
      </c>
      <c r="B626">
        <f>IF($Z626="","",IF(INDEX('Per Invoice'!B$2:B$1201,$Z626)="","",INDEX('Per Invoice'!B$2:B$1201,$Z626)))</f>
        <v/>
      </c>
      <c r="C626">
        <f>IF($Z626="","",IF(INDEX('Per Invoice'!C$2:C$1201,$Z626)="","",INDEX('Per Invoice'!C$2:C$1201,$Z626)))</f>
        <v/>
      </c>
      <c r="D626">
        <f>IF($Z626="","",IF(INDEX('Per Invoice'!D$2:D$1201,$Z626)="","",INDEX('Per Invoice'!D$2:D$1201,$Z626)))</f>
        <v/>
      </c>
      <c r="E626" s="14">
        <f>IF($Z626="","",IF(INDEX('Per Invoice'!E$2:E$1201,$Z626)="","",INDEX('Per Invoice'!E$2:E$1201,$Z626)))</f>
        <v/>
      </c>
      <c r="F626">
        <f>IF($Z626="","",IF(INDEX('Per Invoice'!F$2:F$1201,$Z626)="","",INDEX('Per Invoice'!F$2:F$1201,$Z626)))</f>
        <v/>
      </c>
      <c r="G626">
        <f>IF($Z626="","",IF(INDEX('Per Invoice'!G$2:G$1201,$Z626)="","",INDEX('Per Invoice'!G$2:G$1201,$Z626)))</f>
        <v/>
      </c>
      <c r="H626">
        <f>IF($Z626="","",IF(INDEX('Per Invoice'!H$2:H$1201,$Z626)="","",INDEX('Per Invoice'!H$2:H$1201,$Z626)))</f>
        <v/>
      </c>
      <c r="I626">
        <f>IF($Z626="","",IF(INDEX('Per Invoice'!I$2:I$1201,$Z626)="","",INDEX('Per Invoice'!I$2:I$1201,$Z626)))</f>
        <v/>
      </c>
      <c r="J626">
        <f>IF($Z626="","",IF(INDEX('Per Invoice'!J$2:J$1201,$Z626)="","",INDEX('Per Invoice'!J$2:J$1201,$Z626)))</f>
        <v/>
      </c>
      <c r="K626" s="8">
        <f>IF($Z626="","",IF(INDEX('Per Invoice'!K$2:K$1201,$Z626)="","",INDEX('Per Invoice'!K$2:K$1201,$Z626)))</f>
        <v/>
      </c>
      <c r="L626">
        <f>IF($Z626="","",IF(INDEX('Per Invoice'!L$2:L$1201,$Z626)="","",INDEX('Per Invoice'!L$2:L$1201,$Z626)))</f>
        <v/>
      </c>
      <c r="M626">
        <f>IF($Z626="","",IF(INDEX('Per Invoice'!M$2:M$1201,$Z626)="","",INDEX('Per Invoice'!M$2:M$1201,$Z626)))</f>
        <v/>
      </c>
      <c r="N626">
        <f>IF($Z626="","",IF(INDEX('Per Invoice'!N$2:N$1201,$Z626)="","",INDEX('Per Invoice'!N$2:N$1201,$Z626)))</f>
        <v/>
      </c>
      <c r="O626" s="8">
        <f>IF($Z626="","",IF(INDEX('Per Invoice'!O$2:O$1201,$Z626)="","",INDEX('Per Invoice'!O$2:O$1201,$Z626)))</f>
        <v/>
      </c>
      <c r="P626">
        <f>IF($Z626="","",IF(INDEX('Per Invoice'!P$2:P$1201,$Z626)="","",INDEX('Per Invoice'!P$2:P$1201,$Z626)))</f>
        <v/>
      </c>
      <c r="Q626" s="8">
        <f>IF($Z626="","",IF(INDEX('Per Invoice'!Q$2:Q$1201,$Z626)="","",INDEX('Per Invoice'!Q$2:Q$1201,$Z626)))</f>
        <v/>
      </c>
      <c r="R626" s="8">
        <f>IF($Z626="","",IF(INDEX('Per Invoice'!R$2:R$1201,$Z626)="","",INDEX('Per Invoice'!R$2:R$1201,$Z626)))</f>
        <v/>
      </c>
      <c r="S626">
        <f>IF($Z626="","",IF(INDEX('Per Invoice'!S$2:S$1201,$Z626)="","",INDEX('Per Invoice'!S$2:S$1201,$Z626)))</f>
        <v/>
      </c>
      <c r="T626" s="8">
        <f>IF($Z626="","",IF(INDEX('Per Invoice'!T$2:T$1201,$Z626)="","",INDEX('Per Invoice'!T$2:T$1201,$Z626)))</f>
        <v/>
      </c>
      <c r="U626" s="8">
        <f>IF($Z626="","",IF(INDEX('Per Invoice'!U$2:U$1201,$Z626)="","",INDEX('Per Invoice'!U$2:U$1201,$Z626)))</f>
        <v/>
      </c>
      <c r="V626" s="8">
        <f>IF($Z626="","",IF(INDEX('Per Invoice'!V$2:V$1201,$Z626)="","",INDEX('Per Invoice'!V$2:V$1201,$Z626)))</f>
        <v/>
      </c>
      <c r="W626" s="8">
        <f>IF($Z626="","",IF(INDEX('Per Invoice'!W$2:W$1201,$Z626)="","",INDEX('Per Invoice'!W$2:W$1201,$Z626)))</f>
        <v/>
      </c>
      <c r="X626" s="8">
        <f>IF($Z626="","",IF(INDEX('Per Invoice'!X$2:X$1201,$Z626)="","",INDEX('Per Invoice'!X$2:X$1201,$Z626)))</f>
        <v/>
      </c>
      <c r="Y626" s="8">
        <f>IF($Z626="","",IF(INDEX('Per Invoice'!Y$2:Y$1201,$Z626)="","",INDEX('Per Invoice'!Y$2:Y$1201,$Z626)))</f>
        <v/>
      </c>
      <c r="Z626" s="16">
        <f>IFERROR(MATCH(Settings!$C$26&amp;"|"&amp;ROWS($Z$2:$Z626),'Per Invoice'!$AB$2:$AB$1201,0),"")</f>
        <v/>
      </c>
    </row>
    <row r="627">
      <c r="A627">
        <f>IF($Z627="","",IF(INDEX('Per Invoice'!A$2:A$1201,$Z627)="","",INDEX('Per Invoice'!A$2:A$1201,$Z627)))</f>
        <v/>
      </c>
      <c r="B627">
        <f>IF($Z627="","",IF(INDEX('Per Invoice'!B$2:B$1201,$Z627)="","",INDEX('Per Invoice'!B$2:B$1201,$Z627)))</f>
        <v/>
      </c>
      <c r="C627">
        <f>IF($Z627="","",IF(INDEX('Per Invoice'!C$2:C$1201,$Z627)="","",INDEX('Per Invoice'!C$2:C$1201,$Z627)))</f>
        <v/>
      </c>
      <c r="D627">
        <f>IF($Z627="","",IF(INDEX('Per Invoice'!D$2:D$1201,$Z627)="","",INDEX('Per Invoice'!D$2:D$1201,$Z627)))</f>
        <v/>
      </c>
      <c r="E627" s="14">
        <f>IF($Z627="","",IF(INDEX('Per Invoice'!E$2:E$1201,$Z627)="","",INDEX('Per Invoice'!E$2:E$1201,$Z627)))</f>
        <v/>
      </c>
      <c r="F627">
        <f>IF($Z627="","",IF(INDEX('Per Invoice'!F$2:F$1201,$Z627)="","",INDEX('Per Invoice'!F$2:F$1201,$Z627)))</f>
        <v/>
      </c>
      <c r="G627">
        <f>IF($Z627="","",IF(INDEX('Per Invoice'!G$2:G$1201,$Z627)="","",INDEX('Per Invoice'!G$2:G$1201,$Z627)))</f>
        <v/>
      </c>
      <c r="H627">
        <f>IF($Z627="","",IF(INDEX('Per Invoice'!H$2:H$1201,$Z627)="","",INDEX('Per Invoice'!H$2:H$1201,$Z627)))</f>
        <v/>
      </c>
      <c r="I627">
        <f>IF($Z627="","",IF(INDEX('Per Invoice'!I$2:I$1201,$Z627)="","",INDEX('Per Invoice'!I$2:I$1201,$Z627)))</f>
        <v/>
      </c>
      <c r="J627">
        <f>IF($Z627="","",IF(INDEX('Per Invoice'!J$2:J$1201,$Z627)="","",INDEX('Per Invoice'!J$2:J$1201,$Z627)))</f>
        <v/>
      </c>
      <c r="K627" s="8">
        <f>IF($Z627="","",IF(INDEX('Per Invoice'!K$2:K$1201,$Z627)="","",INDEX('Per Invoice'!K$2:K$1201,$Z627)))</f>
        <v/>
      </c>
      <c r="L627">
        <f>IF($Z627="","",IF(INDEX('Per Invoice'!L$2:L$1201,$Z627)="","",INDEX('Per Invoice'!L$2:L$1201,$Z627)))</f>
        <v/>
      </c>
      <c r="M627">
        <f>IF($Z627="","",IF(INDEX('Per Invoice'!M$2:M$1201,$Z627)="","",INDEX('Per Invoice'!M$2:M$1201,$Z627)))</f>
        <v/>
      </c>
      <c r="N627">
        <f>IF($Z627="","",IF(INDEX('Per Invoice'!N$2:N$1201,$Z627)="","",INDEX('Per Invoice'!N$2:N$1201,$Z627)))</f>
        <v/>
      </c>
      <c r="O627" s="8">
        <f>IF($Z627="","",IF(INDEX('Per Invoice'!O$2:O$1201,$Z627)="","",INDEX('Per Invoice'!O$2:O$1201,$Z627)))</f>
        <v/>
      </c>
      <c r="P627">
        <f>IF($Z627="","",IF(INDEX('Per Invoice'!P$2:P$1201,$Z627)="","",INDEX('Per Invoice'!P$2:P$1201,$Z627)))</f>
        <v/>
      </c>
      <c r="Q627" s="8">
        <f>IF($Z627="","",IF(INDEX('Per Invoice'!Q$2:Q$1201,$Z627)="","",INDEX('Per Invoice'!Q$2:Q$1201,$Z627)))</f>
        <v/>
      </c>
      <c r="R627" s="8">
        <f>IF($Z627="","",IF(INDEX('Per Invoice'!R$2:R$1201,$Z627)="","",INDEX('Per Invoice'!R$2:R$1201,$Z627)))</f>
        <v/>
      </c>
      <c r="S627">
        <f>IF($Z627="","",IF(INDEX('Per Invoice'!S$2:S$1201,$Z627)="","",INDEX('Per Invoice'!S$2:S$1201,$Z627)))</f>
        <v/>
      </c>
      <c r="T627" s="8">
        <f>IF($Z627="","",IF(INDEX('Per Invoice'!T$2:T$1201,$Z627)="","",INDEX('Per Invoice'!T$2:T$1201,$Z627)))</f>
        <v/>
      </c>
      <c r="U627" s="8">
        <f>IF($Z627="","",IF(INDEX('Per Invoice'!U$2:U$1201,$Z627)="","",INDEX('Per Invoice'!U$2:U$1201,$Z627)))</f>
        <v/>
      </c>
      <c r="V627" s="8">
        <f>IF($Z627="","",IF(INDEX('Per Invoice'!V$2:V$1201,$Z627)="","",INDEX('Per Invoice'!V$2:V$1201,$Z627)))</f>
        <v/>
      </c>
      <c r="W627" s="8">
        <f>IF($Z627="","",IF(INDEX('Per Invoice'!W$2:W$1201,$Z627)="","",INDEX('Per Invoice'!W$2:W$1201,$Z627)))</f>
        <v/>
      </c>
      <c r="X627" s="8">
        <f>IF($Z627="","",IF(INDEX('Per Invoice'!X$2:X$1201,$Z627)="","",INDEX('Per Invoice'!X$2:X$1201,$Z627)))</f>
        <v/>
      </c>
      <c r="Y627" s="8">
        <f>IF($Z627="","",IF(INDEX('Per Invoice'!Y$2:Y$1201,$Z627)="","",INDEX('Per Invoice'!Y$2:Y$1201,$Z627)))</f>
        <v/>
      </c>
      <c r="Z627" s="16">
        <f>IFERROR(MATCH(Settings!$C$26&amp;"|"&amp;ROWS($Z$2:$Z627),'Per Invoice'!$AB$2:$AB$1201,0),"")</f>
        <v/>
      </c>
    </row>
    <row r="628">
      <c r="A628">
        <f>IF($Z628="","",IF(INDEX('Per Invoice'!A$2:A$1201,$Z628)="","",INDEX('Per Invoice'!A$2:A$1201,$Z628)))</f>
        <v/>
      </c>
      <c r="B628">
        <f>IF($Z628="","",IF(INDEX('Per Invoice'!B$2:B$1201,$Z628)="","",INDEX('Per Invoice'!B$2:B$1201,$Z628)))</f>
        <v/>
      </c>
      <c r="C628">
        <f>IF($Z628="","",IF(INDEX('Per Invoice'!C$2:C$1201,$Z628)="","",INDEX('Per Invoice'!C$2:C$1201,$Z628)))</f>
        <v/>
      </c>
      <c r="D628">
        <f>IF($Z628="","",IF(INDEX('Per Invoice'!D$2:D$1201,$Z628)="","",INDEX('Per Invoice'!D$2:D$1201,$Z628)))</f>
        <v/>
      </c>
      <c r="E628" s="14">
        <f>IF($Z628="","",IF(INDEX('Per Invoice'!E$2:E$1201,$Z628)="","",INDEX('Per Invoice'!E$2:E$1201,$Z628)))</f>
        <v/>
      </c>
      <c r="F628">
        <f>IF($Z628="","",IF(INDEX('Per Invoice'!F$2:F$1201,$Z628)="","",INDEX('Per Invoice'!F$2:F$1201,$Z628)))</f>
        <v/>
      </c>
      <c r="G628">
        <f>IF($Z628="","",IF(INDEX('Per Invoice'!G$2:G$1201,$Z628)="","",INDEX('Per Invoice'!G$2:G$1201,$Z628)))</f>
        <v/>
      </c>
      <c r="H628">
        <f>IF($Z628="","",IF(INDEX('Per Invoice'!H$2:H$1201,$Z628)="","",INDEX('Per Invoice'!H$2:H$1201,$Z628)))</f>
        <v/>
      </c>
      <c r="I628">
        <f>IF($Z628="","",IF(INDEX('Per Invoice'!I$2:I$1201,$Z628)="","",INDEX('Per Invoice'!I$2:I$1201,$Z628)))</f>
        <v/>
      </c>
      <c r="J628">
        <f>IF($Z628="","",IF(INDEX('Per Invoice'!J$2:J$1201,$Z628)="","",INDEX('Per Invoice'!J$2:J$1201,$Z628)))</f>
        <v/>
      </c>
      <c r="K628" s="8">
        <f>IF($Z628="","",IF(INDEX('Per Invoice'!K$2:K$1201,$Z628)="","",INDEX('Per Invoice'!K$2:K$1201,$Z628)))</f>
        <v/>
      </c>
      <c r="L628">
        <f>IF($Z628="","",IF(INDEX('Per Invoice'!L$2:L$1201,$Z628)="","",INDEX('Per Invoice'!L$2:L$1201,$Z628)))</f>
        <v/>
      </c>
      <c r="M628">
        <f>IF($Z628="","",IF(INDEX('Per Invoice'!M$2:M$1201,$Z628)="","",INDEX('Per Invoice'!M$2:M$1201,$Z628)))</f>
        <v/>
      </c>
      <c r="N628">
        <f>IF($Z628="","",IF(INDEX('Per Invoice'!N$2:N$1201,$Z628)="","",INDEX('Per Invoice'!N$2:N$1201,$Z628)))</f>
        <v/>
      </c>
      <c r="O628" s="8">
        <f>IF($Z628="","",IF(INDEX('Per Invoice'!O$2:O$1201,$Z628)="","",INDEX('Per Invoice'!O$2:O$1201,$Z628)))</f>
        <v/>
      </c>
      <c r="P628">
        <f>IF($Z628="","",IF(INDEX('Per Invoice'!P$2:P$1201,$Z628)="","",INDEX('Per Invoice'!P$2:P$1201,$Z628)))</f>
        <v/>
      </c>
      <c r="Q628" s="8">
        <f>IF($Z628="","",IF(INDEX('Per Invoice'!Q$2:Q$1201,$Z628)="","",INDEX('Per Invoice'!Q$2:Q$1201,$Z628)))</f>
        <v/>
      </c>
      <c r="R628" s="8">
        <f>IF($Z628="","",IF(INDEX('Per Invoice'!R$2:R$1201,$Z628)="","",INDEX('Per Invoice'!R$2:R$1201,$Z628)))</f>
        <v/>
      </c>
      <c r="S628">
        <f>IF($Z628="","",IF(INDEX('Per Invoice'!S$2:S$1201,$Z628)="","",INDEX('Per Invoice'!S$2:S$1201,$Z628)))</f>
        <v/>
      </c>
      <c r="T628" s="8">
        <f>IF($Z628="","",IF(INDEX('Per Invoice'!T$2:T$1201,$Z628)="","",INDEX('Per Invoice'!T$2:T$1201,$Z628)))</f>
        <v/>
      </c>
      <c r="U628" s="8">
        <f>IF($Z628="","",IF(INDEX('Per Invoice'!U$2:U$1201,$Z628)="","",INDEX('Per Invoice'!U$2:U$1201,$Z628)))</f>
        <v/>
      </c>
      <c r="V628" s="8">
        <f>IF($Z628="","",IF(INDEX('Per Invoice'!V$2:V$1201,$Z628)="","",INDEX('Per Invoice'!V$2:V$1201,$Z628)))</f>
        <v/>
      </c>
      <c r="W628" s="8">
        <f>IF($Z628="","",IF(INDEX('Per Invoice'!W$2:W$1201,$Z628)="","",INDEX('Per Invoice'!W$2:W$1201,$Z628)))</f>
        <v/>
      </c>
      <c r="X628" s="8">
        <f>IF($Z628="","",IF(INDEX('Per Invoice'!X$2:X$1201,$Z628)="","",INDEX('Per Invoice'!X$2:X$1201,$Z628)))</f>
        <v/>
      </c>
      <c r="Y628" s="8">
        <f>IF($Z628="","",IF(INDEX('Per Invoice'!Y$2:Y$1201,$Z628)="","",INDEX('Per Invoice'!Y$2:Y$1201,$Z628)))</f>
        <v/>
      </c>
      <c r="Z628" s="16">
        <f>IFERROR(MATCH(Settings!$C$26&amp;"|"&amp;ROWS($Z$2:$Z628),'Per Invoice'!$AB$2:$AB$1201,0),"")</f>
        <v/>
      </c>
    </row>
    <row r="629">
      <c r="A629">
        <f>IF($Z629="","",IF(INDEX('Per Invoice'!A$2:A$1201,$Z629)="","",INDEX('Per Invoice'!A$2:A$1201,$Z629)))</f>
        <v/>
      </c>
      <c r="B629">
        <f>IF($Z629="","",IF(INDEX('Per Invoice'!B$2:B$1201,$Z629)="","",INDEX('Per Invoice'!B$2:B$1201,$Z629)))</f>
        <v/>
      </c>
      <c r="C629">
        <f>IF($Z629="","",IF(INDEX('Per Invoice'!C$2:C$1201,$Z629)="","",INDEX('Per Invoice'!C$2:C$1201,$Z629)))</f>
        <v/>
      </c>
      <c r="D629">
        <f>IF($Z629="","",IF(INDEX('Per Invoice'!D$2:D$1201,$Z629)="","",INDEX('Per Invoice'!D$2:D$1201,$Z629)))</f>
        <v/>
      </c>
      <c r="E629" s="14">
        <f>IF($Z629="","",IF(INDEX('Per Invoice'!E$2:E$1201,$Z629)="","",INDEX('Per Invoice'!E$2:E$1201,$Z629)))</f>
        <v/>
      </c>
      <c r="F629">
        <f>IF($Z629="","",IF(INDEX('Per Invoice'!F$2:F$1201,$Z629)="","",INDEX('Per Invoice'!F$2:F$1201,$Z629)))</f>
        <v/>
      </c>
      <c r="G629">
        <f>IF($Z629="","",IF(INDEX('Per Invoice'!G$2:G$1201,$Z629)="","",INDEX('Per Invoice'!G$2:G$1201,$Z629)))</f>
        <v/>
      </c>
      <c r="H629">
        <f>IF($Z629="","",IF(INDEX('Per Invoice'!H$2:H$1201,$Z629)="","",INDEX('Per Invoice'!H$2:H$1201,$Z629)))</f>
        <v/>
      </c>
      <c r="I629">
        <f>IF($Z629="","",IF(INDEX('Per Invoice'!I$2:I$1201,$Z629)="","",INDEX('Per Invoice'!I$2:I$1201,$Z629)))</f>
        <v/>
      </c>
      <c r="J629">
        <f>IF($Z629="","",IF(INDEX('Per Invoice'!J$2:J$1201,$Z629)="","",INDEX('Per Invoice'!J$2:J$1201,$Z629)))</f>
        <v/>
      </c>
      <c r="K629" s="8">
        <f>IF($Z629="","",IF(INDEX('Per Invoice'!K$2:K$1201,$Z629)="","",INDEX('Per Invoice'!K$2:K$1201,$Z629)))</f>
        <v/>
      </c>
      <c r="L629">
        <f>IF($Z629="","",IF(INDEX('Per Invoice'!L$2:L$1201,$Z629)="","",INDEX('Per Invoice'!L$2:L$1201,$Z629)))</f>
        <v/>
      </c>
      <c r="M629">
        <f>IF($Z629="","",IF(INDEX('Per Invoice'!M$2:M$1201,$Z629)="","",INDEX('Per Invoice'!M$2:M$1201,$Z629)))</f>
        <v/>
      </c>
      <c r="N629">
        <f>IF($Z629="","",IF(INDEX('Per Invoice'!N$2:N$1201,$Z629)="","",INDEX('Per Invoice'!N$2:N$1201,$Z629)))</f>
        <v/>
      </c>
      <c r="O629" s="8">
        <f>IF($Z629="","",IF(INDEX('Per Invoice'!O$2:O$1201,$Z629)="","",INDEX('Per Invoice'!O$2:O$1201,$Z629)))</f>
        <v/>
      </c>
      <c r="P629">
        <f>IF($Z629="","",IF(INDEX('Per Invoice'!P$2:P$1201,$Z629)="","",INDEX('Per Invoice'!P$2:P$1201,$Z629)))</f>
        <v/>
      </c>
      <c r="Q629" s="8">
        <f>IF($Z629="","",IF(INDEX('Per Invoice'!Q$2:Q$1201,$Z629)="","",INDEX('Per Invoice'!Q$2:Q$1201,$Z629)))</f>
        <v/>
      </c>
      <c r="R629" s="8">
        <f>IF($Z629="","",IF(INDEX('Per Invoice'!R$2:R$1201,$Z629)="","",INDEX('Per Invoice'!R$2:R$1201,$Z629)))</f>
        <v/>
      </c>
      <c r="S629">
        <f>IF($Z629="","",IF(INDEX('Per Invoice'!S$2:S$1201,$Z629)="","",INDEX('Per Invoice'!S$2:S$1201,$Z629)))</f>
        <v/>
      </c>
      <c r="T629" s="8">
        <f>IF($Z629="","",IF(INDEX('Per Invoice'!T$2:T$1201,$Z629)="","",INDEX('Per Invoice'!T$2:T$1201,$Z629)))</f>
        <v/>
      </c>
      <c r="U629" s="8">
        <f>IF($Z629="","",IF(INDEX('Per Invoice'!U$2:U$1201,$Z629)="","",INDEX('Per Invoice'!U$2:U$1201,$Z629)))</f>
        <v/>
      </c>
      <c r="V629" s="8">
        <f>IF($Z629="","",IF(INDEX('Per Invoice'!V$2:V$1201,$Z629)="","",INDEX('Per Invoice'!V$2:V$1201,$Z629)))</f>
        <v/>
      </c>
      <c r="W629" s="8">
        <f>IF($Z629="","",IF(INDEX('Per Invoice'!W$2:W$1201,$Z629)="","",INDEX('Per Invoice'!W$2:W$1201,$Z629)))</f>
        <v/>
      </c>
      <c r="X629" s="8">
        <f>IF($Z629="","",IF(INDEX('Per Invoice'!X$2:X$1201,$Z629)="","",INDEX('Per Invoice'!X$2:X$1201,$Z629)))</f>
        <v/>
      </c>
      <c r="Y629" s="8">
        <f>IF($Z629="","",IF(INDEX('Per Invoice'!Y$2:Y$1201,$Z629)="","",INDEX('Per Invoice'!Y$2:Y$1201,$Z629)))</f>
        <v/>
      </c>
      <c r="Z629" s="16">
        <f>IFERROR(MATCH(Settings!$C$26&amp;"|"&amp;ROWS($Z$2:$Z629),'Per Invoice'!$AB$2:$AB$1201,0),"")</f>
        <v/>
      </c>
    </row>
    <row r="630">
      <c r="A630">
        <f>IF($Z630="","",IF(INDEX('Per Invoice'!A$2:A$1201,$Z630)="","",INDEX('Per Invoice'!A$2:A$1201,$Z630)))</f>
        <v/>
      </c>
      <c r="B630">
        <f>IF($Z630="","",IF(INDEX('Per Invoice'!B$2:B$1201,$Z630)="","",INDEX('Per Invoice'!B$2:B$1201,$Z630)))</f>
        <v/>
      </c>
      <c r="C630">
        <f>IF($Z630="","",IF(INDEX('Per Invoice'!C$2:C$1201,$Z630)="","",INDEX('Per Invoice'!C$2:C$1201,$Z630)))</f>
        <v/>
      </c>
      <c r="D630">
        <f>IF($Z630="","",IF(INDEX('Per Invoice'!D$2:D$1201,$Z630)="","",INDEX('Per Invoice'!D$2:D$1201,$Z630)))</f>
        <v/>
      </c>
      <c r="E630" s="14">
        <f>IF($Z630="","",IF(INDEX('Per Invoice'!E$2:E$1201,$Z630)="","",INDEX('Per Invoice'!E$2:E$1201,$Z630)))</f>
        <v/>
      </c>
      <c r="F630">
        <f>IF($Z630="","",IF(INDEX('Per Invoice'!F$2:F$1201,$Z630)="","",INDEX('Per Invoice'!F$2:F$1201,$Z630)))</f>
        <v/>
      </c>
      <c r="G630">
        <f>IF($Z630="","",IF(INDEX('Per Invoice'!G$2:G$1201,$Z630)="","",INDEX('Per Invoice'!G$2:G$1201,$Z630)))</f>
        <v/>
      </c>
      <c r="H630">
        <f>IF($Z630="","",IF(INDEX('Per Invoice'!H$2:H$1201,$Z630)="","",INDEX('Per Invoice'!H$2:H$1201,$Z630)))</f>
        <v/>
      </c>
      <c r="I630">
        <f>IF($Z630="","",IF(INDEX('Per Invoice'!I$2:I$1201,$Z630)="","",INDEX('Per Invoice'!I$2:I$1201,$Z630)))</f>
        <v/>
      </c>
      <c r="J630">
        <f>IF($Z630="","",IF(INDEX('Per Invoice'!J$2:J$1201,$Z630)="","",INDEX('Per Invoice'!J$2:J$1201,$Z630)))</f>
        <v/>
      </c>
      <c r="K630" s="8">
        <f>IF($Z630="","",IF(INDEX('Per Invoice'!K$2:K$1201,$Z630)="","",INDEX('Per Invoice'!K$2:K$1201,$Z630)))</f>
        <v/>
      </c>
      <c r="L630">
        <f>IF($Z630="","",IF(INDEX('Per Invoice'!L$2:L$1201,$Z630)="","",INDEX('Per Invoice'!L$2:L$1201,$Z630)))</f>
        <v/>
      </c>
      <c r="M630">
        <f>IF($Z630="","",IF(INDEX('Per Invoice'!M$2:M$1201,$Z630)="","",INDEX('Per Invoice'!M$2:M$1201,$Z630)))</f>
        <v/>
      </c>
      <c r="N630">
        <f>IF($Z630="","",IF(INDEX('Per Invoice'!N$2:N$1201,$Z630)="","",INDEX('Per Invoice'!N$2:N$1201,$Z630)))</f>
        <v/>
      </c>
      <c r="O630" s="8">
        <f>IF($Z630="","",IF(INDEX('Per Invoice'!O$2:O$1201,$Z630)="","",INDEX('Per Invoice'!O$2:O$1201,$Z630)))</f>
        <v/>
      </c>
      <c r="P630">
        <f>IF($Z630="","",IF(INDEX('Per Invoice'!P$2:P$1201,$Z630)="","",INDEX('Per Invoice'!P$2:P$1201,$Z630)))</f>
        <v/>
      </c>
      <c r="Q630" s="8">
        <f>IF($Z630="","",IF(INDEX('Per Invoice'!Q$2:Q$1201,$Z630)="","",INDEX('Per Invoice'!Q$2:Q$1201,$Z630)))</f>
        <v/>
      </c>
      <c r="R630" s="8">
        <f>IF($Z630="","",IF(INDEX('Per Invoice'!R$2:R$1201,$Z630)="","",INDEX('Per Invoice'!R$2:R$1201,$Z630)))</f>
        <v/>
      </c>
      <c r="S630">
        <f>IF($Z630="","",IF(INDEX('Per Invoice'!S$2:S$1201,$Z630)="","",INDEX('Per Invoice'!S$2:S$1201,$Z630)))</f>
        <v/>
      </c>
      <c r="T630" s="8">
        <f>IF($Z630="","",IF(INDEX('Per Invoice'!T$2:T$1201,$Z630)="","",INDEX('Per Invoice'!T$2:T$1201,$Z630)))</f>
        <v/>
      </c>
      <c r="U630" s="8">
        <f>IF($Z630="","",IF(INDEX('Per Invoice'!U$2:U$1201,$Z630)="","",INDEX('Per Invoice'!U$2:U$1201,$Z630)))</f>
        <v/>
      </c>
      <c r="V630" s="8">
        <f>IF($Z630="","",IF(INDEX('Per Invoice'!V$2:V$1201,$Z630)="","",INDEX('Per Invoice'!V$2:V$1201,$Z630)))</f>
        <v/>
      </c>
      <c r="W630" s="8">
        <f>IF($Z630="","",IF(INDEX('Per Invoice'!W$2:W$1201,$Z630)="","",INDEX('Per Invoice'!W$2:W$1201,$Z630)))</f>
        <v/>
      </c>
      <c r="X630" s="8">
        <f>IF($Z630="","",IF(INDEX('Per Invoice'!X$2:X$1201,$Z630)="","",INDEX('Per Invoice'!X$2:X$1201,$Z630)))</f>
        <v/>
      </c>
      <c r="Y630" s="8">
        <f>IF($Z630="","",IF(INDEX('Per Invoice'!Y$2:Y$1201,$Z630)="","",INDEX('Per Invoice'!Y$2:Y$1201,$Z630)))</f>
        <v/>
      </c>
      <c r="Z630" s="16">
        <f>IFERROR(MATCH(Settings!$C$26&amp;"|"&amp;ROWS($Z$2:$Z630),'Per Invoice'!$AB$2:$AB$1201,0),"")</f>
        <v/>
      </c>
    </row>
    <row r="631">
      <c r="A631">
        <f>IF($Z631="","",IF(INDEX('Per Invoice'!A$2:A$1201,$Z631)="","",INDEX('Per Invoice'!A$2:A$1201,$Z631)))</f>
        <v/>
      </c>
      <c r="B631">
        <f>IF($Z631="","",IF(INDEX('Per Invoice'!B$2:B$1201,$Z631)="","",INDEX('Per Invoice'!B$2:B$1201,$Z631)))</f>
        <v/>
      </c>
      <c r="C631">
        <f>IF($Z631="","",IF(INDEX('Per Invoice'!C$2:C$1201,$Z631)="","",INDEX('Per Invoice'!C$2:C$1201,$Z631)))</f>
        <v/>
      </c>
      <c r="D631">
        <f>IF($Z631="","",IF(INDEX('Per Invoice'!D$2:D$1201,$Z631)="","",INDEX('Per Invoice'!D$2:D$1201,$Z631)))</f>
        <v/>
      </c>
      <c r="E631" s="14">
        <f>IF($Z631="","",IF(INDEX('Per Invoice'!E$2:E$1201,$Z631)="","",INDEX('Per Invoice'!E$2:E$1201,$Z631)))</f>
        <v/>
      </c>
      <c r="F631">
        <f>IF($Z631="","",IF(INDEX('Per Invoice'!F$2:F$1201,$Z631)="","",INDEX('Per Invoice'!F$2:F$1201,$Z631)))</f>
        <v/>
      </c>
      <c r="G631">
        <f>IF($Z631="","",IF(INDEX('Per Invoice'!G$2:G$1201,$Z631)="","",INDEX('Per Invoice'!G$2:G$1201,$Z631)))</f>
        <v/>
      </c>
      <c r="H631">
        <f>IF($Z631="","",IF(INDEX('Per Invoice'!H$2:H$1201,$Z631)="","",INDEX('Per Invoice'!H$2:H$1201,$Z631)))</f>
        <v/>
      </c>
      <c r="I631">
        <f>IF($Z631="","",IF(INDEX('Per Invoice'!I$2:I$1201,$Z631)="","",INDEX('Per Invoice'!I$2:I$1201,$Z631)))</f>
        <v/>
      </c>
      <c r="J631">
        <f>IF($Z631="","",IF(INDEX('Per Invoice'!J$2:J$1201,$Z631)="","",INDEX('Per Invoice'!J$2:J$1201,$Z631)))</f>
        <v/>
      </c>
      <c r="K631" s="8">
        <f>IF($Z631="","",IF(INDEX('Per Invoice'!K$2:K$1201,$Z631)="","",INDEX('Per Invoice'!K$2:K$1201,$Z631)))</f>
        <v/>
      </c>
      <c r="L631">
        <f>IF($Z631="","",IF(INDEX('Per Invoice'!L$2:L$1201,$Z631)="","",INDEX('Per Invoice'!L$2:L$1201,$Z631)))</f>
        <v/>
      </c>
      <c r="M631">
        <f>IF($Z631="","",IF(INDEX('Per Invoice'!M$2:M$1201,$Z631)="","",INDEX('Per Invoice'!M$2:M$1201,$Z631)))</f>
        <v/>
      </c>
      <c r="N631">
        <f>IF($Z631="","",IF(INDEX('Per Invoice'!N$2:N$1201,$Z631)="","",INDEX('Per Invoice'!N$2:N$1201,$Z631)))</f>
        <v/>
      </c>
      <c r="O631" s="8">
        <f>IF($Z631="","",IF(INDEX('Per Invoice'!O$2:O$1201,$Z631)="","",INDEX('Per Invoice'!O$2:O$1201,$Z631)))</f>
        <v/>
      </c>
      <c r="P631">
        <f>IF($Z631="","",IF(INDEX('Per Invoice'!P$2:P$1201,$Z631)="","",INDEX('Per Invoice'!P$2:P$1201,$Z631)))</f>
        <v/>
      </c>
      <c r="Q631" s="8">
        <f>IF($Z631="","",IF(INDEX('Per Invoice'!Q$2:Q$1201,$Z631)="","",INDEX('Per Invoice'!Q$2:Q$1201,$Z631)))</f>
        <v/>
      </c>
      <c r="R631" s="8">
        <f>IF($Z631="","",IF(INDEX('Per Invoice'!R$2:R$1201,$Z631)="","",INDEX('Per Invoice'!R$2:R$1201,$Z631)))</f>
        <v/>
      </c>
      <c r="S631">
        <f>IF($Z631="","",IF(INDEX('Per Invoice'!S$2:S$1201,$Z631)="","",INDEX('Per Invoice'!S$2:S$1201,$Z631)))</f>
        <v/>
      </c>
      <c r="T631" s="8">
        <f>IF($Z631="","",IF(INDEX('Per Invoice'!T$2:T$1201,$Z631)="","",INDEX('Per Invoice'!T$2:T$1201,$Z631)))</f>
        <v/>
      </c>
      <c r="U631" s="8">
        <f>IF($Z631="","",IF(INDEX('Per Invoice'!U$2:U$1201,$Z631)="","",INDEX('Per Invoice'!U$2:U$1201,$Z631)))</f>
        <v/>
      </c>
      <c r="V631" s="8">
        <f>IF($Z631="","",IF(INDEX('Per Invoice'!V$2:V$1201,$Z631)="","",INDEX('Per Invoice'!V$2:V$1201,$Z631)))</f>
        <v/>
      </c>
      <c r="W631" s="8">
        <f>IF($Z631="","",IF(INDEX('Per Invoice'!W$2:W$1201,$Z631)="","",INDEX('Per Invoice'!W$2:W$1201,$Z631)))</f>
        <v/>
      </c>
      <c r="X631" s="8">
        <f>IF($Z631="","",IF(INDEX('Per Invoice'!X$2:X$1201,$Z631)="","",INDEX('Per Invoice'!X$2:X$1201,$Z631)))</f>
        <v/>
      </c>
      <c r="Y631" s="8">
        <f>IF($Z631="","",IF(INDEX('Per Invoice'!Y$2:Y$1201,$Z631)="","",INDEX('Per Invoice'!Y$2:Y$1201,$Z631)))</f>
        <v/>
      </c>
      <c r="Z631" s="16">
        <f>IFERROR(MATCH(Settings!$C$26&amp;"|"&amp;ROWS($Z$2:$Z631),'Per Invoice'!$AB$2:$AB$1201,0),"")</f>
        <v/>
      </c>
    </row>
    <row r="632">
      <c r="A632">
        <f>IF($Z632="","",IF(INDEX('Per Invoice'!A$2:A$1201,$Z632)="","",INDEX('Per Invoice'!A$2:A$1201,$Z632)))</f>
        <v/>
      </c>
      <c r="B632">
        <f>IF($Z632="","",IF(INDEX('Per Invoice'!B$2:B$1201,$Z632)="","",INDEX('Per Invoice'!B$2:B$1201,$Z632)))</f>
        <v/>
      </c>
      <c r="C632">
        <f>IF($Z632="","",IF(INDEX('Per Invoice'!C$2:C$1201,$Z632)="","",INDEX('Per Invoice'!C$2:C$1201,$Z632)))</f>
        <v/>
      </c>
      <c r="D632">
        <f>IF($Z632="","",IF(INDEX('Per Invoice'!D$2:D$1201,$Z632)="","",INDEX('Per Invoice'!D$2:D$1201,$Z632)))</f>
        <v/>
      </c>
      <c r="E632" s="14">
        <f>IF($Z632="","",IF(INDEX('Per Invoice'!E$2:E$1201,$Z632)="","",INDEX('Per Invoice'!E$2:E$1201,$Z632)))</f>
        <v/>
      </c>
      <c r="F632">
        <f>IF($Z632="","",IF(INDEX('Per Invoice'!F$2:F$1201,$Z632)="","",INDEX('Per Invoice'!F$2:F$1201,$Z632)))</f>
        <v/>
      </c>
      <c r="G632">
        <f>IF($Z632="","",IF(INDEX('Per Invoice'!G$2:G$1201,$Z632)="","",INDEX('Per Invoice'!G$2:G$1201,$Z632)))</f>
        <v/>
      </c>
      <c r="H632">
        <f>IF($Z632="","",IF(INDEX('Per Invoice'!H$2:H$1201,$Z632)="","",INDEX('Per Invoice'!H$2:H$1201,$Z632)))</f>
        <v/>
      </c>
      <c r="I632">
        <f>IF($Z632="","",IF(INDEX('Per Invoice'!I$2:I$1201,$Z632)="","",INDEX('Per Invoice'!I$2:I$1201,$Z632)))</f>
        <v/>
      </c>
      <c r="J632">
        <f>IF($Z632="","",IF(INDEX('Per Invoice'!J$2:J$1201,$Z632)="","",INDEX('Per Invoice'!J$2:J$1201,$Z632)))</f>
        <v/>
      </c>
      <c r="K632" s="8">
        <f>IF($Z632="","",IF(INDEX('Per Invoice'!K$2:K$1201,$Z632)="","",INDEX('Per Invoice'!K$2:K$1201,$Z632)))</f>
        <v/>
      </c>
      <c r="L632">
        <f>IF($Z632="","",IF(INDEX('Per Invoice'!L$2:L$1201,$Z632)="","",INDEX('Per Invoice'!L$2:L$1201,$Z632)))</f>
        <v/>
      </c>
      <c r="M632">
        <f>IF($Z632="","",IF(INDEX('Per Invoice'!M$2:M$1201,$Z632)="","",INDEX('Per Invoice'!M$2:M$1201,$Z632)))</f>
        <v/>
      </c>
      <c r="N632">
        <f>IF($Z632="","",IF(INDEX('Per Invoice'!N$2:N$1201,$Z632)="","",INDEX('Per Invoice'!N$2:N$1201,$Z632)))</f>
        <v/>
      </c>
      <c r="O632" s="8">
        <f>IF($Z632="","",IF(INDEX('Per Invoice'!O$2:O$1201,$Z632)="","",INDEX('Per Invoice'!O$2:O$1201,$Z632)))</f>
        <v/>
      </c>
      <c r="P632">
        <f>IF($Z632="","",IF(INDEX('Per Invoice'!P$2:P$1201,$Z632)="","",INDEX('Per Invoice'!P$2:P$1201,$Z632)))</f>
        <v/>
      </c>
      <c r="Q632" s="8">
        <f>IF($Z632="","",IF(INDEX('Per Invoice'!Q$2:Q$1201,$Z632)="","",INDEX('Per Invoice'!Q$2:Q$1201,$Z632)))</f>
        <v/>
      </c>
      <c r="R632" s="8">
        <f>IF($Z632="","",IF(INDEX('Per Invoice'!R$2:R$1201,$Z632)="","",INDEX('Per Invoice'!R$2:R$1201,$Z632)))</f>
        <v/>
      </c>
      <c r="S632">
        <f>IF($Z632="","",IF(INDEX('Per Invoice'!S$2:S$1201,$Z632)="","",INDEX('Per Invoice'!S$2:S$1201,$Z632)))</f>
        <v/>
      </c>
      <c r="T632" s="8">
        <f>IF($Z632="","",IF(INDEX('Per Invoice'!T$2:T$1201,$Z632)="","",INDEX('Per Invoice'!T$2:T$1201,$Z632)))</f>
        <v/>
      </c>
      <c r="U632" s="8">
        <f>IF($Z632="","",IF(INDEX('Per Invoice'!U$2:U$1201,$Z632)="","",INDEX('Per Invoice'!U$2:U$1201,$Z632)))</f>
        <v/>
      </c>
      <c r="V632" s="8">
        <f>IF($Z632="","",IF(INDEX('Per Invoice'!V$2:V$1201,$Z632)="","",INDEX('Per Invoice'!V$2:V$1201,$Z632)))</f>
        <v/>
      </c>
      <c r="W632" s="8">
        <f>IF($Z632="","",IF(INDEX('Per Invoice'!W$2:W$1201,$Z632)="","",INDEX('Per Invoice'!W$2:W$1201,$Z632)))</f>
        <v/>
      </c>
      <c r="X632" s="8">
        <f>IF($Z632="","",IF(INDEX('Per Invoice'!X$2:X$1201,$Z632)="","",INDEX('Per Invoice'!X$2:X$1201,$Z632)))</f>
        <v/>
      </c>
      <c r="Y632" s="8">
        <f>IF($Z632="","",IF(INDEX('Per Invoice'!Y$2:Y$1201,$Z632)="","",INDEX('Per Invoice'!Y$2:Y$1201,$Z632)))</f>
        <v/>
      </c>
      <c r="Z632" s="16">
        <f>IFERROR(MATCH(Settings!$C$26&amp;"|"&amp;ROWS($Z$2:$Z632),'Per Invoice'!$AB$2:$AB$1201,0),"")</f>
        <v/>
      </c>
    </row>
    <row r="633">
      <c r="A633">
        <f>IF($Z633="","",IF(INDEX('Per Invoice'!A$2:A$1201,$Z633)="","",INDEX('Per Invoice'!A$2:A$1201,$Z633)))</f>
        <v/>
      </c>
      <c r="B633">
        <f>IF($Z633="","",IF(INDEX('Per Invoice'!B$2:B$1201,$Z633)="","",INDEX('Per Invoice'!B$2:B$1201,$Z633)))</f>
        <v/>
      </c>
      <c r="C633">
        <f>IF($Z633="","",IF(INDEX('Per Invoice'!C$2:C$1201,$Z633)="","",INDEX('Per Invoice'!C$2:C$1201,$Z633)))</f>
        <v/>
      </c>
      <c r="D633">
        <f>IF($Z633="","",IF(INDEX('Per Invoice'!D$2:D$1201,$Z633)="","",INDEX('Per Invoice'!D$2:D$1201,$Z633)))</f>
        <v/>
      </c>
      <c r="E633" s="14">
        <f>IF($Z633="","",IF(INDEX('Per Invoice'!E$2:E$1201,$Z633)="","",INDEX('Per Invoice'!E$2:E$1201,$Z633)))</f>
        <v/>
      </c>
      <c r="F633">
        <f>IF($Z633="","",IF(INDEX('Per Invoice'!F$2:F$1201,$Z633)="","",INDEX('Per Invoice'!F$2:F$1201,$Z633)))</f>
        <v/>
      </c>
      <c r="G633">
        <f>IF($Z633="","",IF(INDEX('Per Invoice'!G$2:G$1201,$Z633)="","",INDEX('Per Invoice'!G$2:G$1201,$Z633)))</f>
        <v/>
      </c>
      <c r="H633">
        <f>IF($Z633="","",IF(INDEX('Per Invoice'!H$2:H$1201,$Z633)="","",INDEX('Per Invoice'!H$2:H$1201,$Z633)))</f>
        <v/>
      </c>
      <c r="I633">
        <f>IF($Z633="","",IF(INDEX('Per Invoice'!I$2:I$1201,$Z633)="","",INDEX('Per Invoice'!I$2:I$1201,$Z633)))</f>
        <v/>
      </c>
      <c r="J633">
        <f>IF($Z633="","",IF(INDEX('Per Invoice'!J$2:J$1201,$Z633)="","",INDEX('Per Invoice'!J$2:J$1201,$Z633)))</f>
        <v/>
      </c>
      <c r="K633" s="8">
        <f>IF($Z633="","",IF(INDEX('Per Invoice'!K$2:K$1201,$Z633)="","",INDEX('Per Invoice'!K$2:K$1201,$Z633)))</f>
        <v/>
      </c>
      <c r="L633">
        <f>IF($Z633="","",IF(INDEX('Per Invoice'!L$2:L$1201,$Z633)="","",INDEX('Per Invoice'!L$2:L$1201,$Z633)))</f>
        <v/>
      </c>
      <c r="M633">
        <f>IF($Z633="","",IF(INDEX('Per Invoice'!M$2:M$1201,$Z633)="","",INDEX('Per Invoice'!M$2:M$1201,$Z633)))</f>
        <v/>
      </c>
      <c r="N633">
        <f>IF($Z633="","",IF(INDEX('Per Invoice'!N$2:N$1201,$Z633)="","",INDEX('Per Invoice'!N$2:N$1201,$Z633)))</f>
        <v/>
      </c>
      <c r="O633" s="8">
        <f>IF($Z633="","",IF(INDEX('Per Invoice'!O$2:O$1201,$Z633)="","",INDEX('Per Invoice'!O$2:O$1201,$Z633)))</f>
        <v/>
      </c>
      <c r="P633">
        <f>IF($Z633="","",IF(INDEX('Per Invoice'!P$2:P$1201,$Z633)="","",INDEX('Per Invoice'!P$2:P$1201,$Z633)))</f>
        <v/>
      </c>
      <c r="Q633" s="8">
        <f>IF($Z633="","",IF(INDEX('Per Invoice'!Q$2:Q$1201,$Z633)="","",INDEX('Per Invoice'!Q$2:Q$1201,$Z633)))</f>
        <v/>
      </c>
      <c r="R633" s="8">
        <f>IF($Z633="","",IF(INDEX('Per Invoice'!R$2:R$1201,$Z633)="","",INDEX('Per Invoice'!R$2:R$1201,$Z633)))</f>
        <v/>
      </c>
      <c r="S633">
        <f>IF($Z633="","",IF(INDEX('Per Invoice'!S$2:S$1201,$Z633)="","",INDEX('Per Invoice'!S$2:S$1201,$Z633)))</f>
        <v/>
      </c>
      <c r="T633" s="8">
        <f>IF($Z633="","",IF(INDEX('Per Invoice'!T$2:T$1201,$Z633)="","",INDEX('Per Invoice'!T$2:T$1201,$Z633)))</f>
        <v/>
      </c>
      <c r="U633" s="8">
        <f>IF($Z633="","",IF(INDEX('Per Invoice'!U$2:U$1201,$Z633)="","",INDEX('Per Invoice'!U$2:U$1201,$Z633)))</f>
        <v/>
      </c>
      <c r="V633" s="8">
        <f>IF($Z633="","",IF(INDEX('Per Invoice'!V$2:V$1201,$Z633)="","",INDEX('Per Invoice'!V$2:V$1201,$Z633)))</f>
        <v/>
      </c>
      <c r="W633" s="8">
        <f>IF($Z633="","",IF(INDEX('Per Invoice'!W$2:W$1201,$Z633)="","",INDEX('Per Invoice'!W$2:W$1201,$Z633)))</f>
        <v/>
      </c>
      <c r="X633" s="8">
        <f>IF($Z633="","",IF(INDEX('Per Invoice'!X$2:X$1201,$Z633)="","",INDEX('Per Invoice'!X$2:X$1201,$Z633)))</f>
        <v/>
      </c>
      <c r="Y633" s="8">
        <f>IF($Z633="","",IF(INDEX('Per Invoice'!Y$2:Y$1201,$Z633)="","",INDEX('Per Invoice'!Y$2:Y$1201,$Z633)))</f>
        <v/>
      </c>
      <c r="Z633" s="16">
        <f>IFERROR(MATCH(Settings!$C$26&amp;"|"&amp;ROWS($Z$2:$Z633),'Per Invoice'!$AB$2:$AB$1201,0),"")</f>
        <v/>
      </c>
    </row>
    <row r="634">
      <c r="A634">
        <f>IF($Z634="","",IF(INDEX('Per Invoice'!A$2:A$1201,$Z634)="","",INDEX('Per Invoice'!A$2:A$1201,$Z634)))</f>
        <v/>
      </c>
      <c r="B634">
        <f>IF($Z634="","",IF(INDEX('Per Invoice'!B$2:B$1201,$Z634)="","",INDEX('Per Invoice'!B$2:B$1201,$Z634)))</f>
        <v/>
      </c>
      <c r="C634">
        <f>IF($Z634="","",IF(INDEX('Per Invoice'!C$2:C$1201,$Z634)="","",INDEX('Per Invoice'!C$2:C$1201,$Z634)))</f>
        <v/>
      </c>
      <c r="D634">
        <f>IF($Z634="","",IF(INDEX('Per Invoice'!D$2:D$1201,$Z634)="","",INDEX('Per Invoice'!D$2:D$1201,$Z634)))</f>
        <v/>
      </c>
      <c r="E634" s="14">
        <f>IF($Z634="","",IF(INDEX('Per Invoice'!E$2:E$1201,$Z634)="","",INDEX('Per Invoice'!E$2:E$1201,$Z634)))</f>
        <v/>
      </c>
      <c r="F634">
        <f>IF($Z634="","",IF(INDEX('Per Invoice'!F$2:F$1201,$Z634)="","",INDEX('Per Invoice'!F$2:F$1201,$Z634)))</f>
        <v/>
      </c>
      <c r="G634">
        <f>IF($Z634="","",IF(INDEX('Per Invoice'!G$2:G$1201,$Z634)="","",INDEX('Per Invoice'!G$2:G$1201,$Z634)))</f>
        <v/>
      </c>
      <c r="H634">
        <f>IF($Z634="","",IF(INDEX('Per Invoice'!H$2:H$1201,$Z634)="","",INDEX('Per Invoice'!H$2:H$1201,$Z634)))</f>
        <v/>
      </c>
      <c r="I634">
        <f>IF($Z634="","",IF(INDEX('Per Invoice'!I$2:I$1201,$Z634)="","",INDEX('Per Invoice'!I$2:I$1201,$Z634)))</f>
        <v/>
      </c>
      <c r="J634">
        <f>IF($Z634="","",IF(INDEX('Per Invoice'!J$2:J$1201,$Z634)="","",INDEX('Per Invoice'!J$2:J$1201,$Z634)))</f>
        <v/>
      </c>
      <c r="K634" s="8">
        <f>IF($Z634="","",IF(INDEX('Per Invoice'!K$2:K$1201,$Z634)="","",INDEX('Per Invoice'!K$2:K$1201,$Z634)))</f>
        <v/>
      </c>
      <c r="L634">
        <f>IF($Z634="","",IF(INDEX('Per Invoice'!L$2:L$1201,$Z634)="","",INDEX('Per Invoice'!L$2:L$1201,$Z634)))</f>
        <v/>
      </c>
      <c r="M634">
        <f>IF($Z634="","",IF(INDEX('Per Invoice'!M$2:M$1201,$Z634)="","",INDEX('Per Invoice'!M$2:M$1201,$Z634)))</f>
        <v/>
      </c>
      <c r="N634">
        <f>IF($Z634="","",IF(INDEX('Per Invoice'!N$2:N$1201,$Z634)="","",INDEX('Per Invoice'!N$2:N$1201,$Z634)))</f>
        <v/>
      </c>
      <c r="O634" s="8">
        <f>IF($Z634="","",IF(INDEX('Per Invoice'!O$2:O$1201,$Z634)="","",INDEX('Per Invoice'!O$2:O$1201,$Z634)))</f>
        <v/>
      </c>
      <c r="P634">
        <f>IF($Z634="","",IF(INDEX('Per Invoice'!P$2:P$1201,$Z634)="","",INDEX('Per Invoice'!P$2:P$1201,$Z634)))</f>
        <v/>
      </c>
      <c r="Q634" s="8">
        <f>IF($Z634="","",IF(INDEX('Per Invoice'!Q$2:Q$1201,$Z634)="","",INDEX('Per Invoice'!Q$2:Q$1201,$Z634)))</f>
        <v/>
      </c>
      <c r="R634" s="8">
        <f>IF($Z634="","",IF(INDEX('Per Invoice'!R$2:R$1201,$Z634)="","",INDEX('Per Invoice'!R$2:R$1201,$Z634)))</f>
        <v/>
      </c>
      <c r="S634">
        <f>IF($Z634="","",IF(INDEX('Per Invoice'!S$2:S$1201,$Z634)="","",INDEX('Per Invoice'!S$2:S$1201,$Z634)))</f>
        <v/>
      </c>
      <c r="T634" s="8">
        <f>IF($Z634="","",IF(INDEX('Per Invoice'!T$2:T$1201,$Z634)="","",INDEX('Per Invoice'!T$2:T$1201,$Z634)))</f>
        <v/>
      </c>
      <c r="U634" s="8">
        <f>IF($Z634="","",IF(INDEX('Per Invoice'!U$2:U$1201,$Z634)="","",INDEX('Per Invoice'!U$2:U$1201,$Z634)))</f>
        <v/>
      </c>
      <c r="V634" s="8">
        <f>IF($Z634="","",IF(INDEX('Per Invoice'!V$2:V$1201,$Z634)="","",INDEX('Per Invoice'!V$2:V$1201,$Z634)))</f>
        <v/>
      </c>
      <c r="W634" s="8">
        <f>IF($Z634="","",IF(INDEX('Per Invoice'!W$2:W$1201,$Z634)="","",INDEX('Per Invoice'!W$2:W$1201,$Z634)))</f>
        <v/>
      </c>
      <c r="X634" s="8">
        <f>IF($Z634="","",IF(INDEX('Per Invoice'!X$2:X$1201,$Z634)="","",INDEX('Per Invoice'!X$2:X$1201,$Z634)))</f>
        <v/>
      </c>
      <c r="Y634" s="8">
        <f>IF($Z634="","",IF(INDEX('Per Invoice'!Y$2:Y$1201,$Z634)="","",INDEX('Per Invoice'!Y$2:Y$1201,$Z634)))</f>
        <v/>
      </c>
      <c r="Z634" s="16">
        <f>IFERROR(MATCH(Settings!$C$26&amp;"|"&amp;ROWS($Z$2:$Z634),'Per Invoice'!$AB$2:$AB$1201,0),"")</f>
        <v/>
      </c>
    </row>
    <row r="635">
      <c r="A635">
        <f>IF($Z635="","",IF(INDEX('Per Invoice'!A$2:A$1201,$Z635)="","",INDEX('Per Invoice'!A$2:A$1201,$Z635)))</f>
        <v/>
      </c>
      <c r="B635">
        <f>IF($Z635="","",IF(INDEX('Per Invoice'!B$2:B$1201,$Z635)="","",INDEX('Per Invoice'!B$2:B$1201,$Z635)))</f>
        <v/>
      </c>
      <c r="C635">
        <f>IF($Z635="","",IF(INDEX('Per Invoice'!C$2:C$1201,$Z635)="","",INDEX('Per Invoice'!C$2:C$1201,$Z635)))</f>
        <v/>
      </c>
      <c r="D635">
        <f>IF($Z635="","",IF(INDEX('Per Invoice'!D$2:D$1201,$Z635)="","",INDEX('Per Invoice'!D$2:D$1201,$Z635)))</f>
        <v/>
      </c>
      <c r="E635" s="14">
        <f>IF($Z635="","",IF(INDEX('Per Invoice'!E$2:E$1201,$Z635)="","",INDEX('Per Invoice'!E$2:E$1201,$Z635)))</f>
        <v/>
      </c>
      <c r="F635">
        <f>IF($Z635="","",IF(INDEX('Per Invoice'!F$2:F$1201,$Z635)="","",INDEX('Per Invoice'!F$2:F$1201,$Z635)))</f>
        <v/>
      </c>
      <c r="G635">
        <f>IF($Z635="","",IF(INDEX('Per Invoice'!G$2:G$1201,$Z635)="","",INDEX('Per Invoice'!G$2:G$1201,$Z635)))</f>
        <v/>
      </c>
      <c r="H635">
        <f>IF($Z635="","",IF(INDEX('Per Invoice'!H$2:H$1201,$Z635)="","",INDEX('Per Invoice'!H$2:H$1201,$Z635)))</f>
        <v/>
      </c>
      <c r="I635">
        <f>IF($Z635="","",IF(INDEX('Per Invoice'!I$2:I$1201,$Z635)="","",INDEX('Per Invoice'!I$2:I$1201,$Z635)))</f>
        <v/>
      </c>
      <c r="J635">
        <f>IF($Z635="","",IF(INDEX('Per Invoice'!J$2:J$1201,$Z635)="","",INDEX('Per Invoice'!J$2:J$1201,$Z635)))</f>
        <v/>
      </c>
      <c r="K635" s="8">
        <f>IF($Z635="","",IF(INDEX('Per Invoice'!K$2:K$1201,$Z635)="","",INDEX('Per Invoice'!K$2:K$1201,$Z635)))</f>
        <v/>
      </c>
      <c r="L635">
        <f>IF($Z635="","",IF(INDEX('Per Invoice'!L$2:L$1201,$Z635)="","",INDEX('Per Invoice'!L$2:L$1201,$Z635)))</f>
        <v/>
      </c>
      <c r="M635">
        <f>IF($Z635="","",IF(INDEX('Per Invoice'!M$2:M$1201,$Z635)="","",INDEX('Per Invoice'!M$2:M$1201,$Z635)))</f>
        <v/>
      </c>
      <c r="N635">
        <f>IF($Z635="","",IF(INDEX('Per Invoice'!N$2:N$1201,$Z635)="","",INDEX('Per Invoice'!N$2:N$1201,$Z635)))</f>
        <v/>
      </c>
      <c r="O635" s="8">
        <f>IF($Z635="","",IF(INDEX('Per Invoice'!O$2:O$1201,$Z635)="","",INDEX('Per Invoice'!O$2:O$1201,$Z635)))</f>
        <v/>
      </c>
      <c r="P635">
        <f>IF($Z635="","",IF(INDEX('Per Invoice'!P$2:P$1201,$Z635)="","",INDEX('Per Invoice'!P$2:P$1201,$Z635)))</f>
        <v/>
      </c>
      <c r="Q635" s="8">
        <f>IF($Z635="","",IF(INDEX('Per Invoice'!Q$2:Q$1201,$Z635)="","",INDEX('Per Invoice'!Q$2:Q$1201,$Z635)))</f>
        <v/>
      </c>
      <c r="R635" s="8">
        <f>IF($Z635="","",IF(INDEX('Per Invoice'!R$2:R$1201,$Z635)="","",INDEX('Per Invoice'!R$2:R$1201,$Z635)))</f>
        <v/>
      </c>
      <c r="S635">
        <f>IF($Z635="","",IF(INDEX('Per Invoice'!S$2:S$1201,$Z635)="","",INDEX('Per Invoice'!S$2:S$1201,$Z635)))</f>
        <v/>
      </c>
      <c r="T635" s="8">
        <f>IF($Z635="","",IF(INDEX('Per Invoice'!T$2:T$1201,$Z635)="","",INDEX('Per Invoice'!T$2:T$1201,$Z635)))</f>
        <v/>
      </c>
      <c r="U635" s="8">
        <f>IF($Z635="","",IF(INDEX('Per Invoice'!U$2:U$1201,$Z635)="","",INDEX('Per Invoice'!U$2:U$1201,$Z635)))</f>
        <v/>
      </c>
      <c r="V635" s="8">
        <f>IF($Z635="","",IF(INDEX('Per Invoice'!V$2:V$1201,$Z635)="","",INDEX('Per Invoice'!V$2:V$1201,$Z635)))</f>
        <v/>
      </c>
      <c r="W635" s="8">
        <f>IF($Z635="","",IF(INDEX('Per Invoice'!W$2:W$1201,$Z635)="","",INDEX('Per Invoice'!W$2:W$1201,$Z635)))</f>
        <v/>
      </c>
      <c r="X635" s="8">
        <f>IF($Z635="","",IF(INDEX('Per Invoice'!X$2:X$1201,$Z635)="","",INDEX('Per Invoice'!X$2:X$1201,$Z635)))</f>
        <v/>
      </c>
      <c r="Y635" s="8">
        <f>IF($Z635="","",IF(INDEX('Per Invoice'!Y$2:Y$1201,$Z635)="","",INDEX('Per Invoice'!Y$2:Y$1201,$Z635)))</f>
        <v/>
      </c>
      <c r="Z635" s="16">
        <f>IFERROR(MATCH(Settings!$C$26&amp;"|"&amp;ROWS($Z$2:$Z635),'Per Invoice'!$AB$2:$AB$1201,0),"")</f>
        <v/>
      </c>
    </row>
    <row r="636">
      <c r="A636">
        <f>IF($Z636="","",IF(INDEX('Per Invoice'!A$2:A$1201,$Z636)="","",INDEX('Per Invoice'!A$2:A$1201,$Z636)))</f>
        <v/>
      </c>
      <c r="B636">
        <f>IF($Z636="","",IF(INDEX('Per Invoice'!B$2:B$1201,$Z636)="","",INDEX('Per Invoice'!B$2:B$1201,$Z636)))</f>
        <v/>
      </c>
      <c r="C636">
        <f>IF($Z636="","",IF(INDEX('Per Invoice'!C$2:C$1201,$Z636)="","",INDEX('Per Invoice'!C$2:C$1201,$Z636)))</f>
        <v/>
      </c>
      <c r="D636">
        <f>IF($Z636="","",IF(INDEX('Per Invoice'!D$2:D$1201,$Z636)="","",INDEX('Per Invoice'!D$2:D$1201,$Z636)))</f>
        <v/>
      </c>
      <c r="E636" s="14">
        <f>IF($Z636="","",IF(INDEX('Per Invoice'!E$2:E$1201,$Z636)="","",INDEX('Per Invoice'!E$2:E$1201,$Z636)))</f>
        <v/>
      </c>
      <c r="F636">
        <f>IF($Z636="","",IF(INDEX('Per Invoice'!F$2:F$1201,$Z636)="","",INDEX('Per Invoice'!F$2:F$1201,$Z636)))</f>
        <v/>
      </c>
      <c r="G636">
        <f>IF($Z636="","",IF(INDEX('Per Invoice'!G$2:G$1201,$Z636)="","",INDEX('Per Invoice'!G$2:G$1201,$Z636)))</f>
        <v/>
      </c>
      <c r="H636">
        <f>IF($Z636="","",IF(INDEX('Per Invoice'!H$2:H$1201,$Z636)="","",INDEX('Per Invoice'!H$2:H$1201,$Z636)))</f>
        <v/>
      </c>
      <c r="I636">
        <f>IF($Z636="","",IF(INDEX('Per Invoice'!I$2:I$1201,$Z636)="","",INDEX('Per Invoice'!I$2:I$1201,$Z636)))</f>
        <v/>
      </c>
      <c r="J636">
        <f>IF($Z636="","",IF(INDEX('Per Invoice'!J$2:J$1201,$Z636)="","",INDEX('Per Invoice'!J$2:J$1201,$Z636)))</f>
        <v/>
      </c>
      <c r="K636" s="8">
        <f>IF($Z636="","",IF(INDEX('Per Invoice'!K$2:K$1201,$Z636)="","",INDEX('Per Invoice'!K$2:K$1201,$Z636)))</f>
        <v/>
      </c>
      <c r="L636">
        <f>IF($Z636="","",IF(INDEX('Per Invoice'!L$2:L$1201,$Z636)="","",INDEX('Per Invoice'!L$2:L$1201,$Z636)))</f>
        <v/>
      </c>
      <c r="M636">
        <f>IF($Z636="","",IF(INDEX('Per Invoice'!M$2:M$1201,$Z636)="","",INDEX('Per Invoice'!M$2:M$1201,$Z636)))</f>
        <v/>
      </c>
      <c r="N636">
        <f>IF($Z636="","",IF(INDEX('Per Invoice'!N$2:N$1201,$Z636)="","",INDEX('Per Invoice'!N$2:N$1201,$Z636)))</f>
        <v/>
      </c>
      <c r="O636" s="8">
        <f>IF($Z636="","",IF(INDEX('Per Invoice'!O$2:O$1201,$Z636)="","",INDEX('Per Invoice'!O$2:O$1201,$Z636)))</f>
        <v/>
      </c>
      <c r="P636">
        <f>IF($Z636="","",IF(INDEX('Per Invoice'!P$2:P$1201,$Z636)="","",INDEX('Per Invoice'!P$2:P$1201,$Z636)))</f>
        <v/>
      </c>
      <c r="Q636" s="8">
        <f>IF($Z636="","",IF(INDEX('Per Invoice'!Q$2:Q$1201,$Z636)="","",INDEX('Per Invoice'!Q$2:Q$1201,$Z636)))</f>
        <v/>
      </c>
      <c r="R636" s="8">
        <f>IF($Z636="","",IF(INDEX('Per Invoice'!R$2:R$1201,$Z636)="","",INDEX('Per Invoice'!R$2:R$1201,$Z636)))</f>
        <v/>
      </c>
      <c r="S636">
        <f>IF($Z636="","",IF(INDEX('Per Invoice'!S$2:S$1201,$Z636)="","",INDEX('Per Invoice'!S$2:S$1201,$Z636)))</f>
        <v/>
      </c>
      <c r="T636" s="8">
        <f>IF($Z636="","",IF(INDEX('Per Invoice'!T$2:T$1201,$Z636)="","",INDEX('Per Invoice'!T$2:T$1201,$Z636)))</f>
        <v/>
      </c>
      <c r="U636" s="8">
        <f>IF($Z636="","",IF(INDEX('Per Invoice'!U$2:U$1201,$Z636)="","",INDEX('Per Invoice'!U$2:U$1201,$Z636)))</f>
        <v/>
      </c>
      <c r="V636" s="8">
        <f>IF($Z636="","",IF(INDEX('Per Invoice'!V$2:V$1201,$Z636)="","",INDEX('Per Invoice'!V$2:V$1201,$Z636)))</f>
        <v/>
      </c>
      <c r="W636" s="8">
        <f>IF($Z636="","",IF(INDEX('Per Invoice'!W$2:W$1201,$Z636)="","",INDEX('Per Invoice'!W$2:W$1201,$Z636)))</f>
        <v/>
      </c>
      <c r="X636" s="8">
        <f>IF($Z636="","",IF(INDEX('Per Invoice'!X$2:X$1201,$Z636)="","",INDEX('Per Invoice'!X$2:X$1201,$Z636)))</f>
        <v/>
      </c>
      <c r="Y636" s="8">
        <f>IF($Z636="","",IF(INDEX('Per Invoice'!Y$2:Y$1201,$Z636)="","",INDEX('Per Invoice'!Y$2:Y$1201,$Z636)))</f>
        <v/>
      </c>
      <c r="Z636" s="16">
        <f>IFERROR(MATCH(Settings!$C$26&amp;"|"&amp;ROWS($Z$2:$Z636),'Per Invoice'!$AB$2:$AB$1201,0),"")</f>
        <v/>
      </c>
    </row>
    <row r="637">
      <c r="A637">
        <f>IF($Z637="","",IF(INDEX('Per Invoice'!A$2:A$1201,$Z637)="","",INDEX('Per Invoice'!A$2:A$1201,$Z637)))</f>
        <v/>
      </c>
      <c r="B637">
        <f>IF($Z637="","",IF(INDEX('Per Invoice'!B$2:B$1201,$Z637)="","",INDEX('Per Invoice'!B$2:B$1201,$Z637)))</f>
        <v/>
      </c>
      <c r="C637">
        <f>IF($Z637="","",IF(INDEX('Per Invoice'!C$2:C$1201,$Z637)="","",INDEX('Per Invoice'!C$2:C$1201,$Z637)))</f>
        <v/>
      </c>
      <c r="D637">
        <f>IF($Z637="","",IF(INDEX('Per Invoice'!D$2:D$1201,$Z637)="","",INDEX('Per Invoice'!D$2:D$1201,$Z637)))</f>
        <v/>
      </c>
      <c r="E637" s="14">
        <f>IF($Z637="","",IF(INDEX('Per Invoice'!E$2:E$1201,$Z637)="","",INDEX('Per Invoice'!E$2:E$1201,$Z637)))</f>
        <v/>
      </c>
      <c r="F637">
        <f>IF($Z637="","",IF(INDEX('Per Invoice'!F$2:F$1201,$Z637)="","",INDEX('Per Invoice'!F$2:F$1201,$Z637)))</f>
        <v/>
      </c>
      <c r="G637">
        <f>IF($Z637="","",IF(INDEX('Per Invoice'!G$2:G$1201,$Z637)="","",INDEX('Per Invoice'!G$2:G$1201,$Z637)))</f>
        <v/>
      </c>
      <c r="H637">
        <f>IF($Z637="","",IF(INDEX('Per Invoice'!H$2:H$1201,$Z637)="","",INDEX('Per Invoice'!H$2:H$1201,$Z637)))</f>
        <v/>
      </c>
      <c r="I637">
        <f>IF($Z637="","",IF(INDEX('Per Invoice'!I$2:I$1201,$Z637)="","",INDEX('Per Invoice'!I$2:I$1201,$Z637)))</f>
        <v/>
      </c>
      <c r="J637">
        <f>IF($Z637="","",IF(INDEX('Per Invoice'!J$2:J$1201,$Z637)="","",INDEX('Per Invoice'!J$2:J$1201,$Z637)))</f>
        <v/>
      </c>
      <c r="K637" s="8">
        <f>IF($Z637="","",IF(INDEX('Per Invoice'!K$2:K$1201,$Z637)="","",INDEX('Per Invoice'!K$2:K$1201,$Z637)))</f>
        <v/>
      </c>
      <c r="L637">
        <f>IF($Z637="","",IF(INDEX('Per Invoice'!L$2:L$1201,$Z637)="","",INDEX('Per Invoice'!L$2:L$1201,$Z637)))</f>
        <v/>
      </c>
      <c r="M637">
        <f>IF($Z637="","",IF(INDEX('Per Invoice'!M$2:M$1201,$Z637)="","",INDEX('Per Invoice'!M$2:M$1201,$Z637)))</f>
        <v/>
      </c>
      <c r="N637">
        <f>IF($Z637="","",IF(INDEX('Per Invoice'!N$2:N$1201,$Z637)="","",INDEX('Per Invoice'!N$2:N$1201,$Z637)))</f>
        <v/>
      </c>
      <c r="O637" s="8">
        <f>IF($Z637="","",IF(INDEX('Per Invoice'!O$2:O$1201,$Z637)="","",INDEX('Per Invoice'!O$2:O$1201,$Z637)))</f>
        <v/>
      </c>
      <c r="P637">
        <f>IF($Z637="","",IF(INDEX('Per Invoice'!P$2:P$1201,$Z637)="","",INDEX('Per Invoice'!P$2:P$1201,$Z637)))</f>
        <v/>
      </c>
      <c r="Q637" s="8">
        <f>IF($Z637="","",IF(INDEX('Per Invoice'!Q$2:Q$1201,$Z637)="","",INDEX('Per Invoice'!Q$2:Q$1201,$Z637)))</f>
        <v/>
      </c>
      <c r="R637" s="8">
        <f>IF($Z637="","",IF(INDEX('Per Invoice'!R$2:R$1201,$Z637)="","",INDEX('Per Invoice'!R$2:R$1201,$Z637)))</f>
        <v/>
      </c>
      <c r="S637">
        <f>IF($Z637="","",IF(INDEX('Per Invoice'!S$2:S$1201,$Z637)="","",INDEX('Per Invoice'!S$2:S$1201,$Z637)))</f>
        <v/>
      </c>
      <c r="T637" s="8">
        <f>IF($Z637="","",IF(INDEX('Per Invoice'!T$2:T$1201,$Z637)="","",INDEX('Per Invoice'!T$2:T$1201,$Z637)))</f>
        <v/>
      </c>
      <c r="U637" s="8">
        <f>IF($Z637="","",IF(INDEX('Per Invoice'!U$2:U$1201,$Z637)="","",INDEX('Per Invoice'!U$2:U$1201,$Z637)))</f>
        <v/>
      </c>
      <c r="V637" s="8">
        <f>IF($Z637="","",IF(INDEX('Per Invoice'!V$2:V$1201,$Z637)="","",INDEX('Per Invoice'!V$2:V$1201,$Z637)))</f>
        <v/>
      </c>
      <c r="W637" s="8">
        <f>IF($Z637="","",IF(INDEX('Per Invoice'!W$2:W$1201,$Z637)="","",INDEX('Per Invoice'!W$2:W$1201,$Z637)))</f>
        <v/>
      </c>
      <c r="X637" s="8">
        <f>IF($Z637="","",IF(INDEX('Per Invoice'!X$2:X$1201,$Z637)="","",INDEX('Per Invoice'!X$2:X$1201,$Z637)))</f>
        <v/>
      </c>
      <c r="Y637" s="8">
        <f>IF($Z637="","",IF(INDEX('Per Invoice'!Y$2:Y$1201,$Z637)="","",INDEX('Per Invoice'!Y$2:Y$1201,$Z637)))</f>
        <v/>
      </c>
      <c r="Z637" s="16">
        <f>IFERROR(MATCH(Settings!$C$26&amp;"|"&amp;ROWS($Z$2:$Z637),'Per Invoice'!$AB$2:$AB$1201,0),"")</f>
        <v/>
      </c>
    </row>
    <row r="638">
      <c r="A638">
        <f>IF($Z638="","",IF(INDEX('Per Invoice'!A$2:A$1201,$Z638)="","",INDEX('Per Invoice'!A$2:A$1201,$Z638)))</f>
        <v/>
      </c>
      <c r="B638">
        <f>IF($Z638="","",IF(INDEX('Per Invoice'!B$2:B$1201,$Z638)="","",INDEX('Per Invoice'!B$2:B$1201,$Z638)))</f>
        <v/>
      </c>
      <c r="C638">
        <f>IF($Z638="","",IF(INDEX('Per Invoice'!C$2:C$1201,$Z638)="","",INDEX('Per Invoice'!C$2:C$1201,$Z638)))</f>
        <v/>
      </c>
      <c r="D638">
        <f>IF($Z638="","",IF(INDEX('Per Invoice'!D$2:D$1201,$Z638)="","",INDEX('Per Invoice'!D$2:D$1201,$Z638)))</f>
        <v/>
      </c>
      <c r="E638" s="14">
        <f>IF($Z638="","",IF(INDEX('Per Invoice'!E$2:E$1201,$Z638)="","",INDEX('Per Invoice'!E$2:E$1201,$Z638)))</f>
        <v/>
      </c>
      <c r="F638">
        <f>IF($Z638="","",IF(INDEX('Per Invoice'!F$2:F$1201,$Z638)="","",INDEX('Per Invoice'!F$2:F$1201,$Z638)))</f>
        <v/>
      </c>
      <c r="G638">
        <f>IF($Z638="","",IF(INDEX('Per Invoice'!G$2:G$1201,$Z638)="","",INDEX('Per Invoice'!G$2:G$1201,$Z638)))</f>
        <v/>
      </c>
      <c r="H638">
        <f>IF($Z638="","",IF(INDEX('Per Invoice'!H$2:H$1201,$Z638)="","",INDEX('Per Invoice'!H$2:H$1201,$Z638)))</f>
        <v/>
      </c>
      <c r="I638">
        <f>IF($Z638="","",IF(INDEX('Per Invoice'!I$2:I$1201,$Z638)="","",INDEX('Per Invoice'!I$2:I$1201,$Z638)))</f>
        <v/>
      </c>
      <c r="J638">
        <f>IF($Z638="","",IF(INDEX('Per Invoice'!J$2:J$1201,$Z638)="","",INDEX('Per Invoice'!J$2:J$1201,$Z638)))</f>
        <v/>
      </c>
      <c r="K638" s="8">
        <f>IF($Z638="","",IF(INDEX('Per Invoice'!K$2:K$1201,$Z638)="","",INDEX('Per Invoice'!K$2:K$1201,$Z638)))</f>
        <v/>
      </c>
      <c r="L638">
        <f>IF($Z638="","",IF(INDEX('Per Invoice'!L$2:L$1201,$Z638)="","",INDEX('Per Invoice'!L$2:L$1201,$Z638)))</f>
        <v/>
      </c>
      <c r="M638">
        <f>IF($Z638="","",IF(INDEX('Per Invoice'!M$2:M$1201,$Z638)="","",INDEX('Per Invoice'!M$2:M$1201,$Z638)))</f>
        <v/>
      </c>
      <c r="N638">
        <f>IF($Z638="","",IF(INDEX('Per Invoice'!N$2:N$1201,$Z638)="","",INDEX('Per Invoice'!N$2:N$1201,$Z638)))</f>
        <v/>
      </c>
      <c r="O638" s="8">
        <f>IF($Z638="","",IF(INDEX('Per Invoice'!O$2:O$1201,$Z638)="","",INDEX('Per Invoice'!O$2:O$1201,$Z638)))</f>
        <v/>
      </c>
      <c r="P638">
        <f>IF($Z638="","",IF(INDEX('Per Invoice'!P$2:P$1201,$Z638)="","",INDEX('Per Invoice'!P$2:P$1201,$Z638)))</f>
        <v/>
      </c>
      <c r="Q638" s="8">
        <f>IF($Z638="","",IF(INDEX('Per Invoice'!Q$2:Q$1201,$Z638)="","",INDEX('Per Invoice'!Q$2:Q$1201,$Z638)))</f>
        <v/>
      </c>
      <c r="R638" s="8">
        <f>IF($Z638="","",IF(INDEX('Per Invoice'!R$2:R$1201,$Z638)="","",INDEX('Per Invoice'!R$2:R$1201,$Z638)))</f>
        <v/>
      </c>
      <c r="S638">
        <f>IF($Z638="","",IF(INDEX('Per Invoice'!S$2:S$1201,$Z638)="","",INDEX('Per Invoice'!S$2:S$1201,$Z638)))</f>
        <v/>
      </c>
      <c r="T638" s="8">
        <f>IF($Z638="","",IF(INDEX('Per Invoice'!T$2:T$1201,$Z638)="","",INDEX('Per Invoice'!T$2:T$1201,$Z638)))</f>
        <v/>
      </c>
      <c r="U638" s="8">
        <f>IF($Z638="","",IF(INDEX('Per Invoice'!U$2:U$1201,$Z638)="","",INDEX('Per Invoice'!U$2:U$1201,$Z638)))</f>
        <v/>
      </c>
      <c r="V638" s="8">
        <f>IF($Z638="","",IF(INDEX('Per Invoice'!V$2:V$1201,$Z638)="","",INDEX('Per Invoice'!V$2:V$1201,$Z638)))</f>
        <v/>
      </c>
      <c r="W638" s="8">
        <f>IF($Z638="","",IF(INDEX('Per Invoice'!W$2:W$1201,$Z638)="","",INDEX('Per Invoice'!W$2:W$1201,$Z638)))</f>
        <v/>
      </c>
      <c r="X638" s="8">
        <f>IF($Z638="","",IF(INDEX('Per Invoice'!X$2:X$1201,$Z638)="","",INDEX('Per Invoice'!X$2:X$1201,$Z638)))</f>
        <v/>
      </c>
      <c r="Y638" s="8">
        <f>IF($Z638="","",IF(INDEX('Per Invoice'!Y$2:Y$1201,$Z638)="","",INDEX('Per Invoice'!Y$2:Y$1201,$Z638)))</f>
        <v/>
      </c>
      <c r="Z638" s="16">
        <f>IFERROR(MATCH(Settings!$C$26&amp;"|"&amp;ROWS($Z$2:$Z638),'Per Invoice'!$AB$2:$AB$1201,0),"")</f>
        <v/>
      </c>
    </row>
    <row r="639">
      <c r="A639">
        <f>IF($Z639="","",IF(INDEX('Per Invoice'!A$2:A$1201,$Z639)="","",INDEX('Per Invoice'!A$2:A$1201,$Z639)))</f>
        <v/>
      </c>
      <c r="B639">
        <f>IF($Z639="","",IF(INDEX('Per Invoice'!B$2:B$1201,$Z639)="","",INDEX('Per Invoice'!B$2:B$1201,$Z639)))</f>
        <v/>
      </c>
      <c r="C639">
        <f>IF($Z639="","",IF(INDEX('Per Invoice'!C$2:C$1201,$Z639)="","",INDEX('Per Invoice'!C$2:C$1201,$Z639)))</f>
        <v/>
      </c>
      <c r="D639">
        <f>IF($Z639="","",IF(INDEX('Per Invoice'!D$2:D$1201,$Z639)="","",INDEX('Per Invoice'!D$2:D$1201,$Z639)))</f>
        <v/>
      </c>
      <c r="E639" s="14">
        <f>IF($Z639="","",IF(INDEX('Per Invoice'!E$2:E$1201,$Z639)="","",INDEX('Per Invoice'!E$2:E$1201,$Z639)))</f>
        <v/>
      </c>
      <c r="F639">
        <f>IF($Z639="","",IF(INDEX('Per Invoice'!F$2:F$1201,$Z639)="","",INDEX('Per Invoice'!F$2:F$1201,$Z639)))</f>
        <v/>
      </c>
      <c r="G639">
        <f>IF($Z639="","",IF(INDEX('Per Invoice'!G$2:G$1201,$Z639)="","",INDEX('Per Invoice'!G$2:G$1201,$Z639)))</f>
        <v/>
      </c>
      <c r="H639">
        <f>IF($Z639="","",IF(INDEX('Per Invoice'!H$2:H$1201,$Z639)="","",INDEX('Per Invoice'!H$2:H$1201,$Z639)))</f>
        <v/>
      </c>
      <c r="I639">
        <f>IF($Z639="","",IF(INDEX('Per Invoice'!I$2:I$1201,$Z639)="","",INDEX('Per Invoice'!I$2:I$1201,$Z639)))</f>
        <v/>
      </c>
      <c r="J639">
        <f>IF($Z639="","",IF(INDEX('Per Invoice'!J$2:J$1201,$Z639)="","",INDEX('Per Invoice'!J$2:J$1201,$Z639)))</f>
        <v/>
      </c>
      <c r="K639" s="8">
        <f>IF($Z639="","",IF(INDEX('Per Invoice'!K$2:K$1201,$Z639)="","",INDEX('Per Invoice'!K$2:K$1201,$Z639)))</f>
        <v/>
      </c>
      <c r="L639">
        <f>IF($Z639="","",IF(INDEX('Per Invoice'!L$2:L$1201,$Z639)="","",INDEX('Per Invoice'!L$2:L$1201,$Z639)))</f>
        <v/>
      </c>
      <c r="M639">
        <f>IF($Z639="","",IF(INDEX('Per Invoice'!M$2:M$1201,$Z639)="","",INDEX('Per Invoice'!M$2:M$1201,$Z639)))</f>
        <v/>
      </c>
      <c r="N639">
        <f>IF($Z639="","",IF(INDEX('Per Invoice'!N$2:N$1201,$Z639)="","",INDEX('Per Invoice'!N$2:N$1201,$Z639)))</f>
        <v/>
      </c>
      <c r="O639" s="8">
        <f>IF($Z639="","",IF(INDEX('Per Invoice'!O$2:O$1201,$Z639)="","",INDEX('Per Invoice'!O$2:O$1201,$Z639)))</f>
        <v/>
      </c>
      <c r="P639">
        <f>IF($Z639="","",IF(INDEX('Per Invoice'!P$2:P$1201,$Z639)="","",INDEX('Per Invoice'!P$2:P$1201,$Z639)))</f>
        <v/>
      </c>
      <c r="Q639" s="8">
        <f>IF($Z639="","",IF(INDEX('Per Invoice'!Q$2:Q$1201,$Z639)="","",INDEX('Per Invoice'!Q$2:Q$1201,$Z639)))</f>
        <v/>
      </c>
      <c r="R639" s="8">
        <f>IF($Z639="","",IF(INDEX('Per Invoice'!R$2:R$1201,$Z639)="","",INDEX('Per Invoice'!R$2:R$1201,$Z639)))</f>
        <v/>
      </c>
      <c r="S639">
        <f>IF($Z639="","",IF(INDEX('Per Invoice'!S$2:S$1201,$Z639)="","",INDEX('Per Invoice'!S$2:S$1201,$Z639)))</f>
        <v/>
      </c>
      <c r="T639" s="8">
        <f>IF($Z639="","",IF(INDEX('Per Invoice'!T$2:T$1201,$Z639)="","",INDEX('Per Invoice'!T$2:T$1201,$Z639)))</f>
        <v/>
      </c>
      <c r="U639" s="8">
        <f>IF($Z639="","",IF(INDEX('Per Invoice'!U$2:U$1201,$Z639)="","",INDEX('Per Invoice'!U$2:U$1201,$Z639)))</f>
        <v/>
      </c>
      <c r="V639" s="8">
        <f>IF($Z639="","",IF(INDEX('Per Invoice'!V$2:V$1201,$Z639)="","",INDEX('Per Invoice'!V$2:V$1201,$Z639)))</f>
        <v/>
      </c>
      <c r="W639" s="8">
        <f>IF($Z639="","",IF(INDEX('Per Invoice'!W$2:W$1201,$Z639)="","",INDEX('Per Invoice'!W$2:W$1201,$Z639)))</f>
        <v/>
      </c>
      <c r="X639" s="8">
        <f>IF($Z639="","",IF(INDEX('Per Invoice'!X$2:X$1201,$Z639)="","",INDEX('Per Invoice'!X$2:X$1201,$Z639)))</f>
        <v/>
      </c>
      <c r="Y639" s="8">
        <f>IF($Z639="","",IF(INDEX('Per Invoice'!Y$2:Y$1201,$Z639)="","",INDEX('Per Invoice'!Y$2:Y$1201,$Z639)))</f>
        <v/>
      </c>
      <c r="Z639" s="16">
        <f>IFERROR(MATCH(Settings!$C$26&amp;"|"&amp;ROWS($Z$2:$Z639),'Per Invoice'!$AB$2:$AB$1201,0),"")</f>
        <v/>
      </c>
    </row>
    <row r="640">
      <c r="A640">
        <f>IF($Z640="","",IF(INDEX('Per Invoice'!A$2:A$1201,$Z640)="","",INDEX('Per Invoice'!A$2:A$1201,$Z640)))</f>
        <v/>
      </c>
      <c r="B640">
        <f>IF($Z640="","",IF(INDEX('Per Invoice'!B$2:B$1201,$Z640)="","",INDEX('Per Invoice'!B$2:B$1201,$Z640)))</f>
        <v/>
      </c>
      <c r="C640">
        <f>IF($Z640="","",IF(INDEX('Per Invoice'!C$2:C$1201,$Z640)="","",INDEX('Per Invoice'!C$2:C$1201,$Z640)))</f>
        <v/>
      </c>
      <c r="D640">
        <f>IF($Z640="","",IF(INDEX('Per Invoice'!D$2:D$1201,$Z640)="","",INDEX('Per Invoice'!D$2:D$1201,$Z640)))</f>
        <v/>
      </c>
      <c r="E640" s="14">
        <f>IF($Z640="","",IF(INDEX('Per Invoice'!E$2:E$1201,$Z640)="","",INDEX('Per Invoice'!E$2:E$1201,$Z640)))</f>
        <v/>
      </c>
      <c r="F640">
        <f>IF($Z640="","",IF(INDEX('Per Invoice'!F$2:F$1201,$Z640)="","",INDEX('Per Invoice'!F$2:F$1201,$Z640)))</f>
        <v/>
      </c>
      <c r="G640">
        <f>IF($Z640="","",IF(INDEX('Per Invoice'!G$2:G$1201,$Z640)="","",INDEX('Per Invoice'!G$2:G$1201,$Z640)))</f>
        <v/>
      </c>
      <c r="H640">
        <f>IF($Z640="","",IF(INDEX('Per Invoice'!H$2:H$1201,$Z640)="","",INDEX('Per Invoice'!H$2:H$1201,$Z640)))</f>
        <v/>
      </c>
      <c r="I640">
        <f>IF($Z640="","",IF(INDEX('Per Invoice'!I$2:I$1201,$Z640)="","",INDEX('Per Invoice'!I$2:I$1201,$Z640)))</f>
        <v/>
      </c>
      <c r="J640">
        <f>IF($Z640="","",IF(INDEX('Per Invoice'!J$2:J$1201,$Z640)="","",INDEX('Per Invoice'!J$2:J$1201,$Z640)))</f>
        <v/>
      </c>
      <c r="K640" s="8">
        <f>IF($Z640="","",IF(INDEX('Per Invoice'!K$2:K$1201,$Z640)="","",INDEX('Per Invoice'!K$2:K$1201,$Z640)))</f>
        <v/>
      </c>
      <c r="L640">
        <f>IF($Z640="","",IF(INDEX('Per Invoice'!L$2:L$1201,$Z640)="","",INDEX('Per Invoice'!L$2:L$1201,$Z640)))</f>
        <v/>
      </c>
      <c r="M640">
        <f>IF($Z640="","",IF(INDEX('Per Invoice'!M$2:M$1201,$Z640)="","",INDEX('Per Invoice'!M$2:M$1201,$Z640)))</f>
        <v/>
      </c>
      <c r="N640">
        <f>IF($Z640="","",IF(INDEX('Per Invoice'!N$2:N$1201,$Z640)="","",INDEX('Per Invoice'!N$2:N$1201,$Z640)))</f>
        <v/>
      </c>
      <c r="O640" s="8">
        <f>IF($Z640="","",IF(INDEX('Per Invoice'!O$2:O$1201,$Z640)="","",INDEX('Per Invoice'!O$2:O$1201,$Z640)))</f>
        <v/>
      </c>
      <c r="P640">
        <f>IF($Z640="","",IF(INDEX('Per Invoice'!P$2:P$1201,$Z640)="","",INDEX('Per Invoice'!P$2:P$1201,$Z640)))</f>
        <v/>
      </c>
      <c r="Q640" s="8">
        <f>IF($Z640="","",IF(INDEX('Per Invoice'!Q$2:Q$1201,$Z640)="","",INDEX('Per Invoice'!Q$2:Q$1201,$Z640)))</f>
        <v/>
      </c>
      <c r="R640" s="8">
        <f>IF($Z640="","",IF(INDEX('Per Invoice'!R$2:R$1201,$Z640)="","",INDEX('Per Invoice'!R$2:R$1201,$Z640)))</f>
        <v/>
      </c>
      <c r="S640">
        <f>IF($Z640="","",IF(INDEX('Per Invoice'!S$2:S$1201,$Z640)="","",INDEX('Per Invoice'!S$2:S$1201,$Z640)))</f>
        <v/>
      </c>
      <c r="T640" s="8">
        <f>IF($Z640="","",IF(INDEX('Per Invoice'!T$2:T$1201,$Z640)="","",INDEX('Per Invoice'!T$2:T$1201,$Z640)))</f>
        <v/>
      </c>
      <c r="U640" s="8">
        <f>IF($Z640="","",IF(INDEX('Per Invoice'!U$2:U$1201,$Z640)="","",INDEX('Per Invoice'!U$2:U$1201,$Z640)))</f>
        <v/>
      </c>
      <c r="V640" s="8">
        <f>IF($Z640="","",IF(INDEX('Per Invoice'!V$2:V$1201,$Z640)="","",INDEX('Per Invoice'!V$2:V$1201,$Z640)))</f>
        <v/>
      </c>
      <c r="W640" s="8">
        <f>IF($Z640="","",IF(INDEX('Per Invoice'!W$2:W$1201,$Z640)="","",INDEX('Per Invoice'!W$2:W$1201,$Z640)))</f>
        <v/>
      </c>
      <c r="X640" s="8">
        <f>IF($Z640="","",IF(INDEX('Per Invoice'!X$2:X$1201,$Z640)="","",INDEX('Per Invoice'!X$2:X$1201,$Z640)))</f>
        <v/>
      </c>
      <c r="Y640" s="8">
        <f>IF($Z640="","",IF(INDEX('Per Invoice'!Y$2:Y$1201,$Z640)="","",INDEX('Per Invoice'!Y$2:Y$1201,$Z640)))</f>
        <v/>
      </c>
      <c r="Z640" s="16">
        <f>IFERROR(MATCH(Settings!$C$26&amp;"|"&amp;ROWS($Z$2:$Z640),'Per Invoice'!$AB$2:$AB$1201,0),"")</f>
        <v/>
      </c>
    </row>
    <row r="641">
      <c r="A641">
        <f>IF($Z641="","",IF(INDEX('Per Invoice'!A$2:A$1201,$Z641)="","",INDEX('Per Invoice'!A$2:A$1201,$Z641)))</f>
        <v/>
      </c>
      <c r="B641">
        <f>IF($Z641="","",IF(INDEX('Per Invoice'!B$2:B$1201,$Z641)="","",INDEX('Per Invoice'!B$2:B$1201,$Z641)))</f>
        <v/>
      </c>
      <c r="C641">
        <f>IF($Z641="","",IF(INDEX('Per Invoice'!C$2:C$1201,$Z641)="","",INDEX('Per Invoice'!C$2:C$1201,$Z641)))</f>
        <v/>
      </c>
      <c r="D641">
        <f>IF($Z641="","",IF(INDEX('Per Invoice'!D$2:D$1201,$Z641)="","",INDEX('Per Invoice'!D$2:D$1201,$Z641)))</f>
        <v/>
      </c>
      <c r="E641" s="14">
        <f>IF($Z641="","",IF(INDEX('Per Invoice'!E$2:E$1201,$Z641)="","",INDEX('Per Invoice'!E$2:E$1201,$Z641)))</f>
        <v/>
      </c>
      <c r="F641">
        <f>IF($Z641="","",IF(INDEX('Per Invoice'!F$2:F$1201,$Z641)="","",INDEX('Per Invoice'!F$2:F$1201,$Z641)))</f>
        <v/>
      </c>
      <c r="G641">
        <f>IF($Z641="","",IF(INDEX('Per Invoice'!G$2:G$1201,$Z641)="","",INDEX('Per Invoice'!G$2:G$1201,$Z641)))</f>
        <v/>
      </c>
      <c r="H641">
        <f>IF($Z641="","",IF(INDEX('Per Invoice'!H$2:H$1201,$Z641)="","",INDEX('Per Invoice'!H$2:H$1201,$Z641)))</f>
        <v/>
      </c>
      <c r="I641">
        <f>IF($Z641="","",IF(INDEX('Per Invoice'!I$2:I$1201,$Z641)="","",INDEX('Per Invoice'!I$2:I$1201,$Z641)))</f>
        <v/>
      </c>
      <c r="J641">
        <f>IF($Z641="","",IF(INDEX('Per Invoice'!J$2:J$1201,$Z641)="","",INDEX('Per Invoice'!J$2:J$1201,$Z641)))</f>
        <v/>
      </c>
      <c r="K641" s="8">
        <f>IF($Z641="","",IF(INDEX('Per Invoice'!K$2:K$1201,$Z641)="","",INDEX('Per Invoice'!K$2:K$1201,$Z641)))</f>
        <v/>
      </c>
      <c r="L641">
        <f>IF($Z641="","",IF(INDEX('Per Invoice'!L$2:L$1201,$Z641)="","",INDEX('Per Invoice'!L$2:L$1201,$Z641)))</f>
        <v/>
      </c>
      <c r="M641">
        <f>IF($Z641="","",IF(INDEX('Per Invoice'!M$2:M$1201,$Z641)="","",INDEX('Per Invoice'!M$2:M$1201,$Z641)))</f>
        <v/>
      </c>
      <c r="N641">
        <f>IF($Z641="","",IF(INDEX('Per Invoice'!N$2:N$1201,$Z641)="","",INDEX('Per Invoice'!N$2:N$1201,$Z641)))</f>
        <v/>
      </c>
      <c r="O641" s="8">
        <f>IF($Z641="","",IF(INDEX('Per Invoice'!O$2:O$1201,$Z641)="","",INDEX('Per Invoice'!O$2:O$1201,$Z641)))</f>
        <v/>
      </c>
      <c r="P641">
        <f>IF($Z641="","",IF(INDEX('Per Invoice'!P$2:P$1201,$Z641)="","",INDEX('Per Invoice'!P$2:P$1201,$Z641)))</f>
        <v/>
      </c>
      <c r="Q641" s="8">
        <f>IF($Z641="","",IF(INDEX('Per Invoice'!Q$2:Q$1201,$Z641)="","",INDEX('Per Invoice'!Q$2:Q$1201,$Z641)))</f>
        <v/>
      </c>
      <c r="R641" s="8">
        <f>IF($Z641="","",IF(INDEX('Per Invoice'!R$2:R$1201,$Z641)="","",INDEX('Per Invoice'!R$2:R$1201,$Z641)))</f>
        <v/>
      </c>
      <c r="S641">
        <f>IF($Z641="","",IF(INDEX('Per Invoice'!S$2:S$1201,$Z641)="","",INDEX('Per Invoice'!S$2:S$1201,$Z641)))</f>
        <v/>
      </c>
      <c r="T641" s="8">
        <f>IF($Z641="","",IF(INDEX('Per Invoice'!T$2:T$1201,$Z641)="","",INDEX('Per Invoice'!T$2:T$1201,$Z641)))</f>
        <v/>
      </c>
      <c r="U641" s="8">
        <f>IF($Z641="","",IF(INDEX('Per Invoice'!U$2:U$1201,$Z641)="","",INDEX('Per Invoice'!U$2:U$1201,$Z641)))</f>
        <v/>
      </c>
      <c r="V641" s="8">
        <f>IF($Z641="","",IF(INDEX('Per Invoice'!V$2:V$1201,$Z641)="","",INDEX('Per Invoice'!V$2:V$1201,$Z641)))</f>
        <v/>
      </c>
      <c r="W641" s="8">
        <f>IF($Z641="","",IF(INDEX('Per Invoice'!W$2:W$1201,$Z641)="","",INDEX('Per Invoice'!W$2:W$1201,$Z641)))</f>
        <v/>
      </c>
      <c r="X641" s="8">
        <f>IF($Z641="","",IF(INDEX('Per Invoice'!X$2:X$1201,$Z641)="","",INDEX('Per Invoice'!X$2:X$1201,$Z641)))</f>
        <v/>
      </c>
      <c r="Y641" s="8">
        <f>IF($Z641="","",IF(INDEX('Per Invoice'!Y$2:Y$1201,$Z641)="","",INDEX('Per Invoice'!Y$2:Y$1201,$Z641)))</f>
        <v/>
      </c>
      <c r="Z641" s="16">
        <f>IFERROR(MATCH(Settings!$C$26&amp;"|"&amp;ROWS($Z$2:$Z641),'Per Invoice'!$AB$2:$AB$1201,0),"")</f>
        <v/>
      </c>
    </row>
    <row r="642">
      <c r="A642">
        <f>IF($Z642="","",IF(INDEX('Per Invoice'!A$2:A$1201,$Z642)="","",INDEX('Per Invoice'!A$2:A$1201,$Z642)))</f>
        <v/>
      </c>
      <c r="B642">
        <f>IF($Z642="","",IF(INDEX('Per Invoice'!B$2:B$1201,$Z642)="","",INDEX('Per Invoice'!B$2:B$1201,$Z642)))</f>
        <v/>
      </c>
      <c r="C642">
        <f>IF($Z642="","",IF(INDEX('Per Invoice'!C$2:C$1201,$Z642)="","",INDEX('Per Invoice'!C$2:C$1201,$Z642)))</f>
        <v/>
      </c>
      <c r="D642">
        <f>IF($Z642="","",IF(INDEX('Per Invoice'!D$2:D$1201,$Z642)="","",INDEX('Per Invoice'!D$2:D$1201,$Z642)))</f>
        <v/>
      </c>
      <c r="E642" s="14">
        <f>IF($Z642="","",IF(INDEX('Per Invoice'!E$2:E$1201,$Z642)="","",INDEX('Per Invoice'!E$2:E$1201,$Z642)))</f>
        <v/>
      </c>
      <c r="F642">
        <f>IF($Z642="","",IF(INDEX('Per Invoice'!F$2:F$1201,$Z642)="","",INDEX('Per Invoice'!F$2:F$1201,$Z642)))</f>
        <v/>
      </c>
      <c r="G642">
        <f>IF($Z642="","",IF(INDEX('Per Invoice'!G$2:G$1201,$Z642)="","",INDEX('Per Invoice'!G$2:G$1201,$Z642)))</f>
        <v/>
      </c>
      <c r="H642">
        <f>IF($Z642="","",IF(INDEX('Per Invoice'!H$2:H$1201,$Z642)="","",INDEX('Per Invoice'!H$2:H$1201,$Z642)))</f>
        <v/>
      </c>
      <c r="I642">
        <f>IF($Z642="","",IF(INDEX('Per Invoice'!I$2:I$1201,$Z642)="","",INDEX('Per Invoice'!I$2:I$1201,$Z642)))</f>
        <v/>
      </c>
      <c r="J642">
        <f>IF($Z642="","",IF(INDEX('Per Invoice'!J$2:J$1201,$Z642)="","",INDEX('Per Invoice'!J$2:J$1201,$Z642)))</f>
        <v/>
      </c>
      <c r="K642" s="8">
        <f>IF($Z642="","",IF(INDEX('Per Invoice'!K$2:K$1201,$Z642)="","",INDEX('Per Invoice'!K$2:K$1201,$Z642)))</f>
        <v/>
      </c>
      <c r="L642">
        <f>IF($Z642="","",IF(INDEX('Per Invoice'!L$2:L$1201,$Z642)="","",INDEX('Per Invoice'!L$2:L$1201,$Z642)))</f>
        <v/>
      </c>
      <c r="M642">
        <f>IF($Z642="","",IF(INDEX('Per Invoice'!M$2:M$1201,$Z642)="","",INDEX('Per Invoice'!M$2:M$1201,$Z642)))</f>
        <v/>
      </c>
      <c r="N642">
        <f>IF($Z642="","",IF(INDEX('Per Invoice'!N$2:N$1201,$Z642)="","",INDEX('Per Invoice'!N$2:N$1201,$Z642)))</f>
        <v/>
      </c>
      <c r="O642" s="8">
        <f>IF($Z642="","",IF(INDEX('Per Invoice'!O$2:O$1201,$Z642)="","",INDEX('Per Invoice'!O$2:O$1201,$Z642)))</f>
        <v/>
      </c>
      <c r="P642">
        <f>IF($Z642="","",IF(INDEX('Per Invoice'!P$2:P$1201,$Z642)="","",INDEX('Per Invoice'!P$2:P$1201,$Z642)))</f>
        <v/>
      </c>
      <c r="Q642" s="8">
        <f>IF($Z642="","",IF(INDEX('Per Invoice'!Q$2:Q$1201,$Z642)="","",INDEX('Per Invoice'!Q$2:Q$1201,$Z642)))</f>
        <v/>
      </c>
      <c r="R642" s="8">
        <f>IF($Z642="","",IF(INDEX('Per Invoice'!R$2:R$1201,$Z642)="","",INDEX('Per Invoice'!R$2:R$1201,$Z642)))</f>
        <v/>
      </c>
      <c r="S642">
        <f>IF($Z642="","",IF(INDEX('Per Invoice'!S$2:S$1201,$Z642)="","",INDEX('Per Invoice'!S$2:S$1201,$Z642)))</f>
        <v/>
      </c>
      <c r="T642" s="8">
        <f>IF($Z642="","",IF(INDEX('Per Invoice'!T$2:T$1201,$Z642)="","",INDEX('Per Invoice'!T$2:T$1201,$Z642)))</f>
        <v/>
      </c>
      <c r="U642" s="8">
        <f>IF($Z642="","",IF(INDEX('Per Invoice'!U$2:U$1201,$Z642)="","",INDEX('Per Invoice'!U$2:U$1201,$Z642)))</f>
        <v/>
      </c>
      <c r="V642" s="8">
        <f>IF($Z642="","",IF(INDEX('Per Invoice'!V$2:V$1201,$Z642)="","",INDEX('Per Invoice'!V$2:V$1201,$Z642)))</f>
        <v/>
      </c>
      <c r="W642" s="8">
        <f>IF($Z642="","",IF(INDEX('Per Invoice'!W$2:W$1201,$Z642)="","",INDEX('Per Invoice'!W$2:W$1201,$Z642)))</f>
        <v/>
      </c>
      <c r="X642" s="8">
        <f>IF($Z642="","",IF(INDEX('Per Invoice'!X$2:X$1201,$Z642)="","",INDEX('Per Invoice'!X$2:X$1201,$Z642)))</f>
        <v/>
      </c>
      <c r="Y642" s="8">
        <f>IF($Z642="","",IF(INDEX('Per Invoice'!Y$2:Y$1201,$Z642)="","",INDEX('Per Invoice'!Y$2:Y$1201,$Z642)))</f>
        <v/>
      </c>
      <c r="Z642" s="16">
        <f>IFERROR(MATCH(Settings!$C$26&amp;"|"&amp;ROWS($Z$2:$Z642),'Per Invoice'!$AB$2:$AB$1201,0),"")</f>
        <v/>
      </c>
    </row>
    <row r="643">
      <c r="A643">
        <f>IF($Z643="","",IF(INDEX('Per Invoice'!A$2:A$1201,$Z643)="","",INDEX('Per Invoice'!A$2:A$1201,$Z643)))</f>
        <v/>
      </c>
      <c r="B643">
        <f>IF($Z643="","",IF(INDEX('Per Invoice'!B$2:B$1201,$Z643)="","",INDEX('Per Invoice'!B$2:B$1201,$Z643)))</f>
        <v/>
      </c>
      <c r="C643">
        <f>IF($Z643="","",IF(INDEX('Per Invoice'!C$2:C$1201,$Z643)="","",INDEX('Per Invoice'!C$2:C$1201,$Z643)))</f>
        <v/>
      </c>
      <c r="D643">
        <f>IF($Z643="","",IF(INDEX('Per Invoice'!D$2:D$1201,$Z643)="","",INDEX('Per Invoice'!D$2:D$1201,$Z643)))</f>
        <v/>
      </c>
      <c r="E643" s="14">
        <f>IF($Z643="","",IF(INDEX('Per Invoice'!E$2:E$1201,$Z643)="","",INDEX('Per Invoice'!E$2:E$1201,$Z643)))</f>
        <v/>
      </c>
      <c r="F643">
        <f>IF($Z643="","",IF(INDEX('Per Invoice'!F$2:F$1201,$Z643)="","",INDEX('Per Invoice'!F$2:F$1201,$Z643)))</f>
        <v/>
      </c>
      <c r="G643">
        <f>IF($Z643="","",IF(INDEX('Per Invoice'!G$2:G$1201,$Z643)="","",INDEX('Per Invoice'!G$2:G$1201,$Z643)))</f>
        <v/>
      </c>
      <c r="H643">
        <f>IF($Z643="","",IF(INDEX('Per Invoice'!H$2:H$1201,$Z643)="","",INDEX('Per Invoice'!H$2:H$1201,$Z643)))</f>
        <v/>
      </c>
      <c r="I643">
        <f>IF($Z643="","",IF(INDEX('Per Invoice'!I$2:I$1201,$Z643)="","",INDEX('Per Invoice'!I$2:I$1201,$Z643)))</f>
        <v/>
      </c>
      <c r="J643">
        <f>IF($Z643="","",IF(INDEX('Per Invoice'!J$2:J$1201,$Z643)="","",INDEX('Per Invoice'!J$2:J$1201,$Z643)))</f>
        <v/>
      </c>
      <c r="K643" s="8">
        <f>IF($Z643="","",IF(INDEX('Per Invoice'!K$2:K$1201,$Z643)="","",INDEX('Per Invoice'!K$2:K$1201,$Z643)))</f>
        <v/>
      </c>
      <c r="L643">
        <f>IF($Z643="","",IF(INDEX('Per Invoice'!L$2:L$1201,$Z643)="","",INDEX('Per Invoice'!L$2:L$1201,$Z643)))</f>
        <v/>
      </c>
      <c r="M643">
        <f>IF($Z643="","",IF(INDEX('Per Invoice'!M$2:M$1201,$Z643)="","",INDEX('Per Invoice'!M$2:M$1201,$Z643)))</f>
        <v/>
      </c>
      <c r="N643">
        <f>IF($Z643="","",IF(INDEX('Per Invoice'!N$2:N$1201,$Z643)="","",INDEX('Per Invoice'!N$2:N$1201,$Z643)))</f>
        <v/>
      </c>
      <c r="O643" s="8">
        <f>IF($Z643="","",IF(INDEX('Per Invoice'!O$2:O$1201,$Z643)="","",INDEX('Per Invoice'!O$2:O$1201,$Z643)))</f>
        <v/>
      </c>
      <c r="P643">
        <f>IF($Z643="","",IF(INDEX('Per Invoice'!P$2:P$1201,$Z643)="","",INDEX('Per Invoice'!P$2:P$1201,$Z643)))</f>
        <v/>
      </c>
      <c r="Q643" s="8">
        <f>IF($Z643="","",IF(INDEX('Per Invoice'!Q$2:Q$1201,$Z643)="","",INDEX('Per Invoice'!Q$2:Q$1201,$Z643)))</f>
        <v/>
      </c>
      <c r="R643" s="8">
        <f>IF($Z643="","",IF(INDEX('Per Invoice'!R$2:R$1201,$Z643)="","",INDEX('Per Invoice'!R$2:R$1201,$Z643)))</f>
        <v/>
      </c>
      <c r="S643">
        <f>IF($Z643="","",IF(INDEX('Per Invoice'!S$2:S$1201,$Z643)="","",INDEX('Per Invoice'!S$2:S$1201,$Z643)))</f>
        <v/>
      </c>
      <c r="T643" s="8">
        <f>IF($Z643="","",IF(INDEX('Per Invoice'!T$2:T$1201,$Z643)="","",INDEX('Per Invoice'!T$2:T$1201,$Z643)))</f>
        <v/>
      </c>
      <c r="U643" s="8">
        <f>IF($Z643="","",IF(INDEX('Per Invoice'!U$2:U$1201,$Z643)="","",INDEX('Per Invoice'!U$2:U$1201,$Z643)))</f>
        <v/>
      </c>
      <c r="V643" s="8">
        <f>IF($Z643="","",IF(INDEX('Per Invoice'!V$2:V$1201,$Z643)="","",INDEX('Per Invoice'!V$2:V$1201,$Z643)))</f>
        <v/>
      </c>
      <c r="W643" s="8">
        <f>IF($Z643="","",IF(INDEX('Per Invoice'!W$2:W$1201,$Z643)="","",INDEX('Per Invoice'!W$2:W$1201,$Z643)))</f>
        <v/>
      </c>
      <c r="X643" s="8">
        <f>IF($Z643="","",IF(INDEX('Per Invoice'!X$2:X$1201,$Z643)="","",INDEX('Per Invoice'!X$2:X$1201,$Z643)))</f>
        <v/>
      </c>
      <c r="Y643" s="8">
        <f>IF($Z643="","",IF(INDEX('Per Invoice'!Y$2:Y$1201,$Z643)="","",INDEX('Per Invoice'!Y$2:Y$1201,$Z643)))</f>
        <v/>
      </c>
      <c r="Z643" s="16">
        <f>IFERROR(MATCH(Settings!$C$26&amp;"|"&amp;ROWS($Z$2:$Z643),'Per Invoice'!$AB$2:$AB$1201,0),"")</f>
        <v/>
      </c>
    </row>
    <row r="644">
      <c r="A644">
        <f>IF($Z644="","",IF(INDEX('Per Invoice'!A$2:A$1201,$Z644)="","",INDEX('Per Invoice'!A$2:A$1201,$Z644)))</f>
        <v/>
      </c>
      <c r="B644">
        <f>IF($Z644="","",IF(INDEX('Per Invoice'!B$2:B$1201,$Z644)="","",INDEX('Per Invoice'!B$2:B$1201,$Z644)))</f>
        <v/>
      </c>
      <c r="C644">
        <f>IF($Z644="","",IF(INDEX('Per Invoice'!C$2:C$1201,$Z644)="","",INDEX('Per Invoice'!C$2:C$1201,$Z644)))</f>
        <v/>
      </c>
      <c r="D644">
        <f>IF($Z644="","",IF(INDEX('Per Invoice'!D$2:D$1201,$Z644)="","",INDEX('Per Invoice'!D$2:D$1201,$Z644)))</f>
        <v/>
      </c>
      <c r="E644" s="14">
        <f>IF($Z644="","",IF(INDEX('Per Invoice'!E$2:E$1201,$Z644)="","",INDEX('Per Invoice'!E$2:E$1201,$Z644)))</f>
        <v/>
      </c>
      <c r="F644">
        <f>IF($Z644="","",IF(INDEX('Per Invoice'!F$2:F$1201,$Z644)="","",INDEX('Per Invoice'!F$2:F$1201,$Z644)))</f>
        <v/>
      </c>
      <c r="G644">
        <f>IF($Z644="","",IF(INDEX('Per Invoice'!G$2:G$1201,$Z644)="","",INDEX('Per Invoice'!G$2:G$1201,$Z644)))</f>
        <v/>
      </c>
      <c r="H644">
        <f>IF($Z644="","",IF(INDEX('Per Invoice'!H$2:H$1201,$Z644)="","",INDEX('Per Invoice'!H$2:H$1201,$Z644)))</f>
        <v/>
      </c>
      <c r="I644">
        <f>IF($Z644="","",IF(INDEX('Per Invoice'!I$2:I$1201,$Z644)="","",INDEX('Per Invoice'!I$2:I$1201,$Z644)))</f>
        <v/>
      </c>
      <c r="J644">
        <f>IF($Z644="","",IF(INDEX('Per Invoice'!J$2:J$1201,$Z644)="","",INDEX('Per Invoice'!J$2:J$1201,$Z644)))</f>
        <v/>
      </c>
      <c r="K644" s="8">
        <f>IF($Z644="","",IF(INDEX('Per Invoice'!K$2:K$1201,$Z644)="","",INDEX('Per Invoice'!K$2:K$1201,$Z644)))</f>
        <v/>
      </c>
      <c r="L644">
        <f>IF($Z644="","",IF(INDEX('Per Invoice'!L$2:L$1201,$Z644)="","",INDEX('Per Invoice'!L$2:L$1201,$Z644)))</f>
        <v/>
      </c>
      <c r="M644">
        <f>IF($Z644="","",IF(INDEX('Per Invoice'!M$2:M$1201,$Z644)="","",INDEX('Per Invoice'!M$2:M$1201,$Z644)))</f>
        <v/>
      </c>
      <c r="N644">
        <f>IF($Z644="","",IF(INDEX('Per Invoice'!N$2:N$1201,$Z644)="","",INDEX('Per Invoice'!N$2:N$1201,$Z644)))</f>
        <v/>
      </c>
      <c r="O644" s="8">
        <f>IF($Z644="","",IF(INDEX('Per Invoice'!O$2:O$1201,$Z644)="","",INDEX('Per Invoice'!O$2:O$1201,$Z644)))</f>
        <v/>
      </c>
      <c r="P644">
        <f>IF($Z644="","",IF(INDEX('Per Invoice'!P$2:P$1201,$Z644)="","",INDEX('Per Invoice'!P$2:P$1201,$Z644)))</f>
        <v/>
      </c>
      <c r="Q644" s="8">
        <f>IF($Z644="","",IF(INDEX('Per Invoice'!Q$2:Q$1201,$Z644)="","",INDEX('Per Invoice'!Q$2:Q$1201,$Z644)))</f>
        <v/>
      </c>
      <c r="R644" s="8">
        <f>IF($Z644="","",IF(INDEX('Per Invoice'!R$2:R$1201,$Z644)="","",INDEX('Per Invoice'!R$2:R$1201,$Z644)))</f>
        <v/>
      </c>
      <c r="S644">
        <f>IF($Z644="","",IF(INDEX('Per Invoice'!S$2:S$1201,$Z644)="","",INDEX('Per Invoice'!S$2:S$1201,$Z644)))</f>
        <v/>
      </c>
      <c r="T644" s="8">
        <f>IF($Z644="","",IF(INDEX('Per Invoice'!T$2:T$1201,$Z644)="","",INDEX('Per Invoice'!T$2:T$1201,$Z644)))</f>
        <v/>
      </c>
      <c r="U644" s="8">
        <f>IF($Z644="","",IF(INDEX('Per Invoice'!U$2:U$1201,$Z644)="","",INDEX('Per Invoice'!U$2:U$1201,$Z644)))</f>
        <v/>
      </c>
      <c r="V644" s="8">
        <f>IF($Z644="","",IF(INDEX('Per Invoice'!V$2:V$1201,$Z644)="","",INDEX('Per Invoice'!V$2:V$1201,$Z644)))</f>
        <v/>
      </c>
      <c r="W644" s="8">
        <f>IF($Z644="","",IF(INDEX('Per Invoice'!W$2:W$1201,$Z644)="","",INDEX('Per Invoice'!W$2:W$1201,$Z644)))</f>
        <v/>
      </c>
      <c r="X644" s="8">
        <f>IF($Z644="","",IF(INDEX('Per Invoice'!X$2:X$1201,$Z644)="","",INDEX('Per Invoice'!X$2:X$1201,$Z644)))</f>
        <v/>
      </c>
      <c r="Y644" s="8">
        <f>IF($Z644="","",IF(INDEX('Per Invoice'!Y$2:Y$1201,$Z644)="","",INDEX('Per Invoice'!Y$2:Y$1201,$Z644)))</f>
        <v/>
      </c>
      <c r="Z644" s="16">
        <f>IFERROR(MATCH(Settings!$C$26&amp;"|"&amp;ROWS($Z$2:$Z644),'Per Invoice'!$AB$2:$AB$1201,0),"")</f>
        <v/>
      </c>
    </row>
    <row r="645">
      <c r="A645">
        <f>IF($Z645="","",IF(INDEX('Per Invoice'!A$2:A$1201,$Z645)="","",INDEX('Per Invoice'!A$2:A$1201,$Z645)))</f>
        <v/>
      </c>
      <c r="B645">
        <f>IF($Z645="","",IF(INDEX('Per Invoice'!B$2:B$1201,$Z645)="","",INDEX('Per Invoice'!B$2:B$1201,$Z645)))</f>
        <v/>
      </c>
      <c r="C645">
        <f>IF($Z645="","",IF(INDEX('Per Invoice'!C$2:C$1201,$Z645)="","",INDEX('Per Invoice'!C$2:C$1201,$Z645)))</f>
        <v/>
      </c>
      <c r="D645">
        <f>IF($Z645="","",IF(INDEX('Per Invoice'!D$2:D$1201,$Z645)="","",INDEX('Per Invoice'!D$2:D$1201,$Z645)))</f>
        <v/>
      </c>
      <c r="E645" s="14">
        <f>IF($Z645="","",IF(INDEX('Per Invoice'!E$2:E$1201,$Z645)="","",INDEX('Per Invoice'!E$2:E$1201,$Z645)))</f>
        <v/>
      </c>
      <c r="F645">
        <f>IF($Z645="","",IF(INDEX('Per Invoice'!F$2:F$1201,$Z645)="","",INDEX('Per Invoice'!F$2:F$1201,$Z645)))</f>
        <v/>
      </c>
      <c r="G645">
        <f>IF($Z645="","",IF(INDEX('Per Invoice'!G$2:G$1201,$Z645)="","",INDEX('Per Invoice'!G$2:G$1201,$Z645)))</f>
        <v/>
      </c>
      <c r="H645">
        <f>IF($Z645="","",IF(INDEX('Per Invoice'!H$2:H$1201,$Z645)="","",INDEX('Per Invoice'!H$2:H$1201,$Z645)))</f>
        <v/>
      </c>
      <c r="I645">
        <f>IF($Z645="","",IF(INDEX('Per Invoice'!I$2:I$1201,$Z645)="","",INDEX('Per Invoice'!I$2:I$1201,$Z645)))</f>
        <v/>
      </c>
      <c r="J645">
        <f>IF($Z645="","",IF(INDEX('Per Invoice'!J$2:J$1201,$Z645)="","",INDEX('Per Invoice'!J$2:J$1201,$Z645)))</f>
        <v/>
      </c>
      <c r="K645" s="8">
        <f>IF($Z645="","",IF(INDEX('Per Invoice'!K$2:K$1201,$Z645)="","",INDEX('Per Invoice'!K$2:K$1201,$Z645)))</f>
        <v/>
      </c>
      <c r="L645">
        <f>IF($Z645="","",IF(INDEX('Per Invoice'!L$2:L$1201,$Z645)="","",INDEX('Per Invoice'!L$2:L$1201,$Z645)))</f>
        <v/>
      </c>
      <c r="M645">
        <f>IF($Z645="","",IF(INDEX('Per Invoice'!M$2:M$1201,$Z645)="","",INDEX('Per Invoice'!M$2:M$1201,$Z645)))</f>
        <v/>
      </c>
      <c r="N645">
        <f>IF($Z645="","",IF(INDEX('Per Invoice'!N$2:N$1201,$Z645)="","",INDEX('Per Invoice'!N$2:N$1201,$Z645)))</f>
        <v/>
      </c>
      <c r="O645" s="8">
        <f>IF($Z645="","",IF(INDEX('Per Invoice'!O$2:O$1201,$Z645)="","",INDEX('Per Invoice'!O$2:O$1201,$Z645)))</f>
        <v/>
      </c>
      <c r="P645">
        <f>IF($Z645="","",IF(INDEX('Per Invoice'!P$2:P$1201,$Z645)="","",INDEX('Per Invoice'!P$2:P$1201,$Z645)))</f>
        <v/>
      </c>
      <c r="Q645" s="8">
        <f>IF($Z645="","",IF(INDEX('Per Invoice'!Q$2:Q$1201,$Z645)="","",INDEX('Per Invoice'!Q$2:Q$1201,$Z645)))</f>
        <v/>
      </c>
      <c r="R645" s="8">
        <f>IF($Z645="","",IF(INDEX('Per Invoice'!R$2:R$1201,$Z645)="","",INDEX('Per Invoice'!R$2:R$1201,$Z645)))</f>
        <v/>
      </c>
      <c r="S645">
        <f>IF($Z645="","",IF(INDEX('Per Invoice'!S$2:S$1201,$Z645)="","",INDEX('Per Invoice'!S$2:S$1201,$Z645)))</f>
        <v/>
      </c>
      <c r="T645" s="8">
        <f>IF($Z645="","",IF(INDEX('Per Invoice'!T$2:T$1201,$Z645)="","",INDEX('Per Invoice'!T$2:T$1201,$Z645)))</f>
        <v/>
      </c>
      <c r="U645" s="8">
        <f>IF($Z645="","",IF(INDEX('Per Invoice'!U$2:U$1201,$Z645)="","",INDEX('Per Invoice'!U$2:U$1201,$Z645)))</f>
        <v/>
      </c>
      <c r="V645" s="8">
        <f>IF($Z645="","",IF(INDEX('Per Invoice'!V$2:V$1201,$Z645)="","",INDEX('Per Invoice'!V$2:V$1201,$Z645)))</f>
        <v/>
      </c>
      <c r="W645" s="8">
        <f>IF($Z645="","",IF(INDEX('Per Invoice'!W$2:W$1201,$Z645)="","",INDEX('Per Invoice'!W$2:W$1201,$Z645)))</f>
        <v/>
      </c>
      <c r="X645" s="8">
        <f>IF($Z645="","",IF(INDEX('Per Invoice'!X$2:X$1201,$Z645)="","",INDEX('Per Invoice'!X$2:X$1201,$Z645)))</f>
        <v/>
      </c>
      <c r="Y645" s="8">
        <f>IF($Z645="","",IF(INDEX('Per Invoice'!Y$2:Y$1201,$Z645)="","",INDEX('Per Invoice'!Y$2:Y$1201,$Z645)))</f>
        <v/>
      </c>
      <c r="Z645" s="16">
        <f>IFERROR(MATCH(Settings!$C$26&amp;"|"&amp;ROWS($Z$2:$Z645),'Per Invoice'!$AB$2:$AB$1201,0),"")</f>
        <v/>
      </c>
    </row>
    <row r="646">
      <c r="A646">
        <f>IF($Z646="","",IF(INDEX('Per Invoice'!A$2:A$1201,$Z646)="","",INDEX('Per Invoice'!A$2:A$1201,$Z646)))</f>
        <v/>
      </c>
      <c r="B646">
        <f>IF($Z646="","",IF(INDEX('Per Invoice'!B$2:B$1201,$Z646)="","",INDEX('Per Invoice'!B$2:B$1201,$Z646)))</f>
        <v/>
      </c>
      <c r="C646">
        <f>IF($Z646="","",IF(INDEX('Per Invoice'!C$2:C$1201,$Z646)="","",INDEX('Per Invoice'!C$2:C$1201,$Z646)))</f>
        <v/>
      </c>
      <c r="D646">
        <f>IF($Z646="","",IF(INDEX('Per Invoice'!D$2:D$1201,$Z646)="","",INDEX('Per Invoice'!D$2:D$1201,$Z646)))</f>
        <v/>
      </c>
      <c r="E646" s="14">
        <f>IF($Z646="","",IF(INDEX('Per Invoice'!E$2:E$1201,$Z646)="","",INDEX('Per Invoice'!E$2:E$1201,$Z646)))</f>
        <v/>
      </c>
      <c r="F646">
        <f>IF($Z646="","",IF(INDEX('Per Invoice'!F$2:F$1201,$Z646)="","",INDEX('Per Invoice'!F$2:F$1201,$Z646)))</f>
        <v/>
      </c>
      <c r="G646">
        <f>IF($Z646="","",IF(INDEX('Per Invoice'!G$2:G$1201,$Z646)="","",INDEX('Per Invoice'!G$2:G$1201,$Z646)))</f>
        <v/>
      </c>
      <c r="H646">
        <f>IF($Z646="","",IF(INDEX('Per Invoice'!H$2:H$1201,$Z646)="","",INDEX('Per Invoice'!H$2:H$1201,$Z646)))</f>
        <v/>
      </c>
      <c r="I646">
        <f>IF($Z646="","",IF(INDEX('Per Invoice'!I$2:I$1201,$Z646)="","",INDEX('Per Invoice'!I$2:I$1201,$Z646)))</f>
        <v/>
      </c>
      <c r="J646">
        <f>IF($Z646="","",IF(INDEX('Per Invoice'!J$2:J$1201,$Z646)="","",INDEX('Per Invoice'!J$2:J$1201,$Z646)))</f>
        <v/>
      </c>
      <c r="K646" s="8">
        <f>IF($Z646="","",IF(INDEX('Per Invoice'!K$2:K$1201,$Z646)="","",INDEX('Per Invoice'!K$2:K$1201,$Z646)))</f>
        <v/>
      </c>
      <c r="L646">
        <f>IF($Z646="","",IF(INDEX('Per Invoice'!L$2:L$1201,$Z646)="","",INDEX('Per Invoice'!L$2:L$1201,$Z646)))</f>
        <v/>
      </c>
      <c r="M646">
        <f>IF($Z646="","",IF(INDEX('Per Invoice'!M$2:M$1201,$Z646)="","",INDEX('Per Invoice'!M$2:M$1201,$Z646)))</f>
        <v/>
      </c>
      <c r="N646">
        <f>IF($Z646="","",IF(INDEX('Per Invoice'!N$2:N$1201,$Z646)="","",INDEX('Per Invoice'!N$2:N$1201,$Z646)))</f>
        <v/>
      </c>
      <c r="O646" s="8">
        <f>IF($Z646="","",IF(INDEX('Per Invoice'!O$2:O$1201,$Z646)="","",INDEX('Per Invoice'!O$2:O$1201,$Z646)))</f>
        <v/>
      </c>
      <c r="P646">
        <f>IF($Z646="","",IF(INDEX('Per Invoice'!P$2:P$1201,$Z646)="","",INDEX('Per Invoice'!P$2:P$1201,$Z646)))</f>
        <v/>
      </c>
      <c r="Q646" s="8">
        <f>IF($Z646="","",IF(INDEX('Per Invoice'!Q$2:Q$1201,$Z646)="","",INDEX('Per Invoice'!Q$2:Q$1201,$Z646)))</f>
        <v/>
      </c>
      <c r="R646" s="8">
        <f>IF($Z646="","",IF(INDEX('Per Invoice'!R$2:R$1201,$Z646)="","",INDEX('Per Invoice'!R$2:R$1201,$Z646)))</f>
        <v/>
      </c>
      <c r="S646">
        <f>IF($Z646="","",IF(INDEX('Per Invoice'!S$2:S$1201,$Z646)="","",INDEX('Per Invoice'!S$2:S$1201,$Z646)))</f>
        <v/>
      </c>
      <c r="T646" s="8">
        <f>IF($Z646="","",IF(INDEX('Per Invoice'!T$2:T$1201,$Z646)="","",INDEX('Per Invoice'!T$2:T$1201,$Z646)))</f>
        <v/>
      </c>
      <c r="U646" s="8">
        <f>IF($Z646="","",IF(INDEX('Per Invoice'!U$2:U$1201,$Z646)="","",INDEX('Per Invoice'!U$2:U$1201,$Z646)))</f>
        <v/>
      </c>
      <c r="V646" s="8">
        <f>IF($Z646="","",IF(INDEX('Per Invoice'!V$2:V$1201,$Z646)="","",INDEX('Per Invoice'!V$2:V$1201,$Z646)))</f>
        <v/>
      </c>
      <c r="W646" s="8">
        <f>IF($Z646="","",IF(INDEX('Per Invoice'!W$2:W$1201,$Z646)="","",INDEX('Per Invoice'!W$2:W$1201,$Z646)))</f>
        <v/>
      </c>
      <c r="X646" s="8">
        <f>IF($Z646="","",IF(INDEX('Per Invoice'!X$2:X$1201,$Z646)="","",INDEX('Per Invoice'!X$2:X$1201,$Z646)))</f>
        <v/>
      </c>
      <c r="Y646" s="8">
        <f>IF($Z646="","",IF(INDEX('Per Invoice'!Y$2:Y$1201,$Z646)="","",INDEX('Per Invoice'!Y$2:Y$1201,$Z646)))</f>
        <v/>
      </c>
      <c r="Z646" s="16">
        <f>IFERROR(MATCH(Settings!$C$26&amp;"|"&amp;ROWS($Z$2:$Z646),'Per Invoice'!$AB$2:$AB$1201,0),"")</f>
        <v/>
      </c>
    </row>
    <row r="647">
      <c r="A647">
        <f>IF($Z647="","",IF(INDEX('Per Invoice'!A$2:A$1201,$Z647)="","",INDEX('Per Invoice'!A$2:A$1201,$Z647)))</f>
        <v/>
      </c>
      <c r="B647">
        <f>IF($Z647="","",IF(INDEX('Per Invoice'!B$2:B$1201,$Z647)="","",INDEX('Per Invoice'!B$2:B$1201,$Z647)))</f>
        <v/>
      </c>
      <c r="C647">
        <f>IF($Z647="","",IF(INDEX('Per Invoice'!C$2:C$1201,$Z647)="","",INDEX('Per Invoice'!C$2:C$1201,$Z647)))</f>
        <v/>
      </c>
      <c r="D647">
        <f>IF($Z647="","",IF(INDEX('Per Invoice'!D$2:D$1201,$Z647)="","",INDEX('Per Invoice'!D$2:D$1201,$Z647)))</f>
        <v/>
      </c>
      <c r="E647" s="14">
        <f>IF($Z647="","",IF(INDEX('Per Invoice'!E$2:E$1201,$Z647)="","",INDEX('Per Invoice'!E$2:E$1201,$Z647)))</f>
        <v/>
      </c>
      <c r="F647">
        <f>IF($Z647="","",IF(INDEX('Per Invoice'!F$2:F$1201,$Z647)="","",INDEX('Per Invoice'!F$2:F$1201,$Z647)))</f>
        <v/>
      </c>
      <c r="G647">
        <f>IF($Z647="","",IF(INDEX('Per Invoice'!G$2:G$1201,$Z647)="","",INDEX('Per Invoice'!G$2:G$1201,$Z647)))</f>
        <v/>
      </c>
      <c r="H647">
        <f>IF($Z647="","",IF(INDEX('Per Invoice'!H$2:H$1201,$Z647)="","",INDEX('Per Invoice'!H$2:H$1201,$Z647)))</f>
        <v/>
      </c>
      <c r="I647">
        <f>IF($Z647="","",IF(INDEX('Per Invoice'!I$2:I$1201,$Z647)="","",INDEX('Per Invoice'!I$2:I$1201,$Z647)))</f>
        <v/>
      </c>
      <c r="J647">
        <f>IF($Z647="","",IF(INDEX('Per Invoice'!J$2:J$1201,$Z647)="","",INDEX('Per Invoice'!J$2:J$1201,$Z647)))</f>
        <v/>
      </c>
      <c r="K647" s="8">
        <f>IF($Z647="","",IF(INDEX('Per Invoice'!K$2:K$1201,$Z647)="","",INDEX('Per Invoice'!K$2:K$1201,$Z647)))</f>
        <v/>
      </c>
      <c r="L647">
        <f>IF($Z647="","",IF(INDEX('Per Invoice'!L$2:L$1201,$Z647)="","",INDEX('Per Invoice'!L$2:L$1201,$Z647)))</f>
        <v/>
      </c>
      <c r="M647">
        <f>IF($Z647="","",IF(INDEX('Per Invoice'!M$2:M$1201,$Z647)="","",INDEX('Per Invoice'!M$2:M$1201,$Z647)))</f>
        <v/>
      </c>
      <c r="N647">
        <f>IF($Z647="","",IF(INDEX('Per Invoice'!N$2:N$1201,$Z647)="","",INDEX('Per Invoice'!N$2:N$1201,$Z647)))</f>
        <v/>
      </c>
      <c r="O647" s="8">
        <f>IF($Z647="","",IF(INDEX('Per Invoice'!O$2:O$1201,$Z647)="","",INDEX('Per Invoice'!O$2:O$1201,$Z647)))</f>
        <v/>
      </c>
      <c r="P647">
        <f>IF($Z647="","",IF(INDEX('Per Invoice'!P$2:P$1201,$Z647)="","",INDEX('Per Invoice'!P$2:P$1201,$Z647)))</f>
        <v/>
      </c>
      <c r="Q647" s="8">
        <f>IF($Z647="","",IF(INDEX('Per Invoice'!Q$2:Q$1201,$Z647)="","",INDEX('Per Invoice'!Q$2:Q$1201,$Z647)))</f>
        <v/>
      </c>
      <c r="R647" s="8">
        <f>IF($Z647="","",IF(INDEX('Per Invoice'!R$2:R$1201,$Z647)="","",INDEX('Per Invoice'!R$2:R$1201,$Z647)))</f>
        <v/>
      </c>
      <c r="S647">
        <f>IF($Z647="","",IF(INDEX('Per Invoice'!S$2:S$1201,$Z647)="","",INDEX('Per Invoice'!S$2:S$1201,$Z647)))</f>
        <v/>
      </c>
      <c r="T647" s="8">
        <f>IF($Z647="","",IF(INDEX('Per Invoice'!T$2:T$1201,$Z647)="","",INDEX('Per Invoice'!T$2:T$1201,$Z647)))</f>
        <v/>
      </c>
      <c r="U647" s="8">
        <f>IF($Z647="","",IF(INDEX('Per Invoice'!U$2:U$1201,$Z647)="","",INDEX('Per Invoice'!U$2:U$1201,$Z647)))</f>
        <v/>
      </c>
      <c r="V647" s="8">
        <f>IF($Z647="","",IF(INDEX('Per Invoice'!V$2:V$1201,$Z647)="","",INDEX('Per Invoice'!V$2:V$1201,$Z647)))</f>
        <v/>
      </c>
      <c r="W647" s="8">
        <f>IF($Z647="","",IF(INDEX('Per Invoice'!W$2:W$1201,$Z647)="","",INDEX('Per Invoice'!W$2:W$1201,$Z647)))</f>
        <v/>
      </c>
      <c r="X647" s="8">
        <f>IF($Z647="","",IF(INDEX('Per Invoice'!X$2:X$1201,$Z647)="","",INDEX('Per Invoice'!X$2:X$1201,$Z647)))</f>
        <v/>
      </c>
      <c r="Y647" s="8">
        <f>IF($Z647="","",IF(INDEX('Per Invoice'!Y$2:Y$1201,$Z647)="","",INDEX('Per Invoice'!Y$2:Y$1201,$Z647)))</f>
        <v/>
      </c>
      <c r="Z647" s="16">
        <f>IFERROR(MATCH(Settings!$C$26&amp;"|"&amp;ROWS($Z$2:$Z647),'Per Invoice'!$AB$2:$AB$1201,0),"")</f>
        <v/>
      </c>
    </row>
    <row r="648">
      <c r="A648">
        <f>IF($Z648="","",IF(INDEX('Per Invoice'!A$2:A$1201,$Z648)="","",INDEX('Per Invoice'!A$2:A$1201,$Z648)))</f>
        <v/>
      </c>
      <c r="B648">
        <f>IF($Z648="","",IF(INDEX('Per Invoice'!B$2:B$1201,$Z648)="","",INDEX('Per Invoice'!B$2:B$1201,$Z648)))</f>
        <v/>
      </c>
      <c r="C648">
        <f>IF($Z648="","",IF(INDEX('Per Invoice'!C$2:C$1201,$Z648)="","",INDEX('Per Invoice'!C$2:C$1201,$Z648)))</f>
        <v/>
      </c>
      <c r="D648">
        <f>IF($Z648="","",IF(INDEX('Per Invoice'!D$2:D$1201,$Z648)="","",INDEX('Per Invoice'!D$2:D$1201,$Z648)))</f>
        <v/>
      </c>
      <c r="E648" s="14">
        <f>IF($Z648="","",IF(INDEX('Per Invoice'!E$2:E$1201,$Z648)="","",INDEX('Per Invoice'!E$2:E$1201,$Z648)))</f>
        <v/>
      </c>
      <c r="F648">
        <f>IF($Z648="","",IF(INDEX('Per Invoice'!F$2:F$1201,$Z648)="","",INDEX('Per Invoice'!F$2:F$1201,$Z648)))</f>
        <v/>
      </c>
      <c r="G648">
        <f>IF($Z648="","",IF(INDEX('Per Invoice'!G$2:G$1201,$Z648)="","",INDEX('Per Invoice'!G$2:G$1201,$Z648)))</f>
        <v/>
      </c>
      <c r="H648">
        <f>IF($Z648="","",IF(INDEX('Per Invoice'!H$2:H$1201,$Z648)="","",INDEX('Per Invoice'!H$2:H$1201,$Z648)))</f>
        <v/>
      </c>
      <c r="I648">
        <f>IF($Z648="","",IF(INDEX('Per Invoice'!I$2:I$1201,$Z648)="","",INDEX('Per Invoice'!I$2:I$1201,$Z648)))</f>
        <v/>
      </c>
      <c r="J648">
        <f>IF($Z648="","",IF(INDEX('Per Invoice'!J$2:J$1201,$Z648)="","",INDEX('Per Invoice'!J$2:J$1201,$Z648)))</f>
        <v/>
      </c>
      <c r="K648" s="8">
        <f>IF($Z648="","",IF(INDEX('Per Invoice'!K$2:K$1201,$Z648)="","",INDEX('Per Invoice'!K$2:K$1201,$Z648)))</f>
        <v/>
      </c>
      <c r="L648">
        <f>IF($Z648="","",IF(INDEX('Per Invoice'!L$2:L$1201,$Z648)="","",INDEX('Per Invoice'!L$2:L$1201,$Z648)))</f>
        <v/>
      </c>
      <c r="M648">
        <f>IF($Z648="","",IF(INDEX('Per Invoice'!M$2:M$1201,$Z648)="","",INDEX('Per Invoice'!M$2:M$1201,$Z648)))</f>
        <v/>
      </c>
      <c r="N648">
        <f>IF($Z648="","",IF(INDEX('Per Invoice'!N$2:N$1201,$Z648)="","",INDEX('Per Invoice'!N$2:N$1201,$Z648)))</f>
        <v/>
      </c>
      <c r="O648" s="8">
        <f>IF($Z648="","",IF(INDEX('Per Invoice'!O$2:O$1201,$Z648)="","",INDEX('Per Invoice'!O$2:O$1201,$Z648)))</f>
        <v/>
      </c>
      <c r="P648">
        <f>IF($Z648="","",IF(INDEX('Per Invoice'!P$2:P$1201,$Z648)="","",INDEX('Per Invoice'!P$2:P$1201,$Z648)))</f>
        <v/>
      </c>
      <c r="Q648" s="8">
        <f>IF($Z648="","",IF(INDEX('Per Invoice'!Q$2:Q$1201,$Z648)="","",INDEX('Per Invoice'!Q$2:Q$1201,$Z648)))</f>
        <v/>
      </c>
      <c r="R648" s="8">
        <f>IF($Z648="","",IF(INDEX('Per Invoice'!R$2:R$1201,$Z648)="","",INDEX('Per Invoice'!R$2:R$1201,$Z648)))</f>
        <v/>
      </c>
      <c r="S648">
        <f>IF($Z648="","",IF(INDEX('Per Invoice'!S$2:S$1201,$Z648)="","",INDEX('Per Invoice'!S$2:S$1201,$Z648)))</f>
        <v/>
      </c>
      <c r="T648" s="8">
        <f>IF($Z648="","",IF(INDEX('Per Invoice'!T$2:T$1201,$Z648)="","",INDEX('Per Invoice'!T$2:T$1201,$Z648)))</f>
        <v/>
      </c>
      <c r="U648" s="8">
        <f>IF($Z648="","",IF(INDEX('Per Invoice'!U$2:U$1201,$Z648)="","",INDEX('Per Invoice'!U$2:U$1201,$Z648)))</f>
        <v/>
      </c>
      <c r="V648" s="8">
        <f>IF($Z648="","",IF(INDEX('Per Invoice'!V$2:V$1201,$Z648)="","",INDEX('Per Invoice'!V$2:V$1201,$Z648)))</f>
        <v/>
      </c>
      <c r="W648" s="8">
        <f>IF($Z648="","",IF(INDEX('Per Invoice'!W$2:W$1201,$Z648)="","",INDEX('Per Invoice'!W$2:W$1201,$Z648)))</f>
        <v/>
      </c>
      <c r="X648" s="8">
        <f>IF($Z648="","",IF(INDEX('Per Invoice'!X$2:X$1201,$Z648)="","",INDEX('Per Invoice'!X$2:X$1201,$Z648)))</f>
        <v/>
      </c>
      <c r="Y648" s="8">
        <f>IF($Z648="","",IF(INDEX('Per Invoice'!Y$2:Y$1201,$Z648)="","",INDEX('Per Invoice'!Y$2:Y$1201,$Z648)))</f>
        <v/>
      </c>
      <c r="Z648" s="16">
        <f>IFERROR(MATCH(Settings!$C$26&amp;"|"&amp;ROWS($Z$2:$Z648),'Per Invoice'!$AB$2:$AB$1201,0),"")</f>
        <v/>
      </c>
    </row>
    <row r="649">
      <c r="A649">
        <f>IF($Z649="","",IF(INDEX('Per Invoice'!A$2:A$1201,$Z649)="","",INDEX('Per Invoice'!A$2:A$1201,$Z649)))</f>
        <v/>
      </c>
      <c r="B649">
        <f>IF($Z649="","",IF(INDEX('Per Invoice'!B$2:B$1201,$Z649)="","",INDEX('Per Invoice'!B$2:B$1201,$Z649)))</f>
        <v/>
      </c>
      <c r="C649">
        <f>IF($Z649="","",IF(INDEX('Per Invoice'!C$2:C$1201,$Z649)="","",INDEX('Per Invoice'!C$2:C$1201,$Z649)))</f>
        <v/>
      </c>
      <c r="D649">
        <f>IF($Z649="","",IF(INDEX('Per Invoice'!D$2:D$1201,$Z649)="","",INDEX('Per Invoice'!D$2:D$1201,$Z649)))</f>
        <v/>
      </c>
      <c r="E649" s="14">
        <f>IF($Z649="","",IF(INDEX('Per Invoice'!E$2:E$1201,$Z649)="","",INDEX('Per Invoice'!E$2:E$1201,$Z649)))</f>
        <v/>
      </c>
      <c r="F649">
        <f>IF($Z649="","",IF(INDEX('Per Invoice'!F$2:F$1201,$Z649)="","",INDEX('Per Invoice'!F$2:F$1201,$Z649)))</f>
        <v/>
      </c>
      <c r="G649">
        <f>IF($Z649="","",IF(INDEX('Per Invoice'!G$2:G$1201,$Z649)="","",INDEX('Per Invoice'!G$2:G$1201,$Z649)))</f>
        <v/>
      </c>
      <c r="H649">
        <f>IF($Z649="","",IF(INDEX('Per Invoice'!H$2:H$1201,$Z649)="","",INDEX('Per Invoice'!H$2:H$1201,$Z649)))</f>
        <v/>
      </c>
      <c r="I649">
        <f>IF($Z649="","",IF(INDEX('Per Invoice'!I$2:I$1201,$Z649)="","",INDEX('Per Invoice'!I$2:I$1201,$Z649)))</f>
        <v/>
      </c>
      <c r="J649">
        <f>IF($Z649="","",IF(INDEX('Per Invoice'!J$2:J$1201,$Z649)="","",INDEX('Per Invoice'!J$2:J$1201,$Z649)))</f>
        <v/>
      </c>
      <c r="K649" s="8">
        <f>IF($Z649="","",IF(INDEX('Per Invoice'!K$2:K$1201,$Z649)="","",INDEX('Per Invoice'!K$2:K$1201,$Z649)))</f>
        <v/>
      </c>
      <c r="L649">
        <f>IF($Z649="","",IF(INDEX('Per Invoice'!L$2:L$1201,$Z649)="","",INDEX('Per Invoice'!L$2:L$1201,$Z649)))</f>
        <v/>
      </c>
      <c r="M649">
        <f>IF($Z649="","",IF(INDEX('Per Invoice'!M$2:M$1201,$Z649)="","",INDEX('Per Invoice'!M$2:M$1201,$Z649)))</f>
        <v/>
      </c>
      <c r="N649">
        <f>IF($Z649="","",IF(INDEX('Per Invoice'!N$2:N$1201,$Z649)="","",INDEX('Per Invoice'!N$2:N$1201,$Z649)))</f>
        <v/>
      </c>
      <c r="O649" s="8">
        <f>IF($Z649="","",IF(INDEX('Per Invoice'!O$2:O$1201,$Z649)="","",INDEX('Per Invoice'!O$2:O$1201,$Z649)))</f>
        <v/>
      </c>
      <c r="P649">
        <f>IF($Z649="","",IF(INDEX('Per Invoice'!P$2:P$1201,$Z649)="","",INDEX('Per Invoice'!P$2:P$1201,$Z649)))</f>
        <v/>
      </c>
      <c r="Q649" s="8">
        <f>IF($Z649="","",IF(INDEX('Per Invoice'!Q$2:Q$1201,$Z649)="","",INDEX('Per Invoice'!Q$2:Q$1201,$Z649)))</f>
        <v/>
      </c>
      <c r="R649" s="8">
        <f>IF($Z649="","",IF(INDEX('Per Invoice'!R$2:R$1201,$Z649)="","",INDEX('Per Invoice'!R$2:R$1201,$Z649)))</f>
        <v/>
      </c>
      <c r="S649">
        <f>IF($Z649="","",IF(INDEX('Per Invoice'!S$2:S$1201,$Z649)="","",INDEX('Per Invoice'!S$2:S$1201,$Z649)))</f>
        <v/>
      </c>
      <c r="T649" s="8">
        <f>IF($Z649="","",IF(INDEX('Per Invoice'!T$2:T$1201,$Z649)="","",INDEX('Per Invoice'!T$2:T$1201,$Z649)))</f>
        <v/>
      </c>
      <c r="U649" s="8">
        <f>IF($Z649="","",IF(INDEX('Per Invoice'!U$2:U$1201,$Z649)="","",INDEX('Per Invoice'!U$2:U$1201,$Z649)))</f>
        <v/>
      </c>
      <c r="V649" s="8">
        <f>IF($Z649="","",IF(INDEX('Per Invoice'!V$2:V$1201,$Z649)="","",INDEX('Per Invoice'!V$2:V$1201,$Z649)))</f>
        <v/>
      </c>
      <c r="W649" s="8">
        <f>IF($Z649="","",IF(INDEX('Per Invoice'!W$2:W$1201,$Z649)="","",INDEX('Per Invoice'!W$2:W$1201,$Z649)))</f>
        <v/>
      </c>
      <c r="X649" s="8">
        <f>IF($Z649="","",IF(INDEX('Per Invoice'!X$2:X$1201,$Z649)="","",INDEX('Per Invoice'!X$2:X$1201,$Z649)))</f>
        <v/>
      </c>
      <c r="Y649" s="8">
        <f>IF($Z649="","",IF(INDEX('Per Invoice'!Y$2:Y$1201,$Z649)="","",INDEX('Per Invoice'!Y$2:Y$1201,$Z649)))</f>
        <v/>
      </c>
      <c r="Z649" s="16">
        <f>IFERROR(MATCH(Settings!$C$26&amp;"|"&amp;ROWS($Z$2:$Z649),'Per Invoice'!$AB$2:$AB$1201,0),"")</f>
        <v/>
      </c>
    </row>
    <row r="650">
      <c r="A650">
        <f>IF($Z650="","",IF(INDEX('Per Invoice'!A$2:A$1201,$Z650)="","",INDEX('Per Invoice'!A$2:A$1201,$Z650)))</f>
        <v/>
      </c>
      <c r="B650">
        <f>IF($Z650="","",IF(INDEX('Per Invoice'!B$2:B$1201,$Z650)="","",INDEX('Per Invoice'!B$2:B$1201,$Z650)))</f>
        <v/>
      </c>
      <c r="C650">
        <f>IF($Z650="","",IF(INDEX('Per Invoice'!C$2:C$1201,$Z650)="","",INDEX('Per Invoice'!C$2:C$1201,$Z650)))</f>
        <v/>
      </c>
      <c r="D650">
        <f>IF($Z650="","",IF(INDEX('Per Invoice'!D$2:D$1201,$Z650)="","",INDEX('Per Invoice'!D$2:D$1201,$Z650)))</f>
        <v/>
      </c>
      <c r="E650" s="14">
        <f>IF($Z650="","",IF(INDEX('Per Invoice'!E$2:E$1201,$Z650)="","",INDEX('Per Invoice'!E$2:E$1201,$Z650)))</f>
        <v/>
      </c>
      <c r="F650">
        <f>IF($Z650="","",IF(INDEX('Per Invoice'!F$2:F$1201,$Z650)="","",INDEX('Per Invoice'!F$2:F$1201,$Z650)))</f>
        <v/>
      </c>
      <c r="G650">
        <f>IF($Z650="","",IF(INDEX('Per Invoice'!G$2:G$1201,$Z650)="","",INDEX('Per Invoice'!G$2:G$1201,$Z650)))</f>
        <v/>
      </c>
      <c r="H650">
        <f>IF($Z650="","",IF(INDEX('Per Invoice'!H$2:H$1201,$Z650)="","",INDEX('Per Invoice'!H$2:H$1201,$Z650)))</f>
        <v/>
      </c>
      <c r="I650">
        <f>IF($Z650="","",IF(INDEX('Per Invoice'!I$2:I$1201,$Z650)="","",INDEX('Per Invoice'!I$2:I$1201,$Z650)))</f>
        <v/>
      </c>
      <c r="J650">
        <f>IF($Z650="","",IF(INDEX('Per Invoice'!J$2:J$1201,$Z650)="","",INDEX('Per Invoice'!J$2:J$1201,$Z650)))</f>
        <v/>
      </c>
      <c r="K650" s="8">
        <f>IF($Z650="","",IF(INDEX('Per Invoice'!K$2:K$1201,$Z650)="","",INDEX('Per Invoice'!K$2:K$1201,$Z650)))</f>
        <v/>
      </c>
      <c r="L650">
        <f>IF($Z650="","",IF(INDEX('Per Invoice'!L$2:L$1201,$Z650)="","",INDEX('Per Invoice'!L$2:L$1201,$Z650)))</f>
        <v/>
      </c>
      <c r="M650">
        <f>IF($Z650="","",IF(INDEX('Per Invoice'!M$2:M$1201,$Z650)="","",INDEX('Per Invoice'!M$2:M$1201,$Z650)))</f>
        <v/>
      </c>
      <c r="N650">
        <f>IF($Z650="","",IF(INDEX('Per Invoice'!N$2:N$1201,$Z650)="","",INDEX('Per Invoice'!N$2:N$1201,$Z650)))</f>
        <v/>
      </c>
      <c r="O650" s="8">
        <f>IF($Z650="","",IF(INDEX('Per Invoice'!O$2:O$1201,$Z650)="","",INDEX('Per Invoice'!O$2:O$1201,$Z650)))</f>
        <v/>
      </c>
      <c r="P650">
        <f>IF($Z650="","",IF(INDEX('Per Invoice'!P$2:P$1201,$Z650)="","",INDEX('Per Invoice'!P$2:P$1201,$Z650)))</f>
        <v/>
      </c>
      <c r="Q650" s="8">
        <f>IF($Z650="","",IF(INDEX('Per Invoice'!Q$2:Q$1201,$Z650)="","",INDEX('Per Invoice'!Q$2:Q$1201,$Z650)))</f>
        <v/>
      </c>
      <c r="R650" s="8">
        <f>IF($Z650="","",IF(INDEX('Per Invoice'!R$2:R$1201,$Z650)="","",INDEX('Per Invoice'!R$2:R$1201,$Z650)))</f>
        <v/>
      </c>
      <c r="S650">
        <f>IF($Z650="","",IF(INDEX('Per Invoice'!S$2:S$1201,$Z650)="","",INDEX('Per Invoice'!S$2:S$1201,$Z650)))</f>
        <v/>
      </c>
      <c r="T650" s="8">
        <f>IF($Z650="","",IF(INDEX('Per Invoice'!T$2:T$1201,$Z650)="","",INDEX('Per Invoice'!T$2:T$1201,$Z650)))</f>
        <v/>
      </c>
      <c r="U650" s="8">
        <f>IF($Z650="","",IF(INDEX('Per Invoice'!U$2:U$1201,$Z650)="","",INDEX('Per Invoice'!U$2:U$1201,$Z650)))</f>
        <v/>
      </c>
      <c r="V650" s="8">
        <f>IF($Z650="","",IF(INDEX('Per Invoice'!V$2:V$1201,$Z650)="","",INDEX('Per Invoice'!V$2:V$1201,$Z650)))</f>
        <v/>
      </c>
      <c r="W650" s="8">
        <f>IF($Z650="","",IF(INDEX('Per Invoice'!W$2:W$1201,$Z650)="","",INDEX('Per Invoice'!W$2:W$1201,$Z650)))</f>
        <v/>
      </c>
      <c r="X650" s="8">
        <f>IF($Z650="","",IF(INDEX('Per Invoice'!X$2:X$1201,$Z650)="","",INDEX('Per Invoice'!X$2:X$1201,$Z650)))</f>
        <v/>
      </c>
      <c r="Y650" s="8">
        <f>IF($Z650="","",IF(INDEX('Per Invoice'!Y$2:Y$1201,$Z650)="","",INDEX('Per Invoice'!Y$2:Y$1201,$Z650)))</f>
        <v/>
      </c>
      <c r="Z650" s="16">
        <f>IFERROR(MATCH(Settings!$C$26&amp;"|"&amp;ROWS($Z$2:$Z650),'Per Invoice'!$AB$2:$AB$1201,0),"")</f>
        <v/>
      </c>
    </row>
    <row r="651">
      <c r="A651">
        <f>IF($Z651="","",IF(INDEX('Per Invoice'!A$2:A$1201,$Z651)="","",INDEX('Per Invoice'!A$2:A$1201,$Z651)))</f>
        <v/>
      </c>
      <c r="B651">
        <f>IF($Z651="","",IF(INDEX('Per Invoice'!B$2:B$1201,$Z651)="","",INDEX('Per Invoice'!B$2:B$1201,$Z651)))</f>
        <v/>
      </c>
      <c r="C651">
        <f>IF($Z651="","",IF(INDEX('Per Invoice'!C$2:C$1201,$Z651)="","",INDEX('Per Invoice'!C$2:C$1201,$Z651)))</f>
        <v/>
      </c>
      <c r="D651">
        <f>IF($Z651="","",IF(INDEX('Per Invoice'!D$2:D$1201,$Z651)="","",INDEX('Per Invoice'!D$2:D$1201,$Z651)))</f>
        <v/>
      </c>
      <c r="E651" s="14">
        <f>IF($Z651="","",IF(INDEX('Per Invoice'!E$2:E$1201,$Z651)="","",INDEX('Per Invoice'!E$2:E$1201,$Z651)))</f>
        <v/>
      </c>
      <c r="F651">
        <f>IF($Z651="","",IF(INDEX('Per Invoice'!F$2:F$1201,$Z651)="","",INDEX('Per Invoice'!F$2:F$1201,$Z651)))</f>
        <v/>
      </c>
      <c r="G651">
        <f>IF($Z651="","",IF(INDEX('Per Invoice'!G$2:G$1201,$Z651)="","",INDEX('Per Invoice'!G$2:G$1201,$Z651)))</f>
        <v/>
      </c>
      <c r="H651">
        <f>IF($Z651="","",IF(INDEX('Per Invoice'!H$2:H$1201,$Z651)="","",INDEX('Per Invoice'!H$2:H$1201,$Z651)))</f>
        <v/>
      </c>
      <c r="I651">
        <f>IF($Z651="","",IF(INDEX('Per Invoice'!I$2:I$1201,$Z651)="","",INDEX('Per Invoice'!I$2:I$1201,$Z651)))</f>
        <v/>
      </c>
      <c r="J651">
        <f>IF($Z651="","",IF(INDEX('Per Invoice'!J$2:J$1201,$Z651)="","",INDEX('Per Invoice'!J$2:J$1201,$Z651)))</f>
        <v/>
      </c>
      <c r="K651" s="8">
        <f>IF($Z651="","",IF(INDEX('Per Invoice'!K$2:K$1201,$Z651)="","",INDEX('Per Invoice'!K$2:K$1201,$Z651)))</f>
        <v/>
      </c>
      <c r="L651">
        <f>IF($Z651="","",IF(INDEX('Per Invoice'!L$2:L$1201,$Z651)="","",INDEX('Per Invoice'!L$2:L$1201,$Z651)))</f>
        <v/>
      </c>
      <c r="M651">
        <f>IF($Z651="","",IF(INDEX('Per Invoice'!M$2:M$1201,$Z651)="","",INDEX('Per Invoice'!M$2:M$1201,$Z651)))</f>
        <v/>
      </c>
      <c r="N651">
        <f>IF($Z651="","",IF(INDEX('Per Invoice'!N$2:N$1201,$Z651)="","",INDEX('Per Invoice'!N$2:N$1201,$Z651)))</f>
        <v/>
      </c>
      <c r="O651" s="8">
        <f>IF($Z651="","",IF(INDEX('Per Invoice'!O$2:O$1201,$Z651)="","",INDEX('Per Invoice'!O$2:O$1201,$Z651)))</f>
        <v/>
      </c>
      <c r="P651">
        <f>IF($Z651="","",IF(INDEX('Per Invoice'!P$2:P$1201,$Z651)="","",INDEX('Per Invoice'!P$2:P$1201,$Z651)))</f>
        <v/>
      </c>
      <c r="Q651" s="8">
        <f>IF($Z651="","",IF(INDEX('Per Invoice'!Q$2:Q$1201,$Z651)="","",INDEX('Per Invoice'!Q$2:Q$1201,$Z651)))</f>
        <v/>
      </c>
      <c r="R651" s="8">
        <f>IF($Z651="","",IF(INDEX('Per Invoice'!R$2:R$1201,$Z651)="","",INDEX('Per Invoice'!R$2:R$1201,$Z651)))</f>
        <v/>
      </c>
      <c r="S651">
        <f>IF($Z651="","",IF(INDEX('Per Invoice'!S$2:S$1201,$Z651)="","",INDEX('Per Invoice'!S$2:S$1201,$Z651)))</f>
        <v/>
      </c>
      <c r="T651" s="8">
        <f>IF($Z651="","",IF(INDEX('Per Invoice'!T$2:T$1201,$Z651)="","",INDEX('Per Invoice'!T$2:T$1201,$Z651)))</f>
        <v/>
      </c>
      <c r="U651" s="8">
        <f>IF($Z651="","",IF(INDEX('Per Invoice'!U$2:U$1201,$Z651)="","",INDEX('Per Invoice'!U$2:U$1201,$Z651)))</f>
        <v/>
      </c>
      <c r="V651" s="8">
        <f>IF($Z651="","",IF(INDEX('Per Invoice'!V$2:V$1201,$Z651)="","",INDEX('Per Invoice'!V$2:V$1201,$Z651)))</f>
        <v/>
      </c>
      <c r="W651" s="8">
        <f>IF($Z651="","",IF(INDEX('Per Invoice'!W$2:W$1201,$Z651)="","",INDEX('Per Invoice'!W$2:W$1201,$Z651)))</f>
        <v/>
      </c>
      <c r="X651" s="8">
        <f>IF($Z651="","",IF(INDEX('Per Invoice'!X$2:X$1201,$Z651)="","",INDEX('Per Invoice'!X$2:X$1201,$Z651)))</f>
        <v/>
      </c>
      <c r="Y651" s="8">
        <f>IF($Z651="","",IF(INDEX('Per Invoice'!Y$2:Y$1201,$Z651)="","",INDEX('Per Invoice'!Y$2:Y$1201,$Z651)))</f>
        <v/>
      </c>
      <c r="Z651" s="16">
        <f>IFERROR(MATCH(Settings!$C$26&amp;"|"&amp;ROWS($Z$2:$Z651),'Per Invoice'!$AB$2:$AB$1201,0),"")</f>
        <v/>
      </c>
    </row>
    <row r="652">
      <c r="A652">
        <f>IF($Z652="","",IF(INDEX('Per Invoice'!A$2:A$1201,$Z652)="","",INDEX('Per Invoice'!A$2:A$1201,$Z652)))</f>
        <v/>
      </c>
      <c r="B652">
        <f>IF($Z652="","",IF(INDEX('Per Invoice'!B$2:B$1201,$Z652)="","",INDEX('Per Invoice'!B$2:B$1201,$Z652)))</f>
        <v/>
      </c>
      <c r="C652">
        <f>IF($Z652="","",IF(INDEX('Per Invoice'!C$2:C$1201,$Z652)="","",INDEX('Per Invoice'!C$2:C$1201,$Z652)))</f>
        <v/>
      </c>
      <c r="D652">
        <f>IF($Z652="","",IF(INDEX('Per Invoice'!D$2:D$1201,$Z652)="","",INDEX('Per Invoice'!D$2:D$1201,$Z652)))</f>
        <v/>
      </c>
      <c r="E652" s="14">
        <f>IF($Z652="","",IF(INDEX('Per Invoice'!E$2:E$1201,$Z652)="","",INDEX('Per Invoice'!E$2:E$1201,$Z652)))</f>
        <v/>
      </c>
      <c r="F652">
        <f>IF($Z652="","",IF(INDEX('Per Invoice'!F$2:F$1201,$Z652)="","",INDEX('Per Invoice'!F$2:F$1201,$Z652)))</f>
        <v/>
      </c>
      <c r="G652">
        <f>IF($Z652="","",IF(INDEX('Per Invoice'!G$2:G$1201,$Z652)="","",INDEX('Per Invoice'!G$2:G$1201,$Z652)))</f>
        <v/>
      </c>
      <c r="H652">
        <f>IF($Z652="","",IF(INDEX('Per Invoice'!H$2:H$1201,$Z652)="","",INDEX('Per Invoice'!H$2:H$1201,$Z652)))</f>
        <v/>
      </c>
      <c r="I652">
        <f>IF($Z652="","",IF(INDEX('Per Invoice'!I$2:I$1201,$Z652)="","",INDEX('Per Invoice'!I$2:I$1201,$Z652)))</f>
        <v/>
      </c>
      <c r="J652">
        <f>IF($Z652="","",IF(INDEX('Per Invoice'!J$2:J$1201,$Z652)="","",INDEX('Per Invoice'!J$2:J$1201,$Z652)))</f>
        <v/>
      </c>
      <c r="K652" s="8">
        <f>IF($Z652="","",IF(INDEX('Per Invoice'!K$2:K$1201,$Z652)="","",INDEX('Per Invoice'!K$2:K$1201,$Z652)))</f>
        <v/>
      </c>
      <c r="L652">
        <f>IF($Z652="","",IF(INDEX('Per Invoice'!L$2:L$1201,$Z652)="","",INDEX('Per Invoice'!L$2:L$1201,$Z652)))</f>
        <v/>
      </c>
      <c r="M652">
        <f>IF($Z652="","",IF(INDEX('Per Invoice'!M$2:M$1201,$Z652)="","",INDEX('Per Invoice'!M$2:M$1201,$Z652)))</f>
        <v/>
      </c>
      <c r="N652">
        <f>IF($Z652="","",IF(INDEX('Per Invoice'!N$2:N$1201,$Z652)="","",INDEX('Per Invoice'!N$2:N$1201,$Z652)))</f>
        <v/>
      </c>
      <c r="O652" s="8">
        <f>IF($Z652="","",IF(INDEX('Per Invoice'!O$2:O$1201,$Z652)="","",INDEX('Per Invoice'!O$2:O$1201,$Z652)))</f>
        <v/>
      </c>
      <c r="P652">
        <f>IF($Z652="","",IF(INDEX('Per Invoice'!P$2:P$1201,$Z652)="","",INDEX('Per Invoice'!P$2:P$1201,$Z652)))</f>
        <v/>
      </c>
      <c r="Q652" s="8">
        <f>IF($Z652="","",IF(INDEX('Per Invoice'!Q$2:Q$1201,$Z652)="","",INDEX('Per Invoice'!Q$2:Q$1201,$Z652)))</f>
        <v/>
      </c>
      <c r="R652" s="8">
        <f>IF($Z652="","",IF(INDEX('Per Invoice'!R$2:R$1201,$Z652)="","",INDEX('Per Invoice'!R$2:R$1201,$Z652)))</f>
        <v/>
      </c>
      <c r="S652">
        <f>IF($Z652="","",IF(INDEX('Per Invoice'!S$2:S$1201,$Z652)="","",INDEX('Per Invoice'!S$2:S$1201,$Z652)))</f>
        <v/>
      </c>
      <c r="T652" s="8">
        <f>IF($Z652="","",IF(INDEX('Per Invoice'!T$2:T$1201,$Z652)="","",INDEX('Per Invoice'!T$2:T$1201,$Z652)))</f>
        <v/>
      </c>
      <c r="U652" s="8">
        <f>IF($Z652="","",IF(INDEX('Per Invoice'!U$2:U$1201,$Z652)="","",INDEX('Per Invoice'!U$2:U$1201,$Z652)))</f>
        <v/>
      </c>
      <c r="V652" s="8">
        <f>IF($Z652="","",IF(INDEX('Per Invoice'!V$2:V$1201,$Z652)="","",INDEX('Per Invoice'!V$2:V$1201,$Z652)))</f>
        <v/>
      </c>
      <c r="W652" s="8">
        <f>IF($Z652="","",IF(INDEX('Per Invoice'!W$2:W$1201,$Z652)="","",INDEX('Per Invoice'!W$2:W$1201,$Z652)))</f>
        <v/>
      </c>
      <c r="X652" s="8">
        <f>IF($Z652="","",IF(INDEX('Per Invoice'!X$2:X$1201,$Z652)="","",INDEX('Per Invoice'!X$2:X$1201,$Z652)))</f>
        <v/>
      </c>
      <c r="Y652" s="8">
        <f>IF($Z652="","",IF(INDEX('Per Invoice'!Y$2:Y$1201,$Z652)="","",INDEX('Per Invoice'!Y$2:Y$1201,$Z652)))</f>
        <v/>
      </c>
      <c r="Z652" s="16">
        <f>IFERROR(MATCH(Settings!$C$26&amp;"|"&amp;ROWS($Z$2:$Z652),'Per Invoice'!$AB$2:$AB$1201,0),"")</f>
        <v/>
      </c>
    </row>
    <row r="653">
      <c r="A653">
        <f>IF($Z653="","",IF(INDEX('Per Invoice'!A$2:A$1201,$Z653)="","",INDEX('Per Invoice'!A$2:A$1201,$Z653)))</f>
        <v/>
      </c>
      <c r="B653">
        <f>IF($Z653="","",IF(INDEX('Per Invoice'!B$2:B$1201,$Z653)="","",INDEX('Per Invoice'!B$2:B$1201,$Z653)))</f>
        <v/>
      </c>
      <c r="C653">
        <f>IF($Z653="","",IF(INDEX('Per Invoice'!C$2:C$1201,$Z653)="","",INDEX('Per Invoice'!C$2:C$1201,$Z653)))</f>
        <v/>
      </c>
      <c r="D653">
        <f>IF($Z653="","",IF(INDEX('Per Invoice'!D$2:D$1201,$Z653)="","",INDEX('Per Invoice'!D$2:D$1201,$Z653)))</f>
        <v/>
      </c>
      <c r="E653" s="14">
        <f>IF($Z653="","",IF(INDEX('Per Invoice'!E$2:E$1201,$Z653)="","",INDEX('Per Invoice'!E$2:E$1201,$Z653)))</f>
        <v/>
      </c>
      <c r="F653">
        <f>IF($Z653="","",IF(INDEX('Per Invoice'!F$2:F$1201,$Z653)="","",INDEX('Per Invoice'!F$2:F$1201,$Z653)))</f>
        <v/>
      </c>
      <c r="G653">
        <f>IF($Z653="","",IF(INDEX('Per Invoice'!G$2:G$1201,$Z653)="","",INDEX('Per Invoice'!G$2:G$1201,$Z653)))</f>
        <v/>
      </c>
      <c r="H653">
        <f>IF($Z653="","",IF(INDEX('Per Invoice'!H$2:H$1201,$Z653)="","",INDEX('Per Invoice'!H$2:H$1201,$Z653)))</f>
        <v/>
      </c>
      <c r="I653">
        <f>IF($Z653="","",IF(INDEX('Per Invoice'!I$2:I$1201,$Z653)="","",INDEX('Per Invoice'!I$2:I$1201,$Z653)))</f>
        <v/>
      </c>
      <c r="J653">
        <f>IF($Z653="","",IF(INDEX('Per Invoice'!J$2:J$1201,$Z653)="","",INDEX('Per Invoice'!J$2:J$1201,$Z653)))</f>
        <v/>
      </c>
      <c r="K653" s="8">
        <f>IF($Z653="","",IF(INDEX('Per Invoice'!K$2:K$1201,$Z653)="","",INDEX('Per Invoice'!K$2:K$1201,$Z653)))</f>
        <v/>
      </c>
      <c r="L653">
        <f>IF($Z653="","",IF(INDEX('Per Invoice'!L$2:L$1201,$Z653)="","",INDEX('Per Invoice'!L$2:L$1201,$Z653)))</f>
        <v/>
      </c>
      <c r="M653">
        <f>IF($Z653="","",IF(INDEX('Per Invoice'!M$2:M$1201,$Z653)="","",INDEX('Per Invoice'!M$2:M$1201,$Z653)))</f>
        <v/>
      </c>
      <c r="N653">
        <f>IF($Z653="","",IF(INDEX('Per Invoice'!N$2:N$1201,$Z653)="","",INDEX('Per Invoice'!N$2:N$1201,$Z653)))</f>
        <v/>
      </c>
      <c r="O653" s="8">
        <f>IF($Z653="","",IF(INDEX('Per Invoice'!O$2:O$1201,$Z653)="","",INDEX('Per Invoice'!O$2:O$1201,$Z653)))</f>
        <v/>
      </c>
      <c r="P653">
        <f>IF($Z653="","",IF(INDEX('Per Invoice'!P$2:P$1201,$Z653)="","",INDEX('Per Invoice'!P$2:P$1201,$Z653)))</f>
        <v/>
      </c>
      <c r="Q653" s="8">
        <f>IF($Z653="","",IF(INDEX('Per Invoice'!Q$2:Q$1201,$Z653)="","",INDEX('Per Invoice'!Q$2:Q$1201,$Z653)))</f>
        <v/>
      </c>
      <c r="R653" s="8">
        <f>IF($Z653="","",IF(INDEX('Per Invoice'!R$2:R$1201,$Z653)="","",INDEX('Per Invoice'!R$2:R$1201,$Z653)))</f>
        <v/>
      </c>
      <c r="S653">
        <f>IF($Z653="","",IF(INDEX('Per Invoice'!S$2:S$1201,$Z653)="","",INDEX('Per Invoice'!S$2:S$1201,$Z653)))</f>
        <v/>
      </c>
      <c r="T653" s="8">
        <f>IF($Z653="","",IF(INDEX('Per Invoice'!T$2:T$1201,$Z653)="","",INDEX('Per Invoice'!T$2:T$1201,$Z653)))</f>
        <v/>
      </c>
      <c r="U653" s="8">
        <f>IF($Z653="","",IF(INDEX('Per Invoice'!U$2:U$1201,$Z653)="","",INDEX('Per Invoice'!U$2:U$1201,$Z653)))</f>
        <v/>
      </c>
      <c r="V653" s="8">
        <f>IF($Z653="","",IF(INDEX('Per Invoice'!V$2:V$1201,$Z653)="","",INDEX('Per Invoice'!V$2:V$1201,$Z653)))</f>
        <v/>
      </c>
      <c r="W653" s="8">
        <f>IF($Z653="","",IF(INDEX('Per Invoice'!W$2:W$1201,$Z653)="","",INDEX('Per Invoice'!W$2:W$1201,$Z653)))</f>
        <v/>
      </c>
      <c r="X653" s="8">
        <f>IF($Z653="","",IF(INDEX('Per Invoice'!X$2:X$1201,$Z653)="","",INDEX('Per Invoice'!X$2:X$1201,$Z653)))</f>
        <v/>
      </c>
      <c r="Y653" s="8">
        <f>IF($Z653="","",IF(INDEX('Per Invoice'!Y$2:Y$1201,$Z653)="","",INDEX('Per Invoice'!Y$2:Y$1201,$Z653)))</f>
        <v/>
      </c>
      <c r="Z653" s="16">
        <f>IFERROR(MATCH(Settings!$C$26&amp;"|"&amp;ROWS($Z$2:$Z653),'Per Invoice'!$AB$2:$AB$1201,0),"")</f>
        <v/>
      </c>
    </row>
    <row r="654">
      <c r="A654">
        <f>IF($Z654="","",IF(INDEX('Per Invoice'!A$2:A$1201,$Z654)="","",INDEX('Per Invoice'!A$2:A$1201,$Z654)))</f>
        <v/>
      </c>
      <c r="B654">
        <f>IF($Z654="","",IF(INDEX('Per Invoice'!B$2:B$1201,$Z654)="","",INDEX('Per Invoice'!B$2:B$1201,$Z654)))</f>
        <v/>
      </c>
      <c r="C654">
        <f>IF($Z654="","",IF(INDEX('Per Invoice'!C$2:C$1201,$Z654)="","",INDEX('Per Invoice'!C$2:C$1201,$Z654)))</f>
        <v/>
      </c>
      <c r="D654">
        <f>IF($Z654="","",IF(INDEX('Per Invoice'!D$2:D$1201,$Z654)="","",INDEX('Per Invoice'!D$2:D$1201,$Z654)))</f>
        <v/>
      </c>
      <c r="E654" s="14">
        <f>IF($Z654="","",IF(INDEX('Per Invoice'!E$2:E$1201,$Z654)="","",INDEX('Per Invoice'!E$2:E$1201,$Z654)))</f>
        <v/>
      </c>
      <c r="F654">
        <f>IF($Z654="","",IF(INDEX('Per Invoice'!F$2:F$1201,$Z654)="","",INDEX('Per Invoice'!F$2:F$1201,$Z654)))</f>
        <v/>
      </c>
      <c r="G654">
        <f>IF($Z654="","",IF(INDEX('Per Invoice'!G$2:G$1201,$Z654)="","",INDEX('Per Invoice'!G$2:G$1201,$Z654)))</f>
        <v/>
      </c>
      <c r="H654">
        <f>IF($Z654="","",IF(INDEX('Per Invoice'!H$2:H$1201,$Z654)="","",INDEX('Per Invoice'!H$2:H$1201,$Z654)))</f>
        <v/>
      </c>
      <c r="I654">
        <f>IF($Z654="","",IF(INDEX('Per Invoice'!I$2:I$1201,$Z654)="","",INDEX('Per Invoice'!I$2:I$1201,$Z654)))</f>
        <v/>
      </c>
      <c r="J654">
        <f>IF($Z654="","",IF(INDEX('Per Invoice'!J$2:J$1201,$Z654)="","",INDEX('Per Invoice'!J$2:J$1201,$Z654)))</f>
        <v/>
      </c>
      <c r="K654" s="8">
        <f>IF($Z654="","",IF(INDEX('Per Invoice'!K$2:K$1201,$Z654)="","",INDEX('Per Invoice'!K$2:K$1201,$Z654)))</f>
        <v/>
      </c>
      <c r="L654">
        <f>IF($Z654="","",IF(INDEX('Per Invoice'!L$2:L$1201,$Z654)="","",INDEX('Per Invoice'!L$2:L$1201,$Z654)))</f>
        <v/>
      </c>
      <c r="M654">
        <f>IF($Z654="","",IF(INDEX('Per Invoice'!M$2:M$1201,$Z654)="","",INDEX('Per Invoice'!M$2:M$1201,$Z654)))</f>
        <v/>
      </c>
      <c r="N654">
        <f>IF($Z654="","",IF(INDEX('Per Invoice'!N$2:N$1201,$Z654)="","",INDEX('Per Invoice'!N$2:N$1201,$Z654)))</f>
        <v/>
      </c>
      <c r="O654" s="8">
        <f>IF($Z654="","",IF(INDEX('Per Invoice'!O$2:O$1201,$Z654)="","",INDEX('Per Invoice'!O$2:O$1201,$Z654)))</f>
        <v/>
      </c>
      <c r="P654">
        <f>IF($Z654="","",IF(INDEX('Per Invoice'!P$2:P$1201,$Z654)="","",INDEX('Per Invoice'!P$2:P$1201,$Z654)))</f>
        <v/>
      </c>
      <c r="Q654" s="8">
        <f>IF($Z654="","",IF(INDEX('Per Invoice'!Q$2:Q$1201,$Z654)="","",INDEX('Per Invoice'!Q$2:Q$1201,$Z654)))</f>
        <v/>
      </c>
      <c r="R654" s="8">
        <f>IF($Z654="","",IF(INDEX('Per Invoice'!R$2:R$1201,$Z654)="","",INDEX('Per Invoice'!R$2:R$1201,$Z654)))</f>
        <v/>
      </c>
      <c r="S654">
        <f>IF($Z654="","",IF(INDEX('Per Invoice'!S$2:S$1201,$Z654)="","",INDEX('Per Invoice'!S$2:S$1201,$Z654)))</f>
        <v/>
      </c>
      <c r="T654" s="8">
        <f>IF($Z654="","",IF(INDEX('Per Invoice'!T$2:T$1201,$Z654)="","",INDEX('Per Invoice'!T$2:T$1201,$Z654)))</f>
        <v/>
      </c>
      <c r="U654" s="8">
        <f>IF($Z654="","",IF(INDEX('Per Invoice'!U$2:U$1201,$Z654)="","",INDEX('Per Invoice'!U$2:U$1201,$Z654)))</f>
        <v/>
      </c>
      <c r="V654" s="8">
        <f>IF($Z654="","",IF(INDEX('Per Invoice'!V$2:V$1201,$Z654)="","",INDEX('Per Invoice'!V$2:V$1201,$Z654)))</f>
        <v/>
      </c>
      <c r="W654" s="8">
        <f>IF($Z654="","",IF(INDEX('Per Invoice'!W$2:W$1201,$Z654)="","",INDEX('Per Invoice'!W$2:W$1201,$Z654)))</f>
        <v/>
      </c>
      <c r="X654" s="8">
        <f>IF($Z654="","",IF(INDEX('Per Invoice'!X$2:X$1201,$Z654)="","",INDEX('Per Invoice'!X$2:X$1201,$Z654)))</f>
        <v/>
      </c>
      <c r="Y654" s="8">
        <f>IF($Z654="","",IF(INDEX('Per Invoice'!Y$2:Y$1201,$Z654)="","",INDEX('Per Invoice'!Y$2:Y$1201,$Z654)))</f>
        <v/>
      </c>
      <c r="Z654" s="16">
        <f>IFERROR(MATCH(Settings!$C$26&amp;"|"&amp;ROWS($Z$2:$Z654),'Per Invoice'!$AB$2:$AB$1201,0),"")</f>
        <v/>
      </c>
    </row>
    <row r="655">
      <c r="A655">
        <f>IF($Z655="","",IF(INDEX('Per Invoice'!A$2:A$1201,$Z655)="","",INDEX('Per Invoice'!A$2:A$1201,$Z655)))</f>
        <v/>
      </c>
      <c r="B655">
        <f>IF($Z655="","",IF(INDEX('Per Invoice'!B$2:B$1201,$Z655)="","",INDEX('Per Invoice'!B$2:B$1201,$Z655)))</f>
        <v/>
      </c>
      <c r="C655">
        <f>IF($Z655="","",IF(INDEX('Per Invoice'!C$2:C$1201,$Z655)="","",INDEX('Per Invoice'!C$2:C$1201,$Z655)))</f>
        <v/>
      </c>
      <c r="D655">
        <f>IF($Z655="","",IF(INDEX('Per Invoice'!D$2:D$1201,$Z655)="","",INDEX('Per Invoice'!D$2:D$1201,$Z655)))</f>
        <v/>
      </c>
      <c r="E655" s="14">
        <f>IF($Z655="","",IF(INDEX('Per Invoice'!E$2:E$1201,$Z655)="","",INDEX('Per Invoice'!E$2:E$1201,$Z655)))</f>
        <v/>
      </c>
      <c r="F655">
        <f>IF($Z655="","",IF(INDEX('Per Invoice'!F$2:F$1201,$Z655)="","",INDEX('Per Invoice'!F$2:F$1201,$Z655)))</f>
        <v/>
      </c>
      <c r="G655">
        <f>IF($Z655="","",IF(INDEX('Per Invoice'!G$2:G$1201,$Z655)="","",INDEX('Per Invoice'!G$2:G$1201,$Z655)))</f>
        <v/>
      </c>
      <c r="H655">
        <f>IF($Z655="","",IF(INDEX('Per Invoice'!H$2:H$1201,$Z655)="","",INDEX('Per Invoice'!H$2:H$1201,$Z655)))</f>
        <v/>
      </c>
      <c r="I655">
        <f>IF($Z655="","",IF(INDEX('Per Invoice'!I$2:I$1201,$Z655)="","",INDEX('Per Invoice'!I$2:I$1201,$Z655)))</f>
        <v/>
      </c>
      <c r="J655">
        <f>IF($Z655="","",IF(INDEX('Per Invoice'!J$2:J$1201,$Z655)="","",INDEX('Per Invoice'!J$2:J$1201,$Z655)))</f>
        <v/>
      </c>
      <c r="K655" s="8">
        <f>IF($Z655="","",IF(INDEX('Per Invoice'!K$2:K$1201,$Z655)="","",INDEX('Per Invoice'!K$2:K$1201,$Z655)))</f>
        <v/>
      </c>
      <c r="L655">
        <f>IF($Z655="","",IF(INDEX('Per Invoice'!L$2:L$1201,$Z655)="","",INDEX('Per Invoice'!L$2:L$1201,$Z655)))</f>
        <v/>
      </c>
      <c r="M655">
        <f>IF($Z655="","",IF(INDEX('Per Invoice'!M$2:M$1201,$Z655)="","",INDEX('Per Invoice'!M$2:M$1201,$Z655)))</f>
        <v/>
      </c>
      <c r="N655">
        <f>IF($Z655="","",IF(INDEX('Per Invoice'!N$2:N$1201,$Z655)="","",INDEX('Per Invoice'!N$2:N$1201,$Z655)))</f>
        <v/>
      </c>
      <c r="O655" s="8">
        <f>IF($Z655="","",IF(INDEX('Per Invoice'!O$2:O$1201,$Z655)="","",INDEX('Per Invoice'!O$2:O$1201,$Z655)))</f>
        <v/>
      </c>
      <c r="P655">
        <f>IF($Z655="","",IF(INDEX('Per Invoice'!P$2:P$1201,$Z655)="","",INDEX('Per Invoice'!P$2:P$1201,$Z655)))</f>
        <v/>
      </c>
      <c r="Q655" s="8">
        <f>IF($Z655="","",IF(INDEX('Per Invoice'!Q$2:Q$1201,$Z655)="","",INDEX('Per Invoice'!Q$2:Q$1201,$Z655)))</f>
        <v/>
      </c>
      <c r="R655" s="8">
        <f>IF($Z655="","",IF(INDEX('Per Invoice'!R$2:R$1201,$Z655)="","",INDEX('Per Invoice'!R$2:R$1201,$Z655)))</f>
        <v/>
      </c>
      <c r="S655">
        <f>IF($Z655="","",IF(INDEX('Per Invoice'!S$2:S$1201,$Z655)="","",INDEX('Per Invoice'!S$2:S$1201,$Z655)))</f>
        <v/>
      </c>
      <c r="T655" s="8">
        <f>IF($Z655="","",IF(INDEX('Per Invoice'!T$2:T$1201,$Z655)="","",INDEX('Per Invoice'!T$2:T$1201,$Z655)))</f>
        <v/>
      </c>
      <c r="U655" s="8">
        <f>IF($Z655="","",IF(INDEX('Per Invoice'!U$2:U$1201,$Z655)="","",INDEX('Per Invoice'!U$2:U$1201,$Z655)))</f>
        <v/>
      </c>
      <c r="V655" s="8">
        <f>IF($Z655="","",IF(INDEX('Per Invoice'!V$2:V$1201,$Z655)="","",INDEX('Per Invoice'!V$2:V$1201,$Z655)))</f>
        <v/>
      </c>
      <c r="W655" s="8">
        <f>IF($Z655="","",IF(INDEX('Per Invoice'!W$2:W$1201,$Z655)="","",INDEX('Per Invoice'!W$2:W$1201,$Z655)))</f>
        <v/>
      </c>
      <c r="X655" s="8">
        <f>IF($Z655="","",IF(INDEX('Per Invoice'!X$2:X$1201,$Z655)="","",INDEX('Per Invoice'!X$2:X$1201,$Z655)))</f>
        <v/>
      </c>
      <c r="Y655" s="8">
        <f>IF($Z655="","",IF(INDEX('Per Invoice'!Y$2:Y$1201,$Z655)="","",INDEX('Per Invoice'!Y$2:Y$1201,$Z655)))</f>
        <v/>
      </c>
      <c r="Z655" s="16">
        <f>IFERROR(MATCH(Settings!$C$26&amp;"|"&amp;ROWS($Z$2:$Z655),'Per Invoice'!$AB$2:$AB$1201,0),"")</f>
        <v/>
      </c>
    </row>
    <row r="656">
      <c r="A656">
        <f>IF($Z656="","",IF(INDEX('Per Invoice'!A$2:A$1201,$Z656)="","",INDEX('Per Invoice'!A$2:A$1201,$Z656)))</f>
        <v/>
      </c>
      <c r="B656">
        <f>IF($Z656="","",IF(INDEX('Per Invoice'!B$2:B$1201,$Z656)="","",INDEX('Per Invoice'!B$2:B$1201,$Z656)))</f>
        <v/>
      </c>
      <c r="C656">
        <f>IF($Z656="","",IF(INDEX('Per Invoice'!C$2:C$1201,$Z656)="","",INDEX('Per Invoice'!C$2:C$1201,$Z656)))</f>
        <v/>
      </c>
      <c r="D656">
        <f>IF($Z656="","",IF(INDEX('Per Invoice'!D$2:D$1201,$Z656)="","",INDEX('Per Invoice'!D$2:D$1201,$Z656)))</f>
        <v/>
      </c>
      <c r="E656" s="14">
        <f>IF($Z656="","",IF(INDEX('Per Invoice'!E$2:E$1201,$Z656)="","",INDEX('Per Invoice'!E$2:E$1201,$Z656)))</f>
        <v/>
      </c>
      <c r="F656">
        <f>IF($Z656="","",IF(INDEX('Per Invoice'!F$2:F$1201,$Z656)="","",INDEX('Per Invoice'!F$2:F$1201,$Z656)))</f>
        <v/>
      </c>
      <c r="G656">
        <f>IF($Z656="","",IF(INDEX('Per Invoice'!G$2:G$1201,$Z656)="","",INDEX('Per Invoice'!G$2:G$1201,$Z656)))</f>
        <v/>
      </c>
      <c r="H656">
        <f>IF($Z656="","",IF(INDEX('Per Invoice'!H$2:H$1201,$Z656)="","",INDEX('Per Invoice'!H$2:H$1201,$Z656)))</f>
        <v/>
      </c>
      <c r="I656">
        <f>IF($Z656="","",IF(INDEX('Per Invoice'!I$2:I$1201,$Z656)="","",INDEX('Per Invoice'!I$2:I$1201,$Z656)))</f>
        <v/>
      </c>
      <c r="J656">
        <f>IF($Z656="","",IF(INDEX('Per Invoice'!J$2:J$1201,$Z656)="","",INDEX('Per Invoice'!J$2:J$1201,$Z656)))</f>
        <v/>
      </c>
      <c r="K656" s="8">
        <f>IF($Z656="","",IF(INDEX('Per Invoice'!K$2:K$1201,$Z656)="","",INDEX('Per Invoice'!K$2:K$1201,$Z656)))</f>
        <v/>
      </c>
      <c r="L656">
        <f>IF($Z656="","",IF(INDEX('Per Invoice'!L$2:L$1201,$Z656)="","",INDEX('Per Invoice'!L$2:L$1201,$Z656)))</f>
        <v/>
      </c>
      <c r="M656">
        <f>IF($Z656="","",IF(INDEX('Per Invoice'!M$2:M$1201,$Z656)="","",INDEX('Per Invoice'!M$2:M$1201,$Z656)))</f>
        <v/>
      </c>
      <c r="N656">
        <f>IF($Z656="","",IF(INDEX('Per Invoice'!N$2:N$1201,$Z656)="","",INDEX('Per Invoice'!N$2:N$1201,$Z656)))</f>
        <v/>
      </c>
      <c r="O656" s="8">
        <f>IF($Z656="","",IF(INDEX('Per Invoice'!O$2:O$1201,$Z656)="","",INDEX('Per Invoice'!O$2:O$1201,$Z656)))</f>
        <v/>
      </c>
      <c r="P656">
        <f>IF($Z656="","",IF(INDEX('Per Invoice'!P$2:P$1201,$Z656)="","",INDEX('Per Invoice'!P$2:P$1201,$Z656)))</f>
        <v/>
      </c>
      <c r="Q656" s="8">
        <f>IF($Z656="","",IF(INDEX('Per Invoice'!Q$2:Q$1201,$Z656)="","",INDEX('Per Invoice'!Q$2:Q$1201,$Z656)))</f>
        <v/>
      </c>
      <c r="R656" s="8">
        <f>IF($Z656="","",IF(INDEX('Per Invoice'!R$2:R$1201,$Z656)="","",INDEX('Per Invoice'!R$2:R$1201,$Z656)))</f>
        <v/>
      </c>
      <c r="S656">
        <f>IF($Z656="","",IF(INDEX('Per Invoice'!S$2:S$1201,$Z656)="","",INDEX('Per Invoice'!S$2:S$1201,$Z656)))</f>
        <v/>
      </c>
      <c r="T656" s="8">
        <f>IF($Z656="","",IF(INDEX('Per Invoice'!T$2:T$1201,$Z656)="","",INDEX('Per Invoice'!T$2:T$1201,$Z656)))</f>
        <v/>
      </c>
      <c r="U656" s="8">
        <f>IF($Z656="","",IF(INDEX('Per Invoice'!U$2:U$1201,$Z656)="","",INDEX('Per Invoice'!U$2:U$1201,$Z656)))</f>
        <v/>
      </c>
      <c r="V656" s="8">
        <f>IF($Z656="","",IF(INDEX('Per Invoice'!V$2:V$1201,$Z656)="","",INDEX('Per Invoice'!V$2:V$1201,$Z656)))</f>
        <v/>
      </c>
      <c r="W656" s="8">
        <f>IF($Z656="","",IF(INDEX('Per Invoice'!W$2:W$1201,$Z656)="","",INDEX('Per Invoice'!W$2:W$1201,$Z656)))</f>
        <v/>
      </c>
      <c r="X656" s="8">
        <f>IF($Z656="","",IF(INDEX('Per Invoice'!X$2:X$1201,$Z656)="","",INDEX('Per Invoice'!X$2:X$1201,$Z656)))</f>
        <v/>
      </c>
      <c r="Y656" s="8">
        <f>IF($Z656="","",IF(INDEX('Per Invoice'!Y$2:Y$1201,$Z656)="","",INDEX('Per Invoice'!Y$2:Y$1201,$Z656)))</f>
        <v/>
      </c>
      <c r="Z656" s="16">
        <f>IFERROR(MATCH(Settings!$C$26&amp;"|"&amp;ROWS($Z$2:$Z656),'Per Invoice'!$AB$2:$AB$1201,0),"")</f>
        <v/>
      </c>
    </row>
    <row r="657">
      <c r="A657">
        <f>IF($Z657="","",IF(INDEX('Per Invoice'!A$2:A$1201,$Z657)="","",INDEX('Per Invoice'!A$2:A$1201,$Z657)))</f>
        <v/>
      </c>
      <c r="B657">
        <f>IF($Z657="","",IF(INDEX('Per Invoice'!B$2:B$1201,$Z657)="","",INDEX('Per Invoice'!B$2:B$1201,$Z657)))</f>
        <v/>
      </c>
      <c r="C657">
        <f>IF($Z657="","",IF(INDEX('Per Invoice'!C$2:C$1201,$Z657)="","",INDEX('Per Invoice'!C$2:C$1201,$Z657)))</f>
        <v/>
      </c>
      <c r="D657">
        <f>IF($Z657="","",IF(INDEX('Per Invoice'!D$2:D$1201,$Z657)="","",INDEX('Per Invoice'!D$2:D$1201,$Z657)))</f>
        <v/>
      </c>
      <c r="E657" s="14">
        <f>IF($Z657="","",IF(INDEX('Per Invoice'!E$2:E$1201,$Z657)="","",INDEX('Per Invoice'!E$2:E$1201,$Z657)))</f>
        <v/>
      </c>
      <c r="F657">
        <f>IF($Z657="","",IF(INDEX('Per Invoice'!F$2:F$1201,$Z657)="","",INDEX('Per Invoice'!F$2:F$1201,$Z657)))</f>
        <v/>
      </c>
      <c r="G657">
        <f>IF($Z657="","",IF(INDEX('Per Invoice'!G$2:G$1201,$Z657)="","",INDEX('Per Invoice'!G$2:G$1201,$Z657)))</f>
        <v/>
      </c>
      <c r="H657">
        <f>IF($Z657="","",IF(INDEX('Per Invoice'!H$2:H$1201,$Z657)="","",INDEX('Per Invoice'!H$2:H$1201,$Z657)))</f>
        <v/>
      </c>
      <c r="I657">
        <f>IF($Z657="","",IF(INDEX('Per Invoice'!I$2:I$1201,$Z657)="","",INDEX('Per Invoice'!I$2:I$1201,$Z657)))</f>
        <v/>
      </c>
      <c r="J657">
        <f>IF($Z657="","",IF(INDEX('Per Invoice'!J$2:J$1201,$Z657)="","",INDEX('Per Invoice'!J$2:J$1201,$Z657)))</f>
        <v/>
      </c>
      <c r="K657" s="8">
        <f>IF($Z657="","",IF(INDEX('Per Invoice'!K$2:K$1201,$Z657)="","",INDEX('Per Invoice'!K$2:K$1201,$Z657)))</f>
        <v/>
      </c>
      <c r="L657">
        <f>IF($Z657="","",IF(INDEX('Per Invoice'!L$2:L$1201,$Z657)="","",INDEX('Per Invoice'!L$2:L$1201,$Z657)))</f>
        <v/>
      </c>
      <c r="M657">
        <f>IF($Z657="","",IF(INDEX('Per Invoice'!M$2:M$1201,$Z657)="","",INDEX('Per Invoice'!M$2:M$1201,$Z657)))</f>
        <v/>
      </c>
      <c r="N657">
        <f>IF($Z657="","",IF(INDEX('Per Invoice'!N$2:N$1201,$Z657)="","",INDEX('Per Invoice'!N$2:N$1201,$Z657)))</f>
        <v/>
      </c>
      <c r="O657" s="8">
        <f>IF($Z657="","",IF(INDEX('Per Invoice'!O$2:O$1201,$Z657)="","",INDEX('Per Invoice'!O$2:O$1201,$Z657)))</f>
        <v/>
      </c>
      <c r="P657">
        <f>IF($Z657="","",IF(INDEX('Per Invoice'!P$2:P$1201,$Z657)="","",INDEX('Per Invoice'!P$2:P$1201,$Z657)))</f>
        <v/>
      </c>
      <c r="Q657" s="8">
        <f>IF($Z657="","",IF(INDEX('Per Invoice'!Q$2:Q$1201,$Z657)="","",INDEX('Per Invoice'!Q$2:Q$1201,$Z657)))</f>
        <v/>
      </c>
      <c r="R657" s="8">
        <f>IF($Z657="","",IF(INDEX('Per Invoice'!R$2:R$1201,$Z657)="","",INDEX('Per Invoice'!R$2:R$1201,$Z657)))</f>
        <v/>
      </c>
      <c r="S657">
        <f>IF($Z657="","",IF(INDEX('Per Invoice'!S$2:S$1201,$Z657)="","",INDEX('Per Invoice'!S$2:S$1201,$Z657)))</f>
        <v/>
      </c>
      <c r="T657" s="8">
        <f>IF($Z657="","",IF(INDEX('Per Invoice'!T$2:T$1201,$Z657)="","",INDEX('Per Invoice'!T$2:T$1201,$Z657)))</f>
        <v/>
      </c>
      <c r="U657" s="8">
        <f>IF($Z657="","",IF(INDEX('Per Invoice'!U$2:U$1201,$Z657)="","",INDEX('Per Invoice'!U$2:U$1201,$Z657)))</f>
        <v/>
      </c>
      <c r="V657" s="8">
        <f>IF($Z657="","",IF(INDEX('Per Invoice'!V$2:V$1201,$Z657)="","",INDEX('Per Invoice'!V$2:V$1201,$Z657)))</f>
        <v/>
      </c>
      <c r="W657" s="8">
        <f>IF($Z657="","",IF(INDEX('Per Invoice'!W$2:W$1201,$Z657)="","",INDEX('Per Invoice'!W$2:W$1201,$Z657)))</f>
        <v/>
      </c>
      <c r="X657" s="8">
        <f>IF($Z657="","",IF(INDEX('Per Invoice'!X$2:X$1201,$Z657)="","",INDEX('Per Invoice'!X$2:X$1201,$Z657)))</f>
        <v/>
      </c>
      <c r="Y657" s="8">
        <f>IF($Z657="","",IF(INDEX('Per Invoice'!Y$2:Y$1201,$Z657)="","",INDEX('Per Invoice'!Y$2:Y$1201,$Z657)))</f>
        <v/>
      </c>
      <c r="Z657" s="16">
        <f>IFERROR(MATCH(Settings!$C$26&amp;"|"&amp;ROWS($Z$2:$Z657),'Per Invoice'!$AB$2:$AB$1201,0),"")</f>
        <v/>
      </c>
    </row>
    <row r="658">
      <c r="A658">
        <f>IF($Z658="","",IF(INDEX('Per Invoice'!A$2:A$1201,$Z658)="","",INDEX('Per Invoice'!A$2:A$1201,$Z658)))</f>
        <v/>
      </c>
      <c r="B658">
        <f>IF($Z658="","",IF(INDEX('Per Invoice'!B$2:B$1201,$Z658)="","",INDEX('Per Invoice'!B$2:B$1201,$Z658)))</f>
        <v/>
      </c>
      <c r="C658">
        <f>IF($Z658="","",IF(INDEX('Per Invoice'!C$2:C$1201,$Z658)="","",INDEX('Per Invoice'!C$2:C$1201,$Z658)))</f>
        <v/>
      </c>
      <c r="D658">
        <f>IF($Z658="","",IF(INDEX('Per Invoice'!D$2:D$1201,$Z658)="","",INDEX('Per Invoice'!D$2:D$1201,$Z658)))</f>
        <v/>
      </c>
      <c r="E658" s="14">
        <f>IF($Z658="","",IF(INDEX('Per Invoice'!E$2:E$1201,$Z658)="","",INDEX('Per Invoice'!E$2:E$1201,$Z658)))</f>
        <v/>
      </c>
      <c r="F658">
        <f>IF($Z658="","",IF(INDEX('Per Invoice'!F$2:F$1201,$Z658)="","",INDEX('Per Invoice'!F$2:F$1201,$Z658)))</f>
        <v/>
      </c>
      <c r="G658">
        <f>IF($Z658="","",IF(INDEX('Per Invoice'!G$2:G$1201,$Z658)="","",INDEX('Per Invoice'!G$2:G$1201,$Z658)))</f>
        <v/>
      </c>
      <c r="H658">
        <f>IF($Z658="","",IF(INDEX('Per Invoice'!H$2:H$1201,$Z658)="","",INDEX('Per Invoice'!H$2:H$1201,$Z658)))</f>
        <v/>
      </c>
      <c r="I658">
        <f>IF($Z658="","",IF(INDEX('Per Invoice'!I$2:I$1201,$Z658)="","",INDEX('Per Invoice'!I$2:I$1201,$Z658)))</f>
        <v/>
      </c>
      <c r="J658">
        <f>IF($Z658="","",IF(INDEX('Per Invoice'!J$2:J$1201,$Z658)="","",INDEX('Per Invoice'!J$2:J$1201,$Z658)))</f>
        <v/>
      </c>
      <c r="K658" s="8">
        <f>IF($Z658="","",IF(INDEX('Per Invoice'!K$2:K$1201,$Z658)="","",INDEX('Per Invoice'!K$2:K$1201,$Z658)))</f>
        <v/>
      </c>
      <c r="L658">
        <f>IF($Z658="","",IF(INDEX('Per Invoice'!L$2:L$1201,$Z658)="","",INDEX('Per Invoice'!L$2:L$1201,$Z658)))</f>
        <v/>
      </c>
      <c r="M658">
        <f>IF($Z658="","",IF(INDEX('Per Invoice'!M$2:M$1201,$Z658)="","",INDEX('Per Invoice'!M$2:M$1201,$Z658)))</f>
        <v/>
      </c>
      <c r="N658">
        <f>IF($Z658="","",IF(INDEX('Per Invoice'!N$2:N$1201,$Z658)="","",INDEX('Per Invoice'!N$2:N$1201,$Z658)))</f>
        <v/>
      </c>
      <c r="O658" s="8">
        <f>IF($Z658="","",IF(INDEX('Per Invoice'!O$2:O$1201,$Z658)="","",INDEX('Per Invoice'!O$2:O$1201,$Z658)))</f>
        <v/>
      </c>
      <c r="P658">
        <f>IF($Z658="","",IF(INDEX('Per Invoice'!P$2:P$1201,$Z658)="","",INDEX('Per Invoice'!P$2:P$1201,$Z658)))</f>
        <v/>
      </c>
      <c r="Q658" s="8">
        <f>IF($Z658="","",IF(INDEX('Per Invoice'!Q$2:Q$1201,$Z658)="","",INDEX('Per Invoice'!Q$2:Q$1201,$Z658)))</f>
        <v/>
      </c>
      <c r="R658" s="8">
        <f>IF($Z658="","",IF(INDEX('Per Invoice'!R$2:R$1201,$Z658)="","",INDEX('Per Invoice'!R$2:R$1201,$Z658)))</f>
        <v/>
      </c>
      <c r="S658">
        <f>IF($Z658="","",IF(INDEX('Per Invoice'!S$2:S$1201,$Z658)="","",INDEX('Per Invoice'!S$2:S$1201,$Z658)))</f>
        <v/>
      </c>
      <c r="T658" s="8">
        <f>IF($Z658="","",IF(INDEX('Per Invoice'!T$2:T$1201,$Z658)="","",INDEX('Per Invoice'!T$2:T$1201,$Z658)))</f>
        <v/>
      </c>
      <c r="U658" s="8">
        <f>IF($Z658="","",IF(INDEX('Per Invoice'!U$2:U$1201,$Z658)="","",INDEX('Per Invoice'!U$2:U$1201,$Z658)))</f>
        <v/>
      </c>
      <c r="V658" s="8">
        <f>IF($Z658="","",IF(INDEX('Per Invoice'!V$2:V$1201,$Z658)="","",INDEX('Per Invoice'!V$2:V$1201,$Z658)))</f>
        <v/>
      </c>
      <c r="W658" s="8">
        <f>IF($Z658="","",IF(INDEX('Per Invoice'!W$2:W$1201,$Z658)="","",INDEX('Per Invoice'!W$2:W$1201,$Z658)))</f>
        <v/>
      </c>
      <c r="X658" s="8">
        <f>IF($Z658="","",IF(INDEX('Per Invoice'!X$2:X$1201,$Z658)="","",INDEX('Per Invoice'!X$2:X$1201,$Z658)))</f>
        <v/>
      </c>
      <c r="Y658" s="8">
        <f>IF($Z658="","",IF(INDEX('Per Invoice'!Y$2:Y$1201,$Z658)="","",INDEX('Per Invoice'!Y$2:Y$1201,$Z658)))</f>
        <v/>
      </c>
      <c r="Z658" s="16">
        <f>IFERROR(MATCH(Settings!$C$26&amp;"|"&amp;ROWS($Z$2:$Z658),'Per Invoice'!$AB$2:$AB$1201,0),"")</f>
        <v/>
      </c>
    </row>
    <row r="659">
      <c r="A659">
        <f>IF($Z659="","",IF(INDEX('Per Invoice'!A$2:A$1201,$Z659)="","",INDEX('Per Invoice'!A$2:A$1201,$Z659)))</f>
        <v/>
      </c>
      <c r="B659">
        <f>IF($Z659="","",IF(INDEX('Per Invoice'!B$2:B$1201,$Z659)="","",INDEX('Per Invoice'!B$2:B$1201,$Z659)))</f>
        <v/>
      </c>
      <c r="C659">
        <f>IF($Z659="","",IF(INDEX('Per Invoice'!C$2:C$1201,$Z659)="","",INDEX('Per Invoice'!C$2:C$1201,$Z659)))</f>
        <v/>
      </c>
      <c r="D659">
        <f>IF($Z659="","",IF(INDEX('Per Invoice'!D$2:D$1201,$Z659)="","",INDEX('Per Invoice'!D$2:D$1201,$Z659)))</f>
        <v/>
      </c>
      <c r="E659" s="14">
        <f>IF($Z659="","",IF(INDEX('Per Invoice'!E$2:E$1201,$Z659)="","",INDEX('Per Invoice'!E$2:E$1201,$Z659)))</f>
        <v/>
      </c>
      <c r="F659">
        <f>IF($Z659="","",IF(INDEX('Per Invoice'!F$2:F$1201,$Z659)="","",INDEX('Per Invoice'!F$2:F$1201,$Z659)))</f>
        <v/>
      </c>
      <c r="G659">
        <f>IF($Z659="","",IF(INDEX('Per Invoice'!G$2:G$1201,$Z659)="","",INDEX('Per Invoice'!G$2:G$1201,$Z659)))</f>
        <v/>
      </c>
      <c r="H659">
        <f>IF($Z659="","",IF(INDEX('Per Invoice'!H$2:H$1201,$Z659)="","",INDEX('Per Invoice'!H$2:H$1201,$Z659)))</f>
        <v/>
      </c>
      <c r="I659">
        <f>IF($Z659="","",IF(INDEX('Per Invoice'!I$2:I$1201,$Z659)="","",INDEX('Per Invoice'!I$2:I$1201,$Z659)))</f>
        <v/>
      </c>
      <c r="J659">
        <f>IF($Z659="","",IF(INDEX('Per Invoice'!J$2:J$1201,$Z659)="","",INDEX('Per Invoice'!J$2:J$1201,$Z659)))</f>
        <v/>
      </c>
      <c r="K659" s="8">
        <f>IF($Z659="","",IF(INDEX('Per Invoice'!K$2:K$1201,$Z659)="","",INDEX('Per Invoice'!K$2:K$1201,$Z659)))</f>
        <v/>
      </c>
      <c r="L659">
        <f>IF($Z659="","",IF(INDEX('Per Invoice'!L$2:L$1201,$Z659)="","",INDEX('Per Invoice'!L$2:L$1201,$Z659)))</f>
        <v/>
      </c>
      <c r="M659">
        <f>IF($Z659="","",IF(INDEX('Per Invoice'!M$2:M$1201,$Z659)="","",INDEX('Per Invoice'!M$2:M$1201,$Z659)))</f>
        <v/>
      </c>
      <c r="N659">
        <f>IF($Z659="","",IF(INDEX('Per Invoice'!N$2:N$1201,$Z659)="","",INDEX('Per Invoice'!N$2:N$1201,$Z659)))</f>
        <v/>
      </c>
      <c r="O659" s="8">
        <f>IF($Z659="","",IF(INDEX('Per Invoice'!O$2:O$1201,$Z659)="","",INDEX('Per Invoice'!O$2:O$1201,$Z659)))</f>
        <v/>
      </c>
      <c r="P659">
        <f>IF($Z659="","",IF(INDEX('Per Invoice'!P$2:P$1201,$Z659)="","",INDEX('Per Invoice'!P$2:P$1201,$Z659)))</f>
        <v/>
      </c>
      <c r="Q659" s="8">
        <f>IF($Z659="","",IF(INDEX('Per Invoice'!Q$2:Q$1201,$Z659)="","",INDEX('Per Invoice'!Q$2:Q$1201,$Z659)))</f>
        <v/>
      </c>
      <c r="R659" s="8">
        <f>IF($Z659="","",IF(INDEX('Per Invoice'!R$2:R$1201,$Z659)="","",INDEX('Per Invoice'!R$2:R$1201,$Z659)))</f>
        <v/>
      </c>
      <c r="S659">
        <f>IF($Z659="","",IF(INDEX('Per Invoice'!S$2:S$1201,$Z659)="","",INDEX('Per Invoice'!S$2:S$1201,$Z659)))</f>
        <v/>
      </c>
      <c r="T659" s="8">
        <f>IF($Z659="","",IF(INDEX('Per Invoice'!T$2:T$1201,$Z659)="","",INDEX('Per Invoice'!T$2:T$1201,$Z659)))</f>
        <v/>
      </c>
      <c r="U659" s="8">
        <f>IF($Z659="","",IF(INDEX('Per Invoice'!U$2:U$1201,$Z659)="","",INDEX('Per Invoice'!U$2:U$1201,$Z659)))</f>
        <v/>
      </c>
      <c r="V659" s="8">
        <f>IF($Z659="","",IF(INDEX('Per Invoice'!V$2:V$1201,$Z659)="","",INDEX('Per Invoice'!V$2:V$1201,$Z659)))</f>
        <v/>
      </c>
      <c r="W659" s="8">
        <f>IF($Z659="","",IF(INDEX('Per Invoice'!W$2:W$1201,$Z659)="","",INDEX('Per Invoice'!W$2:W$1201,$Z659)))</f>
        <v/>
      </c>
      <c r="X659" s="8">
        <f>IF($Z659="","",IF(INDEX('Per Invoice'!X$2:X$1201,$Z659)="","",INDEX('Per Invoice'!X$2:X$1201,$Z659)))</f>
        <v/>
      </c>
      <c r="Y659" s="8">
        <f>IF($Z659="","",IF(INDEX('Per Invoice'!Y$2:Y$1201,$Z659)="","",INDEX('Per Invoice'!Y$2:Y$1201,$Z659)))</f>
        <v/>
      </c>
      <c r="Z659" s="16">
        <f>IFERROR(MATCH(Settings!$C$26&amp;"|"&amp;ROWS($Z$2:$Z659),'Per Invoice'!$AB$2:$AB$1201,0),"")</f>
        <v/>
      </c>
    </row>
    <row r="660">
      <c r="A660">
        <f>IF($Z660="","",IF(INDEX('Per Invoice'!A$2:A$1201,$Z660)="","",INDEX('Per Invoice'!A$2:A$1201,$Z660)))</f>
        <v/>
      </c>
      <c r="B660">
        <f>IF($Z660="","",IF(INDEX('Per Invoice'!B$2:B$1201,$Z660)="","",INDEX('Per Invoice'!B$2:B$1201,$Z660)))</f>
        <v/>
      </c>
      <c r="C660">
        <f>IF($Z660="","",IF(INDEX('Per Invoice'!C$2:C$1201,$Z660)="","",INDEX('Per Invoice'!C$2:C$1201,$Z660)))</f>
        <v/>
      </c>
      <c r="D660">
        <f>IF($Z660="","",IF(INDEX('Per Invoice'!D$2:D$1201,$Z660)="","",INDEX('Per Invoice'!D$2:D$1201,$Z660)))</f>
        <v/>
      </c>
      <c r="E660" s="14">
        <f>IF($Z660="","",IF(INDEX('Per Invoice'!E$2:E$1201,$Z660)="","",INDEX('Per Invoice'!E$2:E$1201,$Z660)))</f>
        <v/>
      </c>
      <c r="F660">
        <f>IF($Z660="","",IF(INDEX('Per Invoice'!F$2:F$1201,$Z660)="","",INDEX('Per Invoice'!F$2:F$1201,$Z660)))</f>
        <v/>
      </c>
      <c r="G660">
        <f>IF($Z660="","",IF(INDEX('Per Invoice'!G$2:G$1201,$Z660)="","",INDEX('Per Invoice'!G$2:G$1201,$Z660)))</f>
        <v/>
      </c>
      <c r="H660">
        <f>IF($Z660="","",IF(INDEX('Per Invoice'!H$2:H$1201,$Z660)="","",INDEX('Per Invoice'!H$2:H$1201,$Z660)))</f>
        <v/>
      </c>
      <c r="I660">
        <f>IF($Z660="","",IF(INDEX('Per Invoice'!I$2:I$1201,$Z660)="","",INDEX('Per Invoice'!I$2:I$1201,$Z660)))</f>
        <v/>
      </c>
      <c r="J660">
        <f>IF($Z660="","",IF(INDEX('Per Invoice'!J$2:J$1201,$Z660)="","",INDEX('Per Invoice'!J$2:J$1201,$Z660)))</f>
        <v/>
      </c>
      <c r="K660" s="8">
        <f>IF($Z660="","",IF(INDEX('Per Invoice'!K$2:K$1201,$Z660)="","",INDEX('Per Invoice'!K$2:K$1201,$Z660)))</f>
        <v/>
      </c>
      <c r="L660">
        <f>IF($Z660="","",IF(INDEX('Per Invoice'!L$2:L$1201,$Z660)="","",INDEX('Per Invoice'!L$2:L$1201,$Z660)))</f>
        <v/>
      </c>
      <c r="M660">
        <f>IF($Z660="","",IF(INDEX('Per Invoice'!M$2:M$1201,$Z660)="","",INDEX('Per Invoice'!M$2:M$1201,$Z660)))</f>
        <v/>
      </c>
      <c r="N660">
        <f>IF($Z660="","",IF(INDEX('Per Invoice'!N$2:N$1201,$Z660)="","",INDEX('Per Invoice'!N$2:N$1201,$Z660)))</f>
        <v/>
      </c>
      <c r="O660" s="8">
        <f>IF($Z660="","",IF(INDEX('Per Invoice'!O$2:O$1201,$Z660)="","",INDEX('Per Invoice'!O$2:O$1201,$Z660)))</f>
        <v/>
      </c>
      <c r="P660">
        <f>IF($Z660="","",IF(INDEX('Per Invoice'!P$2:P$1201,$Z660)="","",INDEX('Per Invoice'!P$2:P$1201,$Z660)))</f>
        <v/>
      </c>
      <c r="Q660" s="8">
        <f>IF($Z660="","",IF(INDEX('Per Invoice'!Q$2:Q$1201,$Z660)="","",INDEX('Per Invoice'!Q$2:Q$1201,$Z660)))</f>
        <v/>
      </c>
      <c r="R660" s="8">
        <f>IF($Z660="","",IF(INDEX('Per Invoice'!R$2:R$1201,$Z660)="","",INDEX('Per Invoice'!R$2:R$1201,$Z660)))</f>
        <v/>
      </c>
      <c r="S660">
        <f>IF($Z660="","",IF(INDEX('Per Invoice'!S$2:S$1201,$Z660)="","",INDEX('Per Invoice'!S$2:S$1201,$Z660)))</f>
        <v/>
      </c>
      <c r="T660" s="8">
        <f>IF($Z660="","",IF(INDEX('Per Invoice'!T$2:T$1201,$Z660)="","",INDEX('Per Invoice'!T$2:T$1201,$Z660)))</f>
        <v/>
      </c>
      <c r="U660" s="8">
        <f>IF($Z660="","",IF(INDEX('Per Invoice'!U$2:U$1201,$Z660)="","",INDEX('Per Invoice'!U$2:U$1201,$Z660)))</f>
        <v/>
      </c>
      <c r="V660" s="8">
        <f>IF($Z660="","",IF(INDEX('Per Invoice'!V$2:V$1201,$Z660)="","",INDEX('Per Invoice'!V$2:V$1201,$Z660)))</f>
        <v/>
      </c>
      <c r="W660" s="8">
        <f>IF($Z660="","",IF(INDEX('Per Invoice'!W$2:W$1201,$Z660)="","",INDEX('Per Invoice'!W$2:W$1201,$Z660)))</f>
        <v/>
      </c>
      <c r="X660" s="8">
        <f>IF($Z660="","",IF(INDEX('Per Invoice'!X$2:X$1201,$Z660)="","",INDEX('Per Invoice'!X$2:X$1201,$Z660)))</f>
        <v/>
      </c>
      <c r="Y660" s="8">
        <f>IF($Z660="","",IF(INDEX('Per Invoice'!Y$2:Y$1201,$Z660)="","",INDEX('Per Invoice'!Y$2:Y$1201,$Z660)))</f>
        <v/>
      </c>
      <c r="Z660" s="16">
        <f>IFERROR(MATCH(Settings!$C$26&amp;"|"&amp;ROWS($Z$2:$Z660),'Per Invoice'!$AB$2:$AB$1201,0),"")</f>
        <v/>
      </c>
    </row>
    <row r="661">
      <c r="A661">
        <f>IF($Z661="","",IF(INDEX('Per Invoice'!A$2:A$1201,$Z661)="","",INDEX('Per Invoice'!A$2:A$1201,$Z661)))</f>
        <v/>
      </c>
      <c r="B661">
        <f>IF($Z661="","",IF(INDEX('Per Invoice'!B$2:B$1201,$Z661)="","",INDEX('Per Invoice'!B$2:B$1201,$Z661)))</f>
        <v/>
      </c>
      <c r="C661">
        <f>IF($Z661="","",IF(INDEX('Per Invoice'!C$2:C$1201,$Z661)="","",INDEX('Per Invoice'!C$2:C$1201,$Z661)))</f>
        <v/>
      </c>
      <c r="D661">
        <f>IF($Z661="","",IF(INDEX('Per Invoice'!D$2:D$1201,$Z661)="","",INDEX('Per Invoice'!D$2:D$1201,$Z661)))</f>
        <v/>
      </c>
      <c r="E661" s="14">
        <f>IF($Z661="","",IF(INDEX('Per Invoice'!E$2:E$1201,$Z661)="","",INDEX('Per Invoice'!E$2:E$1201,$Z661)))</f>
        <v/>
      </c>
      <c r="F661">
        <f>IF($Z661="","",IF(INDEX('Per Invoice'!F$2:F$1201,$Z661)="","",INDEX('Per Invoice'!F$2:F$1201,$Z661)))</f>
        <v/>
      </c>
      <c r="G661">
        <f>IF($Z661="","",IF(INDEX('Per Invoice'!G$2:G$1201,$Z661)="","",INDEX('Per Invoice'!G$2:G$1201,$Z661)))</f>
        <v/>
      </c>
      <c r="H661">
        <f>IF($Z661="","",IF(INDEX('Per Invoice'!H$2:H$1201,$Z661)="","",INDEX('Per Invoice'!H$2:H$1201,$Z661)))</f>
        <v/>
      </c>
      <c r="I661">
        <f>IF($Z661="","",IF(INDEX('Per Invoice'!I$2:I$1201,$Z661)="","",INDEX('Per Invoice'!I$2:I$1201,$Z661)))</f>
        <v/>
      </c>
      <c r="J661">
        <f>IF($Z661="","",IF(INDEX('Per Invoice'!J$2:J$1201,$Z661)="","",INDEX('Per Invoice'!J$2:J$1201,$Z661)))</f>
        <v/>
      </c>
      <c r="K661" s="8">
        <f>IF($Z661="","",IF(INDEX('Per Invoice'!K$2:K$1201,$Z661)="","",INDEX('Per Invoice'!K$2:K$1201,$Z661)))</f>
        <v/>
      </c>
      <c r="L661">
        <f>IF($Z661="","",IF(INDEX('Per Invoice'!L$2:L$1201,$Z661)="","",INDEX('Per Invoice'!L$2:L$1201,$Z661)))</f>
        <v/>
      </c>
      <c r="M661">
        <f>IF($Z661="","",IF(INDEX('Per Invoice'!M$2:M$1201,$Z661)="","",INDEX('Per Invoice'!M$2:M$1201,$Z661)))</f>
        <v/>
      </c>
      <c r="N661">
        <f>IF($Z661="","",IF(INDEX('Per Invoice'!N$2:N$1201,$Z661)="","",INDEX('Per Invoice'!N$2:N$1201,$Z661)))</f>
        <v/>
      </c>
      <c r="O661" s="8">
        <f>IF($Z661="","",IF(INDEX('Per Invoice'!O$2:O$1201,$Z661)="","",INDEX('Per Invoice'!O$2:O$1201,$Z661)))</f>
        <v/>
      </c>
      <c r="P661">
        <f>IF($Z661="","",IF(INDEX('Per Invoice'!P$2:P$1201,$Z661)="","",INDEX('Per Invoice'!P$2:P$1201,$Z661)))</f>
        <v/>
      </c>
      <c r="Q661" s="8">
        <f>IF($Z661="","",IF(INDEX('Per Invoice'!Q$2:Q$1201,$Z661)="","",INDEX('Per Invoice'!Q$2:Q$1201,$Z661)))</f>
        <v/>
      </c>
      <c r="R661" s="8">
        <f>IF($Z661="","",IF(INDEX('Per Invoice'!R$2:R$1201,$Z661)="","",INDEX('Per Invoice'!R$2:R$1201,$Z661)))</f>
        <v/>
      </c>
      <c r="S661">
        <f>IF($Z661="","",IF(INDEX('Per Invoice'!S$2:S$1201,$Z661)="","",INDEX('Per Invoice'!S$2:S$1201,$Z661)))</f>
        <v/>
      </c>
      <c r="T661" s="8">
        <f>IF($Z661="","",IF(INDEX('Per Invoice'!T$2:T$1201,$Z661)="","",INDEX('Per Invoice'!T$2:T$1201,$Z661)))</f>
        <v/>
      </c>
      <c r="U661" s="8">
        <f>IF($Z661="","",IF(INDEX('Per Invoice'!U$2:U$1201,$Z661)="","",INDEX('Per Invoice'!U$2:U$1201,$Z661)))</f>
        <v/>
      </c>
      <c r="V661" s="8">
        <f>IF($Z661="","",IF(INDEX('Per Invoice'!V$2:V$1201,$Z661)="","",INDEX('Per Invoice'!V$2:V$1201,$Z661)))</f>
        <v/>
      </c>
      <c r="W661" s="8">
        <f>IF($Z661="","",IF(INDEX('Per Invoice'!W$2:W$1201,$Z661)="","",INDEX('Per Invoice'!W$2:W$1201,$Z661)))</f>
        <v/>
      </c>
      <c r="X661" s="8">
        <f>IF($Z661="","",IF(INDEX('Per Invoice'!X$2:X$1201,$Z661)="","",INDEX('Per Invoice'!X$2:X$1201,$Z661)))</f>
        <v/>
      </c>
      <c r="Y661" s="8">
        <f>IF($Z661="","",IF(INDEX('Per Invoice'!Y$2:Y$1201,$Z661)="","",INDEX('Per Invoice'!Y$2:Y$1201,$Z661)))</f>
        <v/>
      </c>
      <c r="Z661" s="16">
        <f>IFERROR(MATCH(Settings!$C$26&amp;"|"&amp;ROWS($Z$2:$Z661),'Per Invoice'!$AB$2:$AB$1201,0),"")</f>
        <v/>
      </c>
    </row>
    <row r="662">
      <c r="A662">
        <f>IF($Z662="","",IF(INDEX('Per Invoice'!A$2:A$1201,$Z662)="","",INDEX('Per Invoice'!A$2:A$1201,$Z662)))</f>
        <v/>
      </c>
      <c r="B662">
        <f>IF($Z662="","",IF(INDEX('Per Invoice'!B$2:B$1201,$Z662)="","",INDEX('Per Invoice'!B$2:B$1201,$Z662)))</f>
        <v/>
      </c>
      <c r="C662">
        <f>IF($Z662="","",IF(INDEX('Per Invoice'!C$2:C$1201,$Z662)="","",INDEX('Per Invoice'!C$2:C$1201,$Z662)))</f>
        <v/>
      </c>
      <c r="D662">
        <f>IF($Z662="","",IF(INDEX('Per Invoice'!D$2:D$1201,$Z662)="","",INDEX('Per Invoice'!D$2:D$1201,$Z662)))</f>
        <v/>
      </c>
      <c r="E662" s="14">
        <f>IF($Z662="","",IF(INDEX('Per Invoice'!E$2:E$1201,$Z662)="","",INDEX('Per Invoice'!E$2:E$1201,$Z662)))</f>
        <v/>
      </c>
      <c r="F662">
        <f>IF($Z662="","",IF(INDEX('Per Invoice'!F$2:F$1201,$Z662)="","",INDEX('Per Invoice'!F$2:F$1201,$Z662)))</f>
        <v/>
      </c>
      <c r="G662">
        <f>IF($Z662="","",IF(INDEX('Per Invoice'!G$2:G$1201,$Z662)="","",INDEX('Per Invoice'!G$2:G$1201,$Z662)))</f>
        <v/>
      </c>
      <c r="H662">
        <f>IF($Z662="","",IF(INDEX('Per Invoice'!H$2:H$1201,$Z662)="","",INDEX('Per Invoice'!H$2:H$1201,$Z662)))</f>
        <v/>
      </c>
      <c r="I662">
        <f>IF($Z662="","",IF(INDEX('Per Invoice'!I$2:I$1201,$Z662)="","",INDEX('Per Invoice'!I$2:I$1201,$Z662)))</f>
        <v/>
      </c>
      <c r="J662">
        <f>IF($Z662="","",IF(INDEX('Per Invoice'!J$2:J$1201,$Z662)="","",INDEX('Per Invoice'!J$2:J$1201,$Z662)))</f>
        <v/>
      </c>
      <c r="K662" s="8">
        <f>IF($Z662="","",IF(INDEX('Per Invoice'!K$2:K$1201,$Z662)="","",INDEX('Per Invoice'!K$2:K$1201,$Z662)))</f>
        <v/>
      </c>
      <c r="L662">
        <f>IF($Z662="","",IF(INDEX('Per Invoice'!L$2:L$1201,$Z662)="","",INDEX('Per Invoice'!L$2:L$1201,$Z662)))</f>
        <v/>
      </c>
      <c r="M662">
        <f>IF($Z662="","",IF(INDEX('Per Invoice'!M$2:M$1201,$Z662)="","",INDEX('Per Invoice'!M$2:M$1201,$Z662)))</f>
        <v/>
      </c>
      <c r="N662">
        <f>IF($Z662="","",IF(INDEX('Per Invoice'!N$2:N$1201,$Z662)="","",INDEX('Per Invoice'!N$2:N$1201,$Z662)))</f>
        <v/>
      </c>
      <c r="O662" s="8">
        <f>IF($Z662="","",IF(INDEX('Per Invoice'!O$2:O$1201,$Z662)="","",INDEX('Per Invoice'!O$2:O$1201,$Z662)))</f>
        <v/>
      </c>
      <c r="P662">
        <f>IF($Z662="","",IF(INDEX('Per Invoice'!P$2:P$1201,$Z662)="","",INDEX('Per Invoice'!P$2:P$1201,$Z662)))</f>
        <v/>
      </c>
      <c r="Q662" s="8">
        <f>IF($Z662="","",IF(INDEX('Per Invoice'!Q$2:Q$1201,$Z662)="","",INDEX('Per Invoice'!Q$2:Q$1201,$Z662)))</f>
        <v/>
      </c>
      <c r="R662" s="8">
        <f>IF($Z662="","",IF(INDEX('Per Invoice'!R$2:R$1201,$Z662)="","",INDEX('Per Invoice'!R$2:R$1201,$Z662)))</f>
        <v/>
      </c>
      <c r="S662">
        <f>IF($Z662="","",IF(INDEX('Per Invoice'!S$2:S$1201,$Z662)="","",INDEX('Per Invoice'!S$2:S$1201,$Z662)))</f>
        <v/>
      </c>
      <c r="T662" s="8">
        <f>IF($Z662="","",IF(INDEX('Per Invoice'!T$2:T$1201,$Z662)="","",INDEX('Per Invoice'!T$2:T$1201,$Z662)))</f>
        <v/>
      </c>
      <c r="U662" s="8">
        <f>IF($Z662="","",IF(INDEX('Per Invoice'!U$2:U$1201,$Z662)="","",INDEX('Per Invoice'!U$2:U$1201,$Z662)))</f>
        <v/>
      </c>
      <c r="V662" s="8">
        <f>IF($Z662="","",IF(INDEX('Per Invoice'!V$2:V$1201,$Z662)="","",INDEX('Per Invoice'!V$2:V$1201,$Z662)))</f>
        <v/>
      </c>
      <c r="W662" s="8">
        <f>IF($Z662="","",IF(INDEX('Per Invoice'!W$2:W$1201,$Z662)="","",INDEX('Per Invoice'!W$2:W$1201,$Z662)))</f>
        <v/>
      </c>
      <c r="X662" s="8">
        <f>IF($Z662="","",IF(INDEX('Per Invoice'!X$2:X$1201,$Z662)="","",INDEX('Per Invoice'!X$2:X$1201,$Z662)))</f>
        <v/>
      </c>
      <c r="Y662" s="8">
        <f>IF($Z662="","",IF(INDEX('Per Invoice'!Y$2:Y$1201,$Z662)="","",INDEX('Per Invoice'!Y$2:Y$1201,$Z662)))</f>
        <v/>
      </c>
      <c r="Z662" s="16">
        <f>IFERROR(MATCH(Settings!$C$26&amp;"|"&amp;ROWS($Z$2:$Z662),'Per Invoice'!$AB$2:$AB$1201,0),"")</f>
        <v/>
      </c>
    </row>
    <row r="663">
      <c r="A663">
        <f>IF($Z663="","",IF(INDEX('Per Invoice'!A$2:A$1201,$Z663)="","",INDEX('Per Invoice'!A$2:A$1201,$Z663)))</f>
        <v/>
      </c>
      <c r="B663">
        <f>IF($Z663="","",IF(INDEX('Per Invoice'!B$2:B$1201,$Z663)="","",INDEX('Per Invoice'!B$2:B$1201,$Z663)))</f>
        <v/>
      </c>
      <c r="C663">
        <f>IF($Z663="","",IF(INDEX('Per Invoice'!C$2:C$1201,$Z663)="","",INDEX('Per Invoice'!C$2:C$1201,$Z663)))</f>
        <v/>
      </c>
      <c r="D663">
        <f>IF($Z663="","",IF(INDEX('Per Invoice'!D$2:D$1201,$Z663)="","",INDEX('Per Invoice'!D$2:D$1201,$Z663)))</f>
        <v/>
      </c>
      <c r="E663" s="14">
        <f>IF($Z663="","",IF(INDEX('Per Invoice'!E$2:E$1201,$Z663)="","",INDEX('Per Invoice'!E$2:E$1201,$Z663)))</f>
        <v/>
      </c>
      <c r="F663">
        <f>IF($Z663="","",IF(INDEX('Per Invoice'!F$2:F$1201,$Z663)="","",INDEX('Per Invoice'!F$2:F$1201,$Z663)))</f>
        <v/>
      </c>
      <c r="G663">
        <f>IF($Z663="","",IF(INDEX('Per Invoice'!G$2:G$1201,$Z663)="","",INDEX('Per Invoice'!G$2:G$1201,$Z663)))</f>
        <v/>
      </c>
      <c r="H663">
        <f>IF($Z663="","",IF(INDEX('Per Invoice'!H$2:H$1201,$Z663)="","",INDEX('Per Invoice'!H$2:H$1201,$Z663)))</f>
        <v/>
      </c>
      <c r="I663">
        <f>IF($Z663="","",IF(INDEX('Per Invoice'!I$2:I$1201,$Z663)="","",INDEX('Per Invoice'!I$2:I$1201,$Z663)))</f>
        <v/>
      </c>
      <c r="J663">
        <f>IF($Z663="","",IF(INDEX('Per Invoice'!J$2:J$1201,$Z663)="","",INDEX('Per Invoice'!J$2:J$1201,$Z663)))</f>
        <v/>
      </c>
      <c r="K663" s="8">
        <f>IF($Z663="","",IF(INDEX('Per Invoice'!K$2:K$1201,$Z663)="","",INDEX('Per Invoice'!K$2:K$1201,$Z663)))</f>
        <v/>
      </c>
      <c r="L663">
        <f>IF($Z663="","",IF(INDEX('Per Invoice'!L$2:L$1201,$Z663)="","",INDEX('Per Invoice'!L$2:L$1201,$Z663)))</f>
        <v/>
      </c>
      <c r="M663">
        <f>IF($Z663="","",IF(INDEX('Per Invoice'!M$2:M$1201,$Z663)="","",INDEX('Per Invoice'!M$2:M$1201,$Z663)))</f>
        <v/>
      </c>
      <c r="N663">
        <f>IF($Z663="","",IF(INDEX('Per Invoice'!N$2:N$1201,$Z663)="","",INDEX('Per Invoice'!N$2:N$1201,$Z663)))</f>
        <v/>
      </c>
      <c r="O663" s="8">
        <f>IF($Z663="","",IF(INDEX('Per Invoice'!O$2:O$1201,$Z663)="","",INDEX('Per Invoice'!O$2:O$1201,$Z663)))</f>
        <v/>
      </c>
      <c r="P663">
        <f>IF($Z663="","",IF(INDEX('Per Invoice'!P$2:P$1201,$Z663)="","",INDEX('Per Invoice'!P$2:P$1201,$Z663)))</f>
        <v/>
      </c>
      <c r="Q663" s="8">
        <f>IF($Z663="","",IF(INDEX('Per Invoice'!Q$2:Q$1201,$Z663)="","",INDEX('Per Invoice'!Q$2:Q$1201,$Z663)))</f>
        <v/>
      </c>
      <c r="R663" s="8">
        <f>IF($Z663="","",IF(INDEX('Per Invoice'!R$2:R$1201,$Z663)="","",INDEX('Per Invoice'!R$2:R$1201,$Z663)))</f>
        <v/>
      </c>
      <c r="S663">
        <f>IF($Z663="","",IF(INDEX('Per Invoice'!S$2:S$1201,$Z663)="","",INDEX('Per Invoice'!S$2:S$1201,$Z663)))</f>
        <v/>
      </c>
      <c r="T663" s="8">
        <f>IF($Z663="","",IF(INDEX('Per Invoice'!T$2:T$1201,$Z663)="","",INDEX('Per Invoice'!T$2:T$1201,$Z663)))</f>
        <v/>
      </c>
      <c r="U663" s="8">
        <f>IF($Z663="","",IF(INDEX('Per Invoice'!U$2:U$1201,$Z663)="","",INDEX('Per Invoice'!U$2:U$1201,$Z663)))</f>
        <v/>
      </c>
      <c r="V663" s="8">
        <f>IF($Z663="","",IF(INDEX('Per Invoice'!V$2:V$1201,$Z663)="","",INDEX('Per Invoice'!V$2:V$1201,$Z663)))</f>
        <v/>
      </c>
      <c r="W663" s="8">
        <f>IF($Z663="","",IF(INDEX('Per Invoice'!W$2:W$1201,$Z663)="","",INDEX('Per Invoice'!W$2:W$1201,$Z663)))</f>
        <v/>
      </c>
      <c r="X663" s="8">
        <f>IF($Z663="","",IF(INDEX('Per Invoice'!X$2:X$1201,$Z663)="","",INDEX('Per Invoice'!X$2:X$1201,$Z663)))</f>
        <v/>
      </c>
      <c r="Y663" s="8">
        <f>IF($Z663="","",IF(INDEX('Per Invoice'!Y$2:Y$1201,$Z663)="","",INDEX('Per Invoice'!Y$2:Y$1201,$Z663)))</f>
        <v/>
      </c>
      <c r="Z663" s="16">
        <f>IFERROR(MATCH(Settings!$C$26&amp;"|"&amp;ROWS($Z$2:$Z663),'Per Invoice'!$AB$2:$AB$1201,0),"")</f>
        <v/>
      </c>
    </row>
    <row r="664">
      <c r="A664">
        <f>IF($Z664="","",IF(INDEX('Per Invoice'!A$2:A$1201,$Z664)="","",INDEX('Per Invoice'!A$2:A$1201,$Z664)))</f>
        <v/>
      </c>
      <c r="B664">
        <f>IF($Z664="","",IF(INDEX('Per Invoice'!B$2:B$1201,$Z664)="","",INDEX('Per Invoice'!B$2:B$1201,$Z664)))</f>
        <v/>
      </c>
      <c r="C664">
        <f>IF($Z664="","",IF(INDEX('Per Invoice'!C$2:C$1201,$Z664)="","",INDEX('Per Invoice'!C$2:C$1201,$Z664)))</f>
        <v/>
      </c>
      <c r="D664">
        <f>IF($Z664="","",IF(INDEX('Per Invoice'!D$2:D$1201,$Z664)="","",INDEX('Per Invoice'!D$2:D$1201,$Z664)))</f>
        <v/>
      </c>
      <c r="E664" s="14">
        <f>IF($Z664="","",IF(INDEX('Per Invoice'!E$2:E$1201,$Z664)="","",INDEX('Per Invoice'!E$2:E$1201,$Z664)))</f>
        <v/>
      </c>
      <c r="F664">
        <f>IF($Z664="","",IF(INDEX('Per Invoice'!F$2:F$1201,$Z664)="","",INDEX('Per Invoice'!F$2:F$1201,$Z664)))</f>
        <v/>
      </c>
      <c r="G664">
        <f>IF($Z664="","",IF(INDEX('Per Invoice'!G$2:G$1201,$Z664)="","",INDEX('Per Invoice'!G$2:G$1201,$Z664)))</f>
        <v/>
      </c>
      <c r="H664">
        <f>IF($Z664="","",IF(INDEX('Per Invoice'!H$2:H$1201,$Z664)="","",INDEX('Per Invoice'!H$2:H$1201,$Z664)))</f>
        <v/>
      </c>
      <c r="I664">
        <f>IF($Z664="","",IF(INDEX('Per Invoice'!I$2:I$1201,$Z664)="","",INDEX('Per Invoice'!I$2:I$1201,$Z664)))</f>
        <v/>
      </c>
      <c r="J664">
        <f>IF($Z664="","",IF(INDEX('Per Invoice'!J$2:J$1201,$Z664)="","",INDEX('Per Invoice'!J$2:J$1201,$Z664)))</f>
        <v/>
      </c>
      <c r="K664" s="8">
        <f>IF($Z664="","",IF(INDEX('Per Invoice'!K$2:K$1201,$Z664)="","",INDEX('Per Invoice'!K$2:K$1201,$Z664)))</f>
        <v/>
      </c>
      <c r="L664">
        <f>IF($Z664="","",IF(INDEX('Per Invoice'!L$2:L$1201,$Z664)="","",INDEX('Per Invoice'!L$2:L$1201,$Z664)))</f>
        <v/>
      </c>
      <c r="M664">
        <f>IF($Z664="","",IF(INDEX('Per Invoice'!M$2:M$1201,$Z664)="","",INDEX('Per Invoice'!M$2:M$1201,$Z664)))</f>
        <v/>
      </c>
      <c r="N664">
        <f>IF($Z664="","",IF(INDEX('Per Invoice'!N$2:N$1201,$Z664)="","",INDEX('Per Invoice'!N$2:N$1201,$Z664)))</f>
        <v/>
      </c>
      <c r="O664" s="8">
        <f>IF($Z664="","",IF(INDEX('Per Invoice'!O$2:O$1201,$Z664)="","",INDEX('Per Invoice'!O$2:O$1201,$Z664)))</f>
        <v/>
      </c>
      <c r="P664">
        <f>IF($Z664="","",IF(INDEX('Per Invoice'!P$2:P$1201,$Z664)="","",INDEX('Per Invoice'!P$2:P$1201,$Z664)))</f>
        <v/>
      </c>
      <c r="Q664" s="8">
        <f>IF($Z664="","",IF(INDEX('Per Invoice'!Q$2:Q$1201,$Z664)="","",INDEX('Per Invoice'!Q$2:Q$1201,$Z664)))</f>
        <v/>
      </c>
      <c r="R664" s="8">
        <f>IF($Z664="","",IF(INDEX('Per Invoice'!R$2:R$1201,$Z664)="","",INDEX('Per Invoice'!R$2:R$1201,$Z664)))</f>
        <v/>
      </c>
      <c r="S664">
        <f>IF($Z664="","",IF(INDEX('Per Invoice'!S$2:S$1201,$Z664)="","",INDEX('Per Invoice'!S$2:S$1201,$Z664)))</f>
        <v/>
      </c>
      <c r="T664" s="8">
        <f>IF($Z664="","",IF(INDEX('Per Invoice'!T$2:T$1201,$Z664)="","",INDEX('Per Invoice'!T$2:T$1201,$Z664)))</f>
        <v/>
      </c>
      <c r="U664" s="8">
        <f>IF($Z664="","",IF(INDEX('Per Invoice'!U$2:U$1201,$Z664)="","",INDEX('Per Invoice'!U$2:U$1201,$Z664)))</f>
        <v/>
      </c>
      <c r="V664" s="8">
        <f>IF($Z664="","",IF(INDEX('Per Invoice'!V$2:V$1201,$Z664)="","",INDEX('Per Invoice'!V$2:V$1201,$Z664)))</f>
        <v/>
      </c>
      <c r="W664" s="8">
        <f>IF($Z664="","",IF(INDEX('Per Invoice'!W$2:W$1201,$Z664)="","",INDEX('Per Invoice'!W$2:W$1201,$Z664)))</f>
        <v/>
      </c>
      <c r="X664" s="8">
        <f>IF($Z664="","",IF(INDEX('Per Invoice'!X$2:X$1201,$Z664)="","",INDEX('Per Invoice'!X$2:X$1201,$Z664)))</f>
        <v/>
      </c>
      <c r="Y664" s="8">
        <f>IF($Z664="","",IF(INDEX('Per Invoice'!Y$2:Y$1201,$Z664)="","",INDEX('Per Invoice'!Y$2:Y$1201,$Z664)))</f>
        <v/>
      </c>
      <c r="Z664" s="16">
        <f>IFERROR(MATCH(Settings!$C$26&amp;"|"&amp;ROWS($Z$2:$Z664),'Per Invoice'!$AB$2:$AB$1201,0),"")</f>
        <v/>
      </c>
    </row>
    <row r="665">
      <c r="A665">
        <f>IF($Z665="","",IF(INDEX('Per Invoice'!A$2:A$1201,$Z665)="","",INDEX('Per Invoice'!A$2:A$1201,$Z665)))</f>
        <v/>
      </c>
      <c r="B665">
        <f>IF($Z665="","",IF(INDEX('Per Invoice'!B$2:B$1201,$Z665)="","",INDEX('Per Invoice'!B$2:B$1201,$Z665)))</f>
        <v/>
      </c>
      <c r="C665">
        <f>IF($Z665="","",IF(INDEX('Per Invoice'!C$2:C$1201,$Z665)="","",INDEX('Per Invoice'!C$2:C$1201,$Z665)))</f>
        <v/>
      </c>
      <c r="D665">
        <f>IF($Z665="","",IF(INDEX('Per Invoice'!D$2:D$1201,$Z665)="","",INDEX('Per Invoice'!D$2:D$1201,$Z665)))</f>
        <v/>
      </c>
      <c r="E665" s="14">
        <f>IF($Z665="","",IF(INDEX('Per Invoice'!E$2:E$1201,$Z665)="","",INDEX('Per Invoice'!E$2:E$1201,$Z665)))</f>
        <v/>
      </c>
      <c r="F665">
        <f>IF($Z665="","",IF(INDEX('Per Invoice'!F$2:F$1201,$Z665)="","",INDEX('Per Invoice'!F$2:F$1201,$Z665)))</f>
        <v/>
      </c>
      <c r="G665">
        <f>IF($Z665="","",IF(INDEX('Per Invoice'!G$2:G$1201,$Z665)="","",INDEX('Per Invoice'!G$2:G$1201,$Z665)))</f>
        <v/>
      </c>
      <c r="H665">
        <f>IF($Z665="","",IF(INDEX('Per Invoice'!H$2:H$1201,$Z665)="","",INDEX('Per Invoice'!H$2:H$1201,$Z665)))</f>
        <v/>
      </c>
      <c r="I665">
        <f>IF($Z665="","",IF(INDEX('Per Invoice'!I$2:I$1201,$Z665)="","",INDEX('Per Invoice'!I$2:I$1201,$Z665)))</f>
        <v/>
      </c>
      <c r="J665">
        <f>IF($Z665="","",IF(INDEX('Per Invoice'!J$2:J$1201,$Z665)="","",INDEX('Per Invoice'!J$2:J$1201,$Z665)))</f>
        <v/>
      </c>
      <c r="K665" s="8">
        <f>IF($Z665="","",IF(INDEX('Per Invoice'!K$2:K$1201,$Z665)="","",INDEX('Per Invoice'!K$2:K$1201,$Z665)))</f>
        <v/>
      </c>
      <c r="L665">
        <f>IF($Z665="","",IF(INDEX('Per Invoice'!L$2:L$1201,$Z665)="","",INDEX('Per Invoice'!L$2:L$1201,$Z665)))</f>
        <v/>
      </c>
      <c r="M665">
        <f>IF($Z665="","",IF(INDEX('Per Invoice'!M$2:M$1201,$Z665)="","",INDEX('Per Invoice'!M$2:M$1201,$Z665)))</f>
        <v/>
      </c>
      <c r="N665">
        <f>IF($Z665="","",IF(INDEX('Per Invoice'!N$2:N$1201,$Z665)="","",INDEX('Per Invoice'!N$2:N$1201,$Z665)))</f>
        <v/>
      </c>
      <c r="O665" s="8">
        <f>IF($Z665="","",IF(INDEX('Per Invoice'!O$2:O$1201,$Z665)="","",INDEX('Per Invoice'!O$2:O$1201,$Z665)))</f>
        <v/>
      </c>
      <c r="P665">
        <f>IF($Z665="","",IF(INDEX('Per Invoice'!P$2:P$1201,$Z665)="","",INDEX('Per Invoice'!P$2:P$1201,$Z665)))</f>
        <v/>
      </c>
      <c r="Q665" s="8">
        <f>IF($Z665="","",IF(INDEX('Per Invoice'!Q$2:Q$1201,$Z665)="","",INDEX('Per Invoice'!Q$2:Q$1201,$Z665)))</f>
        <v/>
      </c>
      <c r="R665" s="8">
        <f>IF($Z665="","",IF(INDEX('Per Invoice'!R$2:R$1201,$Z665)="","",INDEX('Per Invoice'!R$2:R$1201,$Z665)))</f>
        <v/>
      </c>
      <c r="S665">
        <f>IF($Z665="","",IF(INDEX('Per Invoice'!S$2:S$1201,$Z665)="","",INDEX('Per Invoice'!S$2:S$1201,$Z665)))</f>
        <v/>
      </c>
      <c r="T665" s="8">
        <f>IF($Z665="","",IF(INDEX('Per Invoice'!T$2:T$1201,$Z665)="","",INDEX('Per Invoice'!T$2:T$1201,$Z665)))</f>
        <v/>
      </c>
      <c r="U665" s="8">
        <f>IF($Z665="","",IF(INDEX('Per Invoice'!U$2:U$1201,$Z665)="","",INDEX('Per Invoice'!U$2:U$1201,$Z665)))</f>
        <v/>
      </c>
      <c r="V665" s="8">
        <f>IF($Z665="","",IF(INDEX('Per Invoice'!V$2:V$1201,$Z665)="","",INDEX('Per Invoice'!V$2:V$1201,$Z665)))</f>
        <v/>
      </c>
      <c r="W665" s="8">
        <f>IF($Z665="","",IF(INDEX('Per Invoice'!W$2:W$1201,$Z665)="","",INDEX('Per Invoice'!W$2:W$1201,$Z665)))</f>
        <v/>
      </c>
      <c r="X665" s="8">
        <f>IF($Z665="","",IF(INDEX('Per Invoice'!X$2:X$1201,$Z665)="","",INDEX('Per Invoice'!X$2:X$1201,$Z665)))</f>
        <v/>
      </c>
      <c r="Y665" s="8">
        <f>IF($Z665="","",IF(INDEX('Per Invoice'!Y$2:Y$1201,$Z665)="","",INDEX('Per Invoice'!Y$2:Y$1201,$Z665)))</f>
        <v/>
      </c>
      <c r="Z665" s="16">
        <f>IFERROR(MATCH(Settings!$C$26&amp;"|"&amp;ROWS($Z$2:$Z665),'Per Invoice'!$AB$2:$AB$1201,0),"")</f>
        <v/>
      </c>
    </row>
    <row r="666">
      <c r="A666">
        <f>IF($Z666="","",IF(INDEX('Per Invoice'!A$2:A$1201,$Z666)="","",INDEX('Per Invoice'!A$2:A$1201,$Z666)))</f>
        <v/>
      </c>
      <c r="B666">
        <f>IF($Z666="","",IF(INDEX('Per Invoice'!B$2:B$1201,$Z666)="","",INDEX('Per Invoice'!B$2:B$1201,$Z666)))</f>
        <v/>
      </c>
      <c r="C666">
        <f>IF($Z666="","",IF(INDEX('Per Invoice'!C$2:C$1201,$Z666)="","",INDEX('Per Invoice'!C$2:C$1201,$Z666)))</f>
        <v/>
      </c>
      <c r="D666">
        <f>IF($Z666="","",IF(INDEX('Per Invoice'!D$2:D$1201,$Z666)="","",INDEX('Per Invoice'!D$2:D$1201,$Z666)))</f>
        <v/>
      </c>
      <c r="E666" s="14">
        <f>IF($Z666="","",IF(INDEX('Per Invoice'!E$2:E$1201,$Z666)="","",INDEX('Per Invoice'!E$2:E$1201,$Z666)))</f>
        <v/>
      </c>
      <c r="F666">
        <f>IF($Z666="","",IF(INDEX('Per Invoice'!F$2:F$1201,$Z666)="","",INDEX('Per Invoice'!F$2:F$1201,$Z666)))</f>
        <v/>
      </c>
      <c r="G666">
        <f>IF($Z666="","",IF(INDEX('Per Invoice'!G$2:G$1201,$Z666)="","",INDEX('Per Invoice'!G$2:G$1201,$Z666)))</f>
        <v/>
      </c>
      <c r="H666">
        <f>IF($Z666="","",IF(INDEX('Per Invoice'!H$2:H$1201,$Z666)="","",INDEX('Per Invoice'!H$2:H$1201,$Z666)))</f>
        <v/>
      </c>
      <c r="I666">
        <f>IF($Z666="","",IF(INDEX('Per Invoice'!I$2:I$1201,$Z666)="","",INDEX('Per Invoice'!I$2:I$1201,$Z666)))</f>
        <v/>
      </c>
      <c r="J666">
        <f>IF($Z666="","",IF(INDEX('Per Invoice'!J$2:J$1201,$Z666)="","",INDEX('Per Invoice'!J$2:J$1201,$Z666)))</f>
        <v/>
      </c>
      <c r="K666" s="8">
        <f>IF($Z666="","",IF(INDEX('Per Invoice'!K$2:K$1201,$Z666)="","",INDEX('Per Invoice'!K$2:K$1201,$Z666)))</f>
        <v/>
      </c>
      <c r="L666">
        <f>IF($Z666="","",IF(INDEX('Per Invoice'!L$2:L$1201,$Z666)="","",INDEX('Per Invoice'!L$2:L$1201,$Z666)))</f>
        <v/>
      </c>
      <c r="M666">
        <f>IF($Z666="","",IF(INDEX('Per Invoice'!M$2:M$1201,$Z666)="","",INDEX('Per Invoice'!M$2:M$1201,$Z666)))</f>
        <v/>
      </c>
      <c r="N666">
        <f>IF($Z666="","",IF(INDEX('Per Invoice'!N$2:N$1201,$Z666)="","",INDEX('Per Invoice'!N$2:N$1201,$Z666)))</f>
        <v/>
      </c>
      <c r="O666" s="8">
        <f>IF($Z666="","",IF(INDEX('Per Invoice'!O$2:O$1201,$Z666)="","",INDEX('Per Invoice'!O$2:O$1201,$Z666)))</f>
        <v/>
      </c>
      <c r="P666">
        <f>IF($Z666="","",IF(INDEX('Per Invoice'!P$2:P$1201,$Z666)="","",INDEX('Per Invoice'!P$2:P$1201,$Z666)))</f>
        <v/>
      </c>
      <c r="Q666" s="8">
        <f>IF($Z666="","",IF(INDEX('Per Invoice'!Q$2:Q$1201,$Z666)="","",INDEX('Per Invoice'!Q$2:Q$1201,$Z666)))</f>
        <v/>
      </c>
      <c r="R666" s="8">
        <f>IF($Z666="","",IF(INDEX('Per Invoice'!R$2:R$1201,$Z666)="","",INDEX('Per Invoice'!R$2:R$1201,$Z666)))</f>
        <v/>
      </c>
      <c r="S666">
        <f>IF($Z666="","",IF(INDEX('Per Invoice'!S$2:S$1201,$Z666)="","",INDEX('Per Invoice'!S$2:S$1201,$Z666)))</f>
        <v/>
      </c>
      <c r="T666" s="8">
        <f>IF($Z666="","",IF(INDEX('Per Invoice'!T$2:T$1201,$Z666)="","",INDEX('Per Invoice'!T$2:T$1201,$Z666)))</f>
        <v/>
      </c>
      <c r="U666" s="8">
        <f>IF($Z666="","",IF(INDEX('Per Invoice'!U$2:U$1201,$Z666)="","",INDEX('Per Invoice'!U$2:U$1201,$Z666)))</f>
        <v/>
      </c>
      <c r="V666" s="8">
        <f>IF($Z666="","",IF(INDEX('Per Invoice'!V$2:V$1201,$Z666)="","",INDEX('Per Invoice'!V$2:V$1201,$Z666)))</f>
        <v/>
      </c>
      <c r="W666" s="8">
        <f>IF($Z666="","",IF(INDEX('Per Invoice'!W$2:W$1201,$Z666)="","",INDEX('Per Invoice'!W$2:W$1201,$Z666)))</f>
        <v/>
      </c>
      <c r="X666" s="8">
        <f>IF($Z666="","",IF(INDEX('Per Invoice'!X$2:X$1201,$Z666)="","",INDEX('Per Invoice'!X$2:X$1201,$Z666)))</f>
        <v/>
      </c>
      <c r="Y666" s="8">
        <f>IF($Z666="","",IF(INDEX('Per Invoice'!Y$2:Y$1201,$Z666)="","",INDEX('Per Invoice'!Y$2:Y$1201,$Z666)))</f>
        <v/>
      </c>
      <c r="Z666" s="16">
        <f>IFERROR(MATCH(Settings!$C$26&amp;"|"&amp;ROWS($Z$2:$Z666),'Per Invoice'!$AB$2:$AB$1201,0),"")</f>
        <v/>
      </c>
    </row>
    <row r="667">
      <c r="A667">
        <f>IF($Z667="","",IF(INDEX('Per Invoice'!A$2:A$1201,$Z667)="","",INDEX('Per Invoice'!A$2:A$1201,$Z667)))</f>
        <v/>
      </c>
      <c r="B667">
        <f>IF($Z667="","",IF(INDEX('Per Invoice'!B$2:B$1201,$Z667)="","",INDEX('Per Invoice'!B$2:B$1201,$Z667)))</f>
        <v/>
      </c>
      <c r="C667">
        <f>IF($Z667="","",IF(INDEX('Per Invoice'!C$2:C$1201,$Z667)="","",INDEX('Per Invoice'!C$2:C$1201,$Z667)))</f>
        <v/>
      </c>
      <c r="D667">
        <f>IF($Z667="","",IF(INDEX('Per Invoice'!D$2:D$1201,$Z667)="","",INDEX('Per Invoice'!D$2:D$1201,$Z667)))</f>
        <v/>
      </c>
      <c r="E667" s="14">
        <f>IF($Z667="","",IF(INDEX('Per Invoice'!E$2:E$1201,$Z667)="","",INDEX('Per Invoice'!E$2:E$1201,$Z667)))</f>
        <v/>
      </c>
      <c r="F667">
        <f>IF($Z667="","",IF(INDEX('Per Invoice'!F$2:F$1201,$Z667)="","",INDEX('Per Invoice'!F$2:F$1201,$Z667)))</f>
        <v/>
      </c>
      <c r="G667">
        <f>IF($Z667="","",IF(INDEX('Per Invoice'!G$2:G$1201,$Z667)="","",INDEX('Per Invoice'!G$2:G$1201,$Z667)))</f>
        <v/>
      </c>
      <c r="H667">
        <f>IF($Z667="","",IF(INDEX('Per Invoice'!H$2:H$1201,$Z667)="","",INDEX('Per Invoice'!H$2:H$1201,$Z667)))</f>
        <v/>
      </c>
      <c r="I667">
        <f>IF($Z667="","",IF(INDEX('Per Invoice'!I$2:I$1201,$Z667)="","",INDEX('Per Invoice'!I$2:I$1201,$Z667)))</f>
        <v/>
      </c>
      <c r="J667">
        <f>IF($Z667="","",IF(INDEX('Per Invoice'!J$2:J$1201,$Z667)="","",INDEX('Per Invoice'!J$2:J$1201,$Z667)))</f>
        <v/>
      </c>
      <c r="K667" s="8">
        <f>IF($Z667="","",IF(INDEX('Per Invoice'!K$2:K$1201,$Z667)="","",INDEX('Per Invoice'!K$2:K$1201,$Z667)))</f>
        <v/>
      </c>
      <c r="L667">
        <f>IF($Z667="","",IF(INDEX('Per Invoice'!L$2:L$1201,$Z667)="","",INDEX('Per Invoice'!L$2:L$1201,$Z667)))</f>
        <v/>
      </c>
      <c r="M667">
        <f>IF($Z667="","",IF(INDEX('Per Invoice'!M$2:M$1201,$Z667)="","",INDEX('Per Invoice'!M$2:M$1201,$Z667)))</f>
        <v/>
      </c>
      <c r="N667">
        <f>IF($Z667="","",IF(INDEX('Per Invoice'!N$2:N$1201,$Z667)="","",INDEX('Per Invoice'!N$2:N$1201,$Z667)))</f>
        <v/>
      </c>
      <c r="O667" s="8">
        <f>IF($Z667="","",IF(INDEX('Per Invoice'!O$2:O$1201,$Z667)="","",INDEX('Per Invoice'!O$2:O$1201,$Z667)))</f>
        <v/>
      </c>
      <c r="P667">
        <f>IF($Z667="","",IF(INDEX('Per Invoice'!P$2:P$1201,$Z667)="","",INDEX('Per Invoice'!P$2:P$1201,$Z667)))</f>
        <v/>
      </c>
      <c r="Q667" s="8">
        <f>IF($Z667="","",IF(INDEX('Per Invoice'!Q$2:Q$1201,$Z667)="","",INDEX('Per Invoice'!Q$2:Q$1201,$Z667)))</f>
        <v/>
      </c>
      <c r="R667" s="8">
        <f>IF($Z667="","",IF(INDEX('Per Invoice'!R$2:R$1201,$Z667)="","",INDEX('Per Invoice'!R$2:R$1201,$Z667)))</f>
        <v/>
      </c>
      <c r="S667">
        <f>IF($Z667="","",IF(INDEX('Per Invoice'!S$2:S$1201,$Z667)="","",INDEX('Per Invoice'!S$2:S$1201,$Z667)))</f>
        <v/>
      </c>
      <c r="T667" s="8">
        <f>IF($Z667="","",IF(INDEX('Per Invoice'!T$2:T$1201,$Z667)="","",INDEX('Per Invoice'!T$2:T$1201,$Z667)))</f>
        <v/>
      </c>
      <c r="U667" s="8">
        <f>IF($Z667="","",IF(INDEX('Per Invoice'!U$2:U$1201,$Z667)="","",INDEX('Per Invoice'!U$2:U$1201,$Z667)))</f>
        <v/>
      </c>
      <c r="V667" s="8">
        <f>IF($Z667="","",IF(INDEX('Per Invoice'!V$2:V$1201,$Z667)="","",INDEX('Per Invoice'!V$2:V$1201,$Z667)))</f>
        <v/>
      </c>
      <c r="W667" s="8">
        <f>IF($Z667="","",IF(INDEX('Per Invoice'!W$2:W$1201,$Z667)="","",INDEX('Per Invoice'!W$2:W$1201,$Z667)))</f>
        <v/>
      </c>
      <c r="X667" s="8">
        <f>IF($Z667="","",IF(INDEX('Per Invoice'!X$2:X$1201,$Z667)="","",INDEX('Per Invoice'!X$2:X$1201,$Z667)))</f>
        <v/>
      </c>
      <c r="Y667" s="8">
        <f>IF($Z667="","",IF(INDEX('Per Invoice'!Y$2:Y$1201,$Z667)="","",INDEX('Per Invoice'!Y$2:Y$1201,$Z667)))</f>
        <v/>
      </c>
      <c r="Z667" s="16">
        <f>IFERROR(MATCH(Settings!$C$26&amp;"|"&amp;ROWS($Z$2:$Z667),'Per Invoice'!$AB$2:$AB$1201,0),"")</f>
        <v/>
      </c>
    </row>
    <row r="668">
      <c r="A668">
        <f>IF($Z668="","",IF(INDEX('Per Invoice'!A$2:A$1201,$Z668)="","",INDEX('Per Invoice'!A$2:A$1201,$Z668)))</f>
        <v/>
      </c>
      <c r="B668">
        <f>IF($Z668="","",IF(INDEX('Per Invoice'!B$2:B$1201,$Z668)="","",INDEX('Per Invoice'!B$2:B$1201,$Z668)))</f>
        <v/>
      </c>
      <c r="C668">
        <f>IF($Z668="","",IF(INDEX('Per Invoice'!C$2:C$1201,$Z668)="","",INDEX('Per Invoice'!C$2:C$1201,$Z668)))</f>
        <v/>
      </c>
      <c r="D668">
        <f>IF($Z668="","",IF(INDEX('Per Invoice'!D$2:D$1201,$Z668)="","",INDEX('Per Invoice'!D$2:D$1201,$Z668)))</f>
        <v/>
      </c>
      <c r="E668" s="14">
        <f>IF($Z668="","",IF(INDEX('Per Invoice'!E$2:E$1201,$Z668)="","",INDEX('Per Invoice'!E$2:E$1201,$Z668)))</f>
        <v/>
      </c>
      <c r="F668">
        <f>IF($Z668="","",IF(INDEX('Per Invoice'!F$2:F$1201,$Z668)="","",INDEX('Per Invoice'!F$2:F$1201,$Z668)))</f>
        <v/>
      </c>
      <c r="G668">
        <f>IF($Z668="","",IF(INDEX('Per Invoice'!G$2:G$1201,$Z668)="","",INDEX('Per Invoice'!G$2:G$1201,$Z668)))</f>
        <v/>
      </c>
      <c r="H668">
        <f>IF($Z668="","",IF(INDEX('Per Invoice'!H$2:H$1201,$Z668)="","",INDEX('Per Invoice'!H$2:H$1201,$Z668)))</f>
        <v/>
      </c>
      <c r="I668">
        <f>IF($Z668="","",IF(INDEX('Per Invoice'!I$2:I$1201,$Z668)="","",INDEX('Per Invoice'!I$2:I$1201,$Z668)))</f>
        <v/>
      </c>
      <c r="J668">
        <f>IF($Z668="","",IF(INDEX('Per Invoice'!J$2:J$1201,$Z668)="","",INDEX('Per Invoice'!J$2:J$1201,$Z668)))</f>
        <v/>
      </c>
      <c r="K668" s="8">
        <f>IF($Z668="","",IF(INDEX('Per Invoice'!K$2:K$1201,$Z668)="","",INDEX('Per Invoice'!K$2:K$1201,$Z668)))</f>
        <v/>
      </c>
      <c r="L668">
        <f>IF($Z668="","",IF(INDEX('Per Invoice'!L$2:L$1201,$Z668)="","",INDEX('Per Invoice'!L$2:L$1201,$Z668)))</f>
        <v/>
      </c>
      <c r="M668">
        <f>IF($Z668="","",IF(INDEX('Per Invoice'!M$2:M$1201,$Z668)="","",INDEX('Per Invoice'!M$2:M$1201,$Z668)))</f>
        <v/>
      </c>
      <c r="N668">
        <f>IF($Z668="","",IF(INDEX('Per Invoice'!N$2:N$1201,$Z668)="","",INDEX('Per Invoice'!N$2:N$1201,$Z668)))</f>
        <v/>
      </c>
      <c r="O668" s="8">
        <f>IF($Z668="","",IF(INDEX('Per Invoice'!O$2:O$1201,$Z668)="","",INDEX('Per Invoice'!O$2:O$1201,$Z668)))</f>
        <v/>
      </c>
      <c r="P668">
        <f>IF($Z668="","",IF(INDEX('Per Invoice'!P$2:P$1201,$Z668)="","",INDEX('Per Invoice'!P$2:P$1201,$Z668)))</f>
        <v/>
      </c>
      <c r="Q668" s="8">
        <f>IF($Z668="","",IF(INDEX('Per Invoice'!Q$2:Q$1201,$Z668)="","",INDEX('Per Invoice'!Q$2:Q$1201,$Z668)))</f>
        <v/>
      </c>
      <c r="R668" s="8">
        <f>IF($Z668="","",IF(INDEX('Per Invoice'!R$2:R$1201,$Z668)="","",INDEX('Per Invoice'!R$2:R$1201,$Z668)))</f>
        <v/>
      </c>
      <c r="S668">
        <f>IF($Z668="","",IF(INDEX('Per Invoice'!S$2:S$1201,$Z668)="","",INDEX('Per Invoice'!S$2:S$1201,$Z668)))</f>
        <v/>
      </c>
      <c r="T668" s="8">
        <f>IF($Z668="","",IF(INDEX('Per Invoice'!T$2:T$1201,$Z668)="","",INDEX('Per Invoice'!T$2:T$1201,$Z668)))</f>
        <v/>
      </c>
      <c r="U668" s="8">
        <f>IF($Z668="","",IF(INDEX('Per Invoice'!U$2:U$1201,$Z668)="","",INDEX('Per Invoice'!U$2:U$1201,$Z668)))</f>
        <v/>
      </c>
      <c r="V668" s="8">
        <f>IF($Z668="","",IF(INDEX('Per Invoice'!V$2:V$1201,$Z668)="","",INDEX('Per Invoice'!V$2:V$1201,$Z668)))</f>
        <v/>
      </c>
      <c r="W668" s="8">
        <f>IF($Z668="","",IF(INDEX('Per Invoice'!W$2:W$1201,$Z668)="","",INDEX('Per Invoice'!W$2:W$1201,$Z668)))</f>
        <v/>
      </c>
      <c r="X668" s="8">
        <f>IF($Z668="","",IF(INDEX('Per Invoice'!X$2:X$1201,$Z668)="","",INDEX('Per Invoice'!X$2:X$1201,$Z668)))</f>
        <v/>
      </c>
      <c r="Y668" s="8">
        <f>IF($Z668="","",IF(INDEX('Per Invoice'!Y$2:Y$1201,$Z668)="","",INDEX('Per Invoice'!Y$2:Y$1201,$Z668)))</f>
        <v/>
      </c>
      <c r="Z668" s="16">
        <f>IFERROR(MATCH(Settings!$C$26&amp;"|"&amp;ROWS($Z$2:$Z668),'Per Invoice'!$AB$2:$AB$1201,0),"")</f>
        <v/>
      </c>
    </row>
    <row r="669">
      <c r="A669">
        <f>IF($Z669="","",IF(INDEX('Per Invoice'!A$2:A$1201,$Z669)="","",INDEX('Per Invoice'!A$2:A$1201,$Z669)))</f>
        <v/>
      </c>
      <c r="B669">
        <f>IF($Z669="","",IF(INDEX('Per Invoice'!B$2:B$1201,$Z669)="","",INDEX('Per Invoice'!B$2:B$1201,$Z669)))</f>
        <v/>
      </c>
      <c r="C669">
        <f>IF($Z669="","",IF(INDEX('Per Invoice'!C$2:C$1201,$Z669)="","",INDEX('Per Invoice'!C$2:C$1201,$Z669)))</f>
        <v/>
      </c>
      <c r="D669">
        <f>IF($Z669="","",IF(INDEX('Per Invoice'!D$2:D$1201,$Z669)="","",INDEX('Per Invoice'!D$2:D$1201,$Z669)))</f>
        <v/>
      </c>
      <c r="E669" s="14">
        <f>IF($Z669="","",IF(INDEX('Per Invoice'!E$2:E$1201,$Z669)="","",INDEX('Per Invoice'!E$2:E$1201,$Z669)))</f>
        <v/>
      </c>
      <c r="F669">
        <f>IF($Z669="","",IF(INDEX('Per Invoice'!F$2:F$1201,$Z669)="","",INDEX('Per Invoice'!F$2:F$1201,$Z669)))</f>
        <v/>
      </c>
      <c r="G669">
        <f>IF($Z669="","",IF(INDEX('Per Invoice'!G$2:G$1201,$Z669)="","",INDEX('Per Invoice'!G$2:G$1201,$Z669)))</f>
        <v/>
      </c>
      <c r="H669">
        <f>IF($Z669="","",IF(INDEX('Per Invoice'!H$2:H$1201,$Z669)="","",INDEX('Per Invoice'!H$2:H$1201,$Z669)))</f>
        <v/>
      </c>
      <c r="I669">
        <f>IF($Z669="","",IF(INDEX('Per Invoice'!I$2:I$1201,$Z669)="","",INDEX('Per Invoice'!I$2:I$1201,$Z669)))</f>
        <v/>
      </c>
      <c r="J669">
        <f>IF($Z669="","",IF(INDEX('Per Invoice'!J$2:J$1201,$Z669)="","",INDEX('Per Invoice'!J$2:J$1201,$Z669)))</f>
        <v/>
      </c>
      <c r="K669" s="8">
        <f>IF($Z669="","",IF(INDEX('Per Invoice'!K$2:K$1201,$Z669)="","",INDEX('Per Invoice'!K$2:K$1201,$Z669)))</f>
        <v/>
      </c>
      <c r="L669">
        <f>IF($Z669="","",IF(INDEX('Per Invoice'!L$2:L$1201,$Z669)="","",INDEX('Per Invoice'!L$2:L$1201,$Z669)))</f>
        <v/>
      </c>
      <c r="M669">
        <f>IF($Z669="","",IF(INDEX('Per Invoice'!M$2:M$1201,$Z669)="","",INDEX('Per Invoice'!M$2:M$1201,$Z669)))</f>
        <v/>
      </c>
      <c r="N669">
        <f>IF($Z669="","",IF(INDEX('Per Invoice'!N$2:N$1201,$Z669)="","",INDEX('Per Invoice'!N$2:N$1201,$Z669)))</f>
        <v/>
      </c>
      <c r="O669" s="8">
        <f>IF($Z669="","",IF(INDEX('Per Invoice'!O$2:O$1201,$Z669)="","",INDEX('Per Invoice'!O$2:O$1201,$Z669)))</f>
        <v/>
      </c>
      <c r="P669">
        <f>IF($Z669="","",IF(INDEX('Per Invoice'!P$2:P$1201,$Z669)="","",INDEX('Per Invoice'!P$2:P$1201,$Z669)))</f>
        <v/>
      </c>
      <c r="Q669" s="8">
        <f>IF($Z669="","",IF(INDEX('Per Invoice'!Q$2:Q$1201,$Z669)="","",INDEX('Per Invoice'!Q$2:Q$1201,$Z669)))</f>
        <v/>
      </c>
      <c r="R669" s="8">
        <f>IF($Z669="","",IF(INDEX('Per Invoice'!R$2:R$1201,$Z669)="","",INDEX('Per Invoice'!R$2:R$1201,$Z669)))</f>
        <v/>
      </c>
      <c r="S669">
        <f>IF($Z669="","",IF(INDEX('Per Invoice'!S$2:S$1201,$Z669)="","",INDEX('Per Invoice'!S$2:S$1201,$Z669)))</f>
        <v/>
      </c>
      <c r="T669" s="8">
        <f>IF($Z669="","",IF(INDEX('Per Invoice'!T$2:T$1201,$Z669)="","",INDEX('Per Invoice'!T$2:T$1201,$Z669)))</f>
        <v/>
      </c>
      <c r="U669" s="8">
        <f>IF($Z669="","",IF(INDEX('Per Invoice'!U$2:U$1201,$Z669)="","",INDEX('Per Invoice'!U$2:U$1201,$Z669)))</f>
        <v/>
      </c>
      <c r="V669" s="8">
        <f>IF($Z669="","",IF(INDEX('Per Invoice'!V$2:V$1201,$Z669)="","",INDEX('Per Invoice'!V$2:V$1201,$Z669)))</f>
        <v/>
      </c>
      <c r="W669" s="8">
        <f>IF($Z669="","",IF(INDEX('Per Invoice'!W$2:W$1201,$Z669)="","",INDEX('Per Invoice'!W$2:W$1201,$Z669)))</f>
        <v/>
      </c>
      <c r="X669" s="8">
        <f>IF($Z669="","",IF(INDEX('Per Invoice'!X$2:X$1201,$Z669)="","",INDEX('Per Invoice'!X$2:X$1201,$Z669)))</f>
        <v/>
      </c>
      <c r="Y669" s="8">
        <f>IF($Z669="","",IF(INDEX('Per Invoice'!Y$2:Y$1201,$Z669)="","",INDEX('Per Invoice'!Y$2:Y$1201,$Z669)))</f>
        <v/>
      </c>
      <c r="Z669" s="16">
        <f>IFERROR(MATCH(Settings!$C$26&amp;"|"&amp;ROWS($Z$2:$Z669),'Per Invoice'!$AB$2:$AB$1201,0),"")</f>
        <v/>
      </c>
    </row>
    <row r="670">
      <c r="A670">
        <f>IF($Z670="","",IF(INDEX('Per Invoice'!A$2:A$1201,$Z670)="","",INDEX('Per Invoice'!A$2:A$1201,$Z670)))</f>
        <v/>
      </c>
      <c r="B670">
        <f>IF($Z670="","",IF(INDEX('Per Invoice'!B$2:B$1201,$Z670)="","",INDEX('Per Invoice'!B$2:B$1201,$Z670)))</f>
        <v/>
      </c>
      <c r="C670">
        <f>IF($Z670="","",IF(INDEX('Per Invoice'!C$2:C$1201,$Z670)="","",INDEX('Per Invoice'!C$2:C$1201,$Z670)))</f>
        <v/>
      </c>
      <c r="D670">
        <f>IF($Z670="","",IF(INDEX('Per Invoice'!D$2:D$1201,$Z670)="","",INDEX('Per Invoice'!D$2:D$1201,$Z670)))</f>
        <v/>
      </c>
      <c r="E670" s="14">
        <f>IF($Z670="","",IF(INDEX('Per Invoice'!E$2:E$1201,$Z670)="","",INDEX('Per Invoice'!E$2:E$1201,$Z670)))</f>
        <v/>
      </c>
      <c r="F670">
        <f>IF($Z670="","",IF(INDEX('Per Invoice'!F$2:F$1201,$Z670)="","",INDEX('Per Invoice'!F$2:F$1201,$Z670)))</f>
        <v/>
      </c>
      <c r="G670">
        <f>IF($Z670="","",IF(INDEX('Per Invoice'!G$2:G$1201,$Z670)="","",INDEX('Per Invoice'!G$2:G$1201,$Z670)))</f>
        <v/>
      </c>
      <c r="H670">
        <f>IF($Z670="","",IF(INDEX('Per Invoice'!H$2:H$1201,$Z670)="","",INDEX('Per Invoice'!H$2:H$1201,$Z670)))</f>
        <v/>
      </c>
      <c r="I670">
        <f>IF($Z670="","",IF(INDEX('Per Invoice'!I$2:I$1201,$Z670)="","",INDEX('Per Invoice'!I$2:I$1201,$Z670)))</f>
        <v/>
      </c>
      <c r="J670">
        <f>IF($Z670="","",IF(INDEX('Per Invoice'!J$2:J$1201,$Z670)="","",INDEX('Per Invoice'!J$2:J$1201,$Z670)))</f>
        <v/>
      </c>
      <c r="K670" s="8">
        <f>IF($Z670="","",IF(INDEX('Per Invoice'!K$2:K$1201,$Z670)="","",INDEX('Per Invoice'!K$2:K$1201,$Z670)))</f>
        <v/>
      </c>
      <c r="L670">
        <f>IF($Z670="","",IF(INDEX('Per Invoice'!L$2:L$1201,$Z670)="","",INDEX('Per Invoice'!L$2:L$1201,$Z670)))</f>
        <v/>
      </c>
      <c r="M670">
        <f>IF($Z670="","",IF(INDEX('Per Invoice'!M$2:M$1201,$Z670)="","",INDEX('Per Invoice'!M$2:M$1201,$Z670)))</f>
        <v/>
      </c>
      <c r="N670">
        <f>IF($Z670="","",IF(INDEX('Per Invoice'!N$2:N$1201,$Z670)="","",INDEX('Per Invoice'!N$2:N$1201,$Z670)))</f>
        <v/>
      </c>
      <c r="O670" s="8">
        <f>IF($Z670="","",IF(INDEX('Per Invoice'!O$2:O$1201,$Z670)="","",INDEX('Per Invoice'!O$2:O$1201,$Z670)))</f>
        <v/>
      </c>
      <c r="P670">
        <f>IF($Z670="","",IF(INDEX('Per Invoice'!P$2:P$1201,$Z670)="","",INDEX('Per Invoice'!P$2:P$1201,$Z670)))</f>
        <v/>
      </c>
      <c r="Q670" s="8">
        <f>IF($Z670="","",IF(INDEX('Per Invoice'!Q$2:Q$1201,$Z670)="","",INDEX('Per Invoice'!Q$2:Q$1201,$Z670)))</f>
        <v/>
      </c>
      <c r="R670" s="8">
        <f>IF($Z670="","",IF(INDEX('Per Invoice'!R$2:R$1201,$Z670)="","",INDEX('Per Invoice'!R$2:R$1201,$Z670)))</f>
        <v/>
      </c>
      <c r="S670">
        <f>IF($Z670="","",IF(INDEX('Per Invoice'!S$2:S$1201,$Z670)="","",INDEX('Per Invoice'!S$2:S$1201,$Z670)))</f>
        <v/>
      </c>
      <c r="T670" s="8">
        <f>IF($Z670="","",IF(INDEX('Per Invoice'!T$2:T$1201,$Z670)="","",INDEX('Per Invoice'!T$2:T$1201,$Z670)))</f>
        <v/>
      </c>
      <c r="U670" s="8">
        <f>IF($Z670="","",IF(INDEX('Per Invoice'!U$2:U$1201,$Z670)="","",INDEX('Per Invoice'!U$2:U$1201,$Z670)))</f>
        <v/>
      </c>
      <c r="V670" s="8">
        <f>IF($Z670="","",IF(INDEX('Per Invoice'!V$2:V$1201,$Z670)="","",INDEX('Per Invoice'!V$2:V$1201,$Z670)))</f>
        <v/>
      </c>
      <c r="W670" s="8">
        <f>IF($Z670="","",IF(INDEX('Per Invoice'!W$2:W$1201,$Z670)="","",INDEX('Per Invoice'!W$2:W$1201,$Z670)))</f>
        <v/>
      </c>
      <c r="X670" s="8">
        <f>IF($Z670="","",IF(INDEX('Per Invoice'!X$2:X$1201,$Z670)="","",INDEX('Per Invoice'!X$2:X$1201,$Z670)))</f>
        <v/>
      </c>
      <c r="Y670" s="8">
        <f>IF($Z670="","",IF(INDEX('Per Invoice'!Y$2:Y$1201,$Z670)="","",INDEX('Per Invoice'!Y$2:Y$1201,$Z670)))</f>
        <v/>
      </c>
      <c r="Z670" s="16">
        <f>IFERROR(MATCH(Settings!$C$26&amp;"|"&amp;ROWS($Z$2:$Z670),'Per Invoice'!$AB$2:$AB$1201,0),"")</f>
        <v/>
      </c>
    </row>
    <row r="671">
      <c r="A671">
        <f>IF($Z671="","",IF(INDEX('Per Invoice'!A$2:A$1201,$Z671)="","",INDEX('Per Invoice'!A$2:A$1201,$Z671)))</f>
        <v/>
      </c>
      <c r="B671">
        <f>IF($Z671="","",IF(INDEX('Per Invoice'!B$2:B$1201,$Z671)="","",INDEX('Per Invoice'!B$2:B$1201,$Z671)))</f>
        <v/>
      </c>
      <c r="C671">
        <f>IF($Z671="","",IF(INDEX('Per Invoice'!C$2:C$1201,$Z671)="","",INDEX('Per Invoice'!C$2:C$1201,$Z671)))</f>
        <v/>
      </c>
      <c r="D671">
        <f>IF($Z671="","",IF(INDEX('Per Invoice'!D$2:D$1201,$Z671)="","",INDEX('Per Invoice'!D$2:D$1201,$Z671)))</f>
        <v/>
      </c>
      <c r="E671" s="14">
        <f>IF($Z671="","",IF(INDEX('Per Invoice'!E$2:E$1201,$Z671)="","",INDEX('Per Invoice'!E$2:E$1201,$Z671)))</f>
        <v/>
      </c>
      <c r="F671">
        <f>IF($Z671="","",IF(INDEX('Per Invoice'!F$2:F$1201,$Z671)="","",INDEX('Per Invoice'!F$2:F$1201,$Z671)))</f>
        <v/>
      </c>
      <c r="G671">
        <f>IF($Z671="","",IF(INDEX('Per Invoice'!G$2:G$1201,$Z671)="","",INDEX('Per Invoice'!G$2:G$1201,$Z671)))</f>
        <v/>
      </c>
      <c r="H671">
        <f>IF($Z671="","",IF(INDEX('Per Invoice'!H$2:H$1201,$Z671)="","",INDEX('Per Invoice'!H$2:H$1201,$Z671)))</f>
        <v/>
      </c>
      <c r="I671">
        <f>IF($Z671="","",IF(INDEX('Per Invoice'!I$2:I$1201,$Z671)="","",INDEX('Per Invoice'!I$2:I$1201,$Z671)))</f>
        <v/>
      </c>
      <c r="J671">
        <f>IF($Z671="","",IF(INDEX('Per Invoice'!J$2:J$1201,$Z671)="","",INDEX('Per Invoice'!J$2:J$1201,$Z671)))</f>
        <v/>
      </c>
      <c r="K671" s="8">
        <f>IF($Z671="","",IF(INDEX('Per Invoice'!K$2:K$1201,$Z671)="","",INDEX('Per Invoice'!K$2:K$1201,$Z671)))</f>
        <v/>
      </c>
      <c r="L671">
        <f>IF($Z671="","",IF(INDEX('Per Invoice'!L$2:L$1201,$Z671)="","",INDEX('Per Invoice'!L$2:L$1201,$Z671)))</f>
        <v/>
      </c>
      <c r="M671">
        <f>IF($Z671="","",IF(INDEX('Per Invoice'!M$2:M$1201,$Z671)="","",INDEX('Per Invoice'!M$2:M$1201,$Z671)))</f>
        <v/>
      </c>
      <c r="N671">
        <f>IF($Z671="","",IF(INDEX('Per Invoice'!N$2:N$1201,$Z671)="","",INDEX('Per Invoice'!N$2:N$1201,$Z671)))</f>
        <v/>
      </c>
      <c r="O671" s="8">
        <f>IF($Z671="","",IF(INDEX('Per Invoice'!O$2:O$1201,$Z671)="","",INDEX('Per Invoice'!O$2:O$1201,$Z671)))</f>
        <v/>
      </c>
      <c r="P671">
        <f>IF($Z671="","",IF(INDEX('Per Invoice'!P$2:P$1201,$Z671)="","",INDEX('Per Invoice'!P$2:P$1201,$Z671)))</f>
        <v/>
      </c>
      <c r="Q671" s="8">
        <f>IF($Z671="","",IF(INDEX('Per Invoice'!Q$2:Q$1201,$Z671)="","",INDEX('Per Invoice'!Q$2:Q$1201,$Z671)))</f>
        <v/>
      </c>
      <c r="R671" s="8">
        <f>IF($Z671="","",IF(INDEX('Per Invoice'!R$2:R$1201,$Z671)="","",INDEX('Per Invoice'!R$2:R$1201,$Z671)))</f>
        <v/>
      </c>
      <c r="S671">
        <f>IF($Z671="","",IF(INDEX('Per Invoice'!S$2:S$1201,$Z671)="","",INDEX('Per Invoice'!S$2:S$1201,$Z671)))</f>
        <v/>
      </c>
      <c r="T671" s="8">
        <f>IF($Z671="","",IF(INDEX('Per Invoice'!T$2:T$1201,$Z671)="","",INDEX('Per Invoice'!T$2:T$1201,$Z671)))</f>
        <v/>
      </c>
      <c r="U671" s="8">
        <f>IF($Z671="","",IF(INDEX('Per Invoice'!U$2:U$1201,$Z671)="","",INDEX('Per Invoice'!U$2:U$1201,$Z671)))</f>
        <v/>
      </c>
      <c r="V671" s="8">
        <f>IF($Z671="","",IF(INDEX('Per Invoice'!V$2:V$1201,$Z671)="","",INDEX('Per Invoice'!V$2:V$1201,$Z671)))</f>
        <v/>
      </c>
      <c r="W671" s="8">
        <f>IF($Z671="","",IF(INDEX('Per Invoice'!W$2:W$1201,$Z671)="","",INDEX('Per Invoice'!W$2:W$1201,$Z671)))</f>
        <v/>
      </c>
      <c r="X671" s="8">
        <f>IF($Z671="","",IF(INDEX('Per Invoice'!X$2:X$1201,$Z671)="","",INDEX('Per Invoice'!X$2:X$1201,$Z671)))</f>
        <v/>
      </c>
      <c r="Y671" s="8">
        <f>IF($Z671="","",IF(INDEX('Per Invoice'!Y$2:Y$1201,$Z671)="","",INDEX('Per Invoice'!Y$2:Y$1201,$Z671)))</f>
        <v/>
      </c>
      <c r="Z671" s="16">
        <f>IFERROR(MATCH(Settings!$C$26&amp;"|"&amp;ROWS($Z$2:$Z671),'Per Invoice'!$AB$2:$AB$1201,0),"")</f>
        <v/>
      </c>
    </row>
    <row r="672">
      <c r="A672">
        <f>IF($Z672="","",IF(INDEX('Per Invoice'!A$2:A$1201,$Z672)="","",INDEX('Per Invoice'!A$2:A$1201,$Z672)))</f>
        <v/>
      </c>
      <c r="B672">
        <f>IF($Z672="","",IF(INDEX('Per Invoice'!B$2:B$1201,$Z672)="","",INDEX('Per Invoice'!B$2:B$1201,$Z672)))</f>
        <v/>
      </c>
      <c r="C672">
        <f>IF($Z672="","",IF(INDEX('Per Invoice'!C$2:C$1201,$Z672)="","",INDEX('Per Invoice'!C$2:C$1201,$Z672)))</f>
        <v/>
      </c>
      <c r="D672">
        <f>IF($Z672="","",IF(INDEX('Per Invoice'!D$2:D$1201,$Z672)="","",INDEX('Per Invoice'!D$2:D$1201,$Z672)))</f>
        <v/>
      </c>
      <c r="E672" s="14">
        <f>IF($Z672="","",IF(INDEX('Per Invoice'!E$2:E$1201,$Z672)="","",INDEX('Per Invoice'!E$2:E$1201,$Z672)))</f>
        <v/>
      </c>
      <c r="F672">
        <f>IF($Z672="","",IF(INDEX('Per Invoice'!F$2:F$1201,$Z672)="","",INDEX('Per Invoice'!F$2:F$1201,$Z672)))</f>
        <v/>
      </c>
      <c r="G672">
        <f>IF($Z672="","",IF(INDEX('Per Invoice'!G$2:G$1201,$Z672)="","",INDEX('Per Invoice'!G$2:G$1201,$Z672)))</f>
        <v/>
      </c>
      <c r="H672">
        <f>IF($Z672="","",IF(INDEX('Per Invoice'!H$2:H$1201,$Z672)="","",INDEX('Per Invoice'!H$2:H$1201,$Z672)))</f>
        <v/>
      </c>
      <c r="I672">
        <f>IF($Z672="","",IF(INDEX('Per Invoice'!I$2:I$1201,$Z672)="","",INDEX('Per Invoice'!I$2:I$1201,$Z672)))</f>
        <v/>
      </c>
      <c r="J672">
        <f>IF($Z672="","",IF(INDEX('Per Invoice'!J$2:J$1201,$Z672)="","",INDEX('Per Invoice'!J$2:J$1201,$Z672)))</f>
        <v/>
      </c>
      <c r="K672" s="8">
        <f>IF($Z672="","",IF(INDEX('Per Invoice'!K$2:K$1201,$Z672)="","",INDEX('Per Invoice'!K$2:K$1201,$Z672)))</f>
        <v/>
      </c>
      <c r="L672">
        <f>IF($Z672="","",IF(INDEX('Per Invoice'!L$2:L$1201,$Z672)="","",INDEX('Per Invoice'!L$2:L$1201,$Z672)))</f>
        <v/>
      </c>
      <c r="M672">
        <f>IF($Z672="","",IF(INDEX('Per Invoice'!M$2:M$1201,$Z672)="","",INDEX('Per Invoice'!M$2:M$1201,$Z672)))</f>
        <v/>
      </c>
      <c r="N672">
        <f>IF($Z672="","",IF(INDEX('Per Invoice'!N$2:N$1201,$Z672)="","",INDEX('Per Invoice'!N$2:N$1201,$Z672)))</f>
        <v/>
      </c>
      <c r="O672" s="8">
        <f>IF($Z672="","",IF(INDEX('Per Invoice'!O$2:O$1201,$Z672)="","",INDEX('Per Invoice'!O$2:O$1201,$Z672)))</f>
        <v/>
      </c>
      <c r="P672">
        <f>IF($Z672="","",IF(INDEX('Per Invoice'!P$2:P$1201,$Z672)="","",INDEX('Per Invoice'!P$2:P$1201,$Z672)))</f>
        <v/>
      </c>
      <c r="Q672" s="8">
        <f>IF($Z672="","",IF(INDEX('Per Invoice'!Q$2:Q$1201,$Z672)="","",INDEX('Per Invoice'!Q$2:Q$1201,$Z672)))</f>
        <v/>
      </c>
      <c r="R672" s="8">
        <f>IF($Z672="","",IF(INDEX('Per Invoice'!R$2:R$1201,$Z672)="","",INDEX('Per Invoice'!R$2:R$1201,$Z672)))</f>
        <v/>
      </c>
      <c r="S672">
        <f>IF($Z672="","",IF(INDEX('Per Invoice'!S$2:S$1201,$Z672)="","",INDEX('Per Invoice'!S$2:S$1201,$Z672)))</f>
        <v/>
      </c>
      <c r="T672" s="8">
        <f>IF($Z672="","",IF(INDEX('Per Invoice'!T$2:T$1201,$Z672)="","",INDEX('Per Invoice'!T$2:T$1201,$Z672)))</f>
        <v/>
      </c>
      <c r="U672" s="8">
        <f>IF($Z672="","",IF(INDEX('Per Invoice'!U$2:U$1201,$Z672)="","",INDEX('Per Invoice'!U$2:U$1201,$Z672)))</f>
        <v/>
      </c>
      <c r="V672" s="8">
        <f>IF($Z672="","",IF(INDEX('Per Invoice'!V$2:V$1201,$Z672)="","",INDEX('Per Invoice'!V$2:V$1201,$Z672)))</f>
        <v/>
      </c>
      <c r="W672" s="8">
        <f>IF($Z672="","",IF(INDEX('Per Invoice'!W$2:W$1201,$Z672)="","",INDEX('Per Invoice'!W$2:W$1201,$Z672)))</f>
        <v/>
      </c>
      <c r="X672" s="8">
        <f>IF($Z672="","",IF(INDEX('Per Invoice'!X$2:X$1201,$Z672)="","",INDEX('Per Invoice'!X$2:X$1201,$Z672)))</f>
        <v/>
      </c>
      <c r="Y672" s="8">
        <f>IF($Z672="","",IF(INDEX('Per Invoice'!Y$2:Y$1201,$Z672)="","",INDEX('Per Invoice'!Y$2:Y$1201,$Z672)))</f>
        <v/>
      </c>
      <c r="Z672" s="16">
        <f>IFERROR(MATCH(Settings!$C$26&amp;"|"&amp;ROWS($Z$2:$Z672),'Per Invoice'!$AB$2:$AB$1201,0),"")</f>
        <v/>
      </c>
    </row>
    <row r="673">
      <c r="A673">
        <f>IF($Z673="","",IF(INDEX('Per Invoice'!A$2:A$1201,$Z673)="","",INDEX('Per Invoice'!A$2:A$1201,$Z673)))</f>
        <v/>
      </c>
      <c r="B673">
        <f>IF($Z673="","",IF(INDEX('Per Invoice'!B$2:B$1201,$Z673)="","",INDEX('Per Invoice'!B$2:B$1201,$Z673)))</f>
        <v/>
      </c>
      <c r="C673">
        <f>IF($Z673="","",IF(INDEX('Per Invoice'!C$2:C$1201,$Z673)="","",INDEX('Per Invoice'!C$2:C$1201,$Z673)))</f>
        <v/>
      </c>
      <c r="D673">
        <f>IF($Z673="","",IF(INDEX('Per Invoice'!D$2:D$1201,$Z673)="","",INDEX('Per Invoice'!D$2:D$1201,$Z673)))</f>
        <v/>
      </c>
      <c r="E673" s="14">
        <f>IF($Z673="","",IF(INDEX('Per Invoice'!E$2:E$1201,$Z673)="","",INDEX('Per Invoice'!E$2:E$1201,$Z673)))</f>
        <v/>
      </c>
      <c r="F673">
        <f>IF($Z673="","",IF(INDEX('Per Invoice'!F$2:F$1201,$Z673)="","",INDEX('Per Invoice'!F$2:F$1201,$Z673)))</f>
        <v/>
      </c>
      <c r="G673">
        <f>IF($Z673="","",IF(INDEX('Per Invoice'!G$2:G$1201,$Z673)="","",INDEX('Per Invoice'!G$2:G$1201,$Z673)))</f>
        <v/>
      </c>
      <c r="H673">
        <f>IF($Z673="","",IF(INDEX('Per Invoice'!H$2:H$1201,$Z673)="","",INDEX('Per Invoice'!H$2:H$1201,$Z673)))</f>
        <v/>
      </c>
      <c r="I673">
        <f>IF($Z673="","",IF(INDEX('Per Invoice'!I$2:I$1201,$Z673)="","",INDEX('Per Invoice'!I$2:I$1201,$Z673)))</f>
        <v/>
      </c>
      <c r="J673">
        <f>IF($Z673="","",IF(INDEX('Per Invoice'!J$2:J$1201,$Z673)="","",INDEX('Per Invoice'!J$2:J$1201,$Z673)))</f>
        <v/>
      </c>
      <c r="K673" s="8">
        <f>IF($Z673="","",IF(INDEX('Per Invoice'!K$2:K$1201,$Z673)="","",INDEX('Per Invoice'!K$2:K$1201,$Z673)))</f>
        <v/>
      </c>
      <c r="L673">
        <f>IF($Z673="","",IF(INDEX('Per Invoice'!L$2:L$1201,$Z673)="","",INDEX('Per Invoice'!L$2:L$1201,$Z673)))</f>
        <v/>
      </c>
      <c r="M673">
        <f>IF($Z673="","",IF(INDEX('Per Invoice'!M$2:M$1201,$Z673)="","",INDEX('Per Invoice'!M$2:M$1201,$Z673)))</f>
        <v/>
      </c>
      <c r="N673">
        <f>IF($Z673="","",IF(INDEX('Per Invoice'!N$2:N$1201,$Z673)="","",INDEX('Per Invoice'!N$2:N$1201,$Z673)))</f>
        <v/>
      </c>
      <c r="O673" s="8">
        <f>IF($Z673="","",IF(INDEX('Per Invoice'!O$2:O$1201,$Z673)="","",INDEX('Per Invoice'!O$2:O$1201,$Z673)))</f>
        <v/>
      </c>
      <c r="P673">
        <f>IF($Z673="","",IF(INDEX('Per Invoice'!P$2:P$1201,$Z673)="","",INDEX('Per Invoice'!P$2:P$1201,$Z673)))</f>
        <v/>
      </c>
      <c r="Q673" s="8">
        <f>IF($Z673="","",IF(INDEX('Per Invoice'!Q$2:Q$1201,$Z673)="","",INDEX('Per Invoice'!Q$2:Q$1201,$Z673)))</f>
        <v/>
      </c>
      <c r="R673" s="8">
        <f>IF($Z673="","",IF(INDEX('Per Invoice'!R$2:R$1201,$Z673)="","",INDEX('Per Invoice'!R$2:R$1201,$Z673)))</f>
        <v/>
      </c>
      <c r="S673">
        <f>IF($Z673="","",IF(INDEX('Per Invoice'!S$2:S$1201,$Z673)="","",INDEX('Per Invoice'!S$2:S$1201,$Z673)))</f>
        <v/>
      </c>
      <c r="T673" s="8">
        <f>IF($Z673="","",IF(INDEX('Per Invoice'!T$2:T$1201,$Z673)="","",INDEX('Per Invoice'!T$2:T$1201,$Z673)))</f>
        <v/>
      </c>
      <c r="U673" s="8">
        <f>IF($Z673="","",IF(INDEX('Per Invoice'!U$2:U$1201,$Z673)="","",INDEX('Per Invoice'!U$2:U$1201,$Z673)))</f>
        <v/>
      </c>
      <c r="V673" s="8">
        <f>IF($Z673="","",IF(INDEX('Per Invoice'!V$2:V$1201,$Z673)="","",INDEX('Per Invoice'!V$2:V$1201,$Z673)))</f>
        <v/>
      </c>
      <c r="W673" s="8">
        <f>IF($Z673="","",IF(INDEX('Per Invoice'!W$2:W$1201,$Z673)="","",INDEX('Per Invoice'!W$2:W$1201,$Z673)))</f>
        <v/>
      </c>
      <c r="X673" s="8">
        <f>IF($Z673="","",IF(INDEX('Per Invoice'!X$2:X$1201,$Z673)="","",INDEX('Per Invoice'!X$2:X$1201,$Z673)))</f>
        <v/>
      </c>
      <c r="Y673" s="8">
        <f>IF($Z673="","",IF(INDEX('Per Invoice'!Y$2:Y$1201,$Z673)="","",INDEX('Per Invoice'!Y$2:Y$1201,$Z673)))</f>
        <v/>
      </c>
      <c r="Z673" s="16">
        <f>IFERROR(MATCH(Settings!$C$26&amp;"|"&amp;ROWS($Z$2:$Z673),'Per Invoice'!$AB$2:$AB$1201,0),"")</f>
        <v/>
      </c>
    </row>
    <row r="674">
      <c r="A674">
        <f>IF($Z674="","",IF(INDEX('Per Invoice'!A$2:A$1201,$Z674)="","",INDEX('Per Invoice'!A$2:A$1201,$Z674)))</f>
        <v/>
      </c>
      <c r="B674">
        <f>IF($Z674="","",IF(INDEX('Per Invoice'!B$2:B$1201,$Z674)="","",INDEX('Per Invoice'!B$2:B$1201,$Z674)))</f>
        <v/>
      </c>
      <c r="C674">
        <f>IF($Z674="","",IF(INDEX('Per Invoice'!C$2:C$1201,$Z674)="","",INDEX('Per Invoice'!C$2:C$1201,$Z674)))</f>
        <v/>
      </c>
      <c r="D674">
        <f>IF($Z674="","",IF(INDEX('Per Invoice'!D$2:D$1201,$Z674)="","",INDEX('Per Invoice'!D$2:D$1201,$Z674)))</f>
        <v/>
      </c>
      <c r="E674" s="14">
        <f>IF($Z674="","",IF(INDEX('Per Invoice'!E$2:E$1201,$Z674)="","",INDEX('Per Invoice'!E$2:E$1201,$Z674)))</f>
        <v/>
      </c>
      <c r="F674">
        <f>IF($Z674="","",IF(INDEX('Per Invoice'!F$2:F$1201,$Z674)="","",INDEX('Per Invoice'!F$2:F$1201,$Z674)))</f>
        <v/>
      </c>
      <c r="G674">
        <f>IF($Z674="","",IF(INDEX('Per Invoice'!G$2:G$1201,$Z674)="","",INDEX('Per Invoice'!G$2:G$1201,$Z674)))</f>
        <v/>
      </c>
      <c r="H674">
        <f>IF($Z674="","",IF(INDEX('Per Invoice'!H$2:H$1201,$Z674)="","",INDEX('Per Invoice'!H$2:H$1201,$Z674)))</f>
        <v/>
      </c>
      <c r="I674">
        <f>IF($Z674="","",IF(INDEX('Per Invoice'!I$2:I$1201,$Z674)="","",INDEX('Per Invoice'!I$2:I$1201,$Z674)))</f>
        <v/>
      </c>
      <c r="J674">
        <f>IF($Z674="","",IF(INDEX('Per Invoice'!J$2:J$1201,$Z674)="","",INDEX('Per Invoice'!J$2:J$1201,$Z674)))</f>
        <v/>
      </c>
      <c r="K674" s="8">
        <f>IF($Z674="","",IF(INDEX('Per Invoice'!K$2:K$1201,$Z674)="","",INDEX('Per Invoice'!K$2:K$1201,$Z674)))</f>
        <v/>
      </c>
      <c r="L674">
        <f>IF($Z674="","",IF(INDEX('Per Invoice'!L$2:L$1201,$Z674)="","",INDEX('Per Invoice'!L$2:L$1201,$Z674)))</f>
        <v/>
      </c>
      <c r="M674">
        <f>IF($Z674="","",IF(INDEX('Per Invoice'!M$2:M$1201,$Z674)="","",INDEX('Per Invoice'!M$2:M$1201,$Z674)))</f>
        <v/>
      </c>
      <c r="N674">
        <f>IF($Z674="","",IF(INDEX('Per Invoice'!N$2:N$1201,$Z674)="","",INDEX('Per Invoice'!N$2:N$1201,$Z674)))</f>
        <v/>
      </c>
      <c r="O674" s="8">
        <f>IF($Z674="","",IF(INDEX('Per Invoice'!O$2:O$1201,$Z674)="","",INDEX('Per Invoice'!O$2:O$1201,$Z674)))</f>
        <v/>
      </c>
      <c r="P674">
        <f>IF($Z674="","",IF(INDEX('Per Invoice'!P$2:P$1201,$Z674)="","",INDEX('Per Invoice'!P$2:P$1201,$Z674)))</f>
        <v/>
      </c>
      <c r="Q674" s="8">
        <f>IF($Z674="","",IF(INDEX('Per Invoice'!Q$2:Q$1201,$Z674)="","",INDEX('Per Invoice'!Q$2:Q$1201,$Z674)))</f>
        <v/>
      </c>
      <c r="R674" s="8">
        <f>IF($Z674="","",IF(INDEX('Per Invoice'!R$2:R$1201,$Z674)="","",INDEX('Per Invoice'!R$2:R$1201,$Z674)))</f>
        <v/>
      </c>
      <c r="S674">
        <f>IF($Z674="","",IF(INDEX('Per Invoice'!S$2:S$1201,$Z674)="","",INDEX('Per Invoice'!S$2:S$1201,$Z674)))</f>
        <v/>
      </c>
      <c r="T674" s="8">
        <f>IF($Z674="","",IF(INDEX('Per Invoice'!T$2:T$1201,$Z674)="","",INDEX('Per Invoice'!T$2:T$1201,$Z674)))</f>
        <v/>
      </c>
      <c r="U674" s="8">
        <f>IF($Z674="","",IF(INDEX('Per Invoice'!U$2:U$1201,$Z674)="","",INDEX('Per Invoice'!U$2:U$1201,$Z674)))</f>
        <v/>
      </c>
      <c r="V674" s="8">
        <f>IF($Z674="","",IF(INDEX('Per Invoice'!V$2:V$1201,$Z674)="","",INDEX('Per Invoice'!V$2:V$1201,$Z674)))</f>
        <v/>
      </c>
      <c r="W674" s="8">
        <f>IF($Z674="","",IF(INDEX('Per Invoice'!W$2:W$1201,$Z674)="","",INDEX('Per Invoice'!W$2:W$1201,$Z674)))</f>
        <v/>
      </c>
      <c r="X674" s="8">
        <f>IF($Z674="","",IF(INDEX('Per Invoice'!X$2:X$1201,$Z674)="","",INDEX('Per Invoice'!X$2:X$1201,$Z674)))</f>
        <v/>
      </c>
      <c r="Y674" s="8">
        <f>IF($Z674="","",IF(INDEX('Per Invoice'!Y$2:Y$1201,$Z674)="","",INDEX('Per Invoice'!Y$2:Y$1201,$Z674)))</f>
        <v/>
      </c>
      <c r="Z674" s="16">
        <f>IFERROR(MATCH(Settings!$C$26&amp;"|"&amp;ROWS($Z$2:$Z674),'Per Invoice'!$AB$2:$AB$1201,0),"")</f>
        <v/>
      </c>
    </row>
    <row r="675">
      <c r="A675">
        <f>IF($Z675="","",IF(INDEX('Per Invoice'!A$2:A$1201,$Z675)="","",INDEX('Per Invoice'!A$2:A$1201,$Z675)))</f>
        <v/>
      </c>
      <c r="B675">
        <f>IF($Z675="","",IF(INDEX('Per Invoice'!B$2:B$1201,$Z675)="","",INDEX('Per Invoice'!B$2:B$1201,$Z675)))</f>
        <v/>
      </c>
      <c r="C675">
        <f>IF($Z675="","",IF(INDEX('Per Invoice'!C$2:C$1201,$Z675)="","",INDEX('Per Invoice'!C$2:C$1201,$Z675)))</f>
        <v/>
      </c>
      <c r="D675">
        <f>IF($Z675="","",IF(INDEX('Per Invoice'!D$2:D$1201,$Z675)="","",INDEX('Per Invoice'!D$2:D$1201,$Z675)))</f>
        <v/>
      </c>
      <c r="E675" s="14">
        <f>IF($Z675="","",IF(INDEX('Per Invoice'!E$2:E$1201,$Z675)="","",INDEX('Per Invoice'!E$2:E$1201,$Z675)))</f>
        <v/>
      </c>
      <c r="F675">
        <f>IF($Z675="","",IF(INDEX('Per Invoice'!F$2:F$1201,$Z675)="","",INDEX('Per Invoice'!F$2:F$1201,$Z675)))</f>
        <v/>
      </c>
      <c r="G675">
        <f>IF($Z675="","",IF(INDEX('Per Invoice'!G$2:G$1201,$Z675)="","",INDEX('Per Invoice'!G$2:G$1201,$Z675)))</f>
        <v/>
      </c>
      <c r="H675">
        <f>IF($Z675="","",IF(INDEX('Per Invoice'!H$2:H$1201,$Z675)="","",INDEX('Per Invoice'!H$2:H$1201,$Z675)))</f>
        <v/>
      </c>
      <c r="I675">
        <f>IF($Z675="","",IF(INDEX('Per Invoice'!I$2:I$1201,$Z675)="","",INDEX('Per Invoice'!I$2:I$1201,$Z675)))</f>
        <v/>
      </c>
      <c r="J675">
        <f>IF($Z675="","",IF(INDEX('Per Invoice'!J$2:J$1201,$Z675)="","",INDEX('Per Invoice'!J$2:J$1201,$Z675)))</f>
        <v/>
      </c>
      <c r="K675" s="8">
        <f>IF($Z675="","",IF(INDEX('Per Invoice'!K$2:K$1201,$Z675)="","",INDEX('Per Invoice'!K$2:K$1201,$Z675)))</f>
        <v/>
      </c>
      <c r="L675">
        <f>IF($Z675="","",IF(INDEX('Per Invoice'!L$2:L$1201,$Z675)="","",INDEX('Per Invoice'!L$2:L$1201,$Z675)))</f>
        <v/>
      </c>
      <c r="M675">
        <f>IF($Z675="","",IF(INDEX('Per Invoice'!M$2:M$1201,$Z675)="","",INDEX('Per Invoice'!M$2:M$1201,$Z675)))</f>
        <v/>
      </c>
      <c r="N675">
        <f>IF($Z675="","",IF(INDEX('Per Invoice'!N$2:N$1201,$Z675)="","",INDEX('Per Invoice'!N$2:N$1201,$Z675)))</f>
        <v/>
      </c>
      <c r="O675" s="8">
        <f>IF($Z675="","",IF(INDEX('Per Invoice'!O$2:O$1201,$Z675)="","",INDEX('Per Invoice'!O$2:O$1201,$Z675)))</f>
        <v/>
      </c>
      <c r="P675">
        <f>IF($Z675="","",IF(INDEX('Per Invoice'!P$2:P$1201,$Z675)="","",INDEX('Per Invoice'!P$2:P$1201,$Z675)))</f>
        <v/>
      </c>
      <c r="Q675" s="8">
        <f>IF($Z675="","",IF(INDEX('Per Invoice'!Q$2:Q$1201,$Z675)="","",INDEX('Per Invoice'!Q$2:Q$1201,$Z675)))</f>
        <v/>
      </c>
      <c r="R675" s="8">
        <f>IF($Z675="","",IF(INDEX('Per Invoice'!R$2:R$1201,$Z675)="","",INDEX('Per Invoice'!R$2:R$1201,$Z675)))</f>
        <v/>
      </c>
      <c r="S675">
        <f>IF($Z675="","",IF(INDEX('Per Invoice'!S$2:S$1201,$Z675)="","",INDEX('Per Invoice'!S$2:S$1201,$Z675)))</f>
        <v/>
      </c>
      <c r="T675" s="8">
        <f>IF($Z675="","",IF(INDEX('Per Invoice'!T$2:T$1201,$Z675)="","",INDEX('Per Invoice'!T$2:T$1201,$Z675)))</f>
        <v/>
      </c>
      <c r="U675" s="8">
        <f>IF($Z675="","",IF(INDEX('Per Invoice'!U$2:U$1201,$Z675)="","",INDEX('Per Invoice'!U$2:U$1201,$Z675)))</f>
        <v/>
      </c>
      <c r="V675" s="8">
        <f>IF($Z675="","",IF(INDEX('Per Invoice'!V$2:V$1201,$Z675)="","",INDEX('Per Invoice'!V$2:V$1201,$Z675)))</f>
        <v/>
      </c>
      <c r="W675" s="8">
        <f>IF($Z675="","",IF(INDEX('Per Invoice'!W$2:W$1201,$Z675)="","",INDEX('Per Invoice'!W$2:W$1201,$Z675)))</f>
        <v/>
      </c>
      <c r="X675" s="8">
        <f>IF($Z675="","",IF(INDEX('Per Invoice'!X$2:X$1201,$Z675)="","",INDEX('Per Invoice'!X$2:X$1201,$Z675)))</f>
        <v/>
      </c>
      <c r="Y675" s="8">
        <f>IF($Z675="","",IF(INDEX('Per Invoice'!Y$2:Y$1201,$Z675)="","",INDEX('Per Invoice'!Y$2:Y$1201,$Z675)))</f>
        <v/>
      </c>
      <c r="Z675" s="16">
        <f>IFERROR(MATCH(Settings!$C$26&amp;"|"&amp;ROWS($Z$2:$Z675),'Per Invoice'!$AB$2:$AB$1201,0),"")</f>
        <v/>
      </c>
    </row>
    <row r="676">
      <c r="A676">
        <f>IF($Z676="","",IF(INDEX('Per Invoice'!A$2:A$1201,$Z676)="","",INDEX('Per Invoice'!A$2:A$1201,$Z676)))</f>
        <v/>
      </c>
      <c r="B676">
        <f>IF($Z676="","",IF(INDEX('Per Invoice'!B$2:B$1201,$Z676)="","",INDEX('Per Invoice'!B$2:B$1201,$Z676)))</f>
        <v/>
      </c>
      <c r="C676">
        <f>IF($Z676="","",IF(INDEX('Per Invoice'!C$2:C$1201,$Z676)="","",INDEX('Per Invoice'!C$2:C$1201,$Z676)))</f>
        <v/>
      </c>
      <c r="D676">
        <f>IF($Z676="","",IF(INDEX('Per Invoice'!D$2:D$1201,$Z676)="","",INDEX('Per Invoice'!D$2:D$1201,$Z676)))</f>
        <v/>
      </c>
      <c r="E676" s="14">
        <f>IF($Z676="","",IF(INDEX('Per Invoice'!E$2:E$1201,$Z676)="","",INDEX('Per Invoice'!E$2:E$1201,$Z676)))</f>
        <v/>
      </c>
      <c r="F676">
        <f>IF($Z676="","",IF(INDEX('Per Invoice'!F$2:F$1201,$Z676)="","",INDEX('Per Invoice'!F$2:F$1201,$Z676)))</f>
        <v/>
      </c>
      <c r="G676">
        <f>IF($Z676="","",IF(INDEX('Per Invoice'!G$2:G$1201,$Z676)="","",INDEX('Per Invoice'!G$2:G$1201,$Z676)))</f>
        <v/>
      </c>
      <c r="H676">
        <f>IF($Z676="","",IF(INDEX('Per Invoice'!H$2:H$1201,$Z676)="","",INDEX('Per Invoice'!H$2:H$1201,$Z676)))</f>
        <v/>
      </c>
      <c r="I676">
        <f>IF($Z676="","",IF(INDEX('Per Invoice'!I$2:I$1201,$Z676)="","",INDEX('Per Invoice'!I$2:I$1201,$Z676)))</f>
        <v/>
      </c>
      <c r="J676">
        <f>IF($Z676="","",IF(INDEX('Per Invoice'!J$2:J$1201,$Z676)="","",INDEX('Per Invoice'!J$2:J$1201,$Z676)))</f>
        <v/>
      </c>
      <c r="K676" s="8">
        <f>IF($Z676="","",IF(INDEX('Per Invoice'!K$2:K$1201,$Z676)="","",INDEX('Per Invoice'!K$2:K$1201,$Z676)))</f>
        <v/>
      </c>
      <c r="L676">
        <f>IF($Z676="","",IF(INDEX('Per Invoice'!L$2:L$1201,$Z676)="","",INDEX('Per Invoice'!L$2:L$1201,$Z676)))</f>
        <v/>
      </c>
      <c r="M676">
        <f>IF($Z676="","",IF(INDEX('Per Invoice'!M$2:M$1201,$Z676)="","",INDEX('Per Invoice'!M$2:M$1201,$Z676)))</f>
        <v/>
      </c>
      <c r="N676">
        <f>IF($Z676="","",IF(INDEX('Per Invoice'!N$2:N$1201,$Z676)="","",INDEX('Per Invoice'!N$2:N$1201,$Z676)))</f>
        <v/>
      </c>
      <c r="O676" s="8">
        <f>IF($Z676="","",IF(INDEX('Per Invoice'!O$2:O$1201,$Z676)="","",INDEX('Per Invoice'!O$2:O$1201,$Z676)))</f>
        <v/>
      </c>
      <c r="P676">
        <f>IF($Z676="","",IF(INDEX('Per Invoice'!P$2:P$1201,$Z676)="","",INDEX('Per Invoice'!P$2:P$1201,$Z676)))</f>
        <v/>
      </c>
      <c r="Q676" s="8">
        <f>IF($Z676="","",IF(INDEX('Per Invoice'!Q$2:Q$1201,$Z676)="","",INDEX('Per Invoice'!Q$2:Q$1201,$Z676)))</f>
        <v/>
      </c>
      <c r="R676" s="8">
        <f>IF($Z676="","",IF(INDEX('Per Invoice'!R$2:R$1201,$Z676)="","",INDEX('Per Invoice'!R$2:R$1201,$Z676)))</f>
        <v/>
      </c>
      <c r="S676">
        <f>IF($Z676="","",IF(INDEX('Per Invoice'!S$2:S$1201,$Z676)="","",INDEX('Per Invoice'!S$2:S$1201,$Z676)))</f>
        <v/>
      </c>
      <c r="T676" s="8">
        <f>IF($Z676="","",IF(INDEX('Per Invoice'!T$2:T$1201,$Z676)="","",INDEX('Per Invoice'!T$2:T$1201,$Z676)))</f>
        <v/>
      </c>
      <c r="U676" s="8">
        <f>IF($Z676="","",IF(INDEX('Per Invoice'!U$2:U$1201,$Z676)="","",INDEX('Per Invoice'!U$2:U$1201,$Z676)))</f>
        <v/>
      </c>
      <c r="V676" s="8">
        <f>IF($Z676="","",IF(INDEX('Per Invoice'!V$2:V$1201,$Z676)="","",INDEX('Per Invoice'!V$2:V$1201,$Z676)))</f>
        <v/>
      </c>
      <c r="W676" s="8">
        <f>IF($Z676="","",IF(INDEX('Per Invoice'!W$2:W$1201,$Z676)="","",INDEX('Per Invoice'!W$2:W$1201,$Z676)))</f>
        <v/>
      </c>
      <c r="X676" s="8">
        <f>IF($Z676="","",IF(INDEX('Per Invoice'!X$2:X$1201,$Z676)="","",INDEX('Per Invoice'!X$2:X$1201,$Z676)))</f>
        <v/>
      </c>
      <c r="Y676" s="8">
        <f>IF($Z676="","",IF(INDEX('Per Invoice'!Y$2:Y$1201,$Z676)="","",INDEX('Per Invoice'!Y$2:Y$1201,$Z676)))</f>
        <v/>
      </c>
      <c r="Z676" s="16">
        <f>IFERROR(MATCH(Settings!$C$26&amp;"|"&amp;ROWS($Z$2:$Z676),'Per Invoice'!$AB$2:$AB$1201,0),"")</f>
        <v/>
      </c>
    </row>
    <row r="677">
      <c r="A677">
        <f>IF($Z677="","",IF(INDEX('Per Invoice'!A$2:A$1201,$Z677)="","",INDEX('Per Invoice'!A$2:A$1201,$Z677)))</f>
        <v/>
      </c>
      <c r="B677">
        <f>IF($Z677="","",IF(INDEX('Per Invoice'!B$2:B$1201,$Z677)="","",INDEX('Per Invoice'!B$2:B$1201,$Z677)))</f>
        <v/>
      </c>
      <c r="C677">
        <f>IF($Z677="","",IF(INDEX('Per Invoice'!C$2:C$1201,$Z677)="","",INDEX('Per Invoice'!C$2:C$1201,$Z677)))</f>
        <v/>
      </c>
      <c r="D677">
        <f>IF($Z677="","",IF(INDEX('Per Invoice'!D$2:D$1201,$Z677)="","",INDEX('Per Invoice'!D$2:D$1201,$Z677)))</f>
        <v/>
      </c>
      <c r="E677" s="14">
        <f>IF($Z677="","",IF(INDEX('Per Invoice'!E$2:E$1201,$Z677)="","",INDEX('Per Invoice'!E$2:E$1201,$Z677)))</f>
        <v/>
      </c>
      <c r="F677">
        <f>IF($Z677="","",IF(INDEX('Per Invoice'!F$2:F$1201,$Z677)="","",INDEX('Per Invoice'!F$2:F$1201,$Z677)))</f>
        <v/>
      </c>
      <c r="G677">
        <f>IF($Z677="","",IF(INDEX('Per Invoice'!G$2:G$1201,$Z677)="","",INDEX('Per Invoice'!G$2:G$1201,$Z677)))</f>
        <v/>
      </c>
      <c r="H677">
        <f>IF($Z677="","",IF(INDEX('Per Invoice'!H$2:H$1201,$Z677)="","",INDEX('Per Invoice'!H$2:H$1201,$Z677)))</f>
        <v/>
      </c>
      <c r="I677">
        <f>IF($Z677="","",IF(INDEX('Per Invoice'!I$2:I$1201,$Z677)="","",INDEX('Per Invoice'!I$2:I$1201,$Z677)))</f>
        <v/>
      </c>
      <c r="J677">
        <f>IF($Z677="","",IF(INDEX('Per Invoice'!J$2:J$1201,$Z677)="","",INDEX('Per Invoice'!J$2:J$1201,$Z677)))</f>
        <v/>
      </c>
      <c r="K677" s="8">
        <f>IF($Z677="","",IF(INDEX('Per Invoice'!K$2:K$1201,$Z677)="","",INDEX('Per Invoice'!K$2:K$1201,$Z677)))</f>
        <v/>
      </c>
      <c r="L677">
        <f>IF($Z677="","",IF(INDEX('Per Invoice'!L$2:L$1201,$Z677)="","",INDEX('Per Invoice'!L$2:L$1201,$Z677)))</f>
        <v/>
      </c>
      <c r="M677">
        <f>IF($Z677="","",IF(INDEX('Per Invoice'!M$2:M$1201,$Z677)="","",INDEX('Per Invoice'!M$2:M$1201,$Z677)))</f>
        <v/>
      </c>
      <c r="N677">
        <f>IF($Z677="","",IF(INDEX('Per Invoice'!N$2:N$1201,$Z677)="","",INDEX('Per Invoice'!N$2:N$1201,$Z677)))</f>
        <v/>
      </c>
      <c r="O677" s="8">
        <f>IF($Z677="","",IF(INDEX('Per Invoice'!O$2:O$1201,$Z677)="","",INDEX('Per Invoice'!O$2:O$1201,$Z677)))</f>
        <v/>
      </c>
      <c r="P677">
        <f>IF($Z677="","",IF(INDEX('Per Invoice'!P$2:P$1201,$Z677)="","",INDEX('Per Invoice'!P$2:P$1201,$Z677)))</f>
        <v/>
      </c>
      <c r="Q677" s="8">
        <f>IF($Z677="","",IF(INDEX('Per Invoice'!Q$2:Q$1201,$Z677)="","",INDEX('Per Invoice'!Q$2:Q$1201,$Z677)))</f>
        <v/>
      </c>
      <c r="R677" s="8">
        <f>IF($Z677="","",IF(INDEX('Per Invoice'!R$2:R$1201,$Z677)="","",INDEX('Per Invoice'!R$2:R$1201,$Z677)))</f>
        <v/>
      </c>
      <c r="S677">
        <f>IF($Z677="","",IF(INDEX('Per Invoice'!S$2:S$1201,$Z677)="","",INDEX('Per Invoice'!S$2:S$1201,$Z677)))</f>
        <v/>
      </c>
      <c r="T677" s="8">
        <f>IF($Z677="","",IF(INDEX('Per Invoice'!T$2:T$1201,$Z677)="","",INDEX('Per Invoice'!T$2:T$1201,$Z677)))</f>
        <v/>
      </c>
      <c r="U677" s="8">
        <f>IF($Z677="","",IF(INDEX('Per Invoice'!U$2:U$1201,$Z677)="","",INDEX('Per Invoice'!U$2:U$1201,$Z677)))</f>
        <v/>
      </c>
      <c r="V677" s="8">
        <f>IF($Z677="","",IF(INDEX('Per Invoice'!V$2:V$1201,$Z677)="","",INDEX('Per Invoice'!V$2:V$1201,$Z677)))</f>
        <v/>
      </c>
      <c r="W677" s="8">
        <f>IF($Z677="","",IF(INDEX('Per Invoice'!W$2:W$1201,$Z677)="","",INDEX('Per Invoice'!W$2:W$1201,$Z677)))</f>
        <v/>
      </c>
      <c r="X677" s="8">
        <f>IF($Z677="","",IF(INDEX('Per Invoice'!X$2:X$1201,$Z677)="","",INDEX('Per Invoice'!X$2:X$1201,$Z677)))</f>
        <v/>
      </c>
      <c r="Y677" s="8">
        <f>IF($Z677="","",IF(INDEX('Per Invoice'!Y$2:Y$1201,$Z677)="","",INDEX('Per Invoice'!Y$2:Y$1201,$Z677)))</f>
        <v/>
      </c>
      <c r="Z677" s="16">
        <f>IFERROR(MATCH(Settings!$C$26&amp;"|"&amp;ROWS($Z$2:$Z677),'Per Invoice'!$AB$2:$AB$1201,0),"")</f>
        <v/>
      </c>
    </row>
    <row r="678">
      <c r="A678">
        <f>IF($Z678="","",IF(INDEX('Per Invoice'!A$2:A$1201,$Z678)="","",INDEX('Per Invoice'!A$2:A$1201,$Z678)))</f>
        <v/>
      </c>
      <c r="B678">
        <f>IF($Z678="","",IF(INDEX('Per Invoice'!B$2:B$1201,$Z678)="","",INDEX('Per Invoice'!B$2:B$1201,$Z678)))</f>
        <v/>
      </c>
      <c r="C678">
        <f>IF($Z678="","",IF(INDEX('Per Invoice'!C$2:C$1201,$Z678)="","",INDEX('Per Invoice'!C$2:C$1201,$Z678)))</f>
        <v/>
      </c>
      <c r="D678">
        <f>IF($Z678="","",IF(INDEX('Per Invoice'!D$2:D$1201,$Z678)="","",INDEX('Per Invoice'!D$2:D$1201,$Z678)))</f>
        <v/>
      </c>
      <c r="E678" s="14">
        <f>IF($Z678="","",IF(INDEX('Per Invoice'!E$2:E$1201,$Z678)="","",INDEX('Per Invoice'!E$2:E$1201,$Z678)))</f>
        <v/>
      </c>
      <c r="F678">
        <f>IF($Z678="","",IF(INDEX('Per Invoice'!F$2:F$1201,$Z678)="","",INDEX('Per Invoice'!F$2:F$1201,$Z678)))</f>
        <v/>
      </c>
      <c r="G678">
        <f>IF($Z678="","",IF(INDEX('Per Invoice'!G$2:G$1201,$Z678)="","",INDEX('Per Invoice'!G$2:G$1201,$Z678)))</f>
        <v/>
      </c>
      <c r="H678">
        <f>IF($Z678="","",IF(INDEX('Per Invoice'!H$2:H$1201,$Z678)="","",INDEX('Per Invoice'!H$2:H$1201,$Z678)))</f>
        <v/>
      </c>
      <c r="I678">
        <f>IF($Z678="","",IF(INDEX('Per Invoice'!I$2:I$1201,$Z678)="","",INDEX('Per Invoice'!I$2:I$1201,$Z678)))</f>
        <v/>
      </c>
      <c r="J678">
        <f>IF($Z678="","",IF(INDEX('Per Invoice'!J$2:J$1201,$Z678)="","",INDEX('Per Invoice'!J$2:J$1201,$Z678)))</f>
        <v/>
      </c>
      <c r="K678" s="8">
        <f>IF($Z678="","",IF(INDEX('Per Invoice'!K$2:K$1201,$Z678)="","",INDEX('Per Invoice'!K$2:K$1201,$Z678)))</f>
        <v/>
      </c>
      <c r="L678">
        <f>IF($Z678="","",IF(INDEX('Per Invoice'!L$2:L$1201,$Z678)="","",INDEX('Per Invoice'!L$2:L$1201,$Z678)))</f>
        <v/>
      </c>
      <c r="M678">
        <f>IF($Z678="","",IF(INDEX('Per Invoice'!M$2:M$1201,$Z678)="","",INDEX('Per Invoice'!M$2:M$1201,$Z678)))</f>
        <v/>
      </c>
      <c r="N678">
        <f>IF($Z678="","",IF(INDEX('Per Invoice'!N$2:N$1201,$Z678)="","",INDEX('Per Invoice'!N$2:N$1201,$Z678)))</f>
        <v/>
      </c>
      <c r="O678" s="8">
        <f>IF($Z678="","",IF(INDEX('Per Invoice'!O$2:O$1201,$Z678)="","",INDEX('Per Invoice'!O$2:O$1201,$Z678)))</f>
        <v/>
      </c>
      <c r="P678">
        <f>IF($Z678="","",IF(INDEX('Per Invoice'!P$2:P$1201,$Z678)="","",INDEX('Per Invoice'!P$2:P$1201,$Z678)))</f>
        <v/>
      </c>
      <c r="Q678" s="8">
        <f>IF($Z678="","",IF(INDEX('Per Invoice'!Q$2:Q$1201,$Z678)="","",INDEX('Per Invoice'!Q$2:Q$1201,$Z678)))</f>
        <v/>
      </c>
      <c r="R678" s="8">
        <f>IF($Z678="","",IF(INDEX('Per Invoice'!R$2:R$1201,$Z678)="","",INDEX('Per Invoice'!R$2:R$1201,$Z678)))</f>
        <v/>
      </c>
      <c r="S678">
        <f>IF($Z678="","",IF(INDEX('Per Invoice'!S$2:S$1201,$Z678)="","",INDEX('Per Invoice'!S$2:S$1201,$Z678)))</f>
        <v/>
      </c>
      <c r="T678" s="8">
        <f>IF($Z678="","",IF(INDEX('Per Invoice'!T$2:T$1201,$Z678)="","",INDEX('Per Invoice'!T$2:T$1201,$Z678)))</f>
        <v/>
      </c>
      <c r="U678" s="8">
        <f>IF($Z678="","",IF(INDEX('Per Invoice'!U$2:U$1201,$Z678)="","",INDEX('Per Invoice'!U$2:U$1201,$Z678)))</f>
        <v/>
      </c>
      <c r="V678" s="8">
        <f>IF($Z678="","",IF(INDEX('Per Invoice'!V$2:V$1201,$Z678)="","",INDEX('Per Invoice'!V$2:V$1201,$Z678)))</f>
        <v/>
      </c>
      <c r="W678" s="8">
        <f>IF($Z678="","",IF(INDEX('Per Invoice'!W$2:W$1201,$Z678)="","",INDEX('Per Invoice'!W$2:W$1201,$Z678)))</f>
        <v/>
      </c>
      <c r="X678" s="8">
        <f>IF($Z678="","",IF(INDEX('Per Invoice'!X$2:X$1201,$Z678)="","",INDEX('Per Invoice'!X$2:X$1201,$Z678)))</f>
        <v/>
      </c>
      <c r="Y678" s="8">
        <f>IF($Z678="","",IF(INDEX('Per Invoice'!Y$2:Y$1201,$Z678)="","",INDEX('Per Invoice'!Y$2:Y$1201,$Z678)))</f>
        <v/>
      </c>
      <c r="Z678" s="16">
        <f>IFERROR(MATCH(Settings!$C$26&amp;"|"&amp;ROWS($Z$2:$Z678),'Per Invoice'!$AB$2:$AB$1201,0),"")</f>
        <v/>
      </c>
    </row>
    <row r="679">
      <c r="A679">
        <f>IF($Z679="","",IF(INDEX('Per Invoice'!A$2:A$1201,$Z679)="","",INDEX('Per Invoice'!A$2:A$1201,$Z679)))</f>
        <v/>
      </c>
      <c r="B679">
        <f>IF($Z679="","",IF(INDEX('Per Invoice'!B$2:B$1201,$Z679)="","",INDEX('Per Invoice'!B$2:B$1201,$Z679)))</f>
        <v/>
      </c>
      <c r="C679">
        <f>IF($Z679="","",IF(INDEX('Per Invoice'!C$2:C$1201,$Z679)="","",INDEX('Per Invoice'!C$2:C$1201,$Z679)))</f>
        <v/>
      </c>
      <c r="D679">
        <f>IF($Z679="","",IF(INDEX('Per Invoice'!D$2:D$1201,$Z679)="","",INDEX('Per Invoice'!D$2:D$1201,$Z679)))</f>
        <v/>
      </c>
      <c r="E679" s="14">
        <f>IF($Z679="","",IF(INDEX('Per Invoice'!E$2:E$1201,$Z679)="","",INDEX('Per Invoice'!E$2:E$1201,$Z679)))</f>
        <v/>
      </c>
      <c r="F679">
        <f>IF($Z679="","",IF(INDEX('Per Invoice'!F$2:F$1201,$Z679)="","",INDEX('Per Invoice'!F$2:F$1201,$Z679)))</f>
        <v/>
      </c>
      <c r="G679">
        <f>IF($Z679="","",IF(INDEX('Per Invoice'!G$2:G$1201,$Z679)="","",INDEX('Per Invoice'!G$2:G$1201,$Z679)))</f>
        <v/>
      </c>
      <c r="H679">
        <f>IF($Z679="","",IF(INDEX('Per Invoice'!H$2:H$1201,$Z679)="","",INDEX('Per Invoice'!H$2:H$1201,$Z679)))</f>
        <v/>
      </c>
      <c r="I679">
        <f>IF($Z679="","",IF(INDEX('Per Invoice'!I$2:I$1201,$Z679)="","",INDEX('Per Invoice'!I$2:I$1201,$Z679)))</f>
        <v/>
      </c>
      <c r="J679">
        <f>IF($Z679="","",IF(INDEX('Per Invoice'!J$2:J$1201,$Z679)="","",INDEX('Per Invoice'!J$2:J$1201,$Z679)))</f>
        <v/>
      </c>
      <c r="K679" s="8">
        <f>IF($Z679="","",IF(INDEX('Per Invoice'!K$2:K$1201,$Z679)="","",INDEX('Per Invoice'!K$2:K$1201,$Z679)))</f>
        <v/>
      </c>
      <c r="L679">
        <f>IF($Z679="","",IF(INDEX('Per Invoice'!L$2:L$1201,$Z679)="","",INDEX('Per Invoice'!L$2:L$1201,$Z679)))</f>
        <v/>
      </c>
      <c r="M679">
        <f>IF($Z679="","",IF(INDEX('Per Invoice'!M$2:M$1201,$Z679)="","",INDEX('Per Invoice'!M$2:M$1201,$Z679)))</f>
        <v/>
      </c>
      <c r="N679">
        <f>IF($Z679="","",IF(INDEX('Per Invoice'!N$2:N$1201,$Z679)="","",INDEX('Per Invoice'!N$2:N$1201,$Z679)))</f>
        <v/>
      </c>
      <c r="O679" s="8">
        <f>IF($Z679="","",IF(INDEX('Per Invoice'!O$2:O$1201,$Z679)="","",INDEX('Per Invoice'!O$2:O$1201,$Z679)))</f>
        <v/>
      </c>
      <c r="P679">
        <f>IF($Z679="","",IF(INDEX('Per Invoice'!P$2:P$1201,$Z679)="","",INDEX('Per Invoice'!P$2:P$1201,$Z679)))</f>
        <v/>
      </c>
      <c r="Q679" s="8">
        <f>IF($Z679="","",IF(INDEX('Per Invoice'!Q$2:Q$1201,$Z679)="","",INDEX('Per Invoice'!Q$2:Q$1201,$Z679)))</f>
        <v/>
      </c>
      <c r="R679" s="8">
        <f>IF($Z679="","",IF(INDEX('Per Invoice'!R$2:R$1201,$Z679)="","",INDEX('Per Invoice'!R$2:R$1201,$Z679)))</f>
        <v/>
      </c>
      <c r="S679">
        <f>IF($Z679="","",IF(INDEX('Per Invoice'!S$2:S$1201,$Z679)="","",INDEX('Per Invoice'!S$2:S$1201,$Z679)))</f>
        <v/>
      </c>
      <c r="T679" s="8">
        <f>IF($Z679="","",IF(INDEX('Per Invoice'!T$2:T$1201,$Z679)="","",INDEX('Per Invoice'!T$2:T$1201,$Z679)))</f>
        <v/>
      </c>
      <c r="U679" s="8">
        <f>IF($Z679="","",IF(INDEX('Per Invoice'!U$2:U$1201,$Z679)="","",INDEX('Per Invoice'!U$2:U$1201,$Z679)))</f>
        <v/>
      </c>
      <c r="V679" s="8">
        <f>IF($Z679="","",IF(INDEX('Per Invoice'!V$2:V$1201,$Z679)="","",INDEX('Per Invoice'!V$2:V$1201,$Z679)))</f>
        <v/>
      </c>
      <c r="W679" s="8">
        <f>IF($Z679="","",IF(INDEX('Per Invoice'!W$2:W$1201,$Z679)="","",INDEX('Per Invoice'!W$2:W$1201,$Z679)))</f>
        <v/>
      </c>
      <c r="X679" s="8">
        <f>IF($Z679="","",IF(INDEX('Per Invoice'!X$2:X$1201,$Z679)="","",INDEX('Per Invoice'!X$2:X$1201,$Z679)))</f>
        <v/>
      </c>
      <c r="Y679" s="8">
        <f>IF($Z679="","",IF(INDEX('Per Invoice'!Y$2:Y$1201,$Z679)="","",INDEX('Per Invoice'!Y$2:Y$1201,$Z679)))</f>
        <v/>
      </c>
      <c r="Z679" s="16">
        <f>IFERROR(MATCH(Settings!$C$26&amp;"|"&amp;ROWS($Z$2:$Z679),'Per Invoice'!$AB$2:$AB$1201,0),"")</f>
        <v/>
      </c>
    </row>
    <row r="680">
      <c r="A680">
        <f>IF($Z680="","",IF(INDEX('Per Invoice'!A$2:A$1201,$Z680)="","",INDEX('Per Invoice'!A$2:A$1201,$Z680)))</f>
        <v/>
      </c>
      <c r="B680">
        <f>IF($Z680="","",IF(INDEX('Per Invoice'!B$2:B$1201,$Z680)="","",INDEX('Per Invoice'!B$2:B$1201,$Z680)))</f>
        <v/>
      </c>
      <c r="C680">
        <f>IF($Z680="","",IF(INDEX('Per Invoice'!C$2:C$1201,$Z680)="","",INDEX('Per Invoice'!C$2:C$1201,$Z680)))</f>
        <v/>
      </c>
      <c r="D680">
        <f>IF($Z680="","",IF(INDEX('Per Invoice'!D$2:D$1201,$Z680)="","",INDEX('Per Invoice'!D$2:D$1201,$Z680)))</f>
        <v/>
      </c>
      <c r="E680" s="14">
        <f>IF($Z680="","",IF(INDEX('Per Invoice'!E$2:E$1201,$Z680)="","",INDEX('Per Invoice'!E$2:E$1201,$Z680)))</f>
        <v/>
      </c>
      <c r="F680">
        <f>IF($Z680="","",IF(INDEX('Per Invoice'!F$2:F$1201,$Z680)="","",INDEX('Per Invoice'!F$2:F$1201,$Z680)))</f>
        <v/>
      </c>
      <c r="G680">
        <f>IF($Z680="","",IF(INDEX('Per Invoice'!G$2:G$1201,$Z680)="","",INDEX('Per Invoice'!G$2:G$1201,$Z680)))</f>
        <v/>
      </c>
      <c r="H680">
        <f>IF($Z680="","",IF(INDEX('Per Invoice'!H$2:H$1201,$Z680)="","",INDEX('Per Invoice'!H$2:H$1201,$Z680)))</f>
        <v/>
      </c>
      <c r="I680">
        <f>IF($Z680="","",IF(INDEX('Per Invoice'!I$2:I$1201,$Z680)="","",INDEX('Per Invoice'!I$2:I$1201,$Z680)))</f>
        <v/>
      </c>
      <c r="J680">
        <f>IF($Z680="","",IF(INDEX('Per Invoice'!J$2:J$1201,$Z680)="","",INDEX('Per Invoice'!J$2:J$1201,$Z680)))</f>
        <v/>
      </c>
      <c r="K680" s="8">
        <f>IF($Z680="","",IF(INDEX('Per Invoice'!K$2:K$1201,$Z680)="","",INDEX('Per Invoice'!K$2:K$1201,$Z680)))</f>
        <v/>
      </c>
      <c r="L680">
        <f>IF($Z680="","",IF(INDEX('Per Invoice'!L$2:L$1201,$Z680)="","",INDEX('Per Invoice'!L$2:L$1201,$Z680)))</f>
        <v/>
      </c>
      <c r="M680">
        <f>IF($Z680="","",IF(INDEX('Per Invoice'!M$2:M$1201,$Z680)="","",INDEX('Per Invoice'!M$2:M$1201,$Z680)))</f>
        <v/>
      </c>
      <c r="N680">
        <f>IF($Z680="","",IF(INDEX('Per Invoice'!N$2:N$1201,$Z680)="","",INDEX('Per Invoice'!N$2:N$1201,$Z680)))</f>
        <v/>
      </c>
      <c r="O680" s="8">
        <f>IF($Z680="","",IF(INDEX('Per Invoice'!O$2:O$1201,$Z680)="","",INDEX('Per Invoice'!O$2:O$1201,$Z680)))</f>
        <v/>
      </c>
      <c r="P680">
        <f>IF($Z680="","",IF(INDEX('Per Invoice'!P$2:P$1201,$Z680)="","",INDEX('Per Invoice'!P$2:P$1201,$Z680)))</f>
        <v/>
      </c>
      <c r="Q680" s="8">
        <f>IF($Z680="","",IF(INDEX('Per Invoice'!Q$2:Q$1201,$Z680)="","",INDEX('Per Invoice'!Q$2:Q$1201,$Z680)))</f>
        <v/>
      </c>
      <c r="R680" s="8">
        <f>IF($Z680="","",IF(INDEX('Per Invoice'!R$2:R$1201,$Z680)="","",INDEX('Per Invoice'!R$2:R$1201,$Z680)))</f>
        <v/>
      </c>
      <c r="S680">
        <f>IF($Z680="","",IF(INDEX('Per Invoice'!S$2:S$1201,$Z680)="","",INDEX('Per Invoice'!S$2:S$1201,$Z680)))</f>
        <v/>
      </c>
      <c r="T680" s="8">
        <f>IF($Z680="","",IF(INDEX('Per Invoice'!T$2:T$1201,$Z680)="","",INDEX('Per Invoice'!T$2:T$1201,$Z680)))</f>
        <v/>
      </c>
      <c r="U680" s="8">
        <f>IF($Z680="","",IF(INDEX('Per Invoice'!U$2:U$1201,$Z680)="","",INDEX('Per Invoice'!U$2:U$1201,$Z680)))</f>
        <v/>
      </c>
      <c r="V680" s="8">
        <f>IF($Z680="","",IF(INDEX('Per Invoice'!V$2:V$1201,$Z680)="","",INDEX('Per Invoice'!V$2:V$1201,$Z680)))</f>
        <v/>
      </c>
      <c r="W680" s="8">
        <f>IF($Z680="","",IF(INDEX('Per Invoice'!W$2:W$1201,$Z680)="","",INDEX('Per Invoice'!W$2:W$1201,$Z680)))</f>
        <v/>
      </c>
      <c r="X680" s="8">
        <f>IF($Z680="","",IF(INDEX('Per Invoice'!X$2:X$1201,$Z680)="","",INDEX('Per Invoice'!X$2:X$1201,$Z680)))</f>
        <v/>
      </c>
      <c r="Y680" s="8">
        <f>IF($Z680="","",IF(INDEX('Per Invoice'!Y$2:Y$1201,$Z680)="","",INDEX('Per Invoice'!Y$2:Y$1201,$Z680)))</f>
        <v/>
      </c>
      <c r="Z680" s="16">
        <f>IFERROR(MATCH(Settings!$C$26&amp;"|"&amp;ROWS($Z$2:$Z680),'Per Invoice'!$AB$2:$AB$1201,0),"")</f>
        <v/>
      </c>
    </row>
    <row r="681">
      <c r="A681">
        <f>IF($Z681="","",IF(INDEX('Per Invoice'!A$2:A$1201,$Z681)="","",INDEX('Per Invoice'!A$2:A$1201,$Z681)))</f>
        <v/>
      </c>
      <c r="B681">
        <f>IF($Z681="","",IF(INDEX('Per Invoice'!B$2:B$1201,$Z681)="","",INDEX('Per Invoice'!B$2:B$1201,$Z681)))</f>
        <v/>
      </c>
      <c r="C681">
        <f>IF($Z681="","",IF(INDEX('Per Invoice'!C$2:C$1201,$Z681)="","",INDEX('Per Invoice'!C$2:C$1201,$Z681)))</f>
        <v/>
      </c>
      <c r="D681">
        <f>IF($Z681="","",IF(INDEX('Per Invoice'!D$2:D$1201,$Z681)="","",INDEX('Per Invoice'!D$2:D$1201,$Z681)))</f>
        <v/>
      </c>
      <c r="E681" s="14">
        <f>IF($Z681="","",IF(INDEX('Per Invoice'!E$2:E$1201,$Z681)="","",INDEX('Per Invoice'!E$2:E$1201,$Z681)))</f>
        <v/>
      </c>
      <c r="F681">
        <f>IF($Z681="","",IF(INDEX('Per Invoice'!F$2:F$1201,$Z681)="","",INDEX('Per Invoice'!F$2:F$1201,$Z681)))</f>
        <v/>
      </c>
      <c r="G681">
        <f>IF($Z681="","",IF(INDEX('Per Invoice'!G$2:G$1201,$Z681)="","",INDEX('Per Invoice'!G$2:G$1201,$Z681)))</f>
        <v/>
      </c>
      <c r="H681">
        <f>IF($Z681="","",IF(INDEX('Per Invoice'!H$2:H$1201,$Z681)="","",INDEX('Per Invoice'!H$2:H$1201,$Z681)))</f>
        <v/>
      </c>
      <c r="I681">
        <f>IF($Z681="","",IF(INDEX('Per Invoice'!I$2:I$1201,$Z681)="","",INDEX('Per Invoice'!I$2:I$1201,$Z681)))</f>
        <v/>
      </c>
      <c r="J681">
        <f>IF($Z681="","",IF(INDEX('Per Invoice'!J$2:J$1201,$Z681)="","",INDEX('Per Invoice'!J$2:J$1201,$Z681)))</f>
        <v/>
      </c>
      <c r="K681" s="8">
        <f>IF($Z681="","",IF(INDEX('Per Invoice'!K$2:K$1201,$Z681)="","",INDEX('Per Invoice'!K$2:K$1201,$Z681)))</f>
        <v/>
      </c>
      <c r="L681">
        <f>IF($Z681="","",IF(INDEX('Per Invoice'!L$2:L$1201,$Z681)="","",INDEX('Per Invoice'!L$2:L$1201,$Z681)))</f>
        <v/>
      </c>
      <c r="M681">
        <f>IF($Z681="","",IF(INDEX('Per Invoice'!M$2:M$1201,$Z681)="","",INDEX('Per Invoice'!M$2:M$1201,$Z681)))</f>
        <v/>
      </c>
      <c r="N681">
        <f>IF($Z681="","",IF(INDEX('Per Invoice'!N$2:N$1201,$Z681)="","",INDEX('Per Invoice'!N$2:N$1201,$Z681)))</f>
        <v/>
      </c>
      <c r="O681" s="8">
        <f>IF($Z681="","",IF(INDEX('Per Invoice'!O$2:O$1201,$Z681)="","",INDEX('Per Invoice'!O$2:O$1201,$Z681)))</f>
        <v/>
      </c>
      <c r="P681">
        <f>IF($Z681="","",IF(INDEX('Per Invoice'!P$2:P$1201,$Z681)="","",INDEX('Per Invoice'!P$2:P$1201,$Z681)))</f>
        <v/>
      </c>
      <c r="Q681" s="8">
        <f>IF($Z681="","",IF(INDEX('Per Invoice'!Q$2:Q$1201,$Z681)="","",INDEX('Per Invoice'!Q$2:Q$1201,$Z681)))</f>
        <v/>
      </c>
      <c r="R681" s="8">
        <f>IF($Z681="","",IF(INDEX('Per Invoice'!R$2:R$1201,$Z681)="","",INDEX('Per Invoice'!R$2:R$1201,$Z681)))</f>
        <v/>
      </c>
      <c r="S681">
        <f>IF($Z681="","",IF(INDEX('Per Invoice'!S$2:S$1201,$Z681)="","",INDEX('Per Invoice'!S$2:S$1201,$Z681)))</f>
        <v/>
      </c>
      <c r="T681" s="8">
        <f>IF($Z681="","",IF(INDEX('Per Invoice'!T$2:T$1201,$Z681)="","",INDEX('Per Invoice'!T$2:T$1201,$Z681)))</f>
        <v/>
      </c>
      <c r="U681" s="8">
        <f>IF($Z681="","",IF(INDEX('Per Invoice'!U$2:U$1201,$Z681)="","",INDEX('Per Invoice'!U$2:U$1201,$Z681)))</f>
        <v/>
      </c>
      <c r="V681" s="8">
        <f>IF($Z681="","",IF(INDEX('Per Invoice'!V$2:V$1201,$Z681)="","",INDEX('Per Invoice'!V$2:V$1201,$Z681)))</f>
        <v/>
      </c>
      <c r="W681" s="8">
        <f>IF($Z681="","",IF(INDEX('Per Invoice'!W$2:W$1201,$Z681)="","",INDEX('Per Invoice'!W$2:W$1201,$Z681)))</f>
        <v/>
      </c>
      <c r="X681" s="8">
        <f>IF($Z681="","",IF(INDEX('Per Invoice'!X$2:X$1201,$Z681)="","",INDEX('Per Invoice'!X$2:X$1201,$Z681)))</f>
        <v/>
      </c>
      <c r="Y681" s="8">
        <f>IF($Z681="","",IF(INDEX('Per Invoice'!Y$2:Y$1201,$Z681)="","",INDEX('Per Invoice'!Y$2:Y$1201,$Z681)))</f>
        <v/>
      </c>
      <c r="Z681" s="16">
        <f>IFERROR(MATCH(Settings!$C$26&amp;"|"&amp;ROWS($Z$2:$Z681),'Per Invoice'!$AB$2:$AB$1201,0),"")</f>
        <v/>
      </c>
    </row>
    <row r="682">
      <c r="A682">
        <f>IF($Z682="","",IF(INDEX('Per Invoice'!A$2:A$1201,$Z682)="","",INDEX('Per Invoice'!A$2:A$1201,$Z682)))</f>
        <v/>
      </c>
      <c r="B682">
        <f>IF($Z682="","",IF(INDEX('Per Invoice'!B$2:B$1201,$Z682)="","",INDEX('Per Invoice'!B$2:B$1201,$Z682)))</f>
        <v/>
      </c>
      <c r="C682">
        <f>IF($Z682="","",IF(INDEX('Per Invoice'!C$2:C$1201,$Z682)="","",INDEX('Per Invoice'!C$2:C$1201,$Z682)))</f>
        <v/>
      </c>
      <c r="D682">
        <f>IF($Z682="","",IF(INDEX('Per Invoice'!D$2:D$1201,$Z682)="","",INDEX('Per Invoice'!D$2:D$1201,$Z682)))</f>
        <v/>
      </c>
      <c r="E682" s="14">
        <f>IF($Z682="","",IF(INDEX('Per Invoice'!E$2:E$1201,$Z682)="","",INDEX('Per Invoice'!E$2:E$1201,$Z682)))</f>
        <v/>
      </c>
      <c r="F682">
        <f>IF($Z682="","",IF(INDEX('Per Invoice'!F$2:F$1201,$Z682)="","",INDEX('Per Invoice'!F$2:F$1201,$Z682)))</f>
        <v/>
      </c>
      <c r="G682">
        <f>IF($Z682="","",IF(INDEX('Per Invoice'!G$2:G$1201,$Z682)="","",INDEX('Per Invoice'!G$2:G$1201,$Z682)))</f>
        <v/>
      </c>
      <c r="H682">
        <f>IF($Z682="","",IF(INDEX('Per Invoice'!H$2:H$1201,$Z682)="","",INDEX('Per Invoice'!H$2:H$1201,$Z682)))</f>
        <v/>
      </c>
      <c r="I682">
        <f>IF($Z682="","",IF(INDEX('Per Invoice'!I$2:I$1201,$Z682)="","",INDEX('Per Invoice'!I$2:I$1201,$Z682)))</f>
        <v/>
      </c>
      <c r="J682">
        <f>IF($Z682="","",IF(INDEX('Per Invoice'!J$2:J$1201,$Z682)="","",INDEX('Per Invoice'!J$2:J$1201,$Z682)))</f>
        <v/>
      </c>
      <c r="K682" s="8">
        <f>IF($Z682="","",IF(INDEX('Per Invoice'!K$2:K$1201,$Z682)="","",INDEX('Per Invoice'!K$2:K$1201,$Z682)))</f>
        <v/>
      </c>
      <c r="L682">
        <f>IF($Z682="","",IF(INDEX('Per Invoice'!L$2:L$1201,$Z682)="","",INDEX('Per Invoice'!L$2:L$1201,$Z682)))</f>
        <v/>
      </c>
      <c r="M682">
        <f>IF($Z682="","",IF(INDEX('Per Invoice'!M$2:M$1201,$Z682)="","",INDEX('Per Invoice'!M$2:M$1201,$Z682)))</f>
        <v/>
      </c>
      <c r="N682">
        <f>IF($Z682="","",IF(INDEX('Per Invoice'!N$2:N$1201,$Z682)="","",INDEX('Per Invoice'!N$2:N$1201,$Z682)))</f>
        <v/>
      </c>
      <c r="O682" s="8">
        <f>IF($Z682="","",IF(INDEX('Per Invoice'!O$2:O$1201,$Z682)="","",INDEX('Per Invoice'!O$2:O$1201,$Z682)))</f>
        <v/>
      </c>
      <c r="P682">
        <f>IF($Z682="","",IF(INDEX('Per Invoice'!P$2:P$1201,$Z682)="","",INDEX('Per Invoice'!P$2:P$1201,$Z682)))</f>
        <v/>
      </c>
      <c r="Q682" s="8">
        <f>IF($Z682="","",IF(INDEX('Per Invoice'!Q$2:Q$1201,$Z682)="","",INDEX('Per Invoice'!Q$2:Q$1201,$Z682)))</f>
        <v/>
      </c>
      <c r="R682" s="8">
        <f>IF($Z682="","",IF(INDEX('Per Invoice'!R$2:R$1201,$Z682)="","",INDEX('Per Invoice'!R$2:R$1201,$Z682)))</f>
        <v/>
      </c>
      <c r="S682">
        <f>IF($Z682="","",IF(INDEX('Per Invoice'!S$2:S$1201,$Z682)="","",INDEX('Per Invoice'!S$2:S$1201,$Z682)))</f>
        <v/>
      </c>
      <c r="T682" s="8">
        <f>IF($Z682="","",IF(INDEX('Per Invoice'!T$2:T$1201,$Z682)="","",INDEX('Per Invoice'!T$2:T$1201,$Z682)))</f>
        <v/>
      </c>
      <c r="U682" s="8">
        <f>IF($Z682="","",IF(INDEX('Per Invoice'!U$2:U$1201,$Z682)="","",INDEX('Per Invoice'!U$2:U$1201,$Z682)))</f>
        <v/>
      </c>
      <c r="V682" s="8">
        <f>IF($Z682="","",IF(INDEX('Per Invoice'!V$2:V$1201,$Z682)="","",INDEX('Per Invoice'!V$2:V$1201,$Z682)))</f>
        <v/>
      </c>
      <c r="W682" s="8">
        <f>IF($Z682="","",IF(INDEX('Per Invoice'!W$2:W$1201,$Z682)="","",INDEX('Per Invoice'!W$2:W$1201,$Z682)))</f>
        <v/>
      </c>
      <c r="X682" s="8">
        <f>IF($Z682="","",IF(INDEX('Per Invoice'!X$2:X$1201,$Z682)="","",INDEX('Per Invoice'!X$2:X$1201,$Z682)))</f>
        <v/>
      </c>
      <c r="Y682" s="8">
        <f>IF($Z682="","",IF(INDEX('Per Invoice'!Y$2:Y$1201,$Z682)="","",INDEX('Per Invoice'!Y$2:Y$1201,$Z682)))</f>
        <v/>
      </c>
      <c r="Z682" s="16">
        <f>IFERROR(MATCH(Settings!$C$26&amp;"|"&amp;ROWS($Z$2:$Z682),'Per Invoice'!$AB$2:$AB$1201,0),"")</f>
        <v/>
      </c>
    </row>
    <row r="683">
      <c r="A683">
        <f>IF($Z683="","",IF(INDEX('Per Invoice'!A$2:A$1201,$Z683)="","",INDEX('Per Invoice'!A$2:A$1201,$Z683)))</f>
        <v/>
      </c>
      <c r="B683">
        <f>IF($Z683="","",IF(INDEX('Per Invoice'!B$2:B$1201,$Z683)="","",INDEX('Per Invoice'!B$2:B$1201,$Z683)))</f>
        <v/>
      </c>
      <c r="C683">
        <f>IF($Z683="","",IF(INDEX('Per Invoice'!C$2:C$1201,$Z683)="","",INDEX('Per Invoice'!C$2:C$1201,$Z683)))</f>
        <v/>
      </c>
      <c r="D683">
        <f>IF($Z683="","",IF(INDEX('Per Invoice'!D$2:D$1201,$Z683)="","",INDEX('Per Invoice'!D$2:D$1201,$Z683)))</f>
        <v/>
      </c>
      <c r="E683" s="14">
        <f>IF($Z683="","",IF(INDEX('Per Invoice'!E$2:E$1201,$Z683)="","",INDEX('Per Invoice'!E$2:E$1201,$Z683)))</f>
        <v/>
      </c>
      <c r="F683">
        <f>IF($Z683="","",IF(INDEX('Per Invoice'!F$2:F$1201,$Z683)="","",INDEX('Per Invoice'!F$2:F$1201,$Z683)))</f>
        <v/>
      </c>
      <c r="G683">
        <f>IF($Z683="","",IF(INDEX('Per Invoice'!G$2:G$1201,$Z683)="","",INDEX('Per Invoice'!G$2:G$1201,$Z683)))</f>
        <v/>
      </c>
      <c r="H683">
        <f>IF($Z683="","",IF(INDEX('Per Invoice'!H$2:H$1201,$Z683)="","",INDEX('Per Invoice'!H$2:H$1201,$Z683)))</f>
        <v/>
      </c>
      <c r="I683">
        <f>IF($Z683="","",IF(INDEX('Per Invoice'!I$2:I$1201,$Z683)="","",INDEX('Per Invoice'!I$2:I$1201,$Z683)))</f>
        <v/>
      </c>
      <c r="J683">
        <f>IF($Z683="","",IF(INDEX('Per Invoice'!J$2:J$1201,$Z683)="","",INDEX('Per Invoice'!J$2:J$1201,$Z683)))</f>
        <v/>
      </c>
      <c r="K683" s="8">
        <f>IF($Z683="","",IF(INDEX('Per Invoice'!K$2:K$1201,$Z683)="","",INDEX('Per Invoice'!K$2:K$1201,$Z683)))</f>
        <v/>
      </c>
      <c r="L683">
        <f>IF($Z683="","",IF(INDEX('Per Invoice'!L$2:L$1201,$Z683)="","",INDEX('Per Invoice'!L$2:L$1201,$Z683)))</f>
        <v/>
      </c>
      <c r="M683">
        <f>IF($Z683="","",IF(INDEX('Per Invoice'!M$2:M$1201,$Z683)="","",INDEX('Per Invoice'!M$2:M$1201,$Z683)))</f>
        <v/>
      </c>
      <c r="N683">
        <f>IF($Z683="","",IF(INDEX('Per Invoice'!N$2:N$1201,$Z683)="","",INDEX('Per Invoice'!N$2:N$1201,$Z683)))</f>
        <v/>
      </c>
      <c r="O683" s="8">
        <f>IF($Z683="","",IF(INDEX('Per Invoice'!O$2:O$1201,$Z683)="","",INDEX('Per Invoice'!O$2:O$1201,$Z683)))</f>
        <v/>
      </c>
      <c r="P683">
        <f>IF($Z683="","",IF(INDEX('Per Invoice'!P$2:P$1201,$Z683)="","",INDEX('Per Invoice'!P$2:P$1201,$Z683)))</f>
        <v/>
      </c>
      <c r="Q683" s="8">
        <f>IF($Z683="","",IF(INDEX('Per Invoice'!Q$2:Q$1201,$Z683)="","",INDEX('Per Invoice'!Q$2:Q$1201,$Z683)))</f>
        <v/>
      </c>
      <c r="R683" s="8">
        <f>IF($Z683="","",IF(INDEX('Per Invoice'!R$2:R$1201,$Z683)="","",INDEX('Per Invoice'!R$2:R$1201,$Z683)))</f>
        <v/>
      </c>
      <c r="S683">
        <f>IF($Z683="","",IF(INDEX('Per Invoice'!S$2:S$1201,$Z683)="","",INDEX('Per Invoice'!S$2:S$1201,$Z683)))</f>
        <v/>
      </c>
      <c r="T683" s="8">
        <f>IF($Z683="","",IF(INDEX('Per Invoice'!T$2:T$1201,$Z683)="","",INDEX('Per Invoice'!T$2:T$1201,$Z683)))</f>
        <v/>
      </c>
      <c r="U683" s="8">
        <f>IF($Z683="","",IF(INDEX('Per Invoice'!U$2:U$1201,$Z683)="","",INDEX('Per Invoice'!U$2:U$1201,$Z683)))</f>
        <v/>
      </c>
      <c r="V683" s="8">
        <f>IF($Z683="","",IF(INDEX('Per Invoice'!V$2:V$1201,$Z683)="","",INDEX('Per Invoice'!V$2:V$1201,$Z683)))</f>
        <v/>
      </c>
      <c r="W683" s="8">
        <f>IF($Z683="","",IF(INDEX('Per Invoice'!W$2:W$1201,$Z683)="","",INDEX('Per Invoice'!W$2:W$1201,$Z683)))</f>
        <v/>
      </c>
      <c r="X683" s="8">
        <f>IF($Z683="","",IF(INDEX('Per Invoice'!X$2:X$1201,$Z683)="","",INDEX('Per Invoice'!X$2:X$1201,$Z683)))</f>
        <v/>
      </c>
      <c r="Y683" s="8">
        <f>IF($Z683="","",IF(INDEX('Per Invoice'!Y$2:Y$1201,$Z683)="","",INDEX('Per Invoice'!Y$2:Y$1201,$Z683)))</f>
        <v/>
      </c>
      <c r="Z683" s="16">
        <f>IFERROR(MATCH(Settings!$C$26&amp;"|"&amp;ROWS($Z$2:$Z683),'Per Invoice'!$AB$2:$AB$1201,0),"")</f>
        <v/>
      </c>
    </row>
    <row r="684">
      <c r="A684">
        <f>IF($Z684="","",IF(INDEX('Per Invoice'!A$2:A$1201,$Z684)="","",INDEX('Per Invoice'!A$2:A$1201,$Z684)))</f>
        <v/>
      </c>
      <c r="B684">
        <f>IF($Z684="","",IF(INDEX('Per Invoice'!B$2:B$1201,$Z684)="","",INDEX('Per Invoice'!B$2:B$1201,$Z684)))</f>
        <v/>
      </c>
      <c r="C684">
        <f>IF($Z684="","",IF(INDEX('Per Invoice'!C$2:C$1201,$Z684)="","",INDEX('Per Invoice'!C$2:C$1201,$Z684)))</f>
        <v/>
      </c>
      <c r="D684">
        <f>IF($Z684="","",IF(INDEX('Per Invoice'!D$2:D$1201,$Z684)="","",INDEX('Per Invoice'!D$2:D$1201,$Z684)))</f>
        <v/>
      </c>
      <c r="E684" s="14">
        <f>IF($Z684="","",IF(INDEX('Per Invoice'!E$2:E$1201,$Z684)="","",INDEX('Per Invoice'!E$2:E$1201,$Z684)))</f>
        <v/>
      </c>
      <c r="F684">
        <f>IF($Z684="","",IF(INDEX('Per Invoice'!F$2:F$1201,$Z684)="","",INDEX('Per Invoice'!F$2:F$1201,$Z684)))</f>
        <v/>
      </c>
      <c r="G684">
        <f>IF($Z684="","",IF(INDEX('Per Invoice'!G$2:G$1201,$Z684)="","",INDEX('Per Invoice'!G$2:G$1201,$Z684)))</f>
        <v/>
      </c>
      <c r="H684">
        <f>IF($Z684="","",IF(INDEX('Per Invoice'!H$2:H$1201,$Z684)="","",INDEX('Per Invoice'!H$2:H$1201,$Z684)))</f>
        <v/>
      </c>
      <c r="I684">
        <f>IF($Z684="","",IF(INDEX('Per Invoice'!I$2:I$1201,$Z684)="","",INDEX('Per Invoice'!I$2:I$1201,$Z684)))</f>
        <v/>
      </c>
      <c r="J684">
        <f>IF($Z684="","",IF(INDEX('Per Invoice'!J$2:J$1201,$Z684)="","",INDEX('Per Invoice'!J$2:J$1201,$Z684)))</f>
        <v/>
      </c>
      <c r="K684" s="8">
        <f>IF($Z684="","",IF(INDEX('Per Invoice'!K$2:K$1201,$Z684)="","",INDEX('Per Invoice'!K$2:K$1201,$Z684)))</f>
        <v/>
      </c>
      <c r="L684">
        <f>IF($Z684="","",IF(INDEX('Per Invoice'!L$2:L$1201,$Z684)="","",INDEX('Per Invoice'!L$2:L$1201,$Z684)))</f>
        <v/>
      </c>
      <c r="M684">
        <f>IF($Z684="","",IF(INDEX('Per Invoice'!M$2:M$1201,$Z684)="","",INDEX('Per Invoice'!M$2:M$1201,$Z684)))</f>
        <v/>
      </c>
      <c r="N684">
        <f>IF($Z684="","",IF(INDEX('Per Invoice'!N$2:N$1201,$Z684)="","",INDEX('Per Invoice'!N$2:N$1201,$Z684)))</f>
        <v/>
      </c>
      <c r="O684" s="8">
        <f>IF($Z684="","",IF(INDEX('Per Invoice'!O$2:O$1201,$Z684)="","",INDEX('Per Invoice'!O$2:O$1201,$Z684)))</f>
        <v/>
      </c>
      <c r="P684">
        <f>IF($Z684="","",IF(INDEX('Per Invoice'!P$2:P$1201,$Z684)="","",INDEX('Per Invoice'!P$2:P$1201,$Z684)))</f>
        <v/>
      </c>
      <c r="Q684" s="8">
        <f>IF($Z684="","",IF(INDEX('Per Invoice'!Q$2:Q$1201,$Z684)="","",INDEX('Per Invoice'!Q$2:Q$1201,$Z684)))</f>
        <v/>
      </c>
      <c r="R684" s="8">
        <f>IF($Z684="","",IF(INDEX('Per Invoice'!R$2:R$1201,$Z684)="","",INDEX('Per Invoice'!R$2:R$1201,$Z684)))</f>
        <v/>
      </c>
      <c r="S684">
        <f>IF($Z684="","",IF(INDEX('Per Invoice'!S$2:S$1201,$Z684)="","",INDEX('Per Invoice'!S$2:S$1201,$Z684)))</f>
        <v/>
      </c>
      <c r="T684" s="8">
        <f>IF($Z684="","",IF(INDEX('Per Invoice'!T$2:T$1201,$Z684)="","",INDEX('Per Invoice'!T$2:T$1201,$Z684)))</f>
        <v/>
      </c>
      <c r="U684" s="8">
        <f>IF($Z684="","",IF(INDEX('Per Invoice'!U$2:U$1201,$Z684)="","",INDEX('Per Invoice'!U$2:U$1201,$Z684)))</f>
        <v/>
      </c>
      <c r="V684" s="8">
        <f>IF($Z684="","",IF(INDEX('Per Invoice'!V$2:V$1201,$Z684)="","",INDEX('Per Invoice'!V$2:V$1201,$Z684)))</f>
        <v/>
      </c>
      <c r="W684" s="8">
        <f>IF($Z684="","",IF(INDEX('Per Invoice'!W$2:W$1201,$Z684)="","",INDEX('Per Invoice'!W$2:W$1201,$Z684)))</f>
        <v/>
      </c>
      <c r="X684" s="8">
        <f>IF($Z684="","",IF(INDEX('Per Invoice'!X$2:X$1201,$Z684)="","",INDEX('Per Invoice'!X$2:X$1201,$Z684)))</f>
        <v/>
      </c>
      <c r="Y684" s="8">
        <f>IF($Z684="","",IF(INDEX('Per Invoice'!Y$2:Y$1201,$Z684)="","",INDEX('Per Invoice'!Y$2:Y$1201,$Z684)))</f>
        <v/>
      </c>
      <c r="Z684" s="16">
        <f>IFERROR(MATCH(Settings!$C$26&amp;"|"&amp;ROWS($Z$2:$Z684),'Per Invoice'!$AB$2:$AB$1201,0),"")</f>
        <v/>
      </c>
    </row>
    <row r="685">
      <c r="A685">
        <f>IF($Z685="","",IF(INDEX('Per Invoice'!A$2:A$1201,$Z685)="","",INDEX('Per Invoice'!A$2:A$1201,$Z685)))</f>
        <v/>
      </c>
      <c r="B685">
        <f>IF($Z685="","",IF(INDEX('Per Invoice'!B$2:B$1201,$Z685)="","",INDEX('Per Invoice'!B$2:B$1201,$Z685)))</f>
        <v/>
      </c>
      <c r="C685">
        <f>IF($Z685="","",IF(INDEX('Per Invoice'!C$2:C$1201,$Z685)="","",INDEX('Per Invoice'!C$2:C$1201,$Z685)))</f>
        <v/>
      </c>
      <c r="D685">
        <f>IF($Z685="","",IF(INDEX('Per Invoice'!D$2:D$1201,$Z685)="","",INDEX('Per Invoice'!D$2:D$1201,$Z685)))</f>
        <v/>
      </c>
      <c r="E685" s="14">
        <f>IF($Z685="","",IF(INDEX('Per Invoice'!E$2:E$1201,$Z685)="","",INDEX('Per Invoice'!E$2:E$1201,$Z685)))</f>
        <v/>
      </c>
      <c r="F685">
        <f>IF($Z685="","",IF(INDEX('Per Invoice'!F$2:F$1201,$Z685)="","",INDEX('Per Invoice'!F$2:F$1201,$Z685)))</f>
        <v/>
      </c>
      <c r="G685">
        <f>IF($Z685="","",IF(INDEX('Per Invoice'!G$2:G$1201,$Z685)="","",INDEX('Per Invoice'!G$2:G$1201,$Z685)))</f>
        <v/>
      </c>
      <c r="H685">
        <f>IF($Z685="","",IF(INDEX('Per Invoice'!H$2:H$1201,$Z685)="","",INDEX('Per Invoice'!H$2:H$1201,$Z685)))</f>
        <v/>
      </c>
      <c r="I685">
        <f>IF($Z685="","",IF(INDEX('Per Invoice'!I$2:I$1201,$Z685)="","",INDEX('Per Invoice'!I$2:I$1201,$Z685)))</f>
        <v/>
      </c>
      <c r="J685">
        <f>IF($Z685="","",IF(INDEX('Per Invoice'!J$2:J$1201,$Z685)="","",INDEX('Per Invoice'!J$2:J$1201,$Z685)))</f>
        <v/>
      </c>
      <c r="K685" s="8">
        <f>IF($Z685="","",IF(INDEX('Per Invoice'!K$2:K$1201,$Z685)="","",INDEX('Per Invoice'!K$2:K$1201,$Z685)))</f>
        <v/>
      </c>
      <c r="L685">
        <f>IF($Z685="","",IF(INDEX('Per Invoice'!L$2:L$1201,$Z685)="","",INDEX('Per Invoice'!L$2:L$1201,$Z685)))</f>
        <v/>
      </c>
      <c r="M685">
        <f>IF($Z685="","",IF(INDEX('Per Invoice'!M$2:M$1201,$Z685)="","",INDEX('Per Invoice'!M$2:M$1201,$Z685)))</f>
        <v/>
      </c>
      <c r="N685">
        <f>IF($Z685="","",IF(INDEX('Per Invoice'!N$2:N$1201,$Z685)="","",INDEX('Per Invoice'!N$2:N$1201,$Z685)))</f>
        <v/>
      </c>
      <c r="O685" s="8">
        <f>IF($Z685="","",IF(INDEX('Per Invoice'!O$2:O$1201,$Z685)="","",INDEX('Per Invoice'!O$2:O$1201,$Z685)))</f>
        <v/>
      </c>
      <c r="P685">
        <f>IF($Z685="","",IF(INDEX('Per Invoice'!P$2:P$1201,$Z685)="","",INDEX('Per Invoice'!P$2:P$1201,$Z685)))</f>
        <v/>
      </c>
      <c r="Q685" s="8">
        <f>IF($Z685="","",IF(INDEX('Per Invoice'!Q$2:Q$1201,$Z685)="","",INDEX('Per Invoice'!Q$2:Q$1201,$Z685)))</f>
        <v/>
      </c>
      <c r="R685" s="8">
        <f>IF($Z685="","",IF(INDEX('Per Invoice'!R$2:R$1201,$Z685)="","",INDEX('Per Invoice'!R$2:R$1201,$Z685)))</f>
        <v/>
      </c>
      <c r="S685">
        <f>IF($Z685="","",IF(INDEX('Per Invoice'!S$2:S$1201,$Z685)="","",INDEX('Per Invoice'!S$2:S$1201,$Z685)))</f>
        <v/>
      </c>
      <c r="T685" s="8">
        <f>IF($Z685="","",IF(INDEX('Per Invoice'!T$2:T$1201,$Z685)="","",INDEX('Per Invoice'!T$2:T$1201,$Z685)))</f>
        <v/>
      </c>
      <c r="U685" s="8">
        <f>IF($Z685="","",IF(INDEX('Per Invoice'!U$2:U$1201,$Z685)="","",INDEX('Per Invoice'!U$2:U$1201,$Z685)))</f>
        <v/>
      </c>
      <c r="V685" s="8">
        <f>IF($Z685="","",IF(INDEX('Per Invoice'!V$2:V$1201,$Z685)="","",INDEX('Per Invoice'!V$2:V$1201,$Z685)))</f>
        <v/>
      </c>
      <c r="W685" s="8">
        <f>IF($Z685="","",IF(INDEX('Per Invoice'!W$2:W$1201,$Z685)="","",INDEX('Per Invoice'!W$2:W$1201,$Z685)))</f>
        <v/>
      </c>
      <c r="X685" s="8">
        <f>IF($Z685="","",IF(INDEX('Per Invoice'!X$2:X$1201,$Z685)="","",INDEX('Per Invoice'!X$2:X$1201,$Z685)))</f>
        <v/>
      </c>
      <c r="Y685" s="8">
        <f>IF($Z685="","",IF(INDEX('Per Invoice'!Y$2:Y$1201,$Z685)="","",INDEX('Per Invoice'!Y$2:Y$1201,$Z685)))</f>
        <v/>
      </c>
      <c r="Z685" s="16">
        <f>IFERROR(MATCH(Settings!$C$26&amp;"|"&amp;ROWS($Z$2:$Z685),'Per Invoice'!$AB$2:$AB$1201,0),"")</f>
        <v/>
      </c>
    </row>
    <row r="686">
      <c r="A686">
        <f>IF($Z686="","",IF(INDEX('Per Invoice'!A$2:A$1201,$Z686)="","",INDEX('Per Invoice'!A$2:A$1201,$Z686)))</f>
        <v/>
      </c>
      <c r="B686">
        <f>IF($Z686="","",IF(INDEX('Per Invoice'!B$2:B$1201,$Z686)="","",INDEX('Per Invoice'!B$2:B$1201,$Z686)))</f>
        <v/>
      </c>
      <c r="C686">
        <f>IF($Z686="","",IF(INDEX('Per Invoice'!C$2:C$1201,$Z686)="","",INDEX('Per Invoice'!C$2:C$1201,$Z686)))</f>
        <v/>
      </c>
      <c r="D686">
        <f>IF($Z686="","",IF(INDEX('Per Invoice'!D$2:D$1201,$Z686)="","",INDEX('Per Invoice'!D$2:D$1201,$Z686)))</f>
        <v/>
      </c>
      <c r="E686" s="14">
        <f>IF($Z686="","",IF(INDEX('Per Invoice'!E$2:E$1201,$Z686)="","",INDEX('Per Invoice'!E$2:E$1201,$Z686)))</f>
        <v/>
      </c>
      <c r="F686">
        <f>IF($Z686="","",IF(INDEX('Per Invoice'!F$2:F$1201,$Z686)="","",INDEX('Per Invoice'!F$2:F$1201,$Z686)))</f>
        <v/>
      </c>
      <c r="G686">
        <f>IF($Z686="","",IF(INDEX('Per Invoice'!G$2:G$1201,$Z686)="","",INDEX('Per Invoice'!G$2:G$1201,$Z686)))</f>
        <v/>
      </c>
      <c r="H686">
        <f>IF($Z686="","",IF(INDEX('Per Invoice'!H$2:H$1201,$Z686)="","",INDEX('Per Invoice'!H$2:H$1201,$Z686)))</f>
        <v/>
      </c>
      <c r="I686">
        <f>IF($Z686="","",IF(INDEX('Per Invoice'!I$2:I$1201,$Z686)="","",INDEX('Per Invoice'!I$2:I$1201,$Z686)))</f>
        <v/>
      </c>
      <c r="J686">
        <f>IF($Z686="","",IF(INDEX('Per Invoice'!J$2:J$1201,$Z686)="","",INDEX('Per Invoice'!J$2:J$1201,$Z686)))</f>
        <v/>
      </c>
      <c r="K686" s="8">
        <f>IF($Z686="","",IF(INDEX('Per Invoice'!K$2:K$1201,$Z686)="","",INDEX('Per Invoice'!K$2:K$1201,$Z686)))</f>
        <v/>
      </c>
      <c r="L686">
        <f>IF($Z686="","",IF(INDEX('Per Invoice'!L$2:L$1201,$Z686)="","",INDEX('Per Invoice'!L$2:L$1201,$Z686)))</f>
        <v/>
      </c>
      <c r="M686">
        <f>IF($Z686="","",IF(INDEX('Per Invoice'!M$2:M$1201,$Z686)="","",INDEX('Per Invoice'!M$2:M$1201,$Z686)))</f>
        <v/>
      </c>
      <c r="N686">
        <f>IF($Z686="","",IF(INDEX('Per Invoice'!N$2:N$1201,$Z686)="","",INDEX('Per Invoice'!N$2:N$1201,$Z686)))</f>
        <v/>
      </c>
      <c r="O686" s="8">
        <f>IF($Z686="","",IF(INDEX('Per Invoice'!O$2:O$1201,$Z686)="","",INDEX('Per Invoice'!O$2:O$1201,$Z686)))</f>
        <v/>
      </c>
      <c r="P686">
        <f>IF($Z686="","",IF(INDEX('Per Invoice'!P$2:P$1201,$Z686)="","",INDEX('Per Invoice'!P$2:P$1201,$Z686)))</f>
        <v/>
      </c>
      <c r="Q686" s="8">
        <f>IF($Z686="","",IF(INDEX('Per Invoice'!Q$2:Q$1201,$Z686)="","",INDEX('Per Invoice'!Q$2:Q$1201,$Z686)))</f>
        <v/>
      </c>
      <c r="R686" s="8">
        <f>IF($Z686="","",IF(INDEX('Per Invoice'!R$2:R$1201,$Z686)="","",INDEX('Per Invoice'!R$2:R$1201,$Z686)))</f>
        <v/>
      </c>
      <c r="S686">
        <f>IF($Z686="","",IF(INDEX('Per Invoice'!S$2:S$1201,$Z686)="","",INDEX('Per Invoice'!S$2:S$1201,$Z686)))</f>
        <v/>
      </c>
      <c r="T686" s="8">
        <f>IF($Z686="","",IF(INDEX('Per Invoice'!T$2:T$1201,$Z686)="","",INDEX('Per Invoice'!T$2:T$1201,$Z686)))</f>
        <v/>
      </c>
      <c r="U686" s="8">
        <f>IF($Z686="","",IF(INDEX('Per Invoice'!U$2:U$1201,$Z686)="","",INDEX('Per Invoice'!U$2:U$1201,$Z686)))</f>
        <v/>
      </c>
      <c r="V686" s="8">
        <f>IF($Z686="","",IF(INDEX('Per Invoice'!V$2:V$1201,$Z686)="","",INDEX('Per Invoice'!V$2:V$1201,$Z686)))</f>
        <v/>
      </c>
      <c r="W686" s="8">
        <f>IF($Z686="","",IF(INDEX('Per Invoice'!W$2:W$1201,$Z686)="","",INDEX('Per Invoice'!W$2:W$1201,$Z686)))</f>
        <v/>
      </c>
      <c r="X686" s="8">
        <f>IF($Z686="","",IF(INDEX('Per Invoice'!X$2:X$1201,$Z686)="","",INDEX('Per Invoice'!X$2:X$1201,$Z686)))</f>
        <v/>
      </c>
      <c r="Y686" s="8">
        <f>IF($Z686="","",IF(INDEX('Per Invoice'!Y$2:Y$1201,$Z686)="","",INDEX('Per Invoice'!Y$2:Y$1201,$Z686)))</f>
        <v/>
      </c>
      <c r="Z686" s="16">
        <f>IFERROR(MATCH(Settings!$C$26&amp;"|"&amp;ROWS($Z$2:$Z686),'Per Invoice'!$AB$2:$AB$1201,0),"")</f>
        <v/>
      </c>
    </row>
    <row r="687">
      <c r="A687">
        <f>IF($Z687="","",IF(INDEX('Per Invoice'!A$2:A$1201,$Z687)="","",INDEX('Per Invoice'!A$2:A$1201,$Z687)))</f>
        <v/>
      </c>
      <c r="B687">
        <f>IF($Z687="","",IF(INDEX('Per Invoice'!B$2:B$1201,$Z687)="","",INDEX('Per Invoice'!B$2:B$1201,$Z687)))</f>
        <v/>
      </c>
      <c r="C687">
        <f>IF($Z687="","",IF(INDEX('Per Invoice'!C$2:C$1201,$Z687)="","",INDEX('Per Invoice'!C$2:C$1201,$Z687)))</f>
        <v/>
      </c>
      <c r="D687">
        <f>IF($Z687="","",IF(INDEX('Per Invoice'!D$2:D$1201,$Z687)="","",INDEX('Per Invoice'!D$2:D$1201,$Z687)))</f>
        <v/>
      </c>
      <c r="E687" s="14">
        <f>IF($Z687="","",IF(INDEX('Per Invoice'!E$2:E$1201,$Z687)="","",INDEX('Per Invoice'!E$2:E$1201,$Z687)))</f>
        <v/>
      </c>
      <c r="F687">
        <f>IF($Z687="","",IF(INDEX('Per Invoice'!F$2:F$1201,$Z687)="","",INDEX('Per Invoice'!F$2:F$1201,$Z687)))</f>
        <v/>
      </c>
      <c r="G687">
        <f>IF($Z687="","",IF(INDEX('Per Invoice'!G$2:G$1201,$Z687)="","",INDEX('Per Invoice'!G$2:G$1201,$Z687)))</f>
        <v/>
      </c>
      <c r="H687">
        <f>IF($Z687="","",IF(INDEX('Per Invoice'!H$2:H$1201,$Z687)="","",INDEX('Per Invoice'!H$2:H$1201,$Z687)))</f>
        <v/>
      </c>
      <c r="I687">
        <f>IF($Z687="","",IF(INDEX('Per Invoice'!I$2:I$1201,$Z687)="","",INDEX('Per Invoice'!I$2:I$1201,$Z687)))</f>
        <v/>
      </c>
      <c r="J687">
        <f>IF($Z687="","",IF(INDEX('Per Invoice'!J$2:J$1201,$Z687)="","",INDEX('Per Invoice'!J$2:J$1201,$Z687)))</f>
        <v/>
      </c>
      <c r="K687" s="8">
        <f>IF($Z687="","",IF(INDEX('Per Invoice'!K$2:K$1201,$Z687)="","",INDEX('Per Invoice'!K$2:K$1201,$Z687)))</f>
        <v/>
      </c>
      <c r="L687">
        <f>IF($Z687="","",IF(INDEX('Per Invoice'!L$2:L$1201,$Z687)="","",INDEX('Per Invoice'!L$2:L$1201,$Z687)))</f>
        <v/>
      </c>
      <c r="M687">
        <f>IF($Z687="","",IF(INDEX('Per Invoice'!M$2:M$1201,$Z687)="","",INDEX('Per Invoice'!M$2:M$1201,$Z687)))</f>
        <v/>
      </c>
      <c r="N687">
        <f>IF($Z687="","",IF(INDEX('Per Invoice'!N$2:N$1201,$Z687)="","",INDEX('Per Invoice'!N$2:N$1201,$Z687)))</f>
        <v/>
      </c>
      <c r="O687" s="8">
        <f>IF($Z687="","",IF(INDEX('Per Invoice'!O$2:O$1201,$Z687)="","",INDEX('Per Invoice'!O$2:O$1201,$Z687)))</f>
        <v/>
      </c>
      <c r="P687">
        <f>IF($Z687="","",IF(INDEX('Per Invoice'!P$2:P$1201,$Z687)="","",INDEX('Per Invoice'!P$2:P$1201,$Z687)))</f>
        <v/>
      </c>
      <c r="Q687" s="8">
        <f>IF($Z687="","",IF(INDEX('Per Invoice'!Q$2:Q$1201,$Z687)="","",INDEX('Per Invoice'!Q$2:Q$1201,$Z687)))</f>
        <v/>
      </c>
      <c r="R687" s="8">
        <f>IF($Z687="","",IF(INDEX('Per Invoice'!R$2:R$1201,$Z687)="","",INDEX('Per Invoice'!R$2:R$1201,$Z687)))</f>
        <v/>
      </c>
      <c r="S687">
        <f>IF($Z687="","",IF(INDEX('Per Invoice'!S$2:S$1201,$Z687)="","",INDEX('Per Invoice'!S$2:S$1201,$Z687)))</f>
        <v/>
      </c>
      <c r="T687" s="8">
        <f>IF($Z687="","",IF(INDEX('Per Invoice'!T$2:T$1201,$Z687)="","",INDEX('Per Invoice'!T$2:T$1201,$Z687)))</f>
        <v/>
      </c>
      <c r="U687" s="8">
        <f>IF($Z687="","",IF(INDEX('Per Invoice'!U$2:U$1201,$Z687)="","",INDEX('Per Invoice'!U$2:U$1201,$Z687)))</f>
        <v/>
      </c>
      <c r="V687" s="8">
        <f>IF($Z687="","",IF(INDEX('Per Invoice'!V$2:V$1201,$Z687)="","",INDEX('Per Invoice'!V$2:V$1201,$Z687)))</f>
        <v/>
      </c>
      <c r="W687" s="8">
        <f>IF($Z687="","",IF(INDEX('Per Invoice'!W$2:W$1201,$Z687)="","",INDEX('Per Invoice'!W$2:W$1201,$Z687)))</f>
        <v/>
      </c>
      <c r="X687" s="8">
        <f>IF($Z687="","",IF(INDEX('Per Invoice'!X$2:X$1201,$Z687)="","",INDEX('Per Invoice'!X$2:X$1201,$Z687)))</f>
        <v/>
      </c>
      <c r="Y687" s="8">
        <f>IF($Z687="","",IF(INDEX('Per Invoice'!Y$2:Y$1201,$Z687)="","",INDEX('Per Invoice'!Y$2:Y$1201,$Z687)))</f>
        <v/>
      </c>
      <c r="Z687" s="16">
        <f>IFERROR(MATCH(Settings!$C$26&amp;"|"&amp;ROWS($Z$2:$Z687),'Per Invoice'!$AB$2:$AB$1201,0),"")</f>
        <v/>
      </c>
    </row>
    <row r="688">
      <c r="A688">
        <f>IF($Z688="","",IF(INDEX('Per Invoice'!A$2:A$1201,$Z688)="","",INDEX('Per Invoice'!A$2:A$1201,$Z688)))</f>
        <v/>
      </c>
      <c r="B688">
        <f>IF($Z688="","",IF(INDEX('Per Invoice'!B$2:B$1201,$Z688)="","",INDEX('Per Invoice'!B$2:B$1201,$Z688)))</f>
        <v/>
      </c>
      <c r="C688">
        <f>IF($Z688="","",IF(INDEX('Per Invoice'!C$2:C$1201,$Z688)="","",INDEX('Per Invoice'!C$2:C$1201,$Z688)))</f>
        <v/>
      </c>
      <c r="D688">
        <f>IF($Z688="","",IF(INDEX('Per Invoice'!D$2:D$1201,$Z688)="","",INDEX('Per Invoice'!D$2:D$1201,$Z688)))</f>
        <v/>
      </c>
      <c r="E688" s="14">
        <f>IF($Z688="","",IF(INDEX('Per Invoice'!E$2:E$1201,$Z688)="","",INDEX('Per Invoice'!E$2:E$1201,$Z688)))</f>
        <v/>
      </c>
      <c r="F688">
        <f>IF($Z688="","",IF(INDEX('Per Invoice'!F$2:F$1201,$Z688)="","",INDEX('Per Invoice'!F$2:F$1201,$Z688)))</f>
        <v/>
      </c>
      <c r="G688">
        <f>IF($Z688="","",IF(INDEX('Per Invoice'!G$2:G$1201,$Z688)="","",INDEX('Per Invoice'!G$2:G$1201,$Z688)))</f>
        <v/>
      </c>
      <c r="H688">
        <f>IF($Z688="","",IF(INDEX('Per Invoice'!H$2:H$1201,$Z688)="","",INDEX('Per Invoice'!H$2:H$1201,$Z688)))</f>
        <v/>
      </c>
      <c r="I688">
        <f>IF($Z688="","",IF(INDEX('Per Invoice'!I$2:I$1201,$Z688)="","",INDEX('Per Invoice'!I$2:I$1201,$Z688)))</f>
        <v/>
      </c>
      <c r="J688">
        <f>IF($Z688="","",IF(INDEX('Per Invoice'!J$2:J$1201,$Z688)="","",INDEX('Per Invoice'!J$2:J$1201,$Z688)))</f>
        <v/>
      </c>
      <c r="K688" s="8">
        <f>IF($Z688="","",IF(INDEX('Per Invoice'!K$2:K$1201,$Z688)="","",INDEX('Per Invoice'!K$2:K$1201,$Z688)))</f>
        <v/>
      </c>
      <c r="L688">
        <f>IF($Z688="","",IF(INDEX('Per Invoice'!L$2:L$1201,$Z688)="","",INDEX('Per Invoice'!L$2:L$1201,$Z688)))</f>
        <v/>
      </c>
      <c r="M688">
        <f>IF($Z688="","",IF(INDEX('Per Invoice'!M$2:M$1201,$Z688)="","",INDEX('Per Invoice'!M$2:M$1201,$Z688)))</f>
        <v/>
      </c>
      <c r="N688">
        <f>IF($Z688="","",IF(INDEX('Per Invoice'!N$2:N$1201,$Z688)="","",INDEX('Per Invoice'!N$2:N$1201,$Z688)))</f>
        <v/>
      </c>
      <c r="O688" s="8">
        <f>IF($Z688="","",IF(INDEX('Per Invoice'!O$2:O$1201,$Z688)="","",INDEX('Per Invoice'!O$2:O$1201,$Z688)))</f>
        <v/>
      </c>
      <c r="P688">
        <f>IF($Z688="","",IF(INDEX('Per Invoice'!P$2:P$1201,$Z688)="","",INDEX('Per Invoice'!P$2:P$1201,$Z688)))</f>
        <v/>
      </c>
      <c r="Q688" s="8">
        <f>IF($Z688="","",IF(INDEX('Per Invoice'!Q$2:Q$1201,$Z688)="","",INDEX('Per Invoice'!Q$2:Q$1201,$Z688)))</f>
        <v/>
      </c>
      <c r="R688" s="8">
        <f>IF($Z688="","",IF(INDEX('Per Invoice'!R$2:R$1201,$Z688)="","",INDEX('Per Invoice'!R$2:R$1201,$Z688)))</f>
        <v/>
      </c>
      <c r="S688">
        <f>IF($Z688="","",IF(INDEX('Per Invoice'!S$2:S$1201,$Z688)="","",INDEX('Per Invoice'!S$2:S$1201,$Z688)))</f>
        <v/>
      </c>
      <c r="T688" s="8">
        <f>IF($Z688="","",IF(INDEX('Per Invoice'!T$2:T$1201,$Z688)="","",INDEX('Per Invoice'!T$2:T$1201,$Z688)))</f>
        <v/>
      </c>
      <c r="U688" s="8">
        <f>IF($Z688="","",IF(INDEX('Per Invoice'!U$2:U$1201,$Z688)="","",INDEX('Per Invoice'!U$2:U$1201,$Z688)))</f>
        <v/>
      </c>
      <c r="V688" s="8">
        <f>IF($Z688="","",IF(INDEX('Per Invoice'!V$2:V$1201,$Z688)="","",INDEX('Per Invoice'!V$2:V$1201,$Z688)))</f>
        <v/>
      </c>
      <c r="W688" s="8">
        <f>IF($Z688="","",IF(INDEX('Per Invoice'!W$2:W$1201,$Z688)="","",INDEX('Per Invoice'!W$2:W$1201,$Z688)))</f>
        <v/>
      </c>
      <c r="X688" s="8">
        <f>IF($Z688="","",IF(INDEX('Per Invoice'!X$2:X$1201,$Z688)="","",INDEX('Per Invoice'!X$2:X$1201,$Z688)))</f>
        <v/>
      </c>
      <c r="Y688" s="8">
        <f>IF($Z688="","",IF(INDEX('Per Invoice'!Y$2:Y$1201,$Z688)="","",INDEX('Per Invoice'!Y$2:Y$1201,$Z688)))</f>
        <v/>
      </c>
      <c r="Z688" s="16">
        <f>IFERROR(MATCH(Settings!$C$26&amp;"|"&amp;ROWS($Z$2:$Z688),'Per Invoice'!$AB$2:$AB$1201,0),"")</f>
        <v/>
      </c>
    </row>
    <row r="689">
      <c r="A689">
        <f>IF($Z689="","",IF(INDEX('Per Invoice'!A$2:A$1201,$Z689)="","",INDEX('Per Invoice'!A$2:A$1201,$Z689)))</f>
        <v/>
      </c>
      <c r="B689">
        <f>IF($Z689="","",IF(INDEX('Per Invoice'!B$2:B$1201,$Z689)="","",INDEX('Per Invoice'!B$2:B$1201,$Z689)))</f>
        <v/>
      </c>
      <c r="C689">
        <f>IF($Z689="","",IF(INDEX('Per Invoice'!C$2:C$1201,$Z689)="","",INDEX('Per Invoice'!C$2:C$1201,$Z689)))</f>
        <v/>
      </c>
      <c r="D689">
        <f>IF($Z689="","",IF(INDEX('Per Invoice'!D$2:D$1201,$Z689)="","",INDEX('Per Invoice'!D$2:D$1201,$Z689)))</f>
        <v/>
      </c>
      <c r="E689" s="14">
        <f>IF($Z689="","",IF(INDEX('Per Invoice'!E$2:E$1201,$Z689)="","",INDEX('Per Invoice'!E$2:E$1201,$Z689)))</f>
        <v/>
      </c>
      <c r="F689">
        <f>IF($Z689="","",IF(INDEX('Per Invoice'!F$2:F$1201,$Z689)="","",INDEX('Per Invoice'!F$2:F$1201,$Z689)))</f>
        <v/>
      </c>
      <c r="G689">
        <f>IF($Z689="","",IF(INDEX('Per Invoice'!G$2:G$1201,$Z689)="","",INDEX('Per Invoice'!G$2:G$1201,$Z689)))</f>
        <v/>
      </c>
      <c r="H689">
        <f>IF($Z689="","",IF(INDEX('Per Invoice'!H$2:H$1201,$Z689)="","",INDEX('Per Invoice'!H$2:H$1201,$Z689)))</f>
        <v/>
      </c>
      <c r="I689">
        <f>IF($Z689="","",IF(INDEX('Per Invoice'!I$2:I$1201,$Z689)="","",INDEX('Per Invoice'!I$2:I$1201,$Z689)))</f>
        <v/>
      </c>
      <c r="J689">
        <f>IF($Z689="","",IF(INDEX('Per Invoice'!J$2:J$1201,$Z689)="","",INDEX('Per Invoice'!J$2:J$1201,$Z689)))</f>
        <v/>
      </c>
      <c r="K689" s="8">
        <f>IF($Z689="","",IF(INDEX('Per Invoice'!K$2:K$1201,$Z689)="","",INDEX('Per Invoice'!K$2:K$1201,$Z689)))</f>
        <v/>
      </c>
      <c r="L689">
        <f>IF($Z689="","",IF(INDEX('Per Invoice'!L$2:L$1201,$Z689)="","",INDEX('Per Invoice'!L$2:L$1201,$Z689)))</f>
        <v/>
      </c>
      <c r="M689">
        <f>IF($Z689="","",IF(INDEX('Per Invoice'!M$2:M$1201,$Z689)="","",INDEX('Per Invoice'!M$2:M$1201,$Z689)))</f>
        <v/>
      </c>
      <c r="N689">
        <f>IF($Z689="","",IF(INDEX('Per Invoice'!N$2:N$1201,$Z689)="","",INDEX('Per Invoice'!N$2:N$1201,$Z689)))</f>
        <v/>
      </c>
      <c r="O689" s="8">
        <f>IF($Z689="","",IF(INDEX('Per Invoice'!O$2:O$1201,$Z689)="","",INDEX('Per Invoice'!O$2:O$1201,$Z689)))</f>
        <v/>
      </c>
      <c r="P689">
        <f>IF($Z689="","",IF(INDEX('Per Invoice'!P$2:P$1201,$Z689)="","",INDEX('Per Invoice'!P$2:P$1201,$Z689)))</f>
        <v/>
      </c>
      <c r="Q689" s="8">
        <f>IF($Z689="","",IF(INDEX('Per Invoice'!Q$2:Q$1201,$Z689)="","",INDEX('Per Invoice'!Q$2:Q$1201,$Z689)))</f>
        <v/>
      </c>
      <c r="R689" s="8">
        <f>IF($Z689="","",IF(INDEX('Per Invoice'!R$2:R$1201,$Z689)="","",INDEX('Per Invoice'!R$2:R$1201,$Z689)))</f>
        <v/>
      </c>
      <c r="S689">
        <f>IF($Z689="","",IF(INDEX('Per Invoice'!S$2:S$1201,$Z689)="","",INDEX('Per Invoice'!S$2:S$1201,$Z689)))</f>
        <v/>
      </c>
      <c r="T689" s="8">
        <f>IF($Z689="","",IF(INDEX('Per Invoice'!T$2:T$1201,$Z689)="","",INDEX('Per Invoice'!T$2:T$1201,$Z689)))</f>
        <v/>
      </c>
      <c r="U689" s="8">
        <f>IF($Z689="","",IF(INDEX('Per Invoice'!U$2:U$1201,$Z689)="","",INDEX('Per Invoice'!U$2:U$1201,$Z689)))</f>
        <v/>
      </c>
      <c r="V689" s="8">
        <f>IF($Z689="","",IF(INDEX('Per Invoice'!V$2:V$1201,$Z689)="","",INDEX('Per Invoice'!V$2:V$1201,$Z689)))</f>
        <v/>
      </c>
      <c r="W689" s="8">
        <f>IF($Z689="","",IF(INDEX('Per Invoice'!W$2:W$1201,$Z689)="","",INDEX('Per Invoice'!W$2:W$1201,$Z689)))</f>
        <v/>
      </c>
      <c r="X689" s="8">
        <f>IF($Z689="","",IF(INDEX('Per Invoice'!X$2:X$1201,$Z689)="","",INDEX('Per Invoice'!X$2:X$1201,$Z689)))</f>
        <v/>
      </c>
      <c r="Y689" s="8">
        <f>IF($Z689="","",IF(INDEX('Per Invoice'!Y$2:Y$1201,$Z689)="","",INDEX('Per Invoice'!Y$2:Y$1201,$Z689)))</f>
        <v/>
      </c>
      <c r="Z689" s="16">
        <f>IFERROR(MATCH(Settings!$C$26&amp;"|"&amp;ROWS($Z$2:$Z689),'Per Invoice'!$AB$2:$AB$1201,0),"")</f>
        <v/>
      </c>
    </row>
    <row r="690">
      <c r="A690">
        <f>IF($Z690="","",IF(INDEX('Per Invoice'!A$2:A$1201,$Z690)="","",INDEX('Per Invoice'!A$2:A$1201,$Z690)))</f>
        <v/>
      </c>
      <c r="B690">
        <f>IF($Z690="","",IF(INDEX('Per Invoice'!B$2:B$1201,$Z690)="","",INDEX('Per Invoice'!B$2:B$1201,$Z690)))</f>
        <v/>
      </c>
      <c r="C690">
        <f>IF($Z690="","",IF(INDEX('Per Invoice'!C$2:C$1201,$Z690)="","",INDEX('Per Invoice'!C$2:C$1201,$Z690)))</f>
        <v/>
      </c>
      <c r="D690">
        <f>IF($Z690="","",IF(INDEX('Per Invoice'!D$2:D$1201,$Z690)="","",INDEX('Per Invoice'!D$2:D$1201,$Z690)))</f>
        <v/>
      </c>
      <c r="E690" s="14">
        <f>IF($Z690="","",IF(INDEX('Per Invoice'!E$2:E$1201,$Z690)="","",INDEX('Per Invoice'!E$2:E$1201,$Z690)))</f>
        <v/>
      </c>
      <c r="F690">
        <f>IF($Z690="","",IF(INDEX('Per Invoice'!F$2:F$1201,$Z690)="","",INDEX('Per Invoice'!F$2:F$1201,$Z690)))</f>
        <v/>
      </c>
      <c r="G690">
        <f>IF($Z690="","",IF(INDEX('Per Invoice'!G$2:G$1201,$Z690)="","",INDEX('Per Invoice'!G$2:G$1201,$Z690)))</f>
        <v/>
      </c>
      <c r="H690">
        <f>IF($Z690="","",IF(INDEX('Per Invoice'!H$2:H$1201,$Z690)="","",INDEX('Per Invoice'!H$2:H$1201,$Z690)))</f>
        <v/>
      </c>
      <c r="I690">
        <f>IF($Z690="","",IF(INDEX('Per Invoice'!I$2:I$1201,$Z690)="","",INDEX('Per Invoice'!I$2:I$1201,$Z690)))</f>
        <v/>
      </c>
      <c r="J690">
        <f>IF($Z690="","",IF(INDEX('Per Invoice'!J$2:J$1201,$Z690)="","",INDEX('Per Invoice'!J$2:J$1201,$Z690)))</f>
        <v/>
      </c>
      <c r="K690" s="8">
        <f>IF($Z690="","",IF(INDEX('Per Invoice'!K$2:K$1201,$Z690)="","",INDEX('Per Invoice'!K$2:K$1201,$Z690)))</f>
        <v/>
      </c>
      <c r="L690">
        <f>IF($Z690="","",IF(INDEX('Per Invoice'!L$2:L$1201,$Z690)="","",INDEX('Per Invoice'!L$2:L$1201,$Z690)))</f>
        <v/>
      </c>
      <c r="M690">
        <f>IF($Z690="","",IF(INDEX('Per Invoice'!M$2:M$1201,$Z690)="","",INDEX('Per Invoice'!M$2:M$1201,$Z690)))</f>
        <v/>
      </c>
      <c r="N690">
        <f>IF($Z690="","",IF(INDEX('Per Invoice'!N$2:N$1201,$Z690)="","",INDEX('Per Invoice'!N$2:N$1201,$Z690)))</f>
        <v/>
      </c>
      <c r="O690" s="8">
        <f>IF($Z690="","",IF(INDEX('Per Invoice'!O$2:O$1201,$Z690)="","",INDEX('Per Invoice'!O$2:O$1201,$Z690)))</f>
        <v/>
      </c>
      <c r="P690">
        <f>IF($Z690="","",IF(INDEX('Per Invoice'!P$2:P$1201,$Z690)="","",INDEX('Per Invoice'!P$2:P$1201,$Z690)))</f>
        <v/>
      </c>
      <c r="Q690" s="8">
        <f>IF($Z690="","",IF(INDEX('Per Invoice'!Q$2:Q$1201,$Z690)="","",INDEX('Per Invoice'!Q$2:Q$1201,$Z690)))</f>
        <v/>
      </c>
      <c r="R690" s="8">
        <f>IF($Z690="","",IF(INDEX('Per Invoice'!R$2:R$1201,$Z690)="","",INDEX('Per Invoice'!R$2:R$1201,$Z690)))</f>
        <v/>
      </c>
      <c r="S690">
        <f>IF($Z690="","",IF(INDEX('Per Invoice'!S$2:S$1201,$Z690)="","",INDEX('Per Invoice'!S$2:S$1201,$Z690)))</f>
        <v/>
      </c>
      <c r="T690" s="8">
        <f>IF($Z690="","",IF(INDEX('Per Invoice'!T$2:T$1201,$Z690)="","",INDEX('Per Invoice'!T$2:T$1201,$Z690)))</f>
        <v/>
      </c>
      <c r="U690" s="8">
        <f>IF($Z690="","",IF(INDEX('Per Invoice'!U$2:U$1201,$Z690)="","",INDEX('Per Invoice'!U$2:U$1201,$Z690)))</f>
        <v/>
      </c>
      <c r="V690" s="8">
        <f>IF($Z690="","",IF(INDEX('Per Invoice'!V$2:V$1201,$Z690)="","",INDEX('Per Invoice'!V$2:V$1201,$Z690)))</f>
        <v/>
      </c>
      <c r="W690" s="8">
        <f>IF($Z690="","",IF(INDEX('Per Invoice'!W$2:W$1201,$Z690)="","",INDEX('Per Invoice'!W$2:W$1201,$Z690)))</f>
        <v/>
      </c>
      <c r="X690" s="8">
        <f>IF($Z690="","",IF(INDEX('Per Invoice'!X$2:X$1201,$Z690)="","",INDEX('Per Invoice'!X$2:X$1201,$Z690)))</f>
        <v/>
      </c>
      <c r="Y690" s="8">
        <f>IF($Z690="","",IF(INDEX('Per Invoice'!Y$2:Y$1201,$Z690)="","",INDEX('Per Invoice'!Y$2:Y$1201,$Z690)))</f>
        <v/>
      </c>
      <c r="Z690" s="16">
        <f>IFERROR(MATCH(Settings!$C$26&amp;"|"&amp;ROWS($Z$2:$Z690),'Per Invoice'!$AB$2:$AB$1201,0),"")</f>
        <v/>
      </c>
    </row>
    <row r="691">
      <c r="A691">
        <f>IF($Z691="","",IF(INDEX('Per Invoice'!A$2:A$1201,$Z691)="","",INDEX('Per Invoice'!A$2:A$1201,$Z691)))</f>
        <v/>
      </c>
      <c r="B691">
        <f>IF($Z691="","",IF(INDEX('Per Invoice'!B$2:B$1201,$Z691)="","",INDEX('Per Invoice'!B$2:B$1201,$Z691)))</f>
        <v/>
      </c>
      <c r="C691">
        <f>IF($Z691="","",IF(INDEX('Per Invoice'!C$2:C$1201,$Z691)="","",INDEX('Per Invoice'!C$2:C$1201,$Z691)))</f>
        <v/>
      </c>
      <c r="D691">
        <f>IF($Z691="","",IF(INDEX('Per Invoice'!D$2:D$1201,$Z691)="","",INDEX('Per Invoice'!D$2:D$1201,$Z691)))</f>
        <v/>
      </c>
      <c r="E691" s="14">
        <f>IF($Z691="","",IF(INDEX('Per Invoice'!E$2:E$1201,$Z691)="","",INDEX('Per Invoice'!E$2:E$1201,$Z691)))</f>
        <v/>
      </c>
      <c r="F691">
        <f>IF($Z691="","",IF(INDEX('Per Invoice'!F$2:F$1201,$Z691)="","",INDEX('Per Invoice'!F$2:F$1201,$Z691)))</f>
        <v/>
      </c>
      <c r="G691">
        <f>IF($Z691="","",IF(INDEX('Per Invoice'!G$2:G$1201,$Z691)="","",INDEX('Per Invoice'!G$2:G$1201,$Z691)))</f>
        <v/>
      </c>
      <c r="H691">
        <f>IF($Z691="","",IF(INDEX('Per Invoice'!H$2:H$1201,$Z691)="","",INDEX('Per Invoice'!H$2:H$1201,$Z691)))</f>
        <v/>
      </c>
      <c r="I691">
        <f>IF($Z691="","",IF(INDEX('Per Invoice'!I$2:I$1201,$Z691)="","",INDEX('Per Invoice'!I$2:I$1201,$Z691)))</f>
        <v/>
      </c>
      <c r="J691">
        <f>IF($Z691="","",IF(INDEX('Per Invoice'!J$2:J$1201,$Z691)="","",INDEX('Per Invoice'!J$2:J$1201,$Z691)))</f>
        <v/>
      </c>
      <c r="K691" s="8">
        <f>IF($Z691="","",IF(INDEX('Per Invoice'!K$2:K$1201,$Z691)="","",INDEX('Per Invoice'!K$2:K$1201,$Z691)))</f>
        <v/>
      </c>
      <c r="L691">
        <f>IF($Z691="","",IF(INDEX('Per Invoice'!L$2:L$1201,$Z691)="","",INDEX('Per Invoice'!L$2:L$1201,$Z691)))</f>
        <v/>
      </c>
      <c r="M691">
        <f>IF($Z691="","",IF(INDEX('Per Invoice'!M$2:M$1201,$Z691)="","",INDEX('Per Invoice'!M$2:M$1201,$Z691)))</f>
        <v/>
      </c>
      <c r="N691">
        <f>IF($Z691="","",IF(INDEX('Per Invoice'!N$2:N$1201,$Z691)="","",INDEX('Per Invoice'!N$2:N$1201,$Z691)))</f>
        <v/>
      </c>
      <c r="O691" s="8">
        <f>IF($Z691="","",IF(INDEX('Per Invoice'!O$2:O$1201,$Z691)="","",INDEX('Per Invoice'!O$2:O$1201,$Z691)))</f>
        <v/>
      </c>
      <c r="P691">
        <f>IF($Z691="","",IF(INDEX('Per Invoice'!P$2:P$1201,$Z691)="","",INDEX('Per Invoice'!P$2:P$1201,$Z691)))</f>
        <v/>
      </c>
      <c r="Q691" s="8">
        <f>IF($Z691="","",IF(INDEX('Per Invoice'!Q$2:Q$1201,$Z691)="","",INDEX('Per Invoice'!Q$2:Q$1201,$Z691)))</f>
        <v/>
      </c>
      <c r="R691" s="8">
        <f>IF($Z691="","",IF(INDEX('Per Invoice'!R$2:R$1201,$Z691)="","",INDEX('Per Invoice'!R$2:R$1201,$Z691)))</f>
        <v/>
      </c>
      <c r="S691">
        <f>IF($Z691="","",IF(INDEX('Per Invoice'!S$2:S$1201,$Z691)="","",INDEX('Per Invoice'!S$2:S$1201,$Z691)))</f>
        <v/>
      </c>
      <c r="T691" s="8">
        <f>IF($Z691="","",IF(INDEX('Per Invoice'!T$2:T$1201,$Z691)="","",INDEX('Per Invoice'!T$2:T$1201,$Z691)))</f>
        <v/>
      </c>
      <c r="U691" s="8">
        <f>IF($Z691="","",IF(INDEX('Per Invoice'!U$2:U$1201,$Z691)="","",INDEX('Per Invoice'!U$2:U$1201,$Z691)))</f>
        <v/>
      </c>
      <c r="V691" s="8">
        <f>IF($Z691="","",IF(INDEX('Per Invoice'!V$2:V$1201,$Z691)="","",INDEX('Per Invoice'!V$2:V$1201,$Z691)))</f>
        <v/>
      </c>
      <c r="W691" s="8">
        <f>IF($Z691="","",IF(INDEX('Per Invoice'!W$2:W$1201,$Z691)="","",INDEX('Per Invoice'!W$2:W$1201,$Z691)))</f>
        <v/>
      </c>
      <c r="X691" s="8">
        <f>IF($Z691="","",IF(INDEX('Per Invoice'!X$2:X$1201,$Z691)="","",INDEX('Per Invoice'!X$2:X$1201,$Z691)))</f>
        <v/>
      </c>
      <c r="Y691" s="8">
        <f>IF($Z691="","",IF(INDEX('Per Invoice'!Y$2:Y$1201,$Z691)="","",INDEX('Per Invoice'!Y$2:Y$1201,$Z691)))</f>
        <v/>
      </c>
      <c r="Z691" s="16">
        <f>IFERROR(MATCH(Settings!$C$26&amp;"|"&amp;ROWS($Z$2:$Z691),'Per Invoice'!$AB$2:$AB$1201,0),"")</f>
        <v/>
      </c>
    </row>
    <row r="692">
      <c r="A692">
        <f>IF($Z692="","",IF(INDEX('Per Invoice'!A$2:A$1201,$Z692)="","",INDEX('Per Invoice'!A$2:A$1201,$Z692)))</f>
        <v/>
      </c>
      <c r="B692">
        <f>IF($Z692="","",IF(INDEX('Per Invoice'!B$2:B$1201,$Z692)="","",INDEX('Per Invoice'!B$2:B$1201,$Z692)))</f>
        <v/>
      </c>
      <c r="C692">
        <f>IF($Z692="","",IF(INDEX('Per Invoice'!C$2:C$1201,$Z692)="","",INDEX('Per Invoice'!C$2:C$1201,$Z692)))</f>
        <v/>
      </c>
      <c r="D692">
        <f>IF($Z692="","",IF(INDEX('Per Invoice'!D$2:D$1201,$Z692)="","",INDEX('Per Invoice'!D$2:D$1201,$Z692)))</f>
        <v/>
      </c>
      <c r="E692" s="14">
        <f>IF($Z692="","",IF(INDEX('Per Invoice'!E$2:E$1201,$Z692)="","",INDEX('Per Invoice'!E$2:E$1201,$Z692)))</f>
        <v/>
      </c>
      <c r="F692">
        <f>IF($Z692="","",IF(INDEX('Per Invoice'!F$2:F$1201,$Z692)="","",INDEX('Per Invoice'!F$2:F$1201,$Z692)))</f>
        <v/>
      </c>
      <c r="G692">
        <f>IF($Z692="","",IF(INDEX('Per Invoice'!G$2:G$1201,$Z692)="","",INDEX('Per Invoice'!G$2:G$1201,$Z692)))</f>
        <v/>
      </c>
      <c r="H692">
        <f>IF($Z692="","",IF(INDEX('Per Invoice'!H$2:H$1201,$Z692)="","",INDEX('Per Invoice'!H$2:H$1201,$Z692)))</f>
        <v/>
      </c>
      <c r="I692">
        <f>IF($Z692="","",IF(INDEX('Per Invoice'!I$2:I$1201,$Z692)="","",INDEX('Per Invoice'!I$2:I$1201,$Z692)))</f>
        <v/>
      </c>
      <c r="J692">
        <f>IF($Z692="","",IF(INDEX('Per Invoice'!J$2:J$1201,$Z692)="","",INDEX('Per Invoice'!J$2:J$1201,$Z692)))</f>
        <v/>
      </c>
      <c r="K692" s="8">
        <f>IF($Z692="","",IF(INDEX('Per Invoice'!K$2:K$1201,$Z692)="","",INDEX('Per Invoice'!K$2:K$1201,$Z692)))</f>
        <v/>
      </c>
      <c r="L692">
        <f>IF($Z692="","",IF(INDEX('Per Invoice'!L$2:L$1201,$Z692)="","",INDEX('Per Invoice'!L$2:L$1201,$Z692)))</f>
        <v/>
      </c>
      <c r="M692">
        <f>IF($Z692="","",IF(INDEX('Per Invoice'!M$2:M$1201,$Z692)="","",INDEX('Per Invoice'!M$2:M$1201,$Z692)))</f>
        <v/>
      </c>
      <c r="N692">
        <f>IF($Z692="","",IF(INDEX('Per Invoice'!N$2:N$1201,$Z692)="","",INDEX('Per Invoice'!N$2:N$1201,$Z692)))</f>
        <v/>
      </c>
      <c r="O692" s="8">
        <f>IF($Z692="","",IF(INDEX('Per Invoice'!O$2:O$1201,$Z692)="","",INDEX('Per Invoice'!O$2:O$1201,$Z692)))</f>
        <v/>
      </c>
      <c r="P692">
        <f>IF($Z692="","",IF(INDEX('Per Invoice'!P$2:P$1201,$Z692)="","",INDEX('Per Invoice'!P$2:P$1201,$Z692)))</f>
        <v/>
      </c>
      <c r="Q692" s="8">
        <f>IF($Z692="","",IF(INDEX('Per Invoice'!Q$2:Q$1201,$Z692)="","",INDEX('Per Invoice'!Q$2:Q$1201,$Z692)))</f>
        <v/>
      </c>
      <c r="R692" s="8">
        <f>IF($Z692="","",IF(INDEX('Per Invoice'!R$2:R$1201,$Z692)="","",INDEX('Per Invoice'!R$2:R$1201,$Z692)))</f>
        <v/>
      </c>
      <c r="S692">
        <f>IF($Z692="","",IF(INDEX('Per Invoice'!S$2:S$1201,$Z692)="","",INDEX('Per Invoice'!S$2:S$1201,$Z692)))</f>
        <v/>
      </c>
      <c r="T692" s="8">
        <f>IF($Z692="","",IF(INDEX('Per Invoice'!T$2:T$1201,$Z692)="","",INDEX('Per Invoice'!T$2:T$1201,$Z692)))</f>
        <v/>
      </c>
      <c r="U692" s="8">
        <f>IF($Z692="","",IF(INDEX('Per Invoice'!U$2:U$1201,$Z692)="","",INDEX('Per Invoice'!U$2:U$1201,$Z692)))</f>
        <v/>
      </c>
      <c r="V692" s="8">
        <f>IF($Z692="","",IF(INDEX('Per Invoice'!V$2:V$1201,$Z692)="","",INDEX('Per Invoice'!V$2:V$1201,$Z692)))</f>
        <v/>
      </c>
      <c r="W692" s="8">
        <f>IF($Z692="","",IF(INDEX('Per Invoice'!W$2:W$1201,$Z692)="","",INDEX('Per Invoice'!W$2:W$1201,$Z692)))</f>
        <v/>
      </c>
      <c r="X692" s="8">
        <f>IF($Z692="","",IF(INDEX('Per Invoice'!X$2:X$1201,$Z692)="","",INDEX('Per Invoice'!X$2:X$1201,$Z692)))</f>
        <v/>
      </c>
      <c r="Y692" s="8">
        <f>IF($Z692="","",IF(INDEX('Per Invoice'!Y$2:Y$1201,$Z692)="","",INDEX('Per Invoice'!Y$2:Y$1201,$Z692)))</f>
        <v/>
      </c>
      <c r="Z692" s="16">
        <f>IFERROR(MATCH(Settings!$C$26&amp;"|"&amp;ROWS($Z$2:$Z692),'Per Invoice'!$AB$2:$AB$1201,0),"")</f>
        <v/>
      </c>
    </row>
    <row r="693">
      <c r="A693">
        <f>IF($Z693="","",IF(INDEX('Per Invoice'!A$2:A$1201,$Z693)="","",INDEX('Per Invoice'!A$2:A$1201,$Z693)))</f>
        <v/>
      </c>
      <c r="B693">
        <f>IF($Z693="","",IF(INDEX('Per Invoice'!B$2:B$1201,$Z693)="","",INDEX('Per Invoice'!B$2:B$1201,$Z693)))</f>
        <v/>
      </c>
      <c r="C693">
        <f>IF($Z693="","",IF(INDEX('Per Invoice'!C$2:C$1201,$Z693)="","",INDEX('Per Invoice'!C$2:C$1201,$Z693)))</f>
        <v/>
      </c>
      <c r="D693">
        <f>IF($Z693="","",IF(INDEX('Per Invoice'!D$2:D$1201,$Z693)="","",INDEX('Per Invoice'!D$2:D$1201,$Z693)))</f>
        <v/>
      </c>
      <c r="E693" s="14">
        <f>IF($Z693="","",IF(INDEX('Per Invoice'!E$2:E$1201,$Z693)="","",INDEX('Per Invoice'!E$2:E$1201,$Z693)))</f>
        <v/>
      </c>
      <c r="F693">
        <f>IF($Z693="","",IF(INDEX('Per Invoice'!F$2:F$1201,$Z693)="","",INDEX('Per Invoice'!F$2:F$1201,$Z693)))</f>
        <v/>
      </c>
      <c r="G693">
        <f>IF($Z693="","",IF(INDEX('Per Invoice'!G$2:G$1201,$Z693)="","",INDEX('Per Invoice'!G$2:G$1201,$Z693)))</f>
        <v/>
      </c>
      <c r="H693">
        <f>IF($Z693="","",IF(INDEX('Per Invoice'!H$2:H$1201,$Z693)="","",INDEX('Per Invoice'!H$2:H$1201,$Z693)))</f>
        <v/>
      </c>
      <c r="I693">
        <f>IF($Z693="","",IF(INDEX('Per Invoice'!I$2:I$1201,$Z693)="","",INDEX('Per Invoice'!I$2:I$1201,$Z693)))</f>
        <v/>
      </c>
      <c r="J693">
        <f>IF($Z693="","",IF(INDEX('Per Invoice'!J$2:J$1201,$Z693)="","",INDEX('Per Invoice'!J$2:J$1201,$Z693)))</f>
        <v/>
      </c>
      <c r="K693" s="8">
        <f>IF($Z693="","",IF(INDEX('Per Invoice'!K$2:K$1201,$Z693)="","",INDEX('Per Invoice'!K$2:K$1201,$Z693)))</f>
        <v/>
      </c>
      <c r="L693">
        <f>IF($Z693="","",IF(INDEX('Per Invoice'!L$2:L$1201,$Z693)="","",INDEX('Per Invoice'!L$2:L$1201,$Z693)))</f>
        <v/>
      </c>
      <c r="M693">
        <f>IF($Z693="","",IF(INDEX('Per Invoice'!M$2:M$1201,$Z693)="","",INDEX('Per Invoice'!M$2:M$1201,$Z693)))</f>
        <v/>
      </c>
      <c r="N693">
        <f>IF($Z693="","",IF(INDEX('Per Invoice'!N$2:N$1201,$Z693)="","",INDEX('Per Invoice'!N$2:N$1201,$Z693)))</f>
        <v/>
      </c>
      <c r="O693" s="8">
        <f>IF($Z693="","",IF(INDEX('Per Invoice'!O$2:O$1201,$Z693)="","",INDEX('Per Invoice'!O$2:O$1201,$Z693)))</f>
        <v/>
      </c>
      <c r="P693">
        <f>IF($Z693="","",IF(INDEX('Per Invoice'!P$2:P$1201,$Z693)="","",INDEX('Per Invoice'!P$2:P$1201,$Z693)))</f>
        <v/>
      </c>
      <c r="Q693" s="8">
        <f>IF($Z693="","",IF(INDEX('Per Invoice'!Q$2:Q$1201,$Z693)="","",INDEX('Per Invoice'!Q$2:Q$1201,$Z693)))</f>
        <v/>
      </c>
      <c r="R693" s="8">
        <f>IF($Z693="","",IF(INDEX('Per Invoice'!R$2:R$1201,$Z693)="","",INDEX('Per Invoice'!R$2:R$1201,$Z693)))</f>
        <v/>
      </c>
      <c r="S693">
        <f>IF($Z693="","",IF(INDEX('Per Invoice'!S$2:S$1201,$Z693)="","",INDEX('Per Invoice'!S$2:S$1201,$Z693)))</f>
        <v/>
      </c>
      <c r="T693" s="8">
        <f>IF($Z693="","",IF(INDEX('Per Invoice'!T$2:T$1201,$Z693)="","",INDEX('Per Invoice'!T$2:T$1201,$Z693)))</f>
        <v/>
      </c>
      <c r="U693" s="8">
        <f>IF($Z693="","",IF(INDEX('Per Invoice'!U$2:U$1201,$Z693)="","",INDEX('Per Invoice'!U$2:U$1201,$Z693)))</f>
        <v/>
      </c>
      <c r="V693" s="8">
        <f>IF($Z693="","",IF(INDEX('Per Invoice'!V$2:V$1201,$Z693)="","",INDEX('Per Invoice'!V$2:V$1201,$Z693)))</f>
        <v/>
      </c>
      <c r="W693" s="8">
        <f>IF($Z693="","",IF(INDEX('Per Invoice'!W$2:W$1201,$Z693)="","",INDEX('Per Invoice'!W$2:W$1201,$Z693)))</f>
        <v/>
      </c>
      <c r="X693" s="8">
        <f>IF($Z693="","",IF(INDEX('Per Invoice'!X$2:X$1201,$Z693)="","",INDEX('Per Invoice'!X$2:X$1201,$Z693)))</f>
        <v/>
      </c>
      <c r="Y693" s="8">
        <f>IF($Z693="","",IF(INDEX('Per Invoice'!Y$2:Y$1201,$Z693)="","",INDEX('Per Invoice'!Y$2:Y$1201,$Z693)))</f>
        <v/>
      </c>
      <c r="Z693" s="16">
        <f>IFERROR(MATCH(Settings!$C$26&amp;"|"&amp;ROWS($Z$2:$Z693),'Per Invoice'!$AB$2:$AB$1201,0),"")</f>
        <v/>
      </c>
    </row>
    <row r="694">
      <c r="A694">
        <f>IF($Z694="","",IF(INDEX('Per Invoice'!A$2:A$1201,$Z694)="","",INDEX('Per Invoice'!A$2:A$1201,$Z694)))</f>
        <v/>
      </c>
      <c r="B694">
        <f>IF($Z694="","",IF(INDEX('Per Invoice'!B$2:B$1201,$Z694)="","",INDEX('Per Invoice'!B$2:B$1201,$Z694)))</f>
        <v/>
      </c>
      <c r="C694">
        <f>IF($Z694="","",IF(INDEX('Per Invoice'!C$2:C$1201,$Z694)="","",INDEX('Per Invoice'!C$2:C$1201,$Z694)))</f>
        <v/>
      </c>
      <c r="D694">
        <f>IF($Z694="","",IF(INDEX('Per Invoice'!D$2:D$1201,$Z694)="","",INDEX('Per Invoice'!D$2:D$1201,$Z694)))</f>
        <v/>
      </c>
      <c r="E694" s="14">
        <f>IF($Z694="","",IF(INDEX('Per Invoice'!E$2:E$1201,$Z694)="","",INDEX('Per Invoice'!E$2:E$1201,$Z694)))</f>
        <v/>
      </c>
      <c r="F694">
        <f>IF($Z694="","",IF(INDEX('Per Invoice'!F$2:F$1201,$Z694)="","",INDEX('Per Invoice'!F$2:F$1201,$Z694)))</f>
        <v/>
      </c>
      <c r="G694">
        <f>IF($Z694="","",IF(INDEX('Per Invoice'!G$2:G$1201,$Z694)="","",INDEX('Per Invoice'!G$2:G$1201,$Z694)))</f>
        <v/>
      </c>
      <c r="H694">
        <f>IF($Z694="","",IF(INDEX('Per Invoice'!H$2:H$1201,$Z694)="","",INDEX('Per Invoice'!H$2:H$1201,$Z694)))</f>
        <v/>
      </c>
      <c r="I694">
        <f>IF($Z694="","",IF(INDEX('Per Invoice'!I$2:I$1201,$Z694)="","",INDEX('Per Invoice'!I$2:I$1201,$Z694)))</f>
        <v/>
      </c>
      <c r="J694">
        <f>IF($Z694="","",IF(INDEX('Per Invoice'!J$2:J$1201,$Z694)="","",INDEX('Per Invoice'!J$2:J$1201,$Z694)))</f>
        <v/>
      </c>
      <c r="K694" s="8">
        <f>IF($Z694="","",IF(INDEX('Per Invoice'!K$2:K$1201,$Z694)="","",INDEX('Per Invoice'!K$2:K$1201,$Z694)))</f>
        <v/>
      </c>
      <c r="L694">
        <f>IF($Z694="","",IF(INDEX('Per Invoice'!L$2:L$1201,$Z694)="","",INDEX('Per Invoice'!L$2:L$1201,$Z694)))</f>
        <v/>
      </c>
      <c r="M694">
        <f>IF($Z694="","",IF(INDEX('Per Invoice'!M$2:M$1201,$Z694)="","",INDEX('Per Invoice'!M$2:M$1201,$Z694)))</f>
        <v/>
      </c>
      <c r="N694">
        <f>IF($Z694="","",IF(INDEX('Per Invoice'!N$2:N$1201,$Z694)="","",INDEX('Per Invoice'!N$2:N$1201,$Z694)))</f>
        <v/>
      </c>
      <c r="O694" s="8">
        <f>IF($Z694="","",IF(INDEX('Per Invoice'!O$2:O$1201,$Z694)="","",INDEX('Per Invoice'!O$2:O$1201,$Z694)))</f>
        <v/>
      </c>
      <c r="P694">
        <f>IF($Z694="","",IF(INDEX('Per Invoice'!P$2:P$1201,$Z694)="","",INDEX('Per Invoice'!P$2:P$1201,$Z694)))</f>
        <v/>
      </c>
      <c r="Q694" s="8">
        <f>IF($Z694="","",IF(INDEX('Per Invoice'!Q$2:Q$1201,$Z694)="","",INDEX('Per Invoice'!Q$2:Q$1201,$Z694)))</f>
        <v/>
      </c>
      <c r="R694" s="8">
        <f>IF($Z694="","",IF(INDEX('Per Invoice'!R$2:R$1201,$Z694)="","",INDEX('Per Invoice'!R$2:R$1201,$Z694)))</f>
        <v/>
      </c>
      <c r="S694">
        <f>IF($Z694="","",IF(INDEX('Per Invoice'!S$2:S$1201,$Z694)="","",INDEX('Per Invoice'!S$2:S$1201,$Z694)))</f>
        <v/>
      </c>
      <c r="T694" s="8">
        <f>IF($Z694="","",IF(INDEX('Per Invoice'!T$2:T$1201,$Z694)="","",INDEX('Per Invoice'!T$2:T$1201,$Z694)))</f>
        <v/>
      </c>
      <c r="U694" s="8">
        <f>IF($Z694="","",IF(INDEX('Per Invoice'!U$2:U$1201,$Z694)="","",INDEX('Per Invoice'!U$2:U$1201,$Z694)))</f>
        <v/>
      </c>
      <c r="V694" s="8">
        <f>IF($Z694="","",IF(INDEX('Per Invoice'!V$2:V$1201,$Z694)="","",INDEX('Per Invoice'!V$2:V$1201,$Z694)))</f>
        <v/>
      </c>
      <c r="W694" s="8">
        <f>IF($Z694="","",IF(INDEX('Per Invoice'!W$2:W$1201,$Z694)="","",INDEX('Per Invoice'!W$2:W$1201,$Z694)))</f>
        <v/>
      </c>
      <c r="X694" s="8">
        <f>IF($Z694="","",IF(INDEX('Per Invoice'!X$2:X$1201,$Z694)="","",INDEX('Per Invoice'!X$2:X$1201,$Z694)))</f>
        <v/>
      </c>
      <c r="Y694" s="8">
        <f>IF($Z694="","",IF(INDEX('Per Invoice'!Y$2:Y$1201,$Z694)="","",INDEX('Per Invoice'!Y$2:Y$1201,$Z694)))</f>
        <v/>
      </c>
      <c r="Z694" s="16">
        <f>IFERROR(MATCH(Settings!$C$26&amp;"|"&amp;ROWS($Z$2:$Z694),'Per Invoice'!$AB$2:$AB$1201,0),"")</f>
        <v/>
      </c>
    </row>
    <row r="695">
      <c r="A695">
        <f>IF($Z695="","",IF(INDEX('Per Invoice'!A$2:A$1201,$Z695)="","",INDEX('Per Invoice'!A$2:A$1201,$Z695)))</f>
        <v/>
      </c>
      <c r="B695">
        <f>IF($Z695="","",IF(INDEX('Per Invoice'!B$2:B$1201,$Z695)="","",INDEX('Per Invoice'!B$2:B$1201,$Z695)))</f>
        <v/>
      </c>
      <c r="C695">
        <f>IF($Z695="","",IF(INDEX('Per Invoice'!C$2:C$1201,$Z695)="","",INDEX('Per Invoice'!C$2:C$1201,$Z695)))</f>
        <v/>
      </c>
      <c r="D695">
        <f>IF($Z695="","",IF(INDEX('Per Invoice'!D$2:D$1201,$Z695)="","",INDEX('Per Invoice'!D$2:D$1201,$Z695)))</f>
        <v/>
      </c>
      <c r="E695" s="14">
        <f>IF($Z695="","",IF(INDEX('Per Invoice'!E$2:E$1201,$Z695)="","",INDEX('Per Invoice'!E$2:E$1201,$Z695)))</f>
        <v/>
      </c>
      <c r="F695">
        <f>IF($Z695="","",IF(INDEX('Per Invoice'!F$2:F$1201,$Z695)="","",INDEX('Per Invoice'!F$2:F$1201,$Z695)))</f>
        <v/>
      </c>
      <c r="G695">
        <f>IF($Z695="","",IF(INDEX('Per Invoice'!G$2:G$1201,$Z695)="","",INDEX('Per Invoice'!G$2:G$1201,$Z695)))</f>
        <v/>
      </c>
      <c r="H695">
        <f>IF($Z695="","",IF(INDEX('Per Invoice'!H$2:H$1201,$Z695)="","",INDEX('Per Invoice'!H$2:H$1201,$Z695)))</f>
        <v/>
      </c>
      <c r="I695">
        <f>IF($Z695="","",IF(INDEX('Per Invoice'!I$2:I$1201,$Z695)="","",INDEX('Per Invoice'!I$2:I$1201,$Z695)))</f>
        <v/>
      </c>
      <c r="J695">
        <f>IF($Z695="","",IF(INDEX('Per Invoice'!J$2:J$1201,$Z695)="","",INDEX('Per Invoice'!J$2:J$1201,$Z695)))</f>
        <v/>
      </c>
      <c r="K695" s="8">
        <f>IF($Z695="","",IF(INDEX('Per Invoice'!K$2:K$1201,$Z695)="","",INDEX('Per Invoice'!K$2:K$1201,$Z695)))</f>
        <v/>
      </c>
      <c r="L695">
        <f>IF($Z695="","",IF(INDEX('Per Invoice'!L$2:L$1201,$Z695)="","",INDEX('Per Invoice'!L$2:L$1201,$Z695)))</f>
        <v/>
      </c>
      <c r="M695">
        <f>IF($Z695="","",IF(INDEX('Per Invoice'!M$2:M$1201,$Z695)="","",INDEX('Per Invoice'!M$2:M$1201,$Z695)))</f>
        <v/>
      </c>
      <c r="N695">
        <f>IF($Z695="","",IF(INDEX('Per Invoice'!N$2:N$1201,$Z695)="","",INDEX('Per Invoice'!N$2:N$1201,$Z695)))</f>
        <v/>
      </c>
      <c r="O695" s="8">
        <f>IF($Z695="","",IF(INDEX('Per Invoice'!O$2:O$1201,$Z695)="","",INDEX('Per Invoice'!O$2:O$1201,$Z695)))</f>
        <v/>
      </c>
      <c r="P695">
        <f>IF($Z695="","",IF(INDEX('Per Invoice'!P$2:P$1201,$Z695)="","",INDEX('Per Invoice'!P$2:P$1201,$Z695)))</f>
        <v/>
      </c>
      <c r="Q695" s="8">
        <f>IF($Z695="","",IF(INDEX('Per Invoice'!Q$2:Q$1201,$Z695)="","",INDEX('Per Invoice'!Q$2:Q$1201,$Z695)))</f>
        <v/>
      </c>
      <c r="R695" s="8">
        <f>IF($Z695="","",IF(INDEX('Per Invoice'!R$2:R$1201,$Z695)="","",INDEX('Per Invoice'!R$2:R$1201,$Z695)))</f>
        <v/>
      </c>
      <c r="S695">
        <f>IF($Z695="","",IF(INDEX('Per Invoice'!S$2:S$1201,$Z695)="","",INDEX('Per Invoice'!S$2:S$1201,$Z695)))</f>
        <v/>
      </c>
      <c r="T695" s="8">
        <f>IF($Z695="","",IF(INDEX('Per Invoice'!T$2:T$1201,$Z695)="","",INDEX('Per Invoice'!T$2:T$1201,$Z695)))</f>
        <v/>
      </c>
      <c r="U695" s="8">
        <f>IF($Z695="","",IF(INDEX('Per Invoice'!U$2:U$1201,$Z695)="","",INDEX('Per Invoice'!U$2:U$1201,$Z695)))</f>
        <v/>
      </c>
      <c r="V695" s="8">
        <f>IF($Z695="","",IF(INDEX('Per Invoice'!V$2:V$1201,$Z695)="","",INDEX('Per Invoice'!V$2:V$1201,$Z695)))</f>
        <v/>
      </c>
      <c r="W695" s="8">
        <f>IF($Z695="","",IF(INDEX('Per Invoice'!W$2:W$1201,$Z695)="","",INDEX('Per Invoice'!W$2:W$1201,$Z695)))</f>
        <v/>
      </c>
      <c r="X695" s="8">
        <f>IF($Z695="","",IF(INDEX('Per Invoice'!X$2:X$1201,$Z695)="","",INDEX('Per Invoice'!X$2:X$1201,$Z695)))</f>
        <v/>
      </c>
      <c r="Y695" s="8">
        <f>IF($Z695="","",IF(INDEX('Per Invoice'!Y$2:Y$1201,$Z695)="","",INDEX('Per Invoice'!Y$2:Y$1201,$Z695)))</f>
        <v/>
      </c>
      <c r="Z695" s="16">
        <f>IFERROR(MATCH(Settings!$C$26&amp;"|"&amp;ROWS($Z$2:$Z695),'Per Invoice'!$AB$2:$AB$1201,0),"")</f>
        <v/>
      </c>
    </row>
    <row r="696">
      <c r="A696">
        <f>IF($Z696="","",IF(INDEX('Per Invoice'!A$2:A$1201,$Z696)="","",INDEX('Per Invoice'!A$2:A$1201,$Z696)))</f>
        <v/>
      </c>
      <c r="B696">
        <f>IF($Z696="","",IF(INDEX('Per Invoice'!B$2:B$1201,$Z696)="","",INDEX('Per Invoice'!B$2:B$1201,$Z696)))</f>
        <v/>
      </c>
      <c r="C696">
        <f>IF($Z696="","",IF(INDEX('Per Invoice'!C$2:C$1201,$Z696)="","",INDEX('Per Invoice'!C$2:C$1201,$Z696)))</f>
        <v/>
      </c>
      <c r="D696">
        <f>IF($Z696="","",IF(INDEX('Per Invoice'!D$2:D$1201,$Z696)="","",INDEX('Per Invoice'!D$2:D$1201,$Z696)))</f>
        <v/>
      </c>
      <c r="E696" s="14">
        <f>IF($Z696="","",IF(INDEX('Per Invoice'!E$2:E$1201,$Z696)="","",INDEX('Per Invoice'!E$2:E$1201,$Z696)))</f>
        <v/>
      </c>
      <c r="F696">
        <f>IF($Z696="","",IF(INDEX('Per Invoice'!F$2:F$1201,$Z696)="","",INDEX('Per Invoice'!F$2:F$1201,$Z696)))</f>
        <v/>
      </c>
      <c r="G696">
        <f>IF($Z696="","",IF(INDEX('Per Invoice'!G$2:G$1201,$Z696)="","",INDEX('Per Invoice'!G$2:G$1201,$Z696)))</f>
        <v/>
      </c>
      <c r="H696">
        <f>IF($Z696="","",IF(INDEX('Per Invoice'!H$2:H$1201,$Z696)="","",INDEX('Per Invoice'!H$2:H$1201,$Z696)))</f>
        <v/>
      </c>
      <c r="I696">
        <f>IF($Z696="","",IF(INDEX('Per Invoice'!I$2:I$1201,$Z696)="","",INDEX('Per Invoice'!I$2:I$1201,$Z696)))</f>
        <v/>
      </c>
      <c r="J696">
        <f>IF($Z696="","",IF(INDEX('Per Invoice'!J$2:J$1201,$Z696)="","",INDEX('Per Invoice'!J$2:J$1201,$Z696)))</f>
        <v/>
      </c>
      <c r="K696" s="8">
        <f>IF($Z696="","",IF(INDEX('Per Invoice'!K$2:K$1201,$Z696)="","",INDEX('Per Invoice'!K$2:K$1201,$Z696)))</f>
        <v/>
      </c>
      <c r="L696">
        <f>IF($Z696="","",IF(INDEX('Per Invoice'!L$2:L$1201,$Z696)="","",INDEX('Per Invoice'!L$2:L$1201,$Z696)))</f>
        <v/>
      </c>
      <c r="M696">
        <f>IF($Z696="","",IF(INDEX('Per Invoice'!M$2:M$1201,$Z696)="","",INDEX('Per Invoice'!M$2:M$1201,$Z696)))</f>
        <v/>
      </c>
      <c r="N696">
        <f>IF($Z696="","",IF(INDEX('Per Invoice'!N$2:N$1201,$Z696)="","",INDEX('Per Invoice'!N$2:N$1201,$Z696)))</f>
        <v/>
      </c>
      <c r="O696" s="8">
        <f>IF($Z696="","",IF(INDEX('Per Invoice'!O$2:O$1201,$Z696)="","",INDEX('Per Invoice'!O$2:O$1201,$Z696)))</f>
        <v/>
      </c>
      <c r="P696">
        <f>IF($Z696="","",IF(INDEX('Per Invoice'!P$2:P$1201,$Z696)="","",INDEX('Per Invoice'!P$2:P$1201,$Z696)))</f>
        <v/>
      </c>
      <c r="Q696" s="8">
        <f>IF($Z696="","",IF(INDEX('Per Invoice'!Q$2:Q$1201,$Z696)="","",INDEX('Per Invoice'!Q$2:Q$1201,$Z696)))</f>
        <v/>
      </c>
      <c r="R696" s="8">
        <f>IF($Z696="","",IF(INDEX('Per Invoice'!R$2:R$1201,$Z696)="","",INDEX('Per Invoice'!R$2:R$1201,$Z696)))</f>
        <v/>
      </c>
      <c r="S696">
        <f>IF($Z696="","",IF(INDEX('Per Invoice'!S$2:S$1201,$Z696)="","",INDEX('Per Invoice'!S$2:S$1201,$Z696)))</f>
        <v/>
      </c>
      <c r="T696" s="8">
        <f>IF($Z696="","",IF(INDEX('Per Invoice'!T$2:T$1201,$Z696)="","",INDEX('Per Invoice'!T$2:T$1201,$Z696)))</f>
        <v/>
      </c>
      <c r="U696" s="8">
        <f>IF($Z696="","",IF(INDEX('Per Invoice'!U$2:U$1201,$Z696)="","",INDEX('Per Invoice'!U$2:U$1201,$Z696)))</f>
        <v/>
      </c>
      <c r="V696" s="8">
        <f>IF($Z696="","",IF(INDEX('Per Invoice'!V$2:V$1201,$Z696)="","",INDEX('Per Invoice'!V$2:V$1201,$Z696)))</f>
        <v/>
      </c>
      <c r="W696" s="8">
        <f>IF($Z696="","",IF(INDEX('Per Invoice'!W$2:W$1201,$Z696)="","",INDEX('Per Invoice'!W$2:W$1201,$Z696)))</f>
        <v/>
      </c>
      <c r="X696" s="8">
        <f>IF($Z696="","",IF(INDEX('Per Invoice'!X$2:X$1201,$Z696)="","",INDEX('Per Invoice'!X$2:X$1201,$Z696)))</f>
        <v/>
      </c>
      <c r="Y696" s="8">
        <f>IF($Z696="","",IF(INDEX('Per Invoice'!Y$2:Y$1201,$Z696)="","",INDEX('Per Invoice'!Y$2:Y$1201,$Z696)))</f>
        <v/>
      </c>
      <c r="Z696" s="16">
        <f>IFERROR(MATCH(Settings!$C$26&amp;"|"&amp;ROWS($Z$2:$Z696),'Per Invoice'!$AB$2:$AB$1201,0),"")</f>
        <v/>
      </c>
    </row>
    <row r="697">
      <c r="A697">
        <f>IF($Z697="","",IF(INDEX('Per Invoice'!A$2:A$1201,$Z697)="","",INDEX('Per Invoice'!A$2:A$1201,$Z697)))</f>
        <v/>
      </c>
      <c r="B697">
        <f>IF($Z697="","",IF(INDEX('Per Invoice'!B$2:B$1201,$Z697)="","",INDEX('Per Invoice'!B$2:B$1201,$Z697)))</f>
        <v/>
      </c>
      <c r="C697">
        <f>IF($Z697="","",IF(INDEX('Per Invoice'!C$2:C$1201,$Z697)="","",INDEX('Per Invoice'!C$2:C$1201,$Z697)))</f>
        <v/>
      </c>
      <c r="D697">
        <f>IF($Z697="","",IF(INDEX('Per Invoice'!D$2:D$1201,$Z697)="","",INDEX('Per Invoice'!D$2:D$1201,$Z697)))</f>
        <v/>
      </c>
      <c r="E697" s="14">
        <f>IF($Z697="","",IF(INDEX('Per Invoice'!E$2:E$1201,$Z697)="","",INDEX('Per Invoice'!E$2:E$1201,$Z697)))</f>
        <v/>
      </c>
      <c r="F697">
        <f>IF($Z697="","",IF(INDEX('Per Invoice'!F$2:F$1201,$Z697)="","",INDEX('Per Invoice'!F$2:F$1201,$Z697)))</f>
        <v/>
      </c>
      <c r="G697">
        <f>IF($Z697="","",IF(INDEX('Per Invoice'!G$2:G$1201,$Z697)="","",INDEX('Per Invoice'!G$2:G$1201,$Z697)))</f>
        <v/>
      </c>
      <c r="H697">
        <f>IF($Z697="","",IF(INDEX('Per Invoice'!H$2:H$1201,$Z697)="","",INDEX('Per Invoice'!H$2:H$1201,$Z697)))</f>
        <v/>
      </c>
      <c r="I697">
        <f>IF($Z697="","",IF(INDEX('Per Invoice'!I$2:I$1201,$Z697)="","",INDEX('Per Invoice'!I$2:I$1201,$Z697)))</f>
        <v/>
      </c>
      <c r="J697">
        <f>IF($Z697="","",IF(INDEX('Per Invoice'!J$2:J$1201,$Z697)="","",INDEX('Per Invoice'!J$2:J$1201,$Z697)))</f>
        <v/>
      </c>
      <c r="K697" s="8">
        <f>IF($Z697="","",IF(INDEX('Per Invoice'!K$2:K$1201,$Z697)="","",INDEX('Per Invoice'!K$2:K$1201,$Z697)))</f>
        <v/>
      </c>
      <c r="L697">
        <f>IF($Z697="","",IF(INDEX('Per Invoice'!L$2:L$1201,$Z697)="","",INDEX('Per Invoice'!L$2:L$1201,$Z697)))</f>
        <v/>
      </c>
      <c r="M697">
        <f>IF($Z697="","",IF(INDEX('Per Invoice'!M$2:M$1201,$Z697)="","",INDEX('Per Invoice'!M$2:M$1201,$Z697)))</f>
        <v/>
      </c>
      <c r="N697">
        <f>IF($Z697="","",IF(INDEX('Per Invoice'!N$2:N$1201,$Z697)="","",INDEX('Per Invoice'!N$2:N$1201,$Z697)))</f>
        <v/>
      </c>
      <c r="O697" s="8">
        <f>IF($Z697="","",IF(INDEX('Per Invoice'!O$2:O$1201,$Z697)="","",INDEX('Per Invoice'!O$2:O$1201,$Z697)))</f>
        <v/>
      </c>
      <c r="P697">
        <f>IF($Z697="","",IF(INDEX('Per Invoice'!P$2:P$1201,$Z697)="","",INDEX('Per Invoice'!P$2:P$1201,$Z697)))</f>
        <v/>
      </c>
      <c r="Q697" s="8">
        <f>IF($Z697="","",IF(INDEX('Per Invoice'!Q$2:Q$1201,$Z697)="","",INDEX('Per Invoice'!Q$2:Q$1201,$Z697)))</f>
        <v/>
      </c>
      <c r="R697" s="8">
        <f>IF($Z697="","",IF(INDEX('Per Invoice'!R$2:R$1201,$Z697)="","",INDEX('Per Invoice'!R$2:R$1201,$Z697)))</f>
        <v/>
      </c>
      <c r="S697">
        <f>IF($Z697="","",IF(INDEX('Per Invoice'!S$2:S$1201,$Z697)="","",INDEX('Per Invoice'!S$2:S$1201,$Z697)))</f>
        <v/>
      </c>
      <c r="T697" s="8">
        <f>IF($Z697="","",IF(INDEX('Per Invoice'!T$2:T$1201,$Z697)="","",INDEX('Per Invoice'!T$2:T$1201,$Z697)))</f>
        <v/>
      </c>
      <c r="U697" s="8">
        <f>IF($Z697="","",IF(INDEX('Per Invoice'!U$2:U$1201,$Z697)="","",INDEX('Per Invoice'!U$2:U$1201,$Z697)))</f>
        <v/>
      </c>
      <c r="V697" s="8">
        <f>IF($Z697="","",IF(INDEX('Per Invoice'!V$2:V$1201,$Z697)="","",INDEX('Per Invoice'!V$2:V$1201,$Z697)))</f>
        <v/>
      </c>
      <c r="W697" s="8">
        <f>IF($Z697="","",IF(INDEX('Per Invoice'!W$2:W$1201,$Z697)="","",INDEX('Per Invoice'!W$2:W$1201,$Z697)))</f>
        <v/>
      </c>
      <c r="X697" s="8">
        <f>IF($Z697="","",IF(INDEX('Per Invoice'!X$2:X$1201,$Z697)="","",INDEX('Per Invoice'!X$2:X$1201,$Z697)))</f>
        <v/>
      </c>
      <c r="Y697" s="8">
        <f>IF($Z697="","",IF(INDEX('Per Invoice'!Y$2:Y$1201,$Z697)="","",INDEX('Per Invoice'!Y$2:Y$1201,$Z697)))</f>
        <v/>
      </c>
      <c r="Z697" s="16">
        <f>IFERROR(MATCH(Settings!$C$26&amp;"|"&amp;ROWS($Z$2:$Z697),'Per Invoice'!$AB$2:$AB$1201,0),"")</f>
        <v/>
      </c>
    </row>
    <row r="698">
      <c r="A698">
        <f>IF($Z698="","",IF(INDEX('Per Invoice'!A$2:A$1201,$Z698)="","",INDEX('Per Invoice'!A$2:A$1201,$Z698)))</f>
        <v/>
      </c>
      <c r="B698">
        <f>IF($Z698="","",IF(INDEX('Per Invoice'!B$2:B$1201,$Z698)="","",INDEX('Per Invoice'!B$2:B$1201,$Z698)))</f>
        <v/>
      </c>
      <c r="C698">
        <f>IF($Z698="","",IF(INDEX('Per Invoice'!C$2:C$1201,$Z698)="","",INDEX('Per Invoice'!C$2:C$1201,$Z698)))</f>
        <v/>
      </c>
      <c r="D698">
        <f>IF($Z698="","",IF(INDEX('Per Invoice'!D$2:D$1201,$Z698)="","",INDEX('Per Invoice'!D$2:D$1201,$Z698)))</f>
        <v/>
      </c>
      <c r="E698" s="14">
        <f>IF($Z698="","",IF(INDEX('Per Invoice'!E$2:E$1201,$Z698)="","",INDEX('Per Invoice'!E$2:E$1201,$Z698)))</f>
        <v/>
      </c>
      <c r="F698">
        <f>IF($Z698="","",IF(INDEX('Per Invoice'!F$2:F$1201,$Z698)="","",INDEX('Per Invoice'!F$2:F$1201,$Z698)))</f>
        <v/>
      </c>
      <c r="G698">
        <f>IF($Z698="","",IF(INDEX('Per Invoice'!G$2:G$1201,$Z698)="","",INDEX('Per Invoice'!G$2:G$1201,$Z698)))</f>
        <v/>
      </c>
      <c r="H698">
        <f>IF($Z698="","",IF(INDEX('Per Invoice'!H$2:H$1201,$Z698)="","",INDEX('Per Invoice'!H$2:H$1201,$Z698)))</f>
        <v/>
      </c>
      <c r="I698">
        <f>IF($Z698="","",IF(INDEX('Per Invoice'!I$2:I$1201,$Z698)="","",INDEX('Per Invoice'!I$2:I$1201,$Z698)))</f>
        <v/>
      </c>
      <c r="J698">
        <f>IF($Z698="","",IF(INDEX('Per Invoice'!J$2:J$1201,$Z698)="","",INDEX('Per Invoice'!J$2:J$1201,$Z698)))</f>
        <v/>
      </c>
      <c r="K698" s="8">
        <f>IF($Z698="","",IF(INDEX('Per Invoice'!K$2:K$1201,$Z698)="","",INDEX('Per Invoice'!K$2:K$1201,$Z698)))</f>
        <v/>
      </c>
      <c r="L698">
        <f>IF($Z698="","",IF(INDEX('Per Invoice'!L$2:L$1201,$Z698)="","",INDEX('Per Invoice'!L$2:L$1201,$Z698)))</f>
        <v/>
      </c>
      <c r="M698">
        <f>IF($Z698="","",IF(INDEX('Per Invoice'!M$2:M$1201,$Z698)="","",INDEX('Per Invoice'!M$2:M$1201,$Z698)))</f>
        <v/>
      </c>
      <c r="N698">
        <f>IF($Z698="","",IF(INDEX('Per Invoice'!N$2:N$1201,$Z698)="","",INDEX('Per Invoice'!N$2:N$1201,$Z698)))</f>
        <v/>
      </c>
      <c r="O698" s="8">
        <f>IF($Z698="","",IF(INDEX('Per Invoice'!O$2:O$1201,$Z698)="","",INDEX('Per Invoice'!O$2:O$1201,$Z698)))</f>
        <v/>
      </c>
      <c r="P698">
        <f>IF($Z698="","",IF(INDEX('Per Invoice'!P$2:P$1201,$Z698)="","",INDEX('Per Invoice'!P$2:P$1201,$Z698)))</f>
        <v/>
      </c>
      <c r="Q698" s="8">
        <f>IF($Z698="","",IF(INDEX('Per Invoice'!Q$2:Q$1201,$Z698)="","",INDEX('Per Invoice'!Q$2:Q$1201,$Z698)))</f>
        <v/>
      </c>
      <c r="R698" s="8">
        <f>IF($Z698="","",IF(INDEX('Per Invoice'!R$2:R$1201,$Z698)="","",INDEX('Per Invoice'!R$2:R$1201,$Z698)))</f>
        <v/>
      </c>
      <c r="S698">
        <f>IF($Z698="","",IF(INDEX('Per Invoice'!S$2:S$1201,$Z698)="","",INDEX('Per Invoice'!S$2:S$1201,$Z698)))</f>
        <v/>
      </c>
      <c r="T698" s="8">
        <f>IF($Z698="","",IF(INDEX('Per Invoice'!T$2:T$1201,$Z698)="","",INDEX('Per Invoice'!T$2:T$1201,$Z698)))</f>
        <v/>
      </c>
      <c r="U698" s="8">
        <f>IF($Z698="","",IF(INDEX('Per Invoice'!U$2:U$1201,$Z698)="","",INDEX('Per Invoice'!U$2:U$1201,$Z698)))</f>
        <v/>
      </c>
      <c r="V698" s="8">
        <f>IF($Z698="","",IF(INDEX('Per Invoice'!V$2:V$1201,$Z698)="","",INDEX('Per Invoice'!V$2:V$1201,$Z698)))</f>
        <v/>
      </c>
      <c r="W698" s="8">
        <f>IF($Z698="","",IF(INDEX('Per Invoice'!W$2:W$1201,$Z698)="","",INDEX('Per Invoice'!W$2:W$1201,$Z698)))</f>
        <v/>
      </c>
      <c r="X698" s="8">
        <f>IF($Z698="","",IF(INDEX('Per Invoice'!X$2:X$1201,$Z698)="","",INDEX('Per Invoice'!X$2:X$1201,$Z698)))</f>
        <v/>
      </c>
      <c r="Y698" s="8">
        <f>IF($Z698="","",IF(INDEX('Per Invoice'!Y$2:Y$1201,$Z698)="","",INDEX('Per Invoice'!Y$2:Y$1201,$Z698)))</f>
        <v/>
      </c>
      <c r="Z698" s="16">
        <f>IFERROR(MATCH(Settings!$C$26&amp;"|"&amp;ROWS($Z$2:$Z698),'Per Invoice'!$AB$2:$AB$1201,0),"")</f>
        <v/>
      </c>
    </row>
    <row r="699">
      <c r="A699">
        <f>IF($Z699="","",IF(INDEX('Per Invoice'!A$2:A$1201,$Z699)="","",INDEX('Per Invoice'!A$2:A$1201,$Z699)))</f>
        <v/>
      </c>
      <c r="B699">
        <f>IF($Z699="","",IF(INDEX('Per Invoice'!B$2:B$1201,$Z699)="","",INDEX('Per Invoice'!B$2:B$1201,$Z699)))</f>
        <v/>
      </c>
      <c r="C699">
        <f>IF($Z699="","",IF(INDEX('Per Invoice'!C$2:C$1201,$Z699)="","",INDEX('Per Invoice'!C$2:C$1201,$Z699)))</f>
        <v/>
      </c>
      <c r="D699">
        <f>IF($Z699="","",IF(INDEX('Per Invoice'!D$2:D$1201,$Z699)="","",INDEX('Per Invoice'!D$2:D$1201,$Z699)))</f>
        <v/>
      </c>
      <c r="E699" s="14">
        <f>IF($Z699="","",IF(INDEX('Per Invoice'!E$2:E$1201,$Z699)="","",INDEX('Per Invoice'!E$2:E$1201,$Z699)))</f>
        <v/>
      </c>
      <c r="F699">
        <f>IF($Z699="","",IF(INDEX('Per Invoice'!F$2:F$1201,$Z699)="","",INDEX('Per Invoice'!F$2:F$1201,$Z699)))</f>
        <v/>
      </c>
      <c r="G699">
        <f>IF($Z699="","",IF(INDEX('Per Invoice'!G$2:G$1201,$Z699)="","",INDEX('Per Invoice'!G$2:G$1201,$Z699)))</f>
        <v/>
      </c>
      <c r="H699">
        <f>IF($Z699="","",IF(INDEX('Per Invoice'!H$2:H$1201,$Z699)="","",INDEX('Per Invoice'!H$2:H$1201,$Z699)))</f>
        <v/>
      </c>
      <c r="I699">
        <f>IF($Z699="","",IF(INDEX('Per Invoice'!I$2:I$1201,$Z699)="","",INDEX('Per Invoice'!I$2:I$1201,$Z699)))</f>
        <v/>
      </c>
      <c r="J699">
        <f>IF($Z699="","",IF(INDEX('Per Invoice'!J$2:J$1201,$Z699)="","",INDEX('Per Invoice'!J$2:J$1201,$Z699)))</f>
        <v/>
      </c>
      <c r="K699" s="8">
        <f>IF($Z699="","",IF(INDEX('Per Invoice'!K$2:K$1201,$Z699)="","",INDEX('Per Invoice'!K$2:K$1201,$Z699)))</f>
        <v/>
      </c>
      <c r="L699">
        <f>IF($Z699="","",IF(INDEX('Per Invoice'!L$2:L$1201,$Z699)="","",INDEX('Per Invoice'!L$2:L$1201,$Z699)))</f>
        <v/>
      </c>
      <c r="M699">
        <f>IF($Z699="","",IF(INDEX('Per Invoice'!M$2:M$1201,$Z699)="","",INDEX('Per Invoice'!M$2:M$1201,$Z699)))</f>
        <v/>
      </c>
      <c r="N699">
        <f>IF($Z699="","",IF(INDEX('Per Invoice'!N$2:N$1201,$Z699)="","",INDEX('Per Invoice'!N$2:N$1201,$Z699)))</f>
        <v/>
      </c>
      <c r="O699" s="8">
        <f>IF($Z699="","",IF(INDEX('Per Invoice'!O$2:O$1201,$Z699)="","",INDEX('Per Invoice'!O$2:O$1201,$Z699)))</f>
        <v/>
      </c>
      <c r="P699">
        <f>IF($Z699="","",IF(INDEX('Per Invoice'!P$2:P$1201,$Z699)="","",INDEX('Per Invoice'!P$2:P$1201,$Z699)))</f>
        <v/>
      </c>
      <c r="Q699" s="8">
        <f>IF($Z699="","",IF(INDEX('Per Invoice'!Q$2:Q$1201,$Z699)="","",INDEX('Per Invoice'!Q$2:Q$1201,$Z699)))</f>
        <v/>
      </c>
      <c r="R699" s="8">
        <f>IF($Z699="","",IF(INDEX('Per Invoice'!R$2:R$1201,$Z699)="","",INDEX('Per Invoice'!R$2:R$1201,$Z699)))</f>
        <v/>
      </c>
      <c r="S699">
        <f>IF($Z699="","",IF(INDEX('Per Invoice'!S$2:S$1201,$Z699)="","",INDEX('Per Invoice'!S$2:S$1201,$Z699)))</f>
        <v/>
      </c>
      <c r="T699" s="8">
        <f>IF($Z699="","",IF(INDEX('Per Invoice'!T$2:T$1201,$Z699)="","",INDEX('Per Invoice'!T$2:T$1201,$Z699)))</f>
        <v/>
      </c>
      <c r="U699" s="8">
        <f>IF($Z699="","",IF(INDEX('Per Invoice'!U$2:U$1201,$Z699)="","",INDEX('Per Invoice'!U$2:U$1201,$Z699)))</f>
        <v/>
      </c>
      <c r="V699" s="8">
        <f>IF($Z699="","",IF(INDEX('Per Invoice'!V$2:V$1201,$Z699)="","",INDEX('Per Invoice'!V$2:V$1201,$Z699)))</f>
        <v/>
      </c>
      <c r="W699" s="8">
        <f>IF($Z699="","",IF(INDEX('Per Invoice'!W$2:W$1201,$Z699)="","",INDEX('Per Invoice'!W$2:W$1201,$Z699)))</f>
        <v/>
      </c>
      <c r="X699" s="8">
        <f>IF($Z699="","",IF(INDEX('Per Invoice'!X$2:X$1201,$Z699)="","",INDEX('Per Invoice'!X$2:X$1201,$Z699)))</f>
        <v/>
      </c>
      <c r="Y699" s="8">
        <f>IF($Z699="","",IF(INDEX('Per Invoice'!Y$2:Y$1201,$Z699)="","",INDEX('Per Invoice'!Y$2:Y$1201,$Z699)))</f>
        <v/>
      </c>
      <c r="Z699" s="16">
        <f>IFERROR(MATCH(Settings!$C$26&amp;"|"&amp;ROWS($Z$2:$Z699),'Per Invoice'!$AB$2:$AB$1201,0),"")</f>
        <v/>
      </c>
    </row>
    <row r="700">
      <c r="A700">
        <f>IF($Z700="","",IF(INDEX('Per Invoice'!A$2:A$1201,$Z700)="","",INDEX('Per Invoice'!A$2:A$1201,$Z700)))</f>
        <v/>
      </c>
      <c r="B700">
        <f>IF($Z700="","",IF(INDEX('Per Invoice'!B$2:B$1201,$Z700)="","",INDEX('Per Invoice'!B$2:B$1201,$Z700)))</f>
        <v/>
      </c>
      <c r="C700">
        <f>IF($Z700="","",IF(INDEX('Per Invoice'!C$2:C$1201,$Z700)="","",INDEX('Per Invoice'!C$2:C$1201,$Z700)))</f>
        <v/>
      </c>
      <c r="D700">
        <f>IF($Z700="","",IF(INDEX('Per Invoice'!D$2:D$1201,$Z700)="","",INDEX('Per Invoice'!D$2:D$1201,$Z700)))</f>
        <v/>
      </c>
      <c r="E700" s="14">
        <f>IF($Z700="","",IF(INDEX('Per Invoice'!E$2:E$1201,$Z700)="","",INDEX('Per Invoice'!E$2:E$1201,$Z700)))</f>
        <v/>
      </c>
      <c r="F700">
        <f>IF($Z700="","",IF(INDEX('Per Invoice'!F$2:F$1201,$Z700)="","",INDEX('Per Invoice'!F$2:F$1201,$Z700)))</f>
        <v/>
      </c>
      <c r="G700">
        <f>IF($Z700="","",IF(INDEX('Per Invoice'!G$2:G$1201,$Z700)="","",INDEX('Per Invoice'!G$2:G$1201,$Z700)))</f>
        <v/>
      </c>
      <c r="H700">
        <f>IF($Z700="","",IF(INDEX('Per Invoice'!H$2:H$1201,$Z700)="","",INDEX('Per Invoice'!H$2:H$1201,$Z700)))</f>
        <v/>
      </c>
      <c r="I700">
        <f>IF($Z700="","",IF(INDEX('Per Invoice'!I$2:I$1201,$Z700)="","",INDEX('Per Invoice'!I$2:I$1201,$Z700)))</f>
        <v/>
      </c>
      <c r="J700">
        <f>IF($Z700="","",IF(INDEX('Per Invoice'!J$2:J$1201,$Z700)="","",INDEX('Per Invoice'!J$2:J$1201,$Z700)))</f>
        <v/>
      </c>
      <c r="K700" s="8">
        <f>IF($Z700="","",IF(INDEX('Per Invoice'!K$2:K$1201,$Z700)="","",INDEX('Per Invoice'!K$2:K$1201,$Z700)))</f>
        <v/>
      </c>
      <c r="L700">
        <f>IF($Z700="","",IF(INDEX('Per Invoice'!L$2:L$1201,$Z700)="","",INDEX('Per Invoice'!L$2:L$1201,$Z700)))</f>
        <v/>
      </c>
      <c r="M700">
        <f>IF($Z700="","",IF(INDEX('Per Invoice'!M$2:M$1201,$Z700)="","",INDEX('Per Invoice'!M$2:M$1201,$Z700)))</f>
        <v/>
      </c>
      <c r="N700">
        <f>IF($Z700="","",IF(INDEX('Per Invoice'!N$2:N$1201,$Z700)="","",INDEX('Per Invoice'!N$2:N$1201,$Z700)))</f>
        <v/>
      </c>
      <c r="O700" s="8">
        <f>IF($Z700="","",IF(INDEX('Per Invoice'!O$2:O$1201,$Z700)="","",INDEX('Per Invoice'!O$2:O$1201,$Z700)))</f>
        <v/>
      </c>
      <c r="P700">
        <f>IF($Z700="","",IF(INDEX('Per Invoice'!P$2:P$1201,$Z700)="","",INDEX('Per Invoice'!P$2:P$1201,$Z700)))</f>
        <v/>
      </c>
      <c r="Q700" s="8">
        <f>IF($Z700="","",IF(INDEX('Per Invoice'!Q$2:Q$1201,$Z700)="","",INDEX('Per Invoice'!Q$2:Q$1201,$Z700)))</f>
        <v/>
      </c>
      <c r="R700" s="8">
        <f>IF($Z700="","",IF(INDEX('Per Invoice'!R$2:R$1201,$Z700)="","",INDEX('Per Invoice'!R$2:R$1201,$Z700)))</f>
        <v/>
      </c>
      <c r="S700">
        <f>IF($Z700="","",IF(INDEX('Per Invoice'!S$2:S$1201,$Z700)="","",INDEX('Per Invoice'!S$2:S$1201,$Z700)))</f>
        <v/>
      </c>
      <c r="T700" s="8">
        <f>IF($Z700="","",IF(INDEX('Per Invoice'!T$2:T$1201,$Z700)="","",INDEX('Per Invoice'!T$2:T$1201,$Z700)))</f>
        <v/>
      </c>
      <c r="U700" s="8">
        <f>IF($Z700="","",IF(INDEX('Per Invoice'!U$2:U$1201,$Z700)="","",INDEX('Per Invoice'!U$2:U$1201,$Z700)))</f>
        <v/>
      </c>
      <c r="V700" s="8">
        <f>IF($Z700="","",IF(INDEX('Per Invoice'!V$2:V$1201,$Z700)="","",INDEX('Per Invoice'!V$2:V$1201,$Z700)))</f>
        <v/>
      </c>
      <c r="W700" s="8">
        <f>IF($Z700="","",IF(INDEX('Per Invoice'!W$2:W$1201,$Z700)="","",INDEX('Per Invoice'!W$2:W$1201,$Z700)))</f>
        <v/>
      </c>
      <c r="X700" s="8">
        <f>IF($Z700="","",IF(INDEX('Per Invoice'!X$2:X$1201,$Z700)="","",INDEX('Per Invoice'!X$2:X$1201,$Z700)))</f>
        <v/>
      </c>
      <c r="Y700" s="8">
        <f>IF($Z700="","",IF(INDEX('Per Invoice'!Y$2:Y$1201,$Z700)="","",INDEX('Per Invoice'!Y$2:Y$1201,$Z700)))</f>
        <v/>
      </c>
      <c r="Z700" s="16">
        <f>IFERROR(MATCH(Settings!$C$26&amp;"|"&amp;ROWS($Z$2:$Z700),'Per Invoice'!$AB$2:$AB$1201,0),"")</f>
        <v/>
      </c>
    </row>
    <row r="701">
      <c r="A701">
        <f>IF($Z701="","",IF(INDEX('Per Invoice'!A$2:A$1201,$Z701)="","",INDEX('Per Invoice'!A$2:A$1201,$Z701)))</f>
        <v/>
      </c>
      <c r="B701">
        <f>IF($Z701="","",IF(INDEX('Per Invoice'!B$2:B$1201,$Z701)="","",INDEX('Per Invoice'!B$2:B$1201,$Z701)))</f>
        <v/>
      </c>
      <c r="C701">
        <f>IF($Z701="","",IF(INDEX('Per Invoice'!C$2:C$1201,$Z701)="","",INDEX('Per Invoice'!C$2:C$1201,$Z701)))</f>
        <v/>
      </c>
      <c r="D701">
        <f>IF($Z701="","",IF(INDEX('Per Invoice'!D$2:D$1201,$Z701)="","",INDEX('Per Invoice'!D$2:D$1201,$Z701)))</f>
        <v/>
      </c>
      <c r="E701" s="14">
        <f>IF($Z701="","",IF(INDEX('Per Invoice'!E$2:E$1201,$Z701)="","",INDEX('Per Invoice'!E$2:E$1201,$Z701)))</f>
        <v/>
      </c>
      <c r="F701">
        <f>IF($Z701="","",IF(INDEX('Per Invoice'!F$2:F$1201,$Z701)="","",INDEX('Per Invoice'!F$2:F$1201,$Z701)))</f>
        <v/>
      </c>
      <c r="G701">
        <f>IF($Z701="","",IF(INDEX('Per Invoice'!G$2:G$1201,$Z701)="","",INDEX('Per Invoice'!G$2:G$1201,$Z701)))</f>
        <v/>
      </c>
      <c r="H701">
        <f>IF($Z701="","",IF(INDEX('Per Invoice'!H$2:H$1201,$Z701)="","",INDEX('Per Invoice'!H$2:H$1201,$Z701)))</f>
        <v/>
      </c>
      <c r="I701">
        <f>IF($Z701="","",IF(INDEX('Per Invoice'!I$2:I$1201,$Z701)="","",INDEX('Per Invoice'!I$2:I$1201,$Z701)))</f>
        <v/>
      </c>
      <c r="J701">
        <f>IF($Z701="","",IF(INDEX('Per Invoice'!J$2:J$1201,$Z701)="","",INDEX('Per Invoice'!J$2:J$1201,$Z701)))</f>
        <v/>
      </c>
      <c r="K701" s="8">
        <f>IF($Z701="","",IF(INDEX('Per Invoice'!K$2:K$1201,$Z701)="","",INDEX('Per Invoice'!K$2:K$1201,$Z701)))</f>
        <v/>
      </c>
      <c r="L701">
        <f>IF($Z701="","",IF(INDEX('Per Invoice'!L$2:L$1201,$Z701)="","",INDEX('Per Invoice'!L$2:L$1201,$Z701)))</f>
        <v/>
      </c>
      <c r="M701">
        <f>IF($Z701="","",IF(INDEX('Per Invoice'!M$2:M$1201,$Z701)="","",INDEX('Per Invoice'!M$2:M$1201,$Z701)))</f>
        <v/>
      </c>
      <c r="N701">
        <f>IF($Z701="","",IF(INDEX('Per Invoice'!N$2:N$1201,$Z701)="","",INDEX('Per Invoice'!N$2:N$1201,$Z701)))</f>
        <v/>
      </c>
      <c r="O701" s="8">
        <f>IF($Z701="","",IF(INDEX('Per Invoice'!O$2:O$1201,$Z701)="","",INDEX('Per Invoice'!O$2:O$1201,$Z701)))</f>
        <v/>
      </c>
      <c r="P701">
        <f>IF($Z701="","",IF(INDEX('Per Invoice'!P$2:P$1201,$Z701)="","",INDEX('Per Invoice'!P$2:P$1201,$Z701)))</f>
        <v/>
      </c>
      <c r="Q701" s="8">
        <f>IF($Z701="","",IF(INDEX('Per Invoice'!Q$2:Q$1201,$Z701)="","",INDEX('Per Invoice'!Q$2:Q$1201,$Z701)))</f>
        <v/>
      </c>
      <c r="R701" s="8">
        <f>IF($Z701="","",IF(INDEX('Per Invoice'!R$2:R$1201,$Z701)="","",INDEX('Per Invoice'!R$2:R$1201,$Z701)))</f>
        <v/>
      </c>
      <c r="S701">
        <f>IF($Z701="","",IF(INDEX('Per Invoice'!S$2:S$1201,$Z701)="","",INDEX('Per Invoice'!S$2:S$1201,$Z701)))</f>
        <v/>
      </c>
      <c r="T701" s="8">
        <f>IF($Z701="","",IF(INDEX('Per Invoice'!T$2:T$1201,$Z701)="","",INDEX('Per Invoice'!T$2:T$1201,$Z701)))</f>
        <v/>
      </c>
      <c r="U701" s="8">
        <f>IF($Z701="","",IF(INDEX('Per Invoice'!U$2:U$1201,$Z701)="","",INDEX('Per Invoice'!U$2:U$1201,$Z701)))</f>
        <v/>
      </c>
      <c r="V701" s="8">
        <f>IF($Z701="","",IF(INDEX('Per Invoice'!V$2:V$1201,$Z701)="","",INDEX('Per Invoice'!V$2:V$1201,$Z701)))</f>
        <v/>
      </c>
      <c r="W701" s="8">
        <f>IF($Z701="","",IF(INDEX('Per Invoice'!W$2:W$1201,$Z701)="","",INDEX('Per Invoice'!W$2:W$1201,$Z701)))</f>
        <v/>
      </c>
      <c r="X701" s="8">
        <f>IF($Z701="","",IF(INDEX('Per Invoice'!X$2:X$1201,$Z701)="","",INDEX('Per Invoice'!X$2:X$1201,$Z701)))</f>
        <v/>
      </c>
      <c r="Y701" s="8">
        <f>IF($Z701="","",IF(INDEX('Per Invoice'!Y$2:Y$1201,$Z701)="","",INDEX('Per Invoice'!Y$2:Y$1201,$Z701)))</f>
        <v/>
      </c>
      <c r="Z701" s="16">
        <f>IFERROR(MATCH(Settings!$C$26&amp;"|"&amp;ROWS($Z$2:$Z701),'Per Invoice'!$AB$2:$AB$1201,0),"")</f>
        <v/>
      </c>
    </row>
    <row r="702">
      <c r="A702">
        <f>IF($Z702="","",IF(INDEX('Per Invoice'!A$2:A$1201,$Z702)="","",INDEX('Per Invoice'!A$2:A$1201,$Z702)))</f>
        <v/>
      </c>
      <c r="B702">
        <f>IF($Z702="","",IF(INDEX('Per Invoice'!B$2:B$1201,$Z702)="","",INDEX('Per Invoice'!B$2:B$1201,$Z702)))</f>
        <v/>
      </c>
      <c r="C702">
        <f>IF($Z702="","",IF(INDEX('Per Invoice'!C$2:C$1201,$Z702)="","",INDEX('Per Invoice'!C$2:C$1201,$Z702)))</f>
        <v/>
      </c>
      <c r="D702">
        <f>IF($Z702="","",IF(INDEX('Per Invoice'!D$2:D$1201,$Z702)="","",INDEX('Per Invoice'!D$2:D$1201,$Z702)))</f>
        <v/>
      </c>
      <c r="E702" s="14">
        <f>IF($Z702="","",IF(INDEX('Per Invoice'!E$2:E$1201,$Z702)="","",INDEX('Per Invoice'!E$2:E$1201,$Z702)))</f>
        <v/>
      </c>
      <c r="F702">
        <f>IF($Z702="","",IF(INDEX('Per Invoice'!F$2:F$1201,$Z702)="","",INDEX('Per Invoice'!F$2:F$1201,$Z702)))</f>
        <v/>
      </c>
      <c r="G702">
        <f>IF($Z702="","",IF(INDEX('Per Invoice'!G$2:G$1201,$Z702)="","",INDEX('Per Invoice'!G$2:G$1201,$Z702)))</f>
        <v/>
      </c>
      <c r="H702">
        <f>IF($Z702="","",IF(INDEX('Per Invoice'!H$2:H$1201,$Z702)="","",INDEX('Per Invoice'!H$2:H$1201,$Z702)))</f>
        <v/>
      </c>
      <c r="I702">
        <f>IF($Z702="","",IF(INDEX('Per Invoice'!I$2:I$1201,$Z702)="","",INDEX('Per Invoice'!I$2:I$1201,$Z702)))</f>
        <v/>
      </c>
      <c r="J702">
        <f>IF($Z702="","",IF(INDEX('Per Invoice'!J$2:J$1201,$Z702)="","",INDEX('Per Invoice'!J$2:J$1201,$Z702)))</f>
        <v/>
      </c>
      <c r="K702" s="8">
        <f>IF($Z702="","",IF(INDEX('Per Invoice'!K$2:K$1201,$Z702)="","",INDEX('Per Invoice'!K$2:K$1201,$Z702)))</f>
        <v/>
      </c>
      <c r="L702">
        <f>IF($Z702="","",IF(INDEX('Per Invoice'!L$2:L$1201,$Z702)="","",INDEX('Per Invoice'!L$2:L$1201,$Z702)))</f>
        <v/>
      </c>
      <c r="M702">
        <f>IF($Z702="","",IF(INDEX('Per Invoice'!M$2:M$1201,$Z702)="","",INDEX('Per Invoice'!M$2:M$1201,$Z702)))</f>
        <v/>
      </c>
      <c r="N702">
        <f>IF($Z702="","",IF(INDEX('Per Invoice'!N$2:N$1201,$Z702)="","",INDEX('Per Invoice'!N$2:N$1201,$Z702)))</f>
        <v/>
      </c>
      <c r="O702" s="8">
        <f>IF($Z702="","",IF(INDEX('Per Invoice'!O$2:O$1201,$Z702)="","",INDEX('Per Invoice'!O$2:O$1201,$Z702)))</f>
        <v/>
      </c>
      <c r="P702">
        <f>IF($Z702="","",IF(INDEX('Per Invoice'!P$2:P$1201,$Z702)="","",INDEX('Per Invoice'!P$2:P$1201,$Z702)))</f>
        <v/>
      </c>
      <c r="Q702" s="8">
        <f>IF($Z702="","",IF(INDEX('Per Invoice'!Q$2:Q$1201,$Z702)="","",INDEX('Per Invoice'!Q$2:Q$1201,$Z702)))</f>
        <v/>
      </c>
      <c r="R702" s="8">
        <f>IF($Z702="","",IF(INDEX('Per Invoice'!R$2:R$1201,$Z702)="","",INDEX('Per Invoice'!R$2:R$1201,$Z702)))</f>
        <v/>
      </c>
      <c r="S702">
        <f>IF($Z702="","",IF(INDEX('Per Invoice'!S$2:S$1201,$Z702)="","",INDEX('Per Invoice'!S$2:S$1201,$Z702)))</f>
        <v/>
      </c>
      <c r="T702" s="8">
        <f>IF($Z702="","",IF(INDEX('Per Invoice'!T$2:T$1201,$Z702)="","",INDEX('Per Invoice'!T$2:T$1201,$Z702)))</f>
        <v/>
      </c>
      <c r="U702" s="8">
        <f>IF($Z702="","",IF(INDEX('Per Invoice'!U$2:U$1201,$Z702)="","",INDEX('Per Invoice'!U$2:U$1201,$Z702)))</f>
        <v/>
      </c>
      <c r="V702" s="8">
        <f>IF($Z702="","",IF(INDEX('Per Invoice'!V$2:V$1201,$Z702)="","",INDEX('Per Invoice'!V$2:V$1201,$Z702)))</f>
        <v/>
      </c>
      <c r="W702" s="8">
        <f>IF($Z702="","",IF(INDEX('Per Invoice'!W$2:W$1201,$Z702)="","",INDEX('Per Invoice'!W$2:W$1201,$Z702)))</f>
        <v/>
      </c>
      <c r="X702" s="8">
        <f>IF($Z702="","",IF(INDEX('Per Invoice'!X$2:X$1201,$Z702)="","",INDEX('Per Invoice'!X$2:X$1201,$Z702)))</f>
        <v/>
      </c>
      <c r="Y702" s="8">
        <f>IF($Z702="","",IF(INDEX('Per Invoice'!Y$2:Y$1201,$Z702)="","",INDEX('Per Invoice'!Y$2:Y$1201,$Z702)))</f>
        <v/>
      </c>
      <c r="Z702" s="16">
        <f>IFERROR(MATCH(Settings!$C$26&amp;"|"&amp;ROWS($Z$2:$Z702),'Per Invoice'!$AB$2:$AB$1201,0),"")</f>
        <v/>
      </c>
    </row>
    <row r="703">
      <c r="A703">
        <f>IF($Z703="","",IF(INDEX('Per Invoice'!A$2:A$1201,$Z703)="","",INDEX('Per Invoice'!A$2:A$1201,$Z703)))</f>
        <v/>
      </c>
      <c r="B703">
        <f>IF($Z703="","",IF(INDEX('Per Invoice'!B$2:B$1201,$Z703)="","",INDEX('Per Invoice'!B$2:B$1201,$Z703)))</f>
        <v/>
      </c>
      <c r="C703">
        <f>IF($Z703="","",IF(INDEX('Per Invoice'!C$2:C$1201,$Z703)="","",INDEX('Per Invoice'!C$2:C$1201,$Z703)))</f>
        <v/>
      </c>
      <c r="D703">
        <f>IF($Z703="","",IF(INDEX('Per Invoice'!D$2:D$1201,$Z703)="","",INDEX('Per Invoice'!D$2:D$1201,$Z703)))</f>
        <v/>
      </c>
      <c r="E703" s="14">
        <f>IF($Z703="","",IF(INDEX('Per Invoice'!E$2:E$1201,$Z703)="","",INDEX('Per Invoice'!E$2:E$1201,$Z703)))</f>
        <v/>
      </c>
      <c r="F703">
        <f>IF($Z703="","",IF(INDEX('Per Invoice'!F$2:F$1201,$Z703)="","",INDEX('Per Invoice'!F$2:F$1201,$Z703)))</f>
        <v/>
      </c>
      <c r="G703">
        <f>IF($Z703="","",IF(INDEX('Per Invoice'!G$2:G$1201,$Z703)="","",INDEX('Per Invoice'!G$2:G$1201,$Z703)))</f>
        <v/>
      </c>
      <c r="H703">
        <f>IF($Z703="","",IF(INDEX('Per Invoice'!H$2:H$1201,$Z703)="","",INDEX('Per Invoice'!H$2:H$1201,$Z703)))</f>
        <v/>
      </c>
      <c r="I703">
        <f>IF($Z703="","",IF(INDEX('Per Invoice'!I$2:I$1201,$Z703)="","",INDEX('Per Invoice'!I$2:I$1201,$Z703)))</f>
        <v/>
      </c>
      <c r="J703">
        <f>IF($Z703="","",IF(INDEX('Per Invoice'!J$2:J$1201,$Z703)="","",INDEX('Per Invoice'!J$2:J$1201,$Z703)))</f>
        <v/>
      </c>
      <c r="K703" s="8">
        <f>IF($Z703="","",IF(INDEX('Per Invoice'!K$2:K$1201,$Z703)="","",INDEX('Per Invoice'!K$2:K$1201,$Z703)))</f>
        <v/>
      </c>
      <c r="L703">
        <f>IF($Z703="","",IF(INDEX('Per Invoice'!L$2:L$1201,$Z703)="","",INDEX('Per Invoice'!L$2:L$1201,$Z703)))</f>
        <v/>
      </c>
      <c r="M703">
        <f>IF($Z703="","",IF(INDEX('Per Invoice'!M$2:M$1201,$Z703)="","",INDEX('Per Invoice'!M$2:M$1201,$Z703)))</f>
        <v/>
      </c>
      <c r="N703">
        <f>IF($Z703="","",IF(INDEX('Per Invoice'!N$2:N$1201,$Z703)="","",INDEX('Per Invoice'!N$2:N$1201,$Z703)))</f>
        <v/>
      </c>
      <c r="O703" s="8">
        <f>IF($Z703="","",IF(INDEX('Per Invoice'!O$2:O$1201,$Z703)="","",INDEX('Per Invoice'!O$2:O$1201,$Z703)))</f>
        <v/>
      </c>
      <c r="P703">
        <f>IF($Z703="","",IF(INDEX('Per Invoice'!P$2:P$1201,$Z703)="","",INDEX('Per Invoice'!P$2:P$1201,$Z703)))</f>
        <v/>
      </c>
      <c r="Q703" s="8">
        <f>IF($Z703="","",IF(INDEX('Per Invoice'!Q$2:Q$1201,$Z703)="","",INDEX('Per Invoice'!Q$2:Q$1201,$Z703)))</f>
        <v/>
      </c>
      <c r="R703" s="8">
        <f>IF($Z703="","",IF(INDEX('Per Invoice'!R$2:R$1201,$Z703)="","",INDEX('Per Invoice'!R$2:R$1201,$Z703)))</f>
        <v/>
      </c>
      <c r="S703">
        <f>IF($Z703="","",IF(INDEX('Per Invoice'!S$2:S$1201,$Z703)="","",INDEX('Per Invoice'!S$2:S$1201,$Z703)))</f>
        <v/>
      </c>
      <c r="T703" s="8">
        <f>IF($Z703="","",IF(INDEX('Per Invoice'!T$2:T$1201,$Z703)="","",INDEX('Per Invoice'!T$2:T$1201,$Z703)))</f>
        <v/>
      </c>
      <c r="U703" s="8">
        <f>IF($Z703="","",IF(INDEX('Per Invoice'!U$2:U$1201,$Z703)="","",INDEX('Per Invoice'!U$2:U$1201,$Z703)))</f>
        <v/>
      </c>
      <c r="V703" s="8">
        <f>IF($Z703="","",IF(INDEX('Per Invoice'!V$2:V$1201,$Z703)="","",INDEX('Per Invoice'!V$2:V$1201,$Z703)))</f>
        <v/>
      </c>
      <c r="W703" s="8">
        <f>IF($Z703="","",IF(INDEX('Per Invoice'!W$2:W$1201,$Z703)="","",INDEX('Per Invoice'!W$2:W$1201,$Z703)))</f>
        <v/>
      </c>
      <c r="X703" s="8">
        <f>IF($Z703="","",IF(INDEX('Per Invoice'!X$2:X$1201,$Z703)="","",INDEX('Per Invoice'!X$2:X$1201,$Z703)))</f>
        <v/>
      </c>
      <c r="Y703" s="8">
        <f>IF($Z703="","",IF(INDEX('Per Invoice'!Y$2:Y$1201,$Z703)="","",INDEX('Per Invoice'!Y$2:Y$1201,$Z703)))</f>
        <v/>
      </c>
      <c r="Z703" s="16">
        <f>IFERROR(MATCH(Settings!$C$26&amp;"|"&amp;ROWS($Z$2:$Z703),'Per Invoice'!$AB$2:$AB$1201,0),"")</f>
        <v/>
      </c>
    </row>
    <row r="704">
      <c r="A704">
        <f>IF($Z704="","",IF(INDEX('Per Invoice'!A$2:A$1201,$Z704)="","",INDEX('Per Invoice'!A$2:A$1201,$Z704)))</f>
        <v/>
      </c>
      <c r="B704">
        <f>IF($Z704="","",IF(INDEX('Per Invoice'!B$2:B$1201,$Z704)="","",INDEX('Per Invoice'!B$2:B$1201,$Z704)))</f>
        <v/>
      </c>
      <c r="C704">
        <f>IF($Z704="","",IF(INDEX('Per Invoice'!C$2:C$1201,$Z704)="","",INDEX('Per Invoice'!C$2:C$1201,$Z704)))</f>
        <v/>
      </c>
      <c r="D704">
        <f>IF($Z704="","",IF(INDEX('Per Invoice'!D$2:D$1201,$Z704)="","",INDEX('Per Invoice'!D$2:D$1201,$Z704)))</f>
        <v/>
      </c>
      <c r="E704" s="14">
        <f>IF($Z704="","",IF(INDEX('Per Invoice'!E$2:E$1201,$Z704)="","",INDEX('Per Invoice'!E$2:E$1201,$Z704)))</f>
        <v/>
      </c>
      <c r="F704">
        <f>IF($Z704="","",IF(INDEX('Per Invoice'!F$2:F$1201,$Z704)="","",INDEX('Per Invoice'!F$2:F$1201,$Z704)))</f>
        <v/>
      </c>
      <c r="G704">
        <f>IF($Z704="","",IF(INDEX('Per Invoice'!G$2:G$1201,$Z704)="","",INDEX('Per Invoice'!G$2:G$1201,$Z704)))</f>
        <v/>
      </c>
      <c r="H704">
        <f>IF($Z704="","",IF(INDEX('Per Invoice'!H$2:H$1201,$Z704)="","",INDEX('Per Invoice'!H$2:H$1201,$Z704)))</f>
        <v/>
      </c>
      <c r="I704">
        <f>IF($Z704="","",IF(INDEX('Per Invoice'!I$2:I$1201,$Z704)="","",INDEX('Per Invoice'!I$2:I$1201,$Z704)))</f>
        <v/>
      </c>
      <c r="J704">
        <f>IF($Z704="","",IF(INDEX('Per Invoice'!J$2:J$1201,$Z704)="","",INDEX('Per Invoice'!J$2:J$1201,$Z704)))</f>
        <v/>
      </c>
      <c r="K704" s="8">
        <f>IF($Z704="","",IF(INDEX('Per Invoice'!K$2:K$1201,$Z704)="","",INDEX('Per Invoice'!K$2:K$1201,$Z704)))</f>
        <v/>
      </c>
      <c r="L704">
        <f>IF($Z704="","",IF(INDEX('Per Invoice'!L$2:L$1201,$Z704)="","",INDEX('Per Invoice'!L$2:L$1201,$Z704)))</f>
        <v/>
      </c>
      <c r="M704">
        <f>IF($Z704="","",IF(INDEX('Per Invoice'!M$2:M$1201,$Z704)="","",INDEX('Per Invoice'!M$2:M$1201,$Z704)))</f>
        <v/>
      </c>
      <c r="N704">
        <f>IF($Z704="","",IF(INDEX('Per Invoice'!N$2:N$1201,$Z704)="","",INDEX('Per Invoice'!N$2:N$1201,$Z704)))</f>
        <v/>
      </c>
      <c r="O704" s="8">
        <f>IF($Z704="","",IF(INDEX('Per Invoice'!O$2:O$1201,$Z704)="","",INDEX('Per Invoice'!O$2:O$1201,$Z704)))</f>
        <v/>
      </c>
      <c r="P704">
        <f>IF($Z704="","",IF(INDEX('Per Invoice'!P$2:P$1201,$Z704)="","",INDEX('Per Invoice'!P$2:P$1201,$Z704)))</f>
        <v/>
      </c>
      <c r="Q704" s="8">
        <f>IF($Z704="","",IF(INDEX('Per Invoice'!Q$2:Q$1201,$Z704)="","",INDEX('Per Invoice'!Q$2:Q$1201,$Z704)))</f>
        <v/>
      </c>
      <c r="R704" s="8">
        <f>IF($Z704="","",IF(INDEX('Per Invoice'!R$2:R$1201,$Z704)="","",INDEX('Per Invoice'!R$2:R$1201,$Z704)))</f>
        <v/>
      </c>
      <c r="S704">
        <f>IF($Z704="","",IF(INDEX('Per Invoice'!S$2:S$1201,$Z704)="","",INDEX('Per Invoice'!S$2:S$1201,$Z704)))</f>
        <v/>
      </c>
      <c r="T704" s="8">
        <f>IF($Z704="","",IF(INDEX('Per Invoice'!T$2:T$1201,$Z704)="","",INDEX('Per Invoice'!T$2:T$1201,$Z704)))</f>
        <v/>
      </c>
      <c r="U704" s="8">
        <f>IF($Z704="","",IF(INDEX('Per Invoice'!U$2:U$1201,$Z704)="","",INDEX('Per Invoice'!U$2:U$1201,$Z704)))</f>
        <v/>
      </c>
      <c r="V704" s="8">
        <f>IF($Z704="","",IF(INDEX('Per Invoice'!V$2:V$1201,$Z704)="","",INDEX('Per Invoice'!V$2:V$1201,$Z704)))</f>
        <v/>
      </c>
      <c r="W704" s="8">
        <f>IF($Z704="","",IF(INDEX('Per Invoice'!W$2:W$1201,$Z704)="","",INDEX('Per Invoice'!W$2:W$1201,$Z704)))</f>
        <v/>
      </c>
      <c r="X704" s="8">
        <f>IF($Z704="","",IF(INDEX('Per Invoice'!X$2:X$1201,$Z704)="","",INDEX('Per Invoice'!X$2:X$1201,$Z704)))</f>
        <v/>
      </c>
      <c r="Y704" s="8">
        <f>IF($Z704="","",IF(INDEX('Per Invoice'!Y$2:Y$1201,$Z704)="","",INDEX('Per Invoice'!Y$2:Y$1201,$Z704)))</f>
        <v/>
      </c>
      <c r="Z704" s="16">
        <f>IFERROR(MATCH(Settings!$C$26&amp;"|"&amp;ROWS($Z$2:$Z704),'Per Invoice'!$AB$2:$AB$1201,0),"")</f>
        <v/>
      </c>
    </row>
    <row r="705">
      <c r="A705">
        <f>IF($Z705="","",IF(INDEX('Per Invoice'!A$2:A$1201,$Z705)="","",INDEX('Per Invoice'!A$2:A$1201,$Z705)))</f>
        <v/>
      </c>
      <c r="B705">
        <f>IF($Z705="","",IF(INDEX('Per Invoice'!B$2:B$1201,$Z705)="","",INDEX('Per Invoice'!B$2:B$1201,$Z705)))</f>
        <v/>
      </c>
      <c r="C705">
        <f>IF($Z705="","",IF(INDEX('Per Invoice'!C$2:C$1201,$Z705)="","",INDEX('Per Invoice'!C$2:C$1201,$Z705)))</f>
        <v/>
      </c>
      <c r="D705">
        <f>IF($Z705="","",IF(INDEX('Per Invoice'!D$2:D$1201,$Z705)="","",INDEX('Per Invoice'!D$2:D$1201,$Z705)))</f>
        <v/>
      </c>
      <c r="E705" s="14">
        <f>IF($Z705="","",IF(INDEX('Per Invoice'!E$2:E$1201,$Z705)="","",INDEX('Per Invoice'!E$2:E$1201,$Z705)))</f>
        <v/>
      </c>
      <c r="F705">
        <f>IF($Z705="","",IF(INDEX('Per Invoice'!F$2:F$1201,$Z705)="","",INDEX('Per Invoice'!F$2:F$1201,$Z705)))</f>
        <v/>
      </c>
      <c r="G705">
        <f>IF($Z705="","",IF(INDEX('Per Invoice'!G$2:G$1201,$Z705)="","",INDEX('Per Invoice'!G$2:G$1201,$Z705)))</f>
        <v/>
      </c>
      <c r="H705">
        <f>IF($Z705="","",IF(INDEX('Per Invoice'!H$2:H$1201,$Z705)="","",INDEX('Per Invoice'!H$2:H$1201,$Z705)))</f>
        <v/>
      </c>
      <c r="I705">
        <f>IF($Z705="","",IF(INDEX('Per Invoice'!I$2:I$1201,$Z705)="","",INDEX('Per Invoice'!I$2:I$1201,$Z705)))</f>
        <v/>
      </c>
      <c r="J705">
        <f>IF($Z705="","",IF(INDEX('Per Invoice'!J$2:J$1201,$Z705)="","",INDEX('Per Invoice'!J$2:J$1201,$Z705)))</f>
        <v/>
      </c>
      <c r="K705" s="8">
        <f>IF($Z705="","",IF(INDEX('Per Invoice'!K$2:K$1201,$Z705)="","",INDEX('Per Invoice'!K$2:K$1201,$Z705)))</f>
        <v/>
      </c>
      <c r="L705">
        <f>IF($Z705="","",IF(INDEX('Per Invoice'!L$2:L$1201,$Z705)="","",INDEX('Per Invoice'!L$2:L$1201,$Z705)))</f>
        <v/>
      </c>
      <c r="M705">
        <f>IF($Z705="","",IF(INDEX('Per Invoice'!M$2:M$1201,$Z705)="","",INDEX('Per Invoice'!M$2:M$1201,$Z705)))</f>
        <v/>
      </c>
      <c r="N705">
        <f>IF($Z705="","",IF(INDEX('Per Invoice'!N$2:N$1201,$Z705)="","",INDEX('Per Invoice'!N$2:N$1201,$Z705)))</f>
        <v/>
      </c>
      <c r="O705" s="8">
        <f>IF($Z705="","",IF(INDEX('Per Invoice'!O$2:O$1201,$Z705)="","",INDEX('Per Invoice'!O$2:O$1201,$Z705)))</f>
        <v/>
      </c>
      <c r="P705">
        <f>IF($Z705="","",IF(INDEX('Per Invoice'!P$2:P$1201,$Z705)="","",INDEX('Per Invoice'!P$2:P$1201,$Z705)))</f>
        <v/>
      </c>
      <c r="Q705" s="8">
        <f>IF($Z705="","",IF(INDEX('Per Invoice'!Q$2:Q$1201,$Z705)="","",INDEX('Per Invoice'!Q$2:Q$1201,$Z705)))</f>
        <v/>
      </c>
      <c r="R705" s="8">
        <f>IF($Z705="","",IF(INDEX('Per Invoice'!R$2:R$1201,$Z705)="","",INDEX('Per Invoice'!R$2:R$1201,$Z705)))</f>
        <v/>
      </c>
      <c r="S705">
        <f>IF($Z705="","",IF(INDEX('Per Invoice'!S$2:S$1201,$Z705)="","",INDEX('Per Invoice'!S$2:S$1201,$Z705)))</f>
        <v/>
      </c>
      <c r="T705" s="8">
        <f>IF($Z705="","",IF(INDEX('Per Invoice'!T$2:T$1201,$Z705)="","",INDEX('Per Invoice'!T$2:T$1201,$Z705)))</f>
        <v/>
      </c>
      <c r="U705" s="8">
        <f>IF($Z705="","",IF(INDEX('Per Invoice'!U$2:U$1201,$Z705)="","",INDEX('Per Invoice'!U$2:U$1201,$Z705)))</f>
        <v/>
      </c>
      <c r="V705" s="8">
        <f>IF($Z705="","",IF(INDEX('Per Invoice'!V$2:V$1201,$Z705)="","",INDEX('Per Invoice'!V$2:V$1201,$Z705)))</f>
        <v/>
      </c>
      <c r="W705" s="8">
        <f>IF($Z705="","",IF(INDEX('Per Invoice'!W$2:W$1201,$Z705)="","",INDEX('Per Invoice'!W$2:W$1201,$Z705)))</f>
        <v/>
      </c>
      <c r="X705" s="8">
        <f>IF($Z705="","",IF(INDEX('Per Invoice'!X$2:X$1201,$Z705)="","",INDEX('Per Invoice'!X$2:X$1201,$Z705)))</f>
        <v/>
      </c>
      <c r="Y705" s="8">
        <f>IF($Z705="","",IF(INDEX('Per Invoice'!Y$2:Y$1201,$Z705)="","",INDEX('Per Invoice'!Y$2:Y$1201,$Z705)))</f>
        <v/>
      </c>
      <c r="Z705" s="16">
        <f>IFERROR(MATCH(Settings!$C$26&amp;"|"&amp;ROWS($Z$2:$Z705),'Per Invoice'!$AB$2:$AB$1201,0),"")</f>
        <v/>
      </c>
    </row>
    <row r="706">
      <c r="A706">
        <f>IF($Z706="","",IF(INDEX('Per Invoice'!A$2:A$1201,$Z706)="","",INDEX('Per Invoice'!A$2:A$1201,$Z706)))</f>
        <v/>
      </c>
      <c r="B706">
        <f>IF($Z706="","",IF(INDEX('Per Invoice'!B$2:B$1201,$Z706)="","",INDEX('Per Invoice'!B$2:B$1201,$Z706)))</f>
        <v/>
      </c>
      <c r="C706">
        <f>IF($Z706="","",IF(INDEX('Per Invoice'!C$2:C$1201,$Z706)="","",INDEX('Per Invoice'!C$2:C$1201,$Z706)))</f>
        <v/>
      </c>
      <c r="D706">
        <f>IF($Z706="","",IF(INDEX('Per Invoice'!D$2:D$1201,$Z706)="","",INDEX('Per Invoice'!D$2:D$1201,$Z706)))</f>
        <v/>
      </c>
      <c r="E706" s="14">
        <f>IF($Z706="","",IF(INDEX('Per Invoice'!E$2:E$1201,$Z706)="","",INDEX('Per Invoice'!E$2:E$1201,$Z706)))</f>
        <v/>
      </c>
      <c r="F706">
        <f>IF($Z706="","",IF(INDEX('Per Invoice'!F$2:F$1201,$Z706)="","",INDEX('Per Invoice'!F$2:F$1201,$Z706)))</f>
        <v/>
      </c>
      <c r="G706">
        <f>IF($Z706="","",IF(INDEX('Per Invoice'!G$2:G$1201,$Z706)="","",INDEX('Per Invoice'!G$2:G$1201,$Z706)))</f>
        <v/>
      </c>
      <c r="H706">
        <f>IF($Z706="","",IF(INDEX('Per Invoice'!H$2:H$1201,$Z706)="","",INDEX('Per Invoice'!H$2:H$1201,$Z706)))</f>
        <v/>
      </c>
      <c r="I706">
        <f>IF($Z706="","",IF(INDEX('Per Invoice'!I$2:I$1201,$Z706)="","",INDEX('Per Invoice'!I$2:I$1201,$Z706)))</f>
        <v/>
      </c>
      <c r="J706">
        <f>IF($Z706="","",IF(INDEX('Per Invoice'!J$2:J$1201,$Z706)="","",INDEX('Per Invoice'!J$2:J$1201,$Z706)))</f>
        <v/>
      </c>
      <c r="K706" s="8">
        <f>IF($Z706="","",IF(INDEX('Per Invoice'!K$2:K$1201,$Z706)="","",INDEX('Per Invoice'!K$2:K$1201,$Z706)))</f>
        <v/>
      </c>
      <c r="L706">
        <f>IF($Z706="","",IF(INDEX('Per Invoice'!L$2:L$1201,$Z706)="","",INDEX('Per Invoice'!L$2:L$1201,$Z706)))</f>
        <v/>
      </c>
      <c r="M706">
        <f>IF($Z706="","",IF(INDEX('Per Invoice'!M$2:M$1201,$Z706)="","",INDEX('Per Invoice'!M$2:M$1201,$Z706)))</f>
        <v/>
      </c>
      <c r="N706">
        <f>IF($Z706="","",IF(INDEX('Per Invoice'!N$2:N$1201,$Z706)="","",INDEX('Per Invoice'!N$2:N$1201,$Z706)))</f>
        <v/>
      </c>
      <c r="O706" s="8">
        <f>IF($Z706="","",IF(INDEX('Per Invoice'!O$2:O$1201,$Z706)="","",INDEX('Per Invoice'!O$2:O$1201,$Z706)))</f>
        <v/>
      </c>
      <c r="P706">
        <f>IF($Z706="","",IF(INDEX('Per Invoice'!P$2:P$1201,$Z706)="","",INDEX('Per Invoice'!P$2:P$1201,$Z706)))</f>
        <v/>
      </c>
      <c r="Q706" s="8">
        <f>IF($Z706="","",IF(INDEX('Per Invoice'!Q$2:Q$1201,$Z706)="","",INDEX('Per Invoice'!Q$2:Q$1201,$Z706)))</f>
        <v/>
      </c>
      <c r="R706" s="8">
        <f>IF($Z706="","",IF(INDEX('Per Invoice'!R$2:R$1201,$Z706)="","",INDEX('Per Invoice'!R$2:R$1201,$Z706)))</f>
        <v/>
      </c>
      <c r="S706">
        <f>IF($Z706="","",IF(INDEX('Per Invoice'!S$2:S$1201,$Z706)="","",INDEX('Per Invoice'!S$2:S$1201,$Z706)))</f>
        <v/>
      </c>
      <c r="T706" s="8">
        <f>IF($Z706="","",IF(INDEX('Per Invoice'!T$2:T$1201,$Z706)="","",INDEX('Per Invoice'!T$2:T$1201,$Z706)))</f>
        <v/>
      </c>
      <c r="U706" s="8">
        <f>IF($Z706="","",IF(INDEX('Per Invoice'!U$2:U$1201,$Z706)="","",INDEX('Per Invoice'!U$2:U$1201,$Z706)))</f>
        <v/>
      </c>
      <c r="V706" s="8">
        <f>IF($Z706="","",IF(INDEX('Per Invoice'!V$2:V$1201,$Z706)="","",INDEX('Per Invoice'!V$2:V$1201,$Z706)))</f>
        <v/>
      </c>
      <c r="W706" s="8">
        <f>IF($Z706="","",IF(INDEX('Per Invoice'!W$2:W$1201,$Z706)="","",INDEX('Per Invoice'!W$2:W$1201,$Z706)))</f>
        <v/>
      </c>
      <c r="X706" s="8">
        <f>IF($Z706="","",IF(INDEX('Per Invoice'!X$2:X$1201,$Z706)="","",INDEX('Per Invoice'!X$2:X$1201,$Z706)))</f>
        <v/>
      </c>
      <c r="Y706" s="8">
        <f>IF($Z706="","",IF(INDEX('Per Invoice'!Y$2:Y$1201,$Z706)="","",INDEX('Per Invoice'!Y$2:Y$1201,$Z706)))</f>
        <v/>
      </c>
      <c r="Z706" s="16">
        <f>IFERROR(MATCH(Settings!$C$26&amp;"|"&amp;ROWS($Z$2:$Z706),'Per Invoice'!$AB$2:$AB$1201,0),"")</f>
        <v/>
      </c>
    </row>
    <row r="707">
      <c r="A707">
        <f>IF($Z707="","",IF(INDEX('Per Invoice'!A$2:A$1201,$Z707)="","",INDEX('Per Invoice'!A$2:A$1201,$Z707)))</f>
        <v/>
      </c>
      <c r="B707">
        <f>IF($Z707="","",IF(INDEX('Per Invoice'!B$2:B$1201,$Z707)="","",INDEX('Per Invoice'!B$2:B$1201,$Z707)))</f>
        <v/>
      </c>
      <c r="C707">
        <f>IF($Z707="","",IF(INDEX('Per Invoice'!C$2:C$1201,$Z707)="","",INDEX('Per Invoice'!C$2:C$1201,$Z707)))</f>
        <v/>
      </c>
      <c r="D707">
        <f>IF($Z707="","",IF(INDEX('Per Invoice'!D$2:D$1201,$Z707)="","",INDEX('Per Invoice'!D$2:D$1201,$Z707)))</f>
        <v/>
      </c>
      <c r="E707" s="14">
        <f>IF($Z707="","",IF(INDEX('Per Invoice'!E$2:E$1201,$Z707)="","",INDEX('Per Invoice'!E$2:E$1201,$Z707)))</f>
        <v/>
      </c>
      <c r="F707">
        <f>IF($Z707="","",IF(INDEX('Per Invoice'!F$2:F$1201,$Z707)="","",INDEX('Per Invoice'!F$2:F$1201,$Z707)))</f>
        <v/>
      </c>
      <c r="G707">
        <f>IF($Z707="","",IF(INDEX('Per Invoice'!G$2:G$1201,$Z707)="","",INDEX('Per Invoice'!G$2:G$1201,$Z707)))</f>
        <v/>
      </c>
      <c r="H707">
        <f>IF($Z707="","",IF(INDEX('Per Invoice'!H$2:H$1201,$Z707)="","",INDEX('Per Invoice'!H$2:H$1201,$Z707)))</f>
        <v/>
      </c>
      <c r="I707">
        <f>IF($Z707="","",IF(INDEX('Per Invoice'!I$2:I$1201,$Z707)="","",INDEX('Per Invoice'!I$2:I$1201,$Z707)))</f>
        <v/>
      </c>
      <c r="J707">
        <f>IF($Z707="","",IF(INDEX('Per Invoice'!J$2:J$1201,$Z707)="","",INDEX('Per Invoice'!J$2:J$1201,$Z707)))</f>
        <v/>
      </c>
      <c r="K707" s="8">
        <f>IF($Z707="","",IF(INDEX('Per Invoice'!K$2:K$1201,$Z707)="","",INDEX('Per Invoice'!K$2:K$1201,$Z707)))</f>
        <v/>
      </c>
      <c r="L707">
        <f>IF($Z707="","",IF(INDEX('Per Invoice'!L$2:L$1201,$Z707)="","",INDEX('Per Invoice'!L$2:L$1201,$Z707)))</f>
        <v/>
      </c>
      <c r="M707">
        <f>IF($Z707="","",IF(INDEX('Per Invoice'!M$2:M$1201,$Z707)="","",INDEX('Per Invoice'!M$2:M$1201,$Z707)))</f>
        <v/>
      </c>
      <c r="N707">
        <f>IF($Z707="","",IF(INDEX('Per Invoice'!N$2:N$1201,$Z707)="","",INDEX('Per Invoice'!N$2:N$1201,$Z707)))</f>
        <v/>
      </c>
      <c r="O707" s="8">
        <f>IF($Z707="","",IF(INDEX('Per Invoice'!O$2:O$1201,$Z707)="","",INDEX('Per Invoice'!O$2:O$1201,$Z707)))</f>
        <v/>
      </c>
      <c r="P707">
        <f>IF($Z707="","",IF(INDEX('Per Invoice'!P$2:P$1201,$Z707)="","",INDEX('Per Invoice'!P$2:P$1201,$Z707)))</f>
        <v/>
      </c>
      <c r="Q707" s="8">
        <f>IF($Z707="","",IF(INDEX('Per Invoice'!Q$2:Q$1201,$Z707)="","",INDEX('Per Invoice'!Q$2:Q$1201,$Z707)))</f>
        <v/>
      </c>
      <c r="R707" s="8">
        <f>IF($Z707="","",IF(INDEX('Per Invoice'!R$2:R$1201,$Z707)="","",INDEX('Per Invoice'!R$2:R$1201,$Z707)))</f>
        <v/>
      </c>
      <c r="S707">
        <f>IF($Z707="","",IF(INDEX('Per Invoice'!S$2:S$1201,$Z707)="","",INDEX('Per Invoice'!S$2:S$1201,$Z707)))</f>
        <v/>
      </c>
      <c r="T707" s="8">
        <f>IF($Z707="","",IF(INDEX('Per Invoice'!T$2:T$1201,$Z707)="","",INDEX('Per Invoice'!T$2:T$1201,$Z707)))</f>
        <v/>
      </c>
      <c r="U707" s="8">
        <f>IF($Z707="","",IF(INDEX('Per Invoice'!U$2:U$1201,$Z707)="","",INDEX('Per Invoice'!U$2:U$1201,$Z707)))</f>
        <v/>
      </c>
      <c r="V707" s="8">
        <f>IF($Z707="","",IF(INDEX('Per Invoice'!V$2:V$1201,$Z707)="","",INDEX('Per Invoice'!V$2:V$1201,$Z707)))</f>
        <v/>
      </c>
      <c r="W707" s="8">
        <f>IF($Z707="","",IF(INDEX('Per Invoice'!W$2:W$1201,$Z707)="","",INDEX('Per Invoice'!W$2:W$1201,$Z707)))</f>
        <v/>
      </c>
      <c r="X707" s="8">
        <f>IF($Z707="","",IF(INDEX('Per Invoice'!X$2:X$1201,$Z707)="","",INDEX('Per Invoice'!X$2:X$1201,$Z707)))</f>
        <v/>
      </c>
      <c r="Y707" s="8">
        <f>IF($Z707="","",IF(INDEX('Per Invoice'!Y$2:Y$1201,$Z707)="","",INDEX('Per Invoice'!Y$2:Y$1201,$Z707)))</f>
        <v/>
      </c>
      <c r="Z707" s="16">
        <f>IFERROR(MATCH(Settings!$C$26&amp;"|"&amp;ROWS($Z$2:$Z707),'Per Invoice'!$AB$2:$AB$1201,0),"")</f>
        <v/>
      </c>
    </row>
    <row r="708">
      <c r="A708">
        <f>IF($Z708="","",IF(INDEX('Per Invoice'!A$2:A$1201,$Z708)="","",INDEX('Per Invoice'!A$2:A$1201,$Z708)))</f>
        <v/>
      </c>
      <c r="B708">
        <f>IF($Z708="","",IF(INDEX('Per Invoice'!B$2:B$1201,$Z708)="","",INDEX('Per Invoice'!B$2:B$1201,$Z708)))</f>
        <v/>
      </c>
      <c r="C708">
        <f>IF($Z708="","",IF(INDEX('Per Invoice'!C$2:C$1201,$Z708)="","",INDEX('Per Invoice'!C$2:C$1201,$Z708)))</f>
        <v/>
      </c>
      <c r="D708">
        <f>IF($Z708="","",IF(INDEX('Per Invoice'!D$2:D$1201,$Z708)="","",INDEX('Per Invoice'!D$2:D$1201,$Z708)))</f>
        <v/>
      </c>
      <c r="E708" s="14">
        <f>IF($Z708="","",IF(INDEX('Per Invoice'!E$2:E$1201,$Z708)="","",INDEX('Per Invoice'!E$2:E$1201,$Z708)))</f>
        <v/>
      </c>
      <c r="F708">
        <f>IF($Z708="","",IF(INDEX('Per Invoice'!F$2:F$1201,$Z708)="","",INDEX('Per Invoice'!F$2:F$1201,$Z708)))</f>
        <v/>
      </c>
      <c r="G708">
        <f>IF($Z708="","",IF(INDEX('Per Invoice'!G$2:G$1201,$Z708)="","",INDEX('Per Invoice'!G$2:G$1201,$Z708)))</f>
        <v/>
      </c>
      <c r="H708">
        <f>IF($Z708="","",IF(INDEX('Per Invoice'!H$2:H$1201,$Z708)="","",INDEX('Per Invoice'!H$2:H$1201,$Z708)))</f>
        <v/>
      </c>
      <c r="I708">
        <f>IF($Z708="","",IF(INDEX('Per Invoice'!I$2:I$1201,$Z708)="","",INDEX('Per Invoice'!I$2:I$1201,$Z708)))</f>
        <v/>
      </c>
      <c r="J708">
        <f>IF($Z708="","",IF(INDEX('Per Invoice'!J$2:J$1201,$Z708)="","",INDEX('Per Invoice'!J$2:J$1201,$Z708)))</f>
        <v/>
      </c>
      <c r="K708" s="8">
        <f>IF($Z708="","",IF(INDEX('Per Invoice'!K$2:K$1201,$Z708)="","",INDEX('Per Invoice'!K$2:K$1201,$Z708)))</f>
        <v/>
      </c>
      <c r="L708">
        <f>IF($Z708="","",IF(INDEX('Per Invoice'!L$2:L$1201,$Z708)="","",INDEX('Per Invoice'!L$2:L$1201,$Z708)))</f>
        <v/>
      </c>
      <c r="M708">
        <f>IF($Z708="","",IF(INDEX('Per Invoice'!M$2:M$1201,$Z708)="","",INDEX('Per Invoice'!M$2:M$1201,$Z708)))</f>
        <v/>
      </c>
      <c r="N708">
        <f>IF($Z708="","",IF(INDEX('Per Invoice'!N$2:N$1201,$Z708)="","",INDEX('Per Invoice'!N$2:N$1201,$Z708)))</f>
        <v/>
      </c>
      <c r="O708" s="8">
        <f>IF($Z708="","",IF(INDEX('Per Invoice'!O$2:O$1201,$Z708)="","",INDEX('Per Invoice'!O$2:O$1201,$Z708)))</f>
        <v/>
      </c>
      <c r="P708">
        <f>IF($Z708="","",IF(INDEX('Per Invoice'!P$2:P$1201,$Z708)="","",INDEX('Per Invoice'!P$2:P$1201,$Z708)))</f>
        <v/>
      </c>
      <c r="Q708" s="8">
        <f>IF($Z708="","",IF(INDEX('Per Invoice'!Q$2:Q$1201,$Z708)="","",INDEX('Per Invoice'!Q$2:Q$1201,$Z708)))</f>
        <v/>
      </c>
      <c r="R708" s="8">
        <f>IF($Z708="","",IF(INDEX('Per Invoice'!R$2:R$1201,$Z708)="","",INDEX('Per Invoice'!R$2:R$1201,$Z708)))</f>
        <v/>
      </c>
      <c r="S708">
        <f>IF($Z708="","",IF(INDEX('Per Invoice'!S$2:S$1201,$Z708)="","",INDEX('Per Invoice'!S$2:S$1201,$Z708)))</f>
        <v/>
      </c>
      <c r="T708" s="8">
        <f>IF($Z708="","",IF(INDEX('Per Invoice'!T$2:T$1201,$Z708)="","",INDEX('Per Invoice'!T$2:T$1201,$Z708)))</f>
        <v/>
      </c>
      <c r="U708" s="8">
        <f>IF($Z708="","",IF(INDEX('Per Invoice'!U$2:U$1201,$Z708)="","",INDEX('Per Invoice'!U$2:U$1201,$Z708)))</f>
        <v/>
      </c>
      <c r="V708" s="8">
        <f>IF($Z708="","",IF(INDEX('Per Invoice'!V$2:V$1201,$Z708)="","",INDEX('Per Invoice'!V$2:V$1201,$Z708)))</f>
        <v/>
      </c>
      <c r="W708" s="8">
        <f>IF($Z708="","",IF(INDEX('Per Invoice'!W$2:W$1201,$Z708)="","",INDEX('Per Invoice'!W$2:W$1201,$Z708)))</f>
        <v/>
      </c>
      <c r="X708" s="8">
        <f>IF($Z708="","",IF(INDEX('Per Invoice'!X$2:X$1201,$Z708)="","",INDEX('Per Invoice'!X$2:X$1201,$Z708)))</f>
        <v/>
      </c>
      <c r="Y708" s="8">
        <f>IF($Z708="","",IF(INDEX('Per Invoice'!Y$2:Y$1201,$Z708)="","",INDEX('Per Invoice'!Y$2:Y$1201,$Z708)))</f>
        <v/>
      </c>
      <c r="Z708" s="16">
        <f>IFERROR(MATCH(Settings!$C$26&amp;"|"&amp;ROWS($Z$2:$Z708),'Per Invoice'!$AB$2:$AB$1201,0),"")</f>
        <v/>
      </c>
    </row>
    <row r="709">
      <c r="A709">
        <f>IF($Z709="","",IF(INDEX('Per Invoice'!A$2:A$1201,$Z709)="","",INDEX('Per Invoice'!A$2:A$1201,$Z709)))</f>
        <v/>
      </c>
      <c r="B709">
        <f>IF($Z709="","",IF(INDEX('Per Invoice'!B$2:B$1201,$Z709)="","",INDEX('Per Invoice'!B$2:B$1201,$Z709)))</f>
        <v/>
      </c>
      <c r="C709">
        <f>IF($Z709="","",IF(INDEX('Per Invoice'!C$2:C$1201,$Z709)="","",INDEX('Per Invoice'!C$2:C$1201,$Z709)))</f>
        <v/>
      </c>
      <c r="D709">
        <f>IF($Z709="","",IF(INDEX('Per Invoice'!D$2:D$1201,$Z709)="","",INDEX('Per Invoice'!D$2:D$1201,$Z709)))</f>
        <v/>
      </c>
      <c r="E709" s="14">
        <f>IF($Z709="","",IF(INDEX('Per Invoice'!E$2:E$1201,$Z709)="","",INDEX('Per Invoice'!E$2:E$1201,$Z709)))</f>
        <v/>
      </c>
      <c r="F709">
        <f>IF($Z709="","",IF(INDEX('Per Invoice'!F$2:F$1201,$Z709)="","",INDEX('Per Invoice'!F$2:F$1201,$Z709)))</f>
        <v/>
      </c>
      <c r="G709">
        <f>IF($Z709="","",IF(INDEX('Per Invoice'!G$2:G$1201,$Z709)="","",INDEX('Per Invoice'!G$2:G$1201,$Z709)))</f>
        <v/>
      </c>
      <c r="H709">
        <f>IF($Z709="","",IF(INDEX('Per Invoice'!H$2:H$1201,$Z709)="","",INDEX('Per Invoice'!H$2:H$1201,$Z709)))</f>
        <v/>
      </c>
      <c r="I709">
        <f>IF($Z709="","",IF(INDEX('Per Invoice'!I$2:I$1201,$Z709)="","",INDEX('Per Invoice'!I$2:I$1201,$Z709)))</f>
        <v/>
      </c>
      <c r="J709">
        <f>IF($Z709="","",IF(INDEX('Per Invoice'!J$2:J$1201,$Z709)="","",INDEX('Per Invoice'!J$2:J$1201,$Z709)))</f>
        <v/>
      </c>
      <c r="K709" s="8">
        <f>IF($Z709="","",IF(INDEX('Per Invoice'!K$2:K$1201,$Z709)="","",INDEX('Per Invoice'!K$2:K$1201,$Z709)))</f>
        <v/>
      </c>
      <c r="L709">
        <f>IF($Z709="","",IF(INDEX('Per Invoice'!L$2:L$1201,$Z709)="","",INDEX('Per Invoice'!L$2:L$1201,$Z709)))</f>
        <v/>
      </c>
      <c r="M709">
        <f>IF($Z709="","",IF(INDEX('Per Invoice'!M$2:M$1201,$Z709)="","",INDEX('Per Invoice'!M$2:M$1201,$Z709)))</f>
        <v/>
      </c>
      <c r="N709">
        <f>IF($Z709="","",IF(INDEX('Per Invoice'!N$2:N$1201,$Z709)="","",INDEX('Per Invoice'!N$2:N$1201,$Z709)))</f>
        <v/>
      </c>
      <c r="O709" s="8">
        <f>IF($Z709="","",IF(INDEX('Per Invoice'!O$2:O$1201,$Z709)="","",INDEX('Per Invoice'!O$2:O$1201,$Z709)))</f>
        <v/>
      </c>
      <c r="P709">
        <f>IF($Z709="","",IF(INDEX('Per Invoice'!P$2:P$1201,$Z709)="","",INDEX('Per Invoice'!P$2:P$1201,$Z709)))</f>
        <v/>
      </c>
      <c r="Q709" s="8">
        <f>IF($Z709="","",IF(INDEX('Per Invoice'!Q$2:Q$1201,$Z709)="","",INDEX('Per Invoice'!Q$2:Q$1201,$Z709)))</f>
        <v/>
      </c>
      <c r="R709" s="8">
        <f>IF($Z709="","",IF(INDEX('Per Invoice'!R$2:R$1201,$Z709)="","",INDEX('Per Invoice'!R$2:R$1201,$Z709)))</f>
        <v/>
      </c>
      <c r="S709">
        <f>IF($Z709="","",IF(INDEX('Per Invoice'!S$2:S$1201,$Z709)="","",INDEX('Per Invoice'!S$2:S$1201,$Z709)))</f>
        <v/>
      </c>
      <c r="T709" s="8">
        <f>IF($Z709="","",IF(INDEX('Per Invoice'!T$2:T$1201,$Z709)="","",INDEX('Per Invoice'!T$2:T$1201,$Z709)))</f>
        <v/>
      </c>
      <c r="U709" s="8">
        <f>IF($Z709="","",IF(INDEX('Per Invoice'!U$2:U$1201,$Z709)="","",INDEX('Per Invoice'!U$2:U$1201,$Z709)))</f>
        <v/>
      </c>
      <c r="V709" s="8">
        <f>IF($Z709="","",IF(INDEX('Per Invoice'!V$2:V$1201,$Z709)="","",INDEX('Per Invoice'!V$2:V$1201,$Z709)))</f>
        <v/>
      </c>
      <c r="W709" s="8">
        <f>IF($Z709="","",IF(INDEX('Per Invoice'!W$2:W$1201,$Z709)="","",INDEX('Per Invoice'!W$2:W$1201,$Z709)))</f>
        <v/>
      </c>
      <c r="X709" s="8">
        <f>IF($Z709="","",IF(INDEX('Per Invoice'!X$2:X$1201,$Z709)="","",INDEX('Per Invoice'!X$2:X$1201,$Z709)))</f>
        <v/>
      </c>
      <c r="Y709" s="8">
        <f>IF($Z709="","",IF(INDEX('Per Invoice'!Y$2:Y$1201,$Z709)="","",INDEX('Per Invoice'!Y$2:Y$1201,$Z709)))</f>
        <v/>
      </c>
      <c r="Z709" s="16">
        <f>IFERROR(MATCH(Settings!$C$26&amp;"|"&amp;ROWS($Z$2:$Z709),'Per Invoice'!$AB$2:$AB$1201,0),"")</f>
        <v/>
      </c>
    </row>
    <row r="710">
      <c r="A710">
        <f>IF($Z710="","",IF(INDEX('Per Invoice'!A$2:A$1201,$Z710)="","",INDEX('Per Invoice'!A$2:A$1201,$Z710)))</f>
        <v/>
      </c>
      <c r="B710">
        <f>IF($Z710="","",IF(INDEX('Per Invoice'!B$2:B$1201,$Z710)="","",INDEX('Per Invoice'!B$2:B$1201,$Z710)))</f>
        <v/>
      </c>
      <c r="C710">
        <f>IF($Z710="","",IF(INDEX('Per Invoice'!C$2:C$1201,$Z710)="","",INDEX('Per Invoice'!C$2:C$1201,$Z710)))</f>
        <v/>
      </c>
      <c r="D710">
        <f>IF($Z710="","",IF(INDEX('Per Invoice'!D$2:D$1201,$Z710)="","",INDEX('Per Invoice'!D$2:D$1201,$Z710)))</f>
        <v/>
      </c>
      <c r="E710" s="14">
        <f>IF($Z710="","",IF(INDEX('Per Invoice'!E$2:E$1201,$Z710)="","",INDEX('Per Invoice'!E$2:E$1201,$Z710)))</f>
        <v/>
      </c>
      <c r="F710">
        <f>IF($Z710="","",IF(INDEX('Per Invoice'!F$2:F$1201,$Z710)="","",INDEX('Per Invoice'!F$2:F$1201,$Z710)))</f>
        <v/>
      </c>
      <c r="G710">
        <f>IF($Z710="","",IF(INDEX('Per Invoice'!G$2:G$1201,$Z710)="","",INDEX('Per Invoice'!G$2:G$1201,$Z710)))</f>
        <v/>
      </c>
      <c r="H710">
        <f>IF($Z710="","",IF(INDEX('Per Invoice'!H$2:H$1201,$Z710)="","",INDEX('Per Invoice'!H$2:H$1201,$Z710)))</f>
        <v/>
      </c>
      <c r="I710">
        <f>IF($Z710="","",IF(INDEX('Per Invoice'!I$2:I$1201,$Z710)="","",INDEX('Per Invoice'!I$2:I$1201,$Z710)))</f>
        <v/>
      </c>
      <c r="J710">
        <f>IF($Z710="","",IF(INDEX('Per Invoice'!J$2:J$1201,$Z710)="","",INDEX('Per Invoice'!J$2:J$1201,$Z710)))</f>
        <v/>
      </c>
      <c r="K710" s="8">
        <f>IF($Z710="","",IF(INDEX('Per Invoice'!K$2:K$1201,$Z710)="","",INDEX('Per Invoice'!K$2:K$1201,$Z710)))</f>
        <v/>
      </c>
      <c r="L710">
        <f>IF($Z710="","",IF(INDEX('Per Invoice'!L$2:L$1201,$Z710)="","",INDEX('Per Invoice'!L$2:L$1201,$Z710)))</f>
        <v/>
      </c>
      <c r="M710">
        <f>IF($Z710="","",IF(INDEX('Per Invoice'!M$2:M$1201,$Z710)="","",INDEX('Per Invoice'!M$2:M$1201,$Z710)))</f>
        <v/>
      </c>
      <c r="N710">
        <f>IF($Z710="","",IF(INDEX('Per Invoice'!N$2:N$1201,$Z710)="","",INDEX('Per Invoice'!N$2:N$1201,$Z710)))</f>
        <v/>
      </c>
      <c r="O710" s="8">
        <f>IF($Z710="","",IF(INDEX('Per Invoice'!O$2:O$1201,$Z710)="","",INDEX('Per Invoice'!O$2:O$1201,$Z710)))</f>
        <v/>
      </c>
      <c r="P710">
        <f>IF($Z710="","",IF(INDEX('Per Invoice'!P$2:P$1201,$Z710)="","",INDEX('Per Invoice'!P$2:P$1201,$Z710)))</f>
        <v/>
      </c>
      <c r="Q710" s="8">
        <f>IF($Z710="","",IF(INDEX('Per Invoice'!Q$2:Q$1201,$Z710)="","",INDEX('Per Invoice'!Q$2:Q$1201,$Z710)))</f>
        <v/>
      </c>
      <c r="R710" s="8">
        <f>IF($Z710="","",IF(INDEX('Per Invoice'!R$2:R$1201,$Z710)="","",INDEX('Per Invoice'!R$2:R$1201,$Z710)))</f>
        <v/>
      </c>
      <c r="S710">
        <f>IF($Z710="","",IF(INDEX('Per Invoice'!S$2:S$1201,$Z710)="","",INDEX('Per Invoice'!S$2:S$1201,$Z710)))</f>
        <v/>
      </c>
      <c r="T710" s="8">
        <f>IF($Z710="","",IF(INDEX('Per Invoice'!T$2:T$1201,$Z710)="","",INDEX('Per Invoice'!T$2:T$1201,$Z710)))</f>
        <v/>
      </c>
      <c r="U710" s="8">
        <f>IF($Z710="","",IF(INDEX('Per Invoice'!U$2:U$1201,$Z710)="","",INDEX('Per Invoice'!U$2:U$1201,$Z710)))</f>
        <v/>
      </c>
      <c r="V710" s="8">
        <f>IF($Z710="","",IF(INDEX('Per Invoice'!V$2:V$1201,$Z710)="","",INDEX('Per Invoice'!V$2:V$1201,$Z710)))</f>
        <v/>
      </c>
      <c r="W710" s="8">
        <f>IF($Z710="","",IF(INDEX('Per Invoice'!W$2:W$1201,$Z710)="","",INDEX('Per Invoice'!W$2:W$1201,$Z710)))</f>
        <v/>
      </c>
      <c r="X710" s="8">
        <f>IF($Z710="","",IF(INDEX('Per Invoice'!X$2:X$1201,$Z710)="","",INDEX('Per Invoice'!X$2:X$1201,$Z710)))</f>
        <v/>
      </c>
      <c r="Y710" s="8">
        <f>IF($Z710="","",IF(INDEX('Per Invoice'!Y$2:Y$1201,$Z710)="","",INDEX('Per Invoice'!Y$2:Y$1201,$Z710)))</f>
        <v/>
      </c>
      <c r="Z710" s="16">
        <f>IFERROR(MATCH(Settings!$C$26&amp;"|"&amp;ROWS($Z$2:$Z710),'Per Invoice'!$AB$2:$AB$1201,0),"")</f>
        <v/>
      </c>
    </row>
    <row r="711">
      <c r="A711">
        <f>IF($Z711="","",IF(INDEX('Per Invoice'!A$2:A$1201,$Z711)="","",INDEX('Per Invoice'!A$2:A$1201,$Z711)))</f>
        <v/>
      </c>
      <c r="B711">
        <f>IF($Z711="","",IF(INDEX('Per Invoice'!B$2:B$1201,$Z711)="","",INDEX('Per Invoice'!B$2:B$1201,$Z711)))</f>
        <v/>
      </c>
      <c r="C711">
        <f>IF($Z711="","",IF(INDEX('Per Invoice'!C$2:C$1201,$Z711)="","",INDEX('Per Invoice'!C$2:C$1201,$Z711)))</f>
        <v/>
      </c>
      <c r="D711">
        <f>IF($Z711="","",IF(INDEX('Per Invoice'!D$2:D$1201,$Z711)="","",INDEX('Per Invoice'!D$2:D$1201,$Z711)))</f>
        <v/>
      </c>
      <c r="E711" s="14">
        <f>IF($Z711="","",IF(INDEX('Per Invoice'!E$2:E$1201,$Z711)="","",INDEX('Per Invoice'!E$2:E$1201,$Z711)))</f>
        <v/>
      </c>
      <c r="F711">
        <f>IF($Z711="","",IF(INDEX('Per Invoice'!F$2:F$1201,$Z711)="","",INDEX('Per Invoice'!F$2:F$1201,$Z711)))</f>
        <v/>
      </c>
      <c r="G711">
        <f>IF($Z711="","",IF(INDEX('Per Invoice'!G$2:G$1201,$Z711)="","",INDEX('Per Invoice'!G$2:G$1201,$Z711)))</f>
        <v/>
      </c>
      <c r="H711">
        <f>IF($Z711="","",IF(INDEX('Per Invoice'!H$2:H$1201,$Z711)="","",INDEX('Per Invoice'!H$2:H$1201,$Z711)))</f>
        <v/>
      </c>
      <c r="I711">
        <f>IF($Z711="","",IF(INDEX('Per Invoice'!I$2:I$1201,$Z711)="","",INDEX('Per Invoice'!I$2:I$1201,$Z711)))</f>
        <v/>
      </c>
      <c r="J711">
        <f>IF($Z711="","",IF(INDEX('Per Invoice'!J$2:J$1201,$Z711)="","",INDEX('Per Invoice'!J$2:J$1201,$Z711)))</f>
        <v/>
      </c>
      <c r="K711" s="8">
        <f>IF($Z711="","",IF(INDEX('Per Invoice'!K$2:K$1201,$Z711)="","",INDEX('Per Invoice'!K$2:K$1201,$Z711)))</f>
        <v/>
      </c>
      <c r="L711">
        <f>IF($Z711="","",IF(INDEX('Per Invoice'!L$2:L$1201,$Z711)="","",INDEX('Per Invoice'!L$2:L$1201,$Z711)))</f>
        <v/>
      </c>
      <c r="M711">
        <f>IF($Z711="","",IF(INDEX('Per Invoice'!M$2:M$1201,$Z711)="","",INDEX('Per Invoice'!M$2:M$1201,$Z711)))</f>
        <v/>
      </c>
      <c r="N711">
        <f>IF($Z711="","",IF(INDEX('Per Invoice'!N$2:N$1201,$Z711)="","",INDEX('Per Invoice'!N$2:N$1201,$Z711)))</f>
        <v/>
      </c>
      <c r="O711" s="8">
        <f>IF($Z711="","",IF(INDEX('Per Invoice'!O$2:O$1201,$Z711)="","",INDEX('Per Invoice'!O$2:O$1201,$Z711)))</f>
        <v/>
      </c>
      <c r="P711">
        <f>IF($Z711="","",IF(INDEX('Per Invoice'!P$2:P$1201,$Z711)="","",INDEX('Per Invoice'!P$2:P$1201,$Z711)))</f>
        <v/>
      </c>
      <c r="Q711" s="8">
        <f>IF($Z711="","",IF(INDEX('Per Invoice'!Q$2:Q$1201,$Z711)="","",INDEX('Per Invoice'!Q$2:Q$1201,$Z711)))</f>
        <v/>
      </c>
      <c r="R711" s="8">
        <f>IF($Z711="","",IF(INDEX('Per Invoice'!R$2:R$1201,$Z711)="","",INDEX('Per Invoice'!R$2:R$1201,$Z711)))</f>
        <v/>
      </c>
      <c r="S711">
        <f>IF($Z711="","",IF(INDEX('Per Invoice'!S$2:S$1201,$Z711)="","",INDEX('Per Invoice'!S$2:S$1201,$Z711)))</f>
        <v/>
      </c>
      <c r="T711" s="8">
        <f>IF($Z711="","",IF(INDEX('Per Invoice'!T$2:T$1201,$Z711)="","",INDEX('Per Invoice'!T$2:T$1201,$Z711)))</f>
        <v/>
      </c>
      <c r="U711" s="8">
        <f>IF($Z711="","",IF(INDEX('Per Invoice'!U$2:U$1201,$Z711)="","",INDEX('Per Invoice'!U$2:U$1201,$Z711)))</f>
        <v/>
      </c>
      <c r="V711" s="8">
        <f>IF($Z711="","",IF(INDEX('Per Invoice'!V$2:V$1201,$Z711)="","",INDEX('Per Invoice'!V$2:V$1201,$Z711)))</f>
        <v/>
      </c>
      <c r="W711" s="8">
        <f>IF($Z711="","",IF(INDEX('Per Invoice'!W$2:W$1201,$Z711)="","",INDEX('Per Invoice'!W$2:W$1201,$Z711)))</f>
        <v/>
      </c>
      <c r="X711" s="8">
        <f>IF($Z711="","",IF(INDEX('Per Invoice'!X$2:X$1201,$Z711)="","",INDEX('Per Invoice'!X$2:X$1201,$Z711)))</f>
        <v/>
      </c>
      <c r="Y711" s="8">
        <f>IF($Z711="","",IF(INDEX('Per Invoice'!Y$2:Y$1201,$Z711)="","",INDEX('Per Invoice'!Y$2:Y$1201,$Z711)))</f>
        <v/>
      </c>
      <c r="Z711" s="16">
        <f>IFERROR(MATCH(Settings!$C$26&amp;"|"&amp;ROWS($Z$2:$Z711),'Per Invoice'!$AB$2:$AB$1201,0),"")</f>
        <v/>
      </c>
    </row>
    <row r="712">
      <c r="A712">
        <f>IF($Z712="","",IF(INDEX('Per Invoice'!A$2:A$1201,$Z712)="","",INDEX('Per Invoice'!A$2:A$1201,$Z712)))</f>
        <v/>
      </c>
      <c r="B712">
        <f>IF($Z712="","",IF(INDEX('Per Invoice'!B$2:B$1201,$Z712)="","",INDEX('Per Invoice'!B$2:B$1201,$Z712)))</f>
        <v/>
      </c>
      <c r="C712">
        <f>IF($Z712="","",IF(INDEX('Per Invoice'!C$2:C$1201,$Z712)="","",INDEX('Per Invoice'!C$2:C$1201,$Z712)))</f>
        <v/>
      </c>
      <c r="D712">
        <f>IF($Z712="","",IF(INDEX('Per Invoice'!D$2:D$1201,$Z712)="","",INDEX('Per Invoice'!D$2:D$1201,$Z712)))</f>
        <v/>
      </c>
      <c r="E712" s="14">
        <f>IF($Z712="","",IF(INDEX('Per Invoice'!E$2:E$1201,$Z712)="","",INDEX('Per Invoice'!E$2:E$1201,$Z712)))</f>
        <v/>
      </c>
      <c r="F712">
        <f>IF($Z712="","",IF(INDEX('Per Invoice'!F$2:F$1201,$Z712)="","",INDEX('Per Invoice'!F$2:F$1201,$Z712)))</f>
        <v/>
      </c>
      <c r="G712">
        <f>IF($Z712="","",IF(INDEX('Per Invoice'!G$2:G$1201,$Z712)="","",INDEX('Per Invoice'!G$2:G$1201,$Z712)))</f>
        <v/>
      </c>
      <c r="H712">
        <f>IF($Z712="","",IF(INDEX('Per Invoice'!H$2:H$1201,$Z712)="","",INDEX('Per Invoice'!H$2:H$1201,$Z712)))</f>
        <v/>
      </c>
      <c r="I712">
        <f>IF($Z712="","",IF(INDEX('Per Invoice'!I$2:I$1201,$Z712)="","",INDEX('Per Invoice'!I$2:I$1201,$Z712)))</f>
        <v/>
      </c>
      <c r="J712">
        <f>IF($Z712="","",IF(INDEX('Per Invoice'!J$2:J$1201,$Z712)="","",INDEX('Per Invoice'!J$2:J$1201,$Z712)))</f>
        <v/>
      </c>
      <c r="K712" s="8">
        <f>IF($Z712="","",IF(INDEX('Per Invoice'!K$2:K$1201,$Z712)="","",INDEX('Per Invoice'!K$2:K$1201,$Z712)))</f>
        <v/>
      </c>
      <c r="L712">
        <f>IF($Z712="","",IF(INDEX('Per Invoice'!L$2:L$1201,$Z712)="","",INDEX('Per Invoice'!L$2:L$1201,$Z712)))</f>
        <v/>
      </c>
      <c r="M712">
        <f>IF($Z712="","",IF(INDEX('Per Invoice'!M$2:M$1201,$Z712)="","",INDEX('Per Invoice'!M$2:M$1201,$Z712)))</f>
        <v/>
      </c>
      <c r="N712">
        <f>IF($Z712="","",IF(INDEX('Per Invoice'!N$2:N$1201,$Z712)="","",INDEX('Per Invoice'!N$2:N$1201,$Z712)))</f>
        <v/>
      </c>
      <c r="O712" s="8">
        <f>IF($Z712="","",IF(INDEX('Per Invoice'!O$2:O$1201,$Z712)="","",INDEX('Per Invoice'!O$2:O$1201,$Z712)))</f>
        <v/>
      </c>
      <c r="P712">
        <f>IF($Z712="","",IF(INDEX('Per Invoice'!P$2:P$1201,$Z712)="","",INDEX('Per Invoice'!P$2:P$1201,$Z712)))</f>
        <v/>
      </c>
      <c r="Q712" s="8">
        <f>IF($Z712="","",IF(INDEX('Per Invoice'!Q$2:Q$1201,$Z712)="","",INDEX('Per Invoice'!Q$2:Q$1201,$Z712)))</f>
        <v/>
      </c>
      <c r="R712" s="8">
        <f>IF($Z712="","",IF(INDEX('Per Invoice'!R$2:R$1201,$Z712)="","",INDEX('Per Invoice'!R$2:R$1201,$Z712)))</f>
        <v/>
      </c>
      <c r="S712">
        <f>IF($Z712="","",IF(INDEX('Per Invoice'!S$2:S$1201,$Z712)="","",INDEX('Per Invoice'!S$2:S$1201,$Z712)))</f>
        <v/>
      </c>
      <c r="T712" s="8">
        <f>IF($Z712="","",IF(INDEX('Per Invoice'!T$2:T$1201,$Z712)="","",INDEX('Per Invoice'!T$2:T$1201,$Z712)))</f>
        <v/>
      </c>
      <c r="U712" s="8">
        <f>IF($Z712="","",IF(INDEX('Per Invoice'!U$2:U$1201,$Z712)="","",INDEX('Per Invoice'!U$2:U$1201,$Z712)))</f>
        <v/>
      </c>
      <c r="V712" s="8">
        <f>IF($Z712="","",IF(INDEX('Per Invoice'!V$2:V$1201,$Z712)="","",INDEX('Per Invoice'!V$2:V$1201,$Z712)))</f>
        <v/>
      </c>
      <c r="W712" s="8">
        <f>IF($Z712="","",IF(INDEX('Per Invoice'!W$2:W$1201,$Z712)="","",INDEX('Per Invoice'!W$2:W$1201,$Z712)))</f>
        <v/>
      </c>
      <c r="X712" s="8">
        <f>IF($Z712="","",IF(INDEX('Per Invoice'!X$2:X$1201,$Z712)="","",INDEX('Per Invoice'!X$2:X$1201,$Z712)))</f>
        <v/>
      </c>
      <c r="Y712" s="8">
        <f>IF($Z712="","",IF(INDEX('Per Invoice'!Y$2:Y$1201,$Z712)="","",INDEX('Per Invoice'!Y$2:Y$1201,$Z712)))</f>
        <v/>
      </c>
      <c r="Z712" s="16">
        <f>IFERROR(MATCH(Settings!$C$26&amp;"|"&amp;ROWS($Z$2:$Z712),'Per Invoice'!$AB$2:$AB$1201,0),"")</f>
        <v/>
      </c>
    </row>
    <row r="713">
      <c r="A713">
        <f>IF($Z713="","",IF(INDEX('Per Invoice'!A$2:A$1201,$Z713)="","",INDEX('Per Invoice'!A$2:A$1201,$Z713)))</f>
        <v/>
      </c>
      <c r="B713">
        <f>IF($Z713="","",IF(INDEX('Per Invoice'!B$2:B$1201,$Z713)="","",INDEX('Per Invoice'!B$2:B$1201,$Z713)))</f>
        <v/>
      </c>
      <c r="C713">
        <f>IF($Z713="","",IF(INDEX('Per Invoice'!C$2:C$1201,$Z713)="","",INDEX('Per Invoice'!C$2:C$1201,$Z713)))</f>
        <v/>
      </c>
      <c r="D713">
        <f>IF($Z713="","",IF(INDEX('Per Invoice'!D$2:D$1201,$Z713)="","",INDEX('Per Invoice'!D$2:D$1201,$Z713)))</f>
        <v/>
      </c>
      <c r="E713" s="14">
        <f>IF($Z713="","",IF(INDEX('Per Invoice'!E$2:E$1201,$Z713)="","",INDEX('Per Invoice'!E$2:E$1201,$Z713)))</f>
        <v/>
      </c>
      <c r="F713">
        <f>IF($Z713="","",IF(INDEX('Per Invoice'!F$2:F$1201,$Z713)="","",INDEX('Per Invoice'!F$2:F$1201,$Z713)))</f>
        <v/>
      </c>
      <c r="G713">
        <f>IF($Z713="","",IF(INDEX('Per Invoice'!G$2:G$1201,$Z713)="","",INDEX('Per Invoice'!G$2:G$1201,$Z713)))</f>
        <v/>
      </c>
      <c r="H713">
        <f>IF($Z713="","",IF(INDEX('Per Invoice'!H$2:H$1201,$Z713)="","",INDEX('Per Invoice'!H$2:H$1201,$Z713)))</f>
        <v/>
      </c>
      <c r="I713">
        <f>IF($Z713="","",IF(INDEX('Per Invoice'!I$2:I$1201,$Z713)="","",INDEX('Per Invoice'!I$2:I$1201,$Z713)))</f>
        <v/>
      </c>
      <c r="J713">
        <f>IF($Z713="","",IF(INDEX('Per Invoice'!J$2:J$1201,$Z713)="","",INDEX('Per Invoice'!J$2:J$1201,$Z713)))</f>
        <v/>
      </c>
      <c r="K713" s="8">
        <f>IF($Z713="","",IF(INDEX('Per Invoice'!K$2:K$1201,$Z713)="","",INDEX('Per Invoice'!K$2:K$1201,$Z713)))</f>
        <v/>
      </c>
      <c r="L713">
        <f>IF($Z713="","",IF(INDEX('Per Invoice'!L$2:L$1201,$Z713)="","",INDEX('Per Invoice'!L$2:L$1201,$Z713)))</f>
        <v/>
      </c>
      <c r="M713">
        <f>IF($Z713="","",IF(INDEX('Per Invoice'!M$2:M$1201,$Z713)="","",INDEX('Per Invoice'!M$2:M$1201,$Z713)))</f>
        <v/>
      </c>
      <c r="N713">
        <f>IF($Z713="","",IF(INDEX('Per Invoice'!N$2:N$1201,$Z713)="","",INDEX('Per Invoice'!N$2:N$1201,$Z713)))</f>
        <v/>
      </c>
      <c r="O713" s="8">
        <f>IF($Z713="","",IF(INDEX('Per Invoice'!O$2:O$1201,$Z713)="","",INDEX('Per Invoice'!O$2:O$1201,$Z713)))</f>
        <v/>
      </c>
      <c r="P713">
        <f>IF($Z713="","",IF(INDEX('Per Invoice'!P$2:P$1201,$Z713)="","",INDEX('Per Invoice'!P$2:P$1201,$Z713)))</f>
        <v/>
      </c>
      <c r="Q713" s="8">
        <f>IF($Z713="","",IF(INDEX('Per Invoice'!Q$2:Q$1201,$Z713)="","",INDEX('Per Invoice'!Q$2:Q$1201,$Z713)))</f>
        <v/>
      </c>
      <c r="R713" s="8">
        <f>IF($Z713="","",IF(INDEX('Per Invoice'!R$2:R$1201,$Z713)="","",INDEX('Per Invoice'!R$2:R$1201,$Z713)))</f>
        <v/>
      </c>
      <c r="S713">
        <f>IF($Z713="","",IF(INDEX('Per Invoice'!S$2:S$1201,$Z713)="","",INDEX('Per Invoice'!S$2:S$1201,$Z713)))</f>
        <v/>
      </c>
      <c r="T713" s="8">
        <f>IF($Z713="","",IF(INDEX('Per Invoice'!T$2:T$1201,$Z713)="","",INDEX('Per Invoice'!T$2:T$1201,$Z713)))</f>
        <v/>
      </c>
      <c r="U713" s="8">
        <f>IF($Z713="","",IF(INDEX('Per Invoice'!U$2:U$1201,$Z713)="","",INDEX('Per Invoice'!U$2:U$1201,$Z713)))</f>
        <v/>
      </c>
      <c r="V713" s="8">
        <f>IF($Z713="","",IF(INDEX('Per Invoice'!V$2:V$1201,$Z713)="","",INDEX('Per Invoice'!V$2:V$1201,$Z713)))</f>
        <v/>
      </c>
      <c r="W713" s="8">
        <f>IF($Z713="","",IF(INDEX('Per Invoice'!W$2:W$1201,$Z713)="","",INDEX('Per Invoice'!W$2:W$1201,$Z713)))</f>
        <v/>
      </c>
      <c r="X713" s="8">
        <f>IF($Z713="","",IF(INDEX('Per Invoice'!X$2:X$1201,$Z713)="","",INDEX('Per Invoice'!X$2:X$1201,$Z713)))</f>
        <v/>
      </c>
      <c r="Y713" s="8">
        <f>IF($Z713="","",IF(INDEX('Per Invoice'!Y$2:Y$1201,$Z713)="","",INDEX('Per Invoice'!Y$2:Y$1201,$Z713)))</f>
        <v/>
      </c>
      <c r="Z713" s="16">
        <f>IFERROR(MATCH(Settings!$C$26&amp;"|"&amp;ROWS($Z$2:$Z713),'Per Invoice'!$AB$2:$AB$1201,0),"")</f>
        <v/>
      </c>
    </row>
    <row r="714">
      <c r="A714">
        <f>IF($Z714="","",IF(INDEX('Per Invoice'!A$2:A$1201,$Z714)="","",INDEX('Per Invoice'!A$2:A$1201,$Z714)))</f>
        <v/>
      </c>
      <c r="B714">
        <f>IF($Z714="","",IF(INDEX('Per Invoice'!B$2:B$1201,$Z714)="","",INDEX('Per Invoice'!B$2:B$1201,$Z714)))</f>
        <v/>
      </c>
      <c r="C714">
        <f>IF($Z714="","",IF(INDEX('Per Invoice'!C$2:C$1201,$Z714)="","",INDEX('Per Invoice'!C$2:C$1201,$Z714)))</f>
        <v/>
      </c>
      <c r="D714">
        <f>IF($Z714="","",IF(INDEX('Per Invoice'!D$2:D$1201,$Z714)="","",INDEX('Per Invoice'!D$2:D$1201,$Z714)))</f>
        <v/>
      </c>
      <c r="E714" s="14">
        <f>IF($Z714="","",IF(INDEX('Per Invoice'!E$2:E$1201,$Z714)="","",INDEX('Per Invoice'!E$2:E$1201,$Z714)))</f>
        <v/>
      </c>
      <c r="F714">
        <f>IF($Z714="","",IF(INDEX('Per Invoice'!F$2:F$1201,$Z714)="","",INDEX('Per Invoice'!F$2:F$1201,$Z714)))</f>
        <v/>
      </c>
      <c r="G714">
        <f>IF($Z714="","",IF(INDEX('Per Invoice'!G$2:G$1201,$Z714)="","",INDEX('Per Invoice'!G$2:G$1201,$Z714)))</f>
        <v/>
      </c>
      <c r="H714">
        <f>IF($Z714="","",IF(INDEX('Per Invoice'!H$2:H$1201,$Z714)="","",INDEX('Per Invoice'!H$2:H$1201,$Z714)))</f>
        <v/>
      </c>
      <c r="I714">
        <f>IF($Z714="","",IF(INDEX('Per Invoice'!I$2:I$1201,$Z714)="","",INDEX('Per Invoice'!I$2:I$1201,$Z714)))</f>
        <v/>
      </c>
      <c r="J714">
        <f>IF($Z714="","",IF(INDEX('Per Invoice'!J$2:J$1201,$Z714)="","",INDEX('Per Invoice'!J$2:J$1201,$Z714)))</f>
        <v/>
      </c>
      <c r="K714" s="8">
        <f>IF($Z714="","",IF(INDEX('Per Invoice'!K$2:K$1201,$Z714)="","",INDEX('Per Invoice'!K$2:K$1201,$Z714)))</f>
        <v/>
      </c>
      <c r="L714">
        <f>IF($Z714="","",IF(INDEX('Per Invoice'!L$2:L$1201,$Z714)="","",INDEX('Per Invoice'!L$2:L$1201,$Z714)))</f>
        <v/>
      </c>
      <c r="M714">
        <f>IF($Z714="","",IF(INDEX('Per Invoice'!M$2:M$1201,$Z714)="","",INDEX('Per Invoice'!M$2:M$1201,$Z714)))</f>
        <v/>
      </c>
      <c r="N714">
        <f>IF($Z714="","",IF(INDEX('Per Invoice'!N$2:N$1201,$Z714)="","",INDEX('Per Invoice'!N$2:N$1201,$Z714)))</f>
        <v/>
      </c>
      <c r="O714" s="8">
        <f>IF($Z714="","",IF(INDEX('Per Invoice'!O$2:O$1201,$Z714)="","",INDEX('Per Invoice'!O$2:O$1201,$Z714)))</f>
        <v/>
      </c>
      <c r="P714">
        <f>IF($Z714="","",IF(INDEX('Per Invoice'!P$2:P$1201,$Z714)="","",INDEX('Per Invoice'!P$2:P$1201,$Z714)))</f>
        <v/>
      </c>
      <c r="Q714" s="8">
        <f>IF($Z714="","",IF(INDEX('Per Invoice'!Q$2:Q$1201,$Z714)="","",INDEX('Per Invoice'!Q$2:Q$1201,$Z714)))</f>
        <v/>
      </c>
      <c r="R714" s="8">
        <f>IF($Z714="","",IF(INDEX('Per Invoice'!R$2:R$1201,$Z714)="","",INDEX('Per Invoice'!R$2:R$1201,$Z714)))</f>
        <v/>
      </c>
      <c r="S714">
        <f>IF($Z714="","",IF(INDEX('Per Invoice'!S$2:S$1201,$Z714)="","",INDEX('Per Invoice'!S$2:S$1201,$Z714)))</f>
        <v/>
      </c>
      <c r="T714" s="8">
        <f>IF($Z714="","",IF(INDEX('Per Invoice'!T$2:T$1201,$Z714)="","",INDEX('Per Invoice'!T$2:T$1201,$Z714)))</f>
        <v/>
      </c>
      <c r="U714" s="8">
        <f>IF($Z714="","",IF(INDEX('Per Invoice'!U$2:U$1201,$Z714)="","",INDEX('Per Invoice'!U$2:U$1201,$Z714)))</f>
        <v/>
      </c>
      <c r="V714" s="8">
        <f>IF($Z714="","",IF(INDEX('Per Invoice'!V$2:V$1201,$Z714)="","",INDEX('Per Invoice'!V$2:V$1201,$Z714)))</f>
        <v/>
      </c>
      <c r="W714" s="8">
        <f>IF($Z714="","",IF(INDEX('Per Invoice'!W$2:W$1201,$Z714)="","",INDEX('Per Invoice'!W$2:W$1201,$Z714)))</f>
        <v/>
      </c>
      <c r="X714" s="8">
        <f>IF($Z714="","",IF(INDEX('Per Invoice'!X$2:X$1201,$Z714)="","",INDEX('Per Invoice'!X$2:X$1201,$Z714)))</f>
        <v/>
      </c>
      <c r="Y714" s="8">
        <f>IF($Z714="","",IF(INDEX('Per Invoice'!Y$2:Y$1201,$Z714)="","",INDEX('Per Invoice'!Y$2:Y$1201,$Z714)))</f>
        <v/>
      </c>
      <c r="Z714" s="16">
        <f>IFERROR(MATCH(Settings!$C$26&amp;"|"&amp;ROWS($Z$2:$Z714),'Per Invoice'!$AB$2:$AB$1201,0),"")</f>
        <v/>
      </c>
    </row>
    <row r="715">
      <c r="A715">
        <f>IF($Z715="","",IF(INDEX('Per Invoice'!A$2:A$1201,$Z715)="","",INDEX('Per Invoice'!A$2:A$1201,$Z715)))</f>
        <v/>
      </c>
      <c r="B715">
        <f>IF($Z715="","",IF(INDEX('Per Invoice'!B$2:B$1201,$Z715)="","",INDEX('Per Invoice'!B$2:B$1201,$Z715)))</f>
        <v/>
      </c>
      <c r="C715">
        <f>IF($Z715="","",IF(INDEX('Per Invoice'!C$2:C$1201,$Z715)="","",INDEX('Per Invoice'!C$2:C$1201,$Z715)))</f>
        <v/>
      </c>
      <c r="D715">
        <f>IF($Z715="","",IF(INDEX('Per Invoice'!D$2:D$1201,$Z715)="","",INDEX('Per Invoice'!D$2:D$1201,$Z715)))</f>
        <v/>
      </c>
      <c r="E715" s="14">
        <f>IF($Z715="","",IF(INDEX('Per Invoice'!E$2:E$1201,$Z715)="","",INDEX('Per Invoice'!E$2:E$1201,$Z715)))</f>
        <v/>
      </c>
      <c r="F715">
        <f>IF($Z715="","",IF(INDEX('Per Invoice'!F$2:F$1201,$Z715)="","",INDEX('Per Invoice'!F$2:F$1201,$Z715)))</f>
        <v/>
      </c>
      <c r="G715">
        <f>IF($Z715="","",IF(INDEX('Per Invoice'!G$2:G$1201,$Z715)="","",INDEX('Per Invoice'!G$2:G$1201,$Z715)))</f>
        <v/>
      </c>
      <c r="H715">
        <f>IF($Z715="","",IF(INDEX('Per Invoice'!H$2:H$1201,$Z715)="","",INDEX('Per Invoice'!H$2:H$1201,$Z715)))</f>
        <v/>
      </c>
      <c r="I715">
        <f>IF($Z715="","",IF(INDEX('Per Invoice'!I$2:I$1201,$Z715)="","",INDEX('Per Invoice'!I$2:I$1201,$Z715)))</f>
        <v/>
      </c>
      <c r="J715">
        <f>IF($Z715="","",IF(INDEX('Per Invoice'!J$2:J$1201,$Z715)="","",INDEX('Per Invoice'!J$2:J$1201,$Z715)))</f>
        <v/>
      </c>
      <c r="K715" s="8">
        <f>IF($Z715="","",IF(INDEX('Per Invoice'!K$2:K$1201,$Z715)="","",INDEX('Per Invoice'!K$2:K$1201,$Z715)))</f>
        <v/>
      </c>
      <c r="L715">
        <f>IF($Z715="","",IF(INDEX('Per Invoice'!L$2:L$1201,$Z715)="","",INDEX('Per Invoice'!L$2:L$1201,$Z715)))</f>
        <v/>
      </c>
      <c r="M715">
        <f>IF($Z715="","",IF(INDEX('Per Invoice'!M$2:M$1201,$Z715)="","",INDEX('Per Invoice'!M$2:M$1201,$Z715)))</f>
        <v/>
      </c>
      <c r="N715">
        <f>IF($Z715="","",IF(INDEX('Per Invoice'!N$2:N$1201,$Z715)="","",INDEX('Per Invoice'!N$2:N$1201,$Z715)))</f>
        <v/>
      </c>
      <c r="O715" s="8">
        <f>IF($Z715="","",IF(INDEX('Per Invoice'!O$2:O$1201,$Z715)="","",INDEX('Per Invoice'!O$2:O$1201,$Z715)))</f>
        <v/>
      </c>
      <c r="P715">
        <f>IF($Z715="","",IF(INDEX('Per Invoice'!P$2:P$1201,$Z715)="","",INDEX('Per Invoice'!P$2:P$1201,$Z715)))</f>
        <v/>
      </c>
      <c r="Q715" s="8">
        <f>IF($Z715="","",IF(INDEX('Per Invoice'!Q$2:Q$1201,$Z715)="","",INDEX('Per Invoice'!Q$2:Q$1201,$Z715)))</f>
        <v/>
      </c>
      <c r="R715" s="8">
        <f>IF($Z715="","",IF(INDEX('Per Invoice'!R$2:R$1201,$Z715)="","",INDEX('Per Invoice'!R$2:R$1201,$Z715)))</f>
        <v/>
      </c>
      <c r="S715">
        <f>IF($Z715="","",IF(INDEX('Per Invoice'!S$2:S$1201,$Z715)="","",INDEX('Per Invoice'!S$2:S$1201,$Z715)))</f>
        <v/>
      </c>
      <c r="T715" s="8">
        <f>IF($Z715="","",IF(INDEX('Per Invoice'!T$2:T$1201,$Z715)="","",INDEX('Per Invoice'!T$2:T$1201,$Z715)))</f>
        <v/>
      </c>
      <c r="U715" s="8">
        <f>IF($Z715="","",IF(INDEX('Per Invoice'!U$2:U$1201,$Z715)="","",INDEX('Per Invoice'!U$2:U$1201,$Z715)))</f>
        <v/>
      </c>
      <c r="V715" s="8">
        <f>IF($Z715="","",IF(INDEX('Per Invoice'!V$2:V$1201,$Z715)="","",INDEX('Per Invoice'!V$2:V$1201,$Z715)))</f>
        <v/>
      </c>
      <c r="W715" s="8">
        <f>IF($Z715="","",IF(INDEX('Per Invoice'!W$2:W$1201,$Z715)="","",INDEX('Per Invoice'!W$2:W$1201,$Z715)))</f>
        <v/>
      </c>
      <c r="X715" s="8">
        <f>IF($Z715="","",IF(INDEX('Per Invoice'!X$2:X$1201,$Z715)="","",INDEX('Per Invoice'!X$2:X$1201,$Z715)))</f>
        <v/>
      </c>
      <c r="Y715" s="8">
        <f>IF($Z715="","",IF(INDEX('Per Invoice'!Y$2:Y$1201,$Z715)="","",INDEX('Per Invoice'!Y$2:Y$1201,$Z715)))</f>
        <v/>
      </c>
      <c r="Z715" s="16">
        <f>IFERROR(MATCH(Settings!$C$26&amp;"|"&amp;ROWS($Z$2:$Z715),'Per Invoice'!$AB$2:$AB$1201,0),"")</f>
        <v/>
      </c>
    </row>
    <row r="716">
      <c r="A716">
        <f>IF($Z716="","",IF(INDEX('Per Invoice'!A$2:A$1201,$Z716)="","",INDEX('Per Invoice'!A$2:A$1201,$Z716)))</f>
        <v/>
      </c>
      <c r="B716">
        <f>IF($Z716="","",IF(INDEX('Per Invoice'!B$2:B$1201,$Z716)="","",INDEX('Per Invoice'!B$2:B$1201,$Z716)))</f>
        <v/>
      </c>
      <c r="C716">
        <f>IF($Z716="","",IF(INDEX('Per Invoice'!C$2:C$1201,$Z716)="","",INDEX('Per Invoice'!C$2:C$1201,$Z716)))</f>
        <v/>
      </c>
      <c r="D716">
        <f>IF($Z716="","",IF(INDEX('Per Invoice'!D$2:D$1201,$Z716)="","",INDEX('Per Invoice'!D$2:D$1201,$Z716)))</f>
        <v/>
      </c>
      <c r="E716" s="14">
        <f>IF($Z716="","",IF(INDEX('Per Invoice'!E$2:E$1201,$Z716)="","",INDEX('Per Invoice'!E$2:E$1201,$Z716)))</f>
        <v/>
      </c>
      <c r="F716">
        <f>IF($Z716="","",IF(INDEX('Per Invoice'!F$2:F$1201,$Z716)="","",INDEX('Per Invoice'!F$2:F$1201,$Z716)))</f>
        <v/>
      </c>
      <c r="G716">
        <f>IF($Z716="","",IF(INDEX('Per Invoice'!G$2:G$1201,$Z716)="","",INDEX('Per Invoice'!G$2:G$1201,$Z716)))</f>
        <v/>
      </c>
      <c r="H716">
        <f>IF($Z716="","",IF(INDEX('Per Invoice'!H$2:H$1201,$Z716)="","",INDEX('Per Invoice'!H$2:H$1201,$Z716)))</f>
        <v/>
      </c>
      <c r="I716">
        <f>IF($Z716="","",IF(INDEX('Per Invoice'!I$2:I$1201,$Z716)="","",INDEX('Per Invoice'!I$2:I$1201,$Z716)))</f>
        <v/>
      </c>
      <c r="J716">
        <f>IF($Z716="","",IF(INDEX('Per Invoice'!J$2:J$1201,$Z716)="","",INDEX('Per Invoice'!J$2:J$1201,$Z716)))</f>
        <v/>
      </c>
      <c r="K716" s="8">
        <f>IF($Z716="","",IF(INDEX('Per Invoice'!K$2:K$1201,$Z716)="","",INDEX('Per Invoice'!K$2:K$1201,$Z716)))</f>
        <v/>
      </c>
      <c r="L716">
        <f>IF($Z716="","",IF(INDEX('Per Invoice'!L$2:L$1201,$Z716)="","",INDEX('Per Invoice'!L$2:L$1201,$Z716)))</f>
        <v/>
      </c>
      <c r="M716">
        <f>IF($Z716="","",IF(INDEX('Per Invoice'!M$2:M$1201,$Z716)="","",INDEX('Per Invoice'!M$2:M$1201,$Z716)))</f>
        <v/>
      </c>
      <c r="N716">
        <f>IF($Z716="","",IF(INDEX('Per Invoice'!N$2:N$1201,$Z716)="","",INDEX('Per Invoice'!N$2:N$1201,$Z716)))</f>
        <v/>
      </c>
      <c r="O716" s="8">
        <f>IF($Z716="","",IF(INDEX('Per Invoice'!O$2:O$1201,$Z716)="","",INDEX('Per Invoice'!O$2:O$1201,$Z716)))</f>
        <v/>
      </c>
      <c r="P716">
        <f>IF($Z716="","",IF(INDEX('Per Invoice'!P$2:P$1201,$Z716)="","",INDEX('Per Invoice'!P$2:P$1201,$Z716)))</f>
        <v/>
      </c>
      <c r="Q716" s="8">
        <f>IF($Z716="","",IF(INDEX('Per Invoice'!Q$2:Q$1201,$Z716)="","",INDEX('Per Invoice'!Q$2:Q$1201,$Z716)))</f>
        <v/>
      </c>
      <c r="R716" s="8">
        <f>IF($Z716="","",IF(INDEX('Per Invoice'!R$2:R$1201,$Z716)="","",INDEX('Per Invoice'!R$2:R$1201,$Z716)))</f>
        <v/>
      </c>
      <c r="S716">
        <f>IF($Z716="","",IF(INDEX('Per Invoice'!S$2:S$1201,$Z716)="","",INDEX('Per Invoice'!S$2:S$1201,$Z716)))</f>
        <v/>
      </c>
      <c r="T716" s="8">
        <f>IF($Z716="","",IF(INDEX('Per Invoice'!T$2:T$1201,$Z716)="","",INDEX('Per Invoice'!T$2:T$1201,$Z716)))</f>
        <v/>
      </c>
      <c r="U716" s="8">
        <f>IF($Z716="","",IF(INDEX('Per Invoice'!U$2:U$1201,$Z716)="","",INDEX('Per Invoice'!U$2:U$1201,$Z716)))</f>
        <v/>
      </c>
      <c r="V716" s="8">
        <f>IF($Z716="","",IF(INDEX('Per Invoice'!V$2:V$1201,$Z716)="","",INDEX('Per Invoice'!V$2:V$1201,$Z716)))</f>
        <v/>
      </c>
      <c r="W716" s="8">
        <f>IF($Z716="","",IF(INDEX('Per Invoice'!W$2:W$1201,$Z716)="","",INDEX('Per Invoice'!W$2:W$1201,$Z716)))</f>
        <v/>
      </c>
      <c r="X716" s="8">
        <f>IF($Z716="","",IF(INDEX('Per Invoice'!X$2:X$1201,$Z716)="","",INDEX('Per Invoice'!X$2:X$1201,$Z716)))</f>
        <v/>
      </c>
      <c r="Y716" s="8">
        <f>IF($Z716="","",IF(INDEX('Per Invoice'!Y$2:Y$1201,$Z716)="","",INDEX('Per Invoice'!Y$2:Y$1201,$Z716)))</f>
        <v/>
      </c>
      <c r="Z716" s="16">
        <f>IFERROR(MATCH(Settings!$C$26&amp;"|"&amp;ROWS($Z$2:$Z716),'Per Invoice'!$AB$2:$AB$1201,0),"")</f>
        <v/>
      </c>
    </row>
    <row r="717">
      <c r="A717">
        <f>IF($Z717="","",IF(INDEX('Per Invoice'!A$2:A$1201,$Z717)="","",INDEX('Per Invoice'!A$2:A$1201,$Z717)))</f>
        <v/>
      </c>
      <c r="B717">
        <f>IF($Z717="","",IF(INDEX('Per Invoice'!B$2:B$1201,$Z717)="","",INDEX('Per Invoice'!B$2:B$1201,$Z717)))</f>
        <v/>
      </c>
      <c r="C717">
        <f>IF($Z717="","",IF(INDEX('Per Invoice'!C$2:C$1201,$Z717)="","",INDEX('Per Invoice'!C$2:C$1201,$Z717)))</f>
        <v/>
      </c>
      <c r="D717">
        <f>IF($Z717="","",IF(INDEX('Per Invoice'!D$2:D$1201,$Z717)="","",INDEX('Per Invoice'!D$2:D$1201,$Z717)))</f>
        <v/>
      </c>
      <c r="E717" s="14">
        <f>IF($Z717="","",IF(INDEX('Per Invoice'!E$2:E$1201,$Z717)="","",INDEX('Per Invoice'!E$2:E$1201,$Z717)))</f>
        <v/>
      </c>
      <c r="F717">
        <f>IF($Z717="","",IF(INDEX('Per Invoice'!F$2:F$1201,$Z717)="","",INDEX('Per Invoice'!F$2:F$1201,$Z717)))</f>
        <v/>
      </c>
      <c r="G717">
        <f>IF($Z717="","",IF(INDEX('Per Invoice'!G$2:G$1201,$Z717)="","",INDEX('Per Invoice'!G$2:G$1201,$Z717)))</f>
        <v/>
      </c>
      <c r="H717">
        <f>IF($Z717="","",IF(INDEX('Per Invoice'!H$2:H$1201,$Z717)="","",INDEX('Per Invoice'!H$2:H$1201,$Z717)))</f>
        <v/>
      </c>
      <c r="I717">
        <f>IF($Z717="","",IF(INDEX('Per Invoice'!I$2:I$1201,$Z717)="","",INDEX('Per Invoice'!I$2:I$1201,$Z717)))</f>
        <v/>
      </c>
      <c r="J717">
        <f>IF($Z717="","",IF(INDEX('Per Invoice'!J$2:J$1201,$Z717)="","",INDEX('Per Invoice'!J$2:J$1201,$Z717)))</f>
        <v/>
      </c>
      <c r="K717" s="8">
        <f>IF($Z717="","",IF(INDEX('Per Invoice'!K$2:K$1201,$Z717)="","",INDEX('Per Invoice'!K$2:K$1201,$Z717)))</f>
        <v/>
      </c>
      <c r="L717">
        <f>IF($Z717="","",IF(INDEX('Per Invoice'!L$2:L$1201,$Z717)="","",INDEX('Per Invoice'!L$2:L$1201,$Z717)))</f>
        <v/>
      </c>
      <c r="M717">
        <f>IF($Z717="","",IF(INDEX('Per Invoice'!M$2:M$1201,$Z717)="","",INDEX('Per Invoice'!M$2:M$1201,$Z717)))</f>
        <v/>
      </c>
      <c r="N717">
        <f>IF($Z717="","",IF(INDEX('Per Invoice'!N$2:N$1201,$Z717)="","",INDEX('Per Invoice'!N$2:N$1201,$Z717)))</f>
        <v/>
      </c>
      <c r="O717" s="8">
        <f>IF($Z717="","",IF(INDEX('Per Invoice'!O$2:O$1201,$Z717)="","",INDEX('Per Invoice'!O$2:O$1201,$Z717)))</f>
        <v/>
      </c>
      <c r="P717">
        <f>IF($Z717="","",IF(INDEX('Per Invoice'!P$2:P$1201,$Z717)="","",INDEX('Per Invoice'!P$2:P$1201,$Z717)))</f>
        <v/>
      </c>
      <c r="Q717" s="8">
        <f>IF($Z717="","",IF(INDEX('Per Invoice'!Q$2:Q$1201,$Z717)="","",INDEX('Per Invoice'!Q$2:Q$1201,$Z717)))</f>
        <v/>
      </c>
      <c r="R717" s="8">
        <f>IF($Z717="","",IF(INDEX('Per Invoice'!R$2:R$1201,$Z717)="","",INDEX('Per Invoice'!R$2:R$1201,$Z717)))</f>
        <v/>
      </c>
      <c r="S717">
        <f>IF($Z717="","",IF(INDEX('Per Invoice'!S$2:S$1201,$Z717)="","",INDEX('Per Invoice'!S$2:S$1201,$Z717)))</f>
        <v/>
      </c>
      <c r="T717" s="8">
        <f>IF($Z717="","",IF(INDEX('Per Invoice'!T$2:T$1201,$Z717)="","",INDEX('Per Invoice'!T$2:T$1201,$Z717)))</f>
        <v/>
      </c>
      <c r="U717" s="8">
        <f>IF($Z717="","",IF(INDEX('Per Invoice'!U$2:U$1201,$Z717)="","",INDEX('Per Invoice'!U$2:U$1201,$Z717)))</f>
        <v/>
      </c>
      <c r="V717" s="8">
        <f>IF($Z717="","",IF(INDEX('Per Invoice'!V$2:V$1201,$Z717)="","",INDEX('Per Invoice'!V$2:V$1201,$Z717)))</f>
        <v/>
      </c>
      <c r="W717" s="8">
        <f>IF($Z717="","",IF(INDEX('Per Invoice'!W$2:W$1201,$Z717)="","",INDEX('Per Invoice'!W$2:W$1201,$Z717)))</f>
        <v/>
      </c>
      <c r="X717" s="8">
        <f>IF($Z717="","",IF(INDEX('Per Invoice'!X$2:X$1201,$Z717)="","",INDEX('Per Invoice'!X$2:X$1201,$Z717)))</f>
        <v/>
      </c>
      <c r="Y717" s="8">
        <f>IF($Z717="","",IF(INDEX('Per Invoice'!Y$2:Y$1201,$Z717)="","",INDEX('Per Invoice'!Y$2:Y$1201,$Z717)))</f>
        <v/>
      </c>
      <c r="Z717" s="16">
        <f>IFERROR(MATCH(Settings!$C$26&amp;"|"&amp;ROWS($Z$2:$Z717),'Per Invoice'!$AB$2:$AB$1201,0),"")</f>
        <v/>
      </c>
    </row>
    <row r="718">
      <c r="A718">
        <f>IF($Z718="","",IF(INDEX('Per Invoice'!A$2:A$1201,$Z718)="","",INDEX('Per Invoice'!A$2:A$1201,$Z718)))</f>
        <v/>
      </c>
      <c r="B718">
        <f>IF($Z718="","",IF(INDEX('Per Invoice'!B$2:B$1201,$Z718)="","",INDEX('Per Invoice'!B$2:B$1201,$Z718)))</f>
        <v/>
      </c>
      <c r="C718">
        <f>IF($Z718="","",IF(INDEX('Per Invoice'!C$2:C$1201,$Z718)="","",INDEX('Per Invoice'!C$2:C$1201,$Z718)))</f>
        <v/>
      </c>
      <c r="D718">
        <f>IF($Z718="","",IF(INDEX('Per Invoice'!D$2:D$1201,$Z718)="","",INDEX('Per Invoice'!D$2:D$1201,$Z718)))</f>
        <v/>
      </c>
      <c r="E718" s="14">
        <f>IF($Z718="","",IF(INDEX('Per Invoice'!E$2:E$1201,$Z718)="","",INDEX('Per Invoice'!E$2:E$1201,$Z718)))</f>
        <v/>
      </c>
      <c r="F718">
        <f>IF($Z718="","",IF(INDEX('Per Invoice'!F$2:F$1201,$Z718)="","",INDEX('Per Invoice'!F$2:F$1201,$Z718)))</f>
        <v/>
      </c>
      <c r="G718">
        <f>IF($Z718="","",IF(INDEX('Per Invoice'!G$2:G$1201,$Z718)="","",INDEX('Per Invoice'!G$2:G$1201,$Z718)))</f>
        <v/>
      </c>
      <c r="H718">
        <f>IF($Z718="","",IF(INDEX('Per Invoice'!H$2:H$1201,$Z718)="","",INDEX('Per Invoice'!H$2:H$1201,$Z718)))</f>
        <v/>
      </c>
      <c r="I718">
        <f>IF($Z718="","",IF(INDEX('Per Invoice'!I$2:I$1201,$Z718)="","",INDEX('Per Invoice'!I$2:I$1201,$Z718)))</f>
        <v/>
      </c>
      <c r="J718">
        <f>IF($Z718="","",IF(INDEX('Per Invoice'!J$2:J$1201,$Z718)="","",INDEX('Per Invoice'!J$2:J$1201,$Z718)))</f>
        <v/>
      </c>
      <c r="K718" s="8">
        <f>IF($Z718="","",IF(INDEX('Per Invoice'!K$2:K$1201,$Z718)="","",INDEX('Per Invoice'!K$2:K$1201,$Z718)))</f>
        <v/>
      </c>
      <c r="L718">
        <f>IF($Z718="","",IF(INDEX('Per Invoice'!L$2:L$1201,$Z718)="","",INDEX('Per Invoice'!L$2:L$1201,$Z718)))</f>
        <v/>
      </c>
      <c r="M718">
        <f>IF($Z718="","",IF(INDEX('Per Invoice'!M$2:M$1201,$Z718)="","",INDEX('Per Invoice'!M$2:M$1201,$Z718)))</f>
        <v/>
      </c>
      <c r="N718">
        <f>IF($Z718="","",IF(INDEX('Per Invoice'!N$2:N$1201,$Z718)="","",INDEX('Per Invoice'!N$2:N$1201,$Z718)))</f>
        <v/>
      </c>
      <c r="O718" s="8">
        <f>IF($Z718="","",IF(INDEX('Per Invoice'!O$2:O$1201,$Z718)="","",INDEX('Per Invoice'!O$2:O$1201,$Z718)))</f>
        <v/>
      </c>
      <c r="P718">
        <f>IF($Z718="","",IF(INDEX('Per Invoice'!P$2:P$1201,$Z718)="","",INDEX('Per Invoice'!P$2:P$1201,$Z718)))</f>
        <v/>
      </c>
      <c r="Q718" s="8">
        <f>IF($Z718="","",IF(INDEX('Per Invoice'!Q$2:Q$1201,$Z718)="","",INDEX('Per Invoice'!Q$2:Q$1201,$Z718)))</f>
        <v/>
      </c>
      <c r="R718" s="8">
        <f>IF($Z718="","",IF(INDEX('Per Invoice'!R$2:R$1201,$Z718)="","",INDEX('Per Invoice'!R$2:R$1201,$Z718)))</f>
        <v/>
      </c>
      <c r="S718">
        <f>IF($Z718="","",IF(INDEX('Per Invoice'!S$2:S$1201,$Z718)="","",INDEX('Per Invoice'!S$2:S$1201,$Z718)))</f>
        <v/>
      </c>
      <c r="T718" s="8">
        <f>IF($Z718="","",IF(INDEX('Per Invoice'!T$2:T$1201,$Z718)="","",INDEX('Per Invoice'!T$2:T$1201,$Z718)))</f>
        <v/>
      </c>
      <c r="U718" s="8">
        <f>IF($Z718="","",IF(INDEX('Per Invoice'!U$2:U$1201,$Z718)="","",INDEX('Per Invoice'!U$2:U$1201,$Z718)))</f>
        <v/>
      </c>
      <c r="V718" s="8">
        <f>IF($Z718="","",IF(INDEX('Per Invoice'!V$2:V$1201,$Z718)="","",INDEX('Per Invoice'!V$2:V$1201,$Z718)))</f>
        <v/>
      </c>
      <c r="W718" s="8">
        <f>IF($Z718="","",IF(INDEX('Per Invoice'!W$2:W$1201,$Z718)="","",INDEX('Per Invoice'!W$2:W$1201,$Z718)))</f>
        <v/>
      </c>
      <c r="X718" s="8">
        <f>IF($Z718="","",IF(INDEX('Per Invoice'!X$2:X$1201,$Z718)="","",INDEX('Per Invoice'!X$2:X$1201,$Z718)))</f>
        <v/>
      </c>
      <c r="Y718" s="8">
        <f>IF($Z718="","",IF(INDEX('Per Invoice'!Y$2:Y$1201,$Z718)="","",INDEX('Per Invoice'!Y$2:Y$1201,$Z718)))</f>
        <v/>
      </c>
      <c r="Z718" s="16">
        <f>IFERROR(MATCH(Settings!$C$26&amp;"|"&amp;ROWS($Z$2:$Z718),'Per Invoice'!$AB$2:$AB$1201,0),"")</f>
        <v/>
      </c>
    </row>
    <row r="719">
      <c r="A719">
        <f>IF($Z719="","",IF(INDEX('Per Invoice'!A$2:A$1201,$Z719)="","",INDEX('Per Invoice'!A$2:A$1201,$Z719)))</f>
        <v/>
      </c>
      <c r="B719">
        <f>IF($Z719="","",IF(INDEX('Per Invoice'!B$2:B$1201,$Z719)="","",INDEX('Per Invoice'!B$2:B$1201,$Z719)))</f>
        <v/>
      </c>
      <c r="C719">
        <f>IF($Z719="","",IF(INDEX('Per Invoice'!C$2:C$1201,$Z719)="","",INDEX('Per Invoice'!C$2:C$1201,$Z719)))</f>
        <v/>
      </c>
      <c r="D719">
        <f>IF($Z719="","",IF(INDEX('Per Invoice'!D$2:D$1201,$Z719)="","",INDEX('Per Invoice'!D$2:D$1201,$Z719)))</f>
        <v/>
      </c>
      <c r="E719" s="14">
        <f>IF($Z719="","",IF(INDEX('Per Invoice'!E$2:E$1201,$Z719)="","",INDEX('Per Invoice'!E$2:E$1201,$Z719)))</f>
        <v/>
      </c>
      <c r="F719">
        <f>IF($Z719="","",IF(INDEX('Per Invoice'!F$2:F$1201,$Z719)="","",INDEX('Per Invoice'!F$2:F$1201,$Z719)))</f>
        <v/>
      </c>
      <c r="G719">
        <f>IF($Z719="","",IF(INDEX('Per Invoice'!G$2:G$1201,$Z719)="","",INDEX('Per Invoice'!G$2:G$1201,$Z719)))</f>
        <v/>
      </c>
      <c r="H719">
        <f>IF($Z719="","",IF(INDEX('Per Invoice'!H$2:H$1201,$Z719)="","",INDEX('Per Invoice'!H$2:H$1201,$Z719)))</f>
        <v/>
      </c>
      <c r="I719">
        <f>IF($Z719="","",IF(INDEX('Per Invoice'!I$2:I$1201,$Z719)="","",INDEX('Per Invoice'!I$2:I$1201,$Z719)))</f>
        <v/>
      </c>
      <c r="J719">
        <f>IF($Z719="","",IF(INDEX('Per Invoice'!J$2:J$1201,$Z719)="","",INDEX('Per Invoice'!J$2:J$1201,$Z719)))</f>
        <v/>
      </c>
      <c r="K719" s="8">
        <f>IF($Z719="","",IF(INDEX('Per Invoice'!K$2:K$1201,$Z719)="","",INDEX('Per Invoice'!K$2:K$1201,$Z719)))</f>
        <v/>
      </c>
      <c r="L719">
        <f>IF($Z719="","",IF(INDEX('Per Invoice'!L$2:L$1201,$Z719)="","",INDEX('Per Invoice'!L$2:L$1201,$Z719)))</f>
        <v/>
      </c>
      <c r="M719">
        <f>IF($Z719="","",IF(INDEX('Per Invoice'!M$2:M$1201,$Z719)="","",INDEX('Per Invoice'!M$2:M$1201,$Z719)))</f>
        <v/>
      </c>
      <c r="N719">
        <f>IF($Z719="","",IF(INDEX('Per Invoice'!N$2:N$1201,$Z719)="","",INDEX('Per Invoice'!N$2:N$1201,$Z719)))</f>
        <v/>
      </c>
      <c r="O719" s="8">
        <f>IF($Z719="","",IF(INDEX('Per Invoice'!O$2:O$1201,$Z719)="","",INDEX('Per Invoice'!O$2:O$1201,$Z719)))</f>
        <v/>
      </c>
      <c r="P719">
        <f>IF($Z719="","",IF(INDEX('Per Invoice'!P$2:P$1201,$Z719)="","",INDEX('Per Invoice'!P$2:P$1201,$Z719)))</f>
        <v/>
      </c>
      <c r="Q719" s="8">
        <f>IF($Z719="","",IF(INDEX('Per Invoice'!Q$2:Q$1201,$Z719)="","",INDEX('Per Invoice'!Q$2:Q$1201,$Z719)))</f>
        <v/>
      </c>
      <c r="R719" s="8">
        <f>IF($Z719="","",IF(INDEX('Per Invoice'!R$2:R$1201,$Z719)="","",INDEX('Per Invoice'!R$2:R$1201,$Z719)))</f>
        <v/>
      </c>
      <c r="S719">
        <f>IF($Z719="","",IF(INDEX('Per Invoice'!S$2:S$1201,$Z719)="","",INDEX('Per Invoice'!S$2:S$1201,$Z719)))</f>
        <v/>
      </c>
      <c r="T719" s="8">
        <f>IF($Z719="","",IF(INDEX('Per Invoice'!T$2:T$1201,$Z719)="","",INDEX('Per Invoice'!T$2:T$1201,$Z719)))</f>
        <v/>
      </c>
      <c r="U719" s="8">
        <f>IF($Z719="","",IF(INDEX('Per Invoice'!U$2:U$1201,$Z719)="","",INDEX('Per Invoice'!U$2:U$1201,$Z719)))</f>
        <v/>
      </c>
      <c r="V719" s="8">
        <f>IF($Z719="","",IF(INDEX('Per Invoice'!V$2:V$1201,$Z719)="","",INDEX('Per Invoice'!V$2:V$1201,$Z719)))</f>
        <v/>
      </c>
      <c r="W719" s="8">
        <f>IF($Z719="","",IF(INDEX('Per Invoice'!W$2:W$1201,$Z719)="","",INDEX('Per Invoice'!W$2:W$1201,$Z719)))</f>
        <v/>
      </c>
      <c r="X719" s="8">
        <f>IF($Z719="","",IF(INDEX('Per Invoice'!X$2:X$1201,$Z719)="","",INDEX('Per Invoice'!X$2:X$1201,$Z719)))</f>
        <v/>
      </c>
      <c r="Y719" s="8">
        <f>IF($Z719="","",IF(INDEX('Per Invoice'!Y$2:Y$1201,$Z719)="","",INDEX('Per Invoice'!Y$2:Y$1201,$Z719)))</f>
        <v/>
      </c>
      <c r="Z719" s="16">
        <f>IFERROR(MATCH(Settings!$C$26&amp;"|"&amp;ROWS($Z$2:$Z719),'Per Invoice'!$AB$2:$AB$1201,0),"")</f>
        <v/>
      </c>
    </row>
    <row r="720">
      <c r="A720">
        <f>IF($Z720="","",IF(INDEX('Per Invoice'!A$2:A$1201,$Z720)="","",INDEX('Per Invoice'!A$2:A$1201,$Z720)))</f>
        <v/>
      </c>
      <c r="B720">
        <f>IF($Z720="","",IF(INDEX('Per Invoice'!B$2:B$1201,$Z720)="","",INDEX('Per Invoice'!B$2:B$1201,$Z720)))</f>
        <v/>
      </c>
      <c r="C720">
        <f>IF($Z720="","",IF(INDEX('Per Invoice'!C$2:C$1201,$Z720)="","",INDEX('Per Invoice'!C$2:C$1201,$Z720)))</f>
        <v/>
      </c>
      <c r="D720">
        <f>IF($Z720="","",IF(INDEX('Per Invoice'!D$2:D$1201,$Z720)="","",INDEX('Per Invoice'!D$2:D$1201,$Z720)))</f>
        <v/>
      </c>
      <c r="E720" s="14">
        <f>IF($Z720="","",IF(INDEX('Per Invoice'!E$2:E$1201,$Z720)="","",INDEX('Per Invoice'!E$2:E$1201,$Z720)))</f>
        <v/>
      </c>
      <c r="F720">
        <f>IF($Z720="","",IF(INDEX('Per Invoice'!F$2:F$1201,$Z720)="","",INDEX('Per Invoice'!F$2:F$1201,$Z720)))</f>
        <v/>
      </c>
      <c r="G720">
        <f>IF($Z720="","",IF(INDEX('Per Invoice'!G$2:G$1201,$Z720)="","",INDEX('Per Invoice'!G$2:G$1201,$Z720)))</f>
        <v/>
      </c>
      <c r="H720">
        <f>IF($Z720="","",IF(INDEX('Per Invoice'!H$2:H$1201,$Z720)="","",INDEX('Per Invoice'!H$2:H$1201,$Z720)))</f>
        <v/>
      </c>
      <c r="I720">
        <f>IF($Z720="","",IF(INDEX('Per Invoice'!I$2:I$1201,$Z720)="","",INDEX('Per Invoice'!I$2:I$1201,$Z720)))</f>
        <v/>
      </c>
      <c r="J720">
        <f>IF($Z720="","",IF(INDEX('Per Invoice'!J$2:J$1201,$Z720)="","",INDEX('Per Invoice'!J$2:J$1201,$Z720)))</f>
        <v/>
      </c>
      <c r="K720" s="8">
        <f>IF($Z720="","",IF(INDEX('Per Invoice'!K$2:K$1201,$Z720)="","",INDEX('Per Invoice'!K$2:K$1201,$Z720)))</f>
        <v/>
      </c>
      <c r="L720">
        <f>IF($Z720="","",IF(INDEX('Per Invoice'!L$2:L$1201,$Z720)="","",INDEX('Per Invoice'!L$2:L$1201,$Z720)))</f>
        <v/>
      </c>
      <c r="M720">
        <f>IF($Z720="","",IF(INDEX('Per Invoice'!M$2:M$1201,$Z720)="","",INDEX('Per Invoice'!M$2:M$1201,$Z720)))</f>
        <v/>
      </c>
      <c r="N720">
        <f>IF($Z720="","",IF(INDEX('Per Invoice'!N$2:N$1201,$Z720)="","",INDEX('Per Invoice'!N$2:N$1201,$Z720)))</f>
        <v/>
      </c>
      <c r="O720" s="8">
        <f>IF($Z720="","",IF(INDEX('Per Invoice'!O$2:O$1201,$Z720)="","",INDEX('Per Invoice'!O$2:O$1201,$Z720)))</f>
        <v/>
      </c>
      <c r="P720">
        <f>IF($Z720="","",IF(INDEX('Per Invoice'!P$2:P$1201,$Z720)="","",INDEX('Per Invoice'!P$2:P$1201,$Z720)))</f>
        <v/>
      </c>
      <c r="Q720" s="8">
        <f>IF($Z720="","",IF(INDEX('Per Invoice'!Q$2:Q$1201,$Z720)="","",INDEX('Per Invoice'!Q$2:Q$1201,$Z720)))</f>
        <v/>
      </c>
      <c r="R720" s="8">
        <f>IF($Z720="","",IF(INDEX('Per Invoice'!R$2:R$1201,$Z720)="","",INDEX('Per Invoice'!R$2:R$1201,$Z720)))</f>
        <v/>
      </c>
      <c r="S720">
        <f>IF($Z720="","",IF(INDEX('Per Invoice'!S$2:S$1201,$Z720)="","",INDEX('Per Invoice'!S$2:S$1201,$Z720)))</f>
        <v/>
      </c>
      <c r="T720" s="8">
        <f>IF($Z720="","",IF(INDEX('Per Invoice'!T$2:T$1201,$Z720)="","",INDEX('Per Invoice'!T$2:T$1201,$Z720)))</f>
        <v/>
      </c>
      <c r="U720" s="8">
        <f>IF($Z720="","",IF(INDEX('Per Invoice'!U$2:U$1201,$Z720)="","",INDEX('Per Invoice'!U$2:U$1201,$Z720)))</f>
        <v/>
      </c>
      <c r="V720" s="8">
        <f>IF($Z720="","",IF(INDEX('Per Invoice'!V$2:V$1201,$Z720)="","",INDEX('Per Invoice'!V$2:V$1201,$Z720)))</f>
        <v/>
      </c>
      <c r="W720" s="8">
        <f>IF($Z720="","",IF(INDEX('Per Invoice'!W$2:W$1201,$Z720)="","",INDEX('Per Invoice'!W$2:W$1201,$Z720)))</f>
        <v/>
      </c>
      <c r="X720" s="8">
        <f>IF($Z720="","",IF(INDEX('Per Invoice'!X$2:X$1201,$Z720)="","",INDEX('Per Invoice'!X$2:X$1201,$Z720)))</f>
        <v/>
      </c>
      <c r="Y720" s="8">
        <f>IF($Z720="","",IF(INDEX('Per Invoice'!Y$2:Y$1201,$Z720)="","",INDEX('Per Invoice'!Y$2:Y$1201,$Z720)))</f>
        <v/>
      </c>
      <c r="Z720" s="16">
        <f>IFERROR(MATCH(Settings!$C$26&amp;"|"&amp;ROWS($Z$2:$Z720),'Per Invoice'!$AB$2:$AB$1201,0),"")</f>
        <v/>
      </c>
    </row>
    <row r="721">
      <c r="A721">
        <f>IF($Z721="","",IF(INDEX('Per Invoice'!A$2:A$1201,$Z721)="","",INDEX('Per Invoice'!A$2:A$1201,$Z721)))</f>
        <v/>
      </c>
      <c r="B721">
        <f>IF($Z721="","",IF(INDEX('Per Invoice'!B$2:B$1201,$Z721)="","",INDEX('Per Invoice'!B$2:B$1201,$Z721)))</f>
        <v/>
      </c>
      <c r="C721">
        <f>IF($Z721="","",IF(INDEX('Per Invoice'!C$2:C$1201,$Z721)="","",INDEX('Per Invoice'!C$2:C$1201,$Z721)))</f>
        <v/>
      </c>
      <c r="D721">
        <f>IF($Z721="","",IF(INDEX('Per Invoice'!D$2:D$1201,$Z721)="","",INDEX('Per Invoice'!D$2:D$1201,$Z721)))</f>
        <v/>
      </c>
      <c r="E721" s="14">
        <f>IF($Z721="","",IF(INDEX('Per Invoice'!E$2:E$1201,$Z721)="","",INDEX('Per Invoice'!E$2:E$1201,$Z721)))</f>
        <v/>
      </c>
      <c r="F721">
        <f>IF($Z721="","",IF(INDEX('Per Invoice'!F$2:F$1201,$Z721)="","",INDEX('Per Invoice'!F$2:F$1201,$Z721)))</f>
        <v/>
      </c>
      <c r="G721">
        <f>IF($Z721="","",IF(INDEX('Per Invoice'!G$2:G$1201,$Z721)="","",INDEX('Per Invoice'!G$2:G$1201,$Z721)))</f>
        <v/>
      </c>
      <c r="H721">
        <f>IF($Z721="","",IF(INDEX('Per Invoice'!H$2:H$1201,$Z721)="","",INDEX('Per Invoice'!H$2:H$1201,$Z721)))</f>
        <v/>
      </c>
      <c r="I721">
        <f>IF($Z721="","",IF(INDEX('Per Invoice'!I$2:I$1201,$Z721)="","",INDEX('Per Invoice'!I$2:I$1201,$Z721)))</f>
        <v/>
      </c>
      <c r="J721">
        <f>IF($Z721="","",IF(INDEX('Per Invoice'!J$2:J$1201,$Z721)="","",INDEX('Per Invoice'!J$2:J$1201,$Z721)))</f>
        <v/>
      </c>
      <c r="K721" s="8">
        <f>IF($Z721="","",IF(INDEX('Per Invoice'!K$2:K$1201,$Z721)="","",INDEX('Per Invoice'!K$2:K$1201,$Z721)))</f>
        <v/>
      </c>
      <c r="L721">
        <f>IF($Z721="","",IF(INDEX('Per Invoice'!L$2:L$1201,$Z721)="","",INDEX('Per Invoice'!L$2:L$1201,$Z721)))</f>
        <v/>
      </c>
      <c r="M721">
        <f>IF($Z721="","",IF(INDEX('Per Invoice'!M$2:M$1201,$Z721)="","",INDEX('Per Invoice'!M$2:M$1201,$Z721)))</f>
        <v/>
      </c>
      <c r="N721">
        <f>IF($Z721="","",IF(INDEX('Per Invoice'!N$2:N$1201,$Z721)="","",INDEX('Per Invoice'!N$2:N$1201,$Z721)))</f>
        <v/>
      </c>
      <c r="O721" s="8">
        <f>IF($Z721="","",IF(INDEX('Per Invoice'!O$2:O$1201,$Z721)="","",INDEX('Per Invoice'!O$2:O$1201,$Z721)))</f>
        <v/>
      </c>
      <c r="P721">
        <f>IF($Z721="","",IF(INDEX('Per Invoice'!P$2:P$1201,$Z721)="","",INDEX('Per Invoice'!P$2:P$1201,$Z721)))</f>
        <v/>
      </c>
      <c r="Q721" s="8">
        <f>IF($Z721="","",IF(INDEX('Per Invoice'!Q$2:Q$1201,$Z721)="","",INDEX('Per Invoice'!Q$2:Q$1201,$Z721)))</f>
        <v/>
      </c>
      <c r="R721" s="8">
        <f>IF($Z721="","",IF(INDEX('Per Invoice'!R$2:R$1201,$Z721)="","",INDEX('Per Invoice'!R$2:R$1201,$Z721)))</f>
        <v/>
      </c>
      <c r="S721">
        <f>IF($Z721="","",IF(INDEX('Per Invoice'!S$2:S$1201,$Z721)="","",INDEX('Per Invoice'!S$2:S$1201,$Z721)))</f>
        <v/>
      </c>
      <c r="T721" s="8">
        <f>IF($Z721="","",IF(INDEX('Per Invoice'!T$2:T$1201,$Z721)="","",INDEX('Per Invoice'!T$2:T$1201,$Z721)))</f>
        <v/>
      </c>
      <c r="U721" s="8">
        <f>IF($Z721="","",IF(INDEX('Per Invoice'!U$2:U$1201,$Z721)="","",INDEX('Per Invoice'!U$2:U$1201,$Z721)))</f>
        <v/>
      </c>
      <c r="V721" s="8">
        <f>IF($Z721="","",IF(INDEX('Per Invoice'!V$2:V$1201,$Z721)="","",INDEX('Per Invoice'!V$2:V$1201,$Z721)))</f>
        <v/>
      </c>
      <c r="W721" s="8">
        <f>IF($Z721="","",IF(INDEX('Per Invoice'!W$2:W$1201,$Z721)="","",INDEX('Per Invoice'!W$2:W$1201,$Z721)))</f>
        <v/>
      </c>
      <c r="X721" s="8">
        <f>IF($Z721="","",IF(INDEX('Per Invoice'!X$2:X$1201,$Z721)="","",INDEX('Per Invoice'!X$2:X$1201,$Z721)))</f>
        <v/>
      </c>
      <c r="Y721" s="8">
        <f>IF($Z721="","",IF(INDEX('Per Invoice'!Y$2:Y$1201,$Z721)="","",INDEX('Per Invoice'!Y$2:Y$1201,$Z721)))</f>
        <v/>
      </c>
      <c r="Z721" s="16">
        <f>IFERROR(MATCH(Settings!$C$26&amp;"|"&amp;ROWS($Z$2:$Z721),'Per Invoice'!$AB$2:$AB$1201,0),"")</f>
        <v/>
      </c>
    </row>
    <row r="722">
      <c r="A722">
        <f>IF($Z722="","",IF(INDEX('Per Invoice'!A$2:A$1201,$Z722)="","",INDEX('Per Invoice'!A$2:A$1201,$Z722)))</f>
        <v/>
      </c>
      <c r="B722">
        <f>IF($Z722="","",IF(INDEX('Per Invoice'!B$2:B$1201,$Z722)="","",INDEX('Per Invoice'!B$2:B$1201,$Z722)))</f>
        <v/>
      </c>
      <c r="C722">
        <f>IF($Z722="","",IF(INDEX('Per Invoice'!C$2:C$1201,$Z722)="","",INDEX('Per Invoice'!C$2:C$1201,$Z722)))</f>
        <v/>
      </c>
      <c r="D722">
        <f>IF($Z722="","",IF(INDEX('Per Invoice'!D$2:D$1201,$Z722)="","",INDEX('Per Invoice'!D$2:D$1201,$Z722)))</f>
        <v/>
      </c>
      <c r="E722" s="14">
        <f>IF($Z722="","",IF(INDEX('Per Invoice'!E$2:E$1201,$Z722)="","",INDEX('Per Invoice'!E$2:E$1201,$Z722)))</f>
        <v/>
      </c>
      <c r="F722">
        <f>IF($Z722="","",IF(INDEX('Per Invoice'!F$2:F$1201,$Z722)="","",INDEX('Per Invoice'!F$2:F$1201,$Z722)))</f>
        <v/>
      </c>
      <c r="G722">
        <f>IF($Z722="","",IF(INDEX('Per Invoice'!G$2:G$1201,$Z722)="","",INDEX('Per Invoice'!G$2:G$1201,$Z722)))</f>
        <v/>
      </c>
      <c r="H722">
        <f>IF($Z722="","",IF(INDEX('Per Invoice'!H$2:H$1201,$Z722)="","",INDEX('Per Invoice'!H$2:H$1201,$Z722)))</f>
        <v/>
      </c>
      <c r="I722">
        <f>IF($Z722="","",IF(INDEX('Per Invoice'!I$2:I$1201,$Z722)="","",INDEX('Per Invoice'!I$2:I$1201,$Z722)))</f>
        <v/>
      </c>
      <c r="J722">
        <f>IF($Z722="","",IF(INDEX('Per Invoice'!J$2:J$1201,$Z722)="","",INDEX('Per Invoice'!J$2:J$1201,$Z722)))</f>
        <v/>
      </c>
      <c r="K722" s="8">
        <f>IF($Z722="","",IF(INDEX('Per Invoice'!K$2:K$1201,$Z722)="","",INDEX('Per Invoice'!K$2:K$1201,$Z722)))</f>
        <v/>
      </c>
      <c r="L722">
        <f>IF($Z722="","",IF(INDEX('Per Invoice'!L$2:L$1201,$Z722)="","",INDEX('Per Invoice'!L$2:L$1201,$Z722)))</f>
        <v/>
      </c>
      <c r="M722">
        <f>IF($Z722="","",IF(INDEX('Per Invoice'!M$2:M$1201,$Z722)="","",INDEX('Per Invoice'!M$2:M$1201,$Z722)))</f>
        <v/>
      </c>
      <c r="N722">
        <f>IF($Z722="","",IF(INDEX('Per Invoice'!N$2:N$1201,$Z722)="","",INDEX('Per Invoice'!N$2:N$1201,$Z722)))</f>
        <v/>
      </c>
      <c r="O722" s="8">
        <f>IF($Z722="","",IF(INDEX('Per Invoice'!O$2:O$1201,$Z722)="","",INDEX('Per Invoice'!O$2:O$1201,$Z722)))</f>
        <v/>
      </c>
      <c r="P722">
        <f>IF($Z722="","",IF(INDEX('Per Invoice'!P$2:P$1201,$Z722)="","",INDEX('Per Invoice'!P$2:P$1201,$Z722)))</f>
        <v/>
      </c>
      <c r="Q722" s="8">
        <f>IF($Z722="","",IF(INDEX('Per Invoice'!Q$2:Q$1201,$Z722)="","",INDEX('Per Invoice'!Q$2:Q$1201,$Z722)))</f>
        <v/>
      </c>
      <c r="R722" s="8">
        <f>IF($Z722="","",IF(INDEX('Per Invoice'!R$2:R$1201,$Z722)="","",INDEX('Per Invoice'!R$2:R$1201,$Z722)))</f>
        <v/>
      </c>
      <c r="S722">
        <f>IF($Z722="","",IF(INDEX('Per Invoice'!S$2:S$1201,$Z722)="","",INDEX('Per Invoice'!S$2:S$1201,$Z722)))</f>
        <v/>
      </c>
      <c r="T722" s="8">
        <f>IF($Z722="","",IF(INDEX('Per Invoice'!T$2:T$1201,$Z722)="","",INDEX('Per Invoice'!T$2:T$1201,$Z722)))</f>
        <v/>
      </c>
      <c r="U722" s="8">
        <f>IF($Z722="","",IF(INDEX('Per Invoice'!U$2:U$1201,$Z722)="","",INDEX('Per Invoice'!U$2:U$1201,$Z722)))</f>
        <v/>
      </c>
      <c r="V722" s="8">
        <f>IF($Z722="","",IF(INDEX('Per Invoice'!V$2:V$1201,$Z722)="","",INDEX('Per Invoice'!V$2:V$1201,$Z722)))</f>
        <v/>
      </c>
      <c r="W722" s="8">
        <f>IF($Z722="","",IF(INDEX('Per Invoice'!W$2:W$1201,$Z722)="","",INDEX('Per Invoice'!W$2:W$1201,$Z722)))</f>
        <v/>
      </c>
      <c r="X722" s="8">
        <f>IF($Z722="","",IF(INDEX('Per Invoice'!X$2:X$1201,$Z722)="","",INDEX('Per Invoice'!X$2:X$1201,$Z722)))</f>
        <v/>
      </c>
      <c r="Y722" s="8">
        <f>IF($Z722="","",IF(INDEX('Per Invoice'!Y$2:Y$1201,$Z722)="","",INDEX('Per Invoice'!Y$2:Y$1201,$Z722)))</f>
        <v/>
      </c>
      <c r="Z722" s="16">
        <f>IFERROR(MATCH(Settings!$C$26&amp;"|"&amp;ROWS($Z$2:$Z722),'Per Invoice'!$AB$2:$AB$1201,0),"")</f>
        <v/>
      </c>
    </row>
    <row r="723">
      <c r="A723">
        <f>IF($Z723="","",IF(INDEX('Per Invoice'!A$2:A$1201,$Z723)="","",INDEX('Per Invoice'!A$2:A$1201,$Z723)))</f>
        <v/>
      </c>
      <c r="B723">
        <f>IF($Z723="","",IF(INDEX('Per Invoice'!B$2:B$1201,$Z723)="","",INDEX('Per Invoice'!B$2:B$1201,$Z723)))</f>
        <v/>
      </c>
      <c r="C723">
        <f>IF($Z723="","",IF(INDEX('Per Invoice'!C$2:C$1201,$Z723)="","",INDEX('Per Invoice'!C$2:C$1201,$Z723)))</f>
        <v/>
      </c>
      <c r="D723">
        <f>IF($Z723="","",IF(INDEX('Per Invoice'!D$2:D$1201,$Z723)="","",INDEX('Per Invoice'!D$2:D$1201,$Z723)))</f>
        <v/>
      </c>
      <c r="E723" s="14">
        <f>IF($Z723="","",IF(INDEX('Per Invoice'!E$2:E$1201,$Z723)="","",INDEX('Per Invoice'!E$2:E$1201,$Z723)))</f>
        <v/>
      </c>
      <c r="F723">
        <f>IF($Z723="","",IF(INDEX('Per Invoice'!F$2:F$1201,$Z723)="","",INDEX('Per Invoice'!F$2:F$1201,$Z723)))</f>
        <v/>
      </c>
      <c r="G723">
        <f>IF($Z723="","",IF(INDEX('Per Invoice'!G$2:G$1201,$Z723)="","",INDEX('Per Invoice'!G$2:G$1201,$Z723)))</f>
        <v/>
      </c>
      <c r="H723">
        <f>IF($Z723="","",IF(INDEX('Per Invoice'!H$2:H$1201,$Z723)="","",INDEX('Per Invoice'!H$2:H$1201,$Z723)))</f>
        <v/>
      </c>
      <c r="I723">
        <f>IF($Z723="","",IF(INDEX('Per Invoice'!I$2:I$1201,$Z723)="","",INDEX('Per Invoice'!I$2:I$1201,$Z723)))</f>
        <v/>
      </c>
      <c r="J723">
        <f>IF($Z723="","",IF(INDEX('Per Invoice'!J$2:J$1201,$Z723)="","",INDEX('Per Invoice'!J$2:J$1201,$Z723)))</f>
        <v/>
      </c>
      <c r="K723" s="8">
        <f>IF($Z723="","",IF(INDEX('Per Invoice'!K$2:K$1201,$Z723)="","",INDEX('Per Invoice'!K$2:K$1201,$Z723)))</f>
        <v/>
      </c>
      <c r="L723">
        <f>IF($Z723="","",IF(INDEX('Per Invoice'!L$2:L$1201,$Z723)="","",INDEX('Per Invoice'!L$2:L$1201,$Z723)))</f>
        <v/>
      </c>
      <c r="M723">
        <f>IF($Z723="","",IF(INDEX('Per Invoice'!M$2:M$1201,$Z723)="","",INDEX('Per Invoice'!M$2:M$1201,$Z723)))</f>
        <v/>
      </c>
      <c r="N723">
        <f>IF($Z723="","",IF(INDEX('Per Invoice'!N$2:N$1201,$Z723)="","",INDEX('Per Invoice'!N$2:N$1201,$Z723)))</f>
        <v/>
      </c>
      <c r="O723" s="8">
        <f>IF($Z723="","",IF(INDEX('Per Invoice'!O$2:O$1201,$Z723)="","",INDEX('Per Invoice'!O$2:O$1201,$Z723)))</f>
        <v/>
      </c>
      <c r="P723">
        <f>IF($Z723="","",IF(INDEX('Per Invoice'!P$2:P$1201,$Z723)="","",INDEX('Per Invoice'!P$2:P$1201,$Z723)))</f>
        <v/>
      </c>
      <c r="Q723" s="8">
        <f>IF($Z723="","",IF(INDEX('Per Invoice'!Q$2:Q$1201,$Z723)="","",INDEX('Per Invoice'!Q$2:Q$1201,$Z723)))</f>
        <v/>
      </c>
      <c r="R723" s="8">
        <f>IF($Z723="","",IF(INDEX('Per Invoice'!R$2:R$1201,$Z723)="","",INDEX('Per Invoice'!R$2:R$1201,$Z723)))</f>
        <v/>
      </c>
      <c r="S723">
        <f>IF($Z723="","",IF(INDEX('Per Invoice'!S$2:S$1201,$Z723)="","",INDEX('Per Invoice'!S$2:S$1201,$Z723)))</f>
        <v/>
      </c>
      <c r="T723" s="8">
        <f>IF($Z723="","",IF(INDEX('Per Invoice'!T$2:T$1201,$Z723)="","",INDEX('Per Invoice'!T$2:T$1201,$Z723)))</f>
        <v/>
      </c>
      <c r="U723" s="8">
        <f>IF($Z723="","",IF(INDEX('Per Invoice'!U$2:U$1201,$Z723)="","",INDEX('Per Invoice'!U$2:U$1201,$Z723)))</f>
        <v/>
      </c>
      <c r="V723" s="8">
        <f>IF($Z723="","",IF(INDEX('Per Invoice'!V$2:V$1201,$Z723)="","",INDEX('Per Invoice'!V$2:V$1201,$Z723)))</f>
        <v/>
      </c>
      <c r="W723" s="8">
        <f>IF($Z723="","",IF(INDEX('Per Invoice'!W$2:W$1201,$Z723)="","",INDEX('Per Invoice'!W$2:W$1201,$Z723)))</f>
        <v/>
      </c>
      <c r="X723" s="8">
        <f>IF($Z723="","",IF(INDEX('Per Invoice'!X$2:X$1201,$Z723)="","",INDEX('Per Invoice'!X$2:X$1201,$Z723)))</f>
        <v/>
      </c>
      <c r="Y723" s="8">
        <f>IF($Z723="","",IF(INDEX('Per Invoice'!Y$2:Y$1201,$Z723)="","",INDEX('Per Invoice'!Y$2:Y$1201,$Z723)))</f>
        <v/>
      </c>
      <c r="Z723" s="16">
        <f>IFERROR(MATCH(Settings!$C$26&amp;"|"&amp;ROWS($Z$2:$Z723),'Per Invoice'!$AB$2:$AB$1201,0),"")</f>
        <v/>
      </c>
    </row>
    <row r="724">
      <c r="A724">
        <f>IF($Z724="","",IF(INDEX('Per Invoice'!A$2:A$1201,$Z724)="","",INDEX('Per Invoice'!A$2:A$1201,$Z724)))</f>
        <v/>
      </c>
      <c r="B724">
        <f>IF($Z724="","",IF(INDEX('Per Invoice'!B$2:B$1201,$Z724)="","",INDEX('Per Invoice'!B$2:B$1201,$Z724)))</f>
        <v/>
      </c>
      <c r="C724">
        <f>IF($Z724="","",IF(INDEX('Per Invoice'!C$2:C$1201,$Z724)="","",INDEX('Per Invoice'!C$2:C$1201,$Z724)))</f>
        <v/>
      </c>
      <c r="D724">
        <f>IF($Z724="","",IF(INDEX('Per Invoice'!D$2:D$1201,$Z724)="","",INDEX('Per Invoice'!D$2:D$1201,$Z724)))</f>
        <v/>
      </c>
      <c r="E724" s="14">
        <f>IF($Z724="","",IF(INDEX('Per Invoice'!E$2:E$1201,$Z724)="","",INDEX('Per Invoice'!E$2:E$1201,$Z724)))</f>
        <v/>
      </c>
      <c r="F724">
        <f>IF($Z724="","",IF(INDEX('Per Invoice'!F$2:F$1201,$Z724)="","",INDEX('Per Invoice'!F$2:F$1201,$Z724)))</f>
        <v/>
      </c>
      <c r="G724">
        <f>IF($Z724="","",IF(INDEX('Per Invoice'!G$2:G$1201,$Z724)="","",INDEX('Per Invoice'!G$2:G$1201,$Z724)))</f>
        <v/>
      </c>
      <c r="H724">
        <f>IF($Z724="","",IF(INDEX('Per Invoice'!H$2:H$1201,$Z724)="","",INDEX('Per Invoice'!H$2:H$1201,$Z724)))</f>
        <v/>
      </c>
      <c r="I724">
        <f>IF($Z724="","",IF(INDEX('Per Invoice'!I$2:I$1201,$Z724)="","",INDEX('Per Invoice'!I$2:I$1201,$Z724)))</f>
        <v/>
      </c>
      <c r="J724">
        <f>IF($Z724="","",IF(INDEX('Per Invoice'!J$2:J$1201,$Z724)="","",INDEX('Per Invoice'!J$2:J$1201,$Z724)))</f>
        <v/>
      </c>
      <c r="K724" s="8">
        <f>IF($Z724="","",IF(INDEX('Per Invoice'!K$2:K$1201,$Z724)="","",INDEX('Per Invoice'!K$2:K$1201,$Z724)))</f>
        <v/>
      </c>
      <c r="L724">
        <f>IF($Z724="","",IF(INDEX('Per Invoice'!L$2:L$1201,$Z724)="","",INDEX('Per Invoice'!L$2:L$1201,$Z724)))</f>
        <v/>
      </c>
      <c r="M724">
        <f>IF($Z724="","",IF(INDEX('Per Invoice'!M$2:M$1201,$Z724)="","",INDEX('Per Invoice'!M$2:M$1201,$Z724)))</f>
        <v/>
      </c>
      <c r="N724">
        <f>IF($Z724="","",IF(INDEX('Per Invoice'!N$2:N$1201,$Z724)="","",INDEX('Per Invoice'!N$2:N$1201,$Z724)))</f>
        <v/>
      </c>
      <c r="O724" s="8">
        <f>IF($Z724="","",IF(INDEX('Per Invoice'!O$2:O$1201,$Z724)="","",INDEX('Per Invoice'!O$2:O$1201,$Z724)))</f>
        <v/>
      </c>
      <c r="P724">
        <f>IF($Z724="","",IF(INDEX('Per Invoice'!P$2:P$1201,$Z724)="","",INDEX('Per Invoice'!P$2:P$1201,$Z724)))</f>
        <v/>
      </c>
      <c r="Q724" s="8">
        <f>IF($Z724="","",IF(INDEX('Per Invoice'!Q$2:Q$1201,$Z724)="","",INDEX('Per Invoice'!Q$2:Q$1201,$Z724)))</f>
        <v/>
      </c>
      <c r="R724" s="8">
        <f>IF($Z724="","",IF(INDEX('Per Invoice'!R$2:R$1201,$Z724)="","",INDEX('Per Invoice'!R$2:R$1201,$Z724)))</f>
        <v/>
      </c>
      <c r="S724">
        <f>IF($Z724="","",IF(INDEX('Per Invoice'!S$2:S$1201,$Z724)="","",INDEX('Per Invoice'!S$2:S$1201,$Z724)))</f>
        <v/>
      </c>
      <c r="T724" s="8">
        <f>IF($Z724="","",IF(INDEX('Per Invoice'!T$2:T$1201,$Z724)="","",INDEX('Per Invoice'!T$2:T$1201,$Z724)))</f>
        <v/>
      </c>
      <c r="U724" s="8">
        <f>IF($Z724="","",IF(INDEX('Per Invoice'!U$2:U$1201,$Z724)="","",INDEX('Per Invoice'!U$2:U$1201,$Z724)))</f>
        <v/>
      </c>
      <c r="V724" s="8">
        <f>IF($Z724="","",IF(INDEX('Per Invoice'!V$2:V$1201,$Z724)="","",INDEX('Per Invoice'!V$2:V$1201,$Z724)))</f>
        <v/>
      </c>
      <c r="W724" s="8">
        <f>IF($Z724="","",IF(INDEX('Per Invoice'!W$2:W$1201,$Z724)="","",INDEX('Per Invoice'!W$2:W$1201,$Z724)))</f>
        <v/>
      </c>
      <c r="X724" s="8">
        <f>IF($Z724="","",IF(INDEX('Per Invoice'!X$2:X$1201,$Z724)="","",INDEX('Per Invoice'!X$2:X$1201,$Z724)))</f>
        <v/>
      </c>
      <c r="Y724" s="8">
        <f>IF($Z724="","",IF(INDEX('Per Invoice'!Y$2:Y$1201,$Z724)="","",INDEX('Per Invoice'!Y$2:Y$1201,$Z724)))</f>
        <v/>
      </c>
      <c r="Z724" s="16">
        <f>IFERROR(MATCH(Settings!$C$26&amp;"|"&amp;ROWS($Z$2:$Z724),'Per Invoice'!$AB$2:$AB$1201,0),"")</f>
        <v/>
      </c>
    </row>
    <row r="725">
      <c r="A725">
        <f>IF($Z725="","",IF(INDEX('Per Invoice'!A$2:A$1201,$Z725)="","",INDEX('Per Invoice'!A$2:A$1201,$Z725)))</f>
        <v/>
      </c>
      <c r="B725">
        <f>IF($Z725="","",IF(INDEX('Per Invoice'!B$2:B$1201,$Z725)="","",INDEX('Per Invoice'!B$2:B$1201,$Z725)))</f>
        <v/>
      </c>
      <c r="C725">
        <f>IF($Z725="","",IF(INDEX('Per Invoice'!C$2:C$1201,$Z725)="","",INDEX('Per Invoice'!C$2:C$1201,$Z725)))</f>
        <v/>
      </c>
      <c r="D725">
        <f>IF($Z725="","",IF(INDEX('Per Invoice'!D$2:D$1201,$Z725)="","",INDEX('Per Invoice'!D$2:D$1201,$Z725)))</f>
        <v/>
      </c>
      <c r="E725" s="14">
        <f>IF($Z725="","",IF(INDEX('Per Invoice'!E$2:E$1201,$Z725)="","",INDEX('Per Invoice'!E$2:E$1201,$Z725)))</f>
        <v/>
      </c>
      <c r="F725">
        <f>IF($Z725="","",IF(INDEX('Per Invoice'!F$2:F$1201,$Z725)="","",INDEX('Per Invoice'!F$2:F$1201,$Z725)))</f>
        <v/>
      </c>
      <c r="G725">
        <f>IF($Z725="","",IF(INDEX('Per Invoice'!G$2:G$1201,$Z725)="","",INDEX('Per Invoice'!G$2:G$1201,$Z725)))</f>
        <v/>
      </c>
      <c r="H725">
        <f>IF($Z725="","",IF(INDEX('Per Invoice'!H$2:H$1201,$Z725)="","",INDEX('Per Invoice'!H$2:H$1201,$Z725)))</f>
        <v/>
      </c>
      <c r="I725">
        <f>IF($Z725="","",IF(INDEX('Per Invoice'!I$2:I$1201,$Z725)="","",INDEX('Per Invoice'!I$2:I$1201,$Z725)))</f>
        <v/>
      </c>
      <c r="J725">
        <f>IF($Z725="","",IF(INDEX('Per Invoice'!J$2:J$1201,$Z725)="","",INDEX('Per Invoice'!J$2:J$1201,$Z725)))</f>
        <v/>
      </c>
      <c r="K725" s="8">
        <f>IF($Z725="","",IF(INDEX('Per Invoice'!K$2:K$1201,$Z725)="","",INDEX('Per Invoice'!K$2:K$1201,$Z725)))</f>
        <v/>
      </c>
      <c r="L725">
        <f>IF($Z725="","",IF(INDEX('Per Invoice'!L$2:L$1201,$Z725)="","",INDEX('Per Invoice'!L$2:L$1201,$Z725)))</f>
        <v/>
      </c>
      <c r="M725">
        <f>IF($Z725="","",IF(INDEX('Per Invoice'!M$2:M$1201,$Z725)="","",INDEX('Per Invoice'!M$2:M$1201,$Z725)))</f>
        <v/>
      </c>
      <c r="N725">
        <f>IF($Z725="","",IF(INDEX('Per Invoice'!N$2:N$1201,$Z725)="","",INDEX('Per Invoice'!N$2:N$1201,$Z725)))</f>
        <v/>
      </c>
      <c r="O725" s="8">
        <f>IF($Z725="","",IF(INDEX('Per Invoice'!O$2:O$1201,$Z725)="","",INDEX('Per Invoice'!O$2:O$1201,$Z725)))</f>
        <v/>
      </c>
      <c r="P725">
        <f>IF($Z725="","",IF(INDEX('Per Invoice'!P$2:P$1201,$Z725)="","",INDEX('Per Invoice'!P$2:P$1201,$Z725)))</f>
        <v/>
      </c>
      <c r="Q725" s="8">
        <f>IF($Z725="","",IF(INDEX('Per Invoice'!Q$2:Q$1201,$Z725)="","",INDEX('Per Invoice'!Q$2:Q$1201,$Z725)))</f>
        <v/>
      </c>
      <c r="R725" s="8">
        <f>IF($Z725="","",IF(INDEX('Per Invoice'!R$2:R$1201,$Z725)="","",INDEX('Per Invoice'!R$2:R$1201,$Z725)))</f>
        <v/>
      </c>
      <c r="S725">
        <f>IF($Z725="","",IF(INDEX('Per Invoice'!S$2:S$1201,$Z725)="","",INDEX('Per Invoice'!S$2:S$1201,$Z725)))</f>
        <v/>
      </c>
      <c r="T725" s="8">
        <f>IF($Z725="","",IF(INDEX('Per Invoice'!T$2:T$1201,$Z725)="","",INDEX('Per Invoice'!T$2:T$1201,$Z725)))</f>
        <v/>
      </c>
      <c r="U725" s="8">
        <f>IF($Z725="","",IF(INDEX('Per Invoice'!U$2:U$1201,$Z725)="","",INDEX('Per Invoice'!U$2:U$1201,$Z725)))</f>
        <v/>
      </c>
      <c r="V725" s="8">
        <f>IF($Z725="","",IF(INDEX('Per Invoice'!V$2:V$1201,$Z725)="","",INDEX('Per Invoice'!V$2:V$1201,$Z725)))</f>
        <v/>
      </c>
      <c r="W725" s="8">
        <f>IF($Z725="","",IF(INDEX('Per Invoice'!W$2:W$1201,$Z725)="","",INDEX('Per Invoice'!W$2:W$1201,$Z725)))</f>
        <v/>
      </c>
      <c r="X725" s="8">
        <f>IF($Z725="","",IF(INDEX('Per Invoice'!X$2:X$1201,$Z725)="","",INDEX('Per Invoice'!X$2:X$1201,$Z725)))</f>
        <v/>
      </c>
      <c r="Y725" s="8">
        <f>IF($Z725="","",IF(INDEX('Per Invoice'!Y$2:Y$1201,$Z725)="","",INDEX('Per Invoice'!Y$2:Y$1201,$Z725)))</f>
        <v/>
      </c>
      <c r="Z725" s="16">
        <f>IFERROR(MATCH(Settings!$C$26&amp;"|"&amp;ROWS($Z$2:$Z725),'Per Invoice'!$AB$2:$AB$1201,0),"")</f>
        <v/>
      </c>
    </row>
    <row r="726">
      <c r="A726">
        <f>IF($Z726="","",IF(INDEX('Per Invoice'!A$2:A$1201,$Z726)="","",INDEX('Per Invoice'!A$2:A$1201,$Z726)))</f>
        <v/>
      </c>
      <c r="B726">
        <f>IF($Z726="","",IF(INDEX('Per Invoice'!B$2:B$1201,$Z726)="","",INDEX('Per Invoice'!B$2:B$1201,$Z726)))</f>
        <v/>
      </c>
      <c r="C726">
        <f>IF($Z726="","",IF(INDEX('Per Invoice'!C$2:C$1201,$Z726)="","",INDEX('Per Invoice'!C$2:C$1201,$Z726)))</f>
        <v/>
      </c>
      <c r="D726">
        <f>IF($Z726="","",IF(INDEX('Per Invoice'!D$2:D$1201,$Z726)="","",INDEX('Per Invoice'!D$2:D$1201,$Z726)))</f>
        <v/>
      </c>
      <c r="E726" s="14">
        <f>IF($Z726="","",IF(INDEX('Per Invoice'!E$2:E$1201,$Z726)="","",INDEX('Per Invoice'!E$2:E$1201,$Z726)))</f>
        <v/>
      </c>
      <c r="F726">
        <f>IF($Z726="","",IF(INDEX('Per Invoice'!F$2:F$1201,$Z726)="","",INDEX('Per Invoice'!F$2:F$1201,$Z726)))</f>
        <v/>
      </c>
      <c r="G726">
        <f>IF($Z726="","",IF(INDEX('Per Invoice'!G$2:G$1201,$Z726)="","",INDEX('Per Invoice'!G$2:G$1201,$Z726)))</f>
        <v/>
      </c>
      <c r="H726">
        <f>IF($Z726="","",IF(INDEX('Per Invoice'!H$2:H$1201,$Z726)="","",INDEX('Per Invoice'!H$2:H$1201,$Z726)))</f>
        <v/>
      </c>
      <c r="I726">
        <f>IF($Z726="","",IF(INDEX('Per Invoice'!I$2:I$1201,$Z726)="","",INDEX('Per Invoice'!I$2:I$1201,$Z726)))</f>
        <v/>
      </c>
      <c r="J726">
        <f>IF($Z726="","",IF(INDEX('Per Invoice'!J$2:J$1201,$Z726)="","",INDEX('Per Invoice'!J$2:J$1201,$Z726)))</f>
        <v/>
      </c>
      <c r="K726" s="8">
        <f>IF($Z726="","",IF(INDEX('Per Invoice'!K$2:K$1201,$Z726)="","",INDEX('Per Invoice'!K$2:K$1201,$Z726)))</f>
        <v/>
      </c>
      <c r="L726">
        <f>IF($Z726="","",IF(INDEX('Per Invoice'!L$2:L$1201,$Z726)="","",INDEX('Per Invoice'!L$2:L$1201,$Z726)))</f>
        <v/>
      </c>
      <c r="M726">
        <f>IF($Z726="","",IF(INDEX('Per Invoice'!M$2:M$1201,$Z726)="","",INDEX('Per Invoice'!M$2:M$1201,$Z726)))</f>
        <v/>
      </c>
      <c r="N726">
        <f>IF($Z726="","",IF(INDEX('Per Invoice'!N$2:N$1201,$Z726)="","",INDEX('Per Invoice'!N$2:N$1201,$Z726)))</f>
        <v/>
      </c>
      <c r="O726" s="8">
        <f>IF($Z726="","",IF(INDEX('Per Invoice'!O$2:O$1201,$Z726)="","",INDEX('Per Invoice'!O$2:O$1201,$Z726)))</f>
        <v/>
      </c>
      <c r="P726">
        <f>IF($Z726="","",IF(INDEX('Per Invoice'!P$2:P$1201,$Z726)="","",INDEX('Per Invoice'!P$2:P$1201,$Z726)))</f>
        <v/>
      </c>
      <c r="Q726" s="8">
        <f>IF($Z726="","",IF(INDEX('Per Invoice'!Q$2:Q$1201,$Z726)="","",INDEX('Per Invoice'!Q$2:Q$1201,$Z726)))</f>
        <v/>
      </c>
      <c r="R726" s="8">
        <f>IF($Z726="","",IF(INDEX('Per Invoice'!R$2:R$1201,$Z726)="","",INDEX('Per Invoice'!R$2:R$1201,$Z726)))</f>
        <v/>
      </c>
      <c r="S726">
        <f>IF($Z726="","",IF(INDEX('Per Invoice'!S$2:S$1201,$Z726)="","",INDEX('Per Invoice'!S$2:S$1201,$Z726)))</f>
        <v/>
      </c>
      <c r="T726" s="8">
        <f>IF($Z726="","",IF(INDEX('Per Invoice'!T$2:T$1201,$Z726)="","",INDEX('Per Invoice'!T$2:T$1201,$Z726)))</f>
        <v/>
      </c>
      <c r="U726" s="8">
        <f>IF($Z726="","",IF(INDEX('Per Invoice'!U$2:U$1201,$Z726)="","",INDEX('Per Invoice'!U$2:U$1201,$Z726)))</f>
        <v/>
      </c>
      <c r="V726" s="8">
        <f>IF($Z726="","",IF(INDEX('Per Invoice'!V$2:V$1201,$Z726)="","",INDEX('Per Invoice'!V$2:V$1201,$Z726)))</f>
        <v/>
      </c>
      <c r="W726" s="8">
        <f>IF($Z726="","",IF(INDEX('Per Invoice'!W$2:W$1201,$Z726)="","",INDEX('Per Invoice'!W$2:W$1201,$Z726)))</f>
        <v/>
      </c>
      <c r="X726" s="8">
        <f>IF($Z726="","",IF(INDEX('Per Invoice'!X$2:X$1201,$Z726)="","",INDEX('Per Invoice'!X$2:X$1201,$Z726)))</f>
        <v/>
      </c>
      <c r="Y726" s="8">
        <f>IF($Z726="","",IF(INDEX('Per Invoice'!Y$2:Y$1201,$Z726)="","",INDEX('Per Invoice'!Y$2:Y$1201,$Z726)))</f>
        <v/>
      </c>
      <c r="Z726" s="16">
        <f>IFERROR(MATCH(Settings!$C$26&amp;"|"&amp;ROWS($Z$2:$Z726),'Per Invoice'!$AB$2:$AB$1201,0),"")</f>
        <v/>
      </c>
    </row>
    <row r="727">
      <c r="A727">
        <f>IF($Z727="","",IF(INDEX('Per Invoice'!A$2:A$1201,$Z727)="","",INDEX('Per Invoice'!A$2:A$1201,$Z727)))</f>
        <v/>
      </c>
      <c r="B727">
        <f>IF($Z727="","",IF(INDEX('Per Invoice'!B$2:B$1201,$Z727)="","",INDEX('Per Invoice'!B$2:B$1201,$Z727)))</f>
        <v/>
      </c>
      <c r="C727">
        <f>IF($Z727="","",IF(INDEX('Per Invoice'!C$2:C$1201,$Z727)="","",INDEX('Per Invoice'!C$2:C$1201,$Z727)))</f>
        <v/>
      </c>
      <c r="D727">
        <f>IF($Z727="","",IF(INDEX('Per Invoice'!D$2:D$1201,$Z727)="","",INDEX('Per Invoice'!D$2:D$1201,$Z727)))</f>
        <v/>
      </c>
      <c r="E727" s="14">
        <f>IF($Z727="","",IF(INDEX('Per Invoice'!E$2:E$1201,$Z727)="","",INDEX('Per Invoice'!E$2:E$1201,$Z727)))</f>
        <v/>
      </c>
      <c r="F727">
        <f>IF($Z727="","",IF(INDEX('Per Invoice'!F$2:F$1201,$Z727)="","",INDEX('Per Invoice'!F$2:F$1201,$Z727)))</f>
        <v/>
      </c>
      <c r="G727">
        <f>IF($Z727="","",IF(INDEX('Per Invoice'!G$2:G$1201,$Z727)="","",INDEX('Per Invoice'!G$2:G$1201,$Z727)))</f>
        <v/>
      </c>
      <c r="H727">
        <f>IF($Z727="","",IF(INDEX('Per Invoice'!H$2:H$1201,$Z727)="","",INDEX('Per Invoice'!H$2:H$1201,$Z727)))</f>
        <v/>
      </c>
      <c r="I727">
        <f>IF($Z727="","",IF(INDEX('Per Invoice'!I$2:I$1201,$Z727)="","",INDEX('Per Invoice'!I$2:I$1201,$Z727)))</f>
        <v/>
      </c>
      <c r="J727">
        <f>IF($Z727="","",IF(INDEX('Per Invoice'!J$2:J$1201,$Z727)="","",INDEX('Per Invoice'!J$2:J$1201,$Z727)))</f>
        <v/>
      </c>
      <c r="K727" s="8">
        <f>IF($Z727="","",IF(INDEX('Per Invoice'!K$2:K$1201,$Z727)="","",INDEX('Per Invoice'!K$2:K$1201,$Z727)))</f>
        <v/>
      </c>
      <c r="L727">
        <f>IF($Z727="","",IF(INDEX('Per Invoice'!L$2:L$1201,$Z727)="","",INDEX('Per Invoice'!L$2:L$1201,$Z727)))</f>
        <v/>
      </c>
      <c r="M727">
        <f>IF($Z727="","",IF(INDEX('Per Invoice'!M$2:M$1201,$Z727)="","",INDEX('Per Invoice'!M$2:M$1201,$Z727)))</f>
        <v/>
      </c>
      <c r="N727">
        <f>IF($Z727="","",IF(INDEX('Per Invoice'!N$2:N$1201,$Z727)="","",INDEX('Per Invoice'!N$2:N$1201,$Z727)))</f>
        <v/>
      </c>
      <c r="O727" s="8">
        <f>IF($Z727="","",IF(INDEX('Per Invoice'!O$2:O$1201,$Z727)="","",INDEX('Per Invoice'!O$2:O$1201,$Z727)))</f>
        <v/>
      </c>
      <c r="P727">
        <f>IF($Z727="","",IF(INDEX('Per Invoice'!P$2:P$1201,$Z727)="","",INDEX('Per Invoice'!P$2:P$1201,$Z727)))</f>
        <v/>
      </c>
      <c r="Q727" s="8">
        <f>IF($Z727="","",IF(INDEX('Per Invoice'!Q$2:Q$1201,$Z727)="","",INDEX('Per Invoice'!Q$2:Q$1201,$Z727)))</f>
        <v/>
      </c>
      <c r="R727" s="8">
        <f>IF($Z727="","",IF(INDEX('Per Invoice'!R$2:R$1201,$Z727)="","",INDEX('Per Invoice'!R$2:R$1201,$Z727)))</f>
        <v/>
      </c>
      <c r="S727">
        <f>IF($Z727="","",IF(INDEX('Per Invoice'!S$2:S$1201,$Z727)="","",INDEX('Per Invoice'!S$2:S$1201,$Z727)))</f>
        <v/>
      </c>
      <c r="T727" s="8">
        <f>IF($Z727="","",IF(INDEX('Per Invoice'!T$2:T$1201,$Z727)="","",INDEX('Per Invoice'!T$2:T$1201,$Z727)))</f>
        <v/>
      </c>
      <c r="U727" s="8">
        <f>IF($Z727="","",IF(INDEX('Per Invoice'!U$2:U$1201,$Z727)="","",INDEX('Per Invoice'!U$2:U$1201,$Z727)))</f>
        <v/>
      </c>
      <c r="V727" s="8">
        <f>IF($Z727="","",IF(INDEX('Per Invoice'!V$2:V$1201,$Z727)="","",INDEX('Per Invoice'!V$2:V$1201,$Z727)))</f>
        <v/>
      </c>
      <c r="W727" s="8">
        <f>IF($Z727="","",IF(INDEX('Per Invoice'!W$2:W$1201,$Z727)="","",INDEX('Per Invoice'!W$2:W$1201,$Z727)))</f>
        <v/>
      </c>
      <c r="X727" s="8">
        <f>IF($Z727="","",IF(INDEX('Per Invoice'!X$2:X$1201,$Z727)="","",INDEX('Per Invoice'!X$2:X$1201,$Z727)))</f>
        <v/>
      </c>
      <c r="Y727" s="8">
        <f>IF($Z727="","",IF(INDEX('Per Invoice'!Y$2:Y$1201,$Z727)="","",INDEX('Per Invoice'!Y$2:Y$1201,$Z727)))</f>
        <v/>
      </c>
      <c r="Z727" s="16">
        <f>IFERROR(MATCH(Settings!$C$26&amp;"|"&amp;ROWS($Z$2:$Z727),'Per Invoice'!$AB$2:$AB$1201,0),"")</f>
        <v/>
      </c>
    </row>
    <row r="728">
      <c r="A728">
        <f>IF($Z728="","",IF(INDEX('Per Invoice'!A$2:A$1201,$Z728)="","",INDEX('Per Invoice'!A$2:A$1201,$Z728)))</f>
        <v/>
      </c>
      <c r="B728">
        <f>IF($Z728="","",IF(INDEX('Per Invoice'!B$2:B$1201,$Z728)="","",INDEX('Per Invoice'!B$2:B$1201,$Z728)))</f>
        <v/>
      </c>
      <c r="C728">
        <f>IF($Z728="","",IF(INDEX('Per Invoice'!C$2:C$1201,$Z728)="","",INDEX('Per Invoice'!C$2:C$1201,$Z728)))</f>
        <v/>
      </c>
      <c r="D728">
        <f>IF($Z728="","",IF(INDEX('Per Invoice'!D$2:D$1201,$Z728)="","",INDEX('Per Invoice'!D$2:D$1201,$Z728)))</f>
        <v/>
      </c>
      <c r="E728" s="14">
        <f>IF($Z728="","",IF(INDEX('Per Invoice'!E$2:E$1201,$Z728)="","",INDEX('Per Invoice'!E$2:E$1201,$Z728)))</f>
        <v/>
      </c>
      <c r="F728">
        <f>IF($Z728="","",IF(INDEX('Per Invoice'!F$2:F$1201,$Z728)="","",INDEX('Per Invoice'!F$2:F$1201,$Z728)))</f>
        <v/>
      </c>
      <c r="G728">
        <f>IF($Z728="","",IF(INDEX('Per Invoice'!G$2:G$1201,$Z728)="","",INDEX('Per Invoice'!G$2:G$1201,$Z728)))</f>
        <v/>
      </c>
      <c r="H728">
        <f>IF($Z728="","",IF(INDEX('Per Invoice'!H$2:H$1201,$Z728)="","",INDEX('Per Invoice'!H$2:H$1201,$Z728)))</f>
        <v/>
      </c>
      <c r="I728">
        <f>IF($Z728="","",IF(INDEX('Per Invoice'!I$2:I$1201,$Z728)="","",INDEX('Per Invoice'!I$2:I$1201,$Z728)))</f>
        <v/>
      </c>
      <c r="J728">
        <f>IF($Z728="","",IF(INDEX('Per Invoice'!J$2:J$1201,$Z728)="","",INDEX('Per Invoice'!J$2:J$1201,$Z728)))</f>
        <v/>
      </c>
      <c r="K728" s="8">
        <f>IF($Z728="","",IF(INDEX('Per Invoice'!K$2:K$1201,$Z728)="","",INDEX('Per Invoice'!K$2:K$1201,$Z728)))</f>
        <v/>
      </c>
      <c r="L728">
        <f>IF($Z728="","",IF(INDEX('Per Invoice'!L$2:L$1201,$Z728)="","",INDEX('Per Invoice'!L$2:L$1201,$Z728)))</f>
        <v/>
      </c>
      <c r="M728">
        <f>IF($Z728="","",IF(INDEX('Per Invoice'!M$2:M$1201,$Z728)="","",INDEX('Per Invoice'!M$2:M$1201,$Z728)))</f>
        <v/>
      </c>
      <c r="N728">
        <f>IF($Z728="","",IF(INDEX('Per Invoice'!N$2:N$1201,$Z728)="","",INDEX('Per Invoice'!N$2:N$1201,$Z728)))</f>
        <v/>
      </c>
      <c r="O728" s="8">
        <f>IF($Z728="","",IF(INDEX('Per Invoice'!O$2:O$1201,$Z728)="","",INDEX('Per Invoice'!O$2:O$1201,$Z728)))</f>
        <v/>
      </c>
      <c r="P728">
        <f>IF($Z728="","",IF(INDEX('Per Invoice'!P$2:P$1201,$Z728)="","",INDEX('Per Invoice'!P$2:P$1201,$Z728)))</f>
        <v/>
      </c>
      <c r="Q728" s="8">
        <f>IF($Z728="","",IF(INDEX('Per Invoice'!Q$2:Q$1201,$Z728)="","",INDEX('Per Invoice'!Q$2:Q$1201,$Z728)))</f>
        <v/>
      </c>
      <c r="R728" s="8">
        <f>IF($Z728="","",IF(INDEX('Per Invoice'!R$2:R$1201,$Z728)="","",INDEX('Per Invoice'!R$2:R$1201,$Z728)))</f>
        <v/>
      </c>
      <c r="S728">
        <f>IF($Z728="","",IF(INDEX('Per Invoice'!S$2:S$1201,$Z728)="","",INDEX('Per Invoice'!S$2:S$1201,$Z728)))</f>
        <v/>
      </c>
      <c r="T728" s="8">
        <f>IF($Z728="","",IF(INDEX('Per Invoice'!T$2:T$1201,$Z728)="","",INDEX('Per Invoice'!T$2:T$1201,$Z728)))</f>
        <v/>
      </c>
      <c r="U728" s="8">
        <f>IF($Z728="","",IF(INDEX('Per Invoice'!U$2:U$1201,$Z728)="","",INDEX('Per Invoice'!U$2:U$1201,$Z728)))</f>
        <v/>
      </c>
      <c r="V728" s="8">
        <f>IF($Z728="","",IF(INDEX('Per Invoice'!V$2:V$1201,$Z728)="","",INDEX('Per Invoice'!V$2:V$1201,$Z728)))</f>
        <v/>
      </c>
      <c r="W728" s="8">
        <f>IF($Z728="","",IF(INDEX('Per Invoice'!W$2:W$1201,$Z728)="","",INDEX('Per Invoice'!W$2:W$1201,$Z728)))</f>
        <v/>
      </c>
      <c r="X728" s="8">
        <f>IF($Z728="","",IF(INDEX('Per Invoice'!X$2:X$1201,$Z728)="","",INDEX('Per Invoice'!X$2:X$1201,$Z728)))</f>
        <v/>
      </c>
      <c r="Y728" s="8">
        <f>IF($Z728="","",IF(INDEX('Per Invoice'!Y$2:Y$1201,$Z728)="","",INDEX('Per Invoice'!Y$2:Y$1201,$Z728)))</f>
        <v/>
      </c>
      <c r="Z728" s="16">
        <f>IFERROR(MATCH(Settings!$C$26&amp;"|"&amp;ROWS($Z$2:$Z728),'Per Invoice'!$AB$2:$AB$1201,0),"")</f>
        <v/>
      </c>
    </row>
    <row r="729">
      <c r="A729">
        <f>IF($Z729="","",IF(INDEX('Per Invoice'!A$2:A$1201,$Z729)="","",INDEX('Per Invoice'!A$2:A$1201,$Z729)))</f>
        <v/>
      </c>
      <c r="B729">
        <f>IF($Z729="","",IF(INDEX('Per Invoice'!B$2:B$1201,$Z729)="","",INDEX('Per Invoice'!B$2:B$1201,$Z729)))</f>
        <v/>
      </c>
      <c r="C729">
        <f>IF($Z729="","",IF(INDEX('Per Invoice'!C$2:C$1201,$Z729)="","",INDEX('Per Invoice'!C$2:C$1201,$Z729)))</f>
        <v/>
      </c>
      <c r="D729">
        <f>IF($Z729="","",IF(INDEX('Per Invoice'!D$2:D$1201,$Z729)="","",INDEX('Per Invoice'!D$2:D$1201,$Z729)))</f>
        <v/>
      </c>
      <c r="E729" s="14">
        <f>IF($Z729="","",IF(INDEX('Per Invoice'!E$2:E$1201,$Z729)="","",INDEX('Per Invoice'!E$2:E$1201,$Z729)))</f>
        <v/>
      </c>
      <c r="F729">
        <f>IF($Z729="","",IF(INDEX('Per Invoice'!F$2:F$1201,$Z729)="","",INDEX('Per Invoice'!F$2:F$1201,$Z729)))</f>
        <v/>
      </c>
      <c r="G729">
        <f>IF($Z729="","",IF(INDEX('Per Invoice'!G$2:G$1201,$Z729)="","",INDEX('Per Invoice'!G$2:G$1201,$Z729)))</f>
        <v/>
      </c>
      <c r="H729">
        <f>IF($Z729="","",IF(INDEX('Per Invoice'!H$2:H$1201,$Z729)="","",INDEX('Per Invoice'!H$2:H$1201,$Z729)))</f>
        <v/>
      </c>
      <c r="I729">
        <f>IF($Z729="","",IF(INDEX('Per Invoice'!I$2:I$1201,$Z729)="","",INDEX('Per Invoice'!I$2:I$1201,$Z729)))</f>
        <v/>
      </c>
      <c r="J729">
        <f>IF($Z729="","",IF(INDEX('Per Invoice'!J$2:J$1201,$Z729)="","",INDEX('Per Invoice'!J$2:J$1201,$Z729)))</f>
        <v/>
      </c>
      <c r="K729" s="8">
        <f>IF($Z729="","",IF(INDEX('Per Invoice'!K$2:K$1201,$Z729)="","",INDEX('Per Invoice'!K$2:K$1201,$Z729)))</f>
        <v/>
      </c>
      <c r="L729">
        <f>IF($Z729="","",IF(INDEX('Per Invoice'!L$2:L$1201,$Z729)="","",INDEX('Per Invoice'!L$2:L$1201,$Z729)))</f>
        <v/>
      </c>
      <c r="M729">
        <f>IF($Z729="","",IF(INDEX('Per Invoice'!M$2:M$1201,$Z729)="","",INDEX('Per Invoice'!M$2:M$1201,$Z729)))</f>
        <v/>
      </c>
      <c r="N729">
        <f>IF($Z729="","",IF(INDEX('Per Invoice'!N$2:N$1201,$Z729)="","",INDEX('Per Invoice'!N$2:N$1201,$Z729)))</f>
        <v/>
      </c>
      <c r="O729" s="8">
        <f>IF($Z729="","",IF(INDEX('Per Invoice'!O$2:O$1201,$Z729)="","",INDEX('Per Invoice'!O$2:O$1201,$Z729)))</f>
        <v/>
      </c>
      <c r="P729">
        <f>IF($Z729="","",IF(INDEX('Per Invoice'!P$2:P$1201,$Z729)="","",INDEX('Per Invoice'!P$2:P$1201,$Z729)))</f>
        <v/>
      </c>
      <c r="Q729" s="8">
        <f>IF($Z729="","",IF(INDEX('Per Invoice'!Q$2:Q$1201,$Z729)="","",INDEX('Per Invoice'!Q$2:Q$1201,$Z729)))</f>
        <v/>
      </c>
      <c r="R729" s="8">
        <f>IF($Z729="","",IF(INDEX('Per Invoice'!R$2:R$1201,$Z729)="","",INDEX('Per Invoice'!R$2:R$1201,$Z729)))</f>
        <v/>
      </c>
      <c r="S729">
        <f>IF($Z729="","",IF(INDEX('Per Invoice'!S$2:S$1201,$Z729)="","",INDEX('Per Invoice'!S$2:S$1201,$Z729)))</f>
        <v/>
      </c>
      <c r="T729" s="8">
        <f>IF($Z729="","",IF(INDEX('Per Invoice'!T$2:T$1201,$Z729)="","",INDEX('Per Invoice'!T$2:T$1201,$Z729)))</f>
        <v/>
      </c>
      <c r="U729" s="8">
        <f>IF($Z729="","",IF(INDEX('Per Invoice'!U$2:U$1201,$Z729)="","",INDEX('Per Invoice'!U$2:U$1201,$Z729)))</f>
        <v/>
      </c>
      <c r="V729" s="8">
        <f>IF($Z729="","",IF(INDEX('Per Invoice'!V$2:V$1201,$Z729)="","",INDEX('Per Invoice'!V$2:V$1201,$Z729)))</f>
        <v/>
      </c>
      <c r="W729" s="8">
        <f>IF($Z729="","",IF(INDEX('Per Invoice'!W$2:W$1201,$Z729)="","",INDEX('Per Invoice'!W$2:W$1201,$Z729)))</f>
        <v/>
      </c>
      <c r="X729" s="8">
        <f>IF($Z729="","",IF(INDEX('Per Invoice'!X$2:X$1201,$Z729)="","",INDEX('Per Invoice'!X$2:X$1201,$Z729)))</f>
        <v/>
      </c>
      <c r="Y729" s="8">
        <f>IF($Z729="","",IF(INDEX('Per Invoice'!Y$2:Y$1201,$Z729)="","",INDEX('Per Invoice'!Y$2:Y$1201,$Z729)))</f>
        <v/>
      </c>
      <c r="Z729" s="16">
        <f>IFERROR(MATCH(Settings!$C$26&amp;"|"&amp;ROWS($Z$2:$Z729),'Per Invoice'!$AB$2:$AB$1201,0),"")</f>
        <v/>
      </c>
    </row>
    <row r="730">
      <c r="A730">
        <f>IF($Z730="","",IF(INDEX('Per Invoice'!A$2:A$1201,$Z730)="","",INDEX('Per Invoice'!A$2:A$1201,$Z730)))</f>
        <v/>
      </c>
      <c r="B730">
        <f>IF($Z730="","",IF(INDEX('Per Invoice'!B$2:B$1201,$Z730)="","",INDEX('Per Invoice'!B$2:B$1201,$Z730)))</f>
        <v/>
      </c>
      <c r="C730">
        <f>IF($Z730="","",IF(INDEX('Per Invoice'!C$2:C$1201,$Z730)="","",INDEX('Per Invoice'!C$2:C$1201,$Z730)))</f>
        <v/>
      </c>
      <c r="D730">
        <f>IF($Z730="","",IF(INDEX('Per Invoice'!D$2:D$1201,$Z730)="","",INDEX('Per Invoice'!D$2:D$1201,$Z730)))</f>
        <v/>
      </c>
      <c r="E730" s="14">
        <f>IF($Z730="","",IF(INDEX('Per Invoice'!E$2:E$1201,$Z730)="","",INDEX('Per Invoice'!E$2:E$1201,$Z730)))</f>
        <v/>
      </c>
      <c r="F730">
        <f>IF($Z730="","",IF(INDEX('Per Invoice'!F$2:F$1201,$Z730)="","",INDEX('Per Invoice'!F$2:F$1201,$Z730)))</f>
        <v/>
      </c>
      <c r="G730">
        <f>IF($Z730="","",IF(INDEX('Per Invoice'!G$2:G$1201,$Z730)="","",INDEX('Per Invoice'!G$2:G$1201,$Z730)))</f>
        <v/>
      </c>
      <c r="H730">
        <f>IF($Z730="","",IF(INDEX('Per Invoice'!H$2:H$1201,$Z730)="","",INDEX('Per Invoice'!H$2:H$1201,$Z730)))</f>
        <v/>
      </c>
      <c r="I730">
        <f>IF($Z730="","",IF(INDEX('Per Invoice'!I$2:I$1201,$Z730)="","",INDEX('Per Invoice'!I$2:I$1201,$Z730)))</f>
        <v/>
      </c>
      <c r="J730">
        <f>IF($Z730="","",IF(INDEX('Per Invoice'!J$2:J$1201,$Z730)="","",INDEX('Per Invoice'!J$2:J$1201,$Z730)))</f>
        <v/>
      </c>
      <c r="K730" s="8">
        <f>IF($Z730="","",IF(INDEX('Per Invoice'!K$2:K$1201,$Z730)="","",INDEX('Per Invoice'!K$2:K$1201,$Z730)))</f>
        <v/>
      </c>
      <c r="L730">
        <f>IF($Z730="","",IF(INDEX('Per Invoice'!L$2:L$1201,$Z730)="","",INDEX('Per Invoice'!L$2:L$1201,$Z730)))</f>
        <v/>
      </c>
      <c r="M730">
        <f>IF($Z730="","",IF(INDEX('Per Invoice'!M$2:M$1201,$Z730)="","",INDEX('Per Invoice'!M$2:M$1201,$Z730)))</f>
        <v/>
      </c>
      <c r="N730">
        <f>IF($Z730="","",IF(INDEX('Per Invoice'!N$2:N$1201,$Z730)="","",INDEX('Per Invoice'!N$2:N$1201,$Z730)))</f>
        <v/>
      </c>
      <c r="O730" s="8">
        <f>IF($Z730="","",IF(INDEX('Per Invoice'!O$2:O$1201,$Z730)="","",INDEX('Per Invoice'!O$2:O$1201,$Z730)))</f>
        <v/>
      </c>
      <c r="P730">
        <f>IF($Z730="","",IF(INDEX('Per Invoice'!P$2:P$1201,$Z730)="","",INDEX('Per Invoice'!P$2:P$1201,$Z730)))</f>
        <v/>
      </c>
      <c r="Q730" s="8">
        <f>IF($Z730="","",IF(INDEX('Per Invoice'!Q$2:Q$1201,$Z730)="","",INDEX('Per Invoice'!Q$2:Q$1201,$Z730)))</f>
        <v/>
      </c>
      <c r="R730" s="8">
        <f>IF($Z730="","",IF(INDEX('Per Invoice'!R$2:R$1201,$Z730)="","",INDEX('Per Invoice'!R$2:R$1201,$Z730)))</f>
        <v/>
      </c>
      <c r="S730">
        <f>IF($Z730="","",IF(INDEX('Per Invoice'!S$2:S$1201,$Z730)="","",INDEX('Per Invoice'!S$2:S$1201,$Z730)))</f>
        <v/>
      </c>
      <c r="T730" s="8">
        <f>IF($Z730="","",IF(INDEX('Per Invoice'!T$2:T$1201,$Z730)="","",INDEX('Per Invoice'!T$2:T$1201,$Z730)))</f>
        <v/>
      </c>
      <c r="U730" s="8">
        <f>IF($Z730="","",IF(INDEX('Per Invoice'!U$2:U$1201,$Z730)="","",INDEX('Per Invoice'!U$2:U$1201,$Z730)))</f>
        <v/>
      </c>
      <c r="V730" s="8">
        <f>IF($Z730="","",IF(INDEX('Per Invoice'!V$2:V$1201,$Z730)="","",INDEX('Per Invoice'!V$2:V$1201,$Z730)))</f>
        <v/>
      </c>
      <c r="W730" s="8">
        <f>IF($Z730="","",IF(INDEX('Per Invoice'!W$2:W$1201,$Z730)="","",INDEX('Per Invoice'!W$2:W$1201,$Z730)))</f>
        <v/>
      </c>
      <c r="X730" s="8">
        <f>IF($Z730="","",IF(INDEX('Per Invoice'!X$2:X$1201,$Z730)="","",INDEX('Per Invoice'!X$2:X$1201,$Z730)))</f>
        <v/>
      </c>
      <c r="Y730" s="8">
        <f>IF($Z730="","",IF(INDEX('Per Invoice'!Y$2:Y$1201,$Z730)="","",INDEX('Per Invoice'!Y$2:Y$1201,$Z730)))</f>
        <v/>
      </c>
      <c r="Z730" s="16">
        <f>IFERROR(MATCH(Settings!$C$26&amp;"|"&amp;ROWS($Z$2:$Z730),'Per Invoice'!$AB$2:$AB$1201,0),"")</f>
        <v/>
      </c>
    </row>
    <row r="731">
      <c r="A731">
        <f>IF($Z731="","",IF(INDEX('Per Invoice'!A$2:A$1201,$Z731)="","",INDEX('Per Invoice'!A$2:A$1201,$Z731)))</f>
        <v/>
      </c>
      <c r="B731">
        <f>IF($Z731="","",IF(INDEX('Per Invoice'!B$2:B$1201,$Z731)="","",INDEX('Per Invoice'!B$2:B$1201,$Z731)))</f>
        <v/>
      </c>
      <c r="C731">
        <f>IF($Z731="","",IF(INDEX('Per Invoice'!C$2:C$1201,$Z731)="","",INDEX('Per Invoice'!C$2:C$1201,$Z731)))</f>
        <v/>
      </c>
      <c r="D731">
        <f>IF($Z731="","",IF(INDEX('Per Invoice'!D$2:D$1201,$Z731)="","",INDEX('Per Invoice'!D$2:D$1201,$Z731)))</f>
        <v/>
      </c>
      <c r="E731" s="14">
        <f>IF($Z731="","",IF(INDEX('Per Invoice'!E$2:E$1201,$Z731)="","",INDEX('Per Invoice'!E$2:E$1201,$Z731)))</f>
        <v/>
      </c>
      <c r="F731">
        <f>IF($Z731="","",IF(INDEX('Per Invoice'!F$2:F$1201,$Z731)="","",INDEX('Per Invoice'!F$2:F$1201,$Z731)))</f>
        <v/>
      </c>
      <c r="G731">
        <f>IF($Z731="","",IF(INDEX('Per Invoice'!G$2:G$1201,$Z731)="","",INDEX('Per Invoice'!G$2:G$1201,$Z731)))</f>
        <v/>
      </c>
      <c r="H731">
        <f>IF($Z731="","",IF(INDEX('Per Invoice'!H$2:H$1201,$Z731)="","",INDEX('Per Invoice'!H$2:H$1201,$Z731)))</f>
        <v/>
      </c>
      <c r="I731">
        <f>IF($Z731="","",IF(INDEX('Per Invoice'!I$2:I$1201,$Z731)="","",INDEX('Per Invoice'!I$2:I$1201,$Z731)))</f>
        <v/>
      </c>
      <c r="J731">
        <f>IF($Z731="","",IF(INDEX('Per Invoice'!J$2:J$1201,$Z731)="","",INDEX('Per Invoice'!J$2:J$1201,$Z731)))</f>
        <v/>
      </c>
      <c r="K731" s="8">
        <f>IF($Z731="","",IF(INDEX('Per Invoice'!K$2:K$1201,$Z731)="","",INDEX('Per Invoice'!K$2:K$1201,$Z731)))</f>
        <v/>
      </c>
      <c r="L731">
        <f>IF($Z731="","",IF(INDEX('Per Invoice'!L$2:L$1201,$Z731)="","",INDEX('Per Invoice'!L$2:L$1201,$Z731)))</f>
        <v/>
      </c>
      <c r="M731">
        <f>IF($Z731="","",IF(INDEX('Per Invoice'!M$2:M$1201,$Z731)="","",INDEX('Per Invoice'!M$2:M$1201,$Z731)))</f>
        <v/>
      </c>
      <c r="N731">
        <f>IF($Z731="","",IF(INDEX('Per Invoice'!N$2:N$1201,$Z731)="","",INDEX('Per Invoice'!N$2:N$1201,$Z731)))</f>
        <v/>
      </c>
      <c r="O731" s="8">
        <f>IF($Z731="","",IF(INDEX('Per Invoice'!O$2:O$1201,$Z731)="","",INDEX('Per Invoice'!O$2:O$1201,$Z731)))</f>
        <v/>
      </c>
      <c r="P731">
        <f>IF($Z731="","",IF(INDEX('Per Invoice'!P$2:P$1201,$Z731)="","",INDEX('Per Invoice'!P$2:P$1201,$Z731)))</f>
        <v/>
      </c>
      <c r="Q731" s="8">
        <f>IF($Z731="","",IF(INDEX('Per Invoice'!Q$2:Q$1201,$Z731)="","",INDEX('Per Invoice'!Q$2:Q$1201,$Z731)))</f>
        <v/>
      </c>
      <c r="R731" s="8">
        <f>IF($Z731="","",IF(INDEX('Per Invoice'!R$2:R$1201,$Z731)="","",INDEX('Per Invoice'!R$2:R$1201,$Z731)))</f>
        <v/>
      </c>
      <c r="S731">
        <f>IF($Z731="","",IF(INDEX('Per Invoice'!S$2:S$1201,$Z731)="","",INDEX('Per Invoice'!S$2:S$1201,$Z731)))</f>
        <v/>
      </c>
      <c r="T731" s="8">
        <f>IF($Z731="","",IF(INDEX('Per Invoice'!T$2:T$1201,$Z731)="","",INDEX('Per Invoice'!T$2:T$1201,$Z731)))</f>
        <v/>
      </c>
      <c r="U731" s="8">
        <f>IF($Z731="","",IF(INDEX('Per Invoice'!U$2:U$1201,$Z731)="","",INDEX('Per Invoice'!U$2:U$1201,$Z731)))</f>
        <v/>
      </c>
      <c r="V731" s="8">
        <f>IF($Z731="","",IF(INDEX('Per Invoice'!V$2:V$1201,$Z731)="","",INDEX('Per Invoice'!V$2:V$1201,$Z731)))</f>
        <v/>
      </c>
      <c r="W731" s="8">
        <f>IF($Z731="","",IF(INDEX('Per Invoice'!W$2:W$1201,$Z731)="","",INDEX('Per Invoice'!W$2:W$1201,$Z731)))</f>
        <v/>
      </c>
      <c r="X731" s="8">
        <f>IF($Z731="","",IF(INDEX('Per Invoice'!X$2:X$1201,$Z731)="","",INDEX('Per Invoice'!X$2:X$1201,$Z731)))</f>
        <v/>
      </c>
      <c r="Y731" s="8">
        <f>IF($Z731="","",IF(INDEX('Per Invoice'!Y$2:Y$1201,$Z731)="","",INDEX('Per Invoice'!Y$2:Y$1201,$Z731)))</f>
        <v/>
      </c>
      <c r="Z731" s="16">
        <f>IFERROR(MATCH(Settings!$C$26&amp;"|"&amp;ROWS($Z$2:$Z731),'Per Invoice'!$AB$2:$AB$1201,0),"")</f>
        <v/>
      </c>
    </row>
    <row r="732">
      <c r="A732">
        <f>IF($Z732="","",IF(INDEX('Per Invoice'!A$2:A$1201,$Z732)="","",INDEX('Per Invoice'!A$2:A$1201,$Z732)))</f>
        <v/>
      </c>
      <c r="B732">
        <f>IF($Z732="","",IF(INDEX('Per Invoice'!B$2:B$1201,$Z732)="","",INDEX('Per Invoice'!B$2:B$1201,$Z732)))</f>
        <v/>
      </c>
      <c r="C732">
        <f>IF($Z732="","",IF(INDEX('Per Invoice'!C$2:C$1201,$Z732)="","",INDEX('Per Invoice'!C$2:C$1201,$Z732)))</f>
        <v/>
      </c>
      <c r="D732">
        <f>IF($Z732="","",IF(INDEX('Per Invoice'!D$2:D$1201,$Z732)="","",INDEX('Per Invoice'!D$2:D$1201,$Z732)))</f>
        <v/>
      </c>
      <c r="E732" s="14">
        <f>IF($Z732="","",IF(INDEX('Per Invoice'!E$2:E$1201,$Z732)="","",INDEX('Per Invoice'!E$2:E$1201,$Z732)))</f>
        <v/>
      </c>
      <c r="F732">
        <f>IF($Z732="","",IF(INDEX('Per Invoice'!F$2:F$1201,$Z732)="","",INDEX('Per Invoice'!F$2:F$1201,$Z732)))</f>
        <v/>
      </c>
      <c r="G732">
        <f>IF($Z732="","",IF(INDEX('Per Invoice'!G$2:G$1201,$Z732)="","",INDEX('Per Invoice'!G$2:G$1201,$Z732)))</f>
        <v/>
      </c>
      <c r="H732">
        <f>IF($Z732="","",IF(INDEX('Per Invoice'!H$2:H$1201,$Z732)="","",INDEX('Per Invoice'!H$2:H$1201,$Z732)))</f>
        <v/>
      </c>
      <c r="I732">
        <f>IF($Z732="","",IF(INDEX('Per Invoice'!I$2:I$1201,$Z732)="","",INDEX('Per Invoice'!I$2:I$1201,$Z732)))</f>
        <v/>
      </c>
      <c r="J732">
        <f>IF($Z732="","",IF(INDEX('Per Invoice'!J$2:J$1201,$Z732)="","",INDEX('Per Invoice'!J$2:J$1201,$Z732)))</f>
        <v/>
      </c>
      <c r="K732" s="8">
        <f>IF($Z732="","",IF(INDEX('Per Invoice'!K$2:K$1201,$Z732)="","",INDEX('Per Invoice'!K$2:K$1201,$Z732)))</f>
        <v/>
      </c>
      <c r="L732">
        <f>IF($Z732="","",IF(INDEX('Per Invoice'!L$2:L$1201,$Z732)="","",INDEX('Per Invoice'!L$2:L$1201,$Z732)))</f>
        <v/>
      </c>
      <c r="M732">
        <f>IF($Z732="","",IF(INDEX('Per Invoice'!M$2:M$1201,$Z732)="","",INDEX('Per Invoice'!M$2:M$1201,$Z732)))</f>
        <v/>
      </c>
      <c r="N732">
        <f>IF($Z732="","",IF(INDEX('Per Invoice'!N$2:N$1201,$Z732)="","",INDEX('Per Invoice'!N$2:N$1201,$Z732)))</f>
        <v/>
      </c>
      <c r="O732" s="8">
        <f>IF($Z732="","",IF(INDEX('Per Invoice'!O$2:O$1201,$Z732)="","",INDEX('Per Invoice'!O$2:O$1201,$Z732)))</f>
        <v/>
      </c>
      <c r="P732">
        <f>IF($Z732="","",IF(INDEX('Per Invoice'!P$2:P$1201,$Z732)="","",INDEX('Per Invoice'!P$2:P$1201,$Z732)))</f>
        <v/>
      </c>
      <c r="Q732" s="8">
        <f>IF($Z732="","",IF(INDEX('Per Invoice'!Q$2:Q$1201,$Z732)="","",INDEX('Per Invoice'!Q$2:Q$1201,$Z732)))</f>
        <v/>
      </c>
      <c r="R732" s="8">
        <f>IF($Z732="","",IF(INDEX('Per Invoice'!R$2:R$1201,$Z732)="","",INDEX('Per Invoice'!R$2:R$1201,$Z732)))</f>
        <v/>
      </c>
      <c r="S732">
        <f>IF($Z732="","",IF(INDEX('Per Invoice'!S$2:S$1201,$Z732)="","",INDEX('Per Invoice'!S$2:S$1201,$Z732)))</f>
        <v/>
      </c>
      <c r="T732" s="8">
        <f>IF($Z732="","",IF(INDEX('Per Invoice'!T$2:T$1201,$Z732)="","",INDEX('Per Invoice'!T$2:T$1201,$Z732)))</f>
        <v/>
      </c>
      <c r="U732" s="8">
        <f>IF($Z732="","",IF(INDEX('Per Invoice'!U$2:U$1201,$Z732)="","",INDEX('Per Invoice'!U$2:U$1201,$Z732)))</f>
        <v/>
      </c>
      <c r="V732" s="8">
        <f>IF($Z732="","",IF(INDEX('Per Invoice'!V$2:V$1201,$Z732)="","",INDEX('Per Invoice'!V$2:V$1201,$Z732)))</f>
        <v/>
      </c>
      <c r="W732" s="8">
        <f>IF($Z732="","",IF(INDEX('Per Invoice'!W$2:W$1201,$Z732)="","",INDEX('Per Invoice'!W$2:W$1201,$Z732)))</f>
        <v/>
      </c>
      <c r="X732" s="8">
        <f>IF($Z732="","",IF(INDEX('Per Invoice'!X$2:X$1201,$Z732)="","",INDEX('Per Invoice'!X$2:X$1201,$Z732)))</f>
        <v/>
      </c>
      <c r="Y732" s="8">
        <f>IF($Z732="","",IF(INDEX('Per Invoice'!Y$2:Y$1201,$Z732)="","",INDEX('Per Invoice'!Y$2:Y$1201,$Z732)))</f>
        <v/>
      </c>
      <c r="Z732" s="16">
        <f>IFERROR(MATCH(Settings!$C$26&amp;"|"&amp;ROWS($Z$2:$Z732),'Per Invoice'!$AB$2:$AB$1201,0),"")</f>
        <v/>
      </c>
    </row>
    <row r="733">
      <c r="A733">
        <f>IF($Z733="","",IF(INDEX('Per Invoice'!A$2:A$1201,$Z733)="","",INDEX('Per Invoice'!A$2:A$1201,$Z733)))</f>
        <v/>
      </c>
      <c r="B733">
        <f>IF($Z733="","",IF(INDEX('Per Invoice'!B$2:B$1201,$Z733)="","",INDEX('Per Invoice'!B$2:B$1201,$Z733)))</f>
        <v/>
      </c>
      <c r="C733">
        <f>IF($Z733="","",IF(INDEX('Per Invoice'!C$2:C$1201,$Z733)="","",INDEX('Per Invoice'!C$2:C$1201,$Z733)))</f>
        <v/>
      </c>
      <c r="D733">
        <f>IF($Z733="","",IF(INDEX('Per Invoice'!D$2:D$1201,$Z733)="","",INDEX('Per Invoice'!D$2:D$1201,$Z733)))</f>
        <v/>
      </c>
      <c r="E733" s="14">
        <f>IF($Z733="","",IF(INDEX('Per Invoice'!E$2:E$1201,$Z733)="","",INDEX('Per Invoice'!E$2:E$1201,$Z733)))</f>
        <v/>
      </c>
      <c r="F733">
        <f>IF($Z733="","",IF(INDEX('Per Invoice'!F$2:F$1201,$Z733)="","",INDEX('Per Invoice'!F$2:F$1201,$Z733)))</f>
        <v/>
      </c>
      <c r="G733">
        <f>IF($Z733="","",IF(INDEX('Per Invoice'!G$2:G$1201,$Z733)="","",INDEX('Per Invoice'!G$2:G$1201,$Z733)))</f>
        <v/>
      </c>
      <c r="H733">
        <f>IF($Z733="","",IF(INDEX('Per Invoice'!H$2:H$1201,$Z733)="","",INDEX('Per Invoice'!H$2:H$1201,$Z733)))</f>
        <v/>
      </c>
      <c r="I733">
        <f>IF($Z733="","",IF(INDEX('Per Invoice'!I$2:I$1201,$Z733)="","",INDEX('Per Invoice'!I$2:I$1201,$Z733)))</f>
        <v/>
      </c>
      <c r="J733">
        <f>IF($Z733="","",IF(INDEX('Per Invoice'!J$2:J$1201,$Z733)="","",INDEX('Per Invoice'!J$2:J$1201,$Z733)))</f>
        <v/>
      </c>
      <c r="K733" s="8">
        <f>IF($Z733="","",IF(INDEX('Per Invoice'!K$2:K$1201,$Z733)="","",INDEX('Per Invoice'!K$2:K$1201,$Z733)))</f>
        <v/>
      </c>
      <c r="L733">
        <f>IF($Z733="","",IF(INDEX('Per Invoice'!L$2:L$1201,$Z733)="","",INDEX('Per Invoice'!L$2:L$1201,$Z733)))</f>
        <v/>
      </c>
      <c r="M733">
        <f>IF($Z733="","",IF(INDEX('Per Invoice'!M$2:M$1201,$Z733)="","",INDEX('Per Invoice'!M$2:M$1201,$Z733)))</f>
        <v/>
      </c>
      <c r="N733">
        <f>IF($Z733="","",IF(INDEX('Per Invoice'!N$2:N$1201,$Z733)="","",INDEX('Per Invoice'!N$2:N$1201,$Z733)))</f>
        <v/>
      </c>
      <c r="O733" s="8">
        <f>IF($Z733="","",IF(INDEX('Per Invoice'!O$2:O$1201,$Z733)="","",INDEX('Per Invoice'!O$2:O$1201,$Z733)))</f>
        <v/>
      </c>
      <c r="P733">
        <f>IF($Z733="","",IF(INDEX('Per Invoice'!P$2:P$1201,$Z733)="","",INDEX('Per Invoice'!P$2:P$1201,$Z733)))</f>
        <v/>
      </c>
      <c r="Q733" s="8">
        <f>IF($Z733="","",IF(INDEX('Per Invoice'!Q$2:Q$1201,$Z733)="","",INDEX('Per Invoice'!Q$2:Q$1201,$Z733)))</f>
        <v/>
      </c>
      <c r="R733" s="8">
        <f>IF($Z733="","",IF(INDEX('Per Invoice'!R$2:R$1201,$Z733)="","",INDEX('Per Invoice'!R$2:R$1201,$Z733)))</f>
        <v/>
      </c>
      <c r="S733">
        <f>IF($Z733="","",IF(INDEX('Per Invoice'!S$2:S$1201,$Z733)="","",INDEX('Per Invoice'!S$2:S$1201,$Z733)))</f>
        <v/>
      </c>
      <c r="T733" s="8">
        <f>IF($Z733="","",IF(INDEX('Per Invoice'!T$2:T$1201,$Z733)="","",INDEX('Per Invoice'!T$2:T$1201,$Z733)))</f>
        <v/>
      </c>
      <c r="U733" s="8">
        <f>IF($Z733="","",IF(INDEX('Per Invoice'!U$2:U$1201,$Z733)="","",INDEX('Per Invoice'!U$2:U$1201,$Z733)))</f>
        <v/>
      </c>
      <c r="V733" s="8">
        <f>IF($Z733="","",IF(INDEX('Per Invoice'!V$2:V$1201,$Z733)="","",INDEX('Per Invoice'!V$2:V$1201,$Z733)))</f>
        <v/>
      </c>
      <c r="W733" s="8">
        <f>IF($Z733="","",IF(INDEX('Per Invoice'!W$2:W$1201,$Z733)="","",INDEX('Per Invoice'!W$2:W$1201,$Z733)))</f>
        <v/>
      </c>
      <c r="X733" s="8">
        <f>IF($Z733="","",IF(INDEX('Per Invoice'!X$2:X$1201,$Z733)="","",INDEX('Per Invoice'!X$2:X$1201,$Z733)))</f>
        <v/>
      </c>
      <c r="Y733" s="8">
        <f>IF($Z733="","",IF(INDEX('Per Invoice'!Y$2:Y$1201,$Z733)="","",INDEX('Per Invoice'!Y$2:Y$1201,$Z733)))</f>
        <v/>
      </c>
      <c r="Z733" s="16">
        <f>IFERROR(MATCH(Settings!$C$26&amp;"|"&amp;ROWS($Z$2:$Z733),'Per Invoice'!$AB$2:$AB$1201,0),"")</f>
        <v/>
      </c>
    </row>
    <row r="734">
      <c r="A734">
        <f>IF($Z734="","",IF(INDEX('Per Invoice'!A$2:A$1201,$Z734)="","",INDEX('Per Invoice'!A$2:A$1201,$Z734)))</f>
        <v/>
      </c>
      <c r="B734">
        <f>IF($Z734="","",IF(INDEX('Per Invoice'!B$2:B$1201,$Z734)="","",INDEX('Per Invoice'!B$2:B$1201,$Z734)))</f>
        <v/>
      </c>
      <c r="C734">
        <f>IF($Z734="","",IF(INDEX('Per Invoice'!C$2:C$1201,$Z734)="","",INDEX('Per Invoice'!C$2:C$1201,$Z734)))</f>
        <v/>
      </c>
      <c r="D734">
        <f>IF($Z734="","",IF(INDEX('Per Invoice'!D$2:D$1201,$Z734)="","",INDEX('Per Invoice'!D$2:D$1201,$Z734)))</f>
        <v/>
      </c>
      <c r="E734" s="14">
        <f>IF($Z734="","",IF(INDEX('Per Invoice'!E$2:E$1201,$Z734)="","",INDEX('Per Invoice'!E$2:E$1201,$Z734)))</f>
        <v/>
      </c>
      <c r="F734">
        <f>IF($Z734="","",IF(INDEX('Per Invoice'!F$2:F$1201,$Z734)="","",INDEX('Per Invoice'!F$2:F$1201,$Z734)))</f>
        <v/>
      </c>
      <c r="G734">
        <f>IF($Z734="","",IF(INDEX('Per Invoice'!G$2:G$1201,$Z734)="","",INDEX('Per Invoice'!G$2:G$1201,$Z734)))</f>
        <v/>
      </c>
      <c r="H734">
        <f>IF($Z734="","",IF(INDEX('Per Invoice'!H$2:H$1201,$Z734)="","",INDEX('Per Invoice'!H$2:H$1201,$Z734)))</f>
        <v/>
      </c>
      <c r="I734">
        <f>IF($Z734="","",IF(INDEX('Per Invoice'!I$2:I$1201,$Z734)="","",INDEX('Per Invoice'!I$2:I$1201,$Z734)))</f>
        <v/>
      </c>
      <c r="J734">
        <f>IF($Z734="","",IF(INDEX('Per Invoice'!J$2:J$1201,$Z734)="","",INDEX('Per Invoice'!J$2:J$1201,$Z734)))</f>
        <v/>
      </c>
      <c r="K734" s="8">
        <f>IF($Z734="","",IF(INDEX('Per Invoice'!K$2:K$1201,$Z734)="","",INDEX('Per Invoice'!K$2:K$1201,$Z734)))</f>
        <v/>
      </c>
      <c r="L734">
        <f>IF($Z734="","",IF(INDEX('Per Invoice'!L$2:L$1201,$Z734)="","",INDEX('Per Invoice'!L$2:L$1201,$Z734)))</f>
        <v/>
      </c>
      <c r="M734">
        <f>IF($Z734="","",IF(INDEX('Per Invoice'!M$2:M$1201,$Z734)="","",INDEX('Per Invoice'!M$2:M$1201,$Z734)))</f>
        <v/>
      </c>
      <c r="N734">
        <f>IF($Z734="","",IF(INDEX('Per Invoice'!N$2:N$1201,$Z734)="","",INDEX('Per Invoice'!N$2:N$1201,$Z734)))</f>
        <v/>
      </c>
      <c r="O734" s="8">
        <f>IF($Z734="","",IF(INDEX('Per Invoice'!O$2:O$1201,$Z734)="","",INDEX('Per Invoice'!O$2:O$1201,$Z734)))</f>
        <v/>
      </c>
      <c r="P734">
        <f>IF($Z734="","",IF(INDEX('Per Invoice'!P$2:P$1201,$Z734)="","",INDEX('Per Invoice'!P$2:P$1201,$Z734)))</f>
        <v/>
      </c>
      <c r="Q734" s="8">
        <f>IF($Z734="","",IF(INDEX('Per Invoice'!Q$2:Q$1201,$Z734)="","",INDEX('Per Invoice'!Q$2:Q$1201,$Z734)))</f>
        <v/>
      </c>
      <c r="R734" s="8">
        <f>IF($Z734="","",IF(INDEX('Per Invoice'!R$2:R$1201,$Z734)="","",INDEX('Per Invoice'!R$2:R$1201,$Z734)))</f>
        <v/>
      </c>
      <c r="S734">
        <f>IF($Z734="","",IF(INDEX('Per Invoice'!S$2:S$1201,$Z734)="","",INDEX('Per Invoice'!S$2:S$1201,$Z734)))</f>
        <v/>
      </c>
      <c r="T734" s="8">
        <f>IF($Z734="","",IF(INDEX('Per Invoice'!T$2:T$1201,$Z734)="","",INDEX('Per Invoice'!T$2:T$1201,$Z734)))</f>
        <v/>
      </c>
      <c r="U734" s="8">
        <f>IF($Z734="","",IF(INDEX('Per Invoice'!U$2:U$1201,$Z734)="","",INDEX('Per Invoice'!U$2:U$1201,$Z734)))</f>
        <v/>
      </c>
      <c r="V734" s="8">
        <f>IF($Z734="","",IF(INDEX('Per Invoice'!V$2:V$1201,$Z734)="","",INDEX('Per Invoice'!V$2:V$1201,$Z734)))</f>
        <v/>
      </c>
      <c r="W734" s="8">
        <f>IF($Z734="","",IF(INDEX('Per Invoice'!W$2:W$1201,$Z734)="","",INDEX('Per Invoice'!W$2:W$1201,$Z734)))</f>
        <v/>
      </c>
      <c r="X734" s="8">
        <f>IF($Z734="","",IF(INDEX('Per Invoice'!X$2:X$1201,$Z734)="","",INDEX('Per Invoice'!X$2:X$1201,$Z734)))</f>
        <v/>
      </c>
      <c r="Y734" s="8">
        <f>IF($Z734="","",IF(INDEX('Per Invoice'!Y$2:Y$1201,$Z734)="","",INDEX('Per Invoice'!Y$2:Y$1201,$Z734)))</f>
        <v/>
      </c>
      <c r="Z734" s="16">
        <f>IFERROR(MATCH(Settings!$C$26&amp;"|"&amp;ROWS($Z$2:$Z734),'Per Invoice'!$AB$2:$AB$1201,0),"")</f>
        <v/>
      </c>
    </row>
    <row r="735">
      <c r="A735">
        <f>IF($Z735="","",IF(INDEX('Per Invoice'!A$2:A$1201,$Z735)="","",INDEX('Per Invoice'!A$2:A$1201,$Z735)))</f>
        <v/>
      </c>
      <c r="B735">
        <f>IF($Z735="","",IF(INDEX('Per Invoice'!B$2:B$1201,$Z735)="","",INDEX('Per Invoice'!B$2:B$1201,$Z735)))</f>
        <v/>
      </c>
      <c r="C735">
        <f>IF($Z735="","",IF(INDEX('Per Invoice'!C$2:C$1201,$Z735)="","",INDEX('Per Invoice'!C$2:C$1201,$Z735)))</f>
        <v/>
      </c>
      <c r="D735">
        <f>IF($Z735="","",IF(INDEX('Per Invoice'!D$2:D$1201,$Z735)="","",INDEX('Per Invoice'!D$2:D$1201,$Z735)))</f>
        <v/>
      </c>
      <c r="E735" s="14">
        <f>IF($Z735="","",IF(INDEX('Per Invoice'!E$2:E$1201,$Z735)="","",INDEX('Per Invoice'!E$2:E$1201,$Z735)))</f>
        <v/>
      </c>
      <c r="F735">
        <f>IF($Z735="","",IF(INDEX('Per Invoice'!F$2:F$1201,$Z735)="","",INDEX('Per Invoice'!F$2:F$1201,$Z735)))</f>
        <v/>
      </c>
      <c r="G735">
        <f>IF($Z735="","",IF(INDEX('Per Invoice'!G$2:G$1201,$Z735)="","",INDEX('Per Invoice'!G$2:G$1201,$Z735)))</f>
        <v/>
      </c>
      <c r="H735">
        <f>IF($Z735="","",IF(INDEX('Per Invoice'!H$2:H$1201,$Z735)="","",INDEX('Per Invoice'!H$2:H$1201,$Z735)))</f>
        <v/>
      </c>
      <c r="I735">
        <f>IF($Z735="","",IF(INDEX('Per Invoice'!I$2:I$1201,$Z735)="","",INDEX('Per Invoice'!I$2:I$1201,$Z735)))</f>
        <v/>
      </c>
      <c r="J735">
        <f>IF($Z735="","",IF(INDEX('Per Invoice'!J$2:J$1201,$Z735)="","",INDEX('Per Invoice'!J$2:J$1201,$Z735)))</f>
        <v/>
      </c>
      <c r="K735" s="8">
        <f>IF($Z735="","",IF(INDEX('Per Invoice'!K$2:K$1201,$Z735)="","",INDEX('Per Invoice'!K$2:K$1201,$Z735)))</f>
        <v/>
      </c>
      <c r="L735">
        <f>IF($Z735="","",IF(INDEX('Per Invoice'!L$2:L$1201,$Z735)="","",INDEX('Per Invoice'!L$2:L$1201,$Z735)))</f>
        <v/>
      </c>
      <c r="M735">
        <f>IF($Z735="","",IF(INDEX('Per Invoice'!M$2:M$1201,$Z735)="","",INDEX('Per Invoice'!M$2:M$1201,$Z735)))</f>
        <v/>
      </c>
      <c r="N735">
        <f>IF($Z735="","",IF(INDEX('Per Invoice'!N$2:N$1201,$Z735)="","",INDEX('Per Invoice'!N$2:N$1201,$Z735)))</f>
        <v/>
      </c>
      <c r="O735" s="8">
        <f>IF($Z735="","",IF(INDEX('Per Invoice'!O$2:O$1201,$Z735)="","",INDEX('Per Invoice'!O$2:O$1201,$Z735)))</f>
        <v/>
      </c>
      <c r="P735">
        <f>IF($Z735="","",IF(INDEX('Per Invoice'!P$2:P$1201,$Z735)="","",INDEX('Per Invoice'!P$2:P$1201,$Z735)))</f>
        <v/>
      </c>
      <c r="Q735" s="8">
        <f>IF($Z735="","",IF(INDEX('Per Invoice'!Q$2:Q$1201,$Z735)="","",INDEX('Per Invoice'!Q$2:Q$1201,$Z735)))</f>
        <v/>
      </c>
      <c r="R735" s="8">
        <f>IF($Z735="","",IF(INDEX('Per Invoice'!R$2:R$1201,$Z735)="","",INDEX('Per Invoice'!R$2:R$1201,$Z735)))</f>
        <v/>
      </c>
      <c r="S735">
        <f>IF($Z735="","",IF(INDEX('Per Invoice'!S$2:S$1201,$Z735)="","",INDEX('Per Invoice'!S$2:S$1201,$Z735)))</f>
        <v/>
      </c>
      <c r="T735" s="8">
        <f>IF($Z735="","",IF(INDEX('Per Invoice'!T$2:T$1201,$Z735)="","",INDEX('Per Invoice'!T$2:T$1201,$Z735)))</f>
        <v/>
      </c>
      <c r="U735" s="8">
        <f>IF($Z735="","",IF(INDEX('Per Invoice'!U$2:U$1201,$Z735)="","",INDEX('Per Invoice'!U$2:U$1201,$Z735)))</f>
        <v/>
      </c>
      <c r="V735" s="8">
        <f>IF($Z735="","",IF(INDEX('Per Invoice'!V$2:V$1201,$Z735)="","",INDEX('Per Invoice'!V$2:V$1201,$Z735)))</f>
        <v/>
      </c>
      <c r="W735" s="8">
        <f>IF($Z735="","",IF(INDEX('Per Invoice'!W$2:W$1201,$Z735)="","",INDEX('Per Invoice'!W$2:W$1201,$Z735)))</f>
        <v/>
      </c>
      <c r="X735" s="8">
        <f>IF($Z735="","",IF(INDEX('Per Invoice'!X$2:X$1201,$Z735)="","",INDEX('Per Invoice'!X$2:X$1201,$Z735)))</f>
        <v/>
      </c>
      <c r="Y735" s="8">
        <f>IF($Z735="","",IF(INDEX('Per Invoice'!Y$2:Y$1201,$Z735)="","",INDEX('Per Invoice'!Y$2:Y$1201,$Z735)))</f>
        <v/>
      </c>
      <c r="Z735" s="16">
        <f>IFERROR(MATCH(Settings!$C$26&amp;"|"&amp;ROWS($Z$2:$Z735),'Per Invoice'!$AB$2:$AB$1201,0),"")</f>
        <v/>
      </c>
    </row>
    <row r="736">
      <c r="A736">
        <f>IF($Z736="","",IF(INDEX('Per Invoice'!A$2:A$1201,$Z736)="","",INDEX('Per Invoice'!A$2:A$1201,$Z736)))</f>
        <v/>
      </c>
      <c r="B736">
        <f>IF($Z736="","",IF(INDEX('Per Invoice'!B$2:B$1201,$Z736)="","",INDEX('Per Invoice'!B$2:B$1201,$Z736)))</f>
        <v/>
      </c>
      <c r="C736">
        <f>IF($Z736="","",IF(INDEX('Per Invoice'!C$2:C$1201,$Z736)="","",INDEX('Per Invoice'!C$2:C$1201,$Z736)))</f>
        <v/>
      </c>
      <c r="D736">
        <f>IF($Z736="","",IF(INDEX('Per Invoice'!D$2:D$1201,$Z736)="","",INDEX('Per Invoice'!D$2:D$1201,$Z736)))</f>
        <v/>
      </c>
      <c r="E736" s="14">
        <f>IF($Z736="","",IF(INDEX('Per Invoice'!E$2:E$1201,$Z736)="","",INDEX('Per Invoice'!E$2:E$1201,$Z736)))</f>
        <v/>
      </c>
      <c r="F736">
        <f>IF($Z736="","",IF(INDEX('Per Invoice'!F$2:F$1201,$Z736)="","",INDEX('Per Invoice'!F$2:F$1201,$Z736)))</f>
        <v/>
      </c>
      <c r="G736">
        <f>IF($Z736="","",IF(INDEX('Per Invoice'!G$2:G$1201,$Z736)="","",INDEX('Per Invoice'!G$2:G$1201,$Z736)))</f>
        <v/>
      </c>
      <c r="H736">
        <f>IF($Z736="","",IF(INDEX('Per Invoice'!H$2:H$1201,$Z736)="","",INDEX('Per Invoice'!H$2:H$1201,$Z736)))</f>
        <v/>
      </c>
      <c r="I736">
        <f>IF($Z736="","",IF(INDEX('Per Invoice'!I$2:I$1201,$Z736)="","",INDEX('Per Invoice'!I$2:I$1201,$Z736)))</f>
        <v/>
      </c>
      <c r="J736">
        <f>IF($Z736="","",IF(INDEX('Per Invoice'!J$2:J$1201,$Z736)="","",INDEX('Per Invoice'!J$2:J$1201,$Z736)))</f>
        <v/>
      </c>
      <c r="K736" s="8">
        <f>IF($Z736="","",IF(INDEX('Per Invoice'!K$2:K$1201,$Z736)="","",INDEX('Per Invoice'!K$2:K$1201,$Z736)))</f>
        <v/>
      </c>
      <c r="L736">
        <f>IF($Z736="","",IF(INDEX('Per Invoice'!L$2:L$1201,$Z736)="","",INDEX('Per Invoice'!L$2:L$1201,$Z736)))</f>
        <v/>
      </c>
      <c r="M736">
        <f>IF($Z736="","",IF(INDEX('Per Invoice'!M$2:M$1201,$Z736)="","",INDEX('Per Invoice'!M$2:M$1201,$Z736)))</f>
        <v/>
      </c>
      <c r="N736">
        <f>IF($Z736="","",IF(INDEX('Per Invoice'!N$2:N$1201,$Z736)="","",INDEX('Per Invoice'!N$2:N$1201,$Z736)))</f>
        <v/>
      </c>
      <c r="O736" s="8">
        <f>IF($Z736="","",IF(INDEX('Per Invoice'!O$2:O$1201,$Z736)="","",INDEX('Per Invoice'!O$2:O$1201,$Z736)))</f>
        <v/>
      </c>
      <c r="P736">
        <f>IF($Z736="","",IF(INDEX('Per Invoice'!P$2:P$1201,$Z736)="","",INDEX('Per Invoice'!P$2:P$1201,$Z736)))</f>
        <v/>
      </c>
      <c r="Q736" s="8">
        <f>IF($Z736="","",IF(INDEX('Per Invoice'!Q$2:Q$1201,$Z736)="","",INDEX('Per Invoice'!Q$2:Q$1201,$Z736)))</f>
        <v/>
      </c>
      <c r="R736" s="8">
        <f>IF($Z736="","",IF(INDEX('Per Invoice'!R$2:R$1201,$Z736)="","",INDEX('Per Invoice'!R$2:R$1201,$Z736)))</f>
        <v/>
      </c>
      <c r="S736">
        <f>IF($Z736="","",IF(INDEX('Per Invoice'!S$2:S$1201,$Z736)="","",INDEX('Per Invoice'!S$2:S$1201,$Z736)))</f>
        <v/>
      </c>
      <c r="T736" s="8">
        <f>IF($Z736="","",IF(INDEX('Per Invoice'!T$2:T$1201,$Z736)="","",INDEX('Per Invoice'!T$2:T$1201,$Z736)))</f>
        <v/>
      </c>
      <c r="U736" s="8">
        <f>IF($Z736="","",IF(INDEX('Per Invoice'!U$2:U$1201,$Z736)="","",INDEX('Per Invoice'!U$2:U$1201,$Z736)))</f>
        <v/>
      </c>
      <c r="V736" s="8">
        <f>IF($Z736="","",IF(INDEX('Per Invoice'!V$2:V$1201,$Z736)="","",INDEX('Per Invoice'!V$2:V$1201,$Z736)))</f>
        <v/>
      </c>
      <c r="W736" s="8">
        <f>IF($Z736="","",IF(INDEX('Per Invoice'!W$2:W$1201,$Z736)="","",INDEX('Per Invoice'!W$2:W$1201,$Z736)))</f>
        <v/>
      </c>
      <c r="X736" s="8">
        <f>IF($Z736="","",IF(INDEX('Per Invoice'!X$2:X$1201,$Z736)="","",INDEX('Per Invoice'!X$2:X$1201,$Z736)))</f>
        <v/>
      </c>
      <c r="Y736" s="8">
        <f>IF($Z736="","",IF(INDEX('Per Invoice'!Y$2:Y$1201,$Z736)="","",INDEX('Per Invoice'!Y$2:Y$1201,$Z736)))</f>
        <v/>
      </c>
      <c r="Z736" s="16">
        <f>IFERROR(MATCH(Settings!$C$26&amp;"|"&amp;ROWS($Z$2:$Z736),'Per Invoice'!$AB$2:$AB$1201,0),"")</f>
        <v/>
      </c>
    </row>
    <row r="737">
      <c r="A737">
        <f>IF($Z737="","",IF(INDEX('Per Invoice'!A$2:A$1201,$Z737)="","",INDEX('Per Invoice'!A$2:A$1201,$Z737)))</f>
        <v/>
      </c>
      <c r="B737">
        <f>IF($Z737="","",IF(INDEX('Per Invoice'!B$2:B$1201,$Z737)="","",INDEX('Per Invoice'!B$2:B$1201,$Z737)))</f>
        <v/>
      </c>
      <c r="C737">
        <f>IF($Z737="","",IF(INDEX('Per Invoice'!C$2:C$1201,$Z737)="","",INDEX('Per Invoice'!C$2:C$1201,$Z737)))</f>
        <v/>
      </c>
      <c r="D737">
        <f>IF($Z737="","",IF(INDEX('Per Invoice'!D$2:D$1201,$Z737)="","",INDEX('Per Invoice'!D$2:D$1201,$Z737)))</f>
        <v/>
      </c>
      <c r="E737" s="14">
        <f>IF($Z737="","",IF(INDEX('Per Invoice'!E$2:E$1201,$Z737)="","",INDEX('Per Invoice'!E$2:E$1201,$Z737)))</f>
        <v/>
      </c>
      <c r="F737">
        <f>IF($Z737="","",IF(INDEX('Per Invoice'!F$2:F$1201,$Z737)="","",INDEX('Per Invoice'!F$2:F$1201,$Z737)))</f>
        <v/>
      </c>
      <c r="G737">
        <f>IF($Z737="","",IF(INDEX('Per Invoice'!G$2:G$1201,$Z737)="","",INDEX('Per Invoice'!G$2:G$1201,$Z737)))</f>
        <v/>
      </c>
      <c r="H737">
        <f>IF($Z737="","",IF(INDEX('Per Invoice'!H$2:H$1201,$Z737)="","",INDEX('Per Invoice'!H$2:H$1201,$Z737)))</f>
        <v/>
      </c>
      <c r="I737">
        <f>IF($Z737="","",IF(INDEX('Per Invoice'!I$2:I$1201,$Z737)="","",INDEX('Per Invoice'!I$2:I$1201,$Z737)))</f>
        <v/>
      </c>
      <c r="J737">
        <f>IF($Z737="","",IF(INDEX('Per Invoice'!J$2:J$1201,$Z737)="","",INDEX('Per Invoice'!J$2:J$1201,$Z737)))</f>
        <v/>
      </c>
      <c r="K737" s="8">
        <f>IF($Z737="","",IF(INDEX('Per Invoice'!K$2:K$1201,$Z737)="","",INDEX('Per Invoice'!K$2:K$1201,$Z737)))</f>
        <v/>
      </c>
      <c r="L737">
        <f>IF($Z737="","",IF(INDEX('Per Invoice'!L$2:L$1201,$Z737)="","",INDEX('Per Invoice'!L$2:L$1201,$Z737)))</f>
        <v/>
      </c>
      <c r="M737">
        <f>IF($Z737="","",IF(INDEX('Per Invoice'!M$2:M$1201,$Z737)="","",INDEX('Per Invoice'!M$2:M$1201,$Z737)))</f>
        <v/>
      </c>
      <c r="N737">
        <f>IF($Z737="","",IF(INDEX('Per Invoice'!N$2:N$1201,$Z737)="","",INDEX('Per Invoice'!N$2:N$1201,$Z737)))</f>
        <v/>
      </c>
      <c r="O737" s="8">
        <f>IF($Z737="","",IF(INDEX('Per Invoice'!O$2:O$1201,$Z737)="","",INDEX('Per Invoice'!O$2:O$1201,$Z737)))</f>
        <v/>
      </c>
      <c r="P737">
        <f>IF($Z737="","",IF(INDEX('Per Invoice'!P$2:P$1201,$Z737)="","",INDEX('Per Invoice'!P$2:P$1201,$Z737)))</f>
        <v/>
      </c>
      <c r="Q737" s="8">
        <f>IF($Z737="","",IF(INDEX('Per Invoice'!Q$2:Q$1201,$Z737)="","",INDEX('Per Invoice'!Q$2:Q$1201,$Z737)))</f>
        <v/>
      </c>
      <c r="R737" s="8">
        <f>IF($Z737="","",IF(INDEX('Per Invoice'!R$2:R$1201,$Z737)="","",INDEX('Per Invoice'!R$2:R$1201,$Z737)))</f>
        <v/>
      </c>
      <c r="S737">
        <f>IF($Z737="","",IF(INDEX('Per Invoice'!S$2:S$1201,$Z737)="","",INDEX('Per Invoice'!S$2:S$1201,$Z737)))</f>
        <v/>
      </c>
      <c r="T737" s="8">
        <f>IF($Z737="","",IF(INDEX('Per Invoice'!T$2:T$1201,$Z737)="","",INDEX('Per Invoice'!T$2:T$1201,$Z737)))</f>
        <v/>
      </c>
      <c r="U737" s="8">
        <f>IF($Z737="","",IF(INDEX('Per Invoice'!U$2:U$1201,$Z737)="","",INDEX('Per Invoice'!U$2:U$1201,$Z737)))</f>
        <v/>
      </c>
      <c r="V737" s="8">
        <f>IF($Z737="","",IF(INDEX('Per Invoice'!V$2:V$1201,$Z737)="","",INDEX('Per Invoice'!V$2:V$1201,$Z737)))</f>
        <v/>
      </c>
      <c r="W737" s="8">
        <f>IF($Z737="","",IF(INDEX('Per Invoice'!W$2:W$1201,$Z737)="","",INDEX('Per Invoice'!W$2:W$1201,$Z737)))</f>
        <v/>
      </c>
      <c r="X737" s="8">
        <f>IF($Z737="","",IF(INDEX('Per Invoice'!X$2:X$1201,$Z737)="","",INDEX('Per Invoice'!X$2:X$1201,$Z737)))</f>
        <v/>
      </c>
      <c r="Y737" s="8">
        <f>IF($Z737="","",IF(INDEX('Per Invoice'!Y$2:Y$1201,$Z737)="","",INDEX('Per Invoice'!Y$2:Y$1201,$Z737)))</f>
        <v/>
      </c>
      <c r="Z737" s="16">
        <f>IFERROR(MATCH(Settings!$C$26&amp;"|"&amp;ROWS($Z$2:$Z737),'Per Invoice'!$AB$2:$AB$1201,0),"")</f>
        <v/>
      </c>
    </row>
    <row r="738">
      <c r="A738">
        <f>IF($Z738="","",IF(INDEX('Per Invoice'!A$2:A$1201,$Z738)="","",INDEX('Per Invoice'!A$2:A$1201,$Z738)))</f>
        <v/>
      </c>
      <c r="B738">
        <f>IF($Z738="","",IF(INDEX('Per Invoice'!B$2:B$1201,$Z738)="","",INDEX('Per Invoice'!B$2:B$1201,$Z738)))</f>
        <v/>
      </c>
      <c r="C738">
        <f>IF($Z738="","",IF(INDEX('Per Invoice'!C$2:C$1201,$Z738)="","",INDEX('Per Invoice'!C$2:C$1201,$Z738)))</f>
        <v/>
      </c>
      <c r="D738">
        <f>IF($Z738="","",IF(INDEX('Per Invoice'!D$2:D$1201,$Z738)="","",INDEX('Per Invoice'!D$2:D$1201,$Z738)))</f>
        <v/>
      </c>
      <c r="E738" s="14">
        <f>IF($Z738="","",IF(INDEX('Per Invoice'!E$2:E$1201,$Z738)="","",INDEX('Per Invoice'!E$2:E$1201,$Z738)))</f>
        <v/>
      </c>
      <c r="F738">
        <f>IF($Z738="","",IF(INDEX('Per Invoice'!F$2:F$1201,$Z738)="","",INDEX('Per Invoice'!F$2:F$1201,$Z738)))</f>
        <v/>
      </c>
      <c r="G738">
        <f>IF($Z738="","",IF(INDEX('Per Invoice'!G$2:G$1201,$Z738)="","",INDEX('Per Invoice'!G$2:G$1201,$Z738)))</f>
        <v/>
      </c>
      <c r="H738">
        <f>IF($Z738="","",IF(INDEX('Per Invoice'!H$2:H$1201,$Z738)="","",INDEX('Per Invoice'!H$2:H$1201,$Z738)))</f>
        <v/>
      </c>
      <c r="I738">
        <f>IF($Z738="","",IF(INDEX('Per Invoice'!I$2:I$1201,$Z738)="","",INDEX('Per Invoice'!I$2:I$1201,$Z738)))</f>
        <v/>
      </c>
      <c r="J738">
        <f>IF($Z738="","",IF(INDEX('Per Invoice'!J$2:J$1201,$Z738)="","",INDEX('Per Invoice'!J$2:J$1201,$Z738)))</f>
        <v/>
      </c>
      <c r="K738" s="8">
        <f>IF($Z738="","",IF(INDEX('Per Invoice'!K$2:K$1201,$Z738)="","",INDEX('Per Invoice'!K$2:K$1201,$Z738)))</f>
        <v/>
      </c>
      <c r="L738">
        <f>IF($Z738="","",IF(INDEX('Per Invoice'!L$2:L$1201,$Z738)="","",INDEX('Per Invoice'!L$2:L$1201,$Z738)))</f>
        <v/>
      </c>
      <c r="M738">
        <f>IF($Z738="","",IF(INDEX('Per Invoice'!M$2:M$1201,$Z738)="","",INDEX('Per Invoice'!M$2:M$1201,$Z738)))</f>
        <v/>
      </c>
      <c r="N738">
        <f>IF($Z738="","",IF(INDEX('Per Invoice'!N$2:N$1201,$Z738)="","",INDEX('Per Invoice'!N$2:N$1201,$Z738)))</f>
        <v/>
      </c>
      <c r="O738" s="8">
        <f>IF($Z738="","",IF(INDEX('Per Invoice'!O$2:O$1201,$Z738)="","",INDEX('Per Invoice'!O$2:O$1201,$Z738)))</f>
        <v/>
      </c>
      <c r="P738">
        <f>IF($Z738="","",IF(INDEX('Per Invoice'!P$2:P$1201,$Z738)="","",INDEX('Per Invoice'!P$2:P$1201,$Z738)))</f>
        <v/>
      </c>
      <c r="Q738" s="8">
        <f>IF($Z738="","",IF(INDEX('Per Invoice'!Q$2:Q$1201,$Z738)="","",INDEX('Per Invoice'!Q$2:Q$1201,$Z738)))</f>
        <v/>
      </c>
      <c r="R738" s="8">
        <f>IF($Z738="","",IF(INDEX('Per Invoice'!R$2:R$1201,$Z738)="","",INDEX('Per Invoice'!R$2:R$1201,$Z738)))</f>
        <v/>
      </c>
      <c r="S738">
        <f>IF($Z738="","",IF(INDEX('Per Invoice'!S$2:S$1201,$Z738)="","",INDEX('Per Invoice'!S$2:S$1201,$Z738)))</f>
        <v/>
      </c>
      <c r="T738" s="8">
        <f>IF($Z738="","",IF(INDEX('Per Invoice'!T$2:T$1201,$Z738)="","",INDEX('Per Invoice'!T$2:T$1201,$Z738)))</f>
        <v/>
      </c>
      <c r="U738" s="8">
        <f>IF($Z738="","",IF(INDEX('Per Invoice'!U$2:U$1201,$Z738)="","",INDEX('Per Invoice'!U$2:U$1201,$Z738)))</f>
        <v/>
      </c>
      <c r="V738" s="8">
        <f>IF($Z738="","",IF(INDEX('Per Invoice'!V$2:V$1201,$Z738)="","",INDEX('Per Invoice'!V$2:V$1201,$Z738)))</f>
        <v/>
      </c>
      <c r="W738" s="8">
        <f>IF($Z738="","",IF(INDEX('Per Invoice'!W$2:W$1201,$Z738)="","",INDEX('Per Invoice'!W$2:W$1201,$Z738)))</f>
        <v/>
      </c>
      <c r="X738" s="8">
        <f>IF($Z738="","",IF(INDEX('Per Invoice'!X$2:X$1201,$Z738)="","",INDEX('Per Invoice'!X$2:X$1201,$Z738)))</f>
        <v/>
      </c>
      <c r="Y738" s="8">
        <f>IF($Z738="","",IF(INDEX('Per Invoice'!Y$2:Y$1201,$Z738)="","",INDEX('Per Invoice'!Y$2:Y$1201,$Z738)))</f>
        <v/>
      </c>
      <c r="Z738" s="16">
        <f>IFERROR(MATCH(Settings!$C$26&amp;"|"&amp;ROWS($Z$2:$Z738),'Per Invoice'!$AB$2:$AB$1201,0),"")</f>
        <v/>
      </c>
    </row>
    <row r="739">
      <c r="A739">
        <f>IF($Z739="","",IF(INDEX('Per Invoice'!A$2:A$1201,$Z739)="","",INDEX('Per Invoice'!A$2:A$1201,$Z739)))</f>
        <v/>
      </c>
      <c r="B739">
        <f>IF($Z739="","",IF(INDEX('Per Invoice'!B$2:B$1201,$Z739)="","",INDEX('Per Invoice'!B$2:B$1201,$Z739)))</f>
        <v/>
      </c>
      <c r="C739">
        <f>IF($Z739="","",IF(INDEX('Per Invoice'!C$2:C$1201,$Z739)="","",INDEX('Per Invoice'!C$2:C$1201,$Z739)))</f>
        <v/>
      </c>
      <c r="D739">
        <f>IF($Z739="","",IF(INDEX('Per Invoice'!D$2:D$1201,$Z739)="","",INDEX('Per Invoice'!D$2:D$1201,$Z739)))</f>
        <v/>
      </c>
      <c r="E739" s="14">
        <f>IF($Z739="","",IF(INDEX('Per Invoice'!E$2:E$1201,$Z739)="","",INDEX('Per Invoice'!E$2:E$1201,$Z739)))</f>
        <v/>
      </c>
      <c r="F739">
        <f>IF($Z739="","",IF(INDEX('Per Invoice'!F$2:F$1201,$Z739)="","",INDEX('Per Invoice'!F$2:F$1201,$Z739)))</f>
        <v/>
      </c>
      <c r="G739">
        <f>IF($Z739="","",IF(INDEX('Per Invoice'!G$2:G$1201,$Z739)="","",INDEX('Per Invoice'!G$2:G$1201,$Z739)))</f>
        <v/>
      </c>
      <c r="H739">
        <f>IF($Z739="","",IF(INDEX('Per Invoice'!H$2:H$1201,$Z739)="","",INDEX('Per Invoice'!H$2:H$1201,$Z739)))</f>
        <v/>
      </c>
      <c r="I739">
        <f>IF($Z739="","",IF(INDEX('Per Invoice'!I$2:I$1201,$Z739)="","",INDEX('Per Invoice'!I$2:I$1201,$Z739)))</f>
        <v/>
      </c>
      <c r="J739">
        <f>IF($Z739="","",IF(INDEX('Per Invoice'!J$2:J$1201,$Z739)="","",INDEX('Per Invoice'!J$2:J$1201,$Z739)))</f>
        <v/>
      </c>
      <c r="K739" s="8">
        <f>IF($Z739="","",IF(INDEX('Per Invoice'!K$2:K$1201,$Z739)="","",INDEX('Per Invoice'!K$2:K$1201,$Z739)))</f>
        <v/>
      </c>
      <c r="L739">
        <f>IF($Z739="","",IF(INDEX('Per Invoice'!L$2:L$1201,$Z739)="","",INDEX('Per Invoice'!L$2:L$1201,$Z739)))</f>
        <v/>
      </c>
      <c r="M739">
        <f>IF($Z739="","",IF(INDEX('Per Invoice'!M$2:M$1201,$Z739)="","",INDEX('Per Invoice'!M$2:M$1201,$Z739)))</f>
        <v/>
      </c>
      <c r="N739">
        <f>IF($Z739="","",IF(INDEX('Per Invoice'!N$2:N$1201,$Z739)="","",INDEX('Per Invoice'!N$2:N$1201,$Z739)))</f>
        <v/>
      </c>
      <c r="O739" s="8">
        <f>IF($Z739="","",IF(INDEX('Per Invoice'!O$2:O$1201,$Z739)="","",INDEX('Per Invoice'!O$2:O$1201,$Z739)))</f>
        <v/>
      </c>
      <c r="P739">
        <f>IF($Z739="","",IF(INDEX('Per Invoice'!P$2:P$1201,$Z739)="","",INDEX('Per Invoice'!P$2:P$1201,$Z739)))</f>
        <v/>
      </c>
      <c r="Q739" s="8">
        <f>IF($Z739="","",IF(INDEX('Per Invoice'!Q$2:Q$1201,$Z739)="","",INDEX('Per Invoice'!Q$2:Q$1201,$Z739)))</f>
        <v/>
      </c>
      <c r="R739" s="8">
        <f>IF($Z739="","",IF(INDEX('Per Invoice'!R$2:R$1201,$Z739)="","",INDEX('Per Invoice'!R$2:R$1201,$Z739)))</f>
        <v/>
      </c>
      <c r="S739">
        <f>IF($Z739="","",IF(INDEX('Per Invoice'!S$2:S$1201,$Z739)="","",INDEX('Per Invoice'!S$2:S$1201,$Z739)))</f>
        <v/>
      </c>
      <c r="T739" s="8">
        <f>IF($Z739="","",IF(INDEX('Per Invoice'!T$2:T$1201,$Z739)="","",INDEX('Per Invoice'!T$2:T$1201,$Z739)))</f>
        <v/>
      </c>
      <c r="U739" s="8">
        <f>IF($Z739="","",IF(INDEX('Per Invoice'!U$2:U$1201,$Z739)="","",INDEX('Per Invoice'!U$2:U$1201,$Z739)))</f>
        <v/>
      </c>
      <c r="V739" s="8">
        <f>IF($Z739="","",IF(INDEX('Per Invoice'!V$2:V$1201,$Z739)="","",INDEX('Per Invoice'!V$2:V$1201,$Z739)))</f>
        <v/>
      </c>
      <c r="W739" s="8">
        <f>IF($Z739="","",IF(INDEX('Per Invoice'!W$2:W$1201,$Z739)="","",INDEX('Per Invoice'!W$2:W$1201,$Z739)))</f>
        <v/>
      </c>
      <c r="X739" s="8">
        <f>IF($Z739="","",IF(INDEX('Per Invoice'!X$2:X$1201,$Z739)="","",INDEX('Per Invoice'!X$2:X$1201,$Z739)))</f>
        <v/>
      </c>
      <c r="Y739" s="8">
        <f>IF($Z739="","",IF(INDEX('Per Invoice'!Y$2:Y$1201,$Z739)="","",INDEX('Per Invoice'!Y$2:Y$1201,$Z739)))</f>
        <v/>
      </c>
      <c r="Z739" s="16">
        <f>IFERROR(MATCH(Settings!$C$26&amp;"|"&amp;ROWS($Z$2:$Z739),'Per Invoice'!$AB$2:$AB$1201,0),"")</f>
        <v/>
      </c>
    </row>
    <row r="740">
      <c r="A740">
        <f>IF($Z740="","",IF(INDEX('Per Invoice'!A$2:A$1201,$Z740)="","",INDEX('Per Invoice'!A$2:A$1201,$Z740)))</f>
        <v/>
      </c>
      <c r="B740">
        <f>IF($Z740="","",IF(INDEX('Per Invoice'!B$2:B$1201,$Z740)="","",INDEX('Per Invoice'!B$2:B$1201,$Z740)))</f>
        <v/>
      </c>
      <c r="C740">
        <f>IF($Z740="","",IF(INDEX('Per Invoice'!C$2:C$1201,$Z740)="","",INDEX('Per Invoice'!C$2:C$1201,$Z740)))</f>
        <v/>
      </c>
      <c r="D740">
        <f>IF($Z740="","",IF(INDEX('Per Invoice'!D$2:D$1201,$Z740)="","",INDEX('Per Invoice'!D$2:D$1201,$Z740)))</f>
        <v/>
      </c>
      <c r="E740" s="14">
        <f>IF($Z740="","",IF(INDEX('Per Invoice'!E$2:E$1201,$Z740)="","",INDEX('Per Invoice'!E$2:E$1201,$Z740)))</f>
        <v/>
      </c>
      <c r="F740">
        <f>IF($Z740="","",IF(INDEX('Per Invoice'!F$2:F$1201,$Z740)="","",INDEX('Per Invoice'!F$2:F$1201,$Z740)))</f>
        <v/>
      </c>
      <c r="G740">
        <f>IF($Z740="","",IF(INDEX('Per Invoice'!G$2:G$1201,$Z740)="","",INDEX('Per Invoice'!G$2:G$1201,$Z740)))</f>
        <v/>
      </c>
      <c r="H740">
        <f>IF($Z740="","",IF(INDEX('Per Invoice'!H$2:H$1201,$Z740)="","",INDEX('Per Invoice'!H$2:H$1201,$Z740)))</f>
        <v/>
      </c>
      <c r="I740">
        <f>IF($Z740="","",IF(INDEX('Per Invoice'!I$2:I$1201,$Z740)="","",INDEX('Per Invoice'!I$2:I$1201,$Z740)))</f>
        <v/>
      </c>
      <c r="J740">
        <f>IF($Z740="","",IF(INDEX('Per Invoice'!J$2:J$1201,$Z740)="","",INDEX('Per Invoice'!J$2:J$1201,$Z740)))</f>
        <v/>
      </c>
      <c r="K740" s="8">
        <f>IF($Z740="","",IF(INDEX('Per Invoice'!K$2:K$1201,$Z740)="","",INDEX('Per Invoice'!K$2:K$1201,$Z740)))</f>
        <v/>
      </c>
      <c r="L740">
        <f>IF($Z740="","",IF(INDEX('Per Invoice'!L$2:L$1201,$Z740)="","",INDEX('Per Invoice'!L$2:L$1201,$Z740)))</f>
        <v/>
      </c>
      <c r="M740">
        <f>IF($Z740="","",IF(INDEX('Per Invoice'!M$2:M$1201,$Z740)="","",INDEX('Per Invoice'!M$2:M$1201,$Z740)))</f>
        <v/>
      </c>
      <c r="N740">
        <f>IF($Z740="","",IF(INDEX('Per Invoice'!N$2:N$1201,$Z740)="","",INDEX('Per Invoice'!N$2:N$1201,$Z740)))</f>
        <v/>
      </c>
      <c r="O740" s="8">
        <f>IF($Z740="","",IF(INDEX('Per Invoice'!O$2:O$1201,$Z740)="","",INDEX('Per Invoice'!O$2:O$1201,$Z740)))</f>
        <v/>
      </c>
      <c r="P740">
        <f>IF($Z740="","",IF(INDEX('Per Invoice'!P$2:P$1201,$Z740)="","",INDEX('Per Invoice'!P$2:P$1201,$Z740)))</f>
        <v/>
      </c>
      <c r="Q740" s="8">
        <f>IF($Z740="","",IF(INDEX('Per Invoice'!Q$2:Q$1201,$Z740)="","",INDEX('Per Invoice'!Q$2:Q$1201,$Z740)))</f>
        <v/>
      </c>
      <c r="R740" s="8">
        <f>IF($Z740="","",IF(INDEX('Per Invoice'!R$2:R$1201,$Z740)="","",INDEX('Per Invoice'!R$2:R$1201,$Z740)))</f>
        <v/>
      </c>
      <c r="S740">
        <f>IF($Z740="","",IF(INDEX('Per Invoice'!S$2:S$1201,$Z740)="","",INDEX('Per Invoice'!S$2:S$1201,$Z740)))</f>
        <v/>
      </c>
      <c r="T740" s="8">
        <f>IF($Z740="","",IF(INDEX('Per Invoice'!T$2:T$1201,$Z740)="","",INDEX('Per Invoice'!T$2:T$1201,$Z740)))</f>
        <v/>
      </c>
      <c r="U740" s="8">
        <f>IF($Z740="","",IF(INDEX('Per Invoice'!U$2:U$1201,$Z740)="","",INDEX('Per Invoice'!U$2:U$1201,$Z740)))</f>
        <v/>
      </c>
      <c r="V740" s="8">
        <f>IF($Z740="","",IF(INDEX('Per Invoice'!V$2:V$1201,$Z740)="","",INDEX('Per Invoice'!V$2:V$1201,$Z740)))</f>
        <v/>
      </c>
      <c r="W740" s="8">
        <f>IF($Z740="","",IF(INDEX('Per Invoice'!W$2:W$1201,$Z740)="","",INDEX('Per Invoice'!W$2:W$1201,$Z740)))</f>
        <v/>
      </c>
      <c r="X740" s="8">
        <f>IF($Z740="","",IF(INDEX('Per Invoice'!X$2:X$1201,$Z740)="","",INDEX('Per Invoice'!X$2:X$1201,$Z740)))</f>
        <v/>
      </c>
      <c r="Y740" s="8">
        <f>IF($Z740="","",IF(INDEX('Per Invoice'!Y$2:Y$1201,$Z740)="","",INDEX('Per Invoice'!Y$2:Y$1201,$Z740)))</f>
        <v/>
      </c>
      <c r="Z740" s="16">
        <f>IFERROR(MATCH(Settings!$C$26&amp;"|"&amp;ROWS($Z$2:$Z740),'Per Invoice'!$AB$2:$AB$1201,0),"")</f>
        <v/>
      </c>
    </row>
    <row r="741">
      <c r="A741">
        <f>IF($Z741="","",IF(INDEX('Per Invoice'!A$2:A$1201,$Z741)="","",INDEX('Per Invoice'!A$2:A$1201,$Z741)))</f>
        <v/>
      </c>
      <c r="B741">
        <f>IF($Z741="","",IF(INDEX('Per Invoice'!B$2:B$1201,$Z741)="","",INDEX('Per Invoice'!B$2:B$1201,$Z741)))</f>
        <v/>
      </c>
      <c r="C741">
        <f>IF($Z741="","",IF(INDEX('Per Invoice'!C$2:C$1201,$Z741)="","",INDEX('Per Invoice'!C$2:C$1201,$Z741)))</f>
        <v/>
      </c>
      <c r="D741">
        <f>IF($Z741="","",IF(INDEX('Per Invoice'!D$2:D$1201,$Z741)="","",INDEX('Per Invoice'!D$2:D$1201,$Z741)))</f>
        <v/>
      </c>
      <c r="E741" s="14">
        <f>IF($Z741="","",IF(INDEX('Per Invoice'!E$2:E$1201,$Z741)="","",INDEX('Per Invoice'!E$2:E$1201,$Z741)))</f>
        <v/>
      </c>
      <c r="F741">
        <f>IF($Z741="","",IF(INDEX('Per Invoice'!F$2:F$1201,$Z741)="","",INDEX('Per Invoice'!F$2:F$1201,$Z741)))</f>
        <v/>
      </c>
      <c r="G741">
        <f>IF($Z741="","",IF(INDEX('Per Invoice'!G$2:G$1201,$Z741)="","",INDEX('Per Invoice'!G$2:G$1201,$Z741)))</f>
        <v/>
      </c>
      <c r="H741">
        <f>IF($Z741="","",IF(INDEX('Per Invoice'!H$2:H$1201,$Z741)="","",INDEX('Per Invoice'!H$2:H$1201,$Z741)))</f>
        <v/>
      </c>
      <c r="I741">
        <f>IF($Z741="","",IF(INDEX('Per Invoice'!I$2:I$1201,$Z741)="","",INDEX('Per Invoice'!I$2:I$1201,$Z741)))</f>
        <v/>
      </c>
      <c r="J741">
        <f>IF($Z741="","",IF(INDEX('Per Invoice'!J$2:J$1201,$Z741)="","",INDEX('Per Invoice'!J$2:J$1201,$Z741)))</f>
        <v/>
      </c>
      <c r="K741" s="8">
        <f>IF($Z741="","",IF(INDEX('Per Invoice'!K$2:K$1201,$Z741)="","",INDEX('Per Invoice'!K$2:K$1201,$Z741)))</f>
        <v/>
      </c>
      <c r="L741">
        <f>IF($Z741="","",IF(INDEX('Per Invoice'!L$2:L$1201,$Z741)="","",INDEX('Per Invoice'!L$2:L$1201,$Z741)))</f>
        <v/>
      </c>
      <c r="M741">
        <f>IF($Z741="","",IF(INDEX('Per Invoice'!M$2:M$1201,$Z741)="","",INDEX('Per Invoice'!M$2:M$1201,$Z741)))</f>
        <v/>
      </c>
      <c r="N741">
        <f>IF($Z741="","",IF(INDEX('Per Invoice'!N$2:N$1201,$Z741)="","",INDEX('Per Invoice'!N$2:N$1201,$Z741)))</f>
        <v/>
      </c>
      <c r="O741" s="8">
        <f>IF($Z741="","",IF(INDEX('Per Invoice'!O$2:O$1201,$Z741)="","",INDEX('Per Invoice'!O$2:O$1201,$Z741)))</f>
        <v/>
      </c>
      <c r="P741">
        <f>IF($Z741="","",IF(INDEX('Per Invoice'!P$2:P$1201,$Z741)="","",INDEX('Per Invoice'!P$2:P$1201,$Z741)))</f>
        <v/>
      </c>
      <c r="Q741" s="8">
        <f>IF($Z741="","",IF(INDEX('Per Invoice'!Q$2:Q$1201,$Z741)="","",INDEX('Per Invoice'!Q$2:Q$1201,$Z741)))</f>
        <v/>
      </c>
      <c r="R741" s="8">
        <f>IF($Z741="","",IF(INDEX('Per Invoice'!R$2:R$1201,$Z741)="","",INDEX('Per Invoice'!R$2:R$1201,$Z741)))</f>
        <v/>
      </c>
      <c r="S741">
        <f>IF($Z741="","",IF(INDEX('Per Invoice'!S$2:S$1201,$Z741)="","",INDEX('Per Invoice'!S$2:S$1201,$Z741)))</f>
        <v/>
      </c>
      <c r="T741" s="8">
        <f>IF($Z741="","",IF(INDEX('Per Invoice'!T$2:T$1201,$Z741)="","",INDEX('Per Invoice'!T$2:T$1201,$Z741)))</f>
        <v/>
      </c>
      <c r="U741" s="8">
        <f>IF($Z741="","",IF(INDEX('Per Invoice'!U$2:U$1201,$Z741)="","",INDEX('Per Invoice'!U$2:U$1201,$Z741)))</f>
        <v/>
      </c>
      <c r="V741" s="8">
        <f>IF($Z741="","",IF(INDEX('Per Invoice'!V$2:V$1201,$Z741)="","",INDEX('Per Invoice'!V$2:V$1201,$Z741)))</f>
        <v/>
      </c>
      <c r="W741" s="8">
        <f>IF($Z741="","",IF(INDEX('Per Invoice'!W$2:W$1201,$Z741)="","",INDEX('Per Invoice'!W$2:W$1201,$Z741)))</f>
        <v/>
      </c>
      <c r="X741" s="8">
        <f>IF($Z741="","",IF(INDEX('Per Invoice'!X$2:X$1201,$Z741)="","",INDEX('Per Invoice'!X$2:X$1201,$Z741)))</f>
        <v/>
      </c>
      <c r="Y741" s="8">
        <f>IF($Z741="","",IF(INDEX('Per Invoice'!Y$2:Y$1201,$Z741)="","",INDEX('Per Invoice'!Y$2:Y$1201,$Z741)))</f>
        <v/>
      </c>
      <c r="Z741" s="16">
        <f>IFERROR(MATCH(Settings!$C$26&amp;"|"&amp;ROWS($Z$2:$Z741),'Per Invoice'!$AB$2:$AB$1201,0),"")</f>
        <v/>
      </c>
    </row>
    <row r="742">
      <c r="A742">
        <f>IF($Z742="","",IF(INDEX('Per Invoice'!A$2:A$1201,$Z742)="","",INDEX('Per Invoice'!A$2:A$1201,$Z742)))</f>
        <v/>
      </c>
      <c r="B742">
        <f>IF($Z742="","",IF(INDEX('Per Invoice'!B$2:B$1201,$Z742)="","",INDEX('Per Invoice'!B$2:B$1201,$Z742)))</f>
        <v/>
      </c>
      <c r="C742">
        <f>IF($Z742="","",IF(INDEX('Per Invoice'!C$2:C$1201,$Z742)="","",INDEX('Per Invoice'!C$2:C$1201,$Z742)))</f>
        <v/>
      </c>
      <c r="D742">
        <f>IF($Z742="","",IF(INDEX('Per Invoice'!D$2:D$1201,$Z742)="","",INDEX('Per Invoice'!D$2:D$1201,$Z742)))</f>
        <v/>
      </c>
      <c r="E742" s="14">
        <f>IF($Z742="","",IF(INDEX('Per Invoice'!E$2:E$1201,$Z742)="","",INDEX('Per Invoice'!E$2:E$1201,$Z742)))</f>
        <v/>
      </c>
      <c r="F742">
        <f>IF($Z742="","",IF(INDEX('Per Invoice'!F$2:F$1201,$Z742)="","",INDEX('Per Invoice'!F$2:F$1201,$Z742)))</f>
        <v/>
      </c>
      <c r="G742">
        <f>IF($Z742="","",IF(INDEX('Per Invoice'!G$2:G$1201,$Z742)="","",INDEX('Per Invoice'!G$2:G$1201,$Z742)))</f>
        <v/>
      </c>
      <c r="H742">
        <f>IF($Z742="","",IF(INDEX('Per Invoice'!H$2:H$1201,$Z742)="","",INDEX('Per Invoice'!H$2:H$1201,$Z742)))</f>
        <v/>
      </c>
      <c r="I742">
        <f>IF($Z742="","",IF(INDEX('Per Invoice'!I$2:I$1201,$Z742)="","",INDEX('Per Invoice'!I$2:I$1201,$Z742)))</f>
        <v/>
      </c>
      <c r="J742">
        <f>IF($Z742="","",IF(INDEX('Per Invoice'!J$2:J$1201,$Z742)="","",INDEX('Per Invoice'!J$2:J$1201,$Z742)))</f>
        <v/>
      </c>
      <c r="K742" s="8">
        <f>IF($Z742="","",IF(INDEX('Per Invoice'!K$2:K$1201,$Z742)="","",INDEX('Per Invoice'!K$2:K$1201,$Z742)))</f>
        <v/>
      </c>
      <c r="L742">
        <f>IF($Z742="","",IF(INDEX('Per Invoice'!L$2:L$1201,$Z742)="","",INDEX('Per Invoice'!L$2:L$1201,$Z742)))</f>
        <v/>
      </c>
      <c r="M742">
        <f>IF($Z742="","",IF(INDEX('Per Invoice'!M$2:M$1201,$Z742)="","",INDEX('Per Invoice'!M$2:M$1201,$Z742)))</f>
        <v/>
      </c>
      <c r="N742">
        <f>IF($Z742="","",IF(INDEX('Per Invoice'!N$2:N$1201,$Z742)="","",INDEX('Per Invoice'!N$2:N$1201,$Z742)))</f>
        <v/>
      </c>
      <c r="O742" s="8">
        <f>IF($Z742="","",IF(INDEX('Per Invoice'!O$2:O$1201,$Z742)="","",INDEX('Per Invoice'!O$2:O$1201,$Z742)))</f>
        <v/>
      </c>
      <c r="P742">
        <f>IF($Z742="","",IF(INDEX('Per Invoice'!P$2:P$1201,$Z742)="","",INDEX('Per Invoice'!P$2:P$1201,$Z742)))</f>
        <v/>
      </c>
      <c r="Q742" s="8">
        <f>IF($Z742="","",IF(INDEX('Per Invoice'!Q$2:Q$1201,$Z742)="","",INDEX('Per Invoice'!Q$2:Q$1201,$Z742)))</f>
        <v/>
      </c>
      <c r="R742" s="8">
        <f>IF($Z742="","",IF(INDEX('Per Invoice'!R$2:R$1201,$Z742)="","",INDEX('Per Invoice'!R$2:R$1201,$Z742)))</f>
        <v/>
      </c>
      <c r="S742">
        <f>IF($Z742="","",IF(INDEX('Per Invoice'!S$2:S$1201,$Z742)="","",INDEX('Per Invoice'!S$2:S$1201,$Z742)))</f>
        <v/>
      </c>
      <c r="T742" s="8">
        <f>IF($Z742="","",IF(INDEX('Per Invoice'!T$2:T$1201,$Z742)="","",INDEX('Per Invoice'!T$2:T$1201,$Z742)))</f>
        <v/>
      </c>
      <c r="U742" s="8">
        <f>IF($Z742="","",IF(INDEX('Per Invoice'!U$2:U$1201,$Z742)="","",INDEX('Per Invoice'!U$2:U$1201,$Z742)))</f>
        <v/>
      </c>
      <c r="V742" s="8">
        <f>IF($Z742="","",IF(INDEX('Per Invoice'!V$2:V$1201,$Z742)="","",INDEX('Per Invoice'!V$2:V$1201,$Z742)))</f>
        <v/>
      </c>
      <c r="W742" s="8">
        <f>IF($Z742="","",IF(INDEX('Per Invoice'!W$2:W$1201,$Z742)="","",INDEX('Per Invoice'!W$2:W$1201,$Z742)))</f>
        <v/>
      </c>
      <c r="X742" s="8">
        <f>IF($Z742="","",IF(INDEX('Per Invoice'!X$2:X$1201,$Z742)="","",INDEX('Per Invoice'!X$2:X$1201,$Z742)))</f>
        <v/>
      </c>
      <c r="Y742" s="8">
        <f>IF($Z742="","",IF(INDEX('Per Invoice'!Y$2:Y$1201,$Z742)="","",INDEX('Per Invoice'!Y$2:Y$1201,$Z742)))</f>
        <v/>
      </c>
      <c r="Z742" s="16">
        <f>IFERROR(MATCH(Settings!$C$26&amp;"|"&amp;ROWS($Z$2:$Z742),'Per Invoice'!$AB$2:$AB$1201,0),"")</f>
        <v/>
      </c>
    </row>
    <row r="743">
      <c r="A743">
        <f>IF($Z743="","",IF(INDEX('Per Invoice'!A$2:A$1201,$Z743)="","",INDEX('Per Invoice'!A$2:A$1201,$Z743)))</f>
        <v/>
      </c>
      <c r="B743">
        <f>IF($Z743="","",IF(INDEX('Per Invoice'!B$2:B$1201,$Z743)="","",INDEX('Per Invoice'!B$2:B$1201,$Z743)))</f>
        <v/>
      </c>
      <c r="C743">
        <f>IF($Z743="","",IF(INDEX('Per Invoice'!C$2:C$1201,$Z743)="","",INDEX('Per Invoice'!C$2:C$1201,$Z743)))</f>
        <v/>
      </c>
      <c r="D743">
        <f>IF($Z743="","",IF(INDEX('Per Invoice'!D$2:D$1201,$Z743)="","",INDEX('Per Invoice'!D$2:D$1201,$Z743)))</f>
        <v/>
      </c>
      <c r="E743" s="14">
        <f>IF($Z743="","",IF(INDEX('Per Invoice'!E$2:E$1201,$Z743)="","",INDEX('Per Invoice'!E$2:E$1201,$Z743)))</f>
        <v/>
      </c>
      <c r="F743">
        <f>IF($Z743="","",IF(INDEX('Per Invoice'!F$2:F$1201,$Z743)="","",INDEX('Per Invoice'!F$2:F$1201,$Z743)))</f>
        <v/>
      </c>
      <c r="G743">
        <f>IF($Z743="","",IF(INDEX('Per Invoice'!G$2:G$1201,$Z743)="","",INDEX('Per Invoice'!G$2:G$1201,$Z743)))</f>
        <v/>
      </c>
      <c r="H743">
        <f>IF($Z743="","",IF(INDEX('Per Invoice'!H$2:H$1201,$Z743)="","",INDEX('Per Invoice'!H$2:H$1201,$Z743)))</f>
        <v/>
      </c>
      <c r="I743">
        <f>IF($Z743="","",IF(INDEX('Per Invoice'!I$2:I$1201,$Z743)="","",INDEX('Per Invoice'!I$2:I$1201,$Z743)))</f>
        <v/>
      </c>
      <c r="J743">
        <f>IF($Z743="","",IF(INDEX('Per Invoice'!J$2:J$1201,$Z743)="","",INDEX('Per Invoice'!J$2:J$1201,$Z743)))</f>
        <v/>
      </c>
      <c r="K743" s="8">
        <f>IF($Z743="","",IF(INDEX('Per Invoice'!K$2:K$1201,$Z743)="","",INDEX('Per Invoice'!K$2:K$1201,$Z743)))</f>
        <v/>
      </c>
      <c r="L743">
        <f>IF($Z743="","",IF(INDEX('Per Invoice'!L$2:L$1201,$Z743)="","",INDEX('Per Invoice'!L$2:L$1201,$Z743)))</f>
        <v/>
      </c>
      <c r="M743">
        <f>IF($Z743="","",IF(INDEX('Per Invoice'!M$2:M$1201,$Z743)="","",INDEX('Per Invoice'!M$2:M$1201,$Z743)))</f>
        <v/>
      </c>
      <c r="N743">
        <f>IF($Z743="","",IF(INDEX('Per Invoice'!N$2:N$1201,$Z743)="","",INDEX('Per Invoice'!N$2:N$1201,$Z743)))</f>
        <v/>
      </c>
      <c r="O743" s="8">
        <f>IF($Z743="","",IF(INDEX('Per Invoice'!O$2:O$1201,$Z743)="","",INDEX('Per Invoice'!O$2:O$1201,$Z743)))</f>
        <v/>
      </c>
      <c r="P743">
        <f>IF($Z743="","",IF(INDEX('Per Invoice'!P$2:P$1201,$Z743)="","",INDEX('Per Invoice'!P$2:P$1201,$Z743)))</f>
        <v/>
      </c>
      <c r="Q743" s="8">
        <f>IF($Z743="","",IF(INDEX('Per Invoice'!Q$2:Q$1201,$Z743)="","",INDEX('Per Invoice'!Q$2:Q$1201,$Z743)))</f>
        <v/>
      </c>
      <c r="R743" s="8">
        <f>IF($Z743="","",IF(INDEX('Per Invoice'!R$2:R$1201,$Z743)="","",INDEX('Per Invoice'!R$2:R$1201,$Z743)))</f>
        <v/>
      </c>
      <c r="S743">
        <f>IF($Z743="","",IF(INDEX('Per Invoice'!S$2:S$1201,$Z743)="","",INDEX('Per Invoice'!S$2:S$1201,$Z743)))</f>
        <v/>
      </c>
      <c r="T743" s="8">
        <f>IF($Z743="","",IF(INDEX('Per Invoice'!T$2:T$1201,$Z743)="","",INDEX('Per Invoice'!T$2:T$1201,$Z743)))</f>
        <v/>
      </c>
      <c r="U743" s="8">
        <f>IF($Z743="","",IF(INDEX('Per Invoice'!U$2:U$1201,$Z743)="","",INDEX('Per Invoice'!U$2:U$1201,$Z743)))</f>
        <v/>
      </c>
      <c r="V743" s="8">
        <f>IF($Z743="","",IF(INDEX('Per Invoice'!V$2:V$1201,$Z743)="","",INDEX('Per Invoice'!V$2:V$1201,$Z743)))</f>
        <v/>
      </c>
      <c r="W743" s="8">
        <f>IF($Z743="","",IF(INDEX('Per Invoice'!W$2:W$1201,$Z743)="","",INDEX('Per Invoice'!W$2:W$1201,$Z743)))</f>
        <v/>
      </c>
      <c r="X743" s="8">
        <f>IF($Z743="","",IF(INDEX('Per Invoice'!X$2:X$1201,$Z743)="","",INDEX('Per Invoice'!X$2:X$1201,$Z743)))</f>
        <v/>
      </c>
      <c r="Y743" s="8">
        <f>IF($Z743="","",IF(INDEX('Per Invoice'!Y$2:Y$1201,$Z743)="","",INDEX('Per Invoice'!Y$2:Y$1201,$Z743)))</f>
        <v/>
      </c>
      <c r="Z743" s="16">
        <f>IFERROR(MATCH(Settings!$C$26&amp;"|"&amp;ROWS($Z$2:$Z743),'Per Invoice'!$AB$2:$AB$1201,0),"")</f>
        <v/>
      </c>
    </row>
    <row r="744">
      <c r="A744">
        <f>IF($Z744="","",IF(INDEX('Per Invoice'!A$2:A$1201,$Z744)="","",INDEX('Per Invoice'!A$2:A$1201,$Z744)))</f>
        <v/>
      </c>
      <c r="B744">
        <f>IF($Z744="","",IF(INDEX('Per Invoice'!B$2:B$1201,$Z744)="","",INDEX('Per Invoice'!B$2:B$1201,$Z744)))</f>
        <v/>
      </c>
      <c r="C744">
        <f>IF($Z744="","",IF(INDEX('Per Invoice'!C$2:C$1201,$Z744)="","",INDEX('Per Invoice'!C$2:C$1201,$Z744)))</f>
        <v/>
      </c>
      <c r="D744">
        <f>IF($Z744="","",IF(INDEX('Per Invoice'!D$2:D$1201,$Z744)="","",INDEX('Per Invoice'!D$2:D$1201,$Z744)))</f>
        <v/>
      </c>
      <c r="E744" s="14">
        <f>IF($Z744="","",IF(INDEX('Per Invoice'!E$2:E$1201,$Z744)="","",INDEX('Per Invoice'!E$2:E$1201,$Z744)))</f>
        <v/>
      </c>
      <c r="F744">
        <f>IF($Z744="","",IF(INDEX('Per Invoice'!F$2:F$1201,$Z744)="","",INDEX('Per Invoice'!F$2:F$1201,$Z744)))</f>
        <v/>
      </c>
      <c r="G744">
        <f>IF($Z744="","",IF(INDEX('Per Invoice'!G$2:G$1201,$Z744)="","",INDEX('Per Invoice'!G$2:G$1201,$Z744)))</f>
        <v/>
      </c>
      <c r="H744">
        <f>IF($Z744="","",IF(INDEX('Per Invoice'!H$2:H$1201,$Z744)="","",INDEX('Per Invoice'!H$2:H$1201,$Z744)))</f>
        <v/>
      </c>
      <c r="I744">
        <f>IF($Z744="","",IF(INDEX('Per Invoice'!I$2:I$1201,$Z744)="","",INDEX('Per Invoice'!I$2:I$1201,$Z744)))</f>
        <v/>
      </c>
      <c r="J744">
        <f>IF($Z744="","",IF(INDEX('Per Invoice'!J$2:J$1201,$Z744)="","",INDEX('Per Invoice'!J$2:J$1201,$Z744)))</f>
        <v/>
      </c>
      <c r="K744" s="8">
        <f>IF($Z744="","",IF(INDEX('Per Invoice'!K$2:K$1201,$Z744)="","",INDEX('Per Invoice'!K$2:K$1201,$Z744)))</f>
        <v/>
      </c>
      <c r="L744">
        <f>IF($Z744="","",IF(INDEX('Per Invoice'!L$2:L$1201,$Z744)="","",INDEX('Per Invoice'!L$2:L$1201,$Z744)))</f>
        <v/>
      </c>
      <c r="M744">
        <f>IF($Z744="","",IF(INDEX('Per Invoice'!M$2:M$1201,$Z744)="","",INDEX('Per Invoice'!M$2:M$1201,$Z744)))</f>
        <v/>
      </c>
      <c r="N744">
        <f>IF($Z744="","",IF(INDEX('Per Invoice'!N$2:N$1201,$Z744)="","",INDEX('Per Invoice'!N$2:N$1201,$Z744)))</f>
        <v/>
      </c>
      <c r="O744" s="8">
        <f>IF($Z744="","",IF(INDEX('Per Invoice'!O$2:O$1201,$Z744)="","",INDEX('Per Invoice'!O$2:O$1201,$Z744)))</f>
        <v/>
      </c>
      <c r="P744">
        <f>IF($Z744="","",IF(INDEX('Per Invoice'!P$2:P$1201,$Z744)="","",INDEX('Per Invoice'!P$2:P$1201,$Z744)))</f>
        <v/>
      </c>
      <c r="Q744" s="8">
        <f>IF($Z744="","",IF(INDEX('Per Invoice'!Q$2:Q$1201,$Z744)="","",INDEX('Per Invoice'!Q$2:Q$1201,$Z744)))</f>
        <v/>
      </c>
      <c r="R744" s="8">
        <f>IF($Z744="","",IF(INDEX('Per Invoice'!R$2:R$1201,$Z744)="","",INDEX('Per Invoice'!R$2:R$1201,$Z744)))</f>
        <v/>
      </c>
      <c r="S744">
        <f>IF($Z744="","",IF(INDEX('Per Invoice'!S$2:S$1201,$Z744)="","",INDEX('Per Invoice'!S$2:S$1201,$Z744)))</f>
        <v/>
      </c>
      <c r="T744" s="8">
        <f>IF($Z744="","",IF(INDEX('Per Invoice'!T$2:T$1201,$Z744)="","",INDEX('Per Invoice'!T$2:T$1201,$Z744)))</f>
        <v/>
      </c>
      <c r="U744" s="8">
        <f>IF($Z744="","",IF(INDEX('Per Invoice'!U$2:U$1201,$Z744)="","",INDEX('Per Invoice'!U$2:U$1201,$Z744)))</f>
        <v/>
      </c>
      <c r="V744" s="8">
        <f>IF($Z744="","",IF(INDEX('Per Invoice'!V$2:V$1201,$Z744)="","",INDEX('Per Invoice'!V$2:V$1201,$Z744)))</f>
        <v/>
      </c>
      <c r="W744" s="8">
        <f>IF($Z744="","",IF(INDEX('Per Invoice'!W$2:W$1201,$Z744)="","",INDEX('Per Invoice'!W$2:W$1201,$Z744)))</f>
        <v/>
      </c>
      <c r="X744" s="8">
        <f>IF($Z744="","",IF(INDEX('Per Invoice'!X$2:X$1201,$Z744)="","",INDEX('Per Invoice'!X$2:X$1201,$Z744)))</f>
        <v/>
      </c>
      <c r="Y744" s="8">
        <f>IF($Z744="","",IF(INDEX('Per Invoice'!Y$2:Y$1201,$Z744)="","",INDEX('Per Invoice'!Y$2:Y$1201,$Z744)))</f>
        <v/>
      </c>
      <c r="Z744" s="16">
        <f>IFERROR(MATCH(Settings!$C$26&amp;"|"&amp;ROWS($Z$2:$Z744),'Per Invoice'!$AB$2:$AB$1201,0),"")</f>
        <v/>
      </c>
    </row>
    <row r="745">
      <c r="A745">
        <f>IF($Z745="","",IF(INDEX('Per Invoice'!A$2:A$1201,$Z745)="","",INDEX('Per Invoice'!A$2:A$1201,$Z745)))</f>
        <v/>
      </c>
      <c r="B745">
        <f>IF($Z745="","",IF(INDEX('Per Invoice'!B$2:B$1201,$Z745)="","",INDEX('Per Invoice'!B$2:B$1201,$Z745)))</f>
        <v/>
      </c>
      <c r="C745">
        <f>IF($Z745="","",IF(INDEX('Per Invoice'!C$2:C$1201,$Z745)="","",INDEX('Per Invoice'!C$2:C$1201,$Z745)))</f>
        <v/>
      </c>
      <c r="D745">
        <f>IF($Z745="","",IF(INDEX('Per Invoice'!D$2:D$1201,$Z745)="","",INDEX('Per Invoice'!D$2:D$1201,$Z745)))</f>
        <v/>
      </c>
      <c r="E745" s="14">
        <f>IF($Z745="","",IF(INDEX('Per Invoice'!E$2:E$1201,$Z745)="","",INDEX('Per Invoice'!E$2:E$1201,$Z745)))</f>
        <v/>
      </c>
      <c r="F745">
        <f>IF($Z745="","",IF(INDEX('Per Invoice'!F$2:F$1201,$Z745)="","",INDEX('Per Invoice'!F$2:F$1201,$Z745)))</f>
        <v/>
      </c>
      <c r="G745">
        <f>IF($Z745="","",IF(INDEX('Per Invoice'!G$2:G$1201,$Z745)="","",INDEX('Per Invoice'!G$2:G$1201,$Z745)))</f>
        <v/>
      </c>
      <c r="H745">
        <f>IF($Z745="","",IF(INDEX('Per Invoice'!H$2:H$1201,$Z745)="","",INDEX('Per Invoice'!H$2:H$1201,$Z745)))</f>
        <v/>
      </c>
      <c r="I745">
        <f>IF($Z745="","",IF(INDEX('Per Invoice'!I$2:I$1201,$Z745)="","",INDEX('Per Invoice'!I$2:I$1201,$Z745)))</f>
        <v/>
      </c>
      <c r="J745">
        <f>IF($Z745="","",IF(INDEX('Per Invoice'!J$2:J$1201,$Z745)="","",INDEX('Per Invoice'!J$2:J$1201,$Z745)))</f>
        <v/>
      </c>
      <c r="K745" s="8">
        <f>IF($Z745="","",IF(INDEX('Per Invoice'!K$2:K$1201,$Z745)="","",INDEX('Per Invoice'!K$2:K$1201,$Z745)))</f>
        <v/>
      </c>
      <c r="L745">
        <f>IF($Z745="","",IF(INDEX('Per Invoice'!L$2:L$1201,$Z745)="","",INDEX('Per Invoice'!L$2:L$1201,$Z745)))</f>
        <v/>
      </c>
      <c r="M745">
        <f>IF($Z745="","",IF(INDEX('Per Invoice'!M$2:M$1201,$Z745)="","",INDEX('Per Invoice'!M$2:M$1201,$Z745)))</f>
        <v/>
      </c>
      <c r="N745">
        <f>IF($Z745="","",IF(INDEX('Per Invoice'!N$2:N$1201,$Z745)="","",INDEX('Per Invoice'!N$2:N$1201,$Z745)))</f>
        <v/>
      </c>
      <c r="O745" s="8">
        <f>IF($Z745="","",IF(INDEX('Per Invoice'!O$2:O$1201,$Z745)="","",INDEX('Per Invoice'!O$2:O$1201,$Z745)))</f>
        <v/>
      </c>
      <c r="P745">
        <f>IF($Z745="","",IF(INDEX('Per Invoice'!P$2:P$1201,$Z745)="","",INDEX('Per Invoice'!P$2:P$1201,$Z745)))</f>
        <v/>
      </c>
      <c r="Q745" s="8">
        <f>IF($Z745="","",IF(INDEX('Per Invoice'!Q$2:Q$1201,$Z745)="","",INDEX('Per Invoice'!Q$2:Q$1201,$Z745)))</f>
        <v/>
      </c>
      <c r="R745" s="8">
        <f>IF($Z745="","",IF(INDEX('Per Invoice'!R$2:R$1201,$Z745)="","",INDEX('Per Invoice'!R$2:R$1201,$Z745)))</f>
        <v/>
      </c>
      <c r="S745">
        <f>IF($Z745="","",IF(INDEX('Per Invoice'!S$2:S$1201,$Z745)="","",INDEX('Per Invoice'!S$2:S$1201,$Z745)))</f>
        <v/>
      </c>
      <c r="T745" s="8">
        <f>IF($Z745="","",IF(INDEX('Per Invoice'!T$2:T$1201,$Z745)="","",INDEX('Per Invoice'!T$2:T$1201,$Z745)))</f>
        <v/>
      </c>
      <c r="U745" s="8">
        <f>IF($Z745="","",IF(INDEX('Per Invoice'!U$2:U$1201,$Z745)="","",INDEX('Per Invoice'!U$2:U$1201,$Z745)))</f>
        <v/>
      </c>
      <c r="V745" s="8">
        <f>IF($Z745="","",IF(INDEX('Per Invoice'!V$2:V$1201,$Z745)="","",INDEX('Per Invoice'!V$2:V$1201,$Z745)))</f>
        <v/>
      </c>
      <c r="W745" s="8">
        <f>IF($Z745="","",IF(INDEX('Per Invoice'!W$2:W$1201,$Z745)="","",INDEX('Per Invoice'!W$2:W$1201,$Z745)))</f>
        <v/>
      </c>
      <c r="X745" s="8">
        <f>IF($Z745="","",IF(INDEX('Per Invoice'!X$2:X$1201,$Z745)="","",INDEX('Per Invoice'!X$2:X$1201,$Z745)))</f>
        <v/>
      </c>
      <c r="Y745" s="8">
        <f>IF($Z745="","",IF(INDEX('Per Invoice'!Y$2:Y$1201,$Z745)="","",INDEX('Per Invoice'!Y$2:Y$1201,$Z745)))</f>
        <v/>
      </c>
      <c r="Z745" s="16">
        <f>IFERROR(MATCH(Settings!$C$26&amp;"|"&amp;ROWS($Z$2:$Z745),'Per Invoice'!$AB$2:$AB$1201,0),"")</f>
        <v/>
      </c>
    </row>
    <row r="746">
      <c r="A746">
        <f>IF($Z746="","",IF(INDEX('Per Invoice'!A$2:A$1201,$Z746)="","",INDEX('Per Invoice'!A$2:A$1201,$Z746)))</f>
        <v/>
      </c>
      <c r="B746">
        <f>IF($Z746="","",IF(INDEX('Per Invoice'!B$2:B$1201,$Z746)="","",INDEX('Per Invoice'!B$2:B$1201,$Z746)))</f>
        <v/>
      </c>
      <c r="C746">
        <f>IF($Z746="","",IF(INDEX('Per Invoice'!C$2:C$1201,$Z746)="","",INDEX('Per Invoice'!C$2:C$1201,$Z746)))</f>
        <v/>
      </c>
      <c r="D746">
        <f>IF($Z746="","",IF(INDEX('Per Invoice'!D$2:D$1201,$Z746)="","",INDEX('Per Invoice'!D$2:D$1201,$Z746)))</f>
        <v/>
      </c>
      <c r="E746" s="14">
        <f>IF($Z746="","",IF(INDEX('Per Invoice'!E$2:E$1201,$Z746)="","",INDEX('Per Invoice'!E$2:E$1201,$Z746)))</f>
        <v/>
      </c>
      <c r="F746">
        <f>IF($Z746="","",IF(INDEX('Per Invoice'!F$2:F$1201,$Z746)="","",INDEX('Per Invoice'!F$2:F$1201,$Z746)))</f>
        <v/>
      </c>
      <c r="G746">
        <f>IF($Z746="","",IF(INDEX('Per Invoice'!G$2:G$1201,$Z746)="","",INDEX('Per Invoice'!G$2:G$1201,$Z746)))</f>
        <v/>
      </c>
      <c r="H746">
        <f>IF($Z746="","",IF(INDEX('Per Invoice'!H$2:H$1201,$Z746)="","",INDEX('Per Invoice'!H$2:H$1201,$Z746)))</f>
        <v/>
      </c>
      <c r="I746">
        <f>IF($Z746="","",IF(INDEX('Per Invoice'!I$2:I$1201,$Z746)="","",INDEX('Per Invoice'!I$2:I$1201,$Z746)))</f>
        <v/>
      </c>
      <c r="J746">
        <f>IF($Z746="","",IF(INDEX('Per Invoice'!J$2:J$1201,$Z746)="","",INDEX('Per Invoice'!J$2:J$1201,$Z746)))</f>
        <v/>
      </c>
      <c r="K746" s="8">
        <f>IF($Z746="","",IF(INDEX('Per Invoice'!K$2:K$1201,$Z746)="","",INDEX('Per Invoice'!K$2:K$1201,$Z746)))</f>
        <v/>
      </c>
      <c r="L746">
        <f>IF($Z746="","",IF(INDEX('Per Invoice'!L$2:L$1201,$Z746)="","",INDEX('Per Invoice'!L$2:L$1201,$Z746)))</f>
        <v/>
      </c>
      <c r="M746">
        <f>IF($Z746="","",IF(INDEX('Per Invoice'!M$2:M$1201,$Z746)="","",INDEX('Per Invoice'!M$2:M$1201,$Z746)))</f>
        <v/>
      </c>
      <c r="N746">
        <f>IF($Z746="","",IF(INDEX('Per Invoice'!N$2:N$1201,$Z746)="","",INDEX('Per Invoice'!N$2:N$1201,$Z746)))</f>
        <v/>
      </c>
      <c r="O746" s="8">
        <f>IF($Z746="","",IF(INDEX('Per Invoice'!O$2:O$1201,$Z746)="","",INDEX('Per Invoice'!O$2:O$1201,$Z746)))</f>
        <v/>
      </c>
      <c r="P746">
        <f>IF($Z746="","",IF(INDEX('Per Invoice'!P$2:P$1201,$Z746)="","",INDEX('Per Invoice'!P$2:P$1201,$Z746)))</f>
        <v/>
      </c>
      <c r="Q746" s="8">
        <f>IF($Z746="","",IF(INDEX('Per Invoice'!Q$2:Q$1201,$Z746)="","",INDEX('Per Invoice'!Q$2:Q$1201,$Z746)))</f>
        <v/>
      </c>
      <c r="R746" s="8">
        <f>IF($Z746="","",IF(INDEX('Per Invoice'!R$2:R$1201,$Z746)="","",INDEX('Per Invoice'!R$2:R$1201,$Z746)))</f>
        <v/>
      </c>
      <c r="S746">
        <f>IF($Z746="","",IF(INDEX('Per Invoice'!S$2:S$1201,$Z746)="","",INDEX('Per Invoice'!S$2:S$1201,$Z746)))</f>
        <v/>
      </c>
      <c r="T746" s="8">
        <f>IF($Z746="","",IF(INDEX('Per Invoice'!T$2:T$1201,$Z746)="","",INDEX('Per Invoice'!T$2:T$1201,$Z746)))</f>
        <v/>
      </c>
      <c r="U746" s="8">
        <f>IF($Z746="","",IF(INDEX('Per Invoice'!U$2:U$1201,$Z746)="","",INDEX('Per Invoice'!U$2:U$1201,$Z746)))</f>
        <v/>
      </c>
      <c r="V746" s="8">
        <f>IF($Z746="","",IF(INDEX('Per Invoice'!V$2:V$1201,$Z746)="","",INDEX('Per Invoice'!V$2:V$1201,$Z746)))</f>
        <v/>
      </c>
      <c r="W746" s="8">
        <f>IF($Z746="","",IF(INDEX('Per Invoice'!W$2:W$1201,$Z746)="","",INDEX('Per Invoice'!W$2:W$1201,$Z746)))</f>
        <v/>
      </c>
      <c r="X746" s="8">
        <f>IF($Z746="","",IF(INDEX('Per Invoice'!X$2:X$1201,$Z746)="","",INDEX('Per Invoice'!X$2:X$1201,$Z746)))</f>
        <v/>
      </c>
      <c r="Y746" s="8">
        <f>IF($Z746="","",IF(INDEX('Per Invoice'!Y$2:Y$1201,$Z746)="","",INDEX('Per Invoice'!Y$2:Y$1201,$Z746)))</f>
        <v/>
      </c>
      <c r="Z746" s="16">
        <f>IFERROR(MATCH(Settings!$C$26&amp;"|"&amp;ROWS($Z$2:$Z746),'Per Invoice'!$AB$2:$AB$1201,0),"")</f>
        <v/>
      </c>
    </row>
    <row r="747">
      <c r="A747">
        <f>IF($Z747="","",IF(INDEX('Per Invoice'!A$2:A$1201,$Z747)="","",INDEX('Per Invoice'!A$2:A$1201,$Z747)))</f>
        <v/>
      </c>
      <c r="B747">
        <f>IF($Z747="","",IF(INDEX('Per Invoice'!B$2:B$1201,$Z747)="","",INDEX('Per Invoice'!B$2:B$1201,$Z747)))</f>
        <v/>
      </c>
      <c r="C747">
        <f>IF($Z747="","",IF(INDEX('Per Invoice'!C$2:C$1201,$Z747)="","",INDEX('Per Invoice'!C$2:C$1201,$Z747)))</f>
        <v/>
      </c>
      <c r="D747">
        <f>IF($Z747="","",IF(INDEX('Per Invoice'!D$2:D$1201,$Z747)="","",INDEX('Per Invoice'!D$2:D$1201,$Z747)))</f>
        <v/>
      </c>
      <c r="E747" s="14">
        <f>IF($Z747="","",IF(INDEX('Per Invoice'!E$2:E$1201,$Z747)="","",INDEX('Per Invoice'!E$2:E$1201,$Z747)))</f>
        <v/>
      </c>
      <c r="F747">
        <f>IF($Z747="","",IF(INDEX('Per Invoice'!F$2:F$1201,$Z747)="","",INDEX('Per Invoice'!F$2:F$1201,$Z747)))</f>
        <v/>
      </c>
      <c r="G747">
        <f>IF($Z747="","",IF(INDEX('Per Invoice'!G$2:G$1201,$Z747)="","",INDEX('Per Invoice'!G$2:G$1201,$Z747)))</f>
        <v/>
      </c>
      <c r="H747">
        <f>IF($Z747="","",IF(INDEX('Per Invoice'!H$2:H$1201,$Z747)="","",INDEX('Per Invoice'!H$2:H$1201,$Z747)))</f>
        <v/>
      </c>
      <c r="I747">
        <f>IF($Z747="","",IF(INDEX('Per Invoice'!I$2:I$1201,$Z747)="","",INDEX('Per Invoice'!I$2:I$1201,$Z747)))</f>
        <v/>
      </c>
      <c r="J747">
        <f>IF($Z747="","",IF(INDEX('Per Invoice'!J$2:J$1201,$Z747)="","",INDEX('Per Invoice'!J$2:J$1201,$Z747)))</f>
        <v/>
      </c>
      <c r="K747" s="8">
        <f>IF($Z747="","",IF(INDEX('Per Invoice'!K$2:K$1201,$Z747)="","",INDEX('Per Invoice'!K$2:K$1201,$Z747)))</f>
        <v/>
      </c>
      <c r="L747">
        <f>IF($Z747="","",IF(INDEX('Per Invoice'!L$2:L$1201,$Z747)="","",INDEX('Per Invoice'!L$2:L$1201,$Z747)))</f>
        <v/>
      </c>
      <c r="M747">
        <f>IF($Z747="","",IF(INDEX('Per Invoice'!M$2:M$1201,$Z747)="","",INDEX('Per Invoice'!M$2:M$1201,$Z747)))</f>
        <v/>
      </c>
      <c r="N747">
        <f>IF($Z747="","",IF(INDEX('Per Invoice'!N$2:N$1201,$Z747)="","",INDEX('Per Invoice'!N$2:N$1201,$Z747)))</f>
        <v/>
      </c>
      <c r="O747" s="8">
        <f>IF($Z747="","",IF(INDEX('Per Invoice'!O$2:O$1201,$Z747)="","",INDEX('Per Invoice'!O$2:O$1201,$Z747)))</f>
        <v/>
      </c>
      <c r="P747">
        <f>IF($Z747="","",IF(INDEX('Per Invoice'!P$2:P$1201,$Z747)="","",INDEX('Per Invoice'!P$2:P$1201,$Z747)))</f>
        <v/>
      </c>
      <c r="Q747" s="8">
        <f>IF($Z747="","",IF(INDEX('Per Invoice'!Q$2:Q$1201,$Z747)="","",INDEX('Per Invoice'!Q$2:Q$1201,$Z747)))</f>
        <v/>
      </c>
      <c r="R747" s="8">
        <f>IF($Z747="","",IF(INDEX('Per Invoice'!R$2:R$1201,$Z747)="","",INDEX('Per Invoice'!R$2:R$1201,$Z747)))</f>
        <v/>
      </c>
      <c r="S747">
        <f>IF($Z747="","",IF(INDEX('Per Invoice'!S$2:S$1201,$Z747)="","",INDEX('Per Invoice'!S$2:S$1201,$Z747)))</f>
        <v/>
      </c>
      <c r="T747" s="8">
        <f>IF($Z747="","",IF(INDEX('Per Invoice'!T$2:T$1201,$Z747)="","",INDEX('Per Invoice'!T$2:T$1201,$Z747)))</f>
        <v/>
      </c>
      <c r="U747" s="8">
        <f>IF($Z747="","",IF(INDEX('Per Invoice'!U$2:U$1201,$Z747)="","",INDEX('Per Invoice'!U$2:U$1201,$Z747)))</f>
        <v/>
      </c>
      <c r="V747" s="8">
        <f>IF($Z747="","",IF(INDEX('Per Invoice'!V$2:V$1201,$Z747)="","",INDEX('Per Invoice'!V$2:V$1201,$Z747)))</f>
        <v/>
      </c>
      <c r="W747" s="8">
        <f>IF($Z747="","",IF(INDEX('Per Invoice'!W$2:W$1201,$Z747)="","",INDEX('Per Invoice'!W$2:W$1201,$Z747)))</f>
        <v/>
      </c>
      <c r="X747" s="8">
        <f>IF($Z747="","",IF(INDEX('Per Invoice'!X$2:X$1201,$Z747)="","",INDEX('Per Invoice'!X$2:X$1201,$Z747)))</f>
        <v/>
      </c>
      <c r="Y747" s="8">
        <f>IF($Z747="","",IF(INDEX('Per Invoice'!Y$2:Y$1201,$Z747)="","",INDEX('Per Invoice'!Y$2:Y$1201,$Z747)))</f>
        <v/>
      </c>
      <c r="Z747" s="16">
        <f>IFERROR(MATCH(Settings!$C$26&amp;"|"&amp;ROWS($Z$2:$Z747),'Per Invoice'!$AB$2:$AB$1201,0),"")</f>
        <v/>
      </c>
    </row>
    <row r="748">
      <c r="A748">
        <f>IF($Z748="","",IF(INDEX('Per Invoice'!A$2:A$1201,$Z748)="","",INDEX('Per Invoice'!A$2:A$1201,$Z748)))</f>
        <v/>
      </c>
      <c r="B748">
        <f>IF($Z748="","",IF(INDEX('Per Invoice'!B$2:B$1201,$Z748)="","",INDEX('Per Invoice'!B$2:B$1201,$Z748)))</f>
        <v/>
      </c>
      <c r="C748">
        <f>IF($Z748="","",IF(INDEX('Per Invoice'!C$2:C$1201,$Z748)="","",INDEX('Per Invoice'!C$2:C$1201,$Z748)))</f>
        <v/>
      </c>
      <c r="D748">
        <f>IF($Z748="","",IF(INDEX('Per Invoice'!D$2:D$1201,$Z748)="","",INDEX('Per Invoice'!D$2:D$1201,$Z748)))</f>
        <v/>
      </c>
      <c r="E748" s="14">
        <f>IF($Z748="","",IF(INDEX('Per Invoice'!E$2:E$1201,$Z748)="","",INDEX('Per Invoice'!E$2:E$1201,$Z748)))</f>
        <v/>
      </c>
      <c r="F748">
        <f>IF($Z748="","",IF(INDEX('Per Invoice'!F$2:F$1201,$Z748)="","",INDEX('Per Invoice'!F$2:F$1201,$Z748)))</f>
        <v/>
      </c>
      <c r="G748">
        <f>IF($Z748="","",IF(INDEX('Per Invoice'!G$2:G$1201,$Z748)="","",INDEX('Per Invoice'!G$2:G$1201,$Z748)))</f>
        <v/>
      </c>
      <c r="H748">
        <f>IF($Z748="","",IF(INDEX('Per Invoice'!H$2:H$1201,$Z748)="","",INDEX('Per Invoice'!H$2:H$1201,$Z748)))</f>
        <v/>
      </c>
      <c r="I748">
        <f>IF($Z748="","",IF(INDEX('Per Invoice'!I$2:I$1201,$Z748)="","",INDEX('Per Invoice'!I$2:I$1201,$Z748)))</f>
        <v/>
      </c>
      <c r="J748">
        <f>IF($Z748="","",IF(INDEX('Per Invoice'!J$2:J$1201,$Z748)="","",INDEX('Per Invoice'!J$2:J$1201,$Z748)))</f>
        <v/>
      </c>
      <c r="K748" s="8">
        <f>IF($Z748="","",IF(INDEX('Per Invoice'!K$2:K$1201,$Z748)="","",INDEX('Per Invoice'!K$2:K$1201,$Z748)))</f>
        <v/>
      </c>
      <c r="L748">
        <f>IF($Z748="","",IF(INDEX('Per Invoice'!L$2:L$1201,$Z748)="","",INDEX('Per Invoice'!L$2:L$1201,$Z748)))</f>
        <v/>
      </c>
      <c r="M748">
        <f>IF($Z748="","",IF(INDEX('Per Invoice'!M$2:M$1201,$Z748)="","",INDEX('Per Invoice'!M$2:M$1201,$Z748)))</f>
        <v/>
      </c>
      <c r="N748">
        <f>IF($Z748="","",IF(INDEX('Per Invoice'!N$2:N$1201,$Z748)="","",INDEX('Per Invoice'!N$2:N$1201,$Z748)))</f>
        <v/>
      </c>
      <c r="O748" s="8">
        <f>IF($Z748="","",IF(INDEX('Per Invoice'!O$2:O$1201,$Z748)="","",INDEX('Per Invoice'!O$2:O$1201,$Z748)))</f>
        <v/>
      </c>
      <c r="P748">
        <f>IF($Z748="","",IF(INDEX('Per Invoice'!P$2:P$1201,$Z748)="","",INDEX('Per Invoice'!P$2:P$1201,$Z748)))</f>
        <v/>
      </c>
      <c r="Q748" s="8">
        <f>IF($Z748="","",IF(INDEX('Per Invoice'!Q$2:Q$1201,$Z748)="","",INDEX('Per Invoice'!Q$2:Q$1201,$Z748)))</f>
        <v/>
      </c>
      <c r="R748" s="8">
        <f>IF($Z748="","",IF(INDEX('Per Invoice'!R$2:R$1201,$Z748)="","",INDEX('Per Invoice'!R$2:R$1201,$Z748)))</f>
        <v/>
      </c>
      <c r="S748">
        <f>IF($Z748="","",IF(INDEX('Per Invoice'!S$2:S$1201,$Z748)="","",INDEX('Per Invoice'!S$2:S$1201,$Z748)))</f>
        <v/>
      </c>
      <c r="T748" s="8">
        <f>IF($Z748="","",IF(INDEX('Per Invoice'!T$2:T$1201,$Z748)="","",INDEX('Per Invoice'!T$2:T$1201,$Z748)))</f>
        <v/>
      </c>
      <c r="U748" s="8">
        <f>IF($Z748="","",IF(INDEX('Per Invoice'!U$2:U$1201,$Z748)="","",INDEX('Per Invoice'!U$2:U$1201,$Z748)))</f>
        <v/>
      </c>
      <c r="V748" s="8">
        <f>IF($Z748="","",IF(INDEX('Per Invoice'!V$2:V$1201,$Z748)="","",INDEX('Per Invoice'!V$2:V$1201,$Z748)))</f>
        <v/>
      </c>
      <c r="W748" s="8">
        <f>IF($Z748="","",IF(INDEX('Per Invoice'!W$2:W$1201,$Z748)="","",INDEX('Per Invoice'!W$2:W$1201,$Z748)))</f>
        <v/>
      </c>
      <c r="X748" s="8">
        <f>IF($Z748="","",IF(INDEX('Per Invoice'!X$2:X$1201,$Z748)="","",INDEX('Per Invoice'!X$2:X$1201,$Z748)))</f>
        <v/>
      </c>
      <c r="Y748" s="8">
        <f>IF($Z748="","",IF(INDEX('Per Invoice'!Y$2:Y$1201,$Z748)="","",INDEX('Per Invoice'!Y$2:Y$1201,$Z748)))</f>
        <v/>
      </c>
      <c r="Z748" s="16">
        <f>IFERROR(MATCH(Settings!$C$26&amp;"|"&amp;ROWS($Z$2:$Z748),'Per Invoice'!$AB$2:$AB$1201,0),"")</f>
        <v/>
      </c>
    </row>
    <row r="749">
      <c r="A749">
        <f>IF($Z749="","",IF(INDEX('Per Invoice'!A$2:A$1201,$Z749)="","",INDEX('Per Invoice'!A$2:A$1201,$Z749)))</f>
        <v/>
      </c>
      <c r="B749">
        <f>IF($Z749="","",IF(INDEX('Per Invoice'!B$2:B$1201,$Z749)="","",INDEX('Per Invoice'!B$2:B$1201,$Z749)))</f>
        <v/>
      </c>
      <c r="C749">
        <f>IF($Z749="","",IF(INDEX('Per Invoice'!C$2:C$1201,$Z749)="","",INDEX('Per Invoice'!C$2:C$1201,$Z749)))</f>
        <v/>
      </c>
      <c r="D749">
        <f>IF($Z749="","",IF(INDEX('Per Invoice'!D$2:D$1201,$Z749)="","",INDEX('Per Invoice'!D$2:D$1201,$Z749)))</f>
        <v/>
      </c>
      <c r="E749" s="14">
        <f>IF($Z749="","",IF(INDEX('Per Invoice'!E$2:E$1201,$Z749)="","",INDEX('Per Invoice'!E$2:E$1201,$Z749)))</f>
        <v/>
      </c>
      <c r="F749">
        <f>IF($Z749="","",IF(INDEX('Per Invoice'!F$2:F$1201,$Z749)="","",INDEX('Per Invoice'!F$2:F$1201,$Z749)))</f>
        <v/>
      </c>
      <c r="G749">
        <f>IF($Z749="","",IF(INDEX('Per Invoice'!G$2:G$1201,$Z749)="","",INDEX('Per Invoice'!G$2:G$1201,$Z749)))</f>
        <v/>
      </c>
      <c r="H749">
        <f>IF($Z749="","",IF(INDEX('Per Invoice'!H$2:H$1201,$Z749)="","",INDEX('Per Invoice'!H$2:H$1201,$Z749)))</f>
        <v/>
      </c>
      <c r="I749">
        <f>IF($Z749="","",IF(INDEX('Per Invoice'!I$2:I$1201,$Z749)="","",INDEX('Per Invoice'!I$2:I$1201,$Z749)))</f>
        <v/>
      </c>
      <c r="J749">
        <f>IF($Z749="","",IF(INDEX('Per Invoice'!J$2:J$1201,$Z749)="","",INDEX('Per Invoice'!J$2:J$1201,$Z749)))</f>
        <v/>
      </c>
      <c r="K749" s="8">
        <f>IF($Z749="","",IF(INDEX('Per Invoice'!K$2:K$1201,$Z749)="","",INDEX('Per Invoice'!K$2:K$1201,$Z749)))</f>
        <v/>
      </c>
      <c r="L749">
        <f>IF($Z749="","",IF(INDEX('Per Invoice'!L$2:L$1201,$Z749)="","",INDEX('Per Invoice'!L$2:L$1201,$Z749)))</f>
        <v/>
      </c>
      <c r="M749">
        <f>IF($Z749="","",IF(INDEX('Per Invoice'!M$2:M$1201,$Z749)="","",INDEX('Per Invoice'!M$2:M$1201,$Z749)))</f>
        <v/>
      </c>
      <c r="N749">
        <f>IF($Z749="","",IF(INDEX('Per Invoice'!N$2:N$1201,$Z749)="","",INDEX('Per Invoice'!N$2:N$1201,$Z749)))</f>
        <v/>
      </c>
      <c r="O749" s="8">
        <f>IF($Z749="","",IF(INDEX('Per Invoice'!O$2:O$1201,$Z749)="","",INDEX('Per Invoice'!O$2:O$1201,$Z749)))</f>
        <v/>
      </c>
      <c r="P749">
        <f>IF($Z749="","",IF(INDEX('Per Invoice'!P$2:P$1201,$Z749)="","",INDEX('Per Invoice'!P$2:P$1201,$Z749)))</f>
        <v/>
      </c>
      <c r="Q749" s="8">
        <f>IF($Z749="","",IF(INDEX('Per Invoice'!Q$2:Q$1201,$Z749)="","",INDEX('Per Invoice'!Q$2:Q$1201,$Z749)))</f>
        <v/>
      </c>
      <c r="R749" s="8">
        <f>IF($Z749="","",IF(INDEX('Per Invoice'!R$2:R$1201,$Z749)="","",INDEX('Per Invoice'!R$2:R$1201,$Z749)))</f>
        <v/>
      </c>
      <c r="S749">
        <f>IF($Z749="","",IF(INDEX('Per Invoice'!S$2:S$1201,$Z749)="","",INDEX('Per Invoice'!S$2:S$1201,$Z749)))</f>
        <v/>
      </c>
      <c r="T749" s="8">
        <f>IF($Z749="","",IF(INDEX('Per Invoice'!T$2:T$1201,$Z749)="","",INDEX('Per Invoice'!T$2:T$1201,$Z749)))</f>
        <v/>
      </c>
      <c r="U749" s="8">
        <f>IF($Z749="","",IF(INDEX('Per Invoice'!U$2:U$1201,$Z749)="","",INDEX('Per Invoice'!U$2:U$1201,$Z749)))</f>
        <v/>
      </c>
      <c r="V749" s="8">
        <f>IF($Z749="","",IF(INDEX('Per Invoice'!V$2:V$1201,$Z749)="","",INDEX('Per Invoice'!V$2:V$1201,$Z749)))</f>
        <v/>
      </c>
      <c r="W749" s="8">
        <f>IF($Z749="","",IF(INDEX('Per Invoice'!W$2:W$1201,$Z749)="","",INDEX('Per Invoice'!W$2:W$1201,$Z749)))</f>
        <v/>
      </c>
      <c r="X749" s="8">
        <f>IF($Z749="","",IF(INDEX('Per Invoice'!X$2:X$1201,$Z749)="","",INDEX('Per Invoice'!X$2:X$1201,$Z749)))</f>
        <v/>
      </c>
      <c r="Y749" s="8">
        <f>IF($Z749="","",IF(INDEX('Per Invoice'!Y$2:Y$1201,$Z749)="","",INDEX('Per Invoice'!Y$2:Y$1201,$Z749)))</f>
        <v/>
      </c>
      <c r="Z749" s="16">
        <f>IFERROR(MATCH(Settings!$C$26&amp;"|"&amp;ROWS($Z$2:$Z749),'Per Invoice'!$AB$2:$AB$1201,0),"")</f>
        <v/>
      </c>
    </row>
    <row r="750">
      <c r="A750">
        <f>IF($Z750="","",IF(INDEX('Per Invoice'!A$2:A$1201,$Z750)="","",INDEX('Per Invoice'!A$2:A$1201,$Z750)))</f>
        <v/>
      </c>
      <c r="B750">
        <f>IF($Z750="","",IF(INDEX('Per Invoice'!B$2:B$1201,$Z750)="","",INDEX('Per Invoice'!B$2:B$1201,$Z750)))</f>
        <v/>
      </c>
      <c r="C750">
        <f>IF($Z750="","",IF(INDEX('Per Invoice'!C$2:C$1201,$Z750)="","",INDEX('Per Invoice'!C$2:C$1201,$Z750)))</f>
        <v/>
      </c>
      <c r="D750">
        <f>IF($Z750="","",IF(INDEX('Per Invoice'!D$2:D$1201,$Z750)="","",INDEX('Per Invoice'!D$2:D$1201,$Z750)))</f>
        <v/>
      </c>
      <c r="E750" s="14">
        <f>IF($Z750="","",IF(INDEX('Per Invoice'!E$2:E$1201,$Z750)="","",INDEX('Per Invoice'!E$2:E$1201,$Z750)))</f>
        <v/>
      </c>
      <c r="F750">
        <f>IF($Z750="","",IF(INDEX('Per Invoice'!F$2:F$1201,$Z750)="","",INDEX('Per Invoice'!F$2:F$1201,$Z750)))</f>
        <v/>
      </c>
      <c r="G750">
        <f>IF($Z750="","",IF(INDEX('Per Invoice'!G$2:G$1201,$Z750)="","",INDEX('Per Invoice'!G$2:G$1201,$Z750)))</f>
        <v/>
      </c>
      <c r="H750">
        <f>IF($Z750="","",IF(INDEX('Per Invoice'!H$2:H$1201,$Z750)="","",INDEX('Per Invoice'!H$2:H$1201,$Z750)))</f>
        <v/>
      </c>
      <c r="I750">
        <f>IF($Z750="","",IF(INDEX('Per Invoice'!I$2:I$1201,$Z750)="","",INDEX('Per Invoice'!I$2:I$1201,$Z750)))</f>
        <v/>
      </c>
      <c r="J750">
        <f>IF($Z750="","",IF(INDEX('Per Invoice'!J$2:J$1201,$Z750)="","",INDEX('Per Invoice'!J$2:J$1201,$Z750)))</f>
        <v/>
      </c>
      <c r="K750" s="8">
        <f>IF($Z750="","",IF(INDEX('Per Invoice'!K$2:K$1201,$Z750)="","",INDEX('Per Invoice'!K$2:K$1201,$Z750)))</f>
        <v/>
      </c>
      <c r="L750">
        <f>IF($Z750="","",IF(INDEX('Per Invoice'!L$2:L$1201,$Z750)="","",INDEX('Per Invoice'!L$2:L$1201,$Z750)))</f>
        <v/>
      </c>
      <c r="M750">
        <f>IF($Z750="","",IF(INDEX('Per Invoice'!M$2:M$1201,$Z750)="","",INDEX('Per Invoice'!M$2:M$1201,$Z750)))</f>
        <v/>
      </c>
      <c r="N750">
        <f>IF($Z750="","",IF(INDEX('Per Invoice'!N$2:N$1201,$Z750)="","",INDEX('Per Invoice'!N$2:N$1201,$Z750)))</f>
        <v/>
      </c>
      <c r="O750" s="8">
        <f>IF($Z750="","",IF(INDEX('Per Invoice'!O$2:O$1201,$Z750)="","",INDEX('Per Invoice'!O$2:O$1201,$Z750)))</f>
        <v/>
      </c>
      <c r="P750">
        <f>IF($Z750="","",IF(INDEX('Per Invoice'!P$2:P$1201,$Z750)="","",INDEX('Per Invoice'!P$2:P$1201,$Z750)))</f>
        <v/>
      </c>
      <c r="Q750" s="8">
        <f>IF($Z750="","",IF(INDEX('Per Invoice'!Q$2:Q$1201,$Z750)="","",INDEX('Per Invoice'!Q$2:Q$1201,$Z750)))</f>
        <v/>
      </c>
      <c r="R750" s="8">
        <f>IF($Z750="","",IF(INDEX('Per Invoice'!R$2:R$1201,$Z750)="","",INDEX('Per Invoice'!R$2:R$1201,$Z750)))</f>
        <v/>
      </c>
      <c r="S750">
        <f>IF($Z750="","",IF(INDEX('Per Invoice'!S$2:S$1201,$Z750)="","",INDEX('Per Invoice'!S$2:S$1201,$Z750)))</f>
        <v/>
      </c>
      <c r="T750" s="8">
        <f>IF($Z750="","",IF(INDEX('Per Invoice'!T$2:T$1201,$Z750)="","",INDEX('Per Invoice'!T$2:T$1201,$Z750)))</f>
        <v/>
      </c>
      <c r="U750" s="8">
        <f>IF($Z750="","",IF(INDEX('Per Invoice'!U$2:U$1201,$Z750)="","",INDEX('Per Invoice'!U$2:U$1201,$Z750)))</f>
        <v/>
      </c>
      <c r="V750" s="8">
        <f>IF($Z750="","",IF(INDEX('Per Invoice'!V$2:V$1201,$Z750)="","",INDEX('Per Invoice'!V$2:V$1201,$Z750)))</f>
        <v/>
      </c>
      <c r="W750" s="8">
        <f>IF($Z750="","",IF(INDEX('Per Invoice'!W$2:W$1201,$Z750)="","",INDEX('Per Invoice'!W$2:W$1201,$Z750)))</f>
        <v/>
      </c>
      <c r="X750" s="8">
        <f>IF($Z750="","",IF(INDEX('Per Invoice'!X$2:X$1201,$Z750)="","",INDEX('Per Invoice'!X$2:X$1201,$Z750)))</f>
        <v/>
      </c>
      <c r="Y750" s="8">
        <f>IF($Z750="","",IF(INDEX('Per Invoice'!Y$2:Y$1201,$Z750)="","",INDEX('Per Invoice'!Y$2:Y$1201,$Z750)))</f>
        <v/>
      </c>
      <c r="Z750" s="16">
        <f>IFERROR(MATCH(Settings!$C$26&amp;"|"&amp;ROWS($Z$2:$Z750),'Per Invoice'!$AB$2:$AB$1201,0),"")</f>
        <v/>
      </c>
    </row>
    <row r="751">
      <c r="A751">
        <f>IF($Z751="","",IF(INDEX('Per Invoice'!A$2:A$1201,$Z751)="","",INDEX('Per Invoice'!A$2:A$1201,$Z751)))</f>
        <v/>
      </c>
      <c r="B751">
        <f>IF($Z751="","",IF(INDEX('Per Invoice'!B$2:B$1201,$Z751)="","",INDEX('Per Invoice'!B$2:B$1201,$Z751)))</f>
        <v/>
      </c>
      <c r="C751">
        <f>IF($Z751="","",IF(INDEX('Per Invoice'!C$2:C$1201,$Z751)="","",INDEX('Per Invoice'!C$2:C$1201,$Z751)))</f>
        <v/>
      </c>
      <c r="D751">
        <f>IF($Z751="","",IF(INDEX('Per Invoice'!D$2:D$1201,$Z751)="","",INDEX('Per Invoice'!D$2:D$1201,$Z751)))</f>
        <v/>
      </c>
      <c r="E751" s="14">
        <f>IF($Z751="","",IF(INDEX('Per Invoice'!E$2:E$1201,$Z751)="","",INDEX('Per Invoice'!E$2:E$1201,$Z751)))</f>
        <v/>
      </c>
      <c r="F751">
        <f>IF($Z751="","",IF(INDEX('Per Invoice'!F$2:F$1201,$Z751)="","",INDEX('Per Invoice'!F$2:F$1201,$Z751)))</f>
        <v/>
      </c>
      <c r="G751">
        <f>IF($Z751="","",IF(INDEX('Per Invoice'!G$2:G$1201,$Z751)="","",INDEX('Per Invoice'!G$2:G$1201,$Z751)))</f>
        <v/>
      </c>
      <c r="H751">
        <f>IF($Z751="","",IF(INDEX('Per Invoice'!H$2:H$1201,$Z751)="","",INDEX('Per Invoice'!H$2:H$1201,$Z751)))</f>
        <v/>
      </c>
      <c r="I751">
        <f>IF($Z751="","",IF(INDEX('Per Invoice'!I$2:I$1201,$Z751)="","",INDEX('Per Invoice'!I$2:I$1201,$Z751)))</f>
        <v/>
      </c>
      <c r="J751">
        <f>IF($Z751="","",IF(INDEX('Per Invoice'!J$2:J$1201,$Z751)="","",INDEX('Per Invoice'!J$2:J$1201,$Z751)))</f>
        <v/>
      </c>
      <c r="K751" s="8">
        <f>IF($Z751="","",IF(INDEX('Per Invoice'!K$2:K$1201,$Z751)="","",INDEX('Per Invoice'!K$2:K$1201,$Z751)))</f>
        <v/>
      </c>
      <c r="L751">
        <f>IF($Z751="","",IF(INDEX('Per Invoice'!L$2:L$1201,$Z751)="","",INDEX('Per Invoice'!L$2:L$1201,$Z751)))</f>
        <v/>
      </c>
      <c r="M751">
        <f>IF($Z751="","",IF(INDEX('Per Invoice'!M$2:M$1201,$Z751)="","",INDEX('Per Invoice'!M$2:M$1201,$Z751)))</f>
        <v/>
      </c>
      <c r="N751">
        <f>IF($Z751="","",IF(INDEX('Per Invoice'!N$2:N$1201,$Z751)="","",INDEX('Per Invoice'!N$2:N$1201,$Z751)))</f>
        <v/>
      </c>
      <c r="O751" s="8">
        <f>IF($Z751="","",IF(INDEX('Per Invoice'!O$2:O$1201,$Z751)="","",INDEX('Per Invoice'!O$2:O$1201,$Z751)))</f>
        <v/>
      </c>
      <c r="P751">
        <f>IF($Z751="","",IF(INDEX('Per Invoice'!P$2:P$1201,$Z751)="","",INDEX('Per Invoice'!P$2:P$1201,$Z751)))</f>
        <v/>
      </c>
      <c r="Q751" s="8">
        <f>IF($Z751="","",IF(INDEX('Per Invoice'!Q$2:Q$1201,$Z751)="","",INDEX('Per Invoice'!Q$2:Q$1201,$Z751)))</f>
        <v/>
      </c>
      <c r="R751" s="8">
        <f>IF($Z751="","",IF(INDEX('Per Invoice'!R$2:R$1201,$Z751)="","",INDEX('Per Invoice'!R$2:R$1201,$Z751)))</f>
        <v/>
      </c>
      <c r="S751">
        <f>IF($Z751="","",IF(INDEX('Per Invoice'!S$2:S$1201,$Z751)="","",INDEX('Per Invoice'!S$2:S$1201,$Z751)))</f>
        <v/>
      </c>
      <c r="T751" s="8">
        <f>IF($Z751="","",IF(INDEX('Per Invoice'!T$2:T$1201,$Z751)="","",INDEX('Per Invoice'!T$2:T$1201,$Z751)))</f>
        <v/>
      </c>
      <c r="U751" s="8">
        <f>IF($Z751="","",IF(INDEX('Per Invoice'!U$2:U$1201,$Z751)="","",INDEX('Per Invoice'!U$2:U$1201,$Z751)))</f>
        <v/>
      </c>
      <c r="V751" s="8">
        <f>IF($Z751="","",IF(INDEX('Per Invoice'!V$2:V$1201,$Z751)="","",INDEX('Per Invoice'!V$2:V$1201,$Z751)))</f>
        <v/>
      </c>
      <c r="W751" s="8">
        <f>IF($Z751="","",IF(INDEX('Per Invoice'!W$2:W$1201,$Z751)="","",INDEX('Per Invoice'!W$2:W$1201,$Z751)))</f>
        <v/>
      </c>
      <c r="X751" s="8">
        <f>IF($Z751="","",IF(INDEX('Per Invoice'!X$2:X$1201,$Z751)="","",INDEX('Per Invoice'!X$2:X$1201,$Z751)))</f>
        <v/>
      </c>
      <c r="Y751" s="8">
        <f>IF($Z751="","",IF(INDEX('Per Invoice'!Y$2:Y$1201,$Z751)="","",INDEX('Per Invoice'!Y$2:Y$1201,$Z751)))</f>
        <v/>
      </c>
      <c r="Z751" s="16">
        <f>IFERROR(MATCH(Settings!$C$26&amp;"|"&amp;ROWS($Z$2:$Z751),'Per Invoice'!$AB$2:$AB$1201,0),"")</f>
        <v/>
      </c>
    </row>
    <row r="752">
      <c r="A752">
        <f>IF($Z752="","",IF(INDEX('Per Invoice'!A$2:A$1201,$Z752)="","",INDEX('Per Invoice'!A$2:A$1201,$Z752)))</f>
        <v/>
      </c>
      <c r="B752">
        <f>IF($Z752="","",IF(INDEX('Per Invoice'!B$2:B$1201,$Z752)="","",INDEX('Per Invoice'!B$2:B$1201,$Z752)))</f>
        <v/>
      </c>
      <c r="C752">
        <f>IF($Z752="","",IF(INDEX('Per Invoice'!C$2:C$1201,$Z752)="","",INDEX('Per Invoice'!C$2:C$1201,$Z752)))</f>
        <v/>
      </c>
      <c r="D752">
        <f>IF($Z752="","",IF(INDEX('Per Invoice'!D$2:D$1201,$Z752)="","",INDEX('Per Invoice'!D$2:D$1201,$Z752)))</f>
        <v/>
      </c>
      <c r="E752" s="14">
        <f>IF($Z752="","",IF(INDEX('Per Invoice'!E$2:E$1201,$Z752)="","",INDEX('Per Invoice'!E$2:E$1201,$Z752)))</f>
        <v/>
      </c>
      <c r="F752">
        <f>IF($Z752="","",IF(INDEX('Per Invoice'!F$2:F$1201,$Z752)="","",INDEX('Per Invoice'!F$2:F$1201,$Z752)))</f>
        <v/>
      </c>
      <c r="G752">
        <f>IF($Z752="","",IF(INDEX('Per Invoice'!G$2:G$1201,$Z752)="","",INDEX('Per Invoice'!G$2:G$1201,$Z752)))</f>
        <v/>
      </c>
      <c r="H752">
        <f>IF($Z752="","",IF(INDEX('Per Invoice'!H$2:H$1201,$Z752)="","",INDEX('Per Invoice'!H$2:H$1201,$Z752)))</f>
        <v/>
      </c>
      <c r="I752">
        <f>IF($Z752="","",IF(INDEX('Per Invoice'!I$2:I$1201,$Z752)="","",INDEX('Per Invoice'!I$2:I$1201,$Z752)))</f>
        <v/>
      </c>
      <c r="J752">
        <f>IF($Z752="","",IF(INDEX('Per Invoice'!J$2:J$1201,$Z752)="","",INDEX('Per Invoice'!J$2:J$1201,$Z752)))</f>
        <v/>
      </c>
      <c r="K752" s="8">
        <f>IF($Z752="","",IF(INDEX('Per Invoice'!K$2:K$1201,$Z752)="","",INDEX('Per Invoice'!K$2:K$1201,$Z752)))</f>
        <v/>
      </c>
      <c r="L752">
        <f>IF($Z752="","",IF(INDEX('Per Invoice'!L$2:L$1201,$Z752)="","",INDEX('Per Invoice'!L$2:L$1201,$Z752)))</f>
        <v/>
      </c>
      <c r="M752">
        <f>IF($Z752="","",IF(INDEX('Per Invoice'!M$2:M$1201,$Z752)="","",INDEX('Per Invoice'!M$2:M$1201,$Z752)))</f>
        <v/>
      </c>
      <c r="N752">
        <f>IF($Z752="","",IF(INDEX('Per Invoice'!N$2:N$1201,$Z752)="","",INDEX('Per Invoice'!N$2:N$1201,$Z752)))</f>
        <v/>
      </c>
      <c r="O752" s="8">
        <f>IF($Z752="","",IF(INDEX('Per Invoice'!O$2:O$1201,$Z752)="","",INDEX('Per Invoice'!O$2:O$1201,$Z752)))</f>
        <v/>
      </c>
      <c r="P752">
        <f>IF($Z752="","",IF(INDEX('Per Invoice'!P$2:P$1201,$Z752)="","",INDEX('Per Invoice'!P$2:P$1201,$Z752)))</f>
        <v/>
      </c>
      <c r="Q752" s="8">
        <f>IF($Z752="","",IF(INDEX('Per Invoice'!Q$2:Q$1201,$Z752)="","",INDEX('Per Invoice'!Q$2:Q$1201,$Z752)))</f>
        <v/>
      </c>
      <c r="R752" s="8">
        <f>IF($Z752="","",IF(INDEX('Per Invoice'!R$2:R$1201,$Z752)="","",INDEX('Per Invoice'!R$2:R$1201,$Z752)))</f>
        <v/>
      </c>
      <c r="S752">
        <f>IF($Z752="","",IF(INDEX('Per Invoice'!S$2:S$1201,$Z752)="","",INDEX('Per Invoice'!S$2:S$1201,$Z752)))</f>
        <v/>
      </c>
      <c r="T752" s="8">
        <f>IF($Z752="","",IF(INDEX('Per Invoice'!T$2:T$1201,$Z752)="","",INDEX('Per Invoice'!T$2:T$1201,$Z752)))</f>
        <v/>
      </c>
      <c r="U752" s="8">
        <f>IF($Z752="","",IF(INDEX('Per Invoice'!U$2:U$1201,$Z752)="","",INDEX('Per Invoice'!U$2:U$1201,$Z752)))</f>
        <v/>
      </c>
      <c r="V752" s="8">
        <f>IF($Z752="","",IF(INDEX('Per Invoice'!V$2:V$1201,$Z752)="","",INDEX('Per Invoice'!V$2:V$1201,$Z752)))</f>
        <v/>
      </c>
      <c r="W752" s="8">
        <f>IF($Z752="","",IF(INDEX('Per Invoice'!W$2:W$1201,$Z752)="","",INDEX('Per Invoice'!W$2:W$1201,$Z752)))</f>
        <v/>
      </c>
      <c r="X752" s="8">
        <f>IF($Z752="","",IF(INDEX('Per Invoice'!X$2:X$1201,$Z752)="","",INDEX('Per Invoice'!X$2:X$1201,$Z752)))</f>
        <v/>
      </c>
      <c r="Y752" s="8">
        <f>IF($Z752="","",IF(INDEX('Per Invoice'!Y$2:Y$1201,$Z752)="","",INDEX('Per Invoice'!Y$2:Y$1201,$Z752)))</f>
        <v/>
      </c>
      <c r="Z752" s="16">
        <f>IFERROR(MATCH(Settings!$C$26&amp;"|"&amp;ROWS($Z$2:$Z752),'Per Invoice'!$AB$2:$AB$1201,0),"")</f>
        <v/>
      </c>
    </row>
    <row r="753">
      <c r="A753">
        <f>IF($Z753="","",IF(INDEX('Per Invoice'!A$2:A$1201,$Z753)="","",INDEX('Per Invoice'!A$2:A$1201,$Z753)))</f>
        <v/>
      </c>
      <c r="B753">
        <f>IF($Z753="","",IF(INDEX('Per Invoice'!B$2:B$1201,$Z753)="","",INDEX('Per Invoice'!B$2:B$1201,$Z753)))</f>
        <v/>
      </c>
      <c r="C753">
        <f>IF($Z753="","",IF(INDEX('Per Invoice'!C$2:C$1201,$Z753)="","",INDEX('Per Invoice'!C$2:C$1201,$Z753)))</f>
        <v/>
      </c>
      <c r="D753">
        <f>IF($Z753="","",IF(INDEX('Per Invoice'!D$2:D$1201,$Z753)="","",INDEX('Per Invoice'!D$2:D$1201,$Z753)))</f>
        <v/>
      </c>
      <c r="E753" s="14">
        <f>IF($Z753="","",IF(INDEX('Per Invoice'!E$2:E$1201,$Z753)="","",INDEX('Per Invoice'!E$2:E$1201,$Z753)))</f>
        <v/>
      </c>
      <c r="F753">
        <f>IF($Z753="","",IF(INDEX('Per Invoice'!F$2:F$1201,$Z753)="","",INDEX('Per Invoice'!F$2:F$1201,$Z753)))</f>
        <v/>
      </c>
      <c r="G753">
        <f>IF($Z753="","",IF(INDEX('Per Invoice'!G$2:G$1201,$Z753)="","",INDEX('Per Invoice'!G$2:G$1201,$Z753)))</f>
        <v/>
      </c>
      <c r="H753">
        <f>IF($Z753="","",IF(INDEX('Per Invoice'!H$2:H$1201,$Z753)="","",INDEX('Per Invoice'!H$2:H$1201,$Z753)))</f>
        <v/>
      </c>
      <c r="I753">
        <f>IF($Z753="","",IF(INDEX('Per Invoice'!I$2:I$1201,$Z753)="","",INDEX('Per Invoice'!I$2:I$1201,$Z753)))</f>
        <v/>
      </c>
      <c r="J753">
        <f>IF($Z753="","",IF(INDEX('Per Invoice'!J$2:J$1201,$Z753)="","",INDEX('Per Invoice'!J$2:J$1201,$Z753)))</f>
        <v/>
      </c>
      <c r="K753" s="8">
        <f>IF($Z753="","",IF(INDEX('Per Invoice'!K$2:K$1201,$Z753)="","",INDEX('Per Invoice'!K$2:K$1201,$Z753)))</f>
        <v/>
      </c>
      <c r="L753">
        <f>IF($Z753="","",IF(INDEX('Per Invoice'!L$2:L$1201,$Z753)="","",INDEX('Per Invoice'!L$2:L$1201,$Z753)))</f>
        <v/>
      </c>
      <c r="M753">
        <f>IF($Z753="","",IF(INDEX('Per Invoice'!M$2:M$1201,$Z753)="","",INDEX('Per Invoice'!M$2:M$1201,$Z753)))</f>
        <v/>
      </c>
      <c r="N753">
        <f>IF($Z753="","",IF(INDEX('Per Invoice'!N$2:N$1201,$Z753)="","",INDEX('Per Invoice'!N$2:N$1201,$Z753)))</f>
        <v/>
      </c>
      <c r="O753" s="8">
        <f>IF($Z753="","",IF(INDEX('Per Invoice'!O$2:O$1201,$Z753)="","",INDEX('Per Invoice'!O$2:O$1201,$Z753)))</f>
        <v/>
      </c>
      <c r="P753">
        <f>IF($Z753="","",IF(INDEX('Per Invoice'!P$2:P$1201,$Z753)="","",INDEX('Per Invoice'!P$2:P$1201,$Z753)))</f>
        <v/>
      </c>
      <c r="Q753" s="8">
        <f>IF($Z753="","",IF(INDEX('Per Invoice'!Q$2:Q$1201,$Z753)="","",INDEX('Per Invoice'!Q$2:Q$1201,$Z753)))</f>
        <v/>
      </c>
      <c r="R753" s="8">
        <f>IF($Z753="","",IF(INDEX('Per Invoice'!R$2:R$1201,$Z753)="","",INDEX('Per Invoice'!R$2:R$1201,$Z753)))</f>
        <v/>
      </c>
      <c r="S753">
        <f>IF($Z753="","",IF(INDEX('Per Invoice'!S$2:S$1201,$Z753)="","",INDEX('Per Invoice'!S$2:S$1201,$Z753)))</f>
        <v/>
      </c>
      <c r="T753" s="8">
        <f>IF($Z753="","",IF(INDEX('Per Invoice'!T$2:T$1201,$Z753)="","",INDEX('Per Invoice'!T$2:T$1201,$Z753)))</f>
        <v/>
      </c>
      <c r="U753" s="8">
        <f>IF($Z753="","",IF(INDEX('Per Invoice'!U$2:U$1201,$Z753)="","",INDEX('Per Invoice'!U$2:U$1201,$Z753)))</f>
        <v/>
      </c>
      <c r="V753" s="8">
        <f>IF($Z753="","",IF(INDEX('Per Invoice'!V$2:V$1201,$Z753)="","",INDEX('Per Invoice'!V$2:V$1201,$Z753)))</f>
        <v/>
      </c>
      <c r="W753" s="8">
        <f>IF($Z753="","",IF(INDEX('Per Invoice'!W$2:W$1201,$Z753)="","",INDEX('Per Invoice'!W$2:W$1201,$Z753)))</f>
        <v/>
      </c>
      <c r="X753" s="8">
        <f>IF($Z753="","",IF(INDEX('Per Invoice'!X$2:X$1201,$Z753)="","",INDEX('Per Invoice'!X$2:X$1201,$Z753)))</f>
        <v/>
      </c>
      <c r="Y753" s="8">
        <f>IF($Z753="","",IF(INDEX('Per Invoice'!Y$2:Y$1201,$Z753)="","",INDEX('Per Invoice'!Y$2:Y$1201,$Z753)))</f>
        <v/>
      </c>
      <c r="Z753" s="16">
        <f>IFERROR(MATCH(Settings!$C$26&amp;"|"&amp;ROWS($Z$2:$Z753),'Per Invoice'!$AB$2:$AB$1201,0),"")</f>
        <v/>
      </c>
    </row>
    <row r="754">
      <c r="A754">
        <f>IF($Z754="","",IF(INDEX('Per Invoice'!A$2:A$1201,$Z754)="","",INDEX('Per Invoice'!A$2:A$1201,$Z754)))</f>
        <v/>
      </c>
      <c r="B754">
        <f>IF($Z754="","",IF(INDEX('Per Invoice'!B$2:B$1201,$Z754)="","",INDEX('Per Invoice'!B$2:B$1201,$Z754)))</f>
        <v/>
      </c>
      <c r="C754">
        <f>IF($Z754="","",IF(INDEX('Per Invoice'!C$2:C$1201,$Z754)="","",INDEX('Per Invoice'!C$2:C$1201,$Z754)))</f>
        <v/>
      </c>
      <c r="D754">
        <f>IF($Z754="","",IF(INDEX('Per Invoice'!D$2:D$1201,$Z754)="","",INDEX('Per Invoice'!D$2:D$1201,$Z754)))</f>
        <v/>
      </c>
      <c r="E754" s="14">
        <f>IF($Z754="","",IF(INDEX('Per Invoice'!E$2:E$1201,$Z754)="","",INDEX('Per Invoice'!E$2:E$1201,$Z754)))</f>
        <v/>
      </c>
      <c r="F754">
        <f>IF($Z754="","",IF(INDEX('Per Invoice'!F$2:F$1201,$Z754)="","",INDEX('Per Invoice'!F$2:F$1201,$Z754)))</f>
        <v/>
      </c>
      <c r="G754">
        <f>IF($Z754="","",IF(INDEX('Per Invoice'!G$2:G$1201,$Z754)="","",INDEX('Per Invoice'!G$2:G$1201,$Z754)))</f>
        <v/>
      </c>
      <c r="H754">
        <f>IF($Z754="","",IF(INDEX('Per Invoice'!H$2:H$1201,$Z754)="","",INDEX('Per Invoice'!H$2:H$1201,$Z754)))</f>
        <v/>
      </c>
      <c r="I754">
        <f>IF($Z754="","",IF(INDEX('Per Invoice'!I$2:I$1201,$Z754)="","",INDEX('Per Invoice'!I$2:I$1201,$Z754)))</f>
        <v/>
      </c>
      <c r="J754">
        <f>IF($Z754="","",IF(INDEX('Per Invoice'!J$2:J$1201,$Z754)="","",INDEX('Per Invoice'!J$2:J$1201,$Z754)))</f>
        <v/>
      </c>
      <c r="K754" s="8">
        <f>IF($Z754="","",IF(INDEX('Per Invoice'!K$2:K$1201,$Z754)="","",INDEX('Per Invoice'!K$2:K$1201,$Z754)))</f>
        <v/>
      </c>
      <c r="L754">
        <f>IF($Z754="","",IF(INDEX('Per Invoice'!L$2:L$1201,$Z754)="","",INDEX('Per Invoice'!L$2:L$1201,$Z754)))</f>
        <v/>
      </c>
      <c r="M754">
        <f>IF($Z754="","",IF(INDEX('Per Invoice'!M$2:M$1201,$Z754)="","",INDEX('Per Invoice'!M$2:M$1201,$Z754)))</f>
        <v/>
      </c>
      <c r="N754">
        <f>IF($Z754="","",IF(INDEX('Per Invoice'!N$2:N$1201,$Z754)="","",INDEX('Per Invoice'!N$2:N$1201,$Z754)))</f>
        <v/>
      </c>
      <c r="O754" s="8">
        <f>IF($Z754="","",IF(INDEX('Per Invoice'!O$2:O$1201,$Z754)="","",INDEX('Per Invoice'!O$2:O$1201,$Z754)))</f>
        <v/>
      </c>
      <c r="P754">
        <f>IF($Z754="","",IF(INDEX('Per Invoice'!P$2:P$1201,$Z754)="","",INDEX('Per Invoice'!P$2:P$1201,$Z754)))</f>
        <v/>
      </c>
      <c r="Q754" s="8">
        <f>IF($Z754="","",IF(INDEX('Per Invoice'!Q$2:Q$1201,$Z754)="","",INDEX('Per Invoice'!Q$2:Q$1201,$Z754)))</f>
        <v/>
      </c>
      <c r="R754" s="8">
        <f>IF($Z754="","",IF(INDEX('Per Invoice'!R$2:R$1201,$Z754)="","",INDEX('Per Invoice'!R$2:R$1201,$Z754)))</f>
        <v/>
      </c>
      <c r="S754">
        <f>IF($Z754="","",IF(INDEX('Per Invoice'!S$2:S$1201,$Z754)="","",INDEX('Per Invoice'!S$2:S$1201,$Z754)))</f>
        <v/>
      </c>
      <c r="T754" s="8">
        <f>IF($Z754="","",IF(INDEX('Per Invoice'!T$2:T$1201,$Z754)="","",INDEX('Per Invoice'!T$2:T$1201,$Z754)))</f>
        <v/>
      </c>
      <c r="U754" s="8">
        <f>IF($Z754="","",IF(INDEX('Per Invoice'!U$2:U$1201,$Z754)="","",INDEX('Per Invoice'!U$2:U$1201,$Z754)))</f>
        <v/>
      </c>
      <c r="V754" s="8">
        <f>IF($Z754="","",IF(INDEX('Per Invoice'!V$2:V$1201,$Z754)="","",INDEX('Per Invoice'!V$2:V$1201,$Z754)))</f>
        <v/>
      </c>
      <c r="W754" s="8">
        <f>IF($Z754="","",IF(INDEX('Per Invoice'!W$2:W$1201,$Z754)="","",INDEX('Per Invoice'!W$2:W$1201,$Z754)))</f>
        <v/>
      </c>
      <c r="X754" s="8">
        <f>IF($Z754="","",IF(INDEX('Per Invoice'!X$2:X$1201,$Z754)="","",INDEX('Per Invoice'!X$2:X$1201,$Z754)))</f>
        <v/>
      </c>
      <c r="Y754" s="8">
        <f>IF($Z754="","",IF(INDEX('Per Invoice'!Y$2:Y$1201,$Z754)="","",INDEX('Per Invoice'!Y$2:Y$1201,$Z754)))</f>
        <v/>
      </c>
      <c r="Z754" s="16">
        <f>IFERROR(MATCH(Settings!$C$26&amp;"|"&amp;ROWS($Z$2:$Z754),'Per Invoice'!$AB$2:$AB$1201,0),"")</f>
        <v/>
      </c>
    </row>
    <row r="755">
      <c r="A755">
        <f>IF($Z755="","",IF(INDEX('Per Invoice'!A$2:A$1201,$Z755)="","",INDEX('Per Invoice'!A$2:A$1201,$Z755)))</f>
        <v/>
      </c>
      <c r="B755">
        <f>IF($Z755="","",IF(INDEX('Per Invoice'!B$2:B$1201,$Z755)="","",INDEX('Per Invoice'!B$2:B$1201,$Z755)))</f>
        <v/>
      </c>
      <c r="C755">
        <f>IF($Z755="","",IF(INDEX('Per Invoice'!C$2:C$1201,$Z755)="","",INDEX('Per Invoice'!C$2:C$1201,$Z755)))</f>
        <v/>
      </c>
      <c r="D755">
        <f>IF($Z755="","",IF(INDEX('Per Invoice'!D$2:D$1201,$Z755)="","",INDEX('Per Invoice'!D$2:D$1201,$Z755)))</f>
        <v/>
      </c>
      <c r="E755" s="14">
        <f>IF($Z755="","",IF(INDEX('Per Invoice'!E$2:E$1201,$Z755)="","",INDEX('Per Invoice'!E$2:E$1201,$Z755)))</f>
        <v/>
      </c>
      <c r="F755">
        <f>IF($Z755="","",IF(INDEX('Per Invoice'!F$2:F$1201,$Z755)="","",INDEX('Per Invoice'!F$2:F$1201,$Z755)))</f>
        <v/>
      </c>
      <c r="G755">
        <f>IF($Z755="","",IF(INDEX('Per Invoice'!G$2:G$1201,$Z755)="","",INDEX('Per Invoice'!G$2:G$1201,$Z755)))</f>
        <v/>
      </c>
      <c r="H755">
        <f>IF($Z755="","",IF(INDEX('Per Invoice'!H$2:H$1201,$Z755)="","",INDEX('Per Invoice'!H$2:H$1201,$Z755)))</f>
        <v/>
      </c>
      <c r="I755">
        <f>IF($Z755="","",IF(INDEX('Per Invoice'!I$2:I$1201,$Z755)="","",INDEX('Per Invoice'!I$2:I$1201,$Z755)))</f>
        <v/>
      </c>
      <c r="J755">
        <f>IF($Z755="","",IF(INDEX('Per Invoice'!J$2:J$1201,$Z755)="","",INDEX('Per Invoice'!J$2:J$1201,$Z755)))</f>
        <v/>
      </c>
      <c r="K755" s="8">
        <f>IF($Z755="","",IF(INDEX('Per Invoice'!K$2:K$1201,$Z755)="","",INDEX('Per Invoice'!K$2:K$1201,$Z755)))</f>
        <v/>
      </c>
      <c r="L755">
        <f>IF($Z755="","",IF(INDEX('Per Invoice'!L$2:L$1201,$Z755)="","",INDEX('Per Invoice'!L$2:L$1201,$Z755)))</f>
        <v/>
      </c>
      <c r="M755">
        <f>IF($Z755="","",IF(INDEX('Per Invoice'!M$2:M$1201,$Z755)="","",INDEX('Per Invoice'!M$2:M$1201,$Z755)))</f>
        <v/>
      </c>
      <c r="N755">
        <f>IF($Z755="","",IF(INDEX('Per Invoice'!N$2:N$1201,$Z755)="","",INDEX('Per Invoice'!N$2:N$1201,$Z755)))</f>
        <v/>
      </c>
      <c r="O755" s="8">
        <f>IF($Z755="","",IF(INDEX('Per Invoice'!O$2:O$1201,$Z755)="","",INDEX('Per Invoice'!O$2:O$1201,$Z755)))</f>
        <v/>
      </c>
      <c r="P755">
        <f>IF($Z755="","",IF(INDEX('Per Invoice'!P$2:P$1201,$Z755)="","",INDEX('Per Invoice'!P$2:P$1201,$Z755)))</f>
        <v/>
      </c>
      <c r="Q755" s="8">
        <f>IF($Z755="","",IF(INDEX('Per Invoice'!Q$2:Q$1201,$Z755)="","",INDEX('Per Invoice'!Q$2:Q$1201,$Z755)))</f>
        <v/>
      </c>
      <c r="R755" s="8">
        <f>IF($Z755="","",IF(INDEX('Per Invoice'!R$2:R$1201,$Z755)="","",INDEX('Per Invoice'!R$2:R$1201,$Z755)))</f>
        <v/>
      </c>
      <c r="S755">
        <f>IF($Z755="","",IF(INDEX('Per Invoice'!S$2:S$1201,$Z755)="","",INDEX('Per Invoice'!S$2:S$1201,$Z755)))</f>
        <v/>
      </c>
      <c r="T755" s="8">
        <f>IF($Z755="","",IF(INDEX('Per Invoice'!T$2:T$1201,$Z755)="","",INDEX('Per Invoice'!T$2:T$1201,$Z755)))</f>
        <v/>
      </c>
      <c r="U755" s="8">
        <f>IF($Z755="","",IF(INDEX('Per Invoice'!U$2:U$1201,$Z755)="","",INDEX('Per Invoice'!U$2:U$1201,$Z755)))</f>
        <v/>
      </c>
      <c r="V755" s="8">
        <f>IF($Z755="","",IF(INDEX('Per Invoice'!V$2:V$1201,$Z755)="","",INDEX('Per Invoice'!V$2:V$1201,$Z755)))</f>
        <v/>
      </c>
      <c r="W755" s="8">
        <f>IF($Z755="","",IF(INDEX('Per Invoice'!W$2:W$1201,$Z755)="","",INDEX('Per Invoice'!W$2:W$1201,$Z755)))</f>
        <v/>
      </c>
      <c r="X755" s="8">
        <f>IF($Z755="","",IF(INDEX('Per Invoice'!X$2:X$1201,$Z755)="","",INDEX('Per Invoice'!X$2:X$1201,$Z755)))</f>
        <v/>
      </c>
      <c r="Y755" s="8">
        <f>IF($Z755="","",IF(INDEX('Per Invoice'!Y$2:Y$1201,$Z755)="","",INDEX('Per Invoice'!Y$2:Y$1201,$Z755)))</f>
        <v/>
      </c>
      <c r="Z755" s="16">
        <f>IFERROR(MATCH(Settings!$C$26&amp;"|"&amp;ROWS($Z$2:$Z755),'Per Invoice'!$AB$2:$AB$1201,0),"")</f>
        <v/>
      </c>
    </row>
    <row r="756">
      <c r="A756">
        <f>IF($Z756="","",IF(INDEX('Per Invoice'!A$2:A$1201,$Z756)="","",INDEX('Per Invoice'!A$2:A$1201,$Z756)))</f>
        <v/>
      </c>
      <c r="B756">
        <f>IF($Z756="","",IF(INDEX('Per Invoice'!B$2:B$1201,$Z756)="","",INDEX('Per Invoice'!B$2:B$1201,$Z756)))</f>
        <v/>
      </c>
      <c r="C756">
        <f>IF($Z756="","",IF(INDEX('Per Invoice'!C$2:C$1201,$Z756)="","",INDEX('Per Invoice'!C$2:C$1201,$Z756)))</f>
        <v/>
      </c>
      <c r="D756">
        <f>IF($Z756="","",IF(INDEX('Per Invoice'!D$2:D$1201,$Z756)="","",INDEX('Per Invoice'!D$2:D$1201,$Z756)))</f>
        <v/>
      </c>
      <c r="E756" s="14">
        <f>IF($Z756="","",IF(INDEX('Per Invoice'!E$2:E$1201,$Z756)="","",INDEX('Per Invoice'!E$2:E$1201,$Z756)))</f>
        <v/>
      </c>
      <c r="F756">
        <f>IF($Z756="","",IF(INDEX('Per Invoice'!F$2:F$1201,$Z756)="","",INDEX('Per Invoice'!F$2:F$1201,$Z756)))</f>
        <v/>
      </c>
      <c r="G756">
        <f>IF($Z756="","",IF(INDEX('Per Invoice'!G$2:G$1201,$Z756)="","",INDEX('Per Invoice'!G$2:G$1201,$Z756)))</f>
        <v/>
      </c>
      <c r="H756">
        <f>IF($Z756="","",IF(INDEX('Per Invoice'!H$2:H$1201,$Z756)="","",INDEX('Per Invoice'!H$2:H$1201,$Z756)))</f>
        <v/>
      </c>
      <c r="I756">
        <f>IF($Z756="","",IF(INDEX('Per Invoice'!I$2:I$1201,$Z756)="","",INDEX('Per Invoice'!I$2:I$1201,$Z756)))</f>
        <v/>
      </c>
      <c r="J756">
        <f>IF($Z756="","",IF(INDEX('Per Invoice'!J$2:J$1201,$Z756)="","",INDEX('Per Invoice'!J$2:J$1201,$Z756)))</f>
        <v/>
      </c>
      <c r="K756" s="8">
        <f>IF($Z756="","",IF(INDEX('Per Invoice'!K$2:K$1201,$Z756)="","",INDEX('Per Invoice'!K$2:K$1201,$Z756)))</f>
        <v/>
      </c>
      <c r="L756">
        <f>IF($Z756="","",IF(INDEX('Per Invoice'!L$2:L$1201,$Z756)="","",INDEX('Per Invoice'!L$2:L$1201,$Z756)))</f>
        <v/>
      </c>
      <c r="M756">
        <f>IF($Z756="","",IF(INDEX('Per Invoice'!M$2:M$1201,$Z756)="","",INDEX('Per Invoice'!M$2:M$1201,$Z756)))</f>
        <v/>
      </c>
      <c r="N756">
        <f>IF($Z756="","",IF(INDEX('Per Invoice'!N$2:N$1201,$Z756)="","",INDEX('Per Invoice'!N$2:N$1201,$Z756)))</f>
        <v/>
      </c>
      <c r="O756" s="8">
        <f>IF($Z756="","",IF(INDEX('Per Invoice'!O$2:O$1201,$Z756)="","",INDEX('Per Invoice'!O$2:O$1201,$Z756)))</f>
        <v/>
      </c>
      <c r="P756">
        <f>IF($Z756="","",IF(INDEX('Per Invoice'!P$2:P$1201,$Z756)="","",INDEX('Per Invoice'!P$2:P$1201,$Z756)))</f>
        <v/>
      </c>
      <c r="Q756" s="8">
        <f>IF($Z756="","",IF(INDEX('Per Invoice'!Q$2:Q$1201,$Z756)="","",INDEX('Per Invoice'!Q$2:Q$1201,$Z756)))</f>
        <v/>
      </c>
      <c r="R756" s="8">
        <f>IF($Z756="","",IF(INDEX('Per Invoice'!R$2:R$1201,$Z756)="","",INDEX('Per Invoice'!R$2:R$1201,$Z756)))</f>
        <v/>
      </c>
      <c r="S756">
        <f>IF($Z756="","",IF(INDEX('Per Invoice'!S$2:S$1201,$Z756)="","",INDEX('Per Invoice'!S$2:S$1201,$Z756)))</f>
        <v/>
      </c>
      <c r="T756" s="8">
        <f>IF($Z756="","",IF(INDEX('Per Invoice'!T$2:T$1201,$Z756)="","",INDEX('Per Invoice'!T$2:T$1201,$Z756)))</f>
        <v/>
      </c>
      <c r="U756" s="8">
        <f>IF($Z756="","",IF(INDEX('Per Invoice'!U$2:U$1201,$Z756)="","",INDEX('Per Invoice'!U$2:U$1201,$Z756)))</f>
        <v/>
      </c>
      <c r="V756" s="8">
        <f>IF($Z756="","",IF(INDEX('Per Invoice'!V$2:V$1201,$Z756)="","",INDEX('Per Invoice'!V$2:V$1201,$Z756)))</f>
        <v/>
      </c>
      <c r="W756" s="8">
        <f>IF($Z756="","",IF(INDEX('Per Invoice'!W$2:W$1201,$Z756)="","",INDEX('Per Invoice'!W$2:W$1201,$Z756)))</f>
        <v/>
      </c>
      <c r="X756" s="8">
        <f>IF($Z756="","",IF(INDEX('Per Invoice'!X$2:X$1201,$Z756)="","",INDEX('Per Invoice'!X$2:X$1201,$Z756)))</f>
        <v/>
      </c>
      <c r="Y756" s="8">
        <f>IF($Z756="","",IF(INDEX('Per Invoice'!Y$2:Y$1201,$Z756)="","",INDEX('Per Invoice'!Y$2:Y$1201,$Z756)))</f>
        <v/>
      </c>
      <c r="Z756" s="16">
        <f>IFERROR(MATCH(Settings!$C$26&amp;"|"&amp;ROWS($Z$2:$Z756),'Per Invoice'!$AB$2:$AB$1201,0),"")</f>
        <v/>
      </c>
    </row>
    <row r="757">
      <c r="A757">
        <f>IF($Z757="","",IF(INDEX('Per Invoice'!A$2:A$1201,$Z757)="","",INDEX('Per Invoice'!A$2:A$1201,$Z757)))</f>
        <v/>
      </c>
      <c r="B757">
        <f>IF($Z757="","",IF(INDEX('Per Invoice'!B$2:B$1201,$Z757)="","",INDEX('Per Invoice'!B$2:B$1201,$Z757)))</f>
        <v/>
      </c>
      <c r="C757">
        <f>IF($Z757="","",IF(INDEX('Per Invoice'!C$2:C$1201,$Z757)="","",INDEX('Per Invoice'!C$2:C$1201,$Z757)))</f>
        <v/>
      </c>
      <c r="D757">
        <f>IF($Z757="","",IF(INDEX('Per Invoice'!D$2:D$1201,$Z757)="","",INDEX('Per Invoice'!D$2:D$1201,$Z757)))</f>
        <v/>
      </c>
      <c r="E757" s="14">
        <f>IF($Z757="","",IF(INDEX('Per Invoice'!E$2:E$1201,$Z757)="","",INDEX('Per Invoice'!E$2:E$1201,$Z757)))</f>
        <v/>
      </c>
      <c r="F757">
        <f>IF($Z757="","",IF(INDEX('Per Invoice'!F$2:F$1201,$Z757)="","",INDEX('Per Invoice'!F$2:F$1201,$Z757)))</f>
        <v/>
      </c>
      <c r="G757">
        <f>IF($Z757="","",IF(INDEX('Per Invoice'!G$2:G$1201,$Z757)="","",INDEX('Per Invoice'!G$2:G$1201,$Z757)))</f>
        <v/>
      </c>
      <c r="H757">
        <f>IF($Z757="","",IF(INDEX('Per Invoice'!H$2:H$1201,$Z757)="","",INDEX('Per Invoice'!H$2:H$1201,$Z757)))</f>
        <v/>
      </c>
      <c r="I757">
        <f>IF($Z757="","",IF(INDEX('Per Invoice'!I$2:I$1201,$Z757)="","",INDEX('Per Invoice'!I$2:I$1201,$Z757)))</f>
        <v/>
      </c>
      <c r="J757">
        <f>IF($Z757="","",IF(INDEX('Per Invoice'!J$2:J$1201,$Z757)="","",INDEX('Per Invoice'!J$2:J$1201,$Z757)))</f>
        <v/>
      </c>
      <c r="K757" s="8">
        <f>IF($Z757="","",IF(INDEX('Per Invoice'!K$2:K$1201,$Z757)="","",INDEX('Per Invoice'!K$2:K$1201,$Z757)))</f>
        <v/>
      </c>
      <c r="L757">
        <f>IF($Z757="","",IF(INDEX('Per Invoice'!L$2:L$1201,$Z757)="","",INDEX('Per Invoice'!L$2:L$1201,$Z757)))</f>
        <v/>
      </c>
      <c r="M757">
        <f>IF($Z757="","",IF(INDEX('Per Invoice'!M$2:M$1201,$Z757)="","",INDEX('Per Invoice'!M$2:M$1201,$Z757)))</f>
        <v/>
      </c>
      <c r="N757">
        <f>IF($Z757="","",IF(INDEX('Per Invoice'!N$2:N$1201,$Z757)="","",INDEX('Per Invoice'!N$2:N$1201,$Z757)))</f>
        <v/>
      </c>
      <c r="O757" s="8">
        <f>IF($Z757="","",IF(INDEX('Per Invoice'!O$2:O$1201,$Z757)="","",INDEX('Per Invoice'!O$2:O$1201,$Z757)))</f>
        <v/>
      </c>
      <c r="P757">
        <f>IF($Z757="","",IF(INDEX('Per Invoice'!P$2:P$1201,$Z757)="","",INDEX('Per Invoice'!P$2:P$1201,$Z757)))</f>
        <v/>
      </c>
      <c r="Q757" s="8">
        <f>IF($Z757="","",IF(INDEX('Per Invoice'!Q$2:Q$1201,$Z757)="","",INDEX('Per Invoice'!Q$2:Q$1201,$Z757)))</f>
        <v/>
      </c>
      <c r="R757" s="8">
        <f>IF($Z757="","",IF(INDEX('Per Invoice'!R$2:R$1201,$Z757)="","",INDEX('Per Invoice'!R$2:R$1201,$Z757)))</f>
        <v/>
      </c>
      <c r="S757">
        <f>IF($Z757="","",IF(INDEX('Per Invoice'!S$2:S$1201,$Z757)="","",INDEX('Per Invoice'!S$2:S$1201,$Z757)))</f>
        <v/>
      </c>
      <c r="T757" s="8">
        <f>IF($Z757="","",IF(INDEX('Per Invoice'!T$2:T$1201,$Z757)="","",INDEX('Per Invoice'!T$2:T$1201,$Z757)))</f>
        <v/>
      </c>
      <c r="U757" s="8">
        <f>IF($Z757="","",IF(INDEX('Per Invoice'!U$2:U$1201,$Z757)="","",INDEX('Per Invoice'!U$2:U$1201,$Z757)))</f>
        <v/>
      </c>
      <c r="V757" s="8">
        <f>IF($Z757="","",IF(INDEX('Per Invoice'!V$2:V$1201,$Z757)="","",INDEX('Per Invoice'!V$2:V$1201,$Z757)))</f>
        <v/>
      </c>
      <c r="W757" s="8">
        <f>IF($Z757="","",IF(INDEX('Per Invoice'!W$2:W$1201,$Z757)="","",INDEX('Per Invoice'!W$2:W$1201,$Z757)))</f>
        <v/>
      </c>
      <c r="X757" s="8">
        <f>IF($Z757="","",IF(INDEX('Per Invoice'!X$2:X$1201,$Z757)="","",INDEX('Per Invoice'!X$2:X$1201,$Z757)))</f>
        <v/>
      </c>
      <c r="Y757" s="8">
        <f>IF($Z757="","",IF(INDEX('Per Invoice'!Y$2:Y$1201,$Z757)="","",INDEX('Per Invoice'!Y$2:Y$1201,$Z757)))</f>
        <v/>
      </c>
      <c r="Z757" s="16">
        <f>IFERROR(MATCH(Settings!$C$26&amp;"|"&amp;ROWS($Z$2:$Z757),'Per Invoice'!$AB$2:$AB$1201,0),"")</f>
        <v/>
      </c>
    </row>
    <row r="758">
      <c r="A758">
        <f>IF($Z758="","",IF(INDEX('Per Invoice'!A$2:A$1201,$Z758)="","",INDEX('Per Invoice'!A$2:A$1201,$Z758)))</f>
        <v/>
      </c>
      <c r="B758">
        <f>IF($Z758="","",IF(INDEX('Per Invoice'!B$2:B$1201,$Z758)="","",INDEX('Per Invoice'!B$2:B$1201,$Z758)))</f>
        <v/>
      </c>
      <c r="C758">
        <f>IF($Z758="","",IF(INDEX('Per Invoice'!C$2:C$1201,$Z758)="","",INDEX('Per Invoice'!C$2:C$1201,$Z758)))</f>
        <v/>
      </c>
      <c r="D758">
        <f>IF($Z758="","",IF(INDEX('Per Invoice'!D$2:D$1201,$Z758)="","",INDEX('Per Invoice'!D$2:D$1201,$Z758)))</f>
        <v/>
      </c>
      <c r="E758" s="14">
        <f>IF($Z758="","",IF(INDEX('Per Invoice'!E$2:E$1201,$Z758)="","",INDEX('Per Invoice'!E$2:E$1201,$Z758)))</f>
        <v/>
      </c>
      <c r="F758">
        <f>IF($Z758="","",IF(INDEX('Per Invoice'!F$2:F$1201,$Z758)="","",INDEX('Per Invoice'!F$2:F$1201,$Z758)))</f>
        <v/>
      </c>
      <c r="G758">
        <f>IF($Z758="","",IF(INDEX('Per Invoice'!G$2:G$1201,$Z758)="","",INDEX('Per Invoice'!G$2:G$1201,$Z758)))</f>
        <v/>
      </c>
      <c r="H758">
        <f>IF($Z758="","",IF(INDEX('Per Invoice'!H$2:H$1201,$Z758)="","",INDEX('Per Invoice'!H$2:H$1201,$Z758)))</f>
        <v/>
      </c>
      <c r="I758">
        <f>IF($Z758="","",IF(INDEX('Per Invoice'!I$2:I$1201,$Z758)="","",INDEX('Per Invoice'!I$2:I$1201,$Z758)))</f>
        <v/>
      </c>
      <c r="J758">
        <f>IF($Z758="","",IF(INDEX('Per Invoice'!J$2:J$1201,$Z758)="","",INDEX('Per Invoice'!J$2:J$1201,$Z758)))</f>
        <v/>
      </c>
      <c r="K758" s="8">
        <f>IF($Z758="","",IF(INDEX('Per Invoice'!K$2:K$1201,$Z758)="","",INDEX('Per Invoice'!K$2:K$1201,$Z758)))</f>
        <v/>
      </c>
      <c r="L758">
        <f>IF($Z758="","",IF(INDEX('Per Invoice'!L$2:L$1201,$Z758)="","",INDEX('Per Invoice'!L$2:L$1201,$Z758)))</f>
        <v/>
      </c>
      <c r="M758">
        <f>IF($Z758="","",IF(INDEX('Per Invoice'!M$2:M$1201,$Z758)="","",INDEX('Per Invoice'!M$2:M$1201,$Z758)))</f>
        <v/>
      </c>
      <c r="N758">
        <f>IF($Z758="","",IF(INDEX('Per Invoice'!N$2:N$1201,$Z758)="","",INDEX('Per Invoice'!N$2:N$1201,$Z758)))</f>
        <v/>
      </c>
      <c r="O758" s="8">
        <f>IF($Z758="","",IF(INDEX('Per Invoice'!O$2:O$1201,$Z758)="","",INDEX('Per Invoice'!O$2:O$1201,$Z758)))</f>
        <v/>
      </c>
      <c r="P758">
        <f>IF($Z758="","",IF(INDEX('Per Invoice'!P$2:P$1201,$Z758)="","",INDEX('Per Invoice'!P$2:P$1201,$Z758)))</f>
        <v/>
      </c>
      <c r="Q758" s="8">
        <f>IF($Z758="","",IF(INDEX('Per Invoice'!Q$2:Q$1201,$Z758)="","",INDEX('Per Invoice'!Q$2:Q$1201,$Z758)))</f>
        <v/>
      </c>
      <c r="R758" s="8">
        <f>IF($Z758="","",IF(INDEX('Per Invoice'!R$2:R$1201,$Z758)="","",INDEX('Per Invoice'!R$2:R$1201,$Z758)))</f>
        <v/>
      </c>
      <c r="S758">
        <f>IF($Z758="","",IF(INDEX('Per Invoice'!S$2:S$1201,$Z758)="","",INDEX('Per Invoice'!S$2:S$1201,$Z758)))</f>
        <v/>
      </c>
      <c r="T758" s="8">
        <f>IF($Z758="","",IF(INDEX('Per Invoice'!T$2:T$1201,$Z758)="","",INDEX('Per Invoice'!T$2:T$1201,$Z758)))</f>
        <v/>
      </c>
      <c r="U758" s="8">
        <f>IF($Z758="","",IF(INDEX('Per Invoice'!U$2:U$1201,$Z758)="","",INDEX('Per Invoice'!U$2:U$1201,$Z758)))</f>
        <v/>
      </c>
      <c r="V758" s="8">
        <f>IF($Z758="","",IF(INDEX('Per Invoice'!V$2:V$1201,$Z758)="","",INDEX('Per Invoice'!V$2:V$1201,$Z758)))</f>
        <v/>
      </c>
      <c r="W758" s="8">
        <f>IF($Z758="","",IF(INDEX('Per Invoice'!W$2:W$1201,$Z758)="","",INDEX('Per Invoice'!W$2:W$1201,$Z758)))</f>
        <v/>
      </c>
      <c r="X758" s="8">
        <f>IF($Z758="","",IF(INDEX('Per Invoice'!X$2:X$1201,$Z758)="","",INDEX('Per Invoice'!X$2:X$1201,$Z758)))</f>
        <v/>
      </c>
      <c r="Y758" s="8">
        <f>IF($Z758="","",IF(INDEX('Per Invoice'!Y$2:Y$1201,$Z758)="","",INDEX('Per Invoice'!Y$2:Y$1201,$Z758)))</f>
        <v/>
      </c>
      <c r="Z758" s="16">
        <f>IFERROR(MATCH(Settings!$C$26&amp;"|"&amp;ROWS($Z$2:$Z758),'Per Invoice'!$AB$2:$AB$1201,0),"")</f>
        <v/>
      </c>
    </row>
    <row r="759">
      <c r="A759">
        <f>IF($Z759="","",IF(INDEX('Per Invoice'!A$2:A$1201,$Z759)="","",INDEX('Per Invoice'!A$2:A$1201,$Z759)))</f>
        <v/>
      </c>
      <c r="B759">
        <f>IF($Z759="","",IF(INDEX('Per Invoice'!B$2:B$1201,$Z759)="","",INDEX('Per Invoice'!B$2:B$1201,$Z759)))</f>
        <v/>
      </c>
      <c r="C759">
        <f>IF($Z759="","",IF(INDEX('Per Invoice'!C$2:C$1201,$Z759)="","",INDEX('Per Invoice'!C$2:C$1201,$Z759)))</f>
        <v/>
      </c>
      <c r="D759">
        <f>IF($Z759="","",IF(INDEX('Per Invoice'!D$2:D$1201,$Z759)="","",INDEX('Per Invoice'!D$2:D$1201,$Z759)))</f>
        <v/>
      </c>
      <c r="E759" s="14">
        <f>IF($Z759="","",IF(INDEX('Per Invoice'!E$2:E$1201,$Z759)="","",INDEX('Per Invoice'!E$2:E$1201,$Z759)))</f>
        <v/>
      </c>
      <c r="F759">
        <f>IF($Z759="","",IF(INDEX('Per Invoice'!F$2:F$1201,$Z759)="","",INDEX('Per Invoice'!F$2:F$1201,$Z759)))</f>
        <v/>
      </c>
      <c r="G759">
        <f>IF($Z759="","",IF(INDEX('Per Invoice'!G$2:G$1201,$Z759)="","",INDEX('Per Invoice'!G$2:G$1201,$Z759)))</f>
        <v/>
      </c>
      <c r="H759">
        <f>IF($Z759="","",IF(INDEX('Per Invoice'!H$2:H$1201,$Z759)="","",INDEX('Per Invoice'!H$2:H$1201,$Z759)))</f>
        <v/>
      </c>
      <c r="I759">
        <f>IF($Z759="","",IF(INDEX('Per Invoice'!I$2:I$1201,$Z759)="","",INDEX('Per Invoice'!I$2:I$1201,$Z759)))</f>
        <v/>
      </c>
      <c r="J759">
        <f>IF($Z759="","",IF(INDEX('Per Invoice'!J$2:J$1201,$Z759)="","",INDEX('Per Invoice'!J$2:J$1201,$Z759)))</f>
        <v/>
      </c>
      <c r="K759" s="8">
        <f>IF($Z759="","",IF(INDEX('Per Invoice'!K$2:K$1201,$Z759)="","",INDEX('Per Invoice'!K$2:K$1201,$Z759)))</f>
        <v/>
      </c>
      <c r="L759">
        <f>IF($Z759="","",IF(INDEX('Per Invoice'!L$2:L$1201,$Z759)="","",INDEX('Per Invoice'!L$2:L$1201,$Z759)))</f>
        <v/>
      </c>
      <c r="M759">
        <f>IF($Z759="","",IF(INDEX('Per Invoice'!M$2:M$1201,$Z759)="","",INDEX('Per Invoice'!M$2:M$1201,$Z759)))</f>
        <v/>
      </c>
      <c r="N759">
        <f>IF($Z759="","",IF(INDEX('Per Invoice'!N$2:N$1201,$Z759)="","",INDEX('Per Invoice'!N$2:N$1201,$Z759)))</f>
        <v/>
      </c>
      <c r="O759" s="8">
        <f>IF($Z759="","",IF(INDEX('Per Invoice'!O$2:O$1201,$Z759)="","",INDEX('Per Invoice'!O$2:O$1201,$Z759)))</f>
        <v/>
      </c>
      <c r="P759">
        <f>IF($Z759="","",IF(INDEX('Per Invoice'!P$2:P$1201,$Z759)="","",INDEX('Per Invoice'!P$2:P$1201,$Z759)))</f>
        <v/>
      </c>
      <c r="Q759" s="8">
        <f>IF($Z759="","",IF(INDEX('Per Invoice'!Q$2:Q$1201,$Z759)="","",INDEX('Per Invoice'!Q$2:Q$1201,$Z759)))</f>
        <v/>
      </c>
      <c r="R759" s="8">
        <f>IF($Z759="","",IF(INDEX('Per Invoice'!R$2:R$1201,$Z759)="","",INDEX('Per Invoice'!R$2:R$1201,$Z759)))</f>
        <v/>
      </c>
      <c r="S759">
        <f>IF($Z759="","",IF(INDEX('Per Invoice'!S$2:S$1201,$Z759)="","",INDEX('Per Invoice'!S$2:S$1201,$Z759)))</f>
        <v/>
      </c>
      <c r="T759" s="8">
        <f>IF($Z759="","",IF(INDEX('Per Invoice'!T$2:T$1201,$Z759)="","",INDEX('Per Invoice'!T$2:T$1201,$Z759)))</f>
        <v/>
      </c>
      <c r="U759" s="8">
        <f>IF($Z759="","",IF(INDEX('Per Invoice'!U$2:U$1201,$Z759)="","",INDEX('Per Invoice'!U$2:U$1201,$Z759)))</f>
        <v/>
      </c>
      <c r="V759" s="8">
        <f>IF($Z759="","",IF(INDEX('Per Invoice'!V$2:V$1201,$Z759)="","",INDEX('Per Invoice'!V$2:V$1201,$Z759)))</f>
        <v/>
      </c>
      <c r="W759" s="8">
        <f>IF($Z759="","",IF(INDEX('Per Invoice'!W$2:W$1201,$Z759)="","",INDEX('Per Invoice'!W$2:W$1201,$Z759)))</f>
        <v/>
      </c>
      <c r="X759" s="8">
        <f>IF($Z759="","",IF(INDEX('Per Invoice'!X$2:X$1201,$Z759)="","",INDEX('Per Invoice'!X$2:X$1201,$Z759)))</f>
        <v/>
      </c>
      <c r="Y759" s="8">
        <f>IF($Z759="","",IF(INDEX('Per Invoice'!Y$2:Y$1201,$Z759)="","",INDEX('Per Invoice'!Y$2:Y$1201,$Z759)))</f>
        <v/>
      </c>
      <c r="Z759" s="16">
        <f>IFERROR(MATCH(Settings!$C$26&amp;"|"&amp;ROWS($Z$2:$Z759),'Per Invoice'!$AB$2:$AB$1201,0),"")</f>
        <v/>
      </c>
    </row>
    <row r="760">
      <c r="A760">
        <f>IF($Z760="","",IF(INDEX('Per Invoice'!A$2:A$1201,$Z760)="","",INDEX('Per Invoice'!A$2:A$1201,$Z760)))</f>
        <v/>
      </c>
      <c r="B760">
        <f>IF($Z760="","",IF(INDEX('Per Invoice'!B$2:B$1201,$Z760)="","",INDEX('Per Invoice'!B$2:B$1201,$Z760)))</f>
        <v/>
      </c>
      <c r="C760">
        <f>IF($Z760="","",IF(INDEX('Per Invoice'!C$2:C$1201,$Z760)="","",INDEX('Per Invoice'!C$2:C$1201,$Z760)))</f>
        <v/>
      </c>
      <c r="D760">
        <f>IF($Z760="","",IF(INDEX('Per Invoice'!D$2:D$1201,$Z760)="","",INDEX('Per Invoice'!D$2:D$1201,$Z760)))</f>
        <v/>
      </c>
      <c r="E760" s="14">
        <f>IF($Z760="","",IF(INDEX('Per Invoice'!E$2:E$1201,$Z760)="","",INDEX('Per Invoice'!E$2:E$1201,$Z760)))</f>
        <v/>
      </c>
      <c r="F760">
        <f>IF($Z760="","",IF(INDEX('Per Invoice'!F$2:F$1201,$Z760)="","",INDEX('Per Invoice'!F$2:F$1201,$Z760)))</f>
        <v/>
      </c>
      <c r="G760">
        <f>IF($Z760="","",IF(INDEX('Per Invoice'!G$2:G$1201,$Z760)="","",INDEX('Per Invoice'!G$2:G$1201,$Z760)))</f>
        <v/>
      </c>
      <c r="H760">
        <f>IF($Z760="","",IF(INDEX('Per Invoice'!H$2:H$1201,$Z760)="","",INDEX('Per Invoice'!H$2:H$1201,$Z760)))</f>
        <v/>
      </c>
      <c r="I760">
        <f>IF($Z760="","",IF(INDEX('Per Invoice'!I$2:I$1201,$Z760)="","",INDEX('Per Invoice'!I$2:I$1201,$Z760)))</f>
        <v/>
      </c>
      <c r="J760">
        <f>IF($Z760="","",IF(INDEX('Per Invoice'!J$2:J$1201,$Z760)="","",INDEX('Per Invoice'!J$2:J$1201,$Z760)))</f>
        <v/>
      </c>
      <c r="K760" s="8">
        <f>IF($Z760="","",IF(INDEX('Per Invoice'!K$2:K$1201,$Z760)="","",INDEX('Per Invoice'!K$2:K$1201,$Z760)))</f>
        <v/>
      </c>
      <c r="L760">
        <f>IF($Z760="","",IF(INDEX('Per Invoice'!L$2:L$1201,$Z760)="","",INDEX('Per Invoice'!L$2:L$1201,$Z760)))</f>
        <v/>
      </c>
      <c r="M760">
        <f>IF($Z760="","",IF(INDEX('Per Invoice'!M$2:M$1201,$Z760)="","",INDEX('Per Invoice'!M$2:M$1201,$Z760)))</f>
        <v/>
      </c>
      <c r="N760">
        <f>IF($Z760="","",IF(INDEX('Per Invoice'!N$2:N$1201,$Z760)="","",INDEX('Per Invoice'!N$2:N$1201,$Z760)))</f>
        <v/>
      </c>
      <c r="O760" s="8">
        <f>IF($Z760="","",IF(INDEX('Per Invoice'!O$2:O$1201,$Z760)="","",INDEX('Per Invoice'!O$2:O$1201,$Z760)))</f>
        <v/>
      </c>
      <c r="P760">
        <f>IF($Z760="","",IF(INDEX('Per Invoice'!P$2:P$1201,$Z760)="","",INDEX('Per Invoice'!P$2:P$1201,$Z760)))</f>
        <v/>
      </c>
      <c r="Q760" s="8">
        <f>IF($Z760="","",IF(INDEX('Per Invoice'!Q$2:Q$1201,$Z760)="","",INDEX('Per Invoice'!Q$2:Q$1201,$Z760)))</f>
        <v/>
      </c>
      <c r="R760" s="8">
        <f>IF($Z760="","",IF(INDEX('Per Invoice'!R$2:R$1201,$Z760)="","",INDEX('Per Invoice'!R$2:R$1201,$Z760)))</f>
        <v/>
      </c>
      <c r="S760">
        <f>IF($Z760="","",IF(INDEX('Per Invoice'!S$2:S$1201,$Z760)="","",INDEX('Per Invoice'!S$2:S$1201,$Z760)))</f>
        <v/>
      </c>
      <c r="T760" s="8">
        <f>IF($Z760="","",IF(INDEX('Per Invoice'!T$2:T$1201,$Z760)="","",INDEX('Per Invoice'!T$2:T$1201,$Z760)))</f>
        <v/>
      </c>
      <c r="U760" s="8">
        <f>IF($Z760="","",IF(INDEX('Per Invoice'!U$2:U$1201,$Z760)="","",INDEX('Per Invoice'!U$2:U$1201,$Z760)))</f>
        <v/>
      </c>
      <c r="V760" s="8">
        <f>IF($Z760="","",IF(INDEX('Per Invoice'!V$2:V$1201,$Z760)="","",INDEX('Per Invoice'!V$2:V$1201,$Z760)))</f>
        <v/>
      </c>
      <c r="W760" s="8">
        <f>IF($Z760="","",IF(INDEX('Per Invoice'!W$2:W$1201,$Z760)="","",INDEX('Per Invoice'!W$2:W$1201,$Z760)))</f>
        <v/>
      </c>
      <c r="X760" s="8">
        <f>IF($Z760="","",IF(INDEX('Per Invoice'!X$2:X$1201,$Z760)="","",INDEX('Per Invoice'!X$2:X$1201,$Z760)))</f>
        <v/>
      </c>
      <c r="Y760" s="8">
        <f>IF($Z760="","",IF(INDEX('Per Invoice'!Y$2:Y$1201,$Z760)="","",INDEX('Per Invoice'!Y$2:Y$1201,$Z760)))</f>
        <v/>
      </c>
      <c r="Z760" s="16">
        <f>IFERROR(MATCH(Settings!$C$26&amp;"|"&amp;ROWS($Z$2:$Z760),'Per Invoice'!$AB$2:$AB$1201,0),"")</f>
        <v/>
      </c>
    </row>
    <row r="761">
      <c r="A761">
        <f>IF($Z761="","",IF(INDEX('Per Invoice'!A$2:A$1201,$Z761)="","",INDEX('Per Invoice'!A$2:A$1201,$Z761)))</f>
        <v/>
      </c>
      <c r="B761">
        <f>IF($Z761="","",IF(INDEX('Per Invoice'!B$2:B$1201,$Z761)="","",INDEX('Per Invoice'!B$2:B$1201,$Z761)))</f>
        <v/>
      </c>
      <c r="C761">
        <f>IF($Z761="","",IF(INDEX('Per Invoice'!C$2:C$1201,$Z761)="","",INDEX('Per Invoice'!C$2:C$1201,$Z761)))</f>
        <v/>
      </c>
      <c r="D761">
        <f>IF($Z761="","",IF(INDEX('Per Invoice'!D$2:D$1201,$Z761)="","",INDEX('Per Invoice'!D$2:D$1201,$Z761)))</f>
        <v/>
      </c>
      <c r="E761" s="14">
        <f>IF($Z761="","",IF(INDEX('Per Invoice'!E$2:E$1201,$Z761)="","",INDEX('Per Invoice'!E$2:E$1201,$Z761)))</f>
        <v/>
      </c>
      <c r="F761">
        <f>IF($Z761="","",IF(INDEX('Per Invoice'!F$2:F$1201,$Z761)="","",INDEX('Per Invoice'!F$2:F$1201,$Z761)))</f>
        <v/>
      </c>
      <c r="G761">
        <f>IF($Z761="","",IF(INDEX('Per Invoice'!G$2:G$1201,$Z761)="","",INDEX('Per Invoice'!G$2:G$1201,$Z761)))</f>
        <v/>
      </c>
      <c r="H761">
        <f>IF($Z761="","",IF(INDEX('Per Invoice'!H$2:H$1201,$Z761)="","",INDEX('Per Invoice'!H$2:H$1201,$Z761)))</f>
        <v/>
      </c>
      <c r="I761">
        <f>IF($Z761="","",IF(INDEX('Per Invoice'!I$2:I$1201,$Z761)="","",INDEX('Per Invoice'!I$2:I$1201,$Z761)))</f>
        <v/>
      </c>
      <c r="J761">
        <f>IF($Z761="","",IF(INDEX('Per Invoice'!J$2:J$1201,$Z761)="","",INDEX('Per Invoice'!J$2:J$1201,$Z761)))</f>
        <v/>
      </c>
      <c r="K761" s="8">
        <f>IF($Z761="","",IF(INDEX('Per Invoice'!K$2:K$1201,$Z761)="","",INDEX('Per Invoice'!K$2:K$1201,$Z761)))</f>
        <v/>
      </c>
      <c r="L761">
        <f>IF($Z761="","",IF(INDEX('Per Invoice'!L$2:L$1201,$Z761)="","",INDEX('Per Invoice'!L$2:L$1201,$Z761)))</f>
        <v/>
      </c>
      <c r="M761">
        <f>IF($Z761="","",IF(INDEX('Per Invoice'!M$2:M$1201,$Z761)="","",INDEX('Per Invoice'!M$2:M$1201,$Z761)))</f>
        <v/>
      </c>
      <c r="N761">
        <f>IF($Z761="","",IF(INDEX('Per Invoice'!N$2:N$1201,$Z761)="","",INDEX('Per Invoice'!N$2:N$1201,$Z761)))</f>
        <v/>
      </c>
      <c r="O761" s="8">
        <f>IF($Z761="","",IF(INDEX('Per Invoice'!O$2:O$1201,$Z761)="","",INDEX('Per Invoice'!O$2:O$1201,$Z761)))</f>
        <v/>
      </c>
      <c r="P761">
        <f>IF($Z761="","",IF(INDEX('Per Invoice'!P$2:P$1201,$Z761)="","",INDEX('Per Invoice'!P$2:P$1201,$Z761)))</f>
        <v/>
      </c>
      <c r="Q761" s="8">
        <f>IF($Z761="","",IF(INDEX('Per Invoice'!Q$2:Q$1201,$Z761)="","",INDEX('Per Invoice'!Q$2:Q$1201,$Z761)))</f>
        <v/>
      </c>
      <c r="R761" s="8">
        <f>IF($Z761="","",IF(INDEX('Per Invoice'!R$2:R$1201,$Z761)="","",INDEX('Per Invoice'!R$2:R$1201,$Z761)))</f>
        <v/>
      </c>
      <c r="S761">
        <f>IF($Z761="","",IF(INDEX('Per Invoice'!S$2:S$1201,$Z761)="","",INDEX('Per Invoice'!S$2:S$1201,$Z761)))</f>
        <v/>
      </c>
      <c r="T761" s="8">
        <f>IF($Z761="","",IF(INDEX('Per Invoice'!T$2:T$1201,$Z761)="","",INDEX('Per Invoice'!T$2:T$1201,$Z761)))</f>
        <v/>
      </c>
      <c r="U761" s="8">
        <f>IF($Z761="","",IF(INDEX('Per Invoice'!U$2:U$1201,$Z761)="","",INDEX('Per Invoice'!U$2:U$1201,$Z761)))</f>
        <v/>
      </c>
      <c r="V761" s="8">
        <f>IF($Z761="","",IF(INDEX('Per Invoice'!V$2:V$1201,$Z761)="","",INDEX('Per Invoice'!V$2:V$1201,$Z761)))</f>
        <v/>
      </c>
      <c r="W761" s="8">
        <f>IF($Z761="","",IF(INDEX('Per Invoice'!W$2:W$1201,$Z761)="","",INDEX('Per Invoice'!W$2:W$1201,$Z761)))</f>
        <v/>
      </c>
      <c r="X761" s="8">
        <f>IF($Z761="","",IF(INDEX('Per Invoice'!X$2:X$1201,$Z761)="","",INDEX('Per Invoice'!X$2:X$1201,$Z761)))</f>
        <v/>
      </c>
      <c r="Y761" s="8">
        <f>IF($Z761="","",IF(INDEX('Per Invoice'!Y$2:Y$1201,$Z761)="","",INDEX('Per Invoice'!Y$2:Y$1201,$Z761)))</f>
        <v/>
      </c>
      <c r="Z761" s="16">
        <f>IFERROR(MATCH(Settings!$C$26&amp;"|"&amp;ROWS($Z$2:$Z761),'Per Invoice'!$AB$2:$AB$1201,0),"")</f>
        <v/>
      </c>
    </row>
    <row r="762">
      <c r="A762">
        <f>IF($Z762="","",IF(INDEX('Per Invoice'!A$2:A$1201,$Z762)="","",INDEX('Per Invoice'!A$2:A$1201,$Z762)))</f>
        <v/>
      </c>
      <c r="B762">
        <f>IF($Z762="","",IF(INDEX('Per Invoice'!B$2:B$1201,$Z762)="","",INDEX('Per Invoice'!B$2:B$1201,$Z762)))</f>
        <v/>
      </c>
      <c r="C762">
        <f>IF($Z762="","",IF(INDEX('Per Invoice'!C$2:C$1201,$Z762)="","",INDEX('Per Invoice'!C$2:C$1201,$Z762)))</f>
        <v/>
      </c>
      <c r="D762">
        <f>IF($Z762="","",IF(INDEX('Per Invoice'!D$2:D$1201,$Z762)="","",INDEX('Per Invoice'!D$2:D$1201,$Z762)))</f>
        <v/>
      </c>
      <c r="E762" s="14">
        <f>IF($Z762="","",IF(INDEX('Per Invoice'!E$2:E$1201,$Z762)="","",INDEX('Per Invoice'!E$2:E$1201,$Z762)))</f>
        <v/>
      </c>
      <c r="F762">
        <f>IF($Z762="","",IF(INDEX('Per Invoice'!F$2:F$1201,$Z762)="","",INDEX('Per Invoice'!F$2:F$1201,$Z762)))</f>
        <v/>
      </c>
      <c r="G762">
        <f>IF($Z762="","",IF(INDEX('Per Invoice'!G$2:G$1201,$Z762)="","",INDEX('Per Invoice'!G$2:G$1201,$Z762)))</f>
        <v/>
      </c>
      <c r="H762">
        <f>IF($Z762="","",IF(INDEX('Per Invoice'!H$2:H$1201,$Z762)="","",INDEX('Per Invoice'!H$2:H$1201,$Z762)))</f>
        <v/>
      </c>
      <c r="I762">
        <f>IF($Z762="","",IF(INDEX('Per Invoice'!I$2:I$1201,$Z762)="","",INDEX('Per Invoice'!I$2:I$1201,$Z762)))</f>
        <v/>
      </c>
      <c r="J762">
        <f>IF($Z762="","",IF(INDEX('Per Invoice'!J$2:J$1201,$Z762)="","",INDEX('Per Invoice'!J$2:J$1201,$Z762)))</f>
        <v/>
      </c>
      <c r="K762" s="8">
        <f>IF($Z762="","",IF(INDEX('Per Invoice'!K$2:K$1201,$Z762)="","",INDEX('Per Invoice'!K$2:K$1201,$Z762)))</f>
        <v/>
      </c>
      <c r="L762">
        <f>IF($Z762="","",IF(INDEX('Per Invoice'!L$2:L$1201,$Z762)="","",INDEX('Per Invoice'!L$2:L$1201,$Z762)))</f>
        <v/>
      </c>
      <c r="M762">
        <f>IF($Z762="","",IF(INDEX('Per Invoice'!M$2:M$1201,$Z762)="","",INDEX('Per Invoice'!M$2:M$1201,$Z762)))</f>
        <v/>
      </c>
      <c r="N762">
        <f>IF($Z762="","",IF(INDEX('Per Invoice'!N$2:N$1201,$Z762)="","",INDEX('Per Invoice'!N$2:N$1201,$Z762)))</f>
        <v/>
      </c>
      <c r="O762" s="8">
        <f>IF($Z762="","",IF(INDEX('Per Invoice'!O$2:O$1201,$Z762)="","",INDEX('Per Invoice'!O$2:O$1201,$Z762)))</f>
        <v/>
      </c>
      <c r="P762">
        <f>IF($Z762="","",IF(INDEX('Per Invoice'!P$2:P$1201,$Z762)="","",INDEX('Per Invoice'!P$2:P$1201,$Z762)))</f>
        <v/>
      </c>
      <c r="Q762" s="8">
        <f>IF($Z762="","",IF(INDEX('Per Invoice'!Q$2:Q$1201,$Z762)="","",INDEX('Per Invoice'!Q$2:Q$1201,$Z762)))</f>
        <v/>
      </c>
      <c r="R762" s="8">
        <f>IF($Z762="","",IF(INDEX('Per Invoice'!R$2:R$1201,$Z762)="","",INDEX('Per Invoice'!R$2:R$1201,$Z762)))</f>
        <v/>
      </c>
      <c r="S762">
        <f>IF($Z762="","",IF(INDEX('Per Invoice'!S$2:S$1201,$Z762)="","",INDEX('Per Invoice'!S$2:S$1201,$Z762)))</f>
        <v/>
      </c>
      <c r="T762" s="8">
        <f>IF($Z762="","",IF(INDEX('Per Invoice'!T$2:T$1201,$Z762)="","",INDEX('Per Invoice'!T$2:T$1201,$Z762)))</f>
        <v/>
      </c>
      <c r="U762" s="8">
        <f>IF($Z762="","",IF(INDEX('Per Invoice'!U$2:U$1201,$Z762)="","",INDEX('Per Invoice'!U$2:U$1201,$Z762)))</f>
        <v/>
      </c>
      <c r="V762" s="8">
        <f>IF($Z762="","",IF(INDEX('Per Invoice'!V$2:V$1201,$Z762)="","",INDEX('Per Invoice'!V$2:V$1201,$Z762)))</f>
        <v/>
      </c>
      <c r="W762" s="8">
        <f>IF($Z762="","",IF(INDEX('Per Invoice'!W$2:W$1201,$Z762)="","",INDEX('Per Invoice'!W$2:W$1201,$Z762)))</f>
        <v/>
      </c>
      <c r="X762" s="8">
        <f>IF($Z762="","",IF(INDEX('Per Invoice'!X$2:X$1201,$Z762)="","",INDEX('Per Invoice'!X$2:X$1201,$Z762)))</f>
        <v/>
      </c>
      <c r="Y762" s="8">
        <f>IF($Z762="","",IF(INDEX('Per Invoice'!Y$2:Y$1201,$Z762)="","",INDEX('Per Invoice'!Y$2:Y$1201,$Z762)))</f>
        <v/>
      </c>
      <c r="Z762" s="16">
        <f>IFERROR(MATCH(Settings!$C$26&amp;"|"&amp;ROWS($Z$2:$Z762),'Per Invoice'!$AB$2:$AB$1201,0),"")</f>
        <v/>
      </c>
    </row>
    <row r="763">
      <c r="A763">
        <f>IF($Z763="","",IF(INDEX('Per Invoice'!A$2:A$1201,$Z763)="","",INDEX('Per Invoice'!A$2:A$1201,$Z763)))</f>
        <v/>
      </c>
      <c r="B763">
        <f>IF($Z763="","",IF(INDEX('Per Invoice'!B$2:B$1201,$Z763)="","",INDEX('Per Invoice'!B$2:B$1201,$Z763)))</f>
        <v/>
      </c>
      <c r="C763">
        <f>IF($Z763="","",IF(INDEX('Per Invoice'!C$2:C$1201,$Z763)="","",INDEX('Per Invoice'!C$2:C$1201,$Z763)))</f>
        <v/>
      </c>
      <c r="D763">
        <f>IF($Z763="","",IF(INDEX('Per Invoice'!D$2:D$1201,$Z763)="","",INDEX('Per Invoice'!D$2:D$1201,$Z763)))</f>
        <v/>
      </c>
      <c r="E763" s="14">
        <f>IF($Z763="","",IF(INDEX('Per Invoice'!E$2:E$1201,$Z763)="","",INDEX('Per Invoice'!E$2:E$1201,$Z763)))</f>
        <v/>
      </c>
      <c r="F763">
        <f>IF($Z763="","",IF(INDEX('Per Invoice'!F$2:F$1201,$Z763)="","",INDEX('Per Invoice'!F$2:F$1201,$Z763)))</f>
        <v/>
      </c>
      <c r="G763">
        <f>IF($Z763="","",IF(INDEX('Per Invoice'!G$2:G$1201,$Z763)="","",INDEX('Per Invoice'!G$2:G$1201,$Z763)))</f>
        <v/>
      </c>
      <c r="H763">
        <f>IF($Z763="","",IF(INDEX('Per Invoice'!H$2:H$1201,$Z763)="","",INDEX('Per Invoice'!H$2:H$1201,$Z763)))</f>
        <v/>
      </c>
      <c r="I763">
        <f>IF($Z763="","",IF(INDEX('Per Invoice'!I$2:I$1201,$Z763)="","",INDEX('Per Invoice'!I$2:I$1201,$Z763)))</f>
        <v/>
      </c>
      <c r="J763">
        <f>IF($Z763="","",IF(INDEX('Per Invoice'!J$2:J$1201,$Z763)="","",INDEX('Per Invoice'!J$2:J$1201,$Z763)))</f>
        <v/>
      </c>
      <c r="K763" s="8">
        <f>IF($Z763="","",IF(INDEX('Per Invoice'!K$2:K$1201,$Z763)="","",INDEX('Per Invoice'!K$2:K$1201,$Z763)))</f>
        <v/>
      </c>
      <c r="L763">
        <f>IF($Z763="","",IF(INDEX('Per Invoice'!L$2:L$1201,$Z763)="","",INDEX('Per Invoice'!L$2:L$1201,$Z763)))</f>
        <v/>
      </c>
      <c r="M763">
        <f>IF($Z763="","",IF(INDEX('Per Invoice'!M$2:M$1201,$Z763)="","",INDEX('Per Invoice'!M$2:M$1201,$Z763)))</f>
        <v/>
      </c>
      <c r="N763">
        <f>IF($Z763="","",IF(INDEX('Per Invoice'!N$2:N$1201,$Z763)="","",INDEX('Per Invoice'!N$2:N$1201,$Z763)))</f>
        <v/>
      </c>
      <c r="O763" s="8">
        <f>IF($Z763="","",IF(INDEX('Per Invoice'!O$2:O$1201,$Z763)="","",INDEX('Per Invoice'!O$2:O$1201,$Z763)))</f>
        <v/>
      </c>
      <c r="P763">
        <f>IF($Z763="","",IF(INDEX('Per Invoice'!P$2:P$1201,$Z763)="","",INDEX('Per Invoice'!P$2:P$1201,$Z763)))</f>
        <v/>
      </c>
      <c r="Q763" s="8">
        <f>IF($Z763="","",IF(INDEX('Per Invoice'!Q$2:Q$1201,$Z763)="","",INDEX('Per Invoice'!Q$2:Q$1201,$Z763)))</f>
        <v/>
      </c>
      <c r="R763" s="8">
        <f>IF($Z763="","",IF(INDEX('Per Invoice'!R$2:R$1201,$Z763)="","",INDEX('Per Invoice'!R$2:R$1201,$Z763)))</f>
        <v/>
      </c>
      <c r="S763">
        <f>IF($Z763="","",IF(INDEX('Per Invoice'!S$2:S$1201,$Z763)="","",INDEX('Per Invoice'!S$2:S$1201,$Z763)))</f>
        <v/>
      </c>
      <c r="T763" s="8">
        <f>IF($Z763="","",IF(INDEX('Per Invoice'!T$2:T$1201,$Z763)="","",INDEX('Per Invoice'!T$2:T$1201,$Z763)))</f>
        <v/>
      </c>
      <c r="U763" s="8">
        <f>IF($Z763="","",IF(INDEX('Per Invoice'!U$2:U$1201,$Z763)="","",INDEX('Per Invoice'!U$2:U$1201,$Z763)))</f>
        <v/>
      </c>
      <c r="V763" s="8">
        <f>IF($Z763="","",IF(INDEX('Per Invoice'!V$2:V$1201,$Z763)="","",INDEX('Per Invoice'!V$2:V$1201,$Z763)))</f>
        <v/>
      </c>
      <c r="W763" s="8">
        <f>IF($Z763="","",IF(INDEX('Per Invoice'!W$2:W$1201,$Z763)="","",INDEX('Per Invoice'!W$2:W$1201,$Z763)))</f>
        <v/>
      </c>
      <c r="X763" s="8">
        <f>IF($Z763="","",IF(INDEX('Per Invoice'!X$2:X$1201,$Z763)="","",INDEX('Per Invoice'!X$2:X$1201,$Z763)))</f>
        <v/>
      </c>
      <c r="Y763" s="8">
        <f>IF($Z763="","",IF(INDEX('Per Invoice'!Y$2:Y$1201,$Z763)="","",INDEX('Per Invoice'!Y$2:Y$1201,$Z763)))</f>
        <v/>
      </c>
      <c r="Z763" s="16">
        <f>IFERROR(MATCH(Settings!$C$26&amp;"|"&amp;ROWS($Z$2:$Z763),'Per Invoice'!$AB$2:$AB$1201,0),"")</f>
        <v/>
      </c>
    </row>
    <row r="764">
      <c r="A764">
        <f>IF($Z764="","",IF(INDEX('Per Invoice'!A$2:A$1201,$Z764)="","",INDEX('Per Invoice'!A$2:A$1201,$Z764)))</f>
        <v/>
      </c>
      <c r="B764">
        <f>IF($Z764="","",IF(INDEX('Per Invoice'!B$2:B$1201,$Z764)="","",INDEX('Per Invoice'!B$2:B$1201,$Z764)))</f>
        <v/>
      </c>
      <c r="C764">
        <f>IF($Z764="","",IF(INDEX('Per Invoice'!C$2:C$1201,$Z764)="","",INDEX('Per Invoice'!C$2:C$1201,$Z764)))</f>
        <v/>
      </c>
      <c r="D764">
        <f>IF($Z764="","",IF(INDEX('Per Invoice'!D$2:D$1201,$Z764)="","",INDEX('Per Invoice'!D$2:D$1201,$Z764)))</f>
        <v/>
      </c>
      <c r="E764" s="14">
        <f>IF($Z764="","",IF(INDEX('Per Invoice'!E$2:E$1201,$Z764)="","",INDEX('Per Invoice'!E$2:E$1201,$Z764)))</f>
        <v/>
      </c>
      <c r="F764">
        <f>IF($Z764="","",IF(INDEX('Per Invoice'!F$2:F$1201,$Z764)="","",INDEX('Per Invoice'!F$2:F$1201,$Z764)))</f>
        <v/>
      </c>
      <c r="G764">
        <f>IF($Z764="","",IF(INDEX('Per Invoice'!G$2:G$1201,$Z764)="","",INDEX('Per Invoice'!G$2:G$1201,$Z764)))</f>
        <v/>
      </c>
      <c r="H764">
        <f>IF($Z764="","",IF(INDEX('Per Invoice'!H$2:H$1201,$Z764)="","",INDEX('Per Invoice'!H$2:H$1201,$Z764)))</f>
        <v/>
      </c>
      <c r="I764">
        <f>IF($Z764="","",IF(INDEX('Per Invoice'!I$2:I$1201,$Z764)="","",INDEX('Per Invoice'!I$2:I$1201,$Z764)))</f>
        <v/>
      </c>
      <c r="J764">
        <f>IF($Z764="","",IF(INDEX('Per Invoice'!J$2:J$1201,$Z764)="","",INDEX('Per Invoice'!J$2:J$1201,$Z764)))</f>
        <v/>
      </c>
      <c r="K764" s="8">
        <f>IF($Z764="","",IF(INDEX('Per Invoice'!K$2:K$1201,$Z764)="","",INDEX('Per Invoice'!K$2:K$1201,$Z764)))</f>
        <v/>
      </c>
      <c r="L764">
        <f>IF($Z764="","",IF(INDEX('Per Invoice'!L$2:L$1201,$Z764)="","",INDEX('Per Invoice'!L$2:L$1201,$Z764)))</f>
        <v/>
      </c>
      <c r="M764">
        <f>IF($Z764="","",IF(INDEX('Per Invoice'!M$2:M$1201,$Z764)="","",INDEX('Per Invoice'!M$2:M$1201,$Z764)))</f>
        <v/>
      </c>
      <c r="N764">
        <f>IF($Z764="","",IF(INDEX('Per Invoice'!N$2:N$1201,$Z764)="","",INDEX('Per Invoice'!N$2:N$1201,$Z764)))</f>
        <v/>
      </c>
      <c r="O764" s="8">
        <f>IF($Z764="","",IF(INDEX('Per Invoice'!O$2:O$1201,$Z764)="","",INDEX('Per Invoice'!O$2:O$1201,$Z764)))</f>
        <v/>
      </c>
      <c r="P764">
        <f>IF($Z764="","",IF(INDEX('Per Invoice'!P$2:P$1201,$Z764)="","",INDEX('Per Invoice'!P$2:P$1201,$Z764)))</f>
        <v/>
      </c>
      <c r="Q764" s="8">
        <f>IF($Z764="","",IF(INDEX('Per Invoice'!Q$2:Q$1201,$Z764)="","",INDEX('Per Invoice'!Q$2:Q$1201,$Z764)))</f>
        <v/>
      </c>
      <c r="R764" s="8">
        <f>IF($Z764="","",IF(INDEX('Per Invoice'!R$2:R$1201,$Z764)="","",INDEX('Per Invoice'!R$2:R$1201,$Z764)))</f>
        <v/>
      </c>
      <c r="S764">
        <f>IF($Z764="","",IF(INDEX('Per Invoice'!S$2:S$1201,$Z764)="","",INDEX('Per Invoice'!S$2:S$1201,$Z764)))</f>
        <v/>
      </c>
      <c r="T764" s="8">
        <f>IF($Z764="","",IF(INDEX('Per Invoice'!T$2:T$1201,$Z764)="","",INDEX('Per Invoice'!T$2:T$1201,$Z764)))</f>
        <v/>
      </c>
      <c r="U764" s="8">
        <f>IF($Z764="","",IF(INDEX('Per Invoice'!U$2:U$1201,$Z764)="","",INDEX('Per Invoice'!U$2:U$1201,$Z764)))</f>
        <v/>
      </c>
      <c r="V764" s="8">
        <f>IF($Z764="","",IF(INDEX('Per Invoice'!V$2:V$1201,$Z764)="","",INDEX('Per Invoice'!V$2:V$1201,$Z764)))</f>
        <v/>
      </c>
      <c r="W764" s="8">
        <f>IF($Z764="","",IF(INDEX('Per Invoice'!W$2:W$1201,$Z764)="","",INDEX('Per Invoice'!W$2:W$1201,$Z764)))</f>
        <v/>
      </c>
      <c r="X764" s="8">
        <f>IF($Z764="","",IF(INDEX('Per Invoice'!X$2:X$1201,$Z764)="","",INDEX('Per Invoice'!X$2:X$1201,$Z764)))</f>
        <v/>
      </c>
      <c r="Y764" s="8">
        <f>IF($Z764="","",IF(INDEX('Per Invoice'!Y$2:Y$1201,$Z764)="","",INDEX('Per Invoice'!Y$2:Y$1201,$Z764)))</f>
        <v/>
      </c>
      <c r="Z764" s="16">
        <f>IFERROR(MATCH(Settings!$C$26&amp;"|"&amp;ROWS($Z$2:$Z764),'Per Invoice'!$AB$2:$AB$1201,0),"")</f>
        <v/>
      </c>
    </row>
    <row r="765">
      <c r="A765">
        <f>IF($Z765="","",IF(INDEX('Per Invoice'!A$2:A$1201,$Z765)="","",INDEX('Per Invoice'!A$2:A$1201,$Z765)))</f>
        <v/>
      </c>
      <c r="B765">
        <f>IF($Z765="","",IF(INDEX('Per Invoice'!B$2:B$1201,$Z765)="","",INDEX('Per Invoice'!B$2:B$1201,$Z765)))</f>
        <v/>
      </c>
      <c r="C765">
        <f>IF($Z765="","",IF(INDEX('Per Invoice'!C$2:C$1201,$Z765)="","",INDEX('Per Invoice'!C$2:C$1201,$Z765)))</f>
        <v/>
      </c>
      <c r="D765">
        <f>IF($Z765="","",IF(INDEX('Per Invoice'!D$2:D$1201,$Z765)="","",INDEX('Per Invoice'!D$2:D$1201,$Z765)))</f>
        <v/>
      </c>
      <c r="E765" s="14">
        <f>IF($Z765="","",IF(INDEX('Per Invoice'!E$2:E$1201,$Z765)="","",INDEX('Per Invoice'!E$2:E$1201,$Z765)))</f>
        <v/>
      </c>
      <c r="F765">
        <f>IF($Z765="","",IF(INDEX('Per Invoice'!F$2:F$1201,$Z765)="","",INDEX('Per Invoice'!F$2:F$1201,$Z765)))</f>
        <v/>
      </c>
      <c r="G765">
        <f>IF($Z765="","",IF(INDEX('Per Invoice'!G$2:G$1201,$Z765)="","",INDEX('Per Invoice'!G$2:G$1201,$Z765)))</f>
        <v/>
      </c>
      <c r="H765">
        <f>IF($Z765="","",IF(INDEX('Per Invoice'!H$2:H$1201,$Z765)="","",INDEX('Per Invoice'!H$2:H$1201,$Z765)))</f>
        <v/>
      </c>
      <c r="I765">
        <f>IF($Z765="","",IF(INDEX('Per Invoice'!I$2:I$1201,$Z765)="","",INDEX('Per Invoice'!I$2:I$1201,$Z765)))</f>
        <v/>
      </c>
      <c r="J765">
        <f>IF($Z765="","",IF(INDEX('Per Invoice'!J$2:J$1201,$Z765)="","",INDEX('Per Invoice'!J$2:J$1201,$Z765)))</f>
        <v/>
      </c>
      <c r="K765" s="8">
        <f>IF($Z765="","",IF(INDEX('Per Invoice'!K$2:K$1201,$Z765)="","",INDEX('Per Invoice'!K$2:K$1201,$Z765)))</f>
        <v/>
      </c>
      <c r="L765">
        <f>IF($Z765="","",IF(INDEX('Per Invoice'!L$2:L$1201,$Z765)="","",INDEX('Per Invoice'!L$2:L$1201,$Z765)))</f>
        <v/>
      </c>
      <c r="M765">
        <f>IF($Z765="","",IF(INDEX('Per Invoice'!M$2:M$1201,$Z765)="","",INDEX('Per Invoice'!M$2:M$1201,$Z765)))</f>
        <v/>
      </c>
      <c r="N765">
        <f>IF($Z765="","",IF(INDEX('Per Invoice'!N$2:N$1201,$Z765)="","",INDEX('Per Invoice'!N$2:N$1201,$Z765)))</f>
        <v/>
      </c>
      <c r="O765" s="8">
        <f>IF($Z765="","",IF(INDEX('Per Invoice'!O$2:O$1201,$Z765)="","",INDEX('Per Invoice'!O$2:O$1201,$Z765)))</f>
        <v/>
      </c>
      <c r="P765">
        <f>IF($Z765="","",IF(INDEX('Per Invoice'!P$2:P$1201,$Z765)="","",INDEX('Per Invoice'!P$2:P$1201,$Z765)))</f>
        <v/>
      </c>
      <c r="Q765" s="8">
        <f>IF($Z765="","",IF(INDEX('Per Invoice'!Q$2:Q$1201,$Z765)="","",INDEX('Per Invoice'!Q$2:Q$1201,$Z765)))</f>
        <v/>
      </c>
      <c r="R765" s="8">
        <f>IF($Z765="","",IF(INDEX('Per Invoice'!R$2:R$1201,$Z765)="","",INDEX('Per Invoice'!R$2:R$1201,$Z765)))</f>
        <v/>
      </c>
      <c r="S765">
        <f>IF($Z765="","",IF(INDEX('Per Invoice'!S$2:S$1201,$Z765)="","",INDEX('Per Invoice'!S$2:S$1201,$Z765)))</f>
        <v/>
      </c>
      <c r="T765" s="8">
        <f>IF($Z765="","",IF(INDEX('Per Invoice'!T$2:T$1201,$Z765)="","",INDEX('Per Invoice'!T$2:T$1201,$Z765)))</f>
        <v/>
      </c>
      <c r="U765" s="8">
        <f>IF($Z765="","",IF(INDEX('Per Invoice'!U$2:U$1201,$Z765)="","",INDEX('Per Invoice'!U$2:U$1201,$Z765)))</f>
        <v/>
      </c>
      <c r="V765" s="8">
        <f>IF($Z765="","",IF(INDEX('Per Invoice'!V$2:V$1201,$Z765)="","",INDEX('Per Invoice'!V$2:V$1201,$Z765)))</f>
        <v/>
      </c>
      <c r="W765" s="8">
        <f>IF($Z765="","",IF(INDEX('Per Invoice'!W$2:W$1201,$Z765)="","",INDEX('Per Invoice'!W$2:W$1201,$Z765)))</f>
        <v/>
      </c>
      <c r="X765" s="8">
        <f>IF($Z765="","",IF(INDEX('Per Invoice'!X$2:X$1201,$Z765)="","",INDEX('Per Invoice'!X$2:X$1201,$Z765)))</f>
        <v/>
      </c>
      <c r="Y765" s="8">
        <f>IF($Z765="","",IF(INDEX('Per Invoice'!Y$2:Y$1201,$Z765)="","",INDEX('Per Invoice'!Y$2:Y$1201,$Z765)))</f>
        <v/>
      </c>
      <c r="Z765" s="16">
        <f>IFERROR(MATCH(Settings!$C$26&amp;"|"&amp;ROWS($Z$2:$Z765),'Per Invoice'!$AB$2:$AB$1201,0),"")</f>
        <v/>
      </c>
    </row>
    <row r="766">
      <c r="A766">
        <f>IF($Z766="","",IF(INDEX('Per Invoice'!A$2:A$1201,$Z766)="","",INDEX('Per Invoice'!A$2:A$1201,$Z766)))</f>
        <v/>
      </c>
      <c r="B766">
        <f>IF($Z766="","",IF(INDEX('Per Invoice'!B$2:B$1201,$Z766)="","",INDEX('Per Invoice'!B$2:B$1201,$Z766)))</f>
        <v/>
      </c>
      <c r="C766">
        <f>IF($Z766="","",IF(INDEX('Per Invoice'!C$2:C$1201,$Z766)="","",INDEX('Per Invoice'!C$2:C$1201,$Z766)))</f>
        <v/>
      </c>
      <c r="D766">
        <f>IF($Z766="","",IF(INDEX('Per Invoice'!D$2:D$1201,$Z766)="","",INDEX('Per Invoice'!D$2:D$1201,$Z766)))</f>
        <v/>
      </c>
      <c r="E766" s="14">
        <f>IF($Z766="","",IF(INDEX('Per Invoice'!E$2:E$1201,$Z766)="","",INDEX('Per Invoice'!E$2:E$1201,$Z766)))</f>
        <v/>
      </c>
      <c r="F766">
        <f>IF($Z766="","",IF(INDEX('Per Invoice'!F$2:F$1201,$Z766)="","",INDEX('Per Invoice'!F$2:F$1201,$Z766)))</f>
        <v/>
      </c>
      <c r="G766">
        <f>IF($Z766="","",IF(INDEX('Per Invoice'!G$2:G$1201,$Z766)="","",INDEX('Per Invoice'!G$2:G$1201,$Z766)))</f>
        <v/>
      </c>
      <c r="H766">
        <f>IF($Z766="","",IF(INDEX('Per Invoice'!H$2:H$1201,$Z766)="","",INDEX('Per Invoice'!H$2:H$1201,$Z766)))</f>
        <v/>
      </c>
      <c r="I766">
        <f>IF($Z766="","",IF(INDEX('Per Invoice'!I$2:I$1201,$Z766)="","",INDEX('Per Invoice'!I$2:I$1201,$Z766)))</f>
        <v/>
      </c>
      <c r="J766">
        <f>IF($Z766="","",IF(INDEX('Per Invoice'!J$2:J$1201,$Z766)="","",INDEX('Per Invoice'!J$2:J$1201,$Z766)))</f>
        <v/>
      </c>
      <c r="K766" s="8">
        <f>IF($Z766="","",IF(INDEX('Per Invoice'!K$2:K$1201,$Z766)="","",INDEX('Per Invoice'!K$2:K$1201,$Z766)))</f>
        <v/>
      </c>
      <c r="L766">
        <f>IF($Z766="","",IF(INDEX('Per Invoice'!L$2:L$1201,$Z766)="","",INDEX('Per Invoice'!L$2:L$1201,$Z766)))</f>
        <v/>
      </c>
      <c r="M766">
        <f>IF($Z766="","",IF(INDEX('Per Invoice'!M$2:M$1201,$Z766)="","",INDEX('Per Invoice'!M$2:M$1201,$Z766)))</f>
        <v/>
      </c>
      <c r="N766">
        <f>IF($Z766="","",IF(INDEX('Per Invoice'!N$2:N$1201,$Z766)="","",INDEX('Per Invoice'!N$2:N$1201,$Z766)))</f>
        <v/>
      </c>
      <c r="O766" s="8">
        <f>IF($Z766="","",IF(INDEX('Per Invoice'!O$2:O$1201,$Z766)="","",INDEX('Per Invoice'!O$2:O$1201,$Z766)))</f>
        <v/>
      </c>
      <c r="P766">
        <f>IF($Z766="","",IF(INDEX('Per Invoice'!P$2:P$1201,$Z766)="","",INDEX('Per Invoice'!P$2:P$1201,$Z766)))</f>
        <v/>
      </c>
      <c r="Q766" s="8">
        <f>IF($Z766="","",IF(INDEX('Per Invoice'!Q$2:Q$1201,$Z766)="","",INDEX('Per Invoice'!Q$2:Q$1201,$Z766)))</f>
        <v/>
      </c>
      <c r="R766" s="8">
        <f>IF($Z766="","",IF(INDEX('Per Invoice'!R$2:R$1201,$Z766)="","",INDEX('Per Invoice'!R$2:R$1201,$Z766)))</f>
        <v/>
      </c>
      <c r="S766">
        <f>IF($Z766="","",IF(INDEX('Per Invoice'!S$2:S$1201,$Z766)="","",INDEX('Per Invoice'!S$2:S$1201,$Z766)))</f>
        <v/>
      </c>
      <c r="T766" s="8">
        <f>IF($Z766="","",IF(INDEX('Per Invoice'!T$2:T$1201,$Z766)="","",INDEX('Per Invoice'!T$2:T$1201,$Z766)))</f>
        <v/>
      </c>
      <c r="U766" s="8">
        <f>IF($Z766="","",IF(INDEX('Per Invoice'!U$2:U$1201,$Z766)="","",INDEX('Per Invoice'!U$2:U$1201,$Z766)))</f>
        <v/>
      </c>
      <c r="V766" s="8">
        <f>IF($Z766="","",IF(INDEX('Per Invoice'!V$2:V$1201,$Z766)="","",INDEX('Per Invoice'!V$2:V$1201,$Z766)))</f>
        <v/>
      </c>
      <c r="W766" s="8">
        <f>IF($Z766="","",IF(INDEX('Per Invoice'!W$2:W$1201,$Z766)="","",INDEX('Per Invoice'!W$2:W$1201,$Z766)))</f>
        <v/>
      </c>
      <c r="X766" s="8">
        <f>IF($Z766="","",IF(INDEX('Per Invoice'!X$2:X$1201,$Z766)="","",INDEX('Per Invoice'!X$2:X$1201,$Z766)))</f>
        <v/>
      </c>
      <c r="Y766" s="8">
        <f>IF($Z766="","",IF(INDEX('Per Invoice'!Y$2:Y$1201,$Z766)="","",INDEX('Per Invoice'!Y$2:Y$1201,$Z766)))</f>
        <v/>
      </c>
      <c r="Z766" s="16">
        <f>IFERROR(MATCH(Settings!$C$26&amp;"|"&amp;ROWS($Z$2:$Z766),'Per Invoice'!$AB$2:$AB$1201,0),"")</f>
        <v/>
      </c>
    </row>
    <row r="767">
      <c r="A767">
        <f>IF($Z767="","",IF(INDEX('Per Invoice'!A$2:A$1201,$Z767)="","",INDEX('Per Invoice'!A$2:A$1201,$Z767)))</f>
        <v/>
      </c>
      <c r="B767">
        <f>IF($Z767="","",IF(INDEX('Per Invoice'!B$2:B$1201,$Z767)="","",INDEX('Per Invoice'!B$2:B$1201,$Z767)))</f>
        <v/>
      </c>
      <c r="C767">
        <f>IF($Z767="","",IF(INDEX('Per Invoice'!C$2:C$1201,$Z767)="","",INDEX('Per Invoice'!C$2:C$1201,$Z767)))</f>
        <v/>
      </c>
      <c r="D767">
        <f>IF($Z767="","",IF(INDEX('Per Invoice'!D$2:D$1201,$Z767)="","",INDEX('Per Invoice'!D$2:D$1201,$Z767)))</f>
        <v/>
      </c>
      <c r="E767" s="14">
        <f>IF($Z767="","",IF(INDEX('Per Invoice'!E$2:E$1201,$Z767)="","",INDEX('Per Invoice'!E$2:E$1201,$Z767)))</f>
        <v/>
      </c>
      <c r="F767">
        <f>IF($Z767="","",IF(INDEX('Per Invoice'!F$2:F$1201,$Z767)="","",INDEX('Per Invoice'!F$2:F$1201,$Z767)))</f>
        <v/>
      </c>
      <c r="G767">
        <f>IF($Z767="","",IF(INDEX('Per Invoice'!G$2:G$1201,$Z767)="","",INDEX('Per Invoice'!G$2:G$1201,$Z767)))</f>
        <v/>
      </c>
      <c r="H767">
        <f>IF($Z767="","",IF(INDEX('Per Invoice'!H$2:H$1201,$Z767)="","",INDEX('Per Invoice'!H$2:H$1201,$Z767)))</f>
        <v/>
      </c>
      <c r="I767">
        <f>IF($Z767="","",IF(INDEX('Per Invoice'!I$2:I$1201,$Z767)="","",INDEX('Per Invoice'!I$2:I$1201,$Z767)))</f>
        <v/>
      </c>
      <c r="J767">
        <f>IF($Z767="","",IF(INDEX('Per Invoice'!J$2:J$1201,$Z767)="","",INDEX('Per Invoice'!J$2:J$1201,$Z767)))</f>
        <v/>
      </c>
      <c r="K767" s="8">
        <f>IF($Z767="","",IF(INDEX('Per Invoice'!K$2:K$1201,$Z767)="","",INDEX('Per Invoice'!K$2:K$1201,$Z767)))</f>
        <v/>
      </c>
      <c r="L767">
        <f>IF($Z767="","",IF(INDEX('Per Invoice'!L$2:L$1201,$Z767)="","",INDEX('Per Invoice'!L$2:L$1201,$Z767)))</f>
        <v/>
      </c>
      <c r="M767">
        <f>IF($Z767="","",IF(INDEX('Per Invoice'!M$2:M$1201,$Z767)="","",INDEX('Per Invoice'!M$2:M$1201,$Z767)))</f>
        <v/>
      </c>
      <c r="N767">
        <f>IF($Z767="","",IF(INDEX('Per Invoice'!N$2:N$1201,$Z767)="","",INDEX('Per Invoice'!N$2:N$1201,$Z767)))</f>
        <v/>
      </c>
      <c r="O767" s="8">
        <f>IF($Z767="","",IF(INDEX('Per Invoice'!O$2:O$1201,$Z767)="","",INDEX('Per Invoice'!O$2:O$1201,$Z767)))</f>
        <v/>
      </c>
      <c r="P767">
        <f>IF($Z767="","",IF(INDEX('Per Invoice'!P$2:P$1201,$Z767)="","",INDEX('Per Invoice'!P$2:P$1201,$Z767)))</f>
        <v/>
      </c>
      <c r="Q767" s="8">
        <f>IF($Z767="","",IF(INDEX('Per Invoice'!Q$2:Q$1201,$Z767)="","",INDEX('Per Invoice'!Q$2:Q$1201,$Z767)))</f>
        <v/>
      </c>
      <c r="R767" s="8">
        <f>IF($Z767="","",IF(INDEX('Per Invoice'!R$2:R$1201,$Z767)="","",INDEX('Per Invoice'!R$2:R$1201,$Z767)))</f>
        <v/>
      </c>
      <c r="S767">
        <f>IF($Z767="","",IF(INDEX('Per Invoice'!S$2:S$1201,$Z767)="","",INDEX('Per Invoice'!S$2:S$1201,$Z767)))</f>
        <v/>
      </c>
      <c r="T767" s="8">
        <f>IF($Z767="","",IF(INDEX('Per Invoice'!T$2:T$1201,$Z767)="","",INDEX('Per Invoice'!T$2:T$1201,$Z767)))</f>
        <v/>
      </c>
      <c r="U767" s="8">
        <f>IF($Z767="","",IF(INDEX('Per Invoice'!U$2:U$1201,$Z767)="","",INDEX('Per Invoice'!U$2:U$1201,$Z767)))</f>
        <v/>
      </c>
      <c r="V767" s="8">
        <f>IF($Z767="","",IF(INDEX('Per Invoice'!V$2:V$1201,$Z767)="","",INDEX('Per Invoice'!V$2:V$1201,$Z767)))</f>
        <v/>
      </c>
      <c r="W767" s="8">
        <f>IF($Z767="","",IF(INDEX('Per Invoice'!W$2:W$1201,$Z767)="","",INDEX('Per Invoice'!W$2:W$1201,$Z767)))</f>
        <v/>
      </c>
      <c r="X767" s="8">
        <f>IF($Z767="","",IF(INDEX('Per Invoice'!X$2:X$1201,$Z767)="","",INDEX('Per Invoice'!X$2:X$1201,$Z767)))</f>
        <v/>
      </c>
      <c r="Y767" s="8">
        <f>IF($Z767="","",IF(INDEX('Per Invoice'!Y$2:Y$1201,$Z767)="","",INDEX('Per Invoice'!Y$2:Y$1201,$Z767)))</f>
        <v/>
      </c>
      <c r="Z767" s="16">
        <f>IFERROR(MATCH(Settings!$C$26&amp;"|"&amp;ROWS($Z$2:$Z767),'Per Invoice'!$AB$2:$AB$1201,0),"")</f>
        <v/>
      </c>
    </row>
    <row r="768">
      <c r="A768">
        <f>IF($Z768="","",IF(INDEX('Per Invoice'!A$2:A$1201,$Z768)="","",INDEX('Per Invoice'!A$2:A$1201,$Z768)))</f>
        <v/>
      </c>
      <c r="B768">
        <f>IF($Z768="","",IF(INDEX('Per Invoice'!B$2:B$1201,$Z768)="","",INDEX('Per Invoice'!B$2:B$1201,$Z768)))</f>
        <v/>
      </c>
      <c r="C768">
        <f>IF($Z768="","",IF(INDEX('Per Invoice'!C$2:C$1201,$Z768)="","",INDEX('Per Invoice'!C$2:C$1201,$Z768)))</f>
        <v/>
      </c>
      <c r="D768">
        <f>IF($Z768="","",IF(INDEX('Per Invoice'!D$2:D$1201,$Z768)="","",INDEX('Per Invoice'!D$2:D$1201,$Z768)))</f>
        <v/>
      </c>
      <c r="E768" s="14">
        <f>IF($Z768="","",IF(INDEX('Per Invoice'!E$2:E$1201,$Z768)="","",INDEX('Per Invoice'!E$2:E$1201,$Z768)))</f>
        <v/>
      </c>
      <c r="F768">
        <f>IF($Z768="","",IF(INDEX('Per Invoice'!F$2:F$1201,$Z768)="","",INDEX('Per Invoice'!F$2:F$1201,$Z768)))</f>
        <v/>
      </c>
      <c r="G768">
        <f>IF($Z768="","",IF(INDEX('Per Invoice'!G$2:G$1201,$Z768)="","",INDEX('Per Invoice'!G$2:G$1201,$Z768)))</f>
        <v/>
      </c>
      <c r="H768">
        <f>IF($Z768="","",IF(INDEX('Per Invoice'!H$2:H$1201,$Z768)="","",INDEX('Per Invoice'!H$2:H$1201,$Z768)))</f>
        <v/>
      </c>
      <c r="I768">
        <f>IF($Z768="","",IF(INDEX('Per Invoice'!I$2:I$1201,$Z768)="","",INDEX('Per Invoice'!I$2:I$1201,$Z768)))</f>
        <v/>
      </c>
      <c r="J768">
        <f>IF($Z768="","",IF(INDEX('Per Invoice'!J$2:J$1201,$Z768)="","",INDEX('Per Invoice'!J$2:J$1201,$Z768)))</f>
        <v/>
      </c>
      <c r="K768" s="8">
        <f>IF($Z768="","",IF(INDEX('Per Invoice'!K$2:K$1201,$Z768)="","",INDEX('Per Invoice'!K$2:K$1201,$Z768)))</f>
        <v/>
      </c>
      <c r="L768">
        <f>IF($Z768="","",IF(INDEX('Per Invoice'!L$2:L$1201,$Z768)="","",INDEX('Per Invoice'!L$2:L$1201,$Z768)))</f>
        <v/>
      </c>
      <c r="M768">
        <f>IF($Z768="","",IF(INDEX('Per Invoice'!M$2:M$1201,$Z768)="","",INDEX('Per Invoice'!M$2:M$1201,$Z768)))</f>
        <v/>
      </c>
      <c r="N768">
        <f>IF($Z768="","",IF(INDEX('Per Invoice'!N$2:N$1201,$Z768)="","",INDEX('Per Invoice'!N$2:N$1201,$Z768)))</f>
        <v/>
      </c>
      <c r="O768" s="8">
        <f>IF($Z768="","",IF(INDEX('Per Invoice'!O$2:O$1201,$Z768)="","",INDEX('Per Invoice'!O$2:O$1201,$Z768)))</f>
        <v/>
      </c>
      <c r="P768">
        <f>IF($Z768="","",IF(INDEX('Per Invoice'!P$2:P$1201,$Z768)="","",INDEX('Per Invoice'!P$2:P$1201,$Z768)))</f>
        <v/>
      </c>
      <c r="Q768" s="8">
        <f>IF($Z768="","",IF(INDEX('Per Invoice'!Q$2:Q$1201,$Z768)="","",INDEX('Per Invoice'!Q$2:Q$1201,$Z768)))</f>
        <v/>
      </c>
      <c r="R768" s="8">
        <f>IF($Z768="","",IF(INDEX('Per Invoice'!R$2:R$1201,$Z768)="","",INDEX('Per Invoice'!R$2:R$1201,$Z768)))</f>
        <v/>
      </c>
      <c r="S768">
        <f>IF($Z768="","",IF(INDEX('Per Invoice'!S$2:S$1201,$Z768)="","",INDEX('Per Invoice'!S$2:S$1201,$Z768)))</f>
        <v/>
      </c>
      <c r="T768" s="8">
        <f>IF($Z768="","",IF(INDEX('Per Invoice'!T$2:T$1201,$Z768)="","",INDEX('Per Invoice'!T$2:T$1201,$Z768)))</f>
        <v/>
      </c>
      <c r="U768" s="8">
        <f>IF($Z768="","",IF(INDEX('Per Invoice'!U$2:U$1201,$Z768)="","",INDEX('Per Invoice'!U$2:U$1201,$Z768)))</f>
        <v/>
      </c>
      <c r="V768" s="8">
        <f>IF($Z768="","",IF(INDEX('Per Invoice'!V$2:V$1201,$Z768)="","",INDEX('Per Invoice'!V$2:V$1201,$Z768)))</f>
        <v/>
      </c>
      <c r="W768" s="8">
        <f>IF($Z768="","",IF(INDEX('Per Invoice'!W$2:W$1201,$Z768)="","",INDEX('Per Invoice'!W$2:W$1201,$Z768)))</f>
        <v/>
      </c>
      <c r="X768" s="8">
        <f>IF($Z768="","",IF(INDEX('Per Invoice'!X$2:X$1201,$Z768)="","",INDEX('Per Invoice'!X$2:X$1201,$Z768)))</f>
        <v/>
      </c>
      <c r="Y768" s="8">
        <f>IF($Z768="","",IF(INDEX('Per Invoice'!Y$2:Y$1201,$Z768)="","",INDEX('Per Invoice'!Y$2:Y$1201,$Z768)))</f>
        <v/>
      </c>
      <c r="Z768" s="16">
        <f>IFERROR(MATCH(Settings!$C$26&amp;"|"&amp;ROWS($Z$2:$Z768),'Per Invoice'!$AB$2:$AB$1201,0),"")</f>
        <v/>
      </c>
    </row>
    <row r="769">
      <c r="A769">
        <f>IF($Z769="","",IF(INDEX('Per Invoice'!A$2:A$1201,$Z769)="","",INDEX('Per Invoice'!A$2:A$1201,$Z769)))</f>
        <v/>
      </c>
      <c r="B769">
        <f>IF($Z769="","",IF(INDEX('Per Invoice'!B$2:B$1201,$Z769)="","",INDEX('Per Invoice'!B$2:B$1201,$Z769)))</f>
        <v/>
      </c>
      <c r="C769">
        <f>IF($Z769="","",IF(INDEX('Per Invoice'!C$2:C$1201,$Z769)="","",INDEX('Per Invoice'!C$2:C$1201,$Z769)))</f>
        <v/>
      </c>
      <c r="D769">
        <f>IF($Z769="","",IF(INDEX('Per Invoice'!D$2:D$1201,$Z769)="","",INDEX('Per Invoice'!D$2:D$1201,$Z769)))</f>
        <v/>
      </c>
      <c r="E769" s="14">
        <f>IF($Z769="","",IF(INDEX('Per Invoice'!E$2:E$1201,$Z769)="","",INDEX('Per Invoice'!E$2:E$1201,$Z769)))</f>
        <v/>
      </c>
      <c r="F769">
        <f>IF($Z769="","",IF(INDEX('Per Invoice'!F$2:F$1201,$Z769)="","",INDEX('Per Invoice'!F$2:F$1201,$Z769)))</f>
        <v/>
      </c>
      <c r="G769">
        <f>IF($Z769="","",IF(INDEX('Per Invoice'!G$2:G$1201,$Z769)="","",INDEX('Per Invoice'!G$2:G$1201,$Z769)))</f>
        <v/>
      </c>
      <c r="H769">
        <f>IF($Z769="","",IF(INDEX('Per Invoice'!H$2:H$1201,$Z769)="","",INDEX('Per Invoice'!H$2:H$1201,$Z769)))</f>
        <v/>
      </c>
      <c r="I769">
        <f>IF($Z769="","",IF(INDEX('Per Invoice'!I$2:I$1201,$Z769)="","",INDEX('Per Invoice'!I$2:I$1201,$Z769)))</f>
        <v/>
      </c>
      <c r="J769">
        <f>IF($Z769="","",IF(INDEX('Per Invoice'!J$2:J$1201,$Z769)="","",INDEX('Per Invoice'!J$2:J$1201,$Z769)))</f>
        <v/>
      </c>
      <c r="K769" s="8">
        <f>IF($Z769="","",IF(INDEX('Per Invoice'!K$2:K$1201,$Z769)="","",INDEX('Per Invoice'!K$2:K$1201,$Z769)))</f>
        <v/>
      </c>
      <c r="L769">
        <f>IF($Z769="","",IF(INDEX('Per Invoice'!L$2:L$1201,$Z769)="","",INDEX('Per Invoice'!L$2:L$1201,$Z769)))</f>
        <v/>
      </c>
      <c r="M769">
        <f>IF($Z769="","",IF(INDEX('Per Invoice'!M$2:M$1201,$Z769)="","",INDEX('Per Invoice'!M$2:M$1201,$Z769)))</f>
        <v/>
      </c>
      <c r="N769">
        <f>IF($Z769="","",IF(INDEX('Per Invoice'!N$2:N$1201,$Z769)="","",INDEX('Per Invoice'!N$2:N$1201,$Z769)))</f>
        <v/>
      </c>
      <c r="O769" s="8">
        <f>IF($Z769="","",IF(INDEX('Per Invoice'!O$2:O$1201,$Z769)="","",INDEX('Per Invoice'!O$2:O$1201,$Z769)))</f>
        <v/>
      </c>
      <c r="P769">
        <f>IF($Z769="","",IF(INDEX('Per Invoice'!P$2:P$1201,$Z769)="","",INDEX('Per Invoice'!P$2:P$1201,$Z769)))</f>
        <v/>
      </c>
      <c r="Q769" s="8">
        <f>IF($Z769="","",IF(INDEX('Per Invoice'!Q$2:Q$1201,$Z769)="","",INDEX('Per Invoice'!Q$2:Q$1201,$Z769)))</f>
        <v/>
      </c>
      <c r="R769" s="8">
        <f>IF($Z769="","",IF(INDEX('Per Invoice'!R$2:R$1201,$Z769)="","",INDEX('Per Invoice'!R$2:R$1201,$Z769)))</f>
        <v/>
      </c>
      <c r="S769">
        <f>IF($Z769="","",IF(INDEX('Per Invoice'!S$2:S$1201,$Z769)="","",INDEX('Per Invoice'!S$2:S$1201,$Z769)))</f>
        <v/>
      </c>
      <c r="T769" s="8">
        <f>IF($Z769="","",IF(INDEX('Per Invoice'!T$2:T$1201,$Z769)="","",INDEX('Per Invoice'!T$2:T$1201,$Z769)))</f>
        <v/>
      </c>
      <c r="U769" s="8">
        <f>IF($Z769="","",IF(INDEX('Per Invoice'!U$2:U$1201,$Z769)="","",INDEX('Per Invoice'!U$2:U$1201,$Z769)))</f>
        <v/>
      </c>
      <c r="V769" s="8">
        <f>IF($Z769="","",IF(INDEX('Per Invoice'!V$2:V$1201,$Z769)="","",INDEX('Per Invoice'!V$2:V$1201,$Z769)))</f>
        <v/>
      </c>
      <c r="W769" s="8">
        <f>IF($Z769="","",IF(INDEX('Per Invoice'!W$2:W$1201,$Z769)="","",INDEX('Per Invoice'!W$2:W$1201,$Z769)))</f>
        <v/>
      </c>
      <c r="X769" s="8">
        <f>IF($Z769="","",IF(INDEX('Per Invoice'!X$2:X$1201,$Z769)="","",INDEX('Per Invoice'!X$2:X$1201,$Z769)))</f>
        <v/>
      </c>
      <c r="Y769" s="8">
        <f>IF($Z769="","",IF(INDEX('Per Invoice'!Y$2:Y$1201,$Z769)="","",INDEX('Per Invoice'!Y$2:Y$1201,$Z769)))</f>
        <v/>
      </c>
      <c r="Z769" s="16">
        <f>IFERROR(MATCH(Settings!$C$26&amp;"|"&amp;ROWS($Z$2:$Z769),'Per Invoice'!$AB$2:$AB$1201,0),"")</f>
        <v/>
      </c>
    </row>
    <row r="770">
      <c r="A770">
        <f>IF($Z770="","",IF(INDEX('Per Invoice'!A$2:A$1201,$Z770)="","",INDEX('Per Invoice'!A$2:A$1201,$Z770)))</f>
        <v/>
      </c>
      <c r="B770">
        <f>IF($Z770="","",IF(INDEX('Per Invoice'!B$2:B$1201,$Z770)="","",INDEX('Per Invoice'!B$2:B$1201,$Z770)))</f>
        <v/>
      </c>
      <c r="C770">
        <f>IF($Z770="","",IF(INDEX('Per Invoice'!C$2:C$1201,$Z770)="","",INDEX('Per Invoice'!C$2:C$1201,$Z770)))</f>
        <v/>
      </c>
      <c r="D770">
        <f>IF($Z770="","",IF(INDEX('Per Invoice'!D$2:D$1201,$Z770)="","",INDEX('Per Invoice'!D$2:D$1201,$Z770)))</f>
        <v/>
      </c>
      <c r="E770" s="14">
        <f>IF($Z770="","",IF(INDEX('Per Invoice'!E$2:E$1201,$Z770)="","",INDEX('Per Invoice'!E$2:E$1201,$Z770)))</f>
        <v/>
      </c>
      <c r="F770">
        <f>IF($Z770="","",IF(INDEX('Per Invoice'!F$2:F$1201,$Z770)="","",INDEX('Per Invoice'!F$2:F$1201,$Z770)))</f>
        <v/>
      </c>
      <c r="G770">
        <f>IF($Z770="","",IF(INDEX('Per Invoice'!G$2:G$1201,$Z770)="","",INDEX('Per Invoice'!G$2:G$1201,$Z770)))</f>
        <v/>
      </c>
      <c r="H770">
        <f>IF($Z770="","",IF(INDEX('Per Invoice'!H$2:H$1201,$Z770)="","",INDEX('Per Invoice'!H$2:H$1201,$Z770)))</f>
        <v/>
      </c>
      <c r="I770">
        <f>IF($Z770="","",IF(INDEX('Per Invoice'!I$2:I$1201,$Z770)="","",INDEX('Per Invoice'!I$2:I$1201,$Z770)))</f>
        <v/>
      </c>
      <c r="J770">
        <f>IF($Z770="","",IF(INDEX('Per Invoice'!J$2:J$1201,$Z770)="","",INDEX('Per Invoice'!J$2:J$1201,$Z770)))</f>
        <v/>
      </c>
      <c r="K770" s="8">
        <f>IF($Z770="","",IF(INDEX('Per Invoice'!K$2:K$1201,$Z770)="","",INDEX('Per Invoice'!K$2:K$1201,$Z770)))</f>
        <v/>
      </c>
      <c r="L770">
        <f>IF($Z770="","",IF(INDEX('Per Invoice'!L$2:L$1201,$Z770)="","",INDEX('Per Invoice'!L$2:L$1201,$Z770)))</f>
        <v/>
      </c>
      <c r="M770">
        <f>IF($Z770="","",IF(INDEX('Per Invoice'!M$2:M$1201,$Z770)="","",INDEX('Per Invoice'!M$2:M$1201,$Z770)))</f>
        <v/>
      </c>
      <c r="N770">
        <f>IF($Z770="","",IF(INDEX('Per Invoice'!N$2:N$1201,$Z770)="","",INDEX('Per Invoice'!N$2:N$1201,$Z770)))</f>
        <v/>
      </c>
      <c r="O770" s="8">
        <f>IF($Z770="","",IF(INDEX('Per Invoice'!O$2:O$1201,$Z770)="","",INDEX('Per Invoice'!O$2:O$1201,$Z770)))</f>
        <v/>
      </c>
      <c r="P770">
        <f>IF($Z770="","",IF(INDEX('Per Invoice'!P$2:P$1201,$Z770)="","",INDEX('Per Invoice'!P$2:P$1201,$Z770)))</f>
        <v/>
      </c>
      <c r="Q770" s="8">
        <f>IF($Z770="","",IF(INDEX('Per Invoice'!Q$2:Q$1201,$Z770)="","",INDEX('Per Invoice'!Q$2:Q$1201,$Z770)))</f>
        <v/>
      </c>
      <c r="R770" s="8">
        <f>IF($Z770="","",IF(INDEX('Per Invoice'!R$2:R$1201,$Z770)="","",INDEX('Per Invoice'!R$2:R$1201,$Z770)))</f>
        <v/>
      </c>
      <c r="S770">
        <f>IF($Z770="","",IF(INDEX('Per Invoice'!S$2:S$1201,$Z770)="","",INDEX('Per Invoice'!S$2:S$1201,$Z770)))</f>
        <v/>
      </c>
      <c r="T770" s="8">
        <f>IF($Z770="","",IF(INDEX('Per Invoice'!T$2:T$1201,$Z770)="","",INDEX('Per Invoice'!T$2:T$1201,$Z770)))</f>
        <v/>
      </c>
      <c r="U770" s="8">
        <f>IF($Z770="","",IF(INDEX('Per Invoice'!U$2:U$1201,$Z770)="","",INDEX('Per Invoice'!U$2:U$1201,$Z770)))</f>
        <v/>
      </c>
      <c r="V770" s="8">
        <f>IF($Z770="","",IF(INDEX('Per Invoice'!V$2:V$1201,$Z770)="","",INDEX('Per Invoice'!V$2:V$1201,$Z770)))</f>
        <v/>
      </c>
      <c r="W770" s="8">
        <f>IF($Z770="","",IF(INDEX('Per Invoice'!W$2:W$1201,$Z770)="","",INDEX('Per Invoice'!W$2:W$1201,$Z770)))</f>
        <v/>
      </c>
      <c r="X770" s="8">
        <f>IF($Z770="","",IF(INDEX('Per Invoice'!X$2:X$1201,$Z770)="","",INDEX('Per Invoice'!X$2:X$1201,$Z770)))</f>
        <v/>
      </c>
      <c r="Y770" s="8">
        <f>IF($Z770="","",IF(INDEX('Per Invoice'!Y$2:Y$1201,$Z770)="","",INDEX('Per Invoice'!Y$2:Y$1201,$Z770)))</f>
        <v/>
      </c>
      <c r="Z770" s="16">
        <f>IFERROR(MATCH(Settings!$C$26&amp;"|"&amp;ROWS($Z$2:$Z770),'Per Invoice'!$AB$2:$AB$1201,0),"")</f>
        <v/>
      </c>
    </row>
    <row r="771">
      <c r="A771">
        <f>IF($Z771="","",IF(INDEX('Per Invoice'!A$2:A$1201,$Z771)="","",INDEX('Per Invoice'!A$2:A$1201,$Z771)))</f>
        <v/>
      </c>
      <c r="B771">
        <f>IF($Z771="","",IF(INDEX('Per Invoice'!B$2:B$1201,$Z771)="","",INDEX('Per Invoice'!B$2:B$1201,$Z771)))</f>
        <v/>
      </c>
      <c r="C771">
        <f>IF($Z771="","",IF(INDEX('Per Invoice'!C$2:C$1201,$Z771)="","",INDEX('Per Invoice'!C$2:C$1201,$Z771)))</f>
        <v/>
      </c>
      <c r="D771">
        <f>IF($Z771="","",IF(INDEX('Per Invoice'!D$2:D$1201,$Z771)="","",INDEX('Per Invoice'!D$2:D$1201,$Z771)))</f>
        <v/>
      </c>
      <c r="E771" s="14">
        <f>IF($Z771="","",IF(INDEX('Per Invoice'!E$2:E$1201,$Z771)="","",INDEX('Per Invoice'!E$2:E$1201,$Z771)))</f>
        <v/>
      </c>
      <c r="F771">
        <f>IF($Z771="","",IF(INDEX('Per Invoice'!F$2:F$1201,$Z771)="","",INDEX('Per Invoice'!F$2:F$1201,$Z771)))</f>
        <v/>
      </c>
      <c r="G771">
        <f>IF($Z771="","",IF(INDEX('Per Invoice'!G$2:G$1201,$Z771)="","",INDEX('Per Invoice'!G$2:G$1201,$Z771)))</f>
        <v/>
      </c>
      <c r="H771">
        <f>IF($Z771="","",IF(INDEX('Per Invoice'!H$2:H$1201,$Z771)="","",INDEX('Per Invoice'!H$2:H$1201,$Z771)))</f>
        <v/>
      </c>
      <c r="I771">
        <f>IF($Z771="","",IF(INDEX('Per Invoice'!I$2:I$1201,$Z771)="","",INDEX('Per Invoice'!I$2:I$1201,$Z771)))</f>
        <v/>
      </c>
      <c r="J771">
        <f>IF($Z771="","",IF(INDEX('Per Invoice'!J$2:J$1201,$Z771)="","",INDEX('Per Invoice'!J$2:J$1201,$Z771)))</f>
        <v/>
      </c>
      <c r="K771" s="8">
        <f>IF($Z771="","",IF(INDEX('Per Invoice'!K$2:K$1201,$Z771)="","",INDEX('Per Invoice'!K$2:K$1201,$Z771)))</f>
        <v/>
      </c>
      <c r="L771">
        <f>IF($Z771="","",IF(INDEX('Per Invoice'!L$2:L$1201,$Z771)="","",INDEX('Per Invoice'!L$2:L$1201,$Z771)))</f>
        <v/>
      </c>
      <c r="M771">
        <f>IF($Z771="","",IF(INDEX('Per Invoice'!M$2:M$1201,$Z771)="","",INDEX('Per Invoice'!M$2:M$1201,$Z771)))</f>
        <v/>
      </c>
      <c r="N771">
        <f>IF($Z771="","",IF(INDEX('Per Invoice'!N$2:N$1201,$Z771)="","",INDEX('Per Invoice'!N$2:N$1201,$Z771)))</f>
        <v/>
      </c>
      <c r="O771" s="8">
        <f>IF($Z771="","",IF(INDEX('Per Invoice'!O$2:O$1201,$Z771)="","",INDEX('Per Invoice'!O$2:O$1201,$Z771)))</f>
        <v/>
      </c>
      <c r="P771">
        <f>IF($Z771="","",IF(INDEX('Per Invoice'!P$2:P$1201,$Z771)="","",INDEX('Per Invoice'!P$2:P$1201,$Z771)))</f>
        <v/>
      </c>
      <c r="Q771" s="8">
        <f>IF($Z771="","",IF(INDEX('Per Invoice'!Q$2:Q$1201,$Z771)="","",INDEX('Per Invoice'!Q$2:Q$1201,$Z771)))</f>
        <v/>
      </c>
      <c r="R771" s="8">
        <f>IF($Z771="","",IF(INDEX('Per Invoice'!R$2:R$1201,$Z771)="","",INDEX('Per Invoice'!R$2:R$1201,$Z771)))</f>
        <v/>
      </c>
      <c r="S771">
        <f>IF($Z771="","",IF(INDEX('Per Invoice'!S$2:S$1201,$Z771)="","",INDEX('Per Invoice'!S$2:S$1201,$Z771)))</f>
        <v/>
      </c>
      <c r="T771" s="8">
        <f>IF($Z771="","",IF(INDEX('Per Invoice'!T$2:T$1201,$Z771)="","",INDEX('Per Invoice'!T$2:T$1201,$Z771)))</f>
        <v/>
      </c>
      <c r="U771" s="8">
        <f>IF($Z771="","",IF(INDEX('Per Invoice'!U$2:U$1201,$Z771)="","",INDEX('Per Invoice'!U$2:U$1201,$Z771)))</f>
        <v/>
      </c>
      <c r="V771" s="8">
        <f>IF($Z771="","",IF(INDEX('Per Invoice'!V$2:V$1201,$Z771)="","",INDEX('Per Invoice'!V$2:V$1201,$Z771)))</f>
        <v/>
      </c>
      <c r="W771" s="8">
        <f>IF($Z771="","",IF(INDEX('Per Invoice'!W$2:W$1201,$Z771)="","",INDEX('Per Invoice'!W$2:W$1201,$Z771)))</f>
        <v/>
      </c>
      <c r="X771" s="8">
        <f>IF($Z771="","",IF(INDEX('Per Invoice'!X$2:X$1201,$Z771)="","",INDEX('Per Invoice'!X$2:X$1201,$Z771)))</f>
        <v/>
      </c>
      <c r="Y771" s="8">
        <f>IF($Z771="","",IF(INDEX('Per Invoice'!Y$2:Y$1201,$Z771)="","",INDEX('Per Invoice'!Y$2:Y$1201,$Z771)))</f>
        <v/>
      </c>
      <c r="Z771" s="16">
        <f>IFERROR(MATCH(Settings!$C$26&amp;"|"&amp;ROWS($Z$2:$Z771),'Per Invoice'!$AB$2:$AB$1201,0),"")</f>
        <v/>
      </c>
    </row>
    <row r="772">
      <c r="A772">
        <f>IF($Z772="","",IF(INDEX('Per Invoice'!A$2:A$1201,$Z772)="","",INDEX('Per Invoice'!A$2:A$1201,$Z772)))</f>
        <v/>
      </c>
      <c r="B772">
        <f>IF($Z772="","",IF(INDEX('Per Invoice'!B$2:B$1201,$Z772)="","",INDEX('Per Invoice'!B$2:B$1201,$Z772)))</f>
        <v/>
      </c>
      <c r="C772">
        <f>IF($Z772="","",IF(INDEX('Per Invoice'!C$2:C$1201,$Z772)="","",INDEX('Per Invoice'!C$2:C$1201,$Z772)))</f>
        <v/>
      </c>
      <c r="D772">
        <f>IF($Z772="","",IF(INDEX('Per Invoice'!D$2:D$1201,$Z772)="","",INDEX('Per Invoice'!D$2:D$1201,$Z772)))</f>
        <v/>
      </c>
      <c r="E772" s="14">
        <f>IF($Z772="","",IF(INDEX('Per Invoice'!E$2:E$1201,$Z772)="","",INDEX('Per Invoice'!E$2:E$1201,$Z772)))</f>
        <v/>
      </c>
      <c r="F772">
        <f>IF($Z772="","",IF(INDEX('Per Invoice'!F$2:F$1201,$Z772)="","",INDEX('Per Invoice'!F$2:F$1201,$Z772)))</f>
        <v/>
      </c>
      <c r="G772">
        <f>IF($Z772="","",IF(INDEX('Per Invoice'!G$2:G$1201,$Z772)="","",INDEX('Per Invoice'!G$2:G$1201,$Z772)))</f>
        <v/>
      </c>
      <c r="H772">
        <f>IF($Z772="","",IF(INDEX('Per Invoice'!H$2:H$1201,$Z772)="","",INDEX('Per Invoice'!H$2:H$1201,$Z772)))</f>
        <v/>
      </c>
      <c r="I772">
        <f>IF($Z772="","",IF(INDEX('Per Invoice'!I$2:I$1201,$Z772)="","",INDEX('Per Invoice'!I$2:I$1201,$Z772)))</f>
        <v/>
      </c>
      <c r="J772">
        <f>IF($Z772="","",IF(INDEX('Per Invoice'!J$2:J$1201,$Z772)="","",INDEX('Per Invoice'!J$2:J$1201,$Z772)))</f>
        <v/>
      </c>
      <c r="K772" s="8">
        <f>IF($Z772="","",IF(INDEX('Per Invoice'!K$2:K$1201,$Z772)="","",INDEX('Per Invoice'!K$2:K$1201,$Z772)))</f>
        <v/>
      </c>
      <c r="L772">
        <f>IF($Z772="","",IF(INDEX('Per Invoice'!L$2:L$1201,$Z772)="","",INDEX('Per Invoice'!L$2:L$1201,$Z772)))</f>
        <v/>
      </c>
      <c r="M772">
        <f>IF($Z772="","",IF(INDEX('Per Invoice'!M$2:M$1201,$Z772)="","",INDEX('Per Invoice'!M$2:M$1201,$Z772)))</f>
        <v/>
      </c>
      <c r="N772">
        <f>IF($Z772="","",IF(INDEX('Per Invoice'!N$2:N$1201,$Z772)="","",INDEX('Per Invoice'!N$2:N$1201,$Z772)))</f>
        <v/>
      </c>
      <c r="O772" s="8">
        <f>IF($Z772="","",IF(INDEX('Per Invoice'!O$2:O$1201,$Z772)="","",INDEX('Per Invoice'!O$2:O$1201,$Z772)))</f>
        <v/>
      </c>
      <c r="P772">
        <f>IF($Z772="","",IF(INDEX('Per Invoice'!P$2:P$1201,$Z772)="","",INDEX('Per Invoice'!P$2:P$1201,$Z772)))</f>
        <v/>
      </c>
      <c r="Q772" s="8">
        <f>IF($Z772="","",IF(INDEX('Per Invoice'!Q$2:Q$1201,$Z772)="","",INDEX('Per Invoice'!Q$2:Q$1201,$Z772)))</f>
        <v/>
      </c>
      <c r="R772" s="8">
        <f>IF($Z772="","",IF(INDEX('Per Invoice'!R$2:R$1201,$Z772)="","",INDEX('Per Invoice'!R$2:R$1201,$Z772)))</f>
        <v/>
      </c>
      <c r="S772">
        <f>IF($Z772="","",IF(INDEX('Per Invoice'!S$2:S$1201,$Z772)="","",INDEX('Per Invoice'!S$2:S$1201,$Z772)))</f>
        <v/>
      </c>
      <c r="T772" s="8">
        <f>IF($Z772="","",IF(INDEX('Per Invoice'!T$2:T$1201,$Z772)="","",INDEX('Per Invoice'!T$2:T$1201,$Z772)))</f>
        <v/>
      </c>
      <c r="U772" s="8">
        <f>IF($Z772="","",IF(INDEX('Per Invoice'!U$2:U$1201,$Z772)="","",INDEX('Per Invoice'!U$2:U$1201,$Z772)))</f>
        <v/>
      </c>
      <c r="V772" s="8">
        <f>IF($Z772="","",IF(INDEX('Per Invoice'!V$2:V$1201,$Z772)="","",INDEX('Per Invoice'!V$2:V$1201,$Z772)))</f>
        <v/>
      </c>
      <c r="W772" s="8">
        <f>IF($Z772="","",IF(INDEX('Per Invoice'!W$2:W$1201,$Z772)="","",INDEX('Per Invoice'!W$2:W$1201,$Z772)))</f>
        <v/>
      </c>
      <c r="X772" s="8">
        <f>IF($Z772="","",IF(INDEX('Per Invoice'!X$2:X$1201,$Z772)="","",INDEX('Per Invoice'!X$2:X$1201,$Z772)))</f>
        <v/>
      </c>
      <c r="Y772" s="8">
        <f>IF($Z772="","",IF(INDEX('Per Invoice'!Y$2:Y$1201,$Z772)="","",INDEX('Per Invoice'!Y$2:Y$1201,$Z772)))</f>
        <v/>
      </c>
      <c r="Z772" s="16">
        <f>IFERROR(MATCH(Settings!$C$26&amp;"|"&amp;ROWS($Z$2:$Z772),'Per Invoice'!$AB$2:$AB$1201,0),"")</f>
        <v/>
      </c>
    </row>
    <row r="773">
      <c r="A773">
        <f>IF($Z773="","",IF(INDEX('Per Invoice'!A$2:A$1201,$Z773)="","",INDEX('Per Invoice'!A$2:A$1201,$Z773)))</f>
        <v/>
      </c>
      <c r="B773">
        <f>IF($Z773="","",IF(INDEX('Per Invoice'!B$2:B$1201,$Z773)="","",INDEX('Per Invoice'!B$2:B$1201,$Z773)))</f>
        <v/>
      </c>
      <c r="C773">
        <f>IF($Z773="","",IF(INDEX('Per Invoice'!C$2:C$1201,$Z773)="","",INDEX('Per Invoice'!C$2:C$1201,$Z773)))</f>
        <v/>
      </c>
      <c r="D773">
        <f>IF($Z773="","",IF(INDEX('Per Invoice'!D$2:D$1201,$Z773)="","",INDEX('Per Invoice'!D$2:D$1201,$Z773)))</f>
        <v/>
      </c>
      <c r="E773" s="14">
        <f>IF($Z773="","",IF(INDEX('Per Invoice'!E$2:E$1201,$Z773)="","",INDEX('Per Invoice'!E$2:E$1201,$Z773)))</f>
        <v/>
      </c>
      <c r="F773">
        <f>IF($Z773="","",IF(INDEX('Per Invoice'!F$2:F$1201,$Z773)="","",INDEX('Per Invoice'!F$2:F$1201,$Z773)))</f>
        <v/>
      </c>
      <c r="G773">
        <f>IF($Z773="","",IF(INDEX('Per Invoice'!G$2:G$1201,$Z773)="","",INDEX('Per Invoice'!G$2:G$1201,$Z773)))</f>
        <v/>
      </c>
      <c r="H773">
        <f>IF($Z773="","",IF(INDEX('Per Invoice'!H$2:H$1201,$Z773)="","",INDEX('Per Invoice'!H$2:H$1201,$Z773)))</f>
        <v/>
      </c>
      <c r="I773">
        <f>IF($Z773="","",IF(INDEX('Per Invoice'!I$2:I$1201,$Z773)="","",INDEX('Per Invoice'!I$2:I$1201,$Z773)))</f>
        <v/>
      </c>
      <c r="J773">
        <f>IF($Z773="","",IF(INDEX('Per Invoice'!J$2:J$1201,$Z773)="","",INDEX('Per Invoice'!J$2:J$1201,$Z773)))</f>
        <v/>
      </c>
      <c r="K773" s="8">
        <f>IF($Z773="","",IF(INDEX('Per Invoice'!K$2:K$1201,$Z773)="","",INDEX('Per Invoice'!K$2:K$1201,$Z773)))</f>
        <v/>
      </c>
      <c r="L773">
        <f>IF($Z773="","",IF(INDEX('Per Invoice'!L$2:L$1201,$Z773)="","",INDEX('Per Invoice'!L$2:L$1201,$Z773)))</f>
        <v/>
      </c>
      <c r="M773">
        <f>IF($Z773="","",IF(INDEX('Per Invoice'!M$2:M$1201,$Z773)="","",INDEX('Per Invoice'!M$2:M$1201,$Z773)))</f>
        <v/>
      </c>
      <c r="N773">
        <f>IF($Z773="","",IF(INDEX('Per Invoice'!N$2:N$1201,$Z773)="","",INDEX('Per Invoice'!N$2:N$1201,$Z773)))</f>
        <v/>
      </c>
      <c r="O773" s="8">
        <f>IF($Z773="","",IF(INDEX('Per Invoice'!O$2:O$1201,$Z773)="","",INDEX('Per Invoice'!O$2:O$1201,$Z773)))</f>
        <v/>
      </c>
      <c r="P773">
        <f>IF($Z773="","",IF(INDEX('Per Invoice'!P$2:P$1201,$Z773)="","",INDEX('Per Invoice'!P$2:P$1201,$Z773)))</f>
        <v/>
      </c>
      <c r="Q773" s="8">
        <f>IF($Z773="","",IF(INDEX('Per Invoice'!Q$2:Q$1201,$Z773)="","",INDEX('Per Invoice'!Q$2:Q$1201,$Z773)))</f>
        <v/>
      </c>
      <c r="R773" s="8">
        <f>IF($Z773="","",IF(INDEX('Per Invoice'!R$2:R$1201,$Z773)="","",INDEX('Per Invoice'!R$2:R$1201,$Z773)))</f>
        <v/>
      </c>
      <c r="S773">
        <f>IF($Z773="","",IF(INDEX('Per Invoice'!S$2:S$1201,$Z773)="","",INDEX('Per Invoice'!S$2:S$1201,$Z773)))</f>
        <v/>
      </c>
      <c r="T773" s="8">
        <f>IF($Z773="","",IF(INDEX('Per Invoice'!T$2:T$1201,$Z773)="","",INDEX('Per Invoice'!T$2:T$1201,$Z773)))</f>
        <v/>
      </c>
      <c r="U773" s="8">
        <f>IF($Z773="","",IF(INDEX('Per Invoice'!U$2:U$1201,$Z773)="","",INDEX('Per Invoice'!U$2:U$1201,$Z773)))</f>
        <v/>
      </c>
      <c r="V773" s="8">
        <f>IF($Z773="","",IF(INDEX('Per Invoice'!V$2:V$1201,$Z773)="","",INDEX('Per Invoice'!V$2:V$1201,$Z773)))</f>
        <v/>
      </c>
      <c r="W773" s="8">
        <f>IF($Z773="","",IF(INDEX('Per Invoice'!W$2:W$1201,$Z773)="","",INDEX('Per Invoice'!W$2:W$1201,$Z773)))</f>
        <v/>
      </c>
      <c r="X773" s="8">
        <f>IF($Z773="","",IF(INDEX('Per Invoice'!X$2:X$1201,$Z773)="","",INDEX('Per Invoice'!X$2:X$1201,$Z773)))</f>
        <v/>
      </c>
      <c r="Y773" s="8">
        <f>IF($Z773="","",IF(INDEX('Per Invoice'!Y$2:Y$1201,$Z773)="","",INDEX('Per Invoice'!Y$2:Y$1201,$Z773)))</f>
        <v/>
      </c>
      <c r="Z773" s="16">
        <f>IFERROR(MATCH(Settings!$C$26&amp;"|"&amp;ROWS($Z$2:$Z773),'Per Invoice'!$AB$2:$AB$1201,0),"")</f>
        <v/>
      </c>
    </row>
    <row r="774">
      <c r="A774">
        <f>IF($Z774="","",IF(INDEX('Per Invoice'!A$2:A$1201,$Z774)="","",INDEX('Per Invoice'!A$2:A$1201,$Z774)))</f>
        <v/>
      </c>
      <c r="B774">
        <f>IF($Z774="","",IF(INDEX('Per Invoice'!B$2:B$1201,$Z774)="","",INDEX('Per Invoice'!B$2:B$1201,$Z774)))</f>
        <v/>
      </c>
      <c r="C774">
        <f>IF($Z774="","",IF(INDEX('Per Invoice'!C$2:C$1201,$Z774)="","",INDEX('Per Invoice'!C$2:C$1201,$Z774)))</f>
        <v/>
      </c>
      <c r="D774">
        <f>IF($Z774="","",IF(INDEX('Per Invoice'!D$2:D$1201,$Z774)="","",INDEX('Per Invoice'!D$2:D$1201,$Z774)))</f>
        <v/>
      </c>
      <c r="E774" s="14">
        <f>IF($Z774="","",IF(INDEX('Per Invoice'!E$2:E$1201,$Z774)="","",INDEX('Per Invoice'!E$2:E$1201,$Z774)))</f>
        <v/>
      </c>
      <c r="F774">
        <f>IF($Z774="","",IF(INDEX('Per Invoice'!F$2:F$1201,$Z774)="","",INDEX('Per Invoice'!F$2:F$1201,$Z774)))</f>
        <v/>
      </c>
      <c r="G774">
        <f>IF($Z774="","",IF(INDEX('Per Invoice'!G$2:G$1201,$Z774)="","",INDEX('Per Invoice'!G$2:G$1201,$Z774)))</f>
        <v/>
      </c>
      <c r="H774">
        <f>IF($Z774="","",IF(INDEX('Per Invoice'!H$2:H$1201,$Z774)="","",INDEX('Per Invoice'!H$2:H$1201,$Z774)))</f>
        <v/>
      </c>
      <c r="I774">
        <f>IF($Z774="","",IF(INDEX('Per Invoice'!I$2:I$1201,$Z774)="","",INDEX('Per Invoice'!I$2:I$1201,$Z774)))</f>
        <v/>
      </c>
      <c r="J774">
        <f>IF($Z774="","",IF(INDEX('Per Invoice'!J$2:J$1201,$Z774)="","",INDEX('Per Invoice'!J$2:J$1201,$Z774)))</f>
        <v/>
      </c>
      <c r="K774" s="8">
        <f>IF($Z774="","",IF(INDEX('Per Invoice'!K$2:K$1201,$Z774)="","",INDEX('Per Invoice'!K$2:K$1201,$Z774)))</f>
        <v/>
      </c>
      <c r="L774">
        <f>IF($Z774="","",IF(INDEX('Per Invoice'!L$2:L$1201,$Z774)="","",INDEX('Per Invoice'!L$2:L$1201,$Z774)))</f>
        <v/>
      </c>
      <c r="M774">
        <f>IF($Z774="","",IF(INDEX('Per Invoice'!M$2:M$1201,$Z774)="","",INDEX('Per Invoice'!M$2:M$1201,$Z774)))</f>
        <v/>
      </c>
      <c r="N774">
        <f>IF($Z774="","",IF(INDEX('Per Invoice'!N$2:N$1201,$Z774)="","",INDEX('Per Invoice'!N$2:N$1201,$Z774)))</f>
        <v/>
      </c>
      <c r="O774" s="8">
        <f>IF($Z774="","",IF(INDEX('Per Invoice'!O$2:O$1201,$Z774)="","",INDEX('Per Invoice'!O$2:O$1201,$Z774)))</f>
        <v/>
      </c>
      <c r="P774">
        <f>IF($Z774="","",IF(INDEX('Per Invoice'!P$2:P$1201,$Z774)="","",INDEX('Per Invoice'!P$2:P$1201,$Z774)))</f>
        <v/>
      </c>
      <c r="Q774" s="8">
        <f>IF($Z774="","",IF(INDEX('Per Invoice'!Q$2:Q$1201,$Z774)="","",INDEX('Per Invoice'!Q$2:Q$1201,$Z774)))</f>
        <v/>
      </c>
      <c r="R774" s="8">
        <f>IF($Z774="","",IF(INDEX('Per Invoice'!R$2:R$1201,$Z774)="","",INDEX('Per Invoice'!R$2:R$1201,$Z774)))</f>
        <v/>
      </c>
      <c r="S774">
        <f>IF($Z774="","",IF(INDEX('Per Invoice'!S$2:S$1201,$Z774)="","",INDEX('Per Invoice'!S$2:S$1201,$Z774)))</f>
        <v/>
      </c>
      <c r="T774" s="8">
        <f>IF($Z774="","",IF(INDEX('Per Invoice'!T$2:T$1201,$Z774)="","",INDEX('Per Invoice'!T$2:T$1201,$Z774)))</f>
        <v/>
      </c>
      <c r="U774" s="8">
        <f>IF($Z774="","",IF(INDEX('Per Invoice'!U$2:U$1201,$Z774)="","",INDEX('Per Invoice'!U$2:U$1201,$Z774)))</f>
        <v/>
      </c>
      <c r="V774" s="8">
        <f>IF($Z774="","",IF(INDEX('Per Invoice'!V$2:V$1201,$Z774)="","",INDEX('Per Invoice'!V$2:V$1201,$Z774)))</f>
        <v/>
      </c>
      <c r="W774" s="8">
        <f>IF($Z774="","",IF(INDEX('Per Invoice'!W$2:W$1201,$Z774)="","",INDEX('Per Invoice'!W$2:W$1201,$Z774)))</f>
        <v/>
      </c>
      <c r="X774" s="8">
        <f>IF($Z774="","",IF(INDEX('Per Invoice'!X$2:X$1201,$Z774)="","",INDEX('Per Invoice'!X$2:X$1201,$Z774)))</f>
        <v/>
      </c>
      <c r="Y774" s="8">
        <f>IF($Z774="","",IF(INDEX('Per Invoice'!Y$2:Y$1201,$Z774)="","",INDEX('Per Invoice'!Y$2:Y$1201,$Z774)))</f>
        <v/>
      </c>
      <c r="Z774" s="16">
        <f>IFERROR(MATCH(Settings!$C$26&amp;"|"&amp;ROWS($Z$2:$Z774),'Per Invoice'!$AB$2:$AB$1201,0),"")</f>
        <v/>
      </c>
    </row>
    <row r="775">
      <c r="A775">
        <f>IF($Z775="","",IF(INDEX('Per Invoice'!A$2:A$1201,$Z775)="","",INDEX('Per Invoice'!A$2:A$1201,$Z775)))</f>
        <v/>
      </c>
      <c r="B775">
        <f>IF($Z775="","",IF(INDEX('Per Invoice'!B$2:B$1201,$Z775)="","",INDEX('Per Invoice'!B$2:B$1201,$Z775)))</f>
        <v/>
      </c>
      <c r="C775">
        <f>IF($Z775="","",IF(INDEX('Per Invoice'!C$2:C$1201,$Z775)="","",INDEX('Per Invoice'!C$2:C$1201,$Z775)))</f>
        <v/>
      </c>
      <c r="D775">
        <f>IF($Z775="","",IF(INDEX('Per Invoice'!D$2:D$1201,$Z775)="","",INDEX('Per Invoice'!D$2:D$1201,$Z775)))</f>
        <v/>
      </c>
      <c r="E775" s="14">
        <f>IF($Z775="","",IF(INDEX('Per Invoice'!E$2:E$1201,$Z775)="","",INDEX('Per Invoice'!E$2:E$1201,$Z775)))</f>
        <v/>
      </c>
      <c r="F775">
        <f>IF($Z775="","",IF(INDEX('Per Invoice'!F$2:F$1201,$Z775)="","",INDEX('Per Invoice'!F$2:F$1201,$Z775)))</f>
        <v/>
      </c>
      <c r="G775">
        <f>IF($Z775="","",IF(INDEX('Per Invoice'!G$2:G$1201,$Z775)="","",INDEX('Per Invoice'!G$2:G$1201,$Z775)))</f>
        <v/>
      </c>
      <c r="H775">
        <f>IF($Z775="","",IF(INDEX('Per Invoice'!H$2:H$1201,$Z775)="","",INDEX('Per Invoice'!H$2:H$1201,$Z775)))</f>
        <v/>
      </c>
      <c r="I775">
        <f>IF($Z775="","",IF(INDEX('Per Invoice'!I$2:I$1201,$Z775)="","",INDEX('Per Invoice'!I$2:I$1201,$Z775)))</f>
        <v/>
      </c>
      <c r="J775">
        <f>IF($Z775="","",IF(INDEX('Per Invoice'!J$2:J$1201,$Z775)="","",INDEX('Per Invoice'!J$2:J$1201,$Z775)))</f>
        <v/>
      </c>
      <c r="K775" s="8">
        <f>IF($Z775="","",IF(INDEX('Per Invoice'!K$2:K$1201,$Z775)="","",INDEX('Per Invoice'!K$2:K$1201,$Z775)))</f>
        <v/>
      </c>
      <c r="L775">
        <f>IF($Z775="","",IF(INDEX('Per Invoice'!L$2:L$1201,$Z775)="","",INDEX('Per Invoice'!L$2:L$1201,$Z775)))</f>
        <v/>
      </c>
      <c r="M775">
        <f>IF($Z775="","",IF(INDEX('Per Invoice'!M$2:M$1201,$Z775)="","",INDEX('Per Invoice'!M$2:M$1201,$Z775)))</f>
        <v/>
      </c>
      <c r="N775">
        <f>IF($Z775="","",IF(INDEX('Per Invoice'!N$2:N$1201,$Z775)="","",INDEX('Per Invoice'!N$2:N$1201,$Z775)))</f>
        <v/>
      </c>
      <c r="O775" s="8">
        <f>IF($Z775="","",IF(INDEX('Per Invoice'!O$2:O$1201,$Z775)="","",INDEX('Per Invoice'!O$2:O$1201,$Z775)))</f>
        <v/>
      </c>
      <c r="P775">
        <f>IF($Z775="","",IF(INDEX('Per Invoice'!P$2:P$1201,$Z775)="","",INDEX('Per Invoice'!P$2:P$1201,$Z775)))</f>
        <v/>
      </c>
      <c r="Q775" s="8">
        <f>IF($Z775="","",IF(INDEX('Per Invoice'!Q$2:Q$1201,$Z775)="","",INDEX('Per Invoice'!Q$2:Q$1201,$Z775)))</f>
        <v/>
      </c>
      <c r="R775" s="8">
        <f>IF($Z775="","",IF(INDEX('Per Invoice'!R$2:R$1201,$Z775)="","",INDEX('Per Invoice'!R$2:R$1201,$Z775)))</f>
        <v/>
      </c>
      <c r="S775">
        <f>IF($Z775="","",IF(INDEX('Per Invoice'!S$2:S$1201,$Z775)="","",INDEX('Per Invoice'!S$2:S$1201,$Z775)))</f>
        <v/>
      </c>
      <c r="T775" s="8">
        <f>IF($Z775="","",IF(INDEX('Per Invoice'!T$2:T$1201,$Z775)="","",INDEX('Per Invoice'!T$2:T$1201,$Z775)))</f>
        <v/>
      </c>
      <c r="U775" s="8">
        <f>IF($Z775="","",IF(INDEX('Per Invoice'!U$2:U$1201,$Z775)="","",INDEX('Per Invoice'!U$2:U$1201,$Z775)))</f>
        <v/>
      </c>
      <c r="V775" s="8">
        <f>IF($Z775="","",IF(INDEX('Per Invoice'!V$2:V$1201,$Z775)="","",INDEX('Per Invoice'!V$2:V$1201,$Z775)))</f>
        <v/>
      </c>
      <c r="W775" s="8">
        <f>IF($Z775="","",IF(INDEX('Per Invoice'!W$2:W$1201,$Z775)="","",INDEX('Per Invoice'!W$2:W$1201,$Z775)))</f>
        <v/>
      </c>
      <c r="X775" s="8">
        <f>IF($Z775="","",IF(INDEX('Per Invoice'!X$2:X$1201,$Z775)="","",INDEX('Per Invoice'!X$2:X$1201,$Z775)))</f>
        <v/>
      </c>
      <c r="Y775" s="8">
        <f>IF($Z775="","",IF(INDEX('Per Invoice'!Y$2:Y$1201,$Z775)="","",INDEX('Per Invoice'!Y$2:Y$1201,$Z775)))</f>
        <v/>
      </c>
      <c r="Z775" s="16">
        <f>IFERROR(MATCH(Settings!$C$26&amp;"|"&amp;ROWS($Z$2:$Z775),'Per Invoice'!$AB$2:$AB$1201,0),"")</f>
        <v/>
      </c>
    </row>
    <row r="776">
      <c r="A776">
        <f>IF($Z776="","",IF(INDEX('Per Invoice'!A$2:A$1201,$Z776)="","",INDEX('Per Invoice'!A$2:A$1201,$Z776)))</f>
        <v/>
      </c>
      <c r="B776">
        <f>IF($Z776="","",IF(INDEX('Per Invoice'!B$2:B$1201,$Z776)="","",INDEX('Per Invoice'!B$2:B$1201,$Z776)))</f>
        <v/>
      </c>
      <c r="C776">
        <f>IF($Z776="","",IF(INDEX('Per Invoice'!C$2:C$1201,$Z776)="","",INDEX('Per Invoice'!C$2:C$1201,$Z776)))</f>
        <v/>
      </c>
      <c r="D776">
        <f>IF($Z776="","",IF(INDEX('Per Invoice'!D$2:D$1201,$Z776)="","",INDEX('Per Invoice'!D$2:D$1201,$Z776)))</f>
        <v/>
      </c>
      <c r="E776" s="14">
        <f>IF($Z776="","",IF(INDEX('Per Invoice'!E$2:E$1201,$Z776)="","",INDEX('Per Invoice'!E$2:E$1201,$Z776)))</f>
        <v/>
      </c>
      <c r="F776">
        <f>IF($Z776="","",IF(INDEX('Per Invoice'!F$2:F$1201,$Z776)="","",INDEX('Per Invoice'!F$2:F$1201,$Z776)))</f>
        <v/>
      </c>
      <c r="G776">
        <f>IF($Z776="","",IF(INDEX('Per Invoice'!G$2:G$1201,$Z776)="","",INDEX('Per Invoice'!G$2:G$1201,$Z776)))</f>
        <v/>
      </c>
      <c r="H776">
        <f>IF($Z776="","",IF(INDEX('Per Invoice'!H$2:H$1201,$Z776)="","",INDEX('Per Invoice'!H$2:H$1201,$Z776)))</f>
        <v/>
      </c>
      <c r="I776">
        <f>IF($Z776="","",IF(INDEX('Per Invoice'!I$2:I$1201,$Z776)="","",INDEX('Per Invoice'!I$2:I$1201,$Z776)))</f>
        <v/>
      </c>
      <c r="J776">
        <f>IF($Z776="","",IF(INDEX('Per Invoice'!J$2:J$1201,$Z776)="","",INDEX('Per Invoice'!J$2:J$1201,$Z776)))</f>
        <v/>
      </c>
      <c r="K776" s="8">
        <f>IF($Z776="","",IF(INDEX('Per Invoice'!K$2:K$1201,$Z776)="","",INDEX('Per Invoice'!K$2:K$1201,$Z776)))</f>
        <v/>
      </c>
      <c r="L776">
        <f>IF($Z776="","",IF(INDEX('Per Invoice'!L$2:L$1201,$Z776)="","",INDEX('Per Invoice'!L$2:L$1201,$Z776)))</f>
        <v/>
      </c>
      <c r="M776">
        <f>IF($Z776="","",IF(INDEX('Per Invoice'!M$2:M$1201,$Z776)="","",INDEX('Per Invoice'!M$2:M$1201,$Z776)))</f>
        <v/>
      </c>
      <c r="N776">
        <f>IF($Z776="","",IF(INDEX('Per Invoice'!N$2:N$1201,$Z776)="","",INDEX('Per Invoice'!N$2:N$1201,$Z776)))</f>
        <v/>
      </c>
      <c r="O776" s="8">
        <f>IF($Z776="","",IF(INDEX('Per Invoice'!O$2:O$1201,$Z776)="","",INDEX('Per Invoice'!O$2:O$1201,$Z776)))</f>
        <v/>
      </c>
      <c r="P776">
        <f>IF($Z776="","",IF(INDEX('Per Invoice'!P$2:P$1201,$Z776)="","",INDEX('Per Invoice'!P$2:P$1201,$Z776)))</f>
        <v/>
      </c>
      <c r="Q776" s="8">
        <f>IF($Z776="","",IF(INDEX('Per Invoice'!Q$2:Q$1201,$Z776)="","",INDEX('Per Invoice'!Q$2:Q$1201,$Z776)))</f>
        <v/>
      </c>
      <c r="R776" s="8">
        <f>IF($Z776="","",IF(INDEX('Per Invoice'!R$2:R$1201,$Z776)="","",INDEX('Per Invoice'!R$2:R$1201,$Z776)))</f>
        <v/>
      </c>
      <c r="S776">
        <f>IF($Z776="","",IF(INDEX('Per Invoice'!S$2:S$1201,$Z776)="","",INDEX('Per Invoice'!S$2:S$1201,$Z776)))</f>
        <v/>
      </c>
      <c r="T776" s="8">
        <f>IF($Z776="","",IF(INDEX('Per Invoice'!T$2:T$1201,$Z776)="","",INDEX('Per Invoice'!T$2:T$1201,$Z776)))</f>
        <v/>
      </c>
      <c r="U776" s="8">
        <f>IF($Z776="","",IF(INDEX('Per Invoice'!U$2:U$1201,$Z776)="","",INDEX('Per Invoice'!U$2:U$1201,$Z776)))</f>
        <v/>
      </c>
      <c r="V776" s="8">
        <f>IF($Z776="","",IF(INDEX('Per Invoice'!V$2:V$1201,$Z776)="","",INDEX('Per Invoice'!V$2:V$1201,$Z776)))</f>
        <v/>
      </c>
      <c r="W776" s="8">
        <f>IF($Z776="","",IF(INDEX('Per Invoice'!W$2:W$1201,$Z776)="","",INDEX('Per Invoice'!W$2:W$1201,$Z776)))</f>
        <v/>
      </c>
      <c r="X776" s="8">
        <f>IF($Z776="","",IF(INDEX('Per Invoice'!X$2:X$1201,$Z776)="","",INDEX('Per Invoice'!X$2:X$1201,$Z776)))</f>
        <v/>
      </c>
      <c r="Y776" s="8">
        <f>IF($Z776="","",IF(INDEX('Per Invoice'!Y$2:Y$1201,$Z776)="","",INDEX('Per Invoice'!Y$2:Y$1201,$Z776)))</f>
        <v/>
      </c>
      <c r="Z776" s="16">
        <f>IFERROR(MATCH(Settings!$C$26&amp;"|"&amp;ROWS($Z$2:$Z776),'Per Invoice'!$AB$2:$AB$1201,0),"")</f>
        <v/>
      </c>
    </row>
    <row r="777">
      <c r="A777">
        <f>IF($Z777="","",IF(INDEX('Per Invoice'!A$2:A$1201,$Z777)="","",INDEX('Per Invoice'!A$2:A$1201,$Z777)))</f>
        <v/>
      </c>
      <c r="B777">
        <f>IF($Z777="","",IF(INDEX('Per Invoice'!B$2:B$1201,$Z777)="","",INDEX('Per Invoice'!B$2:B$1201,$Z777)))</f>
        <v/>
      </c>
      <c r="C777">
        <f>IF($Z777="","",IF(INDEX('Per Invoice'!C$2:C$1201,$Z777)="","",INDEX('Per Invoice'!C$2:C$1201,$Z777)))</f>
        <v/>
      </c>
      <c r="D777">
        <f>IF($Z777="","",IF(INDEX('Per Invoice'!D$2:D$1201,$Z777)="","",INDEX('Per Invoice'!D$2:D$1201,$Z777)))</f>
        <v/>
      </c>
      <c r="E777" s="14">
        <f>IF($Z777="","",IF(INDEX('Per Invoice'!E$2:E$1201,$Z777)="","",INDEX('Per Invoice'!E$2:E$1201,$Z777)))</f>
        <v/>
      </c>
      <c r="F777">
        <f>IF($Z777="","",IF(INDEX('Per Invoice'!F$2:F$1201,$Z777)="","",INDEX('Per Invoice'!F$2:F$1201,$Z777)))</f>
        <v/>
      </c>
      <c r="G777">
        <f>IF($Z777="","",IF(INDEX('Per Invoice'!G$2:G$1201,$Z777)="","",INDEX('Per Invoice'!G$2:G$1201,$Z777)))</f>
        <v/>
      </c>
      <c r="H777">
        <f>IF($Z777="","",IF(INDEX('Per Invoice'!H$2:H$1201,$Z777)="","",INDEX('Per Invoice'!H$2:H$1201,$Z777)))</f>
        <v/>
      </c>
      <c r="I777">
        <f>IF($Z777="","",IF(INDEX('Per Invoice'!I$2:I$1201,$Z777)="","",INDEX('Per Invoice'!I$2:I$1201,$Z777)))</f>
        <v/>
      </c>
      <c r="J777">
        <f>IF($Z777="","",IF(INDEX('Per Invoice'!J$2:J$1201,$Z777)="","",INDEX('Per Invoice'!J$2:J$1201,$Z777)))</f>
        <v/>
      </c>
      <c r="K777" s="8">
        <f>IF($Z777="","",IF(INDEX('Per Invoice'!K$2:K$1201,$Z777)="","",INDEX('Per Invoice'!K$2:K$1201,$Z777)))</f>
        <v/>
      </c>
      <c r="L777">
        <f>IF($Z777="","",IF(INDEX('Per Invoice'!L$2:L$1201,$Z777)="","",INDEX('Per Invoice'!L$2:L$1201,$Z777)))</f>
        <v/>
      </c>
      <c r="M777">
        <f>IF($Z777="","",IF(INDEX('Per Invoice'!M$2:M$1201,$Z777)="","",INDEX('Per Invoice'!M$2:M$1201,$Z777)))</f>
        <v/>
      </c>
      <c r="N777">
        <f>IF($Z777="","",IF(INDEX('Per Invoice'!N$2:N$1201,$Z777)="","",INDEX('Per Invoice'!N$2:N$1201,$Z777)))</f>
        <v/>
      </c>
      <c r="O777" s="8">
        <f>IF($Z777="","",IF(INDEX('Per Invoice'!O$2:O$1201,$Z777)="","",INDEX('Per Invoice'!O$2:O$1201,$Z777)))</f>
        <v/>
      </c>
      <c r="P777">
        <f>IF($Z777="","",IF(INDEX('Per Invoice'!P$2:P$1201,$Z777)="","",INDEX('Per Invoice'!P$2:P$1201,$Z777)))</f>
        <v/>
      </c>
      <c r="Q777" s="8">
        <f>IF($Z777="","",IF(INDEX('Per Invoice'!Q$2:Q$1201,$Z777)="","",INDEX('Per Invoice'!Q$2:Q$1201,$Z777)))</f>
        <v/>
      </c>
      <c r="R777" s="8">
        <f>IF($Z777="","",IF(INDEX('Per Invoice'!R$2:R$1201,$Z777)="","",INDEX('Per Invoice'!R$2:R$1201,$Z777)))</f>
        <v/>
      </c>
      <c r="S777">
        <f>IF($Z777="","",IF(INDEX('Per Invoice'!S$2:S$1201,$Z777)="","",INDEX('Per Invoice'!S$2:S$1201,$Z777)))</f>
        <v/>
      </c>
      <c r="T777" s="8">
        <f>IF($Z777="","",IF(INDEX('Per Invoice'!T$2:T$1201,$Z777)="","",INDEX('Per Invoice'!T$2:T$1201,$Z777)))</f>
        <v/>
      </c>
      <c r="U777" s="8">
        <f>IF($Z777="","",IF(INDEX('Per Invoice'!U$2:U$1201,$Z777)="","",INDEX('Per Invoice'!U$2:U$1201,$Z777)))</f>
        <v/>
      </c>
      <c r="V777" s="8">
        <f>IF($Z777="","",IF(INDEX('Per Invoice'!V$2:V$1201,$Z777)="","",INDEX('Per Invoice'!V$2:V$1201,$Z777)))</f>
        <v/>
      </c>
      <c r="W777" s="8">
        <f>IF($Z777="","",IF(INDEX('Per Invoice'!W$2:W$1201,$Z777)="","",INDEX('Per Invoice'!W$2:W$1201,$Z777)))</f>
        <v/>
      </c>
      <c r="X777" s="8">
        <f>IF($Z777="","",IF(INDEX('Per Invoice'!X$2:X$1201,$Z777)="","",INDEX('Per Invoice'!X$2:X$1201,$Z777)))</f>
        <v/>
      </c>
      <c r="Y777" s="8">
        <f>IF($Z777="","",IF(INDEX('Per Invoice'!Y$2:Y$1201,$Z777)="","",INDEX('Per Invoice'!Y$2:Y$1201,$Z777)))</f>
        <v/>
      </c>
      <c r="Z777" s="16">
        <f>IFERROR(MATCH(Settings!$C$26&amp;"|"&amp;ROWS($Z$2:$Z777),'Per Invoice'!$AB$2:$AB$1201,0),"")</f>
        <v/>
      </c>
    </row>
    <row r="778">
      <c r="A778">
        <f>IF($Z778="","",IF(INDEX('Per Invoice'!A$2:A$1201,$Z778)="","",INDEX('Per Invoice'!A$2:A$1201,$Z778)))</f>
        <v/>
      </c>
      <c r="B778">
        <f>IF($Z778="","",IF(INDEX('Per Invoice'!B$2:B$1201,$Z778)="","",INDEX('Per Invoice'!B$2:B$1201,$Z778)))</f>
        <v/>
      </c>
      <c r="C778">
        <f>IF($Z778="","",IF(INDEX('Per Invoice'!C$2:C$1201,$Z778)="","",INDEX('Per Invoice'!C$2:C$1201,$Z778)))</f>
        <v/>
      </c>
      <c r="D778">
        <f>IF($Z778="","",IF(INDEX('Per Invoice'!D$2:D$1201,$Z778)="","",INDEX('Per Invoice'!D$2:D$1201,$Z778)))</f>
        <v/>
      </c>
      <c r="E778" s="14">
        <f>IF($Z778="","",IF(INDEX('Per Invoice'!E$2:E$1201,$Z778)="","",INDEX('Per Invoice'!E$2:E$1201,$Z778)))</f>
        <v/>
      </c>
      <c r="F778">
        <f>IF($Z778="","",IF(INDEX('Per Invoice'!F$2:F$1201,$Z778)="","",INDEX('Per Invoice'!F$2:F$1201,$Z778)))</f>
        <v/>
      </c>
      <c r="G778">
        <f>IF($Z778="","",IF(INDEX('Per Invoice'!G$2:G$1201,$Z778)="","",INDEX('Per Invoice'!G$2:G$1201,$Z778)))</f>
        <v/>
      </c>
      <c r="H778">
        <f>IF($Z778="","",IF(INDEX('Per Invoice'!H$2:H$1201,$Z778)="","",INDEX('Per Invoice'!H$2:H$1201,$Z778)))</f>
        <v/>
      </c>
      <c r="I778">
        <f>IF($Z778="","",IF(INDEX('Per Invoice'!I$2:I$1201,$Z778)="","",INDEX('Per Invoice'!I$2:I$1201,$Z778)))</f>
        <v/>
      </c>
      <c r="J778">
        <f>IF($Z778="","",IF(INDEX('Per Invoice'!J$2:J$1201,$Z778)="","",INDEX('Per Invoice'!J$2:J$1201,$Z778)))</f>
        <v/>
      </c>
      <c r="K778" s="8">
        <f>IF($Z778="","",IF(INDEX('Per Invoice'!K$2:K$1201,$Z778)="","",INDEX('Per Invoice'!K$2:K$1201,$Z778)))</f>
        <v/>
      </c>
      <c r="L778">
        <f>IF($Z778="","",IF(INDEX('Per Invoice'!L$2:L$1201,$Z778)="","",INDEX('Per Invoice'!L$2:L$1201,$Z778)))</f>
        <v/>
      </c>
      <c r="M778">
        <f>IF($Z778="","",IF(INDEX('Per Invoice'!M$2:M$1201,$Z778)="","",INDEX('Per Invoice'!M$2:M$1201,$Z778)))</f>
        <v/>
      </c>
      <c r="N778">
        <f>IF($Z778="","",IF(INDEX('Per Invoice'!N$2:N$1201,$Z778)="","",INDEX('Per Invoice'!N$2:N$1201,$Z778)))</f>
        <v/>
      </c>
      <c r="O778" s="8">
        <f>IF($Z778="","",IF(INDEX('Per Invoice'!O$2:O$1201,$Z778)="","",INDEX('Per Invoice'!O$2:O$1201,$Z778)))</f>
        <v/>
      </c>
      <c r="P778">
        <f>IF($Z778="","",IF(INDEX('Per Invoice'!P$2:P$1201,$Z778)="","",INDEX('Per Invoice'!P$2:P$1201,$Z778)))</f>
        <v/>
      </c>
      <c r="Q778" s="8">
        <f>IF($Z778="","",IF(INDEX('Per Invoice'!Q$2:Q$1201,$Z778)="","",INDEX('Per Invoice'!Q$2:Q$1201,$Z778)))</f>
        <v/>
      </c>
      <c r="R778" s="8">
        <f>IF($Z778="","",IF(INDEX('Per Invoice'!R$2:R$1201,$Z778)="","",INDEX('Per Invoice'!R$2:R$1201,$Z778)))</f>
        <v/>
      </c>
      <c r="S778">
        <f>IF($Z778="","",IF(INDEX('Per Invoice'!S$2:S$1201,$Z778)="","",INDEX('Per Invoice'!S$2:S$1201,$Z778)))</f>
        <v/>
      </c>
      <c r="T778" s="8">
        <f>IF($Z778="","",IF(INDEX('Per Invoice'!T$2:T$1201,$Z778)="","",INDEX('Per Invoice'!T$2:T$1201,$Z778)))</f>
        <v/>
      </c>
      <c r="U778" s="8">
        <f>IF($Z778="","",IF(INDEX('Per Invoice'!U$2:U$1201,$Z778)="","",INDEX('Per Invoice'!U$2:U$1201,$Z778)))</f>
        <v/>
      </c>
      <c r="V778" s="8">
        <f>IF($Z778="","",IF(INDEX('Per Invoice'!V$2:V$1201,$Z778)="","",INDEX('Per Invoice'!V$2:V$1201,$Z778)))</f>
        <v/>
      </c>
      <c r="W778" s="8">
        <f>IF($Z778="","",IF(INDEX('Per Invoice'!W$2:W$1201,$Z778)="","",INDEX('Per Invoice'!W$2:W$1201,$Z778)))</f>
        <v/>
      </c>
      <c r="X778" s="8">
        <f>IF($Z778="","",IF(INDEX('Per Invoice'!X$2:X$1201,$Z778)="","",INDEX('Per Invoice'!X$2:X$1201,$Z778)))</f>
        <v/>
      </c>
      <c r="Y778" s="8">
        <f>IF($Z778="","",IF(INDEX('Per Invoice'!Y$2:Y$1201,$Z778)="","",INDEX('Per Invoice'!Y$2:Y$1201,$Z778)))</f>
        <v/>
      </c>
      <c r="Z778" s="16">
        <f>IFERROR(MATCH(Settings!$C$26&amp;"|"&amp;ROWS($Z$2:$Z778),'Per Invoice'!$AB$2:$AB$1201,0),"")</f>
        <v/>
      </c>
    </row>
    <row r="779">
      <c r="A779">
        <f>IF($Z779="","",IF(INDEX('Per Invoice'!A$2:A$1201,$Z779)="","",INDEX('Per Invoice'!A$2:A$1201,$Z779)))</f>
        <v/>
      </c>
      <c r="B779">
        <f>IF($Z779="","",IF(INDEX('Per Invoice'!B$2:B$1201,$Z779)="","",INDEX('Per Invoice'!B$2:B$1201,$Z779)))</f>
        <v/>
      </c>
      <c r="C779">
        <f>IF($Z779="","",IF(INDEX('Per Invoice'!C$2:C$1201,$Z779)="","",INDEX('Per Invoice'!C$2:C$1201,$Z779)))</f>
        <v/>
      </c>
      <c r="D779">
        <f>IF($Z779="","",IF(INDEX('Per Invoice'!D$2:D$1201,$Z779)="","",INDEX('Per Invoice'!D$2:D$1201,$Z779)))</f>
        <v/>
      </c>
      <c r="E779" s="14">
        <f>IF($Z779="","",IF(INDEX('Per Invoice'!E$2:E$1201,$Z779)="","",INDEX('Per Invoice'!E$2:E$1201,$Z779)))</f>
        <v/>
      </c>
      <c r="F779">
        <f>IF($Z779="","",IF(INDEX('Per Invoice'!F$2:F$1201,$Z779)="","",INDEX('Per Invoice'!F$2:F$1201,$Z779)))</f>
        <v/>
      </c>
      <c r="G779">
        <f>IF($Z779="","",IF(INDEX('Per Invoice'!G$2:G$1201,$Z779)="","",INDEX('Per Invoice'!G$2:G$1201,$Z779)))</f>
        <v/>
      </c>
      <c r="H779">
        <f>IF($Z779="","",IF(INDEX('Per Invoice'!H$2:H$1201,$Z779)="","",INDEX('Per Invoice'!H$2:H$1201,$Z779)))</f>
        <v/>
      </c>
      <c r="I779">
        <f>IF($Z779="","",IF(INDEX('Per Invoice'!I$2:I$1201,$Z779)="","",INDEX('Per Invoice'!I$2:I$1201,$Z779)))</f>
        <v/>
      </c>
      <c r="J779">
        <f>IF($Z779="","",IF(INDEX('Per Invoice'!J$2:J$1201,$Z779)="","",INDEX('Per Invoice'!J$2:J$1201,$Z779)))</f>
        <v/>
      </c>
      <c r="K779" s="8">
        <f>IF($Z779="","",IF(INDEX('Per Invoice'!K$2:K$1201,$Z779)="","",INDEX('Per Invoice'!K$2:K$1201,$Z779)))</f>
        <v/>
      </c>
      <c r="L779">
        <f>IF($Z779="","",IF(INDEX('Per Invoice'!L$2:L$1201,$Z779)="","",INDEX('Per Invoice'!L$2:L$1201,$Z779)))</f>
        <v/>
      </c>
      <c r="M779">
        <f>IF($Z779="","",IF(INDEX('Per Invoice'!M$2:M$1201,$Z779)="","",INDEX('Per Invoice'!M$2:M$1201,$Z779)))</f>
        <v/>
      </c>
      <c r="N779">
        <f>IF($Z779="","",IF(INDEX('Per Invoice'!N$2:N$1201,$Z779)="","",INDEX('Per Invoice'!N$2:N$1201,$Z779)))</f>
        <v/>
      </c>
      <c r="O779" s="8">
        <f>IF($Z779="","",IF(INDEX('Per Invoice'!O$2:O$1201,$Z779)="","",INDEX('Per Invoice'!O$2:O$1201,$Z779)))</f>
        <v/>
      </c>
      <c r="P779">
        <f>IF($Z779="","",IF(INDEX('Per Invoice'!P$2:P$1201,$Z779)="","",INDEX('Per Invoice'!P$2:P$1201,$Z779)))</f>
        <v/>
      </c>
      <c r="Q779" s="8">
        <f>IF($Z779="","",IF(INDEX('Per Invoice'!Q$2:Q$1201,$Z779)="","",INDEX('Per Invoice'!Q$2:Q$1201,$Z779)))</f>
        <v/>
      </c>
      <c r="R779" s="8">
        <f>IF($Z779="","",IF(INDEX('Per Invoice'!R$2:R$1201,$Z779)="","",INDEX('Per Invoice'!R$2:R$1201,$Z779)))</f>
        <v/>
      </c>
      <c r="S779">
        <f>IF($Z779="","",IF(INDEX('Per Invoice'!S$2:S$1201,$Z779)="","",INDEX('Per Invoice'!S$2:S$1201,$Z779)))</f>
        <v/>
      </c>
      <c r="T779" s="8">
        <f>IF($Z779="","",IF(INDEX('Per Invoice'!T$2:T$1201,$Z779)="","",INDEX('Per Invoice'!T$2:T$1201,$Z779)))</f>
        <v/>
      </c>
      <c r="U779" s="8">
        <f>IF($Z779="","",IF(INDEX('Per Invoice'!U$2:U$1201,$Z779)="","",INDEX('Per Invoice'!U$2:U$1201,$Z779)))</f>
        <v/>
      </c>
      <c r="V779" s="8">
        <f>IF($Z779="","",IF(INDEX('Per Invoice'!V$2:V$1201,$Z779)="","",INDEX('Per Invoice'!V$2:V$1201,$Z779)))</f>
        <v/>
      </c>
      <c r="W779" s="8">
        <f>IF($Z779="","",IF(INDEX('Per Invoice'!W$2:W$1201,$Z779)="","",INDEX('Per Invoice'!W$2:W$1201,$Z779)))</f>
        <v/>
      </c>
      <c r="X779" s="8">
        <f>IF($Z779="","",IF(INDEX('Per Invoice'!X$2:X$1201,$Z779)="","",INDEX('Per Invoice'!X$2:X$1201,$Z779)))</f>
        <v/>
      </c>
      <c r="Y779" s="8">
        <f>IF($Z779="","",IF(INDEX('Per Invoice'!Y$2:Y$1201,$Z779)="","",INDEX('Per Invoice'!Y$2:Y$1201,$Z779)))</f>
        <v/>
      </c>
      <c r="Z779" s="16">
        <f>IFERROR(MATCH(Settings!$C$26&amp;"|"&amp;ROWS($Z$2:$Z779),'Per Invoice'!$AB$2:$AB$1201,0),"")</f>
        <v/>
      </c>
    </row>
    <row r="780">
      <c r="A780">
        <f>IF($Z780="","",IF(INDEX('Per Invoice'!A$2:A$1201,$Z780)="","",INDEX('Per Invoice'!A$2:A$1201,$Z780)))</f>
        <v/>
      </c>
      <c r="B780">
        <f>IF($Z780="","",IF(INDEX('Per Invoice'!B$2:B$1201,$Z780)="","",INDEX('Per Invoice'!B$2:B$1201,$Z780)))</f>
        <v/>
      </c>
      <c r="C780">
        <f>IF($Z780="","",IF(INDEX('Per Invoice'!C$2:C$1201,$Z780)="","",INDEX('Per Invoice'!C$2:C$1201,$Z780)))</f>
        <v/>
      </c>
      <c r="D780">
        <f>IF($Z780="","",IF(INDEX('Per Invoice'!D$2:D$1201,$Z780)="","",INDEX('Per Invoice'!D$2:D$1201,$Z780)))</f>
        <v/>
      </c>
      <c r="E780" s="14">
        <f>IF($Z780="","",IF(INDEX('Per Invoice'!E$2:E$1201,$Z780)="","",INDEX('Per Invoice'!E$2:E$1201,$Z780)))</f>
        <v/>
      </c>
      <c r="F780">
        <f>IF($Z780="","",IF(INDEX('Per Invoice'!F$2:F$1201,$Z780)="","",INDEX('Per Invoice'!F$2:F$1201,$Z780)))</f>
        <v/>
      </c>
      <c r="G780">
        <f>IF($Z780="","",IF(INDEX('Per Invoice'!G$2:G$1201,$Z780)="","",INDEX('Per Invoice'!G$2:G$1201,$Z780)))</f>
        <v/>
      </c>
      <c r="H780">
        <f>IF($Z780="","",IF(INDEX('Per Invoice'!H$2:H$1201,$Z780)="","",INDEX('Per Invoice'!H$2:H$1201,$Z780)))</f>
        <v/>
      </c>
      <c r="I780">
        <f>IF($Z780="","",IF(INDEX('Per Invoice'!I$2:I$1201,$Z780)="","",INDEX('Per Invoice'!I$2:I$1201,$Z780)))</f>
        <v/>
      </c>
      <c r="J780">
        <f>IF($Z780="","",IF(INDEX('Per Invoice'!J$2:J$1201,$Z780)="","",INDEX('Per Invoice'!J$2:J$1201,$Z780)))</f>
        <v/>
      </c>
      <c r="K780" s="8">
        <f>IF($Z780="","",IF(INDEX('Per Invoice'!K$2:K$1201,$Z780)="","",INDEX('Per Invoice'!K$2:K$1201,$Z780)))</f>
        <v/>
      </c>
      <c r="L780">
        <f>IF($Z780="","",IF(INDEX('Per Invoice'!L$2:L$1201,$Z780)="","",INDEX('Per Invoice'!L$2:L$1201,$Z780)))</f>
        <v/>
      </c>
      <c r="M780">
        <f>IF($Z780="","",IF(INDEX('Per Invoice'!M$2:M$1201,$Z780)="","",INDEX('Per Invoice'!M$2:M$1201,$Z780)))</f>
        <v/>
      </c>
      <c r="N780">
        <f>IF($Z780="","",IF(INDEX('Per Invoice'!N$2:N$1201,$Z780)="","",INDEX('Per Invoice'!N$2:N$1201,$Z780)))</f>
        <v/>
      </c>
      <c r="O780" s="8">
        <f>IF($Z780="","",IF(INDEX('Per Invoice'!O$2:O$1201,$Z780)="","",INDEX('Per Invoice'!O$2:O$1201,$Z780)))</f>
        <v/>
      </c>
      <c r="P780">
        <f>IF($Z780="","",IF(INDEX('Per Invoice'!P$2:P$1201,$Z780)="","",INDEX('Per Invoice'!P$2:P$1201,$Z780)))</f>
        <v/>
      </c>
      <c r="Q780" s="8">
        <f>IF($Z780="","",IF(INDEX('Per Invoice'!Q$2:Q$1201,$Z780)="","",INDEX('Per Invoice'!Q$2:Q$1201,$Z780)))</f>
        <v/>
      </c>
      <c r="R780" s="8">
        <f>IF($Z780="","",IF(INDEX('Per Invoice'!R$2:R$1201,$Z780)="","",INDEX('Per Invoice'!R$2:R$1201,$Z780)))</f>
        <v/>
      </c>
      <c r="S780">
        <f>IF($Z780="","",IF(INDEX('Per Invoice'!S$2:S$1201,$Z780)="","",INDEX('Per Invoice'!S$2:S$1201,$Z780)))</f>
        <v/>
      </c>
      <c r="T780" s="8">
        <f>IF($Z780="","",IF(INDEX('Per Invoice'!T$2:T$1201,$Z780)="","",INDEX('Per Invoice'!T$2:T$1201,$Z780)))</f>
        <v/>
      </c>
      <c r="U780" s="8">
        <f>IF($Z780="","",IF(INDEX('Per Invoice'!U$2:U$1201,$Z780)="","",INDEX('Per Invoice'!U$2:U$1201,$Z780)))</f>
        <v/>
      </c>
      <c r="V780" s="8">
        <f>IF($Z780="","",IF(INDEX('Per Invoice'!V$2:V$1201,$Z780)="","",INDEX('Per Invoice'!V$2:V$1201,$Z780)))</f>
        <v/>
      </c>
      <c r="W780" s="8">
        <f>IF($Z780="","",IF(INDEX('Per Invoice'!W$2:W$1201,$Z780)="","",INDEX('Per Invoice'!W$2:W$1201,$Z780)))</f>
        <v/>
      </c>
      <c r="X780" s="8">
        <f>IF($Z780="","",IF(INDEX('Per Invoice'!X$2:X$1201,$Z780)="","",INDEX('Per Invoice'!X$2:X$1201,$Z780)))</f>
        <v/>
      </c>
      <c r="Y780" s="8">
        <f>IF($Z780="","",IF(INDEX('Per Invoice'!Y$2:Y$1201,$Z780)="","",INDEX('Per Invoice'!Y$2:Y$1201,$Z780)))</f>
        <v/>
      </c>
      <c r="Z780" s="16">
        <f>IFERROR(MATCH(Settings!$C$26&amp;"|"&amp;ROWS($Z$2:$Z780),'Per Invoice'!$AB$2:$AB$1201,0),"")</f>
        <v/>
      </c>
    </row>
    <row r="781">
      <c r="A781">
        <f>IF($Z781="","",IF(INDEX('Per Invoice'!A$2:A$1201,$Z781)="","",INDEX('Per Invoice'!A$2:A$1201,$Z781)))</f>
        <v/>
      </c>
      <c r="B781">
        <f>IF($Z781="","",IF(INDEX('Per Invoice'!B$2:B$1201,$Z781)="","",INDEX('Per Invoice'!B$2:B$1201,$Z781)))</f>
        <v/>
      </c>
      <c r="C781">
        <f>IF($Z781="","",IF(INDEX('Per Invoice'!C$2:C$1201,$Z781)="","",INDEX('Per Invoice'!C$2:C$1201,$Z781)))</f>
        <v/>
      </c>
      <c r="D781">
        <f>IF($Z781="","",IF(INDEX('Per Invoice'!D$2:D$1201,$Z781)="","",INDEX('Per Invoice'!D$2:D$1201,$Z781)))</f>
        <v/>
      </c>
      <c r="E781" s="14">
        <f>IF($Z781="","",IF(INDEX('Per Invoice'!E$2:E$1201,$Z781)="","",INDEX('Per Invoice'!E$2:E$1201,$Z781)))</f>
        <v/>
      </c>
      <c r="F781">
        <f>IF($Z781="","",IF(INDEX('Per Invoice'!F$2:F$1201,$Z781)="","",INDEX('Per Invoice'!F$2:F$1201,$Z781)))</f>
        <v/>
      </c>
      <c r="G781">
        <f>IF($Z781="","",IF(INDEX('Per Invoice'!G$2:G$1201,$Z781)="","",INDEX('Per Invoice'!G$2:G$1201,$Z781)))</f>
        <v/>
      </c>
      <c r="H781">
        <f>IF($Z781="","",IF(INDEX('Per Invoice'!H$2:H$1201,$Z781)="","",INDEX('Per Invoice'!H$2:H$1201,$Z781)))</f>
        <v/>
      </c>
      <c r="I781">
        <f>IF($Z781="","",IF(INDEX('Per Invoice'!I$2:I$1201,$Z781)="","",INDEX('Per Invoice'!I$2:I$1201,$Z781)))</f>
        <v/>
      </c>
      <c r="J781">
        <f>IF($Z781="","",IF(INDEX('Per Invoice'!J$2:J$1201,$Z781)="","",INDEX('Per Invoice'!J$2:J$1201,$Z781)))</f>
        <v/>
      </c>
      <c r="K781" s="8">
        <f>IF($Z781="","",IF(INDEX('Per Invoice'!K$2:K$1201,$Z781)="","",INDEX('Per Invoice'!K$2:K$1201,$Z781)))</f>
        <v/>
      </c>
      <c r="L781">
        <f>IF($Z781="","",IF(INDEX('Per Invoice'!L$2:L$1201,$Z781)="","",INDEX('Per Invoice'!L$2:L$1201,$Z781)))</f>
        <v/>
      </c>
      <c r="M781">
        <f>IF($Z781="","",IF(INDEX('Per Invoice'!M$2:M$1201,$Z781)="","",INDEX('Per Invoice'!M$2:M$1201,$Z781)))</f>
        <v/>
      </c>
      <c r="N781">
        <f>IF($Z781="","",IF(INDEX('Per Invoice'!N$2:N$1201,$Z781)="","",INDEX('Per Invoice'!N$2:N$1201,$Z781)))</f>
        <v/>
      </c>
      <c r="O781" s="8">
        <f>IF($Z781="","",IF(INDEX('Per Invoice'!O$2:O$1201,$Z781)="","",INDEX('Per Invoice'!O$2:O$1201,$Z781)))</f>
        <v/>
      </c>
      <c r="P781">
        <f>IF($Z781="","",IF(INDEX('Per Invoice'!P$2:P$1201,$Z781)="","",INDEX('Per Invoice'!P$2:P$1201,$Z781)))</f>
        <v/>
      </c>
      <c r="Q781" s="8">
        <f>IF($Z781="","",IF(INDEX('Per Invoice'!Q$2:Q$1201,$Z781)="","",INDEX('Per Invoice'!Q$2:Q$1201,$Z781)))</f>
        <v/>
      </c>
      <c r="R781" s="8">
        <f>IF($Z781="","",IF(INDEX('Per Invoice'!R$2:R$1201,$Z781)="","",INDEX('Per Invoice'!R$2:R$1201,$Z781)))</f>
        <v/>
      </c>
      <c r="S781">
        <f>IF($Z781="","",IF(INDEX('Per Invoice'!S$2:S$1201,$Z781)="","",INDEX('Per Invoice'!S$2:S$1201,$Z781)))</f>
        <v/>
      </c>
      <c r="T781" s="8">
        <f>IF($Z781="","",IF(INDEX('Per Invoice'!T$2:T$1201,$Z781)="","",INDEX('Per Invoice'!T$2:T$1201,$Z781)))</f>
        <v/>
      </c>
      <c r="U781" s="8">
        <f>IF($Z781="","",IF(INDEX('Per Invoice'!U$2:U$1201,$Z781)="","",INDEX('Per Invoice'!U$2:U$1201,$Z781)))</f>
        <v/>
      </c>
      <c r="V781" s="8">
        <f>IF($Z781="","",IF(INDEX('Per Invoice'!V$2:V$1201,$Z781)="","",INDEX('Per Invoice'!V$2:V$1201,$Z781)))</f>
        <v/>
      </c>
      <c r="W781" s="8">
        <f>IF($Z781="","",IF(INDEX('Per Invoice'!W$2:W$1201,$Z781)="","",INDEX('Per Invoice'!W$2:W$1201,$Z781)))</f>
        <v/>
      </c>
      <c r="X781" s="8">
        <f>IF($Z781="","",IF(INDEX('Per Invoice'!X$2:X$1201,$Z781)="","",INDEX('Per Invoice'!X$2:X$1201,$Z781)))</f>
        <v/>
      </c>
      <c r="Y781" s="8">
        <f>IF($Z781="","",IF(INDEX('Per Invoice'!Y$2:Y$1201,$Z781)="","",INDEX('Per Invoice'!Y$2:Y$1201,$Z781)))</f>
        <v/>
      </c>
      <c r="Z781" s="16">
        <f>IFERROR(MATCH(Settings!$C$26&amp;"|"&amp;ROWS($Z$2:$Z781),'Per Invoice'!$AB$2:$AB$1201,0),"")</f>
        <v/>
      </c>
    </row>
    <row r="782">
      <c r="A782">
        <f>IF($Z782="","",IF(INDEX('Per Invoice'!A$2:A$1201,$Z782)="","",INDEX('Per Invoice'!A$2:A$1201,$Z782)))</f>
        <v/>
      </c>
      <c r="B782">
        <f>IF($Z782="","",IF(INDEX('Per Invoice'!B$2:B$1201,$Z782)="","",INDEX('Per Invoice'!B$2:B$1201,$Z782)))</f>
        <v/>
      </c>
      <c r="C782">
        <f>IF($Z782="","",IF(INDEX('Per Invoice'!C$2:C$1201,$Z782)="","",INDEX('Per Invoice'!C$2:C$1201,$Z782)))</f>
        <v/>
      </c>
      <c r="D782">
        <f>IF($Z782="","",IF(INDEX('Per Invoice'!D$2:D$1201,$Z782)="","",INDEX('Per Invoice'!D$2:D$1201,$Z782)))</f>
        <v/>
      </c>
      <c r="E782" s="14">
        <f>IF($Z782="","",IF(INDEX('Per Invoice'!E$2:E$1201,$Z782)="","",INDEX('Per Invoice'!E$2:E$1201,$Z782)))</f>
        <v/>
      </c>
      <c r="F782">
        <f>IF($Z782="","",IF(INDEX('Per Invoice'!F$2:F$1201,$Z782)="","",INDEX('Per Invoice'!F$2:F$1201,$Z782)))</f>
        <v/>
      </c>
      <c r="G782">
        <f>IF($Z782="","",IF(INDEX('Per Invoice'!G$2:G$1201,$Z782)="","",INDEX('Per Invoice'!G$2:G$1201,$Z782)))</f>
        <v/>
      </c>
      <c r="H782">
        <f>IF($Z782="","",IF(INDEX('Per Invoice'!H$2:H$1201,$Z782)="","",INDEX('Per Invoice'!H$2:H$1201,$Z782)))</f>
        <v/>
      </c>
      <c r="I782">
        <f>IF($Z782="","",IF(INDEX('Per Invoice'!I$2:I$1201,$Z782)="","",INDEX('Per Invoice'!I$2:I$1201,$Z782)))</f>
        <v/>
      </c>
      <c r="J782">
        <f>IF($Z782="","",IF(INDEX('Per Invoice'!J$2:J$1201,$Z782)="","",INDEX('Per Invoice'!J$2:J$1201,$Z782)))</f>
        <v/>
      </c>
      <c r="K782" s="8">
        <f>IF($Z782="","",IF(INDEX('Per Invoice'!K$2:K$1201,$Z782)="","",INDEX('Per Invoice'!K$2:K$1201,$Z782)))</f>
        <v/>
      </c>
      <c r="L782">
        <f>IF($Z782="","",IF(INDEX('Per Invoice'!L$2:L$1201,$Z782)="","",INDEX('Per Invoice'!L$2:L$1201,$Z782)))</f>
        <v/>
      </c>
      <c r="M782">
        <f>IF($Z782="","",IF(INDEX('Per Invoice'!M$2:M$1201,$Z782)="","",INDEX('Per Invoice'!M$2:M$1201,$Z782)))</f>
        <v/>
      </c>
      <c r="N782">
        <f>IF($Z782="","",IF(INDEX('Per Invoice'!N$2:N$1201,$Z782)="","",INDEX('Per Invoice'!N$2:N$1201,$Z782)))</f>
        <v/>
      </c>
      <c r="O782" s="8">
        <f>IF($Z782="","",IF(INDEX('Per Invoice'!O$2:O$1201,$Z782)="","",INDEX('Per Invoice'!O$2:O$1201,$Z782)))</f>
        <v/>
      </c>
      <c r="P782">
        <f>IF($Z782="","",IF(INDEX('Per Invoice'!P$2:P$1201,$Z782)="","",INDEX('Per Invoice'!P$2:P$1201,$Z782)))</f>
        <v/>
      </c>
      <c r="Q782" s="8">
        <f>IF($Z782="","",IF(INDEX('Per Invoice'!Q$2:Q$1201,$Z782)="","",INDEX('Per Invoice'!Q$2:Q$1201,$Z782)))</f>
        <v/>
      </c>
      <c r="R782" s="8">
        <f>IF($Z782="","",IF(INDEX('Per Invoice'!R$2:R$1201,$Z782)="","",INDEX('Per Invoice'!R$2:R$1201,$Z782)))</f>
        <v/>
      </c>
      <c r="S782">
        <f>IF($Z782="","",IF(INDEX('Per Invoice'!S$2:S$1201,$Z782)="","",INDEX('Per Invoice'!S$2:S$1201,$Z782)))</f>
        <v/>
      </c>
      <c r="T782" s="8">
        <f>IF($Z782="","",IF(INDEX('Per Invoice'!T$2:T$1201,$Z782)="","",INDEX('Per Invoice'!T$2:T$1201,$Z782)))</f>
        <v/>
      </c>
      <c r="U782" s="8">
        <f>IF($Z782="","",IF(INDEX('Per Invoice'!U$2:U$1201,$Z782)="","",INDEX('Per Invoice'!U$2:U$1201,$Z782)))</f>
        <v/>
      </c>
      <c r="V782" s="8">
        <f>IF($Z782="","",IF(INDEX('Per Invoice'!V$2:V$1201,$Z782)="","",INDEX('Per Invoice'!V$2:V$1201,$Z782)))</f>
        <v/>
      </c>
      <c r="W782" s="8">
        <f>IF($Z782="","",IF(INDEX('Per Invoice'!W$2:W$1201,$Z782)="","",INDEX('Per Invoice'!W$2:W$1201,$Z782)))</f>
        <v/>
      </c>
      <c r="X782" s="8">
        <f>IF($Z782="","",IF(INDEX('Per Invoice'!X$2:X$1201,$Z782)="","",INDEX('Per Invoice'!X$2:X$1201,$Z782)))</f>
        <v/>
      </c>
      <c r="Y782" s="8">
        <f>IF($Z782="","",IF(INDEX('Per Invoice'!Y$2:Y$1201,$Z782)="","",INDEX('Per Invoice'!Y$2:Y$1201,$Z782)))</f>
        <v/>
      </c>
      <c r="Z782" s="16">
        <f>IFERROR(MATCH(Settings!$C$26&amp;"|"&amp;ROWS($Z$2:$Z782),'Per Invoice'!$AB$2:$AB$1201,0),"")</f>
        <v/>
      </c>
    </row>
    <row r="783">
      <c r="A783">
        <f>IF($Z783="","",IF(INDEX('Per Invoice'!A$2:A$1201,$Z783)="","",INDEX('Per Invoice'!A$2:A$1201,$Z783)))</f>
        <v/>
      </c>
      <c r="B783">
        <f>IF($Z783="","",IF(INDEX('Per Invoice'!B$2:B$1201,$Z783)="","",INDEX('Per Invoice'!B$2:B$1201,$Z783)))</f>
        <v/>
      </c>
      <c r="C783">
        <f>IF($Z783="","",IF(INDEX('Per Invoice'!C$2:C$1201,$Z783)="","",INDEX('Per Invoice'!C$2:C$1201,$Z783)))</f>
        <v/>
      </c>
      <c r="D783">
        <f>IF($Z783="","",IF(INDEX('Per Invoice'!D$2:D$1201,$Z783)="","",INDEX('Per Invoice'!D$2:D$1201,$Z783)))</f>
        <v/>
      </c>
      <c r="E783" s="14">
        <f>IF($Z783="","",IF(INDEX('Per Invoice'!E$2:E$1201,$Z783)="","",INDEX('Per Invoice'!E$2:E$1201,$Z783)))</f>
        <v/>
      </c>
      <c r="F783">
        <f>IF($Z783="","",IF(INDEX('Per Invoice'!F$2:F$1201,$Z783)="","",INDEX('Per Invoice'!F$2:F$1201,$Z783)))</f>
        <v/>
      </c>
      <c r="G783">
        <f>IF($Z783="","",IF(INDEX('Per Invoice'!G$2:G$1201,$Z783)="","",INDEX('Per Invoice'!G$2:G$1201,$Z783)))</f>
        <v/>
      </c>
      <c r="H783">
        <f>IF($Z783="","",IF(INDEX('Per Invoice'!H$2:H$1201,$Z783)="","",INDEX('Per Invoice'!H$2:H$1201,$Z783)))</f>
        <v/>
      </c>
      <c r="I783">
        <f>IF($Z783="","",IF(INDEX('Per Invoice'!I$2:I$1201,$Z783)="","",INDEX('Per Invoice'!I$2:I$1201,$Z783)))</f>
        <v/>
      </c>
      <c r="J783">
        <f>IF($Z783="","",IF(INDEX('Per Invoice'!J$2:J$1201,$Z783)="","",INDEX('Per Invoice'!J$2:J$1201,$Z783)))</f>
        <v/>
      </c>
      <c r="K783" s="8">
        <f>IF($Z783="","",IF(INDEX('Per Invoice'!K$2:K$1201,$Z783)="","",INDEX('Per Invoice'!K$2:K$1201,$Z783)))</f>
        <v/>
      </c>
      <c r="L783">
        <f>IF($Z783="","",IF(INDEX('Per Invoice'!L$2:L$1201,$Z783)="","",INDEX('Per Invoice'!L$2:L$1201,$Z783)))</f>
        <v/>
      </c>
      <c r="M783">
        <f>IF($Z783="","",IF(INDEX('Per Invoice'!M$2:M$1201,$Z783)="","",INDEX('Per Invoice'!M$2:M$1201,$Z783)))</f>
        <v/>
      </c>
      <c r="N783">
        <f>IF($Z783="","",IF(INDEX('Per Invoice'!N$2:N$1201,$Z783)="","",INDEX('Per Invoice'!N$2:N$1201,$Z783)))</f>
        <v/>
      </c>
      <c r="O783" s="8">
        <f>IF($Z783="","",IF(INDEX('Per Invoice'!O$2:O$1201,$Z783)="","",INDEX('Per Invoice'!O$2:O$1201,$Z783)))</f>
        <v/>
      </c>
      <c r="P783">
        <f>IF($Z783="","",IF(INDEX('Per Invoice'!P$2:P$1201,$Z783)="","",INDEX('Per Invoice'!P$2:P$1201,$Z783)))</f>
        <v/>
      </c>
      <c r="Q783" s="8">
        <f>IF($Z783="","",IF(INDEX('Per Invoice'!Q$2:Q$1201,$Z783)="","",INDEX('Per Invoice'!Q$2:Q$1201,$Z783)))</f>
        <v/>
      </c>
      <c r="R783" s="8">
        <f>IF($Z783="","",IF(INDEX('Per Invoice'!R$2:R$1201,$Z783)="","",INDEX('Per Invoice'!R$2:R$1201,$Z783)))</f>
        <v/>
      </c>
      <c r="S783">
        <f>IF($Z783="","",IF(INDEX('Per Invoice'!S$2:S$1201,$Z783)="","",INDEX('Per Invoice'!S$2:S$1201,$Z783)))</f>
        <v/>
      </c>
      <c r="T783" s="8">
        <f>IF($Z783="","",IF(INDEX('Per Invoice'!T$2:T$1201,$Z783)="","",INDEX('Per Invoice'!T$2:T$1201,$Z783)))</f>
        <v/>
      </c>
      <c r="U783" s="8">
        <f>IF($Z783="","",IF(INDEX('Per Invoice'!U$2:U$1201,$Z783)="","",INDEX('Per Invoice'!U$2:U$1201,$Z783)))</f>
        <v/>
      </c>
      <c r="V783" s="8">
        <f>IF($Z783="","",IF(INDEX('Per Invoice'!V$2:V$1201,$Z783)="","",INDEX('Per Invoice'!V$2:V$1201,$Z783)))</f>
        <v/>
      </c>
      <c r="W783" s="8">
        <f>IF($Z783="","",IF(INDEX('Per Invoice'!W$2:W$1201,$Z783)="","",INDEX('Per Invoice'!W$2:W$1201,$Z783)))</f>
        <v/>
      </c>
      <c r="X783" s="8">
        <f>IF($Z783="","",IF(INDEX('Per Invoice'!X$2:X$1201,$Z783)="","",INDEX('Per Invoice'!X$2:X$1201,$Z783)))</f>
        <v/>
      </c>
      <c r="Y783" s="8">
        <f>IF($Z783="","",IF(INDEX('Per Invoice'!Y$2:Y$1201,$Z783)="","",INDEX('Per Invoice'!Y$2:Y$1201,$Z783)))</f>
        <v/>
      </c>
      <c r="Z783" s="16">
        <f>IFERROR(MATCH(Settings!$C$26&amp;"|"&amp;ROWS($Z$2:$Z783),'Per Invoice'!$AB$2:$AB$1201,0),"")</f>
        <v/>
      </c>
    </row>
    <row r="784">
      <c r="A784">
        <f>IF($Z784="","",IF(INDEX('Per Invoice'!A$2:A$1201,$Z784)="","",INDEX('Per Invoice'!A$2:A$1201,$Z784)))</f>
        <v/>
      </c>
      <c r="B784">
        <f>IF($Z784="","",IF(INDEX('Per Invoice'!B$2:B$1201,$Z784)="","",INDEX('Per Invoice'!B$2:B$1201,$Z784)))</f>
        <v/>
      </c>
      <c r="C784">
        <f>IF($Z784="","",IF(INDEX('Per Invoice'!C$2:C$1201,$Z784)="","",INDEX('Per Invoice'!C$2:C$1201,$Z784)))</f>
        <v/>
      </c>
      <c r="D784">
        <f>IF($Z784="","",IF(INDEX('Per Invoice'!D$2:D$1201,$Z784)="","",INDEX('Per Invoice'!D$2:D$1201,$Z784)))</f>
        <v/>
      </c>
      <c r="E784" s="14">
        <f>IF($Z784="","",IF(INDEX('Per Invoice'!E$2:E$1201,$Z784)="","",INDEX('Per Invoice'!E$2:E$1201,$Z784)))</f>
        <v/>
      </c>
      <c r="F784">
        <f>IF($Z784="","",IF(INDEX('Per Invoice'!F$2:F$1201,$Z784)="","",INDEX('Per Invoice'!F$2:F$1201,$Z784)))</f>
        <v/>
      </c>
      <c r="G784">
        <f>IF($Z784="","",IF(INDEX('Per Invoice'!G$2:G$1201,$Z784)="","",INDEX('Per Invoice'!G$2:G$1201,$Z784)))</f>
        <v/>
      </c>
      <c r="H784">
        <f>IF($Z784="","",IF(INDEX('Per Invoice'!H$2:H$1201,$Z784)="","",INDEX('Per Invoice'!H$2:H$1201,$Z784)))</f>
        <v/>
      </c>
      <c r="I784">
        <f>IF($Z784="","",IF(INDEX('Per Invoice'!I$2:I$1201,$Z784)="","",INDEX('Per Invoice'!I$2:I$1201,$Z784)))</f>
        <v/>
      </c>
      <c r="J784">
        <f>IF($Z784="","",IF(INDEX('Per Invoice'!J$2:J$1201,$Z784)="","",INDEX('Per Invoice'!J$2:J$1201,$Z784)))</f>
        <v/>
      </c>
      <c r="K784" s="8">
        <f>IF($Z784="","",IF(INDEX('Per Invoice'!K$2:K$1201,$Z784)="","",INDEX('Per Invoice'!K$2:K$1201,$Z784)))</f>
        <v/>
      </c>
      <c r="L784">
        <f>IF($Z784="","",IF(INDEX('Per Invoice'!L$2:L$1201,$Z784)="","",INDEX('Per Invoice'!L$2:L$1201,$Z784)))</f>
        <v/>
      </c>
      <c r="M784">
        <f>IF($Z784="","",IF(INDEX('Per Invoice'!M$2:M$1201,$Z784)="","",INDEX('Per Invoice'!M$2:M$1201,$Z784)))</f>
        <v/>
      </c>
      <c r="N784">
        <f>IF($Z784="","",IF(INDEX('Per Invoice'!N$2:N$1201,$Z784)="","",INDEX('Per Invoice'!N$2:N$1201,$Z784)))</f>
        <v/>
      </c>
      <c r="O784" s="8">
        <f>IF($Z784="","",IF(INDEX('Per Invoice'!O$2:O$1201,$Z784)="","",INDEX('Per Invoice'!O$2:O$1201,$Z784)))</f>
        <v/>
      </c>
      <c r="P784">
        <f>IF($Z784="","",IF(INDEX('Per Invoice'!P$2:P$1201,$Z784)="","",INDEX('Per Invoice'!P$2:P$1201,$Z784)))</f>
        <v/>
      </c>
      <c r="Q784" s="8">
        <f>IF($Z784="","",IF(INDEX('Per Invoice'!Q$2:Q$1201,$Z784)="","",INDEX('Per Invoice'!Q$2:Q$1201,$Z784)))</f>
        <v/>
      </c>
      <c r="R784" s="8">
        <f>IF($Z784="","",IF(INDEX('Per Invoice'!R$2:R$1201,$Z784)="","",INDEX('Per Invoice'!R$2:R$1201,$Z784)))</f>
        <v/>
      </c>
      <c r="S784">
        <f>IF($Z784="","",IF(INDEX('Per Invoice'!S$2:S$1201,$Z784)="","",INDEX('Per Invoice'!S$2:S$1201,$Z784)))</f>
        <v/>
      </c>
      <c r="T784" s="8">
        <f>IF($Z784="","",IF(INDEX('Per Invoice'!T$2:T$1201,$Z784)="","",INDEX('Per Invoice'!T$2:T$1201,$Z784)))</f>
        <v/>
      </c>
      <c r="U784" s="8">
        <f>IF($Z784="","",IF(INDEX('Per Invoice'!U$2:U$1201,$Z784)="","",INDEX('Per Invoice'!U$2:U$1201,$Z784)))</f>
        <v/>
      </c>
      <c r="V784" s="8">
        <f>IF($Z784="","",IF(INDEX('Per Invoice'!V$2:V$1201,$Z784)="","",INDEX('Per Invoice'!V$2:V$1201,$Z784)))</f>
        <v/>
      </c>
      <c r="W784" s="8">
        <f>IF($Z784="","",IF(INDEX('Per Invoice'!W$2:W$1201,$Z784)="","",INDEX('Per Invoice'!W$2:W$1201,$Z784)))</f>
        <v/>
      </c>
      <c r="X784" s="8">
        <f>IF($Z784="","",IF(INDEX('Per Invoice'!X$2:X$1201,$Z784)="","",INDEX('Per Invoice'!X$2:X$1201,$Z784)))</f>
        <v/>
      </c>
      <c r="Y784" s="8">
        <f>IF($Z784="","",IF(INDEX('Per Invoice'!Y$2:Y$1201,$Z784)="","",INDEX('Per Invoice'!Y$2:Y$1201,$Z784)))</f>
        <v/>
      </c>
      <c r="Z784" s="16">
        <f>IFERROR(MATCH(Settings!$C$26&amp;"|"&amp;ROWS($Z$2:$Z784),'Per Invoice'!$AB$2:$AB$1201,0),"")</f>
        <v/>
      </c>
    </row>
    <row r="785">
      <c r="A785">
        <f>IF($Z785="","",IF(INDEX('Per Invoice'!A$2:A$1201,$Z785)="","",INDEX('Per Invoice'!A$2:A$1201,$Z785)))</f>
        <v/>
      </c>
      <c r="B785">
        <f>IF($Z785="","",IF(INDEX('Per Invoice'!B$2:B$1201,$Z785)="","",INDEX('Per Invoice'!B$2:B$1201,$Z785)))</f>
        <v/>
      </c>
      <c r="C785">
        <f>IF($Z785="","",IF(INDEX('Per Invoice'!C$2:C$1201,$Z785)="","",INDEX('Per Invoice'!C$2:C$1201,$Z785)))</f>
        <v/>
      </c>
      <c r="D785">
        <f>IF($Z785="","",IF(INDEX('Per Invoice'!D$2:D$1201,$Z785)="","",INDEX('Per Invoice'!D$2:D$1201,$Z785)))</f>
        <v/>
      </c>
      <c r="E785" s="14">
        <f>IF($Z785="","",IF(INDEX('Per Invoice'!E$2:E$1201,$Z785)="","",INDEX('Per Invoice'!E$2:E$1201,$Z785)))</f>
        <v/>
      </c>
      <c r="F785">
        <f>IF($Z785="","",IF(INDEX('Per Invoice'!F$2:F$1201,$Z785)="","",INDEX('Per Invoice'!F$2:F$1201,$Z785)))</f>
        <v/>
      </c>
      <c r="G785">
        <f>IF($Z785="","",IF(INDEX('Per Invoice'!G$2:G$1201,$Z785)="","",INDEX('Per Invoice'!G$2:G$1201,$Z785)))</f>
        <v/>
      </c>
      <c r="H785">
        <f>IF($Z785="","",IF(INDEX('Per Invoice'!H$2:H$1201,$Z785)="","",INDEX('Per Invoice'!H$2:H$1201,$Z785)))</f>
        <v/>
      </c>
      <c r="I785">
        <f>IF($Z785="","",IF(INDEX('Per Invoice'!I$2:I$1201,$Z785)="","",INDEX('Per Invoice'!I$2:I$1201,$Z785)))</f>
        <v/>
      </c>
      <c r="J785">
        <f>IF($Z785="","",IF(INDEX('Per Invoice'!J$2:J$1201,$Z785)="","",INDEX('Per Invoice'!J$2:J$1201,$Z785)))</f>
        <v/>
      </c>
      <c r="K785" s="8">
        <f>IF($Z785="","",IF(INDEX('Per Invoice'!K$2:K$1201,$Z785)="","",INDEX('Per Invoice'!K$2:K$1201,$Z785)))</f>
        <v/>
      </c>
      <c r="L785">
        <f>IF($Z785="","",IF(INDEX('Per Invoice'!L$2:L$1201,$Z785)="","",INDEX('Per Invoice'!L$2:L$1201,$Z785)))</f>
        <v/>
      </c>
      <c r="M785">
        <f>IF($Z785="","",IF(INDEX('Per Invoice'!M$2:M$1201,$Z785)="","",INDEX('Per Invoice'!M$2:M$1201,$Z785)))</f>
        <v/>
      </c>
      <c r="N785">
        <f>IF($Z785="","",IF(INDEX('Per Invoice'!N$2:N$1201,$Z785)="","",INDEX('Per Invoice'!N$2:N$1201,$Z785)))</f>
        <v/>
      </c>
      <c r="O785" s="8">
        <f>IF($Z785="","",IF(INDEX('Per Invoice'!O$2:O$1201,$Z785)="","",INDEX('Per Invoice'!O$2:O$1201,$Z785)))</f>
        <v/>
      </c>
      <c r="P785">
        <f>IF($Z785="","",IF(INDEX('Per Invoice'!P$2:P$1201,$Z785)="","",INDEX('Per Invoice'!P$2:P$1201,$Z785)))</f>
        <v/>
      </c>
      <c r="Q785" s="8">
        <f>IF($Z785="","",IF(INDEX('Per Invoice'!Q$2:Q$1201,$Z785)="","",INDEX('Per Invoice'!Q$2:Q$1201,$Z785)))</f>
        <v/>
      </c>
      <c r="R785" s="8">
        <f>IF($Z785="","",IF(INDEX('Per Invoice'!R$2:R$1201,$Z785)="","",INDEX('Per Invoice'!R$2:R$1201,$Z785)))</f>
        <v/>
      </c>
      <c r="S785">
        <f>IF($Z785="","",IF(INDEX('Per Invoice'!S$2:S$1201,$Z785)="","",INDEX('Per Invoice'!S$2:S$1201,$Z785)))</f>
        <v/>
      </c>
      <c r="T785" s="8">
        <f>IF($Z785="","",IF(INDEX('Per Invoice'!T$2:T$1201,$Z785)="","",INDEX('Per Invoice'!T$2:T$1201,$Z785)))</f>
        <v/>
      </c>
      <c r="U785" s="8">
        <f>IF($Z785="","",IF(INDEX('Per Invoice'!U$2:U$1201,$Z785)="","",INDEX('Per Invoice'!U$2:U$1201,$Z785)))</f>
        <v/>
      </c>
      <c r="V785" s="8">
        <f>IF($Z785="","",IF(INDEX('Per Invoice'!V$2:V$1201,$Z785)="","",INDEX('Per Invoice'!V$2:V$1201,$Z785)))</f>
        <v/>
      </c>
      <c r="W785" s="8">
        <f>IF($Z785="","",IF(INDEX('Per Invoice'!W$2:W$1201,$Z785)="","",INDEX('Per Invoice'!W$2:W$1201,$Z785)))</f>
        <v/>
      </c>
      <c r="X785" s="8">
        <f>IF($Z785="","",IF(INDEX('Per Invoice'!X$2:X$1201,$Z785)="","",INDEX('Per Invoice'!X$2:X$1201,$Z785)))</f>
        <v/>
      </c>
      <c r="Y785" s="8">
        <f>IF($Z785="","",IF(INDEX('Per Invoice'!Y$2:Y$1201,$Z785)="","",INDEX('Per Invoice'!Y$2:Y$1201,$Z785)))</f>
        <v/>
      </c>
      <c r="Z785" s="16">
        <f>IFERROR(MATCH(Settings!$C$26&amp;"|"&amp;ROWS($Z$2:$Z785),'Per Invoice'!$AB$2:$AB$1201,0),"")</f>
        <v/>
      </c>
    </row>
    <row r="786">
      <c r="A786">
        <f>IF($Z786="","",IF(INDEX('Per Invoice'!A$2:A$1201,$Z786)="","",INDEX('Per Invoice'!A$2:A$1201,$Z786)))</f>
        <v/>
      </c>
      <c r="B786">
        <f>IF($Z786="","",IF(INDEX('Per Invoice'!B$2:B$1201,$Z786)="","",INDEX('Per Invoice'!B$2:B$1201,$Z786)))</f>
        <v/>
      </c>
      <c r="C786">
        <f>IF($Z786="","",IF(INDEX('Per Invoice'!C$2:C$1201,$Z786)="","",INDEX('Per Invoice'!C$2:C$1201,$Z786)))</f>
        <v/>
      </c>
      <c r="D786">
        <f>IF($Z786="","",IF(INDEX('Per Invoice'!D$2:D$1201,$Z786)="","",INDEX('Per Invoice'!D$2:D$1201,$Z786)))</f>
        <v/>
      </c>
      <c r="E786" s="14">
        <f>IF($Z786="","",IF(INDEX('Per Invoice'!E$2:E$1201,$Z786)="","",INDEX('Per Invoice'!E$2:E$1201,$Z786)))</f>
        <v/>
      </c>
      <c r="F786">
        <f>IF($Z786="","",IF(INDEX('Per Invoice'!F$2:F$1201,$Z786)="","",INDEX('Per Invoice'!F$2:F$1201,$Z786)))</f>
        <v/>
      </c>
      <c r="G786">
        <f>IF($Z786="","",IF(INDEX('Per Invoice'!G$2:G$1201,$Z786)="","",INDEX('Per Invoice'!G$2:G$1201,$Z786)))</f>
        <v/>
      </c>
      <c r="H786">
        <f>IF($Z786="","",IF(INDEX('Per Invoice'!H$2:H$1201,$Z786)="","",INDEX('Per Invoice'!H$2:H$1201,$Z786)))</f>
        <v/>
      </c>
      <c r="I786">
        <f>IF($Z786="","",IF(INDEX('Per Invoice'!I$2:I$1201,$Z786)="","",INDEX('Per Invoice'!I$2:I$1201,$Z786)))</f>
        <v/>
      </c>
      <c r="J786">
        <f>IF($Z786="","",IF(INDEX('Per Invoice'!J$2:J$1201,$Z786)="","",INDEX('Per Invoice'!J$2:J$1201,$Z786)))</f>
        <v/>
      </c>
      <c r="K786" s="8">
        <f>IF($Z786="","",IF(INDEX('Per Invoice'!K$2:K$1201,$Z786)="","",INDEX('Per Invoice'!K$2:K$1201,$Z786)))</f>
        <v/>
      </c>
      <c r="L786">
        <f>IF($Z786="","",IF(INDEX('Per Invoice'!L$2:L$1201,$Z786)="","",INDEX('Per Invoice'!L$2:L$1201,$Z786)))</f>
        <v/>
      </c>
      <c r="M786">
        <f>IF($Z786="","",IF(INDEX('Per Invoice'!M$2:M$1201,$Z786)="","",INDEX('Per Invoice'!M$2:M$1201,$Z786)))</f>
        <v/>
      </c>
      <c r="N786">
        <f>IF($Z786="","",IF(INDEX('Per Invoice'!N$2:N$1201,$Z786)="","",INDEX('Per Invoice'!N$2:N$1201,$Z786)))</f>
        <v/>
      </c>
      <c r="O786" s="8">
        <f>IF($Z786="","",IF(INDEX('Per Invoice'!O$2:O$1201,$Z786)="","",INDEX('Per Invoice'!O$2:O$1201,$Z786)))</f>
        <v/>
      </c>
      <c r="P786">
        <f>IF($Z786="","",IF(INDEX('Per Invoice'!P$2:P$1201,$Z786)="","",INDEX('Per Invoice'!P$2:P$1201,$Z786)))</f>
        <v/>
      </c>
      <c r="Q786" s="8">
        <f>IF($Z786="","",IF(INDEX('Per Invoice'!Q$2:Q$1201,$Z786)="","",INDEX('Per Invoice'!Q$2:Q$1201,$Z786)))</f>
        <v/>
      </c>
      <c r="R786" s="8">
        <f>IF($Z786="","",IF(INDEX('Per Invoice'!R$2:R$1201,$Z786)="","",INDEX('Per Invoice'!R$2:R$1201,$Z786)))</f>
        <v/>
      </c>
      <c r="S786">
        <f>IF($Z786="","",IF(INDEX('Per Invoice'!S$2:S$1201,$Z786)="","",INDEX('Per Invoice'!S$2:S$1201,$Z786)))</f>
        <v/>
      </c>
      <c r="T786" s="8">
        <f>IF($Z786="","",IF(INDEX('Per Invoice'!T$2:T$1201,$Z786)="","",INDEX('Per Invoice'!T$2:T$1201,$Z786)))</f>
        <v/>
      </c>
      <c r="U786" s="8">
        <f>IF($Z786="","",IF(INDEX('Per Invoice'!U$2:U$1201,$Z786)="","",INDEX('Per Invoice'!U$2:U$1201,$Z786)))</f>
        <v/>
      </c>
      <c r="V786" s="8">
        <f>IF($Z786="","",IF(INDEX('Per Invoice'!V$2:V$1201,$Z786)="","",INDEX('Per Invoice'!V$2:V$1201,$Z786)))</f>
        <v/>
      </c>
      <c r="W786" s="8">
        <f>IF($Z786="","",IF(INDEX('Per Invoice'!W$2:W$1201,$Z786)="","",INDEX('Per Invoice'!W$2:W$1201,$Z786)))</f>
        <v/>
      </c>
      <c r="X786" s="8">
        <f>IF($Z786="","",IF(INDEX('Per Invoice'!X$2:X$1201,$Z786)="","",INDEX('Per Invoice'!X$2:X$1201,$Z786)))</f>
        <v/>
      </c>
      <c r="Y786" s="8">
        <f>IF($Z786="","",IF(INDEX('Per Invoice'!Y$2:Y$1201,$Z786)="","",INDEX('Per Invoice'!Y$2:Y$1201,$Z786)))</f>
        <v/>
      </c>
      <c r="Z786" s="16">
        <f>IFERROR(MATCH(Settings!$C$26&amp;"|"&amp;ROWS($Z$2:$Z786),'Per Invoice'!$AB$2:$AB$1201,0),"")</f>
        <v/>
      </c>
    </row>
    <row r="787">
      <c r="A787">
        <f>IF($Z787="","",IF(INDEX('Per Invoice'!A$2:A$1201,$Z787)="","",INDEX('Per Invoice'!A$2:A$1201,$Z787)))</f>
        <v/>
      </c>
      <c r="B787">
        <f>IF($Z787="","",IF(INDEX('Per Invoice'!B$2:B$1201,$Z787)="","",INDEX('Per Invoice'!B$2:B$1201,$Z787)))</f>
        <v/>
      </c>
      <c r="C787">
        <f>IF($Z787="","",IF(INDEX('Per Invoice'!C$2:C$1201,$Z787)="","",INDEX('Per Invoice'!C$2:C$1201,$Z787)))</f>
        <v/>
      </c>
      <c r="D787">
        <f>IF($Z787="","",IF(INDEX('Per Invoice'!D$2:D$1201,$Z787)="","",INDEX('Per Invoice'!D$2:D$1201,$Z787)))</f>
        <v/>
      </c>
      <c r="E787" s="14">
        <f>IF($Z787="","",IF(INDEX('Per Invoice'!E$2:E$1201,$Z787)="","",INDEX('Per Invoice'!E$2:E$1201,$Z787)))</f>
        <v/>
      </c>
      <c r="F787">
        <f>IF($Z787="","",IF(INDEX('Per Invoice'!F$2:F$1201,$Z787)="","",INDEX('Per Invoice'!F$2:F$1201,$Z787)))</f>
        <v/>
      </c>
      <c r="G787">
        <f>IF($Z787="","",IF(INDEX('Per Invoice'!G$2:G$1201,$Z787)="","",INDEX('Per Invoice'!G$2:G$1201,$Z787)))</f>
        <v/>
      </c>
      <c r="H787">
        <f>IF($Z787="","",IF(INDEX('Per Invoice'!H$2:H$1201,$Z787)="","",INDEX('Per Invoice'!H$2:H$1201,$Z787)))</f>
        <v/>
      </c>
      <c r="I787">
        <f>IF($Z787="","",IF(INDEX('Per Invoice'!I$2:I$1201,$Z787)="","",INDEX('Per Invoice'!I$2:I$1201,$Z787)))</f>
        <v/>
      </c>
      <c r="J787">
        <f>IF($Z787="","",IF(INDEX('Per Invoice'!J$2:J$1201,$Z787)="","",INDEX('Per Invoice'!J$2:J$1201,$Z787)))</f>
        <v/>
      </c>
      <c r="K787" s="8">
        <f>IF($Z787="","",IF(INDEX('Per Invoice'!K$2:K$1201,$Z787)="","",INDEX('Per Invoice'!K$2:K$1201,$Z787)))</f>
        <v/>
      </c>
      <c r="L787">
        <f>IF($Z787="","",IF(INDEX('Per Invoice'!L$2:L$1201,$Z787)="","",INDEX('Per Invoice'!L$2:L$1201,$Z787)))</f>
        <v/>
      </c>
      <c r="M787">
        <f>IF($Z787="","",IF(INDEX('Per Invoice'!M$2:M$1201,$Z787)="","",INDEX('Per Invoice'!M$2:M$1201,$Z787)))</f>
        <v/>
      </c>
      <c r="N787">
        <f>IF($Z787="","",IF(INDEX('Per Invoice'!N$2:N$1201,$Z787)="","",INDEX('Per Invoice'!N$2:N$1201,$Z787)))</f>
        <v/>
      </c>
      <c r="O787" s="8">
        <f>IF($Z787="","",IF(INDEX('Per Invoice'!O$2:O$1201,$Z787)="","",INDEX('Per Invoice'!O$2:O$1201,$Z787)))</f>
        <v/>
      </c>
      <c r="P787">
        <f>IF($Z787="","",IF(INDEX('Per Invoice'!P$2:P$1201,$Z787)="","",INDEX('Per Invoice'!P$2:P$1201,$Z787)))</f>
        <v/>
      </c>
      <c r="Q787" s="8">
        <f>IF($Z787="","",IF(INDEX('Per Invoice'!Q$2:Q$1201,$Z787)="","",INDEX('Per Invoice'!Q$2:Q$1201,$Z787)))</f>
        <v/>
      </c>
      <c r="R787" s="8">
        <f>IF($Z787="","",IF(INDEX('Per Invoice'!R$2:R$1201,$Z787)="","",INDEX('Per Invoice'!R$2:R$1201,$Z787)))</f>
        <v/>
      </c>
      <c r="S787">
        <f>IF($Z787="","",IF(INDEX('Per Invoice'!S$2:S$1201,$Z787)="","",INDEX('Per Invoice'!S$2:S$1201,$Z787)))</f>
        <v/>
      </c>
      <c r="T787" s="8">
        <f>IF($Z787="","",IF(INDEX('Per Invoice'!T$2:T$1201,$Z787)="","",INDEX('Per Invoice'!T$2:T$1201,$Z787)))</f>
        <v/>
      </c>
      <c r="U787" s="8">
        <f>IF($Z787="","",IF(INDEX('Per Invoice'!U$2:U$1201,$Z787)="","",INDEX('Per Invoice'!U$2:U$1201,$Z787)))</f>
        <v/>
      </c>
      <c r="V787" s="8">
        <f>IF($Z787="","",IF(INDEX('Per Invoice'!V$2:V$1201,$Z787)="","",INDEX('Per Invoice'!V$2:V$1201,$Z787)))</f>
        <v/>
      </c>
      <c r="W787" s="8">
        <f>IF($Z787="","",IF(INDEX('Per Invoice'!W$2:W$1201,$Z787)="","",INDEX('Per Invoice'!W$2:W$1201,$Z787)))</f>
        <v/>
      </c>
      <c r="X787" s="8">
        <f>IF($Z787="","",IF(INDEX('Per Invoice'!X$2:X$1201,$Z787)="","",INDEX('Per Invoice'!X$2:X$1201,$Z787)))</f>
        <v/>
      </c>
      <c r="Y787" s="8">
        <f>IF($Z787="","",IF(INDEX('Per Invoice'!Y$2:Y$1201,$Z787)="","",INDEX('Per Invoice'!Y$2:Y$1201,$Z787)))</f>
        <v/>
      </c>
      <c r="Z787" s="16">
        <f>IFERROR(MATCH(Settings!$C$26&amp;"|"&amp;ROWS($Z$2:$Z787),'Per Invoice'!$AB$2:$AB$1201,0),"")</f>
        <v/>
      </c>
    </row>
    <row r="788">
      <c r="A788">
        <f>IF($Z788="","",IF(INDEX('Per Invoice'!A$2:A$1201,$Z788)="","",INDEX('Per Invoice'!A$2:A$1201,$Z788)))</f>
        <v/>
      </c>
      <c r="B788">
        <f>IF($Z788="","",IF(INDEX('Per Invoice'!B$2:B$1201,$Z788)="","",INDEX('Per Invoice'!B$2:B$1201,$Z788)))</f>
        <v/>
      </c>
      <c r="C788">
        <f>IF($Z788="","",IF(INDEX('Per Invoice'!C$2:C$1201,$Z788)="","",INDEX('Per Invoice'!C$2:C$1201,$Z788)))</f>
        <v/>
      </c>
      <c r="D788">
        <f>IF($Z788="","",IF(INDEX('Per Invoice'!D$2:D$1201,$Z788)="","",INDEX('Per Invoice'!D$2:D$1201,$Z788)))</f>
        <v/>
      </c>
      <c r="E788" s="14">
        <f>IF($Z788="","",IF(INDEX('Per Invoice'!E$2:E$1201,$Z788)="","",INDEX('Per Invoice'!E$2:E$1201,$Z788)))</f>
        <v/>
      </c>
      <c r="F788">
        <f>IF($Z788="","",IF(INDEX('Per Invoice'!F$2:F$1201,$Z788)="","",INDEX('Per Invoice'!F$2:F$1201,$Z788)))</f>
        <v/>
      </c>
      <c r="G788">
        <f>IF($Z788="","",IF(INDEX('Per Invoice'!G$2:G$1201,$Z788)="","",INDEX('Per Invoice'!G$2:G$1201,$Z788)))</f>
        <v/>
      </c>
      <c r="H788">
        <f>IF($Z788="","",IF(INDEX('Per Invoice'!H$2:H$1201,$Z788)="","",INDEX('Per Invoice'!H$2:H$1201,$Z788)))</f>
        <v/>
      </c>
      <c r="I788">
        <f>IF($Z788="","",IF(INDEX('Per Invoice'!I$2:I$1201,$Z788)="","",INDEX('Per Invoice'!I$2:I$1201,$Z788)))</f>
        <v/>
      </c>
      <c r="J788">
        <f>IF($Z788="","",IF(INDEX('Per Invoice'!J$2:J$1201,$Z788)="","",INDEX('Per Invoice'!J$2:J$1201,$Z788)))</f>
        <v/>
      </c>
      <c r="K788" s="8">
        <f>IF($Z788="","",IF(INDEX('Per Invoice'!K$2:K$1201,$Z788)="","",INDEX('Per Invoice'!K$2:K$1201,$Z788)))</f>
        <v/>
      </c>
      <c r="L788">
        <f>IF($Z788="","",IF(INDEX('Per Invoice'!L$2:L$1201,$Z788)="","",INDEX('Per Invoice'!L$2:L$1201,$Z788)))</f>
        <v/>
      </c>
      <c r="M788">
        <f>IF($Z788="","",IF(INDEX('Per Invoice'!M$2:M$1201,$Z788)="","",INDEX('Per Invoice'!M$2:M$1201,$Z788)))</f>
        <v/>
      </c>
      <c r="N788">
        <f>IF($Z788="","",IF(INDEX('Per Invoice'!N$2:N$1201,$Z788)="","",INDEX('Per Invoice'!N$2:N$1201,$Z788)))</f>
        <v/>
      </c>
      <c r="O788" s="8">
        <f>IF($Z788="","",IF(INDEX('Per Invoice'!O$2:O$1201,$Z788)="","",INDEX('Per Invoice'!O$2:O$1201,$Z788)))</f>
        <v/>
      </c>
      <c r="P788">
        <f>IF($Z788="","",IF(INDEX('Per Invoice'!P$2:P$1201,$Z788)="","",INDEX('Per Invoice'!P$2:P$1201,$Z788)))</f>
        <v/>
      </c>
      <c r="Q788" s="8">
        <f>IF($Z788="","",IF(INDEX('Per Invoice'!Q$2:Q$1201,$Z788)="","",INDEX('Per Invoice'!Q$2:Q$1201,$Z788)))</f>
        <v/>
      </c>
      <c r="R788" s="8">
        <f>IF($Z788="","",IF(INDEX('Per Invoice'!R$2:R$1201,$Z788)="","",INDEX('Per Invoice'!R$2:R$1201,$Z788)))</f>
        <v/>
      </c>
      <c r="S788">
        <f>IF($Z788="","",IF(INDEX('Per Invoice'!S$2:S$1201,$Z788)="","",INDEX('Per Invoice'!S$2:S$1201,$Z788)))</f>
        <v/>
      </c>
      <c r="T788" s="8">
        <f>IF($Z788="","",IF(INDEX('Per Invoice'!T$2:T$1201,$Z788)="","",INDEX('Per Invoice'!T$2:T$1201,$Z788)))</f>
        <v/>
      </c>
      <c r="U788" s="8">
        <f>IF($Z788="","",IF(INDEX('Per Invoice'!U$2:U$1201,$Z788)="","",INDEX('Per Invoice'!U$2:U$1201,$Z788)))</f>
        <v/>
      </c>
      <c r="V788" s="8">
        <f>IF($Z788="","",IF(INDEX('Per Invoice'!V$2:V$1201,$Z788)="","",INDEX('Per Invoice'!V$2:V$1201,$Z788)))</f>
        <v/>
      </c>
      <c r="W788" s="8">
        <f>IF($Z788="","",IF(INDEX('Per Invoice'!W$2:W$1201,$Z788)="","",INDEX('Per Invoice'!W$2:W$1201,$Z788)))</f>
        <v/>
      </c>
      <c r="X788" s="8">
        <f>IF($Z788="","",IF(INDEX('Per Invoice'!X$2:X$1201,$Z788)="","",INDEX('Per Invoice'!X$2:X$1201,$Z788)))</f>
        <v/>
      </c>
      <c r="Y788" s="8">
        <f>IF($Z788="","",IF(INDEX('Per Invoice'!Y$2:Y$1201,$Z788)="","",INDEX('Per Invoice'!Y$2:Y$1201,$Z788)))</f>
        <v/>
      </c>
      <c r="Z788" s="16">
        <f>IFERROR(MATCH(Settings!$C$26&amp;"|"&amp;ROWS($Z$2:$Z788),'Per Invoice'!$AB$2:$AB$1201,0),"")</f>
        <v/>
      </c>
    </row>
    <row r="789">
      <c r="A789">
        <f>IF($Z789="","",IF(INDEX('Per Invoice'!A$2:A$1201,$Z789)="","",INDEX('Per Invoice'!A$2:A$1201,$Z789)))</f>
        <v/>
      </c>
      <c r="B789">
        <f>IF($Z789="","",IF(INDEX('Per Invoice'!B$2:B$1201,$Z789)="","",INDEX('Per Invoice'!B$2:B$1201,$Z789)))</f>
        <v/>
      </c>
      <c r="C789">
        <f>IF($Z789="","",IF(INDEX('Per Invoice'!C$2:C$1201,$Z789)="","",INDEX('Per Invoice'!C$2:C$1201,$Z789)))</f>
        <v/>
      </c>
      <c r="D789">
        <f>IF($Z789="","",IF(INDEX('Per Invoice'!D$2:D$1201,$Z789)="","",INDEX('Per Invoice'!D$2:D$1201,$Z789)))</f>
        <v/>
      </c>
      <c r="E789" s="14">
        <f>IF($Z789="","",IF(INDEX('Per Invoice'!E$2:E$1201,$Z789)="","",INDEX('Per Invoice'!E$2:E$1201,$Z789)))</f>
        <v/>
      </c>
      <c r="F789">
        <f>IF($Z789="","",IF(INDEX('Per Invoice'!F$2:F$1201,$Z789)="","",INDEX('Per Invoice'!F$2:F$1201,$Z789)))</f>
        <v/>
      </c>
      <c r="G789">
        <f>IF($Z789="","",IF(INDEX('Per Invoice'!G$2:G$1201,$Z789)="","",INDEX('Per Invoice'!G$2:G$1201,$Z789)))</f>
        <v/>
      </c>
      <c r="H789">
        <f>IF($Z789="","",IF(INDEX('Per Invoice'!H$2:H$1201,$Z789)="","",INDEX('Per Invoice'!H$2:H$1201,$Z789)))</f>
        <v/>
      </c>
      <c r="I789">
        <f>IF($Z789="","",IF(INDEX('Per Invoice'!I$2:I$1201,$Z789)="","",INDEX('Per Invoice'!I$2:I$1201,$Z789)))</f>
        <v/>
      </c>
      <c r="J789">
        <f>IF($Z789="","",IF(INDEX('Per Invoice'!J$2:J$1201,$Z789)="","",INDEX('Per Invoice'!J$2:J$1201,$Z789)))</f>
        <v/>
      </c>
      <c r="K789" s="8">
        <f>IF($Z789="","",IF(INDEX('Per Invoice'!K$2:K$1201,$Z789)="","",INDEX('Per Invoice'!K$2:K$1201,$Z789)))</f>
        <v/>
      </c>
      <c r="L789">
        <f>IF($Z789="","",IF(INDEX('Per Invoice'!L$2:L$1201,$Z789)="","",INDEX('Per Invoice'!L$2:L$1201,$Z789)))</f>
        <v/>
      </c>
      <c r="M789">
        <f>IF($Z789="","",IF(INDEX('Per Invoice'!M$2:M$1201,$Z789)="","",INDEX('Per Invoice'!M$2:M$1201,$Z789)))</f>
        <v/>
      </c>
      <c r="N789">
        <f>IF($Z789="","",IF(INDEX('Per Invoice'!N$2:N$1201,$Z789)="","",INDEX('Per Invoice'!N$2:N$1201,$Z789)))</f>
        <v/>
      </c>
      <c r="O789" s="8">
        <f>IF($Z789="","",IF(INDEX('Per Invoice'!O$2:O$1201,$Z789)="","",INDEX('Per Invoice'!O$2:O$1201,$Z789)))</f>
        <v/>
      </c>
      <c r="P789">
        <f>IF($Z789="","",IF(INDEX('Per Invoice'!P$2:P$1201,$Z789)="","",INDEX('Per Invoice'!P$2:P$1201,$Z789)))</f>
        <v/>
      </c>
      <c r="Q789" s="8">
        <f>IF($Z789="","",IF(INDEX('Per Invoice'!Q$2:Q$1201,$Z789)="","",INDEX('Per Invoice'!Q$2:Q$1201,$Z789)))</f>
        <v/>
      </c>
      <c r="R789" s="8">
        <f>IF($Z789="","",IF(INDEX('Per Invoice'!R$2:R$1201,$Z789)="","",INDEX('Per Invoice'!R$2:R$1201,$Z789)))</f>
        <v/>
      </c>
      <c r="S789">
        <f>IF($Z789="","",IF(INDEX('Per Invoice'!S$2:S$1201,$Z789)="","",INDEX('Per Invoice'!S$2:S$1201,$Z789)))</f>
        <v/>
      </c>
      <c r="T789" s="8">
        <f>IF($Z789="","",IF(INDEX('Per Invoice'!T$2:T$1201,$Z789)="","",INDEX('Per Invoice'!T$2:T$1201,$Z789)))</f>
        <v/>
      </c>
      <c r="U789" s="8">
        <f>IF($Z789="","",IF(INDEX('Per Invoice'!U$2:U$1201,$Z789)="","",INDEX('Per Invoice'!U$2:U$1201,$Z789)))</f>
        <v/>
      </c>
      <c r="V789" s="8">
        <f>IF($Z789="","",IF(INDEX('Per Invoice'!V$2:V$1201,$Z789)="","",INDEX('Per Invoice'!V$2:V$1201,$Z789)))</f>
        <v/>
      </c>
      <c r="W789" s="8">
        <f>IF($Z789="","",IF(INDEX('Per Invoice'!W$2:W$1201,$Z789)="","",INDEX('Per Invoice'!W$2:W$1201,$Z789)))</f>
        <v/>
      </c>
      <c r="X789" s="8">
        <f>IF($Z789="","",IF(INDEX('Per Invoice'!X$2:X$1201,$Z789)="","",INDEX('Per Invoice'!X$2:X$1201,$Z789)))</f>
        <v/>
      </c>
      <c r="Y789" s="8">
        <f>IF($Z789="","",IF(INDEX('Per Invoice'!Y$2:Y$1201,$Z789)="","",INDEX('Per Invoice'!Y$2:Y$1201,$Z789)))</f>
        <v/>
      </c>
      <c r="Z789" s="16">
        <f>IFERROR(MATCH(Settings!$C$26&amp;"|"&amp;ROWS($Z$2:$Z789),'Per Invoice'!$AB$2:$AB$1201,0),"")</f>
        <v/>
      </c>
    </row>
    <row r="790">
      <c r="A790">
        <f>IF($Z790="","",IF(INDEX('Per Invoice'!A$2:A$1201,$Z790)="","",INDEX('Per Invoice'!A$2:A$1201,$Z790)))</f>
        <v/>
      </c>
      <c r="B790">
        <f>IF($Z790="","",IF(INDEX('Per Invoice'!B$2:B$1201,$Z790)="","",INDEX('Per Invoice'!B$2:B$1201,$Z790)))</f>
        <v/>
      </c>
      <c r="C790">
        <f>IF($Z790="","",IF(INDEX('Per Invoice'!C$2:C$1201,$Z790)="","",INDEX('Per Invoice'!C$2:C$1201,$Z790)))</f>
        <v/>
      </c>
      <c r="D790">
        <f>IF($Z790="","",IF(INDEX('Per Invoice'!D$2:D$1201,$Z790)="","",INDEX('Per Invoice'!D$2:D$1201,$Z790)))</f>
        <v/>
      </c>
      <c r="E790" s="14">
        <f>IF($Z790="","",IF(INDEX('Per Invoice'!E$2:E$1201,$Z790)="","",INDEX('Per Invoice'!E$2:E$1201,$Z790)))</f>
        <v/>
      </c>
      <c r="F790">
        <f>IF($Z790="","",IF(INDEX('Per Invoice'!F$2:F$1201,$Z790)="","",INDEX('Per Invoice'!F$2:F$1201,$Z790)))</f>
        <v/>
      </c>
      <c r="G790">
        <f>IF($Z790="","",IF(INDEX('Per Invoice'!G$2:G$1201,$Z790)="","",INDEX('Per Invoice'!G$2:G$1201,$Z790)))</f>
        <v/>
      </c>
      <c r="H790">
        <f>IF($Z790="","",IF(INDEX('Per Invoice'!H$2:H$1201,$Z790)="","",INDEX('Per Invoice'!H$2:H$1201,$Z790)))</f>
        <v/>
      </c>
      <c r="I790">
        <f>IF($Z790="","",IF(INDEX('Per Invoice'!I$2:I$1201,$Z790)="","",INDEX('Per Invoice'!I$2:I$1201,$Z790)))</f>
        <v/>
      </c>
      <c r="J790">
        <f>IF($Z790="","",IF(INDEX('Per Invoice'!J$2:J$1201,$Z790)="","",INDEX('Per Invoice'!J$2:J$1201,$Z790)))</f>
        <v/>
      </c>
      <c r="K790" s="8">
        <f>IF($Z790="","",IF(INDEX('Per Invoice'!K$2:K$1201,$Z790)="","",INDEX('Per Invoice'!K$2:K$1201,$Z790)))</f>
        <v/>
      </c>
      <c r="L790">
        <f>IF($Z790="","",IF(INDEX('Per Invoice'!L$2:L$1201,$Z790)="","",INDEX('Per Invoice'!L$2:L$1201,$Z790)))</f>
        <v/>
      </c>
      <c r="M790">
        <f>IF($Z790="","",IF(INDEX('Per Invoice'!M$2:M$1201,$Z790)="","",INDEX('Per Invoice'!M$2:M$1201,$Z790)))</f>
        <v/>
      </c>
      <c r="N790">
        <f>IF($Z790="","",IF(INDEX('Per Invoice'!N$2:N$1201,$Z790)="","",INDEX('Per Invoice'!N$2:N$1201,$Z790)))</f>
        <v/>
      </c>
      <c r="O790" s="8">
        <f>IF($Z790="","",IF(INDEX('Per Invoice'!O$2:O$1201,$Z790)="","",INDEX('Per Invoice'!O$2:O$1201,$Z790)))</f>
        <v/>
      </c>
      <c r="P790">
        <f>IF($Z790="","",IF(INDEX('Per Invoice'!P$2:P$1201,$Z790)="","",INDEX('Per Invoice'!P$2:P$1201,$Z790)))</f>
        <v/>
      </c>
      <c r="Q790" s="8">
        <f>IF($Z790="","",IF(INDEX('Per Invoice'!Q$2:Q$1201,$Z790)="","",INDEX('Per Invoice'!Q$2:Q$1201,$Z790)))</f>
        <v/>
      </c>
      <c r="R790" s="8">
        <f>IF($Z790="","",IF(INDEX('Per Invoice'!R$2:R$1201,$Z790)="","",INDEX('Per Invoice'!R$2:R$1201,$Z790)))</f>
        <v/>
      </c>
      <c r="S790">
        <f>IF($Z790="","",IF(INDEX('Per Invoice'!S$2:S$1201,$Z790)="","",INDEX('Per Invoice'!S$2:S$1201,$Z790)))</f>
        <v/>
      </c>
      <c r="T790" s="8">
        <f>IF($Z790="","",IF(INDEX('Per Invoice'!T$2:T$1201,$Z790)="","",INDEX('Per Invoice'!T$2:T$1201,$Z790)))</f>
        <v/>
      </c>
      <c r="U790" s="8">
        <f>IF($Z790="","",IF(INDEX('Per Invoice'!U$2:U$1201,$Z790)="","",INDEX('Per Invoice'!U$2:U$1201,$Z790)))</f>
        <v/>
      </c>
      <c r="V790" s="8">
        <f>IF($Z790="","",IF(INDEX('Per Invoice'!V$2:V$1201,$Z790)="","",INDEX('Per Invoice'!V$2:V$1201,$Z790)))</f>
        <v/>
      </c>
      <c r="W790" s="8">
        <f>IF($Z790="","",IF(INDEX('Per Invoice'!W$2:W$1201,$Z790)="","",INDEX('Per Invoice'!W$2:W$1201,$Z790)))</f>
        <v/>
      </c>
      <c r="X790" s="8">
        <f>IF($Z790="","",IF(INDEX('Per Invoice'!X$2:X$1201,$Z790)="","",INDEX('Per Invoice'!X$2:X$1201,$Z790)))</f>
        <v/>
      </c>
      <c r="Y790" s="8">
        <f>IF($Z790="","",IF(INDEX('Per Invoice'!Y$2:Y$1201,$Z790)="","",INDEX('Per Invoice'!Y$2:Y$1201,$Z790)))</f>
        <v/>
      </c>
      <c r="Z790" s="16">
        <f>IFERROR(MATCH(Settings!$C$26&amp;"|"&amp;ROWS($Z$2:$Z790),'Per Invoice'!$AB$2:$AB$1201,0),"")</f>
        <v/>
      </c>
    </row>
    <row r="791">
      <c r="A791">
        <f>IF($Z791="","",IF(INDEX('Per Invoice'!A$2:A$1201,$Z791)="","",INDEX('Per Invoice'!A$2:A$1201,$Z791)))</f>
        <v/>
      </c>
      <c r="B791">
        <f>IF($Z791="","",IF(INDEX('Per Invoice'!B$2:B$1201,$Z791)="","",INDEX('Per Invoice'!B$2:B$1201,$Z791)))</f>
        <v/>
      </c>
      <c r="C791">
        <f>IF($Z791="","",IF(INDEX('Per Invoice'!C$2:C$1201,$Z791)="","",INDEX('Per Invoice'!C$2:C$1201,$Z791)))</f>
        <v/>
      </c>
      <c r="D791">
        <f>IF($Z791="","",IF(INDEX('Per Invoice'!D$2:D$1201,$Z791)="","",INDEX('Per Invoice'!D$2:D$1201,$Z791)))</f>
        <v/>
      </c>
      <c r="E791" s="14">
        <f>IF($Z791="","",IF(INDEX('Per Invoice'!E$2:E$1201,$Z791)="","",INDEX('Per Invoice'!E$2:E$1201,$Z791)))</f>
        <v/>
      </c>
      <c r="F791">
        <f>IF($Z791="","",IF(INDEX('Per Invoice'!F$2:F$1201,$Z791)="","",INDEX('Per Invoice'!F$2:F$1201,$Z791)))</f>
        <v/>
      </c>
      <c r="G791">
        <f>IF($Z791="","",IF(INDEX('Per Invoice'!G$2:G$1201,$Z791)="","",INDEX('Per Invoice'!G$2:G$1201,$Z791)))</f>
        <v/>
      </c>
      <c r="H791">
        <f>IF($Z791="","",IF(INDEX('Per Invoice'!H$2:H$1201,$Z791)="","",INDEX('Per Invoice'!H$2:H$1201,$Z791)))</f>
        <v/>
      </c>
      <c r="I791">
        <f>IF($Z791="","",IF(INDEX('Per Invoice'!I$2:I$1201,$Z791)="","",INDEX('Per Invoice'!I$2:I$1201,$Z791)))</f>
        <v/>
      </c>
      <c r="J791">
        <f>IF($Z791="","",IF(INDEX('Per Invoice'!J$2:J$1201,$Z791)="","",INDEX('Per Invoice'!J$2:J$1201,$Z791)))</f>
        <v/>
      </c>
      <c r="K791" s="8">
        <f>IF($Z791="","",IF(INDEX('Per Invoice'!K$2:K$1201,$Z791)="","",INDEX('Per Invoice'!K$2:K$1201,$Z791)))</f>
        <v/>
      </c>
      <c r="L791">
        <f>IF($Z791="","",IF(INDEX('Per Invoice'!L$2:L$1201,$Z791)="","",INDEX('Per Invoice'!L$2:L$1201,$Z791)))</f>
        <v/>
      </c>
      <c r="M791">
        <f>IF($Z791="","",IF(INDEX('Per Invoice'!M$2:M$1201,$Z791)="","",INDEX('Per Invoice'!M$2:M$1201,$Z791)))</f>
        <v/>
      </c>
      <c r="N791">
        <f>IF($Z791="","",IF(INDEX('Per Invoice'!N$2:N$1201,$Z791)="","",INDEX('Per Invoice'!N$2:N$1201,$Z791)))</f>
        <v/>
      </c>
      <c r="O791" s="8">
        <f>IF($Z791="","",IF(INDEX('Per Invoice'!O$2:O$1201,$Z791)="","",INDEX('Per Invoice'!O$2:O$1201,$Z791)))</f>
        <v/>
      </c>
      <c r="P791">
        <f>IF($Z791="","",IF(INDEX('Per Invoice'!P$2:P$1201,$Z791)="","",INDEX('Per Invoice'!P$2:P$1201,$Z791)))</f>
        <v/>
      </c>
      <c r="Q791" s="8">
        <f>IF($Z791="","",IF(INDEX('Per Invoice'!Q$2:Q$1201,$Z791)="","",INDEX('Per Invoice'!Q$2:Q$1201,$Z791)))</f>
        <v/>
      </c>
      <c r="R791" s="8">
        <f>IF($Z791="","",IF(INDEX('Per Invoice'!R$2:R$1201,$Z791)="","",INDEX('Per Invoice'!R$2:R$1201,$Z791)))</f>
        <v/>
      </c>
      <c r="S791">
        <f>IF($Z791="","",IF(INDEX('Per Invoice'!S$2:S$1201,$Z791)="","",INDEX('Per Invoice'!S$2:S$1201,$Z791)))</f>
        <v/>
      </c>
      <c r="T791" s="8">
        <f>IF($Z791="","",IF(INDEX('Per Invoice'!T$2:T$1201,$Z791)="","",INDEX('Per Invoice'!T$2:T$1201,$Z791)))</f>
        <v/>
      </c>
      <c r="U791" s="8">
        <f>IF($Z791="","",IF(INDEX('Per Invoice'!U$2:U$1201,$Z791)="","",INDEX('Per Invoice'!U$2:U$1201,$Z791)))</f>
        <v/>
      </c>
      <c r="V791" s="8">
        <f>IF($Z791="","",IF(INDEX('Per Invoice'!V$2:V$1201,$Z791)="","",INDEX('Per Invoice'!V$2:V$1201,$Z791)))</f>
        <v/>
      </c>
      <c r="W791" s="8">
        <f>IF($Z791="","",IF(INDEX('Per Invoice'!W$2:W$1201,$Z791)="","",INDEX('Per Invoice'!W$2:W$1201,$Z791)))</f>
        <v/>
      </c>
      <c r="X791" s="8">
        <f>IF($Z791="","",IF(INDEX('Per Invoice'!X$2:X$1201,$Z791)="","",INDEX('Per Invoice'!X$2:X$1201,$Z791)))</f>
        <v/>
      </c>
      <c r="Y791" s="8">
        <f>IF($Z791="","",IF(INDEX('Per Invoice'!Y$2:Y$1201,$Z791)="","",INDEX('Per Invoice'!Y$2:Y$1201,$Z791)))</f>
        <v/>
      </c>
      <c r="Z791" s="16">
        <f>IFERROR(MATCH(Settings!$C$26&amp;"|"&amp;ROWS($Z$2:$Z791),'Per Invoice'!$AB$2:$AB$1201,0),"")</f>
        <v/>
      </c>
    </row>
    <row r="792">
      <c r="A792">
        <f>IF($Z792="","",IF(INDEX('Per Invoice'!A$2:A$1201,$Z792)="","",INDEX('Per Invoice'!A$2:A$1201,$Z792)))</f>
        <v/>
      </c>
      <c r="B792">
        <f>IF($Z792="","",IF(INDEX('Per Invoice'!B$2:B$1201,$Z792)="","",INDEX('Per Invoice'!B$2:B$1201,$Z792)))</f>
        <v/>
      </c>
      <c r="C792">
        <f>IF($Z792="","",IF(INDEX('Per Invoice'!C$2:C$1201,$Z792)="","",INDEX('Per Invoice'!C$2:C$1201,$Z792)))</f>
        <v/>
      </c>
      <c r="D792">
        <f>IF($Z792="","",IF(INDEX('Per Invoice'!D$2:D$1201,$Z792)="","",INDEX('Per Invoice'!D$2:D$1201,$Z792)))</f>
        <v/>
      </c>
      <c r="E792" s="14">
        <f>IF($Z792="","",IF(INDEX('Per Invoice'!E$2:E$1201,$Z792)="","",INDEX('Per Invoice'!E$2:E$1201,$Z792)))</f>
        <v/>
      </c>
      <c r="F792">
        <f>IF($Z792="","",IF(INDEX('Per Invoice'!F$2:F$1201,$Z792)="","",INDEX('Per Invoice'!F$2:F$1201,$Z792)))</f>
        <v/>
      </c>
      <c r="G792">
        <f>IF($Z792="","",IF(INDEX('Per Invoice'!G$2:G$1201,$Z792)="","",INDEX('Per Invoice'!G$2:G$1201,$Z792)))</f>
        <v/>
      </c>
      <c r="H792">
        <f>IF($Z792="","",IF(INDEX('Per Invoice'!H$2:H$1201,$Z792)="","",INDEX('Per Invoice'!H$2:H$1201,$Z792)))</f>
        <v/>
      </c>
      <c r="I792">
        <f>IF($Z792="","",IF(INDEX('Per Invoice'!I$2:I$1201,$Z792)="","",INDEX('Per Invoice'!I$2:I$1201,$Z792)))</f>
        <v/>
      </c>
      <c r="J792">
        <f>IF($Z792="","",IF(INDEX('Per Invoice'!J$2:J$1201,$Z792)="","",INDEX('Per Invoice'!J$2:J$1201,$Z792)))</f>
        <v/>
      </c>
      <c r="K792" s="8">
        <f>IF($Z792="","",IF(INDEX('Per Invoice'!K$2:K$1201,$Z792)="","",INDEX('Per Invoice'!K$2:K$1201,$Z792)))</f>
        <v/>
      </c>
      <c r="L792">
        <f>IF($Z792="","",IF(INDEX('Per Invoice'!L$2:L$1201,$Z792)="","",INDEX('Per Invoice'!L$2:L$1201,$Z792)))</f>
        <v/>
      </c>
      <c r="M792">
        <f>IF($Z792="","",IF(INDEX('Per Invoice'!M$2:M$1201,$Z792)="","",INDEX('Per Invoice'!M$2:M$1201,$Z792)))</f>
        <v/>
      </c>
      <c r="N792">
        <f>IF($Z792="","",IF(INDEX('Per Invoice'!N$2:N$1201,$Z792)="","",INDEX('Per Invoice'!N$2:N$1201,$Z792)))</f>
        <v/>
      </c>
      <c r="O792" s="8">
        <f>IF($Z792="","",IF(INDEX('Per Invoice'!O$2:O$1201,$Z792)="","",INDEX('Per Invoice'!O$2:O$1201,$Z792)))</f>
        <v/>
      </c>
      <c r="P792">
        <f>IF($Z792="","",IF(INDEX('Per Invoice'!P$2:P$1201,$Z792)="","",INDEX('Per Invoice'!P$2:P$1201,$Z792)))</f>
        <v/>
      </c>
      <c r="Q792" s="8">
        <f>IF($Z792="","",IF(INDEX('Per Invoice'!Q$2:Q$1201,$Z792)="","",INDEX('Per Invoice'!Q$2:Q$1201,$Z792)))</f>
        <v/>
      </c>
      <c r="R792" s="8">
        <f>IF($Z792="","",IF(INDEX('Per Invoice'!R$2:R$1201,$Z792)="","",INDEX('Per Invoice'!R$2:R$1201,$Z792)))</f>
        <v/>
      </c>
      <c r="S792">
        <f>IF($Z792="","",IF(INDEX('Per Invoice'!S$2:S$1201,$Z792)="","",INDEX('Per Invoice'!S$2:S$1201,$Z792)))</f>
        <v/>
      </c>
      <c r="T792" s="8">
        <f>IF($Z792="","",IF(INDEX('Per Invoice'!T$2:T$1201,$Z792)="","",INDEX('Per Invoice'!T$2:T$1201,$Z792)))</f>
        <v/>
      </c>
      <c r="U792" s="8">
        <f>IF($Z792="","",IF(INDEX('Per Invoice'!U$2:U$1201,$Z792)="","",INDEX('Per Invoice'!U$2:U$1201,$Z792)))</f>
        <v/>
      </c>
      <c r="V792" s="8">
        <f>IF($Z792="","",IF(INDEX('Per Invoice'!V$2:V$1201,$Z792)="","",INDEX('Per Invoice'!V$2:V$1201,$Z792)))</f>
        <v/>
      </c>
      <c r="W792" s="8">
        <f>IF($Z792="","",IF(INDEX('Per Invoice'!W$2:W$1201,$Z792)="","",INDEX('Per Invoice'!W$2:W$1201,$Z792)))</f>
        <v/>
      </c>
      <c r="X792" s="8">
        <f>IF($Z792="","",IF(INDEX('Per Invoice'!X$2:X$1201,$Z792)="","",INDEX('Per Invoice'!X$2:X$1201,$Z792)))</f>
        <v/>
      </c>
      <c r="Y792" s="8">
        <f>IF($Z792="","",IF(INDEX('Per Invoice'!Y$2:Y$1201,$Z792)="","",INDEX('Per Invoice'!Y$2:Y$1201,$Z792)))</f>
        <v/>
      </c>
      <c r="Z792" s="16">
        <f>IFERROR(MATCH(Settings!$C$26&amp;"|"&amp;ROWS($Z$2:$Z792),'Per Invoice'!$AB$2:$AB$1201,0),"")</f>
        <v/>
      </c>
    </row>
    <row r="793">
      <c r="A793">
        <f>IF($Z793="","",IF(INDEX('Per Invoice'!A$2:A$1201,$Z793)="","",INDEX('Per Invoice'!A$2:A$1201,$Z793)))</f>
        <v/>
      </c>
      <c r="B793">
        <f>IF($Z793="","",IF(INDEX('Per Invoice'!B$2:B$1201,$Z793)="","",INDEX('Per Invoice'!B$2:B$1201,$Z793)))</f>
        <v/>
      </c>
      <c r="C793">
        <f>IF($Z793="","",IF(INDEX('Per Invoice'!C$2:C$1201,$Z793)="","",INDEX('Per Invoice'!C$2:C$1201,$Z793)))</f>
        <v/>
      </c>
      <c r="D793">
        <f>IF($Z793="","",IF(INDEX('Per Invoice'!D$2:D$1201,$Z793)="","",INDEX('Per Invoice'!D$2:D$1201,$Z793)))</f>
        <v/>
      </c>
      <c r="E793" s="14">
        <f>IF($Z793="","",IF(INDEX('Per Invoice'!E$2:E$1201,$Z793)="","",INDEX('Per Invoice'!E$2:E$1201,$Z793)))</f>
        <v/>
      </c>
      <c r="F793">
        <f>IF($Z793="","",IF(INDEX('Per Invoice'!F$2:F$1201,$Z793)="","",INDEX('Per Invoice'!F$2:F$1201,$Z793)))</f>
        <v/>
      </c>
      <c r="G793">
        <f>IF($Z793="","",IF(INDEX('Per Invoice'!G$2:G$1201,$Z793)="","",INDEX('Per Invoice'!G$2:G$1201,$Z793)))</f>
        <v/>
      </c>
      <c r="H793">
        <f>IF($Z793="","",IF(INDEX('Per Invoice'!H$2:H$1201,$Z793)="","",INDEX('Per Invoice'!H$2:H$1201,$Z793)))</f>
        <v/>
      </c>
      <c r="I793">
        <f>IF($Z793="","",IF(INDEX('Per Invoice'!I$2:I$1201,$Z793)="","",INDEX('Per Invoice'!I$2:I$1201,$Z793)))</f>
        <v/>
      </c>
      <c r="J793">
        <f>IF($Z793="","",IF(INDEX('Per Invoice'!J$2:J$1201,$Z793)="","",INDEX('Per Invoice'!J$2:J$1201,$Z793)))</f>
        <v/>
      </c>
      <c r="K793" s="8">
        <f>IF($Z793="","",IF(INDEX('Per Invoice'!K$2:K$1201,$Z793)="","",INDEX('Per Invoice'!K$2:K$1201,$Z793)))</f>
        <v/>
      </c>
      <c r="L793">
        <f>IF($Z793="","",IF(INDEX('Per Invoice'!L$2:L$1201,$Z793)="","",INDEX('Per Invoice'!L$2:L$1201,$Z793)))</f>
        <v/>
      </c>
      <c r="M793">
        <f>IF($Z793="","",IF(INDEX('Per Invoice'!M$2:M$1201,$Z793)="","",INDEX('Per Invoice'!M$2:M$1201,$Z793)))</f>
        <v/>
      </c>
      <c r="N793">
        <f>IF($Z793="","",IF(INDEX('Per Invoice'!N$2:N$1201,$Z793)="","",INDEX('Per Invoice'!N$2:N$1201,$Z793)))</f>
        <v/>
      </c>
      <c r="O793" s="8">
        <f>IF($Z793="","",IF(INDEX('Per Invoice'!O$2:O$1201,$Z793)="","",INDEX('Per Invoice'!O$2:O$1201,$Z793)))</f>
        <v/>
      </c>
      <c r="P793">
        <f>IF($Z793="","",IF(INDEX('Per Invoice'!P$2:P$1201,$Z793)="","",INDEX('Per Invoice'!P$2:P$1201,$Z793)))</f>
        <v/>
      </c>
      <c r="Q793" s="8">
        <f>IF($Z793="","",IF(INDEX('Per Invoice'!Q$2:Q$1201,$Z793)="","",INDEX('Per Invoice'!Q$2:Q$1201,$Z793)))</f>
        <v/>
      </c>
      <c r="R793" s="8">
        <f>IF($Z793="","",IF(INDEX('Per Invoice'!R$2:R$1201,$Z793)="","",INDEX('Per Invoice'!R$2:R$1201,$Z793)))</f>
        <v/>
      </c>
      <c r="S793">
        <f>IF($Z793="","",IF(INDEX('Per Invoice'!S$2:S$1201,$Z793)="","",INDEX('Per Invoice'!S$2:S$1201,$Z793)))</f>
        <v/>
      </c>
      <c r="T793" s="8">
        <f>IF($Z793="","",IF(INDEX('Per Invoice'!T$2:T$1201,$Z793)="","",INDEX('Per Invoice'!T$2:T$1201,$Z793)))</f>
        <v/>
      </c>
      <c r="U793" s="8">
        <f>IF($Z793="","",IF(INDEX('Per Invoice'!U$2:U$1201,$Z793)="","",INDEX('Per Invoice'!U$2:U$1201,$Z793)))</f>
        <v/>
      </c>
      <c r="V793" s="8">
        <f>IF($Z793="","",IF(INDEX('Per Invoice'!V$2:V$1201,$Z793)="","",INDEX('Per Invoice'!V$2:V$1201,$Z793)))</f>
        <v/>
      </c>
      <c r="W793" s="8">
        <f>IF($Z793="","",IF(INDEX('Per Invoice'!W$2:W$1201,$Z793)="","",INDEX('Per Invoice'!W$2:W$1201,$Z793)))</f>
        <v/>
      </c>
      <c r="X793" s="8">
        <f>IF($Z793="","",IF(INDEX('Per Invoice'!X$2:X$1201,$Z793)="","",INDEX('Per Invoice'!X$2:X$1201,$Z793)))</f>
        <v/>
      </c>
      <c r="Y793" s="8">
        <f>IF($Z793="","",IF(INDEX('Per Invoice'!Y$2:Y$1201,$Z793)="","",INDEX('Per Invoice'!Y$2:Y$1201,$Z793)))</f>
        <v/>
      </c>
      <c r="Z793" s="16">
        <f>IFERROR(MATCH(Settings!$C$26&amp;"|"&amp;ROWS($Z$2:$Z793),'Per Invoice'!$AB$2:$AB$1201,0),"")</f>
        <v/>
      </c>
    </row>
    <row r="794">
      <c r="A794">
        <f>IF($Z794="","",IF(INDEX('Per Invoice'!A$2:A$1201,$Z794)="","",INDEX('Per Invoice'!A$2:A$1201,$Z794)))</f>
        <v/>
      </c>
      <c r="B794">
        <f>IF($Z794="","",IF(INDEX('Per Invoice'!B$2:B$1201,$Z794)="","",INDEX('Per Invoice'!B$2:B$1201,$Z794)))</f>
        <v/>
      </c>
      <c r="C794">
        <f>IF($Z794="","",IF(INDEX('Per Invoice'!C$2:C$1201,$Z794)="","",INDEX('Per Invoice'!C$2:C$1201,$Z794)))</f>
        <v/>
      </c>
      <c r="D794">
        <f>IF($Z794="","",IF(INDEX('Per Invoice'!D$2:D$1201,$Z794)="","",INDEX('Per Invoice'!D$2:D$1201,$Z794)))</f>
        <v/>
      </c>
      <c r="E794" s="14">
        <f>IF($Z794="","",IF(INDEX('Per Invoice'!E$2:E$1201,$Z794)="","",INDEX('Per Invoice'!E$2:E$1201,$Z794)))</f>
        <v/>
      </c>
      <c r="F794">
        <f>IF($Z794="","",IF(INDEX('Per Invoice'!F$2:F$1201,$Z794)="","",INDEX('Per Invoice'!F$2:F$1201,$Z794)))</f>
        <v/>
      </c>
      <c r="G794">
        <f>IF($Z794="","",IF(INDEX('Per Invoice'!G$2:G$1201,$Z794)="","",INDEX('Per Invoice'!G$2:G$1201,$Z794)))</f>
        <v/>
      </c>
      <c r="H794">
        <f>IF($Z794="","",IF(INDEX('Per Invoice'!H$2:H$1201,$Z794)="","",INDEX('Per Invoice'!H$2:H$1201,$Z794)))</f>
        <v/>
      </c>
      <c r="I794">
        <f>IF($Z794="","",IF(INDEX('Per Invoice'!I$2:I$1201,$Z794)="","",INDEX('Per Invoice'!I$2:I$1201,$Z794)))</f>
        <v/>
      </c>
      <c r="J794">
        <f>IF($Z794="","",IF(INDEX('Per Invoice'!J$2:J$1201,$Z794)="","",INDEX('Per Invoice'!J$2:J$1201,$Z794)))</f>
        <v/>
      </c>
      <c r="K794" s="8">
        <f>IF($Z794="","",IF(INDEX('Per Invoice'!K$2:K$1201,$Z794)="","",INDEX('Per Invoice'!K$2:K$1201,$Z794)))</f>
        <v/>
      </c>
      <c r="L794">
        <f>IF($Z794="","",IF(INDEX('Per Invoice'!L$2:L$1201,$Z794)="","",INDEX('Per Invoice'!L$2:L$1201,$Z794)))</f>
        <v/>
      </c>
      <c r="M794">
        <f>IF($Z794="","",IF(INDEX('Per Invoice'!M$2:M$1201,$Z794)="","",INDEX('Per Invoice'!M$2:M$1201,$Z794)))</f>
        <v/>
      </c>
      <c r="N794">
        <f>IF($Z794="","",IF(INDEX('Per Invoice'!N$2:N$1201,$Z794)="","",INDEX('Per Invoice'!N$2:N$1201,$Z794)))</f>
        <v/>
      </c>
      <c r="O794" s="8">
        <f>IF($Z794="","",IF(INDEX('Per Invoice'!O$2:O$1201,$Z794)="","",INDEX('Per Invoice'!O$2:O$1201,$Z794)))</f>
        <v/>
      </c>
      <c r="P794">
        <f>IF($Z794="","",IF(INDEX('Per Invoice'!P$2:P$1201,$Z794)="","",INDEX('Per Invoice'!P$2:P$1201,$Z794)))</f>
        <v/>
      </c>
      <c r="Q794" s="8">
        <f>IF($Z794="","",IF(INDEX('Per Invoice'!Q$2:Q$1201,$Z794)="","",INDEX('Per Invoice'!Q$2:Q$1201,$Z794)))</f>
        <v/>
      </c>
      <c r="R794" s="8">
        <f>IF($Z794="","",IF(INDEX('Per Invoice'!R$2:R$1201,$Z794)="","",INDEX('Per Invoice'!R$2:R$1201,$Z794)))</f>
        <v/>
      </c>
      <c r="S794">
        <f>IF($Z794="","",IF(INDEX('Per Invoice'!S$2:S$1201,$Z794)="","",INDEX('Per Invoice'!S$2:S$1201,$Z794)))</f>
        <v/>
      </c>
      <c r="T794" s="8">
        <f>IF($Z794="","",IF(INDEX('Per Invoice'!T$2:T$1201,$Z794)="","",INDEX('Per Invoice'!T$2:T$1201,$Z794)))</f>
        <v/>
      </c>
      <c r="U794" s="8">
        <f>IF($Z794="","",IF(INDEX('Per Invoice'!U$2:U$1201,$Z794)="","",INDEX('Per Invoice'!U$2:U$1201,$Z794)))</f>
        <v/>
      </c>
      <c r="V794" s="8">
        <f>IF($Z794="","",IF(INDEX('Per Invoice'!V$2:V$1201,$Z794)="","",INDEX('Per Invoice'!V$2:V$1201,$Z794)))</f>
        <v/>
      </c>
      <c r="W794" s="8">
        <f>IF($Z794="","",IF(INDEX('Per Invoice'!W$2:W$1201,$Z794)="","",INDEX('Per Invoice'!W$2:W$1201,$Z794)))</f>
        <v/>
      </c>
      <c r="X794" s="8">
        <f>IF($Z794="","",IF(INDEX('Per Invoice'!X$2:X$1201,$Z794)="","",INDEX('Per Invoice'!X$2:X$1201,$Z794)))</f>
        <v/>
      </c>
      <c r="Y794" s="8">
        <f>IF($Z794="","",IF(INDEX('Per Invoice'!Y$2:Y$1201,$Z794)="","",INDEX('Per Invoice'!Y$2:Y$1201,$Z794)))</f>
        <v/>
      </c>
      <c r="Z794" s="16">
        <f>IFERROR(MATCH(Settings!$C$26&amp;"|"&amp;ROWS($Z$2:$Z794),'Per Invoice'!$AB$2:$AB$1201,0),"")</f>
        <v/>
      </c>
    </row>
    <row r="795">
      <c r="A795">
        <f>IF($Z795="","",IF(INDEX('Per Invoice'!A$2:A$1201,$Z795)="","",INDEX('Per Invoice'!A$2:A$1201,$Z795)))</f>
        <v/>
      </c>
      <c r="B795">
        <f>IF($Z795="","",IF(INDEX('Per Invoice'!B$2:B$1201,$Z795)="","",INDEX('Per Invoice'!B$2:B$1201,$Z795)))</f>
        <v/>
      </c>
      <c r="C795">
        <f>IF($Z795="","",IF(INDEX('Per Invoice'!C$2:C$1201,$Z795)="","",INDEX('Per Invoice'!C$2:C$1201,$Z795)))</f>
        <v/>
      </c>
      <c r="D795">
        <f>IF($Z795="","",IF(INDEX('Per Invoice'!D$2:D$1201,$Z795)="","",INDEX('Per Invoice'!D$2:D$1201,$Z795)))</f>
        <v/>
      </c>
      <c r="E795" s="14">
        <f>IF($Z795="","",IF(INDEX('Per Invoice'!E$2:E$1201,$Z795)="","",INDEX('Per Invoice'!E$2:E$1201,$Z795)))</f>
        <v/>
      </c>
      <c r="F795">
        <f>IF($Z795="","",IF(INDEX('Per Invoice'!F$2:F$1201,$Z795)="","",INDEX('Per Invoice'!F$2:F$1201,$Z795)))</f>
        <v/>
      </c>
      <c r="G795">
        <f>IF($Z795="","",IF(INDEX('Per Invoice'!G$2:G$1201,$Z795)="","",INDEX('Per Invoice'!G$2:G$1201,$Z795)))</f>
        <v/>
      </c>
      <c r="H795">
        <f>IF($Z795="","",IF(INDEX('Per Invoice'!H$2:H$1201,$Z795)="","",INDEX('Per Invoice'!H$2:H$1201,$Z795)))</f>
        <v/>
      </c>
      <c r="I795">
        <f>IF($Z795="","",IF(INDEX('Per Invoice'!I$2:I$1201,$Z795)="","",INDEX('Per Invoice'!I$2:I$1201,$Z795)))</f>
        <v/>
      </c>
      <c r="J795">
        <f>IF($Z795="","",IF(INDEX('Per Invoice'!J$2:J$1201,$Z795)="","",INDEX('Per Invoice'!J$2:J$1201,$Z795)))</f>
        <v/>
      </c>
      <c r="K795" s="8">
        <f>IF($Z795="","",IF(INDEX('Per Invoice'!K$2:K$1201,$Z795)="","",INDEX('Per Invoice'!K$2:K$1201,$Z795)))</f>
        <v/>
      </c>
      <c r="L795">
        <f>IF($Z795="","",IF(INDEX('Per Invoice'!L$2:L$1201,$Z795)="","",INDEX('Per Invoice'!L$2:L$1201,$Z795)))</f>
        <v/>
      </c>
      <c r="M795">
        <f>IF($Z795="","",IF(INDEX('Per Invoice'!M$2:M$1201,$Z795)="","",INDEX('Per Invoice'!M$2:M$1201,$Z795)))</f>
        <v/>
      </c>
      <c r="N795">
        <f>IF($Z795="","",IF(INDEX('Per Invoice'!N$2:N$1201,$Z795)="","",INDEX('Per Invoice'!N$2:N$1201,$Z795)))</f>
        <v/>
      </c>
      <c r="O795" s="8">
        <f>IF($Z795="","",IF(INDEX('Per Invoice'!O$2:O$1201,$Z795)="","",INDEX('Per Invoice'!O$2:O$1201,$Z795)))</f>
        <v/>
      </c>
      <c r="P795">
        <f>IF($Z795="","",IF(INDEX('Per Invoice'!P$2:P$1201,$Z795)="","",INDEX('Per Invoice'!P$2:P$1201,$Z795)))</f>
        <v/>
      </c>
      <c r="Q795" s="8">
        <f>IF($Z795="","",IF(INDEX('Per Invoice'!Q$2:Q$1201,$Z795)="","",INDEX('Per Invoice'!Q$2:Q$1201,$Z795)))</f>
        <v/>
      </c>
      <c r="R795" s="8">
        <f>IF($Z795="","",IF(INDEX('Per Invoice'!R$2:R$1201,$Z795)="","",INDEX('Per Invoice'!R$2:R$1201,$Z795)))</f>
        <v/>
      </c>
      <c r="S795">
        <f>IF($Z795="","",IF(INDEX('Per Invoice'!S$2:S$1201,$Z795)="","",INDEX('Per Invoice'!S$2:S$1201,$Z795)))</f>
        <v/>
      </c>
      <c r="T795" s="8">
        <f>IF($Z795="","",IF(INDEX('Per Invoice'!T$2:T$1201,$Z795)="","",INDEX('Per Invoice'!T$2:T$1201,$Z795)))</f>
        <v/>
      </c>
      <c r="U795" s="8">
        <f>IF($Z795="","",IF(INDEX('Per Invoice'!U$2:U$1201,$Z795)="","",INDEX('Per Invoice'!U$2:U$1201,$Z795)))</f>
        <v/>
      </c>
      <c r="V795" s="8">
        <f>IF($Z795="","",IF(INDEX('Per Invoice'!V$2:V$1201,$Z795)="","",INDEX('Per Invoice'!V$2:V$1201,$Z795)))</f>
        <v/>
      </c>
      <c r="W795" s="8">
        <f>IF($Z795="","",IF(INDEX('Per Invoice'!W$2:W$1201,$Z795)="","",INDEX('Per Invoice'!W$2:W$1201,$Z795)))</f>
        <v/>
      </c>
      <c r="X795" s="8">
        <f>IF($Z795="","",IF(INDEX('Per Invoice'!X$2:X$1201,$Z795)="","",INDEX('Per Invoice'!X$2:X$1201,$Z795)))</f>
        <v/>
      </c>
      <c r="Y795" s="8">
        <f>IF($Z795="","",IF(INDEX('Per Invoice'!Y$2:Y$1201,$Z795)="","",INDEX('Per Invoice'!Y$2:Y$1201,$Z795)))</f>
        <v/>
      </c>
      <c r="Z795" s="16">
        <f>IFERROR(MATCH(Settings!$C$26&amp;"|"&amp;ROWS($Z$2:$Z795),'Per Invoice'!$AB$2:$AB$1201,0),"")</f>
        <v/>
      </c>
    </row>
    <row r="796">
      <c r="A796">
        <f>IF($Z796="","",IF(INDEX('Per Invoice'!A$2:A$1201,$Z796)="","",INDEX('Per Invoice'!A$2:A$1201,$Z796)))</f>
        <v/>
      </c>
      <c r="B796">
        <f>IF($Z796="","",IF(INDEX('Per Invoice'!B$2:B$1201,$Z796)="","",INDEX('Per Invoice'!B$2:B$1201,$Z796)))</f>
        <v/>
      </c>
      <c r="C796">
        <f>IF($Z796="","",IF(INDEX('Per Invoice'!C$2:C$1201,$Z796)="","",INDEX('Per Invoice'!C$2:C$1201,$Z796)))</f>
        <v/>
      </c>
      <c r="D796">
        <f>IF($Z796="","",IF(INDEX('Per Invoice'!D$2:D$1201,$Z796)="","",INDEX('Per Invoice'!D$2:D$1201,$Z796)))</f>
        <v/>
      </c>
      <c r="E796" s="14">
        <f>IF($Z796="","",IF(INDEX('Per Invoice'!E$2:E$1201,$Z796)="","",INDEX('Per Invoice'!E$2:E$1201,$Z796)))</f>
        <v/>
      </c>
      <c r="F796">
        <f>IF($Z796="","",IF(INDEX('Per Invoice'!F$2:F$1201,$Z796)="","",INDEX('Per Invoice'!F$2:F$1201,$Z796)))</f>
        <v/>
      </c>
      <c r="G796">
        <f>IF($Z796="","",IF(INDEX('Per Invoice'!G$2:G$1201,$Z796)="","",INDEX('Per Invoice'!G$2:G$1201,$Z796)))</f>
        <v/>
      </c>
      <c r="H796">
        <f>IF($Z796="","",IF(INDEX('Per Invoice'!H$2:H$1201,$Z796)="","",INDEX('Per Invoice'!H$2:H$1201,$Z796)))</f>
        <v/>
      </c>
      <c r="I796">
        <f>IF($Z796="","",IF(INDEX('Per Invoice'!I$2:I$1201,$Z796)="","",INDEX('Per Invoice'!I$2:I$1201,$Z796)))</f>
        <v/>
      </c>
      <c r="J796">
        <f>IF($Z796="","",IF(INDEX('Per Invoice'!J$2:J$1201,$Z796)="","",INDEX('Per Invoice'!J$2:J$1201,$Z796)))</f>
        <v/>
      </c>
      <c r="K796" s="8">
        <f>IF($Z796="","",IF(INDEX('Per Invoice'!K$2:K$1201,$Z796)="","",INDEX('Per Invoice'!K$2:K$1201,$Z796)))</f>
        <v/>
      </c>
      <c r="L796">
        <f>IF($Z796="","",IF(INDEX('Per Invoice'!L$2:L$1201,$Z796)="","",INDEX('Per Invoice'!L$2:L$1201,$Z796)))</f>
        <v/>
      </c>
      <c r="M796">
        <f>IF($Z796="","",IF(INDEX('Per Invoice'!M$2:M$1201,$Z796)="","",INDEX('Per Invoice'!M$2:M$1201,$Z796)))</f>
        <v/>
      </c>
      <c r="N796">
        <f>IF($Z796="","",IF(INDEX('Per Invoice'!N$2:N$1201,$Z796)="","",INDEX('Per Invoice'!N$2:N$1201,$Z796)))</f>
        <v/>
      </c>
      <c r="O796" s="8">
        <f>IF($Z796="","",IF(INDEX('Per Invoice'!O$2:O$1201,$Z796)="","",INDEX('Per Invoice'!O$2:O$1201,$Z796)))</f>
        <v/>
      </c>
      <c r="P796">
        <f>IF($Z796="","",IF(INDEX('Per Invoice'!P$2:P$1201,$Z796)="","",INDEX('Per Invoice'!P$2:P$1201,$Z796)))</f>
        <v/>
      </c>
      <c r="Q796" s="8">
        <f>IF($Z796="","",IF(INDEX('Per Invoice'!Q$2:Q$1201,$Z796)="","",INDEX('Per Invoice'!Q$2:Q$1201,$Z796)))</f>
        <v/>
      </c>
      <c r="R796" s="8">
        <f>IF($Z796="","",IF(INDEX('Per Invoice'!R$2:R$1201,$Z796)="","",INDEX('Per Invoice'!R$2:R$1201,$Z796)))</f>
        <v/>
      </c>
      <c r="S796">
        <f>IF($Z796="","",IF(INDEX('Per Invoice'!S$2:S$1201,$Z796)="","",INDEX('Per Invoice'!S$2:S$1201,$Z796)))</f>
        <v/>
      </c>
      <c r="T796" s="8">
        <f>IF($Z796="","",IF(INDEX('Per Invoice'!T$2:T$1201,$Z796)="","",INDEX('Per Invoice'!T$2:T$1201,$Z796)))</f>
        <v/>
      </c>
      <c r="U796" s="8">
        <f>IF($Z796="","",IF(INDEX('Per Invoice'!U$2:U$1201,$Z796)="","",INDEX('Per Invoice'!U$2:U$1201,$Z796)))</f>
        <v/>
      </c>
      <c r="V796" s="8">
        <f>IF($Z796="","",IF(INDEX('Per Invoice'!V$2:V$1201,$Z796)="","",INDEX('Per Invoice'!V$2:V$1201,$Z796)))</f>
        <v/>
      </c>
      <c r="W796" s="8">
        <f>IF($Z796="","",IF(INDEX('Per Invoice'!W$2:W$1201,$Z796)="","",INDEX('Per Invoice'!W$2:W$1201,$Z796)))</f>
        <v/>
      </c>
      <c r="X796" s="8">
        <f>IF($Z796="","",IF(INDEX('Per Invoice'!X$2:X$1201,$Z796)="","",INDEX('Per Invoice'!X$2:X$1201,$Z796)))</f>
        <v/>
      </c>
      <c r="Y796" s="8">
        <f>IF($Z796="","",IF(INDEX('Per Invoice'!Y$2:Y$1201,$Z796)="","",INDEX('Per Invoice'!Y$2:Y$1201,$Z796)))</f>
        <v/>
      </c>
      <c r="Z796" s="16">
        <f>IFERROR(MATCH(Settings!$C$26&amp;"|"&amp;ROWS($Z$2:$Z796),'Per Invoice'!$AB$2:$AB$1201,0),"")</f>
        <v/>
      </c>
    </row>
    <row r="797">
      <c r="A797">
        <f>IF($Z797="","",IF(INDEX('Per Invoice'!A$2:A$1201,$Z797)="","",INDEX('Per Invoice'!A$2:A$1201,$Z797)))</f>
        <v/>
      </c>
      <c r="B797">
        <f>IF($Z797="","",IF(INDEX('Per Invoice'!B$2:B$1201,$Z797)="","",INDEX('Per Invoice'!B$2:B$1201,$Z797)))</f>
        <v/>
      </c>
      <c r="C797">
        <f>IF($Z797="","",IF(INDEX('Per Invoice'!C$2:C$1201,$Z797)="","",INDEX('Per Invoice'!C$2:C$1201,$Z797)))</f>
        <v/>
      </c>
      <c r="D797">
        <f>IF($Z797="","",IF(INDEX('Per Invoice'!D$2:D$1201,$Z797)="","",INDEX('Per Invoice'!D$2:D$1201,$Z797)))</f>
        <v/>
      </c>
      <c r="E797" s="14">
        <f>IF($Z797="","",IF(INDEX('Per Invoice'!E$2:E$1201,$Z797)="","",INDEX('Per Invoice'!E$2:E$1201,$Z797)))</f>
        <v/>
      </c>
      <c r="F797">
        <f>IF($Z797="","",IF(INDEX('Per Invoice'!F$2:F$1201,$Z797)="","",INDEX('Per Invoice'!F$2:F$1201,$Z797)))</f>
        <v/>
      </c>
      <c r="G797">
        <f>IF($Z797="","",IF(INDEX('Per Invoice'!G$2:G$1201,$Z797)="","",INDEX('Per Invoice'!G$2:G$1201,$Z797)))</f>
        <v/>
      </c>
      <c r="H797">
        <f>IF($Z797="","",IF(INDEX('Per Invoice'!H$2:H$1201,$Z797)="","",INDEX('Per Invoice'!H$2:H$1201,$Z797)))</f>
        <v/>
      </c>
      <c r="I797">
        <f>IF($Z797="","",IF(INDEX('Per Invoice'!I$2:I$1201,$Z797)="","",INDEX('Per Invoice'!I$2:I$1201,$Z797)))</f>
        <v/>
      </c>
      <c r="J797">
        <f>IF($Z797="","",IF(INDEX('Per Invoice'!J$2:J$1201,$Z797)="","",INDEX('Per Invoice'!J$2:J$1201,$Z797)))</f>
        <v/>
      </c>
      <c r="K797" s="8">
        <f>IF($Z797="","",IF(INDEX('Per Invoice'!K$2:K$1201,$Z797)="","",INDEX('Per Invoice'!K$2:K$1201,$Z797)))</f>
        <v/>
      </c>
      <c r="L797">
        <f>IF($Z797="","",IF(INDEX('Per Invoice'!L$2:L$1201,$Z797)="","",INDEX('Per Invoice'!L$2:L$1201,$Z797)))</f>
        <v/>
      </c>
      <c r="M797">
        <f>IF($Z797="","",IF(INDEX('Per Invoice'!M$2:M$1201,$Z797)="","",INDEX('Per Invoice'!M$2:M$1201,$Z797)))</f>
        <v/>
      </c>
      <c r="N797">
        <f>IF($Z797="","",IF(INDEX('Per Invoice'!N$2:N$1201,$Z797)="","",INDEX('Per Invoice'!N$2:N$1201,$Z797)))</f>
        <v/>
      </c>
      <c r="O797" s="8">
        <f>IF($Z797="","",IF(INDEX('Per Invoice'!O$2:O$1201,$Z797)="","",INDEX('Per Invoice'!O$2:O$1201,$Z797)))</f>
        <v/>
      </c>
      <c r="P797">
        <f>IF($Z797="","",IF(INDEX('Per Invoice'!P$2:P$1201,$Z797)="","",INDEX('Per Invoice'!P$2:P$1201,$Z797)))</f>
        <v/>
      </c>
      <c r="Q797" s="8">
        <f>IF($Z797="","",IF(INDEX('Per Invoice'!Q$2:Q$1201,$Z797)="","",INDEX('Per Invoice'!Q$2:Q$1201,$Z797)))</f>
        <v/>
      </c>
      <c r="R797" s="8">
        <f>IF($Z797="","",IF(INDEX('Per Invoice'!R$2:R$1201,$Z797)="","",INDEX('Per Invoice'!R$2:R$1201,$Z797)))</f>
        <v/>
      </c>
      <c r="S797">
        <f>IF($Z797="","",IF(INDEX('Per Invoice'!S$2:S$1201,$Z797)="","",INDEX('Per Invoice'!S$2:S$1201,$Z797)))</f>
        <v/>
      </c>
      <c r="T797" s="8">
        <f>IF($Z797="","",IF(INDEX('Per Invoice'!T$2:T$1201,$Z797)="","",INDEX('Per Invoice'!T$2:T$1201,$Z797)))</f>
        <v/>
      </c>
      <c r="U797" s="8">
        <f>IF($Z797="","",IF(INDEX('Per Invoice'!U$2:U$1201,$Z797)="","",INDEX('Per Invoice'!U$2:U$1201,$Z797)))</f>
        <v/>
      </c>
      <c r="V797" s="8">
        <f>IF($Z797="","",IF(INDEX('Per Invoice'!V$2:V$1201,$Z797)="","",INDEX('Per Invoice'!V$2:V$1201,$Z797)))</f>
        <v/>
      </c>
      <c r="W797" s="8">
        <f>IF($Z797="","",IF(INDEX('Per Invoice'!W$2:W$1201,$Z797)="","",INDEX('Per Invoice'!W$2:W$1201,$Z797)))</f>
        <v/>
      </c>
      <c r="X797" s="8">
        <f>IF($Z797="","",IF(INDEX('Per Invoice'!X$2:X$1201,$Z797)="","",INDEX('Per Invoice'!X$2:X$1201,$Z797)))</f>
        <v/>
      </c>
      <c r="Y797" s="8">
        <f>IF($Z797="","",IF(INDEX('Per Invoice'!Y$2:Y$1201,$Z797)="","",INDEX('Per Invoice'!Y$2:Y$1201,$Z797)))</f>
        <v/>
      </c>
      <c r="Z797" s="16">
        <f>IFERROR(MATCH(Settings!$C$26&amp;"|"&amp;ROWS($Z$2:$Z797),'Per Invoice'!$AB$2:$AB$1201,0),"")</f>
        <v/>
      </c>
    </row>
    <row r="798">
      <c r="A798">
        <f>IF($Z798="","",IF(INDEX('Per Invoice'!A$2:A$1201,$Z798)="","",INDEX('Per Invoice'!A$2:A$1201,$Z798)))</f>
        <v/>
      </c>
      <c r="B798">
        <f>IF($Z798="","",IF(INDEX('Per Invoice'!B$2:B$1201,$Z798)="","",INDEX('Per Invoice'!B$2:B$1201,$Z798)))</f>
        <v/>
      </c>
      <c r="C798">
        <f>IF($Z798="","",IF(INDEX('Per Invoice'!C$2:C$1201,$Z798)="","",INDEX('Per Invoice'!C$2:C$1201,$Z798)))</f>
        <v/>
      </c>
      <c r="D798">
        <f>IF($Z798="","",IF(INDEX('Per Invoice'!D$2:D$1201,$Z798)="","",INDEX('Per Invoice'!D$2:D$1201,$Z798)))</f>
        <v/>
      </c>
      <c r="E798" s="14">
        <f>IF($Z798="","",IF(INDEX('Per Invoice'!E$2:E$1201,$Z798)="","",INDEX('Per Invoice'!E$2:E$1201,$Z798)))</f>
        <v/>
      </c>
      <c r="F798">
        <f>IF($Z798="","",IF(INDEX('Per Invoice'!F$2:F$1201,$Z798)="","",INDEX('Per Invoice'!F$2:F$1201,$Z798)))</f>
        <v/>
      </c>
      <c r="G798">
        <f>IF($Z798="","",IF(INDEX('Per Invoice'!G$2:G$1201,$Z798)="","",INDEX('Per Invoice'!G$2:G$1201,$Z798)))</f>
        <v/>
      </c>
      <c r="H798">
        <f>IF($Z798="","",IF(INDEX('Per Invoice'!H$2:H$1201,$Z798)="","",INDEX('Per Invoice'!H$2:H$1201,$Z798)))</f>
        <v/>
      </c>
      <c r="I798">
        <f>IF($Z798="","",IF(INDEX('Per Invoice'!I$2:I$1201,$Z798)="","",INDEX('Per Invoice'!I$2:I$1201,$Z798)))</f>
        <v/>
      </c>
      <c r="J798">
        <f>IF($Z798="","",IF(INDEX('Per Invoice'!J$2:J$1201,$Z798)="","",INDEX('Per Invoice'!J$2:J$1201,$Z798)))</f>
        <v/>
      </c>
      <c r="K798" s="8">
        <f>IF($Z798="","",IF(INDEX('Per Invoice'!K$2:K$1201,$Z798)="","",INDEX('Per Invoice'!K$2:K$1201,$Z798)))</f>
        <v/>
      </c>
      <c r="L798">
        <f>IF($Z798="","",IF(INDEX('Per Invoice'!L$2:L$1201,$Z798)="","",INDEX('Per Invoice'!L$2:L$1201,$Z798)))</f>
        <v/>
      </c>
      <c r="M798">
        <f>IF($Z798="","",IF(INDEX('Per Invoice'!M$2:M$1201,$Z798)="","",INDEX('Per Invoice'!M$2:M$1201,$Z798)))</f>
        <v/>
      </c>
      <c r="N798">
        <f>IF($Z798="","",IF(INDEX('Per Invoice'!N$2:N$1201,$Z798)="","",INDEX('Per Invoice'!N$2:N$1201,$Z798)))</f>
        <v/>
      </c>
      <c r="O798" s="8">
        <f>IF($Z798="","",IF(INDEX('Per Invoice'!O$2:O$1201,$Z798)="","",INDEX('Per Invoice'!O$2:O$1201,$Z798)))</f>
        <v/>
      </c>
      <c r="P798">
        <f>IF($Z798="","",IF(INDEX('Per Invoice'!P$2:P$1201,$Z798)="","",INDEX('Per Invoice'!P$2:P$1201,$Z798)))</f>
        <v/>
      </c>
      <c r="Q798" s="8">
        <f>IF($Z798="","",IF(INDEX('Per Invoice'!Q$2:Q$1201,$Z798)="","",INDEX('Per Invoice'!Q$2:Q$1201,$Z798)))</f>
        <v/>
      </c>
      <c r="R798" s="8">
        <f>IF($Z798="","",IF(INDEX('Per Invoice'!R$2:R$1201,$Z798)="","",INDEX('Per Invoice'!R$2:R$1201,$Z798)))</f>
        <v/>
      </c>
      <c r="S798">
        <f>IF($Z798="","",IF(INDEX('Per Invoice'!S$2:S$1201,$Z798)="","",INDEX('Per Invoice'!S$2:S$1201,$Z798)))</f>
        <v/>
      </c>
      <c r="T798" s="8">
        <f>IF($Z798="","",IF(INDEX('Per Invoice'!T$2:T$1201,$Z798)="","",INDEX('Per Invoice'!T$2:T$1201,$Z798)))</f>
        <v/>
      </c>
      <c r="U798" s="8">
        <f>IF($Z798="","",IF(INDEX('Per Invoice'!U$2:U$1201,$Z798)="","",INDEX('Per Invoice'!U$2:U$1201,$Z798)))</f>
        <v/>
      </c>
      <c r="V798" s="8">
        <f>IF($Z798="","",IF(INDEX('Per Invoice'!V$2:V$1201,$Z798)="","",INDEX('Per Invoice'!V$2:V$1201,$Z798)))</f>
        <v/>
      </c>
      <c r="W798" s="8">
        <f>IF($Z798="","",IF(INDEX('Per Invoice'!W$2:W$1201,$Z798)="","",INDEX('Per Invoice'!W$2:W$1201,$Z798)))</f>
        <v/>
      </c>
      <c r="X798" s="8">
        <f>IF($Z798="","",IF(INDEX('Per Invoice'!X$2:X$1201,$Z798)="","",INDEX('Per Invoice'!X$2:X$1201,$Z798)))</f>
        <v/>
      </c>
      <c r="Y798" s="8">
        <f>IF($Z798="","",IF(INDEX('Per Invoice'!Y$2:Y$1201,$Z798)="","",INDEX('Per Invoice'!Y$2:Y$1201,$Z798)))</f>
        <v/>
      </c>
      <c r="Z798" s="16">
        <f>IFERROR(MATCH(Settings!$C$26&amp;"|"&amp;ROWS($Z$2:$Z798),'Per Invoice'!$AB$2:$AB$1201,0),"")</f>
        <v/>
      </c>
    </row>
    <row r="799">
      <c r="A799">
        <f>IF($Z799="","",IF(INDEX('Per Invoice'!A$2:A$1201,$Z799)="","",INDEX('Per Invoice'!A$2:A$1201,$Z799)))</f>
        <v/>
      </c>
      <c r="B799">
        <f>IF($Z799="","",IF(INDEX('Per Invoice'!B$2:B$1201,$Z799)="","",INDEX('Per Invoice'!B$2:B$1201,$Z799)))</f>
        <v/>
      </c>
      <c r="C799">
        <f>IF($Z799="","",IF(INDEX('Per Invoice'!C$2:C$1201,$Z799)="","",INDEX('Per Invoice'!C$2:C$1201,$Z799)))</f>
        <v/>
      </c>
      <c r="D799">
        <f>IF($Z799="","",IF(INDEX('Per Invoice'!D$2:D$1201,$Z799)="","",INDEX('Per Invoice'!D$2:D$1201,$Z799)))</f>
        <v/>
      </c>
      <c r="E799" s="14">
        <f>IF($Z799="","",IF(INDEX('Per Invoice'!E$2:E$1201,$Z799)="","",INDEX('Per Invoice'!E$2:E$1201,$Z799)))</f>
        <v/>
      </c>
      <c r="F799">
        <f>IF($Z799="","",IF(INDEX('Per Invoice'!F$2:F$1201,$Z799)="","",INDEX('Per Invoice'!F$2:F$1201,$Z799)))</f>
        <v/>
      </c>
      <c r="G799">
        <f>IF($Z799="","",IF(INDEX('Per Invoice'!G$2:G$1201,$Z799)="","",INDEX('Per Invoice'!G$2:G$1201,$Z799)))</f>
        <v/>
      </c>
      <c r="H799">
        <f>IF($Z799="","",IF(INDEX('Per Invoice'!H$2:H$1201,$Z799)="","",INDEX('Per Invoice'!H$2:H$1201,$Z799)))</f>
        <v/>
      </c>
      <c r="I799">
        <f>IF($Z799="","",IF(INDEX('Per Invoice'!I$2:I$1201,$Z799)="","",INDEX('Per Invoice'!I$2:I$1201,$Z799)))</f>
        <v/>
      </c>
      <c r="J799">
        <f>IF($Z799="","",IF(INDEX('Per Invoice'!J$2:J$1201,$Z799)="","",INDEX('Per Invoice'!J$2:J$1201,$Z799)))</f>
        <v/>
      </c>
      <c r="K799" s="8">
        <f>IF($Z799="","",IF(INDEX('Per Invoice'!K$2:K$1201,$Z799)="","",INDEX('Per Invoice'!K$2:K$1201,$Z799)))</f>
        <v/>
      </c>
      <c r="L799">
        <f>IF($Z799="","",IF(INDEX('Per Invoice'!L$2:L$1201,$Z799)="","",INDEX('Per Invoice'!L$2:L$1201,$Z799)))</f>
        <v/>
      </c>
      <c r="M799">
        <f>IF($Z799="","",IF(INDEX('Per Invoice'!M$2:M$1201,$Z799)="","",INDEX('Per Invoice'!M$2:M$1201,$Z799)))</f>
        <v/>
      </c>
      <c r="N799">
        <f>IF($Z799="","",IF(INDEX('Per Invoice'!N$2:N$1201,$Z799)="","",INDEX('Per Invoice'!N$2:N$1201,$Z799)))</f>
        <v/>
      </c>
      <c r="O799" s="8">
        <f>IF($Z799="","",IF(INDEX('Per Invoice'!O$2:O$1201,$Z799)="","",INDEX('Per Invoice'!O$2:O$1201,$Z799)))</f>
        <v/>
      </c>
      <c r="P799">
        <f>IF($Z799="","",IF(INDEX('Per Invoice'!P$2:P$1201,$Z799)="","",INDEX('Per Invoice'!P$2:P$1201,$Z799)))</f>
        <v/>
      </c>
      <c r="Q799" s="8">
        <f>IF($Z799="","",IF(INDEX('Per Invoice'!Q$2:Q$1201,$Z799)="","",INDEX('Per Invoice'!Q$2:Q$1201,$Z799)))</f>
        <v/>
      </c>
      <c r="R799" s="8">
        <f>IF($Z799="","",IF(INDEX('Per Invoice'!R$2:R$1201,$Z799)="","",INDEX('Per Invoice'!R$2:R$1201,$Z799)))</f>
        <v/>
      </c>
      <c r="S799">
        <f>IF($Z799="","",IF(INDEX('Per Invoice'!S$2:S$1201,$Z799)="","",INDEX('Per Invoice'!S$2:S$1201,$Z799)))</f>
        <v/>
      </c>
      <c r="T799" s="8">
        <f>IF($Z799="","",IF(INDEX('Per Invoice'!T$2:T$1201,$Z799)="","",INDEX('Per Invoice'!T$2:T$1201,$Z799)))</f>
        <v/>
      </c>
      <c r="U799" s="8">
        <f>IF($Z799="","",IF(INDEX('Per Invoice'!U$2:U$1201,$Z799)="","",INDEX('Per Invoice'!U$2:U$1201,$Z799)))</f>
        <v/>
      </c>
      <c r="V799" s="8">
        <f>IF($Z799="","",IF(INDEX('Per Invoice'!V$2:V$1201,$Z799)="","",INDEX('Per Invoice'!V$2:V$1201,$Z799)))</f>
        <v/>
      </c>
      <c r="W799" s="8">
        <f>IF($Z799="","",IF(INDEX('Per Invoice'!W$2:W$1201,$Z799)="","",INDEX('Per Invoice'!W$2:W$1201,$Z799)))</f>
        <v/>
      </c>
      <c r="X799" s="8">
        <f>IF($Z799="","",IF(INDEX('Per Invoice'!X$2:X$1201,$Z799)="","",INDEX('Per Invoice'!X$2:X$1201,$Z799)))</f>
        <v/>
      </c>
      <c r="Y799" s="8">
        <f>IF($Z799="","",IF(INDEX('Per Invoice'!Y$2:Y$1201,$Z799)="","",INDEX('Per Invoice'!Y$2:Y$1201,$Z799)))</f>
        <v/>
      </c>
      <c r="Z799" s="16">
        <f>IFERROR(MATCH(Settings!$C$26&amp;"|"&amp;ROWS($Z$2:$Z799),'Per Invoice'!$AB$2:$AB$1201,0),"")</f>
        <v/>
      </c>
    </row>
    <row r="800">
      <c r="A800">
        <f>IF($Z800="","",IF(INDEX('Per Invoice'!A$2:A$1201,$Z800)="","",INDEX('Per Invoice'!A$2:A$1201,$Z800)))</f>
        <v/>
      </c>
      <c r="B800">
        <f>IF($Z800="","",IF(INDEX('Per Invoice'!B$2:B$1201,$Z800)="","",INDEX('Per Invoice'!B$2:B$1201,$Z800)))</f>
        <v/>
      </c>
      <c r="C800">
        <f>IF($Z800="","",IF(INDEX('Per Invoice'!C$2:C$1201,$Z800)="","",INDEX('Per Invoice'!C$2:C$1201,$Z800)))</f>
        <v/>
      </c>
      <c r="D800">
        <f>IF($Z800="","",IF(INDEX('Per Invoice'!D$2:D$1201,$Z800)="","",INDEX('Per Invoice'!D$2:D$1201,$Z800)))</f>
        <v/>
      </c>
      <c r="E800" s="14">
        <f>IF($Z800="","",IF(INDEX('Per Invoice'!E$2:E$1201,$Z800)="","",INDEX('Per Invoice'!E$2:E$1201,$Z800)))</f>
        <v/>
      </c>
      <c r="F800">
        <f>IF($Z800="","",IF(INDEX('Per Invoice'!F$2:F$1201,$Z800)="","",INDEX('Per Invoice'!F$2:F$1201,$Z800)))</f>
        <v/>
      </c>
      <c r="G800">
        <f>IF($Z800="","",IF(INDEX('Per Invoice'!G$2:G$1201,$Z800)="","",INDEX('Per Invoice'!G$2:G$1201,$Z800)))</f>
        <v/>
      </c>
      <c r="H800">
        <f>IF($Z800="","",IF(INDEX('Per Invoice'!H$2:H$1201,$Z800)="","",INDEX('Per Invoice'!H$2:H$1201,$Z800)))</f>
        <v/>
      </c>
      <c r="I800">
        <f>IF($Z800="","",IF(INDEX('Per Invoice'!I$2:I$1201,$Z800)="","",INDEX('Per Invoice'!I$2:I$1201,$Z800)))</f>
        <v/>
      </c>
      <c r="J800">
        <f>IF($Z800="","",IF(INDEX('Per Invoice'!J$2:J$1201,$Z800)="","",INDEX('Per Invoice'!J$2:J$1201,$Z800)))</f>
        <v/>
      </c>
      <c r="K800" s="8">
        <f>IF($Z800="","",IF(INDEX('Per Invoice'!K$2:K$1201,$Z800)="","",INDEX('Per Invoice'!K$2:K$1201,$Z800)))</f>
        <v/>
      </c>
      <c r="L800">
        <f>IF($Z800="","",IF(INDEX('Per Invoice'!L$2:L$1201,$Z800)="","",INDEX('Per Invoice'!L$2:L$1201,$Z800)))</f>
        <v/>
      </c>
      <c r="M800">
        <f>IF($Z800="","",IF(INDEX('Per Invoice'!M$2:M$1201,$Z800)="","",INDEX('Per Invoice'!M$2:M$1201,$Z800)))</f>
        <v/>
      </c>
      <c r="N800">
        <f>IF($Z800="","",IF(INDEX('Per Invoice'!N$2:N$1201,$Z800)="","",INDEX('Per Invoice'!N$2:N$1201,$Z800)))</f>
        <v/>
      </c>
      <c r="O800" s="8">
        <f>IF($Z800="","",IF(INDEX('Per Invoice'!O$2:O$1201,$Z800)="","",INDEX('Per Invoice'!O$2:O$1201,$Z800)))</f>
        <v/>
      </c>
      <c r="P800">
        <f>IF($Z800="","",IF(INDEX('Per Invoice'!P$2:P$1201,$Z800)="","",INDEX('Per Invoice'!P$2:P$1201,$Z800)))</f>
        <v/>
      </c>
      <c r="Q800" s="8">
        <f>IF($Z800="","",IF(INDEX('Per Invoice'!Q$2:Q$1201,$Z800)="","",INDEX('Per Invoice'!Q$2:Q$1201,$Z800)))</f>
        <v/>
      </c>
      <c r="R800" s="8">
        <f>IF($Z800="","",IF(INDEX('Per Invoice'!R$2:R$1201,$Z800)="","",INDEX('Per Invoice'!R$2:R$1201,$Z800)))</f>
        <v/>
      </c>
      <c r="S800">
        <f>IF($Z800="","",IF(INDEX('Per Invoice'!S$2:S$1201,$Z800)="","",INDEX('Per Invoice'!S$2:S$1201,$Z800)))</f>
        <v/>
      </c>
      <c r="T800" s="8">
        <f>IF($Z800="","",IF(INDEX('Per Invoice'!T$2:T$1201,$Z800)="","",INDEX('Per Invoice'!T$2:T$1201,$Z800)))</f>
        <v/>
      </c>
      <c r="U800" s="8">
        <f>IF($Z800="","",IF(INDEX('Per Invoice'!U$2:U$1201,$Z800)="","",INDEX('Per Invoice'!U$2:U$1201,$Z800)))</f>
        <v/>
      </c>
      <c r="V800" s="8">
        <f>IF($Z800="","",IF(INDEX('Per Invoice'!V$2:V$1201,$Z800)="","",INDEX('Per Invoice'!V$2:V$1201,$Z800)))</f>
        <v/>
      </c>
      <c r="W800" s="8">
        <f>IF($Z800="","",IF(INDEX('Per Invoice'!W$2:W$1201,$Z800)="","",INDEX('Per Invoice'!W$2:W$1201,$Z800)))</f>
        <v/>
      </c>
      <c r="X800" s="8">
        <f>IF($Z800="","",IF(INDEX('Per Invoice'!X$2:X$1201,$Z800)="","",INDEX('Per Invoice'!X$2:X$1201,$Z800)))</f>
        <v/>
      </c>
      <c r="Y800" s="8">
        <f>IF($Z800="","",IF(INDEX('Per Invoice'!Y$2:Y$1201,$Z800)="","",INDEX('Per Invoice'!Y$2:Y$1201,$Z800)))</f>
        <v/>
      </c>
      <c r="Z800" s="16">
        <f>IFERROR(MATCH(Settings!$C$26&amp;"|"&amp;ROWS($Z$2:$Z800),'Per Invoice'!$AB$2:$AB$1201,0),"")</f>
        <v/>
      </c>
    </row>
    <row r="801">
      <c r="A801">
        <f>IF($Z801="","",IF(INDEX('Per Invoice'!A$2:A$1201,$Z801)="","",INDEX('Per Invoice'!A$2:A$1201,$Z801)))</f>
        <v/>
      </c>
      <c r="B801">
        <f>IF($Z801="","",IF(INDEX('Per Invoice'!B$2:B$1201,$Z801)="","",INDEX('Per Invoice'!B$2:B$1201,$Z801)))</f>
        <v/>
      </c>
      <c r="C801">
        <f>IF($Z801="","",IF(INDEX('Per Invoice'!C$2:C$1201,$Z801)="","",INDEX('Per Invoice'!C$2:C$1201,$Z801)))</f>
        <v/>
      </c>
      <c r="D801">
        <f>IF($Z801="","",IF(INDEX('Per Invoice'!D$2:D$1201,$Z801)="","",INDEX('Per Invoice'!D$2:D$1201,$Z801)))</f>
        <v/>
      </c>
      <c r="E801" s="14">
        <f>IF($Z801="","",IF(INDEX('Per Invoice'!E$2:E$1201,$Z801)="","",INDEX('Per Invoice'!E$2:E$1201,$Z801)))</f>
        <v/>
      </c>
      <c r="F801">
        <f>IF($Z801="","",IF(INDEX('Per Invoice'!F$2:F$1201,$Z801)="","",INDEX('Per Invoice'!F$2:F$1201,$Z801)))</f>
        <v/>
      </c>
      <c r="G801">
        <f>IF($Z801="","",IF(INDEX('Per Invoice'!G$2:G$1201,$Z801)="","",INDEX('Per Invoice'!G$2:G$1201,$Z801)))</f>
        <v/>
      </c>
      <c r="H801">
        <f>IF($Z801="","",IF(INDEX('Per Invoice'!H$2:H$1201,$Z801)="","",INDEX('Per Invoice'!H$2:H$1201,$Z801)))</f>
        <v/>
      </c>
      <c r="I801">
        <f>IF($Z801="","",IF(INDEX('Per Invoice'!I$2:I$1201,$Z801)="","",INDEX('Per Invoice'!I$2:I$1201,$Z801)))</f>
        <v/>
      </c>
      <c r="J801">
        <f>IF($Z801="","",IF(INDEX('Per Invoice'!J$2:J$1201,$Z801)="","",INDEX('Per Invoice'!J$2:J$1201,$Z801)))</f>
        <v/>
      </c>
      <c r="K801" s="8">
        <f>IF($Z801="","",IF(INDEX('Per Invoice'!K$2:K$1201,$Z801)="","",INDEX('Per Invoice'!K$2:K$1201,$Z801)))</f>
        <v/>
      </c>
      <c r="L801">
        <f>IF($Z801="","",IF(INDEX('Per Invoice'!L$2:L$1201,$Z801)="","",INDEX('Per Invoice'!L$2:L$1201,$Z801)))</f>
        <v/>
      </c>
      <c r="M801">
        <f>IF($Z801="","",IF(INDEX('Per Invoice'!M$2:M$1201,$Z801)="","",INDEX('Per Invoice'!M$2:M$1201,$Z801)))</f>
        <v/>
      </c>
      <c r="N801">
        <f>IF($Z801="","",IF(INDEX('Per Invoice'!N$2:N$1201,$Z801)="","",INDEX('Per Invoice'!N$2:N$1201,$Z801)))</f>
        <v/>
      </c>
      <c r="O801" s="8">
        <f>IF($Z801="","",IF(INDEX('Per Invoice'!O$2:O$1201,$Z801)="","",INDEX('Per Invoice'!O$2:O$1201,$Z801)))</f>
        <v/>
      </c>
      <c r="P801">
        <f>IF($Z801="","",IF(INDEX('Per Invoice'!P$2:P$1201,$Z801)="","",INDEX('Per Invoice'!P$2:P$1201,$Z801)))</f>
        <v/>
      </c>
      <c r="Q801" s="8">
        <f>IF($Z801="","",IF(INDEX('Per Invoice'!Q$2:Q$1201,$Z801)="","",INDEX('Per Invoice'!Q$2:Q$1201,$Z801)))</f>
        <v/>
      </c>
      <c r="R801" s="8">
        <f>IF($Z801="","",IF(INDEX('Per Invoice'!R$2:R$1201,$Z801)="","",INDEX('Per Invoice'!R$2:R$1201,$Z801)))</f>
        <v/>
      </c>
      <c r="S801">
        <f>IF($Z801="","",IF(INDEX('Per Invoice'!S$2:S$1201,$Z801)="","",INDEX('Per Invoice'!S$2:S$1201,$Z801)))</f>
        <v/>
      </c>
      <c r="T801" s="8">
        <f>IF($Z801="","",IF(INDEX('Per Invoice'!T$2:T$1201,$Z801)="","",INDEX('Per Invoice'!T$2:T$1201,$Z801)))</f>
        <v/>
      </c>
      <c r="U801" s="8">
        <f>IF($Z801="","",IF(INDEX('Per Invoice'!U$2:U$1201,$Z801)="","",INDEX('Per Invoice'!U$2:U$1201,$Z801)))</f>
        <v/>
      </c>
      <c r="V801" s="8">
        <f>IF($Z801="","",IF(INDEX('Per Invoice'!V$2:V$1201,$Z801)="","",INDEX('Per Invoice'!V$2:V$1201,$Z801)))</f>
        <v/>
      </c>
      <c r="W801" s="8">
        <f>IF($Z801="","",IF(INDEX('Per Invoice'!W$2:W$1201,$Z801)="","",INDEX('Per Invoice'!W$2:W$1201,$Z801)))</f>
        <v/>
      </c>
      <c r="X801" s="8">
        <f>IF($Z801="","",IF(INDEX('Per Invoice'!X$2:X$1201,$Z801)="","",INDEX('Per Invoice'!X$2:X$1201,$Z801)))</f>
        <v/>
      </c>
      <c r="Y801" s="8">
        <f>IF($Z801="","",IF(INDEX('Per Invoice'!Y$2:Y$1201,$Z801)="","",INDEX('Per Invoice'!Y$2:Y$1201,$Z801)))</f>
        <v/>
      </c>
      <c r="Z801" s="16">
        <f>IFERROR(MATCH(Settings!$C$26&amp;"|"&amp;ROWS($Z$2:$Z801),'Per Invoice'!$AB$2:$AB$1201,0),"")</f>
        <v/>
      </c>
    </row>
    <row r="802">
      <c r="A802">
        <f>IF($Z802="","",IF(INDEX('Per Invoice'!A$2:A$1201,$Z802)="","",INDEX('Per Invoice'!A$2:A$1201,$Z802)))</f>
        <v/>
      </c>
      <c r="B802">
        <f>IF($Z802="","",IF(INDEX('Per Invoice'!B$2:B$1201,$Z802)="","",INDEX('Per Invoice'!B$2:B$1201,$Z802)))</f>
        <v/>
      </c>
      <c r="C802">
        <f>IF($Z802="","",IF(INDEX('Per Invoice'!C$2:C$1201,$Z802)="","",INDEX('Per Invoice'!C$2:C$1201,$Z802)))</f>
        <v/>
      </c>
      <c r="D802">
        <f>IF($Z802="","",IF(INDEX('Per Invoice'!D$2:D$1201,$Z802)="","",INDEX('Per Invoice'!D$2:D$1201,$Z802)))</f>
        <v/>
      </c>
      <c r="E802" s="14">
        <f>IF($Z802="","",IF(INDEX('Per Invoice'!E$2:E$1201,$Z802)="","",INDEX('Per Invoice'!E$2:E$1201,$Z802)))</f>
        <v/>
      </c>
      <c r="F802">
        <f>IF($Z802="","",IF(INDEX('Per Invoice'!F$2:F$1201,$Z802)="","",INDEX('Per Invoice'!F$2:F$1201,$Z802)))</f>
        <v/>
      </c>
      <c r="G802">
        <f>IF($Z802="","",IF(INDEX('Per Invoice'!G$2:G$1201,$Z802)="","",INDEX('Per Invoice'!G$2:G$1201,$Z802)))</f>
        <v/>
      </c>
      <c r="H802">
        <f>IF($Z802="","",IF(INDEX('Per Invoice'!H$2:H$1201,$Z802)="","",INDEX('Per Invoice'!H$2:H$1201,$Z802)))</f>
        <v/>
      </c>
      <c r="I802">
        <f>IF($Z802="","",IF(INDEX('Per Invoice'!I$2:I$1201,$Z802)="","",INDEX('Per Invoice'!I$2:I$1201,$Z802)))</f>
        <v/>
      </c>
      <c r="J802">
        <f>IF($Z802="","",IF(INDEX('Per Invoice'!J$2:J$1201,$Z802)="","",INDEX('Per Invoice'!J$2:J$1201,$Z802)))</f>
        <v/>
      </c>
      <c r="K802" s="8">
        <f>IF($Z802="","",IF(INDEX('Per Invoice'!K$2:K$1201,$Z802)="","",INDEX('Per Invoice'!K$2:K$1201,$Z802)))</f>
        <v/>
      </c>
      <c r="L802">
        <f>IF($Z802="","",IF(INDEX('Per Invoice'!L$2:L$1201,$Z802)="","",INDEX('Per Invoice'!L$2:L$1201,$Z802)))</f>
        <v/>
      </c>
      <c r="M802">
        <f>IF($Z802="","",IF(INDEX('Per Invoice'!M$2:M$1201,$Z802)="","",INDEX('Per Invoice'!M$2:M$1201,$Z802)))</f>
        <v/>
      </c>
      <c r="N802">
        <f>IF($Z802="","",IF(INDEX('Per Invoice'!N$2:N$1201,$Z802)="","",INDEX('Per Invoice'!N$2:N$1201,$Z802)))</f>
        <v/>
      </c>
      <c r="O802" s="8">
        <f>IF($Z802="","",IF(INDEX('Per Invoice'!O$2:O$1201,$Z802)="","",INDEX('Per Invoice'!O$2:O$1201,$Z802)))</f>
        <v/>
      </c>
      <c r="P802">
        <f>IF($Z802="","",IF(INDEX('Per Invoice'!P$2:P$1201,$Z802)="","",INDEX('Per Invoice'!P$2:P$1201,$Z802)))</f>
        <v/>
      </c>
      <c r="Q802" s="8">
        <f>IF($Z802="","",IF(INDEX('Per Invoice'!Q$2:Q$1201,$Z802)="","",INDEX('Per Invoice'!Q$2:Q$1201,$Z802)))</f>
        <v/>
      </c>
      <c r="R802" s="8">
        <f>IF($Z802="","",IF(INDEX('Per Invoice'!R$2:R$1201,$Z802)="","",INDEX('Per Invoice'!R$2:R$1201,$Z802)))</f>
        <v/>
      </c>
      <c r="S802">
        <f>IF($Z802="","",IF(INDEX('Per Invoice'!S$2:S$1201,$Z802)="","",INDEX('Per Invoice'!S$2:S$1201,$Z802)))</f>
        <v/>
      </c>
      <c r="T802" s="8">
        <f>IF($Z802="","",IF(INDEX('Per Invoice'!T$2:T$1201,$Z802)="","",INDEX('Per Invoice'!T$2:T$1201,$Z802)))</f>
        <v/>
      </c>
      <c r="U802" s="8">
        <f>IF($Z802="","",IF(INDEX('Per Invoice'!U$2:U$1201,$Z802)="","",INDEX('Per Invoice'!U$2:U$1201,$Z802)))</f>
        <v/>
      </c>
      <c r="V802" s="8">
        <f>IF($Z802="","",IF(INDEX('Per Invoice'!V$2:V$1201,$Z802)="","",INDEX('Per Invoice'!V$2:V$1201,$Z802)))</f>
        <v/>
      </c>
      <c r="W802" s="8">
        <f>IF($Z802="","",IF(INDEX('Per Invoice'!W$2:W$1201,$Z802)="","",INDEX('Per Invoice'!W$2:W$1201,$Z802)))</f>
        <v/>
      </c>
      <c r="X802" s="8">
        <f>IF($Z802="","",IF(INDEX('Per Invoice'!X$2:X$1201,$Z802)="","",INDEX('Per Invoice'!X$2:X$1201,$Z802)))</f>
        <v/>
      </c>
      <c r="Y802" s="8">
        <f>IF($Z802="","",IF(INDEX('Per Invoice'!Y$2:Y$1201,$Z802)="","",INDEX('Per Invoice'!Y$2:Y$1201,$Z802)))</f>
        <v/>
      </c>
      <c r="Z802" s="16">
        <f>IFERROR(MATCH(Settings!$C$26&amp;"|"&amp;ROWS($Z$2:$Z802),'Per Invoice'!$AB$2:$AB$1201,0),"")</f>
        <v/>
      </c>
    </row>
    <row r="803">
      <c r="A803">
        <f>IF($Z803="","",IF(INDEX('Per Invoice'!A$2:A$1201,$Z803)="","",INDEX('Per Invoice'!A$2:A$1201,$Z803)))</f>
        <v/>
      </c>
      <c r="B803">
        <f>IF($Z803="","",IF(INDEX('Per Invoice'!B$2:B$1201,$Z803)="","",INDEX('Per Invoice'!B$2:B$1201,$Z803)))</f>
        <v/>
      </c>
      <c r="C803">
        <f>IF($Z803="","",IF(INDEX('Per Invoice'!C$2:C$1201,$Z803)="","",INDEX('Per Invoice'!C$2:C$1201,$Z803)))</f>
        <v/>
      </c>
      <c r="D803">
        <f>IF($Z803="","",IF(INDEX('Per Invoice'!D$2:D$1201,$Z803)="","",INDEX('Per Invoice'!D$2:D$1201,$Z803)))</f>
        <v/>
      </c>
      <c r="E803" s="14">
        <f>IF($Z803="","",IF(INDEX('Per Invoice'!E$2:E$1201,$Z803)="","",INDEX('Per Invoice'!E$2:E$1201,$Z803)))</f>
        <v/>
      </c>
      <c r="F803">
        <f>IF($Z803="","",IF(INDEX('Per Invoice'!F$2:F$1201,$Z803)="","",INDEX('Per Invoice'!F$2:F$1201,$Z803)))</f>
        <v/>
      </c>
      <c r="G803">
        <f>IF($Z803="","",IF(INDEX('Per Invoice'!G$2:G$1201,$Z803)="","",INDEX('Per Invoice'!G$2:G$1201,$Z803)))</f>
        <v/>
      </c>
      <c r="H803">
        <f>IF($Z803="","",IF(INDEX('Per Invoice'!H$2:H$1201,$Z803)="","",INDEX('Per Invoice'!H$2:H$1201,$Z803)))</f>
        <v/>
      </c>
      <c r="I803">
        <f>IF($Z803="","",IF(INDEX('Per Invoice'!I$2:I$1201,$Z803)="","",INDEX('Per Invoice'!I$2:I$1201,$Z803)))</f>
        <v/>
      </c>
      <c r="J803">
        <f>IF($Z803="","",IF(INDEX('Per Invoice'!J$2:J$1201,$Z803)="","",INDEX('Per Invoice'!J$2:J$1201,$Z803)))</f>
        <v/>
      </c>
      <c r="K803" s="8">
        <f>IF($Z803="","",IF(INDEX('Per Invoice'!K$2:K$1201,$Z803)="","",INDEX('Per Invoice'!K$2:K$1201,$Z803)))</f>
        <v/>
      </c>
      <c r="L803">
        <f>IF($Z803="","",IF(INDEX('Per Invoice'!L$2:L$1201,$Z803)="","",INDEX('Per Invoice'!L$2:L$1201,$Z803)))</f>
        <v/>
      </c>
      <c r="M803">
        <f>IF($Z803="","",IF(INDEX('Per Invoice'!M$2:M$1201,$Z803)="","",INDEX('Per Invoice'!M$2:M$1201,$Z803)))</f>
        <v/>
      </c>
      <c r="N803">
        <f>IF($Z803="","",IF(INDEX('Per Invoice'!N$2:N$1201,$Z803)="","",INDEX('Per Invoice'!N$2:N$1201,$Z803)))</f>
        <v/>
      </c>
      <c r="O803" s="8">
        <f>IF($Z803="","",IF(INDEX('Per Invoice'!O$2:O$1201,$Z803)="","",INDEX('Per Invoice'!O$2:O$1201,$Z803)))</f>
        <v/>
      </c>
      <c r="P803">
        <f>IF($Z803="","",IF(INDEX('Per Invoice'!P$2:P$1201,$Z803)="","",INDEX('Per Invoice'!P$2:P$1201,$Z803)))</f>
        <v/>
      </c>
      <c r="Q803" s="8">
        <f>IF($Z803="","",IF(INDEX('Per Invoice'!Q$2:Q$1201,$Z803)="","",INDEX('Per Invoice'!Q$2:Q$1201,$Z803)))</f>
        <v/>
      </c>
      <c r="R803" s="8">
        <f>IF($Z803="","",IF(INDEX('Per Invoice'!R$2:R$1201,$Z803)="","",INDEX('Per Invoice'!R$2:R$1201,$Z803)))</f>
        <v/>
      </c>
      <c r="S803">
        <f>IF($Z803="","",IF(INDEX('Per Invoice'!S$2:S$1201,$Z803)="","",INDEX('Per Invoice'!S$2:S$1201,$Z803)))</f>
        <v/>
      </c>
      <c r="T803" s="8">
        <f>IF($Z803="","",IF(INDEX('Per Invoice'!T$2:T$1201,$Z803)="","",INDEX('Per Invoice'!T$2:T$1201,$Z803)))</f>
        <v/>
      </c>
      <c r="U803" s="8">
        <f>IF($Z803="","",IF(INDEX('Per Invoice'!U$2:U$1201,$Z803)="","",INDEX('Per Invoice'!U$2:U$1201,$Z803)))</f>
        <v/>
      </c>
      <c r="V803" s="8">
        <f>IF($Z803="","",IF(INDEX('Per Invoice'!V$2:V$1201,$Z803)="","",INDEX('Per Invoice'!V$2:V$1201,$Z803)))</f>
        <v/>
      </c>
      <c r="W803" s="8">
        <f>IF($Z803="","",IF(INDEX('Per Invoice'!W$2:W$1201,$Z803)="","",INDEX('Per Invoice'!W$2:W$1201,$Z803)))</f>
        <v/>
      </c>
      <c r="X803" s="8">
        <f>IF($Z803="","",IF(INDEX('Per Invoice'!X$2:X$1201,$Z803)="","",INDEX('Per Invoice'!X$2:X$1201,$Z803)))</f>
        <v/>
      </c>
      <c r="Y803" s="8">
        <f>IF($Z803="","",IF(INDEX('Per Invoice'!Y$2:Y$1201,$Z803)="","",INDEX('Per Invoice'!Y$2:Y$1201,$Z803)))</f>
        <v/>
      </c>
      <c r="Z803" s="16">
        <f>IFERROR(MATCH(Settings!$C$26&amp;"|"&amp;ROWS($Z$2:$Z803),'Per Invoice'!$AB$2:$AB$1201,0),"")</f>
        <v/>
      </c>
    </row>
    <row r="804">
      <c r="A804">
        <f>IF($Z804="","",IF(INDEX('Per Invoice'!A$2:A$1201,$Z804)="","",INDEX('Per Invoice'!A$2:A$1201,$Z804)))</f>
        <v/>
      </c>
      <c r="B804">
        <f>IF($Z804="","",IF(INDEX('Per Invoice'!B$2:B$1201,$Z804)="","",INDEX('Per Invoice'!B$2:B$1201,$Z804)))</f>
        <v/>
      </c>
      <c r="C804">
        <f>IF($Z804="","",IF(INDEX('Per Invoice'!C$2:C$1201,$Z804)="","",INDEX('Per Invoice'!C$2:C$1201,$Z804)))</f>
        <v/>
      </c>
      <c r="D804">
        <f>IF($Z804="","",IF(INDEX('Per Invoice'!D$2:D$1201,$Z804)="","",INDEX('Per Invoice'!D$2:D$1201,$Z804)))</f>
        <v/>
      </c>
      <c r="E804" s="14">
        <f>IF($Z804="","",IF(INDEX('Per Invoice'!E$2:E$1201,$Z804)="","",INDEX('Per Invoice'!E$2:E$1201,$Z804)))</f>
        <v/>
      </c>
      <c r="F804">
        <f>IF($Z804="","",IF(INDEX('Per Invoice'!F$2:F$1201,$Z804)="","",INDEX('Per Invoice'!F$2:F$1201,$Z804)))</f>
        <v/>
      </c>
      <c r="G804">
        <f>IF($Z804="","",IF(INDEX('Per Invoice'!G$2:G$1201,$Z804)="","",INDEX('Per Invoice'!G$2:G$1201,$Z804)))</f>
        <v/>
      </c>
      <c r="H804">
        <f>IF($Z804="","",IF(INDEX('Per Invoice'!H$2:H$1201,$Z804)="","",INDEX('Per Invoice'!H$2:H$1201,$Z804)))</f>
        <v/>
      </c>
      <c r="I804">
        <f>IF($Z804="","",IF(INDEX('Per Invoice'!I$2:I$1201,$Z804)="","",INDEX('Per Invoice'!I$2:I$1201,$Z804)))</f>
        <v/>
      </c>
      <c r="J804">
        <f>IF($Z804="","",IF(INDEX('Per Invoice'!J$2:J$1201,$Z804)="","",INDEX('Per Invoice'!J$2:J$1201,$Z804)))</f>
        <v/>
      </c>
      <c r="K804" s="8">
        <f>IF($Z804="","",IF(INDEX('Per Invoice'!K$2:K$1201,$Z804)="","",INDEX('Per Invoice'!K$2:K$1201,$Z804)))</f>
        <v/>
      </c>
      <c r="L804">
        <f>IF($Z804="","",IF(INDEX('Per Invoice'!L$2:L$1201,$Z804)="","",INDEX('Per Invoice'!L$2:L$1201,$Z804)))</f>
        <v/>
      </c>
      <c r="M804">
        <f>IF($Z804="","",IF(INDEX('Per Invoice'!M$2:M$1201,$Z804)="","",INDEX('Per Invoice'!M$2:M$1201,$Z804)))</f>
        <v/>
      </c>
      <c r="N804">
        <f>IF($Z804="","",IF(INDEX('Per Invoice'!N$2:N$1201,$Z804)="","",INDEX('Per Invoice'!N$2:N$1201,$Z804)))</f>
        <v/>
      </c>
      <c r="O804" s="8">
        <f>IF($Z804="","",IF(INDEX('Per Invoice'!O$2:O$1201,$Z804)="","",INDEX('Per Invoice'!O$2:O$1201,$Z804)))</f>
        <v/>
      </c>
      <c r="P804">
        <f>IF($Z804="","",IF(INDEX('Per Invoice'!P$2:P$1201,$Z804)="","",INDEX('Per Invoice'!P$2:P$1201,$Z804)))</f>
        <v/>
      </c>
      <c r="Q804" s="8">
        <f>IF($Z804="","",IF(INDEX('Per Invoice'!Q$2:Q$1201,$Z804)="","",INDEX('Per Invoice'!Q$2:Q$1201,$Z804)))</f>
        <v/>
      </c>
      <c r="R804" s="8">
        <f>IF($Z804="","",IF(INDEX('Per Invoice'!R$2:R$1201,$Z804)="","",INDEX('Per Invoice'!R$2:R$1201,$Z804)))</f>
        <v/>
      </c>
      <c r="S804">
        <f>IF($Z804="","",IF(INDEX('Per Invoice'!S$2:S$1201,$Z804)="","",INDEX('Per Invoice'!S$2:S$1201,$Z804)))</f>
        <v/>
      </c>
      <c r="T804" s="8">
        <f>IF($Z804="","",IF(INDEX('Per Invoice'!T$2:T$1201,$Z804)="","",INDEX('Per Invoice'!T$2:T$1201,$Z804)))</f>
        <v/>
      </c>
      <c r="U804" s="8">
        <f>IF($Z804="","",IF(INDEX('Per Invoice'!U$2:U$1201,$Z804)="","",INDEX('Per Invoice'!U$2:U$1201,$Z804)))</f>
        <v/>
      </c>
      <c r="V804" s="8">
        <f>IF($Z804="","",IF(INDEX('Per Invoice'!V$2:V$1201,$Z804)="","",INDEX('Per Invoice'!V$2:V$1201,$Z804)))</f>
        <v/>
      </c>
      <c r="W804" s="8">
        <f>IF($Z804="","",IF(INDEX('Per Invoice'!W$2:W$1201,$Z804)="","",INDEX('Per Invoice'!W$2:W$1201,$Z804)))</f>
        <v/>
      </c>
      <c r="X804" s="8">
        <f>IF($Z804="","",IF(INDEX('Per Invoice'!X$2:X$1201,$Z804)="","",INDEX('Per Invoice'!X$2:X$1201,$Z804)))</f>
        <v/>
      </c>
      <c r="Y804" s="8">
        <f>IF($Z804="","",IF(INDEX('Per Invoice'!Y$2:Y$1201,$Z804)="","",INDEX('Per Invoice'!Y$2:Y$1201,$Z804)))</f>
        <v/>
      </c>
      <c r="Z804" s="16">
        <f>IFERROR(MATCH(Settings!$C$26&amp;"|"&amp;ROWS($Z$2:$Z804),'Per Invoice'!$AB$2:$AB$1201,0),"")</f>
        <v/>
      </c>
    </row>
    <row r="805">
      <c r="A805">
        <f>IF($Z805="","",IF(INDEX('Per Invoice'!A$2:A$1201,$Z805)="","",INDEX('Per Invoice'!A$2:A$1201,$Z805)))</f>
        <v/>
      </c>
      <c r="B805">
        <f>IF($Z805="","",IF(INDEX('Per Invoice'!B$2:B$1201,$Z805)="","",INDEX('Per Invoice'!B$2:B$1201,$Z805)))</f>
        <v/>
      </c>
      <c r="C805">
        <f>IF($Z805="","",IF(INDEX('Per Invoice'!C$2:C$1201,$Z805)="","",INDEX('Per Invoice'!C$2:C$1201,$Z805)))</f>
        <v/>
      </c>
      <c r="D805">
        <f>IF($Z805="","",IF(INDEX('Per Invoice'!D$2:D$1201,$Z805)="","",INDEX('Per Invoice'!D$2:D$1201,$Z805)))</f>
        <v/>
      </c>
      <c r="E805" s="14">
        <f>IF($Z805="","",IF(INDEX('Per Invoice'!E$2:E$1201,$Z805)="","",INDEX('Per Invoice'!E$2:E$1201,$Z805)))</f>
        <v/>
      </c>
      <c r="F805">
        <f>IF($Z805="","",IF(INDEX('Per Invoice'!F$2:F$1201,$Z805)="","",INDEX('Per Invoice'!F$2:F$1201,$Z805)))</f>
        <v/>
      </c>
      <c r="G805">
        <f>IF($Z805="","",IF(INDEX('Per Invoice'!G$2:G$1201,$Z805)="","",INDEX('Per Invoice'!G$2:G$1201,$Z805)))</f>
        <v/>
      </c>
      <c r="H805">
        <f>IF($Z805="","",IF(INDEX('Per Invoice'!H$2:H$1201,$Z805)="","",INDEX('Per Invoice'!H$2:H$1201,$Z805)))</f>
        <v/>
      </c>
      <c r="I805">
        <f>IF($Z805="","",IF(INDEX('Per Invoice'!I$2:I$1201,$Z805)="","",INDEX('Per Invoice'!I$2:I$1201,$Z805)))</f>
        <v/>
      </c>
      <c r="J805">
        <f>IF($Z805="","",IF(INDEX('Per Invoice'!J$2:J$1201,$Z805)="","",INDEX('Per Invoice'!J$2:J$1201,$Z805)))</f>
        <v/>
      </c>
      <c r="K805" s="8">
        <f>IF($Z805="","",IF(INDEX('Per Invoice'!K$2:K$1201,$Z805)="","",INDEX('Per Invoice'!K$2:K$1201,$Z805)))</f>
        <v/>
      </c>
      <c r="L805">
        <f>IF($Z805="","",IF(INDEX('Per Invoice'!L$2:L$1201,$Z805)="","",INDEX('Per Invoice'!L$2:L$1201,$Z805)))</f>
        <v/>
      </c>
      <c r="M805">
        <f>IF($Z805="","",IF(INDEX('Per Invoice'!M$2:M$1201,$Z805)="","",INDEX('Per Invoice'!M$2:M$1201,$Z805)))</f>
        <v/>
      </c>
      <c r="N805">
        <f>IF($Z805="","",IF(INDEX('Per Invoice'!N$2:N$1201,$Z805)="","",INDEX('Per Invoice'!N$2:N$1201,$Z805)))</f>
        <v/>
      </c>
      <c r="O805" s="8">
        <f>IF($Z805="","",IF(INDEX('Per Invoice'!O$2:O$1201,$Z805)="","",INDEX('Per Invoice'!O$2:O$1201,$Z805)))</f>
        <v/>
      </c>
      <c r="P805">
        <f>IF($Z805="","",IF(INDEX('Per Invoice'!P$2:P$1201,$Z805)="","",INDEX('Per Invoice'!P$2:P$1201,$Z805)))</f>
        <v/>
      </c>
      <c r="Q805" s="8">
        <f>IF($Z805="","",IF(INDEX('Per Invoice'!Q$2:Q$1201,$Z805)="","",INDEX('Per Invoice'!Q$2:Q$1201,$Z805)))</f>
        <v/>
      </c>
      <c r="R805" s="8">
        <f>IF($Z805="","",IF(INDEX('Per Invoice'!R$2:R$1201,$Z805)="","",INDEX('Per Invoice'!R$2:R$1201,$Z805)))</f>
        <v/>
      </c>
      <c r="S805">
        <f>IF($Z805="","",IF(INDEX('Per Invoice'!S$2:S$1201,$Z805)="","",INDEX('Per Invoice'!S$2:S$1201,$Z805)))</f>
        <v/>
      </c>
      <c r="T805" s="8">
        <f>IF($Z805="","",IF(INDEX('Per Invoice'!T$2:T$1201,$Z805)="","",INDEX('Per Invoice'!T$2:T$1201,$Z805)))</f>
        <v/>
      </c>
      <c r="U805" s="8">
        <f>IF($Z805="","",IF(INDEX('Per Invoice'!U$2:U$1201,$Z805)="","",INDEX('Per Invoice'!U$2:U$1201,$Z805)))</f>
        <v/>
      </c>
      <c r="V805" s="8">
        <f>IF($Z805="","",IF(INDEX('Per Invoice'!V$2:V$1201,$Z805)="","",INDEX('Per Invoice'!V$2:V$1201,$Z805)))</f>
        <v/>
      </c>
      <c r="W805" s="8">
        <f>IF($Z805="","",IF(INDEX('Per Invoice'!W$2:W$1201,$Z805)="","",INDEX('Per Invoice'!W$2:W$1201,$Z805)))</f>
        <v/>
      </c>
      <c r="X805" s="8">
        <f>IF($Z805="","",IF(INDEX('Per Invoice'!X$2:X$1201,$Z805)="","",INDEX('Per Invoice'!X$2:X$1201,$Z805)))</f>
        <v/>
      </c>
      <c r="Y805" s="8">
        <f>IF($Z805="","",IF(INDEX('Per Invoice'!Y$2:Y$1201,$Z805)="","",INDEX('Per Invoice'!Y$2:Y$1201,$Z805)))</f>
        <v/>
      </c>
      <c r="Z805" s="16">
        <f>IFERROR(MATCH(Settings!$C$26&amp;"|"&amp;ROWS($Z$2:$Z805),'Per Invoice'!$AB$2:$AB$1201,0),"")</f>
        <v/>
      </c>
    </row>
    <row r="806">
      <c r="A806">
        <f>IF($Z806="","",IF(INDEX('Per Invoice'!A$2:A$1201,$Z806)="","",INDEX('Per Invoice'!A$2:A$1201,$Z806)))</f>
        <v/>
      </c>
      <c r="B806">
        <f>IF($Z806="","",IF(INDEX('Per Invoice'!B$2:B$1201,$Z806)="","",INDEX('Per Invoice'!B$2:B$1201,$Z806)))</f>
        <v/>
      </c>
      <c r="C806">
        <f>IF($Z806="","",IF(INDEX('Per Invoice'!C$2:C$1201,$Z806)="","",INDEX('Per Invoice'!C$2:C$1201,$Z806)))</f>
        <v/>
      </c>
      <c r="D806">
        <f>IF($Z806="","",IF(INDEX('Per Invoice'!D$2:D$1201,$Z806)="","",INDEX('Per Invoice'!D$2:D$1201,$Z806)))</f>
        <v/>
      </c>
      <c r="E806" s="14">
        <f>IF($Z806="","",IF(INDEX('Per Invoice'!E$2:E$1201,$Z806)="","",INDEX('Per Invoice'!E$2:E$1201,$Z806)))</f>
        <v/>
      </c>
      <c r="F806">
        <f>IF($Z806="","",IF(INDEX('Per Invoice'!F$2:F$1201,$Z806)="","",INDEX('Per Invoice'!F$2:F$1201,$Z806)))</f>
        <v/>
      </c>
      <c r="G806">
        <f>IF($Z806="","",IF(INDEX('Per Invoice'!G$2:G$1201,$Z806)="","",INDEX('Per Invoice'!G$2:G$1201,$Z806)))</f>
        <v/>
      </c>
      <c r="H806">
        <f>IF($Z806="","",IF(INDEX('Per Invoice'!H$2:H$1201,$Z806)="","",INDEX('Per Invoice'!H$2:H$1201,$Z806)))</f>
        <v/>
      </c>
      <c r="I806">
        <f>IF($Z806="","",IF(INDEX('Per Invoice'!I$2:I$1201,$Z806)="","",INDEX('Per Invoice'!I$2:I$1201,$Z806)))</f>
        <v/>
      </c>
      <c r="J806">
        <f>IF($Z806="","",IF(INDEX('Per Invoice'!J$2:J$1201,$Z806)="","",INDEX('Per Invoice'!J$2:J$1201,$Z806)))</f>
        <v/>
      </c>
      <c r="K806" s="8">
        <f>IF($Z806="","",IF(INDEX('Per Invoice'!K$2:K$1201,$Z806)="","",INDEX('Per Invoice'!K$2:K$1201,$Z806)))</f>
        <v/>
      </c>
      <c r="L806">
        <f>IF($Z806="","",IF(INDEX('Per Invoice'!L$2:L$1201,$Z806)="","",INDEX('Per Invoice'!L$2:L$1201,$Z806)))</f>
        <v/>
      </c>
      <c r="M806">
        <f>IF($Z806="","",IF(INDEX('Per Invoice'!M$2:M$1201,$Z806)="","",INDEX('Per Invoice'!M$2:M$1201,$Z806)))</f>
        <v/>
      </c>
      <c r="N806">
        <f>IF($Z806="","",IF(INDEX('Per Invoice'!N$2:N$1201,$Z806)="","",INDEX('Per Invoice'!N$2:N$1201,$Z806)))</f>
        <v/>
      </c>
      <c r="O806" s="8">
        <f>IF($Z806="","",IF(INDEX('Per Invoice'!O$2:O$1201,$Z806)="","",INDEX('Per Invoice'!O$2:O$1201,$Z806)))</f>
        <v/>
      </c>
      <c r="P806">
        <f>IF($Z806="","",IF(INDEX('Per Invoice'!P$2:P$1201,$Z806)="","",INDEX('Per Invoice'!P$2:P$1201,$Z806)))</f>
        <v/>
      </c>
      <c r="Q806" s="8">
        <f>IF($Z806="","",IF(INDEX('Per Invoice'!Q$2:Q$1201,$Z806)="","",INDEX('Per Invoice'!Q$2:Q$1201,$Z806)))</f>
        <v/>
      </c>
      <c r="R806" s="8">
        <f>IF($Z806="","",IF(INDEX('Per Invoice'!R$2:R$1201,$Z806)="","",INDEX('Per Invoice'!R$2:R$1201,$Z806)))</f>
        <v/>
      </c>
      <c r="S806">
        <f>IF($Z806="","",IF(INDEX('Per Invoice'!S$2:S$1201,$Z806)="","",INDEX('Per Invoice'!S$2:S$1201,$Z806)))</f>
        <v/>
      </c>
      <c r="T806" s="8">
        <f>IF($Z806="","",IF(INDEX('Per Invoice'!T$2:T$1201,$Z806)="","",INDEX('Per Invoice'!T$2:T$1201,$Z806)))</f>
        <v/>
      </c>
      <c r="U806" s="8">
        <f>IF($Z806="","",IF(INDEX('Per Invoice'!U$2:U$1201,$Z806)="","",INDEX('Per Invoice'!U$2:U$1201,$Z806)))</f>
        <v/>
      </c>
      <c r="V806" s="8">
        <f>IF($Z806="","",IF(INDEX('Per Invoice'!V$2:V$1201,$Z806)="","",INDEX('Per Invoice'!V$2:V$1201,$Z806)))</f>
        <v/>
      </c>
      <c r="W806" s="8">
        <f>IF($Z806="","",IF(INDEX('Per Invoice'!W$2:W$1201,$Z806)="","",INDEX('Per Invoice'!W$2:W$1201,$Z806)))</f>
        <v/>
      </c>
      <c r="X806" s="8">
        <f>IF($Z806="","",IF(INDEX('Per Invoice'!X$2:X$1201,$Z806)="","",INDEX('Per Invoice'!X$2:X$1201,$Z806)))</f>
        <v/>
      </c>
      <c r="Y806" s="8">
        <f>IF($Z806="","",IF(INDEX('Per Invoice'!Y$2:Y$1201,$Z806)="","",INDEX('Per Invoice'!Y$2:Y$1201,$Z806)))</f>
        <v/>
      </c>
      <c r="Z806" s="16">
        <f>IFERROR(MATCH(Settings!$C$26&amp;"|"&amp;ROWS($Z$2:$Z806),'Per Invoice'!$AB$2:$AB$1201,0),"")</f>
        <v/>
      </c>
    </row>
    <row r="807">
      <c r="A807">
        <f>IF($Z807="","",IF(INDEX('Per Invoice'!A$2:A$1201,$Z807)="","",INDEX('Per Invoice'!A$2:A$1201,$Z807)))</f>
        <v/>
      </c>
      <c r="B807">
        <f>IF($Z807="","",IF(INDEX('Per Invoice'!B$2:B$1201,$Z807)="","",INDEX('Per Invoice'!B$2:B$1201,$Z807)))</f>
        <v/>
      </c>
      <c r="C807">
        <f>IF($Z807="","",IF(INDEX('Per Invoice'!C$2:C$1201,$Z807)="","",INDEX('Per Invoice'!C$2:C$1201,$Z807)))</f>
        <v/>
      </c>
      <c r="D807">
        <f>IF($Z807="","",IF(INDEX('Per Invoice'!D$2:D$1201,$Z807)="","",INDEX('Per Invoice'!D$2:D$1201,$Z807)))</f>
        <v/>
      </c>
      <c r="E807" s="14">
        <f>IF($Z807="","",IF(INDEX('Per Invoice'!E$2:E$1201,$Z807)="","",INDEX('Per Invoice'!E$2:E$1201,$Z807)))</f>
        <v/>
      </c>
      <c r="F807">
        <f>IF($Z807="","",IF(INDEX('Per Invoice'!F$2:F$1201,$Z807)="","",INDEX('Per Invoice'!F$2:F$1201,$Z807)))</f>
        <v/>
      </c>
      <c r="G807">
        <f>IF($Z807="","",IF(INDEX('Per Invoice'!G$2:G$1201,$Z807)="","",INDEX('Per Invoice'!G$2:G$1201,$Z807)))</f>
        <v/>
      </c>
      <c r="H807">
        <f>IF($Z807="","",IF(INDEX('Per Invoice'!H$2:H$1201,$Z807)="","",INDEX('Per Invoice'!H$2:H$1201,$Z807)))</f>
        <v/>
      </c>
      <c r="I807">
        <f>IF($Z807="","",IF(INDEX('Per Invoice'!I$2:I$1201,$Z807)="","",INDEX('Per Invoice'!I$2:I$1201,$Z807)))</f>
        <v/>
      </c>
      <c r="J807">
        <f>IF($Z807="","",IF(INDEX('Per Invoice'!J$2:J$1201,$Z807)="","",INDEX('Per Invoice'!J$2:J$1201,$Z807)))</f>
        <v/>
      </c>
      <c r="K807" s="8">
        <f>IF($Z807="","",IF(INDEX('Per Invoice'!K$2:K$1201,$Z807)="","",INDEX('Per Invoice'!K$2:K$1201,$Z807)))</f>
        <v/>
      </c>
      <c r="L807">
        <f>IF($Z807="","",IF(INDEX('Per Invoice'!L$2:L$1201,$Z807)="","",INDEX('Per Invoice'!L$2:L$1201,$Z807)))</f>
        <v/>
      </c>
      <c r="M807">
        <f>IF($Z807="","",IF(INDEX('Per Invoice'!M$2:M$1201,$Z807)="","",INDEX('Per Invoice'!M$2:M$1201,$Z807)))</f>
        <v/>
      </c>
      <c r="N807">
        <f>IF($Z807="","",IF(INDEX('Per Invoice'!N$2:N$1201,$Z807)="","",INDEX('Per Invoice'!N$2:N$1201,$Z807)))</f>
        <v/>
      </c>
      <c r="O807" s="8">
        <f>IF($Z807="","",IF(INDEX('Per Invoice'!O$2:O$1201,$Z807)="","",INDEX('Per Invoice'!O$2:O$1201,$Z807)))</f>
        <v/>
      </c>
      <c r="P807">
        <f>IF($Z807="","",IF(INDEX('Per Invoice'!P$2:P$1201,$Z807)="","",INDEX('Per Invoice'!P$2:P$1201,$Z807)))</f>
        <v/>
      </c>
      <c r="Q807" s="8">
        <f>IF($Z807="","",IF(INDEX('Per Invoice'!Q$2:Q$1201,$Z807)="","",INDEX('Per Invoice'!Q$2:Q$1201,$Z807)))</f>
        <v/>
      </c>
      <c r="R807" s="8">
        <f>IF($Z807="","",IF(INDEX('Per Invoice'!R$2:R$1201,$Z807)="","",INDEX('Per Invoice'!R$2:R$1201,$Z807)))</f>
        <v/>
      </c>
      <c r="S807">
        <f>IF($Z807="","",IF(INDEX('Per Invoice'!S$2:S$1201,$Z807)="","",INDEX('Per Invoice'!S$2:S$1201,$Z807)))</f>
        <v/>
      </c>
      <c r="T807" s="8">
        <f>IF($Z807="","",IF(INDEX('Per Invoice'!T$2:T$1201,$Z807)="","",INDEX('Per Invoice'!T$2:T$1201,$Z807)))</f>
        <v/>
      </c>
      <c r="U807" s="8">
        <f>IF($Z807="","",IF(INDEX('Per Invoice'!U$2:U$1201,$Z807)="","",INDEX('Per Invoice'!U$2:U$1201,$Z807)))</f>
        <v/>
      </c>
      <c r="V807" s="8">
        <f>IF($Z807="","",IF(INDEX('Per Invoice'!V$2:V$1201,$Z807)="","",INDEX('Per Invoice'!V$2:V$1201,$Z807)))</f>
        <v/>
      </c>
      <c r="W807" s="8">
        <f>IF($Z807="","",IF(INDEX('Per Invoice'!W$2:W$1201,$Z807)="","",INDEX('Per Invoice'!W$2:W$1201,$Z807)))</f>
        <v/>
      </c>
      <c r="X807" s="8">
        <f>IF($Z807="","",IF(INDEX('Per Invoice'!X$2:X$1201,$Z807)="","",INDEX('Per Invoice'!X$2:X$1201,$Z807)))</f>
        <v/>
      </c>
      <c r="Y807" s="8">
        <f>IF($Z807="","",IF(INDEX('Per Invoice'!Y$2:Y$1201,$Z807)="","",INDEX('Per Invoice'!Y$2:Y$1201,$Z807)))</f>
        <v/>
      </c>
      <c r="Z807" s="16">
        <f>IFERROR(MATCH(Settings!$C$26&amp;"|"&amp;ROWS($Z$2:$Z807),'Per Invoice'!$AB$2:$AB$1201,0),"")</f>
        <v/>
      </c>
    </row>
    <row r="808">
      <c r="A808">
        <f>IF($Z808="","",IF(INDEX('Per Invoice'!A$2:A$1201,$Z808)="","",INDEX('Per Invoice'!A$2:A$1201,$Z808)))</f>
        <v/>
      </c>
      <c r="B808">
        <f>IF($Z808="","",IF(INDEX('Per Invoice'!B$2:B$1201,$Z808)="","",INDEX('Per Invoice'!B$2:B$1201,$Z808)))</f>
        <v/>
      </c>
      <c r="C808">
        <f>IF($Z808="","",IF(INDEX('Per Invoice'!C$2:C$1201,$Z808)="","",INDEX('Per Invoice'!C$2:C$1201,$Z808)))</f>
        <v/>
      </c>
      <c r="D808">
        <f>IF($Z808="","",IF(INDEX('Per Invoice'!D$2:D$1201,$Z808)="","",INDEX('Per Invoice'!D$2:D$1201,$Z808)))</f>
        <v/>
      </c>
      <c r="E808" s="14">
        <f>IF($Z808="","",IF(INDEX('Per Invoice'!E$2:E$1201,$Z808)="","",INDEX('Per Invoice'!E$2:E$1201,$Z808)))</f>
        <v/>
      </c>
      <c r="F808">
        <f>IF($Z808="","",IF(INDEX('Per Invoice'!F$2:F$1201,$Z808)="","",INDEX('Per Invoice'!F$2:F$1201,$Z808)))</f>
        <v/>
      </c>
      <c r="G808">
        <f>IF($Z808="","",IF(INDEX('Per Invoice'!G$2:G$1201,$Z808)="","",INDEX('Per Invoice'!G$2:G$1201,$Z808)))</f>
        <v/>
      </c>
      <c r="H808">
        <f>IF($Z808="","",IF(INDEX('Per Invoice'!H$2:H$1201,$Z808)="","",INDEX('Per Invoice'!H$2:H$1201,$Z808)))</f>
        <v/>
      </c>
      <c r="I808">
        <f>IF($Z808="","",IF(INDEX('Per Invoice'!I$2:I$1201,$Z808)="","",INDEX('Per Invoice'!I$2:I$1201,$Z808)))</f>
        <v/>
      </c>
      <c r="J808">
        <f>IF($Z808="","",IF(INDEX('Per Invoice'!J$2:J$1201,$Z808)="","",INDEX('Per Invoice'!J$2:J$1201,$Z808)))</f>
        <v/>
      </c>
      <c r="K808" s="8">
        <f>IF($Z808="","",IF(INDEX('Per Invoice'!K$2:K$1201,$Z808)="","",INDEX('Per Invoice'!K$2:K$1201,$Z808)))</f>
        <v/>
      </c>
      <c r="L808">
        <f>IF($Z808="","",IF(INDEX('Per Invoice'!L$2:L$1201,$Z808)="","",INDEX('Per Invoice'!L$2:L$1201,$Z808)))</f>
        <v/>
      </c>
      <c r="M808">
        <f>IF($Z808="","",IF(INDEX('Per Invoice'!M$2:M$1201,$Z808)="","",INDEX('Per Invoice'!M$2:M$1201,$Z808)))</f>
        <v/>
      </c>
      <c r="N808">
        <f>IF($Z808="","",IF(INDEX('Per Invoice'!N$2:N$1201,$Z808)="","",INDEX('Per Invoice'!N$2:N$1201,$Z808)))</f>
        <v/>
      </c>
      <c r="O808" s="8">
        <f>IF($Z808="","",IF(INDEX('Per Invoice'!O$2:O$1201,$Z808)="","",INDEX('Per Invoice'!O$2:O$1201,$Z808)))</f>
        <v/>
      </c>
      <c r="P808">
        <f>IF($Z808="","",IF(INDEX('Per Invoice'!P$2:P$1201,$Z808)="","",INDEX('Per Invoice'!P$2:P$1201,$Z808)))</f>
        <v/>
      </c>
      <c r="Q808" s="8">
        <f>IF($Z808="","",IF(INDEX('Per Invoice'!Q$2:Q$1201,$Z808)="","",INDEX('Per Invoice'!Q$2:Q$1201,$Z808)))</f>
        <v/>
      </c>
      <c r="R808" s="8">
        <f>IF($Z808="","",IF(INDEX('Per Invoice'!R$2:R$1201,$Z808)="","",INDEX('Per Invoice'!R$2:R$1201,$Z808)))</f>
        <v/>
      </c>
      <c r="S808">
        <f>IF($Z808="","",IF(INDEX('Per Invoice'!S$2:S$1201,$Z808)="","",INDEX('Per Invoice'!S$2:S$1201,$Z808)))</f>
        <v/>
      </c>
      <c r="T808" s="8">
        <f>IF($Z808="","",IF(INDEX('Per Invoice'!T$2:T$1201,$Z808)="","",INDEX('Per Invoice'!T$2:T$1201,$Z808)))</f>
        <v/>
      </c>
      <c r="U808" s="8">
        <f>IF($Z808="","",IF(INDEX('Per Invoice'!U$2:U$1201,$Z808)="","",INDEX('Per Invoice'!U$2:U$1201,$Z808)))</f>
        <v/>
      </c>
      <c r="V808" s="8">
        <f>IF($Z808="","",IF(INDEX('Per Invoice'!V$2:V$1201,$Z808)="","",INDEX('Per Invoice'!V$2:V$1201,$Z808)))</f>
        <v/>
      </c>
      <c r="W808" s="8">
        <f>IF($Z808="","",IF(INDEX('Per Invoice'!W$2:W$1201,$Z808)="","",INDEX('Per Invoice'!W$2:W$1201,$Z808)))</f>
        <v/>
      </c>
      <c r="X808" s="8">
        <f>IF($Z808="","",IF(INDEX('Per Invoice'!X$2:X$1201,$Z808)="","",INDEX('Per Invoice'!X$2:X$1201,$Z808)))</f>
        <v/>
      </c>
      <c r="Y808" s="8">
        <f>IF($Z808="","",IF(INDEX('Per Invoice'!Y$2:Y$1201,$Z808)="","",INDEX('Per Invoice'!Y$2:Y$1201,$Z808)))</f>
        <v/>
      </c>
      <c r="Z808" s="16">
        <f>IFERROR(MATCH(Settings!$C$26&amp;"|"&amp;ROWS($Z$2:$Z808),'Per Invoice'!$AB$2:$AB$1201,0),"")</f>
        <v/>
      </c>
    </row>
    <row r="809">
      <c r="A809">
        <f>IF($Z809="","",IF(INDEX('Per Invoice'!A$2:A$1201,$Z809)="","",INDEX('Per Invoice'!A$2:A$1201,$Z809)))</f>
        <v/>
      </c>
      <c r="B809">
        <f>IF($Z809="","",IF(INDEX('Per Invoice'!B$2:B$1201,$Z809)="","",INDEX('Per Invoice'!B$2:B$1201,$Z809)))</f>
        <v/>
      </c>
      <c r="C809">
        <f>IF($Z809="","",IF(INDEX('Per Invoice'!C$2:C$1201,$Z809)="","",INDEX('Per Invoice'!C$2:C$1201,$Z809)))</f>
        <v/>
      </c>
      <c r="D809">
        <f>IF($Z809="","",IF(INDEX('Per Invoice'!D$2:D$1201,$Z809)="","",INDEX('Per Invoice'!D$2:D$1201,$Z809)))</f>
        <v/>
      </c>
      <c r="E809" s="14">
        <f>IF($Z809="","",IF(INDEX('Per Invoice'!E$2:E$1201,$Z809)="","",INDEX('Per Invoice'!E$2:E$1201,$Z809)))</f>
        <v/>
      </c>
      <c r="F809">
        <f>IF($Z809="","",IF(INDEX('Per Invoice'!F$2:F$1201,$Z809)="","",INDEX('Per Invoice'!F$2:F$1201,$Z809)))</f>
        <v/>
      </c>
      <c r="G809">
        <f>IF($Z809="","",IF(INDEX('Per Invoice'!G$2:G$1201,$Z809)="","",INDEX('Per Invoice'!G$2:G$1201,$Z809)))</f>
        <v/>
      </c>
      <c r="H809">
        <f>IF($Z809="","",IF(INDEX('Per Invoice'!H$2:H$1201,$Z809)="","",INDEX('Per Invoice'!H$2:H$1201,$Z809)))</f>
        <v/>
      </c>
      <c r="I809">
        <f>IF($Z809="","",IF(INDEX('Per Invoice'!I$2:I$1201,$Z809)="","",INDEX('Per Invoice'!I$2:I$1201,$Z809)))</f>
        <v/>
      </c>
      <c r="J809">
        <f>IF($Z809="","",IF(INDEX('Per Invoice'!J$2:J$1201,$Z809)="","",INDEX('Per Invoice'!J$2:J$1201,$Z809)))</f>
        <v/>
      </c>
      <c r="K809" s="8">
        <f>IF($Z809="","",IF(INDEX('Per Invoice'!K$2:K$1201,$Z809)="","",INDEX('Per Invoice'!K$2:K$1201,$Z809)))</f>
        <v/>
      </c>
      <c r="L809">
        <f>IF($Z809="","",IF(INDEX('Per Invoice'!L$2:L$1201,$Z809)="","",INDEX('Per Invoice'!L$2:L$1201,$Z809)))</f>
        <v/>
      </c>
      <c r="M809">
        <f>IF($Z809="","",IF(INDEX('Per Invoice'!M$2:M$1201,$Z809)="","",INDEX('Per Invoice'!M$2:M$1201,$Z809)))</f>
        <v/>
      </c>
      <c r="N809">
        <f>IF($Z809="","",IF(INDEX('Per Invoice'!N$2:N$1201,$Z809)="","",INDEX('Per Invoice'!N$2:N$1201,$Z809)))</f>
        <v/>
      </c>
      <c r="O809" s="8">
        <f>IF($Z809="","",IF(INDEX('Per Invoice'!O$2:O$1201,$Z809)="","",INDEX('Per Invoice'!O$2:O$1201,$Z809)))</f>
        <v/>
      </c>
      <c r="P809">
        <f>IF($Z809="","",IF(INDEX('Per Invoice'!P$2:P$1201,$Z809)="","",INDEX('Per Invoice'!P$2:P$1201,$Z809)))</f>
        <v/>
      </c>
      <c r="Q809" s="8">
        <f>IF($Z809="","",IF(INDEX('Per Invoice'!Q$2:Q$1201,$Z809)="","",INDEX('Per Invoice'!Q$2:Q$1201,$Z809)))</f>
        <v/>
      </c>
      <c r="R809" s="8">
        <f>IF($Z809="","",IF(INDEX('Per Invoice'!R$2:R$1201,$Z809)="","",INDEX('Per Invoice'!R$2:R$1201,$Z809)))</f>
        <v/>
      </c>
      <c r="S809">
        <f>IF($Z809="","",IF(INDEX('Per Invoice'!S$2:S$1201,$Z809)="","",INDEX('Per Invoice'!S$2:S$1201,$Z809)))</f>
        <v/>
      </c>
      <c r="T809" s="8">
        <f>IF($Z809="","",IF(INDEX('Per Invoice'!T$2:T$1201,$Z809)="","",INDEX('Per Invoice'!T$2:T$1201,$Z809)))</f>
        <v/>
      </c>
      <c r="U809" s="8">
        <f>IF($Z809="","",IF(INDEX('Per Invoice'!U$2:U$1201,$Z809)="","",INDEX('Per Invoice'!U$2:U$1201,$Z809)))</f>
        <v/>
      </c>
      <c r="V809" s="8">
        <f>IF($Z809="","",IF(INDEX('Per Invoice'!V$2:V$1201,$Z809)="","",INDEX('Per Invoice'!V$2:V$1201,$Z809)))</f>
        <v/>
      </c>
      <c r="W809" s="8">
        <f>IF($Z809="","",IF(INDEX('Per Invoice'!W$2:W$1201,$Z809)="","",INDEX('Per Invoice'!W$2:W$1201,$Z809)))</f>
        <v/>
      </c>
      <c r="X809" s="8">
        <f>IF($Z809="","",IF(INDEX('Per Invoice'!X$2:X$1201,$Z809)="","",INDEX('Per Invoice'!X$2:X$1201,$Z809)))</f>
        <v/>
      </c>
      <c r="Y809" s="8">
        <f>IF($Z809="","",IF(INDEX('Per Invoice'!Y$2:Y$1201,$Z809)="","",INDEX('Per Invoice'!Y$2:Y$1201,$Z809)))</f>
        <v/>
      </c>
      <c r="Z809" s="16">
        <f>IFERROR(MATCH(Settings!$C$26&amp;"|"&amp;ROWS($Z$2:$Z809),'Per Invoice'!$AB$2:$AB$1201,0),"")</f>
        <v/>
      </c>
    </row>
    <row r="810">
      <c r="A810">
        <f>IF($Z810="","",IF(INDEX('Per Invoice'!A$2:A$1201,$Z810)="","",INDEX('Per Invoice'!A$2:A$1201,$Z810)))</f>
        <v/>
      </c>
      <c r="B810">
        <f>IF($Z810="","",IF(INDEX('Per Invoice'!B$2:B$1201,$Z810)="","",INDEX('Per Invoice'!B$2:B$1201,$Z810)))</f>
        <v/>
      </c>
      <c r="C810">
        <f>IF($Z810="","",IF(INDEX('Per Invoice'!C$2:C$1201,$Z810)="","",INDEX('Per Invoice'!C$2:C$1201,$Z810)))</f>
        <v/>
      </c>
      <c r="D810">
        <f>IF($Z810="","",IF(INDEX('Per Invoice'!D$2:D$1201,$Z810)="","",INDEX('Per Invoice'!D$2:D$1201,$Z810)))</f>
        <v/>
      </c>
      <c r="E810" s="14">
        <f>IF($Z810="","",IF(INDEX('Per Invoice'!E$2:E$1201,$Z810)="","",INDEX('Per Invoice'!E$2:E$1201,$Z810)))</f>
        <v/>
      </c>
      <c r="F810">
        <f>IF($Z810="","",IF(INDEX('Per Invoice'!F$2:F$1201,$Z810)="","",INDEX('Per Invoice'!F$2:F$1201,$Z810)))</f>
        <v/>
      </c>
      <c r="G810">
        <f>IF($Z810="","",IF(INDEX('Per Invoice'!G$2:G$1201,$Z810)="","",INDEX('Per Invoice'!G$2:G$1201,$Z810)))</f>
        <v/>
      </c>
      <c r="H810">
        <f>IF($Z810="","",IF(INDEX('Per Invoice'!H$2:H$1201,$Z810)="","",INDEX('Per Invoice'!H$2:H$1201,$Z810)))</f>
        <v/>
      </c>
      <c r="I810">
        <f>IF($Z810="","",IF(INDEX('Per Invoice'!I$2:I$1201,$Z810)="","",INDEX('Per Invoice'!I$2:I$1201,$Z810)))</f>
        <v/>
      </c>
      <c r="J810">
        <f>IF($Z810="","",IF(INDEX('Per Invoice'!J$2:J$1201,$Z810)="","",INDEX('Per Invoice'!J$2:J$1201,$Z810)))</f>
        <v/>
      </c>
      <c r="K810" s="8">
        <f>IF($Z810="","",IF(INDEX('Per Invoice'!K$2:K$1201,$Z810)="","",INDEX('Per Invoice'!K$2:K$1201,$Z810)))</f>
        <v/>
      </c>
      <c r="L810">
        <f>IF($Z810="","",IF(INDEX('Per Invoice'!L$2:L$1201,$Z810)="","",INDEX('Per Invoice'!L$2:L$1201,$Z810)))</f>
        <v/>
      </c>
      <c r="M810">
        <f>IF($Z810="","",IF(INDEX('Per Invoice'!M$2:M$1201,$Z810)="","",INDEX('Per Invoice'!M$2:M$1201,$Z810)))</f>
        <v/>
      </c>
      <c r="N810">
        <f>IF($Z810="","",IF(INDEX('Per Invoice'!N$2:N$1201,$Z810)="","",INDEX('Per Invoice'!N$2:N$1201,$Z810)))</f>
        <v/>
      </c>
      <c r="O810" s="8">
        <f>IF($Z810="","",IF(INDEX('Per Invoice'!O$2:O$1201,$Z810)="","",INDEX('Per Invoice'!O$2:O$1201,$Z810)))</f>
        <v/>
      </c>
      <c r="P810">
        <f>IF($Z810="","",IF(INDEX('Per Invoice'!P$2:P$1201,$Z810)="","",INDEX('Per Invoice'!P$2:P$1201,$Z810)))</f>
        <v/>
      </c>
      <c r="Q810" s="8">
        <f>IF($Z810="","",IF(INDEX('Per Invoice'!Q$2:Q$1201,$Z810)="","",INDEX('Per Invoice'!Q$2:Q$1201,$Z810)))</f>
        <v/>
      </c>
      <c r="R810" s="8">
        <f>IF($Z810="","",IF(INDEX('Per Invoice'!R$2:R$1201,$Z810)="","",INDEX('Per Invoice'!R$2:R$1201,$Z810)))</f>
        <v/>
      </c>
      <c r="S810">
        <f>IF($Z810="","",IF(INDEX('Per Invoice'!S$2:S$1201,$Z810)="","",INDEX('Per Invoice'!S$2:S$1201,$Z810)))</f>
        <v/>
      </c>
      <c r="T810" s="8">
        <f>IF($Z810="","",IF(INDEX('Per Invoice'!T$2:T$1201,$Z810)="","",INDEX('Per Invoice'!T$2:T$1201,$Z810)))</f>
        <v/>
      </c>
      <c r="U810" s="8">
        <f>IF($Z810="","",IF(INDEX('Per Invoice'!U$2:U$1201,$Z810)="","",INDEX('Per Invoice'!U$2:U$1201,$Z810)))</f>
        <v/>
      </c>
      <c r="V810" s="8">
        <f>IF($Z810="","",IF(INDEX('Per Invoice'!V$2:V$1201,$Z810)="","",INDEX('Per Invoice'!V$2:V$1201,$Z810)))</f>
        <v/>
      </c>
      <c r="W810" s="8">
        <f>IF($Z810="","",IF(INDEX('Per Invoice'!W$2:W$1201,$Z810)="","",INDEX('Per Invoice'!W$2:W$1201,$Z810)))</f>
        <v/>
      </c>
      <c r="X810" s="8">
        <f>IF($Z810="","",IF(INDEX('Per Invoice'!X$2:X$1201,$Z810)="","",INDEX('Per Invoice'!X$2:X$1201,$Z810)))</f>
        <v/>
      </c>
      <c r="Y810" s="8">
        <f>IF($Z810="","",IF(INDEX('Per Invoice'!Y$2:Y$1201,$Z810)="","",INDEX('Per Invoice'!Y$2:Y$1201,$Z810)))</f>
        <v/>
      </c>
      <c r="Z810" s="16">
        <f>IFERROR(MATCH(Settings!$C$26&amp;"|"&amp;ROWS($Z$2:$Z810),'Per Invoice'!$AB$2:$AB$1201,0),"")</f>
        <v/>
      </c>
    </row>
    <row r="811">
      <c r="A811">
        <f>IF($Z811="","",IF(INDEX('Per Invoice'!A$2:A$1201,$Z811)="","",INDEX('Per Invoice'!A$2:A$1201,$Z811)))</f>
        <v/>
      </c>
      <c r="B811">
        <f>IF($Z811="","",IF(INDEX('Per Invoice'!B$2:B$1201,$Z811)="","",INDEX('Per Invoice'!B$2:B$1201,$Z811)))</f>
        <v/>
      </c>
      <c r="C811">
        <f>IF($Z811="","",IF(INDEX('Per Invoice'!C$2:C$1201,$Z811)="","",INDEX('Per Invoice'!C$2:C$1201,$Z811)))</f>
        <v/>
      </c>
      <c r="D811">
        <f>IF($Z811="","",IF(INDEX('Per Invoice'!D$2:D$1201,$Z811)="","",INDEX('Per Invoice'!D$2:D$1201,$Z811)))</f>
        <v/>
      </c>
      <c r="E811" s="14">
        <f>IF($Z811="","",IF(INDEX('Per Invoice'!E$2:E$1201,$Z811)="","",INDEX('Per Invoice'!E$2:E$1201,$Z811)))</f>
        <v/>
      </c>
      <c r="F811">
        <f>IF($Z811="","",IF(INDEX('Per Invoice'!F$2:F$1201,$Z811)="","",INDEX('Per Invoice'!F$2:F$1201,$Z811)))</f>
        <v/>
      </c>
      <c r="G811">
        <f>IF($Z811="","",IF(INDEX('Per Invoice'!G$2:G$1201,$Z811)="","",INDEX('Per Invoice'!G$2:G$1201,$Z811)))</f>
        <v/>
      </c>
      <c r="H811">
        <f>IF($Z811="","",IF(INDEX('Per Invoice'!H$2:H$1201,$Z811)="","",INDEX('Per Invoice'!H$2:H$1201,$Z811)))</f>
        <v/>
      </c>
      <c r="I811">
        <f>IF($Z811="","",IF(INDEX('Per Invoice'!I$2:I$1201,$Z811)="","",INDEX('Per Invoice'!I$2:I$1201,$Z811)))</f>
        <v/>
      </c>
      <c r="J811">
        <f>IF($Z811="","",IF(INDEX('Per Invoice'!J$2:J$1201,$Z811)="","",INDEX('Per Invoice'!J$2:J$1201,$Z811)))</f>
        <v/>
      </c>
      <c r="K811" s="8">
        <f>IF($Z811="","",IF(INDEX('Per Invoice'!K$2:K$1201,$Z811)="","",INDEX('Per Invoice'!K$2:K$1201,$Z811)))</f>
        <v/>
      </c>
      <c r="L811">
        <f>IF($Z811="","",IF(INDEX('Per Invoice'!L$2:L$1201,$Z811)="","",INDEX('Per Invoice'!L$2:L$1201,$Z811)))</f>
        <v/>
      </c>
      <c r="M811">
        <f>IF($Z811="","",IF(INDEX('Per Invoice'!M$2:M$1201,$Z811)="","",INDEX('Per Invoice'!M$2:M$1201,$Z811)))</f>
        <v/>
      </c>
      <c r="N811">
        <f>IF($Z811="","",IF(INDEX('Per Invoice'!N$2:N$1201,$Z811)="","",INDEX('Per Invoice'!N$2:N$1201,$Z811)))</f>
        <v/>
      </c>
      <c r="O811" s="8">
        <f>IF($Z811="","",IF(INDEX('Per Invoice'!O$2:O$1201,$Z811)="","",INDEX('Per Invoice'!O$2:O$1201,$Z811)))</f>
        <v/>
      </c>
      <c r="P811">
        <f>IF($Z811="","",IF(INDEX('Per Invoice'!P$2:P$1201,$Z811)="","",INDEX('Per Invoice'!P$2:P$1201,$Z811)))</f>
        <v/>
      </c>
      <c r="Q811" s="8">
        <f>IF($Z811="","",IF(INDEX('Per Invoice'!Q$2:Q$1201,$Z811)="","",INDEX('Per Invoice'!Q$2:Q$1201,$Z811)))</f>
        <v/>
      </c>
      <c r="R811" s="8">
        <f>IF($Z811="","",IF(INDEX('Per Invoice'!R$2:R$1201,$Z811)="","",INDEX('Per Invoice'!R$2:R$1201,$Z811)))</f>
        <v/>
      </c>
      <c r="S811">
        <f>IF($Z811="","",IF(INDEX('Per Invoice'!S$2:S$1201,$Z811)="","",INDEX('Per Invoice'!S$2:S$1201,$Z811)))</f>
        <v/>
      </c>
      <c r="T811" s="8">
        <f>IF($Z811="","",IF(INDEX('Per Invoice'!T$2:T$1201,$Z811)="","",INDEX('Per Invoice'!T$2:T$1201,$Z811)))</f>
        <v/>
      </c>
      <c r="U811" s="8">
        <f>IF($Z811="","",IF(INDEX('Per Invoice'!U$2:U$1201,$Z811)="","",INDEX('Per Invoice'!U$2:U$1201,$Z811)))</f>
        <v/>
      </c>
      <c r="V811" s="8">
        <f>IF($Z811="","",IF(INDEX('Per Invoice'!V$2:V$1201,$Z811)="","",INDEX('Per Invoice'!V$2:V$1201,$Z811)))</f>
        <v/>
      </c>
      <c r="W811" s="8">
        <f>IF($Z811="","",IF(INDEX('Per Invoice'!W$2:W$1201,$Z811)="","",INDEX('Per Invoice'!W$2:W$1201,$Z811)))</f>
        <v/>
      </c>
      <c r="X811" s="8">
        <f>IF($Z811="","",IF(INDEX('Per Invoice'!X$2:X$1201,$Z811)="","",INDEX('Per Invoice'!X$2:X$1201,$Z811)))</f>
        <v/>
      </c>
      <c r="Y811" s="8">
        <f>IF($Z811="","",IF(INDEX('Per Invoice'!Y$2:Y$1201,$Z811)="","",INDEX('Per Invoice'!Y$2:Y$1201,$Z811)))</f>
        <v/>
      </c>
      <c r="Z811" s="16">
        <f>IFERROR(MATCH(Settings!$C$26&amp;"|"&amp;ROWS($Z$2:$Z811),'Per Invoice'!$AB$2:$AB$1201,0),"")</f>
        <v/>
      </c>
    </row>
    <row r="812">
      <c r="A812">
        <f>IF($Z812="","",IF(INDEX('Per Invoice'!A$2:A$1201,$Z812)="","",INDEX('Per Invoice'!A$2:A$1201,$Z812)))</f>
        <v/>
      </c>
      <c r="B812">
        <f>IF($Z812="","",IF(INDEX('Per Invoice'!B$2:B$1201,$Z812)="","",INDEX('Per Invoice'!B$2:B$1201,$Z812)))</f>
        <v/>
      </c>
      <c r="C812">
        <f>IF($Z812="","",IF(INDEX('Per Invoice'!C$2:C$1201,$Z812)="","",INDEX('Per Invoice'!C$2:C$1201,$Z812)))</f>
        <v/>
      </c>
      <c r="D812">
        <f>IF($Z812="","",IF(INDEX('Per Invoice'!D$2:D$1201,$Z812)="","",INDEX('Per Invoice'!D$2:D$1201,$Z812)))</f>
        <v/>
      </c>
      <c r="E812" s="14">
        <f>IF($Z812="","",IF(INDEX('Per Invoice'!E$2:E$1201,$Z812)="","",INDEX('Per Invoice'!E$2:E$1201,$Z812)))</f>
        <v/>
      </c>
      <c r="F812">
        <f>IF($Z812="","",IF(INDEX('Per Invoice'!F$2:F$1201,$Z812)="","",INDEX('Per Invoice'!F$2:F$1201,$Z812)))</f>
        <v/>
      </c>
      <c r="G812">
        <f>IF($Z812="","",IF(INDEX('Per Invoice'!G$2:G$1201,$Z812)="","",INDEX('Per Invoice'!G$2:G$1201,$Z812)))</f>
        <v/>
      </c>
      <c r="H812">
        <f>IF($Z812="","",IF(INDEX('Per Invoice'!H$2:H$1201,$Z812)="","",INDEX('Per Invoice'!H$2:H$1201,$Z812)))</f>
        <v/>
      </c>
      <c r="I812">
        <f>IF($Z812="","",IF(INDEX('Per Invoice'!I$2:I$1201,$Z812)="","",INDEX('Per Invoice'!I$2:I$1201,$Z812)))</f>
        <v/>
      </c>
      <c r="J812">
        <f>IF($Z812="","",IF(INDEX('Per Invoice'!J$2:J$1201,$Z812)="","",INDEX('Per Invoice'!J$2:J$1201,$Z812)))</f>
        <v/>
      </c>
      <c r="K812" s="8">
        <f>IF($Z812="","",IF(INDEX('Per Invoice'!K$2:K$1201,$Z812)="","",INDEX('Per Invoice'!K$2:K$1201,$Z812)))</f>
        <v/>
      </c>
      <c r="L812">
        <f>IF($Z812="","",IF(INDEX('Per Invoice'!L$2:L$1201,$Z812)="","",INDEX('Per Invoice'!L$2:L$1201,$Z812)))</f>
        <v/>
      </c>
      <c r="M812">
        <f>IF($Z812="","",IF(INDEX('Per Invoice'!M$2:M$1201,$Z812)="","",INDEX('Per Invoice'!M$2:M$1201,$Z812)))</f>
        <v/>
      </c>
      <c r="N812">
        <f>IF($Z812="","",IF(INDEX('Per Invoice'!N$2:N$1201,$Z812)="","",INDEX('Per Invoice'!N$2:N$1201,$Z812)))</f>
        <v/>
      </c>
      <c r="O812" s="8">
        <f>IF($Z812="","",IF(INDEX('Per Invoice'!O$2:O$1201,$Z812)="","",INDEX('Per Invoice'!O$2:O$1201,$Z812)))</f>
        <v/>
      </c>
      <c r="P812">
        <f>IF($Z812="","",IF(INDEX('Per Invoice'!P$2:P$1201,$Z812)="","",INDEX('Per Invoice'!P$2:P$1201,$Z812)))</f>
        <v/>
      </c>
      <c r="Q812" s="8">
        <f>IF($Z812="","",IF(INDEX('Per Invoice'!Q$2:Q$1201,$Z812)="","",INDEX('Per Invoice'!Q$2:Q$1201,$Z812)))</f>
        <v/>
      </c>
      <c r="R812" s="8">
        <f>IF($Z812="","",IF(INDEX('Per Invoice'!R$2:R$1201,$Z812)="","",INDEX('Per Invoice'!R$2:R$1201,$Z812)))</f>
        <v/>
      </c>
      <c r="S812">
        <f>IF($Z812="","",IF(INDEX('Per Invoice'!S$2:S$1201,$Z812)="","",INDEX('Per Invoice'!S$2:S$1201,$Z812)))</f>
        <v/>
      </c>
      <c r="T812" s="8">
        <f>IF($Z812="","",IF(INDEX('Per Invoice'!T$2:T$1201,$Z812)="","",INDEX('Per Invoice'!T$2:T$1201,$Z812)))</f>
        <v/>
      </c>
      <c r="U812" s="8">
        <f>IF($Z812="","",IF(INDEX('Per Invoice'!U$2:U$1201,$Z812)="","",INDEX('Per Invoice'!U$2:U$1201,$Z812)))</f>
        <v/>
      </c>
      <c r="V812" s="8">
        <f>IF($Z812="","",IF(INDEX('Per Invoice'!V$2:V$1201,$Z812)="","",INDEX('Per Invoice'!V$2:V$1201,$Z812)))</f>
        <v/>
      </c>
      <c r="W812" s="8">
        <f>IF($Z812="","",IF(INDEX('Per Invoice'!W$2:W$1201,$Z812)="","",INDEX('Per Invoice'!W$2:W$1201,$Z812)))</f>
        <v/>
      </c>
      <c r="X812" s="8">
        <f>IF($Z812="","",IF(INDEX('Per Invoice'!X$2:X$1201,$Z812)="","",INDEX('Per Invoice'!X$2:X$1201,$Z812)))</f>
        <v/>
      </c>
      <c r="Y812" s="8">
        <f>IF($Z812="","",IF(INDEX('Per Invoice'!Y$2:Y$1201,$Z812)="","",INDEX('Per Invoice'!Y$2:Y$1201,$Z812)))</f>
        <v/>
      </c>
      <c r="Z812" s="16">
        <f>IFERROR(MATCH(Settings!$C$26&amp;"|"&amp;ROWS($Z$2:$Z812),'Per Invoice'!$AB$2:$AB$1201,0),"")</f>
        <v/>
      </c>
    </row>
    <row r="813">
      <c r="A813">
        <f>IF($Z813="","",IF(INDEX('Per Invoice'!A$2:A$1201,$Z813)="","",INDEX('Per Invoice'!A$2:A$1201,$Z813)))</f>
        <v/>
      </c>
      <c r="B813">
        <f>IF($Z813="","",IF(INDEX('Per Invoice'!B$2:B$1201,$Z813)="","",INDEX('Per Invoice'!B$2:B$1201,$Z813)))</f>
        <v/>
      </c>
      <c r="C813">
        <f>IF($Z813="","",IF(INDEX('Per Invoice'!C$2:C$1201,$Z813)="","",INDEX('Per Invoice'!C$2:C$1201,$Z813)))</f>
        <v/>
      </c>
      <c r="D813">
        <f>IF($Z813="","",IF(INDEX('Per Invoice'!D$2:D$1201,$Z813)="","",INDEX('Per Invoice'!D$2:D$1201,$Z813)))</f>
        <v/>
      </c>
      <c r="E813" s="14">
        <f>IF($Z813="","",IF(INDEX('Per Invoice'!E$2:E$1201,$Z813)="","",INDEX('Per Invoice'!E$2:E$1201,$Z813)))</f>
        <v/>
      </c>
      <c r="F813">
        <f>IF($Z813="","",IF(INDEX('Per Invoice'!F$2:F$1201,$Z813)="","",INDEX('Per Invoice'!F$2:F$1201,$Z813)))</f>
        <v/>
      </c>
      <c r="G813">
        <f>IF($Z813="","",IF(INDEX('Per Invoice'!G$2:G$1201,$Z813)="","",INDEX('Per Invoice'!G$2:G$1201,$Z813)))</f>
        <v/>
      </c>
      <c r="H813">
        <f>IF($Z813="","",IF(INDEX('Per Invoice'!H$2:H$1201,$Z813)="","",INDEX('Per Invoice'!H$2:H$1201,$Z813)))</f>
        <v/>
      </c>
      <c r="I813">
        <f>IF($Z813="","",IF(INDEX('Per Invoice'!I$2:I$1201,$Z813)="","",INDEX('Per Invoice'!I$2:I$1201,$Z813)))</f>
        <v/>
      </c>
      <c r="J813">
        <f>IF($Z813="","",IF(INDEX('Per Invoice'!J$2:J$1201,$Z813)="","",INDEX('Per Invoice'!J$2:J$1201,$Z813)))</f>
        <v/>
      </c>
      <c r="K813" s="8">
        <f>IF($Z813="","",IF(INDEX('Per Invoice'!K$2:K$1201,$Z813)="","",INDEX('Per Invoice'!K$2:K$1201,$Z813)))</f>
        <v/>
      </c>
      <c r="L813">
        <f>IF($Z813="","",IF(INDEX('Per Invoice'!L$2:L$1201,$Z813)="","",INDEX('Per Invoice'!L$2:L$1201,$Z813)))</f>
        <v/>
      </c>
      <c r="M813">
        <f>IF($Z813="","",IF(INDEX('Per Invoice'!M$2:M$1201,$Z813)="","",INDEX('Per Invoice'!M$2:M$1201,$Z813)))</f>
        <v/>
      </c>
      <c r="N813">
        <f>IF($Z813="","",IF(INDEX('Per Invoice'!N$2:N$1201,$Z813)="","",INDEX('Per Invoice'!N$2:N$1201,$Z813)))</f>
        <v/>
      </c>
      <c r="O813" s="8">
        <f>IF($Z813="","",IF(INDEX('Per Invoice'!O$2:O$1201,$Z813)="","",INDEX('Per Invoice'!O$2:O$1201,$Z813)))</f>
        <v/>
      </c>
      <c r="P813">
        <f>IF($Z813="","",IF(INDEX('Per Invoice'!P$2:P$1201,$Z813)="","",INDEX('Per Invoice'!P$2:P$1201,$Z813)))</f>
        <v/>
      </c>
      <c r="Q813" s="8">
        <f>IF($Z813="","",IF(INDEX('Per Invoice'!Q$2:Q$1201,$Z813)="","",INDEX('Per Invoice'!Q$2:Q$1201,$Z813)))</f>
        <v/>
      </c>
      <c r="R813" s="8">
        <f>IF($Z813="","",IF(INDEX('Per Invoice'!R$2:R$1201,$Z813)="","",INDEX('Per Invoice'!R$2:R$1201,$Z813)))</f>
        <v/>
      </c>
      <c r="S813">
        <f>IF($Z813="","",IF(INDEX('Per Invoice'!S$2:S$1201,$Z813)="","",INDEX('Per Invoice'!S$2:S$1201,$Z813)))</f>
        <v/>
      </c>
      <c r="T813" s="8">
        <f>IF($Z813="","",IF(INDEX('Per Invoice'!T$2:T$1201,$Z813)="","",INDEX('Per Invoice'!T$2:T$1201,$Z813)))</f>
        <v/>
      </c>
      <c r="U813" s="8">
        <f>IF($Z813="","",IF(INDEX('Per Invoice'!U$2:U$1201,$Z813)="","",INDEX('Per Invoice'!U$2:U$1201,$Z813)))</f>
        <v/>
      </c>
      <c r="V813" s="8">
        <f>IF($Z813="","",IF(INDEX('Per Invoice'!V$2:V$1201,$Z813)="","",INDEX('Per Invoice'!V$2:V$1201,$Z813)))</f>
        <v/>
      </c>
      <c r="W813" s="8">
        <f>IF($Z813="","",IF(INDEX('Per Invoice'!W$2:W$1201,$Z813)="","",INDEX('Per Invoice'!W$2:W$1201,$Z813)))</f>
        <v/>
      </c>
      <c r="X813" s="8">
        <f>IF($Z813="","",IF(INDEX('Per Invoice'!X$2:X$1201,$Z813)="","",INDEX('Per Invoice'!X$2:X$1201,$Z813)))</f>
        <v/>
      </c>
      <c r="Y813" s="8">
        <f>IF($Z813="","",IF(INDEX('Per Invoice'!Y$2:Y$1201,$Z813)="","",INDEX('Per Invoice'!Y$2:Y$1201,$Z813)))</f>
        <v/>
      </c>
      <c r="Z813" s="16">
        <f>IFERROR(MATCH(Settings!$C$26&amp;"|"&amp;ROWS($Z$2:$Z813),'Per Invoice'!$AB$2:$AB$1201,0),"")</f>
        <v/>
      </c>
    </row>
    <row r="814">
      <c r="A814">
        <f>IF($Z814="","",IF(INDEX('Per Invoice'!A$2:A$1201,$Z814)="","",INDEX('Per Invoice'!A$2:A$1201,$Z814)))</f>
        <v/>
      </c>
      <c r="B814">
        <f>IF($Z814="","",IF(INDEX('Per Invoice'!B$2:B$1201,$Z814)="","",INDEX('Per Invoice'!B$2:B$1201,$Z814)))</f>
        <v/>
      </c>
      <c r="C814">
        <f>IF($Z814="","",IF(INDEX('Per Invoice'!C$2:C$1201,$Z814)="","",INDEX('Per Invoice'!C$2:C$1201,$Z814)))</f>
        <v/>
      </c>
      <c r="D814">
        <f>IF($Z814="","",IF(INDEX('Per Invoice'!D$2:D$1201,$Z814)="","",INDEX('Per Invoice'!D$2:D$1201,$Z814)))</f>
        <v/>
      </c>
      <c r="E814" s="14">
        <f>IF($Z814="","",IF(INDEX('Per Invoice'!E$2:E$1201,$Z814)="","",INDEX('Per Invoice'!E$2:E$1201,$Z814)))</f>
        <v/>
      </c>
      <c r="F814">
        <f>IF($Z814="","",IF(INDEX('Per Invoice'!F$2:F$1201,$Z814)="","",INDEX('Per Invoice'!F$2:F$1201,$Z814)))</f>
        <v/>
      </c>
      <c r="G814">
        <f>IF($Z814="","",IF(INDEX('Per Invoice'!G$2:G$1201,$Z814)="","",INDEX('Per Invoice'!G$2:G$1201,$Z814)))</f>
        <v/>
      </c>
      <c r="H814">
        <f>IF($Z814="","",IF(INDEX('Per Invoice'!H$2:H$1201,$Z814)="","",INDEX('Per Invoice'!H$2:H$1201,$Z814)))</f>
        <v/>
      </c>
      <c r="I814">
        <f>IF($Z814="","",IF(INDEX('Per Invoice'!I$2:I$1201,$Z814)="","",INDEX('Per Invoice'!I$2:I$1201,$Z814)))</f>
        <v/>
      </c>
      <c r="J814">
        <f>IF($Z814="","",IF(INDEX('Per Invoice'!J$2:J$1201,$Z814)="","",INDEX('Per Invoice'!J$2:J$1201,$Z814)))</f>
        <v/>
      </c>
      <c r="K814" s="8">
        <f>IF($Z814="","",IF(INDEX('Per Invoice'!K$2:K$1201,$Z814)="","",INDEX('Per Invoice'!K$2:K$1201,$Z814)))</f>
        <v/>
      </c>
      <c r="L814">
        <f>IF($Z814="","",IF(INDEX('Per Invoice'!L$2:L$1201,$Z814)="","",INDEX('Per Invoice'!L$2:L$1201,$Z814)))</f>
        <v/>
      </c>
      <c r="M814">
        <f>IF($Z814="","",IF(INDEX('Per Invoice'!M$2:M$1201,$Z814)="","",INDEX('Per Invoice'!M$2:M$1201,$Z814)))</f>
        <v/>
      </c>
      <c r="N814">
        <f>IF($Z814="","",IF(INDEX('Per Invoice'!N$2:N$1201,$Z814)="","",INDEX('Per Invoice'!N$2:N$1201,$Z814)))</f>
        <v/>
      </c>
      <c r="O814" s="8">
        <f>IF($Z814="","",IF(INDEX('Per Invoice'!O$2:O$1201,$Z814)="","",INDEX('Per Invoice'!O$2:O$1201,$Z814)))</f>
        <v/>
      </c>
      <c r="P814">
        <f>IF($Z814="","",IF(INDEX('Per Invoice'!P$2:P$1201,$Z814)="","",INDEX('Per Invoice'!P$2:P$1201,$Z814)))</f>
        <v/>
      </c>
      <c r="Q814" s="8">
        <f>IF($Z814="","",IF(INDEX('Per Invoice'!Q$2:Q$1201,$Z814)="","",INDEX('Per Invoice'!Q$2:Q$1201,$Z814)))</f>
        <v/>
      </c>
      <c r="R814" s="8">
        <f>IF($Z814="","",IF(INDEX('Per Invoice'!R$2:R$1201,$Z814)="","",INDEX('Per Invoice'!R$2:R$1201,$Z814)))</f>
        <v/>
      </c>
      <c r="S814">
        <f>IF($Z814="","",IF(INDEX('Per Invoice'!S$2:S$1201,$Z814)="","",INDEX('Per Invoice'!S$2:S$1201,$Z814)))</f>
        <v/>
      </c>
      <c r="T814" s="8">
        <f>IF($Z814="","",IF(INDEX('Per Invoice'!T$2:T$1201,$Z814)="","",INDEX('Per Invoice'!T$2:T$1201,$Z814)))</f>
        <v/>
      </c>
      <c r="U814" s="8">
        <f>IF($Z814="","",IF(INDEX('Per Invoice'!U$2:U$1201,$Z814)="","",INDEX('Per Invoice'!U$2:U$1201,$Z814)))</f>
        <v/>
      </c>
      <c r="V814" s="8">
        <f>IF($Z814="","",IF(INDEX('Per Invoice'!V$2:V$1201,$Z814)="","",INDEX('Per Invoice'!V$2:V$1201,$Z814)))</f>
        <v/>
      </c>
      <c r="W814" s="8">
        <f>IF($Z814="","",IF(INDEX('Per Invoice'!W$2:W$1201,$Z814)="","",INDEX('Per Invoice'!W$2:W$1201,$Z814)))</f>
        <v/>
      </c>
      <c r="X814" s="8">
        <f>IF($Z814="","",IF(INDEX('Per Invoice'!X$2:X$1201,$Z814)="","",INDEX('Per Invoice'!X$2:X$1201,$Z814)))</f>
        <v/>
      </c>
      <c r="Y814" s="8">
        <f>IF($Z814="","",IF(INDEX('Per Invoice'!Y$2:Y$1201,$Z814)="","",INDEX('Per Invoice'!Y$2:Y$1201,$Z814)))</f>
        <v/>
      </c>
      <c r="Z814" s="16">
        <f>IFERROR(MATCH(Settings!$C$26&amp;"|"&amp;ROWS($Z$2:$Z814),'Per Invoice'!$AB$2:$AB$1201,0),"")</f>
        <v/>
      </c>
    </row>
    <row r="815">
      <c r="A815">
        <f>IF($Z815="","",IF(INDEX('Per Invoice'!A$2:A$1201,$Z815)="","",INDEX('Per Invoice'!A$2:A$1201,$Z815)))</f>
        <v/>
      </c>
      <c r="B815">
        <f>IF($Z815="","",IF(INDEX('Per Invoice'!B$2:B$1201,$Z815)="","",INDEX('Per Invoice'!B$2:B$1201,$Z815)))</f>
        <v/>
      </c>
      <c r="C815">
        <f>IF($Z815="","",IF(INDEX('Per Invoice'!C$2:C$1201,$Z815)="","",INDEX('Per Invoice'!C$2:C$1201,$Z815)))</f>
        <v/>
      </c>
      <c r="D815">
        <f>IF($Z815="","",IF(INDEX('Per Invoice'!D$2:D$1201,$Z815)="","",INDEX('Per Invoice'!D$2:D$1201,$Z815)))</f>
        <v/>
      </c>
      <c r="E815" s="14">
        <f>IF($Z815="","",IF(INDEX('Per Invoice'!E$2:E$1201,$Z815)="","",INDEX('Per Invoice'!E$2:E$1201,$Z815)))</f>
        <v/>
      </c>
      <c r="F815">
        <f>IF($Z815="","",IF(INDEX('Per Invoice'!F$2:F$1201,$Z815)="","",INDEX('Per Invoice'!F$2:F$1201,$Z815)))</f>
        <v/>
      </c>
      <c r="G815">
        <f>IF($Z815="","",IF(INDEX('Per Invoice'!G$2:G$1201,$Z815)="","",INDEX('Per Invoice'!G$2:G$1201,$Z815)))</f>
        <v/>
      </c>
      <c r="H815">
        <f>IF($Z815="","",IF(INDEX('Per Invoice'!H$2:H$1201,$Z815)="","",INDEX('Per Invoice'!H$2:H$1201,$Z815)))</f>
        <v/>
      </c>
      <c r="I815">
        <f>IF($Z815="","",IF(INDEX('Per Invoice'!I$2:I$1201,$Z815)="","",INDEX('Per Invoice'!I$2:I$1201,$Z815)))</f>
        <v/>
      </c>
      <c r="J815">
        <f>IF($Z815="","",IF(INDEX('Per Invoice'!J$2:J$1201,$Z815)="","",INDEX('Per Invoice'!J$2:J$1201,$Z815)))</f>
        <v/>
      </c>
      <c r="K815" s="8">
        <f>IF($Z815="","",IF(INDEX('Per Invoice'!K$2:K$1201,$Z815)="","",INDEX('Per Invoice'!K$2:K$1201,$Z815)))</f>
        <v/>
      </c>
      <c r="L815">
        <f>IF($Z815="","",IF(INDEX('Per Invoice'!L$2:L$1201,$Z815)="","",INDEX('Per Invoice'!L$2:L$1201,$Z815)))</f>
        <v/>
      </c>
      <c r="M815">
        <f>IF($Z815="","",IF(INDEX('Per Invoice'!M$2:M$1201,$Z815)="","",INDEX('Per Invoice'!M$2:M$1201,$Z815)))</f>
        <v/>
      </c>
      <c r="N815">
        <f>IF($Z815="","",IF(INDEX('Per Invoice'!N$2:N$1201,$Z815)="","",INDEX('Per Invoice'!N$2:N$1201,$Z815)))</f>
        <v/>
      </c>
      <c r="O815" s="8">
        <f>IF($Z815="","",IF(INDEX('Per Invoice'!O$2:O$1201,$Z815)="","",INDEX('Per Invoice'!O$2:O$1201,$Z815)))</f>
        <v/>
      </c>
      <c r="P815">
        <f>IF($Z815="","",IF(INDEX('Per Invoice'!P$2:P$1201,$Z815)="","",INDEX('Per Invoice'!P$2:P$1201,$Z815)))</f>
        <v/>
      </c>
      <c r="Q815" s="8">
        <f>IF($Z815="","",IF(INDEX('Per Invoice'!Q$2:Q$1201,$Z815)="","",INDEX('Per Invoice'!Q$2:Q$1201,$Z815)))</f>
        <v/>
      </c>
      <c r="R815" s="8">
        <f>IF($Z815="","",IF(INDEX('Per Invoice'!R$2:R$1201,$Z815)="","",INDEX('Per Invoice'!R$2:R$1201,$Z815)))</f>
        <v/>
      </c>
      <c r="S815">
        <f>IF($Z815="","",IF(INDEX('Per Invoice'!S$2:S$1201,$Z815)="","",INDEX('Per Invoice'!S$2:S$1201,$Z815)))</f>
        <v/>
      </c>
      <c r="T815" s="8">
        <f>IF($Z815="","",IF(INDEX('Per Invoice'!T$2:T$1201,$Z815)="","",INDEX('Per Invoice'!T$2:T$1201,$Z815)))</f>
        <v/>
      </c>
      <c r="U815" s="8">
        <f>IF($Z815="","",IF(INDEX('Per Invoice'!U$2:U$1201,$Z815)="","",INDEX('Per Invoice'!U$2:U$1201,$Z815)))</f>
        <v/>
      </c>
      <c r="V815" s="8">
        <f>IF($Z815="","",IF(INDEX('Per Invoice'!V$2:V$1201,$Z815)="","",INDEX('Per Invoice'!V$2:V$1201,$Z815)))</f>
        <v/>
      </c>
      <c r="W815" s="8">
        <f>IF($Z815="","",IF(INDEX('Per Invoice'!W$2:W$1201,$Z815)="","",INDEX('Per Invoice'!W$2:W$1201,$Z815)))</f>
        <v/>
      </c>
      <c r="X815" s="8">
        <f>IF($Z815="","",IF(INDEX('Per Invoice'!X$2:X$1201,$Z815)="","",INDEX('Per Invoice'!X$2:X$1201,$Z815)))</f>
        <v/>
      </c>
      <c r="Y815" s="8">
        <f>IF($Z815="","",IF(INDEX('Per Invoice'!Y$2:Y$1201,$Z815)="","",INDEX('Per Invoice'!Y$2:Y$1201,$Z815)))</f>
        <v/>
      </c>
      <c r="Z815" s="16">
        <f>IFERROR(MATCH(Settings!$C$26&amp;"|"&amp;ROWS($Z$2:$Z815),'Per Invoice'!$AB$2:$AB$1201,0),"")</f>
        <v/>
      </c>
    </row>
    <row r="816">
      <c r="A816">
        <f>IF($Z816="","",IF(INDEX('Per Invoice'!A$2:A$1201,$Z816)="","",INDEX('Per Invoice'!A$2:A$1201,$Z816)))</f>
        <v/>
      </c>
      <c r="B816">
        <f>IF($Z816="","",IF(INDEX('Per Invoice'!B$2:B$1201,$Z816)="","",INDEX('Per Invoice'!B$2:B$1201,$Z816)))</f>
        <v/>
      </c>
      <c r="C816">
        <f>IF($Z816="","",IF(INDEX('Per Invoice'!C$2:C$1201,$Z816)="","",INDEX('Per Invoice'!C$2:C$1201,$Z816)))</f>
        <v/>
      </c>
      <c r="D816">
        <f>IF($Z816="","",IF(INDEX('Per Invoice'!D$2:D$1201,$Z816)="","",INDEX('Per Invoice'!D$2:D$1201,$Z816)))</f>
        <v/>
      </c>
      <c r="E816" s="14">
        <f>IF($Z816="","",IF(INDEX('Per Invoice'!E$2:E$1201,$Z816)="","",INDEX('Per Invoice'!E$2:E$1201,$Z816)))</f>
        <v/>
      </c>
      <c r="F816">
        <f>IF($Z816="","",IF(INDEX('Per Invoice'!F$2:F$1201,$Z816)="","",INDEX('Per Invoice'!F$2:F$1201,$Z816)))</f>
        <v/>
      </c>
      <c r="G816">
        <f>IF($Z816="","",IF(INDEX('Per Invoice'!G$2:G$1201,$Z816)="","",INDEX('Per Invoice'!G$2:G$1201,$Z816)))</f>
        <v/>
      </c>
      <c r="H816">
        <f>IF($Z816="","",IF(INDEX('Per Invoice'!H$2:H$1201,$Z816)="","",INDEX('Per Invoice'!H$2:H$1201,$Z816)))</f>
        <v/>
      </c>
      <c r="I816">
        <f>IF($Z816="","",IF(INDEX('Per Invoice'!I$2:I$1201,$Z816)="","",INDEX('Per Invoice'!I$2:I$1201,$Z816)))</f>
        <v/>
      </c>
      <c r="J816">
        <f>IF($Z816="","",IF(INDEX('Per Invoice'!J$2:J$1201,$Z816)="","",INDEX('Per Invoice'!J$2:J$1201,$Z816)))</f>
        <v/>
      </c>
      <c r="K816" s="8">
        <f>IF($Z816="","",IF(INDEX('Per Invoice'!K$2:K$1201,$Z816)="","",INDEX('Per Invoice'!K$2:K$1201,$Z816)))</f>
        <v/>
      </c>
      <c r="L816">
        <f>IF($Z816="","",IF(INDEX('Per Invoice'!L$2:L$1201,$Z816)="","",INDEX('Per Invoice'!L$2:L$1201,$Z816)))</f>
        <v/>
      </c>
      <c r="M816">
        <f>IF($Z816="","",IF(INDEX('Per Invoice'!M$2:M$1201,$Z816)="","",INDEX('Per Invoice'!M$2:M$1201,$Z816)))</f>
        <v/>
      </c>
      <c r="N816">
        <f>IF($Z816="","",IF(INDEX('Per Invoice'!N$2:N$1201,$Z816)="","",INDEX('Per Invoice'!N$2:N$1201,$Z816)))</f>
        <v/>
      </c>
      <c r="O816" s="8">
        <f>IF($Z816="","",IF(INDEX('Per Invoice'!O$2:O$1201,$Z816)="","",INDEX('Per Invoice'!O$2:O$1201,$Z816)))</f>
        <v/>
      </c>
      <c r="P816">
        <f>IF($Z816="","",IF(INDEX('Per Invoice'!P$2:P$1201,$Z816)="","",INDEX('Per Invoice'!P$2:P$1201,$Z816)))</f>
        <v/>
      </c>
      <c r="Q816" s="8">
        <f>IF($Z816="","",IF(INDEX('Per Invoice'!Q$2:Q$1201,$Z816)="","",INDEX('Per Invoice'!Q$2:Q$1201,$Z816)))</f>
        <v/>
      </c>
      <c r="R816" s="8">
        <f>IF($Z816="","",IF(INDEX('Per Invoice'!R$2:R$1201,$Z816)="","",INDEX('Per Invoice'!R$2:R$1201,$Z816)))</f>
        <v/>
      </c>
      <c r="S816">
        <f>IF($Z816="","",IF(INDEX('Per Invoice'!S$2:S$1201,$Z816)="","",INDEX('Per Invoice'!S$2:S$1201,$Z816)))</f>
        <v/>
      </c>
      <c r="T816" s="8">
        <f>IF($Z816="","",IF(INDEX('Per Invoice'!T$2:T$1201,$Z816)="","",INDEX('Per Invoice'!T$2:T$1201,$Z816)))</f>
        <v/>
      </c>
      <c r="U816" s="8">
        <f>IF($Z816="","",IF(INDEX('Per Invoice'!U$2:U$1201,$Z816)="","",INDEX('Per Invoice'!U$2:U$1201,$Z816)))</f>
        <v/>
      </c>
      <c r="V816" s="8">
        <f>IF($Z816="","",IF(INDEX('Per Invoice'!V$2:V$1201,$Z816)="","",INDEX('Per Invoice'!V$2:V$1201,$Z816)))</f>
        <v/>
      </c>
      <c r="W816" s="8">
        <f>IF($Z816="","",IF(INDEX('Per Invoice'!W$2:W$1201,$Z816)="","",INDEX('Per Invoice'!W$2:W$1201,$Z816)))</f>
        <v/>
      </c>
      <c r="X816" s="8">
        <f>IF($Z816="","",IF(INDEX('Per Invoice'!X$2:X$1201,$Z816)="","",INDEX('Per Invoice'!X$2:X$1201,$Z816)))</f>
        <v/>
      </c>
      <c r="Y816" s="8">
        <f>IF($Z816="","",IF(INDEX('Per Invoice'!Y$2:Y$1201,$Z816)="","",INDEX('Per Invoice'!Y$2:Y$1201,$Z816)))</f>
        <v/>
      </c>
      <c r="Z816" s="16">
        <f>IFERROR(MATCH(Settings!$C$26&amp;"|"&amp;ROWS($Z$2:$Z816),'Per Invoice'!$AB$2:$AB$1201,0),"")</f>
        <v/>
      </c>
    </row>
    <row r="817">
      <c r="A817">
        <f>IF($Z817="","",IF(INDEX('Per Invoice'!A$2:A$1201,$Z817)="","",INDEX('Per Invoice'!A$2:A$1201,$Z817)))</f>
        <v/>
      </c>
      <c r="B817">
        <f>IF($Z817="","",IF(INDEX('Per Invoice'!B$2:B$1201,$Z817)="","",INDEX('Per Invoice'!B$2:B$1201,$Z817)))</f>
        <v/>
      </c>
      <c r="C817">
        <f>IF($Z817="","",IF(INDEX('Per Invoice'!C$2:C$1201,$Z817)="","",INDEX('Per Invoice'!C$2:C$1201,$Z817)))</f>
        <v/>
      </c>
      <c r="D817">
        <f>IF($Z817="","",IF(INDEX('Per Invoice'!D$2:D$1201,$Z817)="","",INDEX('Per Invoice'!D$2:D$1201,$Z817)))</f>
        <v/>
      </c>
      <c r="E817" s="14">
        <f>IF($Z817="","",IF(INDEX('Per Invoice'!E$2:E$1201,$Z817)="","",INDEX('Per Invoice'!E$2:E$1201,$Z817)))</f>
        <v/>
      </c>
      <c r="F817">
        <f>IF($Z817="","",IF(INDEX('Per Invoice'!F$2:F$1201,$Z817)="","",INDEX('Per Invoice'!F$2:F$1201,$Z817)))</f>
        <v/>
      </c>
      <c r="G817">
        <f>IF($Z817="","",IF(INDEX('Per Invoice'!G$2:G$1201,$Z817)="","",INDEX('Per Invoice'!G$2:G$1201,$Z817)))</f>
        <v/>
      </c>
      <c r="H817">
        <f>IF($Z817="","",IF(INDEX('Per Invoice'!H$2:H$1201,$Z817)="","",INDEX('Per Invoice'!H$2:H$1201,$Z817)))</f>
        <v/>
      </c>
      <c r="I817">
        <f>IF($Z817="","",IF(INDEX('Per Invoice'!I$2:I$1201,$Z817)="","",INDEX('Per Invoice'!I$2:I$1201,$Z817)))</f>
        <v/>
      </c>
      <c r="J817">
        <f>IF($Z817="","",IF(INDEX('Per Invoice'!J$2:J$1201,$Z817)="","",INDEX('Per Invoice'!J$2:J$1201,$Z817)))</f>
        <v/>
      </c>
      <c r="K817" s="8">
        <f>IF($Z817="","",IF(INDEX('Per Invoice'!K$2:K$1201,$Z817)="","",INDEX('Per Invoice'!K$2:K$1201,$Z817)))</f>
        <v/>
      </c>
      <c r="L817">
        <f>IF($Z817="","",IF(INDEX('Per Invoice'!L$2:L$1201,$Z817)="","",INDEX('Per Invoice'!L$2:L$1201,$Z817)))</f>
        <v/>
      </c>
      <c r="M817">
        <f>IF($Z817="","",IF(INDEX('Per Invoice'!M$2:M$1201,$Z817)="","",INDEX('Per Invoice'!M$2:M$1201,$Z817)))</f>
        <v/>
      </c>
      <c r="N817">
        <f>IF($Z817="","",IF(INDEX('Per Invoice'!N$2:N$1201,$Z817)="","",INDEX('Per Invoice'!N$2:N$1201,$Z817)))</f>
        <v/>
      </c>
      <c r="O817" s="8">
        <f>IF($Z817="","",IF(INDEX('Per Invoice'!O$2:O$1201,$Z817)="","",INDEX('Per Invoice'!O$2:O$1201,$Z817)))</f>
        <v/>
      </c>
      <c r="P817">
        <f>IF($Z817="","",IF(INDEX('Per Invoice'!P$2:P$1201,$Z817)="","",INDEX('Per Invoice'!P$2:P$1201,$Z817)))</f>
        <v/>
      </c>
      <c r="Q817" s="8">
        <f>IF($Z817="","",IF(INDEX('Per Invoice'!Q$2:Q$1201,$Z817)="","",INDEX('Per Invoice'!Q$2:Q$1201,$Z817)))</f>
        <v/>
      </c>
      <c r="R817" s="8">
        <f>IF($Z817="","",IF(INDEX('Per Invoice'!R$2:R$1201,$Z817)="","",INDEX('Per Invoice'!R$2:R$1201,$Z817)))</f>
        <v/>
      </c>
      <c r="S817">
        <f>IF($Z817="","",IF(INDEX('Per Invoice'!S$2:S$1201,$Z817)="","",INDEX('Per Invoice'!S$2:S$1201,$Z817)))</f>
        <v/>
      </c>
      <c r="T817" s="8">
        <f>IF($Z817="","",IF(INDEX('Per Invoice'!T$2:T$1201,$Z817)="","",INDEX('Per Invoice'!T$2:T$1201,$Z817)))</f>
        <v/>
      </c>
      <c r="U817" s="8">
        <f>IF($Z817="","",IF(INDEX('Per Invoice'!U$2:U$1201,$Z817)="","",INDEX('Per Invoice'!U$2:U$1201,$Z817)))</f>
        <v/>
      </c>
      <c r="V817" s="8">
        <f>IF($Z817="","",IF(INDEX('Per Invoice'!V$2:V$1201,$Z817)="","",INDEX('Per Invoice'!V$2:V$1201,$Z817)))</f>
        <v/>
      </c>
      <c r="W817" s="8">
        <f>IF($Z817="","",IF(INDEX('Per Invoice'!W$2:W$1201,$Z817)="","",INDEX('Per Invoice'!W$2:W$1201,$Z817)))</f>
        <v/>
      </c>
      <c r="X817" s="8">
        <f>IF($Z817="","",IF(INDEX('Per Invoice'!X$2:X$1201,$Z817)="","",INDEX('Per Invoice'!X$2:X$1201,$Z817)))</f>
        <v/>
      </c>
      <c r="Y817" s="8">
        <f>IF($Z817="","",IF(INDEX('Per Invoice'!Y$2:Y$1201,$Z817)="","",INDEX('Per Invoice'!Y$2:Y$1201,$Z817)))</f>
        <v/>
      </c>
      <c r="Z817" s="16">
        <f>IFERROR(MATCH(Settings!$C$26&amp;"|"&amp;ROWS($Z$2:$Z817),'Per Invoice'!$AB$2:$AB$1201,0),"")</f>
        <v/>
      </c>
    </row>
    <row r="818">
      <c r="A818">
        <f>IF($Z818="","",IF(INDEX('Per Invoice'!A$2:A$1201,$Z818)="","",INDEX('Per Invoice'!A$2:A$1201,$Z818)))</f>
        <v/>
      </c>
      <c r="B818">
        <f>IF($Z818="","",IF(INDEX('Per Invoice'!B$2:B$1201,$Z818)="","",INDEX('Per Invoice'!B$2:B$1201,$Z818)))</f>
        <v/>
      </c>
      <c r="C818">
        <f>IF($Z818="","",IF(INDEX('Per Invoice'!C$2:C$1201,$Z818)="","",INDEX('Per Invoice'!C$2:C$1201,$Z818)))</f>
        <v/>
      </c>
      <c r="D818">
        <f>IF($Z818="","",IF(INDEX('Per Invoice'!D$2:D$1201,$Z818)="","",INDEX('Per Invoice'!D$2:D$1201,$Z818)))</f>
        <v/>
      </c>
      <c r="E818" s="14">
        <f>IF($Z818="","",IF(INDEX('Per Invoice'!E$2:E$1201,$Z818)="","",INDEX('Per Invoice'!E$2:E$1201,$Z818)))</f>
        <v/>
      </c>
      <c r="F818">
        <f>IF($Z818="","",IF(INDEX('Per Invoice'!F$2:F$1201,$Z818)="","",INDEX('Per Invoice'!F$2:F$1201,$Z818)))</f>
        <v/>
      </c>
      <c r="G818">
        <f>IF($Z818="","",IF(INDEX('Per Invoice'!G$2:G$1201,$Z818)="","",INDEX('Per Invoice'!G$2:G$1201,$Z818)))</f>
        <v/>
      </c>
      <c r="H818">
        <f>IF($Z818="","",IF(INDEX('Per Invoice'!H$2:H$1201,$Z818)="","",INDEX('Per Invoice'!H$2:H$1201,$Z818)))</f>
        <v/>
      </c>
      <c r="I818">
        <f>IF($Z818="","",IF(INDEX('Per Invoice'!I$2:I$1201,$Z818)="","",INDEX('Per Invoice'!I$2:I$1201,$Z818)))</f>
        <v/>
      </c>
      <c r="J818">
        <f>IF($Z818="","",IF(INDEX('Per Invoice'!J$2:J$1201,$Z818)="","",INDEX('Per Invoice'!J$2:J$1201,$Z818)))</f>
        <v/>
      </c>
      <c r="K818" s="8">
        <f>IF($Z818="","",IF(INDEX('Per Invoice'!K$2:K$1201,$Z818)="","",INDEX('Per Invoice'!K$2:K$1201,$Z818)))</f>
        <v/>
      </c>
      <c r="L818">
        <f>IF($Z818="","",IF(INDEX('Per Invoice'!L$2:L$1201,$Z818)="","",INDEX('Per Invoice'!L$2:L$1201,$Z818)))</f>
        <v/>
      </c>
      <c r="M818">
        <f>IF($Z818="","",IF(INDEX('Per Invoice'!M$2:M$1201,$Z818)="","",INDEX('Per Invoice'!M$2:M$1201,$Z818)))</f>
        <v/>
      </c>
      <c r="N818">
        <f>IF($Z818="","",IF(INDEX('Per Invoice'!N$2:N$1201,$Z818)="","",INDEX('Per Invoice'!N$2:N$1201,$Z818)))</f>
        <v/>
      </c>
      <c r="O818" s="8">
        <f>IF($Z818="","",IF(INDEX('Per Invoice'!O$2:O$1201,$Z818)="","",INDEX('Per Invoice'!O$2:O$1201,$Z818)))</f>
        <v/>
      </c>
      <c r="P818">
        <f>IF($Z818="","",IF(INDEX('Per Invoice'!P$2:P$1201,$Z818)="","",INDEX('Per Invoice'!P$2:P$1201,$Z818)))</f>
        <v/>
      </c>
      <c r="Q818" s="8">
        <f>IF($Z818="","",IF(INDEX('Per Invoice'!Q$2:Q$1201,$Z818)="","",INDEX('Per Invoice'!Q$2:Q$1201,$Z818)))</f>
        <v/>
      </c>
      <c r="R818" s="8">
        <f>IF($Z818="","",IF(INDEX('Per Invoice'!R$2:R$1201,$Z818)="","",INDEX('Per Invoice'!R$2:R$1201,$Z818)))</f>
        <v/>
      </c>
      <c r="S818">
        <f>IF($Z818="","",IF(INDEX('Per Invoice'!S$2:S$1201,$Z818)="","",INDEX('Per Invoice'!S$2:S$1201,$Z818)))</f>
        <v/>
      </c>
      <c r="T818" s="8">
        <f>IF($Z818="","",IF(INDEX('Per Invoice'!T$2:T$1201,$Z818)="","",INDEX('Per Invoice'!T$2:T$1201,$Z818)))</f>
        <v/>
      </c>
      <c r="U818" s="8">
        <f>IF($Z818="","",IF(INDEX('Per Invoice'!U$2:U$1201,$Z818)="","",INDEX('Per Invoice'!U$2:U$1201,$Z818)))</f>
        <v/>
      </c>
      <c r="V818" s="8">
        <f>IF($Z818="","",IF(INDEX('Per Invoice'!V$2:V$1201,$Z818)="","",INDEX('Per Invoice'!V$2:V$1201,$Z818)))</f>
        <v/>
      </c>
      <c r="W818" s="8">
        <f>IF($Z818="","",IF(INDEX('Per Invoice'!W$2:W$1201,$Z818)="","",INDEX('Per Invoice'!W$2:W$1201,$Z818)))</f>
        <v/>
      </c>
      <c r="X818" s="8">
        <f>IF($Z818="","",IF(INDEX('Per Invoice'!X$2:X$1201,$Z818)="","",INDEX('Per Invoice'!X$2:X$1201,$Z818)))</f>
        <v/>
      </c>
      <c r="Y818" s="8">
        <f>IF($Z818="","",IF(INDEX('Per Invoice'!Y$2:Y$1201,$Z818)="","",INDEX('Per Invoice'!Y$2:Y$1201,$Z818)))</f>
        <v/>
      </c>
      <c r="Z818" s="16">
        <f>IFERROR(MATCH(Settings!$C$26&amp;"|"&amp;ROWS($Z$2:$Z818),'Per Invoice'!$AB$2:$AB$1201,0),"")</f>
        <v/>
      </c>
    </row>
    <row r="819">
      <c r="A819">
        <f>IF($Z819="","",IF(INDEX('Per Invoice'!A$2:A$1201,$Z819)="","",INDEX('Per Invoice'!A$2:A$1201,$Z819)))</f>
        <v/>
      </c>
      <c r="B819">
        <f>IF($Z819="","",IF(INDEX('Per Invoice'!B$2:B$1201,$Z819)="","",INDEX('Per Invoice'!B$2:B$1201,$Z819)))</f>
        <v/>
      </c>
      <c r="C819">
        <f>IF($Z819="","",IF(INDEX('Per Invoice'!C$2:C$1201,$Z819)="","",INDEX('Per Invoice'!C$2:C$1201,$Z819)))</f>
        <v/>
      </c>
      <c r="D819">
        <f>IF($Z819="","",IF(INDEX('Per Invoice'!D$2:D$1201,$Z819)="","",INDEX('Per Invoice'!D$2:D$1201,$Z819)))</f>
        <v/>
      </c>
      <c r="E819" s="14">
        <f>IF($Z819="","",IF(INDEX('Per Invoice'!E$2:E$1201,$Z819)="","",INDEX('Per Invoice'!E$2:E$1201,$Z819)))</f>
        <v/>
      </c>
      <c r="F819">
        <f>IF($Z819="","",IF(INDEX('Per Invoice'!F$2:F$1201,$Z819)="","",INDEX('Per Invoice'!F$2:F$1201,$Z819)))</f>
        <v/>
      </c>
      <c r="G819">
        <f>IF($Z819="","",IF(INDEX('Per Invoice'!G$2:G$1201,$Z819)="","",INDEX('Per Invoice'!G$2:G$1201,$Z819)))</f>
        <v/>
      </c>
      <c r="H819">
        <f>IF($Z819="","",IF(INDEX('Per Invoice'!H$2:H$1201,$Z819)="","",INDEX('Per Invoice'!H$2:H$1201,$Z819)))</f>
        <v/>
      </c>
      <c r="I819">
        <f>IF($Z819="","",IF(INDEX('Per Invoice'!I$2:I$1201,$Z819)="","",INDEX('Per Invoice'!I$2:I$1201,$Z819)))</f>
        <v/>
      </c>
      <c r="J819">
        <f>IF($Z819="","",IF(INDEX('Per Invoice'!J$2:J$1201,$Z819)="","",INDEX('Per Invoice'!J$2:J$1201,$Z819)))</f>
        <v/>
      </c>
      <c r="K819" s="8">
        <f>IF($Z819="","",IF(INDEX('Per Invoice'!K$2:K$1201,$Z819)="","",INDEX('Per Invoice'!K$2:K$1201,$Z819)))</f>
        <v/>
      </c>
      <c r="L819">
        <f>IF($Z819="","",IF(INDEX('Per Invoice'!L$2:L$1201,$Z819)="","",INDEX('Per Invoice'!L$2:L$1201,$Z819)))</f>
        <v/>
      </c>
      <c r="M819">
        <f>IF($Z819="","",IF(INDEX('Per Invoice'!M$2:M$1201,$Z819)="","",INDEX('Per Invoice'!M$2:M$1201,$Z819)))</f>
        <v/>
      </c>
      <c r="N819">
        <f>IF($Z819="","",IF(INDEX('Per Invoice'!N$2:N$1201,$Z819)="","",INDEX('Per Invoice'!N$2:N$1201,$Z819)))</f>
        <v/>
      </c>
      <c r="O819" s="8">
        <f>IF($Z819="","",IF(INDEX('Per Invoice'!O$2:O$1201,$Z819)="","",INDEX('Per Invoice'!O$2:O$1201,$Z819)))</f>
        <v/>
      </c>
      <c r="P819">
        <f>IF($Z819="","",IF(INDEX('Per Invoice'!P$2:P$1201,$Z819)="","",INDEX('Per Invoice'!P$2:P$1201,$Z819)))</f>
        <v/>
      </c>
      <c r="Q819" s="8">
        <f>IF($Z819="","",IF(INDEX('Per Invoice'!Q$2:Q$1201,$Z819)="","",INDEX('Per Invoice'!Q$2:Q$1201,$Z819)))</f>
        <v/>
      </c>
      <c r="R819" s="8">
        <f>IF($Z819="","",IF(INDEX('Per Invoice'!R$2:R$1201,$Z819)="","",INDEX('Per Invoice'!R$2:R$1201,$Z819)))</f>
        <v/>
      </c>
      <c r="S819">
        <f>IF($Z819="","",IF(INDEX('Per Invoice'!S$2:S$1201,$Z819)="","",INDEX('Per Invoice'!S$2:S$1201,$Z819)))</f>
        <v/>
      </c>
      <c r="T819" s="8">
        <f>IF($Z819="","",IF(INDEX('Per Invoice'!T$2:T$1201,$Z819)="","",INDEX('Per Invoice'!T$2:T$1201,$Z819)))</f>
        <v/>
      </c>
      <c r="U819" s="8">
        <f>IF($Z819="","",IF(INDEX('Per Invoice'!U$2:U$1201,$Z819)="","",INDEX('Per Invoice'!U$2:U$1201,$Z819)))</f>
        <v/>
      </c>
      <c r="V819" s="8">
        <f>IF($Z819="","",IF(INDEX('Per Invoice'!V$2:V$1201,$Z819)="","",INDEX('Per Invoice'!V$2:V$1201,$Z819)))</f>
        <v/>
      </c>
      <c r="W819" s="8">
        <f>IF($Z819="","",IF(INDEX('Per Invoice'!W$2:W$1201,$Z819)="","",INDEX('Per Invoice'!W$2:W$1201,$Z819)))</f>
        <v/>
      </c>
      <c r="X819" s="8">
        <f>IF($Z819="","",IF(INDEX('Per Invoice'!X$2:X$1201,$Z819)="","",INDEX('Per Invoice'!X$2:X$1201,$Z819)))</f>
        <v/>
      </c>
      <c r="Y819" s="8">
        <f>IF($Z819="","",IF(INDEX('Per Invoice'!Y$2:Y$1201,$Z819)="","",INDEX('Per Invoice'!Y$2:Y$1201,$Z819)))</f>
        <v/>
      </c>
      <c r="Z819" s="16">
        <f>IFERROR(MATCH(Settings!$C$26&amp;"|"&amp;ROWS($Z$2:$Z819),'Per Invoice'!$AB$2:$AB$1201,0),"")</f>
        <v/>
      </c>
    </row>
    <row r="820">
      <c r="A820">
        <f>IF($Z820="","",IF(INDEX('Per Invoice'!A$2:A$1201,$Z820)="","",INDEX('Per Invoice'!A$2:A$1201,$Z820)))</f>
        <v/>
      </c>
      <c r="B820">
        <f>IF($Z820="","",IF(INDEX('Per Invoice'!B$2:B$1201,$Z820)="","",INDEX('Per Invoice'!B$2:B$1201,$Z820)))</f>
        <v/>
      </c>
      <c r="C820">
        <f>IF($Z820="","",IF(INDEX('Per Invoice'!C$2:C$1201,$Z820)="","",INDEX('Per Invoice'!C$2:C$1201,$Z820)))</f>
        <v/>
      </c>
      <c r="D820">
        <f>IF($Z820="","",IF(INDEX('Per Invoice'!D$2:D$1201,$Z820)="","",INDEX('Per Invoice'!D$2:D$1201,$Z820)))</f>
        <v/>
      </c>
      <c r="E820" s="14">
        <f>IF($Z820="","",IF(INDEX('Per Invoice'!E$2:E$1201,$Z820)="","",INDEX('Per Invoice'!E$2:E$1201,$Z820)))</f>
        <v/>
      </c>
      <c r="F820">
        <f>IF($Z820="","",IF(INDEX('Per Invoice'!F$2:F$1201,$Z820)="","",INDEX('Per Invoice'!F$2:F$1201,$Z820)))</f>
        <v/>
      </c>
      <c r="G820">
        <f>IF($Z820="","",IF(INDEX('Per Invoice'!G$2:G$1201,$Z820)="","",INDEX('Per Invoice'!G$2:G$1201,$Z820)))</f>
        <v/>
      </c>
      <c r="H820">
        <f>IF($Z820="","",IF(INDEX('Per Invoice'!H$2:H$1201,$Z820)="","",INDEX('Per Invoice'!H$2:H$1201,$Z820)))</f>
        <v/>
      </c>
      <c r="I820">
        <f>IF($Z820="","",IF(INDEX('Per Invoice'!I$2:I$1201,$Z820)="","",INDEX('Per Invoice'!I$2:I$1201,$Z820)))</f>
        <v/>
      </c>
      <c r="J820">
        <f>IF($Z820="","",IF(INDEX('Per Invoice'!J$2:J$1201,$Z820)="","",INDEX('Per Invoice'!J$2:J$1201,$Z820)))</f>
        <v/>
      </c>
      <c r="K820" s="8">
        <f>IF($Z820="","",IF(INDEX('Per Invoice'!K$2:K$1201,$Z820)="","",INDEX('Per Invoice'!K$2:K$1201,$Z820)))</f>
        <v/>
      </c>
      <c r="L820">
        <f>IF($Z820="","",IF(INDEX('Per Invoice'!L$2:L$1201,$Z820)="","",INDEX('Per Invoice'!L$2:L$1201,$Z820)))</f>
        <v/>
      </c>
      <c r="M820">
        <f>IF($Z820="","",IF(INDEX('Per Invoice'!M$2:M$1201,$Z820)="","",INDEX('Per Invoice'!M$2:M$1201,$Z820)))</f>
        <v/>
      </c>
      <c r="N820">
        <f>IF($Z820="","",IF(INDEX('Per Invoice'!N$2:N$1201,$Z820)="","",INDEX('Per Invoice'!N$2:N$1201,$Z820)))</f>
        <v/>
      </c>
      <c r="O820" s="8">
        <f>IF($Z820="","",IF(INDEX('Per Invoice'!O$2:O$1201,$Z820)="","",INDEX('Per Invoice'!O$2:O$1201,$Z820)))</f>
        <v/>
      </c>
      <c r="P820">
        <f>IF($Z820="","",IF(INDEX('Per Invoice'!P$2:P$1201,$Z820)="","",INDEX('Per Invoice'!P$2:P$1201,$Z820)))</f>
        <v/>
      </c>
      <c r="Q820" s="8">
        <f>IF($Z820="","",IF(INDEX('Per Invoice'!Q$2:Q$1201,$Z820)="","",INDEX('Per Invoice'!Q$2:Q$1201,$Z820)))</f>
        <v/>
      </c>
      <c r="R820" s="8">
        <f>IF($Z820="","",IF(INDEX('Per Invoice'!R$2:R$1201,$Z820)="","",INDEX('Per Invoice'!R$2:R$1201,$Z820)))</f>
        <v/>
      </c>
      <c r="S820">
        <f>IF($Z820="","",IF(INDEX('Per Invoice'!S$2:S$1201,$Z820)="","",INDEX('Per Invoice'!S$2:S$1201,$Z820)))</f>
        <v/>
      </c>
      <c r="T820" s="8">
        <f>IF($Z820="","",IF(INDEX('Per Invoice'!T$2:T$1201,$Z820)="","",INDEX('Per Invoice'!T$2:T$1201,$Z820)))</f>
        <v/>
      </c>
      <c r="U820" s="8">
        <f>IF($Z820="","",IF(INDEX('Per Invoice'!U$2:U$1201,$Z820)="","",INDEX('Per Invoice'!U$2:U$1201,$Z820)))</f>
        <v/>
      </c>
      <c r="V820" s="8">
        <f>IF($Z820="","",IF(INDEX('Per Invoice'!V$2:V$1201,$Z820)="","",INDEX('Per Invoice'!V$2:V$1201,$Z820)))</f>
        <v/>
      </c>
      <c r="W820" s="8">
        <f>IF($Z820="","",IF(INDEX('Per Invoice'!W$2:W$1201,$Z820)="","",INDEX('Per Invoice'!W$2:W$1201,$Z820)))</f>
        <v/>
      </c>
      <c r="X820" s="8">
        <f>IF($Z820="","",IF(INDEX('Per Invoice'!X$2:X$1201,$Z820)="","",INDEX('Per Invoice'!X$2:X$1201,$Z820)))</f>
        <v/>
      </c>
      <c r="Y820" s="8">
        <f>IF($Z820="","",IF(INDEX('Per Invoice'!Y$2:Y$1201,$Z820)="","",INDEX('Per Invoice'!Y$2:Y$1201,$Z820)))</f>
        <v/>
      </c>
      <c r="Z820" s="16">
        <f>IFERROR(MATCH(Settings!$C$26&amp;"|"&amp;ROWS($Z$2:$Z820),'Per Invoice'!$AB$2:$AB$1201,0),"")</f>
        <v/>
      </c>
    </row>
    <row r="821">
      <c r="A821">
        <f>IF($Z821="","",IF(INDEX('Per Invoice'!A$2:A$1201,$Z821)="","",INDEX('Per Invoice'!A$2:A$1201,$Z821)))</f>
        <v/>
      </c>
      <c r="B821">
        <f>IF($Z821="","",IF(INDEX('Per Invoice'!B$2:B$1201,$Z821)="","",INDEX('Per Invoice'!B$2:B$1201,$Z821)))</f>
        <v/>
      </c>
      <c r="C821">
        <f>IF($Z821="","",IF(INDEX('Per Invoice'!C$2:C$1201,$Z821)="","",INDEX('Per Invoice'!C$2:C$1201,$Z821)))</f>
        <v/>
      </c>
      <c r="D821">
        <f>IF($Z821="","",IF(INDEX('Per Invoice'!D$2:D$1201,$Z821)="","",INDEX('Per Invoice'!D$2:D$1201,$Z821)))</f>
        <v/>
      </c>
      <c r="E821" s="14">
        <f>IF($Z821="","",IF(INDEX('Per Invoice'!E$2:E$1201,$Z821)="","",INDEX('Per Invoice'!E$2:E$1201,$Z821)))</f>
        <v/>
      </c>
      <c r="F821">
        <f>IF($Z821="","",IF(INDEX('Per Invoice'!F$2:F$1201,$Z821)="","",INDEX('Per Invoice'!F$2:F$1201,$Z821)))</f>
        <v/>
      </c>
      <c r="G821">
        <f>IF($Z821="","",IF(INDEX('Per Invoice'!G$2:G$1201,$Z821)="","",INDEX('Per Invoice'!G$2:G$1201,$Z821)))</f>
        <v/>
      </c>
      <c r="H821">
        <f>IF($Z821="","",IF(INDEX('Per Invoice'!H$2:H$1201,$Z821)="","",INDEX('Per Invoice'!H$2:H$1201,$Z821)))</f>
        <v/>
      </c>
      <c r="I821">
        <f>IF($Z821="","",IF(INDEX('Per Invoice'!I$2:I$1201,$Z821)="","",INDEX('Per Invoice'!I$2:I$1201,$Z821)))</f>
        <v/>
      </c>
      <c r="J821">
        <f>IF($Z821="","",IF(INDEX('Per Invoice'!J$2:J$1201,$Z821)="","",INDEX('Per Invoice'!J$2:J$1201,$Z821)))</f>
        <v/>
      </c>
      <c r="K821" s="8">
        <f>IF($Z821="","",IF(INDEX('Per Invoice'!K$2:K$1201,$Z821)="","",INDEX('Per Invoice'!K$2:K$1201,$Z821)))</f>
        <v/>
      </c>
      <c r="L821">
        <f>IF($Z821="","",IF(INDEX('Per Invoice'!L$2:L$1201,$Z821)="","",INDEX('Per Invoice'!L$2:L$1201,$Z821)))</f>
        <v/>
      </c>
      <c r="M821">
        <f>IF($Z821="","",IF(INDEX('Per Invoice'!M$2:M$1201,$Z821)="","",INDEX('Per Invoice'!M$2:M$1201,$Z821)))</f>
        <v/>
      </c>
      <c r="N821">
        <f>IF($Z821="","",IF(INDEX('Per Invoice'!N$2:N$1201,$Z821)="","",INDEX('Per Invoice'!N$2:N$1201,$Z821)))</f>
        <v/>
      </c>
      <c r="O821" s="8">
        <f>IF($Z821="","",IF(INDEX('Per Invoice'!O$2:O$1201,$Z821)="","",INDEX('Per Invoice'!O$2:O$1201,$Z821)))</f>
        <v/>
      </c>
      <c r="P821">
        <f>IF($Z821="","",IF(INDEX('Per Invoice'!P$2:P$1201,$Z821)="","",INDEX('Per Invoice'!P$2:P$1201,$Z821)))</f>
        <v/>
      </c>
      <c r="Q821" s="8">
        <f>IF($Z821="","",IF(INDEX('Per Invoice'!Q$2:Q$1201,$Z821)="","",INDEX('Per Invoice'!Q$2:Q$1201,$Z821)))</f>
        <v/>
      </c>
      <c r="R821" s="8">
        <f>IF($Z821="","",IF(INDEX('Per Invoice'!R$2:R$1201,$Z821)="","",INDEX('Per Invoice'!R$2:R$1201,$Z821)))</f>
        <v/>
      </c>
      <c r="S821">
        <f>IF($Z821="","",IF(INDEX('Per Invoice'!S$2:S$1201,$Z821)="","",INDEX('Per Invoice'!S$2:S$1201,$Z821)))</f>
        <v/>
      </c>
      <c r="T821" s="8">
        <f>IF($Z821="","",IF(INDEX('Per Invoice'!T$2:T$1201,$Z821)="","",INDEX('Per Invoice'!T$2:T$1201,$Z821)))</f>
        <v/>
      </c>
      <c r="U821" s="8">
        <f>IF($Z821="","",IF(INDEX('Per Invoice'!U$2:U$1201,$Z821)="","",INDEX('Per Invoice'!U$2:U$1201,$Z821)))</f>
        <v/>
      </c>
      <c r="V821" s="8">
        <f>IF($Z821="","",IF(INDEX('Per Invoice'!V$2:V$1201,$Z821)="","",INDEX('Per Invoice'!V$2:V$1201,$Z821)))</f>
        <v/>
      </c>
      <c r="W821" s="8">
        <f>IF($Z821="","",IF(INDEX('Per Invoice'!W$2:W$1201,$Z821)="","",INDEX('Per Invoice'!W$2:W$1201,$Z821)))</f>
        <v/>
      </c>
      <c r="X821" s="8">
        <f>IF($Z821="","",IF(INDEX('Per Invoice'!X$2:X$1201,$Z821)="","",INDEX('Per Invoice'!X$2:X$1201,$Z821)))</f>
        <v/>
      </c>
      <c r="Y821" s="8">
        <f>IF($Z821="","",IF(INDEX('Per Invoice'!Y$2:Y$1201,$Z821)="","",INDEX('Per Invoice'!Y$2:Y$1201,$Z821)))</f>
        <v/>
      </c>
      <c r="Z821" s="16">
        <f>IFERROR(MATCH(Settings!$C$26&amp;"|"&amp;ROWS($Z$2:$Z821),'Per Invoice'!$AB$2:$AB$1201,0),"")</f>
        <v/>
      </c>
    </row>
    <row r="822">
      <c r="A822">
        <f>IF($Z822="","",IF(INDEX('Per Invoice'!A$2:A$1201,$Z822)="","",INDEX('Per Invoice'!A$2:A$1201,$Z822)))</f>
        <v/>
      </c>
      <c r="B822">
        <f>IF($Z822="","",IF(INDEX('Per Invoice'!B$2:B$1201,$Z822)="","",INDEX('Per Invoice'!B$2:B$1201,$Z822)))</f>
        <v/>
      </c>
      <c r="C822">
        <f>IF($Z822="","",IF(INDEX('Per Invoice'!C$2:C$1201,$Z822)="","",INDEX('Per Invoice'!C$2:C$1201,$Z822)))</f>
        <v/>
      </c>
      <c r="D822">
        <f>IF($Z822="","",IF(INDEX('Per Invoice'!D$2:D$1201,$Z822)="","",INDEX('Per Invoice'!D$2:D$1201,$Z822)))</f>
        <v/>
      </c>
      <c r="E822" s="14">
        <f>IF($Z822="","",IF(INDEX('Per Invoice'!E$2:E$1201,$Z822)="","",INDEX('Per Invoice'!E$2:E$1201,$Z822)))</f>
        <v/>
      </c>
      <c r="F822">
        <f>IF($Z822="","",IF(INDEX('Per Invoice'!F$2:F$1201,$Z822)="","",INDEX('Per Invoice'!F$2:F$1201,$Z822)))</f>
        <v/>
      </c>
      <c r="G822">
        <f>IF($Z822="","",IF(INDEX('Per Invoice'!G$2:G$1201,$Z822)="","",INDEX('Per Invoice'!G$2:G$1201,$Z822)))</f>
        <v/>
      </c>
      <c r="H822">
        <f>IF($Z822="","",IF(INDEX('Per Invoice'!H$2:H$1201,$Z822)="","",INDEX('Per Invoice'!H$2:H$1201,$Z822)))</f>
        <v/>
      </c>
      <c r="I822">
        <f>IF($Z822="","",IF(INDEX('Per Invoice'!I$2:I$1201,$Z822)="","",INDEX('Per Invoice'!I$2:I$1201,$Z822)))</f>
        <v/>
      </c>
      <c r="J822">
        <f>IF($Z822="","",IF(INDEX('Per Invoice'!J$2:J$1201,$Z822)="","",INDEX('Per Invoice'!J$2:J$1201,$Z822)))</f>
        <v/>
      </c>
      <c r="K822" s="8">
        <f>IF($Z822="","",IF(INDEX('Per Invoice'!K$2:K$1201,$Z822)="","",INDEX('Per Invoice'!K$2:K$1201,$Z822)))</f>
        <v/>
      </c>
      <c r="L822">
        <f>IF($Z822="","",IF(INDEX('Per Invoice'!L$2:L$1201,$Z822)="","",INDEX('Per Invoice'!L$2:L$1201,$Z822)))</f>
        <v/>
      </c>
      <c r="M822">
        <f>IF($Z822="","",IF(INDEX('Per Invoice'!M$2:M$1201,$Z822)="","",INDEX('Per Invoice'!M$2:M$1201,$Z822)))</f>
        <v/>
      </c>
      <c r="N822">
        <f>IF($Z822="","",IF(INDEX('Per Invoice'!N$2:N$1201,$Z822)="","",INDEX('Per Invoice'!N$2:N$1201,$Z822)))</f>
        <v/>
      </c>
      <c r="O822" s="8">
        <f>IF($Z822="","",IF(INDEX('Per Invoice'!O$2:O$1201,$Z822)="","",INDEX('Per Invoice'!O$2:O$1201,$Z822)))</f>
        <v/>
      </c>
      <c r="P822">
        <f>IF($Z822="","",IF(INDEX('Per Invoice'!P$2:P$1201,$Z822)="","",INDEX('Per Invoice'!P$2:P$1201,$Z822)))</f>
        <v/>
      </c>
      <c r="Q822" s="8">
        <f>IF($Z822="","",IF(INDEX('Per Invoice'!Q$2:Q$1201,$Z822)="","",INDEX('Per Invoice'!Q$2:Q$1201,$Z822)))</f>
        <v/>
      </c>
      <c r="R822" s="8">
        <f>IF($Z822="","",IF(INDEX('Per Invoice'!R$2:R$1201,$Z822)="","",INDEX('Per Invoice'!R$2:R$1201,$Z822)))</f>
        <v/>
      </c>
      <c r="S822">
        <f>IF($Z822="","",IF(INDEX('Per Invoice'!S$2:S$1201,$Z822)="","",INDEX('Per Invoice'!S$2:S$1201,$Z822)))</f>
        <v/>
      </c>
      <c r="T822" s="8">
        <f>IF($Z822="","",IF(INDEX('Per Invoice'!T$2:T$1201,$Z822)="","",INDEX('Per Invoice'!T$2:T$1201,$Z822)))</f>
        <v/>
      </c>
      <c r="U822" s="8">
        <f>IF($Z822="","",IF(INDEX('Per Invoice'!U$2:U$1201,$Z822)="","",INDEX('Per Invoice'!U$2:U$1201,$Z822)))</f>
        <v/>
      </c>
      <c r="V822" s="8">
        <f>IF($Z822="","",IF(INDEX('Per Invoice'!V$2:V$1201,$Z822)="","",INDEX('Per Invoice'!V$2:V$1201,$Z822)))</f>
        <v/>
      </c>
      <c r="W822" s="8">
        <f>IF($Z822="","",IF(INDEX('Per Invoice'!W$2:W$1201,$Z822)="","",INDEX('Per Invoice'!W$2:W$1201,$Z822)))</f>
        <v/>
      </c>
      <c r="X822" s="8">
        <f>IF($Z822="","",IF(INDEX('Per Invoice'!X$2:X$1201,$Z822)="","",INDEX('Per Invoice'!X$2:X$1201,$Z822)))</f>
        <v/>
      </c>
      <c r="Y822" s="8">
        <f>IF($Z822="","",IF(INDEX('Per Invoice'!Y$2:Y$1201,$Z822)="","",INDEX('Per Invoice'!Y$2:Y$1201,$Z822)))</f>
        <v/>
      </c>
      <c r="Z822" s="16">
        <f>IFERROR(MATCH(Settings!$C$26&amp;"|"&amp;ROWS($Z$2:$Z822),'Per Invoice'!$AB$2:$AB$1201,0),"")</f>
        <v/>
      </c>
    </row>
    <row r="823">
      <c r="A823">
        <f>IF($Z823="","",IF(INDEX('Per Invoice'!A$2:A$1201,$Z823)="","",INDEX('Per Invoice'!A$2:A$1201,$Z823)))</f>
        <v/>
      </c>
      <c r="B823">
        <f>IF($Z823="","",IF(INDEX('Per Invoice'!B$2:B$1201,$Z823)="","",INDEX('Per Invoice'!B$2:B$1201,$Z823)))</f>
        <v/>
      </c>
      <c r="C823">
        <f>IF($Z823="","",IF(INDEX('Per Invoice'!C$2:C$1201,$Z823)="","",INDEX('Per Invoice'!C$2:C$1201,$Z823)))</f>
        <v/>
      </c>
      <c r="D823">
        <f>IF($Z823="","",IF(INDEX('Per Invoice'!D$2:D$1201,$Z823)="","",INDEX('Per Invoice'!D$2:D$1201,$Z823)))</f>
        <v/>
      </c>
      <c r="E823" s="14">
        <f>IF($Z823="","",IF(INDEX('Per Invoice'!E$2:E$1201,$Z823)="","",INDEX('Per Invoice'!E$2:E$1201,$Z823)))</f>
        <v/>
      </c>
      <c r="F823">
        <f>IF($Z823="","",IF(INDEX('Per Invoice'!F$2:F$1201,$Z823)="","",INDEX('Per Invoice'!F$2:F$1201,$Z823)))</f>
        <v/>
      </c>
      <c r="G823">
        <f>IF($Z823="","",IF(INDEX('Per Invoice'!G$2:G$1201,$Z823)="","",INDEX('Per Invoice'!G$2:G$1201,$Z823)))</f>
        <v/>
      </c>
      <c r="H823">
        <f>IF($Z823="","",IF(INDEX('Per Invoice'!H$2:H$1201,$Z823)="","",INDEX('Per Invoice'!H$2:H$1201,$Z823)))</f>
        <v/>
      </c>
      <c r="I823">
        <f>IF($Z823="","",IF(INDEX('Per Invoice'!I$2:I$1201,$Z823)="","",INDEX('Per Invoice'!I$2:I$1201,$Z823)))</f>
        <v/>
      </c>
      <c r="J823">
        <f>IF($Z823="","",IF(INDEX('Per Invoice'!J$2:J$1201,$Z823)="","",INDEX('Per Invoice'!J$2:J$1201,$Z823)))</f>
        <v/>
      </c>
      <c r="K823" s="8">
        <f>IF($Z823="","",IF(INDEX('Per Invoice'!K$2:K$1201,$Z823)="","",INDEX('Per Invoice'!K$2:K$1201,$Z823)))</f>
        <v/>
      </c>
      <c r="L823">
        <f>IF($Z823="","",IF(INDEX('Per Invoice'!L$2:L$1201,$Z823)="","",INDEX('Per Invoice'!L$2:L$1201,$Z823)))</f>
        <v/>
      </c>
      <c r="M823">
        <f>IF($Z823="","",IF(INDEX('Per Invoice'!M$2:M$1201,$Z823)="","",INDEX('Per Invoice'!M$2:M$1201,$Z823)))</f>
        <v/>
      </c>
      <c r="N823">
        <f>IF($Z823="","",IF(INDEX('Per Invoice'!N$2:N$1201,$Z823)="","",INDEX('Per Invoice'!N$2:N$1201,$Z823)))</f>
        <v/>
      </c>
      <c r="O823" s="8">
        <f>IF($Z823="","",IF(INDEX('Per Invoice'!O$2:O$1201,$Z823)="","",INDEX('Per Invoice'!O$2:O$1201,$Z823)))</f>
        <v/>
      </c>
      <c r="P823">
        <f>IF($Z823="","",IF(INDEX('Per Invoice'!P$2:P$1201,$Z823)="","",INDEX('Per Invoice'!P$2:P$1201,$Z823)))</f>
        <v/>
      </c>
      <c r="Q823" s="8">
        <f>IF($Z823="","",IF(INDEX('Per Invoice'!Q$2:Q$1201,$Z823)="","",INDEX('Per Invoice'!Q$2:Q$1201,$Z823)))</f>
        <v/>
      </c>
      <c r="R823" s="8">
        <f>IF($Z823="","",IF(INDEX('Per Invoice'!R$2:R$1201,$Z823)="","",INDEX('Per Invoice'!R$2:R$1201,$Z823)))</f>
        <v/>
      </c>
      <c r="S823">
        <f>IF($Z823="","",IF(INDEX('Per Invoice'!S$2:S$1201,$Z823)="","",INDEX('Per Invoice'!S$2:S$1201,$Z823)))</f>
        <v/>
      </c>
      <c r="T823" s="8">
        <f>IF($Z823="","",IF(INDEX('Per Invoice'!T$2:T$1201,$Z823)="","",INDEX('Per Invoice'!T$2:T$1201,$Z823)))</f>
        <v/>
      </c>
      <c r="U823" s="8">
        <f>IF($Z823="","",IF(INDEX('Per Invoice'!U$2:U$1201,$Z823)="","",INDEX('Per Invoice'!U$2:U$1201,$Z823)))</f>
        <v/>
      </c>
      <c r="V823" s="8">
        <f>IF($Z823="","",IF(INDEX('Per Invoice'!V$2:V$1201,$Z823)="","",INDEX('Per Invoice'!V$2:V$1201,$Z823)))</f>
        <v/>
      </c>
      <c r="W823" s="8">
        <f>IF($Z823="","",IF(INDEX('Per Invoice'!W$2:W$1201,$Z823)="","",INDEX('Per Invoice'!W$2:W$1201,$Z823)))</f>
        <v/>
      </c>
      <c r="X823" s="8">
        <f>IF($Z823="","",IF(INDEX('Per Invoice'!X$2:X$1201,$Z823)="","",INDEX('Per Invoice'!X$2:X$1201,$Z823)))</f>
        <v/>
      </c>
      <c r="Y823" s="8">
        <f>IF($Z823="","",IF(INDEX('Per Invoice'!Y$2:Y$1201,$Z823)="","",INDEX('Per Invoice'!Y$2:Y$1201,$Z823)))</f>
        <v/>
      </c>
      <c r="Z823" s="16">
        <f>IFERROR(MATCH(Settings!$C$26&amp;"|"&amp;ROWS($Z$2:$Z823),'Per Invoice'!$AB$2:$AB$1201,0),"")</f>
        <v/>
      </c>
    </row>
    <row r="824">
      <c r="A824">
        <f>IF($Z824="","",IF(INDEX('Per Invoice'!A$2:A$1201,$Z824)="","",INDEX('Per Invoice'!A$2:A$1201,$Z824)))</f>
        <v/>
      </c>
      <c r="B824">
        <f>IF($Z824="","",IF(INDEX('Per Invoice'!B$2:B$1201,$Z824)="","",INDEX('Per Invoice'!B$2:B$1201,$Z824)))</f>
        <v/>
      </c>
      <c r="C824">
        <f>IF($Z824="","",IF(INDEX('Per Invoice'!C$2:C$1201,$Z824)="","",INDEX('Per Invoice'!C$2:C$1201,$Z824)))</f>
        <v/>
      </c>
      <c r="D824">
        <f>IF($Z824="","",IF(INDEX('Per Invoice'!D$2:D$1201,$Z824)="","",INDEX('Per Invoice'!D$2:D$1201,$Z824)))</f>
        <v/>
      </c>
      <c r="E824" s="14">
        <f>IF($Z824="","",IF(INDEX('Per Invoice'!E$2:E$1201,$Z824)="","",INDEX('Per Invoice'!E$2:E$1201,$Z824)))</f>
        <v/>
      </c>
      <c r="F824">
        <f>IF($Z824="","",IF(INDEX('Per Invoice'!F$2:F$1201,$Z824)="","",INDEX('Per Invoice'!F$2:F$1201,$Z824)))</f>
        <v/>
      </c>
      <c r="G824">
        <f>IF($Z824="","",IF(INDEX('Per Invoice'!G$2:G$1201,$Z824)="","",INDEX('Per Invoice'!G$2:G$1201,$Z824)))</f>
        <v/>
      </c>
      <c r="H824">
        <f>IF($Z824="","",IF(INDEX('Per Invoice'!H$2:H$1201,$Z824)="","",INDEX('Per Invoice'!H$2:H$1201,$Z824)))</f>
        <v/>
      </c>
      <c r="I824">
        <f>IF($Z824="","",IF(INDEX('Per Invoice'!I$2:I$1201,$Z824)="","",INDEX('Per Invoice'!I$2:I$1201,$Z824)))</f>
        <v/>
      </c>
      <c r="J824">
        <f>IF($Z824="","",IF(INDEX('Per Invoice'!J$2:J$1201,$Z824)="","",INDEX('Per Invoice'!J$2:J$1201,$Z824)))</f>
        <v/>
      </c>
      <c r="K824" s="8">
        <f>IF($Z824="","",IF(INDEX('Per Invoice'!K$2:K$1201,$Z824)="","",INDEX('Per Invoice'!K$2:K$1201,$Z824)))</f>
        <v/>
      </c>
      <c r="L824">
        <f>IF($Z824="","",IF(INDEX('Per Invoice'!L$2:L$1201,$Z824)="","",INDEX('Per Invoice'!L$2:L$1201,$Z824)))</f>
        <v/>
      </c>
      <c r="M824">
        <f>IF($Z824="","",IF(INDEX('Per Invoice'!M$2:M$1201,$Z824)="","",INDEX('Per Invoice'!M$2:M$1201,$Z824)))</f>
        <v/>
      </c>
      <c r="N824">
        <f>IF($Z824="","",IF(INDEX('Per Invoice'!N$2:N$1201,$Z824)="","",INDEX('Per Invoice'!N$2:N$1201,$Z824)))</f>
        <v/>
      </c>
      <c r="O824" s="8">
        <f>IF($Z824="","",IF(INDEX('Per Invoice'!O$2:O$1201,$Z824)="","",INDEX('Per Invoice'!O$2:O$1201,$Z824)))</f>
        <v/>
      </c>
      <c r="P824">
        <f>IF($Z824="","",IF(INDEX('Per Invoice'!P$2:P$1201,$Z824)="","",INDEX('Per Invoice'!P$2:P$1201,$Z824)))</f>
        <v/>
      </c>
      <c r="Q824" s="8">
        <f>IF($Z824="","",IF(INDEX('Per Invoice'!Q$2:Q$1201,$Z824)="","",INDEX('Per Invoice'!Q$2:Q$1201,$Z824)))</f>
        <v/>
      </c>
      <c r="R824" s="8">
        <f>IF($Z824="","",IF(INDEX('Per Invoice'!R$2:R$1201,$Z824)="","",INDEX('Per Invoice'!R$2:R$1201,$Z824)))</f>
        <v/>
      </c>
      <c r="S824">
        <f>IF($Z824="","",IF(INDEX('Per Invoice'!S$2:S$1201,$Z824)="","",INDEX('Per Invoice'!S$2:S$1201,$Z824)))</f>
        <v/>
      </c>
      <c r="T824" s="8">
        <f>IF($Z824="","",IF(INDEX('Per Invoice'!T$2:T$1201,$Z824)="","",INDEX('Per Invoice'!T$2:T$1201,$Z824)))</f>
        <v/>
      </c>
      <c r="U824" s="8">
        <f>IF($Z824="","",IF(INDEX('Per Invoice'!U$2:U$1201,$Z824)="","",INDEX('Per Invoice'!U$2:U$1201,$Z824)))</f>
        <v/>
      </c>
      <c r="V824" s="8">
        <f>IF($Z824="","",IF(INDEX('Per Invoice'!V$2:V$1201,$Z824)="","",INDEX('Per Invoice'!V$2:V$1201,$Z824)))</f>
        <v/>
      </c>
      <c r="W824" s="8">
        <f>IF($Z824="","",IF(INDEX('Per Invoice'!W$2:W$1201,$Z824)="","",INDEX('Per Invoice'!W$2:W$1201,$Z824)))</f>
        <v/>
      </c>
      <c r="X824" s="8">
        <f>IF($Z824="","",IF(INDEX('Per Invoice'!X$2:X$1201,$Z824)="","",INDEX('Per Invoice'!X$2:X$1201,$Z824)))</f>
        <v/>
      </c>
      <c r="Y824" s="8">
        <f>IF($Z824="","",IF(INDEX('Per Invoice'!Y$2:Y$1201,$Z824)="","",INDEX('Per Invoice'!Y$2:Y$1201,$Z824)))</f>
        <v/>
      </c>
      <c r="Z824" s="16">
        <f>IFERROR(MATCH(Settings!$C$26&amp;"|"&amp;ROWS($Z$2:$Z824),'Per Invoice'!$AB$2:$AB$1201,0),"")</f>
        <v/>
      </c>
    </row>
    <row r="825">
      <c r="A825">
        <f>IF($Z825="","",IF(INDEX('Per Invoice'!A$2:A$1201,$Z825)="","",INDEX('Per Invoice'!A$2:A$1201,$Z825)))</f>
        <v/>
      </c>
      <c r="B825">
        <f>IF($Z825="","",IF(INDEX('Per Invoice'!B$2:B$1201,$Z825)="","",INDEX('Per Invoice'!B$2:B$1201,$Z825)))</f>
        <v/>
      </c>
      <c r="C825">
        <f>IF($Z825="","",IF(INDEX('Per Invoice'!C$2:C$1201,$Z825)="","",INDEX('Per Invoice'!C$2:C$1201,$Z825)))</f>
        <v/>
      </c>
      <c r="D825">
        <f>IF($Z825="","",IF(INDEX('Per Invoice'!D$2:D$1201,$Z825)="","",INDEX('Per Invoice'!D$2:D$1201,$Z825)))</f>
        <v/>
      </c>
      <c r="E825" s="14">
        <f>IF($Z825="","",IF(INDEX('Per Invoice'!E$2:E$1201,$Z825)="","",INDEX('Per Invoice'!E$2:E$1201,$Z825)))</f>
        <v/>
      </c>
      <c r="F825">
        <f>IF($Z825="","",IF(INDEX('Per Invoice'!F$2:F$1201,$Z825)="","",INDEX('Per Invoice'!F$2:F$1201,$Z825)))</f>
        <v/>
      </c>
      <c r="G825">
        <f>IF($Z825="","",IF(INDEX('Per Invoice'!G$2:G$1201,$Z825)="","",INDEX('Per Invoice'!G$2:G$1201,$Z825)))</f>
        <v/>
      </c>
      <c r="H825">
        <f>IF($Z825="","",IF(INDEX('Per Invoice'!H$2:H$1201,$Z825)="","",INDEX('Per Invoice'!H$2:H$1201,$Z825)))</f>
        <v/>
      </c>
      <c r="I825">
        <f>IF($Z825="","",IF(INDEX('Per Invoice'!I$2:I$1201,$Z825)="","",INDEX('Per Invoice'!I$2:I$1201,$Z825)))</f>
        <v/>
      </c>
      <c r="J825">
        <f>IF($Z825="","",IF(INDEX('Per Invoice'!J$2:J$1201,$Z825)="","",INDEX('Per Invoice'!J$2:J$1201,$Z825)))</f>
        <v/>
      </c>
      <c r="K825" s="8">
        <f>IF($Z825="","",IF(INDEX('Per Invoice'!K$2:K$1201,$Z825)="","",INDEX('Per Invoice'!K$2:K$1201,$Z825)))</f>
        <v/>
      </c>
      <c r="L825">
        <f>IF($Z825="","",IF(INDEX('Per Invoice'!L$2:L$1201,$Z825)="","",INDEX('Per Invoice'!L$2:L$1201,$Z825)))</f>
        <v/>
      </c>
      <c r="M825">
        <f>IF($Z825="","",IF(INDEX('Per Invoice'!M$2:M$1201,$Z825)="","",INDEX('Per Invoice'!M$2:M$1201,$Z825)))</f>
        <v/>
      </c>
      <c r="N825">
        <f>IF($Z825="","",IF(INDEX('Per Invoice'!N$2:N$1201,$Z825)="","",INDEX('Per Invoice'!N$2:N$1201,$Z825)))</f>
        <v/>
      </c>
      <c r="O825" s="8">
        <f>IF($Z825="","",IF(INDEX('Per Invoice'!O$2:O$1201,$Z825)="","",INDEX('Per Invoice'!O$2:O$1201,$Z825)))</f>
        <v/>
      </c>
      <c r="P825">
        <f>IF($Z825="","",IF(INDEX('Per Invoice'!P$2:P$1201,$Z825)="","",INDEX('Per Invoice'!P$2:P$1201,$Z825)))</f>
        <v/>
      </c>
      <c r="Q825" s="8">
        <f>IF($Z825="","",IF(INDEX('Per Invoice'!Q$2:Q$1201,$Z825)="","",INDEX('Per Invoice'!Q$2:Q$1201,$Z825)))</f>
        <v/>
      </c>
      <c r="R825" s="8">
        <f>IF($Z825="","",IF(INDEX('Per Invoice'!R$2:R$1201,$Z825)="","",INDEX('Per Invoice'!R$2:R$1201,$Z825)))</f>
        <v/>
      </c>
      <c r="S825">
        <f>IF($Z825="","",IF(INDEX('Per Invoice'!S$2:S$1201,$Z825)="","",INDEX('Per Invoice'!S$2:S$1201,$Z825)))</f>
        <v/>
      </c>
      <c r="T825" s="8">
        <f>IF($Z825="","",IF(INDEX('Per Invoice'!T$2:T$1201,$Z825)="","",INDEX('Per Invoice'!T$2:T$1201,$Z825)))</f>
        <v/>
      </c>
      <c r="U825" s="8">
        <f>IF($Z825="","",IF(INDEX('Per Invoice'!U$2:U$1201,$Z825)="","",INDEX('Per Invoice'!U$2:U$1201,$Z825)))</f>
        <v/>
      </c>
      <c r="V825" s="8">
        <f>IF($Z825="","",IF(INDEX('Per Invoice'!V$2:V$1201,$Z825)="","",INDEX('Per Invoice'!V$2:V$1201,$Z825)))</f>
        <v/>
      </c>
      <c r="W825" s="8">
        <f>IF($Z825="","",IF(INDEX('Per Invoice'!W$2:W$1201,$Z825)="","",INDEX('Per Invoice'!W$2:W$1201,$Z825)))</f>
        <v/>
      </c>
      <c r="X825" s="8">
        <f>IF($Z825="","",IF(INDEX('Per Invoice'!X$2:X$1201,$Z825)="","",INDEX('Per Invoice'!X$2:X$1201,$Z825)))</f>
        <v/>
      </c>
      <c r="Y825" s="8">
        <f>IF($Z825="","",IF(INDEX('Per Invoice'!Y$2:Y$1201,$Z825)="","",INDEX('Per Invoice'!Y$2:Y$1201,$Z825)))</f>
        <v/>
      </c>
      <c r="Z825" s="16">
        <f>IFERROR(MATCH(Settings!$C$26&amp;"|"&amp;ROWS($Z$2:$Z825),'Per Invoice'!$AB$2:$AB$1201,0),"")</f>
        <v/>
      </c>
    </row>
    <row r="826">
      <c r="A826">
        <f>IF($Z826="","",IF(INDEX('Per Invoice'!A$2:A$1201,$Z826)="","",INDEX('Per Invoice'!A$2:A$1201,$Z826)))</f>
        <v/>
      </c>
      <c r="B826">
        <f>IF($Z826="","",IF(INDEX('Per Invoice'!B$2:B$1201,$Z826)="","",INDEX('Per Invoice'!B$2:B$1201,$Z826)))</f>
        <v/>
      </c>
      <c r="C826">
        <f>IF($Z826="","",IF(INDEX('Per Invoice'!C$2:C$1201,$Z826)="","",INDEX('Per Invoice'!C$2:C$1201,$Z826)))</f>
        <v/>
      </c>
      <c r="D826">
        <f>IF($Z826="","",IF(INDEX('Per Invoice'!D$2:D$1201,$Z826)="","",INDEX('Per Invoice'!D$2:D$1201,$Z826)))</f>
        <v/>
      </c>
      <c r="E826" s="14">
        <f>IF($Z826="","",IF(INDEX('Per Invoice'!E$2:E$1201,$Z826)="","",INDEX('Per Invoice'!E$2:E$1201,$Z826)))</f>
        <v/>
      </c>
      <c r="F826">
        <f>IF($Z826="","",IF(INDEX('Per Invoice'!F$2:F$1201,$Z826)="","",INDEX('Per Invoice'!F$2:F$1201,$Z826)))</f>
        <v/>
      </c>
      <c r="G826">
        <f>IF($Z826="","",IF(INDEX('Per Invoice'!G$2:G$1201,$Z826)="","",INDEX('Per Invoice'!G$2:G$1201,$Z826)))</f>
        <v/>
      </c>
      <c r="H826">
        <f>IF($Z826="","",IF(INDEX('Per Invoice'!H$2:H$1201,$Z826)="","",INDEX('Per Invoice'!H$2:H$1201,$Z826)))</f>
        <v/>
      </c>
      <c r="I826">
        <f>IF($Z826="","",IF(INDEX('Per Invoice'!I$2:I$1201,$Z826)="","",INDEX('Per Invoice'!I$2:I$1201,$Z826)))</f>
        <v/>
      </c>
      <c r="J826">
        <f>IF($Z826="","",IF(INDEX('Per Invoice'!J$2:J$1201,$Z826)="","",INDEX('Per Invoice'!J$2:J$1201,$Z826)))</f>
        <v/>
      </c>
      <c r="K826" s="8">
        <f>IF($Z826="","",IF(INDEX('Per Invoice'!K$2:K$1201,$Z826)="","",INDEX('Per Invoice'!K$2:K$1201,$Z826)))</f>
        <v/>
      </c>
      <c r="L826">
        <f>IF($Z826="","",IF(INDEX('Per Invoice'!L$2:L$1201,$Z826)="","",INDEX('Per Invoice'!L$2:L$1201,$Z826)))</f>
        <v/>
      </c>
      <c r="M826">
        <f>IF($Z826="","",IF(INDEX('Per Invoice'!M$2:M$1201,$Z826)="","",INDEX('Per Invoice'!M$2:M$1201,$Z826)))</f>
        <v/>
      </c>
      <c r="N826">
        <f>IF($Z826="","",IF(INDEX('Per Invoice'!N$2:N$1201,$Z826)="","",INDEX('Per Invoice'!N$2:N$1201,$Z826)))</f>
        <v/>
      </c>
      <c r="O826" s="8">
        <f>IF($Z826="","",IF(INDEX('Per Invoice'!O$2:O$1201,$Z826)="","",INDEX('Per Invoice'!O$2:O$1201,$Z826)))</f>
        <v/>
      </c>
      <c r="P826">
        <f>IF($Z826="","",IF(INDEX('Per Invoice'!P$2:P$1201,$Z826)="","",INDEX('Per Invoice'!P$2:P$1201,$Z826)))</f>
        <v/>
      </c>
      <c r="Q826" s="8">
        <f>IF($Z826="","",IF(INDEX('Per Invoice'!Q$2:Q$1201,$Z826)="","",INDEX('Per Invoice'!Q$2:Q$1201,$Z826)))</f>
        <v/>
      </c>
      <c r="R826" s="8">
        <f>IF($Z826="","",IF(INDEX('Per Invoice'!R$2:R$1201,$Z826)="","",INDEX('Per Invoice'!R$2:R$1201,$Z826)))</f>
        <v/>
      </c>
      <c r="S826">
        <f>IF($Z826="","",IF(INDEX('Per Invoice'!S$2:S$1201,$Z826)="","",INDEX('Per Invoice'!S$2:S$1201,$Z826)))</f>
        <v/>
      </c>
      <c r="T826" s="8">
        <f>IF($Z826="","",IF(INDEX('Per Invoice'!T$2:T$1201,$Z826)="","",INDEX('Per Invoice'!T$2:T$1201,$Z826)))</f>
        <v/>
      </c>
      <c r="U826" s="8">
        <f>IF($Z826="","",IF(INDEX('Per Invoice'!U$2:U$1201,$Z826)="","",INDEX('Per Invoice'!U$2:U$1201,$Z826)))</f>
        <v/>
      </c>
      <c r="V826" s="8">
        <f>IF($Z826="","",IF(INDEX('Per Invoice'!V$2:V$1201,$Z826)="","",INDEX('Per Invoice'!V$2:V$1201,$Z826)))</f>
        <v/>
      </c>
      <c r="W826" s="8">
        <f>IF($Z826="","",IF(INDEX('Per Invoice'!W$2:W$1201,$Z826)="","",INDEX('Per Invoice'!W$2:W$1201,$Z826)))</f>
        <v/>
      </c>
      <c r="X826" s="8">
        <f>IF($Z826="","",IF(INDEX('Per Invoice'!X$2:X$1201,$Z826)="","",INDEX('Per Invoice'!X$2:X$1201,$Z826)))</f>
        <v/>
      </c>
      <c r="Y826" s="8">
        <f>IF($Z826="","",IF(INDEX('Per Invoice'!Y$2:Y$1201,$Z826)="","",INDEX('Per Invoice'!Y$2:Y$1201,$Z826)))</f>
        <v/>
      </c>
      <c r="Z826" s="16">
        <f>IFERROR(MATCH(Settings!$C$26&amp;"|"&amp;ROWS($Z$2:$Z826),'Per Invoice'!$AB$2:$AB$1201,0),"")</f>
        <v/>
      </c>
    </row>
    <row r="827">
      <c r="A827">
        <f>IF($Z827="","",IF(INDEX('Per Invoice'!A$2:A$1201,$Z827)="","",INDEX('Per Invoice'!A$2:A$1201,$Z827)))</f>
        <v/>
      </c>
      <c r="B827">
        <f>IF($Z827="","",IF(INDEX('Per Invoice'!B$2:B$1201,$Z827)="","",INDEX('Per Invoice'!B$2:B$1201,$Z827)))</f>
        <v/>
      </c>
      <c r="C827">
        <f>IF($Z827="","",IF(INDEX('Per Invoice'!C$2:C$1201,$Z827)="","",INDEX('Per Invoice'!C$2:C$1201,$Z827)))</f>
        <v/>
      </c>
      <c r="D827">
        <f>IF($Z827="","",IF(INDEX('Per Invoice'!D$2:D$1201,$Z827)="","",INDEX('Per Invoice'!D$2:D$1201,$Z827)))</f>
        <v/>
      </c>
      <c r="E827" s="14">
        <f>IF($Z827="","",IF(INDEX('Per Invoice'!E$2:E$1201,$Z827)="","",INDEX('Per Invoice'!E$2:E$1201,$Z827)))</f>
        <v/>
      </c>
      <c r="F827">
        <f>IF($Z827="","",IF(INDEX('Per Invoice'!F$2:F$1201,$Z827)="","",INDEX('Per Invoice'!F$2:F$1201,$Z827)))</f>
        <v/>
      </c>
      <c r="G827">
        <f>IF($Z827="","",IF(INDEX('Per Invoice'!G$2:G$1201,$Z827)="","",INDEX('Per Invoice'!G$2:G$1201,$Z827)))</f>
        <v/>
      </c>
      <c r="H827">
        <f>IF($Z827="","",IF(INDEX('Per Invoice'!H$2:H$1201,$Z827)="","",INDEX('Per Invoice'!H$2:H$1201,$Z827)))</f>
        <v/>
      </c>
      <c r="I827">
        <f>IF($Z827="","",IF(INDEX('Per Invoice'!I$2:I$1201,$Z827)="","",INDEX('Per Invoice'!I$2:I$1201,$Z827)))</f>
        <v/>
      </c>
      <c r="J827">
        <f>IF($Z827="","",IF(INDEX('Per Invoice'!J$2:J$1201,$Z827)="","",INDEX('Per Invoice'!J$2:J$1201,$Z827)))</f>
        <v/>
      </c>
      <c r="K827" s="8">
        <f>IF($Z827="","",IF(INDEX('Per Invoice'!K$2:K$1201,$Z827)="","",INDEX('Per Invoice'!K$2:K$1201,$Z827)))</f>
        <v/>
      </c>
      <c r="L827">
        <f>IF($Z827="","",IF(INDEX('Per Invoice'!L$2:L$1201,$Z827)="","",INDEX('Per Invoice'!L$2:L$1201,$Z827)))</f>
        <v/>
      </c>
      <c r="M827">
        <f>IF($Z827="","",IF(INDEX('Per Invoice'!M$2:M$1201,$Z827)="","",INDEX('Per Invoice'!M$2:M$1201,$Z827)))</f>
        <v/>
      </c>
      <c r="N827">
        <f>IF($Z827="","",IF(INDEX('Per Invoice'!N$2:N$1201,$Z827)="","",INDEX('Per Invoice'!N$2:N$1201,$Z827)))</f>
        <v/>
      </c>
      <c r="O827" s="8">
        <f>IF($Z827="","",IF(INDEX('Per Invoice'!O$2:O$1201,$Z827)="","",INDEX('Per Invoice'!O$2:O$1201,$Z827)))</f>
        <v/>
      </c>
      <c r="P827">
        <f>IF($Z827="","",IF(INDEX('Per Invoice'!P$2:P$1201,$Z827)="","",INDEX('Per Invoice'!P$2:P$1201,$Z827)))</f>
        <v/>
      </c>
      <c r="Q827" s="8">
        <f>IF($Z827="","",IF(INDEX('Per Invoice'!Q$2:Q$1201,$Z827)="","",INDEX('Per Invoice'!Q$2:Q$1201,$Z827)))</f>
        <v/>
      </c>
      <c r="R827" s="8">
        <f>IF($Z827="","",IF(INDEX('Per Invoice'!R$2:R$1201,$Z827)="","",INDEX('Per Invoice'!R$2:R$1201,$Z827)))</f>
        <v/>
      </c>
      <c r="S827">
        <f>IF($Z827="","",IF(INDEX('Per Invoice'!S$2:S$1201,$Z827)="","",INDEX('Per Invoice'!S$2:S$1201,$Z827)))</f>
        <v/>
      </c>
      <c r="T827" s="8">
        <f>IF($Z827="","",IF(INDEX('Per Invoice'!T$2:T$1201,$Z827)="","",INDEX('Per Invoice'!T$2:T$1201,$Z827)))</f>
        <v/>
      </c>
      <c r="U827" s="8">
        <f>IF($Z827="","",IF(INDEX('Per Invoice'!U$2:U$1201,$Z827)="","",INDEX('Per Invoice'!U$2:U$1201,$Z827)))</f>
        <v/>
      </c>
      <c r="V827" s="8">
        <f>IF($Z827="","",IF(INDEX('Per Invoice'!V$2:V$1201,$Z827)="","",INDEX('Per Invoice'!V$2:V$1201,$Z827)))</f>
        <v/>
      </c>
      <c r="W827" s="8">
        <f>IF($Z827="","",IF(INDEX('Per Invoice'!W$2:W$1201,$Z827)="","",INDEX('Per Invoice'!W$2:W$1201,$Z827)))</f>
        <v/>
      </c>
      <c r="X827" s="8">
        <f>IF($Z827="","",IF(INDEX('Per Invoice'!X$2:X$1201,$Z827)="","",INDEX('Per Invoice'!X$2:X$1201,$Z827)))</f>
        <v/>
      </c>
      <c r="Y827" s="8">
        <f>IF($Z827="","",IF(INDEX('Per Invoice'!Y$2:Y$1201,$Z827)="","",INDEX('Per Invoice'!Y$2:Y$1201,$Z827)))</f>
        <v/>
      </c>
      <c r="Z827" s="16">
        <f>IFERROR(MATCH(Settings!$C$26&amp;"|"&amp;ROWS($Z$2:$Z827),'Per Invoice'!$AB$2:$AB$1201,0),"")</f>
        <v/>
      </c>
    </row>
    <row r="828">
      <c r="A828">
        <f>IF($Z828="","",IF(INDEX('Per Invoice'!A$2:A$1201,$Z828)="","",INDEX('Per Invoice'!A$2:A$1201,$Z828)))</f>
        <v/>
      </c>
      <c r="B828">
        <f>IF($Z828="","",IF(INDEX('Per Invoice'!B$2:B$1201,$Z828)="","",INDEX('Per Invoice'!B$2:B$1201,$Z828)))</f>
        <v/>
      </c>
      <c r="C828">
        <f>IF($Z828="","",IF(INDEX('Per Invoice'!C$2:C$1201,$Z828)="","",INDEX('Per Invoice'!C$2:C$1201,$Z828)))</f>
        <v/>
      </c>
      <c r="D828">
        <f>IF($Z828="","",IF(INDEX('Per Invoice'!D$2:D$1201,$Z828)="","",INDEX('Per Invoice'!D$2:D$1201,$Z828)))</f>
        <v/>
      </c>
      <c r="E828" s="14">
        <f>IF($Z828="","",IF(INDEX('Per Invoice'!E$2:E$1201,$Z828)="","",INDEX('Per Invoice'!E$2:E$1201,$Z828)))</f>
        <v/>
      </c>
      <c r="F828">
        <f>IF($Z828="","",IF(INDEX('Per Invoice'!F$2:F$1201,$Z828)="","",INDEX('Per Invoice'!F$2:F$1201,$Z828)))</f>
        <v/>
      </c>
      <c r="G828">
        <f>IF($Z828="","",IF(INDEX('Per Invoice'!G$2:G$1201,$Z828)="","",INDEX('Per Invoice'!G$2:G$1201,$Z828)))</f>
        <v/>
      </c>
      <c r="H828">
        <f>IF($Z828="","",IF(INDEX('Per Invoice'!H$2:H$1201,$Z828)="","",INDEX('Per Invoice'!H$2:H$1201,$Z828)))</f>
        <v/>
      </c>
      <c r="I828">
        <f>IF($Z828="","",IF(INDEX('Per Invoice'!I$2:I$1201,$Z828)="","",INDEX('Per Invoice'!I$2:I$1201,$Z828)))</f>
        <v/>
      </c>
      <c r="J828">
        <f>IF($Z828="","",IF(INDEX('Per Invoice'!J$2:J$1201,$Z828)="","",INDEX('Per Invoice'!J$2:J$1201,$Z828)))</f>
        <v/>
      </c>
      <c r="K828" s="8">
        <f>IF($Z828="","",IF(INDEX('Per Invoice'!K$2:K$1201,$Z828)="","",INDEX('Per Invoice'!K$2:K$1201,$Z828)))</f>
        <v/>
      </c>
      <c r="L828">
        <f>IF($Z828="","",IF(INDEX('Per Invoice'!L$2:L$1201,$Z828)="","",INDEX('Per Invoice'!L$2:L$1201,$Z828)))</f>
        <v/>
      </c>
      <c r="M828">
        <f>IF($Z828="","",IF(INDEX('Per Invoice'!M$2:M$1201,$Z828)="","",INDEX('Per Invoice'!M$2:M$1201,$Z828)))</f>
        <v/>
      </c>
      <c r="N828">
        <f>IF($Z828="","",IF(INDEX('Per Invoice'!N$2:N$1201,$Z828)="","",INDEX('Per Invoice'!N$2:N$1201,$Z828)))</f>
        <v/>
      </c>
      <c r="O828" s="8">
        <f>IF($Z828="","",IF(INDEX('Per Invoice'!O$2:O$1201,$Z828)="","",INDEX('Per Invoice'!O$2:O$1201,$Z828)))</f>
        <v/>
      </c>
      <c r="P828">
        <f>IF($Z828="","",IF(INDEX('Per Invoice'!P$2:P$1201,$Z828)="","",INDEX('Per Invoice'!P$2:P$1201,$Z828)))</f>
        <v/>
      </c>
      <c r="Q828" s="8">
        <f>IF($Z828="","",IF(INDEX('Per Invoice'!Q$2:Q$1201,$Z828)="","",INDEX('Per Invoice'!Q$2:Q$1201,$Z828)))</f>
        <v/>
      </c>
      <c r="R828" s="8">
        <f>IF($Z828="","",IF(INDEX('Per Invoice'!R$2:R$1201,$Z828)="","",INDEX('Per Invoice'!R$2:R$1201,$Z828)))</f>
        <v/>
      </c>
      <c r="S828">
        <f>IF($Z828="","",IF(INDEX('Per Invoice'!S$2:S$1201,$Z828)="","",INDEX('Per Invoice'!S$2:S$1201,$Z828)))</f>
        <v/>
      </c>
      <c r="T828" s="8">
        <f>IF($Z828="","",IF(INDEX('Per Invoice'!T$2:T$1201,$Z828)="","",INDEX('Per Invoice'!T$2:T$1201,$Z828)))</f>
        <v/>
      </c>
      <c r="U828" s="8">
        <f>IF($Z828="","",IF(INDEX('Per Invoice'!U$2:U$1201,$Z828)="","",INDEX('Per Invoice'!U$2:U$1201,$Z828)))</f>
        <v/>
      </c>
      <c r="V828" s="8">
        <f>IF($Z828="","",IF(INDEX('Per Invoice'!V$2:V$1201,$Z828)="","",INDEX('Per Invoice'!V$2:V$1201,$Z828)))</f>
        <v/>
      </c>
      <c r="W828" s="8">
        <f>IF($Z828="","",IF(INDEX('Per Invoice'!W$2:W$1201,$Z828)="","",INDEX('Per Invoice'!W$2:W$1201,$Z828)))</f>
        <v/>
      </c>
      <c r="X828" s="8">
        <f>IF($Z828="","",IF(INDEX('Per Invoice'!X$2:X$1201,$Z828)="","",INDEX('Per Invoice'!X$2:X$1201,$Z828)))</f>
        <v/>
      </c>
      <c r="Y828" s="8">
        <f>IF($Z828="","",IF(INDEX('Per Invoice'!Y$2:Y$1201,$Z828)="","",INDEX('Per Invoice'!Y$2:Y$1201,$Z828)))</f>
        <v/>
      </c>
      <c r="Z828" s="16">
        <f>IFERROR(MATCH(Settings!$C$26&amp;"|"&amp;ROWS($Z$2:$Z828),'Per Invoice'!$AB$2:$AB$1201,0),"")</f>
        <v/>
      </c>
    </row>
    <row r="829">
      <c r="A829">
        <f>IF($Z829="","",IF(INDEX('Per Invoice'!A$2:A$1201,$Z829)="","",INDEX('Per Invoice'!A$2:A$1201,$Z829)))</f>
        <v/>
      </c>
      <c r="B829">
        <f>IF($Z829="","",IF(INDEX('Per Invoice'!B$2:B$1201,$Z829)="","",INDEX('Per Invoice'!B$2:B$1201,$Z829)))</f>
        <v/>
      </c>
      <c r="C829">
        <f>IF($Z829="","",IF(INDEX('Per Invoice'!C$2:C$1201,$Z829)="","",INDEX('Per Invoice'!C$2:C$1201,$Z829)))</f>
        <v/>
      </c>
      <c r="D829">
        <f>IF($Z829="","",IF(INDEX('Per Invoice'!D$2:D$1201,$Z829)="","",INDEX('Per Invoice'!D$2:D$1201,$Z829)))</f>
        <v/>
      </c>
      <c r="E829" s="14">
        <f>IF($Z829="","",IF(INDEX('Per Invoice'!E$2:E$1201,$Z829)="","",INDEX('Per Invoice'!E$2:E$1201,$Z829)))</f>
        <v/>
      </c>
      <c r="F829">
        <f>IF($Z829="","",IF(INDEX('Per Invoice'!F$2:F$1201,$Z829)="","",INDEX('Per Invoice'!F$2:F$1201,$Z829)))</f>
        <v/>
      </c>
      <c r="G829">
        <f>IF($Z829="","",IF(INDEX('Per Invoice'!G$2:G$1201,$Z829)="","",INDEX('Per Invoice'!G$2:G$1201,$Z829)))</f>
        <v/>
      </c>
      <c r="H829">
        <f>IF($Z829="","",IF(INDEX('Per Invoice'!H$2:H$1201,$Z829)="","",INDEX('Per Invoice'!H$2:H$1201,$Z829)))</f>
        <v/>
      </c>
      <c r="I829">
        <f>IF($Z829="","",IF(INDEX('Per Invoice'!I$2:I$1201,$Z829)="","",INDEX('Per Invoice'!I$2:I$1201,$Z829)))</f>
        <v/>
      </c>
      <c r="J829">
        <f>IF($Z829="","",IF(INDEX('Per Invoice'!J$2:J$1201,$Z829)="","",INDEX('Per Invoice'!J$2:J$1201,$Z829)))</f>
        <v/>
      </c>
      <c r="K829" s="8">
        <f>IF($Z829="","",IF(INDEX('Per Invoice'!K$2:K$1201,$Z829)="","",INDEX('Per Invoice'!K$2:K$1201,$Z829)))</f>
        <v/>
      </c>
      <c r="L829">
        <f>IF($Z829="","",IF(INDEX('Per Invoice'!L$2:L$1201,$Z829)="","",INDEX('Per Invoice'!L$2:L$1201,$Z829)))</f>
        <v/>
      </c>
      <c r="M829">
        <f>IF($Z829="","",IF(INDEX('Per Invoice'!M$2:M$1201,$Z829)="","",INDEX('Per Invoice'!M$2:M$1201,$Z829)))</f>
        <v/>
      </c>
      <c r="N829">
        <f>IF($Z829="","",IF(INDEX('Per Invoice'!N$2:N$1201,$Z829)="","",INDEX('Per Invoice'!N$2:N$1201,$Z829)))</f>
        <v/>
      </c>
      <c r="O829" s="8">
        <f>IF($Z829="","",IF(INDEX('Per Invoice'!O$2:O$1201,$Z829)="","",INDEX('Per Invoice'!O$2:O$1201,$Z829)))</f>
        <v/>
      </c>
      <c r="P829">
        <f>IF($Z829="","",IF(INDEX('Per Invoice'!P$2:P$1201,$Z829)="","",INDEX('Per Invoice'!P$2:P$1201,$Z829)))</f>
        <v/>
      </c>
      <c r="Q829" s="8">
        <f>IF($Z829="","",IF(INDEX('Per Invoice'!Q$2:Q$1201,$Z829)="","",INDEX('Per Invoice'!Q$2:Q$1201,$Z829)))</f>
        <v/>
      </c>
      <c r="R829" s="8">
        <f>IF($Z829="","",IF(INDEX('Per Invoice'!R$2:R$1201,$Z829)="","",INDEX('Per Invoice'!R$2:R$1201,$Z829)))</f>
        <v/>
      </c>
      <c r="S829">
        <f>IF($Z829="","",IF(INDEX('Per Invoice'!S$2:S$1201,$Z829)="","",INDEX('Per Invoice'!S$2:S$1201,$Z829)))</f>
        <v/>
      </c>
      <c r="T829" s="8">
        <f>IF($Z829="","",IF(INDEX('Per Invoice'!T$2:T$1201,$Z829)="","",INDEX('Per Invoice'!T$2:T$1201,$Z829)))</f>
        <v/>
      </c>
      <c r="U829" s="8">
        <f>IF($Z829="","",IF(INDEX('Per Invoice'!U$2:U$1201,$Z829)="","",INDEX('Per Invoice'!U$2:U$1201,$Z829)))</f>
        <v/>
      </c>
      <c r="V829" s="8">
        <f>IF($Z829="","",IF(INDEX('Per Invoice'!V$2:V$1201,$Z829)="","",INDEX('Per Invoice'!V$2:V$1201,$Z829)))</f>
        <v/>
      </c>
      <c r="W829" s="8">
        <f>IF($Z829="","",IF(INDEX('Per Invoice'!W$2:W$1201,$Z829)="","",INDEX('Per Invoice'!W$2:W$1201,$Z829)))</f>
        <v/>
      </c>
      <c r="X829" s="8">
        <f>IF($Z829="","",IF(INDEX('Per Invoice'!X$2:X$1201,$Z829)="","",INDEX('Per Invoice'!X$2:X$1201,$Z829)))</f>
        <v/>
      </c>
      <c r="Y829" s="8">
        <f>IF($Z829="","",IF(INDEX('Per Invoice'!Y$2:Y$1201,$Z829)="","",INDEX('Per Invoice'!Y$2:Y$1201,$Z829)))</f>
        <v/>
      </c>
      <c r="Z829" s="16">
        <f>IFERROR(MATCH(Settings!$C$26&amp;"|"&amp;ROWS($Z$2:$Z829),'Per Invoice'!$AB$2:$AB$1201,0),"")</f>
        <v/>
      </c>
    </row>
    <row r="830">
      <c r="A830">
        <f>IF($Z830="","",IF(INDEX('Per Invoice'!A$2:A$1201,$Z830)="","",INDEX('Per Invoice'!A$2:A$1201,$Z830)))</f>
        <v/>
      </c>
      <c r="B830">
        <f>IF($Z830="","",IF(INDEX('Per Invoice'!B$2:B$1201,$Z830)="","",INDEX('Per Invoice'!B$2:B$1201,$Z830)))</f>
        <v/>
      </c>
      <c r="C830">
        <f>IF($Z830="","",IF(INDEX('Per Invoice'!C$2:C$1201,$Z830)="","",INDEX('Per Invoice'!C$2:C$1201,$Z830)))</f>
        <v/>
      </c>
      <c r="D830">
        <f>IF($Z830="","",IF(INDEX('Per Invoice'!D$2:D$1201,$Z830)="","",INDEX('Per Invoice'!D$2:D$1201,$Z830)))</f>
        <v/>
      </c>
      <c r="E830" s="14">
        <f>IF($Z830="","",IF(INDEX('Per Invoice'!E$2:E$1201,$Z830)="","",INDEX('Per Invoice'!E$2:E$1201,$Z830)))</f>
        <v/>
      </c>
      <c r="F830">
        <f>IF($Z830="","",IF(INDEX('Per Invoice'!F$2:F$1201,$Z830)="","",INDEX('Per Invoice'!F$2:F$1201,$Z830)))</f>
        <v/>
      </c>
      <c r="G830">
        <f>IF($Z830="","",IF(INDEX('Per Invoice'!G$2:G$1201,$Z830)="","",INDEX('Per Invoice'!G$2:G$1201,$Z830)))</f>
        <v/>
      </c>
      <c r="H830">
        <f>IF($Z830="","",IF(INDEX('Per Invoice'!H$2:H$1201,$Z830)="","",INDEX('Per Invoice'!H$2:H$1201,$Z830)))</f>
        <v/>
      </c>
      <c r="I830">
        <f>IF($Z830="","",IF(INDEX('Per Invoice'!I$2:I$1201,$Z830)="","",INDEX('Per Invoice'!I$2:I$1201,$Z830)))</f>
        <v/>
      </c>
      <c r="J830">
        <f>IF($Z830="","",IF(INDEX('Per Invoice'!J$2:J$1201,$Z830)="","",INDEX('Per Invoice'!J$2:J$1201,$Z830)))</f>
        <v/>
      </c>
      <c r="K830" s="8">
        <f>IF($Z830="","",IF(INDEX('Per Invoice'!K$2:K$1201,$Z830)="","",INDEX('Per Invoice'!K$2:K$1201,$Z830)))</f>
        <v/>
      </c>
      <c r="L830">
        <f>IF($Z830="","",IF(INDEX('Per Invoice'!L$2:L$1201,$Z830)="","",INDEX('Per Invoice'!L$2:L$1201,$Z830)))</f>
        <v/>
      </c>
      <c r="M830">
        <f>IF($Z830="","",IF(INDEX('Per Invoice'!M$2:M$1201,$Z830)="","",INDEX('Per Invoice'!M$2:M$1201,$Z830)))</f>
        <v/>
      </c>
      <c r="N830">
        <f>IF($Z830="","",IF(INDEX('Per Invoice'!N$2:N$1201,$Z830)="","",INDEX('Per Invoice'!N$2:N$1201,$Z830)))</f>
        <v/>
      </c>
      <c r="O830" s="8">
        <f>IF($Z830="","",IF(INDEX('Per Invoice'!O$2:O$1201,$Z830)="","",INDEX('Per Invoice'!O$2:O$1201,$Z830)))</f>
        <v/>
      </c>
      <c r="P830">
        <f>IF($Z830="","",IF(INDEX('Per Invoice'!P$2:P$1201,$Z830)="","",INDEX('Per Invoice'!P$2:P$1201,$Z830)))</f>
        <v/>
      </c>
      <c r="Q830" s="8">
        <f>IF($Z830="","",IF(INDEX('Per Invoice'!Q$2:Q$1201,$Z830)="","",INDEX('Per Invoice'!Q$2:Q$1201,$Z830)))</f>
        <v/>
      </c>
      <c r="R830" s="8">
        <f>IF($Z830="","",IF(INDEX('Per Invoice'!R$2:R$1201,$Z830)="","",INDEX('Per Invoice'!R$2:R$1201,$Z830)))</f>
        <v/>
      </c>
      <c r="S830">
        <f>IF($Z830="","",IF(INDEX('Per Invoice'!S$2:S$1201,$Z830)="","",INDEX('Per Invoice'!S$2:S$1201,$Z830)))</f>
        <v/>
      </c>
      <c r="T830" s="8">
        <f>IF($Z830="","",IF(INDEX('Per Invoice'!T$2:T$1201,$Z830)="","",INDEX('Per Invoice'!T$2:T$1201,$Z830)))</f>
        <v/>
      </c>
      <c r="U830" s="8">
        <f>IF($Z830="","",IF(INDEX('Per Invoice'!U$2:U$1201,$Z830)="","",INDEX('Per Invoice'!U$2:U$1201,$Z830)))</f>
        <v/>
      </c>
      <c r="V830" s="8">
        <f>IF($Z830="","",IF(INDEX('Per Invoice'!V$2:V$1201,$Z830)="","",INDEX('Per Invoice'!V$2:V$1201,$Z830)))</f>
        <v/>
      </c>
      <c r="W830" s="8">
        <f>IF($Z830="","",IF(INDEX('Per Invoice'!W$2:W$1201,$Z830)="","",INDEX('Per Invoice'!W$2:W$1201,$Z830)))</f>
        <v/>
      </c>
      <c r="X830" s="8">
        <f>IF($Z830="","",IF(INDEX('Per Invoice'!X$2:X$1201,$Z830)="","",INDEX('Per Invoice'!X$2:X$1201,$Z830)))</f>
        <v/>
      </c>
      <c r="Y830" s="8">
        <f>IF($Z830="","",IF(INDEX('Per Invoice'!Y$2:Y$1201,$Z830)="","",INDEX('Per Invoice'!Y$2:Y$1201,$Z830)))</f>
        <v/>
      </c>
      <c r="Z830" s="16">
        <f>IFERROR(MATCH(Settings!$C$26&amp;"|"&amp;ROWS($Z$2:$Z830),'Per Invoice'!$AB$2:$AB$1201,0),"")</f>
        <v/>
      </c>
    </row>
    <row r="831">
      <c r="A831">
        <f>IF($Z831="","",IF(INDEX('Per Invoice'!A$2:A$1201,$Z831)="","",INDEX('Per Invoice'!A$2:A$1201,$Z831)))</f>
        <v/>
      </c>
      <c r="B831">
        <f>IF($Z831="","",IF(INDEX('Per Invoice'!B$2:B$1201,$Z831)="","",INDEX('Per Invoice'!B$2:B$1201,$Z831)))</f>
        <v/>
      </c>
      <c r="C831">
        <f>IF($Z831="","",IF(INDEX('Per Invoice'!C$2:C$1201,$Z831)="","",INDEX('Per Invoice'!C$2:C$1201,$Z831)))</f>
        <v/>
      </c>
      <c r="D831">
        <f>IF($Z831="","",IF(INDEX('Per Invoice'!D$2:D$1201,$Z831)="","",INDEX('Per Invoice'!D$2:D$1201,$Z831)))</f>
        <v/>
      </c>
      <c r="E831" s="14">
        <f>IF($Z831="","",IF(INDEX('Per Invoice'!E$2:E$1201,$Z831)="","",INDEX('Per Invoice'!E$2:E$1201,$Z831)))</f>
        <v/>
      </c>
      <c r="F831">
        <f>IF($Z831="","",IF(INDEX('Per Invoice'!F$2:F$1201,$Z831)="","",INDEX('Per Invoice'!F$2:F$1201,$Z831)))</f>
        <v/>
      </c>
      <c r="G831">
        <f>IF($Z831="","",IF(INDEX('Per Invoice'!G$2:G$1201,$Z831)="","",INDEX('Per Invoice'!G$2:G$1201,$Z831)))</f>
        <v/>
      </c>
      <c r="H831">
        <f>IF($Z831="","",IF(INDEX('Per Invoice'!H$2:H$1201,$Z831)="","",INDEX('Per Invoice'!H$2:H$1201,$Z831)))</f>
        <v/>
      </c>
      <c r="I831">
        <f>IF($Z831="","",IF(INDEX('Per Invoice'!I$2:I$1201,$Z831)="","",INDEX('Per Invoice'!I$2:I$1201,$Z831)))</f>
        <v/>
      </c>
      <c r="J831">
        <f>IF($Z831="","",IF(INDEX('Per Invoice'!J$2:J$1201,$Z831)="","",INDEX('Per Invoice'!J$2:J$1201,$Z831)))</f>
        <v/>
      </c>
      <c r="K831" s="8">
        <f>IF($Z831="","",IF(INDEX('Per Invoice'!K$2:K$1201,$Z831)="","",INDEX('Per Invoice'!K$2:K$1201,$Z831)))</f>
        <v/>
      </c>
      <c r="L831">
        <f>IF($Z831="","",IF(INDEX('Per Invoice'!L$2:L$1201,$Z831)="","",INDEX('Per Invoice'!L$2:L$1201,$Z831)))</f>
        <v/>
      </c>
      <c r="M831">
        <f>IF($Z831="","",IF(INDEX('Per Invoice'!M$2:M$1201,$Z831)="","",INDEX('Per Invoice'!M$2:M$1201,$Z831)))</f>
        <v/>
      </c>
      <c r="N831">
        <f>IF($Z831="","",IF(INDEX('Per Invoice'!N$2:N$1201,$Z831)="","",INDEX('Per Invoice'!N$2:N$1201,$Z831)))</f>
        <v/>
      </c>
      <c r="O831" s="8">
        <f>IF($Z831="","",IF(INDEX('Per Invoice'!O$2:O$1201,$Z831)="","",INDEX('Per Invoice'!O$2:O$1201,$Z831)))</f>
        <v/>
      </c>
      <c r="P831">
        <f>IF($Z831="","",IF(INDEX('Per Invoice'!P$2:P$1201,$Z831)="","",INDEX('Per Invoice'!P$2:P$1201,$Z831)))</f>
        <v/>
      </c>
      <c r="Q831" s="8">
        <f>IF($Z831="","",IF(INDEX('Per Invoice'!Q$2:Q$1201,$Z831)="","",INDEX('Per Invoice'!Q$2:Q$1201,$Z831)))</f>
        <v/>
      </c>
      <c r="R831" s="8">
        <f>IF($Z831="","",IF(INDEX('Per Invoice'!R$2:R$1201,$Z831)="","",INDEX('Per Invoice'!R$2:R$1201,$Z831)))</f>
        <v/>
      </c>
      <c r="S831">
        <f>IF($Z831="","",IF(INDEX('Per Invoice'!S$2:S$1201,$Z831)="","",INDEX('Per Invoice'!S$2:S$1201,$Z831)))</f>
        <v/>
      </c>
      <c r="T831" s="8">
        <f>IF($Z831="","",IF(INDEX('Per Invoice'!T$2:T$1201,$Z831)="","",INDEX('Per Invoice'!T$2:T$1201,$Z831)))</f>
        <v/>
      </c>
      <c r="U831" s="8">
        <f>IF($Z831="","",IF(INDEX('Per Invoice'!U$2:U$1201,$Z831)="","",INDEX('Per Invoice'!U$2:U$1201,$Z831)))</f>
        <v/>
      </c>
      <c r="V831" s="8">
        <f>IF($Z831="","",IF(INDEX('Per Invoice'!V$2:V$1201,$Z831)="","",INDEX('Per Invoice'!V$2:V$1201,$Z831)))</f>
        <v/>
      </c>
      <c r="W831" s="8">
        <f>IF($Z831="","",IF(INDEX('Per Invoice'!W$2:W$1201,$Z831)="","",INDEX('Per Invoice'!W$2:W$1201,$Z831)))</f>
        <v/>
      </c>
      <c r="X831" s="8">
        <f>IF($Z831="","",IF(INDEX('Per Invoice'!X$2:X$1201,$Z831)="","",INDEX('Per Invoice'!X$2:X$1201,$Z831)))</f>
        <v/>
      </c>
      <c r="Y831" s="8">
        <f>IF($Z831="","",IF(INDEX('Per Invoice'!Y$2:Y$1201,$Z831)="","",INDEX('Per Invoice'!Y$2:Y$1201,$Z831)))</f>
        <v/>
      </c>
      <c r="Z831" s="16">
        <f>IFERROR(MATCH(Settings!$C$26&amp;"|"&amp;ROWS($Z$2:$Z831),'Per Invoice'!$AB$2:$AB$1201,0),"")</f>
        <v/>
      </c>
    </row>
    <row r="832">
      <c r="A832">
        <f>IF($Z832="","",IF(INDEX('Per Invoice'!A$2:A$1201,$Z832)="","",INDEX('Per Invoice'!A$2:A$1201,$Z832)))</f>
        <v/>
      </c>
      <c r="B832">
        <f>IF($Z832="","",IF(INDEX('Per Invoice'!B$2:B$1201,$Z832)="","",INDEX('Per Invoice'!B$2:B$1201,$Z832)))</f>
        <v/>
      </c>
      <c r="C832">
        <f>IF($Z832="","",IF(INDEX('Per Invoice'!C$2:C$1201,$Z832)="","",INDEX('Per Invoice'!C$2:C$1201,$Z832)))</f>
        <v/>
      </c>
      <c r="D832">
        <f>IF($Z832="","",IF(INDEX('Per Invoice'!D$2:D$1201,$Z832)="","",INDEX('Per Invoice'!D$2:D$1201,$Z832)))</f>
        <v/>
      </c>
      <c r="E832" s="14">
        <f>IF($Z832="","",IF(INDEX('Per Invoice'!E$2:E$1201,$Z832)="","",INDEX('Per Invoice'!E$2:E$1201,$Z832)))</f>
        <v/>
      </c>
      <c r="F832">
        <f>IF($Z832="","",IF(INDEX('Per Invoice'!F$2:F$1201,$Z832)="","",INDEX('Per Invoice'!F$2:F$1201,$Z832)))</f>
        <v/>
      </c>
      <c r="G832">
        <f>IF($Z832="","",IF(INDEX('Per Invoice'!G$2:G$1201,$Z832)="","",INDEX('Per Invoice'!G$2:G$1201,$Z832)))</f>
        <v/>
      </c>
      <c r="H832">
        <f>IF($Z832="","",IF(INDEX('Per Invoice'!H$2:H$1201,$Z832)="","",INDEX('Per Invoice'!H$2:H$1201,$Z832)))</f>
        <v/>
      </c>
      <c r="I832">
        <f>IF($Z832="","",IF(INDEX('Per Invoice'!I$2:I$1201,$Z832)="","",INDEX('Per Invoice'!I$2:I$1201,$Z832)))</f>
        <v/>
      </c>
      <c r="J832">
        <f>IF($Z832="","",IF(INDEX('Per Invoice'!J$2:J$1201,$Z832)="","",INDEX('Per Invoice'!J$2:J$1201,$Z832)))</f>
        <v/>
      </c>
      <c r="K832" s="8">
        <f>IF($Z832="","",IF(INDEX('Per Invoice'!K$2:K$1201,$Z832)="","",INDEX('Per Invoice'!K$2:K$1201,$Z832)))</f>
        <v/>
      </c>
      <c r="L832">
        <f>IF($Z832="","",IF(INDEX('Per Invoice'!L$2:L$1201,$Z832)="","",INDEX('Per Invoice'!L$2:L$1201,$Z832)))</f>
        <v/>
      </c>
      <c r="M832">
        <f>IF($Z832="","",IF(INDEX('Per Invoice'!M$2:M$1201,$Z832)="","",INDEX('Per Invoice'!M$2:M$1201,$Z832)))</f>
        <v/>
      </c>
      <c r="N832">
        <f>IF($Z832="","",IF(INDEX('Per Invoice'!N$2:N$1201,$Z832)="","",INDEX('Per Invoice'!N$2:N$1201,$Z832)))</f>
        <v/>
      </c>
      <c r="O832" s="8">
        <f>IF($Z832="","",IF(INDEX('Per Invoice'!O$2:O$1201,$Z832)="","",INDEX('Per Invoice'!O$2:O$1201,$Z832)))</f>
        <v/>
      </c>
      <c r="P832">
        <f>IF($Z832="","",IF(INDEX('Per Invoice'!P$2:P$1201,$Z832)="","",INDEX('Per Invoice'!P$2:P$1201,$Z832)))</f>
        <v/>
      </c>
      <c r="Q832" s="8">
        <f>IF($Z832="","",IF(INDEX('Per Invoice'!Q$2:Q$1201,$Z832)="","",INDEX('Per Invoice'!Q$2:Q$1201,$Z832)))</f>
        <v/>
      </c>
      <c r="R832" s="8">
        <f>IF($Z832="","",IF(INDEX('Per Invoice'!R$2:R$1201,$Z832)="","",INDEX('Per Invoice'!R$2:R$1201,$Z832)))</f>
        <v/>
      </c>
      <c r="S832">
        <f>IF($Z832="","",IF(INDEX('Per Invoice'!S$2:S$1201,$Z832)="","",INDEX('Per Invoice'!S$2:S$1201,$Z832)))</f>
        <v/>
      </c>
      <c r="T832" s="8">
        <f>IF($Z832="","",IF(INDEX('Per Invoice'!T$2:T$1201,$Z832)="","",INDEX('Per Invoice'!T$2:T$1201,$Z832)))</f>
        <v/>
      </c>
      <c r="U832" s="8">
        <f>IF($Z832="","",IF(INDEX('Per Invoice'!U$2:U$1201,$Z832)="","",INDEX('Per Invoice'!U$2:U$1201,$Z832)))</f>
        <v/>
      </c>
      <c r="V832" s="8">
        <f>IF($Z832="","",IF(INDEX('Per Invoice'!V$2:V$1201,$Z832)="","",INDEX('Per Invoice'!V$2:V$1201,$Z832)))</f>
        <v/>
      </c>
      <c r="W832" s="8">
        <f>IF($Z832="","",IF(INDEX('Per Invoice'!W$2:W$1201,$Z832)="","",INDEX('Per Invoice'!W$2:W$1201,$Z832)))</f>
        <v/>
      </c>
      <c r="X832" s="8">
        <f>IF($Z832="","",IF(INDEX('Per Invoice'!X$2:X$1201,$Z832)="","",INDEX('Per Invoice'!X$2:X$1201,$Z832)))</f>
        <v/>
      </c>
      <c r="Y832" s="8">
        <f>IF($Z832="","",IF(INDEX('Per Invoice'!Y$2:Y$1201,$Z832)="","",INDEX('Per Invoice'!Y$2:Y$1201,$Z832)))</f>
        <v/>
      </c>
      <c r="Z832" s="16">
        <f>IFERROR(MATCH(Settings!$C$26&amp;"|"&amp;ROWS($Z$2:$Z832),'Per Invoice'!$AB$2:$AB$1201,0),"")</f>
        <v/>
      </c>
    </row>
    <row r="833">
      <c r="A833">
        <f>IF($Z833="","",IF(INDEX('Per Invoice'!A$2:A$1201,$Z833)="","",INDEX('Per Invoice'!A$2:A$1201,$Z833)))</f>
        <v/>
      </c>
      <c r="B833">
        <f>IF($Z833="","",IF(INDEX('Per Invoice'!B$2:B$1201,$Z833)="","",INDEX('Per Invoice'!B$2:B$1201,$Z833)))</f>
        <v/>
      </c>
      <c r="C833">
        <f>IF($Z833="","",IF(INDEX('Per Invoice'!C$2:C$1201,$Z833)="","",INDEX('Per Invoice'!C$2:C$1201,$Z833)))</f>
        <v/>
      </c>
      <c r="D833">
        <f>IF($Z833="","",IF(INDEX('Per Invoice'!D$2:D$1201,$Z833)="","",INDEX('Per Invoice'!D$2:D$1201,$Z833)))</f>
        <v/>
      </c>
      <c r="E833" s="14">
        <f>IF($Z833="","",IF(INDEX('Per Invoice'!E$2:E$1201,$Z833)="","",INDEX('Per Invoice'!E$2:E$1201,$Z833)))</f>
        <v/>
      </c>
      <c r="F833">
        <f>IF($Z833="","",IF(INDEX('Per Invoice'!F$2:F$1201,$Z833)="","",INDEX('Per Invoice'!F$2:F$1201,$Z833)))</f>
        <v/>
      </c>
      <c r="G833">
        <f>IF($Z833="","",IF(INDEX('Per Invoice'!G$2:G$1201,$Z833)="","",INDEX('Per Invoice'!G$2:G$1201,$Z833)))</f>
        <v/>
      </c>
      <c r="H833">
        <f>IF($Z833="","",IF(INDEX('Per Invoice'!H$2:H$1201,$Z833)="","",INDEX('Per Invoice'!H$2:H$1201,$Z833)))</f>
        <v/>
      </c>
      <c r="I833">
        <f>IF($Z833="","",IF(INDEX('Per Invoice'!I$2:I$1201,$Z833)="","",INDEX('Per Invoice'!I$2:I$1201,$Z833)))</f>
        <v/>
      </c>
      <c r="J833">
        <f>IF($Z833="","",IF(INDEX('Per Invoice'!J$2:J$1201,$Z833)="","",INDEX('Per Invoice'!J$2:J$1201,$Z833)))</f>
        <v/>
      </c>
      <c r="K833" s="8">
        <f>IF($Z833="","",IF(INDEX('Per Invoice'!K$2:K$1201,$Z833)="","",INDEX('Per Invoice'!K$2:K$1201,$Z833)))</f>
        <v/>
      </c>
      <c r="L833">
        <f>IF($Z833="","",IF(INDEX('Per Invoice'!L$2:L$1201,$Z833)="","",INDEX('Per Invoice'!L$2:L$1201,$Z833)))</f>
        <v/>
      </c>
      <c r="M833">
        <f>IF($Z833="","",IF(INDEX('Per Invoice'!M$2:M$1201,$Z833)="","",INDEX('Per Invoice'!M$2:M$1201,$Z833)))</f>
        <v/>
      </c>
      <c r="N833">
        <f>IF($Z833="","",IF(INDEX('Per Invoice'!N$2:N$1201,$Z833)="","",INDEX('Per Invoice'!N$2:N$1201,$Z833)))</f>
        <v/>
      </c>
      <c r="O833" s="8">
        <f>IF($Z833="","",IF(INDEX('Per Invoice'!O$2:O$1201,$Z833)="","",INDEX('Per Invoice'!O$2:O$1201,$Z833)))</f>
        <v/>
      </c>
      <c r="P833">
        <f>IF($Z833="","",IF(INDEX('Per Invoice'!P$2:P$1201,$Z833)="","",INDEX('Per Invoice'!P$2:P$1201,$Z833)))</f>
        <v/>
      </c>
      <c r="Q833" s="8">
        <f>IF($Z833="","",IF(INDEX('Per Invoice'!Q$2:Q$1201,$Z833)="","",INDEX('Per Invoice'!Q$2:Q$1201,$Z833)))</f>
        <v/>
      </c>
      <c r="R833" s="8">
        <f>IF($Z833="","",IF(INDEX('Per Invoice'!R$2:R$1201,$Z833)="","",INDEX('Per Invoice'!R$2:R$1201,$Z833)))</f>
        <v/>
      </c>
      <c r="S833">
        <f>IF($Z833="","",IF(INDEX('Per Invoice'!S$2:S$1201,$Z833)="","",INDEX('Per Invoice'!S$2:S$1201,$Z833)))</f>
        <v/>
      </c>
      <c r="T833" s="8">
        <f>IF($Z833="","",IF(INDEX('Per Invoice'!T$2:T$1201,$Z833)="","",INDEX('Per Invoice'!T$2:T$1201,$Z833)))</f>
        <v/>
      </c>
      <c r="U833" s="8">
        <f>IF($Z833="","",IF(INDEX('Per Invoice'!U$2:U$1201,$Z833)="","",INDEX('Per Invoice'!U$2:U$1201,$Z833)))</f>
        <v/>
      </c>
      <c r="V833" s="8">
        <f>IF($Z833="","",IF(INDEX('Per Invoice'!V$2:V$1201,$Z833)="","",INDEX('Per Invoice'!V$2:V$1201,$Z833)))</f>
        <v/>
      </c>
      <c r="W833" s="8">
        <f>IF($Z833="","",IF(INDEX('Per Invoice'!W$2:W$1201,$Z833)="","",INDEX('Per Invoice'!W$2:W$1201,$Z833)))</f>
        <v/>
      </c>
      <c r="X833" s="8">
        <f>IF($Z833="","",IF(INDEX('Per Invoice'!X$2:X$1201,$Z833)="","",INDEX('Per Invoice'!X$2:X$1201,$Z833)))</f>
        <v/>
      </c>
      <c r="Y833" s="8">
        <f>IF($Z833="","",IF(INDEX('Per Invoice'!Y$2:Y$1201,$Z833)="","",INDEX('Per Invoice'!Y$2:Y$1201,$Z833)))</f>
        <v/>
      </c>
      <c r="Z833" s="16">
        <f>IFERROR(MATCH(Settings!$C$26&amp;"|"&amp;ROWS($Z$2:$Z833),'Per Invoice'!$AB$2:$AB$1201,0),"")</f>
        <v/>
      </c>
    </row>
    <row r="834">
      <c r="A834">
        <f>IF($Z834="","",IF(INDEX('Per Invoice'!A$2:A$1201,$Z834)="","",INDEX('Per Invoice'!A$2:A$1201,$Z834)))</f>
        <v/>
      </c>
      <c r="B834">
        <f>IF($Z834="","",IF(INDEX('Per Invoice'!B$2:B$1201,$Z834)="","",INDEX('Per Invoice'!B$2:B$1201,$Z834)))</f>
        <v/>
      </c>
      <c r="C834">
        <f>IF($Z834="","",IF(INDEX('Per Invoice'!C$2:C$1201,$Z834)="","",INDEX('Per Invoice'!C$2:C$1201,$Z834)))</f>
        <v/>
      </c>
      <c r="D834">
        <f>IF($Z834="","",IF(INDEX('Per Invoice'!D$2:D$1201,$Z834)="","",INDEX('Per Invoice'!D$2:D$1201,$Z834)))</f>
        <v/>
      </c>
      <c r="E834" s="14">
        <f>IF($Z834="","",IF(INDEX('Per Invoice'!E$2:E$1201,$Z834)="","",INDEX('Per Invoice'!E$2:E$1201,$Z834)))</f>
        <v/>
      </c>
      <c r="F834">
        <f>IF($Z834="","",IF(INDEX('Per Invoice'!F$2:F$1201,$Z834)="","",INDEX('Per Invoice'!F$2:F$1201,$Z834)))</f>
        <v/>
      </c>
      <c r="G834">
        <f>IF($Z834="","",IF(INDEX('Per Invoice'!G$2:G$1201,$Z834)="","",INDEX('Per Invoice'!G$2:G$1201,$Z834)))</f>
        <v/>
      </c>
      <c r="H834">
        <f>IF($Z834="","",IF(INDEX('Per Invoice'!H$2:H$1201,$Z834)="","",INDEX('Per Invoice'!H$2:H$1201,$Z834)))</f>
        <v/>
      </c>
      <c r="I834">
        <f>IF($Z834="","",IF(INDEX('Per Invoice'!I$2:I$1201,$Z834)="","",INDEX('Per Invoice'!I$2:I$1201,$Z834)))</f>
        <v/>
      </c>
      <c r="J834">
        <f>IF($Z834="","",IF(INDEX('Per Invoice'!J$2:J$1201,$Z834)="","",INDEX('Per Invoice'!J$2:J$1201,$Z834)))</f>
        <v/>
      </c>
      <c r="K834" s="8">
        <f>IF($Z834="","",IF(INDEX('Per Invoice'!K$2:K$1201,$Z834)="","",INDEX('Per Invoice'!K$2:K$1201,$Z834)))</f>
        <v/>
      </c>
      <c r="L834">
        <f>IF($Z834="","",IF(INDEX('Per Invoice'!L$2:L$1201,$Z834)="","",INDEX('Per Invoice'!L$2:L$1201,$Z834)))</f>
        <v/>
      </c>
      <c r="M834">
        <f>IF($Z834="","",IF(INDEX('Per Invoice'!M$2:M$1201,$Z834)="","",INDEX('Per Invoice'!M$2:M$1201,$Z834)))</f>
        <v/>
      </c>
      <c r="N834">
        <f>IF($Z834="","",IF(INDEX('Per Invoice'!N$2:N$1201,$Z834)="","",INDEX('Per Invoice'!N$2:N$1201,$Z834)))</f>
        <v/>
      </c>
      <c r="O834" s="8">
        <f>IF($Z834="","",IF(INDEX('Per Invoice'!O$2:O$1201,$Z834)="","",INDEX('Per Invoice'!O$2:O$1201,$Z834)))</f>
        <v/>
      </c>
      <c r="P834">
        <f>IF($Z834="","",IF(INDEX('Per Invoice'!P$2:P$1201,$Z834)="","",INDEX('Per Invoice'!P$2:P$1201,$Z834)))</f>
        <v/>
      </c>
      <c r="Q834" s="8">
        <f>IF($Z834="","",IF(INDEX('Per Invoice'!Q$2:Q$1201,$Z834)="","",INDEX('Per Invoice'!Q$2:Q$1201,$Z834)))</f>
        <v/>
      </c>
      <c r="R834" s="8">
        <f>IF($Z834="","",IF(INDEX('Per Invoice'!R$2:R$1201,$Z834)="","",INDEX('Per Invoice'!R$2:R$1201,$Z834)))</f>
        <v/>
      </c>
      <c r="S834">
        <f>IF($Z834="","",IF(INDEX('Per Invoice'!S$2:S$1201,$Z834)="","",INDEX('Per Invoice'!S$2:S$1201,$Z834)))</f>
        <v/>
      </c>
      <c r="T834" s="8">
        <f>IF($Z834="","",IF(INDEX('Per Invoice'!T$2:T$1201,$Z834)="","",INDEX('Per Invoice'!T$2:T$1201,$Z834)))</f>
        <v/>
      </c>
      <c r="U834" s="8">
        <f>IF($Z834="","",IF(INDEX('Per Invoice'!U$2:U$1201,$Z834)="","",INDEX('Per Invoice'!U$2:U$1201,$Z834)))</f>
        <v/>
      </c>
      <c r="V834" s="8">
        <f>IF($Z834="","",IF(INDEX('Per Invoice'!V$2:V$1201,$Z834)="","",INDEX('Per Invoice'!V$2:V$1201,$Z834)))</f>
        <v/>
      </c>
      <c r="W834" s="8">
        <f>IF($Z834="","",IF(INDEX('Per Invoice'!W$2:W$1201,$Z834)="","",INDEX('Per Invoice'!W$2:W$1201,$Z834)))</f>
        <v/>
      </c>
      <c r="X834" s="8">
        <f>IF($Z834="","",IF(INDEX('Per Invoice'!X$2:X$1201,$Z834)="","",INDEX('Per Invoice'!X$2:X$1201,$Z834)))</f>
        <v/>
      </c>
      <c r="Y834" s="8">
        <f>IF($Z834="","",IF(INDEX('Per Invoice'!Y$2:Y$1201,$Z834)="","",INDEX('Per Invoice'!Y$2:Y$1201,$Z834)))</f>
        <v/>
      </c>
      <c r="Z834" s="16">
        <f>IFERROR(MATCH(Settings!$C$26&amp;"|"&amp;ROWS($Z$2:$Z834),'Per Invoice'!$AB$2:$AB$1201,0),"")</f>
        <v/>
      </c>
    </row>
    <row r="835">
      <c r="A835">
        <f>IF($Z835="","",IF(INDEX('Per Invoice'!A$2:A$1201,$Z835)="","",INDEX('Per Invoice'!A$2:A$1201,$Z835)))</f>
        <v/>
      </c>
      <c r="B835">
        <f>IF($Z835="","",IF(INDEX('Per Invoice'!B$2:B$1201,$Z835)="","",INDEX('Per Invoice'!B$2:B$1201,$Z835)))</f>
        <v/>
      </c>
      <c r="C835">
        <f>IF($Z835="","",IF(INDEX('Per Invoice'!C$2:C$1201,$Z835)="","",INDEX('Per Invoice'!C$2:C$1201,$Z835)))</f>
        <v/>
      </c>
      <c r="D835">
        <f>IF($Z835="","",IF(INDEX('Per Invoice'!D$2:D$1201,$Z835)="","",INDEX('Per Invoice'!D$2:D$1201,$Z835)))</f>
        <v/>
      </c>
      <c r="E835" s="14">
        <f>IF($Z835="","",IF(INDEX('Per Invoice'!E$2:E$1201,$Z835)="","",INDEX('Per Invoice'!E$2:E$1201,$Z835)))</f>
        <v/>
      </c>
      <c r="F835">
        <f>IF($Z835="","",IF(INDEX('Per Invoice'!F$2:F$1201,$Z835)="","",INDEX('Per Invoice'!F$2:F$1201,$Z835)))</f>
        <v/>
      </c>
      <c r="G835">
        <f>IF($Z835="","",IF(INDEX('Per Invoice'!G$2:G$1201,$Z835)="","",INDEX('Per Invoice'!G$2:G$1201,$Z835)))</f>
        <v/>
      </c>
      <c r="H835">
        <f>IF($Z835="","",IF(INDEX('Per Invoice'!H$2:H$1201,$Z835)="","",INDEX('Per Invoice'!H$2:H$1201,$Z835)))</f>
        <v/>
      </c>
      <c r="I835">
        <f>IF($Z835="","",IF(INDEX('Per Invoice'!I$2:I$1201,$Z835)="","",INDEX('Per Invoice'!I$2:I$1201,$Z835)))</f>
        <v/>
      </c>
      <c r="J835">
        <f>IF($Z835="","",IF(INDEX('Per Invoice'!J$2:J$1201,$Z835)="","",INDEX('Per Invoice'!J$2:J$1201,$Z835)))</f>
        <v/>
      </c>
      <c r="K835" s="8">
        <f>IF($Z835="","",IF(INDEX('Per Invoice'!K$2:K$1201,$Z835)="","",INDEX('Per Invoice'!K$2:K$1201,$Z835)))</f>
        <v/>
      </c>
      <c r="L835">
        <f>IF($Z835="","",IF(INDEX('Per Invoice'!L$2:L$1201,$Z835)="","",INDEX('Per Invoice'!L$2:L$1201,$Z835)))</f>
        <v/>
      </c>
      <c r="M835">
        <f>IF($Z835="","",IF(INDEX('Per Invoice'!M$2:M$1201,$Z835)="","",INDEX('Per Invoice'!M$2:M$1201,$Z835)))</f>
        <v/>
      </c>
      <c r="N835">
        <f>IF($Z835="","",IF(INDEX('Per Invoice'!N$2:N$1201,$Z835)="","",INDEX('Per Invoice'!N$2:N$1201,$Z835)))</f>
        <v/>
      </c>
      <c r="O835" s="8">
        <f>IF($Z835="","",IF(INDEX('Per Invoice'!O$2:O$1201,$Z835)="","",INDEX('Per Invoice'!O$2:O$1201,$Z835)))</f>
        <v/>
      </c>
      <c r="P835">
        <f>IF($Z835="","",IF(INDEX('Per Invoice'!P$2:P$1201,$Z835)="","",INDEX('Per Invoice'!P$2:P$1201,$Z835)))</f>
        <v/>
      </c>
      <c r="Q835" s="8">
        <f>IF($Z835="","",IF(INDEX('Per Invoice'!Q$2:Q$1201,$Z835)="","",INDEX('Per Invoice'!Q$2:Q$1201,$Z835)))</f>
        <v/>
      </c>
      <c r="R835" s="8">
        <f>IF($Z835="","",IF(INDEX('Per Invoice'!R$2:R$1201,$Z835)="","",INDEX('Per Invoice'!R$2:R$1201,$Z835)))</f>
        <v/>
      </c>
      <c r="S835">
        <f>IF($Z835="","",IF(INDEX('Per Invoice'!S$2:S$1201,$Z835)="","",INDEX('Per Invoice'!S$2:S$1201,$Z835)))</f>
        <v/>
      </c>
      <c r="T835" s="8">
        <f>IF($Z835="","",IF(INDEX('Per Invoice'!T$2:T$1201,$Z835)="","",INDEX('Per Invoice'!T$2:T$1201,$Z835)))</f>
        <v/>
      </c>
      <c r="U835" s="8">
        <f>IF($Z835="","",IF(INDEX('Per Invoice'!U$2:U$1201,$Z835)="","",INDEX('Per Invoice'!U$2:U$1201,$Z835)))</f>
        <v/>
      </c>
      <c r="V835" s="8">
        <f>IF($Z835="","",IF(INDEX('Per Invoice'!V$2:V$1201,$Z835)="","",INDEX('Per Invoice'!V$2:V$1201,$Z835)))</f>
        <v/>
      </c>
      <c r="W835" s="8">
        <f>IF($Z835="","",IF(INDEX('Per Invoice'!W$2:W$1201,$Z835)="","",INDEX('Per Invoice'!W$2:W$1201,$Z835)))</f>
        <v/>
      </c>
      <c r="X835" s="8">
        <f>IF($Z835="","",IF(INDEX('Per Invoice'!X$2:X$1201,$Z835)="","",INDEX('Per Invoice'!X$2:X$1201,$Z835)))</f>
        <v/>
      </c>
      <c r="Y835" s="8">
        <f>IF($Z835="","",IF(INDEX('Per Invoice'!Y$2:Y$1201,$Z835)="","",INDEX('Per Invoice'!Y$2:Y$1201,$Z835)))</f>
        <v/>
      </c>
      <c r="Z835" s="16">
        <f>IFERROR(MATCH(Settings!$C$26&amp;"|"&amp;ROWS($Z$2:$Z835),'Per Invoice'!$AB$2:$AB$1201,0),"")</f>
        <v/>
      </c>
    </row>
    <row r="836">
      <c r="A836">
        <f>IF($Z836="","",IF(INDEX('Per Invoice'!A$2:A$1201,$Z836)="","",INDEX('Per Invoice'!A$2:A$1201,$Z836)))</f>
        <v/>
      </c>
      <c r="B836">
        <f>IF($Z836="","",IF(INDEX('Per Invoice'!B$2:B$1201,$Z836)="","",INDEX('Per Invoice'!B$2:B$1201,$Z836)))</f>
        <v/>
      </c>
      <c r="C836">
        <f>IF($Z836="","",IF(INDEX('Per Invoice'!C$2:C$1201,$Z836)="","",INDEX('Per Invoice'!C$2:C$1201,$Z836)))</f>
        <v/>
      </c>
      <c r="D836">
        <f>IF($Z836="","",IF(INDEX('Per Invoice'!D$2:D$1201,$Z836)="","",INDEX('Per Invoice'!D$2:D$1201,$Z836)))</f>
        <v/>
      </c>
      <c r="E836" s="14">
        <f>IF($Z836="","",IF(INDEX('Per Invoice'!E$2:E$1201,$Z836)="","",INDEX('Per Invoice'!E$2:E$1201,$Z836)))</f>
        <v/>
      </c>
      <c r="F836">
        <f>IF($Z836="","",IF(INDEX('Per Invoice'!F$2:F$1201,$Z836)="","",INDEX('Per Invoice'!F$2:F$1201,$Z836)))</f>
        <v/>
      </c>
      <c r="G836">
        <f>IF($Z836="","",IF(INDEX('Per Invoice'!G$2:G$1201,$Z836)="","",INDEX('Per Invoice'!G$2:G$1201,$Z836)))</f>
        <v/>
      </c>
      <c r="H836">
        <f>IF($Z836="","",IF(INDEX('Per Invoice'!H$2:H$1201,$Z836)="","",INDEX('Per Invoice'!H$2:H$1201,$Z836)))</f>
        <v/>
      </c>
      <c r="I836">
        <f>IF($Z836="","",IF(INDEX('Per Invoice'!I$2:I$1201,$Z836)="","",INDEX('Per Invoice'!I$2:I$1201,$Z836)))</f>
        <v/>
      </c>
      <c r="J836">
        <f>IF($Z836="","",IF(INDEX('Per Invoice'!J$2:J$1201,$Z836)="","",INDEX('Per Invoice'!J$2:J$1201,$Z836)))</f>
        <v/>
      </c>
      <c r="K836" s="8">
        <f>IF($Z836="","",IF(INDEX('Per Invoice'!K$2:K$1201,$Z836)="","",INDEX('Per Invoice'!K$2:K$1201,$Z836)))</f>
        <v/>
      </c>
      <c r="L836">
        <f>IF($Z836="","",IF(INDEX('Per Invoice'!L$2:L$1201,$Z836)="","",INDEX('Per Invoice'!L$2:L$1201,$Z836)))</f>
        <v/>
      </c>
      <c r="M836">
        <f>IF($Z836="","",IF(INDEX('Per Invoice'!M$2:M$1201,$Z836)="","",INDEX('Per Invoice'!M$2:M$1201,$Z836)))</f>
        <v/>
      </c>
      <c r="N836">
        <f>IF($Z836="","",IF(INDEX('Per Invoice'!N$2:N$1201,$Z836)="","",INDEX('Per Invoice'!N$2:N$1201,$Z836)))</f>
        <v/>
      </c>
      <c r="O836" s="8">
        <f>IF($Z836="","",IF(INDEX('Per Invoice'!O$2:O$1201,$Z836)="","",INDEX('Per Invoice'!O$2:O$1201,$Z836)))</f>
        <v/>
      </c>
      <c r="P836">
        <f>IF($Z836="","",IF(INDEX('Per Invoice'!P$2:P$1201,$Z836)="","",INDEX('Per Invoice'!P$2:P$1201,$Z836)))</f>
        <v/>
      </c>
      <c r="Q836" s="8">
        <f>IF($Z836="","",IF(INDEX('Per Invoice'!Q$2:Q$1201,$Z836)="","",INDEX('Per Invoice'!Q$2:Q$1201,$Z836)))</f>
        <v/>
      </c>
      <c r="R836" s="8">
        <f>IF($Z836="","",IF(INDEX('Per Invoice'!R$2:R$1201,$Z836)="","",INDEX('Per Invoice'!R$2:R$1201,$Z836)))</f>
        <v/>
      </c>
      <c r="S836">
        <f>IF($Z836="","",IF(INDEX('Per Invoice'!S$2:S$1201,$Z836)="","",INDEX('Per Invoice'!S$2:S$1201,$Z836)))</f>
        <v/>
      </c>
      <c r="T836" s="8">
        <f>IF($Z836="","",IF(INDEX('Per Invoice'!T$2:T$1201,$Z836)="","",INDEX('Per Invoice'!T$2:T$1201,$Z836)))</f>
        <v/>
      </c>
      <c r="U836" s="8">
        <f>IF($Z836="","",IF(INDEX('Per Invoice'!U$2:U$1201,$Z836)="","",INDEX('Per Invoice'!U$2:U$1201,$Z836)))</f>
        <v/>
      </c>
      <c r="V836" s="8">
        <f>IF($Z836="","",IF(INDEX('Per Invoice'!V$2:V$1201,$Z836)="","",INDEX('Per Invoice'!V$2:V$1201,$Z836)))</f>
        <v/>
      </c>
      <c r="W836" s="8">
        <f>IF($Z836="","",IF(INDEX('Per Invoice'!W$2:W$1201,$Z836)="","",INDEX('Per Invoice'!W$2:W$1201,$Z836)))</f>
        <v/>
      </c>
      <c r="X836" s="8">
        <f>IF($Z836="","",IF(INDEX('Per Invoice'!X$2:X$1201,$Z836)="","",INDEX('Per Invoice'!X$2:X$1201,$Z836)))</f>
        <v/>
      </c>
      <c r="Y836" s="8">
        <f>IF($Z836="","",IF(INDEX('Per Invoice'!Y$2:Y$1201,$Z836)="","",INDEX('Per Invoice'!Y$2:Y$1201,$Z836)))</f>
        <v/>
      </c>
      <c r="Z836" s="16">
        <f>IFERROR(MATCH(Settings!$C$26&amp;"|"&amp;ROWS($Z$2:$Z836),'Per Invoice'!$AB$2:$AB$1201,0),"")</f>
        <v/>
      </c>
    </row>
    <row r="837">
      <c r="A837">
        <f>IF($Z837="","",IF(INDEX('Per Invoice'!A$2:A$1201,$Z837)="","",INDEX('Per Invoice'!A$2:A$1201,$Z837)))</f>
        <v/>
      </c>
      <c r="B837">
        <f>IF($Z837="","",IF(INDEX('Per Invoice'!B$2:B$1201,$Z837)="","",INDEX('Per Invoice'!B$2:B$1201,$Z837)))</f>
        <v/>
      </c>
      <c r="C837">
        <f>IF($Z837="","",IF(INDEX('Per Invoice'!C$2:C$1201,$Z837)="","",INDEX('Per Invoice'!C$2:C$1201,$Z837)))</f>
        <v/>
      </c>
      <c r="D837">
        <f>IF($Z837="","",IF(INDEX('Per Invoice'!D$2:D$1201,$Z837)="","",INDEX('Per Invoice'!D$2:D$1201,$Z837)))</f>
        <v/>
      </c>
      <c r="E837" s="14">
        <f>IF($Z837="","",IF(INDEX('Per Invoice'!E$2:E$1201,$Z837)="","",INDEX('Per Invoice'!E$2:E$1201,$Z837)))</f>
        <v/>
      </c>
      <c r="F837">
        <f>IF($Z837="","",IF(INDEX('Per Invoice'!F$2:F$1201,$Z837)="","",INDEX('Per Invoice'!F$2:F$1201,$Z837)))</f>
        <v/>
      </c>
      <c r="G837">
        <f>IF($Z837="","",IF(INDEX('Per Invoice'!G$2:G$1201,$Z837)="","",INDEX('Per Invoice'!G$2:G$1201,$Z837)))</f>
        <v/>
      </c>
      <c r="H837">
        <f>IF($Z837="","",IF(INDEX('Per Invoice'!H$2:H$1201,$Z837)="","",INDEX('Per Invoice'!H$2:H$1201,$Z837)))</f>
        <v/>
      </c>
      <c r="I837">
        <f>IF($Z837="","",IF(INDEX('Per Invoice'!I$2:I$1201,$Z837)="","",INDEX('Per Invoice'!I$2:I$1201,$Z837)))</f>
        <v/>
      </c>
      <c r="J837">
        <f>IF($Z837="","",IF(INDEX('Per Invoice'!J$2:J$1201,$Z837)="","",INDEX('Per Invoice'!J$2:J$1201,$Z837)))</f>
        <v/>
      </c>
      <c r="K837" s="8">
        <f>IF($Z837="","",IF(INDEX('Per Invoice'!K$2:K$1201,$Z837)="","",INDEX('Per Invoice'!K$2:K$1201,$Z837)))</f>
        <v/>
      </c>
      <c r="L837">
        <f>IF($Z837="","",IF(INDEX('Per Invoice'!L$2:L$1201,$Z837)="","",INDEX('Per Invoice'!L$2:L$1201,$Z837)))</f>
        <v/>
      </c>
      <c r="M837">
        <f>IF($Z837="","",IF(INDEX('Per Invoice'!M$2:M$1201,$Z837)="","",INDEX('Per Invoice'!M$2:M$1201,$Z837)))</f>
        <v/>
      </c>
      <c r="N837">
        <f>IF($Z837="","",IF(INDEX('Per Invoice'!N$2:N$1201,$Z837)="","",INDEX('Per Invoice'!N$2:N$1201,$Z837)))</f>
        <v/>
      </c>
      <c r="O837" s="8">
        <f>IF($Z837="","",IF(INDEX('Per Invoice'!O$2:O$1201,$Z837)="","",INDEX('Per Invoice'!O$2:O$1201,$Z837)))</f>
        <v/>
      </c>
      <c r="P837">
        <f>IF($Z837="","",IF(INDEX('Per Invoice'!P$2:P$1201,$Z837)="","",INDEX('Per Invoice'!P$2:P$1201,$Z837)))</f>
        <v/>
      </c>
      <c r="Q837" s="8">
        <f>IF($Z837="","",IF(INDEX('Per Invoice'!Q$2:Q$1201,$Z837)="","",INDEX('Per Invoice'!Q$2:Q$1201,$Z837)))</f>
        <v/>
      </c>
      <c r="R837" s="8">
        <f>IF($Z837="","",IF(INDEX('Per Invoice'!R$2:R$1201,$Z837)="","",INDEX('Per Invoice'!R$2:R$1201,$Z837)))</f>
        <v/>
      </c>
      <c r="S837">
        <f>IF($Z837="","",IF(INDEX('Per Invoice'!S$2:S$1201,$Z837)="","",INDEX('Per Invoice'!S$2:S$1201,$Z837)))</f>
        <v/>
      </c>
      <c r="T837" s="8">
        <f>IF($Z837="","",IF(INDEX('Per Invoice'!T$2:T$1201,$Z837)="","",INDEX('Per Invoice'!T$2:T$1201,$Z837)))</f>
        <v/>
      </c>
      <c r="U837" s="8">
        <f>IF($Z837="","",IF(INDEX('Per Invoice'!U$2:U$1201,$Z837)="","",INDEX('Per Invoice'!U$2:U$1201,$Z837)))</f>
        <v/>
      </c>
      <c r="V837" s="8">
        <f>IF($Z837="","",IF(INDEX('Per Invoice'!V$2:V$1201,$Z837)="","",INDEX('Per Invoice'!V$2:V$1201,$Z837)))</f>
        <v/>
      </c>
      <c r="W837" s="8">
        <f>IF($Z837="","",IF(INDEX('Per Invoice'!W$2:W$1201,$Z837)="","",INDEX('Per Invoice'!W$2:W$1201,$Z837)))</f>
        <v/>
      </c>
      <c r="X837" s="8">
        <f>IF($Z837="","",IF(INDEX('Per Invoice'!X$2:X$1201,$Z837)="","",INDEX('Per Invoice'!X$2:X$1201,$Z837)))</f>
        <v/>
      </c>
      <c r="Y837" s="8">
        <f>IF($Z837="","",IF(INDEX('Per Invoice'!Y$2:Y$1201,$Z837)="","",INDEX('Per Invoice'!Y$2:Y$1201,$Z837)))</f>
        <v/>
      </c>
      <c r="Z837" s="16">
        <f>IFERROR(MATCH(Settings!$C$26&amp;"|"&amp;ROWS($Z$2:$Z837),'Per Invoice'!$AB$2:$AB$1201,0),"")</f>
        <v/>
      </c>
    </row>
    <row r="838">
      <c r="A838">
        <f>IF($Z838="","",IF(INDEX('Per Invoice'!A$2:A$1201,$Z838)="","",INDEX('Per Invoice'!A$2:A$1201,$Z838)))</f>
        <v/>
      </c>
      <c r="B838">
        <f>IF($Z838="","",IF(INDEX('Per Invoice'!B$2:B$1201,$Z838)="","",INDEX('Per Invoice'!B$2:B$1201,$Z838)))</f>
        <v/>
      </c>
      <c r="C838">
        <f>IF($Z838="","",IF(INDEX('Per Invoice'!C$2:C$1201,$Z838)="","",INDEX('Per Invoice'!C$2:C$1201,$Z838)))</f>
        <v/>
      </c>
      <c r="D838">
        <f>IF($Z838="","",IF(INDEX('Per Invoice'!D$2:D$1201,$Z838)="","",INDEX('Per Invoice'!D$2:D$1201,$Z838)))</f>
        <v/>
      </c>
      <c r="E838" s="14">
        <f>IF($Z838="","",IF(INDEX('Per Invoice'!E$2:E$1201,$Z838)="","",INDEX('Per Invoice'!E$2:E$1201,$Z838)))</f>
        <v/>
      </c>
      <c r="F838">
        <f>IF($Z838="","",IF(INDEX('Per Invoice'!F$2:F$1201,$Z838)="","",INDEX('Per Invoice'!F$2:F$1201,$Z838)))</f>
        <v/>
      </c>
      <c r="G838">
        <f>IF($Z838="","",IF(INDEX('Per Invoice'!G$2:G$1201,$Z838)="","",INDEX('Per Invoice'!G$2:G$1201,$Z838)))</f>
        <v/>
      </c>
      <c r="H838">
        <f>IF($Z838="","",IF(INDEX('Per Invoice'!H$2:H$1201,$Z838)="","",INDEX('Per Invoice'!H$2:H$1201,$Z838)))</f>
        <v/>
      </c>
      <c r="I838">
        <f>IF($Z838="","",IF(INDEX('Per Invoice'!I$2:I$1201,$Z838)="","",INDEX('Per Invoice'!I$2:I$1201,$Z838)))</f>
        <v/>
      </c>
      <c r="J838">
        <f>IF($Z838="","",IF(INDEX('Per Invoice'!J$2:J$1201,$Z838)="","",INDEX('Per Invoice'!J$2:J$1201,$Z838)))</f>
        <v/>
      </c>
      <c r="K838" s="8">
        <f>IF($Z838="","",IF(INDEX('Per Invoice'!K$2:K$1201,$Z838)="","",INDEX('Per Invoice'!K$2:K$1201,$Z838)))</f>
        <v/>
      </c>
      <c r="L838">
        <f>IF($Z838="","",IF(INDEX('Per Invoice'!L$2:L$1201,$Z838)="","",INDEX('Per Invoice'!L$2:L$1201,$Z838)))</f>
        <v/>
      </c>
      <c r="M838">
        <f>IF($Z838="","",IF(INDEX('Per Invoice'!M$2:M$1201,$Z838)="","",INDEX('Per Invoice'!M$2:M$1201,$Z838)))</f>
        <v/>
      </c>
      <c r="N838">
        <f>IF($Z838="","",IF(INDEX('Per Invoice'!N$2:N$1201,$Z838)="","",INDEX('Per Invoice'!N$2:N$1201,$Z838)))</f>
        <v/>
      </c>
      <c r="O838" s="8">
        <f>IF($Z838="","",IF(INDEX('Per Invoice'!O$2:O$1201,$Z838)="","",INDEX('Per Invoice'!O$2:O$1201,$Z838)))</f>
        <v/>
      </c>
      <c r="P838">
        <f>IF($Z838="","",IF(INDEX('Per Invoice'!P$2:P$1201,$Z838)="","",INDEX('Per Invoice'!P$2:P$1201,$Z838)))</f>
        <v/>
      </c>
      <c r="Q838" s="8">
        <f>IF($Z838="","",IF(INDEX('Per Invoice'!Q$2:Q$1201,$Z838)="","",INDEX('Per Invoice'!Q$2:Q$1201,$Z838)))</f>
        <v/>
      </c>
      <c r="R838" s="8">
        <f>IF($Z838="","",IF(INDEX('Per Invoice'!R$2:R$1201,$Z838)="","",INDEX('Per Invoice'!R$2:R$1201,$Z838)))</f>
        <v/>
      </c>
      <c r="S838">
        <f>IF($Z838="","",IF(INDEX('Per Invoice'!S$2:S$1201,$Z838)="","",INDEX('Per Invoice'!S$2:S$1201,$Z838)))</f>
        <v/>
      </c>
      <c r="T838" s="8">
        <f>IF($Z838="","",IF(INDEX('Per Invoice'!T$2:T$1201,$Z838)="","",INDEX('Per Invoice'!T$2:T$1201,$Z838)))</f>
        <v/>
      </c>
      <c r="U838" s="8">
        <f>IF($Z838="","",IF(INDEX('Per Invoice'!U$2:U$1201,$Z838)="","",INDEX('Per Invoice'!U$2:U$1201,$Z838)))</f>
        <v/>
      </c>
      <c r="V838" s="8">
        <f>IF($Z838="","",IF(INDEX('Per Invoice'!V$2:V$1201,$Z838)="","",INDEX('Per Invoice'!V$2:V$1201,$Z838)))</f>
        <v/>
      </c>
      <c r="W838" s="8">
        <f>IF($Z838="","",IF(INDEX('Per Invoice'!W$2:W$1201,$Z838)="","",INDEX('Per Invoice'!W$2:W$1201,$Z838)))</f>
        <v/>
      </c>
      <c r="X838" s="8">
        <f>IF($Z838="","",IF(INDEX('Per Invoice'!X$2:X$1201,$Z838)="","",INDEX('Per Invoice'!X$2:X$1201,$Z838)))</f>
        <v/>
      </c>
      <c r="Y838" s="8">
        <f>IF($Z838="","",IF(INDEX('Per Invoice'!Y$2:Y$1201,$Z838)="","",INDEX('Per Invoice'!Y$2:Y$1201,$Z838)))</f>
        <v/>
      </c>
      <c r="Z838" s="16">
        <f>IFERROR(MATCH(Settings!$C$26&amp;"|"&amp;ROWS($Z$2:$Z838),'Per Invoice'!$AB$2:$AB$1201,0),"")</f>
        <v/>
      </c>
    </row>
    <row r="839">
      <c r="A839">
        <f>IF($Z839="","",IF(INDEX('Per Invoice'!A$2:A$1201,$Z839)="","",INDEX('Per Invoice'!A$2:A$1201,$Z839)))</f>
        <v/>
      </c>
      <c r="B839">
        <f>IF($Z839="","",IF(INDEX('Per Invoice'!B$2:B$1201,$Z839)="","",INDEX('Per Invoice'!B$2:B$1201,$Z839)))</f>
        <v/>
      </c>
      <c r="C839">
        <f>IF($Z839="","",IF(INDEX('Per Invoice'!C$2:C$1201,$Z839)="","",INDEX('Per Invoice'!C$2:C$1201,$Z839)))</f>
        <v/>
      </c>
      <c r="D839">
        <f>IF($Z839="","",IF(INDEX('Per Invoice'!D$2:D$1201,$Z839)="","",INDEX('Per Invoice'!D$2:D$1201,$Z839)))</f>
        <v/>
      </c>
      <c r="E839" s="14">
        <f>IF($Z839="","",IF(INDEX('Per Invoice'!E$2:E$1201,$Z839)="","",INDEX('Per Invoice'!E$2:E$1201,$Z839)))</f>
        <v/>
      </c>
      <c r="F839">
        <f>IF($Z839="","",IF(INDEX('Per Invoice'!F$2:F$1201,$Z839)="","",INDEX('Per Invoice'!F$2:F$1201,$Z839)))</f>
        <v/>
      </c>
      <c r="G839">
        <f>IF($Z839="","",IF(INDEX('Per Invoice'!G$2:G$1201,$Z839)="","",INDEX('Per Invoice'!G$2:G$1201,$Z839)))</f>
        <v/>
      </c>
      <c r="H839">
        <f>IF($Z839="","",IF(INDEX('Per Invoice'!H$2:H$1201,$Z839)="","",INDEX('Per Invoice'!H$2:H$1201,$Z839)))</f>
        <v/>
      </c>
      <c r="I839">
        <f>IF($Z839="","",IF(INDEX('Per Invoice'!I$2:I$1201,$Z839)="","",INDEX('Per Invoice'!I$2:I$1201,$Z839)))</f>
        <v/>
      </c>
      <c r="J839">
        <f>IF($Z839="","",IF(INDEX('Per Invoice'!J$2:J$1201,$Z839)="","",INDEX('Per Invoice'!J$2:J$1201,$Z839)))</f>
        <v/>
      </c>
      <c r="K839" s="8">
        <f>IF($Z839="","",IF(INDEX('Per Invoice'!K$2:K$1201,$Z839)="","",INDEX('Per Invoice'!K$2:K$1201,$Z839)))</f>
        <v/>
      </c>
      <c r="L839">
        <f>IF($Z839="","",IF(INDEX('Per Invoice'!L$2:L$1201,$Z839)="","",INDEX('Per Invoice'!L$2:L$1201,$Z839)))</f>
        <v/>
      </c>
      <c r="M839">
        <f>IF($Z839="","",IF(INDEX('Per Invoice'!M$2:M$1201,$Z839)="","",INDEX('Per Invoice'!M$2:M$1201,$Z839)))</f>
        <v/>
      </c>
      <c r="N839">
        <f>IF($Z839="","",IF(INDEX('Per Invoice'!N$2:N$1201,$Z839)="","",INDEX('Per Invoice'!N$2:N$1201,$Z839)))</f>
        <v/>
      </c>
      <c r="O839" s="8">
        <f>IF($Z839="","",IF(INDEX('Per Invoice'!O$2:O$1201,$Z839)="","",INDEX('Per Invoice'!O$2:O$1201,$Z839)))</f>
        <v/>
      </c>
      <c r="P839">
        <f>IF($Z839="","",IF(INDEX('Per Invoice'!P$2:P$1201,$Z839)="","",INDEX('Per Invoice'!P$2:P$1201,$Z839)))</f>
        <v/>
      </c>
      <c r="Q839" s="8">
        <f>IF($Z839="","",IF(INDEX('Per Invoice'!Q$2:Q$1201,$Z839)="","",INDEX('Per Invoice'!Q$2:Q$1201,$Z839)))</f>
        <v/>
      </c>
      <c r="R839" s="8">
        <f>IF($Z839="","",IF(INDEX('Per Invoice'!R$2:R$1201,$Z839)="","",INDEX('Per Invoice'!R$2:R$1201,$Z839)))</f>
        <v/>
      </c>
      <c r="S839">
        <f>IF($Z839="","",IF(INDEX('Per Invoice'!S$2:S$1201,$Z839)="","",INDEX('Per Invoice'!S$2:S$1201,$Z839)))</f>
        <v/>
      </c>
      <c r="T839" s="8">
        <f>IF($Z839="","",IF(INDEX('Per Invoice'!T$2:T$1201,$Z839)="","",INDEX('Per Invoice'!T$2:T$1201,$Z839)))</f>
        <v/>
      </c>
      <c r="U839" s="8">
        <f>IF($Z839="","",IF(INDEX('Per Invoice'!U$2:U$1201,$Z839)="","",INDEX('Per Invoice'!U$2:U$1201,$Z839)))</f>
        <v/>
      </c>
      <c r="V839" s="8">
        <f>IF($Z839="","",IF(INDEX('Per Invoice'!V$2:V$1201,$Z839)="","",INDEX('Per Invoice'!V$2:V$1201,$Z839)))</f>
        <v/>
      </c>
      <c r="W839" s="8">
        <f>IF($Z839="","",IF(INDEX('Per Invoice'!W$2:W$1201,$Z839)="","",INDEX('Per Invoice'!W$2:W$1201,$Z839)))</f>
        <v/>
      </c>
      <c r="X839" s="8">
        <f>IF($Z839="","",IF(INDEX('Per Invoice'!X$2:X$1201,$Z839)="","",INDEX('Per Invoice'!X$2:X$1201,$Z839)))</f>
        <v/>
      </c>
      <c r="Y839" s="8">
        <f>IF($Z839="","",IF(INDEX('Per Invoice'!Y$2:Y$1201,$Z839)="","",INDEX('Per Invoice'!Y$2:Y$1201,$Z839)))</f>
        <v/>
      </c>
      <c r="Z839" s="16">
        <f>IFERROR(MATCH(Settings!$C$26&amp;"|"&amp;ROWS($Z$2:$Z839),'Per Invoice'!$AB$2:$AB$1201,0),"")</f>
        <v/>
      </c>
    </row>
    <row r="840">
      <c r="A840">
        <f>IF($Z840="","",IF(INDEX('Per Invoice'!A$2:A$1201,$Z840)="","",INDEX('Per Invoice'!A$2:A$1201,$Z840)))</f>
        <v/>
      </c>
      <c r="B840">
        <f>IF($Z840="","",IF(INDEX('Per Invoice'!B$2:B$1201,$Z840)="","",INDEX('Per Invoice'!B$2:B$1201,$Z840)))</f>
        <v/>
      </c>
      <c r="C840">
        <f>IF($Z840="","",IF(INDEX('Per Invoice'!C$2:C$1201,$Z840)="","",INDEX('Per Invoice'!C$2:C$1201,$Z840)))</f>
        <v/>
      </c>
      <c r="D840">
        <f>IF($Z840="","",IF(INDEX('Per Invoice'!D$2:D$1201,$Z840)="","",INDEX('Per Invoice'!D$2:D$1201,$Z840)))</f>
        <v/>
      </c>
      <c r="E840" s="14">
        <f>IF($Z840="","",IF(INDEX('Per Invoice'!E$2:E$1201,$Z840)="","",INDEX('Per Invoice'!E$2:E$1201,$Z840)))</f>
        <v/>
      </c>
      <c r="F840">
        <f>IF($Z840="","",IF(INDEX('Per Invoice'!F$2:F$1201,$Z840)="","",INDEX('Per Invoice'!F$2:F$1201,$Z840)))</f>
        <v/>
      </c>
      <c r="G840">
        <f>IF($Z840="","",IF(INDEX('Per Invoice'!G$2:G$1201,$Z840)="","",INDEX('Per Invoice'!G$2:G$1201,$Z840)))</f>
        <v/>
      </c>
      <c r="H840">
        <f>IF($Z840="","",IF(INDEX('Per Invoice'!H$2:H$1201,$Z840)="","",INDEX('Per Invoice'!H$2:H$1201,$Z840)))</f>
        <v/>
      </c>
      <c r="I840">
        <f>IF($Z840="","",IF(INDEX('Per Invoice'!I$2:I$1201,$Z840)="","",INDEX('Per Invoice'!I$2:I$1201,$Z840)))</f>
        <v/>
      </c>
      <c r="J840">
        <f>IF($Z840="","",IF(INDEX('Per Invoice'!J$2:J$1201,$Z840)="","",INDEX('Per Invoice'!J$2:J$1201,$Z840)))</f>
        <v/>
      </c>
      <c r="K840" s="8">
        <f>IF($Z840="","",IF(INDEX('Per Invoice'!K$2:K$1201,$Z840)="","",INDEX('Per Invoice'!K$2:K$1201,$Z840)))</f>
        <v/>
      </c>
      <c r="L840">
        <f>IF($Z840="","",IF(INDEX('Per Invoice'!L$2:L$1201,$Z840)="","",INDEX('Per Invoice'!L$2:L$1201,$Z840)))</f>
        <v/>
      </c>
      <c r="M840">
        <f>IF($Z840="","",IF(INDEX('Per Invoice'!M$2:M$1201,$Z840)="","",INDEX('Per Invoice'!M$2:M$1201,$Z840)))</f>
        <v/>
      </c>
      <c r="N840">
        <f>IF($Z840="","",IF(INDEX('Per Invoice'!N$2:N$1201,$Z840)="","",INDEX('Per Invoice'!N$2:N$1201,$Z840)))</f>
        <v/>
      </c>
      <c r="O840" s="8">
        <f>IF($Z840="","",IF(INDEX('Per Invoice'!O$2:O$1201,$Z840)="","",INDEX('Per Invoice'!O$2:O$1201,$Z840)))</f>
        <v/>
      </c>
      <c r="P840">
        <f>IF($Z840="","",IF(INDEX('Per Invoice'!P$2:P$1201,$Z840)="","",INDEX('Per Invoice'!P$2:P$1201,$Z840)))</f>
        <v/>
      </c>
      <c r="Q840" s="8">
        <f>IF($Z840="","",IF(INDEX('Per Invoice'!Q$2:Q$1201,$Z840)="","",INDEX('Per Invoice'!Q$2:Q$1201,$Z840)))</f>
        <v/>
      </c>
      <c r="R840" s="8">
        <f>IF($Z840="","",IF(INDEX('Per Invoice'!R$2:R$1201,$Z840)="","",INDEX('Per Invoice'!R$2:R$1201,$Z840)))</f>
        <v/>
      </c>
      <c r="S840">
        <f>IF($Z840="","",IF(INDEX('Per Invoice'!S$2:S$1201,$Z840)="","",INDEX('Per Invoice'!S$2:S$1201,$Z840)))</f>
        <v/>
      </c>
      <c r="T840" s="8">
        <f>IF($Z840="","",IF(INDEX('Per Invoice'!T$2:T$1201,$Z840)="","",INDEX('Per Invoice'!T$2:T$1201,$Z840)))</f>
        <v/>
      </c>
      <c r="U840" s="8">
        <f>IF($Z840="","",IF(INDEX('Per Invoice'!U$2:U$1201,$Z840)="","",INDEX('Per Invoice'!U$2:U$1201,$Z840)))</f>
        <v/>
      </c>
      <c r="V840" s="8">
        <f>IF($Z840="","",IF(INDEX('Per Invoice'!V$2:V$1201,$Z840)="","",INDEX('Per Invoice'!V$2:V$1201,$Z840)))</f>
        <v/>
      </c>
      <c r="W840" s="8">
        <f>IF($Z840="","",IF(INDEX('Per Invoice'!W$2:W$1201,$Z840)="","",INDEX('Per Invoice'!W$2:W$1201,$Z840)))</f>
        <v/>
      </c>
      <c r="X840" s="8">
        <f>IF($Z840="","",IF(INDEX('Per Invoice'!X$2:X$1201,$Z840)="","",INDEX('Per Invoice'!X$2:X$1201,$Z840)))</f>
        <v/>
      </c>
      <c r="Y840" s="8">
        <f>IF($Z840="","",IF(INDEX('Per Invoice'!Y$2:Y$1201,$Z840)="","",INDEX('Per Invoice'!Y$2:Y$1201,$Z840)))</f>
        <v/>
      </c>
      <c r="Z840" s="16">
        <f>IFERROR(MATCH(Settings!$C$26&amp;"|"&amp;ROWS($Z$2:$Z840),'Per Invoice'!$AB$2:$AB$1201,0),"")</f>
        <v/>
      </c>
    </row>
    <row r="841">
      <c r="A841">
        <f>IF($Z841="","",IF(INDEX('Per Invoice'!A$2:A$1201,$Z841)="","",INDEX('Per Invoice'!A$2:A$1201,$Z841)))</f>
        <v/>
      </c>
      <c r="B841">
        <f>IF($Z841="","",IF(INDEX('Per Invoice'!B$2:B$1201,$Z841)="","",INDEX('Per Invoice'!B$2:B$1201,$Z841)))</f>
        <v/>
      </c>
      <c r="C841">
        <f>IF($Z841="","",IF(INDEX('Per Invoice'!C$2:C$1201,$Z841)="","",INDEX('Per Invoice'!C$2:C$1201,$Z841)))</f>
        <v/>
      </c>
      <c r="D841">
        <f>IF($Z841="","",IF(INDEX('Per Invoice'!D$2:D$1201,$Z841)="","",INDEX('Per Invoice'!D$2:D$1201,$Z841)))</f>
        <v/>
      </c>
      <c r="E841" s="14">
        <f>IF($Z841="","",IF(INDEX('Per Invoice'!E$2:E$1201,$Z841)="","",INDEX('Per Invoice'!E$2:E$1201,$Z841)))</f>
        <v/>
      </c>
      <c r="F841">
        <f>IF($Z841="","",IF(INDEX('Per Invoice'!F$2:F$1201,$Z841)="","",INDEX('Per Invoice'!F$2:F$1201,$Z841)))</f>
        <v/>
      </c>
      <c r="G841">
        <f>IF($Z841="","",IF(INDEX('Per Invoice'!G$2:G$1201,$Z841)="","",INDEX('Per Invoice'!G$2:G$1201,$Z841)))</f>
        <v/>
      </c>
      <c r="H841">
        <f>IF($Z841="","",IF(INDEX('Per Invoice'!H$2:H$1201,$Z841)="","",INDEX('Per Invoice'!H$2:H$1201,$Z841)))</f>
        <v/>
      </c>
      <c r="I841">
        <f>IF($Z841="","",IF(INDEX('Per Invoice'!I$2:I$1201,$Z841)="","",INDEX('Per Invoice'!I$2:I$1201,$Z841)))</f>
        <v/>
      </c>
      <c r="J841">
        <f>IF($Z841="","",IF(INDEX('Per Invoice'!J$2:J$1201,$Z841)="","",INDEX('Per Invoice'!J$2:J$1201,$Z841)))</f>
        <v/>
      </c>
      <c r="K841" s="8">
        <f>IF($Z841="","",IF(INDEX('Per Invoice'!K$2:K$1201,$Z841)="","",INDEX('Per Invoice'!K$2:K$1201,$Z841)))</f>
        <v/>
      </c>
      <c r="L841">
        <f>IF($Z841="","",IF(INDEX('Per Invoice'!L$2:L$1201,$Z841)="","",INDEX('Per Invoice'!L$2:L$1201,$Z841)))</f>
        <v/>
      </c>
      <c r="M841">
        <f>IF($Z841="","",IF(INDEX('Per Invoice'!M$2:M$1201,$Z841)="","",INDEX('Per Invoice'!M$2:M$1201,$Z841)))</f>
        <v/>
      </c>
      <c r="N841">
        <f>IF($Z841="","",IF(INDEX('Per Invoice'!N$2:N$1201,$Z841)="","",INDEX('Per Invoice'!N$2:N$1201,$Z841)))</f>
        <v/>
      </c>
      <c r="O841" s="8">
        <f>IF($Z841="","",IF(INDEX('Per Invoice'!O$2:O$1201,$Z841)="","",INDEX('Per Invoice'!O$2:O$1201,$Z841)))</f>
        <v/>
      </c>
      <c r="P841">
        <f>IF($Z841="","",IF(INDEX('Per Invoice'!P$2:P$1201,$Z841)="","",INDEX('Per Invoice'!P$2:P$1201,$Z841)))</f>
        <v/>
      </c>
      <c r="Q841" s="8">
        <f>IF($Z841="","",IF(INDEX('Per Invoice'!Q$2:Q$1201,$Z841)="","",INDEX('Per Invoice'!Q$2:Q$1201,$Z841)))</f>
        <v/>
      </c>
      <c r="R841" s="8">
        <f>IF($Z841="","",IF(INDEX('Per Invoice'!R$2:R$1201,$Z841)="","",INDEX('Per Invoice'!R$2:R$1201,$Z841)))</f>
        <v/>
      </c>
      <c r="S841">
        <f>IF($Z841="","",IF(INDEX('Per Invoice'!S$2:S$1201,$Z841)="","",INDEX('Per Invoice'!S$2:S$1201,$Z841)))</f>
        <v/>
      </c>
      <c r="T841" s="8">
        <f>IF($Z841="","",IF(INDEX('Per Invoice'!T$2:T$1201,$Z841)="","",INDEX('Per Invoice'!T$2:T$1201,$Z841)))</f>
        <v/>
      </c>
      <c r="U841" s="8">
        <f>IF($Z841="","",IF(INDEX('Per Invoice'!U$2:U$1201,$Z841)="","",INDEX('Per Invoice'!U$2:U$1201,$Z841)))</f>
        <v/>
      </c>
      <c r="V841" s="8">
        <f>IF($Z841="","",IF(INDEX('Per Invoice'!V$2:V$1201,$Z841)="","",INDEX('Per Invoice'!V$2:V$1201,$Z841)))</f>
        <v/>
      </c>
      <c r="W841" s="8">
        <f>IF($Z841="","",IF(INDEX('Per Invoice'!W$2:W$1201,$Z841)="","",INDEX('Per Invoice'!W$2:W$1201,$Z841)))</f>
        <v/>
      </c>
      <c r="X841" s="8">
        <f>IF($Z841="","",IF(INDEX('Per Invoice'!X$2:X$1201,$Z841)="","",INDEX('Per Invoice'!X$2:X$1201,$Z841)))</f>
        <v/>
      </c>
      <c r="Y841" s="8">
        <f>IF($Z841="","",IF(INDEX('Per Invoice'!Y$2:Y$1201,$Z841)="","",INDEX('Per Invoice'!Y$2:Y$1201,$Z841)))</f>
        <v/>
      </c>
      <c r="Z841" s="16">
        <f>IFERROR(MATCH(Settings!$C$26&amp;"|"&amp;ROWS($Z$2:$Z841),'Per Invoice'!$AB$2:$AB$1201,0),"")</f>
        <v/>
      </c>
    </row>
    <row r="842">
      <c r="A842">
        <f>IF($Z842="","",IF(INDEX('Per Invoice'!A$2:A$1201,$Z842)="","",INDEX('Per Invoice'!A$2:A$1201,$Z842)))</f>
        <v/>
      </c>
      <c r="B842">
        <f>IF($Z842="","",IF(INDEX('Per Invoice'!B$2:B$1201,$Z842)="","",INDEX('Per Invoice'!B$2:B$1201,$Z842)))</f>
        <v/>
      </c>
      <c r="C842">
        <f>IF($Z842="","",IF(INDEX('Per Invoice'!C$2:C$1201,$Z842)="","",INDEX('Per Invoice'!C$2:C$1201,$Z842)))</f>
        <v/>
      </c>
      <c r="D842">
        <f>IF($Z842="","",IF(INDEX('Per Invoice'!D$2:D$1201,$Z842)="","",INDEX('Per Invoice'!D$2:D$1201,$Z842)))</f>
        <v/>
      </c>
      <c r="E842" s="14">
        <f>IF($Z842="","",IF(INDEX('Per Invoice'!E$2:E$1201,$Z842)="","",INDEX('Per Invoice'!E$2:E$1201,$Z842)))</f>
        <v/>
      </c>
      <c r="F842">
        <f>IF($Z842="","",IF(INDEX('Per Invoice'!F$2:F$1201,$Z842)="","",INDEX('Per Invoice'!F$2:F$1201,$Z842)))</f>
        <v/>
      </c>
      <c r="G842">
        <f>IF($Z842="","",IF(INDEX('Per Invoice'!G$2:G$1201,$Z842)="","",INDEX('Per Invoice'!G$2:G$1201,$Z842)))</f>
        <v/>
      </c>
      <c r="H842">
        <f>IF($Z842="","",IF(INDEX('Per Invoice'!H$2:H$1201,$Z842)="","",INDEX('Per Invoice'!H$2:H$1201,$Z842)))</f>
        <v/>
      </c>
      <c r="I842">
        <f>IF($Z842="","",IF(INDEX('Per Invoice'!I$2:I$1201,$Z842)="","",INDEX('Per Invoice'!I$2:I$1201,$Z842)))</f>
        <v/>
      </c>
      <c r="J842">
        <f>IF($Z842="","",IF(INDEX('Per Invoice'!J$2:J$1201,$Z842)="","",INDEX('Per Invoice'!J$2:J$1201,$Z842)))</f>
        <v/>
      </c>
      <c r="K842" s="8">
        <f>IF($Z842="","",IF(INDEX('Per Invoice'!K$2:K$1201,$Z842)="","",INDEX('Per Invoice'!K$2:K$1201,$Z842)))</f>
        <v/>
      </c>
      <c r="L842">
        <f>IF($Z842="","",IF(INDEX('Per Invoice'!L$2:L$1201,$Z842)="","",INDEX('Per Invoice'!L$2:L$1201,$Z842)))</f>
        <v/>
      </c>
      <c r="M842">
        <f>IF($Z842="","",IF(INDEX('Per Invoice'!M$2:M$1201,$Z842)="","",INDEX('Per Invoice'!M$2:M$1201,$Z842)))</f>
        <v/>
      </c>
      <c r="N842">
        <f>IF($Z842="","",IF(INDEX('Per Invoice'!N$2:N$1201,$Z842)="","",INDEX('Per Invoice'!N$2:N$1201,$Z842)))</f>
        <v/>
      </c>
      <c r="O842" s="8">
        <f>IF($Z842="","",IF(INDEX('Per Invoice'!O$2:O$1201,$Z842)="","",INDEX('Per Invoice'!O$2:O$1201,$Z842)))</f>
        <v/>
      </c>
      <c r="P842">
        <f>IF($Z842="","",IF(INDEX('Per Invoice'!P$2:P$1201,$Z842)="","",INDEX('Per Invoice'!P$2:P$1201,$Z842)))</f>
        <v/>
      </c>
      <c r="Q842" s="8">
        <f>IF($Z842="","",IF(INDEX('Per Invoice'!Q$2:Q$1201,$Z842)="","",INDEX('Per Invoice'!Q$2:Q$1201,$Z842)))</f>
        <v/>
      </c>
      <c r="R842" s="8">
        <f>IF($Z842="","",IF(INDEX('Per Invoice'!R$2:R$1201,$Z842)="","",INDEX('Per Invoice'!R$2:R$1201,$Z842)))</f>
        <v/>
      </c>
      <c r="S842">
        <f>IF($Z842="","",IF(INDEX('Per Invoice'!S$2:S$1201,$Z842)="","",INDEX('Per Invoice'!S$2:S$1201,$Z842)))</f>
        <v/>
      </c>
      <c r="T842" s="8">
        <f>IF($Z842="","",IF(INDEX('Per Invoice'!T$2:T$1201,$Z842)="","",INDEX('Per Invoice'!T$2:T$1201,$Z842)))</f>
        <v/>
      </c>
      <c r="U842" s="8">
        <f>IF($Z842="","",IF(INDEX('Per Invoice'!U$2:U$1201,$Z842)="","",INDEX('Per Invoice'!U$2:U$1201,$Z842)))</f>
        <v/>
      </c>
      <c r="V842" s="8">
        <f>IF($Z842="","",IF(INDEX('Per Invoice'!V$2:V$1201,$Z842)="","",INDEX('Per Invoice'!V$2:V$1201,$Z842)))</f>
        <v/>
      </c>
      <c r="W842" s="8">
        <f>IF($Z842="","",IF(INDEX('Per Invoice'!W$2:W$1201,$Z842)="","",INDEX('Per Invoice'!W$2:W$1201,$Z842)))</f>
        <v/>
      </c>
      <c r="X842" s="8">
        <f>IF($Z842="","",IF(INDEX('Per Invoice'!X$2:X$1201,$Z842)="","",INDEX('Per Invoice'!X$2:X$1201,$Z842)))</f>
        <v/>
      </c>
      <c r="Y842" s="8">
        <f>IF($Z842="","",IF(INDEX('Per Invoice'!Y$2:Y$1201,$Z842)="","",INDEX('Per Invoice'!Y$2:Y$1201,$Z842)))</f>
        <v/>
      </c>
      <c r="Z842" s="16">
        <f>IFERROR(MATCH(Settings!$C$26&amp;"|"&amp;ROWS($Z$2:$Z842),'Per Invoice'!$AB$2:$AB$1201,0),"")</f>
        <v/>
      </c>
    </row>
    <row r="843">
      <c r="A843">
        <f>IF($Z843="","",IF(INDEX('Per Invoice'!A$2:A$1201,$Z843)="","",INDEX('Per Invoice'!A$2:A$1201,$Z843)))</f>
        <v/>
      </c>
      <c r="B843">
        <f>IF($Z843="","",IF(INDEX('Per Invoice'!B$2:B$1201,$Z843)="","",INDEX('Per Invoice'!B$2:B$1201,$Z843)))</f>
        <v/>
      </c>
      <c r="C843">
        <f>IF($Z843="","",IF(INDEX('Per Invoice'!C$2:C$1201,$Z843)="","",INDEX('Per Invoice'!C$2:C$1201,$Z843)))</f>
        <v/>
      </c>
      <c r="D843">
        <f>IF($Z843="","",IF(INDEX('Per Invoice'!D$2:D$1201,$Z843)="","",INDEX('Per Invoice'!D$2:D$1201,$Z843)))</f>
        <v/>
      </c>
      <c r="E843" s="14">
        <f>IF($Z843="","",IF(INDEX('Per Invoice'!E$2:E$1201,$Z843)="","",INDEX('Per Invoice'!E$2:E$1201,$Z843)))</f>
        <v/>
      </c>
      <c r="F843">
        <f>IF($Z843="","",IF(INDEX('Per Invoice'!F$2:F$1201,$Z843)="","",INDEX('Per Invoice'!F$2:F$1201,$Z843)))</f>
        <v/>
      </c>
      <c r="G843">
        <f>IF($Z843="","",IF(INDEX('Per Invoice'!G$2:G$1201,$Z843)="","",INDEX('Per Invoice'!G$2:G$1201,$Z843)))</f>
        <v/>
      </c>
      <c r="H843">
        <f>IF($Z843="","",IF(INDEX('Per Invoice'!H$2:H$1201,$Z843)="","",INDEX('Per Invoice'!H$2:H$1201,$Z843)))</f>
        <v/>
      </c>
      <c r="I843">
        <f>IF($Z843="","",IF(INDEX('Per Invoice'!I$2:I$1201,$Z843)="","",INDEX('Per Invoice'!I$2:I$1201,$Z843)))</f>
        <v/>
      </c>
      <c r="J843">
        <f>IF($Z843="","",IF(INDEX('Per Invoice'!J$2:J$1201,$Z843)="","",INDEX('Per Invoice'!J$2:J$1201,$Z843)))</f>
        <v/>
      </c>
      <c r="K843" s="8">
        <f>IF($Z843="","",IF(INDEX('Per Invoice'!K$2:K$1201,$Z843)="","",INDEX('Per Invoice'!K$2:K$1201,$Z843)))</f>
        <v/>
      </c>
      <c r="L843">
        <f>IF($Z843="","",IF(INDEX('Per Invoice'!L$2:L$1201,$Z843)="","",INDEX('Per Invoice'!L$2:L$1201,$Z843)))</f>
        <v/>
      </c>
      <c r="M843">
        <f>IF($Z843="","",IF(INDEX('Per Invoice'!M$2:M$1201,$Z843)="","",INDEX('Per Invoice'!M$2:M$1201,$Z843)))</f>
        <v/>
      </c>
      <c r="N843">
        <f>IF($Z843="","",IF(INDEX('Per Invoice'!N$2:N$1201,$Z843)="","",INDEX('Per Invoice'!N$2:N$1201,$Z843)))</f>
        <v/>
      </c>
      <c r="O843" s="8">
        <f>IF($Z843="","",IF(INDEX('Per Invoice'!O$2:O$1201,$Z843)="","",INDEX('Per Invoice'!O$2:O$1201,$Z843)))</f>
        <v/>
      </c>
      <c r="P843">
        <f>IF($Z843="","",IF(INDEX('Per Invoice'!P$2:P$1201,$Z843)="","",INDEX('Per Invoice'!P$2:P$1201,$Z843)))</f>
        <v/>
      </c>
      <c r="Q843" s="8">
        <f>IF($Z843="","",IF(INDEX('Per Invoice'!Q$2:Q$1201,$Z843)="","",INDEX('Per Invoice'!Q$2:Q$1201,$Z843)))</f>
        <v/>
      </c>
      <c r="R843" s="8">
        <f>IF($Z843="","",IF(INDEX('Per Invoice'!R$2:R$1201,$Z843)="","",INDEX('Per Invoice'!R$2:R$1201,$Z843)))</f>
        <v/>
      </c>
      <c r="S843">
        <f>IF($Z843="","",IF(INDEX('Per Invoice'!S$2:S$1201,$Z843)="","",INDEX('Per Invoice'!S$2:S$1201,$Z843)))</f>
        <v/>
      </c>
      <c r="T843" s="8">
        <f>IF($Z843="","",IF(INDEX('Per Invoice'!T$2:T$1201,$Z843)="","",INDEX('Per Invoice'!T$2:T$1201,$Z843)))</f>
        <v/>
      </c>
      <c r="U843" s="8">
        <f>IF($Z843="","",IF(INDEX('Per Invoice'!U$2:U$1201,$Z843)="","",INDEX('Per Invoice'!U$2:U$1201,$Z843)))</f>
        <v/>
      </c>
      <c r="V843" s="8">
        <f>IF($Z843="","",IF(INDEX('Per Invoice'!V$2:V$1201,$Z843)="","",INDEX('Per Invoice'!V$2:V$1201,$Z843)))</f>
        <v/>
      </c>
      <c r="W843" s="8">
        <f>IF($Z843="","",IF(INDEX('Per Invoice'!W$2:W$1201,$Z843)="","",INDEX('Per Invoice'!W$2:W$1201,$Z843)))</f>
        <v/>
      </c>
      <c r="X843" s="8">
        <f>IF($Z843="","",IF(INDEX('Per Invoice'!X$2:X$1201,$Z843)="","",INDEX('Per Invoice'!X$2:X$1201,$Z843)))</f>
        <v/>
      </c>
      <c r="Y843" s="8">
        <f>IF($Z843="","",IF(INDEX('Per Invoice'!Y$2:Y$1201,$Z843)="","",INDEX('Per Invoice'!Y$2:Y$1201,$Z843)))</f>
        <v/>
      </c>
      <c r="Z843" s="16">
        <f>IFERROR(MATCH(Settings!$C$26&amp;"|"&amp;ROWS($Z$2:$Z843),'Per Invoice'!$AB$2:$AB$1201,0),"")</f>
        <v/>
      </c>
    </row>
    <row r="844">
      <c r="A844">
        <f>IF($Z844="","",IF(INDEX('Per Invoice'!A$2:A$1201,$Z844)="","",INDEX('Per Invoice'!A$2:A$1201,$Z844)))</f>
        <v/>
      </c>
      <c r="B844">
        <f>IF($Z844="","",IF(INDEX('Per Invoice'!B$2:B$1201,$Z844)="","",INDEX('Per Invoice'!B$2:B$1201,$Z844)))</f>
        <v/>
      </c>
      <c r="C844">
        <f>IF($Z844="","",IF(INDEX('Per Invoice'!C$2:C$1201,$Z844)="","",INDEX('Per Invoice'!C$2:C$1201,$Z844)))</f>
        <v/>
      </c>
      <c r="D844">
        <f>IF($Z844="","",IF(INDEX('Per Invoice'!D$2:D$1201,$Z844)="","",INDEX('Per Invoice'!D$2:D$1201,$Z844)))</f>
        <v/>
      </c>
      <c r="E844" s="14">
        <f>IF($Z844="","",IF(INDEX('Per Invoice'!E$2:E$1201,$Z844)="","",INDEX('Per Invoice'!E$2:E$1201,$Z844)))</f>
        <v/>
      </c>
      <c r="F844">
        <f>IF($Z844="","",IF(INDEX('Per Invoice'!F$2:F$1201,$Z844)="","",INDEX('Per Invoice'!F$2:F$1201,$Z844)))</f>
        <v/>
      </c>
      <c r="G844">
        <f>IF($Z844="","",IF(INDEX('Per Invoice'!G$2:G$1201,$Z844)="","",INDEX('Per Invoice'!G$2:G$1201,$Z844)))</f>
        <v/>
      </c>
      <c r="H844">
        <f>IF($Z844="","",IF(INDEX('Per Invoice'!H$2:H$1201,$Z844)="","",INDEX('Per Invoice'!H$2:H$1201,$Z844)))</f>
        <v/>
      </c>
      <c r="I844">
        <f>IF($Z844="","",IF(INDEX('Per Invoice'!I$2:I$1201,$Z844)="","",INDEX('Per Invoice'!I$2:I$1201,$Z844)))</f>
        <v/>
      </c>
      <c r="J844">
        <f>IF($Z844="","",IF(INDEX('Per Invoice'!J$2:J$1201,$Z844)="","",INDEX('Per Invoice'!J$2:J$1201,$Z844)))</f>
        <v/>
      </c>
      <c r="K844" s="8">
        <f>IF($Z844="","",IF(INDEX('Per Invoice'!K$2:K$1201,$Z844)="","",INDEX('Per Invoice'!K$2:K$1201,$Z844)))</f>
        <v/>
      </c>
      <c r="L844">
        <f>IF($Z844="","",IF(INDEX('Per Invoice'!L$2:L$1201,$Z844)="","",INDEX('Per Invoice'!L$2:L$1201,$Z844)))</f>
        <v/>
      </c>
      <c r="M844">
        <f>IF($Z844="","",IF(INDEX('Per Invoice'!M$2:M$1201,$Z844)="","",INDEX('Per Invoice'!M$2:M$1201,$Z844)))</f>
        <v/>
      </c>
      <c r="N844">
        <f>IF($Z844="","",IF(INDEX('Per Invoice'!N$2:N$1201,$Z844)="","",INDEX('Per Invoice'!N$2:N$1201,$Z844)))</f>
        <v/>
      </c>
      <c r="O844" s="8">
        <f>IF($Z844="","",IF(INDEX('Per Invoice'!O$2:O$1201,$Z844)="","",INDEX('Per Invoice'!O$2:O$1201,$Z844)))</f>
        <v/>
      </c>
      <c r="P844">
        <f>IF($Z844="","",IF(INDEX('Per Invoice'!P$2:P$1201,$Z844)="","",INDEX('Per Invoice'!P$2:P$1201,$Z844)))</f>
        <v/>
      </c>
      <c r="Q844" s="8">
        <f>IF($Z844="","",IF(INDEX('Per Invoice'!Q$2:Q$1201,$Z844)="","",INDEX('Per Invoice'!Q$2:Q$1201,$Z844)))</f>
        <v/>
      </c>
      <c r="R844" s="8">
        <f>IF($Z844="","",IF(INDEX('Per Invoice'!R$2:R$1201,$Z844)="","",INDEX('Per Invoice'!R$2:R$1201,$Z844)))</f>
        <v/>
      </c>
      <c r="S844">
        <f>IF($Z844="","",IF(INDEX('Per Invoice'!S$2:S$1201,$Z844)="","",INDEX('Per Invoice'!S$2:S$1201,$Z844)))</f>
        <v/>
      </c>
      <c r="T844" s="8">
        <f>IF($Z844="","",IF(INDEX('Per Invoice'!T$2:T$1201,$Z844)="","",INDEX('Per Invoice'!T$2:T$1201,$Z844)))</f>
        <v/>
      </c>
      <c r="U844" s="8">
        <f>IF($Z844="","",IF(INDEX('Per Invoice'!U$2:U$1201,$Z844)="","",INDEX('Per Invoice'!U$2:U$1201,$Z844)))</f>
        <v/>
      </c>
      <c r="V844" s="8">
        <f>IF($Z844="","",IF(INDEX('Per Invoice'!V$2:V$1201,$Z844)="","",INDEX('Per Invoice'!V$2:V$1201,$Z844)))</f>
        <v/>
      </c>
      <c r="W844" s="8">
        <f>IF($Z844="","",IF(INDEX('Per Invoice'!W$2:W$1201,$Z844)="","",INDEX('Per Invoice'!W$2:W$1201,$Z844)))</f>
        <v/>
      </c>
      <c r="X844" s="8">
        <f>IF($Z844="","",IF(INDEX('Per Invoice'!X$2:X$1201,$Z844)="","",INDEX('Per Invoice'!X$2:X$1201,$Z844)))</f>
        <v/>
      </c>
      <c r="Y844" s="8">
        <f>IF($Z844="","",IF(INDEX('Per Invoice'!Y$2:Y$1201,$Z844)="","",INDEX('Per Invoice'!Y$2:Y$1201,$Z844)))</f>
        <v/>
      </c>
      <c r="Z844" s="16">
        <f>IFERROR(MATCH(Settings!$C$26&amp;"|"&amp;ROWS($Z$2:$Z844),'Per Invoice'!$AB$2:$AB$1201,0),"")</f>
        <v/>
      </c>
    </row>
    <row r="845">
      <c r="A845">
        <f>IF($Z845="","",IF(INDEX('Per Invoice'!A$2:A$1201,$Z845)="","",INDEX('Per Invoice'!A$2:A$1201,$Z845)))</f>
        <v/>
      </c>
      <c r="B845">
        <f>IF($Z845="","",IF(INDEX('Per Invoice'!B$2:B$1201,$Z845)="","",INDEX('Per Invoice'!B$2:B$1201,$Z845)))</f>
        <v/>
      </c>
      <c r="C845">
        <f>IF($Z845="","",IF(INDEX('Per Invoice'!C$2:C$1201,$Z845)="","",INDEX('Per Invoice'!C$2:C$1201,$Z845)))</f>
        <v/>
      </c>
      <c r="D845">
        <f>IF($Z845="","",IF(INDEX('Per Invoice'!D$2:D$1201,$Z845)="","",INDEX('Per Invoice'!D$2:D$1201,$Z845)))</f>
        <v/>
      </c>
      <c r="E845" s="14">
        <f>IF($Z845="","",IF(INDEX('Per Invoice'!E$2:E$1201,$Z845)="","",INDEX('Per Invoice'!E$2:E$1201,$Z845)))</f>
        <v/>
      </c>
      <c r="F845">
        <f>IF($Z845="","",IF(INDEX('Per Invoice'!F$2:F$1201,$Z845)="","",INDEX('Per Invoice'!F$2:F$1201,$Z845)))</f>
        <v/>
      </c>
      <c r="G845">
        <f>IF($Z845="","",IF(INDEX('Per Invoice'!G$2:G$1201,$Z845)="","",INDEX('Per Invoice'!G$2:G$1201,$Z845)))</f>
        <v/>
      </c>
      <c r="H845">
        <f>IF($Z845="","",IF(INDEX('Per Invoice'!H$2:H$1201,$Z845)="","",INDEX('Per Invoice'!H$2:H$1201,$Z845)))</f>
        <v/>
      </c>
      <c r="I845">
        <f>IF($Z845="","",IF(INDEX('Per Invoice'!I$2:I$1201,$Z845)="","",INDEX('Per Invoice'!I$2:I$1201,$Z845)))</f>
        <v/>
      </c>
      <c r="J845">
        <f>IF($Z845="","",IF(INDEX('Per Invoice'!J$2:J$1201,$Z845)="","",INDEX('Per Invoice'!J$2:J$1201,$Z845)))</f>
        <v/>
      </c>
      <c r="K845" s="8">
        <f>IF($Z845="","",IF(INDEX('Per Invoice'!K$2:K$1201,$Z845)="","",INDEX('Per Invoice'!K$2:K$1201,$Z845)))</f>
        <v/>
      </c>
      <c r="L845">
        <f>IF($Z845="","",IF(INDEX('Per Invoice'!L$2:L$1201,$Z845)="","",INDEX('Per Invoice'!L$2:L$1201,$Z845)))</f>
        <v/>
      </c>
      <c r="M845">
        <f>IF($Z845="","",IF(INDEX('Per Invoice'!M$2:M$1201,$Z845)="","",INDEX('Per Invoice'!M$2:M$1201,$Z845)))</f>
        <v/>
      </c>
      <c r="N845">
        <f>IF($Z845="","",IF(INDEX('Per Invoice'!N$2:N$1201,$Z845)="","",INDEX('Per Invoice'!N$2:N$1201,$Z845)))</f>
        <v/>
      </c>
      <c r="O845" s="8">
        <f>IF($Z845="","",IF(INDEX('Per Invoice'!O$2:O$1201,$Z845)="","",INDEX('Per Invoice'!O$2:O$1201,$Z845)))</f>
        <v/>
      </c>
      <c r="P845">
        <f>IF($Z845="","",IF(INDEX('Per Invoice'!P$2:P$1201,$Z845)="","",INDEX('Per Invoice'!P$2:P$1201,$Z845)))</f>
        <v/>
      </c>
      <c r="Q845" s="8">
        <f>IF($Z845="","",IF(INDEX('Per Invoice'!Q$2:Q$1201,$Z845)="","",INDEX('Per Invoice'!Q$2:Q$1201,$Z845)))</f>
        <v/>
      </c>
      <c r="R845" s="8">
        <f>IF($Z845="","",IF(INDEX('Per Invoice'!R$2:R$1201,$Z845)="","",INDEX('Per Invoice'!R$2:R$1201,$Z845)))</f>
        <v/>
      </c>
      <c r="S845">
        <f>IF($Z845="","",IF(INDEX('Per Invoice'!S$2:S$1201,$Z845)="","",INDEX('Per Invoice'!S$2:S$1201,$Z845)))</f>
        <v/>
      </c>
      <c r="T845" s="8">
        <f>IF($Z845="","",IF(INDEX('Per Invoice'!T$2:T$1201,$Z845)="","",INDEX('Per Invoice'!T$2:T$1201,$Z845)))</f>
        <v/>
      </c>
      <c r="U845" s="8">
        <f>IF($Z845="","",IF(INDEX('Per Invoice'!U$2:U$1201,$Z845)="","",INDEX('Per Invoice'!U$2:U$1201,$Z845)))</f>
        <v/>
      </c>
      <c r="V845" s="8">
        <f>IF($Z845="","",IF(INDEX('Per Invoice'!V$2:V$1201,$Z845)="","",INDEX('Per Invoice'!V$2:V$1201,$Z845)))</f>
        <v/>
      </c>
      <c r="W845" s="8">
        <f>IF($Z845="","",IF(INDEX('Per Invoice'!W$2:W$1201,$Z845)="","",INDEX('Per Invoice'!W$2:W$1201,$Z845)))</f>
        <v/>
      </c>
      <c r="X845" s="8">
        <f>IF($Z845="","",IF(INDEX('Per Invoice'!X$2:X$1201,$Z845)="","",INDEX('Per Invoice'!X$2:X$1201,$Z845)))</f>
        <v/>
      </c>
      <c r="Y845" s="8">
        <f>IF($Z845="","",IF(INDEX('Per Invoice'!Y$2:Y$1201,$Z845)="","",INDEX('Per Invoice'!Y$2:Y$1201,$Z845)))</f>
        <v/>
      </c>
      <c r="Z845" s="16">
        <f>IFERROR(MATCH(Settings!$C$26&amp;"|"&amp;ROWS($Z$2:$Z845),'Per Invoice'!$AB$2:$AB$1201,0),"")</f>
        <v/>
      </c>
    </row>
    <row r="846">
      <c r="A846">
        <f>IF($Z846="","",IF(INDEX('Per Invoice'!A$2:A$1201,$Z846)="","",INDEX('Per Invoice'!A$2:A$1201,$Z846)))</f>
        <v/>
      </c>
      <c r="B846">
        <f>IF($Z846="","",IF(INDEX('Per Invoice'!B$2:B$1201,$Z846)="","",INDEX('Per Invoice'!B$2:B$1201,$Z846)))</f>
        <v/>
      </c>
      <c r="C846">
        <f>IF($Z846="","",IF(INDEX('Per Invoice'!C$2:C$1201,$Z846)="","",INDEX('Per Invoice'!C$2:C$1201,$Z846)))</f>
        <v/>
      </c>
      <c r="D846">
        <f>IF($Z846="","",IF(INDEX('Per Invoice'!D$2:D$1201,$Z846)="","",INDEX('Per Invoice'!D$2:D$1201,$Z846)))</f>
        <v/>
      </c>
      <c r="E846" s="14">
        <f>IF($Z846="","",IF(INDEX('Per Invoice'!E$2:E$1201,$Z846)="","",INDEX('Per Invoice'!E$2:E$1201,$Z846)))</f>
        <v/>
      </c>
      <c r="F846">
        <f>IF($Z846="","",IF(INDEX('Per Invoice'!F$2:F$1201,$Z846)="","",INDEX('Per Invoice'!F$2:F$1201,$Z846)))</f>
        <v/>
      </c>
      <c r="G846">
        <f>IF($Z846="","",IF(INDEX('Per Invoice'!G$2:G$1201,$Z846)="","",INDEX('Per Invoice'!G$2:G$1201,$Z846)))</f>
        <v/>
      </c>
      <c r="H846">
        <f>IF($Z846="","",IF(INDEX('Per Invoice'!H$2:H$1201,$Z846)="","",INDEX('Per Invoice'!H$2:H$1201,$Z846)))</f>
        <v/>
      </c>
      <c r="I846">
        <f>IF($Z846="","",IF(INDEX('Per Invoice'!I$2:I$1201,$Z846)="","",INDEX('Per Invoice'!I$2:I$1201,$Z846)))</f>
        <v/>
      </c>
      <c r="J846">
        <f>IF($Z846="","",IF(INDEX('Per Invoice'!J$2:J$1201,$Z846)="","",INDEX('Per Invoice'!J$2:J$1201,$Z846)))</f>
        <v/>
      </c>
      <c r="K846" s="8">
        <f>IF($Z846="","",IF(INDEX('Per Invoice'!K$2:K$1201,$Z846)="","",INDEX('Per Invoice'!K$2:K$1201,$Z846)))</f>
        <v/>
      </c>
      <c r="L846">
        <f>IF($Z846="","",IF(INDEX('Per Invoice'!L$2:L$1201,$Z846)="","",INDEX('Per Invoice'!L$2:L$1201,$Z846)))</f>
        <v/>
      </c>
      <c r="M846">
        <f>IF($Z846="","",IF(INDEX('Per Invoice'!M$2:M$1201,$Z846)="","",INDEX('Per Invoice'!M$2:M$1201,$Z846)))</f>
        <v/>
      </c>
      <c r="N846">
        <f>IF($Z846="","",IF(INDEX('Per Invoice'!N$2:N$1201,$Z846)="","",INDEX('Per Invoice'!N$2:N$1201,$Z846)))</f>
        <v/>
      </c>
      <c r="O846" s="8">
        <f>IF($Z846="","",IF(INDEX('Per Invoice'!O$2:O$1201,$Z846)="","",INDEX('Per Invoice'!O$2:O$1201,$Z846)))</f>
        <v/>
      </c>
      <c r="P846">
        <f>IF($Z846="","",IF(INDEX('Per Invoice'!P$2:P$1201,$Z846)="","",INDEX('Per Invoice'!P$2:P$1201,$Z846)))</f>
        <v/>
      </c>
      <c r="Q846" s="8">
        <f>IF($Z846="","",IF(INDEX('Per Invoice'!Q$2:Q$1201,$Z846)="","",INDEX('Per Invoice'!Q$2:Q$1201,$Z846)))</f>
        <v/>
      </c>
      <c r="R846" s="8">
        <f>IF($Z846="","",IF(INDEX('Per Invoice'!R$2:R$1201,$Z846)="","",INDEX('Per Invoice'!R$2:R$1201,$Z846)))</f>
        <v/>
      </c>
      <c r="S846">
        <f>IF($Z846="","",IF(INDEX('Per Invoice'!S$2:S$1201,$Z846)="","",INDEX('Per Invoice'!S$2:S$1201,$Z846)))</f>
        <v/>
      </c>
      <c r="T846" s="8">
        <f>IF($Z846="","",IF(INDEX('Per Invoice'!T$2:T$1201,$Z846)="","",INDEX('Per Invoice'!T$2:T$1201,$Z846)))</f>
        <v/>
      </c>
      <c r="U846" s="8">
        <f>IF($Z846="","",IF(INDEX('Per Invoice'!U$2:U$1201,$Z846)="","",INDEX('Per Invoice'!U$2:U$1201,$Z846)))</f>
        <v/>
      </c>
      <c r="V846" s="8">
        <f>IF($Z846="","",IF(INDEX('Per Invoice'!V$2:V$1201,$Z846)="","",INDEX('Per Invoice'!V$2:V$1201,$Z846)))</f>
        <v/>
      </c>
      <c r="W846" s="8">
        <f>IF($Z846="","",IF(INDEX('Per Invoice'!W$2:W$1201,$Z846)="","",INDEX('Per Invoice'!W$2:W$1201,$Z846)))</f>
        <v/>
      </c>
      <c r="X846" s="8">
        <f>IF($Z846="","",IF(INDEX('Per Invoice'!X$2:X$1201,$Z846)="","",INDEX('Per Invoice'!X$2:X$1201,$Z846)))</f>
        <v/>
      </c>
      <c r="Y846" s="8">
        <f>IF($Z846="","",IF(INDEX('Per Invoice'!Y$2:Y$1201,$Z846)="","",INDEX('Per Invoice'!Y$2:Y$1201,$Z846)))</f>
        <v/>
      </c>
      <c r="Z846" s="16">
        <f>IFERROR(MATCH(Settings!$C$26&amp;"|"&amp;ROWS($Z$2:$Z846),'Per Invoice'!$AB$2:$AB$1201,0),"")</f>
        <v/>
      </c>
    </row>
    <row r="847">
      <c r="A847">
        <f>IF($Z847="","",IF(INDEX('Per Invoice'!A$2:A$1201,$Z847)="","",INDEX('Per Invoice'!A$2:A$1201,$Z847)))</f>
        <v/>
      </c>
      <c r="B847">
        <f>IF($Z847="","",IF(INDEX('Per Invoice'!B$2:B$1201,$Z847)="","",INDEX('Per Invoice'!B$2:B$1201,$Z847)))</f>
        <v/>
      </c>
      <c r="C847">
        <f>IF($Z847="","",IF(INDEX('Per Invoice'!C$2:C$1201,$Z847)="","",INDEX('Per Invoice'!C$2:C$1201,$Z847)))</f>
        <v/>
      </c>
      <c r="D847">
        <f>IF($Z847="","",IF(INDEX('Per Invoice'!D$2:D$1201,$Z847)="","",INDEX('Per Invoice'!D$2:D$1201,$Z847)))</f>
        <v/>
      </c>
      <c r="E847" s="14">
        <f>IF($Z847="","",IF(INDEX('Per Invoice'!E$2:E$1201,$Z847)="","",INDEX('Per Invoice'!E$2:E$1201,$Z847)))</f>
        <v/>
      </c>
      <c r="F847">
        <f>IF($Z847="","",IF(INDEX('Per Invoice'!F$2:F$1201,$Z847)="","",INDEX('Per Invoice'!F$2:F$1201,$Z847)))</f>
        <v/>
      </c>
      <c r="G847">
        <f>IF($Z847="","",IF(INDEX('Per Invoice'!G$2:G$1201,$Z847)="","",INDEX('Per Invoice'!G$2:G$1201,$Z847)))</f>
        <v/>
      </c>
      <c r="H847">
        <f>IF($Z847="","",IF(INDEX('Per Invoice'!H$2:H$1201,$Z847)="","",INDEX('Per Invoice'!H$2:H$1201,$Z847)))</f>
        <v/>
      </c>
      <c r="I847">
        <f>IF($Z847="","",IF(INDEX('Per Invoice'!I$2:I$1201,$Z847)="","",INDEX('Per Invoice'!I$2:I$1201,$Z847)))</f>
        <v/>
      </c>
      <c r="J847">
        <f>IF($Z847="","",IF(INDEX('Per Invoice'!J$2:J$1201,$Z847)="","",INDEX('Per Invoice'!J$2:J$1201,$Z847)))</f>
        <v/>
      </c>
      <c r="K847" s="8">
        <f>IF($Z847="","",IF(INDEX('Per Invoice'!K$2:K$1201,$Z847)="","",INDEX('Per Invoice'!K$2:K$1201,$Z847)))</f>
        <v/>
      </c>
      <c r="L847">
        <f>IF($Z847="","",IF(INDEX('Per Invoice'!L$2:L$1201,$Z847)="","",INDEX('Per Invoice'!L$2:L$1201,$Z847)))</f>
        <v/>
      </c>
      <c r="M847">
        <f>IF($Z847="","",IF(INDEX('Per Invoice'!M$2:M$1201,$Z847)="","",INDEX('Per Invoice'!M$2:M$1201,$Z847)))</f>
        <v/>
      </c>
      <c r="N847">
        <f>IF($Z847="","",IF(INDEX('Per Invoice'!N$2:N$1201,$Z847)="","",INDEX('Per Invoice'!N$2:N$1201,$Z847)))</f>
        <v/>
      </c>
      <c r="O847" s="8">
        <f>IF($Z847="","",IF(INDEX('Per Invoice'!O$2:O$1201,$Z847)="","",INDEX('Per Invoice'!O$2:O$1201,$Z847)))</f>
        <v/>
      </c>
      <c r="P847">
        <f>IF($Z847="","",IF(INDEX('Per Invoice'!P$2:P$1201,$Z847)="","",INDEX('Per Invoice'!P$2:P$1201,$Z847)))</f>
        <v/>
      </c>
      <c r="Q847" s="8">
        <f>IF($Z847="","",IF(INDEX('Per Invoice'!Q$2:Q$1201,$Z847)="","",INDEX('Per Invoice'!Q$2:Q$1201,$Z847)))</f>
        <v/>
      </c>
      <c r="R847" s="8">
        <f>IF($Z847="","",IF(INDEX('Per Invoice'!R$2:R$1201,$Z847)="","",INDEX('Per Invoice'!R$2:R$1201,$Z847)))</f>
        <v/>
      </c>
      <c r="S847">
        <f>IF($Z847="","",IF(INDEX('Per Invoice'!S$2:S$1201,$Z847)="","",INDEX('Per Invoice'!S$2:S$1201,$Z847)))</f>
        <v/>
      </c>
      <c r="T847" s="8">
        <f>IF($Z847="","",IF(INDEX('Per Invoice'!T$2:T$1201,$Z847)="","",INDEX('Per Invoice'!T$2:T$1201,$Z847)))</f>
        <v/>
      </c>
      <c r="U847" s="8">
        <f>IF($Z847="","",IF(INDEX('Per Invoice'!U$2:U$1201,$Z847)="","",INDEX('Per Invoice'!U$2:U$1201,$Z847)))</f>
        <v/>
      </c>
      <c r="V847" s="8">
        <f>IF($Z847="","",IF(INDEX('Per Invoice'!V$2:V$1201,$Z847)="","",INDEX('Per Invoice'!V$2:V$1201,$Z847)))</f>
        <v/>
      </c>
      <c r="W847" s="8">
        <f>IF($Z847="","",IF(INDEX('Per Invoice'!W$2:W$1201,$Z847)="","",INDEX('Per Invoice'!W$2:W$1201,$Z847)))</f>
        <v/>
      </c>
      <c r="X847" s="8">
        <f>IF($Z847="","",IF(INDEX('Per Invoice'!X$2:X$1201,$Z847)="","",INDEX('Per Invoice'!X$2:X$1201,$Z847)))</f>
        <v/>
      </c>
      <c r="Y847" s="8">
        <f>IF($Z847="","",IF(INDEX('Per Invoice'!Y$2:Y$1201,$Z847)="","",INDEX('Per Invoice'!Y$2:Y$1201,$Z847)))</f>
        <v/>
      </c>
      <c r="Z847" s="16">
        <f>IFERROR(MATCH(Settings!$C$26&amp;"|"&amp;ROWS($Z$2:$Z847),'Per Invoice'!$AB$2:$AB$1201,0),"")</f>
        <v/>
      </c>
    </row>
    <row r="848">
      <c r="A848">
        <f>IF($Z848="","",IF(INDEX('Per Invoice'!A$2:A$1201,$Z848)="","",INDEX('Per Invoice'!A$2:A$1201,$Z848)))</f>
        <v/>
      </c>
      <c r="B848">
        <f>IF($Z848="","",IF(INDEX('Per Invoice'!B$2:B$1201,$Z848)="","",INDEX('Per Invoice'!B$2:B$1201,$Z848)))</f>
        <v/>
      </c>
      <c r="C848">
        <f>IF($Z848="","",IF(INDEX('Per Invoice'!C$2:C$1201,$Z848)="","",INDEX('Per Invoice'!C$2:C$1201,$Z848)))</f>
        <v/>
      </c>
      <c r="D848">
        <f>IF($Z848="","",IF(INDEX('Per Invoice'!D$2:D$1201,$Z848)="","",INDEX('Per Invoice'!D$2:D$1201,$Z848)))</f>
        <v/>
      </c>
      <c r="E848" s="14">
        <f>IF($Z848="","",IF(INDEX('Per Invoice'!E$2:E$1201,$Z848)="","",INDEX('Per Invoice'!E$2:E$1201,$Z848)))</f>
        <v/>
      </c>
      <c r="F848">
        <f>IF($Z848="","",IF(INDEX('Per Invoice'!F$2:F$1201,$Z848)="","",INDEX('Per Invoice'!F$2:F$1201,$Z848)))</f>
        <v/>
      </c>
      <c r="G848">
        <f>IF($Z848="","",IF(INDEX('Per Invoice'!G$2:G$1201,$Z848)="","",INDEX('Per Invoice'!G$2:G$1201,$Z848)))</f>
        <v/>
      </c>
      <c r="H848">
        <f>IF($Z848="","",IF(INDEX('Per Invoice'!H$2:H$1201,$Z848)="","",INDEX('Per Invoice'!H$2:H$1201,$Z848)))</f>
        <v/>
      </c>
      <c r="I848">
        <f>IF($Z848="","",IF(INDEX('Per Invoice'!I$2:I$1201,$Z848)="","",INDEX('Per Invoice'!I$2:I$1201,$Z848)))</f>
        <v/>
      </c>
      <c r="J848">
        <f>IF($Z848="","",IF(INDEX('Per Invoice'!J$2:J$1201,$Z848)="","",INDEX('Per Invoice'!J$2:J$1201,$Z848)))</f>
        <v/>
      </c>
      <c r="K848" s="8">
        <f>IF($Z848="","",IF(INDEX('Per Invoice'!K$2:K$1201,$Z848)="","",INDEX('Per Invoice'!K$2:K$1201,$Z848)))</f>
        <v/>
      </c>
      <c r="L848">
        <f>IF($Z848="","",IF(INDEX('Per Invoice'!L$2:L$1201,$Z848)="","",INDEX('Per Invoice'!L$2:L$1201,$Z848)))</f>
        <v/>
      </c>
      <c r="M848">
        <f>IF($Z848="","",IF(INDEX('Per Invoice'!M$2:M$1201,$Z848)="","",INDEX('Per Invoice'!M$2:M$1201,$Z848)))</f>
        <v/>
      </c>
      <c r="N848">
        <f>IF($Z848="","",IF(INDEX('Per Invoice'!N$2:N$1201,$Z848)="","",INDEX('Per Invoice'!N$2:N$1201,$Z848)))</f>
        <v/>
      </c>
      <c r="O848" s="8">
        <f>IF($Z848="","",IF(INDEX('Per Invoice'!O$2:O$1201,$Z848)="","",INDEX('Per Invoice'!O$2:O$1201,$Z848)))</f>
        <v/>
      </c>
      <c r="P848">
        <f>IF($Z848="","",IF(INDEX('Per Invoice'!P$2:P$1201,$Z848)="","",INDEX('Per Invoice'!P$2:P$1201,$Z848)))</f>
        <v/>
      </c>
      <c r="Q848" s="8">
        <f>IF($Z848="","",IF(INDEX('Per Invoice'!Q$2:Q$1201,$Z848)="","",INDEX('Per Invoice'!Q$2:Q$1201,$Z848)))</f>
        <v/>
      </c>
      <c r="R848" s="8">
        <f>IF($Z848="","",IF(INDEX('Per Invoice'!R$2:R$1201,$Z848)="","",INDEX('Per Invoice'!R$2:R$1201,$Z848)))</f>
        <v/>
      </c>
      <c r="S848">
        <f>IF($Z848="","",IF(INDEX('Per Invoice'!S$2:S$1201,$Z848)="","",INDEX('Per Invoice'!S$2:S$1201,$Z848)))</f>
        <v/>
      </c>
      <c r="T848" s="8">
        <f>IF($Z848="","",IF(INDEX('Per Invoice'!T$2:T$1201,$Z848)="","",INDEX('Per Invoice'!T$2:T$1201,$Z848)))</f>
        <v/>
      </c>
      <c r="U848" s="8">
        <f>IF($Z848="","",IF(INDEX('Per Invoice'!U$2:U$1201,$Z848)="","",INDEX('Per Invoice'!U$2:U$1201,$Z848)))</f>
        <v/>
      </c>
      <c r="V848" s="8">
        <f>IF($Z848="","",IF(INDEX('Per Invoice'!V$2:V$1201,$Z848)="","",INDEX('Per Invoice'!V$2:V$1201,$Z848)))</f>
        <v/>
      </c>
      <c r="W848" s="8">
        <f>IF($Z848="","",IF(INDEX('Per Invoice'!W$2:W$1201,$Z848)="","",INDEX('Per Invoice'!W$2:W$1201,$Z848)))</f>
        <v/>
      </c>
      <c r="X848" s="8">
        <f>IF($Z848="","",IF(INDEX('Per Invoice'!X$2:X$1201,$Z848)="","",INDEX('Per Invoice'!X$2:X$1201,$Z848)))</f>
        <v/>
      </c>
      <c r="Y848" s="8">
        <f>IF($Z848="","",IF(INDEX('Per Invoice'!Y$2:Y$1201,$Z848)="","",INDEX('Per Invoice'!Y$2:Y$1201,$Z848)))</f>
        <v/>
      </c>
      <c r="Z848" s="16">
        <f>IFERROR(MATCH(Settings!$C$26&amp;"|"&amp;ROWS($Z$2:$Z848),'Per Invoice'!$AB$2:$AB$1201,0),"")</f>
        <v/>
      </c>
    </row>
    <row r="849">
      <c r="A849">
        <f>IF($Z849="","",IF(INDEX('Per Invoice'!A$2:A$1201,$Z849)="","",INDEX('Per Invoice'!A$2:A$1201,$Z849)))</f>
        <v/>
      </c>
      <c r="B849">
        <f>IF($Z849="","",IF(INDEX('Per Invoice'!B$2:B$1201,$Z849)="","",INDEX('Per Invoice'!B$2:B$1201,$Z849)))</f>
        <v/>
      </c>
      <c r="C849">
        <f>IF($Z849="","",IF(INDEX('Per Invoice'!C$2:C$1201,$Z849)="","",INDEX('Per Invoice'!C$2:C$1201,$Z849)))</f>
        <v/>
      </c>
      <c r="D849">
        <f>IF($Z849="","",IF(INDEX('Per Invoice'!D$2:D$1201,$Z849)="","",INDEX('Per Invoice'!D$2:D$1201,$Z849)))</f>
        <v/>
      </c>
      <c r="E849" s="14">
        <f>IF($Z849="","",IF(INDEX('Per Invoice'!E$2:E$1201,$Z849)="","",INDEX('Per Invoice'!E$2:E$1201,$Z849)))</f>
        <v/>
      </c>
      <c r="F849">
        <f>IF($Z849="","",IF(INDEX('Per Invoice'!F$2:F$1201,$Z849)="","",INDEX('Per Invoice'!F$2:F$1201,$Z849)))</f>
        <v/>
      </c>
      <c r="G849">
        <f>IF($Z849="","",IF(INDEX('Per Invoice'!G$2:G$1201,$Z849)="","",INDEX('Per Invoice'!G$2:G$1201,$Z849)))</f>
        <v/>
      </c>
      <c r="H849">
        <f>IF($Z849="","",IF(INDEX('Per Invoice'!H$2:H$1201,$Z849)="","",INDEX('Per Invoice'!H$2:H$1201,$Z849)))</f>
        <v/>
      </c>
      <c r="I849">
        <f>IF($Z849="","",IF(INDEX('Per Invoice'!I$2:I$1201,$Z849)="","",INDEX('Per Invoice'!I$2:I$1201,$Z849)))</f>
        <v/>
      </c>
      <c r="J849">
        <f>IF($Z849="","",IF(INDEX('Per Invoice'!J$2:J$1201,$Z849)="","",INDEX('Per Invoice'!J$2:J$1201,$Z849)))</f>
        <v/>
      </c>
      <c r="K849" s="8">
        <f>IF($Z849="","",IF(INDEX('Per Invoice'!K$2:K$1201,$Z849)="","",INDEX('Per Invoice'!K$2:K$1201,$Z849)))</f>
        <v/>
      </c>
      <c r="L849">
        <f>IF($Z849="","",IF(INDEX('Per Invoice'!L$2:L$1201,$Z849)="","",INDEX('Per Invoice'!L$2:L$1201,$Z849)))</f>
        <v/>
      </c>
      <c r="M849">
        <f>IF($Z849="","",IF(INDEX('Per Invoice'!M$2:M$1201,$Z849)="","",INDEX('Per Invoice'!M$2:M$1201,$Z849)))</f>
        <v/>
      </c>
      <c r="N849">
        <f>IF($Z849="","",IF(INDEX('Per Invoice'!N$2:N$1201,$Z849)="","",INDEX('Per Invoice'!N$2:N$1201,$Z849)))</f>
        <v/>
      </c>
      <c r="O849" s="8">
        <f>IF($Z849="","",IF(INDEX('Per Invoice'!O$2:O$1201,$Z849)="","",INDEX('Per Invoice'!O$2:O$1201,$Z849)))</f>
        <v/>
      </c>
      <c r="P849">
        <f>IF($Z849="","",IF(INDEX('Per Invoice'!P$2:P$1201,$Z849)="","",INDEX('Per Invoice'!P$2:P$1201,$Z849)))</f>
        <v/>
      </c>
      <c r="Q849" s="8">
        <f>IF($Z849="","",IF(INDEX('Per Invoice'!Q$2:Q$1201,$Z849)="","",INDEX('Per Invoice'!Q$2:Q$1201,$Z849)))</f>
        <v/>
      </c>
      <c r="R849" s="8">
        <f>IF($Z849="","",IF(INDEX('Per Invoice'!R$2:R$1201,$Z849)="","",INDEX('Per Invoice'!R$2:R$1201,$Z849)))</f>
        <v/>
      </c>
      <c r="S849">
        <f>IF($Z849="","",IF(INDEX('Per Invoice'!S$2:S$1201,$Z849)="","",INDEX('Per Invoice'!S$2:S$1201,$Z849)))</f>
        <v/>
      </c>
      <c r="T849" s="8">
        <f>IF($Z849="","",IF(INDEX('Per Invoice'!T$2:T$1201,$Z849)="","",INDEX('Per Invoice'!T$2:T$1201,$Z849)))</f>
        <v/>
      </c>
      <c r="U849" s="8">
        <f>IF($Z849="","",IF(INDEX('Per Invoice'!U$2:U$1201,$Z849)="","",INDEX('Per Invoice'!U$2:U$1201,$Z849)))</f>
        <v/>
      </c>
      <c r="V849" s="8">
        <f>IF($Z849="","",IF(INDEX('Per Invoice'!V$2:V$1201,$Z849)="","",INDEX('Per Invoice'!V$2:V$1201,$Z849)))</f>
        <v/>
      </c>
      <c r="W849" s="8">
        <f>IF($Z849="","",IF(INDEX('Per Invoice'!W$2:W$1201,$Z849)="","",INDEX('Per Invoice'!W$2:W$1201,$Z849)))</f>
        <v/>
      </c>
      <c r="X849" s="8">
        <f>IF($Z849="","",IF(INDEX('Per Invoice'!X$2:X$1201,$Z849)="","",INDEX('Per Invoice'!X$2:X$1201,$Z849)))</f>
        <v/>
      </c>
      <c r="Y849" s="8">
        <f>IF($Z849="","",IF(INDEX('Per Invoice'!Y$2:Y$1201,$Z849)="","",INDEX('Per Invoice'!Y$2:Y$1201,$Z849)))</f>
        <v/>
      </c>
      <c r="Z849" s="16">
        <f>IFERROR(MATCH(Settings!$C$26&amp;"|"&amp;ROWS($Z$2:$Z849),'Per Invoice'!$AB$2:$AB$1201,0),"")</f>
        <v/>
      </c>
    </row>
    <row r="850">
      <c r="A850">
        <f>IF($Z850="","",IF(INDEX('Per Invoice'!A$2:A$1201,$Z850)="","",INDEX('Per Invoice'!A$2:A$1201,$Z850)))</f>
        <v/>
      </c>
      <c r="B850">
        <f>IF($Z850="","",IF(INDEX('Per Invoice'!B$2:B$1201,$Z850)="","",INDEX('Per Invoice'!B$2:B$1201,$Z850)))</f>
        <v/>
      </c>
      <c r="C850">
        <f>IF($Z850="","",IF(INDEX('Per Invoice'!C$2:C$1201,$Z850)="","",INDEX('Per Invoice'!C$2:C$1201,$Z850)))</f>
        <v/>
      </c>
      <c r="D850">
        <f>IF($Z850="","",IF(INDEX('Per Invoice'!D$2:D$1201,$Z850)="","",INDEX('Per Invoice'!D$2:D$1201,$Z850)))</f>
        <v/>
      </c>
      <c r="E850" s="14">
        <f>IF($Z850="","",IF(INDEX('Per Invoice'!E$2:E$1201,$Z850)="","",INDEX('Per Invoice'!E$2:E$1201,$Z850)))</f>
        <v/>
      </c>
      <c r="F850">
        <f>IF($Z850="","",IF(INDEX('Per Invoice'!F$2:F$1201,$Z850)="","",INDEX('Per Invoice'!F$2:F$1201,$Z850)))</f>
        <v/>
      </c>
      <c r="G850">
        <f>IF($Z850="","",IF(INDEX('Per Invoice'!G$2:G$1201,$Z850)="","",INDEX('Per Invoice'!G$2:G$1201,$Z850)))</f>
        <v/>
      </c>
      <c r="H850">
        <f>IF($Z850="","",IF(INDEX('Per Invoice'!H$2:H$1201,$Z850)="","",INDEX('Per Invoice'!H$2:H$1201,$Z850)))</f>
        <v/>
      </c>
      <c r="I850">
        <f>IF($Z850="","",IF(INDEX('Per Invoice'!I$2:I$1201,$Z850)="","",INDEX('Per Invoice'!I$2:I$1201,$Z850)))</f>
        <v/>
      </c>
      <c r="J850">
        <f>IF($Z850="","",IF(INDEX('Per Invoice'!J$2:J$1201,$Z850)="","",INDEX('Per Invoice'!J$2:J$1201,$Z850)))</f>
        <v/>
      </c>
      <c r="K850" s="8">
        <f>IF($Z850="","",IF(INDEX('Per Invoice'!K$2:K$1201,$Z850)="","",INDEX('Per Invoice'!K$2:K$1201,$Z850)))</f>
        <v/>
      </c>
      <c r="L850">
        <f>IF($Z850="","",IF(INDEX('Per Invoice'!L$2:L$1201,$Z850)="","",INDEX('Per Invoice'!L$2:L$1201,$Z850)))</f>
        <v/>
      </c>
      <c r="M850">
        <f>IF($Z850="","",IF(INDEX('Per Invoice'!M$2:M$1201,$Z850)="","",INDEX('Per Invoice'!M$2:M$1201,$Z850)))</f>
        <v/>
      </c>
      <c r="N850">
        <f>IF($Z850="","",IF(INDEX('Per Invoice'!N$2:N$1201,$Z850)="","",INDEX('Per Invoice'!N$2:N$1201,$Z850)))</f>
        <v/>
      </c>
      <c r="O850" s="8">
        <f>IF($Z850="","",IF(INDEX('Per Invoice'!O$2:O$1201,$Z850)="","",INDEX('Per Invoice'!O$2:O$1201,$Z850)))</f>
        <v/>
      </c>
      <c r="P850">
        <f>IF($Z850="","",IF(INDEX('Per Invoice'!P$2:P$1201,$Z850)="","",INDEX('Per Invoice'!P$2:P$1201,$Z850)))</f>
        <v/>
      </c>
      <c r="Q850" s="8">
        <f>IF($Z850="","",IF(INDEX('Per Invoice'!Q$2:Q$1201,$Z850)="","",INDEX('Per Invoice'!Q$2:Q$1201,$Z850)))</f>
        <v/>
      </c>
      <c r="R850" s="8">
        <f>IF($Z850="","",IF(INDEX('Per Invoice'!R$2:R$1201,$Z850)="","",INDEX('Per Invoice'!R$2:R$1201,$Z850)))</f>
        <v/>
      </c>
      <c r="S850">
        <f>IF($Z850="","",IF(INDEX('Per Invoice'!S$2:S$1201,$Z850)="","",INDEX('Per Invoice'!S$2:S$1201,$Z850)))</f>
        <v/>
      </c>
      <c r="T850" s="8">
        <f>IF($Z850="","",IF(INDEX('Per Invoice'!T$2:T$1201,$Z850)="","",INDEX('Per Invoice'!T$2:T$1201,$Z850)))</f>
        <v/>
      </c>
      <c r="U850" s="8">
        <f>IF($Z850="","",IF(INDEX('Per Invoice'!U$2:U$1201,$Z850)="","",INDEX('Per Invoice'!U$2:U$1201,$Z850)))</f>
        <v/>
      </c>
      <c r="V850" s="8">
        <f>IF($Z850="","",IF(INDEX('Per Invoice'!V$2:V$1201,$Z850)="","",INDEX('Per Invoice'!V$2:V$1201,$Z850)))</f>
        <v/>
      </c>
      <c r="W850" s="8">
        <f>IF($Z850="","",IF(INDEX('Per Invoice'!W$2:W$1201,$Z850)="","",INDEX('Per Invoice'!W$2:W$1201,$Z850)))</f>
        <v/>
      </c>
      <c r="X850" s="8">
        <f>IF($Z850="","",IF(INDEX('Per Invoice'!X$2:X$1201,$Z850)="","",INDEX('Per Invoice'!X$2:X$1201,$Z850)))</f>
        <v/>
      </c>
      <c r="Y850" s="8">
        <f>IF($Z850="","",IF(INDEX('Per Invoice'!Y$2:Y$1201,$Z850)="","",INDEX('Per Invoice'!Y$2:Y$1201,$Z850)))</f>
        <v/>
      </c>
      <c r="Z850" s="16">
        <f>IFERROR(MATCH(Settings!$C$26&amp;"|"&amp;ROWS($Z$2:$Z850),'Per Invoice'!$AB$2:$AB$1201,0),"")</f>
        <v/>
      </c>
    </row>
    <row r="851">
      <c r="A851">
        <f>IF($Z851="","",IF(INDEX('Per Invoice'!A$2:A$1201,$Z851)="","",INDEX('Per Invoice'!A$2:A$1201,$Z851)))</f>
        <v/>
      </c>
      <c r="B851">
        <f>IF($Z851="","",IF(INDEX('Per Invoice'!B$2:B$1201,$Z851)="","",INDEX('Per Invoice'!B$2:B$1201,$Z851)))</f>
        <v/>
      </c>
      <c r="C851">
        <f>IF($Z851="","",IF(INDEX('Per Invoice'!C$2:C$1201,$Z851)="","",INDEX('Per Invoice'!C$2:C$1201,$Z851)))</f>
        <v/>
      </c>
      <c r="D851">
        <f>IF($Z851="","",IF(INDEX('Per Invoice'!D$2:D$1201,$Z851)="","",INDEX('Per Invoice'!D$2:D$1201,$Z851)))</f>
        <v/>
      </c>
      <c r="E851" s="14">
        <f>IF($Z851="","",IF(INDEX('Per Invoice'!E$2:E$1201,$Z851)="","",INDEX('Per Invoice'!E$2:E$1201,$Z851)))</f>
        <v/>
      </c>
      <c r="F851">
        <f>IF($Z851="","",IF(INDEX('Per Invoice'!F$2:F$1201,$Z851)="","",INDEX('Per Invoice'!F$2:F$1201,$Z851)))</f>
        <v/>
      </c>
      <c r="G851">
        <f>IF($Z851="","",IF(INDEX('Per Invoice'!G$2:G$1201,$Z851)="","",INDEX('Per Invoice'!G$2:G$1201,$Z851)))</f>
        <v/>
      </c>
      <c r="H851">
        <f>IF($Z851="","",IF(INDEX('Per Invoice'!H$2:H$1201,$Z851)="","",INDEX('Per Invoice'!H$2:H$1201,$Z851)))</f>
        <v/>
      </c>
      <c r="I851">
        <f>IF($Z851="","",IF(INDEX('Per Invoice'!I$2:I$1201,$Z851)="","",INDEX('Per Invoice'!I$2:I$1201,$Z851)))</f>
        <v/>
      </c>
      <c r="J851">
        <f>IF($Z851="","",IF(INDEX('Per Invoice'!J$2:J$1201,$Z851)="","",INDEX('Per Invoice'!J$2:J$1201,$Z851)))</f>
        <v/>
      </c>
      <c r="K851" s="8">
        <f>IF($Z851="","",IF(INDEX('Per Invoice'!K$2:K$1201,$Z851)="","",INDEX('Per Invoice'!K$2:K$1201,$Z851)))</f>
        <v/>
      </c>
      <c r="L851">
        <f>IF($Z851="","",IF(INDEX('Per Invoice'!L$2:L$1201,$Z851)="","",INDEX('Per Invoice'!L$2:L$1201,$Z851)))</f>
        <v/>
      </c>
      <c r="M851">
        <f>IF($Z851="","",IF(INDEX('Per Invoice'!M$2:M$1201,$Z851)="","",INDEX('Per Invoice'!M$2:M$1201,$Z851)))</f>
        <v/>
      </c>
      <c r="N851">
        <f>IF($Z851="","",IF(INDEX('Per Invoice'!N$2:N$1201,$Z851)="","",INDEX('Per Invoice'!N$2:N$1201,$Z851)))</f>
        <v/>
      </c>
      <c r="O851" s="8">
        <f>IF($Z851="","",IF(INDEX('Per Invoice'!O$2:O$1201,$Z851)="","",INDEX('Per Invoice'!O$2:O$1201,$Z851)))</f>
        <v/>
      </c>
      <c r="P851">
        <f>IF($Z851="","",IF(INDEX('Per Invoice'!P$2:P$1201,$Z851)="","",INDEX('Per Invoice'!P$2:P$1201,$Z851)))</f>
        <v/>
      </c>
      <c r="Q851" s="8">
        <f>IF($Z851="","",IF(INDEX('Per Invoice'!Q$2:Q$1201,$Z851)="","",INDEX('Per Invoice'!Q$2:Q$1201,$Z851)))</f>
        <v/>
      </c>
      <c r="R851" s="8">
        <f>IF($Z851="","",IF(INDEX('Per Invoice'!R$2:R$1201,$Z851)="","",INDEX('Per Invoice'!R$2:R$1201,$Z851)))</f>
        <v/>
      </c>
      <c r="S851">
        <f>IF($Z851="","",IF(INDEX('Per Invoice'!S$2:S$1201,$Z851)="","",INDEX('Per Invoice'!S$2:S$1201,$Z851)))</f>
        <v/>
      </c>
      <c r="T851" s="8">
        <f>IF($Z851="","",IF(INDEX('Per Invoice'!T$2:T$1201,$Z851)="","",INDEX('Per Invoice'!T$2:T$1201,$Z851)))</f>
        <v/>
      </c>
      <c r="U851" s="8">
        <f>IF($Z851="","",IF(INDEX('Per Invoice'!U$2:U$1201,$Z851)="","",INDEX('Per Invoice'!U$2:U$1201,$Z851)))</f>
        <v/>
      </c>
      <c r="V851" s="8">
        <f>IF($Z851="","",IF(INDEX('Per Invoice'!V$2:V$1201,$Z851)="","",INDEX('Per Invoice'!V$2:V$1201,$Z851)))</f>
        <v/>
      </c>
      <c r="W851" s="8">
        <f>IF($Z851="","",IF(INDEX('Per Invoice'!W$2:W$1201,$Z851)="","",INDEX('Per Invoice'!W$2:W$1201,$Z851)))</f>
        <v/>
      </c>
      <c r="X851" s="8">
        <f>IF($Z851="","",IF(INDEX('Per Invoice'!X$2:X$1201,$Z851)="","",INDEX('Per Invoice'!X$2:X$1201,$Z851)))</f>
        <v/>
      </c>
      <c r="Y851" s="8">
        <f>IF($Z851="","",IF(INDEX('Per Invoice'!Y$2:Y$1201,$Z851)="","",INDEX('Per Invoice'!Y$2:Y$1201,$Z851)))</f>
        <v/>
      </c>
      <c r="Z851" s="16">
        <f>IFERROR(MATCH(Settings!$C$26&amp;"|"&amp;ROWS($Z$2:$Z851),'Per Invoice'!$AB$2:$AB$1201,0),"")</f>
        <v/>
      </c>
    </row>
    <row r="852">
      <c r="A852">
        <f>IF($Z852="","",IF(INDEX('Per Invoice'!A$2:A$1201,$Z852)="","",INDEX('Per Invoice'!A$2:A$1201,$Z852)))</f>
        <v/>
      </c>
      <c r="B852">
        <f>IF($Z852="","",IF(INDEX('Per Invoice'!B$2:B$1201,$Z852)="","",INDEX('Per Invoice'!B$2:B$1201,$Z852)))</f>
        <v/>
      </c>
      <c r="C852">
        <f>IF($Z852="","",IF(INDEX('Per Invoice'!C$2:C$1201,$Z852)="","",INDEX('Per Invoice'!C$2:C$1201,$Z852)))</f>
        <v/>
      </c>
      <c r="D852">
        <f>IF($Z852="","",IF(INDEX('Per Invoice'!D$2:D$1201,$Z852)="","",INDEX('Per Invoice'!D$2:D$1201,$Z852)))</f>
        <v/>
      </c>
      <c r="E852" s="14">
        <f>IF($Z852="","",IF(INDEX('Per Invoice'!E$2:E$1201,$Z852)="","",INDEX('Per Invoice'!E$2:E$1201,$Z852)))</f>
        <v/>
      </c>
      <c r="F852">
        <f>IF($Z852="","",IF(INDEX('Per Invoice'!F$2:F$1201,$Z852)="","",INDEX('Per Invoice'!F$2:F$1201,$Z852)))</f>
        <v/>
      </c>
      <c r="G852">
        <f>IF($Z852="","",IF(INDEX('Per Invoice'!G$2:G$1201,$Z852)="","",INDEX('Per Invoice'!G$2:G$1201,$Z852)))</f>
        <v/>
      </c>
      <c r="H852">
        <f>IF($Z852="","",IF(INDEX('Per Invoice'!H$2:H$1201,$Z852)="","",INDEX('Per Invoice'!H$2:H$1201,$Z852)))</f>
        <v/>
      </c>
      <c r="I852">
        <f>IF($Z852="","",IF(INDEX('Per Invoice'!I$2:I$1201,$Z852)="","",INDEX('Per Invoice'!I$2:I$1201,$Z852)))</f>
        <v/>
      </c>
      <c r="J852">
        <f>IF($Z852="","",IF(INDEX('Per Invoice'!J$2:J$1201,$Z852)="","",INDEX('Per Invoice'!J$2:J$1201,$Z852)))</f>
        <v/>
      </c>
      <c r="K852" s="8">
        <f>IF($Z852="","",IF(INDEX('Per Invoice'!K$2:K$1201,$Z852)="","",INDEX('Per Invoice'!K$2:K$1201,$Z852)))</f>
        <v/>
      </c>
      <c r="L852">
        <f>IF($Z852="","",IF(INDEX('Per Invoice'!L$2:L$1201,$Z852)="","",INDEX('Per Invoice'!L$2:L$1201,$Z852)))</f>
        <v/>
      </c>
      <c r="M852">
        <f>IF($Z852="","",IF(INDEX('Per Invoice'!M$2:M$1201,$Z852)="","",INDEX('Per Invoice'!M$2:M$1201,$Z852)))</f>
        <v/>
      </c>
      <c r="N852">
        <f>IF($Z852="","",IF(INDEX('Per Invoice'!N$2:N$1201,$Z852)="","",INDEX('Per Invoice'!N$2:N$1201,$Z852)))</f>
        <v/>
      </c>
      <c r="O852" s="8">
        <f>IF($Z852="","",IF(INDEX('Per Invoice'!O$2:O$1201,$Z852)="","",INDEX('Per Invoice'!O$2:O$1201,$Z852)))</f>
        <v/>
      </c>
      <c r="P852">
        <f>IF($Z852="","",IF(INDEX('Per Invoice'!P$2:P$1201,$Z852)="","",INDEX('Per Invoice'!P$2:P$1201,$Z852)))</f>
        <v/>
      </c>
      <c r="Q852" s="8">
        <f>IF($Z852="","",IF(INDEX('Per Invoice'!Q$2:Q$1201,$Z852)="","",INDEX('Per Invoice'!Q$2:Q$1201,$Z852)))</f>
        <v/>
      </c>
      <c r="R852" s="8">
        <f>IF($Z852="","",IF(INDEX('Per Invoice'!R$2:R$1201,$Z852)="","",INDEX('Per Invoice'!R$2:R$1201,$Z852)))</f>
        <v/>
      </c>
      <c r="S852">
        <f>IF($Z852="","",IF(INDEX('Per Invoice'!S$2:S$1201,$Z852)="","",INDEX('Per Invoice'!S$2:S$1201,$Z852)))</f>
        <v/>
      </c>
      <c r="T852" s="8">
        <f>IF($Z852="","",IF(INDEX('Per Invoice'!T$2:T$1201,$Z852)="","",INDEX('Per Invoice'!T$2:T$1201,$Z852)))</f>
        <v/>
      </c>
      <c r="U852" s="8">
        <f>IF($Z852="","",IF(INDEX('Per Invoice'!U$2:U$1201,$Z852)="","",INDEX('Per Invoice'!U$2:U$1201,$Z852)))</f>
        <v/>
      </c>
      <c r="V852" s="8">
        <f>IF($Z852="","",IF(INDEX('Per Invoice'!V$2:V$1201,$Z852)="","",INDEX('Per Invoice'!V$2:V$1201,$Z852)))</f>
        <v/>
      </c>
      <c r="W852" s="8">
        <f>IF($Z852="","",IF(INDEX('Per Invoice'!W$2:W$1201,$Z852)="","",INDEX('Per Invoice'!W$2:W$1201,$Z852)))</f>
        <v/>
      </c>
      <c r="X852" s="8">
        <f>IF($Z852="","",IF(INDEX('Per Invoice'!X$2:X$1201,$Z852)="","",INDEX('Per Invoice'!X$2:X$1201,$Z852)))</f>
        <v/>
      </c>
      <c r="Y852" s="8">
        <f>IF($Z852="","",IF(INDEX('Per Invoice'!Y$2:Y$1201,$Z852)="","",INDEX('Per Invoice'!Y$2:Y$1201,$Z852)))</f>
        <v/>
      </c>
      <c r="Z852" s="16">
        <f>IFERROR(MATCH(Settings!$C$26&amp;"|"&amp;ROWS($Z$2:$Z852),'Per Invoice'!$AB$2:$AB$1201,0),"")</f>
        <v/>
      </c>
    </row>
    <row r="853">
      <c r="A853">
        <f>IF($Z853="","",IF(INDEX('Per Invoice'!A$2:A$1201,$Z853)="","",INDEX('Per Invoice'!A$2:A$1201,$Z853)))</f>
        <v/>
      </c>
      <c r="B853">
        <f>IF($Z853="","",IF(INDEX('Per Invoice'!B$2:B$1201,$Z853)="","",INDEX('Per Invoice'!B$2:B$1201,$Z853)))</f>
        <v/>
      </c>
      <c r="C853">
        <f>IF($Z853="","",IF(INDEX('Per Invoice'!C$2:C$1201,$Z853)="","",INDEX('Per Invoice'!C$2:C$1201,$Z853)))</f>
        <v/>
      </c>
      <c r="D853">
        <f>IF($Z853="","",IF(INDEX('Per Invoice'!D$2:D$1201,$Z853)="","",INDEX('Per Invoice'!D$2:D$1201,$Z853)))</f>
        <v/>
      </c>
      <c r="E853" s="14">
        <f>IF($Z853="","",IF(INDEX('Per Invoice'!E$2:E$1201,$Z853)="","",INDEX('Per Invoice'!E$2:E$1201,$Z853)))</f>
        <v/>
      </c>
      <c r="F853">
        <f>IF($Z853="","",IF(INDEX('Per Invoice'!F$2:F$1201,$Z853)="","",INDEX('Per Invoice'!F$2:F$1201,$Z853)))</f>
        <v/>
      </c>
      <c r="G853">
        <f>IF($Z853="","",IF(INDEX('Per Invoice'!G$2:G$1201,$Z853)="","",INDEX('Per Invoice'!G$2:G$1201,$Z853)))</f>
        <v/>
      </c>
      <c r="H853">
        <f>IF($Z853="","",IF(INDEX('Per Invoice'!H$2:H$1201,$Z853)="","",INDEX('Per Invoice'!H$2:H$1201,$Z853)))</f>
        <v/>
      </c>
      <c r="I853">
        <f>IF($Z853="","",IF(INDEX('Per Invoice'!I$2:I$1201,$Z853)="","",INDEX('Per Invoice'!I$2:I$1201,$Z853)))</f>
        <v/>
      </c>
      <c r="J853">
        <f>IF($Z853="","",IF(INDEX('Per Invoice'!J$2:J$1201,$Z853)="","",INDEX('Per Invoice'!J$2:J$1201,$Z853)))</f>
        <v/>
      </c>
      <c r="K853" s="8">
        <f>IF($Z853="","",IF(INDEX('Per Invoice'!K$2:K$1201,$Z853)="","",INDEX('Per Invoice'!K$2:K$1201,$Z853)))</f>
        <v/>
      </c>
      <c r="L853">
        <f>IF($Z853="","",IF(INDEX('Per Invoice'!L$2:L$1201,$Z853)="","",INDEX('Per Invoice'!L$2:L$1201,$Z853)))</f>
        <v/>
      </c>
      <c r="M853">
        <f>IF($Z853="","",IF(INDEX('Per Invoice'!M$2:M$1201,$Z853)="","",INDEX('Per Invoice'!M$2:M$1201,$Z853)))</f>
        <v/>
      </c>
      <c r="N853">
        <f>IF($Z853="","",IF(INDEX('Per Invoice'!N$2:N$1201,$Z853)="","",INDEX('Per Invoice'!N$2:N$1201,$Z853)))</f>
        <v/>
      </c>
      <c r="O853" s="8">
        <f>IF($Z853="","",IF(INDEX('Per Invoice'!O$2:O$1201,$Z853)="","",INDEX('Per Invoice'!O$2:O$1201,$Z853)))</f>
        <v/>
      </c>
      <c r="P853">
        <f>IF($Z853="","",IF(INDEX('Per Invoice'!P$2:P$1201,$Z853)="","",INDEX('Per Invoice'!P$2:P$1201,$Z853)))</f>
        <v/>
      </c>
      <c r="Q853" s="8">
        <f>IF($Z853="","",IF(INDEX('Per Invoice'!Q$2:Q$1201,$Z853)="","",INDEX('Per Invoice'!Q$2:Q$1201,$Z853)))</f>
        <v/>
      </c>
      <c r="R853" s="8">
        <f>IF($Z853="","",IF(INDEX('Per Invoice'!R$2:R$1201,$Z853)="","",INDEX('Per Invoice'!R$2:R$1201,$Z853)))</f>
        <v/>
      </c>
      <c r="S853">
        <f>IF($Z853="","",IF(INDEX('Per Invoice'!S$2:S$1201,$Z853)="","",INDEX('Per Invoice'!S$2:S$1201,$Z853)))</f>
        <v/>
      </c>
      <c r="T853" s="8">
        <f>IF($Z853="","",IF(INDEX('Per Invoice'!T$2:T$1201,$Z853)="","",INDEX('Per Invoice'!T$2:T$1201,$Z853)))</f>
        <v/>
      </c>
      <c r="U853" s="8">
        <f>IF($Z853="","",IF(INDEX('Per Invoice'!U$2:U$1201,$Z853)="","",INDEX('Per Invoice'!U$2:U$1201,$Z853)))</f>
        <v/>
      </c>
      <c r="V853" s="8">
        <f>IF($Z853="","",IF(INDEX('Per Invoice'!V$2:V$1201,$Z853)="","",INDEX('Per Invoice'!V$2:V$1201,$Z853)))</f>
        <v/>
      </c>
      <c r="W853" s="8">
        <f>IF($Z853="","",IF(INDEX('Per Invoice'!W$2:W$1201,$Z853)="","",INDEX('Per Invoice'!W$2:W$1201,$Z853)))</f>
        <v/>
      </c>
      <c r="X853" s="8">
        <f>IF($Z853="","",IF(INDEX('Per Invoice'!X$2:X$1201,$Z853)="","",INDEX('Per Invoice'!X$2:X$1201,$Z853)))</f>
        <v/>
      </c>
      <c r="Y853" s="8">
        <f>IF($Z853="","",IF(INDEX('Per Invoice'!Y$2:Y$1201,$Z853)="","",INDEX('Per Invoice'!Y$2:Y$1201,$Z853)))</f>
        <v/>
      </c>
      <c r="Z853" s="16">
        <f>IFERROR(MATCH(Settings!$C$26&amp;"|"&amp;ROWS($Z$2:$Z853),'Per Invoice'!$AB$2:$AB$1201,0),"")</f>
        <v/>
      </c>
    </row>
    <row r="854">
      <c r="A854">
        <f>IF($Z854="","",IF(INDEX('Per Invoice'!A$2:A$1201,$Z854)="","",INDEX('Per Invoice'!A$2:A$1201,$Z854)))</f>
        <v/>
      </c>
      <c r="B854">
        <f>IF($Z854="","",IF(INDEX('Per Invoice'!B$2:B$1201,$Z854)="","",INDEX('Per Invoice'!B$2:B$1201,$Z854)))</f>
        <v/>
      </c>
      <c r="C854">
        <f>IF($Z854="","",IF(INDEX('Per Invoice'!C$2:C$1201,$Z854)="","",INDEX('Per Invoice'!C$2:C$1201,$Z854)))</f>
        <v/>
      </c>
      <c r="D854">
        <f>IF($Z854="","",IF(INDEX('Per Invoice'!D$2:D$1201,$Z854)="","",INDEX('Per Invoice'!D$2:D$1201,$Z854)))</f>
        <v/>
      </c>
      <c r="E854" s="14">
        <f>IF($Z854="","",IF(INDEX('Per Invoice'!E$2:E$1201,$Z854)="","",INDEX('Per Invoice'!E$2:E$1201,$Z854)))</f>
        <v/>
      </c>
      <c r="F854">
        <f>IF($Z854="","",IF(INDEX('Per Invoice'!F$2:F$1201,$Z854)="","",INDEX('Per Invoice'!F$2:F$1201,$Z854)))</f>
        <v/>
      </c>
      <c r="G854">
        <f>IF($Z854="","",IF(INDEX('Per Invoice'!G$2:G$1201,$Z854)="","",INDEX('Per Invoice'!G$2:G$1201,$Z854)))</f>
        <v/>
      </c>
      <c r="H854">
        <f>IF($Z854="","",IF(INDEX('Per Invoice'!H$2:H$1201,$Z854)="","",INDEX('Per Invoice'!H$2:H$1201,$Z854)))</f>
        <v/>
      </c>
      <c r="I854">
        <f>IF($Z854="","",IF(INDEX('Per Invoice'!I$2:I$1201,$Z854)="","",INDEX('Per Invoice'!I$2:I$1201,$Z854)))</f>
        <v/>
      </c>
      <c r="J854">
        <f>IF($Z854="","",IF(INDEX('Per Invoice'!J$2:J$1201,$Z854)="","",INDEX('Per Invoice'!J$2:J$1201,$Z854)))</f>
        <v/>
      </c>
      <c r="K854" s="8">
        <f>IF($Z854="","",IF(INDEX('Per Invoice'!K$2:K$1201,$Z854)="","",INDEX('Per Invoice'!K$2:K$1201,$Z854)))</f>
        <v/>
      </c>
      <c r="L854">
        <f>IF($Z854="","",IF(INDEX('Per Invoice'!L$2:L$1201,$Z854)="","",INDEX('Per Invoice'!L$2:L$1201,$Z854)))</f>
        <v/>
      </c>
      <c r="M854">
        <f>IF($Z854="","",IF(INDEX('Per Invoice'!M$2:M$1201,$Z854)="","",INDEX('Per Invoice'!M$2:M$1201,$Z854)))</f>
        <v/>
      </c>
      <c r="N854">
        <f>IF($Z854="","",IF(INDEX('Per Invoice'!N$2:N$1201,$Z854)="","",INDEX('Per Invoice'!N$2:N$1201,$Z854)))</f>
        <v/>
      </c>
      <c r="O854" s="8">
        <f>IF($Z854="","",IF(INDEX('Per Invoice'!O$2:O$1201,$Z854)="","",INDEX('Per Invoice'!O$2:O$1201,$Z854)))</f>
        <v/>
      </c>
      <c r="P854">
        <f>IF($Z854="","",IF(INDEX('Per Invoice'!P$2:P$1201,$Z854)="","",INDEX('Per Invoice'!P$2:P$1201,$Z854)))</f>
        <v/>
      </c>
      <c r="Q854" s="8">
        <f>IF($Z854="","",IF(INDEX('Per Invoice'!Q$2:Q$1201,$Z854)="","",INDEX('Per Invoice'!Q$2:Q$1201,$Z854)))</f>
        <v/>
      </c>
      <c r="R854" s="8">
        <f>IF($Z854="","",IF(INDEX('Per Invoice'!R$2:R$1201,$Z854)="","",INDEX('Per Invoice'!R$2:R$1201,$Z854)))</f>
        <v/>
      </c>
      <c r="S854">
        <f>IF($Z854="","",IF(INDEX('Per Invoice'!S$2:S$1201,$Z854)="","",INDEX('Per Invoice'!S$2:S$1201,$Z854)))</f>
        <v/>
      </c>
      <c r="T854" s="8">
        <f>IF($Z854="","",IF(INDEX('Per Invoice'!T$2:T$1201,$Z854)="","",INDEX('Per Invoice'!T$2:T$1201,$Z854)))</f>
        <v/>
      </c>
      <c r="U854" s="8">
        <f>IF($Z854="","",IF(INDEX('Per Invoice'!U$2:U$1201,$Z854)="","",INDEX('Per Invoice'!U$2:U$1201,$Z854)))</f>
        <v/>
      </c>
      <c r="V854" s="8">
        <f>IF($Z854="","",IF(INDEX('Per Invoice'!V$2:V$1201,$Z854)="","",INDEX('Per Invoice'!V$2:V$1201,$Z854)))</f>
        <v/>
      </c>
      <c r="W854" s="8">
        <f>IF($Z854="","",IF(INDEX('Per Invoice'!W$2:W$1201,$Z854)="","",INDEX('Per Invoice'!W$2:W$1201,$Z854)))</f>
        <v/>
      </c>
      <c r="X854" s="8">
        <f>IF($Z854="","",IF(INDEX('Per Invoice'!X$2:X$1201,$Z854)="","",INDEX('Per Invoice'!X$2:X$1201,$Z854)))</f>
        <v/>
      </c>
      <c r="Y854" s="8">
        <f>IF($Z854="","",IF(INDEX('Per Invoice'!Y$2:Y$1201,$Z854)="","",INDEX('Per Invoice'!Y$2:Y$1201,$Z854)))</f>
        <v/>
      </c>
      <c r="Z854" s="16">
        <f>IFERROR(MATCH(Settings!$C$26&amp;"|"&amp;ROWS($Z$2:$Z854),'Per Invoice'!$AB$2:$AB$1201,0),"")</f>
        <v/>
      </c>
    </row>
    <row r="855">
      <c r="A855">
        <f>IF($Z855="","",IF(INDEX('Per Invoice'!A$2:A$1201,$Z855)="","",INDEX('Per Invoice'!A$2:A$1201,$Z855)))</f>
        <v/>
      </c>
      <c r="B855">
        <f>IF($Z855="","",IF(INDEX('Per Invoice'!B$2:B$1201,$Z855)="","",INDEX('Per Invoice'!B$2:B$1201,$Z855)))</f>
        <v/>
      </c>
      <c r="C855">
        <f>IF($Z855="","",IF(INDEX('Per Invoice'!C$2:C$1201,$Z855)="","",INDEX('Per Invoice'!C$2:C$1201,$Z855)))</f>
        <v/>
      </c>
      <c r="D855">
        <f>IF($Z855="","",IF(INDEX('Per Invoice'!D$2:D$1201,$Z855)="","",INDEX('Per Invoice'!D$2:D$1201,$Z855)))</f>
        <v/>
      </c>
      <c r="E855" s="14">
        <f>IF($Z855="","",IF(INDEX('Per Invoice'!E$2:E$1201,$Z855)="","",INDEX('Per Invoice'!E$2:E$1201,$Z855)))</f>
        <v/>
      </c>
      <c r="F855">
        <f>IF($Z855="","",IF(INDEX('Per Invoice'!F$2:F$1201,$Z855)="","",INDEX('Per Invoice'!F$2:F$1201,$Z855)))</f>
        <v/>
      </c>
      <c r="G855">
        <f>IF($Z855="","",IF(INDEX('Per Invoice'!G$2:G$1201,$Z855)="","",INDEX('Per Invoice'!G$2:G$1201,$Z855)))</f>
        <v/>
      </c>
      <c r="H855">
        <f>IF($Z855="","",IF(INDEX('Per Invoice'!H$2:H$1201,$Z855)="","",INDEX('Per Invoice'!H$2:H$1201,$Z855)))</f>
        <v/>
      </c>
      <c r="I855">
        <f>IF($Z855="","",IF(INDEX('Per Invoice'!I$2:I$1201,$Z855)="","",INDEX('Per Invoice'!I$2:I$1201,$Z855)))</f>
        <v/>
      </c>
      <c r="J855">
        <f>IF($Z855="","",IF(INDEX('Per Invoice'!J$2:J$1201,$Z855)="","",INDEX('Per Invoice'!J$2:J$1201,$Z855)))</f>
        <v/>
      </c>
      <c r="K855" s="8">
        <f>IF($Z855="","",IF(INDEX('Per Invoice'!K$2:K$1201,$Z855)="","",INDEX('Per Invoice'!K$2:K$1201,$Z855)))</f>
        <v/>
      </c>
      <c r="L855">
        <f>IF($Z855="","",IF(INDEX('Per Invoice'!L$2:L$1201,$Z855)="","",INDEX('Per Invoice'!L$2:L$1201,$Z855)))</f>
        <v/>
      </c>
      <c r="M855">
        <f>IF($Z855="","",IF(INDEX('Per Invoice'!M$2:M$1201,$Z855)="","",INDEX('Per Invoice'!M$2:M$1201,$Z855)))</f>
        <v/>
      </c>
      <c r="N855">
        <f>IF($Z855="","",IF(INDEX('Per Invoice'!N$2:N$1201,$Z855)="","",INDEX('Per Invoice'!N$2:N$1201,$Z855)))</f>
        <v/>
      </c>
      <c r="O855" s="8">
        <f>IF($Z855="","",IF(INDEX('Per Invoice'!O$2:O$1201,$Z855)="","",INDEX('Per Invoice'!O$2:O$1201,$Z855)))</f>
        <v/>
      </c>
      <c r="P855">
        <f>IF($Z855="","",IF(INDEX('Per Invoice'!P$2:P$1201,$Z855)="","",INDEX('Per Invoice'!P$2:P$1201,$Z855)))</f>
        <v/>
      </c>
      <c r="Q855" s="8">
        <f>IF($Z855="","",IF(INDEX('Per Invoice'!Q$2:Q$1201,$Z855)="","",INDEX('Per Invoice'!Q$2:Q$1201,$Z855)))</f>
        <v/>
      </c>
      <c r="R855" s="8">
        <f>IF($Z855="","",IF(INDEX('Per Invoice'!R$2:R$1201,$Z855)="","",INDEX('Per Invoice'!R$2:R$1201,$Z855)))</f>
        <v/>
      </c>
      <c r="S855">
        <f>IF($Z855="","",IF(INDEX('Per Invoice'!S$2:S$1201,$Z855)="","",INDEX('Per Invoice'!S$2:S$1201,$Z855)))</f>
        <v/>
      </c>
      <c r="T855" s="8">
        <f>IF($Z855="","",IF(INDEX('Per Invoice'!T$2:T$1201,$Z855)="","",INDEX('Per Invoice'!T$2:T$1201,$Z855)))</f>
        <v/>
      </c>
      <c r="U855" s="8">
        <f>IF($Z855="","",IF(INDEX('Per Invoice'!U$2:U$1201,$Z855)="","",INDEX('Per Invoice'!U$2:U$1201,$Z855)))</f>
        <v/>
      </c>
      <c r="V855" s="8">
        <f>IF($Z855="","",IF(INDEX('Per Invoice'!V$2:V$1201,$Z855)="","",INDEX('Per Invoice'!V$2:V$1201,$Z855)))</f>
        <v/>
      </c>
      <c r="W855" s="8">
        <f>IF($Z855="","",IF(INDEX('Per Invoice'!W$2:W$1201,$Z855)="","",INDEX('Per Invoice'!W$2:W$1201,$Z855)))</f>
        <v/>
      </c>
      <c r="X855" s="8">
        <f>IF($Z855="","",IF(INDEX('Per Invoice'!X$2:X$1201,$Z855)="","",INDEX('Per Invoice'!X$2:X$1201,$Z855)))</f>
        <v/>
      </c>
      <c r="Y855" s="8">
        <f>IF($Z855="","",IF(INDEX('Per Invoice'!Y$2:Y$1201,$Z855)="","",INDEX('Per Invoice'!Y$2:Y$1201,$Z855)))</f>
        <v/>
      </c>
      <c r="Z855" s="16">
        <f>IFERROR(MATCH(Settings!$C$26&amp;"|"&amp;ROWS($Z$2:$Z855),'Per Invoice'!$AB$2:$AB$1201,0),"")</f>
        <v/>
      </c>
    </row>
    <row r="856">
      <c r="A856">
        <f>IF($Z856="","",IF(INDEX('Per Invoice'!A$2:A$1201,$Z856)="","",INDEX('Per Invoice'!A$2:A$1201,$Z856)))</f>
        <v/>
      </c>
      <c r="B856">
        <f>IF($Z856="","",IF(INDEX('Per Invoice'!B$2:B$1201,$Z856)="","",INDEX('Per Invoice'!B$2:B$1201,$Z856)))</f>
        <v/>
      </c>
      <c r="C856">
        <f>IF($Z856="","",IF(INDEX('Per Invoice'!C$2:C$1201,$Z856)="","",INDEX('Per Invoice'!C$2:C$1201,$Z856)))</f>
        <v/>
      </c>
      <c r="D856">
        <f>IF($Z856="","",IF(INDEX('Per Invoice'!D$2:D$1201,$Z856)="","",INDEX('Per Invoice'!D$2:D$1201,$Z856)))</f>
        <v/>
      </c>
      <c r="E856" s="14">
        <f>IF($Z856="","",IF(INDEX('Per Invoice'!E$2:E$1201,$Z856)="","",INDEX('Per Invoice'!E$2:E$1201,$Z856)))</f>
        <v/>
      </c>
      <c r="F856">
        <f>IF($Z856="","",IF(INDEX('Per Invoice'!F$2:F$1201,$Z856)="","",INDEX('Per Invoice'!F$2:F$1201,$Z856)))</f>
        <v/>
      </c>
      <c r="G856">
        <f>IF($Z856="","",IF(INDEX('Per Invoice'!G$2:G$1201,$Z856)="","",INDEX('Per Invoice'!G$2:G$1201,$Z856)))</f>
        <v/>
      </c>
      <c r="H856">
        <f>IF($Z856="","",IF(INDEX('Per Invoice'!H$2:H$1201,$Z856)="","",INDEX('Per Invoice'!H$2:H$1201,$Z856)))</f>
        <v/>
      </c>
      <c r="I856">
        <f>IF($Z856="","",IF(INDEX('Per Invoice'!I$2:I$1201,$Z856)="","",INDEX('Per Invoice'!I$2:I$1201,$Z856)))</f>
        <v/>
      </c>
      <c r="J856">
        <f>IF($Z856="","",IF(INDEX('Per Invoice'!J$2:J$1201,$Z856)="","",INDEX('Per Invoice'!J$2:J$1201,$Z856)))</f>
        <v/>
      </c>
      <c r="K856" s="8">
        <f>IF($Z856="","",IF(INDEX('Per Invoice'!K$2:K$1201,$Z856)="","",INDEX('Per Invoice'!K$2:K$1201,$Z856)))</f>
        <v/>
      </c>
      <c r="L856">
        <f>IF($Z856="","",IF(INDEX('Per Invoice'!L$2:L$1201,$Z856)="","",INDEX('Per Invoice'!L$2:L$1201,$Z856)))</f>
        <v/>
      </c>
      <c r="M856">
        <f>IF($Z856="","",IF(INDEX('Per Invoice'!M$2:M$1201,$Z856)="","",INDEX('Per Invoice'!M$2:M$1201,$Z856)))</f>
        <v/>
      </c>
      <c r="N856">
        <f>IF($Z856="","",IF(INDEX('Per Invoice'!N$2:N$1201,$Z856)="","",INDEX('Per Invoice'!N$2:N$1201,$Z856)))</f>
        <v/>
      </c>
      <c r="O856" s="8">
        <f>IF($Z856="","",IF(INDEX('Per Invoice'!O$2:O$1201,$Z856)="","",INDEX('Per Invoice'!O$2:O$1201,$Z856)))</f>
        <v/>
      </c>
      <c r="P856">
        <f>IF($Z856="","",IF(INDEX('Per Invoice'!P$2:P$1201,$Z856)="","",INDEX('Per Invoice'!P$2:P$1201,$Z856)))</f>
        <v/>
      </c>
      <c r="Q856" s="8">
        <f>IF($Z856="","",IF(INDEX('Per Invoice'!Q$2:Q$1201,$Z856)="","",INDEX('Per Invoice'!Q$2:Q$1201,$Z856)))</f>
        <v/>
      </c>
      <c r="R856" s="8">
        <f>IF($Z856="","",IF(INDEX('Per Invoice'!R$2:R$1201,$Z856)="","",INDEX('Per Invoice'!R$2:R$1201,$Z856)))</f>
        <v/>
      </c>
      <c r="S856">
        <f>IF($Z856="","",IF(INDEX('Per Invoice'!S$2:S$1201,$Z856)="","",INDEX('Per Invoice'!S$2:S$1201,$Z856)))</f>
        <v/>
      </c>
      <c r="T856" s="8">
        <f>IF($Z856="","",IF(INDEX('Per Invoice'!T$2:T$1201,$Z856)="","",INDEX('Per Invoice'!T$2:T$1201,$Z856)))</f>
        <v/>
      </c>
      <c r="U856" s="8">
        <f>IF($Z856="","",IF(INDEX('Per Invoice'!U$2:U$1201,$Z856)="","",INDEX('Per Invoice'!U$2:U$1201,$Z856)))</f>
        <v/>
      </c>
      <c r="V856" s="8">
        <f>IF($Z856="","",IF(INDEX('Per Invoice'!V$2:V$1201,$Z856)="","",INDEX('Per Invoice'!V$2:V$1201,$Z856)))</f>
        <v/>
      </c>
      <c r="W856" s="8">
        <f>IF($Z856="","",IF(INDEX('Per Invoice'!W$2:W$1201,$Z856)="","",INDEX('Per Invoice'!W$2:W$1201,$Z856)))</f>
        <v/>
      </c>
      <c r="X856" s="8">
        <f>IF($Z856="","",IF(INDEX('Per Invoice'!X$2:X$1201,$Z856)="","",INDEX('Per Invoice'!X$2:X$1201,$Z856)))</f>
        <v/>
      </c>
      <c r="Y856" s="8">
        <f>IF($Z856="","",IF(INDEX('Per Invoice'!Y$2:Y$1201,$Z856)="","",INDEX('Per Invoice'!Y$2:Y$1201,$Z856)))</f>
        <v/>
      </c>
      <c r="Z856" s="16">
        <f>IFERROR(MATCH(Settings!$C$26&amp;"|"&amp;ROWS($Z$2:$Z856),'Per Invoice'!$AB$2:$AB$1201,0),"")</f>
        <v/>
      </c>
    </row>
    <row r="857">
      <c r="A857">
        <f>IF($Z857="","",IF(INDEX('Per Invoice'!A$2:A$1201,$Z857)="","",INDEX('Per Invoice'!A$2:A$1201,$Z857)))</f>
        <v/>
      </c>
      <c r="B857">
        <f>IF($Z857="","",IF(INDEX('Per Invoice'!B$2:B$1201,$Z857)="","",INDEX('Per Invoice'!B$2:B$1201,$Z857)))</f>
        <v/>
      </c>
      <c r="C857">
        <f>IF($Z857="","",IF(INDEX('Per Invoice'!C$2:C$1201,$Z857)="","",INDEX('Per Invoice'!C$2:C$1201,$Z857)))</f>
        <v/>
      </c>
      <c r="D857">
        <f>IF($Z857="","",IF(INDEX('Per Invoice'!D$2:D$1201,$Z857)="","",INDEX('Per Invoice'!D$2:D$1201,$Z857)))</f>
        <v/>
      </c>
      <c r="E857" s="14">
        <f>IF($Z857="","",IF(INDEX('Per Invoice'!E$2:E$1201,$Z857)="","",INDEX('Per Invoice'!E$2:E$1201,$Z857)))</f>
        <v/>
      </c>
      <c r="F857">
        <f>IF($Z857="","",IF(INDEX('Per Invoice'!F$2:F$1201,$Z857)="","",INDEX('Per Invoice'!F$2:F$1201,$Z857)))</f>
        <v/>
      </c>
      <c r="G857">
        <f>IF($Z857="","",IF(INDEX('Per Invoice'!G$2:G$1201,$Z857)="","",INDEX('Per Invoice'!G$2:G$1201,$Z857)))</f>
        <v/>
      </c>
      <c r="H857">
        <f>IF($Z857="","",IF(INDEX('Per Invoice'!H$2:H$1201,$Z857)="","",INDEX('Per Invoice'!H$2:H$1201,$Z857)))</f>
        <v/>
      </c>
      <c r="I857">
        <f>IF($Z857="","",IF(INDEX('Per Invoice'!I$2:I$1201,$Z857)="","",INDEX('Per Invoice'!I$2:I$1201,$Z857)))</f>
        <v/>
      </c>
      <c r="J857">
        <f>IF($Z857="","",IF(INDEX('Per Invoice'!J$2:J$1201,$Z857)="","",INDEX('Per Invoice'!J$2:J$1201,$Z857)))</f>
        <v/>
      </c>
      <c r="K857" s="8">
        <f>IF($Z857="","",IF(INDEX('Per Invoice'!K$2:K$1201,$Z857)="","",INDEX('Per Invoice'!K$2:K$1201,$Z857)))</f>
        <v/>
      </c>
      <c r="L857">
        <f>IF($Z857="","",IF(INDEX('Per Invoice'!L$2:L$1201,$Z857)="","",INDEX('Per Invoice'!L$2:L$1201,$Z857)))</f>
        <v/>
      </c>
      <c r="M857">
        <f>IF($Z857="","",IF(INDEX('Per Invoice'!M$2:M$1201,$Z857)="","",INDEX('Per Invoice'!M$2:M$1201,$Z857)))</f>
        <v/>
      </c>
      <c r="N857">
        <f>IF($Z857="","",IF(INDEX('Per Invoice'!N$2:N$1201,$Z857)="","",INDEX('Per Invoice'!N$2:N$1201,$Z857)))</f>
        <v/>
      </c>
      <c r="O857" s="8">
        <f>IF($Z857="","",IF(INDEX('Per Invoice'!O$2:O$1201,$Z857)="","",INDEX('Per Invoice'!O$2:O$1201,$Z857)))</f>
        <v/>
      </c>
      <c r="P857">
        <f>IF($Z857="","",IF(INDEX('Per Invoice'!P$2:P$1201,$Z857)="","",INDEX('Per Invoice'!P$2:P$1201,$Z857)))</f>
        <v/>
      </c>
      <c r="Q857" s="8">
        <f>IF($Z857="","",IF(INDEX('Per Invoice'!Q$2:Q$1201,$Z857)="","",INDEX('Per Invoice'!Q$2:Q$1201,$Z857)))</f>
        <v/>
      </c>
      <c r="R857" s="8">
        <f>IF($Z857="","",IF(INDEX('Per Invoice'!R$2:R$1201,$Z857)="","",INDEX('Per Invoice'!R$2:R$1201,$Z857)))</f>
        <v/>
      </c>
      <c r="S857">
        <f>IF($Z857="","",IF(INDEX('Per Invoice'!S$2:S$1201,$Z857)="","",INDEX('Per Invoice'!S$2:S$1201,$Z857)))</f>
        <v/>
      </c>
      <c r="T857" s="8">
        <f>IF($Z857="","",IF(INDEX('Per Invoice'!T$2:T$1201,$Z857)="","",INDEX('Per Invoice'!T$2:T$1201,$Z857)))</f>
        <v/>
      </c>
      <c r="U857" s="8">
        <f>IF($Z857="","",IF(INDEX('Per Invoice'!U$2:U$1201,$Z857)="","",INDEX('Per Invoice'!U$2:U$1201,$Z857)))</f>
        <v/>
      </c>
      <c r="V857" s="8">
        <f>IF($Z857="","",IF(INDEX('Per Invoice'!V$2:V$1201,$Z857)="","",INDEX('Per Invoice'!V$2:V$1201,$Z857)))</f>
        <v/>
      </c>
      <c r="W857" s="8">
        <f>IF($Z857="","",IF(INDEX('Per Invoice'!W$2:W$1201,$Z857)="","",INDEX('Per Invoice'!W$2:W$1201,$Z857)))</f>
        <v/>
      </c>
      <c r="X857" s="8">
        <f>IF($Z857="","",IF(INDEX('Per Invoice'!X$2:X$1201,$Z857)="","",INDEX('Per Invoice'!X$2:X$1201,$Z857)))</f>
        <v/>
      </c>
      <c r="Y857" s="8">
        <f>IF($Z857="","",IF(INDEX('Per Invoice'!Y$2:Y$1201,$Z857)="","",INDEX('Per Invoice'!Y$2:Y$1201,$Z857)))</f>
        <v/>
      </c>
      <c r="Z857" s="16">
        <f>IFERROR(MATCH(Settings!$C$26&amp;"|"&amp;ROWS($Z$2:$Z857),'Per Invoice'!$AB$2:$AB$1201,0),"")</f>
        <v/>
      </c>
    </row>
    <row r="858">
      <c r="A858">
        <f>IF($Z858="","",IF(INDEX('Per Invoice'!A$2:A$1201,$Z858)="","",INDEX('Per Invoice'!A$2:A$1201,$Z858)))</f>
        <v/>
      </c>
      <c r="B858">
        <f>IF($Z858="","",IF(INDEX('Per Invoice'!B$2:B$1201,$Z858)="","",INDEX('Per Invoice'!B$2:B$1201,$Z858)))</f>
        <v/>
      </c>
      <c r="C858">
        <f>IF($Z858="","",IF(INDEX('Per Invoice'!C$2:C$1201,$Z858)="","",INDEX('Per Invoice'!C$2:C$1201,$Z858)))</f>
        <v/>
      </c>
      <c r="D858">
        <f>IF($Z858="","",IF(INDEX('Per Invoice'!D$2:D$1201,$Z858)="","",INDEX('Per Invoice'!D$2:D$1201,$Z858)))</f>
        <v/>
      </c>
      <c r="E858" s="14">
        <f>IF($Z858="","",IF(INDEX('Per Invoice'!E$2:E$1201,$Z858)="","",INDEX('Per Invoice'!E$2:E$1201,$Z858)))</f>
        <v/>
      </c>
      <c r="F858">
        <f>IF($Z858="","",IF(INDEX('Per Invoice'!F$2:F$1201,$Z858)="","",INDEX('Per Invoice'!F$2:F$1201,$Z858)))</f>
        <v/>
      </c>
      <c r="G858">
        <f>IF($Z858="","",IF(INDEX('Per Invoice'!G$2:G$1201,$Z858)="","",INDEX('Per Invoice'!G$2:G$1201,$Z858)))</f>
        <v/>
      </c>
      <c r="H858">
        <f>IF($Z858="","",IF(INDEX('Per Invoice'!H$2:H$1201,$Z858)="","",INDEX('Per Invoice'!H$2:H$1201,$Z858)))</f>
        <v/>
      </c>
      <c r="I858">
        <f>IF($Z858="","",IF(INDEX('Per Invoice'!I$2:I$1201,$Z858)="","",INDEX('Per Invoice'!I$2:I$1201,$Z858)))</f>
        <v/>
      </c>
      <c r="J858">
        <f>IF($Z858="","",IF(INDEX('Per Invoice'!J$2:J$1201,$Z858)="","",INDEX('Per Invoice'!J$2:J$1201,$Z858)))</f>
        <v/>
      </c>
      <c r="K858" s="8">
        <f>IF($Z858="","",IF(INDEX('Per Invoice'!K$2:K$1201,$Z858)="","",INDEX('Per Invoice'!K$2:K$1201,$Z858)))</f>
        <v/>
      </c>
      <c r="L858">
        <f>IF($Z858="","",IF(INDEX('Per Invoice'!L$2:L$1201,$Z858)="","",INDEX('Per Invoice'!L$2:L$1201,$Z858)))</f>
        <v/>
      </c>
      <c r="M858">
        <f>IF($Z858="","",IF(INDEX('Per Invoice'!M$2:M$1201,$Z858)="","",INDEX('Per Invoice'!M$2:M$1201,$Z858)))</f>
        <v/>
      </c>
      <c r="N858">
        <f>IF($Z858="","",IF(INDEX('Per Invoice'!N$2:N$1201,$Z858)="","",INDEX('Per Invoice'!N$2:N$1201,$Z858)))</f>
        <v/>
      </c>
      <c r="O858" s="8">
        <f>IF($Z858="","",IF(INDEX('Per Invoice'!O$2:O$1201,$Z858)="","",INDEX('Per Invoice'!O$2:O$1201,$Z858)))</f>
        <v/>
      </c>
      <c r="P858">
        <f>IF($Z858="","",IF(INDEX('Per Invoice'!P$2:P$1201,$Z858)="","",INDEX('Per Invoice'!P$2:P$1201,$Z858)))</f>
        <v/>
      </c>
      <c r="Q858" s="8">
        <f>IF($Z858="","",IF(INDEX('Per Invoice'!Q$2:Q$1201,$Z858)="","",INDEX('Per Invoice'!Q$2:Q$1201,$Z858)))</f>
        <v/>
      </c>
      <c r="R858" s="8">
        <f>IF($Z858="","",IF(INDEX('Per Invoice'!R$2:R$1201,$Z858)="","",INDEX('Per Invoice'!R$2:R$1201,$Z858)))</f>
        <v/>
      </c>
      <c r="S858">
        <f>IF($Z858="","",IF(INDEX('Per Invoice'!S$2:S$1201,$Z858)="","",INDEX('Per Invoice'!S$2:S$1201,$Z858)))</f>
        <v/>
      </c>
      <c r="T858" s="8">
        <f>IF($Z858="","",IF(INDEX('Per Invoice'!T$2:T$1201,$Z858)="","",INDEX('Per Invoice'!T$2:T$1201,$Z858)))</f>
        <v/>
      </c>
      <c r="U858" s="8">
        <f>IF($Z858="","",IF(INDEX('Per Invoice'!U$2:U$1201,$Z858)="","",INDEX('Per Invoice'!U$2:U$1201,$Z858)))</f>
        <v/>
      </c>
      <c r="V858" s="8">
        <f>IF($Z858="","",IF(INDEX('Per Invoice'!V$2:V$1201,$Z858)="","",INDEX('Per Invoice'!V$2:V$1201,$Z858)))</f>
        <v/>
      </c>
      <c r="W858" s="8">
        <f>IF($Z858="","",IF(INDEX('Per Invoice'!W$2:W$1201,$Z858)="","",INDEX('Per Invoice'!W$2:W$1201,$Z858)))</f>
        <v/>
      </c>
      <c r="X858" s="8">
        <f>IF($Z858="","",IF(INDEX('Per Invoice'!X$2:X$1201,$Z858)="","",INDEX('Per Invoice'!X$2:X$1201,$Z858)))</f>
        <v/>
      </c>
      <c r="Y858" s="8">
        <f>IF($Z858="","",IF(INDEX('Per Invoice'!Y$2:Y$1201,$Z858)="","",INDEX('Per Invoice'!Y$2:Y$1201,$Z858)))</f>
        <v/>
      </c>
      <c r="Z858" s="16">
        <f>IFERROR(MATCH(Settings!$C$26&amp;"|"&amp;ROWS($Z$2:$Z858),'Per Invoice'!$AB$2:$AB$1201,0),"")</f>
        <v/>
      </c>
    </row>
    <row r="859">
      <c r="A859">
        <f>IF($Z859="","",IF(INDEX('Per Invoice'!A$2:A$1201,$Z859)="","",INDEX('Per Invoice'!A$2:A$1201,$Z859)))</f>
        <v/>
      </c>
      <c r="B859">
        <f>IF($Z859="","",IF(INDEX('Per Invoice'!B$2:B$1201,$Z859)="","",INDEX('Per Invoice'!B$2:B$1201,$Z859)))</f>
        <v/>
      </c>
      <c r="C859">
        <f>IF($Z859="","",IF(INDEX('Per Invoice'!C$2:C$1201,$Z859)="","",INDEX('Per Invoice'!C$2:C$1201,$Z859)))</f>
        <v/>
      </c>
      <c r="D859">
        <f>IF($Z859="","",IF(INDEX('Per Invoice'!D$2:D$1201,$Z859)="","",INDEX('Per Invoice'!D$2:D$1201,$Z859)))</f>
        <v/>
      </c>
      <c r="E859" s="14">
        <f>IF($Z859="","",IF(INDEX('Per Invoice'!E$2:E$1201,$Z859)="","",INDEX('Per Invoice'!E$2:E$1201,$Z859)))</f>
        <v/>
      </c>
      <c r="F859">
        <f>IF($Z859="","",IF(INDEX('Per Invoice'!F$2:F$1201,$Z859)="","",INDEX('Per Invoice'!F$2:F$1201,$Z859)))</f>
        <v/>
      </c>
      <c r="G859">
        <f>IF($Z859="","",IF(INDEX('Per Invoice'!G$2:G$1201,$Z859)="","",INDEX('Per Invoice'!G$2:G$1201,$Z859)))</f>
        <v/>
      </c>
      <c r="H859">
        <f>IF($Z859="","",IF(INDEX('Per Invoice'!H$2:H$1201,$Z859)="","",INDEX('Per Invoice'!H$2:H$1201,$Z859)))</f>
        <v/>
      </c>
      <c r="I859">
        <f>IF($Z859="","",IF(INDEX('Per Invoice'!I$2:I$1201,$Z859)="","",INDEX('Per Invoice'!I$2:I$1201,$Z859)))</f>
        <v/>
      </c>
      <c r="J859">
        <f>IF($Z859="","",IF(INDEX('Per Invoice'!J$2:J$1201,$Z859)="","",INDEX('Per Invoice'!J$2:J$1201,$Z859)))</f>
        <v/>
      </c>
      <c r="K859" s="8">
        <f>IF($Z859="","",IF(INDEX('Per Invoice'!K$2:K$1201,$Z859)="","",INDEX('Per Invoice'!K$2:K$1201,$Z859)))</f>
        <v/>
      </c>
      <c r="L859">
        <f>IF($Z859="","",IF(INDEX('Per Invoice'!L$2:L$1201,$Z859)="","",INDEX('Per Invoice'!L$2:L$1201,$Z859)))</f>
        <v/>
      </c>
      <c r="M859">
        <f>IF($Z859="","",IF(INDEX('Per Invoice'!M$2:M$1201,$Z859)="","",INDEX('Per Invoice'!M$2:M$1201,$Z859)))</f>
        <v/>
      </c>
      <c r="N859">
        <f>IF($Z859="","",IF(INDEX('Per Invoice'!N$2:N$1201,$Z859)="","",INDEX('Per Invoice'!N$2:N$1201,$Z859)))</f>
        <v/>
      </c>
      <c r="O859" s="8">
        <f>IF($Z859="","",IF(INDEX('Per Invoice'!O$2:O$1201,$Z859)="","",INDEX('Per Invoice'!O$2:O$1201,$Z859)))</f>
        <v/>
      </c>
      <c r="P859">
        <f>IF($Z859="","",IF(INDEX('Per Invoice'!P$2:P$1201,$Z859)="","",INDEX('Per Invoice'!P$2:P$1201,$Z859)))</f>
        <v/>
      </c>
      <c r="Q859" s="8">
        <f>IF($Z859="","",IF(INDEX('Per Invoice'!Q$2:Q$1201,$Z859)="","",INDEX('Per Invoice'!Q$2:Q$1201,$Z859)))</f>
        <v/>
      </c>
      <c r="R859" s="8">
        <f>IF($Z859="","",IF(INDEX('Per Invoice'!R$2:R$1201,$Z859)="","",INDEX('Per Invoice'!R$2:R$1201,$Z859)))</f>
        <v/>
      </c>
      <c r="S859">
        <f>IF($Z859="","",IF(INDEX('Per Invoice'!S$2:S$1201,$Z859)="","",INDEX('Per Invoice'!S$2:S$1201,$Z859)))</f>
        <v/>
      </c>
      <c r="T859" s="8">
        <f>IF($Z859="","",IF(INDEX('Per Invoice'!T$2:T$1201,$Z859)="","",INDEX('Per Invoice'!T$2:T$1201,$Z859)))</f>
        <v/>
      </c>
      <c r="U859" s="8">
        <f>IF($Z859="","",IF(INDEX('Per Invoice'!U$2:U$1201,$Z859)="","",INDEX('Per Invoice'!U$2:U$1201,$Z859)))</f>
        <v/>
      </c>
      <c r="V859" s="8">
        <f>IF($Z859="","",IF(INDEX('Per Invoice'!V$2:V$1201,$Z859)="","",INDEX('Per Invoice'!V$2:V$1201,$Z859)))</f>
        <v/>
      </c>
      <c r="W859" s="8">
        <f>IF($Z859="","",IF(INDEX('Per Invoice'!W$2:W$1201,$Z859)="","",INDEX('Per Invoice'!W$2:W$1201,$Z859)))</f>
        <v/>
      </c>
      <c r="X859" s="8">
        <f>IF($Z859="","",IF(INDEX('Per Invoice'!X$2:X$1201,$Z859)="","",INDEX('Per Invoice'!X$2:X$1201,$Z859)))</f>
        <v/>
      </c>
      <c r="Y859" s="8">
        <f>IF($Z859="","",IF(INDEX('Per Invoice'!Y$2:Y$1201,$Z859)="","",INDEX('Per Invoice'!Y$2:Y$1201,$Z859)))</f>
        <v/>
      </c>
      <c r="Z859" s="16">
        <f>IFERROR(MATCH(Settings!$C$26&amp;"|"&amp;ROWS($Z$2:$Z859),'Per Invoice'!$AB$2:$AB$1201,0),"")</f>
        <v/>
      </c>
    </row>
    <row r="860">
      <c r="A860">
        <f>IF($Z860="","",IF(INDEX('Per Invoice'!A$2:A$1201,$Z860)="","",INDEX('Per Invoice'!A$2:A$1201,$Z860)))</f>
        <v/>
      </c>
      <c r="B860">
        <f>IF($Z860="","",IF(INDEX('Per Invoice'!B$2:B$1201,$Z860)="","",INDEX('Per Invoice'!B$2:B$1201,$Z860)))</f>
        <v/>
      </c>
      <c r="C860">
        <f>IF($Z860="","",IF(INDEX('Per Invoice'!C$2:C$1201,$Z860)="","",INDEX('Per Invoice'!C$2:C$1201,$Z860)))</f>
        <v/>
      </c>
      <c r="D860">
        <f>IF($Z860="","",IF(INDEX('Per Invoice'!D$2:D$1201,$Z860)="","",INDEX('Per Invoice'!D$2:D$1201,$Z860)))</f>
        <v/>
      </c>
      <c r="E860" s="14">
        <f>IF($Z860="","",IF(INDEX('Per Invoice'!E$2:E$1201,$Z860)="","",INDEX('Per Invoice'!E$2:E$1201,$Z860)))</f>
        <v/>
      </c>
      <c r="F860">
        <f>IF($Z860="","",IF(INDEX('Per Invoice'!F$2:F$1201,$Z860)="","",INDEX('Per Invoice'!F$2:F$1201,$Z860)))</f>
        <v/>
      </c>
      <c r="G860">
        <f>IF($Z860="","",IF(INDEX('Per Invoice'!G$2:G$1201,$Z860)="","",INDEX('Per Invoice'!G$2:G$1201,$Z860)))</f>
        <v/>
      </c>
      <c r="H860">
        <f>IF($Z860="","",IF(INDEX('Per Invoice'!H$2:H$1201,$Z860)="","",INDEX('Per Invoice'!H$2:H$1201,$Z860)))</f>
        <v/>
      </c>
      <c r="I860">
        <f>IF($Z860="","",IF(INDEX('Per Invoice'!I$2:I$1201,$Z860)="","",INDEX('Per Invoice'!I$2:I$1201,$Z860)))</f>
        <v/>
      </c>
      <c r="J860">
        <f>IF($Z860="","",IF(INDEX('Per Invoice'!J$2:J$1201,$Z860)="","",INDEX('Per Invoice'!J$2:J$1201,$Z860)))</f>
        <v/>
      </c>
      <c r="K860" s="8">
        <f>IF($Z860="","",IF(INDEX('Per Invoice'!K$2:K$1201,$Z860)="","",INDEX('Per Invoice'!K$2:K$1201,$Z860)))</f>
        <v/>
      </c>
      <c r="L860">
        <f>IF($Z860="","",IF(INDEX('Per Invoice'!L$2:L$1201,$Z860)="","",INDEX('Per Invoice'!L$2:L$1201,$Z860)))</f>
        <v/>
      </c>
      <c r="M860">
        <f>IF($Z860="","",IF(INDEX('Per Invoice'!M$2:M$1201,$Z860)="","",INDEX('Per Invoice'!M$2:M$1201,$Z860)))</f>
        <v/>
      </c>
      <c r="N860">
        <f>IF($Z860="","",IF(INDEX('Per Invoice'!N$2:N$1201,$Z860)="","",INDEX('Per Invoice'!N$2:N$1201,$Z860)))</f>
        <v/>
      </c>
      <c r="O860" s="8">
        <f>IF($Z860="","",IF(INDEX('Per Invoice'!O$2:O$1201,$Z860)="","",INDEX('Per Invoice'!O$2:O$1201,$Z860)))</f>
        <v/>
      </c>
      <c r="P860">
        <f>IF($Z860="","",IF(INDEX('Per Invoice'!P$2:P$1201,$Z860)="","",INDEX('Per Invoice'!P$2:P$1201,$Z860)))</f>
        <v/>
      </c>
      <c r="Q860" s="8">
        <f>IF($Z860="","",IF(INDEX('Per Invoice'!Q$2:Q$1201,$Z860)="","",INDEX('Per Invoice'!Q$2:Q$1201,$Z860)))</f>
        <v/>
      </c>
      <c r="R860" s="8">
        <f>IF($Z860="","",IF(INDEX('Per Invoice'!R$2:R$1201,$Z860)="","",INDEX('Per Invoice'!R$2:R$1201,$Z860)))</f>
        <v/>
      </c>
      <c r="S860">
        <f>IF($Z860="","",IF(INDEX('Per Invoice'!S$2:S$1201,$Z860)="","",INDEX('Per Invoice'!S$2:S$1201,$Z860)))</f>
        <v/>
      </c>
      <c r="T860" s="8">
        <f>IF($Z860="","",IF(INDEX('Per Invoice'!T$2:T$1201,$Z860)="","",INDEX('Per Invoice'!T$2:T$1201,$Z860)))</f>
        <v/>
      </c>
      <c r="U860" s="8">
        <f>IF($Z860="","",IF(INDEX('Per Invoice'!U$2:U$1201,$Z860)="","",INDEX('Per Invoice'!U$2:U$1201,$Z860)))</f>
        <v/>
      </c>
      <c r="V860" s="8">
        <f>IF($Z860="","",IF(INDEX('Per Invoice'!V$2:V$1201,$Z860)="","",INDEX('Per Invoice'!V$2:V$1201,$Z860)))</f>
        <v/>
      </c>
      <c r="W860" s="8">
        <f>IF($Z860="","",IF(INDEX('Per Invoice'!W$2:W$1201,$Z860)="","",INDEX('Per Invoice'!W$2:W$1201,$Z860)))</f>
        <v/>
      </c>
      <c r="X860" s="8">
        <f>IF($Z860="","",IF(INDEX('Per Invoice'!X$2:X$1201,$Z860)="","",INDEX('Per Invoice'!X$2:X$1201,$Z860)))</f>
        <v/>
      </c>
      <c r="Y860" s="8">
        <f>IF($Z860="","",IF(INDEX('Per Invoice'!Y$2:Y$1201,$Z860)="","",INDEX('Per Invoice'!Y$2:Y$1201,$Z860)))</f>
        <v/>
      </c>
      <c r="Z860" s="16">
        <f>IFERROR(MATCH(Settings!$C$26&amp;"|"&amp;ROWS($Z$2:$Z860),'Per Invoice'!$AB$2:$AB$1201,0),"")</f>
        <v/>
      </c>
    </row>
    <row r="861">
      <c r="A861">
        <f>IF($Z861="","",IF(INDEX('Per Invoice'!A$2:A$1201,$Z861)="","",INDEX('Per Invoice'!A$2:A$1201,$Z861)))</f>
        <v/>
      </c>
      <c r="B861">
        <f>IF($Z861="","",IF(INDEX('Per Invoice'!B$2:B$1201,$Z861)="","",INDEX('Per Invoice'!B$2:B$1201,$Z861)))</f>
        <v/>
      </c>
      <c r="C861">
        <f>IF($Z861="","",IF(INDEX('Per Invoice'!C$2:C$1201,$Z861)="","",INDEX('Per Invoice'!C$2:C$1201,$Z861)))</f>
        <v/>
      </c>
      <c r="D861">
        <f>IF($Z861="","",IF(INDEX('Per Invoice'!D$2:D$1201,$Z861)="","",INDEX('Per Invoice'!D$2:D$1201,$Z861)))</f>
        <v/>
      </c>
      <c r="E861" s="14">
        <f>IF($Z861="","",IF(INDEX('Per Invoice'!E$2:E$1201,$Z861)="","",INDEX('Per Invoice'!E$2:E$1201,$Z861)))</f>
        <v/>
      </c>
      <c r="F861">
        <f>IF($Z861="","",IF(INDEX('Per Invoice'!F$2:F$1201,$Z861)="","",INDEX('Per Invoice'!F$2:F$1201,$Z861)))</f>
        <v/>
      </c>
      <c r="G861">
        <f>IF($Z861="","",IF(INDEX('Per Invoice'!G$2:G$1201,$Z861)="","",INDEX('Per Invoice'!G$2:G$1201,$Z861)))</f>
        <v/>
      </c>
      <c r="H861">
        <f>IF($Z861="","",IF(INDEX('Per Invoice'!H$2:H$1201,$Z861)="","",INDEX('Per Invoice'!H$2:H$1201,$Z861)))</f>
        <v/>
      </c>
      <c r="I861">
        <f>IF($Z861="","",IF(INDEX('Per Invoice'!I$2:I$1201,$Z861)="","",INDEX('Per Invoice'!I$2:I$1201,$Z861)))</f>
        <v/>
      </c>
      <c r="J861">
        <f>IF($Z861="","",IF(INDEX('Per Invoice'!J$2:J$1201,$Z861)="","",INDEX('Per Invoice'!J$2:J$1201,$Z861)))</f>
        <v/>
      </c>
      <c r="K861" s="8">
        <f>IF($Z861="","",IF(INDEX('Per Invoice'!K$2:K$1201,$Z861)="","",INDEX('Per Invoice'!K$2:K$1201,$Z861)))</f>
        <v/>
      </c>
      <c r="L861">
        <f>IF($Z861="","",IF(INDEX('Per Invoice'!L$2:L$1201,$Z861)="","",INDEX('Per Invoice'!L$2:L$1201,$Z861)))</f>
        <v/>
      </c>
      <c r="M861">
        <f>IF($Z861="","",IF(INDEX('Per Invoice'!M$2:M$1201,$Z861)="","",INDEX('Per Invoice'!M$2:M$1201,$Z861)))</f>
        <v/>
      </c>
      <c r="N861">
        <f>IF($Z861="","",IF(INDEX('Per Invoice'!N$2:N$1201,$Z861)="","",INDEX('Per Invoice'!N$2:N$1201,$Z861)))</f>
        <v/>
      </c>
      <c r="O861" s="8">
        <f>IF($Z861="","",IF(INDEX('Per Invoice'!O$2:O$1201,$Z861)="","",INDEX('Per Invoice'!O$2:O$1201,$Z861)))</f>
        <v/>
      </c>
      <c r="P861">
        <f>IF($Z861="","",IF(INDEX('Per Invoice'!P$2:P$1201,$Z861)="","",INDEX('Per Invoice'!P$2:P$1201,$Z861)))</f>
        <v/>
      </c>
      <c r="Q861" s="8">
        <f>IF($Z861="","",IF(INDEX('Per Invoice'!Q$2:Q$1201,$Z861)="","",INDEX('Per Invoice'!Q$2:Q$1201,$Z861)))</f>
        <v/>
      </c>
      <c r="R861" s="8">
        <f>IF($Z861="","",IF(INDEX('Per Invoice'!R$2:R$1201,$Z861)="","",INDEX('Per Invoice'!R$2:R$1201,$Z861)))</f>
        <v/>
      </c>
      <c r="S861">
        <f>IF($Z861="","",IF(INDEX('Per Invoice'!S$2:S$1201,$Z861)="","",INDEX('Per Invoice'!S$2:S$1201,$Z861)))</f>
        <v/>
      </c>
      <c r="T861" s="8">
        <f>IF($Z861="","",IF(INDEX('Per Invoice'!T$2:T$1201,$Z861)="","",INDEX('Per Invoice'!T$2:T$1201,$Z861)))</f>
        <v/>
      </c>
      <c r="U861" s="8">
        <f>IF($Z861="","",IF(INDEX('Per Invoice'!U$2:U$1201,$Z861)="","",INDEX('Per Invoice'!U$2:U$1201,$Z861)))</f>
        <v/>
      </c>
      <c r="V861" s="8">
        <f>IF($Z861="","",IF(INDEX('Per Invoice'!V$2:V$1201,$Z861)="","",INDEX('Per Invoice'!V$2:V$1201,$Z861)))</f>
        <v/>
      </c>
      <c r="W861" s="8">
        <f>IF($Z861="","",IF(INDEX('Per Invoice'!W$2:W$1201,$Z861)="","",INDEX('Per Invoice'!W$2:W$1201,$Z861)))</f>
        <v/>
      </c>
      <c r="X861" s="8">
        <f>IF($Z861="","",IF(INDEX('Per Invoice'!X$2:X$1201,$Z861)="","",INDEX('Per Invoice'!X$2:X$1201,$Z861)))</f>
        <v/>
      </c>
      <c r="Y861" s="8">
        <f>IF($Z861="","",IF(INDEX('Per Invoice'!Y$2:Y$1201,$Z861)="","",INDEX('Per Invoice'!Y$2:Y$1201,$Z861)))</f>
        <v/>
      </c>
      <c r="Z861" s="16">
        <f>IFERROR(MATCH(Settings!$C$26&amp;"|"&amp;ROWS($Z$2:$Z861),'Per Invoice'!$AB$2:$AB$1201,0),"")</f>
        <v/>
      </c>
    </row>
    <row r="862">
      <c r="A862">
        <f>IF($Z862="","",IF(INDEX('Per Invoice'!A$2:A$1201,$Z862)="","",INDEX('Per Invoice'!A$2:A$1201,$Z862)))</f>
        <v/>
      </c>
      <c r="B862">
        <f>IF($Z862="","",IF(INDEX('Per Invoice'!B$2:B$1201,$Z862)="","",INDEX('Per Invoice'!B$2:B$1201,$Z862)))</f>
        <v/>
      </c>
      <c r="C862">
        <f>IF($Z862="","",IF(INDEX('Per Invoice'!C$2:C$1201,$Z862)="","",INDEX('Per Invoice'!C$2:C$1201,$Z862)))</f>
        <v/>
      </c>
      <c r="D862">
        <f>IF($Z862="","",IF(INDEX('Per Invoice'!D$2:D$1201,$Z862)="","",INDEX('Per Invoice'!D$2:D$1201,$Z862)))</f>
        <v/>
      </c>
      <c r="E862" s="14">
        <f>IF($Z862="","",IF(INDEX('Per Invoice'!E$2:E$1201,$Z862)="","",INDEX('Per Invoice'!E$2:E$1201,$Z862)))</f>
        <v/>
      </c>
      <c r="F862">
        <f>IF($Z862="","",IF(INDEX('Per Invoice'!F$2:F$1201,$Z862)="","",INDEX('Per Invoice'!F$2:F$1201,$Z862)))</f>
        <v/>
      </c>
      <c r="G862">
        <f>IF($Z862="","",IF(INDEX('Per Invoice'!G$2:G$1201,$Z862)="","",INDEX('Per Invoice'!G$2:G$1201,$Z862)))</f>
        <v/>
      </c>
      <c r="H862">
        <f>IF($Z862="","",IF(INDEX('Per Invoice'!H$2:H$1201,$Z862)="","",INDEX('Per Invoice'!H$2:H$1201,$Z862)))</f>
        <v/>
      </c>
      <c r="I862">
        <f>IF($Z862="","",IF(INDEX('Per Invoice'!I$2:I$1201,$Z862)="","",INDEX('Per Invoice'!I$2:I$1201,$Z862)))</f>
        <v/>
      </c>
      <c r="J862">
        <f>IF($Z862="","",IF(INDEX('Per Invoice'!J$2:J$1201,$Z862)="","",INDEX('Per Invoice'!J$2:J$1201,$Z862)))</f>
        <v/>
      </c>
      <c r="K862" s="8">
        <f>IF($Z862="","",IF(INDEX('Per Invoice'!K$2:K$1201,$Z862)="","",INDEX('Per Invoice'!K$2:K$1201,$Z862)))</f>
        <v/>
      </c>
      <c r="L862">
        <f>IF($Z862="","",IF(INDEX('Per Invoice'!L$2:L$1201,$Z862)="","",INDEX('Per Invoice'!L$2:L$1201,$Z862)))</f>
        <v/>
      </c>
      <c r="M862">
        <f>IF($Z862="","",IF(INDEX('Per Invoice'!M$2:M$1201,$Z862)="","",INDEX('Per Invoice'!M$2:M$1201,$Z862)))</f>
        <v/>
      </c>
      <c r="N862">
        <f>IF($Z862="","",IF(INDEX('Per Invoice'!N$2:N$1201,$Z862)="","",INDEX('Per Invoice'!N$2:N$1201,$Z862)))</f>
        <v/>
      </c>
      <c r="O862" s="8">
        <f>IF($Z862="","",IF(INDEX('Per Invoice'!O$2:O$1201,$Z862)="","",INDEX('Per Invoice'!O$2:O$1201,$Z862)))</f>
        <v/>
      </c>
      <c r="P862">
        <f>IF($Z862="","",IF(INDEX('Per Invoice'!P$2:P$1201,$Z862)="","",INDEX('Per Invoice'!P$2:P$1201,$Z862)))</f>
        <v/>
      </c>
      <c r="Q862" s="8">
        <f>IF($Z862="","",IF(INDEX('Per Invoice'!Q$2:Q$1201,$Z862)="","",INDEX('Per Invoice'!Q$2:Q$1201,$Z862)))</f>
        <v/>
      </c>
      <c r="R862" s="8">
        <f>IF($Z862="","",IF(INDEX('Per Invoice'!R$2:R$1201,$Z862)="","",INDEX('Per Invoice'!R$2:R$1201,$Z862)))</f>
        <v/>
      </c>
      <c r="S862">
        <f>IF($Z862="","",IF(INDEX('Per Invoice'!S$2:S$1201,$Z862)="","",INDEX('Per Invoice'!S$2:S$1201,$Z862)))</f>
        <v/>
      </c>
      <c r="T862" s="8">
        <f>IF($Z862="","",IF(INDEX('Per Invoice'!T$2:T$1201,$Z862)="","",INDEX('Per Invoice'!T$2:T$1201,$Z862)))</f>
        <v/>
      </c>
      <c r="U862" s="8">
        <f>IF($Z862="","",IF(INDEX('Per Invoice'!U$2:U$1201,$Z862)="","",INDEX('Per Invoice'!U$2:U$1201,$Z862)))</f>
        <v/>
      </c>
      <c r="V862" s="8">
        <f>IF($Z862="","",IF(INDEX('Per Invoice'!V$2:V$1201,$Z862)="","",INDEX('Per Invoice'!V$2:V$1201,$Z862)))</f>
        <v/>
      </c>
      <c r="W862" s="8">
        <f>IF($Z862="","",IF(INDEX('Per Invoice'!W$2:W$1201,$Z862)="","",INDEX('Per Invoice'!W$2:W$1201,$Z862)))</f>
        <v/>
      </c>
      <c r="X862" s="8">
        <f>IF($Z862="","",IF(INDEX('Per Invoice'!X$2:X$1201,$Z862)="","",INDEX('Per Invoice'!X$2:X$1201,$Z862)))</f>
        <v/>
      </c>
      <c r="Y862" s="8">
        <f>IF($Z862="","",IF(INDEX('Per Invoice'!Y$2:Y$1201,$Z862)="","",INDEX('Per Invoice'!Y$2:Y$1201,$Z862)))</f>
        <v/>
      </c>
      <c r="Z862" s="16">
        <f>IFERROR(MATCH(Settings!$C$26&amp;"|"&amp;ROWS($Z$2:$Z862),'Per Invoice'!$AB$2:$AB$1201,0),"")</f>
        <v/>
      </c>
    </row>
    <row r="863">
      <c r="A863">
        <f>IF($Z863="","",IF(INDEX('Per Invoice'!A$2:A$1201,$Z863)="","",INDEX('Per Invoice'!A$2:A$1201,$Z863)))</f>
        <v/>
      </c>
      <c r="B863">
        <f>IF($Z863="","",IF(INDEX('Per Invoice'!B$2:B$1201,$Z863)="","",INDEX('Per Invoice'!B$2:B$1201,$Z863)))</f>
        <v/>
      </c>
      <c r="C863">
        <f>IF($Z863="","",IF(INDEX('Per Invoice'!C$2:C$1201,$Z863)="","",INDEX('Per Invoice'!C$2:C$1201,$Z863)))</f>
        <v/>
      </c>
      <c r="D863">
        <f>IF($Z863="","",IF(INDEX('Per Invoice'!D$2:D$1201,$Z863)="","",INDEX('Per Invoice'!D$2:D$1201,$Z863)))</f>
        <v/>
      </c>
      <c r="E863" s="14">
        <f>IF($Z863="","",IF(INDEX('Per Invoice'!E$2:E$1201,$Z863)="","",INDEX('Per Invoice'!E$2:E$1201,$Z863)))</f>
        <v/>
      </c>
      <c r="F863">
        <f>IF($Z863="","",IF(INDEX('Per Invoice'!F$2:F$1201,$Z863)="","",INDEX('Per Invoice'!F$2:F$1201,$Z863)))</f>
        <v/>
      </c>
      <c r="G863">
        <f>IF($Z863="","",IF(INDEX('Per Invoice'!G$2:G$1201,$Z863)="","",INDEX('Per Invoice'!G$2:G$1201,$Z863)))</f>
        <v/>
      </c>
      <c r="H863">
        <f>IF($Z863="","",IF(INDEX('Per Invoice'!H$2:H$1201,$Z863)="","",INDEX('Per Invoice'!H$2:H$1201,$Z863)))</f>
        <v/>
      </c>
      <c r="I863">
        <f>IF($Z863="","",IF(INDEX('Per Invoice'!I$2:I$1201,$Z863)="","",INDEX('Per Invoice'!I$2:I$1201,$Z863)))</f>
        <v/>
      </c>
      <c r="J863">
        <f>IF($Z863="","",IF(INDEX('Per Invoice'!J$2:J$1201,$Z863)="","",INDEX('Per Invoice'!J$2:J$1201,$Z863)))</f>
        <v/>
      </c>
      <c r="K863" s="8">
        <f>IF($Z863="","",IF(INDEX('Per Invoice'!K$2:K$1201,$Z863)="","",INDEX('Per Invoice'!K$2:K$1201,$Z863)))</f>
        <v/>
      </c>
      <c r="L863">
        <f>IF($Z863="","",IF(INDEX('Per Invoice'!L$2:L$1201,$Z863)="","",INDEX('Per Invoice'!L$2:L$1201,$Z863)))</f>
        <v/>
      </c>
      <c r="M863">
        <f>IF($Z863="","",IF(INDEX('Per Invoice'!M$2:M$1201,$Z863)="","",INDEX('Per Invoice'!M$2:M$1201,$Z863)))</f>
        <v/>
      </c>
      <c r="N863">
        <f>IF($Z863="","",IF(INDEX('Per Invoice'!N$2:N$1201,$Z863)="","",INDEX('Per Invoice'!N$2:N$1201,$Z863)))</f>
        <v/>
      </c>
      <c r="O863" s="8">
        <f>IF($Z863="","",IF(INDEX('Per Invoice'!O$2:O$1201,$Z863)="","",INDEX('Per Invoice'!O$2:O$1201,$Z863)))</f>
        <v/>
      </c>
      <c r="P863">
        <f>IF($Z863="","",IF(INDEX('Per Invoice'!P$2:P$1201,$Z863)="","",INDEX('Per Invoice'!P$2:P$1201,$Z863)))</f>
        <v/>
      </c>
      <c r="Q863" s="8">
        <f>IF($Z863="","",IF(INDEX('Per Invoice'!Q$2:Q$1201,$Z863)="","",INDEX('Per Invoice'!Q$2:Q$1201,$Z863)))</f>
        <v/>
      </c>
      <c r="R863" s="8">
        <f>IF($Z863="","",IF(INDEX('Per Invoice'!R$2:R$1201,$Z863)="","",INDEX('Per Invoice'!R$2:R$1201,$Z863)))</f>
        <v/>
      </c>
      <c r="S863">
        <f>IF($Z863="","",IF(INDEX('Per Invoice'!S$2:S$1201,$Z863)="","",INDEX('Per Invoice'!S$2:S$1201,$Z863)))</f>
        <v/>
      </c>
      <c r="T863" s="8">
        <f>IF($Z863="","",IF(INDEX('Per Invoice'!T$2:T$1201,$Z863)="","",INDEX('Per Invoice'!T$2:T$1201,$Z863)))</f>
        <v/>
      </c>
      <c r="U863" s="8">
        <f>IF($Z863="","",IF(INDEX('Per Invoice'!U$2:U$1201,$Z863)="","",INDEX('Per Invoice'!U$2:U$1201,$Z863)))</f>
        <v/>
      </c>
      <c r="V863" s="8">
        <f>IF($Z863="","",IF(INDEX('Per Invoice'!V$2:V$1201,$Z863)="","",INDEX('Per Invoice'!V$2:V$1201,$Z863)))</f>
        <v/>
      </c>
      <c r="W863" s="8">
        <f>IF($Z863="","",IF(INDEX('Per Invoice'!W$2:W$1201,$Z863)="","",INDEX('Per Invoice'!W$2:W$1201,$Z863)))</f>
        <v/>
      </c>
      <c r="X863" s="8">
        <f>IF($Z863="","",IF(INDEX('Per Invoice'!X$2:X$1201,$Z863)="","",INDEX('Per Invoice'!X$2:X$1201,$Z863)))</f>
        <v/>
      </c>
      <c r="Y863" s="8">
        <f>IF($Z863="","",IF(INDEX('Per Invoice'!Y$2:Y$1201,$Z863)="","",INDEX('Per Invoice'!Y$2:Y$1201,$Z863)))</f>
        <v/>
      </c>
      <c r="Z863" s="16">
        <f>IFERROR(MATCH(Settings!$C$26&amp;"|"&amp;ROWS($Z$2:$Z863),'Per Invoice'!$AB$2:$AB$1201,0),"")</f>
        <v/>
      </c>
    </row>
    <row r="864">
      <c r="A864">
        <f>IF($Z864="","",IF(INDEX('Per Invoice'!A$2:A$1201,$Z864)="","",INDEX('Per Invoice'!A$2:A$1201,$Z864)))</f>
        <v/>
      </c>
      <c r="B864">
        <f>IF($Z864="","",IF(INDEX('Per Invoice'!B$2:B$1201,$Z864)="","",INDEX('Per Invoice'!B$2:B$1201,$Z864)))</f>
        <v/>
      </c>
      <c r="C864">
        <f>IF($Z864="","",IF(INDEX('Per Invoice'!C$2:C$1201,$Z864)="","",INDEX('Per Invoice'!C$2:C$1201,$Z864)))</f>
        <v/>
      </c>
      <c r="D864">
        <f>IF($Z864="","",IF(INDEX('Per Invoice'!D$2:D$1201,$Z864)="","",INDEX('Per Invoice'!D$2:D$1201,$Z864)))</f>
        <v/>
      </c>
      <c r="E864" s="14">
        <f>IF($Z864="","",IF(INDEX('Per Invoice'!E$2:E$1201,$Z864)="","",INDEX('Per Invoice'!E$2:E$1201,$Z864)))</f>
        <v/>
      </c>
      <c r="F864">
        <f>IF($Z864="","",IF(INDEX('Per Invoice'!F$2:F$1201,$Z864)="","",INDEX('Per Invoice'!F$2:F$1201,$Z864)))</f>
        <v/>
      </c>
      <c r="G864">
        <f>IF($Z864="","",IF(INDEX('Per Invoice'!G$2:G$1201,$Z864)="","",INDEX('Per Invoice'!G$2:G$1201,$Z864)))</f>
        <v/>
      </c>
      <c r="H864">
        <f>IF($Z864="","",IF(INDEX('Per Invoice'!H$2:H$1201,$Z864)="","",INDEX('Per Invoice'!H$2:H$1201,$Z864)))</f>
        <v/>
      </c>
      <c r="I864">
        <f>IF($Z864="","",IF(INDEX('Per Invoice'!I$2:I$1201,$Z864)="","",INDEX('Per Invoice'!I$2:I$1201,$Z864)))</f>
        <v/>
      </c>
      <c r="J864">
        <f>IF($Z864="","",IF(INDEX('Per Invoice'!J$2:J$1201,$Z864)="","",INDEX('Per Invoice'!J$2:J$1201,$Z864)))</f>
        <v/>
      </c>
      <c r="K864" s="8">
        <f>IF($Z864="","",IF(INDEX('Per Invoice'!K$2:K$1201,$Z864)="","",INDEX('Per Invoice'!K$2:K$1201,$Z864)))</f>
        <v/>
      </c>
      <c r="L864">
        <f>IF($Z864="","",IF(INDEX('Per Invoice'!L$2:L$1201,$Z864)="","",INDEX('Per Invoice'!L$2:L$1201,$Z864)))</f>
        <v/>
      </c>
      <c r="M864">
        <f>IF($Z864="","",IF(INDEX('Per Invoice'!M$2:M$1201,$Z864)="","",INDEX('Per Invoice'!M$2:M$1201,$Z864)))</f>
        <v/>
      </c>
      <c r="N864">
        <f>IF($Z864="","",IF(INDEX('Per Invoice'!N$2:N$1201,$Z864)="","",INDEX('Per Invoice'!N$2:N$1201,$Z864)))</f>
        <v/>
      </c>
      <c r="O864" s="8">
        <f>IF($Z864="","",IF(INDEX('Per Invoice'!O$2:O$1201,$Z864)="","",INDEX('Per Invoice'!O$2:O$1201,$Z864)))</f>
        <v/>
      </c>
      <c r="P864">
        <f>IF($Z864="","",IF(INDEX('Per Invoice'!P$2:P$1201,$Z864)="","",INDEX('Per Invoice'!P$2:P$1201,$Z864)))</f>
        <v/>
      </c>
      <c r="Q864" s="8">
        <f>IF($Z864="","",IF(INDEX('Per Invoice'!Q$2:Q$1201,$Z864)="","",INDEX('Per Invoice'!Q$2:Q$1201,$Z864)))</f>
        <v/>
      </c>
      <c r="R864" s="8">
        <f>IF($Z864="","",IF(INDEX('Per Invoice'!R$2:R$1201,$Z864)="","",INDEX('Per Invoice'!R$2:R$1201,$Z864)))</f>
        <v/>
      </c>
      <c r="S864">
        <f>IF($Z864="","",IF(INDEX('Per Invoice'!S$2:S$1201,$Z864)="","",INDEX('Per Invoice'!S$2:S$1201,$Z864)))</f>
        <v/>
      </c>
      <c r="T864" s="8">
        <f>IF($Z864="","",IF(INDEX('Per Invoice'!T$2:T$1201,$Z864)="","",INDEX('Per Invoice'!T$2:T$1201,$Z864)))</f>
        <v/>
      </c>
      <c r="U864" s="8">
        <f>IF($Z864="","",IF(INDEX('Per Invoice'!U$2:U$1201,$Z864)="","",INDEX('Per Invoice'!U$2:U$1201,$Z864)))</f>
        <v/>
      </c>
      <c r="V864" s="8">
        <f>IF($Z864="","",IF(INDEX('Per Invoice'!V$2:V$1201,$Z864)="","",INDEX('Per Invoice'!V$2:V$1201,$Z864)))</f>
        <v/>
      </c>
      <c r="W864" s="8">
        <f>IF($Z864="","",IF(INDEX('Per Invoice'!W$2:W$1201,$Z864)="","",INDEX('Per Invoice'!W$2:W$1201,$Z864)))</f>
        <v/>
      </c>
      <c r="X864" s="8">
        <f>IF($Z864="","",IF(INDEX('Per Invoice'!X$2:X$1201,$Z864)="","",INDEX('Per Invoice'!X$2:X$1201,$Z864)))</f>
        <v/>
      </c>
      <c r="Y864" s="8">
        <f>IF($Z864="","",IF(INDEX('Per Invoice'!Y$2:Y$1201,$Z864)="","",INDEX('Per Invoice'!Y$2:Y$1201,$Z864)))</f>
        <v/>
      </c>
      <c r="Z864" s="16">
        <f>IFERROR(MATCH(Settings!$C$26&amp;"|"&amp;ROWS($Z$2:$Z864),'Per Invoice'!$AB$2:$AB$1201,0),"")</f>
        <v/>
      </c>
    </row>
    <row r="865">
      <c r="A865">
        <f>IF($Z865="","",IF(INDEX('Per Invoice'!A$2:A$1201,$Z865)="","",INDEX('Per Invoice'!A$2:A$1201,$Z865)))</f>
        <v/>
      </c>
      <c r="B865">
        <f>IF($Z865="","",IF(INDEX('Per Invoice'!B$2:B$1201,$Z865)="","",INDEX('Per Invoice'!B$2:B$1201,$Z865)))</f>
        <v/>
      </c>
      <c r="C865">
        <f>IF($Z865="","",IF(INDEX('Per Invoice'!C$2:C$1201,$Z865)="","",INDEX('Per Invoice'!C$2:C$1201,$Z865)))</f>
        <v/>
      </c>
      <c r="D865">
        <f>IF($Z865="","",IF(INDEX('Per Invoice'!D$2:D$1201,$Z865)="","",INDEX('Per Invoice'!D$2:D$1201,$Z865)))</f>
        <v/>
      </c>
      <c r="E865" s="14">
        <f>IF($Z865="","",IF(INDEX('Per Invoice'!E$2:E$1201,$Z865)="","",INDEX('Per Invoice'!E$2:E$1201,$Z865)))</f>
        <v/>
      </c>
      <c r="F865">
        <f>IF($Z865="","",IF(INDEX('Per Invoice'!F$2:F$1201,$Z865)="","",INDEX('Per Invoice'!F$2:F$1201,$Z865)))</f>
        <v/>
      </c>
      <c r="G865">
        <f>IF($Z865="","",IF(INDEX('Per Invoice'!G$2:G$1201,$Z865)="","",INDEX('Per Invoice'!G$2:G$1201,$Z865)))</f>
        <v/>
      </c>
      <c r="H865">
        <f>IF($Z865="","",IF(INDEX('Per Invoice'!H$2:H$1201,$Z865)="","",INDEX('Per Invoice'!H$2:H$1201,$Z865)))</f>
        <v/>
      </c>
      <c r="I865">
        <f>IF($Z865="","",IF(INDEX('Per Invoice'!I$2:I$1201,$Z865)="","",INDEX('Per Invoice'!I$2:I$1201,$Z865)))</f>
        <v/>
      </c>
      <c r="J865">
        <f>IF($Z865="","",IF(INDEX('Per Invoice'!J$2:J$1201,$Z865)="","",INDEX('Per Invoice'!J$2:J$1201,$Z865)))</f>
        <v/>
      </c>
      <c r="K865" s="8">
        <f>IF($Z865="","",IF(INDEX('Per Invoice'!K$2:K$1201,$Z865)="","",INDEX('Per Invoice'!K$2:K$1201,$Z865)))</f>
        <v/>
      </c>
      <c r="L865">
        <f>IF($Z865="","",IF(INDEX('Per Invoice'!L$2:L$1201,$Z865)="","",INDEX('Per Invoice'!L$2:L$1201,$Z865)))</f>
        <v/>
      </c>
      <c r="M865">
        <f>IF($Z865="","",IF(INDEX('Per Invoice'!M$2:M$1201,$Z865)="","",INDEX('Per Invoice'!M$2:M$1201,$Z865)))</f>
        <v/>
      </c>
      <c r="N865">
        <f>IF($Z865="","",IF(INDEX('Per Invoice'!N$2:N$1201,$Z865)="","",INDEX('Per Invoice'!N$2:N$1201,$Z865)))</f>
        <v/>
      </c>
      <c r="O865" s="8">
        <f>IF($Z865="","",IF(INDEX('Per Invoice'!O$2:O$1201,$Z865)="","",INDEX('Per Invoice'!O$2:O$1201,$Z865)))</f>
        <v/>
      </c>
      <c r="P865">
        <f>IF($Z865="","",IF(INDEX('Per Invoice'!P$2:P$1201,$Z865)="","",INDEX('Per Invoice'!P$2:P$1201,$Z865)))</f>
        <v/>
      </c>
      <c r="Q865" s="8">
        <f>IF($Z865="","",IF(INDEX('Per Invoice'!Q$2:Q$1201,$Z865)="","",INDEX('Per Invoice'!Q$2:Q$1201,$Z865)))</f>
        <v/>
      </c>
      <c r="R865" s="8">
        <f>IF($Z865="","",IF(INDEX('Per Invoice'!R$2:R$1201,$Z865)="","",INDEX('Per Invoice'!R$2:R$1201,$Z865)))</f>
        <v/>
      </c>
      <c r="S865">
        <f>IF($Z865="","",IF(INDEX('Per Invoice'!S$2:S$1201,$Z865)="","",INDEX('Per Invoice'!S$2:S$1201,$Z865)))</f>
        <v/>
      </c>
      <c r="T865" s="8">
        <f>IF($Z865="","",IF(INDEX('Per Invoice'!T$2:T$1201,$Z865)="","",INDEX('Per Invoice'!T$2:T$1201,$Z865)))</f>
        <v/>
      </c>
      <c r="U865" s="8">
        <f>IF($Z865="","",IF(INDEX('Per Invoice'!U$2:U$1201,$Z865)="","",INDEX('Per Invoice'!U$2:U$1201,$Z865)))</f>
        <v/>
      </c>
      <c r="V865" s="8">
        <f>IF($Z865="","",IF(INDEX('Per Invoice'!V$2:V$1201,$Z865)="","",INDEX('Per Invoice'!V$2:V$1201,$Z865)))</f>
        <v/>
      </c>
      <c r="W865" s="8">
        <f>IF($Z865="","",IF(INDEX('Per Invoice'!W$2:W$1201,$Z865)="","",INDEX('Per Invoice'!W$2:W$1201,$Z865)))</f>
        <v/>
      </c>
      <c r="X865" s="8">
        <f>IF($Z865="","",IF(INDEX('Per Invoice'!X$2:X$1201,$Z865)="","",INDEX('Per Invoice'!X$2:X$1201,$Z865)))</f>
        <v/>
      </c>
      <c r="Y865" s="8">
        <f>IF($Z865="","",IF(INDEX('Per Invoice'!Y$2:Y$1201,$Z865)="","",INDEX('Per Invoice'!Y$2:Y$1201,$Z865)))</f>
        <v/>
      </c>
      <c r="Z865" s="16">
        <f>IFERROR(MATCH(Settings!$C$26&amp;"|"&amp;ROWS($Z$2:$Z865),'Per Invoice'!$AB$2:$AB$1201,0),"")</f>
        <v/>
      </c>
    </row>
    <row r="866">
      <c r="A866">
        <f>IF($Z866="","",IF(INDEX('Per Invoice'!A$2:A$1201,$Z866)="","",INDEX('Per Invoice'!A$2:A$1201,$Z866)))</f>
        <v/>
      </c>
      <c r="B866">
        <f>IF($Z866="","",IF(INDEX('Per Invoice'!B$2:B$1201,$Z866)="","",INDEX('Per Invoice'!B$2:B$1201,$Z866)))</f>
        <v/>
      </c>
      <c r="C866">
        <f>IF($Z866="","",IF(INDEX('Per Invoice'!C$2:C$1201,$Z866)="","",INDEX('Per Invoice'!C$2:C$1201,$Z866)))</f>
        <v/>
      </c>
      <c r="D866">
        <f>IF($Z866="","",IF(INDEX('Per Invoice'!D$2:D$1201,$Z866)="","",INDEX('Per Invoice'!D$2:D$1201,$Z866)))</f>
        <v/>
      </c>
      <c r="E866" s="14">
        <f>IF($Z866="","",IF(INDEX('Per Invoice'!E$2:E$1201,$Z866)="","",INDEX('Per Invoice'!E$2:E$1201,$Z866)))</f>
        <v/>
      </c>
      <c r="F866">
        <f>IF($Z866="","",IF(INDEX('Per Invoice'!F$2:F$1201,$Z866)="","",INDEX('Per Invoice'!F$2:F$1201,$Z866)))</f>
        <v/>
      </c>
      <c r="G866">
        <f>IF($Z866="","",IF(INDEX('Per Invoice'!G$2:G$1201,$Z866)="","",INDEX('Per Invoice'!G$2:G$1201,$Z866)))</f>
        <v/>
      </c>
      <c r="H866">
        <f>IF($Z866="","",IF(INDEX('Per Invoice'!H$2:H$1201,$Z866)="","",INDEX('Per Invoice'!H$2:H$1201,$Z866)))</f>
        <v/>
      </c>
      <c r="I866">
        <f>IF($Z866="","",IF(INDEX('Per Invoice'!I$2:I$1201,$Z866)="","",INDEX('Per Invoice'!I$2:I$1201,$Z866)))</f>
        <v/>
      </c>
      <c r="J866">
        <f>IF($Z866="","",IF(INDEX('Per Invoice'!J$2:J$1201,$Z866)="","",INDEX('Per Invoice'!J$2:J$1201,$Z866)))</f>
        <v/>
      </c>
      <c r="K866" s="8">
        <f>IF($Z866="","",IF(INDEX('Per Invoice'!K$2:K$1201,$Z866)="","",INDEX('Per Invoice'!K$2:K$1201,$Z866)))</f>
        <v/>
      </c>
      <c r="L866">
        <f>IF($Z866="","",IF(INDEX('Per Invoice'!L$2:L$1201,$Z866)="","",INDEX('Per Invoice'!L$2:L$1201,$Z866)))</f>
        <v/>
      </c>
      <c r="M866">
        <f>IF($Z866="","",IF(INDEX('Per Invoice'!M$2:M$1201,$Z866)="","",INDEX('Per Invoice'!M$2:M$1201,$Z866)))</f>
        <v/>
      </c>
      <c r="N866">
        <f>IF($Z866="","",IF(INDEX('Per Invoice'!N$2:N$1201,$Z866)="","",INDEX('Per Invoice'!N$2:N$1201,$Z866)))</f>
        <v/>
      </c>
      <c r="O866" s="8">
        <f>IF($Z866="","",IF(INDEX('Per Invoice'!O$2:O$1201,$Z866)="","",INDEX('Per Invoice'!O$2:O$1201,$Z866)))</f>
        <v/>
      </c>
      <c r="P866">
        <f>IF($Z866="","",IF(INDEX('Per Invoice'!P$2:P$1201,$Z866)="","",INDEX('Per Invoice'!P$2:P$1201,$Z866)))</f>
        <v/>
      </c>
      <c r="Q866" s="8">
        <f>IF($Z866="","",IF(INDEX('Per Invoice'!Q$2:Q$1201,$Z866)="","",INDEX('Per Invoice'!Q$2:Q$1201,$Z866)))</f>
        <v/>
      </c>
      <c r="R866" s="8">
        <f>IF($Z866="","",IF(INDEX('Per Invoice'!R$2:R$1201,$Z866)="","",INDEX('Per Invoice'!R$2:R$1201,$Z866)))</f>
        <v/>
      </c>
      <c r="S866">
        <f>IF($Z866="","",IF(INDEX('Per Invoice'!S$2:S$1201,$Z866)="","",INDEX('Per Invoice'!S$2:S$1201,$Z866)))</f>
        <v/>
      </c>
      <c r="T866" s="8">
        <f>IF($Z866="","",IF(INDEX('Per Invoice'!T$2:T$1201,$Z866)="","",INDEX('Per Invoice'!T$2:T$1201,$Z866)))</f>
        <v/>
      </c>
      <c r="U866" s="8">
        <f>IF($Z866="","",IF(INDEX('Per Invoice'!U$2:U$1201,$Z866)="","",INDEX('Per Invoice'!U$2:U$1201,$Z866)))</f>
        <v/>
      </c>
      <c r="V866" s="8">
        <f>IF($Z866="","",IF(INDEX('Per Invoice'!V$2:V$1201,$Z866)="","",INDEX('Per Invoice'!V$2:V$1201,$Z866)))</f>
        <v/>
      </c>
      <c r="W866" s="8">
        <f>IF($Z866="","",IF(INDEX('Per Invoice'!W$2:W$1201,$Z866)="","",INDEX('Per Invoice'!W$2:W$1201,$Z866)))</f>
        <v/>
      </c>
      <c r="X866" s="8">
        <f>IF($Z866="","",IF(INDEX('Per Invoice'!X$2:X$1201,$Z866)="","",INDEX('Per Invoice'!X$2:X$1201,$Z866)))</f>
        <v/>
      </c>
      <c r="Y866" s="8">
        <f>IF($Z866="","",IF(INDEX('Per Invoice'!Y$2:Y$1201,$Z866)="","",INDEX('Per Invoice'!Y$2:Y$1201,$Z866)))</f>
        <v/>
      </c>
      <c r="Z866" s="16">
        <f>IFERROR(MATCH(Settings!$C$26&amp;"|"&amp;ROWS($Z$2:$Z866),'Per Invoice'!$AB$2:$AB$1201,0),"")</f>
        <v/>
      </c>
    </row>
    <row r="867">
      <c r="A867">
        <f>IF($Z867="","",IF(INDEX('Per Invoice'!A$2:A$1201,$Z867)="","",INDEX('Per Invoice'!A$2:A$1201,$Z867)))</f>
        <v/>
      </c>
      <c r="B867">
        <f>IF($Z867="","",IF(INDEX('Per Invoice'!B$2:B$1201,$Z867)="","",INDEX('Per Invoice'!B$2:B$1201,$Z867)))</f>
        <v/>
      </c>
      <c r="C867">
        <f>IF($Z867="","",IF(INDEX('Per Invoice'!C$2:C$1201,$Z867)="","",INDEX('Per Invoice'!C$2:C$1201,$Z867)))</f>
        <v/>
      </c>
      <c r="D867">
        <f>IF($Z867="","",IF(INDEX('Per Invoice'!D$2:D$1201,$Z867)="","",INDEX('Per Invoice'!D$2:D$1201,$Z867)))</f>
        <v/>
      </c>
      <c r="E867" s="14">
        <f>IF($Z867="","",IF(INDEX('Per Invoice'!E$2:E$1201,$Z867)="","",INDEX('Per Invoice'!E$2:E$1201,$Z867)))</f>
        <v/>
      </c>
      <c r="F867">
        <f>IF($Z867="","",IF(INDEX('Per Invoice'!F$2:F$1201,$Z867)="","",INDEX('Per Invoice'!F$2:F$1201,$Z867)))</f>
        <v/>
      </c>
      <c r="G867">
        <f>IF($Z867="","",IF(INDEX('Per Invoice'!G$2:G$1201,$Z867)="","",INDEX('Per Invoice'!G$2:G$1201,$Z867)))</f>
        <v/>
      </c>
      <c r="H867">
        <f>IF($Z867="","",IF(INDEX('Per Invoice'!H$2:H$1201,$Z867)="","",INDEX('Per Invoice'!H$2:H$1201,$Z867)))</f>
        <v/>
      </c>
      <c r="I867">
        <f>IF($Z867="","",IF(INDEX('Per Invoice'!I$2:I$1201,$Z867)="","",INDEX('Per Invoice'!I$2:I$1201,$Z867)))</f>
        <v/>
      </c>
      <c r="J867">
        <f>IF($Z867="","",IF(INDEX('Per Invoice'!J$2:J$1201,$Z867)="","",INDEX('Per Invoice'!J$2:J$1201,$Z867)))</f>
        <v/>
      </c>
      <c r="K867" s="8">
        <f>IF($Z867="","",IF(INDEX('Per Invoice'!K$2:K$1201,$Z867)="","",INDEX('Per Invoice'!K$2:K$1201,$Z867)))</f>
        <v/>
      </c>
      <c r="L867">
        <f>IF($Z867="","",IF(INDEX('Per Invoice'!L$2:L$1201,$Z867)="","",INDEX('Per Invoice'!L$2:L$1201,$Z867)))</f>
        <v/>
      </c>
      <c r="M867">
        <f>IF($Z867="","",IF(INDEX('Per Invoice'!M$2:M$1201,$Z867)="","",INDEX('Per Invoice'!M$2:M$1201,$Z867)))</f>
        <v/>
      </c>
      <c r="N867">
        <f>IF($Z867="","",IF(INDEX('Per Invoice'!N$2:N$1201,$Z867)="","",INDEX('Per Invoice'!N$2:N$1201,$Z867)))</f>
        <v/>
      </c>
      <c r="O867" s="8">
        <f>IF($Z867="","",IF(INDEX('Per Invoice'!O$2:O$1201,$Z867)="","",INDEX('Per Invoice'!O$2:O$1201,$Z867)))</f>
        <v/>
      </c>
      <c r="P867">
        <f>IF($Z867="","",IF(INDEX('Per Invoice'!P$2:P$1201,$Z867)="","",INDEX('Per Invoice'!P$2:P$1201,$Z867)))</f>
        <v/>
      </c>
      <c r="Q867" s="8">
        <f>IF($Z867="","",IF(INDEX('Per Invoice'!Q$2:Q$1201,$Z867)="","",INDEX('Per Invoice'!Q$2:Q$1201,$Z867)))</f>
        <v/>
      </c>
      <c r="R867" s="8">
        <f>IF($Z867="","",IF(INDEX('Per Invoice'!R$2:R$1201,$Z867)="","",INDEX('Per Invoice'!R$2:R$1201,$Z867)))</f>
        <v/>
      </c>
      <c r="S867">
        <f>IF($Z867="","",IF(INDEX('Per Invoice'!S$2:S$1201,$Z867)="","",INDEX('Per Invoice'!S$2:S$1201,$Z867)))</f>
        <v/>
      </c>
      <c r="T867" s="8">
        <f>IF($Z867="","",IF(INDEX('Per Invoice'!T$2:T$1201,$Z867)="","",INDEX('Per Invoice'!T$2:T$1201,$Z867)))</f>
        <v/>
      </c>
      <c r="U867" s="8">
        <f>IF($Z867="","",IF(INDEX('Per Invoice'!U$2:U$1201,$Z867)="","",INDEX('Per Invoice'!U$2:U$1201,$Z867)))</f>
        <v/>
      </c>
      <c r="V867" s="8">
        <f>IF($Z867="","",IF(INDEX('Per Invoice'!V$2:V$1201,$Z867)="","",INDEX('Per Invoice'!V$2:V$1201,$Z867)))</f>
        <v/>
      </c>
      <c r="W867" s="8">
        <f>IF($Z867="","",IF(INDEX('Per Invoice'!W$2:W$1201,$Z867)="","",INDEX('Per Invoice'!W$2:W$1201,$Z867)))</f>
        <v/>
      </c>
      <c r="X867" s="8">
        <f>IF($Z867="","",IF(INDEX('Per Invoice'!X$2:X$1201,$Z867)="","",INDEX('Per Invoice'!X$2:X$1201,$Z867)))</f>
        <v/>
      </c>
      <c r="Y867" s="8">
        <f>IF($Z867="","",IF(INDEX('Per Invoice'!Y$2:Y$1201,$Z867)="","",INDEX('Per Invoice'!Y$2:Y$1201,$Z867)))</f>
        <v/>
      </c>
      <c r="Z867" s="16">
        <f>IFERROR(MATCH(Settings!$C$26&amp;"|"&amp;ROWS($Z$2:$Z867),'Per Invoice'!$AB$2:$AB$1201,0),"")</f>
        <v/>
      </c>
    </row>
    <row r="868">
      <c r="A868">
        <f>IF($Z868="","",IF(INDEX('Per Invoice'!A$2:A$1201,$Z868)="","",INDEX('Per Invoice'!A$2:A$1201,$Z868)))</f>
        <v/>
      </c>
      <c r="B868">
        <f>IF($Z868="","",IF(INDEX('Per Invoice'!B$2:B$1201,$Z868)="","",INDEX('Per Invoice'!B$2:B$1201,$Z868)))</f>
        <v/>
      </c>
      <c r="C868">
        <f>IF($Z868="","",IF(INDEX('Per Invoice'!C$2:C$1201,$Z868)="","",INDEX('Per Invoice'!C$2:C$1201,$Z868)))</f>
        <v/>
      </c>
      <c r="D868">
        <f>IF($Z868="","",IF(INDEX('Per Invoice'!D$2:D$1201,$Z868)="","",INDEX('Per Invoice'!D$2:D$1201,$Z868)))</f>
        <v/>
      </c>
      <c r="E868" s="14">
        <f>IF($Z868="","",IF(INDEX('Per Invoice'!E$2:E$1201,$Z868)="","",INDEX('Per Invoice'!E$2:E$1201,$Z868)))</f>
        <v/>
      </c>
      <c r="F868">
        <f>IF($Z868="","",IF(INDEX('Per Invoice'!F$2:F$1201,$Z868)="","",INDEX('Per Invoice'!F$2:F$1201,$Z868)))</f>
        <v/>
      </c>
      <c r="G868">
        <f>IF($Z868="","",IF(INDEX('Per Invoice'!G$2:G$1201,$Z868)="","",INDEX('Per Invoice'!G$2:G$1201,$Z868)))</f>
        <v/>
      </c>
      <c r="H868">
        <f>IF($Z868="","",IF(INDEX('Per Invoice'!H$2:H$1201,$Z868)="","",INDEX('Per Invoice'!H$2:H$1201,$Z868)))</f>
        <v/>
      </c>
      <c r="I868">
        <f>IF($Z868="","",IF(INDEX('Per Invoice'!I$2:I$1201,$Z868)="","",INDEX('Per Invoice'!I$2:I$1201,$Z868)))</f>
        <v/>
      </c>
      <c r="J868">
        <f>IF($Z868="","",IF(INDEX('Per Invoice'!J$2:J$1201,$Z868)="","",INDEX('Per Invoice'!J$2:J$1201,$Z868)))</f>
        <v/>
      </c>
      <c r="K868" s="8">
        <f>IF($Z868="","",IF(INDEX('Per Invoice'!K$2:K$1201,$Z868)="","",INDEX('Per Invoice'!K$2:K$1201,$Z868)))</f>
        <v/>
      </c>
      <c r="L868">
        <f>IF($Z868="","",IF(INDEX('Per Invoice'!L$2:L$1201,$Z868)="","",INDEX('Per Invoice'!L$2:L$1201,$Z868)))</f>
        <v/>
      </c>
      <c r="M868">
        <f>IF($Z868="","",IF(INDEX('Per Invoice'!M$2:M$1201,$Z868)="","",INDEX('Per Invoice'!M$2:M$1201,$Z868)))</f>
        <v/>
      </c>
      <c r="N868">
        <f>IF($Z868="","",IF(INDEX('Per Invoice'!N$2:N$1201,$Z868)="","",INDEX('Per Invoice'!N$2:N$1201,$Z868)))</f>
        <v/>
      </c>
      <c r="O868" s="8">
        <f>IF($Z868="","",IF(INDEX('Per Invoice'!O$2:O$1201,$Z868)="","",INDEX('Per Invoice'!O$2:O$1201,$Z868)))</f>
        <v/>
      </c>
      <c r="P868">
        <f>IF($Z868="","",IF(INDEX('Per Invoice'!P$2:P$1201,$Z868)="","",INDEX('Per Invoice'!P$2:P$1201,$Z868)))</f>
        <v/>
      </c>
      <c r="Q868" s="8">
        <f>IF($Z868="","",IF(INDEX('Per Invoice'!Q$2:Q$1201,$Z868)="","",INDEX('Per Invoice'!Q$2:Q$1201,$Z868)))</f>
        <v/>
      </c>
      <c r="R868" s="8">
        <f>IF($Z868="","",IF(INDEX('Per Invoice'!R$2:R$1201,$Z868)="","",INDEX('Per Invoice'!R$2:R$1201,$Z868)))</f>
        <v/>
      </c>
      <c r="S868">
        <f>IF($Z868="","",IF(INDEX('Per Invoice'!S$2:S$1201,$Z868)="","",INDEX('Per Invoice'!S$2:S$1201,$Z868)))</f>
        <v/>
      </c>
      <c r="T868" s="8">
        <f>IF($Z868="","",IF(INDEX('Per Invoice'!T$2:T$1201,$Z868)="","",INDEX('Per Invoice'!T$2:T$1201,$Z868)))</f>
        <v/>
      </c>
      <c r="U868" s="8">
        <f>IF($Z868="","",IF(INDEX('Per Invoice'!U$2:U$1201,$Z868)="","",INDEX('Per Invoice'!U$2:U$1201,$Z868)))</f>
        <v/>
      </c>
      <c r="V868" s="8">
        <f>IF($Z868="","",IF(INDEX('Per Invoice'!V$2:V$1201,$Z868)="","",INDEX('Per Invoice'!V$2:V$1201,$Z868)))</f>
        <v/>
      </c>
      <c r="W868" s="8">
        <f>IF($Z868="","",IF(INDEX('Per Invoice'!W$2:W$1201,$Z868)="","",INDEX('Per Invoice'!W$2:W$1201,$Z868)))</f>
        <v/>
      </c>
      <c r="X868" s="8">
        <f>IF($Z868="","",IF(INDEX('Per Invoice'!X$2:X$1201,$Z868)="","",INDEX('Per Invoice'!X$2:X$1201,$Z868)))</f>
        <v/>
      </c>
      <c r="Y868" s="8">
        <f>IF($Z868="","",IF(INDEX('Per Invoice'!Y$2:Y$1201,$Z868)="","",INDEX('Per Invoice'!Y$2:Y$1201,$Z868)))</f>
        <v/>
      </c>
      <c r="Z868" s="16">
        <f>IFERROR(MATCH(Settings!$C$26&amp;"|"&amp;ROWS($Z$2:$Z868),'Per Invoice'!$AB$2:$AB$1201,0),"")</f>
        <v/>
      </c>
    </row>
    <row r="869">
      <c r="A869">
        <f>IF($Z869="","",IF(INDEX('Per Invoice'!A$2:A$1201,$Z869)="","",INDEX('Per Invoice'!A$2:A$1201,$Z869)))</f>
        <v/>
      </c>
      <c r="B869">
        <f>IF($Z869="","",IF(INDEX('Per Invoice'!B$2:B$1201,$Z869)="","",INDEX('Per Invoice'!B$2:B$1201,$Z869)))</f>
        <v/>
      </c>
      <c r="C869">
        <f>IF($Z869="","",IF(INDEX('Per Invoice'!C$2:C$1201,$Z869)="","",INDEX('Per Invoice'!C$2:C$1201,$Z869)))</f>
        <v/>
      </c>
      <c r="D869">
        <f>IF($Z869="","",IF(INDEX('Per Invoice'!D$2:D$1201,$Z869)="","",INDEX('Per Invoice'!D$2:D$1201,$Z869)))</f>
        <v/>
      </c>
      <c r="E869" s="14">
        <f>IF($Z869="","",IF(INDEX('Per Invoice'!E$2:E$1201,$Z869)="","",INDEX('Per Invoice'!E$2:E$1201,$Z869)))</f>
        <v/>
      </c>
      <c r="F869">
        <f>IF($Z869="","",IF(INDEX('Per Invoice'!F$2:F$1201,$Z869)="","",INDEX('Per Invoice'!F$2:F$1201,$Z869)))</f>
        <v/>
      </c>
      <c r="G869">
        <f>IF($Z869="","",IF(INDEX('Per Invoice'!G$2:G$1201,$Z869)="","",INDEX('Per Invoice'!G$2:G$1201,$Z869)))</f>
        <v/>
      </c>
      <c r="H869">
        <f>IF($Z869="","",IF(INDEX('Per Invoice'!H$2:H$1201,$Z869)="","",INDEX('Per Invoice'!H$2:H$1201,$Z869)))</f>
        <v/>
      </c>
      <c r="I869">
        <f>IF($Z869="","",IF(INDEX('Per Invoice'!I$2:I$1201,$Z869)="","",INDEX('Per Invoice'!I$2:I$1201,$Z869)))</f>
        <v/>
      </c>
      <c r="J869">
        <f>IF($Z869="","",IF(INDEX('Per Invoice'!J$2:J$1201,$Z869)="","",INDEX('Per Invoice'!J$2:J$1201,$Z869)))</f>
        <v/>
      </c>
      <c r="K869" s="8">
        <f>IF($Z869="","",IF(INDEX('Per Invoice'!K$2:K$1201,$Z869)="","",INDEX('Per Invoice'!K$2:K$1201,$Z869)))</f>
        <v/>
      </c>
      <c r="L869">
        <f>IF($Z869="","",IF(INDEX('Per Invoice'!L$2:L$1201,$Z869)="","",INDEX('Per Invoice'!L$2:L$1201,$Z869)))</f>
        <v/>
      </c>
      <c r="M869">
        <f>IF($Z869="","",IF(INDEX('Per Invoice'!M$2:M$1201,$Z869)="","",INDEX('Per Invoice'!M$2:M$1201,$Z869)))</f>
        <v/>
      </c>
      <c r="N869">
        <f>IF($Z869="","",IF(INDEX('Per Invoice'!N$2:N$1201,$Z869)="","",INDEX('Per Invoice'!N$2:N$1201,$Z869)))</f>
        <v/>
      </c>
      <c r="O869" s="8">
        <f>IF($Z869="","",IF(INDEX('Per Invoice'!O$2:O$1201,$Z869)="","",INDEX('Per Invoice'!O$2:O$1201,$Z869)))</f>
        <v/>
      </c>
      <c r="P869">
        <f>IF($Z869="","",IF(INDEX('Per Invoice'!P$2:P$1201,$Z869)="","",INDEX('Per Invoice'!P$2:P$1201,$Z869)))</f>
        <v/>
      </c>
      <c r="Q869" s="8">
        <f>IF($Z869="","",IF(INDEX('Per Invoice'!Q$2:Q$1201,$Z869)="","",INDEX('Per Invoice'!Q$2:Q$1201,$Z869)))</f>
        <v/>
      </c>
      <c r="R869" s="8">
        <f>IF($Z869="","",IF(INDEX('Per Invoice'!R$2:R$1201,$Z869)="","",INDEX('Per Invoice'!R$2:R$1201,$Z869)))</f>
        <v/>
      </c>
      <c r="S869">
        <f>IF($Z869="","",IF(INDEX('Per Invoice'!S$2:S$1201,$Z869)="","",INDEX('Per Invoice'!S$2:S$1201,$Z869)))</f>
        <v/>
      </c>
      <c r="T869" s="8">
        <f>IF($Z869="","",IF(INDEX('Per Invoice'!T$2:T$1201,$Z869)="","",INDEX('Per Invoice'!T$2:T$1201,$Z869)))</f>
        <v/>
      </c>
      <c r="U869" s="8">
        <f>IF($Z869="","",IF(INDEX('Per Invoice'!U$2:U$1201,$Z869)="","",INDEX('Per Invoice'!U$2:U$1201,$Z869)))</f>
        <v/>
      </c>
      <c r="V869" s="8">
        <f>IF($Z869="","",IF(INDEX('Per Invoice'!V$2:V$1201,$Z869)="","",INDEX('Per Invoice'!V$2:V$1201,$Z869)))</f>
        <v/>
      </c>
      <c r="W869" s="8">
        <f>IF($Z869="","",IF(INDEX('Per Invoice'!W$2:W$1201,$Z869)="","",INDEX('Per Invoice'!W$2:W$1201,$Z869)))</f>
        <v/>
      </c>
      <c r="X869" s="8">
        <f>IF($Z869="","",IF(INDEX('Per Invoice'!X$2:X$1201,$Z869)="","",INDEX('Per Invoice'!X$2:X$1201,$Z869)))</f>
        <v/>
      </c>
      <c r="Y869" s="8">
        <f>IF($Z869="","",IF(INDEX('Per Invoice'!Y$2:Y$1201,$Z869)="","",INDEX('Per Invoice'!Y$2:Y$1201,$Z869)))</f>
        <v/>
      </c>
      <c r="Z869" s="16">
        <f>IFERROR(MATCH(Settings!$C$26&amp;"|"&amp;ROWS($Z$2:$Z869),'Per Invoice'!$AB$2:$AB$1201,0),"")</f>
        <v/>
      </c>
    </row>
    <row r="870">
      <c r="A870">
        <f>IF($Z870="","",IF(INDEX('Per Invoice'!A$2:A$1201,$Z870)="","",INDEX('Per Invoice'!A$2:A$1201,$Z870)))</f>
        <v/>
      </c>
      <c r="B870">
        <f>IF($Z870="","",IF(INDEX('Per Invoice'!B$2:B$1201,$Z870)="","",INDEX('Per Invoice'!B$2:B$1201,$Z870)))</f>
        <v/>
      </c>
      <c r="C870">
        <f>IF($Z870="","",IF(INDEX('Per Invoice'!C$2:C$1201,$Z870)="","",INDEX('Per Invoice'!C$2:C$1201,$Z870)))</f>
        <v/>
      </c>
      <c r="D870">
        <f>IF($Z870="","",IF(INDEX('Per Invoice'!D$2:D$1201,$Z870)="","",INDEX('Per Invoice'!D$2:D$1201,$Z870)))</f>
        <v/>
      </c>
      <c r="E870" s="14">
        <f>IF($Z870="","",IF(INDEX('Per Invoice'!E$2:E$1201,$Z870)="","",INDEX('Per Invoice'!E$2:E$1201,$Z870)))</f>
        <v/>
      </c>
      <c r="F870">
        <f>IF($Z870="","",IF(INDEX('Per Invoice'!F$2:F$1201,$Z870)="","",INDEX('Per Invoice'!F$2:F$1201,$Z870)))</f>
        <v/>
      </c>
      <c r="G870">
        <f>IF($Z870="","",IF(INDEX('Per Invoice'!G$2:G$1201,$Z870)="","",INDEX('Per Invoice'!G$2:G$1201,$Z870)))</f>
        <v/>
      </c>
      <c r="H870">
        <f>IF($Z870="","",IF(INDEX('Per Invoice'!H$2:H$1201,$Z870)="","",INDEX('Per Invoice'!H$2:H$1201,$Z870)))</f>
        <v/>
      </c>
      <c r="I870">
        <f>IF($Z870="","",IF(INDEX('Per Invoice'!I$2:I$1201,$Z870)="","",INDEX('Per Invoice'!I$2:I$1201,$Z870)))</f>
        <v/>
      </c>
      <c r="J870">
        <f>IF($Z870="","",IF(INDEX('Per Invoice'!J$2:J$1201,$Z870)="","",INDEX('Per Invoice'!J$2:J$1201,$Z870)))</f>
        <v/>
      </c>
      <c r="K870" s="8">
        <f>IF($Z870="","",IF(INDEX('Per Invoice'!K$2:K$1201,$Z870)="","",INDEX('Per Invoice'!K$2:K$1201,$Z870)))</f>
        <v/>
      </c>
      <c r="L870">
        <f>IF($Z870="","",IF(INDEX('Per Invoice'!L$2:L$1201,$Z870)="","",INDEX('Per Invoice'!L$2:L$1201,$Z870)))</f>
        <v/>
      </c>
      <c r="M870">
        <f>IF($Z870="","",IF(INDEX('Per Invoice'!M$2:M$1201,$Z870)="","",INDEX('Per Invoice'!M$2:M$1201,$Z870)))</f>
        <v/>
      </c>
      <c r="N870">
        <f>IF($Z870="","",IF(INDEX('Per Invoice'!N$2:N$1201,$Z870)="","",INDEX('Per Invoice'!N$2:N$1201,$Z870)))</f>
        <v/>
      </c>
      <c r="O870" s="8">
        <f>IF($Z870="","",IF(INDEX('Per Invoice'!O$2:O$1201,$Z870)="","",INDEX('Per Invoice'!O$2:O$1201,$Z870)))</f>
        <v/>
      </c>
      <c r="P870">
        <f>IF($Z870="","",IF(INDEX('Per Invoice'!P$2:P$1201,$Z870)="","",INDEX('Per Invoice'!P$2:P$1201,$Z870)))</f>
        <v/>
      </c>
      <c r="Q870" s="8">
        <f>IF($Z870="","",IF(INDEX('Per Invoice'!Q$2:Q$1201,$Z870)="","",INDEX('Per Invoice'!Q$2:Q$1201,$Z870)))</f>
        <v/>
      </c>
      <c r="R870" s="8">
        <f>IF($Z870="","",IF(INDEX('Per Invoice'!R$2:R$1201,$Z870)="","",INDEX('Per Invoice'!R$2:R$1201,$Z870)))</f>
        <v/>
      </c>
      <c r="S870">
        <f>IF($Z870="","",IF(INDEX('Per Invoice'!S$2:S$1201,$Z870)="","",INDEX('Per Invoice'!S$2:S$1201,$Z870)))</f>
        <v/>
      </c>
      <c r="T870" s="8">
        <f>IF($Z870="","",IF(INDEX('Per Invoice'!T$2:T$1201,$Z870)="","",INDEX('Per Invoice'!T$2:T$1201,$Z870)))</f>
        <v/>
      </c>
      <c r="U870" s="8">
        <f>IF($Z870="","",IF(INDEX('Per Invoice'!U$2:U$1201,$Z870)="","",INDEX('Per Invoice'!U$2:U$1201,$Z870)))</f>
        <v/>
      </c>
      <c r="V870" s="8">
        <f>IF($Z870="","",IF(INDEX('Per Invoice'!V$2:V$1201,$Z870)="","",INDEX('Per Invoice'!V$2:V$1201,$Z870)))</f>
        <v/>
      </c>
      <c r="W870" s="8">
        <f>IF($Z870="","",IF(INDEX('Per Invoice'!W$2:W$1201,$Z870)="","",INDEX('Per Invoice'!W$2:W$1201,$Z870)))</f>
        <v/>
      </c>
      <c r="X870" s="8">
        <f>IF($Z870="","",IF(INDEX('Per Invoice'!X$2:X$1201,$Z870)="","",INDEX('Per Invoice'!X$2:X$1201,$Z870)))</f>
        <v/>
      </c>
      <c r="Y870" s="8">
        <f>IF($Z870="","",IF(INDEX('Per Invoice'!Y$2:Y$1201,$Z870)="","",INDEX('Per Invoice'!Y$2:Y$1201,$Z870)))</f>
        <v/>
      </c>
      <c r="Z870" s="16">
        <f>IFERROR(MATCH(Settings!$C$26&amp;"|"&amp;ROWS($Z$2:$Z870),'Per Invoice'!$AB$2:$AB$1201,0),"")</f>
        <v/>
      </c>
    </row>
    <row r="871">
      <c r="A871">
        <f>IF($Z871="","",IF(INDEX('Per Invoice'!A$2:A$1201,$Z871)="","",INDEX('Per Invoice'!A$2:A$1201,$Z871)))</f>
        <v/>
      </c>
      <c r="B871">
        <f>IF($Z871="","",IF(INDEX('Per Invoice'!B$2:B$1201,$Z871)="","",INDEX('Per Invoice'!B$2:B$1201,$Z871)))</f>
        <v/>
      </c>
      <c r="C871">
        <f>IF($Z871="","",IF(INDEX('Per Invoice'!C$2:C$1201,$Z871)="","",INDEX('Per Invoice'!C$2:C$1201,$Z871)))</f>
        <v/>
      </c>
      <c r="D871">
        <f>IF($Z871="","",IF(INDEX('Per Invoice'!D$2:D$1201,$Z871)="","",INDEX('Per Invoice'!D$2:D$1201,$Z871)))</f>
        <v/>
      </c>
      <c r="E871" s="14">
        <f>IF($Z871="","",IF(INDEX('Per Invoice'!E$2:E$1201,$Z871)="","",INDEX('Per Invoice'!E$2:E$1201,$Z871)))</f>
        <v/>
      </c>
      <c r="F871">
        <f>IF($Z871="","",IF(INDEX('Per Invoice'!F$2:F$1201,$Z871)="","",INDEX('Per Invoice'!F$2:F$1201,$Z871)))</f>
        <v/>
      </c>
      <c r="G871">
        <f>IF($Z871="","",IF(INDEX('Per Invoice'!G$2:G$1201,$Z871)="","",INDEX('Per Invoice'!G$2:G$1201,$Z871)))</f>
        <v/>
      </c>
      <c r="H871">
        <f>IF($Z871="","",IF(INDEX('Per Invoice'!H$2:H$1201,$Z871)="","",INDEX('Per Invoice'!H$2:H$1201,$Z871)))</f>
        <v/>
      </c>
      <c r="I871">
        <f>IF($Z871="","",IF(INDEX('Per Invoice'!I$2:I$1201,$Z871)="","",INDEX('Per Invoice'!I$2:I$1201,$Z871)))</f>
        <v/>
      </c>
      <c r="J871">
        <f>IF($Z871="","",IF(INDEX('Per Invoice'!J$2:J$1201,$Z871)="","",INDEX('Per Invoice'!J$2:J$1201,$Z871)))</f>
        <v/>
      </c>
      <c r="K871" s="8">
        <f>IF($Z871="","",IF(INDEX('Per Invoice'!K$2:K$1201,$Z871)="","",INDEX('Per Invoice'!K$2:K$1201,$Z871)))</f>
        <v/>
      </c>
      <c r="L871">
        <f>IF($Z871="","",IF(INDEX('Per Invoice'!L$2:L$1201,$Z871)="","",INDEX('Per Invoice'!L$2:L$1201,$Z871)))</f>
        <v/>
      </c>
      <c r="M871">
        <f>IF($Z871="","",IF(INDEX('Per Invoice'!M$2:M$1201,$Z871)="","",INDEX('Per Invoice'!M$2:M$1201,$Z871)))</f>
        <v/>
      </c>
      <c r="N871">
        <f>IF($Z871="","",IF(INDEX('Per Invoice'!N$2:N$1201,$Z871)="","",INDEX('Per Invoice'!N$2:N$1201,$Z871)))</f>
        <v/>
      </c>
      <c r="O871" s="8">
        <f>IF($Z871="","",IF(INDEX('Per Invoice'!O$2:O$1201,$Z871)="","",INDEX('Per Invoice'!O$2:O$1201,$Z871)))</f>
        <v/>
      </c>
      <c r="P871">
        <f>IF($Z871="","",IF(INDEX('Per Invoice'!P$2:P$1201,$Z871)="","",INDEX('Per Invoice'!P$2:P$1201,$Z871)))</f>
        <v/>
      </c>
      <c r="Q871" s="8">
        <f>IF($Z871="","",IF(INDEX('Per Invoice'!Q$2:Q$1201,$Z871)="","",INDEX('Per Invoice'!Q$2:Q$1201,$Z871)))</f>
        <v/>
      </c>
      <c r="R871" s="8">
        <f>IF($Z871="","",IF(INDEX('Per Invoice'!R$2:R$1201,$Z871)="","",INDEX('Per Invoice'!R$2:R$1201,$Z871)))</f>
        <v/>
      </c>
      <c r="S871">
        <f>IF($Z871="","",IF(INDEX('Per Invoice'!S$2:S$1201,$Z871)="","",INDEX('Per Invoice'!S$2:S$1201,$Z871)))</f>
        <v/>
      </c>
      <c r="T871" s="8">
        <f>IF($Z871="","",IF(INDEX('Per Invoice'!T$2:T$1201,$Z871)="","",INDEX('Per Invoice'!T$2:T$1201,$Z871)))</f>
        <v/>
      </c>
      <c r="U871" s="8">
        <f>IF($Z871="","",IF(INDEX('Per Invoice'!U$2:U$1201,$Z871)="","",INDEX('Per Invoice'!U$2:U$1201,$Z871)))</f>
        <v/>
      </c>
      <c r="V871" s="8">
        <f>IF($Z871="","",IF(INDEX('Per Invoice'!V$2:V$1201,$Z871)="","",INDEX('Per Invoice'!V$2:V$1201,$Z871)))</f>
        <v/>
      </c>
      <c r="W871" s="8">
        <f>IF($Z871="","",IF(INDEX('Per Invoice'!W$2:W$1201,$Z871)="","",INDEX('Per Invoice'!W$2:W$1201,$Z871)))</f>
        <v/>
      </c>
      <c r="X871" s="8">
        <f>IF($Z871="","",IF(INDEX('Per Invoice'!X$2:X$1201,$Z871)="","",INDEX('Per Invoice'!X$2:X$1201,$Z871)))</f>
        <v/>
      </c>
      <c r="Y871" s="8">
        <f>IF($Z871="","",IF(INDEX('Per Invoice'!Y$2:Y$1201,$Z871)="","",INDEX('Per Invoice'!Y$2:Y$1201,$Z871)))</f>
        <v/>
      </c>
      <c r="Z871" s="16">
        <f>IFERROR(MATCH(Settings!$C$26&amp;"|"&amp;ROWS($Z$2:$Z871),'Per Invoice'!$AB$2:$AB$1201,0),"")</f>
        <v/>
      </c>
    </row>
    <row r="872">
      <c r="A872">
        <f>IF($Z872="","",IF(INDEX('Per Invoice'!A$2:A$1201,$Z872)="","",INDEX('Per Invoice'!A$2:A$1201,$Z872)))</f>
        <v/>
      </c>
      <c r="B872">
        <f>IF($Z872="","",IF(INDEX('Per Invoice'!B$2:B$1201,$Z872)="","",INDEX('Per Invoice'!B$2:B$1201,$Z872)))</f>
        <v/>
      </c>
      <c r="C872">
        <f>IF($Z872="","",IF(INDEX('Per Invoice'!C$2:C$1201,$Z872)="","",INDEX('Per Invoice'!C$2:C$1201,$Z872)))</f>
        <v/>
      </c>
      <c r="D872">
        <f>IF($Z872="","",IF(INDEX('Per Invoice'!D$2:D$1201,$Z872)="","",INDEX('Per Invoice'!D$2:D$1201,$Z872)))</f>
        <v/>
      </c>
      <c r="E872" s="14">
        <f>IF($Z872="","",IF(INDEX('Per Invoice'!E$2:E$1201,$Z872)="","",INDEX('Per Invoice'!E$2:E$1201,$Z872)))</f>
        <v/>
      </c>
      <c r="F872">
        <f>IF($Z872="","",IF(INDEX('Per Invoice'!F$2:F$1201,$Z872)="","",INDEX('Per Invoice'!F$2:F$1201,$Z872)))</f>
        <v/>
      </c>
      <c r="G872">
        <f>IF($Z872="","",IF(INDEX('Per Invoice'!G$2:G$1201,$Z872)="","",INDEX('Per Invoice'!G$2:G$1201,$Z872)))</f>
        <v/>
      </c>
      <c r="H872">
        <f>IF($Z872="","",IF(INDEX('Per Invoice'!H$2:H$1201,$Z872)="","",INDEX('Per Invoice'!H$2:H$1201,$Z872)))</f>
        <v/>
      </c>
      <c r="I872">
        <f>IF($Z872="","",IF(INDEX('Per Invoice'!I$2:I$1201,$Z872)="","",INDEX('Per Invoice'!I$2:I$1201,$Z872)))</f>
        <v/>
      </c>
      <c r="J872">
        <f>IF($Z872="","",IF(INDEX('Per Invoice'!J$2:J$1201,$Z872)="","",INDEX('Per Invoice'!J$2:J$1201,$Z872)))</f>
        <v/>
      </c>
      <c r="K872" s="8">
        <f>IF($Z872="","",IF(INDEX('Per Invoice'!K$2:K$1201,$Z872)="","",INDEX('Per Invoice'!K$2:K$1201,$Z872)))</f>
        <v/>
      </c>
      <c r="L872">
        <f>IF($Z872="","",IF(INDEX('Per Invoice'!L$2:L$1201,$Z872)="","",INDEX('Per Invoice'!L$2:L$1201,$Z872)))</f>
        <v/>
      </c>
      <c r="M872">
        <f>IF($Z872="","",IF(INDEX('Per Invoice'!M$2:M$1201,$Z872)="","",INDEX('Per Invoice'!M$2:M$1201,$Z872)))</f>
        <v/>
      </c>
      <c r="N872">
        <f>IF($Z872="","",IF(INDEX('Per Invoice'!N$2:N$1201,$Z872)="","",INDEX('Per Invoice'!N$2:N$1201,$Z872)))</f>
        <v/>
      </c>
      <c r="O872" s="8">
        <f>IF($Z872="","",IF(INDEX('Per Invoice'!O$2:O$1201,$Z872)="","",INDEX('Per Invoice'!O$2:O$1201,$Z872)))</f>
        <v/>
      </c>
      <c r="P872">
        <f>IF($Z872="","",IF(INDEX('Per Invoice'!P$2:P$1201,$Z872)="","",INDEX('Per Invoice'!P$2:P$1201,$Z872)))</f>
        <v/>
      </c>
      <c r="Q872" s="8">
        <f>IF($Z872="","",IF(INDEX('Per Invoice'!Q$2:Q$1201,$Z872)="","",INDEX('Per Invoice'!Q$2:Q$1201,$Z872)))</f>
        <v/>
      </c>
      <c r="R872" s="8">
        <f>IF($Z872="","",IF(INDEX('Per Invoice'!R$2:R$1201,$Z872)="","",INDEX('Per Invoice'!R$2:R$1201,$Z872)))</f>
        <v/>
      </c>
      <c r="S872">
        <f>IF($Z872="","",IF(INDEX('Per Invoice'!S$2:S$1201,$Z872)="","",INDEX('Per Invoice'!S$2:S$1201,$Z872)))</f>
        <v/>
      </c>
      <c r="T872" s="8">
        <f>IF($Z872="","",IF(INDEX('Per Invoice'!T$2:T$1201,$Z872)="","",INDEX('Per Invoice'!T$2:T$1201,$Z872)))</f>
        <v/>
      </c>
      <c r="U872" s="8">
        <f>IF($Z872="","",IF(INDEX('Per Invoice'!U$2:U$1201,$Z872)="","",INDEX('Per Invoice'!U$2:U$1201,$Z872)))</f>
        <v/>
      </c>
      <c r="V872" s="8">
        <f>IF($Z872="","",IF(INDEX('Per Invoice'!V$2:V$1201,$Z872)="","",INDEX('Per Invoice'!V$2:V$1201,$Z872)))</f>
        <v/>
      </c>
      <c r="W872" s="8">
        <f>IF($Z872="","",IF(INDEX('Per Invoice'!W$2:W$1201,$Z872)="","",INDEX('Per Invoice'!W$2:W$1201,$Z872)))</f>
        <v/>
      </c>
      <c r="X872" s="8">
        <f>IF($Z872="","",IF(INDEX('Per Invoice'!X$2:X$1201,$Z872)="","",INDEX('Per Invoice'!X$2:X$1201,$Z872)))</f>
        <v/>
      </c>
      <c r="Y872" s="8">
        <f>IF($Z872="","",IF(INDEX('Per Invoice'!Y$2:Y$1201,$Z872)="","",INDEX('Per Invoice'!Y$2:Y$1201,$Z872)))</f>
        <v/>
      </c>
      <c r="Z872" s="16">
        <f>IFERROR(MATCH(Settings!$C$26&amp;"|"&amp;ROWS($Z$2:$Z872),'Per Invoice'!$AB$2:$AB$1201,0),"")</f>
        <v/>
      </c>
    </row>
    <row r="873">
      <c r="A873">
        <f>IF($Z873="","",IF(INDEX('Per Invoice'!A$2:A$1201,$Z873)="","",INDEX('Per Invoice'!A$2:A$1201,$Z873)))</f>
        <v/>
      </c>
      <c r="B873">
        <f>IF($Z873="","",IF(INDEX('Per Invoice'!B$2:B$1201,$Z873)="","",INDEX('Per Invoice'!B$2:B$1201,$Z873)))</f>
        <v/>
      </c>
      <c r="C873">
        <f>IF($Z873="","",IF(INDEX('Per Invoice'!C$2:C$1201,$Z873)="","",INDEX('Per Invoice'!C$2:C$1201,$Z873)))</f>
        <v/>
      </c>
      <c r="D873">
        <f>IF($Z873="","",IF(INDEX('Per Invoice'!D$2:D$1201,$Z873)="","",INDEX('Per Invoice'!D$2:D$1201,$Z873)))</f>
        <v/>
      </c>
      <c r="E873" s="14">
        <f>IF($Z873="","",IF(INDEX('Per Invoice'!E$2:E$1201,$Z873)="","",INDEX('Per Invoice'!E$2:E$1201,$Z873)))</f>
        <v/>
      </c>
      <c r="F873">
        <f>IF($Z873="","",IF(INDEX('Per Invoice'!F$2:F$1201,$Z873)="","",INDEX('Per Invoice'!F$2:F$1201,$Z873)))</f>
        <v/>
      </c>
      <c r="G873">
        <f>IF($Z873="","",IF(INDEX('Per Invoice'!G$2:G$1201,$Z873)="","",INDEX('Per Invoice'!G$2:G$1201,$Z873)))</f>
        <v/>
      </c>
      <c r="H873">
        <f>IF($Z873="","",IF(INDEX('Per Invoice'!H$2:H$1201,$Z873)="","",INDEX('Per Invoice'!H$2:H$1201,$Z873)))</f>
        <v/>
      </c>
      <c r="I873">
        <f>IF($Z873="","",IF(INDEX('Per Invoice'!I$2:I$1201,$Z873)="","",INDEX('Per Invoice'!I$2:I$1201,$Z873)))</f>
        <v/>
      </c>
      <c r="J873">
        <f>IF($Z873="","",IF(INDEX('Per Invoice'!J$2:J$1201,$Z873)="","",INDEX('Per Invoice'!J$2:J$1201,$Z873)))</f>
        <v/>
      </c>
      <c r="K873" s="8">
        <f>IF($Z873="","",IF(INDEX('Per Invoice'!K$2:K$1201,$Z873)="","",INDEX('Per Invoice'!K$2:K$1201,$Z873)))</f>
        <v/>
      </c>
      <c r="L873">
        <f>IF($Z873="","",IF(INDEX('Per Invoice'!L$2:L$1201,$Z873)="","",INDEX('Per Invoice'!L$2:L$1201,$Z873)))</f>
        <v/>
      </c>
      <c r="M873">
        <f>IF($Z873="","",IF(INDEX('Per Invoice'!M$2:M$1201,$Z873)="","",INDEX('Per Invoice'!M$2:M$1201,$Z873)))</f>
        <v/>
      </c>
      <c r="N873">
        <f>IF($Z873="","",IF(INDEX('Per Invoice'!N$2:N$1201,$Z873)="","",INDEX('Per Invoice'!N$2:N$1201,$Z873)))</f>
        <v/>
      </c>
      <c r="O873" s="8">
        <f>IF($Z873="","",IF(INDEX('Per Invoice'!O$2:O$1201,$Z873)="","",INDEX('Per Invoice'!O$2:O$1201,$Z873)))</f>
        <v/>
      </c>
      <c r="P873">
        <f>IF($Z873="","",IF(INDEX('Per Invoice'!P$2:P$1201,$Z873)="","",INDEX('Per Invoice'!P$2:P$1201,$Z873)))</f>
        <v/>
      </c>
      <c r="Q873" s="8">
        <f>IF($Z873="","",IF(INDEX('Per Invoice'!Q$2:Q$1201,$Z873)="","",INDEX('Per Invoice'!Q$2:Q$1201,$Z873)))</f>
        <v/>
      </c>
      <c r="R873" s="8">
        <f>IF($Z873="","",IF(INDEX('Per Invoice'!R$2:R$1201,$Z873)="","",INDEX('Per Invoice'!R$2:R$1201,$Z873)))</f>
        <v/>
      </c>
      <c r="S873">
        <f>IF($Z873="","",IF(INDEX('Per Invoice'!S$2:S$1201,$Z873)="","",INDEX('Per Invoice'!S$2:S$1201,$Z873)))</f>
        <v/>
      </c>
      <c r="T873" s="8">
        <f>IF($Z873="","",IF(INDEX('Per Invoice'!T$2:T$1201,$Z873)="","",INDEX('Per Invoice'!T$2:T$1201,$Z873)))</f>
        <v/>
      </c>
      <c r="U873" s="8">
        <f>IF($Z873="","",IF(INDEX('Per Invoice'!U$2:U$1201,$Z873)="","",INDEX('Per Invoice'!U$2:U$1201,$Z873)))</f>
        <v/>
      </c>
      <c r="V873" s="8">
        <f>IF($Z873="","",IF(INDEX('Per Invoice'!V$2:V$1201,$Z873)="","",INDEX('Per Invoice'!V$2:V$1201,$Z873)))</f>
        <v/>
      </c>
      <c r="W873" s="8">
        <f>IF($Z873="","",IF(INDEX('Per Invoice'!W$2:W$1201,$Z873)="","",INDEX('Per Invoice'!W$2:W$1201,$Z873)))</f>
        <v/>
      </c>
      <c r="X873" s="8">
        <f>IF($Z873="","",IF(INDEX('Per Invoice'!X$2:X$1201,$Z873)="","",INDEX('Per Invoice'!X$2:X$1201,$Z873)))</f>
        <v/>
      </c>
      <c r="Y873" s="8">
        <f>IF($Z873="","",IF(INDEX('Per Invoice'!Y$2:Y$1201,$Z873)="","",INDEX('Per Invoice'!Y$2:Y$1201,$Z873)))</f>
        <v/>
      </c>
      <c r="Z873" s="16">
        <f>IFERROR(MATCH(Settings!$C$26&amp;"|"&amp;ROWS($Z$2:$Z873),'Per Invoice'!$AB$2:$AB$1201,0),"")</f>
        <v/>
      </c>
    </row>
    <row r="874">
      <c r="A874">
        <f>IF($Z874="","",IF(INDEX('Per Invoice'!A$2:A$1201,$Z874)="","",INDEX('Per Invoice'!A$2:A$1201,$Z874)))</f>
        <v/>
      </c>
      <c r="B874">
        <f>IF($Z874="","",IF(INDEX('Per Invoice'!B$2:B$1201,$Z874)="","",INDEX('Per Invoice'!B$2:B$1201,$Z874)))</f>
        <v/>
      </c>
      <c r="C874">
        <f>IF($Z874="","",IF(INDEX('Per Invoice'!C$2:C$1201,$Z874)="","",INDEX('Per Invoice'!C$2:C$1201,$Z874)))</f>
        <v/>
      </c>
      <c r="D874">
        <f>IF($Z874="","",IF(INDEX('Per Invoice'!D$2:D$1201,$Z874)="","",INDEX('Per Invoice'!D$2:D$1201,$Z874)))</f>
        <v/>
      </c>
      <c r="E874" s="14">
        <f>IF($Z874="","",IF(INDEX('Per Invoice'!E$2:E$1201,$Z874)="","",INDEX('Per Invoice'!E$2:E$1201,$Z874)))</f>
        <v/>
      </c>
      <c r="F874">
        <f>IF($Z874="","",IF(INDEX('Per Invoice'!F$2:F$1201,$Z874)="","",INDEX('Per Invoice'!F$2:F$1201,$Z874)))</f>
        <v/>
      </c>
      <c r="G874">
        <f>IF($Z874="","",IF(INDEX('Per Invoice'!G$2:G$1201,$Z874)="","",INDEX('Per Invoice'!G$2:G$1201,$Z874)))</f>
        <v/>
      </c>
      <c r="H874">
        <f>IF($Z874="","",IF(INDEX('Per Invoice'!H$2:H$1201,$Z874)="","",INDEX('Per Invoice'!H$2:H$1201,$Z874)))</f>
        <v/>
      </c>
      <c r="I874">
        <f>IF($Z874="","",IF(INDEX('Per Invoice'!I$2:I$1201,$Z874)="","",INDEX('Per Invoice'!I$2:I$1201,$Z874)))</f>
        <v/>
      </c>
      <c r="J874">
        <f>IF($Z874="","",IF(INDEX('Per Invoice'!J$2:J$1201,$Z874)="","",INDEX('Per Invoice'!J$2:J$1201,$Z874)))</f>
        <v/>
      </c>
      <c r="K874" s="8">
        <f>IF($Z874="","",IF(INDEX('Per Invoice'!K$2:K$1201,$Z874)="","",INDEX('Per Invoice'!K$2:K$1201,$Z874)))</f>
        <v/>
      </c>
      <c r="L874">
        <f>IF($Z874="","",IF(INDEX('Per Invoice'!L$2:L$1201,$Z874)="","",INDEX('Per Invoice'!L$2:L$1201,$Z874)))</f>
        <v/>
      </c>
      <c r="M874">
        <f>IF($Z874="","",IF(INDEX('Per Invoice'!M$2:M$1201,$Z874)="","",INDEX('Per Invoice'!M$2:M$1201,$Z874)))</f>
        <v/>
      </c>
      <c r="N874">
        <f>IF($Z874="","",IF(INDEX('Per Invoice'!N$2:N$1201,$Z874)="","",INDEX('Per Invoice'!N$2:N$1201,$Z874)))</f>
        <v/>
      </c>
      <c r="O874" s="8">
        <f>IF($Z874="","",IF(INDEX('Per Invoice'!O$2:O$1201,$Z874)="","",INDEX('Per Invoice'!O$2:O$1201,$Z874)))</f>
        <v/>
      </c>
      <c r="P874">
        <f>IF($Z874="","",IF(INDEX('Per Invoice'!P$2:P$1201,$Z874)="","",INDEX('Per Invoice'!P$2:P$1201,$Z874)))</f>
        <v/>
      </c>
      <c r="Q874" s="8">
        <f>IF($Z874="","",IF(INDEX('Per Invoice'!Q$2:Q$1201,$Z874)="","",INDEX('Per Invoice'!Q$2:Q$1201,$Z874)))</f>
        <v/>
      </c>
      <c r="R874" s="8">
        <f>IF($Z874="","",IF(INDEX('Per Invoice'!R$2:R$1201,$Z874)="","",INDEX('Per Invoice'!R$2:R$1201,$Z874)))</f>
        <v/>
      </c>
      <c r="S874">
        <f>IF($Z874="","",IF(INDEX('Per Invoice'!S$2:S$1201,$Z874)="","",INDEX('Per Invoice'!S$2:S$1201,$Z874)))</f>
        <v/>
      </c>
      <c r="T874" s="8">
        <f>IF($Z874="","",IF(INDEX('Per Invoice'!T$2:T$1201,$Z874)="","",INDEX('Per Invoice'!T$2:T$1201,$Z874)))</f>
        <v/>
      </c>
      <c r="U874" s="8">
        <f>IF($Z874="","",IF(INDEX('Per Invoice'!U$2:U$1201,$Z874)="","",INDEX('Per Invoice'!U$2:U$1201,$Z874)))</f>
        <v/>
      </c>
      <c r="V874" s="8">
        <f>IF($Z874="","",IF(INDEX('Per Invoice'!V$2:V$1201,$Z874)="","",INDEX('Per Invoice'!V$2:V$1201,$Z874)))</f>
        <v/>
      </c>
      <c r="W874" s="8">
        <f>IF($Z874="","",IF(INDEX('Per Invoice'!W$2:W$1201,$Z874)="","",INDEX('Per Invoice'!W$2:W$1201,$Z874)))</f>
        <v/>
      </c>
      <c r="X874" s="8">
        <f>IF($Z874="","",IF(INDEX('Per Invoice'!X$2:X$1201,$Z874)="","",INDEX('Per Invoice'!X$2:X$1201,$Z874)))</f>
        <v/>
      </c>
      <c r="Y874" s="8">
        <f>IF($Z874="","",IF(INDEX('Per Invoice'!Y$2:Y$1201,$Z874)="","",INDEX('Per Invoice'!Y$2:Y$1201,$Z874)))</f>
        <v/>
      </c>
      <c r="Z874" s="16">
        <f>IFERROR(MATCH(Settings!$C$26&amp;"|"&amp;ROWS($Z$2:$Z874),'Per Invoice'!$AB$2:$AB$1201,0),"")</f>
        <v/>
      </c>
    </row>
    <row r="875">
      <c r="A875">
        <f>IF($Z875="","",IF(INDEX('Per Invoice'!A$2:A$1201,$Z875)="","",INDEX('Per Invoice'!A$2:A$1201,$Z875)))</f>
        <v/>
      </c>
      <c r="B875">
        <f>IF($Z875="","",IF(INDEX('Per Invoice'!B$2:B$1201,$Z875)="","",INDEX('Per Invoice'!B$2:B$1201,$Z875)))</f>
        <v/>
      </c>
      <c r="C875">
        <f>IF($Z875="","",IF(INDEX('Per Invoice'!C$2:C$1201,$Z875)="","",INDEX('Per Invoice'!C$2:C$1201,$Z875)))</f>
        <v/>
      </c>
      <c r="D875">
        <f>IF($Z875="","",IF(INDEX('Per Invoice'!D$2:D$1201,$Z875)="","",INDEX('Per Invoice'!D$2:D$1201,$Z875)))</f>
        <v/>
      </c>
      <c r="E875" s="14">
        <f>IF($Z875="","",IF(INDEX('Per Invoice'!E$2:E$1201,$Z875)="","",INDEX('Per Invoice'!E$2:E$1201,$Z875)))</f>
        <v/>
      </c>
      <c r="F875">
        <f>IF($Z875="","",IF(INDEX('Per Invoice'!F$2:F$1201,$Z875)="","",INDEX('Per Invoice'!F$2:F$1201,$Z875)))</f>
        <v/>
      </c>
      <c r="G875">
        <f>IF($Z875="","",IF(INDEX('Per Invoice'!G$2:G$1201,$Z875)="","",INDEX('Per Invoice'!G$2:G$1201,$Z875)))</f>
        <v/>
      </c>
      <c r="H875">
        <f>IF($Z875="","",IF(INDEX('Per Invoice'!H$2:H$1201,$Z875)="","",INDEX('Per Invoice'!H$2:H$1201,$Z875)))</f>
        <v/>
      </c>
      <c r="I875">
        <f>IF($Z875="","",IF(INDEX('Per Invoice'!I$2:I$1201,$Z875)="","",INDEX('Per Invoice'!I$2:I$1201,$Z875)))</f>
        <v/>
      </c>
      <c r="J875">
        <f>IF($Z875="","",IF(INDEX('Per Invoice'!J$2:J$1201,$Z875)="","",INDEX('Per Invoice'!J$2:J$1201,$Z875)))</f>
        <v/>
      </c>
      <c r="K875" s="8">
        <f>IF($Z875="","",IF(INDEX('Per Invoice'!K$2:K$1201,$Z875)="","",INDEX('Per Invoice'!K$2:K$1201,$Z875)))</f>
        <v/>
      </c>
      <c r="L875">
        <f>IF($Z875="","",IF(INDEX('Per Invoice'!L$2:L$1201,$Z875)="","",INDEX('Per Invoice'!L$2:L$1201,$Z875)))</f>
        <v/>
      </c>
      <c r="M875">
        <f>IF($Z875="","",IF(INDEX('Per Invoice'!M$2:M$1201,$Z875)="","",INDEX('Per Invoice'!M$2:M$1201,$Z875)))</f>
        <v/>
      </c>
      <c r="N875">
        <f>IF($Z875="","",IF(INDEX('Per Invoice'!N$2:N$1201,$Z875)="","",INDEX('Per Invoice'!N$2:N$1201,$Z875)))</f>
        <v/>
      </c>
      <c r="O875" s="8">
        <f>IF($Z875="","",IF(INDEX('Per Invoice'!O$2:O$1201,$Z875)="","",INDEX('Per Invoice'!O$2:O$1201,$Z875)))</f>
        <v/>
      </c>
      <c r="P875">
        <f>IF($Z875="","",IF(INDEX('Per Invoice'!P$2:P$1201,$Z875)="","",INDEX('Per Invoice'!P$2:P$1201,$Z875)))</f>
        <v/>
      </c>
      <c r="Q875" s="8">
        <f>IF($Z875="","",IF(INDEX('Per Invoice'!Q$2:Q$1201,$Z875)="","",INDEX('Per Invoice'!Q$2:Q$1201,$Z875)))</f>
        <v/>
      </c>
      <c r="R875" s="8">
        <f>IF($Z875="","",IF(INDEX('Per Invoice'!R$2:R$1201,$Z875)="","",INDEX('Per Invoice'!R$2:R$1201,$Z875)))</f>
        <v/>
      </c>
      <c r="S875">
        <f>IF($Z875="","",IF(INDEX('Per Invoice'!S$2:S$1201,$Z875)="","",INDEX('Per Invoice'!S$2:S$1201,$Z875)))</f>
        <v/>
      </c>
      <c r="T875" s="8">
        <f>IF($Z875="","",IF(INDEX('Per Invoice'!T$2:T$1201,$Z875)="","",INDEX('Per Invoice'!T$2:T$1201,$Z875)))</f>
        <v/>
      </c>
      <c r="U875" s="8">
        <f>IF($Z875="","",IF(INDEX('Per Invoice'!U$2:U$1201,$Z875)="","",INDEX('Per Invoice'!U$2:U$1201,$Z875)))</f>
        <v/>
      </c>
      <c r="V875" s="8">
        <f>IF($Z875="","",IF(INDEX('Per Invoice'!V$2:V$1201,$Z875)="","",INDEX('Per Invoice'!V$2:V$1201,$Z875)))</f>
        <v/>
      </c>
      <c r="W875" s="8">
        <f>IF($Z875="","",IF(INDEX('Per Invoice'!W$2:W$1201,$Z875)="","",INDEX('Per Invoice'!W$2:W$1201,$Z875)))</f>
        <v/>
      </c>
      <c r="X875" s="8">
        <f>IF($Z875="","",IF(INDEX('Per Invoice'!X$2:X$1201,$Z875)="","",INDEX('Per Invoice'!X$2:X$1201,$Z875)))</f>
        <v/>
      </c>
      <c r="Y875" s="8">
        <f>IF($Z875="","",IF(INDEX('Per Invoice'!Y$2:Y$1201,$Z875)="","",INDEX('Per Invoice'!Y$2:Y$1201,$Z875)))</f>
        <v/>
      </c>
      <c r="Z875" s="16">
        <f>IFERROR(MATCH(Settings!$C$26&amp;"|"&amp;ROWS($Z$2:$Z875),'Per Invoice'!$AB$2:$AB$1201,0),"")</f>
        <v/>
      </c>
    </row>
    <row r="876">
      <c r="A876">
        <f>IF($Z876="","",IF(INDEX('Per Invoice'!A$2:A$1201,$Z876)="","",INDEX('Per Invoice'!A$2:A$1201,$Z876)))</f>
        <v/>
      </c>
      <c r="B876">
        <f>IF($Z876="","",IF(INDEX('Per Invoice'!B$2:B$1201,$Z876)="","",INDEX('Per Invoice'!B$2:B$1201,$Z876)))</f>
        <v/>
      </c>
      <c r="C876">
        <f>IF($Z876="","",IF(INDEX('Per Invoice'!C$2:C$1201,$Z876)="","",INDEX('Per Invoice'!C$2:C$1201,$Z876)))</f>
        <v/>
      </c>
      <c r="D876">
        <f>IF($Z876="","",IF(INDEX('Per Invoice'!D$2:D$1201,$Z876)="","",INDEX('Per Invoice'!D$2:D$1201,$Z876)))</f>
        <v/>
      </c>
      <c r="E876" s="14">
        <f>IF($Z876="","",IF(INDEX('Per Invoice'!E$2:E$1201,$Z876)="","",INDEX('Per Invoice'!E$2:E$1201,$Z876)))</f>
        <v/>
      </c>
      <c r="F876">
        <f>IF($Z876="","",IF(INDEX('Per Invoice'!F$2:F$1201,$Z876)="","",INDEX('Per Invoice'!F$2:F$1201,$Z876)))</f>
        <v/>
      </c>
      <c r="G876">
        <f>IF($Z876="","",IF(INDEX('Per Invoice'!G$2:G$1201,$Z876)="","",INDEX('Per Invoice'!G$2:G$1201,$Z876)))</f>
        <v/>
      </c>
      <c r="H876">
        <f>IF($Z876="","",IF(INDEX('Per Invoice'!H$2:H$1201,$Z876)="","",INDEX('Per Invoice'!H$2:H$1201,$Z876)))</f>
        <v/>
      </c>
      <c r="I876">
        <f>IF($Z876="","",IF(INDEX('Per Invoice'!I$2:I$1201,$Z876)="","",INDEX('Per Invoice'!I$2:I$1201,$Z876)))</f>
        <v/>
      </c>
      <c r="J876">
        <f>IF($Z876="","",IF(INDEX('Per Invoice'!J$2:J$1201,$Z876)="","",INDEX('Per Invoice'!J$2:J$1201,$Z876)))</f>
        <v/>
      </c>
      <c r="K876" s="8">
        <f>IF($Z876="","",IF(INDEX('Per Invoice'!K$2:K$1201,$Z876)="","",INDEX('Per Invoice'!K$2:K$1201,$Z876)))</f>
        <v/>
      </c>
      <c r="L876">
        <f>IF($Z876="","",IF(INDEX('Per Invoice'!L$2:L$1201,$Z876)="","",INDEX('Per Invoice'!L$2:L$1201,$Z876)))</f>
        <v/>
      </c>
      <c r="M876">
        <f>IF($Z876="","",IF(INDEX('Per Invoice'!M$2:M$1201,$Z876)="","",INDEX('Per Invoice'!M$2:M$1201,$Z876)))</f>
        <v/>
      </c>
      <c r="N876">
        <f>IF($Z876="","",IF(INDEX('Per Invoice'!N$2:N$1201,$Z876)="","",INDEX('Per Invoice'!N$2:N$1201,$Z876)))</f>
        <v/>
      </c>
      <c r="O876" s="8">
        <f>IF($Z876="","",IF(INDEX('Per Invoice'!O$2:O$1201,$Z876)="","",INDEX('Per Invoice'!O$2:O$1201,$Z876)))</f>
        <v/>
      </c>
      <c r="P876">
        <f>IF($Z876="","",IF(INDEX('Per Invoice'!P$2:P$1201,$Z876)="","",INDEX('Per Invoice'!P$2:P$1201,$Z876)))</f>
        <v/>
      </c>
      <c r="Q876" s="8">
        <f>IF($Z876="","",IF(INDEX('Per Invoice'!Q$2:Q$1201,$Z876)="","",INDEX('Per Invoice'!Q$2:Q$1201,$Z876)))</f>
        <v/>
      </c>
      <c r="R876" s="8">
        <f>IF($Z876="","",IF(INDEX('Per Invoice'!R$2:R$1201,$Z876)="","",INDEX('Per Invoice'!R$2:R$1201,$Z876)))</f>
        <v/>
      </c>
      <c r="S876">
        <f>IF($Z876="","",IF(INDEX('Per Invoice'!S$2:S$1201,$Z876)="","",INDEX('Per Invoice'!S$2:S$1201,$Z876)))</f>
        <v/>
      </c>
      <c r="T876" s="8">
        <f>IF($Z876="","",IF(INDEX('Per Invoice'!T$2:T$1201,$Z876)="","",INDEX('Per Invoice'!T$2:T$1201,$Z876)))</f>
        <v/>
      </c>
      <c r="U876" s="8">
        <f>IF($Z876="","",IF(INDEX('Per Invoice'!U$2:U$1201,$Z876)="","",INDEX('Per Invoice'!U$2:U$1201,$Z876)))</f>
        <v/>
      </c>
      <c r="V876" s="8">
        <f>IF($Z876="","",IF(INDEX('Per Invoice'!V$2:V$1201,$Z876)="","",INDEX('Per Invoice'!V$2:V$1201,$Z876)))</f>
        <v/>
      </c>
      <c r="W876" s="8">
        <f>IF($Z876="","",IF(INDEX('Per Invoice'!W$2:W$1201,$Z876)="","",INDEX('Per Invoice'!W$2:W$1201,$Z876)))</f>
        <v/>
      </c>
      <c r="X876" s="8">
        <f>IF($Z876="","",IF(INDEX('Per Invoice'!X$2:X$1201,$Z876)="","",INDEX('Per Invoice'!X$2:X$1201,$Z876)))</f>
        <v/>
      </c>
      <c r="Y876" s="8">
        <f>IF($Z876="","",IF(INDEX('Per Invoice'!Y$2:Y$1201,$Z876)="","",INDEX('Per Invoice'!Y$2:Y$1201,$Z876)))</f>
        <v/>
      </c>
      <c r="Z876" s="16">
        <f>IFERROR(MATCH(Settings!$C$26&amp;"|"&amp;ROWS($Z$2:$Z876),'Per Invoice'!$AB$2:$AB$1201,0),"")</f>
        <v/>
      </c>
    </row>
    <row r="877">
      <c r="A877">
        <f>IF($Z877="","",IF(INDEX('Per Invoice'!A$2:A$1201,$Z877)="","",INDEX('Per Invoice'!A$2:A$1201,$Z877)))</f>
        <v/>
      </c>
      <c r="B877">
        <f>IF($Z877="","",IF(INDEX('Per Invoice'!B$2:B$1201,$Z877)="","",INDEX('Per Invoice'!B$2:B$1201,$Z877)))</f>
        <v/>
      </c>
      <c r="C877">
        <f>IF($Z877="","",IF(INDEX('Per Invoice'!C$2:C$1201,$Z877)="","",INDEX('Per Invoice'!C$2:C$1201,$Z877)))</f>
        <v/>
      </c>
      <c r="D877">
        <f>IF($Z877="","",IF(INDEX('Per Invoice'!D$2:D$1201,$Z877)="","",INDEX('Per Invoice'!D$2:D$1201,$Z877)))</f>
        <v/>
      </c>
      <c r="E877" s="14">
        <f>IF($Z877="","",IF(INDEX('Per Invoice'!E$2:E$1201,$Z877)="","",INDEX('Per Invoice'!E$2:E$1201,$Z877)))</f>
        <v/>
      </c>
      <c r="F877">
        <f>IF($Z877="","",IF(INDEX('Per Invoice'!F$2:F$1201,$Z877)="","",INDEX('Per Invoice'!F$2:F$1201,$Z877)))</f>
        <v/>
      </c>
      <c r="G877">
        <f>IF($Z877="","",IF(INDEX('Per Invoice'!G$2:G$1201,$Z877)="","",INDEX('Per Invoice'!G$2:G$1201,$Z877)))</f>
        <v/>
      </c>
      <c r="H877">
        <f>IF($Z877="","",IF(INDEX('Per Invoice'!H$2:H$1201,$Z877)="","",INDEX('Per Invoice'!H$2:H$1201,$Z877)))</f>
        <v/>
      </c>
      <c r="I877">
        <f>IF($Z877="","",IF(INDEX('Per Invoice'!I$2:I$1201,$Z877)="","",INDEX('Per Invoice'!I$2:I$1201,$Z877)))</f>
        <v/>
      </c>
      <c r="J877">
        <f>IF($Z877="","",IF(INDEX('Per Invoice'!J$2:J$1201,$Z877)="","",INDEX('Per Invoice'!J$2:J$1201,$Z877)))</f>
        <v/>
      </c>
      <c r="K877" s="8">
        <f>IF($Z877="","",IF(INDEX('Per Invoice'!K$2:K$1201,$Z877)="","",INDEX('Per Invoice'!K$2:K$1201,$Z877)))</f>
        <v/>
      </c>
      <c r="L877">
        <f>IF($Z877="","",IF(INDEX('Per Invoice'!L$2:L$1201,$Z877)="","",INDEX('Per Invoice'!L$2:L$1201,$Z877)))</f>
        <v/>
      </c>
      <c r="M877">
        <f>IF($Z877="","",IF(INDEX('Per Invoice'!M$2:M$1201,$Z877)="","",INDEX('Per Invoice'!M$2:M$1201,$Z877)))</f>
        <v/>
      </c>
      <c r="N877">
        <f>IF($Z877="","",IF(INDEX('Per Invoice'!N$2:N$1201,$Z877)="","",INDEX('Per Invoice'!N$2:N$1201,$Z877)))</f>
        <v/>
      </c>
      <c r="O877" s="8">
        <f>IF($Z877="","",IF(INDEX('Per Invoice'!O$2:O$1201,$Z877)="","",INDEX('Per Invoice'!O$2:O$1201,$Z877)))</f>
        <v/>
      </c>
      <c r="P877">
        <f>IF($Z877="","",IF(INDEX('Per Invoice'!P$2:P$1201,$Z877)="","",INDEX('Per Invoice'!P$2:P$1201,$Z877)))</f>
        <v/>
      </c>
      <c r="Q877" s="8">
        <f>IF($Z877="","",IF(INDEX('Per Invoice'!Q$2:Q$1201,$Z877)="","",INDEX('Per Invoice'!Q$2:Q$1201,$Z877)))</f>
        <v/>
      </c>
      <c r="R877" s="8">
        <f>IF($Z877="","",IF(INDEX('Per Invoice'!R$2:R$1201,$Z877)="","",INDEX('Per Invoice'!R$2:R$1201,$Z877)))</f>
        <v/>
      </c>
      <c r="S877">
        <f>IF($Z877="","",IF(INDEX('Per Invoice'!S$2:S$1201,$Z877)="","",INDEX('Per Invoice'!S$2:S$1201,$Z877)))</f>
        <v/>
      </c>
      <c r="T877" s="8">
        <f>IF($Z877="","",IF(INDEX('Per Invoice'!T$2:T$1201,$Z877)="","",INDEX('Per Invoice'!T$2:T$1201,$Z877)))</f>
        <v/>
      </c>
      <c r="U877" s="8">
        <f>IF($Z877="","",IF(INDEX('Per Invoice'!U$2:U$1201,$Z877)="","",INDEX('Per Invoice'!U$2:U$1201,$Z877)))</f>
        <v/>
      </c>
      <c r="V877" s="8">
        <f>IF($Z877="","",IF(INDEX('Per Invoice'!V$2:V$1201,$Z877)="","",INDEX('Per Invoice'!V$2:V$1201,$Z877)))</f>
        <v/>
      </c>
      <c r="W877" s="8">
        <f>IF($Z877="","",IF(INDEX('Per Invoice'!W$2:W$1201,$Z877)="","",INDEX('Per Invoice'!W$2:W$1201,$Z877)))</f>
        <v/>
      </c>
      <c r="X877" s="8">
        <f>IF($Z877="","",IF(INDEX('Per Invoice'!X$2:X$1201,$Z877)="","",INDEX('Per Invoice'!X$2:X$1201,$Z877)))</f>
        <v/>
      </c>
      <c r="Y877" s="8">
        <f>IF($Z877="","",IF(INDEX('Per Invoice'!Y$2:Y$1201,$Z877)="","",INDEX('Per Invoice'!Y$2:Y$1201,$Z877)))</f>
        <v/>
      </c>
      <c r="Z877" s="16">
        <f>IFERROR(MATCH(Settings!$C$26&amp;"|"&amp;ROWS($Z$2:$Z877),'Per Invoice'!$AB$2:$AB$1201,0),"")</f>
        <v/>
      </c>
    </row>
    <row r="878">
      <c r="A878">
        <f>IF($Z878="","",IF(INDEX('Per Invoice'!A$2:A$1201,$Z878)="","",INDEX('Per Invoice'!A$2:A$1201,$Z878)))</f>
        <v/>
      </c>
      <c r="B878">
        <f>IF($Z878="","",IF(INDEX('Per Invoice'!B$2:B$1201,$Z878)="","",INDEX('Per Invoice'!B$2:B$1201,$Z878)))</f>
        <v/>
      </c>
      <c r="C878">
        <f>IF($Z878="","",IF(INDEX('Per Invoice'!C$2:C$1201,$Z878)="","",INDEX('Per Invoice'!C$2:C$1201,$Z878)))</f>
        <v/>
      </c>
      <c r="D878">
        <f>IF($Z878="","",IF(INDEX('Per Invoice'!D$2:D$1201,$Z878)="","",INDEX('Per Invoice'!D$2:D$1201,$Z878)))</f>
        <v/>
      </c>
      <c r="E878" s="14">
        <f>IF($Z878="","",IF(INDEX('Per Invoice'!E$2:E$1201,$Z878)="","",INDEX('Per Invoice'!E$2:E$1201,$Z878)))</f>
        <v/>
      </c>
      <c r="F878">
        <f>IF($Z878="","",IF(INDEX('Per Invoice'!F$2:F$1201,$Z878)="","",INDEX('Per Invoice'!F$2:F$1201,$Z878)))</f>
        <v/>
      </c>
      <c r="G878">
        <f>IF($Z878="","",IF(INDEX('Per Invoice'!G$2:G$1201,$Z878)="","",INDEX('Per Invoice'!G$2:G$1201,$Z878)))</f>
        <v/>
      </c>
      <c r="H878">
        <f>IF($Z878="","",IF(INDEX('Per Invoice'!H$2:H$1201,$Z878)="","",INDEX('Per Invoice'!H$2:H$1201,$Z878)))</f>
        <v/>
      </c>
      <c r="I878">
        <f>IF($Z878="","",IF(INDEX('Per Invoice'!I$2:I$1201,$Z878)="","",INDEX('Per Invoice'!I$2:I$1201,$Z878)))</f>
        <v/>
      </c>
      <c r="J878">
        <f>IF($Z878="","",IF(INDEX('Per Invoice'!J$2:J$1201,$Z878)="","",INDEX('Per Invoice'!J$2:J$1201,$Z878)))</f>
        <v/>
      </c>
      <c r="K878" s="8">
        <f>IF($Z878="","",IF(INDEX('Per Invoice'!K$2:K$1201,$Z878)="","",INDEX('Per Invoice'!K$2:K$1201,$Z878)))</f>
        <v/>
      </c>
      <c r="L878">
        <f>IF($Z878="","",IF(INDEX('Per Invoice'!L$2:L$1201,$Z878)="","",INDEX('Per Invoice'!L$2:L$1201,$Z878)))</f>
        <v/>
      </c>
      <c r="M878">
        <f>IF($Z878="","",IF(INDEX('Per Invoice'!M$2:M$1201,$Z878)="","",INDEX('Per Invoice'!M$2:M$1201,$Z878)))</f>
        <v/>
      </c>
      <c r="N878">
        <f>IF($Z878="","",IF(INDEX('Per Invoice'!N$2:N$1201,$Z878)="","",INDEX('Per Invoice'!N$2:N$1201,$Z878)))</f>
        <v/>
      </c>
      <c r="O878" s="8">
        <f>IF($Z878="","",IF(INDEX('Per Invoice'!O$2:O$1201,$Z878)="","",INDEX('Per Invoice'!O$2:O$1201,$Z878)))</f>
        <v/>
      </c>
      <c r="P878">
        <f>IF($Z878="","",IF(INDEX('Per Invoice'!P$2:P$1201,$Z878)="","",INDEX('Per Invoice'!P$2:P$1201,$Z878)))</f>
        <v/>
      </c>
      <c r="Q878" s="8">
        <f>IF($Z878="","",IF(INDEX('Per Invoice'!Q$2:Q$1201,$Z878)="","",INDEX('Per Invoice'!Q$2:Q$1201,$Z878)))</f>
        <v/>
      </c>
      <c r="R878" s="8">
        <f>IF($Z878="","",IF(INDEX('Per Invoice'!R$2:R$1201,$Z878)="","",INDEX('Per Invoice'!R$2:R$1201,$Z878)))</f>
        <v/>
      </c>
      <c r="S878">
        <f>IF($Z878="","",IF(INDEX('Per Invoice'!S$2:S$1201,$Z878)="","",INDEX('Per Invoice'!S$2:S$1201,$Z878)))</f>
        <v/>
      </c>
      <c r="T878" s="8">
        <f>IF($Z878="","",IF(INDEX('Per Invoice'!T$2:T$1201,$Z878)="","",INDEX('Per Invoice'!T$2:T$1201,$Z878)))</f>
        <v/>
      </c>
      <c r="U878" s="8">
        <f>IF($Z878="","",IF(INDEX('Per Invoice'!U$2:U$1201,$Z878)="","",INDEX('Per Invoice'!U$2:U$1201,$Z878)))</f>
        <v/>
      </c>
      <c r="V878" s="8">
        <f>IF($Z878="","",IF(INDEX('Per Invoice'!V$2:V$1201,$Z878)="","",INDEX('Per Invoice'!V$2:V$1201,$Z878)))</f>
        <v/>
      </c>
      <c r="W878" s="8">
        <f>IF($Z878="","",IF(INDEX('Per Invoice'!W$2:W$1201,$Z878)="","",INDEX('Per Invoice'!W$2:W$1201,$Z878)))</f>
        <v/>
      </c>
      <c r="X878" s="8">
        <f>IF($Z878="","",IF(INDEX('Per Invoice'!X$2:X$1201,$Z878)="","",INDEX('Per Invoice'!X$2:X$1201,$Z878)))</f>
        <v/>
      </c>
      <c r="Y878" s="8">
        <f>IF($Z878="","",IF(INDEX('Per Invoice'!Y$2:Y$1201,$Z878)="","",INDEX('Per Invoice'!Y$2:Y$1201,$Z878)))</f>
        <v/>
      </c>
      <c r="Z878" s="16">
        <f>IFERROR(MATCH(Settings!$C$26&amp;"|"&amp;ROWS($Z$2:$Z878),'Per Invoice'!$AB$2:$AB$1201,0),"")</f>
        <v/>
      </c>
    </row>
    <row r="879">
      <c r="A879">
        <f>IF($Z879="","",IF(INDEX('Per Invoice'!A$2:A$1201,$Z879)="","",INDEX('Per Invoice'!A$2:A$1201,$Z879)))</f>
        <v/>
      </c>
      <c r="B879">
        <f>IF($Z879="","",IF(INDEX('Per Invoice'!B$2:B$1201,$Z879)="","",INDEX('Per Invoice'!B$2:B$1201,$Z879)))</f>
        <v/>
      </c>
      <c r="C879">
        <f>IF($Z879="","",IF(INDEX('Per Invoice'!C$2:C$1201,$Z879)="","",INDEX('Per Invoice'!C$2:C$1201,$Z879)))</f>
        <v/>
      </c>
      <c r="D879">
        <f>IF($Z879="","",IF(INDEX('Per Invoice'!D$2:D$1201,$Z879)="","",INDEX('Per Invoice'!D$2:D$1201,$Z879)))</f>
        <v/>
      </c>
      <c r="E879" s="14">
        <f>IF($Z879="","",IF(INDEX('Per Invoice'!E$2:E$1201,$Z879)="","",INDEX('Per Invoice'!E$2:E$1201,$Z879)))</f>
        <v/>
      </c>
      <c r="F879">
        <f>IF($Z879="","",IF(INDEX('Per Invoice'!F$2:F$1201,$Z879)="","",INDEX('Per Invoice'!F$2:F$1201,$Z879)))</f>
        <v/>
      </c>
      <c r="G879">
        <f>IF($Z879="","",IF(INDEX('Per Invoice'!G$2:G$1201,$Z879)="","",INDEX('Per Invoice'!G$2:G$1201,$Z879)))</f>
        <v/>
      </c>
      <c r="H879">
        <f>IF($Z879="","",IF(INDEX('Per Invoice'!H$2:H$1201,$Z879)="","",INDEX('Per Invoice'!H$2:H$1201,$Z879)))</f>
        <v/>
      </c>
      <c r="I879">
        <f>IF($Z879="","",IF(INDEX('Per Invoice'!I$2:I$1201,$Z879)="","",INDEX('Per Invoice'!I$2:I$1201,$Z879)))</f>
        <v/>
      </c>
      <c r="J879">
        <f>IF($Z879="","",IF(INDEX('Per Invoice'!J$2:J$1201,$Z879)="","",INDEX('Per Invoice'!J$2:J$1201,$Z879)))</f>
        <v/>
      </c>
      <c r="K879" s="8">
        <f>IF($Z879="","",IF(INDEX('Per Invoice'!K$2:K$1201,$Z879)="","",INDEX('Per Invoice'!K$2:K$1201,$Z879)))</f>
        <v/>
      </c>
      <c r="L879">
        <f>IF($Z879="","",IF(INDEX('Per Invoice'!L$2:L$1201,$Z879)="","",INDEX('Per Invoice'!L$2:L$1201,$Z879)))</f>
        <v/>
      </c>
      <c r="M879">
        <f>IF($Z879="","",IF(INDEX('Per Invoice'!M$2:M$1201,$Z879)="","",INDEX('Per Invoice'!M$2:M$1201,$Z879)))</f>
        <v/>
      </c>
      <c r="N879">
        <f>IF($Z879="","",IF(INDEX('Per Invoice'!N$2:N$1201,$Z879)="","",INDEX('Per Invoice'!N$2:N$1201,$Z879)))</f>
        <v/>
      </c>
      <c r="O879" s="8">
        <f>IF($Z879="","",IF(INDEX('Per Invoice'!O$2:O$1201,$Z879)="","",INDEX('Per Invoice'!O$2:O$1201,$Z879)))</f>
        <v/>
      </c>
      <c r="P879">
        <f>IF($Z879="","",IF(INDEX('Per Invoice'!P$2:P$1201,$Z879)="","",INDEX('Per Invoice'!P$2:P$1201,$Z879)))</f>
        <v/>
      </c>
      <c r="Q879" s="8">
        <f>IF($Z879="","",IF(INDEX('Per Invoice'!Q$2:Q$1201,$Z879)="","",INDEX('Per Invoice'!Q$2:Q$1201,$Z879)))</f>
        <v/>
      </c>
      <c r="R879" s="8">
        <f>IF($Z879="","",IF(INDEX('Per Invoice'!R$2:R$1201,$Z879)="","",INDEX('Per Invoice'!R$2:R$1201,$Z879)))</f>
        <v/>
      </c>
      <c r="S879">
        <f>IF($Z879="","",IF(INDEX('Per Invoice'!S$2:S$1201,$Z879)="","",INDEX('Per Invoice'!S$2:S$1201,$Z879)))</f>
        <v/>
      </c>
      <c r="T879" s="8">
        <f>IF($Z879="","",IF(INDEX('Per Invoice'!T$2:T$1201,$Z879)="","",INDEX('Per Invoice'!T$2:T$1201,$Z879)))</f>
        <v/>
      </c>
      <c r="U879" s="8">
        <f>IF($Z879="","",IF(INDEX('Per Invoice'!U$2:U$1201,$Z879)="","",INDEX('Per Invoice'!U$2:U$1201,$Z879)))</f>
        <v/>
      </c>
      <c r="V879" s="8">
        <f>IF($Z879="","",IF(INDEX('Per Invoice'!V$2:V$1201,$Z879)="","",INDEX('Per Invoice'!V$2:V$1201,$Z879)))</f>
        <v/>
      </c>
      <c r="W879" s="8">
        <f>IF($Z879="","",IF(INDEX('Per Invoice'!W$2:W$1201,$Z879)="","",INDEX('Per Invoice'!W$2:W$1201,$Z879)))</f>
        <v/>
      </c>
      <c r="X879" s="8">
        <f>IF($Z879="","",IF(INDEX('Per Invoice'!X$2:X$1201,$Z879)="","",INDEX('Per Invoice'!X$2:X$1201,$Z879)))</f>
        <v/>
      </c>
      <c r="Y879" s="8">
        <f>IF($Z879="","",IF(INDEX('Per Invoice'!Y$2:Y$1201,$Z879)="","",INDEX('Per Invoice'!Y$2:Y$1201,$Z879)))</f>
        <v/>
      </c>
      <c r="Z879" s="16">
        <f>IFERROR(MATCH(Settings!$C$26&amp;"|"&amp;ROWS($Z$2:$Z879),'Per Invoice'!$AB$2:$AB$1201,0),"")</f>
        <v/>
      </c>
    </row>
    <row r="880">
      <c r="A880">
        <f>IF($Z880="","",IF(INDEX('Per Invoice'!A$2:A$1201,$Z880)="","",INDEX('Per Invoice'!A$2:A$1201,$Z880)))</f>
        <v/>
      </c>
      <c r="B880">
        <f>IF($Z880="","",IF(INDEX('Per Invoice'!B$2:B$1201,$Z880)="","",INDEX('Per Invoice'!B$2:B$1201,$Z880)))</f>
        <v/>
      </c>
      <c r="C880">
        <f>IF($Z880="","",IF(INDEX('Per Invoice'!C$2:C$1201,$Z880)="","",INDEX('Per Invoice'!C$2:C$1201,$Z880)))</f>
        <v/>
      </c>
      <c r="D880">
        <f>IF($Z880="","",IF(INDEX('Per Invoice'!D$2:D$1201,$Z880)="","",INDEX('Per Invoice'!D$2:D$1201,$Z880)))</f>
        <v/>
      </c>
      <c r="E880" s="14">
        <f>IF($Z880="","",IF(INDEX('Per Invoice'!E$2:E$1201,$Z880)="","",INDEX('Per Invoice'!E$2:E$1201,$Z880)))</f>
        <v/>
      </c>
      <c r="F880">
        <f>IF($Z880="","",IF(INDEX('Per Invoice'!F$2:F$1201,$Z880)="","",INDEX('Per Invoice'!F$2:F$1201,$Z880)))</f>
        <v/>
      </c>
      <c r="G880">
        <f>IF($Z880="","",IF(INDEX('Per Invoice'!G$2:G$1201,$Z880)="","",INDEX('Per Invoice'!G$2:G$1201,$Z880)))</f>
        <v/>
      </c>
      <c r="H880">
        <f>IF($Z880="","",IF(INDEX('Per Invoice'!H$2:H$1201,$Z880)="","",INDEX('Per Invoice'!H$2:H$1201,$Z880)))</f>
        <v/>
      </c>
      <c r="I880">
        <f>IF($Z880="","",IF(INDEX('Per Invoice'!I$2:I$1201,$Z880)="","",INDEX('Per Invoice'!I$2:I$1201,$Z880)))</f>
        <v/>
      </c>
      <c r="J880">
        <f>IF($Z880="","",IF(INDEX('Per Invoice'!J$2:J$1201,$Z880)="","",INDEX('Per Invoice'!J$2:J$1201,$Z880)))</f>
        <v/>
      </c>
      <c r="K880" s="8">
        <f>IF($Z880="","",IF(INDEX('Per Invoice'!K$2:K$1201,$Z880)="","",INDEX('Per Invoice'!K$2:K$1201,$Z880)))</f>
        <v/>
      </c>
      <c r="L880">
        <f>IF($Z880="","",IF(INDEX('Per Invoice'!L$2:L$1201,$Z880)="","",INDEX('Per Invoice'!L$2:L$1201,$Z880)))</f>
        <v/>
      </c>
      <c r="M880">
        <f>IF($Z880="","",IF(INDEX('Per Invoice'!M$2:M$1201,$Z880)="","",INDEX('Per Invoice'!M$2:M$1201,$Z880)))</f>
        <v/>
      </c>
      <c r="N880">
        <f>IF($Z880="","",IF(INDEX('Per Invoice'!N$2:N$1201,$Z880)="","",INDEX('Per Invoice'!N$2:N$1201,$Z880)))</f>
        <v/>
      </c>
      <c r="O880" s="8">
        <f>IF($Z880="","",IF(INDEX('Per Invoice'!O$2:O$1201,$Z880)="","",INDEX('Per Invoice'!O$2:O$1201,$Z880)))</f>
        <v/>
      </c>
      <c r="P880">
        <f>IF($Z880="","",IF(INDEX('Per Invoice'!P$2:P$1201,$Z880)="","",INDEX('Per Invoice'!P$2:P$1201,$Z880)))</f>
        <v/>
      </c>
      <c r="Q880" s="8">
        <f>IF($Z880="","",IF(INDEX('Per Invoice'!Q$2:Q$1201,$Z880)="","",INDEX('Per Invoice'!Q$2:Q$1201,$Z880)))</f>
        <v/>
      </c>
      <c r="R880" s="8">
        <f>IF($Z880="","",IF(INDEX('Per Invoice'!R$2:R$1201,$Z880)="","",INDEX('Per Invoice'!R$2:R$1201,$Z880)))</f>
        <v/>
      </c>
      <c r="S880">
        <f>IF($Z880="","",IF(INDEX('Per Invoice'!S$2:S$1201,$Z880)="","",INDEX('Per Invoice'!S$2:S$1201,$Z880)))</f>
        <v/>
      </c>
      <c r="T880" s="8">
        <f>IF($Z880="","",IF(INDEX('Per Invoice'!T$2:T$1201,$Z880)="","",INDEX('Per Invoice'!T$2:T$1201,$Z880)))</f>
        <v/>
      </c>
      <c r="U880" s="8">
        <f>IF($Z880="","",IF(INDEX('Per Invoice'!U$2:U$1201,$Z880)="","",INDEX('Per Invoice'!U$2:U$1201,$Z880)))</f>
        <v/>
      </c>
      <c r="V880" s="8">
        <f>IF($Z880="","",IF(INDEX('Per Invoice'!V$2:V$1201,$Z880)="","",INDEX('Per Invoice'!V$2:V$1201,$Z880)))</f>
        <v/>
      </c>
      <c r="W880" s="8">
        <f>IF($Z880="","",IF(INDEX('Per Invoice'!W$2:W$1201,$Z880)="","",INDEX('Per Invoice'!W$2:W$1201,$Z880)))</f>
        <v/>
      </c>
      <c r="X880" s="8">
        <f>IF($Z880="","",IF(INDEX('Per Invoice'!X$2:X$1201,$Z880)="","",INDEX('Per Invoice'!X$2:X$1201,$Z880)))</f>
        <v/>
      </c>
      <c r="Y880" s="8">
        <f>IF($Z880="","",IF(INDEX('Per Invoice'!Y$2:Y$1201,$Z880)="","",INDEX('Per Invoice'!Y$2:Y$1201,$Z880)))</f>
        <v/>
      </c>
      <c r="Z880" s="16">
        <f>IFERROR(MATCH(Settings!$C$26&amp;"|"&amp;ROWS($Z$2:$Z880),'Per Invoice'!$AB$2:$AB$1201,0),"")</f>
        <v/>
      </c>
    </row>
    <row r="881">
      <c r="A881">
        <f>IF($Z881="","",IF(INDEX('Per Invoice'!A$2:A$1201,$Z881)="","",INDEX('Per Invoice'!A$2:A$1201,$Z881)))</f>
        <v/>
      </c>
      <c r="B881">
        <f>IF($Z881="","",IF(INDEX('Per Invoice'!B$2:B$1201,$Z881)="","",INDEX('Per Invoice'!B$2:B$1201,$Z881)))</f>
        <v/>
      </c>
      <c r="C881">
        <f>IF($Z881="","",IF(INDEX('Per Invoice'!C$2:C$1201,$Z881)="","",INDEX('Per Invoice'!C$2:C$1201,$Z881)))</f>
        <v/>
      </c>
      <c r="D881">
        <f>IF($Z881="","",IF(INDEX('Per Invoice'!D$2:D$1201,$Z881)="","",INDEX('Per Invoice'!D$2:D$1201,$Z881)))</f>
        <v/>
      </c>
      <c r="E881" s="14">
        <f>IF($Z881="","",IF(INDEX('Per Invoice'!E$2:E$1201,$Z881)="","",INDEX('Per Invoice'!E$2:E$1201,$Z881)))</f>
        <v/>
      </c>
      <c r="F881">
        <f>IF($Z881="","",IF(INDEX('Per Invoice'!F$2:F$1201,$Z881)="","",INDEX('Per Invoice'!F$2:F$1201,$Z881)))</f>
        <v/>
      </c>
      <c r="G881">
        <f>IF($Z881="","",IF(INDEX('Per Invoice'!G$2:G$1201,$Z881)="","",INDEX('Per Invoice'!G$2:G$1201,$Z881)))</f>
        <v/>
      </c>
      <c r="H881">
        <f>IF($Z881="","",IF(INDEX('Per Invoice'!H$2:H$1201,$Z881)="","",INDEX('Per Invoice'!H$2:H$1201,$Z881)))</f>
        <v/>
      </c>
      <c r="I881">
        <f>IF($Z881="","",IF(INDEX('Per Invoice'!I$2:I$1201,$Z881)="","",INDEX('Per Invoice'!I$2:I$1201,$Z881)))</f>
        <v/>
      </c>
      <c r="J881">
        <f>IF($Z881="","",IF(INDEX('Per Invoice'!J$2:J$1201,$Z881)="","",INDEX('Per Invoice'!J$2:J$1201,$Z881)))</f>
        <v/>
      </c>
      <c r="K881" s="8">
        <f>IF($Z881="","",IF(INDEX('Per Invoice'!K$2:K$1201,$Z881)="","",INDEX('Per Invoice'!K$2:K$1201,$Z881)))</f>
        <v/>
      </c>
      <c r="L881">
        <f>IF($Z881="","",IF(INDEX('Per Invoice'!L$2:L$1201,$Z881)="","",INDEX('Per Invoice'!L$2:L$1201,$Z881)))</f>
        <v/>
      </c>
      <c r="M881">
        <f>IF($Z881="","",IF(INDEX('Per Invoice'!M$2:M$1201,$Z881)="","",INDEX('Per Invoice'!M$2:M$1201,$Z881)))</f>
        <v/>
      </c>
      <c r="N881">
        <f>IF($Z881="","",IF(INDEX('Per Invoice'!N$2:N$1201,$Z881)="","",INDEX('Per Invoice'!N$2:N$1201,$Z881)))</f>
        <v/>
      </c>
      <c r="O881" s="8">
        <f>IF($Z881="","",IF(INDEX('Per Invoice'!O$2:O$1201,$Z881)="","",INDEX('Per Invoice'!O$2:O$1201,$Z881)))</f>
        <v/>
      </c>
      <c r="P881">
        <f>IF($Z881="","",IF(INDEX('Per Invoice'!P$2:P$1201,$Z881)="","",INDEX('Per Invoice'!P$2:P$1201,$Z881)))</f>
        <v/>
      </c>
      <c r="Q881" s="8">
        <f>IF($Z881="","",IF(INDEX('Per Invoice'!Q$2:Q$1201,$Z881)="","",INDEX('Per Invoice'!Q$2:Q$1201,$Z881)))</f>
        <v/>
      </c>
      <c r="R881" s="8">
        <f>IF($Z881="","",IF(INDEX('Per Invoice'!R$2:R$1201,$Z881)="","",INDEX('Per Invoice'!R$2:R$1201,$Z881)))</f>
        <v/>
      </c>
      <c r="S881">
        <f>IF($Z881="","",IF(INDEX('Per Invoice'!S$2:S$1201,$Z881)="","",INDEX('Per Invoice'!S$2:S$1201,$Z881)))</f>
        <v/>
      </c>
      <c r="T881" s="8">
        <f>IF($Z881="","",IF(INDEX('Per Invoice'!T$2:T$1201,$Z881)="","",INDEX('Per Invoice'!T$2:T$1201,$Z881)))</f>
        <v/>
      </c>
      <c r="U881" s="8">
        <f>IF($Z881="","",IF(INDEX('Per Invoice'!U$2:U$1201,$Z881)="","",INDEX('Per Invoice'!U$2:U$1201,$Z881)))</f>
        <v/>
      </c>
      <c r="V881" s="8">
        <f>IF($Z881="","",IF(INDEX('Per Invoice'!V$2:V$1201,$Z881)="","",INDEX('Per Invoice'!V$2:V$1201,$Z881)))</f>
        <v/>
      </c>
      <c r="W881" s="8">
        <f>IF($Z881="","",IF(INDEX('Per Invoice'!W$2:W$1201,$Z881)="","",INDEX('Per Invoice'!W$2:W$1201,$Z881)))</f>
        <v/>
      </c>
      <c r="X881" s="8">
        <f>IF($Z881="","",IF(INDEX('Per Invoice'!X$2:X$1201,$Z881)="","",INDEX('Per Invoice'!X$2:X$1201,$Z881)))</f>
        <v/>
      </c>
      <c r="Y881" s="8">
        <f>IF($Z881="","",IF(INDEX('Per Invoice'!Y$2:Y$1201,$Z881)="","",INDEX('Per Invoice'!Y$2:Y$1201,$Z881)))</f>
        <v/>
      </c>
      <c r="Z881" s="16">
        <f>IFERROR(MATCH(Settings!$C$26&amp;"|"&amp;ROWS($Z$2:$Z881),'Per Invoice'!$AB$2:$AB$1201,0),"")</f>
        <v/>
      </c>
    </row>
    <row r="882">
      <c r="A882">
        <f>IF($Z882="","",IF(INDEX('Per Invoice'!A$2:A$1201,$Z882)="","",INDEX('Per Invoice'!A$2:A$1201,$Z882)))</f>
        <v/>
      </c>
      <c r="B882">
        <f>IF($Z882="","",IF(INDEX('Per Invoice'!B$2:B$1201,$Z882)="","",INDEX('Per Invoice'!B$2:B$1201,$Z882)))</f>
        <v/>
      </c>
      <c r="C882">
        <f>IF($Z882="","",IF(INDEX('Per Invoice'!C$2:C$1201,$Z882)="","",INDEX('Per Invoice'!C$2:C$1201,$Z882)))</f>
        <v/>
      </c>
      <c r="D882">
        <f>IF($Z882="","",IF(INDEX('Per Invoice'!D$2:D$1201,$Z882)="","",INDEX('Per Invoice'!D$2:D$1201,$Z882)))</f>
        <v/>
      </c>
      <c r="E882" s="14">
        <f>IF($Z882="","",IF(INDEX('Per Invoice'!E$2:E$1201,$Z882)="","",INDEX('Per Invoice'!E$2:E$1201,$Z882)))</f>
        <v/>
      </c>
      <c r="F882">
        <f>IF($Z882="","",IF(INDEX('Per Invoice'!F$2:F$1201,$Z882)="","",INDEX('Per Invoice'!F$2:F$1201,$Z882)))</f>
        <v/>
      </c>
      <c r="G882">
        <f>IF($Z882="","",IF(INDEX('Per Invoice'!G$2:G$1201,$Z882)="","",INDEX('Per Invoice'!G$2:G$1201,$Z882)))</f>
        <v/>
      </c>
      <c r="H882">
        <f>IF($Z882="","",IF(INDEX('Per Invoice'!H$2:H$1201,$Z882)="","",INDEX('Per Invoice'!H$2:H$1201,$Z882)))</f>
        <v/>
      </c>
      <c r="I882">
        <f>IF($Z882="","",IF(INDEX('Per Invoice'!I$2:I$1201,$Z882)="","",INDEX('Per Invoice'!I$2:I$1201,$Z882)))</f>
        <v/>
      </c>
      <c r="J882">
        <f>IF($Z882="","",IF(INDEX('Per Invoice'!J$2:J$1201,$Z882)="","",INDEX('Per Invoice'!J$2:J$1201,$Z882)))</f>
        <v/>
      </c>
      <c r="K882" s="8">
        <f>IF($Z882="","",IF(INDEX('Per Invoice'!K$2:K$1201,$Z882)="","",INDEX('Per Invoice'!K$2:K$1201,$Z882)))</f>
        <v/>
      </c>
      <c r="L882">
        <f>IF($Z882="","",IF(INDEX('Per Invoice'!L$2:L$1201,$Z882)="","",INDEX('Per Invoice'!L$2:L$1201,$Z882)))</f>
        <v/>
      </c>
      <c r="M882">
        <f>IF($Z882="","",IF(INDEX('Per Invoice'!M$2:M$1201,$Z882)="","",INDEX('Per Invoice'!M$2:M$1201,$Z882)))</f>
        <v/>
      </c>
      <c r="N882">
        <f>IF($Z882="","",IF(INDEX('Per Invoice'!N$2:N$1201,$Z882)="","",INDEX('Per Invoice'!N$2:N$1201,$Z882)))</f>
        <v/>
      </c>
      <c r="O882" s="8">
        <f>IF($Z882="","",IF(INDEX('Per Invoice'!O$2:O$1201,$Z882)="","",INDEX('Per Invoice'!O$2:O$1201,$Z882)))</f>
        <v/>
      </c>
      <c r="P882">
        <f>IF($Z882="","",IF(INDEX('Per Invoice'!P$2:P$1201,$Z882)="","",INDEX('Per Invoice'!P$2:P$1201,$Z882)))</f>
        <v/>
      </c>
      <c r="Q882" s="8">
        <f>IF($Z882="","",IF(INDEX('Per Invoice'!Q$2:Q$1201,$Z882)="","",INDEX('Per Invoice'!Q$2:Q$1201,$Z882)))</f>
        <v/>
      </c>
      <c r="R882" s="8">
        <f>IF($Z882="","",IF(INDEX('Per Invoice'!R$2:R$1201,$Z882)="","",INDEX('Per Invoice'!R$2:R$1201,$Z882)))</f>
        <v/>
      </c>
      <c r="S882">
        <f>IF($Z882="","",IF(INDEX('Per Invoice'!S$2:S$1201,$Z882)="","",INDEX('Per Invoice'!S$2:S$1201,$Z882)))</f>
        <v/>
      </c>
      <c r="T882" s="8">
        <f>IF($Z882="","",IF(INDEX('Per Invoice'!T$2:T$1201,$Z882)="","",INDEX('Per Invoice'!T$2:T$1201,$Z882)))</f>
        <v/>
      </c>
      <c r="U882" s="8">
        <f>IF($Z882="","",IF(INDEX('Per Invoice'!U$2:U$1201,$Z882)="","",INDEX('Per Invoice'!U$2:U$1201,$Z882)))</f>
        <v/>
      </c>
      <c r="V882" s="8">
        <f>IF($Z882="","",IF(INDEX('Per Invoice'!V$2:V$1201,$Z882)="","",INDEX('Per Invoice'!V$2:V$1201,$Z882)))</f>
        <v/>
      </c>
      <c r="W882" s="8">
        <f>IF($Z882="","",IF(INDEX('Per Invoice'!W$2:W$1201,$Z882)="","",INDEX('Per Invoice'!W$2:W$1201,$Z882)))</f>
        <v/>
      </c>
      <c r="X882" s="8">
        <f>IF($Z882="","",IF(INDEX('Per Invoice'!X$2:X$1201,$Z882)="","",INDEX('Per Invoice'!X$2:X$1201,$Z882)))</f>
        <v/>
      </c>
      <c r="Y882" s="8">
        <f>IF($Z882="","",IF(INDEX('Per Invoice'!Y$2:Y$1201,$Z882)="","",INDEX('Per Invoice'!Y$2:Y$1201,$Z882)))</f>
        <v/>
      </c>
      <c r="Z882" s="16">
        <f>IFERROR(MATCH(Settings!$C$26&amp;"|"&amp;ROWS($Z$2:$Z882),'Per Invoice'!$AB$2:$AB$1201,0),"")</f>
        <v/>
      </c>
    </row>
    <row r="883">
      <c r="A883">
        <f>IF($Z883="","",IF(INDEX('Per Invoice'!A$2:A$1201,$Z883)="","",INDEX('Per Invoice'!A$2:A$1201,$Z883)))</f>
        <v/>
      </c>
      <c r="B883">
        <f>IF($Z883="","",IF(INDEX('Per Invoice'!B$2:B$1201,$Z883)="","",INDEX('Per Invoice'!B$2:B$1201,$Z883)))</f>
        <v/>
      </c>
      <c r="C883">
        <f>IF($Z883="","",IF(INDEX('Per Invoice'!C$2:C$1201,$Z883)="","",INDEX('Per Invoice'!C$2:C$1201,$Z883)))</f>
        <v/>
      </c>
      <c r="D883">
        <f>IF($Z883="","",IF(INDEX('Per Invoice'!D$2:D$1201,$Z883)="","",INDEX('Per Invoice'!D$2:D$1201,$Z883)))</f>
        <v/>
      </c>
      <c r="E883" s="14">
        <f>IF($Z883="","",IF(INDEX('Per Invoice'!E$2:E$1201,$Z883)="","",INDEX('Per Invoice'!E$2:E$1201,$Z883)))</f>
        <v/>
      </c>
      <c r="F883">
        <f>IF($Z883="","",IF(INDEX('Per Invoice'!F$2:F$1201,$Z883)="","",INDEX('Per Invoice'!F$2:F$1201,$Z883)))</f>
        <v/>
      </c>
      <c r="G883">
        <f>IF($Z883="","",IF(INDEX('Per Invoice'!G$2:G$1201,$Z883)="","",INDEX('Per Invoice'!G$2:G$1201,$Z883)))</f>
        <v/>
      </c>
      <c r="H883">
        <f>IF($Z883="","",IF(INDEX('Per Invoice'!H$2:H$1201,$Z883)="","",INDEX('Per Invoice'!H$2:H$1201,$Z883)))</f>
        <v/>
      </c>
      <c r="I883">
        <f>IF($Z883="","",IF(INDEX('Per Invoice'!I$2:I$1201,$Z883)="","",INDEX('Per Invoice'!I$2:I$1201,$Z883)))</f>
        <v/>
      </c>
      <c r="J883">
        <f>IF($Z883="","",IF(INDEX('Per Invoice'!J$2:J$1201,$Z883)="","",INDEX('Per Invoice'!J$2:J$1201,$Z883)))</f>
        <v/>
      </c>
      <c r="K883" s="8">
        <f>IF($Z883="","",IF(INDEX('Per Invoice'!K$2:K$1201,$Z883)="","",INDEX('Per Invoice'!K$2:K$1201,$Z883)))</f>
        <v/>
      </c>
      <c r="L883">
        <f>IF($Z883="","",IF(INDEX('Per Invoice'!L$2:L$1201,$Z883)="","",INDEX('Per Invoice'!L$2:L$1201,$Z883)))</f>
        <v/>
      </c>
      <c r="M883">
        <f>IF($Z883="","",IF(INDEX('Per Invoice'!M$2:M$1201,$Z883)="","",INDEX('Per Invoice'!M$2:M$1201,$Z883)))</f>
        <v/>
      </c>
      <c r="N883">
        <f>IF($Z883="","",IF(INDEX('Per Invoice'!N$2:N$1201,$Z883)="","",INDEX('Per Invoice'!N$2:N$1201,$Z883)))</f>
        <v/>
      </c>
      <c r="O883" s="8">
        <f>IF($Z883="","",IF(INDEX('Per Invoice'!O$2:O$1201,$Z883)="","",INDEX('Per Invoice'!O$2:O$1201,$Z883)))</f>
        <v/>
      </c>
      <c r="P883">
        <f>IF($Z883="","",IF(INDEX('Per Invoice'!P$2:P$1201,$Z883)="","",INDEX('Per Invoice'!P$2:P$1201,$Z883)))</f>
        <v/>
      </c>
      <c r="Q883" s="8">
        <f>IF($Z883="","",IF(INDEX('Per Invoice'!Q$2:Q$1201,$Z883)="","",INDEX('Per Invoice'!Q$2:Q$1201,$Z883)))</f>
        <v/>
      </c>
      <c r="R883" s="8">
        <f>IF($Z883="","",IF(INDEX('Per Invoice'!R$2:R$1201,$Z883)="","",INDEX('Per Invoice'!R$2:R$1201,$Z883)))</f>
        <v/>
      </c>
      <c r="S883">
        <f>IF($Z883="","",IF(INDEX('Per Invoice'!S$2:S$1201,$Z883)="","",INDEX('Per Invoice'!S$2:S$1201,$Z883)))</f>
        <v/>
      </c>
      <c r="T883" s="8">
        <f>IF($Z883="","",IF(INDEX('Per Invoice'!T$2:T$1201,$Z883)="","",INDEX('Per Invoice'!T$2:T$1201,$Z883)))</f>
        <v/>
      </c>
      <c r="U883" s="8">
        <f>IF($Z883="","",IF(INDEX('Per Invoice'!U$2:U$1201,$Z883)="","",INDEX('Per Invoice'!U$2:U$1201,$Z883)))</f>
        <v/>
      </c>
      <c r="V883" s="8">
        <f>IF($Z883="","",IF(INDEX('Per Invoice'!V$2:V$1201,$Z883)="","",INDEX('Per Invoice'!V$2:V$1201,$Z883)))</f>
        <v/>
      </c>
      <c r="W883" s="8">
        <f>IF($Z883="","",IF(INDEX('Per Invoice'!W$2:W$1201,$Z883)="","",INDEX('Per Invoice'!W$2:W$1201,$Z883)))</f>
        <v/>
      </c>
      <c r="X883" s="8">
        <f>IF($Z883="","",IF(INDEX('Per Invoice'!X$2:X$1201,$Z883)="","",INDEX('Per Invoice'!X$2:X$1201,$Z883)))</f>
        <v/>
      </c>
      <c r="Y883" s="8">
        <f>IF($Z883="","",IF(INDEX('Per Invoice'!Y$2:Y$1201,$Z883)="","",INDEX('Per Invoice'!Y$2:Y$1201,$Z883)))</f>
        <v/>
      </c>
      <c r="Z883" s="16">
        <f>IFERROR(MATCH(Settings!$C$26&amp;"|"&amp;ROWS($Z$2:$Z883),'Per Invoice'!$AB$2:$AB$1201,0),"")</f>
        <v/>
      </c>
    </row>
    <row r="884">
      <c r="A884">
        <f>IF($Z884="","",IF(INDEX('Per Invoice'!A$2:A$1201,$Z884)="","",INDEX('Per Invoice'!A$2:A$1201,$Z884)))</f>
        <v/>
      </c>
      <c r="B884">
        <f>IF($Z884="","",IF(INDEX('Per Invoice'!B$2:B$1201,$Z884)="","",INDEX('Per Invoice'!B$2:B$1201,$Z884)))</f>
        <v/>
      </c>
      <c r="C884">
        <f>IF($Z884="","",IF(INDEX('Per Invoice'!C$2:C$1201,$Z884)="","",INDEX('Per Invoice'!C$2:C$1201,$Z884)))</f>
        <v/>
      </c>
      <c r="D884">
        <f>IF($Z884="","",IF(INDEX('Per Invoice'!D$2:D$1201,$Z884)="","",INDEX('Per Invoice'!D$2:D$1201,$Z884)))</f>
        <v/>
      </c>
      <c r="E884" s="14">
        <f>IF($Z884="","",IF(INDEX('Per Invoice'!E$2:E$1201,$Z884)="","",INDEX('Per Invoice'!E$2:E$1201,$Z884)))</f>
        <v/>
      </c>
      <c r="F884">
        <f>IF($Z884="","",IF(INDEX('Per Invoice'!F$2:F$1201,$Z884)="","",INDEX('Per Invoice'!F$2:F$1201,$Z884)))</f>
        <v/>
      </c>
      <c r="G884">
        <f>IF($Z884="","",IF(INDEX('Per Invoice'!G$2:G$1201,$Z884)="","",INDEX('Per Invoice'!G$2:G$1201,$Z884)))</f>
        <v/>
      </c>
      <c r="H884">
        <f>IF($Z884="","",IF(INDEX('Per Invoice'!H$2:H$1201,$Z884)="","",INDEX('Per Invoice'!H$2:H$1201,$Z884)))</f>
        <v/>
      </c>
      <c r="I884">
        <f>IF($Z884="","",IF(INDEX('Per Invoice'!I$2:I$1201,$Z884)="","",INDEX('Per Invoice'!I$2:I$1201,$Z884)))</f>
        <v/>
      </c>
      <c r="J884">
        <f>IF($Z884="","",IF(INDEX('Per Invoice'!J$2:J$1201,$Z884)="","",INDEX('Per Invoice'!J$2:J$1201,$Z884)))</f>
        <v/>
      </c>
      <c r="K884" s="8">
        <f>IF($Z884="","",IF(INDEX('Per Invoice'!K$2:K$1201,$Z884)="","",INDEX('Per Invoice'!K$2:K$1201,$Z884)))</f>
        <v/>
      </c>
      <c r="L884">
        <f>IF($Z884="","",IF(INDEX('Per Invoice'!L$2:L$1201,$Z884)="","",INDEX('Per Invoice'!L$2:L$1201,$Z884)))</f>
        <v/>
      </c>
      <c r="M884">
        <f>IF($Z884="","",IF(INDEX('Per Invoice'!M$2:M$1201,$Z884)="","",INDEX('Per Invoice'!M$2:M$1201,$Z884)))</f>
        <v/>
      </c>
      <c r="N884">
        <f>IF($Z884="","",IF(INDEX('Per Invoice'!N$2:N$1201,$Z884)="","",INDEX('Per Invoice'!N$2:N$1201,$Z884)))</f>
        <v/>
      </c>
      <c r="O884" s="8">
        <f>IF($Z884="","",IF(INDEX('Per Invoice'!O$2:O$1201,$Z884)="","",INDEX('Per Invoice'!O$2:O$1201,$Z884)))</f>
        <v/>
      </c>
      <c r="P884">
        <f>IF($Z884="","",IF(INDEX('Per Invoice'!P$2:P$1201,$Z884)="","",INDEX('Per Invoice'!P$2:P$1201,$Z884)))</f>
        <v/>
      </c>
      <c r="Q884" s="8">
        <f>IF($Z884="","",IF(INDEX('Per Invoice'!Q$2:Q$1201,$Z884)="","",INDEX('Per Invoice'!Q$2:Q$1201,$Z884)))</f>
        <v/>
      </c>
      <c r="R884" s="8">
        <f>IF($Z884="","",IF(INDEX('Per Invoice'!R$2:R$1201,$Z884)="","",INDEX('Per Invoice'!R$2:R$1201,$Z884)))</f>
        <v/>
      </c>
      <c r="S884">
        <f>IF($Z884="","",IF(INDEX('Per Invoice'!S$2:S$1201,$Z884)="","",INDEX('Per Invoice'!S$2:S$1201,$Z884)))</f>
        <v/>
      </c>
      <c r="T884" s="8">
        <f>IF($Z884="","",IF(INDEX('Per Invoice'!T$2:T$1201,$Z884)="","",INDEX('Per Invoice'!T$2:T$1201,$Z884)))</f>
        <v/>
      </c>
      <c r="U884" s="8">
        <f>IF($Z884="","",IF(INDEX('Per Invoice'!U$2:U$1201,$Z884)="","",INDEX('Per Invoice'!U$2:U$1201,$Z884)))</f>
        <v/>
      </c>
      <c r="V884" s="8">
        <f>IF($Z884="","",IF(INDEX('Per Invoice'!V$2:V$1201,$Z884)="","",INDEX('Per Invoice'!V$2:V$1201,$Z884)))</f>
        <v/>
      </c>
      <c r="W884" s="8">
        <f>IF($Z884="","",IF(INDEX('Per Invoice'!W$2:W$1201,$Z884)="","",INDEX('Per Invoice'!W$2:W$1201,$Z884)))</f>
        <v/>
      </c>
      <c r="X884" s="8">
        <f>IF($Z884="","",IF(INDEX('Per Invoice'!X$2:X$1201,$Z884)="","",INDEX('Per Invoice'!X$2:X$1201,$Z884)))</f>
        <v/>
      </c>
      <c r="Y884" s="8">
        <f>IF($Z884="","",IF(INDEX('Per Invoice'!Y$2:Y$1201,$Z884)="","",INDEX('Per Invoice'!Y$2:Y$1201,$Z884)))</f>
        <v/>
      </c>
      <c r="Z884" s="16">
        <f>IFERROR(MATCH(Settings!$C$26&amp;"|"&amp;ROWS($Z$2:$Z884),'Per Invoice'!$AB$2:$AB$1201,0),"")</f>
        <v/>
      </c>
    </row>
    <row r="885">
      <c r="A885">
        <f>IF($Z885="","",IF(INDEX('Per Invoice'!A$2:A$1201,$Z885)="","",INDEX('Per Invoice'!A$2:A$1201,$Z885)))</f>
        <v/>
      </c>
      <c r="B885">
        <f>IF($Z885="","",IF(INDEX('Per Invoice'!B$2:B$1201,$Z885)="","",INDEX('Per Invoice'!B$2:B$1201,$Z885)))</f>
        <v/>
      </c>
      <c r="C885">
        <f>IF($Z885="","",IF(INDEX('Per Invoice'!C$2:C$1201,$Z885)="","",INDEX('Per Invoice'!C$2:C$1201,$Z885)))</f>
        <v/>
      </c>
      <c r="D885">
        <f>IF($Z885="","",IF(INDEX('Per Invoice'!D$2:D$1201,$Z885)="","",INDEX('Per Invoice'!D$2:D$1201,$Z885)))</f>
        <v/>
      </c>
      <c r="E885" s="14">
        <f>IF($Z885="","",IF(INDEX('Per Invoice'!E$2:E$1201,$Z885)="","",INDEX('Per Invoice'!E$2:E$1201,$Z885)))</f>
        <v/>
      </c>
      <c r="F885">
        <f>IF($Z885="","",IF(INDEX('Per Invoice'!F$2:F$1201,$Z885)="","",INDEX('Per Invoice'!F$2:F$1201,$Z885)))</f>
        <v/>
      </c>
      <c r="G885">
        <f>IF($Z885="","",IF(INDEX('Per Invoice'!G$2:G$1201,$Z885)="","",INDEX('Per Invoice'!G$2:G$1201,$Z885)))</f>
        <v/>
      </c>
      <c r="H885">
        <f>IF($Z885="","",IF(INDEX('Per Invoice'!H$2:H$1201,$Z885)="","",INDEX('Per Invoice'!H$2:H$1201,$Z885)))</f>
        <v/>
      </c>
      <c r="I885">
        <f>IF($Z885="","",IF(INDEX('Per Invoice'!I$2:I$1201,$Z885)="","",INDEX('Per Invoice'!I$2:I$1201,$Z885)))</f>
        <v/>
      </c>
      <c r="J885">
        <f>IF($Z885="","",IF(INDEX('Per Invoice'!J$2:J$1201,$Z885)="","",INDEX('Per Invoice'!J$2:J$1201,$Z885)))</f>
        <v/>
      </c>
      <c r="K885" s="8">
        <f>IF($Z885="","",IF(INDEX('Per Invoice'!K$2:K$1201,$Z885)="","",INDEX('Per Invoice'!K$2:K$1201,$Z885)))</f>
        <v/>
      </c>
      <c r="L885">
        <f>IF($Z885="","",IF(INDEX('Per Invoice'!L$2:L$1201,$Z885)="","",INDEX('Per Invoice'!L$2:L$1201,$Z885)))</f>
        <v/>
      </c>
      <c r="M885">
        <f>IF($Z885="","",IF(INDEX('Per Invoice'!M$2:M$1201,$Z885)="","",INDEX('Per Invoice'!M$2:M$1201,$Z885)))</f>
        <v/>
      </c>
      <c r="N885">
        <f>IF($Z885="","",IF(INDEX('Per Invoice'!N$2:N$1201,$Z885)="","",INDEX('Per Invoice'!N$2:N$1201,$Z885)))</f>
        <v/>
      </c>
      <c r="O885" s="8">
        <f>IF($Z885="","",IF(INDEX('Per Invoice'!O$2:O$1201,$Z885)="","",INDEX('Per Invoice'!O$2:O$1201,$Z885)))</f>
        <v/>
      </c>
      <c r="P885">
        <f>IF($Z885="","",IF(INDEX('Per Invoice'!P$2:P$1201,$Z885)="","",INDEX('Per Invoice'!P$2:P$1201,$Z885)))</f>
        <v/>
      </c>
      <c r="Q885" s="8">
        <f>IF($Z885="","",IF(INDEX('Per Invoice'!Q$2:Q$1201,$Z885)="","",INDEX('Per Invoice'!Q$2:Q$1201,$Z885)))</f>
        <v/>
      </c>
      <c r="R885" s="8">
        <f>IF($Z885="","",IF(INDEX('Per Invoice'!R$2:R$1201,$Z885)="","",INDEX('Per Invoice'!R$2:R$1201,$Z885)))</f>
        <v/>
      </c>
      <c r="S885">
        <f>IF($Z885="","",IF(INDEX('Per Invoice'!S$2:S$1201,$Z885)="","",INDEX('Per Invoice'!S$2:S$1201,$Z885)))</f>
        <v/>
      </c>
      <c r="T885" s="8">
        <f>IF($Z885="","",IF(INDEX('Per Invoice'!T$2:T$1201,$Z885)="","",INDEX('Per Invoice'!T$2:T$1201,$Z885)))</f>
        <v/>
      </c>
      <c r="U885" s="8">
        <f>IF($Z885="","",IF(INDEX('Per Invoice'!U$2:U$1201,$Z885)="","",INDEX('Per Invoice'!U$2:U$1201,$Z885)))</f>
        <v/>
      </c>
      <c r="V885" s="8">
        <f>IF($Z885="","",IF(INDEX('Per Invoice'!V$2:V$1201,$Z885)="","",INDEX('Per Invoice'!V$2:V$1201,$Z885)))</f>
        <v/>
      </c>
      <c r="W885" s="8">
        <f>IF($Z885="","",IF(INDEX('Per Invoice'!W$2:W$1201,$Z885)="","",INDEX('Per Invoice'!W$2:W$1201,$Z885)))</f>
        <v/>
      </c>
      <c r="X885" s="8">
        <f>IF($Z885="","",IF(INDEX('Per Invoice'!X$2:X$1201,$Z885)="","",INDEX('Per Invoice'!X$2:X$1201,$Z885)))</f>
        <v/>
      </c>
      <c r="Y885" s="8">
        <f>IF($Z885="","",IF(INDEX('Per Invoice'!Y$2:Y$1201,$Z885)="","",INDEX('Per Invoice'!Y$2:Y$1201,$Z885)))</f>
        <v/>
      </c>
      <c r="Z885" s="16">
        <f>IFERROR(MATCH(Settings!$C$26&amp;"|"&amp;ROWS($Z$2:$Z885),'Per Invoice'!$AB$2:$AB$1201,0),"")</f>
        <v/>
      </c>
    </row>
    <row r="886">
      <c r="A886">
        <f>IF($Z886="","",IF(INDEX('Per Invoice'!A$2:A$1201,$Z886)="","",INDEX('Per Invoice'!A$2:A$1201,$Z886)))</f>
        <v/>
      </c>
      <c r="B886">
        <f>IF($Z886="","",IF(INDEX('Per Invoice'!B$2:B$1201,$Z886)="","",INDEX('Per Invoice'!B$2:B$1201,$Z886)))</f>
        <v/>
      </c>
      <c r="C886">
        <f>IF($Z886="","",IF(INDEX('Per Invoice'!C$2:C$1201,$Z886)="","",INDEX('Per Invoice'!C$2:C$1201,$Z886)))</f>
        <v/>
      </c>
      <c r="D886">
        <f>IF($Z886="","",IF(INDEX('Per Invoice'!D$2:D$1201,$Z886)="","",INDEX('Per Invoice'!D$2:D$1201,$Z886)))</f>
        <v/>
      </c>
      <c r="E886" s="14">
        <f>IF($Z886="","",IF(INDEX('Per Invoice'!E$2:E$1201,$Z886)="","",INDEX('Per Invoice'!E$2:E$1201,$Z886)))</f>
        <v/>
      </c>
      <c r="F886">
        <f>IF($Z886="","",IF(INDEX('Per Invoice'!F$2:F$1201,$Z886)="","",INDEX('Per Invoice'!F$2:F$1201,$Z886)))</f>
        <v/>
      </c>
      <c r="G886">
        <f>IF($Z886="","",IF(INDEX('Per Invoice'!G$2:G$1201,$Z886)="","",INDEX('Per Invoice'!G$2:G$1201,$Z886)))</f>
        <v/>
      </c>
      <c r="H886">
        <f>IF($Z886="","",IF(INDEX('Per Invoice'!H$2:H$1201,$Z886)="","",INDEX('Per Invoice'!H$2:H$1201,$Z886)))</f>
        <v/>
      </c>
      <c r="I886">
        <f>IF($Z886="","",IF(INDEX('Per Invoice'!I$2:I$1201,$Z886)="","",INDEX('Per Invoice'!I$2:I$1201,$Z886)))</f>
        <v/>
      </c>
      <c r="J886">
        <f>IF($Z886="","",IF(INDEX('Per Invoice'!J$2:J$1201,$Z886)="","",INDEX('Per Invoice'!J$2:J$1201,$Z886)))</f>
        <v/>
      </c>
      <c r="K886" s="8">
        <f>IF($Z886="","",IF(INDEX('Per Invoice'!K$2:K$1201,$Z886)="","",INDEX('Per Invoice'!K$2:K$1201,$Z886)))</f>
        <v/>
      </c>
      <c r="L886">
        <f>IF($Z886="","",IF(INDEX('Per Invoice'!L$2:L$1201,$Z886)="","",INDEX('Per Invoice'!L$2:L$1201,$Z886)))</f>
        <v/>
      </c>
      <c r="M886">
        <f>IF($Z886="","",IF(INDEX('Per Invoice'!M$2:M$1201,$Z886)="","",INDEX('Per Invoice'!M$2:M$1201,$Z886)))</f>
        <v/>
      </c>
      <c r="N886">
        <f>IF($Z886="","",IF(INDEX('Per Invoice'!N$2:N$1201,$Z886)="","",INDEX('Per Invoice'!N$2:N$1201,$Z886)))</f>
        <v/>
      </c>
      <c r="O886" s="8">
        <f>IF($Z886="","",IF(INDEX('Per Invoice'!O$2:O$1201,$Z886)="","",INDEX('Per Invoice'!O$2:O$1201,$Z886)))</f>
        <v/>
      </c>
      <c r="P886">
        <f>IF($Z886="","",IF(INDEX('Per Invoice'!P$2:P$1201,$Z886)="","",INDEX('Per Invoice'!P$2:P$1201,$Z886)))</f>
        <v/>
      </c>
      <c r="Q886" s="8">
        <f>IF($Z886="","",IF(INDEX('Per Invoice'!Q$2:Q$1201,$Z886)="","",INDEX('Per Invoice'!Q$2:Q$1201,$Z886)))</f>
        <v/>
      </c>
      <c r="R886" s="8">
        <f>IF($Z886="","",IF(INDEX('Per Invoice'!R$2:R$1201,$Z886)="","",INDEX('Per Invoice'!R$2:R$1201,$Z886)))</f>
        <v/>
      </c>
      <c r="S886">
        <f>IF($Z886="","",IF(INDEX('Per Invoice'!S$2:S$1201,$Z886)="","",INDEX('Per Invoice'!S$2:S$1201,$Z886)))</f>
        <v/>
      </c>
      <c r="T886" s="8">
        <f>IF($Z886="","",IF(INDEX('Per Invoice'!T$2:T$1201,$Z886)="","",INDEX('Per Invoice'!T$2:T$1201,$Z886)))</f>
        <v/>
      </c>
      <c r="U886" s="8">
        <f>IF($Z886="","",IF(INDEX('Per Invoice'!U$2:U$1201,$Z886)="","",INDEX('Per Invoice'!U$2:U$1201,$Z886)))</f>
        <v/>
      </c>
      <c r="V886" s="8">
        <f>IF($Z886="","",IF(INDEX('Per Invoice'!V$2:V$1201,$Z886)="","",INDEX('Per Invoice'!V$2:V$1201,$Z886)))</f>
        <v/>
      </c>
      <c r="W886" s="8">
        <f>IF($Z886="","",IF(INDEX('Per Invoice'!W$2:W$1201,$Z886)="","",INDEX('Per Invoice'!W$2:W$1201,$Z886)))</f>
        <v/>
      </c>
      <c r="X886" s="8">
        <f>IF($Z886="","",IF(INDEX('Per Invoice'!X$2:X$1201,$Z886)="","",INDEX('Per Invoice'!X$2:X$1201,$Z886)))</f>
        <v/>
      </c>
      <c r="Y886" s="8">
        <f>IF($Z886="","",IF(INDEX('Per Invoice'!Y$2:Y$1201,$Z886)="","",INDEX('Per Invoice'!Y$2:Y$1201,$Z886)))</f>
        <v/>
      </c>
      <c r="Z886" s="16">
        <f>IFERROR(MATCH(Settings!$C$26&amp;"|"&amp;ROWS($Z$2:$Z886),'Per Invoice'!$AB$2:$AB$1201,0),"")</f>
        <v/>
      </c>
    </row>
    <row r="887">
      <c r="A887">
        <f>IF($Z887="","",IF(INDEX('Per Invoice'!A$2:A$1201,$Z887)="","",INDEX('Per Invoice'!A$2:A$1201,$Z887)))</f>
        <v/>
      </c>
      <c r="B887">
        <f>IF($Z887="","",IF(INDEX('Per Invoice'!B$2:B$1201,$Z887)="","",INDEX('Per Invoice'!B$2:B$1201,$Z887)))</f>
        <v/>
      </c>
      <c r="C887">
        <f>IF($Z887="","",IF(INDEX('Per Invoice'!C$2:C$1201,$Z887)="","",INDEX('Per Invoice'!C$2:C$1201,$Z887)))</f>
        <v/>
      </c>
      <c r="D887">
        <f>IF($Z887="","",IF(INDEX('Per Invoice'!D$2:D$1201,$Z887)="","",INDEX('Per Invoice'!D$2:D$1201,$Z887)))</f>
        <v/>
      </c>
      <c r="E887" s="14">
        <f>IF($Z887="","",IF(INDEX('Per Invoice'!E$2:E$1201,$Z887)="","",INDEX('Per Invoice'!E$2:E$1201,$Z887)))</f>
        <v/>
      </c>
      <c r="F887">
        <f>IF($Z887="","",IF(INDEX('Per Invoice'!F$2:F$1201,$Z887)="","",INDEX('Per Invoice'!F$2:F$1201,$Z887)))</f>
        <v/>
      </c>
      <c r="G887">
        <f>IF($Z887="","",IF(INDEX('Per Invoice'!G$2:G$1201,$Z887)="","",INDEX('Per Invoice'!G$2:G$1201,$Z887)))</f>
        <v/>
      </c>
      <c r="H887">
        <f>IF($Z887="","",IF(INDEX('Per Invoice'!H$2:H$1201,$Z887)="","",INDEX('Per Invoice'!H$2:H$1201,$Z887)))</f>
        <v/>
      </c>
      <c r="I887">
        <f>IF($Z887="","",IF(INDEX('Per Invoice'!I$2:I$1201,$Z887)="","",INDEX('Per Invoice'!I$2:I$1201,$Z887)))</f>
        <v/>
      </c>
      <c r="J887">
        <f>IF($Z887="","",IF(INDEX('Per Invoice'!J$2:J$1201,$Z887)="","",INDEX('Per Invoice'!J$2:J$1201,$Z887)))</f>
        <v/>
      </c>
      <c r="K887" s="8">
        <f>IF($Z887="","",IF(INDEX('Per Invoice'!K$2:K$1201,$Z887)="","",INDEX('Per Invoice'!K$2:K$1201,$Z887)))</f>
        <v/>
      </c>
      <c r="L887">
        <f>IF($Z887="","",IF(INDEX('Per Invoice'!L$2:L$1201,$Z887)="","",INDEX('Per Invoice'!L$2:L$1201,$Z887)))</f>
        <v/>
      </c>
      <c r="M887">
        <f>IF($Z887="","",IF(INDEX('Per Invoice'!M$2:M$1201,$Z887)="","",INDEX('Per Invoice'!M$2:M$1201,$Z887)))</f>
        <v/>
      </c>
      <c r="N887">
        <f>IF($Z887="","",IF(INDEX('Per Invoice'!N$2:N$1201,$Z887)="","",INDEX('Per Invoice'!N$2:N$1201,$Z887)))</f>
        <v/>
      </c>
      <c r="O887" s="8">
        <f>IF($Z887="","",IF(INDEX('Per Invoice'!O$2:O$1201,$Z887)="","",INDEX('Per Invoice'!O$2:O$1201,$Z887)))</f>
        <v/>
      </c>
      <c r="P887">
        <f>IF($Z887="","",IF(INDEX('Per Invoice'!P$2:P$1201,$Z887)="","",INDEX('Per Invoice'!P$2:P$1201,$Z887)))</f>
        <v/>
      </c>
      <c r="Q887" s="8">
        <f>IF($Z887="","",IF(INDEX('Per Invoice'!Q$2:Q$1201,$Z887)="","",INDEX('Per Invoice'!Q$2:Q$1201,$Z887)))</f>
        <v/>
      </c>
      <c r="R887" s="8">
        <f>IF($Z887="","",IF(INDEX('Per Invoice'!R$2:R$1201,$Z887)="","",INDEX('Per Invoice'!R$2:R$1201,$Z887)))</f>
        <v/>
      </c>
      <c r="S887">
        <f>IF($Z887="","",IF(INDEX('Per Invoice'!S$2:S$1201,$Z887)="","",INDEX('Per Invoice'!S$2:S$1201,$Z887)))</f>
        <v/>
      </c>
      <c r="T887" s="8">
        <f>IF($Z887="","",IF(INDEX('Per Invoice'!T$2:T$1201,$Z887)="","",INDEX('Per Invoice'!T$2:T$1201,$Z887)))</f>
        <v/>
      </c>
      <c r="U887" s="8">
        <f>IF($Z887="","",IF(INDEX('Per Invoice'!U$2:U$1201,$Z887)="","",INDEX('Per Invoice'!U$2:U$1201,$Z887)))</f>
        <v/>
      </c>
      <c r="V887" s="8">
        <f>IF($Z887="","",IF(INDEX('Per Invoice'!V$2:V$1201,$Z887)="","",INDEX('Per Invoice'!V$2:V$1201,$Z887)))</f>
        <v/>
      </c>
      <c r="W887" s="8">
        <f>IF($Z887="","",IF(INDEX('Per Invoice'!W$2:W$1201,$Z887)="","",INDEX('Per Invoice'!W$2:W$1201,$Z887)))</f>
        <v/>
      </c>
      <c r="X887" s="8">
        <f>IF($Z887="","",IF(INDEX('Per Invoice'!X$2:X$1201,$Z887)="","",INDEX('Per Invoice'!X$2:X$1201,$Z887)))</f>
        <v/>
      </c>
      <c r="Y887" s="8">
        <f>IF($Z887="","",IF(INDEX('Per Invoice'!Y$2:Y$1201,$Z887)="","",INDEX('Per Invoice'!Y$2:Y$1201,$Z887)))</f>
        <v/>
      </c>
      <c r="Z887" s="16">
        <f>IFERROR(MATCH(Settings!$C$26&amp;"|"&amp;ROWS($Z$2:$Z887),'Per Invoice'!$AB$2:$AB$1201,0),"")</f>
        <v/>
      </c>
    </row>
    <row r="888">
      <c r="A888">
        <f>IF($Z888="","",IF(INDEX('Per Invoice'!A$2:A$1201,$Z888)="","",INDEX('Per Invoice'!A$2:A$1201,$Z888)))</f>
        <v/>
      </c>
      <c r="B888">
        <f>IF($Z888="","",IF(INDEX('Per Invoice'!B$2:B$1201,$Z888)="","",INDEX('Per Invoice'!B$2:B$1201,$Z888)))</f>
        <v/>
      </c>
      <c r="C888">
        <f>IF($Z888="","",IF(INDEX('Per Invoice'!C$2:C$1201,$Z888)="","",INDEX('Per Invoice'!C$2:C$1201,$Z888)))</f>
        <v/>
      </c>
      <c r="D888">
        <f>IF($Z888="","",IF(INDEX('Per Invoice'!D$2:D$1201,$Z888)="","",INDEX('Per Invoice'!D$2:D$1201,$Z888)))</f>
        <v/>
      </c>
      <c r="E888" s="14">
        <f>IF($Z888="","",IF(INDEX('Per Invoice'!E$2:E$1201,$Z888)="","",INDEX('Per Invoice'!E$2:E$1201,$Z888)))</f>
        <v/>
      </c>
      <c r="F888">
        <f>IF($Z888="","",IF(INDEX('Per Invoice'!F$2:F$1201,$Z888)="","",INDEX('Per Invoice'!F$2:F$1201,$Z888)))</f>
        <v/>
      </c>
      <c r="G888">
        <f>IF($Z888="","",IF(INDEX('Per Invoice'!G$2:G$1201,$Z888)="","",INDEX('Per Invoice'!G$2:G$1201,$Z888)))</f>
        <v/>
      </c>
      <c r="H888">
        <f>IF($Z888="","",IF(INDEX('Per Invoice'!H$2:H$1201,$Z888)="","",INDEX('Per Invoice'!H$2:H$1201,$Z888)))</f>
        <v/>
      </c>
      <c r="I888">
        <f>IF($Z888="","",IF(INDEX('Per Invoice'!I$2:I$1201,$Z888)="","",INDEX('Per Invoice'!I$2:I$1201,$Z888)))</f>
        <v/>
      </c>
      <c r="J888">
        <f>IF($Z888="","",IF(INDEX('Per Invoice'!J$2:J$1201,$Z888)="","",INDEX('Per Invoice'!J$2:J$1201,$Z888)))</f>
        <v/>
      </c>
      <c r="K888" s="8">
        <f>IF($Z888="","",IF(INDEX('Per Invoice'!K$2:K$1201,$Z888)="","",INDEX('Per Invoice'!K$2:K$1201,$Z888)))</f>
        <v/>
      </c>
      <c r="L888">
        <f>IF($Z888="","",IF(INDEX('Per Invoice'!L$2:L$1201,$Z888)="","",INDEX('Per Invoice'!L$2:L$1201,$Z888)))</f>
        <v/>
      </c>
      <c r="M888">
        <f>IF($Z888="","",IF(INDEX('Per Invoice'!M$2:M$1201,$Z888)="","",INDEX('Per Invoice'!M$2:M$1201,$Z888)))</f>
        <v/>
      </c>
      <c r="N888">
        <f>IF($Z888="","",IF(INDEX('Per Invoice'!N$2:N$1201,$Z888)="","",INDEX('Per Invoice'!N$2:N$1201,$Z888)))</f>
        <v/>
      </c>
      <c r="O888" s="8">
        <f>IF($Z888="","",IF(INDEX('Per Invoice'!O$2:O$1201,$Z888)="","",INDEX('Per Invoice'!O$2:O$1201,$Z888)))</f>
        <v/>
      </c>
      <c r="P888">
        <f>IF($Z888="","",IF(INDEX('Per Invoice'!P$2:P$1201,$Z888)="","",INDEX('Per Invoice'!P$2:P$1201,$Z888)))</f>
        <v/>
      </c>
      <c r="Q888" s="8">
        <f>IF($Z888="","",IF(INDEX('Per Invoice'!Q$2:Q$1201,$Z888)="","",INDEX('Per Invoice'!Q$2:Q$1201,$Z888)))</f>
        <v/>
      </c>
      <c r="R888" s="8">
        <f>IF($Z888="","",IF(INDEX('Per Invoice'!R$2:R$1201,$Z888)="","",INDEX('Per Invoice'!R$2:R$1201,$Z888)))</f>
        <v/>
      </c>
      <c r="S888">
        <f>IF($Z888="","",IF(INDEX('Per Invoice'!S$2:S$1201,$Z888)="","",INDEX('Per Invoice'!S$2:S$1201,$Z888)))</f>
        <v/>
      </c>
      <c r="T888" s="8">
        <f>IF($Z888="","",IF(INDEX('Per Invoice'!T$2:T$1201,$Z888)="","",INDEX('Per Invoice'!T$2:T$1201,$Z888)))</f>
        <v/>
      </c>
      <c r="U888" s="8">
        <f>IF($Z888="","",IF(INDEX('Per Invoice'!U$2:U$1201,$Z888)="","",INDEX('Per Invoice'!U$2:U$1201,$Z888)))</f>
        <v/>
      </c>
      <c r="V888" s="8">
        <f>IF($Z888="","",IF(INDEX('Per Invoice'!V$2:V$1201,$Z888)="","",INDEX('Per Invoice'!V$2:V$1201,$Z888)))</f>
        <v/>
      </c>
      <c r="W888" s="8">
        <f>IF($Z888="","",IF(INDEX('Per Invoice'!W$2:W$1201,$Z888)="","",INDEX('Per Invoice'!W$2:W$1201,$Z888)))</f>
        <v/>
      </c>
      <c r="X888" s="8">
        <f>IF($Z888="","",IF(INDEX('Per Invoice'!X$2:X$1201,$Z888)="","",INDEX('Per Invoice'!X$2:X$1201,$Z888)))</f>
        <v/>
      </c>
      <c r="Y888" s="8">
        <f>IF($Z888="","",IF(INDEX('Per Invoice'!Y$2:Y$1201,$Z888)="","",INDEX('Per Invoice'!Y$2:Y$1201,$Z888)))</f>
        <v/>
      </c>
      <c r="Z888" s="16">
        <f>IFERROR(MATCH(Settings!$C$26&amp;"|"&amp;ROWS($Z$2:$Z888),'Per Invoice'!$AB$2:$AB$1201,0),"")</f>
        <v/>
      </c>
    </row>
    <row r="889">
      <c r="A889">
        <f>IF($Z889="","",IF(INDEX('Per Invoice'!A$2:A$1201,$Z889)="","",INDEX('Per Invoice'!A$2:A$1201,$Z889)))</f>
        <v/>
      </c>
      <c r="B889">
        <f>IF($Z889="","",IF(INDEX('Per Invoice'!B$2:B$1201,$Z889)="","",INDEX('Per Invoice'!B$2:B$1201,$Z889)))</f>
        <v/>
      </c>
      <c r="C889">
        <f>IF($Z889="","",IF(INDEX('Per Invoice'!C$2:C$1201,$Z889)="","",INDEX('Per Invoice'!C$2:C$1201,$Z889)))</f>
        <v/>
      </c>
      <c r="D889">
        <f>IF($Z889="","",IF(INDEX('Per Invoice'!D$2:D$1201,$Z889)="","",INDEX('Per Invoice'!D$2:D$1201,$Z889)))</f>
        <v/>
      </c>
      <c r="E889" s="14">
        <f>IF($Z889="","",IF(INDEX('Per Invoice'!E$2:E$1201,$Z889)="","",INDEX('Per Invoice'!E$2:E$1201,$Z889)))</f>
        <v/>
      </c>
      <c r="F889">
        <f>IF($Z889="","",IF(INDEX('Per Invoice'!F$2:F$1201,$Z889)="","",INDEX('Per Invoice'!F$2:F$1201,$Z889)))</f>
        <v/>
      </c>
      <c r="G889">
        <f>IF($Z889="","",IF(INDEX('Per Invoice'!G$2:G$1201,$Z889)="","",INDEX('Per Invoice'!G$2:G$1201,$Z889)))</f>
        <v/>
      </c>
      <c r="H889">
        <f>IF($Z889="","",IF(INDEX('Per Invoice'!H$2:H$1201,$Z889)="","",INDEX('Per Invoice'!H$2:H$1201,$Z889)))</f>
        <v/>
      </c>
      <c r="I889">
        <f>IF($Z889="","",IF(INDEX('Per Invoice'!I$2:I$1201,$Z889)="","",INDEX('Per Invoice'!I$2:I$1201,$Z889)))</f>
        <v/>
      </c>
      <c r="J889">
        <f>IF($Z889="","",IF(INDEX('Per Invoice'!J$2:J$1201,$Z889)="","",INDEX('Per Invoice'!J$2:J$1201,$Z889)))</f>
        <v/>
      </c>
      <c r="K889" s="8">
        <f>IF($Z889="","",IF(INDEX('Per Invoice'!K$2:K$1201,$Z889)="","",INDEX('Per Invoice'!K$2:K$1201,$Z889)))</f>
        <v/>
      </c>
      <c r="L889">
        <f>IF($Z889="","",IF(INDEX('Per Invoice'!L$2:L$1201,$Z889)="","",INDEX('Per Invoice'!L$2:L$1201,$Z889)))</f>
        <v/>
      </c>
      <c r="M889">
        <f>IF($Z889="","",IF(INDEX('Per Invoice'!M$2:M$1201,$Z889)="","",INDEX('Per Invoice'!M$2:M$1201,$Z889)))</f>
        <v/>
      </c>
      <c r="N889">
        <f>IF($Z889="","",IF(INDEX('Per Invoice'!N$2:N$1201,$Z889)="","",INDEX('Per Invoice'!N$2:N$1201,$Z889)))</f>
        <v/>
      </c>
      <c r="O889" s="8">
        <f>IF($Z889="","",IF(INDEX('Per Invoice'!O$2:O$1201,$Z889)="","",INDEX('Per Invoice'!O$2:O$1201,$Z889)))</f>
        <v/>
      </c>
      <c r="P889">
        <f>IF($Z889="","",IF(INDEX('Per Invoice'!P$2:P$1201,$Z889)="","",INDEX('Per Invoice'!P$2:P$1201,$Z889)))</f>
        <v/>
      </c>
      <c r="Q889" s="8">
        <f>IF($Z889="","",IF(INDEX('Per Invoice'!Q$2:Q$1201,$Z889)="","",INDEX('Per Invoice'!Q$2:Q$1201,$Z889)))</f>
        <v/>
      </c>
      <c r="R889" s="8">
        <f>IF($Z889="","",IF(INDEX('Per Invoice'!R$2:R$1201,$Z889)="","",INDEX('Per Invoice'!R$2:R$1201,$Z889)))</f>
        <v/>
      </c>
      <c r="S889">
        <f>IF($Z889="","",IF(INDEX('Per Invoice'!S$2:S$1201,$Z889)="","",INDEX('Per Invoice'!S$2:S$1201,$Z889)))</f>
        <v/>
      </c>
      <c r="T889" s="8">
        <f>IF($Z889="","",IF(INDEX('Per Invoice'!T$2:T$1201,$Z889)="","",INDEX('Per Invoice'!T$2:T$1201,$Z889)))</f>
        <v/>
      </c>
      <c r="U889" s="8">
        <f>IF($Z889="","",IF(INDEX('Per Invoice'!U$2:U$1201,$Z889)="","",INDEX('Per Invoice'!U$2:U$1201,$Z889)))</f>
        <v/>
      </c>
      <c r="V889" s="8">
        <f>IF($Z889="","",IF(INDEX('Per Invoice'!V$2:V$1201,$Z889)="","",INDEX('Per Invoice'!V$2:V$1201,$Z889)))</f>
        <v/>
      </c>
      <c r="W889" s="8">
        <f>IF($Z889="","",IF(INDEX('Per Invoice'!W$2:W$1201,$Z889)="","",INDEX('Per Invoice'!W$2:W$1201,$Z889)))</f>
        <v/>
      </c>
      <c r="X889" s="8">
        <f>IF($Z889="","",IF(INDEX('Per Invoice'!X$2:X$1201,$Z889)="","",INDEX('Per Invoice'!X$2:X$1201,$Z889)))</f>
        <v/>
      </c>
      <c r="Y889" s="8">
        <f>IF($Z889="","",IF(INDEX('Per Invoice'!Y$2:Y$1201,$Z889)="","",INDEX('Per Invoice'!Y$2:Y$1201,$Z889)))</f>
        <v/>
      </c>
      <c r="Z889" s="16">
        <f>IFERROR(MATCH(Settings!$C$26&amp;"|"&amp;ROWS($Z$2:$Z889),'Per Invoice'!$AB$2:$AB$1201,0),"")</f>
        <v/>
      </c>
    </row>
    <row r="890">
      <c r="A890">
        <f>IF($Z890="","",IF(INDEX('Per Invoice'!A$2:A$1201,$Z890)="","",INDEX('Per Invoice'!A$2:A$1201,$Z890)))</f>
        <v/>
      </c>
      <c r="B890">
        <f>IF($Z890="","",IF(INDEX('Per Invoice'!B$2:B$1201,$Z890)="","",INDEX('Per Invoice'!B$2:B$1201,$Z890)))</f>
        <v/>
      </c>
      <c r="C890">
        <f>IF($Z890="","",IF(INDEX('Per Invoice'!C$2:C$1201,$Z890)="","",INDEX('Per Invoice'!C$2:C$1201,$Z890)))</f>
        <v/>
      </c>
      <c r="D890">
        <f>IF($Z890="","",IF(INDEX('Per Invoice'!D$2:D$1201,$Z890)="","",INDEX('Per Invoice'!D$2:D$1201,$Z890)))</f>
        <v/>
      </c>
      <c r="E890" s="14">
        <f>IF($Z890="","",IF(INDEX('Per Invoice'!E$2:E$1201,$Z890)="","",INDEX('Per Invoice'!E$2:E$1201,$Z890)))</f>
        <v/>
      </c>
      <c r="F890">
        <f>IF($Z890="","",IF(INDEX('Per Invoice'!F$2:F$1201,$Z890)="","",INDEX('Per Invoice'!F$2:F$1201,$Z890)))</f>
        <v/>
      </c>
      <c r="G890">
        <f>IF($Z890="","",IF(INDEX('Per Invoice'!G$2:G$1201,$Z890)="","",INDEX('Per Invoice'!G$2:G$1201,$Z890)))</f>
        <v/>
      </c>
      <c r="H890">
        <f>IF($Z890="","",IF(INDEX('Per Invoice'!H$2:H$1201,$Z890)="","",INDEX('Per Invoice'!H$2:H$1201,$Z890)))</f>
        <v/>
      </c>
      <c r="I890">
        <f>IF($Z890="","",IF(INDEX('Per Invoice'!I$2:I$1201,$Z890)="","",INDEX('Per Invoice'!I$2:I$1201,$Z890)))</f>
        <v/>
      </c>
      <c r="J890">
        <f>IF($Z890="","",IF(INDEX('Per Invoice'!J$2:J$1201,$Z890)="","",INDEX('Per Invoice'!J$2:J$1201,$Z890)))</f>
        <v/>
      </c>
      <c r="K890" s="8">
        <f>IF($Z890="","",IF(INDEX('Per Invoice'!K$2:K$1201,$Z890)="","",INDEX('Per Invoice'!K$2:K$1201,$Z890)))</f>
        <v/>
      </c>
      <c r="L890">
        <f>IF($Z890="","",IF(INDEX('Per Invoice'!L$2:L$1201,$Z890)="","",INDEX('Per Invoice'!L$2:L$1201,$Z890)))</f>
        <v/>
      </c>
      <c r="M890">
        <f>IF($Z890="","",IF(INDEX('Per Invoice'!M$2:M$1201,$Z890)="","",INDEX('Per Invoice'!M$2:M$1201,$Z890)))</f>
        <v/>
      </c>
      <c r="N890">
        <f>IF($Z890="","",IF(INDEX('Per Invoice'!N$2:N$1201,$Z890)="","",INDEX('Per Invoice'!N$2:N$1201,$Z890)))</f>
        <v/>
      </c>
      <c r="O890" s="8">
        <f>IF($Z890="","",IF(INDEX('Per Invoice'!O$2:O$1201,$Z890)="","",INDEX('Per Invoice'!O$2:O$1201,$Z890)))</f>
        <v/>
      </c>
      <c r="P890">
        <f>IF($Z890="","",IF(INDEX('Per Invoice'!P$2:P$1201,$Z890)="","",INDEX('Per Invoice'!P$2:P$1201,$Z890)))</f>
        <v/>
      </c>
      <c r="Q890" s="8">
        <f>IF($Z890="","",IF(INDEX('Per Invoice'!Q$2:Q$1201,$Z890)="","",INDEX('Per Invoice'!Q$2:Q$1201,$Z890)))</f>
        <v/>
      </c>
      <c r="R890" s="8">
        <f>IF($Z890="","",IF(INDEX('Per Invoice'!R$2:R$1201,$Z890)="","",INDEX('Per Invoice'!R$2:R$1201,$Z890)))</f>
        <v/>
      </c>
      <c r="S890">
        <f>IF($Z890="","",IF(INDEX('Per Invoice'!S$2:S$1201,$Z890)="","",INDEX('Per Invoice'!S$2:S$1201,$Z890)))</f>
        <v/>
      </c>
      <c r="T890" s="8">
        <f>IF($Z890="","",IF(INDEX('Per Invoice'!T$2:T$1201,$Z890)="","",INDEX('Per Invoice'!T$2:T$1201,$Z890)))</f>
        <v/>
      </c>
      <c r="U890" s="8">
        <f>IF($Z890="","",IF(INDEX('Per Invoice'!U$2:U$1201,$Z890)="","",INDEX('Per Invoice'!U$2:U$1201,$Z890)))</f>
        <v/>
      </c>
      <c r="V890" s="8">
        <f>IF($Z890="","",IF(INDEX('Per Invoice'!V$2:V$1201,$Z890)="","",INDEX('Per Invoice'!V$2:V$1201,$Z890)))</f>
        <v/>
      </c>
      <c r="W890" s="8">
        <f>IF($Z890="","",IF(INDEX('Per Invoice'!W$2:W$1201,$Z890)="","",INDEX('Per Invoice'!W$2:W$1201,$Z890)))</f>
        <v/>
      </c>
      <c r="X890" s="8">
        <f>IF($Z890="","",IF(INDEX('Per Invoice'!X$2:X$1201,$Z890)="","",INDEX('Per Invoice'!X$2:X$1201,$Z890)))</f>
        <v/>
      </c>
      <c r="Y890" s="8">
        <f>IF($Z890="","",IF(INDEX('Per Invoice'!Y$2:Y$1201,$Z890)="","",INDEX('Per Invoice'!Y$2:Y$1201,$Z890)))</f>
        <v/>
      </c>
      <c r="Z890" s="16">
        <f>IFERROR(MATCH(Settings!$C$26&amp;"|"&amp;ROWS($Z$2:$Z890),'Per Invoice'!$AB$2:$AB$1201,0),"")</f>
        <v/>
      </c>
    </row>
    <row r="891">
      <c r="A891">
        <f>IF($Z891="","",IF(INDEX('Per Invoice'!A$2:A$1201,$Z891)="","",INDEX('Per Invoice'!A$2:A$1201,$Z891)))</f>
        <v/>
      </c>
      <c r="B891">
        <f>IF($Z891="","",IF(INDEX('Per Invoice'!B$2:B$1201,$Z891)="","",INDEX('Per Invoice'!B$2:B$1201,$Z891)))</f>
        <v/>
      </c>
      <c r="C891">
        <f>IF($Z891="","",IF(INDEX('Per Invoice'!C$2:C$1201,$Z891)="","",INDEX('Per Invoice'!C$2:C$1201,$Z891)))</f>
        <v/>
      </c>
      <c r="D891">
        <f>IF($Z891="","",IF(INDEX('Per Invoice'!D$2:D$1201,$Z891)="","",INDEX('Per Invoice'!D$2:D$1201,$Z891)))</f>
        <v/>
      </c>
      <c r="E891" s="14">
        <f>IF($Z891="","",IF(INDEX('Per Invoice'!E$2:E$1201,$Z891)="","",INDEX('Per Invoice'!E$2:E$1201,$Z891)))</f>
        <v/>
      </c>
      <c r="F891">
        <f>IF($Z891="","",IF(INDEX('Per Invoice'!F$2:F$1201,$Z891)="","",INDEX('Per Invoice'!F$2:F$1201,$Z891)))</f>
        <v/>
      </c>
      <c r="G891">
        <f>IF($Z891="","",IF(INDEX('Per Invoice'!G$2:G$1201,$Z891)="","",INDEX('Per Invoice'!G$2:G$1201,$Z891)))</f>
        <v/>
      </c>
      <c r="H891">
        <f>IF($Z891="","",IF(INDEX('Per Invoice'!H$2:H$1201,$Z891)="","",INDEX('Per Invoice'!H$2:H$1201,$Z891)))</f>
        <v/>
      </c>
      <c r="I891">
        <f>IF($Z891="","",IF(INDEX('Per Invoice'!I$2:I$1201,$Z891)="","",INDEX('Per Invoice'!I$2:I$1201,$Z891)))</f>
        <v/>
      </c>
      <c r="J891">
        <f>IF($Z891="","",IF(INDEX('Per Invoice'!J$2:J$1201,$Z891)="","",INDEX('Per Invoice'!J$2:J$1201,$Z891)))</f>
        <v/>
      </c>
      <c r="K891" s="8">
        <f>IF($Z891="","",IF(INDEX('Per Invoice'!K$2:K$1201,$Z891)="","",INDEX('Per Invoice'!K$2:K$1201,$Z891)))</f>
        <v/>
      </c>
      <c r="L891">
        <f>IF($Z891="","",IF(INDEX('Per Invoice'!L$2:L$1201,$Z891)="","",INDEX('Per Invoice'!L$2:L$1201,$Z891)))</f>
        <v/>
      </c>
      <c r="M891">
        <f>IF($Z891="","",IF(INDEX('Per Invoice'!M$2:M$1201,$Z891)="","",INDEX('Per Invoice'!M$2:M$1201,$Z891)))</f>
        <v/>
      </c>
      <c r="N891">
        <f>IF($Z891="","",IF(INDEX('Per Invoice'!N$2:N$1201,$Z891)="","",INDEX('Per Invoice'!N$2:N$1201,$Z891)))</f>
        <v/>
      </c>
      <c r="O891" s="8">
        <f>IF($Z891="","",IF(INDEX('Per Invoice'!O$2:O$1201,$Z891)="","",INDEX('Per Invoice'!O$2:O$1201,$Z891)))</f>
        <v/>
      </c>
      <c r="P891">
        <f>IF($Z891="","",IF(INDEX('Per Invoice'!P$2:P$1201,$Z891)="","",INDEX('Per Invoice'!P$2:P$1201,$Z891)))</f>
        <v/>
      </c>
      <c r="Q891" s="8">
        <f>IF($Z891="","",IF(INDEX('Per Invoice'!Q$2:Q$1201,$Z891)="","",INDEX('Per Invoice'!Q$2:Q$1201,$Z891)))</f>
        <v/>
      </c>
      <c r="R891" s="8">
        <f>IF($Z891="","",IF(INDEX('Per Invoice'!R$2:R$1201,$Z891)="","",INDEX('Per Invoice'!R$2:R$1201,$Z891)))</f>
        <v/>
      </c>
      <c r="S891">
        <f>IF($Z891="","",IF(INDEX('Per Invoice'!S$2:S$1201,$Z891)="","",INDEX('Per Invoice'!S$2:S$1201,$Z891)))</f>
        <v/>
      </c>
      <c r="T891" s="8">
        <f>IF($Z891="","",IF(INDEX('Per Invoice'!T$2:T$1201,$Z891)="","",INDEX('Per Invoice'!T$2:T$1201,$Z891)))</f>
        <v/>
      </c>
      <c r="U891" s="8">
        <f>IF($Z891="","",IF(INDEX('Per Invoice'!U$2:U$1201,$Z891)="","",INDEX('Per Invoice'!U$2:U$1201,$Z891)))</f>
        <v/>
      </c>
      <c r="V891" s="8">
        <f>IF($Z891="","",IF(INDEX('Per Invoice'!V$2:V$1201,$Z891)="","",INDEX('Per Invoice'!V$2:V$1201,$Z891)))</f>
        <v/>
      </c>
      <c r="W891" s="8">
        <f>IF($Z891="","",IF(INDEX('Per Invoice'!W$2:W$1201,$Z891)="","",INDEX('Per Invoice'!W$2:W$1201,$Z891)))</f>
        <v/>
      </c>
      <c r="X891" s="8">
        <f>IF($Z891="","",IF(INDEX('Per Invoice'!X$2:X$1201,$Z891)="","",INDEX('Per Invoice'!X$2:X$1201,$Z891)))</f>
        <v/>
      </c>
      <c r="Y891" s="8">
        <f>IF($Z891="","",IF(INDEX('Per Invoice'!Y$2:Y$1201,$Z891)="","",INDEX('Per Invoice'!Y$2:Y$1201,$Z891)))</f>
        <v/>
      </c>
      <c r="Z891" s="16">
        <f>IFERROR(MATCH(Settings!$C$26&amp;"|"&amp;ROWS($Z$2:$Z891),'Per Invoice'!$AB$2:$AB$1201,0),"")</f>
        <v/>
      </c>
    </row>
    <row r="892">
      <c r="A892">
        <f>IF($Z892="","",IF(INDEX('Per Invoice'!A$2:A$1201,$Z892)="","",INDEX('Per Invoice'!A$2:A$1201,$Z892)))</f>
        <v/>
      </c>
      <c r="B892">
        <f>IF($Z892="","",IF(INDEX('Per Invoice'!B$2:B$1201,$Z892)="","",INDEX('Per Invoice'!B$2:B$1201,$Z892)))</f>
        <v/>
      </c>
      <c r="C892">
        <f>IF($Z892="","",IF(INDEX('Per Invoice'!C$2:C$1201,$Z892)="","",INDEX('Per Invoice'!C$2:C$1201,$Z892)))</f>
        <v/>
      </c>
      <c r="D892">
        <f>IF($Z892="","",IF(INDEX('Per Invoice'!D$2:D$1201,$Z892)="","",INDEX('Per Invoice'!D$2:D$1201,$Z892)))</f>
        <v/>
      </c>
      <c r="E892" s="14">
        <f>IF($Z892="","",IF(INDEX('Per Invoice'!E$2:E$1201,$Z892)="","",INDEX('Per Invoice'!E$2:E$1201,$Z892)))</f>
        <v/>
      </c>
      <c r="F892">
        <f>IF($Z892="","",IF(INDEX('Per Invoice'!F$2:F$1201,$Z892)="","",INDEX('Per Invoice'!F$2:F$1201,$Z892)))</f>
        <v/>
      </c>
      <c r="G892">
        <f>IF($Z892="","",IF(INDEX('Per Invoice'!G$2:G$1201,$Z892)="","",INDEX('Per Invoice'!G$2:G$1201,$Z892)))</f>
        <v/>
      </c>
      <c r="H892">
        <f>IF($Z892="","",IF(INDEX('Per Invoice'!H$2:H$1201,$Z892)="","",INDEX('Per Invoice'!H$2:H$1201,$Z892)))</f>
        <v/>
      </c>
      <c r="I892">
        <f>IF($Z892="","",IF(INDEX('Per Invoice'!I$2:I$1201,$Z892)="","",INDEX('Per Invoice'!I$2:I$1201,$Z892)))</f>
        <v/>
      </c>
      <c r="J892">
        <f>IF($Z892="","",IF(INDEX('Per Invoice'!J$2:J$1201,$Z892)="","",INDEX('Per Invoice'!J$2:J$1201,$Z892)))</f>
        <v/>
      </c>
      <c r="K892" s="8">
        <f>IF($Z892="","",IF(INDEX('Per Invoice'!K$2:K$1201,$Z892)="","",INDEX('Per Invoice'!K$2:K$1201,$Z892)))</f>
        <v/>
      </c>
      <c r="L892">
        <f>IF($Z892="","",IF(INDEX('Per Invoice'!L$2:L$1201,$Z892)="","",INDEX('Per Invoice'!L$2:L$1201,$Z892)))</f>
        <v/>
      </c>
      <c r="M892">
        <f>IF($Z892="","",IF(INDEX('Per Invoice'!M$2:M$1201,$Z892)="","",INDEX('Per Invoice'!M$2:M$1201,$Z892)))</f>
        <v/>
      </c>
      <c r="N892">
        <f>IF($Z892="","",IF(INDEX('Per Invoice'!N$2:N$1201,$Z892)="","",INDEX('Per Invoice'!N$2:N$1201,$Z892)))</f>
        <v/>
      </c>
      <c r="O892" s="8">
        <f>IF($Z892="","",IF(INDEX('Per Invoice'!O$2:O$1201,$Z892)="","",INDEX('Per Invoice'!O$2:O$1201,$Z892)))</f>
        <v/>
      </c>
      <c r="P892">
        <f>IF($Z892="","",IF(INDEX('Per Invoice'!P$2:P$1201,$Z892)="","",INDEX('Per Invoice'!P$2:P$1201,$Z892)))</f>
        <v/>
      </c>
      <c r="Q892" s="8">
        <f>IF($Z892="","",IF(INDEX('Per Invoice'!Q$2:Q$1201,$Z892)="","",INDEX('Per Invoice'!Q$2:Q$1201,$Z892)))</f>
        <v/>
      </c>
      <c r="R892" s="8">
        <f>IF($Z892="","",IF(INDEX('Per Invoice'!R$2:R$1201,$Z892)="","",INDEX('Per Invoice'!R$2:R$1201,$Z892)))</f>
        <v/>
      </c>
      <c r="S892">
        <f>IF($Z892="","",IF(INDEX('Per Invoice'!S$2:S$1201,$Z892)="","",INDEX('Per Invoice'!S$2:S$1201,$Z892)))</f>
        <v/>
      </c>
      <c r="T892" s="8">
        <f>IF($Z892="","",IF(INDEX('Per Invoice'!T$2:T$1201,$Z892)="","",INDEX('Per Invoice'!T$2:T$1201,$Z892)))</f>
        <v/>
      </c>
      <c r="U892" s="8">
        <f>IF($Z892="","",IF(INDEX('Per Invoice'!U$2:U$1201,$Z892)="","",INDEX('Per Invoice'!U$2:U$1201,$Z892)))</f>
        <v/>
      </c>
      <c r="V892" s="8">
        <f>IF($Z892="","",IF(INDEX('Per Invoice'!V$2:V$1201,$Z892)="","",INDEX('Per Invoice'!V$2:V$1201,$Z892)))</f>
        <v/>
      </c>
      <c r="W892" s="8">
        <f>IF($Z892="","",IF(INDEX('Per Invoice'!W$2:W$1201,$Z892)="","",INDEX('Per Invoice'!W$2:W$1201,$Z892)))</f>
        <v/>
      </c>
      <c r="X892" s="8">
        <f>IF($Z892="","",IF(INDEX('Per Invoice'!X$2:X$1201,$Z892)="","",INDEX('Per Invoice'!X$2:X$1201,$Z892)))</f>
        <v/>
      </c>
      <c r="Y892" s="8">
        <f>IF($Z892="","",IF(INDEX('Per Invoice'!Y$2:Y$1201,$Z892)="","",INDEX('Per Invoice'!Y$2:Y$1201,$Z892)))</f>
        <v/>
      </c>
      <c r="Z892" s="16">
        <f>IFERROR(MATCH(Settings!$C$26&amp;"|"&amp;ROWS($Z$2:$Z892),'Per Invoice'!$AB$2:$AB$1201,0),"")</f>
        <v/>
      </c>
    </row>
    <row r="893">
      <c r="A893">
        <f>IF($Z893="","",IF(INDEX('Per Invoice'!A$2:A$1201,$Z893)="","",INDEX('Per Invoice'!A$2:A$1201,$Z893)))</f>
        <v/>
      </c>
      <c r="B893">
        <f>IF($Z893="","",IF(INDEX('Per Invoice'!B$2:B$1201,$Z893)="","",INDEX('Per Invoice'!B$2:B$1201,$Z893)))</f>
        <v/>
      </c>
      <c r="C893">
        <f>IF($Z893="","",IF(INDEX('Per Invoice'!C$2:C$1201,$Z893)="","",INDEX('Per Invoice'!C$2:C$1201,$Z893)))</f>
        <v/>
      </c>
      <c r="D893">
        <f>IF($Z893="","",IF(INDEX('Per Invoice'!D$2:D$1201,$Z893)="","",INDEX('Per Invoice'!D$2:D$1201,$Z893)))</f>
        <v/>
      </c>
      <c r="E893" s="14">
        <f>IF($Z893="","",IF(INDEX('Per Invoice'!E$2:E$1201,$Z893)="","",INDEX('Per Invoice'!E$2:E$1201,$Z893)))</f>
        <v/>
      </c>
      <c r="F893">
        <f>IF($Z893="","",IF(INDEX('Per Invoice'!F$2:F$1201,$Z893)="","",INDEX('Per Invoice'!F$2:F$1201,$Z893)))</f>
        <v/>
      </c>
      <c r="G893">
        <f>IF($Z893="","",IF(INDEX('Per Invoice'!G$2:G$1201,$Z893)="","",INDEX('Per Invoice'!G$2:G$1201,$Z893)))</f>
        <v/>
      </c>
      <c r="H893">
        <f>IF($Z893="","",IF(INDEX('Per Invoice'!H$2:H$1201,$Z893)="","",INDEX('Per Invoice'!H$2:H$1201,$Z893)))</f>
        <v/>
      </c>
      <c r="I893">
        <f>IF($Z893="","",IF(INDEX('Per Invoice'!I$2:I$1201,$Z893)="","",INDEX('Per Invoice'!I$2:I$1201,$Z893)))</f>
        <v/>
      </c>
      <c r="J893">
        <f>IF($Z893="","",IF(INDEX('Per Invoice'!J$2:J$1201,$Z893)="","",INDEX('Per Invoice'!J$2:J$1201,$Z893)))</f>
        <v/>
      </c>
      <c r="K893" s="8">
        <f>IF($Z893="","",IF(INDEX('Per Invoice'!K$2:K$1201,$Z893)="","",INDEX('Per Invoice'!K$2:K$1201,$Z893)))</f>
        <v/>
      </c>
      <c r="L893">
        <f>IF($Z893="","",IF(INDEX('Per Invoice'!L$2:L$1201,$Z893)="","",INDEX('Per Invoice'!L$2:L$1201,$Z893)))</f>
        <v/>
      </c>
      <c r="M893">
        <f>IF($Z893="","",IF(INDEX('Per Invoice'!M$2:M$1201,$Z893)="","",INDEX('Per Invoice'!M$2:M$1201,$Z893)))</f>
        <v/>
      </c>
      <c r="N893">
        <f>IF($Z893="","",IF(INDEX('Per Invoice'!N$2:N$1201,$Z893)="","",INDEX('Per Invoice'!N$2:N$1201,$Z893)))</f>
        <v/>
      </c>
      <c r="O893" s="8">
        <f>IF($Z893="","",IF(INDEX('Per Invoice'!O$2:O$1201,$Z893)="","",INDEX('Per Invoice'!O$2:O$1201,$Z893)))</f>
        <v/>
      </c>
      <c r="P893">
        <f>IF($Z893="","",IF(INDEX('Per Invoice'!P$2:P$1201,$Z893)="","",INDEX('Per Invoice'!P$2:P$1201,$Z893)))</f>
        <v/>
      </c>
      <c r="Q893" s="8">
        <f>IF($Z893="","",IF(INDEX('Per Invoice'!Q$2:Q$1201,$Z893)="","",INDEX('Per Invoice'!Q$2:Q$1201,$Z893)))</f>
        <v/>
      </c>
      <c r="R893" s="8">
        <f>IF($Z893="","",IF(INDEX('Per Invoice'!R$2:R$1201,$Z893)="","",INDEX('Per Invoice'!R$2:R$1201,$Z893)))</f>
        <v/>
      </c>
      <c r="S893">
        <f>IF($Z893="","",IF(INDEX('Per Invoice'!S$2:S$1201,$Z893)="","",INDEX('Per Invoice'!S$2:S$1201,$Z893)))</f>
        <v/>
      </c>
      <c r="T893" s="8">
        <f>IF($Z893="","",IF(INDEX('Per Invoice'!T$2:T$1201,$Z893)="","",INDEX('Per Invoice'!T$2:T$1201,$Z893)))</f>
        <v/>
      </c>
      <c r="U893" s="8">
        <f>IF($Z893="","",IF(INDEX('Per Invoice'!U$2:U$1201,$Z893)="","",INDEX('Per Invoice'!U$2:U$1201,$Z893)))</f>
        <v/>
      </c>
      <c r="V893" s="8">
        <f>IF($Z893="","",IF(INDEX('Per Invoice'!V$2:V$1201,$Z893)="","",INDEX('Per Invoice'!V$2:V$1201,$Z893)))</f>
        <v/>
      </c>
      <c r="W893" s="8">
        <f>IF($Z893="","",IF(INDEX('Per Invoice'!W$2:W$1201,$Z893)="","",INDEX('Per Invoice'!W$2:W$1201,$Z893)))</f>
        <v/>
      </c>
      <c r="X893" s="8">
        <f>IF($Z893="","",IF(INDEX('Per Invoice'!X$2:X$1201,$Z893)="","",INDEX('Per Invoice'!X$2:X$1201,$Z893)))</f>
        <v/>
      </c>
      <c r="Y893" s="8">
        <f>IF($Z893="","",IF(INDEX('Per Invoice'!Y$2:Y$1201,$Z893)="","",INDEX('Per Invoice'!Y$2:Y$1201,$Z893)))</f>
        <v/>
      </c>
      <c r="Z893" s="16">
        <f>IFERROR(MATCH(Settings!$C$26&amp;"|"&amp;ROWS($Z$2:$Z893),'Per Invoice'!$AB$2:$AB$1201,0),"")</f>
        <v/>
      </c>
    </row>
    <row r="894">
      <c r="A894">
        <f>IF($Z894="","",IF(INDEX('Per Invoice'!A$2:A$1201,$Z894)="","",INDEX('Per Invoice'!A$2:A$1201,$Z894)))</f>
        <v/>
      </c>
      <c r="B894">
        <f>IF($Z894="","",IF(INDEX('Per Invoice'!B$2:B$1201,$Z894)="","",INDEX('Per Invoice'!B$2:B$1201,$Z894)))</f>
        <v/>
      </c>
      <c r="C894">
        <f>IF($Z894="","",IF(INDEX('Per Invoice'!C$2:C$1201,$Z894)="","",INDEX('Per Invoice'!C$2:C$1201,$Z894)))</f>
        <v/>
      </c>
      <c r="D894">
        <f>IF($Z894="","",IF(INDEX('Per Invoice'!D$2:D$1201,$Z894)="","",INDEX('Per Invoice'!D$2:D$1201,$Z894)))</f>
        <v/>
      </c>
      <c r="E894" s="14">
        <f>IF($Z894="","",IF(INDEX('Per Invoice'!E$2:E$1201,$Z894)="","",INDEX('Per Invoice'!E$2:E$1201,$Z894)))</f>
        <v/>
      </c>
      <c r="F894">
        <f>IF($Z894="","",IF(INDEX('Per Invoice'!F$2:F$1201,$Z894)="","",INDEX('Per Invoice'!F$2:F$1201,$Z894)))</f>
        <v/>
      </c>
      <c r="G894">
        <f>IF($Z894="","",IF(INDEX('Per Invoice'!G$2:G$1201,$Z894)="","",INDEX('Per Invoice'!G$2:G$1201,$Z894)))</f>
        <v/>
      </c>
      <c r="H894">
        <f>IF($Z894="","",IF(INDEX('Per Invoice'!H$2:H$1201,$Z894)="","",INDEX('Per Invoice'!H$2:H$1201,$Z894)))</f>
        <v/>
      </c>
      <c r="I894">
        <f>IF($Z894="","",IF(INDEX('Per Invoice'!I$2:I$1201,$Z894)="","",INDEX('Per Invoice'!I$2:I$1201,$Z894)))</f>
        <v/>
      </c>
      <c r="J894">
        <f>IF($Z894="","",IF(INDEX('Per Invoice'!J$2:J$1201,$Z894)="","",INDEX('Per Invoice'!J$2:J$1201,$Z894)))</f>
        <v/>
      </c>
      <c r="K894" s="8">
        <f>IF($Z894="","",IF(INDEX('Per Invoice'!K$2:K$1201,$Z894)="","",INDEX('Per Invoice'!K$2:K$1201,$Z894)))</f>
        <v/>
      </c>
      <c r="L894">
        <f>IF($Z894="","",IF(INDEX('Per Invoice'!L$2:L$1201,$Z894)="","",INDEX('Per Invoice'!L$2:L$1201,$Z894)))</f>
        <v/>
      </c>
      <c r="M894">
        <f>IF($Z894="","",IF(INDEX('Per Invoice'!M$2:M$1201,$Z894)="","",INDEX('Per Invoice'!M$2:M$1201,$Z894)))</f>
        <v/>
      </c>
      <c r="N894">
        <f>IF($Z894="","",IF(INDEX('Per Invoice'!N$2:N$1201,$Z894)="","",INDEX('Per Invoice'!N$2:N$1201,$Z894)))</f>
        <v/>
      </c>
      <c r="O894" s="8">
        <f>IF($Z894="","",IF(INDEX('Per Invoice'!O$2:O$1201,$Z894)="","",INDEX('Per Invoice'!O$2:O$1201,$Z894)))</f>
        <v/>
      </c>
      <c r="P894">
        <f>IF($Z894="","",IF(INDEX('Per Invoice'!P$2:P$1201,$Z894)="","",INDEX('Per Invoice'!P$2:P$1201,$Z894)))</f>
        <v/>
      </c>
      <c r="Q894" s="8">
        <f>IF($Z894="","",IF(INDEX('Per Invoice'!Q$2:Q$1201,$Z894)="","",INDEX('Per Invoice'!Q$2:Q$1201,$Z894)))</f>
        <v/>
      </c>
      <c r="R894" s="8">
        <f>IF($Z894="","",IF(INDEX('Per Invoice'!R$2:R$1201,$Z894)="","",INDEX('Per Invoice'!R$2:R$1201,$Z894)))</f>
        <v/>
      </c>
      <c r="S894">
        <f>IF($Z894="","",IF(INDEX('Per Invoice'!S$2:S$1201,$Z894)="","",INDEX('Per Invoice'!S$2:S$1201,$Z894)))</f>
        <v/>
      </c>
      <c r="T894" s="8">
        <f>IF($Z894="","",IF(INDEX('Per Invoice'!T$2:T$1201,$Z894)="","",INDEX('Per Invoice'!T$2:T$1201,$Z894)))</f>
        <v/>
      </c>
      <c r="U894" s="8">
        <f>IF($Z894="","",IF(INDEX('Per Invoice'!U$2:U$1201,$Z894)="","",INDEX('Per Invoice'!U$2:U$1201,$Z894)))</f>
        <v/>
      </c>
      <c r="V894" s="8">
        <f>IF($Z894="","",IF(INDEX('Per Invoice'!V$2:V$1201,$Z894)="","",INDEX('Per Invoice'!V$2:V$1201,$Z894)))</f>
        <v/>
      </c>
      <c r="W894" s="8">
        <f>IF($Z894="","",IF(INDEX('Per Invoice'!W$2:W$1201,$Z894)="","",INDEX('Per Invoice'!W$2:W$1201,$Z894)))</f>
        <v/>
      </c>
      <c r="X894" s="8">
        <f>IF($Z894="","",IF(INDEX('Per Invoice'!X$2:X$1201,$Z894)="","",INDEX('Per Invoice'!X$2:X$1201,$Z894)))</f>
        <v/>
      </c>
      <c r="Y894" s="8">
        <f>IF($Z894="","",IF(INDEX('Per Invoice'!Y$2:Y$1201,$Z894)="","",INDEX('Per Invoice'!Y$2:Y$1201,$Z894)))</f>
        <v/>
      </c>
      <c r="Z894" s="16">
        <f>IFERROR(MATCH(Settings!$C$26&amp;"|"&amp;ROWS($Z$2:$Z894),'Per Invoice'!$AB$2:$AB$1201,0),"")</f>
        <v/>
      </c>
    </row>
    <row r="895">
      <c r="A895">
        <f>IF($Z895="","",IF(INDEX('Per Invoice'!A$2:A$1201,$Z895)="","",INDEX('Per Invoice'!A$2:A$1201,$Z895)))</f>
        <v/>
      </c>
      <c r="B895">
        <f>IF($Z895="","",IF(INDEX('Per Invoice'!B$2:B$1201,$Z895)="","",INDEX('Per Invoice'!B$2:B$1201,$Z895)))</f>
        <v/>
      </c>
      <c r="C895">
        <f>IF($Z895="","",IF(INDEX('Per Invoice'!C$2:C$1201,$Z895)="","",INDEX('Per Invoice'!C$2:C$1201,$Z895)))</f>
        <v/>
      </c>
      <c r="D895">
        <f>IF($Z895="","",IF(INDEX('Per Invoice'!D$2:D$1201,$Z895)="","",INDEX('Per Invoice'!D$2:D$1201,$Z895)))</f>
        <v/>
      </c>
      <c r="E895" s="14">
        <f>IF($Z895="","",IF(INDEX('Per Invoice'!E$2:E$1201,$Z895)="","",INDEX('Per Invoice'!E$2:E$1201,$Z895)))</f>
        <v/>
      </c>
      <c r="F895">
        <f>IF($Z895="","",IF(INDEX('Per Invoice'!F$2:F$1201,$Z895)="","",INDEX('Per Invoice'!F$2:F$1201,$Z895)))</f>
        <v/>
      </c>
      <c r="G895">
        <f>IF($Z895="","",IF(INDEX('Per Invoice'!G$2:G$1201,$Z895)="","",INDEX('Per Invoice'!G$2:G$1201,$Z895)))</f>
        <v/>
      </c>
      <c r="H895">
        <f>IF($Z895="","",IF(INDEX('Per Invoice'!H$2:H$1201,$Z895)="","",INDEX('Per Invoice'!H$2:H$1201,$Z895)))</f>
        <v/>
      </c>
      <c r="I895">
        <f>IF($Z895="","",IF(INDEX('Per Invoice'!I$2:I$1201,$Z895)="","",INDEX('Per Invoice'!I$2:I$1201,$Z895)))</f>
        <v/>
      </c>
      <c r="J895">
        <f>IF($Z895="","",IF(INDEX('Per Invoice'!J$2:J$1201,$Z895)="","",INDEX('Per Invoice'!J$2:J$1201,$Z895)))</f>
        <v/>
      </c>
      <c r="K895" s="8">
        <f>IF($Z895="","",IF(INDEX('Per Invoice'!K$2:K$1201,$Z895)="","",INDEX('Per Invoice'!K$2:K$1201,$Z895)))</f>
        <v/>
      </c>
      <c r="L895">
        <f>IF($Z895="","",IF(INDEX('Per Invoice'!L$2:L$1201,$Z895)="","",INDEX('Per Invoice'!L$2:L$1201,$Z895)))</f>
        <v/>
      </c>
      <c r="M895">
        <f>IF($Z895="","",IF(INDEX('Per Invoice'!M$2:M$1201,$Z895)="","",INDEX('Per Invoice'!M$2:M$1201,$Z895)))</f>
        <v/>
      </c>
      <c r="N895">
        <f>IF($Z895="","",IF(INDEX('Per Invoice'!N$2:N$1201,$Z895)="","",INDEX('Per Invoice'!N$2:N$1201,$Z895)))</f>
        <v/>
      </c>
      <c r="O895" s="8">
        <f>IF($Z895="","",IF(INDEX('Per Invoice'!O$2:O$1201,$Z895)="","",INDEX('Per Invoice'!O$2:O$1201,$Z895)))</f>
        <v/>
      </c>
      <c r="P895">
        <f>IF($Z895="","",IF(INDEX('Per Invoice'!P$2:P$1201,$Z895)="","",INDEX('Per Invoice'!P$2:P$1201,$Z895)))</f>
        <v/>
      </c>
      <c r="Q895" s="8">
        <f>IF($Z895="","",IF(INDEX('Per Invoice'!Q$2:Q$1201,$Z895)="","",INDEX('Per Invoice'!Q$2:Q$1201,$Z895)))</f>
        <v/>
      </c>
      <c r="R895" s="8">
        <f>IF($Z895="","",IF(INDEX('Per Invoice'!R$2:R$1201,$Z895)="","",INDEX('Per Invoice'!R$2:R$1201,$Z895)))</f>
        <v/>
      </c>
      <c r="S895">
        <f>IF($Z895="","",IF(INDEX('Per Invoice'!S$2:S$1201,$Z895)="","",INDEX('Per Invoice'!S$2:S$1201,$Z895)))</f>
        <v/>
      </c>
      <c r="T895" s="8">
        <f>IF($Z895="","",IF(INDEX('Per Invoice'!T$2:T$1201,$Z895)="","",INDEX('Per Invoice'!T$2:T$1201,$Z895)))</f>
        <v/>
      </c>
      <c r="U895" s="8">
        <f>IF($Z895="","",IF(INDEX('Per Invoice'!U$2:U$1201,$Z895)="","",INDEX('Per Invoice'!U$2:U$1201,$Z895)))</f>
        <v/>
      </c>
      <c r="V895" s="8">
        <f>IF($Z895="","",IF(INDEX('Per Invoice'!V$2:V$1201,$Z895)="","",INDEX('Per Invoice'!V$2:V$1201,$Z895)))</f>
        <v/>
      </c>
      <c r="W895" s="8">
        <f>IF($Z895="","",IF(INDEX('Per Invoice'!W$2:W$1201,$Z895)="","",INDEX('Per Invoice'!W$2:W$1201,$Z895)))</f>
        <v/>
      </c>
      <c r="X895" s="8">
        <f>IF($Z895="","",IF(INDEX('Per Invoice'!X$2:X$1201,$Z895)="","",INDEX('Per Invoice'!X$2:X$1201,$Z895)))</f>
        <v/>
      </c>
      <c r="Y895" s="8">
        <f>IF($Z895="","",IF(INDEX('Per Invoice'!Y$2:Y$1201,$Z895)="","",INDEX('Per Invoice'!Y$2:Y$1201,$Z895)))</f>
        <v/>
      </c>
      <c r="Z895" s="16">
        <f>IFERROR(MATCH(Settings!$C$26&amp;"|"&amp;ROWS($Z$2:$Z895),'Per Invoice'!$AB$2:$AB$1201,0),"")</f>
        <v/>
      </c>
    </row>
    <row r="896">
      <c r="A896">
        <f>IF($Z896="","",IF(INDEX('Per Invoice'!A$2:A$1201,$Z896)="","",INDEX('Per Invoice'!A$2:A$1201,$Z896)))</f>
        <v/>
      </c>
      <c r="B896">
        <f>IF($Z896="","",IF(INDEX('Per Invoice'!B$2:B$1201,$Z896)="","",INDEX('Per Invoice'!B$2:B$1201,$Z896)))</f>
        <v/>
      </c>
      <c r="C896">
        <f>IF($Z896="","",IF(INDEX('Per Invoice'!C$2:C$1201,$Z896)="","",INDEX('Per Invoice'!C$2:C$1201,$Z896)))</f>
        <v/>
      </c>
      <c r="D896">
        <f>IF($Z896="","",IF(INDEX('Per Invoice'!D$2:D$1201,$Z896)="","",INDEX('Per Invoice'!D$2:D$1201,$Z896)))</f>
        <v/>
      </c>
      <c r="E896" s="14">
        <f>IF($Z896="","",IF(INDEX('Per Invoice'!E$2:E$1201,$Z896)="","",INDEX('Per Invoice'!E$2:E$1201,$Z896)))</f>
        <v/>
      </c>
      <c r="F896">
        <f>IF($Z896="","",IF(INDEX('Per Invoice'!F$2:F$1201,$Z896)="","",INDEX('Per Invoice'!F$2:F$1201,$Z896)))</f>
        <v/>
      </c>
      <c r="G896">
        <f>IF($Z896="","",IF(INDEX('Per Invoice'!G$2:G$1201,$Z896)="","",INDEX('Per Invoice'!G$2:G$1201,$Z896)))</f>
        <v/>
      </c>
      <c r="H896">
        <f>IF($Z896="","",IF(INDEX('Per Invoice'!H$2:H$1201,$Z896)="","",INDEX('Per Invoice'!H$2:H$1201,$Z896)))</f>
        <v/>
      </c>
      <c r="I896">
        <f>IF($Z896="","",IF(INDEX('Per Invoice'!I$2:I$1201,$Z896)="","",INDEX('Per Invoice'!I$2:I$1201,$Z896)))</f>
        <v/>
      </c>
      <c r="J896">
        <f>IF($Z896="","",IF(INDEX('Per Invoice'!J$2:J$1201,$Z896)="","",INDEX('Per Invoice'!J$2:J$1201,$Z896)))</f>
        <v/>
      </c>
      <c r="K896" s="8">
        <f>IF($Z896="","",IF(INDEX('Per Invoice'!K$2:K$1201,$Z896)="","",INDEX('Per Invoice'!K$2:K$1201,$Z896)))</f>
        <v/>
      </c>
      <c r="L896">
        <f>IF($Z896="","",IF(INDEX('Per Invoice'!L$2:L$1201,$Z896)="","",INDEX('Per Invoice'!L$2:L$1201,$Z896)))</f>
        <v/>
      </c>
      <c r="M896">
        <f>IF($Z896="","",IF(INDEX('Per Invoice'!M$2:M$1201,$Z896)="","",INDEX('Per Invoice'!M$2:M$1201,$Z896)))</f>
        <v/>
      </c>
      <c r="N896">
        <f>IF($Z896="","",IF(INDEX('Per Invoice'!N$2:N$1201,$Z896)="","",INDEX('Per Invoice'!N$2:N$1201,$Z896)))</f>
        <v/>
      </c>
      <c r="O896" s="8">
        <f>IF($Z896="","",IF(INDEX('Per Invoice'!O$2:O$1201,$Z896)="","",INDEX('Per Invoice'!O$2:O$1201,$Z896)))</f>
        <v/>
      </c>
      <c r="P896">
        <f>IF($Z896="","",IF(INDEX('Per Invoice'!P$2:P$1201,$Z896)="","",INDEX('Per Invoice'!P$2:P$1201,$Z896)))</f>
        <v/>
      </c>
      <c r="Q896" s="8">
        <f>IF($Z896="","",IF(INDEX('Per Invoice'!Q$2:Q$1201,$Z896)="","",INDEX('Per Invoice'!Q$2:Q$1201,$Z896)))</f>
        <v/>
      </c>
      <c r="R896" s="8">
        <f>IF($Z896="","",IF(INDEX('Per Invoice'!R$2:R$1201,$Z896)="","",INDEX('Per Invoice'!R$2:R$1201,$Z896)))</f>
        <v/>
      </c>
      <c r="S896">
        <f>IF($Z896="","",IF(INDEX('Per Invoice'!S$2:S$1201,$Z896)="","",INDEX('Per Invoice'!S$2:S$1201,$Z896)))</f>
        <v/>
      </c>
      <c r="T896" s="8">
        <f>IF($Z896="","",IF(INDEX('Per Invoice'!T$2:T$1201,$Z896)="","",INDEX('Per Invoice'!T$2:T$1201,$Z896)))</f>
        <v/>
      </c>
      <c r="U896" s="8">
        <f>IF($Z896="","",IF(INDEX('Per Invoice'!U$2:U$1201,$Z896)="","",INDEX('Per Invoice'!U$2:U$1201,$Z896)))</f>
        <v/>
      </c>
      <c r="V896" s="8">
        <f>IF($Z896="","",IF(INDEX('Per Invoice'!V$2:V$1201,$Z896)="","",INDEX('Per Invoice'!V$2:V$1201,$Z896)))</f>
        <v/>
      </c>
      <c r="W896" s="8">
        <f>IF($Z896="","",IF(INDEX('Per Invoice'!W$2:W$1201,$Z896)="","",INDEX('Per Invoice'!W$2:W$1201,$Z896)))</f>
        <v/>
      </c>
      <c r="X896" s="8">
        <f>IF($Z896="","",IF(INDEX('Per Invoice'!X$2:X$1201,$Z896)="","",INDEX('Per Invoice'!X$2:X$1201,$Z896)))</f>
        <v/>
      </c>
      <c r="Y896" s="8">
        <f>IF($Z896="","",IF(INDEX('Per Invoice'!Y$2:Y$1201,$Z896)="","",INDEX('Per Invoice'!Y$2:Y$1201,$Z896)))</f>
        <v/>
      </c>
      <c r="Z896" s="16">
        <f>IFERROR(MATCH(Settings!$C$26&amp;"|"&amp;ROWS($Z$2:$Z896),'Per Invoice'!$AB$2:$AB$1201,0),"")</f>
        <v/>
      </c>
    </row>
    <row r="897">
      <c r="A897">
        <f>IF($Z897="","",IF(INDEX('Per Invoice'!A$2:A$1201,$Z897)="","",INDEX('Per Invoice'!A$2:A$1201,$Z897)))</f>
        <v/>
      </c>
      <c r="B897">
        <f>IF($Z897="","",IF(INDEX('Per Invoice'!B$2:B$1201,$Z897)="","",INDEX('Per Invoice'!B$2:B$1201,$Z897)))</f>
        <v/>
      </c>
      <c r="C897">
        <f>IF($Z897="","",IF(INDEX('Per Invoice'!C$2:C$1201,$Z897)="","",INDEX('Per Invoice'!C$2:C$1201,$Z897)))</f>
        <v/>
      </c>
      <c r="D897">
        <f>IF($Z897="","",IF(INDEX('Per Invoice'!D$2:D$1201,$Z897)="","",INDEX('Per Invoice'!D$2:D$1201,$Z897)))</f>
        <v/>
      </c>
      <c r="E897" s="14">
        <f>IF($Z897="","",IF(INDEX('Per Invoice'!E$2:E$1201,$Z897)="","",INDEX('Per Invoice'!E$2:E$1201,$Z897)))</f>
        <v/>
      </c>
      <c r="F897">
        <f>IF($Z897="","",IF(INDEX('Per Invoice'!F$2:F$1201,$Z897)="","",INDEX('Per Invoice'!F$2:F$1201,$Z897)))</f>
        <v/>
      </c>
      <c r="G897">
        <f>IF($Z897="","",IF(INDEX('Per Invoice'!G$2:G$1201,$Z897)="","",INDEX('Per Invoice'!G$2:G$1201,$Z897)))</f>
        <v/>
      </c>
      <c r="H897">
        <f>IF($Z897="","",IF(INDEX('Per Invoice'!H$2:H$1201,$Z897)="","",INDEX('Per Invoice'!H$2:H$1201,$Z897)))</f>
        <v/>
      </c>
      <c r="I897">
        <f>IF($Z897="","",IF(INDEX('Per Invoice'!I$2:I$1201,$Z897)="","",INDEX('Per Invoice'!I$2:I$1201,$Z897)))</f>
        <v/>
      </c>
      <c r="J897">
        <f>IF($Z897="","",IF(INDEX('Per Invoice'!J$2:J$1201,$Z897)="","",INDEX('Per Invoice'!J$2:J$1201,$Z897)))</f>
        <v/>
      </c>
      <c r="K897" s="8">
        <f>IF($Z897="","",IF(INDEX('Per Invoice'!K$2:K$1201,$Z897)="","",INDEX('Per Invoice'!K$2:K$1201,$Z897)))</f>
        <v/>
      </c>
      <c r="L897">
        <f>IF($Z897="","",IF(INDEX('Per Invoice'!L$2:L$1201,$Z897)="","",INDEX('Per Invoice'!L$2:L$1201,$Z897)))</f>
        <v/>
      </c>
      <c r="M897">
        <f>IF($Z897="","",IF(INDEX('Per Invoice'!M$2:M$1201,$Z897)="","",INDEX('Per Invoice'!M$2:M$1201,$Z897)))</f>
        <v/>
      </c>
      <c r="N897">
        <f>IF($Z897="","",IF(INDEX('Per Invoice'!N$2:N$1201,$Z897)="","",INDEX('Per Invoice'!N$2:N$1201,$Z897)))</f>
        <v/>
      </c>
      <c r="O897" s="8">
        <f>IF($Z897="","",IF(INDEX('Per Invoice'!O$2:O$1201,$Z897)="","",INDEX('Per Invoice'!O$2:O$1201,$Z897)))</f>
        <v/>
      </c>
      <c r="P897">
        <f>IF($Z897="","",IF(INDEX('Per Invoice'!P$2:P$1201,$Z897)="","",INDEX('Per Invoice'!P$2:P$1201,$Z897)))</f>
        <v/>
      </c>
      <c r="Q897" s="8">
        <f>IF($Z897="","",IF(INDEX('Per Invoice'!Q$2:Q$1201,$Z897)="","",INDEX('Per Invoice'!Q$2:Q$1201,$Z897)))</f>
        <v/>
      </c>
      <c r="R897" s="8">
        <f>IF($Z897="","",IF(INDEX('Per Invoice'!R$2:R$1201,$Z897)="","",INDEX('Per Invoice'!R$2:R$1201,$Z897)))</f>
        <v/>
      </c>
      <c r="S897">
        <f>IF($Z897="","",IF(INDEX('Per Invoice'!S$2:S$1201,$Z897)="","",INDEX('Per Invoice'!S$2:S$1201,$Z897)))</f>
        <v/>
      </c>
      <c r="T897" s="8">
        <f>IF($Z897="","",IF(INDEX('Per Invoice'!T$2:T$1201,$Z897)="","",INDEX('Per Invoice'!T$2:T$1201,$Z897)))</f>
        <v/>
      </c>
      <c r="U897" s="8">
        <f>IF($Z897="","",IF(INDEX('Per Invoice'!U$2:U$1201,$Z897)="","",INDEX('Per Invoice'!U$2:U$1201,$Z897)))</f>
        <v/>
      </c>
      <c r="V897" s="8">
        <f>IF($Z897="","",IF(INDEX('Per Invoice'!V$2:V$1201,$Z897)="","",INDEX('Per Invoice'!V$2:V$1201,$Z897)))</f>
        <v/>
      </c>
      <c r="W897" s="8">
        <f>IF($Z897="","",IF(INDEX('Per Invoice'!W$2:W$1201,$Z897)="","",INDEX('Per Invoice'!W$2:W$1201,$Z897)))</f>
        <v/>
      </c>
      <c r="X897" s="8">
        <f>IF($Z897="","",IF(INDEX('Per Invoice'!X$2:X$1201,$Z897)="","",INDEX('Per Invoice'!X$2:X$1201,$Z897)))</f>
        <v/>
      </c>
      <c r="Y897" s="8">
        <f>IF($Z897="","",IF(INDEX('Per Invoice'!Y$2:Y$1201,$Z897)="","",INDEX('Per Invoice'!Y$2:Y$1201,$Z897)))</f>
        <v/>
      </c>
      <c r="Z897" s="16">
        <f>IFERROR(MATCH(Settings!$C$26&amp;"|"&amp;ROWS($Z$2:$Z897),'Per Invoice'!$AB$2:$AB$1201,0),"")</f>
        <v/>
      </c>
    </row>
    <row r="898">
      <c r="A898">
        <f>IF($Z898="","",IF(INDEX('Per Invoice'!A$2:A$1201,$Z898)="","",INDEX('Per Invoice'!A$2:A$1201,$Z898)))</f>
        <v/>
      </c>
      <c r="B898">
        <f>IF($Z898="","",IF(INDEX('Per Invoice'!B$2:B$1201,$Z898)="","",INDEX('Per Invoice'!B$2:B$1201,$Z898)))</f>
        <v/>
      </c>
      <c r="C898">
        <f>IF($Z898="","",IF(INDEX('Per Invoice'!C$2:C$1201,$Z898)="","",INDEX('Per Invoice'!C$2:C$1201,$Z898)))</f>
        <v/>
      </c>
      <c r="D898">
        <f>IF($Z898="","",IF(INDEX('Per Invoice'!D$2:D$1201,$Z898)="","",INDEX('Per Invoice'!D$2:D$1201,$Z898)))</f>
        <v/>
      </c>
      <c r="E898" s="14">
        <f>IF($Z898="","",IF(INDEX('Per Invoice'!E$2:E$1201,$Z898)="","",INDEX('Per Invoice'!E$2:E$1201,$Z898)))</f>
        <v/>
      </c>
      <c r="F898">
        <f>IF($Z898="","",IF(INDEX('Per Invoice'!F$2:F$1201,$Z898)="","",INDEX('Per Invoice'!F$2:F$1201,$Z898)))</f>
        <v/>
      </c>
      <c r="G898">
        <f>IF($Z898="","",IF(INDEX('Per Invoice'!G$2:G$1201,$Z898)="","",INDEX('Per Invoice'!G$2:G$1201,$Z898)))</f>
        <v/>
      </c>
      <c r="H898">
        <f>IF($Z898="","",IF(INDEX('Per Invoice'!H$2:H$1201,$Z898)="","",INDEX('Per Invoice'!H$2:H$1201,$Z898)))</f>
        <v/>
      </c>
      <c r="I898">
        <f>IF($Z898="","",IF(INDEX('Per Invoice'!I$2:I$1201,$Z898)="","",INDEX('Per Invoice'!I$2:I$1201,$Z898)))</f>
        <v/>
      </c>
      <c r="J898">
        <f>IF($Z898="","",IF(INDEX('Per Invoice'!J$2:J$1201,$Z898)="","",INDEX('Per Invoice'!J$2:J$1201,$Z898)))</f>
        <v/>
      </c>
      <c r="K898" s="8">
        <f>IF($Z898="","",IF(INDEX('Per Invoice'!K$2:K$1201,$Z898)="","",INDEX('Per Invoice'!K$2:K$1201,$Z898)))</f>
        <v/>
      </c>
      <c r="L898">
        <f>IF($Z898="","",IF(INDEX('Per Invoice'!L$2:L$1201,$Z898)="","",INDEX('Per Invoice'!L$2:L$1201,$Z898)))</f>
        <v/>
      </c>
      <c r="M898">
        <f>IF($Z898="","",IF(INDEX('Per Invoice'!M$2:M$1201,$Z898)="","",INDEX('Per Invoice'!M$2:M$1201,$Z898)))</f>
        <v/>
      </c>
      <c r="N898">
        <f>IF($Z898="","",IF(INDEX('Per Invoice'!N$2:N$1201,$Z898)="","",INDEX('Per Invoice'!N$2:N$1201,$Z898)))</f>
        <v/>
      </c>
      <c r="O898" s="8">
        <f>IF($Z898="","",IF(INDEX('Per Invoice'!O$2:O$1201,$Z898)="","",INDEX('Per Invoice'!O$2:O$1201,$Z898)))</f>
        <v/>
      </c>
      <c r="P898">
        <f>IF($Z898="","",IF(INDEX('Per Invoice'!P$2:P$1201,$Z898)="","",INDEX('Per Invoice'!P$2:P$1201,$Z898)))</f>
        <v/>
      </c>
      <c r="Q898" s="8">
        <f>IF($Z898="","",IF(INDEX('Per Invoice'!Q$2:Q$1201,$Z898)="","",INDEX('Per Invoice'!Q$2:Q$1201,$Z898)))</f>
        <v/>
      </c>
      <c r="R898" s="8">
        <f>IF($Z898="","",IF(INDEX('Per Invoice'!R$2:R$1201,$Z898)="","",INDEX('Per Invoice'!R$2:R$1201,$Z898)))</f>
        <v/>
      </c>
      <c r="S898">
        <f>IF($Z898="","",IF(INDEX('Per Invoice'!S$2:S$1201,$Z898)="","",INDEX('Per Invoice'!S$2:S$1201,$Z898)))</f>
        <v/>
      </c>
      <c r="T898" s="8">
        <f>IF($Z898="","",IF(INDEX('Per Invoice'!T$2:T$1201,$Z898)="","",INDEX('Per Invoice'!T$2:T$1201,$Z898)))</f>
        <v/>
      </c>
      <c r="U898" s="8">
        <f>IF($Z898="","",IF(INDEX('Per Invoice'!U$2:U$1201,$Z898)="","",INDEX('Per Invoice'!U$2:U$1201,$Z898)))</f>
        <v/>
      </c>
      <c r="V898" s="8">
        <f>IF($Z898="","",IF(INDEX('Per Invoice'!V$2:V$1201,$Z898)="","",INDEX('Per Invoice'!V$2:V$1201,$Z898)))</f>
        <v/>
      </c>
      <c r="W898" s="8">
        <f>IF($Z898="","",IF(INDEX('Per Invoice'!W$2:W$1201,$Z898)="","",INDEX('Per Invoice'!W$2:W$1201,$Z898)))</f>
        <v/>
      </c>
      <c r="X898" s="8">
        <f>IF($Z898="","",IF(INDEX('Per Invoice'!X$2:X$1201,$Z898)="","",INDEX('Per Invoice'!X$2:X$1201,$Z898)))</f>
        <v/>
      </c>
      <c r="Y898" s="8">
        <f>IF($Z898="","",IF(INDEX('Per Invoice'!Y$2:Y$1201,$Z898)="","",INDEX('Per Invoice'!Y$2:Y$1201,$Z898)))</f>
        <v/>
      </c>
      <c r="Z898" s="16">
        <f>IFERROR(MATCH(Settings!$C$26&amp;"|"&amp;ROWS($Z$2:$Z898),'Per Invoice'!$AB$2:$AB$1201,0),"")</f>
        <v/>
      </c>
    </row>
    <row r="899">
      <c r="A899">
        <f>IF($Z899="","",IF(INDEX('Per Invoice'!A$2:A$1201,$Z899)="","",INDEX('Per Invoice'!A$2:A$1201,$Z899)))</f>
        <v/>
      </c>
      <c r="B899">
        <f>IF($Z899="","",IF(INDEX('Per Invoice'!B$2:B$1201,$Z899)="","",INDEX('Per Invoice'!B$2:B$1201,$Z899)))</f>
        <v/>
      </c>
      <c r="C899">
        <f>IF($Z899="","",IF(INDEX('Per Invoice'!C$2:C$1201,$Z899)="","",INDEX('Per Invoice'!C$2:C$1201,$Z899)))</f>
        <v/>
      </c>
      <c r="D899">
        <f>IF($Z899="","",IF(INDEX('Per Invoice'!D$2:D$1201,$Z899)="","",INDEX('Per Invoice'!D$2:D$1201,$Z899)))</f>
        <v/>
      </c>
      <c r="E899" s="14">
        <f>IF($Z899="","",IF(INDEX('Per Invoice'!E$2:E$1201,$Z899)="","",INDEX('Per Invoice'!E$2:E$1201,$Z899)))</f>
        <v/>
      </c>
      <c r="F899">
        <f>IF($Z899="","",IF(INDEX('Per Invoice'!F$2:F$1201,$Z899)="","",INDEX('Per Invoice'!F$2:F$1201,$Z899)))</f>
        <v/>
      </c>
      <c r="G899">
        <f>IF($Z899="","",IF(INDEX('Per Invoice'!G$2:G$1201,$Z899)="","",INDEX('Per Invoice'!G$2:G$1201,$Z899)))</f>
        <v/>
      </c>
      <c r="H899">
        <f>IF($Z899="","",IF(INDEX('Per Invoice'!H$2:H$1201,$Z899)="","",INDEX('Per Invoice'!H$2:H$1201,$Z899)))</f>
        <v/>
      </c>
      <c r="I899">
        <f>IF($Z899="","",IF(INDEX('Per Invoice'!I$2:I$1201,$Z899)="","",INDEX('Per Invoice'!I$2:I$1201,$Z899)))</f>
        <v/>
      </c>
      <c r="J899">
        <f>IF($Z899="","",IF(INDEX('Per Invoice'!J$2:J$1201,$Z899)="","",INDEX('Per Invoice'!J$2:J$1201,$Z899)))</f>
        <v/>
      </c>
      <c r="K899" s="8">
        <f>IF($Z899="","",IF(INDEX('Per Invoice'!K$2:K$1201,$Z899)="","",INDEX('Per Invoice'!K$2:K$1201,$Z899)))</f>
        <v/>
      </c>
      <c r="L899">
        <f>IF($Z899="","",IF(INDEX('Per Invoice'!L$2:L$1201,$Z899)="","",INDEX('Per Invoice'!L$2:L$1201,$Z899)))</f>
        <v/>
      </c>
      <c r="M899">
        <f>IF($Z899="","",IF(INDEX('Per Invoice'!M$2:M$1201,$Z899)="","",INDEX('Per Invoice'!M$2:M$1201,$Z899)))</f>
        <v/>
      </c>
      <c r="N899">
        <f>IF($Z899="","",IF(INDEX('Per Invoice'!N$2:N$1201,$Z899)="","",INDEX('Per Invoice'!N$2:N$1201,$Z899)))</f>
        <v/>
      </c>
      <c r="O899" s="8">
        <f>IF($Z899="","",IF(INDEX('Per Invoice'!O$2:O$1201,$Z899)="","",INDEX('Per Invoice'!O$2:O$1201,$Z899)))</f>
        <v/>
      </c>
      <c r="P899">
        <f>IF($Z899="","",IF(INDEX('Per Invoice'!P$2:P$1201,$Z899)="","",INDEX('Per Invoice'!P$2:P$1201,$Z899)))</f>
        <v/>
      </c>
      <c r="Q899" s="8">
        <f>IF($Z899="","",IF(INDEX('Per Invoice'!Q$2:Q$1201,$Z899)="","",INDEX('Per Invoice'!Q$2:Q$1201,$Z899)))</f>
        <v/>
      </c>
      <c r="R899" s="8">
        <f>IF($Z899="","",IF(INDEX('Per Invoice'!R$2:R$1201,$Z899)="","",INDEX('Per Invoice'!R$2:R$1201,$Z899)))</f>
        <v/>
      </c>
      <c r="S899">
        <f>IF($Z899="","",IF(INDEX('Per Invoice'!S$2:S$1201,$Z899)="","",INDEX('Per Invoice'!S$2:S$1201,$Z899)))</f>
        <v/>
      </c>
      <c r="T899" s="8">
        <f>IF($Z899="","",IF(INDEX('Per Invoice'!T$2:T$1201,$Z899)="","",INDEX('Per Invoice'!T$2:T$1201,$Z899)))</f>
        <v/>
      </c>
      <c r="U899" s="8">
        <f>IF($Z899="","",IF(INDEX('Per Invoice'!U$2:U$1201,$Z899)="","",INDEX('Per Invoice'!U$2:U$1201,$Z899)))</f>
        <v/>
      </c>
      <c r="V899" s="8">
        <f>IF($Z899="","",IF(INDEX('Per Invoice'!V$2:V$1201,$Z899)="","",INDEX('Per Invoice'!V$2:V$1201,$Z899)))</f>
        <v/>
      </c>
      <c r="W899" s="8">
        <f>IF($Z899="","",IF(INDEX('Per Invoice'!W$2:W$1201,$Z899)="","",INDEX('Per Invoice'!W$2:W$1201,$Z899)))</f>
        <v/>
      </c>
      <c r="X899" s="8">
        <f>IF($Z899="","",IF(INDEX('Per Invoice'!X$2:X$1201,$Z899)="","",INDEX('Per Invoice'!X$2:X$1201,$Z899)))</f>
        <v/>
      </c>
      <c r="Y899" s="8">
        <f>IF($Z899="","",IF(INDEX('Per Invoice'!Y$2:Y$1201,$Z899)="","",INDEX('Per Invoice'!Y$2:Y$1201,$Z899)))</f>
        <v/>
      </c>
      <c r="Z899" s="16">
        <f>IFERROR(MATCH(Settings!$C$26&amp;"|"&amp;ROWS($Z$2:$Z899),'Per Invoice'!$AB$2:$AB$1201,0),"")</f>
        <v/>
      </c>
    </row>
    <row r="900">
      <c r="A900">
        <f>IF($Z900="","",IF(INDEX('Per Invoice'!A$2:A$1201,$Z900)="","",INDEX('Per Invoice'!A$2:A$1201,$Z900)))</f>
        <v/>
      </c>
      <c r="B900">
        <f>IF($Z900="","",IF(INDEX('Per Invoice'!B$2:B$1201,$Z900)="","",INDEX('Per Invoice'!B$2:B$1201,$Z900)))</f>
        <v/>
      </c>
      <c r="C900">
        <f>IF($Z900="","",IF(INDEX('Per Invoice'!C$2:C$1201,$Z900)="","",INDEX('Per Invoice'!C$2:C$1201,$Z900)))</f>
        <v/>
      </c>
      <c r="D900">
        <f>IF($Z900="","",IF(INDEX('Per Invoice'!D$2:D$1201,$Z900)="","",INDEX('Per Invoice'!D$2:D$1201,$Z900)))</f>
        <v/>
      </c>
      <c r="E900" s="14">
        <f>IF($Z900="","",IF(INDEX('Per Invoice'!E$2:E$1201,$Z900)="","",INDEX('Per Invoice'!E$2:E$1201,$Z900)))</f>
        <v/>
      </c>
      <c r="F900">
        <f>IF($Z900="","",IF(INDEX('Per Invoice'!F$2:F$1201,$Z900)="","",INDEX('Per Invoice'!F$2:F$1201,$Z900)))</f>
        <v/>
      </c>
      <c r="G900">
        <f>IF($Z900="","",IF(INDEX('Per Invoice'!G$2:G$1201,$Z900)="","",INDEX('Per Invoice'!G$2:G$1201,$Z900)))</f>
        <v/>
      </c>
      <c r="H900">
        <f>IF($Z900="","",IF(INDEX('Per Invoice'!H$2:H$1201,$Z900)="","",INDEX('Per Invoice'!H$2:H$1201,$Z900)))</f>
        <v/>
      </c>
      <c r="I900">
        <f>IF($Z900="","",IF(INDEX('Per Invoice'!I$2:I$1201,$Z900)="","",INDEX('Per Invoice'!I$2:I$1201,$Z900)))</f>
        <v/>
      </c>
      <c r="J900">
        <f>IF($Z900="","",IF(INDEX('Per Invoice'!J$2:J$1201,$Z900)="","",INDEX('Per Invoice'!J$2:J$1201,$Z900)))</f>
        <v/>
      </c>
      <c r="K900" s="8">
        <f>IF($Z900="","",IF(INDEX('Per Invoice'!K$2:K$1201,$Z900)="","",INDEX('Per Invoice'!K$2:K$1201,$Z900)))</f>
        <v/>
      </c>
      <c r="L900">
        <f>IF($Z900="","",IF(INDEX('Per Invoice'!L$2:L$1201,$Z900)="","",INDEX('Per Invoice'!L$2:L$1201,$Z900)))</f>
        <v/>
      </c>
      <c r="M900">
        <f>IF($Z900="","",IF(INDEX('Per Invoice'!M$2:M$1201,$Z900)="","",INDEX('Per Invoice'!M$2:M$1201,$Z900)))</f>
        <v/>
      </c>
      <c r="N900">
        <f>IF($Z900="","",IF(INDEX('Per Invoice'!N$2:N$1201,$Z900)="","",INDEX('Per Invoice'!N$2:N$1201,$Z900)))</f>
        <v/>
      </c>
      <c r="O900" s="8">
        <f>IF($Z900="","",IF(INDEX('Per Invoice'!O$2:O$1201,$Z900)="","",INDEX('Per Invoice'!O$2:O$1201,$Z900)))</f>
        <v/>
      </c>
      <c r="P900">
        <f>IF($Z900="","",IF(INDEX('Per Invoice'!P$2:P$1201,$Z900)="","",INDEX('Per Invoice'!P$2:P$1201,$Z900)))</f>
        <v/>
      </c>
      <c r="Q900" s="8">
        <f>IF($Z900="","",IF(INDEX('Per Invoice'!Q$2:Q$1201,$Z900)="","",INDEX('Per Invoice'!Q$2:Q$1201,$Z900)))</f>
        <v/>
      </c>
      <c r="R900" s="8">
        <f>IF($Z900="","",IF(INDEX('Per Invoice'!R$2:R$1201,$Z900)="","",INDEX('Per Invoice'!R$2:R$1201,$Z900)))</f>
        <v/>
      </c>
      <c r="S900">
        <f>IF($Z900="","",IF(INDEX('Per Invoice'!S$2:S$1201,$Z900)="","",INDEX('Per Invoice'!S$2:S$1201,$Z900)))</f>
        <v/>
      </c>
      <c r="T900" s="8">
        <f>IF($Z900="","",IF(INDEX('Per Invoice'!T$2:T$1201,$Z900)="","",INDEX('Per Invoice'!T$2:T$1201,$Z900)))</f>
        <v/>
      </c>
      <c r="U900" s="8">
        <f>IF($Z900="","",IF(INDEX('Per Invoice'!U$2:U$1201,$Z900)="","",INDEX('Per Invoice'!U$2:U$1201,$Z900)))</f>
        <v/>
      </c>
      <c r="V900" s="8">
        <f>IF($Z900="","",IF(INDEX('Per Invoice'!V$2:V$1201,$Z900)="","",INDEX('Per Invoice'!V$2:V$1201,$Z900)))</f>
        <v/>
      </c>
      <c r="W900" s="8">
        <f>IF($Z900="","",IF(INDEX('Per Invoice'!W$2:W$1201,$Z900)="","",INDEX('Per Invoice'!W$2:W$1201,$Z900)))</f>
        <v/>
      </c>
      <c r="X900" s="8">
        <f>IF($Z900="","",IF(INDEX('Per Invoice'!X$2:X$1201,$Z900)="","",INDEX('Per Invoice'!X$2:X$1201,$Z900)))</f>
        <v/>
      </c>
      <c r="Y900" s="8">
        <f>IF($Z900="","",IF(INDEX('Per Invoice'!Y$2:Y$1201,$Z900)="","",INDEX('Per Invoice'!Y$2:Y$1201,$Z900)))</f>
        <v/>
      </c>
      <c r="Z900" s="16">
        <f>IFERROR(MATCH(Settings!$C$26&amp;"|"&amp;ROWS($Z$2:$Z900),'Per Invoice'!$AB$2:$AB$1201,0),"")</f>
        <v/>
      </c>
    </row>
    <row r="901">
      <c r="A901">
        <f>IF($Z901="","",IF(INDEX('Per Invoice'!A$2:A$1201,$Z901)="","",INDEX('Per Invoice'!A$2:A$1201,$Z901)))</f>
        <v/>
      </c>
      <c r="B901">
        <f>IF($Z901="","",IF(INDEX('Per Invoice'!B$2:B$1201,$Z901)="","",INDEX('Per Invoice'!B$2:B$1201,$Z901)))</f>
        <v/>
      </c>
      <c r="C901">
        <f>IF($Z901="","",IF(INDEX('Per Invoice'!C$2:C$1201,$Z901)="","",INDEX('Per Invoice'!C$2:C$1201,$Z901)))</f>
        <v/>
      </c>
      <c r="D901">
        <f>IF($Z901="","",IF(INDEX('Per Invoice'!D$2:D$1201,$Z901)="","",INDEX('Per Invoice'!D$2:D$1201,$Z901)))</f>
        <v/>
      </c>
      <c r="E901" s="14">
        <f>IF($Z901="","",IF(INDEX('Per Invoice'!E$2:E$1201,$Z901)="","",INDEX('Per Invoice'!E$2:E$1201,$Z901)))</f>
        <v/>
      </c>
      <c r="F901">
        <f>IF($Z901="","",IF(INDEX('Per Invoice'!F$2:F$1201,$Z901)="","",INDEX('Per Invoice'!F$2:F$1201,$Z901)))</f>
        <v/>
      </c>
      <c r="G901">
        <f>IF($Z901="","",IF(INDEX('Per Invoice'!G$2:G$1201,$Z901)="","",INDEX('Per Invoice'!G$2:G$1201,$Z901)))</f>
        <v/>
      </c>
      <c r="H901">
        <f>IF($Z901="","",IF(INDEX('Per Invoice'!H$2:H$1201,$Z901)="","",INDEX('Per Invoice'!H$2:H$1201,$Z901)))</f>
        <v/>
      </c>
      <c r="I901">
        <f>IF($Z901="","",IF(INDEX('Per Invoice'!I$2:I$1201,$Z901)="","",INDEX('Per Invoice'!I$2:I$1201,$Z901)))</f>
        <v/>
      </c>
      <c r="J901">
        <f>IF($Z901="","",IF(INDEX('Per Invoice'!J$2:J$1201,$Z901)="","",INDEX('Per Invoice'!J$2:J$1201,$Z901)))</f>
        <v/>
      </c>
      <c r="K901" s="8">
        <f>IF($Z901="","",IF(INDEX('Per Invoice'!K$2:K$1201,$Z901)="","",INDEX('Per Invoice'!K$2:K$1201,$Z901)))</f>
        <v/>
      </c>
      <c r="L901">
        <f>IF($Z901="","",IF(INDEX('Per Invoice'!L$2:L$1201,$Z901)="","",INDEX('Per Invoice'!L$2:L$1201,$Z901)))</f>
        <v/>
      </c>
      <c r="M901">
        <f>IF($Z901="","",IF(INDEX('Per Invoice'!M$2:M$1201,$Z901)="","",INDEX('Per Invoice'!M$2:M$1201,$Z901)))</f>
        <v/>
      </c>
      <c r="N901">
        <f>IF($Z901="","",IF(INDEX('Per Invoice'!N$2:N$1201,$Z901)="","",INDEX('Per Invoice'!N$2:N$1201,$Z901)))</f>
        <v/>
      </c>
      <c r="O901" s="8">
        <f>IF($Z901="","",IF(INDEX('Per Invoice'!O$2:O$1201,$Z901)="","",INDEX('Per Invoice'!O$2:O$1201,$Z901)))</f>
        <v/>
      </c>
      <c r="P901">
        <f>IF($Z901="","",IF(INDEX('Per Invoice'!P$2:P$1201,$Z901)="","",INDEX('Per Invoice'!P$2:P$1201,$Z901)))</f>
        <v/>
      </c>
      <c r="Q901" s="8">
        <f>IF($Z901="","",IF(INDEX('Per Invoice'!Q$2:Q$1201,$Z901)="","",INDEX('Per Invoice'!Q$2:Q$1201,$Z901)))</f>
        <v/>
      </c>
      <c r="R901" s="8">
        <f>IF($Z901="","",IF(INDEX('Per Invoice'!R$2:R$1201,$Z901)="","",INDEX('Per Invoice'!R$2:R$1201,$Z901)))</f>
        <v/>
      </c>
      <c r="S901">
        <f>IF($Z901="","",IF(INDEX('Per Invoice'!S$2:S$1201,$Z901)="","",INDEX('Per Invoice'!S$2:S$1201,$Z901)))</f>
        <v/>
      </c>
      <c r="T901" s="8">
        <f>IF($Z901="","",IF(INDEX('Per Invoice'!T$2:T$1201,$Z901)="","",INDEX('Per Invoice'!T$2:T$1201,$Z901)))</f>
        <v/>
      </c>
      <c r="U901" s="8">
        <f>IF($Z901="","",IF(INDEX('Per Invoice'!U$2:U$1201,$Z901)="","",INDEX('Per Invoice'!U$2:U$1201,$Z901)))</f>
        <v/>
      </c>
      <c r="V901" s="8">
        <f>IF($Z901="","",IF(INDEX('Per Invoice'!V$2:V$1201,$Z901)="","",INDEX('Per Invoice'!V$2:V$1201,$Z901)))</f>
        <v/>
      </c>
      <c r="W901" s="8">
        <f>IF($Z901="","",IF(INDEX('Per Invoice'!W$2:W$1201,$Z901)="","",INDEX('Per Invoice'!W$2:W$1201,$Z901)))</f>
        <v/>
      </c>
      <c r="X901" s="8">
        <f>IF($Z901="","",IF(INDEX('Per Invoice'!X$2:X$1201,$Z901)="","",INDEX('Per Invoice'!X$2:X$1201,$Z901)))</f>
        <v/>
      </c>
      <c r="Y901" s="8">
        <f>IF($Z901="","",IF(INDEX('Per Invoice'!Y$2:Y$1201,$Z901)="","",INDEX('Per Invoice'!Y$2:Y$1201,$Z901)))</f>
        <v/>
      </c>
      <c r="Z901" s="16">
        <f>IFERROR(MATCH(Settings!$C$26&amp;"|"&amp;ROWS($Z$2:$Z901),'Per Invoice'!$AB$2:$AB$1201,0),"")</f>
        <v/>
      </c>
    </row>
    <row r="902">
      <c r="A902">
        <f>IF($Z902="","",IF(INDEX('Per Invoice'!A$2:A$1201,$Z902)="","",INDEX('Per Invoice'!A$2:A$1201,$Z902)))</f>
        <v/>
      </c>
      <c r="B902">
        <f>IF($Z902="","",IF(INDEX('Per Invoice'!B$2:B$1201,$Z902)="","",INDEX('Per Invoice'!B$2:B$1201,$Z902)))</f>
        <v/>
      </c>
      <c r="C902">
        <f>IF($Z902="","",IF(INDEX('Per Invoice'!C$2:C$1201,$Z902)="","",INDEX('Per Invoice'!C$2:C$1201,$Z902)))</f>
        <v/>
      </c>
      <c r="D902">
        <f>IF($Z902="","",IF(INDEX('Per Invoice'!D$2:D$1201,$Z902)="","",INDEX('Per Invoice'!D$2:D$1201,$Z902)))</f>
        <v/>
      </c>
      <c r="E902" s="14">
        <f>IF($Z902="","",IF(INDEX('Per Invoice'!E$2:E$1201,$Z902)="","",INDEX('Per Invoice'!E$2:E$1201,$Z902)))</f>
        <v/>
      </c>
      <c r="F902">
        <f>IF($Z902="","",IF(INDEX('Per Invoice'!F$2:F$1201,$Z902)="","",INDEX('Per Invoice'!F$2:F$1201,$Z902)))</f>
        <v/>
      </c>
      <c r="G902">
        <f>IF($Z902="","",IF(INDEX('Per Invoice'!G$2:G$1201,$Z902)="","",INDEX('Per Invoice'!G$2:G$1201,$Z902)))</f>
        <v/>
      </c>
      <c r="H902">
        <f>IF($Z902="","",IF(INDEX('Per Invoice'!H$2:H$1201,$Z902)="","",INDEX('Per Invoice'!H$2:H$1201,$Z902)))</f>
        <v/>
      </c>
      <c r="I902">
        <f>IF($Z902="","",IF(INDEX('Per Invoice'!I$2:I$1201,$Z902)="","",INDEX('Per Invoice'!I$2:I$1201,$Z902)))</f>
        <v/>
      </c>
      <c r="J902">
        <f>IF($Z902="","",IF(INDEX('Per Invoice'!J$2:J$1201,$Z902)="","",INDEX('Per Invoice'!J$2:J$1201,$Z902)))</f>
        <v/>
      </c>
      <c r="K902" s="8">
        <f>IF($Z902="","",IF(INDEX('Per Invoice'!K$2:K$1201,$Z902)="","",INDEX('Per Invoice'!K$2:K$1201,$Z902)))</f>
        <v/>
      </c>
      <c r="L902">
        <f>IF($Z902="","",IF(INDEX('Per Invoice'!L$2:L$1201,$Z902)="","",INDEX('Per Invoice'!L$2:L$1201,$Z902)))</f>
        <v/>
      </c>
      <c r="M902">
        <f>IF($Z902="","",IF(INDEX('Per Invoice'!M$2:M$1201,$Z902)="","",INDEX('Per Invoice'!M$2:M$1201,$Z902)))</f>
        <v/>
      </c>
      <c r="N902">
        <f>IF($Z902="","",IF(INDEX('Per Invoice'!N$2:N$1201,$Z902)="","",INDEX('Per Invoice'!N$2:N$1201,$Z902)))</f>
        <v/>
      </c>
      <c r="O902" s="8">
        <f>IF($Z902="","",IF(INDEX('Per Invoice'!O$2:O$1201,$Z902)="","",INDEX('Per Invoice'!O$2:O$1201,$Z902)))</f>
        <v/>
      </c>
      <c r="P902">
        <f>IF($Z902="","",IF(INDEX('Per Invoice'!P$2:P$1201,$Z902)="","",INDEX('Per Invoice'!P$2:P$1201,$Z902)))</f>
        <v/>
      </c>
      <c r="Q902" s="8">
        <f>IF($Z902="","",IF(INDEX('Per Invoice'!Q$2:Q$1201,$Z902)="","",INDEX('Per Invoice'!Q$2:Q$1201,$Z902)))</f>
        <v/>
      </c>
      <c r="R902" s="8">
        <f>IF($Z902="","",IF(INDEX('Per Invoice'!R$2:R$1201,$Z902)="","",INDEX('Per Invoice'!R$2:R$1201,$Z902)))</f>
        <v/>
      </c>
      <c r="S902">
        <f>IF($Z902="","",IF(INDEX('Per Invoice'!S$2:S$1201,$Z902)="","",INDEX('Per Invoice'!S$2:S$1201,$Z902)))</f>
        <v/>
      </c>
      <c r="T902" s="8">
        <f>IF($Z902="","",IF(INDEX('Per Invoice'!T$2:T$1201,$Z902)="","",INDEX('Per Invoice'!T$2:T$1201,$Z902)))</f>
        <v/>
      </c>
      <c r="U902" s="8">
        <f>IF($Z902="","",IF(INDEX('Per Invoice'!U$2:U$1201,$Z902)="","",INDEX('Per Invoice'!U$2:U$1201,$Z902)))</f>
        <v/>
      </c>
      <c r="V902" s="8">
        <f>IF($Z902="","",IF(INDEX('Per Invoice'!V$2:V$1201,$Z902)="","",INDEX('Per Invoice'!V$2:V$1201,$Z902)))</f>
        <v/>
      </c>
      <c r="W902" s="8">
        <f>IF($Z902="","",IF(INDEX('Per Invoice'!W$2:W$1201,$Z902)="","",INDEX('Per Invoice'!W$2:W$1201,$Z902)))</f>
        <v/>
      </c>
      <c r="X902" s="8">
        <f>IF($Z902="","",IF(INDEX('Per Invoice'!X$2:X$1201,$Z902)="","",INDEX('Per Invoice'!X$2:X$1201,$Z902)))</f>
        <v/>
      </c>
      <c r="Y902" s="8">
        <f>IF($Z902="","",IF(INDEX('Per Invoice'!Y$2:Y$1201,$Z902)="","",INDEX('Per Invoice'!Y$2:Y$1201,$Z902)))</f>
        <v/>
      </c>
      <c r="Z902" s="16">
        <f>IFERROR(MATCH(Settings!$C$26&amp;"|"&amp;ROWS($Z$2:$Z902),'Per Invoice'!$AB$2:$AB$1201,0),"")</f>
        <v/>
      </c>
    </row>
    <row r="903">
      <c r="A903">
        <f>IF($Z903="","",IF(INDEX('Per Invoice'!A$2:A$1201,$Z903)="","",INDEX('Per Invoice'!A$2:A$1201,$Z903)))</f>
        <v/>
      </c>
      <c r="B903">
        <f>IF($Z903="","",IF(INDEX('Per Invoice'!B$2:B$1201,$Z903)="","",INDEX('Per Invoice'!B$2:B$1201,$Z903)))</f>
        <v/>
      </c>
      <c r="C903">
        <f>IF($Z903="","",IF(INDEX('Per Invoice'!C$2:C$1201,$Z903)="","",INDEX('Per Invoice'!C$2:C$1201,$Z903)))</f>
        <v/>
      </c>
      <c r="D903">
        <f>IF($Z903="","",IF(INDEX('Per Invoice'!D$2:D$1201,$Z903)="","",INDEX('Per Invoice'!D$2:D$1201,$Z903)))</f>
        <v/>
      </c>
      <c r="E903" s="14">
        <f>IF($Z903="","",IF(INDEX('Per Invoice'!E$2:E$1201,$Z903)="","",INDEX('Per Invoice'!E$2:E$1201,$Z903)))</f>
        <v/>
      </c>
      <c r="F903">
        <f>IF($Z903="","",IF(INDEX('Per Invoice'!F$2:F$1201,$Z903)="","",INDEX('Per Invoice'!F$2:F$1201,$Z903)))</f>
        <v/>
      </c>
      <c r="G903">
        <f>IF($Z903="","",IF(INDEX('Per Invoice'!G$2:G$1201,$Z903)="","",INDEX('Per Invoice'!G$2:G$1201,$Z903)))</f>
        <v/>
      </c>
      <c r="H903">
        <f>IF($Z903="","",IF(INDEX('Per Invoice'!H$2:H$1201,$Z903)="","",INDEX('Per Invoice'!H$2:H$1201,$Z903)))</f>
        <v/>
      </c>
      <c r="I903">
        <f>IF($Z903="","",IF(INDEX('Per Invoice'!I$2:I$1201,$Z903)="","",INDEX('Per Invoice'!I$2:I$1201,$Z903)))</f>
        <v/>
      </c>
      <c r="J903">
        <f>IF($Z903="","",IF(INDEX('Per Invoice'!J$2:J$1201,$Z903)="","",INDEX('Per Invoice'!J$2:J$1201,$Z903)))</f>
        <v/>
      </c>
      <c r="K903" s="8">
        <f>IF($Z903="","",IF(INDEX('Per Invoice'!K$2:K$1201,$Z903)="","",INDEX('Per Invoice'!K$2:K$1201,$Z903)))</f>
        <v/>
      </c>
      <c r="L903">
        <f>IF($Z903="","",IF(INDEX('Per Invoice'!L$2:L$1201,$Z903)="","",INDEX('Per Invoice'!L$2:L$1201,$Z903)))</f>
        <v/>
      </c>
      <c r="M903">
        <f>IF($Z903="","",IF(INDEX('Per Invoice'!M$2:M$1201,$Z903)="","",INDEX('Per Invoice'!M$2:M$1201,$Z903)))</f>
        <v/>
      </c>
      <c r="N903">
        <f>IF($Z903="","",IF(INDEX('Per Invoice'!N$2:N$1201,$Z903)="","",INDEX('Per Invoice'!N$2:N$1201,$Z903)))</f>
        <v/>
      </c>
      <c r="O903" s="8">
        <f>IF($Z903="","",IF(INDEX('Per Invoice'!O$2:O$1201,$Z903)="","",INDEX('Per Invoice'!O$2:O$1201,$Z903)))</f>
        <v/>
      </c>
      <c r="P903">
        <f>IF($Z903="","",IF(INDEX('Per Invoice'!P$2:P$1201,$Z903)="","",INDEX('Per Invoice'!P$2:P$1201,$Z903)))</f>
        <v/>
      </c>
      <c r="Q903" s="8">
        <f>IF($Z903="","",IF(INDEX('Per Invoice'!Q$2:Q$1201,$Z903)="","",INDEX('Per Invoice'!Q$2:Q$1201,$Z903)))</f>
        <v/>
      </c>
      <c r="R903" s="8">
        <f>IF($Z903="","",IF(INDEX('Per Invoice'!R$2:R$1201,$Z903)="","",INDEX('Per Invoice'!R$2:R$1201,$Z903)))</f>
        <v/>
      </c>
      <c r="S903">
        <f>IF($Z903="","",IF(INDEX('Per Invoice'!S$2:S$1201,$Z903)="","",INDEX('Per Invoice'!S$2:S$1201,$Z903)))</f>
        <v/>
      </c>
      <c r="T903" s="8">
        <f>IF($Z903="","",IF(INDEX('Per Invoice'!T$2:T$1201,$Z903)="","",INDEX('Per Invoice'!T$2:T$1201,$Z903)))</f>
        <v/>
      </c>
      <c r="U903" s="8">
        <f>IF($Z903="","",IF(INDEX('Per Invoice'!U$2:U$1201,$Z903)="","",INDEX('Per Invoice'!U$2:U$1201,$Z903)))</f>
        <v/>
      </c>
      <c r="V903" s="8">
        <f>IF($Z903="","",IF(INDEX('Per Invoice'!V$2:V$1201,$Z903)="","",INDEX('Per Invoice'!V$2:V$1201,$Z903)))</f>
        <v/>
      </c>
      <c r="W903" s="8">
        <f>IF($Z903="","",IF(INDEX('Per Invoice'!W$2:W$1201,$Z903)="","",INDEX('Per Invoice'!W$2:W$1201,$Z903)))</f>
        <v/>
      </c>
      <c r="X903" s="8">
        <f>IF($Z903="","",IF(INDEX('Per Invoice'!X$2:X$1201,$Z903)="","",INDEX('Per Invoice'!X$2:X$1201,$Z903)))</f>
        <v/>
      </c>
      <c r="Y903" s="8">
        <f>IF($Z903="","",IF(INDEX('Per Invoice'!Y$2:Y$1201,$Z903)="","",INDEX('Per Invoice'!Y$2:Y$1201,$Z903)))</f>
        <v/>
      </c>
      <c r="Z903" s="16">
        <f>IFERROR(MATCH(Settings!$C$26&amp;"|"&amp;ROWS($Z$2:$Z903),'Per Invoice'!$AB$2:$AB$1201,0),"")</f>
        <v/>
      </c>
    </row>
    <row r="904">
      <c r="A904">
        <f>IF($Z904="","",IF(INDEX('Per Invoice'!A$2:A$1201,$Z904)="","",INDEX('Per Invoice'!A$2:A$1201,$Z904)))</f>
        <v/>
      </c>
      <c r="B904">
        <f>IF($Z904="","",IF(INDEX('Per Invoice'!B$2:B$1201,$Z904)="","",INDEX('Per Invoice'!B$2:B$1201,$Z904)))</f>
        <v/>
      </c>
      <c r="C904">
        <f>IF($Z904="","",IF(INDEX('Per Invoice'!C$2:C$1201,$Z904)="","",INDEX('Per Invoice'!C$2:C$1201,$Z904)))</f>
        <v/>
      </c>
      <c r="D904">
        <f>IF($Z904="","",IF(INDEX('Per Invoice'!D$2:D$1201,$Z904)="","",INDEX('Per Invoice'!D$2:D$1201,$Z904)))</f>
        <v/>
      </c>
      <c r="E904" s="14">
        <f>IF($Z904="","",IF(INDEX('Per Invoice'!E$2:E$1201,$Z904)="","",INDEX('Per Invoice'!E$2:E$1201,$Z904)))</f>
        <v/>
      </c>
      <c r="F904">
        <f>IF($Z904="","",IF(INDEX('Per Invoice'!F$2:F$1201,$Z904)="","",INDEX('Per Invoice'!F$2:F$1201,$Z904)))</f>
        <v/>
      </c>
      <c r="G904">
        <f>IF($Z904="","",IF(INDEX('Per Invoice'!G$2:G$1201,$Z904)="","",INDEX('Per Invoice'!G$2:G$1201,$Z904)))</f>
        <v/>
      </c>
      <c r="H904">
        <f>IF($Z904="","",IF(INDEX('Per Invoice'!H$2:H$1201,$Z904)="","",INDEX('Per Invoice'!H$2:H$1201,$Z904)))</f>
        <v/>
      </c>
      <c r="I904">
        <f>IF($Z904="","",IF(INDEX('Per Invoice'!I$2:I$1201,$Z904)="","",INDEX('Per Invoice'!I$2:I$1201,$Z904)))</f>
        <v/>
      </c>
      <c r="J904">
        <f>IF($Z904="","",IF(INDEX('Per Invoice'!J$2:J$1201,$Z904)="","",INDEX('Per Invoice'!J$2:J$1201,$Z904)))</f>
        <v/>
      </c>
      <c r="K904" s="8">
        <f>IF($Z904="","",IF(INDEX('Per Invoice'!K$2:K$1201,$Z904)="","",INDEX('Per Invoice'!K$2:K$1201,$Z904)))</f>
        <v/>
      </c>
      <c r="L904">
        <f>IF($Z904="","",IF(INDEX('Per Invoice'!L$2:L$1201,$Z904)="","",INDEX('Per Invoice'!L$2:L$1201,$Z904)))</f>
        <v/>
      </c>
      <c r="M904">
        <f>IF($Z904="","",IF(INDEX('Per Invoice'!M$2:M$1201,$Z904)="","",INDEX('Per Invoice'!M$2:M$1201,$Z904)))</f>
        <v/>
      </c>
      <c r="N904">
        <f>IF($Z904="","",IF(INDEX('Per Invoice'!N$2:N$1201,$Z904)="","",INDEX('Per Invoice'!N$2:N$1201,$Z904)))</f>
        <v/>
      </c>
      <c r="O904" s="8">
        <f>IF($Z904="","",IF(INDEX('Per Invoice'!O$2:O$1201,$Z904)="","",INDEX('Per Invoice'!O$2:O$1201,$Z904)))</f>
        <v/>
      </c>
      <c r="P904">
        <f>IF($Z904="","",IF(INDEX('Per Invoice'!P$2:P$1201,$Z904)="","",INDEX('Per Invoice'!P$2:P$1201,$Z904)))</f>
        <v/>
      </c>
      <c r="Q904" s="8">
        <f>IF($Z904="","",IF(INDEX('Per Invoice'!Q$2:Q$1201,$Z904)="","",INDEX('Per Invoice'!Q$2:Q$1201,$Z904)))</f>
        <v/>
      </c>
      <c r="R904" s="8">
        <f>IF($Z904="","",IF(INDEX('Per Invoice'!R$2:R$1201,$Z904)="","",INDEX('Per Invoice'!R$2:R$1201,$Z904)))</f>
        <v/>
      </c>
      <c r="S904">
        <f>IF($Z904="","",IF(INDEX('Per Invoice'!S$2:S$1201,$Z904)="","",INDEX('Per Invoice'!S$2:S$1201,$Z904)))</f>
        <v/>
      </c>
      <c r="T904" s="8">
        <f>IF($Z904="","",IF(INDEX('Per Invoice'!T$2:T$1201,$Z904)="","",INDEX('Per Invoice'!T$2:T$1201,$Z904)))</f>
        <v/>
      </c>
      <c r="U904" s="8">
        <f>IF($Z904="","",IF(INDEX('Per Invoice'!U$2:U$1201,$Z904)="","",INDEX('Per Invoice'!U$2:U$1201,$Z904)))</f>
        <v/>
      </c>
      <c r="V904" s="8">
        <f>IF($Z904="","",IF(INDEX('Per Invoice'!V$2:V$1201,$Z904)="","",INDEX('Per Invoice'!V$2:V$1201,$Z904)))</f>
        <v/>
      </c>
      <c r="W904" s="8">
        <f>IF($Z904="","",IF(INDEX('Per Invoice'!W$2:W$1201,$Z904)="","",INDEX('Per Invoice'!W$2:W$1201,$Z904)))</f>
        <v/>
      </c>
      <c r="X904" s="8">
        <f>IF($Z904="","",IF(INDEX('Per Invoice'!X$2:X$1201,$Z904)="","",INDEX('Per Invoice'!X$2:X$1201,$Z904)))</f>
        <v/>
      </c>
      <c r="Y904" s="8">
        <f>IF($Z904="","",IF(INDEX('Per Invoice'!Y$2:Y$1201,$Z904)="","",INDEX('Per Invoice'!Y$2:Y$1201,$Z904)))</f>
        <v/>
      </c>
      <c r="Z904" s="16">
        <f>IFERROR(MATCH(Settings!$C$26&amp;"|"&amp;ROWS($Z$2:$Z904),'Per Invoice'!$AB$2:$AB$1201,0),"")</f>
        <v/>
      </c>
    </row>
    <row r="905">
      <c r="A905">
        <f>IF($Z905="","",IF(INDEX('Per Invoice'!A$2:A$1201,$Z905)="","",INDEX('Per Invoice'!A$2:A$1201,$Z905)))</f>
        <v/>
      </c>
      <c r="B905">
        <f>IF($Z905="","",IF(INDEX('Per Invoice'!B$2:B$1201,$Z905)="","",INDEX('Per Invoice'!B$2:B$1201,$Z905)))</f>
        <v/>
      </c>
      <c r="C905">
        <f>IF($Z905="","",IF(INDEX('Per Invoice'!C$2:C$1201,$Z905)="","",INDEX('Per Invoice'!C$2:C$1201,$Z905)))</f>
        <v/>
      </c>
      <c r="D905">
        <f>IF($Z905="","",IF(INDEX('Per Invoice'!D$2:D$1201,$Z905)="","",INDEX('Per Invoice'!D$2:D$1201,$Z905)))</f>
        <v/>
      </c>
      <c r="E905" s="14">
        <f>IF($Z905="","",IF(INDEX('Per Invoice'!E$2:E$1201,$Z905)="","",INDEX('Per Invoice'!E$2:E$1201,$Z905)))</f>
        <v/>
      </c>
      <c r="F905">
        <f>IF($Z905="","",IF(INDEX('Per Invoice'!F$2:F$1201,$Z905)="","",INDEX('Per Invoice'!F$2:F$1201,$Z905)))</f>
        <v/>
      </c>
      <c r="G905">
        <f>IF($Z905="","",IF(INDEX('Per Invoice'!G$2:G$1201,$Z905)="","",INDEX('Per Invoice'!G$2:G$1201,$Z905)))</f>
        <v/>
      </c>
      <c r="H905">
        <f>IF($Z905="","",IF(INDEX('Per Invoice'!H$2:H$1201,$Z905)="","",INDEX('Per Invoice'!H$2:H$1201,$Z905)))</f>
        <v/>
      </c>
      <c r="I905">
        <f>IF($Z905="","",IF(INDEX('Per Invoice'!I$2:I$1201,$Z905)="","",INDEX('Per Invoice'!I$2:I$1201,$Z905)))</f>
        <v/>
      </c>
      <c r="J905">
        <f>IF($Z905="","",IF(INDEX('Per Invoice'!J$2:J$1201,$Z905)="","",INDEX('Per Invoice'!J$2:J$1201,$Z905)))</f>
        <v/>
      </c>
      <c r="K905" s="8">
        <f>IF($Z905="","",IF(INDEX('Per Invoice'!K$2:K$1201,$Z905)="","",INDEX('Per Invoice'!K$2:K$1201,$Z905)))</f>
        <v/>
      </c>
      <c r="L905">
        <f>IF($Z905="","",IF(INDEX('Per Invoice'!L$2:L$1201,$Z905)="","",INDEX('Per Invoice'!L$2:L$1201,$Z905)))</f>
        <v/>
      </c>
      <c r="M905">
        <f>IF($Z905="","",IF(INDEX('Per Invoice'!M$2:M$1201,$Z905)="","",INDEX('Per Invoice'!M$2:M$1201,$Z905)))</f>
        <v/>
      </c>
      <c r="N905">
        <f>IF($Z905="","",IF(INDEX('Per Invoice'!N$2:N$1201,$Z905)="","",INDEX('Per Invoice'!N$2:N$1201,$Z905)))</f>
        <v/>
      </c>
      <c r="O905" s="8">
        <f>IF($Z905="","",IF(INDEX('Per Invoice'!O$2:O$1201,$Z905)="","",INDEX('Per Invoice'!O$2:O$1201,$Z905)))</f>
        <v/>
      </c>
      <c r="P905">
        <f>IF($Z905="","",IF(INDEX('Per Invoice'!P$2:P$1201,$Z905)="","",INDEX('Per Invoice'!P$2:P$1201,$Z905)))</f>
        <v/>
      </c>
      <c r="Q905" s="8">
        <f>IF($Z905="","",IF(INDEX('Per Invoice'!Q$2:Q$1201,$Z905)="","",INDEX('Per Invoice'!Q$2:Q$1201,$Z905)))</f>
        <v/>
      </c>
      <c r="R905" s="8">
        <f>IF($Z905="","",IF(INDEX('Per Invoice'!R$2:R$1201,$Z905)="","",INDEX('Per Invoice'!R$2:R$1201,$Z905)))</f>
        <v/>
      </c>
      <c r="S905">
        <f>IF($Z905="","",IF(INDEX('Per Invoice'!S$2:S$1201,$Z905)="","",INDEX('Per Invoice'!S$2:S$1201,$Z905)))</f>
        <v/>
      </c>
      <c r="T905" s="8">
        <f>IF($Z905="","",IF(INDEX('Per Invoice'!T$2:T$1201,$Z905)="","",INDEX('Per Invoice'!T$2:T$1201,$Z905)))</f>
        <v/>
      </c>
      <c r="U905" s="8">
        <f>IF($Z905="","",IF(INDEX('Per Invoice'!U$2:U$1201,$Z905)="","",INDEX('Per Invoice'!U$2:U$1201,$Z905)))</f>
        <v/>
      </c>
      <c r="V905" s="8">
        <f>IF($Z905="","",IF(INDEX('Per Invoice'!V$2:V$1201,$Z905)="","",INDEX('Per Invoice'!V$2:V$1201,$Z905)))</f>
        <v/>
      </c>
      <c r="W905" s="8">
        <f>IF($Z905="","",IF(INDEX('Per Invoice'!W$2:W$1201,$Z905)="","",INDEX('Per Invoice'!W$2:W$1201,$Z905)))</f>
        <v/>
      </c>
      <c r="X905" s="8">
        <f>IF($Z905="","",IF(INDEX('Per Invoice'!X$2:X$1201,$Z905)="","",INDEX('Per Invoice'!X$2:X$1201,$Z905)))</f>
        <v/>
      </c>
      <c r="Y905" s="8">
        <f>IF($Z905="","",IF(INDEX('Per Invoice'!Y$2:Y$1201,$Z905)="","",INDEX('Per Invoice'!Y$2:Y$1201,$Z905)))</f>
        <v/>
      </c>
      <c r="Z905" s="16">
        <f>IFERROR(MATCH(Settings!$C$26&amp;"|"&amp;ROWS($Z$2:$Z905),'Per Invoice'!$AB$2:$AB$1201,0),"")</f>
        <v/>
      </c>
    </row>
    <row r="906">
      <c r="A906">
        <f>IF($Z906="","",IF(INDEX('Per Invoice'!A$2:A$1201,$Z906)="","",INDEX('Per Invoice'!A$2:A$1201,$Z906)))</f>
        <v/>
      </c>
      <c r="B906">
        <f>IF($Z906="","",IF(INDEX('Per Invoice'!B$2:B$1201,$Z906)="","",INDEX('Per Invoice'!B$2:B$1201,$Z906)))</f>
        <v/>
      </c>
      <c r="C906">
        <f>IF($Z906="","",IF(INDEX('Per Invoice'!C$2:C$1201,$Z906)="","",INDEX('Per Invoice'!C$2:C$1201,$Z906)))</f>
        <v/>
      </c>
      <c r="D906">
        <f>IF($Z906="","",IF(INDEX('Per Invoice'!D$2:D$1201,$Z906)="","",INDEX('Per Invoice'!D$2:D$1201,$Z906)))</f>
        <v/>
      </c>
      <c r="E906" s="14">
        <f>IF($Z906="","",IF(INDEX('Per Invoice'!E$2:E$1201,$Z906)="","",INDEX('Per Invoice'!E$2:E$1201,$Z906)))</f>
        <v/>
      </c>
      <c r="F906">
        <f>IF($Z906="","",IF(INDEX('Per Invoice'!F$2:F$1201,$Z906)="","",INDEX('Per Invoice'!F$2:F$1201,$Z906)))</f>
        <v/>
      </c>
      <c r="G906">
        <f>IF($Z906="","",IF(INDEX('Per Invoice'!G$2:G$1201,$Z906)="","",INDEX('Per Invoice'!G$2:G$1201,$Z906)))</f>
        <v/>
      </c>
      <c r="H906">
        <f>IF($Z906="","",IF(INDEX('Per Invoice'!H$2:H$1201,$Z906)="","",INDEX('Per Invoice'!H$2:H$1201,$Z906)))</f>
        <v/>
      </c>
      <c r="I906">
        <f>IF($Z906="","",IF(INDEX('Per Invoice'!I$2:I$1201,$Z906)="","",INDEX('Per Invoice'!I$2:I$1201,$Z906)))</f>
        <v/>
      </c>
      <c r="J906">
        <f>IF($Z906="","",IF(INDEX('Per Invoice'!J$2:J$1201,$Z906)="","",INDEX('Per Invoice'!J$2:J$1201,$Z906)))</f>
        <v/>
      </c>
      <c r="K906" s="8">
        <f>IF($Z906="","",IF(INDEX('Per Invoice'!K$2:K$1201,$Z906)="","",INDEX('Per Invoice'!K$2:K$1201,$Z906)))</f>
        <v/>
      </c>
      <c r="L906">
        <f>IF($Z906="","",IF(INDEX('Per Invoice'!L$2:L$1201,$Z906)="","",INDEX('Per Invoice'!L$2:L$1201,$Z906)))</f>
        <v/>
      </c>
      <c r="M906">
        <f>IF($Z906="","",IF(INDEX('Per Invoice'!M$2:M$1201,$Z906)="","",INDEX('Per Invoice'!M$2:M$1201,$Z906)))</f>
        <v/>
      </c>
      <c r="N906">
        <f>IF($Z906="","",IF(INDEX('Per Invoice'!N$2:N$1201,$Z906)="","",INDEX('Per Invoice'!N$2:N$1201,$Z906)))</f>
        <v/>
      </c>
      <c r="O906" s="8">
        <f>IF($Z906="","",IF(INDEX('Per Invoice'!O$2:O$1201,$Z906)="","",INDEX('Per Invoice'!O$2:O$1201,$Z906)))</f>
        <v/>
      </c>
      <c r="P906">
        <f>IF($Z906="","",IF(INDEX('Per Invoice'!P$2:P$1201,$Z906)="","",INDEX('Per Invoice'!P$2:P$1201,$Z906)))</f>
        <v/>
      </c>
      <c r="Q906" s="8">
        <f>IF($Z906="","",IF(INDEX('Per Invoice'!Q$2:Q$1201,$Z906)="","",INDEX('Per Invoice'!Q$2:Q$1201,$Z906)))</f>
        <v/>
      </c>
      <c r="R906" s="8">
        <f>IF($Z906="","",IF(INDEX('Per Invoice'!R$2:R$1201,$Z906)="","",INDEX('Per Invoice'!R$2:R$1201,$Z906)))</f>
        <v/>
      </c>
      <c r="S906">
        <f>IF($Z906="","",IF(INDEX('Per Invoice'!S$2:S$1201,$Z906)="","",INDEX('Per Invoice'!S$2:S$1201,$Z906)))</f>
        <v/>
      </c>
      <c r="T906" s="8">
        <f>IF($Z906="","",IF(INDEX('Per Invoice'!T$2:T$1201,$Z906)="","",INDEX('Per Invoice'!T$2:T$1201,$Z906)))</f>
        <v/>
      </c>
      <c r="U906" s="8">
        <f>IF($Z906="","",IF(INDEX('Per Invoice'!U$2:U$1201,$Z906)="","",INDEX('Per Invoice'!U$2:U$1201,$Z906)))</f>
        <v/>
      </c>
      <c r="V906" s="8">
        <f>IF($Z906="","",IF(INDEX('Per Invoice'!V$2:V$1201,$Z906)="","",INDEX('Per Invoice'!V$2:V$1201,$Z906)))</f>
        <v/>
      </c>
      <c r="W906" s="8">
        <f>IF($Z906="","",IF(INDEX('Per Invoice'!W$2:W$1201,$Z906)="","",INDEX('Per Invoice'!W$2:W$1201,$Z906)))</f>
        <v/>
      </c>
      <c r="X906" s="8">
        <f>IF($Z906="","",IF(INDEX('Per Invoice'!X$2:X$1201,$Z906)="","",INDEX('Per Invoice'!X$2:X$1201,$Z906)))</f>
        <v/>
      </c>
      <c r="Y906" s="8">
        <f>IF($Z906="","",IF(INDEX('Per Invoice'!Y$2:Y$1201,$Z906)="","",INDEX('Per Invoice'!Y$2:Y$1201,$Z906)))</f>
        <v/>
      </c>
      <c r="Z906" s="16">
        <f>IFERROR(MATCH(Settings!$C$26&amp;"|"&amp;ROWS($Z$2:$Z906),'Per Invoice'!$AB$2:$AB$1201,0),"")</f>
        <v/>
      </c>
    </row>
    <row r="907">
      <c r="A907">
        <f>IF($Z907="","",IF(INDEX('Per Invoice'!A$2:A$1201,$Z907)="","",INDEX('Per Invoice'!A$2:A$1201,$Z907)))</f>
        <v/>
      </c>
      <c r="B907">
        <f>IF($Z907="","",IF(INDEX('Per Invoice'!B$2:B$1201,$Z907)="","",INDEX('Per Invoice'!B$2:B$1201,$Z907)))</f>
        <v/>
      </c>
      <c r="C907">
        <f>IF($Z907="","",IF(INDEX('Per Invoice'!C$2:C$1201,$Z907)="","",INDEX('Per Invoice'!C$2:C$1201,$Z907)))</f>
        <v/>
      </c>
      <c r="D907">
        <f>IF($Z907="","",IF(INDEX('Per Invoice'!D$2:D$1201,$Z907)="","",INDEX('Per Invoice'!D$2:D$1201,$Z907)))</f>
        <v/>
      </c>
      <c r="E907" s="14">
        <f>IF($Z907="","",IF(INDEX('Per Invoice'!E$2:E$1201,$Z907)="","",INDEX('Per Invoice'!E$2:E$1201,$Z907)))</f>
        <v/>
      </c>
      <c r="F907">
        <f>IF($Z907="","",IF(INDEX('Per Invoice'!F$2:F$1201,$Z907)="","",INDEX('Per Invoice'!F$2:F$1201,$Z907)))</f>
        <v/>
      </c>
      <c r="G907">
        <f>IF($Z907="","",IF(INDEX('Per Invoice'!G$2:G$1201,$Z907)="","",INDEX('Per Invoice'!G$2:G$1201,$Z907)))</f>
        <v/>
      </c>
      <c r="H907">
        <f>IF($Z907="","",IF(INDEX('Per Invoice'!H$2:H$1201,$Z907)="","",INDEX('Per Invoice'!H$2:H$1201,$Z907)))</f>
        <v/>
      </c>
      <c r="I907">
        <f>IF($Z907="","",IF(INDEX('Per Invoice'!I$2:I$1201,$Z907)="","",INDEX('Per Invoice'!I$2:I$1201,$Z907)))</f>
        <v/>
      </c>
      <c r="J907">
        <f>IF($Z907="","",IF(INDEX('Per Invoice'!J$2:J$1201,$Z907)="","",INDEX('Per Invoice'!J$2:J$1201,$Z907)))</f>
        <v/>
      </c>
      <c r="K907" s="8">
        <f>IF($Z907="","",IF(INDEX('Per Invoice'!K$2:K$1201,$Z907)="","",INDEX('Per Invoice'!K$2:K$1201,$Z907)))</f>
        <v/>
      </c>
      <c r="L907">
        <f>IF($Z907="","",IF(INDEX('Per Invoice'!L$2:L$1201,$Z907)="","",INDEX('Per Invoice'!L$2:L$1201,$Z907)))</f>
        <v/>
      </c>
      <c r="M907">
        <f>IF($Z907="","",IF(INDEX('Per Invoice'!M$2:M$1201,$Z907)="","",INDEX('Per Invoice'!M$2:M$1201,$Z907)))</f>
        <v/>
      </c>
      <c r="N907">
        <f>IF($Z907="","",IF(INDEX('Per Invoice'!N$2:N$1201,$Z907)="","",INDEX('Per Invoice'!N$2:N$1201,$Z907)))</f>
        <v/>
      </c>
      <c r="O907" s="8">
        <f>IF($Z907="","",IF(INDEX('Per Invoice'!O$2:O$1201,$Z907)="","",INDEX('Per Invoice'!O$2:O$1201,$Z907)))</f>
        <v/>
      </c>
      <c r="P907">
        <f>IF($Z907="","",IF(INDEX('Per Invoice'!P$2:P$1201,$Z907)="","",INDEX('Per Invoice'!P$2:P$1201,$Z907)))</f>
        <v/>
      </c>
      <c r="Q907" s="8">
        <f>IF($Z907="","",IF(INDEX('Per Invoice'!Q$2:Q$1201,$Z907)="","",INDEX('Per Invoice'!Q$2:Q$1201,$Z907)))</f>
        <v/>
      </c>
      <c r="R907" s="8">
        <f>IF($Z907="","",IF(INDEX('Per Invoice'!R$2:R$1201,$Z907)="","",INDEX('Per Invoice'!R$2:R$1201,$Z907)))</f>
        <v/>
      </c>
      <c r="S907">
        <f>IF($Z907="","",IF(INDEX('Per Invoice'!S$2:S$1201,$Z907)="","",INDEX('Per Invoice'!S$2:S$1201,$Z907)))</f>
        <v/>
      </c>
      <c r="T907" s="8">
        <f>IF($Z907="","",IF(INDEX('Per Invoice'!T$2:T$1201,$Z907)="","",INDEX('Per Invoice'!T$2:T$1201,$Z907)))</f>
        <v/>
      </c>
      <c r="U907" s="8">
        <f>IF($Z907="","",IF(INDEX('Per Invoice'!U$2:U$1201,$Z907)="","",INDEX('Per Invoice'!U$2:U$1201,$Z907)))</f>
        <v/>
      </c>
      <c r="V907" s="8">
        <f>IF($Z907="","",IF(INDEX('Per Invoice'!V$2:V$1201,$Z907)="","",INDEX('Per Invoice'!V$2:V$1201,$Z907)))</f>
        <v/>
      </c>
      <c r="W907" s="8">
        <f>IF($Z907="","",IF(INDEX('Per Invoice'!W$2:W$1201,$Z907)="","",INDEX('Per Invoice'!W$2:W$1201,$Z907)))</f>
        <v/>
      </c>
      <c r="X907" s="8">
        <f>IF($Z907="","",IF(INDEX('Per Invoice'!X$2:X$1201,$Z907)="","",INDEX('Per Invoice'!X$2:X$1201,$Z907)))</f>
        <v/>
      </c>
      <c r="Y907" s="8">
        <f>IF($Z907="","",IF(INDEX('Per Invoice'!Y$2:Y$1201,$Z907)="","",INDEX('Per Invoice'!Y$2:Y$1201,$Z907)))</f>
        <v/>
      </c>
      <c r="Z907" s="16">
        <f>IFERROR(MATCH(Settings!$C$26&amp;"|"&amp;ROWS($Z$2:$Z907),'Per Invoice'!$AB$2:$AB$1201,0),"")</f>
        <v/>
      </c>
    </row>
    <row r="908">
      <c r="A908">
        <f>IF($Z908="","",IF(INDEX('Per Invoice'!A$2:A$1201,$Z908)="","",INDEX('Per Invoice'!A$2:A$1201,$Z908)))</f>
        <v/>
      </c>
      <c r="B908">
        <f>IF($Z908="","",IF(INDEX('Per Invoice'!B$2:B$1201,$Z908)="","",INDEX('Per Invoice'!B$2:B$1201,$Z908)))</f>
        <v/>
      </c>
      <c r="C908">
        <f>IF($Z908="","",IF(INDEX('Per Invoice'!C$2:C$1201,$Z908)="","",INDEX('Per Invoice'!C$2:C$1201,$Z908)))</f>
        <v/>
      </c>
      <c r="D908">
        <f>IF($Z908="","",IF(INDEX('Per Invoice'!D$2:D$1201,$Z908)="","",INDEX('Per Invoice'!D$2:D$1201,$Z908)))</f>
        <v/>
      </c>
      <c r="E908" s="14">
        <f>IF($Z908="","",IF(INDEX('Per Invoice'!E$2:E$1201,$Z908)="","",INDEX('Per Invoice'!E$2:E$1201,$Z908)))</f>
        <v/>
      </c>
      <c r="F908">
        <f>IF($Z908="","",IF(INDEX('Per Invoice'!F$2:F$1201,$Z908)="","",INDEX('Per Invoice'!F$2:F$1201,$Z908)))</f>
        <v/>
      </c>
      <c r="G908">
        <f>IF($Z908="","",IF(INDEX('Per Invoice'!G$2:G$1201,$Z908)="","",INDEX('Per Invoice'!G$2:G$1201,$Z908)))</f>
        <v/>
      </c>
      <c r="H908">
        <f>IF($Z908="","",IF(INDEX('Per Invoice'!H$2:H$1201,$Z908)="","",INDEX('Per Invoice'!H$2:H$1201,$Z908)))</f>
        <v/>
      </c>
      <c r="I908">
        <f>IF($Z908="","",IF(INDEX('Per Invoice'!I$2:I$1201,$Z908)="","",INDEX('Per Invoice'!I$2:I$1201,$Z908)))</f>
        <v/>
      </c>
      <c r="J908">
        <f>IF($Z908="","",IF(INDEX('Per Invoice'!J$2:J$1201,$Z908)="","",INDEX('Per Invoice'!J$2:J$1201,$Z908)))</f>
        <v/>
      </c>
      <c r="K908" s="8">
        <f>IF($Z908="","",IF(INDEX('Per Invoice'!K$2:K$1201,$Z908)="","",INDEX('Per Invoice'!K$2:K$1201,$Z908)))</f>
        <v/>
      </c>
      <c r="L908">
        <f>IF($Z908="","",IF(INDEX('Per Invoice'!L$2:L$1201,$Z908)="","",INDEX('Per Invoice'!L$2:L$1201,$Z908)))</f>
        <v/>
      </c>
      <c r="M908">
        <f>IF($Z908="","",IF(INDEX('Per Invoice'!M$2:M$1201,$Z908)="","",INDEX('Per Invoice'!M$2:M$1201,$Z908)))</f>
        <v/>
      </c>
      <c r="N908">
        <f>IF($Z908="","",IF(INDEX('Per Invoice'!N$2:N$1201,$Z908)="","",INDEX('Per Invoice'!N$2:N$1201,$Z908)))</f>
        <v/>
      </c>
      <c r="O908" s="8">
        <f>IF($Z908="","",IF(INDEX('Per Invoice'!O$2:O$1201,$Z908)="","",INDEX('Per Invoice'!O$2:O$1201,$Z908)))</f>
        <v/>
      </c>
      <c r="P908">
        <f>IF($Z908="","",IF(INDEX('Per Invoice'!P$2:P$1201,$Z908)="","",INDEX('Per Invoice'!P$2:P$1201,$Z908)))</f>
        <v/>
      </c>
      <c r="Q908" s="8">
        <f>IF($Z908="","",IF(INDEX('Per Invoice'!Q$2:Q$1201,$Z908)="","",INDEX('Per Invoice'!Q$2:Q$1201,$Z908)))</f>
        <v/>
      </c>
      <c r="R908" s="8">
        <f>IF($Z908="","",IF(INDEX('Per Invoice'!R$2:R$1201,$Z908)="","",INDEX('Per Invoice'!R$2:R$1201,$Z908)))</f>
        <v/>
      </c>
      <c r="S908">
        <f>IF($Z908="","",IF(INDEX('Per Invoice'!S$2:S$1201,$Z908)="","",INDEX('Per Invoice'!S$2:S$1201,$Z908)))</f>
        <v/>
      </c>
      <c r="T908" s="8">
        <f>IF($Z908="","",IF(INDEX('Per Invoice'!T$2:T$1201,$Z908)="","",INDEX('Per Invoice'!T$2:T$1201,$Z908)))</f>
        <v/>
      </c>
      <c r="U908" s="8">
        <f>IF($Z908="","",IF(INDEX('Per Invoice'!U$2:U$1201,$Z908)="","",INDEX('Per Invoice'!U$2:U$1201,$Z908)))</f>
        <v/>
      </c>
      <c r="V908" s="8">
        <f>IF($Z908="","",IF(INDEX('Per Invoice'!V$2:V$1201,$Z908)="","",INDEX('Per Invoice'!V$2:V$1201,$Z908)))</f>
        <v/>
      </c>
      <c r="W908" s="8">
        <f>IF($Z908="","",IF(INDEX('Per Invoice'!W$2:W$1201,$Z908)="","",INDEX('Per Invoice'!W$2:W$1201,$Z908)))</f>
        <v/>
      </c>
      <c r="X908" s="8">
        <f>IF($Z908="","",IF(INDEX('Per Invoice'!X$2:X$1201,$Z908)="","",INDEX('Per Invoice'!X$2:X$1201,$Z908)))</f>
        <v/>
      </c>
      <c r="Y908" s="8">
        <f>IF($Z908="","",IF(INDEX('Per Invoice'!Y$2:Y$1201,$Z908)="","",INDEX('Per Invoice'!Y$2:Y$1201,$Z908)))</f>
        <v/>
      </c>
      <c r="Z908" s="16">
        <f>IFERROR(MATCH(Settings!$C$26&amp;"|"&amp;ROWS($Z$2:$Z908),'Per Invoice'!$AB$2:$AB$1201,0),"")</f>
        <v/>
      </c>
    </row>
    <row r="909">
      <c r="A909">
        <f>IF($Z909="","",IF(INDEX('Per Invoice'!A$2:A$1201,$Z909)="","",INDEX('Per Invoice'!A$2:A$1201,$Z909)))</f>
        <v/>
      </c>
      <c r="B909">
        <f>IF($Z909="","",IF(INDEX('Per Invoice'!B$2:B$1201,$Z909)="","",INDEX('Per Invoice'!B$2:B$1201,$Z909)))</f>
        <v/>
      </c>
      <c r="C909">
        <f>IF($Z909="","",IF(INDEX('Per Invoice'!C$2:C$1201,$Z909)="","",INDEX('Per Invoice'!C$2:C$1201,$Z909)))</f>
        <v/>
      </c>
      <c r="D909">
        <f>IF($Z909="","",IF(INDEX('Per Invoice'!D$2:D$1201,$Z909)="","",INDEX('Per Invoice'!D$2:D$1201,$Z909)))</f>
        <v/>
      </c>
      <c r="E909" s="14">
        <f>IF($Z909="","",IF(INDEX('Per Invoice'!E$2:E$1201,$Z909)="","",INDEX('Per Invoice'!E$2:E$1201,$Z909)))</f>
        <v/>
      </c>
      <c r="F909">
        <f>IF($Z909="","",IF(INDEX('Per Invoice'!F$2:F$1201,$Z909)="","",INDEX('Per Invoice'!F$2:F$1201,$Z909)))</f>
        <v/>
      </c>
      <c r="G909">
        <f>IF($Z909="","",IF(INDEX('Per Invoice'!G$2:G$1201,$Z909)="","",INDEX('Per Invoice'!G$2:G$1201,$Z909)))</f>
        <v/>
      </c>
      <c r="H909">
        <f>IF($Z909="","",IF(INDEX('Per Invoice'!H$2:H$1201,$Z909)="","",INDEX('Per Invoice'!H$2:H$1201,$Z909)))</f>
        <v/>
      </c>
      <c r="I909">
        <f>IF($Z909="","",IF(INDEX('Per Invoice'!I$2:I$1201,$Z909)="","",INDEX('Per Invoice'!I$2:I$1201,$Z909)))</f>
        <v/>
      </c>
      <c r="J909">
        <f>IF($Z909="","",IF(INDEX('Per Invoice'!J$2:J$1201,$Z909)="","",INDEX('Per Invoice'!J$2:J$1201,$Z909)))</f>
        <v/>
      </c>
      <c r="K909" s="8">
        <f>IF($Z909="","",IF(INDEX('Per Invoice'!K$2:K$1201,$Z909)="","",INDEX('Per Invoice'!K$2:K$1201,$Z909)))</f>
        <v/>
      </c>
      <c r="L909">
        <f>IF($Z909="","",IF(INDEX('Per Invoice'!L$2:L$1201,$Z909)="","",INDEX('Per Invoice'!L$2:L$1201,$Z909)))</f>
        <v/>
      </c>
      <c r="M909">
        <f>IF($Z909="","",IF(INDEX('Per Invoice'!M$2:M$1201,$Z909)="","",INDEX('Per Invoice'!M$2:M$1201,$Z909)))</f>
        <v/>
      </c>
      <c r="N909">
        <f>IF($Z909="","",IF(INDEX('Per Invoice'!N$2:N$1201,$Z909)="","",INDEX('Per Invoice'!N$2:N$1201,$Z909)))</f>
        <v/>
      </c>
      <c r="O909" s="8">
        <f>IF($Z909="","",IF(INDEX('Per Invoice'!O$2:O$1201,$Z909)="","",INDEX('Per Invoice'!O$2:O$1201,$Z909)))</f>
        <v/>
      </c>
      <c r="P909">
        <f>IF($Z909="","",IF(INDEX('Per Invoice'!P$2:P$1201,$Z909)="","",INDEX('Per Invoice'!P$2:P$1201,$Z909)))</f>
        <v/>
      </c>
      <c r="Q909" s="8">
        <f>IF($Z909="","",IF(INDEX('Per Invoice'!Q$2:Q$1201,$Z909)="","",INDEX('Per Invoice'!Q$2:Q$1201,$Z909)))</f>
        <v/>
      </c>
      <c r="R909" s="8">
        <f>IF($Z909="","",IF(INDEX('Per Invoice'!R$2:R$1201,$Z909)="","",INDEX('Per Invoice'!R$2:R$1201,$Z909)))</f>
        <v/>
      </c>
      <c r="S909">
        <f>IF($Z909="","",IF(INDEX('Per Invoice'!S$2:S$1201,$Z909)="","",INDEX('Per Invoice'!S$2:S$1201,$Z909)))</f>
        <v/>
      </c>
      <c r="T909" s="8">
        <f>IF($Z909="","",IF(INDEX('Per Invoice'!T$2:T$1201,$Z909)="","",INDEX('Per Invoice'!T$2:T$1201,$Z909)))</f>
        <v/>
      </c>
      <c r="U909" s="8">
        <f>IF($Z909="","",IF(INDEX('Per Invoice'!U$2:U$1201,$Z909)="","",INDEX('Per Invoice'!U$2:U$1201,$Z909)))</f>
        <v/>
      </c>
      <c r="V909" s="8">
        <f>IF($Z909="","",IF(INDEX('Per Invoice'!V$2:V$1201,$Z909)="","",INDEX('Per Invoice'!V$2:V$1201,$Z909)))</f>
        <v/>
      </c>
      <c r="W909" s="8">
        <f>IF($Z909="","",IF(INDEX('Per Invoice'!W$2:W$1201,$Z909)="","",INDEX('Per Invoice'!W$2:W$1201,$Z909)))</f>
        <v/>
      </c>
      <c r="X909" s="8">
        <f>IF($Z909="","",IF(INDEX('Per Invoice'!X$2:X$1201,$Z909)="","",INDEX('Per Invoice'!X$2:X$1201,$Z909)))</f>
        <v/>
      </c>
      <c r="Y909" s="8">
        <f>IF($Z909="","",IF(INDEX('Per Invoice'!Y$2:Y$1201,$Z909)="","",INDEX('Per Invoice'!Y$2:Y$1201,$Z909)))</f>
        <v/>
      </c>
      <c r="Z909" s="16">
        <f>IFERROR(MATCH(Settings!$C$26&amp;"|"&amp;ROWS($Z$2:$Z909),'Per Invoice'!$AB$2:$AB$1201,0),"")</f>
        <v/>
      </c>
    </row>
    <row r="910">
      <c r="A910">
        <f>IF($Z910="","",IF(INDEX('Per Invoice'!A$2:A$1201,$Z910)="","",INDEX('Per Invoice'!A$2:A$1201,$Z910)))</f>
        <v/>
      </c>
      <c r="B910">
        <f>IF($Z910="","",IF(INDEX('Per Invoice'!B$2:B$1201,$Z910)="","",INDEX('Per Invoice'!B$2:B$1201,$Z910)))</f>
        <v/>
      </c>
      <c r="C910">
        <f>IF($Z910="","",IF(INDEX('Per Invoice'!C$2:C$1201,$Z910)="","",INDEX('Per Invoice'!C$2:C$1201,$Z910)))</f>
        <v/>
      </c>
      <c r="D910">
        <f>IF($Z910="","",IF(INDEX('Per Invoice'!D$2:D$1201,$Z910)="","",INDEX('Per Invoice'!D$2:D$1201,$Z910)))</f>
        <v/>
      </c>
      <c r="E910" s="14">
        <f>IF($Z910="","",IF(INDEX('Per Invoice'!E$2:E$1201,$Z910)="","",INDEX('Per Invoice'!E$2:E$1201,$Z910)))</f>
        <v/>
      </c>
      <c r="F910">
        <f>IF($Z910="","",IF(INDEX('Per Invoice'!F$2:F$1201,$Z910)="","",INDEX('Per Invoice'!F$2:F$1201,$Z910)))</f>
        <v/>
      </c>
      <c r="G910">
        <f>IF($Z910="","",IF(INDEX('Per Invoice'!G$2:G$1201,$Z910)="","",INDEX('Per Invoice'!G$2:G$1201,$Z910)))</f>
        <v/>
      </c>
      <c r="H910">
        <f>IF($Z910="","",IF(INDEX('Per Invoice'!H$2:H$1201,$Z910)="","",INDEX('Per Invoice'!H$2:H$1201,$Z910)))</f>
        <v/>
      </c>
      <c r="I910">
        <f>IF($Z910="","",IF(INDEX('Per Invoice'!I$2:I$1201,$Z910)="","",INDEX('Per Invoice'!I$2:I$1201,$Z910)))</f>
        <v/>
      </c>
      <c r="J910">
        <f>IF($Z910="","",IF(INDEX('Per Invoice'!J$2:J$1201,$Z910)="","",INDEX('Per Invoice'!J$2:J$1201,$Z910)))</f>
        <v/>
      </c>
      <c r="K910" s="8">
        <f>IF($Z910="","",IF(INDEX('Per Invoice'!K$2:K$1201,$Z910)="","",INDEX('Per Invoice'!K$2:K$1201,$Z910)))</f>
        <v/>
      </c>
      <c r="L910">
        <f>IF($Z910="","",IF(INDEX('Per Invoice'!L$2:L$1201,$Z910)="","",INDEX('Per Invoice'!L$2:L$1201,$Z910)))</f>
        <v/>
      </c>
      <c r="M910">
        <f>IF($Z910="","",IF(INDEX('Per Invoice'!M$2:M$1201,$Z910)="","",INDEX('Per Invoice'!M$2:M$1201,$Z910)))</f>
        <v/>
      </c>
      <c r="N910">
        <f>IF($Z910="","",IF(INDEX('Per Invoice'!N$2:N$1201,$Z910)="","",INDEX('Per Invoice'!N$2:N$1201,$Z910)))</f>
        <v/>
      </c>
      <c r="O910" s="8">
        <f>IF($Z910="","",IF(INDEX('Per Invoice'!O$2:O$1201,$Z910)="","",INDEX('Per Invoice'!O$2:O$1201,$Z910)))</f>
        <v/>
      </c>
      <c r="P910">
        <f>IF($Z910="","",IF(INDEX('Per Invoice'!P$2:P$1201,$Z910)="","",INDEX('Per Invoice'!P$2:P$1201,$Z910)))</f>
        <v/>
      </c>
      <c r="Q910" s="8">
        <f>IF($Z910="","",IF(INDEX('Per Invoice'!Q$2:Q$1201,$Z910)="","",INDEX('Per Invoice'!Q$2:Q$1201,$Z910)))</f>
        <v/>
      </c>
      <c r="R910" s="8">
        <f>IF($Z910="","",IF(INDEX('Per Invoice'!R$2:R$1201,$Z910)="","",INDEX('Per Invoice'!R$2:R$1201,$Z910)))</f>
        <v/>
      </c>
      <c r="S910">
        <f>IF($Z910="","",IF(INDEX('Per Invoice'!S$2:S$1201,$Z910)="","",INDEX('Per Invoice'!S$2:S$1201,$Z910)))</f>
        <v/>
      </c>
      <c r="T910" s="8">
        <f>IF($Z910="","",IF(INDEX('Per Invoice'!T$2:T$1201,$Z910)="","",INDEX('Per Invoice'!T$2:T$1201,$Z910)))</f>
        <v/>
      </c>
      <c r="U910" s="8">
        <f>IF($Z910="","",IF(INDEX('Per Invoice'!U$2:U$1201,$Z910)="","",INDEX('Per Invoice'!U$2:U$1201,$Z910)))</f>
        <v/>
      </c>
      <c r="V910" s="8">
        <f>IF($Z910="","",IF(INDEX('Per Invoice'!V$2:V$1201,$Z910)="","",INDEX('Per Invoice'!V$2:V$1201,$Z910)))</f>
        <v/>
      </c>
      <c r="W910" s="8">
        <f>IF($Z910="","",IF(INDEX('Per Invoice'!W$2:W$1201,$Z910)="","",INDEX('Per Invoice'!W$2:W$1201,$Z910)))</f>
        <v/>
      </c>
      <c r="X910" s="8">
        <f>IF($Z910="","",IF(INDEX('Per Invoice'!X$2:X$1201,$Z910)="","",INDEX('Per Invoice'!X$2:X$1201,$Z910)))</f>
        <v/>
      </c>
      <c r="Y910" s="8">
        <f>IF($Z910="","",IF(INDEX('Per Invoice'!Y$2:Y$1201,$Z910)="","",INDEX('Per Invoice'!Y$2:Y$1201,$Z910)))</f>
        <v/>
      </c>
      <c r="Z910" s="16">
        <f>IFERROR(MATCH(Settings!$C$26&amp;"|"&amp;ROWS($Z$2:$Z910),'Per Invoice'!$AB$2:$AB$1201,0),"")</f>
        <v/>
      </c>
    </row>
    <row r="911">
      <c r="A911">
        <f>IF($Z911="","",IF(INDEX('Per Invoice'!A$2:A$1201,$Z911)="","",INDEX('Per Invoice'!A$2:A$1201,$Z911)))</f>
        <v/>
      </c>
      <c r="B911">
        <f>IF($Z911="","",IF(INDEX('Per Invoice'!B$2:B$1201,$Z911)="","",INDEX('Per Invoice'!B$2:B$1201,$Z911)))</f>
        <v/>
      </c>
      <c r="C911">
        <f>IF($Z911="","",IF(INDEX('Per Invoice'!C$2:C$1201,$Z911)="","",INDEX('Per Invoice'!C$2:C$1201,$Z911)))</f>
        <v/>
      </c>
      <c r="D911">
        <f>IF($Z911="","",IF(INDEX('Per Invoice'!D$2:D$1201,$Z911)="","",INDEX('Per Invoice'!D$2:D$1201,$Z911)))</f>
        <v/>
      </c>
      <c r="E911" s="14">
        <f>IF($Z911="","",IF(INDEX('Per Invoice'!E$2:E$1201,$Z911)="","",INDEX('Per Invoice'!E$2:E$1201,$Z911)))</f>
        <v/>
      </c>
      <c r="F911">
        <f>IF($Z911="","",IF(INDEX('Per Invoice'!F$2:F$1201,$Z911)="","",INDEX('Per Invoice'!F$2:F$1201,$Z911)))</f>
        <v/>
      </c>
      <c r="G911">
        <f>IF($Z911="","",IF(INDEX('Per Invoice'!G$2:G$1201,$Z911)="","",INDEX('Per Invoice'!G$2:G$1201,$Z911)))</f>
        <v/>
      </c>
      <c r="H911">
        <f>IF($Z911="","",IF(INDEX('Per Invoice'!H$2:H$1201,$Z911)="","",INDEX('Per Invoice'!H$2:H$1201,$Z911)))</f>
        <v/>
      </c>
      <c r="I911">
        <f>IF($Z911="","",IF(INDEX('Per Invoice'!I$2:I$1201,$Z911)="","",INDEX('Per Invoice'!I$2:I$1201,$Z911)))</f>
        <v/>
      </c>
      <c r="J911">
        <f>IF($Z911="","",IF(INDEX('Per Invoice'!J$2:J$1201,$Z911)="","",INDEX('Per Invoice'!J$2:J$1201,$Z911)))</f>
        <v/>
      </c>
      <c r="K911" s="8">
        <f>IF($Z911="","",IF(INDEX('Per Invoice'!K$2:K$1201,$Z911)="","",INDEX('Per Invoice'!K$2:K$1201,$Z911)))</f>
        <v/>
      </c>
      <c r="L911">
        <f>IF($Z911="","",IF(INDEX('Per Invoice'!L$2:L$1201,$Z911)="","",INDEX('Per Invoice'!L$2:L$1201,$Z911)))</f>
        <v/>
      </c>
      <c r="M911">
        <f>IF($Z911="","",IF(INDEX('Per Invoice'!M$2:M$1201,$Z911)="","",INDEX('Per Invoice'!M$2:M$1201,$Z911)))</f>
        <v/>
      </c>
      <c r="N911">
        <f>IF($Z911="","",IF(INDEX('Per Invoice'!N$2:N$1201,$Z911)="","",INDEX('Per Invoice'!N$2:N$1201,$Z911)))</f>
        <v/>
      </c>
      <c r="O911" s="8">
        <f>IF($Z911="","",IF(INDEX('Per Invoice'!O$2:O$1201,$Z911)="","",INDEX('Per Invoice'!O$2:O$1201,$Z911)))</f>
        <v/>
      </c>
      <c r="P911">
        <f>IF($Z911="","",IF(INDEX('Per Invoice'!P$2:P$1201,$Z911)="","",INDEX('Per Invoice'!P$2:P$1201,$Z911)))</f>
        <v/>
      </c>
      <c r="Q911" s="8">
        <f>IF($Z911="","",IF(INDEX('Per Invoice'!Q$2:Q$1201,$Z911)="","",INDEX('Per Invoice'!Q$2:Q$1201,$Z911)))</f>
        <v/>
      </c>
      <c r="R911" s="8">
        <f>IF($Z911="","",IF(INDEX('Per Invoice'!R$2:R$1201,$Z911)="","",INDEX('Per Invoice'!R$2:R$1201,$Z911)))</f>
        <v/>
      </c>
      <c r="S911">
        <f>IF($Z911="","",IF(INDEX('Per Invoice'!S$2:S$1201,$Z911)="","",INDEX('Per Invoice'!S$2:S$1201,$Z911)))</f>
        <v/>
      </c>
      <c r="T911" s="8">
        <f>IF($Z911="","",IF(INDEX('Per Invoice'!T$2:T$1201,$Z911)="","",INDEX('Per Invoice'!T$2:T$1201,$Z911)))</f>
        <v/>
      </c>
      <c r="U911" s="8">
        <f>IF($Z911="","",IF(INDEX('Per Invoice'!U$2:U$1201,$Z911)="","",INDEX('Per Invoice'!U$2:U$1201,$Z911)))</f>
        <v/>
      </c>
      <c r="V911" s="8">
        <f>IF($Z911="","",IF(INDEX('Per Invoice'!V$2:V$1201,$Z911)="","",INDEX('Per Invoice'!V$2:V$1201,$Z911)))</f>
        <v/>
      </c>
      <c r="W911" s="8">
        <f>IF($Z911="","",IF(INDEX('Per Invoice'!W$2:W$1201,$Z911)="","",INDEX('Per Invoice'!W$2:W$1201,$Z911)))</f>
        <v/>
      </c>
      <c r="X911" s="8">
        <f>IF($Z911="","",IF(INDEX('Per Invoice'!X$2:X$1201,$Z911)="","",INDEX('Per Invoice'!X$2:X$1201,$Z911)))</f>
        <v/>
      </c>
      <c r="Y911" s="8">
        <f>IF($Z911="","",IF(INDEX('Per Invoice'!Y$2:Y$1201,$Z911)="","",INDEX('Per Invoice'!Y$2:Y$1201,$Z911)))</f>
        <v/>
      </c>
      <c r="Z911" s="16">
        <f>IFERROR(MATCH(Settings!$C$26&amp;"|"&amp;ROWS($Z$2:$Z911),'Per Invoice'!$AB$2:$AB$1201,0),"")</f>
        <v/>
      </c>
    </row>
    <row r="912">
      <c r="A912">
        <f>IF($Z912="","",IF(INDEX('Per Invoice'!A$2:A$1201,$Z912)="","",INDEX('Per Invoice'!A$2:A$1201,$Z912)))</f>
        <v/>
      </c>
      <c r="B912">
        <f>IF($Z912="","",IF(INDEX('Per Invoice'!B$2:B$1201,$Z912)="","",INDEX('Per Invoice'!B$2:B$1201,$Z912)))</f>
        <v/>
      </c>
      <c r="C912">
        <f>IF($Z912="","",IF(INDEX('Per Invoice'!C$2:C$1201,$Z912)="","",INDEX('Per Invoice'!C$2:C$1201,$Z912)))</f>
        <v/>
      </c>
      <c r="D912">
        <f>IF($Z912="","",IF(INDEX('Per Invoice'!D$2:D$1201,$Z912)="","",INDEX('Per Invoice'!D$2:D$1201,$Z912)))</f>
        <v/>
      </c>
      <c r="E912" s="14">
        <f>IF($Z912="","",IF(INDEX('Per Invoice'!E$2:E$1201,$Z912)="","",INDEX('Per Invoice'!E$2:E$1201,$Z912)))</f>
        <v/>
      </c>
      <c r="F912">
        <f>IF($Z912="","",IF(INDEX('Per Invoice'!F$2:F$1201,$Z912)="","",INDEX('Per Invoice'!F$2:F$1201,$Z912)))</f>
        <v/>
      </c>
      <c r="G912">
        <f>IF($Z912="","",IF(INDEX('Per Invoice'!G$2:G$1201,$Z912)="","",INDEX('Per Invoice'!G$2:G$1201,$Z912)))</f>
        <v/>
      </c>
      <c r="H912">
        <f>IF($Z912="","",IF(INDEX('Per Invoice'!H$2:H$1201,$Z912)="","",INDEX('Per Invoice'!H$2:H$1201,$Z912)))</f>
        <v/>
      </c>
      <c r="I912">
        <f>IF($Z912="","",IF(INDEX('Per Invoice'!I$2:I$1201,$Z912)="","",INDEX('Per Invoice'!I$2:I$1201,$Z912)))</f>
        <v/>
      </c>
      <c r="J912">
        <f>IF($Z912="","",IF(INDEX('Per Invoice'!J$2:J$1201,$Z912)="","",INDEX('Per Invoice'!J$2:J$1201,$Z912)))</f>
        <v/>
      </c>
      <c r="K912" s="8">
        <f>IF($Z912="","",IF(INDEX('Per Invoice'!K$2:K$1201,$Z912)="","",INDEX('Per Invoice'!K$2:K$1201,$Z912)))</f>
        <v/>
      </c>
      <c r="L912">
        <f>IF($Z912="","",IF(INDEX('Per Invoice'!L$2:L$1201,$Z912)="","",INDEX('Per Invoice'!L$2:L$1201,$Z912)))</f>
        <v/>
      </c>
      <c r="M912">
        <f>IF($Z912="","",IF(INDEX('Per Invoice'!M$2:M$1201,$Z912)="","",INDEX('Per Invoice'!M$2:M$1201,$Z912)))</f>
        <v/>
      </c>
      <c r="N912">
        <f>IF($Z912="","",IF(INDEX('Per Invoice'!N$2:N$1201,$Z912)="","",INDEX('Per Invoice'!N$2:N$1201,$Z912)))</f>
        <v/>
      </c>
      <c r="O912" s="8">
        <f>IF($Z912="","",IF(INDEX('Per Invoice'!O$2:O$1201,$Z912)="","",INDEX('Per Invoice'!O$2:O$1201,$Z912)))</f>
        <v/>
      </c>
      <c r="P912">
        <f>IF($Z912="","",IF(INDEX('Per Invoice'!P$2:P$1201,$Z912)="","",INDEX('Per Invoice'!P$2:P$1201,$Z912)))</f>
        <v/>
      </c>
      <c r="Q912" s="8">
        <f>IF($Z912="","",IF(INDEX('Per Invoice'!Q$2:Q$1201,$Z912)="","",INDEX('Per Invoice'!Q$2:Q$1201,$Z912)))</f>
        <v/>
      </c>
      <c r="R912" s="8">
        <f>IF($Z912="","",IF(INDEX('Per Invoice'!R$2:R$1201,$Z912)="","",INDEX('Per Invoice'!R$2:R$1201,$Z912)))</f>
        <v/>
      </c>
      <c r="S912">
        <f>IF($Z912="","",IF(INDEX('Per Invoice'!S$2:S$1201,$Z912)="","",INDEX('Per Invoice'!S$2:S$1201,$Z912)))</f>
        <v/>
      </c>
      <c r="T912" s="8">
        <f>IF($Z912="","",IF(INDEX('Per Invoice'!T$2:T$1201,$Z912)="","",INDEX('Per Invoice'!T$2:T$1201,$Z912)))</f>
        <v/>
      </c>
      <c r="U912" s="8">
        <f>IF($Z912="","",IF(INDEX('Per Invoice'!U$2:U$1201,$Z912)="","",INDEX('Per Invoice'!U$2:U$1201,$Z912)))</f>
        <v/>
      </c>
      <c r="V912" s="8">
        <f>IF($Z912="","",IF(INDEX('Per Invoice'!V$2:V$1201,$Z912)="","",INDEX('Per Invoice'!V$2:V$1201,$Z912)))</f>
        <v/>
      </c>
      <c r="W912" s="8">
        <f>IF($Z912="","",IF(INDEX('Per Invoice'!W$2:W$1201,$Z912)="","",INDEX('Per Invoice'!W$2:W$1201,$Z912)))</f>
        <v/>
      </c>
      <c r="X912" s="8">
        <f>IF($Z912="","",IF(INDEX('Per Invoice'!X$2:X$1201,$Z912)="","",INDEX('Per Invoice'!X$2:X$1201,$Z912)))</f>
        <v/>
      </c>
      <c r="Y912" s="8">
        <f>IF($Z912="","",IF(INDEX('Per Invoice'!Y$2:Y$1201,$Z912)="","",INDEX('Per Invoice'!Y$2:Y$1201,$Z912)))</f>
        <v/>
      </c>
      <c r="Z912" s="16">
        <f>IFERROR(MATCH(Settings!$C$26&amp;"|"&amp;ROWS($Z$2:$Z912),'Per Invoice'!$AB$2:$AB$1201,0),"")</f>
        <v/>
      </c>
    </row>
    <row r="913">
      <c r="A913">
        <f>IF($Z913="","",IF(INDEX('Per Invoice'!A$2:A$1201,$Z913)="","",INDEX('Per Invoice'!A$2:A$1201,$Z913)))</f>
        <v/>
      </c>
      <c r="B913">
        <f>IF($Z913="","",IF(INDEX('Per Invoice'!B$2:B$1201,$Z913)="","",INDEX('Per Invoice'!B$2:B$1201,$Z913)))</f>
        <v/>
      </c>
      <c r="C913">
        <f>IF($Z913="","",IF(INDEX('Per Invoice'!C$2:C$1201,$Z913)="","",INDEX('Per Invoice'!C$2:C$1201,$Z913)))</f>
        <v/>
      </c>
      <c r="D913">
        <f>IF($Z913="","",IF(INDEX('Per Invoice'!D$2:D$1201,$Z913)="","",INDEX('Per Invoice'!D$2:D$1201,$Z913)))</f>
        <v/>
      </c>
      <c r="E913" s="14">
        <f>IF($Z913="","",IF(INDEX('Per Invoice'!E$2:E$1201,$Z913)="","",INDEX('Per Invoice'!E$2:E$1201,$Z913)))</f>
        <v/>
      </c>
      <c r="F913">
        <f>IF($Z913="","",IF(INDEX('Per Invoice'!F$2:F$1201,$Z913)="","",INDEX('Per Invoice'!F$2:F$1201,$Z913)))</f>
        <v/>
      </c>
      <c r="G913">
        <f>IF($Z913="","",IF(INDEX('Per Invoice'!G$2:G$1201,$Z913)="","",INDEX('Per Invoice'!G$2:G$1201,$Z913)))</f>
        <v/>
      </c>
      <c r="H913">
        <f>IF($Z913="","",IF(INDEX('Per Invoice'!H$2:H$1201,$Z913)="","",INDEX('Per Invoice'!H$2:H$1201,$Z913)))</f>
        <v/>
      </c>
      <c r="I913">
        <f>IF($Z913="","",IF(INDEX('Per Invoice'!I$2:I$1201,$Z913)="","",INDEX('Per Invoice'!I$2:I$1201,$Z913)))</f>
        <v/>
      </c>
      <c r="J913">
        <f>IF($Z913="","",IF(INDEX('Per Invoice'!J$2:J$1201,$Z913)="","",INDEX('Per Invoice'!J$2:J$1201,$Z913)))</f>
        <v/>
      </c>
      <c r="K913" s="8">
        <f>IF($Z913="","",IF(INDEX('Per Invoice'!K$2:K$1201,$Z913)="","",INDEX('Per Invoice'!K$2:K$1201,$Z913)))</f>
        <v/>
      </c>
      <c r="L913">
        <f>IF($Z913="","",IF(INDEX('Per Invoice'!L$2:L$1201,$Z913)="","",INDEX('Per Invoice'!L$2:L$1201,$Z913)))</f>
        <v/>
      </c>
      <c r="M913">
        <f>IF($Z913="","",IF(INDEX('Per Invoice'!M$2:M$1201,$Z913)="","",INDEX('Per Invoice'!M$2:M$1201,$Z913)))</f>
        <v/>
      </c>
      <c r="N913">
        <f>IF($Z913="","",IF(INDEX('Per Invoice'!N$2:N$1201,$Z913)="","",INDEX('Per Invoice'!N$2:N$1201,$Z913)))</f>
        <v/>
      </c>
      <c r="O913" s="8">
        <f>IF($Z913="","",IF(INDEX('Per Invoice'!O$2:O$1201,$Z913)="","",INDEX('Per Invoice'!O$2:O$1201,$Z913)))</f>
        <v/>
      </c>
      <c r="P913">
        <f>IF($Z913="","",IF(INDEX('Per Invoice'!P$2:P$1201,$Z913)="","",INDEX('Per Invoice'!P$2:P$1201,$Z913)))</f>
        <v/>
      </c>
      <c r="Q913" s="8">
        <f>IF($Z913="","",IF(INDEX('Per Invoice'!Q$2:Q$1201,$Z913)="","",INDEX('Per Invoice'!Q$2:Q$1201,$Z913)))</f>
        <v/>
      </c>
      <c r="R913" s="8">
        <f>IF($Z913="","",IF(INDEX('Per Invoice'!R$2:R$1201,$Z913)="","",INDEX('Per Invoice'!R$2:R$1201,$Z913)))</f>
        <v/>
      </c>
      <c r="S913">
        <f>IF($Z913="","",IF(INDEX('Per Invoice'!S$2:S$1201,$Z913)="","",INDEX('Per Invoice'!S$2:S$1201,$Z913)))</f>
        <v/>
      </c>
      <c r="T913" s="8">
        <f>IF($Z913="","",IF(INDEX('Per Invoice'!T$2:T$1201,$Z913)="","",INDEX('Per Invoice'!T$2:T$1201,$Z913)))</f>
        <v/>
      </c>
      <c r="U913" s="8">
        <f>IF($Z913="","",IF(INDEX('Per Invoice'!U$2:U$1201,$Z913)="","",INDEX('Per Invoice'!U$2:U$1201,$Z913)))</f>
        <v/>
      </c>
      <c r="V913" s="8">
        <f>IF($Z913="","",IF(INDEX('Per Invoice'!V$2:V$1201,$Z913)="","",INDEX('Per Invoice'!V$2:V$1201,$Z913)))</f>
        <v/>
      </c>
      <c r="W913" s="8">
        <f>IF($Z913="","",IF(INDEX('Per Invoice'!W$2:W$1201,$Z913)="","",INDEX('Per Invoice'!W$2:W$1201,$Z913)))</f>
        <v/>
      </c>
      <c r="X913" s="8">
        <f>IF($Z913="","",IF(INDEX('Per Invoice'!X$2:X$1201,$Z913)="","",INDEX('Per Invoice'!X$2:X$1201,$Z913)))</f>
        <v/>
      </c>
      <c r="Y913" s="8">
        <f>IF($Z913="","",IF(INDEX('Per Invoice'!Y$2:Y$1201,$Z913)="","",INDEX('Per Invoice'!Y$2:Y$1201,$Z913)))</f>
        <v/>
      </c>
      <c r="Z913" s="16">
        <f>IFERROR(MATCH(Settings!$C$26&amp;"|"&amp;ROWS($Z$2:$Z913),'Per Invoice'!$AB$2:$AB$1201,0),"")</f>
        <v/>
      </c>
    </row>
    <row r="914">
      <c r="A914">
        <f>IF($Z914="","",IF(INDEX('Per Invoice'!A$2:A$1201,$Z914)="","",INDEX('Per Invoice'!A$2:A$1201,$Z914)))</f>
        <v/>
      </c>
      <c r="B914">
        <f>IF($Z914="","",IF(INDEX('Per Invoice'!B$2:B$1201,$Z914)="","",INDEX('Per Invoice'!B$2:B$1201,$Z914)))</f>
        <v/>
      </c>
      <c r="C914">
        <f>IF($Z914="","",IF(INDEX('Per Invoice'!C$2:C$1201,$Z914)="","",INDEX('Per Invoice'!C$2:C$1201,$Z914)))</f>
        <v/>
      </c>
      <c r="D914">
        <f>IF($Z914="","",IF(INDEX('Per Invoice'!D$2:D$1201,$Z914)="","",INDEX('Per Invoice'!D$2:D$1201,$Z914)))</f>
        <v/>
      </c>
      <c r="E914" s="14">
        <f>IF($Z914="","",IF(INDEX('Per Invoice'!E$2:E$1201,$Z914)="","",INDEX('Per Invoice'!E$2:E$1201,$Z914)))</f>
        <v/>
      </c>
      <c r="F914">
        <f>IF($Z914="","",IF(INDEX('Per Invoice'!F$2:F$1201,$Z914)="","",INDEX('Per Invoice'!F$2:F$1201,$Z914)))</f>
        <v/>
      </c>
      <c r="G914">
        <f>IF($Z914="","",IF(INDEX('Per Invoice'!G$2:G$1201,$Z914)="","",INDEX('Per Invoice'!G$2:G$1201,$Z914)))</f>
        <v/>
      </c>
      <c r="H914">
        <f>IF($Z914="","",IF(INDEX('Per Invoice'!H$2:H$1201,$Z914)="","",INDEX('Per Invoice'!H$2:H$1201,$Z914)))</f>
        <v/>
      </c>
      <c r="I914">
        <f>IF($Z914="","",IF(INDEX('Per Invoice'!I$2:I$1201,$Z914)="","",INDEX('Per Invoice'!I$2:I$1201,$Z914)))</f>
        <v/>
      </c>
      <c r="J914">
        <f>IF($Z914="","",IF(INDEX('Per Invoice'!J$2:J$1201,$Z914)="","",INDEX('Per Invoice'!J$2:J$1201,$Z914)))</f>
        <v/>
      </c>
      <c r="K914" s="8">
        <f>IF($Z914="","",IF(INDEX('Per Invoice'!K$2:K$1201,$Z914)="","",INDEX('Per Invoice'!K$2:K$1201,$Z914)))</f>
        <v/>
      </c>
      <c r="L914">
        <f>IF($Z914="","",IF(INDEX('Per Invoice'!L$2:L$1201,$Z914)="","",INDEX('Per Invoice'!L$2:L$1201,$Z914)))</f>
        <v/>
      </c>
      <c r="M914">
        <f>IF($Z914="","",IF(INDEX('Per Invoice'!M$2:M$1201,$Z914)="","",INDEX('Per Invoice'!M$2:M$1201,$Z914)))</f>
        <v/>
      </c>
      <c r="N914">
        <f>IF($Z914="","",IF(INDEX('Per Invoice'!N$2:N$1201,$Z914)="","",INDEX('Per Invoice'!N$2:N$1201,$Z914)))</f>
        <v/>
      </c>
      <c r="O914" s="8">
        <f>IF($Z914="","",IF(INDEX('Per Invoice'!O$2:O$1201,$Z914)="","",INDEX('Per Invoice'!O$2:O$1201,$Z914)))</f>
        <v/>
      </c>
      <c r="P914">
        <f>IF($Z914="","",IF(INDEX('Per Invoice'!P$2:P$1201,$Z914)="","",INDEX('Per Invoice'!P$2:P$1201,$Z914)))</f>
        <v/>
      </c>
      <c r="Q914" s="8">
        <f>IF($Z914="","",IF(INDEX('Per Invoice'!Q$2:Q$1201,$Z914)="","",INDEX('Per Invoice'!Q$2:Q$1201,$Z914)))</f>
        <v/>
      </c>
      <c r="R914" s="8">
        <f>IF($Z914="","",IF(INDEX('Per Invoice'!R$2:R$1201,$Z914)="","",INDEX('Per Invoice'!R$2:R$1201,$Z914)))</f>
        <v/>
      </c>
      <c r="S914">
        <f>IF($Z914="","",IF(INDEX('Per Invoice'!S$2:S$1201,$Z914)="","",INDEX('Per Invoice'!S$2:S$1201,$Z914)))</f>
        <v/>
      </c>
      <c r="T914" s="8">
        <f>IF($Z914="","",IF(INDEX('Per Invoice'!T$2:T$1201,$Z914)="","",INDEX('Per Invoice'!T$2:T$1201,$Z914)))</f>
        <v/>
      </c>
      <c r="U914" s="8">
        <f>IF($Z914="","",IF(INDEX('Per Invoice'!U$2:U$1201,$Z914)="","",INDEX('Per Invoice'!U$2:U$1201,$Z914)))</f>
        <v/>
      </c>
      <c r="V914" s="8">
        <f>IF($Z914="","",IF(INDEX('Per Invoice'!V$2:V$1201,$Z914)="","",INDEX('Per Invoice'!V$2:V$1201,$Z914)))</f>
        <v/>
      </c>
      <c r="W914" s="8">
        <f>IF($Z914="","",IF(INDEX('Per Invoice'!W$2:W$1201,$Z914)="","",INDEX('Per Invoice'!W$2:W$1201,$Z914)))</f>
        <v/>
      </c>
      <c r="X914" s="8">
        <f>IF($Z914="","",IF(INDEX('Per Invoice'!X$2:X$1201,$Z914)="","",INDEX('Per Invoice'!X$2:X$1201,$Z914)))</f>
        <v/>
      </c>
      <c r="Y914" s="8">
        <f>IF($Z914="","",IF(INDEX('Per Invoice'!Y$2:Y$1201,$Z914)="","",INDEX('Per Invoice'!Y$2:Y$1201,$Z914)))</f>
        <v/>
      </c>
      <c r="Z914" s="16">
        <f>IFERROR(MATCH(Settings!$C$26&amp;"|"&amp;ROWS($Z$2:$Z914),'Per Invoice'!$AB$2:$AB$1201,0),"")</f>
        <v/>
      </c>
    </row>
    <row r="915">
      <c r="A915">
        <f>IF($Z915="","",IF(INDEX('Per Invoice'!A$2:A$1201,$Z915)="","",INDEX('Per Invoice'!A$2:A$1201,$Z915)))</f>
        <v/>
      </c>
      <c r="B915">
        <f>IF($Z915="","",IF(INDEX('Per Invoice'!B$2:B$1201,$Z915)="","",INDEX('Per Invoice'!B$2:B$1201,$Z915)))</f>
        <v/>
      </c>
      <c r="C915">
        <f>IF($Z915="","",IF(INDEX('Per Invoice'!C$2:C$1201,$Z915)="","",INDEX('Per Invoice'!C$2:C$1201,$Z915)))</f>
        <v/>
      </c>
      <c r="D915">
        <f>IF($Z915="","",IF(INDEX('Per Invoice'!D$2:D$1201,$Z915)="","",INDEX('Per Invoice'!D$2:D$1201,$Z915)))</f>
        <v/>
      </c>
      <c r="E915" s="14">
        <f>IF($Z915="","",IF(INDEX('Per Invoice'!E$2:E$1201,$Z915)="","",INDEX('Per Invoice'!E$2:E$1201,$Z915)))</f>
        <v/>
      </c>
      <c r="F915">
        <f>IF($Z915="","",IF(INDEX('Per Invoice'!F$2:F$1201,$Z915)="","",INDEX('Per Invoice'!F$2:F$1201,$Z915)))</f>
        <v/>
      </c>
      <c r="G915">
        <f>IF($Z915="","",IF(INDEX('Per Invoice'!G$2:G$1201,$Z915)="","",INDEX('Per Invoice'!G$2:G$1201,$Z915)))</f>
        <v/>
      </c>
      <c r="H915">
        <f>IF($Z915="","",IF(INDEX('Per Invoice'!H$2:H$1201,$Z915)="","",INDEX('Per Invoice'!H$2:H$1201,$Z915)))</f>
        <v/>
      </c>
      <c r="I915">
        <f>IF($Z915="","",IF(INDEX('Per Invoice'!I$2:I$1201,$Z915)="","",INDEX('Per Invoice'!I$2:I$1201,$Z915)))</f>
        <v/>
      </c>
      <c r="J915">
        <f>IF($Z915="","",IF(INDEX('Per Invoice'!J$2:J$1201,$Z915)="","",INDEX('Per Invoice'!J$2:J$1201,$Z915)))</f>
        <v/>
      </c>
      <c r="K915" s="8">
        <f>IF($Z915="","",IF(INDEX('Per Invoice'!K$2:K$1201,$Z915)="","",INDEX('Per Invoice'!K$2:K$1201,$Z915)))</f>
        <v/>
      </c>
      <c r="L915">
        <f>IF($Z915="","",IF(INDEX('Per Invoice'!L$2:L$1201,$Z915)="","",INDEX('Per Invoice'!L$2:L$1201,$Z915)))</f>
        <v/>
      </c>
      <c r="M915">
        <f>IF($Z915="","",IF(INDEX('Per Invoice'!M$2:M$1201,$Z915)="","",INDEX('Per Invoice'!M$2:M$1201,$Z915)))</f>
        <v/>
      </c>
      <c r="N915">
        <f>IF($Z915="","",IF(INDEX('Per Invoice'!N$2:N$1201,$Z915)="","",INDEX('Per Invoice'!N$2:N$1201,$Z915)))</f>
        <v/>
      </c>
      <c r="O915" s="8">
        <f>IF($Z915="","",IF(INDEX('Per Invoice'!O$2:O$1201,$Z915)="","",INDEX('Per Invoice'!O$2:O$1201,$Z915)))</f>
        <v/>
      </c>
      <c r="P915">
        <f>IF($Z915="","",IF(INDEX('Per Invoice'!P$2:P$1201,$Z915)="","",INDEX('Per Invoice'!P$2:P$1201,$Z915)))</f>
        <v/>
      </c>
      <c r="Q915" s="8">
        <f>IF($Z915="","",IF(INDEX('Per Invoice'!Q$2:Q$1201,$Z915)="","",INDEX('Per Invoice'!Q$2:Q$1201,$Z915)))</f>
        <v/>
      </c>
      <c r="R915" s="8">
        <f>IF($Z915="","",IF(INDEX('Per Invoice'!R$2:R$1201,$Z915)="","",INDEX('Per Invoice'!R$2:R$1201,$Z915)))</f>
        <v/>
      </c>
      <c r="S915">
        <f>IF($Z915="","",IF(INDEX('Per Invoice'!S$2:S$1201,$Z915)="","",INDEX('Per Invoice'!S$2:S$1201,$Z915)))</f>
        <v/>
      </c>
      <c r="T915" s="8">
        <f>IF($Z915="","",IF(INDEX('Per Invoice'!T$2:T$1201,$Z915)="","",INDEX('Per Invoice'!T$2:T$1201,$Z915)))</f>
        <v/>
      </c>
      <c r="U915" s="8">
        <f>IF($Z915="","",IF(INDEX('Per Invoice'!U$2:U$1201,$Z915)="","",INDEX('Per Invoice'!U$2:U$1201,$Z915)))</f>
        <v/>
      </c>
      <c r="V915" s="8">
        <f>IF($Z915="","",IF(INDEX('Per Invoice'!V$2:V$1201,$Z915)="","",INDEX('Per Invoice'!V$2:V$1201,$Z915)))</f>
        <v/>
      </c>
      <c r="W915" s="8">
        <f>IF($Z915="","",IF(INDEX('Per Invoice'!W$2:W$1201,$Z915)="","",INDEX('Per Invoice'!W$2:W$1201,$Z915)))</f>
        <v/>
      </c>
      <c r="X915" s="8">
        <f>IF($Z915="","",IF(INDEX('Per Invoice'!X$2:X$1201,$Z915)="","",INDEX('Per Invoice'!X$2:X$1201,$Z915)))</f>
        <v/>
      </c>
      <c r="Y915" s="8">
        <f>IF($Z915="","",IF(INDEX('Per Invoice'!Y$2:Y$1201,$Z915)="","",INDEX('Per Invoice'!Y$2:Y$1201,$Z915)))</f>
        <v/>
      </c>
      <c r="Z915" s="16">
        <f>IFERROR(MATCH(Settings!$C$26&amp;"|"&amp;ROWS($Z$2:$Z915),'Per Invoice'!$AB$2:$AB$1201,0),"")</f>
        <v/>
      </c>
    </row>
    <row r="916">
      <c r="A916">
        <f>IF($Z916="","",IF(INDEX('Per Invoice'!A$2:A$1201,$Z916)="","",INDEX('Per Invoice'!A$2:A$1201,$Z916)))</f>
        <v/>
      </c>
      <c r="B916">
        <f>IF($Z916="","",IF(INDEX('Per Invoice'!B$2:B$1201,$Z916)="","",INDEX('Per Invoice'!B$2:B$1201,$Z916)))</f>
        <v/>
      </c>
      <c r="C916">
        <f>IF($Z916="","",IF(INDEX('Per Invoice'!C$2:C$1201,$Z916)="","",INDEX('Per Invoice'!C$2:C$1201,$Z916)))</f>
        <v/>
      </c>
      <c r="D916">
        <f>IF($Z916="","",IF(INDEX('Per Invoice'!D$2:D$1201,$Z916)="","",INDEX('Per Invoice'!D$2:D$1201,$Z916)))</f>
        <v/>
      </c>
      <c r="E916" s="14">
        <f>IF($Z916="","",IF(INDEX('Per Invoice'!E$2:E$1201,$Z916)="","",INDEX('Per Invoice'!E$2:E$1201,$Z916)))</f>
        <v/>
      </c>
      <c r="F916">
        <f>IF($Z916="","",IF(INDEX('Per Invoice'!F$2:F$1201,$Z916)="","",INDEX('Per Invoice'!F$2:F$1201,$Z916)))</f>
        <v/>
      </c>
      <c r="G916">
        <f>IF($Z916="","",IF(INDEX('Per Invoice'!G$2:G$1201,$Z916)="","",INDEX('Per Invoice'!G$2:G$1201,$Z916)))</f>
        <v/>
      </c>
      <c r="H916">
        <f>IF($Z916="","",IF(INDEX('Per Invoice'!H$2:H$1201,$Z916)="","",INDEX('Per Invoice'!H$2:H$1201,$Z916)))</f>
        <v/>
      </c>
      <c r="I916">
        <f>IF($Z916="","",IF(INDEX('Per Invoice'!I$2:I$1201,$Z916)="","",INDEX('Per Invoice'!I$2:I$1201,$Z916)))</f>
        <v/>
      </c>
      <c r="J916">
        <f>IF($Z916="","",IF(INDEX('Per Invoice'!J$2:J$1201,$Z916)="","",INDEX('Per Invoice'!J$2:J$1201,$Z916)))</f>
        <v/>
      </c>
      <c r="K916" s="8">
        <f>IF($Z916="","",IF(INDEX('Per Invoice'!K$2:K$1201,$Z916)="","",INDEX('Per Invoice'!K$2:K$1201,$Z916)))</f>
        <v/>
      </c>
      <c r="L916">
        <f>IF($Z916="","",IF(INDEX('Per Invoice'!L$2:L$1201,$Z916)="","",INDEX('Per Invoice'!L$2:L$1201,$Z916)))</f>
        <v/>
      </c>
      <c r="M916">
        <f>IF($Z916="","",IF(INDEX('Per Invoice'!M$2:M$1201,$Z916)="","",INDEX('Per Invoice'!M$2:M$1201,$Z916)))</f>
        <v/>
      </c>
      <c r="N916">
        <f>IF($Z916="","",IF(INDEX('Per Invoice'!N$2:N$1201,$Z916)="","",INDEX('Per Invoice'!N$2:N$1201,$Z916)))</f>
        <v/>
      </c>
      <c r="O916" s="8">
        <f>IF($Z916="","",IF(INDEX('Per Invoice'!O$2:O$1201,$Z916)="","",INDEX('Per Invoice'!O$2:O$1201,$Z916)))</f>
        <v/>
      </c>
      <c r="P916">
        <f>IF($Z916="","",IF(INDEX('Per Invoice'!P$2:P$1201,$Z916)="","",INDEX('Per Invoice'!P$2:P$1201,$Z916)))</f>
        <v/>
      </c>
      <c r="Q916" s="8">
        <f>IF($Z916="","",IF(INDEX('Per Invoice'!Q$2:Q$1201,$Z916)="","",INDEX('Per Invoice'!Q$2:Q$1201,$Z916)))</f>
        <v/>
      </c>
      <c r="R916" s="8">
        <f>IF($Z916="","",IF(INDEX('Per Invoice'!R$2:R$1201,$Z916)="","",INDEX('Per Invoice'!R$2:R$1201,$Z916)))</f>
        <v/>
      </c>
      <c r="S916">
        <f>IF($Z916="","",IF(INDEX('Per Invoice'!S$2:S$1201,$Z916)="","",INDEX('Per Invoice'!S$2:S$1201,$Z916)))</f>
        <v/>
      </c>
      <c r="T916" s="8">
        <f>IF($Z916="","",IF(INDEX('Per Invoice'!T$2:T$1201,$Z916)="","",INDEX('Per Invoice'!T$2:T$1201,$Z916)))</f>
        <v/>
      </c>
      <c r="U916" s="8">
        <f>IF($Z916="","",IF(INDEX('Per Invoice'!U$2:U$1201,$Z916)="","",INDEX('Per Invoice'!U$2:U$1201,$Z916)))</f>
        <v/>
      </c>
      <c r="V916" s="8">
        <f>IF($Z916="","",IF(INDEX('Per Invoice'!V$2:V$1201,$Z916)="","",INDEX('Per Invoice'!V$2:V$1201,$Z916)))</f>
        <v/>
      </c>
      <c r="W916" s="8">
        <f>IF($Z916="","",IF(INDEX('Per Invoice'!W$2:W$1201,$Z916)="","",INDEX('Per Invoice'!W$2:W$1201,$Z916)))</f>
        <v/>
      </c>
      <c r="X916" s="8">
        <f>IF($Z916="","",IF(INDEX('Per Invoice'!X$2:X$1201,$Z916)="","",INDEX('Per Invoice'!X$2:X$1201,$Z916)))</f>
        <v/>
      </c>
      <c r="Y916" s="8">
        <f>IF($Z916="","",IF(INDEX('Per Invoice'!Y$2:Y$1201,$Z916)="","",INDEX('Per Invoice'!Y$2:Y$1201,$Z916)))</f>
        <v/>
      </c>
      <c r="Z916" s="16">
        <f>IFERROR(MATCH(Settings!$C$26&amp;"|"&amp;ROWS($Z$2:$Z916),'Per Invoice'!$AB$2:$AB$1201,0),"")</f>
        <v/>
      </c>
    </row>
    <row r="917">
      <c r="A917">
        <f>IF($Z917="","",IF(INDEX('Per Invoice'!A$2:A$1201,$Z917)="","",INDEX('Per Invoice'!A$2:A$1201,$Z917)))</f>
        <v/>
      </c>
      <c r="B917">
        <f>IF($Z917="","",IF(INDEX('Per Invoice'!B$2:B$1201,$Z917)="","",INDEX('Per Invoice'!B$2:B$1201,$Z917)))</f>
        <v/>
      </c>
      <c r="C917">
        <f>IF($Z917="","",IF(INDEX('Per Invoice'!C$2:C$1201,$Z917)="","",INDEX('Per Invoice'!C$2:C$1201,$Z917)))</f>
        <v/>
      </c>
      <c r="D917">
        <f>IF($Z917="","",IF(INDEX('Per Invoice'!D$2:D$1201,$Z917)="","",INDEX('Per Invoice'!D$2:D$1201,$Z917)))</f>
        <v/>
      </c>
      <c r="E917" s="14">
        <f>IF($Z917="","",IF(INDEX('Per Invoice'!E$2:E$1201,$Z917)="","",INDEX('Per Invoice'!E$2:E$1201,$Z917)))</f>
        <v/>
      </c>
      <c r="F917">
        <f>IF($Z917="","",IF(INDEX('Per Invoice'!F$2:F$1201,$Z917)="","",INDEX('Per Invoice'!F$2:F$1201,$Z917)))</f>
        <v/>
      </c>
      <c r="G917">
        <f>IF($Z917="","",IF(INDEX('Per Invoice'!G$2:G$1201,$Z917)="","",INDEX('Per Invoice'!G$2:G$1201,$Z917)))</f>
        <v/>
      </c>
      <c r="H917">
        <f>IF($Z917="","",IF(INDEX('Per Invoice'!H$2:H$1201,$Z917)="","",INDEX('Per Invoice'!H$2:H$1201,$Z917)))</f>
        <v/>
      </c>
      <c r="I917">
        <f>IF($Z917="","",IF(INDEX('Per Invoice'!I$2:I$1201,$Z917)="","",INDEX('Per Invoice'!I$2:I$1201,$Z917)))</f>
        <v/>
      </c>
      <c r="J917">
        <f>IF($Z917="","",IF(INDEX('Per Invoice'!J$2:J$1201,$Z917)="","",INDEX('Per Invoice'!J$2:J$1201,$Z917)))</f>
        <v/>
      </c>
      <c r="K917" s="8">
        <f>IF($Z917="","",IF(INDEX('Per Invoice'!K$2:K$1201,$Z917)="","",INDEX('Per Invoice'!K$2:K$1201,$Z917)))</f>
        <v/>
      </c>
      <c r="L917">
        <f>IF($Z917="","",IF(INDEX('Per Invoice'!L$2:L$1201,$Z917)="","",INDEX('Per Invoice'!L$2:L$1201,$Z917)))</f>
        <v/>
      </c>
      <c r="M917">
        <f>IF($Z917="","",IF(INDEX('Per Invoice'!M$2:M$1201,$Z917)="","",INDEX('Per Invoice'!M$2:M$1201,$Z917)))</f>
        <v/>
      </c>
      <c r="N917">
        <f>IF($Z917="","",IF(INDEX('Per Invoice'!N$2:N$1201,$Z917)="","",INDEX('Per Invoice'!N$2:N$1201,$Z917)))</f>
        <v/>
      </c>
      <c r="O917" s="8">
        <f>IF($Z917="","",IF(INDEX('Per Invoice'!O$2:O$1201,$Z917)="","",INDEX('Per Invoice'!O$2:O$1201,$Z917)))</f>
        <v/>
      </c>
      <c r="P917">
        <f>IF($Z917="","",IF(INDEX('Per Invoice'!P$2:P$1201,$Z917)="","",INDEX('Per Invoice'!P$2:P$1201,$Z917)))</f>
        <v/>
      </c>
      <c r="Q917" s="8">
        <f>IF($Z917="","",IF(INDEX('Per Invoice'!Q$2:Q$1201,$Z917)="","",INDEX('Per Invoice'!Q$2:Q$1201,$Z917)))</f>
        <v/>
      </c>
      <c r="R917" s="8">
        <f>IF($Z917="","",IF(INDEX('Per Invoice'!R$2:R$1201,$Z917)="","",INDEX('Per Invoice'!R$2:R$1201,$Z917)))</f>
        <v/>
      </c>
      <c r="S917">
        <f>IF($Z917="","",IF(INDEX('Per Invoice'!S$2:S$1201,$Z917)="","",INDEX('Per Invoice'!S$2:S$1201,$Z917)))</f>
        <v/>
      </c>
      <c r="T917" s="8">
        <f>IF($Z917="","",IF(INDEX('Per Invoice'!T$2:T$1201,$Z917)="","",INDEX('Per Invoice'!T$2:T$1201,$Z917)))</f>
        <v/>
      </c>
      <c r="U917" s="8">
        <f>IF($Z917="","",IF(INDEX('Per Invoice'!U$2:U$1201,$Z917)="","",INDEX('Per Invoice'!U$2:U$1201,$Z917)))</f>
        <v/>
      </c>
      <c r="V917" s="8">
        <f>IF($Z917="","",IF(INDEX('Per Invoice'!V$2:V$1201,$Z917)="","",INDEX('Per Invoice'!V$2:V$1201,$Z917)))</f>
        <v/>
      </c>
      <c r="W917" s="8">
        <f>IF($Z917="","",IF(INDEX('Per Invoice'!W$2:W$1201,$Z917)="","",INDEX('Per Invoice'!W$2:W$1201,$Z917)))</f>
        <v/>
      </c>
      <c r="X917" s="8">
        <f>IF($Z917="","",IF(INDEX('Per Invoice'!X$2:X$1201,$Z917)="","",INDEX('Per Invoice'!X$2:X$1201,$Z917)))</f>
        <v/>
      </c>
      <c r="Y917" s="8">
        <f>IF($Z917="","",IF(INDEX('Per Invoice'!Y$2:Y$1201,$Z917)="","",INDEX('Per Invoice'!Y$2:Y$1201,$Z917)))</f>
        <v/>
      </c>
      <c r="Z917" s="16">
        <f>IFERROR(MATCH(Settings!$C$26&amp;"|"&amp;ROWS($Z$2:$Z917),'Per Invoice'!$AB$2:$AB$1201,0),"")</f>
        <v/>
      </c>
    </row>
    <row r="918">
      <c r="A918">
        <f>IF($Z918="","",IF(INDEX('Per Invoice'!A$2:A$1201,$Z918)="","",INDEX('Per Invoice'!A$2:A$1201,$Z918)))</f>
        <v/>
      </c>
      <c r="B918">
        <f>IF($Z918="","",IF(INDEX('Per Invoice'!B$2:B$1201,$Z918)="","",INDEX('Per Invoice'!B$2:B$1201,$Z918)))</f>
        <v/>
      </c>
      <c r="C918">
        <f>IF($Z918="","",IF(INDEX('Per Invoice'!C$2:C$1201,$Z918)="","",INDEX('Per Invoice'!C$2:C$1201,$Z918)))</f>
        <v/>
      </c>
      <c r="D918">
        <f>IF($Z918="","",IF(INDEX('Per Invoice'!D$2:D$1201,$Z918)="","",INDEX('Per Invoice'!D$2:D$1201,$Z918)))</f>
        <v/>
      </c>
      <c r="E918" s="14">
        <f>IF($Z918="","",IF(INDEX('Per Invoice'!E$2:E$1201,$Z918)="","",INDEX('Per Invoice'!E$2:E$1201,$Z918)))</f>
        <v/>
      </c>
      <c r="F918">
        <f>IF($Z918="","",IF(INDEX('Per Invoice'!F$2:F$1201,$Z918)="","",INDEX('Per Invoice'!F$2:F$1201,$Z918)))</f>
        <v/>
      </c>
      <c r="G918">
        <f>IF($Z918="","",IF(INDEX('Per Invoice'!G$2:G$1201,$Z918)="","",INDEX('Per Invoice'!G$2:G$1201,$Z918)))</f>
        <v/>
      </c>
      <c r="H918">
        <f>IF($Z918="","",IF(INDEX('Per Invoice'!H$2:H$1201,$Z918)="","",INDEX('Per Invoice'!H$2:H$1201,$Z918)))</f>
        <v/>
      </c>
      <c r="I918">
        <f>IF($Z918="","",IF(INDEX('Per Invoice'!I$2:I$1201,$Z918)="","",INDEX('Per Invoice'!I$2:I$1201,$Z918)))</f>
        <v/>
      </c>
      <c r="J918">
        <f>IF($Z918="","",IF(INDEX('Per Invoice'!J$2:J$1201,$Z918)="","",INDEX('Per Invoice'!J$2:J$1201,$Z918)))</f>
        <v/>
      </c>
      <c r="K918" s="8">
        <f>IF($Z918="","",IF(INDEX('Per Invoice'!K$2:K$1201,$Z918)="","",INDEX('Per Invoice'!K$2:K$1201,$Z918)))</f>
        <v/>
      </c>
      <c r="L918">
        <f>IF($Z918="","",IF(INDEX('Per Invoice'!L$2:L$1201,$Z918)="","",INDEX('Per Invoice'!L$2:L$1201,$Z918)))</f>
        <v/>
      </c>
      <c r="M918">
        <f>IF($Z918="","",IF(INDEX('Per Invoice'!M$2:M$1201,$Z918)="","",INDEX('Per Invoice'!M$2:M$1201,$Z918)))</f>
        <v/>
      </c>
      <c r="N918">
        <f>IF($Z918="","",IF(INDEX('Per Invoice'!N$2:N$1201,$Z918)="","",INDEX('Per Invoice'!N$2:N$1201,$Z918)))</f>
        <v/>
      </c>
      <c r="O918" s="8">
        <f>IF($Z918="","",IF(INDEX('Per Invoice'!O$2:O$1201,$Z918)="","",INDEX('Per Invoice'!O$2:O$1201,$Z918)))</f>
        <v/>
      </c>
      <c r="P918">
        <f>IF($Z918="","",IF(INDEX('Per Invoice'!P$2:P$1201,$Z918)="","",INDEX('Per Invoice'!P$2:P$1201,$Z918)))</f>
        <v/>
      </c>
      <c r="Q918" s="8">
        <f>IF($Z918="","",IF(INDEX('Per Invoice'!Q$2:Q$1201,$Z918)="","",INDEX('Per Invoice'!Q$2:Q$1201,$Z918)))</f>
        <v/>
      </c>
      <c r="R918" s="8">
        <f>IF($Z918="","",IF(INDEX('Per Invoice'!R$2:R$1201,$Z918)="","",INDEX('Per Invoice'!R$2:R$1201,$Z918)))</f>
        <v/>
      </c>
      <c r="S918">
        <f>IF($Z918="","",IF(INDEX('Per Invoice'!S$2:S$1201,$Z918)="","",INDEX('Per Invoice'!S$2:S$1201,$Z918)))</f>
        <v/>
      </c>
      <c r="T918" s="8">
        <f>IF($Z918="","",IF(INDEX('Per Invoice'!T$2:T$1201,$Z918)="","",INDEX('Per Invoice'!T$2:T$1201,$Z918)))</f>
        <v/>
      </c>
      <c r="U918" s="8">
        <f>IF($Z918="","",IF(INDEX('Per Invoice'!U$2:U$1201,$Z918)="","",INDEX('Per Invoice'!U$2:U$1201,$Z918)))</f>
        <v/>
      </c>
      <c r="V918" s="8">
        <f>IF($Z918="","",IF(INDEX('Per Invoice'!V$2:V$1201,$Z918)="","",INDEX('Per Invoice'!V$2:V$1201,$Z918)))</f>
        <v/>
      </c>
      <c r="W918" s="8">
        <f>IF($Z918="","",IF(INDEX('Per Invoice'!W$2:W$1201,$Z918)="","",INDEX('Per Invoice'!W$2:W$1201,$Z918)))</f>
        <v/>
      </c>
      <c r="X918" s="8">
        <f>IF($Z918="","",IF(INDEX('Per Invoice'!X$2:X$1201,$Z918)="","",INDEX('Per Invoice'!X$2:X$1201,$Z918)))</f>
        <v/>
      </c>
      <c r="Y918" s="8">
        <f>IF($Z918="","",IF(INDEX('Per Invoice'!Y$2:Y$1201,$Z918)="","",INDEX('Per Invoice'!Y$2:Y$1201,$Z918)))</f>
        <v/>
      </c>
      <c r="Z918" s="16">
        <f>IFERROR(MATCH(Settings!$C$26&amp;"|"&amp;ROWS($Z$2:$Z918),'Per Invoice'!$AB$2:$AB$1201,0),"")</f>
        <v/>
      </c>
    </row>
    <row r="919">
      <c r="A919">
        <f>IF($Z919="","",IF(INDEX('Per Invoice'!A$2:A$1201,$Z919)="","",INDEX('Per Invoice'!A$2:A$1201,$Z919)))</f>
        <v/>
      </c>
      <c r="B919">
        <f>IF($Z919="","",IF(INDEX('Per Invoice'!B$2:B$1201,$Z919)="","",INDEX('Per Invoice'!B$2:B$1201,$Z919)))</f>
        <v/>
      </c>
      <c r="C919">
        <f>IF($Z919="","",IF(INDEX('Per Invoice'!C$2:C$1201,$Z919)="","",INDEX('Per Invoice'!C$2:C$1201,$Z919)))</f>
        <v/>
      </c>
      <c r="D919">
        <f>IF($Z919="","",IF(INDEX('Per Invoice'!D$2:D$1201,$Z919)="","",INDEX('Per Invoice'!D$2:D$1201,$Z919)))</f>
        <v/>
      </c>
      <c r="E919" s="14">
        <f>IF($Z919="","",IF(INDEX('Per Invoice'!E$2:E$1201,$Z919)="","",INDEX('Per Invoice'!E$2:E$1201,$Z919)))</f>
        <v/>
      </c>
      <c r="F919">
        <f>IF($Z919="","",IF(INDEX('Per Invoice'!F$2:F$1201,$Z919)="","",INDEX('Per Invoice'!F$2:F$1201,$Z919)))</f>
        <v/>
      </c>
      <c r="G919">
        <f>IF($Z919="","",IF(INDEX('Per Invoice'!G$2:G$1201,$Z919)="","",INDEX('Per Invoice'!G$2:G$1201,$Z919)))</f>
        <v/>
      </c>
      <c r="H919">
        <f>IF($Z919="","",IF(INDEX('Per Invoice'!H$2:H$1201,$Z919)="","",INDEX('Per Invoice'!H$2:H$1201,$Z919)))</f>
        <v/>
      </c>
      <c r="I919">
        <f>IF($Z919="","",IF(INDEX('Per Invoice'!I$2:I$1201,$Z919)="","",INDEX('Per Invoice'!I$2:I$1201,$Z919)))</f>
        <v/>
      </c>
      <c r="J919">
        <f>IF($Z919="","",IF(INDEX('Per Invoice'!J$2:J$1201,$Z919)="","",INDEX('Per Invoice'!J$2:J$1201,$Z919)))</f>
        <v/>
      </c>
      <c r="K919" s="8">
        <f>IF($Z919="","",IF(INDEX('Per Invoice'!K$2:K$1201,$Z919)="","",INDEX('Per Invoice'!K$2:K$1201,$Z919)))</f>
        <v/>
      </c>
      <c r="L919">
        <f>IF($Z919="","",IF(INDEX('Per Invoice'!L$2:L$1201,$Z919)="","",INDEX('Per Invoice'!L$2:L$1201,$Z919)))</f>
        <v/>
      </c>
      <c r="M919">
        <f>IF($Z919="","",IF(INDEX('Per Invoice'!M$2:M$1201,$Z919)="","",INDEX('Per Invoice'!M$2:M$1201,$Z919)))</f>
        <v/>
      </c>
      <c r="N919">
        <f>IF($Z919="","",IF(INDEX('Per Invoice'!N$2:N$1201,$Z919)="","",INDEX('Per Invoice'!N$2:N$1201,$Z919)))</f>
        <v/>
      </c>
      <c r="O919" s="8">
        <f>IF($Z919="","",IF(INDEX('Per Invoice'!O$2:O$1201,$Z919)="","",INDEX('Per Invoice'!O$2:O$1201,$Z919)))</f>
        <v/>
      </c>
      <c r="P919">
        <f>IF($Z919="","",IF(INDEX('Per Invoice'!P$2:P$1201,$Z919)="","",INDEX('Per Invoice'!P$2:P$1201,$Z919)))</f>
        <v/>
      </c>
      <c r="Q919" s="8">
        <f>IF($Z919="","",IF(INDEX('Per Invoice'!Q$2:Q$1201,$Z919)="","",INDEX('Per Invoice'!Q$2:Q$1201,$Z919)))</f>
        <v/>
      </c>
      <c r="R919" s="8">
        <f>IF($Z919="","",IF(INDEX('Per Invoice'!R$2:R$1201,$Z919)="","",INDEX('Per Invoice'!R$2:R$1201,$Z919)))</f>
        <v/>
      </c>
      <c r="S919">
        <f>IF($Z919="","",IF(INDEX('Per Invoice'!S$2:S$1201,$Z919)="","",INDEX('Per Invoice'!S$2:S$1201,$Z919)))</f>
        <v/>
      </c>
      <c r="T919" s="8">
        <f>IF($Z919="","",IF(INDEX('Per Invoice'!T$2:T$1201,$Z919)="","",INDEX('Per Invoice'!T$2:T$1201,$Z919)))</f>
        <v/>
      </c>
      <c r="U919" s="8">
        <f>IF($Z919="","",IF(INDEX('Per Invoice'!U$2:U$1201,$Z919)="","",INDEX('Per Invoice'!U$2:U$1201,$Z919)))</f>
        <v/>
      </c>
      <c r="V919" s="8">
        <f>IF($Z919="","",IF(INDEX('Per Invoice'!V$2:V$1201,$Z919)="","",INDEX('Per Invoice'!V$2:V$1201,$Z919)))</f>
        <v/>
      </c>
      <c r="W919" s="8">
        <f>IF($Z919="","",IF(INDEX('Per Invoice'!W$2:W$1201,$Z919)="","",INDEX('Per Invoice'!W$2:W$1201,$Z919)))</f>
        <v/>
      </c>
      <c r="X919" s="8">
        <f>IF($Z919="","",IF(INDEX('Per Invoice'!X$2:X$1201,$Z919)="","",INDEX('Per Invoice'!X$2:X$1201,$Z919)))</f>
        <v/>
      </c>
      <c r="Y919" s="8">
        <f>IF($Z919="","",IF(INDEX('Per Invoice'!Y$2:Y$1201,$Z919)="","",INDEX('Per Invoice'!Y$2:Y$1201,$Z919)))</f>
        <v/>
      </c>
      <c r="Z919" s="16">
        <f>IFERROR(MATCH(Settings!$C$26&amp;"|"&amp;ROWS($Z$2:$Z919),'Per Invoice'!$AB$2:$AB$1201,0),"")</f>
        <v/>
      </c>
    </row>
    <row r="920">
      <c r="A920">
        <f>IF($Z920="","",IF(INDEX('Per Invoice'!A$2:A$1201,$Z920)="","",INDEX('Per Invoice'!A$2:A$1201,$Z920)))</f>
        <v/>
      </c>
      <c r="B920">
        <f>IF($Z920="","",IF(INDEX('Per Invoice'!B$2:B$1201,$Z920)="","",INDEX('Per Invoice'!B$2:B$1201,$Z920)))</f>
        <v/>
      </c>
      <c r="C920">
        <f>IF($Z920="","",IF(INDEX('Per Invoice'!C$2:C$1201,$Z920)="","",INDEX('Per Invoice'!C$2:C$1201,$Z920)))</f>
        <v/>
      </c>
      <c r="D920">
        <f>IF($Z920="","",IF(INDEX('Per Invoice'!D$2:D$1201,$Z920)="","",INDEX('Per Invoice'!D$2:D$1201,$Z920)))</f>
        <v/>
      </c>
      <c r="E920" s="14">
        <f>IF($Z920="","",IF(INDEX('Per Invoice'!E$2:E$1201,$Z920)="","",INDEX('Per Invoice'!E$2:E$1201,$Z920)))</f>
        <v/>
      </c>
      <c r="F920">
        <f>IF($Z920="","",IF(INDEX('Per Invoice'!F$2:F$1201,$Z920)="","",INDEX('Per Invoice'!F$2:F$1201,$Z920)))</f>
        <v/>
      </c>
      <c r="G920">
        <f>IF($Z920="","",IF(INDEX('Per Invoice'!G$2:G$1201,$Z920)="","",INDEX('Per Invoice'!G$2:G$1201,$Z920)))</f>
        <v/>
      </c>
      <c r="H920">
        <f>IF($Z920="","",IF(INDEX('Per Invoice'!H$2:H$1201,$Z920)="","",INDEX('Per Invoice'!H$2:H$1201,$Z920)))</f>
        <v/>
      </c>
      <c r="I920">
        <f>IF($Z920="","",IF(INDEX('Per Invoice'!I$2:I$1201,$Z920)="","",INDEX('Per Invoice'!I$2:I$1201,$Z920)))</f>
        <v/>
      </c>
      <c r="J920">
        <f>IF($Z920="","",IF(INDEX('Per Invoice'!J$2:J$1201,$Z920)="","",INDEX('Per Invoice'!J$2:J$1201,$Z920)))</f>
        <v/>
      </c>
      <c r="K920" s="8">
        <f>IF($Z920="","",IF(INDEX('Per Invoice'!K$2:K$1201,$Z920)="","",INDEX('Per Invoice'!K$2:K$1201,$Z920)))</f>
        <v/>
      </c>
      <c r="L920">
        <f>IF($Z920="","",IF(INDEX('Per Invoice'!L$2:L$1201,$Z920)="","",INDEX('Per Invoice'!L$2:L$1201,$Z920)))</f>
        <v/>
      </c>
      <c r="M920">
        <f>IF($Z920="","",IF(INDEX('Per Invoice'!M$2:M$1201,$Z920)="","",INDEX('Per Invoice'!M$2:M$1201,$Z920)))</f>
        <v/>
      </c>
      <c r="N920">
        <f>IF($Z920="","",IF(INDEX('Per Invoice'!N$2:N$1201,$Z920)="","",INDEX('Per Invoice'!N$2:N$1201,$Z920)))</f>
        <v/>
      </c>
      <c r="O920" s="8">
        <f>IF($Z920="","",IF(INDEX('Per Invoice'!O$2:O$1201,$Z920)="","",INDEX('Per Invoice'!O$2:O$1201,$Z920)))</f>
        <v/>
      </c>
      <c r="P920">
        <f>IF($Z920="","",IF(INDEX('Per Invoice'!P$2:P$1201,$Z920)="","",INDEX('Per Invoice'!P$2:P$1201,$Z920)))</f>
        <v/>
      </c>
      <c r="Q920" s="8">
        <f>IF($Z920="","",IF(INDEX('Per Invoice'!Q$2:Q$1201,$Z920)="","",INDEX('Per Invoice'!Q$2:Q$1201,$Z920)))</f>
        <v/>
      </c>
      <c r="R920" s="8">
        <f>IF($Z920="","",IF(INDEX('Per Invoice'!R$2:R$1201,$Z920)="","",INDEX('Per Invoice'!R$2:R$1201,$Z920)))</f>
        <v/>
      </c>
      <c r="S920">
        <f>IF($Z920="","",IF(INDEX('Per Invoice'!S$2:S$1201,$Z920)="","",INDEX('Per Invoice'!S$2:S$1201,$Z920)))</f>
        <v/>
      </c>
      <c r="T920" s="8">
        <f>IF($Z920="","",IF(INDEX('Per Invoice'!T$2:T$1201,$Z920)="","",INDEX('Per Invoice'!T$2:T$1201,$Z920)))</f>
        <v/>
      </c>
      <c r="U920" s="8">
        <f>IF($Z920="","",IF(INDEX('Per Invoice'!U$2:U$1201,$Z920)="","",INDEX('Per Invoice'!U$2:U$1201,$Z920)))</f>
        <v/>
      </c>
      <c r="V920" s="8">
        <f>IF($Z920="","",IF(INDEX('Per Invoice'!V$2:V$1201,$Z920)="","",INDEX('Per Invoice'!V$2:V$1201,$Z920)))</f>
        <v/>
      </c>
      <c r="W920" s="8">
        <f>IF($Z920="","",IF(INDEX('Per Invoice'!W$2:W$1201,$Z920)="","",INDEX('Per Invoice'!W$2:W$1201,$Z920)))</f>
        <v/>
      </c>
      <c r="X920" s="8">
        <f>IF($Z920="","",IF(INDEX('Per Invoice'!X$2:X$1201,$Z920)="","",INDEX('Per Invoice'!X$2:X$1201,$Z920)))</f>
        <v/>
      </c>
      <c r="Y920" s="8">
        <f>IF($Z920="","",IF(INDEX('Per Invoice'!Y$2:Y$1201,$Z920)="","",INDEX('Per Invoice'!Y$2:Y$1201,$Z920)))</f>
        <v/>
      </c>
      <c r="Z920" s="16">
        <f>IFERROR(MATCH(Settings!$C$26&amp;"|"&amp;ROWS($Z$2:$Z920),'Per Invoice'!$AB$2:$AB$1201,0),"")</f>
        <v/>
      </c>
    </row>
    <row r="921">
      <c r="A921">
        <f>IF($Z921="","",IF(INDEX('Per Invoice'!A$2:A$1201,$Z921)="","",INDEX('Per Invoice'!A$2:A$1201,$Z921)))</f>
        <v/>
      </c>
      <c r="B921">
        <f>IF($Z921="","",IF(INDEX('Per Invoice'!B$2:B$1201,$Z921)="","",INDEX('Per Invoice'!B$2:B$1201,$Z921)))</f>
        <v/>
      </c>
      <c r="C921">
        <f>IF($Z921="","",IF(INDEX('Per Invoice'!C$2:C$1201,$Z921)="","",INDEX('Per Invoice'!C$2:C$1201,$Z921)))</f>
        <v/>
      </c>
      <c r="D921">
        <f>IF($Z921="","",IF(INDEX('Per Invoice'!D$2:D$1201,$Z921)="","",INDEX('Per Invoice'!D$2:D$1201,$Z921)))</f>
        <v/>
      </c>
      <c r="E921" s="14">
        <f>IF($Z921="","",IF(INDEX('Per Invoice'!E$2:E$1201,$Z921)="","",INDEX('Per Invoice'!E$2:E$1201,$Z921)))</f>
        <v/>
      </c>
      <c r="F921">
        <f>IF($Z921="","",IF(INDEX('Per Invoice'!F$2:F$1201,$Z921)="","",INDEX('Per Invoice'!F$2:F$1201,$Z921)))</f>
        <v/>
      </c>
      <c r="G921">
        <f>IF($Z921="","",IF(INDEX('Per Invoice'!G$2:G$1201,$Z921)="","",INDEX('Per Invoice'!G$2:G$1201,$Z921)))</f>
        <v/>
      </c>
      <c r="H921">
        <f>IF($Z921="","",IF(INDEX('Per Invoice'!H$2:H$1201,$Z921)="","",INDEX('Per Invoice'!H$2:H$1201,$Z921)))</f>
        <v/>
      </c>
      <c r="I921">
        <f>IF($Z921="","",IF(INDEX('Per Invoice'!I$2:I$1201,$Z921)="","",INDEX('Per Invoice'!I$2:I$1201,$Z921)))</f>
        <v/>
      </c>
      <c r="J921">
        <f>IF($Z921="","",IF(INDEX('Per Invoice'!J$2:J$1201,$Z921)="","",INDEX('Per Invoice'!J$2:J$1201,$Z921)))</f>
        <v/>
      </c>
      <c r="K921" s="8">
        <f>IF($Z921="","",IF(INDEX('Per Invoice'!K$2:K$1201,$Z921)="","",INDEX('Per Invoice'!K$2:K$1201,$Z921)))</f>
        <v/>
      </c>
      <c r="L921">
        <f>IF($Z921="","",IF(INDEX('Per Invoice'!L$2:L$1201,$Z921)="","",INDEX('Per Invoice'!L$2:L$1201,$Z921)))</f>
        <v/>
      </c>
      <c r="M921">
        <f>IF($Z921="","",IF(INDEX('Per Invoice'!M$2:M$1201,$Z921)="","",INDEX('Per Invoice'!M$2:M$1201,$Z921)))</f>
        <v/>
      </c>
      <c r="N921">
        <f>IF($Z921="","",IF(INDEX('Per Invoice'!N$2:N$1201,$Z921)="","",INDEX('Per Invoice'!N$2:N$1201,$Z921)))</f>
        <v/>
      </c>
      <c r="O921" s="8">
        <f>IF($Z921="","",IF(INDEX('Per Invoice'!O$2:O$1201,$Z921)="","",INDEX('Per Invoice'!O$2:O$1201,$Z921)))</f>
        <v/>
      </c>
      <c r="P921">
        <f>IF($Z921="","",IF(INDEX('Per Invoice'!P$2:P$1201,$Z921)="","",INDEX('Per Invoice'!P$2:P$1201,$Z921)))</f>
        <v/>
      </c>
      <c r="Q921" s="8">
        <f>IF($Z921="","",IF(INDEX('Per Invoice'!Q$2:Q$1201,$Z921)="","",INDEX('Per Invoice'!Q$2:Q$1201,$Z921)))</f>
        <v/>
      </c>
      <c r="R921" s="8">
        <f>IF($Z921="","",IF(INDEX('Per Invoice'!R$2:R$1201,$Z921)="","",INDEX('Per Invoice'!R$2:R$1201,$Z921)))</f>
        <v/>
      </c>
      <c r="S921">
        <f>IF($Z921="","",IF(INDEX('Per Invoice'!S$2:S$1201,$Z921)="","",INDEX('Per Invoice'!S$2:S$1201,$Z921)))</f>
        <v/>
      </c>
      <c r="T921" s="8">
        <f>IF($Z921="","",IF(INDEX('Per Invoice'!T$2:T$1201,$Z921)="","",INDEX('Per Invoice'!T$2:T$1201,$Z921)))</f>
        <v/>
      </c>
      <c r="U921" s="8">
        <f>IF($Z921="","",IF(INDEX('Per Invoice'!U$2:U$1201,$Z921)="","",INDEX('Per Invoice'!U$2:U$1201,$Z921)))</f>
        <v/>
      </c>
      <c r="V921" s="8">
        <f>IF($Z921="","",IF(INDEX('Per Invoice'!V$2:V$1201,$Z921)="","",INDEX('Per Invoice'!V$2:V$1201,$Z921)))</f>
        <v/>
      </c>
      <c r="W921" s="8">
        <f>IF($Z921="","",IF(INDEX('Per Invoice'!W$2:W$1201,$Z921)="","",INDEX('Per Invoice'!W$2:W$1201,$Z921)))</f>
        <v/>
      </c>
      <c r="X921" s="8">
        <f>IF($Z921="","",IF(INDEX('Per Invoice'!X$2:X$1201,$Z921)="","",INDEX('Per Invoice'!X$2:X$1201,$Z921)))</f>
        <v/>
      </c>
      <c r="Y921" s="8">
        <f>IF($Z921="","",IF(INDEX('Per Invoice'!Y$2:Y$1201,$Z921)="","",INDEX('Per Invoice'!Y$2:Y$1201,$Z921)))</f>
        <v/>
      </c>
      <c r="Z921" s="16">
        <f>IFERROR(MATCH(Settings!$C$26&amp;"|"&amp;ROWS($Z$2:$Z921),'Per Invoice'!$AB$2:$AB$1201,0),"")</f>
        <v/>
      </c>
    </row>
    <row r="922">
      <c r="A922">
        <f>IF($Z922="","",IF(INDEX('Per Invoice'!A$2:A$1201,$Z922)="","",INDEX('Per Invoice'!A$2:A$1201,$Z922)))</f>
        <v/>
      </c>
      <c r="B922">
        <f>IF($Z922="","",IF(INDEX('Per Invoice'!B$2:B$1201,$Z922)="","",INDEX('Per Invoice'!B$2:B$1201,$Z922)))</f>
        <v/>
      </c>
      <c r="C922">
        <f>IF($Z922="","",IF(INDEX('Per Invoice'!C$2:C$1201,$Z922)="","",INDEX('Per Invoice'!C$2:C$1201,$Z922)))</f>
        <v/>
      </c>
      <c r="D922">
        <f>IF($Z922="","",IF(INDEX('Per Invoice'!D$2:D$1201,$Z922)="","",INDEX('Per Invoice'!D$2:D$1201,$Z922)))</f>
        <v/>
      </c>
      <c r="E922" s="14">
        <f>IF($Z922="","",IF(INDEX('Per Invoice'!E$2:E$1201,$Z922)="","",INDEX('Per Invoice'!E$2:E$1201,$Z922)))</f>
        <v/>
      </c>
      <c r="F922">
        <f>IF($Z922="","",IF(INDEX('Per Invoice'!F$2:F$1201,$Z922)="","",INDEX('Per Invoice'!F$2:F$1201,$Z922)))</f>
        <v/>
      </c>
      <c r="G922">
        <f>IF($Z922="","",IF(INDEX('Per Invoice'!G$2:G$1201,$Z922)="","",INDEX('Per Invoice'!G$2:G$1201,$Z922)))</f>
        <v/>
      </c>
      <c r="H922">
        <f>IF($Z922="","",IF(INDEX('Per Invoice'!H$2:H$1201,$Z922)="","",INDEX('Per Invoice'!H$2:H$1201,$Z922)))</f>
        <v/>
      </c>
      <c r="I922">
        <f>IF($Z922="","",IF(INDEX('Per Invoice'!I$2:I$1201,$Z922)="","",INDEX('Per Invoice'!I$2:I$1201,$Z922)))</f>
        <v/>
      </c>
      <c r="J922">
        <f>IF($Z922="","",IF(INDEX('Per Invoice'!J$2:J$1201,$Z922)="","",INDEX('Per Invoice'!J$2:J$1201,$Z922)))</f>
        <v/>
      </c>
      <c r="K922" s="8">
        <f>IF($Z922="","",IF(INDEX('Per Invoice'!K$2:K$1201,$Z922)="","",INDEX('Per Invoice'!K$2:K$1201,$Z922)))</f>
        <v/>
      </c>
      <c r="L922">
        <f>IF($Z922="","",IF(INDEX('Per Invoice'!L$2:L$1201,$Z922)="","",INDEX('Per Invoice'!L$2:L$1201,$Z922)))</f>
        <v/>
      </c>
      <c r="M922">
        <f>IF($Z922="","",IF(INDEX('Per Invoice'!M$2:M$1201,$Z922)="","",INDEX('Per Invoice'!M$2:M$1201,$Z922)))</f>
        <v/>
      </c>
      <c r="N922">
        <f>IF($Z922="","",IF(INDEX('Per Invoice'!N$2:N$1201,$Z922)="","",INDEX('Per Invoice'!N$2:N$1201,$Z922)))</f>
        <v/>
      </c>
      <c r="O922" s="8">
        <f>IF($Z922="","",IF(INDEX('Per Invoice'!O$2:O$1201,$Z922)="","",INDEX('Per Invoice'!O$2:O$1201,$Z922)))</f>
        <v/>
      </c>
      <c r="P922">
        <f>IF($Z922="","",IF(INDEX('Per Invoice'!P$2:P$1201,$Z922)="","",INDEX('Per Invoice'!P$2:P$1201,$Z922)))</f>
        <v/>
      </c>
      <c r="Q922" s="8">
        <f>IF($Z922="","",IF(INDEX('Per Invoice'!Q$2:Q$1201,$Z922)="","",INDEX('Per Invoice'!Q$2:Q$1201,$Z922)))</f>
        <v/>
      </c>
      <c r="R922" s="8">
        <f>IF($Z922="","",IF(INDEX('Per Invoice'!R$2:R$1201,$Z922)="","",INDEX('Per Invoice'!R$2:R$1201,$Z922)))</f>
        <v/>
      </c>
      <c r="S922">
        <f>IF($Z922="","",IF(INDEX('Per Invoice'!S$2:S$1201,$Z922)="","",INDEX('Per Invoice'!S$2:S$1201,$Z922)))</f>
        <v/>
      </c>
      <c r="T922" s="8">
        <f>IF($Z922="","",IF(INDEX('Per Invoice'!T$2:T$1201,$Z922)="","",INDEX('Per Invoice'!T$2:T$1201,$Z922)))</f>
        <v/>
      </c>
      <c r="U922" s="8">
        <f>IF($Z922="","",IF(INDEX('Per Invoice'!U$2:U$1201,$Z922)="","",INDEX('Per Invoice'!U$2:U$1201,$Z922)))</f>
        <v/>
      </c>
      <c r="V922" s="8">
        <f>IF($Z922="","",IF(INDEX('Per Invoice'!V$2:V$1201,$Z922)="","",INDEX('Per Invoice'!V$2:V$1201,$Z922)))</f>
        <v/>
      </c>
      <c r="W922" s="8">
        <f>IF($Z922="","",IF(INDEX('Per Invoice'!W$2:W$1201,$Z922)="","",INDEX('Per Invoice'!W$2:W$1201,$Z922)))</f>
        <v/>
      </c>
      <c r="X922" s="8">
        <f>IF($Z922="","",IF(INDEX('Per Invoice'!X$2:X$1201,$Z922)="","",INDEX('Per Invoice'!X$2:X$1201,$Z922)))</f>
        <v/>
      </c>
      <c r="Y922" s="8">
        <f>IF($Z922="","",IF(INDEX('Per Invoice'!Y$2:Y$1201,$Z922)="","",INDEX('Per Invoice'!Y$2:Y$1201,$Z922)))</f>
        <v/>
      </c>
      <c r="Z922" s="16">
        <f>IFERROR(MATCH(Settings!$C$26&amp;"|"&amp;ROWS($Z$2:$Z922),'Per Invoice'!$AB$2:$AB$1201,0),"")</f>
        <v/>
      </c>
    </row>
    <row r="923">
      <c r="A923">
        <f>IF($Z923="","",IF(INDEX('Per Invoice'!A$2:A$1201,$Z923)="","",INDEX('Per Invoice'!A$2:A$1201,$Z923)))</f>
        <v/>
      </c>
      <c r="B923">
        <f>IF($Z923="","",IF(INDEX('Per Invoice'!B$2:B$1201,$Z923)="","",INDEX('Per Invoice'!B$2:B$1201,$Z923)))</f>
        <v/>
      </c>
      <c r="C923">
        <f>IF($Z923="","",IF(INDEX('Per Invoice'!C$2:C$1201,$Z923)="","",INDEX('Per Invoice'!C$2:C$1201,$Z923)))</f>
        <v/>
      </c>
      <c r="D923">
        <f>IF($Z923="","",IF(INDEX('Per Invoice'!D$2:D$1201,$Z923)="","",INDEX('Per Invoice'!D$2:D$1201,$Z923)))</f>
        <v/>
      </c>
      <c r="E923" s="14">
        <f>IF($Z923="","",IF(INDEX('Per Invoice'!E$2:E$1201,$Z923)="","",INDEX('Per Invoice'!E$2:E$1201,$Z923)))</f>
        <v/>
      </c>
      <c r="F923">
        <f>IF($Z923="","",IF(INDEX('Per Invoice'!F$2:F$1201,$Z923)="","",INDEX('Per Invoice'!F$2:F$1201,$Z923)))</f>
        <v/>
      </c>
      <c r="G923">
        <f>IF($Z923="","",IF(INDEX('Per Invoice'!G$2:G$1201,$Z923)="","",INDEX('Per Invoice'!G$2:G$1201,$Z923)))</f>
        <v/>
      </c>
      <c r="H923">
        <f>IF($Z923="","",IF(INDEX('Per Invoice'!H$2:H$1201,$Z923)="","",INDEX('Per Invoice'!H$2:H$1201,$Z923)))</f>
        <v/>
      </c>
      <c r="I923">
        <f>IF($Z923="","",IF(INDEX('Per Invoice'!I$2:I$1201,$Z923)="","",INDEX('Per Invoice'!I$2:I$1201,$Z923)))</f>
        <v/>
      </c>
      <c r="J923">
        <f>IF($Z923="","",IF(INDEX('Per Invoice'!J$2:J$1201,$Z923)="","",INDEX('Per Invoice'!J$2:J$1201,$Z923)))</f>
        <v/>
      </c>
      <c r="K923" s="8">
        <f>IF($Z923="","",IF(INDEX('Per Invoice'!K$2:K$1201,$Z923)="","",INDEX('Per Invoice'!K$2:K$1201,$Z923)))</f>
        <v/>
      </c>
      <c r="L923">
        <f>IF($Z923="","",IF(INDEX('Per Invoice'!L$2:L$1201,$Z923)="","",INDEX('Per Invoice'!L$2:L$1201,$Z923)))</f>
        <v/>
      </c>
      <c r="M923">
        <f>IF($Z923="","",IF(INDEX('Per Invoice'!M$2:M$1201,$Z923)="","",INDEX('Per Invoice'!M$2:M$1201,$Z923)))</f>
        <v/>
      </c>
      <c r="N923">
        <f>IF($Z923="","",IF(INDEX('Per Invoice'!N$2:N$1201,$Z923)="","",INDEX('Per Invoice'!N$2:N$1201,$Z923)))</f>
        <v/>
      </c>
      <c r="O923" s="8">
        <f>IF($Z923="","",IF(INDEX('Per Invoice'!O$2:O$1201,$Z923)="","",INDEX('Per Invoice'!O$2:O$1201,$Z923)))</f>
        <v/>
      </c>
      <c r="P923">
        <f>IF($Z923="","",IF(INDEX('Per Invoice'!P$2:P$1201,$Z923)="","",INDEX('Per Invoice'!P$2:P$1201,$Z923)))</f>
        <v/>
      </c>
      <c r="Q923" s="8">
        <f>IF($Z923="","",IF(INDEX('Per Invoice'!Q$2:Q$1201,$Z923)="","",INDEX('Per Invoice'!Q$2:Q$1201,$Z923)))</f>
        <v/>
      </c>
      <c r="R923" s="8">
        <f>IF($Z923="","",IF(INDEX('Per Invoice'!R$2:R$1201,$Z923)="","",INDEX('Per Invoice'!R$2:R$1201,$Z923)))</f>
        <v/>
      </c>
      <c r="S923">
        <f>IF($Z923="","",IF(INDEX('Per Invoice'!S$2:S$1201,$Z923)="","",INDEX('Per Invoice'!S$2:S$1201,$Z923)))</f>
        <v/>
      </c>
      <c r="T923" s="8">
        <f>IF($Z923="","",IF(INDEX('Per Invoice'!T$2:T$1201,$Z923)="","",INDEX('Per Invoice'!T$2:T$1201,$Z923)))</f>
        <v/>
      </c>
      <c r="U923" s="8">
        <f>IF($Z923="","",IF(INDEX('Per Invoice'!U$2:U$1201,$Z923)="","",INDEX('Per Invoice'!U$2:U$1201,$Z923)))</f>
        <v/>
      </c>
      <c r="V923" s="8">
        <f>IF($Z923="","",IF(INDEX('Per Invoice'!V$2:V$1201,$Z923)="","",INDEX('Per Invoice'!V$2:V$1201,$Z923)))</f>
        <v/>
      </c>
      <c r="W923" s="8">
        <f>IF($Z923="","",IF(INDEX('Per Invoice'!W$2:W$1201,$Z923)="","",INDEX('Per Invoice'!W$2:W$1201,$Z923)))</f>
        <v/>
      </c>
      <c r="X923" s="8">
        <f>IF($Z923="","",IF(INDEX('Per Invoice'!X$2:X$1201,$Z923)="","",INDEX('Per Invoice'!X$2:X$1201,$Z923)))</f>
        <v/>
      </c>
      <c r="Y923" s="8">
        <f>IF($Z923="","",IF(INDEX('Per Invoice'!Y$2:Y$1201,$Z923)="","",INDEX('Per Invoice'!Y$2:Y$1201,$Z923)))</f>
        <v/>
      </c>
      <c r="Z923" s="16">
        <f>IFERROR(MATCH(Settings!$C$26&amp;"|"&amp;ROWS($Z$2:$Z923),'Per Invoice'!$AB$2:$AB$1201,0),"")</f>
        <v/>
      </c>
    </row>
    <row r="924">
      <c r="A924">
        <f>IF($Z924="","",IF(INDEX('Per Invoice'!A$2:A$1201,$Z924)="","",INDEX('Per Invoice'!A$2:A$1201,$Z924)))</f>
        <v/>
      </c>
      <c r="B924">
        <f>IF($Z924="","",IF(INDEX('Per Invoice'!B$2:B$1201,$Z924)="","",INDEX('Per Invoice'!B$2:B$1201,$Z924)))</f>
        <v/>
      </c>
      <c r="C924">
        <f>IF($Z924="","",IF(INDEX('Per Invoice'!C$2:C$1201,$Z924)="","",INDEX('Per Invoice'!C$2:C$1201,$Z924)))</f>
        <v/>
      </c>
      <c r="D924">
        <f>IF($Z924="","",IF(INDEX('Per Invoice'!D$2:D$1201,$Z924)="","",INDEX('Per Invoice'!D$2:D$1201,$Z924)))</f>
        <v/>
      </c>
      <c r="E924" s="14">
        <f>IF($Z924="","",IF(INDEX('Per Invoice'!E$2:E$1201,$Z924)="","",INDEX('Per Invoice'!E$2:E$1201,$Z924)))</f>
        <v/>
      </c>
      <c r="F924">
        <f>IF($Z924="","",IF(INDEX('Per Invoice'!F$2:F$1201,$Z924)="","",INDEX('Per Invoice'!F$2:F$1201,$Z924)))</f>
        <v/>
      </c>
      <c r="G924">
        <f>IF($Z924="","",IF(INDEX('Per Invoice'!G$2:G$1201,$Z924)="","",INDEX('Per Invoice'!G$2:G$1201,$Z924)))</f>
        <v/>
      </c>
      <c r="H924">
        <f>IF($Z924="","",IF(INDEX('Per Invoice'!H$2:H$1201,$Z924)="","",INDEX('Per Invoice'!H$2:H$1201,$Z924)))</f>
        <v/>
      </c>
      <c r="I924">
        <f>IF($Z924="","",IF(INDEX('Per Invoice'!I$2:I$1201,$Z924)="","",INDEX('Per Invoice'!I$2:I$1201,$Z924)))</f>
        <v/>
      </c>
      <c r="J924">
        <f>IF($Z924="","",IF(INDEX('Per Invoice'!J$2:J$1201,$Z924)="","",INDEX('Per Invoice'!J$2:J$1201,$Z924)))</f>
        <v/>
      </c>
      <c r="K924" s="8">
        <f>IF($Z924="","",IF(INDEX('Per Invoice'!K$2:K$1201,$Z924)="","",INDEX('Per Invoice'!K$2:K$1201,$Z924)))</f>
        <v/>
      </c>
      <c r="L924">
        <f>IF($Z924="","",IF(INDEX('Per Invoice'!L$2:L$1201,$Z924)="","",INDEX('Per Invoice'!L$2:L$1201,$Z924)))</f>
        <v/>
      </c>
      <c r="M924">
        <f>IF($Z924="","",IF(INDEX('Per Invoice'!M$2:M$1201,$Z924)="","",INDEX('Per Invoice'!M$2:M$1201,$Z924)))</f>
        <v/>
      </c>
      <c r="N924">
        <f>IF($Z924="","",IF(INDEX('Per Invoice'!N$2:N$1201,$Z924)="","",INDEX('Per Invoice'!N$2:N$1201,$Z924)))</f>
        <v/>
      </c>
      <c r="O924" s="8">
        <f>IF($Z924="","",IF(INDEX('Per Invoice'!O$2:O$1201,$Z924)="","",INDEX('Per Invoice'!O$2:O$1201,$Z924)))</f>
        <v/>
      </c>
      <c r="P924">
        <f>IF($Z924="","",IF(INDEX('Per Invoice'!P$2:P$1201,$Z924)="","",INDEX('Per Invoice'!P$2:P$1201,$Z924)))</f>
        <v/>
      </c>
      <c r="Q924" s="8">
        <f>IF($Z924="","",IF(INDEX('Per Invoice'!Q$2:Q$1201,$Z924)="","",INDEX('Per Invoice'!Q$2:Q$1201,$Z924)))</f>
        <v/>
      </c>
      <c r="R924" s="8">
        <f>IF($Z924="","",IF(INDEX('Per Invoice'!R$2:R$1201,$Z924)="","",INDEX('Per Invoice'!R$2:R$1201,$Z924)))</f>
        <v/>
      </c>
      <c r="S924">
        <f>IF($Z924="","",IF(INDEX('Per Invoice'!S$2:S$1201,$Z924)="","",INDEX('Per Invoice'!S$2:S$1201,$Z924)))</f>
        <v/>
      </c>
      <c r="T924" s="8">
        <f>IF($Z924="","",IF(INDEX('Per Invoice'!T$2:T$1201,$Z924)="","",INDEX('Per Invoice'!T$2:T$1201,$Z924)))</f>
        <v/>
      </c>
      <c r="U924" s="8">
        <f>IF($Z924="","",IF(INDEX('Per Invoice'!U$2:U$1201,$Z924)="","",INDEX('Per Invoice'!U$2:U$1201,$Z924)))</f>
        <v/>
      </c>
      <c r="V924" s="8">
        <f>IF($Z924="","",IF(INDEX('Per Invoice'!V$2:V$1201,$Z924)="","",INDEX('Per Invoice'!V$2:V$1201,$Z924)))</f>
        <v/>
      </c>
      <c r="W924" s="8">
        <f>IF($Z924="","",IF(INDEX('Per Invoice'!W$2:W$1201,$Z924)="","",INDEX('Per Invoice'!W$2:W$1201,$Z924)))</f>
        <v/>
      </c>
      <c r="X924" s="8">
        <f>IF($Z924="","",IF(INDEX('Per Invoice'!X$2:X$1201,$Z924)="","",INDEX('Per Invoice'!X$2:X$1201,$Z924)))</f>
        <v/>
      </c>
      <c r="Y924" s="8">
        <f>IF($Z924="","",IF(INDEX('Per Invoice'!Y$2:Y$1201,$Z924)="","",INDEX('Per Invoice'!Y$2:Y$1201,$Z924)))</f>
        <v/>
      </c>
      <c r="Z924" s="16">
        <f>IFERROR(MATCH(Settings!$C$26&amp;"|"&amp;ROWS($Z$2:$Z924),'Per Invoice'!$AB$2:$AB$1201,0),"")</f>
        <v/>
      </c>
    </row>
    <row r="925">
      <c r="A925">
        <f>IF($Z925="","",IF(INDEX('Per Invoice'!A$2:A$1201,$Z925)="","",INDEX('Per Invoice'!A$2:A$1201,$Z925)))</f>
        <v/>
      </c>
      <c r="B925">
        <f>IF($Z925="","",IF(INDEX('Per Invoice'!B$2:B$1201,$Z925)="","",INDEX('Per Invoice'!B$2:B$1201,$Z925)))</f>
        <v/>
      </c>
      <c r="C925">
        <f>IF($Z925="","",IF(INDEX('Per Invoice'!C$2:C$1201,$Z925)="","",INDEX('Per Invoice'!C$2:C$1201,$Z925)))</f>
        <v/>
      </c>
      <c r="D925">
        <f>IF($Z925="","",IF(INDEX('Per Invoice'!D$2:D$1201,$Z925)="","",INDEX('Per Invoice'!D$2:D$1201,$Z925)))</f>
        <v/>
      </c>
      <c r="E925" s="14">
        <f>IF($Z925="","",IF(INDEX('Per Invoice'!E$2:E$1201,$Z925)="","",INDEX('Per Invoice'!E$2:E$1201,$Z925)))</f>
        <v/>
      </c>
      <c r="F925">
        <f>IF($Z925="","",IF(INDEX('Per Invoice'!F$2:F$1201,$Z925)="","",INDEX('Per Invoice'!F$2:F$1201,$Z925)))</f>
        <v/>
      </c>
      <c r="G925">
        <f>IF($Z925="","",IF(INDEX('Per Invoice'!G$2:G$1201,$Z925)="","",INDEX('Per Invoice'!G$2:G$1201,$Z925)))</f>
        <v/>
      </c>
      <c r="H925">
        <f>IF($Z925="","",IF(INDEX('Per Invoice'!H$2:H$1201,$Z925)="","",INDEX('Per Invoice'!H$2:H$1201,$Z925)))</f>
        <v/>
      </c>
      <c r="I925">
        <f>IF($Z925="","",IF(INDEX('Per Invoice'!I$2:I$1201,$Z925)="","",INDEX('Per Invoice'!I$2:I$1201,$Z925)))</f>
        <v/>
      </c>
      <c r="J925">
        <f>IF($Z925="","",IF(INDEX('Per Invoice'!J$2:J$1201,$Z925)="","",INDEX('Per Invoice'!J$2:J$1201,$Z925)))</f>
        <v/>
      </c>
      <c r="K925" s="8">
        <f>IF($Z925="","",IF(INDEX('Per Invoice'!K$2:K$1201,$Z925)="","",INDEX('Per Invoice'!K$2:K$1201,$Z925)))</f>
        <v/>
      </c>
      <c r="L925">
        <f>IF($Z925="","",IF(INDEX('Per Invoice'!L$2:L$1201,$Z925)="","",INDEX('Per Invoice'!L$2:L$1201,$Z925)))</f>
        <v/>
      </c>
      <c r="M925">
        <f>IF($Z925="","",IF(INDEX('Per Invoice'!M$2:M$1201,$Z925)="","",INDEX('Per Invoice'!M$2:M$1201,$Z925)))</f>
        <v/>
      </c>
      <c r="N925">
        <f>IF($Z925="","",IF(INDEX('Per Invoice'!N$2:N$1201,$Z925)="","",INDEX('Per Invoice'!N$2:N$1201,$Z925)))</f>
        <v/>
      </c>
      <c r="O925" s="8">
        <f>IF($Z925="","",IF(INDEX('Per Invoice'!O$2:O$1201,$Z925)="","",INDEX('Per Invoice'!O$2:O$1201,$Z925)))</f>
        <v/>
      </c>
      <c r="P925">
        <f>IF($Z925="","",IF(INDEX('Per Invoice'!P$2:P$1201,$Z925)="","",INDEX('Per Invoice'!P$2:P$1201,$Z925)))</f>
        <v/>
      </c>
      <c r="Q925" s="8">
        <f>IF($Z925="","",IF(INDEX('Per Invoice'!Q$2:Q$1201,$Z925)="","",INDEX('Per Invoice'!Q$2:Q$1201,$Z925)))</f>
        <v/>
      </c>
      <c r="R925" s="8">
        <f>IF($Z925="","",IF(INDEX('Per Invoice'!R$2:R$1201,$Z925)="","",INDEX('Per Invoice'!R$2:R$1201,$Z925)))</f>
        <v/>
      </c>
      <c r="S925">
        <f>IF($Z925="","",IF(INDEX('Per Invoice'!S$2:S$1201,$Z925)="","",INDEX('Per Invoice'!S$2:S$1201,$Z925)))</f>
        <v/>
      </c>
      <c r="T925" s="8">
        <f>IF($Z925="","",IF(INDEX('Per Invoice'!T$2:T$1201,$Z925)="","",INDEX('Per Invoice'!T$2:T$1201,$Z925)))</f>
        <v/>
      </c>
      <c r="U925" s="8">
        <f>IF($Z925="","",IF(INDEX('Per Invoice'!U$2:U$1201,$Z925)="","",INDEX('Per Invoice'!U$2:U$1201,$Z925)))</f>
        <v/>
      </c>
      <c r="V925" s="8">
        <f>IF($Z925="","",IF(INDEX('Per Invoice'!V$2:V$1201,$Z925)="","",INDEX('Per Invoice'!V$2:V$1201,$Z925)))</f>
        <v/>
      </c>
      <c r="W925" s="8">
        <f>IF($Z925="","",IF(INDEX('Per Invoice'!W$2:W$1201,$Z925)="","",INDEX('Per Invoice'!W$2:W$1201,$Z925)))</f>
        <v/>
      </c>
      <c r="X925" s="8">
        <f>IF($Z925="","",IF(INDEX('Per Invoice'!X$2:X$1201,$Z925)="","",INDEX('Per Invoice'!X$2:X$1201,$Z925)))</f>
        <v/>
      </c>
      <c r="Y925" s="8">
        <f>IF($Z925="","",IF(INDEX('Per Invoice'!Y$2:Y$1201,$Z925)="","",INDEX('Per Invoice'!Y$2:Y$1201,$Z925)))</f>
        <v/>
      </c>
      <c r="Z925" s="16">
        <f>IFERROR(MATCH(Settings!$C$26&amp;"|"&amp;ROWS($Z$2:$Z925),'Per Invoice'!$AB$2:$AB$1201,0),"")</f>
        <v/>
      </c>
    </row>
    <row r="926">
      <c r="A926">
        <f>IF($Z926="","",IF(INDEX('Per Invoice'!A$2:A$1201,$Z926)="","",INDEX('Per Invoice'!A$2:A$1201,$Z926)))</f>
        <v/>
      </c>
      <c r="B926">
        <f>IF($Z926="","",IF(INDEX('Per Invoice'!B$2:B$1201,$Z926)="","",INDEX('Per Invoice'!B$2:B$1201,$Z926)))</f>
        <v/>
      </c>
      <c r="C926">
        <f>IF($Z926="","",IF(INDEX('Per Invoice'!C$2:C$1201,$Z926)="","",INDEX('Per Invoice'!C$2:C$1201,$Z926)))</f>
        <v/>
      </c>
      <c r="D926">
        <f>IF($Z926="","",IF(INDEX('Per Invoice'!D$2:D$1201,$Z926)="","",INDEX('Per Invoice'!D$2:D$1201,$Z926)))</f>
        <v/>
      </c>
      <c r="E926" s="14">
        <f>IF($Z926="","",IF(INDEX('Per Invoice'!E$2:E$1201,$Z926)="","",INDEX('Per Invoice'!E$2:E$1201,$Z926)))</f>
        <v/>
      </c>
      <c r="F926">
        <f>IF($Z926="","",IF(INDEX('Per Invoice'!F$2:F$1201,$Z926)="","",INDEX('Per Invoice'!F$2:F$1201,$Z926)))</f>
        <v/>
      </c>
      <c r="G926">
        <f>IF($Z926="","",IF(INDEX('Per Invoice'!G$2:G$1201,$Z926)="","",INDEX('Per Invoice'!G$2:G$1201,$Z926)))</f>
        <v/>
      </c>
      <c r="H926">
        <f>IF($Z926="","",IF(INDEX('Per Invoice'!H$2:H$1201,$Z926)="","",INDEX('Per Invoice'!H$2:H$1201,$Z926)))</f>
        <v/>
      </c>
      <c r="I926">
        <f>IF($Z926="","",IF(INDEX('Per Invoice'!I$2:I$1201,$Z926)="","",INDEX('Per Invoice'!I$2:I$1201,$Z926)))</f>
        <v/>
      </c>
      <c r="J926">
        <f>IF($Z926="","",IF(INDEX('Per Invoice'!J$2:J$1201,$Z926)="","",INDEX('Per Invoice'!J$2:J$1201,$Z926)))</f>
        <v/>
      </c>
      <c r="K926" s="8">
        <f>IF($Z926="","",IF(INDEX('Per Invoice'!K$2:K$1201,$Z926)="","",INDEX('Per Invoice'!K$2:K$1201,$Z926)))</f>
        <v/>
      </c>
      <c r="L926">
        <f>IF($Z926="","",IF(INDEX('Per Invoice'!L$2:L$1201,$Z926)="","",INDEX('Per Invoice'!L$2:L$1201,$Z926)))</f>
        <v/>
      </c>
      <c r="M926">
        <f>IF($Z926="","",IF(INDEX('Per Invoice'!M$2:M$1201,$Z926)="","",INDEX('Per Invoice'!M$2:M$1201,$Z926)))</f>
        <v/>
      </c>
      <c r="N926">
        <f>IF($Z926="","",IF(INDEX('Per Invoice'!N$2:N$1201,$Z926)="","",INDEX('Per Invoice'!N$2:N$1201,$Z926)))</f>
        <v/>
      </c>
      <c r="O926" s="8">
        <f>IF($Z926="","",IF(INDEX('Per Invoice'!O$2:O$1201,$Z926)="","",INDEX('Per Invoice'!O$2:O$1201,$Z926)))</f>
        <v/>
      </c>
      <c r="P926">
        <f>IF($Z926="","",IF(INDEX('Per Invoice'!P$2:P$1201,$Z926)="","",INDEX('Per Invoice'!P$2:P$1201,$Z926)))</f>
        <v/>
      </c>
      <c r="Q926" s="8">
        <f>IF($Z926="","",IF(INDEX('Per Invoice'!Q$2:Q$1201,$Z926)="","",INDEX('Per Invoice'!Q$2:Q$1201,$Z926)))</f>
        <v/>
      </c>
      <c r="R926" s="8">
        <f>IF($Z926="","",IF(INDEX('Per Invoice'!R$2:R$1201,$Z926)="","",INDEX('Per Invoice'!R$2:R$1201,$Z926)))</f>
        <v/>
      </c>
      <c r="S926">
        <f>IF($Z926="","",IF(INDEX('Per Invoice'!S$2:S$1201,$Z926)="","",INDEX('Per Invoice'!S$2:S$1201,$Z926)))</f>
        <v/>
      </c>
      <c r="T926" s="8">
        <f>IF($Z926="","",IF(INDEX('Per Invoice'!T$2:T$1201,$Z926)="","",INDEX('Per Invoice'!T$2:T$1201,$Z926)))</f>
        <v/>
      </c>
      <c r="U926" s="8">
        <f>IF($Z926="","",IF(INDEX('Per Invoice'!U$2:U$1201,$Z926)="","",INDEX('Per Invoice'!U$2:U$1201,$Z926)))</f>
        <v/>
      </c>
      <c r="V926" s="8">
        <f>IF($Z926="","",IF(INDEX('Per Invoice'!V$2:V$1201,$Z926)="","",INDEX('Per Invoice'!V$2:V$1201,$Z926)))</f>
        <v/>
      </c>
      <c r="W926" s="8">
        <f>IF($Z926="","",IF(INDEX('Per Invoice'!W$2:W$1201,$Z926)="","",INDEX('Per Invoice'!W$2:W$1201,$Z926)))</f>
        <v/>
      </c>
      <c r="X926" s="8">
        <f>IF($Z926="","",IF(INDEX('Per Invoice'!X$2:X$1201,$Z926)="","",INDEX('Per Invoice'!X$2:X$1201,$Z926)))</f>
        <v/>
      </c>
      <c r="Y926" s="8">
        <f>IF($Z926="","",IF(INDEX('Per Invoice'!Y$2:Y$1201,$Z926)="","",INDEX('Per Invoice'!Y$2:Y$1201,$Z926)))</f>
        <v/>
      </c>
      <c r="Z926" s="16">
        <f>IFERROR(MATCH(Settings!$C$26&amp;"|"&amp;ROWS($Z$2:$Z926),'Per Invoice'!$AB$2:$AB$1201,0),"")</f>
        <v/>
      </c>
    </row>
    <row r="927">
      <c r="A927">
        <f>IF($Z927="","",IF(INDEX('Per Invoice'!A$2:A$1201,$Z927)="","",INDEX('Per Invoice'!A$2:A$1201,$Z927)))</f>
        <v/>
      </c>
      <c r="B927">
        <f>IF($Z927="","",IF(INDEX('Per Invoice'!B$2:B$1201,$Z927)="","",INDEX('Per Invoice'!B$2:B$1201,$Z927)))</f>
        <v/>
      </c>
      <c r="C927">
        <f>IF($Z927="","",IF(INDEX('Per Invoice'!C$2:C$1201,$Z927)="","",INDEX('Per Invoice'!C$2:C$1201,$Z927)))</f>
        <v/>
      </c>
      <c r="D927">
        <f>IF($Z927="","",IF(INDEX('Per Invoice'!D$2:D$1201,$Z927)="","",INDEX('Per Invoice'!D$2:D$1201,$Z927)))</f>
        <v/>
      </c>
      <c r="E927" s="14">
        <f>IF($Z927="","",IF(INDEX('Per Invoice'!E$2:E$1201,$Z927)="","",INDEX('Per Invoice'!E$2:E$1201,$Z927)))</f>
        <v/>
      </c>
      <c r="F927">
        <f>IF($Z927="","",IF(INDEX('Per Invoice'!F$2:F$1201,$Z927)="","",INDEX('Per Invoice'!F$2:F$1201,$Z927)))</f>
        <v/>
      </c>
      <c r="G927">
        <f>IF($Z927="","",IF(INDEX('Per Invoice'!G$2:G$1201,$Z927)="","",INDEX('Per Invoice'!G$2:G$1201,$Z927)))</f>
        <v/>
      </c>
      <c r="H927">
        <f>IF($Z927="","",IF(INDEX('Per Invoice'!H$2:H$1201,$Z927)="","",INDEX('Per Invoice'!H$2:H$1201,$Z927)))</f>
        <v/>
      </c>
      <c r="I927">
        <f>IF($Z927="","",IF(INDEX('Per Invoice'!I$2:I$1201,$Z927)="","",INDEX('Per Invoice'!I$2:I$1201,$Z927)))</f>
        <v/>
      </c>
      <c r="J927">
        <f>IF($Z927="","",IF(INDEX('Per Invoice'!J$2:J$1201,$Z927)="","",INDEX('Per Invoice'!J$2:J$1201,$Z927)))</f>
        <v/>
      </c>
      <c r="K927" s="8">
        <f>IF($Z927="","",IF(INDEX('Per Invoice'!K$2:K$1201,$Z927)="","",INDEX('Per Invoice'!K$2:K$1201,$Z927)))</f>
        <v/>
      </c>
      <c r="L927">
        <f>IF($Z927="","",IF(INDEX('Per Invoice'!L$2:L$1201,$Z927)="","",INDEX('Per Invoice'!L$2:L$1201,$Z927)))</f>
        <v/>
      </c>
      <c r="M927">
        <f>IF($Z927="","",IF(INDEX('Per Invoice'!M$2:M$1201,$Z927)="","",INDEX('Per Invoice'!M$2:M$1201,$Z927)))</f>
        <v/>
      </c>
      <c r="N927">
        <f>IF($Z927="","",IF(INDEX('Per Invoice'!N$2:N$1201,$Z927)="","",INDEX('Per Invoice'!N$2:N$1201,$Z927)))</f>
        <v/>
      </c>
      <c r="O927" s="8">
        <f>IF($Z927="","",IF(INDEX('Per Invoice'!O$2:O$1201,$Z927)="","",INDEX('Per Invoice'!O$2:O$1201,$Z927)))</f>
        <v/>
      </c>
      <c r="P927">
        <f>IF($Z927="","",IF(INDEX('Per Invoice'!P$2:P$1201,$Z927)="","",INDEX('Per Invoice'!P$2:P$1201,$Z927)))</f>
        <v/>
      </c>
      <c r="Q927" s="8">
        <f>IF($Z927="","",IF(INDEX('Per Invoice'!Q$2:Q$1201,$Z927)="","",INDEX('Per Invoice'!Q$2:Q$1201,$Z927)))</f>
        <v/>
      </c>
      <c r="R927" s="8">
        <f>IF($Z927="","",IF(INDEX('Per Invoice'!R$2:R$1201,$Z927)="","",INDEX('Per Invoice'!R$2:R$1201,$Z927)))</f>
        <v/>
      </c>
      <c r="S927">
        <f>IF($Z927="","",IF(INDEX('Per Invoice'!S$2:S$1201,$Z927)="","",INDEX('Per Invoice'!S$2:S$1201,$Z927)))</f>
        <v/>
      </c>
      <c r="T927" s="8">
        <f>IF($Z927="","",IF(INDEX('Per Invoice'!T$2:T$1201,$Z927)="","",INDEX('Per Invoice'!T$2:T$1201,$Z927)))</f>
        <v/>
      </c>
      <c r="U927" s="8">
        <f>IF($Z927="","",IF(INDEX('Per Invoice'!U$2:U$1201,$Z927)="","",INDEX('Per Invoice'!U$2:U$1201,$Z927)))</f>
        <v/>
      </c>
      <c r="V927" s="8">
        <f>IF($Z927="","",IF(INDEX('Per Invoice'!V$2:V$1201,$Z927)="","",INDEX('Per Invoice'!V$2:V$1201,$Z927)))</f>
        <v/>
      </c>
      <c r="W927" s="8">
        <f>IF($Z927="","",IF(INDEX('Per Invoice'!W$2:W$1201,$Z927)="","",INDEX('Per Invoice'!W$2:W$1201,$Z927)))</f>
        <v/>
      </c>
      <c r="X927" s="8">
        <f>IF($Z927="","",IF(INDEX('Per Invoice'!X$2:X$1201,$Z927)="","",INDEX('Per Invoice'!X$2:X$1201,$Z927)))</f>
        <v/>
      </c>
      <c r="Y927" s="8">
        <f>IF($Z927="","",IF(INDEX('Per Invoice'!Y$2:Y$1201,$Z927)="","",INDEX('Per Invoice'!Y$2:Y$1201,$Z927)))</f>
        <v/>
      </c>
      <c r="Z927" s="16">
        <f>IFERROR(MATCH(Settings!$C$26&amp;"|"&amp;ROWS($Z$2:$Z927),'Per Invoice'!$AB$2:$AB$1201,0),"")</f>
        <v/>
      </c>
    </row>
    <row r="928">
      <c r="A928">
        <f>IF($Z928="","",IF(INDEX('Per Invoice'!A$2:A$1201,$Z928)="","",INDEX('Per Invoice'!A$2:A$1201,$Z928)))</f>
        <v/>
      </c>
      <c r="B928">
        <f>IF($Z928="","",IF(INDEX('Per Invoice'!B$2:B$1201,$Z928)="","",INDEX('Per Invoice'!B$2:B$1201,$Z928)))</f>
        <v/>
      </c>
      <c r="C928">
        <f>IF($Z928="","",IF(INDEX('Per Invoice'!C$2:C$1201,$Z928)="","",INDEX('Per Invoice'!C$2:C$1201,$Z928)))</f>
        <v/>
      </c>
      <c r="D928">
        <f>IF($Z928="","",IF(INDEX('Per Invoice'!D$2:D$1201,$Z928)="","",INDEX('Per Invoice'!D$2:D$1201,$Z928)))</f>
        <v/>
      </c>
      <c r="E928" s="14">
        <f>IF($Z928="","",IF(INDEX('Per Invoice'!E$2:E$1201,$Z928)="","",INDEX('Per Invoice'!E$2:E$1201,$Z928)))</f>
        <v/>
      </c>
      <c r="F928">
        <f>IF($Z928="","",IF(INDEX('Per Invoice'!F$2:F$1201,$Z928)="","",INDEX('Per Invoice'!F$2:F$1201,$Z928)))</f>
        <v/>
      </c>
      <c r="G928">
        <f>IF($Z928="","",IF(INDEX('Per Invoice'!G$2:G$1201,$Z928)="","",INDEX('Per Invoice'!G$2:G$1201,$Z928)))</f>
        <v/>
      </c>
      <c r="H928">
        <f>IF($Z928="","",IF(INDEX('Per Invoice'!H$2:H$1201,$Z928)="","",INDEX('Per Invoice'!H$2:H$1201,$Z928)))</f>
        <v/>
      </c>
      <c r="I928">
        <f>IF($Z928="","",IF(INDEX('Per Invoice'!I$2:I$1201,$Z928)="","",INDEX('Per Invoice'!I$2:I$1201,$Z928)))</f>
        <v/>
      </c>
      <c r="J928">
        <f>IF($Z928="","",IF(INDEX('Per Invoice'!J$2:J$1201,$Z928)="","",INDEX('Per Invoice'!J$2:J$1201,$Z928)))</f>
        <v/>
      </c>
      <c r="K928" s="8">
        <f>IF($Z928="","",IF(INDEX('Per Invoice'!K$2:K$1201,$Z928)="","",INDEX('Per Invoice'!K$2:K$1201,$Z928)))</f>
        <v/>
      </c>
      <c r="L928">
        <f>IF($Z928="","",IF(INDEX('Per Invoice'!L$2:L$1201,$Z928)="","",INDEX('Per Invoice'!L$2:L$1201,$Z928)))</f>
        <v/>
      </c>
      <c r="M928">
        <f>IF($Z928="","",IF(INDEX('Per Invoice'!M$2:M$1201,$Z928)="","",INDEX('Per Invoice'!M$2:M$1201,$Z928)))</f>
        <v/>
      </c>
      <c r="N928">
        <f>IF($Z928="","",IF(INDEX('Per Invoice'!N$2:N$1201,$Z928)="","",INDEX('Per Invoice'!N$2:N$1201,$Z928)))</f>
        <v/>
      </c>
      <c r="O928" s="8">
        <f>IF($Z928="","",IF(INDEX('Per Invoice'!O$2:O$1201,$Z928)="","",INDEX('Per Invoice'!O$2:O$1201,$Z928)))</f>
        <v/>
      </c>
      <c r="P928">
        <f>IF($Z928="","",IF(INDEX('Per Invoice'!P$2:P$1201,$Z928)="","",INDEX('Per Invoice'!P$2:P$1201,$Z928)))</f>
        <v/>
      </c>
      <c r="Q928" s="8">
        <f>IF($Z928="","",IF(INDEX('Per Invoice'!Q$2:Q$1201,$Z928)="","",INDEX('Per Invoice'!Q$2:Q$1201,$Z928)))</f>
        <v/>
      </c>
      <c r="R928" s="8">
        <f>IF($Z928="","",IF(INDEX('Per Invoice'!R$2:R$1201,$Z928)="","",INDEX('Per Invoice'!R$2:R$1201,$Z928)))</f>
        <v/>
      </c>
      <c r="S928">
        <f>IF($Z928="","",IF(INDEX('Per Invoice'!S$2:S$1201,$Z928)="","",INDEX('Per Invoice'!S$2:S$1201,$Z928)))</f>
        <v/>
      </c>
      <c r="T928" s="8">
        <f>IF($Z928="","",IF(INDEX('Per Invoice'!T$2:T$1201,$Z928)="","",INDEX('Per Invoice'!T$2:T$1201,$Z928)))</f>
        <v/>
      </c>
      <c r="U928" s="8">
        <f>IF($Z928="","",IF(INDEX('Per Invoice'!U$2:U$1201,$Z928)="","",INDEX('Per Invoice'!U$2:U$1201,$Z928)))</f>
        <v/>
      </c>
      <c r="V928" s="8">
        <f>IF($Z928="","",IF(INDEX('Per Invoice'!V$2:V$1201,$Z928)="","",INDEX('Per Invoice'!V$2:V$1201,$Z928)))</f>
        <v/>
      </c>
      <c r="W928" s="8">
        <f>IF($Z928="","",IF(INDEX('Per Invoice'!W$2:W$1201,$Z928)="","",INDEX('Per Invoice'!W$2:W$1201,$Z928)))</f>
        <v/>
      </c>
      <c r="X928" s="8">
        <f>IF($Z928="","",IF(INDEX('Per Invoice'!X$2:X$1201,$Z928)="","",INDEX('Per Invoice'!X$2:X$1201,$Z928)))</f>
        <v/>
      </c>
      <c r="Y928" s="8">
        <f>IF($Z928="","",IF(INDEX('Per Invoice'!Y$2:Y$1201,$Z928)="","",INDEX('Per Invoice'!Y$2:Y$1201,$Z928)))</f>
        <v/>
      </c>
      <c r="Z928" s="16">
        <f>IFERROR(MATCH(Settings!$C$26&amp;"|"&amp;ROWS($Z$2:$Z928),'Per Invoice'!$AB$2:$AB$1201,0),"")</f>
        <v/>
      </c>
    </row>
    <row r="929">
      <c r="A929">
        <f>IF($Z929="","",IF(INDEX('Per Invoice'!A$2:A$1201,$Z929)="","",INDEX('Per Invoice'!A$2:A$1201,$Z929)))</f>
        <v/>
      </c>
      <c r="B929">
        <f>IF($Z929="","",IF(INDEX('Per Invoice'!B$2:B$1201,$Z929)="","",INDEX('Per Invoice'!B$2:B$1201,$Z929)))</f>
        <v/>
      </c>
      <c r="C929">
        <f>IF($Z929="","",IF(INDEX('Per Invoice'!C$2:C$1201,$Z929)="","",INDEX('Per Invoice'!C$2:C$1201,$Z929)))</f>
        <v/>
      </c>
      <c r="D929">
        <f>IF($Z929="","",IF(INDEX('Per Invoice'!D$2:D$1201,$Z929)="","",INDEX('Per Invoice'!D$2:D$1201,$Z929)))</f>
        <v/>
      </c>
      <c r="E929" s="14">
        <f>IF($Z929="","",IF(INDEX('Per Invoice'!E$2:E$1201,$Z929)="","",INDEX('Per Invoice'!E$2:E$1201,$Z929)))</f>
        <v/>
      </c>
      <c r="F929">
        <f>IF($Z929="","",IF(INDEX('Per Invoice'!F$2:F$1201,$Z929)="","",INDEX('Per Invoice'!F$2:F$1201,$Z929)))</f>
        <v/>
      </c>
      <c r="G929">
        <f>IF($Z929="","",IF(INDEX('Per Invoice'!G$2:G$1201,$Z929)="","",INDEX('Per Invoice'!G$2:G$1201,$Z929)))</f>
        <v/>
      </c>
      <c r="H929">
        <f>IF($Z929="","",IF(INDEX('Per Invoice'!H$2:H$1201,$Z929)="","",INDEX('Per Invoice'!H$2:H$1201,$Z929)))</f>
        <v/>
      </c>
      <c r="I929">
        <f>IF($Z929="","",IF(INDEX('Per Invoice'!I$2:I$1201,$Z929)="","",INDEX('Per Invoice'!I$2:I$1201,$Z929)))</f>
        <v/>
      </c>
      <c r="J929">
        <f>IF($Z929="","",IF(INDEX('Per Invoice'!J$2:J$1201,$Z929)="","",INDEX('Per Invoice'!J$2:J$1201,$Z929)))</f>
        <v/>
      </c>
      <c r="K929" s="8">
        <f>IF($Z929="","",IF(INDEX('Per Invoice'!K$2:K$1201,$Z929)="","",INDEX('Per Invoice'!K$2:K$1201,$Z929)))</f>
        <v/>
      </c>
      <c r="L929">
        <f>IF($Z929="","",IF(INDEX('Per Invoice'!L$2:L$1201,$Z929)="","",INDEX('Per Invoice'!L$2:L$1201,$Z929)))</f>
        <v/>
      </c>
      <c r="M929">
        <f>IF($Z929="","",IF(INDEX('Per Invoice'!M$2:M$1201,$Z929)="","",INDEX('Per Invoice'!M$2:M$1201,$Z929)))</f>
        <v/>
      </c>
      <c r="N929">
        <f>IF($Z929="","",IF(INDEX('Per Invoice'!N$2:N$1201,$Z929)="","",INDEX('Per Invoice'!N$2:N$1201,$Z929)))</f>
        <v/>
      </c>
      <c r="O929" s="8">
        <f>IF($Z929="","",IF(INDEX('Per Invoice'!O$2:O$1201,$Z929)="","",INDEX('Per Invoice'!O$2:O$1201,$Z929)))</f>
        <v/>
      </c>
      <c r="P929">
        <f>IF($Z929="","",IF(INDEX('Per Invoice'!P$2:P$1201,$Z929)="","",INDEX('Per Invoice'!P$2:P$1201,$Z929)))</f>
        <v/>
      </c>
      <c r="Q929" s="8">
        <f>IF($Z929="","",IF(INDEX('Per Invoice'!Q$2:Q$1201,$Z929)="","",INDEX('Per Invoice'!Q$2:Q$1201,$Z929)))</f>
        <v/>
      </c>
      <c r="R929" s="8">
        <f>IF($Z929="","",IF(INDEX('Per Invoice'!R$2:R$1201,$Z929)="","",INDEX('Per Invoice'!R$2:R$1201,$Z929)))</f>
        <v/>
      </c>
      <c r="S929">
        <f>IF($Z929="","",IF(INDEX('Per Invoice'!S$2:S$1201,$Z929)="","",INDEX('Per Invoice'!S$2:S$1201,$Z929)))</f>
        <v/>
      </c>
      <c r="T929" s="8">
        <f>IF($Z929="","",IF(INDEX('Per Invoice'!T$2:T$1201,$Z929)="","",INDEX('Per Invoice'!T$2:T$1201,$Z929)))</f>
        <v/>
      </c>
      <c r="U929" s="8">
        <f>IF($Z929="","",IF(INDEX('Per Invoice'!U$2:U$1201,$Z929)="","",INDEX('Per Invoice'!U$2:U$1201,$Z929)))</f>
        <v/>
      </c>
      <c r="V929" s="8">
        <f>IF($Z929="","",IF(INDEX('Per Invoice'!V$2:V$1201,$Z929)="","",INDEX('Per Invoice'!V$2:V$1201,$Z929)))</f>
        <v/>
      </c>
      <c r="W929" s="8">
        <f>IF($Z929="","",IF(INDEX('Per Invoice'!W$2:W$1201,$Z929)="","",INDEX('Per Invoice'!W$2:W$1201,$Z929)))</f>
        <v/>
      </c>
      <c r="X929" s="8">
        <f>IF($Z929="","",IF(INDEX('Per Invoice'!X$2:X$1201,$Z929)="","",INDEX('Per Invoice'!X$2:X$1201,$Z929)))</f>
        <v/>
      </c>
      <c r="Y929" s="8">
        <f>IF($Z929="","",IF(INDEX('Per Invoice'!Y$2:Y$1201,$Z929)="","",INDEX('Per Invoice'!Y$2:Y$1201,$Z929)))</f>
        <v/>
      </c>
      <c r="Z929" s="16">
        <f>IFERROR(MATCH(Settings!$C$26&amp;"|"&amp;ROWS($Z$2:$Z929),'Per Invoice'!$AB$2:$AB$1201,0),"")</f>
        <v/>
      </c>
    </row>
    <row r="930">
      <c r="A930">
        <f>IF($Z930="","",IF(INDEX('Per Invoice'!A$2:A$1201,$Z930)="","",INDEX('Per Invoice'!A$2:A$1201,$Z930)))</f>
        <v/>
      </c>
      <c r="B930">
        <f>IF($Z930="","",IF(INDEX('Per Invoice'!B$2:B$1201,$Z930)="","",INDEX('Per Invoice'!B$2:B$1201,$Z930)))</f>
        <v/>
      </c>
      <c r="C930">
        <f>IF($Z930="","",IF(INDEX('Per Invoice'!C$2:C$1201,$Z930)="","",INDEX('Per Invoice'!C$2:C$1201,$Z930)))</f>
        <v/>
      </c>
      <c r="D930">
        <f>IF($Z930="","",IF(INDEX('Per Invoice'!D$2:D$1201,$Z930)="","",INDEX('Per Invoice'!D$2:D$1201,$Z930)))</f>
        <v/>
      </c>
      <c r="E930" s="14">
        <f>IF($Z930="","",IF(INDEX('Per Invoice'!E$2:E$1201,$Z930)="","",INDEX('Per Invoice'!E$2:E$1201,$Z930)))</f>
        <v/>
      </c>
      <c r="F930">
        <f>IF($Z930="","",IF(INDEX('Per Invoice'!F$2:F$1201,$Z930)="","",INDEX('Per Invoice'!F$2:F$1201,$Z930)))</f>
        <v/>
      </c>
      <c r="G930">
        <f>IF($Z930="","",IF(INDEX('Per Invoice'!G$2:G$1201,$Z930)="","",INDEX('Per Invoice'!G$2:G$1201,$Z930)))</f>
        <v/>
      </c>
      <c r="H930">
        <f>IF($Z930="","",IF(INDEX('Per Invoice'!H$2:H$1201,$Z930)="","",INDEX('Per Invoice'!H$2:H$1201,$Z930)))</f>
        <v/>
      </c>
      <c r="I930">
        <f>IF($Z930="","",IF(INDEX('Per Invoice'!I$2:I$1201,$Z930)="","",INDEX('Per Invoice'!I$2:I$1201,$Z930)))</f>
        <v/>
      </c>
      <c r="J930">
        <f>IF($Z930="","",IF(INDEX('Per Invoice'!J$2:J$1201,$Z930)="","",INDEX('Per Invoice'!J$2:J$1201,$Z930)))</f>
        <v/>
      </c>
      <c r="K930" s="8">
        <f>IF($Z930="","",IF(INDEX('Per Invoice'!K$2:K$1201,$Z930)="","",INDEX('Per Invoice'!K$2:K$1201,$Z930)))</f>
        <v/>
      </c>
      <c r="L930">
        <f>IF($Z930="","",IF(INDEX('Per Invoice'!L$2:L$1201,$Z930)="","",INDEX('Per Invoice'!L$2:L$1201,$Z930)))</f>
        <v/>
      </c>
      <c r="M930">
        <f>IF($Z930="","",IF(INDEX('Per Invoice'!M$2:M$1201,$Z930)="","",INDEX('Per Invoice'!M$2:M$1201,$Z930)))</f>
        <v/>
      </c>
      <c r="N930">
        <f>IF($Z930="","",IF(INDEX('Per Invoice'!N$2:N$1201,$Z930)="","",INDEX('Per Invoice'!N$2:N$1201,$Z930)))</f>
        <v/>
      </c>
      <c r="O930" s="8">
        <f>IF($Z930="","",IF(INDEX('Per Invoice'!O$2:O$1201,$Z930)="","",INDEX('Per Invoice'!O$2:O$1201,$Z930)))</f>
        <v/>
      </c>
      <c r="P930">
        <f>IF($Z930="","",IF(INDEX('Per Invoice'!P$2:P$1201,$Z930)="","",INDEX('Per Invoice'!P$2:P$1201,$Z930)))</f>
        <v/>
      </c>
      <c r="Q930" s="8">
        <f>IF($Z930="","",IF(INDEX('Per Invoice'!Q$2:Q$1201,$Z930)="","",INDEX('Per Invoice'!Q$2:Q$1201,$Z930)))</f>
        <v/>
      </c>
      <c r="R930" s="8">
        <f>IF($Z930="","",IF(INDEX('Per Invoice'!R$2:R$1201,$Z930)="","",INDEX('Per Invoice'!R$2:R$1201,$Z930)))</f>
        <v/>
      </c>
      <c r="S930">
        <f>IF($Z930="","",IF(INDEX('Per Invoice'!S$2:S$1201,$Z930)="","",INDEX('Per Invoice'!S$2:S$1201,$Z930)))</f>
        <v/>
      </c>
      <c r="T930" s="8">
        <f>IF($Z930="","",IF(INDEX('Per Invoice'!T$2:T$1201,$Z930)="","",INDEX('Per Invoice'!T$2:T$1201,$Z930)))</f>
        <v/>
      </c>
      <c r="U930" s="8">
        <f>IF($Z930="","",IF(INDEX('Per Invoice'!U$2:U$1201,$Z930)="","",INDEX('Per Invoice'!U$2:U$1201,$Z930)))</f>
        <v/>
      </c>
      <c r="V930" s="8">
        <f>IF($Z930="","",IF(INDEX('Per Invoice'!V$2:V$1201,$Z930)="","",INDEX('Per Invoice'!V$2:V$1201,$Z930)))</f>
        <v/>
      </c>
      <c r="W930" s="8">
        <f>IF($Z930="","",IF(INDEX('Per Invoice'!W$2:W$1201,$Z930)="","",INDEX('Per Invoice'!W$2:W$1201,$Z930)))</f>
        <v/>
      </c>
      <c r="X930" s="8">
        <f>IF($Z930="","",IF(INDEX('Per Invoice'!X$2:X$1201,$Z930)="","",INDEX('Per Invoice'!X$2:X$1201,$Z930)))</f>
        <v/>
      </c>
      <c r="Y930" s="8">
        <f>IF($Z930="","",IF(INDEX('Per Invoice'!Y$2:Y$1201,$Z930)="","",INDEX('Per Invoice'!Y$2:Y$1201,$Z930)))</f>
        <v/>
      </c>
      <c r="Z930" s="16">
        <f>IFERROR(MATCH(Settings!$C$26&amp;"|"&amp;ROWS($Z$2:$Z930),'Per Invoice'!$AB$2:$AB$1201,0),"")</f>
        <v/>
      </c>
    </row>
    <row r="931">
      <c r="A931">
        <f>IF($Z931="","",IF(INDEX('Per Invoice'!A$2:A$1201,$Z931)="","",INDEX('Per Invoice'!A$2:A$1201,$Z931)))</f>
        <v/>
      </c>
      <c r="B931">
        <f>IF($Z931="","",IF(INDEX('Per Invoice'!B$2:B$1201,$Z931)="","",INDEX('Per Invoice'!B$2:B$1201,$Z931)))</f>
        <v/>
      </c>
      <c r="C931">
        <f>IF($Z931="","",IF(INDEX('Per Invoice'!C$2:C$1201,$Z931)="","",INDEX('Per Invoice'!C$2:C$1201,$Z931)))</f>
        <v/>
      </c>
      <c r="D931">
        <f>IF($Z931="","",IF(INDEX('Per Invoice'!D$2:D$1201,$Z931)="","",INDEX('Per Invoice'!D$2:D$1201,$Z931)))</f>
        <v/>
      </c>
      <c r="E931" s="14">
        <f>IF($Z931="","",IF(INDEX('Per Invoice'!E$2:E$1201,$Z931)="","",INDEX('Per Invoice'!E$2:E$1201,$Z931)))</f>
        <v/>
      </c>
      <c r="F931">
        <f>IF($Z931="","",IF(INDEX('Per Invoice'!F$2:F$1201,$Z931)="","",INDEX('Per Invoice'!F$2:F$1201,$Z931)))</f>
        <v/>
      </c>
      <c r="G931">
        <f>IF($Z931="","",IF(INDEX('Per Invoice'!G$2:G$1201,$Z931)="","",INDEX('Per Invoice'!G$2:G$1201,$Z931)))</f>
        <v/>
      </c>
      <c r="H931">
        <f>IF($Z931="","",IF(INDEX('Per Invoice'!H$2:H$1201,$Z931)="","",INDEX('Per Invoice'!H$2:H$1201,$Z931)))</f>
        <v/>
      </c>
      <c r="I931">
        <f>IF($Z931="","",IF(INDEX('Per Invoice'!I$2:I$1201,$Z931)="","",INDEX('Per Invoice'!I$2:I$1201,$Z931)))</f>
        <v/>
      </c>
      <c r="J931">
        <f>IF($Z931="","",IF(INDEX('Per Invoice'!J$2:J$1201,$Z931)="","",INDEX('Per Invoice'!J$2:J$1201,$Z931)))</f>
        <v/>
      </c>
      <c r="K931" s="8">
        <f>IF($Z931="","",IF(INDEX('Per Invoice'!K$2:K$1201,$Z931)="","",INDEX('Per Invoice'!K$2:K$1201,$Z931)))</f>
        <v/>
      </c>
      <c r="L931">
        <f>IF($Z931="","",IF(INDEX('Per Invoice'!L$2:L$1201,$Z931)="","",INDEX('Per Invoice'!L$2:L$1201,$Z931)))</f>
        <v/>
      </c>
      <c r="M931">
        <f>IF($Z931="","",IF(INDEX('Per Invoice'!M$2:M$1201,$Z931)="","",INDEX('Per Invoice'!M$2:M$1201,$Z931)))</f>
        <v/>
      </c>
      <c r="N931">
        <f>IF($Z931="","",IF(INDEX('Per Invoice'!N$2:N$1201,$Z931)="","",INDEX('Per Invoice'!N$2:N$1201,$Z931)))</f>
        <v/>
      </c>
      <c r="O931" s="8">
        <f>IF($Z931="","",IF(INDEX('Per Invoice'!O$2:O$1201,$Z931)="","",INDEX('Per Invoice'!O$2:O$1201,$Z931)))</f>
        <v/>
      </c>
      <c r="P931">
        <f>IF($Z931="","",IF(INDEX('Per Invoice'!P$2:P$1201,$Z931)="","",INDEX('Per Invoice'!P$2:P$1201,$Z931)))</f>
        <v/>
      </c>
      <c r="Q931" s="8">
        <f>IF($Z931="","",IF(INDEX('Per Invoice'!Q$2:Q$1201,$Z931)="","",INDEX('Per Invoice'!Q$2:Q$1201,$Z931)))</f>
        <v/>
      </c>
      <c r="R931" s="8">
        <f>IF($Z931="","",IF(INDEX('Per Invoice'!R$2:R$1201,$Z931)="","",INDEX('Per Invoice'!R$2:R$1201,$Z931)))</f>
        <v/>
      </c>
      <c r="S931">
        <f>IF($Z931="","",IF(INDEX('Per Invoice'!S$2:S$1201,$Z931)="","",INDEX('Per Invoice'!S$2:S$1201,$Z931)))</f>
        <v/>
      </c>
      <c r="T931" s="8">
        <f>IF($Z931="","",IF(INDEX('Per Invoice'!T$2:T$1201,$Z931)="","",INDEX('Per Invoice'!T$2:T$1201,$Z931)))</f>
        <v/>
      </c>
      <c r="U931" s="8">
        <f>IF($Z931="","",IF(INDEX('Per Invoice'!U$2:U$1201,$Z931)="","",INDEX('Per Invoice'!U$2:U$1201,$Z931)))</f>
        <v/>
      </c>
      <c r="V931" s="8">
        <f>IF($Z931="","",IF(INDEX('Per Invoice'!V$2:V$1201,$Z931)="","",INDEX('Per Invoice'!V$2:V$1201,$Z931)))</f>
        <v/>
      </c>
      <c r="W931" s="8">
        <f>IF($Z931="","",IF(INDEX('Per Invoice'!W$2:W$1201,$Z931)="","",INDEX('Per Invoice'!W$2:W$1201,$Z931)))</f>
        <v/>
      </c>
      <c r="X931" s="8">
        <f>IF($Z931="","",IF(INDEX('Per Invoice'!X$2:X$1201,$Z931)="","",INDEX('Per Invoice'!X$2:X$1201,$Z931)))</f>
        <v/>
      </c>
      <c r="Y931" s="8">
        <f>IF($Z931="","",IF(INDEX('Per Invoice'!Y$2:Y$1201,$Z931)="","",INDEX('Per Invoice'!Y$2:Y$1201,$Z931)))</f>
        <v/>
      </c>
      <c r="Z931" s="16">
        <f>IFERROR(MATCH(Settings!$C$26&amp;"|"&amp;ROWS($Z$2:$Z931),'Per Invoice'!$AB$2:$AB$1201,0),"")</f>
        <v/>
      </c>
    </row>
    <row r="932">
      <c r="A932">
        <f>IF($Z932="","",IF(INDEX('Per Invoice'!A$2:A$1201,$Z932)="","",INDEX('Per Invoice'!A$2:A$1201,$Z932)))</f>
        <v/>
      </c>
      <c r="B932">
        <f>IF($Z932="","",IF(INDEX('Per Invoice'!B$2:B$1201,$Z932)="","",INDEX('Per Invoice'!B$2:B$1201,$Z932)))</f>
        <v/>
      </c>
      <c r="C932">
        <f>IF($Z932="","",IF(INDEX('Per Invoice'!C$2:C$1201,$Z932)="","",INDEX('Per Invoice'!C$2:C$1201,$Z932)))</f>
        <v/>
      </c>
      <c r="D932">
        <f>IF($Z932="","",IF(INDEX('Per Invoice'!D$2:D$1201,$Z932)="","",INDEX('Per Invoice'!D$2:D$1201,$Z932)))</f>
        <v/>
      </c>
      <c r="E932" s="14">
        <f>IF($Z932="","",IF(INDEX('Per Invoice'!E$2:E$1201,$Z932)="","",INDEX('Per Invoice'!E$2:E$1201,$Z932)))</f>
        <v/>
      </c>
      <c r="F932">
        <f>IF($Z932="","",IF(INDEX('Per Invoice'!F$2:F$1201,$Z932)="","",INDEX('Per Invoice'!F$2:F$1201,$Z932)))</f>
        <v/>
      </c>
      <c r="G932">
        <f>IF($Z932="","",IF(INDEX('Per Invoice'!G$2:G$1201,$Z932)="","",INDEX('Per Invoice'!G$2:G$1201,$Z932)))</f>
        <v/>
      </c>
      <c r="H932">
        <f>IF($Z932="","",IF(INDEX('Per Invoice'!H$2:H$1201,$Z932)="","",INDEX('Per Invoice'!H$2:H$1201,$Z932)))</f>
        <v/>
      </c>
      <c r="I932">
        <f>IF($Z932="","",IF(INDEX('Per Invoice'!I$2:I$1201,$Z932)="","",INDEX('Per Invoice'!I$2:I$1201,$Z932)))</f>
        <v/>
      </c>
      <c r="J932">
        <f>IF($Z932="","",IF(INDEX('Per Invoice'!J$2:J$1201,$Z932)="","",INDEX('Per Invoice'!J$2:J$1201,$Z932)))</f>
        <v/>
      </c>
      <c r="K932" s="8">
        <f>IF($Z932="","",IF(INDEX('Per Invoice'!K$2:K$1201,$Z932)="","",INDEX('Per Invoice'!K$2:K$1201,$Z932)))</f>
        <v/>
      </c>
      <c r="L932">
        <f>IF($Z932="","",IF(INDEX('Per Invoice'!L$2:L$1201,$Z932)="","",INDEX('Per Invoice'!L$2:L$1201,$Z932)))</f>
        <v/>
      </c>
      <c r="M932">
        <f>IF($Z932="","",IF(INDEX('Per Invoice'!M$2:M$1201,$Z932)="","",INDEX('Per Invoice'!M$2:M$1201,$Z932)))</f>
        <v/>
      </c>
      <c r="N932">
        <f>IF($Z932="","",IF(INDEX('Per Invoice'!N$2:N$1201,$Z932)="","",INDEX('Per Invoice'!N$2:N$1201,$Z932)))</f>
        <v/>
      </c>
      <c r="O932" s="8">
        <f>IF($Z932="","",IF(INDEX('Per Invoice'!O$2:O$1201,$Z932)="","",INDEX('Per Invoice'!O$2:O$1201,$Z932)))</f>
        <v/>
      </c>
      <c r="P932">
        <f>IF($Z932="","",IF(INDEX('Per Invoice'!P$2:P$1201,$Z932)="","",INDEX('Per Invoice'!P$2:P$1201,$Z932)))</f>
        <v/>
      </c>
      <c r="Q932" s="8">
        <f>IF($Z932="","",IF(INDEX('Per Invoice'!Q$2:Q$1201,$Z932)="","",INDEX('Per Invoice'!Q$2:Q$1201,$Z932)))</f>
        <v/>
      </c>
      <c r="R932" s="8">
        <f>IF($Z932="","",IF(INDEX('Per Invoice'!R$2:R$1201,$Z932)="","",INDEX('Per Invoice'!R$2:R$1201,$Z932)))</f>
        <v/>
      </c>
      <c r="S932">
        <f>IF($Z932="","",IF(INDEX('Per Invoice'!S$2:S$1201,$Z932)="","",INDEX('Per Invoice'!S$2:S$1201,$Z932)))</f>
        <v/>
      </c>
      <c r="T932" s="8">
        <f>IF($Z932="","",IF(INDEX('Per Invoice'!T$2:T$1201,$Z932)="","",INDEX('Per Invoice'!T$2:T$1201,$Z932)))</f>
        <v/>
      </c>
      <c r="U932" s="8">
        <f>IF($Z932="","",IF(INDEX('Per Invoice'!U$2:U$1201,$Z932)="","",INDEX('Per Invoice'!U$2:U$1201,$Z932)))</f>
        <v/>
      </c>
      <c r="V932" s="8">
        <f>IF($Z932="","",IF(INDEX('Per Invoice'!V$2:V$1201,$Z932)="","",INDEX('Per Invoice'!V$2:V$1201,$Z932)))</f>
        <v/>
      </c>
      <c r="W932" s="8">
        <f>IF($Z932="","",IF(INDEX('Per Invoice'!W$2:W$1201,$Z932)="","",INDEX('Per Invoice'!W$2:W$1201,$Z932)))</f>
        <v/>
      </c>
      <c r="X932" s="8">
        <f>IF($Z932="","",IF(INDEX('Per Invoice'!X$2:X$1201,$Z932)="","",INDEX('Per Invoice'!X$2:X$1201,$Z932)))</f>
        <v/>
      </c>
      <c r="Y932" s="8">
        <f>IF($Z932="","",IF(INDEX('Per Invoice'!Y$2:Y$1201,$Z932)="","",INDEX('Per Invoice'!Y$2:Y$1201,$Z932)))</f>
        <v/>
      </c>
      <c r="Z932" s="16">
        <f>IFERROR(MATCH(Settings!$C$26&amp;"|"&amp;ROWS($Z$2:$Z932),'Per Invoice'!$AB$2:$AB$1201,0),"")</f>
        <v/>
      </c>
    </row>
    <row r="933">
      <c r="A933">
        <f>IF($Z933="","",IF(INDEX('Per Invoice'!A$2:A$1201,$Z933)="","",INDEX('Per Invoice'!A$2:A$1201,$Z933)))</f>
        <v/>
      </c>
      <c r="B933">
        <f>IF($Z933="","",IF(INDEX('Per Invoice'!B$2:B$1201,$Z933)="","",INDEX('Per Invoice'!B$2:B$1201,$Z933)))</f>
        <v/>
      </c>
      <c r="C933">
        <f>IF($Z933="","",IF(INDEX('Per Invoice'!C$2:C$1201,$Z933)="","",INDEX('Per Invoice'!C$2:C$1201,$Z933)))</f>
        <v/>
      </c>
      <c r="D933">
        <f>IF($Z933="","",IF(INDEX('Per Invoice'!D$2:D$1201,$Z933)="","",INDEX('Per Invoice'!D$2:D$1201,$Z933)))</f>
        <v/>
      </c>
      <c r="E933" s="14">
        <f>IF($Z933="","",IF(INDEX('Per Invoice'!E$2:E$1201,$Z933)="","",INDEX('Per Invoice'!E$2:E$1201,$Z933)))</f>
        <v/>
      </c>
      <c r="F933">
        <f>IF($Z933="","",IF(INDEX('Per Invoice'!F$2:F$1201,$Z933)="","",INDEX('Per Invoice'!F$2:F$1201,$Z933)))</f>
        <v/>
      </c>
      <c r="G933">
        <f>IF($Z933="","",IF(INDEX('Per Invoice'!G$2:G$1201,$Z933)="","",INDEX('Per Invoice'!G$2:G$1201,$Z933)))</f>
        <v/>
      </c>
      <c r="H933">
        <f>IF($Z933="","",IF(INDEX('Per Invoice'!H$2:H$1201,$Z933)="","",INDEX('Per Invoice'!H$2:H$1201,$Z933)))</f>
        <v/>
      </c>
      <c r="I933">
        <f>IF($Z933="","",IF(INDEX('Per Invoice'!I$2:I$1201,$Z933)="","",INDEX('Per Invoice'!I$2:I$1201,$Z933)))</f>
        <v/>
      </c>
      <c r="J933">
        <f>IF($Z933="","",IF(INDEX('Per Invoice'!J$2:J$1201,$Z933)="","",INDEX('Per Invoice'!J$2:J$1201,$Z933)))</f>
        <v/>
      </c>
      <c r="K933" s="8">
        <f>IF($Z933="","",IF(INDEX('Per Invoice'!K$2:K$1201,$Z933)="","",INDEX('Per Invoice'!K$2:K$1201,$Z933)))</f>
        <v/>
      </c>
      <c r="L933">
        <f>IF($Z933="","",IF(INDEX('Per Invoice'!L$2:L$1201,$Z933)="","",INDEX('Per Invoice'!L$2:L$1201,$Z933)))</f>
        <v/>
      </c>
      <c r="M933">
        <f>IF($Z933="","",IF(INDEX('Per Invoice'!M$2:M$1201,$Z933)="","",INDEX('Per Invoice'!M$2:M$1201,$Z933)))</f>
        <v/>
      </c>
      <c r="N933">
        <f>IF($Z933="","",IF(INDEX('Per Invoice'!N$2:N$1201,$Z933)="","",INDEX('Per Invoice'!N$2:N$1201,$Z933)))</f>
        <v/>
      </c>
      <c r="O933" s="8">
        <f>IF($Z933="","",IF(INDEX('Per Invoice'!O$2:O$1201,$Z933)="","",INDEX('Per Invoice'!O$2:O$1201,$Z933)))</f>
        <v/>
      </c>
      <c r="P933">
        <f>IF($Z933="","",IF(INDEX('Per Invoice'!P$2:P$1201,$Z933)="","",INDEX('Per Invoice'!P$2:P$1201,$Z933)))</f>
        <v/>
      </c>
      <c r="Q933" s="8">
        <f>IF($Z933="","",IF(INDEX('Per Invoice'!Q$2:Q$1201,$Z933)="","",INDEX('Per Invoice'!Q$2:Q$1201,$Z933)))</f>
        <v/>
      </c>
      <c r="R933" s="8">
        <f>IF($Z933="","",IF(INDEX('Per Invoice'!R$2:R$1201,$Z933)="","",INDEX('Per Invoice'!R$2:R$1201,$Z933)))</f>
        <v/>
      </c>
      <c r="S933">
        <f>IF($Z933="","",IF(INDEX('Per Invoice'!S$2:S$1201,$Z933)="","",INDEX('Per Invoice'!S$2:S$1201,$Z933)))</f>
        <v/>
      </c>
      <c r="T933" s="8">
        <f>IF($Z933="","",IF(INDEX('Per Invoice'!T$2:T$1201,$Z933)="","",INDEX('Per Invoice'!T$2:T$1201,$Z933)))</f>
        <v/>
      </c>
      <c r="U933" s="8">
        <f>IF($Z933="","",IF(INDEX('Per Invoice'!U$2:U$1201,$Z933)="","",INDEX('Per Invoice'!U$2:U$1201,$Z933)))</f>
        <v/>
      </c>
      <c r="V933" s="8">
        <f>IF($Z933="","",IF(INDEX('Per Invoice'!V$2:V$1201,$Z933)="","",INDEX('Per Invoice'!V$2:V$1201,$Z933)))</f>
        <v/>
      </c>
      <c r="W933" s="8">
        <f>IF($Z933="","",IF(INDEX('Per Invoice'!W$2:W$1201,$Z933)="","",INDEX('Per Invoice'!W$2:W$1201,$Z933)))</f>
        <v/>
      </c>
      <c r="X933" s="8">
        <f>IF($Z933="","",IF(INDEX('Per Invoice'!X$2:X$1201,$Z933)="","",INDEX('Per Invoice'!X$2:X$1201,$Z933)))</f>
        <v/>
      </c>
      <c r="Y933" s="8">
        <f>IF($Z933="","",IF(INDEX('Per Invoice'!Y$2:Y$1201,$Z933)="","",INDEX('Per Invoice'!Y$2:Y$1201,$Z933)))</f>
        <v/>
      </c>
      <c r="Z933" s="16">
        <f>IFERROR(MATCH(Settings!$C$26&amp;"|"&amp;ROWS($Z$2:$Z933),'Per Invoice'!$AB$2:$AB$1201,0),"")</f>
        <v/>
      </c>
    </row>
    <row r="934">
      <c r="A934">
        <f>IF($Z934="","",IF(INDEX('Per Invoice'!A$2:A$1201,$Z934)="","",INDEX('Per Invoice'!A$2:A$1201,$Z934)))</f>
        <v/>
      </c>
      <c r="B934">
        <f>IF($Z934="","",IF(INDEX('Per Invoice'!B$2:B$1201,$Z934)="","",INDEX('Per Invoice'!B$2:B$1201,$Z934)))</f>
        <v/>
      </c>
      <c r="C934">
        <f>IF($Z934="","",IF(INDEX('Per Invoice'!C$2:C$1201,$Z934)="","",INDEX('Per Invoice'!C$2:C$1201,$Z934)))</f>
        <v/>
      </c>
      <c r="D934">
        <f>IF($Z934="","",IF(INDEX('Per Invoice'!D$2:D$1201,$Z934)="","",INDEX('Per Invoice'!D$2:D$1201,$Z934)))</f>
        <v/>
      </c>
      <c r="E934" s="14">
        <f>IF($Z934="","",IF(INDEX('Per Invoice'!E$2:E$1201,$Z934)="","",INDEX('Per Invoice'!E$2:E$1201,$Z934)))</f>
        <v/>
      </c>
      <c r="F934">
        <f>IF($Z934="","",IF(INDEX('Per Invoice'!F$2:F$1201,$Z934)="","",INDEX('Per Invoice'!F$2:F$1201,$Z934)))</f>
        <v/>
      </c>
      <c r="G934">
        <f>IF($Z934="","",IF(INDEX('Per Invoice'!G$2:G$1201,$Z934)="","",INDEX('Per Invoice'!G$2:G$1201,$Z934)))</f>
        <v/>
      </c>
      <c r="H934">
        <f>IF($Z934="","",IF(INDEX('Per Invoice'!H$2:H$1201,$Z934)="","",INDEX('Per Invoice'!H$2:H$1201,$Z934)))</f>
        <v/>
      </c>
      <c r="I934">
        <f>IF($Z934="","",IF(INDEX('Per Invoice'!I$2:I$1201,$Z934)="","",INDEX('Per Invoice'!I$2:I$1201,$Z934)))</f>
        <v/>
      </c>
      <c r="J934">
        <f>IF($Z934="","",IF(INDEX('Per Invoice'!J$2:J$1201,$Z934)="","",INDEX('Per Invoice'!J$2:J$1201,$Z934)))</f>
        <v/>
      </c>
      <c r="K934" s="8">
        <f>IF($Z934="","",IF(INDEX('Per Invoice'!K$2:K$1201,$Z934)="","",INDEX('Per Invoice'!K$2:K$1201,$Z934)))</f>
        <v/>
      </c>
      <c r="L934">
        <f>IF($Z934="","",IF(INDEX('Per Invoice'!L$2:L$1201,$Z934)="","",INDEX('Per Invoice'!L$2:L$1201,$Z934)))</f>
        <v/>
      </c>
      <c r="M934">
        <f>IF($Z934="","",IF(INDEX('Per Invoice'!M$2:M$1201,$Z934)="","",INDEX('Per Invoice'!M$2:M$1201,$Z934)))</f>
        <v/>
      </c>
      <c r="N934">
        <f>IF($Z934="","",IF(INDEX('Per Invoice'!N$2:N$1201,$Z934)="","",INDEX('Per Invoice'!N$2:N$1201,$Z934)))</f>
        <v/>
      </c>
      <c r="O934" s="8">
        <f>IF($Z934="","",IF(INDEX('Per Invoice'!O$2:O$1201,$Z934)="","",INDEX('Per Invoice'!O$2:O$1201,$Z934)))</f>
        <v/>
      </c>
      <c r="P934">
        <f>IF($Z934="","",IF(INDEX('Per Invoice'!P$2:P$1201,$Z934)="","",INDEX('Per Invoice'!P$2:P$1201,$Z934)))</f>
        <v/>
      </c>
      <c r="Q934" s="8">
        <f>IF($Z934="","",IF(INDEX('Per Invoice'!Q$2:Q$1201,$Z934)="","",INDEX('Per Invoice'!Q$2:Q$1201,$Z934)))</f>
        <v/>
      </c>
      <c r="R934" s="8">
        <f>IF($Z934="","",IF(INDEX('Per Invoice'!R$2:R$1201,$Z934)="","",INDEX('Per Invoice'!R$2:R$1201,$Z934)))</f>
        <v/>
      </c>
      <c r="S934">
        <f>IF($Z934="","",IF(INDEX('Per Invoice'!S$2:S$1201,$Z934)="","",INDEX('Per Invoice'!S$2:S$1201,$Z934)))</f>
        <v/>
      </c>
      <c r="T934" s="8">
        <f>IF($Z934="","",IF(INDEX('Per Invoice'!T$2:T$1201,$Z934)="","",INDEX('Per Invoice'!T$2:T$1201,$Z934)))</f>
        <v/>
      </c>
      <c r="U934" s="8">
        <f>IF($Z934="","",IF(INDEX('Per Invoice'!U$2:U$1201,$Z934)="","",INDEX('Per Invoice'!U$2:U$1201,$Z934)))</f>
        <v/>
      </c>
      <c r="V934" s="8">
        <f>IF($Z934="","",IF(INDEX('Per Invoice'!V$2:V$1201,$Z934)="","",INDEX('Per Invoice'!V$2:V$1201,$Z934)))</f>
        <v/>
      </c>
      <c r="W934" s="8">
        <f>IF($Z934="","",IF(INDEX('Per Invoice'!W$2:W$1201,$Z934)="","",INDEX('Per Invoice'!W$2:W$1201,$Z934)))</f>
        <v/>
      </c>
      <c r="X934" s="8">
        <f>IF($Z934="","",IF(INDEX('Per Invoice'!X$2:X$1201,$Z934)="","",INDEX('Per Invoice'!X$2:X$1201,$Z934)))</f>
        <v/>
      </c>
      <c r="Y934" s="8">
        <f>IF($Z934="","",IF(INDEX('Per Invoice'!Y$2:Y$1201,$Z934)="","",INDEX('Per Invoice'!Y$2:Y$1201,$Z934)))</f>
        <v/>
      </c>
      <c r="Z934" s="16">
        <f>IFERROR(MATCH(Settings!$C$26&amp;"|"&amp;ROWS($Z$2:$Z934),'Per Invoice'!$AB$2:$AB$1201,0),"")</f>
        <v/>
      </c>
    </row>
    <row r="935">
      <c r="A935">
        <f>IF($Z935="","",IF(INDEX('Per Invoice'!A$2:A$1201,$Z935)="","",INDEX('Per Invoice'!A$2:A$1201,$Z935)))</f>
        <v/>
      </c>
      <c r="B935">
        <f>IF($Z935="","",IF(INDEX('Per Invoice'!B$2:B$1201,$Z935)="","",INDEX('Per Invoice'!B$2:B$1201,$Z935)))</f>
        <v/>
      </c>
      <c r="C935">
        <f>IF($Z935="","",IF(INDEX('Per Invoice'!C$2:C$1201,$Z935)="","",INDEX('Per Invoice'!C$2:C$1201,$Z935)))</f>
        <v/>
      </c>
      <c r="D935">
        <f>IF($Z935="","",IF(INDEX('Per Invoice'!D$2:D$1201,$Z935)="","",INDEX('Per Invoice'!D$2:D$1201,$Z935)))</f>
        <v/>
      </c>
      <c r="E935" s="14">
        <f>IF($Z935="","",IF(INDEX('Per Invoice'!E$2:E$1201,$Z935)="","",INDEX('Per Invoice'!E$2:E$1201,$Z935)))</f>
        <v/>
      </c>
      <c r="F935">
        <f>IF($Z935="","",IF(INDEX('Per Invoice'!F$2:F$1201,$Z935)="","",INDEX('Per Invoice'!F$2:F$1201,$Z935)))</f>
        <v/>
      </c>
      <c r="G935">
        <f>IF($Z935="","",IF(INDEX('Per Invoice'!G$2:G$1201,$Z935)="","",INDEX('Per Invoice'!G$2:G$1201,$Z935)))</f>
        <v/>
      </c>
      <c r="H935">
        <f>IF($Z935="","",IF(INDEX('Per Invoice'!H$2:H$1201,$Z935)="","",INDEX('Per Invoice'!H$2:H$1201,$Z935)))</f>
        <v/>
      </c>
      <c r="I935">
        <f>IF($Z935="","",IF(INDEX('Per Invoice'!I$2:I$1201,$Z935)="","",INDEX('Per Invoice'!I$2:I$1201,$Z935)))</f>
        <v/>
      </c>
      <c r="J935">
        <f>IF($Z935="","",IF(INDEX('Per Invoice'!J$2:J$1201,$Z935)="","",INDEX('Per Invoice'!J$2:J$1201,$Z935)))</f>
        <v/>
      </c>
      <c r="K935" s="8">
        <f>IF($Z935="","",IF(INDEX('Per Invoice'!K$2:K$1201,$Z935)="","",INDEX('Per Invoice'!K$2:K$1201,$Z935)))</f>
        <v/>
      </c>
      <c r="L935">
        <f>IF($Z935="","",IF(INDEX('Per Invoice'!L$2:L$1201,$Z935)="","",INDEX('Per Invoice'!L$2:L$1201,$Z935)))</f>
        <v/>
      </c>
      <c r="M935">
        <f>IF($Z935="","",IF(INDEX('Per Invoice'!M$2:M$1201,$Z935)="","",INDEX('Per Invoice'!M$2:M$1201,$Z935)))</f>
        <v/>
      </c>
      <c r="N935">
        <f>IF($Z935="","",IF(INDEX('Per Invoice'!N$2:N$1201,$Z935)="","",INDEX('Per Invoice'!N$2:N$1201,$Z935)))</f>
        <v/>
      </c>
      <c r="O935" s="8">
        <f>IF($Z935="","",IF(INDEX('Per Invoice'!O$2:O$1201,$Z935)="","",INDEX('Per Invoice'!O$2:O$1201,$Z935)))</f>
        <v/>
      </c>
      <c r="P935">
        <f>IF($Z935="","",IF(INDEX('Per Invoice'!P$2:P$1201,$Z935)="","",INDEX('Per Invoice'!P$2:P$1201,$Z935)))</f>
        <v/>
      </c>
      <c r="Q935" s="8">
        <f>IF($Z935="","",IF(INDEX('Per Invoice'!Q$2:Q$1201,$Z935)="","",INDEX('Per Invoice'!Q$2:Q$1201,$Z935)))</f>
        <v/>
      </c>
      <c r="R935" s="8">
        <f>IF($Z935="","",IF(INDEX('Per Invoice'!R$2:R$1201,$Z935)="","",INDEX('Per Invoice'!R$2:R$1201,$Z935)))</f>
        <v/>
      </c>
      <c r="S935">
        <f>IF($Z935="","",IF(INDEX('Per Invoice'!S$2:S$1201,$Z935)="","",INDEX('Per Invoice'!S$2:S$1201,$Z935)))</f>
        <v/>
      </c>
      <c r="T935" s="8">
        <f>IF($Z935="","",IF(INDEX('Per Invoice'!T$2:T$1201,$Z935)="","",INDEX('Per Invoice'!T$2:T$1201,$Z935)))</f>
        <v/>
      </c>
      <c r="U935" s="8">
        <f>IF($Z935="","",IF(INDEX('Per Invoice'!U$2:U$1201,$Z935)="","",INDEX('Per Invoice'!U$2:U$1201,$Z935)))</f>
        <v/>
      </c>
      <c r="V935" s="8">
        <f>IF($Z935="","",IF(INDEX('Per Invoice'!V$2:V$1201,$Z935)="","",INDEX('Per Invoice'!V$2:V$1201,$Z935)))</f>
        <v/>
      </c>
      <c r="W935" s="8">
        <f>IF($Z935="","",IF(INDEX('Per Invoice'!W$2:W$1201,$Z935)="","",INDEX('Per Invoice'!W$2:W$1201,$Z935)))</f>
        <v/>
      </c>
      <c r="X935" s="8">
        <f>IF($Z935="","",IF(INDEX('Per Invoice'!X$2:X$1201,$Z935)="","",INDEX('Per Invoice'!X$2:X$1201,$Z935)))</f>
        <v/>
      </c>
      <c r="Y935" s="8">
        <f>IF($Z935="","",IF(INDEX('Per Invoice'!Y$2:Y$1201,$Z935)="","",INDEX('Per Invoice'!Y$2:Y$1201,$Z935)))</f>
        <v/>
      </c>
      <c r="Z935" s="16">
        <f>IFERROR(MATCH(Settings!$C$26&amp;"|"&amp;ROWS($Z$2:$Z935),'Per Invoice'!$AB$2:$AB$1201,0),"")</f>
        <v/>
      </c>
    </row>
    <row r="936">
      <c r="A936">
        <f>IF($Z936="","",IF(INDEX('Per Invoice'!A$2:A$1201,$Z936)="","",INDEX('Per Invoice'!A$2:A$1201,$Z936)))</f>
        <v/>
      </c>
      <c r="B936">
        <f>IF($Z936="","",IF(INDEX('Per Invoice'!B$2:B$1201,$Z936)="","",INDEX('Per Invoice'!B$2:B$1201,$Z936)))</f>
        <v/>
      </c>
      <c r="C936">
        <f>IF($Z936="","",IF(INDEX('Per Invoice'!C$2:C$1201,$Z936)="","",INDEX('Per Invoice'!C$2:C$1201,$Z936)))</f>
        <v/>
      </c>
      <c r="D936">
        <f>IF($Z936="","",IF(INDEX('Per Invoice'!D$2:D$1201,$Z936)="","",INDEX('Per Invoice'!D$2:D$1201,$Z936)))</f>
        <v/>
      </c>
      <c r="E936" s="14">
        <f>IF($Z936="","",IF(INDEX('Per Invoice'!E$2:E$1201,$Z936)="","",INDEX('Per Invoice'!E$2:E$1201,$Z936)))</f>
        <v/>
      </c>
      <c r="F936">
        <f>IF($Z936="","",IF(INDEX('Per Invoice'!F$2:F$1201,$Z936)="","",INDEX('Per Invoice'!F$2:F$1201,$Z936)))</f>
        <v/>
      </c>
      <c r="G936">
        <f>IF($Z936="","",IF(INDEX('Per Invoice'!G$2:G$1201,$Z936)="","",INDEX('Per Invoice'!G$2:G$1201,$Z936)))</f>
        <v/>
      </c>
      <c r="H936">
        <f>IF($Z936="","",IF(INDEX('Per Invoice'!H$2:H$1201,$Z936)="","",INDEX('Per Invoice'!H$2:H$1201,$Z936)))</f>
        <v/>
      </c>
      <c r="I936">
        <f>IF($Z936="","",IF(INDEX('Per Invoice'!I$2:I$1201,$Z936)="","",INDEX('Per Invoice'!I$2:I$1201,$Z936)))</f>
        <v/>
      </c>
      <c r="J936">
        <f>IF($Z936="","",IF(INDEX('Per Invoice'!J$2:J$1201,$Z936)="","",INDEX('Per Invoice'!J$2:J$1201,$Z936)))</f>
        <v/>
      </c>
      <c r="K936" s="8">
        <f>IF($Z936="","",IF(INDEX('Per Invoice'!K$2:K$1201,$Z936)="","",INDEX('Per Invoice'!K$2:K$1201,$Z936)))</f>
        <v/>
      </c>
      <c r="L936">
        <f>IF($Z936="","",IF(INDEX('Per Invoice'!L$2:L$1201,$Z936)="","",INDEX('Per Invoice'!L$2:L$1201,$Z936)))</f>
        <v/>
      </c>
      <c r="M936">
        <f>IF($Z936="","",IF(INDEX('Per Invoice'!M$2:M$1201,$Z936)="","",INDEX('Per Invoice'!M$2:M$1201,$Z936)))</f>
        <v/>
      </c>
      <c r="N936">
        <f>IF($Z936="","",IF(INDEX('Per Invoice'!N$2:N$1201,$Z936)="","",INDEX('Per Invoice'!N$2:N$1201,$Z936)))</f>
        <v/>
      </c>
      <c r="O936" s="8">
        <f>IF($Z936="","",IF(INDEX('Per Invoice'!O$2:O$1201,$Z936)="","",INDEX('Per Invoice'!O$2:O$1201,$Z936)))</f>
        <v/>
      </c>
      <c r="P936">
        <f>IF($Z936="","",IF(INDEX('Per Invoice'!P$2:P$1201,$Z936)="","",INDEX('Per Invoice'!P$2:P$1201,$Z936)))</f>
        <v/>
      </c>
      <c r="Q936" s="8">
        <f>IF($Z936="","",IF(INDEX('Per Invoice'!Q$2:Q$1201,$Z936)="","",INDEX('Per Invoice'!Q$2:Q$1201,$Z936)))</f>
        <v/>
      </c>
      <c r="R936" s="8">
        <f>IF($Z936="","",IF(INDEX('Per Invoice'!R$2:R$1201,$Z936)="","",INDEX('Per Invoice'!R$2:R$1201,$Z936)))</f>
        <v/>
      </c>
      <c r="S936">
        <f>IF($Z936="","",IF(INDEX('Per Invoice'!S$2:S$1201,$Z936)="","",INDEX('Per Invoice'!S$2:S$1201,$Z936)))</f>
        <v/>
      </c>
      <c r="T936" s="8">
        <f>IF($Z936="","",IF(INDEX('Per Invoice'!T$2:T$1201,$Z936)="","",INDEX('Per Invoice'!T$2:T$1201,$Z936)))</f>
        <v/>
      </c>
      <c r="U936" s="8">
        <f>IF($Z936="","",IF(INDEX('Per Invoice'!U$2:U$1201,$Z936)="","",INDEX('Per Invoice'!U$2:U$1201,$Z936)))</f>
        <v/>
      </c>
      <c r="V936" s="8">
        <f>IF($Z936="","",IF(INDEX('Per Invoice'!V$2:V$1201,$Z936)="","",INDEX('Per Invoice'!V$2:V$1201,$Z936)))</f>
        <v/>
      </c>
      <c r="W936" s="8">
        <f>IF($Z936="","",IF(INDEX('Per Invoice'!W$2:W$1201,$Z936)="","",INDEX('Per Invoice'!W$2:W$1201,$Z936)))</f>
        <v/>
      </c>
      <c r="X936" s="8">
        <f>IF($Z936="","",IF(INDEX('Per Invoice'!X$2:X$1201,$Z936)="","",INDEX('Per Invoice'!X$2:X$1201,$Z936)))</f>
        <v/>
      </c>
      <c r="Y936" s="8">
        <f>IF($Z936="","",IF(INDEX('Per Invoice'!Y$2:Y$1201,$Z936)="","",INDEX('Per Invoice'!Y$2:Y$1201,$Z936)))</f>
        <v/>
      </c>
      <c r="Z936" s="16">
        <f>IFERROR(MATCH(Settings!$C$26&amp;"|"&amp;ROWS($Z$2:$Z936),'Per Invoice'!$AB$2:$AB$1201,0),"")</f>
        <v/>
      </c>
    </row>
    <row r="937">
      <c r="A937">
        <f>IF($Z937="","",IF(INDEX('Per Invoice'!A$2:A$1201,$Z937)="","",INDEX('Per Invoice'!A$2:A$1201,$Z937)))</f>
        <v/>
      </c>
      <c r="B937">
        <f>IF($Z937="","",IF(INDEX('Per Invoice'!B$2:B$1201,$Z937)="","",INDEX('Per Invoice'!B$2:B$1201,$Z937)))</f>
        <v/>
      </c>
      <c r="C937">
        <f>IF($Z937="","",IF(INDEX('Per Invoice'!C$2:C$1201,$Z937)="","",INDEX('Per Invoice'!C$2:C$1201,$Z937)))</f>
        <v/>
      </c>
      <c r="D937">
        <f>IF($Z937="","",IF(INDEX('Per Invoice'!D$2:D$1201,$Z937)="","",INDEX('Per Invoice'!D$2:D$1201,$Z937)))</f>
        <v/>
      </c>
      <c r="E937" s="14">
        <f>IF($Z937="","",IF(INDEX('Per Invoice'!E$2:E$1201,$Z937)="","",INDEX('Per Invoice'!E$2:E$1201,$Z937)))</f>
        <v/>
      </c>
      <c r="F937">
        <f>IF($Z937="","",IF(INDEX('Per Invoice'!F$2:F$1201,$Z937)="","",INDEX('Per Invoice'!F$2:F$1201,$Z937)))</f>
        <v/>
      </c>
      <c r="G937">
        <f>IF($Z937="","",IF(INDEX('Per Invoice'!G$2:G$1201,$Z937)="","",INDEX('Per Invoice'!G$2:G$1201,$Z937)))</f>
        <v/>
      </c>
      <c r="H937">
        <f>IF($Z937="","",IF(INDEX('Per Invoice'!H$2:H$1201,$Z937)="","",INDEX('Per Invoice'!H$2:H$1201,$Z937)))</f>
        <v/>
      </c>
      <c r="I937">
        <f>IF($Z937="","",IF(INDEX('Per Invoice'!I$2:I$1201,$Z937)="","",INDEX('Per Invoice'!I$2:I$1201,$Z937)))</f>
        <v/>
      </c>
      <c r="J937">
        <f>IF($Z937="","",IF(INDEX('Per Invoice'!J$2:J$1201,$Z937)="","",INDEX('Per Invoice'!J$2:J$1201,$Z937)))</f>
        <v/>
      </c>
      <c r="K937" s="8">
        <f>IF($Z937="","",IF(INDEX('Per Invoice'!K$2:K$1201,$Z937)="","",INDEX('Per Invoice'!K$2:K$1201,$Z937)))</f>
        <v/>
      </c>
      <c r="L937">
        <f>IF($Z937="","",IF(INDEX('Per Invoice'!L$2:L$1201,$Z937)="","",INDEX('Per Invoice'!L$2:L$1201,$Z937)))</f>
        <v/>
      </c>
      <c r="M937">
        <f>IF($Z937="","",IF(INDEX('Per Invoice'!M$2:M$1201,$Z937)="","",INDEX('Per Invoice'!M$2:M$1201,$Z937)))</f>
        <v/>
      </c>
      <c r="N937">
        <f>IF($Z937="","",IF(INDEX('Per Invoice'!N$2:N$1201,$Z937)="","",INDEX('Per Invoice'!N$2:N$1201,$Z937)))</f>
        <v/>
      </c>
      <c r="O937" s="8">
        <f>IF($Z937="","",IF(INDEX('Per Invoice'!O$2:O$1201,$Z937)="","",INDEX('Per Invoice'!O$2:O$1201,$Z937)))</f>
        <v/>
      </c>
      <c r="P937">
        <f>IF($Z937="","",IF(INDEX('Per Invoice'!P$2:P$1201,$Z937)="","",INDEX('Per Invoice'!P$2:P$1201,$Z937)))</f>
        <v/>
      </c>
      <c r="Q937" s="8">
        <f>IF($Z937="","",IF(INDEX('Per Invoice'!Q$2:Q$1201,$Z937)="","",INDEX('Per Invoice'!Q$2:Q$1201,$Z937)))</f>
        <v/>
      </c>
      <c r="R937" s="8">
        <f>IF($Z937="","",IF(INDEX('Per Invoice'!R$2:R$1201,$Z937)="","",INDEX('Per Invoice'!R$2:R$1201,$Z937)))</f>
        <v/>
      </c>
      <c r="S937">
        <f>IF($Z937="","",IF(INDEX('Per Invoice'!S$2:S$1201,$Z937)="","",INDEX('Per Invoice'!S$2:S$1201,$Z937)))</f>
        <v/>
      </c>
      <c r="T937" s="8">
        <f>IF($Z937="","",IF(INDEX('Per Invoice'!T$2:T$1201,$Z937)="","",INDEX('Per Invoice'!T$2:T$1201,$Z937)))</f>
        <v/>
      </c>
      <c r="U937" s="8">
        <f>IF($Z937="","",IF(INDEX('Per Invoice'!U$2:U$1201,$Z937)="","",INDEX('Per Invoice'!U$2:U$1201,$Z937)))</f>
        <v/>
      </c>
      <c r="V937" s="8">
        <f>IF($Z937="","",IF(INDEX('Per Invoice'!V$2:V$1201,$Z937)="","",INDEX('Per Invoice'!V$2:V$1201,$Z937)))</f>
        <v/>
      </c>
      <c r="W937" s="8">
        <f>IF($Z937="","",IF(INDEX('Per Invoice'!W$2:W$1201,$Z937)="","",INDEX('Per Invoice'!W$2:W$1201,$Z937)))</f>
        <v/>
      </c>
      <c r="X937" s="8">
        <f>IF($Z937="","",IF(INDEX('Per Invoice'!X$2:X$1201,$Z937)="","",INDEX('Per Invoice'!X$2:X$1201,$Z937)))</f>
        <v/>
      </c>
      <c r="Y937" s="8">
        <f>IF($Z937="","",IF(INDEX('Per Invoice'!Y$2:Y$1201,$Z937)="","",INDEX('Per Invoice'!Y$2:Y$1201,$Z937)))</f>
        <v/>
      </c>
      <c r="Z937" s="16">
        <f>IFERROR(MATCH(Settings!$C$26&amp;"|"&amp;ROWS($Z$2:$Z937),'Per Invoice'!$AB$2:$AB$1201,0),"")</f>
        <v/>
      </c>
    </row>
    <row r="938">
      <c r="A938">
        <f>IF($Z938="","",IF(INDEX('Per Invoice'!A$2:A$1201,$Z938)="","",INDEX('Per Invoice'!A$2:A$1201,$Z938)))</f>
        <v/>
      </c>
      <c r="B938">
        <f>IF($Z938="","",IF(INDEX('Per Invoice'!B$2:B$1201,$Z938)="","",INDEX('Per Invoice'!B$2:B$1201,$Z938)))</f>
        <v/>
      </c>
      <c r="C938">
        <f>IF($Z938="","",IF(INDEX('Per Invoice'!C$2:C$1201,$Z938)="","",INDEX('Per Invoice'!C$2:C$1201,$Z938)))</f>
        <v/>
      </c>
      <c r="D938">
        <f>IF($Z938="","",IF(INDEX('Per Invoice'!D$2:D$1201,$Z938)="","",INDEX('Per Invoice'!D$2:D$1201,$Z938)))</f>
        <v/>
      </c>
      <c r="E938" s="14">
        <f>IF($Z938="","",IF(INDEX('Per Invoice'!E$2:E$1201,$Z938)="","",INDEX('Per Invoice'!E$2:E$1201,$Z938)))</f>
        <v/>
      </c>
      <c r="F938">
        <f>IF($Z938="","",IF(INDEX('Per Invoice'!F$2:F$1201,$Z938)="","",INDEX('Per Invoice'!F$2:F$1201,$Z938)))</f>
        <v/>
      </c>
      <c r="G938">
        <f>IF($Z938="","",IF(INDEX('Per Invoice'!G$2:G$1201,$Z938)="","",INDEX('Per Invoice'!G$2:G$1201,$Z938)))</f>
        <v/>
      </c>
      <c r="H938">
        <f>IF($Z938="","",IF(INDEX('Per Invoice'!H$2:H$1201,$Z938)="","",INDEX('Per Invoice'!H$2:H$1201,$Z938)))</f>
        <v/>
      </c>
      <c r="I938">
        <f>IF($Z938="","",IF(INDEX('Per Invoice'!I$2:I$1201,$Z938)="","",INDEX('Per Invoice'!I$2:I$1201,$Z938)))</f>
        <v/>
      </c>
      <c r="J938">
        <f>IF($Z938="","",IF(INDEX('Per Invoice'!J$2:J$1201,$Z938)="","",INDEX('Per Invoice'!J$2:J$1201,$Z938)))</f>
        <v/>
      </c>
      <c r="K938" s="8">
        <f>IF($Z938="","",IF(INDEX('Per Invoice'!K$2:K$1201,$Z938)="","",INDEX('Per Invoice'!K$2:K$1201,$Z938)))</f>
        <v/>
      </c>
      <c r="L938">
        <f>IF($Z938="","",IF(INDEX('Per Invoice'!L$2:L$1201,$Z938)="","",INDEX('Per Invoice'!L$2:L$1201,$Z938)))</f>
        <v/>
      </c>
      <c r="M938">
        <f>IF($Z938="","",IF(INDEX('Per Invoice'!M$2:M$1201,$Z938)="","",INDEX('Per Invoice'!M$2:M$1201,$Z938)))</f>
        <v/>
      </c>
      <c r="N938">
        <f>IF($Z938="","",IF(INDEX('Per Invoice'!N$2:N$1201,$Z938)="","",INDEX('Per Invoice'!N$2:N$1201,$Z938)))</f>
        <v/>
      </c>
      <c r="O938" s="8">
        <f>IF($Z938="","",IF(INDEX('Per Invoice'!O$2:O$1201,$Z938)="","",INDEX('Per Invoice'!O$2:O$1201,$Z938)))</f>
        <v/>
      </c>
      <c r="P938">
        <f>IF($Z938="","",IF(INDEX('Per Invoice'!P$2:P$1201,$Z938)="","",INDEX('Per Invoice'!P$2:P$1201,$Z938)))</f>
        <v/>
      </c>
      <c r="Q938" s="8">
        <f>IF($Z938="","",IF(INDEX('Per Invoice'!Q$2:Q$1201,$Z938)="","",INDEX('Per Invoice'!Q$2:Q$1201,$Z938)))</f>
        <v/>
      </c>
      <c r="R938" s="8">
        <f>IF($Z938="","",IF(INDEX('Per Invoice'!R$2:R$1201,$Z938)="","",INDEX('Per Invoice'!R$2:R$1201,$Z938)))</f>
        <v/>
      </c>
      <c r="S938">
        <f>IF($Z938="","",IF(INDEX('Per Invoice'!S$2:S$1201,$Z938)="","",INDEX('Per Invoice'!S$2:S$1201,$Z938)))</f>
        <v/>
      </c>
      <c r="T938" s="8">
        <f>IF($Z938="","",IF(INDEX('Per Invoice'!T$2:T$1201,$Z938)="","",INDEX('Per Invoice'!T$2:T$1201,$Z938)))</f>
        <v/>
      </c>
      <c r="U938" s="8">
        <f>IF($Z938="","",IF(INDEX('Per Invoice'!U$2:U$1201,$Z938)="","",INDEX('Per Invoice'!U$2:U$1201,$Z938)))</f>
        <v/>
      </c>
      <c r="V938" s="8">
        <f>IF($Z938="","",IF(INDEX('Per Invoice'!V$2:V$1201,$Z938)="","",INDEX('Per Invoice'!V$2:V$1201,$Z938)))</f>
        <v/>
      </c>
      <c r="W938" s="8">
        <f>IF($Z938="","",IF(INDEX('Per Invoice'!W$2:W$1201,$Z938)="","",INDEX('Per Invoice'!W$2:W$1201,$Z938)))</f>
        <v/>
      </c>
      <c r="X938" s="8">
        <f>IF($Z938="","",IF(INDEX('Per Invoice'!X$2:X$1201,$Z938)="","",INDEX('Per Invoice'!X$2:X$1201,$Z938)))</f>
        <v/>
      </c>
      <c r="Y938" s="8">
        <f>IF($Z938="","",IF(INDEX('Per Invoice'!Y$2:Y$1201,$Z938)="","",INDEX('Per Invoice'!Y$2:Y$1201,$Z938)))</f>
        <v/>
      </c>
      <c r="Z938" s="16">
        <f>IFERROR(MATCH(Settings!$C$26&amp;"|"&amp;ROWS($Z$2:$Z938),'Per Invoice'!$AB$2:$AB$1201,0),"")</f>
        <v/>
      </c>
    </row>
    <row r="939">
      <c r="A939">
        <f>IF($Z939="","",IF(INDEX('Per Invoice'!A$2:A$1201,$Z939)="","",INDEX('Per Invoice'!A$2:A$1201,$Z939)))</f>
        <v/>
      </c>
      <c r="B939">
        <f>IF($Z939="","",IF(INDEX('Per Invoice'!B$2:B$1201,$Z939)="","",INDEX('Per Invoice'!B$2:B$1201,$Z939)))</f>
        <v/>
      </c>
      <c r="C939">
        <f>IF($Z939="","",IF(INDEX('Per Invoice'!C$2:C$1201,$Z939)="","",INDEX('Per Invoice'!C$2:C$1201,$Z939)))</f>
        <v/>
      </c>
      <c r="D939">
        <f>IF($Z939="","",IF(INDEX('Per Invoice'!D$2:D$1201,$Z939)="","",INDEX('Per Invoice'!D$2:D$1201,$Z939)))</f>
        <v/>
      </c>
      <c r="E939" s="14">
        <f>IF($Z939="","",IF(INDEX('Per Invoice'!E$2:E$1201,$Z939)="","",INDEX('Per Invoice'!E$2:E$1201,$Z939)))</f>
        <v/>
      </c>
      <c r="F939">
        <f>IF($Z939="","",IF(INDEX('Per Invoice'!F$2:F$1201,$Z939)="","",INDEX('Per Invoice'!F$2:F$1201,$Z939)))</f>
        <v/>
      </c>
      <c r="G939">
        <f>IF($Z939="","",IF(INDEX('Per Invoice'!G$2:G$1201,$Z939)="","",INDEX('Per Invoice'!G$2:G$1201,$Z939)))</f>
        <v/>
      </c>
      <c r="H939">
        <f>IF($Z939="","",IF(INDEX('Per Invoice'!H$2:H$1201,$Z939)="","",INDEX('Per Invoice'!H$2:H$1201,$Z939)))</f>
        <v/>
      </c>
      <c r="I939">
        <f>IF($Z939="","",IF(INDEX('Per Invoice'!I$2:I$1201,$Z939)="","",INDEX('Per Invoice'!I$2:I$1201,$Z939)))</f>
        <v/>
      </c>
      <c r="J939">
        <f>IF($Z939="","",IF(INDEX('Per Invoice'!J$2:J$1201,$Z939)="","",INDEX('Per Invoice'!J$2:J$1201,$Z939)))</f>
        <v/>
      </c>
      <c r="K939" s="8">
        <f>IF($Z939="","",IF(INDEX('Per Invoice'!K$2:K$1201,$Z939)="","",INDEX('Per Invoice'!K$2:K$1201,$Z939)))</f>
        <v/>
      </c>
      <c r="L939">
        <f>IF($Z939="","",IF(INDEX('Per Invoice'!L$2:L$1201,$Z939)="","",INDEX('Per Invoice'!L$2:L$1201,$Z939)))</f>
        <v/>
      </c>
      <c r="M939">
        <f>IF($Z939="","",IF(INDEX('Per Invoice'!M$2:M$1201,$Z939)="","",INDEX('Per Invoice'!M$2:M$1201,$Z939)))</f>
        <v/>
      </c>
      <c r="N939">
        <f>IF($Z939="","",IF(INDEX('Per Invoice'!N$2:N$1201,$Z939)="","",INDEX('Per Invoice'!N$2:N$1201,$Z939)))</f>
        <v/>
      </c>
      <c r="O939" s="8">
        <f>IF($Z939="","",IF(INDEX('Per Invoice'!O$2:O$1201,$Z939)="","",INDEX('Per Invoice'!O$2:O$1201,$Z939)))</f>
        <v/>
      </c>
      <c r="P939">
        <f>IF($Z939="","",IF(INDEX('Per Invoice'!P$2:P$1201,$Z939)="","",INDEX('Per Invoice'!P$2:P$1201,$Z939)))</f>
        <v/>
      </c>
      <c r="Q939" s="8">
        <f>IF($Z939="","",IF(INDEX('Per Invoice'!Q$2:Q$1201,$Z939)="","",INDEX('Per Invoice'!Q$2:Q$1201,$Z939)))</f>
        <v/>
      </c>
      <c r="R939" s="8">
        <f>IF($Z939="","",IF(INDEX('Per Invoice'!R$2:R$1201,$Z939)="","",INDEX('Per Invoice'!R$2:R$1201,$Z939)))</f>
        <v/>
      </c>
      <c r="S939">
        <f>IF($Z939="","",IF(INDEX('Per Invoice'!S$2:S$1201,$Z939)="","",INDEX('Per Invoice'!S$2:S$1201,$Z939)))</f>
        <v/>
      </c>
      <c r="T939" s="8">
        <f>IF($Z939="","",IF(INDEX('Per Invoice'!T$2:T$1201,$Z939)="","",INDEX('Per Invoice'!T$2:T$1201,$Z939)))</f>
        <v/>
      </c>
      <c r="U939" s="8">
        <f>IF($Z939="","",IF(INDEX('Per Invoice'!U$2:U$1201,$Z939)="","",INDEX('Per Invoice'!U$2:U$1201,$Z939)))</f>
        <v/>
      </c>
      <c r="V939" s="8">
        <f>IF($Z939="","",IF(INDEX('Per Invoice'!V$2:V$1201,$Z939)="","",INDEX('Per Invoice'!V$2:V$1201,$Z939)))</f>
        <v/>
      </c>
      <c r="W939" s="8">
        <f>IF($Z939="","",IF(INDEX('Per Invoice'!W$2:W$1201,$Z939)="","",INDEX('Per Invoice'!W$2:W$1201,$Z939)))</f>
        <v/>
      </c>
      <c r="X939" s="8">
        <f>IF($Z939="","",IF(INDEX('Per Invoice'!X$2:X$1201,$Z939)="","",INDEX('Per Invoice'!X$2:X$1201,$Z939)))</f>
        <v/>
      </c>
      <c r="Y939" s="8">
        <f>IF($Z939="","",IF(INDEX('Per Invoice'!Y$2:Y$1201,$Z939)="","",INDEX('Per Invoice'!Y$2:Y$1201,$Z939)))</f>
        <v/>
      </c>
      <c r="Z939" s="16">
        <f>IFERROR(MATCH(Settings!$C$26&amp;"|"&amp;ROWS($Z$2:$Z939),'Per Invoice'!$AB$2:$AB$1201,0),"")</f>
        <v/>
      </c>
    </row>
    <row r="940">
      <c r="A940">
        <f>IF($Z940="","",IF(INDEX('Per Invoice'!A$2:A$1201,$Z940)="","",INDEX('Per Invoice'!A$2:A$1201,$Z940)))</f>
        <v/>
      </c>
      <c r="B940">
        <f>IF($Z940="","",IF(INDEX('Per Invoice'!B$2:B$1201,$Z940)="","",INDEX('Per Invoice'!B$2:B$1201,$Z940)))</f>
        <v/>
      </c>
      <c r="C940">
        <f>IF($Z940="","",IF(INDEX('Per Invoice'!C$2:C$1201,$Z940)="","",INDEX('Per Invoice'!C$2:C$1201,$Z940)))</f>
        <v/>
      </c>
      <c r="D940">
        <f>IF($Z940="","",IF(INDEX('Per Invoice'!D$2:D$1201,$Z940)="","",INDEX('Per Invoice'!D$2:D$1201,$Z940)))</f>
        <v/>
      </c>
      <c r="E940" s="14">
        <f>IF($Z940="","",IF(INDEX('Per Invoice'!E$2:E$1201,$Z940)="","",INDEX('Per Invoice'!E$2:E$1201,$Z940)))</f>
        <v/>
      </c>
      <c r="F940">
        <f>IF($Z940="","",IF(INDEX('Per Invoice'!F$2:F$1201,$Z940)="","",INDEX('Per Invoice'!F$2:F$1201,$Z940)))</f>
        <v/>
      </c>
      <c r="G940">
        <f>IF($Z940="","",IF(INDEX('Per Invoice'!G$2:G$1201,$Z940)="","",INDEX('Per Invoice'!G$2:G$1201,$Z940)))</f>
        <v/>
      </c>
      <c r="H940">
        <f>IF($Z940="","",IF(INDEX('Per Invoice'!H$2:H$1201,$Z940)="","",INDEX('Per Invoice'!H$2:H$1201,$Z940)))</f>
        <v/>
      </c>
      <c r="I940">
        <f>IF($Z940="","",IF(INDEX('Per Invoice'!I$2:I$1201,$Z940)="","",INDEX('Per Invoice'!I$2:I$1201,$Z940)))</f>
        <v/>
      </c>
      <c r="J940">
        <f>IF($Z940="","",IF(INDEX('Per Invoice'!J$2:J$1201,$Z940)="","",INDEX('Per Invoice'!J$2:J$1201,$Z940)))</f>
        <v/>
      </c>
      <c r="K940" s="8">
        <f>IF($Z940="","",IF(INDEX('Per Invoice'!K$2:K$1201,$Z940)="","",INDEX('Per Invoice'!K$2:K$1201,$Z940)))</f>
        <v/>
      </c>
      <c r="L940">
        <f>IF($Z940="","",IF(INDEX('Per Invoice'!L$2:L$1201,$Z940)="","",INDEX('Per Invoice'!L$2:L$1201,$Z940)))</f>
        <v/>
      </c>
      <c r="M940">
        <f>IF($Z940="","",IF(INDEX('Per Invoice'!M$2:M$1201,$Z940)="","",INDEX('Per Invoice'!M$2:M$1201,$Z940)))</f>
        <v/>
      </c>
      <c r="N940">
        <f>IF($Z940="","",IF(INDEX('Per Invoice'!N$2:N$1201,$Z940)="","",INDEX('Per Invoice'!N$2:N$1201,$Z940)))</f>
        <v/>
      </c>
      <c r="O940" s="8">
        <f>IF($Z940="","",IF(INDEX('Per Invoice'!O$2:O$1201,$Z940)="","",INDEX('Per Invoice'!O$2:O$1201,$Z940)))</f>
        <v/>
      </c>
      <c r="P940">
        <f>IF($Z940="","",IF(INDEX('Per Invoice'!P$2:P$1201,$Z940)="","",INDEX('Per Invoice'!P$2:P$1201,$Z940)))</f>
        <v/>
      </c>
      <c r="Q940" s="8">
        <f>IF($Z940="","",IF(INDEX('Per Invoice'!Q$2:Q$1201,$Z940)="","",INDEX('Per Invoice'!Q$2:Q$1201,$Z940)))</f>
        <v/>
      </c>
      <c r="R940" s="8">
        <f>IF($Z940="","",IF(INDEX('Per Invoice'!R$2:R$1201,$Z940)="","",INDEX('Per Invoice'!R$2:R$1201,$Z940)))</f>
        <v/>
      </c>
      <c r="S940">
        <f>IF($Z940="","",IF(INDEX('Per Invoice'!S$2:S$1201,$Z940)="","",INDEX('Per Invoice'!S$2:S$1201,$Z940)))</f>
        <v/>
      </c>
      <c r="T940" s="8">
        <f>IF($Z940="","",IF(INDEX('Per Invoice'!T$2:T$1201,$Z940)="","",INDEX('Per Invoice'!T$2:T$1201,$Z940)))</f>
        <v/>
      </c>
      <c r="U940" s="8">
        <f>IF($Z940="","",IF(INDEX('Per Invoice'!U$2:U$1201,$Z940)="","",INDEX('Per Invoice'!U$2:U$1201,$Z940)))</f>
        <v/>
      </c>
      <c r="V940" s="8">
        <f>IF($Z940="","",IF(INDEX('Per Invoice'!V$2:V$1201,$Z940)="","",INDEX('Per Invoice'!V$2:V$1201,$Z940)))</f>
        <v/>
      </c>
      <c r="W940" s="8">
        <f>IF($Z940="","",IF(INDEX('Per Invoice'!W$2:W$1201,$Z940)="","",INDEX('Per Invoice'!W$2:W$1201,$Z940)))</f>
        <v/>
      </c>
      <c r="X940" s="8">
        <f>IF($Z940="","",IF(INDEX('Per Invoice'!X$2:X$1201,$Z940)="","",INDEX('Per Invoice'!X$2:X$1201,$Z940)))</f>
        <v/>
      </c>
      <c r="Y940" s="8">
        <f>IF($Z940="","",IF(INDEX('Per Invoice'!Y$2:Y$1201,$Z940)="","",INDEX('Per Invoice'!Y$2:Y$1201,$Z940)))</f>
        <v/>
      </c>
      <c r="Z940" s="16">
        <f>IFERROR(MATCH(Settings!$C$26&amp;"|"&amp;ROWS($Z$2:$Z940),'Per Invoice'!$AB$2:$AB$1201,0),"")</f>
        <v/>
      </c>
    </row>
    <row r="941">
      <c r="A941">
        <f>IF($Z941="","",IF(INDEX('Per Invoice'!A$2:A$1201,$Z941)="","",INDEX('Per Invoice'!A$2:A$1201,$Z941)))</f>
        <v/>
      </c>
      <c r="B941">
        <f>IF($Z941="","",IF(INDEX('Per Invoice'!B$2:B$1201,$Z941)="","",INDEX('Per Invoice'!B$2:B$1201,$Z941)))</f>
        <v/>
      </c>
      <c r="C941">
        <f>IF($Z941="","",IF(INDEX('Per Invoice'!C$2:C$1201,$Z941)="","",INDEX('Per Invoice'!C$2:C$1201,$Z941)))</f>
        <v/>
      </c>
      <c r="D941">
        <f>IF($Z941="","",IF(INDEX('Per Invoice'!D$2:D$1201,$Z941)="","",INDEX('Per Invoice'!D$2:D$1201,$Z941)))</f>
        <v/>
      </c>
      <c r="E941" s="14">
        <f>IF($Z941="","",IF(INDEX('Per Invoice'!E$2:E$1201,$Z941)="","",INDEX('Per Invoice'!E$2:E$1201,$Z941)))</f>
        <v/>
      </c>
      <c r="F941">
        <f>IF($Z941="","",IF(INDEX('Per Invoice'!F$2:F$1201,$Z941)="","",INDEX('Per Invoice'!F$2:F$1201,$Z941)))</f>
        <v/>
      </c>
      <c r="G941">
        <f>IF($Z941="","",IF(INDEX('Per Invoice'!G$2:G$1201,$Z941)="","",INDEX('Per Invoice'!G$2:G$1201,$Z941)))</f>
        <v/>
      </c>
      <c r="H941">
        <f>IF($Z941="","",IF(INDEX('Per Invoice'!H$2:H$1201,$Z941)="","",INDEX('Per Invoice'!H$2:H$1201,$Z941)))</f>
        <v/>
      </c>
      <c r="I941">
        <f>IF($Z941="","",IF(INDEX('Per Invoice'!I$2:I$1201,$Z941)="","",INDEX('Per Invoice'!I$2:I$1201,$Z941)))</f>
        <v/>
      </c>
      <c r="J941">
        <f>IF($Z941="","",IF(INDEX('Per Invoice'!J$2:J$1201,$Z941)="","",INDEX('Per Invoice'!J$2:J$1201,$Z941)))</f>
        <v/>
      </c>
      <c r="K941" s="8">
        <f>IF($Z941="","",IF(INDEX('Per Invoice'!K$2:K$1201,$Z941)="","",INDEX('Per Invoice'!K$2:K$1201,$Z941)))</f>
        <v/>
      </c>
      <c r="L941">
        <f>IF($Z941="","",IF(INDEX('Per Invoice'!L$2:L$1201,$Z941)="","",INDEX('Per Invoice'!L$2:L$1201,$Z941)))</f>
        <v/>
      </c>
      <c r="M941">
        <f>IF($Z941="","",IF(INDEX('Per Invoice'!M$2:M$1201,$Z941)="","",INDEX('Per Invoice'!M$2:M$1201,$Z941)))</f>
        <v/>
      </c>
      <c r="N941">
        <f>IF($Z941="","",IF(INDEX('Per Invoice'!N$2:N$1201,$Z941)="","",INDEX('Per Invoice'!N$2:N$1201,$Z941)))</f>
        <v/>
      </c>
      <c r="O941" s="8">
        <f>IF($Z941="","",IF(INDEX('Per Invoice'!O$2:O$1201,$Z941)="","",INDEX('Per Invoice'!O$2:O$1201,$Z941)))</f>
        <v/>
      </c>
      <c r="P941">
        <f>IF($Z941="","",IF(INDEX('Per Invoice'!P$2:P$1201,$Z941)="","",INDEX('Per Invoice'!P$2:P$1201,$Z941)))</f>
        <v/>
      </c>
      <c r="Q941" s="8">
        <f>IF($Z941="","",IF(INDEX('Per Invoice'!Q$2:Q$1201,$Z941)="","",INDEX('Per Invoice'!Q$2:Q$1201,$Z941)))</f>
        <v/>
      </c>
      <c r="R941" s="8">
        <f>IF($Z941="","",IF(INDEX('Per Invoice'!R$2:R$1201,$Z941)="","",INDEX('Per Invoice'!R$2:R$1201,$Z941)))</f>
        <v/>
      </c>
      <c r="S941">
        <f>IF($Z941="","",IF(INDEX('Per Invoice'!S$2:S$1201,$Z941)="","",INDEX('Per Invoice'!S$2:S$1201,$Z941)))</f>
        <v/>
      </c>
      <c r="T941" s="8">
        <f>IF($Z941="","",IF(INDEX('Per Invoice'!T$2:T$1201,$Z941)="","",INDEX('Per Invoice'!T$2:T$1201,$Z941)))</f>
        <v/>
      </c>
      <c r="U941" s="8">
        <f>IF($Z941="","",IF(INDEX('Per Invoice'!U$2:U$1201,$Z941)="","",INDEX('Per Invoice'!U$2:U$1201,$Z941)))</f>
        <v/>
      </c>
      <c r="V941" s="8">
        <f>IF($Z941="","",IF(INDEX('Per Invoice'!V$2:V$1201,$Z941)="","",INDEX('Per Invoice'!V$2:V$1201,$Z941)))</f>
        <v/>
      </c>
      <c r="W941" s="8">
        <f>IF($Z941="","",IF(INDEX('Per Invoice'!W$2:W$1201,$Z941)="","",INDEX('Per Invoice'!W$2:W$1201,$Z941)))</f>
        <v/>
      </c>
      <c r="X941" s="8">
        <f>IF($Z941="","",IF(INDEX('Per Invoice'!X$2:X$1201,$Z941)="","",INDEX('Per Invoice'!X$2:X$1201,$Z941)))</f>
        <v/>
      </c>
      <c r="Y941" s="8">
        <f>IF($Z941="","",IF(INDEX('Per Invoice'!Y$2:Y$1201,$Z941)="","",INDEX('Per Invoice'!Y$2:Y$1201,$Z941)))</f>
        <v/>
      </c>
      <c r="Z941" s="16">
        <f>IFERROR(MATCH(Settings!$C$26&amp;"|"&amp;ROWS($Z$2:$Z941),'Per Invoice'!$AB$2:$AB$1201,0),"")</f>
        <v/>
      </c>
    </row>
    <row r="942">
      <c r="A942">
        <f>IF($Z942="","",IF(INDEX('Per Invoice'!A$2:A$1201,$Z942)="","",INDEX('Per Invoice'!A$2:A$1201,$Z942)))</f>
        <v/>
      </c>
      <c r="B942">
        <f>IF($Z942="","",IF(INDEX('Per Invoice'!B$2:B$1201,$Z942)="","",INDEX('Per Invoice'!B$2:B$1201,$Z942)))</f>
        <v/>
      </c>
      <c r="C942">
        <f>IF($Z942="","",IF(INDEX('Per Invoice'!C$2:C$1201,$Z942)="","",INDEX('Per Invoice'!C$2:C$1201,$Z942)))</f>
        <v/>
      </c>
      <c r="D942">
        <f>IF($Z942="","",IF(INDEX('Per Invoice'!D$2:D$1201,$Z942)="","",INDEX('Per Invoice'!D$2:D$1201,$Z942)))</f>
        <v/>
      </c>
      <c r="E942" s="14">
        <f>IF($Z942="","",IF(INDEX('Per Invoice'!E$2:E$1201,$Z942)="","",INDEX('Per Invoice'!E$2:E$1201,$Z942)))</f>
        <v/>
      </c>
      <c r="F942">
        <f>IF($Z942="","",IF(INDEX('Per Invoice'!F$2:F$1201,$Z942)="","",INDEX('Per Invoice'!F$2:F$1201,$Z942)))</f>
        <v/>
      </c>
      <c r="G942">
        <f>IF($Z942="","",IF(INDEX('Per Invoice'!G$2:G$1201,$Z942)="","",INDEX('Per Invoice'!G$2:G$1201,$Z942)))</f>
        <v/>
      </c>
      <c r="H942">
        <f>IF($Z942="","",IF(INDEX('Per Invoice'!H$2:H$1201,$Z942)="","",INDEX('Per Invoice'!H$2:H$1201,$Z942)))</f>
        <v/>
      </c>
      <c r="I942">
        <f>IF($Z942="","",IF(INDEX('Per Invoice'!I$2:I$1201,$Z942)="","",INDEX('Per Invoice'!I$2:I$1201,$Z942)))</f>
        <v/>
      </c>
      <c r="J942">
        <f>IF($Z942="","",IF(INDEX('Per Invoice'!J$2:J$1201,$Z942)="","",INDEX('Per Invoice'!J$2:J$1201,$Z942)))</f>
        <v/>
      </c>
      <c r="K942" s="8">
        <f>IF($Z942="","",IF(INDEX('Per Invoice'!K$2:K$1201,$Z942)="","",INDEX('Per Invoice'!K$2:K$1201,$Z942)))</f>
        <v/>
      </c>
      <c r="L942">
        <f>IF($Z942="","",IF(INDEX('Per Invoice'!L$2:L$1201,$Z942)="","",INDEX('Per Invoice'!L$2:L$1201,$Z942)))</f>
        <v/>
      </c>
      <c r="M942">
        <f>IF($Z942="","",IF(INDEX('Per Invoice'!M$2:M$1201,$Z942)="","",INDEX('Per Invoice'!M$2:M$1201,$Z942)))</f>
        <v/>
      </c>
      <c r="N942">
        <f>IF($Z942="","",IF(INDEX('Per Invoice'!N$2:N$1201,$Z942)="","",INDEX('Per Invoice'!N$2:N$1201,$Z942)))</f>
        <v/>
      </c>
      <c r="O942" s="8">
        <f>IF($Z942="","",IF(INDEX('Per Invoice'!O$2:O$1201,$Z942)="","",INDEX('Per Invoice'!O$2:O$1201,$Z942)))</f>
        <v/>
      </c>
      <c r="P942">
        <f>IF($Z942="","",IF(INDEX('Per Invoice'!P$2:P$1201,$Z942)="","",INDEX('Per Invoice'!P$2:P$1201,$Z942)))</f>
        <v/>
      </c>
      <c r="Q942" s="8">
        <f>IF($Z942="","",IF(INDEX('Per Invoice'!Q$2:Q$1201,$Z942)="","",INDEX('Per Invoice'!Q$2:Q$1201,$Z942)))</f>
        <v/>
      </c>
      <c r="R942" s="8">
        <f>IF($Z942="","",IF(INDEX('Per Invoice'!R$2:R$1201,$Z942)="","",INDEX('Per Invoice'!R$2:R$1201,$Z942)))</f>
        <v/>
      </c>
      <c r="S942">
        <f>IF($Z942="","",IF(INDEX('Per Invoice'!S$2:S$1201,$Z942)="","",INDEX('Per Invoice'!S$2:S$1201,$Z942)))</f>
        <v/>
      </c>
      <c r="T942" s="8">
        <f>IF($Z942="","",IF(INDEX('Per Invoice'!T$2:T$1201,$Z942)="","",INDEX('Per Invoice'!T$2:T$1201,$Z942)))</f>
        <v/>
      </c>
      <c r="U942" s="8">
        <f>IF($Z942="","",IF(INDEX('Per Invoice'!U$2:U$1201,$Z942)="","",INDEX('Per Invoice'!U$2:U$1201,$Z942)))</f>
        <v/>
      </c>
      <c r="V942" s="8">
        <f>IF($Z942="","",IF(INDEX('Per Invoice'!V$2:V$1201,$Z942)="","",INDEX('Per Invoice'!V$2:V$1201,$Z942)))</f>
        <v/>
      </c>
      <c r="W942" s="8">
        <f>IF($Z942="","",IF(INDEX('Per Invoice'!W$2:W$1201,$Z942)="","",INDEX('Per Invoice'!W$2:W$1201,$Z942)))</f>
        <v/>
      </c>
      <c r="X942" s="8">
        <f>IF($Z942="","",IF(INDEX('Per Invoice'!X$2:X$1201,$Z942)="","",INDEX('Per Invoice'!X$2:X$1201,$Z942)))</f>
        <v/>
      </c>
      <c r="Y942" s="8">
        <f>IF($Z942="","",IF(INDEX('Per Invoice'!Y$2:Y$1201,$Z942)="","",INDEX('Per Invoice'!Y$2:Y$1201,$Z942)))</f>
        <v/>
      </c>
      <c r="Z942" s="16">
        <f>IFERROR(MATCH(Settings!$C$26&amp;"|"&amp;ROWS($Z$2:$Z942),'Per Invoice'!$AB$2:$AB$1201,0),"")</f>
        <v/>
      </c>
    </row>
    <row r="943">
      <c r="A943">
        <f>IF($Z943="","",IF(INDEX('Per Invoice'!A$2:A$1201,$Z943)="","",INDEX('Per Invoice'!A$2:A$1201,$Z943)))</f>
        <v/>
      </c>
      <c r="B943">
        <f>IF($Z943="","",IF(INDEX('Per Invoice'!B$2:B$1201,$Z943)="","",INDEX('Per Invoice'!B$2:B$1201,$Z943)))</f>
        <v/>
      </c>
      <c r="C943">
        <f>IF($Z943="","",IF(INDEX('Per Invoice'!C$2:C$1201,$Z943)="","",INDEX('Per Invoice'!C$2:C$1201,$Z943)))</f>
        <v/>
      </c>
      <c r="D943">
        <f>IF($Z943="","",IF(INDEX('Per Invoice'!D$2:D$1201,$Z943)="","",INDEX('Per Invoice'!D$2:D$1201,$Z943)))</f>
        <v/>
      </c>
      <c r="E943" s="14">
        <f>IF($Z943="","",IF(INDEX('Per Invoice'!E$2:E$1201,$Z943)="","",INDEX('Per Invoice'!E$2:E$1201,$Z943)))</f>
        <v/>
      </c>
      <c r="F943">
        <f>IF($Z943="","",IF(INDEX('Per Invoice'!F$2:F$1201,$Z943)="","",INDEX('Per Invoice'!F$2:F$1201,$Z943)))</f>
        <v/>
      </c>
      <c r="G943">
        <f>IF($Z943="","",IF(INDEX('Per Invoice'!G$2:G$1201,$Z943)="","",INDEX('Per Invoice'!G$2:G$1201,$Z943)))</f>
        <v/>
      </c>
      <c r="H943">
        <f>IF($Z943="","",IF(INDEX('Per Invoice'!H$2:H$1201,$Z943)="","",INDEX('Per Invoice'!H$2:H$1201,$Z943)))</f>
        <v/>
      </c>
      <c r="I943">
        <f>IF($Z943="","",IF(INDEX('Per Invoice'!I$2:I$1201,$Z943)="","",INDEX('Per Invoice'!I$2:I$1201,$Z943)))</f>
        <v/>
      </c>
      <c r="J943">
        <f>IF($Z943="","",IF(INDEX('Per Invoice'!J$2:J$1201,$Z943)="","",INDEX('Per Invoice'!J$2:J$1201,$Z943)))</f>
        <v/>
      </c>
      <c r="K943" s="8">
        <f>IF($Z943="","",IF(INDEX('Per Invoice'!K$2:K$1201,$Z943)="","",INDEX('Per Invoice'!K$2:K$1201,$Z943)))</f>
        <v/>
      </c>
      <c r="L943">
        <f>IF($Z943="","",IF(INDEX('Per Invoice'!L$2:L$1201,$Z943)="","",INDEX('Per Invoice'!L$2:L$1201,$Z943)))</f>
        <v/>
      </c>
      <c r="M943">
        <f>IF($Z943="","",IF(INDEX('Per Invoice'!M$2:M$1201,$Z943)="","",INDEX('Per Invoice'!M$2:M$1201,$Z943)))</f>
        <v/>
      </c>
      <c r="N943">
        <f>IF($Z943="","",IF(INDEX('Per Invoice'!N$2:N$1201,$Z943)="","",INDEX('Per Invoice'!N$2:N$1201,$Z943)))</f>
        <v/>
      </c>
      <c r="O943" s="8">
        <f>IF($Z943="","",IF(INDEX('Per Invoice'!O$2:O$1201,$Z943)="","",INDEX('Per Invoice'!O$2:O$1201,$Z943)))</f>
        <v/>
      </c>
      <c r="P943">
        <f>IF($Z943="","",IF(INDEX('Per Invoice'!P$2:P$1201,$Z943)="","",INDEX('Per Invoice'!P$2:P$1201,$Z943)))</f>
        <v/>
      </c>
      <c r="Q943" s="8">
        <f>IF($Z943="","",IF(INDEX('Per Invoice'!Q$2:Q$1201,$Z943)="","",INDEX('Per Invoice'!Q$2:Q$1201,$Z943)))</f>
        <v/>
      </c>
      <c r="R943" s="8">
        <f>IF($Z943="","",IF(INDEX('Per Invoice'!R$2:R$1201,$Z943)="","",INDEX('Per Invoice'!R$2:R$1201,$Z943)))</f>
        <v/>
      </c>
      <c r="S943">
        <f>IF($Z943="","",IF(INDEX('Per Invoice'!S$2:S$1201,$Z943)="","",INDEX('Per Invoice'!S$2:S$1201,$Z943)))</f>
        <v/>
      </c>
      <c r="T943" s="8">
        <f>IF($Z943="","",IF(INDEX('Per Invoice'!T$2:T$1201,$Z943)="","",INDEX('Per Invoice'!T$2:T$1201,$Z943)))</f>
        <v/>
      </c>
      <c r="U943" s="8">
        <f>IF($Z943="","",IF(INDEX('Per Invoice'!U$2:U$1201,$Z943)="","",INDEX('Per Invoice'!U$2:U$1201,$Z943)))</f>
        <v/>
      </c>
      <c r="V943" s="8">
        <f>IF($Z943="","",IF(INDEX('Per Invoice'!V$2:V$1201,$Z943)="","",INDEX('Per Invoice'!V$2:V$1201,$Z943)))</f>
        <v/>
      </c>
      <c r="W943" s="8">
        <f>IF($Z943="","",IF(INDEX('Per Invoice'!W$2:W$1201,$Z943)="","",INDEX('Per Invoice'!W$2:W$1201,$Z943)))</f>
        <v/>
      </c>
      <c r="X943" s="8">
        <f>IF($Z943="","",IF(INDEX('Per Invoice'!X$2:X$1201,$Z943)="","",INDEX('Per Invoice'!X$2:X$1201,$Z943)))</f>
        <v/>
      </c>
      <c r="Y943" s="8">
        <f>IF($Z943="","",IF(INDEX('Per Invoice'!Y$2:Y$1201,$Z943)="","",INDEX('Per Invoice'!Y$2:Y$1201,$Z943)))</f>
        <v/>
      </c>
      <c r="Z943" s="16">
        <f>IFERROR(MATCH(Settings!$C$26&amp;"|"&amp;ROWS($Z$2:$Z943),'Per Invoice'!$AB$2:$AB$1201,0),"")</f>
        <v/>
      </c>
    </row>
    <row r="944">
      <c r="A944">
        <f>IF($Z944="","",IF(INDEX('Per Invoice'!A$2:A$1201,$Z944)="","",INDEX('Per Invoice'!A$2:A$1201,$Z944)))</f>
        <v/>
      </c>
      <c r="B944">
        <f>IF($Z944="","",IF(INDEX('Per Invoice'!B$2:B$1201,$Z944)="","",INDEX('Per Invoice'!B$2:B$1201,$Z944)))</f>
        <v/>
      </c>
      <c r="C944">
        <f>IF($Z944="","",IF(INDEX('Per Invoice'!C$2:C$1201,$Z944)="","",INDEX('Per Invoice'!C$2:C$1201,$Z944)))</f>
        <v/>
      </c>
      <c r="D944">
        <f>IF($Z944="","",IF(INDEX('Per Invoice'!D$2:D$1201,$Z944)="","",INDEX('Per Invoice'!D$2:D$1201,$Z944)))</f>
        <v/>
      </c>
      <c r="E944" s="14">
        <f>IF($Z944="","",IF(INDEX('Per Invoice'!E$2:E$1201,$Z944)="","",INDEX('Per Invoice'!E$2:E$1201,$Z944)))</f>
        <v/>
      </c>
      <c r="F944">
        <f>IF($Z944="","",IF(INDEX('Per Invoice'!F$2:F$1201,$Z944)="","",INDEX('Per Invoice'!F$2:F$1201,$Z944)))</f>
        <v/>
      </c>
      <c r="G944">
        <f>IF($Z944="","",IF(INDEX('Per Invoice'!G$2:G$1201,$Z944)="","",INDEX('Per Invoice'!G$2:G$1201,$Z944)))</f>
        <v/>
      </c>
      <c r="H944">
        <f>IF($Z944="","",IF(INDEX('Per Invoice'!H$2:H$1201,$Z944)="","",INDEX('Per Invoice'!H$2:H$1201,$Z944)))</f>
        <v/>
      </c>
      <c r="I944">
        <f>IF($Z944="","",IF(INDEX('Per Invoice'!I$2:I$1201,$Z944)="","",INDEX('Per Invoice'!I$2:I$1201,$Z944)))</f>
        <v/>
      </c>
      <c r="J944">
        <f>IF($Z944="","",IF(INDEX('Per Invoice'!J$2:J$1201,$Z944)="","",INDEX('Per Invoice'!J$2:J$1201,$Z944)))</f>
        <v/>
      </c>
      <c r="K944" s="8">
        <f>IF($Z944="","",IF(INDEX('Per Invoice'!K$2:K$1201,$Z944)="","",INDEX('Per Invoice'!K$2:K$1201,$Z944)))</f>
        <v/>
      </c>
      <c r="L944">
        <f>IF($Z944="","",IF(INDEX('Per Invoice'!L$2:L$1201,$Z944)="","",INDEX('Per Invoice'!L$2:L$1201,$Z944)))</f>
        <v/>
      </c>
      <c r="M944">
        <f>IF($Z944="","",IF(INDEX('Per Invoice'!M$2:M$1201,$Z944)="","",INDEX('Per Invoice'!M$2:M$1201,$Z944)))</f>
        <v/>
      </c>
      <c r="N944">
        <f>IF($Z944="","",IF(INDEX('Per Invoice'!N$2:N$1201,$Z944)="","",INDEX('Per Invoice'!N$2:N$1201,$Z944)))</f>
        <v/>
      </c>
      <c r="O944" s="8">
        <f>IF($Z944="","",IF(INDEX('Per Invoice'!O$2:O$1201,$Z944)="","",INDEX('Per Invoice'!O$2:O$1201,$Z944)))</f>
        <v/>
      </c>
      <c r="P944">
        <f>IF($Z944="","",IF(INDEX('Per Invoice'!P$2:P$1201,$Z944)="","",INDEX('Per Invoice'!P$2:P$1201,$Z944)))</f>
        <v/>
      </c>
      <c r="Q944" s="8">
        <f>IF($Z944="","",IF(INDEX('Per Invoice'!Q$2:Q$1201,$Z944)="","",INDEX('Per Invoice'!Q$2:Q$1201,$Z944)))</f>
        <v/>
      </c>
      <c r="R944" s="8">
        <f>IF($Z944="","",IF(INDEX('Per Invoice'!R$2:R$1201,$Z944)="","",INDEX('Per Invoice'!R$2:R$1201,$Z944)))</f>
        <v/>
      </c>
      <c r="S944">
        <f>IF($Z944="","",IF(INDEX('Per Invoice'!S$2:S$1201,$Z944)="","",INDEX('Per Invoice'!S$2:S$1201,$Z944)))</f>
        <v/>
      </c>
      <c r="T944" s="8">
        <f>IF($Z944="","",IF(INDEX('Per Invoice'!T$2:T$1201,$Z944)="","",INDEX('Per Invoice'!T$2:T$1201,$Z944)))</f>
        <v/>
      </c>
      <c r="U944" s="8">
        <f>IF($Z944="","",IF(INDEX('Per Invoice'!U$2:U$1201,$Z944)="","",INDEX('Per Invoice'!U$2:U$1201,$Z944)))</f>
        <v/>
      </c>
      <c r="V944" s="8">
        <f>IF($Z944="","",IF(INDEX('Per Invoice'!V$2:V$1201,$Z944)="","",INDEX('Per Invoice'!V$2:V$1201,$Z944)))</f>
        <v/>
      </c>
      <c r="W944" s="8">
        <f>IF($Z944="","",IF(INDEX('Per Invoice'!W$2:W$1201,$Z944)="","",INDEX('Per Invoice'!W$2:W$1201,$Z944)))</f>
        <v/>
      </c>
      <c r="X944" s="8">
        <f>IF($Z944="","",IF(INDEX('Per Invoice'!X$2:X$1201,$Z944)="","",INDEX('Per Invoice'!X$2:X$1201,$Z944)))</f>
        <v/>
      </c>
      <c r="Y944" s="8">
        <f>IF($Z944="","",IF(INDEX('Per Invoice'!Y$2:Y$1201,$Z944)="","",INDEX('Per Invoice'!Y$2:Y$1201,$Z944)))</f>
        <v/>
      </c>
      <c r="Z944" s="16">
        <f>IFERROR(MATCH(Settings!$C$26&amp;"|"&amp;ROWS($Z$2:$Z944),'Per Invoice'!$AB$2:$AB$1201,0),"")</f>
        <v/>
      </c>
    </row>
    <row r="945">
      <c r="A945">
        <f>IF($Z945="","",IF(INDEX('Per Invoice'!A$2:A$1201,$Z945)="","",INDEX('Per Invoice'!A$2:A$1201,$Z945)))</f>
        <v/>
      </c>
      <c r="B945">
        <f>IF($Z945="","",IF(INDEX('Per Invoice'!B$2:B$1201,$Z945)="","",INDEX('Per Invoice'!B$2:B$1201,$Z945)))</f>
        <v/>
      </c>
      <c r="C945">
        <f>IF($Z945="","",IF(INDEX('Per Invoice'!C$2:C$1201,$Z945)="","",INDEX('Per Invoice'!C$2:C$1201,$Z945)))</f>
        <v/>
      </c>
      <c r="D945">
        <f>IF($Z945="","",IF(INDEX('Per Invoice'!D$2:D$1201,$Z945)="","",INDEX('Per Invoice'!D$2:D$1201,$Z945)))</f>
        <v/>
      </c>
      <c r="E945" s="14">
        <f>IF($Z945="","",IF(INDEX('Per Invoice'!E$2:E$1201,$Z945)="","",INDEX('Per Invoice'!E$2:E$1201,$Z945)))</f>
        <v/>
      </c>
      <c r="F945">
        <f>IF($Z945="","",IF(INDEX('Per Invoice'!F$2:F$1201,$Z945)="","",INDEX('Per Invoice'!F$2:F$1201,$Z945)))</f>
        <v/>
      </c>
      <c r="G945">
        <f>IF($Z945="","",IF(INDEX('Per Invoice'!G$2:G$1201,$Z945)="","",INDEX('Per Invoice'!G$2:G$1201,$Z945)))</f>
        <v/>
      </c>
      <c r="H945">
        <f>IF($Z945="","",IF(INDEX('Per Invoice'!H$2:H$1201,$Z945)="","",INDEX('Per Invoice'!H$2:H$1201,$Z945)))</f>
        <v/>
      </c>
      <c r="I945">
        <f>IF($Z945="","",IF(INDEX('Per Invoice'!I$2:I$1201,$Z945)="","",INDEX('Per Invoice'!I$2:I$1201,$Z945)))</f>
        <v/>
      </c>
      <c r="J945">
        <f>IF($Z945="","",IF(INDEX('Per Invoice'!J$2:J$1201,$Z945)="","",INDEX('Per Invoice'!J$2:J$1201,$Z945)))</f>
        <v/>
      </c>
      <c r="K945" s="8">
        <f>IF($Z945="","",IF(INDEX('Per Invoice'!K$2:K$1201,$Z945)="","",INDEX('Per Invoice'!K$2:K$1201,$Z945)))</f>
        <v/>
      </c>
      <c r="L945">
        <f>IF($Z945="","",IF(INDEX('Per Invoice'!L$2:L$1201,$Z945)="","",INDEX('Per Invoice'!L$2:L$1201,$Z945)))</f>
        <v/>
      </c>
      <c r="M945">
        <f>IF($Z945="","",IF(INDEX('Per Invoice'!M$2:M$1201,$Z945)="","",INDEX('Per Invoice'!M$2:M$1201,$Z945)))</f>
        <v/>
      </c>
      <c r="N945">
        <f>IF($Z945="","",IF(INDEX('Per Invoice'!N$2:N$1201,$Z945)="","",INDEX('Per Invoice'!N$2:N$1201,$Z945)))</f>
        <v/>
      </c>
      <c r="O945" s="8">
        <f>IF($Z945="","",IF(INDEX('Per Invoice'!O$2:O$1201,$Z945)="","",INDEX('Per Invoice'!O$2:O$1201,$Z945)))</f>
        <v/>
      </c>
      <c r="P945">
        <f>IF($Z945="","",IF(INDEX('Per Invoice'!P$2:P$1201,$Z945)="","",INDEX('Per Invoice'!P$2:P$1201,$Z945)))</f>
        <v/>
      </c>
      <c r="Q945" s="8">
        <f>IF($Z945="","",IF(INDEX('Per Invoice'!Q$2:Q$1201,$Z945)="","",INDEX('Per Invoice'!Q$2:Q$1201,$Z945)))</f>
        <v/>
      </c>
      <c r="R945" s="8">
        <f>IF($Z945="","",IF(INDEX('Per Invoice'!R$2:R$1201,$Z945)="","",INDEX('Per Invoice'!R$2:R$1201,$Z945)))</f>
        <v/>
      </c>
      <c r="S945">
        <f>IF($Z945="","",IF(INDEX('Per Invoice'!S$2:S$1201,$Z945)="","",INDEX('Per Invoice'!S$2:S$1201,$Z945)))</f>
        <v/>
      </c>
      <c r="T945" s="8">
        <f>IF($Z945="","",IF(INDEX('Per Invoice'!T$2:T$1201,$Z945)="","",INDEX('Per Invoice'!T$2:T$1201,$Z945)))</f>
        <v/>
      </c>
      <c r="U945" s="8">
        <f>IF($Z945="","",IF(INDEX('Per Invoice'!U$2:U$1201,$Z945)="","",INDEX('Per Invoice'!U$2:U$1201,$Z945)))</f>
        <v/>
      </c>
      <c r="V945" s="8">
        <f>IF($Z945="","",IF(INDEX('Per Invoice'!V$2:V$1201,$Z945)="","",INDEX('Per Invoice'!V$2:V$1201,$Z945)))</f>
        <v/>
      </c>
      <c r="W945" s="8">
        <f>IF($Z945="","",IF(INDEX('Per Invoice'!W$2:W$1201,$Z945)="","",INDEX('Per Invoice'!W$2:W$1201,$Z945)))</f>
        <v/>
      </c>
      <c r="X945" s="8">
        <f>IF($Z945="","",IF(INDEX('Per Invoice'!X$2:X$1201,$Z945)="","",INDEX('Per Invoice'!X$2:X$1201,$Z945)))</f>
        <v/>
      </c>
      <c r="Y945" s="8">
        <f>IF($Z945="","",IF(INDEX('Per Invoice'!Y$2:Y$1201,$Z945)="","",INDEX('Per Invoice'!Y$2:Y$1201,$Z945)))</f>
        <v/>
      </c>
      <c r="Z945" s="16">
        <f>IFERROR(MATCH(Settings!$C$26&amp;"|"&amp;ROWS($Z$2:$Z945),'Per Invoice'!$AB$2:$AB$1201,0),"")</f>
        <v/>
      </c>
    </row>
    <row r="946">
      <c r="A946">
        <f>IF($Z946="","",IF(INDEX('Per Invoice'!A$2:A$1201,$Z946)="","",INDEX('Per Invoice'!A$2:A$1201,$Z946)))</f>
        <v/>
      </c>
      <c r="B946">
        <f>IF($Z946="","",IF(INDEX('Per Invoice'!B$2:B$1201,$Z946)="","",INDEX('Per Invoice'!B$2:B$1201,$Z946)))</f>
        <v/>
      </c>
      <c r="C946">
        <f>IF($Z946="","",IF(INDEX('Per Invoice'!C$2:C$1201,$Z946)="","",INDEX('Per Invoice'!C$2:C$1201,$Z946)))</f>
        <v/>
      </c>
      <c r="D946">
        <f>IF($Z946="","",IF(INDEX('Per Invoice'!D$2:D$1201,$Z946)="","",INDEX('Per Invoice'!D$2:D$1201,$Z946)))</f>
        <v/>
      </c>
      <c r="E946" s="14">
        <f>IF($Z946="","",IF(INDEX('Per Invoice'!E$2:E$1201,$Z946)="","",INDEX('Per Invoice'!E$2:E$1201,$Z946)))</f>
        <v/>
      </c>
      <c r="F946">
        <f>IF($Z946="","",IF(INDEX('Per Invoice'!F$2:F$1201,$Z946)="","",INDEX('Per Invoice'!F$2:F$1201,$Z946)))</f>
        <v/>
      </c>
      <c r="G946">
        <f>IF($Z946="","",IF(INDEX('Per Invoice'!G$2:G$1201,$Z946)="","",INDEX('Per Invoice'!G$2:G$1201,$Z946)))</f>
        <v/>
      </c>
      <c r="H946">
        <f>IF($Z946="","",IF(INDEX('Per Invoice'!H$2:H$1201,$Z946)="","",INDEX('Per Invoice'!H$2:H$1201,$Z946)))</f>
        <v/>
      </c>
      <c r="I946">
        <f>IF($Z946="","",IF(INDEX('Per Invoice'!I$2:I$1201,$Z946)="","",INDEX('Per Invoice'!I$2:I$1201,$Z946)))</f>
        <v/>
      </c>
      <c r="J946">
        <f>IF($Z946="","",IF(INDEX('Per Invoice'!J$2:J$1201,$Z946)="","",INDEX('Per Invoice'!J$2:J$1201,$Z946)))</f>
        <v/>
      </c>
      <c r="K946" s="8">
        <f>IF($Z946="","",IF(INDEX('Per Invoice'!K$2:K$1201,$Z946)="","",INDEX('Per Invoice'!K$2:K$1201,$Z946)))</f>
        <v/>
      </c>
      <c r="L946">
        <f>IF($Z946="","",IF(INDEX('Per Invoice'!L$2:L$1201,$Z946)="","",INDEX('Per Invoice'!L$2:L$1201,$Z946)))</f>
        <v/>
      </c>
      <c r="M946">
        <f>IF($Z946="","",IF(INDEX('Per Invoice'!M$2:M$1201,$Z946)="","",INDEX('Per Invoice'!M$2:M$1201,$Z946)))</f>
        <v/>
      </c>
      <c r="N946">
        <f>IF($Z946="","",IF(INDEX('Per Invoice'!N$2:N$1201,$Z946)="","",INDEX('Per Invoice'!N$2:N$1201,$Z946)))</f>
        <v/>
      </c>
      <c r="O946" s="8">
        <f>IF($Z946="","",IF(INDEX('Per Invoice'!O$2:O$1201,$Z946)="","",INDEX('Per Invoice'!O$2:O$1201,$Z946)))</f>
        <v/>
      </c>
      <c r="P946">
        <f>IF($Z946="","",IF(INDEX('Per Invoice'!P$2:P$1201,$Z946)="","",INDEX('Per Invoice'!P$2:P$1201,$Z946)))</f>
        <v/>
      </c>
      <c r="Q946" s="8">
        <f>IF($Z946="","",IF(INDEX('Per Invoice'!Q$2:Q$1201,$Z946)="","",INDEX('Per Invoice'!Q$2:Q$1201,$Z946)))</f>
        <v/>
      </c>
      <c r="R946" s="8">
        <f>IF($Z946="","",IF(INDEX('Per Invoice'!R$2:R$1201,$Z946)="","",INDEX('Per Invoice'!R$2:R$1201,$Z946)))</f>
        <v/>
      </c>
      <c r="S946">
        <f>IF($Z946="","",IF(INDEX('Per Invoice'!S$2:S$1201,$Z946)="","",INDEX('Per Invoice'!S$2:S$1201,$Z946)))</f>
        <v/>
      </c>
      <c r="T946" s="8">
        <f>IF($Z946="","",IF(INDEX('Per Invoice'!T$2:T$1201,$Z946)="","",INDEX('Per Invoice'!T$2:T$1201,$Z946)))</f>
        <v/>
      </c>
      <c r="U946" s="8">
        <f>IF($Z946="","",IF(INDEX('Per Invoice'!U$2:U$1201,$Z946)="","",INDEX('Per Invoice'!U$2:U$1201,$Z946)))</f>
        <v/>
      </c>
      <c r="V946" s="8">
        <f>IF($Z946="","",IF(INDEX('Per Invoice'!V$2:V$1201,$Z946)="","",INDEX('Per Invoice'!V$2:V$1201,$Z946)))</f>
        <v/>
      </c>
      <c r="W946" s="8">
        <f>IF($Z946="","",IF(INDEX('Per Invoice'!W$2:W$1201,$Z946)="","",INDEX('Per Invoice'!W$2:W$1201,$Z946)))</f>
        <v/>
      </c>
      <c r="X946" s="8">
        <f>IF($Z946="","",IF(INDEX('Per Invoice'!X$2:X$1201,$Z946)="","",INDEX('Per Invoice'!X$2:X$1201,$Z946)))</f>
        <v/>
      </c>
      <c r="Y946" s="8">
        <f>IF($Z946="","",IF(INDEX('Per Invoice'!Y$2:Y$1201,$Z946)="","",INDEX('Per Invoice'!Y$2:Y$1201,$Z946)))</f>
        <v/>
      </c>
      <c r="Z946" s="16">
        <f>IFERROR(MATCH(Settings!$C$26&amp;"|"&amp;ROWS($Z$2:$Z946),'Per Invoice'!$AB$2:$AB$1201,0),"")</f>
        <v/>
      </c>
    </row>
    <row r="947">
      <c r="A947">
        <f>IF($Z947="","",IF(INDEX('Per Invoice'!A$2:A$1201,$Z947)="","",INDEX('Per Invoice'!A$2:A$1201,$Z947)))</f>
        <v/>
      </c>
      <c r="B947">
        <f>IF($Z947="","",IF(INDEX('Per Invoice'!B$2:B$1201,$Z947)="","",INDEX('Per Invoice'!B$2:B$1201,$Z947)))</f>
        <v/>
      </c>
      <c r="C947">
        <f>IF($Z947="","",IF(INDEX('Per Invoice'!C$2:C$1201,$Z947)="","",INDEX('Per Invoice'!C$2:C$1201,$Z947)))</f>
        <v/>
      </c>
      <c r="D947">
        <f>IF($Z947="","",IF(INDEX('Per Invoice'!D$2:D$1201,$Z947)="","",INDEX('Per Invoice'!D$2:D$1201,$Z947)))</f>
        <v/>
      </c>
      <c r="E947" s="14">
        <f>IF($Z947="","",IF(INDEX('Per Invoice'!E$2:E$1201,$Z947)="","",INDEX('Per Invoice'!E$2:E$1201,$Z947)))</f>
        <v/>
      </c>
      <c r="F947">
        <f>IF($Z947="","",IF(INDEX('Per Invoice'!F$2:F$1201,$Z947)="","",INDEX('Per Invoice'!F$2:F$1201,$Z947)))</f>
        <v/>
      </c>
      <c r="G947">
        <f>IF($Z947="","",IF(INDEX('Per Invoice'!G$2:G$1201,$Z947)="","",INDEX('Per Invoice'!G$2:G$1201,$Z947)))</f>
        <v/>
      </c>
      <c r="H947">
        <f>IF($Z947="","",IF(INDEX('Per Invoice'!H$2:H$1201,$Z947)="","",INDEX('Per Invoice'!H$2:H$1201,$Z947)))</f>
        <v/>
      </c>
      <c r="I947">
        <f>IF($Z947="","",IF(INDEX('Per Invoice'!I$2:I$1201,$Z947)="","",INDEX('Per Invoice'!I$2:I$1201,$Z947)))</f>
        <v/>
      </c>
      <c r="J947">
        <f>IF($Z947="","",IF(INDEX('Per Invoice'!J$2:J$1201,$Z947)="","",INDEX('Per Invoice'!J$2:J$1201,$Z947)))</f>
        <v/>
      </c>
      <c r="K947" s="8">
        <f>IF($Z947="","",IF(INDEX('Per Invoice'!K$2:K$1201,$Z947)="","",INDEX('Per Invoice'!K$2:K$1201,$Z947)))</f>
        <v/>
      </c>
      <c r="L947">
        <f>IF($Z947="","",IF(INDEX('Per Invoice'!L$2:L$1201,$Z947)="","",INDEX('Per Invoice'!L$2:L$1201,$Z947)))</f>
        <v/>
      </c>
      <c r="M947">
        <f>IF($Z947="","",IF(INDEX('Per Invoice'!M$2:M$1201,$Z947)="","",INDEX('Per Invoice'!M$2:M$1201,$Z947)))</f>
        <v/>
      </c>
      <c r="N947">
        <f>IF($Z947="","",IF(INDEX('Per Invoice'!N$2:N$1201,$Z947)="","",INDEX('Per Invoice'!N$2:N$1201,$Z947)))</f>
        <v/>
      </c>
      <c r="O947" s="8">
        <f>IF($Z947="","",IF(INDEX('Per Invoice'!O$2:O$1201,$Z947)="","",INDEX('Per Invoice'!O$2:O$1201,$Z947)))</f>
        <v/>
      </c>
      <c r="P947">
        <f>IF($Z947="","",IF(INDEX('Per Invoice'!P$2:P$1201,$Z947)="","",INDEX('Per Invoice'!P$2:P$1201,$Z947)))</f>
        <v/>
      </c>
      <c r="Q947" s="8">
        <f>IF($Z947="","",IF(INDEX('Per Invoice'!Q$2:Q$1201,$Z947)="","",INDEX('Per Invoice'!Q$2:Q$1201,$Z947)))</f>
        <v/>
      </c>
      <c r="R947" s="8">
        <f>IF($Z947="","",IF(INDEX('Per Invoice'!R$2:R$1201,$Z947)="","",INDEX('Per Invoice'!R$2:R$1201,$Z947)))</f>
        <v/>
      </c>
      <c r="S947">
        <f>IF($Z947="","",IF(INDEX('Per Invoice'!S$2:S$1201,$Z947)="","",INDEX('Per Invoice'!S$2:S$1201,$Z947)))</f>
        <v/>
      </c>
      <c r="T947" s="8">
        <f>IF($Z947="","",IF(INDEX('Per Invoice'!T$2:T$1201,$Z947)="","",INDEX('Per Invoice'!T$2:T$1201,$Z947)))</f>
        <v/>
      </c>
      <c r="U947" s="8">
        <f>IF($Z947="","",IF(INDEX('Per Invoice'!U$2:U$1201,$Z947)="","",INDEX('Per Invoice'!U$2:U$1201,$Z947)))</f>
        <v/>
      </c>
      <c r="V947" s="8">
        <f>IF($Z947="","",IF(INDEX('Per Invoice'!V$2:V$1201,$Z947)="","",INDEX('Per Invoice'!V$2:V$1201,$Z947)))</f>
        <v/>
      </c>
      <c r="W947" s="8">
        <f>IF($Z947="","",IF(INDEX('Per Invoice'!W$2:W$1201,$Z947)="","",INDEX('Per Invoice'!W$2:W$1201,$Z947)))</f>
        <v/>
      </c>
      <c r="X947" s="8">
        <f>IF($Z947="","",IF(INDEX('Per Invoice'!X$2:X$1201,$Z947)="","",INDEX('Per Invoice'!X$2:X$1201,$Z947)))</f>
        <v/>
      </c>
      <c r="Y947" s="8">
        <f>IF($Z947="","",IF(INDEX('Per Invoice'!Y$2:Y$1201,$Z947)="","",INDEX('Per Invoice'!Y$2:Y$1201,$Z947)))</f>
        <v/>
      </c>
      <c r="Z947" s="16">
        <f>IFERROR(MATCH(Settings!$C$26&amp;"|"&amp;ROWS($Z$2:$Z947),'Per Invoice'!$AB$2:$AB$1201,0),"")</f>
        <v/>
      </c>
    </row>
    <row r="948">
      <c r="A948">
        <f>IF($Z948="","",IF(INDEX('Per Invoice'!A$2:A$1201,$Z948)="","",INDEX('Per Invoice'!A$2:A$1201,$Z948)))</f>
        <v/>
      </c>
      <c r="B948">
        <f>IF($Z948="","",IF(INDEX('Per Invoice'!B$2:B$1201,$Z948)="","",INDEX('Per Invoice'!B$2:B$1201,$Z948)))</f>
        <v/>
      </c>
      <c r="C948">
        <f>IF($Z948="","",IF(INDEX('Per Invoice'!C$2:C$1201,$Z948)="","",INDEX('Per Invoice'!C$2:C$1201,$Z948)))</f>
        <v/>
      </c>
      <c r="D948">
        <f>IF($Z948="","",IF(INDEX('Per Invoice'!D$2:D$1201,$Z948)="","",INDEX('Per Invoice'!D$2:D$1201,$Z948)))</f>
        <v/>
      </c>
      <c r="E948" s="14">
        <f>IF($Z948="","",IF(INDEX('Per Invoice'!E$2:E$1201,$Z948)="","",INDEX('Per Invoice'!E$2:E$1201,$Z948)))</f>
        <v/>
      </c>
      <c r="F948">
        <f>IF($Z948="","",IF(INDEX('Per Invoice'!F$2:F$1201,$Z948)="","",INDEX('Per Invoice'!F$2:F$1201,$Z948)))</f>
        <v/>
      </c>
      <c r="G948">
        <f>IF($Z948="","",IF(INDEX('Per Invoice'!G$2:G$1201,$Z948)="","",INDEX('Per Invoice'!G$2:G$1201,$Z948)))</f>
        <v/>
      </c>
      <c r="H948">
        <f>IF($Z948="","",IF(INDEX('Per Invoice'!H$2:H$1201,$Z948)="","",INDEX('Per Invoice'!H$2:H$1201,$Z948)))</f>
        <v/>
      </c>
      <c r="I948">
        <f>IF($Z948="","",IF(INDEX('Per Invoice'!I$2:I$1201,$Z948)="","",INDEX('Per Invoice'!I$2:I$1201,$Z948)))</f>
        <v/>
      </c>
      <c r="J948">
        <f>IF($Z948="","",IF(INDEX('Per Invoice'!J$2:J$1201,$Z948)="","",INDEX('Per Invoice'!J$2:J$1201,$Z948)))</f>
        <v/>
      </c>
      <c r="K948" s="8">
        <f>IF($Z948="","",IF(INDEX('Per Invoice'!K$2:K$1201,$Z948)="","",INDEX('Per Invoice'!K$2:K$1201,$Z948)))</f>
        <v/>
      </c>
      <c r="L948">
        <f>IF($Z948="","",IF(INDEX('Per Invoice'!L$2:L$1201,$Z948)="","",INDEX('Per Invoice'!L$2:L$1201,$Z948)))</f>
        <v/>
      </c>
      <c r="M948">
        <f>IF($Z948="","",IF(INDEX('Per Invoice'!M$2:M$1201,$Z948)="","",INDEX('Per Invoice'!M$2:M$1201,$Z948)))</f>
        <v/>
      </c>
      <c r="N948">
        <f>IF($Z948="","",IF(INDEX('Per Invoice'!N$2:N$1201,$Z948)="","",INDEX('Per Invoice'!N$2:N$1201,$Z948)))</f>
        <v/>
      </c>
      <c r="O948" s="8">
        <f>IF($Z948="","",IF(INDEX('Per Invoice'!O$2:O$1201,$Z948)="","",INDEX('Per Invoice'!O$2:O$1201,$Z948)))</f>
        <v/>
      </c>
      <c r="P948">
        <f>IF($Z948="","",IF(INDEX('Per Invoice'!P$2:P$1201,$Z948)="","",INDEX('Per Invoice'!P$2:P$1201,$Z948)))</f>
        <v/>
      </c>
      <c r="Q948" s="8">
        <f>IF($Z948="","",IF(INDEX('Per Invoice'!Q$2:Q$1201,$Z948)="","",INDEX('Per Invoice'!Q$2:Q$1201,$Z948)))</f>
        <v/>
      </c>
      <c r="R948" s="8">
        <f>IF($Z948="","",IF(INDEX('Per Invoice'!R$2:R$1201,$Z948)="","",INDEX('Per Invoice'!R$2:R$1201,$Z948)))</f>
        <v/>
      </c>
      <c r="S948">
        <f>IF($Z948="","",IF(INDEX('Per Invoice'!S$2:S$1201,$Z948)="","",INDEX('Per Invoice'!S$2:S$1201,$Z948)))</f>
        <v/>
      </c>
      <c r="T948" s="8">
        <f>IF($Z948="","",IF(INDEX('Per Invoice'!T$2:T$1201,$Z948)="","",INDEX('Per Invoice'!T$2:T$1201,$Z948)))</f>
        <v/>
      </c>
      <c r="U948" s="8">
        <f>IF($Z948="","",IF(INDEX('Per Invoice'!U$2:U$1201,$Z948)="","",INDEX('Per Invoice'!U$2:U$1201,$Z948)))</f>
        <v/>
      </c>
      <c r="V948" s="8">
        <f>IF($Z948="","",IF(INDEX('Per Invoice'!V$2:V$1201,$Z948)="","",INDEX('Per Invoice'!V$2:V$1201,$Z948)))</f>
        <v/>
      </c>
      <c r="W948" s="8">
        <f>IF($Z948="","",IF(INDEX('Per Invoice'!W$2:W$1201,$Z948)="","",INDEX('Per Invoice'!W$2:W$1201,$Z948)))</f>
        <v/>
      </c>
      <c r="X948" s="8">
        <f>IF($Z948="","",IF(INDEX('Per Invoice'!X$2:X$1201,$Z948)="","",INDEX('Per Invoice'!X$2:X$1201,$Z948)))</f>
        <v/>
      </c>
      <c r="Y948" s="8">
        <f>IF($Z948="","",IF(INDEX('Per Invoice'!Y$2:Y$1201,$Z948)="","",INDEX('Per Invoice'!Y$2:Y$1201,$Z948)))</f>
        <v/>
      </c>
      <c r="Z948" s="16">
        <f>IFERROR(MATCH(Settings!$C$26&amp;"|"&amp;ROWS($Z$2:$Z948),'Per Invoice'!$AB$2:$AB$1201,0),"")</f>
        <v/>
      </c>
    </row>
    <row r="949">
      <c r="A949">
        <f>IF($Z949="","",IF(INDEX('Per Invoice'!A$2:A$1201,$Z949)="","",INDEX('Per Invoice'!A$2:A$1201,$Z949)))</f>
        <v/>
      </c>
      <c r="B949">
        <f>IF($Z949="","",IF(INDEX('Per Invoice'!B$2:B$1201,$Z949)="","",INDEX('Per Invoice'!B$2:B$1201,$Z949)))</f>
        <v/>
      </c>
      <c r="C949">
        <f>IF($Z949="","",IF(INDEX('Per Invoice'!C$2:C$1201,$Z949)="","",INDEX('Per Invoice'!C$2:C$1201,$Z949)))</f>
        <v/>
      </c>
      <c r="D949">
        <f>IF($Z949="","",IF(INDEX('Per Invoice'!D$2:D$1201,$Z949)="","",INDEX('Per Invoice'!D$2:D$1201,$Z949)))</f>
        <v/>
      </c>
      <c r="E949" s="14">
        <f>IF($Z949="","",IF(INDEX('Per Invoice'!E$2:E$1201,$Z949)="","",INDEX('Per Invoice'!E$2:E$1201,$Z949)))</f>
        <v/>
      </c>
      <c r="F949">
        <f>IF($Z949="","",IF(INDEX('Per Invoice'!F$2:F$1201,$Z949)="","",INDEX('Per Invoice'!F$2:F$1201,$Z949)))</f>
        <v/>
      </c>
      <c r="G949">
        <f>IF($Z949="","",IF(INDEX('Per Invoice'!G$2:G$1201,$Z949)="","",INDEX('Per Invoice'!G$2:G$1201,$Z949)))</f>
        <v/>
      </c>
      <c r="H949">
        <f>IF($Z949="","",IF(INDEX('Per Invoice'!H$2:H$1201,$Z949)="","",INDEX('Per Invoice'!H$2:H$1201,$Z949)))</f>
        <v/>
      </c>
      <c r="I949">
        <f>IF($Z949="","",IF(INDEX('Per Invoice'!I$2:I$1201,$Z949)="","",INDEX('Per Invoice'!I$2:I$1201,$Z949)))</f>
        <v/>
      </c>
      <c r="J949">
        <f>IF($Z949="","",IF(INDEX('Per Invoice'!J$2:J$1201,$Z949)="","",INDEX('Per Invoice'!J$2:J$1201,$Z949)))</f>
        <v/>
      </c>
      <c r="K949" s="8">
        <f>IF($Z949="","",IF(INDEX('Per Invoice'!K$2:K$1201,$Z949)="","",INDEX('Per Invoice'!K$2:K$1201,$Z949)))</f>
        <v/>
      </c>
      <c r="L949">
        <f>IF($Z949="","",IF(INDEX('Per Invoice'!L$2:L$1201,$Z949)="","",INDEX('Per Invoice'!L$2:L$1201,$Z949)))</f>
        <v/>
      </c>
      <c r="M949">
        <f>IF($Z949="","",IF(INDEX('Per Invoice'!M$2:M$1201,$Z949)="","",INDEX('Per Invoice'!M$2:M$1201,$Z949)))</f>
        <v/>
      </c>
      <c r="N949">
        <f>IF($Z949="","",IF(INDEX('Per Invoice'!N$2:N$1201,$Z949)="","",INDEX('Per Invoice'!N$2:N$1201,$Z949)))</f>
        <v/>
      </c>
      <c r="O949" s="8">
        <f>IF($Z949="","",IF(INDEX('Per Invoice'!O$2:O$1201,$Z949)="","",INDEX('Per Invoice'!O$2:O$1201,$Z949)))</f>
        <v/>
      </c>
      <c r="P949">
        <f>IF($Z949="","",IF(INDEX('Per Invoice'!P$2:P$1201,$Z949)="","",INDEX('Per Invoice'!P$2:P$1201,$Z949)))</f>
        <v/>
      </c>
      <c r="Q949" s="8">
        <f>IF($Z949="","",IF(INDEX('Per Invoice'!Q$2:Q$1201,$Z949)="","",INDEX('Per Invoice'!Q$2:Q$1201,$Z949)))</f>
        <v/>
      </c>
      <c r="R949" s="8">
        <f>IF($Z949="","",IF(INDEX('Per Invoice'!R$2:R$1201,$Z949)="","",INDEX('Per Invoice'!R$2:R$1201,$Z949)))</f>
        <v/>
      </c>
      <c r="S949">
        <f>IF($Z949="","",IF(INDEX('Per Invoice'!S$2:S$1201,$Z949)="","",INDEX('Per Invoice'!S$2:S$1201,$Z949)))</f>
        <v/>
      </c>
      <c r="T949" s="8">
        <f>IF($Z949="","",IF(INDEX('Per Invoice'!T$2:T$1201,$Z949)="","",INDEX('Per Invoice'!T$2:T$1201,$Z949)))</f>
        <v/>
      </c>
      <c r="U949" s="8">
        <f>IF($Z949="","",IF(INDEX('Per Invoice'!U$2:U$1201,$Z949)="","",INDEX('Per Invoice'!U$2:U$1201,$Z949)))</f>
        <v/>
      </c>
      <c r="V949" s="8">
        <f>IF($Z949="","",IF(INDEX('Per Invoice'!V$2:V$1201,$Z949)="","",INDEX('Per Invoice'!V$2:V$1201,$Z949)))</f>
        <v/>
      </c>
      <c r="W949" s="8">
        <f>IF($Z949="","",IF(INDEX('Per Invoice'!W$2:W$1201,$Z949)="","",INDEX('Per Invoice'!W$2:W$1201,$Z949)))</f>
        <v/>
      </c>
      <c r="X949" s="8">
        <f>IF($Z949="","",IF(INDEX('Per Invoice'!X$2:X$1201,$Z949)="","",INDEX('Per Invoice'!X$2:X$1201,$Z949)))</f>
        <v/>
      </c>
      <c r="Y949" s="8">
        <f>IF($Z949="","",IF(INDEX('Per Invoice'!Y$2:Y$1201,$Z949)="","",INDEX('Per Invoice'!Y$2:Y$1201,$Z949)))</f>
        <v/>
      </c>
      <c r="Z949" s="16">
        <f>IFERROR(MATCH(Settings!$C$26&amp;"|"&amp;ROWS($Z$2:$Z949),'Per Invoice'!$AB$2:$AB$1201,0),"")</f>
        <v/>
      </c>
    </row>
    <row r="950">
      <c r="A950">
        <f>IF($Z950="","",IF(INDEX('Per Invoice'!A$2:A$1201,$Z950)="","",INDEX('Per Invoice'!A$2:A$1201,$Z950)))</f>
        <v/>
      </c>
      <c r="B950">
        <f>IF($Z950="","",IF(INDEX('Per Invoice'!B$2:B$1201,$Z950)="","",INDEX('Per Invoice'!B$2:B$1201,$Z950)))</f>
        <v/>
      </c>
      <c r="C950">
        <f>IF($Z950="","",IF(INDEX('Per Invoice'!C$2:C$1201,$Z950)="","",INDEX('Per Invoice'!C$2:C$1201,$Z950)))</f>
        <v/>
      </c>
      <c r="D950">
        <f>IF($Z950="","",IF(INDEX('Per Invoice'!D$2:D$1201,$Z950)="","",INDEX('Per Invoice'!D$2:D$1201,$Z950)))</f>
        <v/>
      </c>
      <c r="E950" s="14">
        <f>IF($Z950="","",IF(INDEX('Per Invoice'!E$2:E$1201,$Z950)="","",INDEX('Per Invoice'!E$2:E$1201,$Z950)))</f>
        <v/>
      </c>
      <c r="F950">
        <f>IF($Z950="","",IF(INDEX('Per Invoice'!F$2:F$1201,$Z950)="","",INDEX('Per Invoice'!F$2:F$1201,$Z950)))</f>
        <v/>
      </c>
      <c r="G950">
        <f>IF($Z950="","",IF(INDEX('Per Invoice'!G$2:G$1201,$Z950)="","",INDEX('Per Invoice'!G$2:G$1201,$Z950)))</f>
        <v/>
      </c>
      <c r="H950">
        <f>IF($Z950="","",IF(INDEX('Per Invoice'!H$2:H$1201,$Z950)="","",INDEX('Per Invoice'!H$2:H$1201,$Z950)))</f>
        <v/>
      </c>
      <c r="I950">
        <f>IF($Z950="","",IF(INDEX('Per Invoice'!I$2:I$1201,$Z950)="","",INDEX('Per Invoice'!I$2:I$1201,$Z950)))</f>
        <v/>
      </c>
      <c r="J950">
        <f>IF($Z950="","",IF(INDEX('Per Invoice'!J$2:J$1201,$Z950)="","",INDEX('Per Invoice'!J$2:J$1201,$Z950)))</f>
        <v/>
      </c>
      <c r="K950" s="8">
        <f>IF($Z950="","",IF(INDEX('Per Invoice'!K$2:K$1201,$Z950)="","",INDEX('Per Invoice'!K$2:K$1201,$Z950)))</f>
        <v/>
      </c>
      <c r="L950">
        <f>IF($Z950="","",IF(INDEX('Per Invoice'!L$2:L$1201,$Z950)="","",INDEX('Per Invoice'!L$2:L$1201,$Z950)))</f>
        <v/>
      </c>
      <c r="M950">
        <f>IF($Z950="","",IF(INDEX('Per Invoice'!M$2:M$1201,$Z950)="","",INDEX('Per Invoice'!M$2:M$1201,$Z950)))</f>
        <v/>
      </c>
      <c r="N950">
        <f>IF($Z950="","",IF(INDEX('Per Invoice'!N$2:N$1201,$Z950)="","",INDEX('Per Invoice'!N$2:N$1201,$Z950)))</f>
        <v/>
      </c>
      <c r="O950" s="8">
        <f>IF($Z950="","",IF(INDEX('Per Invoice'!O$2:O$1201,$Z950)="","",INDEX('Per Invoice'!O$2:O$1201,$Z950)))</f>
        <v/>
      </c>
      <c r="P950">
        <f>IF($Z950="","",IF(INDEX('Per Invoice'!P$2:P$1201,$Z950)="","",INDEX('Per Invoice'!P$2:P$1201,$Z950)))</f>
        <v/>
      </c>
      <c r="Q950" s="8">
        <f>IF($Z950="","",IF(INDEX('Per Invoice'!Q$2:Q$1201,$Z950)="","",INDEX('Per Invoice'!Q$2:Q$1201,$Z950)))</f>
        <v/>
      </c>
      <c r="R950" s="8">
        <f>IF($Z950="","",IF(INDEX('Per Invoice'!R$2:R$1201,$Z950)="","",INDEX('Per Invoice'!R$2:R$1201,$Z950)))</f>
        <v/>
      </c>
      <c r="S950">
        <f>IF($Z950="","",IF(INDEX('Per Invoice'!S$2:S$1201,$Z950)="","",INDEX('Per Invoice'!S$2:S$1201,$Z950)))</f>
        <v/>
      </c>
      <c r="T950" s="8">
        <f>IF($Z950="","",IF(INDEX('Per Invoice'!T$2:T$1201,$Z950)="","",INDEX('Per Invoice'!T$2:T$1201,$Z950)))</f>
        <v/>
      </c>
      <c r="U950" s="8">
        <f>IF($Z950="","",IF(INDEX('Per Invoice'!U$2:U$1201,$Z950)="","",INDEX('Per Invoice'!U$2:U$1201,$Z950)))</f>
        <v/>
      </c>
      <c r="V950" s="8">
        <f>IF($Z950="","",IF(INDEX('Per Invoice'!V$2:V$1201,$Z950)="","",INDEX('Per Invoice'!V$2:V$1201,$Z950)))</f>
        <v/>
      </c>
      <c r="W950" s="8">
        <f>IF($Z950="","",IF(INDEX('Per Invoice'!W$2:W$1201,$Z950)="","",INDEX('Per Invoice'!W$2:W$1201,$Z950)))</f>
        <v/>
      </c>
      <c r="X950" s="8">
        <f>IF($Z950="","",IF(INDEX('Per Invoice'!X$2:X$1201,$Z950)="","",INDEX('Per Invoice'!X$2:X$1201,$Z950)))</f>
        <v/>
      </c>
      <c r="Y950" s="8">
        <f>IF($Z950="","",IF(INDEX('Per Invoice'!Y$2:Y$1201,$Z950)="","",INDEX('Per Invoice'!Y$2:Y$1201,$Z950)))</f>
        <v/>
      </c>
      <c r="Z950" s="16">
        <f>IFERROR(MATCH(Settings!$C$26&amp;"|"&amp;ROWS($Z$2:$Z950),'Per Invoice'!$AB$2:$AB$1201,0),"")</f>
        <v/>
      </c>
    </row>
    <row r="951">
      <c r="A951">
        <f>IF($Z951="","",IF(INDEX('Per Invoice'!A$2:A$1201,$Z951)="","",INDEX('Per Invoice'!A$2:A$1201,$Z951)))</f>
        <v/>
      </c>
      <c r="B951">
        <f>IF($Z951="","",IF(INDEX('Per Invoice'!B$2:B$1201,$Z951)="","",INDEX('Per Invoice'!B$2:B$1201,$Z951)))</f>
        <v/>
      </c>
      <c r="C951">
        <f>IF($Z951="","",IF(INDEX('Per Invoice'!C$2:C$1201,$Z951)="","",INDEX('Per Invoice'!C$2:C$1201,$Z951)))</f>
        <v/>
      </c>
      <c r="D951">
        <f>IF($Z951="","",IF(INDEX('Per Invoice'!D$2:D$1201,$Z951)="","",INDEX('Per Invoice'!D$2:D$1201,$Z951)))</f>
        <v/>
      </c>
      <c r="E951" s="14">
        <f>IF($Z951="","",IF(INDEX('Per Invoice'!E$2:E$1201,$Z951)="","",INDEX('Per Invoice'!E$2:E$1201,$Z951)))</f>
        <v/>
      </c>
      <c r="F951">
        <f>IF($Z951="","",IF(INDEX('Per Invoice'!F$2:F$1201,$Z951)="","",INDEX('Per Invoice'!F$2:F$1201,$Z951)))</f>
        <v/>
      </c>
      <c r="G951">
        <f>IF($Z951="","",IF(INDEX('Per Invoice'!G$2:G$1201,$Z951)="","",INDEX('Per Invoice'!G$2:G$1201,$Z951)))</f>
        <v/>
      </c>
      <c r="H951">
        <f>IF($Z951="","",IF(INDEX('Per Invoice'!H$2:H$1201,$Z951)="","",INDEX('Per Invoice'!H$2:H$1201,$Z951)))</f>
        <v/>
      </c>
      <c r="I951">
        <f>IF($Z951="","",IF(INDEX('Per Invoice'!I$2:I$1201,$Z951)="","",INDEX('Per Invoice'!I$2:I$1201,$Z951)))</f>
        <v/>
      </c>
      <c r="J951">
        <f>IF($Z951="","",IF(INDEX('Per Invoice'!J$2:J$1201,$Z951)="","",INDEX('Per Invoice'!J$2:J$1201,$Z951)))</f>
        <v/>
      </c>
      <c r="K951" s="8">
        <f>IF($Z951="","",IF(INDEX('Per Invoice'!K$2:K$1201,$Z951)="","",INDEX('Per Invoice'!K$2:K$1201,$Z951)))</f>
        <v/>
      </c>
      <c r="L951">
        <f>IF($Z951="","",IF(INDEX('Per Invoice'!L$2:L$1201,$Z951)="","",INDEX('Per Invoice'!L$2:L$1201,$Z951)))</f>
        <v/>
      </c>
      <c r="M951">
        <f>IF($Z951="","",IF(INDEX('Per Invoice'!M$2:M$1201,$Z951)="","",INDEX('Per Invoice'!M$2:M$1201,$Z951)))</f>
        <v/>
      </c>
      <c r="N951">
        <f>IF($Z951="","",IF(INDEX('Per Invoice'!N$2:N$1201,$Z951)="","",INDEX('Per Invoice'!N$2:N$1201,$Z951)))</f>
        <v/>
      </c>
      <c r="O951" s="8">
        <f>IF($Z951="","",IF(INDEX('Per Invoice'!O$2:O$1201,$Z951)="","",INDEX('Per Invoice'!O$2:O$1201,$Z951)))</f>
        <v/>
      </c>
      <c r="P951">
        <f>IF($Z951="","",IF(INDEX('Per Invoice'!P$2:P$1201,$Z951)="","",INDEX('Per Invoice'!P$2:P$1201,$Z951)))</f>
        <v/>
      </c>
      <c r="Q951" s="8">
        <f>IF($Z951="","",IF(INDEX('Per Invoice'!Q$2:Q$1201,$Z951)="","",INDEX('Per Invoice'!Q$2:Q$1201,$Z951)))</f>
        <v/>
      </c>
      <c r="R951" s="8">
        <f>IF($Z951="","",IF(INDEX('Per Invoice'!R$2:R$1201,$Z951)="","",INDEX('Per Invoice'!R$2:R$1201,$Z951)))</f>
        <v/>
      </c>
      <c r="S951">
        <f>IF($Z951="","",IF(INDEX('Per Invoice'!S$2:S$1201,$Z951)="","",INDEX('Per Invoice'!S$2:S$1201,$Z951)))</f>
        <v/>
      </c>
      <c r="T951" s="8">
        <f>IF($Z951="","",IF(INDEX('Per Invoice'!T$2:T$1201,$Z951)="","",INDEX('Per Invoice'!T$2:T$1201,$Z951)))</f>
        <v/>
      </c>
      <c r="U951" s="8">
        <f>IF($Z951="","",IF(INDEX('Per Invoice'!U$2:U$1201,$Z951)="","",INDEX('Per Invoice'!U$2:U$1201,$Z951)))</f>
        <v/>
      </c>
      <c r="V951" s="8">
        <f>IF($Z951="","",IF(INDEX('Per Invoice'!V$2:V$1201,$Z951)="","",INDEX('Per Invoice'!V$2:V$1201,$Z951)))</f>
        <v/>
      </c>
      <c r="W951" s="8">
        <f>IF($Z951="","",IF(INDEX('Per Invoice'!W$2:W$1201,$Z951)="","",INDEX('Per Invoice'!W$2:W$1201,$Z951)))</f>
        <v/>
      </c>
      <c r="X951" s="8">
        <f>IF($Z951="","",IF(INDEX('Per Invoice'!X$2:X$1201,$Z951)="","",INDEX('Per Invoice'!X$2:X$1201,$Z951)))</f>
        <v/>
      </c>
      <c r="Y951" s="8">
        <f>IF($Z951="","",IF(INDEX('Per Invoice'!Y$2:Y$1201,$Z951)="","",INDEX('Per Invoice'!Y$2:Y$1201,$Z951)))</f>
        <v/>
      </c>
      <c r="Z951" s="16">
        <f>IFERROR(MATCH(Settings!$C$26&amp;"|"&amp;ROWS($Z$2:$Z951),'Per Invoice'!$AB$2:$AB$1201,0),"")</f>
        <v/>
      </c>
    </row>
    <row r="952">
      <c r="A952">
        <f>IF($Z952="","",IF(INDEX('Per Invoice'!A$2:A$1201,$Z952)="","",INDEX('Per Invoice'!A$2:A$1201,$Z952)))</f>
        <v/>
      </c>
      <c r="B952">
        <f>IF($Z952="","",IF(INDEX('Per Invoice'!B$2:B$1201,$Z952)="","",INDEX('Per Invoice'!B$2:B$1201,$Z952)))</f>
        <v/>
      </c>
      <c r="C952">
        <f>IF($Z952="","",IF(INDEX('Per Invoice'!C$2:C$1201,$Z952)="","",INDEX('Per Invoice'!C$2:C$1201,$Z952)))</f>
        <v/>
      </c>
      <c r="D952">
        <f>IF($Z952="","",IF(INDEX('Per Invoice'!D$2:D$1201,$Z952)="","",INDEX('Per Invoice'!D$2:D$1201,$Z952)))</f>
        <v/>
      </c>
      <c r="E952" s="14">
        <f>IF($Z952="","",IF(INDEX('Per Invoice'!E$2:E$1201,$Z952)="","",INDEX('Per Invoice'!E$2:E$1201,$Z952)))</f>
        <v/>
      </c>
      <c r="F952">
        <f>IF($Z952="","",IF(INDEX('Per Invoice'!F$2:F$1201,$Z952)="","",INDEX('Per Invoice'!F$2:F$1201,$Z952)))</f>
        <v/>
      </c>
      <c r="G952">
        <f>IF($Z952="","",IF(INDEX('Per Invoice'!G$2:G$1201,$Z952)="","",INDEX('Per Invoice'!G$2:G$1201,$Z952)))</f>
        <v/>
      </c>
      <c r="H952">
        <f>IF($Z952="","",IF(INDEX('Per Invoice'!H$2:H$1201,$Z952)="","",INDEX('Per Invoice'!H$2:H$1201,$Z952)))</f>
        <v/>
      </c>
      <c r="I952">
        <f>IF($Z952="","",IF(INDEX('Per Invoice'!I$2:I$1201,$Z952)="","",INDEX('Per Invoice'!I$2:I$1201,$Z952)))</f>
        <v/>
      </c>
      <c r="J952">
        <f>IF($Z952="","",IF(INDEX('Per Invoice'!J$2:J$1201,$Z952)="","",INDEX('Per Invoice'!J$2:J$1201,$Z952)))</f>
        <v/>
      </c>
      <c r="K952" s="8">
        <f>IF($Z952="","",IF(INDEX('Per Invoice'!K$2:K$1201,$Z952)="","",INDEX('Per Invoice'!K$2:K$1201,$Z952)))</f>
        <v/>
      </c>
      <c r="L952">
        <f>IF($Z952="","",IF(INDEX('Per Invoice'!L$2:L$1201,$Z952)="","",INDEX('Per Invoice'!L$2:L$1201,$Z952)))</f>
        <v/>
      </c>
      <c r="M952">
        <f>IF($Z952="","",IF(INDEX('Per Invoice'!M$2:M$1201,$Z952)="","",INDEX('Per Invoice'!M$2:M$1201,$Z952)))</f>
        <v/>
      </c>
      <c r="N952">
        <f>IF($Z952="","",IF(INDEX('Per Invoice'!N$2:N$1201,$Z952)="","",INDEX('Per Invoice'!N$2:N$1201,$Z952)))</f>
        <v/>
      </c>
      <c r="O952" s="8">
        <f>IF($Z952="","",IF(INDEX('Per Invoice'!O$2:O$1201,$Z952)="","",INDEX('Per Invoice'!O$2:O$1201,$Z952)))</f>
        <v/>
      </c>
      <c r="P952">
        <f>IF($Z952="","",IF(INDEX('Per Invoice'!P$2:P$1201,$Z952)="","",INDEX('Per Invoice'!P$2:P$1201,$Z952)))</f>
        <v/>
      </c>
      <c r="Q952" s="8">
        <f>IF($Z952="","",IF(INDEX('Per Invoice'!Q$2:Q$1201,$Z952)="","",INDEX('Per Invoice'!Q$2:Q$1201,$Z952)))</f>
        <v/>
      </c>
      <c r="R952" s="8">
        <f>IF($Z952="","",IF(INDEX('Per Invoice'!R$2:R$1201,$Z952)="","",INDEX('Per Invoice'!R$2:R$1201,$Z952)))</f>
        <v/>
      </c>
      <c r="S952">
        <f>IF($Z952="","",IF(INDEX('Per Invoice'!S$2:S$1201,$Z952)="","",INDEX('Per Invoice'!S$2:S$1201,$Z952)))</f>
        <v/>
      </c>
      <c r="T952" s="8">
        <f>IF($Z952="","",IF(INDEX('Per Invoice'!T$2:T$1201,$Z952)="","",INDEX('Per Invoice'!T$2:T$1201,$Z952)))</f>
        <v/>
      </c>
      <c r="U952" s="8">
        <f>IF($Z952="","",IF(INDEX('Per Invoice'!U$2:U$1201,$Z952)="","",INDEX('Per Invoice'!U$2:U$1201,$Z952)))</f>
        <v/>
      </c>
      <c r="V952" s="8">
        <f>IF($Z952="","",IF(INDEX('Per Invoice'!V$2:V$1201,$Z952)="","",INDEX('Per Invoice'!V$2:V$1201,$Z952)))</f>
        <v/>
      </c>
      <c r="W952" s="8">
        <f>IF($Z952="","",IF(INDEX('Per Invoice'!W$2:W$1201,$Z952)="","",INDEX('Per Invoice'!W$2:W$1201,$Z952)))</f>
        <v/>
      </c>
      <c r="X952" s="8">
        <f>IF($Z952="","",IF(INDEX('Per Invoice'!X$2:X$1201,$Z952)="","",INDEX('Per Invoice'!X$2:X$1201,$Z952)))</f>
        <v/>
      </c>
      <c r="Y952" s="8">
        <f>IF($Z952="","",IF(INDEX('Per Invoice'!Y$2:Y$1201,$Z952)="","",INDEX('Per Invoice'!Y$2:Y$1201,$Z952)))</f>
        <v/>
      </c>
      <c r="Z952" s="16">
        <f>IFERROR(MATCH(Settings!$C$26&amp;"|"&amp;ROWS($Z$2:$Z952),'Per Invoice'!$AB$2:$AB$1201,0),"")</f>
        <v/>
      </c>
    </row>
    <row r="953">
      <c r="A953">
        <f>IF($Z953="","",IF(INDEX('Per Invoice'!A$2:A$1201,$Z953)="","",INDEX('Per Invoice'!A$2:A$1201,$Z953)))</f>
        <v/>
      </c>
      <c r="B953">
        <f>IF($Z953="","",IF(INDEX('Per Invoice'!B$2:B$1201,$Z953)="","",INDEX('Per Invoice'!B$2:B$1201,$Z953)))</f>
        <v/>
      </c>
      <c r="C953">
        <f>IF($Z953="","",IF(INDEX('Per Invoice'!C$2:C$1201,$Z953)="","",INDEX('Per Invoice'!C$2:C$1201,$Z953)))</f>
        <v/>
      </c>
      <c r="D953">
        <f>IF($Z953="","",IF(INDEX('Per Invoice'!D$2:D$1201,$Z953)="","",INDEX('Per Invoice'!D$2:D$1201,$Z953)))</f>
        <v/>
      </c>
      <c r="E953" s="14">
        <f>IF($Z953="","",IF(INDEX('Per Invoice'!E$2:E$1201,$Z953)="","",INDEX('Per Invoice'!E$2:E$1201,$Z953)))</f>
        <v/>
      </c>
      <c r="F953">
        <f>IF($Z953="","",IF(INDEX('Per Invoice'!F$2:F$1201,$Z953)="","",INDEX('Per Invoice'!F$2:F$1201,$Z953)))</f>
        <v/>
      </c>
      <c r="G953">
        <f>IF($Z953="","",IF(INDEX('Per Invoice'!G$2:G$1201,$Z953)="","",INDEX('Per Invoice'!G$2:G$1201,$Z953)))</f>
        <v/>
      </c>
      <c r="H953">
        <f>IF($Z953="","",IF(INDEX('Per Invoice'!H$2:H$1201,$Z953)="","",INDEX('Per Invoice'!H$2:H$1201,$Z953)))</f>
        <v/>
      </c>
      <c r="I953">
        <f>IF($Z953="","",IF(INDEX('Per Invoice'!I$2:I$1201,$Z953)="","",INDEX('Per Invoice'!I$2:I$1201,$Z953)))</f>
        <v/>
      </c>
      <c r="J953">
        <f>IF($Z953="","",IF(INDEX('Per Invoice'!J$2:J$1201,$Z953)="","",INDEX('Per Invoice'!J$2:J$1201,$Z953)))</f>
        <v/>
      </c>
      <c r="K953" s="8">
        <f>IF($Z953="","",IF(INDEX('Per Invoice'!K$2:K$1201,$Z953)="","",INDEX('Per Invoice'!K$2:K$1201,$Z953)))</f>
        <v/>
      </c>
      <c r="L953">
        <f>IF($Z953="","",IF(INDEX('Per Invoice'!L$2:L$1201,$Z953)="","",INDEX('Per Invoice'!L$2:L$1201,$Z953)))</f>
        <v/>
      </c>
      <c r="M953">
        <f>IF($Z953="","",IF(INDEX('Per Invoice'!M$2:M$1201,$Z953)="","",INDEX('Per Invoice'!M$2:M$1201,$Z953)))</f>
        <v/>
      </c>
      <c r="N953">
        <f>IF($Z953="","",IF(INDEX('Per Invoice'!N$2:N$1201,$Z953)="","",INDEX('Per Invoice'!N$2:N$1201,$Z953)))</f>
        <v/>
      </c>
      <c r="O953" s="8">
        <f>IF($Z953="","",IF(INDEX('Per Invoice'!O$2:O$1201,$Z953)="","",INDEX('Per Invoice'!O$2:O$1201,$Z953)))</f>
        <v/>
      </c>
      <c r="P953">
        <f>IF($Z953="","",IF(INDEX('Per Invoice'!P$2:P$1201,$Z953)="","",INDEX('Per Invoice'!P$2:P$1201,$Z953)))</f>
        <v/>
      </c>
      <c r="Q953" s="8">
        <f>IF($Z953="","",IF(INDEX('Per Invoice'!Q$2:Q$1201,$Z953)="","",INDEX('Per Invoice'!Q$2:Q$1201,$Z953)))</f>
        <v/>
      </c>
      <c r="R953" s="8">
        <f>IF($Z953="","",IF(INDEX('Per Invoice'!R$2:R$1201,$Z953)="","",INDEX('Per Invoice'!R$2:R$1201,$Z953)))</f>
        <v/>
      </c>
      <c r="S953">
        <f>IF($Z953="","",IF(INDEX('Per Invoice'!S$2:S$1201,$Z953)="","",INDEX('Per Invoice'!S$2:S$1201,$Z953)))</f>
        <v/>
      </c>
      <c r="T953" s="8">
        <f>IF($Z953="","",IF(INDEX('Per Invoice'!T$2:T$1201,$Z953)="","",INDEX('Per Invoice'!T$2:T$1201,$Z953)))</f>
        <v/>
      </c>
      <c r="U953" s="8">
        <f>IF($Z953="","",IF(INDEX('Per Invoice'!U$2:U$1201,$Z953)="","",INDEX('Per Invoice'!U$2:U$1201,$Z953)))</f>
        <v/>
      </c>
      <c r="V953" s="8">
        <f>IF($Z953="","",IF(INDEX('Per Invoice'!V$2:V$1201,$Z953)="","",INDEX('Per Invoice'!V$2:V$1201,$Z953)))</f>
        <v/>
      </c>
      <c r="W953" s="8">
        <f>IF($Z953="","",IF(INDEX('Per Invoice'!W$2:W$1201,$Z953)="","",INDEX('Per Invoice'!W$2:W$1201,$Z953)))</f>
        <v/>
      </c>
      <c r="X953" s="8">
        <f>IF($Z953="","",IF(INDEX('Per Invoice'!X$2:X$1201,$Z953)="","",INDEX('Per Invoice'!X$2:X$1201,$Z953)))</f>
        <v/>
      </c>
      <c r="Y953" s="8">
        <f>IF($Z953="","",IF(INDEX('Per Invoice'!Y$2:Y$1201,$Z953)="","",INDEX('Per Invoice'!Y$2:Y$1201,$Z953)))</f>
        <v/>
      </c>
      <c r="Z953" s="16">
        <f>IFERROR(MATCH(Settings!$C$26&amp;"|"&amp;ROWS($Z$2:$Z953),'Per Invoice'!$AB$2:$AB$1201,0),"")</f>
        <v/>
      </c>
    </row>
    <row r="954">
      <c r="A954">
        <f>IF($Z954="","",IF(INDEX('Per Invoice'!A$2:A$1201,$Z954)="","",INDEX('Per Invoice'!A$2:A$1201,$Z954)))</f>
        <v/>
      </c>
      <c r="B954">
        <f>IF($Z954="","",IF(INDEX('Per Invoice'!B$2:B$1201,$Z954)="","",INDEX('Per Invoice'!B$2:B$1201,$Z954)))</f>
        <v/>
      </c>
      <c r="C954">
        <f>IF($Z954="","",IF(INDEX('Per Invoice'!C$2:C$1201,$Z954)="","",INDEX('Per Invoice'!C$2:C$1201,$Z954)))</f>
        <v/>
      </c>
      <c r="D954">
        <f>IF($Z954="","",IF(INDEX('Per Invoice'!D$2:D$1201,$Z954)="","",INDEX('Per Invoice'!D$2:D$1201,$Z954)))</f>
        <v/>
      </c>
      <c r="E954" s="14">
        <f>IF($Z954="","",IF(INDEX('Per Invoice'!E$2:E$1201,$Z954)="","",INDEX('Per Invoice'!E$2:E$1201,$Z954)))</f>
        <v/>
      </c>
      <c r="F954">
        <f>IF($Z954="","",IF(INDEX('Per Invoice'!F$2:F$1201,$Z954)="","",INDEX('Per Invoice'!F$2:F$1201,$Z954)))</f>
        <v/>
      </c>
      <c r="G954">
        <f>IF($Z954="","",IF(INDEX('Per Invoice'!G$2:G$1201,$Z954)="","",INDEX('Per Invoice'!G$2:G$1201,$Z954)))</f>
        <v/>
      </c>
      <c r="H954">
        <f>IF($Z954="","",IF(INDEX('Per Invoice'!H$2:H$1201,$Z954)="","",INDEX('Per Invoice'!H$2:H$1201,$Z954)))</f>
        <v/>
      </c>
      <c r="I954">
        <f>IF($Z954="","",IF(INDEX('Per Invoice'!I$2:I$1201,$Z954)="","",INDEX('Per Invoice'!I$2:I$1201,$Z954)))</f>
        <v/>
      </c>
      <c r="J954">
        <f>IF($Z954="","",IF(INDEX('Per Invoice'!J$2:J$1201,$Z954)="","",INDEX('Per Invoice'!J$2:J$1201,$Z954)))</f>
        <v/>
      </c>
      <c r="K954" s="8">
        <f>IF($Z954="","",IF(INDEX('Per Invoice'!K$2:K$1201,$Z954)="","",INDEX('Per Invoice'!K$2:K$1201,$Z954)))</f>
        <v/>
      </c>
      <c r="L954">
        <f>IF($Z954="","",IF(INDEX('Per Invoice'!L$2:L$1201,$Z954)="","",INDEX('Per Invoice'!L$2:L$1201,$Z954)))</f>
        <v/>
      </c>
      <c r="M954">
        <f>IF($Z954="","",IF(INDEX('Per Invoice'!M$2:M$1201,$Z954)="","",INDEX('Per Invoice'!M$2:M$1201,$Z954)))</f>
        <v/>
      </c>
      <c r="N954">
        <f>IF($Z954="","",IF(INDEX('Per Invoice'!N$2:N$1201,$Z954)="","",INDEX('Per Invoice'!N$2:N$1201,$Z954)))</f>
        <v/>
      </c>
      <c r="O954" s="8">
        <f>IF($Z954="","",IF(INDEX('Per Invoice'!O$2:O$1201,$Z954)="","",INDEX('Per Invoice'!O$2:O$1201,$Z954)))</f>
        <v/>
      </c>
      <c r="P954">
        <f>IF($Z954="","",IF(INDEX('Per Invoice'!P$2:P$1201,$Z954)="","",INDEX('Per Invoice'!P$2:P$1201,$Z954)))</f>
        <v/>
      </c>
      <c r="Q954" s="8">
        <f>IF($Z954="","",IF(INDEX('Per Invoice'!Q$2:Q$1201,$Z954)="","",INDEX('Per Invoice'!Q$2:Q$1201,$Z954)))</f>
        <v/>
      </c>
      <c r="R954" s="8">
        <f>IF($Z954="","",IF(INDEX('Per Invoice'!R$2:R$1201,$Z954)="","",INDEX('Per Invoice'!R$2:R$1201,$Z954)))</f>
        <v/>
      </c>
      <c r="S954">
        <f>IF($Z954="","",IF(INDEX('Per Invoice'!S$2:S$1201,$Z954)="","",INDEX('Per Invoice'!S$2:S$1201,$Z954)))</f>
        <v/>
      </c>
      <c r="T954" s="8">
        <f>IF($Z954="","",IF(INDEX('Per Invoice'!T$2:T$1201,$Z954)="","",INDEX('Per Invoice'!T$2:T$1201,$Z954)))</f>
        <v/>
      </c>
      <c r="U954" s="8">
        <f>IF($Z954="","",IF(INDEX('Per Invoice'!U$2:U$1201,$Z954)="","",INDEX('Per Invoice'!U$2:U$1201,$Z954)))</f>
        <v/>
      </c>
      <c r="V954" s="8">
        <f>IF($Z954="","",IF(INDEX('Per Invoice'!V$2:V$1201,$Z954)="","",INDEX('Per Invoice'!V$2:V$1201,$Z954)))</f>
        <v/>
      </c>
      <c r="W954" s="8">
        <f>IF($Z954="","",IF(INDEX('Per Invoice'!W$2:W$1201,$Z954)="","",INDEX('Per Invoice'!W$2:W$1201,$Z954)))</f>
        <v/>
      </c>
      <c r="X954" s="8">
        <f>IF($Z954="","",IF(INDEX('Per Invoice'!X$2:X$1201,$Z954)="","",INDEX('Per Invoice'!X$2:X$1201,$Z954)))</f>
        <v/>
      </c>
      <c r="Y954" s="8">
        <f>IF($Z954="","",IF(INDEX('Per Invoice'!Y$2:Y$1201,$Z954)="","",INDEX('Per Invoice'!Y$2:Y$1201,$Z954)))</f>
        <v/>
      </c>
      <c r="Z954" s="16">
        <f>IFERROR(MATCH(Settings!$C$26&amp;"|"&amp;ROWS($Z$2:$Z954),'Per Invoice'!$AB$2:$AB$1201,0),"")</f>
        <v/>
      </c>
    </row>
    <row r="955">
      <c r="A955">
        <f>IF($Z955="","",IF(INDEX('Per Invoice'!A$2:A$1201,$Z955)="","",INDEX('Per Invoice'!A$2:A$1201,$Z955)))</f>
        <v/>
      </c>
      <c r="B955">
        <f>IF($Z955="","",IF(INDEX('Per Invoice'!B$2:B$1201,$Z955)="","",INDEX('Per Invoice'!B$2:B$1201,$Z955)))</f>
        <v/>
      </c>
      <c r="C955">
        <f>IF($Z955="","",IF(INDEX('Per Invoice'!C$2:C$1201,$Z955)="","",INDEX('Per Invoice'!C$2:C$1201,$Z955)))</f>
        <v/>
      </c>
      <c r="D955">
        <f>IF($Z955="","",IF(INDEX('Per Invoice'!D$2:D$1201,$Z955)="","",INDEX('Per Invoice'!D$2:D$1201,$Z955)))</f>
        <v/>
      </c>
      <c r="E955" s="14">
        <f>IF($Z955="","",IF(INDEX('Per Invoice'!E$2:E$1201,$Z955)="","",INDEX('Per Invoice'!E$2:E$1201,$Z955)))</f>
        <v/>
      </c>
      <c r="F955">
        <f>IF($Z955="","",IF(INDEX('Per Invoice'!F$2:F$1201,$Z955)="","",INDEX('Per Invoice'!F$2:F$1201,$Z955)))</f>
        <v/>
      </c>
      <c r="G955">
        <f>IF($Z955="","",IF(INDEX('Per Invoice'!G$2:G$1201,$Z955)="","",INDEX('Per Invoice'!G$2:G$1201,$Z955)))</f>
        <v/>
      </c>
      <c r="H955">
        <f>IF($Z955="","",IF(INDEX('Per Invoice'!H$2:H$1201,$Z955)="","",INDEX('Per Invoice'!H$2:H$1201,$Z955)))</f>
        <v/>
      </c>
      <c r="I955">
        <f>IF($Z955="","",IF(INDEX('Per Invoice'!I$2:I$1201,$Z955)="","",INDEX('Per Invoice'!I$2:I$1201,$Z955)))</f>
        <v/>
      </c>
      <c r="J955">
        <f>IF($Z955="","",IF(INDEX('Per Invoice'!J$2:J$1201,$Z955)="","",INDEX('Per Invoice'!J$2:J$1201,$Z955)))</f>
        <v/>
      </c>
      <c r="K955" s="8">
        <f>IF($Z955="","",IF(INDEX('Per Invoice'!K$2:K$1201,$Z955)="","",INDEX('Per Invoice'!K$2:K$1201,$Z955)))</f>
        <v/>
      </c>
      <c r="L955">
        <f>IF($Z955="","",IF(INDEX('Per Invoice'!L$2:L$1201,$Z955)="","",INDEX('Per Invoice'!L$2:L$1201,$Z955)))</f>
        <v/>
      </c>
      <c r="M955">
        <f>IF($Z955="","",IF(INDEX('Per Invoice'!M$2:M$1201,$Z955)="","",INDEX('Per Invoice'!M$2:M$1201,$Z955)))</f>
        <v/>
      </c>
      <c r="N955">
        <f>IF($Z955="","",IF(INDEX('Per Invoice'!N$2:N$1201,$Z955)="","",INDEX('Per Invoice'!N$2:N$1201,$Z955)))</f>
        <v/>
      </c>
      <c r="O955" s="8">
        <f>IF($Z955="","",IF(INDEX('Per Invoice'!O$2:O$1201,$Z955)="","",INDEX('Per Invoice'!O$2:O$1201,$Z955)))</f>
        <v/>
      </c>
      <c r="P955">
        <f>IF($Z955="","",IF(INDEX('Per Invoice'!P$2:P$1201,$Z955)="","",INDEX('Per Invoice'!P$2:P$1201,$Z955)))</f>
        <v/>
      </c>
      <c r="Q955" s="8">
        <f>IF($Z955="","",IF(INDEX('Per Invoice'!Q$2:Q$1201,$Z955)="","",INDEX('Per Invoice'!Q$2:Q$1201,$Z955)))</f>
        <v/>
      </c>
      <c r="R955" s="8">
        <f>IF($Z955="","",IF(INDEX('Per Invoice'!R$2:R$1201,$Z955)="","",INDEX('Per Invoice'!R$2:R$1201,$Z955)))</f>
        <v/>
      </c>
      <c r="S955">
        <f>IF($Z955="","",IF(INDEX('Per Invoice'!S$2:S$1201,$Z955)="","",INDEX('Per Invoice'!S$2:S$1201,$Z955)))</f>
        <v/>
      </c>
      <c r="T955" s="8">
        <f>IF($Z955="","",IF(INDEX('Per Invoice'!T$2:T$1201,$Z955)="","",INDEX('Per Invoice'!T$2:T$1201,$Z955)))</f>
        <v/>
      </c>
      <c r="U955" s="8">
        <f>IF($Z955="","",IF(INDEX('Per Invoice'!U$2:U$1201,$Z955)="","",INDEX('Per Invoice'!U$2:U$1201,$Z955)))</f>
        <v/>
      </c>
      <c r="V955" s="8">
        <f>IF($Z955="","",IF(INDEX('Per Invoice'!V$2:V$1201,$Z955)="","",INDEX('Per Invoice'!V$2:V$1201,$Z955)))</f>
        <v/>
      </c>
      <c r="W955" s="8">
        <f>IF($Z955="","",IF(INDEX('Per Invoice'!W$2:W$1201,$Z955)="","",INDEX('Per Invoice'!W$2:W$1201,$Z955)))</f>
        <v/>
      </c>
      <c r="X955" s="8">
        <f>IF($Z955="","",IF(INDEX('Per Invoice'!X$2:X$1201,$Z955)="","",INDEX('Per Invoice'!X$2:X$1201,$Z955)))</f>
        <v/>
      </c>
      <c r="Y955" s="8">
        <f>IF($Z955="","",IF(INDEX('Per Invoice'!Y$2:Y$1201,$Z955)="","",INDEX('Per Invoice'!Y$2:Y$1201,$Z955)))</f>
        <v/>
      </c>
      <c r="Z955" s="16">
        <f>IFERROR(MATCH(Settings!$C$26&amp;"|"&amp;ROWS($Z$2:$Z955),'Per Invoice'!$AB$2:$AB$1201,0),"")</f>
        <v/>
      </c>
    </row>
    <row r="956">
      <c r="A956">
        <f>IF($Z956="","",IF(INDEX('Per Invoice'!A$2:A$1201,$Z956)="","",INDEX('Per Invoice'!A$2:A$1201,$Z956)))</f>
        <v/>
      </c>
      <c r="B956">
        <f>IF($Z956="","",IF(INDEX('Per Invoice'!B$2:B$1201,$Z956)="","",INDEX('Per Invoice'!B$2:B$1201,$Z956)))</f>
        <v/>
      </c>
      <c r="C956">
        <f>IF($Z956="","",IF(INDEX('Per Invoice'!C$2:C$1201,$Z956)="","",INDEX('Per Invoice'!C$2:C$1201,$Z956)))</f>
        <v/>
      </c>
      <c r="D956">
        <f>IF($Z956="","",IF(INDEX('Per Invoice'!D$2:D$1201,$Z956)="","",INDEX('Per Invoice'!D$2:D$1201,$Z956)))</f>
        <v/>
      </c>
      <c r="E956" s="14">
        <f>IF($Z956="","",IF(INDEX('Per Invoice'!E$2:E$1201,$Z956)="","",INDEX('Per Invoice'!E$2:E$1201,$Z956)))</f>
        <v/>
      </c>
      <c r="F956">
        <f>IF($Z956="","",IF(INDEX('Per Invoice'!F$2:F$1201,$Z956)="","",INDEX('Per Invoice'!F$2:F$1201,$Z956)))</f>
        <v/>
      </c>
      <c r="G956">
        <f>IF($Z956="","",IF(INDEX('Per Invoice'!G$2:G$1201,$Z956)="","",INDEX('Per Invoice'!G$2:G$1201,$Z956)))</f>
        <v/>
      </c>
      <c r="H956">
        <f>IF($Z956="","",IF(INDEX('Per Invoice'!H$2:H$1201,$Z956)="","",INDEX('Per Invoice'!H$2:H$1201,$Z956)))</f>
        <v/>
      </c>
      <c r="I956">
        <f>IF($Z956="","",IF(INDEX('Per Invoice'!I$2:I$1201,$Z956)="","",INDEX('Per Invoice'!I$2:I$1201,$Z956)))</f>
        <v/>
      </c>
      <c r="J956">
        <f>IF($Z956="","",IF(INDEX('Per Invoice'!J$2:J$1201,$Z956)="","",INDEX('Per Invoice'!J$2:J$1201,$Z956)))</f>
        <v/>
      </c>
      <c r="K956" s="8">
        <f>IF($Z956="","",IF(INDEX('Per Invoice'!K$2:K$1201,$Z956)="","",INDEX('Per Invoice'!K$2:K$1201,$Z956)))</f>
        <v/>
      </c>
      <c r="L956">
        <f>IF($Z956="","",IF(INDEX('Per Invoice'!L$2:L$1201,$Z956)="","",INDEX('Per Invoice'!L$2:L$1201,$Z956)))</f>
        <v/>
      </c>
      <c r="M956">
        <f>IF($Z956="","",IF(INDEX('Per Invoice'!M$2:M$1201,$Z956)="","",INDEX('Per Invoice'!M$2:M$1201,$Z956)))</f>
        <v/>
      </c>
      <c r="N956">
        <f>IF($Z956="","",IF(INDEX('Per Invoice'!N$2:N$1201,$Z956)="","",INDEX('Per Invoice'!N$2:N$1201,$Z956)))</f>
        <v/>
      </c>
      <c r="O956" s="8">
        <f>IF($Z956="","",IF(INDEX('Per Invoice'!O$2:O$1201,$Z956)="","",INDEX('Per Invoice'!O$2:O$1201,$Z956)))</f>
        <v/>
      </c>
      <c r="P956">
        <f>IF($Z956="","",IF(INDEX('Per Invoice'!P$2:P$1201,$Z956)="","",INDEX('Per Invoice'!P$2:P$1201,$Z956)))</f>
        <v/>
      </c>
      <c r="Q956" s="8">
        <f>IF($Z956="","",IF(INDEX('Per Invoice'!Q$2:Q$1201,$Z956)="","",INDEX('Per Invoice'!Q$2:Q$1201,$Z956)))</f>
        <v/>
      </c>
      <c r="R956" s="8">
        <f>IF($Z956="","",IF(INDEX('Per Invoice'!R$2:R$1201,$Z956)="","",INDEX('Per Invoice'!R$2:R$1201,$Z956)))</f>
        <v/>
      </c>
      <c r="S956">
        <f>IF($Z956="","",IF(INDEX('Per Invoice'!S$2:S$1201,$Z956)="","",INDEX('Per Invoice'!S$2:S$1201,$Z956)))</f>
        <v/>
      </c>
      <c r="T956" s="8">
        <f>IF($Z956="","",IF(INDEX('Per Invoice'!T$2:T$1201,$Z956)="","",INDEX('Per Invoice'!T$2:T$1201,$Z956)))</f>
        <v/>
      </c>
      <c r="U956" s="8">
        <f>IF($Z956="","",IF(INDEX('Per Invoice'!U$2:U$1201,$Z956)="","",INDEX('Per Invoice'!U$2:U$1201,$Z956)))</f>
        <v/>
      </c>
      <c r="V956" s="8">
        <f>IF($Z956="","",IF(INDEX('Per Invoice'!V$2:V$1201,$Z956)="","",INDEX('Per Invoice'!V$2:V$1201,$Z956)))</f>
        <v/>
      </c>
      <c r="W956" s="8">
        <f>IF($Z956="","",IF(INDEX('Per Invoice'!W$2:W$1201,$Z956)="","",INDEX('Per Invoice'!W$2:W$1201,$Z956)))</f>
        <v/>
      </c>
      <c r="X956" s="8">
        <f>IF($Z956="","",IF(INDEX('Per Invoice'!X$2:X$1201,$Z956)="","",INDEX('Per Invoice'!X$2:X$1201,$Z956)))</f>
        <v/>
      </c>
      <c r="Y956" s="8">
        <f>IF($Z956="","",IF(INDEX('Per Invoice'!Y$2:Y$1201,$Z956)="","",INDEX('Per Invoice'!Y$2:Y$1201,$Z956)))</f>
        <v/>
      </c>
      <c r="Z956" s="16">
        <f>IFERROR(MATCH(Settings!$C$26&amp;"|"&amp;ROWS($Z$2:$Z956),'Per Invoice'!$AB$2:$AB$1201,0),"")</f>
        <v/>
      </c>
    </row>
    <row r="957">
      <c r="A957">
        <f>IF($Z957="","",IF(INDEX('Per Invoice'!A$2:A$1201,$Z957)="","",INDEX('Per Invoice'!A$2:A$1201,$Z957)))</f>
        <v/>
      </c>
      <c r="B957">
        <f>IF($Z957="","",IF(INDEX('Per Invoice'!B$2:B$1201,$Z957)="","",INDEX('Per Invoice'!B$2:B$1201,$Z957)))</f>
        <v/>
      </c>
      <c r="C957">
        <f>IF($Z957="","",IF(INDEX('Per Invoice'!C$2:C$1201,$Z957)="","",INDEX('Per Invoice'!C$2:C$1201,$Z957)))</f>
        <v/>
      </c>
      <c r="D957">
        <f>IF($Z957="","",IF(INDEX('Per Invoice'!D$2:D$1201,$Z957)="","",INDEX('Per Invoice'!D$2:D$1201,$Z957)))</f>
        <v/>
      </c>
      <c r="E957" s="14">
        <f>IF($Z957="","",IF(INDEX('Per Invoice'!E$2:E$1201,$Z957)="","",INDEX('Per Invoice'!E$2:E$1201,$Z957)))</f>
        <v/>
      </c>
      <c r="F957">
        <f>IF($Z957="","",IF(INDEX('Per Invoice'!F$2:F$1201,$Z957)="","",INDEX('Per Invoice'!F$2:F$1201,$Z957)))</f>
        <v/>
      </c>
      <c r="G957">
        <f>IF($Z957="","",IF(INDEX('Per Invoice'!G$2:G$1201,$Z957)="","",INDEX('Per Invoice'!G$2:G$1201,$Z957)))</f>
        <v/>
      </c>
      <c r="H957">
        <f>IF($Z957="","",IF(INDEX('Per Invoice'!H$2:H$1201,$Z957)="","",INDEX('Per Invoice'!H$2:H$1201,$Z957)))</f>
        <v/>
      </c>
      <c r="I957">
        <f>IF($Z957="","",IF(INDEX('Per Invoice'!I$2:I$1201,$Z957)="","",INDEX('Per Invoice'!I$2:I$1201,$Z957)))</f>
        <v/>
      </c>
      <c r="J957">
        <f>IF($Z957="","",IF(INDEX('Per Invoice'!J$2:J$1201,$Z957)="","",INDEX('Per Invoice'!J$2:J$1201,$Z957)))</f>
        <v/>
      </c>
      <c r="K957" s="8">
        <f>IF($Z957="","",IF(INDEX('Per Invoice'!K$2:K$1201,$Z957)="","",INDEX('Per Invoice'!K$2:K$1201,$Z957)))</f>
        <v/>
      </c>
      <c r="L957">
        <f>IF($Z957="","",IF(INDEX('Per Invoice'!L$2:L$1201,$Z957)="","",INDEX('Per Invoice'!L$2:L$1201,$Z957)))</f>
        <v/>
      </c>
      <c r="M957">
        <f>IF($Z957="","",IF(INDEX('Per Invoice'!M$2:M$1201,$Z957)="","",INDEX('Per Invoice'!M$2:M$1201,$Z957)))</f>
        <v/>
      </c>
      <c r="N957">
        <f>IF($Z957="","",IF(INDEX('Per Invoice'!N$2:N$1201,$Z957)="","",INDEX('Per Invoice'!N$2:N$1201,$Z957)))</f>
        <v/>
      </c>
      <c r="O957" s="8">
        <f>IF($Z957="","",IF(INDEX('Per Invoice'!O$2:O$1201,$Z957)="","",INDEX('Per Invoice'!O$2:O$1201,$Z957)))</f>
        <v/>
      </c>
      <c r="P957">
        <f>IF($Z957="","",IF(INDEX('Per Invoice'!P$2:P$1201,$Z957)="","",INDEX('Per Invoice'!P$2:P$1201,$Z957)))</f>
        <v/>
      </c>
      <c r="Q957" s="8">
        <f>IF($Z957="","",IF(INDEX('Per Invoice'!Q$2:Q$1201,$Z957)="","",INDEX('Per Invoice'!Q$2:Q$1201,$Z957)))</f>
        <v/>
      </c>
      <c r="R957" s="8">
        <f>IF($Z957="","",IF(INDEX('Per Invoice'!R$2:R$1201,$Z957)="","",INDEX('Per Invoice'!R$2:R$1201,$Z957)))</f>
        <v/>
      </c>
      <c r="S957">
        <f>IF($Z957="","",IF(INDEX('Per Invoice'!S$2:S$1201,$Z957)="","",INDEX('Per Invoice'!S$2:S$1201,$Z957)))</f>
        <v/>
      </c>
      <c r="T957" s="8">
        <f>IF($Z957="","",IF(INDEX('Per Invoice'!T$2:T$1201,$Z957)="","",INDEX('Per Invoice'!T$2:T$1201,$Z957)))</f>
        <v/>
      </c>
      <c r="U957" s="8">
        <f>IF($Z957="","",IF(INDEX('Per Invoice'!U$2:U$1201,$Z957)="","",INDEX('Per Invoice'!U$2:U$1201,$Z957)))</f>
        <v/>
      </c>
      <c r="V957" s="8">
        <f>IF($Z957="","",IF(INDEX('Per Invoice'!V$2:V$1201,$Z957)="","",INDEX('Per Invoice'!V$2:V$1201,$Z957)))</f>
        <v/>
      </c>
      <c r="W957" s="8">
        <f>IF($Z957="","",IF(INDEX('Per Invoice'!W$2:W$1201,$Z957)="","",INDEX('Per Invoice'!W$2:W$1201,$Z957)))</f>
        <v/>
      </c>
      <c r="X957" s="8">
        <f>IF($Z957="","",IF(INDEX('Per Invoice'!X$2:X$1201,$Z957)="","",INDEX('Per Invoice'!X$2:X$1201,$Z957)))</f>
        <v/>
      </c>
      <c r="Y957" s="8">
        <f>IF($Z957="","",IF(INDEX('Per Invoice'!Y$2:Y$1201,$Z957)="","",INDEX('Per Invoice'!Y$2:Y$1201,$Z957)))</f>
        <v/>
      </c>
      <c r="Z957" s="16">
        <f>IFERROR(MATCH(Settings!$C$26&amp;"|"&amp;ROWS($Z$2:$Z957),'Per Invoice'!$AB$2:$AB$1201,0),"")</f>
        <v/>
      </c>
    </row>
    <row r="958">
      <c r="A958">
        <f>IF($Z958="","",IF(INDEX('Per Invoice'!A$2:A$1201,$Z958)="","",INDEX('Per Invoice'!A$2:A$1201,$Z958)))</f>
        <v/>
      </c>
      <c r="B958">
        <f>IF($Z958="","",IF(INDEX('Per Invoice'!B$2:B$1201,$Z958)="","",INDEX('Per Invoice'!B$2:B$1201,$Z958)))</f>
        <v/>
      </c>
      <c r="C958">
        <f>IF($Z958="","",IF(INDEX('Per Invoice'!C$2:C$1201,$Z958)="","",INDEX('Per Invoice'!C$2:C$1201,$Z958)))</f>
        <v/>
      </c>
      <c r="D958">
        <f>IF($Z958="","",IF(INDEX('Per Invoice'!D$2:D$1201,$Z958)="","",INDEX('Per Invoice'!D$2:D$1201,$Z958)))</f>
        <v/>
      </c>
      <c r="E958" s="14">
        <f>IF($Z958="","",IF(INDEX('Per Invoice'!E$2:E$1201,$Z958)="","",INDEX('Per Invoice'!E$2:E$1201,$Z958)))</f>
        <v/>
      </c>
      <c r="F958">
        <f>IF($Z958="","",IF(INDEX('Per Invoice'!F$2:F$1201,$Z958)="","",INDEX('Per Invoice'!F$2:F$1201,$Z958)))</f>
        <v/>
      </c>
      <c r="G958">
        <f>IF($Z958="","",IF(INDEX('Per Invoice'!G$2:G$1201,$Z958)="","",INDEX('Per Invoice'!G$2:G$1201,$Z958)))</f>
        <v/>
      </c>
      <c r="H958">
        <f>IF($Z958="","",IF(INDEX('Per Invoice'!H$2:H$1201,$Z958)="","",INDEX('Per Invoice'!H$2:H$1201,$Z958)))</f>
        <v/>
      </c>
      <c r="I958">
        <f>IF($Z958="","",IF(INDEX('Per Invoice'!I$2:I$1201,$Z958)="","",INDEX('Per Invoice'!I$2:I$1201,$Z958)))</f>
        <v/>
      </c>
      <c r="J958">
        <f>IF($Z958="","",IF(INDEX('Per Invoice'!J$2:J$1201,$Z958)="","",INDEX('Per Invoice'!J$2:J$1201,$Z958)))</f>
        <v/>
      </c>
      <c r="K958" s="8">
        <f>IF($Z958="","",IF(INDEX('Per Invoice'!K$2:K$1201,$Z958)="","",INDEX('Per Invoice'!K$2:K$1201,$Z958)))</f>
        <v/>
      </c>
      <c r="L958">
        <f>IF($Z958="","",IF(INDEX('Per Invoice'!L$2:L$1201,$Z958)="","",INDEX('Per Invoice'!L$2:L$1201,$Z958)))</f>
        <v/>
      </c>
      <c r="M958">
        <f>IF($Z958="","",IF(INDEX('Per Invoice'!M$2:M$1201,$Z958)="","",INDEX('Per Invoice'!M$2:M$1201,$Z958)))</f>
        <v/>
      </c>
      <c r="N958">
        <f>IF($Z958="","",IF(INDEX('Per Invoice'!N$2:N$1201,$Z958)="","",INDEX('Per Invoice'!N$2:N$1201,$Z958)))</f>
        <v/>
      </c>
      <c r="O958" s="8">
        <f>IF($Z958="","",IF(INDEX('Per Invoice'!O$2:O$1201,$Z958)="","",INDEX('Per Invoice'!O$2:O$1201,$Z958)))</f>
        <v/>
      </c>
      <c r="P958">
        <f>IF($Z958="","",IF(INDEX('Per Invoice'!P$2:P$1201,$Z958)="","",INDEX('Per Invoice'!P$2:P$1201,$Z958)))</f>
        <v/>
      </c>
      <c r="Q958" s="8">
        <f>IF($Z958="","",IF(INDEX('Per Invoice'!Q$2:Q$1201,$Z958)="","",INDEX('Per Invoice'!Q$2:Q$1201,$Z958)))</f>
        <v/>
      </c>
      <c r="R958" s="8">
        <f>IF($Z958="","",IF(INDEX('Per Invoice'!R$2:R$1201,$Z958)="","",INDEX('Per Invoice'!R$2:R$1201,$Z958)))</f>
        <v/>
      </c>
      <c r="S958">
        <f>IF($Z958="","",IF(INDEX('Per Invoice'!S$2:S$1201,$Z958)="","",INDEX('Per Invoice'!S$2:S$1201,$Z958)))</f>
        <v/>
      </c>
      <c r="T958" s="8">
        <f>IF($Z958="","",IF(INDEX('Per Invoice'!T$2:T$1201,$Z958)="","",INDEX('Per Invoice'!T$2:T$1201,$Z958)))</f>
        <v/>
      </c>
      <c r="U958" s="8">
        <f>IF($Z958="","",IF(INDEX('Per Invoice'!U$2:U$1201,$Z958)="","",INDEX('Per Invoice'!U$2:U$1201,$Z958)))</f>
        <v/>
      </c>
      <c r="V958" s="8">
        <f>IF($Z958="","",IF(INDEX('Per Invoice'!V$2:V$1201,$Z958)="","",INDEX('Per Invoice'!V$2:V$1201,$Z958)))</f>
        <v/>
      </c>
      <c r="W958" s="8">
        <f>IF($Z958="","",IF(INDEX('Per Invoice'!W$2:W$1201,$Z958)="","",INDEX('Per Invoice'!W$2:W$1201,$Z958)))</f>
        <v/>
      </c>
      <c r="X958" s="8">
        <f>IF($Z958="","",IF(INDEX('Per Invoice'!X$2:X$1201,$Z958)="","",INDEX('Per Invoice'!X$2:X$1201,$Z958)))</f>
        <v/>
      </c>
      <c r="Y958" s="8">
        <f>IF($Z958="","",IF(INDEX('Per Invoice'!Y$2:Y$1201,$Z958)="","",INDEX('Per Invoice'!Y$2:Y$1201,$Z958)))</f>
        <v/>
      </c>
      <c r="Z958" s="16">
        <f>IFERROR(MATCH(Settings!$C$26&amp;"|"&amp;ROWS($Z$2:$Z958),'Per Invoice'!$AB$2:$AB$1201,0),"")</f>
        <v/>
      </c>
    </row>
    <row r="959">
      <c r="A959">
        <f>IF($Z959="","",IF(INDEX('Per Invoice'!A$2:A$1201,$Z959)="","",INDEX('Per Invoice'!A$2:A$1201,$Z959)))</f>
        <v/>
      </c>
      <c r="B959">
        <f>IF($Z959="","",IF(INDEX('Per Invoice'!B$2:B$1201,$Z959)="","",INDEX('Per Invoice'!B$2:B$1201,$Z959)))</f>
        <v/>
      </c>
      <c r="C959">
        <f>IF($Z959="","",IF(INDEX('Per Invoice'!C$2:C$1201,$Z959)="","",INDEX('Per Invoice'!C$2:C$1201,$Z959)))</f>
        <v/>
      </c>
      <c r="D959">
        <f>IF($Z959="","",IF(INDEX('Per Invoice'!D$2:D$1201,$Z959)="","",INDEX('Per Invoice'!D$2:D$1201,$Z959)))</f>
        <v/>
      </c>
      <c r="E959" s="14">
        <f>IF($Z959="","",IF(INDEX('Per Invoice'!E$2:E$1201,$Z959)="","",INDEX('Per Invoice'!E$2:E$1201,$Z959)))</f>
        <v/>
      </c>
      <c r="F959">
        <f>IF($Z959="","",IF(INDEX('Per Invoice'!F$2:F$1201,$Z959)="","",INDEX('Per Invoice'!F$2:F$1201,$Z959)))</f>
        <v/>
      </c>
      <c r="G959">
        <f>IF($Z959="","",IF(INDEX('Per Invoice'!G$2:G$1201,$Z959)="","",INDEX('Per Invoice'!G$2:G$1201,$Z959)))</f>
        <v/>
      </c>
      <c r="H959">
        <f>IF($Z959="","",IF(INDEX('Per Invoice'!H$2:H$1201,$Z959)="","",INDEX('Per Invoice'!H$2:H$1201,$Z959)))</f>
        <v/>
      </c>
      <c r="I959">
        <f>IF($Z959="","",IF(INDEX('Per Invoice'!I$2:I$1201,$Z959)="","",INDEX('Per Invoice'!I$2:I$1201,$Z959)))</f>
        <v/>
      </c>
      <c r="J959">
        <f>IF($Z959="","",IF(INDEX('Per Invoice'!J$2:J$1201,$Z959)="","",INDEX('Per Invoice'!J$2:J$1201,$Z959)))</f>
        <v/>
      </c>
      <c r="K959" s="8">
        <f>IF($Z959="","",IF(INDEX('Per Invoice'!K$2:K$1201,$Z959)="","",INDEX('Per Invoice'!K$2:K$1201,$Z959)))</f>
        <v/>
      </c>
      <c r="L959">
        <f>IF($Z959="","",IF(INDEX('Per Invoice'!L$2:L$1201,$Z959)="","",INDEX('Per Invoice'!L$2:L$1201,$Z959)))</f>
        <v/>
      </c>
      <c r="M959">
        <f>IF($Z959="","",IF(INDEX('Per Invoice'!M$2:M$1201,$Z959)="","",INDEX('Per Invoice'!M$2:M$1201,$Z959)))</f>
        <v/>
      </c>
      <c r="N959">
        <f>IF($Z959="","",IF(INDEX('Per Invoice'!N$2:N$1201,$Z959)="","",INDEX('Per Invoice'!N$2:N$1201,$Z959)))</f>
        <v/>
      </c>
      <c r="O959" s="8">
        <f>IF($Z959="","",IF(INDEX('Per Invoice'!O$2:O$1201,$Z959)="","",INDEX('Per Invoice'!O$2:O$1201,$Z959)))</f>
        <v/>
      </c>
      <c r="P959">
        <f>IF($Z959="","",IF(INDEX('Per Invoice'!P$2:P$1201,$Z959)="","",INDEX('Per Invoice'!P$2:P$1201,$Z959)))</f>
        <v/>
      </c>
      <c r="Q959" s="8">
        <f>IF($Z959="","",IF(INDEX('Per Invoice'!Q$2:Q$1201,$Z959)="","",INDEX('Per Invoice'!Q$2:Q$1201,$Z959)))</f>
        <v/>
      </c>
      <c r="R959" s="8">
        <f>IF($Z959="","",IF(INDEX('Per Invoice'!R$2:R$1201,$Z959)="","",INDEX('Per Invoice'!R$2:R$1201,$Z959)))</f>
        <v/>
      </c>
      <c r="S959">
        <f>IF($Z959="","",IF(INDEX('Per Invoice'!S$2:S$1201,$Z959)="","",INDEX('Per Invoice'!S$2:S$1201,$Z959)))</f>
        <v/>
      </c>
      <c r="T959" s="8">
        <f>IF($Z959="","",IF(INDEX('Per Invoice'!T$2:T$1201,$Z959)="","",INDEX('Per Invoice'!T$2:T$1201,$Z959)))</f>
        <v/>
      </c>
      <c r="U959" s="8">
        <f>IF($Z959="","",IF(INDEX('Per Invoice'!U$2:U$1201,$Z959)="","",INDEX('Per Invoice'!U$2:U$1201,$Z959)))</f>
        <v/>
      </c>
      <c r="V959" s="8">
        <f>IF($Z959="","",IF(INDEX('Per Invoice'!V$2:V$1201,$Z959)="","",INDEX('Per Invoice'!V$2:V$1201,$Z959)))</f>
        <v/>
      </c>
      <c r="W959" s="8">
        <f>IF($Z959="","",IF(INDEX('Per Invoice'!W$2:W$1201,$Z959)="","",INDEX('Per Invoice'!W$2:W$1201,$Z959)))</f>
        <v/>
      </c>
      <c r="X959" s="8">
        <f>IF($Z959="","",IF(INDEX('Per Invoice'!X$2:X$1201,$Z959)="","",INDEX('Per Invoice'!X$2:X$1201,$Z959)))</f>
        <v/>
      </c>
      <c r="Y959" s="8">
        <f>IF($Z959="","",IF(INDEX('Per Invoice'!Y$2:Y$1201,$Z959)="","",INDEX('Per Invoice'!Y$2:Y$1201,$Z959)))</f>
        <v/>
      </c>
      <c r="Z959" s="16">
        <f>IFERROR(MATCH(Settings!$C$26&amp;"|"&amp;ROWS($Z$2:$Z959),'Per Invoice'!$AB$2:$AB$1201,0),"")</f>
        <v/>
      </c>
    </row>
    <row r="960">
      <c r="A960">
        <f>IF($Z960="","",IF(INDEX('Per Invoice'!A$2:A$1201,$Z960)="","",INDEX('Per Invoice'!A$2:A$1201,$Z960)))</f>
        <v/>
      </c>
      <c r="B960">
        <f>IF($Z960="","",IF(INDEX('Per Invoice'!B$2:B$1201,$Z960)="","",INDEX('Per Invoice'!B$2:B$1201,$Z960)))</f>
        <v/>
      </c>
      <c r="C960">
        <f>IF($Z960="","",IF(INDEX('Per Invoice'!C$2:C$1201,$Z960)="","",INDEX('Per Invoice'!C$2:C$1201,$Z960)))</f>
        <v/>
      </c>
      <c r="D960">
        <f>IF($Z960="","",IF(INDEX('Per Invoice'!D$2:D$1201,$Z960)="","",INDEX('Per Invoice'!D$2:D$1201,$Z960)))</f>
        <v/>
      </c>
      <c r="E960" s="14">
        <f>IF($Z960="","",IF(INDEX('Per Invoice'!E$2:E$1201,$Z960)="","",INDEX('Per Invoice'!E$2:E$1201,$Z960)))</f>
        <v/>
      </c>
      <c r="F960">
        <f>IF($Z960="","",IF(INDEX('Per Invoice'!F$2:F$1201,$Z960)="","",INDEX('Per Invoice'!F$2:F$1201,$Z960)))</f>
        <v/>
      </c>
      <c r="G960">
        <f>IF($Z960="","",IF(INDEX('Per Invoice'!G$2:G$1201,$Z960)="","",INDEX('Per Invoice'!G$2:G$1201,$Z960)))</f>
        <v/>
      </c>
      <c r="H960">
        <f>IF($Z960="","",IF(INDEX('Per Invoice'!H$2:H$1201,$Z960)="","",INDEX('Per Invoice'!H$2:H$1201,$Z960)))</f>
        <v/>
      </c>
      <c r="I960">
        <f>IF($Z960="","",IF(INDEX('Per Invoice'!I$2:I$1201,$Z960)="","",INDEX('Per Invoice'!I$2:I$1201,$Z960)))</f>
        <v/>
      </c>
      <c r="J960">
        <f>IF($Z960="","",IF(INDEX('Per Invoice'!J$2:J$1201,$Z960)="","",INDEX('Per Invoice'!J$2:J$1201,$Z960)))</f>
        <v/>
      </c>
      <c r="K960" s="8">
        <f>IF($Z960="","",IF(INDEX('Per Invoice'!K$2:K$1201,$Z960)="","",INDEX('Per Invoice'!K$2:K$1201,$Z960)))</f>
        <v/>
      </c>
      <c r="L960">
        <f>IF($Z960="","",IF(INDEX('Per Invoice'!L$2:L$1201,$Z960)="","",INDEX('Per Invoice'!L$2:L$1201,$Z960)))</f>
        <v/>
      </c>
      <c r="M960">
        <f>IF($Z960="","",IF(INDEX('Per Invoice'!M$2:M$1201,$Z960)="","",INDEX('Per Invoice'!M$2:M$1201,$Z960)))</f>
        <v/>
      </c>
      <c r="N960">
        <f>IF($Z960="","",IF(INDEX('Per Invoice'!N$2:N$1201,$Z960)="","",INDEX('Per Invoice'!N$2:N$1201,$Z960)))</f>
        <v/>
      </c>
      <c r="O960" s="8">
        <f>IF($Z960="","",IF(INDEX('Per Invoice'!O$2:O$1201,$Z960)="","",INDEX('Per Invoice'!O$2:O$1201,$Z960)))</f>
        <v/>
      </c>
      <c r="P960">
        <f>IF($Z960="","",IF(INDEX('Per Invoice'!P$2:P$1201,$Z960)="","",INDEX('Per Invoice'!P$2:P$1201,$Z960)))</f>
        <v/>
      </c>
      <c r="Q960" s="8">
        <f>IF($Z960="","",IF(INDEX('Per Invoice'!Q$2:Q$1201,$Z960)="","",INDEX('Per Invoice'!Q$2:Q$1201,$Z960)))</f>
        <v/>
      </c>
      <c r="R960" s="8">
        <f>IF($Z960="","",IF(INDEX('Per Invoice'!R$2:R$1201,$Z960)="","",INDEX('Per Invoice'!R$2:R$1201,$Z960)))</f>
        <v/>
      </c>
      <c r="S960">
        <f>IF($Z960="","",IF(INDEX('Per Invoice'!S$2:S$1201,$Z960)="","",INDEX('Per Invoice'!S$2:S$1201,$Z960)))</f>
        <v/>
      </c>
      <c r="T960" s="8">
        <f>IF($Z960="","",IF(INDEX('Per Invoice'!T$2:T$1201,$Z960)="","",INDEX('Per Invoice'!T$2:T$1201,$Z960)))</f>
        <v/>
      </c>
      <c r="U960" s="8">
        <f>IF($Z960="","",IF(INDEX('Per Invoice'!U$2:U$1201,$Z960)="","",INDEX('Per Invoice'!U$2:U$1201,$Z960)))</f>
        <v/>
      </c>
      <c r="V960" s="8">
        <f>IF($Z960="","",IF(INDEX('Per Invoice'!V$2:V$1201,$Z960)="","",INDEX('Per Invoice'!V$2:V$1201,$Z960)))</f>
        <v/>
      </c>
      <c r="W960" s="8">
        <f>IF($Z960="","",IF(INDEX('Per Invoice'!W$2:W$1201,$Z960)="","",INDEX('Per Invoice'!W$2:W$1201,$Z960)))</f>
        <v/>
      </c>
      <c r="X960" s="8">
        <f>IF($Z960="","",IF(INDEX('Per Invoice'!X$2:X$1201,$Z960)="","",INDEX('Per Invoice'!X$2:X$1201,$Z960)))</f>
        <v/>
      </c>
      <c r="Y960" s="8">
        <f>IF($Z960="","",IF(INDEX('Per Invoice'!Y$2:Y$1201,$Z960)="","",INDEX('Per Invoice'!Y$2:Y$1201,$Z960)))</f>
        <v/>
      </c>
      <c r="Z960" s="16">
        <f>IFERROR(MATCH(Settings!$C$26&amp;"|"&amp;ROWS($Z$2:$Z960),'Per Invoice'!$AB$2:$AB$1201,0),"")</f>
        <v/>
      </c>
    </row>
    <row r="961">
      <c r="A961">
        <f>IF($Z961="","",IF(INDEX('Per Invoice'!A$2:A$1201,$Z961)="","",INDEX('Per Invoice'!A$2:A$1201,$Z961)))</f>
        <v/>
      </c>
      <c r="B961">
        <f>IF($Z961="","",IF(INDEX('Per Invoice'!B$2:B$1201,$Z961)="","",INDEX('Per Invoice'!B$2:B$1201,$Z961)))</f>
        <v/>
      </c>
      <c r="C961">
        <f>IF($Z961="","",IF(INDEX('Per Invoice'!C$2:C$1201,$Z961)="","",INDEX('Per Invoice'!C$2:C$1201,$Z961)))</f>
        <v/>
      </c>
      <c r="D961">
        <f>IF($Z961="","",IF(INDEX('Per Invoice'!D$2:D$1201,$Z961)="","",INDEX('Per Invoice'!D$2:D$1201,$Z961)))</f>
        <v/>
      </c>
      <c r="E961" s="14">
        <f>IF($Z961="","",IF(INDEX('Per Invoice'!E$2:E$1201,$Z961)="","",INDEX('Per Invoice'!E$2:E$1201,$Z961)))</f>
        <v/>
      </c>
      <c r="F961">
        <f>IF($Z961="","",IF(INDEX('Per Invoice'!F$2:F$1201,$Z961)="","",INDEX('Per Invoice'!F$2:F$1201,$Z961)))</f>
        <v/>
      </c>
      <c r="G961">
        <f>IF($Z961="","",IF(INDEX('Per Invoice'!G$2:G$1201,$Z961)="","",INDEX('Per Invoice'!G$2:G$1201,$Z961)))</f>
        <v/>
      </c>
      <c r="H961">
        <f>IF($Z961="","",IF(INDEX('Per Invoice'!H$2:H$1201,$Z961)="","",INDEX('Per Invoice'!H$2:H$1201,$Z961)))</f>
        <v/>
      </c>
      <c r="I961">
        <f>IF($Z961="","",IF(INDEX('Per Invoice'!I$2:I$1201,$Z961)="","",INDEX('Per Invoice'!I$2:I$1201,$Z961)))</f>
        <v/>
      </c>
      <c r="J961">
        <f>IF($Z961="","",IF(INDEX('Per Invoice'!J$2:J$1201,$Z961)="","",INDEX('Per Invoice'!J$2:J$1201,$Z961)))</f>
        <v/>
      </c>
      <c r="K961" s="8">
        <f>IF($Z961="","",IF(INDEX('Per Invoice'!K$2:K$1201,$Z961)="","",INDEX('Per Invoice'!K$2:K$1201,$Z961)))</f>
        <v/>
      </c>
      <c r="L961">
        <f>IF($Z961="","",IF(INDEX('Per Invoice'!L$2:L$1201,$Z961)="","",INDEX('Per Invoice'!L$2:L$1201,$Z961)))</f>
        <v/>
      </c>
      <c r="M961">
        <f>IF($Z961="","",IF(INDEX('Per Invoice'!M$2:M$1201,$Z961)="","",INDEX('Per Invoice'!M$2:M$1201,$Z961)))</f>
        <v/>
      </c>
      <c r="N961">
        <f>IF($Z961="","",IF(INDEX('Per Invoice'!N$2:N$1201,$Z961)="","",INDEX('Per Invoice'!N$2:N$1201,$Z961)))</f>
        <v/>
      </c>
      <c r="O961" s="8">
        <f>IF($Z961="","",IF(INDEX('Per Invoice'!O$2:O$1201,$Z961)="","",INDEX('Per Invoice'!O$2:O$1201,$Z961)))</f>
        <v/>
      </c>
      <c r="P961">
        <f>IF($Z961="","",IF(INDEX('Per Invoice'!P$2:P$1201,$Z961)="","",INDEX('Per Invoice'!P$2:P$1201,$Z961)))</f>
        <v/>
      </c>
      <c r="Q961" s="8">
        <f>IF($Z961="","",IF(INDEX('Per Invoice'!Q$2:Q$1201,$Z961)="","",INDEX('Per Invoice'!Q$2:Q$1201,$Z961)))</f>
        <v/>
      </c>
      <c r="R961" s="8">
        <f>IF($Z961="","",IF(INDEX('Per Invoice'!R$2:R$1201,$Z961)="","",INDEX('Per Invoice'!R$2:R$1201,$Z961)))</f>
        <v/>
      </c>
      <c r="S961">
        <f>IF($Z961="","",IF(INDEX('Per Invoice'!S$2:S$1201,$Z961)="","",INDEX('Per Invoice'!S$2:S$1201,$Z961)))</f>
        <v/>
      </c>
      <c r="T961" s="8">
        <f>IF($Z961="","",IF(INDEX('Per Invoice'!T$2:T$1201,$Z961)="","",INDEX('Per Invoice'!T$2:T$1201,$Z961)))</f>
        <v/>
      </c>
      <c r="U961" s="8">
        <f>IF($Z961="","",IF(INDEX('Per Invoice'!U$2:U$1201,$Z961)="","",INDEX('Per Invoice'!U$2:U$1201,$Z961)))</f>
        <v/>
      </c>
      <c r="V961" s="8">
        <f>IF($Z961="","",IF(INDEX('Per Invoice'!V$2:V$1201,$Z961)="","",INDEX('Per Invoice'!V$2:V$1201,$Z961)))</f>
        <v/>
      </c>
      <c r="W961" s="8">
        <f>IF($Z961="","",IF(INDEX('Per Invoice'!W$2:W$1201,$Z961)="","",INDEX('Per Invoice'!W$2:W$1201,$Z961)))</f>
        <v/>
      </c>
      <c r="X961" s="8">
        <f>IF($Z961="","",IF(INDEX('Per Invoice'!X$2:X$1201,$Z961)="","",INDEX('Per Invoice'!X$2:X$1201,$Z961)))</f>
        <v/>
      </c>
      <c r="Y961" s="8">
        <f>IF($Z961="","",IF(INDEX('Per Invoice'!Y$2:Y$1201,$Z961)="","",INDEX('Per Invoice'!Y$2:Y$1201,$Z961)))</f>
        <v/>
      </c>
      <c r="Z961" s="16">
        <f>IFERROR(MATCH(Settings!$C$26&amp;"|"&amp;ROWS($Z$2:$Z961),'Per Invoice'!$AB$2:$AB$1201,0),"")</f>
        <v/>
      </c>
    </row>
    <row r="962">
      <c r="A962">
        <f>IF($Z962="","",IF(INDEX('Per Invoice'!A$2:A$1201,$Z962)="","",INDEX('Per Invoice'!A$2:A$1201,$Z962)))</f>
        <v/>
      </c>
      <c r="B962">
        <f>IF($Z962="","",IF(INDEX('Per Invoice'!B$2:B$1201,$Z962)="","",INDEX('Per Invoice'!B$2:B$1201,$Z962)))</f>
        <v/>
      </c>
      <c r="C962">
        <f>IF($Z962="","",IF(INDEX('Per Invoice'!C$2:C$1201,$Z962)="","",INDEX('Per Invoice'!C$2:C$1201,$Z962)))</f>
        <v/>
      </c>
      <c r="D962">
        <f>IF($Z962="","",IF(INDEX('Per Invoice'!D$2:D$1201,$Z962)="","",INDEX('Per Invoice'!D$2:D$1201,$Z962)))</f>
        <v/>
      </c>
      <c r="E962" s="14">
        <f>IF($Z962="","",IF(INDEX('Per Invoice'!E$2:E$1201,$Z962)="","",INDEX('Per Invoice'!E$2:E$1201,$Z962)))</f>
        <v/>
      </c>
      <c r="F962">
        <f>IF($Z962="","",IF(INDEX('Per Invoice'!F$2:F$1201,$Z962)="","",INDEX('Per Invoice'!F$2:F$1201,$Z962)))</f>
        <v/>
      </c>
      <c r="G962">
        <f>IF($Z962="","",IF(INDEX('Per Invoice'!G$2:G$1201,$Z962)="","",INDEX('Per Invoice'!G$2:G$1201,$Z962)))</f>
        <v/>
      </c>
      <c r="H962">
        <f>IF($Z962="","",IF(INDEX('Per Invoice'!H$2:H$1201,$Z962)="","",INDEX('Per Invoice'!H$2:H$1201,$Z962)))</f>
        <v/>
      </c>
      <c r="I962">
        <f>IF($Z962="","",IF(INDEX('Per Invoice'!I$2:I$1201,$Z962)="","",INDEX('Per Invoice'!I$2:I$1201,$Z962)))</f>
        <v/>
      </c>
      <c r="J962">
        <f>IF($Z962="","",IF(INDEX('Per Invoice'!J$2:J$1201,$Z962)="","",INDEX('Per Invoice'!J$2:J$1201,$Z962)))</f>
        <v/>
      </c>
      <c r="K962" s="8">
        <f>IF($Z962="","",IF(INDEX('Per Invoice'!K$2:K$1201,$Z962)="","",INDEX('Per Invoice'!K$2:K$1201,$Z962)))</f>
        <v/>
      </c>
      <c r="L962">
        <f>IF($Z962="","",IF(INDEX('Per Invoice'!L$2:L$1201,$Z962)="","",INDEX('Per Invoice'!L$2:L$1201,$Z962)))</f>
        <v/>
      </c>
      <c r="M962">
        <f>IF($Z962="","",IF(INDEX('Per Invoice'!M$2:M$1201,$Z962)="","",INDEX('Per Invoice'!M$2:M$1201,$Z962)))</f>
        <v/>
      </c>
      <c r="N962">
        <f>IF($Z962="","",IF(INDEX('Per Invoice'!N$2:N$1201,$Z962)="","",INDEX('Per Invoice'!N$2:N$1201,$Z962)))</f>
        <v/>
      </c>
      <c r="O962" s="8">
        <f>IF($Z962="","",IF(INDEX('Per Invoice'!O$2:O$1201,$Z962)="","",INDEX('Per Invoice'!O$2:O$1201,$Z962)))</f>
        <v/>
      </c>
      <c r="P962">
        <f>IF($Z962="","",IF(INDEX('Per Invoice'!P$2:P$1201,$Z962)="","",INDEX('Per Invoice'!P$2:P$1201,$Z962)))</f>
        <v/>
      </c>
      <c r="Q962" s="8">
        <f>IF($Z962="","",IF(INDEX('Per Invoice'!Q$2:Q$1201,$Z962)="","",INDEX('Per Invoice'!Q$2:Q$1201,$Z962)))</f>
        <v/>
      </c>
      <c r="R962" s="8">
        <f>IF($Z962="","",IF(INDEX('Per Invoice'!R$2:R$1201,$Z962)="","",INDEX('Per Invoice'!R$2:R$1201,$Z962)))</f>
        <v/>
      </c>
      <c r="S962">
        <f>IF($Z962="","",IF(INDEX('Per Invoice'!S$2:S$1201,$Z962)="","",INDEX('Per Invoice'!S$2:S$1201,$Z962)))</f>
        <v/>
      </c>
      <c r="T962" s="8">
        <f>IF($Z962="","",IF(INDEX('Per Invoice'!T$2:T$1201,$Z962)="","",INDEX('Per Invoice'!T$2:T$1201,$Z962)))</f>
        <v/>
      </c>
      <c r="U962" s="8">
        <f>IF($Z962="","",IF(INDEX('Per Invoice'!U$2:U$1201,$Z962)="","",INDEX('Per Invoice'!U$2:U$1201,$Z962)))</f>
        <v/>
      </c>
      <c r="V962" s="8">
        <f>IF($Z962="","",IF(INDEX('Per Invoice'!V$2:V$1201,$Z962)="","",INDEX('Per Invoice'!V$2:V$1201,$Z962)))</f>
        <v/>
      </c>
      <c r="W962" s="8">
        <f>IF($Z962="","",IF(INDEX('Per Invoice'!W$2:W$1201,$Z962)="","",INDEX('Per Invoice'!W$2:W$1201,$Z962)))</f>
        <v/>
      </c>
      <c r="X962" s="8">
        <f>IF($Z962="","",IF(INDEX('Per Invoice'!X$2:X$1201,$Z962)="","",INDEX('Per Invoice'!X$2:X$1201,$Z962)))</f>
        <v/>
      </c>
      <c r="Y962" s="8">
        <f>IF($Z962="","",IF(INDEX('Per Invoice'!Y$2:Y$1201,$Z962)="","",INDEX('Per Invoice'!Y$2:Y$1201,$Z962)))</f>
        <v/>
      </c>
      <c r="Z962" s="16">
        <f>IFERROR(MATCH(Settings!$C$26&amp;"|"&amp;ROWS($Z$2:$Z962),'Per Invoice'!$AB$2:$AB$1201,0),"")</f>
        <v/>
      </c>
    </row>
    <row r="963">
      <c r="A963">
        <f>IF($Z963="","",IF(INDEX('Per Invoice'!A$2:A$1201,$Z963)="","",INDEX('Per Invoice'!A$2:A$1201,$Z963)))</f>
        <v/>
      </c>
      <c r="B963">
        <f>IF($Z963="","",IF(INDEX('Per Invoice'!B$2:B$1201,$Z963)="","",INDEX('Per Invoice'!B$2:B$1201,$Z963)))</f>
        <v/>
      </c>
      <c r="C963">
        <f>IF($Z963="","",IF(INDEX('Per Invoice'!C$2:C$1201,$Z963)="","",INDEX('Per Invoice'!C$2:C$1201,$Z963)))</f>
        <v/>
      </c>
      <c r="D963">
        <f>IF($Z963="","",IF(INDEX('Per Invoice'!D$2:D$1201,$Z963)="","",INDEX('Per Invoice'!D$2:D$1201,$Z963)))</f>
        <v/>
      </c>
      <c r="E963" s="14">
        <f>IF($Z963="","",IF(INDEX('Per Invoice'!E$2:E$1201,$Z963)="","",INDEX('Per Invoice'!E$2:E$1201,$Z963)))</f>
        <v/>
      </c>
      <c r="F963">
        <f>IF($Z963="","",IF(INDEX('Per Invoice'!F$2:F$1201,$Z963)="","",INDEX('Per Invoice'!F$2:F$1201,$Z963)))</f>
        <v/>
      </c>
      <c r="G963">
        <f>IF($Z963="","",IF(INDEX('Per Invoice'!G$2:G$1201,$Z963)="","",INDEX('Per Invoice'!G$2:G$1201,$Z963)))</f>
        <v/>
      </c>
      <c r="H963">
        <f>IF($Z963="","",IF(INDEX('Per Invoice'!H$2:H$1201,$Z963)="","",INDEX('Per Invoice'!H$2:H$1201,$Z963)))</f>
        <v/>
      </c>
      <c r="I963">
        <f>IF($Z963="","",IF(INDEX('Per Invoice'!I$2:I$1201,$Z963)="","",INDEX('Per Invoice'!I$2:I$1201,$Z963)))</f>
        <v/>
      </c>
      <c r="J963">
        <f>IF($Z963="","",IF(INDEX('Per Invoice'!J$2:J$1201,$Z963)="","",INDEX('Per Invoice'!J$2:J$1201,$Z963)))</f>
        <v/>
      </c>
      <c r="K963" s="8">
        <f>IF($Z963="","",IF(INDEX('Per Invoice'!K$2:K$1201,$Z963)="","",INDEX('Per Invoice'!K$2:K$1201,$Z963)))</f>
        <v/>
      </c>
      <c r="L963">
        <f>IF($Z963="","",IF(INDEX('Per Invoice'!L$2:L$1201,$Z963)="","",INDEX('Per Invoice'!L$2:L$1201,$Z963)))</f>
        <v/>
      </c>
      <c r="M963">
        <f>IF($Z963="","",IF(INDEX('Per Invoice'!M$2:M$1201,$Z963)="","",INDEX('Per Invoice'!M$2:M$1201,$Z963)))</f>
        <v/>
      </c>
      <c r="N963">
        <f>IF($Z963="","",IF(INDEX('Per Invoice'!N$2:N$1201,$Z963)="","",INDEX('Per Invoice'!N$2:N$1201,$Z963)))</f>
        <v/>
      </c>
      <c r="O963" s="8">
        <f>IF($Z963="","",IF(INDEX('Per Invoice'!O$2:O$1201,$Z963)="","",INDEX('Per Invoice'!O$2:O$1201,$Z963)))</f>
        <v/>
      </c>
      <c r="P963">
        <f>IF($Z963="","",IF(INDEX('Per Invoice'!P$2:P$1201,$Z963)="","",INDEX('Per Invoice'!P$2:P$1201,$Z963)))</f>
        <v/>
      </c>
      <c r="Q963" s="8">
        <f>IF($Z963="","",IF(INDEX('Per Invoice'!Q$2:Q$1201,$Z963)="","",INDEX('Per Invoice'!Q$2:Q$1201,$Z963)))</f>
        <v/>
      </c>
      <c r="R963" s="8">
        <f>IF($Z963="","",IF(INDEX('Per Invoice'!R$2:R$1201,$Z963)="","",INDEX('Per Invoice'!R$2:R$1201,$Z963)))</f>
        <v/>
      </c>
      <c r="S963">
        <f>IF($Z963="","",IF(INDEX('Per Invoice'!S$2:S$1201,$Z963)="","",INDEX('Per Invoice'!S$2:S$1201,$Z963)))</f>
        <v/>
      </c>
      <c r="T963" s="8">
        <f>IF($Z963="","",IF(INDEX('Per Invoice'!T$2:T$1201,$Z963)="","",INDEX('Per Invoice'!T$2:T$1201,$Z963)))</f>
        <v/>
      </c>
      <c r="U963" s="8">
        <f>IF($Z963="","",IF(INDEX('Per Invoice'!U$2:U$1201,$Z963)="","",INDEX('Per Invoice'!U$2:U$1201,$Z963)))</f>
        <v/>
      </c>
      <c r="V963" s="8">
        <f>IF($Z963="","",IF(INDEX('Per Invoice'!V$2:V$1201,$Z963)="","",INDEX('Per Invoice'!V$2:V$1201,$Z963)))</f>
        <v/>
      </c>
      <c r="W963" s="8">
        <f>IF($Z963="","",IF(INDEX('Per Invoice'!W$2:W$1201,$Z963)="","",INDEX('Per Invoice'!W$2:W$1201,$Z963)))</f>
        <v/>
      </c>
      <c r="X963" s="8">
        <f>IF($Z963="","",IF(INDEX('Per Invoice'!X$2:X$1201,$Z963)="","",INDEX('Per Invoice'!X$2:X$1201,$Z963)))</f>
        <v/>
      </c>
      <c r="Y963" s="8">
        <f>IF($Z963="","",IF(INDEX('Per Invoice'!Y$2:Y$1201,$Z963)="","",INDEX('Per Invoice'!Y$2:Y$1201,$Z963)))</f>
        <v/>
      </c>
      <c r="Z963" s="16">
        <f>IFERROR(MATCH(Settings!$C$26&amp;"|"&amp;ROWS($Z$2:$Z963),'Per Invoice'!$AB$2:$AB$1201,0),"")</f>
        <v/>
      </c>
    </row>
    <row r="964">
      <c r="A964">
        <f>IF($Z964="","",IF(INDEX('Per Invoice'!A$2:A$1201,$Z964)="","",INDEX('Per Invoice'!A$2:A$1201,$Z964)))</f>
        <v/>
      </c>
      <c r="B964">
        <f>IF($Z964="","",IF(INDEX('Per Invoice'!B$2:B$1201,$Z964)="","",INDEX('Per Invoice'!B$2:B$1201,$Z964)))</f>
        <v/>
      </c>
      <c r="C964">
        <f>IF($Z964="","",IF(INDEX('Per Invoice'!C$2:C$1201,$Z964)="","",INDEX('Per Invoice'!C$2:C$1201,$Z964)))</f>
        <v/>
      </c>
      <c r="D964">
        <f>IF($Z964="","",IF(INDEX('Per Invoice'!D$2:D$1201,$Z964)="","",INDEX('Per Invoice'!D$2:D$1201,$Z964)))</f>
        <v/>
      </c>
      <c r="E964" s="14">
        <f>IF($Z964="","",IF(INDEX('Per Invoice'!E$2:E$1201,$Z964)="","",INDEX('Per Invoice'!E$2:E$1201,$Z964)))</f>
        <v/>
      </c>
      <c r="F964">
        <f>IF($Z964="","",IF(INDEX('Per Invoice'!F$2:F$1201,$Z964)="","",INDEX('Per Invoice'!F$2:F$1201,$Z964)))</f>
        <v/>
      </c>
      <c r="G964">
        <f>IF($Z964="","",IF(INDEX('Per Invoice'!G$2:G$1201,$Z964)="","",INDEX('Per Invoice'!G$2:G$1201,$Z964)))</f>
        <v/>
      </c>
      <c r="H964">
        <f>IF($Z964="","",IF(INDEX('Per Invoice'!H$2:H$1201,$Z964)="","",INDEX('Per Invoice'!H$2:H$1201,$Z964)))</f>
        <v/>
      </c>
      <c r="I964">
        <f>IF($Z964="","",IF(INDEX('Per Invoice'!I$2:I$1201,$Z964)="","",INDEX('Per Invoice'!I$2:I$1201,$Z964)))</f>
        <v/>
      </c>
      <c r="J964">
        <f>IF($Z964="","",IF(INDEX('Per Invoice'!J$2:J$1201,$Z964)="","",INDEX('Per Invoice'!J$2:J$1201,$Z964)))</f>
        <v/>
      </c>
      <c r="K964" s="8">
        <f>IF($Z964="","",IF(INDEX('Per Invoice'!K$2:K$1201,$Z964)="","",INDEX('Per Invoice'!K$2:K$1201,$Z964)))</f>
        <v/>
      </c>
      <c r="L964">
        <f>IF($Z964="","",IF(INDEX('Per Invoice'!L$2:L$1201,$Z964)="","",INDEX('Per Invoice'!L$2:L$1201,$Z964)))</f>
        <v/>
      </c>
      <c r="M964">
        <f>IF($Z964="","",IF(INDEX('Per Invoice'!M$2:M$1201,$Z964)="","",INDEX('Per Invoice'!M$2:M$1201,$Z964)))</f>
        <v/>
      </c>
      <c r="N964">
        <f>IF($Z964="","",IF(INDEX('Per Invoice'!N$2:N$1201,$Z964)="","",INDEX('Per Invoice'!N$2:N$1201,$Z964)))</f>
        <v/>
      </c>
      <c r="O964" s="8">
        <f>IF($Z964="","",IF(INDEX('Per Invoice'!O$2:O$1201,$Z964)="","",INDEX('Per Invoice'!O$2:O$1201,$Z964)))</f>
        <v/>
      </c>
      <c r="P964">
        <f>IF($Z964="","",IF(INDEX('Per Invoice'!P$2:P$1201,$Z964)="","",INDEX('Per Invoice'!P$2:P$1201,$Z964)))</f>
        <v/>
      </c>
      <c r="Q964" s="8">
        <f>IF($Z964="","",IF(INDEX('Per Invoice'!Q$2:Q$1201,$Z964)="","",INDEX('Per Invoice'!Q$2:Q$1201,$Z964)))</f>
        <v/>
      </c>
      <c r="R964" s="8">
        <f>IF($Z964="","",IF(INDEX('Per Invoice'!R$2:R$1201,$Z964)="","",INDEX('Per Invoice'!R$2:R$1201,$Z964)))</f>
        <v/>
      </c>
      <c r="S964">
        <f>IF($Z964="","",IF(INDEX('Per Invoice'!S$2:S$1201,$Z964)="","",INDEX('Per Invoice'!S$2:S$1201,$Z964)))</f>
        <v/>
      </c>
      <c r="T964" s="8">
        <f>IF($Z964="","",IF(INDEX('Per Invoice'!T$2:T$1201,$Z964)="","",INDEX('Per Invoice'!T$2:T$1201,$Z964)))</f>
        <v/>
      </c>
      <c r="U964" s="8">
        <f>IF($Z964="","",IF(INDEX('Per Invoice'!U$2:U$1201,$Z964)="","",INDEX('Per Invoice'!U$2:U$1201,$Z964)))</f>
        <v/>
      </c>
      <c r="V964" s="8">
        <f>IF($Z964="","",IF(INDEX('Per Invoice'!V$2:V$1201,$Z964)="","",INDEX('Per Invoice'!V$2:V$1201,$Z964)))</f>
        <v/>
      </c>
      <c r="W964" s="8">
        <f>IF($Z964="","",IF(INDEX('Per Invoice'!W$2:W$1201,$Z964)="","",INDEX('Per Invoice'!W$2:W$1201,$Z964)))</f>
        <v/>
      </c>
      <c r="X964" s="8">
        <f>IF($Z964="","",IF(INDEX('Per Invoice'!X$2:X$1201,$Z964)="","",INDEX('Per Invoice'!X$2:X$1201,$Z964)))</f>
        <v/>
      </c>
      <c r="Y964" s="8">
        <f>IF($Z964="","",IF(INDEX('Per Invoice'!Y$2:Y$1201,$Z964)="","",INDEX('Per Invoice'!Y$2:Y$1201,$Z964)))</f>
        <v/>
      </c>
      <c r="Z964" s="16">
        <f>IFERROR(MATCH(Settings!$C$26&amp;"|"&amp;ROWS($Z$2:$Z964),'Per Invoice'!$AB$2:$AB$1201,0),"")</f>
        <v/>
      </c>
    </row>
    <row r="965">
      <c r="A965">
        <f>IF($Z965="","",IF(INDEX('Per Invoice'!A$2:A$1201,$Z965)="","",INDEX('Per Invoice'!A$2:A$1201,$Z965)))</f>
        <v/>
      </c>
      <c r="B965">
        <f>IF($Z965="","",IF(INDEX('Per Invoice'!B$2:B$1201,$Z965)="","",INDEX('Per Invoice'!B$2:B$1201,$Z965)))</f>
        <v/>
      </c>
      <c r="C965">
        <f>IF($Z965="","",IF(INDEX('Per Invoice'!C$2:C$1201,$Z965)="","",INDEX('Per Invoice'!C$2:C$1201,$Z965)))</f>
        <v/>
      </c>
      <c r="D965">
        <f>IF($Z965="","",IF(INDEX('Per Invoice'!D$2:D$1201,$Z965)="","",INDEX('Per Invoice'!D$2:D$1201,$Z965)))</f>
        <v/>
      </c>
      <c r="E965" s="14">
        <f>IF($Z965="","",IF(INDEX('Per Invoice'!E$2:E$1201,$Z965)="","",INDEX('Per Invoice'!E$2:E$1201,$Z965)))</f>
        <v/>
      </c>
      <c r="F965">
        <f>IF($Z965="","",IF(INDEX('Per Invoice'!F$2:F$1201,$Z965)="","",INDEX('Per Invoice'!F$2:F$1201,$Z965)))</f>
        <v/>
      </c>
      <c r="G965">
        <f>IF($Z965="","",IF(INDEX('Per Invoice'!G$2:G$1201,$Z965)="","",INDEX('Per Invoice'!G$2:G$1201,$Z965)))</f>
        <v/>
      </c>
      <c r="H965">
        <f>IF($Z965="","",IF(INDEX('Per Invoice'!H$2:H$1201,$Z965)="","",INDEX('Per Invoice'!H$2:H$1201,$Z965)))</f>
        <v/>
      </c>
      <c r="I965">
        <f>IF($Z965="","",IF(INDEX('Per Invoice'!I$2:I$1201,$Z965)="","",INDEX('Per Invoice'!I$2:I$1201,$Z965)))</f>
        <v/>
      </c>
      <c r="J965">
        <f>IF($Z965="","",IF(INDEX('Per Invoice'!J$2:J$1201,$Z965)="","",INDEX('Per Invoice'!J$2:J$1201,$Z965)))</f>
        <v/>
      </c>
      <c r="K965" s="8">
        <f>IF($Z965="","",IF(INDEX('Per Invoice'!K$2:K$1201,$Z965)="","",INDEX('Per Invoice'!K$2:K$1201,$Z965)))</f>
        <v/>
      </c>
      <c r="L965">
        <f>IF($Z965="","",IF(INDEX('Per Invoice'!L$2:L$1201,$Z965)="","",INDEX('Per Invoice'!L$2:L$1201,$Z965)))</f>
        <v/>
      </c>
      <c r="M965">
        <f>IF($Z965="","",IF(INDEX('Per Invoice'!M$2:M$1201,$Z965)="","",INDEX('Per Invoice'!M$2:M$1201,$Z965)))</f>
        <v/>
      </c>
      <c r="N965">
        <f>IF($Z965="","",IF(INDEX('Per Invoice'!N$2:N$1201,$Z965)="","",INDEX('Per Invoice'!N$2:N$1201,$Z965)))</f>
        <v/>
      </c>
      <c r="O965" s="8">
        <f>IF($Z965="","",IF(INDEX('Per Invoice'!O$2:O$1201,$Z965)="","",INDEX('Per Invoice'!O$2:O$1201,$Z965)))</f>
        <v/>
      </c>
      <c r="P965">
        <f>IF($Z965="","",IF(INDEX('Per Invoice'!P$2:P$1201,$Z965)="","",INDEX('Per Invoice'!P$2:P$1201,$Z965)))</f>
        <v/>
      </c>
      <c r="Q965" s="8">
        <f>IF($Z965="","",IF(INDEX('Per Invoice'!Q$2:Q$1201,$Z965)="","",INDEX('Per Invoice'!Q$2:Q$1201,$Z965)))</f>
        <v/>
      </c>
      <c r="R965" s="8">
        <f>IF($Z965="","",IF(INDEX('Per Invoice'!R$2:R$1201,$Z965)="","",INDEX('Per Invoice'!R$2:R$1201,$Z965)))</f>
        <v/>
      </c>
      <c r="S965">
        <f>IF($Z965="","",IF(INDEX('Per Invoice'!S$2:S$1201,$Z965)="","",INDEX('Per Invoice'!S$2:S$1201,$Z965)))</f>
        <v/>
      </c>
      <c r="T965" s="8">
        <f>IF($Z965="","",IF(INDEX('Per Invoice'!T$2:T$1201,$Z965)="","",INDEX('Per Invoice'!T$2:T$1201,$Z965)))</f>
        <v/>
      </c>
      <c r="U965" s="8">
        <f>IF($Z965="","",IF(INDEX('Per Invoice'!U$2:U$1201,$Z965)="","",INDEX('Per Invoice'!U$2:U$1201,$Z965)))</f>
        <v/>
      </c>
      <c r="V965" s="8">
        <f>IF($Z965="","",IF(INDEX('Per Invoice'!V$2:V$1201,$Z965)="","",INDEX('Per Invoice'!V$2:V$1201,$Z965)))</f>
        <v/>
      </c>
      <c r="W965" s="8">
        <f>IF($Z965="","",IF(INDEX('Per Invoice'!W$2:W$1201,$Z965)="","",INDEX('Per Invoice'!W$2:W$1201,$Z965)))</f>
        <v/>
      </c>
      <c r="X965" s="8">
        <f>IF($Z965="","",IF(INDEX('Per Invoice'!X$2:X$1201,$Z965)="","",INDEX('Per Invoice'!X$2:X$1201,$Z965)))</f>
        <v/>
      </c>
      <c r="Y965" s="8">
        <f>IF($Z965="","",IF(INDEX('Per Invoice'!Y$2:Y$1201,$Z965)="","",INDEX('Per Invoice'!Y$2:Y$1201,$Z965)))</f>
        <v/>
      </c>
      <c r="Z965" s="16">
        <f>IFERROR(MATCH(Settings!$C$26&amp;"|"&amp;ROWS($Z$2:$Z965),'Per Invoice'!$AB$2:$AB$1201,0),"")</f>
        <v/>
      </c>
    </row>
    <row r="966">
      <c r="A966">
        <f>IF($Z966="","",IF(INDEX('Per Invoice'!A$2:A$1201,$Z966)="","",INDEX('Per Invoice'!A$2:A$1201,$Z966)))</f>
        <v/>
      </c>
      <c r="B966">
        <f>IF($Z966="","",IF(INDEX('Per Invoice'!B$2:B$1201,$Z966)="","",INDEX('Per Invoice'!B$2:B$1201,$Z966)))</f>
        <v/>
      </c>
      <c r="C966">
        <f>IF($Z966="","",IF(INDEX('Per Invoice'!C$2:C$1201,$Z966)="","",INDEX('Per Invoice'!C$2:C$1201,$Z966)))</f>
        <v/>
      </c>
      <c r="D966">
        <f>IF($Z966="","",IF(INDEX('Per Invoice'!D$2:D$1201,$Z966)="","",INDEX('Per Invoice'!D$2:D$1201,$Z966)))</f>
        <v/>
      </c>
      <c r="E966" s="14">
        <f>IF($Z966="","",IF(INDEX('Per Invoice'!E$2:E$1201,$Z966)="","",INDEX('Per Invoice'!E$2:E$1201,$Z966)))</f>
        <v/>
      </c>
      <c r="F966">
        <f>IF($Z966="","",IF(INDEX('Per Invoice'!F$2:F$1201,$Z966)="","",INDEX('Per Invoice'!F$2:F$1201,$Z966)))</f>
        <v/>
      </c>
      <c r="G966">
        <f>IF($Z966="","",IF(INDEX('Per Invoice'!G$2:G$1201,$Z966)="","",INDEX('Per Invoice'!G$2:G$1201,$Z966)))</f>
        <v/>
      </c>
      <c r="H966">
        <f>IF($Z966="","",IF(INDEX('Per Invoice'!H$2:H$1201,$Z966)="","",INDEX('Per Invoice'!H$2:H$1201,$Z966)))</f>
        <v/>
      </c>
      <c r="I966">
        <f>IF($Z966="","",IF(INDEX('Per Invoice'!I$2:I$1201,$Z966)="","",INDEX('Per Invoice'!I$2:I$1201,$Z966)))</f>
        <v/>
      </c>
      <c r="J966">
        <f>IF($Z966="","",IF(INDEX('Per Invoice'!J$2:J$1201,$Z966)="","",INDEX('Per Invoice'!J$2:J$1201,$Z966)))</f>
        <v/>
      </c>
      <c r="K966" s="8">
        <f>IF($Z966="","",IF(INDEX('Per Invoice'!K$2:K$1201,$Z966)="","",INDEX('Per Invoice'!K$2:K$1201,$Z966)))</f>
        <v/>
      </c>
      <c r="L966">
        <f>IF($Z966="","",IF(INDEX('Per Invoice'!L$2:L$1201,$Z966)="","",INDEX('Per Invoice'!L$2:L$1201,$Z966)))</f>
        <v/>
      </c>
      <c r="M966">
        <f>IF($Z966="","",IF(INDEX('Per Invoice'!M$2:M$1201,$Z966)="","",INDEX('Per Invoice'!M$2:M$1201,$Z966)))</f>
        <v/>
      </c>
      <c r="N966">
        <f>IF($Z966="","",IF(INDEX('Per Invoice'!N$2:N$1201,$Z966)="","",INDEX('Per Invoice'!N$2:N$1201,$Z966)))</f>
        <v/>
      </c>
      <c r="O966" s="8">
        <f>IF($Z966="","",IF(INDEX('Per Invoice'!O$2:O$1201,$Z966)="","",INDEX('Per Invoice'!O$2:O$1201,$Z966)))</f>
        <v/>
      </c>
      <c r="P966">
        <f>IF($Z966="","",IF(INDEX('Per Invoice'!P$2:P$1201,$Z966)="","",INDEX('Per Invoice'!P$2:P$1201,$Z966)))</f>
        <v/>
      </c>
      <c r="Q966" s="8">
        <f>IF($Z966="","",IF(INDEX('Per Invoice'!Q$2:Q$1201,$Z966)="","",INDEX('Per Invoice'!Q$2:Q$1201,$Z966)))</f>
        <v/>
      </c>
      <c r="R966" s="8">
        <f>IF($Z966="","",IF(INDEX('Per Invoice'!R$2:R$1201,$Z966)="","",INDEX('Per Invoice'!R$2:R$1201,$Z966)))</f>
        <v/>
      </c>
      <c r="S966">
        <f>IF($Z966="","",IF(INDEX('Per Invoice'!S$2:S$1201,$Z966)="","",INDEX('Per Invoice'!S$2:S$1201,$Z966)))</f>
        <v/>
      </c>
      <c r="T966" s="8">
        <f>IF($Z966="","",IF(INDEX('Per Invoice'!T$2:T$1201,$Z966)="","",INDEX('Per Invoice'!T$2:T$1201,$Z966)))</f>
        <v/>
      </c>
      <c r="U966" s="8">
        <f>IF($Z966="","",IF(INDEX('Per Invoice'!U$2:U$1201,$Z966)="","",INDEX('Per Invoice'!U$2:U$1201,$Z966)))</f>
        <v/>
      </c>
      <c r="V966" s="8">
        <f>IF($Z966="","",IF(INDEX('Per Invoice'!V$2:V$1201,$Z966)="","",INDEX('Per Invoice'!V$2:V$1201,$Z966)))</f>
        <v/>
      </c>
      <c r="W966" s="8">
        <f>IF($Z966="","",IF(INDEX('Per Invoice'!W$2:W$1201,$Z966)="","",INDEX('Per Invoice'!W$2:W$1201,$Z966)))</f>
        <v/>
      </c>
      <c r="X966" s="8">
        <f>IF($Z966="","",IF(INDEX('Per Invoice'!X$2:X$1201,$Z966)="","",INDEX('Per Invoice'!X$2:X$1201,$Z966)))</f>
        <v/>
      </c>
      <c r="Y966" s="8">
        <f>IF($Z966="","",IF(INDEX('Per Invoice'!Y$2:Y$1201,$Z966)="","",INDEX('Per Invoice'!Y$2:Y$1201,$Z966)))</f>
        <v/>
      </c>
      <c r="Z966" s="16">
        <f>IFERROR(MATCH(Settings!$C$26&amp;"|"&amp;ROWS($Z$2:$Z966),'Per Invoice'!$AB$2:$AB$1201,0),"")</f>
        <v/>
      </c>
    </row>
    <row r="967">
      <c r="A967">
        <f>IF($Z967="","",IF(INDEX('Per Invoice'!A$2:A$1201,$Z967)="","",INDEX('Per Invoice'!A$2:A$1201,$Z967)))</f>
        <v/>
      </c>
      <c r="B967">
        <f>IF($Z967="","",IF(INDEX('Per Invoice'!B$2:B$1201,$Z967)="","",INDEX('Per Invoice'!B$2:B$1201,$Z967)))</f>
        <v/>
      </c>
      <c r="C967">
        <f>IF($Z967="","",IF(INDEX('Per Invoice'!C$2:C$1201,$Z967)="","",INDEX('Per Invoice'!C$2:C$1201,$Z967)))</f>
        <v/>
      </c>
      <c r="D967">
        <f>IF($Z967="","",IF(INDEX('Per Invoice'!D$2:D$1201,$Z967)="","",INDEX('Per Invoice'!D$2:D$1201,$Z967)))</f>
        <v/>
      </c>
      <c r="E967" s="14">
        <f>IF($Z967="","",IF(INDEX('Per Invoice'!E$2:E$1201,$Z967)="","",INDEX('Per Invoice'!E$2:E$1201,$Z967)))</f>
        <v/>
      </c>
      <c r="F967">
        <f>IF($Z967="","",IF(INDEX('Per Invoice'!F$2:F$1201,$Z967)="","",INDEX('Per Invoice'!F$2:F$1201,$Z967)))</f>
        <v/>
      </c>
      <c r="G967">
        <f>IF($Z967="","",IF(INDEX('Per Invoice'!G$2:G$1201,$Z967)="","",INDEX('Per Invoice'!G$2:G$1201,$Z967)))</f>
        <v/>
      </c>
      <c r="H967">
        <f>IF($Z967="","",IF(INDEX('Per Invoice'!H$2:H$1201,$Z967)="","",INDEX('Per Invoice'!H$2:H$1201,$Z967)))</f>
        <v/>
      </c>
      <c r="I967">
        <f>IF($Z967="","",IF(INDEX('Per Invoice'!I$2:I$1201,$Z967)="","",INDEX('Per Invoice'!I$2:I$1201,$Z967)))</f>
        <v/>
      </c>
      <c r="J967">
        <f>IF($Z967="","",IF(INDEX('Per Invoice'!J$2:J$1201,$Z967)="","",INDEX('Per Invoice'!J$2:J$1201,$Z967)))</f>
        <v/>
      </c>
      <c r="K967" s="8">
        <f>IF($Z967="","",IF(INDEX('Per Invoice'!K$2:K$1201,$Z967)="","",INDEX('Per Invoice'!K$2:K$1201,$Z967)))</f>
        <v/>
      </c>
      <c r="L967">
        <f>IF($Z967="","",IF(INDEX('Per Invoice'!L$2:L$1201,$Z967)="","",INDEX('Per Invoice'!L$2:L$1201,$Z967)))</f>
        <v/>
      </c>
      <c r="M967">
        <f>IF($Z967="","",IF(INDEX('Per Invoice'!M$2:M$1201,$Z967)="","",INDEX('Per Invoice'!M$2:M$1201,$Z967)))</f>
        <v/>
      </c>
      <c r="N967">
        <f>IF($Z967="","",IF(INDEX('Per Invoice'!N$2:N$1201,$Z967)="","",INDEX('Per Invoice'!N$2:N$1201,$Z967)))</f>
        <v/>
      </c>
      <c r="O967" s="8">
        <f>IF($Z967="","",IF(INDEX('Per Invoice'!O$2:O$1201,$Z967)="","",INDEX('Per Invoice'!O$2:O$1201,$Z967)))</f>
        <v/>
      </c>
      <c r="P967">
        <f>IF($Z967="","",IF(INDEX('Per Invoice'!P$2:P$1201,$Z967)="","",INDEX('Per Invoice'!P$2:P$1201,$Z967)))</f>
        <v/>
      </c>
      <c r="Q967" s="8">
        <f>IF($Z967="","",IF(INDEX('Per Invoice'!Q$2:Q$1201,$Z967)="","",INDEX('Per Invoice'!Q$2:Q$1201,$Z967)))</f>
        <v/>
      </c>
      <c r="R967" s="8">
        <f>IF($Z967="","",IF(INDEX('Per Invoice'!R$2:R$1201,$Z967)="","",INDEX('Per Invoice'!R$2:R$1201,$Z967)))</f>
        <v/>
      </c>
      <c r="S967">
        <f>IF($Z967="","",IF(INDEX('Per Invoice'!S$2:S$1201,$Z967)="","",INDEX('Per Invoice'!S$2:S$1201,$Z967)))</f>
        <v/>
      </c>
      <c r="T967" s="8">
        <f>IF($Z967="","",IF(INDEX('Per Invoice'!T$2:T$1201,$Z967)="","",INDEX('Per Invoice'!T$2:T$1201,$Z967)))</f>
        <v/>
      </c>
      <c r="U967" s="8">
        <f>IF($Z967="","",IF(INDEX('Per Invoice'!U$2:U$1201,$Z967)="","",INDEX('Per Invoice'!U$2:U$1201,$Z967)))</f>
        <v/>
      </c>
      <c r="V967" s="8">
        <f>IF($Z967="","",IF(INDEX('Per Invoice'!V$2:V$1201,$Z967)="","",INDEX('Per Invoice'!V$2:V$1201,$Z967)))</f>
        <v/>
      </c>
      <c r="W967" s="8">
        <f>IF($Z967="","",IF(INDEX('Per Invoice'!W$2:W$1201,$Z967)="","",INDEX('Per Invoice'!W$2:W$1201,$Z967)))</f>
        <v/>
      </c>
      <c r="X967" s="8">
        <f>IF($Z967="","",IF(INDEX('Per Invoice'!X$2:X$1201,$Z967)="","",INDEX('Per Invoice'!X$2:X$1201,$Z967)))</f>
        <v/>
      </c>
      <c r="Y967" s="8">
        <f>IF($Z967="","",IF(INDEX('Per Invoice'!Y$2:Y$1201,$Z967)="","",INDEX('Per Invoice'!Y$2:Y$1201,$Z967)))</f>
        <v/>
      </c>
      <c r="Z967" s="16">
        <f>IFERROR(MATCH(Settings!$C$26&amp;"|"&amp;ROWS($Z$2:$Z967),'Per Invoice'!$AB$2:$AB$1201,0),"")</f>
        <v/>
      </c>
    </row>
    <row r="968">
      <c r="A968">
        <f>IF($Z968="","",IF(INDEX('Per Invoice'!A$2:A$1201,$Z968)="","",INDEX('Per Invoice'!A$2:A$1201,$Z968)))</f>
        <v/>
      </c>
      <c r="B968">
        <f>IF($Z968="","",IF(INDEX('Per Invoice'!B$2:B$1201,$Z968)="","",INDEX('Per Invoice'!B$2:B$1201,$Z968)))</f>
        <v/>
      </c>
      <c r="C968">
        <f>IF($Z968="","",IF(INDEX('Per Invoice'!C$2:C$1201,$Z968)="","",INDEX('Per Invoice'!C$2:C$1201,$Z968)))</f>
        <v/>
      </c>
      <c r="D968">
        <f>IF($Z968="","",IF(INDEX('Per Invoice'!D$2:D$1201,$Z968)="","",INDEX('Per Invoice'!D$2:D$1201,$Z968)))</f>
        <v/>
      </c>
      <c r="E968" s="14">
        <f>IF($Z968="","",IF(INDEX('Per Invoice'!E$2:E$1201,$Z968)="","",INDEX('Per Invoice'!E$2:E$1201,$Z968)))</f>
        <v/>
      </c>
      <c r="F968">
        <f>IF($Z968="","",IF(INDEX('Per Invoice'!F$2:F$1201,$Z968)="","",INDEX('Per Invoice'!F$2:F$1201,$Z968)))</f>
        <v/>
      </c>
      <c r="G968">
        <f>IF($Z968="","",IF(INDEX('Per Invoice'!G$2:G$1201,$Z968)="","",INDEX('Per Invoice'!G$2:G$1201,$Z968)))</f>
        <v/>
      </c>
      <c r="H968">
        <f>IF($Z968="","",IF(INDEX('Per Invoice'!H$2:H$1201,$Z968)="","",INDEX('Per Invoice'!H$2:H$1201,$Z968)))</f>
        <v/>
      </c>
      <c r="I968">
        <f>IF($Z968="","",IF(INDEX('Per Invoice'!I$2:I$1201,$Z968)="","",INDEX('Per Invoice'!I$2:I$1201,$Z968)))</f>
        <v/>
      </c>
      <c r="J968">
        <f>IF($Z968="","",IF(INDEX('Per Invoice'!J$2:J$1201,$Z968)="","",INDEX('Per Invoice'!J$2:J$1201,$Z968)))</f>
        <v/>
      </c>
      <c r="K968" s="8">
        <f>IF($Z968="","",IF(INDEX('Per Invoice'!K$2:K$1201,$Z968)="","",INDEX('Per Invoice'!K$2:K$1201,$Z968)))</f>
        <v/>
      </c>
      <c r="L968">
        <f>IF($Z968="","",IF(INDEX('Per Invoice'!L$2:L$1201,$Z968)="","",INDEX('Per Invoice'!L$2:L$1201,$Z968)))</f>
        <v/>
      </c>
      <c r="M968">
        <f>IF($Z968="","",IF(INDEX('Per Invoice'!M$2:M$1201,$Z968)="","",INDEX('Per Invoice'!M$2:M$1201,$Z968)))</f>
        <v/>
      </c>
      <c r="N968">
        <f>IF($Z968="","",IF(INDEX('Per Invoice'!N$2:N$1201,$Z968)="","",INDEX('Per Invoice'!N$2:N$1201,$Z968)))</f>
        <v/>
      </c>
      <c r="O968" s="8">
        <f>IF($Z968="","",IF(INDEX('Per Invoice'!O$2:O$1201,$Z968)="","",INDEX('Per Invoice'!O$2:O$1201,$Z968)))</f>
        <v/>
      </c>
      <c r="P968">
        <f>IF($Z968="","",IF(INDEX('Per Invoice'!P$2:P$1201,$Z968)="","",INDEX('Per Invoice'!P$2:P$1201,$Z968)))</f>
        <v/>
      </c>
      <c r="Q968" s="8">
        <f>IF($Z968="","",IF(INDEX('Per Invoice'!Q$2:Q$1201,$Z968)="","",INDEX('Per Invoice'!Q$2:Q$1201,$Z968)))</f>
        <v/>
      </c>
      <c r="R968" s="8">
        <f>IF($Z968="","",IF(INDEX('Per Invoice'!R$2:R$1201,$Z968)="","",INDEX('Per Invoice'!R$2:R$1201,$Z968)))</f>
        <v/>
      </c>
      <c r="S968">
        <f>IF($Z968="","",IF(INDEX('Per Invoice'!S$2:S$1201,$Z968)="","",INDEX('Per Invoice'!S$2:S$1201,$Z968)))</f>
        <v/>
      </c>
      <c r="T968" s="8">
        <f>IF($Z968="","",IF(INDEX('Per Invoice'!T$2:T$1201,$Z968)="","",INDEX('Per Invoice'!T$2:T$1201,$Z968)))</f>
        <v/>
      </c>
      <c r="U968" s="8">
        <f>IF($Z968="","",IF(INDEX('Per Invoice'!U$2:U$1201,$Z968)="","",INDEX('Per Invoice'!U$2:U$1201,$Z968)))</f>
        <v/>
      </c>
      <c r="V968" s="8">
        <f>IF($Z968="","",IF(INDEX('Per Invoice'!V$2:V$1201,$Z968)="","",INDEX('Per Invoice'!V$2:V$1201,$Z968)))</f>
        <v/>
      </c>
      <c r="W968" s="8">
        <f>IF($Z968="","",IF(INDEX('Per Invoice'!W$2:W$1201,$Z968)="","",INDEX('Per Invoice'!W$2:W$1201,$Z968)))</f>
        <v/>
      </c>
      <c r="X968" s="8">
        <f>IF($Z968="","",IF(INDEX('Per Invoice'!X$2:X$1201,$Z968)="","",INDEX('Per Invoice'!X$2:X$1201,$Z968)))</f>
        <v/>
      </c>
      <c r="Y968" s="8">
        <f>IF($Z968="","",IF(INDEX('Per Invoice'!Y$2:Y$1201,$Z968)="","",INDEX('Per Invoice'!Y$2:Y$1201,$Z968)))</f>
        <v/>
      </c>
      <c r="Z968" s="16">
        <f>IFERROR(MATCH(Settings!$C$26&amp;"|"&amp;ROWS($Z$2:$Z968),'Per Invoice'!$AB$2:$AB$1201,0),"")</f>
        <v/>
      </c>
    </row>
    <row r="969">
      <c r="A969">
        <f>IF($Z969="","",IF(INDEX('Per Invoice'!A$2:A$1201,$Z969)="","",INDEX('Per Invoice'!A$2:A$1201,$Z969)))</f>
        <v/>
      </c>
      <c r="B969">
        <f>IF($Z969="","",IF(INDEX('Per Invoice'!B$2:B$1201,$Z969)="","",INDEX('Per Invoice'!B$2:B$1201,$Z969)))</f>
        <v/>
      </c>
      <c r="C969">
        <f>IF($Z969="","",IF(INDEX('Per Invoice'!C$2:C$1201,$Z969)="","",INDEX('Per Invoice'!C$2:C$1201,$Z969)))</f>
        <v/>
      </c>
      <c r="D969">
        <f>IF($Z969="","",IF(INDEX('Per Invoice'!D$2:D$1201,$Z969)="","",INDEX('Per Invoice'!D$2:D$1201,$Z969)))</f>
        <v/>
      </c>
      <c r="E969" s="14">
        <f>IF($Z969="","",IF(INDEX('Per Invoice'!E$2:E$1201,$Z969)="","",INDEX('Per Invoice'!E$2:E$1201,$Z969)))</f>
        <v/>
      </c>
      <c r="F969">
        <f>IF($Z969="","",IF(INDEX('Per Invoice'!F$2:F$1201,$Z969)="","",INDEX('Per Invoice'!F$2:F$1201,$Z969)))</f>
        <v/>
      </c>
      <c r="G969">
        <f>IF($Z969="","",IF(INDEX('Per Invoice'!G$2:G$1201,$Z969)="","",INDEX('Per Invoice'!G$2:G$1201,$Z969)))</f>
        <v/>
      </c>
      <c r="H969">
        <f>IF($Z969="","",IF(INDEX('Per Invoice'!H$2:H$1201,$Z969)="","",INDEX('Per Invoice'!H$2:H$1201,$Z969)))</f>
        <v/>
      </c>
      <c r="I969">
        <f>IF($Z969="","",IF(INDEX('Per Invoice'!I$2:I$1201,$Z969)="","",INDEX('Per Invoice'!I$2:I$1201,$Z969)))</f>
        <v/>
      </c>
      <c r="J969">
        <f>IF($Z969="","",IF(INDEX('Per Invoice'!J$2:J$1201,$Z969)="","",INDEX('Per Invoice'!J$2:J$1201,$Z969)))</f>
        <v/>
      </c>
      <c r="K969" s="8">
        <f>IF($Z969="","",IF(INDEX('Per Invoice'!K$2:K$1201,$Z969)="","",INDEX('Per Invoice'!K$2:K$1201,$Z969)))</f>
        <v/>
      </c>
      <c r="L969">
        <f>IF($Z969="","",IF(INDEX('Per Invoice'!L$2:L$1201,$Z969)="","",INDEX('Per Invoice'!L$2:L$1201,$Z969)))</f>
        <v/>
      </c>
      <c r="M969">
        <f>IF($Z969="","",IF(INDEX('Per Invoice'!M$2:M$1201,$Z969)="","",INDEX('Per Invoice'!M$2:M$1201,$Z969)))</f>
        <v/>
      </c>
      <c r="N969">
        <f>IF($Z969="","",IF(INDEX('Per Invoice'!N$2:N$1201,$Z969)="","",INDEX('Per Invoice'!N$2:N$1201,$Z969)))</f>
        <v/>
      </c>
      <c r="O969" s="8">
        <f>IF($Z969="","",IF(INDEX('Per Invoice'!O$2:O$1201,$Z969)="","",INDEX('Per Invoice'!O$2:O$1201,$Z969)))</f>
        <v/>
      </c>
      <c r="P969">
        <f>IF($Z969="","",IF(INDEX('Per Invoice'!P$2:P$1201,$Z969)="","",INDEX('Per Invoice'!P$2:P$1201,$Z969)))</f>
        <v/>
      </c>
      <c r="Q969" s="8">
        <f>IF($Z969="","",IF(INDEX('Per Invoice'!Q$2:Q$1201,$Z969)="","",INDEX('Per Invoice'!Q$2:Q$1201,$Z969)))</f>
        <v/>
      </c>
      <c r="R969" s="8">
        <f>IF($Z969="","",IF(INDEX('Per Invoice'!R$2:R$1201,$Z969)="","",INDEX('Per Invoice'!R$2:R$1201,$Z969)))</f>
        <v/>
      </c>
      <c r="S969">
        <f>IF($Z969="","",IF(INDEX('Per Invoice'!S$2:S$1201,$Z969)="","",INDEX('Per Invoice'!S$2:S$1201,$Z969)))</f>
        <v/>
      </c>
      <c r="T969" s="8">
        <f>IF($Z969="","",IF(INDEX('Per Invoice'!T$2:T$1201,$Z969)="","",INDEX('Per Invoice'!T$2:T$1201,$Z969)))</f>
        <v/>
      </c>
      <c r="U969" s="8">
        <f>IF($Z969="","",IF(INDEX('Per Invoice'!U$2:U$1201,$Z969)="","",INDEX('Per Invoice'!U$2:U$1201,$Z969)))</f>
        <v/>
      </c>
      <c r="V969" s="8">
        <f>IF($Z969="","",IF(INDEX('Per Invoice'!V$2:V$1201,$Z969)="","",INDEX('Per Invoice'!V$2:V$1201,$Z969)))</f>
        <v/>
      </c>
      <c r="W969" s="8">
        <f>IF($Z969="","",IF(INDEX('Per Invoice'!W$2:W$1201,$Z969)="","",INDEX('Per Invoice'!W$2:W$1201,$Z969)))</f>
        <v/>
      </c>
      <c r="X969" s="8">
        <f>IF($Z969="","",IF(INDEX('Per Invoice'!X$2:X$1201,$Z969)="","",INDEX('Per Invoice'!X$2:X$1201,$Z969)))</f>
        <v/>
      </c>
      <c r="Y969" s="8">
        <f>IF($Z969="","",IF(INDEX('Per Invoice'!Y$2:Y$1201,$Z969)="","",INDEX('Per Invoice'!Y$2:Y$1201,$Z969)))</f>
        <v/>
      </c>
      <c r="Z969" s="16">
        <f>IFERROR(MATCH(Settings!$C$26&amp;"|"&amp;ROWS($Z$2:$Z969),'Per Invoice'!$AB$2:$AB$1201,0),"")</f>
        <v/>
      </c>
    </row>
    <row r="970">
      <c r="A970">
        <f>IF($Z970="","",IF(INDEX('Per Invoice'!A$2:A$1201,$Z970)="","",INDEX('Per Invoice'!A$2:A$1201,$Z970)))</f>
        <v/>
      </c>
      <c r="B970">
        <f>IF($Z970="","",IF(INDEX('Per Invoice'!B$2:B$1201,$Z970)="","",INDEX('Per Invoice'!B$2:B$1201,$Z970)))</f>
        <v/>
      </c>
      <c r="C970">
        <f>IF($Z970="","",IF(INDEX('Per Invoice'!C$2:C$1201,$Z970)="","",INDEX('Per Invoice'!C$2:C$1201,$Z970)))</f>
        <v/>
      </c>
      <c r="D970">
        <f>IF($Z970="","",IF(INDEX('Per Invoice'!D$2:D$1201,$Z970)="","",INDEX('Per Invoice'!D$2:D$1201,$Z970)))</f>
        <v/>
      </c>
      <c r="E970" s="14">
        <f>IF($Z970="","",IF(INDEX('Per Invoice'!E$2:E$1201,$Z970)="","",INDEX('Per Invoice'!E$2:E$1201,$Z970)))</f>
        <v/>
      </c>
      <c r="F970">
        <f>IF($Z970="","",IF(INDEX('Per Invoice'!F$2:F$1201,$Z970)="","",INDEX('Per Invoice'!F$2:F$1201,$Z970)))</f>
        <v/>
      </c>
      <c r="G970">
        <f>IF($Z970="","",IF(INDEX('Per Invoice'!G$2:G$1201,$Z970)="","",INDEX('Per Invoice'!G$2:G$1201,$Z970)))</f>
        <v/>
      </c>
      <c r="H970">
        <f>IF($Z970="","",IF(INDEX('Per Invoice'!H$2:H$1201,$Z970)="","",INDEX('Per Invoice'!H$2:H$1201,$Z970)))</f>
        <v/>
      </c>
      <c r="I970">
        <f>IF($Z970="","",IF(INDEX('Per Invoice'!I$2:I$1201,$Z970)="","",INDEX('Per Invoice'!I$2:I$1201,$Z970)))</f>
        <v/>
      </c>
      <c r="J970">
        <f>IF($Z970="","",IF(INDEX('Per Invoice'!J$2:J$1201,$Z970)="","",INDEX('Per Invoice'!J$2:J$1201,$Z970)))</f>
        <v/>
      </c>
      <c r="K970" s="8">
        <f>IF($Z970="","",IF(INDEX('Per Invoice'!K$2:K$1201,$Z970)="","",INDEX('Per Invoice'!K$2:K$1201,$Z970)))</f>
        <v/>
      </c>
      <c r="L970">
        <f>IF($Z970="","",IF(INDEX('Per Invoice'!L$2:L$1201,$Z970)="","",INDEX('Per Invoice'!L$2:L$1201,$Z970)))</f>
        <v/>
      </c>
      <c r="M970">
        <f>IF($Z970="","",IF(INDEX('Per Invoice'!M$2:M$1201,$Z970)="","",INDEX('Per Invoice'!M$2:M$1201,$Z970)))</f>
        <v/>
      </c>
      <c r="N970">
        <f>IF($Z970="","",IF(INDEX('Per Invoice'!N$2:N$1201,$Z970)="","",INDEX('Per Invoice'!N$2:N$1201,$Z970)))</f>
        <v/>
      </c>
      <c r="O970" s="8">
        <f>IF($Z970="","",IF(INDEX('Per Invoice'!O$2:O$1201,$Z970)="","",INDEX('Per Invoice'!O$2:O$1201,$Z970)))</f>
        <v/>
      </c>
      <c r="P970">
        <f>IF($Z970="","",IF(INDEX('Per Invoice'!P$2:P$1201,$Z970)="","",INDEX('Per Invoice'!P$2:P$1201,$Z970)))</f>
        <v/>
      </c>
      <c r="Q970" s="8">
        <f>IF($Z970="","",IF(INDEX('Per Invoice'!Q$2:Q$1201,$Z970)="","",INDEX('Per Invoice'!Q$2:Q$1201,$Z970)))</f>
        <v/>
      </c>
      <c r="R970" s="8">
        <f>IF($Z970="","",IF(INDEX('Per Invoice'!R$2:R$1201,$Z970)="","",INDEX('Per Invoice'!R$2:R$1201,$Z970)))</f>
        <v/>
      </c>
      <c r="S970">
        <f>IF($Z970="","",IF(INDEX('Per Invoice'!S$2:S$1201,$Z970)="","",INDEX('Per Invoice'!S$2:S$1201,$Z970)))</f>
        <v/>
      </c>
      <c r="T970" s="8">
        <f>IF($Z970="","",IF(INDEX('Per Invoice'!T$2:T$1201,$Z970)="","",INDEX('Per Invoice'!T$2:T$1201,$Z970)))</f>
        <v/>
      </c>
      <c r="U970" s="8">
        <f>IF($Z970="","",IF(INDEX('Per Invoice'!U$2:U$1201,$Z970)="","",INDEX('Per Invoice'!U$2:U$1201,$Z970)))</f>
        <v/>
      </c>
      <c r="V970" s="8">
        <f>IF($Z970="","",IF(INDEX('Per Invoice'!V$2:V$1201,$Z970)="","",INDEX('Per Invoice'!V$2:V$1201,$Z970)))</f>
        <v/>
      </c>
      <c r="W970" s="8">
        <f>IF($Z970="","",IF(INDEX('Per Invoice'!W$2:W$1201,$Z970)="","",INDEX('Per Invoice'!W$2:W$1201,$Z970)))</f>
        <v/>
      </c>
      <c r="X970" s="8">
        <f>IF($Z970="","",IF(INDEX('Per Invoice'!X$2:X$1201,$Z970)="","",INDEX('Per Invoice'!X$2:X$1201,$Z970)))</f>
        <v/>
      </c>
      <c r="Y970" s="8">
        <f>IF($Z970="","",IF(INDEX('Per Invoice'!Y$2:Y$1201,$Z970)="","",INDEX('Per Invoice'!Y$2:Y$1201,$Z970)))</f>
        <v/>
      </c>
      <c r="Z970" s="16">
        <f>IFERROR(MATCH(Settings!$C$26&amp;"|"&amp;ROWS($Z$2:$Z970),'Per Invoice'!$AB$2:$AB$1201,0),"")</f>
        <v/>
      </c>
    </row>
    <row r="971">
      <c r="A971">
        <f>IF($Z971="","",IF(INDEX('Per Invoice'!A$2:A$1201,$Z971)="","",INDEX('Per Invoice'!A$2:A$1201,$Z971)))</f>
        <v/>
      </c>
      <c r="B971">
        <f>IF($Z971="","",IF(INDEX('Per Invoice'!B$2:B$1201,$Z971)="","",INDEX('Per Invoice'!B$2:B$1201,$Z971)))</f>
        <v/>
      </c>
      <c r="C971">
        <f>IF($Z971="","",IF(INDEX('Per Invoice'!C$2:C$1201,$Z971)="","",INDEX('Per Invoice'!C$2:C$1201,$Z971)))</f>
        <v/>
      </c>
      <c r="D971">
        <f>IF($Z971="","",IF(INDEX('Per Invoice'!D$2:D$1201,$Z971)="","",INDEX('Per Invoice'!D$2:D$1201,$Z971)))</f>
        <v/>
      </c>
      <c r="E971" s="14">
        <f>IF($Z971="","",IF(INDEX('Per Invoice'!E$2:E$1201,$Z971)="","",INDEX('Per Invoice'!E$2:E$1201,$Z971)))</f>
        <v/>
      </c>
      <c r="F971">
        <f>IF($Z971="","",IF(INDEX('Per Invoice'!F$2:F$1201,$Z971)="","",INDEX('Per Invoice'!F$2:F$1201,$Z971)))</f>
        <v/>
      </c>
      <c r="G971">
        <f>IF($Z971="","",IF(INDEX('Per Invoice'!G$2:G$1201,$Z971)="","",INDEX('Per Invoice'!G$2:G$1201,$Z971)))</f>
        <v/>
      </c>
      <c r="H971">
        <f>IF($Z971="","",IF(INDEX('Per Invoice'!H$2:H$1201,$Z971)="","",INDEX('Per Invoice'!H$2:H$1201,$Z971)))</f>
        <v/>
      </c>
      <c r="I971">
        <f>IF($Z971="","",IF(INDEX('Per Invoice'!I$2:I$1201,$Z971)="","",INDEX('Per Invoice'!I$2:I$1201,$Z971)))</f>
        <v/>
      </c>
      <c r="J971">
        <f>IF($Z971="","",IF(INDEX('Per Invoice'!J$2:J$1201,$Z971)="","",INDEX('Per Invoice'!J$2:J$1201,$Z971)))</f>
        <v/>
      </c>
      <c r="K971" s="8">
        <f>IF($Z971="","",IF(INDEX('Per Invoice'!K$2:K$1201,$Z971)="","",INDEX('Per Invoice'!K$2:K$1201,$Z971)))</f>
        <v/>
      </c>
      <c r="L971">
        <f>IF($Z971="","",IF(INDEX('Per Invoice'!L$2:L$1201,$Z971)="","",INDEX('Per Invoice'!L$2:L$1201,$Z971)))</f>
        <v/>
      </c>
      <c r="M971">
        <f>IF($Z971="","",IF(INDEX('Per Invoice'!M$2:M$1201,$Z971)="","",INDEX('Per Invoice'!M$2:M$1201,$Z971)))</f>
        <v/>
      </c>
      <c r="N971">
        <f>IF($Z971="","",IF(INDEX('Per Invoice'!N$2:N$1201,$Z971)="","",INDEX('Per Invoice'!N$2:N$1201,$Z971)))</f>
        <v/>
      </c>
      <c r="O971" s="8">
        <f>IF($Z971="","",IF(INDEX('Per Invoice'!O$2:O$1201,$Z971)="","",INDEX('Per Invoice'!O$2:O$1201,$Z971)))</f>
        <v/>
      </c>
      <c r="P971">
        <f>IF($Z971="","",IF(INDEX('Per Invoice'!P$2:P$1201,$Z971)="","",INDEX('Per Invoice'!P$2:P$1201,$Z971)))</f>
        <v/>
      </c>
      <c r="Q971" s="8">
        <f>IF($Z971="","",IF(INDEX('Per Invoice'!Q$2:Q$1201,$Z971)="","",INDEX('Per Invoice'!Q$2:Q$1201,$Z971)))</f>
        <v/>
      </c>
      <c r="R971" s="8">
        <f>IF($Z971="","",IF(INDEX('Per Invoice'!R$2:R$1201,$Z971)="","",INDEX('Per Invoice'!R$2:R$1201,$Z971)))</f>
        <v/>
      </c>
      <c r="S971">
        <f>IF($Z971="","",IF(INDEX('Per Invoice'!S$2:S$1201,$Z971)="","",INDEX('Per Invoice'!S$2:S$1201,$Z971)))</f>
        <v/>
      </c>
      <c r="T971" s="8">
        <f>IF($Z971="","",IF(INDEX('Per Invoice'!T$2:T$1201,$Z971)="","",INDEX('Per Invoice'!T$2:T$1201,$Z971)))</f>
        <v/>
      </c>
      <c r="U971" s="8">
        <f>IF($Z971="","",IF(INDEX('Per Invoice'!U$2:U$1201,$Z971)="","",INDEX('Per Invoice'!U$2:U$1201,$Z971)))</f>
        <v/>
      </c>
      <c r="V971" s="8">
        <f>IF($Z971="","",IF(INDEX('Per Invoice'!V$2:V$1201,$Z971)="","",INDEX('Per Invoice'!V$2:V$1201,$Z971)))</f>
        <v/>
      </c>
      <c r="W971" s="8">
        <f>IF($Z971="","",IF(INDEX('Per Invoice'!W$2:W$1201,$Z971)="","",INDEX('Per Invoice'!W$2:W$1201,$Z971)))</f>
        <v/>
      </c>
      <c r="X971" s="8">
        <f>IF($Z971="","",IF(INDEX('Per Invoice'!X$2:X$1201,$Z971)="","",INDEX('Per Invoice'!X$2:X$1201,$Z971)))</f>
        <v/>
      </c>
      <c r="Y971" s="8">
        <f>IF($Z971="","",IF(INDEX('Per Invoice'!Y$2:Y$1201,$Z971)="","",INDEX('Per Invoice'!Y$2:Y$1201,$Z971)))</f>
        <v/>
      </c>
      <c r="Z971" s="16">
        <f>IFERROR(MATCH(Settings!$C$26&amp;"|"&amp;ROWS($Z$2:$Z971),'Per Invoice'!$AB$2:$AB$1201,0),"")</f>
        <v/>
      </c>
    </row>
    <row r="972">
      <c r="A972">
        <f>IF($Z972="","",IF(INDEX('Per Invoice'!A$2:A$1201,$Z972)="","",INDEX('Per Invoice'!A$2:A$1201,$Z972)))</f>
        <v/>
      </c>
      <c r="B972">
        <f>IF($Z972="","",IF(INDEX('Per Invoice'!B$2:B$1201,$Z972)="","",INDEX('Per Invoice'!B$2:B$1201,$Z972)))</f>
        <v/>
      </c>
      <c r="C972">
        <f>IF($Z972="","",IF(INDEX('Per Invoice'!C$2:C$1201,$Z972)="","",INDEX('Per Invoice'!C$2:C$1201,$Z972)))</f>
        <v/>
      </c>
      <c r="D972">
        <f>IF($Z972="","",IF(INDEX('Per Invoice'!D$2:D$1201,$Z972)="","",INDEX('Per Invoice'!D$2:D$1201,$Z972)))</f>
        <v/>
      </c>
      <c r="E972" s="14">
        <f>IF($Z972="","",IF(INDEX('Per Invoice'!E$2:E$1201,$Z972)="","",INDEX('Per Invoice'!E$2:E$1201,$Z972)))</f>
        <v/>
      </c>
      <c r="F972">
        <f>IF($Z972="","",IF(INDEX('Per Invoice'!F$2:F$1201,$Z972)="","",INDEX('Per Invoice'!F$2:F$1201,$Z972)))</f>
        <v/>
      </c>
      <c r="G972">
        <f>IF($Z972="","",IF(INDEX('Per Invoice'!G$2:G$1201,$Z972)="","",INDEX('Per Invoice'!G$2:G$1201,$Z972)))</f>
        <v/>
      </c>
      <c r="H972">
        <f>IF($Z972="","",IF(INDEX('Per Invoice'!H$2:H$1201,$Z972)="","",INDEX('Per Invoice'!H$2:H$1201,$Z972)))</f>
        <v/>
      </c>
      <c r="I972">
        <f>IF($Z972="","",IF(INDEX('Per Invoice'!I$2:I$1201,$Z972)="","",INDEX('Per Invoice'!I$2:I$1201,$Z972)))</f>
        <v/>
      </c>
      <c r="J972">
        <f>IF($Z972="","",IF(INDEX('Per Invoice'!J$2:J$1201,$Z972)="","",INDEX('Per Invoice'!J$2:J$1201,$Z972)))</f>
        <v/>
      </c>
      <c r="K972" s="8">
        <f>IF($Z972="","",IF(INDEX('Per Invoice'!K$2:K$1201,$Z972)="","",INDEX('Per Invoice'!K$2:K$1201,$Z972)))</f>
        <v/>
      </c>
      <c r="L972">
        <f>IF($Z972="","",IF(INDEX('Per Invoice'!L$2:L$1201,$Z972)="","",INDEX('Per Invoice'!L$2:L$1201,$Z972)))</f>
        <v/>
      </c>
      <c r="M972">
        <f>IF($Z972="","",IF(INDEX('Per Invoice'!M$2:M$1201,$Z972)="","",INDEX('Per Invoice'!M$2:M$1201,$Z972)))</f>
        <v/>
      </c>
      <c r="N972">
        <f>IF($Z972="","",IF(INDEX('Per Invoice'!N$2:N$1201,$Z972)="","",INDEX('Per Invoice'!N$2:N$1201,$Z972)))</f>
        <v/>
      </c>
      <c r="O972" s="8">
        <f>IF($Z972="","",IF(INDEX('Per Invoice'!O$2:O$1201,$Z972)="","",INDEX('Per Invoice'!O$2:O$1201,$Z972)))</f>
        <v/>
      </c>
      <c r="P972">
        <f>IF($Z972="","",IF(INDEX('Per Invoice'!P$2:P$1201,$Z972)="","",INDEX('Per Invoice'!P$2:P$1201,$Z972)))</f>
        <v/>
      </c>
      <c r="Q972" s="8">
        <f>IF($Z972="","",IF(INDEX('Per Invoice'!Q$2:Q$1201,$Z972)="","",INDEX('Per Invoice'!Q$2:Q$1201,$Z972)))</f>
        <v/>
      </c>
      <c r="R972" s="8">
        <f>IF($Z972="","",IF(INDEX('Per Invoice'!R$2:R$1201,$Z972)="","",INDEX('Per Invoice'!R$2:R$1201,$Z972)))</f>
        <v/>
      </c>
      <c r="S972">
        <f>IF($Z972="","",IF(INDEX('Per Invoice'!S$2:S$1201,$Z972)="","",INDEX('Per Invoice'!S$2:S$1201,$Z972)))</f>
        <v/>
      </c>
      <c r="T972" s="8">
        <f>IF($Z972="","",IF(INDEX('Per Invoice'!T$2:T$1201,$Z972)="","",INDEX('Per Invoice'!T$2:T$1201,$Z972)))</f>
        <v/>
      </c>
      <c r="U972" s="8">
        <f>IF($Z972="","",IF(INDEX('Per Invoice'!U$2:U$1201,$Z972)="","",INDEX('Per Invoice'!U$2:U$1201,$Z972)))</f>
        <v/>
      </c>
      <c r="V972" s="8">
        <f>IF($Z972="","",IF(INDEX('Per Invoice'!V$2:V$1201,$Z972)="","",INDEX('Per Invoice'!V$2:V$1201,$Z972)))</f>
        <v/>
      </c>
      <c r="W972" s="8">
        <f>IF($Z972="","",IF(INDEX('Per Invoice'!W$2:W$1201,$Z972)="","",INDEX('Per Invoice'!W$2:W$1201,$Z972)))</f>
        <v/>
      </c>
      <c r="X972" s="8">
        <f>IF($Z972="","",IF(INDEX('Per Invoice'!X$2:X$1201,$Z972)="","",INDEX('Per Invoice'!X$2:X$1201,$Z972)))</f>
        <v/>
      </c>
      <c r="Y972" s="8">
        <f>IF($Z972="","",IF(INDEX('Per Invoice'!Y$2:Y$1201,$Z972)="","",INDEX('Per Invoice'!Y$2:Y$1201,$Z972)))</f>
        <v/>
      </c>
      <c r="Z972" s="16">
        <f>IFERROR(MATCH(Settings!$C$26&amp;"|"&amp;ROWS($Z$2:$Z972),'Per Invoice'!$AB$2:$AB$1201,0),"")</f>
        <v/>
      </c>
    </row>
    <row r="973">
      <c r="A973">
        <f>IF($Z973="","",IF(INDEX('Per Invoice'!A$2:A$1201,$Z973)="","",INDEX('Per Invoice'!A$2:A$1201,$Z973)))</f>
        <v/>
      </c>
      <c r="B973">
        <f>IF($Z973="","",IF(INDEX('Per Invoice'!B$2:B$1201,$Z973)="","",INDEX('Per Invoice'!B$2:B$1201,$Z973)))</f>
        <v/>
      </c>
      <c r="C973">
        <f>IF($Z973="","",IF(INDEX('Per Invoice'!C$2:C$1201,$Z973)="","",INDEX('Per Invoice'!C$2:C$1201,$Z973)))</f>
        <v/>
      </c>
      <c r="D973">
        <f>IF($Z973="","",IF(INDEX('Per Invoice'!D$2:D$1201,$Z973)="","",INDEX('Per Invoice'!D$2:D$1201,$Z973)))</f>
        <v/>
      </c>
      <c r="E973" s="14">
        <f>IF($Z973="","",IF(INDEX('Per Invoice'!E$2:E$1201,$Z973)="","",INDEX('Per Invoice'!E$2:E$1201,$Z973)))</f>
        <v/>
      </c>
      <c r="F973">
        <f>IF($Z973="","",IF(INDEX('Per Invoice'!F$2:F$1201,$Z973)="","",INDEX('Per Invoice'!F$2:F$1201,$Z973)))</f>
        <v/>
      </c>
      <c r="G973">
        <f>IF($Z973="","",IF(INDEX('Per Invoice'!G$2:G$1201,$Z973)="","",INDEX('Per Invoice'!G$2:G$1201,$Z973)))</f>
        <v/>
      </c>
      <c r="H973">
        <f>IF($Z973="","",IF(INDEX('Per Invoice'!H$2:H$1201,$Z973)="","",INDEX('Per Invoice'!H$2:H$1201,$Z973)))</f>
        <v/>
      </c>
      <c r="I973">
        <f>IF($Z973="","",IF(INDEX('Per Invoice'!I$2:I$1201,$Z973)="","",INDEX('Per Invoice'!I$2:I$1201,$Z973)))</f>
        <v/>
      </c>
      <c r="J973">
        <f>IF($Z973="","",IF(INDEX('Per Invoice'!J$2:J$1201,$Z973)="","",INDEX('Per Invoice'!J$2:J$1201,$Z973)))</f>
        <v/>
      </c>
      <c r="K973" s="8">
        <f>IF($Z973="","",IF(INDEX('Per Invoice'!K$2:K$1201,$Z973)="","",INDEX('Per Invoice'!K$2:K$1201,$Z973)))</f>
        <v/>
      </c>
      <c r="L973">
        <f>IF($Z973="","",IF(INDEX('Per Invoice'!L$2:L$1201,$Z973)="","",INDEX('Per Invoice'!L$2:L$1201,$Z973)))</f>
        <v/>
      </c>
      <c r="M973">
        <f>IF($Z973="","",IF(INDEX('Per Invoice'!M$2:M$1201,$Z973)="","",INDEX('Per Invoice'!M$2:M$1201,$Z973)))</f>
        <v/>
      </c>
      <c r="N973">
        <f>IF($Z973="","",IF(INDEX('Per Invoice'!N$2:N$1201,$Z973)="","",INDEX('Per Invoice'!N$2:N$1201,$Z973)))</f>
        <v/>
      </c>
      <c r="O973" s="8">
        <f>IF($Z973="","",IF(INDEX('Per Invoice'!O$2:O$1201,$Z973)="","",INDEX('Per Invoice'!O$2:O$1201,$Z973)))</f>
        <v/>
      </c>
      <c r="P973">
        <f>IF($Z973="","",IF(INDEX('Per Invoice'!P$2:P$1201,$Z973)="","",INDEX('Per Invoice'!P$2:P$1201,$Z973)))</f>
        <v/>
      </c>
      <c r="Q973" s="8">
        <f>IF($Z973="","",IF(INDEX('Per Invoice'!Q$2:Q$1201,$Z973)="","",INDEX('Per Invoice'!Q$2:Q$1201,$Z973)))</f>
        <v/>
      </c>
      <c r="R973" s="8">
        <f>IF($Z973="","",IF(INDEX('Per Invoice'!R$2:R$1201,$Z973)="","",INDEX('Per Invoice'!R$2:R$1201,$Z973)))</f>
        <v/>
      </c>
      <c r="S973">
        <f>IF($Z973="","",IF(INDEX('Per Invoice'!S$2:S$1201,$Z973)="","",INDEX('Per Invoice'!S$2:S$1201,$Z973)))</f>
        <v/>
      </c>
      <c r="T973" s="8">
        <f>IF($Z973="","",IF(INDEX('Per Invoice'!T$2:T$1201,$Z973)="","",INDEX('Per Invoice'!T$2:T$1201,$Z973)))</f>
        <v/>
      </c>
      <c r="U973" s="8">
        <f>IF($Z973="","",IF(INDEX('Per Invoice'!U$2:U$1201,$Z973)="","",INDEX('Per Invoice'!U$2:U$1201,$Z973)))</f>
        <v/>
      </c>
      <c r="V973" s="8">
        <f>IF($Z973="","",IF(INDEX('Per Invoice'!V$2:V$1201,$Z973)="","",INDEX('Per Invoice'!V$2:V$1201,$Z973)))</f>
        <v/>
      </c>
      <c r="W973" s="8">
        <f>IF($Z973="","",IF(INDEX('Per Invoice'!W$2:W$1201,$Z973)="","",INDEX('Per Invoice'!W$2:W$1201,$Z973)))</f>
        <v/>
      </c>
      <c r="X973" s="8">
        <f>IF($Z973="","",IF(INDEX('Per Invoice'!X$2:X$1201,$Z973)="","",INDEX('Per Invoice'!X$2:X$1201,$Z973)))</f>
        <v/>
      </c>
      <c r="Y973" s="8">
        <f>IF($Z973="","",IF(INDEX('Per Invoice'!Y$2:Y$1201,$Z973)="","",INDEX('Per Invoice'!Y$2:Y$1201,$Z973)))</f>
        <v/>
      </c>
      <c r="Z973" s="16">
        <f>IFERROR(MATCH(Settings!$C$26&amp;"|"&amp;ROWS($Z$2:$Z973),'Per Invoice'!$AB$2:$AB$1201,0),"")</f>
        <v/>
      </c>
    </row>
    <row r="974">
      <c r="A974">
        <f>IF($Z974="","",IF(INDEX('Per Invoice'!A$2:A$1201,$Z974)="","",INDEX('Per Invoice'!A$2:A$1201,$Z974)))</f>
        <v/>
      </c>
      <c r="B974">
        <f>IF($Z974="","",IF(INDEX('Per Invoice'!B$2:B$1201,$Z974)="","",INDEX('Per Invoice'!B$2:B$1201,$Z974)))</f>
        <v/>
      </c>
      <c r="C974">
        <f>IF($Z974="","",IF(INDEX('Per Invoice'!C$2:C$1201,$Z974)="","",INDEX('Per Invoice'!C$2:C$1201,$Z974)))</f>
        <v/>
      </c>
      <c r="D974">
        <f>IF($Z974="","",IF(INDEX('Per Invoice'!D$2:D$1201,$Z974)="","",INDEX('Per Invoice'!D$2:D$1201,$Z974)))</f>
        <v/>
      </c>
      <c r="E974" s="14">
        <f>IF($Z974="","",IF(INDEX('Per Invoice'!E$2:E$1201,$Z974)="","",INDEX('Per Invoice'!E$2:E$1201,$Z974)))</f>
        <v/>
      </c>
      <c r="F974">
        <f>IF($Z974="","",IF(INDEX('Per Invoice'!F$2:F$1201,$Z974)="","",INDEX('Per Invoice'!F$2:F$1201,$Z974)))</f>
        <v/>
      </c>
      <c r="G974">
        <f>IF($Z974="","",IF(INDEX('Per Invoice'!G$2:G$1201,$Z974)="","",INDEX('Per Invoice'!G$2:G$1201,$Z974)))</f>
        <v/>
      </c>
      <c r="H974">
        <f>IF($Z974="","",IF(INDEX('Per Invoice'!H$2:H$1201,$Z974)="","",INDEX('Per Invoice'!H$2:H$1201,$Z974)))</f>
        <v/>
      </c>
      <c r="I974">
        <f>IF($Z974="","",IF(INDEX('Per Invoice'!I$2:I$1201,$Z974)="","",INDEX('Per Invoice'!I$2:I$1201,$Z974)))</f>
        <v/>
      </c>
      <c r="J974">
        <f>IF($Z974="","",IF(INDEX('Per Invoice'!J$2:J$1201,$Z974)="","",INDEX('Per Invoice'!J$2:J$1201,$Z974)))</f>
        <v/>
      </c>
      <c r="K974" s="8">
        <f>IF($Z974="","",IF(INDEX('Per Invoice'!K$2:K$1201,$Z974)="","",INDEX('Per Invoice'!K$2:K$1201,$Z974)))</f>
        <v/>
      </c>
      <c r="L974">
        <f>IF($Z974="","",IF(INDEX('Per Invoice'!L$2:L$1201,$Z974)="","",INDEX('Per Invoice'!L$2:L$1201,$Z974)))</f>
        <v/>
      </c>
      <c r="M974">
        <f>IF($Z974="","",IF(INDEX('Per Invoice'!M$2:M$1201,$Z974)="","",INDEX('Per Invoice'!M$2:M$1201,$Z974)))</f>
        <v/>
      </c>
      <c r="N974">
        <f>IF($Z974="","",IF(INDEX('Per Invoice'!N$2:N$1201,$Z974)="","",INDEX('Per Invoice'!N$2:N$1201,$Z974)))</f>
        <v/>
      </c>
      <c r="O974" s="8">
        <f>IF($Z974="","",IF(INDEX('Per Invoice'!O$2:O$1201,$Z974)="","",INDEX('Per Invoice'!O$2:O$1201,$Z974)))</f>
        <v/>
      </c>
      <c r="P974">
        <f>IF($Z974="","",IF(INDEX('Per Invoice'!P$2:P$1201,$Z974)="","",INDEX('Per Invoice'!P$2:P$1201,$Z974)))</f>
        <v/>
      </c>
      <c r="Q974" s="8">
        <f>IF($Z974="","",IF(INDEX('Per Invoice'!Q$2:Q$1201,$Z974)="","",INDEX('Per Invoice'!Q$2:Q$1201,$Z974)))</f>
        <v/>
      </c>
      <c r="R974" s="8">
        <f>IF($Z974="","",IF(INDEX('Per Invoice'!R$2:R$1201,$Z974)="","",INDEX('Per Invoice'!R$2:R$1201,$Z974)))</f>
        <v/>
      </c>
      <c r="S974">
        <f>IF($Z974="","",IF(INDEX('Per Invoice'!S$2:S$1201,$Z974)="","",INDEX('Per Invoice'!S$2:S$1201,$Z974)))</f>
        <v/>
      </c>
      <c r="T974" s="8">
        <f>IF($Z974="","",IF(INDEX('Per Invoice'!T$2:T$1201,$Z974)="","",INDEX('Per Invoice'!T$2:T$1201,$Z974)))</f>
        <v/>
      </c>
      <c r="U974" s="8">
        <f>IF($Z974="","",IF(INDEX('Per Invoice'!U$2:U$1201,$Z974)="","",INDEX('Per Invoice'!U$2:U$1201,$Z974)))</f>
        <v/>
      </c>
      <c r="V974" s="8">
        <f>IF($Z974="","",IF(INDEX('Per Invoice'!V$2:V$1201,$Z974)="","",INDEX('Per Invoice'!V$2:V$1201,$Z974)))</f>
        <v/>
      </c>
      <c r="W974" s="8">
        <f>IF($Z974="","",IF(INDEX('Per Invoice'!W$2:W$1201,$Z974)="","",INDEX('Per Invoice'!W$2:W$1201,$Z974)))</f>
        <v/>
      </c>
      <c r="X974" s="8">
        <f>IF($Z974="","",IF(INDEX('Per Invoice'!X$2:X$1201,$Z974)="","",INDEX('Per Invoice'!X$2:X$1201,$Z974)))</f>
        <v/>
      </c>
      <c r="Y974" s="8">
        <f>IF($Z974="","",IF(INDEX('Per Invoice'!Y$2:Y$1201,$Z974)="","",INDEX('Per Invoice'!Y$2:Y$1201,$Z974)))</f>
        <v/>
      </c>
      <c r="Z974" s="16">
        <f>IFERROR(MATCH(Settings!$C$26&amp;"|"&amp;ROWS($Z$2:$Z974),'Per Invoice'!$AB$2:$AB$1201,0),"")</f>
        <v/>
      </c>
    </row>
    <row r="975">
      <c r="A975">
        <f>IF($Z975="","",IF(INDEX('Per Invoice'!A$2:A$1201,$Z975)="","",INDEX('Per Invoice'!A$2:A$1201,$Z975)))</f>
        <v/>
      </c>
      <c r="B975">
        <f>IF($Z975="","",IF(INDEX('Per Invoice'!B$2:B$1201,$Z975)="","",INDEX('Per Invoice'!B$2:B$1201,$Z975)))</f>
        <v/>
      </c>
      <c r="C975">
        <f>IF($Z975="","",IF(INDEX('Per Invoice'!C$2:C$1201,$Z975)="","",INDEX('Per Invoice'!C$2:C$1201,$Z975)))</f>
        <v/>
      </c>
      <c r="D975">
        <f>IF($Z975="","",IF(INDEX('Per Invoice'!D$2:D$1201,$Z975)="","",INDEX('Per Invoice'!D$2:D$1201,$Z975)))</f>
        <v/>
      </c>
      <c r="E975" s="14">
        <f>IF($Z975="","",IF(INDEX('Per Invoice'!E$2:E$1201,$Z975)="","",INDEX('Per Invoice'!E$2:E$1201,$Z975)))</f>
        <v/>
      </c>
      <c r="F975">
        <f>IF($Z975="","",IF(INDEX('Per Invoice'!F$2:F$1201,$Z975)="","",INDEX('Per Invoice'!F$2:F$1201,$Z975)))</f>
        <v/>
      </c>
      <c r="G975">
        <f>IF($Z975="","",IF(INDEX('Per Invoice'!G$2:G$1201,$Z975)="","",INDEX('Per Invoice'!G$2:G$1201,$Z975)))</f>
        <v/>
      </c>
      <c r="H975">
        <f>IF($Z975="","",IF(INDEX('Per Invoice'!H$2:H$1201,$Z975)="","",INDEX('Per Invoice'!H$2:H$1201,$Z975)))</f>
        <v/>
      </c>
      <c r="I975">
        <f>IF($Z975="","",IF(INDEX('Per Invoice'!I$2:I$1201,$Z975)="","",INDEX('Per Invoice'!I$2:I$1201,$Z975)))</f>
        <v/>
      </c>
      <c r="J975">
        <f>IF($Z975="","",IF(INDEX('Per Invoice'!J$2:J$1201,$Z975)="","",INDEX('Per Invoice'!J$2:J$1201,$Z975)))</f>
        <v/>
      </c>
      <c r="K975" s="8">
        <f>IF($Z975="","",IF(INDEX('Per Invoice'!K$2:K$1201,$Z975)="","",INDEX('Per Invoice'!K$2:K$1201,$Z975)))</f>
        <v/>
      </c>
      <c r="L975">
        <f>IF($Z975="","",IF(INDEX('Per Invoice'!L$2:L$1201,$Z975)="","",INDEX('Per Invoice'!L$2:L$1201,$Z975)))</f>
        <v/>
      </c>
      <c r="M975">
        <f>IF($Z975="","",IF(INDEX('Per Invoice'!M$2:M$1201,$Z975)="","",INDEX('Per Invoice'!M$2:M$1201,$Z975)))</f>
        <v/>
      </c>
      <c r="N975">
        <f>IF($Z975="","",IF(INDEX('Per Invoice'!N$2:N$1201,$Z975)="","",INDEX('Per Invoice'!N$2:N$1201,$Z975)))</f>
        <v/>
      </c>
      <c r="O975" s="8">
        <f>IF($Z975="","",IF(INDEX('Per Invoice'!O$2:O$1201,$Z975)="","",INDEX('Per Invoice'!O$2:O$1201,$Z975)))</f>
        <v/>
      </c>
      <c r="P975">
        <f>IF($Z975="","",IF(INDEX('Per Invoice'!P$2:P$1201,$Z975)="","",INDEX('Per Invoice'!P$2:P$1201,$Z975)))</f>
        <v/>
      </c>
      <c r="Q975" s="8">
        <f>IF($Z975="","",IF(INDEX('Per Invoice'!Q$2:Q$1201,$Z975)="","",INDEX('Per Invoice'!Q$2:Q$1201,$Z975)))</f>
        <v/>
      </c>
      <c r="R975" s="8">
        <f>IF($Z975="","",IF(INDEX('Per Invoice'!R$2:R$1201,$Z975)="","",INDEX('Per Invoice'!R$2:R$1201,$Z975)))</f>
        <v/>
      </c>
      <c r="S975">
        <f>IF($Z975="","",IF(INDEX('Per Invoice'!S$2:S$1201,$Z975)="","",INDEX('Per Invoice'!S$2:S$1201,$Z975)))</f>
        <v/>
      </c>
      <c r="T975" s="8">
        <f>IF($Z975="","",IF(INDEX('Per Invoice'!T$2:T$1201,$Z975)="","",INDEX('Per Invoice'!T$2:T$1201,$Z975)))</f>
        <v/>
      </c>
      <c r="U975" s="8">
        <f>IF($Z975="","",IF(INDEX('Per Invoice'!U$2:U$1201,$Z975)="","",INDEX('Per Invoice'!U$2:U$1201,$Z975)))</f>
        <v/>
      </c>
      <c r="V975" s="8">
        <f>IF($Z975="","",IF(INDEX('Per Invoice'!V$2:V$1201,$Z975)="","",INDEX('Per Invoice'!V$2:V$1201,$Z975)))</f>
        <v/>
      </c>
      <c r="W975" s="8">
        <f>IF($Z975="","",IF(INDEX('Per Invoice'!W$2:W$1201,$Z975)="","",INDEX('Per Invoice'!W$2:W$1201,$Z975)))</f>
        <v/>
      </c>
      <c r="X975" s="8">
        <f>IF($Z975="","",IF(INDEX('Per Invoice'!X$2:X$1201,$Z975)="","",INDEX('Per Invoice'!X$2:X$1201,$Z975)))</f>
        <v/>
      </c>
      <c r="Y975" s="8">
        <f>IF($Z975="","",IF(INDEX('Per Invoice'!Y$2:Y$1201,$Z975)="","",INDEX('Per Invoice'!Y$2:Y$1201,$Z975)))</f>
        <v/>
      </c>
      <c r="Z975" s="16">
        <f>IFERROR(MATCH(Settings!$C$26&amp;"|"&amp;ROWS($Z$2:$Z975),'Per Invoice'!$AB$2:$AB$1201,0),"")</f>
        <v/>
      </c>
    </row>
    <row r="976">
      <c r="A976">
        <f>IF($Z976="","",IF(INDEX('Per Invoice'!A$2:A$1201,$Z976)="","",INDEX('Per Invoice'!A$2:A$1201,$Z976)))</f>
        <v/>
      </c>
      <c r="B976">
        <f>IF($Z976="","",IF(INDEX('Per Invoice'!B$2:B$1201,$Z976)="","",INDEX('Per Invoice'!B$2:B$1201,$Z976)))</f>
        <v/>
      </c>
      <c r="C976">
        <f>IF($Z976="","",IF(INDEX('Per Invoice'!C$2:C$1201,$Z976)="","",INDEX('Per Invoice'!C$2:C$1201,$Z976)))</f>
        <v/>
      </c>
      <c r="D976">
        <f>IF($Z976="","",IF(INDEX('Per Invoice'!D$2:D$1201,$Z976)="","",INDEX('Per Invoice'!D$2:D$1201,$Z976)))</f>
        <v/>
      </c>
      <c r="E976" s="14">
        <f>IF($Z976="","",IF(INDEX('Per Invoice'!E$2:E$1201,$Z976)="","",INDEX('Per Invoice'!E$2:E$1201,$Z976)))</f>
        <v/>
      </c>
      <c r="F976">
        <f>IF($Z976="","",IF(INDEX('Per Invoice'!F$2:F$1201,$Z976)="","",INDEX('Per Invoice'!F$2:F$1201,$Z976)))</f>
        <v/>
      </c>
      <c r="G976">
        <f>IF($Z976="","",IF(INDEX('Per Invoice'!G$2:G$1201,$Z976)="","",INDEX('Per Invoice'!G$2:G$1201,$Z976)))</f>
        <v/>
      </c>
      <c r="H976">
        <f>IF($Z976="","",IF(INDEX('Per Invoice'!H$2:H$1201,$Z976)="","",INDEX('Per Invoice'!H$2:H$1201,$Z976)))</f>
        <v/>
      </c>
      <c r="I976">
        <f>IF($Z976="","",IF(INDEX('Per Invoice'!I$2:I$1201,$Z976)="","",INDEX('Per Invoice'!I$2:I$1201,$Z976)))</f>
        <v/>
      </c>
      <c r="J976">
        <f>IF($Z976="","",IF(INDEX('Per Invoice'!J$2:J$1201,$Z976)="","",INDEX('Per Invoice'!J$2:J$1201,$Z976)))</f>
        <v/>
      </c>
      <c r="K976" s="8">
        <f>IF($Z976="","",IF(INDEX('Per Invoice'!K$2:K$1201,$Z976)="","",INDEX('Per Invoice'!K$2:K$1201,$Z976)))</f>
        <v/>
      </c>
      <c r="L976">
        <f>IF($Z976="","",IF(INDEX('Per Invoice'!L$2:L$1201,$Z976)="","",INDEX('Per Invoice'!L$2:L$1201,$Z976)))</f>
        <v/>
      </c>
      <c r="M976">
        <f>IF($Z976="","",IF(INDEX('Per Invoice'!M$2:M$1201,$Z976)="","",INDEX('Per Invoice'!M$2:M$1201,$Z976)))</f>
        <v/>
      </c>
      <c r="N976">
        <f>IF($Z976="","",IF(INDEX('Per Invoice'!N$2:N$1201,$Z976)="","",INDEX('Per Invoice'!N$2:N$1201,$Z976)))</f>
        <v/>
      </c>
      <c r="O976" s="8">
        <f>IF($Z976="","",IF(INDEX('Per Invoice'!O$2:O$1201,$Z976)="","",INDEX('Per Invoice'!O$2:O$1201,$Z976)))</f>
        <v/>
      </c>
      <c r="P976">
        <f>IF($Z976="","",IF(INDEX('Per Invoice'!P$2:P$1201,$Z976)="","",INDEX('Per Invoice'!P$2:P$1201,$Z976)))</f>
        <v/>
      </c>
      <c r="Q976" s="8">
        <f>IF($Z976="","",IF(INDEX('Per Invoice'!Q$2:Q$1201,$Z976)="","",INDEX('Per Invoice'!Q$2:Q$1201,$Z976)))</f>
        <v/>
      </c>
      <c r="R976" s="8">
        <f>IF($Z976="","",IF(INDEX('Per Invoice'!R$2:R$1201,$Z976)="","",INDEX('Per Invoice'!R$2:R$1201,$Z976)))</f>
        <v/>
      </c>
      <c r="S976">
        <f>IF($Z976="","",IF(INDEX('Per Invoice'!S$2:S$1201,$Z976)="","",INDEX('Per Invoice'!S$2:S$1201,$Z976)))</f>
        <v/>
      </c>
      <c r="T976" s="8">
        <f>IF($Z976="","",IF(INDEX('Per Invoice'!T$2:T$1201,$Z976)="","",INDEX('Per Invoice'!T$2:T$1201,$Z976)))</f>
        <v/>
      </c>
      <c r="U976" s="8">
        <f>IF($Z976="","",IF(INDEX('Per Invoice'!U$2:U$1201,$Z976)="","",INDEX('Per Invoice'!U$2:U$1201,$Z976)))</f>
        <v/>
      </c>
      <c r="V976" s="8">
        <f>IF($Z976="","",IF(INDEX('Per Invoice'!V$2:V$1201,$Z976)="","",INDEX('Per Invoice'!V$2:V$1201,$Z976)))</f>
        <v/>
      </c>
      <c r="W976" s="8">
        <f>IF($Z976="","",IF(INDEX('Per Invoice'!W$2:W$1201,$Z976)="","",INDEX('Per Invoice'!W$2:W$1201,$Z976)))</f>
        <v/>
      </c>
      <c r="X976" s="8">
        <f>IF($Z976="","",IF(INDEX('Per Invoice'!X$2:X$1201,$Z976)="","",INDEX('Per Invoice'!X$2:X$1201,$Z976)))</f>
        <v/>
      </c>
      <c r="Y976" s="8">
        <f>IF($Z976="","",IF(INDEX('Per Invoice'!Y$2:Y$1201,$Z976)="","",INDEX('Per Invoice'!Y$2:Y$1201,$Z976)))</f>
        <v/>
      </c>
      <c r="Z976" s="16">
        <f>IFERROR(MATCH(Settings!$C$26&amp;"|"&amp;ROWS($Z$2:$Z976),'Per Invoice'!$AB$2:$AB$1201,0),"")</f>
        <v/>
      </c>
    </row>
    <row r="977">
      <c r="A977">
        <f>IF($Z977="","",IF(INDEX('Per Invoice'!A$2:A$1201,$Z977)="","",INDEX('Per Invoice'!A$2:A$1201,$Z977)))</f>
        <v/>
      </c>
      <c r="B977">
        <f>IF($Z977="","",IF(INDEX('Per Invoice'!B$2:B$1201,$Z977)="","",INDEX('Per Invoice'!B$2:B$1201,$Z977)))</f>
        <v/>
      </c>
      <c r="C977">
        <f>IF($Z977="","",IF(INDEX('Per Invoice'!C$2:C$1201,$Z977)="","",INDEX('Per Invoice'!C$2:C$1201,$Z977)))</f>
        <v/>
      </c>
      <c r="D977">
        <f>IF($Z977="","",IF(INDEX('Per Invoice'!D$2:D$1201,$Z977)="","",INDEX('Per Invoice'!D$2:D$1201,$Z977)))</f>
        <v/>
      </c>
      <c r="E977" s="14">
        <f>IF($Z977="","",IF(INDEX('Per Invoice'!E$2:E$1201,$Z977)="","",INDEX('Per Invoice'!E$2:E$1201,$Z977)))</f>
        <v/>
      </c>
      <c r="F977">
        <f>IF($Z977="","",IF(INDEX('Per Invoice'!F$2:F$1201,$Z977)="","",INDEX('Per Invoice'!F$2:F$1201,$Z977)))</f>
        <v/>
      </c>
      <c r="G977">
        <f>IF($Z977="","",IF(INDEX('Per Invoice'!G$2:G$1201,$Z977)="","",INDEX('Per Invoice'!G$2:G$1201,$Z977)))</f>
        <v/>
      </c>
      <c r="H977">
        <f>IF($Z977="","",IF(INDEX('Per Invoice'!H$2:H$1201,$Z977)="","",INDEX('Per Invoice'!H$2:H$1201,$Z977)))</f>
        <v/>
      </c>
      <c r="I977">
        <f>IF($Z977="","",IF(INDEX('Per Invoice'!I$2:I$1201,$Z977)="","",INDEX('Per Invoice'!I$2:I$1201,$Z977)))</f>
        <v/>
      </c>
      <c r="J977">
        <f>IF($Z977="","",IF(INDEX('Per Invoice'!J$2:J$1201,$Z977)="","",INDEX('Per Invoice'!J$2:J$1201,$Z977)))</f>
        <v/>
      </c>
      <c r="K977" s="8">
        <f>IF($Z977="","",IF(INDEX('Per Invoice'!K$2:K$1201,$Z977)="","",INDEX('Per Invoice'!K$2:K$1201,$Z977)))</f>
        <v/>
      </c>
      <c r="L977">
        <f>IF($Z977="","",IF(INDEX('Per Invoice'!L$2:L$1201,$Z977)="","",INDEX('Per Invoice'!L$2:L$1201,$Z977)))</f>
        <v/>
      </c>
      <c r="M977">
        <f>IF($Z977="","",IF(INDEX('Per Invoice'!M$2:M$1201,$Z977)="","",INDEX('Per Invoice'!M$2:M$1201,$Z977)))</f>
        <v/>
      </c>
      <c r="N977">
        <f>IF($Z977="","",IF(INDEX('Per Invoice'!N$2:N$1201,$Z977)="","",INDEX('Per Invoice'!N$2:N$1201,$Z977)))</f>
        <v/>
      </c>
      <c r="O977" s="8">
        <f>IF($Z977="","",IF(INDEX('Per Invoice'!O$2:O$1201,$Z977)="","",INDEX('Per Invoice'!O$2:O$1201,$Z977)))</f>
        <v/>
      </c>
      <c r="P977">
        <f>IF($Z977="","",IF(INDEX('Per Invoice'!P$2:P$1201,$Z977)="","",INDEX('Per Invoice'!P$2:P$1201,$Z977)))</f>
        <v/>
      </c>
      <c r="Q977" s="8">
        <f>IF($Z977="","",IF(INDEX('Per Invoice'!Q$2:Q$1201,$Z977)="","",INDEX('Per Invoice'!Q$2:Q$1201,$Z977)))</f>
        <v/>
      </c>
      <c r="R977" s="8">
        <f>IF($Z977="","",IF(INDEX('Per Invoice'!R$2:R$1201,$Z977)="","",INDEX('Per Invoice'!R$2:R$1201,$Z977)))</f>
        <v/>
      </c>
      <c r="S977">
        <f>IF($Z977="","",IF(INDEX('Per Invoice'!S$2:S$1201,$Z977)="","",INDEX('Per Invoice'!S$2:S$1201,$Z977)))</f>
        <v/>
      </c>
      <c r="T977" s="8">
        <f>IF($Z977="","",IF(INDEX('Per Invoice'!T$2:T$1201,$Z977)="","",INDEX('Per Invoice'!T$2:T$1201,$Z977)))</f>
        <v/>
      </c>
      <c r="U977" s="8">
        <f>IF($Z977="","",IF(INDEX('Per Invoice'!U$2:U$1201,$Z977)="","",INDEX('Per Invoice'!U$2:U$1201,$Z977)))</f>
        <v/>
      </c>
      <c r="V977" s="8">
        <f>IF($Z977="","",IF(INDEX('Per Invoice'!V$2:V$1201,$Z977)="","",INDEX('Per Invoice'!V$2:V$1201,$Z977)))</f>
        <v/>
      </c>
      <c r="W977" s="8">
        <f>IF($Z977="","",IF(INDEX('Per Invoice'!W$2:W$1201,$Z977)="","",INDEX('Per Invoice'!W$2:W$1201,$Z977)))</f>
        <v/>
      </c>
      <c r="X977" s="8">
        <f>IF($Z977="","",IF(INDEX('Per Invoice'!X$2:X$1201,$Z977)="","",INDEX('Per Invoice'!X$2:X$1201,$Z977)))</f>
        <v/>
      </c>
      <c r="Y977" s="8">
        <f>IF($Z977="","",IF(INDEX('Per Invoice'!Y$2:Y$1201,$Z977)="","",INDEX('Per Invoice'!Y$2:Y$1201,$Z977)))</f>
        <v/>
      </c>
      <c r="Z977" s="16">
        <f>IFERROR(MATCH(Settings!$C$26&amp;"|"&amp;ROWS($Z$2:$Z977),'Per Invoice'!$AB$2:$AB$1201,0),"")</f>
        <v/>
      </c>
    </row>
    <row r="978">
      <c r="A978">
        <f>IF($Z978="","",IF(INDEX('Per Invoice'!A$2:A$1201,$Z978)="","",INDEX('Per Invoice'!A$2:A$1201,$Z978)))</f>
        <v/>
      </c>
      <c r="B978">
        <f>IF($Z978="","",IF(INDEX('Per Invoice'!B$2:B$1201,$Z978)="","",INDEX('Per Invoice'!B$2:B$1201,$Z978)))</f>
        <v/>
      </c>
      <c r="C978">
        <f>IF($Z978="","",IF(INDEX('Per Invoice'!C$2:C$1201,$Z978)="","",INDEX('Per Invoice'!C$2:C$1201,$Z978)))</f>
        <v/>
      </c>
      <c r="D978">
        <f>IF($Z978="","",IF(INDEX('Per Invoice'!D$2:D$1201,$Z978)="","",INDEX('Per Invoice'!D$2:D$1201,$Z978)))</f>
        <v/>
      </c>
      <c r="E978" s="14">
        <f>IF($Z978="","",IF(INDEX('Per Invoice'!E$2:E$1201,$Z978)="","",INDEX('Per Invoice'!E$2:E$1201,$Z978)))</f>
        <v/>
      </c>
      <c r="F978">
        <f>IF($Z978="","",IF(INDEX('Per Invoice'!F$2:F$1201,$Z978)="","",INDEX('Per Invoice'!F$2:F$1201,$Z978)))</f>
        <v/>
      </c>
      <c r="G978">
        <f>IF($Z978="","",IF(INDEX('Per Invoice'!G$2:G$1201,$Z978)="","",INDEX('Per Invoice'!G$2:G$1201,$Z978)))</f>
        <v/>
      </c>
      <c r="H978">
        <f>IF($Z978="","",IF(INDEX('Per Invoice'!H$2:H$1201,$Z978)="","",INDEX('Per Invoice'!H$2:H$1201,$Z978)))</f>
        <v/>
      </c>
      <c r="I978">
        <f>IF($Z978="","",IF(INDEX('Per Invoice'!I$2:I$1201,$Z978)="","",INDEX('Per Invoice'!I$2:I$1201,$Z978)))</f>
        <v/>
      </c>
      <c r="J978">
        <f>IF($Z978="","",IF(INDEX('Per Invoice'!J$2:J$1201,$Z978)="","",INDEX('Per Invoice'!J$2:J$1201,$Z978)))</f>
        <v/>
      </c>
      <c r="K978" s="8">
        <f>IF($Z978="","",IF(INDEX('Per Invoice'!K$2:K$1201,$Z978)="","",INDEX('Per Invoice'!K$2:K$1201,$Z978)))</f>
        <v/>
      </c>
      <c r="L978">
        <f>IF($Z978="","",IF(INDEX('Per Invoice'!L$2:L$1201,$Z978)="","",INDEX('Per Invoice'!L$2:L$1201,$Z978)))</f>
        <v/>
      </c>
      <c r="M978">
        <f>IF($Z978="","",IF(INDEX('Per Invoice'!M$2:M$1201,$Z978)="","",INDEX('Per Invoice'!M$2:M$1201,$Z978)))</f>
        <v/>
      </c>
      <c r="N978">
        <f>IF($Z978="","",IF(INDEX('Per Invoice'!N$2:N$1201,$Z978)="","",INDEX('Per Invoice'!N$2:N$1201,$Z978)))</f>
        <v/>
      </c>
      <c r="O978" s="8">
        <f>IF($Z978="","",IF(INDEX('Per Invoice'!O$2:O$1201,$Z978)="","",INDEX('Per Invoice'!O$2:O$1201,$Z978)))</f>
        <v/>
      </c>
      <c r="P978">
        <f>IF($Z978="","",IF(INDEX('Per Invoice'!P$2:P$1201,$Z978)="","",INDEX('Per Invoice'!P$2:P$1201,$Z978)))</f>
        <v/>
      </c>
      <c r="Q978" s="8">
        <f>IF($Z978="","",IF(INDEX('Per Invoice'!Q$2:Q$1201,$Z978)="","",INDEX('Per Invoice'!Q$2:Q$1201,$Z978)))</f>
        <v/>
      </c>
      <c r="R978" s="8">
        <f>IF($Z978="","",IF(INDEX('Per Invoice'!R$2:R$1201,$Z978)="","",INDEX('Per Invoice'!R$2:R$1201,$Z978)))</f>
        <v/>
      </c>
      <c r="S978">
        <f>IF($Z978="","",IF(INDEX('Per Invoice'!S$2:S$1201,$Z978)="","",INDEX('Per Invoice'!S$2:S$1201,$Z978)))</f>
        <v/>
      </c>
      <c r="T978" s="8">
        <f>IF($Z978="","",IF(INDEX('Per Invoice'!T$2:T$1201,$Z978)="","",INDEX('Per Invoice'!T$2:T$1201,$Z978)))</f>
        <v/>
      </c>
      <c r="U978" s="8">
        <f>IF($Z978="","",IF(INDEX('Per Invoice'!U$2:U$1201,$Z978)="","",INDEX('Per Invoice'!U$2:U$1201,$Z978)))</f>
        <v/>
      </c>
      <c r="V978" s="8">
        <f>IF($Z978="","",IF(INDEX('Per Invoice'!V$2:V$1201,$Z978)="","",INDEX('Per Invoice'!V$2:V$1201,$Z978)))</f>
        <v/>
      </c>
      <c r="W978" s="8">
        <f>IF($Z978="","",IF(INDEX('Per Invoice'!W$2:W$1201,$Z978)="","",INDEX('Per Invoice'!W$2:W$1201,$Z978)))</f>
        <v/>
      </c>
      <c r="X978" s="8">
        <f>IF($Z978="","",IF(INDEX('Per Invoice'!X$2:X$1201,$Z978)="","",INDEX('Per Invoice'!X$2:X$1201,$Z978)))</f>
        <v/>
      </c>
      <c r="Y978" s="8">
        <f>IF($Z978="","",IF(INDEX('Per Invoice'!Y$2:Y$1201,$Z978)="","",INDEX('Per Invoice'!Y$2:Y$1201,$Z978)))</f>
        <v/>
      </c>
      <c r="Z978" s="16">
        <f>IFERROR(MATCH(Settings!$C$26&amp;"|"&amp;ROWS($Z$2:$Z978),'Per Invoice'!$AB$2:$AB$1201,0),"")</f>
        <v/>
      </c>
    </row>
    <row r="979">
      <c r="A979">
        <f>IF($Z979="","",IF(INDEX('Per Invoice'!A$2:A$1201,$Z979)="","",INDEX('Per Invoice'!A$2:A$1201,$Z979)))</f>
        <v/>
      </c>
      <c r="B979">
        <f>IF($Z979="","",IF(INDEX('Per Invoice'!B$2:B$1201,$Z979)="","",INDEX('Per Invoice'!B$2:B$1201,$Z979)))</f>
        <v/>
      </c>
      <c r="C979">
        <f>IF($Z979="","",IF(INDEX('Per Invoice'!C$2:C$1201,$Z979)="","",INDEX('Per Invoice'!C$2:C$1201,$Z979)))</f>
        <v/>
      </c>
      <c r="D979">
        <f>IF($Z979="","",IF(INDEX('Per Invoice'!D$2:D$1201,$Z979)="","",INDEX('Per Invoice'!D$2:D$1201,$Z979)))</f>
        <v/>
      </c>
      <c r="E979" s="14">
        <f>IF($Z979="","",IF(INDEX('Per Invoice'!E$2:E$1201,$Z979)="","",INDEX('Per Invoice'!E$2:E$1201,$Z979)))</f>
        <v/>
      </c>
      <c r="F979">
        <f>IF($Z979="","",IF(INDEX('Per Invoice'!F$2:F$1201,$Z979)="","",INDEX('Per Invoice'!F$2:F$1201,$Z979)))</f>
        <v/>
      </c>
      <c r="G979">
        <f>IF($Z979="","",IF(INDEX('Per Invoice'!G$2:G$1201,$Z979)="","",INDEX('Per Invoice'!G$2:G$1201,$Z979)))</f>
        <v/>
      </c>
      <c r="H979">
        <f>IF($Z979="","",IF(INDEX('Per Invoice'!H$2:H$1201,$Z979)="","",INDEX('Per Invoice'!H$2:H$1201,$Z979)))</f>
        <v/>
      </c>
      <c r="I979">
        <f>IF($Z979="","",IF(INDEX('Per Invoice'!I$2:I$1201,$Z979)="","",INDEX('Per Invoice'!I$2:I$1201,$Z979)))</f>
        <v/>
      </c>
      <c r="J979">
        <f>IF($Z979="","",IF(INDEX('Per Invoice'!J$2:J$1201,$Z979)="","",INDEX('Per Invoice'!J$2:J$1201,$Z979)))</f>
        <v/>
      </c>
      <c r="K979" s="8">
        <f>IF($Z979="","",IF(INDEX('Per Invoice'!K$2:K$1201,$Z979)="","",INDEX('Per Invoice'!K$2:K$1201,$Z979)))</f>
        <v/>
      </c>
      <c r="L979">
        <f>IF($Z979="","",IF(INDEX('Per Invoice'!L$2:L$1201,$Z979)="","",INDEX('Per Invoice'!L$2:L$1201,$Z979)))</f>
        <v/>
      </c>
      <c r="M979">
        <f>IF($Z979="","",IF(INDEX('Per Invoice'!M$2:M$1201,$Z979)="","",INDEX('Per Invoice'!M$2:M$1201,$Z979)))</f>
        <v/>
      </c>
      <c r="N979">
        <f>IF($Z979="","",IF(INDEX('Per Invoice'!N$2:N$1201,$Z979)="","",INDEX('Per Invoice'!N$2:N$1201,$Z979)))</f>
        <v/>
      </c>
      <c r="O979" s="8">
        <f>IF($Z979="","",IF(INDEX('Per Invoice'!O$2:O$1201,$Z979)="","",INDEX('Per Invoice'!O$2:O$1201,$Z979)))</f>
        <v/>
      </c>
      <c r="P979">
        <f>IF($Z979="","",IF(INDEX('Per Invoice'!P$2:P$1201,$Z979)="","",INDEX('Per Invoice'!P$2:P$1201,$Z979)))</f>
        <v/>
      </c>
      <c r="Q979" s="8">
        <f>IF($Z979="","",IF(INDEX('Per Invoice'!Q$2:Q$1201,$Z979)="","",INDEX('Per Invoice'!Q$2:Q$1201,$Z979)))</f>
        <v/>
      </c>
      <c r="R979" s="8">
        <f>IF($Z979="","",IF(INDEX('Per Invoice'!R$2:R$1201,$Z979)="","",INDEX('Per Invoice'!R$2:R$1201,$Z979)))</f>
        <v/>
      </c>
      <c r="S979">
        <f>IF($Z979="","",IF(INDEX('Per Invoice'!S$2:S$1201,$Z979)="","",INDEX('Per Invoice'!S$2:S$1201,$Z979)))</f>
        <v/>
      </c>
      <c r="T979" s="8">
        <f>IF($Z979="","",IF(INDEX('Per Invoice'!T$2:T$1201,$Z979)="","",INDEX('Per Invoice'!T$2:T$1201,$Z979)))</f>
        <v/>
      </c>
      <c r="U979" s="8">
        <f>IF($Z979="","",IF(INDEX('Per Invoice'!U$2:U$1201,$Z979)="","",INDEX('Per Invoice'!U$2:U$1201,$Z979)))</f>
        <v/>
      </c>
      <c r="V979" s="8">
        <f>IF($Z979="","",IF(INDEX('Per Invoice'!V$2:V$1201,$Z979)="","",INDEX('Per Invoice'!V$2:V$1201,$Z979)))</f>
        <v/>
      </c>
      <c r="W979" s="8">
        <f>IF($Z979="","",IF(INDEX('Per Invoice'!W$2:W$1201,$Z979)="","",INDEX('Per Invoice'!W$2:W$1201,$Z979)))</f>
        <v/>
      </c>
      <c r="X979" s="8">
        <f>IF($Z979="","",IF(INDEX('Per Invoice'!X$2:X$1201,$Z979)="","",INDEX('Per Invoice'!X$2:X$1201,$Z979)))</f>
        <v/>
      </c>
      <c r="Y979" s="8">
        <f>IF($Z979="","",IF(INDEX('Per Invoice'!Y$2:Y$1201,$Z979)="","",INDEX('Per Invoice'!Y$2:Y$1201,$Z979)))</f>
        <v/>
      </c>
      <c r="Z979" s="16">
        <f>IFERROR(MATCH(Settings!$C$26&amp;"|"&amp;ROWS($Z$2:$Z979),'Per Invoice'!$AB$2:$AB$1201,0),"")</f>
        <v/>
      </c>
    </row>
    <row r="980">
      <c r="A980">
        <f>IF($Z980="","",IF(INDEX('Per Invoice'!A$2:A$1201,$Z980)="","",INDEX('Per Invoice'!A$2:A$1201,$Z980)))</f>
        <v/>
      </c>
      <c r="B980">
        <f>IF($Z980="","",IF(INDEX('Per Invoice'!B$2:B$1201,$Z980)="","",INDEX('Per Invoice'!B$2:B$1201,$Z980)))</f>
        <v/>
      </c>
      <c r="C980">
        <f>IF($Z980="","",IF(INDEX('Per Invoice'!C$2:C$1201,$Z980)="","",INDEX('Per Invoice'!C$2:C$1201,$Z980)))</f>
        <v/>
      </c>
      <c r="D980">
        <f>IF($Z980="","",IF(INDEX('Per Invoice'!D$2:D$1201,$Z980)="","",INDEX('Per Invoice'!D$2:D$1201,$Z980)))</f>
        <v/>
      </c>
      <c r="E980" s="14">
        <f>IF($Z980="","",IF(INDEX('Per Invoice'!E$2:E$1201,$Z980)="","",INDEX('Per Invoice'!E$2:E$1201,$Z980)))</f>
        <v/>
      </c>
      <c r="F980">
        <f>IF($Z980="","",IF(INDEX('Per Invoice'!F$2:F$1201,$Z980)="","",INDEX('Per Invoice'!F$2:F$1201,$Z980)))</f>
        <v/>
      </c>
      <c r="G980">
        <f>IF($Z980="","",IF(INDEX('Per Invoice'!G$2:G$1201,$Z980)="","",INDEX('Per Invoice'!G$2:G$1201,$Z980)))</f>
        <v/>
      </c>
      <c r="H980">
        <f>IF($Z980="","",IF(INDEX('Per Invoice'!H$2:H$1201,$Z980)="","",INDEX('Per Invoice'!H$2:H$1201,$Z980)))</f>
        <v/>
      </c>
      <c r="I980">
        <f>IF($Z980="","",IF(INDEX('Per Invoice'!I$2:I$1201,$Z980)="","",INDEX('Per Invoice'!I$2:I$1201,$Z980)))</f>
        <v/>
      </c>
      <c r="J980">
        <f>IF($Z980="","",IF(INDEX('Per Invoice'!J$2:J$1201,$Z980)="","",INDEX('Per Invoice'!J$2:J$1201,$Z980)))</f>
        <v/>
      </c>
      <c r="K980" s="8">
        <f>IF($Z980="","",IF(INDEX('Per Invoice'!K$2:K$1201,$Z980)="","",INDEX('Per Invoice'!K$2:K$1201,$Z980)))</f>
        <v/>
      </c>
      <c r="L980">
        <f>IF($Z980="","",IF(INDEX('Per Invoice'!L$2:L$1201,$Z980)="","",INDEX('Per Invoice'!L$2:L$1201,$Z980)))</f>
        <v/>
      </c>
      <c r="M980">
        <f>IF($Z980="","",IF(INDEX('Per Invoice'!M$2:M$1201,$Z980)="","",INDEX('Per Invoice'!M$2:M$1201,$Z980)))</f>
        <v/>
      </c>
      <c r="N980">
        <f>IF($Z980="","",IF(INDEX('Per Invoice'!N$2:N$1201,$Z980)="","",INDEX('Per Invoice'!N$2:N$1201,$Z980)))</f>
        <v/>
      </c>
      <c r="O980" s="8">
        <f>IF($Z980="","",IF(INDEX('Per Invoice'!O$2:O$1201,$Z980)="","",INDEX('Per Invoice'!O$2:O$1201,$Z980)))</f>
        <v/>
      </c>
      <c r="P980">
        <f>IF($Z980="","",IF(INDEX('Per Invoice'!P$2:P$1201,$Z980)="","",INDEX('Per Invoice'!P$2:P$1201,$Z980)))</f>
        <v/>
      </c>
      <c r="Q980" s="8">
        <f>IF($Z980="","",IF(INDEX('Per Invoice'!Q$2:Q$1201,$Z980)="","",INDEX('Per Invoice'!Q$2:Q$1201,$Z980)))</f>
        <v/>
      </c>
      <c r="R980" s="8">
        <f>IF($Z980="","",IF(INDEX('Per Invoice'!R$2:R$1201,$Z980)="","",INDEX('Per Invoice'!R$2:R$1201,$Z980)))</f>
        <v/>
      </c>
      <c r="S980">
        <f>IF($Z980="","",IF(INDEX('Per Invoice'!S$2:S$1201,$Z980)="","",INDEX('Per Invoice'!S$2:S$1201,$Z980)))</f>
        <v/>
      </c>
      <c r="T980" s="8">
        <f>IF($Z980="","",IF(INDEX('Per Invoice'!T$2:T$1201,$Z980)="","",INDEX('Per Invoice'!T$2:T$1201,$Z980)))</f>
        <v/>
      </c>
      <c r="U980" s="8">
        <f>IF($Z980="","",IF(INDEX('Per Invoice'!U$2:U$1201,$Z980)="","",INDEX('Per Invoice'!U$2:U$1201,$Z980)))</f>
        <v/>
      </c>
      <c r="V980" s="8">
        <f>IF($Z980="","",IF(INDEX('Per Invoice'!V$2:V$1201,$Z980)="","",INDEX('Per Invoice'!V$2:V$1201,$Z980)))</f>
        <v/>
      </c>
      <c r="W980" s="8">
        <f>IF($Z980="","",IF(INDEX('Per Invoice'!W$2:W$1201,$Z980)="","",INDEX('Per Invoice'!W$2:W$1201,$Z980)))</f>
        <v/>
      </c>
      <c r="X980" s="8">
        <f>IF($Z980="","",IF(INDEX('Per Invoice'!X$2:X$1201,$Z980)="","",INDEX('Per Invoice'!X$2:X$1201,$Z980)))</f>
        <v/>
      </c>
      <c r="Y980" s="8">
        <f>IF($Z980="","",IF(INDEX('Per Invoice'!Y$2:Y$1201,$Z980)="","",INDEX('Per Invoice'!Y$2:Y$1201,$Z980)))</f>
        <v/>
      </c>
      <c r="Z980" s="16">
        <f>IFERROR(MATCH(Settings!$C$26&amp;"|"&amp;ROWS($Z$2:$Z980),'Per Invoice'!$AB$2:$AB$1201,0),"")</f>
        <v/>
      </c>
    </row>
    <row r="981">
      <c r="A981">
        <f>IF($Z981="","",IF(INDEX('Per Invoice'!A$2:A$1201,$Z981)="","",INDEX('Per Invoice'!A$2:A$1201,$Z981)))</f>
        <v/>
      </c>
      <c r="B981">
        <f>IF($Z981="","",IF(INDEX('Per Invoice'!B$2:B$1201,$Z981)="","",INDEX('Per Invoice'!B$2:B$1201,$Z981)))</f>
        <v/>
      </c>
      <c r="C981">
        <f>IF($Z981="","",IF(INDEX('Per Invoice'!C$2:C$1201,$Z981)="","",INDEX('Per Invoice'!C$2:C$1201,$Z981)))</f>
        <v/>
      </c>
      <c r="D981">
        <f>IF($Z981="","",IF(INDEX('Per Invoice'!D$2:D$1201,$Z981)="","",INDEX('Per Invoice'!D$2:D$1201,$Z981)))</f>
        <v/>
      </c>
      <c r="E981" s="14">
        <f>IF($Z981="","",IF(INDEX('Per Invoice'!E$2:E$1201,$Z981)="","",INDEX('Per Invoice'!E$2:E$1201,$Z981)))</f>
        <v/>
      </c>
      <c r="F981">
        <f>IF($Z981="","",IF(INDEX('Per Invoice'!F$2:F$1201,$Z981)="","",INDEX('Per Invoice'!F$2:F$1201,$Z981)))</f>
        <v/>
      </c>
      <c r="G981">
        <f>IF($Z981="","",IF(INDEX('Per Invoice'!G$2:G$1201,$Z981)="","",INDEX('Per Invoice'!G$2:G$1201,$Z981)))</f>
        <v/>
      </c>
      <c r="H981">
        <f>IF($Z981="","",IF(INDEX('Per Invoice'!H$2:H$1201,$Z981)="","",INDEX('Per Invoice'!H$2:H$1201,$Z981)))</f>
        <v/>
      </c>
      <c r="I981">
        <f>IF($Z981="","",IF(INDEX('Per Invoice'!I$2:I$1201,$Z981)="","",INDEX('Per Invoice'!I$2:I$1201,$Z981)))</f>
        <v/>
      </c>
      <c r="J981">
        <f>IF($Z981="","",IF(INDEX('Per Invoice'!J$2:J$1201,$Z981)="","",INDEX('Per Invoice'!J$2:J$1201,$Z981)))</f>
        <v/>
      </c>
      <c r="K981" s="8">
        <f>IF($Z981="","",IF(INDEX('Per Invoice'!K$2:K$1201,$Z981)="","",INDEX('Per Invoice'!K$2:K$1201,$Z981)))</f>
        <v/>
      </c>
      <c r="L981">
        <f>IF($Z981="","",IF(INDEX('Per Invoice'!L$2:L$1201,$Z981)="","",INDEX('Per Invoice'!L$2:L$1201,$Z981)))</f>
        <v/>
      </c>
      <c r="M981">
        <f>IF($Z981="","",IF(INDEX('Per Invoice'!M$2:M$1201,$Z981)="","",INDEX('Per Invoice'!M$2:M$1201,$Z981)))</f>
        <v/>
      </c>
      <c r="N981">
        <f>IF($Z981="","",IF(INDEX('Per Invoice'!N$2:N$1201,$Z981)="","",INDEX('Per Invoice'!N$2:N$1201,$Z981)))</f>
        <v/>
      </c>
      <c r="O981" s="8">
        <f>IF($Z981="","",IF(INDEX('Per Invoice'!O$2:O$1201,$Z981)="","",INDEX('Per Invoice'!O$2:O$1201,$Z981)))</f>
        <v/>
      </c>
      <c r="P981">
        <f>IF($Z981="","",IF(INDEX('Per Invoice'!P$2:P$1201,$Z981)="","",INDEX('Per Invoice'!P$2:P$1201,$Z981)))</f>
        <v/>
      </c>
      <c r="Q981" s="8">
        <f>IF($Z981="","",IF(INDEX('Per Invoice'!Q$2:Q$1201,$Z981)="","",INDEX('Per Invoice'!Q$2:Q$1201,$Z981)))</f>
        <v/>
      </c>
      <c r="R981" s="8">
        <f>IF($Z981="","",IF(INDEX('Per Invoice'!R$2:R$1201,$Z981)="","",INDEX('Per Invoice'!R$2:R$1201,$Z981)))</f>
        <v/>
      </c>
      <c r="S981">
        <f>IF($Z981="","",IF(INDEX('Per Invoice'!S$2:S$1201,$Z981)="","",INDEX('Per Invoice'!S$2:S$1201,$Z981)))</f>
        <v/>
      </c>
      <c r="T981" s="8">
        <f>IF($Z981="","",IF(INDEX('Per Invoice'!T$2:T$1201,$Z981)="","",INDEX('Per Invoice'!T$2:T$1201,$Z981)))</f>
        <v/>
      </c>
      <c r="U981" s="8">
        <f>IF($Z981="","",IF(INDEX('Per Invoice'!U$2:U$1201,$Z981)="","",INDEX('Per Invoice'!U$2:U$1201,$Z981)))</f>
        <v/>
      </c>
      <c r="V981" s="8">
        <f>IF($Z981="","",IF(INDEX('Per Invoice'!V$2:V$1201,$Z981)="","",INDEX('Per Invoice'!V$2:V$1201,$Z981)))</f>
        <v/>
      </c>
      <c r="W981" s="8">
        <f>IF($Z981="","",IF(INDEX('Per Invoice'!W$2:W$1201,$Z981)="","",INDEX('Per Invoice'!W$2:W$1201,$Z981)))</f>
        <v/>
      </c>
      <c r="X981" s="8">
        <f>IF($Z981="","",IF(INDEX('Per Invoice'!X$2:X$1201,$Z981)="","",INDEX('Per Invoice'!X$2:X$1201,$Z981)))</f>
        <v/>
      </c>
      <c r="Y981" s="8">
        <f>IF($Z981="","",IF(INDEX('Per Invoice'!Y$2:Y$1201,$Z981)="","",INDEX('Per Invoice'!Y$2:Y$1201,$Z981)))</f>
        <v/>
      </c>
      <c r="Z981" s="16">
        <f>IFERROR(MATCH(Settings!$C$26&amp;"|"&amp;ROWS($Z$2:$Z981),'Per Invoice'!$AB$2:$AB$1201,0),"")</f>
        <v/>
      </c>
    </row>
    <row r="982">
      <c r="A982">
        <f>IF($Z982="","",IF(INDEX('Per Invoice'!A$2:A$1201,$Z982)="","",INDEX('Per Invoice'!A$2:A$1201,$Z982)))</f>
        <v/>
      </c>
      <c r="B982">
        <f>IF($Z982="","",IF(INDEX('Per Invoice'!B$2:B$1201,$Z982)="","",INDEX('Per Invoice'!B$2:B$1201,$Z982)))</f>
        <v/>
      </c>
      <c r="C982">
        <f>IF($Z982="","",IF(INDEX('Per Invoice'!C$2:C$1201,$Z982)="","",INDEX('Per Invoice'!C$2:C$1201,$Z982)))</f>
        <v/>
      </c>
      <c r="D982">
        <f>IF($Z982="","",IF(INDEX('Per Invoice'!D$2:D$1201,$Z982)="","",INDEX('Per Invoice'!D$2:D$1201,$Z982)))</f>
        <v/>
      </c>
      <c r="E982" s="14">
        <f>IF($Z982="","",IF(INDEX('Per Invoice'!E$2:E$1201,$Z982)="","",INDEX('Per Invoice'!E$2:E$1201,$Z982)))</f>
        <v/>
      </c>
      <c r="F982">
        <f>IF($Z982="","",IF(INDEX('Per Invoice'!F$2:F$1201,$Z982)="","",INDEX('Per Invoice'!F$2:F$1201,$Z982)))</f>
        <v/>
      </c>
      <c r="G982">
        <f>IF($Z982="","",IF(INDEX('Per Invoice'!G$2:G$1201,$Z982)="","",INDEX('Per Invoice'!G$2:G$1201,$Z982)))</f>
        <v/>
      </c>
      <c r="H982">
        <f>IF($Z982="","",IF(INDEX('Per Invoice'!H$2:H$1201,$Z982)="","",INDEX('Per Invoice'!H$2:H$1201,$Z982)))</f>
        <v/>
      </c>
      <c r="I982">
        <f>IF($Z982="","",IF(INDEX('Per Invoice'!I$2:I$1201,$Z982)="","",INDEX('Per Invoice'!I$2:I$1201,$Z982)))</f>
        <v/>
      </c>
      <c r="J982">
        <f>IF($Z982="","",IF(INDEX('Per Invoice'!J$2:J$1201,$Z982)="","",INDEX('Per Invoice'!J$2:J$1201,$Z982)))</f>
        <v/>
      </c>
      <c r="K982" s="8">
        <f>IF($Z982="","",IF(INDEX('Per Invoice'!K$2:K$1201,$Z982)="","",INDEX('Per Invoice'!K$2:K$1201,$Z982)))</f>
        <v/>
      </c>
      <c r="L982">
        <f>IF($Z982="","",IF(INDEX('Per Invoice'!L$2:L$1201,$Z982)="","",INDEX('Per Invoice'!L$2:L$1201,$Z982)))</f>
        <v/>
      </c>
      <c r="M982">
        <f>IF($Z982="","",IF(INDEX('Per Invoice'!M$2:M$1201,$Z982)="","",INDEX('Per Invoice'!M$2:M$1201,$Z982)))</f>
        <v/>
      </c>
      <c r="N982">
        <f>IF($Z982="","",IF(INDEX('Per Invoice'!N$2:N$1201,$Z982)="","",INDEX('Per Invoice'!N$2:N$1201,$Z982)))</f>
        <v/>
      </c>
      <c r="O982" s="8">
        <f>IF($Z982="","",IF(INDEX('Per Invoice'!O$2:O$1201,$Z982)="","",INDEX('Per Invoice'!O$2:O$1201,$Z982)))</f>
        <v/>
      </c>
      <c r="P982">
        <f>IF($Z982="","",IF(INDEX('Per Invoice'!P$2:P$1201,$Z982)="","",INDEX('Per Invoice'!P$2:P$1201,$Z982)))</f>
        <v/>
      </c>
      <c r="Q982" s="8">
        <f>IF($Z982="","",IF(INDEX('Per Invoice'!Q$2:Q$1201,$Z982)="","",INDEX('Per Invoice'!Q$2:Q$1201,$Z982)))</f>
        <v/>
      </c>
      <c r="R982" s="8">
        <f>IF($Z982="","",IF(INDEX('Per Invoice'!R$2:R$1201,$Z982)="","",INDEX('Per Invoice'!R$2:R$1201,$Z982)))</f>
        <v/>
      </c>
      <c r="S982">
        <f>IF($Z982="","",IF(INDEX('Per Invoice'!S$2:S$1201,$Z982)="","",INDEX('Per Invoice'!S$2:S$1201,$Z982)))</f>
        <v/>
      </c>
      <c r="T982" s="8">
        <f>IF($Z982="","",IF(INDEX('Per Invoice'!T$2:T$1201,$Z982)="","",INDEX('Per Invoice'!T$2:T$1201,$Z982)))</f>
        <v/>
      </c>
      <c r="U982" s="8">
        <f>IF($Z982="","",IF(INDEX('Per Invoice'!U$2:U$1201,$Z982)="","",INDEX('Per Invoice'!U$2:U$1201,$Z982)))</f>
        <v/>
      </c>
      <c r="V982" s="8">
        <f>IF($Z982="","",IF(INDEX('Per Invoice'!V$2:V$1201,$Z982)="","",INDEX('Per Invoice'!V$2:V$1201,$Z982)))</f>
        <v/>
      </c>
      <c r="W982" s="8">
        <f>IF($Z982="","",IF(INDEX('Per Invoice'!W$2:W$1201,$Z982)="","",INDEX('Per Invoice'!W$2:W$1201,$Z982)))</f>
        <v/>
      </c>
      <c r="X982" s="8">
        <f>IF($Z982="","",IF(INDEX('Per Invoice'!X$2:X$1201,$Z982)="","",INDEX('Per Invoice'!X$2:X$1201,$Z982)))</f>
        <v/>
      </c>
      <c r="Y982" s="8">
        <f>IF($Z982="","",IF(INDEX('Per Invoice'!Y$2:Y$1201,$Z982)="","",INDEX('Per Invoice'!Y$2:Y$1201,$Z982)))</f>
        <v/>
      </c>
      <c r="Z982" s="16">
        <f>IFERROR(MATCH(Settings!$C$26&amp;"|"&amp;ROWS($Z$2:$Z982),'Per Invoice'!$AB$2:$AB$1201,0),"")</f>
        <v/>
      </c>
    </row>
    <row r="983">
      <c r="A983">
        <f>IF($Z983="","",IF(INDEX('Per Invoice'!A$2:A$1201,$Z983)="","",INDEX('Per Invoice'!A$2:A$1201,$Z983)))</f>
        <v/>
      </c>
      <c r="B983">
        <f>IF($Z983="","",IF(INDEX('Per Invoice'!B$2:B$1201,$Z983)="","",INDEX('Per Invoice'!B$2:B$1201,$Z983)))</f>
        <v/>
      </c>
      <c r="C983">
        <f>IF($Z983="","",IF(INDEX('Per Invoice'!C$2:C$1201,$Z983)="","",INDEX('Per Invoice'!C$2:C$1201,$Z983)))</f>
        <v/>
      </c>
      <c r="D983">
        <f>IF($Z983="","",IF(INDEX('Per Invoice'!D$2:D$1201,$Z983)="","",INDEX('Per Invoice'!D$2:D$1201,$Z983)))</f>
        <v/>
      </c>
      <c r="E983" s="14">
        <f>IF($Z983="","",IF(INDEX('Per Invoice'!E$2:E$1201,$Z983)="","",INDEX('Per Invoice'!E$2:E$1201,$Z983)))</f>
        <v/>
      </c>
      <c r="F983">
        <f>IF($Z983="","",IF(INDEX('Per Invoice'!F$2:F$1201,$Z983)="","",INDEX('Per Invoice'!F$2:F$1201,$Z983)))</f>
        <v/>
      </c>
      <c r="G983">
        <f>IF($Z983="","",IF(INDEX('Per Invoice'!G$2:G$1201,$Z983)="","",INDEX('Per Invoice'!G$2:G$1201,$Z983)))</f>
        <v/>
      </c>
      <c r="H983">
        <f>IF($Z983="","",IF(INDEX('Per Invoice'!H$2:H$1201,$Z983)="","",INDEX('Per Invoice'!H$2:H$1201,$Z983)))</f>
        <v/>
      </c>
      <c r="I983">
        <f>IF($Z983="","",IF(INDEX('Per Invoice'!I$2:I$1201,$Z983)="","",INDEX('Per Invoice'!I$2:I$1201,$Z983)))</f>
        <v/>
      </c>
      <c r="J983">
        <f>IF($Z983="","",IF(INDEX('Per Invoice'!J$2:J$1201,$Z983)="","",INDEX('Per Invoice'!J$2:J$1201,$Z983)))</f>
        <v/>
      </c>
      <c r="K983" s="8">
        <f>IF($Z983="","",IF(INDEX('Per Invoice'!K$2:K$1201,$Z983)="","",INDEX('Per Invoice'!K$2:K$1201,$Z983)))</f>
        <v/>
      </c>
      <c r="L983">
        <f>IF($Z983="","",IF(INDEX('Per Invoice'!L$2:L$1201,$Z983)="","",INDEX('Per Invoice'!L$2:L$1201,$Z983)))</f>
        <v/>
      </c>
      <c r="M983">
        <f>IF($Z983="","",IF(INDEX('Per Invoice'!M$2:M$1201,$Z983)="","",INDEX('Per Invoice'!M$2:M$1201,$Z983)))</f>
        <v/>
      </c>
      <c r="N983">
        <f>IF($Z983="","",IF(INDEX('Per Invoice'!N$2:N$1201,$Z983)="","",INDEX('Per Invoice'!N$2:N$1201,$Z983)))</f>
        <v/>
      </c>
      <c r="O983" s="8">
        <f>IF($Z983="","",IF(INDEX('Per Invoice'!O$2:O$1201,$Z983)="","",INDEX('Per Invoice'!O$2:O$1201,$Z983)))</f>
        <v/>
      </c>
      <c r="P983">
        <f>IF($Z983="","",IF(INDEX('Per Invoice'!P$2:P$1201,$Z983)="","",INDEX('Per Invoice'!P$2:P$1201,$Z983)))</f>
        <v/>
      </c>
      <c r="Q983" s="8">
        <f>IF($Z983="","",IF(INDEX('Per Invoice'!Q$2:Q$1201,$Z983)="","",INDEX('Per Invoice'!Q$2:Q$1201,$Z983)))</f>
        <v/>
      </c>
      <c r="R983" s="8">
        <f>IF($Z983="","",IF(INDEX('Per Invoice'!R$2:R$1201,$Z983)="","",INDEX('Per Invoice'!R$2:R$1201,$Z983)))</f>
        <v/>
      </c>
      <c r="S983">
        <f>IF($Z983="","",IF(INDEX('Per Invoice'!S$2:S$1201,$Z983)="","",INDEX('Per Invoice'!S$2:S$1201,$Z983)))</f>
        <v/>
      </c>
      <c r="T983" s="8">
        <f>IF($Z983="","",IF(INDEX('Per Invoice'!T$2:T$1201,$Z983)="","",INDEX('Per Invoice'!T$2:T$1201,$Z983)))</f>
        <v/>
      </c>
      <c r="U983" s="8">
        <f>IF($Z983="","",IF(INDEX('Per Invoice'!U$2:U$1201,$Z983)="","",INDEX('Per Invoice'!U$2:U$1201,$Z983)))</f>
        <v/>
      </c>
      <c r="V983" s="8">
        <f>IF($Z983="","",IF(INDEX('Per Invoice'!V$2:V$1201,$Z983)="","",INDEX('Per Invoice'!V$2:V$1201,$Z983)))</f>
        <v/>
      </c>
      <c r="W983" s="8">
        <f>IF($Z983="","",IF(INDEX('Per Invoice'!W$2:W$1201,$Z983)="","",INDEX('Per Invoice'!W$2:W$1201,$Z983)))</f>
        <v/>
      </c>
      <c r="X983" s="8">
        <f>IF($Z983="","",IF(INDEX('Per Invoice'!X$2:X$1201,$Z983)="","",INDEX('Per Invoice'!X$2:X$1201,$Z983)))</f>
        <v/>
      </c>
      <c r="Y983" s="8">
        <f>IF($Z983="","",IF(INDEX('Per Invoice'!Y$2:Y$1201,$Z983)="","",INDEX('Per Invoice'!Y$2:Y$1201,$Z983)))</f>
        <v/>
      </c>
      <c r="Z983" s="16">
        <f>IFERROR(MATCH(Settings!$C$26&amp;"|"&amp;ROWS($Z$2:$Z983),'Per Invoice'!$AB$2:$AB$1201,0),"")</f>
        <v/>
      </c>
    </row>
    <row r="984">
      <c r="A984">
        <f>IF($Z984="","",IF(INDEX('Per Invoice'!A$2:A$1201,$Z984)="","",INDEX('Per Invoice'!A$2:A$1201,$Z984)))</f>
        <v/>
      </c>
      <c r="B984">
        <f>IF($Z984="","",IF(INDEX('Per Invoice'!B$2:B$1201,$Z984)="","",INDEX('Per Invoice'!B$2:B$1201,$Z984)))</f>
        <v/>
      </c>
      <c r="C984">
        <f>IF($Z984="","",IF(INDEX('Per Invoice'!C$2:C$1201,$Z984)="","",INDEX('Per Invoice'!C$2:C$1201,$Z984)))</f>
        <v/>
      </c>
      <c r="D984">
        <f>IF($Z984="","",IF(INDEX('Per Invoice'!D$2:D$1201,$Z984)="","",INDEX('Per Invoice'!D$2:D$1201,$Z984)))</f>
        <v/>
      </c>
      <c r="E984" s="14">
        <f>IF($Z984="","",IF(INDEX('Per Invoice'!E$2:E$1201,$Z984)="","",INDEX('Per Invoice'!E$2:E$1201,$Z984)))</f>
        <v/>
      </c>
      <c r="F984">
        <f>IF($Z984="","",IF(INDEX('Per Invoice'!F$2:F$1201,$Z984)="","",INDEX('Per Invoice'!F$2:F$1201,$Z984)))</f>
        <v/>
      </c>
      <c r="G984">
        <f>IF($Z984="","",IF(INDEX('Per Invoice'!G$2:G$1201,$Z984)="","",INDEX('Per Invoice'!G$2:G$1201,$Z984)))</f>
        <v/>
      </c>
      <c r="H984">
        <f>IF($Z984="","",IF(INDEX('Per Invoice'!H$2:H$1201,$Z984)="","",INDEX('Per Invoice'!H$2:H$1201,$Z984)))</f>
        <v/>
      </c>
      <c r="I984">
        <f>IF($Z984="","",IF(INDEX('Per Invoice'!I$2:I$1201,$Z984)="","",INDEX('Per Invoice'!I$2:I$1201,$Z984)))</f>
        <v/>
      </c>
      <c r="J984">
        <f>IF($Z984="","",IF(INDEX('Per Invoice'!J$2:J$1201,$Z984)="","",INDEX('Per Invoice'!J$2:J$1201,$Z984)))</f>
        <v/>
      </c>
      <c r="K984" s="8">
        <f>IF($Z984="","",IF(INDEX('Per Invoice'!K$2:K$1201,$Z984)="","",INDEX('Per Invoice'!K$2:K$1201,$Z984)))</f>
        <v/>
      </c>
      <c r="L984">
        <f>IF($Z984="","",IF(INDEX('Per Invoice'!L$2:L$1201,$Z984)="","",INDEX('Per Invoice'!L$2:L$1201,$Z984)))</f>
        <v/>
      </c>
      <c r="M984">
        <f>IF($Z984="","",IF(INDEX('Per Invoice'!M$2:M$1201,$Z984)="","",INDEX('Per Invoice'!M$2:M$1201,$Z984)))</f>
        <v/>
      </c>
      <c r="N984">
        <f>IF($Z984="","",IF(INDEX('Per Invoice'!N$2:N$1201,$Z984)="","",INDEX('Per Invoice'!N$2:N$1201,$Z984)))</f>
        <v/>
      </c>
      <c r="O984" s="8">
        <f>IF($Z984="","",IF(INDEX('Per Invoice'!O$2:O$1201,$Z984)="","",INDEX('Per Invoice'!O$2:O$1201,$Z984)))</f>
        <v/>
      </c>
      <c r="P984">
        <f>IF($Z984="","",IF(INDEX('Per Invoice'!P$2:P$1201,$Z984)="","",INDEX('Per Invoice'!P$2:P$1201,$Z984)))</f>
        <v/>
      </c>
      <c r="Q984" s="8">
        <f>IF($Z984="","",IF(INDEX('Per Invoice'!Q$2:Q$1201,$Z984)="","",INDEX('Per Invoice'!Q$2:Q$1201,$Z984)))</f>
        <v/>
      </c>
      <c r="R984" s="8">
        <f>IF($Z984="","",IF(INDEX('Per Invoice'!R$2:R$1201,$Z984)="","",INDEX('Per Invoice'!R$2:R$1201,$Z984)))</f>
        <v/>
      </c>
      <c r="S984">
        <f>IF($Z984="","",IF(INDEX('Per Invoice'!S$2:S$1201,$Z984)="","",INDEX('Per Invoice'!S$2:S$1201,$Z984)))</f>
        <v/>
      </c>
      <c r="T984" s="8">
        <f>IF($Z984="","",IF(INDEX('Per Invoice'!T$2:T$1201,$Z984)="","",INDEX('Per Invoice'!T$2:T$1201,$Z984)))</f>
        <v/>
      </c>
      <c r="U984" s="8">
        <f>IF($Z984="","",IF(INDEX('Per Invoice'!U$2:U$1201,$Z984)="","",INDEX('Per Invoice'!U$2:U$1201,$Z984)))</f>
        <v/>
      </c>
      <c r="V984" s="8">
        <f>IF($Z984="","",IF(INDEX('Per Invoice'!V$2:V$1201,$Z984)="","",INDEX('Per Invoice'!V$2:V$1201,$Z984)))</f>
        <v/>
      </c>
      <c r="W984" s="8">
        <f>IF($Z984="","",IF(INDEX('Per Invoice'!W$2:W$1201,$Z984)="","",INDEX('Per Invoice'!W$2:W$1201,$Z984)))</f>
        <v/>
      </c>
      <c r="X984" s="8">
        <f>IF($Z984="","",IF(INDEX('Per Invoice'!X$2:X$1201,$Z984)="","",INDEX('Per Invoice'!X$2:X$1201,$Z984)))</f>
        <v/>
      </c>
      <c r="Y984" s="8">
        <f>IF($Z984="","",IF(INDEX('Per Invoice'!Y$2:Y$1201,$Z984)="","",INDEX('Per Invoice'!Y$2:Y$1201,$Z984)))</f>
        <v/>
      </c>
      <c r="Z984" s="16">
        <f>IFERROR(MATCH(Settings!$C$26&amp;"|"&amp;ROWS($Z$2:$Z984),'Per Invoice'!$AB$2:$AB$1201,0),"")</f>
        <v/>
      </c>
    </row>
    <row r="985">
      <c r="A985">
        <f>IF($Z985="","",IF(INDEX('Per Invoice'!A$2:A$1201,$Z985)="","",INDEX('Per Invoice'!A$2:A$1201,$Z985)))</f>
        <v/>
      </c>
      <c r="B985">
        <f>IF($Z985="","",IF(INDEX('Per Invoice'!B$2:B$1201,$Z985)="","",INDEX('Per Invoice'!B$2:B$1201,$Z985)))</f>
        <v/>
      </c>
      <c r="C985">
        <f>IF($Z985="","",IF(INDEX('Per Invoice'!C$2:C$1201,$Z985)="","",INDEX('Per Invoice'!C$2:C$1201,$Z985)))</f>
        <v/>
      </c>
      <c r="D985">
        <f>IF($Z985="","",IF(INDEX('Per Invoice'!D$2:D$1201,$Z985)="","",INDEX('Per Invoice'!D$2:D$1201,$Z985)))</f>
        <v/>
      </c>
      <c r="E985" s="14">
        <f>IF($Z985="","",IF(INDEX('Per Invoice'!E$2:E$1201,$Z985)="","",INDEX('Per Invoice'!E$2:E$1201,$Z985)))</f>
        <v/>
      </c>
      <c r="F985">
        <f>IF($Z985="","",IF(INDEX('Per Invoice'!F$2:F$1201,$Z985)="","",INDEX('Per Invoice'!F$2:F$1201,$Z985)))</f>
        <v/>
      </c>
      <c r="G985">
        <f>IF($Z985="","",IF(INDEX('Per Invoice'!G$2:G$1201,$Z985)="","",INDEX('Per Invoice'!G$2:G$1201,$Z985)))</f>
        <v/>
      </c>
      <c r="H985">
        <f>IF($Z985="","",IF(INDEX('Per Invoice'!H$2:H$1201,$Z985)="","",INDEX('Per Invoice'!H$2:H$1201,$Z985)))</f>
        <v/>
      </c>
      <c r="I985">
        <f>IF($Z985="","",IF(INDEX('Per Invoice'!I$2:I$1201,$Z985)="","",INDEX('Per Invoice'!I$2:I$1201,$Z985)))</f>
        <v/>
      </c>
      <c r="J985">
        <f>IF($Z985="","",IF(INDEX('Per Invoice'!J$2:J$1201,$Z985)="","",INDEX('Per Invoice'!J$2:J$1201,$Z985)))</f>
        <v/>
      </c>
      <c r="K985" s="8">
        <f>IF($Z985="","",IF(INDEX('Per Invoice'!K$2:K$1201,$Z985)="","",INDEX('Per Invoice'!K$2:K$1201,$Z985)))</f>
        <v/>
      </c>
      <c r="L985">
        <f>IF($Z985="","",IF(INDEX('Per Invoice'!L$2:L$1201,$Z985)="","",INDEX('Per Invoice'!L$2:L$1201,$Z985)))</f>
        <v/>
      </c>
      <c r="M985">
        <f>IF($Z985="","",IF(INDEX('Per Invoice'!M$2:M$1201,$Z985)="","",INDEX('Per Invoice'!M$2:M$1201,$Z985)))</f>
        <v/>
      </c>
      <c r="N985">
        <f>IF($Z985="","",IF(INDEX('Per Invoice'!N$2:N$1201,$Z985)="","",INDEX('Per Invoice'!N$2:N$1201,$Z985)))</f>
        <v/>
      </c>
      <c r="O985" s="8">
        <f>IF($Z985="","",IF(INDEX('Per Invoice'!O$2:O$1201,$Z985)="","",INDEX('Per Invoice'!O$2:O$1201,$Z985)))</f>
        <v/>
      </c>
      <c r="P985">
        <f>IF($Z985="","",IF(INDEX('Per Invoice'!P$2:P$1201,$Z985)="","",INDEX('Per Invoice'!P$2:P$1201,$Z985)))</f>
        <v/>
      </c>
      <c r="Q985" s="8">
        <f>IF($Z985="","",IF(INDEX('Per Invoice'!Q$2:Q$1201,$Z985)="","",INDEX('Per Invoice'!Q$2:Q$1201,$Z985)))</f>
        <v/>
      </c>
      <c r="R985" s="8">
        <f>IF($Z985="","",IF(INDEX('Per Invoice'!R$2:R$1201,$Z985)="","",INDEX('Per Invoice'!R$2:R$1201,$Z985)))</f>
        <v/>
      </c>
      <c r="S985">
        <f>IF($Z985="","",IF(INDEX('Per Invoice'!S$2:S$1201,$Z985)="","",INDEX('Per Invoice'!S$2:S$1201,$Z985)))</f>
        <v/>
      </c>
      <c r="T985" s="8">
        <f>IF($Z985="","",IF(INDEX('Per Invoice'!T$2:T$1201,$Z985)="","",INDEX('Per Invoice'!T$2:T$1201,$Z985)))</f>
        <v/>
      </c>
      <c r="U985" s="8">
        <f>IF($Z985="","",IF(INDEX('Per Invoice'!U$2:U$1201,$Z985)="","",INDEX('Per Invoice'!U$2:U$1201,$Z985)))</f>
        <v/>
      </c>
      <c r="V985" s="8">
        <f>IF($Z985="","",IF(INDEX('Per Invoice'!V$2:V$1201,$Z985)="","",INDEX('Per Invoice'!V$2:V$1201,$Z985)))</f>
        <v/>
      </c>
      <c r="W985" s="8">
        <f>IF($Z985="","",IF(INDEX('Per Invoice'!W$2:W$1201,$Z985)="","",INDEX('Per Invoice'!W$2:W$1201,$Z985)))</f>
        <v/>
      </c>
      <c r="X985" s="8">
        <f>IF($Z985="","",IF(INDEX('Per Invoice'!X$2:X$1201,$Z985)="","",INDEX('Per Invoice'!X$2:X$1201,$Z985)))</f>
        <v/>
      </c>
      <c r="Y985" s="8">
        <f>IF($Z985="","",IF(INDEX('Per Invoice'!Y$2:Y$1201,$Z985)="","",INDEX('Per Invoice'!Y$2:Y$1201,$Z985)))</f>
        <v/>
      </c>
      <c r="Z985" s="16">
        <f>IFERROR(MATCH(Settings!$C$26&amp;"|"&amp;ROWS($Z$2:$Z985),'Per Invoice'!$AB$2:$AB$1201,0),"")</f>
        <v/>
      </c>
    </row>
    <row r="986">
      <c r="A986">
        <f>IF($Z986="","",IF(INDEX('Per Invoice'!A$2:A$1201,$Z986)="","",INDEX('Per Invoice'!A$2:A$1201,$Z986)))</f>
        <v/>
      </c>
      <c r="B986">
        <f>IF($Z986="","",IF(INDEX('Per Invoice'!B$2:B$1201,$Z986)="","",INDEX('Per Invoice'!B$2:B$1201,$Z986)))</f>
        <v/>
      </c>
      <c r="C986">
        <f>IF($Z986="","",IF(INDEX('Per Invoice'!C$2:C$1201,$Z986)="","",INDEX('Per Invoice'!C$2:C$1201,$Z986)))</f>
        <v/>
      </c>
      <c r="D986">
        <f>IF($Z986="","",IF(INDEX('Per Invoice'!D$2:D$1201,$Z986)="","",INDEX('Per Invoice'!D$2:D$1201,$Z986)))</f>
        <v/>
      </c>
      <c r="E986" s="14">
        <f>IF($Z986="","",IF(INDEX('Per Invoice'!E$2:E$1201,$Z986)="","",INDEX('Per Invoice'!E$2:E$1201,$Z986)))</f>
        <v/>
      </c>
      <c r="F986">
        <f>IF($Z986="","",IF(INDEX('Per Invoice'!F$2:F$1201,$Z986)="","",INDEX('Per Invoice'!F$2:F$1201,$Z986)))</f>
        <v/>
      </c>
      <c r="G986">
        <f>IF($Z986="","",IF(INDEX('Per Invoice'!G$2:G$1201,$Z986)="","",INDEX('Per Invoice'!G$2:G$1201,$Z986)))</f>
        <v/>
      </c>
      <c r="H986">
        <f>IF($Z986="","",IF(INDEX('Per Invoice'!H$2:H$1201,$Z986)="","",INDEX('Per Invoice'!H$2:H$1201,$Z986)))</f>
        <v/>
      </c>
      <c r="I986">
        <f>IF($Z986="","",IF(INDEX('Per Invoice'!I$2:I$1201,$Z986)="","",INDEX('Per Invoice'!I$2:I$1201,$Z986)))</f>
        <v/>
      </c>
      <c r="J986">
        <f>IF($Z986="","",IF(INDEX('Per Invoice'!J$2:J$1201,$Z986)="","",INDEX('Per Invoice'!J$2:J$1201,$Z986)))</f>
        <v/>
      </c>
      <c r="K986" s="8">
        <f>IF($Z986="","",IF(INDEX('Per Invoice'!K$2:K$1201,$Z986)="","",INDEX('Per Invoice'!K$2:K$1201,$Z986)))</f>
        <v/>
      </c>
      <c r="L986">
        <f>IF($Z986="","",IF(INDEX('Per Invoice'!L$2:L$1201,$Z986)="","",INDEX('Per Invoice'!L$2:L$1201,$Z986)))</f>
        <v/>
      </c>
      <c r="M986">
        <f>IF($Z986="","",IF(INDEX('Per Invoice'!M$2:M$1201,$Z986)="","",INDEX('Per Invoice'!M$2:M$1201,$Z986)))</f>
        <v/>
      </c>
      <c r="N986">
        <f>IF($Z986="","",IF(INDEX('Per Invoice'!N$2:N$1201,$Z986)="","",INDEX('Per Invoice'!N$2:N$1201,$Z986)))</f>
        <v/>
      </c>
      <c r="O986" s="8">
        <f>IF($Z986="","",IF(INDEX('Per Invoice'!O$2:O$1201,$Z986)="","",INDEX('Per Invoice'!O$2:O$1201,$Z986)))</f>
        <v/>
      </c>
      <c r="P986">
        <f>IF($Z986="","",IF(INDEX('Per Invoice'!P$2:P$1201,$Z986)="","",INDEX('Per Invoice'!P$2:P$1201,$Z986)))</f>
        <v/>
      </c>
      <c r="Q986" s="8">
        <f>IF($Z986="","",IF(INDEX('Per Invoice'!Q$2:Q$1201,$Z986)="","",INDEX('Per Invoice'!Q$2:Q$1201,$Z986)))</f>
        <v/>
      </c>
      <c r="R986" s="8">
        <f>IF($Z986="","",IF(INDEX('Per Invoice'!R$2:R$1201,$Z986)="","",INDEX('Per Invoice'!R$2:R$1201,$Z986)))</f>
        <v/>
      </c>
      <c r="S986">
        <f>IF($Z986="","",IF(INDEX('Per Invoice'!S$2:S$1201,$Z986)="","",INDEX('Per Invoice'!S$2:S$1201,$Z986)))</f>
        <v/>
      </c>
      <c r="T986" s="8">
        <f>IF($Z986="","",IF(INDEX('Per Invoice'!T$2:T$1201,$Z986)="","",INDEX('Per Invoice'!T$2:T$1201,$Z986)))</f>
        <v/>
      </c>
      <c r="U986" s="8">
        <f>IF($Z986="","",IF(INDEX('Per Invoice'!U$2:U$1201,$Z986)="","",INDEX('Per Invoice'!U$2:U$1201,$Z986)))</f>
        <v/>
      </c>
      <c r="V986" s="8">
        <f>IF($Z986="","",IF(INDEX('Per Invoice'!V$2:V$1201,$Z986)="","",INDEX('Per Invoice'!V$2:V$1201,$Z986)))</f>
        <v/>
      </c>
      <c r="W986" s="8">
        <f>IF($Z986="","",IF(INDEX('Per Invoice'!W$2:W$1201,$Z986)="","",INDEX('Per Invoice'!W$2:W$1201,$Z986)))</f>
        <v/>
      </c>
      <c r="X986" s="8">
        <f>IF($Z986="","",IF(INDEX('Per Invoice'!X$2:X$1201,$Z986)="","",INDEX('Per Invoice'!X$2:X$1201,$Z986)))</f>
        <v/>
      </c>
      <c r="Y986" s="8">
        <f>IF($Z986="","",IF(INDEX('Per Invoice'!Y$2:Y$1201,$Z986)="","",INDEX('Per Invoice'!Y$2:Y$1201,$Z986)))</f>
        <v/>
      </c>
      <c r="Z986" s="16">
        <f>IFERROR(MATCH(Settings!$C$26&amp;"|"&amp;ROWS($Z$2:$Z986),'Per Invoice'!$AB$2:$AB$1201,0),"")</f>
        <v/>
      </c>
    </row>
    <row r="987">
      <c r="A987">
        <f>IF($Z987="","",IF(INDEX('Per Invoice'!A$2:A$1201,$Z987)="","",INDEX('Per Invoice'!A$2:A$1201,$Z987)))</f>
        <v/>
      </c>
      <c r="B987">
        <f>IF($Z987="","",IF(INDEX('Per Invoice'!B$2:B$1201,$Z987)="","",INDEX('Per Invoice'!B$2:B$1201,$Z987)))</f>
        <v/>
      </c>
      <c r="C987">
        <f>IF($Z987="","",IF(INDEX('Per Invoice'!C$2:C$1201,$Z987)="","",INDEX('Per Invoice'!C$2:C$1201,$Z987)))</f>
        <v/>
      </c>
      <c r="D987">
        <f>IF($Z987="","",IF(INDEX('Per Invoice'!D$2:D$1201,$Z987)="","",INDEX('Per Invoice'!D$2:D$1201,$Z987)))</f>
        <v/>
      </c>
      <c r="E987" s="14">
        <f>IF($Z987="","",IF(INDEX('Per Invoice'!E$2:E$1201,$Z987)="","",INDEX('Per Invoice'!E$2:E$1201,$Z987)))</f>
        <v/>
      </c>
      <c r="F987">
        <f>IF($Z987="","",IF(INDEX('Per Invoice'!F$2:F$1201,$Z987)="","",INDEX('Per Invoice'!F$2:F$1201,$Z987)))</f>
        <v/>
      </c>
      <c r="G987">
        <f>IF($Z987="","",IF(INDEX('Per Invoice'!G$2:G$1201,$Z987)="","",INDEX('Per Invoice'!G$2:G$1201,$Z987)))</f>
        <v/>
      </c>
      <c r="H987">
        <f>IF($Z987="","",IF(INDEX('Per Invoice'!H$2:H$1201,$Z987)="","",INDEX('Per Invoice'!H$2:H$1201,$Z987)))</f>
        <v/>
      </c>
      <c r="I987">
        <f>IF($Z987="","",IF(INDEX('Per Invoice'!I$2:I$1201,$Z987)="","",INDEX('Per Invoice'!I$2:I$1201,$Z987)))</f>
        <v/>
      </c>
      <c r="J987">
        <f>IF($Z987="","",IF(INDEX('Per Invoice'!J$2:J$1201,$Z987)="","",INDEX('Per Invoice'!J$2:J$1201,$Z987)))</f>
        <v/>
      </c>
      <c r="K987" s="8">
        <f>IF($Z987="","",IF(INDEX('Per Invoice'!K$2:K$1201,$Z987)="","",INDEX('Per Invoice'!K$2:K$1201,$Z987)))</f>
        <v/>
      </c>
      <c r="L987">
        <f>IF($Z987="","",IF(INDEX('Per Invoice'!L$2:L$1201,$Z987)="","",INDEX('Per Invoice'!L$2:L$1201,$Z987)))</f>
        <v/>
      </c>
      <c r="M987">
        <f>IF($Z987="","",IF(INDEX('Per Invoice'!M$2:M$1201,$Z987)="","",INDEX('Per Invoice'!M$2:M$1201,$Z987)))</f>
        <v/>
      </c>
      <c r="N987">
        <f>IF($Z987="","",IF(INDEX('Per Invoice'!N$2:N$1201,$Z987)="","",INDEX('Per Invoice'!N$2:N$1201,$Z987)))</f>
        <v/>
      </c>
      <c r="O987" s="8">
        <f>IF($Z987="","",IF(INDEX('Per Invoice'!O$2:O$1201,$Z987)="","",INDEX('Per Invoice'!O$2:O$1201,$Z987)))</f>
        <v/>
      </c>
      <c r="P987">
        <f>IF($Z987="","",IF(INDEX('Per Invoice'!P$2:P$1201,$Z987)="","",INDEX('Per Invoice'!P$2:P$1201,$Z987)))</f>
        <v/>
      </c>
      <c r="Q987" s="8">
        <f>IF($Z987="","",IF(INDEX('Per Invoice'!Q$2:Q$1201,$Z987)="","",INDEX('Per Invoice'!Q$2:Q$1201,$Z987)))</f>
        <v/>
      </c>
      <c r="R987" s="8">
        <f>IF($Z987="","",IF(INDEX('Per Invoice'!R$2:R$1201,$Z987)="","",INDEX('Per Invoice'!R$2:R$1201,$Z987)))</f>
        <v/>
      </c>
      <c r="S987">
        <f>IF($Z987="","",IF(INDEX('Per Invoice'!S$2:S$1201,$Z987)="","",INDEX('Per Invoice'!S$2:S$1201,$Z987)))</f>
        <v/>
      </c>
      <c r="T987" s="8">
        <f>IF($Z987="","",IF(INDEX('Per Invoice'!T$2:T$1201,$Z987)="","",INDEX('Per Invoice'!T$2:T$1201,$Z987)))</f>
        <v/>
      </c>
      <c r="U987" s="8">
        <f>IF($Z987="","",IF(INDEX('Per Invoice'!U$2:U$1201,$Z987)="","",INDEX('Per Invoice'!U$2:U$1201,$Z987)))</f>
        <v/>
      </c>
      <c r="V987" s="8">
        <f>IF($Z987="","",IF(INDEX('Per Invoice'!V$2:V$1201,$Z987)="","",INDEX('Per Invoice'!V$2:V$1201,$Z987)))</f>
        <v/>
      </c>
      <c r="W987" s="8">
        <f>IF($Z987="","",IF(INDEX('Per Invoice'!W$2:W$1201,$Z987)="","",INDEX('Per Invoice'!W$2:W$1201,$Z987)))</f>
        <v/>
      </c>
      <c r="X987" s="8">
        <f>IF($Z987="","",IF(INDEX('Per Invoice'!X$2:X$1201,$Z987)="","",INDEX('Per Invoice'!X$2:X$1201,$Z987)))</f>
        <v/>
      </c>
      <c r="Y987" s="8">
        <f>IF($Z987="","",IF(INDEX('Per Invoice'!Y$2:Y$1201,$Z987)="","",INDEX('Per Invoice'!Y$2:Y$1201,$Z987)))</f>
        <v/>
      </c>
      <c r="Z987" s="16">
        <f>IFERROR(MATCH(Settings!$C$26&amp;"|"&amp;ROWS($Z$2:$Z987),'Per Invoice'!$AB$2:$AB$1201,0),"")</f>
        <v/>
      </c>
    </row>
    <row r="988">
      <c r="A988">
        <f>IF($Z988="","",IF(INDEX('Per Invoice'!A$2:A$1201,$Z988)="","",INDEX('Per Invoice'!A$2:A$1201,$Z988)))</f>
        <v/>
      </c>
      <c r="B988">
        <f>IF($Z988="","",IF(INDEX('Per Invoice'!B$2:B$1201,$Z988)="","",INDEX('Per Invoice'!B$2:B$1201,$Z988)))</f>
        <v/>
      </c>
      <c r="C988">
        <f>IF($Z988="","",IF(INDEX('Per Invoice'!C$2:C$1201,$Z988)="","",INDEX('Per Invoice'!C$2:C$1201,$Z988)))</f>
        <v/>
      </c>
      <c r="D988">
        <f>IF($Z988="","",IF(INDEX('Per Invoice'!D$2:D$1201,$Z988)="","",INDEX('Per Invoice'!D$2:D$1201,$Z988)))</f>
        <v/>
      </c>
      <c r="E988" s="14">
        <f>IF($Z988="","",IF(INDEX('Per Invoice'!E$2:E$1201,$Z988)="","",INDEX('Per Invoice'!E$2:E$1201,$Z988)))</f>
        <v/>
      </c>
      <c r="F988">
        <f>IF($Z988="","",IF(INDEX('Per Invoice'!F$2:F$1201,$Z988)="","",INDEX('Per Invoice'!F$2:F$1201,$Z988)))</f>
        <v/>
      </c>
      <c r="G988">
        <f>IF($Z988="","",IF(INDEX('Per Invoice'!G$2:G$1201,$Z988)="","",INDEX('Per Invoice'!G$2:G$1201,$Z988)))</f>
        <v/>
      </c>
      <c r="H988">
        <f>IF($Z988="","",IF(INDEX('Per Invoice'!H$2:H$1201,$Z988)="","",INDEX('Per Invoice'!H$2:H$1201,$Z988)))</f>
        <v/>
      </c>
      <c r="I988">
        <f>IF($Z988="","",IF(INDEX('Per Invoice'!I$2:I$1201,$Z988)="","",INDEX('Per Invoice'!I$2:I$1201,$Z988)))</f>
        <v/>
      </c>
      <c r="J988">
        <f>IF($Z988="","",IF(INDEX('Per Invoice'!J$2:J$1201,$Z988)="","",INDEX('Per Invoice'!J$2:J$1201,$Z988)))</f>
        <v/>
      </c>
      <c r="K988" s="8">
        <f>IF($Z988="","",IF(INDEX('Per Invoice'!K$2:K$1201,$Z988)="","",INDEX('Per Invoice'!K$2:K$1201,$Z988)))</f>
        <v/>
      </c>
      <c r="L988">
        <f>IF($Z988="","",IF(INDEX('Per Invoice'!L$2:L$1201,$Z988)="","",INDEX('Per Invoice'!L$2:L$1201,$Z988)))</f>
        <v/>
      </c>
      <c r="M988">
        <f>IF($Z988="","",IF(INDEX('Per Invoice'!M$2:M$1201,$Z988)="","",INDEX('Per Invoice'!M$2:M$1201,$Z988)))</f>
        <v/>
      </c>
      <c r="N988">
        <f>IF($Z988="","",IF(INDEX('Per Invoice'!N$2:N$1201,$Z988)="","",INDEX('Per Invoice'!N$2:N$1201,$Z988)))</f>
        <v/>
      </c>
      <c r="O988" s="8">
        <f>IF($Z988="","",IF(INDEX('Per Invoice'!O$2:O$1201,$Z988)="","",INDEX('Per Invoice'!O$2:O$1201,$Z988)))</f>
        <v/>
      </c>
      <c r="P988">
        <f>IF($Z988="","",IF(INDEX('Per Invoice'!P$2:P$1201,$Z988)="","",INDEX('Per Invoice'!P$2:P$1201,$Z988)))</f>
        <v/>
      </c>
      <c r="Q988" s="8">
        <f>IF($Z988="","",IF(INDEX('Per Invoice'!Q$2:Q$1201,$Z988)="","",INDEX('Per Invoice'!Q$2:Q$1201,$Z988)))</f>
        <v/>
      </c>
      <c r="R988" s="8">
        <f>IF($Z988="","",IF(INDEX('Per Invoice'!R$2:R$1201,$Z988)="","",INDEX('Per Invoice'!R$2:R$1201,$Z988)))</f>
        <v/>
      </c>
      <c r="S988">
        <f>IF($Z988="","",IF(INDEX('Per Invoice'!S$2:S$1201,$Z988)="","",INDEX('Per Invoice'!S$2:S$1201,$Z988)))</f>
        <v/>
      </c>
      <c r="T988" s="8">
        <f>IF($Z988="","",IF(INDEX('Per Invoice'!T$2:T$1201,$Z988)="","",INDEX('Per Invoice'!T$2:T$1201,$Z988)))</f>
        <v/>
      </c>
      <c r="U988" s="8">
        <f>IF($Z988="","",IF(INDEX('Per Invoice'!U$2:U$1201,$Z988)="","",INDEX('Per Invoice'!U$2:U$1201,$Z988)))</f>
        <v/>
      </c>
      <c r="V988" s="8">
        <f>IF($Z988="","",IF(INDEX('Per Invoice'!V$2:V$1201,$Z988)="","",INDEX('Per Invoice'!V$2:V$1201,$Z988)))</f>
        <v/>
      </c>
      <c r="W988" s="8">
        <f>IF($Z988="","",IF(INDEX('Per Invoice'!W$2:W$1201,$Z988)="","",INDEX('Per Invoice'!W$2:W$1201,$Z988)))</f>
        <v/>
      </c>
      <c r="X988" s="8">
        <f>IF($Z988="","",IF(INDEX('Per Invoice'!X$2:X$1201,$Z988)="","",INDEX('Per Invoice'!X$2:X$1201,$Z988)))</f>
        <v/>
      </c>
      <c r="Y988" s="8">
        <f>IF($Z988="","",IF(INDEX('Per Invoice'!Y$2:Y$1201,$Z988)="","",INDEX('Per Invoice'!Y$2:Y$1201,$Z988)))</f>
        <v/>
      </c>
      <c r="Z988" s="16">
        <f>IFERROR(MATCH(Settings!$C$26&amp;"|"&amp;ROWS($Z$2:$Z988),'Per Invoice'!$AB$2:$AB$1201,0),"")</f>
        <v/>
      </c>
    </row>
    <row r="989">
      <c r="A989">
        <f>IF($Z989="","",IF(INDEX('Per Invoice'!A$2:A$1201,$Z989)="","",INDEX('Per Invoice'!A$2:A$1201,$Z989)))</f>
        <v/>
      </c>
      <c r="B989">
        <f>IF($Z989="","",IF(INDEX('Per Invoice'!B$2:B$1201,$Z989)="","",INDEX('Per Invoice'!B$2:B$1201,$Z989)))</f>
        <v/>
      </c>
      <c r="C989">
        <f>IF($Z989="","",IF(INDEX('Per Invoice'!C$2:C$1201,$Z989)="","",INDEX('Per Invoice'!C$2:C$1201,$Z989)))</f>
        <v/>
      </c>
      <c r="D989">
        <f>IF($Z989="","",IF(INDEX('Per Invoice'!D$2:D$1201,$Z989)="","",INDEX('Per Invoice'!D$2:D$1201,$Z989)))</f>
        <v/>
      </c>
      <c r="E989" s="14">
        <f>IF($Z989="","",IF(INDEX('Per Invoice'!E$2:E$1201,$Z989)="","",INDEX('Per Invoice'!E$2:E$1201,$Z989)))</f>
        <v/>
      </c>
      <c r="F989">
        <f>IF($Z989="","",IF(INDEX('Per Invoice'!F$2:F$1201,$Z989)="","",INDEX('Per Invoice'!F$2:F$1201,$Z989)))</f>
        <v/>
      </c>
      <c r="G989">
        <f>IF($Z989="","",IF(INDEX('Per Invoice'!G$2:G$1201,$Z989)="","",INDEX('Per Invoice'!G$2:G$1201,$Z989)))</f>
        <v/>
      </c>
      <c r="H989">
        <f>IF($Z989="","",IF(INDEX('Per Invoice'!H$2:H$1201,$Z989)="","",INDEX('Per Invoice'!H$2:H$1201,$Z989)))</f>
        <v/>
      </c>
      <c r="I989">
        <f>IF($Z989="","",IF(INDEX('Per Invoice'!I$2:I$1201,$Z989)="","",INDEX('Per Invoice'!I$2:I$1201,$Z989)))</f>
        <v/>
      </c>
      <c r="J989">
        <f>IF($Z989="","",IF(INDEX('Per Invoice'!J$2:J$1201,$Z989)="","",INDEX('Per Invoice'!J$2:J$1201,$Z989)))</f>
        <v/>
      </c>
      <c r="K989" s="8">
        <f>IF($Z989="","",IF(INDEX('Per Invoice'!K$2:K$1201,$Z989)="","",INDEX('Per Invoice'!K$2:K$1201,$Z989)))</f>
        <v/>
      </c>
      <c r="L989">
        <f>IF($Z989="","",IF(INDEX('Per Invoice'!L$2:L$1201,$Z989)="","",INDEX('Per Invoice'!L$2:L$1201,$Z989)))</f>
        <v/>
      </c>
      <c r="M989">
        <f>IF($Z989="","",IF(INDEX('Per Invoice'!M$2:M$1201,$Z989)="","",INDEX('Per Invoice'!M$2:M$1201,$Z989)))</f>
        <v/>
      </c>
      <c r="N989">
        <f>IF($Z989="","",IF(INDEX('Per Invoice'!N$2:N$1201,$Z989)="","",INDEX('Per Invoice'!N$2:N$1201,$Z989)))</f>
        <v/>
      </c>
      <c r="O989" s="8">
        <f>IF($Z989="","",IF(INDEX('Per Invoice'!O$2:O$1201,$Z989)="","",INDEX('Per Invoice'!O$2:O$1201,$Z989)))</f>
        <v/>
      </c>
      <c r="P989">
        <f>IF($Z989="","",IF(INDEX('Per Invoice'!P$2:P$1201,$Z989)="","",INDEX('Per Invoice'!P$2:P$1201,$Z989)))</f>
        <v/>
      </c>
      <c r="Q989" s="8">
        <f>IF($Z989="","",IF(INDEX('Per Invoice'!Q$2:Q$1201,$Z989)="","",INDEX('Per Invoice'!Q$2:Q$1201,$Z989)))</f>
        <v/>
      </c>
      <c r="R989" s="8">
        <f>IF($Z989="","",IF(INDEX('Per Invoice'!R$2:R$1201,$Z989)="","",INDEX('Per Invoice'!R$2:R$1201,$Z989)))</f>
        <v/>
      </c>
      <c r="S989">
        <f>IF($Z989="","",IF(INDEX('Per Invoice'!S$2:S$1201,$Z989)="","",INDEX('Per Invoice'!S$2:S$1201,$Z989)))</f>
        <v/>
      </c>
      <c r="T989" s="8">
        <f>IF($Z989="","",IF(INDEX('Per Invoice'!T$2:T$1201,$Z989)="","",INDEX('Per Invoice'!T$2:T$1201,$Z989)))</f>
        <v/>
      </c>
      <c r="U989" s="8">
        <f>IF($Z989="","",IF(INDEX('Per Invoice'!U$2:U$1201,$Z989)="","",INDEX('Per Invoice'!U$2:U$1201,$Z989)))</f>
        <v/>
      </c>
      <c r="V989" s="8">
        <f>IF($Z989="","",IF(INDEX('Per Invoice'!V$2:V$1201,$Z989)="","",INDEX('Per Invoice'!V$2:V$1201,$Z989)))</f>
        <v/>
      </c>
      <c r="W989" s="8">
        <f>IF($Z989="","",IF(INDEX('Per Invoice'!W$2:W$1201,$Z989)="","",INDEX('Per Invoice'!W$2:W$1201,$Z989)))</f>
        <v/>
      </c>
      <c r="X989" s="8">
        <f>IF($Z989="","",IF(INDEX('Per Invoice'!X$2:X$1201,$Z989)="","",INDEX('Per Invoice'!X$2:X$1201,$Z989)))</f>
        <v/>
      </c>
      <c r="Y989" s="8">
        <f>IF($Z989="","",IF(INDEX('Per Invoice'!Y$2:Y$1201,$Z989)="","",INDEX('Per Invoice'!Y$2:Y$1201,$Z989)))</f>
        <v/>
      </c>
      <c r="Z989" s="16">
        <f>IFERROR(MATCH(Settings!$C$26&amp;"|"&amp;ROWS($Z$2:$Z989),'Per Invoice'!$AB$2:$AB$1201,0),"")</f>
        <v/>
      </c>
    </row>
    <row r="990">
      <c r="A990">
        <f>IF($Z990="","",IF(INDEX('Per Invoice'!A$2:A$1201,$Z990)="","",INDEX('Per Invoice'!A$2:A$1201,$Z990)))</f>
        <v/>
      </c>
      <c r="B990">
        <f>IF($Z990="","",IF(INDEX('Per Invoice'!B$2:B$1201,$Z990)="","",INDEX('Per Invoice'!B$2:B$1201,$Z990)))</f>
        <v/>
      </c>
      <c r="C990">
        <f>IF($Z990="","",IF(INDEX('Per Invoice'!C$2:C$1201,$Z990)="","",INDEX('Per Invoice'!C$2:C$1201,$Z990)))</f>
        <v/>
      </c>
      <c r="D990">
        <f>IF($Z990="","",IF(INDEX('Per Invoice'!D$2:D$1201,$Z990)="","",INDEX('Per Invoice'!D$2:D$1201,$Z990)))</f>
        <v/>
      </c>
      <c r="E990" s="14">
        <f>IF($Z990="","",IF(INDEX('Per Invoice'!E$2:E$1201,$Z990)="","",INDEX('Per Invoice'!E$2:E$1201,$Z990)))</f>
        <v/>
      </c>
      <c r="F990">
        <f>IF($Z990="","",IF(INDEX('Per Invoice'!F$2:F$1201,$Z990)="","",INDEX('Per Invoice'!F$2:F$1201,$Z990)))</f>
        <v/>
      </c>
      <c r="G990">
        <f>IF($Z990="","",IF(INDEX('Per Invoice'!G$2:G$1201,$Z990)="","",INDEX('Per Invoice'!G$2:G$1201,$Z990)))</f>
        <v/>
      </c>
      <c r="H990">
        <f>IF($Z990="","",IF(INDEX('Per Invoice'!H$2:H$1201,$Z990)="","",INDEX('Per Invoice'!H$2:H$1201,$Z990)))</f>
        <v/>
      </c>
      <c r="I990">
        <f>IF($Z990="","",IF(INDEX('Per Invoice'!I$2:I$1201,$Z990)="","",INDEX('Per Invoice'!I$2:I$1201,$Z990)))</f>
        <v/>
      </c>
      <c r="J990">
        <f>IF($Z990="","",IF(INDEX('Per Invoice'!J$2:J$1201,$Z990)="","",INDEX('Per Invoice'!J$2:J$1201,$Z990)))</f>
        <v/>
      </c>
      <c r="K990" s="8">
        <f>IF($Z990="","",IF(INDEX('Per Invoice'!K$2:K$1201,$Z990)="","",INDEX('Per Invoice'!K$2:K$1201,$Z990)))</f>
        <v/>
      </c>
      <c r="L990">
        <f>IF($Z990="","",IF(INDEX('Per Invoice'!L$2:L$1201,$Z990)="","",INDEX('Per Invoice'!L$2:L$1201,$Z990)))</f>
        <v/>
      </c>
      <c r="M990">
        <f>IF($Z990="","",IF(INDEX('Per Invoice'!M$2:M$1201,$Z990)="","",INDEX('Per Invoice'!M$2:M$1201,$Z990)))</f>
        <v/>
      </c>
      <c r="N990">
        <f>IF($Z990="","",IF(INDEX('Per Invoice'!N$2:N$1201,$Z990)="","",INDEX('Per Invoice'!N$2:N$1201,$Z990)))</f>
        <v/>
      </c>
      <c r="O990" s="8">
        <f>IF($Z990="","",IF(INDEX('Per Invoice'!O$2:O$1201,$Z990)="","",INDEX('Per Invoice'!O$2:O$1201,$Z990)))</f>
        <v/>
      </c>
      <c r="P990">
        <f>IF($Z990="","",IF(INDEX('Per Invoice'!P$2:P$1201,$Z990)="","",INDEX('Per Invoice'!P$2:P$1201,$Z990)))</f>
        <v/>
      </c>
      <c r="Q990" s="8">
        <f>IF($Z990="","",IF(INDEX('Per Invoice'!Q$2:Q$1201,$Z990)="","",INDEX('Per Invoice'!Q$2:Q$1201,$Z990)))</f>
        <v/>
      </c>
      <c r="R990" s="8">
        <f>IF($Z990="","",IF(INDEX('Per Invoice'!R$2:R$1201,$Z990)="","",INDEX('Per Invoice'!R$2:R$1201,$Z990)))</f>
        <v/>
      </c>
      <c r="S990">
        <f>IF($Z990="","",IF(INDEX('Per Invoice'!S$2:S$1201,$Z990)="","",INDEX('Per Invoice'!S$2:S$1201,$Z990)))</f>
        <v/>
      </c>
      <c r="T990" s="8">
        <f>IF($Z990="","",IF(INDEX('Per Invoice'!T$2:T$1201,$Z990)="","",INDEX('Per Invoice'!T$2:T$1201,$Z990)))</f>
        <v/>
      </c>
      <c r="U990" s="8">
        <f>IF($Z990="","",IF(INDEX('Per Invoice'!U$2:U$1201,$Z990)="","",INDEX('Per Invoice'!U$2:U$1201,$Z990)))</f>
        <v/>
      </c>
      <c r="V990" s="8">
        <f>IF($Z990="","",IF(INDEX('Per Invoice'!V$2:V$1201,$Z990)="","",INDEX('Per Invoice'!V$2:V$1201,$Z990)))</f>
        <v/>
      </c>
      <c r="W990" s="8">
        <f>IF($Z990="","",IF(INDEX('Per Invoice'!W$2:W$1201,$Z990)="","",INDEX('Per Invoice'!W$2:W$1201,$Z990)))</f>
        <v/>
      </c>
      <c r="X990" s="8">
        <f>IF($Z990="","",IF(INDEX('Per Invoice'!X$2:X$1201,$Z990)="","",INDEX('Per Invoice'!X$2:X$1201,$Z990)))</f>
        <v/>
      </c>
      <c r="Y990" s="8">
        <f>IF($Z990="","",IF(INDEX('Per Invoice'!Y$2:Y$1201,$Z990)="","",INDEX('Per Invoice'!Y$2:Y$1201,$Z990)))</f>
        <v/>
      </c>
      <c r="Z990" s="16">
        <f>IFERROR(MATCH(Settings!$C$26&amp;"|"&amp;ROWS($Z$2:$Z990),'Per Invoice'!$AB$2:$AB$1201,0),"")</f>
        <v/>
      </c>
    </row>
    <row r="991">
      <c r="A991">
        <f>IF($Z991="","",IF(INDEX('Per Invoice'!A$2:A$1201,$Z991)="","",INDEX('Per Invoice'!A$2:A$1201,$Z991)))</f>
        <v/>
      </c>
      <c r="B991">
        <f>IF($Z991="","",IF(INDEX('Per Invoice'!B$2:B$1201,$Z991)="","",INDEX('Per Invoice'!B$2:B$1201,$Z991)))</f>
        <v/>
      </c>
      <c r="C991">
        <f>IF($Z991="","",IF(INDEX('Per Invoice'!C$2:C$1201,$Z991)="","",INDEX('Per Invoice'!C$2:C$1201,$Z991)))</f>
        <v/>
      </c>
      <c r="D991">
        <f>IF($Z991="","",IF(INDEX('Per Invoice'!D$2:D$1201,$Z991)="","",INDEX('Per Invoice'!D$2:D$1201,$Z991)))</f>
        <v/>
      </c>
      <c r="E991" s="14">
        <f>IF($Z991="","",IF(INDEX('Per Invoice'!E$2:E$1201,$Z991)="","",INDEX('Per Invoice'!E$2:E$1201,$Z991)))</f>
        <v/>
      </c>
      <c r="F991">
        <f>IF($Z991="","",IF(INDEX('Per Invoice'!F$2:F$1201,$Z991)="","",INDEX('Per Invoice'!F$2:F$1201,$Z991)))</f>
        <v/>
      </c>
      <c r="G991">
        <f>IF($Z991="","",IF(INDEX('Per Invoice'!G$2:G$1201,$Z991)="","",INDEX('Per Invoice'!G$2:G$1201,$Z991)))</f>
        <v/>
      </c>
      <c r="H991">
        <f>IF($Z991="","",IF(INDEX('Per Invoice'!H$2:H$1201,$Z991)="","",INDEX('Per Invoice'!H$2:H$1201,$Z991)))</f>
        <v/>
      </c>
      <c r="I991">
        <f>IF($Z991="","",IF(INDEX('Per Invoice'!I$2:I$1201,$Z991)="","",INDEX('Per Invoice'!I$2:I$1201,$Z991)))</f>
        <v/>
      </c>
      <c r="J991">
        <f>IF($Z991="","",IF(INDEX('Per Invoice'!J$2:J$1201,$Z991)="","",INDEX('Per Invoice'!J$2:J$1201,$Z991)))</f>
        <v/>
      </c>
      <c r="K991" s="8">
        <f>IF($Z991="","",IF(INDEX('Per Invoice'!K$2:K$1201,$Z991)="","",INDEX('Per Invoice'!K$2:K$1201,$Z991)))</f>
        <v/>
      </c>
      <c r="L991">
        <f>IF($Z991="","",IF(INDEX('Per Invoice'!L$2:L$1201,$Z991)="","",INDEX('Per Invoice'!L$2:L$1201,$Z991)))</f>
        <v/>
      </c>
      <c r="M991">
        <f>IF($Z991="","",IF(INDEX('Per Invoice'!M$2:M$1201,$Z991)="","",INDEX('Per Invoice'!M$2:M$1201,$Z991)))</f>
        <v/>
      </c>
      <c r="N991">
        <f>IF($Z991="","",IF(INDEX('Per Invoice'!N$2:N$1201,$Z991)="","",INDEX('Per Invoice'!N$2:N$1201,$Z991)))</f>
        <v/>
      </c>
      <c r="O991" s="8">
        <f>IF($Z991="","",IF(INDEX('Per Invoice'!O$2:O$1201,$Z991)="","",INDEX('Per Invoice'!O$2:O$1201,$Z991)))</f>
        <v/>
      </c>
      <c r="P991">
        <f>IF($Z991="","",IF(INDEX('Per Invoice'!P$2:P$1201,$Z991)="","",INDEX('Per Invoice'!P$2:P$1201,$Z991)))</f>
        <v/>
      </c>
      <c r="Q991" s="8">
        <f>IF($Z991="","",IF(INDEX('Per Invoice'!Q$2:Q$1201,$Z991)="","",INDEX('Per Invoice'!Q$2:Q$1201,$Z991)))</f>
        <v/>
      </c>
      <c r="R991" s="8">
        <f>IF($Z991="","",IF(INDEX('Per Invoice'!R$2:R$1201,$Z991)="","",INDEX('Per Invoice'!R$2:R$1201,$Z991)))</f>
        <v/>
      </c>
      <c r="S991">
        <f>IF($Z991="","",IF(INDEX('Per Invoice'!S$2:S$1201,$Z991)="","",INDEX('Per Invoice'!S$2:S$1201,$Z991)))</f>
        <v/>
      </c>
      <c r="T991" s="8">
        <f>IF($Z991="","",IF(INDEX('Per Invoice'!T$2:T$1201,$Z991)="","",INDEX('Per Invoice'!T$2:T$1201,$Z991)))</f>
        <v/>
      </c>
      <c r="U991" s="8">
        <f>IF($Z991="","",IF(INDEX('Per Invoice'!U$2:U$1201,$Z991)="","",INDEX('Per Invoice'!U$2:U$1201,$Z991)))</f>
        <v/>
      </c>
      <c r="V991" s="8">
        <f>IF($Z991="","",IF(INDEX('Per Invoice'!V$2:V$1201,$Z991)="","",INDEX('Per Invoice'!V$2:V$1201,$Z991)))</f>
        <v/>
      </c>
      <c r="W991" s="8">
        <f>IF($Z991="","",IF(INDEX('Per Invoice'!W$2:W$1201,$Z991)="","",INDEX('Per Invoice'!W$2:W$1201,$Z991)))</f>
        <v/>
      </c>
      <c r="X991" s="8">
        <f>IF($Z991="","",IF(INDEX('Per Invoice'!X$2:X$1201,$Z991)="","",INDEX('Per Invoice'!X$2:X$1201,$Z991)))</f>
        <v/>
      </c>
      <c r="Y991" s="8">
        <f>IF($Z991="","",IF(INDEX('Per Invoice'!Y$2:Y$1201,$Z991)="","",INDEX('Per Invoice'!Y$2:Y$1201,$Z991)))</f>
        <v/>
      </c>
      <c r="Z991" s="16">
        <f>IFERROR(MATCH(Settings!$C$26&amp;"|"&amp;ROWS($Z$2:$Z991),'Per Invoice'!$AB$2:$AB$1201,0),"")</f>
        <v/>
      </c>
    </row>
    <row r="992">
      <c r="A992">
        <f>IF($Z992="","",IF(INDEX('Per Invoice'!A$2:A$1201,$Z992)="","",INDEX('Per Invoice'!A$2:A$1201,$Z992)))</f>
        <v/>
      </c>
      <c r="B992">
        <f>IF($Z992="","",IF(INDEX('Per Invoice'!B$2:B$1201,$Z992)="","",INDEX('Per Invoice'!B$2:B$1201,$Z992)))</f>
        <v/>
      </c>
      <c r="C992">
        <f>IF($Z992="","",IF(INDEX('Per Invoice'!C$2:C$1201,$Z992)="","",INDEX('Per Invoice'!C$2:C$1201,$Z992)))</f>
        <v/>
      </c>
      <c r="D992">
        <f>IF($Z992="","",IF(INDEX('Per Invoice'!D$2:D$1201,$Z992)="","",INDEX('Per Invoice'!D$2:D$1201,$Z992)))</f>
        <v/>
      </c>
      <c r="E992" s="14">
        <f>IF($Z992="","",IF(INDEX('Per Invoice'!E$2:E$1201,$Z992)="","",INDEX('Per Invoice'!E$2:E$1201,$Z992)))</f>
        <v/>
      </c>
      <c r="F992">
        <f>IF($Z992="","",IF(INDEX('Per Invoice'!F$2:F$1201,$Z992)="","",INDEX('Per Invoice'!F$2:F$1201,$Z992)))</f>
        <v/>
      </c>
      <c r="G992">
        <f>IF($Z992="","",IF(INDEX('Per Invoice'!G$2:G$1201,$Z992)="","",INDEX('Per Invoice'!G$2:G$1201,$Z992)))</f>
        <v/>
      </c>
      <c r="H992">
        <f>IF($Z992="","",IF(INDEX('Per Invoice'!H$2:H$1201,$Z992)="","",INDEX('Per Invoice'!H$2:H$1201,$Z992)))</f>
        <v/>
      </c>
      <c r="I992">
        <f>IF($Z992="","",IF(INDEX('Per Invoice'!I$2:I$1201,$Z992)="","",INDEX('Per Invoice'!I$2:I$1201,$Z992)))</f>
        <v/>
      </c>
      <c r="J992">
        <f>IF($Z992="","",IF(INDEX('Per Invoice'!J$2:J$1201,$Z992)="","",INDEX('Per Invoice'!J$2:J$1201,$Z992)))</f>
        <v/>
      </c>
      <c r="K992" s="8">
        <f>IF($Z992="","",IF(INDEX('Per Invoice'!K$2:K$1201,$Z992)="","",INDEX('Per Invoice'!K$2:K$1201,$Z992)))</f>
        <v/>
      </c>
      <c r="L992">
        <f>IF($Z992="","",IF(INDEX('Per Invoice'!L$2:L$1201,$Z992)="","",INDEX('Per Invoice'!L$2:L$1201,$Z992)))</f>
        <v/>
      </c>
      <c r="M992">
        <f>IF($Z992="","",IF(INDEX('Per Invoice'!M$2:M$1201,$Z992)="","",INDEX('Per Invoice'!M$2:M$1201,$Z992)))</f>
        <v/>
      </c>
      <c r="N992">
        <f>IF($Z992="","",IF(INDEX('Per Invoice'!N$2:N$1201,$Z992)="","",INDEX('Per Invoice'!N$2:N$1201,$Z992)))</f>
        <v/>
      </c>
      <c r="O992" s="8">
        <f>IF($Z992="","",IF(INDEX('Per Invoice'!O$2:O$1201,$Z992)="","",INDEX('Per Invoice'!O$2:O$1201,$Z992)))</f>
        <v/>
      </c>
      <c r="P992">
        <f>IF($Z992="","",IF(INDEX('Per Invoice'!P$2:P$1201,$Z992)="","",INDEX('Per Invoice'!P$2:P$1201,$Z992)))</f>
        <v/>
      </c>
      <c r="Q992" s="8">
        <f>IF($Z992="","",IF(INDEX('Per Invoice'!Q$2:Q$1201,$Z992)="","",INDEX('Per Invoice'!Q$2:Q$1201,$Z992)))</f>
        <v/>
      </c>
      <c r="R992" s="8">
        <f>IF($Z992="","",IF(INDEX('Per Invoice'!R$2:R$1201,$Z992)="","",INDEX('Per Invoice'!R$2:R$1201,$Z992)))</f>
        <v/>
      </c>
      <c r="S992">
        <f>IF($Z992="","",IF(INDEX('Per Invoice'!S$2:S$1201,$Z992)="","",INDEX('Per Invoice'!S$2:S$1201,$Z992)))</f>
        <v/>
      </c>
      <c r="T992" s="8">
        <f>IF($Z992="","",IF(INDEX('Per Invoice'!T$2:T$1201,$Z992)="","",INDEX('Per Invoice'!T$2:T$1201,$Z992)))</f>
        <v/>
      </c>
      <c r="U992" s="8">
        <f>IF($Z992="","",IF(INDEX('Per Invoice'!U$2:U$1201,$Z992)="","",INDEX('Per Invoice'!U$2:U$1201,$Z992)))</f>
        <v/>
      </c>
      <c r="V992" s="8">
        <f>IF($Z992="","",IF(INDEX('Per Invoice'!V$2:V$1201,$Z992)="","",INDEX('Per Invoice'!V$2:V$1201,$Z992)))</f>
        <v/>
      </c>
      <c r="W992" s="8">
        <f>IF($Z992="","",IF(INDEX('Per Invoice'!W$2:W$1201,$Z992)="","",INDEX('Per Invoice'!W$2:W$1201,$Z992)))</f>
        <v/>
      </c>
      <c r="X992" s="8">
        <f>IF($Z992="","",IF(INDEX('Per Invoice'!X$2:X$1201,$Z992)="","",INDEX('Per Invoice'!X$2:X$1201,$Z992)))</f>
        <v/>
      </c>
      <c r="Y992" s="8">
        <f>IF($Z992="","",IF(INDEX('Per Invoice'!Y$2:Y$1201,$Z992)="","",INDEX('Per Invoice'!Y$2:Y$1201,$Z992)))</f>
        <v/>
      </c>
      <c r="Z992" s="16">
        <f>IFERROR(MATCH(Settings!$C$26&amp;"|"&amp;ROWS($Z$2:$Z992),'Per Invoice'!$AB$2:$AB$1201,0),"")</f>
        <v/>
      </c>
    </row>
    <row r="993">
      <c r="A993">
        <f>IF($Z993="","",IF(INDEX('Per Invoice'!A$2:A$1201,$Z993)="","",INDEX('Per Invoice'!A$2:A$1201,$Z993)))</f>
        <v/>
      </c>
      <c r="B993">
        <f>IF($Z993="","",IF(INDEX('Per Invoice'!B$2:B$1201,$Z993)="","",INDEX('Per Invoice'!B$2:B$1201,$Z993)))</f>
        <v/>
      </c>
      <c r="C993">
        <f>IF($Z993="","",IF(INDEX('Per Invoice'!C$2:C$1201,$Z993)="","",INDEX('Per Invoice'!C$2:C$1201,$Z993)))</f>
        <v/>
      </c>
      <c r="D993">
        <f>IF($Z993="","",IF(INDEX('Per Invoice'!D$2:D$1201,$Z993)="","",INDEX('Per Invoice'!D$2:D$1201,$Z993)))</f>
        <v/>
      </c>
      <c r="E993" s="14">
        <f>IF($Z993="","",IF(INDEX('Per Invoice'!E$2:E$1201,$Z993)="","",INDEX('Per Invoice'!E$2:E$1201,$Z993)))</f>
        <v/>
      </c>
      <c r="F993">
        <f>IF($Z993="","",IF(INDEX('Per Invoice'!F$2:F$1201,$Z993)="","",INDEX('Per Invoice'!F$2:F$1201,$Z993)))</f>
        <v/>
      </c>
      <c r="G993">
        <f>IF($Z993="","",IF(INDEX('Per Invoice'!G$2:G$1201,$Z993)="","",INDEX('Per Invoice'!G$2:G$1201,$Z993)))</f>
        <v/>
      </c>
      <c r="H993">
        <f>IF($Z993="","",IF(INDEX('Per Invoice'!H$2:H$1201,$Z993)="","",INDEX('Per Invoice'!H$2:H$1201,$Z993)))</f>
        <v/>
      </c>
      <c r="I993">
        <f>IF($Z993="","",IF(INDEX('Per Invoice'!I$2:I$1201,$Z993)="","",INDEX('Per Invoice'!I$2:I$1201,$Z993)))</f>
        <v/>
      </c>
      <c r="J993">
        <f>IF($Z993="","",IF(INDEX('Per Invoice'!J$2:J$1201,$Z993)="","",INDEX('Per Invoice'!J$2:J$1201,$Z993)))</f>
        <v/>
      </c>
      <c r="K993" s="8">
        <f>IF($Z993="","",IF(INDEX('Per Invoice'!K$2:K$1201,$Z993)="","",INDEX('Per Invoice'!K$2:K$1201,$Z993)))</f>
        <v/>
      </c>
      <c r="L993">
        <f>IF($Z993="","",IF(INDEX('Per Invoice'!L$2:L$1201,$Z993)="","",INDEX('Per Invoice'!L$2:L$1201,$Z993)))</f>
        <v/>
      </c>
      <c r="M993">
        <f>IF($Z993="","",IF(INDEX('Per Invoice'!M$2:M$1201,$Z993)="","",INDEX('Per Invoice'!M$2:M$1201,$Z993)))</f>
        <v/>
      </c>
      <c r="N993">
        <f>IF($Z993="","",IF(INDEX('Per Invoice'!N$2:N$1201,$Z993)="","",INDEX('Per Invoice'!N$2:N$1201,$Z993)))</f>
        <v/>
      </c>
      <c r="O993" s="8">
        <f>IF($Z993="","",IF(INDEX('Per Invoice'!O$2:O$1201,$Z993)="","",INDEX('Per Invoice'!O$2:O$1201,$Z993)))</f>
        <v/>
      </c>
      <c r="P993">
        <f>IF($Z993="","",IF(INDEX('Per Invoice'!P$2:P$1201,$Z993)="","",INDEX('Per Invoice'!P$2:P$1201,$Z993)))</f>
        <v/>
      </c>
      <c r="Q993" s="8">
        <f>IF($Z993="","",IF(INDEX('Per Invoice'!Q$2:Q$1201,$Z993)="","",INDEX('Per Invoice'!Q$2:Q$1201,$Z993)))</f>
        <v/>
      </c>
      <c r="R993" s="8">
        <f>IF($Z993="","",IF(INDEX('Per Invoice'!R$2:R$1201,$Z993)="","",INDEX('Per Invoice'!R$2:R$1201,$Z993)))</f>
        <v/>
      </c>
      <c r="S993">
        <f>IF($Z993="","",IF(INDEX('Per Invoice'!S$2:S$1201,$Z993)="","",INDEX('Per Invoice'!S$2:S$1201,$Z993)))</f>
        <v/>
      </c>
      <c r="T993" s="8">
        <f>IF($Z993="","",IF(INDEX('Per Invoice'!T$2:T$1201,$Z993)="","",INDEX('Per Invoice'!T$2:T$1201,$Z993)))</f>
        <v/>
      </c>
      <c r="U993" s="8">
        <f>IF($Z993="","",IF(INDEX('Per Invoice'!U$2:U$1201,$Z993)="","",INDEX('Per Invoice'!U$2:U$1201,$Z993)))</f>
        <v/>
      </c>
      <c r="V993" s="8">
        <f>IF($Z993="","",IF(INDEX('Per Invoice'!V$2:V$1201,$Z993)="","",INDEX('Per Invoice'!V$2:V$1201,$Z993)))</f>
        <v/>
      </c>
      <c r="W993" s="8">
        <f>IF($Z993="","",IF(INDEX('Per Invoice'!W$2:W$1201,$Z993)="","",INDEX('Per Invoice'!W$2:W$1201,$Z993)))</f>
        <v/>
      </c>
      <c r="X993" s="8">
        <f>IF($Z993="","",IF(INDEX('Per Invoice'!X$2:X$1201,$Z993)="","",INDEX('Per Invoice'!X$2:X$1201,$Z993)))</f>
        <v/>
      </c>
      <c r="Y993" s="8">
        <f>IF($Z993="","",IF(INDEX('Per Invoice'!Y$2:Y$1201,$Z993)="","",INDEX('Per Invoice'!Y$2:Y$1201,$Z993)))</f>
        <v/>
      </c>
      <c r="Z993" s="16">
        <f>IFERROR(MATCH(Settings!$C$26&amp;"|"&amp;ROWS($Z$2:$Z993),'Per Invoice'!$AB$2:$AB$1201,0),"")</f>
        <v/>
      </c>
    </row>
    <row r="994">
      <c r="A994">
        <f>IF($Z994="","",IF(INDEX('Per Invoice'!A$2:A$1201,$Z994)="","",INDEX('Per Invoice'!A$2:A$1201,$Z994)))</f>
        <v/>
      </c>
      <c r="B994">
        <f>IF($Z994="","",IF(INDEX('Per Invoice'!B$2:B$1201,$Z994)="","",INDEX('Per Invoice'!B$2:B$1201,$Z994)))</f>
        <v/>
      </c>
      <c r="C994">
        <f>IF($Z994="","",IF(INDEX('Per Invoice'!C$2:C$1201,$Z994)="","",INDEX('Per Invoice'!C$2:C$1201,$Z994)))</f>
        <v/>
      </c>
      <c r="D994">
        <f>IF($Z994="","",IF(INDEX('Per Invoice'!D$2:D$1201,$Z994)="","",INDEX('Per Invoice'!D$2:D$1201,$Z994)))</f>
        <v/>
      </c>
      <c r="E994" s="14">
        <f>IF($Z994="","",IF(INDEX('Per Invoice'!E$2:E$1201,$Z994)="","",INDEX('Per Invoice'!E$2:E$1201,$Z994)))</f>
        <v/>
      </c>
      <c r="F994">
        <f>IF($Z994="","",IF(INDEX('Per Invoice'!F$2:F$1201,$Z994)="","",INDEX('Per Invoice'!F$2:F$1201,$Z994)))</f>
        <v/>
      </c>
      <c r="G994">
        <f>IF($Z994="","",IF(INDEX('Per Invoice'!G$2:G$1201,$Z994)="","",INDEX('Per Invoice'!G$2:G$1201,$Z994)))</f>
        <v/>
      </c>
      <c r="H994">
        <f>IF($Z994="","",IF(INDEX('Per Invoice'!H$2:H$1201,$Z994)="","",INDEX('Per Invoice'!H$2:H$1201,$Z994)))</f>
        <v/>
      </c>
      <c r="I994">
        <f>IF($Z994="","",IF(INDEX('Per Invoice'!I$2:I$1201,$Z994)="","",INDEX('Per Invoice'!I$2:I$1201,$Z994)))</f>
        <v/>
      </c>
      <c r="J994">
        <f>IF($Z994="","",IF(INDEX('Per Invoice'!J$2:J$1201,$Z994)="","",INDEX('Per Invoice'!J$2:J$1201,$Z994)))</f>
        <v/>
      </c>
      <c r="K994" s="8">
        <f>IF($Z994="","",IF(INDEX('Per Invoice'!K$2:K$1201,$Z994)="","",INDEX('Per Invoice'!K$2:K$1201,$Z994)))</f>
        <v/>
      </c>
      <c r="L994">
        <f>IF($Z994="","",IF(INDEX('Per Invoice'!L$2:L$1201,$Z994)="","",INDEX('Per Invoice'!L$2:L$1201,$Z994)))</f>
        <v/>
      </c>
      <c r="M994">
        <f>IF($Z994="","",IF(INDEX('Per Invoice'!M$2:M$1201,$Z994)="","",INDEX('Per Invoice'!M$2:M$1201,$Z994)))</f>
        <v/>
      </c>
      <c r="N994">
        <f>IF($Z994="","",IF(INDEX('Per Invoice'!N$2:N$1201,$Z994)="","",INDEX('Per Invoice'!N$2:N$1201,$Z994)))</f>
        <v/>
      </c>
      <c r="O994" s="8">
        <f>IF($Z994="","",IF(INDEX('Per Invoice'!O$2:O$1201,$Z994)="","",INDEX('Per Invoice'!O$2:O$1201,$Z994)))</f>
        <v/>
      </c>
      <c r="P994">
        <f>IF($Z994="","",IF(INDEX('Per Invoice'!P$2:P$1201,$Z994)="","",INDEX('Per Invoice'!P$2:P$1201,$Z994)))</f>
        <v/>
      </c>
      <c r="Q994" s="8">
        <f>IF($Z994="","",IF(INDEX('Per Invoice'!Q$2:Q$1201,$Z994)="","",INDEX('Per Invoice'!Q$2:Q$1201,$Z994)))</f>
        <v/>
      </c>
      <c r="R994" s="8">
        <f>IF($Z994="","",IF(INDEX('Per Invoice'!R$2:R$1201,$Z994)="","",INDEX('Per Invoice'!R$2:R$1201,$Z994)))</f>
        <v/>
      </c>
      <c r="S994">
        <f>IF($Z994="","",IF(INDEX('Per Invoice'!S$2:S$1201,$Z994)="","",INDEX('Per Invoice'!S$2:S$1201,$Z994)))</f>
        <v/>
      </c>
      <c r="T994" s="8">
        <f>IF($Z994="","",IF(INDEX('Per Invoice'!T$2:T$1201,$Z994)="","",INDEX('Per Invoice'!T$2:T$1201,$Z994)))</f>
        <v/>
      </c>
      <c r="U994" s="8">
        <f>IF($Z994="","",IF(INDEX('Per Invoice'!U$2:U$1201,$Z994)="","",INDEX('Per Invoice'!U$2:U$1201,$Z994)))</f>
        <v/>
      </c>
      <c r="V994" s="8">
        <f>IF($Z994="","",IF(INDEX('Per Invoice'!V$2:V$1201,$Z994)="","",INDEX('Per Invoice'!V$2:V$1201,$Z994)))</f>
        <v/>
      </c>
      <c r="W994" s="8">
        <f>IF($Z994="","",IF(INDEX('Per Invoice'!W$2:W$1201,$Z994)="","",INDEX('Per Invoice'!W$2:W$1201,$Z994)))</f>
        <v/>
      </c>
      <c r="X994" s="8">
        <f>IF($Z994="","",IF(INDEX('Per Invoice'!X$2:X$1201,$Z994)="","",INDEX('Per Invoice'!X$2:X$1201,$Z994)))</f>
        <v/>
      </c>
      <c r="Y994" s="8">
        <f>IF($Z994="","",IF(INDEX('Per Invoice'!Y$2:Y$1201,$Z994)="","",INDEX('Per Invoice'!Y$2:Y$1201,$Z994)))</f>
        <v/>
      </c>
      <c r="Z994" s="16">
        <f>IFERROR(MATCH(Settings!$C$26&amp;"|"&amp;ROWS($Z$2:$Z994),'Per Invoice'!$AB$2:$AB$1201,0),"")</f>
        <v/>
      </c>
    </row>
    <row r="995">
      <c r="A995">
        <f>IF($Z995="","",IF(INDEX('Per Invoice'!A$2:A$1201,$Z995)="","",INDEX('Per Invoice'!A$2:A$1201,$Z995)))</f>
        <v/>
      </c>
      <c r="B995">
        <f>IF($Z995="","",IF(INDEX('Per Invoice'!B$2:B$1201,$Z995)="","",INDEX('Per Invoice'!B$2:B$1201,$Z995)))</f>
        <v/>
      </c>
      <c r="C995">
        <f>IF($Z995="","",IF(INDEX('Per Invoice'!C$2:C$1201,$Z995)="","",INDEX('Per Invoice'!C$2:C$1201,$Z995)))</f>
        <v/>
      </c>
      <c r="D995">
        <f>IF($Z995="","",IF(INDEX('Per Invoice'!D$2:D$1201,$Z995)="","",INDEX('Per Invoice'!D$2:D$1201,$Z995)))</f>
        <v/>
      </c>
      <c r="E995" s="14">
        <f>IF($Z995="","",IF(INDEX('Per Invoice'!E$2:E$1201,$Z995)="","",INDEX('Per Invoice'!E$2:E$1201,$Z995)))</f>
        <v/>
      </c>
      <c r="F995">
        <f>IF($Z995="","",IF(INDEX('Per Invoice'!F$2:F$1201,$Z995)="","",INDEX('Per Invoice'!F$2:F$1201,$Z995)))</f>
        <v/>
      </c>
      <c r="G995">
        <f>IF($Z995="","",IF(INDEX('Per Invoice'!G$2:G$1201,$Z995)="","",INDEX('Per Invoice'!G$2:G$1201,$Z995)))</f>
        <v/>
      </c>
      <c r="H995">
        <f>IF($Z995="","",IF(INDEX('Per Invoice'!H$2:H$1201,$Z995)="","",INDEX('Per Invoice'!H$2:H$1201,$Z995)))</f>
        <v/>
      </c>
      <c r="I995">
        <f>IF($Z995="","",IF(INDEX('Per Invoice'!I$2:I$1201,$Z995)="","",INDEX('Per Invoice'!I$2:I$1201,$Z995)))</f>
        <v/>
      </c>
      <c r="J995">
        <f>IF($Z995="","",IF(INDEX('Per Invoice'!J$2:J$1201,$Z995)="","",INDEX('Per Invoice'!J$2:J$1201,$Z995)))</f>
        <v/>
      </c>
      <c r="K995" s="8">
        <f>IF($Z995="","",IF(INDEX('Per Invoice'!K$2:K$1201,$Z995)="","",INDEX('Per Invoice'!K$2:K$1201,$Z995)))</f>
        <v/>
      </c>
      <c r="L995">
        <f>IF($Z995="","",IF(INDEX('Per Invoice'!L$2:L$1201,$Z995)="","",INDEX('Per Invoice'!L$2:L$1201,$Z995)))</f>
        <v/>
      </c>
      <c r="M995">
        <f>IF($Z995="","",IF(INDEX('Per Invoice'!M$2:M$1201,$Z995)="","",INDEX('Per Invoice'!M$2:M$1201,$Z995)))</f>
        <v/>
      </c>
      <c r="N995">
        <f>IF($Z995="","",IF(INDEX('Per Invoice'!N$2:N$1201,$Z995)="","",INDEX('Per Invoice'!N$2:N$1201,$Z995)))</f>
        <v/>
      </c>
      <c r="O995" s="8">
        <f>IF($Z995="","",IF(INDEX('Per Invoice'!O$2:O$1201,$Z995)="","",INDEX('Per Invoice'!O$2:O$1201,$Z995)))</f>
        <v/>
      </c>
      <c r="P995">
        <f>IF($Z995="","",IF(INDEX('Per Invoice'!P$2:P$1201,$Z995)="","",INDEX('Per Invoice'!P$2:P$1201,$Z995)))</f>
        <v/>
      </c>
      <c r="Q995" s="8">
        <f>IF($Z995="","",IF(INDEX('Per Invoice'!Q$2:Q$1201,$Z995)="","",INDEX('Per Invoice'!Q$2:Q$1201,$Z995)))</f>
        <v/>
      </c>
      <c r="R995" s="8">
        <f>IF($Z995="","",IF(INDEX('Per Invoice'!R$2:R$1201,$Z995)="","",INDEX('Per Invoice'!R$2:R$1201,$Z995)))</f>
        <v/>
      </c>
      <c r="S995">
        <f>IF($Z995="","",IF(INDEX('Per Invoice'!S$2:S$1201,$Z995)="","",INDEX('Per Invoice'!S$2:S$1201,$Z995)))</f>
        <v/>
      </c>
      <c r="T995" s="8">
        <f>IF($Z995="","",IF(INDEX('Per Invoice'!T$2:T$1201,$Z995)="","",INDEX('Per Invoice'!T$2:T$1201,$Z995)))</f>
        <v/>
      </c>
      <c r="U995" s="8">
        <f>IF($Z995="","",IF(INDEX('Per Invoice'!U$2:U$1201,$Z995)="","",INDEX('Per Invoice'!U$2:U$1201,$Z995)))</f>
        <v/>
      </c>
      <c r="V995" s="8">
        <f>IF($Z995="","",IF(INDEX('Per Invoice'!V$2:V$1201,$Z995)="","",INDEX('Per Invoice'!V$2:V$1201,$Z995)))</f>
        <v/>
      </c>
      <c r="W995" s="8">
        <f>IF($Z995="","",IF(INDEX('Per Invoice'!W$2:W$1201,$Z995)="","",INDEX('Per Invoice'!W$2:W$1201,$Z995)))</f>
        <v/>
      </c>
      <c r="X995" s="8">
        <f>IF($Z995="","",IF(INDEX('Per Invoice'!X$2:X$1201,$Z995)="","",INDEX('Per Invoice'!X$2:X$1201,$Z995)))</f>
        <v/>
      </c>
      <c r="Y995" s="8">
        <f>IF($Z995="","",IF(INDEX('Per Invoice'!Y$2:Y$1201,$Z995)="","",INDEX('Per Invoice'!Y$2:Y$1201,$Z995)))</f>
        <v/>
      </c>
      <c r="Z995" s="16">
        <f>IFERROR(MATCH(Settings!$C$26&amp;"|"&amp;ROWS($Z$2:$Z995),'Per Invoice'!$AB$2:$AB$1201,0),"")</f>
        <v/>
      </c>
    </row>
    <row r="996">
      <c r="A996">
        <f>IF($Z996="","",IF(INDEX('Per Invoice'!A$2:A$1201,$Z996)="","",INDEX('Per Invoice'!A$2:A$1201,$Z996)))</f>
        <v/>
      </c>
      <c r="B996">
        <f>IF($Z996="","",IF(INDEX('Per Invoice'!B$2:B$1201,$Z996)="","",INDEX('Per Invoice'!B$2:B$1201,$Z996)))</f>
        <v/>
      </c>
      <c r="C996">
        <f>IF($Z996="","",IF(INDEX('Per Invoice'!C$2:C$1201,$Z996)="","",INDEX('Per Invoice'!C$2:C$1201,$Z996)))</f>
        <v/>
      </c>
      <c r="D996">
        <f>IF($Z996="","",IF(INDEX('Per Invoice'!D$2:D$1201,$Z996)="","",INDEX('Per Invoice'!D$2:D$1201,$Z996)))</f>
        <v/>
      </c>
      <c r="E996" s="14">
        <f>IF($Z996="","",IF(INDEX('Per Invoice'!E$2:E$1201,$Z996)="","",INDEX('Per Invoice'!E$2:E$1201,$Z996)))</f>
        <v/>
      </c>
      <c r="F996">
        <f>IF($Z996="","",IF(INDEX('Per Invoice'!F$2:F$1201,$Z996)="","",INDEX('Per Invoice'!F$2:F$1201,$Z996)))</f>
        <v/>
      </c>
      <c r="G996">
        <f>IF($Z996="","",IF(INDEX('Per Invoice'!G$2:G$1201,$Z996)="","",INDEX('Per Invoice'!G$2:G$1201,$Z996)))</f>
        <v/>
      </c>
      <c r="H996">
        <f>IF($Z996="","",IF(INDEX('Per Invoice'!H$2:H$1201,$Z996)="","",INDEX('Per Invoice'!H$2:H$1201,$Z996)))</f>
        <v/>
      </c>
      <c r="I996">
        <f>IF($Z996="","",IF(INDEX('Per Invoice'!I$2:I$1201,$Z996)="","",INDEX('Per Invoice'!I$2:I$1201,$Z996)))</f>
        <v/>
      </c>
      <c r="J996">
        <f>IF($Z996="","",IF(INDEX('Per Invoice'!J$2:J$1201,$Z996)="","",INDEX('Per Invoice'!J$2:J$1201,$Z996)))</f>
        <v/>
      </c>
      <c r="K996" s="8">
        <f>IF($Z996="","",IF(INDEX('Per Invoice'!K$2:K$1201,$Z996)="","",INDEX('Per Invoice'!K$2:K$1201,$Z996)))</f>
        <v/>
      </c>
      <c r="L996">
        <f>IF($Z996="","",IF(INDEX('Per Invoice'!L$2:L$1201,$Z996)="","",INDEX('Per Invoice'!L$2:L$1201,$Z996)))</f>
        <v/>
      </c>
      <c r="M996">
        <f>IF($Z996="","",IF(INDEX('Per Invoice'!M$2:M$1201,$Z996)="","",INDEX('Per Invoice'!M$2:M$1201,$Z996)))</f>
        <v/>
      </c>
      <c r="N996">
        <f>IF($Z996="","",IF(INDEX('Per Invoice'!N$2:N$1201,$Z996)="","",INDEX('Per Invoice'!N$2:N$1201,$Z996)))</f>
        <v/>
      </c>
      <c r="O996" s="8">
        <f>IF($Z996="","",IF(INDEX('Per Invoice'!O$2:O$1201,$Z996)="","",INDEX('Per Invoice'!O$2:O$1201,$Z996)))</f>
        <v/>
      </c>
      <c r="P996">
        <f>IF($Z996="","",IF(INDEX('Per Invoice'!P$2:P$1201,$Z996)="","",INDEX('Per Invoice'!P$2:P$1201,$Z996)))</f>
        <v/>
      </c>
      <c r="Q996" s="8">
        <f>IF($Z996="","",IF(INDEX('Per Invoice'!Q$2:Q$1201,$Z996)="","",INDEX('Per Invoice'!Q$2:Q$1201,$Z996)))</f>
        <v/>
      </c>
      <c r="R996" s="8">
        <f>IF($Z996="","",IF(INDEX('Per Invoice'!R$2:R$1201,$Z996)="","",INDEX('Per Invoice'!R$2:R$1201,$Z996)))</f>
        <v/>
      </c>
      <c r="S996">
        <f>IF($Z996="","",IF(INDEX('Per Invoice'!S$2:S$1201,$Z996)="","",INDEX('Per Invoice'!S$2:S$1201,$Z996)))</f>
        <v/>
      </c>
      <c r="T996" s="8">
        <f>IF($Z996="","",IF(INDEX('Per Invoice'!T$2:T$1201,$Z996)="","",INDEX('Per Invoice'!T$2:T$1201,$Z996)))</f>
        <v/>
      </c>
      <c r="U996" s="8">
        <f>IF($Z996="","",IF(INDEX('Per Invoice'!U$2:U$1201,$Z996)="","",INDEX('Per Invoice'!U$2:U$1201,$Z996)))</f>
        <v/>
      </c>
      <c r="V996" s="8">
        <f>IF($Z996="","",IF(INDEX('Per Invoice'!V$2:V$1201,$Z996)="","",INDEX('Per Invoice'!V$2:V$1201,$Z996)))</f>
        <v/>
      </c>
      <c r="W996" s="8">
        <f>IF($Z996="","",IF(INDEX('Per Invoice'!W$2:W$1201,$Z996)="","",INDEX('Per Invoice'!W$2:W$1201,$Z996)))</f>
        <v/>
      </c>
      <c r="X996" s="8">
        <f>IF($Z996="","",IF(INDEX('Per Invoice'!X$2:X$1201,$Z996)="","",INDEX('Per Invoice'!X$2:X$1201,$Z996)))</f>
        <v/>
      </c>
      <c r="Y996" s="8">
        <f>IF($Z996="","",IF(INDEX('Per Invoice'!Y$2:Y$1201,$Z996)="","",INDEX('Per Invoice'!Y$2:Y$1201,$Z996)))</f>
        <v/>
      </c>
      <c r="Z996" s="16">
        <f>IFERROR(MATCH(Settings!$C$26&amp;"|"&amp;ROWS($Z$2:$Z996),'Per Invoice'!$AB$2:$AB$1201,0),"")</f>
        <v/>
      </c>
    </row>
    <row r="997">
      <c r="A997">
        <f>IF($Z997="","",IF(INDEX('Per Invoice'!A$2:A$1201,$Z997)="","",INDEX('Per Invoice'!A$2:A$1201,$Z997)))</f>
        <v/>
      </c>
      <c r="B997">
        <f>IF($Z997="","",IF(INDEX('Per Invoice'!B$2:B$1201,$Z997)="","",INDEX('Per Invoice'!B$2:B$1201,$Z997)))</f>
        <v/>
      </c>
      <c r="C997">
        <f>IF($Z997="","",IF(INDEX('Per Invoice'!C$2:C$1201,$Z997)="","",INDEX('Per Invoice'!C$2:C$1201,$Z997)))</f>
        <v/>
      </c>
      <c r="D997">
        <f>IF($Z997="","",IF(INDEX('Per Invoice'!D$2:D$1201,$Z997)="","",INDEX('Per Invoice'!D$2:D$1201,$Z997)))</f>
        <v/>
      </c>
      <c r="E997" s="14">
        <f>IF($Z997="","",IF(INDEX('Per Invoice'!E$2:E$1201,$Z997)="","",INDEX('Per Invoice'!E$2:E$1201,$Z997)))</f>
        <v/>
      </c>
      <c r="F997">
        <f>IF($Z997="","",IF(INDEX('Per Invoice'!F$2:F$1201,$Z997)="","",INDEX('Per Invoice'!F$2:F$1201,$Z997)))</f>
        <v/>
      </c>
      <c r="G997">
        <f>IF($Z997="","",IF(INDEX('Per Invoice'!G$2:G$1201,$Z997)="","",INDEX('Per Invoice'!G$2:G$1201,$Z997)))</f>
        <v/>
      </c>
      <c r="H997">
        <f>IF($Z997="","",IF(INDEX('Per Invoice'!H$2:H$1201,$Z997)="","",INDEX('Per Invoice'!H$2:H$1201,$Z997)))</f>
        <v/>
      </c>
      <c r="I997">
        <f>IF($Z997="","",IF(INDEX('Per Invoice'!I$2:I$1201,$Z997)="","",INDEX('Per Invoice'!I$2:I$1201,$Z997)))</f>
        <v/>
      </c>
      <c r="J997">
        <f>IF($Z997="","",IF(INDEX('Per Invoice'!J$2:J$1201,$Z997)="","",INDEX('Per Invoice'!J$2:J$1201,$Z997)))</f>
        <v/>
      </c>
      <c r="K997" s="8">
        <f>IF($Z997="","",IF(INDEX('Per Invoice'!K$2:K$1201,$Z997)="","",INDEX('Per Invoice'!K$2:K$1201,$Z997)))</f>
        <v/>
      </c>
      <c r="L997">
        <f>IF($Z997="","",IF(INDEX('Per Invoice'!L$2:L$1201,$Z997)="","",INDEX('Per Invoice'!L$2:L$1201,$Z997)))</f>
        <v/>
      </c>
      <c r="M997">
        <f>IF($Z997="","",IF(INDEX('Per Invoice'!M$2:M$1201,$Z997)="","",INDEX('Per Invoice'!M$2:M$1201,$Z997)))</f>
        <v/>
      </c>
      <c r="N997">
        <f>IF($Z997="","",IF(INDEX('Per Invoice'!N$2:N$1201,$Z997)="","",INDEX('Per Invoice'!N$2:N$1201,$Z997)))</f>
        <v/>
      </c>
      <c r="O997" s="8">
        <f>IF($Z997="","",IF(INDEX('Per Invoice'!O$2:O$1201,$Z997)="","",INDEX('Per Invoice'!O$2:O$1201,$Z997)))</f>
        <v/>
      </c>
      <c r="P997">
        <f>IF($Z997="","",IF(INDEX('Per Invoice'!P$2:P$1201,$Z997)="","",INDEX('Per Invoice'!P$2:P$1201,$Z997)))</f>
        <v/>
      </c>
      <c r="Q997" s="8">
        <f>IF($Z997="","",IF(INDEX('Per Invoice'!Q$2:Q$1201,$Z997)="","",INDEX('Per Invoice'!Q$2:Q$1201,$Z997)))</f>
        <v/>
      </c>
      <c r="R997" s="8">
        <f>IF($Z997="","",IF(INDEX('Per Invoice'!R$2:R$1201,$Z997)="","",INDEX('Per Invoice'!R$2:R$1201,$Z997)))</f>
        <v/>
      </c>
      <c r="S997">
        <f>IF($Z997="","",IF(INDEX('Per Invoice'!S$2:S$1201,$Z997)="","",INDEX('Per Invoice'!S$2:S$1201,$Z997)))</f>
        <v/>
      </c>
      <c r="T997" s="8">
        <f>IF($Z997="","",IF(INDEX('Per Invoice'!T$2:T$1201,$Z997)="","",INDEX('Per Invoice'!T$2:T$1201,$Z997)))</f>
        <v/>
      </c>
      <c r="U997" s="8">
        <f>IF($Z997="","",IF(INDEX('Per Invoice'!U$2:U$1201,$Z997)="","",INDEX('Per Invoice'!U$2:U$1201,$Z997)))</f>
        <v/>
      </c>
      <c r="V997" s="8">
        <f>IF($Z997="","",IF(INDEX('Per Invoice'!V$2:V$1201,$Z997)="","",INDEX('Per Invoice'!V$2:V$1201,$Z997)))</f>
        <v/>
      </c>
      <c r="W997" s="8">
        <f>IF($Z997="","",IF(INDEX('Per Invoice'!W$2:W$1201,$Z997)="","",INDEX('Per Invoice'!W$2:W$1201,$Z997)))</f>
        <v/>
      </c>
      <c r="X997" s="8">
        <f>IF($Z997="","",IF(INDEX('Per Invoice'!X$2:X$1201,$Z997)="","",INDEX('Per Invoice'!X$2:X$1201,$Z997)))</f>
        <v/>
      </c>
      <c r="Y997" s="8">
        <f>IF($Z997="","",IF(INDEX('Per Invoice'!Y$2:Y$1201,$Z997)="","",INDEX('Per Invoice'!Y$2:Y$1201,$Z997)))</f>
        <v/>
      </c>
      <c r="Z997" s="16">
        <f>IFERROR(MATCH(Settings!$C$26&amp;"|"&amp;ROWS($Z$2:$Z997),'Per Invoice'!$AB$2:$AB$1201,0),"")</f>
        <v/>
      </c>
    </row>
    <row r="998">
      <c r="A998">
        <f>IF($Z998="","",IF(INDEX('Per Invoice'!A$2:A$1201,$Z998)="","",INDEX('Per Invoice'!A$2:A$1201,$Z998)))</f>
        <v/>
      </c>
      <c r="B998">
        <f>IF($Z998="","",IF(INDEX('Per Invoice'!B$2:B$1201,$Z998)="","",INDEX('Per Invoice'!B$2:B$1201,$Z998)))</f>
        <v/>
      </c>
      <c r="C998">
        <f>IF($Z998="","",IF(INDEX('Per Invoice'!C$2:C$1201,$Z998)="","",INDEX('Per Invoice'!C$2:C$1201,$Z998)))</f>
        <v/>
      </c>
      <c r="D998">
        <f>IF($Z998="","",IF(INDEX('Per Invoice'!D$2:D$1201,$Z998)="","",INDEX('Per Invoice'!D$2:D$1201,$Z998)))</f>
        <v/>
      </c>
      <c r="E998" s="14">
        <f>IF($Z998="","",IF(INDEX('Per Invoice'!E$2:E$1201,$Z998)="","",INDEX('Per Invoice'!E$2:E$1201,$Z998)))</f>
        <v/>
      </c>
      <c r="F998">
        <f>IF($Z998="","",IF(INDEX('Per Invoice'!F$2:F$1201,$Z998)="","",INDEX('Per Invoice'!F$2:F$1201,$Z998)))</f>
        <v/>
      </c>
      <c r="G998">
        <f>IF($Z998="","",IF(INDEX('Per Invoice'!G$2:G$1201,$Z998)="","",INDEX('Per Invoice'!G$2:G$1201,$Z998)))</f>
        <v/>
      </c>
      <c r="H998">
        <f>IF($Z998="","",IF(INDEX('Per Invoice'!H$2:H$1201,$Z998)="","",INDEX('Per Invoice'!H$2:H$1201,$Z998)))</f>
        <v/>
      </c>
      <c r="I998">
        <f>IF($Z998="","",IF(INDEX('Per Invoice'!I$2:I$1201,$Z998)="","",INDEX('Per Invoice'!I$2:I$1201,$Z998)))</f>
        <v/>
      </c>
      <c r="J998">
        <f>IF($Z998="","",IF(INDEX('Per Invoice'!J$2:J$1201,$Z998)="","",INDEX('Per Invoice'!J$2:J$1201,$Z998)))</f>
        <v/>
      </c>
      <c r="K998" s="8">
        <f>IF($Z998="","",IF(INDEX('Per Invoice'!K$2:K$1201,$Z998)="","",INDEX('Per Invoice'!K$2:K$1201,$Z998)))</f>
        <v/>
      </c>
      <c r="L998">
        <f>IF($Z998="","",IF(INDEX('Per Invoice'!L$2:L$1201,$Z998)="","",INDEX('Per Invoice'!L$2:L$1201,$Z998)))</f>
        <v/>
      </c>
      <c r="M998">
        <f>IF($Z998="","",IF(INDEX('Per Invoice'!M$2:M$1201,$Z998)="","",INDEX('Per Invoice'!M$2:M$1201,$Z998)))</f>
        <v/>
      </c>
      <c r="N998">
        <f>IF($Z998="","",IF(INDEX('Per Invoice'!N$2:N$1201,$Z998)="","",INDEX('Per Invoice'!N$2:N$1201,$Z998)))</f>
        <v/>
      </c>
      <c r="O998" s="8">
        <f>IF($Z998="","",IF(INDEX('Per Invoice'!O$2:O$1201,$Z998)="","",INDEX('Per Invoice'!O$2:O$1201,$Z998)))</f>
        <v/>
      </c>
      <c r="P998">
        <f>IF($Z998="","",IF(INDEX('Per Invoice'!P$2:P$1201,$Z998)="","",INDEX('Per Invoice'!P$2:P$1201,$Z998)))</f>
        <v/>
      </c>
      <c r="Q998" s="8">
        <f>IF($Z998="","",IF(INDEX('Per Invoice'!Q$2:Q$1201,$Z998)="","",INDEX('Per Invoice'!Q$2:Q$1201,$Z998)))</f>
        <v/>
      </c>
      <c r="R998" s="8">
        <f>IF($Z998="","",IF(INDEX('Per Invoice'!R$2:R$1201,$Z998)="","",INDEX('Per Invoice'!R$2:R$1201,$Z998)))</f>
        <v/>
      </c>
      <c r="S998">
        <f>IF($Z998="","",IF(INDEX('Per Invoice'!S$2:S$1201,$Z998)="","",INDEX('Per Invoice'!S$2:S$1201,$Z998)))</f>
        <v/>
      </c>
      <c r="T998" s="8">
        <f>IF($Z998="","",IF(INDEX('Per Invoice'!T$2:T$1201,$Z998)="","",INDEX('Per Invoice'!T$2:T$1201,$Z998)))</f>
        <v/>
      </c>
      <c r="U998" s="8">
        <f>IF($Z998="","",IF(INDEX('Per Invoice'!U$2:U$1201,$Z998)="","",INDEX('Per Invoice'!U$2:U$1201,$Z998)))</f>
        <v/>
      </c>
      <c r="V998" s="8">
        <f>IF($Z998="","",IF(INDEX('Per Invoice'!V$2:V$1201,$Z998)="","",INDEX('Per Invoice'!V$2:V$1201,$Z998)))</f>
        <v/>
      </c>
      <c r="W998" s="8">
        <f>IF($Z998="","",IF(INDEX('Per Invoice'!W$2:W$1201,$Z998)="","",INDEX('Per Invoice'!W$2:W$1201,$Z998)))</f>
        <v/>
      </c>
      <c r="X998" s="8">
        <f>IF($Z998="","",IF(INDEX('Per Invoice'!X$2:X$1201,$Z998)="","",INDEX('Per Invoice'!X$2:X$1201,$Z998)))</f>
        <v/>
      </c>
      <c r="Y998" s="8">
        <f>IF($Z998="","",IF(INDEX('Per Invoice'!Y$2:Y$1201,$Z998)="","",INDEX('Per Invoice'!Y$2:Y$1201,$Z998)))</f>
        <v/>
      </c>
      <c r="Z998" s="16">
        <f>IFERROR(MATCH(Settings!$C$26&amp;"|"&amp;ROWS($Z$2:$Z998),'Per Invoice'!$AB$2:$AB$1201,0),"")</f>
        <v/>
      </c>
    </row>
    <row r="999">
      <c r="A999">
        <f>IF($Z999="","",IF(INDEX('Per Invoice'!A$2:A$1201,$Z999)="","",INDEX('Per Invoice'!A$2:A$1201,$Z999)))</f>
        <v/>
      </c>
      <c r="B999">
        <f>IF($Z999="","",IF(INDEX('Per Invoice'!B$2:B$1201,$Z999)="","",INDEX('Per Invoice'!B$2:B$1201,$Z999)))</f>
        <v/>
      </c>
      <c r="C999">
        <f>IF($Z999="","",IF(INDEX('Per Invoice'!C$2:C$1201,$Z999)="","",INDEX('Per Invoice'!C$2:C$1201,$Z999)))</f>
        <v/>
      </c>
      <c r="D999">
        <f>IF($Z999="","",IF(INDEX('Per Invoice'!D$2:D$1201,$Z999)="","",INDEX('Per Invoice'!D$2:D$1201,$Z999)))</f>
        <v/>
      </c>
      <c r="E999" s="14">
        <f>IF($Z999="","",IF(INDEX('Per Invoice'!E$2:E$1201,$Z999)="","",INDEX('Per Invoice'!E$2:E$1201,$Z999)))</f>
        <v/>
      </c>
      <c r="F999">
        <f>IF($Z999="","",IF(INDEX('Per Invoice'!F$2:F$1201,$Z999)="","",INDEX('Per Invoice'!F$2:F$1201,$Z999)))</f>
        <v/>
      </c>
      <c r="G999">
        <f>IF($Z999="","",IF(INDEX('Per Invoice'!G$2:G$1201,$Z999)="","",INDEX('Per Invoice'!G$2:G$1201,$Z999)))</f>
        <v/>
      </c>
      <c r="H999">
        <f>IF($Z999="","",IF(INDEX('Per Invoice'!H$2:H$1201,$Z999)="","",INDEX('Per Invoice'!H$2:H$1201,$Z999)))</f>
        <v/>
      </c>
      <c r="I999">
        <f>IF($Z999="","",IF(INDEX('Per Invoice'!I$2:I$1201,$Z999)="","",INDEX('Per Invoice'!I$2:I$1201,$Z999)))</f>
        <v/>
      </c>
      <c r="J999">
        <f>IF($Z999="","",IF(INDEX('Per Invoice'!J$2:J$1201,$Z999)="","",INDEX('Per Invoice'!J$2:J$1201,$Z999)))</f>
        <v/>
      </c>
      <c r="K999" s="8">
        <f>IF($Z999="","",IF(INDEX('Per Invoice'!K$2:K$1201,$Z999)="","",INDEX('Per Invoice'!K$2:K$1201,$Z999)))</f>
        <v/>
      </c>
      <c r="L999">
        <f>IF($Z999="","",IF(INDEX('Per Invoice'!L$2:L$1201,$Z999)="","",INDEX('Per Invoice'!L$2:L$1201,$Z999)))</f>
        <v/>
      </c>
      <c r="M999">
        <f>IF($Z999="","",IF(INDEX('Per Invoice'!M$2:M$1201,$Z999)="","",INDEX('Per Invoice'!M$2:M$1201,$Z999)))</f>
        <v/>
      </c>
      <c r="N999">
        <f>IF($Z999="","",IF(INDEX('Per Invoice'!N$2:N$1201,$Z999)="","",INDEX('Per Invoice'!N$2:N$1201,$Z999)))</f>
        <v/>
      </c>
      <c r="O999" s="8">
        <f>IF($Z999="","",IF(INDEX('Per Invoice'!O$2:O$1201,$Z999)="","",INDEX('Per Invoice'!O$2:O$1201,$Z999)))</f>
        <v/>
      </c>
      <c r="P999">
        <f>IF($Z999="","",IF(INDEX('Per Invoice'!P$2:P$1201,$Z999)="","",INDEX('Per Invoice'!P$2:P$1201,$Z999)))</f>
        <v/>
      </c>
      <c r="Q999" s="8">
        <f>IF($Z999="","",IF(INDEX('Per Invoice'!Q$2:Q$1201,$Z999)="","",INDEX('Per Invoice'!Q$2:Q$1201,$Z999)))</f>
        <v/>
      </c>
      <c r="R999" s="8">
        <f>IF($Z999="","",IF(INDEX('Per Invoice'!R$2:R$1201,$Z999)="","",INDEX('Per Invoice'!R$2:R$1201,$Z999)))</f>
        <v/>
      </c>
      <c r="S999">
        <f>IF($Z999="","",IF(INDEX('Per Invoice'!S$2:S$1201,$Z999)="","",INDEX('Per Invoice'!S$2:S$1201,$Z999)))</f>
        <v/>
      </c>
      <c r="T999" s="8">
        <f>IF($Z999="","",IF(INDEX('Per Invoice'!T$2:T$1201,$Z999)="","",INDEX('Per Invoice'!T$2:T$1201,$Z999)))</f>
        <v/>
      </c>
      <c r="U999" s="8">
        <f>IF($Z999="","",IF(INDEX('Per Invoice'!U$2:U$1201,$Z999)="","",INDEX('Per Invoice'!U$2:U$1201,$Z999)))</f>
        <v/>
      </c>
      <c r="V999" s="8">
        <f>IF($Z999="","",IF(INDEX('Per Invoice'!V$2:V$1201,$Z999)="","",INDEX('Per Invoice'!V$2:V$1201,$Z999)))</f>
        <v/>
      </c>
      <c r="W999" s="8">
        <f>IF($Z999="","",IF(INDEX('Per Invoice'!W$2:W$1201,$Z999)="","",INDEX('Per Invoice'!W$2:W$1201,$Z999)))</f>
        <v/>
      </c>
      <c r="X999" s="8">
        <f>IF($Z999="","",IF(INDEX('Per Invoice'!X$2:X$1201,$Z999)="","",INDEX('Per Invoice'!X$2:X$1201,$Z999)))</f>
        <v/>
      </c>
      <c r="Y999" s="8">
        <f>IF($Z999="","",IF(INDEX('Per Invoice'!Y$2:Y$1201,$Z999)="","",INDEX('Per Invoice'!Y$2:Y$1201,$Z999)))</f>
        <v/>
      </c>
      <c r="Z999" s="16">
        <f>IFERROR(MATCH(Settings!$C$26&amp;"|"&amp;ROWS($Z$2:$Z999),'Per Invoice'!$AB$2:$AB$1201,0),"")</f>
        <v/>
      </c>
    </row>
    <row r="1000">
      <c r="A1000">
        <f>IF($Z1000="","",IF(INDEX('Per Invoice'!A$2:A$1201,$Z1000)="","",INDEX('Per Invoice'!A$2:A$1201,$Z1000)))</f>
        <v/>
      </c>
      <c r="B1000">
        <f>IF($Z1000="","",IF(INDEX('Per Invoice'!B$2:B$1201,$Z1000)="","",INDEX('Per Invoice'!B$2:B$1201,$Z1000)))</f>
        <v/>
      </c>
      <c r="C1000">
        <f>IF($Z1000="","",IF(INDEX('Per Invoice'!C$2:C$1201,$Z1000)="","",INDEX('Per Invoice'!C$2:C$1201,$Z1000)))</f>
        <v/>
      </c>
      <c r="D1000">
        <f>IF($Z1000="","",IF(INDEX('Per Invoice'!D$2:D$1201,$Z1000)="","",INDEX('Per Invoice'!D$2:D$1201,$Z1000)))</f>
        <v/>
      </c>
      <c r="E1000" s="14">
        <f>IF($Z1000="","",IF(INDEX('Per Invoice'!E$2:E$1201,$Z1000)="","",INDEX('Per Invoice'!E$2:E$1201,$Z1000)))</f>
        <v/>
      </c>
      <c r="F1000">
        <f>IF($Z1000="","",IF(INDEX('Per Invoice'!F$2:F$1201,$Z1000)="","",INDEX('Per Invoice'!F$2:F$1201,$Z1000)))</f>
        <v/>
      </c>
      <c r="G1000">
        <f>IF($Z1000="","",IF(INDEX('Per Invoice'!G$2:G$1201,$Z1000)="","",INDEX('Per Invoice'!G$2:G$1201,$Z1000)))</f>
        <v/>
      </c>
      <c r="H1000">
        <f>IF($Z1000="","",IF(INDEX('Per Invoice'!H$2:H$1201,$Z1000)="","",INDEX('Per Invoice'!H$2:H$1201,$Z1000)))</f>
        <v/>
      </c>
      <c r="I1000">
        <f>IF($Z1000="","",IF(INDEX('Per Invoice'!I$2:I$1201,$Z1000)="","",INDEX('Per Invoice'!I$2:I$1201,$Z1000)))</f>
        <v/>
      </c>
      <c r="J1000">
        <f>IF($Z1000="","",IF(INDEX('Per Invoice'!J$2:J$1201,$Z1000)="","",INDEX('Per Invoice'!J$2:J$1201,$Z1000)))</f>
        <v/>
      </c>
      <c r="K1000" s="8">
        <f>IF($Z1000="","",IF(INDEX('Per Invoice'!K$2:K$1201,$Z1000)="","",INDEX('Per Invoice'!K$2:K$1201,$Z1000)))</f>
        <v/>
      </c>
      <c r="L1000">
        <f>IF($Z1000="","",IF(INDEX('Per Invoice'!L$2:L$1201,$Z1000)="","",INDEX('Per Invoice'!L$2:L$1201,$Z1000)))</f>
        <v/>
      </c>
      <c r="M1000">
        <f>IF($Z1000="","",IF(INDEX('Per Invoice'!M$2:M$1201,$Z1000)="","",INDEX('Per Invoice'!M$2:M$1201,$Z1000)))</f>
        <v/>
      </c>
      <c r="N1000">
        <f>IF($Z1000="","",IF(INDEX('Per Invoice'!N$2:N$1201,$Z1000)="","",INDEX('Per Invoice'!N$2:N$1201,$Z1000)))</f>
        <v/>
      </c>
      <c r="O1000" s="8">
        <f>IF($Z1000="","",IF(INDEX('Per Invoice'!O$2:O$1201,$Z1000)="","",INDEX('Per Invoice'!O$2:O$1201,$Z1000)))</f>
        <v/>
      </c>
      <c r="P1000">
        <f>IF($Z1000="","",IF(INDEX('Per Invoice'!P$2:P$1201,$Z1000)="","",INDEX('Per Invoice'!P$2:P$1201,$Z1000)))</f>
        <v/>
      </c>
      <c r="Q1000" s="8">
        <f>IF($Z1000="","",IF(INDEX('Per Invoice'!Q$2:Q$1201,$Z1000)="","",INDEX('Per Invoice'!Q$2:Q$1201,$Z1000)))</f>
        <v/>
      </c>
      <c r="R1000" s="8">
        <f>IF($Z1000="","",IF(INDEX('Per Invoice'!R$2:R$1201,$Z1000)="","",INDEX('Per Invoice'!R$2:R$1201,$Z1000)))</f>
        <v/>
      </c>
      <c r="S1000">
        <f>IF($Z1000="","",IF(INDEX('Per Invoice'!S$2:S$1201,$Z1000)="","",INDEX('Per Invoice'!S$2:S$1201,$Z1000)))</f>
        <v/>
      </c>
      <c r="T1000" s="8">
        <f>IF($Z1000="","",IF(INDEX('Per Invoice'!T$2:T$1201,$Z1000)="","",INDEX('Per Invoice'!T$2:T$1201,$Z1000)))</f>
        <v/>
      </c>
      <c r="U1000" s="8">
        <f>IF($Z1000="","",IF(INDEX('Per Invoice'!U$2:U$1201,$Z1000)="","",INDEX('Per Invoice'!U$2:U$1201,$Z1000)))</f>
        <v/>
      </c>
      <c r="V1000" s="8">
        <f>IF($Z1000="","",IF(INDEX('Per Invoice'!V$2:V$1201,$Z1000)="","",INDEX('Per Invoice'!V$2:V$1201,$Z1000)))</f>
        <v/>
      </c>
      <c r="W1000" s="8">
        <f>IF($Z1000="","",IF(INDEX('Per Invoice'!W$2:W$1201,$Z1000)="","",INDEX('Per Invoice'!W$2:W$1201,$Z1000)))</f>
        <v/>
      </c>
      <c r="X1000" s="8">
        <f>IF($Z1000="","",IF(INDEX('Per Invoice'!X$2:X$1201,$Z1000)="","",INDEX('Per Invoice'!X$2:X$1201,$Z1000)))</f>
        <v/>
      </c>
      <c r="Y1000" s="8">
        <f>IF($Z1000="","",IF(INDEX('Per Invoice'!Y$2:Y$1201,$Z1000)="","",INDEX('Per Invoice'!Y$2:Y$1201,$Z1000)))</f>
        <v/>
      </c>
      <c r="Z1000" s="16">
        <f>IFERROR(MATCH(Settings!$C$26&amp;"|"&amp;ROWS($Z$2:$Z1000),'Per Invoice'!$AB$2:$AB$1201,0),"")</f>
        <v/>
      </c>
    </row>
    <row r="1001">
      <c r="A1001">
        <f>IF($Z1001="","",IF(INDEX('Per Invoice'!A$2:A$1201,$Z1001)="","",INDEX('Per Invoice'!A$2:A$1201,$Z1001)))</f>
        <v/>
      </c>
      <c r="B1001">
        <f>IF($Z1001="","",IF(INDEX('Per Invoice'!B$2:B$1201,$Z1001)="","",INDEX('Per Invoice'!B$2:B$1201,$Z1001)))</f>
        <v/>
      </c>
      <c r="C1001">
        <f>IF($Z1001="","",IF(INDEX('Per Invoice'!C$2:C$1201,$Z1001)="","",INDEX('Per Invoice'!C$2:C$1201,$Z1001)))</f>
        <v/>
      </c>
      <c r="D1001">
        <f>IF($Z1001="","",IF(INDEX('Per Invoice'!D$2:D$1201,$Z1001)="","",INDEX('Per Invoice'!D$2:D$1201,$Z1001)))</f>
        <v/>
      </c>
      <c r="E1001" s="14">
        <f>IF($Z1001="","",IF(INDEX('Per Invoice'!E$2:E$1201,$Z1001)="","",INDEX('Per Invoice'!E$2:E$1201,$Z1001)))</f>
        <v/>
      </c>
      <c r="F1001">
        <f>IF($Z1001="","",IF(INDEX('Per Invoice'!F$2:F$1201,$Z1001)="","",INDEX('Per Invoice'!F$2:F$1201,$Z1001)))</f>
        <v/>
      </c>
      <c r="G1001">
        <f>IF($Z1001="","",IF(INDEX('Per Invoice'!G$2:G$1201,$Z1001)="","",INDEX('Per Invoice'!G$2:G$1201,$Z1001)))</f>
        <v/>
      </c>
      <c r="H1001">
        <f>IF($Z1001="","",IF(INDEX('Per Invoice'!H$2:H$1201,$Z1001)="","",INDEX('Per Invoice'!H$2:H$1201,$Z1001)))</f>
        <v/>
      </c>
      <c r="I1001">
        <f>IF($Z1001="","",IF(INDEX('Per Invoice'!I$2:I$1201,$Z1001)="","",INDEX('Per Invoice'!I$2:I$1201,$Z1001)))</f>
        <v/>
      </c>
      <c r="J1001">
        <f>IF($Z1001="","",IF(INDEX('Per Invoice'!J$2:J$1201,$Z1001)="","",INDEX('Per Invoice'!J$2:J$1201,$Z1001)))</f>
        <v/>
      </c>
      <c r="K1001" s="8">
        <f>IF($Z1001="","",IF(INDEX('Per Invoice'!K$2:K$1201,$Z1001)="","",INDEX('Per Invoice'!K$2:K$1201,$Z1001)))</f>
        <v/>
      </c>
      <c r="L1001">
        <f>IF($Z1001="","",IF(INDEX('Per Invoice'!L$2:L$1201,$Z1001)="","",INDEX('Per Invoice'!L$2:L$1201,$Z1001)))</f>
        <v/>
      </c>
      <c r="M1001">
        <f>IF($Z1001="","",IF(INDEX('Per Invoice'!M$2:M$1201,$Z1001)="","",INDEX('Per Invoice'!M$2:M$1201,$Z1001)))</f>
        <v/>
      </c>
      <c r="N1001">
        <f>IF($Z1001="","",IF(INDEX('Per Invoice'!N$2:N$1201,$Z1001)="","",INDEX('Per Invoice'!N$2:N$1201,$Z1001)))</f>
        <v/>
      </c>
      <c r="O1001" s="8">
        <f>IF($Z1001="","",IF(INDEX('Per Invoice'!O$2:O$1201,$Z1001)="","",INDEX('Per Invoice'!O$2:O$1201,$Z1001)))</f>
        <v/>
      </c>
      <c r="P1001">
        <f>IF($Z1001="","",IF(INDEX('Per Invoice'!P$2:P$1201,$Z1001)="","",INDEX('Per Invoice'!P$2:P$1201,$Z1001)))</f>
        <v/>
      </c>
      <c r="Q1001" s="8">
        <f>IF($Z1001="","",IF(INDEX('Per Invoice'!Q$2:Q$1201,$Z1001)="","",INDEX('Per Invoice'!Q$2:Q$1201,$Z1001)))</f>
        <v/>
      </c>
      <c r="R1001" s="8">
        <f>IF($Z1001="","",IF(INDEX('Per Invoice'!R$2:R$1201,$Z1001)="","",INDEX('Per Invoice'!R$2:R$1201,$Z1001)))</f>
        <v/>
      </c>
      <c r="S1001">
        <f>IF($Z1001="","",IF(INDEX('Per Invoice'!S$2:S$1201,$Z1001)="","",INDEX('Per Invoice'!S$2:S$1201,$Z1001)))</f>
        <v/>
      </c>
      <c r="T1001" s="8">
        <f>IF($Z1001="","",IF(INDEX('Per Invoice'!T$2:T$1201,$Z1001)="","",INDEX('Per Invoice'!T$2:T$1201,$Z1001)))</f>
        <v/>
      </c>
      <c r="U1001" s="8">
        <f>IF($Z1001="","",IF(INDEX('Per Invoice'!U$2:U$1201,$Z1001)="","",INDEX('Per Invoice'!U$2:U$1201,$Z1001)))</f>
        <v/>
      </c>
      <c r="V1001" s="8">
        <f>IF($Z1001="","",IF(INDEX('Per Invoice'!V$2:V$1201,$Z1001)="","",INDEX('Per Invoice'!V$2:V$1201,$Z1001)))</f>
        <v/>
      </c>
      <c r="W1001" s="8">
        <f>IF($Z1001="","",IF(INDEX('Per Invoice'!W$2:W$1201,$Z1001)="","",INDEX('Per Invoice'!W$2:W$1201,$Z1001)))</f>
        <v/>
      </c>
      <c r="X1001" s="8">
        <f>IF($Z1001="","",IF(INDEX('Per Invoice'!X$2:X$1201,$Z1001)="","",INDEX('Per Invoice'!X$2:X$1201,$Z1001)))</f>
        <v/>
      </c>
      <c r="Y1001" s="8">
        <f>IF($Z1001="","",IF(INDEX('Per Invoice'!Y$2:Y$1201,$Z1001)="","",INDEX('Per Invoice'!Y$2:Y$1201,$Z1001)))</f>
        <v/>
      </c>
      <c r="Z1001" s="16">
        <f>IFERROR(MATCH(Settings!$C$26&amp;"|"&amp;ROWS($Z$2:$Z1001),'Per Invoice'!$AB$2:$AB$1201,0),"")</f>
        <v/>
      </c>
    </row>
  </sheetData>
  <autoFilter ref="A1:Z10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7" customWidth="1" min="5" max="5"/>
    <col width="18" customWidth="1" min="6" max="6"/>
    <col width="24" customWidth="1" min="7" max="7"/>
    <col width="12" customWidth="1" min="8" max="8"/>
    <col width="26" customWidth="1" min="9" max="9"/>
    <col width="12" customWidth="1" min="10" max="10"/>
    <col width="12" customWidth="1" min="11" max="11"/>
    <col width="3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3" customWidth="1" min="26" max="26"/>
  </cols>
  <sheetData>
    <row r="1" ht="32" customHeight="1">
      <c r="A1" s="10" t="inlineStr">
        <is>
          <t>Invoice</t>
        </is>
      </c>
      <c r="B1" s="10" t="inlineStr">
        <is>
          <t>Order #</t>
        </is>
      </c>
      <c r="C1" s="10" t="inlineStr">
        <is>
          <t>Site Tab (##)</t>
        </is>
      </c>
      <c r="D1" s="10" t="inlineStr">
        <is>
          <t>Cycle</t>
        </is>
      </c>
      <c r="E1" s="10" t="inlineStr">
        <is>
          <t>Create At</t>
        </is>
      </c>
      <c r="F1" s="10" t="inlineStr">
        <is>
          <t>Insurance Company</t>
        </is>
      </c>
      <c r="G1" s="10" t="inlineStr">
        <is>
          <t>Corporate</t>
        </is>
      </c>
      <c r="H1" s="10" t="inlineStr">
        <is>
          <t>Card</t>
        </is>
      </c>
      <c r="I1" s="10" t="inlineStr">
        <is>
          <t>Name</t>
        </is>
      </c>
      <c r="J1" s="10" t="inlineStr">
        <is>
          <t>Order Co Payment</t>
        </is>
      </c>
      <c r="K1" s="10" t="inlineStr">
        <is>
          <t>Co val</t>
        </is>
      </c>
      <c r="L1" s="10" t="inlineStr">
        <is>
          <t>ERX ID</t>
        </is>
      </c>
      <c r="M1" s="10" t="inlineStr">
        <is>
          <t>Max Limit</t>
        </is>
      </c>
      <c r="N1" s="10" t="inlineStr">
        <is>
          <t>Exceeding Limit</t>
        </is>
      </c>
      <c r="O1" s="10" t="inlineStr">
        <is>
          <t>Special</t>
        </is>
      </c>
      <c r="P1" s="10" t="inlineStr">
        <is>
          <t>IMP %</t>
        </is>
      </c>
      <c r="Q1" s="10" t="inlineStr">
        <is>
          <t>IMP</t>
        </is>
      </c>
      <c r="R1" s="10" t="inlineStr">
        <is>
          <t>IMP VAL</t>
        </is>
      </c>
      <c r="S1" s="10" t="inlineStr">
        <is>
          <t>LOCAL %</t>
        </is>
      </c>
      <c r="T1" s="10" t="inlineStr">
        <is>
          <t>LOCAL</t>
        </is>
      </c>
      <c r="U1" s="10" t="inlineStr">
        <is>
          <t>LOCAL VAL</t>
        </is>
      </c>
      <c r="V1" s="10" t="inlineStr">
        <is>
          <t>TOTAL VAL</t>
        </is>
      </c>
      <c r="W1" s="10" t="inlineStr">
        <is>
          <t>SUBTOTAL</t>
        </is>
      </c>
      <c r="X1" s="10" t="inlineStr">
        <is>
          <t>Grand Total</t>
        </is>
      </c>
      <c r="Y1" s="10" t="inlineStr">
        <is>
          <t>NET</t>
        </is>
      </c>
      <c r="Z1" s="13" t="inlineStr">
        <is>
          <t>Src Row (helper)</t>
        </is>
      </c>
    </row>
    <row r="2">
      <c r="A2">
        <f>IF($Z2="","",IF(INDEX('Per Invoice'!A$2:A$1201,$Z2)="","",INDEX('Per Invoice'!A$2:A$1201,$Z2)))</f>
        <v/>
      </c>
      <c r="B2">
        <f>IF($Z2="","",IF(INDEX('Per Invoice'!B$2:B$1201,$Z2)="","",INDEX('Per Invoice'!B$2:B$1201,$Z2)))</f>
        <v/>
      </c>
      <c r="C2">
        <f>IF($Z2="","",IF(INDEX('Per Invoice'!C$2:C$1201,$Z2)="","",INDEX('Per Invoice'!C$2:C$1201,$Z2)))</f>
        <v/>
      </c>
      <c r="D2">
        <f>IF($Z2="","",IF(INDEX('Per Invoice'!D$2:D$1201,$Z2)="","",INDEX('Per Invoice'!D$2:D$1201,$Z2)))</f>
        <v/>
      </c>
      <c r="E2" s="14">
        <f>IF($Z2="","",IF(INDEX('Per Invoice'!E$2:E$1201,$Z2)="","",INDEX('Per Invoice'!E$2:E$1201,$Z2)))</f>
        <v/>
      </c>
      <c r="F2">
        <f>IF($Z2="","",IF(INDEX('Per Invoice'!F$2:F$1201,$Z2)="","",INDEX('Per Invoice'!F$2:F$1201,$Z2)))</f>
        <v/>
      </c>
      <c r="G2">
        <f>IF($Z2="","",IF(INDEX('Per Invoice'!G$2:G$1201,$Z2)="","",INDEX('Per Invoice'!G$2:G$1201,$Z2)))</f>
        <v/>
      </c>
      <c r="H2">
        <f>IF($Z2="","",IF(INDEX('Per Invoice'!H$2:H$1201,$Z2)="","",INDEX('Per Invoice'!H$2:H$1201,$Z2)))</f>
        <v/>
      </c>
      <c r="I2">
        <f>IF($Z2="","",IF(INDEX('Per Invoice'!I$2:I$1201,$Z2)="","",INDEX('Per Invoice'!I$2:I$1201,$Z2)))</f>
        <v/>
      </c>
      <c r="J2">
        <f>IF($Z2="","",IF(INDEX('Per Invoice'!J$2:J$1201,$Z2)="","",INDEX('Per Invoice'!J$2:J$1201,$Z2)))</f>
        <v/>
      </c>
      <c r="K2" s="8">
        <f>IF($Z2="","",IF(INDEX('Per Invoice'!K$2:K$1201,$Z2)="","",INDEX('Per Invoice'!K$2:K$1201,$Z2)))</f>
        <v/>
      </c>
      <c r="L2">
        <f>IF($Z2="","",IF(INDEX('Per Invoice'!L$2:L$1201,$Z2)="","",INDEX('Per Invoice'!L$2:L$1201,$Z2)))</f>
        <v/>
      </c>
      <c r="M2">
        <f>IF($Z2="","",IF(INDEX('Per Invoice'!M$2:M$1201,$Z2)="","",INDEX('Per Invoice'!M$2:M$1201,$Z2)))</f>
        <v/>
      </c>
      <c r="N2">
        <f>IF($Z2="","",IF(INDEX('Per Invoice'!N$2:N$1201,$Z2)="","",INDEX('Per Invoice'!N$2:N$1201,$Z2)))</f>
        <v/>
      </c>
      <c r="O2" s="8">
        <f>IF($Z2="","",IF(INDEX('Per Invoice'!O$2:O$1201,$Z2)="","",INDEX('Per Invoice'!O$2:O$1201,$Z2)))</f>
        <v/>
      </c>
      <c r="P2">
        <f>IF($Z2="","",IF(INDEX('Per Invoice'!P$2:P$1201,$Z2)="","",INDEX('Per Invoice'!P$2:P$1201,$Z2)))</f>
        <v/>
      </c>
      <c r="Q2" s="8">
        <f>IF($Z2="","",IF(INDEX('Per Invoice'!Q$2:Q$1201,$Z2)="","",INDEX('Per Invoice'!Q$2:Q$1201,$Z2)))</f>
        <v/>
      </c>
      <c r="R2" s="8">
        <f>IF($Z2="","",IF(INDEX('Per Invoice'!R$2:R$1201,$Z2)="","",INDEX('Per Invoice'!R$2:R$1201,$Z2)))</f>
        <v/>
      </c>
      <c r="S2">
        <f>IF($Z2="","",IF(INDEX('Per Invoice'!S$2:S$1201,$Z2)="","",INDEX('Per Invoice'!S$2:S$1201,$Z2)))</f>
        <v/>
      </c>
      <c r="T2" s="8">
        <f>IF($Z2="","",IF(INDEX('Per Invoice'!T$2:T$1201,$Z2)="","",INDEX('Per Invoice'!T$2:T$1201,$Z2)))</f>
        <v/>
      </c>
      <c r="U2" s="8">
        <f>IF($Z2="","",IF(INDEX('Per Invoice'!U$2:U$1201,$Z2)="","",INDEX('Per Invoice'!U$2:U$1201,$Z2)))</f>
        <v/>
      </c>
      <c r="V2" s="8">
        <f>IF($Z2="","",IF(INDEX('Per Invoice'!V$2:V$1201,$Z2)="","",INDEX('Per Invoice'!V$2:V$1201,$Z2)))</f>
        <v/>
      </c>
      <c r="W2" s="8">
        <f>IF($Z2="","",IF(INDEX('Per Invoice'!W$2:W$1201,$Z2)="","",INDEX('Per Invoice'!W$2:W$1201,$Z2)))</f>
        <v/>
      </c>
      <c r="X2" s="8">
        <f>IF($Z2="","",IF(INDEX('Per Invoice'!X$2:X$1201,$Z2)="","",INDEX('Per Invoice'!X$2:X$1201,$Z2)))</f>
        <v/>
      </c>
      <c r="Y2" s="8">
        <f>IF($Z2="","",IF(INDEX('Per Invoice'!Y$2:Y$1201,$Z2)="","",INDEX('Per Invoice'!Y$2:Y$1201,$Z2)))</f>
        <v/>
      </c>
      <c r="Z2" s="16">
        <f>IFERROR(MATCH(Settings!$C$27&amp;"|"&amp;ROWS($Z$2:$Z2),'Per Invoice'!$AB$2:$AB$1201,0),"")</f>
        <v/>
      </c>
    </row>
    <row r="3">
      <c r="A3">
        <f>IF($Z3="","",IF(INDEX('Per Invoice'!A$2:A$1201,$Z3)="","",INDEX('Per Invoice'!A$2:A$1201,$Z3)))</f>
        <v/>
      </c>
      <c r="B3">
        <f>IF($Z3="","",IF(INDEX('Per Invoice'!B$2:B$1201,$Z3)="","",INDEX('Per Invoice'!B$2:B$1201,$Z3)))</f>
        <v/>
      </c>
      <c r="C3">
        <f>IF($Z3="","",IF(INDEX('Per Invoice'!C$2:C$1201,$Z3)="","",INDEX('Per Invoice'!C$2:C$1201,$Z3)))</f>
        <v/>
      </c>
      <c r="D3">
        <f>IF($Z3="","",IF(INDEX('Per Invoice'!D$2:D$1201,$Z3)="","",INDEX('Per Invoice'!D$2:D$1201,$Z3)))</f>
        <v/>
      </c>
      <c r="E3" s="14">
        <f>IF($Z3="","",IF(INDEX('Per Invoice'!E$2:E$1201,$Z3)="","",INDEX('Per Invoice'!E$2:E$1201,$Z3)))</f>
        <v/>
      </c>
      <c r="F3">
        <f>IF($Z3="","",IF(INDEX('Per Invoice'!F$2:F$1201,$Z3)="","",INDEX('Per Invoice'!F$2:F$1201,$Z3)))</f>
        <v/>
      </c>
      <c r="G3">
        <f>IF($Z3="","",IF(INDEX('Per Invoice'!G$2:G$1201,$Z3)="","",INDEX('Per Invoice'!G$2:G$1201,$Z3)))</f>
        <v/>
      </c>
      <c r="H3">
        <f>IF($Z3="","",IF(INDEX('Per Invoice'!H$2:H$1201,$Z3)="","",INDEX('Per Invoice'!H$2:H$1201,$Z3)))</f>
        <v/>
      </c>
      <c r="I3">
        <f>IF($Z3="","",IF(INDEX('Per Invoice'!I$2:I$1201,$Z3)="","",INDEX('Per Invoice'!I$2:I$1201,$Z3)))</f>
        <v/>
      </c>
      <c r="J3">
        <f>IF($Z3="","",IF(INDEX('Per Invoice'!J$2:J$1201,$Z3)="","",INDEX('Per Invoice'!J$2:J$1201,$Z3)))</f>
        <v/>
      </c>
      <c r="K3" s="8">
        <f>IF($Z3="","",IF(INDEX('Per Invoice'!K$2:K$1201,$Z3)="","",INDEX('Per Invoice'!K$2:K$1201,$Z3)))</f>
        <v/>
      </c>
      <c r="L3">
        <f>IF($Z3="","",IF(INDEX('Per Invoice'!L$2:L$1201,$Z3)="","",INDEX('Per Invoice'!L$2:L$1201,$Z3)))</f>
        <v/>
      </c>
      <c r="M3">
        <f>IF($Z3="","",IF(INDEX('Per Invoice'!M$2:M$1201,$Z3)="","",INDEX('Per Invoice'!M$2:M$1201,$Z3)))</f>
        <v/>
      </c>
      <c r="N3">
        <f>IF($Z3="","",IF(INDEX('Per Invoice'!N$2:N$1201,$Z3)="","",INDEX('Per Invoice'!N$2:N$1201,$Z3)))</f>
        <v/>
      </c>
      <c r="O3" s="8">
        <f>IF($Z3="","",IF(INDEX('Per Invoice'!O$2:O$1201,$Z3)="","",INDEX('Per Invoice'!O$2:O$1201,$Z3)))</f>
        <v/>
      </c>
      <c r="P3">
        <f>IF($Z3="","",IF(INDEX('Per Invoice'!P$2:P$1201,$Z3)="","",INDEX('Per Invoice'!P$2:P$1201,$Z3)))</f>
        <v/>
      </c>
      <c r="Q3" s="8">
        <f>IF($Z3="","",IF(INDEX('Per Invoice'!Q$2:Q$1201,$Z3)="","",INDEX('Per Invoice'!Q$2:Q$1201,$Z3)))</f>
        <v/>
      </c>
      <c r="R3" s="8">
        <f>IF($Z3="","",IF(INDEX('Per Invoice'!R$2:R$1201,$Z3)="","",INDEX('Per Invoice'!R$2:R$1201,$Z3)))</f>
        <v/>
      </c>
      <c r="S3">
        <f>IF($Z3="","",IF(INDEX('Per Invoice'!S$2:S$1201,$Z3)="","",INDEX('Per Invoice'!S$2:S$1201,$Z3)))</f>
        <v/>
      </c>
      <c r="T3" s="8">
        <f>IF($Z3="","",IF(INDEX('Per Invoice'!T$2:T$1201,$Z3)="","",INDEX('Per Invoice'!T$2:T$1201,$Z3)))</f>
        <v/>
      </c>
      <c r="U3" s="8">
        <f>IF($Z3="","",IF(INDEX('Per Invoice'!U$2:U$1201,$Z3)="","",INDEX('Per Invoice'!U$2:U$1201,$Z3)))</f>
        <v/>
      </c>
      <c r="V3" s="8">
        <f>IF($Z3="","",IF(INDEX('Per Invoice'!V$2:V$1201,$Z3)="","",INDEX('Per Invoice'!V$2:V$1201,$Z3)))</f>
        <v/>
      </c>
      <c r="W3" s="8">
        <f>IF($Z3="","",IF(INDEX('Per Invoice'!W$2:W$1201,$Z3)="","",INDEX('Per Invoice'!W$2:W$1201,$Z3)))</f>
        <v/>
      </c>
      <c r="X3" s="8">
        <f>IF($Z3="","",IF(INDEX('Per Invoice'!X$2:X$1201,$Z3)="","",INDEX('Per Invoice'!X$2:X$1201,$Z3)))</f>
        <v/>
      </c>
      <c r="Y3" s="8">
        <f>IF($Z3="","",IF(INDEX('Per Invoice'!Y$2:Y$1201,$Z3)="","",INDEX('Per Invoice'!Y$2:Y$1201,$Z3)))</f>
        <v/>
      </c>
      <c r="Z3" s="16">
        <f>IFERROR(MATCH(Settings!$C$27&amp;"|"&amp;ROWS($Z$2:$Z3),'Per Invoice'!$AB$2:$AB$1201,0),"")</f>
        <v/>
      </c>
    </row>
    <row r="4">
      <c r="A4">
        <f>IF($Z4="","",IF(INDEX('Per Invoice'!A$2:A$1201,$Z4)="","",INDEX('Per Invoice'!A$2:A$1201,$Z4)))</f>
        <v/>
      </c>
      <c r="B4">
        <f>IF($Z4="","",IF(INDEX('Per Invoice'!B$2:B$1201,$Z4)="","",INDEX('Per Invoice'!B$2:B$1201,$Z4)))</f>
        <v/>
      </c>
      <c r="C4">
        <f>IF($Z4="","",IF(INDEX('Per Invoice'!C$2:C$1201,$Z4)="","",INDEX('Per Invoice'!C$2:C$1201,$Z4)))</f>
        <v/>
      </c>
      <c r="D4">
        <f>IF($Z4="","",IF(INDEX('Per Invoice'!D$2:D$1201,$Z4)="","",INDEX('Per Invoice'!D$2:D$1201,$Z4)))</f>
        <v/>
      </c>
      <c r="E4" s="14">
        <f>IF($Z4="","",IF(INDEX('Per Invoice'!E$2:E$1201,$Z4)="","",INDEX('Per Invoice'!E$2:E$1201,$Z4)))</f>
        <v/>
      </c>
      <c r="F4">
        <f>IF($Z4="","",IF(INDEX('Per Invoice'!F$2:F$1201,$Z4)="","",INDEX('Per Invoice'!F$2:F$1201,$Z4)))</f>
        <v/>
      </c>
      <c r="G4">
        <f>IF($Z4="","",IF(INDEX('Per Invoice'!G$2:G$1201,$Z4)="","",INDEX('Per Invoice'!G$2:G$1201,$Z4)))</f>
        <v/>
      </c>
      <c r="H4">
        <f>IF($Z4="","",IF(INDEX('Per Invoice'!H$2:H$1201,$Z4)="","",INDEX('Per Invoice'!H$2:H$1201,$Z4)))</f>
        <v/>
      </c>
      <c r="I4">
        <f>IF($Z4="","",IF(INDEX('Per Invoice'!I$2:I$1201,$Z4)="","",INDEX('Per Invoice'!I$2:I$1201,$Z4)))</f>
        <v/>
      </c>
      <c r="J4">
        <f>IF($Z4="","",IF(INDEX('Per Invoice'!J$2:J$1201,$Z4)="","",INDEX('Per Invoice'!J$2:J$1201,$Z4)))</f>
        <v/>
      </c>
      <c r="K4" s="8">
        <f>IF($Z4="","",IF(INDEX('Per Invoice'!K$2:K$1201,$Z4)="","",INDEX('Per Invoice'!K$2:K$1201,$Z4)))</f>
        <v/>
      </c>
      <c r="L4">
        <f>IF($Z4="","",IF(INDEX('Per Invoice'!L$2:L$1201,$Z4)="","",INDEX('Per Invoice'!L$2:L$1201,$Z4)))</f>
        <v/>
      </c>
      <c r="M4">
        <f>IF($Z4="","",IF(INDEX('Per Invoice'!M$2:M$1201,$Z4)="","",INDEX('Per Invoice'!M$2:M$1201,$Z4)))</f>
        <v/>
      </c>
      <c r="N4">
        <f>IF($Z4="","",IF(INDEX('Per Invoice'!N$2:N$1201,$Z4)="","",INDEX('Per Invoice'!N$2:N$1201,$Z4)))</f>
        <v/>
      </c>
      <c r="O4" s="8">
        <f>IF($Z4="","",IF(INDEX('Per Invoice'!O$2:O$1201,$Z4)="","",INDEX('Per Invoice'!O$2:O$1201,$Z4)))</f>
        <v/>
      </c>
      <c r="P4">
        <f>IF($Z4="","",IF(INDEX('Per Invoice'!P$2:P$1201,$Z4)="","",INDEX('Per Invoice'!P$2:P$1201,$Z4)))</f>
        <v/>
      </c>
      <c r="Q4" s="8">
        <f>IF($Z4="","",IF(INDEX('Per Invoice'!Q$2:Q$1201,$Z4)="","",INDEX('Per Invoice'!Q$2:Q$1201,$Z4)))</f>
        <v/>
      </c>
      <c r="R4" s="8">
        <f>IF($Z4="","",IF(INDEX('Per Invoice'!R$2:R$1201,$Z4)="","",INDEX('Per Invoice'!R$2:R$1201,$Z4)))</f>
        <v/>
      </c>
      <c r="S4">
        <f>IF($Z4="","",IF(INDEX('Per Invoice'!S$2:S$1201,$Z4)="","",INDEX('Per Invoice'!S$2:S$1201,$Z4)))</f>
        <v/>
      </c>
      <c r="T4" s="8">
        <f>IF($Z4="","",IF(INDEX('Per Invoice'!T$2:T$1201,$Z4)="","",INDEX('Per Invoice'!T$2:T$1201,$Z4)))</f>
        <v/>
      </c>
      <c r="U4" s="8">
        <f>IF($Z4="","",IF(INDEX('Per Invoice'!U$2:U$1201,$Z4)="","",INDEX('Per Invoice'!U$2:U$1201,$Z4)))</f>
        <v/>
      </c>
      <c r="V4" s="8">
        <f>IF($Z4="","",IF(INDEX('Per Invoice'!V$2:V$1201,$Z4)="","",INDEX('Per Invoice'!V$2:V$1201,$Z4)))</f>
        <v/>
      </c>
      <c r="W4" s="8">
        <f>IF($Z4="","",IF(INDEX('Per Invoice'!W$2:W$1201,$Z4)="","",INDEX('Per Invoice'!W$2:W$1201,$Z4)))</f>
        <v/>
      </c>
      <c r="X4" s="8">
        <f>IF($Z4="","",IF(INDEX('Per Invoice'!X$2:X$1201,$Z4)="","",INDEX('Per Invoice'!X$2:X$1201,$Z4)))</f>
        <v/>
      </c>
      <c r="Y4" s="8">
        <f>IF($Z4="","",IF(INDEX('Per Invoice'!Y$2:Y$1201,$Z4)="","",INDEX('Per Invoice'!Y$2:Y$1201,$Z4)))</f>
        <v/>
      </c>
      <c r="Z4" s="16">
        <f>IFERROR(MATCH(Settings!$C$27&amp;"|"&amp;ROWS($Z$2:$Z4),'Per Invoice'!$AB$2:$AB$1201,0),"")</f>
        <v/>
      </c>
    </row>
    <row r="5">
      <c r="A5">
        <f>IF($Z5="","",IF(INDEX('Per Invoice'!A$2:A$1201,$Z5)="","",INDEX('Per Invoice'!A$2:A$1201,$Z5)))</f>
        <v/>
      </c>
      <c r="B5">
        <f>IF($Z5="","",IF(INDEX('Per Invoice'!B$2:B$1201,$Z5)="","",INDEX('Per Invoice'!B$2:B$1201,$Z5)))</f>
        <v/>
      </c>
      <c r="C5">
        <f>IF($Z5="","",IF(INDEX('Per Invoice'!C$2:C$1201,$Z5)="","",INDEX('Per Invoice'!C$2:C$1201,$Z5)))</f>
        <v/>
      </c>
      <c r="D5">
        <f>IF($Z5="","",IF(INDEX('Per Invoice'!D$2:D$1201,$Z5)="","",INDEX('Per Invoice'!D$2:D$1201,$Z5)))</f>
        <v/>
      </c>
      <c r="E5" s="14">
        <f>IF($Z5="","",IF(INDEX('Per Invoice'!E$2:E$1201,$Z5)="","",INDEX('Per Invoice'!E$2:E$1201,$Z5)))</f>
        <v/>
      </c>
      <c r="F5">
        <f>IF($Z5="","",IF(INDEX('Per Invoice'!F$2:F$1201,$Z5)="","",INDEX('Per Invoice'!F$2:F$1201,$Z5)))</f>
        <v/>
      </c>
      <c r="G5">
        <f>IF($Z5="","",IF(INDEX('Per Invoice'!G$2:G$1201,$Z5)="","",INDEX('Per Invoice'!G$2:G$1201,$Z5)))</f>
        <v/>
      </c>
      <c r="H5">
        <f>IF($Z5="","",IF(INDEX('Per Invoice'!H$2:H$1201,$Z5)="","",INDEX('Per Invoice'!H$2:H$1201,$Z5)))</f>
        <v/>
      </c>
      <c r="I5">
        <f>IF($Z5="","",IF(INDEX('Per Invoice'!I$2:I$1201,$Z5)="","",INDEX('Per Invoice'!I$2:I$1201,$Z5)))</f>
        <v/>
      </c>
      <c r="J5">
        <f>IF($Z5="","",IF(INDEX('Per Invoice'!J$2:J$1201,$Z5)="","",INDEX('Per Invoice'!J$2:J$1201,$Z5)))</f>
        <v/>
      </c>
      <c r="K5" s="8">
        <f>IF($Z5="","",IF(INDEX('Per Invoice'!K$2:K$1201,$Z5)="","",INDEX('Per Invoice'!K$2:K$1201,$Z5)))</f>
        <v/>
      </c>
      <c r="L5">
        <f>IF($Z5="","",IF(INDEX('Per Invoice'!L$2:L$1201,$Z5)="","",INDEX('Per Invoice'!L$2:L$1201,$Z5)))</f>
        <v/>
      </c>
      <c r="M5">
        <f>IF($Z5="","",IF(INDEX('Per Invoice'!M$2:M$1201,$Z5)="","",INDEX('Per Invoice'!M$2:M$1201,$Z5)))</f>
        <v/>
      </c>
      <c r="N5">
        <f>IF($Z5="","",IF(INDEX('Per Invoice'!N$2:N$1201,$Z5)="","",INDEX('Per Invoice'!N$2:N$1201,$Z5)))</f>
        <v/>
      </c>
      <c r="O5" s="8">
        <f>IF($Z5="","",IF(INDEX('Per Invoice'!O$2:O$1201,$Z5)="","",INDEX('Per Invoice'!O$2:O$1201,$Z5)))</f>
        <v/>
      </c>
      <c r="P5">
        <f>IF($Z5="","",IF(INDEX('Per Invoice'!P$2:P$1201,$Z5)="","",INDEX('Per Invoice'!P$2:P$1201,$Z5)))</f>
        <v/>
      </c>
      <c r="Q5" s="8">
        <f>IF($Z5="","",IF(INDEX('Per Invoice'!Q$2:Q$1201,$Z5)="","",INDEX('Per Invoice'!Q$2:Q$1201,$Z5)))</f>
        <v/>
      </c>
      <c r="R5" s="8">
        <f>IF($Z5="","",IF(INDEX('Per Invoice'!R$2:R$1201,$Z5)="","",INDEX('Per Invoice'!R$2:R$1201,$Z5)))</f>
        <v/>
      </c>
      <c r="S5">
        <f>IF($Z5="","",IF(INDEX('Per Invoice'!S$2:S$1201,$Z5)="","",INDEX('Per Invoice'!S$2:S$1201,$Z5)))</f>
        <v/>
      </c>
      <c r="T5" s="8">
        <f>IF($Z5="","",IF(INDEX('Per Invoice'!T$2:T$1201,$Z5)="","",INDEX('Per Invoice'!T$2:T$1201,$Z5)))</f>
        <v/>
      </c>
      <c r="U5" s="8">
        <f>IF($Z5="","",IF(INDEX('Per Invoice'!U$2:U$1201,$Z5)="","",INDEX('Per Invoice'!U$2:U$1201,$Z5)))</f>
        <v/>
      </c>
      <c r="V5" s="8">
        <f>IF($Z5="","",IF(INDEX('Per Invoice'!V$2:V$1201,$Z5)="","",INDEX('Per Invoice'!V$2:V$1201,$Z5)))</f>
        <v/>
      </c>
      <c r="W5" s="8">
        <f>IF($Z5="","",IF(INDEX('Per Invoice'!W$2:W$1201,$Z5)="","",INDEX('Per Invoice'!W$2:W$1201,$Z5)))</f>
        <v/>
      </c>
      <c r="X5" s="8">
        <f>IF($Z5="","",IF(INDEX('Per Invoice'!X$2:X$1201,$Z5)="","",INDEX('Per Invoice'!X$2:X$1201,$Z5)))</f>
        <v/>
      </c>
      <c r="Y5" s="8">
        <f>IF($Z5="","",IF(INDEX('Per Invoice'!Y$2:Y$1201,$Z5)="","",INDEX('Per Invoice'!Y$2:Y$1201,$Z5)))</f>
        <v/>
      </c>
      <c r="Z5" s="16">
        <f>IFERROR(MATCH(Settings!$C$27&amp;"|"&amp;ROWS($Z$2:$Z5),'Per Invoice'!$AB$2:$AB$1201,0),"")</f>
        <v/>
      </c>
    </row>
    <row r="6">
      <c r="A6">
        <f>IF($Z6="","",IF(INDEX('Per Invoice'!A$2:A$1201,$Z6)="","",INDEX('Per Invoice'!A$2:A$1201,$Z6)))</f>
        <v/>
      </c>
      <c r="B6">
        <f>IF($Z6="","",IF(INDEX('Per Invoice'!B$2:B$1201,$Z6)="","",INDEX('Per Invoice'!B$2:B$1201,$Z6)))</f>
        <v/>
      </c>
      <c r="C6">
        <f>IF($Z6="","",IF(INDEX('Per Invoice'!C$2:C$1201,$Z6)="","",INDEX('Per Invoice'!C$2:C$1201,$Z6)))</f>
        <v/>
      </c>
      <c r="D6">
        <f>IF($Z6="","",IF(INDEX('Per Invoice'!D$2:D$1201,$Z6)="","",INDEX('Per Invoice'!D$2:D$1201,$Z6)))</f>
        <v/>
      </c>
      <c r="E6" s="14">
        <f>IF($Z6="","",IF(INDEX('Per Invoice'!E$2:E$1201,$Z6)="","",INDEX('Per Invoice'!E$2:E$1201,$Z6)))</f>
        <v/>
      </c>
      <c r="F6">
        <f>IF($Z6="","",IF(INDEX('Per Invoice'!F$2:F$1201,$Z6)="","",INDEX('Per Invoice'!F$2:F$1201,$Z6)))</f>
        <v/>
      </c>
      <c r="G6">
        <f>IF($Z6="","",IF(INDEX('Per Invoice'!G$2:G$1201,$Z6)="","",INDEX('Per Invoice'!G$2:G$1201,$Z6)))</f>
        <v/>
      </c>
      <c r="H6">
        <f>IF($Z6="","",IF(INDEX('Per Invoice'!H$2:H$1201,$Z6)="","",INDEX('Per Invoice'!H$2:H$1201,$Z6)))</f>
        <v/>
      </c>
      <c r="I6">
        <f>IF($Z6="","",IF(INDEX('Per Invoice'!I$2:I$1201,$Z6)="","",INDEX('Per Invoice'!I$2:I$1201,$Z6)))</f>
        <v/>
      </c>
      <c r="J6">
        <f>IF($Z6="","",IF(INDEX('Per Invoice'!J$2:J$1201,$Z6)="","",INDEX('Per Invoice'!J$2:J$1201,$Z6)))</f>
        <v/>
      </c>
      <c r="K6" s="8">
        <f>IF($Z6="","",IF(INDEX('Per Invoice'!K$2:K$1201,$Z6)="","",INDEX('Per Invoice'!K$2:K$1201,$Z6)))</f>
        <v/>
      </c>
      <c r="L6">
        <f>IF($Z6="","",IF(INDEX('Per Invoice'!L$2:L$1201,$Z6)="","",INDEX('Per Invoice'!L$2:L$1201,$Z6)))</f>
        <v/>
      </c>
      <c r="M6">
        <f>IF($Z6="","",IF(INDEX('Per Invoice'!M$2:M$1201,$Z6)="","",INDEX('Per Invoice'!M$2:M$1201,$Z6)))</f>
        <v/>
      </c>
      <c r="N6">
        <f>IF($Z6="","",IF(INDEX('Per Invoice'!N$2:N$1201,$Z6)="","",INDEX('Per Invoice'!N$2:N$1201,$Z6)))</f>
        <v/>
      </c>
      <c r="O6" s="8">
        <f>IF($Z6="","",IF(INDEX('Per Invoice'!O$2:O$1201,$Z6)="","",INDEX('Per Invoice'!O$2:O$1201,$Z6)))</f>
        <v/>
      </c>
      <c r="P6">
        <f>IF($Z6="","",IF(INDEX('Per Invoice'!P$2:P$1201,$Z6)="","",INDEX('Per Invoice'!P$2:P$1201,$Z6)))</f>
        <v/>
      </c>
      <c r="Q6" s="8">
        <f>IF($Z6="","",IF(INDEX('Per Invoice'!Q$2:Q$1201,$Z6)="","",INDEX('Per Invoice'!Q$2:Q$1201,$Z6)))</f>
        <v/>
      </c>
      <c r="R6" s="8">
        <f>IF($Z6="","",IF(INDEX('Per Invoice'!R$2:R$1201,$Z6)="","",INDEX('Per Invoice'!R$2:R$1201,$Z6)))</f>
        <v/>
      </c>
      <c r="S6">
        <f>IF($Z6="","",IF(INDEX('Per Invoice'!S$2:S$1201,$Z6)="","",INDEX('Per Invoice'!S$2:S$1201,$Z6)))</f>
        <v/>
      </c>
      <c r="T6" s="8">
        <f>IF($Z6="","",IF(INDEX('Per Invoice'!T$2:T$1201,$Z6)="","",INDEX('Per Invoice'!T$2:T$1201,$Z6)))</f>
        <v/>
      </c>
      <c r="U6" s="8">
        <f>IF($Z6="","",IF(INDEX('Per Invoice'!U$2:U$1201,$Z6)="","",INDEX('Per Invoice'!U$2:U$1201,$Z6)))</f>
        <v/>
      </c>
      <c r="V6" s="8">
        <f>IF($Z6="","",IF(INDEX('Per Invoice'!V$2:V$1201,$Z6)="","",INDEX('Per Invoice'!V$2:V$1201,$Z6)))</f>
        <v/>
      </c>
      <c r="W6" s="8">
        <f>IF($Z6="","",IF(INDEX('Per Invoice'!W$2:W$1201,$Z6)="","",INDEX('Per Invoice'!W$2:W$1201,$Z6)))</f>
        <v/>
      </c>
      <c r="X6" s="8">
        <f>IF($Z6="","",IF(INDEX('Per Invoice'!X$2:X$1201,$Z6)="","",INDEX('Per Invoice'!X$2:X$1201,$Z6)))</f>
        <v/>
      </c>
      <c r="Y6" s="8">
        <f>IF($Z6="","",IF(INDEX('Per Invoice'!Y$2:Y$1201,$Z6)="","",INDEX('Per Invoice'!Y$2:Y$1201,$Z6)))</f>
        <v/>
      </c>
      <c r="Z6" s="16">
        <f>IFERROR(MATCH(Settings!$C$27&amp;"|"&amp;ROWS($Z$2:$Z6),'Per Invoice'!$AB$2:$AB$1201,0),"")</f>
        <v/>
      </c>
    </row>
    <row r="7">
      <c r="A7">
        <f>IF($Z7="","",IF(INDEX('Per Invoice'!A$2:A$1201,$Z7)="","",INDEX('Per Invoice'!A$2:A$1201,$Z7)))</f>
        <v/>
      </c>
      <c r="B7">
        <f>IF($Z7="","",IF(INDEX('Per Invoice'!B$2:B$1201,$Z7)="","",INDEX('Per Invoice'!B$2:B$1201,$Z7)))</f>
        <v/>
      </c>
      <c r="C7">
        <f>IF($Z7="","",IF(INDEX('Per Invoice'!C$2:C$1201,$Z7)="","",INDEX('Per Invoice'!C$2:C$1201,$Z7)))</f>
        <v/>
      </c>
      <c r="D7">
        <f>IF($Z7="","",IF(INDEX('Per Invoice'!D$2:D$1201,$Z7)="","",INDEX('Per Invoice'!D$2:D$1201,$Z7)))</f>
        <v/>
      </c>
      <c r="E7" s="14">
        <f>IF($Z7="","",IF(INDEX('Per Invoice'!E$2:E$1201,$Z7)="","",INDEX('Per Invoice'!E$2:E$1201,$Z7)))</f>
        <v/>
      </c>
      <c r="F7">
        <f>IF($Z7="","",IF(INDEX('Per Invoice'!F$2:F$1201,$Z7)="","",INDEX('Per Invoice'!F$2:F$1201,$Z7)))</f>
        <v/>
      </c>
      <c r="G7">
        <f>IF($Z7="","",IF(INDEX('Per Invoice'!G$2:G$1201,$Z7)="","",INDEX('Per Invoice'!G$2:G$1201,$Z7)))</f>
        <v/>
      </c>
      <c r="H7">
        <f>IF($Z7="","",IF(INDEX('Per Invoice'!H$2:H$1201,$Z7)="","",INDEX('Per Invoice'!H$2:H$1201,$Z7)))</f>
        <v/>
      </c>
      <c r="I7">
        <f>IF($Z7="","",IF(INDEX('Per Invoice'!I$2:I$1201,$Z7)="","",INDEX('Per Invoice'!I$2:I$1201,$Z7)))</f>
        <v/>
      </c>
      <c r="J7">
        <f>IF($Z7="","",IF(INDEX('Per Invoice'!J$2:J$1201,$Z7)="","",INDEX('Per Invoice'!J$2:J$1201,$Z7)))</f>
        <v/>
      </c>
      <c r="K7" s="8">
        <f>IF($Z7="","",IF(INDEX('Per Invoice'!K$2:K$1201,$Z7)="","",INDEX('Per Invoice'!K$2:K$1201,$Z7)))</f>
        <v/>
      </c>
      <c r="L7">
        <f>IF($Z7="","",IF(INDEX('Per Invoice'!L$2:L$1201,$Z7)="","",INDEX('Per Invoice'!L$2:L$1201,$Z7)))</f>
        <v/>
      </c>
      <c r="M7">
        <f>IF($Z7="","",IF(INDEX('Per Invoice'!M$2:M$1201,$Z7)="","",INDEX('Per Invoice'!M$2:M$1201,$Z7)))</f>
        <v/>
      </c>
      <c r="N7">
        <f>IF($Z7="","",IF(INDEX('Per Invoice'!N$2:N$1201,$Z7)="","",INDEX('Per Invoice'!N$2:N$1201,$Z7)))</f>
        <v/>
      </c>
      <c r="O7" s="8">
        <f>IF($Z7="","",IF(INDEX('Per Invoice'!O$2:O$1201,$Z7)="","",INDEX('Per Invoice'!O$2:O$1201,$Z7)))</f>
        <v/>
      </c>
      <c r="P7">
        <f>IF($Z7="","",IF(INDEX('Per Invoice'!P$2:P$1201,$Z7)="","",INDEX('Per Invoice'!P$2:P$1201,$Z7)))</f>
        <v/>
      </c>
      <c r="Q7" s="8">
        <f>IF($Z7="","",IF(INDEX('Per Invoice'!Q$2:Q$1201,$Z7)="","",INDEX('Per Invoice'!Q$2:Q$1201,$Z7)))</f>
        <v/>
      </c>
      <c r="R7" s="8">
        <f>IF($Z7="","",IF(INDEX('Per Invoice'!R$2:R$1201,$Z7)="","",INDEX('Per Invoice'!R$2:R$1201,$Z7)))</f>
        <v/>
      </c>
      <c r="S7">
        <f>IF($Z7="","",IF(INDEX('Per Invoice'!S$2:S$1201,$Z7)="","",INDEX('Per Invoice'!S$2:S$1201,$Z7)))</f>
        <v/>
      </c>
      <c r="T7" s="8">
        <f>IF($Z7="","",IF(INDEX('Per Invoice'!T$2:T$1201,$Z7)="","",INDEX('Per Invoice'!T$2:T$1201,$Z7)))</f>
        <v/>
      </c>
      <c r="U7" s="8">
        <f>IF($Z7="","",IF(INDEX('Per Invoice'!U$2:U$1201,$Z7)="","",INDEX('Per Invoice'!U$2:U$1201,$Z7)))</f>
        <v/>
      </c>
      <c r="V7" s="8">
        <f>IF($Z7="","",IF(INDEX('Per Invoice'!V$2:V$1201,$Z7)="","",INDEX('Per Invoice'!V$2:V$1201,$Z7)))</f>
        <v/>
      </c>
      <c r="W7" s="8">
        <f>IF($Z7="","",IF(INDEX('Per Invoice'!W$2:W$1201,$Z7)="","",INDEX('Per Invoice'!W$2:W$1201,$Z7)))</f>
        <v/>
      </c>
      <c r="X7" s="8">
        <f>IF($Z7="","",IF(INDEX('Per Invoice'!X$2:X$1201,$Z7)="","",INDEX('Per Invoice'!X$2:X$1201,$Z7)))</f>
        <v/>
      </c>
      <c r="Y7" s="8">
        <f>IF($Z7="","",IF(INDEX('Per Invoice'!Y$2:Y$1201,$Z7)="","",INDEX('Per Invoice'!Y$2:Y$1201,$Z7)))</f>
        <v/>
      </c>
      <c r="Z7" s="16">
        <f>IFERROR(MATCH(Settings!$C$27&amp;"|"&amp;ROWS($Z$2:$Z7),'Per Invoice'!$AB$2:$AB$1201,0),"")</f>
        <v/>
      </c>
    </row>
    <row r="8">
      <c r="A8">
        <f>IF($Z8="","",IF(INDEX('Per Invoice'!A$2:A$1201,$Z8)="","",INDEX('Per Invoice'!A$2:A$1201,$Z8)))</f>
        <v/>
      </c>
      <c r="B8">
        <f>IF($Z8="","",IF(INDEX('Per Invoice'!B$2:B$1201,$Z8)="","",INDEX('Per Invoice'!B$2:B$1201,$Z8)))</f>
        <v/>
      </c>
      <c r="C8">
        <f>IF($Z8="","",IF(INDEX('Per Invoice'!C$2:C$1201,$Z8)="","",INDEX('Per Invoice'!C$2:C$1201,$Z8)))</f>
        <v/>
      </c>
      <c r="D8">
        <f>IF($Z8="","",IF(INDEX('Per Invoice'!D$2:D$1201,$Z8)="","",INDEX('Per Invoice'!D$2:D$1201,$Z8)))</f>
        <v/>
      </c>
      <c r="E8" s="14">
        <f>IF($Z8="","",IF(INDEX('Per Invoice'!E$2:E$1201,$Z8)="","",INDEX('Per Invoice'!E$2:E$1201,$Z8)))</f>
        <v/>
      </c>
      <c r="F8">
        <f>IF($Z8="","",IF(INDEX('Per Invoice'!F$2:F$1201,$Z8)="","",INDEX('Per Invoice'!F$2:F$1201,$Z8)))</f>
        <v/>
      </c>
      <c r="G8">
        <f>IF($Z8="","",IF(INDEX('Per Invoice'!G$2:G$1201,$Z8)="","",INDEX('Per Invoice'!G$2:G$1201,$Z8)))</f>
        <v/>
      </c>
      <c r="H8">
        <f>IF($Z8="","",IF(INDEX('Per Invoice'!H$2:H$1201,$Z8)="","",INDEX('Per Invoice'!H$2:H$1201,$Z8)))</f>
        <v/>
      </c>
      <c r="I8">
        <f>IF($Z8="","",IF(INDEX('Per Invoice'!I$2:I$1201,$Z8)="","",INDEX('Per Invoice'!I$2:I$1201,$Z8)))</f>
        <v/>
      </c>
      <c r="J8">
        <f>IF($Z8="","",IF(INDEX('Per Invoice'!J$2:J$1201,$Z8)="","",INDEX('Per Invoice'!J$2:J$1201,$Z8)))</f>
        <v/>
      </c>
      <c r="K8" s="8">
        <f>IF($Z8="","",IF(INDEX('Per Invoice'!K$2:K$1201,$Z8)="","",INDEX('Per Invoice'!K$2:K$1201,$Z8)))</f>
        <v/>
      </c>
      <c r="L8">
        <f>IF($Z8="","",IF(INDEX('Per Invoice'!L$2:L$1201,$Z8)="","",INDEX('Per Invoice'!L$2:L$1201,$Z8)))</f>
        <v/>
      </c>
      <c r="M8">
        <f>IF($Z8="","",IF(INDEX('Per Invoice'!M$2:M$1201,$Z8)="","",INDEX('Per Invoice'!M$2:M$1201,$Z8)))</f>
        <v/>
      </c>
      <c r="N8">
        <f>IF($Z8="","",IF(INDEX('Per Invoice'!N$2:N$1201,$Z8)="","",INDEX('Per Invoice'!N$2:N$1201,$Z8)))</f>
        <v/>
      </c>
      <c r="O8" s="8">
        <f>IF($Z8="","",IF(INDEX('Per Invoice'!O$2:O$1201,$Z8)="","",INDEX('Per Invoice'!O$2:O$1201,$Z8)))</f>
        <v/>
      </c>
      <c r="P8">
        <f>IF($Z8="","",IF(INDEX('Per Invoice'!P$2:P$1201,$Z8)="","",INDEX('Per Invoice'!P$2:P$1201,$Z8)))</f>
        <v/>
      </c>
      <c r="Q8" s="8">
        <f>IF($Z8="","",IF(INDEX('Per Invoice'!Q$2:Q$1201,$Z8)="","",INDEX('Per Invoice'!Q$2:Q$1201,$Z8)))</f>
        <v/>
      </c>
      <c r="R8" s="8">
        <f>IF($Z8="","",IF(INDEX('Per Invoice'!R$2:R$1201,$Z8)="","",INDEX('Per Invoice'!R$2:R$1201,$Z8)))</f>
        <v/>
      </c>
      <c r="S8">
        <f>IF($Z8="","",IF(INDEX('Per Invoice'!S$2:S$1201,$Z8)="","",INDEX('Per Invoice'!S$2:S$1201,$Z8)))</f>
        <v/>
      </c>
      <c r="T8" s="8">
        <f>IF($Z8="","",IF(INDEX('Per Invoice'!T$2:T$1201,$Z8)="","",INDEX('Per Invoice'!T$2:T$1201,$Z8)))</f>
        <v/>
      </c>
      <c r="U8" s="8">
        <f>IF($Z8="","",IF(INDEX('Per Invoice'!U$2:U$1201,$Z8)="","",INDEX('Per Invoice'!U$2:U$1201,$Z8)))</f>
        <v/>
      </c>
      <c r="V8" s="8">
        <f>IF($Z8="","",IF(INDEX('Per Invoice'!V$2:V$1201,$Z8)="","",INDEX('Per Invoice'!V$2:V$1201,$Z8)))</f>
        <v/>
      </c>
      <c r="W8" s="8">
        <f>IF($Z8="","",IF(INDEX('Per Invoice'!W$2:W$1201,$Z8)="","",INDEX('Per Invoice'!W$2:W$1201,$Z8)))</f>
        <v/>
      </c>
      <c r="X8" s="8">
        <f>IF($Z8="","",IF(INDEX('Per Invoice'!X$2:X$1201,$Z8)="","",INDEX('Per Invoice'!X$2:X$1201,$Z8)))</f>
        <v/>
      </c>
      <c r="Y8" s="8">
        <f>IF($Z8="","",IF(INDEX('Per Invoice'!Y$2:Y$1201,$Z8)="","",INDEX('Per Invoice'!Y$2:Y$1201,$Z8)))</f>
        <v/>
      </c>
      <c r="Z8" s="16">
        <f>IFERROR(MATCH(Settings!$C$27&amp;"|"&amp;ROWS($Z$2:$Z8),'Per Invoice'!$AB$2:$AB$1201,0),"")</f>
        <v/>
      </c>
    </row>
    <row r="9">
      <c r="A9">
        <f>IF($Z9="","",IF(INDEX('Per Invoice'!A$2:A$1201,$Z9)="","",INDEX('Per Invoice'!A$2:A$1201,$Z9)))</f>
        <v/>
      </c>
      <c r="B9">
        <f>IF($Z9="","",IF(INDEX('Per Invoice'!B$2:B$1201,$Z9)="","",INDEX('Per Invoice'!B$2:B$1201,$Z9)))</f>
        <v/>
      </c>
      <c r="C9">
        <f>IF($Z9="","",IF(INDEX('Per Invoice'!C$2:C$1201,$Z9)="","",INDEX('Per Invoice'!C$2:C$1201,$Z9)))</f>
        <v/>
      </c>
      <c r="D9">
        <f>IF($Z9="","",IF(INDEX('Per Invoice'!D$2:D$1201,$Z9)="","",INDEX('Per Invoice'!D$2:D$1201,$Z9)))</f>
        <v/>
      </c>
      <c r="E9" s="14">
        <f>IF($Z9="","",IF(INDEX('Per Invoice'!E$2:E$1201,$Z9)="","",INDEX('Per Invoice'!E$2:E$1201,$Z9)))</f>
        <v/>
      </c>
      <c r="F9">
        <f>IF($Z9="","",IF(INDEX('Per Invoice'!F$2:F$1201,$Z9)="","",INDEX('Per Invoice'!F$2:F$1201,$Z9)))</f>
        <v/>
      </c>
      <c r="G9">
        <f>IF($Z9="","",IF(INDEX('Per Invoice'!G$2:G$1201,$Z9)="","",INDEX('Per Invoice'!G$2:G$1201,$Z9)))</f>
        <v/>
      </c>
      <c r="H9">
        <f>IF($Z9="","",IF(INDEX('Per Invoice'!H$2:H$1201,$Z9)="","",INDEX('Per Invoice'!H$2:H$1201,$Z9)))</f>
        <v/>
      </c>
      <c r="I9">
        <f>IF($Z9="","",IF(INDEX('Per Invoice'!I$2:I$1201,$Z9)="","",INDEX('Per Invoice'!I$2:I$1201,$Z9)))</f>
        <v/>
      </c>
      <c r="J9">
        <f>IF($Z9="","",IF(INDEX('Per Invoice'!J$2:J$1201,$Z9)="","",INDEX('Per Invoice'!J$2:J$1201,$Z9)))</f>
        <v/>
      </c>
      <c r="K9" s="8">
        <f>IF($Z9="","",IF(INDEX('Per Invoice'!K$2:K$1201,$Z9)="","",INDEX('Per Invoice'!K$2:K$1201,$Z9)))</f>
        <v/>
      </c>
      <c r="L9">
        <f>IF($Z9="","",IF(INDEX('Per Invoice'!L$2:L$1201,$Z9)="","",INDEX('Per Invoice'!L$2:L$1201,$Z9)))</f>
        <v/>
      </c>
      <c r="M9">
        <f>IF($Z9="","",IF(INDEX('Per Invoice'!M$2:M$1201,$Z9)="","",INDEX('Per Invoice'!M$2:M$1201,$Z9)))</f>
        <v/>
      </c>
      <c r="N9">
        <f>IF($Z9="","",IF(INDEX('Per Invoice'!N$2:N$1201,$Z9)="","",INDEX('Per Invoice'!N$2:N$1201,$Z9)))</f>
        <v/>
      </c>
      <c r="O9" s="8">
        <f>IF($Z9="","",IF(INDEX('Per Invoice'!O$2:O$1201,$Z9)="","",INDEX('Per Invoice'!O$2:O$1201,$Z9)))</f>
        <v/>
      </c>
      <c r="P9">
        <f>IF($Z9="","",IF(INDEX('Per Invoice'!P$2:P$1201,$Z9)="","",INDEX('Per Invoice'!P$2:P$1201,$Z9)))</f>
        <v/>
      </c>
      <c r="Q9" s="8">
        <f>IF($Z9="","",IF(INDEX('Per Invoice'!Q$2:Q$1201,$Z9)="","",INDEX('Per Invoice'!Q$2:Q$1201,$Z9)))</f>
        <v/>
      </c>
      <c r="R9" s="8">
        <f>IF($Z9="","",IF(INDEX('Per Invoice'!R$2:R$1201,$Z9)="","",INDEX('Per Invoice'!R$2:R$1201,$Z9)))</f>
        <v/>
      </c>
      <c r="S9">
        <f>IF($Z9="","",IF(INDEX('Per Invoice'!S$2:S$1201,$Z9)="","",INDEX('Per Invoice'!S$2:S$1201,$Z9)))</f>
        <v/>
      </c>
      <c r="T9" s="8">
        <f>IF($Z9="","",IF(INDEX('Per Invoice'!T$2:T$1201,$Z9)="","",INDEX('Per Invoice'!T$2:T$1201,$Z9)))</f>
        <v/>
      </c>
      <c r="U9" s="8">
        <f>IF($Z9="","",IF(INDEX('Per Invoice'!U$2:U$1201,$Z9)="","",INDEX('Per Invoice'!U$2:U$1201,$Z9)))</f>
        <v/>
      </c>
      <c r="V9" s="8">
        <f>IF($Z9="","",IF(INDEX('Per Invoice'!V$2:V$1201,$Z9)="","",INDEX('Per Invoice'!V$2:V$1201,$Z9)))</f>
        <v/>
      </c>
      <c r="W9" s="8">
        <f>IF($Z9="","",IF(INDEX('Per Invoice'!W$2:W$1201,$Z9)="","",INDEX('Per Invoice'!W$2:W$1201,$Z9)))</f>
        <v/>
      </c>
      <c r="X9" s="8">
        <f>IF($Z9="","",IF(INDEX('Per Invoice'!X$2:X$1201,$Z9)="","",INDEX('Per Invoice'!X$2:X$1201,$Z9)))</f>
        <v/>
      </c>
      <c r="Y9" s="8">
        <f>IF($Z9="","",IF(INDEX('Per Invoice'!Y$2:Y$1201,$Z9)="","",INDEX('Per Invoice'!Y$2:Y$1201,$Z9)))</f>
        <v/>
      </c>
      <c r="Z9" s="16">
        <f>IFERROR(MATCH(Settings!$C$27&amp;"|"&amp;ROWS($Z$2:$Z9),'Per Invoice'!$AB$2:$AB$1201,0),"")</f>
        <v/>
      </c>
    </row>
    <row r="10">
      <c r="A10">
        <f>IF($Z10="","",IF(INDEX('Per Invoice'!A$2:A$1201,$Z10)="","",INDEX('Per Invoice'!A$2:A$1201,$Z10)))</f>
        <v/>
      </c>
      <c r="B10">
        <f>IF($Z10="","",IF(INDEX('Per Invoice'!B$2:B$1201,$Z10)="","",INDEX('Per Invoice'!B$2:B$1201,$Z10)))</f>
        <v/>
      </c>
      <c r="C10">
        <f>IF($Z10="","",IF(INDEX('Per Invoice'!C$2:C$1201,$Z10)="","",INDEX('Per Invoice'!C$2:C$1201,$Z10)))</f>
        <v/>
      </c>
      <c r="D10">
        <f>IF($Z10="","",IF(INDEX('Per Invoice'!D$2:D$1201,$Z10)="","",INDEX('Per Invoice'!D$2:D$1201,$Z10)))</f>
        <v/>
      </c>
      <c r="E10" s="14">
        <f>IF($Z10="","",IF(INDEX('Per Invoice'!E$2:E$1201,$Z10)="","",INDEX('Per Invoice'!E$2:E$1201,$Z10)))</f>
        <v/>
      </c>
      <c r="F10">
        <f>IF($Z10="","",IF(INDEX('Per Invoice'!F$2:F$1201,$Z10)="","",INDEX('Per Invoice'!F$2:F$1201,$Z10)))</f>
        <v/>
      </c>
      <c r="G10">
        <f>IF($Z10="","",IF(INDEX('Per Invoice'!G$2:G$1201,$Z10)="","",INDEX('Per Invoice'!G$2:G$1201,$Z10)))</f>
        <v/>
      </c>
      <c r="H10">
        <f>IF($Z10="","",IF(INDEX('Per Invoice'!H$2:H$1201,$Z10)="","",INDEX('Per Invoice'!H$2:H$1201,$Z10)))</f>
        <v/>
      </c>
      <c r="I10">
        <f>IF($Z10="","",IF(INDEX('Per Invoice'!I$2:I$1201,$Z10)="","",INDEX('Per Invoice'!I$2:I$1201,$Z10)))</f>
        <v/>
      </c>
      <c r="J10">
        <f>IF($Z10="","",IF(INDEX('Per Invoice'!J$2:J$1201,$Z10)="","",INDEX('Per Invoice'!J$2:J$1201,$Z10)))</f>
        <v/>
      </c>
      <c r="K10" s="8">
        <f>IF($Z10="","",IF(INDEX('Per Invoice'!K$2:K$1201,$Z10)="","",INDEX('Per Invoice'!K$2:K$1201,$Z10)))</f>
        <v/>
      </c>
      <c r="L10">
        <f>IF($Z10="","",IF(INDEX('Per Invoice'!L$2:L$1201,$Z10)="","",INDEX('Per Invoice'!L$2:L$1201,$Z10)))</f>
        <v/>
      </c>
      <c r="M10">
        <f>IF($Z10="","",IF(INDEX('Per Invoice'!M$2:M$1201,$Z10)="","",INDEX('Per Invoice'!M$2:M$1201,$Z10)))</f>
        <v/>
      </c>
      <c r="N10">
        <f>IF($Z10="","",IF(INDEX('Per Invoice'!N$2:N$1201,$Z10)="","",INDEX('Per Invoice'!N$2:N$1201,$Z10)))</f>
        <v/>
      </c>
      <c r="O10" s="8">
        <f>IF($Z10="","",IF(INDEX('Per Invoice'!O$2:O$1201,$Z10)="","",INDEX('Per Invoice'!O$2:O$1201,$Z10)))</f>
        <v/>
      </c>
      <c r="P10">
        <f>IF($Z10="","",IF(INDEX('Per Invoice'!P$2:P$1201,$Z10)="","",INDEX('Per Invoice'!P$2:P$1201,$Z10)))</f>
        <v/>
      </c>
      <c r="Q10" s="8">
        <f>IF($Z10="","",IF(INDEX('Per Invoice'!Q$2:Q$1201,$Z10)="","",INDEX('Per Invoice'!Q$2:Q$1201,$Z10)))</f>
        <v/>
      </c>
      <c r="R10" s="8">
        <f>IF($Z10="","",IF(INDEX('Per Invoice'!R$2:R$1201,$Z10)="","",INDEX('Per Invoice'!R$2:R$1201,$Z10)))</f>
        <v/>
      </c>
      <c r="S10">
        <f>IF($Z10="","",IF(INDEX('Per Invoice'!S$2:S$1201,$Z10)="","",INDEX('Per Invoice'!S$2:S$1201,$Z10)))</f>
        <v/>
      </c>
      <c r="T10" s="8">
        <f>IF($Z10="","",IF(INDEX('Per Invoice'!T$2:T$1201,$Z10)="","",INDEX('Per Invoice'!T$2:T$1201,$Z10)))</f>
        <v/>
      </c>
      <c r="U10" s="8">
        <f>IF($Z10="","",IF(INDEX('Per Invoice'!U$2:U$1201,$Z10)="","",INDEX('Per Invoice'!U$2:U$1201,$Z10)))</f>
        <v/>
      </c>
      <c r="V10" s="8">
        <f>IF($Z10="","",IF(INDEX('Per Invoice'!V$2:V$1201,$Z10)="","",INDEX('Per Invoice'!V$2:V$1201,$Z10)))</f>
        <v/>
      </c>
      <c r="W10" s="8">
        <f>IF($Z10="","",IF(INDEX('Per Invoice'!W$2:W$1201,$Z10)="","",INDEX('Per Invoice'!W$2:W$1201,$Z10)))</f>
        <v/>
      </c>
      <c r="X10" s="8">
        <f>IF($Z10="","",IF(INDEX('Per Invoice'!X$2:X$1201,$Z10)="","",INDEX('Per Invoice'!X$2:X$1201,$Z10)))</f>
        <v/>
      </c>
      <c r="Y10" s="8">
        <f>IF($Z10="","",IF(INDEX('Per Invoice'!Y$2:Y$1201,$Z10)="","",INDEX('Per Invoice'!Y$2:Y$1201,$Z10)))</f>
        <v/>
      </c>
      <c r="Z10" s="16">
        <f>IFERROR(MATCH(Settings!$C$27&amp;"|"&amp;ROWS($Z$2:$Z10),'Per Invoice'!$AB$2:$AB$1201,0),"")</f>
        <v/>
      </c>
    </row>
    <row r="11">
      <c r="A11">
        <f>IF($Z11="","",IF(INDEX('Per Invoice'!A$2:A$1201,$Z11)="","",INDEX('Per Invoice'!A$2:A$1201,$Z11)))</f>
        <v/>
      </c>
      <c r="B11">
        <f>IF($Z11="","",IF(INDEX('Per Invoice'!B$2:B$1201,$Z11)="","",INDEX('Per Invoice'!B$2:B$1201,$Z11)))</f>
        <v/>
      </c>
      <c r="C11">
        <f>IF($Z11="","",IF(INDEX('Per Invoice'!C$2:C$1201,$Z11)="","",INDEX('Per Invoice'!C$2:C$1201,$Z11)))</f>
        <v/>
      </c>
      <c r="D11">
        <f>IF($Z11="","",IF(INDEX('Per Invoice'!D$2:D$1201,$Z11)="","",INDEX('Per Invoice'!D$2:D$1201,$Z11)))</f>
        <v/>
      </c>
      <c r="E11" s="14">
        <f>IF($Z11="","",IF(INDEX('Per Invoice'!E$2:E$1201,$Z11)="","",INDEX('Per Invoice'!E$2:E$1201,$Z11)))</f>
        <v/>
      </c>
      <c r="F11">
        <f>IF($Z11="","",IF(INDEX('Per Invoice'!F$2:F$1201,$Z11)="","",INDEX('Per Invoice'!F$2:F$1201,$Z11)))</f>
        <v/>
      </c>
      <c r="G11">
        <f>IF($Z11="","",IF(INDEX('Per Invoice'!G$2:G$1201,$Z11)="","",INDEX('Per Invoice'!G$2:G$1201,$Z11)))</f>
        <v/>
      </c>
      <c r="H11">
        <f>IF($Z11="","",IF(INDEX('Per Invoice'!H$2:H$1201,$Z11)="","",INDEX('Per Invoice'!H$2:H$1201,$Z11)))</f>
        <v/>
      </c>
      <c r="I11">
        <f>IF($Z11="","",IF(INDEX('Per Invoice'!I$2:I$1201,$Z11)="","",INDEX('Per Invoice'!I$2:I$1201,$Z11)))</f>
        <v/>
      </c>
      <c r="J11">
        <f>IF($Z11="","",IF(INDEX('Per Invoice'!J$2:J$1201,$Z11)="","",INDEX('Per Invoice'!J$2:J$1201,$Z11)))</f>
        <v/>
      </c>
      <c r="K11" s="8">
        <f>IF($Z11="","",IF(INDEX('Per Invoice'!K$2:K$1201,$Z11)="","",INDEX('Per Invoice'!K$2:K$1201,$Z11)))</f>
        <v/>
      </c>
      <c r="L11">
        <f>IF($Z11="","",IF(INDEX('Per Invoice'!L$2:L$1201,$Z11)="","",INDEX('Per Invoice'!L$2:L$1201,$Z11)))</f>
        <v/>
      </c>
      <c r="M11">
        <f>IF($Z11="","",IF(INDEX('Per Invoice'!M$2:M$1201,$Z11)="","",INDEX('Per Invoice'!M$2:M$1201,$Z11)))</f>
        <v/>
      </c>
      <c r="N11">
        <f>IF($Z11="","",IF(INDEX('Per Invoice'!N$2:N$1201,$Z11)="","",INDEX('Per Invoice'!N$2:N$1201,$Z11)))</f>
        <v/>
      </c>
      <c r="O11" s="8">
        <f>IF($Z11="","",IF(INDEX('Per Invoice'!O$2:O$1201,$Z11)="","",INDEX('Per Invoice'!O$2:O$1201,$Z11)))</f>
        <v/>
      </c>
      <c r="P11">
        <f>IF($Z11="","",IF(INDEX('Per Invoice'!P$2:P$1201,$Z11)="","",INDEX('Per Invoice'!P$2:P$1201,$Z11)))</f>
        <v/>
      </c>
      <c r="Q11" s="8">
        <f>IF($Z11="","",IF(INDEX('Per Invoice'!Q$2:Q$1201,$Z11)="","",INDEX('Per Invoice'!Q$2:Q$1201,$Z11)))</f>
        <v/>
      </c>
      <c r="R11" s="8">
        <f>IF($Z11="","",IF(INDEX('Per Invoice'!R$2:R$1201,$Z11)="","",INDEX('Per Invoice'!R$2:R$1201,$Z11)))</f>
        <v/>
      </c>
      <c r="S11">
        <f>IF($Z11="","",IF(INDEX('Per Invoice'!S$2:S$1201,$Z11)="","",INDEX('Per Invoice'!S$2:S$1201,$Z11)))</f>
        <v/>
      </c>
      <c r="T11" s="8">
        <f>IF($Z11="","",IF(INDEX('Per Invoice'!T$2:T$1201,$Z11)="","",INDEX('Per Invoice'!T$2:T$1201,$Z11)))</f>
        <v/>
      </c>
      <c r="U11" s="8">
        <f>IF($Z11="","",IF(INDEX('Per Invoice'!U$2:U$1201,$Z11)="","",INDEX('Per Invoice'!U$2:U$1201,$Z11)))</f>
        <v/>
      </c>
      <c r="V11" s="8">
        <f>IF($Z11="","",IF(INDEX('Per Invoice'!V$2:V$1201,$Z11)="","",INDEX('Per Invoice'!V$2:V$1201,$Z11)))</f>
        <v/>
      </c>
      <c r="W11" s="8">
        <f>IF($Z11="","",IF(INDEX('Per Invoice'!W$2:W$1201,$Z11)="","",INDEX('Per Invoice'!W$2:W$1201,$Z11)))</f>
        <v/>
      </c>
      <c r="X11" s="8">
        <f>IF($Z11="","",IF(INDEX('Per Invoice'!X$2:X$1201,$Z11)="","",INDEX('Per Invoice'!X$2:X$1201,$Z11)))</f>
        <v/>
      </c>
      <c r="Y11" s="8">
        <f>IF($Z11="","",IF(INDEX('Per Invoice'!Y$2:Y$1201,$Z11)="","",INDEX('Per Invoice'!Y$2:Y$1201,$Z11)))</f>
        <v/>
      </c>
      <c r="Z11" s="16">
        <f>IFERROR(MATCH(Settings!$C$27&amp;"|"&amp;ROWS($Z$2:$Z11),'Per Invoice'!$AB$2:$AB$1201,0),"")</f>
        <v/>
      </c>
    </row>
    <row r="12">
      <c r="A12">
        <f>IF($Z12="","",IF(INDEX('Per Invoice'!A$2:A$1201,$Z12)="","",INDEX('Per Invoice'!A$2:A$1201,$Z12)))</f>
        <v/>
      </c>
      <c r="B12">
        <f>IF($Z12="","",IF(INDEX('Per Invoice'!B$2:B$1201,$Z12)="","",INDEX('Per Invoice'!B$2:B$1201,$Z12)))</f>
        <v/>
      </c>
      <c r="C12">
        <f>IF($Z12="","",IF(INDEX('Per Invoice'!C$2:C$1201,$Z12)="","",INDEX('Per Invoice'!C$2:C$1201,$Z12)))</f>
        <v/>
      </c>
      <c r="D12">
        <f>IF($Z12="","",IF(INDEX('Per Invoice'!D$2:D$1201,$Z12)="","",INDEX('Per Invoice'!D$2:D$1201,$Z12)))</f>
        <v/>
      </c>
      <c r="E12" s="14">
        <f>IF($Z12="","",IF(INDEX('Per Invoice'!E$2:E$1201,$Z12)="","",INDEX('Per Invoice'!E$2:E$1201,$Z12)))</f>
        <v/>
      </c>
      <c r="F12">
        <f>IF($Z12="","",IF(INDEX('Per Invoice'!F$2:F$1201,$Z12)="","",INDEX('Per Invoice'!F$2:F$1201,$Z12)))</f>
        <v/>
      </c>
      <c r="G12">
        <f>IF($Z12="","",IF(INDEX('Per Invoice'!G$2:G$1201,$Z12)="","",INDEX('Per Invoice'!G$2:G$1201,$Z12)))</f>
        <v/>
      </c>
      <c r="H12">
        <f>IF($Z12="","",IF(INDEX('Per Invoice'!H$2:H$1201,$Z12)="","",INDEX('Per Invoice'!H$2:H$1201,$Z12)))</f>
        <v/>
      </c>
      <c r="I12">
        <f>IF($Z12="","",IF(INDEX('Per Invoice'!I$2:I$1201,$Z12)="","",INDEX('Per Invoice'!I$2:I$1201,$Z12)))</f>
        <v/>
      </c>
      <c r="J12">
        <f>IF($Z12="","",IF(INDEX('Per Invoice'!J$2:J$1201,$Z12)="","",INDEX('Per Invoice'!J$2:J$1201,$Z12)))</f>
        <v/>
      </c>
      <c r="K12" s="8">
        <f>IF($Z12="","",IF(INDEX('Per Invoice'!K$2:K$1201,$Z12)="","",INDEX('Per Invoice'!K$2:K$1201,$Z12)))</f>
        <v/>
      </c>
      <c r="L12">
        <f>IF($Z12="","",IF(INDEX('Per Invoice'!L$2:L$1201,$Z12)="","",INDEX('Per Invoice'!L$2:L$1201,$Z12)))</f>
        <v/>
      </c>
      <c r="M12">
        <f>IF($Z12="","",IF(INDEX('Per Invoice'!M$2:M$1201,$Z12)="","",INDEX('Per Invoice'!M$2:M$1201,$Z12)))</f>
        <v/>
      </c>
      <c r="N12">
        <f>IF($Z12="","",IF(INDEX('Per Invoice'!N$2:N$1201,$Z12)="","",INDEX('Per Invoice'!N$2:N$1201,$Z12)))</f>
        <v/>
      </c>
      <c r="O12" s="8">
        <f>IF($Z12="","",IF(INDEX('Per Invoice'!O$2:O$1201,$Z12)="","",INDEX('Per Invoice'!O$2:O$1201,$Z12)))</f>
        <v/>
      </c>
      <c r="P12">
        <f>IF($Z12="","",IF(INDEX('Per Invoice'!P$2:P$1201,$Z12)="","",INDEX('Per Invoice'!P$2:P$1201,$Z12)))</f>
        <v/>
      </c>
      <c r="Q12" s="8">
        <f>IF($Z12="","",IF(INDEX('Per Invoice'!Q$2:Q$1201,$Z12)="","",INDEX('Per Invoice'!Q$2:Q$1201,$Z12)))</f>
        <v/>
      </c>
      <c r="R12" s="8">
        <f>IF($Z12="","",IF(INDEX('Per Invoice'!R$2:R$1201,$Z12)="","",INDEX('Per Invoice'!R$2:R$1201,$Z12)))</f>
        <v/>
      </c>
      <c r="S12">
        <f>IF($Z12="","",IF(INDEX('Per Invoice'!S$2:S$1201,$Z12)="","",INDEX('Per Invoice'!S$2:S$1201,$Z12)))</f>
        <v/>
      </c>
      <c r="T12" s="8">
        <f>IF($Z12="","",IF(INDEX('Per Invoice'!T$2:T$1201,$Z12)="","",INDEX('Per Invoice'!T$2:T$1201,$Z12)))</f>
        <v/>
      </c>
      <c r="U12" s="8">
        <f>IF($Z12="","",IF(INDEX('Per Invoice'!U$2:U$1201,$Z12)="","",INDEX('Per Invoice'!U$2:U$1201,$Z12)))</f>
        <v/>
      </c>
      <c r="V12" s="8">
        <f>IF($Z12="","",IF(INDEX('Per Invoice'!V$2:V$1201,$Z12)="","",INDEX('Per Invoice'!V$2:V$1201,$Z12)))</f>
        <v/>
      </c>
      <c r="W12" s="8">
        <f>IF($Z12="","",IF(INDEX('Per Invoice'!W$2:W$1201,$Z12)="","",INDEX('Per Invoice'!W$2:W$1201,$Z12)))</f>
        <v/>
      </c>
      <c r="X12" s="8">
        <f>IF($Z12="","",IF(INDEX('Per Invoice'!X$2:X$1201,$Z12)="","",INDEX('Per Invoice'!X$2:X$1201,$Z12)))</f>
        <v/>
      </c>
      <c r="Y12" s="8">
        <f>IF($Z12="","",IF(INDEX('Per Invoice'!Y$2:Y$1201,$Z12)="","",INDEX('Per Invoice'!Y$2:Y$1201,$Z12)))</f>
        <v/>
      </c>
      <c r="Z12" s="16">
        <f>IFERROR(MATCH(Settings!$C$27&amp;"|"&amp;ROWS($Z$2:$Z12),'Per Invoice'!$AB$2:$AB$1201,0),"")</f>
        <v/>
      </c>
    </row>
    <row r="13">
      <c r="A13">
        <f>IF($Z13="","",IF(INDEX('Per Invoice'!A$2:A$1201,$Z13)="","",INDEX('Per Invoice'!A$2:A$1201,$Z13)))</f>
        <v/>
      </c>
      <c r="B13">
        <f>IF($Z13="","",IF(INDEX('Per Invoice'!B$2:B$1201,$Z13)="","",INDEX('Per Invoice'!B$2:B$1201,$Z13)))</f>
        <v/>
      </c>
      <c r="C13">
        <f>IF($Z13="","",IF(INDEX('Per Invoice'!C$2:C$1201,$Z13)="","",INDEX('Per Invoice'!C$2:C$1201,$Z13)))</f>
        <v/>
      </c>
      <c r="D13">
        <f>IF($Z13="","",IF(INDEX('Per Invoice'!D$2:D$1201,$Z13)="","",INDEX('Per Invoice'!D$2:D$1201,$Z13)))</f>
        <v/>
      </c>
      <c r="E13" s="14">
        <f>IF($Z13="","",IF(INDEX('Per Invoice'!E$2:E$1201,$Z13)="","",INDEX('Per Invoice'!E$2:E$1201,$Z13)))</f>
        <v/>
      </c>
      <c r="F13">
        <f>IF($Z13="","",IF(INDEX('Per Invoice'!F$2:F$1201,$Z13)="","",INDEX('Per Invoice'!F$2:F$1201,$Z13)))</f>
        <v/>
      </c>
      <c r="G13">
        <f>IF($Z13="","",IF(INDEX('Per Invoice'!G$2:G$1201,$Z13)="","",INDEX('Per Invoice'!G$2:G$1201,$Z13)))</f>
        <v/>
      </c>
      <c r="H13">
        <f>IF($Z13="","",IF(INDEX('Per Invoice'!H$2:H$1201,$Z13)="","",INDEX('Per Invoice'!H$2:H$1201,$Z13)))</f>
        <v/>
      </c>
      <c r="I13">
        <f>IF($Z13="","",IF(INDEX('Per Invoice'!I$2:I$1201,$Z13)="","",INDEX('Per Invoice'!I$2:I$1201,$Z13)))</f>
        <v/>
      </c>
      <c r="J13">
        <f>IF($Z13="","",IF(INDEX('Per Invoice'!J$2:J$1201,$Z13)="","",INDEX('Per Invoice'!J$2:J$1201,$Z13)))</f>
        <v/>
      </c>
      <c r="K13" s="8">
        <f>IF($Z13="","",IF(INDEX('Per Invoice'!K$2:K$1201,$Z13)="","",INDEX('Per Invoice'!K$2:K$1201,$Z13)))</f>
        <v/>
      </c>
      <c r="L13">
        <f>IF($Z13="","",IF(INDEX('Per Invoice'!L$2:L$1201,$Z13)="","",INDEX('Per Invoice'!L$2:L$1201,$Z13)))</f>
        <v/>
      </c>
      <c r="M13">
        <f>IF($Z13="","",IF(INDEX('Per Invoice'!M$2:M$1201,$Z13)="","",INDEX('Per Invoice'!M$2:M$1201,$Z13)))</f>
        <v/>
      </c>
      <c r="N13">
        <f>IF($Z13="","",IF(INDEX('Per Invoice'!N$2:N$1201,$Z13)="","",INDEX('Per Invoice'!N$2:N$1201,$Z13)))</f>
        <v/>
      </c>
      <c r="O13" s="8">
        <f>IF($Z13="","",IF(INDEX('Per Invoice'!O$2:O$1201,$Z13)="","",INDEX('Per Invoice'!O$2:O$1201,$Z13)))</f>
        <v/>
      </c>
      <c r="P13">
        <f>IF($Z13="","",IF(INDEX('Per Invoice'!P$2:P$1201,$Z13)="","",INDEX('Per Invoice'!P$2:P$1201,$Z13)))</f>
        <v/>
      </c>
      <c r="Q13" s="8">
        <f>IF($Z13="","",IF(INDEX('Per Invoice'!Q$2:Q$1201,$Z13)="","",INDEX('Per Invoice'!Q$2:Q$1201,$Z13)))</f>
        <v/>
      </c>
      <c r="R13" s="8">
        <f>IF($Z13="","",IF(INDEX('Per Invoice'!R$2:R$1201,$Z13)="","",INDEX('Per Invoice'!R$2:R$1201,$Z13)))</f>
        <v/>
      </c>
      <c r="S13">
        <f>IF($Z13="","",IF(INDEX('Per Invoice'!S$2:S$1201,$Z13)="","",INDEX('Per Invoice'!S$2:S$1201,$Z13)))</f>
        <v/>
      </c>
      <c r="T13" s="8">
        <f>IF($Z13="","",IF(INDEX('Per Invoice'!T$2:T$1201,$Z13)="","",INDEX('Per Invoice'!T$2:T$1201,$Z13)))</f>
        <v/>
      </c>
      <c r="U13" s="8">
        <f>IF($Z13="","",IF(INDEX('Per Invoice'!U$2:U$1201,$Z13)="","",INDEX('Per Invoice'!U$2:U$1201,$Z13)))</f>
        <v/>
      </c>
      <c r="V13" s="8">
        <f>IF($Z13="","",IF(INDEX('Per Invoice'!V$2:V$1201,$Z13)="","",INDEX('Per Invoice'!V$2:V$1201,$Z13)))</f>
        <v/>
      </c>
      <c r="W13" s="8">
        <f>IF($Z13="","",IF(INDEX('Per Invoice'!W$2:W$1201,$Z13)="","",INDEX('Per Invoice'!W$2:W$1201,$Z13)))</f>
        <v/>
      </c>
      <c r="X13" s="8">
        <f>IF($Z13="","",IF(INDEX('Per Invoice'!X$2:X$1201,$Z13)="","",INDEX('Per Invoice'!X$2:X$1201,$Z13)))</f>
        <v/>
      </c>
      <c r="Y13" s="8">
        <f>IF($Z13="","",IF(INDEX('Per Invoice'!Y$2:Y$1201,$Z13)="","",INDEX('Per Invoice'!Y$2:Y$1201,$Z13)))</f>
        <v/>
      </c>
      <c r="Z13" s="16">
        <f>IFERROR(MATCH(Settings!$C$27&amp;"|"&amp;ROWS($Z$2:$Z13),'Per Invoice'!$AB$2:$AB$1201,0),"")</f>
        <v/>
      </c>
    </row>
    <row r="14">
      <c r="A14">
        <f>IF($Z14="","",IF(INDEX('Per Invoice'!A$2:A$1201,$Z14)="","",INDEX('Per Invoice'!A$2:A$1201,$Z14)))</f>
        <v/>
      </c>
      <c r="B14">
        <f>IF($Z14="","",IF(INDEX('Per Invoice'!B$2:B$1201,$Z14)="","",INDEX('Per Invoice'!B$2:B$1201,$Z14)))</f>
        <v/>
      </c>
      <c r="C14">
        <f>IF($Z14="","",IF(INDEX('Per Invoice'!C$2:C$1201,$Z14)="","",INDEX('Per Invoice'!C$2:C$1201,$Z14)))</f>
        <v/>
      </c>
      <c r="D14">
        <f>IF($Z14="","",IF(INDEX('Per Invoice'!D$2:D$1201,$Z14)="","",INDEX('Per Invoice'!D$2:D$1201,$Z14)))</f>
        <v/>
      </c>
      <c r="E14" s="14">
        <f>IF($Z14="","",IF(INDEX('Per Invoice'!E$2:E$1201,$Z14)="","",INDEX('Per Invoice'!E$2:E$1201,$Z14)))</f>
        <v/>
      </c>
      <c r="F14">
        <f>IF($Z14="","",IF(INDEX('Per Invoice'!F$2:F$1201,$Z14)="","",INDEX('Per Invoice'!F$2:F$1201,$Z14)))</f>
        <v/>
      </c>
      <c r="G14">
        <f>IF($Z14="","",IF(INDEX('Per Invoice'!G$2:G$1201,$Z14)="","",INDEX('Per Invoice'!G$2:G$1201,$Z14)))</f>
        <v/>
      </c>
      <c r="H14">
        <f>IF($Z14="","",IF(INDEX('Per Invoice'!H$2:H$1201,$Z14)="","",INDEX('Per Invoice'!H$2:H$1201,$Z14)))</f>
        <v/>
      </c>
      <c r="I14">
        <f>IF($Z14="","",IF(INDEX('Per Invoice'!I$2:I$1201,$Z14)="","",INDEX('Per Invoice'!I$2:I$1201,$Z14)))</f>
        <v/>
      </c>
      <c r="J14">
        <f>IF($Z14="","",IF(INDEX('Per Invoice'!J$2:J$1201,$Z14)="","",INDEX('Per Invoice'!J$2:J$1201,$Z14)))</f>
        <v/>
      </c>
      <c r="K14" s="8">
        <f>IF($Z14="","",IF(INDEX('Per Invoice'!K$2:K$1201,$Z14)="","",INDEX('Per Invoice'!K$2:K$1201,$Z14)))</f>
        <v/>
      </c>
      <c r="L14">
        <f>IF($Z14="","",IF(INDEX('Per Invoice'!L$2:L$1201,$Z14)="","",INDEX('Per Invoice'!L$2:L$1201,$Z14)))</f>
        <v/>
      </c>
      <c r="M14">
        <f>IF($Z14="","",IF(INDEX('Per Invoice'!M$2:M$1201,$Z14)="","",INDEX('Per Invoice'!M$2:M$1201,$Z14)))</f>
        <v/>
      </c>
      <c r="N14">
        <f>IF($Z14="","",IF(INDEX('Per Invoice'!N$2:N$1201,$Z14)="","",INDEX('Per Invoice'!N$2:N$1201,$Z14)))</f>
        <v/>
      </c>
      <c r="O14" s="8">
        <f>IF($Z14="","",IF(INDEX('Per Invoice'!O$2:O$1201,$Z14)="","",INDEX('Per Invoice'!O$2:O$1201,$Z14)))</f>
        <v/>
      </c>
      <c r="P14">
        <f>IF($Z14="","",IF(INDEX('Per Invoice'!P$2:P$1201,$Z14)="","",INDEX('Per Invoice'!P$2:P$1201,$Z14)))</f>
        <v/>
      </c>
      <c r="Q14" s="8">
        <f>IF($Z14="","",IF(INDEX('Per Invoice'!Q$2:Q$1201,$Z14)="","",INDEX('Per Invoice'!Q$2:Q$1201,$Z14)))</f>
        <v/>
      </c>
      <c r="R14" s="8">
        <f>IF($Z14="","",IF(INDEX('Per Invoice'!R$2:R$1201,$Z14)="","",INDEX('Per Invoice'!R$2:R$1201,$Z14)))</f>
        <v/>
      </c>
      <c r="S14">
        <f>IF($Z14="","",IF(INDEX('Per Invoice'!S$2:S$1201,$Z14)="","",INDEX('Per Invoice'!S$2:S$1201,$Z14)))</f>
        <v/>
      </c>
      <c r="T14" s="8">
        <f>IF($Z14="","",IF(INDEX('Per Invoice'!T$2:T$1201,$Z14)="","",INDEX('Per Invoice'!T$2:T$1201,$Z14)))</f>
        <v/>
      </c>
      <c r="U14" s="8">
        <f>IF($Z14="","",IF(INDEX('Per Invoice'!U$2:U$1201,$Z14)="","",INDEX('Per Invoice'!U$2:U$1201,$Z14)))</f>
        <v/>
      </c>
      <c r="V14" s="8">
        <f>IF($Z14="","",IF(INDEX('Per Invoice'!V$2:V$1201,$Z14)="","",INDEX('Per Invoice'!V$2:V$1201,$Z14)))</f>
        <v/>
      </c>
      <c r="W14" s="8">
        <f>IF($Z14="","",IF(INDEX('Per Invoice'!W$2:W$1201,$Z14)="","",INDEX('Per Invoice'!W$2:W$1201,$Z14)))</f>
        <v/>
      </c>
      <c r="X14" s="8">
        <f>IF($Z14="","",IF(INDEX('Per Invoice'!X$2:X$1201,$Z14)="","",INDEX('Per Invoice'!X$2:X$1201,$Z14)))</f>
        <v/>
      </c>
      <c r="Y14" s="8">
        <f>IF($Z14="","",IF(INDEX('Per Invoice'!Y$2:Y$1201,$Z14)="","",INDEX('Per Invoice'!Y$2:Y$1201,$Z14)))</f>
        <v/>
      </c>
      <c r="Z14" s="16">
        <f>IFERROR(MATCH(Settings!$C$27&amp;"|"&amp;ROWS($Z$2:$Z14),'Per Invoice'!$AB$2:$AB$1201,0),"")</f>
        <v/>
      </c>
    </row>
    <row r="15">
      <c r="A15">
        <f>IF($Z15="","",IF(INDEX('Per Invoice'!A$2:A$1201,$Z15)="","",INDEX('Per Invoice'!A$2:A$1201,$Z15)))</f>
        <v/>
      </c>
      <c r="B15">
        <f>IF($Z15="","",IF(INDEX('Per Invoice'!B$2:B$1201,$Z15)="","",INDEX('Per Invoice'!B$2:B$1201,$Z15)))</f>
        <v/>
      </c>
      <c r="C15">
        <f>IF($Z15="","",IF(INDEX('Per Invoice'!C$2:C$1201,$Z15)="","",INDEX('Per Invoice'!C$2:C$1201,$Z15)))</f>
        <v/>
      </c>
      <c r="D15">
        <f>IF($Z15="","",IF(INDEX('Per Invoice'!D$2:D$1201,$Z15)="","",INDEX('Per Invoice'!D$2:D$1201,$Z15)))</f>
        <v/>
      </c>
      <c r="E15" s="14">
        <f>IF($Z15="","",IF(INDEX('Per Invoice'!E$2:E$1201,$Z15)="","",INDEX('Per Invoice'!E$2:E$1201,$Z15)))</f>
        <v/>
      </c>
      <c r="F15">
        <f>IF($Z15="","",IF(INDEX('Per Invoice'!F$2:F$1201,$Z15)="","",INDEX('Per Invoice'!F$2:F$1201,$Z15)))</f>
        <v/>
      </c>
      <c r="G15">
        <f>IF($Z15="","",IF(INDEX('Per Invoice'!G$2:G$1201,$Z15)="","",INDEX('Per Invoice'!G$2:G$1201,$Z15)))</f>
        <v/>
      </c>
      <c r="H15">
        <f>IF($Z15="","",IF(INDEX('Per Invoice'!H$2:H$1201,$Z15)="","",INDEX('Per Invoice'!H$2:H$1201,$Z15)))</f>
        <v/>
      </c>
      <c r="I15">
        <f>IF($Z15="","",IF(INDEX('Per Invoice'!I$2:I$1201,$Z15)="","",INDEX('Per Invoice'!I$2:I$1201,$Z15)))</f>
        <v/>
      </c>
      <c r="J15">
        <f>IF($Z15="","",IF(INDEX('Per Invoice'!J$2:J$1201,$Z15)="","",INDEX('Per Invoice'!J$2:J$1201,$Z15)))</f>
        <v/>
      </c>
      <c r="K15" s="8">
        <f>IF($Z15="","",IF(INDEX('Per Invoice'!K$2:K$1201,$Z15)="","",INDEX('Per Invoice'!K$2:K$1201,$Z15)))</f>
        <v/>
      </c>
      <c r="L15">
        <f>IF($Z15="","",IF(INDEX('Per Invoice'!L$2:L$1201,$Z15)="","",INDEX('Per Invoice'!L$2:L$1201,$Z15)))</f>
        <v/>
      </c>
      <c r="M15">
        <f>IF($Z15="","",IF(INDEX('Per Invoice'!M$2:M$1201,$Z15)="","",INDEX('Per Invoice'!M$2:M$1201,$Z15)))</f>
        <v/>
      </c>
      <c r="N15">
        <f>IF($Z15="","",IF(INDEX('Per Invoice'!N$2:N$1201,$Z15)="","",INDEX('Per Invoice'!N$2:N$1201,$Z15)))</f>
        <v/>
      </c>
      <c r="O15" s="8">
        <f>IF($Z15="","",IF(INDEX('Per Invoice'!O$2:O$1201,$Z15)="","",INDEX('Per Invoice'!O$2:O$1201,$Z15)))</f>
        <v/>
      </c>
      <c r="P15">
        <f>IF($Z15="","",IF(INDEX('Per Invoice'!P$2:P$1201,$Z15)="","",INDEX('Per Invoice'!P$2:P$1201,$Z15)))</f>
        <v/>
      </c>
      <c r="Q15" s="8">
        <f>IF($Z15="","",IF(INDEX('Per Invoice'!Q$2:Q$1201,$Z15)="","",INDEX('Per Invoice'!Q$2:Q$1201,$Z15)))</f>
        <v/>
      </c>
      <c r="R15" s="8">
        <f>IF($Z15="","",IF(INDEX('Per Invoice'!R$2:R$1201,$Z15)="","",INDEX('Per Invoice'!R$2:R$1201,$Z15)))</f>
        <v/>
      </c>
      <c r="S15">
        <f>IF($Z15="","",IF(INDEX('Per Invoice'!S$2:S$1201,$Z15)="","",INDEX('Per Invoice'!S$2:S$1201,$Z15)))</f>
        <v/>
      </c>
      <c r="T15" s="8">
        <f>IF($Z15="","",IF(INDEX('Per Invoice'!T$2:T$1201,$Z15)="","",INDEX('Per Invoice'!T$2:T$1201,$Z15)))</f>
        <v/>
      </c>
      <c r="U15" s="8">
        <f>IF($Z15="","",IF(INDEX('Per Invoice'!U$2:U$1201,$Z15)="","",INDEX('Per Invoice'!U$2:U$1201,$Z15)))</f>
        <v/>
      </c>
      <c r="V15" s="8">
        <f>IF($Z15="","",IF(INDEX('Per Invoice'!V$2:V$1201,$Z15)="","",INDEX('Per Invoice'!V$2:V$1201,$Z15)))</f>
        <v/>
      </c>
      <c r="W15" s="8">
        <f>IF($Z15="","",IF(INDEX('Per Invoice'!W$2:W$1201,$Z15)="","",INDEX('Per Invoice'!W$2:W$1201,$Z15)))</f>
        <v/>
      </c>
      <c r="X15" s="8">
        <f>IF($Z15="","",IF(INDEX('Per Invoice'!X$2:X$1201,$Z15)="","",INDEX('Per Invoice'!X$2:X$1201,$Z15)))</f>
        <v/>
      </c>
      <c r="Y15" s="8">
        <f>IF($Z15="","",IF(INDEX('Per Invoice'!Y$2:Y$1201,$Z15)="","",INDEX('Per Invoice'!Y$2:Y$1201,$Z15)))</f>
        <v/>
      </c>
      <c r="Z15" s="16">
        <f>IFERROR(MATCH(Settings!$C$27&amp;"|"&amp;ROWS($Z$2:$Z15),'Per Invoice'!$AB$2:$AB$1201,0),"")</f>
        <v/>
      </c>
    </row>
    <row r="16">
      <c r="A16">
        <f>IF($Z16="","",IF(INDEX('Per Invoice'!A$2:A$1201,$Z16)="","",INDEX('Per Invoice'!A$2:A$1201,$Z16)))</f>
        <v/>
      </c>
      <c r="B16">
        <f>IF($Z16="","",IF(INDEX('Per Invoice'!B$2:B$1201,$Z16)="","",INDEX('Per Invoice'!B$2:B$1201,$Z16)))</f>
        <v/>
      </c>
      <c r="C16">
        <f>IF($Z16="","",IF(INDEX('Per Invoice'!C$2:C$1201,$Z16)="","",INDEX('Per Invoice'!C$2:C$1201,$Z16)))</f>
        <v/>
      </c>
      <c r="D16">
        <f>IF($Z16="","",IF(INDEX('Per Invoice'!D$2:D$1201,$Z16)="","",INDEX('Per Invoice'!D$2:D$1201,$Z16)))</f>
        <v/>
      </c>
      <c r="E16" s="14">
        <f>IF($Z16="","",IF(INDEX('Per Invoice'!E$2:E$1201,$Z16)="","",INDEX('Per Invoice'!E$2:E$1201,$Z16)))</f>
        <v/>
      </c>
      <c r="F16">
        <f>IF($Z16="","",IF(INDEX('Per Invoice'!F$2:F$1201,$Z16)="","",INDEX('Per Invoice'!F$2:F$1201,$Z16)))</f>
        <v/>
      </c>
      <c r="G16">
        <f>IF($Z16="","",IF(INDEX('Per Invoice'!G$2:G$1201,$Z16)="","",INDEX('Per Invoice'!G$2:G$1201,$Z16)))</f>
        <v/>
      </c>
      <c r="H16">
        <f>IF($Z16="","",IF(INDEX('Per Invoice'!H$2:H$1201,$Z16)="","",INDEX('Per Invoice'!H$2:H$1201,$Z16)))</f>
        <v/>
      </c>
      <c r="I16">
        <f>IF($Z16="","",IF(INDEX('Per Invoice'!I$2:I$1201,$Z16)="","",INDEX('Per Invoice'!I$2:I$1201,$Z16)))</f>
        <v/>
      </c>
      <c r="J16">
        <f>IF($Z16="","",IF(INDEX('Per Invoice'!J$2:J$1201,$Z16)="","",INDEX('Per Invoice'!J$2:J$1201,$Z16)))</f>
        <v/>
      </c>
      <c r="K16" s="8">
        <f>IF($Z16="","",IF(INDEX('Per Invoice'!K$2:K$1201,$Z16)="","",INDEX('Per Invoice'!K$2:K$1201,$Z16)))</f>
        <v/>
      </c>
      <c r="L16">
        <f>IF($Z16="","",IF(INDEX('Per Invoice'!L$2:L$1201,$Z16)="","",INDEX('Per Invoice'!L$2:L$1201,$Z16)))</f>
        <v/>
      </c>
      <c r="M16">
        <f>IF($Z16="","",IF(INDEX('Per Invoice'!M$2:M$1201,$Z16)="","",INDEX('Per Invoice'!M$2:M$1201,$Z16)))</f>
        <v/>
      </c>
      <c r="N16">
        <f>IF($Z16="","",IF(INDEX('Per Invoice'!N$2:N$1201,$Z16)="","",INDEX('Per Invoice'!N$2:N$1201,$Z16)))</f>
        <v/>
      </c>
      <c r="O16" s="8">
        <f>IF($Z16="","",IF(INDEX('Per Invoice'!O$2:O$1201,$Z16)="","",INDEX('Per Invoice'!O$2:O$1201,$Z16)))</f>
        <v/>
      </c>
      <c r="P16">
        <f>IF($Z16="","",IF(INDEX('Per Invoice'!P$2:P$1201,$Z16)="","",INDEX('Per Invoice'!P$2:P$1201,$Z16)))</f>
        <v/>
      </c>
      <c r="Q16" s="8">
        <f>IF($Z16="","",IF(INDEX('Per Invoice'!Q$2:Q$1201,$Z16)="","",INDEX('Per Invoice'!Q$2:Q$1201,$Z16)))</f>
        <v/>
      </c>
      <c r="R16" s="8">
        <f>IF($Z16="","",IF(INDEX('Per Invoice'!R$2:R$1201,$Z16)="","",INDEX('Per Invoice'!R$2:R$1201,$Z16)))</f>
        <v/>
      </c>
      <c r="S16">
        <f>IF($Z16="","",IF(INDEX('Per Invoice'!S$2:S$1201,$Z16)="","",INDEX('Per Invoice'!S$2:S$1201,$Z16)))</f>
        <v/>
      </c>
      <c r="T16" s="8">
        <f>IF($Z16="","",IF(INDEX('Per Invoice'!T$2:T$1201,$Z16)="","",INDEX('Per Invoice'!T$2:T$1201,$Z16)))</f>
        <v/>
      </c>
      <c r="U16" s="8">
        <f>IF($Z16="","",IF(INDEX('Per Invoice'!U$2:U$1201,$Z16)="","",INDEX('Per Invoice'!U$2:U$1201,$Z16)))</f>
        <v/>
      </c>
      <c r="V16" s="8">
        <f>IF($Z16="","",IF(INDEX('Per Invoice'!V$2:V$1201,$Z16)="","",INDEX('Per Invoice'!V$2:V$1201,$Z16)))</f>
        <v/>
      </c>
      <c r="W16" s="8">
        <f>IF($Z16="","",IF(INDEX('Per Invoice'!W$2:W$1201,$Z16)="","",INDEX('Per Invoice'!W$2:W$1201,$Z16)))</f>
        <v/>
      </c>
      <c r="X16" s="8">
        <f>IF($Z16="","",IF(INDEX('Per Invoice'!X$2:X$1201,$Z16)="","",INDEX('Per Invoice'!X$2:X$1201,$Z16)))</f>
        <v/>
      </c>
      <c r="Y16" s="8">
        <f>IF($Z16="","",IF(INDEX('Per Invoice'!Y$2:Y$1201,$Z16)="","",INDEX('Per Invoice'!Y$2:Y$1201,$Z16)))</f>
        <v/>
      </c>
      <c r="Z16" s="16">
        <f>IFERROR(MATCH(Settings!$C$27&amp;"|"&amp;ROWS($Z$2:$Z16),'Per Invoice'!$AB$2:$AB$1201,0),"")</f>
        <v/>
      </c>
    </row>
    <row r="17">
      <c r="A17">
        <f>IF($Z17="","",IF(INDEX('Per Invoice'!A$2:A$1201,$Z17)="","",INDEX('Per Invoice'!A$2:A$1201,$Z17)))</f>
        <v/>
      </c>
      <c r="B17">
        <f>IF($Z17="","",IF(INDEX('Per Invoice'!B$2:B$1201,$Z17)="","",INDEX('Per Invoice'!B$2:B$1201,$Z17)))</f>
        <v/>
      </c>
      <c r="C17">
        <f>IF($Z17="","",IF(INDEX('Per Invoice'!C$2:C$1201,$Z17)="","",INDEX('Per Invoice'!C$2:C$1201,$Z17)))</f>
        <v/>
      </c>
      <c r="D17">
        <f>IF($Z17="","",IF(INDEX('Per Invoice'!D$2:D$1201,$Z17)="","",INDEX('Per Invoice'!D$2:D$1201,$Z17)))</f>
        <v/>
      </c>
      <c r="E17" s="14">
        <f>IF($Z17="","",IF(INDEX('Per Invoice'!E$2:E$1201,$Z17)="","",INDEX('Per Invoice'!E$2:E$1201,$Z17)))</f>
        <v/>
      </c>
      <c r="F17">
        <f>IF($Z17="","",IF(INDEX('Per Invoice'!F$2:F$1201,$Z17)="","",INDEX('Per Invoice'!F$2:F$1201,$Z17)))</f>
        <v/>
      </c>
      <c r="G17">
        <f>IF($Z17="","",IF(INDEX('Per Invoice'!G$2:G$1201,$Z17)="","",INDEX('Per Invoice'!G$2:G$1201,$Z17)))</f>
        <v/>
      </c>
      <c r="H17">
        <f>IF($Z17="","",IF(INDEX('Per Invoice'!H$2:H$1201,$Z17)="","",INDEX('Per Invoice'!H$2:H$1201,$Z17)))</f>
        <v/>
      </c>
      <c r="I17">
        <f>IF($Z17="","",IF(INDEX('Per Invoice'!I$2:I$1201,$Z17)="","",INDEX('Per Invoice'!I$2:I$1201,$Z17)))</f>
        <v/>
      </c>
      <c r="J17">
        <f>IF($Z17="","",IF(INDEX('Per Invoice'!J$2:J$1201,$Z17)="","",INDEX('Per Invoice'!J$2:J$1201,$Z17)))</f>
        <v/>
      </c>
      <c r="K17" s="8">
        <f>IF($Z17="","",IF(INDEX('Per Invoice'!K$2:K$1201,$Z17)="","",INDEX('Per Invoice'!K$2:K$1201,$Z17)))</f>
        <v/>
      </c>
      <c r="L17">
        <f>IF($Z17="","",IF(INDEX('Per Invoice'!L$2:L$1201,$Z17)="","",INDEX('Per Invoice'!L$2:L$1201,$Z17)))</f>
        <v/>
      </c>
      <c r="M17">
        <f>IF($Z17="","",IF(INDEX('Per Invoice'!M$2:M$1201,$Z17)="","",INDEX('Per Invoice'!M$2:M$1201,$Z17)))</f>
        <v/>
      </c>
      <c r="N17">
        <f>IF($Z17="","",IF(INDEX('Per Invoice'!N$2:N$1201,$Z17)="","",INDEX('Per Invoice'!N$2:N$1201,$Z17)))</f>
        <v/>
      </c>
      <c r="O17" s="8">
        <f>IF($Z17="","",IF(INDEX('Per Invoice'!O$2:O$1201,$Z17)="","",INDEX('Per Invoice'!O$2:O$1201,$Z17)))</f>
        <v/>
      </c>
      <c r="P17">
        <f>IF($Z17="","",IF(INDEX('Per Invoice'!P$2:P$1201,$Z17)="","",INDEX('Per Invoice'!P$2:P$1201,$Z17)))</f>
        <v/>
      </c>
      <c r="Q17" s="8">
        <f>IF($Z17="","",IF(INDEX('Per Invoice'!Q$2:Q$1201,$Z17)="","",INDEX('Per Invoice'!Q$2:Q$1201,$Z17)))</f>
        <v/>
      </c>
      <c r="R17" s="8">
        <f>IF($Z17="","",IF(INDEX('Per Invoice'!R$2:R$1201,$Z17)="","",INDEX('Per Invoice'!R$2:R$1201,$Z17)))</f>
        <v/>
      </c>
      <c r="S17">
        <f>IF($Z17="","",IF(INDEX('Per Invoice'!S$2:S$1201,$Z17)="","",INDEX('Per Invoice'!S$2:S$1201,$Z17)))</f>
        <v/>
      </c>
      <c r="T17" s="8">
        <f>IF($Z17="","",IF(INDEX('Per Invoice'!T$2:T$1201,$Z17)="","",INDEX('Per Invoice'!T$2:T$1201,$Z17)))</f>
        <v/>
      </c>
      <c r="U17" s="8">
        <f>IF($Z17="","",IF(INDEX('Per Invoice'!U$2:U$1201,$Z17)="","",INDEX('Per Invoice'!U$2:U$1201,$Z17)))</f>
        <v/>
      </c>
      <c r="V17" s="8">
        <f>IF($Z17="","",IF(INDEX('Per Invoice'!V$2:V$1201,$Z17)="","",INDEX('Per Invoice'!V$2:V$1201,$Z17)))</f>
        <v/>
      </c>
      <c r="W17" s="8">
        <f>IF($Z17="","",IF(INDEX('Per Invoice'!W$2:W$1201,$Z17)="","",INDEX('Per Invoice'!W$2:W$1201,$Z17)))</f>
        <v/>
      </c>
      <c r="X17" s="8">
        <f>IF($Z17="","",IF(INDEX('Per Invoice'!X$2:X$1201,$Z17)="","",INDEX('Per Invoice'!X$2:X$1201,$Z17)))</f>
        <v/>
      </c>
      <c r="Y17" s="8">
        <f>IF($Z17="","",IF(INDEX('Per Invoice'!Y$2:Y$1201,$Z17)="","",INDEX('Per Invoice'!Y$2:Y$1201,$Z17)))</f>
        <v/>
      </c>
      <c r="Z17" s="16">
        <f>IFERROR(MATCH(Settings!$C$27&amp;"|"&amp;ROWS($Z$2:$Z17),'Per Invoice'!$AB$2:$AB$1201,0),"")</f>
        <v/>
      </c>
    </row>
    <row r="18">
      <c r="A18">
        <f>IF($Z18="","",IF(INDEX('Per Invoice'!A$2:A$1201,$Z18)="","",INDEX('Per Invoice'!A$2:A$1201,$Z18)))</f>
        <v/>
      </c>
      <c r="B18">
        <f>IF($Z18="","",IF(INDEX('Per Invoice'!B$2:B$1201,$Z18)="","",INDEX('Per Invoice'!B$2:B$1201,$Z18)))</f>
        <v/>
      </c>
      <c r="C18">
        <f>IF($Z18="","",IF(INDEX('Per Invoice'!C$2:C$1201,$Z18)="","",INDEX('Per Invoice'!C$2:C$1201,$Z18)))</f>
        <v/>
      </c>
      <c r="D18">
        <f>IF($Z18="","",IF(INDEX('Per Invoice'!D$2:D$1201,$Z18)="","",INDEX('Per Invoice'!D$2:D$1201,$Z18)))</f>
        <v/>
      </c>
      <c r="E18" s="14">
        <f>IF($Z18="","",IF(INDEX('Per Invoice'!E$2:E$1201,$Z18)="","",INDEX('Per Invoice'!E$2:E$1201,$Z18)))</f>
        <v/>
      </c>
      <c r="F18">
        <f>IF($Z18="","",IF(INDEX('Per Invoice'!F$2:F$1201,$Z18)="","",INDEX('Per Invoice'!F$2:F$1201,$Z18)))</f>
        <v/>
      </c>
      <c r="G18">
        <f>IF($Z18="","",IF(INDEX('Per Invoice'!G$2:G$1201,$Z18)="","",INDEX('Per Invoice'!G$2:G$1201,$Z18)))</f>
        <v/>
      </c>
      <c r="H18">
        <f>IF($Z18="","",IF(INDEX('Per Invoice'!H$2:H$1201,$Z18)="","",INDEX('Per Invoice'!H$2:H$1201,$Z18)))</f>
        <v/>
      </c>
      <c r="I18">
        <f>IF($Z18="","",IF(INDEX('Per Invoice'!I$2:I$1201,$Z18)="","",INDEX('Per Invoice'!I$2:I$1201,$Z18)))</f>
        <v/>
      </c>
      <c r="J18">
        <f>IF($Z18="","",IF(INDEX('Per Invoice'!J$2:J$1201,$Z18)="","",INDEX('Per Invoice'!J$2:J$1201,$Z18)))</f>
        <v/>
      </c>
      <c r="K18" s="8">
        <f>IF($Z18="","",IF(INDEX('Per Invoice'!K$2:K$1201,$Z18)="","",INDEX('Per Invoice'!K$2:K$1201,$Z18)))</f>
        <v/>
      </c>
      <c r="L18">
        <f>IF($Z18="","",IF(INDEX('Per Invoice'!L$2:L$1201,$Z18)="","",INDEX('Per Invoice'!L$2:L$1201,$Z18)))</f>
        <v/>
      </c>
      <c r="M18">
        <f>IF($Z18="","",IF(INDEX('Per Invoice'!M$2:M$1201,$Z18)="","",INDEX('Per Invoice'!M$2:M$1201,$Z18)))</f>
        <v/>
      </c>
      <c r="N18">
        <f>IF($Z18="","",IF(INDEX('Per Invoice'!N$2:N$1201,$Z18)="","",INDEX('Per Invoice'!N$2:N$1201,$Z18)))</f>
        <v/>
      </c>
      <c r="O18" s="8">
        <f>IF($Z18="","",IF(INDEX('Per Invoice'!O$2:O$1201,$Z18)="","",INDEX('Per Invoice'!O$2:O$1201,$Z18)))</f>
        <v/>
      </c>
      <c r="P18">
        <f>IF($Z18="","",IF(INDEX('Per Invoice'!P$2:P$1201,$Z18)="","",INDEX('Per Invoice'!P$2:P$1201,$Z18)))</f>
        <v/>
      </c>
      <c r="Q18" s="8">
        <f>IF($Z18="","",IF(INDEX('Per Invoice'!Q$2:Q$1201,$Z18)="","",INDEX('Per Invoice'!Q$2:Q$1201,$Z18)))</f>
        <v/>
      </c>
      <c r="R18" s="8">
        <f>IF($Z18="","",IF(INDEX('Per Invoice'!R$2:R$1201,$Z18)="","",INDEX('Per Invoice'!R$2:R$1201,$Z18)))</f>
        <v/>
      </c>
      <c r="S18">
        <f>IF($Z18="","",IF(INDEX('Per Invoice'!S$2:S$1201,$Z18)="","",INDEX('Per Invoice'!S$2:S$1201,$Z18)))</f>
        <v/>
      </c>
      <c r="T18" s="8">
        <f>IF($Z18="","",IF(INDEX('Per Invoice'!T$2:T$1201,$Z18)="","",INDEX('Per Invoice'!T$2:T$1201,$Z18)))</f>
        <v/>
      </c>
      <c r="U18" s="8">
        <f>IF($Z18="","",IF(INDEX('Per Invoice'!U$2:U$1201,$Z18)="","",INDEX('Per Invoice'!U$2:U$1201,$Z18)))</f>
        <v/>
      </c>
      <c r="V18" s="8">
        <f>IF($Z18="","",IF(INDEX('Per Invoice'!V$2:V$1201,$Z18)="","",INDEX('Per Invoice'!V$2:V$1201,$Z18)))</f>
        <v/>
      </c>
      <c r="W18" s="8">
        <f>IF($Z18="","",IF(INDEX('Per Invoice'!W$2:W$1201,$Z18)="","",INDEX('Per Invoice'!W$2:W$1201,$Z18)))</f>
        <v/>
      </c>
      <c r="X18" s="8">
        <f>IF($Z18="","",IF(INDEX('Per Invoice'!X$2:X$1201,$Z18)="","",INDEX('Per Invoice'!X$2:X$1201,$Z18)))</f>
        <v/>
      </c>
      <c r="Y18" s="8">
        <f>IF($Z18="","",IF(INDEX('Per Invoice'!Y$2:Y$1201,$Z18)="","",INDEX('Per Invoice'!Y$2:Y$1201,$Z18)))</f>
        <v/>
      </c>
      <c r="Z18" s="16">
        <f>IFERROR(MATCH(Settings!$C$27&amp;"|"&amp;ROWS($Z$2:$Z18),'Per Invoice'!$AB$2:$AB$1201,0),"")</f>
        <v/>
      </c>
    </row>
    <row r="19">
      <c r="A19">
        <f>IF($Z19="","",IF(INDEX('Per Invoice'!A$2:A$1201,$Z19)="","",INDEX('Per Invoice'!A$2:A$1201,$Z19)))</f>
        <v/>
      </c>
      <c r="B19">
        <f>IF($Z19="","",IF(INDEX('Per Invoice'!B$2:B$1201,$Z19)="","",INDEX('Per Invoice'!B$2:B$1201,$Z19)))</f>
        <v/>
      </c>
      <c r="C19">
        <f>IF($Z19="","",IF(INDEX('Per Invoice'!C$2:C$1201,$Z19)="","",INDEX('Per Invoice'!C$2:C$1201,$Z19)))</f>
        <v/>
      </c>
      <c r="D19">
        <f>IF($Z19="","",IF(INDEX('Per Invoice'!D$2:D$1201,$Z19)="","",INDEX('Per Invoice'!D$2:D$1201,$Z19)))</f>
        <v/>
      </c>
      <c r="E19" s="14">
        <f>IF($Z19="","",IF(INDEX('Per Invoice'!E$2:E$1201,$Z19)="","",INDEX('Per Invoice'!E$2:E$1201,$Z19)))</f>
        <v/>
      </c>
      <c r="F19">
        <f>IF($Z19="","",IF(INDEX('Per Invoice'!F$2:F$1201,$Z19)="","",INDEX('Per Invoice'!F$2:F$1201,$Z19)))</f>
        <v/>
      </c>
      <c r="G19">
        <f>IF($Z19="","",IF(INDEX('Per Invoice'!G$2:G$1201,$Z19)="","",INDEX('Per Invoice'!G$2:G$1201,$Z19)))</f>
        <v/>
      </c>
      <c r="H19">
        <f>IF($Z19="","",IF(INDEX('Per Invoice'!H$2:H$1201,$Z19)="","",INDEX('Per Invoice'!H$2:H$1201,$Z19)))</f>
        <v/>
      </c>
      <c r="I19">
        <f>IF($Z19="","",IF(INDEX('Per Invoice'!I$2:I$1201,$Z19)="","",INDEX('Per Invoice'!I$2:I$1201,$Z19)))</f>
        <v/>
      </c>
      <c r="J19">
        <f>IF($Z19="","",IF(INDEX('Per Invoice'!J$2:J$1201,$Z19)="","",INDEX('Per Invoice'!J$2:J$1201,$Z19)))</f>
        <v/>
      </c>
      <c r="K19" s="8">
        <f>IF($Z19="","",IF(INDEX('Per Invoice'!K$2:K$1201,$Z19)="","",INDEX('Per Invoice'!K$2:K$1201,$Z19)))</f>
        <v/>
      </c>
      <c r="L19">
        <f>IF($Z19="","",IF(INDEX('Per Invoice'!L$2:L$1201,$Z19)="","",INDEX('Per Invoice'!L$2:L$1201,$Z19)))</f>
        <v/>
      </c>
      <c r="M19">
        <f>IF($Z19="","",IF(INDEX('Per Invoice'!M$2:M$1201,$Z19)="","",INDEX('Per Invoice'!M$2:M$1201,$Z19)))</f>
        <v/>
      </c>
      <c r="N19">
        <f>IF($Z19="","",IF(INDEX('Per Invoice'!N$2:N$1201,$Z19)="","",INDEX('Per Invoice'!N$2:N$1201,$Z19)))</f>
        <v/>
      </c>
      <c r="O19" s="8">
        <f>IF($Z19="","",IF(INDEX('Per Invoice'!O$2:O$1201,$Z19)="","",INDEX('Per Invoice'!O$2:O$1201,$Z19)))</f>
        <v/>
      </c>
      <c r="P19">
        <f>IF($Z19="","",IF(INDEX('Per Invoice'!P$2:P$1201,$Z19)="","",INDEX('Per Invoice'!P$2:P$1201,$Z19)))</f>
        <v/>
      </c>
      <c r="Q19" s="8">
        <f>IF($Z19="","",IF(INDEX('Per Invoice'!Q$2:Q$1201,$Z19)="","",INDEX('Per Invoice'!Q$2:Q$1201,$Z19)))</f>
        <v/>
      </c>
      <c r="R19" s="8">
        <f>IF($Z19="","",IF(INDEX('Per Invoice'!R$2:R$1201,$Z19)="","",INDEX('Per Invoice'!R$2:R$1201,$Z19)))</f>
        <v/>
      </c>
      <c r="S19">
        <f>IF($Z19="","",IF(INDEX('Per Invoice'!S$2:S$1201,$Z19)="","",INDEX('Per Invoice'!S$2:S$1201,$Z19)))</f>
        <v/>
      </c>
      <c r="T19" s="8">
        <f>IF($Z19="","",IF(INDEX('Per Invoice'!T$2:T$1201,$Z19)="","",INDEX('Per Invoice'!T$2:T$1201,$Z19)))</f>
        <v/>
      </c>
      <c r="U19" s="8">
        <f>IF($Z19="","",IF(INDEX('Per Invoice'!U$2:U$1201,$Z19)="","",INDEX('Per Invoice'!U$2:U$1201,$Z19)))</f>
        <v/>
      </c>
      <c r="V19" s="8">
        <f>IF($Z19="","",IF(INDEX('Per Invoice'!V$2:V$1201,$Z19)="","",INDEX('Per Invoice'!V$2:V$1201,$Z19)))</f>
        <v/>
      </c>
      <c r="W19" s="8">
        <f>IF($Z19="","",IF(INDEX('Per Invoice'!W$2:W$1201,$Z19)="","",INDEX('Per Invoice'!W$2:W$1201,$Z19)))</f>
        <v/>
      </c>
      <c r="X19" s="8">
        <f>IF($Z19="","",IF(INDEX('Per Invoice'!X$2:X$1201,$Z19)="","",INDEX('Per Invoice'!X$2:X$1201,$Z19)))</f>
        <v/>
      </c>
      <c r="Y19" s="8">
        <f>IF($Z19="","",IF(INDEX('Per Invoice'!Y$2:Y$1201,$Z19)="","",INDEX('Per Invoice'!Y$2:Y$1201,$Z19)))</f>
        <v/>
      </c>
      <c r="Z19" s="16">
        <f>IFERROR(MATCH(Settings!$C$27&amp;"|"&amp;ROWS($Z$2:$Z19),'Per Invoice'!$AB$2:$AB$1201,0),"")</f>
        <v/>
      </c>
    </row>
    <row r="20">
      <c r="A20">
        <f>IF($Z20="","",IF(INDEX('Per Invoice'!A$2:A$1201,$Z20)="","",INDEX('Per Invoice'!A$2:A$1201,$Z20)))</f>
        <v/>
      </c>
      <c r="B20">
        <f>IF($Z20="","",IF(INDEX('Per Invoice'!B$2:B$1201,$Z20)="","",INDEX('Per Invoice'!B$2:B$1201,$Z20)))</f>
        <v/>
      </c>
      <c r="C20">
        <f>IF($Z20="","",IF(INDEX('Per Invoice'!C$2:C$1201,$Z20)="","",INDEX('Per Invoice'!C$2:C$1201,$Z20)))</f>
        <v/>
      </c>
      <c r="D20">
        <f>IF($Z20="","",IF(INDEX('Per Invoice'!D$2:D$1201,$Z20)="","",INDEX('Per Invoice'!D$2:D$1201,$Z20)))</f>
        <v/>
      </c>
      <c r="E20" s="14">
        <f>IF($Z20="","",IF(INDEX('Per Invoice'!E$2:E$1201,$Z20)="","",INDEX('Per Invoice'!E$2:E$1201,$Z20)))</f>
        <v/>
      </c>
      <c r="F20">
        <f>IF($Z20="","",IF(INDEX('Per Invoice'!F$2:F$1201,$Z20)="","",INDEX('Per Invoice'!F$2:F$1201,$Z20)))</f>
        <v/>
      </c>
      <c r="G20">
        <f>IF($Z20="","",IF(INDEX('Per Invoice'!G$2:G$1201,$Z20)="","",INDEX('Per Invoice'!G$2:G$1201,$Z20)))</f>
        <v/>
      </c>
      <c r="H20">
        <f>IF($Z20="","",IF(INDEX('Per Invoice'!H$2:H$1201,$Z20)="","",INDEX('Per Invoice'!H$2:H$1201,$Z20)))</f>
        <v/>
      </c>
      <c r="I20">
        <f>IF($Z20="","",IF(INDEX('Per Invoice'!I$2:I$1201,$Z20)="","",INDEX('Per Invoice'!I$2:I$1201,$Z20)))</f>
        <v/>
      </c>
      <c r="J20">
        <f>IF($Z20="","",IF(INDEX('Per Invoice'!J$2:J$1201,$Z20)="","",INDEX('Per Invoice'!J$2:J$1201,$Z20)))</f>
        <v/>
      </c>
      <c r="K20" s="8">
        <f>IF($Z20="","",IF(INDEX('Per Invoice'!K$2:K$1201,$Z20)="","",INDEX('Per Invoice'!K$2:K$1201,$Z20)))</f>
        <v/>
      </c>
      <c r="L20">
        <f>IF($Z20="","",IF(INDEX('Per Invoice'!L$2:L$1201,$Z20)="","",INDEX('Per Invoice'!L$2:L$1201,$Z20)))</f>
        <v/>
      </c>
      <c r="M20">
        <f>IF($Z20="","",IF(INDEX('Per Invoice'!M$2:M$1201,$Z20)="","",INDEX('Per Invoice'!M$2:M$1201,$Z20)))</f>
        <v/>
      </c>
      <c r="N20">
        <f>IF($Z20="","",IF(INDEX('Per Invoice'!N$2:N$1201,$Z20)="","",INDEX('Per Invoice'!N$2:N$1201,$Z20)))</f>
        <v/>
      </c>
      <c r="O20" s="8">
        <f>IF($Z20="","",IF(INDEX('Per Invoice'!O$2:O$1201,$Z20)="","",INDEX('Per Invoice'!O$2:O$1201,$Z20)))</f>
        <v/>
      </c>
      <c r="P20">
        <f>IF($Z20="","",IF(INDEX('Per Invoice'!P$2:P$1201,$Z20)="","",INDEX('Per Invoice'!P$2:P$1201,$Z20)))</f>
        <v/>
      </c>
      <c r="Q20" s="8">
        <f>IF($Z20="","",IF(INDEX('Per Invoice'!Q$2:Q$1201,$Z20)="","",INDEX('Per Invoice'!Q$2:Q$1201,$Z20)))</f>
        <v/>
      </c>
      <c r="R20" s="8">
        <f>IF($Z20="","",IF(INDEX('Per Invoice'!R$2:R$1201,$Z20)="","",INDEX('Per Invoice'!R$2:R$1201,$Z20)))</f>
        <v/>
      </c>
      <c r="S20">
        <f>IF($Z20="","",IF(INDEX('Per Invoice'!S$2:S$1201,$Z20)="","",INDEX('Per Invoice'!S$2:S$1201,$Z20)))</f>
        <v/>
      </c>
      <c r="T20" s="8">
        <f>IF($Z20="","",IF(INDEX('Per Invoice'!T$2:T$1201,$Z20)="","",INDEX('Per Invoice'!T$2:T$1201,$Z20)))</f>
        <v/>
      </c>
      <c r="U20" s="8">
        <f>IF($Z20="","",IF(INDEX('Per Invoice'!U$2:U$1201,$Z20)="","",INDEX('Per Invoice'!U$2:U$1201,$Z20)))</f>
        <v/>
      </c>
      <c r="V20" s="8">
        <f>IF($Z20="","",IF(INDEX('Per Invoice'!V$2:V$1201,$Z20)="","",INDEX('Per Invoice'!V$2:V$1201,$Z20)))</f>
        <v/>
      </c>
      <c r="W20" s="8">
        <f>IF($Z20="","",IF(INDEX('Per Invoice'!W$2:W$1201,$Z20)="","",INDEX('Per Invoice'!W$2:W$1201,$Z20)))</f>
        <v/>
      </c>
      <c r="X20" s="8">
        <f>IF($Z20="","",IF(INDEX('Per Invoice'!X$2:X$1201,$Z20)="","",INDEX('Per Invoice'!X$2:X$1201,$Z20)))</f>
        <v/>
      </c>
      <c r="Y20" s="8">
        <f>IF($Z20="","",IF(INDEX('Per Invoice'!Y$2:Y$1201,$Z20)="","",INDEX('Per Invoice'!Y$2:Y$1201,$Z20)))</f>
        <v/>
      </c>
      <c r="Z20" s="16">
        <f>IFERROR(MATCH(Settings!$C$27&amp;"|"&amp;ROWS($Z$2:$Z20),'Per Invoice'!$AB$2:$AB$1201,0),"")</f>
        <v/>
      </c>
    </row>
    <row r="21">
      <c r="A21">
        <f>IF($Z21="","",IF(INDEX('Per Invoice'!A$2:A$1201,$Z21)="","",INDEX('Per Invoice'!A$2:A$1201,$Z21)))</f>
        <v/>
      </c>
      <c r="B21">
        <f>IF($Z21="","",IF(INDEX('Per Invoice'!B$2:B$1201,$Z21)="","",INDEX('Per Invoice'!B$2:B$1201,$Z21)))</f>
        <v/>
      </c>
      <c r="C21">
        <f>IF($Z21="","",IF(INDEX('Per Invoice'!C$2:C$1201,$Z21)="","",INDEX('Per Invoice'!C$2:C$1201,$Z21)))</f>
        <v/>
      </c>
      <c r="D21">
        <f>IF($Z21="","",IF(INDEX('Per Invoice'!D$2:D$1201,$Z21)="","",INDEX('Per Invoice'!D$2:D$1201,$Z21)))</f>
        <v/>
      </c>
      <c r="E21" s="14">
        <f>IF($Z21="","",IF(INDEX('Per Invoice'!E$2:E$1201,$Z21)="","",INDEX('Per Invoice'!E$2:E$1201,$Z21)))</f>
        <v/>
      </c>
      <c r="F21">
        <f>IF($Z21="","",IF(INDEX('Per Invoice'!F$2:F$1201,$Z21)="","",INDEX('Per Invoice'!F$2:F$1201,$Z21)))</f>
        <v/>
      </c>
      <c r="G21">
        <f>IF($Z21="","",IF(INDEX('Per Invoice'!G$2:G$1201,$Z21)="","",INDEX('Per Invoice'!G$2:G$1201,$Z21)))</f>
        <v/>
      </c>
      <c r="H21">
        <f>IF($Z21="","",IF(INDEX('Per Invoice'!H$2:H$1201,$Z21)="","",INDEX('Per Invoice'!H$2:H$1201,$Z21)))</f>
        <v/>
      </c>
      <c r="I21">
        <f>IF($Z21="","",IF(INDEX('Per Invoice'!I$2:I$1201,$Z21)="","",INDEX('Per Invoice'!I$2:I$1201,$Z21)))</f>
        <v/>
      </c>
      <c r="J21">
        <f>IF($Z21="","",IF(INDEX('Per Invoice'!J$2:J$1201,$Z21)="","",INDEX('Per Invoice'!J$2:J$1201,$Z21)))</f>
        <v/>
      </c>
      <c r="K21" s="8">
        <f>IF($Z21="","",IF(INDEX('Per Invoice'!K$2:K$1201,$Z21)="","",INDEX('Per Invoice'!K$2:K$1201,$Z21)))</f>
        <v/>
      </c>
      <c r="L21">
        <f>IF($Z21="","",IF(INDEX('Per Invoice'!L$2:L$1201,$Z21)="","",INDEX('Per Invoice'!L$2:L$1201,$Z21)))</f>
        <v/>
      </c>
      <c r="M21">
        <f>IF($Z21="","",IF(INDEX('Per Invoice'!M$2:M$1201,$Z21)="","",INDEX('Per Invoice'!M$2:M$1201,$Z21)))</f>
        <v/>
      </c>
      <c r="N21">
        <f>IF($Z21="","",IF(INDEX('Per Invoice'!N$2:N$1201,$Z21)="","",INDEX('Per Invoice'!N$2:N$1201,$Z21)))</f>
        <v/>
      </c>
      <c r="O21" s="8">
        <f>IF($Z21="","",IF(INDEX('Per Invoice'!O$2:O$1201,$Z21)="","",INDEX('Per Invoice'!O$2:O$1201,$Z21)))</f>
        <v/>
      </c>
      <c r="P21">
        <f>IF($Z21="","",IF(INDEX('Per Invoice'!P$2:P$1201,$Z21)="","",INDEX('Per Invoice'!P$2:P$1201,$Z21)))</f>
        <v/>
      </c>
      <c r="Q21" s="8">
        <f>IF($Z21="","",IF(INDEX('Per Invoice'!Q$2:Q$1201,$Z21)="","",INDEX('Per Invoice'!Q$2:Q$1201,$Z21)))</f>
        <v/>
      </c>
      <c r="R21" s="8">
        <f>IF($Z21="","",IF(INDEX('Per Invoice'!R$2:R$1201,$Z21)="","",INDEX('Per Invoice'!R$2:R$1201,$Z21)))</f>
        <v/>
      </c>
      <c r="S21">
        <f>IF($Z21="","",IF(INDEX('Per Invoice'!S$2:S$1201,$Z21)="","",INDEX('Per Invoice'!S$2:S$1201,$Z21)))</f>
        <v/>
      </c>
      <c r="T21" s="8">
        <f>IF($Z21="","",IF(INDEX('Per Invoice'!T$2:T$1201,$Z21)="","",INDEX('Per Invoice'!T$2:T$1201,$Z21)))</f>
        <v/>
      </c>
      <c r="U21" s="8">
        <f>IF($Z21="","",IF(INDEX('Per Invoice'!U$2:U$1201,$Z21)="","",INDEX('Per Invoice'!U$2:U$1201,$Z21)))</f>
        <v/>
      </c>
      <c r="V21" s="8">
        <f>IF($Z21="","",IF(INDEX('Per Invoice'!V$2:V$1201,$Z21)="","",INDEX('Per Invoice'!V$2:V$1201,$Z21)))</f>
        <v/>
      </c>
      <c r="W21" s="8">
        <f>IF($Z21="","",IF(INDEX('Per Invoice'!W$2:W$1201,$Z21)="","",INDEX('Per Invoice'!W$2:W$1201,$Z21)))</f>
        <v/>
      </c>
      <c r="X21" s="8">
        <f>IF($Z21="","",IF(INDEX('Per Invoice'!X$2:X$1201,$Z21)="","",INDEX('Per Invoice'!X$2:X$1201,$Z21)))</f>
        <v/>
      </c>
      <c r="Y21" s="8">
        <f>IF($Z21="","",IF(INDEX('Per Invoice'!Y$2:Y$1201,$Z21)="","",INDEX('Per Invoice'!Y$2:Y$1201,$Z21)))</f>
        <v/>
      </c>
      <c r="Z21" s="16">
        <f>IFERROR(MATCH(Settings!$C$27&amp;"|"&amp;ROWS($Z$2:$Z21),'Per Invoice'!$AB$2:$AB$1201,0),"")</f>
        <v/>
      </c>
    </row>
    <row r="22">
      <c r="A22">
        <f>IF($Z22="","",IF(INDEX('Per Invoice'!A$2:A$1201,$Z22)="","",INDEX('Per Invoice'!A$2:A$1201,$Z22)))</f>
        <v/>
      </c>
      <c r="B22">
        <f>IF($Z22="","",IF(INDEX('Per Invoice'!B$2:B$1201,$Z22)="","",INDEX('Per Invoice'!B$2:B$1201,$Z22)))</f>
        <v/>
      </c>
      <c r="C22">
        <f>IF($Z22="","",IF(INDEX('Per Invoice'!C$2:C$1201,$Z22)="","",INDEX('Per Invoice'!C$2:C$1201,$Z22)))</f>
        <v/>
      </c>
      <c r="D22">
        <f>IF($Z22="","",IF(INDEX('Per Invoice'!D$2:D$1201,$Z22)="","",INDEX('Per Invoice'!D$2:D$1201,$Z22)))</f>
        <v/>
      </c>
      <c r="E22" s="14">
        <f>IF($Z22="","",IF(INDEX('Per Invoice'!E$2:E$1201,$Z22)="","",INDEX('Per Invoice'!E$2:E$1201,$Z22)))</f>
        <v/>
      </c>
      <c r="F22">
        <f>IF($Z22="","",IF(INDEX('Per Invoice'!F$2:F$1201,$Z22)="","",INDEX('Per Invoice'!F$2:F$1201,$Z22)))</f>
        <v/>
      </c>
      <c r="G22">
        <f>IF($Z22="","",IF(INDEX('Per Invoice'!G$2:G$1201,$Z22)="","",INDEX('Per Invoice'!G$2:G$1201,$Z22)))</f>
        <v/>
      </c>
      <c r="H22">
        <f>IF($Z22="","",IF(INDEX('Per Invoice'!H$2:H$1201,$Z22)="","",INDEX('Per Invoice'!H$2:H$1201,$Z22)))</f>
        <v/>
      </c>
      <c r="I22">
        <f>IF($Z22="","",IF(INDEX('Per Invoice'!I$2:I$1201,$Z22)="","",INDEX('Per Invoice'!I$2:I$1201,$Z22)))</f>
        <v/>
      </c>
      <c r="J22">
        <f>IF($Z22="","",IF(INDEX('Per Invoice'!J$2:J$1201,$Z22)="","",INDEX('Per Invoice'!J$2:J$1201,$Z22)))</f>
        <v/>
      </c>
      <c r="K22" s="8">
        <f>IF($Z22="","",IF(INDEX('Per Invoice'!K$2:K$1201,$Z22)="","",INDEX('Per Invoice'!K$2:K$1201,$Z22)))</f>
        <v/>
      </c>
      <c r="L22">
        <f>IF($Z22="","",IF(INDEX('Per Invoice'!L$2:L$1201,$Z22)="","",INDEX('Per Invoice'!L$2:L$1201,$Z22)))</f>
        <v/>
      </c>
      <c r="M22">
        <f>IF($Z22="","",IF(INDEX('Per Invoice'!M$2:M$1201,$Z22)="","",INDEX('Per Invoice'!M$2:M$1201,$Z22)))</f>
        <v/>
      </c>
      <c r="N22">
        <f>IF($Z22="","",IF(INDEX('Per Invoice'!N$2:N$1201,$Z22)="","",INDEX('Per Invoice'!N$2:N$1201,$Z22)))</f>
        <v/>
      </c>
      <c r="O22" s="8">
        <f>IF($Z22="","",IF(INDEX('Per Invoice'!O$2:O$1201,$Z22)="","",INDEX('Per Invoice'!O$2:O$1201,$Z22)))</f>
        <v/>
      </c>
      <c r="P22">
        <f>IF($Z22="","",IF(INDEX('Per Invoice'!P$2:P$1201,$Z22)="","",INDEX('Per Invoice'!P$2:P$1201,$Z22)))</f>
        <v/>
      </c>
      <c r="Q22" s="8">
        <f>IF($Z22="","",IF(INDEX('Per Invoice'!Q$2:Q$1201,$Z22)="","",INDEX('Per Invoice'!Q$2:Q$1201,$Z22)))</f>
        <v/>
      </c>
      <c r="R22" s="8">
        <f>IF($Z22="","",IF(INDEX('Per Invoice'!R$2:R$1201,$Z22)="","",INDEX('Per Invoice'!R$2:R$1201,$Z22)))</f>
        <v/>
      </c>
      <c r="S22">
        <f>IF($Z22="","",IF(INDEX('Per Invoice'!S$2:S$1201,$Z22)="","",INDEX('Per Invoice'!S$2:S$1201,$Z22)))</f>
        <v/>
      </c>
      <c r="T22" s="8">
        <f>IF($Z22="","",IF(INDEX('Per Invoice'!T$2:T$1201,$Z22)="","",INDEX('Per Invoice'!T$2:T$1201,$Z22)))</f>
        <v/>
      </c>
      <c r="U22" s="8">
        <f>IF($Z22="","",IF(INDEX('Per Invoice'!U$2:U$1201,$Z22)="","",INDEX('Per Invoice'!U$2:U$1201,$Z22)))</f>
        <v/>
      </c>
      <c r="V22" s="8">
        <f>IF($Z22="","",IF(INDEX('Per Invoice'!V$2:V$1201,$Z22)="","",INDEX('Per Invoice'!V$2:V$1201,$Z22)))</f>
        <v/>
      </c>
      <c r="W22" s="8">
        <f>IF($Z22="","",IF(INDEX('Per Invoice'!W$2:W$1201,$Z22)="","",INDEX('Per Invoice'!W$2:W$1201,$Z22)))</f>
        <v/>
      </c>
      <c r="X22" s="8">
        <f>IF($Z22="","",IF(INDEX('Per Invoice'!X$2:X$1201,$Z22)="","",INDEX('Per Invoice'!X$2:X$1201,$Z22)))</f>
        <v/>
      </c>
      <c r="Y22" s="8">
        <f>IF($Z22="","",IF(INDEX('Per Invoice'!Y$2:Y$1201,$Z22)="","",INDEX('Per Invoice'!Y$2:Y$1201,$Z22)))</f>
        <v/>
      </c>
      <c r="Z22" s="16">
        <f>IFERROR(MATCH(Settings!$C$27&amp;"|"&amp;ROWS($Z$2:$Z22),'Per Invoice'!$AB$2:$AB$1201,0),"")</f>
        <v/>
      </c>
    </row>
    <row r="23">
      <c r="A23">
        <f>IF($Z23="","",IF(INDEX('Per Invoice'!A$2:A$1201,$Z23)="","",INDEX('Per Invoice'!A$2:A$1201,$Z23)))</f>
        <v/>
      </c>
      <c r="B23">
        <f>IF($Z23="","",IF(INDEX('Per Invoice'!B$2:B$1201,$Z23)="","",INDEX('Per Invoice'!B$2:B$1201,$Z23)))</f>
        <v/>
      </c>
      <c r="C23">
        <f>IF($Z23="","",IF(INDEX('Per Invoice'!C$2:C$1201,$Z23)="","",INDEX('Per Invoice'!C$2:C$1201,$Z23)))</f>
        <v/>
      </c>
      <c r="D23">
        <f>IF($Z23="","",IF(INDEX('Per Invoice'!D$2:D$1201,$Z23)="","",INDEX('Per Invoice'!D$2:D$1201,$Z23)))</f>
        <v/>
      </c>
      <c r="E23" s="14">
        <f>IF($Z23="","",IF(INDEX('Per Invoice'!E$2:E$1201,$Z23)="","",INDEX('Per Invoice'!E$2:E$1201,$Z23)))</f>
        <v/>
      </c>
      <c r="F23">
        <f>IF($Z23="","",IF(INDEX('Per Invoice'!F$2:F$1201,$Z23)="","",INDEX('Per Invoice'!F$2:F$1201,$Z23)))</f>
        <v/>
      </c>
      <c r="G23">
        <f>IF($Z23="","",IF(INDEX('Per Invoice'!G$2:G$1201,$Z23)="","",INDEX('Per Invoice'!G$2:G$1201,$Z23)))</f>
        <v/>
      </c>
      <c r="H23">
        <f>IF($Z23="","",IF(INDEX('Per Invoice'!H$2:H$1201,$Z23)="","",INDEX('Per Invoice'!H$2:H$1201,$Z23)))</f>
        <v/>
      </c>
      <c r="I23">
        <f>IF($Z23="","",IF(INDEX('Per Invoice'!I$2:I$1201,$Z23)="","",INDEX('Per Invoice'!I$2:I$1201,$Z23)))</f>
        <v/>
      </c>
      <c r="J23">
        <f>IF($Z23="","",IF(INDEX('Per Invoice'!J$2:J$1201,$Z23)="","",INDEX('Per Invoice'!J$2:J$1201,$Z23)))</f>
        <v/>
      </c>
      <c r="K23" s="8">
        <f>IF($Z23="","",IF(INDEX('Per Invoice'!K$2:K$1201,$Z23)="","",INDEX('Per Invoice'!K$2:K$1201,$Z23)))</f>
        <v/>
      </c>
      <c r="L23">
        <f>IF($Z23="","",IF(INDEX('Per Invoice'!L$2:L$1201,$Z23)="","",INDEX('Per Invoice'!L$2:L$1201,$Z23)))</f>
        <v/>
      </c>
      <c r="M23">
        <f>IF($Z23="","",IF(INDEX('Per Invoice'!M$2:M$1201,$Z23)="","",INDEX('Per Invoice'!M$2:M$1201,$Z23)))</f>
        <v/>
      </c>
      <c r="N23">
        <f>IF($Z23="","",IF(INDEX('Per Invoice'!N$2:N$1201,$Z23)="","",INDEX('Per Invoice'!N$2:N$1201,$Z23)))</f>
        <v/>
      </c>
      <c r="O23" s="8">
        <f>IF($Z23="","",IF(INDEX('Per Invoice'!O$2:O$1201,$Z23)="","",INDEX('Per Invoice'!O$2:O$1201,$Z23)))</f>
        <v/>
      </c>
      <c r="P23">
        <f>IF($Z23="","",IF(INDEX('Per Invoice'!P$2:P$1201,$Z23)="","",INDEX('Per Invoice'!P$2:P$1201,$Z23)))</f>
        <v/>
      </c>
      <c r="Q23" s="8">
        <f>IF($Z23="","",IF(INDEX('Per Invoice'!Q$2:Q$1201,$Z23)="","",INDEX('Per Invoice'!Q$2:Q$1201,$Z23)))</f>
        <v/>
      </c>
      <c r="R23" s="8">
        <f>IF($Z23="","",IF(INDEX('Per Invoice'!R$2:R$1201,$Z23)="","",INDEX('Per Invoice'!R$2:R$1201,$Z23)))</f>
        <v/>
      </c>
      <c r="S23">
        <f>IF($Z23="","",IF(INDEX('Per Invoice'!S$2:S$1201,$Z23)="","",INDEX('Per Invoice'!S$2:S$1201,$Z23)))</f>
        <v/>
      </c>
      <c r="T23" s="8">
        <f>IF($Z23="","",IF(INDEX('Per Invoice'!T$2:T$1201,$Z23)="","",INDEX('Per Invoice'!T$2:T$1201,$Z23)))</f>
        <v/>
      </c>
      <c r="U23" s="8">
        <f>IF($Z23="","",IF(INDEX('Per Invoice'!U$2:U$1201,$Z23)="","",INDEX('Per Invoice'!U$2:U$1201,$Z23)))</f>
        <v/>
      </c>
      <c r="V23" s="8">
        <f>IF($Z23="","",IF(INDEX('Per Invoice'!V$2:V$1201,$Z23)="","",INDEX('Per Invoice'!V$2:V$1201,$Z23)))</f>
        <v/>
      </c>
      <c r="W23" s="8">
        <f>IF($Z23="","",IF(INDEX('Per Invoice'!W$2:W$1201,$Z23)="","",INDEX('Per Invoice'!W$2:W$1201,$Z23)))</f>
        <v/>
      </c>
      <c r="X23" s="8">
        <f>IF($Z23="","",IF(INDEX('Per Invoice'!X$2:X$1201,$Z23)="","",INDEX('Per Invoice'!X$2:X$1201,$Z23)))</f>
        <v/>
      </c>
      <c r="Y23" s="8">
        <f>IF($Z23="","",IF(INDEX('Per Invoice'!Y$2:Y$1201,$Z23)="","",INDEX('Per Invoice'!Y$2:Y$1201,$Z23)))</f>
        <v/>
      </c>
      <c r="Z23" s="16">
        <f>IFERROR(MATCH(Settings!$C$27&amp;"|"&amp;ROWS($Z$2:$Z23),'Per Invoice'!$AB$2:$AB$1201,0),"")</f>
        <v/>
      </c>
    </row>
    <row r="24">
      <c r="A24">
        <f>IF($Z24="","",IF(INDEX('Per Invoice'!A$2:A$1201,$Z24)="","",INDEX('Per Invoice'!A$2:A$1201,$Z24)))</f>
        <v/>
      </c>
      <c r="B24">
        <f>IF($Z24="","",IF(INDEX('Per Invoice'!B$2:B$1201,$Z24)="","",INDEX('Per Invoice'!B$2:B$1201,$Z24)))</f>
        <v/>
      </c>
      <c r="C24">
        <f>IF($Z24="","",IF(INDEX('Per Invoice'!C$2:C$1201,$Z24)="","",INDEX('Per Invoice'!C$2:C$1201,$Z24)))</f>
        <v/>
      </c>
      <c r="D24">
        <f>IF($Z24="","",IF(INDEX('Per Invoice'!D$2:D$1201,$Z24)="","",INDEX('Per Invoice'!D$2:D$1201,$Z24)))</f>
        <v/>
      </c>
      <c r="E24" s="14">
        <f>IF($Z24="","",IF(INDEX('Per Invoice'!E$2:E$1201,$Z24)="","",INDEX('Per Invoice'!E$2:E$1201,$Z24)))</f>
        <v/>
      </c>
      <c r="F24">
        <f>IF($Z24="","",IF(INDEX('Per Invoice'!F$2:F$1201,$Z24)="","",INDEX('Per Invoice'!F$2:F$1201,$Z24)))</f>
        <v/>
      </c>
      <c r="G24">
        <f>IF($Z24="","",IF(INDEX('Per Invoice'!G$2:G$1201,$Z24)="","",INDEX('Per Invoice'!G$2:G$1201,$Z24)))</f>
        <v/>
      </c>
      <c r="H24">
        <f>IF($Z24="","",IF(INDEX('Per Invoice'!H$2:H$1201,$Z24)="","",INDEX('Per Invoice'!H$2:H$1201,$Z24)))</f>
        <v/>
      </c>
      <c r="I24">
        <f>IF($Z24="","",IF(INDEX('Per Invoice'!I$2:I$1201,$Z24)="","",INDEX('Per Invoice'!I$2:I$1201,$Z24)))</f>
        <v/>
      </c>
      <c r="J24">
        <f>IF($Z24="","",IF(INDEX('Per Invoice'!J$2:J$1201,$Z24)="","",INDEX('Per Invoice'!J$2:J$1201,$Z24)))</f>
        <v/>
      </c>
      <c r="K24" s="8">
        <f>IF($Z24="","",IF(INDEX('Per Invoice'!K$2:K$1201,$Z24)="","",INDEX('Per Invoice'!K$2:K$1201,$Z24)))</f>
        <v/>
      </c>
      <c r="L24">
        <f>IF($Z24="","",IF(INDEX('Per Invoice'!L$2:L$1201,$Z24)="","",INDEX('Per Invoice'!L$2:L$1201,$Z24)))</f>
        <v/>
      </c>
      <c r="M24">
        <f>IF($Z24="","",IF(INDEX('Per Invoice'!M$2:M$1201,$Z24)="","",INDEX('Per Invoice'!M$2:M$1201,$Z24)))</f>
        <v/>
      </c>
      <c r="N24">
        <f>IF($Z24="","",IF(INDEX('Per Invoice'!N$2:N$1201,$Z24)="","",INDEX('Per Invoice'!N$2:N$1201,$Z24)))</f>
        <v/>
      </c>
      <c r="O24" s="8">
        <f>IF($Z24="","",IF(INDEX('Per Invoice'!O$2:O$1201,$Z24)="","",INDEX('Per Invoice'!O$2:O$1201,$Z24)))</f>
        <v/>
      </c>
      <c r="P24">
        <f>IF($Z24="","",IF(INDEX('Per Invoice'!P$2:P$1201,$Z24)="","",INDEX('Per Invoice'!P$2:P$1201,$Z24)))</f>
        <v/>
      </c>
      <c r="Q24" s="8">
        <f>IF($Z24="","",IF(INDEX('Per Invoice'!Q$2:Q$1201,$Z24)="","",INDEX('Per Invoice'!Q$2:Q$1201,$Z24)))</f>
        <v/>
      </c>
      <c r="R24" s="8">
        <f>IF($Z24="","",IF(INDEX('Per Invoice'!R$2:R$1201,$Z24)="","",INDEX('Per Invoice'!R$2:R$1201,$Z24)))</f>
        <v/>
      </c>
      <c r="S24">
        <f>IF($Z24="","",IF(INDEX('Per Invoice'!S$2:S$1201,$Z24)="","",INDEX('Per Invoice'!S$2:S$1201,$Z24)))</f>
        <v/>
      </c>
      <c r="T24" s="8">
        <f>IF($Z24="","",IF(INDEX('Per Invoice'!T$2:T$1201,$Z24)="","",INDEX('Per Invoice'!T$2:T$1201,$Z24)))</f>
        <v/>
      </c>
      <c r="U24" s="8">
        <f>IF($Z24="","",IF(INDEX('Per Invoice'!U$2:U$1201,$Z24)="","",INDEX('Per Invoice'!U$2:U$1201,$Z24)))</f>
        <v/>
      </c>
      <c r="V24" s="8">
        <f>IF($Z24="","",IF(INDEX('Per Invoice'!V$2:V$1201,$Z24)="","",INDEX('Per Invoice'!V$2:V$1201,$Z24)))</f>
        <v/>
      </c>
      <c r="W24" s="8">
        <f>IF($Z24="","",IF(INDEX('Per Invoice'!W$2:W$1201,$Z24)="","",INDEX('Per Invoice'!W$2:W$1201,$Z24)))</f>
        <v/>
      </c>
      <c r="X24" s="8">
        <f>IF($Z24="","",IF(INDEX('Per Invoice'!X$2:X$1201,$Z24)="","",INDEX('Per Invoice'!X$2:X$1201,$Z24)))</f>
        <v/>
      </c>
      <c r="Y24" s="8">
        <f>IF($Z24="","",IF(INDEX('Per Invoice'!Y$2:Y$1201,$Z24)="","",INDEX('Per Invoice'!Y$2:Y$1201,$Z24)))</f>
        <v/>
      </c>
      <c r="Z24" s="16">
        <f>IFERROR(MATCH(Settings!$C$27&amp;"|"&amp;ROWS($Z$2:$Z24),'Per Invoice'!$AB$2:$AB$1201,0),"")</f>
        <v/>
      </c>
    </row>
    <row r="25">
      <c r="A25">
        <f>IF($Z25="","",IF(INDEX('Per Invoice'!A$2:A$1201,$Z25)="","",INDEX('Per Invoice'!A$2:A$1201,$Z25)))</f>
        <v/>
      </c>
      <c r="B25">
        <f>IF($Z25="","",IF(INDEX('Per Invoice'!B$2:B$1201,$Z25)="","",INDEX('Per Invoice'!B$2:B$1201,$Z25)))</f>
        <v/>
      </c>
      <c r="C25">
        <f>IF($Z25="","",IF(INDEX('Per Invoice'!C$2:C$1201,$Z25)="","",INDEX('Per Invoice'!C$2:C$1201,$Z25)))</f>
        <v/>
      </c>
      <c r="D25">
        <f>IF($Z25="","",IF(INDEX('Per Invoice'!D$2:D$1201,$Z25)="","",INDEX('Per Invoice'!D$2:D$1201,$Z25)))</f>
        <v/>
      </c>
      <c r="E25" s="14">
        <f>IF($Z25="","",IF(INDEX('Per Invoice'!E$2:E$1201,$Z25)="","",INDEX('Per Invoice'!E$2:E$1201,$Z25)))</f>
        <v/>
      </c>
      <c r="F25">
        <f>IF($Z25="","",IF(INDEX('Per Invoice'!F$2:F$1201,$Z25)="","",INDEX('Per Invoice'!F$2:F$1201,$Z25)))</f>
        <v/>
      </c>
      <c r="G25">
        <f>IF($Z25="","",IF(INDEX('Per Invoice'!G$2:G$1201,$Z25)="","",INDEX('Per Invoice'!G$2:G$1201,$Z25)))</f>
        <v/>
      </c>
      <c r="H25">
        <f>IF($Z25="","",IF(INDEX('Per Invoice'!H$2:H$1201,$Z25)="","",INDEX('Per Invoice'!H$2:H$1201,$Z25)))</f>
        <v/>
      </c>
      <c r="I25">
        <f>IF($Z25="","",IF(INDEX('Per Invoice'!I$2:I$1201,$Z25)="","",INDEX('Per Invoice'!I$2:I$1201,$Z25)))</f>
        <v/>
      </c>
      <c r="J25">
        <f>IF($Z25="","",IF(INDEX('Per Invoice'!J$2:J$1201,$Z25)="","",INDEX('Per Invoice'!J$2:J$1201,$Z25)))</f>
        <v/>
      </c>
      <c r="K25" s="8">
        <f>IF($Z25="","",IF(INDEX('Per Invoice'!K$2:K$1201,$Z25)="","",INDEX('Per Invoice'!K$2:K$1201,$Z25)))</f>
        <v/>
      </c>
      <c r="L25">
        <f>IF($Z25="","",IF(INDEX('Per Invoice'!L$2:L$1201,$Z25)="","",INDEX('Per Invoice'!L$2:L$1201,$Z25)))</f>
        <v/>
      </c>
      <c r="M25">
        <f>IF($Z25="","",IF(INDEX('Per Invoice'!M$2:M$1201,$Z25)="","",INDEX('Per Invoice'!M$2:M$1201,$Z25)))</f>
        <v/>
      </c>
      <c r="N25">
        <f>IF($Z25="","",IF(INDEX('Per Invoice'!N$2:N$1201,$Z25)="","",INDEX('Per Invoice'!N$2:N$1201,$Z25)))</f>
        <v/>
      </c>
      <c r="O25" s="8">
        <f>IF($Z25="","",IF(INDEX('Per Invoice'!O$2:O$1201,$Z25)="","",INDEX('Per Invoice'!O$2:O$1201,$Z25)))</f>
        <v/>
      </c>
      <c r="P25">
        <f>IF($Z25="","",IF(INDEX('Per Invoice'!P$2:P$1201,$Z25)="","",INDEX('Per Invoice'!P$2:P$1201,$Z25)))</f>
        <v/>
      </c>
      <c r="Q25" s="8">
        <f>IF($Z25="","",IF(INDEX('Per Invoice'!Q$2:Q$1201,$Z25)="","",INDEX('Per Invoice'!Q$2:Q$1201,$Z25)))</f>
        <v/>
      </c>
      <c r="R25" s="8">
        <f>IF($Z25="","",IF(INDEX('Per Invoice'!R$2:R$1201,$Z25)="","",INDEX('Per Invoice'!R$2:R$1201,$Z25)))</f>
        <v/>
      </c>
      <c r="S25">
        <f>IF($Z25="","",IF(INDEX('Per Invoice'!S$2:S$1201,$Z25)="","",INDEX('Per Invoice'!S$2:S$1201,$Z25)))</f>
        <v/>
      </c>
      <c r="T25" s="8">
        <f>IF($Z25="","",IF(INDEX('Per Invoice'!T$2:T$1201,$Z25)="","",INDEX('Per Invoice'!T$2:T$1201,$Z25)))</f>
        <v/>
      </c>
      <c r="U25" s="8">
        <f>IF($Z25="","",IF(INDEX('Per Invoice'!U$2:U$1201,$Z25)="","",INDEX('Per Invoice'!U$2:U$1201,$Z25)))</f>
        <v/>
      </c>
      <c r="V25" s="8">
        <f>IF($Z25="","",IF(INDEX('Per Invoice'!V$2:V$1201,$Z25)="","",INDEX('Per Invoice'!V$2:V$1201,$Z25)))</f>
        <v/>
      </c>
      <c r="W25" s="8">
        <f>IF($Z25="","",IF(INDEX('Per Invoice'!W$2:W$1201,$Z25)="","",INDEX('Per Invoice'!W$2:W$1201,$Z25)))</f>
        <v/>
      </c>
      <c r="X25" s="8">
        <f>IF($Z25="","",IF(INDEX('Per Invoice'!X$2:X$1201,$Z25)="","",INDEX('Per Invoice'!X$2:X$1201,$Z25)))</f>
        <v/>
      </c>
      <c r="Y25" s="8">
        <f>IF($Z25="","",IF(INDEX('Per Invoice'!Y$2:Y$1201,$Z25)="","",INDEX('Per Invoice'!Y$2:Y$1201,$Z25)))</f>
        <v/>
      </c>
      <c r="Z25" s="16">
        <f>IFERROR(MATCH(Settings!$C$27&amp;"|"&amp;ROWS($Z$2:$Z25),'Per Invoice'!$AB$2:$AB$1201,0),"")</f>
        <v/>
      </c>
    </row>
    <row r="26">
      <c r="A26">
        <f>IF($Z26="","",IF(INDEX('Per Invoice'!A$2:A$1201,$Z26)="","",INDEX('Per Invoice'!A$2:A$1201,$Z26)))</f>
        <v/>
      </c>
      <c r="B26">
        <f>IF($Z26="","",IF(INDEX('Per Invoice'!B$2:B$1201,$Z26)="","",INDEX('Per Invoice'!B$2:B$1201,$Z26)))</f>
        <v/>
      </c>
      <c r="C26">
        <f>IF($Z26="","",IF(INDEX('Per Invoice'!C$2:C$1201,$Z26)="","",INDEX('Per Invoice'!C$2:C$1201,$Z26)))</f>
        <v/>
      </c>
      <c r="D26">
        <f>IF($Z26="","",IF(INDEX('Per Invoice'!D$2:D$1201,$Z26)="","",INDEX('Per Invoice'!D$2:D$1201,$Z26)))</f>
        <v/>
      </c>
      <c r="E26" s="14">
        <f>IF($Z26="","",IF(INDEX('Per Invoice'!E$2:E$1201,$Z26)="","",INDEX('Per Invoice'!E$2:E$1201,$Z26)))</f>
        <v/>
      </c>
      <c r="F26">
        <f>IF($Z26="","",IF(INDEX('Per Invoice'!F$2:F$1201,$Z26)="","",INDEX('Per Invoice'!F$2:F$1201,$Z26)))</f>
        <v/>
      </c>
      <c r="G26">
        <f>IF($Z26="","",IF(INDEX('Per Invoice'!G$2:G$1201,$Z26)="","",INDEX('Per Invoice'!G$2:G$1201,$Z26)))</f>
        <v/>
      </c>
      <c r="H26">
        <f>IF($Z26="","",IF(INDEX('Per Invoice'!H$2:H$1201,$Z26)="","",INDEX('Per Invoice'!H$2:H$1201,$Z26)))</f>
        <v/>
      </c>
      <c r="I26">
        <f>IF($Z26="","",IF(INDEX('Per Invoice'!I$2:I$1201,$Z26)="","",INDEX('Per Invoice'!I$2:I$1201,$Z26)))</f>
        <v/>
      </c>
      <c r="J26">
        <f>IF($Z26="","",IF(INDEX('Per Invoice'!J$2:J$1201,$Z26)="","",INDEX('Per Invoice'!J$2:J$1201,$Z26)))</f>
        <v/>
      </c>
      <c r="K26" s="8">
        <f>IF($Z26="","",IF(INDEX('Per Invoice'!K$2:K$1201,$Z26)="","",INDEX('Per Invoice'!K$2:K$1201,$Z26)))</f>
        <v/>
      </c>
      <c r="L26">
        <f>IF($Z26="","",IF(INDEX('Per Invoice'!L$2:L$1201,$Z26)="","",INDEX('Per Invoice'!L$2:L$1201,$Z26)))</f>
        <v/>
      </c>
      <c r="M26">
        <f>IF($Z26="","",IF(INDEX('Per Invoice'!M$2:M$1201,$Z26)="","",INDEX('Per Invoice'!M$2:M$1201,$Z26)))</f>
        <v/>
      </c>
      <c r="N26">
        <f>IF($Z26="","",IF(INDEX('Per Invoice'!N$2:N$1201,$Z26)="","",INDEX('Per Invoice'!N$2:N$1201,$Z26)))</f>
        <v/>
      </c>
      <c r="O26" s="8">
        <f>IF($Z26="","",IF(INDEX('Per Invoice'!O$2:O$1201,$Z26)="","",INDEX('Per Invoice'!O$2:O$1201,$Z26)))</f>
        <v/>
      </c>
      <c r="P26">
        <f>IF($Z26="","",IF(INDEX('Per Invoice'!P$2:P$1201,$Z26)="","",INDEX('Per Invoice'!P$2:P$1201,$Z26)))</f>
        <v/>
      </c>
      <c r="Q26" s="8">
        <f>IF($Z26="","",IF(INDEX('Per Invoice'!Q$2:Q$1201,$Z26)="","",INDEX('Per Invoice'!Q$2:Q$1201,$Z26)))</f>
        <v/>
      </c>
      <c r="R26" s="8">
        <f>IF($Z26="","",IF(INDEX('Per Invoice'!R$2:R$1201,$Z26)="","",INDEX('Per Invoice'!R$2:R$1201,$Z26)))</f>
        <v/>
      </c>
      <c r="S26">
        <f>IF($Z26="","",IF(INDEX('Per Invoice'!S$2:S$1201,$Z26)="","",INDEX('Per Invoice'!S$2:S$1201,$Z26)))</f>
        <v/>
      </c>
      <c r="T26" s="8">
        <f>IF($Z26="","",IF(INDEX('Per Invoice'!T$2:T$1201,$Z26)="","",INDEX('Per Invoice'!T$2:T$1201,$Z26)))</f>
        <v/>
      </c>
      <c r="U26" s="8">
        <f>IF($Z26="","",IF(INDEX('Per Invoice'!U$2:U$1201,$Z26)="","",INDEX('Per Invoice'!U$2:U$1201,$Z26)))</f>
        <v/>
      </c>
      <c r="V26" s="8">
        <f>IF($Z26="","",IF(INDEX('Per Invoice'!V$2:V$1201,$Z26)="","",INDEX('Per Invoice'!V$2:V$1201,$Z26)))</f>
        <v/>
      </c>
      <c r="W26" s="8">
        <f>IF($Z26="","",IF(INDEX('Per Invoice'!W$2:W$1201,$Z26)="","",INDEX('Per Invoice'!W$2:W$1201,$Z26)))</f>
        <v/>
      </c>
      <c r="X26" s="8">
        <f>IF($Z26="","",IF(INDEX('Per Invoice'!X$2:X$1201,$Z26)="","",INDEX('Per Invoice'!X$2:X$1201,$Z26)))</f>
        <v/>
      </c>
      <c r="Y26" s="8">
        <f>IF($Z26="","",IF(INDEX('Per Invoice'!Y$2:Y$1201,$Z26)="","",INDEX('Per Invoice'!Y$2:Y$1201,$Z26)))</f>
        <v/>
      </c>
      <c r="Z26" s="16">
        <f>IFERROR(MATCH(Settings!$C$27&amp;"|"&amp;ROWS($Z$2:$Z26),'Per Invoice'!$AB$2:$AB$1201,0),"")</f>
        <v/>
      </c>
    </row>
    <row r="27">
      <c r="A27">
        <f>IF($Z27="","",IF(INDEX('Per Invoice'!A$2:A$1201,$Z27)="","",INDEX('Per Invoice'!A$2:A$1201,$Z27)))</f>
        <v/>
      </c>
      <c r="B27">
        <f>IF($Z27="","",IF(INDEX('Per Invoice'!B$2:B$1201,$Z27)="","",INDEX('Per Invoice'!B$2:B$1201,$Z27)))</f>
        <v/>
      </c>
      <c r="C27">
        <f>IF($Z27="","",IF(INDEX('Per Invoice'!C$2:C$1201,$Z27)="","",INDEX('Per Invoice'!C$2:C$1201,$Z27)))</f>
        <v/>
      </c>
      <c r="D27">
        <f>IF($Z27="","",IF(INDEX('Per Invoice'!D$2:D$1201,$Z27)="","",INDEX('Per Invoice'!D$2:D$1201,$Z27)))</f>
        <v/>
      </c>
      <c r="E27" s="14">
        <f>IF($Z27="","",IF(INDEX('Per Invoice'!E$2:E$1201,$Z27)="","",INDEX('Per Invoice'!E$2:E$1201,$Z27)))</f>
        <v/>
      </c>
      <c r="F27">
        <f>IF($Z27="","",IF(INDEX('Per Invoice'!F$2:F$1201,$Z27)="","",INDEX('Per Invoice'!F$2:F$1201,$Z27)))</f>
        <v/>
      </c>
      <c r="G27">
        <f>IF($Z27="","",IF(INDEX('Per Invoice'!G$2:G$1201,$Z27)="","",INDEX('Per Invoice'!G$2:G$1201,$Z27)))</f>
        <v/>
      </c>
      <c r="H27">
        <f>IF($Z27="","",IF(INDEX('Per Invoice'!H$2:H$1201,$Z27)="","",INDEX('Per Invoice'!H$2:H$1201,$Z27)))</f>
        <v/>
      </c>
      <c r="I27">
        <f>IF($Z27="","",IF(INDEX('Per Invoice'!I$2:I$1201,$Z27)="","",INDEX('Per Invoice'!I$2:I$1201,$Z27)))</f>
        <v/>
      </c>
      <c r="J27">
        <f>IF($Z27="","",IF(INDEX('Per Invoice'!J$2:J$1201,$Z27)="","",INDEX('Per Invoice'!J$2:J$1201,$Z27)))</f>
        <v/>
      </c>
      <c r="K27" s="8">
        <f>IF($Z27="","",IF(INDEX('Per Invoice'!K$2:K$1201,$Z27)="","",INDEX('Per Invoice'!K$2:K$1201,$Z27)))</f>
        <v/>
      </c>
      <c r="L27">
        <f>IF($Z27="","",IF(INDEX('Per Invoice'!L$2:L$1201,$Z27)="","",INDEX('Per Invoice'!L$2:L$1201,$Z27)))</f>
        <v/>
      </c>
      <c r="M27">
        <f>IF($Z27="","",IF(INDEX('Per Invoice'!M$2:M$1201,$Z27)="","",INDEX('Per Invoice'!M$2:M$1201,$Z27)))</f>
        <v/>
      </c>
      <c r="N27">
        <f>IF($Z27="","",IF(INDEX('Per Invoice'!N$2:N$1201,$Z27)="","",INDEX('Per Invoice'!N$2:N$1201,$Z27)))</f>
        <v/>
      </c>
      <c r="O27" s="8">
        <f>IF($Z27="","",IF(INDEX('Per Invoice'!O$2:O$1201,$Z27)="","",INDEX('Per Invoice'!O$2:O$1201,$Z27)))</f>
        <v/>
      </c>
      <c r="P27">
        <f>IF($Z27="","",IF(INDEX('Per Invoice'!P$2:P$1201,$Z27)="","",INDEX('Per Invoice'!P$2:P$1201,$Z27)))</f>
        <v/>
      </c>
      <c r="Q27" s="8">
        <f>IF($Z27="","",IF(INDEX('Per Invoice'!Q$2:Q$1201,$Z27)="","",INDEX('Per Invoice'!Q$2:Q$1201,$Z27)))</f>
        <v/>
      </c>
      <c r="R27" s="8">
        <f>IF($Z27="","",IF(INDEX('Per Invoice'!R$2:R$1201,$Z27)="","",INDEX('Per Invoice'!R$2:R$1201,$Z27)))</f>
        <v/>
      </c>
      <c r="S27">
        <f>IF($Z27="","",IF(INDEX('Per Invoice'!S$2:S$1201,$Z27)="","",INDEX('Per Invoice'!S$2:S$1201,$Z27)))</f>
        <v/>
      </c>
      <c r="T27" s="8">
        <f>IF($Z27="","",IF(INDEX('Per Invoice'!T$2:T$1201,$Z27)="","",INDEX('Per Invoice'!T$2:T$1201,$Z27)))</f>
        <v/>
      </c>
      <c r="U27" s="8">
        <f>IF($Z27="","",IF(INDEX('Per Invoice'!U$2:U$1201,$Z27)="","",INDEX('Per Invoice'!U$2:U$1201,$Z27)))</f>
        <v/>
      </c>
      <c r="V27" s="8">
        <f>IF($Z27="","",IF(INDEX('Per Invoice'!V$2:V$1201,$Z27)="","",INDEX('Per Invoice'!V$2:V$1201,$Z27)))</f>
        <v/>
      </c>
      <c r="W27" s="8">
        <f>IF($Z27="","",IF(INDEX('Per Invoice'!W$2:W$1201,$Z27)="","",INDEX('Per Invoice'!W$2:W$1201,$Z27)))</f>
        <v/>
      </c>
      <c r="X27" s="8">
        <f>IF($Z27="","",IF(INDEX('Per Invoice'!X$2:X$1201,$Z27)="","",INDEX('Per Invoice'!X$2:X$1201,$Z27)))</f>
        <v/>
      </c>
      <c r="Y27" s="8">
        <f>IF($Z27="","",IF(INDEX('Per Invoice'!Y$2:Y$1201,$Z27)="","",INDEX('Per Invoice'!Y$2:Y$1201,$Z27)))</f>
        <v/>
      </c>
      <c r="Z27" s="16">
        <f>IFERROR(MATCH(Settings!$C$27&amp;"|"&amp;ROWS($Z$2:$Z27),'Per Invoice'!$AB$2:$AB$1201,0),"")</f>
        <v/>
      </c>
    </row>
    <row r="28">
      <c r="A28">
        <f>IF($Z28="","",IF(INDEX('Per Invoice'!A$2:A$1201,$Z28)="","",INDEX('Per Invoice'!A$2:A$1201,$Z28)))</f>
        <v/>
      </c>
      <c r="B28">
        <f>IF($Z28="","",IF(INDEX('Per Invoice'!B$2:B$1201,$Z28)="","",INDEX('Per Invoice'!B$2:B$1201,$Z28)))</f>
        <v/>
      </c>
      <c r="C28">
        <f>IF($Z28="","",IF(INDEX('Per Invoice'!C$2:C$1201,$Z28)="","",INDEX('Per Invoice'!C$2:C$1201,$Z28)))</f>
        <v/>
      </c>
      <c r="D28">
        <f>IF($Z28="","",IF(INDEX('Per Invoice'!D$2:D$1201,$Z28)="","",INDEX('Per Invoice'!D$2:D$1201,$Z28)))</f>
        <v/>
      </c>
      <c r="E28" s="14">
        <f>IF($Z28="","",IF(INDEX('Per Invoice'!E$2:E$1201,$Z28)="","",INDEX('Per Invoice'!E$2:E$1201,$Z28)))</f>
        <v/>
      </c>
      <c r="F28">
        <f>IF($Z28="","",IF(INDEX('Per Invoice'!F$2:F$1201,$Z28)="","",INDEX('Per Invoice'!F$2:F$1201,$Z28)))</f>
        <v/>
      </c>
      <c r="G28">
        <f>IF($Z28="","",IF(INDEX('Per Invoice'!G$2:G$1201,$Z28)="","",INDEX('Per Invoice'!G$2:G$1201,$Z28)))</f>
        <v/>
      </c>
      <c r="H28">
        <f>IF($Z28="","",IF(INDEX('Per Invoice'!H$2:H$1201,$Z28)="","",INDEX('Per Invoice'!H$2:H$1201,$Z28)))</f>
        <v/>
      </c>
      <c r="I28">
        <f>IF($Z28="","",IF(INDEX('Per Invoice'!I$2:I$1201,$Z28)="","",INDEX('Per Invoice'!I$2:I$1201,$Z28)))</f>
        <v/>
      </c>
      <c r="J28">
        <f>IF($Z28="","",IF(INDEX('Per Invoice'!J$2:J$1201,$Z28)="","",INDEX('Per Invoice'!J$2:J$1201,$Z28)))</f>
        <v/>
      </c>
      <c r="K28" s="8">
        <f>IF($Z28="","",IF(INDEX('Per Invoice'!K$2:K$1201,$Z28)="","",INDEX('Per Invoice'!K$2:K$1201,$Z28)))</f>
        <v/>
      </c>
      <c r="L28">
        <f>IF($Z28="","",IF(INDEX('Per Invoice'!L$2:L$1201,$Z28)="","",INDEX('Per Invoice'!L$2:L$1201,$Z28)))</f>
        <v/>
      </c>
      <c r="M28">
        <f>IF($Z28="","",IF(INDEX('Per Invoice'!M$2:M$1201,$Z28)="","",INDEX('Per Invoice'!M$2:M$1201,$Z28)))</f>
        <v/>
      </c>
      <c r="N28">
        <f>IF($Z28="","",IF(INDEX('Per Invoice'!N$2:N$1201,$Z28)="","",INDEX('Per Invoice'!N$2:N$1201,$Z28)))</f>
        <v/>
      </c>
      <c r="O28" s="8">
        <f>IF($Z28="","",IF(INDEX('Per Invoice'!O$2:O$1201,$Z28)="","",INDEX('Per Invoice'!O$2:O$1201,$Z28)))</f>
        <v/>
      </c>
      <c r="P28">
        <f>IF($Z28="","",IF(INDEX('Per Invoice'!P$2:P$1201,$Z28)="","",INDEX('Per Invoice'!P$2:P$1201,$Z28)))</f>
        <v/>
      </c>
      <c r="Q28" s="8">
        <f>IF($Z28="","",IF(INDEX('Per Invoice'!Q$2:Q$1201,$Z28)="","",INDEX('Per Invoice'!Q$2:Q$1201,$Z28)))</f>
        <v/>
      </c>
      <c r="R28" s="8">
        <f>IF($Z28="","",IF(INDEX('Per Invoice'!R$2:R$1201,$Z28)="","",INDEX('Per Invoice'!R$2:R$1201,$Z28)))</f>
        <v/>
      </c>
      <c r="S28">
        <f>IF($Z28="","",IF(INDEX('Per Invoice'!S$2:S$1201,$Z28)="","",INDEX('Per Invoice'!S$2:S$1201,$Z28)))</f>
        <v/>
      </c>
      <c r="T28" s="8">
        <f>IF($Z28="","",IF(INDEX('Per Invoice'!T$2:T$1201,$Z28)="","",INDEX('Per Invoice'!T$2:T$1201,$Z28)))</f>
        <v/>
      </c>
      <c r="U28" s="8">
        <f>IF($Z28="","",IF(INDEX('Per Invoice'!U$2:U$1201,$Z28)="","",INDEX('Per Invoice'!U$2:U$1201,$Z28)))</f>
        <v/>
      </c>
      <c r="V28" s="8">
        <f>IF($Z28="","",IF(INDEX('Per Invoice'!V$2:V$1201,$Z28)="","",INDEX('Per Invoice'!V$2:V$1201,$Z28)))</f>
        <v/>
      </c>
      <c r="W28" s="8">
        <f>IF($Z28="","",IF(INDEX('Per Invoice'!W$2:W$1201,$Z28)="","",INDEX('Per Invoice'!W$2:W$1201,$Z28)))</f>
        <v/>
      </c>
      <c r="X28" s="8">
        <f>IF($Z28="","",IF(INDEX('Per Invoice'!X$2:X$1201,$Z28)="","",INDEX('Per Invoice'!X$2:X$1201,$Z28)))</f>
        <v/>
      </c>
      <c r="Y28" s="8">
        <f>IF($Z28="","",IF(INDEX('Per Invoice'!Y$2:Y$1201,$Z28)="","",INDEX('Per Invoice'!Y$2:Y$1201,$Z28)))</f>
        <v/>
      </c>
      <c r="Z28" s="16">
        <f>IFERROR(MATCH(Settings!$C$27&amp;"|"&amp;ROWS($Z$2:$Z28),'Per Invoice'!$AB$2:$AB$1201,0),"")</f>
        <v/>
      </c>
    </row>
    <row r="29">
      <c r="A29">
        <f>IF($Z29="","",IF(INDEX('Per Invoice'!A$2:A$1201,$Z29)="","",INDEX('Per Invoice'!A$2:A$1201,$Z29)))</f>
        <v/>
      </c>
      <c r="B29">
        <f>IF($Z29="","",IF(INDEX('Per Invoice'!B$2:B$1201,$Z29)="","",INDEX('Per Invoice'!B$2:B$1201,$Z29)))</f>
        <v/>
      </c>
      <c r="C29">
        <f>IF($Z29="","",IF(INDEX('Per Invoice'!C$2:C$1201,$Z29)="","",INDEX('Per Invoice'!C$2:C$1201,$Z29)))</f>
        <v/>
      </c>
      <c r="D29">
        <f>IF($Z29="","",IF(INDEX('Per Invoice'!D$2:D$1201,$Z29)="","",INDEX('Per Invoice'!D$2:D$1201,$Z29)))</f>
        <v/>
      </c>
      <c r="E29" s="14">
        <f>IF($Z29="","",IF(INDEX('Per Invoice'!E$2:E$1201,$Z29)="","",INDEX('Per Invoice'!E$2:E$1201,$Z29)))</f>
        <v/>
      </c>
      <c r="F29">
        <f>IF($Z29="","",IF(INDEX('Per Invoice'!F$2:F$1201,$Z29)="","",INDEX('Per Invoice'!F$2:F$1201,$Z29)))</f>
        <v/>
      </c>
      <c r="G29">
        <f>IF($Z29="","",IF(INDEX('Per Invoice'!G$2:G$1201,$Z29)="","",INDEX('Per Invoice'!G$2:G$1201,$Z29)))</f>
        <v/>
      </c>
      <c r="H29">
        <f>IF($Z29="","",IF(INDEX('Per Invoice'!H$2:H$1201,$Z29)="","",INDEX('Per Invoice'!H$2:H$1201,$Z29)))</f>
        <v/>
      </c>
      <c r="I29">
        <f>IF($Z29="","",IF(INDEX('Per Invoice'!I$2:I$1201,$Z29)="","",INDEX('Per Invoice'!I$2:I$1201,$Z29)))</f>
        <v/>
      </c>
      <c r="J29">
        <f>IF($Z29="","",IF(INDEX('Per Invoice'!J$2:J$1201,$Z29)="","",INDEX('Per Invoice'!J$2:J$1201,$Z29)))</f>
        <v/>
      </c>
      <c r="K29" s="8">
        <f>IF($Z29="","",IF(INDEX('Per Invoice'!K$2:K$1201,$Z29)="","",INDEX('Per Invoice'!K$2:K$1201,$Z29)))</f>
        <v/>
      </c>
      <c r="L29">
        <f>IF($Z29="","",IF(INDEX('Per Invoice'!L$2:L$1201,$Z29)="","",INDEX('Per Invoice'!L$2:L$1201,$Z29)))</f>
        <v/>
      </c>
      <c r="M29">
        <f>IF($Z29="","",IF(INDEX('Per Invoice'!M$2:M$1201,$Z29)="","",INDEX('Per Invoice'!M$2:M$1201,$Z29)))</f>
        <v/>
      </c>
      <c r="N29">
        <f>IF($Z29="","",IF(INDEX('Per Invoice'!N$2:N$1201,$Z29)="","",INDEX('Per Invoice'!N$2:N$1201,$Z29)))</f>
        <v/>
      </c>
      <c r="O29" s="8">
        <f>IF($Z29="","",IF(INDEX('Per Invoice'!O$2:O$1201,$Z29)="","",INDEX('Per Invoice'!O$2:O$1201,$Z29)))</f>
        <v/>
      </c>
      <c r="P29">
        <f>IF($Z29="","",IF(INDEX('Per Invoice'!P$2:P$1201,$Z29)="","",INDEX('Per Invoice'!P$2:P$1201,$Z29)))</f>
        <v/>
      </c>
      <c r="Q29" s="8">
        <f>IF($Z29="","",IF(INDEX('Per Invoice'!Q$2:Q$1201,$Z29)="","",INDEX('Per Invoice'!Q$2:Q$1201,$Z29)))</f>
        <v/>
      </c>
      <c r="R29" s="8">
        <f>IF($Z29="","",IF(INDEX('Per Invoice'!R$2:R$1201,$Z29)="","",INDEX('Per Invoice'!R$2:R$1201,$Z29)))</f>
        <v/>
      </c>
      <c r="S29">
        <f>IF($Z29="","",IF(INDEX('Per Invoice'!S$2:S$1201,$Z29)="","",INDEX('Per Invoice'!S$2:S$1201,$Z29)))</f>
        <v/>
      </c>
      <c r="T29" s="8">
        <f>IF($Z29="","",IF(INDEX('Per Invoice'!T$2:T$1201,$Z29)="","",INDEX('Per Invoice'!T$2:T$1201,$Z29)))</f>
        <v/>
      </c>
      <c r="U29" s="8">
        <f>IF($Z29="","",IF(INDEX('Per Invoice'!U$2:U$1201,$Z29)="","",INDEX('Per Invoice'!U$2:U$1201,$Z29)))</f>
        <v/>
      </c>
      <c r="V29" s="8">
        <f>IF($Z29="","",IF(INDEX('Per Invoice'!V$2:V$1201,$Z29)="","",INDEX('Per Invoice'!V$2:V$1201,$Z29)))</f>
        <v/>
      </c>
      <c r="W29" s="8">
        <f>IF($Z29="","",IF(INDEX('Per Invoice'!W$2:W$1201,$Z29)="","",INDEX('Per Invoice'!W$2:W$1201,$Z29)))</f>
        <v/>
      </c>
      <c r="X29" s="8">
        <f>IF($Z29="","",IF(INDEX('Per Invoice'!X$2:X$1201,$Z29)="","",INDEX('Per Invoice'!X$2:X$1201,$Z29)))</f>
        <v/>
      </c>
      <c r="Y29" s="8">
        <f>IF($Z29="","",IF(INDEX('Per Invoice'!Y$2:Y$1201,$Z29)="","",INDEX('Per Invoice'!Y$2:Y$1201,$Z29)))</f>
        <v/>
      </c>
      <c r="Z29" s="16">
        <f>IFERROR(MATCH(Settings!$C$27&amp;"|"&amp;ROWS($Z$2:$Z29),'Per Invoice'!$AB$2:$AB$1201,0),"")</f>
        <v/>
      </c>
    </row>
    <row r="30">
      <c r="A30">
        <f>IF($Z30="","",IF(INDEX('Per Invoice'!A$2:A$1201,$Z30)="","",INDEX('Per Invoice'!A$2:A$1201,$Z30)))</f>
        <v/>
      </c>
      <c r="B30">
        <f>IF($Z30="","",IF(INDEX('Per Invoice'!B$2:B$1201,$Z30)="","",INDEX('Per Invoice'!B$2:B$1201,$Z30)))</f>
        <v/>
      </c>
      <c r="C30">
        <f>IF($Z30="","",IF(INDEX('Per Invoice'!C$2:C$1201,$Z30)="","",INDEX('Per Invoice'!C$2:C$1201,$Z30)))</f>
        <v/>
      </c>
      <c r="D30">
        <f>IF($Z30="","",IF(INDEX('Per Invoice'!D$2:D$1201,$Z30)="","",INDEX('Per Invoice'!D$2:D$1201,$Z30)))</f>
        <v/>
      </c>
      <c r="E30" s="14">
        <f>IF($Z30="","",IF(INDEX('Per Invoice'!E$2:E$1201,$Z30)="","",INDEX('Per Invoice'!E$2:E$1201,$Z30)))</f>
        <v/>
      </c>
      <c r="F30">
        <f>IF($Z30="","",IF(INDEX('Per Invoice'!F$2:F$1201,$Z30)="","",INDEX('Per Invoice'!F$2:F$1201,$Z30)))</f>
        <v/>
      </c>
      <c r="G30">
        <f>IF($Z30="","",IF(INDEX('Per Invoice'!G$2:G$1201,$Z30)="","",INDEX('Per Invoice'!G$2:G$1201,$Z30)))</f>
        <v/>
      </c>
      <c r="H30">
        <f>IF($Z30="","",IF(INDEX('Per Invoice'!H$2:H$1201,$Z30)="","",INDEX('Per Invoice'!H$2:H$1201,$Z30)))</f>
        <v/>
      </c>
      <c r="I30">
        <f>IF($Z30="","",IF(INDEX('Per Invoice'!I$2:I$1201,$Z30)="","",INDEX('Per Invoice'!I$2:I$1201,$Z30)))</f>
        <v/>
      </c>
      <c r="J30">
        <f>IF($Z30="","",IF(INDEX('Per Invoice'!J$2:J$1201,$Z30)="","",INDEX('Per Invoice'!J$2:J$1201,$Z30)))</f>
        <v/>
      </c>
      <c r="K30" s="8">
        <f>IF($Z30="","",IF(INDEX('Per Invoice'!K$2:K$1201,$Z30)="","",INDEX('Per Invoice'!K$2:K$1201,$Z30)))</f>
        <v/>
      </c>
      <c r="L30">
        <f>IF($Z30="","",IF(INDEX('Per Invoice'!L$2:L$1201,$Z30)="","",INDEX('Per Invoice'!L$2:L$1201,$Z30)))</f>
        <v/>
      </c>
      <c r="M30">
        <f>IF($Z30="","",IF(INDEX('Per Invoice'!M$2:M$1201,$Z30)="","",INDEX('Per Invoice'!M$2:M$1201,$Z30)))</f>
        <v/>
      </c>
      <c r="N30">
        <f>IF($Z30="","",IF(INDEX('Per Invoice'!N$2:N$1201,$Z30)="","",INDEX('Per Invoice'!N$2:N$1201,$Z30)))</f>
        <v/>
      </c>
      <c r="O30" s="8">
        <f>IF($Z30="","",IF(INDEX('Per Invoice'!O$2:O$1201,$Z30)="","",INDEX('Per Invoice'!O$2:O$1201,$Z30)))</f>
        <v/>
      </c>
      <c r="P30">
        <f>IF($Z30="","",IF(INDEX('Per Invoice'!P$2:P$1201,$Z30)="","",INDEX('Per Invoice'!P$2:P$1201,$Z30)))</f>
        <v/>
      </c>
      <c r="Q30" s="8">
        <f>IF($Z30="","",IF(INDEX('Per Invoice'!Q$2:Q$1201,$Z30)="","",INDEX('Per Invoice'!Q$2:Q$1201,$Z30)))</f>
        <v/>
      </c>
      <c r="R30" s="8">
        <f>IF($Z30="","",IF(INDEX('Per Invoice'!R$2:R$1201,$Z30)="","",INDEX('Per Invoice'!R$2:R$1201,$Z30)))</f>
        <v/>
      </c>
      <c r="S30">
        <f>IF($Z30="","",IF(INDEX('Per Invoice'!S$2:S$1201,$Z30)="","",INDEX('Per Invoice'!S$2:S$1201,$Z30)))</f>
        <v/>
      </c>
      <c r="T30" s="8">
        <f>IF($Z30="","",IF(INDEX('Per Invoice'!T$2:T$1201,$Z30)="","",INDEX('Per Invoice'!T$2:T$1201,$Z30)))</f>
        <v/>
      </c>
      <c r="U30" s="8">
        <f>IF($Z30="","",IF(INDEX('Per Invoice'!U$2:U$1201,$Z30)="","",INDEX('Per Invoice'!U$2:U$1201,$Z30)))</f>
        <v/>
      </c>
      <c r="V30" s="8">
        <f>IF($Z30="","",IF(INDEX('Per Invoice'!V$2:V$1201,$Z30)="","",INDEX('Per Invoice'!V$2:V$1201,$Z30)))</f>
        <v/>
      </c>
      <c r="W30" s="8">
        <f>IF($Z30="","",IF(INDEX('Per Invoice'!W$2:W$1201,$Z30)="","",INDEX('Per Invoice'!W$2:W$1201,$Z30)))</f>
        <v/>
      </c>
      <c r="X30" s="8">
        <f>IF($Z30="","",IF(INDEX('Per Invoice'!X$2:X$1201,$Z30)="","",INDEX('Per Invoice'!X$2:X$1201,$Z30)))</f>
        <v/>
      </c>
      <c r="Y30" s="8">
        <f>IF($Z30="","",IF(INDEX('Per Invoice'!Y$2:Y$1201,$Z30)="","",INDEX('Per Invoice'!Y$2:Y$1201,$Z30)))</f>
        <v/>
      </c>
      <c r="Z30" s="16">
        <f>IFERROR(MATCH(Settings!$C$27&amp;"|"&amp;ROWS($Z$2:$Z30),'Per Invoice'!$AB$2:$AB$1201,0),"")</f>
        <v/>
      </c>
    </row>
    <row r="31">
      <c r="A31">
        <f>IF($Z31="","",IF(INDEX('Per Invoice'!A$2:A$1201,$Z31)="","",INDEX('Per Invoice'!A$2:A$1201,$Z31)))</f>
        <v/>
      </c>
      <c r="B31">
        <f>IF($Z31="","",IF(INDEX('Per Invoice'!B$2:B$1201,$Z31)="","",INDEX('Per Invoice'!B$2:B$1201,$Z31)))</f>
        <v/>
      </c>
      <c r="C31">
        <f>IF($Z31="","",IF(INDEX('Per Invoice'!C$2:C$1201,$Z31)="","",INDEX('Per Invoice'!C$2:C$1201,$Z31)))</f>
        <v/>
      </c>
      <c r="D31">
        <f>IF($Z31="","",IF(INDEX('Per Invoice'!D$2:D$1201,$Z31)="","",INDEX('Per Invoice'!D$2:D$1201,$Z31)))</f>
        <v/>
      </c>
      <c r="E31" s="14">
        <f>IF($Z31="","",IF(INDEX('Per Invoice'!E$2:E$1201,$Z31)="","",INDEX('Per Invoice'!E$2:E$1201,$Z31)))</f>
        <v/>
      </c>
      <c r="F31">
        <f>IF($Z31="","",IF(INDEX('Per Invoice'!F$2:F$1201,$Z31)="","",INDEX('Per Invoice'!F$2:F$1201,$Z31)))</f>
        <v/>
      </c>
      <c r="G31">
        <f>IF($Z31="","",IF(INDEX('Per Invoice'!G$2:G$1201,$Z31)="","",INDEX('Per Invoice'!G$2:G$1201,$Z31)))</f>
        <v/>
      </c>
      <c r="H31">
        <f>IF($Z31="","",IF(INDEX('Per Invoice'!H$2:H$1201,$Z31)="","",INDEX('Per Invoice'!H$2:H$1201,$Z31)))</f>
        <v/>
      </c>
      <c r="I31">
        <f>IF($Z31="","",IF(INDEX('Per Invoice'!I$2:I$1201,$Z31)="","",INDEX('Per Invoice'!I$2:I$1201,$Z31)))</f>
        <v/>
      </c>
      <c r="J31">
        <f>IF($Z31="","",IF(INDEX('Per Invoice'!J$2:J$1201,$Z31)="","",INDEX('Per Invoice'!J$2:J$1201,$Z31)))</f>
        <v/>
      </c>
      <c r="K31" s="8">
        <f>IF($Z31="","",IF(INDEX('Per Invoice'!K$2:K$1201,$Z31)="","",INDEX('Per Invoice'!K$2:K$1201,$Z31)))</f>
        <v/>
      </c>
      <c r="L31">
        <f>IF($Z31="","",IF(INDEX('Per Invoice'!L$2:L$1201,$Z31)="","",INDEX('Per Invoice'!L$2:L$1201,$Z31)))</f>
        <v/>
      </c>
      <c r="M31">
        <f>IF($Z31="","",IF(INDEX('Per Invoice'!M$2:M$1201,$Z31)="","",INDEX('Per Invoice'!M$2:M$1201,$Z31)))</f>
        <v/>
      </c>
      <c r="N31">
        <f>IF($Z31="","",IF(INDEX('Per Invoice'!N$2:N$1201,$Z31)="","",INDEX('Per Invoice'!N$2:N$1201,$Z31)))</f>
        <v/>
      </c>
      <c r="O31" s="8">
        <f>IF($Z31="","",IF(INDEX('Per Invoice'!O$2:O$1201,$Z31)="","",INDEX('Per Invoice'!O$2:O$1201,$Z31)))</f>
        <v/>
      </c>
      <c r="P31">
        <f>IF($Z31="","",IF(INDEX('Per Invoice'!P$2:P$1201,$Z31)="","",INDEX('Per Invoice'!P$2:P$1201,$Z31)))</f>
        <v/>
      </c>
      <c r="Q31" s="8">
        <f>IF($Z31="","",IF(INDEX('Per Invoice'!Q$2:Q$1201,$Z31)="","",INDEX('Per Invoice'!Q$2:Q$1201,$Z31)))</f>
        <v/>
      </c>
      <c r="R31" s="8">
        <f>IF($Z31="","",IF(INDEX('Per Invoice'!R$2:R$1201,$Z31)="","",INDEX('Per Invoice'!R$2:R$1201,$Z31)))</f>
        <v/>
      </c>
      <c r="S31">
        <f>IF($Z31="","",IF(INDEX('Per Invoice'!S$2:S$1201,$Z31)="","",INDEX('Per Invoice'!S$2:S$1201,$Z31)))</f>
        <v/>
      </c>
      <c r="T31" s="8">
        <f>IF($Z31="","",IF(INDEX('Per Invoice'!T$2:T$1201,$Z31)="","",INDEX('Per Invoice'!T$2:T$1201,$Z31)))</f>
        <v/>
      </c>
      <c r="U31" s="8">
        <f>IF($Z31="","",IF(INDEX('Per Invoice'!U$2:U$1201,$Z31)="","",INDEX('Per Invoice'!U$2:U$1201,$Z31)))</f>
        <v/>
      </c>
      <c r="V31" s="8">
        <f>IF($Z31="","",IF(INDEX('Per Invoice'!V$2:V$1201,$Z31)="","",INDEX('Per Invoice'!V$2:V$1201,$Z31)))</f>
        <v/>
      </c>
      <c r="W31" s="8">
        <f>IF($Z31="","",IF(INDEX('Per Invoice'!W$2:W$1201,$Z31)="","",INDEX('Per Invoice'!W$2:W$1201,$Z31)))</f>
        <v/>
      </c>
      <c r="X31" s="8">
        <f>IF($Z31="","",IF(INDEX('Per Invoice'!X$2:X$1201,$Z31)="","",INDEX('Per Invoice'!X$2:X$1201,$Z31)))</f>
        <v/>
      </c>
      <c r="Y31" s="8">
        <f>IF($Z31="","",IF(INDEX('Per Invoice'!Y$2:Y$1201,$Z31)="","",INDEX('Per Invoice'!Y$2:Y$1201,$Z31)))</f>
        <v/>
      </c>
      <c r="Z31" s="16">
        <f>IFERROR(MATCH(Settings!$C$27&amp;"|"&amp;ROWS($Z$2:$Z31),'Per Invoice'!$AB$2:$AB$1201,0),"")</f>
        <v/>
      </c>
    </row>
    <row r="32">
      <c r="A32">
        <f>IF($Z32="","",IF(INDEX('Per Invoice'!A$2:A$1201,$Z32)="","",INDEX('Per Invoice'!A$2:A$1201,$Z32)))</f>
        <v/>
      </c>
      <c r="B32">
        <f>IF($Z32="","",IF(INDEX('Per Invoice'!B$2:B$1201,$Z32)="","",INDEX('Per Invoice'!B$2:B$1201,$Z32)))</f>
        <v/>
      </c>
      <c r="C32">
        <f>IF($Z32="","",IF(INDEX('Per Invoice'!C$2:C$1201,$Z32)="","",INDEX('Per Invoice'!C$2:C$1201,$Z32)))</f>
        <v/>
      </c>
      <c r="D32">
        <f>IF($Z32="","",IF(INDEX('Per Invoice'!D$2:D$1201,$Z32)="","",INDEX('Per Invoice'!D$2:D$1201,$Z32)))</f>
        <v/>
      </c>
      <c r="E32" s="14">
        <f>IF($Z32="","",IF(INDEX('Per Invoice'!E$2:E$1201,$Z32)="","",INDEX('Per Invoice'!E$2:E$1201,$Z32)))</f>
        <v/>
      </c>
      <c r="F32">
        <f>IF($Z32="","",IF(INDEX('Per Invoice'!F$2:F$1201,$Z32)="","",INDEX('Per Invoice'!F$2:F$1201,$Z32)))</f>
        <v/>
      </c>
      <c r="G32">
        <f>IF($Z32="","",IF(INDEX('Per Invoice'!G$2:G$1201,$Z32)="","",INDEX('Per Invoice'!G$2:G$1201,$Z32)))</f>
        <v/>
      </c>
      <c r="H32">
        <f>IF($Z32="","",IF(INDEX('Per Invoice'!H$2:H$1201,$Z32)="","",INDEX('Per Invoice'!H$2:H$1201,$Z32)))</f>
        <v/>
      </c>
      <c r="I32">
        <f>IF($Z32="","",IF(INDEX('Per Invoice'!I$2:I$1201,$Z32)="","",INDEX('Per Invoice'!I$2:I$1201,$Z32)))</f>
        <v/>
      </c>
      <c r="J32">
        <f>IF($Z32="","",IF(INDEX('Per Invoice'!J$2:J$1201,$Z32)="","",INDEX('Per Invoice'!J$2:J$1201,$Z32)))</f>
        <v/>
      </c>
      <c r="K32" s="8">
        <f>IF($Z32="","",IF(INDEX('Per Invoice'!K$2:K$1201,$Z32)="","",INDEX('Per Invoice'!K$2:K$1201,$Z32)))</f>
        <v/>
      </c>
      <c r="L32">
        <f>IF($Z32="","",IF(INDEX('Per Invoice'!L$2:L$1201,$Z32)="","",INDEX('Per Invoice'!L$2:L$1201,$Z32)))</f>
        <v/>
      </c>
      <c r="M32">
        <f>IF($Z32="","",IF(INDEX('Per Invoice'!M$2:M$1201,$Z32)="","",INDEX('Per Invoice'!M$2:M$1201,$Z32)))</f>
        <v/>
      </c>
      <c r="N32">
        <f>IF($Z32="","",IF(INDEX('Per Invoice'!N$2:N$1201,$Z32)="","",INDEX('Per Invoice'!N$2:N$1201,$Z32)))</f>
        <v/>
      </c>
      <c r="O32" s="8">
        <f>IF($Z32="","",IF(INDEX('Per Invoice'!O$2:O$1201,$Z32)="","",INDEX('Per Invoice'!O$2:O$1201,$Z32)))</f>
        <v/>
      </c>
      <c r="P32">
        <f>IF($Z32="","",IF(INDEX('Per Invoice'!P$2:P$1201,$Z32)="","",INDEX('Per Invoice'!P$2:P$1201,$Z32)))</f>
        <v/>
      </c>
      <c r="Q32" s="8">
        <f>IF($Z32="","",IF(INDEX('Per Invoice'!Q$2:Q$1201,$Z32)="","",INDEX('Per Invoice'!Q$2:Q$1201,$Z32)))</f>
        <v/>
      </c>
      <c r="R32" s="8">
        <f>IF($Z32="","",IF(INDEX('Per Invoice'!R$2:R$1201,$Z32)="","",INDEX('Per Invoice'!R$2:R$1201,$Z32)))</f>
        <v/>
      </c>
      <c r="S32">
        <f>IF($Z32="","",IF(INDEX('Per Invoice'!S$2:S$1201,$Z32)="","",INDEX('Per Invoice'!S$2:S$1201,$Z32)))</f>
        <v/>
      </c>
      <c r="T32" s="8">
        <f>IF($Z32="","",IF(INDEX('Per Invoice'!T$2:T$1201,$Z32)="","",INDEX('Per Invoice'!T$2:T$1201,$Z32)))</f>
        <v/>
      </c>
      <c r="U32" s="8">
        <f>IF($Z32="","",IF(INDEX('Per Invoice'!U$2:U$1201,$Z32)="","",INDEX('Per Invoice'!U$2:U$1201,$Z32)))</f>
        <v/>
      </c>
      <c r="V32" s="8">
        <f>IF($Z32="","",IF(INDEX('Per Invoice'!V$2:V$1201,$Z32)="","",INDEX('Per Invoice'!V$2:V$1201,$Z32)))</f>
        <v/>
      </c>
      <c r="W32" s="8">
        <f>IF($Z32="","",IF(INDEX('Per Invoice'!W$2:W$1201,$Z32)="","",INDEX('Per Invoice'!W$2:W$1201,$Z32)))</f>
        <v/>
      </c>
      <c r="X32" s="8">
        <f>IF($Z32="","",IF(INDEX('Per Invoice'!X$2:X$1201,$Z32)="","",INDEX('Per Invoice'!X$2:X$1201,$Z32)))</f>
        <v/>
      </c>
      <c r="Y32" s="8">
        <f>IF($Z32="","",IF(INDEX('Per Invoice'!Y$2:Y$1201,$Z32)="","",INDEX('Per Invoice'!Y$2:Y$1201,$Z32)))</f>
        <v/>
      </c>
      <c r="Z32" s="16">
        <f>IFERROR(MATCH(Settings!$C$27&amp;"|"&amp;ROWS($Z$2:$Z32),'Per Invoice'!$AB$2:$AB$1201,0),"")</f>
        <v/>
      </c>
    </row>
    <row r="33">
      <c r="A33">
        <f>IF($Z33="","",IF(INDEX('Per Invoice'!A$2:A$1201,$Z33)="","",INDEX('Per Invoice'!A$2:A$1201,$Z33)))</f>
        <v/>
      </c>
      <c r="B33">
        <f>IF($Z33="","",IF(INDEX('Per Invoice'!B$2:B$1201,$Z33)="","",INDEX('Per Invoice'!B$2:B$1201,$Z33)))</f>
        <v/>
      </c>
      <c r="C33">
        <f>IF($Z33="","",IF(INDEX('Per Invoice'!C$2:C$1201,$Z33)="","",INDEX('Per Invoice'!C$2:C$1201,$Z33)))</f>
        <v/>
      </c>
      <c r="D33">
        <f>IF($Z33="","",IF(INDEX('Per Invoice'!D$2:D$1201,$Z33)="","",INDEX('Per Invoice'!D$2:D$1201,$Z33)))</f>
        <v/>
      </c>
      <c r="E33" s="14">
        <f>IF($Z33="","",IF(INDEX('Per Invoice'!E$2:E$1201,$Z33)="","",INDEX('Per Invoice'!E$2:E$1201,$Z33)))</f>
        <v/>
      </c>
      <c r="F33">
        <f>IF($Z33="","",IF(INDEX('Per Invoice'!F$2:F$1201,$Z33)="","",INDEX('Per Invoice'!F$2:F$1201,$Z33)))</f>
        <v/>
      </c>
      <c r="G33">
        <f>IF($Z33="","",IF(INDEX('Per Invoice'!G$2:G$1201,$Z33)="","",INDEX('Per Invoice'!G$2:G$1201,$Z33)))</f>
        <v/>
      </c>
      <c r="H33">
        <f>IF($Z33="","",IF(INDEX('Per Invoice'!H$2:H$1201,$Z33)="","",INDEX('Per Invoice'!H$2:H$1201,$Z33)))</f>
        <v/>
      </c>
      <c r="I33">
        <f>IF($Z33="","",IF(INDEX('Per Invoice'!I$2:I$1201,$Z33)="","",INDEX('Per Invoice'!I$2:I$1201,$Z33)))</f>
        <v/>
      </c>
      <c r="J33">
        <f>IF($Z33="","",IF(INDEX('Per Invoice'!J$2:J$1201,$Z33)="","",INDEX('Per Invoice'!J$2:J$1201,$Z33)))</f>
        <v/>
      </c>
      <c r="K33" s="8">
        <f>IF($Z33="","",IF(INDEX('Per Invoice'!K$2:K$1201,$Z33)="","",INDEX('Per Invoice'!K$2:K$1201,$Z33)))</f>
        <v/>
      </c>
      <c r="L33">
        <f>IF($Z33="","",IF(INDEX('Per Invoice'!L$2:L$1201,$Z33)="","",INDEX('Per Invoice'!L$2:L$1201,$Z33)))</f>
        <v/>
      </c>
      <c r="M33">
        <f>IF($Z33="","",IF(INDEX('Per Invoice'!M$2:M$1201,$Z33)="","",INDEX('Per Invoice'!M$2:M$1201,$Z33)))</f>
        <v/>
      </c>
      <c r="N33">
        <f>IF($Z33="","",IF(INDEX('Per Invoice'!N$2:N$1201,$Z33)="","",INDEX('Per Invoice'!N$2:N$1201,$Z33)))</f>
        <v/>
      </c>
      <c r="O33" s="8">
        <f>IF($Z33="","",IF(INDEX('Per Invoice'!O$2:O$1201,$Z33)="","",INDEX('Per Invoice'!O$2:O$1201,$Z33)))</f>
        <v/>
      </c>
      <c r="P33">
        <f>IF($Z33="","",IF(INDEX('Per Invoice'!P$2:P$1201,$Z33)="","",INDEX('Per Invoice'!P$2:P$1201,$Z33)))</f>
        <v/>
      </c>
      <c r="Q33" s="8">
        <f>IF($Z33="","",IF(INDEX('Per Invoice'!Q$2:Q$1201,$Z33)="","",INDEX('Per Invoice'!Q$2:Q$1201,$Z33)))</f>
        <v/>
      </c>
      <c r="R33" s="8">
        <f>IF($Z33="","",IF(INDEX('Per Invoice'!R$2:R$1201,$Z33)="","",INDEX('Per Invoice'!R$2:R$1201,$Z33)))</f>
        <v/>
      </c>
      <c r="S33">
        <f>IF($Z33="","",IF(INDEX('Per Invoice'!S$2:S$1201,$Z33)="","",INDEX('Per Invoice'!S$2:S$1201,$Z33)))</f>
        <v/>
      </c>
      <c r="T33" s="8">
        <f>IF($Z33="","",IF(INDEX('Per Invoice'!T$2:T$1201,$Z33)="","",INDEX('Per Invoice'!T$2:T$1201,$Z33)))</f>
        <v/>
      </c>
      <c r="U33" s="8">
        <f>IF($Z33="","",IF(INDEX('Per Invoice'!U$2:U$1201,$Z33)="","",INDEX('Per Invoice'!U$2:U$1201,$Z33)))</f>
        <v/>
      </c>
      <c r="V33" s="8">
        <f>IF($Z33="","",IF(INDEX('Per Invoice'!V$2:V$1201,$Z33)="","",INDEX('Per Invoice'!V$2:V$1201,$Z33)))</f>
        <v/>
      </c>
      <c r="W33" s="8">
        <f>IF($Z33="","",IF(INDEX('Per Invoice'!W$2:W$1201,$Z33)="","",INDEX('Per Invoice'!W$2:W$1201,$Z33)))</f>
        <v/>
      </c>
      <c r="X33" s="8">
        <f>IF($Z33="","",IF(INDEX('Per Invoice'!X$2:X$1201,$Z33)="","",INDEX('Per Invoice'!X$2:X$1201,$Z33)))</f>
        <v/>
      </c>
      <c r="Y33" s="8">
        <f>IF($Z33="","",IF(INDEX('Per Invoice'!Y$2:Y$1201,$Z33)="","",INDEX('Per Invoice'!Y$2:Y$1201,$Z33)))</f>
        <v/>
      </c>
      <c r="Z33" s="16">
        <f>IFERROR(MATCH(Settings!$C$27&amp;"|"&amp;ROWS($Z$2:$Z33),'Per Invoice'!$AB$2:$AB$1201,0),"")</f>
        <v/>
      </c>
    </row>
    <row r="34">
      <c r="A34">
        <f>IF($Z34="","",IF(INDEX('Per Invoice'!A$2:A$1201,$Z34)="","",INDEX('Per Invoice'!A$2:A$1201,$Z34)))</f>
        <v/>
      </c>
      <c r="B34">
        <f>IF($Z34="","",IF(INDEX('Per Invoice'!B$2:B$1201,$Z34)="","",INDEX('Per Invoice'!B$2:B$1201,$Z34)))</f>
        <v/>
      </c>
      <c r="C34">
        <f>IF($Z34="","",IF(INDEX('Per Invoice'!C$2:C$1201,$Z34)="","",INDEX('Per Invoice'!C$2:C$1201,$Z34)))</f>
        <v/>
      </c>
      <c r="D34">
        <f>IF($Z34="","",IF(INDEX('Per Invoice'!D$2:D$1201,$Z34)="","",INDEX('Per Invoice'!D$2:D$1201,$Z34)))</f>
        <v/>
      </c>
      <c r="E34" s="14">
        <f>IF($Z34="","",IF(INDEX('Per Invoice'!E$2:E$1201,$Z34)="","",INDEX('Per Invoice'!E$2:E$1201,$Z34)))</f>
        <v/>
      </c>
      <c r="F34">
        <f>IF($Z34="","",IF(INDEX('Per Invoice'!F$2:F$1201,$Z34)="","",INDEX('Per Invoice'!F$2:F$1201,$Z34)))</f>
        <v/>
      </c>
      <c r="G34">
        <f>IF($Z34="","",IF(INDEX('Per Invoice'!G$2:G$1201,$Z34)="","",INDEX('Per Invoice'!G$2:G$1201,$Z34)))</f>
        <v/>
      </c>
      <c r="H34">
        <f>IF($Z34="","",IF(INDEX('Per Invoice'!H$2:H$1201,$Z34)="","",INDEX('Per Invoice'!H$2:H$1201,$Z34)))</f>
        <v/>
      </c>
      <c r="I34">
        <f>IF($Z34="","",IF(INDEX('Per Invoice'!I$2:I$1201,$Z34)="","",INDEX('Per Invoice'!I$2:I$1201,$Z34)))</f>
        <v/>
      </c>
      <c r="J34">
        <f>IF($Z34="","",IF(INDEX('Per Invoice'!J$2:J$1201,$Z34)="","",INDEX('Per Invoice'!J$2:J$1201,$Z34)))</f>
        <v/>
      </c>
      <c r="K34" s="8">
        <f>IF($Z34="","",IF(INDEX('Per Invoice'!K$2:K$1201,$Z34)="","",INDEX('Per Invoice'!K$2:K$1201,$Z34)))</f>
        <v/>
      </c>
      <c r="L34">
        <f>IF($Z34="","",IF(INDEX('Per Invoice'!L$2:L$1201,$Z34)="","",INDEX('Per Invoice'!L$2:L$1201,$Z34)))</f>
        <v/>
      </c>
      <c r="M34">
        <f>IF($Z34="","",IF(INDEX('Per Invoice'!M$2:M$1201,$Z34)="","",INDEX('Per Invoice'!M$2:M$1201,$Z34)))</f>
        <v/>
      </c>
      <c r="N34">
        <f>IF($Z34="","",IF(INDEX('Per Invoice'!N$2:N$1201,$Z34)="","",INDEX('Per Invoice'!N$2:N$1201,$Z34)))</f>
        <v/>
      </c>
      <c r="O34" s="8">
        <f>IF($Z34="","",IF(INDEX('Per Invoice'!O$2:O$1201,$Z34)="","",INDEX('Per Invoice'!O$2:O$1201,$Z34)))</f>
        <v/>
      </c>
      <c r="P34">
        <f>IF($Z34="","",IF(INDEX('Per Invoice'!P$2:P$1201,$Z34)="","",INDEX('Per Invoice'!P$2:P$1201,$Z34)))</f>
        <v/>
      </c>
      <c r="Q34" s="8">
        <f>IF($Z34="","",IF(INDEX('Per Invoice'!Q$2:Q$1201,$Z34)="","",INDEX('Per Invoice'!Q$2:Q$1201,$Z34)))</f>
        <v/>
      </c>
      <c r="R34" s="8">
        <f>IF($Z34="","",IF(INDEX('Per Invoice'!R$2:R$1201,$Z34)="","",INDEX('Per Invoice'!R$2:R$1201,$Z34)))</f>
        <v/>
      </c>
      <c r="S34">
        <f>IF($Z34="","",IF(INDEX('Per Invoice'!S$2:S$1201,$Z34)="","",INDEX('Per Invoice'!S$2:S$1201,$Z34)))</f>
        <v/>
      </c>
      <c r="T34" s="8">
        <f>IF($Z34="","",IF(INDEX('Per Invoice'!T$2:T$1201,$Z34)="","",INDEX('Per Invoice'!T$2:T$1201,$Z34)))</f>
        <v/>
      </c>
      <c r="U34" s="8">
        <f>IF($Z34="","",IF(INDEX('Per Invoice'!U$2:U$1201,$Z34)="","",INDEX('Per Invoice'!U$2:U$1201,$Z34)))</f>
        <v/>
      </c>
      <c r="V34" s="8">
        <f>IF($Z34="","",IF(INDEX('Per Invoice'!V$2:V$1201,$Z34)="","",INDEX('Per Invoice'!V$2:V$1201,$Z34)))</f>
        <v/>
      </c>
      <c r="W34" s="8">
        <f>IF($Z34="","",IF(INDEX('Per Invoice'!W$2:W$1201,$Z34)="","",INDEX('Per Invoice'!W$2:W$1201,$Z34)))</f>
        <v/>
      </c>
      <c r="X34" s="8">
        <f>IF($Z34="","",IF(INDEX('Per Invoice'!X$2:X$1201,$Z34)="","",INDEX('Per Invoice'!X$2:X$1201,$Z34)))</f>
        <v/>
      </c>
      <c r="Y34" s="8">
        <f>IF($Z34="","",IF(INDEX('Per Invoice'!Y$2:Y$1201,$Z34)="","",INDEX('Per Invoice'!Y$2:Y$1201,$Z34)))</f>
        <v/>
      </c>
      <c r="Z34" s="16">
        <f>IFERROR(MATCH(Settings!$C$27&amp;"|"&amp;ROWS($Z$2:$Z34),'Per Invoice'!$AB$2:$AB$1201,0),"")</f>
        <v/>
      </c>
    </row>
    <row r="35">
      <c r="A35">
        <f>IF($Z35="","",IF(INDEX('Per Invoice'!A$2:A$1201,$Z35)="","",INDEX('Per Invoice'!A$2:A$1201,$Z35)))</f>
        <v/>
      </c>
      <c r="B35">
        <f>IF($Z35="","",IF(INDEX('Per Invoice'!B$2:B$1201,$Z35)="","",INDEX('Per Invoice'!B$2:B$1201,$Z35)))</f>
        <v/>
      </c>
      <c r="C35">
        <f>IF($Z35="","",IF(INDEX('Per Invoice'!C$2:C$1201,$Z35)="","",INDEX('Per Invoice'!C$2:C$1201,$Z35)))</f>
        <v/>
      </c>
      <c r="D35">
        <f>IF($Z35="","",IF(INDEX('Per Invoice'!D$2:D$1201,$Z35)="","",INDEX('Per Invoice'!D$2:D$1201,$Z35)))</f>
        <v/>
      </c>
      <c r="E35" s="14">
        <f>IF($Z35="","",IF(INDEX('Per Invoice'!E$2:E$1201,$Z35)="","",INDEX('Per Invoice'!E$2:E$1201,$Z35)))</f>
        <v/>
      </c>
      <c r="F35">
        <f>IF($Z35="","",IF(INDEX('Per Invoice'!F$2:F$1201,$Z35)="","",INDEX('Per Invoice'!F$2:F$1201,$Z35)))</f>
        <v/>
      </c>
      <c r="G35">
        <f>IF($Z35="","",IF(INDEX('Per Invoice'!G$2:G$1201,$Z35)="","",INDEX('Per Invoice'!G$2:G$1201,$Z35)))</f>
        <v/>
      </c>
      <c r="H35">
        <f>IF($Z35="","",IF(INDEX('Per Invoice'!H$2:H$1201,$Z35)="","",INDEX('Per Invoice'!H$2:H$1201,$Z35)))</f>
        <v/>
      </c>
      <c r="I35">
        <f>IF($Z35="","",IF(INDEX('Per Invoice'!I$2:I$1201,$Z35)="","",INDEX('Per Invoice'!I$2:I$1201,$Z35)))</f>
        <v/>
      </c>
      <c r="J35">
        <f>IF($Z35="","",IF(INDEX('Per Invoice'!J$2:J$1201,$Z35)="","",INDEX('Per Invoice'!J$2:J$1201,$Z35)))</f>
        <v/>
      </c>
      <c r="K35" s="8">
        <f>IF($Z35="","",IF(INDEX('Per Invoice'!K$2:K$1201,$Z35)="","",INDEX('Per Invoice'!K$2:K$1201,$Z35)))</f>
        <v/>
      </c>
      <c r="L35">
        <f>IF($Z35="","",IF(INDEX('Per Invoice'!L$2:L$1201,$Z35)="","",INDEX('Per Invoice'!L$2:L$1201,$Z35)))</f>
        <v/>
      </c>
      <c r="M35">
        <f>IF($Z35="","",IF(INDEX('Per Invoice'!M$2:M$1201,$Z35)="","",INDEX('Per Invoice'!M$2:M$1201,$Z35)))</f>
        <v/>
      </c>
      <c r="N35">
        <f>IF($Z35="","",IF(INDEX('Per Invoice'!N$2:N$1201,$Z35)="","",INDEX('Per Invoice'!N$2:N$1201,$Z35)))</f>
        <v/>
      </c>
      <c r="O35" s="8">
        <f>IF($Z35="","",IF(INDEX('Per Invoice'!O$2:O$1201,$Z35)="","",INDEX('Per Invoice'!O$2:O$1201,$Z35)))</f>
        <v/>
      </c>
      <c r="P35">
        <f>IF($Z35="","",IF(INDEX('Per Invoice'!P$2:P$1201,$Z35)="","",INDEX('Per Invoice'!P$2:P$1201,$Z35)))</f>
        <v/>
      </c>
      <c r="Q35" s="8">
        <f>IF($Z35="","",IF(INDEX('Per Invoice'!Q$2:Q$1201,$Z35)="","",INDEX('Per Invoice'!Q$2:Q$1201,$Z35)))</f>
        <v/>
      </c>
      <c r="R35" s="8">
        <f>IF($Z35="","",IF(INDEX('Per Invoice'!R$2:R$1201,$Z35)="","",INDEX('Per Invoice'!R$2:R$1201,$Z35)))</f>
        <v/>
      </c>
      <c r="S35">
        <f>IF($Z35="","",IF(INDEX('Per Invoice'!S$2:S$1201,$Z35)="","",INDEX('Per Invoice'!S$2:S$1201,$Z35)))</f>
        <v/>
      </c>
      <c r="T35" s="8">
        <f>IF($Z35="","",IF(INDEX('Per Invoice'!T$2:T$1201,$Z35)="","",INDEX('Per Invoice'!T$2:T$1201,$Z35)))</f>
        <v/>
      </c>
      <c r="U35" s="8">
        <f>IF($Z35="","",IF(INDEX('Per Invoice'!U$2:U$1201,$Z35)="","",INDEX('Per Invoice'!U$2:U$1201,$Z35)))</f>
        <v/>
      </c>
      <c r="V35" s="8">
        <f>IF($Z35="","",IF(INDEX('Per Invoice'!V$2:V$1201,$Z35)="","",INDEX('Per Invoice'!V$2:V$1201,$Z35)))</f>
        <v/>
      </c>
      <c r="W35" s="8">
        <f>IF($Z35="","",IF(INDEX('Per Invoice'!W$2:W$1201,$Z35)="","",INDEX('Per Invoice'!W$2:W$1201,$Z35)))</f>
        <v/>
      </c>
      <c r="X35" s="8">
        <f>IF($Z35="","",IF(INDEX('Per Invoice'!X$2:X$1201,$Z35)="","",INDEX('Per Invoice'!X$2:X$1201,$Z35)))</f>
        <v/>
      </c>
      <c r="Y35" s="8">
        <f>IF($Z35="","",IF(INDEX('Per Invoice'!Y$2:Y$1201,$Z35)="","",INDEX('Per Invoice'!Y$2:Y$1201,$Z35)))</f>
        <v/>
      </c>
      <c r="Z35" s="16">
        <f>IFERROR(MATCH(Settings!$C$27&amp;"|"&amp;ROWS($Z$2:$Z35),'Per Invoice'!$AB$2:$AB$1201,0),"")</f>
        <v/>
      </c>
    </row>
    <row r="36">
      <c r="A36">
        <f>IF($Z36="","",IF(INDEX('Per Invoice'!A$2:A$1201,$Z36)="","",INDEX('Per Invoice'!A$2:A$1201,$Z36)))</f>
        <v/>
      </c>
      <c r="B36">
        <f>IF($Z36="","",IF(INDEX('Per Invoice'!B$2:B$1201,$Z36)="","",INDEX('Per Invoice'!B$2:B$1201,$Z36)))</f>
        <v/>
      </c>
      <c r="C36">
        <f>IF($Z36="","",IF(INDEX('Per Invoice'!C$2:C$1201,$Z36)="","",INDEX('Per Invoice'!C$2:C$1201,$Z36)))</f>
        <v/>
      </c>
      <c r="D36">
        <f>IF($Z36="","",IF(INDEX('Per Invoice'!D$2:D$1201,$Z36)="","",INDEX('Per Invoice'!D$2:D$1201,$Z36)))</f>
        <v/>
      </c>
      <c r="E36" s="14">
        <f>IF($Z36="","",IF(INDEX('Per Invoice'!E$2:E$1201,$Z36)="","",INDEX('Per Invoice'!E$2:E$1201,$Z36)))</f>
        <v/>
      </c>
      <c r="F36">
        <f>IF($Z36="","",IF(INDEX('Per Invoice'!F$2:F$1201,$Z36)="","",INDEX('Per Invoice'!F$2:F$1201,$Z36)))</f>
        <v/>
      </c>
      <c r="G36">
        <f>IF($Z36="","",IF(INDEX('Per Invoice'!G$2:G$1201,$Z36)="","",INDEX('Per Invoice'!G$2:G$1201,$Z36)))</f>
        <v/>
      </c>
      <c r="H36">
        <f>IF($Z36="","",IF(INDEX('Per Invoice'!H$2:H$1201,$Z36)="","",INDEX('Per Invoice'!H$2:H$1201,$Z36)))</f>
        <v/>
      </c>
      <c r="I36">
        <f>IF($Z36="","",IF(INDEX('Per Invoice'!I$2:I$1201,$Z36)="","",INDEX('Per Invoice'!I$2:I$1201,$Z36)))</f>
        <v/>
      </c>
      <c r="J36">
        <f>IF($Z36="","",IF(INDEX('Per Invoice'!J$2:J$1201,$Z36)="","",INDEX('Per Invoice'!J$2:J$1201,$Z36)))</f>
        <v/>
      </c>
      <c r="K36" s="8">
        <f>IF($Z36="","",IF(INDEX('Per Invoice'!K$2:K$1201,$Z36)="","",INDEX('Per Invoice'!K$2:K$1201,$Z36)))</f>
        <v/>
      </c>
      <c r="L36">
        <f>IF($Z36="","",IF(INDEX('Per Invoice'!L$2:L$1201,$Z36)="","",INDEX('Per Invoice'!L$2:L$1201,$Z36)))</f>
        <v/>
      </c>
      <c r="M36">
        <f>IF($Z36="","",IF(INDEX('Per Invoice'!M$2:M$1201,$Z36)="","",INDEX('Per Invoice'!M$2:M$1201,$Z36)))</f>
        <v/>
      </c>
      <c r="N36">
        <f>IF($Z36="","",IF(INDEX('Per Invoice'!N$2:N$1201,$Z36)="","",INDEX('Per Invoice'!N$2:N$1201,$Z36)))</f>
        <v/>
      </c>
      <c r="O36" s="8">
        <f>IF($Z36="","",IF(INDEX('Per Invoice'!O$2:O$1201,$Z36)="","",INDEX('Per Invoice'!O$2:O$1201,$Z36)))</f>
        <v/>
      </c>
      <c r="P36">
        <f>IF($Z36="","",IF(INDEX('Per Invoice'!P$2:P$1201,$Z36)="","",INDEX('Per Invoice'!P$2:P$1201,$Z36)))</f>
        <v/>
      </c>
      <c r="Q36" s="8">
        <f>IF($Z36="","",IF(INDEX('Per Invoice'!Q$2:Q$1201,$Z36)="","",INDEX('Per Invoice'!Q$2:Q$1201,$Z36)))</f>
        <v/>
      </c>
      <c r="R36" s="8">
        <f>IF($Z36="","",IF(INDEX('Per Invoice'!R$2:R$1201,$Z36)="","",INDEX('Per Invoice'!R$2:R$1201,$Z36)))</f>
        <v/>
      </c>
      <c r="S36">
        <f>IF($Z36="","",IF(INDEX('Per Invoice'!S$2:S$1201,$Z36)="","",INDEX('Per Invoice'!S$2:S$1201,$Z36)))</f>
        <v/>
      </c>
      <c r="T36" s="8">
        <f>IF($Z36="","",IF(INDEX('Per Invoice'!T$2:T$1201,$Z36)="","",INDEX('Per Invoice'!T$2:T$1201,$Z36)))</f>
        <v/>
      </c>
      <c r="U36" s="8">
        <f>IF($Z36="","",IF(INDEX('Per Invoice'!U$2:U$1201,$Z36)="","",INDEX('Per Invoice'!U$2:U$1201,$Z36)))</f>
        <v/>
      </c>
      <c r="V36" s="8">
        <f>IF($Z36="","",IF(INDEX('Per Invoice'!V$2:V$1201,$Z36)="","",INDEX('Per Invoice'!V$2:V$1201,$Z36)))</f>
        <v/>
      </c>
      <c r="W36" s="8">
        <f>IF($Z36="","",IF(INDEX('Per Invoice'!W$2:W$1201,$Z36)="","",INDEX('Per Invoice'!W$2:W$1201,$Z36)))</f>
        <v/>
      </c>
      <c r="X36" s="8">
        <f>IF($Z36="","",IF(INDEX('Per Invoice'!X$2:X$1201,$Z36)="","",INDEX('Per Invoice'!X$2:X$1201,$Z36)))</f>
        <v/>
      </c>
      <c r="Y36" s="8">
        <f>IF($Z36="","",IF(INDEX('Per Invoice'!Y$2:Y$1201,$Z36)="","",INDEX('Per Invoice'!Y$2:Y$1201,$Z36)))</f>
        <v/>
      </c>
      <c r="Z36" s="16">
        <f>IFERROR(MATCH(Settings!$C$27&amp;"|"&amp;ROWS($Z$2:$Z36),'Per Invoice'!$AB$2:$AB$1201,0),"")</f>
        <v/>
      </c>
    </row>
    <row r="37">
      <c r="A37">
        <f>IF($Z37="","",IF(INDEX('Per Invoice'!A$2:A$1201,$Z37)="","",INDEX('Per Invoice'!A$2:A$1201,$Z37)))</f>
        <v/>
      </c>
      <c r="B37">
        <f>IF($Z37="","",IF(INDEX('Per Invoice'!B$2:B$1201,$Z37)="","",INDEX('Per Invoice'!B$2:B$1201,$Z37)))</f>
        <v/>
      </c>
      <c r="C37">
        <f>IF($Z37="","",IF(INDEX('Per Invoice'!C$2:C$1201,$Z37)="","",INDEX('Per Invoice'!C$2:C$1201,$Z37)))</f>
        <v/>
      </c>
      <c r="D37">
        <f>IF($Z37="","",IF(INDEX('Per Invoice'!D$2:D$1201,$Z37)="","",INDEX('Per Invoice'!D$2:D$1201,$Z37)))</f>
        <v/>
      </c>
      <c r="E37" s="14">
        <f>IF($Z37="","",IF(INDEX('Per Invoice'!E$2:E$1201,$Z37)="","",INDEX('Per Invoice'!E$2:E$1201,$Z37)))</f>
        <v/>
      </c>
      <c r="F37">
        <f>IF($Z37="","",IF(INDEX('Per Invoice'!F$2:F$1201,$Z37)="","",INDEX('Per Invoice'!F$2:F$1201,$Z37)))</f>
        <v/>
      </c>
      <c r="G37">
        <f>IF($Z37="","",IF(INDEX('Per Invoice'!G$2:G$1201,$Z37)="","",INDEX('Per Invoice'!G$2:G$1201,$Z37)))</f>
        <v/>
      </c>
      <c r="H37">
        <f>IF($Z37="","",IF(INDEX('Per Invoice'!H$2:H$1201,$Z37)="","",INDEX('Per Invoice'!H$2:H$1201,$Z37)))</f>
        <v/>
      </c>
      <c r="I37">
        <f>IF($Z37="","",IF(INDEX('Per Invoice'!I$2:I$1201,$Z37)="","",INDEX('Per Invoice'!I$2:I$1201,$Z37)))</f>
        <v/>
      </c>
      <c r="J37">
        <f>IF($Z37="","",IF(INDEX('Per Invoice'!J$2:J$1201,$Z37)="","",INDEX('Per Invoice'!J$2:J$1201,$Z37)))</f>
        <v/>
      </c>
      <c r="K37" s="8">
        <f>IF($Z37="","",IF(INDEX('Per Invoice'!K$2:K$1201,$Z37)="","",INDEX('Per Invoice'!K$2:K$1201,$Z37)))</f>
        <v/>
      </c>
      <c r="L37">
        <f>IF($Z37="","",IF(INDEX('Per Invoice'!L$2:L$1201,$Z37)="","",INDEX('Per Invoice'!L$2:L$1201,$Z37)))</f>
        <v/>
      </c>
      <c r="M37">
        <f>IF($Z37="","",IF(INDEX('Per Invoice'!M$2:M$1201,$Z37)="","",INDEX('Per Invoice'!M$2:M$1201,$Z37)))</f>
        <v/>
      </c>
      <c r="N37">
        <f>IF($Z37="","",IF(INDEX('Per Invoice'!N$2:N$1201,$Z37)="","",INDEX('Per Invoice'!N$2:N$1201,$Z37)))</f>
        <v/>
      </c>
      <c r="O37" s="8">
        <f>IF($Z37="","",IF(INDEX('Per Invoice'!O$2:O$1201,$Z37)="","",INDEX('Per Invoice'!O$2:O$1201,$Z37)))</f>
        <v/>
      </c>
      <c r="P37">
        <f>IF($Z37="","",IF(INDEX('Per Invoice'!P$2:P$1201,$Z37)="","",INDEX('Per Invoice'!P$2:P$1201,$Z37)))</f>
        <v/>
      </c>
      <c r="Q37" s="8">
        <f>IF($Z37="","",IF(INDEX('Per Invoice'!Q$2:Q$1201,$Z37)="","",INDEX('Per Invoice'!Q$2:Q$1201,$Z37)))</f>
        <v/>
      </c>
      <c r="R37" s="8">
        <f>IF($Z37="","",IF(INDEX('Per Invoice'!R$2:R$1201,$Z37)="","",INDEX('Per Invoice'!R$2:R$1201,$Z37)))</f>
        <v/>
      </c>
      <c r="S37">
        <f>IF($Z37="","",IF(INDEX('Per Invoice'!S$2:S$1201,$Z37)="","",INDEX('Per Invoice'!S$2:S$1201,$Z37)))</f>
        <v/>
      </c>
      <c r="T37" s="8">
        <f>IF($Z37="","",IF(INDEX('Per Invoice'!T$2:T$1201,$Z37)="","",INDEX('Per Invoice'!T$2:T$1201,$Z37)))</f>
        <v/>
      </c>
      <c r="U37" s="8">
        <f>IF($Z37="","",IF(INDEX('Per Invoice'!U$2:U$1201,$Z37)="","",INDEX('Per Invoice'!U$2:U$1201,$Z37)))</f>
        <v/>
      </c>
      <c r="V37" s="8">
        <f>IF($Z37="","",IF(INDEX('Per Invoice'!V$2:V$1201,$Z37)="","",INDEX('Per Invoice'!V$2:V$1201,$Z37)))</f>
        <v/>
      </c>
      <c r="W37" s="8">
        <f>IF($Z37="","",IF(INDEX('Per Invoice'!W$2:W$1201,$Z37)="","",INDEX('Per Invoice'!W$2:W$1201,$Z37)))</f>
        <v/>
      </c>
      <c r="X37" s="8">
        <f>IF($Z37="","",IF(INDEX('Per Invoice'!X$2:X$1201,$Z37)="","",INDEX('Per Invoice'!X$2:X$1201,$Z37)))</f>
        <v/>
      </c>
      <c r="Y37" s="8">
        <f>IF($Z37="","",IF(INDEX('Per Invoice'!Y$2:Y$1201,$Z37)="","",INDEX('Per Invoice'!Y$2:Y$1201,$Z37)))</f>
        <v/>
      </c>
      <c r="Z37" s="16">
        <f>IFERROR(MATCH(Settings!$C$27&amp;"|"&amp;ROWS($Z$2:$Z37),'Per Invoice'!$AB$2:$AB$1201,0),"")</f>
        <v/>
      </c>
    </row>
    <row r="38">
      <c r="A38">
        <f>IF($Z38="","",IF(INDEX('Per Invoice'!A$2:A$1201,$Z38)="","",INDEX('Per Invoice'!A$2:A$1201,$Z38)))</f>
        <v/>
      </c>
      <c r="B38">
        <f>IF($Z38="","",IF(INDEX('Per Invoice'!B$2:B$1201,$Z38)="","",INDEX('Per Invoice'!B$2:B$1201,$Z38)))</f>
        <v/>
      </c>
      <c r="C38">
        <f>IF($Z38="","",IF(INDEX('Per Invoice'!C$2:C$1201,$Z38)="","",INDEX('Per Invoice'!C$2:C$1201,$Z38)))</f>
        <v/>
      </c>
      <c r="D38">
        <f>IF($Z38="","",IF(INDEX('Per Invoice'!D$2:D$1201,$Z38)="","",INDEX('Per Invoice'!D$2:D$1201,$Z38)))</f>
        <v/>
      </c>
      <c r="E38" s="14">
        <f>IF($Z38="","",IF(INDEX('Per Invoice'!E$2:E$1201,$Z38)="","",INDEX('Per Invoice'!E$2:E$1201,$Z38)))</f>
        <v/>
      </c>
      <c r="F38">
        <f>IF($Z38="","",IF(INDEX('Per Invoice'!F$2:F$1201,$Z38)="","",INDEX('Per Invoice'!F$2:F$1201,$Z38)))</f>
        <v/>
      </c>
      <c r="G38">
        <f>IF($Z38="","",IF(INDEX('Per Invoice'!G$2:G$1201,$Z38)="","",INDEX('Per Invoice'!G$2:G$1201,$Z38)))</f>
        <v/>
      </c>
      <c r="H38">
        <f>IF($Z38="","",IF(INDEX('Per Invoice'!H$2:H$1201,$Z38)="","",INDEX('Per Invoice'!H$2:H$1201,$Z38)))</f>
        <v/>
      </c>
      <c r="I38">
        <f>IF($Z38="","",IF(INDEX('Per Invoice'!I$2:I$1201,$Z38)="","",INDEX('Per Invoice'!I$2:I$1201,$Z38)))</f>
        <v/>
      </c>
      <c r="J38">
        <f>IF($Z38="","",IF(INDEX('Per Invoice'!J$2:J$1201,$Z38)="","",INDEX('Per Invoice'!J$2:J$1201,$Z38)))</f>
        <v/>
      </c>
      <c r="K38" s="8">
        <f>IF($Z38="","",IF(INDEX('Per Invoice'!K$2:K$1201,$Z38)="","",INDEX('Per Invoice'!K$2:K$1201,$Z38)))</f>
        <v/>
      </c>
      <c r="L38">
        <f>IF($Z38="","",IF(INDEX('Per Invoice'!L$2:L$1201,$Z38)="","",INDEX('Per Invoice'!L$2:L$1201,$Z38)))</f>
        <v/>
      </c>
      <c r="M38">
        <f>IF($Z38="","",IF(INDEX('Per Invoice'!M$2:M$1201,$Z38)="","",INDEX('Per Invoice'!M$2:M$1201,$Z38)))</f>
        <v/>
      </c>
      <c r="N38">
        <f>IF($Z38="","",IF(INDEX('Per Invoice'!N$2:N$1201,$Z38)="","",INDEX('Per Invoice'!N$2:N$1201,$Z38)))</f>
        <v/>
      </c>
      <c r="O38" s="8">
        <f>IF($Z38="","",IF(INDEX('Per Invoice'!O$2:O$1201,$Z38)="","",INDEX('Per Invoice'!O$2:O$1201,$Z38)))</f>
        <v/>
      </c>
      <c r="P38">
        <f>IF($Z38="","",IF(INDEX('Per Invoice'!P$2:P$1201,$Z38)="","",INDEX('Per Invoice'!P$2:P$1201,$Z38)))</f>
        <v/>
      </c>
      <c r="Q38" s="8">
        <f>IF($Z38="","",IF(INDEX('Per Invoice'!Q$2:Q$1201,$Z38)="","",INDEX('Per Invoice'!Q$2:Q$1201,$Z38)))</f>
        <v/>
      </c>
      <c r="R38" s="8">
        <f>IF($Z38="","",IF(INDEX('Per Invoice'!R$2:R$1201,$Z38)="","",INDEX('Per Invoice'!R$2:R$1201,$Z38)))</f>
        <v/>
      </c>
      <c r="S38">
        <f>IF($Z38="","",IF(INDEX('Per Invoice'!S$2:S$1201,$Z38)="","",INDEX('Per Invoice'!S$2:S$1201,$Z38)))</f>
        <v/>
      </c>
      <c r="T38" s="8">
        <f>IF($Z38="","",IF(INDEX('Per Invoice'!T$2:T$1201,$Z38)="","",INDEX('Per Invoice'!T$2:T$1201,$Z38)))</f>
        <v/>
      </c>
      <c r="U38" s="8">
        <f>IF($Z38="","",IF(INDEX('Per Invoice'!U$2:U$1201,$Z38)="","",INDEX('Per Invoice'!U$2:U$1201,$Z38)))</f>
        <v/>
      </c>
      <c r="V38" s="8">
        <f>IF($Z38="","",IF(INDEX('Per Invoice'!V$2:V$1201,$Z38)="","",INDEX('Per Invoice'!V$2:V$1201,$Z38)))</f>
        <v/>
      </c>
      <c r="W38" s="8">
        <f>IF($Z38="","",IF(INDEX('Per Invoice'!W$2:W$1201,$Z38)="","",INDEX('Per Invoice'!W$2:W$1201,$Z38)))</f>
        <v/>
      </c>
      <c r="X38" s="8">
        <f>IF($Z38="","",IF(INDEX('Per Invoice'!X$2:X$1201,$Z38)="","",INDEX('Per Invoice'!X$2:X$1201,$Z38)))</f>
        <v/>
      </c>
      <c r="Y38" s="8">
        <f>IF($Z38="","",IF(INDEX('Per Invoice'!Y$2:Y$1201,$Z38)="","",INDEX('Per Invoice'!Y$2:Y$1201,$Z38)))</f>
        <v/>
      </c>
      <c r="Z38" s="16">
        <f>IFERROR(MATCH(Settings!$C$27&amp;"|"&amp;ROWS($Z$2:$Z38),'Per Invoice'!$AB$2:$AB$1201,0),"")</f>
        <v/>
      </c>
    </row>
    <row r="39">
      <c r="A39">
        <f>IF($Z39="","",IF(INDEX('Per Invoice'!A$2:A$1201,$Z39)="","",INDEX('Per Invoice'!A$2:A$1201,$Z39)))</f>
        <v/>
      </c>
      <c r="B39">
        <f>IF($Z39="","",IF(INDEX('Per Invoice'!B$2:B$1201,$Z39)="","",INDEX('Per Invoice'!B$2:B$1201,$Z39)))</f>
        <v/>
      </c>
      <c r="C39">
        <f>IF($Z39="","",IF(INDEX('Per Invoice'!C$2:C$1201,$Z39)="","",INDEX('Per Invoice'!C$2:C$1201,$Z39)))</f>
        <v/>
      </c>
      <c r="D39">
        <f>IF($Z39="","",IF(INDEX('Per Invoice'!D$2:D$1201,$Z39)="","",INDEX('Per Invoice'!D$2:D$1201,$Z39)))</f>
        <v/>
      </c>
      <c r="E39" s="14">
        <f>IF($Z39="","",IF(INDEX('Per Invoice'!E$2:E$1201,$Z39)="","",INDEX('Per Invoice'!E$2:E$1201,$Z39)))</f>
        <v/>
      </c>
      <c r="F39">
        <f>IF($Z39="","",IF(INDEX('Per Invoice'!F$2:F$1201,$Z39)="","",INDEX('Per Invoice'!F$2:F$1201,$Z39)))</f>
        <v/>
      </c>
      <c r="G39">
        <f>IF($Z39="","",IF(INDEX('Per Invoice'!G$2:G$1201,$Z39)="","",INDEX('Per Invoice'!G$2:G$1201,$Z39)))</f>
        <v/>
      </c>
      <c r="H39">
        <f>IF($Z39="","",IF(INDEX('Per Invoice'!H$2:H$1201,$Z39)="","",INDEX('Per Invoice'!H$2:H$1201,$Z39)))</f>
        <v/>
      </c>
      <c r="I39">
        <f>IF($Z39="","",IF(INDEX('Per Invoice'!I$2:I$1201,$Z39)="","",INDEX('Per Invoice'!I$2:I$1201,$Z39)))</f>
        <v/>
      </c>
      <c r="J39">
        <f>IF($Z39="","",IF(INDEX('Per Invoice'!J$2:J$1201,$Z39)="","",INDEX('Per Invoice'!J$2:J$1201,$Z39)))</f>
        <v/>
      </c>
      <c r="K39" s="8">
        <f>IF($Z39="","",IF(INDEX('Per Invoice'!K$2:K$1201,$Z39)="","",INDEX('Per Invoice'!K$2:K$1201,$Z39)))</f>
        <v/>
      </c>
      <c r="L39">
        <f>IF($Z39="","",IF(INDEX('Per Invoice'!L$2:L$1201,$Z39)="","",INDEX('Per Invoice'!L$2:L$1201,$Z39)))</f>
        <v/>
      </c>
      <c r="M39">
        <f>IF($Z39="","",IF(INDEX('Per Invoice'!M$2:M$1201,$Z39)="","",INDEX('Per Invoice'!M$2:M$1201,$Z39)))</f>
        <v/>
      </c>
      <c r="N39">
        <f>IF($Z39="","",IF(INDEX('Per Invoice'!N$2:N$1201,$Z39)="","",INDEX('Per Invoice'!N$2:N$1201,$Z39)))</f>
        <v/>
      </c>
      <c r="O39" s="8">
        <f>IF($Z39="","",IF(INDEX('Per Invoice'!O$2:O$1201,$Z39)="","",INDEX('Per Invoice'!O$2:O$1201,$Z39)))</f>
        <v/>
      </c>
      <c r="P39">
        <f>IF($Z39="","",IF(INDEX('Per Invoice'!P$2:P$1201,$Z39)="","",INDEX('Per Invoice'!P$2:P$1201,$Z39)))</f>
        <v/>
      </c>
      <c r="Q39" s="8">
        <f>IF($Z39="","",IF(INDEX('Per Invoice'!Q$2:Q$1201,$Z39)="","",INDEX('Per Invoice'!Q$2:Q$1201,$Z39)))</f>
        <v/>
      </c>
      <c r="R39" s="8">
        <f>IF($Z39="","",IF(INDEX('Per Invoice'!R$2:R$1201,$Z39)="","",INDEX('Per Invoice'!R$2:R$1201,$Z39)))</f>
        <v/>
      </c>
      <c r="S39">
        <f>IF($Z39="","",IF(INDEX('Per Invoice'!S$2:S$1201,$Z39)="","",INDEX('Per Invoice'!S$2:S$1201,$Z39)))</f>
        <v/>
      </c>
      <c r="T39" s="8">
        <f>IF($Z39="","",IF(INDEX('Per Invoice'!T$2:T$1201,$Z39)="","",INDEX('Per Invoice'!T$2:T$1201,$Z39)))</f>
        <v/>
      </c>
      <c r="U39" s="8">
        <f>IF($Z39="","",IF(INDEX('Per Invoice'!U$2:U$1201,$Z39)="","",INDEX('Per Invoice'!U$2:U$1201,$Z39)))</f>
        <v/>
      </c>
      <c r="V39" s="8">
        <f>IF($Z39="","",IF(INDEX('Per Invoice'!V$2:V$1201,$Z39)="","",INDEX('Per Invoice'!V$2:V$1201,$Z39)))</f>
        <v/>
      </c>
      <c r="W39" s="8">
        <f>IF($Z39="","",IF(INDEX('Per Invoice'!W$2:W$1201,$Z39)="","",INDEX('Per Invoice'!W$2:W$1201,$Z39)))</f>
        <v/>
      </c>
      <c r="X39" s="8">
        <f>IF($Z39="","",IF(INDEX('Per Invoice'!X$2:X$1201,$Z39)="","",INDEX('Per Invoice'!X$2:X$1201,$Z39)))</f>
        <v/>
      </c>
      <c r="Y39" s="8">
        <f>IF($Z39="","",IF(INDEX('Per Invoice'!Y$2:Y$1201,$Z39)="","",INDEX('Per Invoice'!Y$2:Y$1201,$Z39)))</f>
        <v/>
      </c>
      <c r="Z39" s="16">
        <f>IFERROR(MATCH(Settings!$C$27&amp;"|"&amp;ROWS($Z$2:$Z39),'Per Invoice'!$AB$2:$AB$1201,0),"")</f>
        <v/>
      </c>
    </row>
    <row r="40">
      <c r="A40">
        <f>IF($Z40="","",IF(INDEX('Per Invoice'!A$2:A$1201,$Z40)="","",INDEX('Per Invoice'!A$2:A$1201,$Z40)))</f>
        <v/>
      </c>
      <c r="B40">
        <f>IF($Z40="","",IF(INDEX('Per Invoice'!B$2:B$1201,$Z40)="","",INDEX('Per Invoice'!B$2:B$1201,$Z40)))</f>
        <v/>
      </c>
      <c r="C40">
        <f>IF($Z40="","",IF(INDEX('Per Invoice'!C$2:C$1201,$Z40)="","",INDEX('Per Invoice'!C$2:C$1201,$Z40)))</f>
        <v/>
      </c>
      <c r="D40">
        <f>IF($Z40="","",IF(INDEX('Per Invoice'!D$2:D$1201,$Z40)="","",INDEX('Per Invoice'!D$2:D$1201,$Z40)))</f>
        <v/>
      </c>
      <c r="E40" s="14">
        <f>IF($Z40="","",IF(INDEX('Per Invoice'!E$2:E$1201,$Z40)="","",INDEX('Per Invoice'!E$2:E$1201,$Z40)))</f>
        <v/>
      </c>
      <c r="F40">
        <f>IF($Z40="","",IF(INDEX('Per Invoice'!F$2:F$1201,$Z40)="","",INDEX('Per Invoice'!F$2:F$1201,$Z40)))</f>
        <v/>
      </c>
      <c r="G40">
        <f>IF($Z40="","",IF(INDEX('Per Invoice'!G$2:G$1201,$Z40)="","",INDEX('Per Invoice'!G$2:G$1201,$Z40)))</f>
        <v/>
      </c>
      <c r="H40">
        <f>IF($Z40="","",IF(INDEX('Per Invoice'!H$2:H$1201,$Z40)="","",INDEX('Per Invoice'!H$2:H$1201,$Z40)))</f>
        <v/>
      </c>
      <c r="I40">
        <f>IF($Z40="","",IF(INDEX('Per Invoice'!I$2:I$1201,$Z40)="","",INDEX('Per Invoice'!I$2:I$1201,$Z40)))</f>
        <v/>
      </c>
      <c r="J40">
        <f>IF($Z40="","",IF(INDEX('Per Invoice'!J$2:J$1201,$Z40)="","",INDEX('Per Invoice'!J$2:J$1201,$Z40)))</f>
        <v/>
      </c>
      <c r="K40" s="8">
        <f>IF($Z40="","",IF(INDEX('Per Invoice'!K$2:K$1201,$Z40)="","",INDEX('Per Invoice'!K$2:K$1201,$Z40)))</f>
        <v/>
      </c>
      <c r="L40">
        <f>IF($Z40="","",IF(INDEX('Per Invoice'!L$2:L$1201,$Z40)="","",INDEX('Per Invoice'!L$2:L$1201,$Z40)))</f>
        <v/>
      </c>
      <c r="M40">
        <f>IF($Z40="","",IF(INDEX('Per Invoice'!M$2:M$1201,$Z40)="","",INDEX('Per Invoice'!M$2:M$1201,$Z40)))</f>
        <v/>
      </c>
      <c r="N40">
        <f>IF($Z40="","",IF(INDEX('Per Invoice'!N$2:N$1201,$Z40)="","",INDEX('Per Invoice'!N$2:N$1201,$Z40)))</f>
        <v/>
      </c>
      <c r="O40" s="8">
        <f>IF($Z40="","",IF(INDEX('Per Invoice'!O$2:O$1201,$Z40)="","",INDEX('Per Invoice'!O$2:O$1201,$Z40)))</f>
        <v/>
      </c>
      <c r="P40">
        <f>IF($Z40="","",IF(INDEX('Per Invoice'!P$2:P$1201,$Z40)="","",INDEX('Per Invoice'!P$2:P$1201,$Z40)))</f>
        <v/>
      </c>
      <c r="Q40" s="8">
        <f>IF($Z40="","",IF(INDEX('Per Invoice'!Q$2:Q$1201,$Z40)="","",INDEX('Per Invoice'!Q$2:Q$1201,$Z40)))</f>
        <v/>
      </c>
      <c r="R40" s="8">
        <f>IF($Z40="","",IF(INDEX('Per Invoice'!R$2:R$1201,$Z40)="","",INDEX('Per Invoice'!R$2:R$1201,$Z40)))</f>
        <v/>
      </c>
      <c r="S40">
        <f>IF($Z40="","",IF(INDEX('Per Invoice'!S$2:S$1201,$Z40)="","",INDEX('Per Invoice'!S$2:S$1201,$Z40)))</f>
        <v/>
      </c>
      <c r="T40" s="8">
        <f>IF($Z40="","",IF(INDEX('Per Invoice'!T$2:T$1201,$Z40)="","",INDEX('Per Invoice'!T$2:T$1201,$Z40)))</f>
        <v/>
      </c>
      <c r="U40" s="8">
        <f>IF($Z40="","",IF(INDEX('Per Invoice'!U$2:U$1201,$Z40)="","",INDEX('Per Invoice'!U$2:U$1201,$Z40)))</f>
        <v/>
      </c>
      <c r="V40" s="8">
        <f>IF($Z40="","",IF(INDEX('Per Invoice'!V$2:V$1201,$Z40)="","",INDEX('Per Invoice'!V$2:V$1201,$Z40)))</f>
        <v/>
      </c>
      <c r="W40" s="8">
        <f>IF($Z40="","",IF(INDEX('Per Invoice'!W$2:W$1201,$Z40)="","",INDEX('Per Invoice'!W$2:W$1201,$Z40)))</f>
        <v/>
      </c>
      <c r="X40" s="8">
        <f>IF($Z40="","",IF(INDEX('Per Invoice'!X$2:X$1201,$Z40)="","",INDEX('Per Invoice'!X$2:X$1201,$Z40)))</f>
        <v/>
      </c>
      <c r="Y40" s="8">
        <f>IF($Z40="","",IF(INDEX('Per Invoice'!Y$2:Y$1201,$Z40)="","",INDEX('Per Invoice'!Y$2:Y$1201,$Z40)))</f>
        <v/>
      </c>
      <c r="Z40" s="16">
        <f>IFERROR(MATCH(Settings!$C$27&amp;"|"&amp;ROWS($Z$2:$Z40),'Per Invoice'!$AB$2:$AB$1201,0),"")</f>
        <v/>
      </c>
    </row>
    <row r="41">
      <c r="A41">
        <f>IF($Z41="","",IF(INDEX('Per Invoice'!A$2:A$1201,$Z41)="","",INDEX('Per Invoice'!A$2:A$1201,$Z41)))</f>
        <v/>
      </c>
      <c r="B41">
        <f>IF($Z41="","",IF(INDEX('Per Invoice'!B$2:B$1201,$Z41)="","",INDEX('Per Invoice'!B$2:B$1201,$Z41)))</f>
        <v/>
      </c>
      <c r="C41">
        <f>IF($Z41="","",IF(INDEX('Per Invoice'!C$2:C$1201,$Z41)="","",INDEX('Per Invoice'!C$2:C$1201,$Z41)))</f>
        <v/>
      </c>
      <c r="D41">
        <f>IF($Z41="","",IF(INDEX('Per Invoice'!D$2:D$1201,$Z41)="","",INDEX('Per Invoice'!D$2:D$1201,$Z41)))</f>
        <v/>
      </c>
      <c r="E41" s="14">
        <f>IF($Z41="","",IF(INDEX('Per Invoice'!E$2:E$1201,$Z41)="","",INDEX('Per Invoice'!E$2:E$1201,$Z41)))</f>
        <v/>
      </c>
      <c r="F41">
        <f>IF($Z41="","",IF(INDEX('Per Invoice'!F$2:F$1201,$Z41)="","",INDEX('Per Invoice'!F$2:F$1201,$Z41)))</f>
        <v/>
      </c>
      <c r="G41">
        <f>IF($Z41="","",IF(INDEX('Per Invoice'!G$2:G$1201,$Z41)="","",INDEX('Per Invoice'!G$2:G$1201,$Z41)))</f>
        <v/>
      </c>
      <c r="H41">
        <f>IF($Z41="","",IF(INDEX('Per Invoice'!H$2:H$1201,$Z41)="","",INDEX('Per Invoice'!H$2:H$1201,$Z41)))</f>
        <v/>
      </c>
      <c r="I41">
        <f>IF($Z41="","",IF(INDEX('Per Invoice'!I$2:I$1201,$Z41)="","",INDEX('Per Invoice'!I$2:I$1201,$Z41)))</f>
        <v/>
      </c>
      <c r="J41">
        <f>IF($Z41="","",IF(INDEX('Per Invoice'!J$2:J$1201,$Z41)="","",INDEX('Per Invoice'!J$2:J$1201,$Z41)))</f>
        <v/>
      </c>
      <c r="K41" s="8">
        <f>IF($Z41="","",IF(INDEX('Per Invoice'!K$2:K$1201,$Z41)="","",INDEX('Per Invoice'!K$2:K$1201,$Z41)))</f>
        <v/>
      </c>
      <c r="L41">
        <f>IF($Z41="","",IF(INDEX('Per Invoice'!L$2:L$1201,$Z41)="","",INDEX('Per Invoice'!L$2:L$1201,$Z41)))</f>
        <v/>
      </c>
      <c r="M41">
        <f>IF($Z41="","",IF(INDEX('Per Invoice'!M$2:M$1201,$Z41)="","",INDEX('Per Invoice'!M$2:M$1201,$Z41)))</f>
        <v/>
      </c>
      <c r="N41">
        <f>IF($Z41="","",IF(INDEX('Per Invoice'!N$2:N$1201,$Z41)="","",INDEX('Per Invoice'!N$2:N$1201,$Z41)))</f>
        <v/>
      </c>
      <c r="O41" s="8">
        <f>IF($Z41="","",IF(INDEX('Per Invoice'!O$2:O$1201,$Z41)="","",INDEX('Per Invoice'!O$2:O$1201,$Z41)))</f>
        <v/>
      </c>
      <c r="P41">
        <f>IF($Z41="","",IF(INDEX('Per Invoice'!P$2:P$1201,$Z41)="","",INDEX('Per Invoice'!P$2:P$1201,$Z41)))</f>
        <v/>
      </c>
      <c r="Q41" s="8">
        <f>IF($Z41="","",IF(INDEX('Per Invoice'!Q$2:Q$1201,$Z41)="","",INDEX('Per Invoice'!Q$2:Q$1201,$Z41)))</f>
        <v/>
      </c>
      <c r="R41" s="8">
        <f>IF($Z41="","",IF(INDEX('Per Invoice'!R$2:R$1201,$Z41)="","",INDEX('Per Invoice'!R$2:R$1201,$Z41)))</f>
        <v/>
      </c>
      <c r="S41">
        <f>IF($Z41="","",IF(INDEX('Per Invoice'!S$2:S$1201,$Z41)="","",INDEX('Per Invoice'!S$2:S$1201,$Z41)))</f>
        <v/>
      </c>
      <c r="T41" s="8">
        <f>IF($Z41="","",IF(INDEX('Per Invoice'!T$2:T$1201,$Z41)="","",INDEX('Per Invoice'!T$2:T$1201,$Z41)))</f>
        <v/>
      </c>
      <c r="U41" s="8">
        <f>IF($Z41="","",IF(INDEX('Per Invoice'!U$2:U$1201,$Z41)="","",INDEX('Per Invoice'!U$2:U$1201,$Z41)))</f>
        <v/>
      </c>
      <c r="V41" s="8">
        <f>IF($Z41="","",IF(INDEX('Per Invoice'!V$2:V$1201,$Z41)="","",INDEX('Per Invoice'!V$2:V$1201,$Z41)))</f>
        <v/>
      </c>
      <c r="W41" s="8">
        <f>IF($Z41="","",IF(INDEX('Per Invoice'!W$2:W$1201,$Z41)="","",INDEX('Per Invoice'!W$2:W$1201,$Z41)))</f>
        <v/>
      </c>
      <c r="X41" s="8">
        <f>IF($Z41="","",IF(INDEX('Per Invoice'!X$2:X$1201,$Z41)="","",INDEX('Per Invoice'!X$2:X$1201,$Z41)))</f>
        <v/>
      </c>
      <c r="Y41" s="8">
        <f>IF($Z41="","",IF(INDEX('Per Invoice'!Y$2:Y$1201,$Z41)="","",INDEX('Per Invoice'!Y$2:Y$1201,$Z41)))</f>
        <v/>
      </c>
      <c r="Z41" s="16">
        <f>IFERROR(MATCH(Settings!$C$27&amp;"|"&amp;ROWS($Z$2:$Z41),'Per Invoice'!$AB$2:$AB$1201,0),"")</f>
        <v/>
      </c>
    </row>
    <row r="42">
      <c r="A42">
        <f>IF($Z42="","",IF(INDEX('Per Invoice'!A$2:A$1201,$Z42)="","",INDEX('Per Invoice'!A$2:A$1201,$Z42)))</f>
        <v/>
      </c>
      <c r="B42">
        <f>IF($Z42="","",IF(INDEX('Per Invoice'!B$2:B$1201,$Z42)="","",INDEX('Per Invoice'!B$2:B$1201,$Z42)))</f>
        <v/>
      </c>
      <c r="C42">
        <f>IF($Z42="","",IF(INDEX('Per Invoice'!C$2:C$1201,$Z42)="","",INDEX('Per Invoice'!C$2:C$1201,$Z42)))</f>
        <v/>
      </c>
      <c r="D42">
        <f>IF($Z42="","",IF(INDEX('Per Invoice'!D$2:D$1201,$Z42)="","",INDEX('Per Invoice'!D$2:D$1201,$Z42)))</f>
        <v/>
      </c>
      <c r="E42" s="14">
        <f>IF($Z42="","",IF(INDEX('Per Invoice'!E$2:E$1201,$Z42)="","",INDEX('Per Invoice'!E$2:E$1201,$Z42)))</f>
        <v/>
      </c>
      <c r="F42">
        <f>IF($Z42="","",IF(INDEX('Per Invoice'!F$2:F$1201,$Z42)="","",INDEX('Per Invoice'!F$2:F$1201,$Z42)))</f>
        <v/>
      </c>
      <c r="G42">
        <f>IF($Z42="","",IF(INDEX('Per Invoice'!G$2:G$1201,$Z42)="","",INDEX('Per Invoice'!G$2:G$1201,$Z42)))</f>
        <v/>
      </c>
      <c r="H42">
        <f>IF($Z42="","",IF(INDEX('Per Invoice'!H$2:H$1201,$Z42)="","",INDEX('Per Invoice'!H$2:H$1201,$Z42)))</f>
        <v/>
      </c>
      <c r="I42">
        <f>IF($Z42="","",IF(INDEX('Per Invoice'!I$2:I$1201,$Z42)="","",INDEX('Per Invoice'!I$2:I$1201,$Z42)))</f>
        <v/>
      </c>
      <c r="J42">
        <f>IF($Z42="","",IF(INDEX('Per Invoice'!J$2:J$1201,$Z42)="","",INDEX('Per Invoice'!J$2:J$1201,$Z42)))</f>
        <v/>
      </c>
      <c r="K42" s="8">
        <f>IF($Z42="","",IF(INDEX('Per Invoice'!K$2:K$1201,$Z42)="","",INDEX('Per Invoice'!K$2:K$1201,$Z42)))</f>
        <v/>
      </c>
      <c r="L42">
        <f>IF($Z42="","",IF(INDEX('Per Invoice'!L$2:L$1201,$Z42)="","",INDEX('Per Invoice'!L$2:L$1201,$Z42)))</f>
        <v/>
      </c>
      <c r="M42">
        <f>IF($Z42="","",IF(INDEX('Per Invoice'!M$2:M$1201,$Z42)="","",INDEX('Per Invoice'!M$2:M$1201,$Z42)))</f>
        <v/>
      </c>
      <c r="N42">
        <f>IF($Z42="","",IF(INDEX('Per Invoice'!N$2:N$1201,$Z42)="","",INDEX('Per Invoice'!N$2:N$1201,$Z42)))</f>
        <v/>
      </c>
      <c r="O42" s="8">
        <f>IF($Z42="","",IF(INDEX('Per Invoice'!O$2:O$1201,$Z42)="","",INDEX('Per Invoice'!O$2:O$1201,$Z42)))</f>
        <v/>
      </c>
      <c r="P42">
        <f>IF($Z42="","",IF(INDEX('Per Invoice'!P$2:P$1201,$Z42)="","",INDEX('Per Invoice'!P$2:P$1201,$Z42)))</f>
        <v/>
      </c>
      <c r="Q42" s="8">
        <f>IF($Z42="","",IF(INDEX('Per Invoice'!Q$2:Q$1201,$Z42)="","",INDEX('Per Invoice'!Q$2:Q$1201,$Z42)))</f>
        <v/>
      </c>
      <c r="R42" s="8">
        <f>IF($Z42="","",IF(INDEX('Per Invoice'!R$2:R$1201,$Z42)="","",INDEX('Per Invoice'!R$2:R$1201,$Z42)))</f>
        <v/>
      </c>
      <c r="S42">
        <f>IF($Z42="","",IF(INDEX('Per Invoice'!S$2:S$1201,$Z42)="","",INDEX('Per Invoice'!S$2:S$1201,$Z42)))</f>
        <v/>
      </c>
      <c r="T42" s="8">
        <f>IF($Z42="","",IF(INDEX('Per Invoice'!T$2:T$1201,$Z42)="","",INDEX('Per Invoice'!T$2:T$1201,$Z42)))</f>
        <v/>
      </c>
      <c r="U42" s="8">
        <f>IF($Z42="","",IF(INDEX('Per Invoice'!U$2:U$1201,$Z42)="","",INDEX('Per Invoice'!U$2:U$1201,$Z42)))</f>
        <v/>
      </c>
      <c r="V42" s="8">
        <f>IF($Z42="","",IF(INDEX('Per Invoice'!V$2:V$1201,$Z42)="","",INDEX('Per Invoice'!V$2:V$1201,$Z42)))</f>
        <v/>
      </c>
      <c r="W42" s="8">
        <f>IF($Z42="","",IF(INDEX('Per Invoice'!W$2:W$1201,$Z42)="","",INDEX('Per Invoice'!W$2:W$1201,$Z42)))</f>
        <v/>
      </c>
      <c r="X42" s="8">
        <f>IF($Z42="","",IF(INDEX('Per Invoice'!X$2:X$1201,$Z42)="","",INDEX('Per Invoice'!X$2:X$1201,$Z42)))</f>
        <v/>
      </c>
      <c r="Y42" s="8">
        <f>IF($Z42="","",IF(INDEX('Per Invoice'!Y$2:Y$1201,$Z42)="","",INDEX('Per Invoice'!Y$2:Y$1201,$Z42)))</f>
        <v/>
      </c>
      <c r="Z42" s="16">
        <f>IFERROR(MATCH(Settings!$C$27&amp;"|"&amp;ROWS($Z$2:$Z42),'Per Invoice'!$AB$2:$AB$1201,0),"")</f>
        <v/>
      </c>
    </row>
    <row r="43">
      <c r="A43">
        <f>IF($Z43="","",IF(INDEX('Per Invoice'!A$2:A$1201,$Z43)="","",INDEX('Per Invoice'!A$2:A$1201,$Z43)))</f>
        <v/>
      </c>
      <c r="B43">
        <f>IF($Z43="","",IF(INDEX('Per Invoice'!B$2:B$1201,$Z43)="","",INDEX('Per Invoice'!B$2:B$1201,$Z43)))</f>
        <v/>
      </c>
      <c r="C43">
        <f>IF($Z43="","",IF(INDEX('Per Invoice'!C$2:C$1201,$Z43)="","",INDEX('Per Invoice'!C$2:C$1201,$Z43)))</f>
        <v/>
      </c>
      <c r="D43">
        <f>IF($Z43="","",IF(INDEX('Per Invoice'!D$2:D$1201,$Z43)="","",INDEX('Per Invoice'!D$2:D$1201,$Z43)))</f>
        <v/>
      </c>
      <c r="E43" s="14">
        <f>IF($Z43="","",IF(INDEX('Per Invoice'!E$2:E$1201,$Z43)="","",INDEX('Per Invoice'!E$2:E$1201,$Z43)))</f>
        <v/>
      </c>
      <c r="F43">
        <f>IF($Z43="","",IF(INDEX('Per Invoice'!F$2:F$1201,$Z43)="","",INDEX('Per Invoice'!F$2:F$1201,$Z43)))</f>
        <v/>
      </c>
      <c r="G43">
        <f>IF($Z43="","",IF(INDEX('Per Invoice'!G$2:G$1201,$Z43)="","",INDEX('Per Invoice'!G$2:G$1201,$Z43)))</f>
        <v/>
      </c>
      <c r="H43">
        <f>IF($Z43="","",IF(INDEX('Per Invoice'!H$2:H$1201,$Z43)="","",INDEX('Per Invoice'!H$2:H$1201,$Z43)))</f>
        <v/>
      </c>
      <c r="I43">
        <f>IF($Z43="","",IF(INDEX('Per Invoice'!I$2:I$1201,$Z43)="","",INDEX('Per Invoice'!I$2:I$1201,$Z43)))</f>
        <v/>
      </c>
      <c r="J43">
        <f>IF($Z43="","",IF(INDEX('Per Invoice'!J$2:J$1201,$Z43)="","",INDEX('Per Invoice'!J$2:J$1201,$Z43)))</f>
        <v/>
      </c>
      <c r="K43" s="8">
        <f>IF($Z43="","",IF(INDEX('Per Invoice'!K$2:K$1201,$Z43)="","",INDEX('Per Invoice'!K$2:K$1201,$Z43)))</f>
        <v/>
      </c>
      <c r="L43">
        <f>IF($Z43="","",IF(INDEX('Per Invoice'!L$2:L$1201,$Z43)="","",INDEX('Per Invoice'!L$2:L$1201,$Z43)))</f>
        <v/>
      </c>
      <c r="M43">
        <f>IF($Z43="","",IF(INDEX('Per Invoice'!M$2:M$1201,$Z43)="","",INDEX('Per Invoice'!M$2:M$1201,$Z43)))</f>
        <v/>
      </c>
      <c r="N43">
        <f>IF($Z43="","",IF(INDEX('Per Invoice'!N$2:N$1201,$Z43)="","",INDEX('Per Invoice'!N$2:N$1201,$Z43)))</f>
        <v/>
      </c>
      <c r="O43" s="8">
        <f>IF($Z43="","",IF(INDEX('Per Invoice'!O$2:O$1201,$Z43)="","",INDEX('Per Invoice'!O$2:O$1201,$Z43)))</f>
        <v/>
      </c>
      <c r="P43">
        <f>IF($Z43="","",IF(INDEX('Per Invoice'!P$2:P$1201,$Z43)="","",INDEX('Per Invoice'!P$2:P$1201,$Z43)))</f>
        <v/>
      </c>
      <c r="Q43" s="8">
        <f>IF($Z43="","",IF(INDEX('Per Invoice'!Q$2:Q$1201,$Z43)="","",INDEX('Per Invoice'!Q$2:Q$1201,$Z43)))</f>
        <v/>
      </c>
      <c r="R43" s="8">
        <f>IF($Z43="","",IF(INDEX('Per Invoice'!R$2:R$1201,$Z43)="","",INDEX('Per Invoice'!R$2:R$1201,$Z43)))</f>
        <v/>
      </c>
      <c r="S43">
        <f>IF($Z43="","",IF(INDEX('Per Invoice'!S$2:S$1201,$Z43)="","",INDEX('Per Invoice'!S$2:S$1201,$Z43)))</f>
        <v/>
      </c>
      <c r="T43" s="8">
        <f>IF($Z43="","",IF(INDEX('Per Invoice'!T$2:T$1201,$Z43)="","",INDEX('Per Invoice'!T$2:T$1201,$Z43)))</f>
        <v/>
      </c>
      <c r="U43" s="8">
        <f>IF($Z43="","",IF(INDEX('Per Invoice'!U$2:U$1201,$Z43)="","",INDEX('Per Invoice'!U$2:U$1201,$Z43)))</f>
        <v/>
      </c>
      <c r="V43" s="8">
        <f>IF($Z43="","",IF(INDEX('Per Invoice'!V$2:V$1201,$Z43)="","",INDEX('Per Invoice'!V$2:V$1201,$Z43)))</f>
        <v/>
      </c>
      <c r="W43" s="8">
        <f>IF($Z43="","",IF(INDEX('Per Invoice'!W$2:W$1201,$Z43)="","",INDEX('Per Invoice'!W$2:W$1201,$Z43)))</f>
        <v/>
      </c>
      <c r="X43" s="8">
        <f>IF($Z43="","",IF(INDEX('Per Invoice'!X$2:X$1201,$Z43)="","",INDEX('Per Invoice'!X$2:X$1201,$Z43)))</f>
        <v/>
      </c>
      <c r="Y43" s="8">
        <f>IF($Z43="","",IF(INDEX('Per Invoice'!Y$2:Y$1201,$Z43)="","",INDEX('Per Invoice'!Y$2:Y$1201,$Z43)))</f>
        <v/>
      </c>
      <c r="Z43" s="16">
        <f>IFERROR(MATCH(Settings!$C$27&amp;"|"&amp;ROWS($Z$2:$Z43),'Per Invoice'!$AB$2:$AB$1201,0),"")</f>
        <v/>
      </c>
    </row>
    <row r="44">
      <c r="A44">
        <f>IF($Z44="","",IF(INDEX('Per Invoice'!A$2:A$1201,$Z44)="","",INDEX('Per Invoice'!A$2:A$1201,$Z44)))</f>
        <v/>
      </c>
      <c r="B44">
        <f>IF($Z44="","",IF(INDEX('Per Invoice'!B$2:B$1201,$Z44)="","",INDEX('Per Invoice'!B$2:B$1201,$Z44)))</f>
        <v/>
      </c>
      <c r="C44">
        <f>IF($Z44="","",IF(INDEX('Per Invoice'!C$2:C$1201,$Z44)="","",INDEX('Per Invoice'!C$2:C$1201,$Z44)))</f>
        <v/>
      </c>
      <c r="D44">
        <f>IF($Z44="","",IF(INDEX('Per Invoice'!D$2:D$1201,$Z44)="","",INDEX('Per Invoice'!D$2:D$1201,$Z44)))</f>
        <v/>
      </c>
      <c r="E44" s="14">
        <f>IF($Z44="","",IF(INDEX('Per Invoice'!E$2:E$1201,$Z44)="","",INDEX('Per Invoice'!E$2:E$1201,$Z44)))</f>
        <v/>
      </c>
      <c r="F44">
        <f>IF($Z44="","",IF(INDEX('Per Invoice'!F$2:F$1201,$Z44)="","",INDEX('Per Invoice'!F$2:F$1201,$Z44)))</f>
        <v/>
      </c>
      <c r="G44">
        <f>IF($Z44="","",IF(INDEX('Per Invoice'!G$2:G$1201,$Z44)="","",INDEX('Per Invoice'!G$2:G$1201,$Z44)))</f>
        <v/>
      </c>
      <c r="H44">
        <f>IF($Z44="","",IF(INDEX('Per Invoice'!H$2:H$1201,$Z44)="","",INDEX('Per Invoice'!H$2:H$1201,$Z44)))</f>
        <v/>
      </c>
      <c r="I44">
        <f>IF($Z44="","",IF(INDEX('Per Invoice'!I$2:I$1201,$Z44)="","",INDEX('Per Invoice'!I$2:I$1201,$Z44)))</f>
        <v/>
      </c>
      <c r="J44">
        <f>IF($Z44="","",IF(INDEX('Per Invoice'!J$2:J$1201,$Z44)="","",INDEX('Per Invoice'!J$2:J$1201,$Z44)))</f>
        <v/>
      </c>
      <c r="K44" s="8">
        <f>IF($Z44="","",IF(INDEX('Per Invoice'!K$2:K$1201,$Z44)="","",INDEX('Per Invoice'!K$2:K$1201,$Z44)))</f>
        <v/>
      </c>
      <c r="L44">
        <f>IF($Z44="","",IF(INDEX('Per Invoice'!L$2:L$1201,$Z44)="","",INDEX('Per Invoice'!L$2:L$1201,$Z44)))</f>
        <v/>
      </c>
      <c r="M44">
        <f>IF($Z44="","",IF(INDEX('Per Invoice'!M$2:M$1201,$Z44)="","",INDEX('Per Invoice'!M$2:M$1201,$Z44)))</f>
        <v/>
      </c>
      <c r="N44">
        <f>IF($Z44="","",IF(INDEX('Per Invoice'!N$2:N$1201,$Z44)="","",INDEX('Per Invoice'!N$2:N$1201,$Z44)))</f>
        <v/>
      </c>
      <c r="O44" s="8">
        <f>IF($Z44="","",IF(INDEX('Per Invoice'!O$2:O$1201,$Z44)="","",INDEX('Per Invoice'!O$2:O$1201,$Z44)))</f>
        <v/>
      </c>
      <c r="P44">
        <f>IF($Z44="","",IF(INDEX('Per Invoice'!P$2:P$1201,$Z44)="","",INDEX('Per Invoice'!P$2:P$1201,$Z44)))</f>
        <v/>
      </c>
      <c r="Q44" s="8">
        <f>IF($Z44="","",IF(INDEX('Per Invoice'!Q$2:Q$1201,$Z44)="","",INDEX('Per Invoice'!Q$2:Q$1201,$Z44)))</f>
        <v/>
      </c>
      <c r="R44" s="8">
        <f>IF($Z44="","",IF(INDEX('Per Invoice'!R$2:R$1201,$Z44)="","",INDEX('Per Invoice'!R$2:R$1201,$Z44)))</f>
        <v/>
      </c>
      <c r="S44">
        <f>IF($Z44="","",IF(INDEX('Per Invoice'!S$2:S$1201,$Z44)="","",INDEX('Per Invoice'!S$2:S$1201,$Z44)))</f>
        <v/>
      </c>
      <c r="T44" s="8">
        <f>IF($Z44="","",IF(INDEX('Per Invoice'!T$2:T$1201,$Z44)="","",INDEX('Per Invoice'!T$2:T$1201,$Z44)))</f>
        <v/>
      </c>
      <c r="U44" s="8">
        <f>IF($Z44="","",IF(INDEX('Per Invoice'!U$2:U$1201,$Z44)="","",INDEX('Per Invoice'!U$2:U$1201,$Z44)))</f>
        <v/>
      </c>
      <c r="V44" s="8">
        <f>IF($Z44="","",IF(INDEX('Per Invoice'!V$2:V$1201,$Z44)="","",INDEX('Per Invoice'!V$2:V$1201,$Z44)))</f>
        <v/>
      </c>
      <c r="W44" s="8">
        <f>IF($Z44="","",IF(INDEX('Per Invoice'!W$2:W$1201,$Z44)="","",INDEX('Per Invoice'!W$2:W$1201,$Z44)))</f>
        <v/>
      </c>
      <c r="X44" s="8">
        <f>IF($Z44="","",IF(INDEX('Per Invoice'!X$2:X$1201,$Z44)="","",INDEX('Per Invoice'!X$2:X$1201,$Z44)))</f>
        <v/>
      </c>
      <c r="Y44" s="8">
        <f>IF($Z44="","",IF(INDEX('Per Invoice'!Y$2:Y$1201,$Z44)="","",INDEX('Per Invoice'!Y$2:Y$1201,$Z44)))</f>
        <v/>
      </c>
      <c r="Z44" s="16">
        <f>IFERROR(MATCH(Settings!$C$27&amp;"|"&amp;ROWS($Z$2:$Z44),'Per Invoice'!$AB$2:$AB$1201,0),"")</f>
        <v/>
      </c>
    </row>
    <row r="45">
      <c r="A45">
        <f>IF($Z45="","",IF(INDEX('Per Invoice'!A$2:A$1201,$Z45)="","",INDEX('Per Invoice'!A$2:A$1201,$Z45)))</f>
        <v/>
      </c>
      <c r="B45">
        <f>IF($Z45="","",IF(INDEX('Per Invoice'!B$2:B$1201,$Z45)="","",INDEX('Per Invoice'!B$2:B$1201,$Z45)))</f>
        <v/>
      </c>
      <c r="C45">
        <f>IF($Z45="","",IF(INDEX('Per Invoice'!C$2:C$1201,$Z45)="","",INDEX('Per Invoice'!C$2:C$1201,$Z45)))</f>
        <v/>
      </c>
      <c r="D45">
        <f>IF($Z45="","",IF(INDEX('Per Invoice'!D$2:D$1201,$Z45)="","",INDEX('Per Invoice'!D$2:D$1201,$Z45)))</f>
        <v/>
      </c>
      <c r="E45" s="14">
        <f>IF($Z45="","",IF(INDEX('Per Invoice'!E$2:E$1201,$Z45)="","",INDEX('Per Invoice'!E$2:E$1201,$Z45)))</f>
        <v/>
      </c>
      <c r="F45">
        <f>IF($Z45="","",IF(INDEX('Per Invoice'!F$2:F$1201,$Z45)="","",INDEX('Per Invoice'!F$2:F$1201,$Z45)))</f>
        <v/>
      </c>
      <c r="G45">
        <f>IF($Z45="","",IF(INDEX('Per Invoice'!G$2:G$1201,$Z45)="","",INDEX('Per Invoice'!G$2:G$1201,$Z45)))</f>
        <v/>
      </c>
      <c r="H45">
        <f>IF($Z45="","",IF(INDEX('Per Invoice'!H$2:H$1201,$Z45)="","",INDEX('Per Invoice'!H$2:H$1201,$Z45)))</f>
        <v/>
      </c>
      <c r="I45">
        <f>IF($Z45="","",IF(INDEX('Per Invoice'!I$2:I$1201,$Z45)="","",INDEX('Per Invoice'!I$2:I$1201,$Z45)))</f>
        <v/>
      </c>
      <c r="J45">
        <f>IF($Z45="","",IF(INDEX('Per Invoice'!J$2:J$1201,$Z45)="","",INDEX('Per Invoice'!J$2:J$1201,$Z45)))</f>
        <v/>
      </c>
      <c r="K45" s="8">
        <f>IF($Z45="","",IF(INDEX('Per Invoice'!K$2:K$1201,$Z45)="","",INDEX('Per Invoice'!K$2:K$1201,$Z45)))</f>
        <v/>
      </c>
      <c r="L45">
        <f>IF($Z45="","",IF(INDEX('Per Invoice'!L$2:L$1201,$Z45)="","",INDEX('Per Invoice'!L$2:L$1201,$Z45)))</f>
        <v/>
      </c>
      <c r="M45">
        <f>IF($Z45="","",IF(INDEX('Per Invoice'!M$2:M$1201,$Z45)="","",INDEX('Per Invoice'!M$2:M$1201,$Z45)))</f>
        <v/>
      </c>
      <c r="N45">
        <f>IF($Z45="","",IF(INDEX('Per Invoice'!N$2:N$1201,$Z45)="","",INDEX('Per Invoice'!N$2:N$1201,$Z45)))</f>
        <v/>
      </c>
      <c r="O45" s="8">
        <f>IF($Z45="","",IF(INDEX('Per Invoice'!O$2:O$1201,$Z45)="","",INDEX('Per Invoice'!O$2:O$1201,$Z45)))</f>
        <v/>
      </c>
      <c r="P45">
        <f>IF($Z45="","",IF(INDEX('Per Invoice'!P$2:P$1201,$Z45)="","",INDEX('Per Invoice'!P$2:P$1201,$Z45)))</f>
        <v/>
      </c>
      <c r="Q45" s="8">
        <f>IF($Z45="","",IF(INDEX('Per Invoice'!Q$2:Q$1201,$Z45)="","",INDEX('Per Invoice'!Q$2:Q$1201,$Z45)))</f>
        <v/>
      </c>
      <c r="R45" s="8">
        <f>IF($Z45="","",IF(INDEX('Per Invoice'!R$2:R$1201,$Z45)="","",INDEX('Per Invoice'!R$2:R$1201,$Z45)))</f>
        <v/>
      </c>
      <c r="S45">
        <f>IF($Z45="","",IF(INDEX('Per Invoice'!S$2:S$1201,$Z45)="","",INDEX('Per Invoice'!S$2:S$1201,$Z45)))</f>
        <v/>
      </c>
      <c r="T45" s="8">
        <f>IF($Z45="","",IF(INDEX('Per Invoice'!T$2:T$1201,$Z45)="","",INDEX('Per Invoice'!T$2:T$1201,$Z45)))</f>
        <v/>
      </c>
      <c r="U45" s="8">
        <f>IF($Z45="","",IF(INDEX('Per Invoice'!U$2:U$1201,$Z45)="","",INDEX('Per Invoice'!U$2:U$1201,$Z45)))</f>
        <v/>
      </c>
      <c r="V45" s="8">
        <f>IF($Z45="","",IF(INDEX('Per Invoice'!V$2:V$1201,$Z45)="","",INDEX('Per Invoice'!V$2:V$1201,$Z45)))</f>
        <v/>
      </c>
      <c r="W45" s="8">
        <f>IF($Z45="","",IF(INDEX('Per Invoice'!W$2:W$1201,$Z45)="","",INDEX('Per Invoice'!W$2:W$1201,$Z45)))</f>
        <v/>
      </c>
      <c r="X45" s="8">
        <f>IF($Z45="","",IF(INDEX('Per Invoice'!X$2:X$1201,$Z45)="","",INDEX('Per Invoice'!X$2:X$1201,$Z45)))</f>
        <v/>
      </c>
      <c r="Y45" s="8">
        <f>IF($Z45="","",IF(INDEX('Per Invoice'!Y$2:Y$1201,$Z45)="","",INDEX('Per Invoice'!Y$2:Y$1201,$Z45)))</f>
        <v/>
      </c>
      <c r="Z45" s="16">
        <f>IFERROR(MATCH(Settings!$C$27&amp;"|"&amp;ROWS($Z$2:$Z45),'Per Invoice'!$AB$2:$AB$1201,0),"")</f>
        <v/>
      </c>
    </row>
    <row r="46">
      <c r="A46">
        <f>IF($Z46="","",IF(INDEX('Per Invoice'!A$2:A$1201,$Z46)="","",INDEX('Per Invoice'!A$2:A$1201,$Z46)))</f>
        <v/>
      </c>
      <c r="B46">
        <f>IF($Z46="","",IF(INDEX('Per Invoice'!B$2:B$1201,$Z46)="","",INDEX('Per Invoice'!B$2:B$1201,$Z46)))</f>
        <v/>
      </c>
      <c r="C46">
        <f>IF($Z46="","",IF(INDEX('Per Invoice'!C$2:C$1201,$Z46)="","",INDEX('Per Invoice'!C$2:C$1201,$Z46)))</f>
        <v/>
      </c>
      <c r="D46">
        <f>IF($Z46="","",IF(INDEX('Per Invoice'!D$2:D$1201,$Z46)="","",INDEX('Per Invoice'!D$2:D$1201,$Z46)))</f>
        <v/>
      </c>
      <c r="E46" s="14">
        <f>IF($Z46="","",IF(INDEX('Per Invoice'!E$2:E$1201,$Z46)="","",INDEX('Per Invoice'!E$2:E$1201,$Z46)))</f>
        <v/>
      </c>
      <c r="F46">
        <f>IF($Z46="","",IF(INDEX('Per Invoice'!F$2:F$1201,$Z46)="","",INDEX('Per Invoice'!F$2:F$1201,$Z46)))</f>
        <v/>
      </c>
      <c r="G46">
        <f>IF($Z46="","",IF(INDEX('Per Invoice'!G$2:G$1201,$Z46)="","",INDEX('Per Invoice'!G$2:G$1201,$Z46)))</f>
        <v/>
      </c>
      <c r="H46">
        <f>IF($Z46="","",IF(INDEX('Per Invoice'!H$2:H$1201,$Z46)="","",INDEX('Per Invoice'!H$2:H$1201,$Z46)))</f>
        <v/>
      </c>
      <c r="I46">
        <f>IF($Z46="","",IF(INDEX('Per Invoice'!I$2:I$1201,$Z46)="","",INDEX('Per Invoice'!I$2:I$1201,$Z46)))</f>
        <v/>
      </c>
      <c r="J46">
        <f>IF($Z46="","",IF(INDEX('Per Invoice'!J$2:J$1201,$Z46)="","",INDEX('Per Invoice'!J$2:J$1201,$Z46)))</f>
        <v/>
      </c>
      <c r="K46" s="8">
        <f>IF($Z46="","",IF(INDEX('Per Invoice'!K$2:K$1201,$Z46)="","",INDEX('Per Invoice'!K$2:K$1201,$Z46)))</f>
        <v/>
      </c>
      <c r="L46">
        <f>IF($Z46="","",IF(INDEX('Per Invoice'!L$2:L$1201,$Z46)="","",INDEX('Per Invoice'!L$2:L$1201,$Z46)))</f>
        <v/>
      </c>
      <c r="M46">
        <f>IF($Z46="","",IF(INDEX('Per Invoice'!M$2:M$1201,$Z46)="","",INDEX('Per Invoice'!M$2:M$1201,$Z46)))</f>
        <v/>
      </c>
      <c r="N46">
        <f>IF($Z46="","",IF(INDEX('Per Invoice'!N$2:N$1201,$Z46)="","",INDEX('Per Invoice'!N$2:N$1201,$Z46)))</f>
        <v/>
      </c>
      <c r="O46" s="8">
        <f>IF($Z46="","",IF(INDEX('Per Invoice'!O$2:O$1201,$Z46)="","",INDEX('Per Invoice'!O$2:O$1201,$Z46)))</f>
        <v/>
      </c>
      <c r="P46">
        <f>IF($Z46="","",IF(INDEX('Per Invoice'!P$2:P$1201,$Z46)="","",INDEX('Per Invoice'!P$2:P$1201,$Z46)))</f>
        <v/>
      </c>
      <c r="Q46" s="8">
        <f>IF($Z46="","",IF(INDEX('Per Invoice'!Q$2:Q$1201,$Z46)="","",INDEX('Per Invoice'!Q$2:Q$1201,$Z46)))</f>
        <v/>
      </c>
      <c r="R46" s="8">
        <f>IF($Z46="","",IF(INDEX('Per Invoice'!R$2:R$1201,$Z46)="","",INDEX('Per Invoice'!R$2:R$1201,$Z46)))</f>
        <v/>
      </c>
      <c r="S46">
        <f>IF($Z46="","",IF(INDEX('Per Invoice'!S$2:S$1201,$Z46)="","",INDEX('Per Invoice'!S$2:S$1201,$Z46)))</f>
        <v/>
      </c>
      <c r="T46" s="8">
        <f>IF($Z46="","",IF(INDEX('Per Invoice'!T$2:T$1201,$Z46)="","",INDEX('Per Invoice'!T$2:T$1201,$Z46)))</f>
        <v/>
      </c>
      <c r="U46" s="8">
        <f>IF($Z46="","",IF(INDEX('Per Invoice'!U$2:U$1201,$Z46)="","",INDEX('Per Invoice'!U$2:U$1201,$Z46)))</f>
        <v/>
      </c>
      <c r="V46" s="8">
        <f>IF($Z46="","",IF(INDEX('Per Invoice'!V$2:V$1201,$Z46)="","",INDEX('Per Invoice'!V$2:V$1201,$Z46)))</f>
        <v/>
      </c>
      <c r="W46" s="8">
        <f>IF($Z46="","",IF(INDEX('Per Invoice'!W$2:W$1201,$Z46)="","",INDEX('Per Invoice'!W$2:W$1201,$Z46)))</f>
        <v/>
      </c>
      <c r="X46" s="8">
        <f>IF($Z46="","",IF(INDEX('Per Invoice'!X$2:X$1201,$Z46)="","",INDEX('Per Invoice'!X$2:X$1201,$Z46)))</f>
        <v/>
      </c>
      <c r="Y46" s="8">
        <f>IF($Z46="","",IF(INDEX('Per Invoice'!Y$2:Y$1201,$Z46)="","",INDEX('Per Invoice'!Y$2:Y$1201,$Z46)))</f>
        <v/>
      </c>
      <c r="Z46" s="16">
        <f>IFERROR(MATCH(Settings!$C$27&amp;"|"&amp;ROWS($Z$2:$Z46),'Per Invoice'!$AB$2:$AB$1201,0),"")</f>
        <v/>
      </c>
    </row>
    <row r="47">
      <c r="A47">
        <f>IF($Z47="","",IF(INDEX('Per Invoice'!A$2:A$1201,$Z47)="","",INDEX('Per Invoice'!A$2:A$1201,$Z47)))</f>
        <v/>
      </c>
      <c r="B47">
        <f>IF($Z47="","",IF(INDEX('Per Invoice'!B$2:B$1201,$Z47)="","",INDEX('Per Invoice'!B$2:B$1201,$Z47)))</f>
        <v/>
      </c>
      <c r="C47">
        <f>IF($Z47="","",IF(INDEX('Per Invoice'!C$2:C$1201,$Z47)="","",INDEX('Per Invoice'!C$2:C$1201,$Z47)))</f>
        <v/>
      </c>
      <c r="D47">
        <f>IF($Z47="","",IF(INDEX('Per Invoice'!D$2:D$1201,$Z47)="","",INDEX('Per Invoice'!D$2:D$1201,$Z47)))</f>
        <v/>
      </c>
      <c r="E47" s="14">
        <f>IF($Z47="","",IF(INDEX('Per Invoice'!E$2:E$1201,$Z47)="","",INDEX('Per Invoice'!E$2:E$1201,$Z47)))</f>
        <v/>
      </c>
      <c r="F47">
        <f>IF($Z47="","",IF(INDEX('Per Invoice'!F$2:F$1201,$Z47)="","",INDEX('Per Invoice'!F$2:F$1201,$Z47)))</f>
        <v/>
      </c>
      <c r="G47">
        <f>IF($Z47="","",IF(INDEX('Per Invoice'!G$2:G$1201,$Z47)="","",INDEX('Per Invoice'!G$2:G$1201,$Z47)))</f>
        <v/>
      </c>
      <c r="H47">
        <f>IF($Z47="","",IF(INDEX('Per Invoice'!H$2:H$1201,$Z47)="","",INDEX('Per Invoice'!H$2:H$1201,$Z47)))</f>
        <v/>
      </c>
      <c r="I47">
        <f>IF($Z47="","",IF(INDEX('Per Invoice'!I$2:I$1201,$Z47)="","",INDEX('Per Invoice'!I$2:I$1201,$Z47)))</f>
        <v/>
      </c>
      <c r="J47">
        <f>IF($Z47="","",IF(INDEX('Per Invoice'!J$2:J$1201,$Z47)="","",INDEX('Per Invoice'!J$2:J$1201,$Z47)))</f>
        <v/>
      </c>
      <c r="K47" s="8">
        <f>IF($Z47="","",IF(INDEX('Per Invoice'!K$2:K$1201,$Z47)="","",INDEX('Per Invoice'!K$2:K$1201,$Z47)))</f>
        <v/>
      </c>
      <c r="L47">
        <f>IF($Z47="","",IF(INDEX('Per Invoice'!L$2:L$1201,$Z47)="","",INDEX('Per Invoice'!L$2:L$1201,$Z47)))</f>
        <v/>
      </c>
      <c r="M47">
        <f>IF($Z47="","",IF(INDEX('Per Invoice'!M$2:M$1201,$Z47)="","",INDEX('Per Invoice'!M$2:M$1201,$Z47)))</f>
        <v/>
      </c>
      <c r="N47">
        <f>IF($Z47="","",IF(INDEX('Per Invoice'!N$2:N$1201,$Z47)="","",INDEX('Per Invoice'!N$2:N$1201,$Z47)))</f>
        <v/>
      </c>
      <c r="O47" s="8">
        <f>IF($Z47="","",IF(INDEX('Per Invoice'!O$2:O$1201,$Z47)="","",INDEX('Per Invoice'!O$2:O$1201,$Z47)))</f>
        <v/>
      </c>
      <c r="P47">
        <f>IF($Z47="","",IF(INDEX('Per Invoice'!P$2:P$1201,$Z47)="","",INDEX('Per Invoice'!P$2:P$1201,$Z47)))</f>
        <v/>
      </c>
      <c r="Q47" s="8">
        <f>IF($Z47="","",IF(INDEX('Per Invoice'!Q$2:Q$1201,$Z47)="","",INDEX('Per Invoice'!Q$2:Q$1201,$Z47)))</f>
        <v/>
      </c>
      <c r="R47" s="8">
        <f>IF($Z47="","",IF(INDEX('Per Invoice'!R$2:R$1201,$Z47)="","",INDEX('Per Invoice'!R$2:R$1201,$Z47)))</f>
        <v/>
      </c>
      <c r="S47">
        <f>IF($Z47="","",IF(INDEX('Per Invoice'!S$2:S$1201,$Z47)="","",INDEX('Per Invoice'!S$2:S$1201,$Z47)))</f>
        <v/>
      </c>
      <c r="T47" s="8">
        <f>IF($Z47="","",IF(INDEX('Per Invoice'!T$2:T$1201,$Z47)="","",INDEX('Per Invoice'!T$2:T$1201,$Z47)))</f>
        <v/>
      </c>
      <c r="U47" s="8">
        <f>IF($Z47="","",IF(INDEX('Per Invoice'!U$2:U$1201,$Z47)="","",INDEX('Per Invoice'!U$2:U$1201,$Z47)))</f>
        <v/>
      </c>
      <c r="V47" s="8">
        <f>IF($Z47="","",IF(INDEX('Per Invoice'!V$2:V$1201,$Z47)="","",INDEX('Per Invoice'!V$2:V$1201,$Z47)))</f>
        <v/>
      </c>
      <c r="W47" s="8">
        <f>IF($Z47="","",IF(INDEX('Per Invoice'!W$2:W$1201,$Z47)="","",INDEX('Per Invoice'!W$2:W$1201,$Z47)))</f>
        <v/>
      </c>
      <c r="X47" s="8">
        <f>IF($Z47="","",IF(INDEX('Per Invoice'!X$2:X$1201,$Z47)="","",INDEX('Per Invoice'!X$2:X$1201,$Z47)))</f>
        <v/>
      </c>
      <c r="Y47" s="8">
        <f>IF($Z47="","",IF(INDEX('Per Invoice'!Y$2:Y$1201,$Z47)="","",INDEX('Per Invoice'!Y$2:Y$1201,$Z47)))</f>
        <v/>
      </c>
      <c r="Z47" s="16">
        <f>IFERROR(MATCH(Settings!$C$27&amp;"|"&amp;ROWS($Z$2:$Z47),'Per Invoice'!$AB$2:$AB$1201,0),"")</f>
        <v/>
      </c>
    </row>
    <row r="48">
      <c r="A48">
        <f>IF($Z48="","",IF(INDEX('Per Invoice'!A$2:A$1201,$Z48)="","",INDEX('Per Invoice'!A$2:A$1201,$Z48)))</f>
        <v/>
      </c>
      <c r="B48">
        <f>IF($Z48="","",IF(INDEX('Per Invoice'!B$2:B$1201,$Z48)="","",INDEX('Per Invoice'!B$2:B$1201,$Z48)))</f>
        <v/>
      </c>
      <c r="C48">
        <f>IF($Z48="","",IF(INDEX('Per Invoice'!C$2:C$1201,$Z48)="","",INDEX('Per Invoice'!C$2:C$1201,$Z48)))</f>
        <v/>
      </c>
      <c r="D48">
        <f>IF($Z48="","",IF(INDEX('Per Invoice'!D$2:D$1201,$Z48)="","",INDEX('Per Invoice'!D$2:D$1201,$Z48)))</f>
        <v/>
      </c>
      <c r="E48" s="14">
        <f>IF($Z48="","",IF(INDEX('Per Invoice'!E$2:E$1201,$Z48)="","",INDEX('Per Invoice'!E$2:E$1201,$Z48)))</f>
        <v/>
      </c>
      <c r="F48">
        <f>IF($Z48="","",IF(INDEX('Per Invoice'!F$2:F$1201,$Z48)="","",INDEX('Per Invoice'!F$2:F$1201,$Z48)))</f>
        <v/>
      </c>
      <c r="G48">
        <f>IF($Z48="","",IF(INDEX('Per Invoice'!G$2:G$1201,$Z48)="","",INDEX('Per Invoice'!G$2:G$1201,$Z48)))</f>
        <v/>
      </c>
      <c r="H48">
        <f>IF($Z48="","",IF(INDEX('Per Invoice'!H$2:H$1201,$Z48)="","",INDEX('Per Invoice'!H$2:H$1201,$Z48)))</f>
        <v/>
      </c>
      <c r="I48">
        <f>IF($Z48="","",IF(INDEX('Per Invoice'!I$2:I$1201,$Z48)="","",INDEX('Per Invoice'!I$2:I$1201,$Z48)))</f>
        <v/>
      </c>
      <c r="J48">
        <f>IF($Z48="","",IF(INDEX('Per Invoice'!J$2:J$1201,$Z48)="","",INDEX('Per Invoice'!J$2:J$1201,$Z48)))</f>
        <v/>
      </c>
      <c r="K48" s="8">
        <f>IF($Z48="","",IF(INDEX('Per Invoice'!K$2:K$1201,$Z48)="","",INDEX('Per Invoice'!K$2:K$1201,$Z48)))</f>
        <v/>
      </c>
      <c r="L48">
        <f>IF($Z48="","",IF(INDEX('Per Invoice'!L$2:L$1201,$Z48)="","",INDEX('Per Invoice'!L$2:L$1201,$Z48)))</f>
        <v/>
      </c>
      <c r="M48">
        <f>IF($Z48="","",IF(INDEX('Per Invoice'!M$2:M$1201,$Z48)="","",INDEX('Per Invoice'!M$2:M$1201,$Z48)))</f>
        <v/>
      </c>
      <c r="N48">
        <f>IF($Z48="","",IF(INDEX('Per Invoice'!N$2:N$1201,$Z48)="","",INDEX('Per Invoice'!N$2:N$1201,$Z48)))</f>
        <v/>
      </c>
      <c r="O48" s="8">
        <f>IF($Z48="","",IF(INDEX('Per Invoice'!O$2:O$1201,$Z48)="","",INDEX('Per Invoice'!O$2:O$1201,$Z48)))</f>
        <v/>
      </c>
      <c r="P48">
        <f>IF($Z48="","",IF(INDEX('Per Invoice'!P$2:P$1201,$Z48)="","",INDEX('Per Invoice'!P$2:P$1201,$Z48)))</f>
        <v/>
      </c>
      <c r="Q48" s="8">
        <f>IF($Z48="","",IF(INDEX('Per Invoice'!Q$2:Q$1201,$Z48)="","",INDEX('Per Invoice'!Q$2:Q$1201,$Z48)))</f>
        <v/>
      </c>
      <c r="R48" s="8">
        <f>IF($Z48="","",IF(INDEX('Per Invoice'!R$2:R$1201,$Z48)="","",INDEX('Per Invoice'!R$2:R$1201,$Z48)))</f>
        <v/>
      </c>
      <c r="S48">
        <f>IF($Z48="","",IF(INDEX('Per Invoice'!S$2:S$1201,$Z48)="","",INDEX('Per Invoice'!S$2:S$1201,$Z48)))</f>
        <v/>
      </c>
      <c r="T48" s="8">
        <f>IF($Z48="","",IF(INDEX('Per Invoice'!T$2:T$1201,$Z48)="","",INDEX('Per Invoice'!T$2:T$1201,$Z48)))</f>
        <v/>
      </c>
      <c r="U48" s="8">
        <f>IF($Z48="","",IF(INDEX('Per Invoice'!U$2:U$1201,$Z48)="","",INDEX('Per Invoice'!U$2:U$1201,$Z48)))</f>
        <v/>
      </c>
      <c r="V48" s="8">
        <f>IF($Z48="","",IF(INDEX('Per Invoice'!V$2:V$1201,$Z48)="","",INDEX('Per Invoice'!V$2:V$1201,$Z48)))</f>
        <v/>
      </c>
      <c r="W48" s="8">
        <f>IF($Z48="","",IF(INDEX('Per Invoice'!W$2:W$1201,$Z48)="","",INDEX('Per Invoice'!W$2:W$1201,$Z48)))</f>
        <v/>
      </c>
      <c r="X48" s="8">
        <f>IF($Z48="","",IF(INDEX('Per Invoice'!X$2:X$1201,$Z48)="","",INDEX('Per Invoice'!X$2:X$1201,$Z48)))</f>
        <v/>
      </c>
      <c r="Y48" s="8">
        <f>IF($Z48="","",IF(INDEX('Per Invoice'!Y$2:Y$1201,$Z48)="","",INDEX('Per Invoice'!Y$2:Y$1201,$Z48)))</f>
        <v/>
      </c>
      <c r="Z48" s="16">
        <f>IFERROR(MATCH(Settings!$C$27&amp;"|"&amp;ROWS($Z$2:$Z48),'Per Invoice'!$AB$2:$AB$1201,0),"")</f>
        <v/>
      </c>
    </row>
    <row r="49">
      <c r="A49">
        <f>IF($Z49="","",IF(INDEX('Per Invoice'!A$2:A$1201,$Z49)="","",INDEX('Per Invoice'!A$2:A$1201,$Z49)))</f>
        <v/>
      </c>
      <c r="B49">
        <f>IF($Z49="","",IF(INDEX('Per Invoice'!B$2:B$1201,$Z49)="","",INDEX('Per Invoice'!B$2:B$1201,$Z49)))</f>
        <v/>
      </c>
      <c r="C49">
        <f>IF($Z49="","",IF(INDEX('Per Invoice'!C$2:C$1201,$Z49)="","",INDEX('Per Invoice'!C$2:C$1201,$Z49)))</f>
        <v/>
      </c>
      <c r="D49">
        <f>IF($Z49="","",IF(INDEX('Per Invoice'!D$2:D$1201,$Z49)="","",INDEX('Per Invoice'!D$2:D$1201,$Z49)))</f>
        <v/>
      </c>
      <c r="E49" s="14">
        <f>IF($Z49="","",IF(INDEX('Per Invoice'!E$2:E$1201,$Z49)="","",INDEX('Per Invoice'!E$2:E$1201,$Z49)))</f>
        <v/>
      </c>
      <c r="F49">
        <f>IF($Z49="","",IF(INDEX('Per Invoice'!F$2:F$1201,$Z49)="","",INDEX('Per Invoice'!F$2:F$1201,$Z49)))</f>
        <v/>
      </c>
      <c r="G49">
        <f>IF($Z49="","",IF(INDEX('Per Invoice'!G$2:G$1201,$Z49)="","",INDEX('Per Invoice'!G$2:G$1201,$Z49)))</f>
        <v/>
      </c>
      <c r="H49">
        <f>IF($Z49="","",IF(INDEX('Per Invoice'!H$2:H$1201,$Z49)="","",INDEX('Per Invoice'!H$2:H$1201,$Z49)))</f>
        <v/>
      </c>
      <c r="I49">
        <f>IF($Z49="","",IF(INDEX('Per Invoice'!I$2:I$1201,$Z49)="","",INDEX('Per Invoice'!I$2:I$1201,$Z49)))</f>
        <v/>
      </c>
      <c r="J49">
        <f>IF($Z49="","",IF(INDEX('Per Invoice'!J$2:J$1201,$Z49)="","",INDEX('Per Invoice'!J$2:J$1201,$Z49)))</f>
        <v/>
      </c>
      <c r="K49" s="8">
        <f>IF($Z49="","",IF(INDEX('Per Invoice'!K$2:K$1201,$Z49)="","",INDEX('Per Invoice'!K$2:K$1201,$Z49)))</f>
        <v/>
      </c>
      <c r="L49">
        <f>IF($Z49="","",IF(INDEX('Per Invoice'!L$2:L$1201,$Z49)="","",INDEX('Per Invoice'!L$2:L$1201,$Z49)))</f>
        <v/>
      </c>
      <c r="M49">
        <f>IF($Z49="","",IF(INDEX('Per Invoice'!M$2:M$1201,$Z49)="","",INDEX('Per Invoice'!M$2:M$1201,$Z49)))</f>
        <v/>
      </c>
      <c r="N49">
        <f>IF($Z49="","",IF(INDEX('Per Invoice'!N$2:N$1201,$Z49)="","",INDEX('Per Invoice'!N$2:N$1201,$Z49)))</f>
        <v/>
      </c>
      <c r="O49" s="8">
        <f>IF($Z49="","",IF(INDEX('Per Invoice'!O$2:O$1201,$Z49)="","",INDEX('Per Invoice'!O$2:O$1201,$Z49)))</f>
        <v/>
      </c>
      <c r="P49">
        <f>IF($Z49="","",IF(INDEX('Per Invoice'!P$2:P$1201,$Z49)="","",INDEX('Per Invoice'!P$2:P$1201,$Z49)))</f>
        <v/>
      </c>
      <c r="Q49" s="8">
        <f>IF($Z49="","",IF(INDEX('Per Invoice'!Q$2:Q$1201,$Z49)="","",INDEX('Per Invoice'!Q$2:Q$1201,$Z49)))</f>
        <v/>
      </c>
      <c r="R49" s="8">
        <f>IF($Z49="","",IF(INDEX('Per Invoice'!R$2:R$1201,$Z49)="","",INDEX('Per Invoice'!R$2:R$1201,$Z49)))</f>
        <v/>
      </c>
      <c r="S49">
        <f>IF($Z49="","",IF(INDEX('Per Invoice'!S$2:S$1201,$Z49)="","",INDEX('Per Invoice'!S$2:S$1201,$Z49)))</f>
        <v/>
      </c>
      <c r="T49" s="8">
        <f>IF($Z49="","",IF(INDEX('Per Invoice'!T$2:T$1201,$Z49)="","",INDEX('Per Invoice'!T$2:T$1201,$Z49)))</f>
        <v/>
      </c>
      <c r="U49" s="8">
        <f>IF($Z49="","",IF(INDEX('Per Invoice'!U$2:U$1201,$Z49)="","",INDEX('Per Invoice'!U$2:U$1201,$Z49)))</f>
        <v/>
      </c>
      <c r="V49" s="8">
        <f>IF($Z49="","",IF(INDEX('Per Invoice'!V$2:V$1201,$Z49)="","",INDEX('Per Invoice'!V$2:V$1201,$Z49)))</f>
        <v/>
      </c>
      <c r="W49" s="8">
        <f>IF($Z49="","",IF(INDEX('Per Invoice'!W$2:W$1201,$Z49)="","",INDEX('Per Invoice'!W$2:W$1201,$Z49)))</f>
        <v/>
      </c>
      <c r="X49" s="8">
        <f>IF($Z49="","",IF(INDEX('Per Invoice'!X$2:X$1201,$Z49)="","",INDEX('Per Invoice'!X$2:X$1201,$Z49)))</f>
        <v/>
      </c>
      <c r="Y49" s="8">
        <f>IF($Z49="","",IF(INDEX('Per Invoice'!Y$2:Y$1201,$Z49)="","",INDEX('Per Invoice'!Y$2:Y$1201,$Z49)))</f>
        <v/>
      </c>
      <c r="Z49" s="16">
        <f>IFERROR(MATCH(Settings!$C$27&amp;"|"&amp;ROWS($Z$2:$Z49),'Per Invoice'!$AB$2:$AB$1201,0),"")</f>
        <v/>
      </c>
    </row>
    <row r="50">
      <c r="A50">
        <f>IF($Z50="","",IF(INDEX('Per Invoice'!A$2:A$1201,$Z50)="","",INDEX('Per Invoice'!A$2:A$1201,$Z50)))</f>
        <v/>
      </c>
      <c r="B50">
        <f>IF($Z50="","",IF(INDEX('Per Invoice'!B$2:B$1201,$Z50)="","",INDEX('Per Invoice'!B$2:B$1201,$Z50)))</f>
        <v/>
      </c>
      <c r="C50">
        <f>IF($Z50="","",IF(INDEX('Per Invoice'!C$2:C$1201,$Z50)="","",INDEX('Per Invoice'!C$2:C$1201,$Z50)))</f>
        <v/>
      </c>
      <c r="D50">
        <f>IF($Z50="","",IF(INDEX('Per Invoice'!D$2:D$1201,$Z50)="","",INDEX('Per Invoice'!D$2:D$1201,$Z50)))</f>
        <v/>
      </c>
      <c r="E50" s="14">
        <f>IF($Z50="","",IF(INDEX('Per Invoice'!E$2:E$1201,$Z50)="","",INDEX('Per Invoice'!E$2:E$1201,$Z50)))</f>
        <v/>
      </c>
      <c r="F50">
        <f>IF($Z50="","",IF(INDEX('Per Invoice'!F$2:F$1201,$Z50)="","",INDEX('Per Invoice'!F$2:F$1201,$Z50)))</f>
        <v/>
      </c>
      <c r="G50">
        <f>IF($Z50="","",IF(INDEX('Per Invoice'!G$2:G$1201,$Z50)="","",INDEX('Per Invoice'!G$2:G$1201,$Z50)))</f>
        <v/>
      </c>
      <c r="H50">
        <f>IF($Z50="","",IF(INDEX('Per Invoice'!H$2:H$1201,$Z50)="","",INDEX('Per Invoice'!H$2:H$1201,$Z50)))</f>
        <v/>
      </c>
      <c r="I50">
        <f>IF($Z50="","",IF(INDEX('Per Invoice'!I$2:I$1201,$Z50)="","",INDEX('Per Invoice'!I$2:I$1201,$Z50)))</f>
        <v/>
      </c>
      <c r="J50">
        <f>IF($Z50="","",IF(INDEX('Per Invoice'!J$2:J$1201,$Z50)="","",INDEX('Per Invoice'!J$2:J$1201,$Z50)))</f>
        <v/>
      </c>
      <c r="K50" s="8">
        <f>IF($Z50="","",IF(INDEX('Per Invoice'!K$2:K$1201,$Z50)="","",INDEX('Per Invoice'!K$2:K$1201,$Z50)))</f>
        <v/>
      </c>
      <c r="L50">
        <f>IF($Z50="","",IF(INDEX('Per Invoice'!L$2:L$1201,$Z50)="","",INDEX('Per Invoice'!L$2:L$1201,$Z50)))</f>
        <v/>
      </c>
      <c r="M50">
        <f>IF($Z50="","",IF(INDEX('Per Invoice'!M$2:M$1201,$Z50)="","",INDEX('Per Invoice'!M$2:M$1201,$Z50)))</f>
        <v/>
      </c>
      <c r="N50">
        <f>IF($Z50="","",IF(INDEX('Per Invoice'!N$2:N$1201,$Z50)="","",INDEX('Per Invoice'!N$2:N$1201,$Z50)))</f>
        <v/>
      </c>
      <c r="O50" s="8">
        <f>IF($Z50="","",IF(INDEX('Per Invoice'!O$2:O$1201,$Z50)="","",INDEX('Per Invoice'!O$2:O$1201,$Z50)))</f>
        <v/>
      </c>
      <c r="P50">
        <f>IF($Z50="","",IF(INDEX('Per Invoice'!P$2:P$1201,$Z50)="","",INDEX('Per Invoice'!P$2:P$1201,$Z50)))</f>
        <v/>
      </c>
      <c r="Q50" s="8">
        <f>IF($Z50="","",IF(INDEX('Per Invoice'!Q$2:Q$1201,$Z50)="","",INDEX('Per Invoice'!Q$2:Q$1201,$Z50)))</f>
        <v/>
      </c>
      <c r="R50" s="8">
        <f>IF($Z50="","",IF(INDEX('Per Invoice'!R$2:R$1201,$Z50)="","",INDEX('Per Invoice'!R$2:R$1201,$Z50)))</f>
        <v/>
      </c>
      <c r="S50">
        <f>IF($Z50="","",IF(INDEX('Per Invoice'!S$2:S$1201,$Z50)="","",INDEX('Per Invoice'!S$2:S$1201,$Z50)))</f>
        <v/>
      </c>
      <c r="T50" s="8">
        <f>IF($Z50="","",IF(INDEX('Per Invoice'!T$2:T$1201,$Z50)="","",INDEX('Per Invoice'!T$2:T$1201,$Z50)))</f>
        <v/>
      </c>
      <c r="U50" s="8">
        <f>IF($Z50="","",IF(INDEX('Per Invoice'!U$2:U$1201,$Z50)="","",INDEX('Per Invoice'!U$2:U$1201,$Z50)))</f>
        <v/>
      </c>
      <c r="V50" s="8">
        <f>IF($Z50="","",IF(INDEX('Per Invoice'!V$2:V$1201,$Z50)="","",INDEX('Per Invoice'!V$2:V$1201,$Z50)))</f>
        <v/>
      </c>
      <c r="W50" s="8">
        <f>IF($Z50="","",IF(INDEX('Per Invoice'!W$2:W$1201,$Z50)="","",INDEX('Per Invoice'!W$2:W$1201,$Z50)))</f>
        <v/>
      </c>
      <c r="X50" s="8">
        <f>IF($Z50="","",IF(INDEX('Per Invoice'!X$2:X$1201,$Z50)="","",INDEX('Per Invoice'!X$2:X$1201,$Z50)))</f>
        <v/>
      </c>
      <c r="Y50" s="8">
        <f>IF($Z50="","",IF(INDEX('Per Invoice'!Y$2:Y$1201,$Z50)="","",INDEX('Per Invoice'!Y$2:Y$1201,$Z50)))</f>
        <v/>
      </c>
      <c r="Z50" s="16">
        <f>IFERROR(MATCH(Settings!$C$27&amp;"|"&amp;ROWS($Z$2:$Z50),'Per Invoice'!$AB$2:$AB$1201,0),"")</f>
        <v/>
      </c>
    </row>
    <row r="51">
      <c r="A51">
        <f>IF($Z51="","",IF(INDEX('Per Invoice'!A$2:A$1201,$Z51)="","",INDEX('Per Invoice'!A$2:A$1201,$Z51)))</f>
        <v/>
      </c>
      <c r="B51">
        <f>IF($Z51="","",IF(INDEX('Per Invoice'!B$2:B$1201,$Z51)="","",INDEX('Per Invoice'!B$2:B$1201,$Z51)))</f>
        <v/>
      </c>
      <c r="C51">
        <f>IF($Z51="","",IF(INDEX('Per Invoice'!C$2:C$1201,$Z51)="","",INDEX('Per Invoice'!C$2:C$1201,$Z51)))</f>
        <v/>
      </c>
      <c r="D51">
        <f>IF($Z51="","",IF(INDEX('Per Invoice'!D$2:D$1201,$Z51)="","",INDEX('Per Invoice'!D$2:D$1201,$Z51)))</f>
        <v/>
      </c>
      <c r="E51" s="14">
        <f>IF($Z51="","",IF(INDEX('Per Invoice'!E$2:E$1201,$Z51)="","",INDEX('Per Invoice'!E$2:E$1201,$Z51)))</f>
        <v/>
      </c>
      <c r="F51">
        <f>IF($Z51="","",IF(INDEX('Per Invoice'!F$2:F$1201,$Z51)="","",INDEX('Per Invoice'!F$2:F$1201,$Z51)))</f>
        <v/>
      </c>
      <c r="G51">
        <f>IF($Z51="","",IF(INDEX('Per Invoice'!G$2:G$1201,$Z51)="","",INDEX('Per Invoice'!G$2:G$1201,$Z51)))</f>
        <v/>
      </c>
      <c r="H51">
        <f>IF($Z51="","",IF(INDEX('Per Invoice'!H$2:H$1201,$Z51)="","",INDEX('Per Invoice'!H$2:H$1201,$Z51)))</f>
        <v/>
      </c>
      <c r="I51">
        <f>IF($Z51="","",IF(INDEX('Per Invoice'!I$2:I$1201,$Z51)="","",INDEX('Per Invoice'!I$2:I$1201,$Z51)))</f>
        <v/>
      </c>
      <c r="J51">
        <f>IF($Z51="","",IF(INDEX('Per Invoice'!J$2:J$1201,$Z51)="","",INDEX('Per Invoice'!J$2:J$1201,$Z51)))</f>
        <v/>
      </c>
      <c r="K51" s="8">
        <f>IF($Z51="","",IF(INDEX('Per Invoice'!K$2:K$1201,$Z51)="","",INDEX('Per Invoice'!K$2:K$1201,$Z51)))</f>
        <v/>
      </c>
      <c r="L51">
        <f>IF($Z51="","",IF(INDEX('Per Invoice'!L$2:L$1201,$Z51)="","",INDEX('Per Invoice'!L$2:L$1201,$Z51)))</f>
        <v/>
      </c>
      <c r="M51">
        <f>IF($Z51="","",IF(INDEX('Per Invoice'!M$2:M$1201,$Z51)="","",INDEX('Per Invoice'!M$2:M$1201,$Z51)))</f>
        <v/>
      </c>
      <c r="N51">
        <f>IF($Z51="","",IF(INDEX('Per Invoice'!N$2:N$1201,$Z51)="","",INDEX('Per Invoice'!N$2:N$1201,$Z51)))</f>
        <v/>
      </c>
      <c r="O51" s="8">
        <f>IF($Z51="","",IF(INDEX('Per Invoice'!O$2:O$1201,$Z51)="","",INDEX('Per Invoice'!O$2:O$1201,$Z51)))</f>
        <v/>
      </c>
      <c r="P51">
        <f>IF($Z51="","",IF(INDEX('Per Invoice'!P$2:P$1201,$Z51)="","",INDEX('Per Invoice'!P$2:P$1201,$Z51)))</f>
        <v/>
      </c>
      <c r="Q51" s="8">
        <f>IF($Z51="","",IF(INDEX('Per Invoice'!Q$2:Q$1201,$Z51)="","",INDEX('Per Invoice'!Q$2:Q$1201,$Z51)))</f>
        <v/>
      </c>
      <c r="R51" s="8">
        <f>IF($Z51="","",IF(INDEX('Per Invoice'!R$2:R$1201,$Z51)="","",INDEX('Per Invoice'!R$2:R$1201,$Z51)))</f>
        <v/>
      </c>
      <c r="S51">
        <f>IF($Z51="","",IF(INDEX('Per Invoice'!S$2:S$1201,$Z51)="","",INDEX('Per Invoice'!S$2:S$1201,$Z51)))</f>
        <v/>
      </c>
      <c r="T51" s="8">
        <f>IF($Z51="","",IF(INDEX('Per Invoice'!T$2:T$1201,$Z51)="","",INDEX('Per Invoice'!T$2:T$1201,$Z51)))</f>
        <v/>
      </c>
      <c r="U51" s="8">
        <f>IF($Z51="","",IF(INDEX('Per Invoice'!U$2:U$1201,$Z51)="","",INDEX('Per Invoice'!U$2:U$1201,$Z51)))</f>
        <v/>
      </c>
      <c r="V51" s="8">
        <f>IF($Z51="","",IF(INDEX('Per Invoice'!V$2:V$1201,$Z51)="","",INDEX('Per Invoice'!V$2:V$1201,$Z51)))</f>
        <v/>
      </c>
      <c r="W51" s="8">
        <f>IF($Z51="","",IF(INDEX('Per Invoice'!W$2:W$1201,$Z51)="","",INDEX('Per Invoice'!W$2:W$1201,$Z51)))</f>
        <v/>
      </c>
      <c r="X51" s="8">
        <f>IF($Z51="","",IF(INDEX('Per Invoice'!X$2:X$1201,$Z51)="","",INDEX('Per Invoice'!X$2:X$1201,$Z51)))</f>
        <v/>
      </c>
      <c r="Y51" s="8">
        <f>IF($Z51="","",IF(INDEX('Per Invoice'!Y$2:Y$1201,$Z51)="","",INDEX('Per Invoice'!Y$2:Y$1201,$Z51)))</f>
        <v/>
      </c>
      <c r="Z51" s="16">
        <f>IFERROR(MATCH(Settings!$C$27&amp;"|"&amp;ROWS($Z$2:$Z51),'Per Invoice'!$AB$2:$AB$1201,0),"")</f>
        <v/>
      </c>
    </row>
    <row r="52">
      <c r="A52">
        <f>IF($Z52="","",IF(INDEX('Per Invoice'!A$2:A$1201,$Z52)="","",INDEX('Per Invoice'!A$2:A$1201,$Z52)))</f>
        <v/>
      </c>
      <c r="B52">
        <f>IF($Z52="","",IF(INDEX('Per Invoice'!B$2:B$1201,$Z52)="","",INDEX('Per Invoice'!B$2:B$1201,$Z52)))</f>
        <v/>
      </c>
      <c r="C52">
        <f>IF($Z52="","",IF(INDEX('Per Invoice'!C$2:C$1201,$Z52)="","",INDEX('Per Invoice'!C$2:C$1201,$Z52)))</f>
        <v/>
      </c>
      <c r="D52">
        <f>IF($Z52="","",IF(INDEX('Per Invoice'!D$2:D$1201,$Z52)="","",INDEX('Per Invoice'!D$2:D$1201,$Z52)))</f>
        <v/>
      </c>
      <c r="E52" s="14">
        <f>IF($Z52="","",IF(INDEX('Per Invoice'!E$2:E$1201,$Z52)="","",INDEX('Per Invoice'!E$2:E$1201,$Z52)))</f>
        <v/>
      </c>
      <c r="F52">
        <f>IF($Z52="","",IF(INDEX('Per Invoice'!F$2:F$1201,$Z52)="","",INDEX('Per Invoice'!F$2:F$1201,$Z52)))</f>
        <v/>
      </c>
      <c r="G52">
        <f>IF($Z52="","",IF(INDEX('Per Invoice'!G$2:G$1201,$Z52)="","",INDEX('Per Invoice'!G$2:G$1201,$Z52)))</f>
        <v/>
      </c>
      <c r="H52">
        <f>IF($Z52="","",IF(INDEX('Per Invoice'!H$2:H$1201,$Z52)="","",INDEX('Per Invoice'!H$2:H$1201,$Z52)))</f>
        <v/>
      </c>
      <c r="I52">
        <f>IF($Z52="","",IF(INDEX('Per Invoice'!I$2:I$1201,$Z52)="","",INDEX('Per Invoice'!I$2:I$1201,$Z52)))</f>
        <v/>
      </c>
      <c r="J52">
        <f>IF($Z52="","",IF(INDEX('Per Invoice'!J$2:J$1201,$Z52)="","",INDEX('Per Invoice'!J$2:J$1201,$Z52)))</f>
        <v/>
      </c>
      <c r="K52" s="8">
        <f>IF($Z52="","",IF(INDEX('Per Invoice'!K$2:K$1201,$Z52)="","",INDEX('Per Invoice'!K$2:K$1201,$Z52)))</f>
        <v/>
      </c>
      <c r="L52">
        <f>IF($Z52="","",IF(INDEX('Per Invoice'!L$2:L$1201,$Z52)="","",INDEX('Per Invoice'!L$2:L$1201,$Z52)))</f>
        <v/>
      </c>
      <c r="M52">
        <f>IF($Z52="","",IF(INDEX('Per Invoice'!M$2:M$1201,$Z52)="","",INDEX('Per Invoice'!M$2:M$1201,$Z52)))</f>
        <v/>
      </c>
      <c r="N52">
        <f>IF($Z52="","",IF(INDEX('Per Invoice'!N$2:N$1201,$Z52)="","",INDEX('Per Invoice'!N$2:N$1201,$Z52)))</f>
        <v/>
      </c>
      <c r="O52" s="8">
        <f>IF($Z52="","",IF(INDEX('Per Invoice'!O$2:O$1201,$Z52)="","",INDEX('Per Invoice'!O$2:O$1201,$Z52)))</f>
        <v/>
      </c>
      <c r="P52">
        <f>IF($Z52="","",IF(INDEX('Per Invoice'!P$2:P$1201,$Z52)="","",INDEX('Per Invoice'!P$2:P$1201,$Z52)))</f>
        <v/>
      </c>
      <c r="Q52" s="8">
        <f>IF($Z52="","",IF(INDEX('Per Invoice'!Q$2:Q$1201,$Z52)="","",INDEX('Per Invoice'!Q$2:Q$1201,$Z52)))</f>
        <v/>
      </c>
      <c r="R52" s="8">
        <f>IF($Z52="","",IF(INDEX('Per Invoice'!R$2:R$1201,$Z52)="","",INDEX('Per Invoice'!R$2:R$1201,$Z52)))</f>
        <v/>
      </c>
      <c r="S52">
        <f>IF($Z52="","",IF(INDEX('Per Invoice'!S$2:S$1201,$Z52)="","",INDEX('Per Invoice'!S$2:S$1201,$Z52)))</f>
        <v/>
      </c>
      <c r="T52" s="8">
        <f>IF($Z52="","",IF(INDEX('Per Invoice'!T$2:T$1201,$Z52)="","",INDEX('Per Invoice'!T$2:T$1201,$Z52)))</f>
        <v/>
      </c>
      <c r="U52" s="8">
        <f>IF($Z52="","",IF(INDEX('Per Invoice'!U$2:U$1201,$Z52)="","",INDEX('Per Invoice'!U$2:U$1201,$Z52)))</f>
        <v/>
      </c>
      <c r="V52" s="8">
        <f>IF($Z52="","",IF(INDEX('Per Invoice'!V$2:V$1201,$Z52)="","",INDEX('Per Invoice'!V$2:V$1201,$Z52)))</f>
        <v/>
      </c>
      <c r="W52" s="8">
        <f>IF($Z52="","",IF(INDEX('Per Invoice'!W$2:W$1201,$Z52)="","",INDEX('Per Invoice'!W$2:W$1201,$Z52)))</f>
        <v/>
      </c>
      <c r="X52" s="8">
        <f>IF($Z52="","",IF(INDEX('Per Invoice'!X$2:X$1201,$Z52)="","",INDEX('Per Invoice'!X$2:X$1201,$Z52)))</f>
        <v/>
      </c>
      <c r="Y52" s="8">
        <f>IF($Z52="","",IF(INDEX('Per Invoice'!Y$2:Y$1201,$Z52)="","",INDEX('Per Invoice'!Y$2:Y$1201,$Z52)))</f>
        <v/>
      </c>
      <c r="Z52" s="16">
        <f>IFERROR(MATCH(Settings!$C$27&amp;"|"&amp;ROWS($Z$2:$Z52),'Per Invoice'!$AB$2:$AB$1201,0),"")</f>
        <v/>
      </c>
    </row>
    <row r="53">
      <c r="A53">
        <f>IF($Z53="","",IF(INDEX('Per Invoice'!A$2:A$1201,$Z53)="","",INDEX('Per Invoice'!A$2:A$1201,$Z53)))</f>
        <v/>
      </c>
      <c r="B53">
        <f>IF($Z53="","",IF(INDEX('Per Invoice'!B$2:B$1201,$Z53)="","",INDEX('Per Invoice'!B$2:B$1201,$Z53)))</f>
        <v/>
      </c>
      <c r="C53">
        <f>IF($Z53="","",IF(INDEX('Per Invoice'!C$2:C$1201,$Z53)="","",INDEX('Per Invoice'!C$2:C$1201,$Z53)))</f>
        <v/>
      </c>
      <c r="D53">
        <f>IF($Z53="","",IF(INDEX('Per Invoice'!D$2:D$1201,$Z53)="","",INDEX('Per Invoice'!D$2:D$1201,$Z53)))</f>
        <v/>
      </c>
      <c r="E53" s="14">
        <f>IF($Z53="","",IF(INDEX('Per Invoice'!E$2:E$1201,$Z53)="","",INDEX('Per Invoice'!E$2:E$1201,$Z53)))</f>
        <v/>
      </c>
      <c r="F53">
        <f>IF($Z53="","",IF(INDEX('Per Invoice'!F$2:F$1201,$Z53)="","",INDEX('Per Invoice'!F$2:F$1201,$Z53)))</f>
        <v/>
      </c>
      <c r="G53">
        <f>IF($Z53="","",IF(INDEX('Per Invoice'!G$2:G$1201,$Z53)="","",INDEX('Per Invoice'!G$2:G$1201,$Z53)))</f>
        <v/>
      </c>
      <c r="H53">
        <f>IF($Z53="","",IF(INDEX('Per Invoice'!H$2:H$1201,$Z53)="","",INDEX('Per Invoice'!H$2:H$1201,$Z53)))</f>
        <v/>
      </c>
      <c r="I53">
        <f>IF($Z53="","",IF(INDEX('Per Invoice'!I$2:I$1201,$Z53)="","",INDEX('Per Invoice'!I$2:I$1201,$Z53)))</f>
        <v/>
      </c>
      <c r="J53">
        <f>IF($Z53="","",IF(INDEX('Per Invoice'!J$2:J$1201,$Z53)="","",INDEX('Per Invoice'!J$2:J$1201,$Z53)))</f>
        <v/>
      </c>
      <c r="K53" s="8">
        <f>IF($Z53="","",IF(INDEX('Per Invoice'!K$2:K$1201,$Z53)="","",INDEX('Per Invoice'!K$2:K$1201,$Z53)))</f>
        <v/>
      </c>
      <c r="L53">
        <f>IF($Z53="","",IF(INDEX('Per Invoice'!L$2:L$1201,$Z53)="","",INDEX('Per Invoice'!L$2:L$1201,$Z53)))</f>
        <v/>
      </c>
      <c r="M53">
        <f>IF($Z53="","",IF(INDEX('Per Invoice'!M$2:M$1201,$Z53)="","",INDEX('Per Invoice'!M$2:M$1201,$Z53)))</f>
        <v/>
      </c>
      <c r="N53">
        <f>IF($Z53="","",IF(INDEX('Per Invoice'!N$2:N$1201,$Z53)="","",INDEX('Per Invoice'!N$2:N$1201,$Z53)))</f>
        <v/>
      </c>
      <c r="O53" s="8">
        <f>IF($Z53="","",IF(INDEX('Per Invoice'!O$2:O$1201,$Z53)="","",INDEX('Per Invoice'!O$2:O$1201,$Z53)))</f>
        <v/>
      </c>
      <c r="P53">
        <f>IF($Z53="","",IF(INDEX('Per Invoice'!P$2:P$1201,$Z53)="","",INDEX('Per Invoice'!P$2:P$1201,$Z53)))</f>
        <v/>
      </c>
      <c r="Q53" s="8">
        <f>IF($Z53="","",IF(INDEX('Per Invoice'!Q$2:Q$1201,$Z53)="","",INDEX('Per Invoice'!Q$2:Q$1201,$Z53)))</f>
        <v/>
      </c>
      <c r="R53" s="8">
        <f>IF($Z53="","",IF(INDEX('Per Invoice'!R$2:R$1201,$Z53)="","",INDEX('Per Invoice'!R$2:R$1201,$Z53)))</f>
        <v/>
      </c>
      <c r="S53">
        <f>IF($Z53="","",IF(INDEX('Per Invoice'!S$2:S$1201,$Z53)="","",INDEX('Per Invoice'!S$2:S$1201,$Z53)))</f>
        <v/>
      </c>
      <c r="T53" s="8">
        <f>IF($Z53="","",IF(INDEX('Per Invoice'!T$2:T$1201,$Z53)="","",INDEX('Per Invoice'!T$2:T$1201,$Z53)))</f>
        <v/>
      </c>
      <c r="U53" s="8">
        <f>IF($Z53="","",IF(INDEX('Per Invoice'!U$2:U$1201,$Z53)="","",INDEX('Per Invoice'!U$2:U$1201,$Z53)))</f>
        <v/>
      </c>
      <c r="V53" s="8">
        <f>IF($Z53="","",IF(INDEX('Per Invoice'!V$2:V$1201,$Z53)="","",INDEX('Per Invoice'!V$2:V$1201,$Z53)))</f>
        <v/>
      </c>
      <c r="W53" s="8">
        <f>IF($Z53="","",IF(INDEX('Per Invoice'!W$2:W$1201,$Z53)="","",INDEX('Per Invoice'!W$2:W$1201,$Z53)))</f>
        <v/>
      </c>
      <c r="X53" s="8">
        <f>IF($Z53="","",IF(INDEX('Per Invoice'!X$2:X$1201,$Z53)="","",INDEX('Per Invoice'!X$2:X$1201,$Z53)))</f>
        <v/>
      </c>
      <c r="Y53" s="8">
        <f>IF($Z53="","",IF(INDEX('Per Invoice'!Y$2:Y$1201,$Z53)="","",INDEX('Per Invoice'!Y$2:Y$1201,$Z53)))</f>
        <v/>
      </c>
      <c r="Z53" s="16">
        <f>IFERROR(MATCH(Settings!$C$27&amp;"|"&amp;ROWS($Z$2:$Z53),'Per Invoice'!$AB$2:$AB$1201,0),"")</f>
        <v/>
      </c>
    </row>
    <row r="54">
      <c r="A54">
        <f>IF($Z54="","",IF(INDEX('Per Invoice'!A$2:A$1201,$Z54)="","",INDEX('Per Invoice'!A$2:A$1201,$Z54)))</f>
        <v/>
      </c>
      <c r="B54">
        <f>IF($Z54="","",IF(INDEX('Per Invoice'!B$2:B$1201,$Z54)="","",INDEX('Per Invoice'!B$2:B$1201,$Z54)))</f>
        <v/>
      </c>
      <c r="C54">
        <f>IF($Z54="","",IF(INDEX('Per Invoice'!C$2:C$1201,$Z54)="","",INDEX('Per Invoice'!C$2:C$1201,$Z54)))</f>
        <v/>
      </c>
      <c r="D54">
        <f>IF($Z54="","",IF(INDEX('Per Invoice'!D$2:D$1201,$Z54)="","",INDEX('Per Invoice'!D$2:D$1201,$Z54)))</f>
        <v/>
      </c>
      <c r="E54" s="14">
        <f>IF($Z54="","",IF(INDEX('Per Invoice'!E$2:E$1201,$Z54)="","",INDEX('Per Invoice'!E$2:E$1201,$Z54)))</f>
        <v/>
      </c>
      <c r="F54">
        <f>IF($Z54="","",IF(INDEX('Per Invoice'!F$2:F$1201,$Z54)="","",INDEX('Per Invoice'!F$2:F$1201,$Z54)))</f>
        <v/>
      </c>
      <c r="G54">
        <f>IF($Z54="","",IF(INDEX('Per Invoice'!G$2:G$1201,$Z54)="","",INDEX('Per Invoice'!G$2:G$1201,$Z54)))</f>
        <v/>
      </c>
      <c r="H54">
        <f>IF($Z54="","",IF(INDEX('Per Invoice'!H$2:H$1201,$Z54)="","",INDEX('Per Invoice'!H$2:H$1201,$Z54)))</f>
        <v/>
      </c>
      <c r="I54">
        <f>IF($Z54="","",IF(INDEX('Per Invoice'!I$2:I$1201,$Z54)="","",INDEX('Per Invoice'!I$2:I$1201,$Z54)))</f>
        <v/>
      </c>
      <c r="J54">
        <f>IF($Z54="","",IF(INDEX('Per Invoice'!J$2:J$1201,$Z54)="","",INDEX('Per Invoice'!J$2:J$1201,$Z54)))</f>
        <v/>
      </c>
      <c r="K54" s="8">
        <f>IF($Z54="","",IF(INDEX('Per Invoice'!K$2:K$1201,$Z54)="","",INDEX('Per Invoice'!K$2:K$1201,$Z54)))</f>
        <v/>
      </c>
      <c r="L54">
        <f>IF($Z54="","",IF(INDEX('Per Invoice'!L$2:L$1201,$Z54)="","",INDEX('Per Invoice'!L$2:L$1201,$Z54)))</f>
        <v/>
      </c>
      <c r="M54">
        <f>IF($Z54="","",IF(INDEX('Per Invoice'!M$2:M$1201,$Z54)="","",INDEX('Per Invoice'!M$2:M$1201,$Z54)))</f>
        <v/>
      </c>
      <c r="N54">
        <f>IF($Z54="","",IF(INDEX('Per Invoice'!N$2:N$1201,$Z54)="","",INDEX('Per Invoice'!N$2:N$1201,$Z54)))</f>
        <v/>
      </c>
      <c r="O54" s="8">
        <f>IF($Z54="","",IF(INDEX('Per Invoice'!O$2:O$1201,$Z54)="","",INDEX('Per Invoice'!O$2:O$1201,$Z54)))</f>
        <v/>
      </c>
      <c r="P54">
        <f>IF($Z54="","",IF(INDEX('Per Invoice'!P$2:P$1201,$Z54)="","",INDEX('Per Invoice'!P$2:P$1201,$Z54)))</f>
        <v/>
      </c>
      <c r="Q54" s="8">
        <f>IF($Z54="","",IF(INDEX('Per Invoice'!Q$2:Q$1201,$Z54)="","",INDEX('Per Invoice'!Q$2:Q$1201,$Z54)))</f>
        <v/>
      </c>
      <c r="R54" s="8">
        <f>IF($Z54="","",IF(INDEX('Per Invoice'!R$2:R$1201,$Z54)="","",INDEX('Per Invoice'!R$2:R$1201,$Z54)))</f>
        <v/>
      </c>
      <c r="S54">
        <f>IF($Z54="","",IF(INDEX('Per Invoice'!S$2:S$1201,$Z54)="","",INDEX('Per Invoice'!S$2:S$1201,$Z54)))</f>
        <v/>
      </c>
      <c r="T54" s="8">
        <f>IF($Z54="","",IF(INDEX('Per Invoice'!T$2:T$1201,$Z54)="","",INDEX('Per Invoice'!T$2:T$1201,$Z54)))</f>
        <v/>
      </c>
      <c r="U54" s="8">
        <f>IF($Z54="","",IF(INDEX('Per Invoice'!U$2:U$1201,$Z54)="","",INDEX('Per Invoice'!U$2:U$1201,$Z54)))</f>
        <v/>
      </c>
      <c r="V54" s="8">
        <f>IF($Z54="","",IF(INDEX('Per Invoice'!V$2:V$1201,$Z54)="","",INDEX('Per Invoice'!V$2:V$1201,$Z54)))</f>
        <v/>
      </c>
      <c r="W54" s="8">
        <f>IF($Z54="","",IF(INDEX('Per Invoice'!W$2:W$1201,$Z54)="","",INDEX('Per Invoice'!W$2:W$1201,$Z54)))</f>
        <v/>
      </c>
      <c r="X54" s="8">
        <f>IF($Z54="","",IF(INDEX('Per Invoice'!X$2:X$1201,$Z54)="","",INDEX('Per Invoice'!X$2:X$1201,$Z54)))</f>
        <v/>
      </c>
      <c r="Y54" s="8">
        <f>IF($Z54="","",IF(INDEX('Per Invoice'!Y$2:Y$1201,$Z54)="","",INDEX('Per Invoice'!Y$2:Y$1201,$Z54)))</f>
        <v/>
      </c>
      <c r="Z54" s="16">
        <f>IFERROR(MATCH(Settings!$C$27&amp;"|"&amp;ROWS($Z$2:$Z54),'Per Invoice'!$AB$2:$AB$1201,0),"")</f>
        <v/>
      </c>
    </row>
    <row r="55">
      <c r="A55">
        <f>IF($Z55="","",IF(INDEX('Per Invoice'!A$2:A$1201,$Z55)="","",INDEX('Per Invoice'!A$2:A$1201,$Z55)))</f>
        <v/>
      </c>
      <c r="B55">
        <f>IF($Z55="","",IF(INDEX('Per Invoice'!B$2:B$1201,$Z55)="","",INDEX('Per Invoice'!B$2:B$1201,$Z55)))</f>
        <v/>
      </c>
      <c r="C55">
        <f>IF($Z55="","",IF(INDEX('Per Invoice'!C$2:C$1201,$Z55)="","",INDEX('Per Invoice'!C$2:C$1201,$Z55)))</f>
        <v/>
      </c>
      <c r="D55">
        <f>IF($Z55="","",IF(INDEX('Per Invoice'!D$2:D$1201,$Z55)="","",INDEX('Per Invoice'!D$2:D$1201,$Z55)))</f>
        <v/>
      </c>
      <c r="E55" s="14">
        <f>IF($Z55="","",IF(INDEX('Per Invoice'!E$2:E$1201,$Z55)="","",INDEX('Per Invoice'!E$2:E$1201,$Z55)))</f>
        <v/>
      </c>
      <c r="F55">
        <f>IF($Z55="","",IF(INDEX('Per Invoice'!F$2:F$1201,$Z55)="","",INDEX('Per Invoice'!F$2:F$1201,$Z55)))</f>
        <v/>
      </c>
      <c r="G55">
        <f>IF($Z55="","",IF(INDEX('Per Invoice'!G$2:G$1201,$Z55)="","",INDEX('Per Invoice'!G$2:G$1201,$Z55)))</f>
        <v/>
      </c>
      <c r="H55">
        <f>IF($Z55="","",IF(INDEX('Per Invoice'!H$2:H$1201,$Z55)="","",INDEX('Per Invoice'!H$2:H$1201,$Z55)))</f>
        <v/>
      </c>
      <c r="I55">
        <f>IF($Z55="","",IF(INDEX('Per Invoice'!I$2:I$1201,$Z55)="","",INDEX('Per Invoice'!I$2:I$1201,$Z55)))</f>
        <v/>
      </c>
      <c r="J55">
        <f>IF($Z55="","",IF(INDEX('Per Invoice'!J$2:J$1201,$Z55)="","",INDEX('Per Invoice'!J$2:J$1201,$Z55)))</f>
        <v/>
      </c>
      <c r="K55" s="8">
        <f>IF($Z55="","",IF(INDEX('Per Invoice'!K$2:K$1201,$Z55)="","",INDEX('Per Invoice'!K$2:K$1201,$Z55)))</f>
        <v/>
      </c>
      <c r="L55">
        <f>IF($Z55="","",IF(INDEX('Per Invoice'!L$2:L$1201,$Z55)="","",INDEX('Per Invoice'!L$2:L$1201,$Z55)))</f>
        <v/>
      </c>
      <c r="M55">
        <f>IF($Z55="","",IF(INDEX('Per Invoice'!M$2:M$1201,$Z55)="","",INDEX('Per Invoice'!M$2:M$1201,$Z55)))</f>
        <v/>
      </c>
      <c r="N55">
        <f>IF($Z55="","",IF(INDEX('Per Invoice'!N$2:N$1201,$Z55)="","",INDEX('Per Invoice'!N$2:N$1201,$Z55)))</f>
        <v/>
      </c>
      <c r="O55" s="8">
        <f>IF($Z55="","",IF(INDEX('Per Invoice'!O$2:O$1201,$Z55)="","",INDEX('Per Invoice'!O$2:O$1201,$Z55)))</f>
        <v/>
      </c>
      <c r="P55">
        <f>IF($Z55="","",IF(INDEX('Per Invoice'!P$2:P$1201,$Z55)="","",INDEX('Per Invoice'!P$2:P$1201,$Z55)))</f>
        <v/>
      </c>
      <c r="Q55" s="8">
        <f>IF($Z55="","",IF(INDEX('Per Invoice'!Q$2:Q$1201,$Z55)="","",INDEX('Per Invoice'!Q$2:Q$1201,$Z55)))</f>
        <v/>
      </c>
      <c r="R55" s="8">
        <f>IF($Z55="","",IF(INDEX('Per Invoice'!R$2:R$1201,$Z55)="","",INDEX('Per Invoice'!R$2:R$1201,$Z55)))</f>
        <v/>
      </c>
      <c r="S55">
        <f>IF($Z55="","",IF(INDEX('Per Invoice'!S$2:S$1201,$Z55)="","",INDEX('Per Invoice'!S$2:S$1201,$Z55)))</f>
        <v/>
      </c>
      <c r="T55" s="8">
        <f>IF($Z55="","",IF(INDEX('Per Invoice'!T$2:T$1201,$Z55)="","",INDEX('Per Invoice'!T$2:T$1201,$Z55)))</f>
        <v/>
      </c>
      <c r="U55" s="8">
        <f>IF($Z55="","",IF(INDEX('Per Invoice'!U$2:U$1201,$Z55)="","",INDEX('Per Invoice'!U$2:U$1201,$Z55)))</f>
        <v/>
      </c>
      <c r="V55" s="8">
        <f>IF($Z55="","",IF(INDEX('Per Invoice'!V$2:V$1201,$Z55)="","",INDEX('Per Invoice'!V$2:V$1201,$Z55)))</f>
        <v/>
      </c>
      <c r="W55" s="8">
        <f>IF($Z55="","",IF(INDEX('Per Invoice'!W$2:W$1201,$Z55)="","",INDEX('Per Invoice'!W$2:W$1201,$Z55)))</f>
        <v/>
      </c>
      <c r="X55" s="8">
        <f>IF($Z55="","",IF(INDEX('Per Invoice'!X$2:X$1201,$Z55)="","",INDEX('Per Invoice'!X$2:X$1201,$Z55)))</f>
        <v/>
      </c>
      <c r="Y55" s="8">
        <f>IF($Z55="","",IF(INDEX('Per Invoice'!Y$2:Y$1201,$Z55)="","",INDEX('Per Invoice'!Y$2:Y$1201,$Z55)))</f>
        <v/>
      </c>
      <c r="Z55" s="16">
        <f>IFERROR(MATCH(Settings!$C$27&amp;"|"&amp;ROWS($Z$2:$Z55),'Per Invoice'!$AB$2:$AB$1201,0),"")</f>
        <v/>
      </c>
    </row>
    <row r="56">
      <c r="A56">
        <f>IF($Z56="","",IF(INDEX('Per Invoice'!A$2:A$1201,$Z56)="","",INDEX('Per Invoice'!A$2:A$1201,$Z56)))</f>
        <v/>
      </c>
      <c r="B56">
        <f>IF($Z56="","",IF(INDEX('Per Invoice'!B$2:B$1201,$Z56)="","",INDEX('Per Invoice'!B$2:B$1201,$Z56)))</f>
        <v/>
      </c>
      <c r="C56">
        <f>IF($Z56="","",IF(INDEX('Per Invoice'!C$2:C$1201,$Z56)="","",INDEX('Per Invoice'!C$2:C$1201,$Z56)))</f>
        <v/>
      </c>
      <c r="D56">
        <f>IF($Z56="","",IF(INDEX('Per Invoice'!D$2:D$1201,$Z56)="","",INDEX('Per Invoice'!D$2:D$1201,$Z56)))</f>
        <v/>
      </c>
      <c r="E56" s="14">
        <f>IF($Z56="","",IF(INDEX('Per Invoice'!E$2:E$1201,$Z56)="","",INDEX('Per Invoice'!E$2:E$1201,$Z56)))</f>
        <v/>
      </c>
      <c r="F56">
        <f>IF($Z56="","",IF(INDEX('Per Invoice'!F$2:F$1201,$Z56)="","",INDEX('Per Invoice'!F$2:F$1201,$Z56)))</f>
        <v/>
      </c>
      <c r="G56">
        <f>IF($Z56="","",IF(INDEX('Per Invoice'!G$2:G$1201,$Z56)="","",INDEX('Per Invoice'!G$2:G$1201,$Z56)))</f>
        <v/>
      </c>
      <c r="H56">
        <f>IF($Z56="","",IF(INDEX('Per Invoice'!H$2:H$1201,$Z56)="","",INDEX('Per Invoice'!H$2:H$1201,$Z56)))</f>
        <v/>
      </c>
      <c r="I56">
        <f>IF($Z56="","",IF(INDEX('Per Invoice'!I$2:I$1201,$Z56)="","",INDEX('Per Invoice'!I$2:I$1201,$Z56)))</f>
        <v/>
      </c>
      <c r="J56">
        <f>IF($Z56="","",IF(INDEX('Per Invoice'!J$2:J$1201,$Z56)="","",INDEX('Per Invoice'!J$2:J$1201,$Z56)))</f>
        <v/>
      </c>
      <c r="K56" s="8">
        <f>IF($Z56="","",IF(INDEX('Per Invoice'!K$2:K$1201,$Z56)="","",INDEX('Per Invoice'!K$2:K$1201,$Z56)))</f>
        <v/>
      </c>
      <c r="L56">
        <f>IF($Z56="","",IF(INDEX('Per Invoice'!L$2:L$1201,$Z56)="","",INDEX('Per Invoice'!L$2:L$1201,$Z56)))</f>
        <v/>
      </c>
      <c r="M56">
        <f>IF($Z56="","",IF(INDEX('Per Invoice'!M$2:M$1201,$Z56)="","",INDEX('Per Invoice'!M$2:M$1201,$Z56)))</f>
        <v/>
      </c>
      <c r="N56">
        <f>IF($Z56="","",IF(INDEX('Per Invoice'!N$2:N$1201,$Z56)="","",INDEX('Per Invoice'!N$2:N$1201,$Z56)))</f>
        <v/>
      </c>
      <c r="O56" s="8">
        <f>IF($Z56="","",IF(INDEX('Per Invoice'!O$2:O$1201,$Z56)="","",INDEX('Per Invoice'!O$2:O$1201,$Z56)))</f>
        <v/>
      </c>
      <c r="P56">
        <f>IF($Z56="","",IF(INDEX('Per Invoice'!P$2:P$1201,$Z56)="","",INDEX('Per Invoice'!P$2:P$1201,$Z56)))</f>
        <v/>
      </c>
      <c r="Q56" s="8">
        <f>IF($Z56="","",IF(INDEX('Per Invoice'!Q$2:Q$1201,$Z56)="","",INDEX('Per Invoice'!Q$2:Q$1201,$Z56)))</f>
        <v/>
      </c>
      <c r="R56" s="8">
        <f>IF($Z56="","",IF(INDEX('Per Invoice'!R$2:R$1201,$Z56)="","",INDEX('Per Invoice'!R$2:R$1201,$Z56)))</f>
        <v/>
      </c>
      <c r="S56">
        <f>IF($Z56="","",IF(INDEX('Per Invoice'!S$2:S$1201,$Z56)="","",INDEX('Per Invoice'!S$2:S$1201,$Z56)))</f>
        <v/>
      </c>
      <c r="T56" s="8">
        <f>IF($Z56="","",IF(INDEX('Per Invoice'!T$2:T$1201,$Z56)="","",INDEX('Per Invoice'!T$2:T$1201,$Z56)))</f>
        <v/>
      </c>
      <c r="U56" s="8">
        <f>IF($Z56="","",IF(INDEX('Per Invoice'!U$2:U$1201,$Z56)="","",INDEX('Per Invoice'!U$2:U$1201,$Z56)))</f>
        <v/>
      </c>
      <c r="V56" s="8">
        <f>IF($Z56="","",IF(INDEX('Per Invoice'!V$2:V$1201,$Z56)="","",INDEX('Per Invoice'!V$2:V$1201,$Z56)))</f>
        <v/>
      </c>
      <c r="W56" s="8">
        <f>IF($Z56="","",IF(INDEX('Per Invoice'!W$2:W$1201,$Z56)="","",INDEX('Per Invoice'!W$2:W$1201,$Z56)))</f>
        <v/>
      </c>
      <c r="X56" s="8">
        <f>IF($Z56="","",IF(INDEX('Per Invoice'!X$2:X$1201,$Z56)="","",INDEX('Per Invoice'!X$2:X$1201,$Z56)))</f>
        <v/>
      </c>
      <c r="Y56" s="8">
        <f>IF($Z56="","",IF(INDEX('Per Invoice'!Y$2:Y$1201,$Z56)="","",INDEX('Per Invoice'!Y$2:Y$1201,$Z56)))</f>
        <v/>
      </c>
      <c r="Z56" s="16">
        <f>IFERROR(MATCH(Settings!$C$27&amp;"|"&amp;ROWS($Z$2:$Z56),'Per Invoice'!$AB$2:$AB$1201,0),"")</f>
        <v/>
      </c>
    </row>
    <row r="57">
      <c r="A57">
        <f>IF($Z57="","",IF(INDEX('Per Invoice'!A$2:A$1201,$Z57)="","",INDEX('Per Invoice'!A$2:A$1201,$Z57)))</f>
        <v/>
      </c>
      <c r="B57">
        <f>IF($Z57="","",IF(INDEX('Per Invoice'!B$2:B$1201,$Z57)="","",INDEX('Per Invoice'!B$2:B$1201,$Z57)))</f>
        <v/>
      </c>
      <c r="C57">
        <f>IF($Z57="","",IF(INDEX('Per Invoice'!C$2:C$1201,$Z57)="","",INDEX('Per Invoice'!C$2:C$1201,$Z57)))</f>
        <v/>
      </c>
      <c r="D57">
        <f>IF($Z57="","",IF(INDEX('Per Invoice'!D$2:D$1201,$Z57)="","",INDEX('Per Invoice'!D$2:D$1201,$Z57)))</f>
        <v/>
      </c>
      <c r="E57" s="14">
        <f>IF($Z57="","",IF(INDEX('Per Invoice'!E$2:E$1201,$Z57)="","",INDEX('Per Invoice'!E$2:E$1201,$Z57)))</f>
        <v/>
      </c>
      <c r="F57">
        <f>IF($Z57="","",IF(INDEX('Per Invoice'!F$2:F$1201,$Z57)="","",INDEX('Per Invoice'!F$2:F$1201,$Z57)))</f>
        <v/>
      </c>
      <c r="G57">
        <f>IF($Z57="","",IF(INDEX('Per Invoice'!G$2:G$1201,$Z57)="","",INDEX('Per Invoice'!G$2:G$1201,$Z57)))</f>
        <v/>
      </c>
      <c r="H57">
        <f>IF($Z57="","",IF(INDEX('Per Invoice'!H$2:H$1201,$Z57)="","",INDEX('Per Invoice'!H$2:H$1201,$Z57)))</f>
        <v/>
      </c>
      <c r="I57">
        <f>IF($Z57="","",IF(INDEX('Per Invoice'!I$2:I$1201,$Z57)="","",INDEX('Per Invoice'!I$2:I$1201,$Z57)))</f>
        <v/>
      </c>
      <c r="J57">
        <f>IF($Z57="","",IF(INDEX('Per Invoice'!J$2:J$1201,$Z57)="","",INDEX('Per Invoice'!J$2:J$1201,$Z57)))</f>
        <v/>
      </c>
      <c r="K57" s="8">
        <f>IF($Z57="","",IF(INDEX('Per Invoice'!K$2:K$1201,$Z57)="","",INDEX('Per Invoice'!K$2:K$1201,$Z57)))</f>
        <v/>
      </c>
      <c r="L57">
        <f>IF($Z57="","",IF(INDEX('Per Invoice'!L$2:L$1201,$Z57)="","",INDEX('Per Invoice'!L$2:L$1201,$Z57)))</f>
        <v/>
      </c>
      <c r="M57">
        <f>IF($Z57="","",IF(INDEX('Per Invoice'!M$2:M$1201,$Z57)="","",INDEX('Per Invoice'!M$2:M$1201,$Z57)))</f>
        <v/>
      </c>
      <c r="N57">
        <f>IF($Z57="","",IF(INDEX('Per Invoice'!N$2:N$1201,$Z57)="","",INDEX('Per Invoice'!N$2:N$1201,$Z57)))</f>
        <v/>
      </c>
      <c r="O57" s="8">
        <f>IF($Z57="","",IF(INDEX('Per Invoice'!O$2:O$1201,$Z57)="","",INDEX('Per Invoice'!O$2:O$1201,$Z57)))</f>
        <v/>
      </c>
      <c r="P57">
        <f>IF($Z57="","",IF(INDEX('Per Invoice'!P$2:P$1201,$Z57)="","",INDEX('Per Invoice'!P$2:P$1201,$Z57)))</f>
        <v/>
      </c>
      <c r="Q57" s="8">
        <f>IF($Z57="","",IF(INDEX('Per Invoice'!Q$2:Q$1201,$Z57)="","",INDEX('Per Invoice'!Q$2:Q$1201,$Z57)))</f>
        <v/>
      </c>
      <c r="R57" s="8">
        <f>IF($Z57="","",IF(INDEX('Per Invoice'!R$2:R$1201,$Z57)="","",INDEX('Per Invoice'!R$2:R$1201,$Z57)))</f>
        <v/>
      </c>
      <c r="S57">
        <f>IF($Z57="","",IF(INDEX('Per Invoice'!S$2:S$1201,$Z57)="","",INDEX('Per Invoice'!S$2:S$1201,$Z57)))</f>
        <v/>
      </c>
      <c r="T57" s="8">
        <f>IF($Z57="","",IF(INDEX('Per Invoice'!T$2:T$1201,$Z57)="","",INDEX('Per Invoice'!T$2:T$1201,$Z57)))</f>
        <v/>
      </c>
      <c r="U57" s="8">
        <f>IF($Z57="","",IF(INDEX('Per Invoice'!U$2:U$1201,$Z57)="","",INDEX('Per Invoice'!U$2:U$1201,$Z57)))</f>
        <v/>
      </c>
      <c r="V57" s="8">
        <f>IF($Z57="","",IF(INDEX('Per Invoice'!V$2:V$1201,$Z57)="","",INDEX('Per Invoice'!V$2:V$1201,$Z57)))</f>
        <v/>
      </c>
      <c r="W57" s="8">
        <f>IF($Z57="","",IF(INDEX('Per Invoice'!W$2:W$1201,$Z57)="","",INDEX('Per Invoice'!W$2:W$1201,$Z57)))</f>
        <v/>
      </c>
      <c r="X57" s="8">
        <f>IF($Z57="","",IF(INDEX('Per Invoice'!X$2:X$1201,$Z57)="","",INDEX('Per Invoice'!X$2:X$1201,$Z57)))</f>
        <v/>
      </c>
      <c r="Y57" s="8">
        <f>IF($Z57="","",IF(INDEX('Per Invoice'!Y$2:Y$1201,$Z57)="","",INDEX('Per Invoice'!Y$2:Y$1201,$Z57)))</f>
        <v/>
      </c>
      <c r="Z57" s="16">
        <f>IFERROR(MATCH(Settings!$C$27&amp;"|"&amp;ROWS($Z$2:$Z57),'Per Invoice'!$AB$2:$AB$1201,0),"")</f>
        <v/>
      </c>
    </row>
    <row r="58">
      <c r="A58">
        <f>IF($Z58="","",IF(INDEX('Per Invoice'!A$2:A$1201,$Z58)="","",INDEX('Per Invoice'!A$2:A$1201,$Z58)))</f>
        <v/>
      </c>
      <c r="B58">
        <f>IF($Z58="","",IF(INDEX('Per Invoice'!B$2:B$1201,$Z58)="","",INDEX('Per Invoice'!B$2:B$1201,$Z58)))</f>
        <v/>
      </c>
      <c r="C58">
        <f>IF($Z58="","",IF(INDEX('Per Invoice'!C$2:C$1201,$Z58)="","",INDEX('Per Invoice'!C$2:C$1201,$Z58)))</f>
        <v/>
      </c>
      <c r="D58">
        <f>IF($Z58="","",IF(INDEX('Per Invoice'!D$2:D$1201,$Z58)="","",INDEX('Per Invoice'!D$2:D$1201,$Z58)))</f>
        <v/>
      </c>
      <c r="E58" s="14">
        <f>IF($Z58="","",IF(INDEX('Per Invoice'!E$2:E$1201,$Z58)="","",INDEX('Per Invoice'!E$2:E$1201,$Z58)))</f>
        <v/>
      </c>
      <c r="F58">
        <f>IF($Z58="","",IF(INDEX('Per Invoice'!F$2:F$1201,$Z58)="","",INDEX('Per Invoice'!F$2:F$1201,$Z58)))</f>
        <v/>
      </c>
      <c r="G58">
        <f>IF($Z58="","",IF(INDEX('Per Invoice'!G$2:G$1201,$Z58)="","",INDEX('Per Invoice'!G$2:G$1201,$Z58)))</f>
        <v/>
      </c>
      <c r="H58">
        <f>IF($Z58="","",IF(INDEX('Per Invoice'!H$2:H$1201,$Z58)="","",INDEX('Per Invoice'!H$2:H$1201,$Z58)))</f>
        <v/>
      </c>
      <c r="I58">
        <f>IF($Z58="","",IF(INDEX('Per Invoice'!I$2:I$1201,$Z58)="","",INDEX('Per Invoice'!I$2:I$1201,$Z58)))</f>
        <v/>
      </c>
      <c r="J58">
        <f>IF($Z58="","",IF(INDEX('Per Invoice'!J$2:J$1201,$Z58)="","",INDEX('Per Invoice'!J$2:J$1201,$Z58)))</f>
        <v/>
      </c>
      <c r="K58" s="8">
        <f>IF($Z58="","",IF(INDEX('Per Invoice'!K$2:K$1201,$Z58)="","",INDEX('Per Invoice'!K$2:K$1201,$Z58)))</f>
        <v/>
      </c>
      <c r="L58">
        <f>IF($Z58="","",IF(INDEX('Per Invoice'!L$2:L$1201,$Z58)="","",INDEX('Per Invoice'!L$2:L$1201,$Z58)))</f>
        <v/>
      </c>
      <c r="M58">
        <f>IF($Z58="","",IF(INDEX('Per Invoice'!M$2:M$1201,$Z58)="","",INDEX('Per Invoice'!M$2:M$1201,$Z58)))</f>
        <v/>
      </c>
      <c r="N58">
        <f>IF($Z58="","",IF(INDEX('Per Invoice'!N$2:N$1201,$Z58)="","",INDEX('Per Invoice'!N$2:N$1201,$Z58)))</f>
        <v/>
      </c>
      <c r="O58" s="8">
        <f>IF($Z58="","",IF(INDEX('Per Invoice'!O$2:O$1201,$Z58)="","",INDEX('Per Invoice'!O$2:O$1201,$Z58)))</f>
        <v/>
      </c>
      <c r="P58">
        <f>IF($Z58="","",IF(INDEX('Per Invoice'!P$2:P$1201,$Z58)="","",INDEX('Per Invoice'!P$2:P$1201,$Z58)))</f>
        <v/>
      </c>
      <c r="Q58" s="8">
        <f>IF($Z58="","",IF(INDEX('Per Invoice'!Q$2:Q$1201,$Z58)="","",INDEX('Per Invoice'!Q$2:Q$1201,$Z58)))</f>
        <v/>
      </c>
      <c r="R58" s="8">
        <f>IF($Z58="","",IF(INDEX('Per Invoice'!R$2:R$1201,$Z58)="","",INDEX('Per Invoice'!R$2:R$1201,$Z58)))</f>
        <v/>
      </c>
      <c r="S58">
        <f>IF($Z58="","",IF(INDEX('Per Invoice'!S$2:S$1201,$Z58)="","",INDEX('Per Invoice'!S$2:S$1201,$Z58)))</f>
        <v/>
      </c>
      <c r="T58" s="8">
        <f>IF($Z58="","",IF(INDEX('Per Invoice'!T$2:T$1201,$Z58)="","",INDEX('Per Invoice'!T$2:T$1201,$Z58)))</f>
        <v/>
      </c>
      <c r="U58" s="8">
        <f>IF($Z58="","",IF(INDEX('Per Invoice'!U$2:U$1201,$Z58)="","",INDEX('Per Invoice'!U$2:U$1201,$Z58)))</f>
        <v/>
      </c>
      <c r="V58" s="8">
        <f>IF($Z58="","",IF(INDEX('Per Invoice'!V$2:V$1201,$Z58)="","",INDEX('Per Invoice'!V$2:V$1201,$Z58)))</f>
        <v/>
      </c>
      <c r="W58" s="8">
        <f>IF($Z58="","",IF(INDEX('Per Invoice'!W$2:W$1201,$Z58)="","",INDEX('Per Invoice'!W$2:W$1201,$Z58)))</f>
        <v/>
      </c>
      <c r="X58" s="8">
        <f>IF($Z58="","",IF(INDEX('Per Invoice'!X$2:X$1201,$Z58)="","",INDEX('Per Invoice'!X$2:X$1201,$Z58)))</f>
        <v/>
      </c>
      <c r="Y58" s="8">
        <f>IF($Z58="","",IF(INDEX('Per Invoice'!Y$2:Y$1201,$Z58)="","",INDEX('Per Invoice'!Y$2:Y$1201,$Z58)))</f>
        <v/>
      </c>
      <c r="Z58" s="16">
        <f>IFERROR(MATCH(Settings!$C$27&amp;"|"&amp;ROWS($Z$2:$Z58),'Per Invoice'!$AB$2:$AB$1201,0),"")</f>
        <v/>
      </c>
    </row>
    <row r="59">
      <c r="A59">
        <f>IF($Z59="","",IF(INDEX('Per Invoice'!A$2:A$1201,$Z59)="","",INDEX('Per Invoice'!A$2:A$1201,$Z59)))</f>
        <v/>
      </c>
      <c r="B59">
        <f>IF($Z59="","",IF(INDEX('Per Invoice'!B$2:B$1201,$Z59)="","",INDEX('Per Invoice'!B$2:B$1201,$Z59)))</f>
        <v/>
      </c>
      <c r="C59">
        <f>IF($Z59="","",IF(INDEX('Per Invoice'!C$2:C$1201,$Z59)="","",INDEX('Per Invoice'!C$2:C$1201,$Z59)))</f>
        <v/>
      </c>
      <c r="D59">
        <f>IF($Z59="","",IF(INDEX('Per Invoice'!D$2:D$1201,$Z59)="","",INDEX('Per Invoice'!D$2:D$1201,$Z59)))</f>
        <v/>
      </c>
      <c r="E59" s="14">
        <f>IF($Z59="","",IF(INDEX('Per Invoice'!E$2:E$1201,$Z59)="","",INDEX('Per Invoice'!E$2:E$1201,$Z59)))</f>
        <v/>
      </c>
      <c r="F59">
        <f>IF($Z59="","",IF(INDEX('Per Invoice'!F$2:F$1201,$Z59)="","",INDEX('Per Invoice'!F$2:F$1201,$Z59)))</f>
        <v/>
      </c>
      <c r="G59">
        <f>IF($Z59="","",IF(INDEX('Per Invoice'!G$2:G$1201,$Z59)="","",INDEX('Per Invoice'!G$2:G$1201,$Z59)))</f>
        <v/>
      </c>
      <c r="H59">
        <f>IF($Z59="","",IF(INDEX('Per Invoice'!H$2:H$1201,$Z59)="","",INDEX('Per Invoice'!H$2:H$1201,$Z59)))</f>
        <v/>
      </c>
      <c r="I59">
        <f>IF($Z59="","",IF(INDEX('Per Invoice'!I$2:I$1201,$Z59)="","",INDEX('Per Invoice'!I$2:I$1201,$Z59)))</f>
        <v/>
      </c>
      <c r="J59">
        <f>IF($Z59="","",IF(INDEX('Per Invoice'!J$2:J$1201,$Z59)="","",INDEX('Per Invoice'!J$2:J$1201,$Z59)))</f>
        <v/>
      </c>
      <c r="K59" s="8">
        <f>IF($Z59="","",IF(INDEX('Per Invoice'!K$2:K$1201,$Z59)="","",INDEX('Per Invoice'!K$2:K$1201,$Z59)))</f>
        <v/>
      </c>
      <c r="L59">
        <f>IF($Z59="","",IF(INDEX('Per Invoice'!L$2:L$1201,$Z59)="","",INDEX('Per Invoice'!L$2:L$1201,$Z59)))</f>
        <v/>
      </c>
      <c r="M59">
        <f>IF($Z59="","",IF(INDEX('Per Invoice'!M$2:M$1201,$Z59)="","",INDEX('Per Invoice'!M$2:M$1201,$Z59)))</f>
        <v/>
      </c>
      <c r="N59">
        <f>IF($Z59="","",IF(INDEX('Per Invoice'!N$2:N$1201,$Z59)="","",INDEX('Per Invoice'!N$2:N$1201,$Z59)))</f>
        <v/>
      </c>
      <c r="O59" s="8">
        <f>IF($Z59="","",IF(INDEX('Per Invoice'!O$2:O$1201,$Z59)="","",INDEX('Per Invoice'!O$2:O$1201,$Z59)))</f>
        <v/>
      </c>
      <c r="P59">
        <f>IF($Z59="","",IF(INDEX('Per Invoice'!P$2:P$1201,$Z59)="","",INDEX('Per Invoice'!P$2:P$1201,$Z59)))</f>
        <v/>
      </c>
      <c r="Q59" s="8">
        <f>IF($Z59="","",IF(INDEX('Per Invoice'!Q$2:Q$1201,$Z59)="","",INDEX('Per Invoice'!Q$2:Q$1201,$Z59)))</f>
        <v/>
      </c>
      <c r="R59" s="8">
        <f>IF($Z59="","",IF(INDEX('Per Invoice'!R$2:R$1201,$Z59)="","",INDEX('Per Invoice'!R$2:R$1201,$Z59)))</f>
        <v/>
      </c>
      <c r="S59">
        <f>IF($Z59="","",IF(INDEX('Per Invoice'!S$2:S$1201,$Z59)="","",INDEX('Per Invoice'!S$2:S$1201,$Z59)))</f>
        <v/>
      </c>
      <c r="T59" s="8">
        <f>IF($Z59="","",IF(INDEX('Per Invoice'!T$2:T$1201,$Z59)="","",INDEX('Per Invoice'!T$2:T$1201,$Z59)))</f>
        <v/>
      </c>
      <c r="U59" s="8">
        <f>IF($Z59="","",IF(INDEX('Per Invoice'!U$2:U$1201,$Z59)="","",INDEX('Per Invoice'!U$2:U$1201,$Z59)))</f>
        <v/>
      </c>
      <c r="V59" s="8">
        <f>IF($Z59="","",IF(INDEX('Per Invoice'!V$2:V$1201,$Z59)="","",INDEX('Per Invoice'!V$2:V$1201,$Z59)))</f>
        <v/>
      </c>
      <c r="W59" s="8">
        <f>IF($Z59="","",IF(INDEX('Per Invoice'!W$2:W$1201,$Z59)="","",INDEX('Per Invoice'!W$2:W$1201,$Z59)))</f>
        <v/>
      </c>
      <c r="X59" s="8">
        <f>IF($Z59="","",IF(INDEX('Per Invoice'!X$2:X$1201,$Z59)="","",INDEX('Per Invoice'!X$2:X$1201,$Z59)))</f>
        <v/>
      </c>
      <c r="Y59" s="8">
        <f>IF($Z59="","",IF(INDEX('Per Invoice'!Y$2:Y$1201,$Z59)="","",INDEX('Per Invoice'!Y$2:Y$1201,$Z59)))</f>
        <v/>
      </c>
      <c r="Z59" s="16">
        <f>IFERROR(MATCH(Settings!$C$27&amp;"|"&amp;ROWS($Z$2:$Z59),'Per Invoice'!$AB$2:$AB$1201,0),"")</f>
        <v/>
      </c>
    </row>
    <row r="60">
      <c r="A60">
        <f>IF($Z60="","",IF(INDEX('Per Invoice'!A$2:A$1201,$Z60)="","",INDEX('Per Invoice'!A$2:A$1201,$Z60)))</f>
        <v/>
      </c>
      <c r="B60">
        <f>IF($Z60="","",IF(INDEX('Per Invoice'!B$2:B$1201,$Z60)="","",INDEX('Per Invoice'!B$2:B$1201,$Z60)))</f>
        <v/>
      </c>
      <c r="C60">
        <f>IF($Z60="","",IF(INDEX('Per Invoice'!C$2:C$1201,$Z60)="","",INDEX('Per Invoice'!C$2:C$1201,$Z60)))</f>
        <v/>
      </c>
      <c r="D60">
        <f>IF($Z60="","",IF(INDEX('Per Invoice'!D$2:D$1201,$Z60)="","",INDEX('Per Invoice'!D$2:D$1201,$Z60)))</f>
        <v/>
      </c>
      <c r="E60" s="14">
        <f>IF($Z60="","",IF(INDEX('Per Invoice'!E$2:E$1201,$Z60)="","",INDEX('Per Invoice'!E$2:E$1201,$Z60)))</f>
        <v/>
      </c>
      <c r="F60">
        <f>IF($Z60="","",IF(INDEX('Per Invoice'!F$2:F$1201,$Z60)="","",INDEX('Per Invoice'!F$2:F$1201,$Z60)))</f>
        <v/>
      </c>
      <c r="G60">
        <f>IF($Z60="","",IF(INDEX('Per Invoice'!G$2:G$1201,$Z60)="","",INDEX('Per Invoice'!G$2:G$1201,$Z60)))</f>
        <v/>
      </c>
      <c r="H60">
        <f>IF($Z60="","",IF(INDEX('Per Invoice'!H$2:H$1201,$Z60)="","",INDEX('Per Invoice'!H$2:H$1201,$Z60)))</f>
        <v/>
      </c>
      <c r="I60">
        <f>IF($Z60="","",IF(INDEX('Per Invoice'!I$2:I$1201,$Z60)="","",INDEX('Per Invoice'!I$2:I$1201,$Z60)))</f>
        <v/>
      </c>
      <c r="J60">
        <f>IF($Z60="","",IF(INDEX('Per Invoice'!J$2:J$1201,$Z60)="","",INDEX('Per Invoice'!J$2:J$1201,$Z60)))</f>
        <v/>
      </c>
      <c r="K60" s="8">
        <f>IF($Z60="","",IF(INDEX('Per Invoice'!K$2:K$1201,$Z60)="","",INDEX('Per Invoice'!K$2:K$1201,$Z60)))</f>
        <v/>
      </c>
      <c r="L60">
        <f>IF($Z60="","",IF(INDEX('Per Invoice'!L$2:L$1201,$Z60)="","",INDEX('Per Invoice'!L$2:L$1201,$Z60)))</f>
        <v/>
      </c>
      <c r="M60">
        <f>IF($Z60="","",IF(INDEX('Per Invoice'!M$2:M$1201,$Z60)="","",INDEX('Per Invoice'!M$2:M$1201,$Z60)))</f>
        <v/>
      </c>
      <c r="N60">
        <f>IF($Z60="","",IF(INDEX('Per Invoice'!N$2:N$1201,$Z60)="","",INDEX('Per Invoice'!N$2:N$1201,$Z60)))</f>
        <v/>
      </c>
      <c r="O60" s="8">
        <f>IF($Z60="","",IF(INDEX('Per Invoice'!O$2:O$1201,$Z60)="","",INDEX('Per Invoice'!O$2:O$1201,$Z60)))</f>
        <v/>
      </c>
      <c r="P60">
        <f>IF($Z60="","",IF(INDEX('Per Invoice'!P$2:P$1201,$Z60)="","",INDEX('Per Invoice'!P$2:P$1201,$Z60)))</f>
        <v/>
      </c>
      <c r="Q60" s="8">
        <f>IF($Z60="","",IF(INDEX('Per Invoice'!Q$2:Q$1201,$Z60)="","",INDEX('Per Invoice'!Q$2:Q$1201,$Z60)))</f>
        <v/>
      </c>
      <c r="R60" s="8">
        <f>IF($Z60="","",IF(INDEX('Per Invoice'!R$2:R$1201,$Z60)="","",INDEX('Per Invoice'!R$2:R$1201,$Z60)))</f>
        <v/>
      </c>
      <c r="S60">
        <f>IF($Z60="","",IF(INDEX('Per Invoice'!S$2:S$1201,$Z60)="","",INDEX('Per Invoice'!S$2:S$1201,$Z60)))</f>
        <v/>
      </c>
      <c r="T60" s="8">
        <f>IF($Z60="","",IF(INDEX('Per Invoice'!T$2:T$1201,$Z60)="","",INDEX('Per Invoice'!T$2:T$1201,$Z60)))</f>
        <v/>
      </c>
      <c r="U60" s="8">
        <f>IF($Z60="","",IF(INDEX('Per Invoice'!U$2:U$1201,$Z60)="","",INDEX('Per Invoice'!U$2:U$1201,$Z60)))</f>
        <v/>
      </c>
      <c r="V60" s="8">
        <f>IF($Z60="","",IF(INDEX('Per Invoice'!V$2:V$1201,$Z60)="","",INDEX('Per Invoice'!V$2:V$1201,$Z60)))</f>
        <v/>
      </c>
      <c r="W60" s="8">
        <f>IF($Z60="","",IF(INDEX('Per Invoice'!W$2:W$1201,$Z60)="","",INDEX('Per Invoice'!W$2:W$1201,$Z60)))</f>
        <v/>
      </c>
      <c r="X60" s="8">
        <f>IF($Z60="","",IF(INDEX('Per Invoice'!X$2:X$1201,$Z60)="","",INDEX('Per Invoice'!X$2:X$1201,$Z60)))</f>
        <v/>
      </c>
      <c r="Y60" s="8">
        <f>IF($Z60="","",IF(INDEX('Per Invoice'!Y$2:Y$1201,$Z60)="","",INDEX('Per Invoice'!Y$2:Y$1201,$Z60)))</f>
        <v/>
      </c>
      <c r="Z60" s="16">
        <f>IFERROR(MATCH(Settings!$C$27&amp;"|"&amp;ROWS($Z$2:$Z60),'Per Invoice'!$AB$2:$AB$1201,0),"")</f>
        <v/>
      </c>
    </row>
    <row r="61">
      <c r="A61">
        <f>IF($Z61="","",IF(INDEX('Per Invoice'!A$2:A$1201,$Z61)="","",INDEX('Per Invoice'!A$2:A$1201,$Z61)))</f>
        <v/>
      </c>
      <c r="B61">
        <f>IF($Z61="","",IF(INDEX('Per Invoice'!B$2:B$1201,$Z61)="","",INDEX('Per Invoice'!B$2:B$1201,$Z61)))</f>
        <v/>
      </c>
      <c r="C61">
        <f>IF($Z61="","",IF(INDEX('Per Invoice'!C$2:C$1201,$Z61)="","",INDEX('Per Invoice'!C$2:C$1201,$Z61)))</f>
        <v/>
      </c>
      <c r="D61">
        <f>IF($Z61="","",IF(INDEX('Per Invoice'!D$2:D$1201,$Z61)="","",INDEX('Per Invoice'!D$2:D$1201,$Z61)))</f>
        <v/>
      </c>
      <c r="E61" s="14">
        <f>IF($Z61="","",IF(INDEX('Per Invoice'!E$2:E$1201,$Z61)="","",INDEX('Per Invoice'!E$2:E$1201,$Z61)))</f>
        <v/>
      </c>
      <c r="F61">
        <f>IF($Z61="","",IF(INDEX('Per Invoice'!F$2:F$1201,$Z61)="","",INDEX('Per Invoice'!F$2:F$1201,$Z61)))</f>
        <v/>
      </c>
      <c r="G61">
        <f>IF($Z61="","",IF(INDEX('Per Invoice'!G$2:G$1201,$Z61)="","",INDEX('Per Invoice'!G$2:G$1201,$Z61)))</f>
        <v/>
      </c>
      <c r="H61">
        <f>IF($Z61="","",IF(INDEX('Per Invoice'!H$2:H$1201,$Z61)="","",INDEX('Per Invoice'!H$2:H$1201,$Z61)))</f>
        <v/>
      </c>
      <c r="I61">
        <f>IF($Z61="","",IF(INDEX('Per Invoice'!I$2:I$1201,$Z61)="","",INDEX('Per Invoice'!I$2:I$1201,$Z61)))</f>
        <v/>
      </c>
      <c r="J61">
        <f>IF($Z61="","",IF(INDEX('Per Invoice'!J$2:J$1201,$Z61)="","",INDEX('Per Invoice'!J$2:J$1201,$Z61)))</f>
        <v/>
      </c>
      <c r="K61" s="8">
        <f>IF($Z61="","",IF(INDEX('Per Invoice'!K$2:K$1201,$Z61)="","",INDEX('Per Invoice'!K$2:K$1201,$Z61)))</f>
        <v/>
      </c>
      <c r="L61">
        <f>IF($Z61="","",IF(INDEX('Per Invoice'!L$2:L$1201,$Z61)="","",INDEX('Per Invoice'!L$2:L$1201,$Z61)))</f>
        <v/>
      </c>
      <c r="M61">
        <f>IF($Z61="","",IF(INDEX('Per Invoice'!M$2:M$1201,$Z61)="","",INDEX('Per Invoice'!M$2:M$1201,$Z61)))</f>
        <v/>
      </c>
      <c r="N61">
        <f>IF($Z61="","",IF(INDEX('Per Invoice'!N$2:N$1201,$Z61)="","",INDEX('Per Invoice'!N$2:N$1201,$Z61)))</f>
        <v/>
      </c>
      <c r="O61" s="8">
        <f>IF($Z61="","",IF(INDEX('Per Invoice'!O$2:O$1201,$Z61)="","",INDEX('Per Invoice'!O$2:O$1201,$Z61)))</f>
        <v/>
      </c>
      <c r="P61">
        <f>IF($Z61="","",IF(INDEX('Per Invoice'!P$2:P$1201,$Z61)="","",INDEX('Per Invoice'!P$2:P$1201,$Z61)))</f>
        <v/>
      </c>
      <c r="Q61" s="8">
        <f>IF($Z61="","",IF(INDEX('Per Invoice'!Q$2:Q$1201,$Z61)="","",INDEX('Per Invoice'!Q$2:Q$1201,$Z61)))</f>
        <v/>
      </c>
      <c r="R61" s="8">
        <f>IF($Z61="","",IF(INDEX('Per Invoice'!R$2:R$1201,$Z61)="","",INDEX('Per Invoice'!R$2:R$1201,$Z61)))</f>
        <v/>
      </c>
      <c r="S61">
        <f>IF($Z61="","",IF(INDEX('Per Invoice'!S$2:S$1201,$Z61)="","",INDEX('Per Invoice'!S$2:S$1201,$Z61)))</f>
        <v/>
      </c>
      <c r="T61" s="8">
        <f>IF($Z61="","",IF(INDEX('Per Invoice'!T$2:T$1201,$Z61)="","",INDEX('Per Invoice'!T$2:T$1201,$Z61)))</f>
        <v/>
      </c>
      <c r="U61" s="8">
        <f>IF($Z61="","",IF(INDEX('Per Invoice'!U$2:U$1201,$Z61)="","",INDEX('Per Invoice'!U$2:U$1201,$Z61)))</f>
        <v/>
      </c>
      <c r="V61" s="8">
        <f>IF($Z61="","",IF(INDEX('Per Invoice'!V$2:V$1201,$Z61)="","",INDEX('Per Invoice'!V$2:V$1201,$Z61)))</f>
        <v/>
      </c>
      <c r="W61" s="8">
        <f>IF($Z61="","",IF(INDEX('Per Invoice'!W$2:W$1201,$Z61)="","",INDEX('Per Invoice'!W$2:W$1201,$Z61)))</f>
        <v/>
      </c>
      <c r="X61" s="8">
        <f>IF($Z61="","",IF(INDEX('Per Invoice'!X$2:X$1201,$Z61)="","",INDEX('Per Invoice'!X$2:X$1201,$Z61)))</f>
        <v/>
      </c>
      <c r="Y61" s="8">
        <f>IF($Z61="","",IF(INDEX('Per Invoice'!Y$2:Y$1201,$Z61)="","",INDEX('Per Invoice'!Y$2:Y$1201,$Z61)))</f>
        <v/>
      </c>
      <c r="Z61" s="16">
        <f>IFERROR(MATCH(Settings!$C$27&amp;"|"&amp;ROWS($Z$2:$Z61),'Per Invoice'!$AB$2:$AB$1201,0),"")</f>
        <v/>
      </c>
    </row>
    <row r="62">
      <c r="A62">
        <f>IF($Z62="","",IF(INDEX('Per Invoice'!A$2:A$1201,$Z62)="","",INDEX('Per Invoice'!A$2:A$1201,$Z62)))</f>
        <v/>
      </c>
      <c r="B62">
        <f>IF($Z62="","",IF(INDEX('Per Invoice'!B$2:B$1201,$Z62)="","",INDEX('Per Invoice'!B$2:B$1201,$Z62)))</f>
        <v/>
      </c>
      <c r="C62">
        <f>IF($Z62="","",IF(INDEX('Per Invoice'!C$2:C$1201,$Z62)="","",INDEX('Per Invoice'!C$2:C$1201,$Z62)))</f>
        <v/>
      </c>
      <c r="D62">
        <f>IF($Z62="","",IF(INDEX('Per Invoice'!D$2:D$1201,$Z62)="","",INDEX('Per Invoice'!D$2:D$1201,$Z62)))</f>
        <v/>
      </c>
      <c r="E62" s="14">
        <f>IF($Z62="","",IF(INDEX('Per Invoice'!E$2:E$1201,$Z62)="","",INDEX('Per Invoice'!E$2:E$1201,$Z62)))</f>
        <v/>
      </c>
      <c r="F62">
        <f>IF($Z62="","",IF(INDEX('Per Invoice'!F$2:F$1201,$Z62)="","",INDEX('Per Invoice'!F$2:F$1201,$Z62)))</f>
        <v/>
      </c>
      <c r="G62">
        <f>IF($Z62="","",IF(INDEX('Per Invoice'!G$2:G$1201,$Z62)="","",INDEX('Per Invoice'!G$2:G$1201,$Z62)))</f>
        <v/>
      </c>
      <c r="H62">
        <f>IF($Z62="","",IF(INDEX('Per Invoice'!H$2:H$1201,$Z62)="","",INDEX('Per Invoice'!H$2:H$1201,$Z62)))</f>
        <v/>
      </c>
      <c r="I62">
        <f>IF($Z62="","",IF(INDEX('Per Invoice'!I$2:I$1201,$Z62)="","",INDEX('Per Invoice'!I$2:I$1201,$Z62)))</f>
        <v/>
      </c>
      <c r="J62">
        <f>IF($Z62="","",IF(INDEX('Per Invoice'!J$2:J$1201,$Z62)="","",INDEX('Per Invoice'!J$2:J$1201,$Z62)))</f>
        <v/>
      </c>
      <c r="K62" s="8">
        <f>IF($Z62="","",IF(INDEX('Per Invoice'!K$2:K$1201,$Z62)="","",INDEX('Per Invoice'!K$2:K$1201,$Z62)))</f>
        <v/>
      </c>
      <c r="L62">
        <f>IF($Z62="","",IF(INDEX('Per Invoice'!L$2:L$1201,$Z62)="","",INDEX('Per Invoice'!L$2:L$1201,$Z62)))</f>
        <v/>
      </c>
      <c r="M62">
        <f>IF($Z62="","",IF(INDEX('Per Invoice'!M$2:M$1201,$Z62)="","",INDEX('Per Invoice'!M$2:M$1201,$Z62)))</f>
        <v/>
      </c>
      <c r="N62">
        <f>IF($Z62="","",IF(INDEX('Per Invoice'!N$2:N$1201,$Z62)="","",INDEX('Per Invoice'!N$2:N$1201,$Z62)))</f>
        <v/>
      </c>
      <c r="O62" s="8">
        <f>IF($Z62="","",IF(INDEX('Per Invoice'!O$2:O$1201,$Z62)="","",INDEX('Per Invoice'!O$2:O$1201,$Z62)))</f>
        <v/>
      </c>
      <c r="P62">
        <f>IF($Z62="","",IF(INDEX('Per Invoice'!P$2:P$1201,$Z62)="","",INDEX('Per Invoice'!P$2:P$1201,$Z62)))</f>
        <v/>
      </c>
      <c r="Q62" s="8">
        <f>IF($Z62="","",IF(INDEX('Per Invoice'!Q$2:Q$1201,$Z62)="","",INDEX('Per Invoice'!Q$2:Q$1201,$Z62)))</f>
        <v/>
      </c>
      <c r="R62" s="8">
        <f>IF($Z62="","",IF(INDEX('Per Invoice'!R$2:R$1201,$Z62)="","",INDEX('Per Invoice'!R$2:R$1201,$Z62)))</f>
        <v/>
      </c>
      <c r="S62">
        <f>IF($Z62="","",IF(INDEX('Per Invoice'!S$2:S$1201,$Z62)="","",INDEX('Per Invoice'!S$2:S$1201,$Z62)))</f>
        <v/>
      </c>
      <c r="T62" s="8">
        <f>IF($Z62="","",IF(INDEX('Per Invoice'!T$2:T$1201,$Z62)="","",INDEX('Per Invoice'!T$2:T$1201,$Z62)))</f>
        <v/>
      </c>
      <c r="U62" s="8">
        <f>IF($Z62="","",IF(INDEX('Per Invoice'!U$2:U$1201,$Z62)="","",INDEX('Per Invoice'!U$2:U$1201,$Z62)))</f>
        <v/>
      </c>
      <c r="V62" s="8">
        <f>IF($Z62="","",IF(INDEX('Per Invoice'!V$2:V$1201,$Z62)="","",INDEX('Per Invoice'!V$2:V$1201,$Z62)))</f>
        <v/>
      </c>
      <c r="W62" s="8">
        <f>IF($Z62="","",IF(INDEX('Per Invoice'!W$2:W$1201,$Z62)="","",INDEX('Per Invoice'!W$2:W$1201,$Z62)))</f>
        <v/>
      </c>
      <c r="X62" s="8">
        <f>IF($Z62="","",IF(INDEX('Per Invoice'!X$2:X$1201,$Z62)="","",INDEX('Per Invoice'!X$2:X$1201,$Z62)))</f>
        <v/>
      </c>
      <c r="Y62" s="8">
        <f>IF($Z62="","",IF(INDEX('Per Invoice'!Y$2:Y$1201,$Z62)="","",INDEX('Per Invoice'!Y$2:Y$1201,$Z62)))</f>
        <v/>
      </c>
      <c r="Z62" s="16">
        <f>IFERROR(MATCH(Settings!$C$27&amp;"|"&amp;ROWS($Z$2:$Z62),'Per Invoice'!$AB$2:$AB$1201,0),"")</f>
        <v/>
      </c>
    </row>
    <row r="63">
      <c r="A63">
        <f>IF($Z63="","",IF(INDEX('Per Invoice'!A$2:A$1201,$Z63)="","",INDEX('Per Invoice'!A$2:A$1201,$Z63)))</f>
        <v/>
      </c>
      <c r="B63">
        <f>IF($Z63="","",IF(INDEX('Per Invoice'!B$2:B$1201,$Z63)="","",INDEX('Per Invoice'!B$2:B$1201,$Z63)))</f>
        <v/>
      </c>
      <c r="C63">
        <f>IF($Z63="","",IF(INDEX('Per Invoice'!C$2:C$1201,$Z63)="","",INDEX('Per Invoice'!C$2:C$1201,$Z63)))</f>
        <v/>
      </c>
      <c r="D63">
        <f>IF($Z63="","",IF(INDEX('Per Invoice'!D$2:D$1201,$Z63)="","",INDEX('Per Invoice'!D$2:D$1201,$Z63)))</f>
        <v/>
      </c>
      <c r="E63" s="14">
        <f>IF($Z63="","",IF(INDEX('Per Invoice'!E$2:E$1201,$Z63)="","",INDEX('Per Invoice'!E$2:E$1201,$Z63)))</f>
        <v/>
      </c>
      <c r="F63">
        <f>IF($Z63="","",IF(INDEX('Per Invoice'!F$2:F$1201,$Z63)="","",INDEX('Per Invoice'!F$2:F$1201,$Z63)))</f>
        <v/>
      </c>
      <c r="G63">
        <f>IF($Z63="","",IF(INDEX('Per Invoice'!G$2:G$1201,$Z63)="","",INDEX('Per Invoice'!G$2:G$1201,$Z63)))</f>
        <v/>
      </c>
      <c r="H63">
        <f>IF($Z63="","",IF(INDEX('Per Invoice'!H$2:H$1201,$Z63)="","",INDEX('Per Invoice'!H$2:H$1201,$Z63)))</f>
        <v/>
      </c>
      <c r="I63">
        <f>IF($Z63="","",IF(INDEX('Per Invoice'!I$2:I$1201,$Z63)="","",INDEX('Per Invoice'!I$2:I$1201,$Z63)))</f>
        <v/>
      </c>
      <c r="J63">
        <f>IF($Z63="","",IF(INDEX('Per Invoice'!J$2:J$1201,$Z63)="","",INDEX('Per Invoice'!J$2:J$1201,$Z63)))</f>
        <v/>
      </c>
      <c r="K63" s="8">
        <f>IF($Z63="","",IF(INDEX('Per Invoice'!K$2:K$1201,$Z63)="","",INDEX('Per Invoice'!K$2:K$1201,$Z63)))</f>
        <v/>
      </c>
      <c r="L63">
        <f>IF($Z63="","",IF(INDEX('Per Invoice'!L$2:L$1201,$Z63)="","",INDEX('Per Invoice'!L$2:L$1201,$Z63)))</f>
        <v/>
      </c>
      <c r="M63">
        <f>IF($Z63="","",IF(INDEX('Per Invoice'!M$2:M$1201,$Z63)="","",INDEX('Per Invoice'!M$2:M$1201,$Z63)))</f>
        <v/>
      </c>
      <c r="N63">
        <f>IF($Z63="","",IF(INDEX('Per Invoice'!N$2:N$1201,$Z63)="","",INDEX('Per Invoice'!N$2:N$1201,$Z63)))</f>
        <v/>
      </c>
      <c r="O63" s="8">
        <f>IF($Z63="","",IF(INDEX('Per Invoice'!O$2:O$1201,$Z63)="","",INDEX('Per Invoice'!O$2:O$1201,$Z63)))</f>
        <v/>
      </c>
      <c r="P63">
        <f>IF($Z63="","",IF(INDEX('Per Invoice'!P$2:P$1201,$Z63)="","",INDEX('Per Invoice'!P$2:P$1201,$Z63)))</f>
        <v/>
      </c>
      <c r="Q63" s="8">
        <f>IF($Z63="","",IF(INDEX('Per Invoice'!Q$2:Q$1201,$Z63)="","",INDEX('Per Invoice'!Q$2:Q$1201,$Z63)))</f>
        <v/>
      </c>
      <c r="R63" s="8">
        <f>IF($Z63="","",IF(INDEX('Per Invoice'!R$2:R$1201,$Z63)="","",INDEX('Per Invoice'!R$2:R$1201,$Z63)))</f>
        <v/>
      </c>
      <c r="S63">
        <f>IF($Z63="","",IF(INDEX('Per Invoice'!S$2:S$1201,$Z63)="","",INDEX('Per Invoice'!S$2:S$1201,$Z63)))</f>
        <v/>
      </c>
      <c r="T63" s="8">
        <f>IF($Z63="","",IF(INDEX('Per Invoice'!T$2:T$1201,$Z63)="","",INDEX('Per Invoice'!T$2:T$1201,$Z63)))</f>
        <v/>
      </c>
      <c r="U63" s="8">
        <f>IF($Z63="","",IF(INDEX('Per Invoice'!U$2:U$1201,$Z63)="","",INDEX('Per Invoice'!U$2:U$1201,$Z63)))</f>
        <v/>
      </c>
      <c r="V63" s="8">
        <f>IF($Z63="","",IF(INDEX('Per Invoice'!V$2:V$1201,$Z63)="","",INDEX('Per Invoice'!V$2:V$1201,$Z63)))</f>
        <v/>
      </c>
      <c r="W63" s="8">
        <f>IF($Z63="","",IF(INDEX('Per Invoice'!W$2:W$1201,$Z63)="","",INDEX('Per Invoice'!W$2:W$1201,$Z63)))</f>
        <v/>
      </c>
      <c r="X63" s="8">
        <f>IF($Z63="","",IF(INDEX('Per Invoice'!X$2:X$1201,$Z63)="","",INDEX('Per Invoice'!X$2:X$1201,$Z63)))</f>
        <v/>
      </c>
      <c r="Y63" s="8">
        <f>IF($Z63="","",IF(INDEX('Per Invoice'!Y$2:Y$1201,$Z63)="","",INDEX('Per Invoice'!Y$2:Y$1201,$Z63)))</f>
        <v/>
      </c>
      <c r="Z63" s="16">
        <f>IFERROR(MATCH(Settings!$C$27&amp;"|"&amp;ROWS($Z$2:$Z63),'Per Invoice'!$AB$2:$AB$1201,0),"")</f>
        <v/>
      </c>
    </row>
    <row r="64">
      <c r="A64">
        <f>IF($Z64="","",IF(INDEX('Per Invoice'!A$2:A$1201,$Z64)="","",INDEX('Per Invoice'!A$2:A$1201,$Z64)))</f>
        <v/>
      </c>
      <c r="B64">
        <f>IF($Z64="","",IF(INDEX('Per Invoice'!B$2:B$1201,$Z64)="","",INDEX('Per Invoice'!B$2:B$1201,$Z64)))</f>
        <v/>
      </c>
      <c r="C64">
        <f>IF($Z64="","",IF(INDEX('Per Invoice'!C$2:C$1201,$Z64)="","",INDEX('Per Invoice'!C$2:C$1201,$Z64)))</f>
        <v/>
      </c>
      <c r="D64">
        <f>IF($Z64="","",IF(INDEX('Per Invoice'!D$2:D$1201,$Z64)="","",INDEX('Per Invoice'!D$2:D$1201,$Z64)))</f>
        <v/>
      </c>
      <c r="E64" s="14">
        <f>IF($Z64="","",IF(INDEX('Per Invoice'!E$2:E$1201,$Z64)="","",INDEX('Per Invoice'!E$2:E$1201,$Z64)))</f>
        <v/>
      </c>
      <c r="F64">
        <f>IF($Z64="","",IF(INDEX('Per Invoice'!F$2:F$1201,$Z64)="","",INDEX('Per Invoice'!F$2:F$1201,$Z64)))</f>
        <v/>
      </c>
      <c r="G64">
        <f>IF($Z64="","",IF(INDEX('Per Invoice'!G$2:G$1201,$Z64)="","",INDEX('Per Invoice'!G$2:G$1201,$Z64)))</f>
        <v/>
      </c>
      <c r="H64">
        <f>IF($Z64="","",IF(INDEX('Per Invoice'!H$2:H$1201,$Z64)="","",INDEX('Per Invoice'!H$2:H$1201,$Z64)))</f>
        <v/>
      </c>
      <c r="I64">
        <f>IF($Z64="","",IF(INDEX('Per Invoice'!I$2:I$1201,$Z64)="","",INDEX('Per Invoice'!I$2:I$1201,$Z64)))</f>
        <v/>
      </c>
      <c r="J64">
        <f>IF($Z64="","",IF(INDEX('Per Invoice'!J$2:J$1201,$Z64)="","",INDEX('Per Invoice'!J$2:J$1201,$Z64)))</f>
        <v/>
      </c>
      <c r="K64" s="8">
        <f>IF($Z64="","",IF(INDEX('Per Invoice'!K$2:K$1201,$Z64)="","",INDEX('Per Invoice'!K$2:K$1201,$Z64)))</f>
        <v/>
      </c>
      <c r="L64">
        <f>IF($Z64="","",IF(INDEX('Per Invoice'!L$2:L$1201,$Z64)="","",INDEX('Per Invoice'!L$2:L$1201,$Z64)))</f>
        <v/>
      </c>
      <c r="M64">
        <f>IF($Z64="","",IF(INDEX('Per Invoice'!M$2:M$1201,$Z64)="","",INDEX('Per Invoice'!M$2:M$1201,$Z64)))</f>
        <v/>
      </c>
      <c r="N64">
        <f>IF($Z64="","",IF(INDEX('Per Invoice'!N$2:N$1201,$Z64)="","",INDEX('Per Invoice'!N$2:N$1201,$Z64)))</f>
        <v/>
      </c>
      <c r="O64" s="8">
        <f>IF($Z64="","",IF(INDEX('Per Invoice'!O$2:O$1201,$Z64)="","",INDEX('Per Invoice'!O$2:O$1201,$Z64)))</f>
        <v/>
      </c>
      <c r="P64">
        <f>IF($Z64="","",IF(INDEX('Per Invoice'!P$2:P$1201,$Z64)="","",INDEX('Per Invoice'!P$2:P$1201,$Z64)))</f>
        <v/>
      </c>
      <c r="Q64" s="8">
        <f>IF($Z64="","",IF(INDEX('Per Invoice'!Q$2:Q$1201,$Z64)="","",INDEX('Per Invoice'!Q$2:Q$1201,$Z64)))</f>
        <v/>
      </c>
      <c r="R64" s="8">
        <f>IF($Z64="","",IF(INDEX('Per Invoice'!R$2:R$1201,$Z64)="","",INDEX('Per Invoice'!R$2:R$1201,$Z64)))</f>
        <v/>
      </c>
      <c r="S64">
        <f>IF($Z64="","",IF(INDEX('Per Invoice'!S$2:S$1201,$Z64)="","",INDEX('Per Invoice'!S$2:S$1201,$Z64)))</f>
        <v/>
      </c>
      <c r="T64" s="8">
        <f>IF($Z64="","",IF(INDEX('Per Invoice'!T$2:T$1201,$Z64)="","",INDEX('Per Invoice'!T$2:T$1201,$Z64)))</f>
        <v/>
      </c>
      <c r="U64" s="8">
        <f>IF($Z64="","",IF(INDEX('Per Invoice'!U$2:U$1201,$Z64)="","",INDEX('Per Invoice'!U$2:U$1201,$Z64)))</f>
        <v/>
      </c>
      <c r="V64" s="8">
        <f>IF($Z64="","",IF(INDEX('Per Invoice'!V$2:V$1201,$Z64)="","",INDEX('Per Invoice'!V$2:V$1201,$Z64)))</f>
        <v/>
      </c>
      <c r="W64" s="8">
        <f>IF($Z64="","",IF(INDEX('Per Invoice'!W$2:W$1201,$Z64)="","",INDEX('Per Invoice'!W$2:W$1201,$Z64)))</f>
        <v/>
      </c>
      <c r="X64" s="8">
        <f>IF($Z64="","",IF(INDEX('Per Invoice'!X$2:X$1201,$Z64)="","",INDEX('Per Invoice'!X$2:X$1201,$Z64)))</f>
        <v/>
      </c>
      <c r="Y64" s="8">
        <f>IF($Z64="","",IF(INDEX('Per Invoice'!Y$2:Y$1201,$Z64)="","",INDEX('Per Invoice'!Y$2:Y$1201,$Z64)))</f>
        <v/>
      </c>
      <c r="Z64" s="16">
        <f>IFERROR(MATCH(Settings!$C$27&amp;"|"&amp;ROWS($Z$2:$Z64),'Per Invoice'!$AB$2:$AB$1201,0),"")</f>
        <v/>
      </c>
    </row>
    <row r="65">
      <c r="A65">
        <f>IF($Z65="","",IF(INDEX('Per Invoice'!A$2:A$1201,$Z65)="","",INDEX('Per Invoice'!A$2:A$1201,$Z65)))</f>
        <v/>
      </c>
      <c r="B65">
        <f>IF($Z65="","",IF(INDEX('Per Invoice'!B$2:B$1201,$Z65)="","",INDEX('Per Invoice'!B$2:B$1201,$Z65)))</f>
        <v/>
      </c>
      <c r="C65">
        <f>IF($Z65="","",IF(INDEX('Per Invoice'!C$2:C$1201,$Z65)="","",INDEX('Per Invoice'!C$2:C$1201,$Z65)))</f>
        <v/>
      </c>
      <c r="D65">
        <f>IF($Z65="","",IF(INDEX('Per Invoice'!D$2:D$1201,$Z65)="","",INDEX('Per Invoice'!D$2:D$1201,$Z65)))</f>
        <v/>
      </c>
      <c r="E65" s="14">
        <f>IF($Z65="","",IF(INDEX('Per Invoice'!E$2:E$1201,$Z65)="","",INDEX('Per Invoice'!E$2:E$1201,$Z65)))</f>
        <v/>
      </c>
      <c r="F65">
        <f>IF($Z65="","",IF(INDEX('Per Invoice'!F$2:F$1201,$Z65)="","",INDEX('Per Invoice'!F$2:F$1201,$Z65)))</f>
        <v/>
      </c>
      <c r="G65">
        <f>IF($Z65="","",IF(INDEX('Per Invoice'!G$2:G$1201,$Z65)="","",INDEX('Per Invoice'!G$2:G$1201,$Z65)))</f>
        <v/>
      </c>
      <c r="H65">
        <f>IF($Z65="","",IF(INDEX('Per Invoice'!H$2:H$1201,$Z65)="","",INDEX('Per Invoice'!H$2:H$1201,$Z65)))</f>
        <v/>
      </c>
      <c r="I65">
        <f>IF($Z65="","",IF(INDEX('Per Invoice'!I$2:I$1201,$Z65)="","",INDEX('Per Invoice'!I$2:I$1201,$Z65)))</f>
        <v/>
      </c>
      <c r="J65">
        <f>IF($Z65="","",IF(INDEX('Per Invoice'!J$2:J$1201,$Z65)="","",INDEX('Per Invoice'!J$2:J$1201,$Z65)))</f>
        <v/>
      </c>
      <c r="K65" s="8">
        <f>IF($Z65="","",IF(INDEX('Per Invoice'!K$2:K$1201,$Z65)="","",INDEX('Per Invoice'!K$2:K$1201,$Z65)))</f>
        <v/>
      </c>
      <c r="L65">
        <f>IF($Z65="","",IF(INDEX('Per Invoice'!L$2:L$1201,$Z65)="","",INDEX('Per Invoice'!L$2:L$1201,$Z65)))</f>
        <v/>
      </c>
      <c r="M65">
        <f>IF($Z65="","",IF(INDEX('Per Invoice'!M$2:M$1201,$Z65)="","",INDEX('Per Invoice'!M$2:M$1201,$Z65)))</f>
        <v/>
      </c>
      <c r="N65">
        <f>IF($Z65="","",IF(INDEX('Per Invoice'!N$2:N$1201,$Z65)="","",INDEX('Per Invoice'!N$2:N$1201,$Z65)))</f>
        <v/>
      </c>
      <c r="O65" s="8">
        <f>IF($Z65="","",IF(INDEX('Per Invoice'!O$2:O$1201,$Z65)="","",INDEX('Per Invoice'!O$2:O$1201,$Z65)))</f>
        <v/>
      </c>
      <c r="P65">
        <f>IF($Z65="","",IF(INDEX('Per Invoice'!P$2:P$1201,$Z65)="","",INDEX('Per Invoice'!P$2:P$1201,$Z65)))</f>
        <v/>
      </c>
      <c r="Q65" s="8">
        <f>IF($Z65="","",IF(INDEX('Per Invoice'!Q$2:Q$1201,$Z65)="","",INDEX('Per Invoice'!Q$2:Q$1201,$Z65)))</f>
        <v/>
      </c>
      <c r="R65" s="8">
        <f>IF($Z65="","",IF(INDEX('Per Invoice'!R$2:R$1201,$Z65)="","",INDEX('Per Invoice'!R$2:R$1201,$Z65)))</f>
        <v/>
      </c>
      <c r="S65">
        <f>IF($Z65="","",IF(INDEX('Per Invoice'!S$2:S$1201,$Z65)="","",INDEX('Per Invoice'!S$2:S$1201,$Z65)))</f>
        <v/>
      </c>
      <c r="T65" s="8">
        <f>IF($Z65="","",IF(INDEX('Per Invoice'!T$2:T$1201,$Z65)="","",INDEX('Per Invoice'!T$2:T$1201,$Z65)))</f>
        <v/>
      </c>
      <c r="U65" s="8">
        <f>IF($Z65="","",IF(INDEX('Per Invoice'!U$2:U$1201,$Z65)="","",INDEX('Per Invoice'!U$2:U$1201,$Z65)))</f>
        <v/>
      </c>
      <c r="V65" s="8">
        <f>IF($Z65="","",IF(INDEX('Per Invoice'!V$2:V$1201,$Z65)="","",INDEX('Per Invoice'!V$2:V$1201,$Z65)))</f>
        <v/>
      </c>
      <c r="W65" s="8">
        <f>IF($Z65="","",IF(INDEX('Per Invoice'!W$2:W$1201,$Z65)="","",INDEX('Per Invoice'!W$2:W$1201,$Z65)))</f>
        <v/>
      </c>
      <c r="X65" s="8">
        <f>IF($Z65="","",IF(INDEX('Per Invoice'!X$2:X$1201,$Z65)="","",INDEX('Per Invoice'!X$2:X$1201,$Z65)))</f>
        <v/>
      </c>
      <c r="Y65" s="8">
        <f>IF($Z65="","",IF(INDEX('Per Invoice'!Y$2:Y$1201,$Z65)="","",INDEX('Per Invoice'!Y$2:Y$1201,$Z65)))</f>
        <v/>
      </c>
      <c r="Z65" s="16">
        <f>IFERROR(MATCH(Settings!$C$27&amp;"|"&amp;ROWS($Z$2:$Z65),'Per Invoice'!$AB$2:$AB$1201,0),"")</f>
        <v/>
      </c>
    </row>
    <row r="66">
      <c r="A66">
        <f>IF($Z66="","",IF(INDEX('Per Invoice'!A$2:A$1201,$Z66)="","",INDEX('Per Invoice'!A$2:A$1201,$Z66)))</f>
        <v/>
      </c>
      <c r="B66">
        <f>IF($Z66="","",IF(INDEX('Per Invoice'!B$2:B$1201,$Z66)="","",INDEX('Per Invoice'!B$2:B$1201,$Z66)))</f>
        <v/>
      </c>
      <c r="C66">
        <f>IF($Z66="","",IF(INDEX('Per Invoice'!C$2:C$1201,$Z66)="","",INDEX('Per Invoice'!C$2:C$1201,$Z66)))</f>
        <v/>
      </c>
      <c r="D66">
        <f>IF($Z66="","",IF(INDEX('Per Invoice'!D$2:D$1201,$Z66)="","",INDEX('Per Invoice'!D$2:D$1201,$Z66)))</f>
        <v/>
      </c>
      <c r="E66" s="14">
        <f>IF($Z66="","",IF(INDEX('Per Invoice'!E$2:E$1201,$Z66)="","",INDEX('Per Invoice'!E$2:E$1201,$Z66)))</f>
        <v/>
      </c>
      <c r="F66">
        <f>IF($Z66="","",IF(INDEX('Per Invoice'!F$2:F$1201,$Z66)="","",INDEX('Per Invoice'!F$2:F$1201,$Z66)))</f>
        <v/>
      </c>
      <c r="G66">
        <f>IF($Z66="","",IF(INDEX('Per Invoice'!G$2:G$1201,$Z66)="","",INDEX('Per Invoice'!G$2:G$1201,$Z66)))</f>
        <v/>
      </c>
      <c r="H66">
        <f>IF($Z66="","",IF(INDEX('Per Invoice'!H$2:H$1201,$Z66)="","",INDEX('Per Invoice'!H$2:H$1201,$Z66)))</f>
        <v/>
      </c>
      <c r="I66">
        <f>IF($Z66="","",IF(INDEX('Per Invoice'!I$2:I$1201,$Z66)="","",INDEX('Per Invoice'!I$2:I$1201,$Z66)))</f>
        <v/>
      </c>
      <c r="J66">
        <f>IF($Z66="","",IF(INDEX('Per Invoice'!J$2:J$1201,$Z66)="","",INDEX('Per Invoice'!J$2:J$1201,$Z66)))</f>
        <v/>
      </c>
      <c r="K66" s="8">
        <f>IF($Z66="","",IF(INDEX('Per Invoice'!K$2:K$1201,$Z66)="","",INDEX('Per Invoice'!K$2:K$1201,$Z66)))</f>
        <v/>
      </c>
      <c r="L66">
        <f>IF($Z66="","",IF(INDEX('Per Invoice'!L$2:L$1201,$Z66)="","",INDEX('Per Invoice'!L$2:L$1201,$Z66)))</f>
        <v/>
      </c>
      <c r="M66">
        <f>IF($Z66="","",IF(INDEX('Per Invoice'!M$2:M$1201,$Z66)="","",INDEX('Per Invoice'!M$2:M$1201,$Z66)))</f>
        <v/>
      </c>
      <c r="N66">
        <f>IF($Z66="","",IF(INDEX('Per Invoice'!N$2:N$1201,$Z66)="","",INDEX('Per Invoice'!N$2:N$1201,$Z66)))</f>
        <v/>
      </c>
      <c r="O66" s="8">
        <f>IF($Z66="","",IF(INDEX('Per Invoice'!O$2:O$1201,$Z66)="","",INDEX('Per Invoice'!O$2:O$1201,$Z66)))</f>
        <v/>
      </c>
      <c r="P66">
        <f>IF($Z66="","",IF(INDEX('Per Invoice'!P$2:P$1201,$Z66)="","",INDEX('Per Invoice'!P$2:P$1201,$Z66)))</f>
        <v/>
      </c>
      <c r="Q66" s="8">
        <f>IF($Z66="","",IF(INDEX('Per Invoice'!Q$2:Q$1201,$Z66)="","",INDEX('Per Invoice'!Q$2:Q$1201,$Z66)))</f>
        <v/>
      </c>
      <c r="R66" s="8">
        <f>IF($Z66="","",IF(INDEX('Per Invoice'!R$2:R$1201,$Z66)="","",INDEX('Per Invoice'!R$2:R$1201,$Z66)))</f>
        <v/>
      </c>
      <c r="S66">
        <f>IF($Z66="","",IF(INDEX('Per Invoice'!S$2:S$1201,$Z66)="","",INDEX('Per Invoice'!S$2:S$1201,$Z66)))</f>
        <v/>
      </c>
      <c r="T66" s="8">
        <f>IF($Z66="","",IF(INDEX('Per Invoice'!T$2:T$1201,$Z66)="","",INDEX('Per Invoice'!T$2:T$1201,$Z66)))</f>
        <v/>
      </c>
      <c r="U66" s="8">
        <f>IF($Z66="","",IF(INDEX('Per Invoice'!U$2:U$1201,$Z66)="","",INDEX('Per Invoice'!U$2:U$1201,$Z66)))</f>
        <v/>
      </c>
      <c r="V66" s="8">
        <f>IF($Z66="","",IF(INDEX('Per Invoice'!V$2:V$1201,$Z66)="","",INDEX('Per Invoice'!V$2:V$1201,$Z66)))</f>
        <v/>
      </c>
      <c r="W66" s="8">
        <f>IF($Z66="","",IF(INDEX('Per Invoice'!W$2:W$1201,$Z66)="","",INDEX('Per Invoice'!W$2:W$1201,$Z66)))</f>
        <v/>
      </c>
      <c r="X66" s="8">
        <f>IF($Z66="","",IF(INDEX('Per Invoice'!X$2:X$1201,$Z66)="","",INDEX('Per Invoice'!X$2:X$1201,$Z66)))</f>
        <v/>
      </c>
      <c r="Y66" s="8">
        <f>IF($Z66="","",IF(INDEX('Per Invoice'!Y$2:Y$1201,$Z66)="","",INDEX('Per Invoice'!Y$2:Y$1201,$Z66)))</f>
        <v/>
      </c>
      <c r="Z66" s="16">
        <f>IFERROR(MATCH(Settings!$C$27&amp;"|"&amp;ROWS($Z$2:$Z66),'Per Invoice'!$AB$2:$AB$1201,0),"")</f>
        <v/>
      </c>
    </row>
    <row r="67">
      <c r="A67">
        <f>IF($Z67="","",IF(INDEX('Per Invoice'!A$2:A$1201,$Z67)="","",INDEX('Per Invoice'!A$2:A$1201,$Z67)))</f>
        <v/>
      </c>
      <c r="B67">
        <f>IF($Z67="","",IF(INDEX('Per Invoice'!B$2:B$1201,$Z67)="","",INDEX('Per Invoice'!B$2:B$1201,$Z67)))</f>
        <v/>
      </c>
      <c r="C67">
        <f>IF($Z67="","",IF(INDEX('Per Invoice'!C$2:C$1201,$Z67)="","",INDEX('Per Invoice'!C$2:C$1201,$Z67)))</f>
        <v/>
      </c>
      <c r="D67">
        <f>IF($Z67="","",IF(INDEX('Per Invoice'!D$2:D$1201,$Z67)="","",INDEX('Per Invoice'!D$2:D$1201,$Z67)))</f>
        <v/>
      </c>
      <c r="E67" s="14">
        <f>IF($Z67="","",IF(INDEX('Per Invoice'!E$2:E$1201,$Z67)="","",INDEX('Per Invoice'!E$2:E$1201,$Z67)))</f>
        <v/>
      </c>
      <c r="F67">
        <f>IF($Z67="","",IF(INDEX('Per Invoice'!F$2:F$1201,$Z67)="","",INDEX('Per Invoice'!F$2:F$1201,$Z67)))</f>
        <v/>
      </c>
      <c r="G67">
        <f>IF($Z67="","",IF(INDEX('Per Invoice'!G$2:G$1201,$Z67)="","",INDEX('Per Invoice'!G$2:G$1201,$Z67)))</f>
        <v/>
      </c>
      <c r="H67">
        <f>IF($Z67="","",IF(INDEX('Per Invoice'!H$2:H$1201,$Z67)="","",INDEX('Per Invoice'!H$2:H$1201,$Z67)))</f>
        <v/>
      </c>
      <c r="I67">
        <f>IF($Z67="","",IF(INDEX('Per Invoice'!I$2:I$1201,$Z67)="","",INDEX('Per Invoice'!I$2:I$1201,$Z67)))</f>
        <v/>
      </c>
      <c r="J67">
        <f>IF($Z67="","",IF(INDEX('Per Invoice'!J$2:J$1201,$Z67)="","",INDEX('Per Invoice'!J$2:J$1201,$Z67)))</f>
        <v/>
      </c>
      <c r="K67" s="8">
        <f>IF($Z67="","",IF(INDEX('Per Invoice'!K$2:K$1201,$Z67)="","",INDEX('Per Invoice'!K$2:K$1201,$Z67)))</f>
        <v/>
      </c>
      <c r="L67">
        <f>IF($Z67="","",IF(INDEX('Per Invoice'!L$2:L$1201,$Z67)="","",INDEX('Per Invoice'!L$2:L$1201,$Z67)))</f>
        <v/>
      </c>
      <c r="M67">
        <f>IF($Z67="","",IF(INDEX('Per Invoice'!M$2:M$1201,$Z67)="","",INDEX('Per Invoice'!M$2:M$1201,$Z67)))</f>
        <v/>
      </c>
      <c r="N67">
        <f>IF($Z67="","",IF(INDEX('Per Invoice'!N$2:N$1201,$Z67)="","",INDEX('Per Invoice'!N$2:N$1201,$Z67)))</f>
        <v/>
      </c>
      <c r="O67" s="8">
        <f>IF($Z67="","",IF(INDEX('Per Invoice'!O$2:O$1201,$Z67)="","",INDEX('Per Invoice'!O$2:O$1201,$Z67)))</f>
        <v/>
      </c>
      <c r="P67">
        <f>IF($Z67="","",IF(INDEX('Per Invoice'!P$2:P$1201,$Z67)="","",INDEX('Per Invoice'!P$2:P$1201,$Z67)))</f>
        <v/>
      </c>
      <c r="Q67" s="8">
        <f>IF($Z67="","",IF(INDEX('Per Invoice'!Q$2:Q$1201,$Z67)="","",INDEX('Per Invoice'!Q$2:Q$1201,$Z67)))</f>
        <v/>
      </c>
      <c r="R67" s="8">
        <f>IF($Z67="","",IF(INDEX('Per Invoice'!R$2:R$1201,$Z67)="","",INDEX('Per Invoice'!R$2:R$1201,$Z67)))</f>
        <v/>
      </c>
      <c r="S67">
        <f>IF($Z67="","",IF(INDEX('Per Invoice'!S$2:S$1201,$Z67)="","",INDEX('Per Invoice'!S$2:S$1201,$Z67)))</f>
        <v/>
      </c>
      <c r="T67" s="8">
        <f>IF($Z67="","",IF(INDEX('Per Invoice'!T$2:T$1201,$Z67)="","",INDEX('Per Invoice'!T$2:T$1201,$Z67)))</f>
        <v/>
      </c>
      <c r="U67" s="8">
        <f>IF($Z67="","",IF(INDEX('Per Invoice'!U$2:U$1201,$Z67)="","",INDEX('Per Invoice'!U$2:U$1201,$Z67)))</f>
        <v/>
      </c>
      <c r="V67" s="8">
        <f>IF($Z67="","",IF(INDEX('Per Invoice'!V$2:V$1201,$Z67)="","",INDEX('Per Invoice'!V$2:V$1201,$Z67)))</f>
        <v/>
      </c>
      <c r="W67" s="8">
        <f>IF($Z67="","",IF(INDEX('Per Invoice'!W$2:W$1201,$Z67)="","",INDEX('Per Invoice'!W$2:W$1201,$Z67)))</f>
        <v/>
      </c>
      <c r="X67" s="8">
        <f>IF($Z67="","",IF(INDEX('Per Invoice'!X$2:X$1201,$Z67)="","",INDEX('Per Invoice'!X$2:X$1201,$Z67)))</f>
        <v/>
      </c>
      <c r="Y67" s="8">
        <f>IF($Z67="","",IF(INDEX('Per Invoice'!Y$2:Y$1201,$Z67)="","",INDEX('Per Invoice'!Y$2:Y$1201,$Z67)))</f>
        <v/>
      </c>
      <c r="Z67" s="16">
        <f>IFERROR(MATCH(Settings!$C$27&amp;"|"&amp;ROWS($Z$2:$Z67),'Per Invoice'!$AB$2:$AB$1201,0),"")</f>
        <v/>
      </c>
    </row>
    <row r="68">
      <c r="A68">
        <f>IF($Z68="","",IF(INDEX('Per Invoice'!A$2:A$1201,$Z68)="","",INDEX('Per Invoice'!A$2:A$1201,$Z68)))</f>
        <v/>
      </c>
      <c r="B68">
        <f>IF($Z68="","",IF(INDEX('Per Invoice'!B$2:B$1201,$Z68)="","",INDEX('Per Invoice'!B$2:B$1201,$Z68)))</f>
        <v/>
      </c>
      <c r="C68">
        <f>IF($Z68="","",IF(INDEX('Per Invoice'!C$2:C$1201,$Z68)="","",INDEX('Per Invoice'!C$2:C$1201,$Z68)))</f>
        <v/>
      </c>
      <c r="D68">
        <f>IF($Z68="","",IF(INDEX('Per Invoice'!D$2:D$1201,$Z68)="","",INDEX('Per Invoice'!D$2:D$1201,$Z68)))</f>
        <v/>
      </c>
      <c r="E68" s="14">
        <f>IF($Z68="","",IF(INDEX('Per Invoice'!E$2:E$1201,$Z68)="","",INDEX('Per Invoice'!E$2:E$1201,$Z68)))</f>
        <v/>
      </c>
      <c r="F68">
        <f>IF($Z68="","",IF(INDEX('Per Invoice'!F$2:F$1201,$Z68)="","",INDEX('Per Invoice'!F$2:F$1201,$Z68)))</f>
        <v/>
      </c>
      <c r="G68">
        <f>IF($Z68="","",IF(INDEX('Per Invoice'!G$2:G$1201,$Z68)="","",INDEX('Per Invoice'!G$2:G$1201,$Z68)))</f>
        <v/>
      </c>
      <c r="H68">
        <f>IF($Z68="","",IF(INDEX('Per Invoice'!H$2:H$1201,$Z68)="","",INDEX('Per Invoice'!H$2:H$1201,$Z68)))</f>
        <v/>
      </c>
      <c r="I68">
        <f>IF($Z68="","",IF(INDEX('Per Invoice'!I$2:I$1201,$Z68)="","",INDEX('Per Invoice'!I$2:I$1201,$Z68)))</f>
        <v/>
      </c>
      <c r="J68">
        <f>IF($Z68="","",IF(INDEX('Per Invoice'!J$2:J$1201,$Z68)="","",INDEX('Per Invoice'!J$2:J$1201,$Z68)))</f>
        <v/>
      </c>
      <c r="K68" s="8">
        <f>IF($Z68="","",IF(INDEX('Per Invoice'!K$2:K$1201,$Z68)="","",INDEX('Per Invoice'!K$2:K$1201,$Z68)))</f>
        <v/>
      </c>
      <c r="L68">
        <f>IF($Z68="","",IF(INDEX('Per Invoice'!L$2:L$1201,$Z68)="","",INDEX('Per Invoice'!L$2:L$1201,$Z68)))</f>
        <v/>
      </c>
      <c r="M68">
        <f>IF($Z68="","",IF(INDEX('Per Invoice'!M$2:M$1201,$Z68)="","",INDEX('Per Invoice'!M$2:M$1201,$Z68)))</f>
        <v/>
      </c>
      <c r="N68">
        <f>IF($Z68="","",IF(INDEX('Per Invoice'!N$2:N$1201,$Z68)="","",INDEX('Per Invoice'!N$2:N$1201,$Z68)))</f>
        <v/>
      </c>
      <c r="O68" s="8">
        <f>IF($Z68="","",IF(INDEX('Per Invoice'!O$2:O$1201,$Z68)="","",INDEX('Per Invoice'!O$2:O$1201,$Z68)))</f>
        <v/>
      </c>
      <c r="P68">
        <f>IF($Z68="","",IF(INDEX('Per Invoice'!P$2:P$1201,$Z68)="","",INDEX('Per Invoice'!P$2:P$1201,$Z68)))</f>
        <v/>
      </c>
      <c r="Q68" s="8">
        <f>IF($Z68="","",IF(INDEX('Per Invoice'!Q$2:Q$1201,$Z68)="","",INDEX('Per Invoice'!Q$2:Q$1201,$Z68)))</f>
        <v/>
      </c>
      <c r="R68" s="8">
        <f>IF($Z68="","",IF(INDEX('Per Invoice'!R$2:R$1201,$Z68)="","",INDEX('Per Invoice'!R$2:R$1201,$Z68)))</f>
        <v/>
      </c>
      <c r="S68">
        <f>IF($Z68="","",IF(INDEX('Per Invoice'!S$2:S$1201,$Z68)="","",INDEX('Per Invoice'!S$2:S$1201,$Z68)))</f>
        <v/>
      </c>
      <c r="T68" s="8">
        <f>IF($Z68="","",IF(INDEX('Per Invoice'!T$2:T$1201,$Z68)="","",INDEX('Per Invoice'!T$2:T$1201,$Z68)))</f>
        <v/>
      </c>
      <c r="U68" s="8">
        <f>IF($Z68="","",IF(INDEX('Per Invoice'!U$2:U$1201,$Z68)="","",INDEX('Per Invoice'!U$2:U$1201,$Z68)))</f>
        <v/>
      </c>
      <c r="V68" s="8">
        <f>IF($Z68="","",IF(INDEX('Per Invoice'!V$2:V$1201,$Z68)="","",INDEX('Per Invoice'!V$2:V$1201,$Z68)))</f>
        <v/>
      </c>
      <c r="W68" s="8">
        <f>IF($Z68="","",IF(INDEX('Per Invoice'!W$2:W$1201,$Z68)="","",INDEX('Per Invoice'!W$2:W$1201,$Z68)))</f>
        <v/>
      </c>
      <c r="X68" s="8">
        <f>IF($Z68="","",IF(INDEX('Per Invoice'!X$2:X$1201,$Z68)="","",INDEX('Per Invoice'!X$2:X$1201,$Z68)))</f>
        <v/>
      </c>
      <c r="Y68" s="8">
        <f>IF($Z68="","",IF(INDEX('Per Invoice'!Y$2:Y$1201,$Z68)="","",INDEX('Per Invoice'!Y$2:Y$1201,$Z68)))</f>
        <v/>
      </c>
      <c r="Z68" s="16">
        <f>IFERROR(MATCH(Settings!$C$27&amp;"|"&amp;ROWS($Z$2:$Z68),'Per Invoice'!$AB$2:$AB$1201,0),"")</f>
        <v/>
      </c>
    </row>
    <row r="69">
      <c r="A69">
        <f>IF($Z69="","",IF(INDEX('Per Invoice'!A$2:A$1201,$Z69)="","",INDEX('Per Invoice'!A$2:A$1201,$Z69)))</f>
        <v/>
      </c>
      <c r="B69">
        <f>IF($Z69="","",IF(INDEX('Per Invoice'!B$2:B$1201,$Z69)="","",INDEX('Per Invoice'!B$2:B$1201,$Z69)))</f>
        <v/>
      </c>
      <c r="C69">
        <f>IF($Z69="","",IF(INDEX('Per Invoice'!C$2:C$1201,$Z69)="","",INDEX('Per Invoice'!C$2:C$1201,$Z69)))</f>
        <v/>
      </c>
      <c r="D69">
        <f>IF($Z69="","",IF(INDEX('Per Invoice'!D$2:D$1201,$Z69)="","",INDEX('Per Invoice'!D$2:D$1201,$Z69)))</f>
        <v/>
      </c>
      <c r="E69" s="14">
        <f>IF($Z69="","",IF(INDEX('Per Invoice'!E$2:E$1201,$Z69)="","",INDEX('Per Invoice'!E$2:E$1201,$Z69)))</f>
        <v/>
      </c>
      <c r="F69">
        <f>IF($Z69="","",IF(INDEX('Per Invoice'!F$2:F$1201,$Z69)="","",INDEX('Per Invoice'!F$2:F$1201,$Z69)))</f>
        <v/>
      </c>
      <c r="G69">
        <f>IF($Z69="","",IF(INDEX('Per Invoice'!G$2:G$1201,$Z69)="","",INDEX('Per Invoice'!G$2:G$1201,$Z69)))</f>
        <v/>
      </c>
      <c r="H69">
        <f>IF($Z69="","",IF(INDEX('Per Invoice'!H$2:H$1201,$Z69)="","",INDEX('Per Invoice'!H$2:H$1201,$Z69)))</f>
        <v/>
      </c>
      <c r="I69">
        <f>IF($Z69="","",IF(INDEX('Per Invoice'!I$2:I$1201,$Z69)="","",INDEX('Per Invoice'!I$2:I$1201,$Z69)))</f>
        <v/>
      </c>
      <c r="J69">
        <f>IF($Z69="","",IF(INDEX('Per Invoice'!J$2:J$1201,$Z69)="","",INDEX('Per Invoice'!J$2:J$1201,$Z69)))</f>
        <v/>
      </c>
      <c r="K69" s="8">
        <f>IF($Z69="","",IF(INDEX('Per Invoice'!K$2:K$1201,$Z69)="","",INDEX('Per Invoice'!K$2:K$1201,$Z69)))</f>
        <v/>
      </c>
      <c r="L69">
        <f>IF($Z69="","",IF(INDEX('Per Invoice'!L$2:L$1201,$Z69)="","",INDEX('Per Invoice'!L$2:L$1201,$Z69)))</f>
        <v/>
      </c>
      <c r="M69">
        <f>IF($Z69="","",IF(INDEX('Per Invoice'!M$2:M$1201,$Z69)="","",INDEX('Per Invoice'!M$2:M$1201,$Z69)))</f>
        <v/>
      </c>
      <c r="N69">
        <f>IF($Z69="","",IF(INDEX('Per Invoice'!N$2:N$1201,$Z69)="","",INDEX('Per Invoice'!N$2:N$1201,$Z69)))</f>
        <v/>
      </c>
      <c r="O69" s="8">
        <f>IF($Z69="","",IF(INDEX('Per Invoice'!O$2:O$1201,$Z69)="","",INDEX('Per Invoice'!O$2:O$1201,$Z69)))</f>
        <v/>
      </c>
      <c r="P69">
        <f>IF($Z69="","",IF(INDEX('Per Invoice'!P$2:P$1201,$Z69)="","",INDEX('Per Invoice'!P$2:P$1201,$Z69)))</f>
        <v/>
      </c>
      <c r="Q69" s="8">
        <f>IF($Z69="","",IF(INDEX('Per Invoice'!Q$2:Q$1201,$Z69)="","",INDEX('Per Invoice'!Q$2:Q$1201,$Z69)))</f>
        <v/>
      </c>
      <c r="R69" s="8">
        <f>IF($Z69="","",IF(INDEX('Per Invoice'!R$2:R$1201,$Z69)="","",INDEX('Per Invoice'!R$2:R$1201,$Z69)))</f>
        <v/>
      </c>
      <c r="S69">
        <f>IF($Z69="","",IF(INDEX('Per Invoice'!S$2:S$1201,$Z69)="","",INDEX('Per Invoice'!S$2:S$1201,$Z69)))</f>
        <v/>
      </c>
      <c r="T69" s="8">
        <f>IF($Z69="","",IF(INDEX('Per Invoice'!T$2:T$1201,$Z69)="","",INDEX('Per Invoice'!T$2:T$1201,$Z69)))</f>
        <v/>
      </c>
      <c r="U69" s="8">
        <f>IF($Z69="","",IF(INDEX('Per Invoice'!U$2:U$1201,$Z69)="","",INDEX('Per Invoice'!U$2:U$1201,$Z69)))</f>
        <v/>
      </c>
      <c r="V69" s="8">
        <f>IF($Z69="","",IF(INDEX('Per Invoice'!V$2:V$1201,$Z69)="","",INDEX('Per Invoice'!V$2:V$1201,$Z69)))</f>
        <v/>
      </c>
      <c r="W69" s="8">
        <f>IF($Z69="","",IF(INDEX('Per Invoice'!W$2:W$1201,$Z69)="","",INDEX('Per Invoice'!W$2:W$1201,$Z69)))</f>
        <v/>
      </c>
      <c r="X69" s="8">
        <f>IF($Z69="","",IF(INDEX('Per Invoice'!X$2:X$1201,$Z69)="","",INDEX('Per Invoice'!X$2:X$1201,$Z69)))</f>
        <v/>
      </c>
      <c r="Y69" s="8">
        <f>IF($Z69="","",IF(INDEX('Per Invoice'!Y$2:Y$1201,$Z69)="","",INDEX('Per Invoice'!Y$2:Y$1201,$Z69)))</f>
        <v/>
      </c>
      <c r="Z69" s="16">
        <f>IFERROR(MATCH(Settings!$C$27&amp;"|"&amp;ROWS($Z$2:$Z69),'Per Invoice'!$AB$2:$AB$1201,0),"")</f>
        <v/>
      </c>
    </row>
    <row r="70">
      <c r="A70">
        <f>IF($Z70="","",IF(INDEX('Per Invoice'!A$2:A$1201,$Z70)="","",INDEX('Per Invoice'!A$2:A$1201,$Z70)))</f>
        <v/>
      </c>
      <c r="B70">
        <f>IF($Z70="","",IF(INDEX('Per Invoice'!B$2:B$1201,$Z70)="","",INDEX('Per Invoice'!B$2:B$1201,$Z70)))</f>
        <v/>
      </c>
      <c r="C70">
        <f>IF($Z70="","",IF(INDEX('Per Invoice'!C$2:C$1201,$Z70)="","",INDEX('Per Invoice'!C$2:C$1201,$Z70)))</f>
        <v/>
      </c>
      <c r="D70">
        <f>IF($Z70="","",IF(INDEX('Per Invoice'!D$2:D$1201,$Z70)="","",INDEX('Per Invoice'!D$2:D$1201,$Z70)))</f>
        <v/>
      </c>
      <c r="E70" s="14">
        <f>IF($Z70="","",IF(INDEX('Per Invoice'!E$2:E$1201,$Z70)="","",INDEX('Per Invoice'!E$2:E$1201,$Z70)))</f>
        <v/>
      </c>
      <c r="F70">
        <f>IF($Z70="","",IF(INDEX('Per Invoice'!F$2:F$1201,$Z70)="","",INDEX('Per Invoice'!F$2:F$1201,$Z70)))</f>
        <v/>
      </c>
      <c r="G70">
        <f>IF($Z70="","",IF(INDEX('Per Invoice'!G$2:G$1201,$Z70)="","",INDEX('Per Invoice'!G$2:G$1201,$Z70)))</f>
        <v/>
      </c>
      <c r="H70">
        <f>IF($Z70="","",IF(INDEX('Per Invoice'!H$2:H$1201,$Z70)="","",INDEX('Per Invoice'!H$2:H$1201,$Z70)))</f>
        <v/>
      </c>
      <c r="I70">
        <f>IF($Z70="","",IF(INDEX('Per Invoice'!I$2:I$1201,$Z70)="","",INDEX('Per Invoice'!I$2:I$1201,$Z70)))</f>
        <v/>
      </c>
      <c r="J70">
        <f>IF($Z70="","",IF(INDEX('Per Invoice'!J$2:J$1201,$Z70)="","",INDEX('Per Invoice'!J$2:J$1201,$Z70)))</f>
        <v/>
      </c>
      <c r="K70" s="8">
        <f>IF($Z70="","",IF(INDEX('Per Invoice'!K$2:K$1201,$Z70)="","",INDEX('Per Invoice'!K$2:K$1201,$Z70)))</f>
        <v/>
      </c>
      <c r="L70">
        <f>IF($Z70="","",IF(INDEX('Per Invoice'!L$2:L$1201,$Z70)="","",INDEX('Per Invoice'!L$2:L$1201,$Z70)))</f>
        <v/>
      </c>
      <c r="M70">
        <f>IF($Z70="","",IF(INDEX('Per Invoice'!M$2:M$1201,$Z70)="","",INDEX('Per Invoice'!M$2:M$1201,$Z70)))</f>
        <v/>
      </c>
      <c r="N70">
        <f>IF($Z70="","",IF(INDEX('Per Invoice'!N$2:N$1201,$Z70)="","",INDEX('Per Invoice'!N$2:N$1201,$Z70)))</f>
        <v/>
      </c>
      <c r="O70" s="8">
        <f>IF($Z70="","",IF(INDEX('Per Invoice'!O$2:O$1201,$Z70)="","",INDEX('Per Invoice'!O$2:O$1201,$Z70)))</f>
        <v/>
      </c>
      <c r="P70">
        <f>IF($Z70="","",IF(INDEX('Per Invoice'!P$2:P$1201,$Z70)="","",INDEX('Per Invoice'!P$2:P$1201,$Z70)))</f>
        <v/>
      </c>
      <c r="Q70" s="8">
        <f>IF($Z70="","",IF(INDEX('Per Invoice'!Q$2:Q$1201,$Z70)="","",INDEX('Per Invoice'!Q$2:Q$1201,$Z70)))</f>
        <v/>
      </c>
      <c r="R70" s="8">
        <f>IF($Z70="","",IF(INDEX('Per Invoice'!R$2:R$1201,$Z70)="","",INDEX('Per Invoice'!R$2:R$1201,$Z70)))</f>
        <v/>
      </c>
      <c r="S70">
        <f>IF($Z70="","",IF(INDEX('Per Invoice'!S$2:S$1201,$Z70)="","",INDEX('Per Invoice'!S$2:S$1201,$Z70)))</f>
        <v/>
      </c>
      <c r="T70" s="8">
        <f>IF($Z70="","",IF(INDEX('Per Invoice'!T$2:T$1201,$Z70)="","",INDEX('Per Invoice'!T$2:T$1201,$Z70)))</f>
        <v/>
      </c>
      <c r="U70" s="8">
        <f>IF($Z70="","",IF(INDEX('Per Invoice'!U$2:U$1201,$Z70)="","",INDEX('Per Invoice'!U$2:U$1201,$Z70)))</f>
        <v/>
      </c>
      <c r="V70" s="8">
        <f>IF($Z70="","",IF(INDEX('Per Invoice'!V$2:V$1201,$Z70)="","",INDEX('Per Invoice'!V$2:V$1201,$Z70)))</f>
        <v/>
      </c>
      <c r="W70" s="8">
        <f>IF($Z70="","",IF(INDEX('Per Invoice'!W$2:W$1201,$Z70)="","",INDEX('Per Invoice'!W$2:W$1201,$Z70)))</f>
        <v/>
      </c>
      <c r="X70" s="8">
        <f>IF($Z70="","",IF(INDEX('Per Invoice'!X$2:X$1201,$Z70)="","",INDEX('Per Invoice'!X$2:X$1201,$Z70)))</f>
        <v/>
      </c>
      <c r="Y70" s="8">
        <f>IF($Z70="","",IF(INDEX('Per Invoice'!Y$2:Y$1201,$Z70)="","",INDEX('Per Invoice'!Y$2:Y$1201,$Z70)))</f>
        <v/>
      </c>
      <c r="Z70" s="16">
        <f>IFERROR(MATCH(Settings!$C$27&amp;"|"&amp;ROWS($Z$2:$Z70),'Per Invoice'!$AB$2:$AB$1201,0),"")</f>
        <v/>
      </c>
    </row>
    <row r="71">
      <c r="A71">
        <f>IF($Z71="","",IF(INDEX('Per Invoice'!A$2:A$1201,$Z71)="","",INDEX('Per Invoice'!A$2:A$1201,$Z71)))</f>
        <v/>
      </c>
      <c r="B71">
        <f>IF($Z71="","",IF(INDEX('Per Invoice'!B$2:B$1201,$Z71)="","",INDEX('Per Invoice'!B$2:B$1201,$Z71)))</f>
        <v/>
      </c>
      <c r="C71">
        <f>IF($Z71="","",IF(INDEX('Per Invoice'!C$2:C$1201,$Z71)="","",INDEX('Per Invoice'!C$2:C$1201,$Z71)))</f>
        <v/>
      </c>
      <c r="D71">
        <f>IF($Z71="","",IF(INDEX('Per Invoice'!D$2:D$1201,$Z71)="","",INDEX('Per Invoice'!D$2:D$1201,$Z71)))</f>
        <v/>
      </c>
      <c r="E71" s="14">
        <f>IF($Z71="","",IF(INDEX('Per Invoice'!E$2:E$1201,$Z71)="","",INDEX('Per Invoice'!E$2:E$1201,$Z71)))</f>
        <v/>
      </c>
      <c r="F71">
        <f>IF($Z71="","",IF(INDEX('Per Invoice'!F$2:F$1201,$Z71)="","",INDEX('Per Invoice'!F$2:F$1201,$Z71)))</f>
        <v/>
      </c>
      <c r="G71">
        <f>IF($Z71="","",IF(INDEX('Per Invoice'!G$2:G$1201,$Z71)="","",INDEX('Per Invoice'!G$2:G$1201,$Z71)))</f>
        <v/>
      </c>
      <c r="H71">
        <f>IF($Z71="","",IF(INDEX('Per Invoice'!H$2:H$1201,$Z71)="","",INDEX('Per Invoice'!H$2:H$1201,$Z71)))</f>
        <v/>
      </c>
      <c r="I71">
        <f>IF($Z71="","",IF(INDEX('Per Invoice'!I$2:I$1201,$Z71)="","",INDEX('Per Invoice'!I$2:I$1201,$Z71)))</f>
        <v/>
      </c>
      <c r="J71">
        <f>IF($Z71="","",IF(INDEX('Per Invoice'!J$2:J$1201,$Z71)="","",INDEX('Per Invoice'!J$2:J$1201,$Z71)))</f>
        <v/>
      </c>
      <c r="K71" s="8">
        <f>IF($Z71="","",IF(INDEX('Per Invoice'!K$2:K$1201,$Z71)="","",INDEX('Per Invoice'!K$2:K$1201,$Z71)))</f>
        <v/>
      </c>
      <c r="L71">
        <f>IF($Z71="","",IF(INDEX('Per Invoice'!L$2:L$1201,$Z71)="","",INDEX('Per Invoice'!L$2:L$1201,$Z71)))</f>
        <v/>
      </c>
      <c r="M71">
        <f>IF($Z71="","",IF(INDEX('Per Invoice'!M$2:M$1201,$Z71)="","",INDEX('Per Invoice'!M$2:M$1201,$Z71)))</f>
        <v/>
      </c>
      <c r="N71">
        <f>IF($Z71="","",IF(INDEX('Per Invoice'!N$2:N$1201,$Z71)="","",INDEX('Per Invoice'!N$2:N$1201,$Z71)))</f>
        <v/>
      </c>
      <c r="O71" s="8">
        <f>IF($Z71="","",IF(INDEX('Per Invoice'!O$2:O$1201,$Z71)="","",INDEX('Per Invoice'!O$2:O$1201,$Z71)))</f>
        <v/>
      </c>
      <c r="P71">
        <f>IF($Z71="","",IF(INDEX('Per Invoice'!P$2:P$1201,$Z71)="","",INDEX('Per Invoice'!P$2:P$1201,$Z71)))</f>
        <v/>
      </c>
      <c r="Q71" s="8">
        <f>IF($Z71="","",IF(INDEX('Per Invoice'!Q$2:Q$1201,$Z71)="","",INDEX('Per Invoice'!Q$2:Q$1201,$Z71)))</f>
        <v/>
      </c>
      <c r="R71" s="8">
        <f>IF($Z71="","",IF(INDEX('Per Invoice'!R$2:R$1201,$Z71)="","",INDEX('Per Invoice'!R$2:R$1201,$Z71)))</f>
        <v/>
      </c>
      <c r="S71">
        <f>IF($Z71="","",IF(INDEX('Per Invoice'!S$2:S$1201,$Z71)="","",INDEX('Per Invoice'!S$2:S$1201,$Z71)))</f>
        <v/>
      </c>
      <c r="T71" s="8">
        <f>IF($Z71="","",IF(INDEX('Per Invoice'!T$2:T$1201,$Z71)="","",INDEX('Per Invoice'!T$2:T$1201,$Z71)))</f>
        <v/>
      </c>
      <c r="U71" s="8">
        <f>IF($Z71="","",IF(INDEX('Per Invoice'!U$2:U$1201,$Z71)="","",INDEX('Per Invoice'!U$2:U$1201,$Z71)))</f>
        <v/>
      </c>
      <c r="V71" s="8">
        <f>IF($Z71="","",IF(INDEX('Per Invoice'!V$2:V$1201,$Z71)="","",INDEX('Per Invoice'!V$2:V$1201,$Z71)))</f>
        <v/>
      </c>
      <c r="W71" s="8">
        <f>IF($Z71="","",IF(INDEX('Per Invoice'!W$2:W$1201,$Z71)="","",INDEX('Per Invoice'!W$2:W$1201,$Z71)))</f>
        <v/>
      </c>
      <c r="X71" s="8">
        <f>IF($Z71="","",IF(INDEX('Per Invoice'!X$2:X$1201,$Z71)="","",INDEX('Per Invoice'!X$2:X$1201,$Z71)))</f>
        <v/>
      </c>
      <c r="Y71" s="8">
        <f>IF($Z71="","",IF(INDEX('Per Invoice'!Y$2:Y$1201,$Z71)="","",INDEX('Per Invoice'!Y$2:Y$1201,$Z71)))</f>
        <v/>
      </c>
      <c r="Z71" s="16">
        <f>IFERROR(MATCH(Settings!$C$27&amp;"|"&amp;ROWS($Z$2:$Z71),'Per Invoice'!$AB$2:$AB$1201,0),"")</f>
        <v/>
      </c>
    </row>
    <row r="72">
      <c r="A72">
        <f>IF($Z72="","",IF(INDEX('Per Invoice'!A$2:A$1201,$Z72)="","",INDEX('Per Invoice'!A$2:A$1201,$Z72)))</f>
        <v/>
      </c>
      <c r="B72">
        <f>IF($Z72="","",IF(INDEX('Per Invoice'!B$2:B$1201,$Z72)="","",INDEX('Per Invoice'!B$2:B$1201,$Z72)))</f>
        <v/>
      </c>
      <c r="C72">
        <f>IF($Z72="","",IF(INDEX('Per Invoice'!C$2:C$1201,$Z72)="","",INDEX('Per Invoice'!C$2:C$1201,$Z72)))</f>
        <v/>
      </c>
      <c r="D72">
        <f>IF($Z72="","",IF(INDEX('Per Invoice'!D$2:D$1201,$Z72)="","",INDEX('Per Invoice'!D$2:D$1201,$Z72)))</f>
        <v/>
      </c>
      <c r="E72" s="14">
        <f>IF($Z72="","",IF(INDEX('Per Invoice'!E$2:E$1201,$Z72)="","",INDEX('Per Invoice'!E$2:E$1201,$Z72)))</f>
        <v/>
      </c>
      <c r="F72">
        <f>IF($Z72="","",IF(INDEX('Per Invoice'!F$2:F$1201,$Z72)="","",INDEX('Per Invoice'!F$2:F$1201,$Z72)))</f>
        <v/>
      </c>
      <c r="G72">
        <f>IF($Z72="","",IF(INDEX('Per Invoice'!G$2:G$1201,$Z72)="","",INDEX('Per Invoice'!G$2:G$1201,$Z72)))</f>
        <v/>
      </c>
      <c r="H72">
        <f>IF($Z72="","",IF(INDEX('Per Invoice'!H$2:H$1201,$Z72)="","",INDEX('Per Invoice'!H$2:H$1201,$Z72)))</f>
        <v/>
      </c>
      <c r="I72">
        <f>IF($Z72="","",IF(INDEX('Per Invoice'!I$2:I$1201,$Z72)="","",INDEX('Per Invoice'!I$2:I$1201,$Z72)))</f>
        <v/>
      </c>
      <c r="J72">
        <f>IF($Z72="","",IF(INDEX('Per Invoice'!J$2:J$1201,$Z72)="","",INDEX('Per Invoice'!J$2:J$1201,$Z72)))</f>
        <v/>
      </c>
      <c r="K72" s="8">
        <f>IF($Z72="","",IF(INDEX('Per Invoice'!K$2:K$1201,$Z72)="","",INDEX('Per Invoice'!K$2:K$1201,$Z72)))</f>
        <v/>
      </c>
      <c r="L72">
        <f>IF($Z72="","",IF(INDEX('Per Invoice'!L$2:L$1201,$Z72)="","",INDEX('Per Invoice'!L$2:L$1201,$Z72)))</f>
        <v/>
      </c>
      <c r="M72">
        <f>IF($Z72="","",IF(INDEX('Per Invoice'!M$2:M$1201,$Z72)="","",INDEX('Per Invoice'!M$2:M$1201,$Z72)))</f>
        <v/>
      </c>
      <c r="N72">
        <f>IF($Z72="","",IF(INDEX('Per Invoice'!N$2:N$1201,$Z72)="","",INDEX('Per Invoice'!N$2:N$1201,$Z72)))</f>
        <v/>
      </c>
      <c r="O72" s="8">
        <f>IF($Z72="","",IF(INDEX('Per Invoice'!O$2:O$1201,$Z72)="","",INDEX('Per Invoice'!O$2:O$1201,$Z72)))</f>
        <v/>
      </c>
      <c r="P72">
        <f>IF($Z72="","",IF(INDEX('Per Invoice'!P$2:P$1201,$Z72)="","",INDEX('Per Invoice'!P$2:P$1201,$Z72)))</f>
        <v/>
      </c>
      <c r="Q72" s="8">
        <f>IF($Z72="","",IF(INDEX('Per Invoice'!Q$2:Q$1201,$Z72)="","",INDEX('Per Invoice'!Q$2:Q$1201,$Z72)))</f>
        <v/>
      </c>
      <c r="R72" s="8">
        <f>IF($Z72="","",IF(INDEX('Per Invoice'!R$2:R$1201,$Z72)="","",INDEX('Per Invoice'!R$2:R$1201,$Z72)))</f>
        <v/>
      </c>
      <c r="S72">
        <f>IF($Z72="","",IF(INDEX('Per Invoice'!S$2:S$1201,$Z72)="","",INDEX('Per Invoice'!S$2:S$1201,$Z72)))</f>
        <v/>
      </c>
      <c r="T72" s="8">
        <f>IF($Z72="","",IF(INDEX('Per Invoice'!T$2:T$1201,$Z72)="","",INDEX('Per Invoice'!T$2:T$1201,$Z72)))</f>
        <v/>
      </c>
      <c r="U72" s="8">
        <f>IF($Z72="","",IF(INDEX('Per Invoice'!U$2:U$1201,$Z72)="","",INDEX('Per Invoice'!U$2:U$1201,$Z72)))</f>
        <v/>
      </c>
      <c r="V72" s="8">
        <f>IF($Z72="","",IF(INDEX('Per Invoice'!V$2:V$1201,$Z72)="","",INDEX('Per Invoice'!V$2:V$1201,$Z72)))</f>
        <v/>
      </c>
      <c r="W72" s="8">
        <f>IF($Z72="","",IF(INDEX('Per Invoice'!W$2:W$1201,$Z72)="","",INDEX('Per Invoice'!W$2:W$1201,$Z72)))</f>
        <v/>
      </c>
      <c r="X72" s="8">
        <f>IF($Z72="","",IF(INDEX('Per Invoice'!X$2:X$1201,$Z72)="","",INDEX('Per Invoice'!X$2:X$1201,$Z72)))</f>
        <v/>
      </c>
      <c r="Y72" s="8">
        <f>IF($Z72="","",IF(INDEX('Per Invoice'!Y$2:Y$1201,$Z72)="","",INDEX('Per Invoice'!Y$2:Y$1201,$Z72)))</f>
        <v/>
      </c>
      <c r="Z72" s="16">
        <f>IFERROR(MATCH(Settings!$C$27&amp;"|"&amp;ROWS($Z$2:$Z72),'Per Invoice'!$AB$2:$AB$1201,0),"")</f>
        <v/>
      </c>
    </row>
    <row r="73">
      <c r="A73">
        <f>IF($Z73="","",IF(INDEX('Per Invoice'!A$2:A$1201,$Z73)="","",INDEX('Per Invoice'!A$2:A$1201,$Z73)))</f>
        <v/>
      </c>
      <c r="B73">
        <f>IF($Z73="","",IF(INDEX('Per Invoice'!B$2:B$1201,$Z73)="","",INDEX('Per Invoice'!B$2:B$1201,$Z73)))</f>
        <v/>
      </c>
      <c r="C73">
        <f>IF($Z73="","",IF(INDEX('Per Invoice'!C$2:C$1201,$Z73)="","",INDEX('Per Invoice'!C$2:C$1201,$Z73)))</f>
        <v/>
      </c>
      <c r="D73">
        <f>IF($Z73="","",IF(INDEX('Per Invoice'!D$2:D$1201,$Z73)="","",INDEX('Per Invoice'!D$2:D$1201,$Z73)))</f>
        <v/>
      </c>
      <c r="E73" s="14">
        <f>IF($Z73="","",IF(INDEX('Per Invoice'!E$2:E$1201,$Z73)="","",INDEX('Per Invoice'!E$2:E$1201,$Z73)))</f>
        <v/>
      </c>
      <c r="F73">
        <f>IF($Z73="","",IF(INDEX('Per Invoice'!F$2:F$1201,$Z73)="","",INDEX('Per Invoice'!F$2:F$1201,$Z73)))</f>
        <v/>
      </c>
      <c r="G73">
        <f>IF($Z73="","",IF(INDEX('Per Invoice'!G$2:G$1201,$Z73)="","",INDEX('Per Invoice'!G$2:G$1201,$Z73)))</f>
        <v/>
      </c>
      <c r="H73">
        <f>IF($Z73="","",IF(INDEX('Per Invoice'!H$2:H$1201,$Z73)="","",INDEX('Per Invoice'!H$2:H$1201,$Z73)))</f>
        <v/>
      </c>
      <c r="I73">
        <f>IF($Z73="","",IF(INDEX('Per Invoice'!I$2:I$1201,$Z73)="","",INDEX('Per Invoice'!I$2:I$1201,$Z73)))</f>
        <v/>
      </c>
      <c r="J73">
        <f>IF($Z73="","",IF(INDEX('Per Invoice'!J$2:J$1201,$Z73)="","",INDEX('Per Invoice'!J$2:J$1201,$Z73)))</f>
        <v/>
      </c>
      <c r="K73" s="8">
        <f>IF($Z73="","",IF(INDEX('Per Invoice'!K$2:K$1201,$Z73)="","",INDEX('Per Invoice'!K$2:K$1201,$Z73)))</f>
        <v/>
      </c>
      <c r="L73">
        <f>IF($Z73="","",IF(INDEX('Per Invoice'!L$2:L$1201,$Z73)="","",INDEX('Per Invoice'!L$2:L$1201,$Z73)))</f>
        <v/>
      </c>
      <c r="M73">
        <f>IF($Z73="","",IF(INDEX('Per Invoice'!M$2:M$1201,$Z73)="","",INDEX('Per Invoice'!M$2:M$1201,$Z73)))</f>
        <v/>
      </c>
      <c r="N73">
        <f>IF($Z73="","",IF(INDEX('Per Invoice'!N$2:N$1201,$Z73)="","",INDEX('Per Invoice'!N$2:N$1201,$Z73)))</f>
        <v/>
      </c>
      <c r="O73" s="8">
        <f>IF($Z73="","",IF(INDEX('Per Invoice'!O$2:O$1201,$Z73)="","",INDEX('Per Invoice'!O$2:O$1201,$Z73)))</f>
        <v/>
      </c>
      <c r="P73">
        <f>IF($Z73="","",IF(INDEX('Per Invoice'!P$2:P$1201,$Z73)="","",INDEX('Per Invoice'!P$2:P$1201,$Z73)))</f>
        <v/>
      </c>
      <c r="Q73" s="8">
        <f>IF($Z73="","",IF(INDEX('Per Invoice'!Q$2:Q$1201,$Z73)="","",INDEX('Per Invoice'!Q$2:Q$1201,$Z73)))</f>
        <v/>
      </c>
      <c r="R73" s="8">
        <f>IF($Z73="","",IF(INDEX('Per Invoice'!R$2:R$1201,$Z73)="","",INDEX('Per Invoice'!R$2:R$1201,$Z73)))</f>
        <v/>
      </c>
      <c r="S73">
        <f>IF($Z73="","",IF(INDEX('Per Invoice'!S$2:S$1201,$Z73)="","",INDEX('Per Invoice'!S$2:S$1201,$Z73)))</f>
        <v/>
      </c>
      <c r="T73" s="8">
        <f>IF($Z73="","",IF(INDEX('Per Invoice'!T$2:T$1201,$Z73)="","",INDEX('Per Invoice'!T$2:T$1201,$Z73)))</f>
        <v/>
      </c>
      <c r="U73" s="8">
        <f>IF($Z73="","",IF(INDEX('Per Invoice'!U$2:U$1201,$Z73)="","",INDEX('Per Invoice'!U$2:U$1201,$Z73)))</f>
        <v/>
      </c>
      <c r="V73" s="8">
        <f>IF($Z73="","",IF(INDEX('Per Invoice'!V$2:V$1201,$Z73)="","",INDEX('Per Invoice'!V$2:V$1201,$Z73)))</f>
        <v/>
      </c>
      <c r="W73" s="8">
        <f>IF($Z73="","",IF(INDEX('Per Invoice'!W$2:W$1201,$Z73)="","",INDEX('Per Invoice'!W$2:W$1201,$Z73)))</f>
        <v/>
      </c>
      <c r="X73" s="8">
        <f>IF($Z73="","",IF(INDEX('Per Invoice'!X$2:X$1201,$Z73)="","",INDEX('Per Invoice'!X$2:X$1201,$Z73)))</f>
        <v/>
      </c>
      <c r="Y73" s="8">
        <f>IF($Z73="","",IF(INDEX('Per Invoice'!Y$2:Y$1201,$Z73)="","",INDEX('Per Invoice'!Y$2:Y$1201,$Z73)))</f>
        <v/>
      </c>
      <c r="Z73" s="16">
        <f>IFERROR(MATCH(Settings!$C$27&amp;"|"&amp;ROWS($Z$2:$Z73),'Per Invoice'!$AB$2:$AB$1201,0),"")</f>
        <v/>
      </c>
    </row>
    <row r="74">
      <c r="A74">
        <f>IF($Z74="","",IF(INDEX('Per Invoice'!A$2:A$1201,$Z74)="","",INDEX('Per Invoice'!A$2:A$1201,$Z74)))</f>
        <v/>
      </c>
      <c r="B74">
        <f>IF($Z74="","",IF(INDEX('Per Invoice'!B$2:B$1201,$Z74)="","",INDEX('Per Invoice'!B$2:B$1201,$Z74)))</f>
        <v/>
      </c>
      <c r="C74">
        <f>IF($Z74="","",IF(INDEX('Per Invoice'!C$2:C$1201,$Z74)="","",INDEX('Per Invoice'!C$2:C$1201,$Z74)))</f>
        <v/>
      </c>
      <c r="D74">
        <f>IF($Z74="","",IF(INDEX('Per Invoice'!D$2:D$1201,$Z74)="","",INDEX('Per Invoice'!D$2:D$1201,$Z74)))</f>
        <v/>
      </c>
      <c r="E74" s="14">
        <f>IF($Z74="","",IF(INDEX('Per Invoice'!E$2:E$1201,$Z74)="","",INDEX('Per Invoice'!E$2:E$1201,$Z74)))</f>
        <v/>
      </c>
      <c r="F74">
        <f>IF($Z74="","",IF(INDEX('Per Invoice'!F$2:F$1201,$Z74)="","",INDEX('Per Invoice'!F$2:F$1201,$Z74)))</f>
        <v/>
      </c>
      <c r="G74">
        <f>IF($Z74="","",IF(INDEX('Per Invoice'!G$2:G$1201,$Z74)="","",INDEX('Per Invoice'!G$2:G$1201,$Z74)))</f>
        <v/>
      </c>
      <c r="H74">
        <f>IF($Z74="","",IF(INDEX('Per Invoice'!H$2:H$1201,$Z74)="","",INDEX('Per Invoice'!H$2:H$1201,$Z74)))</f>
        <v/>
      </c>
      <c r="I74">
        <f>IF($Z74="","",IF(INDEX('Per Invoice'!I$2:I$1201,$Z74)="","",INDEX('Per Invoice'!I$2:I$1201,$Z74)))</f>
        <v/>
      </c>
      <c r="J74">
        <f>IF($Z74="","",IF(INDEX('Per Invoice'!J$2:J$1201,$Z74)="","",INDEX('Per Invoice'!J$2:J$1201,$Z74)))</f>
        <v/>
      </c>
      <c r="K74" s="8">
        <f>IF($Z74="","",IF(INDEX('Per Invoice'!K$2:K$1201,$Z74)="","",INDEX('Per Invoice'!K$2:K$1201,$Z74)))</f>
        <v/>
      </c>
      <c r="L74">
        <f>IF($Z74="","",IF(INDEX('Per Invoice'!L$2:L$1201,$Z74)="","",INDEX('Per Invoice'!L$2:L$1201,$Z74)))</f>
        <v/>
      </c>
      <c r="M74">
        <f>IF($Z74="","",IF(INDEX('Per Invoice'!M$2:M$1201,$Z74)="","",INDEX('Per Invoice'!M$2:M$1201,$Z74)))</f>
        <v/>
      </c>
      <c r="N74">
        <f>IF($Z74="","",IF(INDEX('Per Invoice'!N$2:N$1201,$Z74)="","",INDEX('Per Invoice'!N$2:N$1201,$Z74)))</f>
        <v/>
      </c>
      <c r="O74" s="8">
        <f>IF($Z74="","",IF(INDEX('Per Invoice'!O$2:O$1201,$Z74)="","",INDEX('Per Invoice'!O$2:O$1201,$Z74)))</f>
        <v/>
      </c>
      <c r="P74">
        <f>IF($Z74="","",IF(INDEX('Per Invoice'!P$2:P$1201,$Z74)="","",INDEX('Per Invoice'!P$2:P$1201,$Z74)))</f>
        <v/>
      </c>
      <c r="Q74" s="8">
        <f>IF($Z74="","",IF(INDEX('Per Invoice'!Q$2:Q$1201,$Z74)="","",INDEX('Per Invoice'!Q$2:Q$1201,$Z74)))</f>
        <v/>
      </c>
      <c r="R74" s="8">
        <f>IF($Z74="","",IF(INDEX('Per Invoice'!R$2:R$1201,$Z74)="","",INDEX('Per Invoice'!R$2:R$1201,$Z74)))</f>
        <v/>
      </c>
      <c r="S74">
        <f>IF($Z74="","",IF(INDEX('Per Invoice'!S$2:S$1201,$Z74)="","",INDEX('Per Invoice'!S$2:S$1201,$Z74)))</f>
        <v/>
      </c>
      <c r="T74" s="8">
        <f>IF($Z74="","",IF(INDEX('Per Invoice'!T$2:T$1201,$Z74)="","",INDEX('Per Invoice'!T$2:T$1201,$Z74)))</f>
        <v/>
      </c>
      <c r="U74" s="8">
        <f>IF($Z74="","",IF(INDEX('Per Invoice'!U$2:U$1201,$Z74)="","",INDEX('Per Invoice'!U$2:U$1201,$Z74)))</f>
        <v/>
      </c>
      <c r="V74" s="8">
        <f>IF($Z74="","",IF(INDEX('Per Invoice'!V$2:V$1201,$Z74)="","",INDEX('Per Invoice'!V$2:V$1201,$Z74)))</f>
        <v/>
      </c>
      <c r="W74" s="8">
        <f>IF($Z74="","",IF(INDEX('Per Invoice'!W$2:W$1201,$Z74)="","",INDEX('Per Invoice'!W$2:W$1201,$Z74)))</f>
        <v/>
      </c>
      <c r="X74" s="8">
        <f>IF($Z74="","",IF(INDEX('Per Invoice'!X$2:X$1201,$Z74)="","",INDEX('Per Invoice'!X$2:X$1201,$Z74)))</f>
        <v/>
      </c>
      <c r="Y74" s="8">
        <f>IF($Z74="","",IF(INDEX('Per Invoice'!Y$2:Y$1201,$Z74)="","",INDEX('Per Invoice'!Y$2:Y$1201,$Z74)))</f>
        <v/>
      </c>
      <c r="Z74" s="16">
        <f>IFERROR(MATCH(Settings!$C$27&amp;"|"&amp;ROWS($Z$2:$Z74),'Per Invoice'!$AB$2:$AB$1201,0),"")</f>
        <v/>
      </c>
    </row>
    <row r="75">
      <c r="A75">
        <f>IF($Z75="","",IF(INDEX('Per Invoice'!A$2:A$1201,$Z75)="","",INDEX('Per Invoice'!A$2:A$1201,$Z75)))</f>
        <v/>
      </c>
      <c r="B75">
        <f>IF($Z75="","",IF(INDEX('Per Invoice'!B$2:B$1201,$Z75)="","",INDEX('Per Invoice'!B$2:B$1201,$Z75)))</f>
        <v/>
      </c>
      <c r="C75">
        <f>IF($Z75="","",IF(INDEX('Per Invoice'!C$2:C$1201,$Z75)="","",INDEX('Per Invoice'!C$2:C$1201,$Z75)))</f>
        <v/>
      </c>
      <c r="D75">
        <f>IF($Z75="","",IF(INDEX('Per Invoice'!D$2:D$1201,$Z75)="","",INDEX('Per Invoice'!D$2:D$1201,$Z75)))</f>
        <v/>
      </c>
      <c r="E75" s="14">
        <f>IF($Z75="","",IF(INDEX('Per Invoice'!E$2:E$1201,$Z75)="","",INDEX('Per Invoice'!E$2:E$1201,$Z75)))</f>
        <v/>
      </c>
      <c r="F75">
        <f>IF($Z75="","",IF(INDEX('Per Invoice'!F$2:F$1201,$Z75)="","",INDEX('Per Invoice'!F$2:F$1201,$Z75)))</f>
        <v/>
      </c>
      <c r="G75">
        <f>IF($Z75="","",IF(INDEX('Per Invoice'!G$2:G$1201,$Z75)="","",INDEX('Per Invoice'!G$2:G$1201,$Z75)))</f>
        <v/>
      </c>
      <c r="H75">
        <f>IF($Z75="","",IF(INDEX('Per Invoice'!H$2:H$1201,$Z75)="","",INDEX('Per Invoice'!H$2:H$1201,$Z75)))</f>
        <v/>
      </c>
      <c r="I75">
        <f>IF($Z75="","",IF(INDEX('Per Invoice'!I$2:I$1201,$Z75)="","",INDEX('Per Invoice'!I$2:I$1201,$Z75)))</f>
        <v/>
      </c>
      <c r="J75">
        <f>IF($Z75="","",IF(INDEX('Per Invoice'!J$2:J$1201,$Z75)="","",INDEX('Per Invoice'!J$2:J$1201,$Z75)))</f>
        <v/>
      </c>
      <c r="K75" s="8">
        <f>IF($Z75="","",IF(INDEX('Per Invoice'!K$2:K$1201,$Z75)="","",INDEX('Per Invoice'!K$2:K$1201,$Z75)))</f>
        <v/>
      </c>
      <c r="L75">
        <f>IF($Z75="","",IF(INDEX('Per Invoice'!L$2:L$1201,$Z75)="","",INDEX('Per Invoice'!L$2:L$1201,$Z75)))</f>
        <v/>
      </c>
      <c r="M75">
        <f>IF($Z75="","",IF(INDEX('Per Invoice'!M$2:M$1201,$Z75)="","",INDEX('Per Invoice'!M$2:M$1201,$Z75)))</f>
        <v/>
      </c>
      <c r="N75">
        <f>IF($Z75="","",IF(INDEX('Per Invoice'!N$2:N$1201,$Z75)="","",INDEX('Per Invoice'!N$2:N$1201,$Z75)))</f>
        <v/>
      </c>
      <c r="O75" s="8">
        <f>IF($Z75="","",IF(INDEX('Per Invoice'!O$2:O$1201,$Z75)="","",INDEX('Per Invoice'!O$2:O$1201,$Z75)))</f>
        <v/>
      </c>
      <c r="P75">
        <f>IF($Z75="","",IF(INDEX('Per Invoice'!P$2:P$1201,$Z75)="","",INDEX('Per Invoice'!P$2:P$1201,$Z75)))</f>
        <v/>
      </c>
      <c r="Q75" s="8">
        <f>IF($Z75="","",IF(INDEX('Per Invoice'!Q$2:Q$1201,$Z75)="","",INDEX('Per Invoice'!Q$2:Q$1201,$Z75)))</f>
        <v/>
      </c>
      <c r="R75" s="8">
        <f>IF($Z75="","",IF(INDEX('Per Invoice'!R$2:R$1201,$Z75)="","",INDEX('Per Invoice'!R$2:R$1201,$Z75)))</f>
        <v/>
      </c>
      <c r="S75">
        <f>IF($Z75="","",IF(INDEX('Per Invoice'!S$2:S$1201,$Z75)="","",INDEX('Per Invoice'!S$2:S$1201,$Z75)))</f>
        <v/>
      </c>
      <c r="T75" s="8">
        <f>IF($Z75="","",IF(INDEX('Per Invoice'!T$2:T$1201,$Z75)="","",INDEX('Per Invoice'!T$2:T$1201,$Z75)))</f>
        <v/>
      </c>
      <c r="U75" s="8">
        <f>IF($Z75="","",IF(INDEX('Per Invoice'!U$2:U$1201,$Z75)="","",INDEX('Per Invoice'!U$2:U$1201,$Z75)))</f>
        <v/>
      </c>
      <c r="V75" s="8">
        <f>IF($Z75="","",IF(INDEX('Per Invoice'!V$2:V$1201,$Z75)="","",INDEX('Per Invoice'!V$2:V$1201,$Z75)))</f>
        <v/>
      </c>
      <c r="W75" s="8">
        <f>IF($Z75="","",IF(INDEX('Per Invoice'!W$2:W$1201,$Z75)="","",INDEX('Per Invoice'!W$2:W$1201,$Z75)))</f>
        <v/>
      </c>
      <c r="X75" s="8">
        <f>IF($Z75="","",IF(INDEX('Per Invoice'!X$2:X$1201,$Z75)="","",INDEX('Per Invoice'!X$2:X$1201,$Z75)))</f>
        <v/>
      </c>
      <c r="Y75" s="8">
        <f>IF($Z75="","",IF(INDEX('Per Invoice'!Y$2:Y$1201,$Z75)="","",INDEX('Per Invoice'!Y$2:Y$1201,$Z75)))</f>
        <v/>
      </c>
      <c r="Z75" s="16">
        <f>IFERROR(MATCH(Settings!$C$27&amp;"|"&amp;ROWS($Z$2:$Z75),'Per Invoice'!$AB$2:$AB$1201,0),"")</f>
        <v/>
      </c>
    </row>
    <row r="76">
      <c r="A76">
        <f>IF($Z76="","",IF(INDEX('Per Invoice'!A$2:A$1201,$Z76)="","",INDEX('Per Invoice'!A$2:A$1201,$Z76)))</f>
        <v/>
      </c>
      <c r="B76">
        <f>IF($Z76="","",IF(INDEX('Per Invoice'!B$2:B$1201,$Z76)="","",INDEX('Per Invoice'!B$2:B$1201,$Z76)))</f>
        <v/>
      </c>
      <c r="C76">
        <f>IF($Z76="","",IF(INDEX('Per Invoice'!C$2:C$1201,$Z76)="","",INDEX('Per Invoice'!C$2:C$1201,$Z76)))</f>
        <v/>
      </c>
      <c r="D76">
        <f>IF($Z76="","",IF(INDEX('Per Invoice'!D$2:D$1201,$Z76)="","",INDEX('Per Invoice'!D$2:D$1201,$Z76)))</f>
        <v/>
      </c>
      <c r="E76" s="14">
        <f>IF($Z76="","",IF(INDEX('Per Invoice'!E$2:E$1201,$Z76)="","",INDEX('Per Invoice'!E$2:E$1201,$Z76)))</f>
        <v/>
      </c>
      <c r="F76">
        <f>IF($Z76="","",IF(INDEX('Per Invoice'!F$2:F$1201,$Z76)="","",INDEX('Per Invoice'!F$2:F$1201,$Z76)))</f>
        <v/>
      </c>
      <c r="G76">
        <f>IF($Z76="","",IF(INDEX('Per Invoice'!G$2:G$1201,$Z76)="","",INDEX('Per Invoice'!G$2:G$1201,$Z76)))</f>
        <v/>
      </c>
      <c r="H76">
        <f>IF($Z76="","",IF(INDEX('Per Invoice'!H$2:H$1201,$Z76)="","",INDEX('Per Invoice'!H$2:H$1201,$Z76)))</f>
        <v/>
      </c>
      <c r="I76">
        <f>IF($Z76="","",IF(INDEX('Per Invoice'!I$2:I$1201,$Z76)="","",INDEX('Per Invoice'!I$2:I$1201,$Z76)))</f>
        <v/>
      </c>
      <c r="J76">
        <f>IF($Z76="","",IF(INDEX('Per Invoice'!J$2:J$1201,$Z76)="","",INDEX('Per Invoice'!J$2:J$1201,$Z76)))</f>
        <v/>
      </c>
      <c r="K76" s="8">
        <f>IF($Z76="","",IF(INDEX('Per Invoice'!K$2:K$1201,$Z76)="","",INDEX('Per Invoice'!K$2:K$1201,$Z76)))</f>
        <v/>
      </c>
      <c r="L76">
        <f>IF($Z76="","",IF(INDEX('Per Invoice'!L$2:L$1201,$Z76)="","",INDEX('Per Invoice'!L$2:L$1201,$Z76)))</f>
        <v/>
      </c>
      <c r="M76">
        <f>IF($Z76="","",IF(INDEX('Per Invoice'!M$2:M$1201,$Z76)="","",INDEX('Per Invoice'!M$2:M$1201,$Z76)))</f>
        <v/>
      </c>
      <c r="N76">
        <f>IF($Z76="","",IF(INDEX('Per Invoice'!N$2:N$1201,$Z76)="","",INDEX('Per Invoice'!N$2:N$1201,$Z76)))</f>
        <v/>
      </c>
      <c r="O76" s="8">
        <f>IF($Z76="","",IF(INDEX('Per Invoice'!O$2:O$1201,$Z76)="","",INDEX('Per Invoice'!O$2:O$1201,$Z76)))</f>
        <v/>
      </c>
      <c r="P76">
        <f>IF($Z76="","",IF(INDEX('Per Invoice'!P$2:P$1201,$Z76)="","",INDEX('Per Invoice'!P$2:P$1201,$Z76)))</f>
        <v/>
      </c>
      <c r="Q76" s="8">
        <f>IF($Z76="","",IF(INDEX('Per Invoice'!Q$2:Q$1201,$Z76)="","",INDEX('Per Invoice'!Q$2:Q$1201,$Z76)))</f>
        <v/>
      </c>
      <c r="R76" s="8">
        <f>IF($Z76="","",IF(INDEX('Per Invoice'!R$2:R$1201,$Z76)="","",INDEX('Per Invoice'!R$2:R$1201,$Z76)))</f>
        <v/>
      </c>
      <c r="S76">
        <f>IF($Z76="","",IF(INDEX('Per Invoice'!S$2:S$1201,$Z76)="","",INDEX('Per Invoice'!S$2:S$1201,$Z76)))</f>
        <v/>
      </c>
      <c r="T76" s="8">
        <f>IF($Z76="","",IF(INDEX('Per Invoice'!T$2:T$1201,$Z76)="","",INDEX('Per Invoice'!T$2:T$1201,$Z76)))</f>
        <v/>
      </c>
      <c r="U76" s="8">
        <f>IF($Z76="","",IF(INDEX('Per Invoice'!U$2:U$1201,$Z76)="","",INDEX('Per Invoice'!U$2:U$1201,$Z76)))</f>
        <v/>
      </c>
      <c r="V76" s="8">
        <f>IF($Z76="","",IF(INDEX('Per Invoice'!V$2:V$1201,$Z76)="","",INDEX('Per Invoice'!V$2:V$1201,$Z76)))</f>
        <v/>
      </c>
      <c r="W76" s="8">
        <f>IF($Z76="","",IF(INDEX('Per Invoice'!W$2:W$1201,$Z76)="","",INDEX('Per Invoice'!W$2:W$1201,$Z76)))</f>
        <v/>
      </c>
      <c r="X76" s="8">
        <f>IF($Z76="","",IF(INDEX('Per Invoice'!X$2:X$1201,$Z76)="","",INDEX('Per Invoice'!X$2:X$1201,$Z76)))</f>
        <v/>
      </c>
      <c r="Y76" s="8">
        <f>IF($Z76="","",IF(INDEX('Per Invoice'!Y$2:Y$1201,$Z76)="","",INDEX('Per Invoice'!Y$2:Y$1201,$Z76)))</f>
        <v/>
      </c>
      <c r="Z76" s="16">
        <f>IFERROR(MATCH(Settings!$C$27&amp;"|"&amp;ROWS($Z$2:$Z76),'Per Invoice'!$AB$2:$AB$1201,0),"")</f>
        <v/>
      </c>
    </row>
    <row r="77">
      <c r="A77">
        <f>IF($Z77="","",IF(INDEX('Per Invoice'!A$2:A$1201,$Z77)="","",INDEX('Per Invoice'!A$2:A$1201,$Z77)))</f>
        <v/>
      </c>
      <c r="B77">
        <f>IF($Z77="","",IF(INDEX('Per Invoice'!B$2:B$1201,$Z77)="","",INDEX('Per Invoice'!B$2:B$1201,$Z77)))</f>
        <v/>
      </c>
      <c r="C77">
        <f>IF($Z77="","",IF(INDEX('Per Invoice'!C$2:C$1201,$Z77)="","",INDEX('Per Invoice'!C$2:C$1201,$Z77)))</f>
        <v/>
      </c>
      <c r="D77">
        <f>IF($Z77="","",IF(INDEX('Per Invoice'!D$2:D$1201,$Z77)="","",INDEX('Per Invoice'!D$2:D$1201,$Z77)))</f>
        <v/>
      </c>
      <c r="E77" s="14">
        <f>IF($Z77="","",IF(INDEX('Per Invoice'!E$2:E$1201,$Z77)="","",INDEX('Per Invoice'!E$2:E$1201,$Z77)))</f>
        <v/>
      </c>
      <c r="F77">
        <f>IF($Z77="","",IF(INDEX('Per Invoice'!F$2:F$1201,$Z77)="","",INDEX('Per Invoice'!F$2:F$1201,$Z77)))</f>
        <v/>
      </c>
      <c r="G77">
        <f>IF($Z77="","",IF(INDEX('Per Invoice'!G$2:G$1201,$Z77)="","",INDEX('Per Invoice'!G$2:G$1201,$Z77)))</f>
        <v/>
      </c>
      <c r="H77">
        <f>IF($Z77="","",IF(INDEX('Per Invoice'!H$2:H$1201,$Z77)="","",INDEX('Per Invoice'!H$2:H$1201,$Z77)))</f>
        <v/>
      </c>
      <c r="I77">
        <f>IF($Z77="","",IF(INDEX('Per Invoice'!I$2:I$1201,$Z77)="","",INDEX('Per Invoice'!I$2:I$1201,$Z77)))</f>
        <v/>
      </c>
      <c r="J77">
        <f>IF($Z77="","",IF(INDEX('Per Invoice'!J$2:J$1201,$Z77)="","",INDEX('Per Invoice'!J$2:J$1201,$Z77)))</f>
        <v/>
      </c>
      <c r="K77" s="8">
        <f>IF($Z77="","",IF(INDEX('Per Invoice'!K$2:K$1201,$Z77)="","",INDEX('Per Invoice'!K$2:K$1201,$Z77)))</f>
        <v/>
      </c>
      <c r="L77">
        <f>IF($Z77="","",IF(INDEX('Per Invoice'!L$2:L$1201,$Z77)="","",INDEX('Per Invoice'!L$2:L$1201,$Z77)))</f>
        <v/>
      </c>
      <c r="M77">
        <f>IF($Z77="","",IF(INDEX('Per Invoice'!M$2:M$1201,$Z77)="","",INDEX('Per Invoice'!M$2:M$1201,$Z77)))</f>
        <v/>
      </c>
      <c r="N77">
        <f>IF($Z77="","",IF(INDEX('Per Invoice'!N$2:N$1201,$Z77)="","",INDEX('Per Invoice'!N$2:N$1201,$Z77)))</f>
        <v/>
      </c>
      <c r="O77" s="8">
        <f>IF($Z77="","",IF(INDEX('Per Invoice'!O$2:O$1201,$Z77)="","",INDEX('Per Invoice'!O$2:O$1201,$Z77)))</f>
        <v/>
      </c>
      <c r="P77">
        <f>IF($Z77="","",IF(INDEX('Per Invoice'!P$2:P$1201,$Z77)="","",INDEX('Per Invoice'!P$2:P$1201,$Z77)))</f>
        <v/>
      </c>
      <c r="Q77" s="8">
        <f>IF($Z77="","",IF(INDEX('Per Invoice'!Q$2:Q$1201,$Z77)="","",INDEX('Per Invoice'!Q$2:Q$1201,$Z77)))</f>
        <v/>
      </c>
      <c r="R77" s="8">
        <f>IF($Z77="","",IF(INDEX('Per Invoice'!R$2:R$1201,$Z77)="","",INDEX('Per Invoice'!R$2:R$1201,$Z77)))</f>
        <v/>
      </c>
      <c r="S77">
        <f>IF($Z77="","",IF(INDEX('Per Invoice'!S$2:S$1201,$Z77)="","",INDEX('Per Invoice'!S$2:S$1201,$Z77)))</f>
        <v/>
      </c>
      <c r="T77" s="8">
        <f>IF($Z77="","",IF(INDEX('Per Invoice'!T$2:T$1201,$Z77)="","",INDEX('Per Invoice'!T$2:T$1201,$Z77)))</f>
        <v/>
      </c>
      <c r="U77" s="8">
        <f>IF($Z77="","",IF(INDEX('Per Invoice'!U$2:U$1201,$Z77)="","",INDEX('Per Invoice'!U$2:U$1201,$Z77)))</f>
        <v/>
      </c>
      <c r="V77" s="8">
        <f>IF($Z77="","",IF(INDEX('Per Invoice'!V$2:V$1201,$Z77)="","",INDEX('Per Invoice'!V$2:V$1201,$Z77)))</f>
        <v/>
      </c>
      <c r="W77" s="8">
        <f>IF($Z77="","",IF(INDEX('Per Invoice'!W$2:W$1201,$Z77)="","",INDEX('Per Invoice'!W$2:W$1201,$Z77)))</f>
        <v/>
      </c>
      <c r="X77" s="8">
        <f>IF($Z77="","",IF(INDEX('Per Invoice'!X$2:X$1201,$Z77)="","",INDEX('Per Invoice'!X$2:X$1201,$Z77)))</f>
        <v/>
      </c>
      <c r="Y77" s="8">
        <f>IF($Z77="","",IF(INDEX('Per Invoice'!Y$2:Y$1201,$Z77)="","",INDEX('Per Invoice'!Y$2:Y$1201,$Z77)))</f>
        <v/>
      </c>
      <c r="Z77" s="16">
        <f>IFERROR(MATCH(Settings!$C$27&amp;"|"&amp;ROWS($Z$2:$Z77),'Per Invoice'!$AB$2:$AB$1201,0),"")</f>
        <v/>
      </c>
    </row>
    <row r="78">
      <c r="A78">
        <f>IF($Z78="","",IF(INDEX('Per Invoice'!A$2:A$1201,$Z78)="","",INDEX('Per Invoice'!A$2:A$1201,$Z78)))</f>
        <v/>
      </c>
      <c r="B78">
        <f>IF($Z78="","",IF(INDEX('Per Invoice'!B$2:B$1201,$Z78)="","",INDEX('Per Invoice'!B$2:B$1201,$Z78)))</f>
        <v/>
      </c>
      <c r="C78">
        <f>IF($Z78="","",IF(INDEX('Per Invoice'!C$2:C$1201,$Z78)="","",INDEX('Per Invoice'!C$2:C$1201,$Z78)))</f>
        <v/>
      </c>
      <c r="D78">
        <f>IF($Z78="","",IF(INDEX('Per Invoice'!D$2:D$1201,$Z78)="","",INDEX('Per Invoice'!D$2:D$1201,$Z78)))</f>
        <v/>
      </c>
      <c r="E78" s="14">
        <f>IF($Z78="","",IF(INDEX('Per Invoice'!E$2:E$1201,$Z78)="","",INDEX('Per Invoice'!E$2:E$1201,$Z78)))</f>
        <v/>
      </c>
      <c r="F78">
        <f>IF($Z78="","",IF(INDEX('Per Invoice'!F$2:F$1201,$Z78)="","",INDEX('Per Invoice'!F$2:F$1201,$Z78)))</f>
        <v/>
      </c>
      <c r="G78">
        <f>IF($Z78="","",IF(INDEX('Per Invoice'!G$2:G$1201,$Z78)="","",INDEX('Per Invoice'!G$2:G$1201,$Z78)))</f>
        <v/>
      </c>
      <c r="H78">
        <f>IF($Z78="","",IF(INDEX('Per Invoice'!H$2:H$1201,$Z78)="","",INDEX('Per Invoice'!H$2:H$1201,$Z78)))</f>
        <v/>
      </c>
      <c r="I78">
        <f>IF($Z78="","",IF(INDEX('Per Invoice'!I$2:I$1201,$Z78)="","",INDEX('Per Invoice'!I$2:I$1201,$Z78)))</f>
        <v/>
      </c>
      <c r="J78">
        <f>IF($Z78="","",IF(INDEX('Per Invoice'!J$2:J$1201,$Z78)="","",INDEX('Per Invoice'!J$2:J$1201,$Z78)))</f>
        <v/>
      </c>
      <c r="K78" s="8">
        <f>IF($Z78="","",IF(INDEX('Per Invoice'!K$2:K$1201,$Z78)="","",INDEX('Per Invoice'!K$2:K$1201,$Z78)))</f>
        <v/>
      </c>
      <c r="L78">
        <f>IF($Z78="","",IF(INDEX('Per Invoice'!L$2:L$1201,$Z78)="","",INDEX('Per Invoice'!L$2:L$1201,$Z78)))</f>
        <v/>
      </c>
      <c r="M78">
        <f>IF($Z78="","",IF(INDEX('Per Invoice'!M$2:M$1201,$Z78)="","",INDEX('Per Invoice'!M$2:M$1201,$Z78)))</f>
        <v/>
      </c>
      <c r="N78">
        <f>IF($Z78="","",IF(INDEX('Per Invoice'!N$2:N$1201,$Z78)="","",INDEX('Per Invoice'!N$2:N$1201,$Z78)))</f>
        <v/>
      </c>
      <c r="O78" s="8">
        <f>IF($Z78="","",IF(INDEX('Per Invoice'!O$2:O$1201,$Z78)="","",INDEX('Per Invoice'!O$2:O$1201,$Z78)))</f>
        <v/>
      </c>
      <c r="P78">
        <f>IF($Z78="","",IF(INDEX('Per Invoice'!P$2:P$1201,$Z78)="","",INDEX('Per Invoice'!P$2:P$1201,$Z78)))</f>
        <v/>
      </c>
      <c r="Q78" s="8">
        <f>IF($Z78="","",IF(INDEX('Per Invoice'!Q$2:Q$1201,$Z78)="","",INDEX('Per Invoice'!Q$2:Q$1201,$Z78)))</f>
        <v/>
      </c>
      <c r="R78" s="8">
        <f>IF($Z78="","",IF(INDEX('Per Invoice'!R$2:R$1201,$Z78)="","",INDEX('Per Invoice'!R$2:R$1201,$Z78)))</f>
        <v/>
      </c>
      <c r="S78">
        <f>IF($Z78="","",IF(INDEX('Per Invoice'!S$2:S$1201,$Z78)="","",INDEX('Per Invoice'!S$2:S$1201,$Z78)))</f>
        <v/>
      </c>
      <c r="T78" s="8">
        <f>IF($Z78="","",IF(INDEX('Per Invoice'!T$2:T$1201,$Z78)="","",INDEX('Per Invoice'!T$2:T$1201,$Z78)))</f>
        <v/>
      </c>
      <c r="U78" s="8">
        <f>IF($Z78="","",IF(INDEX('Per Invoice'!U$2:U$1201,$Z78)="","",INDEX('Per Invoice'!U$2:U$1201,$Z78)))</f>
        <v/>
      </c>
      <c r="V78" s="8">
        <f>IF($Z78="","",IF(INDEX('Per Invoice'!V$2:V$1201,$Z78)="","",INDEX('Per Invoice'!V$2:V$1201,$Z78)))</f>
        <v/>
      </c>
      <c r="W78" s="8">
        <f>IF($Z78="","",IF(INDEX('Per Invoice'!W$2:W$1201,$Z78)="","",INDEX('Per Invoice'!W$2:W$1201,$Z78)))</f>
        <v/>
      </c>
      <c r="X78" s="8">
        <f>IF($Z78="","",IF(INDEX('Per Invoice'!X$2:X$1201,$Z78)="","",INDEX('Per Invoice'!X$2:X$1201,$Z78)))</f>
        <v/>
      </c>
      <c r="Y78" s="8">
        <f>IF($Z78="","",IF(INDEX('Per Invoice'!Y$2:Y$1201,$Z78)="","",INDEX('Per Invoice'!Y$2:Y$1201,$Z78)))</f>
        <v/>
      </c>
      <c r="Z78" s="16">
        <f>IFERROR(MATCH(Settings!$C$27&amp;"|"&amp;ROWS($Z$2:$Z78),'Per Invoice'!$AB$2:$AB$1201,0),"")</f>
        <v/>
      </c>
    </row>
    <row r="79">
      <c r="A79">
        <f>IF($Z79="","",IF(INDEX('Per Invoice'!A$2:A$1201,$Z79)="","",INDEX('Per Invoice'!A$2:A$1201,$Z79)))</f>
        <v/>
      </c>
      <c r="B79">
        <f>IF($Z79="","",IF(INDEX('Per Invoice'!B$2:B$1201,$Z79)="","",INDEX('Per Invoice'!B$2:B$1201,$Z79)))</f>
        <v/>
      </c>
      <c r="C79">
        <f>IF($Z79="","",IF(INDEX('Per Invoice'!C$2:C$1201,$Z79)="","",INDEX('Per Invoice'!C$2:C$1201,$Z79)))</f>
        <v/>
      </c>
      <c r="D79">
        <f>IF($Z79="","",IF(INDEX('Per Invoice'!D$2:D$1201,$Z79)="","",INDEX('Per Invoice'!D$2:D$1201,$Z79)))</f>
        <v/>
      </c>
      <c r="E79" s="14">
        <f>IF($Z79="","",IF(INDEX('Per Invoice'!E$2:E$1201,$Z79)="","",INDEX('Per Invoice'!E$2:E$1201,$Z79)))</f>
        <v/>
      </c>
      <c r="F79">
        <f>IF($Z79="","",IF(INDEX('Per Invoice'!F$2:F$1201,$Z79)="","",INDEX('Per Invoice'!F$2:F$1201,$Z79)))</f>
        <v/>
      </c>
      <c r="G79">
        <f>IF($Z79="","",IF(INDEX('Per Invoice'!G$2:G$1201,$Z79)="","",INDEX('Per Invoice'!G$2:G$1201,$Z79)))</f>
        <v/>
      </c>
      <c r="H79">
        <f>IF($Z79="","",IF(INDEX('Per Invoice'!H$2:H$1201,$Z79)="","",INDEX('Per Invoice'!H$2:H$1201,$Z79)))</f>
        <v/>
      </c>
      <c r="I79">
        <f>IF($Z79="","",IF(INDEX('Per Invoice'!I$2:I$1201,$Z79)="","",INDEX('Per Invoice'!I$2:I$1201,$Z79)))</f>
        <v/>
      </c>
      <c r="J79">
        <f>IF($Z79="","",IF(INDEX('Per Invoice'!J$2:J$1201,$Z79)="","",INDEX('Per Invoice'!J$2:J$1201,$Z79)))</f>
        <v/>
      </c>
      <c r="K79" s="8">
        <f>IF($Z79="","",IF(INDEX('Per Invoice'!K$2:K$1201,$Z79)="","",INDEX('Per Invoice'!K$2:K$1201,$Z79)))</f>
        <v/>
      </c>
      <c r="L79">
        <f>IF($Z79="","",IF(INDEX('Per Invoice'!L$2:L$1201,$Z79)="","",INDEX('Per Invoice'!L$2:L$1201,$Z79)))</f>
        <v/>
      </c>
      <c r="M79">
        <f>IF($Z79="","",IF(INDEX('Per Invoice'!M$2:M$1201,$Z79)="","",INDEX('Per Invoice'!M$2:M$1201,$Z79)))</f>
        <v/>
      </c>
      <c r="N79">
        <f>IF($Z79="","",IF(INDEX('Per Invoice'!N$2:N$1201,$Z79)="","",INDEX('Per Invoice'!N$2:N$1201,$Z79)))</f>
        <v/>
      </c>
      <c r="O79" s="8">
        <f>IF($Z79="","",IF(INDEX('Per Invoice'!O$2:O$1201,$Z79)="","",INDEX('Per Invoice'!O$2:O$1201,$Z79)))</f>
        <v/>
      </c>
      <c r="P79">
        <f>IF($Z79="","",IF(INDEX('Per Invoice'!P$2:P$1201,$Z79)="","",INDEX('Per Invoice'!P$2:P$1201,$Z79)))</f>
        <v/>
      </c>
      <c r="Q79" s="8">
        <f>IF($Z79="","",IF(INDEX('Per Invoice'!Q$2:Q$1201,$Z79)="","",INDEX('Per Invoice'!Q$2:Q$1201,$Z79)))</f>
        <v/>
      </c>
      <c r="R79" s="8">
        <f>IF($Z79="","",IF(INDEX('Per Invoice'!R$2:R$1201,$Z79)="","",INDEX('Per Invoice'!R$2:R$1201,$Z79)))</f>
        <v/>
      </c>
      <c r="S79">
        <f>IF($Z79="","",IF(INDEX('Per Invoice'!S$2:S$1201,$Z79)="","",INDEX('Per Invoice'!S$2:S$1201,$Z79)))</f>
        <v/>
      </c>
      <c r="T79" s="8">
        <f>IF($Z79="","",IF(INDEX('Per Invoice'!T$2:T$1201,$Z79)="","",INDEX('Per Invoice'!T$2:T$1201,$Z79)))</f>
        <v/>
      </c>
      <c r="U79" s="8">
        <f>IF($Z79="","",IF(INDEX('Per Invoice'!U$2:U$1201,$Z79)="","",INDEX('Per Invoice'!U$2:U$1201,$Z79)))</f>
        <v/>
      </c>
      <c r="V79" s="8">
        <f>IF($Z79="","",IF(INDEX('Per Invoice'!V$2:V$1201,$Z79)="","",INDEX('Per Invoice'!V$2:V$1201,$Z79)))</f>
        <v/>
      </c>
      <c r="W79" s="8">
        <f>IF($Z79="","",IF(INDEX('Per Invoice'!W$2:W$1201,$Z79)="","",INDEX('Per Invoice'!W$2:W$1201,$Z79)))</f>
        <v/>
      </c>
      <c r="X79" s="8">
        <f>IF($Z79="","",IF(INDEX('Per Invoice'!X$2:X$1201,$Z79)="","",INDEX('Per Invoice'!X$2:X$1201,$Z79)))</f>
        <v/>
      </c>
      <c r="Y79" s="8">
        <f>IF($Z79="","",IF(INDEX('Per Invoice'!Y$2:Y$1201,$Z79)="","",INDEX('Per Invoice'!Y$2:Y$1201,$Z79)))</f>
        <v/>
      </c>
      <c r="Z79" s="16">
        <f>IFERROR(MATCH(Settings!$C$27&amp;"|"&amp;ROWS($Z$2:$Z79),'Per Invoice'!$AB$2:$AB$1201,0),"")</f>
        <v/>
      </c>
    </row>
    <row r="80">
      <c r="A80">
        <f>IF($Z80="","",IF(INDEX('Per Invoice'!A$2:A$1201,$Z80)="","",INDEX('Per Invoice'!A$2:A$1201,$Z80)))</f>
        <v/>
      </c>
      <c r="B80">
        <f>IF($Z80="","",IF(INDEX('Per Invoice'!B$2:B$1201,$Z80)="","",INDEX('Per Invoice'!B$2:B$1201,$Z80)))</f>
        <v/>
      </c>
      <c r="C80">
        <f>IF($Z80="","",IF(INDEX('Per Invoice'!C$2:C$1201,$Z80)="","",INDEX('Per Invoice'!C$2:C$1201,$Z80)))</f>
        <v/>
      </c>
      <c r="D80">
        <f>IF($Z80="","",IF(INDEX('Per Invoice'!D$2:D$1201,$Z80)="","",INDEX('Per Invoice'!D$2:D$1201,$Z80)))</f>
        <v/>
      </c>
      <c r="E80" s="14">
        <f>IF($Z80="","",IF(INDEX('Per Invoice'!E$2:E$1201,$Z80)="","",INDEX('Per Invoice'!E$2:E$1201,$Z80)))</f>
        <v/>
      </c>
      <c r="F80">
        <f>IF($Z80="","",IF(INDEX('Per Invoice'!F$2:F$1201,$Z80)="","",INDEX('Per Invoice'!F$2:F$1201,$Z80)))</f>
        <v/>
      </c>
      <c r="G80">
        <f>IF($Z80="","",IF(INDEX('Per Invoice'!G$2:G$1201,$Z80)="","",INDEX('Per Invoice'!G$2:G$1201,$Z80)))</f>
        <v/>
      </c>
      <c r="H80">
        <f>IF($Z80="","",IF(INDEX('Per Invoice'!H$2:H$1201,$Z80)="","",INDEX('Per Invoice'!H$2:H$1201,$Z80)))</f>
        <v/>
      </c>
      <c r="I80">
        <f>IF($Z80="","",IF(INDEX('Per Invoice'!I$2:I$1201,$Z80)="","",INDEX('Per Invoice'!I$2:I$1201,$Z80)))</f>
        <v/>
      </c>
      <c r="J80">
        <f>IF($Z80="","",IF(INDEX('Per Invoice'!J$2:J$1201,$Z80)="","",INDEX('Per Invoice'!J$2:J$1201,$Z80)))</f>
        <v/>
      </c>
      <c r="K80" s="8">
        <f>IF($Z80="","",IF(INDEX('Per Invoice'!K$2:K$1201,$Z80)="","",INDEX('Per Invoice'!K$2:K$1201,$Z80)))</f>
        <v/>
      </c>
      <c r="L80">
        <f>IF($Z80="","",IF(INDEX('Per Invoice'!L$2:L$1201,$Z80)="","",INDEX('Per Invoice'!L$2:L$1201,$Z80)))</f>
        <v/>
      </c>
      <c r="M80">
        <f>IF($Z80="","",IF(INDEX('Per Invoice'!M$2:M$1201,$Z80)="","",INDEX('Per Invoice'!M$2:M$1201,$Z80)))</f>
        <v/>
      </c>
      <c r="N80">
        <f>IF($Z80="","",IF(INDEX('Per Invoice'!N$2:N$1201,$Z80)="","",INDEX('Per Invoice'!N$2:N$1201,$Z80)))</f>
        <v/>
      </c>
      <c r="O80" s="8">
        <f>IF($Z80="","",IF(INDEX('Per Invoice'!O$2:O$1201,$Z80)="","",INDEX('Per Invoice'!O$2:O$1201,$Z80)))</f>
        <v/>
      </c>
      <c r="P80">
        <f>IF($Z80="","",IF(INDEX('Per Invoice'!P$2:P$1201,$Z80)="","",INDEX('Per Invoice'!P$2:P$1201,$Z80)))</f>
        <v/>
      </c>
      <c r="Q80" s="8">
        <f>IF($Z80="","",IF(INDEX('Per Invoice'!Q$2:Q$1201,$Z80)="","",INDEX('Per Invoice'!Q$2:Q$1201,$Z80)))</f>
        <v/>
      </c>
      <c r="R80" s="8">
        <f>IF($Z80="","",IF(INDEX('Per Invoice'!R$2:R$1201,$Z80)="","",INDEX('Per Invoice'!R$2:R$1201,$Z80)))</f>
        <v/>
      </c>
      <c r="S80">
        <f>IF($Z80="","",IF(INDEX('Per Invoice'!S$2:S$1201,$Z80)="","",INDEX('Per Invoice'!S$2:S$1201,$Z80)))</f>
        <v/>
      </c>
      <c r="T80" s="8">
        <f>IF($Z80="","",IF(INDEX('Per Invoice'!T$2:T$1201,$Z80)="","",INDEX('Per Invoice'!T$2:T$1201,$Z80)))</f>
        <v/>
      </c>
      <c r="U80" s="8">
        <f>IF($Z80="","",IF(INDEX('Per Invoice'!U$2:U$1201,$Z80)="","",INDEX('Per Invoice'!U$2:U$1201,$Z80)))</f>
        <v/>
      </c>
      <c r="V80" s="8">
        <f>IF($Z80="","",IF(INDEX('Per Invoice'!V$2:V$1201,$Z80)="","",INDEX('Per Invoice'!V$2:V$1201,$Z80)))</f>
        <v/>
      </c>
      <c r="W80" s="8">
        <f>IF($Z80="","",IF(INDEX('Per Invoice'!W$2:W$1201,$Z80)="","",INDEX('Per Invoice'!W$2:W$1201,$Z80)))</f>
        <v/>
      </c>
      <c r="X80" s="8">
        <f>IF($Z80="","",IF(INDEX('Per Invoice'!X$2:X$1201,$Z80)="","",INDEX('Per Invoice'!X$2:X$1201,$Z80)))</f>
        <v/>
      </c>
      <c r="Y80" s="8">
        <f>IF($Z80="","",IF(INDEX('Per Invoice'!Y$2:Y$1201,$Z80)="","",INDEX('Per Invoice'!Y$2:Y$1201,$Z80)))</f>
        <v/>
      </c>
      <c r="Z80" s="16">
        <f>IFERROR(MATCH(Settings!$C$27&amp;"|"&amp;ROWS($Z$2:$Z80),'Per Invoice'!$AB$2:$AB$1201,0),"")</f>
        <v/>
      </c>
    </row>
    <row r="81">
      <c r="A81">
        <f>IF($Z81="","",IF(INDEX('Per Invoice'!A$2:A$1201,$Z81)="","",INDEX('Per Invoice'!A$2:A$1201,$Z81)))</f>
        <v/>
      </c>
      <c r="B81">
        <f>IF($Z81="","",IF(INDEX('Per Invoice'!B$2:B$1201,$Z81)="","",INDEX('Per Invoice'!B$2:B$1201,$Z81)))</f>
        <v/>
      </c>
      <c r="C81">
        <f>IF($Z81="","",IF(INDEX('Per Invoice'!C$2:C$1201,$Z81)="","",INDEX('Per Invoice'!C$2:C$1201,$Z81)))</f>
        <v/>
      </c>
      <c r="D81">
        <f>IF($Z81="","",IF(INDEX('Per Invoice'!D$2:D$1201,$Z81)="","",INDEX('Per Invoice'!D$2:D$1201,$Z81)))</f>
        <v/>
      </c>
      <c r="E81" s="14">
        <f>IF($Z81="","",IF(INDEX('Per Invoice'!E$2:E$1201,$Z81)="","",INDEX('Per Invoice'!E$2:E$1201,$Z81)))</f>
        <v/>
      </c>
      <c r="F81">
        <f>IF($Z81="","",IF(INDEX('Per Invoice'!F$2:F$1201,$Z81)="","",INDEX('Per Invoice'!F$2:F$1201,$Z81)))</f>
        <v/>
      </c>
      <c r="G81">
        <f>IF($Z81="","",IF(INDEX('Per Invoice'!G$2:G$1201,$Z81)="","",INDEX('Per Invoice'!G$2:G$1201,$Z81)))</f>
        <v/>
      </c>
      <c r="H81">
        <f>IF($Z81="","",IF(INDEX('Per Invoice'!H$2:H$1201,$Z81)="","",INDEX('Per Invoice'!H$2:H$1201,$Z81)))</f>
        <v/>
      </c>
      <c r="I81">
        <f>IF($Z81="","",IF(INDEX('Per Invoice'!I$2:I$1201,$Z81)="","",INDEX('Per Invoice'!I$2:I$1201,$Z81)))</f>
        <v/>
      </c>
      <c r="J81">
        <f>IF($Z81="","",IF(INDEX('Per Invoice'!J$2:J$1201,$Z81)="","",INDEX('Per Invoice'!J$2:J$1201,$Z81)))</f>
        <v/>
      </c>
      <c r="K81" s="8">
        <f>IF($Z81="","",IF(INDEX('Per Invoice'!K$2:K$1201,$Z81)="","",INDEX('Per Invoice'!K$2:K$1201,$Z81)))</f>
        <v/>
      </c>
      <c r="L81">
        <f>IF($Z81="","",IF(INDEX('Per Invoice'!L$2:L$1201,$Z81)="","",INDEX('Per Invoice'!L$2:L$1201,$Z81)))</f>
        <v/>
      </c>
      <c r="M81">
        <f>IF($Z81="","",IF(INDEX('Per Invoice'!M$2:M$1201,$Z81)="","",INDEX('Per Invoice'!M$2:M$1201,$Z81)))</f>
        <v/>
      </c>
      <c r="N81">
        <f>IF($Z81="","",IF(INDEX('Per Invoice'!N$2:N$1201,$Z81)="","",INDEX('Per Invoice'!N$2:N$1201,$Z81)))</f>
        <v/>
      </c>
      <c r="O81" s="8">
        <f>IF($Z81="","",IF(INDEX('Per Invoice'!O$2:O$1201,$Z81)="","",INDEX('Per Invoice'!O$2:O$1201,$Z81)))</f>
        <v/>
      </c>
      <c r="P81">
        <f>IF($Z81="","",IF(INDEX('Per Invoice'!P$2:P$1201,$Z81)="","",INDEX('Per Invoice'!P$2:P$1201,$Z81)))</f>
        <v/>
      </c>
      <c r="Q81" s="8">
        <f>IF($Z81="","",IF(INDEX('Per Invoice'!Q$2:Q$1201,$Z81)="","",INDEX('Per Invoice'!Q$2:Q$1201,$Z81)))</f>
        <v/>
      </c>
      <c r="R81" s="8">
        <f>IF($Z81="","",IF(INDEX('Per Invoice'!R$2:R$1201,$Z81)="","",INDEX('Per Invoice'!R$2:R$1201,$Z81)))</f>
        <v/>
      </c>
      <c r="S81">
        <f>IF($Z81="","",IF(INDEX('Per Invoice'!S$2:S$1201,$Z81)="","",INDEX('Per Invoice'!S$2:S$1201,$Z81)))</f>
        <v/>
      </c>
      <c r="T81" s="8">
        <f>IF($Z81="","",IF(INDEX('Per Invoice'!T$2:T$1201,$Z81)="","",INDEX('Per Invoice'!T$2:T$1201,$Z81)))</f>
        <v/>
      </c>
      <c r="U81" s="8">
        <f>IF($Z81="","",IF(INDEX('Per Invoice'!U$2:U$1201,$Z81)="","",INDEX('Per Invoice'!U$2:U$1201,$Z81)))</f>
        <v/>
      </c>
      <c r="V81" s="8">
        <f>IF($Z81="","",IF(INDEX('Per Invoice'!V$2:V$1201,$Z81)="","",INDEX('Per Invoice'!V$2:V$1201,$Z81)))</f>
        <v/>
      </c>
      <c r="W81" s="8">
        <f>IF($Z81="","",IF(INDEX('Per Invoice'!W$2:W$1201,$Z81)="","",INDEX('Per Invoice'!W$2:W$1201,$Z81)))</f>
        <v/>
      </c>
      <c r="X81" s="8">
        <f>IF($Z81="","",IF(INDEX('Per Invoice'!X$2:X$1201,$Z81)="","",INDEX('Per Invoice'!X$2:X$1201,$Z81)))</f>
        <v/>
      </c>
      <c r="Y81" s="8">
        <f>IF($Z81="","",IF(INDEX('Per Invoice'!Y$2:Y$1201,$Z81)="","",INDEX('Per Invoice'!Y$2:Y$1201,$Z81)))</f>
        <v/>
      </c>
      <c r="Z81" s="16">
        <f>IFERROR(MATCH(Settings!$C$27&amp;"|"&amp;ROWS($Z$2:$Z81),'Per Invoice'!$AB$2:$AB$1201,0),"")</f>
        <v/>
      </c>
    </row>
    <row r="82">
      <c r="A82">
        <f>IF($Z82="","",IF(INDEX('Per Invoice'!A$2:A$1201,$Z82)="","",INDEX('Per Invoice'!A$2:A$1201,$Z82)))</f>
        <v/>
      </c>
      <c r="B82">
        <f>IF($Z82="","",IF(INDEX('Per Invoice'!B$2:B$1201,$Z82)="","",INDEX('Per Invoice'!B$2:B$1201,$Z82)))</f>
        <v/>
      </c>
      <c r="C82">
        <f>IF($Z82="","",IF(INDEX('Per Invoice'!C$2:C$1201,$Z82)="","",INDEX('Per Invoice'!C$2:C$1201,$Z82)))</f>
        <v/>
      </c>
      <c r="D82">
        <f>IF($Z82="","",IF(INDEX('Per Invoice'!D$2:D$1201,$Z82)="","",INDEX('Per Invoice'!D$2:D$1201,$Z82)))</f>
        <v/>
      </c>
      <c r="E82" s="14">
        <f>IF($Z82="","",IF(INDEX('Per Invoice'!E$2:E$1201,$Z82)="","",INDEX('Per Invoice'!E$2:E$1201,$Z82)))</f>
        <v/>
      </c>
      <c r="F82">
        <f>IF($Z82="","",IF(INDEX('Per Invoice'!F$2:F$1201,$Z82)="","",INDEX('Per Invoice'!F$2:F$1201,$Z82)))</f>
        <v/>
      </c>
      <c r="G82">
        <f>IF($Z82="","",IF(INDEX('Per Invoice'!G$2:G$1201,$Z82)="","",INDEX('Per Invoice'!G$2:G$1201,$Z82)))</f>
        <v/>
      </c>
      <c r="H82">
        <f>IF($Z82="","",IF(INDEX('Per Invoice'!H$2:H$1201,$Z82)="","",INDEX('Per Invoice'!H$2:H$1201,$Z82)))</f>
        <v/>
      </c>
      <c r="I82">
        <f>IF($Z82="","",IF(INDEX('Per Invoice'!I$2:I$1201,$Z82)="","",INDEX('Per Invoice'!I$2:I$1201,$Z82)))</f>
        <v/>
      </c>
      <c r="J82">
        <f>IF($Z82="","",IF(INDEX('Per Invoice'!J$2:J$1201,$Z82)="","",INDEX('Per Invoice'!J$2:J$1201,$Z82)))</f>
        <v/>
      </c>
      <c r="K82" s="8">
        <f>IF($Z82="","",IF(INDEX('Per Invoice'!K$2:K$1201,$Z82)="","",INDEX('Per Invoice'!K$2:K$1201,$Z82)))</f>
        <v/>
      </c>
      <c r="L82">
        <f>IF($Z82="","",IF(INDEX('Per Invoice'!L$2:L$1201,$Z82)="","",INDEX('Per Invoice'!L$2:L$1201,$Z82)))</f>
        <v/>
      </c>
      <c r="M82">
        <f>IF($Z82="","",IF(INDEX('Per Invoice'!M$2:M$1201,$Z82)="","",INDEX('Per Invoice'!M$2:M$1201,$Z82)))</f>
        <v/>
      </c>
      <c r="N82">
        <f>IF($Z82="","",IF(INDEX('Per Invoice'!N$2:N$1201,$Z82)="","",INDEX('Per Invoice'!N$2:N$1201,$Z82)))</f>
        <v/>
      </c>
      <c r="O82" s="8">
        <f>IF($Z82="","",IF(INDEX('Per Invoice'!O$2:O$1201,$Z82)="","",INDEX('Per Invoice'!O$2:O$1201,$Z82)))</f>
        <v/>
      </c>
      <c r="P82">
        <f>IF($Z82="","",IF(INDEX('Per Invoice'!P$2:P$1201,$Z82)="","",INDEX('Per Invoice'!P$2:P$1201,$Z82)))</f>
        <v/>
      </c>
      <c r="Q82" s="8">
        <f>IF($Z82="","",IF(INDEX('Per Invoice'!Q$2:Q$1201,$Z82)="","",INDEX('Per Invoice'!Q$2:Q$1201,$Z82)))</f>
        <v/>
      </c>
      <c r="R82" s="8">
        <f>IF($Z82="","",IF(INDEX('Per Invoice'!R$2:R$1201,$Z82)="","",INDEX('Per Invoice'!R$2:R$1201,$Z82)))</f>
        <v/>
      </c>
      <c r="S82">
        <f>IF($Z82="","",IF(INDEX('Per Invoice'!S$2:S$1201,$Z82)="","",INDEX('Per Invoice'!S$2:S$1201,$Z82)))</f>
        <v/>
      </c>
      <c r="T82" s="8">
        <f>IF($Z82="","",IF(INDEX('Per Invoice'!T$2:T$1201,$Z82)="","",INDEX('Per Invoice'!T$2:T$1201,$Z82)))</f>
        <v/>
      </c>
      <c r="U82" s="8">
        <f>IF($Z82="","",IF(INDEX('Per Invoice'!U$2:U$1201,$Z82)="","",INDEX('Per Invoice'!U$2:U$1201,$Z82)))</f>
        <v/>
      </c>
      <c r="V82" s="8">
        <f>IF($Z82="","",IF(INDEX('Per Invoice'!V$2:V$1201,$Z82)="","",INDEX('Per Invoice'!V$2:V$1201,$Z82)))</f>
        <v/>
      </c>
      <c r="W82" s="8">
        <f>IF($Z82="","",IF(INDEX('Per Invoice'!W$2:W$1201,$Z82)="","",INDEX('Per Invoice'!W$2:W$1201,$Z82)))</f>
        <v/>
      </c>
      <c r="X82" s="8">
        <f>IF($Z82="","",IF(INDEX('Per Invoice'!X$2:X$1201,$Z82)="","",INDEX('Per Invoice'!X$2:X$1201,$Z82)))</f>
        <v/>
      </c>
      <c r="Y82" s="8">
        <f>IF($Z82="","",IF(INDEX('Per Invoice'!Y$2:Y$1201,$Z82)="","",INDEX('Per Invoice'!Y$2:Y$1201,$Z82)))</f>
        <v/>
      </c>
      <c r="Z82" s="16">
        <f>IFERROR(MATCH(Settings!$C$27&amp;"|"&amp;ROWS($Z$2:$Z82),'Per Invoice'!$AB$2:$AB$1201,0),"")</f>
        <v/>
      </c>
    </row>
    <row r="83">
      <c r="A83">
        <f>IF($Z83="","",IF(INDEX('Per Invoice'!A$2:A$1201,$Z83)="","",INDEX('Per Invoice'!A$2:A$1201,$Z83)))</f>
        <v/>
      </c>
      <c r="B83">
        <f>IF($Z83="","",IF(INDEX('Per Invoice'!B$2:B$1201,$Z83)="","",INDEX('Per Invoice'!B$2:B$1201,$Z83)))</f>
        <v/>
      </c>
      <c r="C83">
        <f>IF($Z83="","",IF(INDEX('Per Invoice'!C$2:C$1201,$Z83)="","",INDEX('Per Invoice'!C$2:C$1201,$Z83)))</f>
        <v/>
      </c>
      <c r="D83">
        <f>IF($Z83="","",IF(INDEX('Per Invoice'!D$2:D$1201,$Z83)="","",INDEX('Per Invoice'!D$2:D$1201,$Z83)))</f>
        <v/>
      </c>
      <c r="E83" s="14">
        <f>IF($Z83="","",IF(INDEX('Per Invoice'!E$2:E$1201,$Z83)="","",INDEX('Per Invoice'!E$2:E$1201,$Z83)))</f>
        <v/>
      </c>
      <c r="F83">
        <f>IF($Z83="","",IF(INDEX('Per Invoice'!F$2:F$1201,$Z83)="","",INDEX('Per Invoice'!F$2:F$1201,$Z83)))</f>
        <v/>
      </c>
      <c r="G83">
        <f>IF($Z83="","",IF(INDEX('Per Invoice'!G$2:G$1201,$Z83)="","",INDEX('Per Invoice'!G$2:G$1201,$Z83)))</f>
        <v/>
      </c>
      <c r="H83">
        <f>IF($Z83="","",IF(INDEX('Per Invoice'!H$2:H$1201,$Z83)="","",INDEX('Per Invoice'!H$2:H$1201,$Z83)))</f>
        <v/>
      </c>
      <c r="I83">
        <f>IF($Z83="","",IF(INDEX('Per Invoice'!I$2:I$1201,$Z83)="","",INDEX('Per Invoice'!I$2:I$1201,$Z83)))</f>
        <v/>
      </c>
      <c r="J83">
        <f>IF($Z83="","",IF(INDEX('Per Invoice'!J$2:J$1201,$Z83)="","",INDEX('Per Invoice'!J$2:J$1201,$Z83)))</f>
        <v/>
      </c>
      <c r="K83" s="8">
        <f>IF($Z83="","",IF(INDEX('Per Invoice'!K$2:K$1201,$Z83)="","",INDEX('Per Invoice'!K$2:K$1201,$Z83)))</f>
        <v/>
      </c>
      <c r="L83">
        <f>IF($Z83="","",IF(INDEX('Per Invoice'!L$2:L$1201,$Z83)="","",INDEX('Per Invoice'!L$2:L$1201,$Z83)))</f>
        <v/>
      </c>
      <c r="M83">
        <f>IF($Z83="","",IF(INDEX('Per Invoice'!M$2:M$1201,$Z83)="","",INDEX('Per Invoice'!M$2:M$1201,$Z83)))</f>
        <v/>
      </c>
      <c r="N83">
        <f>IF($Z83="","",IF(INDEX('Per Invoice'!N$2:N$1201,$Z83)="","",INDEX('Per Invoice'!N$2:N$1201,$Z83)))</f>
        <v/>
      </c>
      <c r="O83" s="8">
        <f>IF($Z83="","",IF(INDEX('Per Invoice'!O$2:O$1201,$Z83)="","",INDEX('Per Invoice'!O$2:O$1201,$Z83)))</f>
        <v/>
      </c>
      <c r="P83">
        <f>IF($Z83="","",IF(INDEX('Per Invoice'!P$2:P$1201,$Z83)="","",INDEX('Per Invoice'!P$2:P$1201,$Z83)))</f>
        <v/>
      </c>
      <c r="Q83" s="8">
        <f>IF($Z83="","",IF(INDEX('Per Invoice'!Q$2:Q$1201,$Z83)="","",INDEX('Per Invoice'!Q$2:Q$1201,$Z83)))</f>
        <v/>
      </c>
      <c r="R83" s="8">
        <f>IF($Z83="","",IF(INDEX('Per Invoice'!R$2:R$1201,$Z83)="","",INDEX('Per Invoice'!R$2:R$1201,$Z83)))</f>
        <v/>
      </c>
      <c r="S83">
        <f>IF($Z83="","",IF(INDEX('Per Invoice'!S$2:S$1201,$Z83)="","",INDEX('Per Invoice'!S$2:S$1201,$Z83)))</f>
        <v/>
      </c>
      <c r="T83" s="8">
        <f>IF($Z83="","",IF(INDEX('Per Invoice'!T$2:T$1201,$Z83)="","",INDEX('Per Invoice'!T$2:T$1201,$Z83)))</f>
        <v/>
      </c>
      <c r="U83" s="8">
        <f>IF($Z83="","",IF(INDEX('Per Invoice'!U$2:U$1201,$Z83)="","",INDEX('Per Invoice'!U$2:U$1201,$Z83)))</f>
        <v/>
      </c>
      <c r="V83" s="8">
        <f>IF($Z83="","",IF(INDEX('Per Invoice'!V$2:V$1201,$Z83)="","",INDEX('Per Invoice'!V$2:V$1201,$Z83)))</f>
        <v/>
      </c>
      <c r="W83" s="8">
        <f>IF($Z83="","",IF(INDEX('Per Invoice'!W$2:W$1201,$Z83)="","",INDEX('Per Invoice'!W$2:W$1201,$Z83)))</f>
        <v/>
      </c>
      <c r="X83" s="8">
        <f>IF($Z83="","",IF(INDEX('Per Invoice'!X$2:X$1201,$Z83)="","",INDEX('Per Invoice'!X$2:X$1201,$Z83)))</f>
        <v/>
      </c>
      <c r="Y83" s="8">
        <f>IF($Z83="","",IF(INDEX('Per Invoice'!Y$2:Y$1201,$Z83)="","",INDEX('Per Invoice'!Y$2:Y$1201,$Z83)))</f>
        <v/>
      </c>
      <c r="Z83" s="16">
        <f>IFERROR(MATCH(Settings!$C$27&amp;"|"&amp;ROWS($Z$2:$Z83),'Per Invoice'!$AB$2:$AB$1201,0),"")</f>
        <v/>
      </c>
    </row>
    <row r="84">
      <c r="A84">
        <f>IF($Z84="","",IF(INDEX('Per Invoice'!A$2:A$1201,$Z84)="","",INDEX('Per Invoice'!A$2:A$1201,$Z84)))</f>
        <v/>
      </c>
      <c r="B84">
        <f>IF($Z84="","",IF(INDEX('Per Invoice'!B$2:B$1201,$Z84)="","",INDEX('Per Invoice'!B$2:B$1201,$Z84)))</f>
        <v/>
      </c>
      <c r="C84">
        <f>IF($Z84="","",IF(INDEX('Per Invoice'!C$2:C$1201,$Z84)="","",INDEX('Per Invoice'!C$2:C$1201,$Z84)))</f>
        <v/>
      </c>
      <c r="D84">
        <f>IF($Z84="","",IF(INDEX('Per Invoice'!D$2:D$1201,$Z84)="","",INDEX('Per Invoice'!D$2:D$1201,$Z84)))</f>
        <v/>
      </c>
      <c r="E84" s="14">
        <f>IF($Z84="","",IF(INDEX('Per Invoice'!E$2:E$1201,$Z84)="","",INDEX('Per Invoice'!E$2:E$1201,$Z84)))</f>
        <v/>
      </c>
      <c r="F84">
        <f>IF($Z84="","",IF(INDEX('Per Invoice'!F$2:F$1201,$Z84)="","",INDEX('Per Invoice'!F$2:F$1201,$Z84)))</f>
        <v/>
      </c>
      <c r="G84">
        <f>IF($Z84="","",IF(INDEX('Per Invoice'!G$2:G$1201,$Z84)="","",INDEX('Per Invoice'!G$2:G$1201,$Z84)))</f>
        <v/>
      </c>
      <c r="H84">
        <f>IF($Z84="","",IF(INDEX('Per Invoice'!H$2:H$1201,$Z84)="","",INDEX('Per Invoice'!H$2:H$1201,$Z84)))</f>
        <v/>
      </c>
      <c r="I84">
        <f>IF($Z84="","",IF(INDEX('Per Invoice'!I$2:I$1201,$Z84)="","",INDEX('Per Invoice'!I$2:I$1201,$Z84)))</f>
        <v/>
      </c>
      <c r="J84">
        <f>IF($Z84="","",IF(INDEX('Per Invoice'!J$2:J$1201,$Z84)="","",INDEX('Per Invoice'!J$2:J$1201,$Z84)))</f>
        <v/>
      </c>
      <c r="K84" s="8">
        <f>IF($Z84="","",IF(INDEX('Per Invoice'!K$2:K$1201,$Z84)="","",INDEX('Per Invoice'!K$2:K$1201,$Z84)))</f>
        <v/>
      </c>
      <c r="L84">
        <f>IF($Z84="","",IF(INDEX('Per Invoice'!L$2:L$1201,$Z84)="","",INDEX('Per Invoice'!L$2:L$1201,$Z84)))</f>
        <v/>
      </c>
      <c r="M84">
        <f>IF($Z84="","",IF(INDEX('Per Invoice'!M$2:M$1201,$Z84)="","",INDEX('Per Invoice'!M$2:M$1201,$Z84)))</f>
        <v/>
      </c>
      <c r="N84">
        <f>IF($Z84="","",IF(INDEX('Per Invoice'!N$2:N$1201,$Z84)="","",INDEX('Per Invoice'!N$2:N$1201,$Z84)))</f>
        <v/>
      </c>
      <c r="O84" s="8">
        <f>IF($Z84="","",IF(INDEX('Per Invoice'!O$2:O$1201,$Z84)="","",INDEX('Per Invoice'!O$2:O$1201,$Z84)))</f>
        <v/>
      </c>
      <c r="P84">
        <f>IF($Z84="","",IF(INDEX('Per Invoice'!P$2:P$1201,$Z84)="","",INDEX('Per Invoice'!P$2:P$1201,$Z84)))</f>
        <v/>
      </c>
      <c r="Q84" s="8">
        <f>IF($Z84="","",IF(INDEX('Per Invoice'!Q$2:Q$1201,$Z84)="","",INDEX('Per Invoice'!Q$2:Q$1201,$Z84)))</f>
        <v/>
      </c>
      <c r="R84" s="8">
        <f>IF($Z84="","",IF(INDEX('Per Invoice'!R$2:R$1201,$Z84)="","",INDEX('Per Invoice'!R$2:R$1201,$Z84)))</f>
        <v/>
      </c>
      <c r="S84">
        <f>IF($Z84="","",IF(INDEX('Per Invoice'!S$2:S$1201,$Z84)="","",INDEX('Per Invoice'!S$2:S$1201,$Z84)))</f>
        <v/>
      </c>
      <c r="T84" s="8">
        <f>IF($Z84="","",IF(INDEX('Per Invoice'!T$2:T$1201,$Z84)="","",INDEX('Per Invoice'!T$2:T$1201,$Z84)))</f>
        <v/>
      </c>
      <c r="U84" s="8">
        <f>IF($Z84="","",IF(INDEX('Per Invoice'!U$2:U$1201,$Z84)="","",INDEX('Per Invoice'!U$2:U$1201,$Z84)))</f>
        <v/>
      </c>
      <c r="V84" s="8">
        <f>IF($Z84="","",IF(INDEX('Per Invoice'!V$2:V$1201,$Z84)="","",INDEX('Per Invoice'!V$2:V$1201,$Z84)))</f>
        <v/>
      </c>
      <c r="W84" s="8">
        <f>IF($Z84="","",IF(INDEX('Per Invoice'!W$2:W$1201,$Z84)="","",INDEX('Per Invoice'!W$2:W$1201,$Z84)))</f>
        <v/>
      </c>
      <c r="X84" s="8">
        <f>IF($Z84="","",IF(INDEX('Per Invoice'!X$2:X$1201,$Z84)="","",INDEX('Per Invoice'!X$2:X$1201,$Z84)))</f>
        <v/>
      </c>
      <c r="Y84" s="8">
        <f>IF($Z84="","",IF(INDEX('Per Invoice'!Y$2:Y$1201,$Z84)="","",INDEX('Per Invoice'!Y$2:Y$1201,$Z84)))</f>
        <v/>
      </c>
      <c r="Z84" s="16">
        <f>IFERROR(MATCH(Settings!$C$27&amp;"|"&amp;ROWS($Z$2:$Z84),'Per Invoice'!$AB$2:$AB$1201,0),"")</f>
        <v/>
      </c>
    </row>
    <row r="85">
      <c r="A85">
        <f>IF($Z85="","",IF(INDEX('Per Invoice'!A$2:A$1201,$Z85)="","",INDEX('Per Invoice'!A$2:A$1201,$Z85)))</f>
        <v/>
      </c>
      <c r="B85">
        <f>IF($Z85="","",IF(INDEX('Per Invoice'!B$2:B$1201,$Z85)="","",INDEX('Per Invoice'!B$2:B$1201,$Z85)))</f>
        <v/>
      </c>
      <c r="C85">
        <f>IF($Z85="","",IF(INDEX('Per Invoice'!C$2:C$1201,$Z85)="","",INDEX('Per Invoice'!C$2:C$1201,$Z85)))</f>
        <v/>
      </c>
      <c r="D85">
        <f>IF($Z85="","",IF(INDEX('Per Invoice'!D$2:D$1201,$Z85)="","",INDEX('Per Invoice'!D$2:D$1201,$Z85)))</f>
        <v/>
      </c>
      <c r="E85" s="14">
        <f>IF($Z85="","",IF(INDEX('Per Invoice'!E$2:E$1201,$Z85)="","",INDEX('Per Invoice'!E$2:E$1201,$Z85)))</f>
        <v/>
      </c>
      <c r="F85">
        <f>IF($Z85="","",IF(INDEX('Per Invoice'!F$2:F$1201,$Z85)="","",INDEX('Per Invoice'!F$2:F$1201,$Z85)))</f>
        <v/>
      </c>
      <c r="G85">
        <f>IF($Z85="","",IF(INDEX('Per Invoice'!G$2:G$1201,$Z85)="","",INDEX('Per Invoice'!G$2:G$1201,$Z85)))</f>
        <v/>
      </c>
      <c r="H85">
        <f>IF($Z85="","",IF(INDEX('Per Invoice'!H$2:H$1201,$Z85)="","",INDEX('Per Invoice'!H$2:H$1201,$Z85)))</f>
        <v/>
      </c>
      <c r="I85">
        <f>IF($Z85="","",IF(INDEX('Per Invoice'!I$2:I$1201,$Z85)="","",INDEX('Per Invoice'!I$2:I$1201,$Z85)))</f>
        <v/>
      </c>
      <c r="J85">
        <f>IF($Z85="","",IF(INDEX('Per Invoice'!J$2:J$1201,$Z85)="","",INDEX('Per Invoice'!J$2:J$1201,$Z85)))</f>
        <v/>
      </c>
      <c r="K85" s="8">
        <f>IF($Z85="","",IF(INDEX('Per Invoice'!K$2:K$1201,$Z85)="","",INDEX('Per Invoice'!K$2:K$1201,$Z85)))</f>
        <v/>
      </c>
      <c r="L85">
        <f>IF($Z85="","",IF(INDEX('Per Invoice'!L$2:L$1201,$Z85)="","",INDEX('Per Invoice'!L$2:L$1201,$Z85)))</f>
        <v/>
      </c>
      <c r="M85">
        <f>IF($Z85="","",IF(INDEX('Per Invoice'!M$2:M$1201,$Z85)="","",INDEX('Per Invoice'!M$2:M$1201,$Z85)))</f>
        <v/>
      </c>
      <c r="N85">
        <f>IF($Z85="","",IF(INDEX('Per Invoice'!N$2:N$1201,$Z85)="","",INDEX('Per Invoice'!N$2:N$1201,$Z85)))</f>
        <v/>
      </c>
      <c r="O85" s="8">
        <f>IF($Z85="","",IF(INDEX('Per Invoice'!O$2:O$1201,$Z85)="","",INDEX('Per Invoice'!O$2:O$1201,$Z85)))</f>
        <v/>
      </c>
      <c r="P85">
        <f>IF($Z85="","",IF(INDEX('Per Invoice'!P$2:P$1201,$Z85)="","",INDEX('Per Invoice'!P$2:P$1201,$Z85)))</f>
        <v/>
      </c>
      <c r="Q85" s="8">
        <f>IF($Z85="","",IF(INDEX('Per Invoice'!Q$2:Q$1201,$Z85)="","",INDEX('Per Invoice'!Q$2:Q$1201,$Z85)))</f>
        <v/>
      </c>
      <c r="R85" s="8">
        <f>IF($Z85="","",IF(INDEX('Per Invoice'!R$2:R$1201,$Z85)="","",INDEX('Per Invoice'!R$2:R$1201,$Z85)))</f>
        <v/>
      </c>
      <c r="S85">
        <f>IF($Z85="","",IF(INDEX('Per Invoice'!S$2:S$1201,$Z85)="","",INDEX('Per Invoice'!S$2:S$1201,$Z85)))</f>
        <v/>
      </c>
      <c r="T85" s="8">
        <f>IF($Z85="","",IF(INDEX('Per Invoice'!T$2:T$1201,$Z85)="","",INDEX('Per Invoice'!T$2:T$1201,$Z85)))</f>
        <v/>
      </c>
      <c r="U85" s="8">
        <f>IF($Z85="","",IF(INDEX('Per Invoice'!U$2:U$1201,$Z85)="","",INDEX('Per Invoice'!U$2:U$1201,$Z85)))</f>
        <v/>
      </c>
      <c r="V85" s="8">
        <f>IF($Z85="","",IF(INDEX('Per Invoice'!V$2:V$1201,$Z85)="","",INDEX('Per Invoice'!V$2:V$1201,$Z85)))</f>
        <v/>
      </c>
      <c r="W85" s="8">
        <f>IF($Z85="","",IF(INDEX('Per Invoice'!W$2:W$1201,$Z85)="","",INDEX('Per Invoice'!W$2:W$1201,$Z85)))</f>
        <v/>
      </c>
      <c r="X85" s="8">
        <f>IF($Z85="","",IF(INDEX('Per Invoice'!X$2:X$1201,$Z85)="","",INDEX('Per Invoice'!X$2:X$1201,$Z85)))</f>
        <v/>
      </c>
      <c r="Y85" s="8">
        <f>IF($Z85="","",IF(INDEX('Per Invoice'!Y$2:Y$1201,$Z85)="","",INDEX('Per Invoice'!Y$2:Y$1201,$Z85)))</f>
        <v/>
      </c>
      <c r="Z85" s="16">
        <f>IFERROR(MATCH(Settings!$C$27&amp;"|"&amp;ROWS($Z$2:$Z85),'Per Invoice'!$AB$2:$AB$1201,0),"")</f>
        <v/>
      </c>
    </row>
    <row r="86">
      <c r="A86">
        <f>IF($Z86="","",IF(INDEX('Per Invoice'!A$2:A$1201,$Z86)="","",INDEX('Per Invoice'!A$2:A$1201,$Z86)))</f>
        <v/>
      </c>
      <c r="B86">
        <f>IF($Z86="","",IF(INDEX('Per Invoice'!B$2:B$1201,$Z86)="","",INDEX('Per Invoice'!B$2:B$1201,$Z86)))</f>
        <v/>
      </c>
      <c r="C86">
        <f>IF($Z86="","",IF(INDEX('Per Invoice'!C$2:C$1201,$Z86)="","",INDEX('Per Invoice'!C$2:C$1201,$Z86)))</f>
        <v/>
      </c>
      <c r="D86">
        <f>IF($Z86="","",IF(INDEX('Per Invoice'!D$2:D$1201,$Z86)="","",INDEX('Per Invoice'!D$2:D$1201,$Z86)))</f>
        <v/>
      </c>
      <c r="E86" s="14">
        <f>IF($Z86="","",IF(INDEX('Per Invoice'!E$2:E$1201,$Z86)="","",INDEX('Per Invoice'!E$2:E$1201,$Z86)))</f>
        <v/>
      </c>
      <c r="F86">
        <f>IF($Z86="","",IF(INDEX('Per Invoice'!F$2:F$1201,$Z86)="","",INDEX('Per Invoice'!F$2:F$1201,$Z86)))</f>
        <v/>
      </c>
      <c r="G86">
        <f>IF($Z86="","",IF(INDEX('Per Invoice'!G$2:G$1201,$Z86)="","",INDEX('Per Invoice'!G$2:G$1201,$Z86)))</f>
        <v/>
      </c>
      <c r="H86">
        <f>IF($Z86="","",IF(INDEX('Per Invoice'!H$2:H$1201,$Z86)="","",INDEX('Per Invoice'!H$2:H$1201,$Z86)))</f>
        <v/>
      </c>
      <c r="I86">
        <f>IF($Z86="","",IF(INDEX('Per Invoice'!I$2:I$1201,$Z86)="","",INDEX('Per Invoice'!I$2:I$1201,$Z86)))</f>
        <v/>
      </c>
      <c r="J86">
        <f>IF($Z86="","",IF(INDEX('Per Invoice'!J$2:J$1201,$Z86)="","",INDEX('Per Invoice'!J$2:J$1201,$Z86)))</f>
        <v/>
      </c>
      <c r="K86" s="8">
        <f>IF($Z86="","",IF(INDEX('Per Invoice'!K$2:K$1201,$Z86)="","",INDEX('Per Invoice'!K$2:K$1201,$Z86)))</f>
        <v/>
      </c>
      <c r="L86">
        <f>IF($Z86="","",IF(INDEX('Per Invoice'!L$2:L$1201,$Z86)="","",INDEX('Per Invoice'!L$2:L$1201,$Z86)))</f>
        <v/>
      </c>
      <c r="M86">
        <f>IF($Z86="","",IF(INDEX('Per Invoice'!M$2:M$1201,$Z86)="","",INDEX('Per Invoice'!M$2:M$1201,$Z86)))</f>
        <v/>
      </c>
      <c r="N86">
        <f>IF($Z86="","",IF(INDEX('Per Invoice'!N$2:N$1201,$Z86)="","",INDEX('Per Invoice'!N$2:N$1201,$Z86)))</f>
        <v/>
      </c>
      <c r="O86" s="8">
        <f>IF($Z86="","",IF(INDEX('Per Invoice'!O$2:O$1201,$Z86)="","",INDEX('Per Invoice'!O$2:O$1201,$Z86)))</f>
        <v/>
      </c>
      <c r="P86">
        <f>IF($Z86="","",IF(INDEX('Per Invoice'!P$2:P$1201,$Z86)="","",INDEX('Per Invoice'!P$2:P$1201,$Z86)))</f>
        <v/>
      </c>
      <c r="Q86" s="8">
        <f>IF($Z86="","",IF(INDEX('Per Invoice'!Q$2:Q$1201,$Z86)="","",INDEX('Per Invoice'!Q$2:Q$1201,$Z86)))</f>
        <v/>
      </c>
      <c r="R86" s="8">
        <f>IF($Z86="","",IF(INDEX('Per Invoice'!R$2:R$1201,$Z86)="","",INDEX('Per Invoice'!R$2:R$1201,$Z86)))</f>
        <v/>
      </c>
      <c r="S86">
        <f>IF($Z86="","",IF(INDEX('Per Invoice'!S$2:S$1201,$Z86)="","",INDEX('Per Invoice'!S$2:S$1201,$Z86)))</f>
        <v/>
      </c>
      <c r="T86" s="8">
        <f>IF($Z86="","",IF(INDEX('Per Invoice'!T$2:T$1201,$Z86)="","",INDEX('Per Invoice'!T$2:T$1201,$Z86)))</f>
        <v/>
      </c>
      <c r="U86" s="8">
        <f>IF($Z86="","",IF(INDEX('Per Invoice'!U$2:U$1201,$Z86)="","",INDEX('Per Invoice'!U$2:U$1201,$Z86)))</f>
        <v/>
      </c>
      <c r="V86" s="8">
        <f>IF($Z86="","",IF(INDEX('Per Invoice'!V$2:V$1201,$Z86)="","",INDEX('Per Invoice'!V$2:V$1201,$Z86)))</f>
        <v/>
      </c>
      <c r="W86" s="8">
        <f>IF($Z86="","",IF(INDEX('Per Invoice'!W$2:W$1201,$Z86)="","",INDEX('Per Invoice'!W$2:W$1201,$Z86)))</f>
        <v/>
      </c>
      <c r="X86" s="8">
        <f>IF($Z86="","",IF(INDEX('Per Invoice'!X$2:X$1201,$Z86)="","",INDEX('Per Invoice'!X$2:X$1201,$Z86)))</f>
        <v/>
      </c>
      <c r="Y86" s="8">
        <f>IF($Z86="","",IF(INDEX('Per Invoice'!Y$2:Y$1201,$Z86)="","",INDEX('Per Invoice'!Y$2:Y$1201,$Z86)))</f>
        <v/>
      </c>
      <c r="Z86" s="16">
        <f>IFERROR(MATCH(Settings!$C$27&amp;"|"&amp;ROWS($Z$2:$Z86),'Per Invoice'!$AB$2:$AB$1201,0),"")</f>
        <v/>
      </c>
    </row>
    <row r="87">
      <c r="A87">
        <f>IF($Z87="","",IF(INDEX('Per Invoice'!A$2:A$1201,$Z87)="","",INDEX('Per Invoice'!A$2:A$1201,$Z87)))</f>
        <v/>
      </c>
      <c r="B87">
        <f>IF($Z87="","",IF(INDEX('Per Invoice'!B$2:B$1201,$Z87)="","",INDEX('Per Invoice'!B$2:B$1201,$Z87)))</f>
        <v/>
      </c>
      <c r="C87">
        <f>IF($Z87="","",IF(INDEX('Per Invoice'!C$2:C$1201,$Z87)="","",INDEX('Per Invoice'!C$2:C$1201,$Z87)))</f>
        <v/>
      </c>
      <c r="D87">
        <f>IF($Z87="","",IF(INDEX('Per Invoice'!D$2:D$1201,$Z87)="","",INDEX('Per Invoice'!D$2:D$1201,$Z87)))</f>
        <v/>
      </c>
      <c r="E87" s="14">
        <f>IF($Z87="","",IF(INDEX('Per Invoice'!E$2:E$1201,$Z87)="","",INDEX('Per Invoice'!E$2:E$1201,$Z87)))</f>
        <v/>
      </c>
      <c r="F87">
        <f>IF($Z87="","",IF(INDEX('Per Invoice'!F$2:F$1201,$Z87)="","",INDEX('Per Invoice'!F$2:F$1201,$Z87)))</f>
        <v/>
      </c>
      <c r="G87">
        <f>IF($Z87="","",IF(INDEX('Per Invoice'!G$2:G$1201,$Z87)="","",INDEX('Per Invoice'!G$2:G$1201,$Z87)))</f>
        <v/>
      </c>
      <c r="H87">
        <f>IF($Z87="","",IF(INDEX('Per Invoice'!H$2:H$1201,$Z87)="","",INDEX('Per Invoice'!H$2:H$1201,$Z87)))</f>
        <v/>
      </c>
      <c r="I87">
        <f>IF($Z87="","",IF(INDEX('Per Invoice'!I$2:I$1201,$Z87)="","",INDEX('Per Invoice'!I$2:I$1201,$Z87)))</f>
        <v/>
      </c>
      <c r="J87">
        <f>IF($Z87="","",IF(INDEX('Per Invoice'!J$2:J$1201,$Z87)="","",INDEX('Per Invoice'!J$2:J$1201,$Z87)))</f>
        <v/>
      </c>
      <c r="K87" s="8">
        <f>IF($Z87="","",IF(INDEX('Per Invoice'!K$2:K$1201,$Z87)="","",INDEX('Per Invoice'!K$2:K$1201,$Z87)))</f>
        <v/>
      </c>
      <c r="L87">
        <f>IF($Z87="","",IF(INDEX('Per Invoice'!L$2:L$1201,$Z87)="","",INDEX('Per Invoice'!L$2:L$1201,$Z87)))</f>
        <v/>
      </c>
      <c r="M87">
        <f>IF($Z87="","",IF(INDEX('Per Invoice'!M$2:M$1201,$Z87)="","",INDEX('Per Invoice'!M$2:M$1201,$Z87)))</f>
        <v/>
      </c>
      <c r="N87">
        <f>IF($Z87="","",IF(INDEX('Per Invoice'!N$2:N$1201,$Z87)="","",INDEX('Per Invoice'!N$2:N$1201,$Z87)))</f>
        <v/>
      </c>
      <c r="O87" s="8">
        <f>IF($Z87="","",IF(INDEX('Per Invoice'!O$2:O$1201,$Z87)="","",INDEX('Per Invoice'!O$2:O$1201,$Z87)))</f>
        <v/>
      </c>
      <c r="P87">
        <f>IF($Z87="","",IF(INDEX('Per Invoice'!P$2:P$1201,$Z87)="","",INDEX('Per Invoice'!P$2:P$1201,$Z87)))</f>
        <v/>
      </c>
      <c r="Q87" s="8">
        <f>IF($Z87="","",IF(INDEX('Per Invoice'!Q$2:Q$1201,$Z87)="","",INDEX('Per Invoice'!Q$2:Q$1201,$Z87)))</f>
        <v/>
      </c>
      <c r="R87" s="8">
        <f>IF($Z87="","",IF(INDEX('Per Invoice'!R$2:R$1201,$Z87)="","",INDEX('Per Invoice'!R$2:R$1201,$Z87)))</f>
        <v/>
      </c>
      <c r="S87">
        <f>IF($Z87="","",IF(INDEX('Per Invoice'!S$2:S$1201,$Z87)="","",INDEX('Per Invoice'!S$2:S$1201,$Z87)))</f>
        <v/>
      </c>
      <c r="T87" s="8">
        <f>IF($Z87="","",IF(INDEX('Per Invoice'!T$2:T$1201,$Z87)="","",INDEX('Per Invoice'!T$2:T$1201,$Z87)))</f>
        <v/>
      </c>
      <c r="U87" s="8">
        <f>IF($Z87="","",IF(INDEX('Per Invoice'!U$2:U$1201,$Z87)="","",INDEX('Per Invoice'!U$2:U$1201,$Z87)))</f>
        <v/>
      </c>
      <c r="V87" s="8">
        <f>IF($Z87="","",IF(INDEX('Per Invoice'!V$2:V$1201,$Z87)="","",INDEX('Per Invoice'!V$2:V$1201,$Z87)))</f>
        <v/>
      </c>
      <c r="W87" s="8">
        <f>IF($Z87="","",IF(INDEX('Per Invoice'!W$2:W$1201,$Z87)="","",INDEX('Per Invoice'!W$2:W$1201,$Z87)))</f>
        <v/>
      </c>
      <c r="X87" s="8">
        <f>IF($Z87="","",IF(INDEX('Per Invoice'!X$2:X$1201,$Z87)="","",INDEX('Per Invoice'!X$2:X$1201,$Z87)))</f>
        <v/>
      </c>
      <c r="Y87" s="8">
        <f>IF($Z87="","",IF(INDEX('Per Invoice'!Y$2:Y$1201,$Z87)="","",INDEX('Per Invoice'!Y$2:Y$1201,$Z87)))</f>
        <v/>
      </c>
      <c r="Z87" s="16">
        <f>IFERROR(MATCH(Settings!$C$27&amp;"|"&amp;ROWS($Z$2:$Z87),'Per Invoice'!$AB$2:$AB$1201,0),"")</f>
        <v/>
      </c>
    </row>
    <row r="88">
      <c r="A88">
        <f>IF($Z88="","",IF(INDEX('Per Invoice'!A$2:A$1201,$Z88)="","",INDEX('Per Invoice'!A$2:A$1201,$Z88)))</f>
        <v/>
      </c>
      <c r="B88">
        <f>IF($Z88="","",IF(INDEX('Per Invoice'!B$2:B$1201,$Z88)="","",INDEX('Per Invoice'!B$2:B$1201,$Z88)))</f>
        <v/>
      </c>
      <c r="C88">
        <f>IF($Z88="","",IF(INDEX('Per Invoice'!C$2:C$1201,$Z88)="","",INDEX('Per Invoice'!C$2:C$1201,$Z88)))</f>
        <v/>
      </c>
      <c r="D88">
        <f>IF($Z88="","",IF(INDEX('Per Invoice'!D$2:D$1201,$Z88)="","",INDEX('Per Invoice'!D$2:D$1201,$Z88)))</f>
        <v/>
      </c>
      <c r="E88" s="14">
        <f>IF($Z88="","",IF(INDEX('Per Invoice'!E$2:E$1201,$Z88)="","",INDEX('Per Invoice'!E$2:E$1201,$Z88)))</f>
        <v/>
      </c>
      <c r="F88">
        <f>IF($Z88="","",IF(INDEX('Per Invoice'!F$2:F$1201,$Z88)="","",INDEX('Per Invoice'!F$2:F$1201,$Z88)))</f>
        <v/>
      </c>
      <c r="G88">
        <f>IF($Z88="","",IF(INDEX('Per Invoice'!G$2:G$1201,$Z88)="","",INDEX('Per Invoice'!G$2:G$1201,$Z88)))</f>
        <v/>
      </c>
      <c r="H88">
        <f>IF($Z88="","",IF(INDEX('Per Invoice'!H$2:H$1201,$Z88)="","",INDEX('Per Invoice'!H$2:H$1201,$Z88)))</f>
        <v/>
      </c>
      <c r="I88">
        <f>IF($Z88="","",IF(INDEX('Per Invoice'!I$2:I$1201,$Z88)="","",INDEX('Per Invoice'!I$2:I$1201,$Z88)))</f>
        <v/>
      </c>
      <c r="J88">
        <f>IF($Z88="","",IF(INDEX('Per Invoice'!J$2:J$1201,$Z88)="","",INDEX('Per Invoice'!J$2:J$1201,$Z88)))</f>
        <v/>
      </c>
      <c r="K88" s="8">
        <f>IF($Z88="","",IF(INDEX('Per Invoice'!K$2:K$1201,$Z88)="","",INDEX('Per Invoice'!K$2:K$1201,$Z88)))</f>
        <v/>
      </c>
      <c r="L88">
        <f>IF($Z88="","",IF(INDEX('Per Invoice'!L$2:L$1201,$Z88)="","",INDEX('Per Invoice'!L$2:L$1201,$Z88)))</f>
        <v/>
      </c>
      <c r="M88">
        <f>IF($Z88="","",IF(INDEX('Per Invoice'!M$2:M$1201,$Z88)="","",INDEX('Per Invoice'!M$2:M$1201,$Z88)))</f>
        <v/>
      </c>
      <c r="N88">
        <f>IF($Z88="","",IF(INDEX('Per Invoice'!N$2:N$1201,$Z88)="","",INDEX('Per Invoice'!N$2:N$1201,$Z88)))</f>
        <v/>
      </c>
      <c r="O88" s="8">
        <f>IF($Z88="","",IF(INDEX('Per Invoice'!O$2:O$1201,$Z88)="","",INDEX('Per Invoice'!O$2:O$1201,$Z88)))</f>
        <v/>
      </c>
      <c r="P88">
        <f>IF($Z88="","",IF(INDEX('Per Invoice'!P$2:P$1201,$Z88)="","",INDEX('Per Invoice'!P$2:P$1201,$Z88)))</f>
        <v/>
      </c>
      <c r="Q88" s="8">
        <f>IF($Z88="","",IF(INDEX('Per Invoice'!Q$2:Q$1201,$Z88)="","",INDEX('Per Invoice'!Q$2:Q$1201,$Z88)))</f>
        <v/>
      </c>
      <c r="R88" s="8">
        <f>IF($Z88="","",IF(INDEX('Per Invoice'!R$2:R$1201,$Z88)="","",INDEX('Per Invoice'!R$2:R$1201,$Z88)))</f>
        <v/>
      </c>
      <c r="S88">
        <f>IF($Z88="","",IF(INDEX('Per Invoice'!S$2:S$1201,$Z88)="","",INDEX('Per Invoice'!S$2:S$1201,$Z88)))</f>
        <v/>
      </c>
      <c r="T88" s="8">
        <f>IF($Z88="","",IF(INDEX('Per Invoice'!T$2:T$1201,$Z88)="","",INDEX('Per Invoice'!T$2:T$1201,$Z88)))</f>
        <v/>
      </c>
      <c r="U88" s="8">
        <f>IF($Z88="","",IF(INDEX('Per Invoice'!U$2:U$1201,$Z88)="","",INDEX('Per Invoice'!U$2:U$1201,$Z88)))</f>
        <v/>
      </c>
      <c r="V88" s="8">
        <f>IF($Z88="","",IF(INDEX('Per Invoice'!V$2:V$1201,$Z88)="","",INDEX('Per Invoice'!V$2:V$1201,$Z88)))</f>
        <v/>
      </c>
      <c r="W88" s="8">
        <f>IF($Z88="","",IF(INDEX('Per Invoice'!W$2:W$1201,$Z88)="","",INDEX('Per Invoice'!W$2:W$1201,$Z88)))</f>
        <v/>
      </c>
      <c r="X88" s="8">
        <f>IF($Z88="","",IF(INDEX('Per Invoice'!X$2:X$1201,$Z88)="","",INDEX('Per Invoice'!X$2:X$1201,$Z88)))</f>
        <v/>
      </c>
      <c r="Y88" s="8">
        <f>IF($Z88="","",IF(INDEX('Per Invoice'!Y$2:Y$1201,$Z88)="","",INDEX('Per Invoice'!Y$2:Y$1201,$Z88)))</f>
        <v/>
      </c>
      <c r="Z88" s="16">
        <f>IFERROR(MATCH(Settings!$C$27&amp;"|"&amp;ROWS($Z$2:$Z88),'Per Invoice'!$AB$2:$AB$1201,0),"")</f>
        <v/>
      </c>
    </row>
    <row r="89">
      <c r="A89">
        <f>IF($Z89="","",IF(INDEX('Per Invoice'!A$2:A$1201,$Z89)="","",INDEX('Per Invoice'!A$2:A$1201,$Z89)))</f>
        <v/>
      </c>
      <c r="B89">
        <f>IF($Z89="","",IF(INDEX('Per Invoice'!B$2:B$1201,$Z89)="","",INDEX('Per Invoice'!B$2:B$1201,$Z89)))</f>
        <v/>
      </c>
      <c r="C89">
        <f>IF($Z89="","",IF(INDEX('Per Invoice'!C$2:C$1201,$Z89)="","",INDEX('Per Invoice'!C$2:C$1201,$Z89)))</f>
        <v/>
      </c>
      <c r="D89">
        <f>IF($Z89="","",IF(INDEX('Per Invoice'!D$2:D$1201,$Z89)="","",INDEX('Per Invoice'!D$2:D$1201,$Z89)))</f>
        <v/>
      </c>
      <c r="E89" s="14">
        <f>IF($Z89="","",IF(INDEX('Per Invoice'!E$2:E$1201,$Z89)="","",INDEX('Per Invoice'!E$2:E$1201,$Z89)))</f>
        <v/>
      </c>
      <c r="F89">
        <f>IF($Z89="","",IF(INDEX('Per Invoice'!F$2:F$1201,$Z89)="","",INDEX('Per Invoice'!F$2:F$1201,$Z89)))</f>
        <v/>
      </c>
      <c r="G89">
        <f>IF($Z89="","",IF(INDEX('Per Invoice'!G$2:G$1201,$Z89)="","",INDEX('Per Invoice'!G$2:G$1201,$Z89)))</f>
        <v/>
      </c>
      <c r="H89">
        <f>IF($Z89="","",IF(INDEX('Per Invoice'!H$2:H$1201,$Z89)="","",INDEX('Per Invoice'!H$2:H$1201,$Z89)))</f>
        <v/>
      </c>
      <c r="I89">
        <f>IF($Z89="","",IF(INDEX('Per Invoice'!I$2:I$1201,$Z89)="","",INDEX('Per Invoice'!I$2:I$1201,$Z89)))</f>
        <v/>
      </c>
      <c r="J89">
        <f>IF($Z89="","",IF(INDEX('Per Invoice'!J$2:J$1201,$Z89)="","",INDEX('Per Invoice'!J$2:J$1201,$Z89)))</f>
        <v/>
      </c>
      <c r="K89" s="8">
        <f>IF($Z89="","",IF(INDEX('Per Invoice'!K$2:K$1201,$Z89)="","",INDEX('Per Invoice'!K$2:K$1201,$Z89)))</f>
        <v/>
      </c>
      <c r="L89">
        <f>IF($Z89="","",IF(INDEX('Per Invoice'!L$2:L$1201,$Z89)="","",INDEX('Per Invoice'!L$2:L$1201,$Z89)))</f>
        <v/>
      </c>
      <c r="M89">
        <f>IF($Z89="","",IF(INDEX('Per Invoice'!M$2:M$1201,$Z89)="","",INDEX('Per Invoice'!M$2:M$1201,$Z89)))</f>
        <v/>
      </c>
      <c r="N89">
        <f>IF($Z89="","",IF(INDEX('Per Invoice'!N$2:N$1201,$Z89)="","",INDEX('Per Invoice'!N$2:N$1201,$Z89)))</f>
        <v/>
      </c>
      <c r="O89" s="8">
        <f>IF($Z89="","",IF(INDEX('Per Invoice'!O$2:O$1201,$Z89)="","",INDEX('Per Invoice'!O$2:O$1201,$Z89)))</f>
        <v/>
      </c>
      <c r="P89">
        <f>IF($Z89="","",IF(INDEX('Per Invoice'!P$2:P$1201,$Z89)="","",INDEX('Per Invoice'!P$2:P$1201,$Z89)))</f>
        <v/>
      </c>
      <c r="Q89" s="8">
        <f>IF($Z89="","",IF(INDEX('Per Invoice'!Q$2:Q$1201,$Z89)="","",INDEX('Per Invoice'!Q$2:Q$1201,$Z89)))</f>
        <v/>
      </c>
      <c r="R89" s="8">
        <f>IF($Z89="","",IF(INDEX('Per Invoice'!R$2:R$1201,$Z89)="","",INDEX('Per Invoice'!R$2:R$1201,$Z89)))</f>
        <v/>
      </c>
      <c r="S89">
        <f>IF($Z89="","",IF(INDEX('Per Invoice'!S$2:S$1201,$Z89)="","",INDEX('Per Invoice'!S$2:S$1201,$Z89)))</f>
        <v/>
      </c>
      <c r="T89" s="8">
        <f>IF($Z89="","",IF(INDEX('Per Invoice'!T$2:T$1201,$Z89)="","",INDEX('Per Invoice'!T$2:T$1201,$Z89)))</f>
        <v/>
      </c>
      <c r="U89" s="8">
        <f>IF($Z89="","",IF(INDEX('Per Invoice'!U$2:U$1201,$Z89)="","",INDEX('Per Invoice'!U$2:U$1201,$Z89)))</f>
        <v/>
      </c>
      <c r="V89" s="8">
        <f>IF($Z89="","",IF(INDEX('Per Invoice'!V$2:V$1201,$Z89)="","",INDEX('Per Invoice'!V$2:V$1201,$Z89)))</f>
        <v/>
      </c>
      <c r="W89" s="8">
        <f>IF($Z89="","",IF(INDEX('Per Invoice'!W$2:W$1201,$Z89)="","",INDEX('Per Invoice'!W$2:W$1201,$Z89)))</f>
        <v/>
      </c>
      <c r="X89" s="8">
        <f>IF($Z89="","",IF(INDEX('Per Invoice'!X$2:X$1201,$Z89)="","",INDEX('Per Invoice'!X$2:X$1201,$Z89)))</f>
        <v/>
      </c>
      <c r="Y89" s="8">
        <f>IF($Z89="","",IF(INDEX('Per Invoice'!Y$2:Y$1201,$Z89)="","",INDEX('Per Invoice'!Y$2:Y$1201,$Z89)))</f>
        <v/>
      </c>
      <c r="Z89" s="16">
        <f>IFERROR(MATCH(Settings!$C$27&amp;"|"&amp;ROWS($Z$2:$Z89),'Per Invoice'!$AB$2:$AB$1201,0),"")</f>
        <v/>
      </c>
    </row>
    <row r="90">
      <c r="A90">
        <f>IF($Z90="","",IF(INDEX('Per Invoice'!A$2:A$1201,$Z90)="","",INDEX('Per Invoice'!A$2:A$1201,$Z90)))</f>
        <v/>
      </c>
      <c r="B90">
        <f>IF($Z90="","",IF(INDEX('Per Invoice'!B$2:B$1201,$Z90)="","",INDEX('Per Invoice'!B$2:B$1201,$Z90)))</f>
        <v/>
      </c>
      <c r="C90">
        <f>IF($Z90="","",IF(INDEX('Per Invoice'!C$2:C$1201,$Z90)="","",INDEX('Per Invoice'!C$2:C$1201,$Z90)))</f>
        <v/>
      </c>
      <c r="D90">
        <f>IF($Z90="","",IF(INDEX('Per Invoice'!D$2:D$1201,$Z90)="","",INDEX('Per Invoice'!D$2:D$1201,$Z90)))</f>
        <v/>
      </c>
      <c r="E90" s="14">
        <f>IF($Z90="","",IF(INDEX('Per Invoice'!E$2:E$1201,$Z90)="","",INDEX('Per Invoice'!E$2:E$1201,$Z90)))</f>
        <v/>
      </c>
      <c r="F90">
        <f>IF($Z90="","",IF(INDEX('Per Invoice'!F$2:F$1201,$Z90)="","",INDEX('Per Invoice'!F$2:F$1201,$Z90)))</f>
        <v/>
      </c>
      <c r="G90">
        <f>IF($Z90="","",IF(INDEX('Per Invoice'!G$2:G$1201,$Z90)="","",INDEX('Per Invoice'!G$2:G$1201,$Z90)))</f>
        <v/>
      </c>
      <c r="H90">
        <f>IF($Z90="","",IF(INDEX('Per Invoice'!H$2:H$1201,$Z90)="","",INDEX('Per Invoice'!H$2:H$1201,$Z90)))</f>
        <v/>
      </c>
      <c r="I90">
        <f>IF($Z90="","",IF(INDEX('Per Invoice'!I$2:I$1201,$Z90)="","",INDEX('Per Invoice'!I$2:I$1201,$Z90)))</f>
        <v/>
      </c>
      <c r="J90">
        <f>IF($Z90="","",IF(INDEX('Per Invoice'!J$2:J$1201,$Z90)="","",INDEX('Per Invoice'!J$2:J$1201,$Z90)))</f>
        <v/>
      </c>
      <c r="K90" s="8">
        <f>IF($Z90="","",IF(INDEX('Per Invoice'!K$2:K$1201,$Z90)="","",INDEX('Per Invoice'!K$2:K$1201,$Z90)))</f>
        <v/>
      </c>
      <c r="L90">
        <f>IF($Z90="","",IF(INDEX('Per Invoice'!L$2:L$1201,$Z90)="","",INDEX('Per Invoice'!L$2:L$1201,$Z90)))</f>
        <v/>
      </c>
      <c r="M90">
        <f>IF($Z90="","",IF(INDEX('Per Invoice'!M$2:M$1201,$Z90)="","",INDEX('Per Invoice'!M$2:M$1201,$Z90)))</f>
        <v/>
      </c>
      <c r="N90">
        <f>IF($Z90="","",IF(INDEX('Per Invoice'!N$2:N$1201,$Z90)="","",INDEX('Per Invoice'!N$2:N$1201,$Z90)))</f>
        <v/>
      </c>
      <c r="O90" s="8">
        <f>IF($Z90="","",IF(INDEX('Per Invoice'!O$2:O$1201,$Z90)="","",INDEX('Per Invoice'!O$2:O$1201,$Z90)))</f>
        <v/>
      </c>
      <c r="P90">
        <f>IF($Z90="","",IF(INDEX('Per Invoice'!P$2:P$1201,$Z90)="","",INDEX('Per Invoice'!P$2:P$1201,$Z90)))</f>
        <v/>
      </c>
      <c r="Q90" s="8">
        <f>IF($Z90="","",IF(INDEX('Per Invoice'!Q$2:Q$1201,$Z90)="","",INDEX('Per Invoice'!Q$2:Q$1201,$Z90)))</f>
        <v/>
      </c>
      <c r="R90" s="8">
        <f>IF($Z90="","",IF(INDEX('Per Invoice'!R$2:R$1201,$Z90)="","",INDEX('Per Invoice'!R$2:R$1201,$Z90)))</f>
        <v/>
      </c>
      <c r="S90">
        <f>IF($Z90="","",IF(INDEX('Per Invoice'!S$2:S$1201,$Z90)="","",INDEX('Per Invoice'!S$2:S$1201,$Z90)))</f>
        <v/>
      </c>
      <c r="T90" s="8">
        <f>IF($Z90="","",IF(INDEX('Per Invoice'!T$2:T$1201,$Z90)="","",INDEX('Per Invoice'!T$2:T$1201,$Z90)))</f>
        <v/>
      </c>
      <c r="U90" s="8">
        <f>IF($Z90="","",IF(INDEX('Per Invoice'!U$2:U$1201,$Z90)="","",INDEX('Per Invoice'!U$2:U$1201,$Z90)))</f>
        <v/>
      </c>
      <c r="V90" s="8">
        <f>IF($Z90="","",IF(INDEX('Per Invoice'!V$2:V$1201,$Z90)="","",INDEX('Per Invoice'!V$2:V$1201,$Z90)))</f>
        <v/>
      </c>
      <c r="W90" s="8">
        <f>IF($Z90="","",IF(INDEX('Per Invoice'!W$2:W$1201,$Z90)="","",INDEX('Per Invoice'!W$2:W$1201,$Z90)))</f>
        <v/>
      </c>
      <c r="X90" s="8">
        <f>IF($Z90="","",IF(INDEX('Per Invoice'!X$2:X$1201,$Z90)="","",INDEX('Per Invoice'!X$2:X$1201,$Z90)))</f>
        <v/>
      </c>
      <c r="Y90" s="8">
        <f>IF($Z90="","",IF(INDEX('Per Invoice'!Y$2:Y$1201,$Z90)="","",INDEX('Per Invoice'!Y$2:Y$1201,$Z90)))</f>
        <v/>
      </c>
      <c r="Z90" s="16">
        <f>IFERROR(MATCH(Settings!$C$27&amp;"|"&amp;ROWS($Z$2:$Z90),'Per Invoice'!$AB$2:$AB$1201,0),"")</f>
        <v/>
      </c>
    </row>
    <row r="91">
      <c r="A91">
        <f>IF($Z91="","",IF(INDEX('Per Invoice'!A$2:A$1201,$Z91)="","",INDEX('Per Invoice'!A$2:A$1201,$Z91)))</f>
        <v/>
      </c>
      <c r="B91">
        <f>IF($Z91="","",IF(INDEX('Per Invoice'!B$2:B$1201,$Z91)="","",INDEX('Per Invoice'!B$2:B$1201,$Z91)))</f>
        <v/>
      </c>
      <c r="C91">
        <f>IF($Z91="","",IF(INDEX('Per Invoice'!C$2:C$1201,$Z91)="","",INDEX('Per Invoice'!C$2:C$1201,$Z91)))</f>
        <v/>
      </c>
      <c r="D91">
        <f>IF($Z91="","",IF(INDEX('Per Invoice'!D$2:D$1201,$Z91)="","",INDEX('Per Invoice'!D$2:D$1201,$Z91)))</f>
        <v/>
      </c>
      <c r="E91" s="14">
        <f>IF($Z91="","",IF(INDEX('Per Invoice'!E$2:E$1201,$Z91)="","",INDEX('Per Invoice'!E$2:E$1201,$Z91)))</f>
        <v/>
      </c>
      <c r="F91">
        <f>IF($Z91="","",IF(INDEX('Per Invoice'!F$2:F$1201,$Z91)="","",INDEX('Per Invoice'!F$2:F$1201,$Z91)))</f>
        <v/>
      </c>
      <c r="G91">
        <f>IF($Z91="","",IF(INDEX('Per Invoice'!G$2:G$1201,$Z91)="","",INDEX('Per Invoice'!G$2:G$1201,$Z91)))</f>
        <v/>
      </c>
      <c r="H91">
        <f>IF($Z91="","",IF(INDEX('Per Invoice'!H$2:H$1201,$Z91)="","",INDEX('Per Invoice'!H$2:H$1201,$Z91)))</f>
        <v/>
      </c>
      <c r="I91">
        <f>IF($Z91="","",IF(INDEX('Per Invoice'!I$2:I$1201,$Z91)="","",INDEX('Per Invoice'!I$2:I$1201,$Z91)))</f>
        <v/>
      </c>
      <c r="J91">
        <f>IF($Z91="","",IF(INDEX('Per Invoice'!J$2:J$1201,$Z91)="","",INDEX('Per Invoice'!J$2:J$1201,$Z91)))</f>
        <v/>
      </c>
      <c r="K91" s="8">
        <f>IF($Z91="","",IF(INDEX('Per Invoice'!K$2:K$1201,$Z91)="","",INDEX('Per Invoice'!K$2:K$1201,$Z91)))</f>
        <v/>
      </c>
      <c r="L91">
        <f>IF($Z91="","",IF(INDEX('Per Invoice'!L$2:L$1201,$Z91)="","",INDEX('Per Invoice'!L$2:L$1201,$Z91)))</f>
        <v/>
      </c>
      <c r="M91">
        <f>IF($Z91="","",IF(INDEX('Per Invoice'!M$2:M$1201,$Z91)="","",INDEX('Per Invoice'!M$2:M$1201,$Z91)))</f>
        <v/>
      </c>
      <c r="N91">
        <f>IF($Z91="","",IF(INDEX('Per Invoice'!N$2:N$1201,$Z91)="","",INDEX('Per Invoice'!N$2:N$1201,$Z91)))</f>
        <v/>
      </c>
      <c r="O91" s="8">
        <f>IF($Z91="","",IF(INDEX('Per Invoice'!O$2:O$1201,$Z91)="","",INDEX('Per Invoice'!O$2:O$1201,$Z91)))</f>
        <v/>
      </c>
      <c r="P91">
        <f>IF($Z91="","",IF(INDEX('Per Invoice'!P$2:P$1201,$Z91)="","",INDEX('Per Invoice'!P$2:P$1201,$Z91)))</f>
        <v/>
      </c>
      <c r="Q91" s="8">
        <f>IF($Z91="","",IF(INDEX('Per Invoice'!Q$2:Q$1201,$Z91)="","",INDEX('Per Invoice'!Q$2:Q$1201,$Z91)))</f>
        <v/>
      </c>
      <c r="R91" s="8">
        <f>IF($Z91="","",IF(INDEX('Per Invoice'!R$2:R$1201,$Z91)="","",INDEX('Per Invoice'!R$2:R$1201,$Z91)))</f>
        <v/>
      </c>
      <c r="S91">
        <f>IF($Z91="","",IF(INDEX('Per Invoice'!S$2:S$1201,$Z91)="","",INDEX('Per Invoice'!S$2:S$1201,$Z91)))</f>
        <v/>
      </c>
      <c r="T91" s="8">
        <f>IF($Z91="","",IF(INDEX('Per Invoice'!T$2:T$1201,$Z91)="","",INDEX('Per Invoice'!T$2:T$1201,$Z91)))</f>
        <v/>
      </c>
      <c r="U91" s="8">
        <f>IF($Z91="","",IF(INDEX('Per Invoice'!U$2:U$1201,$Z91)="","",INDEX('Per Invoice'!U$2:U$1201,$Z91)))</f>
        <v/>
      </c>
      <c r="V91" s="8">
        <f>IF($Z91="","",IF(INDEX('Per Invoice'!V$2:V$1201,$Z91)="","",INDEX('Per Invoice'!V$2:V$1201,$Z91)))</f>
        <v/>
      </c>
      <c r="W91" s="8">
        <f>IF($Z91="","",IF(INDEX('Per Invoice'!W$2:W$1201,$Z91)="","",INDEX('Per Invoice'!W$2:W$1201,$Z91)))</f>
        <v/>
      </c>
      <c r="X91" s="8">
        <f>IF($Z91="","",IF(INDEX('Per Invoice'!X$2:X$1201,$Z91)="","",INDEX('Per Invoice'!X$2:X$1201,$Z91)))</f>
        <v/>
      </c>
      <c r="Y91" s="8">
        <f>IF($Z91="","",IF(INDEX('Per Invoice'!Y$2:Y$1201,$Z91)="","",INDEX('Per Invoice'!Y$2:Y$1201,$Z91)))</f>
        <v/>
      </c>
      <c r="Z91" s="16">
        <f>IFERROR(MATCH(Settings!$C$27&amp;"|"&amp;ROWS($Z$2:$Z91),'Per Invoice'!$AB$2:$AB$1201,0),"")</f>
        <v/>
      </c>
    </row>
    <row r="92">
      <c r="A92">
        <f>IF($Z92="","",IF(INDEX('Per Invoice'!A$2:A$1201,$Z92)="","",INDEX('Per Invoice'!A$2:A$1201,$Z92)))</f>
        <v/>
      </c>
      <c r="B92">
        <f>IF($Z92="","",IF(INDEX('Per Invoice'!B$2:B$1201,$Z92)="","",INDEX('Per Invoice'!B$2:B$1201,$Z92)))</f>
        <v/>
      </c>
      <c r="C92">
        <f>IF($Z92="","",IF(INDEX('Per Invoice'!C$2:C$1201,$Z92)="","",INDEX('Per Invoice'!C$2:C$1201,$Z92)))</f>
        <v/>
      </c>
      <c r="D92">
        <f>IF($Z92="","",IF(INDEX('Per Invoice'!D$2:D$1201,$Z92)="","",INDEX('Per Invoice'!D$2:D$1201,$Z92)))</f>
        <v/>
      </c>
      <c r="E92" s="14">
        <f>IF($Z92="","",IF(INDEX('Per Invoice'!E$2:E$1201,$Z92)="","",INDEX('Per Invoice'!E$2:E$1201,$Z92)))</f>
        <v/>
      </c>
      <c r="F92">
        <f>IF($Z92="","",IF(INDEX('Per Invoice'!F$2:F$1201,$Z92)="","",INDEX('Per Invoice'!F$2:F$1201,$Z92)))</f>
        <v/>
      </c>
      <c r="G92">
        <f>IF($Z92="","",IF(INDEX('Per Invoice'!G$2:G$1201,$Z92)="","",INDEX('Per Invoice'!G$2:G$1201,$Z92)))</f>
        <v/>
      </c>
      <c r="H92">
        <f>IF($Z92="","",IF(INDEX('Per Invoice'!H$2:H$1201,$Z92)="","",INDEX('Per Invoice'!H$2:H$1201,$Z92)))</f>
        <v/>
      </c>
      <c r="I92">
        <f>IF($Z92="","",IF(INDEX('Per Invoice'!I$2:I$1201,$Z92)="","",INDEX('Per Invoice'!I$2:I$1201,$Z92)))</f>
        <v/>
      </c>
      <c r="J92">
        <f>IF($Z92="","",IF(INDEX('Per Invoice'!J$2:J$1201,$Z92)="","",INDEX('Per Invoice'!J$2:J$1201,$Z92)))</f>
        <v/>
      </c>
      <c r="K92" s="8">
        <f>IF($Z92="","",IF(INDEX('Per Invoice'!K$2:K$1201,$Z92)="","",INDEX('Per Invoice'!K$2:K$1201,$Z92)))</f>
        <v/>
      </c>
      <c r="L92">
        <f>IF($Z92="","",IF(INDEX('Per Invoice'!L$2:L$1201,$Z92)="","",INDEX('Per Invoice'!L$2:L$1201,$Z92)))</f>
        <v/>
      </c>
      <c r="M92">
        <f>IF($Z92="","",IF(INDEX('Per Invoice'!M$2:M$1201,$Z92)="","",INDEX('Per Invoice'!M$2:M$1201,$Z92)))</f>
        <v/>
      </c>
      <c r="N92">
        <f>IF($Z92="","",IF(INDEX('Per Invoice'!N$2:N$1201,$Z92)="","",INDEX('Per Invoice'!N$2:N$1201,$Z92)))</f>
        <v/>
      </c>
      <c r="O92" s="8">
        <f>IF($Z92="","",IF(INDEX('Per Invoice'!O$2:O$1201,$Z92)="","",INDEX('Per Invoice'!O$2:O$1201,$Z92)))</f>
        <v/>
      </c>
      <c r="P92">
        <f>IF($Z92="","",IF(INDEX('Per Invoice'!P$2:P$1201,$Z92)="","",INDEX('Per Invoice'!P$2:P$1201,$Z92)))</f>
        <v/>
      </c>
      <c r="Q92" s="8">
        <f>IF($Z92="","",IF(INDEX('Per Invoice'!Q$2:Q$1201,$Z92)="","",INDEX('Per Invoice'!Q$2:Q$1201,$Z92)))</f>
        <v/>
      </c>
      <c r="R92" s="8">
        <f>IF($Z92="","",IF(INDEX('Per Invoice'!R$2:R$1201,$Z92)="","",INDEX('Per Invoice'!R$2:R$1201,$Z92)))</f>
        <v/>
      </c>
      <c r="S92">
        <f>IF($Z92="","",IF(INDEX('Per Invoice'!S$2:S$1201,$Z92)="","",INDEX('Per Invoice'!S$2:S$1201,$Z92)))</f>
        <v/>
      </c>
      <c r="T92" s="8">
        <f>IF($Z92="","",IF(INDEX('Per Invoice'!T$2:T$1201,$Z92)="","",INDEX('Per Invoice'!T$2:T$1201,$Z92)))</f>
        <v/>
      </c>
      <c r="U92" s="8">
        <f>IF($Z92="","",IF(INDEX('Per Invoice'!U$2:U$1201,$Z92)="","",INDEX('Per Invoice'!U$2:U$1201,$Z92)))</f>
        <v/>
      </c>
      <c r="V92" s="8">
        <f>IF($Z92="","",IF(INDEX('Per Invoice'!V$2:V$1201,$Z92)="","",INDEX('Per Invoice'!V$2:V$1201,$Z92)))</f>
        <v/>
      </c>
      <c r="W92" s="8">
        <f>IF($Z92="","",IF(INDEX('Per Invoice'!W$2:W$1201,$Z92)="","",INDEX('Per Invoice'!W$2:W$1201,$Z92)))</f>
        <v/>
      </c>
      <c r="X92" s="8">
        <f>IF($Z92="","",IF(INDEX('Per Invoice'!X$2:X$1201,$Z92)="","",INDEX('Per Invoice'!X$2:X$1201,$Z92)))</f>
        <v/>
      </c>
      <c r="Y92" s="8">
        <f>IF($Z92="","",IF(INDEX('Per Invoice'!Y$2:Y$1201,$Z92)="","",INDEX('Per Invoice'!Y$2:Y$1201,$Z92)))</f>
        <v/>
      </c>
      <c r="Z92" s="16">
        <f>IFERROR(MATCH(Settings!$C$27&amp;"|"&amp;ROWS($Z$2:$Z92),'Per Invoice'!$AB$2:$AB$1201,0),"")</f>
        <v/>
      </c>
    </row>
    <row r="93">
      <c r="A93">
        <f>IF($Z93="","",IF(INDEX('Per Invoice'!A$2:A$1201,$Z93)="","",INDEX('Per Invoice'!A$2:A$1201,$Z93)))</f>
        <v/>
      </c>
      <c r="B93">
        <f>IF($Z93="","",IF(INDEX('Per Invoice'!B$2:B$1201,$Z93)="","",INDEX('Per Invoice'!B$2:B$1201,$Z93)))</f>
        <v/>
      </c>
      <c r="C93">
        <f>IF($Z93="","",IF(INDEX('Per Invoice'!C$2:C$1201,$Z93)="","",INDEX('Per Invoice'!C$2:C$1201,$Z93)))</f>
        <v/>
      </c>
      <c r="D93">
        <f>IF($Z93="","",IF(INDEX('Per Invoice'!D$2:D$1201,$Z93)="","",INDEX('Per Invoice'!D$2:D$1201,$Z93)))</f>
        <v/>
      </c>
      <c r="E93" s="14">
        <f>IF($Z93="","",IF(INDEX('Per Invoice'!E$2:E$1201,$Z93)="","",INDEX('Per Invoice'!E$2:E$1201,$Z93)))</f>
        <v/>
      </c>
      <c r="F93">
        <f>IF($Z93="","",IF(INDEX('Per Invoice'!F$2:F$1201,$Z93)="","",INDEX('Per Invoice'!F$2:F$1201,$Z93)))</f>
        <v/>
      </c>
      <c r="G93">
        <f>IF($Z93="","",IF(INDEX('Per Invoice'!G$2:G$1201,$Z93)="","",INDEX('Per Invoice'!G$2:G$1201,$Z93)))</f>
        <v/>
      </c>
      <c r="H93">
        <f>IF($Z93="","",IF(INDEX('Per Invoice'!H$2:H$1201,$Z93)="","",INDEX('Per Invoice'!H$2:H$1201,$Z93)))</f>
        <v/>
      </c>
      <c r="I93">
        <f>IF($Z93="","",IF(INDEX('Per Invoice'!I$2:I$1201,$Z93)="","",INDEX('Per Invoice'!I$2:I$1201,$Z93)))</f>
        <v/>
      </c>
      <c r="J93">
        <f>IF($Z93="","",IF(INDEX('Per Invoice'!J$2:J$1201,$Z93)="","",INDEX('Per Invoice'!J$2:J$1201,$Z93)))</f>
        <v/>
      </c>
      <c r="K93" s="8">
        <f>IF($Z93="","",IF(INDEX('Per Invoice'!K$2:K$1201,$Z93)="","",INDEX('Per Invoice'!K$2:K$1201,$Z93)))</f>
        <v/>
      </c>
      <c r="L93">
        <f>IF($Z93="","",IF(INDEX('Per Invoice'!L$2:L$1201,$Z93)="","",INDEX('Per Invoice'!L$2:L$1201,$Z93)))</f>
        <v/>
      </c>
      <c r="M93">
        <f>IF($Z93="","",IF(INDEX('Per Invoice'!M$2:M$1201,$Z93)="","",INDEX('Per Invoice'!M$2:M$1201,$Z93)))</f>
        <v/>
      </c>
      <c r="N93">
        <f>IF($Z93="","",IF(INDEX('Per Invoice'!N$2:N$1201,$Z93)="","",INDEX('Per Invoice'!N$2:N$1201,$Z93)))</f>
        <v/>
      </c>
      <c r="O93" s="8">
        <f>IF($Z93="","",IF(INDEX('Per Invoice'!O$2:O$1201,$Z93)="","",INDEX('Per Invoice'!O$2:O$1201,$Z93)))</f>
        <v/>
      </c>
      <c r="P93">
        <f>IF($Z93="","",IF(INDEX('Per Invoice'!P$2:P$1201,$Z93)="","",INDEX('Per Invoice'!P$2:P$1201,$Z93)))</f>
        <v/>
      </c>
      <c r="Q93" s="8">
        <f>IF($Z93="","",IF(INDEX('Per Invoice'!Q$2:Q$1201,$Z93)="","",INDEX('Per Invoice'!Q$2:Q$1201,$Z93)))</f>
        <v/>
      </c>
      <c r="R93" s="8">
        <f>IF($Z93="","",IF(INDEX('Per Invoice'!R$2:R$1201,$Z93)="","",INDEX('Per Invoice'!R$2:R$1201,$Z93)))</f>
        <v/>
      </c>
      <c r="S93">
        <f>IF($Z93="","",IF(INDEX('Per Invoice'!S$2:S$1201,$Z93)="","",INDEX('Per Invoice'!S$2:S$1201,$Z93)))</f>
        <v/>
      </c>
      <c r="T93" s="8">
        <f>IF($Z93="","",IF(INDEX('Per Invoice'!T$2:T$1201,$Z93)="","",INDEX('Per Invoice'!T$2:T$1201,$Z93)))</f>
        <v/>
      </c>
      <c r="U93" s="8">
        <f>IF($Z93="","",IF(INDEX('Per Invoice'!U$2:U$1201,$Z93)="","",INDEX('Per Invoice'!U$2:U$1201,$Z93)))</f>
        <v/>
      </c>
      <c r="V93" s="8">
        <f>IF($Z93="","",IF(INDEX('Per Invoice'!V$2:V$1201,$Z93)="","",INDEX('Per Invoice'!V$2:V$1201,$Z93)))</f>
        <v/>
      </c>
      <c r="W93" s="8">
        <f>IF($Z93="","",IF(INDEX('Per Invoice'!W$2:W$1201,$Z93)="","",INDEX('Per Invoice'!W$2:W$1201,$Z93)))</f>
        <v/>
      </c>
      <c r="X93" s="8">
        <f>IF($Z93="","",IF(INDEX('Per Invoice'!X$2:X$1201,$Z93)="","",INDEX('Per Invoice'!X$2:X$1201,$Z93)))</f>
        <v/>
      </c>
      <c r="Y93" s="8">
        <f>IF($Z93="","",IF(INDEX('Per Invoice'!Y$2:Y$1201,$Z93)="","",INDEX('Per Invoice'!Y$2:Y$1201,$Z93)))</f>
        <v/>
      </c>
      <c r="Z93" s="16">
        <f>IFERROR(MATCH(Settings!$C$27&amp;"|"&amp;ROWS($Z$2:$Z93),'Per Invoice'!$AB$2:$AB$1201,0),"")</f>
        <v/>
      </c>
    </row>
    <row r="94">
      <c r="A94">
        <f>IF($Z94="","",IF(INDEX('Per Invoice'!A$2:A$1201,$Z94)="","",INDEX('Per Invoice'!A$2:A$1201,$Z94)))</f>
        <v/>
      </c>
      <c r="B94">
        <f>IF($Z94="","",IF(INDEX('Per Invoice'!B$2:B$1201,$Z94)="","",INDEX('Per Invoice'!B$2:B$1201,$Z94)))</f>
        <v/>
      </c>
      <c r="C94">
        <f>IF($Z94="","",IF(INDEX('Per Invoice'!C$2:C$1201,$Z94)="","",INDEX('Per Invoice'!C$2:C$1201,$Z94)))</f>
        <v/>
      </c>
      <c r="D94">
        <f>IF($Z94="","",IF(INDEX('Per Invoice'!D$2:D$1201,$Z94)="","",INDEX('Per Invoice'!D$2:D$1201,$Z94)))</f>
        <v/>
      </c>
      <c r="E94" s="14">
        <f>IF($Z94="","",IF(INDEX('Per Invoice'!E$2:E$1201,$Z94)="","",INDEX('Per Invoice'!E$2:E$1201,$Z94)))</f>
        <v/>
      </c>
      <c r="F94">
        <f>IF($Z94="","",IF(INDEX('Per Invoice'!F$2:F$1201,$Z94)="","",INDEX('Per Invoice'!F$2:F$1201,$Z94)))</f>
        <v/>
      </c>
      <c r="G94">
        <f>IF($Z94="","",IF(INDEX('Per Invoice'!G$2:G$1201,$Z94)="","",INDEX('Per Invoice'!G$2:G$1201,$Z94)))</f>
        <v/>
      </c>
      <c r="H94">
        <f>IF($Z94="","",IF(INDEX('Per Invoice'!H$2:H$1201,$Z94)="","",INDEX('Per Invoice'!H$2:H$1201,$Z94)))</f>
        <v/>
      </c>
      <c r="I94">
        <f>IF($Z94="","",IF(INDEX('Per Invoice'!I$2:I$1201,$Z94)="","",INDEX('Per Invoice'!I$2:I$1201,$Z94)))</f>
        <v/>
      </c>
      <c r="J94">
        <f>IF($Z94="","",IF(INDEX('Per Invoice'!J$2:J$1201,$Z94)="","",INDEX('Per Invoice'!J$2:J$1201,$Z94)))</f>
        <v/>
      </c>
      <c r="K94" s="8">
        <f>IF($Z94="","",IF(INDEX('Per Invoice'!K$2:K$1201,$Z94)="","",INDEX('Per Invoice'!K$2:K$1201,$Z94)))</f>
        <v/>
      </c>
      <c r="L94">
        <f>IF($Z94="","",IF(INDEX('Per Invoice'!L$2:L$1201,$Z94)="","",INDEX('Per Invoice'!L$2:L$1201,$Z94)))</f>
        <v/>
      </c>
      <c r="M94">
        <f>IF($Z94="","",IF(INDEX('Per Invoice'!M$2:M$1201,$Z94)="","",INDEX('Per Invoice'!M$2:M$1201,$Z94)))</f>
        <v/>
      </c>
      <c r="N94">
        <f>IF($Z94="","",IF(INDEX('Per Invoice'!N$2:N$1201,$Z94)="","",INDEX('Per Invoice'!N$2:N$1201,$Z94)))</f>
        <v/>
      </c>
      <c r="O94" s="8">
        <f>IF($Z94="","",IF(INDEX('Per Invoice'!O$2:O$1201,$Z94)="","",INDEX('Per Invoice'!O$2:O$1201,$Z94)))</f>
        <v/>
      </c>
      <c r="P94">
        <f>IF($Z94="","",IF(INDEX('Per Invoice'!P$2:P$1201,$Z94)="","",INDEX('Per Invoice'!P$2:P$1201,$Z94)))</f>
        <v/>
      </c>
      <c r="Q94" s="8">
        <f>IF($Z94="","",IF(INDEX('Per Invoice'!Q$2:Q$1201,$Z94)="","",INDEX('Per Invoice'!Q$2:Q$1201,$Z94)))</f>
        <v/>
      </c>
      <c r="R94" s="8">
        <f>IF($Z94="","",IF(INDEX('Per Invoice'!R$2:R$1201,$Z94)="","",INDEX('Per Invoice'!R$2:R$1201,$Z94)))</f>
        <v/>
      </c>
      <c r="S94">
        <f>IF($Z94="","",IF(INDEX('Per Invoice'!S$2:S$1201,$Z94)="","",INDEX('Per Invoice'!S$2:S$1201,$Z94)))</f>
        <v/>
      </c>
      <c r="T94" s="8">
        <f>IF($Z94="","",IF(INDEX('Per Invoice'!T$2:T$1201,$Z94)="","",INDEX('Per Invoice'!T$2:T$1201,$Z94)))</f>
        <v/>
      </c>
      <c r="U94" s="8">
        <f>IF($Z94="","",IF(INDEX('Per Invoice'!U$2:U$1201,$Z94)="","",INDEX('Per Invoice'!U$2:U$1201,$Z94)))</f>
        <v/>
      </c>
      <c r="V94" s="8">
        <f>IF($Z94="","",IF(INDEX('Per Invoice'!V$2:V$1201,$Z94)="","",INDEX('Per Invoice'!V$2:V$1201,$Z94)))</f>
        <v/>
      </c>
      <c r="W94" s="8">
        <f>IF($Z94="","",IF(INDEX('Per Invoice'!W$2:W$1201,$Z94)="","",INDEX('Per Invoice'!W$2:W$1201,$Z94)))</f>
        <v/>
      </c>
      <c r="X94" s="8">
        <f>IF($Z94="","",IF(INDEX('Per Invoice'!X$2:X$1201,$Z94)="","",INDEX('Per Invoice'!X$2:X$1201,$Z94)))</f>
        <v/>
      </c>
      <c r="Y94" s="8">
        <f>IF($Z94="","",IF(INDEX('Per Invoice'!Y$2:Y$1201,$Z94)="","",INDEX('Per Invoice'!Y$2:Y$1201,$Z94)))</f>
        <v/>
      </c>
      <c r="Z94" s="16">
        <f>IFERROR(MATCH(Settings!$C$27&amp;"|"&amp;ROWS($Z$2:$Z94),'Per Invoice'!$AB$2:$AB$1201,0),"")</f>
        <v/>
      </c>
    </row>
    <row r="95">
      <c r="A95">
        <f>IF($Z95="","",IF(INDEX('Per Invoice'!A$2:A$1201,$Z95)="","",INDEX('Per Invoice'!A$2:A$1201,$Z95)))</f>
        <v/>
      </c>
      <c r="B95">
        <f>IF($Z95="","",IF(INDEX('Per Invoice'!B$2:B$1201,$Z95)="","",INDEX('Per Invoice'!B$2:B$1201,$Z95)))</f>
        <v/>
      </c>
      <c r="C95">
        <f>IF($Z95="","",IF(INDEX('Per Invoice'!C$2:C$1201,$Z95)="","",INDEX('Per Invoice'!C$2:C$1201,$Z95)))</f>
        <v/>
      </c>
      <c r="D95">
        <f>IF($Z95="","",IF(INDEX('Per Invoice'!D$2:D$1201,$Z95)="","",INDEX('Per Invoice'!D$2:D$1201,$Z95)))</f>
        <v/>
      </c>
      <c r="E95" s="14">
        <f>IF($Z95="","",IF(INDEX('Per Invoice'!E$2:E$1201,$Z95)="","",INDEX('Per Invoice'!E$2:E$1201,$Z95)))</f>
        <v/>
      </c>
      <c r="F95">
        <f>IF($Z95="","",IF(INDEX('Per Invoice'!F$2:F$1201,$Z95)="","",INDEX('Per Invoice'!F$2:F$1201,$Z95)))</f>
        <v/>
      </c>
      <c r="G95">
        <f>IF($Z95="","",IF(INDEX('Per Invoice'!G$2:G$1201,$Z95)="","",INDEX('Per Invoice'!G$2:G$1201,$Z95)))</f>
        <v/>
      </c>
      <c r="H95">
        <f>IF($Z95="","",IF(INDEX('Per Invoice'!H$2:H$1201,$Z95)="","",INDEX('Per Invoice'!H$2:H$1201,$Z95)))</f>
        <v/>
      </c>
      <c r="I95">
        <f>IF($Z95="","",IF(INDEX('Per Invoice'!I$2:I$1201,$Z95)="","",INDEX('Per Invoice'!I$2:I$1201,$Z95)))</f>
        <v/>
      </c>
      <c r="J95">
        <f>IF($Z95="","",IF(INDEX('Per Invoice'!J$2:J$1201,$Z95)="","",INDEX('Per Invoice'!J$2:J$1201,$Z95)))</f>
        <v/>
      </c>
      <c r="K95" s="8">
        <f>IF($Z95="","",IF(INDEX('Per Invoice'!K$2:K$1201,$Z95)="","",INDEX('Per Invoice'!K$2:K$1201,$Z95)))</f>
        <v/>
      </c>
      <c r="L95">
        <f>IF($Z95="","",IF(INDEX('Per Invoice'!L$2:L$1201,$Z95)="","",INDEX('Per Invoice'!L$2:L$1201,$Z95)))</f>
        <v/>
      </c>
      <c r="M95">
        <f>IF($Z95="","",IF(INDEX('Per Invoice'!M$2:M$1201,$Z95)="","",INDEX('Per Invoice'!M$2:M$1201,$Z95)))</f>
        <v/>
      </c>
      <c r="N95">
        <f>IF($Z95="","",IF(INDEX('Per Invoice'!N$2:N$1201,$Z95)="","",INDEX('Per Invoice'!N$2:N$1201,$Z95)))</f>
        <v/>
      </c>
      <c r="O95" s="8">
        <f>IF($Z95="","",IF(INDEX('Per Invoice'!O$2:O$1201,$Z95)="","",INDEX('Per Invoice'!O$2:O$1201,$Z95)))</f>
        <v/>
      </c>
      <c r="P95">
        <f>IF($Z95="","",IF(INDEX('Per Invoice'!P$2:P$1201,$Z95)="","",INDEX('Per Invoice'!P$2:P$1201,$Z95)))</f>
        <v/>
      </c>
      <c r="Q95" s="8">
        <f>IF($Z95="","",IF(INDEX('Per Invoice'!Q$2:Q$1201,$Z95)="","",INDEX('Per Invoice'!Q$2:Q$1201,$Z95)))</f>
        <v/>
      </c>
      <c r="R95" s="8">
        <f>IF($Z95="","",IF(INDEX('Per Invoice'!R$2:R$1201,$Z95)="","",INDEX('Per Invoice'!R$2:R$1201,$Z95)))</f>
        <v/>
      </c>
      <c r="S95">
        <f>IF($Z95="","",IF(INDEX('Per Invoice'!S$2:S$1201,$Z95)="","",INDEX('Per Invoice'!S$2:S$1201,$Z95)))</f>
        <v/>
      </c>
      <c r="T95" s="8">
        <f>IF($Z95="","",IF(INDEX('Per Invoice'!T$2:T$1201,$Z95)="","",INDEX('Per Invoice'!T$2:T$1201,$Z95)))</f>
        <v/>
      </c>
      <c r="U95" s="8">
        <f>IF($Z95="","",IF(INDEX('Per Invoice'!U$2:U$1201,$Z95)="","",INDEX('Per Invoice'!U$2:U$1201,$Z95)))</f>
        <v/>
      </c>
      <c r="V95" s="8">
        <f>IF($Z95="","",IF(INDEX('Per Invoice'!V$2:V$1201,$Z95)="","",INDEX('Per Invoice'!V$2:V$1201,$Z95)))</f>
        <v/>
      </c>
      <c r="W95" s="8">
        <f>IF($Z95="","",IF(INDEX('Per Invoice'!W$2:W$1201,$Z95)="","",INDEX('Per Invoice'!W$2:W$1201,$Z95)))</f>
        <v/>
      </c>
      <c r="X95" s="8">
        <f>IF($Z95="","",IF(INDEX('Per Invoice'!X$2:X$1201,$Z95)="","",INDEX('Per Invoice'!X$2:X$1201,$Z95)))</f>
        <v/>
      </c>
      <c r="Y95" s="8">
        <f>IF($Z95="","",IF(INDEX('Per Invoice'!Y$2:Y$1201,$Z95)="","",INDEX('Per Invoice'!Y$2:Y$1201,$Z95)))</f>
        <v/>
      </c>
      <c r="Z95" s="16">
        <f>IFERROR(MATCH(Settings!$C$27&amp;"|"&amp;ROWS($Z$2:$Z95),'Per Invoice'!$AB$2:$AB$1201,0),"")</f>
        <v/>
      </c>
    </row>
    <row r="96">
      <c r="A96">
        <f>IF($Z96="","",IF(INDEX('Per Invoice'!A$2:A$1201,$Z96)="","",INDEX('Per Invoice'!A$2:A$1201,$Z96)))</f>
        <v/>
      </c>
      <c r="B96">
        <f>IF($Z96="","",IF(INDEX('Per Invoice'!B$2:B$1201,$Z96)="","",INDEX('Per Invoice'!B$2:B$1201,$Z96)))</f>
        <v/>
      </c>
      <c r="C96">
        <f>IF($Z96="","",IF(INDEX('Per Invoice'!C$2:C$1201,$Z96)="","",INDEX('Per Invoice'!C$2:C$1201,$Z96)))</f>
        <v/>
      </c>
      <c r="D96">
        <f>IF($Z96="","",IF(INDEX('Per Invoice'!D$2:D$1201,$Z96)="","",INDEX('Per Invoice'!D$2:D$1201,$Z96)))</f>
        <v/>
      </c>
      <c r="E96" s="14">
        <f>IF($Z96="","",IF(INDEX('Per Invoice'!E$2:E$1201,$Z96)="","",INDEX('Per Invoice'!E$2:E$1201,$Z96)))</f>
        <v/>
      </c>
      <c r="F96">
        <f>IF($Z96="","",IF(INDEX('Per Invoice'!F$2:F$1201,$Z96)="","",INDEX('Per Invoice'!F$2:F$1201,$Z96)))</f>
        <v/>
      </c>
      <c r="G96">
        <f>IF($Z96="","",IF(INDEX('Per Invoice'!G$2:G$1201,$Z96)="","",INDEX('Per Invoice'!G$2:G$1201,$Z96)))</f>
        <v/>
      </c>
      <c r="H96">
        <f>IF($Z96="","",IF(INDEX('Per Invoice'!H$2:H$1201,$Z96)="","",INDEX('Per Invoice'!H$2:H$1201,$Z96)))</f>
        <v/>
      </c>
      <c r="I96">
        <f>IF($Z96="","",IF(INDEX('Per Invoice'!I$2:I$1201,$Z96)="","",INDEX('Per Invoice'!I$2:I$1201,$Z96)))</f>
        <v/>
      </c>
      <c r="J96">
        <f>IF($Z96="","",IF(INDEX('Per Invoice'!J$2:J$1201,$Z96)="","",INDEX('Per Invoice'!J$2:J$1201,$Z96)))</f>
        <v/>
      </c>
      <c r="K96" s="8">
        <f>IF($Z96="","",IF(INDEX('Per Invoice'!K$2:K$1201,$Z96)="","",INDEX('Per Invoice'!K$2:K$1201,$Z96)))</f>
        <v/>
      </c>
      <c r="L96">
        <f>IF($Z96="","",IF(INDEX('Per Invoice'!L$2:L$1201,$Z96)="","",INDEX('Per Invoice'!L$2:L$1201,$Z96)))</f>
        <v/>
      </c>
      <c r="M96">
        <f>IF($Z96="","",IF(INDEX('Per Invoice'!M$2:M$1201,$Z96)="","",INDEX('Per Invoice'!M$2:M$1201,$Z96)))</f>
        <v/>
      </c>
      <c r="N96">
        <f>IF($Z96="","",IF(INDEX('Per Invoice'!N$2:N$1201,$Z96)="","",INDEX('Per Invoice'!N$2:N$1201,$Z96)))</f>
        <v/>
      </c>
      <c r="O96" s="8">
        <f>IF($Z96="","",IF(INDEX('Per Invoice'!O$2:O$1201,$Z96)="","",INDEX('Per Invoice'!O$2:O$1201,$Z96)))</f>
        <v/>
      </c>
      <c r="P96">
        <f>IF($Z96="","",IF(INDEX('Per Invoice'!P$2:P$1201,$Z96)="","",INDEX('Per Invoice'!P$2:P$1201,$Z96)))</f>
        <v/>
      </c>
      <c r="Q96" s="8">
        <f>IF($Z96="","",IF(INDEX('Per Invoice'!Q$2:Q$1201,$Z96)="","",INDEX('Per Invoice'!Q$2:Q$1201,$Z96)))</f>
        <v/>
      </c>
      <c r="R96" s="8">
        <f>IF($Z96="","",IF(INDEX('Per Invoice'!R$2:R$1201,$Z96)="","",INDEX('Per Invoice'!R$2:R$1201,$Z96)))</f>
        <v/>
      </c>
      <c r="S96">
        <f>IF($Z96="","",IF(INDEX('Per Invoice'!S$2:S$1201,$Z96)="","",INDEX('Per Invoice'!S$2:S$1201,$Z96)))</f>
        <v/>
      </c>
      <c r="T96" s="8">
        <f>IF($Z96="","",IF(INDEX('Per Invoice'!T$2:T$1201,$Z96)="","",INDEX('Per Invoice'!T$2:T$1201,$Z96)))</f>
        <v/>
      </c>
      <c r="U96" s="8">
        <f>IF($Z96="","",IF(INDEX('Per Invoice'!U$2:U$1201,$Z96)="","",INDEX('Per Invoice'!U$2:U$1201,$Z96)))</f>
        <v/>
      </c>
      <c r="V96" s="8">
        <f>IF($Z96="","",IF(INDEX('Per Invoice'!V$2:V$1201,$Z96)="","",INDEX('Per Invoice'!V$2:V$1201,$Z96)))</f>
        <v/>
      </c>
      <c r="W96" s="8">
        <f>IF($Z96="","",IF(INDEX('Per Invoice'!W$2:W$1201,$Z96)="","",INDEX('Per Invoice'!W$2:W$1201,$Z96)))</f>
        <v/>
      </c>
      <c r="X96" s="8">
        <f>IF($Z96="","",IF(INDEX('Per Invoice'!X$2:X$1201,$Z96)="","",INDEX('Per Invoice'!X$2:X$1201,$Z96)))</f>
        <v/>
      </c>
      <c r="Y96" s="8">
        <f>IF($Z96="","",IF(INDEX('Per Invoice'!Y$2:Y$1201,$Z96)="","",INDEX('Per Invoice'!Y$2:Y$1201,$Z96)))</f>
        <v/>
      </c>
      <c r="Z96" s="16">
        <f>IFERROR(MATCH(Settings!$C$27&amp;"|"&amp;ROWS($Z$2:$Z96),'Per Invoice'!$AB$2:$AB$1201,0),"")</f>
        <v/>
      </c>
    </row>
    <row r="97">
      <c r="A97">
        <f>IF($Z97="","",IF(INDEX('Per Invoice'!A$2:A$1201,$Z97)="","",INDEX('Per Invoice'!A$2:A$1201,$Z97)))</f>
        <v/>
      </c>
      <c r="B97">
        <f>IF($Z97="","",IF(INDEX('Per Invoice'!B$2:B$1201,$Z97)="","",INDEX('Per Invoice'!B$2:B$1201,$Z97)))</f>
        <v/>
      </c>
      <c r="C97">
        <f>IF($Z97="","",IF(INDEX('Per Invoice'!C$2:C$1201,$Z97)="","",INDEX('Per Invoice'!C$2:C$1201,$Z97)))</f>
        <v/>
      </c>
      <c r="D97">
        <f>IF($Z97="","",IF(INDEX('Per Invoice'!D$2:D$1201,$Z97)="","",INDEX('Per Invoice'!D$2:D$1201,$Z97)))</f>
        <v/>
      </c>
      <c r="E97" s="14">
        <f>IF($Z97="","",IF(INDEX('Per Invoice'!E$2:E$1201,$Z97)="","",INDEX('Per Invoice'!E$2:E$1201,$Z97)))</f>
        <v/>
      </c>
      <c r="F97">
        <f>IF($Z97="","",IF(INDEX('Per Invoice'!F$2:F$1201,$Z97)="","",INDEX('Per Invoice'!F$2:F$1201,$Z97)))</f>
        <v/>
      </c>
      <c r="G97">
        <f>IF($Z97="","",IF(INDEX('Per Invoice'!G$2:G$1201,$Z97)="","",INDEX('Per Invoice'!G$2:G$1201,$Z97)))</f>
        <v/>
      </c>
      <c r="H97">
        <f>IF($Z97="","",IF(INDEX('Per Invoice'!H$2:H$1201,$Z97)="","",INDEX('Per Invoice'!H$2:H$1201,$Z97)))</f>
        <v/>
      </c>
      <c r="I97">
        <f>IF($Z97="","",IF(INDEX('Per Invoice'!I$2:I$1201,$Z97)="","",INDEX('Per Invoice'!I$2:I$1201,$Z97)))</f>
        <v/>
      </c>
      <c r="J97">
        <f>IF($Z97="","",IF(INDEX('Per Invoice'!J$2:J$1201,$Z97)="","",INDEX('Per Invoice'!J$2:J$1201,$Z97)))</f>
        <v/>
      </c>
      <c r="K97" s="8">
        <f>IF($Z97="","",IF(INDEX('Per Invoice'!K$2:K$1201,$Z97)="","",INDEX('Per Invoice'!K$2:K$1201,$Z97)))</f>
        <v/>
      </c>
      <c r="L97">
        <f>IF($Z97="","",IF(INDEX('Per Invoice'!L$2:L$1201,$Z97)="","",INDEX('Per Invoice'!L$2:L$1201,$Z97)))</f>
        <v/>
      </c>
      <c r="M97">
        <f>IF($Z97="","",IF(INDEX('Per Invoice'!M$2:M$1201,$Z97)="","",INDEX('Per Invoice'!M$2:M$1201,$Z97)))</f>
        <v/>
      </c>
      <c r="N97">
        <f>IF($Z97="","",IF(INDEX('Per Invoice'!N$2:N$1201,$Z97)="","",INDEX('Per Invoice'!N$2:N$1201,$Z97)))</f>
        <v/>
      </c>
      <c r="O97" s="8">
        <f>IF($Z97="","",IF(INDEX('Per Invoice'!O$2:O$1201,$Z97)="","",INDEX('Per Invoice'!O$2:O$1201,$Z97)))</f>
        <v/>
      </c>
      <c r="P97">
        <f>IF($Z97="","",IF(INDEX('Per Invoice'!P$2:P$1201,$Z97)="","",INDEX('Per Invoice'!P$2:P$1201,$Z97)))</f>
        <v/>
      </c>
      <c r="Q97" s="8">
        <f>IF($Z97="","",IF(INDEX('Per Invoice'!Q$2:Q$1201,$Z97)="","",INDEX('Per Invoice'!Q$2:Q$1201,$Z97)))</f>
        <v/>
      </c>
      <c r="R97" s="8">
        <f>IF($Z97="","",IF(INDEX('Per Invoice'!R$2:R$1201,$Z97)="","",INDEX('Per Invoice'!R$2:R$1201,$Z97)))</f>
        <v/>
      </c>
      <c r="S97">
        <f>IF($Z97="","",IF(INDEX('Per Invoice'!S$2:S$1201,$Z97)="","",INDEX('Per Invoice'!S$2:S$1201,$Z97)))</f>
        <v/>
      </c>
      <c r="T97" s="8">
        <f>IF($Z97="","",IF(INDEX('Per Invoice'!T$2:T$1201,$Z97)="","",INDEX('Per Invoice'!T$2:T$1201,$Z97)))</f>
        <v/>
      </c>
      <c r="U97" s="8">
        <f>IF($Z97="","",IF(INDEX('Per Invoice'!U$2:U$1201,$Z97)="","",INDEX('Per Invoice'!U$2:U$1201,$Z97)))</f>
        <v/>
      </c>
      <c r="V97" s="8">
        <f>IF($Z97="","",IF(INDEX('Per Invoice'!V$2:V$1201,$Z97)="","",INDEX('Per Invoice'!V$2:V$1201,$Z97)))</f>
        <v/>
      </c>
      <c r="W97" s="8">
        <f>IF($Z97="","",IF(INDEX('Per Invoice'!W$2:W$1201,$Z97)="","",INDEX('Per Invoice'!W$2:W$1201,$Z97)))</f>
        <v/>
      </c>
      <c r="X97" s="8">
        <f>IF($Z97="","",IF(INDEX('Per Invoice'!X$2:X$1201,$Z97)="","",INDEX('Per Invoice'!X$2:X$1201,$Z97)))</f>
        <v/>
      </c>
      <c r="Y97" s="8">
        <f>IF($Z97="","",IF(INDEX('Per Invoice'!Y$2:Y$1201,$Z97)="","",INDEX('Per Invoice'!Y$2:Y$1201,$Z97)))</f>
        <v/>
      </c>
      <c r="Z97" s="16">
        <f>IFERROR(MATCH(Settings!$C$27&amp;"|"&amp;ROWS($Z$2:$Z97),'Per Invoice'!$AB$2:$AB$1201,0),"")</f>
        <v/>
      </c>
    </row>
    <row r="98">
      <c r="A98">
        <f>IF($Z98="","",IF(INDEX('Per Invoice'!A$2:A$1201,$Z98)="","",INDEX('Per Invoice'!A$2:A$1201,$Z98)))</f>
        <v/>
      </c>
      <c r="B98">
        <f>IF($Z98="","",IF(INDEX('Per Invoice'!B$2:B$1201,$Z98)="","",INDEX('Per Invoice'!B$2:B$1201,$Z98)))</f>
        <v/>
      </c>
      <c r="C98">
        <f>IF($Z98="","",IF(INDEX('Per Invoice'!C$2:C$1201,$Z98)="","",INDEX('Per Invoice'!C$2:C$1201,$Z98)))</f>
        <v/>
      </c>
      <c r="D98">
        <f>IF($Z98="","",IF(INDEX('Per Invoice'!D$2:D$1201,$Z98)="","",INDEX('Per Invoice'!D$2:D$1201,$Z98)))</f>
        <v/>
      </c>
      <c r="E98" s="14">
        <f>IF($Z98="","",IF(INDEX('Per Invoice'!E$2:E$1201,$Z98)="","",INDEX('Per Invoice'!E$2:E$1201,$Z98)))</f>
        <v/>
      </c>
      <c r="F98">
        <f>IF($Z98="","",IF(INDEX('Per Invoice'!F$2:F$1201,$Z98)="","",INDEX('Per Invoice'!F$2:F$1201,$Z98)))</f>
        <v/>
      </c>
      <c r="G98">
        <f>IF($Z98="","",IF(INDEX('Per Invoice'!G$2:G$1201,$Z98)="","",INDEX('Per Invoice'!G$2:G$1201,$Z98)))</f>
        <v/>
      </c>
      <c r="H98">
        <f>IF($Z98="","",IF(INDEX('Per Invoice'!H$2:H$1201,$Z98)="","",INDEX('Per Invoice'!H$2:H$1201,$Z98)))</f>
        <v/>
      </c>
      <c r="I98">
        <f>IF($Z98="","",IF(INDEX('Per Invoice'!I$2:I$1201,$Z98)="","",INDEX('Per Invoice'!I$2:I$1201,$Z98)))</f>
        <v/>
      </c>
      <c r="J98">
        <f>IF($Z98="","",IF(INDEX('Per Invoice'!J$2:J$1201,$Z98)="","",INDEX('Per Invoice'!J$2:J$1201,$Z98)))</f>
        <v/>
      </c>
      <c r="K98" s="8">
        <f>IF($Z98="","",IF(INDEX('Per Invoice'!K$2:K$1201,$Z98)="","",INDEX('Per Invoice'!K$2:K$1201,$Z98)))</f>
        <v/>
      </c>
      <c r="L98">
        <f>IF($Z98="","",IF(INDEX('Per Invoice'!L$2:L$1201,$Z98)="","",INDEX('Per Invoice'!L$2:L$1201,$Z98)))</f>
        <v/>
      </c>
      <c r="M98">
        <f>IF($Z98="","",IF(INDEX('Per Invoice'!M$2:M$1201,$Z98)="","",INDEX('Per Invoice'!M$2:M$1201,$Z98)))</f>
        <v/>
      </c>
      <c r="N98">
        <f>IF($Z98="","",IF(INDEX('Per Invoice'!N$2:N$1201,$Z98)="","",INDEX('Per Invoice'!N$2:N$1201,$Z98)))</f>
        <v/>
      </c>
      <c r="O98" s="8">
        <f>IF($Z98="","",IF(INDEX('Per Invoice'!O$2:O$1201,$Z98)="","",INDEX('Per Invoice'!O$2:O$1201,$Z98)))</f>
        <v/>
      </c>
      <c r="P98">
        <f>IF($Z98="","",IF(INDEX('Per Invoice'!P$2:P$1201,$Z98)="","",INDEX('Per Invoice'!P$2:P$1201,$Z98)))</f>
        <v/>
      </c>
      <c r="Q98" s="8">
        <f>IF($Z98="","",IF(INDEX('Per Invoice'!Q$2:Q$1201,$Z98)="","",INDEX('Per Invoice'!Q$2:Q$1201,$Z98)))</f>
        <v/>
      </c>
      <c r="R98" s="8">
        <f>IF($Z98="","",IF(INDEX('Per Invoice'!R$2:R$1201,$Z98)="","",INDEX('Per Invoice'!R$2:R$1201,$Z98)))</f>
        <v/>
      </c>
      <c r="S98">
        <f>IF($Z98="","",IF(INDEX('Per Invoice'!S$2:S$1201,$Z98)="","",INDEX('Per Invoice'!S$2:S$1201,$Z98)))</f>
        <v/>
      </c>
      <c r="T98" s="8">
        <f>IF($Z98="","",IF(INDEX('Per Invoice'!T$2:T$1201,$Z98)="","",INDEX('Per Invoice'!T$2:T$1201,$Z98)))</f>
        <v/>
      </c>
      <c r="U98" s="8">
        <f>IF($Z98="","",IF(INDEX('Per Invoice'!U$2:U$1201,$Z98)="","",INDEX('Per Invoice'!U$2:U$1201,$Z98)))</f>
        <v/>
      </c>
      <c r="V98" s="8">
        <f>IF($Z98="","",IF(INDEX('Per Invoice'!V$2:V$1201,$Z98)="","",INDEX('Per Invoice'!V$2:V$1201,$Z98)))</f>
        <v/>
      </c>
      <c r="W98" s="8">
        <f>IF($Z98="","",IF(INDEX('Per Invoice'!W$2:W$1201,$Z98)="","",INDEX('Per Invoice'!W$2:W$1201,$Z98)))</f>
        <v/>
      </c>
      <c r="X98" s="8">
        <f>IF($Z98="","",IF(INDEX('Per Invoice'!X$2:X$1201,$Z98)="","",INDEX('Per Invoice'!X$2:X$1201,$Z98)))</f>
        <v/>
      </c>
      <c r="Y98" s="8">
        <f>IF($Z98="","",IF(INDEX('Per Invoice'!Y$2:Y$1201,$Z98)="","",INDEX('Per Invoice'!Y$2:Y$1201,$Z98)))</f>
        <v/>
      </c>
      <c r="Z98" s="16">
        <f>IFERROR(MATCH(Settings!$C$27&amp;"|"&amp;ROWS($Z$2:$Z98),'Per Invoice'!$AB$2:$AB$1201,0),"")</f>
        <v/>
      </c>
    </row>
    <row r="99">
      <c r="A99">
        <f>IF($Z99="","",IF(INDEX('Per Invoice'!A$2:A$1201,$Z99)="","",INDEX('Per Invoice'!A$2:A$1201,$Z99)))</f>
        <v/>
      </c>
      <c r="B99">
        <f>IF($Z99="","",IF(INDEX('Per Invoice'!B$2:B$1201,$Z99)="","",INDEX('Per Invoice'!B$2:B$1201,$Z99)))</f>
        <v/>
      </c>
      <c r="C99">
        <f>IF($Z99="","",IF(INDEX('Per Invoice'!C$2:C$1201,$Z99)="","",INDEX('Per Invoice'!C$2:C$1201,$Z99)))</f>
        <v/>
      </c>
      <c r="D99">
        <f>IF($Z99="","",IF(INDEX('Per Invoice'!D$2:D$1201,$Z99)="","",INDEX('Per Invoice'!D$2:D$1201,$Z99)))</f>
        <v/>
      </c>
      <c r="E99" s="14">
        <f>IF($Z99="","",IF(INDEX('Per Invoice'!E$2:E$1201,$Z99)="","",INDEX('Per Invoice'!E$2:E$1201,$Z99)))</f>
        <v/>
      </c>
      <c r="F99">
        <f>IF($Z99="","",IF(INDEX('Per Invoice'!F$2:F$1201,$Z99)="","",INDEX('Per Invoice'!F$2:F$1201,$Z99)))</f>
        <v/>
      </c>
      <c r="G99">
        <f>IF($Z99="","",IF(INDEX('Per Invoice'!G$2:G$1201,$Z99)="","",INDEX('Per Invoice'!G$2:G$1201,$Z99)))</f>
        <v/>
      </c>
      <c r="H99">
        <f>IF($Z99="","",IF(INDEX('Per Invoice'!H$2:H$1201,$Z99)="","",INDEX('Per Invoice'!H$2:H$1201,$Z99)))</f>
        <v/>
      </c>
      <c r="I99">
        <f>IF($Z99="","",IF(INDEX('Per Invoice'!I$2:I$1201,$Z99)="","",INDEX('Per Invoice'!I$2:I$1201,$Z99)))</f>
        <v/>
      </c>
      <c r="J99">
        <f>IF($Z99="","",IF(INDEX('Per Invoice'!J$2:J$1201,$Z99)="","",INDEX('Per Invoice'!J$2:J$1201,$Z99)))</f>
        <v/>
      </c>
      <c r="K99" s="8">
        <f>IF($Z99="","",IF(INDEX('Per Invoice'!K$2:K$1201,$Z99)="","",INDEX('Per Invoice'!K$2:K$1201,$Z99)))</f>
        <v/>
      </c>
      <c r="L99">
        <f>IF($Z99="","",IF(INDEX('Per Invoice'!L$2:L$1201,$Z99)="","",INDEX('Per Invoice'!L$2:L$1201,$Z99)))</f>
        <v/>
      </c>
      <c r="M99">
        <f>IF($Z99="","",IF(INDEX('Per Invoice'!M$2:M$1201,$Z99)="","",INDEX('Per Invoice'!M$2:M$1201,$Z99)))</f>
        <v/>
      </c>
      <c r="N99">
        <f>IF($Z99="","",IF(INDEX('Per Invoice'!N$2:N$1201,$Z99)="","",INDEX('Per Invoice'!N$2:N$1201,$Z99)))</f>
        <v/>
      </c>
      <c r="O99" s="8">
        <f>IF($Z99="","",IF(INDEX('Per Invoice'!O$2:O$1201,$Z99)="","",INDEX('Per Invoice'!O$2:O$1201,$Z99)))</f>
        <v/>
      </c>
      <c r="P99">
        <f>IF($Z99="","",IF(INDEX('Per Invoice'!P$2:P$1201,$Z99)="","",INDEX('Per Invoice'!P$2:P$1201,$Z99)))</f>
        <v/>
      </c>
      <c r="Q99" s="8">
        <f>IF($Z99="","",IF(INDEX('Per Invoice'!Q$2:Q$1201,$Z99)="","",INDEX('Per Invoice'!Q$2:Q$1201,$Z99)))</f>
        <v/>
      </c>
      <c r="R99" s="8">
        <f>IF($Z99="","",IF(INDEX('Per Invoice'!R$2:R$1201,$Z99)="","",INDEX('Per Invoice'!R$2:R$1201,$Z99)))</f>
        <v/>
      </c>
      <c r="S99">
        <f>IF($Z99="","",IF(INDEX('Per Invoice'!S$2:S$1201,$Z99)="","",INDEX('Per Invoice'!S$2:S$1201,$Z99)))</f>
        <v/>
      </c>
      <c r="T99" s="8">
        <f>IF($Z99="","",IF(INDEX('Per Invoice'!T$2:T$1201,$Z99)="","",INDEX('Per Invoice'!T$2:T$1201,$Z99)))</f>
        <v/>
      </c>
      <c r="U99" s="8">
        <f>IF($Z99="","",IF(INDEX('Per Invoice'!U$2:U$1201,$Z99)="","",INDEX('Per Invoice'!U$2:U$1201,$Z99)))</f>
        <v/>
      </c>
      <c r="V99" s="8">
        <f>IF($Z99="","",IF(INDEX('Per Invoice'!V$2:V$1201,$Z99)="","",INDEX('Per Invoice'!V$2:V$1201,$Z99)))</f>
        <v/>
      </c>
      <c r="W99" s="8">
        <f>IF($Z99="","",IF(INDEX('Per Invoice'!W$2:W$1201,$Z99)="","",INDEX('Per Invoice'!W$2:W$1201,$Z99)))</f>
        <v/>
      </c>
      <c r="X99" s="8">
        <f>IF($Z99="","",IF(INDEX('Per Invoice'!X$2:X$1201,$Z99)="","",INDEX('Per Invoice'!X$2:X$1201,$Z99)))</f>
        <v/>
      </c>
      <c r="Y99" s="8">
        <f>IF($Z99="","",IF(INDEX('Per Invoice'!Y$2:Y$1201,$Z99)="","",INDEX('Per Invoice'!Y$2:Y$1201,$Z99)))</f>
        <v/>
      </c>
      <c r="Z99" s="16">
        <f>IFERROR(MATCH(Settings!$C$27&amp;"|"&amp;ROWS($Z$2:$Z99),'Per Invoice'!$AB$2:$AB$1201,0),"")</f>
        <v/>
      </c>
    </row>
    <row r="100">
      <c r="A100">
        <f>IF($Z100="","",IF(INDEX('Per Invoice'!A$2:A$1201,$Z100)="","",INDEX('Per Invoice'!A$2:A$1201,$Z100)))</f>
        <v/>
      </c>
      <c r="B100">
        <f>IF($Z100="","",IF(INDEX('Per Invoice'!B$2:B$1201,$Z100)="","",INDEX('Per Invoice'!B$2:B$1201,$Z100)))</f>
        <v/>
      </c>
      <c r="C100">
        <f>IF($Z100="","",IF(INDEX('Per Invoice'!C$2:C$1201,$Z100)="","",INDEX('Per Invoice'!C$2:C$1201,$Z100)))</f>
        <v/>
      </c>
      <c r="D100">
        <f>IF($Z100="","",IF(INDEX('Per Invoice'!D$2:D$1201,$Z100)="","",INDEX('Per Invoice'!D$2:D$1201,$Z100)))</f>
        <v/>
      </c>
      <c r="E100" s="14">
        <f>IF($Z100="","",IF(INDEX('Per Invoice'!E$2:E$1201,$Z100)="","",INDEX('Per Invoice'!E$2:E$1201,$Z100)))</f>
        <v/>
      </c>
      <c r="F100">
        <f>IF($Z100="","",IF(INDEX('Per Invoice'!F$2:F$1201,$Z100)="","",INDEX('Per Invoice'!F$2:F$1201,$Z100)))</f>
        <v/>
      </c>
      <c r="G100">
        <f>IF($Z100="","",IF(INDEX('Per Invoice'!G$2:G$1201,$Z100)="","",INDEX('Per Invoice'!G$2:G$1201,$Z100)))</f>
        <v/>
      </c>
      <c r="H100">
        <f>IF($Z100="","",IF(INDEX('Per Invoice'!H$2:H$1201,$Z100)="","",INDEX('Per Invoice'!H$2:H$1201,$Z100)))</f>
        <v/>
      </c>
      <c r="I100">
        <f>IF($Z100="","",IF(INDEX('Per Invoice'!I$2:I$1201,$Z100)="","",INDEX('Per Invoice'!I$2:I$1201,$Z100)))</f>
        <v/>
      </c>
      <c r="J100">
        <f>IF($Z100="","",IF(INDEX('Per Invoice'!J$2:J$1201,$Z100)="","",INDEX('Per Invoice'!J$2:J$1201,$Z100)))</f>
        <v/>
      </c>
      <c r="K100" s="8">
        <f>IF($Z100="","",IF(INDEX('Per Invoice'!K$2:K$1201,$Z100)="","",INDEX('Per Invoice'!K$2:K$1201,$Z100)))</f>
        <v/>
      </c>
      <c r="L100">
        <f>IF($Z100="","",IF(INDEX('Per Invoice'!L$2:L$1201,$Z100)="","",INDEX('Per Invoice'!L$2:L$1201,$Z100)))</f>
        <v/>
      </c>
      <c r="M100">
        <f>IF($Z100="","",IF(INDEX('Per Invoice'!M$2:M$1201,$Z100)="","",INDEX('Per Invoice'!M$2:M$1201,$Z100)))</f>
        <v/>
      </c>
      <c r="N100">
        <f>IF($Z100="","",IF(INDEX('Per Invoice'!N$2:N$1201,$Z100)="","",INDEX('Per Invoice'!N$2:N$1201,$Z100)))</f>
        <v/>
      </c>
      <c r="O100" s="8">
        <f>IF($Z100="","",IF(INDEX('Per Invoice'!O$2:O$1201,$Z100)="","",INDEX('Per Invoice'!O$2:O$1201,$Z100)))</f>
        <v/>
      </c>
      <c r="P100">
        <f>IF($Z100="","",IF(INDEX('Per Invoice'!P$2:P$1201,$Z100)="","",INDEX('Per Invoice'!P$2:P$1201,$Z100)))</f>
        <v/>
      </c>
      <c r="Q100" s="8">
        <f>IF($Z100="","",IF(INDEX('Per Invoice'!Q$2:Q$1201,$Z100)="","",INDEX('Per Invoice'!Q$2:Q$1201,$Z100)))</f>
        <v/>
      </c>
      <c r="R100" s="8">
        <f>IF($Z100="","",IF(INDEX('Per Invoice'!R$2:R$1201,$Z100)="","",INDEX('Per Invoice'!R$2:R$1201,$Z100)))</f>
        <v/>
      </c>
      <c r="S100">
        <f>IF($Z100="","",IF(INDEX('Per Invoice'!S$2:S$1201,$Z100)="","",INDEX('Per Invoice'!S$2:S$1201,$Z100)))</f>
        <v/>
      </c>
      <c r="T100" s="8">
        <f>IF($Z100="","",IF(INDEX('Per Invoice'!T$2:T$1201,$Z100)="","",INDEX('Per Invoice'!T$2:T$1201,$Z100)))</f>
        <v/>
      </c>
      <c r="U100" s="8">
        <f>IF($Z100="","",IF(INDEX('Per Invoice'!U$2:U$1201,$Z100)="","",INDEX('Per Invoice'!U$2:U$1201,$Z100)))</f>
        <v/>
      </c>
      <c r="V100" s="8">
        <f>IF($Z100="","",IF(INDEX('Per Invoice'!V$2:V$1201,$Z100)="","",INDEX('Per Invoice'!V$2:V$1201,$Z100)))</f>
        <v/>
      </c>
      <c r="W100" s="8">
        <f>IF($Z100="","",IF(INDEX('Per Invoice'!W$2:W$1201,$Z100)="","",INDEX('Per Invoice'!W$2:W$1201,$Z100)))</f>
        <v/>
      </c>
      <c r="X100" s="8">
        <f>IF($Z100="","",IF(INDEX('Per Invoice'!X$2:X$1201,$Z100)="","",INDEX('Per Invoice'!X$2:X$1201,$Z100)))</f>
        <v/>
      </c>
      <c r="Y100" s="8">
        <f>IF($Z100="","",IF(INDEX('Per Invoice'!Y$2:Y$1201,$Z100)="","",INDEX('Per Invoice'!Y$2:Y$1201,$Z100)))</f>
        <v/>
      </c>
      <c r="Z100" s="16">
        <f>IFERROR(MATCH(Settings!$C$27&amp;"|"&amp;ROWS($Z$2:$Z100),'Per Invoice'!$AB$2:$AB$1201,0),"")</f>
        <v/>
      </c>
    </row>
    <row r="101">
      <c r="A101">
        <f>IF($Z101="","",IF(INDEX('Per Invoice'!A$2:A$1201,$Z101)="","",INDEX('Per Invoice'!A$2:A$1201,$Z101)))</f>
        <v/>
      </c>
      <c r="B101">
        <f>IF($Z101="","",IF(INDEX('Per Invoice'!B$2:B$1201,$Z101)="","",INDEX('Per Invoice'!B$2:B$1201,$Z101)))</f>
        <v/>
      </c>
      <c r="C101">
        <f>IF($Z101="","",IF(INDEX('Per Invoice'!C$2:C$1201,$Z101)="","",INDEX('Per Invoice'!C$2:C$1201,$Z101)))</f>
        <v/>
      </c>
      <c r="D101">
        <f>IF($Z101="","",IF(INDEX('Per Invoice'!D$2:D$1201,$Z101)="","",INDEX('Per Invoice'!D$2:D$1201,$Z101)))</f>
        <v/>
      </c>
      <c r="E101" s="14">
        <f>IF($Z101="","",IF(INDEX('Per Invoice'!E$2:E$1201,$Z101)="","",INDEX('Per Invoice'!E$2:E$1201,$Z101)))</f>
        <v/>
      </c>
      <c r="F101">
        <f>IF($Z101="","",IF(INDEX('Per Invoice'!F$2:F$1201,$Z101)="","",INDEX('Per Invoice'!F$2:F$1201,$Z101)))</f>
        <v/>
      </c>
      <c r="G101">
        <f>IF($Z101="","",IF(INDEX('Per Invoice'!G$2:G$1201,$Z101)="","",INDEX('Per Invoice'!G$2:G$1201,$Z101)))</f>
        <v/>
      </c>
      <c r="H101">
        <f>IF($Z101="","",IF(INDEX('Per Invoice'!H$2:H$1201,$Z101)="","",INDEX('Per Invoice'!H$2:H$1201,$Z101)))</f>
        <v/>
      </c>
      <c r="I101">
        <f>IF($Z101="","",IF(INDEX('Per Invoice'!I$2:I$1201,$Z101)="","",INDEX('Per Invoice'!I$2:I$1201,$Z101)))</f>
        <v/>
      </c>
      <c r="J101">
        <f>IF($Z101="","",IF(INDEX('Per Invoice'!J$2:J$1201,$Z101)="","",INDEX('Per Invoice'!J$2:J$1201,$Z101)))</f>
        <v/>
      </c>
      <c r="K101" s="8">
        <f>IF($Z101="","",IF(INDEX('Per Invoice'!K$2:K$1201,$Z101)="","",INDEX('Per Invoice'!K$2:K$1201,$Z101)))</f>
        <v/>
      </c>
      <c r="L101">
        <f>IF($Z101="","",IF(INDEX('Per Invoice'!L$2:L$1201,$Z101)="","",INDEX('Per Invoice'!L$2:L$1201,$Z101)))</f>
        <v/>
      </c>
      <c r="M101">
        <f>IF($Z101="","",IF(INDEX('Per Invoice'!M$2:M$1201,$Z101)="","",INDEX('Per Invoice'!M$2:M$1201,$Z101)))</f>
        <v/>
      </c>
      <c r="N101">
        <f>IF($Z101="","",IF(INDEX('Per Invoice'!N$2:N$1201,$Z101)="","",INDEX('Per Invoice'!N$2:N$1201,$Z101)))</f>
        <v/>
      </c>
      <c r="O101" s="8">
        <f>IF($Z101="","",IF(INDEX('Per Invoice'!O$2:O$1201,$Z101)="","",INDEX('Per Invoice'!O$2:O$1201,$Z101)))</f>
        <v/>
      </c>
      <c r="P101">
        <f>IF($Z101="","",IF(INDEX('Per Invoice'!P$2:P$1201,$Z101)="","",INDEX('Per Invoice'!P$2:P$1201,$Z101)))</f>
        <v/>
      </c>
      <c r="Q101" s="8">
        <f>IF($Z101="","",IF(INDEX('Per Invoice'!Q$2:Q$1201,$Z101)="","",INDEX('Per Invoice'!Q$2:Q$1201,$Z101)))</f>
        <v/>
      </c>
      <c r="R101" s="8">
        <f>IF($Z101="","",IF(INDEX('Per Invoice'!R$2:R$1201,$Z101)="","",INDEX('Per Invoice'!R$2:R$1201,$Z101)))</f>
        <v/>
      </c>
      <c r="S101">
        <f>IF($Z101="","",IF(INDEX('Per Invoice'!S$2:S$1201,$Z101)="","",INDEX('Per Invoice'!S$2:S$1201,$Z101)))</f>
        <v/>
      </c>
      <c r="T101" s="8">
        <f>IF($Z101="","",IF(INDEX('Per Invoice'!T$2:T$1201,$Z101)="","",INDEX('Per Invoice'!T$2:T$1201,$Z101)))</f>
        <v/>
      </c>
      <c r="U101" s="8">
        <f>IF($Z101="","",IF(INDEX('Per Invoice'!U$2:U$1201,$Z101)="","",INDEX('Per Invoice'!U$2:U$1201,$Z101)))</f>
        <v/>
      </c>
      <c r="V101" s="8">
        <f>IF($Z101="","",IF(INDEX('Per Invoice'!V$2:V$1201,$Z101)="","",INDEX('Per Invoice'!V$2:V$1201,$Z101)))</f>
        <v/>
      </c>
      <c r="W101" s="8">
        <f>IF($Z101="","",IF(INDEX('Per Invoice'!W$2:W$1201,$Z101)="","",INDEX('Per Invoice'!W$2:W$1201,$Z101)))</f>
        <v/>
      </c>
      <c r="X101" s="8">
        <f>IF($Z101="","",IF(INDEX('Per Invoice'!X$2:X$1201,$Z101)="","",INDEX('Per Invoice'!X$2:X$1201,$Z101)))</f>
        <v/>
      </c>
      <c r="Y101" s="8">
        <f>IF($Z101="","",IF(INDEX('Per Invoice'!Y$2:Y$1201,$Z101)="","",INDEX('Per Invoice'!Y$2:Y$1201,$Z101)))</f>
        <v/>
      </c>
      <c r="Z101" s="16">
        <f>IFERROR(MATCH(Settings!$C$27&amp;"|"&amp;ROWS($Z$2:$Z101),'Per Invoice'!$AB$2:$AB$1201,0),"")</f>
        <v/>
      </c>
    </row>
    <row r="102">
      <c r="A102">
        <f>IF($Z102="","",IF(INDEX('Per Invoice'!A$2:A$1201,$Z102)="","",INDEX('Per Invoice'!A$2:A$1201,$Z102)))</f>
        <v/>
      </c>
      <c r="B102">
        <f>IF($Z102="","",IF(INDEX('Per Invoice'!B$2:B$1201,$Z102)="","",INDEX('Per Invoice'!B$2:B$1201,$Z102)))</f>
        <v/>
      </c>
      <c r="C102">
        <f>IF($Z102="","",IF(INDEX('Per Invoice'!C$2:C$1201,$Z102)="","",INDEX('Per Invoice'!C$2:C$1201,$Z102)))</f>
        <v/>
      </c>
      <c r="D102">
        <f>IF($Z102="","",IF(INDEX('Per Invoice'!D$2:D$1201,$Z102)="","",INDEX('Per Invoice'!D$2:D$1201,$Z102)))</f>
        <v/>
      </c>
      <c r="E102" s="14">
        <f>IF($Z102="","",IF(INDEX('Per Invoice'!E$2:E$1201,$Z102)="","",INDEX('Per Invoice'!E$2:E$1201,$Z102)))</f>
        <v/>
      </c>
      <c r="F102">
        <f>IF($Z102="","",IF(INDEX('Per Invoice'!F$2:F$1201,$Z102)="","",INDEX('Per Invoice'!F$2:F$1201,$Z102)))</f>
        <v/>
      </c>
      <c r="G102">
        <f>IF($Z102="","",IF(INDEX('Per Invoice'!G$2:G$1201,$Z102)="","",INDEX('Per Invoice'!G$2:G$1201,$Z102)))</f>
        <v/>
      </c>
      <c r="H102">
        <f>IF($Z102="","",IF(INDEX('Per Invoice'!H$2:H$1201,$Z102)="","",INDEX('Per Invoice'!H$2:H$1201,$Z102)))</f>
        <v/>
      </c>
      <c r="I102">
        <f>IF($Z102="","",IF(INDEX('Per Invoice'!I$2:I$1201,$Z102)="","",INDEX('Per Invoice'!I$2:I$1201,$Z102)))</f>
        <v/>
      </c>
      <c r="J102">
        <f>IF($Z102="","",IF(INDEX('Per Invoice'!J$2:J$1201,$Z102)="","",INDEX('Per Invoice'!J$2:J$1201,$Z102)))</f>
        <v/>
      </c>
      <c r="K102" s="8">
        <f>IF($Z102="","",IF(INDEX('Per Invoice'!K$2:K$1201,$Z102)="","",INDEX('Per Invoice'!K$2:K$1201,$Z102)))</f>
        <v/>
      </c>
      <c r="L102">
        <f>IF($Z102="","",IF(INDEX('Per Invoice'!L$2:L$1201,$Z102)="","",INDEX('Per Invoice'!L$2:L$1201,$Z102)))</f>
        <v/>
      </c>
      <c r="M102">
        <f>IF($Z102="","",IF(INDEX('Per Invoice'!M$2:M$1201,$Z102)="","",INDEX('Per Invoice'!M$2:M$1201,$Z102)))</f>
        <v/>
      </c>
      <c r="N102">
        <f>IF($Z102="","",IF(INDEX('Per Invoice'!N$2:N$1201,$Z102)="","",INDEX('Per Invoice'!N$2:N$1201,$Z102)))</f>
        <v/>
      </c>
      <c r="O102" s="8">
        <f>IF($Z102="","",IF(INDEX('Per Invoice'!O$2:O$1201,$Z102)="","",INDEX('Per Invoice'!O$2:O$1201,$Z102)))</f>
        <v/>
      </c>
      <c r="P102">
        <f>IF($Z102="","",IF(INDEX('Per Invoice'!P$2:P$1201,$Z102)="","",INDEX('Per Invoice'!P$2:P$1201,$Z102)))</f>
        <v/>
      </c>
      <c r="Q102" s="8">
        <f>IF($Z102="","",IF(INDEX('Per Invoice'!Q$2:Q$1201,$Z102)="","",INDEX('Per Invoice'!Q$2:Q$1201,$Z102)))</f>
        <v/>
      </c>
      <c r="R102" s="8">
        <f>IF($Z102="","",IF(INDEX('Per Invoice'!R$2:R$1201,$Z102)="","",INDEX('Per Invoice'!R$2:R$1201,$Z102)))</f>
        <v/>
      </c>
      <c r="S102">
        <f>IF($Z102="","",IF(INDEX('Per Invoice'!S$2:S$1201,$Z102)="","",INDEX('Per Invoice'!S$2:S$1201,$Z102)))</f>
        <v/>
      </c>
      <c r="T102" s="8">
        <f>IF($Z102="","",IF(INDEX('Per Invoice'!T$2:T$1201,$Z102)="","",INDEX('Per Invoice'!T$2:T$1201,$Z102)))</f>
        <v/>
      </c>
      <c r="U102" s="8">
        <f>IF($Z102="","",IF(INDEX('Per Invoice'!U$2:U$1201,$Z102)="","",INDEX('Per Invoice'!U$2:U$1201,$Z102)))</f>
        <v/>
      </c>
      <c r="V102" s="8">
        <f>IF($Z102="","",IF(INDEX('Per Invoice'!V$2:V$1201,$Z102)="","",INDEX('Per Invoice'!V$2:V$1201,$Z102)))</f>
        <v/>
      </c>
      <c r="W102" s="8">
        <f>IF($Z102="","",IF(INDEX('Per Invoice'!W$2:W$1201,$Z102)="","",INDEX('Per Invoice'!W$2:W$1201,$Z102)))</f>
        <v/>
      </c>
      <c r="X102" s="8">
        <f>IF($Z102="","",IF(INDEX('Per Invoice'!X$2:X$1201,$Z102)="","",INDEX('Per Invoice'!X$2:X$1201,$Z102)))</f>
        <v/>
      </c>
      <c r="Y102" s="8">
        <f>IF($Z102="","",IF(INDEX('Per Invoice'!Y$2:Y$1201,$Z102)="","",INDEX('Per Invoice'!Y$2:Y$1201,$Z102)))</f>
        <v/>
      </c>
      <c r="Z102" s="16">
        <f>IFERROR(MATCH(Settings!$C$27&amp;"|"&amp;ROWS($Z$2:$Z102),'Per Invoice'!$AB$2:$AB$1201,0),"")</f>
        <v/>
      </c>
    </row>
    <row r="103">
      <c r="A103">
        <f>IF($Z103="","",IF(INDEX('Per Invoice'!A$2:A$1201,$Z103)="","",INDEX('Per Invoice'!A$2:A$1201,$Z103)))</f>
        <v/>
      </c>
      <c r="B103">
        <f>IF($Z103="","",IF(INDEX('Per Invoice'!B$2:B$1201,$Z103)="","",INDEX('Per Invoice'!B$2:B$1201,$Z103)))</f>
        <v/>
      </c>
      <c r="C103">
        <f>IF($Z103="","",IF(INDEX('Per Invoice'!C$2:C$1201,$Z103)="","",INDEX('Per Invoice'!C$2:C$1201,$Z103)))</f>
        <v/>
      </c>
      <c r="D103">
        <f>IF($Z103="","",IF(INDEX('Per Invoice'!D$2:D$1201,$Z103)="","",INDEX('Per Invoice'!D$2:D$1201,$Z103)))</f>
        <v/>
      </c>
      <c r="E103" s="14">
        <f>IF($Z103="","",IF(INDEX('Per Invoice'!E$2:E$1201,$Z103)="","",INDEX('Per Invoice'!E$2:E$1201,$Z103)))</f>
        <v/>
      </c>
      <c r="F103">
        <f>IF($Z103="","",IF(INDEX('Per Invoice'!F$2:F$1201,$Z103)="","",INDEX('Per Invoice'!F$2:F$1201,$Z103)))</f>
        <v/>
      </c>
      <c r="G103">
        <f>IF($Z103="","",IF(INDEX('Per Invoice'!G$2:G$1201,$Z103)="","",INDEX('Per Invoice'!G$2:G$1201,$Z103)))</f>
        <v/>
      </c>
      <c r="H103">
        <f>IF($Z103="","",IF(INDEX('Per Invoice'!H$2:H$1201,$Z103)="","",INDEX('Per Invoice'!H$2:H$1201,$Z103)))</f>
        <v/>
      </c>
      <c r="I103">
        <f>IF($Z103="","",IF(INDEX('Per Invoice'!I$2:I$1201,$Z103)="","",INDEX('Per Invoice'!I$2:I$1201,$Z103)))</f>
        <v/>
      </c>
      <c r="J103">
        <f>IF($Z103="","",IF(INDEX('Per Invoice'!J$2:J$1201,$Z103)="","",INDEX('Per Invoice'!J$2:J$1201,$Z103)))</f>
        <v/>
      </c>
      <c r="K103" s="8">
        <f>IF($Z103="","",IF(INDEX('Per Invoice'!K$2:K$1201,$Z103)="","",INDEX('Per Invoice'!K$2:K$1201,$Z103)))</f>
        <v/>
      </c>
      <c r="L103">
        <f>IF($Z103="","",IF(INDEX('Per Invoice'!L$2:L$1201,$Z103)="","",INDEX('Per Invoice'!L$2:L$1201,$Z103)))</f>
        <v/>
      </c>
      <c r="M103">
        <f>IF($Z103="","",IF(INDEX('Per Invoice'!M$2:M$1201,$Z103)="","",INDEX('Per Invoice'!M$2:M$1201,$Z103)))</f>
        <v/>
      </c>
      <c r="N103">
        <f>IF($Z103="","",IF(INDEX('Per Invoice'!N$2:N$1201,$Z103)="","",INDEX('Per Invoice'!N$2:N$1201,$Z103)))</f>
        <v/>
      </c>
      <c r="O103" s="8">
        <f>IF($Z103="","",IF(INDEX('Per Invoice'!O$2:O$1201,$Z103)="","",INDEX('Per Invoice'!O$2:O$1201,$Z103)))</f>
        <v/>
      </c>
      <c r="P103">
        <f>IF($Z103="","",IF(INDEX('Per Invoice'!P$2:P$1201,$Z103)="","",INDEX('Per Invoice'!P$2:P$1201,$Z103)))</f>
        <v/>
      </c>
      <c r="Q103" s="8">
        <f>IF($Z103="","",IF(INDEX('Per Invoice'!Q$2:Q$1201,$Z103)="","",INDEX('Per Invoice'!Q$2:Q$1201,$Z103)))</f>
        <v/>
      </c>
      <c r="R103" s="8">
        <f>IF($Z103="","",IF(INDEX('Per Invoice'!R$2:R$1201,$Z103)="","",INDEX('Per Invoice'!R$2:R$1201,$Z103)))</f>
        <v/>
      </c>
      <c r="S103">
        <f>IF($Z103="","",IF(INDEX('Per Invoice'!S$2:S$1201,$Z103)="","",INDEX('Per Invoice'!S$2:S$1201,$Z103)))</f>
        <v/>
      </c>
      <c r="T103" s="8">
        <f>IF($Z103="","",IF(INDEX('Per Invoice'!T$2:T$1201,$Z103)="","",INDEX('Per Invoice'!T$2:T$1201,$Z103)))</f>
        <v/>
      </c>
      <c r="U103" s="8">
        <f>IF($Z103="","",IF(INDEX('Per Invoice'!U$2:U$1201,$Z103)="","",INDEX('Per Invoice'!U$2:U$1201,$Z103)))</f>
        <v/>
      </c>
      <c r="V103" s="8">
        <f>IF($Z103="","",IF(INDEX('Per Invoice'!V$2:V$1201,$Z103)="","",INDEX('Per Invoice'!V$2:V$1201,$Z103)))</f>
        <v/>
      </c>
      <c r="W103" s="8">
        <f>IF($Z103="","",IF(INDEX('Per Invoice'!W$2:W$1201,$Z103)="","",INDEX('Per Invoice'!W$2:W$1201,$Z103)))</f>
        <v/>
      </c>
      <c r="X103" s="8">
        <f>IF($Z103="","",IF(INDEX('Per Invoice'!X$2:X$1201,$Z103)="","",INDEX('Per Invoice'!X$2:X$1201,$Z103)))</f>
        <v/>
      </c>
      <c r="Y103" s="8">
        <f>IF($Z103="","",IF(INDEX('Per Invoice'!Y$2:Y$1201,$Z103)="","",INDEX('Per Invoice'!Y$2:Y$1201,$Z103)))</f>
        <v/>
      </c>
      <c r="Z103" s="16">
        <f>IFERROR(MATCH(Settings!$C$27&amp;"|"&amp;ROWS($Z$2:$Z103),'Per Invoice'!$AB$2:$AB$1201,0),"")</f>
        <v/>
      </c>
    </row>
    <row r="104">
      <c r="A104">
        <f>IF($Z104="","",IF(INDEX('Per Invoice'!A$2:A$1201,$Z104)="","",INDEX('Per Invoice'!A$2:A$1201,$Z104)))</f>
        <v/>
      </c>
      <c r="B104">
        <f>IF($Z104="","",IF(INDEX('Per Invoice'!B$2:B$1201,$Z104)="","",INDEX('Per Invoice'!B$2:B$1201,$Z104)))</f>
        <v/>
      </c>
      <c r="C104">
        <f>IF($Z104="","",IF(INDEX('Per Invoice'!C$2:C$1201,$Z104)="","",INDEX('Per Invoice'!C$2:C$1201,$Z104)))</f>
        <v/>
      </c>
      <c r="D104">
        <f>IF($Z104="","",IF(INDEX('Per Invoice'!D$2:D$1201,$Z104)="","",INDEX('Per Invoice'!D$2:D$1201,$Z104)))</f>
        <v/>
      </c>
      <c r="E104" s="14">
        <f>IF($Z104="","",IF(INDEX('Per Invoice'!E$2:E$1201,$Z104)="","",INDEX('Per Invoice'!E$2:E$1201,$Z104)))</f>
        <v/>
      </c>
      <c r="F104">
        <f>IF($Z104="","",IF(INDEX('Per Invoice'!F$2:F$1201,$Z104)="","",INDEX('Per Invoice'!F$2:F$1201,$Z104)))</f>
        <v/>
      </c>
      <c r="G104">
        <f>IF($Z104="","",IF(INDEX('Per Invoice'!G$2:G$1201,$Z104)="","",INDEX('Per Invoice'!G$2:G$1201,$Z104)))</f>
        <v/>
      </c>
      <c r="H104">
        <f>IF($Z104="","",IF(INDEX('Per Invoice'!H$2:H$1201,$Z104)="","",INDEX('Per Invoice'!H$2:H$1201,$Z104)))</f>
        <v/>
      </c>
      <c r="I104">
        <f>IF($Z104="","",IF(INDEX('Per Invoice'!I$2:I$1201,$Z104)="","",INDEX('Per Invoice'!I$2:I$1201,$Z104)))</f>
        <v/>
      </c>
      <c r="J104">
        <f>IF($Z104="","",IF(INDEX('Per Invoice'!J$2:J$1201,$Z104)="","",INDEX('Per Invoice'!J$2:J$1201,$Z104)))</f>
        <v/>
      </c>
      <c r="K104" s="8">
        <f>IF($Z104="","",IF(INDEX('Per Invoice'!K$2:K$1201,$Z104)="","",INDEX('Per Invoice'!K$2:K$1201,$Z104)))</f>
        <v/>
      </c>
      <c r="L104">
        <f>IF($Z104="","",IF(INDEX('Per Invoice'!L$2:L$1201,$Z104)="","",INDEX('Per Invoice'!L$2:L$1201,$Z104)))</f>
        <v/>
      </c>
      <c r="M104">
        <f>IF($Z104="","",IF(INDEX('Per Invoice'!M$2:M$1201,$Z104)="","",INDEX('Per Invoice'!M$2:M$1201,$Z104)))</f>
        <v/>
      </c>
      <c r="N104">
        <f>IF($Z104="","",IF(INDEX('Per Invoice'!N$2:N$1201,$Z104)="","",INDEX('Per Invoice'!N$2:N$1201,$Z104)))</f>
        <v/>
      </c>
      <c r="O104" s="8">
        <f>IF($Z104="","",IF(INDEX('Per Invoice'!O$2:O$1201,$Z104)="","",INDEX('Per Invoice'!O$2:O$1201,$Z104)))</f>
        <v/>
      </c>
      <c r="P104">
        <f>IF($Z104="","",IF(INDEX('Per Invoice'!P$2:P$1201,$Z104)="","",INDEX('Per Invoice'!P$2:P$1201,$Z104)))</f>
        <v/>
      </c>
      <c r="Q104" s="8">
        <f>IF($Z104="","",IF(INDEX('Per Invoice'!Q$2:Q$1201,$Z104)="","",INDEX('Per Invoice'!Q$2:Q$1201,$Z104)))</f>
        <v/>
      </c>
      <c r="R104" s="8">
        <f>IF($Z104="","",IF(INDEX('Per Invoice'!R$2:R$1201,$Z104)="","",INDEX('Per Invoice'!R$2:R$1201,$Z104)))</f>
        <v/>
      </c>
      <c r="S104">
        <f>IF($Z104="","",IF(INDEX('Per Invoice'!S$2:S$1201,$Z104)="","",INDEX('Per Invoice'!S$2:S$1201,$Z104)))</f>
        <v/>
      </c>
      <c r="T104" s="8">
        <f>IF($Z104="","",IF(INDEX('Per Invoice'!T$2:T$1201,$Z104)="","",INDEX('Per Invoice'!T$2:T$1201,$Z104)))</f>
        <v/>
      </c>
      <c r="U104" s="8">
        <f>IF($Z104="","",IF(INDEX('Per Invoice'!U$2:U$1201,$Z104)="","",INDEX('Per Invoice'!U$2:U$1201,$Z104)))</f>
        <v/>
      </c>
      <c r="V104" s="8">
        <f>IF($Z104="","",IF(INDEX('Per Invoice'!V$2:V$1201,$Z104)="","",INDEX('Per Invoice'!V$2:V$1201,$Z104)))</f>
        <v/>
      </c>
      <c r="W104" s="8">
        <f>IF($Z104="","",IF(INDEX('Per Invoice'!W$2:W$1201,$Z104)="","",INDEX('Per Invoice'!W$2:W$1201,$Z104)))</f>
        <v/>
      </c>
      <c r="X104" s="8">
        <f>IF($Z104="","",IF(INDEX('Per Invoice'!X$2:X$1201,$Z104)="","",INDEX('Per Invoice'!X$2:X$1201,$Z104)))</f>
        <v/>
      </c>
      <c r="Y104" s="8">
        <f>IF($Z104="","",IF(INDEX('Per Invoice'!Y$2:Y$1201,$Z104)="","",INDEX('Per Invoice'!Y$2:Y$1201,$Z104)))</f>
        <v/>
      </c>
      <c r="Z104" s="16">
        <f>IFERROR(MATCH(Settings!$C$27&amp;"|"&amp;ROWS($Z$2:$Z104),'Per Invoice'!$AB$2:$AB$1201,0),"")</f>
        <v/>
      </c>
    </row>
    <row r="105">
      <c r="A105">
        <f>IF($Z105="","",IF(INDEX('Per Invoice'!A$2:A$1201,$Z105)="","",INDEX('Per Invoice'!A$2:A$1201,$Z105)))</f>
        <v/>
      </c>
      <c r="B105">
        <f>IF($Z105="","",IF(INDEX('Per Invoice'!B$2:B$1201,$Z105)="","",INDEX('Per Invoice'!B$2:B$1201,$Z105)))</f>
        <v/>
      </c>
      <c r="C105">
        <f>IF($Z105="","",IF(INDEX('Per Invoice'!C$2:C$1201,$Z105)="","",INDEX('Per Invoice'!C$2:C$1201,$Z105)))</f>
        <v/>
      </c>
      <c r="D105">
        <f>IF($Z105="","",IF(INDEX('Per Invoice'!D$2:D$1201,$Z105)="","",INDEX('Per Invoice'!D$2:D$1201,$Z105)))</f>
        <v/>
      </c>
      <c r="E105" s="14">
        <f>IF($Z105="","",IF(INDEX('Per Invoice'!E$2:E$1201,$Z105)="","",INDEX('Per Invoice'!E$2:E$1201,$Z105)))</f>
        <v/>
      </c>
      <c r="F105">
        <f>IF($Z105="","",IF(INDEX('Per Invoice'!F$2:F$1201,$Z105)="","",INDEX('Per Invoice'!F$2:F$1201,$Z105)))</f>
        <v/>
      </c>
      <c r="G105">
        <f>IF($Z105="","",IF(INDEX('Per Invoice'!G$2:G$1201,$Z105)="","",INDEX('Per Invoice'!G$2:G$1201,$Z105)))</f>
        <v/>
      </c>
      <c r="H105">
        <f>IF($Z105="","",IF(INDEX('Per Invoice'!H$2:H$1201,$Z105)="","",INDEX('Per Invoice'!H$2:H$1201,$Z105)))</f>
        <v/>
      </c>
      <c r="I105">
        <f>IF($Z105="","",IF(INDEX('Per Invoice'!I$2:I$1201,$Z105)="","",INDEX('Per Invoice'!I$2:I$1201,$Z105)))</f>
        <v/>
      </c>
      <c r="J105">
        <f>IF($Z105="","",IF(INDEX('Per Invoice'!J$2:J$1201,$Z105)="","",INDEX('Per Invoice'!J$2:J$1201,$Z105)))</f>
        <v/>
      </c>
      <c r="K105" s="8">
        <f>IF($Z105="","",IF(INDEX('Per Invoice'!K$2:K$1201,$Z105)="","",INDEX('Per Invoice'!K$2:K$1201,$Z105)))</f>
        <v/>
      </c>
      <c r="L105">
        <f>IF($Z105="","",IF(INDEX('Per Invoice'!L$2:L$1201,$Z105)="","",INDEX('Per Invoice'!L$2:L$1201,$Z105)))</f>
        <v/>
      </c>
      <c r="M105">
        <f>IF($Z105="","",IF(INDEX('Per Invoice'!M$2:M$1201,$Z105)="","",INDEX('Per Invoice'!M$2:M$1201,$Z105)))</f>
        <v/>
      </c>
      <c r="N105">
        <f>IF($Z105="","",IF(INDEX('Per Invoice'!N$2:N$1201,$Z105)="","",INDEX('Per Invoice'!N$2:N$1201,$Z105)))</f>
        <v/>
      </c>
      <c r="O105" s="8">
        <f>IF($Z105="","",IF(INDEX('Per Invoice'!O$2:O$1201,$Z105)="","",INDEX('Per Invoice'!O$2:O$1201,$Z105)))</f>
        <v/>
      </c>
      <c r="P105">
        <f>IF($Z105="","",IF(INDEX('Per Invoice'!P$2:P$1201,$Z105)="","",INDEX('Per Invoice'!P$2:P$1201,$Z105)))</f>
        <v/>
      </c>
      <c r="Q105" s="8">
        <f>IF($Z105="","",IF(INDEX('Per Invoice'!Q$2:Q$1201,$Z105)="","",INDEX('Per Invoice'!Q$2:Q$1201,$Z105)))</f>
        <v/>
      </c>
      <c r="R105" s="8">
        <f>IF($Z105="","",IF(INDEX('Per Invoice'!R$2:R$1201,$Z105)="","",INDEX('Per Invoice'!R$2:R$1201,$Z105)))</f>
        <v/>
      </c>
      <c r="S105">
        <f>IF($Z105="","",IF(INDEX('Per Invoice'!S$2:S$1201,$Z105)="","",INDEX('Per Invoice'!S$2:S$1201,$Z105)))</f>
        <v/>
      </c>
      <c r="T105" s="8">
        <f>IF($Z105="","",IF(INDEX('Per Invoice'!T$2:T$1201,$Z105)="","",INDEX('Per Invoice'!T$2:T$1201,$Z105)))</f>
        <v/>
      </c>
      <c r="U105" s="8">
        <f>IF($Z105="","",IF(INDEX('Per Invoice'!U$2:U$1201,$Z105)="","",INDEX('Per Invoice'!U$2:U$1201,$Z105)))</f>
        <v/>
      </c>
      <c r="V105" s="8">
        <f>IF($Z105="","",IF(INDEX('Per Invoice'!V$2:V$1201,$Z105)="","",INDEX('Per Invoice'!V$2:V$1201,$Z105)))</f>
        <v/>
      </c>
      <c r="W105" s="8">
        <f>IF($Z105="","",IF(INDEX('Per Invoice'!W$2:W$1201,$Z105)="","",INDEX('Per Invoice'!W$2:W$1201,$Z105)))</f>
        <v/>
      </c>
      <c r="X105" s="8">
        <f>IF($Z105="","",IF(INDEX('Per Invoice'!X$2:X$1201,$Z105)="","",INDEX('Per Invoice'!X$2:X$1201,$Z105)))</f>
        <v/>
      </c>
      <c r="Y105" s="8">
        <f>IF($Z105="","",IF(INDEX('Per Invoice'!Y$2:Y$1201,$Z105)="","",INDEX('Per Invoice'!Y$2:Y$1201,$Z105)))</f>
        <v/>
      </c>
      <c r="Z105" s="16">
        <f>IFERROR(MATCH(Settings!$C$27&amp;"|"&amp;ROWS($Z$2:$Z105),'Per Invoice'!$AB$2:$AB$1201,0),"")</f>
        <v/>
      </c>
    </row>
    <row r="106">
      <c r="A106">
        <f>IF($Z106="","",IF(INDEX('Per Invoice'!A$2:A$1201,$Z106)="","",INDEX('Per Invoice'!A$2:A$1201,$Z106)))</f>
        <v/>
      </c>
      <c r="B106">
        <f>IF($Z106="","",IF(INDEX('Per Invoice'!B$2:B$1201,$Z106)="","",INDEX('Per Invoice'!B$2:B$1201,$Z106)))</f>
        <v/>
      </c>
      <c r="C106">
        <f>IF($Z106="","",IF(INDEX('Per Invoice'!C$2:C$1201,$Z106)="","",INDEX('Per Invoice'!C$2:C$1201,$Z106)))</f>
        <v/>
      </c>
      <c r="D106">
        <f>IF($Z106="","",IF(INDEX('Per Invoice'!D$2:D$1201,$Z106)="","",INDEX('Per Invoice'!D$2:D$1201,$Z106)))</f>
        <v/>
      </c>
      <c r="E106" s="14">
        <f>IF($Z106="","",IF(INDEX('Per Invoice'!E$2:E$1201,$Z106)="","",INDEX('Per Invoice'!E$2:E$1201,$Z106)))</f>
        <v/>
      </c>
      <c r="F106">
        <f>IF($Z106="","",IF(INDEX('Per Invoice'!F$2:F$1201,$Z106)="","",INDEX('Per Invoice'!F$2:F$1201,$Z106)))</f>
        <v/>
      </c>
      <c r="G106">
        <f>IF($Z106="","",IF(INDEX('Per Invoice'!G$2:G$1201,$Z106)="","",INDEX('Per Invoice'!G$2:G$1201,$Z106)))</f>
        <v/>
      </c>
      <c r="H106">
        <f>IF($Z106="","",IF(INDEX('Per Invoice'!H$2:H$1201,$Z106)="","",INDEX('Per Invoice'!H$2:H$1201,$Z106)))</f>
        <v/>
      </c>
      <c r="I106">
        <f>IF($Z106="","",IF(INDEX('Per Invoice'!I$2:I$1201,$Z106)="","",INDEX('Per Invoice'!I$2:I$1201,$Z106)))</f>
        <v/>
      </c>
      <c r="J106">
        <f>IF($Z106="","",IF(INDEX('Per Invoice'!J$2:J$1201,$Z106)="","",INDEX('Per Invoice'!J$2:J$1201,$Z106)))</f>
        <v/>
      </c>
      <c r="K106" s="8">
        <f>IF($Z106="","",IF(INDEX('Per Invoice'!K$2:K$1201,$Z106)="","",INDEX('Per Invoice'!K$2:K$1201,$Z106)))</f>
        <v/>
      </c>
      <c r="L106">
        <f>IF($Z106="","",IF(INDEX('Per Invoice'!L$2:L$1201,$Z106)="","",INDEX('Per Invoice'!L$2:L$1201,$Z106)))</f>
        <v/>
      </c>
      <c r="M106">
        <f>IF($Z106="","",IF(INDEX('Per Invoice'!M$2:M$1201,$Z106)="","",INDEX('Per Invoice'!M$2:M$1201,$Z106)))</f>
        <v/>
      </c>
      <c r="N106">
        <f>IF($Z106="","",IF(INDEX('Per Invoice'!N$2:N$1201,$Z106)="","",INDEX('Per Invoice'!N$2:N$1201,$Z106)))</f>
        <v/>
      </c>
      <c r="O106" s="8">
        <f>IF($Z106="","",IF(INDEX('Per Invoice'!O$2:O$1201,$Z106)="","",INDEX('Per Invoice'!O$2:O$1201,$Z106)))</f>
        <v/>
      </c>
      <c r="P106">
        <f>IF($Z106="","",IF(INDEX('Per Invoice'!P$2:P$1201,$Z106)="","",INDEX('Per Invoice'!P$2:P$1201,$Z106)))</f>
        <v/>
      </c>
      <c r="Q106" s="8">
        <f>IF($Z106="","",IF(INDEX('Per Invoice'!Q$2:Q$1201,$Z106)="","",INDEX('Per Invoice'!Q$2:Q$1201,$Z106)))</f>
        <v/>
      </c>
      <c r="R106" s="8">
        <f>IF($Z106="","",IF(INDEX('Per Invoice'!R$2:R$1201,$Z106)="","",INDEX('Per Invoice'!R$2:R$1201,$Z106)))</f>
        <v/>
      </c>
      <c r="S106">
        <f>IF($Z106="","",IF(INDEX('Per Invoice'!S$2:S$1201,$Z106)="","",INDEX('Per Invoice'!S$2:S$1201,$Z106)))</f>
        <v/>
      </c>
      <c r="T106" s="8">
        <f>IF($Z106="","",IF(INDEX('Per Invoice'!T$2:T$1201,$Z106)="","",INDEX('Per Invoice'!T$2:T$1201,$Z106)))</f>
        <v/>
      </c>
      <c r="U106" s="8">
        <f>IF($Z106="","",IF(INDEX('Per Invoice'!U$2:U$1201,$Z106)="","",INDEX('Per Invoice'!U$2:U$1201,$Z106)))</f>
        <v/>
      </c>
      <c r="V106" s="8">
        <f>IF($Z106="","",IF(INDEX('Per Invoice'!V$2:V$1201,$Z106)="","",INDEX('Per Invoice'!V$2:V$1201,$Z106)))</f>
        <v/>
      </c>
      <c r="W106" s="8">
        <f>IF($Z106="","",IF(INDEX('Per Invoice'!W$2:W$1201,$Z106)="","",INDEX('Per Invoice'!W$2:W$1201,$Z106)))</f>
        <v/>
      </c>
      <c r="X106" s="8">
        <f>IF($Z106="","",IF(INDEX('Per Invoice'!X$2:X$1201,$Z106)="","",INDEX('Per Invoice'!X$2:X$1201,$Z106)))</f>
        <v/>
      </c>
      <c r="Y106" s="8">
        <f>IF($Z106="","",IF(INDEX('Per Invoice'!Y$2:Y$1201,$Z106)="","",INDEX('Per Invoice'!Y$2:Y$1201,$Z106)))</f>
        <v/>
      </c>
      <c r="Z106" s="16">
        <f>IFERROR(MATCH(Settings!$C$27&amp;"|"&amp;ROWS($Z$2:$Z106),'Per Invoice'!$AB$2:$AB$1201,0),"")</f>
        <v/>
      </c>
    </row>
    <row r="107">
      <c r="A107">
        <f>IF($Z107="","",IF(INDEX('Per Invoice'!A$2:A$1201,$Z107)="","",INDEX('Per Invoice'!A$2:A$1201,$Z107)))</f>
        <v/>
      </c>
      <c r="B107">
        <f>IF($Z107="","",IF(INDEX('Per Invoice'!B$2:B$1201,$Z107)="","",INDEX('Per Invoice'!B$2:B$1201,$Z107)))</f>
        <v/>
      </c>
      <c r="C107">
        <f>IF($Z107="","",IF(INDEX('Per Invoice'!C$2:C$1201,$Z107)="","",INDEX('Per Invoice'!C$2:C$1201,$Z107)))</f>
        <v/>
      </c>
      <c r="D107">
        <f>IF($Z107="","",IF(INDEX('Per Invoice'!D$2:D$1201,$Z107)="","",INDEX('Per Invoice'!D$2:D$1201,$Z107)))</f>
        <v/>
      </c>
      <c r="E107" s="14">
        <f>IF($Z107="","",IF(INDEX('Per Invoice'!E$2:E$1201,$Z107)="","",INDEX('Per Invoice'!E$2:E$1201,$Z107)))</f>
        <v/>
      </c>
      <c r="F107">
        <f>IF($Z107="","",IF(INDEX('Per Invoice'!F$2:F$1201,$Z107)="","",INDEX('Per Invoice'!F$2:F$1201,$Z107)))</f>
        <v/>
      </c>
      <c r="G107">
        <f>IF($Z107="","",IF(INDEX('Per Invoice'!G$2:G$1201,$Z107)="","",INDEX('Per Invoice'!G$2:G$1201,$Z107)))</f>
        <v/>
      </c>
      <c r="H107">
        <f>IF($Z107="","",IF(INDEX('Per Invoice'!H$2:H$1201,$Z107)="","",INDEX('Per Invoice'!H$2:H$1201,$Z107)))</f>
        <v/>
      </c>
      <c r="I107">
        <f>IF($Z107="","",IF(INDEX('Per Invoice'!I$2:I$1201,$Z107)="","",INDEX('Per Invoice'!I$2:I$1201,$Z107)))</f>
        <v/>
      </c>
      <c r="J107">
        <f>IF($Z107="","",IF(INDEX('Per Invoice'!J$2:J$1201,$Z107)="","",INDEX('Per Invoice'!J$2:J$1201,$Z107)))</f>
        <v/>
      </c>
      <c r="K107" s="8">
        <f>IF($Z107="","",IF(INDEX('Per Invoice'!K$2:K$1201,$Z107)="","",INDEX('Per Invoice'!K$2:K$1201,$Z107)))</f>
        <v/>
      </c>
      <c r="L107">
        <f>IF($Z107="","",IF(INDEX('Per Invoice'!L$2:L$1201,$Z107)="","",INDEX('Per Invoice'!L$2:L$1201,$Z107)))</f>
        <v/>
      </c>
      <c r="M107">
        <f>IF($Z107="","",IF(INDEX('Per Invoice'!M$2:M$1201,$Z107)="","",INDEX('Per Invoice'!M$2:M$1201,$Z107)))</f>
        <v/>
      </c>
      <c r="N107">
        <f>IF($Z107="","",IF(INDEX('Per Invoice'!N$2:N$1201,$Z107)="","",INDEX('Per Invoice'!N$2:N$1201,$Z107)))</f>
        <v/>
      </c>
      <c r="O107" s="8">
        <f>IF($Z107="","",IF(INDEX('Per Invoice'!O$2:O$1201,$Z107)="","",INDEX('Per Invoice'!O$2:O$1201,$Z107)))</f>
        <v/>
      </c>
      <c r="P107">
        <f>IF($Z107="","",IF(INDEX('Per Invoice'!P$2:P$1201,$Z107)="","",INDEX('Per Invoice'!P$2:P$1201,$Z107)))</f>
        <v/>
      </c>
      <c r="Q107" s="8">
        <f>IF($Z107="","",IF(INDEX('Per Invoice'!Q$2:Q$1201,$Z107)="","",INDEX('Per Invoice'!Q$2:Q$1201,$Z107)))</f>
        <v/>
      </c>
      <c r="R107" s="8">
        <f>IF($Z107="","",IF(INDEX('Per Invoice'!R$2:R$1201,$Z107)="","",INDEX('Per Invoice'!R$2:R$1201,$Z107)))</f>
        <v/>
      </c>
      <c r="S107">
        <f>IF($Z107="","",IF(INDEX('Per Invoice'!S$2:S$1201,$Z107)="","",INDEX('Per Invoice'!S$2:S$1201,$Z107)))</f>
        <v/>
      </c>
      <c r="T107" s="8">
        <f>IF($Z107="","",IF(INDEX('Per Invoice'!T$2:T$1201,$Z107)="","",INDEX('Per Invoice'!T$2:T$1201,$Z107)))</f>
        <v/>
      </c>
      <c r="U107" s="8">
        <f>IF($Z107="","",IF(INDEX('Per Invoice'!U$2:U$1201,$Z107)="","",INDEX('Per Invoice'!U$2:U$1201,$Z107)))</f>
        <v/>
      </c>
      <c r="V107" s="8">
        <f>IF($Z107="","",IF(INDEX('Per Invoice'!V$2:V$1201,$Z107)="","",INDEX('Per Invoice'!V$2:V$1201,$Z107)))</f>
        <v/>
      </c>
      <c r="W107" s="8">
        <f>IF($Z107="","",IF(INDEX('Per Invoice'!W$2:W$1201,$Z107)="","",INDEX('Per Invoice'!W$2:W$1201,$Z107)))</f>
        <v/>
      </c>
      <c r="X107" s="8">
        <f>IF($Z107="","",IF(INDEX('Per Invoice'!X$2:X$1201,$Z107)="","",INDEX('Per Invoice'!X$2:X$1201,$Z107)))</f>
        <v/>
      </c>
      <c r="Y107" s="8">
        <f>IF($Z107="","",IF(INDEX('Per Invoice'!Y$2:Y$1201,$Z107)="","",INDEX('Per Invoice'!Y$2:Y$1201,$Z107)))</f>
        <v/>
      </c>
      <c r="Z107" s="16">
        <f>IFERROR(MATCH(Settings!$C$27&amp;"|"&amp;ROWS($Z$2:$Z107),'Per Invoice'!$AB$2:$AB$1201,0),"")</f>
        <v/>
      </c>
    </row>
    <row r="108">
      <c r="A108">
        <f>IF($Z108="","",IF(INDEX('Per Invoice'!A$2:A$1201,$Z108)="","",INDEX('Per Invoice'!A$2:A$1201,$Z108)))</f>
        <v/>
      </c>
      <c r="B108">
        <f>IF($Z108="","",IF(INDEX('Per Invoice'!B$2:B$1201,$Z108)="","",INDEX('Per Invoice'!B$2:B$1201,$Z108)))</f>
        <v/>
      </c>
      <c r="C108">
        <f>IF($Z108="","",IF(INDEX('Per Invoice'!C$2:C$1201,$Z108)="","",INDEX('Per Invoice'!C$2:C$1201,$Z108)))</f>
        <v/>
      </c>
      <c r="D108">
        <f>IF($Z108="","",IF(INDEX('Per Invoice'!D$2:D$1201,$Z108)="","",INDEX('Per Invoice'!D$2:D$1201,$Z108)))</f>
        <v/>
      </c>
      <c r="E108" s="14">
        <f>IF($Z108="","",IF(INDEX('Per Invoice'!E$2:E$1201,$Z108)="","",INDEX('Per Invoice'!E$2:E$1201,$Z108)))</f>
        <v/>
      </c>
      <c r="F108">
        <f>IF($Z108="","",IF(INDEX('Per Invoice'!F$2:F$1201,$Z108)="","",INDEX('Per Invoice'!F$2:F$1201,$Z108)))</f>
        <v/>
      </c>
      <c r="G108">
        <f>IF($Z108="","",IF(INDEX('Per Invoice'!G$2:G$1201,$Z108)="","",INDEX('Per Invoice'!G$2:G$1201,$Z108)))</f>
        <v/>
      </c>
      <c r="H108">
        <f>IF($Z108="","",IF(INDEX('Per Invoice'!H$2:H$1201,$Z108)="","",INDEX('Per Invoice'!H$2:H$1201,$Z108)))</f>
        <v/>
      </c>
      <c r="I108">
        <f>IF($Z108="","",IF(INDEX('Per Invoice'!I$2:I$1201,$Z108)="","",INDEX('Per Invoice'!I$2:I$1201,$Z108)))</f>
        <v/>
      </c>
      <c r="J108">
        <f>IF($Z108="","",IF(INDEX('Per Invoice'!J$2:J$1201,$Z108)="","",INDEX('Per Invoice'!J$2:J$1201,$Z108)))</f>
        <v/>
      </c>
      <c r="K108" s="8">
        <f>IF($Z108="","",IF(INDEX('Per Invoice'!K$2:K$1201,$Z108)="","",INDEX('Per Invoice'!K$2:K$1201,$Z108)))</f>
        <v/>
      </c>
      <c r="L108">
        <f>IF($Z108="","",IF(INDEX('Per Invoice'!L$2:L$1201,$Z108)="","",INDEX('Per Invoice'!L$2:L$1201,$Z108)))</f>
        <v/>
      </c>
      <c r="M108">
        <f>IF($Z108="","",IF(INDEX('Per Invoice'!M$2:M$1201,$Z108)="","",INDEX('Per Invoice'!M$2:M$1201,$Z108)))</f>
        <v/>
      </c>
      <c r="N108">
        <f>IF($Z108="","",IF(INDEX('Per Invoice'!N$2:N$1201,$Z108)="","",INDEX('Per Invoice'!N$2:N$1201,$Z108)))</f>
        <v/>
      </c>
      <c r="O108" s="8">
        <f>IF($Z108="","",IF(INDEX('Per Invoice'!O$2:O$1201,$Z108)="","",INDEX('Per Invoice'!O$2:O$1201,$Z108)))</f>
        <v/>
      </c>
      <c r="P108">
        <f>IF($Z108="","",IF(INDEX('Per Invoice'!P$2:P$1201,$Z108)="","",INDEX('Per Invoice'!P$2:P$1201,$Z108)))</f>
        <v/>
      </c>
      <c r="Q108" s="8">
        <f>IF($Z108="","",IF(INDEX('Per Invoice'!Q$2:Q$1201,$Z108)="","",INDEX('Per Invoice'!Q$2:Q$1201,$Z108)))</f>
        <v/>
      </c>
      <c r="R108" s="8">
        <f>IF($Z108="","",IF(INDEX('Per Invoice'!R$2:R$1201,$Z108)="","",INDEX('Per Invoice'!R$2:R$1201,$Z108)))</f>
        <v/>
      </c>
      <c r="S108">
        <f>IF($Z108="","",IF(INDEX('Per Invoice'!S$2:S$1201,$Z108)="","",INDEX('Per Invoice'!S$2:S$1201,$Z108)))</f>
        <v/>
      </c>
      <c r="T108" s="8">
        <f>IF($Z108="","",IF(INDEX('Per Invoice'!T$2:T$1201,$Z108)="","",INDEX('Per Invoice'!T$2:T$1201,$Z108)))</f>
        <v/>
      </c>
      <c r="U108" s="8">
        <f>IF($Z108="","",IF(INDEX('Per Invoice'!U$2:U$1201,$Z108)="","",INDEX('Per Invoice'!U$2:U$1201,$Z108)))</f>
        <v/>
      </c>
      <c r="V108" s="8">
        <f>IF($Z108="","",IF(INDEX('Per Invoice'!V$2:V$1201,$Z108)="","",INDEX('Per Invoice'!V$2:V$1201,$Z108)))</f>
        <v/>
      </c>
      <c r="W108" s="8">
        <f>IF($Z108="","",IF(INDEX('Per Invoice'!W$2:W$1201,$Z108)="","",INDEX('Per Invoice'!W$2:W$1201,$Z108)))</f>
        <v/>
      </c>
      <c r="X108" s="8">
        <f>IF($Z108="","",IF(INDEX('Per Invoice'!X$2:X$1201,$Z108)="","",INDEX('Per Invoice'!X$2:X$1201,$Z108)))</f>
        <v/>
      </c>
      <c r="Y108" s="8">
        <f>IF($Z108="","",IF(INDEX('Per Invoice'!Y$2:Y$1201,$Z108)="","",INDEX('Per Invoice'!Y$2:Y$1201,$Z108)))</f>
        <v/>
      </c>
      <c r="Z108" s="16">
        <f>IFERROR(MATCH(Settings!$C$27&amp;"|"&amp;ROWS($Z$2:$Z108),'Per Invoice'!$AB$2:$AB$1201,0),"")</f>
        <v/>
      </c>
    </row>
    <row r="109">
      <c r="A109">
        <f>IF($Z109="","",IF(INDEX('Per Invoice'!A$2:A$1201,$Z109)="","",INDEX('Per Invoice'!A$2:A$1201,$Z109)))</f>
        <v/>
      </c>
      <c r="B109">
        <f>IF($Z109="","",IF(INDEX('Per Invoice'!B$2:B$1201,$Z109)="","",INDEX('Per Invoice'!B$2:B$1201,$Z109)))</f>
        <v/>
      </c>
      <c r="C109">
        <f>IF($Z109="","",IF(INDEX('Per Invoice'!C$2:C$1201,$Z109)="","",INDEX('Per Invoice'!C$2:C$1201,$Z109)))</f>
        <v/>
      </c>
      <c r="D109">
        <f>IF($Z109="","",IF(INDEX('Per Invoice'!D$2:D$1201,$Z109)="","",INDEX('Per Invoice'!D$2:D$1201,$Z109)))</f>
        <v/>
      </c>
      <c r="E109" s="14">
        <f>IF($Z109="","",IF(INDEX('Per Invoice'!E$2:E$1201,$Z109)="","",INDEX('Per Invoice'!E$2:E$1201,$Z109)))</f>
        <v/>
      </c>
      <c r="F109">
        <f>IF($Z109="","",IF(INDEX('Per Invoice'!F$2:F$1201,$Z109)="","",INDEX('Per Invoice'!F$2:F$1201,$Z109)))</f>
        <v/>
      </c>
      <c r="G109">
        <f>IF($Z109="","",IF(INDEX('Per Invoice'!G$2:G$1201,$Z109)="","",INDEX('Per Invoice'!G$2:G$1201,$Z109)))</f>
        <v/>
      </c>
      <c r="H109">
        <f>IF($Z109="","",IF(INDEX('Per Invoice'!H$2:H$1201,$Z109)="","",INDEX('Per Invoice'!H$2:H$1201,$Z109)))</f>
        <v/>
      </c>
      <c r="I109">
        <f>IF($Z109="","",IF(INDEX('Per Invoice'!I$2:I$1201,$Z109)="","",INDEX('Per Invoice'!I$2:I$1201,$Z109)))</f>
        <v/>
      </c>
      <c r="J109">
        <f>IF($Z109="","",IF(INDEX('Per Invoice'!J$2:J$1201,$Z109)="","",INDEX('Per Invoice'!J$2:J$1201,$Z109)))</f>
        <v/>
      </c>
      <c r="K109" s="8">
        <f>IF($Z109="","",IF(INDEX('Per Invoice'!K$2:K$1201,$Z109)="","",INDEX('Per Invoice'!K$2:K$1201,$Z109)))</f>
        <v/>
      </c>
      <c r="L109">
        <f>IF($Z109="","",IF(INDEX('Per Invoice'!L$2:L$1201,$Z109)="","",INDEX('Per Invoice'!L$2:L$1201,$Z109)))</f>
        <v/>
      </c>
      <c r="M109">
        <f>IF($Z109="","",IF(INDEX('Per Invoice'!M$2:M$1201,$Z109)="","",INDEX('Per Invoice'!M$2:M$1201,$Z109)))</f>
        <v/>
      </c>
      <c r="N109">
        <f>IF($Z109="","",IF(INDEX('Per Invoice'!N$2:N$1201,$Z109)="","",INDEX('Per Invoice'!N$2:N$1201,$Z109)))</f>
        <v/>
      </c>
      <c r="O109" s="8">
        <f>IF($Z109="","",IF(INDEX('Per Invoice'!O$2:O$1201,$Z109)="","",INDEX('Per Invoice'!O$2:O$1201,$Z109)))</f>
        <v/>
      </c>
      <c r="P109">
        <f>IF($Z109="","",IF(INDEX('Per Invoice'!P$2:P$1201,$Z109)="","",INDEX('Per Invoice'!P$2:P$1201,$Z109)))</f>
        <v/>
      </c>
      <c r="Q109" s="8">
        <f>IF($Z109="","",IF(INDEX('Per Invoice'!Q$2:Q$1201,$Z109)="","",INDEX('Per Invoice'!Q$2:Q$1201,$Z109)))</f>
        <v/>
      </c>
      <c r="R109" s="8">
        <f>IF($Z109="","",IF(INDEX('Per Invoice'!R$2:R$1201,$Z109)="","",INDEX('Per Invoice'!R$2:R$1201,$Z109)))</f>
        <v/>
      </c>
      <c r="S109">
        <f>IF($Z109="","",IF(INDEX('Per Invoice'!S$2:S$1201,$Z109)="","",INDEX('Per Invoice'!S$2:S$1201,$Z109)))</f>
        <v/>
      </c>
      <c r="T109" s="8">
        <f>IF($Z109="","",IF(INDEX('Per Invoice'!T$2:T$1201,$Z109)="","",INDEX('Per Invoice'!T$2:T$1201,$Z109)))</f>
        <v/>
      </c>
      <c r="U109" s="8">
        <f>IF($Z109="","",IF(INDEX('Per Invoice'!U$2:U$1201,$Z109)="","",INDEX('Per Invoice'!U$2:U$1201,$Z109)))</f>
        <v/>
      </c>
      <c r="V109" s="8">
        <f>IF($Z109="","",IF(INDEX('Per Invoice'!V$2:V$1201,$Z109)="","",INDEX('Per Invoice'!V$2:V$1201,$Z109)))</f>
        <v/>
      </c>
      <c r="W109" s="8">
        <f>IF($Z109="","",IF(INDEX('Per Invoice'!W$2:W$1201,$Z109)="","",INDEX('Per Invoice'!W$2:W$1201,$Z109)))</f>
        <v/>
      </c>
      <c r="X109" s="8">
        <f>IF($Z109="","",IF(INDEX('Per Invoice'!X$2:X$1201,$Z109)="","",INDEX('Per Invoice'!X$2:X$1201,$Z109)))</f>
        <v/>
      </c>
      <c r="Y109" s="8">
        <f>IF($Z109="","",IF(INDEX('Per Invoice'!Y$2:Y$1201,$Z109)="","",INDEX('Per Invoice'!Y$2:Y$1201,$Z109)))</f>
        <v/>
      </c>
      <c r="Z109" s="16">
        <f>IFERROR(MATCH(Settings!$C$27&amp;"|"&amp;ROWS($Z$2:$Z109),'Per Invoice'!$AB$2:$AB$1201,0),"")</f>
        <v/>
      </c>
    </row>
    <row r="110">
      <c r="A110">
        <f>IF($Z110="","",IF(INDEX('Per Invoice'!A$2:A$1201,$Z110)="","",INDEX('Per Invoice'!A$2:A$1201,$Z110)))</f>
        <v/>
      </c>
      <c r="B110">
        <f>IF($Z110="","",IF(INDEX('Per Invoice'!B$2:B$1201,$Z110)="","",INDEX('Per Invoice'!B$2:B$1201,$Z110)))</f>
        <v/>
      </c>
      <c r="C110">
        <f>IF($Z110="","",IF(INDEX('Per Invoice'!C$2:C$1201,$Z110)="","",INDEX('Per Invoice'!C$2:C$1201,$Z110)))</f>
        <v/>
      </c>
      <c r="D110">
        <f>IF($Z110="","",IF(INDEX('Per Invoice'!D$2:D$1201,$Z110)="","",INDEX('Per Invoice'!D$2:D$1201,$Z110)))</f>
        <v/>
      </c>
      <c r="E110" s="14">
        <f>IF($Z110="","",IF(INDEX('Per Invoice'!E$2:E$1201,$Z110)="","",INDEX('Per Invoice'!E$2:E$1201,$Z110)))</f>
        <v/>
      </c>
      <c r="F110">
        <f>IF($Z110="","",IF(INDEX('Per Invoice'!F$2:F$1201,$Z110)="","",INDEX('Per Invoice'!F$2:F$1201,$Z110)))</f>
        <v/>
      </c>
      <c r="G110">
        <f>IF($Z110="","",IF(INDEX('Per Invoice'!G$2:G$1201,$Z110)="","",INDEX('Per Invoice'!G$2:G$1201,$Z110)))</f>
        <v/>
      </c>
      <c r="H110">
        <f>IF($Z110="","",IF(INDEX('Per Invoice'!H$2:H$1201,$Z110)="","",INDEX('Per Invoice'!H$2:H$1201,$Z110)))</f>
        <v/>
      </c>
      <c r="I110">
        <f>IF($Z110="","",IF(INDEX('Per Invoice'!I$2:I$1201,$Z110)="","",INDEX('Per Invoice'!I$2:I$1201,$Z110)))</f>
        <v/>
      </c>
      <c r="J110">
        <f>IF($Z110="","",IF(INDEX('Per Invoice'!J$2:J$1201,$Z110)="","",INDEX('Per Invoice'!J$2:J$1201,$Z110)))</f>
        <v/>
      </c>
      <c r="K110" s="8">
        <f>IF($Z110="","",IF(INDEX('Per Invoice'!K$2:K$1201,$Z110)="","",INDEX('Per Invoice'!K$2:K$1201,$Z110)))</f>
        <v/>
      </c>
      <c r="L110">
        <f>IF($Z110="","",IF(INDEX('Per Invoice'!L$2:L$1201,$Z110)="","",INDEX('Per Invoice'!L$2:L$1201,$Z110)))</f>
        <v/>
      </c>
      <c r="M110">
        <f>IF($Z110="","",IF(INDEX('Per Invoice'!M$2:M$1201,$Z110)="","",INDEX('Per Invoice'!M$2:M$1201,$Z110)))</f>
        <v/>
      </c>
      <c r="N110">
        <f>IF($Z110="","",IF(INDEX('Per Invoice'!N$2:N$1201,$Z110)="","",INDEX('Per Invoice'!N$2:N$1201,$Z110)))</f>
        <v/>
      </c>
      <c r="O110" s="8">
        <f>IF($Z110="","",IF(INDEX('Per Invoice'!O$2:O$1201,$Z110)="","",INDEX('Per Invoice'!O$2:O$1201,$Z110)))</f>
        <v/>
      </c>
      <c r="P110">
        <f>IF($Z110="","",IF(INDEX('Per Invoice'!P$2:P$1201,$Z110)="","",INDEX('Per Invoice'!P$2:P$1201,$Z110)))</f>
        <v/>
      </c>
      <c r="Q110" s="8">
        <f>IF($Z110="","",IF(INDEX('Per Invoice'!Q$2:Q$1201,$Z110)="","",INDEX('Per Invoice'!Q$2:Q$1201,$Z110)))</f>
        <v/>
      </c>
      <c r="R110" s="8">
        <f>IF($Z110="","",IF(INDEX('Per Invoice'!R$2:R$1201,$Z110)="","",INDEX('Per Invoice'!R$2:R$1201,$Z110)))</f>
        <v/>
      </c>
      <c r="S110">
        <f>IF($Z110="","",IF(INDEX('Per Invoice'!S$2:S$1201,$Z110)="","",INDEX('Per Invoice'!S$2:S$1201,$Z110)))</f>
        <v/>
      </c>
      <c r="T110" s="8">
        <f>IF($Z110="","",IF(INDEX('Per Invoice'!T$2:T$1201,$Z110)="","",INDEX('Per Invoice'!T$2:T$1201,$Z110)))</f>
        <v/>
      </c>
      <c r="U110" s="8">
        <f>IF($Z110="","",IF(INDEX('Per Invoice'!U$2:U$1201,$Z110)="","",INDEX('Per Invoice'!U$2:U$1201,$Z110)))</f>
        <v/>
      </c>
      <c r="V110" s="8">
        <f>IF($Z110="","",IF(INDEX('Per Invoice'!V$2:V$1201,$Z110)="","",INDEX('Per Invoice'!V$2:V$1201,$Z110)))</f>
        <v/>
      </c>
      <c r="W110" s="8">
        <f>IF($Z110="","",IF(INDEX('Per Invoice'!W$2:W$1201,$Z110)="","",INDEX('Per Invoice'!W$2:W$1201,$Z110)))</f>
        <v/>
      </c>
      <c r="X110" s="8">
        <f>IF($Z110="","",IF(INDEX('Per Invoice'!X$2:X$1201,$Z110)="","",INDEX('Per Invoice'!X$2:X$1201,$Z110)))</f>
        <v/>
      </c>
      <c r="Y110" s="8">
        <f>IF($Z110="","",IF(INDEX('Per Invoice'!Y$2:Y$1201,$Z110)="","",INDEX('Per Invoice'!Y$2:Y$1201,$Z110)))</f>
        <v/>
      </c>
      <c r="Z110" s="16">
        <f>IFERROR(MATCH(Settings!$C$27&amp;"|"&amp;ROWS($Z$2:$Z110),'Per Invoice'!$AB$2:$AB$1201,0),"")</f>
        <v/>
      </c>
    </row>
    <row r="111">
      <c r="A111">
        <f>IF($Z111="","",IF(INDEX('Per Invoice'!A$2:A$1201,$Z111)="","",INDEX('Per Invoice'!A$2:A$1201,$Z111)))</f>
        <v/>
      </c>
      <c r="B111">
        <f>IF($Z111="","",IF(INDEX('Per Invoice'!B$2:B$1201,$Z111)="","",INDEX('Per Invoice'!B$2:B$1201,$Z111)))</f>
        <v/>
      </c>
      <c r="C111">
        <f>IF($Z111="","",IF(INDEX('Per Invoice'!C$2:C$1201,$Z111)="","",INDEX('Per Invoice'!C$2:C$1201,$Z111)))</f>
        <v/>
      </c>
      <c r="D111">
        <f>IF($Z111="","",IF(INDEX('Per Invoice'!D$2:D$1201,$Z111)="","",INDEX('Per Invoice'!D$2:D$1201,$Z111)))</f>
        <v/>
      </c>
      <c r="E111" s="14">
        <f>IF($Z111="","",IF(INDEX('Per Invoice'!E$2:E$1201,$Z111)="","",INDEX('Per Invoice'!E$2:E$1201,$Z111)))</f>
        <v/>
      </c>
      <c r="F111">
        <f>IF($Z111="","",IF(INDEX('Per Invoice'!F$2:F$1201,$Z111)="","",INDEX('Per Invoice'!F$2:F$1201,$Z111)))</f>
        <v/>
      </c>
      <c r="G111">
        <f>IF($Z111="","",IF(INDEX('Per Invoice'!G$2:G$1201,$Z111)="","",INDEX('Per Invoice'!G$2:G$1201,$Z111)))</f>
        <v/>
      </c>
      <c r="H111">
        <f>IF($Z111="","",IF(INDEX('Per Invoice'!H$2:H$1201,$Z111)="","",INDEX('Per Invoice'!H$2:H$1201,$Z111)))</f>
        <v/>
      </c>
      <c r="I111">
        <f>IF($Z111="","",IF(INDEX('Per Invoice'!I$2:I$1201,$Z111)="","",INDEX('Per Invoice'!I$2:I$1201,$Z111)))</f>
        <v/>
      </c>
      <c r="J111">
        <f>IF($Z111="","",IF(INDEX('Per Invoice'!J$2:J$1201,$Z111)="","",INDEX('Per Invoice'!J$2:J$1201,$Z111)))</f>
        <v/>
      </c>
      <c r="K111" s="8">
        <f>IF($Z111="","",IF(INDEX('Per Invoice'!K$2:K$1201,$Z111)="","",INDEX('Per Invoice'!K$2:K$1201,$Z111)))</f>
        <v/>
      </c>
      <c r="L111">
        <f>IF($Z111="","",IF(INDEX('Per Invoice'!L$2:L$1201,$Z111)="","",INDEX('Per Invoice'!L$2:L$1201,$Z111)))</f>
        <v/>
      </c>
      <c r="M111">
        <f>IF($Z111="","",IF(INDEX('Per Invoice'!M$2:M$1201,$Z111)="","",INDEX('Per Invoice'!M$2:M$1201,$Z111)))</f>
        <v/>
      </c>
      <c r="N111">
        <f>IF($Z111="","",IF(INDEX('Per Invoice'!N$2:N$1201,$Z111)="","",INDEX('Per Invoice'!N$2:N$1201,$Z111)))</f>
        <v/>
      </c>
      <c r="O111" s="8">
        <f>IF($Z111="","",IF(INDEX('Per Invoice'!O$2:O$1201,$Z111)="","",INDEX('Per Invoice'!O$2:O$1201,$Z111)))</f>
        <v/>
      </c>
      <c r="P111">
        <f>IF($Z111="","",IF(INDEX('Per Invoice'!P$2:P$1201,$Z111)="","",INDEX('Per Invoice'!P$2:P$1201,$Z111)))</f>
        <v/>
      </c>
      <c r="Q111" s="8">
        <f>IF($Z111="","",IF(INDEX('Per Invoice'!Q$2:Q$1201,$Z111)="","",INDEX('Per Invoice'!Q$2:Q$1201,$Z111)))</f>
        <v/>
      </c>
      <c r="R111" s="8">
        <f>IF($Z111="","",IF(INDEX('Per Invoice'!R$2:R$1201,$Z111)="","",INDEX('Per Invoice'!R$2:R$1201,$Z111)))</f>
        <v/>
      </c>
      <c r="S111">
        <f>IF($Z111="","",IF(INDEX('Per Invoice'!S$2:S$1201,$Z111)="","",INDEX('Per Invoice'!S$2:S$1201,$Z111)))</f>
        <v/>
      </c>
      <c r="T111" s="8">
        <f>IF($Z111="","",IF(INDEX('Per Invoice'!T$2:T$1201,$Z111)="","",INDEX('Per Invoice'!T$2:T$1201,$Z111)))</f>
        <v/>
      </c>
      <c r="U111" s="8">
        <f>IF($Z111="","",IF(INDEX('Per Invoice'!U$2:U$1201,$Z111)="","",INDEX('Per Invoice'!U$2:U$1201,$Z111)))</f>
        <v/>
      </c>
      <c r="V111" s="8">
        <f>IF($Z111="","",IF(INDEX('Per Invoice'!V$2:V$1201,$Z111)="","",INDEX('Per Invoice'!V$2:V$1201,$Z111)))</f>
        <v/>
      </c>
      <c r="W111" s="8">
        <f>IF($Z111="","",IF(INDEX('Per Invoice'!W$2:W$1201,$Z111)="","",INDEX('Per Invoice'!W$2:W$1201,$Z111)))</f>
        <v/>
      </c>
      <c r="X111" s="8">
        <f>IF($Z111="","",IF(INDEX('Per Invoice'!X$2:X$1201,$Z111)="","",INDEX('Per Invoice'!X$2:X$1201,$Z111)))</f>
        <v/>
      </c>
      <c r="Y111" s="8">
        <f>IF($Z111="","",IF(INDEX('Per Invoice'!Y$2:Y$1201,$Z111)="","",INDEX('Per Invoice'!Y$2:Y$1201,$Z111)))</f>
        <v/>
      </c>
      <c r="Z111" s="16">
        <f>IFERROR(MATCH(Settings!$C$27&amp;"|"&amp;ROWS($Z$2:$Z111),'Per Invoice'!$AB$2:$AB$1201,0),"")</f>
        <v/>
      </c>
    </row>
    <row r="112">
      <c r="A112">
        <f>IF($Z112="","",IF(INDEX('Per Invoice'!A$2:A$1201,$Z112)="","",INDEX('Per Invoice'!A$2:A$1201,$Z112)))</f>
        <v/>
      </c>
      <c r="B112">
        <f>IF($Z112="","",IF(INDEX('Per Invoice'!B$2:B$1201,$Z112)="","",INDEX('Per Invoice'!B$2:B$1201,$Z112)))</f>
        <v/>
      </c>
      <c r="C112">
        <f>IF($Z112="","",IF(INDEX('Per Invoice'!C$2:C$1201,$Z112)="","",INDEX('Per Invoice'!C$2:C$1201,$Z112)))</f>
        <v/>
      </c>
      <c r="D112">
        <f>IF($Z112="","",IF(INDEX('Per Invoice'!D$2:D$1201,$Z112)="","",INDEX('Per Invoice'!D$2:D$1201,$Z112)))</f>
        <v/>
      </c>
      <c r="E112" s="14">
        <f>IF($Z112="","",IF(INDEX('Per Invoice'!E$2:E$1201,$Z112)="","",INDEX('Per Invoice'!E$2:E$1201,$Z112)))</f>
        <v/>
      </c>
      <c r="F112">
        <f>IF($Z112="","",IF(INDEX('Per Invoice'!F$2:F$1201,$Z112)="","",INDEX('Per Invoice'!F$2:F$1201,$Z112)))</f>
        <v/>
      </c>
      <c r="G112">
        <f>IF($Z112="","",IF(INDEX('Per Invoice'!G$2:G$1201,$Z112)="","",INDEX('Per Invoice'!G$2:G$1201,$Z112)))</f>
        <v/>
      </c>
      <c r="H112">
        <f>IF($Z112="","",IF(INDEX('Per Invoice'!H$2:H$1201,$Z112)="","",INDEX('Per Invoice'!H$2:H$1201,$Z112)))</f>
        <v/>
      </c>
      <c r="I112">
        <f>IF($Z112="","",IF(INDEX('Per Invoice'!I$2:I$1201,$Z112)="","",INDEX('Per Invoice'!I$2:I$1201,$Z112)))</f>
        <v/>
      </c>
      <c r="J112">
        <f>IF($Z112="","",IF(INDEX('Per Invoice'!J$2:J$1201,$Z112)="","",INDEX('Per Invoice'!J$2:J$1201,$Z112)))</f>
        <v/>
      </c>
      <c r="K112" s="8">
        <f>IF($Z112="","",IF(INDEX('Per Invoice'!K$2:K$1201,$Z112)="","",INDEX('Per Invoice'!K$2:K$1201,$Z112)))</f>
        <v/>
      </c>
      <c r="L112">
        <f>IF($Z112="","",IF(INDEX('Per Invoice'!L$2:L$1201,$Z112)="","",INDEX('Per Invoice'!L$2:L$1201,$Z112)))</f>
        <v/>
      </c>
      <c r="M112">
        <f>IF($Z112="","",IF(INDEX('Per Invoice'!M$2:M$1201,$Z112)="","",INDEX('Per Invoice'!M$2:M$1201,$Z112)))</f>
        <v/>
      </c>
      <c r="N112">
        <f>IF($Z112="","",IF(INDEX('Per Invoice'!N$2:N$1201,$Z112)="","",INDEX('Per Invoice'!N$2:N$1201,$Z112)))</f>
        <v/>
      </c>
      <c r="O112" s="8">
        <f>IF($Z112="","",IF(INDEX('Per Invoice'!O$2:O$1201,$Z112)="","",INDEX('Per Invoice'!O$2:O$1201,$Z112)))</f>
        <v/>
      </c>
      <c r="P112">
        <f>IF($Z112="","",IF(INDEX('Per Invoice'!P$2:P$1201,$Z112)="","",INDEX('Per Invoice'!P$2:P$1201,$Z112)))</f>
        <v/>
      </c>
      <c r="Q112" s="8">
        <f>IF($Z112="","",IF(INDEX('Per Invoice'!Q$2:Q$1201,$Z112)="","",INDEX('Per Invoice'!Q$2:Q$1201,$Z112)))</f>
        <v/>
      </c>
      <c r="R112" s="8">
        <f>IF($Z112="","",IF(INDEX('Per Invoice'!R$2:R$1201,$Z112)="","",INDEX('Per Invoice'!R$2:R$1201,$Z112)))</f>
        <v/>
      </c>
      <c r="S112">
        <f>IF($Z112="","",IF(INDEX('Per Invoice'!S$2:S$1201,$Z112)="","",INDEX('Per Invoice'!S$2:S$1201,$Z112)))</f>
        <v/>
      </c>
      <c r="T112" s="8">
        <f>IF($Z112="","",IF(INDEX('Per Invoice'!T$2:T$1201,$Z112)="","",INDEX('Per Invoice'!T$2:T$1201,$Z112)))</f>
        <v/>
      </c>
      <c r="U112" s="8">
        <f>IF($Z112="","",IF(INDEX('Per Invoice'!U$2:U$1201,$Z112)="","",INDEX('Per Invoice'!U$2:U$1201,$Z112)))</f>
        <v/>
      </c>
      <c r="V112" s="8">
        <f>IF($Z112="","",IF(INDEX('Per Invoice'!V$2:V$1201,$Z112)="","",INDEX('Per Invoice'!V$2:V$1201,$Z112)))</f>
        <v/>
      </c>
      <c r="W112" s="8">
        <f>IF($Z112="","",IF(INDEX('Per Invoice'!W$2:W$1201,$Z112)="","",INDEX('Per Invoice'!W$2:W$1201,$Z112)))</f>
        <v/>
      </c>
      <c r="X112" s="8">
        <f>IF($Z112="","",IF(INDEX('Per Invoice'!X$2:X$1201,$Z112)="","",INDEX('Per Invoice'!X$2:X$1201,$Z112)))</f>
        <v/>
      </c>
      <c r="Y112" s="8">
        <f>IF($Z112="","",IF(INDEX('Per Invoice'!Y$2:Y$1201,$Z112)="","",INDEX('Per Invoice'!Y$2:Y$1201,$Z112)))</f>
        <v/>
      </c>
      <c r="Z112" s="16">
        <f>IFERROR(MATCH(Settings!$C$27&amp;"|"&amp;ROWS($Z$2:$Z112),'Per Invoice'!$AB$2:$AB$1201,0),"")</f>
        <v/>
      </c>
    </row>
    <row r="113">
      <c r="A113">
        <f>IF($Z113="","",IF(INDEX('Per Invoice'!A$2:A$1201,$Z113)="","",INDEX('Per Invoice'!A$2:A$1201,$Z113)))</f>
        <v/>
      </c>
      <c r="B113">
        <f>IF($Z113="","",IF(INDEX('Per Invoice'!B$2:B$1201,$Z113)="","",INDEX('Per Invoice'!B$2:B$1201,$Z113)))</f>
        <v/>
      </c>
      <c r="C113">
        <f>IF($Z113="","",IF(INDEX('Per Invoice'!C$2:C$1201,$Z113)="","",INDEX('Per Invoice'!C$2:C$1201,$Z113)))</f>
        <v/>
      </c>
      <c r="D113">
        <f>IF($Z113="","",IF(INDEX('Per Invoice'!D$2:D$1201,$Z113)="","",INDEX('Per Invoice'!D$2:D$1201,$Z113)))</f>
        <v/>
      </c>
      <c r="E113" s="14">
        <f>IF($Z113="","",IF(INDEX('Per Invoice'!E$2:E$1201,$Z113)="","",INDEX('Per Invoice'!E$2:E$1201,$Z113)))</f>
        <v/>
      </c>
      <c r="F113">
        <f>IF($Z113="","",IF(INDEX('Per Invoice'!F$2:F$1201,$Z113)="","",INDEX('Per Invoice'!F$2:F$1201,$Z113)))</f>
        <v/>
      </c>
      <c r="G113">
        <f>IF($Z113="","",IF(INDEX('Per Invoice'!G$2:G$1201,$Z113)="","",INDEX('Per Invoice'!G$2:G$1201,$Z113)))</f>
        <v/>
      </c>
      <c r="H113">
        <f>IF($Z113="","",IF(INDEX('Per Invoice'!H$2:H$1201,$Z113)="","",INDEX('Per Invoice'!H$2:H$1201,$Z113)))</f>
        <v/>
      </c>
      <c r="I113">
        <f>IF($Z113="","",IF(INDEX('Per Invoice'!I$2:I$1201,$Z113)="","",INDEX('Per Invoice'!I$2:I$1201,$Z113)))</f>
        <v/>
      </c>
      <c r="J113">
        <f>IF($Z113="","",IF(INDEX('Per Invoice'!J$2:J$1201,$Z113)="","",INDEX('Per Invoice'!J$2:J$1201,$Z113)))</f>
        <v/>
      </c>
      <c r="K113" s="8">
        <f>IF($Z113="","",IF(INDEX('Per Invoice'!K$2:K$1201,$Z113)="","",INDEX('Per Invoice'!K$2:K$1201,$Z113)))</f>
        <v/>
      </c>
      <c r="L113">
        <f>IF($Z113="","",IF(INDEX('Per Invoice'!L$2:L$1201,$Z113)="","",INDEX('Per Invoice'!L$2:L$1201,$Z113)))</f>
        <v/>
      </c>
      <c r="M113">
        <f>IF($Z113="","",IF(INDEX('Per Invoice'!M$2:M$1201,$Z113)="","",INDEX('Per Invoice'!M$2:M$1201,$Z113)))</f>
        <v/>
      </c>
      <c r="N113">
        <f>IF($Z113="","",IF(INDEX('Per Invoice'!N$2:N$1201,$Z113)="","",INDEX('Per Invoice'!N$2:N$1201,$Z113)))</f>
        <v/>
      </c>
      <c r="O113" s="8">
        <f>IF($Z113="","",IF(INDEX('Per Invoice'!O$2:O$1201,$Z113)="","",INDEX('Per Invoice'!O$2:O$1201,$Z113)))</f>
        <v/>
      </c>
      <c r="P113">
        <f>IF($Z113="","",IF(INDEX('Per Invoice'!P$2:P$1201,$Z113)="","",INDEX('Per Invoice'!P$2:P$1201,$Z113)))</f>
        <v/>
      </c>
      <c r="Q113" s="8">
        <f>IF($Z113="","",IF(INDEX('Per Invoice'!Q$2:Q$1201,$Z113)="","",INDEX('Per Invoice'!Q$2:Q$1201,$Z113)))</f>
        <v/>
      </c>
      <c r="R113" s="8">
        <f>IF($Z113="","",IF(INDEX('Per Invoice'!R$2:R$1201,$Z113)="","",INDEX('Per Invoice'!R$2:R$1201,$Z113)))</f>
        <v/>
      </c>
      <c r="S113">
        <f>IF($Z113="","",IF(INDEX('Per Invoice'!S$2:S$1201,$Z113)="","",INDEX('Per Invoice'!S$2:S$1201,$Z113)))</f>
        <v/>
      </c>
      <c r="T113" s="8">
        <f>IF($Z113="","",IF(INDEX('Per Invoice'!T$2:T$1201,$Z113)="","",INDEX('Per Invoice'!T$2:T$1201,$Z113)))</f>
        <v/>
      </c>
      <c r="U113" s="8">
        <f>IF($Z113="","",IF(INDEX('Per Invoice'!U$2:U$1201,$Z113)="","",INDEX('Per Invoice'!U$2:U$1201,$Z113)))</f>
        <v/>
      </c>
      <c r="V113" s="8">
        <f>IF($Z113="","",IF(INDEX('Per Invoice'!V$2:V$1201,$Z113)="","",INDEX('Per Invoice'!V$2:V$1201,$Z113)))</f>
        <v/>
      </c>
      <c r="W113" s="8">
        <f>IF($Z113="","",IF(INDEX('Per Invoice'!W$2:W$1201,$Z113)="","",INDEX('Per Invoice'!W$2:W$1201,$Z113)))</f>
        <v/>
      </c>
      <c r="X113" s="8">
        <f>IF($Z113="","",IF(INDEX('Per Invoice'!X$2:X$1201,$Z113)="","",INDEX('Per Invoice'!X$2:X$1201,$Z113)))</f>
        <v/>
      </c>
      <c r="Y113" s="8">
        <f>IF($Z113="","",IF(INDEX('Per Invoice'!Y$2:Y$1201,$Z113)="","",INDEX('Per Invoice'!Y$2:Y$1201,$Z113)))</f>
        <v/>
      </c>
      <c r="Z113" s="16">
        <f>IFERROR(MATCH(Settings!$C$27&amp;"|"&amp;ROWS($Z$2:$Z113),'Per Invoice'!$AB$2:$AB$1201,0),"")</f>
        <v/>
      </c>
    </row>
    <row r="114">
      <c r="A114">
        <f>IF($Z114="","",IF(INDEX('Per Invoice'!A$2:A$1201,$Z114)="","",INDEX('Per Invoice'!A$2:A$1201,$Z114)))</f>
        <v/>
      </c>
      <c r="B114">
        <f>IF($Z114="","",IF(INDEX('Per Invoice'!B$2:B$1201,$Z114)="","",INDEX('Per Invoice'!B$2:B$1201,$Z114)))</f>
        <v/>
      </c>
      <c r="C114">
        <f>IF($Z114="","",IF(INDEX('Per Invoice'!C$2:C$1201,$Z114)="","",INDEX('Per Invoice'!C$2:C$1201,$Z114)))</f>
        <v/>
      </c>
      <c r="D114">
        <f>IF($Z114="","",IF(INDEX('Per Invoice'!D$2:D$1201,$Z114)="","",INDEX('Per Invoice'!D$2:D$1201,$Z114)))</f>
        <v/>
      </c>
      <c r="E114" s="14">
        <f>IF($Z114="","",IF(INDEX('Per Invoice'!E$2:E$1201,$Z114)="","",INDEX('Per Invoice'!E$2:E$1201,$Z114)))</f>
        <v/>
      </c>
      <c r="F114">
        <f>IF($Z114="","",IF(INDEX('Per Invoice'!F$2:F$1201,$Z114)="","",INDEX('Per Invoice'!F$2:F$1201,$Z114)))</f>
        <v/>
      </c>
      <c r="G114">
        <f>IF($Z114="","",IF(INDEX('Per Invoice'!G$2:G$1201,$Z114)="","",INDEX('Per Invoice'!G$2:G$1201,$Z114)))</f>
        <v/>
      </c>
      <c r="H114">
        <f>IF($Z114="","",IF(INDEX('Per Invoice'!H$2:H$1201,$Z114)="","",INDEX('Per Invoice'!H$2:H$1201,$Z114)))</f>
        <v/>
      </c>
      <c r="I114">
        <f>IF($Z114="","",IF(INDEX('Per Invoice'!I$2:I$1201,$Z114)="","",INDEX('Per Invoice'!I$2:I$1201,$Z114)))</f>
        <v/>
      </c>
      <c r="J114">
        <f>IF($Z114="","",IF(INDEX('Per Invoice'!J$2:J$1201,$Z114)="","",INDEX('Per Invoice'!J$2:J$1201,$Z114)))</f>
        <v/>
      </c>
      <c r="K114" s="8">
        <f>IF($Z114="","",IF(INDEX('Per Invoice'!K$2:K$1201,$Z114)="","",INDEX('Per Invoice'!K$2:K$1201,$Z114)))</f>
        <v/>
      </c>
      <c r="L114">
        <f>IF($Z114="","",IF(INDEX('Per Invoice'!L$2:L$1201,$Z114)="","",INDEX('Per Invoice'!L$2:L$1201,$Z114)))</f>
        <v/>
      </c>
      <c r="M114">
        <f>IF($Z114="","",IF(INDEX('Per Invoice'!M$2:M$1201,$Z114)="","",INDEX('Per Invoice'!M$2:M$1201,$Z114)))</f>
        <v/>
      </c>
      <c r="N114">
        <f>IF($Z114="","",IF(INDEX('Per Invoice'!N$2:N$1201,$Z114)="","",INDEX('Per Invoice'!N$2:N$1201,$Z114)))</f>
        <v/>
      </c>
      <c r="O114" s="8">
        <f>IF($Z114="","",IF(INDEX('Per Invoice'!O$2:O$1201,$Z114)="","",INDEX('Per Invoice'!O$2:O$1201,$Z114)))</f>
        <v/>
      </c>
      <c r="P114">
        <f>IF($Z114="","",IF(INDEX('Per Invoice'!P$2:P$1201,$Z114)="","",INDEX('Per Invoice'!P$2:P$1201,$Z114)))</f>
        <v/>
      </c>
      <c r="Q114" s="8">
        <f>IF($Z114="","",IF(INDEX('Per Invoice'!Q$2:Q$1201,$Z114)="","",INDEX('Per Invoice'!Q$2:Q$1201,$Z114)))</f>
        <v/>
      </c>
      <c r="R114" s="8">
        <f>IF($Z114="","",IF(INDEX('Per Invoice'!R$2:R$1201,$Z114)="","",INDEX('Per Invoice'!R$2:R$1201,$Z114)))</f>
        <v/>
      </c>
      <c r="S114">
        <f>IF($Z114="","",IF(INDEX('Per Invoice'!S$2:S$1201,$Z114)="","",INDEX('Per Invoice'!S$2:S$1201,$Z114)))</f>
        <v/>
      </c>
      <c r="T114" s="8">
        <f>IF($Z114="","",IF(INDEX('Per Invoice'!T$2:T$1201,$Z114)="","",INDEX('Per Invoice'!T$2:T$1201,$Z114)))</f>
        <v/>
      </c>
      <c r="U114" s="8">
        <f>IF($Z114="","",IF(INDEX('Per Invoice'!U$2:U$1201,$Z114)="","",INDEX('Per Invoice'!U$2:U$1201,$Z114)))</f>
        <v/>
      </c>
      <c r="V114" s="8">
        <f>IF($Z114="","",IF(INDEX('Per Invoice'!V$2:V$1201,$Z114)="","",INDEX('Per Invoice'!V$2:V$1201,$Z114)))</f>
        <v/>
      </c>
      <c r="W114" s="8">
        <f>IF($Z114="","",IF(INDEX('Per Invoice'!W$2:W$1201,$Z114)="","",INDEX('Per Invoice'!W$2:W$1201,$Z114)))</f>
        <v/>
      </c>
      <c r="X114" s="8">
        <f>IF($Z114="","",IF(INDEX('Per Invoice'!X$2:X$1201,$Z114)="","",INDEX('Per Invoice'!X$2:X$1201,$Z114)))</f>
        <v/>
      </c>
      <c r="Y114" s="8">
        <f>IF($Z114="","",IF(INDEX('Per Invoice'!Y$2:Y$1201,$Z114)="","",INDEX('Per Invoice'!Y$2:Y$1201,$Z114)))</f>
        <v/>
      </c>
      <c r="Z114" s="16">
        <f>IFERROR(MATCH(Settings!$C$27&amp;"|"&amp;ROWS($Z$2:$Z114),'Per Invoice'!$AB$2:$AB$1201,0),"")</f>
        <v/>
      </c>
    </row>
    <row r="115">
      <c r="A115">
        <f>IF($Z115="","",IF(INDEX('Per Invoice'!A$2:A$1201,$Z115)="","",INDEX('Per Invoice'!A$2:A$1201,$Z115)))</f>
        <v/>
      </c>
      <c r="B115">
        <f>IF($Z115="","",IF(INDEX('Per Invoice'!B$2:B$1201,$Z115)="","",INDEX('Per Invoice'!B$2:B$1201,$Z115)))</f>
        <v/>
      </c>
      <c r="C115">
        <f>IF($Z115="","",IF(INDEX('Per Invoice'!C$2:C$1201,$Z115)="","",INDEX('Per Invoice'!C$2:C$1201,$Z115)))</f>
        <v/>
      </c>
      <c r="D115">
        <f>IF($Z115="","",IF(INDEX('Per Invoice'!D$2:D$1201,$Z115)="","",INDEX('Per Invoice'!D$2:D$1201,$Z115)))</f>
        <v/>
      </c>
      <c r="E115" s="14">
        <f>IF($Z115="","",IF(INDEX('Per Invoice'!E$2:E$1201,$Z115)="","",INDEX('Per Invoice'!E$2:E$1201,$Z115)))</f>
        <v/>
      </c>
      <c r="F115">
        <f>IF($Z115="","",IF(INDEX('Per Invoice'!F$2:F$1201,$Z115)="","",INDEX('Per Invoice'!F$2:F$1201,$Z115)))</f>
        <v/>
      </c>
      <c r="G115">
        <f>IF($Z115="","",IF(INDEX('Per Invoice'!G$2:G$1201,$Z115)="","",INDEX('Per Invoice'!G$2:G$1201,$Z115)))</f>
        <v/>
      </c>
      <c r="H115">
        <f>IF($Z115="","",IF(INDEX('Per Invoice'!H$2:H$1201,$Z115)="","",INDEX('Per Invoice'!H$2:H$1201,$Z115)))</f>
        <v/>
      </c>
      <c r="I115">
        <f>IF($Z115="","",IF(INDEX('Per Invoice'!I$2:I$1201,$Z115)="","",INDEX('Per Invoice'!I$2:I$1201,$Z115)))</f>
        <v/>
      </c>
      <c r="J115">
        <f>IF($Z115="","",IF(INDEX('Per Invoice'!J$2:J$1201,$Z115)="","",INDEX('Per Invoice'!J$2:J$1201,$Z115)))</f>
        <v/>
      </c>
      <c r="K115" s="8">
        <f>IF($Z115="","",IF(INDEX('Per Invoice'!K$2:K$1201,$Z115)="","",INDEX('Per Invoice'!K$2:K$1201,$Z115)))</f>
        <v/>
      </c>
      <c r="L115">
        <f>IF($Z115="","",IF(INDEX('Per Invoice'!L$2:L$1201,$Z115)="","",INDEX('Per Invoice'!L$2:L$1201,$Z115)))</f>
        <v/>
      </c>
      <c r="M115">
        <f>IF($Z115="","",IF(INDEX('Per Invoice'!M$2:M$1201,$Z115)="","",INDEX('Per Invoice'!M$2:M$1201,$Z115)))</f>
        <v/>
      </c>
      <c r="N115">
        <f>IF($Z115="","",IF(INDEX('Per Invoice'!N$2:N$1201,$Z115)="","",INDEX('Per Invoice'!N$2:N$1201,$Z115)))</f>
        <v/>
      </c>
      <c r="O115" s="8">
        <f>IF($Z115="","",IF(INDEX('Per Invoice'!O$2:O$1201,$Z115)="","",INDEX('Per Invoice'!O$2:O$1201,$Z115)))</f>
        <v/>
      </c>
      <c r="P115">
        <f>IF($Z115="","",IF(INDEX('Per Invoice'!P$2:P$1201,$Z115)="","",INDEX('Per Invoice'!P$2:P$1201,$Z115)))</f>
        <v/>
      </c>
      <c r="Q115" s="8">
        <f>IF($Z115="","",IF(INDEX('Per Invoice'!Q$2:Q$1201,$Z115)="","",INDEX('Per Invoice'!Q$2:Q$1201,$Z115)))</f>
        <v/>
      </c>
      <c r="R115" s="8">
        <f>IF($Z115="","",IF(INDEX('Per Invoice'!R$2:R$1201,$Z115)="","",INDEX('Per Invoice'!R$2:R$1201,$Z115)))</f>
        <v/>
      </c>
      <c r="S115">
        <f>IF($Z115="","",IF(INDEX('Per Invoice'!S$2:S$1201,$Z115)="","",INDEX('Per Invoice'!S$2:S$1201,$Z115)))</f>
        <v/>
      </c>
      <c r="T115" s="8">
        <f>IF($Z115="","",IF(INDEX('Per Invoice'!T$2:T$1201,$Z115)="","",INDEX('Per Invoice'!T$2:T$1201,$Z115)))</f>
        <v/>
      </c>
      <c r="U115" s="8">
        <f>IF($Z115="","",IF(INDEX('Per Invoice'!U$2:U$1201,$Z115)="","",INDEX('Per Invoice'!U$2:U$1201,$Z115)))</f>
        <v/>
      </c>
      <c r="V115" s="8">
        <f>IF($Z115="","",IF(INDEX('Per Invoice'!V$2:V$1201,$Z115)="","",INDEX('Per Invoice'!V$2:V$1201,$Z115)))</f>
        <v/>
      </c>
      <c r="W115" s="8">
        <f>IF($Z115="","",IF(INDEX('Per Invoice'!W$2:W$1201,$Z115)="","",INDEX('Per Invoice'!W$2:W$1201,$Z115)))</f>
        <v/>
      </c>
      <c r="X115" s="8">
        <f>IF($Z115="","",IF(INDEX('Per Invoice'!X$2:X$1201,$Z115)="","",INDEX('Per Invoice'!X$2:X$1201,$Z115)))</f>
        <v/>
      </c>
      <c r="Y115" s="8">
        <f>IF($Z115="","",IF(INDEX('Per Invoice'!Y$2:Y$1201,$Z115)="","",INDEX('Per Invoice'!Y$2:Y$1201,$Z115)))</f>
        <v/>
      </c>
      <c r="Z115" s="16">
        <f>IFERROR(MATCH(Settings!$C$27&amp;"|"&amp;ROWS($Z$2:$Z115),'Per Invoice'!$AB$2:$AB$1201,0),"")</f>
        <v/>
      </c>
    </row>
    <row r="116">
      <c r="A116">
        <f>IF($Z116="","",IF(INDEX('Per Invoice'!A$2:A$1201,$Z116)="","",INDEX('Per Invoice'!A$2:A$1201,$Z116)))</f>
        <v/>
      </c>
      <c r="B116">
        <f>IF($Z116="","",IF(INDEX('Per Invoice'!B$2:B$1201,$Z116)="","",INDEX('Per Invoice'!B$2:B$1201,$Z116)))</f>
        <v/>
      </c>
      <c r="C116">
        <f>IF($Z116="","",IF(INDEX('Per Invoice'!C$2:C$1201,$Z116)="","",INDEX('Per Invoice'!C$2:C$1201,$Z116)))</f>
        <v/>
      </c>
      <c r="D116">
        <f>IF($Z116="","",IF(INDEX('Per Invoice'!D$2:D$1201,$Z116)="","",INDEX('Per Invoice'!D$2:D$1201,$Z116)))</f>
        <v/>
      </c>
      <c r="E116" s="14">
        <f>IF($Z116="","",IF(INDEX('Per Invoice'!E$2:E$1201,$Z116)="","",INDEX('Per Invoice'!E$2:E$1201,$Z116)))</f>
        <v/>
      </c>
      <c r="F116">
        <f>IF($Z116="","",IF(INDEX('Per Invoice'!F$2:F$1201,$Z116)="","",INDEX('Per Invoice'!F$2:F$1201,$Z116)))</f>
        <v/>
      </c>
      <c r="G116">
        <f>IF($Z116="","",IF(INDEX('Per Invoice'!G$2:G$1201,$Z116)="","",INDEX('Per Invoice'!G$2:G$1201,$Z116)))</f>
        <v/>
      </c>
      <c r="H116">
        <f>IF($Z116="","",IF(INDEX('Per Invoice'!H$2:H$1201,$Z116)="","",INDEX('Per Invoice'!H$2:H$1201,$Z116)))</f>
        <v/>
      </c>
      <c r="I116">
        <f>IF($Z116="","",IF(INDEX('Per Invoice'!I$2:I$1201,$Z116)="","",INDEX('Per Invoice'!I$2:I$1201,$Z116)))</f>
        <v/>
      </c>
      <c r="J116">
        <f>IF($Z116="","",IF(INDEX('Per Invoice'!J$2:J$1201,$Z116)="","",INDEX('Per Invoice'!J$2:J$1201,$Z116)))</f>
        <v/>
      </c>
      <c r="K116" s="8">
        <f>IF($Z116="","",IF(INDEX('Per Invoice'!K$2:K$1201,$Z116)="","",INDEX('Per Invoice'!K$2:K$1201,$Z116)))</f>
        <v/>
      </c>
      <c r="L116">
        <f>IF($Z116="","",IF(INDEX('Per Invoice'!L$2:L$1201,$Z116)="","",INDEX('Per Invoice'!L$2:L$1201,$Z116)))</f>
        <v/>
      </c>
      <c r="M116">
        <f>IF($Z116="","",IF(INDEX('Per Invoice'!M$2:M$1201,$Z116)="","",INDEX('Per Invoice'!M$2:M$1201,$Z116)))</f>
        <v/>
      </c>
      <c r="N116">
        <f>IF($Z116="","",IF(INDEX('Per Invoice'!N$2:N$1201,$Z116)="","",INDEX('Per Invoice'!N$2:N$1201,$Z116)))</f>
        <v/>
      </c>
      <c r="O116" s="8">
        <f>IF($Z116="","",IF(INDEX('Per Invoice'!O$2:O$1201,$Z116)="","",INDEX('Per Invoice'!O$2:O$1201,$Z116)))</f>
        <v/>
      </c>
      <c r="P116">
        <f>IF($Z116="","",IF(INDEX('Per Invoice'!P$2:P$1201,$Z116)="","",INDEX('Per Invoice'!P$2:P$1201,$Z116)))</f>
        <v/>
      </c>
      <c r="Q116" s="8">
        <f>IF($Z116="","",IF(INDEX('Per Invoice'!Q$2:Q$1201,$Z116)="","",INDEX('Per Invoice'!Q$2:Q$1201,$Z116)))</f>
        <v/>
      </c>
      <c r="R116" s="8">
        <f>IF($Z116="","",IF(INDEX('Per Invoice'!R$2:R$1201,$Z116)="","",INDEX('Per Invoice'!R$2:R$1201,$Z116)))</f>
        <v/>
      </c>
      <c r="S116">
        <f>IF($Z116="","",IF(INDEX('Per Invoice'!S$2:S$1201,$Z116)="","",INDEX('Per Invoice'!S$2:S$1201,$Z116)))</f>
        <v/>
      </c>
      <c r="T116" s="8">
        <f>IF($Z116="","",IF(INDEX('Per Invoice'!T$2:T$1201,$Z116)="","",INDEX('Per Invoice'!T$2:T$1201,$Z116)))</f>
        <v/>
      </c>
      <c r="U116" s="8">
        <f>IF($Z116="","",IF(INDEX('Per Invoice'!U$2:U$1201,$Z116)="","",INDEX('Per Invoice'!U$2:U$1201,$Z116)))</f>
        <v/>
      </c>
      <c r="V116" s="8">
        <f>IF($Z116="","",IF(INDEX('Per Invoice'!V$2:V$1201,$Z116)="","",INDEX('Per Invoice'!V$2:V$1201,$Z116)))</f>
        <v/>
      </c>
      <c r="W116" s="8">
        <f>IF($Z116="","",IF(INDEX('Per Invoice'!W$2:W$1201,$Z116)="","",INDEX('Per Invoice'!W$2:W$1201,$Z116)))</f>
        <v/>
      </c>
      <c r="X116" s="8">
        <f>IF($Z116="","",IF(INDEX('Per Invoice'!X$2:X$1201,$Z116)="","",INDEX('Per Invoice'!X$2:X$1201,$Z116)))</f>
        <v/>
      </c>
      <c r="Y116" s="8">
        <f>IF($Z116="","",IF(INDEX('Per Invoice'!Y$2:Y$1201,$Z116)="","",INDEX('Per Invoice'!Y$2:Y$1201,$Z116)))</f>
        <v/>
      </c>
      <c r="Z116" s="16">
        <f>IFERROR(MATCH(Settings!$C$27&amp;"|"&amp;ROWS($Z$2:$Z116),'Per Invoice'!$AB$2:$AB$1201,0),"")</f>
        <v/>
      </c>
    </row>
    <row r="117">
      <c r="A117">
        <f>IF($Z117="","",IF(INDEX('Per Invoice'!A$2:A$1201,$Z117)="","",INDEX('Per Invoice'!A$2:A$1201,$Z117)))</f>
        <v/>
      </c>
      <c r="B117">
        <f>IF($Z117="","",IF(INDEX('Per Invoice'!B$2:B$1201,$Z117)="","",INDEX('Per Invoice'!B$2:B$1201,$Z117)))</f>
        <v/>
      </c>
      <c r="C117">
        <f>IF($Z117="","",IF(INDEX('Per Invoice'!C$2:C$1201,$Z117)="","",INDEX('Per Invoice'!C$2:C$1201,$Z117)))</f>
        <v/>
      </c>
      <c r="D117">
        <f>IF($Z117="","",IF(INDEX('Per Invoice'!D$2:D$1201,$Z117)="","",INDEX('Per Invoice'!D$2:D$1201,$Z117)))</f>
        <v/>
      </c>
      <c r="E117" s="14">
        <f>IF($Z117="","",IF(INDEX('Per Invoice'!E$2:E$1201,$Z117)="","",INDEX('Per Invoice'!E$2:E$1201,$Z117)))</f>
        <v/>
      </c>
      <c r="F117">
        <f>IF($Z117="","",IF(INDEX('Per Invoice'!F$2:F$1201,$Z117)="","",INDEX('Per Invoice'!F$2:F$1201,$Z117)))</f>
        <v/>
      </c>
      <c r="G117">
        <f>IF($Z117="","",IF(INDEX('Per Invoice'!G$2:G$1201,$Z117)="","",INDEX('Per Invoice'!G$2:G$1201,$Z117)))</f>
        <v/>
      </c>
      <c r="H117">
        <f>IF($Z117="","",IF(INDEX('Per Invoice'!H$2:H$1201,$Z117)="","",INDEX('Per Invoice'!H$2:H$1201,$Z117)))</f>
        <v/>
      </c>
      <c r="I117">
        <f>IF($Z117="","",IF(INDEX('Per Invoice'!I$2:I$1201,$Z117)="","",INDEX('Per Invoice'!I$2:I$1201,$Z117)))</f>
        <v/>
      </c>
      <c r="J117">
        <f>IF($Z117="","",IF(INDEX('Per Invoice'!J$2:J$1201,$Z117)="","",INDEX('Per Invoice'!J$2:J$1201,$Z117)))</f>
        <v/>
      </c>
      <c r="K117" s="8">
        <f>IF($Z117="","",IF(INDEX('Per Invoice'!K$2:K$1201,$Z117)="","",INDEX('Per Invoice'!K$2:K$1201,$Z117)))</f>
        <v/>
      </c>
      <c r="L117">
        <f>IF($Z117="","",IF(INDEX('Per Invoice'!L$2:L$1201,$Z117)="","",INDEX('Per Invoice'!L$2:L$1201,$Z117)))</f>
        <v/>
      </c>
      <c r="M117">
        <f>IF($Z117="","",IF(INDEX('Per Invoice'!M$2:M$1201,$Z117)="","",INDEX('Per Invoice'!M$2:M$1201,$Z117)))</f>
        <v/>
      </c>
      <c r="N117">
        <f>IF($Z117="","",IF(INDEX('Per Invoice'!N$2:N$1201,$Z117)="","",INDEX('Per Invoice'!N$2:N$1201,$Z117)))</f>
        <v/>
      </c>
      <c r="O117" s="8">
        <f>IF($Z117="","",IF(INDEX('Per Invoice'!O$2:O$1201,$Z117)="","",INDEX('Per Invoice'!O$2:O$1201,$Z117)))</f>
        <v/>
      </c>
      <c r="P117">
        <f>IF($Z117="","",IF(INDEX('Per Invoice'!P$2:P$1201,$Z117)="","",INDEX('Per Invoice'!P$2:P$1201,$Z117)))</f>
        <v/>
      </c>
      <c r="Q117" s="8">
        <f>IF($Z117="","",IF(INDEX('Per Invoice'!Q$2:Q$1201,$Z117)="","",INDEX('Per Invoice'!Q$2:Q$1201,$Z117)))</f>
        <v/>
      </c>
      <c r="R117" s="8">
        <f>IF($Z117="","",IF(INDEX('Per Invoice'!R$2:R$1201,$Z117)="","",INDEX('Per Invoice'!R$2:R$1201,$Z117)))</f>
        <v/>
      </c>
      <c r="S117">
        <f>IF($Z117="","",IF(INDEX('Per Invoice'!S$2:S$1201,$Z117)="","",INDEX('Per Invoice'!S$2:S$1201,$Z117)))</f>
        <v/>
      </c>
      <c r="T117" s="8">
        <f>IF($Z117="","",IF(INDEX('Per Invoice'!T$2:T$1201,$Z117)="","",INDEX('Per Invoice'!T$2:T$1201,$Z117)))</f>
        <v/>
      </c>
      <c r="U117" s="8">
        <f>IF($Z117="","",IF(INDEX('Per Invoice'!U$2:U$1201,$Z117)="","",INDEX('Per Invoice'!U$2:U$1201,$Z117)))</f>
        <v/>
      </c>
      <c r="V117" s="8">
        <f>IF($Z117="","",IF(INDEX('Per Invoice'!V$2:V$1201,$Z117)="","",INDEX('Per Invoice'!V$2:V$1201,$Z117)))</f>
        <v/>
      </c>
      <c r="W117" s="8">
        <f>IF($Z117="","",IF(INDEX('Per Invoice'!W$2:W$1201,$Z117)="","",INDEX('Per Invoice'!W$2:W$1201,$Z117)))</f>
        <v/>
      </c>
      <c r="X117" s="8">
        <f>IF($Z117="","",IF(INDEX('Per Invoice'!X$2:X$1201,$Z117)="","",INDEX('Per Invoice'!X$2:X$1201,$Z117)))</f>
        <v/>
      </c>
      <c r="Y117" s="8">
        <f>IF($Z117="","",IF(INDEX('Per Invoice'!Y$2:Y$1201,$Z117)="","",INDEX('Per Invoice'!Y$2:Y$1201,$Z117)))</f>
        <v/>
      </c>
      <c r="Z117" s="16">
        <f>IFERROR(MATCH(Settings!$C$27&amp;"|"&amp;ROWS($Z$2:$Z117),'Per Invoice'!$AB$2:$AB$1201,0),"")</f>
        <v/>
      </c>
    </row>
    <row r="118">
      <c r="A118">
        <f>IF($Z118="","",IF(INDEX('Per Invoice'!A$2:A$1201,$Z118)="","",INDEX('Per Invoice'!A$2:A$1201,$Z118)))</f>
        <v/>
      </c>
      <c r="B118">
        <f>IF($Z118="","",IF(INDEX('Per Invoice'!B$2:B$1201,$Z118)="","",INDEX('Per Invoice'!B$2:B$1201,$Z118)))</f>
        <v/>
      </c>
      <c r="C118">
        <f>IF($Z118="","",IF(INDEX('Per Invoice'!C$2:C$1201,$Z118)="","",INDEX('Per Invoice'!C$2:C$1201,$Z118)))</f>
        <v/>
      </c>
      <c r="D118">
        <f>IF($Z118="","",IF(INDEX('Per Invoice'!D$2:D$1201,$Z118)="","",INDEX('Per Invoice'!D$2:D$1201,$Z118)))</f>
        <v/>
      </c>
      <c r="E118" s="14">
        <f>IF($Z118="","",IF(INDEX('Per Invoice'!E$2:E$1201,$Z118)="","",INDEX('Per Invoice'!E$2:E$1201,$Z118)))</f>
        <v/>
      </c>
      <c r="F118">
        <f>IF($Z118="","",IF(INDEX('Per Invoice'!F$2:F$1201,$Z118)="","",INDEX('Per Invoice'!F$2:F$1201,$Z118)))</f>
        <v/>
      </c>
      <c r="G118">
        <f>IF($Z118="","",IF(INDEX('Per Invoice'!G$2:G$1201,$Z118)="","",INDEX('Per Invoice'!G$2:G$1201,$Z118)))</f>
        <v/>
      </c>
      <c r="H118">
        <f>IF($Z118="","",IF(INDEX('Per Invoice'!H$2:H$1201,$Z118)="","",INDEX('Per Invoice'!H$2:H$1201,$Z118)))</f>
        <v/>
      </c>
      <c r="I118">
        <f>IF($Z118="","",IF(INDEX('Per Invoice'!I$2:I$1201,$Z118)="","",INDEX('Per Invoice'!I$2:I$1201,$Z118)))</f>
        <v/>
      </c>
      <c r="J118">
        <f>IF($Z118="","",IF(INDEX('Per Invoice'!J$2:J$1201,$Z118)="","",INDEX('Per Invoice'!J$2:J$1201,$Z118)))</f>
        <v/>
      </c>
      <c r="K118" s="8">
        <f>IF($Z118="","",IF(INDEX('Per Invoice'!K$2:K$1201,$Z118)="","",INDEX('Per Invoice'!K$2:K$1201,$Z118)))</f>
        <v/>
      </c>
      <c r="L118">
        <f>IF($Z118="","",IF(INDEX('Per Invoice'!L$2:L$1201,$Z118)="","",INDEX('Per Invoice'!L$2:L$1201,$Z118)))</f>
        <v/>
      </c>
      <c r="M118">
        <f>IF($Z118="","",IF(INDEX('Per Invoice'!M$2:M$1201,$Z118)="","",INDEX('Per Invoice'!M$2:M$1201,$Z118)))</f>
        <v/>
      </c>
      <c r="N118">
        <f>IF($Z118="","",IF(INDEX('Per Invoice'!N$2:N$1201,$Z118)="","",INDEX('Per Invoice'!N$2:N$1201,$Z118)))</f>
        <v/>
      </c>
      <c r="O118" s="8">
        <f>IF($Z118="","",IF(INDEX('Per Invoice'!O$2:O$1201,$Z118)="","",INDEX('Per Invoice'!O$2:O$1201,$Z118)))</f>
        <v/>
      </c>
      <c r="P118">
        <f>IF($Z118="","",IF(INDEX('Per Invoice'!P$2:P$1201,$Z118)="","",INDEX('Per Invoice'!P$2:P$1201,$Z118)))</f>
        <v/>
      </c>
      <c r="Q118" s="8">
        <f>IF($Z118="","",IF(INDEX('Per Invoice'!Q$2:Q$1201,$Z118)="","",INDEX('Per Invoice'!Q$2:Q$1201,$Z118)))</f>
        <v/>
      </c>
      <c r="R118" s="8">
        <f>IF($Z118="","",IF(INDEX('Per Invoice'!R$2:R$1201,$Z118)="","",INDEX('Per Invoice'!R$2:R$1201,$Z118)))</f>
        <v/>
      </c>
      <c r="S118">
        <f>IF($Z118="","",IF(INDEX('Per Invoice'!S$2:S$1201,$Z118)="","",INDEX('Per Invoice'!S$2:S$1201,$Z118)))</f>
        <v/>
      </c>
      <c r="T118" s="8">
        <f>IF($Z118="","",IF(INDEX('Per Invoice'!T$2:T$1201,$Z118)="","",INDEX('Per Invoice'!T$2:T$1201,$Z118)))</f>
        <v/>
      </c>
      <c r="U118" s="8">
        <f>IF($Z118="","",IF(INDEX('Per Invoice'!U$2:U$1201,$Z118)="","",INDEX('Per Invoice'!U$2:U$1201,$Z118)))</f>
        <v/>
      </c>
      <c r="V118" s="8">
        <f>IF($Z118="","",IF(INDEX('Per Invoice'!V$2:V$1201,$Z118)="","",INDEX('Per Invoice'!V$2:V$1201,$Z118)))</f>
        <v/>
      </c>
      <c r="W118" s="8">
        <f>IF($Z118="","",IF(INDEX('Per Invoice'!W$2:W$1201,$Z118)="","",INDEX('Per Invoice'!W$2:W$1201,$Z118)))</f>
        <v/>
      </c>
      <c r="X118" s="8">
        <f>IF($Z118="","",IF(INDEX('Per Invoice'!X$2:X$1201,$Z118)="","",INDEX('Per Invoice'!X$2:X$1201,$Z118)))</f>
        <v/>
      </c>
      <c r="Y118" s="8">
        <f>IF($Z118="","",IF(INDEX('Per Invoice'!Y$2:Y$1201,$Z118)="","",INDEX('Per Invoice'!Y$2:Y$1201,$Z118)))</f>
        <v/>
      </c>
      <c r="Z118" s="16">
        <f>IFERROR(MATCH(Settings!$C$27&amp;"|"&amp;ROWS($Z$2:$Z118),'Per Invoice'!$AB$2:$AB$1201,0),"")</f>
        <v/>
      </c>
    </row>
    <row r="119">
      <c r="A119">
        <f>IF($Z119="","",IF(INDEX('Per Invoice'!A$2:A$1201,$Z119)="","",INDEX('Per Invoice'!A$2:A$1201,$Z119)))</f>
        <v/>
      </c>
      <c r="B119">
        <f>IF($Z119="","",IF(INDEX('Per Invoice'!B$2:B$1201,$Z119)="","",INDEX('Per Invoice'!B$2:B$1201,$Z119)))</f>
        <v/>
      </c>
      <c r="C119">
        <f>IF($Z119="","",IF(INDEX('Per Invoice'!C$2:C$1201,$Z119)="","",INDEX('Per Invoice'!C$2:C$1201,$Z119)))</f>
        <v/>
      </c>
      <c r="D119">
        <f>IF($Z119="","",IF(INDEX('Per Invoice'!D$2:D$1201,$Z119)="","",INDEX('Per Invoice'!D$2:D$1201,$Z119)))</f>
        <v/>
      </c>
      <c r="E119" s="14">
        <f>IF($Z119="","",IF(INDEX('Per Invoice'!E$2:E$1201,$Z119)="","",INDEX('Per Invoice'!E$2:E$1201,$Z119)))</f>
        <v/>
      </c>
      <c r="F119">
        <f>IF($Z119="","",IF(INDEX('Per Invoice'!F$2:F$1201,$Z119)="","",INDEX('Per Invoice'!F$2:F$1201,$Z119)))</f>
        <v/>
      </c>
      <c r="G119">
        <f>IF($Z119="","",IF(INDEX('Per Invoice'!G$2:G$1201,$Z119)="","",INDEX('Per Invoice'!G$2:G$1201,$Z119)))</f>
        <v/>
      </c>
      <c r="H119">
        <f>IF($Z119="","",IF(INDEX('Per Invoice'!H$2:H$1201,$Z119)="","",INDEX('Per Invoice'!H$2:H$1201,$Z119)))</f>
        <v/>
      </c>
      <c r="I119">
        <f>IF($Z119="","",IF(INDEX('Per Invoice'!I$2:I$1201,$Z119)="","",INDEX('Per Invoice'!I$2:I$1201,$Z119)))</f>
        <v/>
      </c>
      <c r="J119">
        <f>IF($Z119="","",IF(INDEX('Per Invoice'!J$2:J$1201,$Z119)="","",INDEX('Per Invoice'!J$2:J$1201,$Z119)))</f>
        <v/>
      </c>
      <c r="K119" s="8">
        <f>IF($Z119="","",IF(INDEX('Per Invoice'!K$2:K$1201,$Z119)="","",INDEX('Per Invoice'!K$2:K$1201,$Z119)))</f>
        <v/>
      </c>
      <c r="L119">
        <f>IF($Z119="","",IF(INDEX('Per Invoice'!L$2:L$1201,$Z119)="","",INDEX('Per Invoice'!L$2:L$1201,$Z119)))</f>
        <v/>
      </c>
      <c r="M119">
        <f>IF($Z119="","",IF(INDEX('Per Invoice'!M$2:M$1201,$Z119)="","",INDEX('Per Invoice'!M$2:M$1201,$Z119)))</f>
        <v/>
      </c>
      <c r="N119">
        <f>IF($Z119="","",IF(INDEX('Per Invoice'!N$2:N$1201,$Z119)="","",INDEX('Per Invoice'!N$2:N$1201,$Z119)))</f>
        <v/>
      </c>
      <c r="O119" s="8">
        <f>IF($Z119="","",IF(INDEX('Per Invoice'!O$2:O$1201,$Z119)="","",INDEX('Per Invoice'!O$2:O$1201,$Z119)))</f>
        <v/>
      </c>
      <c r="P119">
        <f>IF($Z119="","",IF(INDEX('Per Invoice'!P$2:P$1201,$Z119)="","",INDEX('Per Invoice'!P$2:P$1201,$Z119)))</f>
        <v/>
      </c>
      <c r="Q119" s="8">
        <f>IF($Z119="","",IF(INDEX('Per Invoice'!Q$2:Q$1201,$Z119)="","",INDEX('Per Invoice'!Q$2:Q$1201,$Z119)))</f>
        <v/>
      </c>
      <c r="R119" s="8">
        <f>IF($Z119="","",IF(INDEX('Per Invoice'!R$2:R$1201,$Z119)="","",INDEX('Per Invoice'!R$2:R$1201,$Z119)))</f>
        <v/>
      </c>
      <c r="S119">
        <f>IF($Z119="","",IF(INDEX('Per Invoice'!S$2:S$1201,$Z119)="","",INDEX('Per Invoice'!S$2:S$1201,$Z119)))</f>
        <v/>
      </c>
      <c r="T119" s="8">
        <f>IF($Z119="","",IF(INDEX('Per Invoice'!T$2:T$1201,$Z119)="","",INDEX('Per Invoice'!T$2:T$1201,$Z119)))</f>
        <v/>
      </c>
      <c r="U119" s="8">
        <f>IF($Z119="","",IF(INDEX('Per Invoice'!U$2:U$1201,$Z119)="","",INDEX('Per Invoice'!U$2:U$1201,$Z119)))</f>
        <v/>
      </c>
      <c r="V119" s="8">
        <f>IF($Z119="","",IF(INDEX('Per Invoice'!V$2:V$1201,$Z119)="","",INDEX('Per Invoice'!V$2:V$1201,$Z119)))</f>
        <v/>
      </c>
      <c r="W119" s="8">
        <f>IF($Z119="","",IF(INDEX('Per Invoice'!W$2:W$1201,$Z119)="","",INDEX('Per Invoice'!W$2:W$1201,$Z119)))</f>
        <v/>
      </c>
      <c r="X119" s="8">
        <f>IF($Z119="","",IF(INDEX('Per Invoice'!X$2:X$1201,$Z119)="","",INDEX('Per Invoice'!X$2:X$1201,$Z119)))</f>
        <v/>
      </c>
      <c r="Y119" s="8">
        <f>IF($Z119="","",IF(INDEX('Per Invoice'!Y$2:Y$1201,$Z119)="","",INDEX('Per Invoice'!Y$2:Y$1201,$Z119)))</f>
        <v/>
      </c>
      <c r="Z119" s="16">
        <f>IFERROR(MATCH(Settings!$C$27&amp;"|"&amp;ROWS($Z$2:$Z119),'Per Invoice'!$AB$2:$AB$1201,0),"")</f>
        <v/>
      </c>
    </row>
    <row r="120">
      <c r="A120">
        <f>IF($Z120="","",IF(INDEX('Per Invoice'!A$2:A$1201,$Z120)="","",INDEX('Per Invoice'!A$2:A$1201,$Z120)))</f>
        <v/>
      </c>
      <c r="B120">
        <f>IF($Z120="","",IF(INDEX('Per Invoice'!B$2:B$1201,$Z120)="","",INDEX('Per Invoice'!B$2:B$1201,$Z120)))</f>
        <v/>
      </c>
      <c r="C120">
        <f>IF($Z120="","",IF(INDEX('Per Invoice'!C$2:C$1201,$Z120)="","",INDEX('Per Invoice'!C$2:C$1201,$Z120)))</f>
        <v/>
      </c>
      <c r="D120">
        <f>IF($Z120="","",IF(INDEX('Per Invoice'!D$2:D$1201,$Z120)="","",INDEX('Per Invoice'!D$2:D$1201,$Z120)))</f>
        <v/>
      </c>
      <c r="E120" s="14">
        <f>IF($Z120="","",IF(INDEX('Per Invoice'!E$2:E$1201,$Z120)="","",INDEX('Per Invoice'!E$2:E$1201,$Z120)))</f>
        <v/>
      </c>
      <c r="F120">
        <f>IF($Z120="","",IF(INDEX('Per Invoice'!F$2:F$1201,$Z120)="","",INDEX('Per Invoice'!F$2:F$1201,$Z120)))</f>
        <v/>
      </c>
      <c r="G120">
        <f>IF($Z120="","",IF(INDEX('Per Invoice'!G$2:G$1201,$Z120)="","",INDEX('Per Invoice'!G$2:G$1201,$Z120)))</f>
        <v/>
      </c>
      <c r="H120">
        <f>IF($Z120="","",IF(INDEX('Per Invoice'!H$2:H$1201,$Z120)="","",INDEX('Per Invoice'!H$2:H$1201,$Z120)))</f>
        <v/>
      </c>
      <c r="I120">
        <f>IF($Z120="","",IF(INDEX('Per Invoice'!I$2:I$1201,$Z120)="","",INDEX('Per Invoice'!I$2:I$1201,$Z120)))</f>
        <v/>
      </c>
      <c r="J120">
        <f>IF($Z120="","",IF(INDEX('Per Invoice'!J$2:J$1201,$Z120)="","",INDEX('Per Invoice'!J$2:J$1201,$Z120)))</f>
        <v/>
      </c>
      <c r="K120" s="8">
        <f>IF($Z120="","",IF(INDEX('Per Invoice'!K$2:K$1201,$Z120)="","",INDEX('Per Invoice'!K$2:K$1201,$Z120)))</f>
        <v/>
      </c>
      <c r="L120">
        <f>IF($Z120="","",IF(INDEX('Per Invoice'!L$2:L$1201,$Z120)="","",INDEX('Per Invoice'!L$2:L$1201,$Z120)))</f>
        <v/>
      </c>
      <c r="M120">
        <f>IF($Z120="","",IF(INDEX('Per Invoice'!M$2:M$1201,$Z120)="","",INDEX('Per Invoice'!M$2:M$1201,$Z120)))</f>
        <v/>
      </c>
      <c r="N120">
        <f>IF($Z120="","",IF(INDEX('Per Invoice'!N$2:N$1201,$Z120)="","",INDEX('Per Invoice'!N$2:N$1201,$Z120)))</f>
        <v/>
      </c>
      <c r="O120" s="8">
        <f>IF($Z120="","",IF(INDEX('Per Invoice'!O$2:O$1201,$Z120)="","",INDEX('Per Invoice'!O$2:O$1201,$Z120)))</f>
        <v/>
      </c>
      <c r="P120">
        <f>IF($Z120="","",IF(INDEX('Per Invoice'!P$2:P$1201,$Z120)="","",INDEX('Per Invoice'!P$2:P$1201,$Z120)))</f>
        <v/>
      </c>
      <c r="Q120" s="8">
        <f>IF($Z120="","",IF(INDEX('Per Invoice'!Q$2:Q$1201,$Z120)="","",INDEX('Per Invoice'!Q$2:Q$1201,$Z120)))</f>
        <v/>
      </c>
      <c r="R120" s="8">
        <f>IF($Z120="","",IF(INDEX('Per Invoice'!R$2:R$1201,$Z120)="","",INDEX('Per Invoice'!R$2:R$1201,$Z120)))</f>
        <v/>
      </c>
      <c r="S120">
        <f>IF($Z120="","",IF(INDEX('Per Invoice'!S$2:S$1201,$Z120)="","",INDEX('Per Invoice'!S$2:S$1201,$Z120)))</f>
        <v/>
      </c>
      <c r="T120" s="8">
        <f>IF($Z120="","",IF(INDEX('Per Invoice'!T$2:T$1201,$Z120)="","",INDEX('Per Invoice'!T$2:T$1201,$Z120)))</f>
        <v/>
      </c>
      <c r="U120" s="8">
        <f>IF($Z120="","",IF(INDEX('Per Invoice'!U$2:U$1201,$Z120)="","",INDEX('Per Invoice'!U$2:U$1201,$Z120)))</f>
        <v/>
      </c>
      <c r="V120" s="8">
        <f>IF($Z120="","",IF(INDEX('Per Invoice'!V$2:V$1201,$Z120)="","",INDEX('Per Invoice'!V$2:V$1201,$Z120)))</f>
        <v/>
      </c>
      <c r="W120" s="8">
        <f>IF($Z120="","",IF(INDEX('Per Invoice'!W$2:W$1201,$Z120)="","",INDEX('Per Invoice'!W$2:W$1201,$Z120)))</f>
        <v/>
      </c>
      <c r="X120" s="8">
        <f>IF($Z120="","",IF(INDEX('Per Invoice'!X$2:X$1201,$Z120)="","",INDEX('Per Invoice'!X$2:X$1201,$Z120)))</f>
        <v/>
      </c>
      <c r="Y120" s="8">
        <f>IF($Z120="","",IF(INDEX('Per Invoice'!Y$2:Y$1201,$Z120)="","",INDEX('Per Invoice'!Y$2:Y$1201,$Z120)))</f>
        <v/>
      </c>
      <c r="Z120" s="16">
        <f>IFERROR(MATCH(Settings!$C$27&amp;"|"&amp;ROWS($Z$2:$Z120),'Per Invoice'!$AB$2:$AB$1201,0),"")</f>
        <v/>
      </c>
    </row>
    <row r="121">
      <c r="A121">
        <f>IF($Z121="","",IF(INDEX('Per Invoice'!A$2:A$1201,$Z121)="","",INDEX('Per Invoice'!A$2:A$1201,$Z121)))</f>
        <v/>
      </c>
      <c r="B121">
        <f>IF($Z121="","",IF(INDEX('Per Invoice'!B$2:B$1201,$Z121)="","",INDEX('Per Invoice'!B$2:B$1201,$Z121)))</f>
        <v/>
      </c>
      <c r="C121">
        <f>IF($Z121="","",IF(INDEX('Per Invoice'!C$2:C$1201,$Z121)="","",INDEX('Per Invoice'!C$2:C$1201,$Z121)))</f>
        <v/>
      </c>
      <c r="D121">
        <f>IF($Z121="","",IF(INDEX('Per Invoice'!D$2:D$1201,$Z121)="","",INDEX('Per Invoice'!D$2:D$1201,$Z121)))</f>
        <v/>
      </c>
      <c r="E121" s="14">
        <f>IF($Z121="","",IF(INDEX('Per Invoice'!E$2:E$1201,$Z121)="","",INDEX('Per Invoice'!E$2:E$1201,$Z121)))</f>
        <v/>
      </c>
      <c r="F121">
        <f>IF($Z121="","",IF(INDEX('Per Invoice'!F$2:F$1201,$Z121)="","",INDEX('Per Invoice'!F$2:F$1201,$Z121)))</f>
        <v/>
      </c>
      <c r="G121">
        <f>IF($Z121="","",IF(INDEX('Per Invoice'!G$2:G$1201,$Z121)="","",INDEX('Per Invoice'!G$2:G$1201,$Z121)))</f>
        <v/>
      </c>
      <c r="H121">
        <f>IF($Z121="","",IF(INDEX('Per Invoice'!H$2:H$1201,$Z121)="","",INDEX('Per Invoice'!H$2:H$1201,$Z121)))</f>
        <v/>
      </c>
      <c r="I121">
        <f>IF($Z121="","",IF(INDEX('Per Invoice'!I$2:I$1201,$Z121)="","",INDEX('Per Invoice'!I$2:I$1201,$Z121)))</f>
        <v/>
      </c>
      <c r="J121">
        <f>IF($Z121="","",IF(INDEX('Per Invoice'!J$2:J$1201,$Z121)="","",INDEX('Per Invoice'!J$2:J$1201,$Z121)))</f>
        <v/>
      </c>
      <c r="K121" s="8">
        <f>IF($Z121="","",IF(INDEX('Per Invoice'!K$2:K$1201,$Z121)="","",INDEX('Per Invoice'!K$2:K$1201,$Z121)))</f>
        <v/>
      </c>
      <c r="L121">
        <f>IF($Z121="","",IF(INDEX('Per Invoice'!L$2:L$1201,$Z121)="","",INDEX('Per Invoice'!L$2:L$1201,$Z121)))</f>
        <v/>
      </c>
      <c r="M121">
        <f>IF($Z121="","",IF(INDEX('Per Invoice'!M$2:M$1201,$Z121)="","",INDEX('Per Invoice'!M$2:M$1201,$Z121)))</f>
        <v/>
      </c>
      <c r="N121">
        <f>IF($Z121="","",IF(INDEX('Per Invoice'!N$2:N$1201,$Z121)="","",INDEX('Per Invoice'!N$2:N$1201,$Z121)))</f>
        <v/>
      </c>
      <c r="O121" s="8">
        <f>IF($Z121="","",IF(INDEX('Per Invoice'!O$2:O$1201,$Z121)="","",INDEX('Per Invoice'!O$2:O$1201,$Z121)))</f>
        <v/>
      </c>
      <c r="P121">
        <f>IF($Z121="","",IF(INDEX('Per Invoice'!P$2:P$1201,$Z121)="","",INDEX('Per Invoice'!P$2:P$1201,$Z121)))</f>
        <v/>
      </c>
      <c r="Q121" s="8">
        <f>IF($Z121="","",IF(INDEX('Per Invoice'!Q$2:Q$1201,$Z121)="","",INDEX('Per Invoice'!Q$2:Q$1201,$Z121)))</f>
        <v/>
      </c>
      <c r="R121" s="8">
        <f>IF($Z121="","",IF(INDEX('Per Invoice'!R$2:R$1201,$Z121)="","",INDEX('Per Invoice'!R$2:R$1201,$Z121)))</f>
        <v/>
      </c>
      <c r="S121">
        <f>IF($Z121="","",IF(INDEX('Per Invoice'!S$2:S$1201,$Z121)="","",INDEX('Per Invoice'!S$2:S$1201,$Z121)))</f>
        <v/>
      </c>
      <c r="T121" s="8">
        <f>IF($Z121="","",IF(INDEX('Per Invoice'!T$2:T$1201,$Z121)="","",INDEX('Per Invoice'!T$2:T$1201,$Z121)))</f>
        <v/>
      </c>
      <c r="U121" s="8">
        <f>IF($Z121="","",IF(INDEX('Per Invoice'!U$2:U$1201,$Z121)="","",INDEX('Per Invoice'!U$2:U$1201,$Z121)))</f>
        <v/>
      </c>
      <c r="V121" s="8">
        <f>IF($Z121="","",IF(INDEX('Per Invoice'!V$2:V$1201,$Z121)="","",INDEX('Per Invoice'!V$2:V$1201,$Z121)))</f>
        <v/>
      </c>
      <c r="W121" s="8">
        <f>IF($Z121="","",IF(INDEX('Per Invoice'!W$2:W$1201,$Z121)="","",INDEX('Per Invoice'!W$2:W$1201,$Z121)))</f>
        <v/>
      </c>
      <c r="X121" s="8">
        <f>IF($Z121="","",IF(INDEX('Per Invoice'!X$2:X$1201,$Z121)="","",INDEX('Per Invoice'!X$2:X$1201,$Z121)))</f>
        <v/>
      </c>
      <c r="Y121" s="8">
        <f>IF($Z121="","",IF(INDEX('Per Invoice'!Y$2:Y$1201,$Z121)="","",INDEX('Per Invoice'!Y$2:Y$1201,$Z121)))</f>
        <v/>
      </c>
      <c r="Z121" s="16">
        <f>IFERROR(MATCH(Settings!$C$27&amp;"|"&amp;ROWS($Z$2:$Z121),'Per Invoice'!$AB$2:$AB$1201,0),"")</f>
        <v/>
      </c>
    </row>
    <row r="122">
      <c r="A122">
        <f>IF($Z122="","",IF(INDEX('Per Invoice'!A$2:A$1201,$Z122)="","",INDEX('Per Invoice'!A$2:A$1201,$Z122)))</f>
        <v/>
      </c>
      <c r="B122">
        <f>IF($Z122="","",IF(INDEX('Per Invoice'!B$2:B$1201,$Z122)="","",INDEX('Per Invoice'!B$2:B$1201,$Z122)))</f>
        <v/>
      </c>
      <c r="C122">
        <f>IF($Z122="","",IF(INDEX('Per Invoice'!C$2:C$1201,$Z122)="","",INDEX('Per Invoice'!C$2:C$1201,$Z122)))</f>
        <v/>
      </c>
      <c r="D122">
        <f>IF($Z122="","",IF(INDEX('Per Invoice'!D$2:D$1201,$Z122)="","",INDEX('Per Invoice'!D$2:D$1201,$Z122)))</f>
        <v/>
      </c>
      <c r="E122" s="14">
        <f>IF($Z122="","",IF(INDEX('Per Invoice'!E$2:E$1201,$Z122)="","",INDEX('Per Invoice'!E$2:E$1201,$Z122)))</f>
        <v/>
      </c>
      <c r="F122">
        <f>IF($Z122="","",IF(INDEX('Per Invoice'!F$2:F$1201,$Z122)="","",INDEX('Per Invoice'!F$2:F$1201,$Z122)))</f>
        <v/>
      </c>
      <c r="G122">
        <f>IF($Z122="","",IF(INDEX('Per Invoice'!G$2:G$1201,$Z122)="","",INDEX('Per Invoice'!G$2:G$1201,$Z122)))</f>
        <v/>
      </c>
      <c r="H122">
        <f>IF($Z122="","",IF(INDEX('Per Invoice'!H$2:H$1201,$Z122)="","",INDEX('Per Invoice'!H$2:H$1201,$Z122)))</f>
        <v/>
      </c>
      <c r="I122">
        <f>IF($Z122="","",IF(INDEX('Per Invoice'!I$2:I$1201,$Z122)="","",INDEX('Per Invoice'!I$2:I$1201,$Z122)))</f>
        <v/>
      </c>
      <c r="J122">
        <f>IF($Z122="","",IF(INDEX('Per Invoice'!J$2:J$1201,$Z122)="","",INDEX('Per Invoice'!J$2:J$1201,$Z122)))</f>
        <v/>
      </c>
      <c r="K122" s="8">
        <f>IF($Z122="","",IF(INDEX('Per Invoice'!K$2:K$1201,$Z122)="","",INDEX('Per Invoice'!K$2:K$1201,$Z122)))</f>
        <v/>
      </c>
      <c r="L122">
        <f>IF($Z122="","",IF(INDEX('Per Invoice'!L$2:L$1201,$Z122)="","",INDEX('Per Invoice'!L$2:L$1201,$Z122)))</f>
        <v/>
      </c>
      <c r="M122">
        <f>IF($Z122="","",IF(INDEX('Per Invoice'!M$2:M$1201,$Z122)="","",INDEX('Per Invoice'!M$2:M$1201,$Z122)))</f>
        <v/>
      </c>
      <c r="N122">
        <f>IF($Z122="","",IF(INDEX('Per Invoice'!N$2:N$1201,$Z122)="","",INDEX('Per Invoice'!N$2:N$1201,$Z122)))</f>
        <v/>
      </c>
      <c r="O122" s="8">
        <f>IF($Z122="","",IF(INDEX('Per Invoice'!O$2:O$1201,$Z122)="","",INDEX('Per Invoice'!O$2:O$1201,$Z122)))</f>
        <v/>
      </c>
      <c r="P122">
        <f>IF($Z122="","",IF(INDEX('Per Invoice'!P$2:P$1201,$Z122)="","",INDEX('Per Invoice'!P$2:P$1201,$Z122)))</f>
        <v/>
      </c>
      <c r="Q122" s="8">
        <f>IF($Z122="","",IF(INDEX('Per Invoice'!Q$2:Q$1201,$Z122)="","",INDEX('Per Invoice'!Q$2:Q$1201,$Z122)))</f>
        <v/>
      </c>
      <c r="R122" s="8">
        <f>IF($Z122="","",IF(INDEX('Per Invoice'!R$2:R$1201,$Z122)="","",INDEX('Per Invoice'!R$2:R$1201,$Z122)))</f>
        <v/>
      </c>
      <c r="S122">
        <f>IF($Z122="","",IF(INDEX('Per Invoice'!S$2:S$1201,$Z122)="","",INDEX('Per Invoice'!S$2:S$1201,$Z122)))</f>
        <v/>
      </c>
      <c r="T122" s="8">
        <f>IF($Z122="","",IF(INDEX('Per Invoice'!T$2:T$1201,$Z122)="","",INDEX('Per Invoice'!T$2:T$1201,$Z122)))</f>
        <v/>
      </c>
      <c r="U122" s="8">
        <f>IF($Z122="","",IF(INDEX('Per Invoice'!U$2:U$1201,$Z122)="","",INDEX('Per Invoice'!U$2:U$1201,$Z122)))</f>
        <v/>
      </c>
      <c r="V122" s="8">
        <f>IF($Z122="","",IF(INDEX('Per Invoice'!V$2:V$1201,$Z122)="","",INDEX('Per Invoice'!V$2:V$1201,$Z122)))</f>
        <v/>
      </c>
      <c r="W122" s="8">
        <f>IF($Z122="","",IF(INDEX('Per Invoice'!W$2:W$1201,$Z122)="","",INDEX('Per Invoice'!W$2:W$1201,$Z122)))</f>
        <v/>
      </c>
      <c r="X122" s="8">
        <f>IF($Z122="","",IF(INDEX('Per Invoice'!X$2:X$1201,$Z122)="","",INDEX('Per Invoice'!X$2:X$1201,$Z122)))</f>
        <v/>
      </c>
      <c r="Y122" s="8">
        <f>IF($Z122="","",IF(INDEX('Per Invoice'!Y$2:Y$1201,$Z122)="","",INDEX('Per Invoice'!Y$2:Y$1201,$Z122)))</f>
        <v/>
      </c>
      <c r="Z122" s="16">
        <f>IFERROR(MATCH(Settings!$C$27&amp;"|"&amp;ROWS($Z$2:$Z122),'Per Invoice'!$AB$2:$AB$1201,0),"")</f>
        <v/>
      </c>
    </row>
    <row r="123">
      <c r="A123">
        <f>IF($Z123="","",IF(INDEX('Per Invoice'!A$2:A$1201,$Z123)="","",INDEX('Per Invoice'!A$2:A$1201,$Z123)))</f>
        <v/>
      </c>
      <c r="B123">
        <f>IF($Z123="","",IF(INDEX('Per Invoice'!B$2:B$1201,$Z123)="","",INDEX('Per Invoice'!B$2:B$1201,$Z123)))</f>
        <v/>
      </c>
      <c r="C123">
        <f>IF($Z123="","",IF(INDEX('Per Invoice'!C$2:C$1201,$Z123)="","",INDEX('Per Invoice'!C$2:C$1201,$Z123)))</f>
        <v/>
      </c>
      <c r="D123">
        <f>IF($Z123="","",IF(INDEX('Per Invoice'!D$2:D$1201,$Z123)="","",INDEX('Per Invoice'!D$2:D$1201,$Z123)))</f>
        <v/>
      </c>
      <c r="E123" s="14">
        <f>IF($Z123="","",IF(INDEX('Per Invoice'!E$2:E$1201,$Z123)="","",INDEX('Per Invoice'!E$2:E$1201,$Z123)))</f>
        <v/>
      </c>
      <c r="F123">
        <f>IF($Z123="","",IF(INDEX('Per Invoice'!F$2:F$1201,$Z123)="","",INDEX('Per Invoice'!F$2:F$1201,$Z123)))</f>
        <v/>
      </c>
      <c r="G123">
        <f>IF($Z123="","",IF(INDEX('Per Invoice'!G$2:G$1201,$Z123)="","",INDEX('Per Invoice'!G$2:G$1201,$Z123)))</f>
        <v/>
      </c>
      <c r="H123">
        <f>IF($Z123="","",IF(INDEX('Per Invoice'!H$2:H$1201,$Z123)="","",INDEX('Per Invoice'!H$2:H$1201,$Z123)))</f>
        <v/>
      </c>
      <c r="I123">
        <f>IF($Z123="","",IF(INDEX('Per Invoice'!I$2:I$1201,$Z123)="","",INDEX('Per Invoice'!I$2:I$1201,$Z123)))</f>
        <v/>
      </c>
      <c r="J123">
        <f>IF($Z123="","",IF(INDEX('Per Invoice'!J$2:J$1201,$Z123)="","",INDEX('Per Invoice'!J$2:J$1201,$Z123)))</f>
        <v/>
      </c>
      <c r="K123" s="8">
        <f>IF($Z123="","",IF(INDEX('Per Invoice'!K$2:K$1201,$Z123)="","",INDEX('Per Invoice'!K$2:K$1201,$Z123)))</f>
        <v/>
      </c>
      <c r="L123">
        <f>IF($Z123="","",IF(INDEX('Per Invoice'!L$2:L$1201,$Z123)="","",INDEX('Per Invoice'!L$2:L$1201,$Z123)))</f>
        <v/>
      </c>
      <c r="M123">
        <f>IF($Z123="","",IF(INDEX('Per Invoice'!M$2:M$1201,$Z123)="","",INDEX('Per Invoice'!M$2:M$1201,$Z123)))</f>
        <v/>
      </c>
      <c r="N123">
        <f>IF($Z123="","",IF(INDEX('Per Invoice'!N$2:N$1201,$Z123)="","",INDEX('Per Invoice'!N$2:N$1201,$Z123)))</f>
        <v/>
      </c>
      <c r="O123" s="8">
        <f>IF($Z123="","",IF(INDEX('Per Invoice'!O$2:O$1201,$Z123)="","",INDEX('Per Invoice'!O$2:O$1201,$Z123)))</f>
        <v/>
      </c>
      <c r="P123">
        <f>IF($Z123="","",IF(INDEX('Per Invoice'!P$2:P$1201,$Z123)="","",INDEX('Per Invoice'!P$2:P$1201,$Z123)))</f>
        <v/>
      </c>
      <c r="Q123" s="8">
        <f>IF($Z123="","",IF(INDEX('Per Invoice'!Q$2:Q$1201,$Z123)="","",INDEX('Per Invoice'!Q$2:Q$1201,$Z123)))</f>
        <v/>
      </c>
      <c r="R123" s="8">
        <f>IF($Z123="","",IF(INDEX('Per Invoice'!R$2:R$1201,$Z123)="","",INDEX('Per Invoice'!R$2:R$1201,$Z123)))</f>
        <v/>
      </c>
      <c r="S123">
        <f>IF($Z123="","",IF(INDEX('Per Invoice'!S$2:S$1201,$Z123)="","",INDEX('Per Invoice'!S$2:S$1201,$Z123)))</f>
        <v/>
      </c>
      <c r="T123" s="8">
        <f>IF($Z123="","",IF(INDEX('Per Invoice'!T$2:T$1201,$Z123)="","",INDEX('Per Invoice'!T$2:T$1201,$Z123)))</f>
        <v/>
      </c>
      <c r="U123" s="8">
        <f>IF($Z123="","",IF(INDEX('Per Invoice'!U$2:U$1201,$Z123)="","",INDEX('Per Invoice'!U$2:U$1201,$Z123)))</f>
        <v/>
      </c>
      <c r="V123" s="8">
        <f>IF($Z123="","",IF(INDEX('Per Invoice'!V$2:V$1201,$Z123)="","",INDEX('Per Invoice'!V$2:V$1201,$Z123)))</f>
        <v/>
      </c>
      <c r="W123" s="8">
        <f>IF($Z123="","",IF(INDEX('Per Invoice'!W$2:W$1201,$Z123)="","",INDEX('Per Invoice'!W$2:W$1201,$Z123)))</f>
        <v/>
      </c>
      <c r="X123" s="8">
        <f>IF($Z123="","",IF(INDEX('Per Invoice'!X$2:X$1201,$Z123)="","",INDEX('Per Invoice'!X$2:X$1201,$Z123)))</f>
        <v/>
      </c>
      <c r="Y123" s="8">
        <f>IF($Z123="","",IF(INDEX('Per Invoice'!Y$2:Y$1201,$Z123)="","",INDEX('Per Invoice'!Y$2:Y$1201,$Z123)))</f>
        <v/>
      </c>
      <c r="Z123" s="16">
        <f>IFERROR(MATCH(Settings!$C$27&amp;"|"&amp;ROWS($Z$2:$Z123),'Per Invoice'!$AB$2:$AB$1201,0),"")</f>
        <v/>
      </c>
    </row>
    <row r="124">
      <c r="A124">
        <f>IF($Z124="","",IF(INDEX('Per Invoice'!A$2:A$1201,$Z124)="","",INDEX('Per Invoice'!A$2:A$1201,$Z124)))</f>
        <v/>
      </c>
      <c r="B124">
        <f>IF($Z124="","",IF(INDEX('Per Invoice'!B$2:B$1201,$Z124)="","",INDEX('Per Invoice'!B$2:B$1201,$Z124)))</f>
        <v/>
      </c>
      <c r="C124">
        <f>IF($Z124="","",IF(INDEX('Per Invoice'!C$2:C$1201,$Z124)="","",INDEX('Per Invoice'!C$2:C$1201,$Z124)))</f>
        <v/>
      </c>
      <c r="D124">
        <f>IF($Z124="","",IF(INDEX('Per Invoice'!D$2:D$1201,$Z124)="","",INDEX('Per Invoice'!D$2:D$1201,$Z124)))</f>
        <v/>
      </c>
      <c r="E124" s="14">
        <f>IF($Z124="","",IF(INDEX('Per Invoice'!E$2:E$1201,$Z124)="","",INDEX('Per Invoice'!E$2:E$1201,$Z124)))</f>
        <v/>
      </c>
      <c r="F124">
        <f>IF($Z124="","",IF(INDEX('Per Invoice'!F$2:F$1201,$Z124)="","",INDEX('Per Invoice'!F$2:F$1201,$Z124)))</f>
        <v/>
      </c>
      <c r="G124">
        <f>IF($Z124="","",IF(INDEX('Per Invoice'!G$2:G$1201,$Z124)="","",INDEX('Per Invoice'!G$2:G$1201,$Z124)))</f>
        <v/>
      </c>
      <c r="H124">
        <f>IF($Z124="","",IF(INDEX('Per Invoice'!H$2:H$1201,$Z124)="","",INDEX('Per Invoice'!H$2:H$1201,$Z124)))</f>
        <v/>
      </c>
      <c r="I124">
        <f>IF($Z124="","",IF(INDEX('Per Invoice'!I$2:I$1201,$Z124)="","",INDEX('Per Invoice'!I$2:I$1201,$Z124)))</f>
        <v/>
      </c>
      <c r="J124">
        <f>IF($Z124="","",IF(INDEX('Per Invoice'!J$2:J$1201,$Z124)="","",INDEX('Per Invoice'!J$2:J$1201,$Z124)))</f>
        <v/>
      </c>
      <c r="K124" s="8">
        <f>IF($Z124="","",IF(INDEX('Per Invoice'!K$2:K$1201,$Z124)="","",INDEX('Per Invoice'!K$2:K$1201,$Z124)))</f>
        <v/>
      </c>
      <c r="L124">
        <f>IF($Z124="","",IF(INDEX('Per Invoice'!L$2:L$1201,$Z124)="","",INDEX('Per Invoice'!L$2:L$1201,$Z124)))</f>
        <v/>
      </c>
      <c r="M124">
        <f>IF($Z124="","",IF(INDEX('Per Invoice'!M$2:M$1201,$Z124)="","",INDEX('Per Invoice'!M$2:M$1201,$Z124)))</f>
        <v/>
      </c>
      <c r="N124">
        <f>IF($Z124="","",IF(INDEX('Per Invoice'!N$2:N$1201,$Z124)="","",INDEX('Per Invoice'!N$2:N$1201,$Z124)))</f>
        <v/>
      </c>
      <c r="O124" s="8">
        <f>IF($Z124="","",IF(INDEX('Per Invoice'!O$2:O$1201,$Z124)="","",INDEX('Per Invoice'!O$2:O$1201,$Z124)))</f>
        <v/>
      </c>
      <c r="P124">
        <f>IF($Z124="","",IF(INDEX('Per Invoice'!P$2:P$1201,$Z124)="","",INDEX('Per Invoice'!P$2:P$1201,$Z124)))</f>
        <v/>
      </c>
      <c r="Q124" s="8">
        <f>IF($Z124="","",IF(INDEX('Per Invoice'!Q$2:Q$1201,$Z124)="","",INDEX('Per Invoice'!Q$2:Q$1201,$Z124)))</f>
        <v/>
      </c>
      <c r="R124" s="8">
        <f>IF($Z124="","",IF(INDEX('Per Invoice'!R$2:R$1201,$Z124)="","",INDEX('Per Invoice'!R$2:R$1201,$Z124)))</f>
        <v/>
      </c>
      <c r="S124">
        <f>IF($Z124="","",IF(INDEX('Per Invoice'!S$2:S$1201,$Z124)="","",INDEX('Per Invoice'!S$2:S$1201,$Z124)))</f>
        <v/>
      </c>
      <c r="T124" s="8">
        <f>IF($Z124="","",IF(INDEX('Per Invoice'!T$2:T$1201,$Z124)="","",INDEX('Per Invoice'!T$2:T$1201,$Z124)))</f>
        <v/>
      </c>
      <c r="U124" s="8">
        <f>IF($Z124="","",IF(INDEX('Per Invoice'!U$2:U$1201,$Z124)="","",INDEX('Per Invoice'!U$2:U$1201,$Z124)))</f>
        <v/>
      </c>
      <c r="V124" s="8">
        <f>IF($Z124="","",IF(INDEX('Per Invoice'!V$2:V$1201,$Z124)="","",INDEX('Per Invoice'!V$2:V$1201,$Z124)))</f>
        <v/>
      </c>
      <c r="W124" s="8">
        <f>IF($Z124="","",IF(INDEX('Per Invoice'!W$2:W$1201,$Z124)="","",INDEX('Per Invoice'!W$2:W$1201,$Z124)))</f>
        <v/>
      </c>
      <c r="X124" s="8">
        <f>IF($Z124="","",IF(INDEX('Per Invoice'!X$2:X$1201,$Z124)="","",INDEX('Per Invoice'!X$2:X$1201,$Z124)))</f>
        <v/>
      </c>
      <c r="Y124" s="8">
        <f>IF($Z124="","",IF(INDEX('Per Invoice'!Y$2:Y$1201,$Z124)="","",INDEX('Per Invoice'!Y$2:Y$1201,$Z124)))</f>
        <v/>
      </c>
      <c r="Z124" s="16">
        <f>IFERROR(MATCH(Settings!$C$27&amp;"|"&amp;ROWS($Z$2:$Z124),'Per Invoice'!$AB$2:$AB$1201,0),"")</f>
        <v/>
      </c>
    </row>
    <row r="125">
      <c r="A125">
        <f>IF($Z125="","",IF(INDEX('Per Invoice'!A$2:A$1201,$Z125)="","",INDEX('Per Invoice'!A$2:A$1201,$Z125)))</f>
        <v/>
      </c>
      <c r="B125">
        <f>IF($Z125="","",IF(INDEX('Per Invoice'!B$2:B$1201,$Z125)="","",INDEX('Per Invoice'!B$2:B$1201,$Z125)))</f>
        <v/>
      </c>
      <c r="C125">
        <f>IF($Z125="","",IF(INDEX('Per Invoice'!C$2:C$1201,$Z125)="","",INDEX('Per Invoice'!C$2:C$1201,$Z125)))</f>
        <v/>
      </c>
      <c r="D125">
        <f>IF($Z125="","",IF(INDEX('Per Invoice'!D$2:D$1201,$Z125)="","",INDEX('Per Invoice'!D$2:D$1201,$Z125)))</f>
        <v/>
      </c>
      <c r="E125" s="14">
        <f>IF($Z125="","",IF(INDEX('Per Invoice'!E$2:E$1201,$Z125)="","",INDEX('Per Invoice'!E$2:E$1201,$Z125)))</f>
        <v/>
      </c>
      <c r="F125">
        <f>IF($Z125="","",IF(INDEX('Per Invoice'!F$2:F$1201,$Z125)="","",INDEX('Per Invoice'!F$2:F$1201,$Z125)))</f>
        <v/>
      </c>
      <c r="G125">
        <f>IF($Z125="","",IF(INDEX('Per Invoice'!G$2:G$1201,$Z125)="","",INDEX('Per Invoice'!G$2:G$1201,$Z125)))</f>
        <v/>
      </c>
      <c r="H125">
        <f>IF($Z125="","",IF(INDEX('Per Invoice'!H$2:H$1201,$Z125)="","",INDEX('Per Invoice'!H$2:H$1201,$Z125)))</f>
        <v/>
      </c>
      <c r="I125">
        <f>IF($Z125="","",IF(INDEX('Per Invoice'!I$2:I$1201,$Z125)="","",INDEX('Per Invoice'!I$2:I$1201,$Z125)))</f>
        <v/>
      </c>
      <c r="J125">
        <f>IF($Z125="","",IF(INDEX('Per Invoice'!J$2:J$1201,$Z125)="","",INDEX('Per Invoice'!J$2:J$1201,$Z125)))</f>
        <v/>
      </c>
      <c r="K125" s="8">
        <f>IF($Z125="","",IF(INDEX('Per Invoice'!K$2:K$1201,$Z125)="","",INDEX('Per Invoice'!K$2:K$1201,$Z125)))</f>
        <v/>
      </c>
      <c r="L125">
        <f>IF($Z125="","",IF(INDEX('Per Invoice'!L$2:L$1201,$Z125)="","",INDEX('Per Invoice'!L$2:L$1201,$Z125)))</f>
        <v/>
      </c>
      <c r="M125">
        <f>IF($Z125="","",IF(INDEX('Per Invoice'!M$2:M$1201,$Z125)="","",INDEX('Per Invoice'!M$2:M$1201,$Z125)))</f>
        <v/>
      </c>
      <c r="N125">
        <f>IF($Z125="","",IF(INDEX('Per Invoice'!N$2:N$1201,$Z125)="","",INDEX('Per Invoice'!N$2:N$1201,$Z125)))</f>
        <v/>
      </c>
      <c r="O125" s="8">
        <f>IF($Z125="","",IF(INDEX('Per Invoice'!O$2:O$1201,$Z125)="","",INDEX('Per Invoice'!O$2:O$1201,$Z125)))</f>
        <v/>
      </c>
      <c r="P125">
        <f>IF($Z125="","",IF(INDEX('Per Invoice'!P$2:P$1201,$Z125)="","",INDEX('Per Invoice'!P$2:P$1201,$Z125)))</f>
        <v/>
      </c>
      <c r="Q125" s="8">
        <f>IF($Z125="","",IF(INDEX('Per Invoice'!Q$2:Q$1201,$Z125)="","",INDEX('Per Invoice'!Q$2:Q$1201,$Z125)))</f>
        <v/>
      </c>
      <c r="R125" s="8">
        <f>IF($Z125="","",IF(INDEX('Per Invoice'!R$2:R$1201,$Z125)="","",INDEX('Per Invoice'!R$2:R$1201,$Z125)))</f>
        <v/>
      </c>
      <c r="S125">
        <f>IF($Z125="","",IF(INDEX('Per Invoice'!S$2:S$1201,$Z125)="","",INDEX('Per Invoice'!S$2:S$1201,$Z125)))</f>
        <v/>
      </c>
      <c r="T125" s="8">
        <f>IF($Z125="","",IF(INDEX('Per Invoice'!T$2:T$1201,$Z125)="","",INDEX('Per Invoice'!T$2:T$1201,$Z125)))</f>
        <v/>
      </c>
      <c r="U125" s="8">
        <f>IF($Z125="","",IF(INDEX('Per Invoice'!U$2:U$1201,$Z125)="","",INDEX('Per Invoice'!U$2:U$1201,$Z125)))</f>
        <v/>
      </c>
      <c r="V125" s="8">
        <f>IF($Z125="","",IF(INDEX('Per Invoice'!V$2:V$1201,$Z125)="","",INDEX('Per Invoice'!V$2:V$1201,$Z125)))</f>
        <v/>
      </c>
      <c r="W125" s="8">
        <f>IF($Z125="","",IF(INDEX('Per Invoice'!W$2:W$1201,$Z125)="","",INDEX('Per Invoice'!W$2:W$1201,$Z125)))</f>
        <v/>
      </c>
      <c r="X125" s="8">
        <f>IF($Z125="","",IF(INDEX('Per Invoice'!X$2:X$1201,$Z125)="","",INDEX('Per Invoice'!X$2:X$1201,$Z125)))</f>
        <v/>
      </c>
      <c r="Y125" s="8">
        <f>IF($Z125="","",IF(INDEX('Per Invoice'!Y$2:Y$1201,$Z125)="","",INDEX('Per Invoice'!Y$2:Y$1201,$Z125)))</f>
        <v/>
      </c>
      <c r="Z125" s="16">
        <f>IFERROR(MATCH(Settings!$C$27&amp;"|"&amp;ROWS($Z$2:$Z125),'Per Invoice'!$AB$2:$AB$1201,0),"")</f>
        <v/>
      </c>
    </row>
    <row r="126">
      <c r="A126">
        <f>IF($Z126="","",IF(INDEX('Per Invoice'!A$2:A$1201,$Z126)="","",INDEX('Per Invoice'!A$2:A$1201,$Z126)))</f>
        <v/>
      </c>
      <c r="B126">
        <f>IF($Z126="","",IF(INDEX('Per Invoice'!B$2:B$1201,$Z126)="","",INDEX('Per Invoice'!B$2:B$1201,$Z126)))</f>
        <v/>
      </c>
      <c r="C126">
        <f>IF($Z126="","",IF(INDEX('Per Invoice'!C$2:C$1201,$Z126)="","",INDEX('Per Invoice'!C$2:C$1201,$Z126)))</f>
        <v/>
      </c>
      <c r="D126">
        <f>IF($Z126="","",IF(INDEX('Per Invoice'!D$2:D$1201,$Z126)="","",INDEX('Per Invoice'!D$2:D$1201,$Z126)))</f>
        <v/>
      </c>
      <c r="E126" s="14">
        <f>IF($Z126="","",IF(INDEX('Per Invoice'!E$2:E$1201,$Z126)="","",INDEX('Per Invoice'!E$2:E$1201,$Z126)))</f>
        <v/>
      </c>
      <c r="F126">
        <f>IF($Z126="","",IF(INDEX('Per Invoice'!F$2:F$1201,$Z126)="","",INDEX('Per Invoice'!F$2:F$1201,$Z126)))</f>
        <v/>
      </c>
      <c r="G126">
        <f>IF($Z126="","",IF(INDEX('Per Invoice'!G$2:G$1201,$Z126)="","",INDEX('Per Invoice'!G$2:G$1201,$Z126)))</f>
        <v/>
      </c>
      <c r="H126">
        <f>IF($Z126="","",IF(INDEX('Per Invoice'!H$2:H$1201,$Z126)="","",INDEX('Per Invoice'!H$2:H$1201,$Z126)))</f>
        <v/>
      </c>
      <c r="I126">
        <f>IF($Z126="","",IF(INDEX('Per Invoice'!I$2:I$1201,$Z126)="","",INDEX('Per Invoice'!I$2:I$1201,$Z126)))</f>
        <v/>
      </c>
      <c r="J126">
        <f>IF($Z126="","",IF(INDEX('Per Invoice'!J$2:J$1201,$Z126)="","",INDEX('Per Invoice'!J$2:J$1201,$Z126)))</f>
        <v/>
      </c>
      <c r="K126" s="8">
        <f>IF($Z126="","",IF(INDEX('Per Invoice'!K$2:K$1201,$Z126)="","",INDEX('Per Invoice'!K$2:K$1201,$Z126)))</f>
        <v/>
      </c>
      <c r="L126">
        <f>IF($Z126="","",IF(INDEX('Per Invoice'!L$2:L$1201,$Z126)="","",INDEX('Per Invoice'!L$2:L$1201,$Z126)))</f>
        <v/>
      </c>
      <c r="M126">
        <f>IF($Z126="","",IF(INDEX('Per Invoice'!M$2:M$1201,$Z126)="","",INDEX('Per Invoice'!M$2:M$1201,$Z126)))</f>
        <v/>
      </c>
      <c r="N126">
        <f>IF($Z126="","",IF(INDEX('Per Invoice'!N$2:N$1201,$Z126)="","",INDEX('Per Invoice'!N$2:N$1201,$Z126)))</f>
        <v/>
      </c>
      <c r="O126" s="8">
        <f>IF($Z126="","",IF(INDEX('Per Invoice'!O$2:O$1201,$Z126)="","",INDEX('Per Invoice'!O$2:O$1201,$Z126)))</f>
        <v/>
      </c>
      <c r="P126">
        <f>IF($Z126="","",IF(INDEX('Per Invoice'!P$2:P$1201,$Z126)="","",INDEX('Per Invoice'!P$2:P$1201,$Z126)))</f>
        <v/>
      </c>
      <c r="Q126" s="8">
        <f>IF($Z126="","",IF(INDEX('Per Invoice'!Q$2:Q$1201,$Z126)="","",INDEX('Per Invoice'!Q$2:Q$1201,$Z126)))</f>
        <v/>
      </c>
      <c r="R126" s="8">
        <f>IF($Z126="","",IF(INDEX('Per Invoice'!R$2:R$1201,$Z126)="","",INDEX('Per Invoice'!R$2:R$1201,$Z126)))</f>
        <v/>
      </c>
      <c r="S126">
        <f>IF($Z126="","",IF(INDEX('Per Invoice'!S$2:S$1201,$Z126)="","",INDEX('Per Invoice'!S$2:S$1201,$Z126)))</f>
        <v/>
      </c>
      <c r="T126" s="8">
        <f>IF($Z126="","",IF(INDEX('Per Invoice'!T$2:T$1201,$Z126)="","",INDEX('Per Invoice'!T$2:T$1201,$Z126)))</f>
        <v/>
      </c>
      <c r="U126" s="8">
        <f>IF($Z126="","",IF(INDEX('Per Invoice'!U$2:U$1201,$Z126)="","",INDEX('Per Invoice'!U$2:U$1201,$Z126)))</f>
        <v/>
      </c>
      <c r="V126" s="8">
        <f>IF($Z126="","",IF(INDEX('Per Invoice'!V$2:V$1201,$Z126)="","",INDEX('Per Invoice'!V$2:V$1201,$Z126)))</f>
        <v/>
      </c>
      <c r="W126" s="8">
        <f>IF($Z126="","",IF(INDEX('Per Invoice'!W$2:W$1201,$Z126)="","",INDEX('Per Invoice'!W$2:W$1201,$Z126)))</f>
        <v/>
      </c>
      <c r="X126" s="8">
        <f>IF($Z126="","",IF(INDEX('Per Invoice'!X$2:X$1201,$Z126)="","",INDEX('Per Invoice'!X$2:X$1201,$Z126)))</f>
        <v/>
      </c>
      <c r="Y126" s="8">
        <f>IF($Z126="","",IF(INDEX('Per Invoice'!Y$2:Y$1201,$Z126)="","",INDEX('Per Invoice'!Y$2:Y$1201,$Z126)))</f>
        <v/>
      </c>
      <c r="Z126" s="16">
        <f>IFERROR(MATCH(Settings!$C$27&amp;"|"&amp;ROWS($Z$2:$Z126),'Per Invoice'!$AB$2:$AB$1201,0),"")</f>
        <v/>
      </c>
    </row>
    <row r="127">
      <c r="A127">
        <f>IF($Z127="","",IF(INDEX('Per Invoice'!A$2:A$1201,$Z127)="","",INDEX('Per Invoice'!A$2:A$1201,$Z127)))</f>
        <v/>
      </c>
      <c r="B127">
        <f>IF($Z127="","",IF(INDEX('Per Invoice'!B$2:B$1201,$Z127)="","",INDEX('Per Invoice'!B$2:B$1201,$Z127)))</f>
        <v/>
      </c>
      <c r="C127">
        <f>IF($Z127="","",IF(INDEX('Per Invoice'!C$2:C$1201,$Z127)="","",INDEX('Per Invoice'!C$2:C$1201,$Z127)))</f>
        <v/>
      </c>
      <c r="D127">
        <f>IF($Z127="","",IF(INDEX('Per Invoice'!D$2:D$1201,$Z127)="","",INDEX('Per Invoice'!D$2:D$1201,$Z127)))</f>
        <v/>
      </c>
      <c r="E127" s="14">
        <f>IF($Z127="","",IF(INDEX('Per Invoice'!E$2:E$1201,$Z127)="","",INDEX('Per Invoice'!E$2:E$1201,$Z127)))</f>
        <v/>
      </c>
      <c r="F127">
        <f>IF($Z127="","",IF(INDEX('Per Invoice'!F$2:F$1201,$Z127)="","",INDEX('Per Invoice'!F$2:F$1201,$Z127)))</f>
        <v/>
      </c>
      <c r="G127">
        <f>IF($Z127="","",IF(INDEX('Per Invoice'!G$2:G$1201,$Z127)="","",INDEX('Per Invoice'!G$2:G$1201,$Z127)))</f>
        <v/>
      </c>
      <c r="H127">
        <f>IF($Z127="","",IF(INDEX('Per Invoice'!H$2:H$1201,$Z127)="","",INDEX('Per Invoice'!H$2:H$1201,$Z127)))</f>
        <v/>
      </c>
      <c r="I127">
        <f>IF($Z127="","",IF(INDEX('Per Invoice'!I$2:I$1201,$Z127)="","",INDEX('Per Invoice'!I$2:I$1201,$Z127)))</f>
        <v/>
      </c>
      <c r="J127">
        <f>IF($Z127="","",IF(INDEX('Per Invoice'!J$2:J$1201,$Z127)="","",INDEX('Per Invoice'!J$2:J$1201,$Z127)))</f>
        <v/>
      </c>
      <c r="K127" s="8">
        <f>IF($Z127="","",IF(INDEX('Per Invoice'!K$2:K$1201,$Z127)="","",INDEX('Per Invoice'!K$2:K$1201,$Z127)))</f>
        <v/>
      </c>
      <c r="L127">
        <f>IF($Z127="","",IF(INDEX('Per Invoice'!L$2:L$1201,$Z127)="","",INDEX('Per Invoice'!L$2:L$1201,$Z127)))</f>
        <v/>
      </c>
      <c r="M127">
        <f>IF($Z127="","",IF(INDEX('Per Invoice'!M$2:M$1201,$Z127)="","",INDEX('Per Invoice'!M$2:M$1201,$Z127)))</f>
        <v/>
      </c>
      <c r="N127">
        <f>IF($Z127="","",IF(INDEX('Per Invoice'!N$2:N$1201,$Z127)="","",INDEX('Per Invoice'!N$2:N$1201,$Z127)))</f>
        <v/>
      </c>
      <c r="O127" s="8">
        <f>IF($Z127="","",IF(INDEX('Per Invoice'!O$2:O$1201,$Z127)="","",INDEX('Per Invoice'!O$2:O$1201,$Z127)))</f>
        <v/>
      </c>
      <c r="P127">
        <f>IF($Z127="","",IF(INDEX('Per Invoice'!P$2:P$1201,$Z127)="","",INDEX('Per Invoice'!P$2:P$1201,$Z127)))</f>
        <v/>
      </c>
      <c r="Q127" s="8">
        <f>IF($Z127="","",IF(INDEX('Per Invoice'!Q$2:Q$1201,$Z127)="","",INDEX('Per Invoice'!Q$2:Q$1201,$Z127)))</f>
        <v/>
      </c>
      <c r="R127" s="8">
        <f>IF($Z127="","",IF(INDEX('Per Invoice'!R$2:R$1201,$Z127)="","",INDEX('Per Invoice'!R$2:R$1201,$Z127)))</f>
        <v/>
      </c>
      <c r="S127">
        <f>IF($Z127="","",IF(INDEX('Per Invoice'!S$2:S$1201,$Z127)="","",INDEX('Per Invoice'!S$2:S$1201,$Z127)))</f>
        <v/>
      </c>
      <c r="T127" s="8">
        <f>IF($Z127="","",IF(INDEX('Per Invoice'!T$2:T$1201,$Z127)="","",INDEX('Per Invoice'!T$2:T$1201,$Z127)))</f>
        <v/>
      </c>
      <c r="U127" s="8">
        <f>IF($Z127="","",IF(INDEX('Per Invoice'!U$2:U$1201,$Z127)="","",INDEX('Per Invoice'!U$2:U$1201,$Z127)))</f>
        <v/>
      </c>
      <c r="V127" s="8">
        <f>IF($Z127="","",IF(INDEX('Per Invoice'!V$2:V$1201,$Z127)="","",INDEX('Per Invoice'!V$2:V$1201,$Z127)))</f>
        <v/>
      </c>
      <c r="W127" s="8">
        <f>IF($Z127="","",IF(INDEX('Per Invoice'!W$2:W$1201,$Z127)="","",INDEX('Per Invoice'!W$2:W$1201,$Z127)))</f>
        <v/>
      </c>
      <c r="X127" s="8">
        <f>IF($Z127="","",IF(INDEX('Per Invoice'!X$2:X$1201,$Z127)="","",INDEX('Per Invoice'!X$2:X$1201,$Z127)))</f>
        <v/>
      </c>
      <c r="Y127" s="8">
        <f>IF($Z127="","",IF(INDEX('Per Invoice'!Y$2:Y$1201,$Z127)="","",INDEX('Per Invoice'!Y$2:Y$1201,$Z127)))</f>
        <v/>
      </c>
      <c r="Z127" s="16">
        <f>IFERROR(MATCH(Settings!$C$27&amp;"|"&amp;ROWS($Z$2:$Z127),'Per Invoice'!$AB$2:$AB$1201,0),"")</f>
        <v/>
      </c>
    </row>
    <row r="128">
      <c r="A128">
        <f>IF($Z128="","",IF(INDEX('Per Invoice'!A$2:A$1201,$Z128)="","",INDEX('Per Invoice'!A$2:A$1201,$Z128)))</f>
        <v/>
      </c>
      <c r="B128">
        <f>IF($Z128="","",IF(INDEX('Per Invoice'!B$2:B$1201,$Z128)="","",INDEX('Per Invoice'!B$2:B$1201,$Z128)))</f>
        <v/>
      </c>
      <c r="C128">
        <f>IF($Z128="","",IF(INDEX('Per Invoice'!C$2:C$1201,$Z128)="","",INDEX('Per Invoice'!C$2:C$1201,$Z128)))</f>
        <v/>
      </c>
      <c r="D128">
        <f>IF($Z128="","",IF(INDEX('Per Invoice'!D$2:D$1201,$Z128)="","",INDEX('Per Invoice'!D$2:D$1201,$Z128)))</f>
        <v/>
      </c>
      <c r="E128" s="14">
        <f>IF($Z128="","",IF(INDEX('Per Invoice'!E$2:E$1201,$Z128)="","",INDEX('Per Invoice'!E$2:E$1201,$Z128)))</f>
        <v/>
      </c>
      <c r="F128">
        <f>IF($Z128="","",IF(INDEX('Per Invoice'!F$2:F$1201,$Z128)="","",INDEX('Per Invoice'!F$2:F$1201,$Z128)))</f>
        <v/>
      </c>
      <c r="G128">
        <f>IF($Z128="","",IF(INDEX('Per Invoice'!G$2:G$1201,$Z128)="","",INDEX('Per Invoice'!G$2:G$1201,$Z128)))</f>
        <v/>
      </c>
      <c r="H128">
        <f>IF($Z128="","",IF(INDEX('Per Invoice'!H$2:H$1201,$Z128)="","",INDEX('Per Invoice'!H$2:H$1201,$Z128)))</f>
        <v/>
      </c>
      <c r="I128">
        <f>IF($Z128="","",IF(INDEX('Per Invoice'!I$2:I$1201,$Z128)="","",INDEX('Per Invoice'!I$2:I$1201,$Z128)))</f>
        <v/>
      </c>
      <c r="J128">
        <f>IF($Z128="","",IF(INDEX('Per Invoice'!J$2:J$1201,$Z128)="","",INDEX('Per Invoice'!J$2:J$1201,$Z128)))</f>
        <v/>
      </c>
      <c r="K128" s="8">
        <f>IF($Z128="","",IF(INDEX('Per Invoice'!K$2:K$1201,$Z128)="","",INDEX('Per Invoice'!K$2:K$1201,$Z128)))</f>
        <v/>
      </c>
      <c r="L128">
        <f>IF($Z128="","",IF(INDEX('Per Invoice'!L$2:L$1201,$Z128)="","",INDEX('Per Invoice'!L$2:L$1201,$Z128)))</f>
        <v/>
      </c>
      <c r="M128">
        <f>IF($Z128="","",IF(INDEX('Per Invoice'!M$2:M$1201,$Z128)="","",INDEX('Per Invoice'!M$2:M$1201,$Z128)))</f>
        <v/>
      </c>
      <c r="N128">
        <f>IF($Z128="","",IF(INDEX('Per Invoice'!N$2:N$1201,$Z128)="","",INDEX('Per Invoice'!N$2:N$1201,$Z128)))</f>
        <v/>
      </c>
      <c r="O128" s="8">
        <f>IF($Z128="","",IF(INDEX('Per Invoice'!O$2:O$1201,$Z128)="","",INDEX('Per Invoice'!O$2:O$1201,$Z128)))</f>
        <v/>
      </c>
      <c r="P128">
        <f>IF($Z128="","",IF(INDEX('Per Invoice'!P$2:P$1201,$Z128)="","",INDEX('Per Invoice'!P$2:P$1201,$Z128)))</f>
        <v/>
      </c>
      <c r="Q128" s="8">
        <f>IF($Z128="","",IF(INDEX('Per Invoice'!Q$2:Q$1201,$Z128)="","",INDEX('Per Invoice'!Q$2:Q$1201,$Z128)))</f>
        <v/>
      </c>
      <c r="R128" s="8">
        <f>IF($Z128="","",IF(INDEX('Per Invoice'!R$2:R$1201,$Z128)="","",INDEX('Per Invoice'!R$2:R$1201,$Z128)))</f>
        <v/>
      </c>
      <c r="S128">
        <f>IF($Z128="","",IF(INDEX('Per Invoice'!S$2:S$1201,$Z128)="","",INDEX('Per Invoice'!S$2:S$1201,$Z128)))</f>
        <v/>
      </c>
      <c r="T128" s="8">
        <f>IF($Z128="","",IF(INDEX('Per Invoice'!T$2:T$1201,$Z128)="","",INDEX('Per Invoice'!T$2:T$1201,$Z128)))</f>
        <v/>
      </c>
      <c r="U128" s="8">
        <f>IF($Z128="","",IF(INDEX('Per Invoice'!U$2:U$1201,$Z128)="","",INDEX('Per Invoice'!U$2:U$1201,$Z128)))</f>
        <v/>
      </c>
      <c r="V128" s="8">
        <f>IF($Z128="","",IF(INDEX('Per Invoice'!V$2:V$1201,$Z128)="","",INDEX('Per Invoice'!V$2:V$1201,$Z128)))</f>
        <v/>
      </c>
      <c r="W128" s="8">
        <f>IF($Z128="","",IF(INDEX('Per Invoice'!W$2:W$1201,$Z128)="","",INDEX('Per Invoice'!W$2:W$1201,$Z128)))</f>
        <v/>
      </c>
      <c r="X128" s="8">
        <f>IF($Z128="","",IF(INDEX('Per Invoice'!X$2:X$1201,$Z128)="","",INDEX('Per Invoice'!X$2:X$1201,$Z128)))</f>
        <v/>
      </c>
      <c r="Y128" s="8">
        <f>IF($Z128="","",IF(INDEX('Per Invoice'!Y$2:Y$1201,$Z128)="","",INDEX('Per Invoice'!Y$2:Y$1201,$Z128)))</f>
        <v/>
      </c>
      <c r="Z128" s="16">
        <f>IFERROR(MATCH(Settings!$C$27&amp;"|"&amp;ROWS($Z$2:$Z128),'Per Invoice'!$AB$2:$AB$1201,0),"")</f>
        <v/>
      </c>
    </row>
    <row r="129">
      <c r="A129">
        <f>IF($Z129="","",IF(INDEX('Per Invoice'!A$2:A$1201,$Z129)="","",INDEX('Per Invoice'!A$2:A$1201,$Z129)))</f>
        <v/>
      </c>
      <c r="B129">
        <f>IF($Z129="","",IF(INDEX('Per Invoice'!B$2:B$1201,$Z129)="","",INDEX('Per Invoice'!B$2:B$1201,$Z129)))</f>
        <v/>
      </c>
      <c r="C129">
        <f>IF($Z129="","",IF(INDEX('Per Invoice'!C$2:C$1201,$Z129)="","",INDEX('Per Invoice'!C$2:C$1201,$Z129)))</f>
        <v/>
      </c>
      <c r="D129">
        <f>IF($Z129="","",IF(INDEX('Per Invoice'!D$2:D$1201,$Z129)="","",INDEX('Per Invoice'!D$2:D$1201,$Z129)))</f>
        <v/>
      </c>
      <c r="E129" s="14">
        <f>IF($Z129="","",IF(INDEX('Per Invoice'!E$2:E$1201,$Z129)="","",INDEX('Per Invoice'!E$2:E$1201,$Z129)))</f>
        <v/>
      </c>
      <c r="F129">
        <f>IF($Z129="","",IF(INDEX('Per Invoice'!F$2:F$1201,$Z129)="","",INDEX('Per Invoice'!F$2:F$1201,$Z129)))</f>
        <v/>
      </c>
      <c r="G129">
        <f>IF($Z129="","",IF(INDEX('Per Invoice'!G$2:G$1201,$Z129)="","",INDEX('Per Invoice'!G$2:G$1201,$Z129)))</f>
        <v/>
      </c>
      <c r="H129">
        <f>IF($Z129="","",IF(INDEX('Per Invoice'!H$2:H$1201,$Z129)="","",INDEX('Per Invoice'!H$2:H$1201,$Z129)))</f>
        <v/>
      </c>
      <c r="I129">
        <f>IF($Z129="","",IF(INDEX('Per Invoice'!I$2:I$1201,$Z129)="","",INDEX('Per Invoice'!I$2:I$1201,$Z129)))</f>
        <v/>
      </c>
      <c r="J129">
        <f>IF($Z129="","",IF(INDEX('Per Invoice'!J$2:J$1201,$Z129)="","",INDEX('Per Invoice'!J$2:J$1201,$Z129)))</f>
        <v/>
      </c>
      <c r="K129" s="8">
        <f>IF($Z129="","",IF(INDEX('Per Invoice'!K$2:K$1201,$Z129)="","",INDEX('Per Invoice'!K$2:K$1201,$Z129)))</f>
        <v/>
      </c>
      <c r="L129">
        <f>IF($Z129="","",IF(INDEX('Per Invoice'!L$2:L$1201,$Z129)="","",INDEX('Per Invoice'!L$2:L$1201,$Z129)))</f>
        <v/>
      </c>
      <c r="M129">
        <f>IF($Z129="","",IF(INDEX('Per Invoice'!M$2:M$1201,$Z129)="","",INDEX('Per Invoice'!M$2:M$1201,$Z129)))</f>
        <v/>
      </c>
      <c r="N129">
        <f>IF($Z129="","",IF(INDEX('Per Invoice'!N$2:N$1201,$Z129)="","",INDEX('Per Invoice'!N$2:N$1201,$Z129)))</f>
        <v/>
      </c>
      <c r="O129" s="8">
        <f>IF($Z129="","",IF(INDEX('Per Invoice'!O$2:O$1201,$Z129)="","",INDEX('Per Invoice'!O$2:O$1201,$Z129)))</f>
        <v/>
      </c>
      <c r="P129">
        <f>IF($Z129="","",IF(INDEX('Per Invoice'!P$2:P$1201,$Z129)="","",INDEX('Per Invoice'!P$2:P$1201,$Z129)))</f>
        <v/>
      </c>
      <c r="Q129" s="8">
        <f>IF($Z129="","",IF(INDEX('Per Invoice'!Q$2:Q$1201,$Z129)="","",INDEX('Per Invoice'!Q$2:Q$1201,$Z129)))</f>
        <v/>
      </c>
      <c r="R129" s="8">
        <f>IF($Z129="","",IF(INDEX('Per Invoice'!R$2:R$1201,$Z129)="","",INDEX('Per Invoice'!R$2:R$1201,$Z129)))</f>
        <v/>
      </c>
      <c r="S129">
        <f>IF($Z129="","",IF(INDEX('Per Invoice'!S$2:S$1201,$Z129)="","",INDEX('Per Invoice'!S$2:S$1201,$Z129)))</f>
        <v/>
      </c>
      <c r="T129" s="8">
        <f>IF($Z129="","",IF(INDEX('Per Invoice'!T$2:T$1201,$Z129)="","",INDEX('Per Invoice'!T$2:T$1201,$Z129)))</f>
        <v/>
      </c>
      <c r="U129" s="8">
        <f>IF($Z129="","",IF(INDEX('Per Invoice'!U$2:U$1201,$Z129)="","",INDEX('Per Invoice'!U$2:U$1201,$Z129)))</f>
        <v/>
      </c>
      <c r="V129" s="8">
        <f>IF($Z129="","",IF(INDEX('Per Invoice'!V$2:V$1201,$Z129)="","",INDEX('Per Invoice'!V$2:V$1201,$Z129)))</f>
        <v/>
      </c>
      <c r="W129" s="8">
        <f>IF($Z129="","",IF(INDEX('Per Invoice'!W$2:W$1201,$Z129)="","",INDEX('Per Invoice'!W$2:W$1201,$Z129)))</f>
        <v/>
      </c>
      <c r="X129" s="8">
        <f>IF($Z129="","",IF(INDEX('Per Invoice'!X$2:X$1201,$Z129)="","",INDEX('Per Invoice'!X$2:X$1201,$Z129)))</f>
        <v/>
      </c>
      <c r="Y129" s="8">
        <f>IF($Z129="","",IF(INDEX('Per Invoice'!Y$2:Y$1201,$Z129)="","",INDEX('Per Invoice'!Y$2:Y$1201,$Z129)))</f>
        <v/>
      </c>
      <c r="Z129" s="16">
        <f>IFERROR(MATCH(Settings!$C$27&amp;"|"&amp;ROWS($Z$2:$Z129),'Per Invoice'!$AB$2:$AB$1201,0),"")</f>
        <v/>
      </c>
    </row>
    <row r="130">
      <c r="A130">
        <f>IF($Z130="","",IF(INDEX('Per Invoice'!A$2:A$1201,$Z130)="","",INDEX('Per Invoice'!A$2:A$1201,$Z130)))</f>
        <v/>
      </c>
      <c r="B130">
        <f>IF($Z130="","",IF(INDEX('Per Invoice'!B$2:B$1201,$Z130)="","",INDEX('Per Invoice'!B$2:B$1201,$Z130)))</f>
        <v/>
      </c>
      <c r="C130">
        <f>IF($Z130="","",IF(INDEX('Per Invoice'!C$2:C$1201,$Z130)="","",INDEX('Per Invoice'!C$2:C$1201,$Z130)))</f>
        <v/>
      </c>
      <c r="D130">
        <f>IF($Z130="","",IF(INDEX('Per Invoice'!D$2:D$1201,$Z130)="","",INDEX('Per Invoice'!D$2:D$1201,$Z130)))</f>
        <v/>
      </c>
      <c r="E130" s="14">
        <f>IF($Z130="","",IF(INDEX('Per Invoice'!E$2:E$1201,$Z130)="","",INDEX('Per Invoice'!E$2:E$1201,$Z130)))</f>
        <v/>
      </c>
      <c r="F130">
        <f>IF($Z130="","",IF(INDEX('Per Invoice'!F$2:F$1201,$Z130)="","",INDEX('Per Invoice'!F$2:F$1201,$Z130)))</f>
        <v/>
      </c>
      <c r="G130">
        <f>IF($Z130="","",IF(INDEX('Per Invoice'!G$2:G$1201,$Z130)="","",INDEX('Per Invoice'!G$2:G$1201,$Z130)))</f>
        <v/>
      </c>
      <c r="H130">
        <f>IF($Z130="","",IF(INDEX('Per Invoice'!H$2:H$1201,$Z130)="","",INDEX('Per Invoice'!H$2:H$1201,$Z130)))</f>
        <v/>
      </c>
      <c r="I130">
        <f>IF($Z130="","",IF(INDEX('Per Invoice'!I$2:I$1201,$Z130)="","",INDEX('Per Invoice'!I$2:I$1201,$Z130)))</f>
        <v/>
      </c>
      <c r="J130">
        <f>IF($Z130="","",IF(INDEX('Per Invoice'!J$2:J$1201,$Z130)="","",INDEX('Per Invoice'!J$2:J$1201,$Z130)))</f>
        <v/>
      </c>
      <c r="K130" s="8">
        <f>IF($Z130="","",IF(INDEX('Per Invoice'!K$2:K$1201,$Z130)="","",INDEX('Per Invoice'!K$2:K$1201,$Z130)))</f>
        <v/>
      </c>
      <c r="L130">
        <f>IF($Z130="","",IF(INDEX('Per Invoice'!L$2:L$1201,$Z130)="","",INDEX('Per Invoice'!L$2:L$1201,$Z130)))</f>
        <v/>
      </c>
      <c r="M130">
        <f>IF($Z130="","",IF(INDEX('Per Invoice'!M$2:M$1201,$Z130)="","",INDEX('Per Invoice'!M$2:M$1201,$Z130)))</f>
        <v/>
      </c>
      <c r="N130">
        <f>IF($Z130="","",IF(INDEX('Per Invoice'!N$2:N$1201,$Z130)="","",INDEX('Per Invoice'!N$2:N$1201,$Z130)))</f>
        <v/>
      </c>
      <c r="O130" s="8">
        <f>IF($Z130="","",IF(INDEX('Per Invoice'!O$2:O$1201,$Z130)="","",INDEX('Per Invoice'!O$2:O$1201,$Z130)))</f>
        <v/>
      </c>
      <c r="P130">
        <f>IF($Z130="","",IF(INDEX('Per Invoice'!P$2:P$1201,$Z130)="","",INDEX('Per Invoice'!P$2:P$1201,$Z130)))</f>
        <v/>
      </c>
      <c r="Q130" s="8">
        <f>IF($Z130="","",IF(INDEX('Per Invoice'!Q$2:Q$1201,$Z130)="","",INDEX('Per Invoice'!Q$2:Q$1201,$Z130)))</f>
        <v/>
      </c>
      <c r="R130" s="8">
        <f>IF($Z130="","",IF(INDEX('Per Invoice'!R$2:R$1201,$Z130)="","",INDEX('Per Invoice'!R$2:R$1201,$Z130)))</f>
        <v/>
      </c>
      <c r="S130">
        <f>IF($Z130="","",IF(INDEX('Per Invoice'!S$2:S$1201,$Z130)="","",INDEX('Per Invoice'!S$2:S$1201,$Z130)))</f>
        <v/>
      </c>
      <c r="T130" s="8">
        <f>IF($Z130="","",IF(INDEX('Per Invoice'!T$2:T$1201,$Z130)="","",INDEX('Per Invoice'!T$2:T$1201,$Z130)))</f>
        <v/>
      </c>
      <c r="U130" s="8">
        <f>IF($Z130="","",IF(INDEX('Per Invoice'!U$2:U$1201,$Z130)="","",INDEX('Per Invoice'!U$2:U$1201,$Z130)))</f>
        <v/>
      </c>
      <c r="V130" s="8">
        <f>IF($Z130="","",IF(INDEX('Per Invoice'!V$2:V$1201,$Z130)="","",INDEX('Per Invoice'!V$2:V$1201,$Z130)))</f>
        <v/>
      </c>
      <c r="W130" s="8">
        <f>IF($Z130="","",IF(INDEX('Per Invoice'!W$2:W$1201,$Z130)="","",INDEX('Per Invoice'!W$2:W$1201,$Z130)))</f>
        <v/>
      </c>
      <c r="X130" s="8">
        <f>IF($Z130="","",IF(INDEX('Per Invoice'!X$2:X$1201,$Z130)="","",INDEX('Per Invoice'!X$2:X$1201,$Z130)))</f>
        <v/>
      </c>
      <c r="Y130" s="8">
        <f>IF($Z130="","",IF(INDEX('Per Invoice'!Y$2:Y$1201,$Z130)="","",INDEX('Per Invoice'!Y$2:Y$1201,$Z130)))</f>
        <v/>
      </c>
      <c r="Z130" s="16">
        <f>IFERROR(MATCH(Settings!$C$27&amp;"|"&amp;ROWS($Z$2:$Z130),'Per Invoice'!$AB$2:$AB$1201,0),"")</f>
        <v/>
      </c>
    </row>
    <row r="131">
      <c r="A131">
        <f>IF($Z131="","",IF(INDEX('Per Invoice'!A$2:A$1201,$Z131)="","",INDEX('Per Invoice'!A$2:A$1201,$Z131)))</f>
        <v/>
      </c>
      <c r="B131">
        <f>IF($Z131="","",IF(INDEX('Per Invoice'!B$2:B$1201,$Z131)="","",INDEX('Per Invoice'!B$2:B$1201,$Z131)))</f>
        <v/>
      </c>
      <c r="C131">
        <f>IF($Z131="","",IF(INDEX('Per Invoice'!C$2:C$1201,$Z131)="","",INDEX('Per Invoice'!C$2:C$1201,$Z131)))</f>
        <v/>
      </c>
      <c r="D131">
        <f>IF($Z131="","",IF(INDEX('Per Invoice'!D$2:D$1201,$Z131)="","",INDEX('Per Invoice'!D$2:D$1201,$Z131)))</f>
        <v/>
      </c>
      <c r="E131" s="14">
        <f>IF($Z131="","",IF(INDEX('Per Invoice'!E$2:E$1201,$Z131)="","",INDEX('Per Invoice'!E$2:E$1201,$Z131)))</f>
        <v/>
      </c>
      <c r="F131">
        <f>IF($Z131="","",IF(INDEX('Per Invoice'!F$2:F$1201,$Z131)="","",INDEX('Per Invoice'!F$2:F$1201,$Z131)))</f>
        <v/>
      </c>
      <c r="G131">
        <f>IF($Z131="","",IF(INDEX('Per Invoice'!G$2:G$1201,$Z131)="","",INDEX('Per Invoice'!G$2:G$1201,$Z131)))</f>
        <v/>
      </c>
      <c r="H131">
        <f>IF($Z131="","",IF(INDEX('Per Invoice'!H$2:H$1201,$Z131)="","",INDEX('Per Invoice'!H$2:H$1201,$Z131)))</f>
        <v/>
      </c>
      <c r="I131">
        <f>IF($Z131="","",IF(INDEX('Per Invoice'!I$2:I$1201,$Z131)="","",INDEX('Per Invoice'!I$2:I$1201,$Z131)))</f>
        <v/>
      </c>
      <c r="J131">
        <f>IF($Z131="","",IF(INDEX('Per Invoice'!J$2:J$1201,$Z131)="","",INDEX('Per Invoice'!J$2:J$1201,$Z131)))</f>
        <v/>
      </c>
      <c r="K131" s="8">
        <f>IF($Z131="","",IF(INDEX('Per Invoice'!K$2:K$1201,$Z131)="","",INDEX('Per Invoice'!K$2:K$1201,$Z131)))</f>
        <v/>
      </c>
      <c r="L131">
        <f>IF($Z131="","",IF(INDEX('Per Invoice'!L$2:L$1201,$Z131)="","",INDEX('Per Invoice'!L$2:L$1201,$Z131)))</f>
        <v/>
      </c>
      <c r="M131">
        <f>IF($Z131="","",IF(INDEX('Per Invoice'!M$2:M$1201,$Z131)="","",INDEX('Per Invoice'!M$2:M$1201,$Z131)))</f>
        <v/>
      </c>
      <c r="N131">
        <f>IF($Z131="","",IF(INDEX('Per Invoice'!N$2:N$1201,$Z131)="","",INDEX('Per Invoice'!N$2:N$1201,$Z131)))</f>
        <v/>
      </c>
      <c r="O131" s="8">
        <f>IF($Z131="","",IF(INDEX('Per Invoice'!O$2:O$1201,$Z131)="","",INDEX('Per Invoice'!O$2:O$1201,$Z131)))</f>
        <v/>
      </c>
      <c r="P131">
        <f>IF($Z131="","",IF(INDEX('Per Invoice'!P$2:P$1201,$Z131)="","",INDEX('Per Invoice'!P$2:P$1201,$Z131)))</f>
        <v/>
      </c>
      <c r="Q131" s="8">
        <f>IF($Z131="","",IF(INDEX('Per Invoice'!Q$2:Q$1201,$Z131)="","",INDEX('Per Invoice'!Q$2:Q$1201,$Z131)))</f>
        <v/>
      </c>
      <c r="R131" s="8">
        <f>IF($Z131="","",IF(INDEX('Per Invoice'!R$2:R$1201,$Z131)="","",INDEX('Per Invoice'!R$2:R$1201,$Z131)))</f>
        <v/>
      </c>
      <c r="S131">
        <f>IF($Z131="","",IF(INDEX('Per Invoice'!S$2:S$1201,$Z131)="","",INDEX('Per Invoice'!S$2:S$1201,$Z131)))</f>
        <v/>
      </c>
      <c r="T131" s="8">
        <f>IF($Z131="","",IF(INDEX('Per Invoice'!T$2:T$1201,$Z131)="","",INDEX('Per Invoice'!T$2:T$1201,$Z131)))</f>
        <v/>
      </c>
      <c r="U131" s="8">
        <f>IF($Z131="","",IF(INDEX('Per Invoice'!U$2:U$1201,$Z131)="","",INDEX('Per Invoice'!U$2:U$1201,$Z131)))</f>
        <v/>
      </c>
      <c r="V131" s="8">
        <f>IF($Z131="","",IF(INDEX('Per Invoice'!V$2:V$1201,$Z131)="","",INDEX('Per Invoice'!V$2:V$1201,$Z131)))</f>
        <v/>
      </c>
      <c r="W131" s="8">
        <f>IF($Z131="","",IF(INDEX('Per Invoice'!W$2:W$1201,$Z131)="","",INDEX('Per Invoice'!W$2:W$1201,$Z131)))</f>
        <v/>
      </c>
      <c r="X131" s="8">
        <f>IF($Z131="","",IF(INDEX('Per Invoice'!X$2:X$1201,$Z131)="","",INDEX('Per Invoice'!X$2:X$1201,$Z131)))</f>
        <v/>
      </c>
      <c r="Y131" s="8">
        <f>IF($Z131="","",IF(INDEX('Per Invoice'!Y$2:Y$1201,$Z131)="","",INDEX('Per Invoice'!Y$2:Y$1201,$Z131)))</f>
        <v/>
      </c>
      <c r="Z131" s="16">
        <f>IFERROR(MATCH(Settings!$C$27&amp;"|"&amp;ROWS($Z$2:$Z131),'Per Invoice'!$AB$2:$AB$1201,0),"")</f>
        <v/>
      </c>
    </row>
    <row r="132">
      <c r="A132">
        <f>IF($Z132="","",IF(INDEX('Per Invoice'!A$2:A$1201,$Z132)="","",INDEX('Per Invoice'!A$2:A$1201,$Z132)))</f>
        <v/>
      </c>
      <c r="B132">
        <f>IF($Z132="","",IF(INDEX('Per Invoice'!B$2:B$1201,$Z132)="","",INDEX('Per Invoice'!B$2:B$1201,$Z132)))</f>
        <v/>
      </c>
      <c r="C132">
        <f>IF($Z132="","",IF(INDEX('Per Invoice'!C$2:C$1201,$Z132)="","",INDEX('Per Invoice'!C$2:C$1201,$Z132)))</f>
        <v/>
      </c>
      <c r="D132">
        <f>IF($Z132="","",IF(INDEX('Per Invoice'!D$2:D$1201,$Z132)="","",INDEX('Per Invoice'!D$2:D$1201,$Z132)))</f>
        <v/>
      </c>
      <c r="E132" s="14">
        <f>IF($Z132="","",IF(INDEX('Per Invoice'!E$2:E$1201,$Z132)="","",INDEX('Per Invoice'!E$2:E$1201,$Z132)))</f>
        <v/>
      </c>
      <c r="F132">
        <f>IF($Z132="","",IF(INDEX('Per Invoice'!F$2:F$1201,$Z132)="","",INDEX('Per Invoice'!F$2:F$1201,$Z132)))</f>
        <v/>
      </c>
      <c r="G132">
        <f>IF($Z132="","",IF(INDEX('Per Invoice'!G$2:G$1201,$Z132)="","",INDEX('Per Invoice'!G$2:G$1201,$Z132)))</f>
        <v/>
      </c>
      <c r="H132">
        <f>IF($Z132="","",IF(INDEX('Per Invoice'!H$2:H$1201,$Z132)="","",INDEX('Per Invoice'!H$2:H$1201,$Z132)))</f>
        <v/>
      </c>
      <c r="I132">
        <f>IF($Z132="","",IF(INDEX('Per Invoice'!I$2:I$1201,$Z132)="","",INDEX('Per Invoice'!I$2:I$1201,$Z132)))</f>
        <v/>
      </c>
      <c r="J132">
        <f>IF($Z132="","",IF(INDEX('Per Invoice'!J$2:J$1201,$Z132)="","",INDEX('Per Invoice'!J$2:J$1201,$Z132)))</f>
        <v/>
      </c>
      <c r="K132" s="8">
        <f>IF($Z132="","",IF(INDEX('Per Invoice'!K$2:K$1201,$Z132)="","",INDEX('Per Invoice'!K$2:K$1201,$Z132)))</f>
        <v/>
      </c>
      <c r="L132">
        <f>IF($Z132="","",IF(INDEX('Per Invoice'!L$2:L$1201,$Z132)="","",INDEX('Per Invoice'!L$2:L$1201,$Z132)))</f>
        <v/>
      </c>
      <c r="M132">
        <f>IF($Z132="","",IF(INDEX('Per Invoice'!M$2:M$1201,$Z132)="","",INDEX('Per Invoice'!M$2:M$1201,$Z132)))</f>
        <v/>
      </c>
      <c r="N132">
        <f>IF($Z132="","",IF(INDEX('Per Invoice'!N$2:N$1201,$Z132)="","",INDEX('Per Invoice'!N$2:N$1201,$Z132)))</f>
        <v/>
      </c>
      <c r="O132" s="8">
        <f>IF($Z132="","",IF(INDEX('Per Invoice'!O$2:O$1201,$Z132)="","",INDEX('Per Invoice'!O$2:O$1201,$Z132)))</f>
        <v/>
      </c>
      <c r="P132">
        <f>IF($Z132="","",IF(INDEX('Per Invoice'!P$2:P$1201,$Z132)="","",INDEX('Per Invoice'!P$2:P$1201,$Z132)))</f>
        <v/>
      </c>
      <c r="Q132" s="8">
        <f>IF($Z132="","",IF(INDEX('Per Invoice'!Q$2:Q$1201,$Z132)="","",INDEX('Per Invoice'!Q$2:Q$1201,$Z132)))</f>
        <v/>
      </c>
      <c r="R132" s="8">
        <f>IF($Z132="","",IF(INDEX('Per Invoice'!R$2:R$1201,$Z132)="","",INDEX('Per Invoice'!R$2:R$1201,$Z132)))</f>
        <v/>
      </c>
      <c r="S132">
        <f>IF($Z132="","",IF(INDEX('Per Invoice'!S$2:S$1201,$Z132)="","",INDEX('Per Invoice'!S$2:S$1201,$Z132)))</f>
        <v/>
      </c>
      <c r="T132" s="8">
        <f>IF($Z132="","",IF(INDEX('Per Invoice'!T$2:T$1201,$Z132)="","",INDEX('Per Invoice'!T$2:T$1201,$Z132)))</f>
        <v/>
      </c>
      <c r="U132" s="8">
        <f>IF($Z132="","",IF(INDEX('Per Invoice'!U$2:U$1201,$Z132)="","",INDEX('Per Invoice'!U$2:U$1201,$Z132)))</f>
        <v/>
      </c>
      <c r="V132" s="8">
        <f>IF($Z132="","",IF(INDEX('Per Invoice'!V$2:V$1201,$Z132)="","",INDEX('Per Invoice'!V$2:V$1201,$Z132)))</f>
        <v/>
      </c>
      <c r="W132" s="8">
        <f>IF($Z132="","",IF(INDEX('Per Invoice'!W$2:W$1201,$Z132)="","",INDEX('Per Invoice'!W$2:W$1201,$Z132)))</f>
        <v/>
      </c>
      <c r="X132" s="8">
        <f>IF($Z132="","",IF(INDEX('Per Invoice'!X$2:X$1201,$Z132)="","",INDEX('Per Invoice'!X$2:X$1201,$Z132)))</f>
        <v/>
      </c>
      <c r="Y132" s="8">
        <f>IF($Z132="","",IF(INDEX('Per Invoice'!Y$2:Y$1201,$Z132)="","",INDEX('Per Invoice'!Y$2:Y$1201,$Z132)))</f>
        <v/>
      </c>
      <c r="Z132" s="16">
        <f>IFERROR(MATCH(Settings!$C$27&amp;"|"&amp;ROWS($Z$2:$Z132),'Per Invoice'!$AB$2:$AB$1201,0),"")</f>
        <v/>
      </c>
    </row>
    <row r="133">
      <c r="A133">
        <f>IF($Z133="","",IF(INDEX('Per Invoice'!A$2:A$1201,$Z133)="","",INDEX('Per Invoice'!A$2:A$1201,$Z133)))</f>
        <v/>
      </c>
      <c r="B133">
        <f>IF($Z133="","",IF(INDEX('Per Invoice'!B$2:B$1201,$Z133)="","",INDEX('Per Invoice'!B$2:B$1201,$Z133)))</f>
        <v/>
      </c>
      <c r="C133">
        <f>IF($Z133="","",IF(INDEX('Per Invoice'!C$2:C$1201,$Z133)="","",INDEX('Per Invoice'!C$2:C$1201,$Z133)))</f>
        <v/>
      </c>
      <c r="D133">
        <f>IF($Z133="","",IF(INDEX('Per Invoice'!D$2:D$1201,$Z133)="","",INDEX('Per Invoice'!D$2:D$1201,$Z133)))</f>
        <v/>
      </c>
      <c r="E133" s="14">
        <f>IF($Z133="","",IF(INDEX('Per Invoice'!E$2:E$1201,$Z133)="","",INDEX('Per Invoice'!E$2:E$1201,$Z133)))</f>
        <v/>
      </c>
      <c r="F133">
        <f>IF($Z133="","",IF(INDEX('Per Invoice'!F$2:F$1201,$Z133)="","",INDEX('Per Invoice'!F$2:F$1201,$Z133)))</f>
        <v/>
      </c>
      <c r="G133">
        <f>IF($Z133="","",IF(INDEX('Per Invoice'!G$2:G$1201,$Z133)="","",INDEX('Per Invoice'!G$2:G$1201,$Z133)))</f>
        <v/>
      </c>
      <c r="H133">
        <f>IF($Z133="","",IF(INDEX('Per Invoice'!H$2:H$1201,$Z133)="","",INDEX('Per Invoice'!H$2:H$1201,$Z133)))</f>
        <v/>
      </c>
      <c r="I133">
        <f>IF($Z133="","",IF(INDEX('Per Invoice'!I$2:I$1201,$Z133)="","",INDEX('Per Invoice'!I$2:I$1201,$Z133)))</f>
        <v/>
      </c>
      <c r="J133">
        <f>IF($Z133="","",IF(INDEX('Per Invoice'!J$2:J$1201,$Z133)="","",INDEX('Per Invoice'!J$2:J$1201,$Z133)))</f>
        <v/>
      </c>
      <c r="K133" s="8">
        <f>IF($Z133="","",IF(INDEX('Per Invoice'!K$2:K$1201,$Z133)="","",INDEX('Per Invoice'!K$2:K$1201,$Z133)))</f>
        <v/>
      </c>
      <c r="L133">
        <f>IF($Z133="","",IF(INDEX('Per Invoice'!L$2:L$1201,$Z133)="","",INDEX('Per Invoice'!L$2:L$1201,$Z133)))</f>
        <v/>
      </c>
      <c r="M133">
        <f>IF($Z133="","",IF(INDEX('Per Invoice'!M$2:M$1201,$Z133)="","",INDEX('Per Invoice'!M$2:M$1201,$Z133)))</f>
        <v/>
      </c>
      <c r="N133">
        <f>IF($Z133="","",IF(INDEX('Per Invoice'!N$2:N$1201,$Z133)="","",INDEX('Per Invoice'!N$2:N$1201,$Z133)))</f>
        <v/>
      </c>
      <c r="O133" s="8">
        <f>IF($Z133="","",IF(INDEX('Per Invoice'!O$2:O$1201,$Z133)="","",INDEX('Per Invoice'!O$2:O$1201,$Z133)))</f>
        <v/>
      </c>
      <c r="P133">
        <f>IF($Z133="","",IF(INDEX('Per Invoice'!P$2:P$1201,$Z133)="","",INDEX('Per Invoice'!P$2:P$1201,$Z133)))</f>
        <v/>
      </c>
      <c r="Q133" s="8">
        <f>IF($Z133="","",IF(INDEX('Per Invoice'!Q$2:Q$1201,$Z133)="","",INDEX('Per Invoice'!Q$2:Q$1201,$Z133)))</f>
        <v/>
      </c>
      <c r="R133" s="8">
        <f>IF($Z133="","",IF(INDEX('Per Invoice'!R$2:R$1201,$Z133)="","",INDEX('Per Invoice'!R$2:R$1201,$Z133)))</f>
        <v/>
      </c>
      <c r="S133">
        <f>IF($Z133="","",IF(INDEX('Per Invoice'!S$2:S$1201,$Z133)="","",INDEX('Per Invoice'!S$2:S$1201,$Z133)))</f>
        <v/>
      </c>
      <c r="T133" s="8">
        <f>IF($Z133="","",IF(INDEX('Per Invoice'!T$2:T$1201,$Z133)="","",INDEX('Per Invoice'!T$2:T$1201,$Z133)))</f>
        <v/>
      </c>
      <c r="U133" s="8">
        <f>IF($Z133="","",IF(INDEX('Per Invoice'!U$2:U$1201,$Z133)="","",INDEX('Per Invoice'!U$2:U$1201,$Z133)))</f>
        <v/>
      </c>
      <c r="V133" s="8">
        <f>IF($Z133="","",IF(INDEX('Per Invoice'!V$2:V$1201,$Z133)="","",INDEX('Per Invoice'!V$2:V$1201,$Z133)))</f>
        <v/>
      </c>
      <c r="W133" s="8">
        <f>IF($Z133="","",IF(INDEX('Per Invoice'!W$2:W$1201,$Z133)="","",INDEX('Per Invoice'!W$2:W$1201,$Z133)))</f>
        <v/>
      </c>
      <c r="X133" s="8">
        <f>IF($Z133="","",IF(INDEX('Per Invoice'!X$2:X$1201,$Z133)="","",INDEX('Per Invoice'!X$2:X$1201,$Z133)))</f>
        <v/>
      </c>
      <c r="Y133" s="8">
        <f>IF($Z133="","",IF(INDEX('Per Invoice'!Y$2:Y$1201,$Z133)="","",INDEX('Per Invoice'!Y$2:Y$1201,$Z133)))</f>
        <v/>
      </c>
      <c r="Z133" s="16">
        <f>IFERROR(MATCH(Settings!$C$27&amp;"|"&amp;ROWS($Z$2:$Z133),'Per Invoice'!$AB$2:$AB$1201,0),"")</f>
        <v/>
      </c>
    </row>
    <row r="134">
      <c r="A134">
        <f>IF($Z134="","",IF(INDEX('Per Invoice'!A$2:A$1201,$Z134)="","",INDEX('Per Invoice'!A$2:A$1201,$Z134)))</f>
        <v/>
      </c>
      <c r="B134">
        <f>IF($Z134="","",IF(INDEX('Per Invoice'!B$2:B$1201,$Z134)="","",INDEX('Per Invoice'!B$2:B$1201,$Z134)))</f>
        <v/>
      </c>
      <c r="C134">
        <f>IF($Z134="","",IF(INDEX('Per Invoice'!C$2:C$1201,$Z134)="","",INDEX('Per Invoice'!C$2:C$1201,$Z134)))</f>
        <v/>
      </c>
      <c r="D134">
        <f>IF($Z134="","",IF(INDEX('Per Invoice'!D$2:D$1201,$Z134)="","",INDEX('Per Invoice'!D$2:D$1201,$Z134)))</f>
        <v/>
      </c>
      <c r="E134" s="14">
        <f>IF($Z134="","",IF(INDEX('Per Invoice'!E$2:E$1201,$Z134)="","",INDEX('Per Invoice'!E$2:E$1201,$Z134)))</f>
        <v/>
      </c>
      <c r="F134">
        <f>IF($Z134="","",IF(INDEX('Per Invoice'!F$2:F$1201,$Z134)="","",INDEX('Per Invoice'!F$2:F$1201,$Z134)))</f>
        <v/>
      </c>
      <c r="G134">
        <f>IF($Z134="","",IF(INDEX('Per Invoice'!G$2:G$1201,$Z134)="","",INDEX('Per Invoice'!G$2:G$1201,$Z134)))</f>
        <v/>
      </c>
      <c r="H134">
        <f>IF($Z134="","",IF(INDEX('Per Invoice'!H$2:H$1201,$Z134)="","",INDEX('Per Invoice'!H$2:H$1201,$Z134)))</f>
        <v/>
      </c>
      <c r="I134">
        <f>IF($Z134="","",IF(INDEX('Per Invoice'!I$2:I$1201,$Z134)="","",INDEX('Per Invoice'!I$2:I$1201,$Z134)))</f>
        <v/>
      </c>
      <c r="J134">
        <f>IF($Z134="","",IF(INDEX('Per Invoice'!J$2:J$1201,$Z134)="","",INDEX('Per Invoice'!J$2:J$1201,$Z134)))</f>
        <v/>
      </c>
      <c r="K134" s="8">
        <f>IF($Z134="","",IF(INDEX('Per Invoice'!K$2:K$1201,$Z134)="","",INDEX('Per Invoice'!K$2:K$1201,$Z134)))</f>
        <v/>
      </c>
      <c r="L134">
        <f>IF($Z134="","",IF(INDEX('Per Invoice'!L$2:L$1201,$Z134)="","",INDEX('Per Invoice'!L$2:L$1201,$Z134)))</f>
        <v/>
      </c>
      <c r="M134">
        <f>IF($Z134="","",IF(INDEX('Per Invoice'!M$2:M$1201,$Z134)="","",INDEX('Per Invoice'!M$2:M$1201,$Z134)))</f>
        <v/>
      </c>
      <c r="N134">
        <f>IF($Z134="","",IF(INDEX('Per Invoice'!N$2:N$1201,$Z134)="","",INDEX('Per Invoice'!N$2:N$1201,$Z134)))</f>
        <v/>
      </c>
      <c r="O134" s="8">
        <f>IF($Z134="","",IF(INDEX('Per Invoice'!O$2:O$1201,$Z134)="","",INDEX('Per Invoice'!O$2:O$1201,$Z134)))</f>
        <v/>
      </c>
      <c r="P134">
        <f>IF($Z134="","",IF(INDEX('Per Invoice'!P$2:P$1201,$Z134)="","",INDEX('Per Invoice'!P$2:P$1201,$Z134)))</f>
        <v/>
      </c>
      <c r="Q134" s="8">
        <f>IF($Z134="","",IF(INDEX('Per Invoice'!Q$2:Q$1201,$Z134)="","",INDEX('Per Invoice'!Q$2:Q$1201,$Z134)))</f>
        <v/>
      </c>
      <c r="R134" s="8">
        <f>IF($Z134="","",IF(INDEX('Per Invoice'!R$2:R$1201,$Z134)="","",INDEX('Per Invoice'!R$2:R$1201,$Z134)))</f>
        <v/>
      </c>
      <c r="S134">
        <f>IF($Z134="","",IF(INDEX('Per Invoice'!S$2:S$1201,$Z134)="","",INDEX('Per Invoice'!S$2:S$1201,$Z134)))</f>
        <v/>
      </c>
      <c r="T134" s="8">
        <f>IF($Z134="","",IF(INDEX('Per Invoice'!T$2:T$1201,$Z134)="","",INDEX('Per Invoice'!T$2:T$1201,$Z134)))</f>
        <v/>
      </c>
      <c r="U134" s="8">
        <f>IF($Z134="","",IF(INDEX('Per Invoice'!U$2:U$1201,$Z134)="","",INDEX('Per Invoice'!U$2:U$1201,$Z134)))</f>
        <v/>
      </c>
      <c r="V134" s="8">
        <f>IF($Z134="","",IF(INDEX('Per Invoice'!V$2:V$1201,$Z134)="","",INDEX('Per Invoice'!V$2:V$1201,$Z134)))</f>
        <v/>
      </c>
      <c r="W134" s="8">
        <f>IF($Z134="","",IF(INDEX('Per Invoice'!W$2:W$1201,$Z134)="","",INDEX('Per Invoice'!W$2:W$1201,$Z134)))</f>
        <v/>
      </c>
      <c r="X134" s="8">
        <f>IF($Z134="","",IF(INDEX('Per Invoice'!X$2:X$1201,$Z134)="","",INDEX('Per Invoice'!X$2:X$1201,$Z134)))</f>
        <v/>
      </c>
      <c r="Y134" s="8">
        <f>IF($Z134="","",IF(INDEX('Per Invoice'!Y$2:Y$1201,$Z134)="","",INDEX('Per Invoice'!Y$2:Y$1201,$Z134)))</f>
        <v/>
      </c>
      <c r="Z134" s="16">
        <f>IFERROR(MATCH(Settings!$C$27&amp;"|"&amp;ROWS($Z$2:$Z134),'Per Invoice'!$AB$2:$AB$1201,0),"")</f>
        <v/>
      </c>
    </row>
    <row r="135">
      <c r="A135">
        <f>IF($Z135="","",IF(INDEX('Per Invoice'!A$2:A$1201,$Z135)="","",INDEX('Per Invoice'!A$2:A$1201,$Z135)))</f>
        <v/>
      </c>
      <c r="B135">
        <f>IF($Z135="","",IF(INDEX('Per Invoice'!B$2:B$1201,$Z135)="","",INDEX('Per Invoice'!B$2:B$1201,$Z135)))</f>
        <v/>
      </c>
      <c r="C135">
        <f>IF($Z135="","",IF(INDEX('Per Invoice'!C$2:C$1201,$Z135)="","",INDEX('Per Invoice'!C$2:C$1201,$Z135)))</f>
        <v/>
      </c>
      <c r="D135">
        <f>IF($Z135="","",IF(INDEX('Per Invoice'!D$2:D$1201,$Z135)="","",INDEX('Per Invoice'!D$2:D$1201,$Z135)))</f>
        <v/>
      </c>
      <c r="E135" s="14">
        <f>IF($Z135="","",IF(INDEX('Per Invoice'!E$2:E$1201,$Z135)="","",INDEX('Per Invoice'!E$2:E$1201,$Z135)))</f>
        <v/>
      </c>
      <c r="F135">
        <f>IF($Z135="","",IF(INDEX('Per Invoice'!F$2:F$1201,$Z135)="","",INDEX('Per Invoice'!F$2:F$1201,$Z135)))</f>
        <v/>
      </c>
      <c r="G135">
        <f>IF($Z135="","",IF(INDEX('Per Invoice'!G$2:G$1201,$Z135)="","",INDEX('Per Invoice'!G$2:G$1201,$Z135)))</f>
        <v/>
      </c>
      <c r="H135">
        <f>IF($Z135="","",IF(INDEX('Per Invoice'!H$2:H$1201,$Z135)="","",INDEX('Per Invoice'!H$2:H$1201,$Z135)))</f>
        <v/>
      </c>
      <c r="I135">
        <f>IF($Z135="","",IF(INDEX('Per Invoice'!I$2:I$1201,$Z135)="","",INDEX('Per Invoice'!I$2:I$1201,$Z135)))</f>
        <v/>
      </c>
      <c r="J135">
        <f>IF($Z135="","",IF(INDEX('Per Invoice'!J$2:J$1201,$Z135)="","",INDEX('Per Invoice'!J$2:J$1201,$Z135)))</f>
        <v/>
      </c>
      <c r="K135" s="8">
        <f>IF($Z135="","",IF(INDEX('Per Invoice'!K$2:K$1201,$Z135)="","",INDEX('Per Invoice'!K$2:K$1201,$Z135)))</f>
        <v/>
      </c>
      <c r="L135">
        <f>IF($Z135="","",IF(INDEX('Per Invoice'!L$2:L$1201,$Z135)="","",INDEX('Per Invoice'!L$2:L$1201,$Z135)))</f>
        <v/>
      </c>
      <c r="M135">
        <f>IF($Z135="","",IF(INDEX('Per Invoice'!M$2:M$1201,$Z135)="","",INDEX('Per Invoice'!M$2:M$1201,$Z135)))</f>
        <v/>
      </c>
      <c r="N135">
        <f>IF($Z135="","",IF(INDEX('Per Invoice'!N$2:N$1201,$Z135)="","",INDEX('Per Invoice'!N$2:N$1201,$Z135)))</f>
        <v/>
      </c>
      <c r="O135" s="8">
        <f>IF($Z135="","",IF(INDEX('Per Invoice'!O$2:O$1201,$Z135)="","",INDEX('Per Invoice'!O$2:O$1201,$Z135)))</f>
        <v/>
      </c>
      <c r="P135">
        <f>IF($Z135="","",IF(INDEX('Per Invoice'!P$2:P$1201,$Z135)="","",INDEX('Per Invoice'!P$2:P$1201,$Z135)))</f>
        <v/>
      </c>
      <c r="Q135" s="8">
        <f>IF($Z135="","",IF(INDEX('Per Invoice'!Q$2:Q$1201,$Z135)="","",INDEX('Per Invoice'!Q$2:Q$1201,$Z135)))</f>
        <v/>
      </c>
      <c r="R135" s="8">
        <f>IF($Z135="","",IF(INDEX('Per Invoice'!R$2:R$1201,$Z135)="","",INDEX('Per Invoice'!R$2:R$1201,$Z135)))</f>
        <v/>
      </c>
      <c r="S135">
        <f>IF($Z135="","",IF(INDEX('Per Invoice'!S$2:S$1201,$Z135)="","",INDEX('Per Invoice'!S$2:S$1201,$Z135)))</f>
        <v/>
      </c>
      <c r="T135" s="8">
        <f>IF($Z135="","",IF(INDEX('Per Invoice'!T$2:T$1201,$Z135)="","",INDEX('Per Invoice'!T$2:T$1201,$Z135)))</f>
        <v/>
      </c>
      <c r="U135" s="8">
        <f>IF($Z135="","",IF(INDEX('Per Invoice'!U$2:U$1201,$Z135)="","",INDEX('Per Invoice'!U$2:U$1201,$Z135)))</f>
        <v/>
      </c>
      <c r="V135" s="8">
        <f>IF($Z135="","",IF(INDEX('Per Invoice'!V$2:V$1201,$Z135)="","",INDEX('Per Invoice'!V$2:V$1201,$Z135)))</f>
        <v/>
      </c>
      <c r="W135" s="8">
        <f>IF($Z135="","",IF(INDEX('Per Invoice'!W$2:W$1201,$Z135)="","",INDEX('Per Invoice'!W$2:W$1201,$Z135)))</f>
        <v/>
      </c>
      <c r="X135" s="8">
        <f>IF($Z135="","",IF(INDEX('Per Invoice'!X$2:X$1201,$Z135)="","",INDEX('Per Invoice'!X$2:X$1201,$Z135)))</f>
        <v/>
      </c>
      <c r="Y135" s="8">
        <f>IF($Z135="","",IF(INDEX('Per Invoice'!Y$2:Y$1201,$Z135)="","",INDEX('Per Invoice'!Y$2:Y$1201,$Z135)))</f>
        <v/>
      </c>
      <c r="Z135" s="16">
        <f>IFERROR(MATCH(Settings!$C$27&amp;"|"&amp;ROWS($Z$2:$Z135),'Per Invoice'!$AB$2:$AB$1201,0),"")</f>
        <v/>
      </c>
    </row>
    <row r="136">
      <c r="A136">
        <f>IF($Z136="","",IF(INDEX('Per Invoice'!A$2:A$1201,$Z136)="","",INDEX('Per Invoice'!A$2:A$1201,$Z136)))</f>
        <v/>
      </c>
      <c r="B136">
        <f>IF($Z136="","",IF(INDEX('Per Invoice'!B$2:B$1201,$Z136)="","",INDEX('Per Invoice'!B$2:B$1201,$Z136)))</f>
        <v/>
      </c>
      <c r="C136">
        <f>IF($Z136="","",IF(INDEX('Per Invoice'!C$2:C$1201,$Z136)="","",INDEX('Per Invoice'!C$2:C$1201,$Z136)))</f>
        <v/>
      </c>
      <c r="D136">
        <f>IF($Z136="","",IF(INDEX('Per Invoice'!D$2:D$1201,$Z136)="","",INDEX('Per Invoice'!D$2:D$1201,$Z136)))</f>
        <v/>
      </c>
      <c r="E136" s="14">
        <f>IF($Z136="","",IF(INDEX('Per Invoice'!E$2:E$1201,$Z136)="","",INDEX('Per Invoice'!E$2:E$1201,$Z136)))</f>
        <v/>
      </c>
      <c r="F136">
        <f>IF($Z136="","",IF(INDEX('Per Invoice'!F$2:F$1201,$Z136)="","",INDEX('Per Invoice'!F$2:F$1201,$Z136)))</f>
        <v/>
      </c>
      <c r="G136">
        <f>IF($Z136="","",IF(INDEX('Per Invoice'!G$2:G$1201,$Z136)="","",INDEX('Per Invoice'!G$2:G$1201,$Z136)))</f>
        <v/>
      </c>
      <c r="H136">
        <f>IF($Z136="","",IF(INDEX('Per Invoice'!H$2:H$1201,$Z136)="","",INDEX('Per Invoice'!H$2:H$1201,$Z136)))</f>
        <v/>
      </c>
      <c r="I136">
        <f>IF($Z136="","",IF(INDEX('Per Invoice'!I$2:I$1201,$Z136)="","",INDEX('Per Invoice'!I$2:I$1201,$Z136)))</f>
        <v/>
      </c>
      <c r="J136">
        <f>IF($Z136="","",IF(INDEX('Per Invoice'!J$2:J$1201,$Z136)="","",INDEX('Per Invoice'!J$2:J$1201,$Z136)))</f>
        <v/>
      </c>
      <c r="K136" s="8">
        <f>IF($Z136="","",IF(INDEX('Per Invoice'!K$2:K$1201,$Z136)="","",INDEX('Per Invoice'!K$2:K$1201,$Z136)))</f>
        <v/>
      </c>
      <c r="L136">
        <f>IF($Z136="","",IF(INDEX('Per Invoice'!L$2:L$1201,$Z136)="","",INDEX('Per Invoice'!L$2:L$1201,$Z136)))</f>
        <v/>
      </c>
      <c r="M136">
        <f>IF($Z136="","",IF(INDEX('Per Invoice'!M$2:M$1201,$Z136)="","",INDEX('Per Invoice'!M$2:M$1201,$Z136)))</f>
        <v/>
      </c>
      <c r="N136">
        <f>IF($Z136="","",IF(INDEX('Per Invoice'!N$2:N$1201,$Z136)="","",INDEX('Per Invoice'!N$2:N$1201,$Z136)))</f>
        <v/>
      </c>
      <c r="O136" s="8">
        <f>IF($Z136="","",IF(INDEX('Per Invoice'!O$2:O$1201,$Z136)="","",INDEX('Per Invoice'!O$2:O$1201,$Z136)))</f>
        <v/>
      </c>
      <c r="P136">
        <f>IF($Z136="","",IF(INDEX('Per Invoice'!P$2:P$1201,$Z136)="","",INDEX('Per Invoice'!P$2:P$1201,$Z136)))</f>
        <v/>
      </c>
      <c r="Q136" s="8">
        <f>IF($Z136="","",IF(INDEX('Per Invoice'!Q$2:Q$1201,$Z136)="","",INDEX('Per Invoice'!Q$2:Q$1201,$Z136)))</f>
        <v/>
      </c>
      <c r="R136" s="8">
        <f>IF($Z136="","",IF(INDEX('Per Invoice'!R$2:R$1201,$Z136)="","",INDEX('Per Invoice'!R$2:R$1201,$Z136)))</f>
        <v/>
      </c>
      <c r="S136">
        <f>IF($Z136="","",IF(INDEX('Per Invoice'!S$2:S$1201,$Z136)="","",INDEX('Per Invoice'!S$2:S$1201,$Z136)))</f>
        <v/>
      </c>
      <c r="T136" s="8">
        <f>IF($Z136="","",IF(INDEX('Per Invoice'!T$2:T$1201,$Z136)="","",INDEX('Per Invoice'!T$2:T$1201,$Z136)))</f>
        <v/>
      </c>
      <c r="U136" s="8">
        <f>IF($Z136="","",IF(INDEX('Per Invoice'!U$2:U$1201,$Z136)="","",INDEX('Per Invoice'!U$2:U$1201,$Z136)))</f>
        <v/>
      </c>
      <c r="V136" s="8">
        <f>IF($Z136="","",IF(INDEX('Per Invoice'!V$2:V$1201,$Z136)="","",INDEX('Per Invoice'!V$2:V$1201,$Z136)))</f>
        <v/>
      </c>
      <c r="W136" s="8">
        <f>IF($Z136="","",IF(INDEX('Per Invoice'!W$2:W$1201,$Z136)="","",INDEX('Per Invoice'!W$2:W$1201,$Z136)))</f>
        <v/>
      </c>
      <c r="X136" s="8">
        <f>IF($Z136="","",IF(INDEX('Per Invoice'!X$2:X$1201,$Z136)="","",INDEX('Per Invoice'!X$2:X$1201,$Z136)))</f>
        <v/>
      </c>
      <c r="Y136" s="8">
        <f>IF($Z136="","",IF(INDEX('Per Invoice'!Y$2:Y$1201,$Z136)="","",INDEX('Per Invoice'!Y$2:Y$1201,$Z136)))</f>
        <v/>
      </c>
      <c r="Z136" s="16">
        <f>IFERROR(MATCH(Settings!$C$27&amp;"|"&amp;ROWS($Z$2:$Z136),'Per Invoice'!$AB$2:$AB$1201,0),"")</f>
        <v/>
      </c>
    </row>
    <row r="137">
      <c r="A137">
        <f>IF($Z137="","",IF(INDEX('Per Invoice'!A$2:A$1201,$Z137)="","",INDEX('Per Invoice'!A$2:A$1201,$Z137)))</f>
        <v/>
      </c>
      <c r="B137">
        <f>IF($Z137="","",IF(INDEX('Per Invoice'!B$2:B$1201,$Z137)="","",INDEX('Per Invoice'!B$2:B$1201,$Z137)))</f>
        <v/>
      </c>
      <c r="C137">
        <f>IF($Z137="","",IF(INDEX('Per Invoice'!C$2:C$1201,$Z137)="","",INDEX('Per Invoice'!C$2:C$1201,$Z137)))</f>
        <v/>
      </c>
      <c r="D137">
        <f>IF($Z137="","",IF(INDEX('Per Invoice'!D$2:D$1201,$Z137)="","",INDEX('Per Invoice'!D$2:D$1201,$Z137)))</f>
        <v/>
      </c>
      <c r="E137" s="14">
        <f>IF($Z137="","",IF(INDEX('Per Invoice'!E$2:E$1201,$Z137)="","",INDEX('Per Invoice'!E$2:E$1201,$Z137)))</f>
        <v/>
      </c>
      <c r="F137">
        <f>IF($Z137="","",IF(INDEX('Per Invoice'!F$2:F$1201,$Z137)="","",INDEX('Per Invoice'!F$2:F$1201,$Z137)))</f>
        <v/>
      </c>
      <c r="G137">
        <f>IF($Z137="","",IF(INDEX('Per Invoice'!G$2:G$1201,$Z137)="","",INDEX('Per Invoice'!G$2:G$1201,$Z137)))</f>
        <v/>
      </c>
      <c r="H137">
        <f>IF($Z137="","",IF(INDEX('Per Invoice'!H$2:H$1201,$Z137)="","",INDEX('Per Invoice'!H$2:H$1201,$Z137)))</f>
        <v/>
      </c>
      <c r="I137">
        <f>IF($Z137="","",IF(INDEX('Per Invoice'!I$2:I$1201,$Z137)="","",INDEX('Per Invoice'!I$2:I$1201,$Z137)))</f>
        <v/>
      </c>
      <c r="J137">
        <f>IF($Z137="","",IF(INDEX('Per Invoice'!J$2:J$1201,$Z137)="","",INDEX('Per Invoice'!J$2:J$1201,$Z137)))</f>
        <v/>
      </c>
      <c r="K137" s="8">
        <f>IF($Z137="","",IF(INDEX('Per Invoice'!K$2:K$1201,$Z137)="","",INDEX('Per Invoice'!K$2:K$1201,$Z137)))</f>
        <v/>
      </c>
      <c r="L137">
        <f>IF($Z137="","",IF(INDEX('Per Invoice'!L$2:L$1201,$Z137)="","",INDEX('Per Invoice'!L$2:L$1201,$Z137)))</f>
        <v/>
      </c>
      <c r="M137">
        <f>IF($Z137="","",IF(INDEX('Per Invoice'!M$2:M$1201,$Z137)="","",INDEX('Per Invoice'!M$2:M$1201,$Z137)))</f>
        <v/>
      </c>
      <c r="N137">
        <f>IF($Z137="","",IF(INDEX('Per Invoice'!N$2:N$1201,$Z137)="","",INDEX('Per Invoice'!N$2:N$1201,$Z137)))</f>
        <v/>
      </c>
      <c r="O137" s="8">
        <f>IF($Z137="","",IF(INDEX('Per Invoice'!O$2:O$1201,$Z137)="","",INDEX('Per Invoice'!O$2:O$1201,$Z137)))</f>
        <v/>
      </c>
      <c r="P137">
        <f>IF($Z137="","",IF(INDEX('Per Invoice'!P$2:P$1201,$Z137)="","",INDEX('Per Invoice'!P$2:P$1201,$Z137)))</f>
        <v/>
      </c>
      <c r="Q137" s="8">
        <f>IF($Z137="","",IF(INDEX('Per Invoice'!Q$2:Q$1201,$Z137)="","",INDEX('Per Invoice'!Q$2:Q$1201,$Z137)))</f>
        <v/>
      </c>
      <c r="R137" s="8">
        <f>IF($Z137="","",IF(INDEX('Per Invoice'!R$2:R$1201,$Z137)="","",INDEX('Per Invoice'!R$2:R$1201,$Z137)))</f>
        <v/>
      </c>
      <c r="S137">
        <f>IF($Z137="","",IF(INDEX('Per Invoice'!S$2:S$1201,$Z137)="","",INDEX('Per Invoice'!S$2:S$1201,$Z137)))</f>
        <v/>
      </c>
      <c r="T137" s="8">
        <f>IF($Z137="","",IF(INDEX('Per Invoice'!T$2:T$1201,$Z137)="","",INDEX('Per Invoice'!T$2:T$1201,$Z137)))</f>
        <v/>
      </c>
      <c r="U137" s="8">
        <f>IF($Z137="","",IF(INDEX('Per Invoice'!U$2:U$1201,$Z137)="","",INDEX('Per Invoice'!U$2:U$1201,$Z137)))</f>
        <v/>
      </c>
      <c r="V137" s="8">
        <f>IF($Z137="","",IF(INDEX('Per Invoice'!V$2:V$1201,$Z137)="","",INDEX('Per Invoice'!V$2:V$1201,$Z137)))</f>
        <v/>
      </c>
      <c r="W137" s="8">
        <f>IF($Z137="","",IF(INDEX('Per Invoice'!W$2:W$1201,$Z137)="","",INDEX('Per Invoice'!W$2:W$1201,$Z137)))</f>
        <v/>
      </c>
      <c r="X137" s="8">
        <f>IF($Z137="","",IF(INDEX('Per Invoice'!X$2:X$1201,$Z137)="","",INDEX('Per Invoice'!X$2:X$1201,$Z137)))</f>
        <v/>
      </c>
      <c r="Y137" s="8">
        <f>IF($Z137="","",IF(INDEX('Per Invoice'!Y$2:Y$1201,$Z137)="","",INDEX('Per Invoice'!Y$2:Y$1201,$Z137)))</f>
        <v/>
      </c>
      <c r="Z137" s="16">
        <f>IFERROR(MATCH(Settings!$C$27&amp;"|"&amp;ROWS($Z$2:$Z137),'Per Invoice'!$AB$2:$AB$1201,0),"")</f>
        <v/>
      </c>
    </row>
    <row r="138">
      <c r="A138">
        <f>IF($Z138="","",IF(INDEX('Per Invoice'!A$2:A$1201,$Z138)="","",INDEX('Per Invoice'!A$2:A$1201,$Z138)))</f>
        <v/>
      </c>
      <c r="B138">
        <f>IF($Z138="","",IF(INDEX('Per Invoice'!B$2:B$1201,$Z138)="","",INDEX('Per Invoice'!B$2:B$1201,$Z138)))</f>
        <v/>
      </c>
      <c r="C138">
        <f>IF($Z138="","",IF(INDEX('Per Invoice'!C$2:C$1201,$Z138)="","",INDEX('Per Invoice'!C$2:C$1201,$Z138)))</f>
        <v/>
      </c>
      <c r="D138">
        <f>IF($Z138="","",IF(INDEX('Per Invoice'!D$2:D$1201,$Z138)="","",INDEX('Per Invoice'!D$2:D$1201,$Z138)))</f>
        <v/>
      </c>
      <c r="E138" s="14">
        <f>IF($Z138="","",IF(INDEX('Per Invoice'!E$2:E$1201,$Z138)="","",INDEX('Per Invoice'!E$2:E$1201,$Z138)))</f>
        <v/>
      </c>
      <c r="F138">
        <f>IF($Z138="","",IF(INDEX('Per Invoice'!F$2:F$1201,$Z138)="","",INDEX('Per Invoice'!F$2:F$1201,$Z138)))</f>
        <v/>
      </c>
      <c r="G138">
        <f>IF($Z138="","",IF(INDEX('Per Invoice'!G$2:G$1201,$Z138)="","",INDEX('Per Invoice'!G$2:G$1201,$Z138)))</f>
        <v/>
      </c>
      <c r="H138">
        <f>IF($Z138="","",IF(INDEX('Per Invoice'!H$2:H$1201,$Z138)="","",INDEX('Per Invoice'!H$2:H$1201,$Z138)))</f>
        <v/>
      </c>
      <c r="I138">
        <f>IF($Z138="","",IF(INDEX('Per Invoice'!I$2:I$1201,$Z138)="","",INDEX('Per Invoice'!I$2:I$1201,$Z138)))</f>
        <v/>
      </c>
      <c r="J138">
        <f>IF($Z138="","",IF(INDEX('Per Invoice'!J$2:J$1201,$Z138)="","",INDEX('Per Invoice'!J$2:J$1201,$Z138)))</f>
        <v/>
      </c>
      <c r="K138" s="8">
        <f>IF($Z138="","",IF(INDEX('Per Invoice'!K$2:K$1201,$Z138)="","",INDEX('Per Invoice'!K$2:K$1201,$Z138)))</f>
        <v/>
      </c>
      <c r="L138">
        <f>IF($Z138="","",IF(INDEX('Per Invoice'!L$2:L$1201,$Z138)="","",INDEX('Per Invoice'!L$2:L$1201,$Z138)))</f>
        <v/>
      </c>
      <c r="M138">
        <f>IF($Z138="","",IF(INDEX('Per Invoice'!M$2:M$1201,$Z138)="","",INDEX('Per Invoice'!M$2:M$1201,$Z138)))</f>
        <v/>
      </c>
      <c r="N138">
        <f>IF($Z138="","",IF(INDEX('Per Invoice'!N$2:N$1201,$Z138)="","",INDEX('Per Invoice'!N$2:N$1201,$Z138)))</f>
        <v/>
      </c>
      <c r="O138" s="8">
        <f>IF($Z138="","",IF(INDEX('Per Invoice'!O$2:O$1201,$Z138)="","",INDEX('Per Invoice'!O$2:O$1201,$Z138)))</f>
        <v/>
      </c>
      <c r="P138">
        <f>IF($Z138="","",IF(INDEX('Per Invoice'!P$2:P$1201,$Z138)="","",INDEX('Per Invoice'!P$2:P$1201,$Z138)))</f>
        <v/>
      </c>
      <c r="Q138" s="8">
        <f>IF($Z138="","",IF(INDEX('Per Invoice'!Q$2:Q$1201,$Z138)="","",INDEX('Per Invoice'!Q$2:Q$1201,$Z138)))</f>
        <v/>
      </c>
      <c r="R138" s="8">
        <f>IF($Z138="","",IF(INDEX('Per Invoice'!R$2:R$1201,$Z138)="","",INDEX('Per Invoice'!R$2:R$1201,$Z138)))</f>
        <v/>
      </c>
      <c r="S138">
        <f>IF($Z138="","",IF(INDEX('Per Invoice'!S$2:S$1201,$Z138)="","",INDEX('Per Invoice'!S$2:S$1201,$Z138)))</f>
        <v/>
      </c>
      <c r="T138" s="8">
        <f>IF($Z138="","",IF(INDEX('Per Invoice'!T$2:T$1201,$Z138)="","",INDEX('Per Invoice'!T$2:T$1201,$Z138)))</f>
        <v/>
      </c>
      <c r="U138" s="8">
        <f>IF($Z138="","",IF(INDEX('Per Invoice'!U$2:U$1201,$Z138)="","",INDEX('Per Invoice'!U$2:U$1201,$Z138)))</f>
        <v/>
      </c>
      <c r="V138" s="8">
        <f>IF($Z138="","",IF(INDEX('Per Invoice'!V$2:V$1201,$Z138)="","",INDEX('Per Invoice'!V$2:V$1201,$Z138)))</f>
        <v/>
      </c>
      <c r="W138" s="8">
        <f>IF($Z138="","",IF(INDEX('Per Invoice'!W$2:W$1201,$Z138)="","",INDEX('Per Invoice'!W$2:W$1201,$Z138)))</f>
        <v/>
      </c>
      <c r="X138" s="8">
        <f>IF($Z138="","",IF(INDEX('Per Invoice'!X$2:X$1201,$Z138)="","",INDEX('Per Invoice'!X$2:X$1201,$Z138)))</f>
        <v/>
      </c>
      <c r="Y138" s="8">
        <f>IF($Z138="","",IF(INDEX('Per Invoice'!Y$2:Y$1201,$Z138)="","",INDEX('Per Invoice'!Y$2:Y$1201,$Z138)))</f>
        <v/>
      </c>
      <c r="Z138" s="16">
        <f>IFERROR(MATCH(Settings!$C$27&amp;"|"&amp;ROWS($Z$2:$Z138),'Per Invoice'!$AB$2:$AB$1201,0),"")</f>
        <v/>
      </c>
    </row>
    <row r="139">
      <c r="A139">
        <f>IF($Z139="","",IF(INDEX('Per Invoice'!A$2:A$1201,$Z139)="","",INDEX('Per Invoice'!A$2:A$1201,$Z139)))</f>
        <v/>
      </c>
      <c r="B139">
        <f>IF($Z139="","",IF(INDEX('Per Invoice'!B$2:B$1201,$Z139)="","",INDEX('Per Invoice'!B$2:B$1201,$Z139)))</f>
        <v/>
      </c>
      <c r="C139">
        <f>IF($Z139="","",IF(INDEX('Per Invoice'!C$2:C$1201,$Z139)="","",INDEX('Per Invoice'!C$2:C$1201,$Z139)))</f>
        <v/>
      </c>
      <c r="D139">
        <f>IF($Z139="","",IF(INDEX('Per Invoice'!D$2:D$1201,$Z139)="","",INDEX('Per Invoice'!D$2:D$1201,$Z139)))</f>
        <v/>
      </c>
      <c r="E139" s="14">
        <f>IF($Z139="","",IF(INDEX('Per Invoice'!E$2:E$1201,$Z139)="","",INDEX('Per Invoice'!E$2:E$1201,$Z139)))</f>
        <v/>
      </c>
      <c r="F139">
        <f>IF($Z139="","",IF(INDEX('Per Invoice'!F$2:F$1201,$Z139)="","",INDEX('Per Invoice'!F$2:F$1201,$Z139)))</f>
        <v/>
      </c>
      <c r="G139">
        <f>IF($Z139="","",IF(INDEX('Per Invoice'!G$2:G$1201,$Z139)="","",INDEX('Per Invoice'!G$2:G$1201,$Z139)))</f>
        <v/>
      </c>
      <c r="H139">
        <f>IF($Z139="","",IF(INDEX('Per Invoice'!H$2:H$1201,$Z139)="","",INDEX('Per Invoice'!H$2:H$1201,$Z139)))</f>
        <v/>
      </c>
      <c r="I139">
        <f>IF($Z139="","",IF(INDEX('Per Invoice'!I$2:I$1201,$Z139)="","",INDEX('Per Invoice'!I$2:I$1201,$Z139)))</f>
        <v/>
      </c>
      <c r="J139">
        <f>IF($Z139="","",IF(INDEX('Per Invoice'!J$2:J$1201,$Z139)="","",INDEX('Per Invoice'!J$2:J$1201,$Z139)))</f>
        <v/>
      </c>
      <c r="K139" s="8">
        <f>IF($Z139="","",IF(INDEX('Per Invoice'!K$2:K$1201,$Z139)="","",INDEX('Per Invoice'!K$2:K$1201,$Z139)))</f>
        <v/>
      </c>
      <c r="L139">
        <f>IF($Z139="","",IF(INDEX('Per Invoice'!L$2:L$1201,$Z139)="","",INDEX('Per Invoice'!L$2:L$1201,$Z139)))</f>
        <v/>
      </c>
      <c r="M139">
        <f>IF($Z139="","",IF(INDEX('Per Invoice'!M$2:M$1201,$Z139)="","",INDEX('Per Invoice'!M$2:M$1201,$Z139)))</f>
        <v/>
      </c>
      <c r="N139">
        <f>IF($Z139="","",IF(INDEX('Per Invoice'!N$2:N$1201,$Z139)="","",INDEX('Per Invoice'!N$2:N$1201,$Z139)))</f>
        <v/>
      </c>
      <c r="O139" s="8">
        <f>IF($Z139="","",IF(INDEX('Per Invoice'!O$2:O$1201,$Z139)="","",INDEX('Per Invoice'!O$2:O$1201,$Z139)))</f>
        <v/>
      </c>
      <c r="P139">
        <f>IF($Z139="","",IF(INDEX('Per Invoice'!P$2:P$1201,$Z139)="","",INDEX('Per Invoice'!P$2:P$1201,$Z139)))</f>
        <v/>
      </c>
      <c r="Q139" s="8">
        <f>IF($Z139="","",IF(INDEX('Per Invoice'!Q$2:Q$1201,$Z139)="","",INDEX('Per Invoice'!Q$2:Q$1201,$Z139)))</f>
        <v/>
      </c>
      <c r="R139" s="8">
        <f>IF($Z139="","",IF(INDEX('Per Invoice'!R$2:R$1201,$Z139)="","",INDEX('Per Invoice'!R$2:R$1201,$Z139)))</f>
        <v/>
      </c>
      <c r="S139">
        <f>IF($Z139="","",IF(INDEX('Per Invoice'!S$2:S$1201,$Z139)="","",INDEX('Per Invoice'!S$2:S$1201,$Z139)))</f>
        <v/>
      </c>
      <c r="T139" s="8">
        <f>IF($Z139="","",IF(INDEX('Per Invoice'!T$2:T$1201,$Z139)="","",INDEX('Per Invoice'!T$2:T$1201,$Z139)))</f>
        <v/>
      </c>
      <c r="U139" s="8">
        <f>IF($Z139="","",IF(INDEX('Per Invoice'!U$2:U$1201,$Z139)="","",INDEX('Per Invoice'!U$2:U$1201,$Z139)))</f>
        <v/>
      </c>
      <c r="V139" s="8">
        <f>IF($Z139="","",IF(INDEX('Per Invoice'!V$2:V$1201,$Z139)="","",INDEX('Per Invoice'!V$2:V$1201,$Z139)))</f>
        <v/>
      </c>
      <c r="W139" s="8">
        <f>IF($Z139="","",IF(INDEX('Per Invoice'!W$2:W$1201,$Z139)="","",INDEX('Per Invoice'!W$2:W$1201,$Z139)))</f>
        <v/>
      </c>
      <c r="X139" s="8">
        <f>IF($Z139="","",IF(INDEX('Per Invoice'!X$2:X$1201,$Z139)="","",INDEX('Per Invoice'!X$2:X$1201,$Z139)))</f>
        <v/>
      </c>
      <c r="Y139" s="8">
        <f>IF($Z139="","",IF(INDEX('Per Invoice'!Y$2:Y$1201,$Z139)="","",INDEX('Per Invoice'!Y$2:Y$1201,$Z139)))</f>
        <v/>
      </c>
      <c r="Z139" s="16">
        <f>IFERROR(MATCH(Settings!$C$27&amp;"|"&amp;ROWS($Z$2:$Z139),'Per Invoice'!$AB$2:$AB$1201,0),"")</f>
        <v/>
      </c>
    </row>
    <row r="140">
      <c r="A140">
        <f>IF($Z140="","",IF(INDEX('Per Invoice'!A$2:A$1201,$Z140)="","",INDEX('Per Invoice'!A$2:A$1201,$Z140)))</f>
        <v/>
      </c>
      <c r="B140">
        <f>IF($Z140="","",IF(INDEX('Per Invoice'!B$2:B$1201,$Z140)="","",INDEX('Per Invoice'!B$2:B$1201,$Z140)))</f>
        <v/>
      </c>
      <c r="C140">
        <f>IF($Z140="","",IF(INDEX('Per Invoice'!C$2:C$1201,$Z140)="","",INDEX('Per Invoice'!C$2:C$1201,$Z140)))</f>
        <v/>
      </c>
      <c r="D140">
        <f>IF($Z140="","",IF(INDEX('Per Invoice'!D$2:D$1201,$Z140)="","",INDEX('Per Invoice'!D$2:D$1201,$Z140)))</f>
        <v/>
      </c>
      <c r="E140" s="14">
        <f>IF($Z140="","",IF(INDEX('Per Invoice'!E$2:E$1201,$Z140)="","",INDEX('Per Invoice'!E$2:E$1201,$Z140)))</f>
        <v/>
      </c>
      <c r="F140">
        <f>IF($Z140="","",IF(INDEX('Per Invoice'!F$2:F$1201,$Z140)="","",INDEX('Per Invoice'!F$2:F$1201,$Z140)))</f>
        <v/>
      </c>
      <c r="G140">
        <f>IF($Z140="","",IF(INDEX('Per Invoice'!G$2:G$1201,$Z140)="","",INDEX('Per Invoice'!G$2:G$1201,$Z140)))</f>
        <v/>
      </c>
      <c r="H140">
        <f>IF($Z140="","",IF(INDEX('Per Invoice'!H$2:H$1201,$Z140)="","",INDEX('Per Invoice'!H$2:H$1201,$Z140)))</f>
        <v/>
      </c>
      <c r="I140">
        <f>IF($Z140="","",IF(INDEX('Per Invoice'!I$2:I$1201,$Z140)="","",INDEX('Per Invoice'!I$2:I$1201,$Z140)))</f>
        <v/>
      </c>
      <c r="J140">
        <f>IF($Z140="","",IF(INDEX('Per Invoice'!J$2:J$1201,$Z140)="","",INDEX('Per Invoice'!J$2:J$1201,$Z140)))</f>
        <v/>
      </c>
      <c r="K140" s="8">
        <f>IF($Z140="","",IF(INDEX('Per Invoice'!K$2:K$1201,$Z140)="","",INDEX('Per Invoice'!K$2:K$1201,$Z140)))</f>
        <v/>
      </c>
      <c r="L140">
        <f>IF($Z140="","",IF(INDEX('Per Invoice'!L$2:L$1201,$Z140)="","",INDEX('Per Invoice'!L$2:L$1201,$Z140)))</f>
        <v/>
      </c>
      <c r="M140">
        <f>IF($Z140="","",IF(INDEX('Per Invoice'!M$2:M$1201,$Z140)="","",INDEX('Per Invoice'!M$2:M$1201,$Z140)))</f>
        <v/>
      </c>
      <c r="N140">
        <f>IF($Z140="","",IF(INDEX('Per Invoice'!N$2:N$1201,$Z140)="","",INDEX('Per Invoice'!N$2:N$1201,$Z140)))</f>
        <v/>
      </c>
      <c r="O140" s="8">
        <f>IF($Z140="","",IF(INDEX('Per Invoice'!O$2:O$1201,$Z140)="","",INDEX('Per Invoice'!O$2:O$1201,$Z140)))</f>
        <v/>
      </c>
      <c r="P140">
        <f>IF($Z140="","",IF(INDEX('Per Invoice'!P$2:P$1201,$Z140)="","",INDEX('Per Invoice'!P$2:P$1201,$Z140)))</f>
        <v/>
      </c>
      <c r="Q140" s="8">
        <f>IF($Z140="","",IF(INDEX('Per Invoice'!Q$2:Q$1201,$Z140)="","",INDEX('Per Invoice'!Q$2:Q$1201,$Z140)))</f>
        <v/>
      </c>
      <c r="R140" s="8">
        <f>IF($Z140="","",IF(INDEX('Per Invoice'!R$2:R$1201,$Z140)="","",INDEX('Per Invoice'!R$2:R$1201,$Z140)))</f>
        <v/>
      </c>
      <c r="S140">
        <f>IF($Z140="","",IF(INDEX('Per Invoice'!S$2:S$1201,$Z140)="","",INDEX('Per Invoice'!S$2:S$1201,$Z140)))</f>
        <v/>
      </c>
      <c r="T140" s="8">
        <f>IF($Z140="","",IF(INDEX('Per Invoice'!T$2:T$1201,$Z140)="","",INDEX('Per Invoice'!T$2:T$1201,$Z140)))</f>
        <v/>
      </c>
      <c r="U140" s="8">
        <f>IF($Z140="","",IF(INDEX('Per Invoice'!U$2:U$1201,$Z140)="","",INDEX('Per Invoice'!U$2:U$1201,$Z140)))</f>
        <v/>
      </c>
      <c r="V140" s="8">
        <f>IF($Z140="","",IF(INDEX('Per Invoice'!V$2:V$1201,$Z140)="","",INDEX('Per Invoice'!V$2:V$1201,$Z140)))</f>
        <v/>
      </c>
      <c r="W140" s="8">
        <f>IF($Z140="","",IF(INDEX('Per Invoice'!W$2:W$1201,$Z140)="","",INDEX('Per Invoice'!W$2:W$1201,$Z140)))</f>
        <v/>
      </c>
      <c r="X140" s="8">
        <f>IF($Z140="","",IF(INDEX('Per Invoice'!X$2:X$1201,$Z140)="","",INDEX('Per Invoice'!X$2:X$1201,$Z140)))</f>
        <v/>
      </c>
      <c r="Y140" s="8">
        <f>IF($Z140="","",IF(INDEX('Per Invoice'!Y$2:Y$1201,$Z140)="","",INDEX('Per Invoice'!Y$2:Y$1201,$Z140)))</f>
        <v/>
      </c>
      <c r="Z140" s="16">
        <f>IFERROR(MATCH(Settings!$C$27&amp;"|"&amp;ROWS($Z$2:$Z140),'Per Invoice'!$AB$2:$AB$1201,0),"")</f>
        <v/>
      </c>
    </row>
    <row r="141">
      <c r="A141">
        <f>IF($Z141="","",IF(INDEX('Per Invoice'!A$2:A$1201,$Z141)="","",INDEX('Per Invoice'!A$2:A$1201,$Z141)))</f>
        <v/>
      </c>
      <c r="B141">
        <f>IF($Z141="","",IF(INDEX('Per Invoice'!B$2:B$1201,$Z141)="","",INDEX('Per Invoice'!B$2:B$1201,$Z141)))</f>
        <v/>
      </c>
      <c r="C141">
        <f>IF($Z141="","",IF(INDEX('Per Invoice'!C$2:C$1201,$Z141)="","",INDEX('Per Invoice'!C$2:C$1201,$Z141)))</f>
        <v/>
      </c>
      <c r="D141">
        <f>IF($Z141="","",IF(INDEX('Per Invoice'!D$2:D$1201,$Z141)="","",INDEX('Per Invoice'!D$2:D$1201,$Z141)))</f>
        <v/>
      </c>
      <c r="E141" s="14">
        <f>IF($Z141="","",IF(INDEX('Per Invoice'!E$2:E$1201,$Z141)="","",INDEX('Per Invoice'!E$2:E$1201,$Z141)))</f>
        <v/>
      </c>
      <c r="F141">
        <f>IF($Z141="","",IF(INDEX('Per Invoice'!F$2:F$1201,$Z141)="","",INDEX('Per Invoice'!F$2:F$1201,$Z141)))</f>
        <v/>
      </c>
      <c r="G141">
        <f>IF($Z141="","",IF(INDEX('Per Invoice'!G$2:G$1201,$Z141)="","",INDEX('Per Invoice'!G$2:G$1201,$Z141)))</f>
        <v/>
      </c>
      <c r="H141">
        <f>IF($Z141="","",IF(INDEX('Per Invoice'!H$2:H$1201,$Z141)="","",INDEX('Per Invoice'!H$2:H$1201,$Z141)))</f>
        <v/>
      </c>
      <c r="I141">
        <f>IF($Z141="","",IF(INDEX('Per Invoice'!I$2:I$1201,$Z141)="","",INDEX('Per Invoice'!I$2:I$1201,$Z141)))</f>
        <v/>
      </c>
      <c r="J141">
        <f>IF($Z141="","",IF(INDEX('Per Invoice'!J$2:J$1201,$Z141)="","",INDEX('Per Invoice'!J$2:J$1201,$Z141)))</f>
        <v/>
      </c>
      <c r="K141" s="8">
        <f>IF($Z141="","",IF(INDEX('Per Invoice'!K$2:K$1201,$Z141)="","",INDEX('Per Invoice'!K$2:K$1201,$Z141)))</f>
        <v/>
      </c>
      <c r="L141">
        <f>IF($Z141="","",IF(INDEX('Per Invoice'!L$2:L$1201,$Z141)="","",INDEX('Per Invoice'!L$2:L$1201,$Z141)))</f>
        <v/>
      </c>
      <c r="M141">
        <f>IF($Z141="","",IF(INDEX('Per Invoice'!M$2:M$1201,$Z141)="","",INDEX('Per Invoice'!M$2:M$1201,$Z141)))</f>
        <v/>
      </c>
      <c r="N141">
        <f>IF($Z141="","",IF(INDEX('Per Invoice'!N$2:N$1201,$Z141)="","",INDEX('Per Invoice'!N$2:N$1201,$Z141)))</f>
        <v/>
      </c>
      <c r="O141" s="8">
        <f>IF($Z141="","",IF(INDEX('Per Invoice'!O$2:O$1201,$Z141)="","",INDEX('Per Invoice'!O$2:O$1201,$Z141)))</f>
        <v/>
      </c>
      <c r="P141">
        <f>IF($Z141="","",IF(INDEX('Per Invoice'!P$2:P$1201,$Z141)="","",INDEX('Per Invoice'!P$2:P$1201,$Z141)))</f>
        <v/>
      </c>
      <c r="Q141" s="8">
        <f>IF($Z141="","",IF(INDEX('Per Invoice'!Q$2:Q$1201,$Z141)="","",INDEX('Per Invoice'!Q$2:Q$1201,$Z141)))</f>
        <v/>
      </c>
      <c r="R141" s="8">
        <f>IF($Z141="","",IF(INDEX('Per Invoice'!R$2:R$1201,$Z141)="","",INDEX('Per Invoice'!R$2:R$1201,$Z141)))</f>
        <v/>
      </c>
      <c r="S141">
        <f>IF($Z141="","",IF(INDEX('Per Invoice'!S$2:S$1201,$Z141)="","",INDEX('Per Invoice'!S$2:S$1201,$Z141)))</f>
        <v/>
      </c>
      <c r="T141" s="8">
        <f>IF($Z141="","",IF(INDEX('Per Invoice'!T$2:T$1201,$Z141)="","",INDEX('Per Invoice'!T$2:T$1201,$Z141)))</f>
        <v/>
      </c>
      <c r="U141" s="8">
        <f>IF($Z141="","",IF(INDEX('Per Invoice'!U$2:U$1201,$Z141)="","",INDEX('Per Invoice'!U$2:U$1201,$Z141)))</f>
        <v/>
      </c>
      <c r="V141" s="8">
        <f>IF($Z141="","",IF(INDEX('Per Invoice'!V$2:V$1201,$Z141)="","",INDEX('Per Invoice'!V$2:V$1201,$Z141)))</f>
        <v/>
      </c>
      <c r="W141" s="8">
        <f>IF($Z141="","",IF(INDEX('Per Invoice'!W$2:W$1201,$Z141)="","",INDEX('Per Invoice'!W$2:W$1201,$Z141)))</f>
        <v/>
      </c>
      <c r="X141" s="8">
        <f>IF($Z141="","",IF(INDEX('Per Invoice'!X$2:X$1201,$Z141)="","",INDEX('Per Invoice'!X$2:X$1201,$Z141)))</f>
        <v/>
      </c>
      <c r="Y141" s="8">
        <f>IF($Z141="","",IF(INDEX('Per Invoice'!Y$2:Y$1201,$Z141)="","",INDEX('Per Invoice'!Y$2:Y$1201,$Z141)))</f>
        <v/>
      </c>
      <c r="Z141" s="16">
        <f>IFERROR(MATCH(Settings!$C$27&amp;"|"&amp;ROWS($Z$2:$Z141),'Per Invoice'!$AB$2:$AB$1201,0),"")</f>
        <v/>
      </c>
    </row>
    <row r="142">
      <c r="A142">
        <f>IF($Z142="","",IF(INDEX('Per Invoice'!A$2:A$1201,$Z142)="","",INDEX('Per Invoice'!A$2:A$1201,$Z142)))</f>
        <v/>
      </c>
      <c r="B142">
        <f>IF($Z142="","",IF(INDEX('Per Invoice'!B$2:B$1201,$Z142)="","",INDEX('Per Invoice'!B$2:B$1201,$Z142)))</f>
        <v/>
      </c>
      <c r="C142">
        <f>IF($Z142="","",IF(INDEX('Per Invoice'!C$2:C$1201,$Z142)="","",INDEX('Per Invoice'!C$2:C$1201,$Z142)))</f>
        <v/>
      </c>
      <c r="D142">
        <f>IF($Z142="","",IF(INDEX('Per Invoice'!D$2:D$1201,$Z142)="","",INDEX('Per Invoice'!D$2:D$1201,$Z142)))</f>
        <v/>
      </c>
      <c r="E142" s="14">
        <f>IF($Z142="","",IF(INDEX('Per Invoice'!E$2:E$1201,$Z142)="","",INDEX('Per Invoice'!E$2:E$1201,$Z142)))</f>
        <v/>
      </c>
      <c r="F142">
        <f>IF($Z142="","",IF(INDEX('Per Invoice'!F$2:F$1201,$Z142)="","",INDEX('Per Invoice'!F$2:F$1201,$Z142)))</f>
        <v/>
      </c>
      <c r="G142">
        <f>IF($Z142="","",IF(INDEX('Per Invoice'!G$2:G$1201,$Z142)="","",INDEX('Per Invoice'!G$2:G$1201,$Z142)))</f>
        <v/>
      </c>
      <c r="H142">
        <f>IF($Z142="","",IF(INDEX('Per Invoice'!H$2:H$1201,$Z142)="","",INDEX('Per Invoice'!H$2:H$1201,$Z142)))</f>
        <v/>
      </c>
      <c r="I142">
        <f>IF($Z142="","",IF(INDEX('Per Invoice'!I$2:I$1201,$Z142)="","",INDEX('Per Invoice'!I$2:I$1201,$Z142)))</f>
        <v/>
      </c>
      <c r="J142">
        <f>IF($Z142="","",IF(INDEX('Per Invoice'!J$2:J$1201,$Z142)="","",INDEX('Per Invoice'!J$2:J$1201,$Z142)))</f>
        <v/>
      </c>
      <c r="K142" s="8">
        <f>IF($Z142="","",IF(INDEX('Per Invoice'!K$2:K$1201,$Z142)="","",INDEX('Per Invoice'!K$2:K$1201,$Z142)))</f>
        <v/>
      </c>
      <c r="L142">
        <f>IF($Z142="","",IF(INDEX('Per Invoice'!L$2:L$1201,$Z142)="","",INDEX('Per Invoice'!L$2:L$1201,$Z142)))</f>
        <v/>
      </c>
      <c r="M142">
        <f>IF($Z142="","",IF(INDEX('Per Invoice'!M$2:M$1201,$Z142)="","",INDEX('Per Invoice'!M$2:M$1201,$Z142)))</f>
        <v/>
      </c>
      <c r="N142">
        <f>IF($Z142="","",IF(INDEX('Per Invoice'!N$2:N$1201,$Z142)="","",INDEX('Per Invoice'!N$2:N$1201,$Z142)))</f>
        <v/>
      </c>
      <c r="O142" s="8">
        <f>IF($Z142="","",IF(INDEX('Per Invoice'!O$2:O$1201,$Z142)="","",INDEX('Per Invoice'!O$2:O$1201,$Z142)))</f>
        <v/>
      </c>
      <c r="P142">
        <f>IF($Z142="","",IF(INDEX('Per Invoice'!P$2:P$1201,$Z142)="","",INDEX('Per Invoice'!P$2:P$1201,$Z142)))</f>
        <v/>
      </c>
      <c r="Q142" s="8">
        <f>IF($Z142="","",IF(INDEX('Per Invoice'!Q$2:Q$1201,$Z142)="","",INDEX('Per Invoice'!Q$2:Q$1201,$Z142)))</f>
        <v/>
      </c>
      <c r="R142" s="8">
        <f>IF($Z142="","",IF(INDEX('Per Invoice'!R$2:R$1201,$Z142)="","",INDEX('Per Invoice'!R$2:R$1201,$Z142)))</f>
        <v/>
      </c>
      <c r="S142">
        <f>IF($Z142="","",IF(INDEX('Per Invoice'!S$2:S$1201,$Z142)="","",INDEX('Per Invoice'!S$2:S$1201,$Z142)))</f>
        <v/>
      </c>
      <c r="T142" s="8">
        <f>IF($Z142="","",IF(INDEX('Per Invoice'!T$2:T$1201,$Z142)="","",INDEX('Per Invoice'!T$2:T$1201,$Z142)))</f>
        <v/>
      </c>
      <c r="U142" s="8">
        <f>IF($Z142="","",IF(INDEX('Per Invoice'!U$2:U$1201,$Z142)="","",INDEX('Per Invoice'!U$2:U$1201,$Z142)))</f>
        <v/>
      </c>
      <c r="V142" s="8">
        <f>IF($Z142="","",IF(INDEX('Per Invoice'!V$2:V$1201,$Z142)="","",INDEX('Per Invoice'!V$2:V$1201,$Z142)))</f>
        <v/>
      </c>
      <c r="W142" s="8">
        <f>IF($Z142="","",IF(INDEX('Per Invoice'!W$2:W$1201,$Z142)="","",INDEX('Per Invoice'!W$2:W$1201,$Z142)))</f>
        <v/>
      </c>
      <c r="X142" s="8">
        <f>IF($Z142="","",IF(INDEX('Per Invoice'!X$2:X$1201,$Z142)="","",INDEX('Per Invoice'!X$2:X$1201,$Z142)))</f>
        <v/>
      </c>
      <c r="Y142" s="8">
        <f>IF($Z142="","",IF(INDEX('Per Invoice'!Y$2:Y$1201,$Z142)="","",INDEX('Per Invoice'!Y$2:Y$1201,$Z142)))</f>
        <v/>
      </c>
      <c r="Z142" s="16">
        <f>IFERROR(MATCH(Settings!$C$27&amp;"|"&amp;ROWS($Z$2:$Z142),'Per Invoice'!$AB$2:$AB$1201,0),"")</f>
        <v/>
      </c>
    </row>
    <row r="143">
      <c r="A143">
        <f>IF($Z143="","",IF(INDEX('Per Invoice'!A$2:A$1201,$Z143)="","",INDEX('Per Invoice'!A$2:A$1201,$Z143)))</f>
        <v/>
      </c>
      <c r="B143">
        <f>IF($Z143="","",IF(INDEX('Per Invoice'!B$2:B$1201,$Z143)="","",INDEX('Per Invoice'!B$2:B$1201,$Z143)))</f>
        <v/>
      </c>
      <c r="C143">
        <f>IF($Z143="","",IF(INDEX('Per Invoice'!C$2:C$1201,$Z143)="","",INDEX('Per Invoice'!C$2:C$1201,$Z143)))</f>
        <v/>
      </c>
      <c r="D143">
        <f>IF($Z143="","",IF(INDEX('Per Invoice'!D$2:D$1201,$Z143)="","",INDEX('Per Invoice'!D$2:D$1201,$Z143)))</f>
        <v/>
      </c>
      <c r="E143" s="14">
        <f>IF($Z143="","",IF(INDEX('Per Invoice'!E$2:E$1201,$Z143)="","",INDEX('Per Invoice'!E$2:E$1201,$Z143)))</f>
        <v/>
      </c>
      <c r="F143">
        <f>IF($Z143="","",IF(INDEX('Per Invoice'!F$2:F$1201,$Z143)="","",INDEX('Per Invoice'!F$2:F$1201,$Z143)))</f>
        <v/>
      </c>
      <c r="G143">
        <f>IF($Z143="","",IF(INDEX('Per Invoice'!G$2:G$1201,$Z143)="","",INDEX('Per Invoice'!G$2:G$1201,$Z143)))</f>
        <v/>
      </c>
      <c r="H143">
        <f>IF($Z143="","",IF(INDEX('Per Invoice'!H$2:H$1201,$Z143)="","",INDEX('Per Invoice'!H$2:H$1201,$Z143)))</f>
        <v/>
      </c>
      <c r="I143">
        <f>IF($Z143="","",IF(INDEX('Per Invoice'!I$2:I$1201,$Z143)="","",INDEX('Per Invoice'!I$2:I$1201,$Z143)))</f>
        <v/>
      </c>
      <c r="J143">
        <f>IF($Z143="","",IF(INDEX('Per Invoice'!J$2:J$1201,$Z143)="","",INDEX('Per Invoice'!J$2:J$1201,$Z143)))</f>
        <v/>
      </c>
      <c r="K143" s="8">
        <f>IF($Z143="","",IF(INDEX('Per Invoice'!K$2:K$1201,$Z143)="","",INDEX('Per Invoice'!K$2:K$1201,$Z143)))</f>
        <v/>
      </c>
      <c r="L143">
        <f>IF($Z143="","",IF(INDEX('Per Invoice'!L$2:L$1201,$Z143)="","",INDEX('Per Invoice'!L$2:L$1201,$Z143)))</f>
        <v/>
      </c>
      <c r="M143">
        <f>IF($Z143="","",IF(INDEX('Per Invoice'!M$2:M$1201,$Z143)="","",INDEX('Per Invoice'!M$2:M$1201,$Z143)))</f>
        <v/>
      </c>
      <c r="N143">
        <f>IF($Z143="","",IF(INDEX('Per Invoice'!N$2:N$1201,$Z143)="","",INDEX('Per Invoice'!N$2:N$1201,$Z143)))</f>
        <v/>
      </c>
      <c r="O143" s="8">
        <f>IF($Z143="","",IF(INDEX('Per Invoice'!O$2:O$1201,$Z143)="","",INDEX('Per Invoice'!O$2:O$1201,$Z143)))</f>
        <v/>
      </c>
      <c r="P143">
        <f>IF($Z143="","",IF(INDEX('Per Invoice'!P$2:P$1201,$Z143)="","",INDEX('Per Invoice'!P$2:P$1201,$Z143)))</f>
        <v/>
      </c>
      <c r="Q143" s="8">
        <f>IF($Z143="","",IF(INDEX('Per Invoice'!Q$2:Q$1201,$Z143)="","",INDEX('Per Invoice'!Q$2:Q$1201,$Z143)))</f>
        <v/>
      </c>
      <c r="R143" s="8">
        <f>IF($Z143="","",IF(INDEX('Per Invoice'!R$2:R$1201,$Z143)="","",INDEX('Per Invoice'!R$2:R$1201,$Z143)))</f>
        <v/>
      </c>
      <c r="S143">
        <f>IF($Z143="","",IF(INDEX('Per Invoice'!S$2:S$1201,$Z143)="","",INDEX('Per Invoice'!S$2:S$1201,$Z143)))</f>
        <v/>
      </c>
      <c r="T143" s="8">
        <f>IF($Z143="","",IF(INDEX('Per Invoice'!T$2:T$1201,$Z143)="","",INDEX('Per Invoice'!T$2:T$1201,$Z143)))</f>
        <v/>
      </c>
      <c r="U143" s="8">
        <f>IF($Z143="","",IF(INDEX('Per Invoice'!U$2:U$1201,$Z143)="","",INDEX('Per Invoice'!U$2:U$1201,$Z143)))</f>
        <v/>
      </c>
      <c r="V143" s="8">
        <f>IF($Z143="","",IF(INDEX('Per Invoice'!V$2:V$1201,$Z143)="","",INDEX('Per Invoice'!V$2:V$1201,$Z143)))</f>
        <v/>
      </c>
      <c r="W143" s="8">
        <f>IF($Z143="","",IF(INDEX('Per Invoice'!W$2:W$1201,$Z143)="","",INDEX('Per Invoice'!W$2:W$1201,$Z143)))</f>
        <v/>
      </c>
      <c r="X143" s="8">
        <f>IF($Z143="","",IF(INDEX('Per Invoice'!X$2:X$1201,$Z143)="","",INDEX('Per Invoice'!X$2:X$1201,$Z143)))</f>
        <v/>
      </c>
      <c r="Y143" s="8">
        <f>IF($Z143="","",IF(INDEX('Per Invoice'!Y$2:Y$1201,$Z143)="","",INDEX('Per Invoice'!Y$2:Y$1201,$Z143)))</f>
        <v/>
      </c>
      <c r="Z143" s="16">
        <f>IFERROR(MATCH(Settings!$C$27&amp;"|"&amp;ROWS($Z$2:$Z143),'Per Invoice'!$AB$2:$AB$1201,0),"")</f>
        <v/>
      </c>
    </row>
    <row r="144">
      <c r="A144">
        <f>IF($Z144="","",IF(INDEX('Per Invoice'!A$2:A$1201,$Z144)="","",INDEX('Per Invoice'!A$2:A$1201,$Z144)))</f>
        <v/>
      </c>
      <c r="B144">
        <f>IF($Z144="","",IF(INDEX('Per Invoice'!B$2:B$1201,$Z144)="","",INDEX('Per Invoice'!B$2:B$1201,$Z144)))</f>
        <v/>
      </c>
      <c r="C144">
        <f>IF($Z144="","",IF(INDEX('Per Invoice'!C$2:C$1201,$Z144)="","",INDEX('Per Invoice'!C$2:C$1201,$Z144)))</f>
        <v/>
      </c>
      <c r="D144">
        <f>IF($Z144="","",IF(INDEX('Per Invoice'!D$2:D$1201,$Z144)="","",INDEX('Per Invoice'!D$2:D$1201,$Z144)))</f>
        <v/>
      </c>
      <c r="E144" s="14">
        <f>IF($Z144="","",IF(INDEX('Per Invoice'!E$2:E$1201,$Z144)="","",INDEX('Per Invoice'!E$2:E$1201,$Z144)))</f>
        <v/>
      </c>
      <c r="F144">
        <f>IF($Z144="","",IF(INDEX('Per Invoice'!F$2:F$1201,$Z144)="","",INDEX('Per Invoice'!F$2:F$1201,$Z144)))</f>
        <v/>
      </c>
      <c r="G144">
        <f>IF($Z144="","",IF(INDEX('Per Invoice'!G$2:G$1201,$Z144)="","",INDEX('Per Invoice'!G$2:G$1201,$Z144)))</f>
        <v/>
      </c>
      <c r="H144">
        <f>IF($Z144="","",IF(INDEX('Per Invoice'!H$2:H$1201,$Z144)="","",INDEX('Per Invoice'!H$2:H$1201,$Z144)))</f>
        <v/>
      </c>
      <c r="I144">
        <f>IF($Z144="","",IF(INDEX('Per Invoice'!I$2:I$1201,$Z144)="","",INDEX('Per Invoice'!I$2:I$1201,$Z144)))</f>
        <v/>
      </c>
      <c r="J144">
        <f>IF($Z144="","",IF(INDEX('Per Invoice'!J$2:J$1201,$Z144)="","",INDEX('Per Invoice'!J$2:J$1201,$Z144)))</f>
        <v/>
      </c>
      <c r="K144" s="8">
        <f>IF($Z144="","",IF(INDEX('Per Invoice'!K$2:K$1201,$Z144)="","",INDEX('Per Invoice'!K$2:K$1201,$Z144)))</f>
        <v/>
      </c>
      <c r="L144">
        <f>IF($Z144="","",IF(INDEX('Per Invoice'!L$2:L$1201,$Z144)="","",INDEX('Per Invoice'!L$2:L$1201,$Z144)))</f>
        <v/>
      </c>
      <c r="M144">
        <f>IF($Z144="","",IF(INDEX('Per Invoice'!M$2:M$1201,$Z144)="","",INDEX('Per Invoice'!M$2:M$1201,$Z144)))</f>
        <v/>
      </c>
      <c r="N144">
        <f>IF($Z144="","",IF(INDEX('Per Invoice'!N$2:N$1201,$Z144)="","",INDEX('Per Invoice'!N$2:N$1201,$Z144)))</f>
        <v/>
      </c>
      <c r="O144" s="8">
        <f>IF($Z144="","",IF(INDEX('Per Invoice'!O$2:O$1201,$Z144)="","",INDEX('Per Invoice'!O$2:O$1201,$Z144)))</f>
        <v/>
      </c>
      <c r="P144">
        <f>IF($Z144="","",IF(INDEX('Per Invoice'!P$2:P$1201,$Z144)="","",INDEX('Per Invoice'!P$2:P$1201,$Z144)))</f>
        <v/>
      </c>
      <c r="Q144" s="8">
        <f>IF($Z144="","",IF(INDEX('Per Invoice'!Q$2:Q$1201,$Z144)="","",INDEX('Per Invoice'!Q$2:Q$1201,$Z144)))</f>
        <v/>
      </c>
      <c r="R144" s="8">
        <f>IF($Z144="","",IF(INDEX('Per Invoice'!R$2:R$1201,$Z144)="","",INDEX('Per Invoice'!R$2:R$1201,$Z144)))</f>
        <v/>
      </c>
      <c r="S144">
        <f>IF($Z144="","",IF(INDEX('Per Invoice'!S$2:S$1201,$Z144)="","",INDEX('Per Invoice'!S$2:S$1201,$Z144)))</f>
        <v/>
      </c>
      <c r="T144" s="8">
        <f>IF($Z144="","",IF(INDEX('Per Invoice'!T$2:T$1201,$Z144)="","",INDEX('Per Invoice'!T$2:T$1201,$Z144)))</f>
        <v/>
      </c>
      <c r="U144" s="8">
        <f>IF($Z144="","",IF(INDEX('Per Invoice'!U$2:U$1201,$Z144)="","",INDEX('Per Invoice'!U$2:U$1201,$Z144)))</f>
        <v/>
      </c>
      <c r="V144" s="8">
        <f>IF($Z144="","",IF(INDEX('Per Invoice'!V$2:V$1201,$Z144)="","",INDEX('Per Invoice'!V$2:V$1201,$Z144)))</f>
        <v/>
      </c>
      <c r="W144" s="8">
        <f>IF($Z144="","",IF(INDEX('Per Invoice'!W$2:W$1201,$Z144)="","",INDEX('Per Invoice'!W$2:W$1201,$Z144)))</f>
        <v/>
      </c>
      <c r="X144" s="8">
        <f>IF($Z144="","",IF(INDEX('Per Invoice'!X$2:X$1201,$Z144)="","",INDEX('Per Invoice'!X$2:X$1201,$Z144)))</f>
        <v/>
      </c>
      <c r="Y144" s="8">
        <f>IF($Z144="","",IF(INDEX('Per Invoice'!Y$2:Y$1201,$Z144)="","",INDEX('Per Invoice'!Y$2:Y$1201,$Z144)))</f>
        <v/>
      </c>
      <c r="Z144" s="16">
        <f>IFERROR(MATCH(Settings!$C$27&amp;"|"&amp;ROWS($Z$2:$Z144),'Per Invoice'!$AB$2:$AB$1201,0),"")</f>
        <v/>
      </c>
    </row>
    <row r="145">
      <c r="A145">
        <f>IF($Z145="","",IF(INDEX('Per Invoice'!A$2:A$1201,$Z145)="","",INDEX('Per Invoice'!A$2:A$1201,$Z145)))</f>
        <v/>
      </c>
      <c r="B145">
        <f>IF($Z145="","",IF(INDEX('Per Invoice'!B$2:B$1201,$Z145)="","",INDEX('Per Invoice'!B$2:B$1201,$Z145)))</f>
        <v/>
      </c>
      <c r="C145">
        <f>IF($Z145="","",IF(INDEX('Per Invoice'!C$2:C$1201,$Z145)="","",INDEX('Per Invoice'!C$2:C$1201,$Z145)))</f>
        <v/>
      </c>
      <c r="D145">
        <f>IF($Z145="","",IF(INDEX('Per Invoice'!D$2:D$1201,$Z145)="","",INDEX('Per Invoice'!D$2:D$1201,$Z145)))</f>
        <v/>
      </c>
      <c r="E145" s="14">
        <f>IF($Z145="","",IF(INDEX('Per Invoice'!E$2:E$1201,$Z145)="","",INDEX('Per Invoice'!E$2:E$1201,$Z145)))</f>
        <v/>
      </c>
      <c r="F145">
        <f>IF($Z145="","",IF(INDEX('Per Invoice'!F$2:F$1201,$Z145)="","",INDEX('Per Invoice'!F$2:F$1201,$Z145)))</f>
        <v/>
      </c>
      <c r="G145">
        <f>IF($Z145="","",IF(INDEX('Per Invoice'!G$2:G$1201,$Z145)="","",INDEX('Per Invoice'!G$2:G$1201,$Z145)))</f>
        <v/>
      </c>
      <c r="H145">
        <f>IF($Z145="","",IF(INDEX('Per Invoice'!H$2:H$1201,$Z145)="","",INDEX('Per Invoice'!H$2:H$1201,$Z145)))</f>
        <v/>
      </c>
      <c r="I145">
        <f>IF($Z145="","",IF(INDEX('Per Invoice'!I$2:I$1201,$Z145)="","",INDEX('Per Invoice'!I$2:I$1201,$Z145)))</f>
        <v/>
      </c>
      <c r="J145">
        <f>IF($Z145="","",IF(INDEX('Per Invoice'!J$2:J$1201,$Z145)="","",INDEX('Per Invoice'!J$2:J$1201,$Z145)))</f>
        <v/>
      </c>
      <c r="K145" s="8">
        <f>IF($Z145="","",IF(INDEX('Per Invoice'!K$2:K$1201,$Z145)="","",INDEX('Per Invoice'!K$2:K$1201,$Z145)))</f>
        <v/>
      </c>
      <c r="L145">
        <f>IF($Z145="","",IF(INDEX('Per Invoice'!L$2:L$1201,$Z145)="","",INDEX('Per Invoice'!L$2:L$1201,$Z145)))</f>
        <v/>
      </c>
      <c r="M145">
        <f>IF($Z145="","",IF(INDEX('Per Invoice'!M$2:M$1201,$Z145)="","",INDEX('Per Invoice'!M$2:M$1201,$Z145)))</f>
        <v/>
      </c>
      <c r="N145">
        <f>IF($Z145="","",IF(INDEX('Per Invoice'!N$2:N$1201,$Z145)="","",INDEX('Per Invoice'!N$2:N$1201,$Z145)))</f>
        <v/>
      </c>
      <c r="O145" s="8">
        <f>IF($Z145="","",IF(INDEX('Per Invoice'!O$2:O$1201,$Z145)="","",INDEX('Per Invoice'!O$2:O$1201,$Z145)))</f>
        <v/>
      </c>
      <c r="P145">
        <f>IF($Z145="","",IF(INDEX('Per Invoice'!P$2:P$1201,$Z145)="","",INDEX('Per Invoice'!P$2:P$1201,$Z145)))</f>
        <v/>
      </c>
      <c r="Q145" s="8">
        <f>IF($Z145="","",IF(INDEX('Per Invoice'!Q$2:Q$1201,$Z145)="","",INDEX('Per Invoice'!Q$2:Q$1201,$Z145)))</f>
        <v/>
      </c>
      <c r="R145" s="8">
        <f>IF($Z145="","",IF(INDEX('Per Invoice'!R$2:R$1201,$Z145)="","",INDEX('Per Invoice'!R$2:R$1201,$Z145)))</f>
        <v/>
      </c>
      <c r="S145">
        <f>IF($Z145="","",IF(INDEX('Per Invoice'!S$2:S$1201,$Z145)="","",INDEX('Per Invoice'!S$2:S$1201,$Z145)))</f>
        <v/>
      </c>
      <c r="T145" s="8">
        <f>IF($Z145="","",IF(INDEX('Per Invoice'!T$2:T$1201,$Z145)="","",INDEX('Per Invoice'!T$2:T$1201,$Z145)))</f>
        <v/>
      </c>
      <c r="U145" s="8">
        <f>IF($Z145="","",IF(INDEX('Per Invoice'!U$2:U$1201,$Z145)="","",INDEX('Per Invoice'!U$2:U$1201,$Z145)))</f>
        <v/>
      </c>
      <c r="V145" s="8">
        <f>IF($Z145="","",IF(INDEX('Per Invoice'!V$2:V$1201,$Z145)="","",INDEX('Per Invoice'!V$2:V$1201,$Z145)))</f>
        <v/>
      </c>
      <c r="W145" s="8">
        <f>IF($Z145="","",IF(INDEX('Per Invoice'!W$2:W$1201,$Z145)="","",INDEX('Per Invoice'!W$2:W$1201,$Z145)))</f>
        <v/>
      </c>
      <c r="X145" s="8">
        <f>IF($Z145="","",IF(INDEX('Per Invoice'!X$2:X$1201,$Z145)="","",INDEX('Per Invoice'!X$2:X$1201,$Z145)))</f>
        <v/>
      </c>
      <c r="Y145" s="8">
        <f>IF($Z145="","",IF(INDEX('Per Invoice'!Y$2:Y$1201,$Z145)="","",INDEX('Per Invoice'!Y$2:Y$1201,$Z145)))</f>
        <v/>
      </c>
      <c r="Z145" s="16">
        <f>IFERROR(MATCH(Settings!$C$27&amp;"|"&amp;ROWS($Z$2:$Z145),'Per Invoice'!$AB$2:$AB$1201,0),"")</f>
        <v/>
      </c>
    </row>
    <row r="146">
      <c r="A146">
        <f>IF($Z146="","",IF(INDEX('Per Invoice'!A$2:A$1201,$Z146)="","",INDEX('Per Invoice'!A$2:A$1201,$Z146)))</f>
        <v/>
      </c>
      <c r="B146">
        <f>IF($Z146="","",IF(INDEX('Per Invoice'!B$2:B$1201,$Z146)="","",INDEX('Per Invoice'!B$2:B$1201,$Z146)))</f>
        <v/>
      </c>
      <c r="C146">
        <f>IF($Z146="","",IF(INDEX('Per Invoice'!C$2:C$1201,$Z146)="","",INDEX('Per Invoice'!C$2:C$1201,$Z146)))</f>
        <v/>
      </c>
      <c r="D146">
        <f>IF($Z146="","",IF(INDEX('Per Invoice'!D$2:D$1201,$Z146)="","",INDEX('Per Invoice'!D$2:D$1201,$Z146)))</f>
        <v/>
      </c>
      <c r="E146" s="14">
        <f>IF($Z146="","",IF(INDEX('Per Invoice'!E$2:E$1201,$Z146)="","",INDEX('Per Invoice'!E$2:E$1201,$Z146)))</f>
        <v/>
      </c>
      <c r="F146">
        <f>IF($Z146="","",IF(INDEX('Per Invoice'!F$2:F$1201,$Z146)="","",INDEX('Per Invoice'!F$2:F$1201,$Z146)))</f>
        <v/>
      </c>
      <c r="G146">
        <f>IF($Z146="","",IF(INDEX('Per Invoice'!G$2:G$1201,$Z146)="","",INDEX('Per Invoice'!G$2:G$1201,$Z146)))</f>
        <v/>
      </c>
      <c r="H146">
        <f>IF($Z146="","",IF(INDEX('Per Invoice'!H$2:H$1201,$Z146)="","",INDEX('Per Invoice'!H$2:H$1201,$Z146)))</f>
        <v/>
      </c>
      <c r="I146">
        <f>IF($Z146="","",IF(INDEX('Per Invoice'!I$2:I$1201,$Z146)="","",INDEX('Per Invoice'!I$2:I$1201,$Z146)))</f>
        <v/>
      </c>
      <c r="J146">
        <f>IF($Z146="","",IF(INDEX('Per Invoice'!J$2:J$1201,$Z146)="","",INDEX('Per Invoice'!J$2:J$1201,$Z146)))</f>
        <v/>
      </c>
      <c r="K146" s="8">
        <f>IF($Z146="","",IF(INDEX('Per Invoice'!K$2:K$1201,$Z146)="","",INDEX('Per Invoice'!K$2:K$1201,$Z146)))</f>
        <v/>
      </c>
      <c r="L146">
        <f>IF($Z146="","",IF(INDEX('Per Invoice'!L$2:L$1201,$Z146)="","",INDEX('Per Invoice'!L$2:L$1201,$Z146)))</f>
        <v/>
      </c>
      <c r="M146">
        <f>IF($Z146="","",IF(INDEX('Per Invoice'!M$2:M$1201,$Z146)="","",INDEX('Per Invoice'!M$2:M$1201,$Z146)))</f>
        <v/>
      </c>
      <c r="N146">
        <f>IF($Z146="","",IF(INDEX('Per Invoice'!N$2:N$1201,$Z146)="","",INDEX('Per Invoice'!N$2:N$1201,$Z146)))</f>
        <v/>
      </c>
      <c r="O146" s="8">
        <f>IF($Z146="","",IF(INDEX('Per Invoice'!O$2:O$1201,$Z146)="","",INDEX('Per Invoice'!O$2:O$1201,$Z146)))</f>
        <v/>
      </c>
      <c r="P146">
        <f>IF($Z146="","",IF(INDEX('Per Invoice'!P$2:P$1201,$Z146)="","",INDEX('Per Invoice'!P$2:P$1201,$Z146)))</f>
        <v/>
      </c>
      <c r="Q146" s="8">
        <f>IF($Z146="","",IF(INDEX('Per Invoice'!Q$2:Q$1201,$Z146)="","",INDEX('Per Invoice'!Q$2:Q$1201,$Z146)))</f>
        <v/>
      </c>
      <c r="R146" s="8">
        <f>IF($Z146="","",IF(INDEX('Per Invoice'!R$2:R$1201,$Z146)="","",INDEX('Per Invoice'!R$2:R$1201,$Z146)))</f>
        <v/>
      </c>
      <c r="S146">
        <f>IF($Z146="","",IF(INDEX('Per Invoice'!S$2:S$1201,$Z146)="","",INDEX('Per Invoice'!S$2:S$1201,$Z146)))</f>
        <v/>
      </c>
      <c r="T146" s="8">
        <f>IF($Z146="","",IF(INDEX('Per Invoice'!T$2:T$1201,$Z146)="","",INDEX('Per Invoice'!T$2:T$1201,$Z146)))</f>
        <v/>
      </c>
      <c r="U146" s="8">
        <f>IF($Z146="","",IF(INDEX('Per Invoice'!U$2:U$1201,$Z146)="","",INDEX('Per Invoice'!U$2:U$1201,$Z146)))</f>
        <v/>
      </c>
      <c r="V146" s="8">
        <f>IF($Z146="","",IF(INDEX('Per Invoice'!V$2:V$1201,$Z146)="","",INDEX('Per Invoice'!V$2:V$1201,$Z146)))</f>
        <v/>
      </c>
      <c r="W146" s="8">
        <f>IF($Z146="","",IF(INDEX('Per Invoice'!W$2:W$1201,$Z146)="","",INDEX('Per Invoice'!W$2:W$1201,$Z146)))</f>
        <v/>
      </c>
      <c r="X146" s="8">
        <f>IF($Z146="","",IF(INDEX('Per Invoice'!X$2:X$1201,$Z146)="","",INDEX('Per Invoice'!X$2:X$1201,$Z146)))</f>
        <v/>
      </c>
      <c r="Y146" s="8">
        <f>IF($Z146="","",IF(INDEX('Per Invoice'!Y$2:Y$1201,$Z146)="","",INDEX('Per Invoice'!Y$2:Y$1201,$Z146)))</f>
        <v/>
      </c>
      <c r="Z146" s="16">
        <f>IFERROR(MATCH(Settings!$C$27&amp;"|"&amp;ROWS($Z$2:$Z146),'Per Invoice'!$AB$2:$AB$1201,0),"")</f>
        <v/>
      </c>
    </row>
    <row r="147">
      <c r="A147">
        <f>IF($Z147="","",IF(INDEX('Per Invoice'!A$2:A$1201,$Z147)="","",INDEX('Per Invoice'!A$2:A$1201,$Z147)))</f>
        <v/>
      </c>
      <c r="B147">
        <f>IF($Z147="","",IF(INDEX('Per Invoice'!B$2:B$1201,$Z147)="","",INDEX('Per Invoice'!B$2:B$1201,$Z147)))</f>
        <v/>
      </c>
      <c r="C147">
        <f>IF($Z147="","",IF(INDEX('Per Invoice'!C$2:C$1201,$Z147)="","",INDEX('Per Invoice'!C$2:C$1201,$Z147)))</f>
        <v/>
      </c>
      <c r="D147">
        <f>IF($Z147="","",IF(INDEX('Per Invoice'!D$2:D$1201,$Z147)="","",INDEX('Per Invoice'!D$2:D$1201,$Z147)))</f>
        <v/>
      </c>
      <c r="E147" s="14">
        <f>IF($Z147="","",IF(INDEX('Per Invoice'!E$2:E$1201,$Z147)="","",INDEX('Per Invoice'!E$2:E$1201,$Z147)))</f>
        <v/>
      </c>
      <c r="F147">
        <f>IF($Z147="","",IF(INDEX('Per Invoice'!F$2:F$1201,$Z147)="","",INDEX('Per Invoice'!F$2:F$1201,$Z147)))</f>
        <v/>
      </c>
      <c r="G147">
        <f>IF($Z147="","",IF(INDEX('Per Invoice'!G$2:G$1201,$Z147)="","",INDEX('Per Invoice'!G$2:G$1201,$Z147)))</f>
        <v/>
      </c>
      <c r="H147">
        <f>IF($Z147="","",IF(INDEX('Per Invoice'!H$2:H$1201,$Z147)="","",INDEX('Per Invoice'!H$2:H$1201,$Z147)))</f>
        <v/>
      </c>
      <c r="I147">
        <f>IF($Z147="","",IF(INDEX('Per Invoice'!I$2:I$1201,$Z147)="","",INDEX('Per Invoice'!I$2:I$1201,$Z147)))</f>
        <v/>
      </c>
      <c r="J147">
        <f>IF($Z147="","",IF(INDEX('Per Invoice'!J$2:J$1201,$Z147)="","",INDEX('Per Invoice'!J$2:J$1201,$Z147)))</f>
        <v/>
      </c>
      <c r="K147" s="8">
        <f>IF($Z147="","",IF(INDEX('Per Invoice'!K$2:K$1201,$Z147)="","",INDEX('Per Invoice'!K$2:K$1201,$Z147)))</f>
        <v/>
      </c>
      <c r="L147">
        <f>IF($Z147="","",IF(INDEX('Per Invoice'!L$2:L$1201,$Z147)="","",INDEX('Per Invoice'!L$2:L$1201,$Z147)))</f>
        <v/>
      </c>
      <c r="M147">
        <f>IF($Z147="","",IF(INDEX('Per Invoice'!M$2:M$1201,$Z147)="","",INDEX('Per Invoice'!M$2:M$1201,$Z147)))</f>
        <v/>
      </c>
      <c r="N147">
        <f>IF($Z147="","",IF(INDEX('Per Invoice'!N$2:N$1201,$Z147)="","",INDEX('Per Invoice'!N$2:N$1201,$Z147)))</f>
        <v/>
      </c>
      <c r="O147" s="8">
        <f>IF($Z147="","",IF(INDEX('Per Invoice'!O$2:O$1201,$Z147)="","",INDEX('Per Invoice'!O$2:O$1201,$Z147)))</f>
        <v/>
      </c>
      <c r="P147">
        <f>IF($Z147="","",IF(INDEX('Per Invoice'!P$2:P$1201,$Z147)="","",INDEX('Per Invoice'!P$2:P$1201,$Z147)))</f>
        <v/>
      </c>
      <c r="Q147" s="8">
        <f>IF($Z147="","",IF(INDEX('Per Invoice'!Q$2:Q$1201,$Z147)="","",INDEX('Per Invoice'!Q$2:Q$1201,$Z147)))</f>
        <v/>
      </c>
      <c r="R147" s="8">
        <f>IF($Z147="","",IF(INDEX('Per Invoice'!R$2:R$1201,$Z147)="","",INDEX('Per Invoice'!R$2:R$1201,$Z147)))</f>
        <v/>
      </c>
      <c r="S147">
        <f>IF($Z147="","",IF(INDEX('Per Invoice'!S$2:S$1201,$Z147)="","",INDEX('Per Invoice'!S$2:S$1201,$Z147)))</f>
        <v/>
      </c>
      <c r="T147" s="8">
        <f>IF($Z147="","",IF(INDEX('Per Invoice'!T$2:T$1201,$Z147)="","",INDEX('Per Invoice'!T$2:T$1201,$Z147)))</f>
        <v/>
      </c>
      <c r="U147" s="8">
        <f>IF($Z147="","",IF(INDEX('Per Invoice'!U$2:U$1201,$Z147)="","",INDEX('Per Invoice'!U$2:U$1201,$Z147)))</f>
        <v/>
      </c>
      <c r="V147" s="8">
        <f>IF($Z147="","",IF(INDEX('Per Invoice'!V$2:V$1201,$Z147)="","",INDEX('Per Invoice'!V$2:V$1201,$Z147)))</f>
        <v/>
      </c>
      <c r="W147" s="8">
        <f>IF($Z147="","",IF(INDEX('Per Invoice'!W$2:W$1201,$Z147)="","",INDEX('Per Invoice'!W$2:W$1201,$Z147)))</f>
        <v/>
      </c>
      <c r="X147" s="8">
        <f>IF($Z147="","",IF(INDEX('Per Invoice'!X$2:X$1201,$Z147)="","",INDEX('Per Invoice'!X$2:X$1201,$Z147)))</f>
        <v/>
      </c>
      <c r="Y147" s="8">
        <f>IF($Z147="","",IF(INDEX('Per Invoice'!Y$2:Y$1201,$Z147)="","",INDEX('Per Invoice'!Y$2:Y$1201,$Z147)))</f>
        <v/>
      </c>
      <c r="Z147" s="16">
        <f>IFERROR(MATCH(Settings!$C$27&amp;"|"&amp;ROWS($Z$2:$Z147),'Per Invoice'!$AB$2:$AB$1201,0),"")</f>
        <v/>
      </c>
    </row>
    <row r="148">
      <c r="A148">
        <f>IF($Z148="","",IF(INDEX('Per Invoice'!A$2:A$1201,$Z148)="","",INDEX('Per Invoice'!A$2:A$1201,$Z148)))</f>
        <v/>
      </c>
      <c r="B148">
        <f>IF($Z148="","",IF(INDEX('Per Invoice'!B$2:B$1201,$Z148)="","",INDEX('Per Invoice'!B$2:B$1201,$Z148)))</f>
        <v/>
      </c>
      <c r="C148">
        <f>IF($Z148="","",IF(INDEX('Per Invoice'!C$2:C$1201,$Z148)="","",INDEX('Per Invoice'!C$2:C$1201,$Z148)))</f>
        <v/>
      </c>
      <c r="D148">
        <f>IF($Z148="","",IF(INDEX('Per Invoice'!D$2:D$1201,$Z148)="","",INDEX('Per Invoice'!D$2:D$1201,$Z148)))</f>
        <v/>
      </c>
      <c r="E148" s="14">
        <f>IF($Z148="","",IF(INDEX('Per Invoice'!E$2:E$1201,$Z148)="","",INDEX('Per Invoice'!E$2:E$1201,$Z148)))</f>
        <v/>
      </c>
      <c r="F148">
        <f>IF($Z148="","",IF(INDEX('Per Invoice'!F$2:F$1201,$Z148)="","",INDEX('Per Invoice'!F$2:F$1201,$Z148)))</f>
        <v/>
      </c>
      <c r="G148">
        <f>IF($Z148="","",IF(INDEX('Per Invoice'!G$2:G$1201,$Z148)="","",INDEX('Per Invoice'!G$2:G$1201,$Z148)))</f>
        <v/>
      </c>
      <c r="H148">
        <f>IF($Z148="","",IF(INDEX('Per Invoice'!H$2:H$1201,$Z148)="","",INDEX('Per Invoice'!H$2:H$1201,$Z148)))</f>
        <v/>
      </c>
      <c r="I148">
        <f>IF($Z148="","",IF(INDEX('Per Invoice'!I$2:I$1201,$Z148)="","",INDEX('Per Invoice'!I$2:I$1201,$Z148)))</f>
        <v/>
      </c>
      <c r="J148">
        <f>IF($Z148="","",IF(INDEX('Per Invoice'!J$2:J$1201,$Z148)="","",INDEX('Per Invoice'!J$2:J$1201,$Z148)))</f>
        <v/>
      </c>
      <c r="K148" s="8">
        <f>IF($Z148="","",IF(INDEX('Per Invoice'!K$2:K$1201,$Z148)="","",INDEX('Per Invoice'!K$2:K$1201,$Z148)))</f>
        <v/>
      </c>
      <c r="L148">
        <f>IF($Z148="","",IF(INDEX('Per Invoice'!L$2:L$1201,$Z148)="","",INDEX('Per Invoice'!L$2:L$1201,$Z148)))</f>
        <v/>
      </c>
      <c r="M148">
        <f>IF($Z148="","",IF(INDEX('Per Invoice'!M$2:M$1201,$Z148)="","",INDEX('Per Invoice'!M$2:M$1201,$Z148)))</f>
        <v/>
      </c>
      <c r="N148">
        <f>IF($Z148="","",IF(INDEX('Per Invoice'!N$2:N$1201,$Z148)="","",INDEX('Per Invoice'!N$2:N$1201,$Z148)))</f>
        <v/>
      </c>
      <c r="O148" s="8">
        <f>IF($Z148="","",IF(INDEX('Per Invoice'!O$2:O$1201,$Z148)="","",INDEX('Per Invoice'!O$2:O$1201,$Z148)))</f>
        <v/>
      </c>
      <c r="P148">
        <f>IF($Z148="","",IF(INDEX('Per Invoice'!P$2:P$1201,$Z148)="","",INDEX('Per Invoice'!P$2:P$1201,$Z148)))</f>
        <v/>
      </c>
      <c r="Q148" s="8">
        <f>IF($Z148="","",IF(INDEX('Per Invoice'!Q$2:Q$1201,$Z148)="","",INDEX('Per Invoice'!Q$2:Q$1201,$Z148)))</f>
        <v/>
      </c>
      <c r="R148" s="8">
        <f>IF($Z148="","",IF(INDEX('Per Invoice'!R$2:R$1201,$Z148)="","",INDEX('Per Invoice'!R$2:R$1201,$Z148)))</f>
        <v/>
      </c>
      <c r="S148">
        <f>IF($Z148="","",IF(INDEX('Per Invoice'!S$2:S$1201,$Z148)="","",INDEX('Per Invoice'!S$2:S$1201,$Z148)))</f>
        <v/>
      </c>
      <c r="T148" s="8">
        <f>IF($Z148="","",IF(INDEX('Per Invoice'!T$2:T$1201,$Z148)="","",INDEX('Per Invoice'!T$2:T$1201,$Z148)))</f>
        <v/>
      </c>
      <c r="U148" s="8">
        <f>IF($Z148="","",IF(INDEX('Per Invoice'!U$2:U$1201,$Z148)="","",INDEX('Per Invoice'!U$2:U$1201,$Z148)))</f>
        <v/>
      </c>
      <c r="V148" s="8">
        <f>IF($Z148="","",IF(INDEX('Per Invoice'!V$2:V$1201,$Z148)="","",INDEX('Per Invoice'!V$2:V$1201,$Z148)))</f>
        <v/>
      </c>
      <c r="W148" s="8">
        <f>IF($Z148="","",IF(INDEX('Per Invoice'!W$2:W$1201,$Z148)="","",INDEX('Per Invoice'!W$2:W$1201,$Z148)))</f>
        <v/>
      </c>
      <c r="X148" s="8">
        <f>IF($Z148="","",IF(INDEX('Per Invoice'!X$2:X$1201,$Z148)="","",INDEX('Per Invoice'!X$2:X$1201,$Z148)))</f>
        <v/>
      </c>
      <c r="Y148" s="8">
        <f>IF($Z148="","",IF(INDEX('Per Invoice'!Y$2:Y$1201,$Z148)="","",INDEX('Per Invoice'!Y$2:Y$1201,$Z148)))</f>
        <v/>
      </c>
      <c r="Z148" s="16">
        <f>IFERROR(MATCH(Settings!$C$27&amp;"|"&amp;ROWS($Z$2:$Z148),'Per Invoice'!$AB$2:$AB$1201,0),"")</f>
        <v/>
      </c>
    </row>
    <row r="149">
      <c r="A149">
        <f>IF($Z149="","",IF(INDEX('Per Invoice'!A$2:A$1201,$Z149)="","",INDEX('Per Invoice'!A$2:A$1201,$Z149)))</f>
        <v/>
      </c>
      <c r="B149">
        <f>IF($Z149="","",IF(INDEX('Per Invoice'!B$2:B$1201,$Z149)="","",INDEX('Per Invoice'!B$2:B$1201,$Z149)))</f>
        <v/>
      </c>
      <c r="C149">
        <f>IF($Z149="","",IF(INDEX('Per Invoice'!C$2:C$1201,$Z149)="","",INDEX('Per Invoice'!C$2:C$1201,$Z149)))</f>
        <v/>
      </c>
      <c r="D149">
        <f>IF($Z149="","",IF(INDEX('Per Invoice'!D$2:D$1201,$Z149)="","",INDEX('Per Invoice'!D$2:D$1201,$Z149)))</f>
        <v/>
      </c>
      <c r="E149" s="14">
        <f>IF($Z149="","",IF(INDEX('Per Invoice'!E$2:E$1201,$Z149)="","",INDEX('Per Invoice'!E$2:E$1201,$Z149)))</f>
        <v/>
      </c>
      <c r="F149">
        <f>IF($Z149="","",IF(INDEX('Per Invoice'!F$2:F$1201,$Z149)="","",INDEX('Per Invoice'!F$2:F$1201,$Z149)))</f>
        <v/>
      </c>
      <c r="G149">
        <f>IF($Z149="","",IF(INDEX('Per Invoice'!G$2:G$1201,$Z149)="","",INDEX('Per Invoice'!G$2:G$1201,$Z149)))</f>
        <v/>
      </c>
      <c r="H149">
        <f>IF($Z149="","",IF(INDEX('Per Invoice'!H$2:H$1201,$Z149)="","",INDEX('Per Invoice'!H$2:H$1201,$Z149)))</f>
        <v/>
      </c>
      <c r="I149">
        <f>IF($Z149="","",IF(INDEX('Per Invoice'!I$2:I$1201,$Z149)="","",INDEX('Per Invoice'!I$2:I$1201,$Z149)))</f>
        <v/>
      </c>
      <c r="J149">
        <f>IF($Z149="","",IF(INDEX('Per Invoice'!J$2:J$1201,$Z149)="","",INDEX('Per Invoice'!J$2:J$1201,$Z149)))</f>
        <v/>
      </c>
      <c r="K149" s="8">
        <f>IF($Z149="","",IF(INDEX('Per Invoice'!K$2:K$1201,$Z149)="","",INDEX('Per Invoice'!K$2:K$1201,$Z149)))</f>
        <v/>
      </c>
      <c r="L149">
        <f>IF($Z149="","",IF(INDEX('Per Invoice'!L$2:L$1201,$Z149)="","",INDEX('Per Invoice'!L$2:L$1201,$Z149)))</f>
        <v/>
      </c>
      <c r="M149">
        <f>IF($Z149="","",IF(INDEX('Per Invoice'!M$2:M$1201,$Z149)="","",INDEX('Per Invoice'!M$2:M$1201,$Z149)))</f>
        <v/>
      </c>
      <c r="N149">
        <f>IF($Z149="","",IF(INDEX('Per Invoice'!N$2:N$1201,$Z149)="","",INDEX('Per Invoice'!N$2:N$1201,$Z149)))</f>
        <v/>
      </c>
      <c r="O149" s="8">
        <f>IF($Z149="","",IF(INDEX('Per Invoice'!O$2:O$1201,$Z149)="","",INDEX('Per Invoice'!O$2:O$1201,$Z149)))</f>
        <v/>
      </c>
      <c r="P149">
        <f>IF($Z149="","",IF(INDEX('Per Invoice'!P$2:P$1201,$Z149)="","",INDEX('Per Invoice'!P$2:P$1201,$Z149)))</f>
        <v/>
      </c>
      <c r="Q149" s="8">
        <f>IF($Z149="","",IF(INDEX('Per Invoice'!Q$2:Q$1201,$Z149)="","",INDEX('Per Invoice'!Q$2:Q$1201,$Z149)))</f>
        <v/>
      </c>
      <c r="R149" s="8">
        <f>IF($Z149="","",IF(INDEX('Per Invoice'!R$2:R$1201,$Z149)="","",INDEX('Per Invoice'!R$2:R$1201,$Z149)))</f>
        <v/>
      </c>
      <c r="S149">
        <f>IF($Z149="","",IF(INDEX('Per Invoice'!S$2:S$1201,$Z149)="","",INDEX('Per Invoice'!S$2:S$1201,$Z149)))</f>
        <v/>
      </c>
      <c r="T149" s="8">
        <f>IF($Z149="","",IF(INDEX('Per Invoice'!T$2:T$1201,$Z149)="","",INDEX('Per Invoice'!T$2:T$1201,$Z149)))</f>
        <v/>
      </c>
      <c r="U149" s="8">
        <f>IF($Z149="","",IF(INDEX('Per Invoice'!U$2:U$1201,$Z149)="","",INDEX('Per Invoice'!U$2:U$1201,$Z149)))</f>
        <v/>
      </c>
      <c r="V149" s="8">
        <f>IF($Z149="","",IF(INDEX('Per Invoice'!V$2:V$1201,$Z149)="","",INDEX('Per Invoice'!V$2:V$1201,$Z149)))</f>
        <v/>
      </c>
      <c r="W149" s="8">
        <f>IF($Z149="","",IF(INDEX('Per Invoice'!W$2:W$1201,$Z149)="","",INDEX('Per Invoice'!W$2:W$1201,$Z149)))</f>
        <v/>
      </c>
      <c r="X149" s="8">
        <f>IF($Z149="","",IF(INDEX('Per Invoice'!X$2:X$1201,$Z149)="","",INDEX('Per Invoice'!X$2:X$1201,$Z149)))</f>
        <v/>
      </c>
      <c r="Y149" s="8">
        <f>IF($Z149="","",IF(INDEX('Per Invoice'!Y$2:Y$1201,$Z149)="","",INDEX('Per Invoice'!Y$2:Y$1201,$Z149)))</f>
        <v/>
      </c>
      <c r="Z149" s="16">
        <f>IFERROR(MATCH(Settings!$C$27&amp;"|"&amp;ROWS($Z$2:$Z149),'Per Invoice'!$AB$2:$AB$1201,0),"")</f>
        <v/>
      </c>
    </row>
    <row r="150">
      <c r="A150">
        <f>IF($Z150="","",IF(INDEX('Per Invoice'!A$2:A$1201,$Z150)="","",INDEX('Per Invoice'!A$2:A$1201,$Z150)))</f>
        <v/>
      </c>
      <c r="B150">
        <f>IF($Z150="","",IF(INDEX('Per Invoice'!B$2:B$1201,$Z150)="","",INDEX('Per Invoice'!B$2:B$1201,$Z150)))</f>
        <v/>
      </c>
      <c r="C150">
        <f>IF($Z150="","",IF(INDEX('Per Invoice'!C$2:C$1201,$Z150)="","",INDEX('Per Invoice'!C$2:C$1201,$Z150)))</f>
        <v/>
      </c>
      <c r="D150">
        <f>IF($Z150="","",IF(INDEX('Per Invoice'!D$2:D$1201,$Z150)="","",INDEX('Per Invoice'!D$2:D$1201,$Z150)))</f>
        <v/>
      </c>
      <c r="E150" s="14">
        <f>IF($Z150="","",IF(INDEX('Per Invoice'!E$2:E$1201,$Z150)="","",INDEX('Per Invoice'!E$2:E$1201,$Z150)))</f>
        <v/>
      </c>
      <c r="F150">
        <f>IF($Z150="","",IF(INDEX('Per Invoice'!F$2:F$1201,$Z150)="","",INDEX('Per Invoice'!F$2:F$1201,$Z150)))</f>
        <v/>
      </c>
      <c r="G150">
        <f>IF($Z150="","",IF(INDEX('Per Invoice'!G$2:G$1201,$Z150)="","",INDEX('Per Invoice'!G$2:G$1201,$Z150)))</f>
        <v/>
      </c>
      <c r="H150">
        <f>IF($Z150="","",IF(INDEX('Per Invoice'!H$2:H$1201,$Z150)="","",INDEX('Per Invoice'!H$2:H$1201,$Z150)))</f>
        <v/>
      </c>
      <c r="I150">
        <f>IF($Z150="","",IF(INDEX('Per Invoice'!I$2:I$1201,$Z150)="","",INDEX('Per Invoice'!I$2:I$1201,$Z150)))</f>
        <v/>
      </c>
      <c r="J150">
        <f>IF($Z150="","",IF(INDEX('Per Invoice'!J$2:J$1201,$Z150)="","",INDEX('Per Invoice'!J$2:J$1201,$Z150)))</f>
        <v/>
      </c>
      <c r="K150" s="8">
        <f>IF($Z150="","",IF(INDEX('Per Invoice'!K$2:K$1201,$Z150)="","",INDEX('Per Invoice'!K$2:K$1201,$Z150)))</f>
        <v/>
      </c>
      <c r="L150">
        <f>IF($Z150="","",IF(INDEX('Per Invoice'!L$2:L$1201,$Z150)="","",INDEX('Per Invoice'!L$2:L$1201,$Z150)))</f>
        <v/>
      </c>
      <c r="M150">
        <f>IF($Z150="","",IF(INDEX('Per Invoice'!M$2:M$1201,$Z150)="","",INDEX('Per Invoice'!M$2:M$1201,$Z150)))</f>
        <v/>
      </c>
      <c r="N150">
        <f>IF($Z150="","",IF(INDEX('Per Invoice'!N$2:N$1201,$Z150)="","",INDEX('Per Invoice'!N$2:N$1201,$Z150)))</f>
        <v/>
      </c>
      <c r="O150" s="8">
        <f>IF($Z150="","",IF(INDEX('Per Invoice'!O$2:O$1201,$Z150)="","",INDEX('Per Invoice'!O$2:O$1201,$Z150)))</f>
        <v/>
      </c>
      <c r="P150">
        <f>IF($Z150="","",IF(INDEX('Per Invoice'!P$2:P$1201,$Z150)="","",INDEX('Per Invoice'!P$2:P$1201,$Z150)))</f>
        <v/>
      </c>
      <c r="Q150" s="8">
        <f>IF($Z150="","",IF(INDEX('Per Invoice'!Q$2:Q$1201,$Z150)="","",INDEX('Per Invoice'!Q$2:Q$1201,$Z150)))</f>
        <v/>
      </c>
      <c r="R150" s="8">
        <f>IF($Z150="","",IF(INDEX('Per Invoice'!R$2:R$1201,$Z150)="","",INDEX('Per Invoice'!R$2:R$1201,$Z150)))</f>
        <v/>
      </c>
      <c r="S150">
        <f>IF($Z150="","",IF(INDEX('Per Invoice'!S$2:S$1201,$Z150)="","",INDEX('Per Invoice'!S$2:S$1201,$Z150)))</f>
        <v/>
      </c>
      <c r="T150" s="8">
        <f>IF($Z150="","",IF(INDEX('Per Invoice'!T$2:T$1201,$Z150)="","",INDEX('Per Invoice'!T$2:T$1201,$Z150)))</f>
        <v/>
      </c>
      <c r="U150" s="8">
        <f>IF($Z150="","",IF(INDEX('Per Invoice'!U$2:U$1201,$Z150)="","",INDEX('Per Invoice'!U$2:U$1201,$Z150)))</f>
        <v/>
      </c>
      <c r="V150" s="8">
        <f>IF($Z150="","",IF(INDEX('Per Invoice'!V$2:V$1201,$Z150)="","",INDEX('Per Invoice'!V$2:V$1201,$Z150)))</f>
        <v/>
      </c>
      <c r="W150" s="8">
        <f>IF($Z150="","",IF(INDEX('Per Invoice'!W$2:W$1201,$Z150)="","",INDEX('Per Invoice'!W$2:W$1201,$Z150)))</f>
        <v/>
      </c>
      <c r="X150" s="8">
        <f>IF($Z150="","",IF(INDEX('Per Invoice'!X$2:X$1201,$Z150)="","",INDEX('Per Invoice'!X$2:X$1201,$Z150)))</f>
        <v/>
      </c>
      <c r="Y150" s="8">
        <f>IF($Z150="","",IF(INDEX('Per Invoice'!Y$2:Y$1201,$Z150)="","",INDEX('Per Invoice'!Y$2:Y$1201,$Z150)))</f>
        <v/>
      </c>
      <c r="Z150" s="16">
        <f>IFERROR(MATCH(Settings!$C$27&amp;"|"&amp;ROWS($Z$2:$Z150),'Per Invoice'!$AB$2:$AB$1201,0),"")</f>
        <v/>
      </c>
    </row>
    <row r="151">
      <c r="A151">
        <f>IF($Z151="","",IF(INDEX('Per Invoice'!A$2:A$1201,$Z151)="","",INDEX('Per Invoice'!A$2:A$1201,$Z151)))</f>
        <v/>
      </c>
      <c r="B151">
        <f>IF($Z151="","",IF(INDEX('Per Invoice'!B$2:B$1201,$Z151)="","",INDEX('Per Invoice'!B$2:B$1201,$Z151)))</f>
        <v/>
      </c>
      <c r="C151">
        <f>IF($Z151="","",IF(INDEX('Per Invoice'!C$2:C$1201,$Z151)="","",INDEX('Per Invoice'!C$2:C$1201,$Z151)))</f>
        <v/>
      </c>
      <c r="D151">
        <f>IF($Z151="","",IF(INDEX('Per Invoice'!D$2:D$1201,$Z151)="","",INDEX('Per Invoice'!D$2:D$1201,$Z151)))</f>
        <v/>
      </c>
      <c r="E151" s="14">
        <f>IF($Z151="","",IF(INDEX('Per Invoice'!E$2:E$1201,$Z151)="","",INDEX('Per Invoice'!E$2:E$1201,$Z151)))</f>
        <v/>
      </c>
      <c r="F151">
        <f>IF($Z151="","",IF(INDEX('Per Invoice'!F$2:F$1201,$Z151)="","",INDEX('Per Invoice'!F$2:F$1201,$Z151)))</f>
        <v/>
      </c>
      <c r="G151">
        <f>IF($Z151="","",IF(INDEX('Per Invoice'!G$2:G$1201,$Z151)="","",INDEX('Per Invoice'!G$2:G$1201,$Z151)))</f>
        <v/>
      </c>
      <c r="H151">
        <f>IF($Z151="","",IF(INDEX('Per Invoice'!H$2:H$1201,$Z151)="","",INDEX('Per Invoice'!H$2:H$1201,$Z151)))</f>
        <v/>
      </c>
      <c r="I151">
        <f>IF($Z151="","",IF(INDEX('Per Invoice'!I$2:I$1201,$Z151)="","",INDEX('Per Invoice'!I$2:I$1201,$Z151)))</f>
        <v/>
      </c>
      <c r="J151">
        <f>IF($Z151="","",IF(INDEX('Per Invoice'!J$2:J$1201,$Z151)="","",INDEX('Per Invoice'!J$2:J$1201,$Z151)))</f>
        <v/>
      </c>
      <c r="K151" s="8">
        <f>IF($Z151="","",IF(INDEX('Per Invoice'!K$2:K$1201,$Z151)="","",INDEX('Per Invoice'!K$2:K$1201,$Z151)))</f>
        <v/>
      </c>
      <c r="L151">
        <f>IF($Z151="","",IF(INDEX('Per Invoice'!L$2:L$1201,$Z151)="","",INDEX('Per Invoice'!L$2:L$1201,$Z151)))</f>
        <v/>
      </c>
      <c r="M151">
        <f>IF($Z151="","",IF(INDEX('Per Invoice'!M$2:M$1201,$Z151)="","",INDEX('Per Invoice'!M$2:M$1201,$Z151)))</f>
        <v/>
      </c>
      <c r="N151">
        <f>IF($Z151="","",IF(INDEX('Per Invoice'!N$2:N$1201,$Z151)="","",INDEX('Per Invoice'!N$2:N$1201,$Z151)))</f>
        <v/>
      </c>
      <c r="O151" s="8">
        <f>IF($Z151="","",IF(INDEX('Per Invoice'!O$2:O$1201,$Z151)="","",INDEX('Per Invoice'!O$2:O$1201,$Z151)))</f>
        <v/>
      </c>
      <c r="P151">
        <f>IF($Z151="","",IF(INDEX('Per Invoice'!P$2:P$1201,$Z151)="","",INDEX('Per Invoice'!P$2:P$1201,$Z151)))</f>
        <v/>
      </c>
      <c r="Q151" s="8">
        <f>IF($Z151="","",IF(INDEX('Per Invoice'!Q$2:Q$1201,$Z151)="","",INDEX('Per Invoice'!Q$2:Q$1201,$Z151)))</f>
        <v/>
      </c>
      <c r="R151" s="8">
        <f>IF($Z151="","",IF(INDEX('Per Invoice'!R$2:R$1201,$Z151)="","",INDEX('Per Invoice'!R$2:R$1201,$Z151)))</f>
        <v/>
      </c>
      <c r="S151">
        <f>IF($Z151="","",IF(INDEX('Per Invoice'!S$2:S$1201,$Z151)="","",INDEX('Per Invoice'!S$2:S$1201,$Z151)))</f>
        <v/>
      </c>
      <c r="T151" s="8">
        <f>IF($Z151="","",IF(INDEX('Per Invoice'!T$2:T$1201,$Z151)="","",INDEX('Per Invoice'!T$2:T$1201,$Z151)))</f>
        <v/>
      </c>
      <c r="U151" s="8">
        <f>IF($Z151="","",IF(INDEX('Per Invoice'!U$2:U$1201,$Z151)="","",INDEX('Per Invoice'!U$2:U$1201,$Z151)))</f>
        <v/>
      </c>
      <c r="V151" s="8">
        <f>IF($Z151="","",IF(INDEX('Per Invoice'!V$2:V$1201,$Z151)="","",INDEX('Per Invoice'!V$2:V$1201,$Z151)))</f>
        <v/>
      </c>
      <c r="W151" s="8">
        <f>IF($Z151="","",IF(INDEX('Per Invoice'!W$2:W$1201,$Z151)="","",INDEX('Per Invoice'!W$2:W$1201,$Z151)))</f>
        <v/>
      </c>
      <c r="X151" s="8">
        <f>IF($Z151="","",IF(INDEX('Per Invoice'!X$2:X$1201,$Z151)="","",INDEX('Per Invoice'!X$2:X$1201,$Z151)))</f>
        <v/>
      </c>
      <c r="Y151" s="8">
        <f>IF($Z151="","",IF(INDEX('Per Invoice'!Y$2:Y$1201,$Z151)="","",INDEX('Per Invoice'!Y$2:Y$1201,$Z151)))</f>
        <v/>
      </c>
      <c r="Z151" s="16">
        <f>IFERROR(MATCH(Settings!$C$27&amp;"|"&amp;ROWS($Z$2:$Z151),'Per Invoice'!$AB$2:$AB$1201,0),"")</f>
        <v/>
      </c>
    </row>
    <row r="152">
      <c r="A152">
        <f>IF($Z152="","",IF(INDEX('Per Invoice'!A$2:A$1201,$Z152)="","",INDEX('Per Invoice'!A$2:A$1201,$Z152)))</f>
        <v/>
      </c>
      <c r="B152">
        <f>IF($Z152="","",IF(INDEX('Per Invoice'!B$2:B$1201,$Z152)="","",INDEX('Per Invoice'!B$2:B$1201,$Z152)))</f>
        <v/>
      </c>
      <c r="C152">
        <f>IF($Z152="","",IF(INDEX('Per Invoice'!C$2:C$1201,$Z152)="","",INDEX('Per Invoice'!C$2:C$1201,$Z152)))</f>
        <v/>
      </c>
      <c r="D152">
        <f>IF($Z152="","",IF(INDEX('Per Invoice'!D$2:D$1201,$Z152)="","",INDEX('Per Invoice'!D$2:D$1201,$Z152)))</f>
        <v/>
      </c>
      <c r="E152" s="14">
        <f>IF($Z152="","",IF(INDEX('Per Invoice'!E$2:E$1201,$Z152)="","",INDEX('Per Invoice'!E$2:E$1201,$Z152)))</f>
        <v/>
      </c>
      <c r="F152">
        <f>IF($Z152="","",IF(INDEX('Per Invoice'!F$2:F$1201,$Z152)="","",INDEX('Per Invoice'!F$2:F$1201,$Z152)))</f>
        <v/>
      </c>
      <c r="G152">
        <f>IF($Z152="","",IF(INDEX('Per Invoice'!G$2:G$1201,$Z152)="","",INDEX('Per Invoice'!G$2:G$1201,$Z152)))</f>
        <v/>
      </c>
      <c r="H152">
        <f>IF($Z152="","",IF(INDEX('Per Invoice'!H$2:H$1201,$Z152)="","",INDEX('Per Invoice'!H$2:H$1201,$Z152)))</f>
        <v/>
      </c>
      <c r="I152">
        <f>IF($Z152="","",IF(INDEX('Per Invoice'!I$2:I$1201,$Z152)="","",INDEX('Per Invoice'!I$2:I$1201,$Z152)))</f>
        <v/>
      </c>
      <c r="J152">
        <f>IF($Z152="","",IF(INDEX('Per Invoice'!J$2:J$1201,$Z152)="","",INDEX('Per Invoice'!J$2:J$1201,$Z152)))</f>
        <v/>
      </c>
      <c r="K152" s="8">
        <f>IF($Z152="","",IF(INDEX('Per Invoice'!K$2:K$1201,$Z152)="","",INDEX('Per Invoice'!K$2:K$1201,$Z152)))</f>
        <v/>
      </c>
      <c r="L152">
        <f>IF($Z152="","",IF(INDEX('Per Invoice'!L$2:L$1201,$Z152)="","",INDEX('Per Invoice'!L$2:L$1201,$Z152)))</f>
        <v/>
      </c>
      <c r="M152">
        <f>IF($Z152="","",IF(INDEX('Per Invoice'!M$2:M$1201,$Z152)="","",INDEX('Per Invoice'!M$2:M$1201,$Z152)))</f>
        <v/>
      </c>
      <c r="N152">
        <f>IF($Z152="","",IF(INDEX('Per Invoice'!N$2:N$1201,$Z152)="","",INDEX('Per Invoice'!N$2:N$1201,$Z152)))</f>
        <v/>
      </c>
      <c r="O152" s="8">
        <f>IF($Z152="","",IF(INDEX('Per Invoice'!O$2:O$1201,$Z152)="","",INDEX('Per Invoice'!O$2:O$1201,$Z152)))</f>
        <v/>
      </c>
      <c r="P152">
        <f>IF($Z152="","",IF(INDEX('Per Invoice'!P$2:P$1201,$Z152)="","",INDEX('Per Invoice'!P$2:P$1201,$Z152)))</f>
        <v/>
      </c>
      <c r="Q152" s="8">
        <f>IF($Z152="","",IF(INDEX('Per Invoice'!Q$2:Q$1201,$Z152)="","",INDEX('Per Invoice'!Q$2:Q$1201,$Z152)))</f>
        <v/>
      </c>
      <c r="R152" s="8">
        <f>IF($Z152="","",IF(INDEX('Per Invoice'!R$2:R$1201,$Z152)="","",INDEX('Per Invoice'!R$2:R$1201,$Z152)))</f>
        <v/>
      </c>
      <c r="S152">
        <f>IF($Z152="","",IF(INDEX('Per Invoice'!S$2:S$1201,$Z152)="","",INDEX('Per Invoice'!S$2:S$1201,$Z152)))</f>
        <v/>
      </c>
      <c r="T152" s="8">
        <f>IF($Z152="","",IF(INDEX('Per Invoice'!T$2:T$1201,$Z152)="","",INDEX('Per Invoice'!T$2:T$1201,$Z152)))</f>
        <v/>
      </c>
      <c r="U152" s="8">
        <f>IF($Z152="","",IF(INDEX('Per Invoice'!U$2:U$1201,$Z152)="","",INDEX('Per Invoice'!U$2:U$1201,$Z152)))</f>
        <v/>
      </c>
      <c r="V152" s="8">
        <f>IF($Z152="","",IF(INDEX('Per Invoice'!V$2:V$1201,$Z152)="","",INDEX('Per Invoice'!V$2:V$1201,$Z152)))</f>
        <v/>
      </c>
      <c r="W152" s="8">
        <f>IF($Z152="","",IF(INDEX('Per Invoice'!W$2:W$1201,$Z152)="","",INDEX('Per Invoice'!W$2:W$1201,$Z152)))</f>
        <v/>
      </c>
      <c r="X152" s="8">
        <f>IF($Z152="","",IF(INDEX('Per Invoice'!X$2:X$1201,$Z152)="","",INDEX('Per Invoice'!X$2:X$1201,$Z152)))</f>
        <v/>
      </c>
      <c r="Y152" s="8">
        <f>IF($Z152="","",IF(INDEX('Per Invoice'!Y$2:Y$1201,$Z152)="","",INDEX('Per Invoice'!Y$2:Y$1201,$Z152)))</f>
        <v/>
      </c>
      <c r="Z152" s="16">
        <f>IFERROR(MATCH(Settings!$C$27&amp;"|"&amp;ROWS($Z$2:$Z152),'Per Invoice'!$AB$2:$AB$1201,0),"")</f>
        <v/>
      </c>
    </row>
    <row r="153">
      <c r="A153">
        <f>IF($Z153="","",IF(INDEX('Per Invoice'!A$2:A$1201,$Z153)="","",INDEX('Per Invoice'!A$2:A$1201,$Z153)))</f>
        <v/>
      </c>
      <c r="B153">
        <f>IF($Z153="","",IF(INDEX('Per Invoice'!B$2:B$1201,$Z153)="","",INDEX('Per Invoice'!B$2:B$1201,$Z153)))</f>
        <v/>
      </c>
      <c r="C153">
        <f>IF($Z153="","",IF(INDEX('Per Invoice'!C$2:C$1201,$Z153)="","",INDEX('Per Invoice'!C$2:C$1201,$Z153)))</f>
        <v/>
      </c>
      <c r="D153">
        <f>IF($Z153="","",IF(INDEX('Per Invoice'!D$2:D$1201,$Z153)="","",INDEX('Per Invoice'!D$2:D$1201,$Z153)))</f>
        <v/>
      </c>
      <c r="E153" s="14">
        <f>IF($Z153="","",IF(INDEX('Per Invoice'!E$2:E$1201,$Z153)="","",INDEX('Per Invoice'!E$2:E$1201,$Z153)))</f>
        <v/>
      </c>
      <c r="F153">
        <f>IF($Z153="","",IF(INDEX('Per Invoice'!F$2:F$1201,$Z153)="","",INDEX('Per Invoice'!F$2:F$1201,$Z153)))</f>
        <v/>
      </c>
      <c r="G153">
        <f>IF($Z153="","",IF(INDEX('Per Invoice'!G$2:G$1201,$Z153)="","",INDEX('Per Invoice'!G$2:G$1201,$Z153)))</f>
        <v/>
      </c>
      <c r="H153">
        <f>IF($Z153="","",IF(INDEX('Per Invoice'!H$2:H$1201,$Z153)="","",INDEX('Per Invoice'!H$2:H$1201,$Z153)))</f>
        <v/>
      </c>
      <c r="I153">
        <f>IF($Z153="","",IF(INDEX('Per Invoice'!I$2:I$1201,$Z153)="","",INDEX('Per Invoice'!I$2:I$1201,$Z153)))</f>
        <v/>
      </c>
      <c r="J153">
        <f>IF($Z153="","",IF(INDEX('Per Invoice'!J$2:J$1201,$Z153)="","",INDEX('Per Invoice'!J$2:J$1201,$Z153)))</f>
        <v/>
      </c>
      <c r="K153" s="8">
        <f>IF($Z153="","",IF(INDEX('Per Invoice'!K$2:K$1201,$Z153)="","",INDEX('Per Invoice'!K$2:K$1201,$Z153)))</f>
        <v/>
      </c>
      <c r="L153">
        <f>IF($Z153="","",IF(INDEX('Per Invoice'!L$2:L$1201,$Z153)="","",INDEX('Per Invoice'!L$2:L$1201,$Z153)))</f>
        <v/>
      </c>
      <c r="M153">
        <f>IF($Z153="","",IF(INDEX('Per Invoice'!M$2:M$1201,$Z153)="","",INDEX('Per Invoice'!M$2:M$1201,$Z153)))</f>
        <v/>
      </c>
      <c r="N153">
        <f>IF($Z153="","",IF(INDEX('Per Invoice'!N$2:N$1201,$Z153)="","",INDEX('Per Invoice'!N$2:N$1201,$Z153)))</f>
        <v/>
      </c>
      <c r="O153" s="8">
        <f>IF($Z153="","",IF(INDEX('Per Invoice'!O$2:O$1201,$Z153)="","",INDEX('Per Invoice'!O$2:O$1201,$Z153)))</f>
        <v/>
      </c>
      <c r="P153">
        <f>IF($Z153="","",IF(INDEX('Per Invoice'!P$2:P$1201,$Z153)="","",INDEX('Per Invoice'!P$2:P$1201,$Z153)))</f>
        <v/>
      </c>
      <c r="Q153" s="8">
        <f>IF($Z153="","",IF(INDEX('Per Invoice'!Q$2:Q$1201,$Z153)="","",INDEX('Per Invoice'!Q$2:Q$1201,$Z153)))</f>
        <v/>
      </c>
      <c r="R153" s="8">
        <f>IF($Z153="","",IF(INDEX('Per Invoice'!R$2:R$1201,$Z153)="","",INDEX('Per Invoice'!R$2:R$1201,$Z153)))</f>
        <v/>
      </c>
      <c r="S153">
        <f>IF($Z153="","",IF(INDEX('Per Invoice'!S$2:S$1201,$Z153)="","",INDEX('Per Invoice'!S$2:S$1201,$Z153)))</f>
        <v/>
      </c>
      <c r="T153" s="8">
        <f>IF($Z153="","",IF(INDEX('Per Invoice'!T$2:T$1201,$Z153)="","",INDEX('Per Invoice'!T$2:T$1201,$Z153)))</f>
        <v/>
      </c>
      <c r="U153" s="8">
        <f>IF($Z153="","",IF(INDEX('Per Invoice'!U$2:U$1201,$Z153)="","",INDEX('Per Invoice'!U$2:U$1201,$Z153)))</f>
        <v/>
      </c>
      <c r="V153" s="8">
        <f>IF($Z153="","",IF(INDEX('Per Invoice'!V$2:V$1201,$Z153)="","",INDEX('Per Invoice'!V$2:V$1201,$Z153)))</f>
        <v/>
      </c>
      <c r="W153" s="8">
        <f>IF($Z153="","",IF(INDEX('Per Invoice'!W$2:W$1201,$Z153)="","",INDEX('Per Invoice'!W$2:W$1201,$Z153)))</f>
        <v/>
      </c>
      <c r="X153" s="8">
        <f>IF($Z153="","",IF(INDEX('Per Invoice'!X$2:X$1201,$Z153)="","",INDEX('Per Invoice'!X$2:X$1201,$Z153)))</f>
        <v/>
      </c>
      <c r="Y153" s="8">
        <f>IF($Z153="","",IF(INDEX('Per Invoice'!Y$2:Y$1201,$Z153)="","",INDEX('Per Invoice'!Y$2:Y$1201,$Z153)))</f>
        <v/>
      </c>
      <c r="Z153" s="16">
        <f>IFERROR(MATCH(Settings!$C$27&amp;"|"&amp;ROWS($Z$2:$Z153),'Per Invoice'!$AB$2:$AB$1201,0),"")</f>
        <v/>
      </c>
    </row>
    <row r="154">
      <c r="A154">
        <f>IF($Z154="","",IF(INDEX('Per Invoice'!A$2:A$1201,$Z154)="","",INDEX('Per Invoice'!A$2:A$1201,$Z154)))</f>
        <v/>
      </c>
      <c r="B154">
        <f>IF($Z154="","",IF(INDEX('Per Invoice'!B$2:B$1201,$Z154)="","",INDEX('Per Invoice'!B$2:B$1201,$Z154)))</f>
        <v/>
      </c>
      <c r="C154">
        <f>IF($Z154="","",IF(INDEX('Per Invoice'!C$2:C$1201,$Z154)="","",INDEX('Per Invoice'!C$2:C$1201,$Z154)))</f>
        <v/>
      </c>
      <c r="D154">
        <f>IF($Z154="","",IF(INDEX('Per Invoice'!D$2:D$1201,$Z154)="","",INDEX('Per Invoice'!D$2:D$1201,$Z154)))</f>
        <v/>
      </c>
      <c r="E154" s="14">
        <f>IF($Z154="","",IF(INDEX('Per Invoice'!E$2:E$1201,$Z154)="","",INDEX('Per Invoice'!E$2:E$1201,$Z154)))</f>
        <v/>
      </c>
      <c r="F154">
        <f>IF($Z154="","",IF(INDEX('Per Invoice'!F$2:F$1201,$Z154)="","",INDEX('Per Invoice'!F$2:F$1201,$Z154)))</f>
        <v/>
      </c>
      <c r="G154">
        <f>IF($Z154="","",IF(INDEX('Per Invoice'!G$2:G$1201,$Z154)="","",INDEX('Per Invoice'!G$2:G$1201,$Z154)))</f>
        <v/>
      </c>
      <c r="H154">
        <f>IF($Z154="","",IF(INDEX('Per Invoice'!H$2:H$1201,$Z154)="","",INDEX('Per Invoice'!H$2:H$1201,$Z154)))</f>
        <v/>
      </c>
      <c r="I154">
        <f>IF($Z154="","",IF(INDEX('Per Invoice'!I$2:I$1201,$Z154)="","",INDEX('Per Invoice'!I$2:I$1201,$Z154)))</f>
        <v/>
      </c>
      <c r="J154">
        <f>IF($Z154="","",IF(INDEX('Per Invoice'!J$2:J$1201,$Z154)="","",INDEX('Per Invoice'!J$2:J$1201,$Z154)))</f>
        <v/>
      </c>
      <c r="K154" s="8">
        <f>IF($Z154="","",IF(INDEX('Per Invoice'!K$2:K$1201,$Z154)="","",INDEX('Per Invoice'!K$2:K$1201,$Z154)))</f>
        <v/>
      </c>
      <c r="L154">
        <f>IF($Z154="","",IF(INDEX('Per Invoice'!L$2:L$1201,$Z154)="","",INDEX('Per Invoice'!L$2:L$1201,$Z154)))</f>
        <v/>
      </c>
      <c r="M154">
        <f>IF($Z154="","",IF(INDEX('Per Invoice'!M$2:M$1201,$Z154)="","",INDEX('Per Invoice'!M$2:M$1201,$Z154)))</f>
        <v/>
      </c>
      <c r="N154">
        <f>IF($Z154="","",IF(INDEX('Per Invoice'!N$2:N$1201,$Z154)="","",INDEX('Per Invoice'!N$2:N$1201,$Z154)))</f>
        <v/>
      </c>
      <c r="O154" s="8">
        <f>IF($Z154="","",IF(INDEX('Per Invoice'!O$2:O$1201,$Z154)="","",INDEX('Per Invoice'!O$2:O$1201,$Z154)))</f>
        <v/>
      </c>
      <c r="P154">
        <f>IF($Z154="","",IF(INDEX('Per Invoice'!P$2:P$1201,$Z154)="","",INDEX('Per Invoice'!P$2:P$1201,$Z154)))</f>
        <v/>
      </c>
      <c r="Q154" s="8">
        <f>IF($Z154="","",IF(INDEX('Per Invoice'!Q$2:Q$1201,$Z154)="","",INDEX('Per Invoice'!Q$2:Q$1201,$Z154)))</f>
        <v/>
      </c>
      <c r="R154" s="8">
        <f>IF($Z154="","",IF(INDEX('Per Invoice'!R$2:R$1201,$Z154)="","",INDEX('Per Invoice'!R$2:R$1201,$Z154)))</f>
        <v/>
      </c>
      <c r="S154">
        <f>IF($Z154="","",IF(INDEX('Per Invoice'!S$2:S$1201,$Z154)="","",INDEX('Per Invoice'!S$2:S$1201,$Z154)))</f>
        <v/>
      </c>
      <c r="T154" s="8">
        <f>IF($Z154="","",IF(INDEX('Per Invoice'!T$2:T$1201,$Z154)="","",INDEX('Per Invoice'!T$2:T$1201,$Z154)))</f>
        <v/>
      </c>
      <c r="U154" s="8">
        <f>IF($Z154="","",IF(INDEX('Per Invoice'!U$2:U$1201,$Z154)="","",INDEX('Per Invoice'!U$2:U$1201,$Z154)))</f>
        <v/>
      </c>
      <c r="V154" s="8">
        <f>IF($Z154="","",IF(INDEX('Per Invoice'!V$2:V$1201,$Z154)="","",INDEX('Per Invoice'!V$2:V$1201,$Z154)))</f>
        <v/>
      </c>
      <c r="W154" s="8">
        <f>IF($Z154="","",IF(INDEX('Per Invoice'!W$2:W$1201,$Z154)="","",INDEX('Per Invoice'!W$2:W$1201,$Z154)))</f>
        <v/>
      </c>
      <c r="X154" s="8">
        <f>IF($Z154="","",IF(INDEX('Per Invoice'!X$2:X$1201,$Z154)="","",INDEX('Per Invoice'!X$2:X$1201,$Z154)))</f>
        <v/>
      </c>
      <c r="Y154" s="8">
        <f>IF($Z154="","",IF(INDEX('Per Invoice'!Y$2:Y$1201,$Z154)="","",INDEX('Per Invoice'!Y$2:Y$1201,$Z154)))</f>
        <v/>
      </c>
      <c r="Z154" s="16">
        <f>IFERROR(MATCH(Settings!$C$27&amp;"|"&amp;ROWS($Z$2:$Z154),'Per Invoice'!$AB$2:$AB$1201,0),"")</f>
        <v/>
      </c>
    </row>
    <row r="155">
      <c r="A155">
        <f>IF($Z155="","",IF(INDEX('Per Invoice'!A$2:A$1201,$Z155)="","",INDEX('Per Invoice'!A$2:A$1201,$Z155)))</f>
        <v/>
      </c>
      <c r="B155">
        <f>IF($Z155="","",IF(INDEX('Per Invoice'!B$2:B$1201,$Z155)="","",INDEX('Per Invoice'!B$2:B$1201,$Z155)))</f>
        <v/>
      </c>
      <c r="C155">
        <f>IF($Z155="","",IF(INDEX('Per Invoice'!C$2:C$1201,$Z155)="","",INDEX('Per Invoice'!C$2:C$1201,$Z155)))</f>
        <v/>
      </c>
      <c r="D155">
        <f>IF($Z155="","",IF(INDEX('Per Invoice'!D$2:D$1201,$Z155)="","",INDEX('Per Invoice'!D$2:D$1201,$Z155)))</f>
        <v/>
      </c>
      <c r="E155" s="14">
        <f>IF($Z155="","",IF(INDEX('Per Invoice'!E$2:E$1201,$Z155)="","",INDEX('Per Invoice'!E$2:E$1201,$Z155)))</f>
        <v/>
      </c>
      <c r="F155">
        <f>IF($Z155="","",IF(INDEX('Per Invoice'!F$2:F$1201,$Z155)="","",INDEX('Per Invoice'!F$2:F$1201,$Z155)))</f>
        <v/>
      </c>
      <c r="G155">
        <f>IF($Z155="","",IF(INDEX('Per Invoice'!G$2:G$1201,$Z155)="","",INDEX('Per Invoice'!G$2:G$1201,$Z155)))</f>
        <v/>
      </c>
      <c r="H155">
        <f>IF($Z155="","",IF(INDEX('Per Invoice'!H$2:H$1201,$Z155)="","",INDEX('Per Invoice'!H$2:H$1201,$Z155)))</f>
        <v/>
      </c>
      <c r="I155">
        <f>IF($Z155="","",IF(INDEX('Per Invoice'!I$2:I$1201,$Z155)="","",INDEX('Per Invoice'!I$2:I$1201,$Z155)))</f>
        <v/>
      </c>
      <c r="J155">
        <f>IF($Z155="","",IF(INDEX('Per Invoice'!J$2:J$1201,$Z155)="","",INDEX('Per Invoice'!J$2:J$1201,$Z155)))</f>
        <v/>
      </c>
      <c r="K155" s="8">
        <f>IF($Z155="","",IF(INDEX('Per Invoice'!K$2:K$1201,$Z155)="","",INDEX('Per Invoice'!K$2:K$1201,$Z155)))</f>
        <v/>
      </c>
      <c r="L155">
        <f>IF($Z155="","",IF(INDEX('Per Invoice'!L$2:L$1201,$Z155)="","",INDEX('Per Invoice'!L$2:L$1201,$Z155)))</f>
        <v/>
      </c>
      <c r="M155">
        <f>IF($Z155="","",IF(INDEX('Per Invoice'!M$2:M$1201,$Z155)="","",INDEX('Per Invoice'!M$2:M$1201,$Z155)))</f>
        <v/>
      </c>
      <c r="N155">
        <f>IF($Z155="","",IF(INDEX('Per Invoice'!N$2:N$1201,$Z155)="","",INDEX('Per Invoice'!N$2:N$1201,$Z155)))</f>
        <v/>
      </c>
      <c r="O155" s="8">
        <f>IF($Z155="","",IF(INDEX('Per Invoice'!O$2:O$1201,$Z155)="","",INDEX('Per Invoice'!O$2:O$1201,$Z155)))</f>
        <v/>
      </c>
      <c r="P155">
        <f>IF($Z155="","",IF(INDEX('Per Invoice'!P$2:P$1201,$Z155)="","",INDEX('Per Invoice'!P$2:P$1201,$Z155)))</f>
        <v/>
      </c>
      <c r="Q155" s="8">
        <f>IF($Z155="","",IF(INDEX('Per Invoice'!Q$2:Q$1201,$Z155)="","",INDEX('Per Invoice'!Q$2:Q$1201,$Z155)))</f>
        <v/>
      </c>
      <c r="R155" s="8">
        <f>IF($Z155="","",IF(INDEX('Per Invoice'!R$2:R$1201,$Z155)="","",INDEX('Per Invoice'!R$2:R$1201,$Z155)))</f>
        <v/>
      </c>
      <c r="S155">
        <f>IF($Z155="","",IF(INDEX('Per Invoice'!S$2:S$1201,$Z155)="","",INDEX('Per Invoice'!S$2:S$1201,$Z155)))</f>
        <v/>
      </c>
      <c r="T155" s="8">
        <f>IF($Z155="","",IF(INDEX('Per Invoice'!T$2:T$1201,$Z155)="","",INDEX('Per Invoice'!T$2:T$1201,$Z155)))</f>
        <v/>
      </c>
      <c r="U155" s="8">
        <f>IF($Z155="","",IF(INDEX('Per Invoice'!U$2:U$1201,$Z155)="","",INDEX('Per Invoice'!U$2:U$1201,$Z155)))</f>
        <v/>
      </c>
      <c r="V155" s="8">
        <f>IF($Z155="","",IF(INDEX('Per Invoice'!V$2:V$1201,$Z155)="","",INDEX('Per Invoice'!V$2:V$1201,$Z155)))</f>
        <v/>
      </c>
      <c r="W155" s="8">
        <f>IF($Z155="","",IF(INDEX('Per Invoice'!W$2:W$1201,$Z155)="","",INDEX('Per Invoice'!W$2:W$1201,$Z155)))</f>
        <v/>
      </c>
      <c r="X155" s="8">
        <f>IF($Z155="","",IF(INDEX('Per Invoice'!X$2:X$1201,$Z155)="","",INDEX('Per Invoice'!X$2:X$1201,$Z155)))</f>
        <v/>
      </c>
      <c r="Y155" s="8">
        <f>IF($Z155="","",IF(INDEX('Per Invoice'!Y$2:Y$1201,$Z155)="","",INDEX('Per Invoice'!Y$2:Y$1201,$Z155)))</f>
        <v/>
      </c>
      <c r="Z155" s="16">
        <f>IFERROR(MATCH(Settings!$C$27&amp;"|"&amp;ROWS($Z$2:$Z155),'Per Invoice'!$AB$2:$AB$1201,0),"")</f>
        <v/>
      </c>
    </row>
    <row r="156">
      <c r="A156">
        <f>IF($Z156="","",IF(INDEX('Per Invoice'!A$2:A$1201,$Z156)="","",INDEX('Per Invoice'!A$2:A$1201,$Z156)))</f>
        <v/>
      </c>
      <c r="B156">
        <f>IF($Z156="","",IF(INDEX('Per Invoice'!B$2:B$1201,$Z156)="","",INDEX('Per Invoice'!B$2:B$1201,$Z156)))</f>
        <v/>
      </c>
      <c r="C156">
        <f>IF($Z156="","",IF(INDEX('Per Invoice'!C$2:C$1201,$Z156)="","",INDEX('Per Invoice'!C$2:C$1201,$Z156)))</f>
        <v/>
      </c>
      <c r="D156">
        <f>IF($Z156="","",IF(INDEX('Per Invoice'!D$2:D$1201,$Z156)="","",INDEX('Per Invoice'!D$2:D$1201,$Z156)))</f>
        <v/>
      </c>
      <c r="E156" s="14">
        <f>IF($Z156="","",IF(INDEX('Per Invoice'!E$2:E$1201,$Z156)="","",INDEX('Per Invoice'!E$2:E$1201,$Z156)))</f>
        <v/>
      </c>
      <c r="F156">
        <f>IF($Z156="","",IF(INDEX('Per Invoice'!F$2:F$1201,$Z156)="","",INDEX('Per Invoice'!F$2:F$1201,$Z156)))</f>
        <v/>
      </c>
      <c r="G156">
        <f>IF($Z156="","",IF(INDEX('Per Invoice'!G$2:G$1201,$Z156)="","",INDEX('Per Invoice'!G$2:G$1201,$Z156)))</f>
        <v/>
      </c>
      <c r="H156">
        <f>IF($Z156="","",IF(INDEX('Per Invoice'!H$2:H$1201,$Z156)="","",INDEX('Per Invoice'!H$2:H$1201,$Z156)))</f>
        <v/>
      </c>
      <c r="I156">
        <f>IF($Z156="","",IF(INDEX('Per Invoice'!I$2:I$1201,$Z156)="","",INDEX('Per Invoice'!I$2:I$1201,$Z156)))</f>
        <v/>
      </c>
      <c r="J156">
        <f>IF($Z156="","",IF(INDEX('Per Invoice'!J$2:J$1201,$Z156)="","",INDEX('Per Invoice'!J$2:J$1201,$Z156)))</f>
        <v/>
      </c>
      <c r="K156" s="8">
        <f>IF($Z156="","",IF(INDEX('Per Invoice'!K$2:K$1201,$Z156)="","",INDEX('Per Invoice'!K$2:K$1201,$Z156)))</f>
        <v/>
      </c>
      <c r="L156">
        <f>IF($Z156="","",IF(INDEX('Per Invoice'!L$2:L$1201,$Z156)="","",INDEX('Per Invoice'!L$2:L$1201,$Z156)))</f>
        <v/>
      </c>
      <c r="M156">
        <f>IF($Z156="","",IF(INDEX('Per Invoice'!M$2:M$1201,$Z156)="","",INDEX('Per Invoice'!M$2:M$1201,$Z156)))</f>
        <v/>
      </c>
      <c r="N156">
        <f>IF($Z156="","",IF(INDEX('Per Invoice'!N$2:N$1201,$Z156)="","",INDEX('Per Invoice'!N$2:N$1201,$Z156)))</f>
        <v/>
      </c>
      <c r="O156" s="8">
        <f>IF($Z156="","",IF(INDEX('Per Invoice'!O$2:O$1201,$Z156)="","",INDEX('Per Invoice'!O$2:O$1201,$Z156)))</f>
        <v/>
      </c>
      <c r="P156">
        <f>IF($Z156="","",IF(INDEX('Per Invoice'!P$2:P$1201,$Z156)="","",INDEX('Per Invoice'!P$2:P$1201,$Z156)))</f>
        <v/>
      </c>
      <c r="Q156" s="8">
        <f>IF($Z156="","",IF(INDEX('Per Invoice'!Q$2:Q$1201,$Z156)="","",INDEX('Per Invoice'!Q$2:Q$1201,$Z156)))</f>
        <v/>
      </c>
      <c r="R156" s="8">
        <f>IF($Z156="","",IF(INDEX('Per Invoice'!R$2:R$1201,$Z156)="","",INDEX('Per Invoice'!R$2:R$1201,$Z156)))</f>
        <v/>
      </c>
      <c r="S156">
        <f>IF($Z156="","",IF(INDEX('Per Invoice'!S$2:S$1201,$Z156)="","",INDEX('Per Invoice'!S$2:S$1201,$Z156)))</f>
        <v/>
      </c>
      <c r="T156" s="8">
        <f>IF($Z156="","",IF(INDEX('Per Invoice'!T$2:T$1201,$Z156)="","",INDEX('Per Invoice'!T$2:T$1201,$Z156)))</f>
        <v/>
      </c>
      <c r="U156" s="8">
        <f>IF($Z156="","",IF(INDEX('Per Invoice'!U$2:U$1201,$Z156)="","",INDEX('Per Invoice'!U$2:U$1201,$Z156)))</f>
        <v/>
      </c>
      <c r="V156" s="8">
        <f>IF($Z156="","",IF(INDEX('Per Invoice'!V$2:V$1201,$Z156)="","",INDEX('Per Invoice'!V$2:V$1201,$Z156)))</f>
        <v/>
      </c>
      <c r="W156" s="8">
        <f>IF($Z156="","",IF(INDEX('Per Invoice'!W$2:W$1201,$Z156)="","",INDEX('Per Invoice'!W$2:W$1201,$Z156)))</f>
        <v/>
      </c>
      <c r="X156" s="8">
        <f>IF($Z156="","",IF(INDEX('Per Invoice'!X$2:X$1201,$Z156)="","",INDEX('Per Invoice'!X$2:X$1201,$Z156)))</f>
        <v/>
      </c>
      <c r="Y156" s="8">
        <f>IF($Z156="","",IF(INDEX('Per Invoice'!Y$2:Y$1201,$Z156)="","",INDEX('Per Invoice'!Y$2:Y$1201,$Z156)))</f>
        <v/>
      </c>
      <c r="Z156" s="16">
        <f>IFERROR(MATCH(Settings!$C$27&amp;"|"&amp;ROWS($Z$2:$Z156),'Per Invoice'!$AB$2:$AB$1201,0),"")</f>
        <v/>
      </c>
    </row>
    <row r="157">
      <c r="A157">
        <f>IF($Z157="","",IF(INDEX('Per Invoice'!A$2:A$1201,$Z157)="","",INDEX('Per Invoice'!A$2:A$1201,$Z157)))</f>
        <v/>
      </c>
      <c r="B157">
        <f>IF($Z157="","",IF(INDEX('Per Invoice'!B$2:B$1201,$Z157)="","",INDEX('Per Invoice'!B$2:B$1201,$Z157)))</f>
        <v/>
      </c>
      <c r="C157">
        <f>IF($Z157="","",IF(INDEX('Per Invoice'!C$2:C$1201,$Z157)="","",INDEX('Per Invoice'!C$2:C$1201,$Z157)))</f>
        <v/>
      </c>
      <c r="D157">
        <f>IF($Z157="","",IF(INDEX('Per Invoice'!D$2:D$1201,$Z157)="","",INDEX('Per Invoice'!D$2:D$1201,$Z157)))</f>
        <v/>
      </c>
      <c r="E157" s="14">
        <f>IF($Z157="","",IF(INDEX('Per Invoice'!E$2:E$1201,$Z157)="","",INDEX('Per Invoice'!E$2:E$1201,$Z157)))</f>
        <v/>
      </c>
      <c r="F157">
        <f>IF($Z157="","",IF(INDEX('Per Invoice'!F$2:F$1201,$Z157)="","",INDEX('Per Invoice'!F$2:F$1201,$Z157)))</f>
        <v/>
      </c>
      <c r="G157">
        <f>IF($Z157="","",IF(INDEX('Per Invoice'!G$2:G$1201,$Z157)="","",INDEX('Per Invoice'!G$2:G$1201,$Z157)))</f>
        <v/>
      </c>
      <c r="H157">
        <f>IF($Z157="","",IF(INDEX('Per Invoice'!H$2:H$1201,$Z157)="","",INDEX('Per Invoice'!H$2:H$1201,$Z157)))</f>
        <v/>
      </c>
      <c r="I157">
        <f>IF($Z157="","",IF(INDEX('Per Invoice'!I$2:I$1201,$Z157)="","",INDEX('Per Invoice'!I$2:I$1201,$Z157)))</f>
        <v/>
      </c>
      <c r="J157">
        <f>IF($Z157="","",IF(INDEX('Per Invoice'!J$2:J$1201,$Z157)="","",INDEX('Per Invoice'!J$2:J$1201,$Z157)))</f>
        <v/>
      </c>
      <c r="K157" s="8">
        <f>IF($Z157="","",IF(INDEX('Per Invoice'!K$2:K$1201,$Z157)="","",INDEX('Per Invoice'!K$2:K$1201,$Z157)))</f>
        <v/>
      </c>
      <c r="L157">
        <f>IF($Z157="","",IF(INDEX('Per Invoice'!L$2:L$1201,$Z157)="","",INDEX('Per Invoice'!L$2:L$1201,$Z157)))</f>
        <v/>
      </c>
      <c r="M157">
        <f>IF($Z157="","",IF(INDEX('Per Invoice'!M$2:M$1201,$Z157)="","",INDEX('Per Invoice'!M$2:M$1201,$Z157)))</f>
        <v/>
      </c>
      <c r="N157">
        <f>IF($Z157="","",IF(INDEX('Per Invoice'!N$2:N$1201,$Z157)="","",INDEX('Per Invoice'!N$2:N$1201,$Z157)))</f>
        <v/>
      </c>
      <c r="O157" s="8">
        <f>IF($Z157="","",IF(INDEX('Per Invoice'!O$2:O$1201,$Z157)="","",INDEX('Per Invoice'!O$2:O$1201,$Z157)))</f>
        <v/>
      </c>
      <c r="P157">
        <f>IF($Z157="","",IF(INDEX('Per Invoice'!P$2:P$1201,$Z157)="","",INDEX('Per Invoice'!P$2:P$1201,$Z157)))</f>
        <v/>
      </c>
      <c r="Q157" s="8">
        <f>IF($Z157="","",IF(INDEX('Per Invoice'!Q$2:Q$1201,$Z157)="","",INDEX('Per Invoice'!Q$2:Q$1201,$Z157)))</f>
        <v/>
      </c>
      <c r="R157" s="8">
        <f>IF($Z157="","",IF(INDEX('Per Invoice'!R$2:R$1201,$Z157)="","",INDEX('Per Invoice'!R$2:R$1201,$Z157)))</f>
        <v/>
      </c>
      <c r="S157">
        <f>IF($Z157="","",IF(INDEX('Per Invoice'!S$2:S$1201,$Z157)="","",INDEX('Per Invoice'!S$2:S$1201,$Z157)))</f>
        <v/>
      </c>
      <c r="T157" s="8">
        <f>IF($Z157="","",IF(INDEX('Per Invoice'!T$2:T$1201,$Z157)="","",INDEX('Per Invoice'!T$2:T$1201,$Z157)))</f>
        <v/>
      </c>
      <c r="U157" s="8">
        <f>IF($Z157="","",IF(INDEX('Per Invoice'!U$2:U$1201,$Z157)="","",INDEX('Per Invoice'!U$2:U$1201,$Z157)))</f>
        <v/>
      </c>
      <c r="V157" s="8">
        <f>IF($Z157="","",IF(INDEX('Per Invoice'!V$2:V$1201,$Z157)="","",INDEX('Per Invoice'!V$2:V$1201,$Z157)))</f>
        <v/>
      </c>
      <c r="W157" s="8">
        <f>IF($Z157="","",IF(INDEX('Per Invoice'!W$2:W$1201,$Z157)="","",INDEX('Per Invoice'!W$2:W$1201,$Z157)))</f>
        <v/>
      </c>
      <c r="X157" s="8">
        <f>IF($Z157="","",IF(INDEX('Per Invoice'!X$2:X$1201,$Z157)="","",INDEX('Per Invoice'!X$2:X$1201,$Z157)))</f>
        <v/>
      </c>
      <c r="Y157" s="8">
        <f>IF($Z157="","",IF(INDEX('Per Invoice'!Y$2:Y$1201,$Z157)="","",INDEX('Per Invoice'!Y$2:Y$1201,$Z157)))</f>
        <v/>
      </c>
      <c r="Z157" s="16">
        <f>IFERROR(MATCH(Settings!$C$27&amp;"|"&amp;ROWS($Z$2:$Z157),'Per Invoice'!$AB$2:$AB$1201,0),"")</f>
        <v/>
      </c>
    </row>
    <row r="158">
      <c r="A158">
        <f>IF($Z158="","",IF(INDEX('Per Invoice'!A$2:A$1201,$Z158)="","",INDEX('Per Invoice'!A$2:A$1201,$Z158)))</f>
        <v/>
      </c>
      <c r="B158">
        <f>IF($Z158="","",IF(INDEX('Per Invoice'!B$2:B$1201,$Z158)="","",INDEX('Per Invoice'!B$2:B$1201,$Z158)))</f>
        <v/>
      </c>
      <c r="C158">
        <f>IF($Z158="","",IF(INDEX('Per Invoice'!C$2:C$1201,$Z158)="","",INDEX('Per Invoice'!C$2:C$1201,$Z158)))</f>
        <v/>
      </c>
      <c r="D158">
        <f>IF($Z158="","",IF(INDEX('Per Invoice'!D$2:D$1201,$Z158)="","",INDEX('Per Invoice'!D$2:D$1201,$Z158)))</f>
        <v/>
      </c>
      <c r="E158" s="14">
        <f>IF($Z158="","",IF(INDEX('Per Invoice'!E$2:E$1201,$Z158)="","",INDEX('Per Invoice'!E$2:E$1201,$Z158)))</f>
        <v/>
      </c>
      <c r="F158">
        <f>IF($Z158="","",IF(INDEX('Per Invoice'!F$2:F$1201,$Z158)="","",INDEX('Per Invoice'!F$2:F$1201,$Z158)))</f>
        <v/>
      </c>
      <c r="G158">
        <f>IF($Z158="","",IF(INDEX('Per Invoice'!G$2:G$1201,$Z158)="","",INDEX('Per Invoice'!G$2:G$1201,$Z158)))</f>
        <v/>
      </c>
      <c r="H158">
        <f>IF($Z158="","",IF(INDEX('Per Invoice'!H$2:H$1201,$Z158)="","",INDEX('Per Invoice'!H$2:H$1201,$Z158)))</f>
        <v/>
      </c>
      <c r="I158">
        <f>IF($Z158="","",IF(INDEX('Per Invoice'!I$2:I$1201,$Z158)="","",INDEX('Per Invoice'!I$2:I$1201,$Z158)))</f>
        <v/>
      </c>
      <c r="J158">
        <f>IF($Z158="","",IF(INDEX('Per Invoice'!J$2:J$1201,$Z158)="","",INDEX('Per Invoice'!J$2:J$1201,$Z158)))</f>
        <v/>
      </c>
      <c r="K158" s="8">
        <f>IF($Z158="","",IF(INDEX('Per Invoice'!K$2:K$1201,$Z158)="","",INDEX('Per Invoice'!K$2:K$1201,$Z158)))</f>
        <v/>
      </c>
      <c r="L158">
        <f>IF($Z158="","",IF(INDEX('Per Invoice'!L$2:L$1201,$Z158)="","",INDEX('Per Invoice'!L$2:L$1201,$Z158)))</f>
        <v/>
      </c>
      <c r="M158">
        <f>IF($Z158="","",IF(INDEX('Per Invoice'!M$2:M$1201,$Z158)="","",INDEX('Per Invoice'!M$2:M$1201,$Z158)))</f>
        <v/>
      </c>
      <c r="N158">
        <f>IF($Z158="","",IF(INDEX('Per Invoice'!N$2:N$1201,$Z158)="","",INDEX('Per Invoice'!N$2:N$1201,$Z158)))</f>
        <v/>
      </c>
      <c r="O158" s="8">
        <f>IF($Z158="","",IF(INDEX('Per Invoice'!O$2:O$1201,$Z158)="","",INDEX('Per Invoice'!O$2:O$1201,$Z158)))</f>
        <v/>
      </c>
      <c r="P158">
        <f>IF($Z158="","",IF(INDEX('Per Invoice'!P$2:P$1201,$Z158)="","",INDEX('Per Invoice'!P$2:P$1201,$Z158)))</f>
        <v/>
      </c>
      <c r="Q158" s="8">
        <f>IF($Z158="","",IF(INDEX('Per Invoice'!Q$2:Q$1201,$Z158)="","",INDEX('Per Invoice'!Q$2:Q$1201,$Z158)))</f>
        <v/>
      </c>
      <c r="R158" s="8">
        <f>IF($Z158="","",IF(INDEX('Per Invoice'!R$2:R$1201,$Z158)="","",INDEX('Per Invoice'!R$2:R$1201,$Z158)))</f>
        <v/>
      </c>
      <c r="S158">
        <f>IF($Z158="","",IF(INDEX('Per Invoice'!S$2:S$1201,$Z158)="","",INDEX('Per Invoice'!S$2:S$1201,$Z158)))</f>
        <v/>
      </c>
      <c r="T158" s="8">
        <f>IF($Z158="","",IF(INDEX('Per Invoice'!T$2:T$1201,$Z158)="","",INDEX('Per Invoice'!T$2:T$1201,$Z158)))</f>
        <v/>
      </c>
      <c r="U158" s="8">
        <f>IF($Z158="","",IF(INDEX('Per Invoice'!U$2:U$1201,$Z158)="","",INDEX('Per Invoice'!U$2:U$1201,$Z158)))</f>
        <v/>
      </c>
      <c r="V158" s="8">
        <f>IF($Z158="","",IF(INDEX('Per Invoice'!V$2:V$1201,$Z158)="","",INDEX('Per Invoice'!V$2:V$1201,$Z158)))</f>
        <v/>
      </c>
      <c r="W158" s="8">
        <f>IF($Z158="","",IF(INDEX('Per Invoice'!W$2:W$1201,$Z158)="","",INDEX('Per Invoice'!W$2:W$1201,$Z158)))</f>
        <v/>
      </c>
      <c r="X158" s="8">
        <f>IF($Z158="","",IF(INDEX('Per Invoice'!X$2:X$1201,$Z158)="","",INDEX('Per Invoice'!X$2:X$1201,$Z158)))</f>
        <v/>
      </c>
      <c r="Y158" s="8">
        <f>IF($Z158="","",IF(INDEX('Per Invoice'!Y$2:Y$1201,$Z158)="","",INDEX('Per Invoice'!Y$2:Y$1201,$Z158)))</f>
        <v/>
      </c>
      <c r="Z158" s="16">
        <f>IFERROR(MATCH(Settings!$C$27&amp;"|"&amp;ROWS($Z$2:$Z158),'Per Invoice'!$AB$2:$AB$1201,0),"")</f>
        <v/>
      </c>
    </row>
    <row r="159">
      <c r="A159">
        <f>IF($Z159="","",IF(INDEX('Per Invoice'!A$2:A$1201,$Z159)="","",INDEX('Per Invoice'!A$2:A$1201,$Z159)))</f>
        <v/>
      </c>
      <c r="B159">
        <f>IF($Z159="","",IF(INDEX('Per Invoice'!B$2:B$1201,$Z159)="","",INDEX('Per Invoice'!B$2:B$1201,$Z159)))</f>
        <v/>
      </c>
      <c r="C159">
        <f>IF($Z159="","",IF(INDEX('Per Invoice'!C$2:C$1201,$Z159)="","",INDEX('Per Invoice'!C$2:C$1201,$Z159)))</f>
        <v/>
      </c>
      <c r="D159">
        <f>IF($Z159="","",IF(INDEX('Per Invoice'!D$2:D$1201,$Z159)="","",INDEX('Per Invoice'!D$2:D$1201,$Z159)))</f>
        <v/>
      </c>
      <c r="E159" s="14">
        <f>IF($Z159="","",IF(INDEX('Per Invoice'!E$2:E$1201,$Z159)="","",INDEX('Per Invoice'!E$2:E$1201,$Z159)))</f>
        <v/>
      </c>
      <c r="F159">
        <f>IF($Z159="","",IF(INDEX('Per Invoice'!F$2:F$1201,$Z159)="","",INDEX('Per Invoice'!F$2:F$1201,$Z159)))</f>
        <v/>
      </c>
      <c r="G159">
        <f>IF($Z159="","",IF(INDEX('Per Invoice'!G$2:G$1201,$Z159)="","",INDEX('Per Invoice'!G$2:G$1201,$Z159)))</f>
        <v/>
      </c>
      <c r="H159">
        <f>IF($Z159="","",IF(INDEX('Per Invoice'!H$2:H$1201,$Z159)="","",INDEX('Per Invoice'!H$2:H$1201,$Z159)))</f>
        <v/>
      </c>
      <c r="I159">
        <f>IF($Z159="","",IF(INDEX('Per Invoice'!I$2:I$1201,$Z159)="","",INDEX('Per Invoice'!I$2:I$1201,$Z159)))</f>
        <v/>
      </c>
      <c r="J159">
        <f>IF($Z159="","",IF(INDEX('Per Invoice'!J$2:J$1201,$Z159)="","",INDEX('Per Invoice'!J$2:J$1201,$Z159)))</f>
        <v/>
      </c>
      <c r="K159" s="8">
        <f>IF($Z159="","",IF(INDEX('Per Invoice'!K$2:K$1201,$Z159)="","",INDEX('Per Invoice'!K$2:K$1201,$Z159)))</f>
        <v/>
      </c>
      <c r="L159">
        <f>IF($Z159="","",IF(INDEX('Per Invoice'!L$2:L$1201,$Z159)="","",INDEX('Per Invoice'!L$2:L$1201,$Z159)))</f>
        <v/>
      </c>
      <c r="M159">
        <f>IF($Z159="","",IF(INDEX('Per Invoice'!M$2:M$1201,$Z159)="","",INDEX('Per Invoice'!M$2:M$1201,$Z159)))</f>
        <v/>
      </c>
      <c r="N159">
        <f>IF($Z159="","",IF(INDEX('Per Invoice'!N$2:N$1201,$Z159)="","",INDEX('Per Invoice'!N$2:N$1201,$Z159)))</f>
        <v/>
      </c>
      <c r="O159" s="8">
        <f>IF($Z159="","",IF(INDEX('Per Invoice'!O$2:O$1201,$Z159)="","",INDEX('Per Invoice'!O$2:O$1201,$Z159)))</f>
        <v/>
      </c>
      <c r="P159">
        <f>IF($Z159="","",IF(INDEX('Per Invoice'!P$2:P$1201,$Z159)="","",INDEX('Per Invoice'!P$2:P$1201,$Z159)))</f>
        <v/>
      </c>
      <c r="Q159" s="8">
        <f>IF($Z159="","",IF(INDEX('Per Invoice'!Q$2:Q$1201,$Z159)="","",INDEX('Per Invoice'!Q$2:Q$1201,$Z159)))</f>
        <v/>
      </c>
      <c r="R159" s="8">
        <f>IF($Z159="","",IF(INDEX('Per Invoice'!R$2:R$1201,$Z159)="","",INDEX('Per Invoice'!R$2:R$1201,$Z159)))</f>
        <v/>
      </c>
      <c r="S159">
        <f>IF($Z159="","",IF(INDEX('Per Invoice'!S$2:S$1201,$Z159)="","",INDEX('Per Invoice'!S$2:S$1201,$Z159)))</f>
        <v/>
      </c>
      <c r="T159" s="8">
        <f>IF($Z159="","",IF(INDEX('Per Invoice'!T$2:T$1201,$Z159)="","",INDEX('Per Invoice'!T$2:T$1201,$Z159)))</f>
        <v/>
      </c>
      <c r="U159" s="8">
        <f>IF($Z159="","",IF(INDEX('Per Invoice'!U$2:U$1201,$Z159)="","",INDEX('Per Invoice'!U$2:U$1201,$Z159)))</f>
        <v/>
      </c>
      <c r="V159" s="8">
        <f>IF($Z159="","",IF(INDEX('Per Invoice'!V$2:V$1201,$Z159)="","",INDEX('Per Invoice'!V$2:V$1201,$Z159)))</f>
        <v/>
      </c>
      <c r="W159" s="8">
        <f>IF($Z159="","",IF(INDEX('Per Invoice'!W$2:W$1201,$Z159)="","",INDEX('Per Invoice'!W$2:W$1201,$Z159)))</f>
        <v/>
      </c>
      <c r="X159" s="8">
        <f>IF($Z159="","",IF(INDEX('Per Invoice'!X$2:X$1201,$Z159)="","",INDEX('Per Invoice'!X$2:X$1201,$Z159)))</f>
        <v/>
      </c>
      <c r="Y159" s="8">
        <f>IF($Z159="","",IF(INDEX('Per Invoice'!Y$2:Y$1201,$Z159)="","",INDEX('Per Invoice'!Y$2:Y$1201,$Z159)))</f>
        <v/>
      </c>
      <c r="Z159" s="16">
        <f>IFERROR(MATCH(Settings!$C$27&amp;"|"&amp;ROWS($Z$2:$Z159),'Per Invoice'!$AB$2:$AB$1201,0),"")</f>
        <v/>
      </c>
    </row>
    <row r="160">
      <c r="A160">
        <f>IF($Z160="","",IF(INDEX('Per Invoice'!A$2:A$1201,$Z160)="","",INDEX('Per Invoice'!A$2:A$1201,$Z160)))</f>
        <v/>
      </c>
      <c r="B160">
        <f>IF($Z160="","",IF(INDEX('Per Invoice'!B$2:B$1201,$Z160)="","",INDEX('Per Invoice'!B$2:B$1201,$Z160)))</f>
        <v/>
      </c>
      <c r="C160">
        <f>IF($Z160="","",IF(INDEX('Per Invoice'!C$2:C$1201,$Z160)="","",INDEX('Per Invoice'!C$2:C$1201,$Z160)))</f>
        <v/>
      </c>
      <c r="D160">
        <f>IF($Z160="","",IF(INDEX('Per Invoice'!D$2:D$1201,$Z160)="","",INDEX('Per Invoice'!D$2:D$1201,$Z160)))</f>
        <v/>
      </c>
      <c r="E160" s="14">
        <f>IF($Z160="","",IF(INDEX('Per Invoice'!E$2:E$1201,$Z160)="","",INDEX('Per Invoice'!E$2:E$1201,$Z160)))</f>
        <v/>
      </c>
      <c r="F160">
        <f>IF($Z160="","",IF(INDEX('Per Invoice'!F$2:F$1201,$Z160)="","",INDEX('Per Invoice'!F$2:F$1201,$Z160)))</f>
        <v/>
      </c>
      <c r="G160">
        <f>IF($Z160="","",IF(INDEX('Per Invoice'!G$2:G$1201,$Z160)="","",INDEX('Per Invoice'!G$2:G$1201,$Z160)))</f>
        <v/>
      </c>
      <c r="H160">
        <f>IF($Z160="","",IF(INDEX('Per Invoice'!H$2:H$1201,$Z160)="","",INDEX('Per Invoice'!H$2:H$1201,$Z160)))</f>
        <v/>
      </c>
      <c r="I160">
        <f>IF($Z160="","",IF(INDEX('Per Invoice'!I$2:I$1201,$Z160)="","",INDEX('Per Invoice'!I$2:I$1201,$Z160)))</f>
        <v/>
      </c>
      <c r="J160">
        <f>IF($Z160="","",IF(INDEX('Per Invoice'!J$2:J$1201,$Z160)="","",INDEX('Per Invoice'!J$2:J$1201,$Z160)))</f>
        <v/>
      </c>
      <c r="K160" s="8">
        <f>IF($Z160="","",IF(INDEX('Per Invoice'!K$2:K$1201,$Z160)="","",INDEX('Per Invoice'!K$2:K$1201,$Z160)))</f>
        <v/>
      </c>
      <c r="L160">
        <f>IF($Z160="","",IF(INDEX('Per Invoice'!L$2:L$1201,$Z160)="","",INDEX('Per Invoice'!L$2:L$1201,$Z160)))</f>
        <v/>
      </c>
      <c r="M160">
        <f>IF($Z160="","",IF(INDEX('Per Invoice'!M$2:M$1201,$Z160)="","",INDEX('Per Invoice'!M$2:M$1201,$Z160)))</f>
        <v/>
      </c>
      <c r="N160">
        <f>IF($Z160="","",IF(INDEX('Per Invoice'!N$2:N$1201,$Z160)="","",INDEX('Per Invoice'!N$2:N$1201,$Z160)))</f>
        <v/>
      </c>
      <c r="O160" s="8">
        <f>IF($Z160="","",IF(INDEX('Per Invoice'!O$2:O$1201,$Z160)="","",INDEX('Per Invoice'!O$2:O$1201,$Z160)))</f>
        <v/>
      </c>
      <c r="P160">
        <f>IF($Z160="","",IF(INDEX('Per Invoice'!P$2:P$1201,$Z160)="","",INDEX('Per Invoice'!P$2:P$1201,$Z160)))</f>
        <v/>
      </c>
      <c r="Q160" s="8">
        <f>IF($Z160="","",IF(INDEX('Per Invoice'!Q$2:Q$1201,$Z160)="","",INDEX('Per Invoice'!Q$2:Q$1201,$Z160)))</f>
        <v/>
      </c>
      <c r="R160" s="8">
        <f>IF($Z160="","",IF(INDEX('Per Invoice'!R$2:R$1201,$Z160)="","",INDEX('Per Invoice'!R$2:R$1201,$Z160)))</f>
        <v/>
      </c>
      <c r="S160">
        <f>IF($Z160="","",IF(INDEX('Per Invoice'!S$2:S$1201,$Z160)="","",INDEX('Per Invoice'!S$2:S$1201,$Z160)))</f>
        <v/>
      </c>
      <c r="T160" s="8">
        <f>IF($Z160="","",IF(INDEX('Per Invoice'!T$2:T$1201,$Z160)="","",INDEX('Per Invoice'!T$2:T$1201,$Z160)))</f>
        <v/>
      </c>
      <c r="U160" s="8">
        <f>IF($Z160="","",IF(INDEX('Per Invoice'!U$2:U$1201,$Z160)="","",INDEX('Per Invoice'!U$2:U$1201,$Z160)))</f>
        <v/>
      </c>
      <c r="V160" s="8">
        <f>IF($Z160="","",IF(INDEX('Per Invoice'!V$2:V$1201,$Z160)="","",INDEX('Per Invoice'!V$2:V$1201,$Z160)))</f>
        <v/>
      </c>
      <c r="W160" s="8">
        <f>IF($Z160="","",IF(INDEX('Per Invoice'!W$2:W$1201,$Z160)="","",INDEX('Per Invoice'!W$2:W$1201,$Z160)))</f>
        <v/>
      </c>
      <c r="X160" s="8">
        <f>IF($Z160="","",IF(INDEX('Per Invoice'!X$2:X$1201,$Z160)="","",INDEX('Per Invoice'!X$2:X$1201,$Z160)))</f>
        <v/>
      </c>
      <c r="Y160" s="8">
        <f>IF($Z160="","",IF(INDEX('Per Invoice'!Y$2:Y$1201,$Z160)="","",INDEX('Per Invoice'!Y$2:Y$1201,$Z160)))</f>
        <v/>
      </c>
      <c r="Z160" s="16">
        <f>IFERROR(MATCH(Settings!$C$27&amp;"|"&amp;ROWS($Z$2:$Z160),'Per Invoice'!$AB$2:$AB$1201,0),"")</f>
        <v/>
      </c>
    </row>
    <row r="161">
      <c r="A161">
        <f>IF($Z161="","",IF(INDEX('Per Invoice'!A$2:A$1201,$Z161)="","",INDEX('Per Invoice'!A$2:A$1201,$Z161)))</f>
        <v/>
      </c>
      <c r="B161">
        <f>IF($Z161="","",IF(INDEX('Per Invoice'!B$2:B$1201,$Z161)="","",INDEX('Per Invoice'!B$2:B$1201,$Z161)))</f>
        <v/>
      </c>
      <c r="C161">
        <f>IF($Z161="","",IF(INDEX('Per Invoice'!C$2:C$1201,$Z161)="","",INDEX('Per Invoice'!C$2:C$1201,$Z161)))</f>
        <v/>
      </c>
      <c r="D161">
        <f>IF($Z161="","",IF(INDEX('Per Invoice'!D$2:D$1201,$Z161)="","",INDEX('Per Invoice'!D$2:D$1201,$Z161)))</f>
        <v/>
      </c>
      <c r="E161" s="14">
        <f>IF($Z161="","",IF(INDEX('Per Invoice'!E$2:E$1201,$Z161)="","",INDEX('Per Invoice'!E$2:E$1201,$Z161)))</f>
        <v/>
      </c>
      <c r="F161">
        <f>IF($Z161="","",IF(INDEX('Per Invoice'!F$2:F$1201,$Z161)="","",INDEX('Per Invoice'!F$2:F$1201,$Z161)))</f>
        <v/>
      </c>
      <c r="G161">
        <f>IF($Z161="","",IF(INDEX('Per Invoice'!G$2:G$1201,$Z161)="","",INDEX('Per Invoice'!G$2:G$1201,$Z161)))</f>
        <v/>
      </c>
      <c r="H161">
        <f>IF($Z161="","",IF(INDEX('Per Invoice'!H$2:H$1201,$Z161)="","",INDEX('Per Invoice'!H$2:H$1201,$Z161)))</f>
        <v/>
      </c>
      <c r="I161">
        <f>IF($Z161="","",IF(INDEX('Per Invoice'!I$2:I$1201,$Z161)="","",INDEX('Per Invoice'!I$2:I$1201,$Z161)))</f>
        <v/>
      </c>
      <c r="J161">
        <f>IF($Z161="","",IF(INDEX('Per Invoice'!J$2:J$1201,$Z161)="","",INDEX('Per Invoice'!J$2:J$1201,$Z161)))</f>
        <v/>
      </c>
      <c r="K161" s="8">
        <f>IF($Z161="","",IF(INDEX('Per Invoice'!K$2:K$1201,$Z161)="","",INDEX('Per Invoice'!K$2:K$1201,$Z161)))</f>
        <v/>
      </c>
      <c r="L161">
        <f>IF($Z161="","",IF(INDEX('Per Invoice'!L$2:L$1201,$Z161)="","",INDEX('Per Invoice'!L$2:L$1201,$Z161)))</f>
        <v/>
      </c>
      <c r="M161">
        <f>IF($Z161="","",IF(INDEX('Per Invoice'!M$2:M$1201,$Z161)="","",INDEX('Per Invoice'!M$2:M$1201,$Z161)))</f>
        <v/>
      </c>
      <c r="N161">
        <f>IF($Z161="","",IF(INDEX('Per Invoice'!N$2:N$1201,$Z161)="","",INDEX('Per Invoice'!N$2:N$1201,$Z161)))</f>
        <v/>
      </c>
      <c r="O161" s="8">
        <f>IF($Z161="","",IF(INDEX('Per Invoice'!O$2:O$1201,$Z161)="","",INDEX('Per Invoice'!O$2:O$1201,$Z161)))</f>
        <v/>
      </c>
      <c r="P161">
        <f>IF($Z161="","",IF(INDEX('Per Invoice'!P$2:P$1201,$Z161)="","",INDEX('Per Invoice'!P$2:P$1201,$Z161)))</f>
        <v/>
      </c>
      <c r="Q161" s="8">
        <f>IF($Z161="","",IF(INDEX('Per Invoice'!Q$2:Q$1201,$Z161)="","",INDEX('Per Invoice'!Q$2:Q$1201,$Z161)))</f>
        <v/>
      </c>
      <c r="R161" s="8">
        <f>IF($Z161="","",IF(INDEX('Per Invoice'!R$2:R$1201,$Z161)="","",INDEX('Per Invoice'!R$2:R$1201,$Z161)))</f>
        <v/>
      </c>
      <c r="S161">
        <f>IF($Z161="","",IF(INDEX('Per Invoice'!S$2:S$1201,$Z161)="","",INDEX('Per Invoice'!S$2:S$1201,$Z161)))</f>
        <v/>
      </c>
      <c r="T161" s="8">
        <f>IF($Z161="","",IF(INDEX('Per Invoice'!T$2:T$1201,$Z161)="","",INDEX('Per Invoice'!T$2:T$1201,$Z161)))</f>
        <v/>
      </c>
      <c r="U161" s="8">
        <f>IF($Z161="","",IF(INDEX('Per Invoice'!U$2:U$1201,$Z161)="","",INDEX('Per Invoice'!U$2:U$1201,$Z161)))</f>
        <v/>
      </c>
      <c r="V161" s="8">
        <f>IF($Z161="","",IF(INDEX('Per Invoice'!V$2:V$1201,$Z161)="","",INDEX('Per Invoice'!V$2:V$1201,$Z161)))</f>
        <v/>
      </c>
      <c r="W161" s="8">
        <f>IF($Z161="","",IF(INDEX('Per Invoice'!W$2:W$1201,$Z161)="","",INDEX('Per Invoice'!W$2:W$1201,$Z161)))</f>
        <v/>
      </c>
      <c r="X161" s="8">
        <f>IF($Z161="","",IF(INDEX('Per Invoice'!X$2:X$1201,$Z161)="","",INDEX('Per Invoice'!X$2:X$1201,$Z161)))</f>
        <v/>
      </c>
      <c r="Y161" s="8">
        <f>IF($Z161="","",IF(INDEX('Per Invoice'!Y$2:Y$1201,$Z161)="","",INDEX('Per Invoice'!Y$2:Y$1201,$Z161)))</f>
        <v/>
      </c>
      <c r="Z161" s="16">
        <f>IFERROR(MATCH(Settings!$C$27&amp;"|"&amp;ROWS($Z$2:$Z161),'Per Invoice'!$AB$2:$AB$1201,0),"")</f>
        <v/>
      </c>
    </row>
    <row r="162">
      <c r="A162">
        <f>IF($Z162="","",IF(INDEX('Per Invoice'!A$2:A$1201,$Z162)="","",INDEX('Per Invoice'!A$2:A$1201,$Z162)))</f>
        <v/>
      </c>
      <c r="B162">
        <f>IF($Z162="","",IF(INDEX('Per Invoice'!B$2:B$1201,$Z162)="","",INDEX('Per Invoice'!B$2:B$1201,$Z162)))</f>
        <v/>
      </c>
      <c r="C162">
        <f>IF($Z162="","",IF(INDEX('Per Invoice'!C$2:C$1201,$Z162)="","",INDEX('Per Invoice'!C$2:C$1201,$Z162)))</f>
        <v/>
      </c>
      <c r="D162">
        <f>IF($Z162="","",IF(INDEX('Per Invoice'!D$2:D$1201,$Z162)="","",INDEX('Per Invoice'!D$2:D$1201,$Z162)))</f>
        <v/>
      </c>
      <c r="E162" s="14">
        <f>IF($Z162="","",IF(INDEX('Per Invoice'!E$2:E$1201,$Z162)="","",INDEX('Per Invoice'!E$2:E$1201,$Z162)))</f>
        <v/>
      </c>
      <c r="F162">
        <f>IF($Z162="","",IF(INDEX('Per Invoice'!F$2:F$1201,$Z162)="","",INDEX('Per Invoice'!F$2:F$1201,$Z162)))</f>
        <v/>
      </c>
      <c r="G162">
        <f>IF($Z162="","",IF(INDEX('Per Invoice'!G$2:G$1201,$Z162)="","",INDEX('Per Invoice'!G$2:G$1201,$Z162)))</f>
        <v/>
      </c>
      <c r="H162">
        <f>IF($Z162="","",IF(INDEX('Per Invoice'!H$2:H$1201,$Z162)="","",INDEX('Per Invoice'!H$2:H$1201,$Z162)))</f>
        <v/>
      </c>
      <c r="I162">
        <f>IF($Z162="","",IF(INDEX('Per Invoice'!I$2:I$1201,$Z162)="","",INDEX('Per Invoice'!I$2:I$1201,$Z162)))</f>
        <v/>
      </c>
      <c r="J162">
        <f>IF($Z162="","",IF(INDEX('Per Invoice'!J$2:J$1201,$Z162)="","",INDEX('Per Invoice'!J$2:J$1201,$Z162)))</f>
        <v/>
      </c>
      <c r="K162" s="8">
        <f>IF($Z162="","",IF(INDEX('Per Invoice'!K$2:K$1201,$Z162)="","",INDEX('Per Invoice'!K$2:K$1201,$Z162)))</f>
        <v/>
      </c>
      <c r="L162">
        <f>IF($Z162="","",IF(INDEX('Per Invoice'!L$2:L$1201,$Z162)="","",INDEX('Per Invoice'!L$2:L$1201,$Z162)))</f>
        <v/>
      </c>
      <c r="M162">
        <f>IF($Z162="","",IF(INDEX('Per Invoice'!M$2:M$1201,$Z162)="","",INDEX('Per Invoice'!M$2:M$1201,$Z162)))</f>
        <v/>
      </c>
      <c r="N162">
        <f>IF($Z162="","",IF(INDEX('Per Invoice'!N$2:N$1201,$Z162)="","",INDEX('Per Invoice'!N$2:N$1201,$Z162)))</f>
        <v/>
      </c>
      <c r="O162" s="8">
        <f>IF($Z162="","",IF(INDEX('Per Invoice'!O$2:O$1201,$Z162)="","",INDEX('Per Invoice'!O$2:O$1201,$Z162)))</f>
        <v/>
      </c>
      <c r="P162">
        <f>IF($Z162="","",IF(INDEX('Per Invoice'!P$2:P$1201,$Z162)="","",INDEX('Per Invoice'!P$2:P$1201,$Z162)))</f>
        <v/>
      </c>
      <c r="Q162" s="8">
        <f>IF($Z162="","",IF(INDEX('Per Invoice'!Q$2:Q$1201,$Z162)="","",INDEX('Per Invoice'!Q$2:Q$1201,$Z162)))</f>
        <v/>
      </c>
      <c r="R162" s="8">
        <f>IF($Z162="","",IF(INDEX('Per Invoice'!R$2:R$1201,$Z162)="","",INDEX('Per Invoice'!R$2:R$1201,$Z162)))</f>
        <v/>
      </c>
      <c r="S162">
        <f>IF($Z162="","",IF(INDEX('Per Invoice'!S$2:S$1201,$Z162)="","",INDEX('Per Invoice'!S$2:S$1201,$Z162)))</f>
        <v/>
      </c>
      <c r="T162" s="8">
        <f>IF($Z162="","",IF(INDEX('Per Invoice'!T$2:T$1201,$Z162)="","",INDEX('Per Invoice'!T$2:T$1201,$Z162)))</f>
        <v/>
      </c>
      <c r="U162" s="8">
        <f>IF($Z162="","",IF(INDEX('Per Invoice'!U$2:U$1201,$Z162)="","",INDEX('Per Invoice'!U$2:U$1201,$Z162)))</f>
        <v/>
      </c>
      <c r="V162" s="8">
        <f>IF($Z162="","",IF(INDEX('Per Invoice'!V$2:V$1201,$Z162)="","",INDEX('Per Invoice'!V$2:V$1201,$Z162)))</f>
        <v/>
      </c>
      <c r="W162" s="8">
        <f>IF($Z162="","",IF(INDEX('Per Invoice'!W$2:W$1201,$Z162)="","",INDEX('Per Invoice'!W$2:W$1201,$Z162)))</f>
        <v/>
      </c>
      <c r="X162" s="8">
        <f>IF($Z162="","",IF(INDEX('Per Invoice'!X$2:X$1201,$Z162)="","",INDEX('Per Invoice'!X$2:X$1201,$Z162)))</f>
        <v/>
      </c>
      <c r="Y162" s="8">
        <f>IF($Z162="","",IF(INDEX('Per Invoice'!Y$2:Y$1201,$Z162)="","",INDEX('Per Invoice'!Y$2:Y$1201,$Z162)))</f>
        <v/>
      </c>
      <c r="Z162" s="16">
        <f>IFERROR(MATCH(Settings!$C$27&amp;"|"&amp;ROWS($Z$2:$Z162),'Per Invoice'!$AB$2:$AB$1201,0),"")</f>
        <v/>
      </c>
    </row>
    <row r="163">
      <c r="A163">
        <f>IF($Z163="","",IF(INDEX('Per Invoice'!A$2:A$1201,$Z163)="","",INDEX('Per Invoice'!A$2:A$1201,$Z163)))</f>
        <v/>
      </c>
      <c r="B163">
        <f>IF($Z163="","",IF(INDEX('Per Invoice'!B$2:B$1201,$Z163)="","",INDEX('Per Invoice'!B$2:B$1201,$Z163)))</f>
        <v/>
      </c>
      <c r="C163">
        <f>IF($Z163="","",IF(INDEX('Per Invoice'!C$2:C$1201,$Z163)="","",INDEX('Per Invoice'!C$2:C$1201,$Z163)))</f>
        <v/>
      </c>
      <c r="D163">
        <f>IF($Z163="","",IF(INDEX('Per Invoice'!D$2:D$1201,$Z163)="","",INDEX('Per Invoice'!D$2:D$1201,$Z163)))</f>
        <v/>
      </c>
      <c r="E163" s="14">
        <f>IF($Z163="","",IF(INDEX('Per Invoice'!E$2:E$1201,$Z163)="","",INDEX('Per Invoice'!E$2:E$1201,$Z163)))</f>
        <v/>
      </c>
      <c r="F163">
        <f>IF($Z163="","",IF(INDEX('Per Invoice'!F$2:F$1201,$Z163)="","",INDEX('Per Invoice'!F$2:F$1201,$Z163)))</f>
        <v/>
      </c>
      <c r="G163">
        <f>IF($Z163="","",IF(INDEX('Per Invoice'!G$2:G$1201,$Z163)="","",INDEX('Per Invoice'!G$2:G$1201,$Z163)))</f>
        <v/>
      </c>
      <c r="H163">
        <f>IF($Z163="","",IF(INDEX('Per Invoice'!H$2:H$1201,$Z163)="","",INDEX('Per Invoice'!H$2:H$1201,$Z163)))</f>
        <v/>
      </c>
      <c r="I163">
        <f>IF($Z163="","",IF(INDEX('Per Invoice'!I$2:I$1201,$Z163)="","",INDEX('Per Invoice'!I$2:I$1201,$Z163)))</f>
        <v/>
      </c>
      <c r="J163">
        <f>IF($Z163="","",IF(INDEX('Per Invoice'!J$2:J$1201,$Z163)="","",INDEX('Per Invoice'!J$2:J$1201,$Z163)))</f>
        <v/>
      </c>
      <c r="K163" s="8">
        <f>IF($Z163="","",IF(INDEX('Per Invoice'!K$2:K$1201,$Z163)="","",INDEX('Per Invoice'!K$2:K$1201,$Z163)))</f>
        <v/>
      </c>
      <c r="L163">
        <f>IF($Z163="","",IF(INDEX('Per Invoice'!L$2:L$1201,$Z163)="","",INDEX('Per Invoice'!L$2:L$1201,$Z163)))</f>
        <v/>
      </c>
      <c r="M163">
        <f>IF($Z163="","",IF(INDEX('Per Invoice'!M$2:M$1201,$Z163)="","",INDEX('Per Invoice'!M$2:M$1201,$Z163)))</f>
        <v/>
      </c>
      <c r="N163">
        <f>IF($Z163="","",IF(INDEX('Per Invoice'!N$2:N$1201,$Z163)="","",INDEX('Per Invoice'!N$2:N$1201,$Z163)))</f>
        <v/>
      </c>
      <c r="O163" s="8">
        <f>IF($Z163="","",IF(INDEX('Per Invoice'!O$2:O$1201,$Z163)="","",INDEX('Per Invoice'!O$2:O$1201,$Z163)))</f>
        <v/>
      </c>
      <c r="P163">
        <f>IF($Z163="","",IF(INDEX('Per Invoice'!P$2:P$1201,$Z163)="","",INDEX('Per Invoice'!P$2:P$1201,$Z163)))</f>
        <v/>
      </c>
      <c r="Q163" s="8">
        <f>IF($Z163="","",IF(INDEX('Per Invoice'!Q$2:Q$1201,$Z163)="","",INDEX('Per Invoice'!Q$2:Q$1201,$Z163)))</f>
        <v/>
      </c>
      <c r="R163" s="8">
        <f>IF($Z163="","",IF(INDEX('Per Invoice'!R$2:R$1201,$Z163)="","",INDEX('Per Invoice'!R$2:R$1201,$Z163)))</f>
        <v/>
      </c>
      <c r="S163">
        <f>IF($Z163="","",IF(INDEX('Per Invoice'!S$2:S$1201,$Z163)="","",INDEX('Per Invoice'!S$2:S$1201,$Z163)))</f>
        <v/>
      </c>
      <c r="T163" s="8">
        <f>IF($Z163="","",IF(INDEX('Per Invoice'!T$2:T$1201,$Z163)="","",INDEX('Per Invoice'!T$2:T$1201,$Z163)))</f>
        <v/>
      </c>
      <c r="U163" s="8">
        <f>IF($Z163="","",IF(INDEX('Per Invoice'!U$2:U$1201,$Z163)="","",INDEX('Per Invoice'!U$2:U$1201,$Z163)))</f>
        <v/>
      </c>
      <c r="V163" s="8">
        <f>IF($Z163="","",IF(INDEX('Per Invoice'!V$2:V$1201,$Z163)="","",INDEX('Per Invoice'!V$2:V$1201,$Z163)))</f>
        <v/>
      </c>
      <c r="W163" s="8">
        <f>IF($Z163="","",IF(INDEX('Per Invoice'!W$2:W$1201,$Z163)="","",INDEX('Per Invoice'!W$2:W$1201,$Z163)))</f>
        <v/>
      </c>
      <c r="X163" s="8">
        <f>IF($Z163="","",IF(INDEX('Per Invoice'!X$2:X$1201,$Z163)="","",INDEX('Per Invoice'!X$2:X$1201,$Z163)))</f>
        <v/>
      </c>
      <c r="Y163" s="8">
        <f>IF($Z163="","",IF(INDEX('Per Invoice'!Y$2:Y$1201,$Z163)="","",INDEX('Per Invoice'!Y$2:Y$1201,$Z163)))</f>
        <v/>
      </c>
      <c r="Z163" s="16">
        <f>IFERROR(MATCH(Settings!$C$27&amp;"|"&amp;ROWS($Z$2:$Z163),'Per Invoice'!$AB$2:$AB$1201,0),"")</f>
        <v/>
      </c>
    </row>
    <row r="164">
      <c r="A164">
        <f>IF($Z164="","",IF(INDEX('Per Invoice'!A$2:A$1201,$Z164)="","",INDEX('Per Invoice'!A$2:A$1201,$Z164)))</f>
        <v/>
      </c>
      <c r="B164">
        <f>IF($Z164="","",IF(INDEX('Per Invoice'!B$2:B$1201,$Z164)="","",INDEX('Per Invoice'!B$2:B$1201,$Z164)))</f>
        <v/>
      </c>
      <c r="C164">
        <f>IF($Z164="","",IF(INDEX('Per Invoice'!C$2:C$1201,$Z164)="","",INDEX('Per Invoice'!C$2:C$1201,$Z164)))</f>
        <v/>
      </c>
      <c r="D164">
        <f>IF($Z164="","",IF(INDEX('Per Invoice'!D$2:D$1201,$Z164)="","",INDEX('Per Invoice'!D$2:D$1201,$Z164)))</f>
        <v/>
      </c>
      <c r="E164" s="14">
        <f>IF($Z164="","",IF(INDEX('Per Invoice'!E$2:E$1201,$Z164)="","",INDEX('Per Invoice'!E$2:E$1201,$Z164)))</f>
        <v/>
      </c>
      <c r="F164">
        <f>IF($Z164="","",IF(INDEX('Per Invoice'!F$2:F$1201,$Z164)="","",INDEX('Per Invoice'!F$2:F$1201,$Z164)))</f>
        <v/>
      </c>
      <c r="G164">
        <f>IF($Z164="","",IF(INDEX('Per Invoice'!G$2:G$1201,$Z164)="","",INDEX('Per Invoice'!G$2:G$1201,$Z164)))</f>
        <v/>
      </c>
      <c r="H164">
        <f>IF($Z164="","",IF(INDEX('Per Invoice'!H$2:H$1201,$Z164)="","",INDEX('Per Invoice'!H$2:H$1201,$Z164)))</f>
        <v/>
      </c>
      <c r="I164">
        <f>IF($Z164="","",IF(INDEX('Per Invoice'!I$2:I$1201,$Z164)="","",INDEX('Per Invoice'!I$2:I$1201,$Z164)))</f>
        <v/>
      </c>
      <c r="J164">
        <f>IF($Z164="","",IF(INDEX('Per Invoice'!J$2:J$1201,$Z164)="","",INDEX('Per Invoice'!J$2:J$1201,$Z164)))</f>
        <v/>
      </c>
      <c r="K164" s="8">
        <f>IF($Z164="","",IF(INDEX('Per Invoice'!K$2:K$1201,$Z164)="","",INDEX('Per Invoice'!K$2:K$1201,$Z164)))</f>
        <v/>
      </c>
      <c r="L164">
        <f>IF($Z164="","",IF(INDEX('Per Invoice'!L$2:L$1201,$Z164)="","",INDEX('Per Invoice'!L$2:L$1201,$Z164)))</f>
        <v/>
      </c>
      <c r="M164">
        <f>IF($Z164="","",IF(INDEX('Per Invoice'!M$2:M$1201,$Z164)="","",INDEX('Per Invoice'!M$2:M$1201,$Z164)))</f>
        <v/>
      </c>
      <c r="N164">
        <f>IF($Z164="","",IF(INDEX('Per Invoice'!N$2:N$1201,$Z164)="","",INDEX('Per Invoice'!N$2:N$1201,$Z164)))</f>
        <v/>
      </c>
      <c r="O164" s="8">
        <f>IF($Z164="","",IF(INDEX('Per Invoice'!O$2:O$1201,$Z164)="","",INDEX('Per Invoice'!O$2:O$1201,$Z164)))</f>
        <v/>
      </c>
      <c r="P164">
        <f>IF($Z164="","",IF(INDEX('Per Invoice'!P$2:P$1201,$Z164)="","",INDEX('Per Invoice'!P$2:P$1201,$Z164)))</f>
        <v/>
      </c>
      <c r="Q164" s="8">
        <f>IF($Z164="","",IF(INDEX('Per Invoice'!Q$2:Q$1201,$Z164)="","",INDEX('Per Invoice'!Q$2:Q$1201,$Z164)))</f>
        <v/>
      </c>
      <c r="R164" s="8">
        <f>IF($Z164="","",IF(INDEX('Per Invoice'!R$2:R$1201,$Z164)="","",INDEX('Per Invoice'!R$2:R$1201,$Z164)))</f>
        <v/>
      </c>
      <c r="S164">
        <f>IF($Z164="","",IF(INDEX('Per Invoice'!S$2:S$1201,$Z164)="","",INDEX('Per Invoice'!S$2:S$1201,$Z164)))</f>
        <v/>
      </c>
      <c r="T164" s="8">
        <f>IF($Z164="","",IF(INDEX('Per Invoice'!T$2:T$1201,$Z164)="","",INDEX('Per Invoice'!T$2:T$1201,$Z164)))</f>
        <v/>
      </c>
      <c r="U164" s="8">
        <f>IF($Z164="","",IF(INDEX('Per Invoice'!U$2:U$1201,$Z164)="","",INDEX('Per Invoice'!U$2:U$1201,$Z164)))</f>
        <v/>
      </c>
      <c r="V164" s="8">
        <f>IF($Z164="","",IF(INDEX('Per Invoice'!V$2:V$1201,$Z164)="","",INDEX('Per Invoice'!V$2:V$1201,$Z164)))</f>
        <v/>
      </c>
      <c r="W164" s="8">
        <f>IF($Z164="","",IF(INDEX('Per Invoice'!W$2:W$1201,$Z164)="","",INDEX('Per Invoice'!W$2:W$1201,$Z164)))</f>
        <v/>
      </c>
      <c r="X164" s="8">
        <f>IF($Z164="","",IF(INDEX('Per Invoice'!X$2:X$1201,$Z164)="","",INDEX('Per Invoice'!X$2:X$1201,$Z164)))</f>
        <v/>
      </c>
      <c r="Y164" s="8">
        <f>IF($Z164="","",IF(INDEX('Per Invoice'!Y$2:Y$1201,$Z164)="","",INDEX('Per Invoice'!Y$2:Y$1201,$Z164)))</f>
        <v/>
      </c>
      <c r="Z164" s="16">
        <f>IFERROR(MATCH(Settings!$C$27&amp;"|"&amp;ROWS($Z$2:$Z164),'Per Invoice'!$AB$2:$AB$1201,0),"")</f>
        <v/>
      </c>
    </row>
    <row r="165">
      <c r="A165">
        <f>IF($Z165="","",IF(INDEX('Per Invoice'!A$2:A$1201,$Z165)="","",INDEX('Per Invoice'!A$2:A$1201,$Z165)))</f>
        <v/>
      </c>
      <c r="B165">
        <f>IF($Z165="","",IF(INDEX('Per Invoice'!B$2:B$1201,$Z165)="","",INDEX('Per Invoice'!B$2:B$1201,$Z165)))</f>
        <v/>
      </c>
      <c r="C165">
        <f>IF($Z165="","",IF(INDEX('Per Invoice'!C$2:C$1201,$Z165)="","",INDEX('Per Invoice'!C$2:C$1201,$Z165)))</f>
        <v/>
      </c>
      <c r="D165">
        <f>IF($Z165="","",IF(INDEX('Per Invoice'!D$2:D$1201,$Z165)="","",INDEX('Per Invoice'!D$2:D$1201,$Z165)))</f>
        <v/>
      </c>
      <c r="E165" s="14">
        <f>IF($Z165="","",IF(INDEX('Per Invoice'!E$2:E$1201,$Z165)="","",INDEX('Per Invoice'!E$2:E$1201,$Z165)))</f>
        <v/>
      </c>
      <c r="F165">
        <f>IF($Z165="","",IF(INDEX('Per Invoice'!F$2:F$1201,$Z165)="","",INDEX('Per Invoice'!F$2:F$1201,$Z165)))</f>
        <v/>
      </c>
      <c r="G165">
        <f>IF($Z165="","",IF(INDEX('Per Invoice'!G$2:G$1201,$Z165)="","",INDEX('Per Invoice'!G$2:G$1201,$Z165)))</f>
        <v/>
      </c>
      <c r="H165">
        <f>IF($Z165="","",IF(INDEX('Per Invoice'!H$2:H$1201,$Z165)="","",INDEX('Per Invoice'!H$2:H$1201,$Z165)))</f>
        <v/>
      </c>
      <c r="I165">
        <f>IF($Z165="","",IF(INDEX('Per Invoice'!I$2:I$1201,$Z165)="","",INDEX('Per Invoice'!I$2:I$1201,$Z165)))</f>
        <v/>
      </c>
      <c r="J165">
        <f>IF($Z165="","",IF(INDEX('Per Invoice'!J$2:J$1201,$Z165)="","",INDEX('Per Invoice'!J$2:J$1201,$Z165)))</f>
        <v/>
      </c>
      <c r="K165" s="8">
        <f>IF($Z165="","",IF(INDEX('Per Invoice'!K$2:K$1201,$Z165)="","",INDEX('Per Invoice'!K$2:K$1201,$Z165)))</f>
        <v/>
      </c>
      <c r="L165">
        <f>IF($Z165="","",IF(INDEX('Per Invoice'!L$2:L$1201,$Z165)="","",INDEX('Per Invoice'!L$2:L$1201,$Z165)))</f>
        <v/>
      </c>
      <c r="M165">
        <f>IF($Z165="","",IF(INDEX('Per Invoice'!M$2:M$1201,$Z165)="","",INDEX('Per Invoice'!M$2:M$1201,$Z165)))</f>
        <v/>
      </c>
      <c r="N165">
        <f>IF($Z165="","",IF(INDEX('Per Invoice'!N$2:N$1201,$Z165)="","",INDEX('Per Invoice'!N$2:N$1201,$Z165)))</f>
        <v/>
      </c>
      <c r="O165" s="8">
        <f>IF($Z165="","",IF(INDEX('Per Invoice'!O$2:O$1201,$Z165)="","",INDEX('Per Invoice'!O$2:O$1201,$Z165)))</f>
        <v/>
      </c>
      <c r="P165">
        <f>IF($Z165="","",IF(INDEX('Per Invoice'!P$2:P$1201,$Z165)="","",INDEX('Per Invoice'!P$2:P$1201,$Z165)))</f>
        <v/>
      </c>
      <c r="Q165" s="8">
        <f>IF($Z165="","",IF(INDEX('Per Invoice'!Q$2:Q$1201,$Z165)="","",INDEX('Per Invoice'!Q$2:Q$1201,$Z165)))</f>
        <v/>
      </c>
      <c r="R165" s="8">
        <f>IF($Z165="","",IF(INDEX('Per Invoice'!R$2:R$1201,$Z165)="","",INDEX('Per Invoice'!R$2:R$1201,$Z165)))</f>
        <v/>
      </c>
      <c r="S165">
        <f>IF($Z165="","",IF(INDEX('Per Invoice'!S$2:S$1201,$Z165)="","",INDEX('Per Invoice'!S$2:S$1201,$Z165)))</f>
        <v/>
      </c>
      <c r="T165" s="8">
        <f>IF($Z165="","",IF(INDEX('Per Invoice'!T$2:T$1201,$Z165)="","",INDEX('Per Invoice'!T$2:T$1201,$Z165)))</f>
        <v/>
      </c>
      <c r="U165" s="8">
        <f>IF($Z165="","",IF(INDEX('Per Invoice'!U$2:U$1201,$Z165)="","",INDEX('Per Invoice'!U$2:U$1201,$Z165)))</f>
        <v/>
      </c>
      <c r="V165" s="8">
        <f>IF($Z165="","",IF(INDEX('Per Invoice'!V$2:V$1201,$Z165)="","",INDEX('Per Invoice'!V$2:V$1201,$Z165)))</f>
        <v/>
      </c>
      <c r="W165" s="8">
        <f>IF($Z165="","",IF(INDEX('Per Invoice'!W$2:W$1201,$Z165)="","",INDEX('Per Invoice'!W$2:W$1201,$Z165)))</f>
        <v/>
      </c>
      <c r="X165" s="8">
        <f>IF($Z165="","",IF(INDEX('Per Invoice'!X$2:X$1201,$Z165)="","",INDEX('Per Invoice'!X$2:X$1201,$Z165)))</f>
        <v/>
      </c>
      <c r="Y165" s="8">
        <f>IF($Z165="","",IF(INDEX('Per Invoice'!Y$2:Y$1201,$Z165)="","",INDEX('Per Invoice'!Y$2:Y$1201,$Z165)))</f>
        <v/>
      </c>
      <c r="Z165" s="16">
        <f>IFERROR(MATCH(Settings!$C$27&amp;"|"&amp;ROWS($Z$2:$Z165),'Per Invoice'!$AB$2:$AB$1201,0),"")</f>
        <v/>
      </c>
    </row>
    <row r="166">
      <c r="A166">
        <f>IF($Z166="","",IF(INDEX('Per Invoice'!A$2:A$1201,$Z166)="","",INDEX('Per Invoice'!A$2:A$1201,$Z166)))</f>
        <v/>
      </c>
      <c r="B166">
        <f>IF($Z166="","",IF(INDEX('Per Invoice'!B$2:B$1201,$Z166)="","",INDEX('Per Invoice'!B$2:B$1201,$Z166)))</f>
        <v/>
      </c>
      <c r="C166">
        <f>IF($Z166="","",IF(INDEX('Per Invoice'!C$2:C$1201,$Z166)="","",INDEX('Per Invoice'!C$2:C$1201,$Z166)))</f>
        <v/>
      </c>
      <c r="D166">
        <f>IF($Z166="","",IF(INDEX('Per Invoice'!D$2:D$1201,$Z166)="","",INDEX('Per Invoice'!D$2:D$1201,$Z166)))</f>
        <v/>
      </c>
      <c r="E166" s="14">
        <f>IF($Z166="","",IF(INDEX('Per Invoice'!E$2:E$1201,$Z166)="","",INDEX('Per Invoice'!E$2:E$1201,$Z166)))</f>
        <v/>
      </c>
      <c r="F166">
        <f>IF($Z166="","",IF(INDEX('Per Invoice'!F$2:F$1201,$Z166)="","",INDEX('Per Invoice'!F$2:F$1201,$Z166)))</f>
        <v/>
      </c>
      <c r="G166">
        <f>IF($Z166="","",IF(INDEX('Per Invoice'!G$2:G$1201,$Z166)="","",INDEX('Per Invoice'!G$2:G$1201,$Z166)))</f>
        <v/>
      </c>
      <c r="H166">
        <f>IF($Z166="","",IF(INDEX('Per Invoice'!H$2:H$1201,$Z166)="","",INDEX('Per Invoice'!H$2:H$1201,$Z166)))</f>
        <v/>
      </c>
      <c r="I166">
        <f>IF($Z166="","",IF(INDEX('Per Invoice'!I$2:I$1201,$Z166)="","",INDEX('Per Invoice'!I$2:I$1201,$Z166)))</f>
        <v/>
      </c>
      <c r="J166">
        <f>IF($Z166="","",IF(INDEX('Per Invoice'!J$2:J$1201,$Z166)="","",INDEX('Per Invoice'!J$2:J$1201,$Z166)))</f>
        <v/>
      </c>
      <c r="K166" s="8">
        <f>IF($Z166="","",IF(INDEX('Per Invoice'!K$2:K$1201,$Z166)="","",INDEX('Per Invoice'!K$2:K$1201,$Z166)))</f>
        <v/>
      </c>
      <c r="L166">
        <f>IF($Z166="","",IF(INDEX('Per Invoice'!L$2:L$1201,$Z166)="","",INDEX('Per Invoice'!L$2:L$1201,$Z166)))</f>
        <v/>
      </c>
      <c r="M166">
        <f>IF($Z166="","",IF(INDEX('Per Invoice'!M$2:M$1201,$Z166)="","",INDEX('Per Invoice'!M$2:M$1201,$Z166)))</f>
        <v/>
      </c>
      <c r="N166">
        <f>IF($Z166="","",IF(INDEX('Per Invoice'!N$2:N$1201,$Z166)="","",INDEX('Per Invoice'!N$2:N$1201,$Z166)))</f>
        <v/>
      </c>
      <c r="O166" s="8">
        <f>IF($Z166="","",IF(INDEX('Per Invoice'!O$2:O$1201,$Z166)="","",INDEX('Per Invoice'!O$2:O$1201,$Z166)))</f>
        <v/>
      </c>
      <c r="P166">
        <f>IF($Z166="","",IF(INDEX('Per Invoice'!P$2:P$1201,$Z166)="","",INDEX('Per Invoice'!P$2:P$1201,$Z166)))</f>
        <v/>
      </c>
      <c r="Q166" s="8">
        <f>IF($Z166="","",IF(INDEX('Per Invoice'!Q$2:Q$1201,$Z166)="","",INDEX('Per Invoice'!Q$2:Q$1201,$Z166)))</f>
        <v/>
      </c>
      <c r="R166" s="8">
        <f>IF($Z166="","",IF(INDEX('Per Invoice'!R$2:R$1201,$Z166)="","",INDEX('Per Invoice'!R$2:R$1201,$Z166)))</f>
        <v/>
      </c>
      <c r="S166">
        <f>IF($Z166="","",IF(INDEX('Per Invoice'!S$2:S$1201,$Z166)="","",INDEX('Per Invoice'!S$2:S$1201,$Z166)))</f>
        <v/>
      </c>
      <c r="T166" s="8">
        <f>IF($Z166="","",IF(INDEX('Per Invoice'!T$2:T$1201,$Z166)="","",INDEX('Per Invoice'!T$2:T$1201,$Z166)))</f>
        <v/>
      </c>
      <c r="U166" s="8">
        <f>IF($Z166="","",IF(INDEX('Per Invoice'!U$2:U$1201,$Z166)="","",INDEX('Per Invoice'!U$2:U$1201,$Z166)))</f>
        <v/>
      </c>
      <c r="V166" s="8">
        <f>IF($Z166="","",IF(INDEX('Per Invoice'!V$2:V$1201,$Z166)="","",INDEX('Per Invoice'!V$2:V$1201,$Z166)))</f>
        <v/>
      </c>
      <c r="W166" s="8">
        <f>IF($Z166="","",IF(INDEX('Per Invoice'!W$2:W$1201,$Z166)="","",INDEX('Per Invoice'!W$2:W$1201,$Z166)))</f>
        <v/>
      </c>
      <c r="X166" s="8">
        <f>IF($Z166="","",IF(INDEX('Per Invoice'!X$2:X$1201,$Z166)="","",INDEX('Per Invoice'!X$2:X$1201,$Z166)))</f>
        <v/>
      </c>
      <c r="Y166" s="8">
        <f>IF($Z166="","",IF(INDEX('Per Invoice'!Y$2:Y$1201,$Z166)="","",INDEX('Per Invoice'!Y$2:Y$1201,$Z166)))</f>
        <v/>
      </c>
      <c r="Z166" s="16">
        <f>IFERROR(MATCH(Settings!$C$27&amp;"|"&amp;ROWS($Z$2:$Z166),'Per Invoice'!$AB$2:$AB$1201,0),"")</f>
        <v/>
      </c>
    </row>
    <row r="167">
      <c r="A167">
        <f>IF($Z167="","",IF(INDEX('Per Invoice'!A$2:A$1201,$Z167)="","",INDEX('Per Invoice'!A$2:A$1201,$Z167)))</f>
        <v/>
      </c>
      <c r="B167">
        <f>IF($Z167="","",IF(INDEX('Per Invoice'!B$2:B$1201,$Z167)="","",INDEX('Per Invoice'!B$2:B$1201,$Z167)))</f>
        <v/>
      </c>
      <c r="C167">
        <f>IF($Z167="","",IF(INDEX('Per Invoice'!C$2:C$1201,$Z167)="","",INDEX('Per Invoice'!C$2:C$1201,$Z167)))</f>
        <v/>
      </c>
      <c r="D167">
        <f>IF($Z167="","",IF(INDEX('Per Invoice'!D$2:D$1201,$Z167)="","",INDEX('Per Invoice'!D$2:D$1201,$Z167)))</f>
        <v/>
      </c>
      <c r="E167" s="14">
        <f>IF($Z167="","",IF(INDEX('Per Invoice'!E$2:E$1201,$Z167)="","",INDEX('Per Invoice'!E$2:E$1201,$Z167)))</f>
        <v/>
      </c>
      <c r="F167">
        <f>IF($Z167="","",IF(INDEX('Per Invoice'!F$2:F$1201,$Z167)="","",INDEX('Per Invoice'!F$2:F$1201,$Z167)))</f>
        <v/>
      </c>
      <c r="G167">
        <f>IF($Z167="","",IF(INDEX('Per Invoice'!G$2:G$1201,$Z167)="","",INDEX('Per Invoice'!G$2:G$1201,$Z167)))</f>
        <v/>
      </c>
      <c r="H167">
        <f>IF($Z167="","",IF(INDEX('Per Invoice'!H$2:H$1201,$Z167)="","",INDEX('Per Invoice'!H$2:H$1201,$Z167)))</f>
        <v/>
      </c>
      <c r="I167">
        <f>IF($Z167="","",IF(INDEX('Per Invoice'!I$2:I$1201,$Z167)="","",INDEX('Per Invoice'!I$2:I$1201,$Z167)))</f>
        <v/>
      </c>
      <c r="J167">
        <f>IF($Z167="","",IF(INDEX('Per Invoice'!J$2:J$1201,$Z167)="","",INDEX('Per Invoice'!J$2:J$1201,$Z167)))</f>
        <v/>
      </c>
      <c r="K167" s="8">
        <f>IF($Z167="","",IF(INDEX('Per Invoice'!K$2:K$1201,$Z167)="","",INDEX('Per Invoice'!K$2:K$1201,$Z167)))</f>
        <v/>
      </c>
      <c r="L167">
        <f>IF($Z167="","",IF(INDEX('Per Invoice'!L$2:L$1201,$Z167)="","",INDEX('Per Invoice'!L$2:L$1201,$Z167)))</f>
        <v/>
      </c>
      <c r="M167">
        <f>IF($Z167="","",IF(INDEX('Per Invoice'!M$2:M$1201,$Z167)="","",INDEX('Per Invoice'!M$2:M$1201,$Z167)))</f>
        <v/>
      </c>
      <c r="N167">
        <f>IF($Z167="","",IF(INDEX('Per Invoice'!N$2:N$1201,$Z167)="","",INDEX('Per Invoice'!N$2:N$1201,$Z167)))</f>
        <v/>
      </c>
      <c r="O167" s="8">
        <f>IF($Z167="","",IF(INDEX('Per Invoice'!O$2:O$1201,$Z167)="","",INDEX('Per Invoice'!O$2:O$1201,$Z167)))</f>
        <v/>
      </c>
      <c r="P167">
        <f>IF($Z167="","",IF(INDEX('Per Invoice'!P$2:P$1201,$Z167)="","",INDEX('Per Invoice'!P$2:P$1201,$Z167)))</f>
        <v/>
      </c>
      <c r="Q167" s="8">
        <f>IF($Z167="","",IF(INDEX('Per Invoice'!Q$2:Q$1201,$Z167)="","",INDEX('Per Invoice'!Q$2:Q$1201,$Z167)))</f>
        <v/>
      </c>
      <c r="R167" s="8">
        <f>IF($Z167="","",IF(INDEX('Per Invoice'!R$2:R$1201,$Z167)="","",INDEX('Per Invoice'!R$2:R$1201,$Z167)))</f>
        <v/>
      </c>
      <c r="S167">
        <f>IF($Z167="","",IF(INDEX('Per Invoice'!S$2:S$1201,$Z167)="","",INDEX('Per Invoice'!S$2:S$1201,$Z167)))</f>
        <v/>
      </c>
      <c r="T167" s="8">
        <f>IF($Z167="","",IF(INDEX('Per Invoice'!T$2:T$1201,$Z167)="","",INDEX('Per Invoice'!T$2:T$1201,$Z167)))</f>
        <v/>
      </c>
      <c r="U167" s="8">
        <f>IF($Z167="","",IF(INDEX('Per Invoice'!U$2:U$1201,$Z167)="","",INDEX('Per Invoice'!U$2:U$1201,$Z167)))</f>
        <v/>
      </c>
      <c r="V167" s="8">
        <f>IF($Z167="","",IF(INDEX('Per Invoice'!V$2:V$1201,$Z167)="","",INDEX('Per Invoice'!V$2:V$1201,$Z167)))</f>
        <v/>
      </c>
      <c r="W167" s="8">
        <f>IF($Z167="","",IF(INDEX('Per Invoice'!W$2:W$1201,$Z167)="","",INDEX('Per Invoice'!W$2:W$1201,$Z167)))</f>
        <v/>
      </c>
      <c r="X167" s="8">
        <f>IF($Z167="","",IF(INDEX('Per Invoice'!X$2:X$1201,$Z167)="","",INDEX('Per Invoice'!X$2:X$1201,$Z167)))</f>
        <v/>
      </c>
      <c r="Y167" s="8">
        <f>IF($Z167="","",IF(INDEX('Per Invoice'!Y$2:Y$1201,$Z167)="","",INDEX('Per Invoice'!Y$2:Y$1201,$Z167)))</f>
        <v/>
      </c>
      <c r="Z167" s="16">
        <f>IFERROR(MATCH(Settings!$C$27&amp;"|"&amp;ROWS($Z$2:$Z167),'Per Invoice'!$AB$2:$AB$1201,0),"")</f>
        <v/>
      </c>
    </row>
    <row r="168">
      <c r="A168">
        <f>IF($Z168="","",IF(INDEX('Per Invoice'!A$2:A$1201,$Z168)="","",INDEX('Per Invoice'!A$2:A$1201,$Z168)))</f>
        <v/>
      </c>
      <c r="B168">
        <f>IF($Z168="","",IF(INDEX('Per Invoice'!B$2:B$1201,$Z168)="","",INDEX('Per Invoice'!B$2:B$1201,$Z168)))</f>
        <v/>
      </c>
      <c r="C168">
        <f>IF($Z168="","",IF(INDEX('Per Invoice'!C$2:C$1201,$Z168)="","",INDEX('Per Invoice'!C$2:C$1201,$Z168)))</f>
        <v/>
      </c>
      <c r="D168">
        <f>IF($Z168="","",IF(INDEX('Per Invoice'!D$2:D$1201,$Z168)="","",INDEX('Per Invoice'!D$2:D$1201,$Z168)))</f>
        <v/>
      </c>
      <c r="E168" s="14">
        <f>IF($Z168="","",IF(INDEX('Per Invoice'!E$2:E$1201,$Z168)="","",INDEX('Per Invoice'!E$2:E$1201,$Z168)))</f>
        <v/>
      </c>
      <c r="F168">
        <f>IF($Z168="","",IF(INDEX('Per Invoice'!F$2:F$1201,$Z168)="","",INDEX('Per Invoice'!F$2:F$1201,$Z168)))</f>
        <v/>
      </c>
      <c r="G168">
        <f>IF($Z168="","",IF(INDEX('Per Invoice'!G$2:G$1201,$Z168)="","",INDEX('Per Invoice'!G$2:G$1201,$Z168)))</f>
        <v/>
      </c>
      <c r="H168">
        <f>IF($Z168="","",IF(INDEX('Per Invoice'!H$2:H$1201,$Z168)="","",INDEX('Per Invoice'!H$2:H$1201,$Z168)))</f>
        <v/>
      </c>
      <c r="I168">
        <f>IF($Z168="","",IF(INDEX('Per Invoice'!I$2:I$1201,$Z168)="","",INDEX('Per Invoice'!I$2:I$1201,$Z168)))</f>
        <v/>
      </c>
      <c r="J168">
        <f>IF($Z168="","",IF(INDEX('Per Invoice'!J$2:J$1201,$Z168)="","",INDEX('Per Invoice'!J$2:J$1201,$Z168)))</f>
        <v/>
      </c>
      <c r="K168" s="8">
        <f>IF($Z168="","",IF(INDEX('Per Invoice'!K$2:K$1201,$Z168)="","",INDEX('Per Invoice'!K$2:K$1201,$Z168)))</f>
        <v/>
      </c>
      <c r="L168">
        <f>IF($Z168="","",IF(INDEX('Per Invoice'!L$2:L$1201,$Z168)="","",INDEX('Per Invoice'!L$2:L$1201,$Z168)))</f>
        <v/>
      </c>
      <c r="M168">
        <f>IF($Z168="","",IF(INDEX('Per Invoice'!M$2:M$1201,$Z168)="","",INDEX('Per Invoice'!M$2:M$1201,$Z168)))</f>
        <v/>
      </c>
      <c r="N168">
        <f>IF($Z168="","",IF(INDEX('Per Invoice'!N$2:N$1201,$Z168)="","",INDEX('Per Invoice'!N$2:N$1201,$Z168)))</f>
        <v/>
      </c>
      <c r="O168" s="8">
        <f>IF($Z168="","",IF(INDEX('Per Invoice'!O$2:O$1201,$Z168)="","",INDEX('Per Invoice'!O$2:O$1201,$Z168)))</f>
        <v/>
      </c>
      <c r="P168">
        <f>IF($Z168="","",IF(INDEX('Per Invoice'!P$2:P$1201,$Z168)="","",INDEX('Per Invoice'!P$2:P$1201,$Z168)))</f>
        <v/>
      </c>
      <c r="Q168" s="8">
        <f>IF($Z168="","",IF(INDEX('Per Invoice'!Q$2:Q$1201,$Z168)="","",INDEX('Per Invoice'!Q$2:Q$1201,$Z168)))</f>
        <v/>
      </c>
      <c r="R168" s="8">
        <f>IF($Z168="","",IF(INDEX('Per Invoice'!R$2:R$1201,$Z168)="","",INDEX('Per Invoice'!R$2:R$1201,$Z168)))</f>
        <v/>
      </c>
      <c r="S168">
        <f>IF($Z168="","",IF(INDEX('Per Invoice'!S$2:S$1201,$Z168)="","",INDEX('Per Invoice'!S$2:S$1201,$Z168)))</f>
        <v/>
      </c>
      <c r="T168" s="8">
        <f>IF($Z168="","",IF(INDEX('Per Invoice'!T$2:T$1201,$Z168)="","",INDEX('Per Invoice'!T$2:T$1201,$Z168)))</f>
        <v/>
      </c>
      <c r="U168" s="8">
        <f>IF($Z168="","",IF(INDEX('Per Invoice'!U$2:U$1201,$Z168)="","",INDEX('Per Invoice'!U$2:U$1201,$Z168)))</f>
        <v/>
      </c>
      <c r="V168" s="8">
        <f>IF($Z168="","",IF(INDEX('Per Invoice'!V$2:V$1201,$Z168)="","",INDEX('Per Invoice'!V$2:V$1201,$Z168)))</f>
        <v/>
      </c>
      <c r="W168" s="8">
        <f>IF($Z168="","",IF(INDEX('Per Invoice'!W$2:W$1201,$Z168)="","",INDEX('Per Invoice'!W$2:W$1201,$Z168)))</f>
        <v/>
      </c>
      <c r="X168" s="8">
        <f>IF($Z168="","",IF(INDEX('Per Invoice'!X$2:X$1201,$Z168)="","",INDEX('Per Invoice'!X$2:X$1201,$Z168)))</f>
        <v/>
      </c>
      <c r="Y168" s="8">
        <f>IF($Z168="","",IF(INDEX('Per Invoice'!Y$2:Y$1201,$Z168)="","",INDEX('Per Invoice'!Y$2:Y$1201,$Z168)))</f>
        <v/>
      </c>
      <c r="Z168" s="16">
        <f>IFERROR(MATCH(Settings!$C$27&amp;"|"&amp;ROWS($Z$2:$Z168),'Per Invoice'!$AB$2:$AB$1201,0),"")</f>
        <v/>
      </c>
    </row>
    <row r="169">
      <c r="A169">
        <f>IF($Z169="","",IF(INDEX('Per Invoice'!A$2:A$1201,$Z169)="","",INDEX('Per Invoice'!A$2:A$1201,$Z169)))</f>
        <v/>
      </c>
      <c r="B169">
        <f>IF($Z169="","",IF(INDEX('Per Invoice'!B$2:B$1201,$Z169)="","",INDEX('Per Invoice'!B$2:B$1201,$Z169)))</f>
        <v/>
      </c>
      <c r="C169">
        <f>IF($Z169="","",IF(INDEX('Per Invoice'!C$2:C$1201,$Z169)="","",INDEX('Per Invoice'!C$2:C$1201,$Z169)))</f>
        <v/>
      </c>
      <c r="D169">
        <f>IF($Z169="","",IF(INDEX('Per Invoice'!D$2:D$1201,$Z169)="","",INDEX('Per Invoice'!D$2:D$1201,$Z169)))</f>
        <v/>
      </c>
      <c r="E169" s="14">
        <f>IF($Z169="","",IF(INDEX('Per Invoice'!E$2:E$1201,$Z169)="","",INDEX('Per Invoice'!E$2:E$1201,$Z169)))</f>
        <v/>
      </c>
      <c r="F169">
        <f>IF($Z169="","",IF(INDEX('Per Invoice'!F$2:F$1201,$Z169)="","",INDEX('Per Invoice'!F$2:F$1201,$Z169)))</f>
        <v/>
      </c>
      <c r="G169">
        <f>IF($Z169="","",IF(INDEX('Per Invoice'!G$2:G$1201,$Z169)="","",INDEX('Per Invoice'!G$2:G$1201,$Z169)))</f>
        <v/>
      </c>
      <c r="H169">
        <f>IF($Z169="","",IF(INDEX('Per Invoice'!H$2:H$1201,$Z169)="","",INDEX('Per Invoice'!H$2:H$1201,$Z169)))</f>
        <v/>
      </c>
      <c r="I169">
        <f>IF($Z169="","",IF(INDEX('Per Invoice'!I$2:I$1201,$Z169)="","",INDEX('Per Invoice'!I$2:I$1201,$Z169)))</f>
        <v/>
      </c>
      <c r="J169">
        <f>IF($Z169="","",IF(INDEX('Per Invoice'!J$2:J$1201,$Z169)="","",INDEX('Per Invoice'!J$2:J$1201,$Z169)))</f>
        <v/>
      </c>
      <c r="K169" s="8">
        <f>IF($Z169="","",IF(INDEX('Per Invoice'!K$2:K$1201,$Z169)="","",INDEX('Per Invoice'!K$2:K$1201,$Z169)))</f>
        <v/>
      </c>
      <c r="L169">
        <f>IF($Z169="","",IF(INDEX('Per Invoice'!L$2:L$1201,$Z169)="","",INDEX('Per Invoice'!L$2:L$1201,$Z169)))</f>
        <v/>
      </c>
      <c r="M169">
        <f>IF($Z169="","",IF(INDEX('Per Invoice'!M$2:M$1201,$Z169)="","",INDEX('Per Invoice'!M$2:M$1201,$Z169)))</f>
        <v/>
      </c>
      <c r="N169">
        <f>IF($Z169="","",IF(INDEX('Per Invoice'!N$2:N$1201,$Z169)="","",INDEX('Per Invoice'!N$2:N$1201,$Z169)))</f>
        <v/>
      </c>
      <c r="O169" s="8">
        <f>IF($Z169="","",IF(INDEX('Per Invoice'!O$2:O$1201,$Z169)="","",INDEX('Per Invoice'!O$2:O$1201,$Z169)))</f>
        <v/>
      </c>
      <c r="P169">
        <f>IF($Z169="","",IF(INDEX('Per Invoice'!P$2:P$1201,$Z169)="","",INDEX('Per Invoice'!P$2:P$1201,$Z169)))</f>
        <v/>
      </c>
      <c r="Q169" s="8">
        <f>IF($Z169="","",IF(INDEX('Per Invoice'!Q$2:Q$1201,$Z169)="","",INDEX('Per Invoice'!Q$2:Q$1201,$Z169)))</f>
        <v/>
      </c>
      <c r="R169" s="8">
        <f>IF($Z169="","",IF(INDEX('Per Invoice'!R$2:R$1201,$Z169)="","",INDEX('Per Invoice'!R$2:R$1201,$Z169)))</f>
        <v/>
      </c>
      <c r="S169">
        <f>IF($Z169="","",IF(INDEX('Per Invoice'!S$2:S$1201,$Z169)="","",INDEX('Per Invoice'!S$2:S$1201,$Z169)))</f>
        <v/>
      </c>
      <c r="T169" s="8">
        <f>IF($Z169="","",IF(INDEX('Per Invoice'!T$2:T$1201,$Z169)="","",INDEX('Per Invoice'!T$2:T$1201,$Z169)))</f>
        <v/>
      </c>
      <c r="U169" s="8">
        <f>IF($Z169="","",IF(INDEX('Per Invoice'!U$2:U$1201,$Z169)="","",INDEX('Per Invoice'!U$2:U$1201,$Z169)))</f>
        <v/>
      </c>
      <c r="V169" s="8">
        <f>IF($Z169="","",IF(INDEX('Per Invoice'!V$2:V$1201,$Z169)="","",INDEX('Per Invoice'!V$2:V$1201,$Z169)))</f>
        <v/>
      </c>
      <c r="W169" s="8">
        <f>IF($Z169="","",IF(INDEX('Per Invoice'!W$2:W$1201,$Z169)="","",INDEX('Per Invoice'!W$2:W$1201,$Z169)))</f>
        <v/>
      </c>
      <c r="X169" s="8">
        <f>IF($Z169="","",IF(INDEX('Per Invoice'!X$2:X$1201,$Z169)="","",INDEX('Per Invoice'!X$2:X$1201,$Z169)))</f>
        <v/>
      </c>
      <c r="Y169" s="8">
        <f>IF($Z169="","",IF(INDEX('Per Invoice'!Y$2:Y$1201,$Z169)="","",INDEX('Per Invoice'!Y$2:Y$1201,$Z169)))</f>
        <v/>
      </c>
      <c r="Z169" s="16">
        <f>IFERROR(MATCH(Settings!$C$27&amp;"|"&amp;ROWS($Z$2:$Z169),'Per Invoice'!$AB$2:$AB$1201,0),"")</f>
        <v/>
      </c>
    </row>
    <row r="170">
      <c r="A170">
        <f>IF($Z170="","",IF(INDEX('Per Invoice'!A$2:A$1201,$Z170)="","",INDEX('Per Invoice'!A$2:A$1201,$Z170)))</f>
        <v/>
      </c>
      <c r="B170">
        <f>IF($Z170="","",IF(INDEX('Per Invoice'!B$2:B$1201,$Z170)="","",INDEX('Per Invoice'!B$2:B$1201,$Z170)))</f>
        <v/>
      </c>
      <c r="C170">
        <f>IF($Z170="","",IF(INDEX('Per Invoice'!C$2:C$1201,$Z170)="","",INDEX('Per Invoice'!C$2:C$1201,$Z170)))</f>
        <v/>
      </c>
      <c r="D170">
        <f>IF($Z170="","",IF(INDEX('Per Invoice'!D$2:D$1201,$Z170)="","",INDEX('Per Invoice'!D$2:D$1201,$Z170)))</f>
        <v/>
      </c>
      <c r="E170" s="14">
        <f>IF($Z170="","",IF(INDEX('Per Invoice'!E$2:E$1201,$Z170)="","",INDEX('Per Invoice'!E$2:E$1201,$Z170)))</f>
        <v/>
      </c>
      <c r="F170">
        <f>IF($Z170="","",IF(INDEX('Per Invoice'!F$2:F$1201,$Z170)="","",INDEX('Per Invoice'!F$2:F$1201,$Z170)))</f>
        <v/>
      </c>
      <c r="G170">
        <f>IF($Z170="","",IF(INDEX('Per Invoice'!G$2:G$1201,$Z170)="","",INDEX('Per Invoice'!G$2:G$1201,$Z170)))</f>
        <v/>
      </c>
      <c r="H170">
        <f>IF($Z170="","",IF(INDEX('Per Invoice'!H$2:H$1201,$Z170)="","",INDEX('Per Invoice'!H$2:H$1201,$Z170)))</f>
        <v/>
      </c>
      <c r="I170">
        <f>IF($Z170="","",IF(INDEX('Per Invoice'!I$2:I$1201,$Z170)="","",INDEX('Per Invoice'!I$2:I$1201,$Z170)))</f>
        <v/>
      </c>
      <c r="J170">
        <f>IF($Z170="","",IF(INDEX('Per Invoice'!J$2:J$1201,$Z170)="","",INDEX('Per Invoice'!J$2:J$1201,$Z170)))</f>
        <v/>
      </c>
      <c r="K170" s="8">
        <f>IF($Z170="","",IF(INDEX('Per Invoice'!K$2:K$1201,$Z170)="","",INDEX('Per Invoice'!K$2:K$1201,$Z170)))</f>
        <v/>
      </c>
      <c r="L170">
        <f>IF($Z170="","",IF(INDEX('Per Invoice'!L$2:L$1201,$Z170)="","",INDEX('Per Invoice'!L$2:L$1201,$Z170)))</f>
        <v/>
      </c>
      <c r="M170">
        <f>IF($Z170="","",IF(INDEX('Per Invoice'!M$2:M$1201,$Z170)="","",INDEX('Per Invoice'!M$2:M$1201,$Z170)))</f>
        <v/>
      </c>
      <c r="N170">
        <f>IF($Z170="","",IF(INDEX('Per Invoice'!N$2:N$1201,$Z170)="","",INDEX('Per Invoice'!N$2:N$1201,$Z170)))</f>
        <v/>
      </c>
      <c r="O170" s="8">
        <f>IF($Z170="","",IF(INDEX('Per Invoice'!O$2:O$1201,$Z170)="","",INDEX('Per Invoice'!O$2:O$1201,$Z170)))</f>
        <v/>
      </c>
      <c r="P170">
        <f>IF($Z170="","",IF(INDEX('Per Invoice'!P$2:P$1201,$Z170)="","",INDEX('Per Invoice'!P$2:P$1201,$Z170)))</f>
        <v/>
      </c>
      <c r="Q170" s="8">
        <f>IF($Z170="","",IF(INDEX('Per Invoice'!Q$2:Q$1201,$Z170)="","",INDEX('Per Invoice'!Q$2:Q$1201,$Z170)))</f>
        <v/>
      </c>
      <c r="R170" s="8">
        <f>IF($Z170="","",IF(INDEX('Per Invoice'!R$2:R$1201,$Z170)="","",INDEX('Per Invoice'!R$2:R$1201,$Z170)))</f>
        <v/>
      </c>
      <c r="S170">
        <f>IF($Z170="","",IF(INDEX('Per Invoice'!S$2:S$1201,$Z170)="","",INDEX('Per Invoice'!S$2:S$1201,$Z170)))</f>
        <v/>
      </c>
      <c r="T170" s="8">
        <f>IF($Z170="","",IF(INDEX('Per Invoice'!T$2:T$1201,$Z170)="","",INDEX('Per Invoice'!T$2:T$1201,$Z170)))</f>
        <v/>
      </c>
      <c r="U170" s="8">
        <f>IF($Z170="","",IF(INDEX('Per Invoice'!U$2:U$1201,$Z170)="","",INDEX('Per Invoice'!U$2:U$1201,$Z170)))</f>
        <v/>
      </c>
      <c r="V170" s="8">
        <f>IF($Z170="","",IF(INDEX('Per Invoice'!V$2:V$1201,$Z170)="","",INDEX('Per Invoice'!V$2:V$1201,$Z170)))</f>
        <v/>
      </c>
      <c r="W170" s="8">
        <f>IF($Z170="","",IF(INDEX('Per Invoice'!W$2:W$1201,$Z170)="","",INDEX('Per Invoice'!W$2:W$1201,$Z170)))</f>
        <v/>
      </c>
      <c r="X170" s="8">
        <f>IF($Z170="","",IF(INDEX('Per Invoice'!X$2:X$1201,$Z170)="","",INDEX('Per Invoice'!X$2:X$1201,$Z170)))</f>
        <v/>
      </c>
      <c r="Y170" s="8">
        <f>IF($Z170="","",IF(INDEX('Per Invoice'!Y$2:Y$1201,$Z170)="","",INDEX('Per Invoice'!Y$2:Y$1201,$Z170)))</f>
        <v/>
      </c>
      <c r="Z170" s="16">
        <f>IFERROR(MATCH(Settings!$C$27&amp;"|"&amp;ROWS($Z$2:$Z170),'Per Invoice'!$AB$2:$AB$1201,0),"")</f>
        <v/>
      </c>
    </row>
    <row r="171">
      <c r="A171">
        <f>IF($Z171="","",IF(INDEX('Per Invoice'!A$2:A$1201,$Z171)="","",INDEX('Per Invoice'!A$2:A$1201,$Z171)))</f>
        <v/>
      </c>
      <c r="B171">
        <f>IF($Z171="","",IF(INDEX('Per Invoice'!B$2:B$1201,$Z171)="","",INDEX('Per Invoice'!B$2:B$1201,$Z171)))</f>
        <v/>
      </c>
      <c r="C171">
        <f>IF($Z171="","",IF(INDEX('Per Invoice'!C$2:C$1201,$Z171)="","",INDEX('Per Invoice'!C$2:C$1201,$Z171)))</f>
        <v/>
      </c>
      <c r="D171">
        <f>IF($Z171="","",IF(INDEX('Per Invoice'!D$2:D$1201,$Z171)="","",INDEX('Per Invoice'!D$2:D$1201,$Z171)))</f>
        <v/>
      </c>
      <c r="E171" s="14">
        <f>IF($Z171="","",IF(INDEX('Per Invoice'!E$2:E$1201,$Z171)="","",INDEX('Per Invoice'!E$2:E$1201,$Z171)))</f>
        <v/>
      </c>
      <c r="F171">
        <f>IF($Z171="","",IF(INDEX('Per Invoice'!F$2:F$1201,$Z171)="","",INDEX('Per Invoice'!F$2:F$1201,$Z171)))</f>
        <v/>
      </c>
      <c r="G171">
        <f>IF($Z171="","",IF(INDEX('Per Invoice'!G$2:G$1201,$Z171)="","",INDEX('Per Invoice'!G$2:G$1201,$Z171)))</f>
        <v/>
      </c>
      <c r="H171">
        <f>IF($Z171="","",IF(INDEX('Per Invoice'!H$2:H$1201,$Z171)="","",INDEX('Per Invoice'!H$2:H$1201,$Z171)))</f>
        <v/>
      </c>
      <c r="I171">
        <f>IF($Z171="","",IF(INDEX('Per Invoice'!I$2:I$1201,$Z171)="","",INDEX('Per Invoice'!I$2:I$1201,$Z171)))</f>
        <v/>
      </c>
      <c r="J171">
        <f>IF($Z171="","",IF(INDEX('Per Invoice'!J$2:J$1201,$Z171)="","",INDEX('Per Invoice'!J$2:J$1201,$Z171)))</f>
        <v/>
      </c>
      <c r="K171" s="8">
        <f>IF($Z171="","",IF(INDEX('Per Invoice'!K$2:K$1201,$Z171)="","",INDEX('Per Invoice'!K$2:K$1201,$Z171)))</f>
        <v/>
      </c>
      <c r="L171">
        <f>IF($Z171="","",IF(INDEX('Per Invoice'!L$2:L$1201,$Z171)="","",INDEX('Per Invoice'!L$2:L$1201,$Z171)))</f>
        <v/>
      </c>
      <c r="M171">
        <f>IF($Z171="","",IF(INDEX('Per Invoice'!M$2:M$1201,$Z171)="","",INDEX('Per Invoice'!M$2:M$1201,$Z171)))</f>
        <v/>
      </c>
      <c r="N171">
        <f>IF($Z171="","",IF(INDEX('Per Invoice'!N$2:N$1201,$Z171)="","",INDEX('Per Invoice'!N$2:N$1201,$Z171)))</f>
        <v/>
      </c>
      <c r="O171" s="8">
        <f>IF($Z171="","",IF(INDEX('Per Invoice'!O$2:O$1201,$Z171)="","",INDEX('Per Invoice'!O$2:O$1201,$Z171)))</f>
        <v/>
      </c>
      <c r="P171">
        <f>IF($Z171="","",IF(INDEX('Per Invoice'!P$2:P$1201,$Z171)="","",INDEX('Per Invoice'!P$2:P$1201,$Z171)))</f>
        <v/>
      </c>
      <c r="Q171" s="8">
        <f>IF($Z171="","",IF(INDEX('Per Invoice'!Q$2:Q$1201,$Z171)="","",INDEX('Per Invoice'!Q$2:Q$1201,$Z171)))</f>
        <v/>
      </c>
      <c r="R171" s="8">
        <f>IF($Z171="","",IF(INDEX('Per Invoice'!R$2:R$1201,$Z171)="","",INDEX('Per Invoice'!R$2:R$1201,$Z171)))</f>
        <v/>
      </c>
      <c r="S171">
        <f>IF($Z171="","",IF(INDEX('Per Invoice'!S$2:S$1201,$Z171)="","",INDEX('Per Invoice'!S$2:S$1201,$Z171)))</f>
        <v/>
      </c>
      <c r="T171" s="8">
        <f>IF($Z171="","",IF(INDEX('Per Invoice'!T$2:T$1201,$Z171)="","",INDEX('Per Invoice'!T$2:T$1201,$Z171)))</f>
        <v/>
      </c>
      <c r="U171" s="8">
        <f>IF($Z171="","",IF(INDEX('Per Invoice'!U$2:U$1201,$Z171)="","",INDEX('Per Invoice'!U$2:U$1201,$Z171)))</f>
        <v/>
      </c>
      <c r="V171" s="8">
        <f>IF($Z171="","",IF(INDEX('Per Invoice'!V$2:V$1201,$Z171)="","",INDEX('Per Invoice'!V$2:V$1201,$Z171)))</f>
        <v/>
      </c>
      <c r="W171" s="8">
        <f>IF($Z171="","",IF(INDEX('Per Invoice'!W$2:W$1201,$Z171)="","",INDEX('Per Invoice'!W$2:W$1201,$Z171)))</f>
        <v/>
      </c>
      <c r="X171" s="8">
        <f>IF($Z171="","",IF(INDEX('Per Invoice'!X$2:X$1201,$Z171)="","",INDEX('Per Invoice'!X$2:X$1201,$Z171)))</f>
        <v/>
      </c>
      <c r="Y171" s="8">
        <f>IF($Z171="","",IF(INDEX('Per Invoice'!Y$2:Y$1201,$Z171)="","",INDEX('Per Invoice'!Y$2:Y$1201,$Z171)))</f>
        <v/>
      </c>
      <c r="Z171" s="16">
        <f>IFERROR(MATCH(Settings!$C$27&amp;"|"&amp;ROWS($Z$2:$Z171),'Per Invoice'!$AB$2:$AB$1201,0),"")</f>
        <v/>
      </c>
    </row>
    <row r="172">
      <c r="A172">
        <f>IF($Z172="","",IF(INDEX('Per Invoice'!A$2:A$1201,$Z172)="","",INDEX('Per Invoice'!A$2:A$1201,$Z172)))</f>
        <v/>
      </c>
      <c r="B172">
        <f>IF($Z172="","",IF(INDEX('Per Invoice'!B$2:B$1201,$Z172)="","",INDEX('Per Invoice'!B$2:B$1201,$Z172)))</f>
        <v/>
      </c>
      <c r="C172">
        <f>IF($Z172="","",IF(INDEX('Per Invoice'!C$2:C$1201,$Z172)="","",INDEX('Per Invoice'!C$2:C$1201,$Z172)))</f>
        <v/>
      </c>
      <c r="D172">
        <f>IF($Z172="","",IF(INDEX('Per Invoice'!D$2:D$1201,$Z172)="","",INDEX('Per Invoice'!D$2:D$1201,$Z172)))</f>
        <v/>
      </c>
      <c r="E172" s="14">
        <f>IF($Z172="","",IF(INDEX('Per Invoice'!E$2:E$1201,$Z172)="","",INDEX('Per Invoice'!E$2:E$1201,$Z172)))</f>
        <v/>
      </c>
      <c r="F172">
        <f>IF($Z172="","",IF(INDEX('Per Invoice'!F$2:F$1201,$Z172)="","",INDEX('Per Invoice'!F$2:F$1201,$Z172)))</f>
        <v/>
      </c>
      <c r="G172">
        <f>IF($Z172="","",IF(INDEX('Per Invoice'!G$2:G$1201,$Z172)="","",INDEX('Per Invoice'!G$2:G$1201,$Z172)))</f>
        <v/>
      </c>
      <c r="H172">
        <f>IF($Z172="","",IF(INDEX('Per Invoice'!H$2:H$1201,$Z172)="","",INDEX('Per Invoice'!H$2:H$1201,$Z172)))</f>
        <v/>
      </c>
      <c r="I172">
        <f>IF($Z172="","",IF(INDEX('Per Invoice'!I$2:I$1201,$Z172)="","",INDEX('Per Invoice'!I$2:I$1201,$Z172)))</f>
        <v/>
      </c>
      <c r="J172">
        <f>IF($Z172="","",IF(INDEX('Per Invoice'!J$2:J$1201,$Z172)="","",INDEX('Per Invoice'!J$2:J$1201,$Z172)))</f>
        <v/>
      </c>
      <c r="K172" s="8">
        <f>IF($Z172="","",IF(INDEX('Per Invoice'!K$2:K$1201,$Z172)="","",INDEX('Per Invoice'!K$2:K$1201,$Z172)))</f>
        <v/>
      </c>
      <c r="L172">
        <f>IF($Z172="","",IF(INDEX('Per Invoice'!L$2:L$1201,$Z172)="","",INDEX('Per Invoice'!L$2:L$1201,$Z172)))</f>
        <v/>
      </c>
      <c r="M172">
        <f>IF($Z172="","",IF(INDEX('Per Invoice'!M$2:M$1201,$Z172)="","",INDEX('Per Invoice'!M$2:M$1201,$Z172)))</f>
        <v/>
      </c>
      <c r="N172">
        <f>IF($Z172="","",IF(INDEX('Per Invoice'!N$2:N$1201,$Z172)="","",INDEX('Per Invoice'!N$2:N$1201,$Z172)))</f>
        <v/>
      </c>
      <c r="O172" s="8">
        <f>IF($Z172="","",IF(INDEX('Per Invoice'!O$2:O$1201,$Z172)="","",INDEX('Per Invoice'!O$2:O$1201,$Z172)))</f>
        <v/>
      </c>
      <c r="P172">
        <f>IF($Z172="","",IF(INDEX('Per Invoice'!P$2:P$1201,$Z172)="","",INDEX('Per Invoice'!P$2:P$1201,$Z172)))</f>
        <v/>
      </c>
      <c r="Q172" s="8">
        <f>IF($Z172="","",IF(INDEX('Per Invoice'!Q$2:Q$1201,$Z172)="","",INDEX('Per Invoice'!Q$2:Q$1201,$Z172)))</f>
        <v/>
      </c>
      <c r="R172" s="8">
        <f>IF($Z172="","",IF(INDEX('Per Invoice'!R$2:R$1201,$Z172)="","",INDEX('Per Invoice'!R$2:R$1201,$Z172)))</f>
        <v/>
      </c>
      <c r="S172">
        <f>IF($Z172="","",IF(INDEX('Per Invoice'!S$2:S$1201,$Z172)="","",INDEX('Per Invoice'!S$2:S$1201,$Z172)))</f>
        <v/>
      </c>
      <c r="T172" s="8">
        <f>IF($Z172="","",IF(INDEX('Per Invoice'!T$2:T$1201,$Z172)="","",INDEX('Per Invoice'!T$2:T$1201,$Z172)))</f>
        <v/>
      </c>
      <c r="U172" s="8">
        <f>IF($Z172="","",IF(INDEX('Per Invoice'!U$2:U$1201,$Z172)="","",INDEX('Per Invoice'!U$2:U$1201,$Z172)))</f>
        <v/>
      </c>
      <c r="V172" s="8">
        <f>IF($Z172="","",IF(INDEX('Per Invoice'!V$2:V$1201,$Z172)="","",INDEX('Per Invoice'!V$2:V$1201,$Z172)))</f>
        <v/>
      </c>
      <c r="W172" s="8">
        <f>IF($Z172="","",IF(INDEX('Per Invoice'!W$2:W$1201,$Z172)="","",INDEX('Per Invoice'!W$2:W$1201,$Z172)))</f>
        <v/>
      </c>
      <c r="X172" s="8">
        <f>IF($Z172="","",IF(INDEX('Per Invoice'!X$2:X$1201,$Z172)="","",INDEX('Per Invoice'!X$2:X$1201,$Z172)))</f>
        <v/>
      </c>
      <c r="Y172" s="8">
        <f>IF($Z172="","",IF(INDEX('Per Invoice'!Y$2:Y$1201,$Z172)="","",INDEX('Per Invoice'!Y$2:Y$1201,$Z172)))</f>
        <v/>
      </c>
      <c r="Z172" s="16">
        <f>IFERROR(MATCH(Settings!$C$27&amp;"|"&amp;ROWS($Z$2:$Z172),'Per Invoice'!$AB$2:$AB$1201,0),"")</f>
        <v/>
      </c>
    </row>
    <row r="173">
      <c r="A173">
        <f>IF($Z173="","",IF(INDEX('Per Invoice'!A$2:A$1201,$Z173)="","",INDEX('Per Invoice'!A$2:A$1201,$Z173)))</f>
        <v/>
      </c>
      <c r="B173">
        <f>IF($Z173="","",IF(INDEX('Per Invoice'!B$2:B$1201,$Z173)="","",INDEX('Per Invoice'!B$2:B$1201,$Z173)))</f>
        <v/>
      </c>
      <c r="C173">
        <f>IF($Z173="","",IF(INDEX('Per Invoice'!C$2:C$1201,$Z173)="","",INDEX('Per Invoice'!C$2:C$1201,$Z173)))</f>
        <v/>
      </c>
      <c r="D173">
        <f>IF($Z173="","",IF(INDEX('Per Invoice'!D$2:D$1201,$Z173)="","",INDEX('Per Invoice'!D$2:D$1201,$Z173)))</f>
        <v/>
      </c>
      <c r="E173" s="14">
        <f>IF($Z173="","",IF(INDEX('Per Invoice'!E$2:E$1201,$Z173)="","",INDEX('Per Invoice'!E$2:E$1201,$Z173)))</f>
        <v/>
      </c>
      <c r="F173">
        <f>IF($Z173="","",IF(INDEX('Per Invoice'!F$2:F$1201,$Z173)="","",INDEX('Per Invoice'!F$2:F$1201,$Z173)))</f>
        <v/>
      </c>
      <c r="G173">
        <f>IF($Z173="","",IF(INDEX('Per Invoice'!G$2:G$1201,$Z173)="","",INDEX('Per Invoice'!G$2:G$1201,$Z173)))</f>
        <v/>
      </c>
      <c r="H173">
        <f>IF($Z173="","",IF(INDEX('Per Invoice'!H$2:H$1201,$Z173)="","",INDEX('Per Invoice'!H$2:H$1201,$Z173)))</f>
        <v/>
      </c>
      <c r="I173">
        <f>IF($Z173="","",IF(INDEX('Per Invoice'!I$2:I$1201,$Z173)="","",INDEX('Per Invoice'!I$2:I$1201,$Z173)))</f>
        <v/>
      </c>
      <c r="J173">
        <f>IF($Z173="","",IF(INDEX('Per Invoice'!J$2:J$1201,$Z173)="","",INDEX('Per Invoice'!J$2:J$1201,$Z173)))</f>
        <v/>
      </c>
      <c r="K173" s="8">
        <f>IF($Z173="","",IF(INDEX('Per Invoice'!K$2:K$1201,$Z173)="","",INDEX('Per Invoice'!K$2:K$1201,$Z173)))</f>
        <v/>
      </c>
      <c r="L173">
        <f>IF($Z173="","",IF(INDEX('Per Invoice'!L$2:L$1201,$Z173)="","",INDEX('Per Invoice'!L$2:L$1201,$Z173)))</f>
        <v/>
      </c>
      <c r="M173">
        <f>IF($Z173="","",IF(INDEX('Per Invoice'!M$2:M$1201,$Z173)="","",INDEX('Per Invoice'!M$2:M$1201,$Z173)))</f>
        <v/>
      </c>
      <c r="N173">
        <f>IF($Z173="","",IF(INDEX('Per Invoice'!N$2:N$1201,$Z173)="","",INDEX('Per Invoice'!N$2:N$1201,$Z173)))</f>
        <v/>
      </c>
      <c r="O173" s="8">
        <f>IF($Z173="","",IF(INDEX('Per Invoice'!O$2:O$1201,$Z173)="","",INDEX('Per Invoice'!O$2:O$1201,$Z173)))</f>
        <v/>
      </c>
      <c r="P173">
        <f>IF($Z173="","",IF(INDEX('Per Invoice'!P$2:P$1201,$Z173)="","",INDEX('Per Invoice'!P$2:P$1201,$Z173)))</f>
        <v/>
      </c>
      <c r="Q173" s="8">
        <f>IF($Z173="","",IF(INDEX('Per Invoice'!Q$2:Q$1201,$Z173)="","",INDEX('Per Invoice'!Q$2:Q$1201,$Z173)))</f>
        <v/>
      </c>
      <c r="R173" s="8">
        <f>IF($Z173="","",IF(INDEX('Per Invoice'!R$2:R$1201,$Z173)="","",INDEX('Per Invoice'!R$2:R$1201,$Z173)))</f>
        <v/>
      </c>
      <c r="S173">
        <f>IF($Z173="","",IF(INDEX('Per Invoice'!S$2:S$1201,$Z173)="","",INDEX('Per Invoice'!S$2:S$1201,$Z173)))</f>
        <v/>
      </c>
      <c r="T173" s="8">
        <f>IF($Z173="","",IF(INDEX('Per Invoice'!T$2:T$1201,$Z173)="","",INDEX('Per Invoice'!T$2:T$1201,$Z173)))</f>
        <v/>
      </c>
      <c r="U173" s="8">
        <f>IF($Z173="","",IF(INDEX('Per Invoice'!U$2:U$1201,$Z173)="","",INDEX('Per Invoice'!U$2:U$1201,$Z173)))</f>
        <v/>
      </c>
      <c r="V173" s="8">
        <f>IF($Z173="","",IF(INDEX('Per Invoice'!V$2:V$1201,$Z173)="","",INDEX('Per Invoice'!V$2:V$1201,$Z173)))</f>
        <v/>
      </c>
      <c r="W173" s="8">
        <f>IF($Z173="","",IF(INDEX('Per Invoice'!W$2:W$1201,$Z173)="","",INDEX('Per Invoice'!W$2:W$1201,$Z173)))</f>
        <v/>
      </c>
      <c r="X173" s="8">
        <f>IF($Z173="","",IF(INDEX('Per Invoice'!X$2:X$1201,$Z173)="","",INDEX('Per Invoice'!X$2:X$1201,$Z173)))</f>
        <v/>
      </c>
      <c r="Y173" s="8">
        <f>IF($Z173="","",IF(INDEX('Per Invoice'!Y$2:Y$1201,$Z173)="","",INDEX('Per Invoice'!Y$2:Y$1201,$Z173)))</f>
        <v/>
      </c>
      <c r="Z173" s="16">
        <f>IFERROR(MATCH(Settings!$C$27&amp;"|"&amp;ROWS($Z$2:$Z173),'Per Invoice'!$AB$2:$AB$1201,0),"")</f>
        <v/>
      </c>
    </row>
    <row r="174">
      <c r="A174">
        <f>IF($Z174="","",IF(INDEX('Per Invoice'!A$2:A$1201,$Z174)="","",INDEX('Per Invoice'!A$2:A$1201,$Z174)))</f>
        <v/>
      </c>
      <c r="B174">
        <f>IF($Z174="","",IF(INDEX('Per Invoice'!B$2:B$1201,$Z174)="","",INDEX('Per Invoice'!B$2:B$1201,$Z174)))</f>
        <v/>
      </c>
      <c r="C174">
        <f>IF($Z174="","",IF(INDEX('Per Invoice'!C$2:C$1201,$Z174)="","",INDEX('Per Invoice'!C$2:C$1201,$Z174)))</f>
        <v/>
      </c>
      <c r="D174">
        <f>IF($Z174="","",IF(INDEX('Per Invoice'!D$2:D$1201,$Z174)="","",INDEX('Per Invoice'!D$2:D$1201,$Z174)))</f>
        <v/>
      </c>
      <c r="E174" s="14">
        <f>IF($Z174="","",IF(INDEX('Per Invoice'!E$2:E$1201,$Z174)="","",INDEX('Per Invoice'!E$2:E$1201,$Z174)))</f>
        <v/>
      </c>
      <c r="F174">
        <f>IF($Z174="","",IF(INDEX('Per Invoice'!F$2:F$1201,$Z174)="","",INDEX('Per Invoice'!F$2:F$1201,$Z174)))</f>
        <v/>
      </c>
      <c r="G174">
        <f>IF($Z174="","",IF(INDEX('Per Invoice'!G$2:G$1201,$Z174)="","",INDEX('Per Invoice'!G$2:G$1201,$Z174)))</f>
        <v/>
      </c>
      <c r="H174">
        <f>IF($Z174="","",IF(INDEX('Per Invoice'!H$2:H$1201,$Z174)="","",INDEX('Per Invoice'!H$2:H$1201,$Z174)))</f>
        <v/>
      </c>
      <c r="I174">
        <f>IF($Z174="","",IF(INDEX('Per Invoice'!I$2:I$1201,$Z174)="","",INDEX('Per Invoice'!I$2:I$1201,$Z174)))</f>
        <v/>
      </c>
      <c r="J174">
        <f>IF($Z174="","",IF(INDEX('Per Invoice'!J$2:J$1201,$Z174)="","",INDEX('Per Invoice'!J$2:J$1201,$Z174)))</f>
        <v/>
      </c>
      <c r="K174" s="8">
        <f>IF($Z174="","",IF(INDEX('Per Invoice'!K$2:K$1201,$Z174)="","",INDEX('Per Invoice'!K$2:K$1201,$Z174)))</f>
        <v/>
      </c>
      <c r="L174">
        <f>IF($Z174="","",IF(INDEX('Per Invoice'!L$2:L$1201,$Z174)="","",INDEX('Per Invoice'!L$2:L$1201,$Z174)))</f>
        <v/>
      </c>
      <c r="M174">
        <f>IF($Z174="","",IF(INDEX('Per Invoice'!M$2:M$1201,$Z174)="","",INDEX('Per Invoice'!M$2:M$1201,$Z174)))</f>
        <v/>
      </c>
      <c r="N174">
        <f>IF($Z174="","",IF(INDEX('Per Invoice'!N$2:N$1201,$Z174)="","",INDEX('Per Invoice'!N$2:N$1201,$Z174)))</f>
        <v/>
      </c>
      <c r="O174" s="8">
        <f>IF($Z174="","",IF(INDEX('Per Invoice'!O$2:O$1201,$Z174)="","",INDEX('Per Invoice'!O$2:O$1201,$Z174)))</f>
        <v/>
      </c>
      <c r="P174">
        <f>IF($Z174="","",IF(INDEX('Per Invoice'!P$2:P$1201,$Z174)="","",INDEX('Per Invoice'!P$2:P$1201,$Z174)))</f>
        <v/>
      </c>
      <c r="Q174" s="8">
        <f>IF($Z174="","",IF(INDEX('Per Invoice'!Q$2:Q$1201,$Z174)="","",INDEX('Per Invoice'!Q$2:Q$1201,$Z174)))</f>
        <v/>
      </c>
      <c r="R174" s="8">
        <f>IF($Z174="","",IF(INDEX('Per Invoice'!R$2:R$1201,$Z174)="","",INDEX('Per Invoice'!R$2:R$1201,$Z174)))</f>
        <v/>
      </c>
      <c r="S174">
        <f>IF($Z174="","",IF(INDEX('Per Invoice'!S$2:S$1201,$Z174)="","",INDEX('Per Invoice'!S$2:S$1201,$Z174)))</f>
        <v/>
      </c>
      <c r="T174" s="8">
        <f>IF($Z174="","",IF(INDEX('Per Invoice'!T$2:T$1201,$Z174)="","",INDEX('Per Invoice'!T$2:T$1201,$Z174)))</f>
        <v/>
      </c>
      <c r="U174" s="8">
        <f>IF($Z174="","",IF(INDEX('Per Invoice'!U$2:U$1201,$Z174)="","",INDEX('Per Invoice'!U$2:U$1201,$Z174)))</f>
        <v/>
      </c>
      <c r="V174" s="8">
        <f>IF($Z174="","",IF(INDEX('Per Invoice'!V$2:V$1201,$Z174)="","",INDEX('Per Invoice'!V$2:V$1201,$Z174)))</f>
        <v/>
      </c>
      <c r="W174" s="8">
        <f>IF($Z174="","",IF(INDEX('Per Invoice'!W$2:W$1201,$Z174)="","",INDEX('Per Invoice'!W$2:W$1201,$Z174)))</f>
        <v/>
      </c>
      <c r="X174" s="8">
        <f>IF($Z174="","",IF(INDEX('Per Invoice'!X$2:X$1201,$Z174)="","",INDEX('Per Invoice'!X$2:X$1201,$Z174)))</f>
        <v/>
      </c>
      <c r="Y174" s="8">
        <f>IF($Z174="","",IF(INDEX('Per Invoice'!Y$2:Y$1201,$Z174)="","",INDEX('Per Invoice'!Y$2:Y$1201,$Z174)))</f>
        <v/>
      </c>
      <c r="Z174" s="16">
        <f>IFERROR(MATCH(Settings!$C$27&amp;"|"&amp;ROWS($Z$2:$Z174),'Per Invoice'!$AB$2:$AB$1201,0),"")</f>
        <v/>
      </c>
    </row>
    <row r="175">
      <c r="A175">
        <f>IF($Z175="","",IF(INDEX('Per Invoice'!A$2:A$1201,$Z175)="","",INDEX('Per Invoice'!A$2:A$1201,$Z175)))</f>
        <v/>
      </c>
      <c r="B175">
        <f>IF($Z175="","",IF(INDEX('Per Invoice'!B$2:B$1201,$Z175)="","",INDEX('Per Invoice'!B$2:B$1201,$Z175)))</f>
        <v/>
      </c>
      <c r="C175">
        <f>IF($Z175="","",IF(INDEX('Per Invoice'!C$2:C$1201,$Z175)="","",INDEX('Per Invoice'!C$2:C$1201,$Z175)))</f>
        <v/>
      </c>
      <c r="D175">
        <f>IF($Z175="","",IF(INDEX('Per Invoice'!D$2:D$1201,$Z175)="","",INDEX('Per Invoice'!D$2:D$1201,$Z175)))</f>
        <v/>
      </c>
      <c r="E175" s="14">
        <f>IF($Z175="","",IF(INDEX('Per Invoice'!E$2:E$1201,$Z175)="","",INDEX('Per Invoice'!E$2:E$1201,$Z175)))</f>
        <v/>
      </c>
      <c r="F175">
        <f>IF($Z175="","",IF(INDEX('Per Invoice'!F$2:F$1201,$Z175)="","",INDEX('Per Invoice'!F$2:F$1201,$Z175)))</f>
        <v/>
      </c>
      <c r="G175">
        <f>IF($Z175="","",IF(INDEX('Per Invoice'!G$2:G$1201,$Z175)="","",INDEX('Per Invoice'!G$2:G$1201,$Z175)))</f>
        <v/>
      </c>
      <c r="H175">
        <f>IF($Z175="","",IF(INDEX('Per Invoice'!H$2:H$1201,$Z175)="","",INDEX('Per Invoice'!H$2:H$1201,$Z175)))</f>
        <v/>
      </c>
      <c r="I175">
        <f>IF($Z175="","",IF(INDEX('Per Invoice'!I$2:I$1201,$Z175)="","",INDEX('Per Invoice'!I$2:I$1201,$Z175)))</f>
        <v/>
      </c>
      <c r="J175">
        <f>IF($Z175="","",IF(INDEX('Per Invoice'!J$2:J$1201,$Z175)="","",INDEX('Per Invoice'!J$2:J$1201,$Z175)))</f>
        <v/>
      </c>
      <c r="K175" s="8">
        <f>IF($Z175="","",IF(INDEX('Per Invoice'!K$2:K$1201,$Z175)="","",INDEX('Per Invoice'!K$2:K$1201,$Z175)))</f>
        <v/>
      </c>
      <c r="L175">
        <f>IF($Z175="","",IF(INDEX('Per Invoice'!L$2:L$1201,$Z175)="","",INDEX('Per Invoice'!L$2:L$1201,$Z175)))</f>
        <v/>
      </c>
      <c r="M175">
        <f>IF($Z175="","",IF(INDEX('Per Invoice'!M$2:M$1201,$Z175)="","",INDEX('Per Invoice'!M$2:M$1201,$Z175)))</f>
        <v/>
      </c>
      <c r="N175">
        <f>IF($Z175="","",IF(INDEX('Per Invoice'!N$2:N$1201,$Z175)="","",INDEX('Per Invoice'!N$2:N$1201,$Z175)))</f>
        <v/>
      </c>
      <c r="O175" s="8">
        <f>IF($Z175="","",IF(INDEX('Per Invoice'!O$2:O$1201,$Z175)="","",INDEX('Per Invoice'!O$2:O$1201,$Z175)))</f>
        <v/>
      </c>
      <c r="P175">
        <f>IF($Z175="","",IF(INDEX('Per Invoice'!P$2:P$1201,$Z175)="","",INDEX('Per Invoice'!P$2:P$1201,$Z175)))</f>
        <v/>
      </c>
      <c r="Q175" s="8">
        <f>IF($Z175="","",IF(INDEX('Per Invoice'!Q$2:Q$1201,$Z175)="","",INDEX('Per Invoice'!Q$2:Q$1201,$Z175)))</f>
        <v/>
      </c>
      <c r="R175" s="8">
        <f>IF($Z175="","",IF(INDEX('Per Invoice'!R$2:R$1201,$Z175)="","",INDEX('Per Invoice'!R$2:R$1201,$Z175)))</f>
        <v/>
      </c>
      <c r="S175">
        <f>IF($Z175="","",IF(INDEX('Per Invoice'!S$2:S$1201,$Z175)="","",INDEX('Per Invoice'!S$2:S$1201,$Z175)))</f>
        <v/>
      </c>
      <c r="T175" s="8">
        <f>IF($Z175="","",IF(INDEX('Per Invoice'!T$2:T$1201,$Z175)="","",INDEX('Per Invoice'!T$2:T$1201,$Z175)))</f>
        <v/>
      </c>
      <c r="U175" s="8">
        <f>IF($Z175="","",IF(INDEX('Per Invoice'!U$2:U$1201,$Z175)="","",INDEX('Per Invoice'!U$2:U$1201,$Z175)))</f>
        <v/>
      </c>
      <c r="V175" s="8">
        <f>IF($Z175="","",IF(INDEX('Per Invoice'!V$2:V$1201,$Z175)="","",INDEX('Per Invoice'!V$2:V$1201,$Z175)))</f>
        <v/>
      </c>
      <c r="W175" s="8">
        <f>IF($Z175="","",IF(INDEX('Per Invoice'!W$2:W$1201,$Z175)="","",INDEX('Per Invoice'!W$2:W$1201,$Z175)))</f>
        <v/>
      </c>
      <c r="X175" s="8">
        <f>IF($Z175="","",IF(INDEX('Per Invoice'!X$2:X$1201,$Z175)="","",INDEX('Per Invoice'!X$2:X$1201,$Z175)))</f>
        <v/>
      </c>
      <c r="Y175" s="8">
        <f>IF($Z175="","",IF(INDEX('Per Invoice'!Y$2:Y$1201,$Z175)="","",INDEX('Per Invoice'!Y$2:Y$1201,$Z175)))</f>
        <v/>
      </c>
      <c r="Z175" s="16">
        <f>IFERROR(MATCH(Settings!$C$27&amp;"|"&amp;ROWS($Z$2:$Z175),'Per Invoice'!$AB$2:$AB$1201,0),"")</f>
        <v/>
      </c>
    </row>
    <row r="176">
      <c r="A176">
        <f>IF($Z176="","",IF(INDEX('Per Invoice'!A$2:A$1201,$Z176)="","",INDEX('Per Invoice'!A$2:A$1201,$Z176)))</f>
        <v/>
      </c>
      <c r="B176">
        <f>IF($Z176="","",IF(INDEX('Per Invoice'!B$2:B$1201,$Z176)="","",INDEX('Per Invoice'!B$2:B$1201,$Z176)))</f>
        <v/>
      </c>
      <c r="C176">
        <f>IF($Z176="","",IF(INDEX('Per Invoice'!C$2:C$1201,$Z176)="","",INDEX('Per Invoice'!C$2:C$1201,$Z176)))</f>
        <v/>
      </c>
      <c r="D176">
        <f>IF($Z176="","",IF(INDEX('Per Invoice'!D$2:D$1201,$Z176)="","",INDEX('Per Invoice'!D$2:D$1201,$Z176)))</f>
        <v/>
      </c>
      <c r="E176" s="14">
        <f>IF($Z176="","",IF(INDEX('Per Invoice'!E$2:E$1201,$Z176)="","",INDEX('Per Invoice'!E$2:E$1201,$Z176)))</f>
        <v/>
      </c>
      <c r="F176">
        <f>IF($Z176="","",IF(INDEX('Per Invoice'!F$2:F$1201,$Z176)="","",INDEX('Per Invoice'!F$2:F$1201,$Z176)))</f>
        <v/>
      </c>
      <c r="G176">
        <f>IF($Z176="","",IF(INDEX('Per Invoice'!G$2:G$1201,$Z176)="","",INDEX('Per Invoice'!G$2:G$1201,$Z176)))</f>
        <v/>
      </c>
      <c r="H176">
        <f>IF($Z176="","",IF(INDEX('Per Invoice'!H$2:H$1201,$Z176)="","",INDEX('Per Invoice'!H$2:H$1201,$Z176)))</f>
        <v/>
      </c>
      <c r="I176">
        <f>IF($Z176="","",IF(INDEX('Per Invoice'!I$2:I$1201,$Z176)="","",INDEX('Per Invoice'!I$2:I$1201,$Z176)))</f>
        <v/>
      </c>
      <c r="J176">
        <f>IF($Z176="","",IF(INDEX('Per Invoice'!J$2:J$1201,$Z176)="","",INDEX('Per Invoice'!J$2:J$1201,$Z176)))</f>
        <v/>
      </c>
      <c r="K176" s="8">
        <f>IF($Z176="","",IF(INDEX('Per Invoice'!K$2:K$1201,$Z176)="","",INDEX('Per Invoice'!K$2:K$1201,$Z176)))</f>
        <v/>
      </c>
      <c r="L176">
        <f>IF($Z176="","",IF(INDEX('Per Invoice'!L$2:L$1201,$Z176)="","",INDEX('Per Invoice'!L$2:L$1201,$Z176)))</f>
        <v/>
      </c>
      <c r="M176">
        <f>IF($Z176="","",IF(INDEX('Per Invoice'!M$2:M$1201,$Z176)="","",INDEX('Per Invoice'!M$2:M$1201,$Z176)))</f>
        <v/>
      </c>
      <c r="N176">
        <f>IF($Z176="","",IF(INDEX('Per Invoice'!N$2:N$1201,$Z176)="","",INDEX('Per Invoice'!N$2:N$1201,$Z176)))</f>
        <v/>
      </c>
      <c r="O176" s="8">
        <f>IF($Z176="","",IF(INDEX('Per Invoice'!O$2:O$1201,$Z176)="","",INDEX('Per Invoice'!O$2:O$1201,$Z176)))</f>
        <v/>
      </c>
      <c r="P176">
        <f>IF($Z176="","",IF(INDEX('Per Invoice'!P$2:P$1201,$Z176)="","",INDEX('Per Invoice'!P$2:P$1201,$Z176)))</f>
        <v/>
      </c>
      <c r="Q176" s="8">
        <f>IF($Z176="","",IF(INDEX('Per Invoice'!Q$2:Q$1201,$Z176)="","",INDEX('Per Invoice'!Q$2:Q$1201,$Z176)))</f>
        <v/>
      </c>
      <c r="R176" s="8">
        <f>IF($Z176="","",IF(INDEX('Per Invoice'!R$2:R$1201,$Z176)="","",INDEX('Per Invoice'!R$2:R$1201,$Z176)))</f>
        <v/>
      </c>
      <c r="S176">
        <f>IF($Z176="","",IF(INDEX('Per Invoice'!S$2:S$1201,$Z176)="","",INDEX('Per Invoice'!S$2:S$1201,$Z176)))</f>
        <v/>
      </c>
      <c r="T176" s="8">
        <f>IF($Z176="","",IF(INDEX('Per Invoice'!T$2:T$1201,$Z176)="","",INDEX('Per Invoice'!T$2:T$1201,$Z176)))</f>
        <v/>
      </c>
      <c r="U176" s="8">
        <f>IF($Z176="","",IF(INDEX('Per Invoice'!U$2:U$1201,$Z176)="","",INDEX('Per Invoice'!U$2:U$1201,$Z176)))</f>
        <v/>
      </c>
      <c r="V176" s="8">
        <f>IF($Z176="","",IF(INDEX('Per Invoice'!V$2:V$1201,$Z176)="","",INDEX('Per Invoice'!V$2:V$1201,$Z176)))</f>
        <v/>
      </c>
      <c r="W176" s="8">
        <f>IF($Z176="","",IF(INDEX('Per Invoice'!W$2:W$1201,$Z176)="","",INDEX('Per Invoice'!W$2:W$1201,$Z176)))</f>
        <v/>
      </c>
      <c r="X176" s="8">
        <f>IF($Z176="","",IF(INDEX('Per Invoice'!X$2:X$1201,$Z176)="","",INDEX('Per Invoice'!X$2:X$1201,$Z176)))</f>
        <v/>
      </c>
      <c r="Y176" s="8">
        <f>IF($Z176="","",IF(INDEX('Per Invoice'!Y$2:Y$1201,$Z176)="","",INDEX('Per Invoice'!Y$2:Y$1201,$Z176)))</f>
        <v/>
      </c>
      <c r="Z176" s="16">
        <f>IFERROR(MATCH(Settings!$C$27&amp;"|"&amp;ROWS($Z$2:$Z176),'Per Invoice'!$AB$2:$AB$1201,0),"")</f>
        <v/>
      </c>
    </row>
    <row r="177">
      <c r="A177">
        <f>IF($Z177="","",IF(INDEX('Per Invoice'!A$2:A$1201,$Z177)="","",INDEX('Per Invoice'!A$2:A$1201,$Z177)))</f>
        <v/>
      </c>
      <c r="B177">
        <f>IF($Z177="","",IF(INDEX('Per Invoice'!B$2:B$1201,$Z177)="","",INDEX('Per Invoice'!B$2:B$1201,$Z177)))</f>
        <v/>
      </c>
      <c r="C177">
        <f>IF($Z177="","",IF(INDEX('Per Invoice'!C$2:C$1201,$Z177)="","",INDEX('Per Invoice'!C$2:C$1201,$Z177)))</f>
        <v/>
      </c>
      <c r="D177">
        <f>IF($Z177="","",IF(INDEX('Per Invoice'!D$2:D$1201,$Z177)="","",INDEX('Per Invoice'!D$2:D$1201,$Z177)))</f>
        <v/>
      </c>
      <c r="E177" s="14">
        <f>IF($Z177="","",IF(INDEX('Per Invoice'!E$2:E$1201,$Z177)="","",INDEX('Per Invoice'!E$2:E$1201,$Z177)))</f>
        <v/>
      </c>
      <c r="F177">
        <f>IF($Z177="","",IF(INDEX('Per Invoice'!F$2:F$1201,$Z177)="","",INDEX('Per Invoice'!F$2:F$1201,$Z177)))</f>
        <v/>
      </c>
      <c r="G177">
        <f>IF($Z177="","",IF(INDEX('Per Invoice'!G$2:G$1201,$Z177)="","",INDEX('Per Invoice'!G$2:G$1201,$Z177)))</f>
        <v/>
      </c>
      <c r="H177">
        <f>IF($Z177="","",IF(INDEX('Per Invoice'!H$2:H$1201,$Z177)="","",INDEX('Per Invoice'!H$2:H$1201,$Z177)))</f>
        <v/>
      </c>
      <c r="I177">
        <f>IF($Z177="","",IF(INDEX('Per Invoice'!I$2:I$1201,$Z177)="","",INDEX('Per Invoice'!I$2:I$1201,$Z177)))</f>
        <v/>
      </c>
      <c r="J177">
        <f>IF($Z177="","",IF(INDEX('Per Invoice'!J$2:J$1201,$Z177)="","",INDEX('Per Invoice'!J$2:J$1201,$Z177)))</f>
        <v/>
      </c>
      <c r="K177" s="8">
        <f>IF($Z177="","",IF(INDEX('Per Invoice'!K$2:K$1201,$Z177)="","",INDEX('Per Invoice'!K$2:K$1201,$Z177)))</f>
        <v/>
      </c>
      <c r="L177">
        <f>IF($Z177="","",IF(INDEX('Per Invoice'!L$2:L$1201,$Z177)="","",INDEX('Per Invoice'!L$2:L$1201,$Z177)))</f>
        <v/>
      </c>
      <c r="M177">
        <f>IF($Z177="","",IF(INDEX('Per Invoice'!M$2:M$1201,$Z177)="","",INDEX('Per Invoice'!M$2:M$1201,$Z177)))</f>
        <v/>
      </c>
      <c r="N177">
        <f>IF($Z177="","",IF(INDEX('Per Invoice'!N$2:N$1201,$Z177)="","",INDEX('Per Invoice'!N$2:N$1201,$Z177)))</f>
        <v/>
      </c>
      <c r="O177" s="8">
        <f>IF($Z177="","",IF(INDEX('Per Invoice'!O$2:O$1201,$Z177)="","",INDEX('Per Invoice'!O$2:O$1201,$Z177)))</f>
        <v/>
      </c>
      <c r="P177">
        <f>IF($Z177="","",IF(INDEX('Per Invoice'!P$2:P$1201,$Z177)="","",INDEX('Per Invoice'!P$2:P$1201,$Z177)))</f>
        <v/>
      </c>
      <c r="Q177" s="8">
        <f>IF($Z177="","",IF(INDEX('Per Invoice'!Q$2:Q$1201,$Z177)="","",INDEX('Per Invoice'!Q$2:Q$1201,$Z177)))</f>
        <v/>
      </c>
      <c r="R177" s="8">
        <f>IF($Z177="","",IF(INDEX('Per Invoice'!R$2:R$1201,$Z177)="","",INDEX('Per Invoice'!R$2:R$1201,$Z177)))</f>
        <v/>
      </c>
      <c r="S177">
        <f>IF($Z177="","",IF(INDEX('Per Invoice'!S$2:S$1201,$Z177)="","",INDEX('Per Invoice'!S$2:S$1201,$Z177)))</f>
        <v/>
      </c>
      <c r="T177" s="8">
        <f>IF($Z177="","",IF(INDEX('Per Invoice'!T$2:T$1201,$Z177)="","",INDEX('Per Invoice'!T$2:T$1201,$Z177)))</f>
        <v/>
      </c>
      <c r="U177" s="8">
        <f>IF($Z177="","",IF(INDEX('Per Invoice'!U$2:U$1201,$Z177)="","",INDEX('Per Invoice'!U$2:U$1201,$Z177)))</f>
        <v/>
      </c>
      <c r="V177" s="8">
        <f>IF($Z177="","",IF(INDEX('Per Invoice'!V$2:V$1201,$Z177)="","",INDEX('Per Invoice'!V$2:V$1201,$Z177)))</f>
        <v/>
      </c>
      <c r="W177" s="8">
        <f>IF($Z177="","",IF(INDEX('Per Invoice'!W$2:W$1201,$Z177)="","",INDEX('Per Invoice'!W$2:W$1201,$Z177)))</f>
        <v/>
      </c>
      <c r="X177" s="8">
        <f>IF($Z177="","",IF(INDEX('Per Invoice'!X$2:X$1201,$Z177)="","",INDEX('Per Invoice'!X$2:X$1201,$Z177)))</f>
        <v/>
      </c>
      <c r="Y177" s="8">
        <f>IF($Z177="","",IF(INDEX('Per Invoice'!Y$2:Y$1201,$Z177)="","",INDEX('Per Invoice'!Y$2:Y$1201,$Z177)))</f>
        <v/>
      </c>
      <c r="Z177" s="16">
        <f>IFERROR(MATCH(Settings!$C$27&amp;"|"&amp;ROWS($Z$2:$Z177),'Per Invoice'!$AB$2:$AB$1201,0),"")</f>
        <v/>
      </c>
    </row>
    <row r="178">
      <c r="A178">
        <f>IF($Z178="","",IF(INDEX('Per Invoice'!A$2:A$1201,$Z178)="","",INDEX('Per Invoice'!A$2:A$1201,$Z178)))</f>
        <v/>
      </c>
      <c r="B178">
        <f>IF($Z178="","",IF(INDEX('Per Invoice'!B$2:B$1201,$Z178)="","",INDEX('Per Invoice'!B$2:B$1201,$Z178)))</f>
        <v/>
      </c>
      <c r="C178">
        <f>IF($Z178="","",IF(INDEX('Per Invoice'!C$2:C$1201,$Z178)="","",INDEX('Per Invoice'!C$2:C$1201,$Z178)))</f>
        <v/>
      </c>
      <c r="D178">
        <f>IF($Z178="","",IF(INDEX('Per Invoice'!D$2:D$1201,$Z178)="","",INDEX('Per Invoice'!D$2:D$1201,$Z178)))</f>
        <v/>
      </c>
      <c r="E178" s="14">
        <f>IF($Z178="","",IF(INDEX('Per Invoice'!E$2:E$1201,$Z178)="","",INDEX('Per Invoice'!E$2:E$1201,$Z178)))</f>
        <v/>
      </c>
      <c r="F178">
        <f>IF($Z178="","",IF(INDEX('Per Invoice'!F$2:F$1201,$Z178)="","",INDEX('Per Invoice'!F$2:F$1201,$Z178)))</f>
        <v/>
      </c>
      <c r="G178">
        <f>IF($Z178="","",IF(INDEX('Per Invoice'!G$2:G$1201,$Z178)="","",INDEX('Per Invoice'!G$2:G$1201,$Z178)))</f>
        <v/>
      </c>
      <c r="H178">
        <f>IF($Z178="","",IF(INDEX('Per Invoice'!H$2:H$1201,$Z178)="","",INDEX('Per Invoice'!H$2:H$1201,$Z178)))</f>
        <v/>
      </c>
      <c r="I178">
        <f>IF($Z178="","",IF(INDEX('Per Invoice'!I$2:I$1201,$Z178)="","",INDEX('Per Invoice'!I$2:I$1201,$Z178)))</f>
        <v/>
      </c>
      <c r="J178">
        <f>IF($Z178="","",IF(INDEX('Per Invoice'!J$2:J$1201,$Z178)="","",INDEX('Per Invoice'!J$2:J$1201,$Z178)))</f>
        <v/>
      </c>
      <c r="K178" s="8">
        <f>IF($Z178="","",IF(INDEX('Per Invoice'!K$2:K$1201,$Z178)="","",INDEX('Per Invoice'!K$2:K$1201,$Z178)))</f>
        <v/>
      </c>
      <c r="L178">
        <f>IF($Z178="","",IF(INDEX('Per Invoice'!L$2:L$1201,$Z178)="","",INDEX('Per Invoice'!L$2:L$1201,$Z178)))</f>
        <v/>
      </c>
      <c r="M178">
        <f>IF($Z178="","",IF(INDEX('Per Invoice'!M$2:M$1201,$Z178)="","",INDEX('Per Invoice'!M$2:M$1201,$Z178)))</f>
        <v/>
      </c>
      <c r="N178">
        <f>IF($Z178="","",IF(INDEX('Per Invoice'!N$2:N$1201,$Z178)="","",INDEX('Per Invoice'!N$2:N$1201,$Z178)))</f>
        <v/>
      </c>
      <c r="O178" s="8">
        <f>IF($Z178="","",IF(INDEX('Per Invoice'!O$2:O$1201,$Z178)="","",INDEX('Per Invoice'!O$2:O$1201,$Z178)))</f>
        <v/>
      </c>
      <c r="P178">
        <f>IF($Z178="","",IF(INDEX('Per Invoice'!P$2:P$1201,$Z178)="","",INDEX('Per Invoice'!P$2:P$1201,$Z178)))</f>
        <v/>
      </c>
      <c r="Q178" s="8">
        <f>IF($Z178="","",IF(INDEX('Per Invoice'!Q$2:Q$1201,$Z178)="","",INDEX('Per Invoice'!Q$2:Q$1201,$Z178)))</f>
        <v/>
      </c>
      <c r="R178" s="8">
        <f>IF($Z178="","",IF(INDEX('Per Invoice'!R$2:R$1201,$Z178)="","",INDEX('Per Invoice'!R$2:R$1201,$Z178)))</f>
        <v/>
      </c>
      <c r="S178">
        <f>IF($Z178="","",IF(INDEX('Per Invoice'!S$2:S$1201,$Z178)="","",INDEX('Per Invoice'!S$2:S$1201,$Z178)))</f>
        <v/>
      </c>
      <c r="T178" s="8">
        <f>IF($Z178="","",IF(INDEX('Per Invoice'!T$2:T$1201,$Z178)="","",INDEX('Per Invoice'!T$2:T$1201,$Z178)))</f>
        <v/>
      </c>
      <c r="U178" s="8">
        <f>IF($Z178="","",IF(INDEX('Per Invoice'!U$2:U$1201,$Z178)="","",INDEX('Per Invoice'!U$2:U$1201,$Z178)))</f>
        <v/>
      </c>
      <c r="V178" s="8">
        <f>IF($Z178="","",IF(INDEX('Per Invoice'!V$2:V$1201,$Z178)="","",INDEX('Per Invoice'!V$2:V$1201,$Z178)))</f>
        <v/>
      </c>
      <c r="W178" s="8">
        <f>IF($Z178="","",IF(INDEX('Per Invoice'!W$2:W$1201,$Z178)="","",INDEX('Per Invoice'!W$2:W$1201,$Z178)))</f>
        <v/>
      </c>
      <c r="X178" s="8">
        <f>IF($Z178="","",IF(INDEX('Per Invoice'!X$2:X$1201,$Z178)="","",INDEX('Per Invoice'!X$2:X$1201,$Z178)))</f>
        <v/>
      </c>
      <c r="Y178" s="8">
        <f>IF($Z178="","",IF(INDEX('Per Invoice'!Y$2:Y$1201,$Z178)="","",INDEX('Per Invoice'!Y$2:Y$1201,$Z178)))</f>
        <v/>
      </c>
      <c r="Z178" s="16">
        <f>IFERROR(MATCH(Settings!$C$27&amp;"|"&amp;ROWS($Z$2:$Z178),'Per Invoice'!$AB$2:$AB$1201,0),"")</f>
        <v/>
      </c>
    </row>
    <row r="179">
      <c r="A179">
        <f>IF($Z179="","",IF(INDEX('Per Invoice'!A$2:A$1201,$Z179)="","",INDEX('Per Invoice'!A$2:A$1201,$Z179)))</f>
        <v/>
      </c>
      <c r="B179">
        <f>IF($Z179="","",IF(INDEX('Per Invoice'!B$2:B$1201,$Z179)="","",INDEX('Per Invoice'!B$2:B$1201,$Z179)))</f>
        <v/>
      </c>
      <c r="C179">
        <f>IF($Z179="","",IF(INDEX('Per Invoice'!C$2:C$1201,$Z179)="","",INDEX('Per Invoice'!C$2:C$1201,$Z179)))</f>
        <v/>
      </c>
      <c r="D179">
        <f>IF($Z179="","",IF(INDEX('Per Invoice'!D$2:D$1201,$Z179)="","",INDEX('Per Invoice'!D$2:D$1201,$Z179)))</f>
        <v/>
      </c>
      <c r="E179" s="14">
        <f>IF($Z179="","",IF(INDEX('Per Invoice'!E$2:E$1201,$Z179)="","",INDEX('Per Invoice'!E$2:E$1201,$Z179)))</f>
        <v/>
      </c>
      <c r="F179">
        <f>IF($Z179="","",IF(INDEX('Per Invoice'!F$2:F$1201,$Z179)="","",INDEX('Per Invoice'!F$2:F$1201,$Z179)))</f>
        <v/>
      </c>
      <c r="G179">
        <f>IF($Z179="","",IF(INDEX('Per Invoice'!G$2:G$1201,$Z179)="","",INDEX('Per Invoice'!G$2:G$1201,$Z179)))</f>
        <v/>
      </c>
      <c r="H179">
        <f>IF($Z179="","",IF(INDEX('Per Invoice'!H$2:H$1201,$Z179)="","",INDEX('Per Invoice'!H$2:H$1201,$Z179)))</f>
        <v/>
      </c>
      <c r="I179">
        <f>IF($Z179="","",IF(INDEX('Per Invoice'!I$2:I$1201,$Z179)="","",INDEX('Per Invoice'!I$2:I$1201,$Z179)))</f>
        <v/>
      </c>
      <c r="J179">
        <f>IF($Z179="","",IF(INDEX('Per Invoice'!J$2:J$1201,$Z179)="","",INDEX('Per Invoice'!J$2:J$1201,$Z179)))</f>
        <v/>
      </c>
      <c r="K179" s="8">
        <f>IF($Z179="","",IF(INDEX('Per Invoice'!K$2:K$1201,$Z179)="","",INDEX('Per Invoice'!K$2:K$1201,$Z179)))</f>
        <v/>
      </c>
      <c r="L179">
        <f>IF($Z179="","",IF(INDEX('Per Invoice'!L$2:L$1201,$Z179)="","",INDEX('Per Invoice'!L$2:L$1201,$Z179)))</f>
        <v/>
      </c>
      <c r="M179">
        <f>IF($Z179="","",IF(INDEX('Per Invoice'!M$2:M$1201,$Z179)="","",INDEX('Per Invoice'!M$2:M$1201,$Z179)))</f>
        <v/>
      </c>
      <c r="N179">
        <f>IF($Z179="","",IF(INDEX('Per Invoice'!N$2:N$1201,$Z179)="","",INDEX('Per Invoice'!N$2:N$1201,$Z179)))</f>
        <v/>
      </c>
      <c r="O179" s="8">
        <f>IF($Z179="","",IF(INDEX('Per Invoice'!O$2:O$1201,$Z179)="","",INDEX('Per Invoice'!O$2:O$1201,$Z179)))</f>
        <v/>
      </c>
      <c r="P179">
        <f>IF($Z179="","",IF(INDEX('Per Invoice'!P$2:P$1201,$Z179)="","",INDEX('Per Invoice'!P$2:P$1201,$Z179)))</f>
        <v/>
      </c>
      <c r="Q179" s="8">
        <f>IF($Z179="","",IF(INDEX('Per Invoice'!Q$2:Q$1201,$Z179)="","",INDEX('Per Invoice'!Q$2:Q$1201,$Z179)))</f>
        <v/>
      </c>
      <c r="R179" s="8">
        <f>IF($Z179="","",IF(INDEX('Per Invoice'!R$2:R$1201,$Z179)="","",INDEX('Per Invoice'!R$2:R$1201,$Z179)))</f>
        <v/>
      </c>
      <c r="S179">
        <f>IF($Z179="","",IF(INDEX('Per Invoice'!S$2:S$1201,$Z179)="","",INDEX('Per Invoice'!S$2:S$1201,$Z179)))</f>
        <v/>
      </c>
      <c r="T179" s="8">
        <f>IF($Z179="","",IF(INDEX('Per Invoice'!T$2:T$1201,$Z179)="","",INDEX('Per Invoice'!T$2:T$1201,$Z179)))</f>
        <v/>
      </c>
      <c r="U179" s="8">
        <f>IF($Z179="","",IF(INDEX('Per Invoice'!U$2:U$1201,$Z179)="","",INDEX('Per Invoice'!U$2:U$1201,$Z179)))</f>
        <v/>
      </c>
      <c r="V179" s="8">
        <f>IF($Z179="","",IF(INDEX('Per Invoice'!V$2:V$1201,$Z179)="","",INDEX('Per Invoice'!V$2:V$1201,$Z179)))</f>
        <v/>
      </c>
      <c r="W179" s="8">
        <f>IF($Z179="","",IF(INDEX('Per Invoice'!W$2:W$1201,$Z179)="","",INDEX('Per Invoice'!W$2:W$1201,$Z179)))</f>
        <v/>
      </c>
      <c r="X179" s="8">
        <f>IF($Z179="","",IF(INDEX('Per Invoice'!X$2:X$1201,$Z179)="","",INDEX('Per Invoice'!X$2:X$1201,$Z179)))</f>
        <v/>
      </c>
      <c r="Y179" s="8">
        <f>IF($Z179="","",IF(INDEX('Per Invoice'!Y$2:Y$1201,$Z179)="","",INDEX('Per Invoice'!Y$2:Y$1201,$Z179)))</f>
        <v/>
      </c>
      <c r="Z179" s="16">
        <f>IFERROR(MATCH(Settings!$C$27&amp;"|"&amp;ROWS($Z$2:$Z179),'Per Invoice'!$AB$2:$AB$1201,0),"")</f>
        <v/>
      </c>
    </row>
    <row r="180">
      <c r="A180">
        <f>IF($Z180="","",IF(INDEX('Per Invoice'!A$2:A$1201,$Z180)="","",INDEX('Per Invoice'!A$2:A$1201,$Z180)))</f>
        <v/>
      </c>
      <c r="B180">
        <f>IF($Z180="","",IF(INDEX('Per Invoice'!B$2:B$1201,$Z180)="","",INDEX('Per Invoice'!B$2:B$1201,$Z180)))</f>
        <v/>
      </c>
      <c r="C180">
        <f>IF($Z180="","",IF(INDEX('Per Invoice'!C$2:C$1201,$Z180)="","",INDEX('Per Invoice'!C$2:C$1201,$Z180)))</f>
        <v/>
      </c>
      <c r="D180">
        <f>IF($Z180="","",IF(INDEX('Per Invoice'!D$2:D$1201,$Z180)="","",INDEX('Per Invoice'!D$2:D$1201,$Z180)))</f>
        <v/>
      </c>
      <c r="E180" s="14">
        <f>IF($Z180="","",IF(INDEX('Per Invoice'!E$2:E$1201,$Z180)="","",INDEX('Per Invoice'!E$2:E$1201,$Z180)))</f>
        <v/>
      </c>
      <c r="F180">
        <f>IF($Z180="","",IF(INDEX('Per Invoice'!F$2:F$1201,$Z180)="","",INDEX('Per Invoice'!F$2:F$1201,$Z180)))</f>
        <v/>
      </c>
      <c r="G180">
        <f>IF($Z180="","",IF(INDEX('Per Invoice'!G$2:G$1201,$Z180)="","",INDEX('Per Invoice'!G$2:G$1201,$Z180)))</f>
        <v/>
      </c>
      <c r="H180">
        <f>IF($Z180="","",IF(INDEX('Per Invoice'!H$2:H$1201,$Z180)="","",INDEX('Per Invoice'!H$2:H$1201,$Z180)))</f>
        <v/>
      </c>
      <c r="I180">
        <f>IF($Z180="","",IF(INDEX('Per Invoice'!I$2:I$1201,$Z180)="","",INDEX('Per Invoice'!I$2:I$1201,$Z180)))</f>
        <v/>
      </c>
      <c r="J180">
        <f>IF($Z180="","",IF(INDEX('Per Invoice'!J$2:J$1201,$Z180)="","",INDEX('Per Invoice'!J$2:J$1201,$Z180)))</f>
        <v/>
      </c>
      <c r="K180" s="8">
        <f>IF($Z180="","",IF(INDEX('Per Invoice'!K$2:K$1201,$Z180)="","",INDEX('Per Invoice'!K$2:K$1201,$Z180)))</f>
        <v/>
      </c>
      <c r="L180">
        <f>IF($Z180="","",IF(INDEX('Per Invoice'!L$2:L$1201,$Z180)="","",INDEX('Per Invoice'!L$2:L$1201,$Z180)))</f>
        <v/>
      </c>
      <c r="M180">
        <f>IF($Z180="","",IF(INDEX('Per Invoice'!M$2:M$1201,$Z180)="","",INDEX('Per Invoice'!M$2:M$1201,$Z180)))</f>
        <v/>
      </c>
      <c r="N180">
        <f>IF($Z180="","",IF(INDEX('Per Invoice'!N$2:N$1201,$Z180)="","",INDEX('Per Invoice'!N$2:N$1201,$Z180)))</f>
        <v/>
      </c>
      <c r="O180" s="8">
        <f>IF($Z180="","",IF(INDEX('Per Invoice'!O$2:O$1201,$Z180)="","",INDEX('Per Invoice'!O$2:O$1201,$Z180)))</f>
        <v/>
      </c>
      <c r="P180">
        <f>IF($Z180="","",IF(INDEX('Per Invoice'!P$2:P$1201,$Z180)="","",INDEX('Per Invoice'!P$2:P$1201,$Z180)))</f>
        <v/>
      </c>
      <c r="Q180" s="8">
        <f>IF($Z180="","",IF(INDEX('Per Invoice'!Q$2:Q$1201,$Z180)="","",INDEX('Per Invoice'!Q$2:Q$1201,$Z180)))</f>
        <v/>
      </c>
      <c r="R180" s="8">
        <f>IF($Z180="","",IF(INDEX('Per Invoice'!R$2:R$1201,$Z180)="","",INDEX('Per Invoice'!R$2:R$1201,$Z180)))</f>
        <v/>
      </c>
      <c r="S180">
        <f>IF($Z180="","",IF(INDEX('Per Invoice'!S$2:S$1201,$Z180)="","",INDEX('Per Invoice'!S$2:S$1201,$Z180)))</f>
        <v/>
      </c>
      <c r="T180" s="8">
        <f>IF($Z180="","",IF(INDEX('Per Invoice'!T$2:T$1201,$Z180)="","",INDEX('Per Invoice'!T$2:T$1201,$Z180)))</f>
        <v/>
      </c>
      <c r="U180" s="8">
        <f>IF($Z180="","",IF(INDEX('Per Invoice'!U$2:U$1201,$Z180)="","",INDEX('Per Invoice'!U$2:U$1201,$Z180)))</f>
        <v/>
      </c>
      <c r="V180" s="8">
        <f>IF($Z180="","",IF(INDEX('Per Invoice'!V$2:V$1201,$Z180)="","",INDEX('Per Invoice'!V$2:V$1201,$Z180)))</f>
        <v/>
      </c>
      <c r="W180" s="8">
        <f>IF($Z180="","",IF(INDEX('Per Invoice'!W$2:W$1201,$Z180)="","",INDEX('Per Invoice'!W$2:W$1201,$Z180)))</f>
        <v/>
      </c>
      <c r="X180" s="8">
        <f>IF($Z180="","",IF(INDEX('Per Invoice'!X$2:X$1201,$Z180)="","",INDEX('Per Invoice'!X$2:X$1201,$Z180)))</f>
        <v/>
      </c>
      <c r="Y180" s="8">
        <f>IF($Z180="","",IF(INDEX('Per Invoice'!Y$2:Y$1201,$Z180)="","",INDEX('Per Invoice'!Y$2:Y$1201,$Z180)))</f>
        <v/>
      </c>
      <c r="Z180" s="16">
        <f>IFERROR(MATCH(Settings!$C$27&amp;"|"&amp;ROWS($Z$2:$Z180),'Per Invoice'!$AB$2:$AB$1201,0),"")</f>
        <v/>
      </c>
    </row>
    <row r="181">
      <c r="A181">
        <f>IF($Z181="","",IF(INDEX('Per Invoice'!A$2:A$1201,$Z181)="","",INDEX('Per Invoice'!A$2:A$1201,$Z181)))</f>
        <v/>
      </c>
      <c r="B181">
        <f>IF($Z181="","",IF(INDEX('Per Invoice'!B$2:B$1201,$Z181)="","",INDEX('Per Invoice'!B$2:B$1201,$Z181)))</f>
        <v/>
      </c>
      <c r="C181">
        <f>IF($Z181="","",IF(INDEX('Per Invoice'!C$2:C$1201,$Z181)="","",INDEX('Per Invoice'!C$2:C$1201,$Z181)))</f>
        <v/>
      </c>
      <c r="D181">
        <f>IF($Z181="","",IF(INDEX('Per Invoice'!D$2:D$1201,$Z181)="","",INDEX('Per Invoice'!D$2:D$1201,$Z181)))</f>
        <v/>
      </c>
      <c r="E181" s="14">
        <f>IF($Z181="","",IF(INDEX('Per Invoice'!E$2:E$1201,$Z181)="","",INDEX('Per Invoice'!E$2:E$1201,$Z181)))</f>
        <v/>
      </c>
      <c r="F181">
        <f>IF($Z181="","",IF(INDEX('Per Invoice'!F$2:F$1201,$Z181)="","",INDEX('Per Invoice'!F$2:F$1201,$Z181)))</f>
        <v/>
      </c>
      <c r="G181">
        <f>IF($Z181="","",IF(INDEX('Per Invoice'!G$2:G$1201,$Z181)="","",INDEX('Per Invoice'!G$2:G$1201,$Z181)))</f>
        <v/>
      </c>
      <c r="H181">
        <f>IF($Z181="","",IF(INDEX('Per Invoice'!H$2:H$1201,$Z181)="","",INDEX('Per Invoice'!H$2:H$1201,$Z181)))</f>
        <v/>
      </c>
      <c r="I181">
        <f>IF($Z181="","",IF(INDEX('Per Invoice'!I$2:I$1201,$Z181)="","",INDEX('Per Invoice'!I$2:I$1201,$Z181)))</f>
        <v/>
      </c>
      <c r="J181">
        <f>IF($Z181="","",IF(INDEX('Per Invoice'!J$2:J$1201,$Z181)="","",INDEX('Per Invoice'!J$2:J$1201,$Z181)))</f>
        <v/>
      </c>
      <c r="K181" s="8">
        <f>IF($Z181="","",IF(INDEX('Per Invoice'!K$2:K$1201,$Z181)="","",INDEX('Per Invoice'!K$2:K$1201,$Z181)))</f>
        <v/>
      </c>
      <c r="L181">
        <f>IF($Z181="","",IF(INDEX('Per Invoice'!L$2:L$1201,$Z181)="","",INDEX('Per Invoice'!L$2:L$1201,$Z181)))</f>
        <v/>
      </c>
      <c r="M181">
        <f>IF($Z181="","",IF(INDEX('Per Invoice'!M$2:M$1201,$Z181)="","",INDEX('Per Invoice'!M$2:M$1201,$Z181)))</f>
        <v/>
      </c>
      <c r="N181">
        <f>IF($Z181="","",IF(INDEX('Per Invoice'!N$2:N$1201,$Z181)="","",INDEX('Per Invoice'!N$2:N$1201,$Z181)))</f>
        <v/>
      </c>
      <c r="O181" s="8">
        <f>IF($Z181="","",IF(INDEX('Per Invoice'!O$2:O$1201,$Z181)="","",INDEX('Per Invoice'!O$2:O$1201,$Z181)))</f>
        <v/>
      </c>
      <c r="P181">
        <f>IF($Z181="","",IF(INDEX('Per Invoice'!P$2:P$1201,$Z181)="","",INDEX('Per Invoice'!P$2:P$1201,$Z181)))</f>
        <v/>
      </c>
      <c r="Q181" s="8">
        <f>IF($Z181="","",IF(INDEX('Per Invoice'!Q$2:Q$1201,$Z181)="","",INDEX('Per Invoice'!Q$2:Q$1201,$Z181)))</f>
        <v/>
      </c>
      <c r="R181" s="8">
        <f>IF($Z181="","",IF(INDEX('Per Invoice'!R$2:R$1201,$Z181)="","",INDEX('Per Invoice'!R$2:R$1201,$Z181)))</f>
        <v/>
      </c>
      <c r="S181">
        <f>IF($Z181="","",IF(INDEX('Per Invoice'!S$2:S$1201,$Z181)="","",INDEX('Per Invoice'!S$2:S$1201,$Z181)))</f>
        <v/>
      </c>
      <c r="T181" s="8">
        <f>IF($Z181="","",IF(INDEX('Per Invoice'!T$2:T$1201,$Z181)="","",INDEX('Per Invoice'!T$2:T$1201,$Z181)))</f>
        <v/>
      </c>
      <c r="U181" s="8">
        <f>IF($Z181="","",IF(INDEX('Per Invoice'!U$2:U$1201,$Z181)="","",INDEX('Per Invoice'!U$2:U$1201,$Z181)))</f>
        <v/>
      </c>
      <c r="V181" s="8">
        <f>IF($Z181="","",IF(INDEX('Per Invoice'!V$2:V$1201,$Z181)="","",INDEX('Per Invoice'!V$2:V$1201,$Z181)))</f>
        <v/>
      </c>
      <c r="W181" s="8">
        <f>IF($Z181="","",IF(INDEX('Per Invoice'!W$2:W$1201,$Z181)="","",INDEX('Per Invoice'!W$2:W$1201,$Z181)))</f>
        <v/>
      </c>
      <c r="X181" s="8">
        <f>IF($Z181="","",IF(INDEX('Per Invoice'!X$2:X$1201,$Z181)="","",INDEX('Per Invoice'!X$2:X$1201,$Z181)))</f>
        <v/>
      </c>
      <c r="Y181" s="8">
        <f>IF($Z181="","",IF(INDEX('Per Invoice'!Y$2:Y$1201,$Z181)="","",INDEX('Per Invoice'!Y$2:Y$1201,$Z181)))</f>
        <v/>
      </c>
      <c r="Z181" s="16">
        <f>IFERROR(MATCH(Settings!$C$27&amp;"|"&amp;ROWS($Z$2:$Z181),'Per Invoice'!$AB$2:$AB$1201,0),"")</f>
        <v/>
      </c>
    </row>
    <row r="182">
      <c r="A182">
        <f>IF($Z182="","",IF(INDEX('Per Invoice'!A$2:A$1201,$Z182)="","",INDEX('Per Invoice'!A$2:A$1201,$Z182)))</f>
        <v/>
      </c>
      <c r="B182">
        <f>IF($Z182="","",IF(INDEX('Per Invoice'!B$2:B$1201,$Z182)="","",INDEX('Per Invoice'!B$2:B$1201,$Z182)))</f>
        <v/>
      </c>
      <c r="C182">
        <f>IF($Z182="","",IF(INDEX('Per Invoice'!C$2:C$1201,$Z182)="","",INDEX('Per Invoice'!C$2:C$1201,$Z182)))</f>
        <v/>
      </c>
      <c r="D182">
        <f>IF($Z182="","",IF(INDEX('Per Invoice'!D$2:D$1201,$Z182)="","",INDEX('Per Invoice'!D$2:D$1201,$Z182)))</f>
        <v/>
      </c>
      <c r="E182" s="14">
        <f>IF($Z182="","",IF(INDEX('Per Invoice'!E$2:E$1201,$Z182)="","",INDEX('Per Invoice'!E$2:E$1201,$Z182)))</f>
        <v/>
      </c>
      <c r="F182">
        <f>IF($Z182="","",IF(INDEX('Per Invoice'!F$2:F$1201,$Z182)="","",INDEX('Per Invoice'!F$2:F$1201,$Z182)))</f>
        <v/>
      </c>
      <c r="G182">
        <f>IF($Z182="","",IF(INDEX('Per Invoice'!G$2:G$1201,$Z182)="","",INDEX('Per Invoice'!G$2:G$1201,$Z182)))</f>
        <v/>
      </c>
      <c r="H182">
        <f>IF($Z182="","",IF(INDEX('Per Invoice'!H$2:H$1201,$Z182)="","",INDEX('Per Invoice'!H$2:H$1201,$Z182)))</f>
        <v/>
      </c>
      <c r="I182">
        <f>IF($Z182="","",IF(INDEX('Per Invoice'!I$2:I$1201,$Z182)="","",INDEX('Per Invoice'!I$2:I$1201,$Z182)))</f>
        <v/>
      </c>
      <c r="J182">
        <f>IF($Z182="","",IF(INDEX('Per Invoice'!J$2:J$1201,$Z182)="","",INDEX('Per Invoice'!J$2:J$1201,$Z182)))</f>
        <v/>
      </c>
      <c r="K182" s="8">
        <f>IF($Z182="","",IF(INDEX('Per Invoice'!K$2:K$1201,$Z182)="","",INDEX('Per Invoice'!K$2:K$1201,$Z182)))</f>
        <v/>
      </c>
      <c r="L182">
        <f>IF($Z182="","",IF(INDEX('Per Invoice'!L$2:L$1201,$Z182)="","",INDEX('Per Invoice'!L$2:L$1201,$Z182)))</f>
        <v/>
      </c>
      <c r="M182">
        <f>IF($Z182="","",IF(INDEX('Per Invoice'!M$2:M$1201,$Z182)="","",INDEX('Per Invoice'!M$2:M$1201,$Z182)))</f>
        <v/>
      </c>
      <c r="N182">
        <f>IF($Z182="","",IF(INDEX('Per Invoice'!N$2:N$1201,$Z182)="","",INDEX('Per Invoice'!N$2:N$1201,$Z182)))</f>
        <v/>
      </c>
      <c r="O182" s="8">
        <f>IF($Z182="","",IF(INDEX('Per Invoice'!O$2:O$1201,$Z182)="","",INDEX('Per Invoice'!O$2:O$1201,$Z182)))</f>
        <v/>
      </c>
      <c r="P182">
        <f>IF($Z182="","",IF(INDEX('Per Invoice'!P$2:P$1201,$Z182)="","",INDEX('Per Invoice'!P$2:P$1201,$Z182)))</f>
        <v/>
      </c>
      <c r="Q182" s="8">
        <f>IF($Z182="","",IF(INDEX('Per Invoice'!Q$2:Q$1201,$Z182)="","",INDEX('Per Invoice'!Q$2:Q$1201,$Z182)))</f>
        <v/>
      </c>
      <c r="R182" s="8">
        <f>IF($Z182="","",IF(INDEX('Per Invoice'!R$2:R$1201,$Z182)="","",INDEX('Per Invoice'!R$2:R$1201,$Z182)))</f>
        <v/>
      </c>
      <c r="S182">
        <f>IF($Z182="","",IF(INDEX('Per Invoice'!S$2:S$1201,$Z182)="","",INDEX('Per Invoice'!S$2:S$1201,$Z182)))</f>
        <v/>
      </c>
      <c r="T182" s="8">
        <f>IF($Z182="","",IF(INDEX('Per Invoice'!T$2:T$1201,$Z182)="","",INDEX('Per Invoice'!T$2:T$1201,$Z182)))</f>
        <v/>
      </c>
      <c r="U182" s="8">
        <f>IF($Z182="","",IF(INDEX('Per Invoice'!U$2:U$1201,$Z182)="","",INDEX('Per Invoice'!U$2:U$1201,$Z182)))</f>
        <v/>
      </c>
      <c r="V182" s="8">
        <f>IF($Z182="","",IF(INDEX('Per Invoice'!V$2:V$1201,$Z182)="","",INDEX('Per Invoice'!V$2:V$1201,$Z182)))</f>
        <v/>
      </c>
      <c r="W182" s="8">
        <f>IF($Z182="","",IF(INDEX('Per Invoice'!W$2:W$1201,$Z182)="","",INDEX('Per Invoice'!W$2:W$1201,$Z182)))</f>
        <v/>
      </c>
      <c r="X182" s="8">
        <f>IF($Z182="","",IF(INDEX('Per Invoice'!X$2:X$1201,$Z182)="","",INDEX('Per Invoice'!X$2:X$1201,$Z182)))</f>
        <v/>
      </c>
      <c r="Y182" s="8">
        <f>IF($Z182="","",IF(INDEX('Per Invoice'!Y$2:Y$1201,$Z182)="","",INDEX('Per Invoice'!Y$2:Y$1201,$Z182)))</f>
        <v/>
      </c>
      <c r="Z182" s="16">
        <f>IFERROR(MATCH(Settings!$C$27&amp;"|"&amp;ROWS($Z$2:$Z182),'Per Invoice'!$AB$2:$AB$1201,0),"")</f>
        <v/>
      </c>
    </row>
    <row r="183">
      <c r="A183">
        <f>IF($Z183="","",IF(INDEX('Per Invoice'!A$2:A$1201,$Z183)="","",INDEX('Per Invoice'!A$2:A$1201,$Z183)))</f>
        <v/>
      </c>
      <c r="B183">
        <f>IF($Z183="","",IF(INDEX('Per Invoice'!B$2:B$1201,$Z183)="","",INDEX('Per Invoice'!B$2:B$1201,$Z183)))</f>
        <v/>
      </c>
      <c r="C183">
        <f>IF($Z183="","",IF(INDEX('Per Invoice'!C$2:C$1201,$Z183)="","",INDEX('Per Invoice'!C$2:C$1201,$Z183)))</f>
        <v/>
      </c>
      <c r="D183">
        <f>IF($Z183="","",IF(INDEX('Per Invoice'!D$2:D$1201,$Z183)="","",INDEX('Per Invoice'!D$2:D$1201,$Z183)))</f>
        <v/>
      </c>
      <c r="E183" s="14">
        <f>IF($Z183="","",IF(INDEX('Per Invoice'!E$2:E$1201,$Z183)="","",INDEX('Per Invoice'!E$2:E$1201,$Z183)))</f>
        <v/>
      </c>
      <c r="F183">
        <f>IF($Z183="","",IF(INDEX('Per Invoice'!F$2:F$1201,$Z183)="","",INDEX('Per Invoice'!F$2:F$1201,$Z183)))</f>
        <v/>
      </c>
      <c r="G183">
        <f>IF($Z183="","",IF(INDEX('Per Invoice'!G$2:G$1201,$Z183)="","",INDEX('Per Invoice'!G$2:G$1201,$Z183)))</f>
        <v/>
      </c>
      <c r="H183">
        <f>IF($Z183="","",IF(INDEX('Per Invoice'!H$2:H$1201,$Z183)="","",INDEX('Per Invoice'!H$2:H$1201,$Z183)))</f>
        <v/>
      </c>
      <c r="I183">
        <f>IF($Z183="","",IF(INDEX('Per Invoice'!I$2:I$1201,$Z183)="","",INDEX('Per Invoice'!I$2:I$1201,$Z183)))</f>
        <v/>
      </c>
      <c r="J183">
        <f>IF($Z183="","",IF(INDEX('Per Invoice'!J$2:J$1201,$Z183)="","",INDEX('Per Invoice'!J$2:J$1201,$Z183)))</f>
        <v/>
      </c>
      <c r="K183" s="8">
        <f>IF($Z183="","",IF(INDEX('Per Invoice'!K$2:K$1201,$Z183)="","",INDEX('Per Invoice'!K$2:K$1201,$Z183)))</f>
        <v/>
      </c>
      <c r="L183">
        <f>IF($Z183="","",IF(INDEX('Per Invoice'!L$2:L$1201,$Z183)="","",INDEX('Per Invoice'!L$2:L$1201,$Z183)))</f>
        <v/>
      </c>
      <c r="M183">
        <f>IF($Z183="","",IF(INDEX('Per Invoice'!M$2:M$1201,$Z183)="","",INDEX('Per Invoice'!M$2:M$1201,$Z183)))</f>
        <v/>
      </c>
      <c r="N183">
        <f>IF($Z183="","",IF(INDEX('Per Invoice'!N$2:N$1201,$Z183)="","",INDEX('Per Invoice'!N$2:N$1201,$Z183)))</f>
        <v/>
      </c>
      <c r="O183" s="8">
        <f>IF($Z183="","",IF(INDEX('Per Invoice'!O$2:O$1201,$Z183)="","",INDEX('Per Invoice'!O$2:O$1201,$Z183)))</f>
        <v/>
      </c>
      <c r="P183">
        <f>IF($Z183="","",IF(INDEX('Per Invoice'!P$2:P$1201,$Z183)="","",INDEX('Per Invoice'!P$2:P$1201,$Z183)))</f>
        <v/>
      </c>
      <c r="Q183" s="8">
        <f>IF($Z183="","",IF(INDEX('Per Invoice'!Q$2:Q$1201,$Z183)="","",INDEX('Per Invoice'!Q$2:Q$1201,$Z183)))</f>
        <v/>
      </c>
      <c r="R183" s="8">
        <f>IF($Z183="","",IF(INDEX('Per Invoice'!R$2:R$1201,$Z183)="","",INDEX('Per Invoice'!R$2:R$1201,$Z183)))</f>
        <v/>
      </c>
      <c r="S183">
        <f>IF($Z183="","",IF(INDEX('Per Invoice'!S$2:S$1201,$Z183)="","",INDEX('Per Invoice'!S$2:S$1201,$Z183)))</f>
        <v/>
      </c>
      <c r="T183" s="8">
        <f>IF($Z183="","",IF(INDEX('Per Invoice'!T$2:T$1201,$Z183)="","",INDEX('Per Invoice'!T$2:T$1201,$Z183)))</f>
        <v/>
      </c>
      <c r="U183" s="8">
        <f>IF($Z183="","",IF(INDEX('Per Invoice'!U$2:U$1201,$Z183)="","",INDEX('Per Invoice'!U$2:U$1201,$Z183)))</f>
        <v/>
      </c>
      <c r="V183" s="8">
        <f>IF($Z183="","",IF(INDEX('Per Invoice'!V$2:V$1201,$Z183)="","",INDEX('Per Invoice'!V$2:V$1201,$Z183)))</f>
        <v/>
      </c>
      <c r="W183" s="8">
        <f>IF($Z183="","",IF(INDEX('Per Invoice'!W$2:W$1201,$Z183)="","",INDEX('Per Invoice'!W$2:W$1201,$Z183)))</f>
        <v/>
      </c>
      <c r="X183" s="8">
        <f>IF($Z183="","",IF(INDEX('Per Invoice'!X$2:X$1201,$Z183)="","",INDEX('Per Invoice'!X$2:X$1201,$Z183)))</f>
        <v/>
      </c>
      <c r="Y183" s="8">
        <f>IF($Z183="","",IF(INDEX('Per Invoice'!Y$2:Y$1201,$Z183)="","",INDEX('Per Invoice'!Y$2:Y$1201,$Z183)))</f>
        <v/>
      </c>
      <c r="Z183" s="16">
        <f>IFERROR(MATCH(Settings!$C$27&amp;"|"&amp;ROWS($Z$2:$Z183),'Per Invoice'!$AB$2:$AB$1201,0),"")</f>
        <v/>
      </c>
    </row>
    <row r="184">
      <c r="A184">
        <f>IF($Z184="","",IF(INDEX('Per Invoice'!A$2:A$1201,$Z184)="","",INDEX('Per Invoice'!A$2:A$1201,$Z184)))</f>
        <v/>
      </c>
      <c r="B184">
        <f>IF($Z184="","",IF(INDEX('Per Invoice'!B$2:B$1201,$Z184)="","",INDEX('Per Invoice'!B$2:B$1201,$Z184)))</f>
        <v/>
      </c>
      <c r="C184">
        <f>IF($Z184="","",IF(INDEX('Per Invoice'!C$2:C$1201,$Z184)="","",INDEX('Per Invoice'!C$2:C$1201,$Z184)))</f>
        <v/>
      </c>
      <c r="D184">
        <f>IF($Z184="","",IF(INDEX('Per Invoice'!D$2:D$1201,$Z184)="","",INDEX('Per Invoice'!D$2:D$1201,$Z184)))</f>
        <v/>
      </c>
      <c r="E184" s="14">
        <f>IF($Z184="","",IF(INDEX('Per Invoice'!E$2:E$1201,$Z184)="","",INDEX('Per Invoice'!E$2:E$1201,$Z184)))</f>
        <v/>
      </c>
      <c r="F184">
        <f>IF($Z184="","",IF(INDEX('Per Invoice'!F$2:F$1201,$Z184)="","",INDEX('Per Invoice'!F$2:F$1201,$Z184)))</f>
        <v/>
      </c>
      <c r="G184">
        <f>IF($Z184="","",IF(INDEX('Per Invoice'!G$2:G$1201,$Z184)="","",INDEX('Per Invoice'!G$2:G$1201,$Z184)))</f>
        <v/>
      </c>
      <c r="H184">
        <f>IF($Z184="","",IF(INDEX('Per Invoice'!H$2:H$1201,$Z184)="","",INDEX('Per Invoice'!H$2:H$1201,$Z184)))</f>
        <v/>
      </c>
      <c r="I184">
        <f>IF($Z184="","",IF(INDEX('Per Invoice'!I$2:I$1201,$Z184)="","",INDEX('Per Invoice'!I$2:I$1201,$Z184)))</f>
        <v/>
      </c>
      <c r="J184">
        <f>IF($Z184="","",IF(INDEX('Per Invoice'!J$2:J$1201,$Z184)="","",INDEX('Per Invoice'!J$2:J$1201,$Z184)))</f>
        <v/>
      </c>
      <c r="K184" s="8">
        <f>IF($Z184="","",IF(INDEX('Per Invoice'!K$2:K$1201,$Z184)="","",INDEX('Per Invoice'!K$2:K$1201,$Z184)))</f>
        <v/>
      </c>
      <c r="L184">
        <f>IF($Z184="","",IF(INDEX('Per Invoice'!L$2:L$1201,$Z184)="","",INDEX('Per Invoice'!L$2:L$1201,$Z184)))</f>
        <v/>
      </c>
      <c r="M184">
        <f>IF($Z184="","",IF(INDEX('Per Invoice'!M$2:M$1201,$Z184)="","",INDEX('Per Invoice'!M$2:M$1201,$Z184)))</f>
        <v/>
      </c>
      <c r="N184">
        <f>IF($Z184="","",IF(INDEX('Per Invoice'!N$2:N$1201,$Z184)="","",INDEX('Per Invoice'!N$2:N$1201,$Z184)))</f>
        <v/>
      </c>
      <c r="O184" s="8">
        <f>IF($Z184="","",IF(INDEX('Per Invoice'!O$2:O$1201,$Z184)="","",INDEX('Per Invoice'!O$2:O$1201,$Z184)))</f>
        <v/>
      </c>
      <c r="P184">
        <f>IF($Z184="","",IF(INDEX('Per Invoice'!P$2:P$1201,$Z184)="","",INDEX('Per Invoice'!P$2:P$1201,$Z184)))</f>
        <v/>
      </c>
      <c r="Q184" s="8">
        <f>IF($Z184="","",IF(INDEX('Per Invoice'!Q$2:Q$1201,$Z184)="","",INDEX('Per Invoice'!Q$2:Q$1201,$Z184)))</f>
        <v/>
      </c>
      <c r="R184" s="8">
        <f>IF($Z184="","",IF(INDEX('Per Invoice'!R$2:R$1201,$Z184)="","",INDEX('Per Invoice'!R$2:R$1201,$Z184)))</f>
        <v/>
      </c>
      <c r="S184">
        <f>IF($Z184="","",IF(INDEX('Per Invoice'!S$2:S$1201,$Z184)="","",INDEX('Per Invoice'!S$2:S$1201,$Z184)))</f>
        <v/>
      </c>
      <c r="T184" s="8">
        <f>IF($Z184="","",IF(INDEX('Per Invoice'!T$2:T$1201,$Z184)="","",INDEX('Per Invoice'!T$2:T$1201,$Z184)))</f>
        <v/>
      </c>
      <c r="U184" s="8">
        <f>IF($Z184="","",IF(INDEX('Per Invoice'!U$2:U$1201,$Z184)="","",INDEX('Per Invoice'!U$2:U$1201,$Z184)))</f>
        <v/>
      </c>
      <c r="V184" s="8">
        <f>IF($Z184="","",IF(INDEX('Per Invoice'!V$2:V$1201,$Z184)="","",INDEX('Per Invoice'!V$2:V$1201,$Z184)))</f>
        <v/>
      </c>
      <c r="W184" s="8">
        <f>IF($Z184="","",IF(INDEX('Per Invoice'!W$2:W$1201,$Z184)="","",INDEX('Per Invoice'!W$2:W$1201,$Z184)))</f>
        <v/>
      </c>
      <c r="X184" s="8">
        <f>IF($Z184="","",IF(INDEX('Per Invoice'!X$2:X$1201,$Z184)="","",INDEX('Per Invoice'!X$2:X$1201,$Z184)))</f>
        <v/>
      </c>
      <c r="Y184" s="8">
        <f>IF($Z184="","",IF(INDEX('Per Invoice'!Y$2:Y$1201,$Z184)="","",INDEX('Per Invoice'!Y$2:Y$1201,$Z184)))</f>
        <v/>
      </c>
      <c r="Z184" s="16">
        <f>IFERROR(MATCH(Settings!$C$27&amp;"|"&amp;ROWS($Z$2:$Z184),'Per Invoice'!$AB$2:$AB$1201,0),"")</f>
        <v/>
      </c>
    </row>
    <row r="185">
      <c r="A185">
        <f>IF($Z185="","",IF(INDEX('Per Invoice'!A$2:A$1201,$Z185)="","",INDEX('Per Invoice'!A$2:A$1201,$Z185)))</f>
        <v/>
      </c>
      <c r="B185">
        <f>IF($Z185="","",IF(INDEX('Per Invoice'!B$2:B$1201,$Z185)="","",INDEX('Per Invoice'!B$2:B$1201,$Z185)))</f>
        <v/>
      </c>
      <c r="C185">
        <f>IF($Z185="","",IF(INDEX('Per Invoice'!C$2:C$1201,$Z185)="","",INDEX('Per Invoice'!C$2:C$1201,$Z185)))</f>
        <v/>
      </c>
      <c r="D185">
        <f>IF($Z185="","",IF(INDEX('Per Invoice'!D$2:D$1201,$Z185)="","",INDEX('Per Invoice'!D$2:D$1201,$Z185)))</f>
        <v/>
      </c>
      <c r="E185" s="14">
        <f>IF($Z185="","",IF(INDEX('Per Invoice'!E$2:E$1201,$Z185)="","",INDEX('Per Invoice'!E$2:E$1201,$Z185)))</f>
        <v/>
      </c>
      <c r="F185">
        <f>IF($Z185="","",IF(INDEX('Per Invoice'!F$2:F$1201,$Z185)="","",INDEX('Per Invoice'!F$2:F$1201,$Z185)))</f>
        <v/>
      </c>
      <c r="G185">
        <f>IF($Z185="","",IF(INDEX('Per Invoice'!G$2:G$1201,$Z185)="","",INDEX('Per Invoice'!G$2:G$1201,$Z185)))</f>
        <v/>
      </c>
      <c r="H185">
        <f>IF($Z185="","",IF(INDEX('Per Invoice'!H$2:H$1201,$Z185)="","",INDEX('Per Invoice'!H$2:H$1201,$Z185)))</f>
        <v/>
      </c>
      <c r="I185">
        <f>IF($Z185="","",IF(INDEX('Per Invoice'!I$2:I$1201,$Z185)="","",INDEX('Per Invoice'!I$2:I$1201,$Z185)))</f>
        <v/>
      </c>
      <c r="J185">
        <f>IF($Z185="","",IF(INDEX('Per Invoice'!J$2:J$1201,$Z185)="","",INDEX('Per Invoice'!J$2:J$1201,$Z185)))</f>
        <v/>
      </c>
      <c r="K185" s="8">
        <f>IF($Z185="","",IF(INDEX('Per Invoice'!K$2:K$1201,$Z185)="","",INDEX('Per Invoice'!K$2:K$1201,$Z185)))</f>
        <v/>
      </c>
      <c r="L185">
        <f>IF($Z185="","",IF(INDEX('Per Invoice'!L$2:L$1201,$Z185)="","",INDEX('Per Invoice'!L$2:L$1201,$Z185)))</f>
        <v/>
      </c>
      <c r="M185">
        <f>IF($Z185="","",IF(INDEX('Per Invoice'!M$2:M$1201,$Z185)="","",INDEX('Per Invoice'!M$2:M$1201,$Z185)))</f>
        <v/>
      </c>
      <c r="N185">
        <f>IF($Z185="","",IF(INDEX('Per Invoice'!N$2:N$1201,$Z185)="","",INDEX('Per Invoice'!N$2:N$1201,$Z185)))</f>
        <v/>
      </c>
      <c r="O185" s="8">
        <f>IF($Z185="","",IF(INDEX('Per Invoice'!O$2:O$1201,$Z185)="","",INDEX('Per Invoice'!O$2:O$1201,$Z185)))</f>
        <v/>
      </c>
      <c r="P185">
        <f>IF($Z185="","",IF(INDEX('Per Invoice'!P$2:P$1201,$Z185)="","",INDEX('Per Invoice'!P$2:P$1201,$Z185)))</f>
        <v/>
      </c>
      <c r="Q185" s="8">
        <f>IF($Z185="","",IF(INDEX('Per Invoice'!Q$2:Q$1201,$Z185)="","",INDEX('Per Invoice'!Q$2:Q$1201,$Z185)))</f>
        <v/>
      </c>
      <c r="R185" s="8">
        <f>IF($Z185="","",IF(INDEX('Per Invoice'!R$2:R$1201,$Z185)="","",INDEX('Per Invoice'!R$2:R$1201,$Z185)))</f>
        <v/>
      </c>
      <c r="S185">
        <f>IF($Z185="","",IF(INDEX('Per Invoice'!S$2:S$1201,$Z185)="","",INDEX('Per Invoice'!S$2:S$1201,$Z185)))</f>
        <v/>
      </c>
      <c r="T185" s="8">
        <f>IF($Z185="","",IF(INDEX('Per Invoice'!T$2:T$1201,$Z185)="","",INDEX('Per Invoice'!T$2:T$1201,$Z185)))</f>
        <v/>
      </c>
      <c r="U185" s="8">
        <f>IF($Z185="","",IF(INDEX('Per Invoice'!U$2:U$1201,$Z185)="","",INDEX('Per Invoice'!U$2:U$1201,$Z185)))</f>
        <v/>
      </c>
      <c r="V185" s="8">
        <f>IF($Z185="","",IF(INDEX('Per Invoice'!V$2:V$1201,$Z185)="","",INDEX('Per Invoice'!V$2:V$1201,$Z185)))</f>
        <v/>
      </c>
      <c r="W185" s="8">
        <f>IF($Z185="","",IF(INDEX('Per Invoice'!W$2:W$1201,$Z185)="","",INDEX('Per Invoice'!W$2:W$1201,$Z185)))</f>
        <v/>
      </c>
      <c r="X185" s="8">
        <f>IF($Z185="","",IF(INDEX('Per Invoice'!X$2:X$1201,$Z185)="","",INDEX('Per Invoice'!X$2:X$1201,$Z185)))</f>
        <v/>
      </c>
      <c r="Y185" s="8">
        <f>IF($Z185="","",IF(INDEX('Per Invoice'!Y$2:Y$1201,$Z185)="","",INDEX('Per Invoice'!Y$2:Y$1201,$Z185)))</f>
        <v/>
      </c>
      <c r="Z185" s="16">
        <f>IFERROR(MATCH(Settings!$C$27&amp;"|"&amp;ROWS($Z$2:$Z185),'Per Invoice'!$AB$2:$AB$1201,0),"")</f>
        <v/>
      </c>
    </row>
    <row r="186">
      <c r="A186">
        <f>IF($Z186="","",IF(INDEX('Per Invoice'!A$2:A$1201,$Z186)="","",INDEX('Per Invoice'!A$2:A$1201,$Z186)))</f>
        <v/>
      </c>
      <c r="B186">
        <f>IF($Z186="","",IF(INDEX('Per Invoice'!B$2:B$1201,$Z186)="","",INDEX('Per Invoice'!B$2:B$1201,$Z186)))</f>
        <v/>
      </c>
      <c r="C186">
        <f>IF($Z186="","",IF(INDEX('Per Invoice'!C$2:C$1201,$Z186)="","",INDEX('Per Invoice'!C$2:C$1201,$Z186)))</f>
        <v/>
      </c>
      <c r="D186">
        <f>IF($Z186="","",IF(INDEX('Per Invoice'!D$2:D$1201,$Z186)="","",INDEX('Per Invoice'!D$2:D$1201,$Z186)))</f>
        <v/>
      </c>
      <c r="E186" s="14">
        <f>IF($Z186="","",IF(INDEX('Per Invoice'!E$2:E$1201,$Z186)="","",INDEX('Per Invoice'!E$2:E$1201,$Z186)))</f>
        <v/>
      </c>
      <c r="F186">
        <f>IF($Z186="","",IF(INDEX('Per Invoice'!F$2:F$1201,$Z186)="","",INDEX('Per Invoice'!F$2:F$1201,$Z186)))</f>
        <v/>
      </c>
      <c r="G186">
        <f>IF($Z186="","",IF(INDEX('Per Invoice'!G$2:G$1201,$Z186)="","",INDEX('Per Invoice'!G$2:G$1201,$Z186)))</f>
        <v/>
      </c>
      <c r="H186">
        <f>IF($Z186="","",IF(INDEX('Per Invoice'!H$2:H$1201,$Z186)="","",INDEX('Per Invoice'!H$2:H$1201,$Z186)))</f>
        <v/>
      </c>
      <c r="I186">
        <f>IF($Z186="","",IF(INDEX('Per Invoice'!I$2:I$1201,$Z186)="","",INDEX('Per Invoice'!I$2:I$1201,$Z186)))</f>
        <v/>
      </c>
      <c r="J186">
        <f>IF($Z186="","",IF(INDEX('Per Invoice'!J$2:J$1201,$Z186)="","",INDEX('Per Invoice'!J$2:J$1201,$Z186)))</f>
        <v/>
      </c>
      <c r="K186" s="8">
        <f>IF($Z186="","",IF(INDEX('Per Invoice'!K$2:K$1201,$Z186)="","",INDEX('Per Invoice'!K$2:K$1201,$Z186)))</f>
        <v/>
      </c>
      <c r="L186">
        <f>IF($Z186="","",IF(INDEX('Per Invoice'!L$2:L$1201,$Z186)="","",INDEX('Per Invoice'!L$2:L$1201,$Z186)))</f>
        <v/>
      </c>
      <c r="M186">
        <f>IF($Z186="","",IF(INDEX('Per Invoice'!M$2:M$1201,$Z186)="","",INDEX('Per Invoice'!M$2:M$1201,$Z186)))</f>
        <v/>
      </c>
      <c r="N186">
        <f>IF($Z186="","",IF(INDEX('Per Invoice'!N$2:N$1201,$Z186)="","",INDEX('Per Invoice'!N$2:N$1201,$Z186)))</f>
        <v/>
      </c>
      <c r="O186" s="8">
        <f>IF($Z186="","",IF(INDEX('Per Invoice'!O$2:O$1201,$Z186)="","",INDEX('Per Invoice'!O$2:O$1201,$Z186)))</f>
        <v/>
      </c>
      <c r="P186">
        <f>IF($Z186="","",IF(INDEX('Per Invoice'!P$2:P$1201,$Z186)="","",INDEX('Per Invoice'!P$2:P$1201,$Z186)))</f>
        <v/>
      </c>
      <c r="Q186" s="8">
        <f>IF($Z186="","",IF(INDEX('Per Invoice'!Q$2:Q$1201,$Z186)="","",INDEX('Per Invoice'!Q$2:Q$1201,$Z186)))</f>
        <v/>
      </c>
      <c r="R186" s="8">
        <f>IF($Z186="","",IF(INDEX('Per Invoice'!R$2:R$1201,$Z186)="","",INDEX('Per Invoice'!R$2:R$1201,$Z186)))</f>
        <v/>
      </c>
      <c r="S186">
        <f>IF($Z186="","",IF(INDEX('Per Invoice'!S$2:S$1201,$Z186)="","",INDEX('Per Invoice'!S$2:S$1201,$Z186)))</f>
        <v/>
      </c>
      <c r="T186" s="8">
        <f>IF($Z186="","",IF(INDEX('Per Invoice'!T$2:T$1201,$Z186)="","",INDEX('Per Invoice'!T$2:T$1201,$Z186)))</f>
        <v/>
      </c>
      <c r="U186" s="8">
        <f>IF($Z186="","",IF(INDEX('Per Invoice'!U$2:U$1201,$Z186)="","",INDEX('Per Invoice'!U$2:U$1201,$Z186)))</f>
        <v/>
      </c>
      <c r="V186" s="8">
        <f>IF($Z186="","",IF(INDEX('Per Invoice'!V$2:V$1201,$Z186)="","",INDEX('Per Invoice'!V$2:V$1201,$Z186)))</f>
        <v/>
      </c>
      <c r="W186" s="8">
        <f>IF($Z186="","",IF(INDEX('Per Invoice'!W$2:W$1201,$Z186)="","",INDEX('Per Invoice'!W$2:W$1201,$Z186)))</f>
        <v/>
      </c>
      <c r="X186" s="8">
        <f>IF($Z186="","",IF(INDEX('Per Invoice'!X$2:X$1201,$Z186)="","",INDEX('Per Invoice'!X$2:X$1201,$Z186)))</f>
        <v/>
      </c>
      <c r="Y186" s="8">
        <f>IF($Z186="","",IF(INDEX('Per Invoice'!Y$2:Y$1201,$Z186)="","",INDEX('Per Invoice'!Y$2:Y$1201,$Z186)))</f>
        <v/>
      </c>
      <c r="Z186" s="16">
        <f>IFERROR(MATCH(Settings!$C$27&amp;"|"&amp;ROWS($Z$2:$Z186),'Per Invoice'!$AB$2:$AB$1201,0),"")</f>
        <v/>
      </c>
    </row>
    <row r="187">
      <c r="A187">
        <f>IF($Z187="","",IF(INDEX('Per Invoice'!A$2:A$1201,$Z187)="","",INDEX('Per Invoice'!A$2:A$1201,$Z187)))</f>
        <v/>
      </c>
      <c r="B187">
        <f>IF($Z187="","",IF(INDEX('Per Invoice'!B$2:B$1201,$Z187)="","",INDEX('Per Invoice'!B$2:B$1201,$Z187)))</f>
        <v/>
      </c>
      <c r="C187">
        <f>IF($Z187="","",IF(INDEX('Per Invoice'!C$2:C$1201,$Z187)="","",INDEX('Per Invoice'!C$2:C$1201,$Z187)))</f>
        <v/>
      </c>
      <c r="D187">
        <f>IF($Z187="","",IF(INDEX('Per Invoice'!D$2:D$1201,$Z187)="","",INDEX('Per Invoice'!D$2:D$1201,$Z187)))</f>
        <v/>
      </c>
      <c r="E187" s="14">
        <f>IF($Z187="","",IF(INDEX('Per Invoice'!E$2:E$1201,$Z187)="","",INDEX('Per Invoice'!E$2:E$1201,$Z187)))</f>
        <v/>
      </c>
      <c r="F187">
        <f>IF($Z187="","",IF(INDEX('Per Invoice'!F$2:F$1201,$Z187)="","",INDEX('Per Invoice'!F$2:F$1201,$Z187)))</f>
        <v/>
      </c>
      <c r="G187">
        <f>IF($Z187="","",IF(INDEX('Per Invoice'!G$2:G$1201,$Z187)="","",INDEX('Per Invoice'!G$2:G$1201,$Z187)))</f>
        <v/>
      </c>
      <c r="H187">
        <f>IF($Z187="","",IF(INDEX('Per Invoice'!H$2:H$1201,$Z187)="","",INDEX('Per Invoice'!H$2:H$1201,$Z187)))</f>
        <v/>
      </c>
      <c r="I187">
        <f>IF($Z187="","",IF(INDEX('Per Invoice'!I$2:I$1201,$Z187)="","",INDEX('Per Invoice'!I$2:I$1201,$Z187)))</f>
        <v/>
      </c>
      <c r="J187">
        <f>IF($Z187="","",IF(INDEX('Per Invoice'!J$2:J$1201,$Z187)="","",INDEX('Per Invoice'!J$2:J$1201,$Z187)))</f>
        <v/>
      </c>
      <c r="K187" s="8">
        <f>IF($Z187="","",IF(INDEX('Per Invoice'!K$2:K$1201,$Z187)="","",INDEX('Per Invoice'!K$2:K$1201,$Z187)))</f>
        <v/>
      </c>
      <c r="L187">
        <f>IF($Z187="","",IF(INDEX('Per Invoice'!L$2:L$1201,$Z187)="","",INDEX('Per Invoice'!L$2:L$1201,$Z187)))</f>
        <v/>
      </c>
      <c r="M187">
        <f>IF($Z187="","",IF(INDEX('Per Invoice'!M$2:M$1201,$Z187)="","",INDEX('Per Invoice'!M$2:M$1201,$Z187)))</f>
        <v/>
      </c>
      <c r="N187">
        <f>IF($Z187="","",IF(INDEX('Per Invoice'!N$2:N$1201,$Z187)="","",INDEX('Per Invoice'!N$2:N$1201,$Z187)))</f>
        <v/>
      </c>
      <c r="O187" s="8">
        <f>IF($Z187="","",IF(INDEX('Per Invoice'!O$2:O$1201,$Z187)="","",INDEX('Per Invoice'!O$2:O$1201,$Z187)))</f>
        <v/>
      </c>
      <c r="P187">
        <f>IF($Z187="","",IF(INDEX('Per Invoice'!P$2:P$1201,$Z187)="","",INDEX('Per Invoice'!P$2:P$1201,$Z187)))</f>
        <v/>
      </c>
      <c r="Q187" s="8">
        <f>IF($Z187="","",IF(INDEX('Per Invoice'!Q$2:Q$1201,$Z187)="","",INDEX('Per Invoice'!Q$2:Q$1201,$Z187)))</f>
        <v/>
      </c>
      <c r="R187" s="8">
        <f>IF($Z187="","",IF(INDEX('Per Invoice'!R$2:R$1201,$Z187)="","",INDEX('Per Invoice'!R$2:R$1201,$Z187)))</f>
        <v/>
      </c>
      <c r="S187">
        <f>IF($Z187="","",IF(INDEX('Per Invoice'!S$2:S$1201,$Z187)="","",INDEX('Per Invoice'!S$2:S$1201,$Z187)))</f>
        <v/>
      </c>
      <c r="T187" s="8">
        <f>IF($Z187="","",IF(INDEX('Per Invoice'!T$2:T$1201,$Z187)="","",INDEX('Per Invoice'!T$2:T$1201,$Z187)))</f>
        <v/>
      </c>
      <c r="U187" s="8">
        <f>IF($Z187="","",IF(INDEX('Per Invoice'!U$2:U$1201,$Z187)="","",INDEX('Per Invoice'!U$2:U$1201,$Z187)))</f>
        <v/>
      </c>
      <c r="V187" s="8">
        <f>IF($Z187="","",IF(INDEX('Per Invoice'!V$2:V$1201,$Z187)="","",INDEX('Per Invoice'!V$2:V$1201,$Z187)))</f>
        <v/>
      </c>
      <c r="W187" s="8">
        <f>IF($Z187="","",IF(INDEX('Per Invoice'!W$2:W$1201,$Z187)="","",INDEX('Per Invoice'!W$2:W$1201,$Z187)))</f>
        <v/>
      </c>
      <c r="X187" s="8">
        <f>IF($Z187="","",IF(INDEX('Per Invoice'!X$2:X$1201,$Z187)="","",INDEX('Per Invoice'!X$2:X$1201,$Z187)))</f>
        <v/>
      </c>
      <c r="Y187" s="8">
        <f>IF($Z187="","",IF(INDEX('Per Invoice'!Y$2:Y$1201,$Z187)="","",INDEX('Per Invoice'!Y$2:Y$1201,$Z187)))</f>
        <v/>
      </c>
      <c r="Z187" s="16">
        <f>IFERROR(MATCH(Settings!$C$27&amp;"|"&amp;ROWS($Z$2:$Z187),'Per Invoice'!$AB$2:$AB$1201,0),"")</f>
        <v/>
      </c>
    </row>
    <row r="188">
      <c r="A188">
        <f>IF($Z188="","",IF(INDEX('Per Invoice'!A$2:A$1201,$Z188)="","",INDEX('Per Invoice'!A$2:A$1201,$Z188)))</f>
        <v/>
      </c>
      <c r="B188">
        <f>IF($Z188="","",IF(INDEX('Per Invoice'!B$2:B$1201,$Z188)="","",INDEX('Per Invoice'!B$2:B$1201,$Z188)))</f>
        <v/>
      </c>
      <c r="C188">
        <f>IF($Z188="","",IF(INDEX('Per Invoice'!C$2:C$1201,$Z188)="","",INDEX('Per Invoice'!C$2:C$1201,$Z188)))</f>
        <v/>
      </c>
      <c r="D188">
        <f>IF($Z188="","",IF(INDEX('Per Invoice'!D$2:D$1201,$Z188)="","",INDEX('Per Invoice'!D$2:D$1201,$Z188)))</f>
        <v/>
      </c>
      <c r="E188" s="14">
        <f>IF($Z188="","",IF(INDEX('Per Invoice'!E$2:E$1201,$Z188)="","",INDEX('Per Invoice'!E$2:E$1201,$Z188)))</f>
        <v/>
      </c>
      <c r="F188">
        <f>IF($Z188="","",IF(INDEX('Per Invoice'!F$2:F$1201,$Z188)="","",INDEX('Per Invoice'!F$2:F$1201,$Z188)))</f>
        <v/>
      </c>
      <c r="G188">
        <f>IF($Z188="","",IF(INDEX('Per Invoice'!G$2:G$1201,$Z188)="","",INDEX('Per Invoice'!G$2:G$1201,$Z188)))</f>
        <v/>
      </c>
      <c r="H188">
        <f>IF($Z188="","",IF(INDEX('Per Invoice'!H$2:H$1201,$Z188)="","",INDEX('Per Invoice'!H$2:H$1201,$Z188)))</f>
        <v/>
      </c>
      <c r="I188">
        <f>IF($Z188="","",IF(INDEX('Per Invoice'!I$2:I$1201,$Z188)="","",INDEX('Per Invoice'!I$2:I$1201,$Z188)))</f>
        <v/>
      </c>
      <c r="J188">
        <f>IF($Z188="","",IF(INDEX('Per Invoice'!J$2:J$1201,$Z188)="","",INDEX('Per Invoice'!J$2:J$1201,$Z188)))</f>
        <v/>
      </c>
      <c r="K188" s="8">
        <f>IF($Z188="","",IF(INDEX('Per Invoice'!K$2:K$1201,$Z188)="","",INDEX('Per Invoice'!K$2:K$1201,$Z188)))</f>
        <v/>
      </c>
      <c r="L188">
        <f>IF($Z188="","",IF(INDEX('Per Invoice'!L$2:L$1201,$Z188)="","",INDEX('Per Invoice'!L$2:L$1201,$Z188)))</f>
        <v/>
      </c>
      <c r="M188">
        <f>IF($Z188="","",IF(INDEX('Per Invoice'!M$2:M$1201,$Z188)="","",INDEX('Per Invoice'!M$2:M$1201,$Z188)))</f>
        <v/>
      </c>
      <c r="N188">
        <f>IF($Z188="","",IF(INDEX('Per Invoice'!N$2:N$1201,$Z188)="","",INDEX('Per Invoice'!N$2:N$1201,$Z188)))</f>
        <v/>
      </c>
      <c r="O188" s="8">
        <f>IF($Z188="","",IF(INDEX('Per Invoice'!O$2:O$1201,$Z188)="","",INDEX('Per Invoice'!O$2:O$1201,$Z188)))</f>
        <v/>
      </c>
      <c r="P188">
        <f>IF($Z188="","",IF(INDEX('Per Invoice'!P$2:P$1201,$Z188)="","",INDEX('Per Invoice'!P$2:P$1201,$Z188)))</f>
        <v/>
      </c>
      <c r="Q188" s="8">
        <f>IF($Z188="","",IF(INDEX('Per Invoice'!Q$2:Q$1201,$Z188)="","",INDEX('Per Invoice'!Q$2:Q$1201,$Z188)))</f>
        <v/>
      </c>
      <c r="R188" s="8">
        <f>IF($Z188="","",IF(INDEX('Per Invoice'!R$2:R$1201,$Z188)="","",INDEX('Per Invoice'!R$2:R$1201,$Z188)))</f>
        <v/>
      </c>
      <c r="S188">
        <f>IF($Z188="","",IF(INDEX('Per Invoice'!S$2:S$1201,$Z188)="","",INDEX('Per Invoice'!S$2:S$1201,$Z188)))</f>
        <v/>
      </c>
      <c r="T188" s="8">
        <f>IF($Z188="","",IF(INDEX('Per Invoice'!T$2:T$1201,$Z188)="","",INDEX('Per Invoice'!T$2:T$1201,$Z188)))</f>
        <v/>
      </c>
      <c r="U188" s="8">
        <f>IF($Z188="","",IF(INDEX('Per Invoice'!U$2:U$1201,$Z188)="","",INDEX('Per Invoice'!U$2:U$1201,$Z188)))</f>
        <v/>
      </c>
      <c r="V188" s="8">
        <f>IF($Z188="","",IF(INDEX('Per Invoice'!V$2:V$1201,$Z188)="","",INDEX('Per Invoice'!V$2:V$1201,$Z188)))</f>
        <v/>
      </c>
      <c r="W188" s="8">
        <f>IF($Z188="","",IF(INDEX('Per Invoice'!W$2:W$1201,$Z188)="","",INDEX('Per Invoice'!W$2:W$1201,$Z188)))</f>
        <v/>
      </c>
      <c r="X188" s="8">
        <f>IF($Z188="","",IF(INDEX('Per Invoice'!X$2:X$1201,$Z188)="","",INDEX('Per Invoice'!X$2:X$1201,$Z188)))</f>
        <v/>
      </c>
      <c r="Y188" s="8">
        <f>IF($Z188="","",IF(INDEX('Per Invoice'!Y$2:Y$1201,$Z188)="","",INDEX('Per Invoice'!Y$2:Y$1201,$Z188)))</f>
        <v/>
      </c>
      <c r="Z188" s="16">
        <f>IFERROR(MATCH(Settings!$C$27&amp;"|"&amp;ROWS($Z$2:$Z188),'Per Invoice'!$AB$2:$AB$1201,0),"")</f>
        <v/>
      </c>
    </row>
    <row r="189">
      <c r="A189">
        <f>IF($Z189="","",IF(INDEX('Per Invoice'!A$2:A$1201,$Z189)="","",INDEX('Per Invoice'!A$2:A$1201,$Z189)))</f>
        <v/>
      </c>
      <c r="B189">
        <f>IF($Z189="","",IF(INDEX('Per Invoice'!B$2:B$1201,$Z189)="","",INDEX('Per Invoice'!B$2:B$1201,$Z189)))</f>
        <v/>
      </c>
      <c r="C189">
        <f>IF($Z189="","",IF(INDEX('Per Invoice'!C$2:C$1201,$Z189)="","",INDEX('Per Invoice'!C$2:C$1201,$Z189)))</f>
        <v/>
      </c>
      <c r="D189">
        <f>IF($Z189="","",IF(INDEX('Per Invoice'!D$2:D$1201,$Z189)="","",INDEX('Per Invoice'!D$2:D$1201,$Z189)))</f>
        <v/>
      </c>
      <c r="E189" s="14">
        <f>IF($Z189="","",IF(INDEX('Per Invoice'!E$2:E$1201,$Z189)="","",INDEX('Per Invoice'!E$2:E$1201,$Z189)))</f>
        <v/>
      </c>
      <c r="F189">
        <f>IF($Z189="","",IF(INDEX('Per Invoice'!F$2:F$1201,$Z189)="","",INDEX('Per Invoice'!F$2:F$1201,$Z189)))</f>
        <v/>
      </c>
      <c r="G189">
        <f>IF($Z189="","",IF(INDEX('Per Invoice'!G$2:G$1201,$Z189)="","",INDEX('Per Invoice'!G$2:G$1201,$Z189)))</f>
        <v/>
      </c>
      <c r="H189">
        <f>IF($Z189="","",IF(INDEX('Per Invoice'!H$2:H$1201,$Z189)="","",INDEX('Per Invoice'!H$2:H$1201,$Z189)))</f>
        <v/>
      </c>
      <c r="I189">
        <f>IF($Z189="","",IF(INDEX('Per Invoice'!I$2:I$1201,$Z189)="","",INDEX('Per Invoice'!I$2:I$1201,$Z189)))</f>
        <v/>
      </c>
      <c r="J189">
        <f>IF($Z189="","",IF(INDEX('Per Invoice'!J$2:J$1201,$Z189)="","",INDEX('Per Invoice'!J$2:J$1201,$Z189)))</f>
        <v/>
      </c>
      <c r="K189" s="8">
        <f>IF($Z189="","",IF(INDEX('Per Invoice'!K$2:K$1201,$Z189)="","",INDEX('Per Invoice'!K$2:K$1201,$Z189)))</f>
        <v/>
      </c>
      <c r="L189">
        <f>IF($Z189="","",IF(INDEX('Per Invoice'!L$2:L$1201,$Z189)="","",INDEX('Per Invoice'!L$2:L$1201,$Z189)))</f>
        <v/>
      </c>
      <c r="M189">
        <f>IF($Z189="","",IF(INDEX('Per Invoice'!M$2:M$1201,$Z189)="","",INDEX('Per Invoice'!M$2:M$1201,$Z189)))</f>
        <v/>
      </c>
      <c r="N189">
        <f>IF($Z189="","",IF(INDEX('Per Invoice'!N$2:N$1201,$Z189)="","",INDEX('Per Invoice'!N$2:N$1201,$Z189)))</f>
        <v/>
      </c>
      <c r="O189" s="8">
        <f>IF($Z189="","",IF(INDEX('Per Invoice'!O$2:O$1201,$Z189)="","",INDEX('Per Invoice'!O$2:O$1201,$Z189)))</f>
        <v/>
      </c>
      <c r="P189">
        <f>IF($Z189="","",IF(INDEX('Per Invoice'!P$2:P$1201,$Z189)="","",INDEX('Per Invoice'!P$2:P$1201,$Z189)))</f>
        <v/>
      </c>
      <c r="Q189" s="8">
        <f>IF($Z189="","",IF(INDEX('Per Invoice'!Q$2:Q$1201,$Z189)="","",INDEX('Per Invoice'!Q$2:Q$1201,$Z189)))</f>
        <v/>
      </c>
      <c r="R189" s="8">
        <f>IF($Z189="","",IF(INDEX('Per Invoice'!R$2:R$1201,$Z189)="","",INDEX('Per Invoice'!R$2:R$1201,$Z189)))</f>
        <v/>
      </c>
      <c r="S189">
        <f>IF($Z189="","",IF(INDEX('Per Invoice'!S$2:S$1201,$Z189)="","",INDEX('Per Invoice'!S$2:S$1201,$Z189)))</f>
        <v/>
      </c>
      <c r="T189" s="8">
        <f>IF($Z189="","",IF(INDEX('Per Invoice'!T$2:T$1201,$Z189)="","",INDEX('Per Invoice'!T$2:T$1201,$Z189)))</f>
        <v/>
      </c>
      <c r="U189" s="8">
        <f>IF($Z189="","",IF(INDEX('Per Invoice'!U$2:U$1201,$Z189)="","",INDEX('Per Invoice'!U$2:U$1201,$Z189)))</f>
        <v/>
      </c>
      <c r="V189" s="8">
        <f>IF($Z189="","",IF(INDEX('Per Invoice'!V$2:V$1201,$Z189)="","",INDEX('Per Invoice'!V$2:V$1201,$Z189)))</f>
        <v/>
      </c>
      <c r="W189" s="8">
        <f>IF($Z189="","",IF(INDEX('Per Invoice'!W$2:W$1201,$Z189)="","",INDEX('Per Invoice'!W$2:W$1201,$Z189)))</f>
        <v/>
      </c>
      <c r="X189" s="8">
        <f>IF($Z189="","",IF(INDEX('Per Invoice'!X$2:X$1201,$Z189)="","",INDEX('Per Invoice'!X$2:X$1201,$Z189)))</f>
        <v/>
      </c>
      <c r="Y189" s="8">
        <f>IF($Z189="","",IF(INDEX('Per Invoice'!Y$2:Y$1201,$Z189)="","",INDEX('Per Invoice'!Y$2:Y$1201,$Z189)))</f>
        <v/>
      </c>
      <c r="Z189" s="16">
        <f>IFERROR(MATCH(Settings!$C$27&amp;"|"&amp;ROWS($Z$2:$Z189),'Per Invoice'!$AB$2:$AB$1201,0),"")</f>
        <v/>
      </c>
    </row>
    <row r="190">
      <c r="A190">
        <f>IF($Z190="","",IF(INDEX('Per Invoice'!A$2:A$1201,$Z190)="","",INDEX('Per Invoice'!A$2:A$1201,$Z190)))</f>
        <v/>
      </c>
      <c r="B190">
        <f>IF($Z190="","",IF(INDEX('Per Invoice'!B$2:B$1201,$Z190)="","",INDEX('Per Invoice'!B$2:B$1201,$Z190)))</f>
        <v/>
      </c>
      <c r="C190">
        <f>IF($Z190="","",IF(INDEX('Per Invoice'!C$2:C$1201,$Z190)="","",INDEX('Per Invoice'!C$2:C$1201,$Z190)))</f>
        <v/>
      </c>
      <c r="D190">
        <f>IF($Z190="","",IF(INDEX('Per Invoice'!D$2:D$1201,$Z190)="","",INDEX('Per Invoice'!D$2:D$1201,$Z190)))</f>
        <v/>
      </c>
      <c r="E190" s="14">
        <f>IF($Z190="","",IF(INDEX('Per Invoice'!E$2:E$1201,$Z190)="","",INDEX('Per Invoice'!E$2:E$1201,$Z190)))</f>
        <v/>
      </c>
      <c r="F190">
        <f>IF($Z190="","",IF(INDEX('Per Invoice'!F$2:F$1201,$Z190)="","",INDEX('Per Invoice'!F$2:F$1201,$Z190)))</f>
        <v/>
      </c>
      <c r="G190">
        <f>IF($Z190="","",IF(INDEX('Per Invoice'!G$2:G$1201,$Z190)="","",INDEX('Per Invoice'!G$2:G$1201,$Z190)))</f>
        <v/>
      </c>
      <c r="H190">
        <f>IF($Z190="","",IF(INDEX('Per Invoice'!H$2:H$1201,$Z190)="","",INDEX('Per Invoice'!H$2:H$1201,$Z190)))</f>
        <v/>
      </c>
      <c r="I190">
        <f>IF($Z190="","",IF(INDEX('Per Invoice'!I$2:I$1201,$Z190)="","",INDEX('Per Invoice'!I$2:I$1201,$Z190)))</f>
        <v/>
      </c>
      <c r="J190">
        <f>IF($Z190="","",IF(INDEX('Per Invoice'!J$2:J$1201,$Z190)="","",INDEX('Per Invoice'!J$2:J$1201,$Z190)))</f>
        <v/>
      </c>
      <c r="K190" s="8">
        <f>IF($Z190="","",IF(INDEX('Per Invoice'!K$2:K$1201,$Z190)="","",INDEX('Per Invoice'!K$2:K$1201,$Z190)))</f>
        <v/>
      </c>
      <c r="L190">
        <f>IF($Z190="","",IF(INDEX('Per Invoice'!L$2:L$1201,$Z190)="","",INDEX('Per Invoice'!L$2:L$1201,$Z190)))</f>
        <v/>
      </c>
      <c r="M190">
        <f>IF($Z190="","",IF(INDEX('Per Invoice'!M$2:M$1201,$Z190)="","",INDEX('Per Invoice'!M$2:M$1201,$Z190)))</f>
        <v/>
      </c>
      <c r="N190">
        <f>IF($Z190="","",IF(INDEX('Per Invoice'!N$2:N$1201,$Z190)="","",INDEX('Per Invoice'!N$2:N$1201,$Z190)))</f>
        <v/>
      </c>
      <c r="O190" s="8">
        <f>IF($Z190="","",IF(INDEX('Per Invoice'!O$2:O$1201,$Z190)="","",INDEX('Per Invoice'!O$2:O$1201,$Z190)))</f>
        <v/>
      </c>
      <c r="P190">
        <f>IF($Z190="","",IF(INDEX('Per Invoice'!P$2:P$1201,$Z190)="","",INDEX('Per Invoice'!P$2:P$1201,$Z190)))</f>
        <v/>
      </c>
      <c r="Q190" s="8">
        <f>IF($Z190="","",IF(INDEX('Per Invoice'!Q$2:Q$1201,$Z190)="","",INDEX('Per Invoice'!Q$2:Q$1201,$Z190)))</f>
        <v/>
      </c>
      <c r="R190" s="8">
        <f>IF($Z190="","",IF(INDEX('Per Invoice'!R$2:R$1201,$Z190)="","",INDEX('Per Invoice'!R$2:R$1201,$Z190)))</f>
        <v/>
      </c>
      <c r="S190">
        <f>IF($Z190="","",IF(INDEX('Per Invoice'!S$2:S$1201,$Z190)="","",INDEX('Per Invoice'!S$2:S$1201,$Z190)))</f>
        <v/>
      </c>
      <c r="T190" s="8">
        <f>IF($Z190="","",IF(INDEX('Per Invoice'!T$2:T$1201,$Z190)="","",INDEX('Per Invoice'!T$2:T$1201,$Z190)))</f>
        <v/>
      </c>
      <c r="U190" s="8">
        <f>IF($Z190="","",IF(INDEX('Per Invoice'!U$2:U$1201,$Z190)="","",INDEX('Per Invoice'!U$2:U$1201,$Z190)))</f>
        <v/>
      </c>
      <c r="V190" s="8">
        <f>IF($Z190="","",IF(INDEX('Per Invoice'!V$2:V$1201,$Z190)="","",INDEX('Per Invoice'!V$2:V$1201,$Z190)))</f>
        <v/>
      </c>
      <c r="W190" s="8">
        <f>IF($Z190="","",IF(INDEX('Per Invoice'!W$2:W$1201,$Z190)="","",INDEX('Per Invoice'!W$2:W$1201,$Z190)))</f>
        <v/>
      </c>
      <c r="X190" s="8">
        <f>IF($Z190="","",IF(INDEX('Per Invoice'!X$2:X$1201,$Z190)="","",INDEX('Per Invoice'!X$2:X$1201,$Z190)))</f>
        <v/>
      </c>
      <c r="Y190" s="8">
        <f>IF($Z190="","",IF(INDEX('Per Invoice'!Y$2:Y$1201,$Z190)="","",INDEX('Per Invoice'!Y$2:Y$1201,$Z190)))</f>
        <v/>
      </c>
      <c r="Z190" s="16">
        <f>IFERROR(MATCH(Settings!$C$27&amp;"|"&amp;ROWS($Z$2:$Z190),'Per Invoice'!$AB$2:$AB$1201,0),"")</f>
        <v/>
      </c>
    </row>
    <row r="191">
      <c r="A191">
        <f>IF($Z191="","",IF(INDEX('Per Invoice'!A$2:A$1201,$Z191)="","",INDEX('Per Invoice'!A$2:A$1201,$Z191)))</f>
        <v/>
      </c>
      <c r="B191">
        <f>IF($Z191="","",IF(INDEX('Per Invoice'!B$2:B$1201,$Z191)="","",INDEX('Per Invoice'!B$2:B$1201,$Z191)))</f>
        <v/>
      </c>
      <c r="C191">
        <f>IF($Z191="","",IF(INDEX('Per Invoice'!C$2:C$1201,$Z191)="","",INDEX('Per Invoice'!C$2:C$1201,$Z191)))</f>
        <v/>
      </c>
      <c r="D191">
        <f>IF($Z191="","",IF(INDEX('Per Invoice'!D$2:D$1201,$Z191)="","",INDEX('Per Invoice'!D$2:D$1201,$Z191)))</f>
        <v/>
      </c>
      <c r="E191" s="14">
        <f>IF($Z191="","",IF(INDEX('Per Invoice'!E$2:E$1201,$Z191)="","",INDEX('Per Invoice'!E$2:E$1201,$Z191)))</f>
        <v/>
      </c>
      <c r="F191">
        <f>IF($Z191="","",IF(INDEX('Per Invoice'!F$2:F$1201,$Z191)="","",INDEX('Per Invoice'!F$2:F$1201,$Z191)))</f>
        <v/>
      </c>
      <c r="G191">
        <f>IF($Z191="","",IF(INDEX('Per Invoice'!G$2:G$1201,$Z191)="","",INDEX('Per Invoice'!G$2:G$1201,$Z191)))</f>
        <v/>
      </c>
      <c r="H191">
        <f>IF($Z191="","",IF(INDEX('Per Invoice'!H$2:H$1201,$Z191)="","",INDEX('Per Invoice'!H$2:H$1201,$Z191)))</f>
        <v/>
      </c>
      <c r="I191">
        <f>IF($Z191="","",IF(INDEX('Per Invoice'!I$2:I$1201,$Z191)="","",INDEX('Per Invoice'!I$2:I$1201,$Z191)))</f>
        <v/>
      </c>
      <c r="J191">
        <f>IF($Z191="","",IF(INDEX('Per Invoice'!J$2:J$1201,$Z191)="","",INDEX('Per Invoice'!J$2:J$1201,$Z191)))</f>
        <v/>
      </c>
      <c r="K191" s="8">
        <f>IF($Z191="","",IF(INDEX('Per Invoice'!K$2:K$1201,$Z191)="","",INDEX('Per Invoice'!K$2:K$1201,$Z191)))</f>
        <v/>
      </c>
      <c r="L191">
        <f>IF($Z191="","",IF(INDEX('Per Invoice'!L$2:L$1201,$Z191)="","",INDEX('Per Invoice'!L$2:L$1201,$Z191)))</f>
        <v/>
      </c>
      <c r="M191">
        <f>IF($Z191="","",IF(INDEX('Per Invoice'!M$2:M$1201,$Z191)="","",INDEX('Per Invoice'!M$2:M$1201,$Z191)))</f>
        <v/>
      </c>
      <c r="N191">
        <f>IF($Z191="","",IF(INDEX('Per Invoice'!N$2:N$1201,$Z191)="","",INDEX('Per Invoice'!N$2:N$1201,$Z191)))</f>
        <v/>
      </c>
      <c r="O191" s="8">
        <f>IF($Z191="","",IF(INDEX('Per Invoice'!O$2:O$1201,$Z191)="","",INDEX('Per Invoice'!O$2:O$1201,$Z191)))</f>
        <v/>
      </c>
      <c r="P191">
        <f>IF($Z191="","",IF(INDEX('Per Invoice'!P$2:P$1201,$Z191)="","",INDEX('Per Invoice'!P$2:P$1201,$Z191)))</f>
        <v/>
      </c>
      <c r="Q191" s="8">
        <f>IF($Z191="","",IF(INDEX('Per Invoice'!Q$2:Q$1201,$Z191)="","",INDEX('Per Invoice'!Q$2:Q$1201,$Z191)))</f>
        <v/>
      </c>
      <c r="R191" s="8">
        <f>IF($Z191="","",IF(INDEX('Per Invoice'!R$2:R$1201,$Z191)="","",INDEX('Per Invoice'!R$2:R$1201,$Z191)))</f>
        <v/>
      </c>
      <c r="S191">
        <f>IF($Z191="","",IF(INDEX('Per Invoice'!S$2:S$1201,$Z191)="","",INDEX('Per Invoice'!S$2:S$1201,$Z191)))</f>
        <v/>
      </c>
      <c r="T191" s="8">
        <f>IF($Z191="","",IF(INDEX('Per Invoice'!T$2:T$1201,$Z191)="","",INDEX('Per Invoice'!T$2:T$1201,$Z191)))</f>
        <v/>
      </c>
      <c r="U191" s="8">
        <f>IF($Z191="","",IF(INDEX('Per Invoice'!U$2:U$1201,$Z191)="","",INDEX('Per Invoice'!U$2:U$1201,$Z191)))</f>
        <v/>
      </c>
      <c r="V191" s="8">
        <f>IF($Z191="","",IF(INDEX('Per Invoice'!V$2:V$1201,$Z191)="","",INDEX('Per Invoice'!V$2:V$1201,$Z191)))</f>
        <v/>
      </c>
      <c r="W191" s="8">
        <f>IF($Z191="","",IF(INDEX('Per Invoice'!W$2:W$1201,$Z191)="","",INDEX('Per Invoice'!W$2:W$1201,$Z191)))</f>
        <v/>
      </c>
      <c r="X191" s="8">
        <f>IF($Z191="","",IF(INDEX('Per Invoice'!X$2:X$1201,$Z191)="","",INDEX('Per Invoice'!X$2:X$1201,$Z191)))</f>
        <v/>
      </c>
      <c r="Y191" s="8">
        <f>IF($Z191="","",IF(INDEX('Per Invoice'!Y$2:Y$1201,$Z191)="","",INDEX('Per Invoice'!Y$2:Y$1201,$Z191)))</f>
        <v/>
      </c>
      <c r="Z191" s="16">
        <f>IFERROR(MATCH(Settings!$C$27&amp;"|"&amp;ROWS($Z$2:$Z191),'Per Invoice'!$AB$2:$AB$1201,0),"")</f>
        <v/>
      </c>
    </row>
    <row r="192">
      <c r="A192">
        <f>IF($Z192="","",IF(INDEX('Per Invoice'!A$2:A$1201,$Z192)="","",INDEX('Per Invoice'!A$2:A$1201,$Z192)))</f>
        <v/>
      </c>
      <c r="B192">
        <f>IF($Z192="","",IF(INDEX('Per Invoice'!B$2:B$1201,$Z192)="","",INDEX('Per Invoice'!B$2:B$1201,$Z192)))</f>
        <v/>
      </c>
      <c r="C192">
        <f>IF($Z192="","",IF(INDEX('Per Invoice'!C$2:C$1201,$Z192)="","",INDEX('Per Invoice'!C$2:C$1201,$Z192)))</f>
        <v/>
      </c>
      <c r="D192">
        <f>IF($Z192="","",IF(INDEX('Per Invoice'!D$2:D$1201,$Z192)="","",INDEX('Per Invoice'!D$2:D$1201,$Z192)))</f>
        <v/>
      </c>
      <c r="E192" s="14">
        <f>IF($Z192="","",IF(INDEX('Per Invoice'!E$2:E$1201,$Z192)="","",INDEX('Per Invoice'!E$2:E$1201,$Z192)))</f>
        <v/>
      </c>
      <c r="F192">
        <f>IF($Z192="","",IF(INDEX('Per Invoice'!F$2:F$1201,$Z192)="","",INDEX('Per Invoice'!F$2:F$1201,$Z192)))</f>
        <v/>
      </c>
      <c r="G192">
        <f>IF($Z192="","",IF(INDEX('Per Invoice'!G$2:G$1201,$Z192)="","",INDEX('Per Invoice'!G$2:G$1201,$Z192)))</f>
        <v/>
      </c>
      <c r="H192">
        <f>IF($Z192="","",IF(INDEX('Per Invoice'!H$2:H$1201,$Z192)="","",INDEX('Per Invoice'!H$2:H$1201,$Z192)))</f>
        <v/>
      </c>
      <c r="I192">
        <f>IF($Z192="","",IF(INDEX('Per Invoice'!I$2:I$1201,$Z192)="","",INDEX('Per Invoice'!I$2:I$1201,$Z192)))</f>
        <v/>
      </c>
      <c r="J192">
        <f>IF($Z192="","",IF(INDEX('Per Invoice'!J$2:J$1201,$Z192)="","",INDEX('Per Invoice'!J$2:J$1201,$Z192)))</f>
        <v/>
      </c>
      <c r="K192" s="8">
        <f>IF($Z192="","",IF(INDEX('Per Invoice'!K$2:K$1201,$Z192)="","",INDEX('Per Invoice'!K$2:K$1201,$Z192)))</f>
        <v/>
      </c>
      <c r="L192">
        <f>IF($Z192="","",IF(INDEX('Per Invoice'!L$2:L$1201,$Z192)="","",INDEX('Per Invoice'!L$2:L$1201,$Z192)))</f>
        <v/>
      </c>
      <c r="M192">
        <f>IF($Z192="","",IF(INDEX('Per Invoice'!M$2:M$1201,$Z192)="","",INDEX('Per Invoice'!M$2:M$1201,$Z192)))</f>
        <v/>
      </c>
      <c r="N192">
        <f>IF($Z192="","",IF(INDEX('Per Invoice'!N$2:N$1201,$Z192)="","",INDEX('Per Invoice'!N$2:N$1201,$Z192)))</f>
        <v/>
      </c>
      <c r="O192" s="8">
        <f>IF($Z192="","",IF(INDEX('Per Invoice'!O$2:O$1201,$Z192)="","",INDEX('Per Invoice'!O$2:O$1201,$Z192)))</f>
        <v/>
      </c>
      <c r="P192">
        <f>IF($Z192="","",IF(INDEX('Per Invoice'!P$2:P$1201,$Z192)="","",INDEX('Per Invoice'!P$2:P$1201,$Z192)))</f>
        <v/>
      </c>
      <c r="Q192" s="8">
        <f>IF($Z192="","",IF(INDEX('Per Invoice'!Q$2:Q$1201,$Z192)="","",INDEX('Per Invoice'!Q$2:Q$1201,$Z192)))</f>
        <v/>
      </c>
      <c r="R192" s="8">
        <f>IF($Z192="","",IF(INDEX('Per Invoice'!R$2:R$1201,$Z192)="","",INDEX('Per Invoice'!R$2:R$1201,$Z192)))</f>
        <v/>
      </c>
      <c r="S192">
        <f>IF($Z192="","",IF(INDEX('Per Invoice'!S$2:S$1201,$Z192)="","",INDEX('Per Invoice'!S$2:S$1201,$Z192)))</f>
        <v/>
      </c>
      <c r="T192" s="8">
        <f>IF($Z192="","",IF(INDEX('Per Invoice'!T$2:T$1201,$Z192)="","",INDEX('Per Invoice'!T$2:T$1201,$Z192)))</f>
        <v/>
      </c>
      <c r="U192" s="8">
        <f>IF($Z192="","",IF(INDEX('Per Invoice'!U$2:U$1201,$Z192)="","",INDEX('Per Invoice'!U$2:U$1201,$Z192)))</f>
        <v/>
      </c>
      <c r="V192" s="8">
        <f>IF($Z192="","",IF(INDEX('Per Invoice'!V$2:V$1201,$Z192)="","",INDEX('Per Invoice'!V$2:V$1201,$Z192)))</f>
        <v/>
      </c>
      <c r="W192" s="8">
        <f>IF($Z192="","",IF(INDEX('Per Invoice'!W$2:W$1201,$Z192)="","",INDEX('Per Invoice'!W$2:W$1201,$Z192)))</f>
        <v/>
      </c>
      <c r="X192" s="8">
        <f>IF($Z192="","",IF(INDEX('Per Invoice'!X$2:X$1201,$Z192)="","",INDEX('Per Invoice'!X$2:X$1201,$Z192)))</f>
        <v/>
      </c>
      <c r="Y192" s="8">
        <f>IF($Z192="","",IF(INDEX('Per Invoice'!Y$2:Y$1201,$Z192)="","",INDEX('Per Invoice'!Y$2:Y$1201,$Z192)))</f>
        <v/>
      </c>
      <c r="Z192" s="16">
        <f>IFERROR(MATCH(Settings!$C$27&amp;"|"&amp;ROWS($Z$2:$Z192),'Per Invoice'!$AB$2:$AB$1201,0),"")</f>
        <v/>
      </c>
    </row>
    <row r="193">
      <c r="A193">
        <f>IF($Z193="","",IF(INDEX('Per Invoice'!A$2:A$1201,$Z193)="","",INDEX('Per Invoice'!A$2:A$1201,$Z193)))</f>
        <v/>
      </c>
      <c r="B193">
        <f>IF($Z193="","",IF(INDEX('Per Invoice'!B$2:B$1201,$Z193)="","",INDEX('Per Invoice'!B$2:B$1201,$Z193)))</f>
        <v/>
      </c>
      <c r="C193">
        <f>IF($Z193="","",IF(INDEX('Per Invoice'!C$2:C$1201,$Z193)="","",INDEX('Per Invoice'!C$2:C$1201,$Z193)))</f>
        <v/>
      </c>
      <c r="D193">
        <f>IF($Z193="","",IF(INDEX('Per Invoice'!D$2:D$1201,$Z193)="","",INDEX('Per Invoice'!D$2:D$1201,$Z193)))</f>
        <v/>
      </c>
      <c r="E193" s="14">
        <f>IF($Z193="","",IF(INDEX('Per Invoice'!E$2:E$1201,$Z193)="","",INDEX('Per Invoice'!E$2:E$1201,$Z193)))</f>
        <v/>
      </c>
      <c r="F193">
        <f>IF($Z193="","",IF(INDEX('Per Invoice'!F$2:F$1201,$Z193)="","",INDEX('Per Invoice'!F$2:F$1201,$Z193)))</f>
        <v/>
      </c>
      <c r="G193">
        <f>IF($Z193="","",IF(INDEX('Per Invoice'!G$2:G$1201,$Z193)="","",INDEX('Per Invoice'!G$2:G$1201,$Z193)))</f>
        <v/>
      </c>
      <c r="H193">
        <f>IF($Z193="","",IF(INDEX('Per Invoice'!H$2:H$1201,$Z193)="","",INDEX('Per Invoice'!H$2:H$1201,$Z193)))</f>
        <v/>
      </c>
      <c r="I193">
        <f>IF($Z193="","",IF(INDEX('Per Invoice'!I$2:I$1201,$Z193)="","",INDEX('Per Invoice'!I$2:I$1201,$Z193)))</f>
        <v/>
      </c>
      <c r="J193">
        <f>IF($Z193="","",IF(INDEX('Per Invoice'!J$2:J$1201,$Z193)="","",INDEX('Per Invoice'!J$2:J$1201,$Z193)))</f>
        <v/>
      </c>
      <c r="K193" s="8">
        <f>IF($Z193="","",IF(INDEX('Per Invoice'!K$2:K$1201,$Z193)="","",INDEX('Per Invoice'!K$2:K$1201,$Z193)))</f>
        <v/>
      </c>
      <c r="L193">
        <f>IF($Z193="","",IF(INDEX('Per Invoice'!L$2:L$1201,$Z193)="","",INDEX('Per Invoice'!L$2:L$1201,$Z193)))</f>
        <v/>
      </c>
      <c r="M193">
        <f>IF($Z193="","",IF(INDEX('Per Invoice'!M$2:M$1201,$Z193)="","",INDEX('Per Invoice'!M$2:M$1201,$Z193)))</f>
        <v/>
      </c>
      <c r="N193">
        <f>IF($Z193="","",IF(INDEX('Per Invoice'!N$2:N$1201,$Z193)="","",INDEX('Per Invoice'!N$2:N$1201,$Z193)))</f>
        <v/>
      </c>
      <c r="O193" s="8">
        <f>IF($Z193="","",IF(INDEX('Per Invoice'!O$2:O$1201,$Z193)="","",INDEX('Per Invoice'!O$2:O$1201,$Z193)))</f>
        <v/>
      </c>
      <c r="P193">
        <f>IF($Z193="","",IF(INDEX('Per Invoice'!P$2:P$1201,$Z193)="","",INDEX('Per Invoice'!P$2:P$1201,$Z193)))</f>
        <v/>
      </c>
      <c r="Q193" s="8">
        <f>IF($Z193="","",IF(INDEX('Per Invoice'!Q$2:Q$1201,$Z193)="","",INDEX('Per Invoice'!Q$2:Q$1201,$Z193)))</f>
        <v/>
      </c>
      <c r="R193" s="8">
        <f>IF($Z193="","",IF(INDEX('Per Invoice'!R$2:R$1201,$Z193)="","",INDEX('Per Invoice'!R$2:R$1201,$Z193)))</f>
        <v/>
      </c>
      <c r="S193">
        <f>IF($Z193="","",IF(INDEX('Per Invoice'!S$2:S$1201,$Z193)="","",INDEX('Per Invoice'!S$2:S$1201,$Z193)))</f>
        <v/>
      </c>
      <c r="T193" s="8">
        <f>IF($Z193="","",IF(INDEX('Per Invoice'!T$2:T$1201,$Z193)="","",INDEX('Per Invoice'!T$2:T$1201,$Z193)))</f>
        <v/>
      </c>
      <c r="U193" s="8">
        <f>IF($Z193="","",IF(INDEX('Per Invoice'!U$2:U$1201,$Z193)="","",INDEX('Per Invoice'!U$2:U$1201,$Z193)))</f>
        <v/>
      </c>
      <c r="V193" s="8">
        <f>IF($Z193="","",IF(INDEX('Per Invoice'!V$2:V$1201,$Z193)="","",INDEX('Per Invoice'!V$2:V$1201,$Z193)))</f>
        <v/>
      </c>
      <c r="W193" s="8">
        <f>IF($Z193="","",IF(INDEX('Per Invoice'!W$2:W$1201,$Z193)="","",INDEX('Per Invoice'!W$2:W$1201,$Z193)))</f>
        <v/>
      </c>
      <c r="X193" s="8">
        <f>IF($Z193="","",IF(INDEX('Per Invoice'!X$2:X$1201,$Z193)="","",INDEX('Per Invoice'!X$2:X$1201,$Z193)))</f>
        <v/>
      </c>
      <c r="Y193" s="8">
        <f>IF($Z193="","",IF(INDEX('Per Invoice'!Y$2:Y$1201,$Z193)="","",INDEX('Per Invoice'!Y$2:Y$1201,$Z193)))</f>
        <v/>
      </c>
      <c r="Z193" s="16">
        <f>IFERROR(MATCH(Settings!$C$27&amp;"|"&amp;ROWS($Z$2:$Z193),'Per Invoice'!$AB$2:$AB$1201,0),"")</f>
        <v/>
      </c>
    </row>
    <row r="194">
      <c r="A194">
        <f>IF($Z194="","",IF(INDEX('Per Invoice'!A$2:A$1201,$Z194)="","",INDEX('Per Invoice'!A$2:A$1201,$Z194)))</f>
        <v/>
      </c>
      <c r="B194">
        <f>IF($Z194="","",IF(INDEX('Per Invoice'!B$2:B$1201,$Z194)="","",INDEX('Per Invoice'!B$2:B$1201,$Z194)))</f>
        <v/>
      </c>
      <c r="C194">
        <f>IF($Z194="","",IF(INDEX('Per Invoice'!C$2:C$1201,$Z194)="","",INDEX('Per Invoice'!C$2:C$1201,$Z194)))</f>
        <v/>
      </c>
      <c r="D194">
        <f>IF($Z194="","",IF(INDEX('Per Invoice'!D$2:D$1201,$Z194)="","",INDEX('Per Invoice'!D$2:D$1201,$Z194)))</f>
        <v/>
      </c>
      <c r="E194" s="14">
        <f>IF($Z194="","",IF(INDEX('Per Invoice'!E$2:E$1201,$Z194)="","",INDEX('Per Invoice'!E$2:E$1201,$Z194)))</f>
        <v/>
      </c>
      <c r="F194">
        <f>IF($Z194="","",IF(INDEX('Per Invoice'!F$2:F$1201,$Z194)="","",INDEX('Per Invoice'!F$2:F$1201,$Z194)))</f>
        <v/>
      </c>
      <c r="G194">
        <f>IF($Z194="","",IF(INDEX('Per Invoice'!G$2:G$1201,$Z194)="","",INDEX('Per Invoice'!G$2:G$1201,$Z194)))</f>
        <v/>
      </c>
      <c r="H194">
        <f>IF($Z194="","",IF(INDEX('Per Invoice'!H$2:H$1201,$Z194)="","",INDEX('Per Invoice'!H$2:H$1201,$Z194)))</f>
        <v/>
      </c>
      <c r="I194">
        <f>IF($Z194="","",IF(INDEX('Per Invoice'!I$2:I$1201,$Z194)="","",INDEX('Per Invoice'!I$2:I$1201,$Z194)))</f>
        <v/>
      </c>
      <c r="J194">
        <f>IF($Z194="","",IF(INDEX('Per Invoice'!J$2:J$1201,$Z194)="","",INDEX('Per Invoice'!J$2:J$1201,$Z194)))</f>
        <v/>
      </c>
      <c r="K194" s="8">
        <f>IF($Z194="","",IF(INDEX('Per Invoice'!K$2:K$1201,$Z194)="","",INDEX('Per Invoice'!K$2:K$1201,$Z194)))</f>
        <v/>
      </c>
      <c r="L194">
        <f>IF($Z194="","",IF(INDEX('Per Invoice'!L$2:L$1201,$Z194)="","",INDEX('Per Invoice'!L$2:L$1201,$Z194)))</f>
        <v/>
      </c>
      <c r="M194">
        <f>IF($Z194="","",IF(INDEX('Per Invoice'!M$2:M$1201,$Z194)="","",INDEX('Per Invoice'!M$2:M$1201,$Z194)))</f>
        <v/>
      </c>
      <c r="N194">
        <f>IF($Z194="","",IF(INDEX('Per Invoice'!N$2:N$1201,$Z194)="","",INDEX('Per Invoice'!N$2:N$1201,$Z194)))</f>
        <v/>
      </c>
      <c r="O194" s="8">
        <f>IF($Z194="","",IF(INDEX('Per Invoice'!O$2:O$1201,$Z194)="","",INDEX('Per Invoice'!O$2:O$1201,$Z194)))</f>
        <v/>
      </c>
      <c r="P194">
        <f>IF($Z194="","",IF(INDEX('Per Invoice'!P$2:P$1201,$Z194)="","",INDEX('Per Invoice'!P$2:P$1201,$Z194)))</f>
        <v/>
      </c>
      <c r="Q194" s="8">
        <f>IF($Z194="","",IF(INDEX('Per Invoice'!Q$2:Q$1201,$Z194)="","",INDEX('Per Invoice'!Q$2:Q$1201,$Z194)))</f>
        <v/>
      </c>
      <c r="R194" s="8">
        <f>IF($Z194="","",IF(INDEX('Per Invoice'!R$2:R$1201,$Z194)="","",INDEX('Per Invoice'!R$2:R$1201,$Z194)))</f>
        <v/>
      </c>
      <c r="S194">
        <f>IF($Z194="","",IF(INDEX('Per Invoice'!S$2:S$1201,$Z194)="","",INDEX('Per Invoice'!S$2:S$1201,$Z194)))</f>
        <v/>
      </c>
      <c r="T194" s="8">
        <f>IF($Z194="","",IF(INDEX('Per Invoice'!T$2:T$1201,$Z194)="","",INDEX('Per Invoice'!T$2:T$1201,$Z194)))</f>
        <v/>
      </c>
      <c r="U194" s="8">
        <f>IF($Z194="","",IF(INDEX('Per Invoice'!U$2:U$1201,$Z194)="","",INDEX('Per Invoice'!U$2:U$1201,$Z194)))</f>
        <v/>
      </c>
      <c r="V194" s="8">
        <f>IF($Z194="","",IF(INDEX('Per Invoice'!V$2:V$1201,$Z194)="","",INDEX('Per Invoice'!V$2:V$1201,$Z194)))</f>
        <v/>
      </c>
      <c r="W194" s="8">
        <f>IF($Z194="","",IF(INDEX('Per Invoice'!W$2:W$1201,$Z194)="","",INDEX('Per Invoice'!W$2:W$1201,$Z194)))</f>
        <v/>
      </c>
      <c r="X194" s="8">
        <f>IF($Z194="","",IF(INDEX('Per Invoice'!X$2:X$1201,$Z194)="","",INDEX('Per Invoice'!X$2:X$1201,$Z194)))</f>
        <v/>
      </c>
      <c r="Y194" s="8">
        <f>IF($Z194="","",IF(INDEX('Per Invoice'!Y$2:Y$1201,$Z194)="","",INDEX('Per Invoice'!Y$2:Y$1201,$Z194)))</f>
        <v/>
      </c>
      <c r="Z194" s="16">
        <f>IFERROR(MATCH(Settings!$C$27&amp;"|"&amp;ROWS($Z$2:$Z194),'Per Invoice'!$AB$2:$AB$1201,0),"")</f>
        <v/>
      </c>
    </row>
    <row r="195">
      <c r="A195">
        <f>IF($Z195="","",IF(INDEX('Per Invoice'!A$2:A$1201,$Z195)="","",INDEX('Per Invoice'!A$2:A$1201,$Z195)))</f>
        <v/>
      </c>
      <c r="B195">
        <f>IF($Z195="","",IF(INDEX('Per Invoice'!B$2:B$1201,$Z195)="","",INDEX('Per Invoice'!B$2:B$1201,$Z195)))</f>
        <v/>
      </c>
      <c r="C195">
        <f>IF($Z195="","",IF(INDEX('Per Invoice'!C$2:C$1201,$Z195)="","",INDEX('Per Invoice'!C$2:C$1201,$Z195)))</f>
        <v/>
      </c>
      <c r="D195">
        <f>IF($Z195="","",IF(INDEX('Per Invoice'!D$2:D$1201,$Z195)="","",INDEX('Per Invoice'!D$2:D$1201,$Z195)))</f>
        <v/>
      </c>
      <c r="E195" s="14">
        <f>IF($Z195="","",IF(INDEX('Per Invoice'!E$2:E$1201,$Z195)="","",INDEX('Per Invoice'!E$2:E$1201,$Z195)))</f>
        <v/>
      </c>
      <c r="F195">
        <f>IF($Z195="","",IF(INDEX('Per Invoice'!F$2:F$1201,$Z195)="","",INDEX('Per Invoice'!F$2:F$1201,$Z195)))</f>
        <v/>
      </c>
      <c r="G195">
        <f>IF($Z195="","",IF(INDEX('Per Invoice'!G$2:G$1201,$Z195)="","",INDEX('Per Invoice'!G$2:G$1201,$Z195)))</f>
        <v/>
      </c>
      <c r="H195">
        <f>IF($Z195="","",IF(INDEX('Per Invoice'!H$2:H$1201,$Z195)="","",INDEX('Per Invoice'!H$2:H$1201,$Z195)))</f>
        <v/>
      </c>
      <c r="I195">
        <f>IF($Z195="","",IF(INDEX('Per Invoice'!I$2:I$1201,$Z195)="","",INDEX('Per Invoice'!I$2:I$1201,$Z195)))</f>
        <v/>
      </c>
      <c r="J195">
        <f>IF($Z195="","",IF(INDEX('Per Invoice'!J$2:J$1201,$Z195)="","",INDEX('Per Invoice'!J$2:J$1201,$Z195)))</f>
        <v/>
      </c>
      <c r="K195" s="8">
        <f>IF($Z195="","",IF(INDEX('Per Invoice'!K$2:K$1201,$Z195)="","",INDEX('Per Invoice'!K$2:K$1201,$Z195)))</f>
        <v/>
      </c>
      <c r="L195">
        <f>IF($Z195="","",IF(INDEX('Per Invoice'!L$2:L$1201,$Z195)="","",INDEX('Per Invoice'!L$2:L$1201,$Z195)))</f>
        <v/>
      </c>
      <c r="M195">
        <f>IF($Z195="","",IF(INDEX('Per Invoice'!M$2:M$1201,$Z195)="","",INDEX('Per Invoice'!M$2:M$1201,$Z195)))</f>
        <v/>
      </c>
      <c r="N195">
        <f>IF($Z195="","",IF(INDEX('Per Invoice'!N$2:N$1201,$Z195)="","",INDEX('Per Invoice'!N$2:N$1201,$Z195)))</f>
        <v/>
      </c>
      <c r="O195" s="8">
        <f>IF($Z195="","",IF(INDEX('Per Invoice'!O$2:O$1201,$Z195)="","",INDEX('Per Invoice'!O$2:O$1201,$Z195)))</f>
        <v/>
      </c>
      <c r="P195">
        <f>IF($Z195="","",IF(INDEX('Per Invoice'!P$2:P$1201,$Z195)="","",INDEX('Per Invoice'!P$2:P$1201,$Z195)))</f>
        <v/>
      </c>
      <c r="Q195" s="8">
        <f>IF($Z195="","",IF(INDEX('Per Invoice'!Q$2:Q$1201,$Z195)="","",INDEX('Per Invoice'!Q$2:Q$1201,$Z195)))</f>
        <v/>
      </c>
      <c r="R195" s="8">
        <f>IF($Z195="","",IF(INDEX('Per Invoice'!R$2:R$1201,$Z195)="","",INDEX('Per Invoice'!R$2:R$1201,$Z195)))</f>
        <v/>
      </c>
      <c r="S195">
        <f>IF($Z195="","",IF(INDEX('Per Invoice'!S$2:S$1201,$Z195)="","",INDEX('Per Invoice'!S$2:S$1201,$Z195)))</f>
        <v/>
      </c>
      <c r="T195" s="8">
        <f>IF($Z195="","",IF(INDEX('Per Invoice'!T$2:T$1201,$Z195)="","",INDEX('Per Invoice'!T$2:T$1201,$Z195)))</f>
        <v/>
      </c>
      <c r="U195" s="8">
        <f>IF($Z195="","",IF(INDEX('Per Invoice'!U$2:U$1201,$Z195)="","",INDEX('Per Invoice'!U$2:U$1201,$Z195)))</f>
        <v/>
      </c>
      <c r="V195" s="8">
        <f>IF($Z195="","",IF(INDEX('Per Invoice'!V$2:V$1201,$Z195)="","",INDEX('Per Invoice'!V$2:V$1201,$Z195)))</f>
        <v/>
      </c>
      <c r="W195" s="8">
        <f>IF($Z195="","",IF(INDEX('Per Invoice'!W$2:W$1201,$Z195)="","",INDEX('Per Invoice'!W$2:W$1201,$Z195)))</f>
        <v/>
      </c>
      <c r="X195" s="8">
        <f>IF($Z195="","",IF(INDEX('Per Invoice'!X$2:X$1201,$Z195)="","",INDEX('Per Invoice'!X$2:X$1201,$Z195)))</f>
        <v/>
      </c>
      <c r="Y195" s="8">
        <f>IF($Z195="","",IF(INDEX('Per Invoice'!Y$2:Y$1201,$Z195)="","",INDEX('Per Invoice'!Y$2:Y$1201,$Z195)))</f>
        <v/>
      </c>
      <c r="Z195" s="16">
        <f>IFERROR(MATCH(Settings!$C$27&amp;"|"&amp;ROWS($Z$2:$Z195),'Per Invoice'!$AB$2:$AB$1201,0),"")</f>
        <v/>
      </c>
    </row>
    <row r="196">
      <c r="A196">
        <f>IF($Z196="","",IF(INDEX('Per Invoice'!A$2:A$1201,$Z196)="","",INDEX('Per Invoice'!A$2:A$1201,$Z196)))</f>
        <v/>
      </c>
      <c r="B196">
        <f>IF($Z196="","",IF(INDEX('Per Invoice'!B$2:B$1201,$Z196)="","",INDEX('Per Invoice'!B$2:B$1201,$Z196)))</f>
        <v/>
      </c>
      <c r="C196">
        <f>IF($Z196="","",IF(INDEX('Per Invoice'!C$2:C$1201,$Z196)="","",INDEX('Per Invoice'!C$2:C$1201,$Z196)))</f>
        <v/>
      </c>
      <c r="D196">
        <f>IF($Z196="","",IF(INDEX('Per Invoice'!D$2:D$1201,$Z196)="","",INDEX('Per Invoice'!D$2:D$1201,$Z196)))</f>
        <v/>
      </c>
      <c r="E196" s="14">
        <f>IF($Z196="","",IF(INDEX('Per Invoice'!E$2:E$1201,$Z196)="","",INDEX('Per Invoice'!E$2:E$1201,$Z196)))</f>
        <v/>
      </c>
      <c r="F196">
        <f>IF($Z196="","",IF(INDEX('Per Invoice'!F$2:F$1201,$Z196)="","",INDEX('Per Invoice'!F$2:F$1201,$Z196)))</f>
        <v/>
      </c>
      <c r="G196">
        <f>IF($Z196="","",IF(INDEX('Per Invoice'!G$2:G$1201,$Z196)="","",INDEX('Per Invoice'!G$2:G$1201,$Z196)))</f>
        <v/>
      </c>
      <c r="H196">
        <f>IF($Z196="","",IF(INDEX('Per Invoice'!H$2:H$1201,$Z196)="","",INDEX('Per Invoice'!H$2:H$1201,$Z196)))</f>
        <v/>
      </c>
      <c r="I196">
        <f>IF($Z196="","",IF(INDEX('Per Invoice'!I$2:I$1201,$Z196)="","",INDEX('Per Invoice'!I$2:I$1201,$Z196)))</f>
        <v/>
      </c>
      <c r="J196">
        <f>IF($Z196="","",IF(INDEX('Per Invoice'!J$2:J$1201,$Z196)="","",INDEX('Per Invoice'!J$2:J$1201,$Z196)))</f>
        <v/>
      </c>
      <c r="K196" s="8">
        <f>IF($Z196="","",IF(INDEX('Per Invoice'!K$2:K$1201,$Z196)="","",INDEX('Per Invoice'!K$2:K$1201,$Z196)))</f>
        <v/>
      </c>
      <c r="L196">
        <f>IF($Z196="","",IF(INDEX('Per Invoice'!L$2:L$1201,$Z196)="","",INDEX('Per Invoice'!L$2:L$1201,$Z196)))</f>
        <v/>
      </c>
      <c r="M196">
        <f>IF($Z196="","",IF(INDEX('Per Invoice'!M$2:M$1201,$Z196)="","",INDEX('Per Invoice'!M$2:M$1201,$Z196)))</f>
        <v/>
      </c>
      <c r="N196">
        <f>IF($Z196="","",IF(INDEX('Per Invoice'!N$2:N$1201,$Z196)="","",INDEX('Per Invoice'!N$2:N$1201,$Z196)))</f>
        <v/>
      </c>
      <c r="O196" s="8">
        <f>IF($Z196="","",IF(INDEX('Per Invoice'!O$2:O$1201,$Z196)="","",INDEX('Per Invoice'!O$2:O$1201,$Z196)))</f>
        <v/>
      </c>
      <c r="P196">
        <f>IF($Z196="","",IF(INDEX('Per Invoice'!P$2:P$1201,$Z196)="","",INDEX('Per Invoice'!P$2:P$1201,$Z196)))</f>
        <v/>
      </c>
      <c r="Q196" s="8">
        <f>IF($Z196="","",IF(INDEX('Per Invoice'!Q$2:Q$1201,$Z196)="","",INDEX('Per Invoice'!Q$2:Q$1201,$Z196)))</f>
        <v/>
      </c>
      <c r="R196" s="8">
        <f>IF($Z196="","",IF(INDEX('Per Invoice'!R$2:R$1201,$Z196)="","",INDEX('Per Invoice'!R$2:R$1201,$Z196)))</f>
        <v/>
      </c>
      <c r="S196">
        <f>IF($Z196="","",IF(INDEX('Per Invoice'!S$2:S$1201,$Z196)="","",INDEX('Per Invoice'!S$2:S$1201,$Z196)))</f>
        <v/>
      </c>
      <c r="T196" s="8">
        <f>IF($Z196="","",IF(INDEX('Per Invoice'!T$2:T$1201,$Z196)="","",INDEX('Per Invoice'!T$2:T$1201,$Z196)))</f>
        <v/>
      </c>
      <c r="U196" s="8">
        <f>IF($Z196="","",IF(INDEX('Per Invoice'!U$2:U$1201,$Z196)="","",INDEX('Per Invoice'!U$2:U$1201,$Z196)))</f>
        <v/>
      </c>
      <c r="V196" s="8">
        <f>IF($Z196="","",IF(INDEX('Per Invoice'!V$2:V$1201,$Z196)="","",INDEX('Per Invoice'!V$2:V$1201,$Z196)))</f>
        <v/>
      </c>
      <c r="W196" s="8">
        <f>IF($Z196="","",IF(INDEX('Per Invoice'!W$2:W$1201,$Z196)="","",INDEX('Per Invoice'!W$2:W$1201,$Z196)))</f>
        <v/>
      </c>
      <c r="X196" s="8">
        <f>IF($Z196="","",IF(INDEX('Per Invoice'!X$2:X$1201,$Z196)="","",INDEX('Per Invoice'!X$2:X$1201,$Z196)))</f>
        <v/>
      </c>
      <c r="Y196" s="8">
        <f>IF($Z196="","",IF(INDEX('Per Invoice'!Y$2:Y$1201,$Z196)="","",INDEX('Per Invoice'!Y$2:Y$1201,$Z196)))</f>
        <v/>
      </c>
      <c r="Z196" s="16">
        <f>IFERROR(MATCH(Settings!$C$27&amp;"|"&amp;ROWS($Z$2:$Z196),'Per Invoice'!$AB$2:$AB$1201,0),"")</f>
        <v/>
      </c>
    </row>
    <row r="197">
      <c r="A197">
        <f>IF($Z197="","",IF(INDEX('Per Invoice'!A$2:A$1201,$Z197)="","",INDEX('Per Invoice'!A$2:A$1201,$Z197)))</f>
        <v/>
      </c>
      <c r="B197">
        <f>IF($Z197="","",IF(INDEX('Per Invoice'!B$2:B$1201,$Z197)="","",INDEX('Per Invoice'!B$2:B$1201,$Z197)))</f>
        <v/>
      </c>
      <c r="C197">
        <f>IF($Z197="","",IF(INDEX('Per Invoice'!C$2:C$1201,$Z197)="","",INDEX('Per Invoice'!C$2:C$1201,$Z197)))</f>
        <v/>
      </c>
      <c r="D197">
        <f>IF($Z197="","",IF(INDEX('Per Invoice'!D$2:D$1201,$Z197)="","",INDEX('Per Invoice'!D$2:D$1201,$Z197)))</f>
        <v/>
      </c>
      <c r="E197" s="14">
        <f>IF($Z197="","",IF(INDEX('Per Invoice'!E$2:E$1201,$Z197)="","",INDEX('Per Invoice'!E$2:E$1201,$Z197)))</f>
        <v/>
      </c>
      <c r="F197">
        <f>IF($Z197="","",IF(INDEX('Per Invoice'!F$2:F$1201,$Z197)="","",INDEX('Per Invoice'!F$2:F$1201,$Z197)))</f>
        <v/>
      </c>
      <c r="G197">
        <f>IF($Z197="","",IF(INDEX('Per Invoice'!G$2:G$1201,$Z197)="","",INDEX('Per Invoice'!G$2:G$1201,$Z197)))</f>
        <v/>
      </c>
      <c r="H197">
        <f>IF($Z197="","",IF(INDEX('Per Invoice'!H$2:H$1201,$Z197)="","",INDEX('Per Invoice'!H$2:H$1201,$Z197)))</f>
        <v/>
      </c>
      <c r="I197">
        <f>IF($Z197="","",IF(INDEX('Per Invoice'!I$2:I$1201,$Z197)="","",INDEX('Per Invoice'!I$2:I$1201,$Z197)))</f>
        <v/>
      </c>
      <c r="J197">
        <f>IF($Z197="","",IF(INDEX('Per Invoice'!J$2:J$1201,$Z197)="","",INDEX('Per Invoice'!J$2:J$1201,$Z197)))</f>
        <v/>
      </c>
      <c r="K197" s="8">
        <f>IF($Z197="","",IF(INDEX('Per Invoice'!K$2:K$1201,$Z197)="","",INDEX('Per Invoice'!K$2:K$1201,$Z197)))</f>
        <v/>
      </c>
      <c r="L197">
        <f>IF($Z197="","",IF(INDEX('Per Invoice'!L$2:L$1201,$Z197)="","",INDEX('Per Invoice'!L$2:L$1201,$Z197)))</f>
        <v/>
      </c>
      <c r="M197">
        <f>IF($Z197="","",IF(INDEX('Per Invoice'!M$2:M$1201,$Z197)="","",INDEX('Per Invoice'!M$2:M$1201,$Z197)))</f>
        <v/>
      </c>
      <c r="N197">
        <f>IF($Z197="","",IF(INDEX('Per Invoice'!N$2:N$1201,$Z197)="","",INDEX('Per Invoice'!N$2:N$1201,$Z197)))</f>
        <v/>
      </c>
      <c r="O197" s="8">
        <f>IF($Z197="","",IF(INDEX('Per Invoice'!O$2:O$1201,$Z197)="","",INDEX('Per Invoice'!O$2:O$1201,$Z197)))</f>
        <v/>
      </c>
      <c r="P197">
        <f>IF($Z197="","",IF(INDEX('Per Invoice'!P$2:P$1201,$Z197)="","",INDEX('Per Invoice'!P$2:P$1201,$Z197)))</f>
        <v/>
      </c>
      <c r="Q197" s="8">
        <f>IF($Z197="","",IF(INDEX('Per Invoice'!Q$2:Q$1201,$Z197)="","",INDEX('Per Invoice'!Q$2:Q$1201,$Z197)))</f>
        <v/>
      </c>
      <c r="R197" s="8">
        <f>IF($Z197="","",IF(INDEX('Per Invoice'!R$2:R$1201,$Z197)="","",INDEX('Per Invoice'!R$2:R$1201,$Z197)))</f>
        <v/>
      </c>
      <c r="S197">
        <f>IF($Z197="","",IF(INDEX('Per Invoice'!S$2:S$1201,$Z197)="","",INDEX('Per Invoice'!S$2:S$1201,$Z197)))</f>
        <v/>
      </c>
      <c r="T197" s="8">
        <f>IF($Z197="","",IF(INDEX('Per Invoice'!T$2:T$1201,$Z197)="","",INDEX('Per Invoice'!T$2:T$1201,$Z197)))</f>
        <v/>
      </c>
      <c r="U197" s="8">
        <f>IF($Z197="","",IF(INDEX('Per Invoice'!U$2:U$1201,$Z197)="","",INDEX('Per Invoice'!U$2:U$1201,$Z197)))</f>
        <v/>
      </c>
      <c r="V197" s="8">
        <f>IF($Z197="","",IF(INDEX('Per Invoice'!V$2:V$1201,$Z197)="","",INDEX('Per Invoice'!V$2:V$1201,$Z197)))</f>
        <v/>
      </c>
      <c r="W197" s="8">
        <f>IF($Z197="","",IF(INDEX('Per Invoice'!W$2:W$1201,$Z197)="","",INDEX('Per Invoice'!W$2:W$1201,$Z197)))</f>
        <v/>
      </c>
      <c r="X197" s="8">
        <f>IF($Z197="","",IF(INDEX('Per Invoice'!X$2:X$1201,$Z197)="","",INDEX('Per Invoice'!X$2:X$1201,$Z197)))</f>
        <v/>
      </c>
      <c r="Y197" s="8">
        <f>IF($Z197="","",IF(INDEX('Per Invoice'!Y$2:Y$1201,$Z197)="","",INDEX('Per Invoice'!Y$2:Y$1201,$Z197)))</f>
        <v/>
      </c>
      <c r="Z197" s="16">
        <f>IFERROR(MATCH(Settings!$C$27&amp;"|"&amp;ROWS($Z$2:$Z197),'Per Invoice'!$AB$2:$AB$1201,0),"")</f>
        <v/>
      </c>
    </row>
    <row r="198">
      <c r="A198">
        <f>IF($Z198="","",IF(INDEX('Per Invoice'!A$2:A$1201,$Z198)="","",INDEX('Per Invoice'!A$2:A$1201,$Z198)))</f>
        <v/>
      </c>
      <c r="B198">
        <f>IF($Z198="","",IF(INDEX('Per Invoice'!B$2:B$1201,$Z198)="","",INDEX('Per Invoice'!B$2:B$1201,$Z198)))</f>
        <v/>
      </c>
      <c r="C198">
        <f>IF($Z198="","",IF(INDEX('Per Invoice'!C$2:C$1201,$Z198)="","",INDEX('Per Invoice'!C$2:C$1201,$Z198)))</f>
        <v/>
      </c>
      <c r="D198">
        <f>IF($Z198="","",IF(INDEX('Per Invoice'!D$2:D$1201,$Z198)="","",INDEX('Per Invoice'!D$2:D$1201,$Z198)))</f>
        <v/>
      </c>
      <c r="E198" s="14">
        <f>IF($Z198="","",IF(INDEX('Per Invoice'!E$2:E$1201,$Z198)="","",INDEX('Per Invoice'!E$2:E$1201,$Z198)))</f>
        <v/>
      </c>
      <c r="F198">
        <f>IF($Z198="","",IF(INDEX('Per Invoice'!F$2:F$1201,$Z198)="","",INDEX('Per Invoice'!F$2:F$1201,$Z198)))</f>
        <v/>
      </c>
      <c r="G198">
        <f>IF($Z198="","",IF(INDEX('Per Invoice'!G$2:G$1201,$Z198)="","",INDEX('Per Invoice'!G$2:G$1201,$Z198)))</f>
        <v/>
      </c>
      <c r="H198">
        <f>IF($Z198="","",IF(INDEX('Per Invoice'!H$2:H$1201,$Z198)="","",INDEX('Per Invoice'!H$2:H$1201,$Z198)))</f>
        <v/>
      </c>
      <c r="I198">
        <f>IF($Z198="","",IF(INDEX('Per Invoice'!I$2:I$1201,$Z198)="","",INDEX('Per Invoice'!I$2:I$1201,$Z198)))</f>
        <v/>
      </c>
      <c r="J198">
        <f>IF($Z198="","",IF(INDEX('Per Invoice'!J$2:J$1201,$Z198)="","",INDEX('Per Invoice'!J$2:J$1201,$Z198)))</f>
        <v/>
      </c>
      <c r="K198" s="8">
        <f>IF($Z198="","",IF(INDEX('Per Invoice'!K$2:K$1201,$Z198)="","",INDEX('Per Invoice'!K$2:K$1201,$Z198)))</f>
        <v/>
      </c>
      <c r="L198">
        <f>IF($Z198="","",IF(INDEX('Per Invoice'!L$2:L$1201,$Z198)="","",INDEX('Per Invoice'!L$2:L$1201,$Z198)))</f>
        <v/>
      </c>
      <c r="M198">
        <f>IF($Z198="","",IF(INDEX('Per Invoice'!M$2:M$1201,$Z198)="","",INDEX('Per Invoice'!M$2:M$1201,$Z198)))</f>
        <v/>
      </c>
      <c r="N198">
        <f>IF($Z198="","",IF(INDEX('Per Invoice'!N$2:N$1201,$Z198)="","",INDEX('Per Invoice'!N$2:N$1201,$Z198)))</f>
        <v/>
      </c>
      <c r="O198" s="8">
        <f>IF($Z198="","",IF(INDEX('Per Invoice'!O$2:O$1201,$Z198)="","",INDEX('Per Invoice'!O$2:O$1201,$Z198)))</f>
        <v/>
      </c>
      <c r="P198">
        <f>IF($Z198="","",IF(INDEX('Per Invoice'!P$2:P$1201,$Z198)="","",INDEX('Per Invoice'!P$2:P$1201,$Z198)))</f>
        <v/>
      </c>
      <c r="Q198" s="8">
        <f>IF($Z198="","",IF(INDEX('Per Invoice'!Q$2:Q$1201,$Z198)="","",INDEX('Per Invoice'!Q$2:Q$1201,$Z198)))</f>
        <v/>
      </c>
      <c r="R198" s="8">
        <f>IF($Z198="","",IF(INDEX('Per Invoice'!R$2:R$1201,$Z198)="","",INDEX('Per Invoice'!R$2:R$1201,$Z198)))</f>
        <v/>
      </c>
      <c r="S198">
        <f>IF($Z198="","",IF(INDEX('Per Invoice'!S$2:S$1201,$Z198)="","",INDEX('Per Invoice'!S$2:S$1201,$Z198)))</f>
        <v/>
      </c>
      <c r="T198" s="8">
        <f>IF($Z198="","",IF(INDEX('Per Invoice'!T$2:T$1201,$Z198)="","",INDEX('Per Invoice'!T$2:T$1201,$Z198)))</f>
        <v/>
      </c>
      <c r="U198" s="8">
        <f>IF($Z198="","",IF(INDEX('Per Invoice'!U$2:U$1201,$Z198)="","",INDEX('Per Invoice'!U$2:U$1201,$Z198)))</f>
        <v/>
      </c>
      <c r="V198" s="8">
        <f>IF($Z198="","",IF(INDEX('Per Invoice'!V$2:V$1201,$Z198)="","",INDEX('Per Invoice'!V$2:V$1201,$Z198)))</f>
        <v/>
      </c>
      <c r="W198" s="8">
        <f>IF($Z198="","",IF(INDEX('Per Invoice'!W$2:W$1201,$Z198)="","",INDEX('Per Invoice'!W$2:W$1201,$Z198)))</f>
        <v/>
      </c>
      <c r="X198" s="8">
        <f>IF($Z198="","",IF(INDEX('Per Invoice'!X$2:X$1201,$Z198)="","",INDEX('Per Invoice'!X$2:X$1201,$Z198)))</f>
        <v/>
      </c>
      <c r="Y198" s="8">
        <f>IF($Z198="","",IF(INDEX('Per Invoice'!Y$2:Y$1201,$Z198)="","",INDEX('Per Invoice'!Y$2:Y$1201,$Z198)))</f>
        <v/>
      </c>
      <c r="Z198" s="16">
        <f>IFERROR(MATCH(Settings!$C$27&amp;"|"&amp;ROWS($Z$2:$Z198),'Per Invoice'!$AB$2:$AB$1201,0),"")</f>
        <v/>
      </c>
    </row>
    <row r="199">
      <c r="A199">
        <f>IF($Z199="","",IF(INDEX('Per Invoice'!A$2:A$1201,$Z199)="","",INDEX('Per Invoice'!A$2:A$1201,$Z199)))</f>
        <v/>
      </c>
      <c r="B199">
        <f>IF($Z199="","",IF(INDEX('Per Invoice'!B$2:B$1201,$Z199)="","",INDEX('Per Invoice'!B$2:B$1201,$Z199)))</f>
        <v/>
      </c>
      <c r="C199">
        <f>IF($Z199="","",IF(INDEX('Per Invoice'!C$2:C$1201,$Z199)="","",INDEX('Per Invoice'!C$2:C$1201,$Z199)))</f>
        <v/>
      </c>
      <c r="D199">
        <f>IF($Z199="","",IF(INDEX('Per Invoice'!D$2:D$1201,$Z199)="","",INDEX('Per Invoice'!D$2:D$1201,$Z199)))</f>
        <v/>
      </c>
      <c r="E199" s="14">
        <f>IF($Z199="","",IF(INDEX('Per Invoice'!E$2:E$1201,$Z199)="","",INDEX('Per Invoice'!E$2:E$1201,$Z199)))</f>
        <v/>
      </c>
      <c r="F199">
        <f>IF($Z199="","",IF(INDEX('Per Invoice'!F$2:F$1201,$Z199)="","",INDEX('Per Invoice'!F$2:F$1201,$Z199)))</f>
        <v/>
      </c>
      <c r="G199">
        <f>IF($Z199="","",IF(INDEX('Per Invoice'!G$2:G$1201,$Z199)="","",INDEX('Per Invoice'!G$2:G$1201,$Z199)))</f>
        <v/>
      </c>
      <c r="H199">
        <f>IF($Z199="","",IF(INDEX('Per Invoice'!H$2:H$1201,$Z199)="","",INDEX('Per Invoice'!H$2:H$1201,$Z199)))</f>
        <v/>
      </c>
      <c r="I199">
        <f>IF($Z199="","",IF(INDEX('Per Invoice'!I$2:I$1201,$Z199)="","",INDEX('Per Invoice'!I$2:I$1201,$Z199)))</f>
        <v/>
      </c>
      <c r="J199">
        <f>IF($Z199="","",IF(INDEX('Per Invoice'!J$2:J$1201,$Z199)="","",INDEX('Per Invoice'!J$2:J$1201,$Z199)))</f>
        <v/>
      </c>
      <c r="K199" s="8">
        <f>IF($Z199="","",IF(INDEX('Per Invoice'!K$2:K$1201,$Z199)="","",INDEX('Per Invoice'!K$2:K$1201,$Z199)))</f>
        <v/>
      </c>
      <c r="L199">
        <f>IF($Z199="","",IF(INDEX('Per Invoice'!L$2:L$1201,$Z199)="","",INDEX('Per Invoice'!L$2:L$1201,$Z199)))</f>
        <v/>
      </c>
      <c r="M199">
        <f>IF($Z199="","",IF(INDEX('Per Invoice'!M$2:M$1201,$Z199)="","",INDEX('Per Invoice'!M$2:M$1201,$Z199)))</f>
        <v/>
      </c>
      <c r="N199">
        <f>IF($Z199="","",IF(INDEX('Per Invoice'!N$2:N$1201,$Z199)="","",INDEX('Per Invoice'!N$2:N$1201,$Z199)))</f>
        <v/>
      </c>
      <c r="O199" s="8">
        <f>IF($Z199="","",IF(INDEX('Per Invoice'!O$2:O$1201,$Z199)="","",INDEX('Per Invoice'!O$2:O$1201,$Z199)))</f>
        <v/>
      </c>
      <c r="P199">
        <f>IF($Z199="","",IF(INDEX('Per Invoice'!P$2:P$1201,$Z199)="","",INDEX('Per Invoice'!P$2:P$1201,$Z199)))</f>
        <v/>
      </c>
      <c r="Q199" s="8">
        <f>IF($Z199="","",IF(INDEX('Per Invoice'!Q$2:Q$1201,$Z199)="","",INDEX('Per Invoice'!Q$2:Q$1201,$Z199)))</f>
        <v/>
      </c>
      <c r="R199" s="8">
        <f>IF($Z199="","",IF(INDEX('Per Invoice'!R$2:R$1201,$Z199)="","",INDEX('Per Invoice'!R$2:R$1201,$Z199)))</f>
        <v/>
      </c>
      <c r="S199">
        <f>IF($Z199="","",IF(INDEX('Per Invoice'!S$2:S$1201,$Z199)="","",INDEX('Per Invoice'!S$2:S$1201,$Z199)))</f>
        <v/>
      </c>
      <c r="T199" s="8">
        <f>IF($Z199="","",IF(INDEX('Per Invoice'!T$2:T$1201,$Z199)="","",INDEX('Per Invoice'!T$2:T$1201,$Z199)))</f>
        <v/>
      </c>
      <c r="U199" s="8">
        <f>IF($Z199="","",IF(INDEX('Per Invoice'!U$2:U$1201,$Z199)="","",INDEX('Per Invoice'!U$2:U$1201,$Z199)))</f>
        <v/>
      </c>
      <c r="V199" s="8">
        <f>IF($Z199="","",IF(INDEX('Per Invoice'!V$2:V$1201,$Z199)="","",INDEX('Per Invoice'!V$2:V$1201,$Z199)))</f>
        <v/>
      </c>
      <c r="W199" s="8">
        <f>IF($Z199="","",IF(INDEX('Per Invoice'!W$2:W$1201,$Z199)="","",INDEX('Per Invoice'!W$2:W$1201,$Z199)))</f>
        <v/>
      </c>
      <c r="X199" s="8">
        <f>IF($Z199="","",IF(INDEX('Per Invoice'!X$2:X$1201,$Z199)="","",INDEX('Per Invoice'!X$2:X$1201,$Z199)))</f>
        <v/>
      </c>
      <c r="Y199" s="8">
        <f>IF($Z199="","",IF(INDEX('Per Invoice'!Y$2:Y$1201,$Z199)="","",INDEX('Per Invoice'!Y$2:Y$1201,$Z199)))</f>
        <v/>
      </c>
      <c r="Z199" s="16">
        <f>IFERROR(MATCH(Settings!$C$27&amp;"|"&amp;ROWS($Z$2:$Z199),'Per Invoice'!$AB$2:$AB$1201,0),"")</f>
        <v/>
      </c>
    </row>
    <row r="200">
      <c r="A200">
        <f>IF($Z200="","",IF(INDEX('Per Invoice'!A$2:A$1201,$Z200)="","",INDEX('Per Invoice'!A$2:A$1201,$Z200)))</f>
        <v/>
      </c>
      <c r="B200">
        <f>IF($Z200="","",IF(INDEX('Per Invoice'!B$2:B$1201,$Z200)="","",INDEX('Per Invoice'!B$2:B$1201,$Z200)))</f>
        <v/>
      </c>
      <c r="C200">
        <f>IF($Z200="","",IF(INDEX('Per Invoice'!C$2:C$1201,$Z200)="","",INDEX('Per Invoice'!C$2:C$1201,$Z200)))</f>
        <v/>
      </c>
      <c r="D200">
        <f>IF($Z200="","",IF(INDEX('Per Invoice'!D$2:D$1201,$Z200)="","",INDEX('Per Invoice'!D$2:D$1201,$Z200)))</f>
        <v/>
      </c>
      <c r="E200" s="14">
        <f>IF($Z200="","",IF(INDEX('Per Invoice'!E$2:E$1201,$Z200)="","",INDEX('Per Invoice'!E$2:E$1201,$Z200)))</f>
        <v/>
      </c>
      <c r="F200">
        <f>IF($Z200="","",IF(INDEX('Per Invoice'!F$2:F$1201,$Z200)="","",INDEX('Per Invoice'!F$2:F$1201,$Z200)))</f>
        <v/>
      </c>
      <c r="G200">
        <f>IF($Z200="","",IF(INDEX('Per Invoice'!G$2:G$1201,$Z200)="","",INDEX('Per Invoice'!G$2:G$1201,$Z200)))</f>
        <v/>
      </c>
      <c r="H200">
        <f>IF($Z200="","",IF(INDEX('Per Invoice'!H$2:H$1201,$Z200)="","",INDEX('Per Invoice'!H$2:H$1201,$Z200)))</f>
        <v/>
      </c>
      <c r="I200">
        <f>IF($Z200="","",IF(INDEX('Per Invoice'!I$2:I$1201,$Z200)="","",INDEX('Per Invoice'!I$2:I$1201,$Z200)))</f>
        <v/>
      </c>
      <c r="J200">
        <f>IF($Z200="","",IF(INDEX('Per Invoice'!J$2:J$1201,$Z200)="","",INDEX('Per Invoice'!J$2:J$1201,$Z200)))</f>
        <v/>
      </c>
      <c r="K200" s="8">
        <f>IF($Z200="","",IF(INDEX('Per Invoice'!K$2:K$1201,$Z200)="","",INDEX('Per Invoice'!K$2:K$1201,$Z200)))</f>
        <v/>
      </c>
      <c r="L200">
        <f>IF($Z200="","",IF(INDEX('Per Invoice'!L$2:L$1201,$Z200)="","",INDEX('Per Invoice'!L$2:L$1201,$Z200)))</f>
        <v/>
      </c>
      <c r="M200">
        <f>IF($Z200="","",IF(INDEX('Per Invoice'!M$2:M$1201,$Z200)="","",INDEX('Per Invoice'!M$2:M$1201,$Z200)))</f>
        <v/>
      </c>
      <c r="N200">
        <f>IF($Z200="","",IF(INDEX('Per Invoice'!N$2:N$1201,$Z200)="","",INDEX('Per Invoice'!N$2:N$1201,$Z200)))</f>
        <v/>
      </c>
      <c r="O200" s="8">
        <f>IF($Z200="","",IF(INDEX('Per Invoice'!O$2:O$1201,$Z200)="","",INDEX('Per Invoice'!O$2:O$1201,$Z200)))</f>
        <v/>
      </c>
      <c r="P200">
        <f>IF($Z200="","",IF(INDEX('Per Invoice'!P$2:P$1201,$Z200)="","",INDEX('Per Invoice'!P$2:P$1201,$Z200)))</f>
        <v/>
      </c>
      <c r="Q200" s="8">
        <f>IF($Z200="","",IF(INDEX('Per Invoice'!Q$2:Q$1201,$Z200)="","",INDEX('Per Invoice'!Q$2:Q$1201,$Z200)))</f>
        <v/>
      </c>
      <c r="R200" s="8">
        <f>IF($Z200="","",IF(INDEX('Per Invoice'!R$2:R$1201,$Z200)="","",INDEX('Per Invoice'!R$2:R$1201,$Z200)))</f>
        <v/>
      </c>
      <c r="S200">
        <f>IF($Z200="","",IF(INDEX('Per Invoice'!S$2:S$1201,$Z200)="","",INDEX('Per Invoice'!S$2:S$1201,$Z200)))</f>
        <v/>
      </c>
      <c r="T200" s="8">
        <f>IF($Z200="","",IF(INDEX('Per Invoice'!T$2:T$1201,$Z200)="","",INDEX('Per Invoice'!T$2:T$1201,$Z200)))</f>
        <v/>
      </c>
      <c r="U200" s="8">
        <f>IF($Z200="","",IF(INDEX('Per Invoice'!U$2:U$1201,$Z200)="","",INDEX('Per Invoice'!U$2:U$1201,$Z200)))</f>
        <v/>
      </c>
      <c r="V200" s="8">
        <f>IF($Z200="","",IF(INDEX('Per Invoice'!V$2:V$1201,$Z200)="","",INDEX('Per Invoice'!V$2:V$1201,$Z200)))</f>
        <v/>
      </c>
      <c r="W200" s="8">
        <f>IF($Z200="","",IF(INDEX('Per Invoice'!W$2:W$1201,$Z200)="","",INDEX('Per Invoice'!W$2:W$1201,$Z200)))</f>
        <v/>
      </c>
      <c r="X200" s="8">
        <f>IF($Z200="","",IF(INDEX('Per Invoice'!X$2:X$1201,$Z200)="","",INDEX('Per Invoice'!X$2:X$1201,$Z200)))</f>
        <v/>
      </c>
      <c r="Y200" s="8">
        <f>IF($Z200="","",IF(INDEX('Per Invoice'!Y$2:Y$1201,$Z200)="","",INDEX('Per Invoice'!Y$2:Y$1201,$Z200)))</f>
        <v/>
      </c>
      <c r="Z200" s="16">
        <f>IFERROR(MATCH(Settings!$C$27&amp;"|"&amp;ROWS($Z$2:$Z200),'Per Invoice'!$AB$2:$AB$1201,0),"")</f>
        <v/>
      </c>
    </row>
    <row r="201">
      <c r="A201">
        <f>IF($Z201="","",IF(INDEX('Per Invoice'!A$2:A$1201,$Z201)="","",INDEX('Per Invoice'!A$2:A$1201,$Z201)))</f>
        <v/>
      </c>
      <c r="B201">
        <f>IF($Z201="","",IF(INDEX('Per Invoice'!B$2:B$1201,$Z201)="","",INDEX('Per Invoice'!B$2:B$1201,$Z201)))</f>
        <v/>
      </c>
      <c r="C201">
        <f>IF($Z201="","",IF(INDEX('Per Invoice'!C$2:C$1201,$Z201)="","",INDEX('Per Invoice'!C$2:C$1201,$Z201)))</f>
        <v/>
      </c>
      <c r="D201">
        <f>IF($Z201="","",IF(INDEX('Per Invoice'!D$2:D$1201,$Z201)="","",INDEX('Per Invoice'!D$2:D$1201,$Z201)))</f>
        <v/>
      </c>
      <c r="E201" s="14">
        <f>IF($Z201="","",IF(INDEX('Per Invoice'!E$2:E$1201,$Z201)="","",INDEX('Per Invoice'!E$2:E$1201,$Z201)))</f>
        <v/>
      </c>
      <c r="F201">
        <f>IF($Z201="","",IF(INDEX('Per Invoice'!F$2:F$1201,$Z201)="","",INDEX('Per Invoice'!F$2:F$1201,$Z201)))</f>
        <v/>
      </c>
      <c r="G201">
        <f>IF($Z201="","",IF(INDEX('Per Invoice'!G$2:G$1201,$Z201)="","",INDEX('Per Invoice'!G$2:G$1201,$Z201)))</f>
        <v/>
      </c>
      <c r="H201">
        <f>IF($Z201="","",IF(INDEX('Per Invoice'!H$2:H$1201,$Z201)="","",INDEX('Per Invoice'!H$2:H$1201,$Z201)))</f>
        <v/>
      </c>
      <c r="I201">
        <f>IF($Z201="","",IF(INDEX('Per Invoice'!I$2:I$1201,$Z201)="","",INDEX('Per Invoice'!I$2:I$1201,$Z201)))</f>
        <v/>
      </c>
      <c r="J201">
        <f>IF($Z201="","",IF(INDEX('Per Invoice'!J$2:J$1201,$Z201)="","",INDEX('Per Invoice'!J$2:J$1201,$Z201)))</f>
        <v/>
      </c>
      <c r="K201" s="8">
        <f>IF($Z201="","",IF(INDEX('Per Invoice'!K$2:K$1201,$Z201)="","",INDEX('Per Invoice'!K$2:K$1201,$Z201)))</f>
        <v/>
      </c>
      <c r="L201">
        <f>IF($Z201="","",IF(INDEX('Per Invoice'!L$2:L$1201,$Z201)="","",INDEX('Per Invoice'!L$2:L$1201,$Z201)))</f>
        <v/>
      </c>
      <c r="M201">
        <f>IF($Z201="","",IF(INDEX('Per Invoice'!M$2:M$1201,$Z201)="","",INDEX('Per Invoice'!M$2:M$1201,$Z201)))</f>
        <v/>
      </c>
      <c r="N201">
        <f>IF($Z201="","",IF(INDEX('Per Invoice'!N$2:N$1201,$Z201)="","",INDEX('Per Invoice'!N$2:N$1201,$Z201)))</f>
        <v/>
      </c>
      <c r="O201" s="8">
        <f>IF($Z201="","",IF(INDEX('Per Invoice'!O$2:O$1201,$Z201)="","",INDEX('Per Invoice'!O$2:O$1201,$Z201)))</f>
        <v/>
      </c>
      <c r="P201">
        <f>IF($Z201="","",IF(INDEX('Per Invoice'!P$2:P$1201,$Z201)="","",INDEX('Per Invoice'!P$2:P$1201,$Z201)))</f>
        <v/>
      </c>
      <c r="Q201" s="8">
        <f>IF($Z201="","",IF(INDEX('Per Invoice'!Q$2:Q$1201,$Z201)="","",INDEX('Per Invoice'!Q$2:Q$1201,$Z201)))</f>
        <v/>
      </c>
      <c r="R201" s="8">
        <f>IF($Z201="","",IF(INDEX('Per Invoice'!R$2:R$1201,$Z201)="","",INDEX('Per Invoice'!R$2:R$1201,$Z201)))</f>
        <v/>
      </c>
      <c r="S201">
        <f>IF($Z201="","",IF(INDEX('Per Invoice'!S$2:S$1201,$Z201)="","",INDEX('Per Invoice'!S$2:S$1201,$Z201)))</f>
        <v/>
      </c>
      <c r="T201" s="8">
        <f>IF($Z201="","",IF(INDEX('Per Invoice'!T$2:T$1201,$Z201)="","",INDEX('Per Invoice'!T$2:T$1201,$Z201)))</f>
        <v/>
      </c>
      <c r="U201" s="8">
        <f>IF($Z201="","",IF(INDEX('Per Invoice'!U$2:U$1201,$Z201)="","",INDEX('Per Invoice'!U$2:U$1201,$Z201)))</f>
        <v/>
      </c>
      <c r="V201" s="8">
        <f>IF($Z201="","",IF(INDEX('Per Invoice'!V$2:V$1201,$Z201)="","",INDEX('Per Invoice'!V$2:V$1201,$Z201)))</f>
        <v/>
      </c>
      <c r="W201" s="8">
        <f>IF($Z201="","",IF(INDEX('Per Invoice'!W$2:W$1201,$Z201)="","",INDEX('Per Invoice'!W$2:W$1201,$Z201)))</f>
        <v/>
      </c>
      <c r="X201" s="8">
        <f>IF($Z201="","",IF(INDEX('Per Invoice'!X$2:X$1201,$Z201)="","",INDEX('Per Invoice'!X$2:X$1201,$Z201)))</f>
        <v/>
      </c>
      <c r="Y201" s="8">
        <f>IF($Z201="","",IF(INDEX('Per Invoice'!Y$2:Y$1201,$Z201)="","",INDEX('Per Invoice'!Y$2:Y$1201,$Z201)))</f>
        <v/>
      </c>
      <c r="Z201" s="16">
        <f>IFERROR(MATCH(Settings!$C$27&amp;"|"&amp;ROWS($Z$2:$Z201),'Per Invoice'!$AB$2:$AB$1201,0),"")</f>
        <v/>
      </c>
    </row>
    <row r="202">
      <c r="A202">
        <f>IF($Z202="","",IF(INDEX('Per Invoice'!A$2:A$1201,$Z202)="","",INDEX('Per Invoice'!A$2:A$1201,$Z202)))</f>
        <v/>
      </c>
      <c r="B202">
        <f>IF($Z202="","",IF(INDEX('Per Invoice'!B$2:B$1201,$Z202)="","",INDEX('Per Invoice'!B$2:B$1201,$Z202)))</f>
        <v/>
      </c>
      <c r="C202">
        <f>IF($Z202="","",IF(INDEX('Per Invoice'!C$2:C$1201,$Z202)="","",INDEX('Per Invoice'!C$2:C$1201,$Z202)))</f>
        <v/>
      </c>
      <c r="D202">
        <f>IF($Z202="","",IF(INDEX('Per Invoice'!D$2:D$1201,$Z202)="","",INDEX('Per Invoice'!D$2:D$1201,$Z202)))</f>
        <v/>
      </c>
      <c r="E202" s="14">
        <f>IF($Z202="","",IF(INDEX('Per Invoice'!E$2:E$1201,$Z202)="","",INDEX('Per Invoice'!E$2:E$1201,$Z202)))</f>
        <v/>
      </c>
      <c r="F202">
        <f>IF($Z202="","",IF(INDEX('Per Invoice'!F$2:F$1201,$Z202)="","",INDEX('Per Invoice'!F$2:F$1201,$Z202)))</f>
        <v/>
      </c>
      <c r="G202">
        <f>IF($Z202="","",IF(INDEX('Per Invoice'!G$2:G$1201,$Z202)="","",INDEX('Per Invoice'!G$2:G$1201,$Z202)))</f>
        <v/>
      </c>
      <c r="H202">
        <f>IF($Z202="","",IF(INDEX('Per Invoice'!H$2:H$1201,$Z202)="","",INDEX('Per Invoice'!H$2:H$1201,$Z202)))</f>
        <v/>
      </c>
      <c r="I202">
        <f>IF($Z202="","",IF(INDEX('Per Invoice'!I$2:I$1201,$Z202)="","",INDEX('Per Invoice'!I$2:I$1201,$Z202)))</f>
        <v/>
      </c>
      <c r="J202">
        <f>IF($Z202="","",IF(INDEX('Per Invoice'!J$2:J$1201,$Z202)="","",INDEX('Per Invoice'!J$2:J$1201,$Z202)))</f>
        <v/>
      </c>
      <c r="K202" s="8">
        <f>IF($Z202="","",IF(INDEX('Per Invoice'!K$2:K$1201,$Z202)="","",INDEX('Per Invoice'!K$2:K$1201,$Z202)))</f>
        <v/>
      </c>
      <c r="L202">
        <f>IF($Z202="","",IF(INDEX('Per Invoice'!L$2:L$1201,$Z202)="","",INDEX('Per Invoice'!L$2:L$1201,$Z202)))</f>
        <v/>
      </c>
      <c r="M202">
        <f>IF($Z202="","",IF(INDEX('Per Invoice'!M$2:M$1201,$Z202)="","",INDEX('Per Invoice'!M$2:M$1201,$Z202)))</f>
        <v/>
      </c>
      <c r="N202">
        <f>IF($Z202="","",IF(INDEX('Per Invoice'!N$2:N$1201,$Z202)="","",INDEX('Per Invoice'!N$2:N$1201,$Z202)))</f>
        <v/>
      </c>
      <c r="O202" s="8">
        <f>IF($Z202="","",IF(INDEX('Per Invoice'!O$2:O$1201,$Z202)="","",INDEX('Per Invoice'!O$2:O$1201,$Z202)))</f>
        <v/>
      </c>
      <c r="P202">
        <f>IF($Z202="","",IF(INDEX('Per Invoice'!P$2:P$1201,$Z202)="","",INDEX('Per Invoice'!P$2:P$1201,$Z202)))</f>
        <v/>
      </c>
      <c r="Q202" s="8">
        <f>IF($Z202="","",IF(INDEX('Per Invoice'!Q$2:Q$1201,$Z202)="","",INDEX('Per Invoice'!Q$2:Q$1201,$Z202)))</f>
        <v/>
      </c>
      <c r="R202" s="8">
        <f>IF($Z202="","",IF(INDEX('Per Invoice'!R$2:R$1201,$Z202)="","",INDEX('Per Invoice'!R$2:R$1201,$Z202)))</f>
        <v/>
      </c>
      <c r="S202">
        <f>IF($Z202="","",IF(INDEX('Per Invoice'!S$2:S$1201,$Z202)="","",INDEX('Per Invoice'!S$2:S$1201,$Z202)))</f>
        <v/>
      </c>
      <c r="T202" s="8">
        <f>IF($Z202="","",IF(INDEX('Per Invoice'!T$2:T$1201,$Z202)="","",INDEX('Per Invoice'!T$2:T$1201,$Z202)))</f>
        <v/>
      </c>
      <c r="U202" s="8">
        <f>IF($Z202="","",IF(INDEX('Per Invoice'!U$2:U$1201,$Z202)="","",INDEX('Per Invoice'!U$2:U$1201,$Z202)))</f>
        <v/>
      </c>
      <c r="V202" s="8">
        <f>IF($Z202="","",IF(INDEX('Per Invoice'!V$2:V$1201,$Z202)="","",INDEX('Per Invoice'!V$2:V$1201,$Z202)))</f>
        <v/>
      </c>
      <c r="W202" s="8">
        <f>IF($Z202="","",IF(INDEX('Per Invoice'!W$2:W$1201,$Z202)="","",INDEX('Per Invoice'!W$2:W$1201,$Z202)))</f>
        <v/>
      </c>
      <c r="X202" s="8">
        <f>IF($Z202="","",IF(INDEX('Per Invoice'!X$2:X$1201,$Z202)="","",INDEX('Per Invoice'!X$2:X$1201,$Z202)))</f>
        <v/>
      </c>
      <c r="Y202" s="8">
        <f>IF($Z202="","",IF(INDEX('Per Invoice'!Y$2:Y$1201,$Z202)="","",INDEX('Per Invoice'!Y$2:Y$1201,$Z202)))</f>
        <v/>
      </c>
      <c r="Z202" s="16">
        <f>IFERROR(MATCH(Settings!$C$27&amp;"|"&amp;ROWS($Z$2:$Z202),'Per Invoice'!$AB$2:$AB$1201,0),"")</f>
        <v/>
      </c>
    </row>
    <row r="203">
      <c r="A203">
        <f>IF($Z203="","",IF(INDEX('Per Invoice'!A$2:A$1201,$Z203)="","",INDEX('Per Invoice'!A$2:A$1201,$Z203)))</f>
        <v/>
      </c>
      <c r="B203">
        <f>IF($Z203="","",IF(INDEX('Per Invoice'!B$2:B$1201,$Z203)="","",INDEX('Per Invoice'!B$2:B$1201,$Z203)))</f>
        <v/>
      </c>
      <c r="C203">
        <f>IF($Z203="","",IF(INDEX('Per Invoice'!C$2:C$1201,$Z203)="","",INDEX('Per Invoice'!C$2:C$1201,$Z203)))</f>
        <v/>
      </c>
      <c r="D203">
        <f>IF($Z203="","",IF(INDEX('Per Invoice'!D$2:D$1201,$Z203)="","",INDEX('Per Invoice'!D$2:D$1201,$Z203)))</f>
        <v/>
      </c>
      <c r="E203" s="14">
        <f>IF($Z203="","",IF(INDEX('Per Invoice'!E$2:E$1201,$Z203)="","",INDEX('Per Invoice'!E$2:E$1201,$Z203)))</f>
        <v/>
      </c>
      <c r="F203">
        <f>IF($Z203="","",IF(INDEX('Per Invoice'!F$2:F$1201,$Z203)="","",INDEX('Per Invoice'!F$2:F$1201,$Z203)))</f>
        <v/>
      </c>
      <c r="G203">
        <f>IF($Z203="","",IF(INDEX('Per Invoice'!G$2:G$1201,$Z203)="","",INDEX('Per Invoice'!G$2:G$1201,$Z203)))</f>
        <v/>
      </c>
      <c r="H203">
        <f>IF($Z203="","",IF(INDEX('Per Invoice'!H$2:H$1201,$Z203)="","",INDEX('Per Invoice'!H$2:H$1201,$Z203)))</f>
        <v/>
      </c>
      <c r="I203">
        <f>IF($Z203="","",IF(INDEX('Per Invoice'!I$2:I$1201,$Z203)="","",INDEX('Per Invoice'!I$2:I$1201,$Z203)))</f>
        <v/>
      </c>
      <c r="J203">
        <f>IF($Z203="","",IF(INDEX('Per Invoice'!J$2:J$1201,$Z203)="","",INDEX('Per Invoice'!J$2:J$1201,$Z203)))</f>
        <v/>
      </c>
      <c r="K203" s="8">
        <f>IF($Z203="","",IF(INDEX('Per Invoice'!K$2:K$1201,$Z203)="","",INDEX('Per Invoice'!K$2:K$1201,$Z203)))</f>
        <v/>
      </c>
      <c r="L203">
        <f>IF($Z203="","",IF(INDEX('Per Invoice'!L$2:L$1201,$Z203)="","",INDEX('Per Invoice'!L$2:L$1201,$Z203)))</f>
        <v/>
      </c>
      <c r="M203">
        <f>IF($Z203="","",IF(INDEX('Per Invoice'!M$2:M$1201,$Z203)="","",INDEX('Per Invoice'!M$2:M$1201,$Z203)))</f>
        <v/>
      </c>
      <c r="N203">
        <f>IF($Z203="","",IF(INDEX('Per Invoice'!N$2:N$1201,$Z203)="","",INDEX('Per Invoice'!N$2:N$1201,$Z203)))</f>
        <v/>
      </c>
      <c r="O203" s="8">
        <f>IF($Z203="","",IF(INDEX('Per Invoice'!O$2:O$1201,$Z203)="","",INDEX('Per Invoice'!O$2:O$1201,$Z203)))</f>
        <v/>
      </c>
      <c r="P203">
        <f>IF($Z203="","",IF(INDEX('Per Invoice'!P$2:P$1201,$Z203)="","",INDEX('Per Invoice'!P$2:P$1201,$Z203)))</f>
        <v/>
      </c>
      <c r="Q203" s="8">
        <f>IF($Z203="","",IF(INDEX('Per Invoice'!Q$2:Q$1201,$Z203)="","",INDEX('Per Invoice'!Q$2:Q$1201,$Z203)))</f>
        <v/>
      </c>
      <c r="R203" s="8">
        <f>IF($Z203="","",IF(INDEX('Per Invoice'!R$2:R$1201,$Z203)="","",INDEX('Per Invoice'!R$2:R$1201,$Z203)))</f>
        <v/>
      </c>
      <c r="S203">
        <f>IF($Z203="","",IF(INDEX('Per Invoice'!S$2:S$1201,$Z203)="","",INDEX('Per Invoice'!S$2:S$1201,$Z203)))</f>
        <v/>
      </c>
      <c r="T203" s="8">
        <f>IF($Z203="","",IF(INDEX('Per Invoice'!T$2:T$1201,$Z203)="","",INDEX('Per Invoice'!T$2:T$1201,$Z203)))</f>
        <v/>
      </c>
      <c r="U203" s="8">
        <f>IF($Z203="","",IF(INDEX('Per Invoice'!U$2:U$1201,$Z203)="","",INDEX('Per Invoice'!U$2:U$1201,$Z203)))</f>
        <v/>
      </c>
      <c r="V203" s="8">
        <f>IF($Z203="","",IF(INDEX('Per Invoice'!V$2:V$1201,$Z203)="","",INDEX('Per Invoice'!V$2:V$1201,$Z203)))</f>
        <v/>
      </c>
      <c r="W203" s="8">
        <f>IF($Z203="","",IF(INDEX('Per Invoice'!W$2:W$1201,$Z203)="","",INDEX('Per Invoice'!W$2:W$1201,$Z203)))</f>
        <v/>
      </c>
      <c r="X203" s="8">
        <f>IF($Z203="","",IF(INDEX('Per Invoice'!X$2:X$1201,$Z203)="","",INDEX('Per Invoice'!X$2:X$1201,$Z203)))</f>
        <v/>
      </c>
      <c r="Y203" s="8">
        <f>IF($Z203="","",IF(INDEX('Per Invoice'!Y$2:Y$1201,$Z203)="","",INDEX('Per Invoice'!Y$2:Y$1201,$Z203)))</f>
        <v/>
      </c>
      <c r="Z203" s="16">
        <f>IFERROR(MATCH(Settings!$C$27&amp;"|"&amp;ROWS($Z$2:$Z203),'Per Invoice'!$AB$2:$AB$1201,0),"")</f>
        <v/>
      </c>
    </row>
    <row r="204">
      <c r="A204">
        <f>IF($Z204="","",IF(INDEX('Per Invoice'!A$2:A$1201,$Z204)="","",INDEX('Per Invoice'!A$2:A$1201,$Z204)))</f>
        <v/>
      </c>
      <c r="B204">
        <f>IF($Z204="","",IF(INDEX('Per Invoice'!B$2:B$1201,$Z204)="","",INDEX('Per Invoice'!B$2:B$1201,$Z204)))</f>
        <v/>
      </c>
      <c r="C204">
        <f>IF($Z204="","",IF(INDEX('Per Invoice'!C$2:C$1201,$Z204)="","",INDEX('Per Invoice'!C$2:C$1201,$Z204)))</f>
        <v/>
      </c>
      <c r="D204">
        <f>IF($Z204="","",IF(INDEX('Per Invoice'!D$2:D$1201,$Z204)="","",INDEX('Per Invoice'!D$2:D$1201,$Z204)))</f>
        <v/>
      </c>
      <c r="E204" s="14">
        <f>IF($Z204="","",IF(INDEX('Per Invoice'!E$2:E$1201,$Z204)="","",INDEX('Per Invoice'!E$2:E$1201,$Z204)))</f>
        <v/>
      </c>
      <c r="F204">
        <f>IF($Z204="","",IF(INDEX('Per Invoice'!F$2:F$1201,$Z204)="","",INDEX('Per Invoice'!F$2:F$1201,$Z204)))</f>
        <v/>
      </c>
      <c r="G204">
        <f>IF($Z204="","",IF(INDEX('Per Invoice'!G$2:G$1201,$Z204)="","",INDEX('Per Invoice'!G$2:G$1201,$Z204)))</f>
        <v/>
      </c>
      <c r="H204">
        <f>IF($Z204="","",IF(INDEX('Per Invoice'!H$2:H$1201,$Z204)="","",INDEX('Per Invoice'!H$2:H$1201,$Z204)))</f>
        <v/>
      </c>
      <c r="I204">
        <f>IF($Z204="","",IF(INDEX('Per Invoice'!I$2:I$1201,$Z204)="","",INDEX('Per Invoice'!I$2:I$1201,$Z204)))</f>
        <v/>
      </c>
      <c r="J204">
        <f>IF($Z204="","",IF(INDEX('Per Invoice'!J$2:J$1201,$Z204)="","",INDEX('Per Invoice'!J$2:J$1201,$Z204)))</f>
        <v/>
      </c>
      <c r="K204" s="8">
        <f>IF($Z204="","",IF(INDEX('Per Invoice'!K$2:K$1201,$Z204)="","",INDEX('Per Invoice'!K$2:K$1201,$Z204)))</f>
        <v/>
      </c>
      <c r="L204">
        <f>IF($Z204="","",IF(INDEX('Per Invoice'!L$2:L$1201,$Z204)="","",INDEX('Per Invoice'!L$2:L$1201,$Z204)))</f>
        <v/>
      </c>
      <c r="M204">
        <f>IF($Z204="","",IF(INDEX('Per Invoice'!M$2:M$1201,$Z204)="","",INDEX('Per Invoice'!M$2:M$1201,$Z204)))</f>
        <v/>
      </c>
      <c r="N204">
        <f>IF($Z204="","",IF(INDEX('Per Invoice'!N$2:N$1201,$Z204)="","",INDEX('Per Invoice'!N$2:N$1201,$Z204)))</f>
        <v/>
      </c>
      <c r="O204" s="8">
        <f>IF($Z204="","",IF(INDEX('Per Invoice'!O$2:O$1201,$Z204)="","",INDEX('Per Invoice'!O$2:O$1201,$Z204)))</f>
        <v/>
      </c>
      <c r="P204">
        <f>IF($Z204="","",IF(INDEX('Per Invoice'!P$2:P$1201,$Z204)="","",INDEX('Per Invoice'!P$2:P$1201,$Z204)))</f>
        <v/>
      </c>
      <c r="Q204" s="8">
        <f>IF($Z204="","",IF(INDEX('Per Invoice'!Q$2:Q$1201,$Z204)="","",INDEX('Per Invoice'!Q$2:Q$1201,$Z204)))</f>
        <v/>
      </c>
      <c r="R204" s="8">
        <f>IF($Z204="","",IF(INDEX('Per Invoice'!R$2:R$1201,$Z204)="","",INDEX('Per Invoice'!R$2:R$1201,$Z204)))</f>
        <v/>
      </c>
      <c r="S204">
        <f>IF($Z204="","",IF(INDEX('Per Invoice'!S$2:S$1201,$Z204)="","",INDEX('Per Invoice'!S$2:S$1201,$Z204)))</f>
        <v/>
      </c>
      <c r="T204" s="8">
        <f>IF($Z204="","",IF(INDEX('Per Invoice'!T$2:T$1201,$Z204)="","",INDEX('Per Invoice'!T$2:T$1201,$Z204)))</f>
        <v/>
      </c>
      <c r="U204" s="8">
        <f>IF($Z204="","",IF(INDEX('Per Invoice'!U$2:U$1201,$Z204)="","",INDEX('Per Invoice'!U$2:U$1201,$Z204)))</f>
        <v/>
      </c>
      <c r="V204" s="8">
        <f>IF($Z204="","",IF(INDEX('Per Invoice'!V$2:V$1201,$Z204)="","",INDEX('Per Invoice'!V$2:V$1201,$Z204)))</f>
        <v/>
      </c>
      <c r="W204" s="8">
        <f>IF($Z204="","",IF(INDEX('Per Invoice'!W$2:W$1201,$Z204)="","",INDEX('Per Invoice'!W$2:W$1201,$Z204)))</f>
        <v/>
      </c>
      <c r="X204" s="8">
        <f>IF($Z204="","",IF(INDEX('Per Invoice'!X$2:X$1201,$Z204)="","",INDEX('Per Invoice'!X$2:X$1201,$Z204)))</f>
        <v/>
      </c>
      <c r="Y204" s="8">
        <f>IF($Z204="","",IF(INDEX('Per Invoice'!Y$2:Y$1201,$Z204)="","",INDEX('Per Invoice'!Y$2:Y$1201,$Z204)))</f>
        <v/>
      </c>
      <c r="Z204" s="16">
        <f>IFERROR(MATCH(Settings!$C$27&amp;"|"&amp;ROWS($Z$2:$Z204),'Per Invoice'!$AB$2:$AB$1201,0),"")</f>
        <v/>
      </c>
    </row>
    <row r="205">
      <c r="A205">
        <f>IF($Z205="","",IF(INDEX('Per Invoice'!A$2:A$1201,$Z205)="","",INDEX('Per Invoice'!A$2:A$1201,$Z205)))</f>
        <v/>
      </c>
      <c r="B205">
        <f>IF($Z205="","",IF(INDEX('Per Invoice'!B$2:B$1201,$Z205)="","",INDEX('Per Invoice'!B$2:B$1201,$Z205)))</f>
        <v/>
      </c>
      <c r="C205">
        <f>IF($Z205="","",IF(INDEX('Per Invoice'!C$2:C$1201,$Z205)="","",INDEX('Per Invoice'!C$2:C$1201,$Z205)))</f>
        <v/>
      </c>
      <c r="D205">
        <f>IF($Z205="","",IF(INDEX('Per Invoice'!D$2:D$1201,$Z205)="","",INDEX('Per Invoice'!D$2:D$1201,$Z205)))</f>
        <v/>
      </c>
      <c r="E205" s="14">
        <f>IF($Z205="","",IF(INDEX('Per Invoice'!E$2:E$1201,$Z205)="","",INDEX('Per Invoice'!E$2:E$1201,$Z205)))</f>
        <v/>
      </c>
      <c r="F205">
        <f>IF($Z205="","",IF(INDEX('Per Invoice'!F$2:F$1201,$Z205)="","",INDEX('Per Invoice'!F$2:F$1201,$Z205)))</f>
        <v/>
      </c>
      <c r="G205">
        <f>IF($Z205="","",IF(INDEX('Per Invoice'!G$2:G$1201,$Z205)="","",INDEX('Per Invoice'!G$2:G$1201,$Z205)))</f>
        <v/>
      </c>
      <c r="H205">
        <f>IF($Z205="","",IF(INDEX('Per Invoice'!H$2:H$1201,$Z205)="","",INDEX('Per Invoice'!H$2:H$1201,$Z205)))</f>
        <v/>
      </c>
      <c r="I205">
        <f>IF($Z205="","",IF(INDEX('Per Invoice'!I$2:I$1201,$Z205)="","",INDEX('Per Invoice'!I$2:I$1201,$Z205)))</f>
        <v/>
      </c>
      <c r="J205">
        <f>IF($Z205="","",IF(INDEX('Per Invoice'!J$2:J$1201,$Z205)="","",INDEX('Per Invoice'!J$2:J$1201,$Z205)))</f>
        <v/>
      </c>
      <c r="K205" s="8">
        <f>IF($Z205="","",IF(INDEX('Per Invoice'!K$2:K$1201,$Z205)="","",INDEX('Per Invoice'!K$2:K$1201,$Z205)))</f>
        <v/>
      </c>
      <c r="L205">
        <f>IF($Z205="","",IF(INDEX('Per Invoice'!L$2:L$1201,$Z205)="","",INDEX('Per Invoice'!L$2:L$1201,$Z205)))</f>
        <v/>
      </c>
      <c r="M205">
        <f>IF($Z205="","",IF(INDEX('Per Invoice'!M$2:M$1201,$Z205)="","",INDEX('Per Invoice'!M$2:M$1201,$Z205)))</f>
        <v/>
      </c>
      <c r="N205">
        <f>IF($Z205="","",IF(INDEX('Per Invoice'!N$2:N$1201,$Z205)="","",INDEX('Per Invoice'!N$2:N$1201,$Z205)))</f>
        <v/>
      </c>
      <c r="O205" s="8">
        <f>IF($Z205="","",IF(INDEX('Per Invoice'!O$2:O$1201,$Z205)="","",INDEX('Per Invoice'!O$2:O$1201,$Z205)))</f>
        <v/>
      </c>
      <c r="P205">
        <f>IF($Z205="","",IF(INDEX('Per Invoice'!P$2:P$1201,$Z205)="","",INDEX('Per Invoice'!P$2:P$1201,$Z205)))</f>
        <v/>
      </c>
      <c r="Q205" s="8">
        <f>IF($Z205="","",IF(INDEX('Per Invoice'!Q$2:Q$1201,$Z205)="","",INDEX('Per Invoice'!Q$2:Q$1201,$Z205)))</f>
        <v/>
      </c>
      <c r="R205" s="8">
        <f>IF($Z205="","",IF(INDEX('Per Invoice'!R$2:R$1201,$Z205)="","",INDEX('Per Invoice'!R$2:R$1201,$Z205)))</f>
        <v/>
      </c>
      <c r="S205">
        <f>IF($Z205="","",IF(INDEX('Per Invoice'!S$2:S$1201,$Z205)="","",INDEX('Per Invoice'!S$2:S$1201,$Z205)))</f>
        <v/>
      </c>
      <c r="T205" s="8">
        <f>IF($Z205="","",IF(INDEX('Per Invoice'!T$2:T$1201,$Z205)="","",INDEX('Per Invoice'!T$2:T$1201,$Z205)))</f>
        <v/>
      </c>
      <c r="U205" s="8">
        <f>IF($Z205="","",IF(INDEX('Per Invoice'!U$2:U$1201,$Z205)="","",INDEX('Per Invoice'!U$2:U$1201,$Z205)))</f>
        <v/>
      </c>
      <c r="V205" s="8">
        <f>IF($Z205="","",IF(INDEX('Per Invoice'!V$2:V$1201,$Z205)="","",INDEX('Per Invoice'!V$2:V$1201,$Z205)))</f>
        <v/>
      </c>
      <c r="W205" s="8">
        <f>IF($Z205="","",IF(INDEX('Per Invoice'!W$2:W$1201,$Z205)="","",INDEX('Per Invoice'!W$2:W$1201,$Z205)))</f>
        <v/>
      </c>
      <c r="X205" s="8">
        <f>IF($Z205="","",IF(INDEX('Per Invoice'!X$2:X$1201,$Z205)="","",INDEX('Per Invoice'!X$2:X$1201,$Z205)))</f>
        <v/>
      </c>
      <c r="Y205" s="8">
        <f>IF($Z205="","",IF(INDEX('Per Invoice'!Y$2:Y$1201,$Z205)="","",INDEX('Per Invoice'!Y$2:Y$1201,$Z205)))</f>
        <v/>
      </c>
      <c r="Z205" s="16">
        <f>IFERROR(MATCH(Settings!$C$27&amp;"|"&amp;ROWS($Z$2:$Z205),'Per Invoice'!$AB$2:$AB$1201,0),"")</f>
        <v/>
      </c>
    </row>
    <row r="206">
      <c r="A206">
        <f>IF($Z206="","",IF(INDEX('Per Invoice'!A$2:A$1201,$Z206)="","",INDEX('Per Invoice'!A$2:A$1201,$Z206)))</f>
        <v/>
      </c>
      <c r="B206">
        <f>IF($Z206="","",IF(INDEX('Per Invoice'!B$2:B$1201,$Z206)="","",INDEX('Per Invoice'!B$2:B$1201,$Z206)))</f>
        <v/>
      </c>
      <c r="C206">
        <f>IF($Z206="","",IF(INDEX('Per Invoice'!C$2:C$1201,$Z206)="","",INDEX('Per Invoice'!C$2:C$1201,$Z206)))</f>
        <v/>
      </c>
      <c r="D206">
        <f>IF($Z206="","",IF(INDEX('Per Invoice'!D$2:D$1201,$Z206)="","",INDEX('Per Invoice'!D$2:D$1201,$Z206)))</f>
        <v/>
      </c>
      <c r="E206" s="14">
        <f>IF($Z206="","",IF(INDEX('Per Invoice'!E$2:E$1201,$Z206)="","",INDEX('Per Invoice'!E$2:E$1201,$Z206)))</f>
        <v/>
      </c>
      <c r="F206">
        <f>IF($Z206="","",IF(INDEX('Per Invoice'!F$2:F$1201,$Z206)="","",INDEX('Per Invoice'!F$2:F$1201,$Z206)))</f>
        <v/>
      </c>
      <c r="G206">
        <f>IF($Z206="","",IF(INDEX('Per Invoice'!G$2:G$1201,$Z206)="","",INDEX('Per Invoice'!G$2:G$1201,$Z206)))</f>
        <v/>
      </c>
      <c r="H206">
        <f>IF($Z206="","",IF(INDEX('Per Invoice'!H$2:H$1201,$Z206)="","",INDEX('Per Invoice'!H$2:H$1201,$Z206)))</f>
        <v/>
      </c>
      <c r="I206">
        <f>IF($Z206="","",IF(INDEX('Per Invoice'!I$2:I$1201,$Z206)="","",INDEX('Per Invoice'!I$2:I$1201,$Z206)))</f>
        <v/>
      </c>
      <c r="J206">
        <f>IF($Z206="","",IF(INDEX('Per Invoice'!J$2:J$1201,$Z206)="","",INDEX('Per Invoice'!J$2:J$1201,$Z206)))</f>
        <v/>
      </c>
      <c r="K206" s="8">
        <f>IF($Z206="","",IF(INDEX('Per Invoice'!K$2:K$1201,$Z206)="","",INDEX('Per Invoice'!K$2:K$1201,$Z206)))</f>
        <v/>
      </c>
      <c r="L206">
        <f>IF($Z206="","",IF(INDEX('Per Invoice'!L$2:L$1201,$Z206)="","",INDEX('Per Invoice'!L$2:L$1201,$Z206)))</f>
        <v/>
      </c>
      <c r="M206">
        <f>IF($Z206="","",IF(INDEX('Per Invoice'!M$2:M$1201,$Z206)="","",INDEX('Per Invoice'!M$2:M$1201,$Z206)))</f>
        <v/>
      </c>
      <c r="N206">
        <f>IF($Z206="","",IF(INDEX('Per Invoice'!N$2:N$1201,$Z206)="","",INDEX('Per Invoice'!N$2:N$1201,$Z206)))</f>
        <v/>
      </c>
      <c r="O206" s="8">
        <f>IF($Z206="","",IF(INDEX('Per Invoice'!O$2:O$1201,$Z206)="","",INDEX('Per Invoice'!O$2:O$1201,$Z206)))</f>
        <v/>
      </c>
      <c r="P206">
        <f>IF($Z206="","",IF(INDEX('Per Invoice'!P$2:P$1201,$Z206)="","",INDEX('Per Invoice'!P$2:P$1201,$Z206)))</f>
        <v/>
      </c>
      <c r="Q206" s="8">
        <f>IF($Z206="","",IF(INDEX('Per Invoice'!Q$2:Q$1201,$Z206)="","",INDEX('Per Invoice'!Q$2:Q$1201,$Z206)))</f>
        <v/>
      </c>
      <c r="R206" s="8">
        <f>IF($Z206="","",IF(INDEX('Per Invoice'!R$2:R$1201,$Z206)="","",INDEX('Per Invoice'!R$2:R$1201,$Z206)))</f>
        <v/>
      </c>
      <c r="S206">
        <f>IF($Z206="","",IF(INDEX('Per Invoice'!S$2:S$1201,$Z206)="","",INDEX('Per Invoice'!S$2:S$1201,$Z206)))</f>
        <v/>
      </c>
      <c r="T206" s="8">
        <f>IF($Z206="","",IF(INDEX('Per Invoice'!T$2:T$1201,$Z206)="","",INDEX('Per Invoice'!T$2:T$1201,$Z206)))</f>
        <v/>
      </c>
      <c r="U206" s="8">
        <f>IF($Z206="","",IF(INDEX('Per Invoice'!U$2:U$1201,$Z206)="","",INDEX('Per Invoice'!U$2:U$1201,$Z206)))</f>
        <v/>
      </c>
      <c r="V206" s="8">
        <f>IF($Z206="","",IF(INDEX('Per Invoice'!V$2:V$1201,$Z206)="","",INDEX('Per Invoice'!V$2:V$1201,$Z206)))</f>
        <v/>
      </c>
      <c r="W206" s="8">
        <f>IF($Z206="","",IF(INDEX('Per Invoice'!W$2:W$1201,$Z206)="","",INDEX('Per Invoice'!W$2:W$1201,$Z206)))</f>
        <v/>
      </c>
      <c r="X206" s="8">
        <f>IF($Z206="","",IF(INDEX('Per Invoice'!X$2:X$1201,$Z206)="","",INDEX('Per Invoice'!X$2:X$1201,$Z206)))</f>
        <v/>
      </c>
      <c r="Y206" s="8">
        <f>IF($Z206="","",IF(INDEX('Per Invoice'!Y$2:Y$1201,$Z206)="","",INDEX('Per Invoice'!Y$2:Y$1201,$Z206)))</f>
        <v/>
      </c>
      <c r="Z206" s="16">
        <f>IFERROR(MATCH(Settings!$C$27&amp;"|"&amp;ROWS($Z$2:$Z206),'Per Invoice'!$AB$2:$AB$1201,0),"")</f>
        <v/>
      </c>
    </row>
    <row r="207">
      <c r="A207">
        <f>IF($Z207="","",IF(INDEX('Per Invoice'!A$2:A$1201,$Z207)="","",INDEX('Per Invoice'!A$2:A$1201,$Z207)))</f>
        <v/>
      </c>
      <c r="B207">
        <f>IF($Z207="","",IF(INDEX('Per Invoice'!B$2:B$1201,$Z207)="","",INDEX('Per Invoice'!B$2:B$1201,$Z207)))</f>
        <v/>
      </c>
      <c r="C207">
        <f>IF($Z207="","",IF(INDEX('Per Invoice'!C$2:C$1201,$Z207)="","",INDEX('Per Invoice'!C$2:C$1201,$Z207)))</f>
        <v/>
      </c>
      <c r="D207">
        <f>IF($Z207="","",IF(INDEX('Per Invoice'!D$2:D$1201,$Z207)="","",INDEX('Per Invoice'!D$2:D$1201,$Z207)))</f>
        <v/>
      </c>
      <c r="E207" s="14">
        <f>IF($Z207="","",IF(INDEX('Per Invoice'!E$2:E$1201,$Z207)="","",INDEX('Per Invoice'!E$2:E$1201,$Z207)))</f>
        <v/>
      </c>
      <c r="F207">
        <f>IF($Z207="","",IF(INDEX('Per Invoice'!F$2:F$1201,$Z207)="","",INDEX('Per Invoice'!F$2:F$1201,$Z207)))</f>
        <v/>
      </c>
      <c r="G207">
        <f>IF($Z207="","",IF(INDEX('Per Invoice'!G$2:G$1201,$Z207)="","",INDEX('Per Invoice'!G$2:G$1201,$Z207)))</f>
        <v/>
      </c>
      <c r="H207">
        <f>IF($Z207="","",IF(INDEX('Per Invoice'!H$2:H$1201,$Z207)="","",INDEX('Per Invoice'!H$2:H$1201,$Z207)))</f>
        <v/>
      </c>
      <c r="I207">
        <f>IF($Z207="","",IF(INDEX('Per Invoice'!I$2:I$1201,$Z207)="","",INDEX('Per Invoice'!I$2:I$1201,$Z207)))</f>
        <v/>
      </c>
      <c r="J207">
        <f>IF($Z207="","",IF(INDEX('Per Invoice'!J$2:J$1201,$Z207)="","",INDEX('Per Invoice'!J$2:J$1201,$Z207)))</f>
        <v/>
      </c>
      <c r="K207" s="8">
        <f>IF($Z207="","",IF(INDEX('Per Invoice'!K$2:K$1201,$Z207)="","",INDEX('Per Invoice'!K$2:K$1201,$Z207)))</f>
        <v/>
      </c>
      <c r="L207">
        <f>IF($Z207="","",IF(INDEX('Per Invoice'!L$2:L$1201,$Z207)="","",INDEX('Per Invoice'!L$2:L$1201,$Z207)))</f>
        <v/>
      </c>
      <c r="M207">
        <f>IF($Z207="","",IF(INDEX('Per Invoice'!M$2:M$1201,$Z207)="","",INDEX('Per Invoice'!M$2:M$1201,$Z207)))</f>
        <v/>
      </c>
      <c r="N207">
        <f>IF($Z207="","",IF(INDEX('Per Invoice'!N$2:N$1201,$Z207)="","",INDEX('Per Invoice'!N$2:N$1201,$Z207)))</f>
        <v/>
      </c>
      <c r="O207" s="8">
        <f>IF($Z207="","",IF(INDEX('Per Invoice'!O$2:O$1201,$Z207)="","",INDEX('Per Invoice'!O$2:O$1201,$Z207)))</f>
        <v/>
      </c>
      <c r="P207">
        <f>IF($Z207="","",IF(INDEX('Per Invoice'!P$2:P$1201,$Z207)="","",INDEX('Per Invoice'!P$2:P$1201,$Z207)))</f>
        <v/>
      </c>
      <c r="Q207" s="8">
        <f>IF($Z207="","",IF(INDEX('Per Invoice'!Q$2:Q$1201,$Z207)="","",INDEX('Per Invoice'!Q$2:Q$1201,$Z207)))</f>
        <v/>
      </c>
      <c r="R207" s="8">
        <f>IF($Z207="","",IF(INDEX('Per Invoice'!R$2:R$1201,$Z207)="","",INDEX('Per Invoice'!R$2:R$1201,$Z207)))</f>
        <v/>
      </c>
      <c r="S207">
        <f>IF($Z207="","",IF(INDEX('Per Invoice'!S$2:S$1201,$Z207)="","",INDEX('Per Invoice'!S$2:S$1201,$Z207)))</f>
        <v/>
      </c>
      <c r="T207" s="8">
        <f>IF($Z207="","",IF(INDEX('Per Invoice'!T$2:T$1201,$Z207)="","",INDEX('Per Invoice'!T$2:T$1201,$Z207)))</f>
        <v/>
      </c>
      <c r="U207" s="8">
        <f>IF($Z207="","",IF(INDEX('Per Invoice'!U$2:U$1201,$Z207)="","",INDEX('Per Invoice'!U$2:U$1201,$Z207)))</f>
        <v/>
      </c>
      <c r="V207" s="8">
        <f>IF($Z207="","",IF(INDEX('Per Invoice'!V$2:V$1201,$Z207)="","",INDEX('Per Invoice'!V$2:V$1201,$Z207)))</f>
        <v/>
      </c>
      <c r="W207" s="8">
        <f>IF($Z207="","",IF(INDEX('Per Invoice'!W$2:W$1201,$Z207)="","",INDEX('Per Invoice'!W$2:W$1201,$Z207)))</f>
        <v/>
      </c>
      <c r="X207" s="8">
        <f>IF($Z207="","",IF(INDEX('Per Invoice'!X$2:X$1201,$Z207)="","",INDEX('Per Invoice'!X$2:X$1201,$Z207)))</f>
        <v/>
      </c>
      <c r="Y207" s="8">
        <f>IF($Z207="","",IF(INDEX('Per Invoice'!Y$2:Y$1201,$Z207)="","",INDEX('Per Invoice'!Y$2:Y$1201,$Z207)))</f>
        <v/>
      </c>
      <c r="Z207" s="16">
        <f>IFERROR(MATCH(Settings!$C$27&amp;"|"&amp;ROWS($Z$2:$Z207),'Per Invoice'!$AB$2:$AB$1201,0),"")</f>
        <v/>
      </c>
    </row>
    <row r="208">
      <c r="A208">
        <f>IF($Z208="","",IF(INDEX('Per Invoice'!A$2:A$1201,$Z208)="","",INDEX('Per Invoice'!A$2:A$1201,$Z208)))</f>
        <v/>
      </c>
      <c r="B208">
        <f>IF($Z208="","",IF(INDEX('Per Invoice'!B$2:B$1201,$Z208)="","",INDEX('Per Invoice'!B$2:B$1201,$Z208)))</f>
        <v/>
      </c>
      <c r="C208">
        <f>IF($Z208="","",IF(INDEX('Per Invoice'!C$2:C$1201,$Z208)="","",INDEX('Per Invoice'!C$2:C$1201,$Z208)))</f>
        <v/>
      </c>
      <c r="D208">
        <f>IF($Z208="","",IF(INDEX('Per Invoice'!D$2:D$1201,$Z208)="","",INDEX('Per Invoice'!D$2:D$1201,$Z208)))</f>
        <v/>
      </c>
      <c r="E208" s="14">
        <f>IF($Z208="","",IF(INDEX('Per Invoice'!E$2:E$1201,$Z208)="","",INDEX('Per Invoice'!E$2:E$1201,$Z208)))</f>
        <v/>
      </c>
      <c r="F208">
        <f>IF($Z208="","",IF(INDEX('Per Invoice'!F$2:F$1201,$Z208)="","",INDEX('Per Invoice'!F$2:F$1201,$Z208)))</f>
        <v/>
      </c>
      <c r="G208">
        <f>IF($Z208="","",IF(INDEX('Per Invoice'!G$2:G$1201,$Z208)="","",INDEX('Per Invoice'!G$2:G$1201,$Z208)))</f>
        <v/>
      </c>
      <c r="H208">
        <f>IF($Z208="","",IF(INDEX('Per Invoice'!H$2:H$1201,$Z208)="","",INDEX('Per Invoice'!H$2:H$1201,$Z208)))</f>
        <v/>
      </c>
      <c r="I208">
        <f>IF($Z208="","",IF(INDEX('Per Invoice'!I$2:I$1201,$Z208)="","",INDEX('Per Invoice'!I$2:I$1201,$Z208)))</f>
        <v/>
      </c>
      <c r="J208">
        <f>IF($Z208="","",IF(INDEX('Per Invoice'!J$2:J$1201,$Z208)="","",INDEX('Per Invoice'!J$2:J$1201,$Z208)))</f>
        <v/>
      </c>
      <c r="K208" s="8">
        <f>IF($Z208="","",IF(INDEX('Per Invoice'!K$2:K$1201,$Z208)="","",INDEX('Per Invoice'!K$2:K$1201,$Z208)))</f>
        <v/>
      </c>
      <c r="L208">
        <f>IF($Z208="","",IF(INDEX('Per Invoice'!L$2:L$1201,$Z208)="","",INDEX('Per Invoice'!L$2:L$1201,$Z208)))</f>
        <v/>
      </c>
      <c r="M208">
        <f>IF($Z208="","",IF(INDEX('Per Invoice'!M$2:M$1201,$Z208)="","",INDEX('Per Invoice'!M$2:M$1201,$Z208)))</f>
        <v/>
      </c>
      <c r="N208">
        <f>IF($Z208="","",IF(INDEX('Per Invoice'!N$2:N$1201,$Z208)="","",INDEX('Per Invoice'!N$2:N$1201,$Z208)))</f>
        <v/>
      </c>
      <c r="O208" s="8">
        <f>IF($Z208="","",IF(INDEX('Per Invoice'!O$2:O$1201,$Z208)="","",INDEX('Per Invoice'!O$2:O$1201,$Z208)))</f>
        <v/>
      </c>
      <c r="P208">
        <f>IF($Z208="","",IF(INDEX('Per Invoice'!P$2:P$1201,$Z208)="","",INDEX('Per Invoice'!P$2:P$1201,$Z208)))</f>
        <v/>
      </c>
      <c r="Q208" s="8">
        <f>IF($Z208="","",IF(INDEX('Per Invoice'!Q$2:Q$1201,$Z208)="","",INDEX('Per Invoice'!Q$2:Q$1201,$Z208)))</f>
        <v/>
      </c>
      <c r="R208" s="8">
        <f>IF($Z208="","",IF(INDEX('Per Invoice'!R$2:R$1201,$Z208)="","",INDEX('Per Invoice'!R$2:R$1201,$Z208)))</f>
        <v/>
      </c>
      <c r="S208">
        <f>IF($Z208="","",IF(INDEX('Per Invoice'!S$2:S$1201,$Z208)="","",INDEX('Per Invoice'!S$2:S$1201,$Z208)))</f>
        <v/>
      </c>
      <c r="T208" s="8">
        <f>IF($Z208="","",IF(INDEX('Per Invoice'!T$2:T$1201,$Z208)="","",INDEX('Per Invoice'!T$2:T$1201,$Z208)))</f>
        <v/>
      </c>
      <c r="U208" s="8">
        <f>IF($Z208="","",IF(INDEX('Per Invoice'!U$2:U$1201,$Z208)="","",INDEX('Per Invoice'!U$2:U$1201,$Z208)))</f>
        <v/>
      </c>
      <c r="V208" s="8">
        <f>IF($Z208="","",IF(INDEX('Per Invoice'!V$2:V$1201,$Z208)="","",INDEX('Per Invoice'!V$2:V$1201,$Z208)))</f>
        <v/>
      </c>
      <c r="W208" s="8">
        <f>IF($Z208="","",IF(INDEX('Per Invoice'!W$2:W$1201,$Z208)="","",INDEX('Per Invoice'!W$2:W$1201,$Z208)))</f>
        <v/>
      </c>
      <c r="X208" s="8">
        <f>IF($Z208="","",IF(INDEX('Per Invoice'!X$2:X$1201,$Z208)="","",INDEX('Per Invoice'!X$2:X$1201,$Z208)))</f>
        <v/>
      </c>
      <c r="Y208" s="8">
        <f>IF($Z208="","",IF(INDEX('Per Invoice'!Y$2:Y$1201,$Z208)="","",INDEX('Per Invoice'!Y$2:Y$1201,$Z208)))</f>
        <v/>
      </c>
      <c r="Z208" s="16">
        <f>IFERROR(MATCH(Settings!$C$27&amp;"|"&amp;ROWS($Z$2:$Z208),'Per Invoice'!$AB$2:$AB$1201,0),"")</f>
        <v/>
      </c>
    </row>
    <row r="209">
      <c r="A209">
        <f>IF($Z209="","",IF(INDEX('Per Invoice'!A$2:A$1201,$Z209)="","",INDEX('Per Invoice'!A$2:A$1201,$Z209)))</f>
        <v/>
      </c>
      <c r="B209">
        <f>IF($Z209="","",IF(INDEX('Per Invoice'!B$2:B$1201,$Z209)="","",INDEX('Per Invoice'!B$2:B$1201,$Z209)))</f>
        <v/>
      </c>
      <c r="C209">
        <f>IF($Z209="","",IF(INDEX('Per Invoice'!C$2:C$1201,$Z209)="","",INDEX('Per Invoice'!C$2:C$1201,$Z209)))</f>
        <v/>
      </c>
      <c r="D209">
        <f>IF($Z209="","",IF(INDEX('Per Invoice'!D$2:D$1201,$Z209)="","",INDEX('Per Invoice'!D$2:D$1201,$Z209)))</f>
        <v/>
      </c>
      <c r="E209" s="14">
        <f>IF($Z209="","",IF(INDEX('Per Invoice'!E$2:E$1201,$Z209)="","",INDEX('Per Invoice'!E$2:E$1201,$Z209)))</f>
        <v/>
      </c>
      <c r="F209">
        <f>IF($Z209="","",IF(INDEX('Per Invoice'!F$2:F$1201,$Z209)="","",INDEX('Per Invoice'!F$2:F$1201,$Z209)))</f>
        <v/>
      </c>
      <c r="G209">
        <f>IF($Z209="","",IF(INDEX('Per Invoice'!G$2:G$1201,$Z209)="","",INDEX('Per Invoice'!G$2:G$1201,$Z209)))</f>
        <v/>
      </c>
      <c r="H209">
        <f>IF($Z209="","",IF(INDEX('Per Invoice'!H$2:H$1201,$Z209)="","",INDEX('Per Invoice'!H$2:H$1201,$Z209)))</f>
        <v/>
      </c>
      <c r="I209">
        <f>IF($Z209="","",IF(INDEX('Per Invoice'!I$2:I$1201,$Z209)="","",INDEX('Per Invoice'!I$2:I$1201,$Z209)))</f>
        <v/>
      </c>
      <c r="J209">
        <f>IF($Z209="","",IF(INDEX('Per Invoice'!J$2:J$1201,$Z209)="","",INDEX('Per Invoice'!J$2:J$1201,$Z209)))</f>
        <v/>
      </c>
      <c r="K209" s="8">
        <f>IF($Z209="","",IF(INDEX('Per Invoice'!K$2:K$1201,$Z209)="","",INDEX('Per Invoice'!K$2:K$1201,$Z209)))</f>
        <v/>
      </c>
      <c r="L209">
        <f>IF($Z209="","",IF(INDEX('Per Invoice'!L$2:L$1201,$Z209)="","",INDEX('Per Invoice'!L$2:L$1201,$Z209)))</f>
        <v/>
      </c>
      <c r="M209">
        <f>IF($Z209="","",IF(INDEX('Per Invoice'!M$2:M$1201,$Z209)="","",INDEX('Per Invoice'!M$2:M$1201,$Z209)))</f>
        <v/>
      </c>
      <c r="N209">
        <f>IF($Z209="","",IF(INDEX('Per Invoice'!N$2:N$1201,$Z209)="","",INDEX('Per Invoice'!N$2:N$1201,$Z209)))</f>
        <v/>
      </c>
      <c r="O209" s="8">
        <f>IF($Z209="","",IF(INDEX('Per Invoice'!O$2:O$1201,$Z209)="","",INDEX('Per Invoice'!O$2:O$1201,$Z209)))</f>
        <v/>
      </c>
      <c r="P209">
        <f>IF($Z209="","",IF(INDEX('Per Invoice'!P$2:P$1201,$Z209)="","",INDEX('Per Invoice'!P$2:P$1201,$Z209)))</f>
        <v/>
      </c>
      <c r="Q209" s="8">
        <f>IF($Z209="","",IF(INDEX('Per Invoice'!Q$2:Q$1201,$Z209)="","",INDEX('Per Invoice'!Q$2:Q$1201,$Z209)))</f>
        <v/>
      </c>
      <c r="R209" s="8">
        <f>IF($Z209="","",IF(INDEX('Per Invoice'!R$2:R$1201,$Z209)="","",INDEX('Per Invoice'!R$2:R$1201,$Z209)))</f>
        <v/>
      </c>
      <c r="S209">
        <f>IF($Z209="","",IF(INDEX('Per Invoice'!S$2:S$1201,$Z209)="","",INDEX('Per Invoice'!S$2:S$1201,$Z209)))</f>
        <v/>
      </c>
      <c r="T209" s="8">
        <f>IF($Z209="","",IF(INDEX('Per Invoice'!T$2:T$1201,$Z209)="","",INDEX('Per Invoice'!T$2:T$1201,$Z209)))</f>
        <v/>
      </c>
      <c r="U209" s="8">
        <f>IF($Z209="","",IF(INDEX('Per Invoice'!U$2:U$1201,$Z209)="","",INDEX('Per Invoice'!U$2:U$1201,$Z209)))</f>
        <v/>
      </c>
      <c r="V209" s="8">
        <f>IF($Z209="","",IF(INDEX('Per Invoice'!V$2:V$1201,$Z209)="","",INDEX('Per Invoice'!V$2:V$1201,$Z209)))</f>
        <v/>
      </c>
      <c r="W209" s="8">
        <f>IF($Z209="","",IF(INDEX('Per Invoice'!W$2:W$1201,$Z209)="","",INDEX('Per Invoice'!W$2:W$1201,$Z209)))</f>
        <v/>
      </c>
      <c r="X209" s="8">
        <f>IF($Z209="","",IF(INDEX('Per Invoice'!X$2:X$1201,$Z209)="","",INDEX('Per Invoice'!X$2:X$1201,$Z209)))</f>
        <v/>
      </c>
      <c r="Y209" s="8">
        <f>IF($Z209="","",IF(INDEX('Per Invoice'!Y$2:Y$1201,$Z209)="","",INDEX('Per Invoice'!Y$2:Y$1201,$Z209)))</f>
        <v/>
      </c>
      <c r="Z209" s="16">
        <f>IFERROR(MATCH(Settings!$C$27&amp;"|"&amp;ROWS($Z$2:$Z209),'Per Invoice'!$AB$2:$AB$1201,0),"")</f>
        <v/>
      </c>
    </row>
    <row r="210">
      <c r="A210">
        <f>IF($Z210="","",IF(INDEX('Per Invoice'!A$2:A$1201,$Z210)="","",INDEX('Per Invoice'!A$2:A$1201,$Z210)))</f>
        <v/>
      </c>
      <c r="B210">
        <f>IF($Z210="","",IF(INDEX('Per Invoice'!B$2:B$1201,$Z210)="","",INDEX('Per Invoice'!B$2:B$1201,$Z210)))</f>
        <v/>
      </c>
      <c r="C210">
        <f>IF($Z210="","",IF(INDEX('Per Invoice'!C$2:C$1201,$Z210)="","",INDEX('Per Invoice'!C$2:C$1201,$Z210)))</f>
        <v/>
      </c>
      <c r="D210">
        <f>IF($Z210="","",IF(INDEX('Per Invoice'!D$2:D$1201,$Z210)="","",INDEX('Per Invoice'!D$2:D$1201,$Z210)))</f>
        <v/>
      </c>
      <c r="E210" s="14">
        <f>IF($Z210="","",IF(INDEX('Per Invoice'!E$2:E$1201,$Z210)="","",INDEX('Per Invoice'!E$2:E$1201,$Z210)))</f>
        <v/>
      </c>
      <c r="F210">
        <f>IF($Z210="","",IF(INDEX('Per Invoice'!F$2:F$1201,$Z210)="","",INDEX('Per Invoice'!F$2:F$1201,$Z210)))</f>
        <v/>
      </c>
      <c r="G210">
        <f>IF($Z210="","",IF(INDEX('Per Invoice'!G$2:G$1201,$Z210)="","",INDEX('Per Invoice'!G$2:G$1201,$Z210)))</f>
        <v/>
      </c>
      <c r="H210">
        <f>IF($Z210="","",IF(INDEX('Per Invoice'!H$2:H$1201,$Z210)="","",INDEX('Per Invoice'!H$2:H$1201,$Z210)))</f>
        <v/>
      </c>
      <c r="I210">
        <f>IF($Z210="","",IF(INDEX('Per Invoice'!I$2:I$1201,$Z210)="","",INDEX('Per Invoice'!I$2:I$1201,$Z210)))</f>
        <v/>
      </c>
      <c r="J210">
        <f>IF($Z210="","",IF(INDEX('Per Invoice'!J$2:J$1201,$Z210)="","",INDEX('Per Invoice'!J$2:J$1201,$Z210)))</f>
        <v/>
      </c>
      <c r="K210" s="8">
        <f>IF($Z210="","",IF(INDEX('Per Invoice'!K$2:K$1201,$Z210)="","",INDEX('Per Invoice'!K$2:K$1201,$Z210)))</f>
        <v/>
      </c>
      <c r="L210">
        <f>IF($Z210="","",IF(INDEX('Per Invoice'!L$2:L$1201,$Z210)="","",INDEX('Per Invoice'!L$2:L$1201,$Z210)))</f>
        <v/>
      </c>
      <c r="M210">
        <f>IF($Z210="","",IF(INDEX('Per Invoice'!M$2:M$1201,$Z210)="","",INDEX('Per Invoice'!M$2:M$1201,$Z210)))</f>
        <v/>
      </c>
      <c r="N210">
        <f>IF($Z210="","",IF(INDEX('Per Invoice'!N$2:N$1201,$Z210)="","",INDEX('Per Invoice'!N$2:N$1201,$Z210)))</f>
        <v/>
      </c>
      <c r="O210" s="8">
        <f>IF($Z210="","",IF(INDEX('Per Invoice'!O$2:O$1201,$Z210)="","",INDEX('Per Invoice'!O$2:O$1201,$Z210)))</f>
        <v/>
      </c>
      <c r="P210">
        <f>IF($Z210="","",IF(INDEX('Per Invoice'!P$2:P$1201,$Z210)="","",INDEX('Per Invoice'!P$2:P$1201,$Z210)))</f>
        <v/>
      </c>
      <c r="Q210" s="8">
        <f>IF($Z210="","",IF(INDEX('Per Invoice'!Q$2:Q$1201,$Z210)="","",INDEX('Per Invoice'!Q$2:Q$1201,$Z210)))</f>
        <v/>
      </c>
      <c r="R210" s="8">
        <f>IF($Z210="","",IF(INDEX('Per Invoice'!R$2:R$1201,$Z210)="","",INDEX('Per Invoice'!R$2:R$1201,$Z210)))</f>
        <v/>
      </c>
      <c r="S210">
        <f>IF($Z210="","",IF(INDEX('Per Invoice'!S$2:S$1201,$Z210)="","",INDEX('Per Invoice'!S$2:S$1201,$Z210)))</f>
        <v/>
      </c>
      <c r="T210" s="8">
        <f>IF($Z210="","",IF(INDEX('Per Invoice'!T$2:T$1201,$Z210)="","",INDEX('Per Invoice'!T$2:T$1201,$Z210)))</f>
        <v/>
      </c>
      <c r="U210" s="8">
        <f>IF($Z210="","",IF(INDEX('Per Invoice'!U$2:U$1201,$Z210)="","",INDEX('Per Invoice'!U$2:U$1201,$Z210)))</f>
        <v/>
      </c>
      <c r="V210" s="8">
        <f>IF($Z210="","",IF(INDEX('Per Invoice'!V$2:V$1201,$Z210)="","",INDEX('Per Invoice'!V$2:V$1201,$Z210)))</f>
        <v/>
      </c>
      <c r="W210" s="8">
        <f>IF($Z210="","",IF(INDEX('Per Invoice'!W$2:W$1201,$Z210)="","",INDEX('Per Invoice'!W$2:W$1201,$Z210)))</f>
        <v/>
      </c>
      <c r="X210" s="8">
        <f>IF($Z210="","",IF(INDEX('Per Invoice'!X$2:X$1201,$Z210)="","",INDEX('Per Invoice'!X$2:X$1201,$Z210)))</f>
        <v/>
      </c>
      <c r="Y210" s="8">
        <f>IF($Z210="","",IF(INDEX('Per Invoice'!Y$2:Y$1201,$Z210)="","",INDEX('Per Invoice'!Y$2:Y$1201,$Z210)))</f>
        <v/>
      </c>
      <c r="Z210" s="16">
        <f>IFERROR(MATCH(Settings!$C$27&amp;"|"&amp;ROWS($Z$2:$Z210),'Per Invoice'!$AB$2:$AB$1201,0),"")</f>
        <v/>
      </c>
    </row>
    <row r="211">
      <c r="A211">
        <f>IF($Z211="","",IF(INDEX('Per Invoice'!A$2:A$1201,$Z211)="","",INDEX('Per Invoice'!A$2:A$1201,$Z211)))</f>
        <v/>
      </c>
      <c r="B211">
        <f>IF($Z211="","",IF(INDEX('Per Invoice'!B$2:B$1201,$Z211)="","",INDEX('Per Invoice'!B$2:B$1201,$Z211)))</f>
        <v/>
      </c>
      <c r="C211">
        <f>IF($Z211="","",IF(INDEX('Per Invoice'!C$2:C$1201,$Z211)="","",INDEX('Per Invoice'!C$2:C$1201,$Z211)))</f>
        <v/>
      </c>
      <c r="D211">
        <f>IF($Z211="","",IF(INDEX('Per Invoice'!D$2:D$1201,$Z211)="","",INDEX('Per Invoice'!D$2:D$1201,$Z211)))</f>
        <v/>
      </c>
      <c r="E211" s="14">
        <f>IF($Z211="","",IF(INDEX('Per Invoice'!E$2:E$1201,$Z211)="","",INDEX('Per Invoice'!E$2:E$1201,$Z211)))</f>
        <v/>
      </c>
      <c r="F211">
        <f>IF($Z211="","",IF(INDEX('Per Invoice'!F$2:F$1201,$Z211)="","",INDEX('Per Invoice'!F$2:F$1201,$Z211)))</f>
        <v/>
      </c>
      <c r="G211">
        <f>IF($Z211="","",IF(INDEX('Per Invoice'!G$2:G$1201,$Z211)="","",INDEX('Per Invoice'!G$2:G$1201,$Z211)))</f>
        <v/>
      </c>
      <c r="H211">
        <f>IF($Z211="","",IF(INDEX('Per Invoice'!H$2:H$1201,$Z211)="","",INDEX('Per Invoice'!H$2:H$1201,$Z211)))</f>
        <v/>
      </c>
      <c r="I211">
        <f>IF($Z211="","",IF(INDEX('Per Invoice'!I$2:I$1201,$Z211)="","",INDEX('Per Invoice'!I$2:I$1201,$Z211)))</f>
        <v/>
      </c>
      <c r="J211">
        <f>IF($Z211="","",IF(INDEX('Per Invoice'!J$2:J$1201,$Z211)="","",INDEX('Per Invoice'!J$2:J$1201,$Z211)))</f>
        <v/>
      </c>
      <c r="K211" s="8">
        <f>IF($Z211="","",IF(INDEX('Per Invoice'!K$2:K$1201,$Z211)="","",INDEX('Per Invoice'!K$2:K$1201,$Z211)))</f>
        <v/>
      </c>
      <c r="L211">
        <f>IF($Z211="","",IF(INDEX('Per Invoice'!L$2:L$1201,$Z211)="","",INDEX('Per Invoice'!L$2:L$1201,$Z211)))</f>
        <v/>
      </c>
      <c r="M211">
        <f>IF($Z211="","",IF(INDEX('Per Invoice'!M$2:M$1201,$Z211)="","",INDEX('Per Invoice'!M$2:M$1201,$Z211)))</f>
        <v/>
      </c>
      <c r="N211">
        <f>IF($Z211="","",IF(INDEX('Per Invoice'!N$2:N$1201,$Z211)="","",INDEX('Per Invoice'!N$2:N$1201,$Z211)))</f>
        <v/>
      </c>
      <c r="O211" s="8">
        <f>IF($Z211="","",IF(INDEX('Per Invoice'!O$2:O$1201,$Z211)="","",INDEX('Per Invoice'!O$2:O$1201,$Z211)))</f>
        <v/>
      </c>
      <c r="P211">
        <f>IF($Z211="","",IF(INDEX('Per Invoice'!P$2:P$1201,$Z211)="","",INDEX('Per Invoice'!P$2:P$1201,$Z211)))</f>
        <v/>
      </c>
      <c r="Q211" s="8">
        <f>IF($Z211="","",IF(INDEX('Per Invoice'!Q$2:Q$1201,$Z211)="","",INDEX('Per Invoice'!Q$2:Q$1201,$Z211)))</f>
        <v/>
      </c>
      <c r="R211" s="8">
        <f>IF($Z211="","",IF(INDEX('Per Invoice'!R$2:R$1201,$Z211)="","",INDEX('Per Invoice'!R$2:R$1201,$Z211)))</f>
        <v/>
      </c>
      <c r="S211">
        <f>IF($Z211="","",IF(INDEX('Per Invoice'!S$2:S$1201,$Z211)="","",INDEX('Per Invoice'!S$2:S$1201,$Z211)))</f>
        <v/>
      </c>
      <c r="T211" s="8">
        <f>IF($Z211="","",IF(INDEX('Per Invoice'!T$2:T$1201,$Z211)="","",INDEX('Per Invoice'!T$2:T$1201,$Z211)))</f>
        <v/>
      </c>
      <c r="U211" s="8">
        <f>IF($Z211="","",IF(INDEX('Per Invoice'!U$2:U$1201,$Z211)="","",INDEX('Per Invoice'!U$2:U$1201,$Z211)))</f>
        <v/>
      </c>
      <c r="V211" s="8">
        <f>IF($Z211="","",IF(INDEX('Per Invoice'!V$2:V$1201,$Z211)="","",INDEX('Per Invoice'!V$2:V$1201,$Z211)))</f>
        <v/>
      </c>
      <c r="W211" s="8">
        <f>IF($Z211="","",IF(INDEX('Per Invoice'!W$2:W$1201,$Z211)="","",INDEX('Per Invoice'!W$2:W$1201,$Z211)))</f>
        <v/>
      </c>
      <c r="X211" s="8">
        <f>IF($Z211="","",IF(INDEX('Per Invoice'!X$2:X$1201,$Z211)="","",INDEX('Per Invoice'!X$2:X$1201,$Z211)))</f>
        <v/>
      </c>
      <c r="Y211" s="8">
        <f>IF($Z211="","",IF(INDEX('Per Invoice'!Y$2:Y$1201,$Z211)="","",INDEX('Per Invoice'!Y$2:Y$1201,$Z211)))</f>
        <v/>
      </c>
      <c r="Z211" s="16">
        <f>IFERROR(MATCH(Settings!$C$27&amp;"|"&amp;ROWS($Z$2:$Z211),'Per Invoice'!$AB$2:$AB$1201,0),"")</f>
        <v/>
      </c>
    </row>
    <row r="212">
      <c r="A212">
        <f>IF($Z212="","",IF(INDEX('Per Invoice'!A$2:A$1201,$Z212)="","",INDEX('Per Invoice'!A$2:A$1201,$Z212)))</f>
        <v/>
      </c>
      <c r="B212">
        <f>IF($Z212="","",IF(INDEX('Per Invoice'!B$2:B$1201,$Z212)="","",INDEX('Per Invoice'!B$2:B$1201,$Z212)))</f>
        <v/>
      </c>
      <c r="C212">
        <f>IF($Z212="","",IF(INDEX('Per Invoice'!C$2:C$1201,$Z212)="","",INDEX('Per Invoice'!C$2:C$1201,$Z212)))</f>
        <v/>
      </c>
      <c r="D212">
        <f>IF($Z212="","",IF(INDEX('Per Invoice'!D$2:D$1201,$Z212)="","",INDEX('Per Invoice'!D$2:D$1201,$Z212)))</f>
        <v/>
      </c>
      <c r="E212" s="14">
        <f>IF($Z212="","",IF(INDEX('Per Invoice'!E$2:E$1201,$Z212)="","",INDEX('Per Invoice'!E$2:E$1201,$Z212)))</f>
        <v/>
      </c>
      <c r="F212">
        <f>IF($Z212="","",IF(INDEX('Per Invoice'!F$2:F$1201,$Z212)="","",INDEX('Per Invoice'!F$2:F$1201,$Z212)))</f>
        <v/>
      </c>
      <c r="G212">
        <f>IF($Z212="","",IF(INDEX('Per Invoice'!G$2:G$1201,$Z212)="","",INDEX('Per Invoice'!G$2:G$1201,$Z212)))</f>
        <v/>
      </c>
      <c r="H212">
        <f>IF($Z212="","",IF(INDEX('Per Invoice'!H$2:H$1201,$Z212)="","",INDEX('Per Invoice'!H$2:H$1201,$Z212)))</f>
        <v/>
      </c>
      <c r="I212">
        <f>IF($Z212="","",IF(INDEX('Per Invoice'!I$2:I$1201,$Z212)="","",INDEX('Per Invoice'!I$2:I$1201,$Z212)))</f>
        <v/>
      </c>
      <c r="J212">
        <f>IF($Z212="","",IF(INDEX('Per Invoice'!J$2:J$1201,$Z212)="","",INDEX('Per Invoice'!J$2:J$1201,$Z212)))</f>
        <v/>
      </c>
      <c r="K212" s="8">
        <f>IF($Z212="","",IF(INDEX('Per Invoice'!K$2:K$1201,$Z212)="","",INDEX('Per Invoice'!K$2:K$1201,$Z212)))</f>
        <v/>
      </c>
      <c r="L212">
        <f>IF($Z212="","",IF(INDEX('Per Invoice'!L$2:L$1201,$Z212)="","",INDEX('Per Invoice'!L$2:L$1201,$Z212)))</f>
        <v/>
      </c>
      <c r="M212">
        <f>IF($Z212="","",IF(INDEX('Per Invoice'!M$2:M$1201,$Z212)="","",INDEX('Per Invoice'!M$2:M$1201,$Z212)))</f>
        <v/>
      </c>
      <c r="N212">
        <f>IF($Z212="","",IF(INDEX('Per Invoice'!N$2:N$1201,$Z212)="","",INDEX('Per Invoice'!N$2:N$1201,$Z212)))</f>
        <v/>
      </c>
      <c r="O212" s="8">
        <f>IF($Z212="","",IF(INDEX('Per Invoice'!O$2:O$1201,$Z212)="","",INDEX('Per Invoice'!O$2:O$1201,$Z212)))</f>
        <v/>
      </c>
      <c r="P212">
        <f>IF($Z212="","",IF(INDEX('Per Invoice'!P$2:P$1201,$Z212)="","",INDEX('Per Invoice'!P$2:P$1201,$Z212)))</f>
        <v/>
      </c>
      <c r="Q212" s="8">
        <f>IF($Z212="","",IF(INDEX('Per Invoice'!Q$2:Q$1201,$Z212)="","",INDEX('Per Invoice'!Q$2:Q$1201,$Z212)))</f>
        <v/>
      </c>
      <c r="R212" s="8">
        <f>IF($Z212="","",IF(INDEX('Per Invoice'!R$2:R$1201,$Z212)="","",INDEX('Per Invoice'!R$2:R$1201,$Z212)))</f>
        <v/>
      </c>
      <c r="S212">
        <f>IF($Z212="","",IF(INDEX('Per Invoice'!S$2:S$1201,$Z212)="","",INDEX('Per Invoice'!S$2:S$1201,$Z212)))</f>
        <v/>
      </c>
      <c r="T212" s="8">
        <f>IF($Z212="","",IF(INDEX('Per Invoice'!T$2:T$1201,$Z212)="","",INDEX('Per Invoice'!T$2:T$1201,$Z212)))</f>
        <v/>
      </c>
      <c r="U212" s="8">
        <f>IF($Z212="","",IF(INDEX('Per Invoice'!U$2:U$1201,$Z212)="","",INDEX('Per Invoice'!U$2:U$1201,$Z212)))</f>
        <v/>
      </c>
      <c r="V212" s="8">
        <f>IF($Z212="","",IF(INDEX('Per Invoice'!V$2:V$1201,$Z212)="","",INDEX('Per Invoice'!V$2:V$1201,$Z212)))</f>
        <v/>
      </c>
      <c r="W212" s="8">
        <f>IF($Z212="","",IF(INDEX('Per Invoice'!W$2:W$1201,$Z212)="","",INDEX('Per Invoice'!W$2:W$1201,$Z212)))</f>
        <v/>
      </c>
      <c r="X212" s="8">
        <f>IF($Z212="","",IF(INDEX('Per Invoice'!X$2:X$1201,$Z212)="","",INDEX('Per Invoice'!X$2:X$1201,$Z212)))</f>
        <v/>
      </c>
      <c r="Y212" s="8">
        <f>IF($Z212="","",IF(INDEX('Per Invoice'!Y$2:Y$1201,$Z212)="","",INDEX('Per Invoice'!Y$2:Y$1201,$Z212)))</f>
        <v/>
      </c>
      <c r="Z212" s="16">
        <f>IFERROR(MATCH(Settings!$C$27&amp;"|"&amp;ROWS($Z$2:$Z212),'Per Invoice'!$AB$2:$AB$1201,0),"")</f>
        <v/>
      </c>
    </row>
    <row r="213">
      <c r="A213">
        <f>IF($Z213="","",IF(INDEX('Per Invoice'!A$2:A$1201,$Z213)="","",INDEX('Per Invoice'!A$2:A$1201,$Z213)))</f>
        <v/>
      </c>
      <c r="B213">
        <f>IF($Z213="","",IF(INDEX('Per Invoice'!B$2:B$1201,$Z213)="","",INDEX('Per Invoice'!B$2:B$1201,$Z213)))</f>
        <v/>
      </c>
      <c r="C213">
        <f>IF($Z213="","",IF(INDEX('Per Invoice'!C$2:C$1201,$Z213)="","",INDEX('Per Invoice'!C$2:C$1201,$Z213)))</f>
        <v/>
      </c>
      <c r="D213">
        <f>IF($Z213="","",IF(INDEX('Per Invoice'!D$2:D$1201,$Z213)="","",INDEX('Per Invoice'!D$2:D$1201,$Z213)))</f>
        <v/>
      </c>
      <c r="E213" s="14">
        <f>IF($Z213="","",IF(INDEX('Per Invoice'!E$2:E$1201,$Z213)="","",INDEX('Per Invoice'!E$2:E$1201,$Z213)))</f>
        <v/>
      </c>
      <c r="F213">
        <f>IF($Z213="","",IF(INDEX('Per Invoice'!F$2:F$1201,$Z213)="","",INDEX('Per Invoice'!F$2:F$1201,$Z213)))</f>
        <v/>
      </c>
      <c r="G213">
        <f>IF($Z213="","",IF(INDEX('Per Invoice'!G$2:G$1201,$Z213)="","",INDEX('Per Invoice'!G$2:G$1201,$Z213)))</f>
        <v/>
      </c>
      <c r="H213">
        <f>IF($Z213="","",IF(INDEX('Per Invoice'!H$2:H$1201,$Z213)="","",INDEX('Per Invoice'!H$2:H$1201,$Z213)))</f>
        <v/>
      </c>
      <c r="I213">
        <f>IF($Z213="","",IF(INDEX('Per Invoice'!I$2:I$1201,$Z213)="","",INDEX('Per Invoice'!I$2:I$1201,$Z213)))</f>
        <v/>
      </c>
      <c r="J213">
        <f>IF($Z213="","",IF(INDEX('Per Invoice'!J$2:J$1201,$Z213)="","",INDEX('Per Invoice'!J$2:J$1201,$Z213)))</f>
        <v/>
      </c>
      <c r="K213" s="8">
        <f>IF($Z213="","",IF(INDEX('Per Invoice'!K$2:K$1201,$Z213)="","",INDEX('Per Invoice'!K$2:K$1201,$Z213)))</f>
        <v/>
      </c>
      <c r="L213">
        <f>IF($Z213="","",IF(INDEX('Per Invoice'!L$2:L$1201,$Z213)="","",INDEX('Per Invoice'!L$2:L$1201,$Z213)))</f>
        <v/>
      </c>
      <c r="M213">
        <f>IF($Z213="","",IF(INDEX('Per Invoice'!M$2:M$1201,$Z213)="","",INDEX('Per Invoice'!M$2:M$1201,$Z213)))</f>
        <v/>
      </c>
      <c r="N213">
        <f>IF($Z213="","",IF(INDEX('Per Invoice'!N$2:N$1201,$Z213)="","",INDEX('Per Invoice'!N$2:N$1201,$Z213)))</f>
        <v/>
      </c>
      <c r="O213" s="8">
        <f>IF($Z213="","",IF(INDEX('Per Invoice'!O$2:O$1201,$Z213)="","",INDEX('Per Invoice'!O$2:O$1201,$Z213)))</f>
        <v/>
      </c>
      <c r="P213">
        <f>IF($Z213="","",IF(INDEX('Per Invoice'!P$2:P$1201,$Z213)="","",INDEX('Per Invoice'!P$2:P$1201,$Z213)))</f>
        <v/>
      </c>
      <c r="Q213" s="8">
        <f>IF($Z213="","",IF(INDEX('Per Invoice'!Q$2:Q$1201,$Z213)="","",INDEX('Per Invoice'!Q$2:Q$1201,$Z213)))</f>
        <v/>
      </c>
      <c r="R213" s="8">
        <f>IF($Z213="","",IF(INDEX('Per Invoice'!R$2:R$1201,$Z213)="","",INDEX('Per Invoice'!R$2:R$1201,$Z213)))</f>
        <v/>
      </c>
      <c r="S213">
        <f>IF($Z213="","",IF(INDEX('Per Invoice'!S$2:S$1201,$Z213)="","",INDEX('Per Invoice'!S$2:S$1201,$Z213)))</f>
        <v/>
      </c>
      <c r="T213" s="8">
        <f>IF($Z213="","",IF(INDEX('Per Invoice'!T$2:T$1201,$Z213)="","",INDEX('Per Invoice'!T$2:T$1201,$Z213)))</f>
        <v/>
      </c>
      <c r="U213" s="8">
        <f>IF($Z213="","",IF(INDEX('Per Invoice'!U$2:U$1201,$Z213)="","",INDEX('Per Invoice'!U$2:U$1201,$Z213)))</f>
        <v/>
      </c>
      <c r="V213" s="8">
        <f>IF($Z213="","",IF(INDEX('Per Invoice'!V$2:V$1201,$Z213)="","",INDEX('Per Invoice'!V$2:V$1201,$Z213)))</f>
        <v/>
      </c>
      <c r="W213" s="8">
        <f>IF($Z213="","",IF(INDEX('Per Invoice'!W$2:W$1201,$Z213)="","",INDEX('Per Invoice'!W$2:W$1201,$Z213)))</f>
        <v/>
      </c>
      <c r="X213" s="8">
        <f>IF($Z213="","",IF(INDEX('Per Invoice'!X$2:X$1201,$Z213)="","",INDEX('Per Invoice'!X$2:X$1201,$Z213)))</f>
        <v/>
      </c>
      <c r="Y213" s="8">
        <f>IF($Z213="","",IF(INDEX('Per Invoice'!Y$2:Y$1201,$Z213)="","",INDEX('Per Invoice'!Y$2:Y$1201,$Z213)))</f>
        <v/>
      </c>
      <c r="Z213" s="16">
        <f>IFERROR(MATCH(Settings!$C$27&amp;"|"&amp;ROWS($Z$2:$Z213),'Per Invoice'!$AB$2:$AB$1201,0),"")</f>
        <v/>
      </c>
    </row>
    <row r="214">
      <c r="A214">
        <f>IF($Z214="","",IF(INDEX('Per Invoice'!A$2:A$1201,$Z214)="","",INDEX('Per Invoice'!A$2:A$1201,$Z214)))</f>
        <v/>
      </c>
      <c r="B214">
        <f>IF($Z214="","",IF(INDEX('Per Invoice'!B$2:B$1201,$Z214)="","",INDEX('Per Invoice'!B$2:B$1201,$Z214)))</f>
        <v/>
      </c>
      <c r="C214">
        <f>IF($Z214="","",IF(INDEX('Per Invoice'!C$2:C$1201,$Z214)="","",INDEX('Per Invoice'!C$2:C$1201,$Z214)))</f>
        <v/>
      </c>
      <c r="D214">
        <f>IF($Z214="","",IF(INDEX('Per Invoice'!D$2:D$1201,$Z214)="","",INDEX('Per Invoice'!D$2:D$1201,$Z214)))</f>
        <v/>
      </c>
      <c r="E214" s="14">
        <f>IF($Z214="","",IF(INDEX('Per Invoice'!E$2:E$1201,$Z214)="","",INDEX('Per Invoice'!E$2:E$1201,$Z214)))</f>
        <v/>
      </c>
      <c r="F214">
        <f>IF($Z214="","",IF(INDEX('Per Invoice'!F$2:F$1201,$Z214)="","",INDEX('Per Invoice'!F$2:F$1201,$Z214)))</f>
        <v/>
      </c>
      <c r="G214">
        <f>IF($Z214="","",IF(INDEX('Per Invoice'!G$2:G$1201,$Z214)="","",INDEX('Per Invoice'!G$2:G$1201,$Z214)))</f>
        <v/>
      </c>
      <c r="H214">
        <f>IF($Z214="","",IF(INDEX('Per Invoice'!H$2:H$1201,$Z214)="","",INDEX('Per Invoice'!H$2:H$1201,$Z214)))</f>
        <v/>
      </c>
      <c r="I214">
        <f>IF($Z214="","",IF(INDEX('Per Invoice'!I$2:I$1201,$Z214)="","",INDEX('Per Invoice'!I$2:I$1201,$Z214)))</f>
        <v/>
      </c>
      <c r="J214">
        <f>IF($Z214="","",IF(INDEX('Per Invoice'!J$2:J$1201,$Z214)="","",INDEX('Per Invoice'!J$2:J$1201,$Z214)))</f>
        <v/>
      </c>
      <c r="K214" s="8">
        <f>IF($Z214="","",IF(INDEX('Per Invoice'!K$2:K$1201,$Z214)="","",INDEX('Per Invoice'!K$2:K$1201,$Z214)))</f>
        <v/>
      </c>
      <c r="L214">
        <f>IF($Z214="","",IF(INDEX('Per Invoice'!L$2:L$1201,$Z214)="","",INDEX('Per Invoice'!L$2:L$1201,$Z214)))</f>
        <v/>
      </c>
      <c r="M214">
        <f>IF($Z214="","",IF(INDEX('Per Invoice'!M$2:M$1201,$Z214)="","",INDEX('Per Invoice'!M$2:M$1201,$Z214)))</f>
        <v/>
      </c>
      <c r="N214">
        <f>IF($Z214="","",IF(INDEX('Per Invoice'!N$2:N$1201,$Z214)="","",INDEX('Per Invoice'!N$2:N$1201,$Z214)))</f>
        <v/>
      </c>
      <c r="O214" s="8">
        <f>IF($Z214="","",IF(INDEX('Per Invoice'!O$2:O$1201,$Z214)="","",INDEX('Per Invoice'!O$2:O$1201,$Z214)))</f>
        <v/>
      </c>
      <c r="P214">
        <f>IF($Z214="","",IF(INDEX('Per Invoice'!P$2:P$1201,$Z214)="","",INDEX('Per Invoice'!P$2:P$1201,$Z214)))</f>
        <v/>
      </c>
      <c r="Q214" s="8">
        <f>IF($Z214="","",IF(INDEX('Per Invoice'!Q$2:Q$1201,$Z214)="","",INDEX('Per Invoice'!Q$2:Q$1201,$Z214)))</f>
        <v/>
      </c>
      <c r="R214" s="8">
        <f>IF($Z214="","",IF(INDEX('Per Invoice'!R$2:R$1201,$Z214)="","",INDEX('Per Invoice'!R$2:R$1201,$Z214)))</f>
        <v/>
      </c>
      <c r="S214">
        <f>IF($Z214="","",IF(INDEX('Per Invoice'!S$2:S$1201,$Z214)="","",INDEX('Per Invoice'!S$2:S$1201,$Z214)))</f>
        <v/>
      </c>
      <c r="T214" s="8">
        <f>IF($Z214="","",IF(INDEX('Per Invoice'!T$2:T$1201,$Z214)="","",INDEX('Per Invoice'!T$2:T$1201,$Z214)))</f>
        <v/>
      </c>
      <c r="U214" s="8">
        <f>IF($Z214="","",IF(INDEX('Per Invoice'!U$2:U$1201,$Z214)="","",INDEX('Per Invoice'!U$2:U$1201,$Z214)))</f>
        <v/>
      </c>
      <c r="V214" s="8">
        <f>IF($Z214="","",IF(INDEX('Per Invoice'!V$2:V$1201,$Z214)="","",INDEX('Per Invoice'!V$2:V$1201,$Z214)))</f>
        <v/>
      </c>
      <c r="W214" s="8">
        <f>IF($Z214="","",IF(INDEX('Per Invoice'!W$2:W$1201,$Z214)="","",INDEX('Per Invoice'!W$2:W$1201,$Z214)))</f>
        <v/>
      </c>
      <c r="X214" s="8">
        <f>IF($Z214="","",IF(INDEX('Per Invoice'!X$2:X$1201,$Z214)="","",INDEX('Per Invoice'!X$2:X$1201,$Z214)))</f>
        <v/>
      </c>
      <c r="Y214" s="8">
        <f>IF($Z214="","",IF(INDEX('Per Invoice'!Y$2:Y$1201,$Z214)="","",INDEX('Per Invoice'!Y$2:Y$1201,$Z214)))</f>
        <v/>
      </c>
      <c r="Z214" s="16">
        <f>IFERROR(MATCH(Settings!$C$27&amp;"|"&amp;ROWS($Z$2:$Z214),'Per Invoice'!$AB$2:$AB$1201,0),"")</f>
        <v/>
      </c>
    </row>
    <row r="215">
      <c r="A215">
        <f>IF($Z215="","",IF(INDEX('Per Invoice'!A$2:A$1201,$Z215)="","",INDEX('Per Invoice'!A$2:A$1201,$Z215)))</f>
        <v/>
      </c>
      <c r="B215">
        <f>IF($Z215="","",IF(INDEX('Per Invoice'!B$2:B$1201,$Z215)="","",INDEX('Per Invoice'!B$2:B$1201,$Z215)))</f>
        <v/>
      </c>
      <c r="C215">
        <f>IF($Z215="","",IF(INDEX('Per Invoice'!C$2:C$1201,$Z215)="","",INDEX('Per Invoice'!C$2:C$1201,$Z215)))</f>
        <v/>
      </c>
      <c r="D215">
        <f>IF($Z215="","",IF(INDEX('Per Invoice'!D$2:D$1201,$Z215)="","",INDEX('Per Invoice'!D$2:D$1201,$Z215)))</f>
        <v/>
      </c>
      <c r="E215" s="14">
        <f>IF($Z215="","",IF(INDEX('Per Invoice'!E$2:E$1201,$Z215)="","",INDEX('Per Invoice'!E$2:E$1201,$Z215)))</f>
        <v/>
      </c>
      <c r="F215">
        <f>IF($Z215="","",IF(INDEX('Per Invoice'!F$2:F$1201,$Z215)="","",INDEX('Per Invoice'!F$2:F$1201,$Z215)))</f>
        <v/>
      </c>
      <c r="G215">
        <f>IF($Z215="","",IF(INDEX('Per Invoice'!G$2:G$1201,$Z215)="","",INDEX('Per Invoice'!G$2:G$1201,$Z215)))</f>
        <v/>
      </c>
      <c r="H215">
        <f>IF($Z215="","",IF(INDEX('Per Invoice'!H$2:H$1201,$Z215)="","",INDEX('Per Invoice'!H$2:H$1201,$Z215)))</f>
        <v/>
      </c>
      <c r="I215">
        <f>IF($Z215="","",IF(INDEX('Per Invoice'!I$2:I$1201,$Z215)="","",INDEX('Per Invoice'!I$2:I$1201,$Z215)))</f>
        <v/>
      </c>
      <c r="J215">
        <f>IF($Z215="","",IF(INDEX('Per Invoice'!J$2:J$1201,$Z215)="","",INDEX('Per Invoice'!J$2:J$1201,$Z215)))</f>
        <v/>
      </c>
      <c r="K215" s="8">
        <f>IF($Z215="","",IF(INDEX('Per Invoice'!K$2:K$1201,$Z215)="","",INDEX('Per Invoice'!K$2:K$1201,$Z215)))</f>
        <v/>
      </c>
      <c r="L215">
        <f>IF($Z215="","",IF(INDEX('Per Invoice'!L$2:L$1201,$Z215)="","",INDEX('Per Invoice'!L$2:L$1201,$Z215)))</f>
        <v/>
      </c>
      <c r="M215">
        <f>IF($Z215="","",IF(INDEX('Per Invoice'!M$2:M$1201,$Z215)="","",INDEX('Per Invoice'!M$2:M$1201,$Z215)))</f>
        <v/>
      </c>
      <c r="N215">
        <f>IF($Z215="","",IF(INDEX('Per Invoice'!N$2:N$1201,$Z215)="","",INDEX('Per Invoice'!N$2:N$1201,$Z215)))</f>
        <v/>
      </c>
      <c r="O215" s="8">
        <f>IF($Z215="","",IF(INDEX('Per Invoice'!O$2:O$1201,$Z215)="","",INDEX('Per Invoice'!O$2:O$1201,$Z215)))</f>
        <v/>
      </c>
      <c r="P215">
        <f>IF($Z215="","",IF(INDEX('Per Invoice'!P$2:P$1201,$Z215)="","",INDEX('Per Invoice'!P$2:P$1201,$Z215)))</f>
        <v/>
      </c>
      <c r="Q215" s="8">
        <f>IF($Z215="","",IF(INDEX('Per Invoice'!Q$2:Q$1201,$Z215)="","",INDEX('Per Invoice'!Q$2:Q$1201,$Z215)))</f>
        <v/>
      </c>
      <c r="R215" s="8">
        <f>IF($Z215="","",IF(INDEX('Per Invoice'!R$2:R$1201,$Z215)="","",INDEX('Per Invoice'!R$2:R$1201,$Z215)))</f>
        <v/>
      </c>
      <c r="S215">
        <f>IF($Z215="","",IF(INDEX('Per Invoice'!S$2:S$1201,$Z215)="","",INDEX('Per Invoice'!S$2:S$1201,$Z215)))</f>
        <v/>
      </c>
      <c r="T215" s="8">
        <f>IF($Z215="","",IF(INDEX('Per Invoice'!T$2:T$1201,$Z215)="","",INDEX('Per Invoice'!T$2:T$1201,$Z215)))</f>
        <v/>
      </c>
      <c r="U215" s="8">
        <f>IF($Z215="","",IF(INDEX('Per Invoice'!U$2:U$1201,$Z215)="","",INDEX('Per Invoice'!U$2:U$1201,$Z215)))</f>
        <v/>
      </c>
      <c r="V215" s="8">
        <f>IF($Z215="","",IF(INDEX('Per Invoice'!V$2:V$1201,$Z215)="","",INDEX('Per Invoice'!V$2:V$1201,$Z215)))</f>
        <v/>
      </c>
      <c r="W215" s="8">
        <f>IF($Z215="","",IF(INDEX('Per Invoice'!W$2:W$1201,$Z215)="","",INDEX('Per Invoice'!W$2:W$1201,$Z215)))</f>
        <v/>
      </c>
      <c r="X215" s="8">
        <f>IF($Z215="","",IF(INDEX('Per Invoice'!X$2:X$1201,$Z215)="","",INDEX('Per Invoice'!X$2:X$1201,$Z215)))</f>
        <v/>
      </c>
      <c r="Y215" s="8">
        <f>IF($Z215="","",IF(INDEX('Per Invoice'!Y$2:Y$1201,$Z215)="","",INDEX('Per Invoice'!Y$2:Y$1201,$Z215)))</f>
        <v/>
      </c>
      <c r="Z215" s="16">
        <f>IFERROR(MATCH(Settings!$C$27&amp;"|"&amp;ROWS($Z$2:$Z215),'Per Invoice'!$AB$2:$AB$1201,0),"")</f>
        <v/>
      </c>
    </row>
    <row r="216">
      <c r="A216">
        <f>IF($Z216="","",IF(INDEX('Per Invoice'!A$2:A$1201,$Z216)="","",INDEX('Per Invoice'!A$2:A$1201,$Z216)))</f>
        <v/>
      </c>
      <c r="B216">
        <f>IF($Z216="","",IF(INDEX('Per Invoice'!B$2:B$1201,$Z216)="","",INDEX('Per Invoice'!B$2:B$1201,$Z216)))</f>
        <v/>
      </c>
      <c r="C216">
        <f>IF($Z216="","",IF(INDEX('Per Invoice'!C$2:C$1201,$Z216)="","",INDEX('Per Invoice'!C$2:C$1201,$Z216)))</f>
        <v/>
      </c>
      <c r="D216">
        <f>IF($Z216="","",IF(INDEX('Per Invoice'!D$2:D$1201,$Z216)="","",INDEX('Per Invoice'!D$2:D$1201,$Z216)))</f>
        <v/>
      </c>
      <c r="E216" s="14">
        <f>IF($Z216="","",IF(INDEX('Per Invoice'!E$2:E$1201,$Z216)="","",INDEX('Per Invoice'!E$2:E$1201,$Z216)))</f>
        <v/>
      </c>
      <c r="F216">
        <f>IF($Z216="","",IF(INDEX('Per Invoice'!F$2:F$1201,$Z216)="","",INDEX('Per Invoice'!F$2:F$1201,$Z216)))</f>
        <v/>
      </c>
      <c r="G216">
        <f>IF($Z216="","",IF(INDEX('Per Invoice'!G$2:G$1201,$Z216)="","",INDEX('Per Invoice'!G$2:G$1201,$Z216)))</f>
        <v/>
      </c>
      <c r="H216">
        <f>IF($Z216="","",IF(INDEX('Per Invoice'!H$2:H$1201,$Z216)="","",INDEX('Per Invoice'!H$2:H$1201,$Z216)))</f>
        <v/>
      </c>
      <c r="I216">
        <f>IF($Z216="","",IF(INDEX('Per Invoice'!I$2:I$1201,$Z216)="","",INDEX('Per Invoice'!I$2:I$1201,$Z216)))</f>
        <v/>
      </c>
      <c r="J216">
        <f>IF($Z216="","",IF(INDEX('Per Invoice'!J$2:J$1201,$Z216)="","",INDEX('Per Invoice'!J$2:J$1201,$Z216)))</f>
        <v/>
      </c>
      <c r="K216" s="8">
        <f>IF($Z216="","",IF(INDEX('Per Invoice'!K$2:K$1201,$Z216)="","",INDEX('Per Invoice'!K$2:K$1201,$Z216)))</f>
        <v/>
      </c>
      <c r="L216">
        <f>IF($Z216="","",IF(INDEX('Per Invoice'!L$2:L$1201,$Z216)="","",INDEX('Per Invoice'!L$2:L$1201,$Z216)))</f>
        <v/>
      </c>
      <c r="M216">
        <f>IF($Z216="","",IF(INDEX('Per Invoice'!M$2:M$1201,$Z216)="","",INDEX('Per Invoice'!M$2:M$1201,$Z216)))</f>
        <v/>
      </c>
      <c r="N216">
        <f>IF($Z216="","",IF(INDEX('Per Invoice'!N$2:N$1201,$Z216)="","",INDEX('Per Invoice'!N$2:N$1201,$Z216)))</f>
        <v/>
      </c>
      <c r="O216" s="8">
        <f>IF($Z216="","",IF(INDEX('Per Invoice'!O$2:O$1201,$Z216)="","",INDEX('Per Invoice'!O$2:O$1201,$Z216)))</f>
        <v/>
      </c>
      <c r="P216">
        <f>IF($Z216="","",IF(INDEX('Per Invoice'!P$2:P$1201,$Z216)="","",INDEX('Per Invoice'!P$2:P$1201,$Z216)))</f>
        <v/>
      </c>
      <c r="Q216" s="8">
        <f>IF($Z216="","",IF(INDEX('Per Invoice'!Q$2:Q$1201,$Z216)="","",INDEX('Per Invoice'!Q$2:Q$1201,$Z216)))</f>
        <v/>
      </c>
      <c r="R216" s="8">
        <f>IF($Z216="","",IF(INDEX('Per Invoice'!R$2:R$1201,$Z216)="","",INDEX('Per Invoice'!R$2:R$1201,$Z216)))</f>
        <v/>
      </c>
      <c r="S216">
        <f>IF($Z216="","",IF(INDEX('Per Invoice'!S$2:S$1201,$Z216)="","",INDEX('Per Invoice'!S$2:S$1201,$Z216)))</f>
        <v/>
      </c>
      <c r="T216" s="8">
        <f>IF($Z216="","",IF(INDEX('Per Invoice'!T$2:T$1201,$Z216)="","",INDEX('Per Invoice'!T$2:T$1201,$Z216)))</f>
        <v/>
      </c>
      <c r="U216" s="8">
        <f>IF($Z216="","",IF(INDEX('Per Invoice'!U$2:U$1201,$Z216)="","",INDEX('Per Invoice'!U$2:U$1201,$Z216)))</f>
        <v/>
      </c>
      <c r="V216" s="8">
        <f>IF($Z216="","",IF(INDEX('Per Invoice'!V$2:V$1201,$Z216)="","",INDEX('Per Invoice'!V$2:V$1201,$Z216)))</f>
        <v/>
      </c>
      <c r="W216" s="8">
        <f>IF($Z216="","",IF(INDEX('Per Invoice'!W$2:W$1201,$Z216)="","",INDEX('Per Invoice'!W$2:W$1201,$Z216)))</f>
        <v/>
      </c>
      <c r="X216" s="8">
        <f>IF($Z216="","",IF(INDEX('Per Invoice'!X$2:X$1201,$Z216)="","",INDEX('Per Invoice'!X$2:X$1201,$Z216)))</f>
        <v/>
      </c>
      <c r="Y216" s="8">
        <f>IF($Z216="","",IF(INDEX('Per Invoice'!Y$2:Y$1201,$Z216)="","",INDEX('Per Invoice'!Y$2:Y$1201,$Z216)))</f>
        <v/>
      </c>
      <c r="Z216" s="16">
        <f>IFERROR(MATCH(Settings!$C$27&amp;"|"&amp;ROWS($Z$2:$Z216),'Per Invoice'!$AB$2:$AB$1201,0),"")</f>
        <v/>
      </c>
    </row>
    <row r="217">
      <c r="A217">
        <f>IF($Z217="","",IF(INDEX('Per Invoice'!A$2:A$1201,$Z217)="","",INDEX('Per Invoice'!A$2:A$1201,$Z217)))</f>
        <v/>
      </c>
      <c r="B217">
        <f>IF($Z217="","",IF(INDEX('Per Invoice'!B$2:B$1201,$Z217)="","",INDEX('Per Invoice'!B$2:B$1201,$Z217)))</f>
        <v/>
      </c>
      <c r="C217">
        <f>IF($Z217="","",IF(INDEX('Per Invoice'!C$2:C$1201,$Z217)="","",INDEX('Per Invoice'!C$2:C$1201,$Z217)))</f>
        <v/>
      </c>
      <c r="D217">
        <f>IF($Z217="","",IF(INDEX('Per Invoice'!D$2:D$1201,$Z217)="","",INDEX('Per Invoice'!D$2:D$1201,$Z217)))</f>
        <v/>
      </c>
      <c r="E217" s="14">
        <f>IF($Z217="","",IF(INDEX('Per Invoice'!E$2:E$1201,$Z217)="","",INDEX('Per Invoice'!E$2:E$1201,$Z217)))</f>
        <v/>
      </c>
      <c r="F217">
        <f>IF($Z217="","",IF(INDEX('Per Invoice'!F$2:F$1201,$Z217)="","",INDEX('Per Invoice'!F$2:F$1201,$Z217)))</f>
        <v/>
      </c>
      <c r="G217">
        <f>IF($Z217="","",IF(INDEX('Per Invoice'!G$2:G$1201,$Z217)="","",INDEX('Per Invoice'!G$2:G$1201,$Z217)))</f>
        <v/>
      </c>
      <c r="H217">
        <f>IF($Z217="","",IF(INDEX('Per Invoice'!H$2:H$1201,$Z217)="","",INDEX('Per Invoice'!H$2:H$1201,$Z217)))</f>
        <v/>
      </c>
      <c r="I217">
        <f>IF($Z217="","",IF(INDEX('Per Invoice'!I$2:I$1201,$Z217)="","",INDEX('Per Invoice'!I$2:I$1201,$Z217)))</f>
        <v/>
      </c>
      <c r="J217">
        <f>IF($Z217="","",IF(INDEX('Per Invoice'!J$2:J$1201,$Z217)="","",INDEX('Per Invoice'!J$2:J$1201,$Z217)))</f>
        <v/>
      </c>
      <c r="K217" s="8">
        <f>IF($Z217="","",IF(INDEX('Per Invoice'!K$2:K$1201,$Z217)="","",INDEX('Per Invoice'!K$2:K$1201,$Z217)))</f>
        <v/>
      </c>
      <c r="L217">
        <f>IF($Z217="","",IF(INDEX('Per Invoice'!L$2:L$1201,$Z217)="","",INDEX('Per Invoice'!L$2:L$1201,$Z217)))</f>
        <v/>
      </c>
      <c r="M217">
        <f>IF($Z217="","",IF(INDEX('Per Invoice'!M$2:M$1201,$Z217)="","",INDEX('Per Invoice'!M$2:M$1201,$Z217)))</f>
        <v/>
      </c>
      <c r="N217">
        <f>IF($Z217="","",IF(INDEX('Per Invoice'!N$2:N$1201,$Z217)="","",INDEX('Per Invoice'!N$2:N$1201,$Z217)))</f>
        <v/>
      </c>
      <c r="O217" s="8">
        <f>IF($Z217="","",IF(INDEX('Per Invoice'!O$2:O$1201,$Z217)="","",INDEX('Per Invoice'!O$2:O$1201,$Z217)))</f>
        <v/>
      </c>
      <c r="P217">
        <f>IF($Z217="","",IF(INDEX('Per Invoice'!P$2:P$1201,$Z217)="","",INDEX('Per Invoice'!P$2:P$1201,$Z217)))</f>
        <v/>
      </c>
      <c r="Q217" s="8">
        <f>IF($Z217="","",IF(INDEX('Per Invoice'!Q$2:Q$1201,$Z217)="","",INDEX('Per Invoice'!Q$2:Q$1201,$Z217)))</f>
        <v/>
      </c>
      <c r="R217" s="8">
        <f>IF($Z217="","",IF(INDEX('Per Invoice'!R$2:R$1201,$Z217)="","",INDEX('Per Invoice'!R$2:R$1201,$Z217)))</f>
        <v/>
      </c>
      <c r="S217">
        <f>IF($Z217="","",IF(INDEX('Per Invoice'!S$2:S$1201,$Z217)="","",INDEX('Per Invoice'!S$2:S$1201,$Z217)))</f>
        <v/>
      </c>
      <c r="T217" s="8">
        <f>IF($Z217="","",IF(INDEX('Per Invoice'!T$2:T$1201,$Z217)="","",INDEX('Per Invoice'!T$2:T$1201,$Z217)))</f>
        <v/>
      </c>
      <c r="U217" s="8">
        <f>IF($Z217="","",IF(INDEX('Per Invoice'!U$2:U$1201,$Z217)="","",INDEX('Per Invoice'!U$2:U$1201,$Z217)))</f>
        <v/>
      </c>
      <c r="V217" s="8">
        <f>IF($Z217="","",IF(INDEX('Per Invoice'!V$2:V$1201,$Z217)="","",INDEX('Per Invoice'!V$2:V$1201,$Z217)))</f>
        <v/>
      </c>
      <c r="W217" s="8">
        <f>IF($Z217="","",IF(INDEX('Per Invoice'!W$2:W$1201,$Z217)="","",INDEX('Per Invoice'!W$2:W$1201,$Z217)))</f>
        <v/>
      </c>
      <c r="X217" s="8">
        <f>IF($Z217="","",IF(INDEX('Per Invoice'!X$2:X$1201,$Z217)="","",INDEX('Per Invoice'!X$2:X$1201,$Z217)))</f>
        <v/>
      </c>
      <c r="Y217" s="8">
        <f>IF($Z217="","",IF(INDEX('Per Invoice'!Y$2:Y$1201,$Z217)="","",INDEX('Per Invoice'!Y$2:Y$1201,$Z217)))</f>
        <v/>
      </c>
      <c r="Z217" s="16">
        <f>IFERROR(MATCH(Settings!$C$27&amp;"|"&amp;ROWS($Z$2:$Z217),'Per Invoice'!$AB$2:$AB$1201,0),"")</f>
        <v/>
      </c>
    </row>
    <row r="218">
      <c r="A218">
        <f>IF($Z218="","",IF(INDEX('Per Invoice'!A$2:A$1201,$Z218)="","",INDEX('Per Invoice'!A$2:A$1201,$Z218)))</f>
        <v/>
      </c>
      <c r="B218">
        <f>IF($Z218="","",IF(INDEX('Per Invoice'!B$2:B$1201,$Z218)="","",INDEX('Per Invoice'!B$2:B$1201,$Z218)))</f>
        <v/>
      </c>
      <c r="C218">
        <f>IF($Z218="","",IF(INDEX('Per Invoice'!C$2:C$1201,$Z218)="","",INDEX('Per Invoice'!C$2:C$1201,$Z218)))</f>
        <v/>
      </c>
      <c r="D218">
        <f>IF($Z218="","",IF(INDEX('Per Invoice'!D$2:D$1201,$Z218)="","",INDEX('Per Invoice'!D$2:D$1201,$Z218)))</f>
        <v/>
      </c>
      <c r="E218" s="14">
        <f>IF($Z218="","",IF(INDEX('Per Invoice'!E$2:E$1201,$Z218)="","",INDEX('Per Invoice'!E$2:E$1201,$Z218)))</f>
        <v/>
      </c>
      <c r="F218">
        <f>IF($Z218="","",IF(INDEX('Per Invoice'!F$2:F$1201,$Z218)="","",INDEX('Per Invoice'!F$2:F$1201,$Z218)))</f>
        <v/>
      </c>
      <c r="G218">
        <f>IF($Z218="","",IF(INDEX('Per Invoice'!G$2:G$1201,$Z218)="","",INDEX('Per Invoice'!G$2:G$1201,$Z218)))</f>
        <v/>
      </c>
      <c r="H218">
        <f>IF($Z218="","",IF(INDEX('Per Invoice'!H$2:H$1201,$Z218)="","",INDEX('Per Invoice'!H$2:H$1201,$Z218)))</f>
        <v/>
      </c>
      <c r="I218">
        <f>IF($Z218="","",IF(INDEX('Per Invoice'!I$2:I$1201,$Z218)="","",INDEX('Per Invoice'!I$2:I$1201,$Z218)))</f>
        <v/>
      </c>
      <c r="J218">
        <f>IF($Z218="","",IF(INDEX('Per Invoice'!J$2:J$1201,$Z218)="","",INDEX('Per Invoice'!J$2:J$1201,$Z218)))</f>
        <v/>
      </c>
      <c r="K218" s="8">
        <f>IF($Z218="","",IF(INDEX('Per Invoice'!K$2:K$1201,$Z218)="","",INDEX('Per Invoice'!K$2:K$1201,$Z218)))</f>
        <v/>
      </c>
      <c r="L218">
        <f>IF($Z218="","",IF(INDEX('Per Invoice'!L$2:L$1201,$Z218)="","",INDEX('Per Invoice'!L$2:L$1201,$Z218)))</f>
        <v/>
      </c>
      <c r="M218">
        <f>IF($Z218="","",IF(INDEX('Per Invoice'!M$2:M$1201,$Z218)="","",INDEX('Per Invoice'!M$2:M$1201,$Z218)))</f>
        <v/>
      </c>
      <c r="N218">
        <f>IF($Z218="","",IF(INDEX('Per Invoice'!N$2:N$1201,$Z218)="","",INDEX('Per Invoice'!N$2:N$1201,$Z218)))</f>
        <v/>
      </c>
      <c r="O218" s="8">
        <f>IF($Z218="","",IF(INDEX('Per Invoice'!O$2:O$1201,$Z218)="","",INDEX('Per Invoice'!O$2:O$1201,$Z218)))</f>
        <v/>
      </c>
      <c r="P218">
        <f>IF($Z218="","",IF(INDEX('Per Invoice'!P$2:P$1201,$Z218)="","",INDEX('Per Invoice'!P$2:P$1201,$Z218)))</f>
        <v/>
      </c>
      <c r="Q218" s="8">
        <f>IF($Z218="","",IF(INDEX('Per Invoice'!Q$2:Q$1201,$Z218)="","",INDEX('Per Invoice'!Q$2:Q$1201,$Z218)))</f>
        <v/>
      </c>
      <c r="R218" s="8">
        <f>IF($Z218="","",IF(INDEX('Per Invoice'!R$2:R$1201,$Z218)="","",INDEX('Per Invoice'!R$2:R$1201,$Z218)))</f>
        <v/>
      </c>
      <c r="S218">
        <f>IF($Z218="","",IF(INDEX('Per Invoice'!S$2:S$1201,$Z218)="","",INDEX('Per Invoice'!S$2:S$1201,$Z218)))</f>
        <v/>
      </c>
      <c r="T218" s="8">
        <f>IF($Z218="","",IF(INDEX('Per Invoice'!T$2:T$1201,$Z218)="","",INDEX('Per Invoice'!T$2:T$1201,$Z218)))</f>
        <v/>
      </c>
      <c r="U218" s="8">
        <f>IF($Z218="","",IF(INDEX('Per Invoice'!U$2:U$1201,$Z218)="","",INDEX('Per Invoice'!U$2:U$1201,$Z218)))</f>
        <v/>
      </c>
      <c r="V218" s="8">
        <f>IF($Z218="","",IF(INDEX('Per Invoice'!V$2:V$1201,$Z218)="","",INDEX('Per Invoice'!V$2:V$1201,$Z218)))</f>
        <v/>
      </c>
      <c r="W218" s="8">
        <f>IF($Z218="","",IF(INDEX('Per Invoice'!W$2:W$1201,$Z218)="","",INDEX('Per Invoice'!W$2:W$1201,$Z218)))</f>
        <v/>
      </c>
      <c r="X218" s="8">
        <f>IF($Z218="","",IF(INDEX('Per Invoice'!X$2:X$1201,$Z218)="","",INDEX('Per Invoice'!X$2:X$1201,$Z218)))</f>
        <v/>
      </c>
      <c r="Y218" s="8">
        <f>IF($Z218="","",IF(INDEX('Per Invoice'!Y$2:Y$1201,$Z218)="","",INDEX('Per Invoice'!Y$2:Y$1201,$Z218)))</f>
        <v/>
      </c>
      <c r="Z218" s="16">
        <f>IFERROR(MATCH(Settings!$C$27&amp;"|"&amp;ROWS($Z$2:$Z218),'Per Invoice'!$AB$2:$AB$1201,0),"")</f>
        <v/>
      </c>
    </row>
    <row r="219">
      <c r="A219">
        <f>IF($Z219="","",IF(INDEX('Per Invoice'!A$2:A$1201,$Z219)="","",INDEX('Per Invoice'!A$2:A$1201,$Z219)))</f>
        <v/>
      </c>
      <c r="B219">
        <f>IF($Z219="","",IF(INDEX('Per Invoice'!B$2:B$1201,$Z219)="","",INDEX('Per Invoice'!B$2:B$1201,$Z219)))</f>
        <v/>
      </c>
      <c r="C219">
        <f>IF($Z219="","",IF(INDEX('Per Invoice'!C$2:C$1201,$Z219)="","",INDEX('Per Invoice'!C$2:C$1201,$Z219)))</f>
        <v/>
      </c>
      <c r="D219">
        <f>IF($Z219="","",IF(INDEX('Per Invoice'!D$2:D$1201,$Z219)="","",INDEX('Per Invoice'!D$2:D$1201,$Z219)))</f>
        <v/>
      </c>
      <c r="E219" s="14">
        <f>IF($Z219="","",IF(INDEX('Per Invoice'!E$2:E$1201,$Z219)="","",INDEX('Per Invoice'!E$2:E$1201,$Z219)))</f>
        <v/>
      </c>
      <c r="F219">
        <f>IF($Z219="","",IF(INDEX('Per Invoice'!F$2:F$1201,$Z219)="","",INDEX('Per Invoice'!F$2:F$1201,$Z219)))</f>
        <v/>
      </c>
      <c r="G219">
        <f>IF($Z219="","",IF(INDEX('Per Invoice'!G$2:G$1201,$Z219)="","",INDEX('Per Invoice'!G$2:G$1201,$Z219)))</f>
        <v/>
      </c>
      <c r="H219">
        <f>IF($Z219="","",IF(INDEX('Per Invoice'!H$2:H$1201,$Z219)="","",INDEX('Per Invoice'!H$2:H$1201,$Z219)))</f>
        <v/>
      </c>
      <c r="I219">
        <f>IF($Z219="","",IF(INDEX('Per Invoice'!I$2:I$1201,$Z219)="","",INDEX('Per Invoice'!I$2:I$1201,$Z219)))</f>
        <v/>
      </c>
      <c r="J219">
        <f>IF($Z219="","",IF(INDEX('Per Invoice'!J$2:J$1201,$Z219)="","",INDEX('Per Invoice'!J$2:J$1201,$Z219)))</f>
        <v/>
      </c>
      <c r="K219" s="8">
        <f>IF($Z219="","",IF(INDEX('Per Invoice'!K$2:K$1201,$Z219)="","",INDEX('Per Invoice'!K$2:K$1201,$Z219)))</f>
        <v/>
      </c>
      <c r="L219">
        <f>IF($Z219="","",IF(INDEX('Per Invoice'!L$2:L$1201,$Z219)="","",INDEX('Per Invoice'!L$2:L$1201,$Z219)))</f>
        <v/>
      </c>
      <c r="M219">
        <f>IF($Z219="","",IF(INDEX('Per Invoice'!M$2:M$1201,$Z219)="","",INDEX('Per Invoice'!M$2:M$1201,$Z219)))</f>
        <v/>
      </c>
      <c r="N219">
        <f>IF($Z219="","",IF(INDEX('Per Invoice'!N$2:N$1201,$Z219)="","",INDEX('Per Invoice'!N$2:N$1201,$Z219)))</f>
        <v/>
      </c>
      <c r="O219" s="8">
        <f>IF($Z219="","",IF(INDEX('Per Invoice'!O$2:O$1201,$Z219)="","",INDEX('Per Invoice'!O$2:O$1201,$Z219)))</f>
        <v/>
      </c>
      <c r="P219">
        <f>IF($Z219="","",IF(INDEX('Per Invoice'!P$2:P$1201,$Z219)="","",INDEX('Per Invoice'!P$2:P$1201,$Z219)))</f>
        <v/>
      </c>
      <c r="Q219" s="8">
        <f>IF($Z219="","",IF(INDEX('Per Invoice'!Q$2:Q$1201,$Z219)="","",INDEX('Per Invoice'!Q$2:Q$1201,$Z219)))</f>
        <v/>
      </c>
      <c r="R219" s="8">
        <f>IF($Z219="","",IF(INDEX('Per Invoice'!R$2:R$1201,$Z219)="","",INDEX('Per Invoice'!R$2:R$1201,$Z219)))</f>
        <v/>
      </c>
      <c r="S219">
        <f>IF($Z219="","",IF(INDEX('Per Invoice'!S$2:S$1201,$Z219)="","",INDEX('Per Invoice'!S$2:S$1201,$Z219)))</f>
        <v/>
      </c>
      <c r="T219" s="8">
        <f>IF($Z219="","",IF(INDEX('Per Invoice'!T$2:T$1201,$Z219)="","",INDEX('Per Invoice'!T$2:T$1201,$Z219)))</f>
        <v/>
      </c>
      <c r="U219" s="8">
        <f>IF($Z219="","",IF(INDEX('Per Invoice'!U$2:U$1201,$Z219)="","",INDEX('Per Invoice'!U$2:U$1201,$Z219)))</f>
        <v/>
      </c>
      <c r="V219" s="8">
        <f>IF($Z219="","",IF(INDEX('Per Invoice'!V$2:V$1201,$Z219)="","",INDEX('Per Invoice'!V$2:V$1201,$Z219)))</f>
        <v/>
      </c>
      <c r="W219" s="8">
        <f>IF($Z219="","",IF(INDEX('Per Invoice'!W$2:W$1201,$Z219)="","",INDEX('Per Invoice'!W$2:W$1201,$Z219)))</f>
        <v/>
      </c>
      <c r="X219" s="8">
        <f>IF($Z219="","",IF(INDEX('Per Invoice'!X$2:X$1201,$Z219)="","",INDEX('Per Invoice'!X$2:X$1201,$Z219)))</f>
        <v/>
      </c>
      <c r="Y219" s="8">
        <f>IF($Z219="","",IF(INDEX('Per Invoice'!Y$2:Y$1201,$Z219)="","",INDEX('Per Invoice'!Y$2:Y$1201,$Z219)))</f>
        <v/>
      </c>
      <c r="Z219" s="16">
        <f>IFERROR(MATCH(Settings!$C$27&amp;"|"&amp;ROWS($Z$2:$Z219),'Per Invoice'!$AB$2:$AB$1201,0),"")</f>
        <v/>
      </c>
    </row>
    <row r="220">
      <c r="A220">
        <f>IF($Z220="","",IF(INDEX('Per Invoice'!A$2:A$1201,$Z220)="","",INDEX('Per Invoice'!A$2:A$1201,$Z220)))</f>
        <v/>
      </c>
      <c r="B220">
        <f>IF($Z220="","",IF(INDEX('Per Invoice'!B$2:B$1201,$Z220)="","",INDEX('Per Invoice'!B$2:B$1201,$Z220)))</f>
        <v/>
      </c>
      <c r="C220">
        <f>IF($Z220="","",IF(INDEX('Per Invoice'!C$2:C$1201,$Z220)="","",INDEX('Per Invoice'!C$2:C$1201,$Z220)))</f>
        <v/>
      </c>
      <c r="D220">
        <f>IF($Z220="","",IF(INDEX('Per Invoice'!D$2:D$1201,$Z220)="","",INDEX('Per Invoice'!D$2:D$1201,$Z220)))</f>
        <v/>
      </c>
      <c r="E220" s="14">
        <f>IF($Z220="","",IF(INDEX('Per Invoice'!E$2:E$1201,$Z220)="","",INDEX('Per Invoice'!E$2:E$1201,$Z220)))</f>
        <v/>
      </c>
      <c r="F220">
        <f>IF($Z220="","",IF(INDEX('Per Invoice'!F$2:F$1201,$Z220)="","",INDEX('Per Invoice'!F$2:F$1201,$Z220)))</f>
        <v/>
      </c>
      <c r="G220">
        <f>IF($Z220="","",IF(INDEX('Per Invoice'!G$2:G$1201,$Z220)="","",INDEX('Per Invoice'!G$2:G$1201,$Z220)))</f>
        <v/>
      </c>
      <c r="H220">
        <f>IF($Z220="","",IF(INDEX('Per Invoice'!H$2:H$1201,$Z220)="","",INDEX('Per Invoice'!H$2:H$1201,$Z220)))</f>
        <v/>
      </c>
      <c r="I220">
        <f>IF($Z220="","",IF(INDEX('Per Invoice'!I$2:I$1201,$Z220)="","",INDEX('Per Invoice'!I$2:I$1201,$Z220)))</f>
        <v/>
      </c>
      <c r="J220">
        <f>IF($Z220="","",IF(INDEX('Per Invoice'!J$2:J$1201,$Z220)="","",INDEX('Per Invoice'!J$2:J$1201,$Z220)))</f>
        <v/>
      </c>
      <c r="K220" s="8">
        <f>IF($Z220="","",IF(INDEX('Per Invoice'!K$2:K$1201,$Z220)="","",INDEX('Per Invoice'!K$2:K$1201,$Z220)))</f>
        <v/>
      </c>
      <c r="L220">
        <f>IF($Z220="","",IF(INDEX('Per Invoice'!L$2:L$1201,$Z220)="","",INDEX('Per Invoice'!L$2:L$1201,$Z220)))</f>
        <v/>
      </c>
      <c r="M220">
        <f>IF($Z220="","",IF(INDEX('Per Invoice'!M$2:M$1201,$Z220)="","",INDEX('Per Invoice'!M$2:M$1201,$Z220)))</f>
        <v/>
      </c>
      <c r="N220">
        <f>IF($Z220="","",IF(INDEX('Per Invoice'!N$2:N$1201,$Z220)="","",INDEX('Per Invoice'!N$2:N$1201,$Z220)))</f>
        <v/>
      </c>
      <c r="O220" s="8">
        <f>IF($Z220="","",IF(INDEX('Per Invoice'!O$2:O$1201,$Z220)="","",INDEX('Per Invoice'!O$2:O$1201,$Z220)))</f>
        <v/>
      </c>
      <c r="P220">
        <f>IF($Z220="","",IF(INDEX('Per Invoice'!P$2:P$1201,$Z220)="","",INDEX('Per Invoice'!P$2:P$1201,$Z220)))</f>
        <v/>
      </c>
      <c r="Q220" s="8">
        <f>IF($Z220="","",IF(INDEX('Per Invoice'!Q$2:Q$1201,$Z220)="","",INDEX('Per Invoice'!Q$2:Q$1201,$Z220)))</f>
        <v/>
      </c>
      <c r="R220" s="8">
        <f>IF($Z220="","",IF(INDEX('Per Invoice'!R$2:R$1201,$Z220)="","",INDEX('Per Invoice'!R$2:R$1201,$Z220)))</f>
        <v/>
      </c>
      <c r="S220">
        <f>IF($Z220="","",IF(INDEX('Per Invoice'!S$2:S$1201,$Z220)="","",INDEX('Per Invoice'!S$2:S$1201,$Z220)))</f>
        <v/>
      </c>
      <c r="T220" s="8">
        <f>IF($Z220="","",IF(INDEX('Per Invoice'!T$2:T$1201,$Z220)="","",INDEX('Per Invoice'!T$2:T$1201,$Z220)))</f>
        <v/>
      </c>
      <c r="U220" s="8">
        <f>IF($Z220="","",IF(INDEX('Per Invoice'!U$2:U$1201,$Z220)="","",INDEX('Per Invoice'!U$2:U$1201,$Z220)))</f>
        <v/>
      </c>
      <c r="V220" s="8">
        <f>IF($Z220="","",IF(INDEX('Per Invoice'!V$2:V$1201,$Z220)="","",INDEX('Per Invoice'!V$2:V$1201,$Z220)))</f>
        <v/>
      </c>
      <c r="W220" s="8">
        <f>IF($Z220="","",IF(INDEX('Per Invoice'!W$2:W$1201,$Z220)="","",INDEX('Per Invoice'!W$2:W$1201,$Z220)))</f>
        <v/>
      </c>
      <c r="X220" s="8">
        <f>IF($Z220="","",IF(INDEX('Per Invoice'!X$2:X$1201,$Z220)="","",INDEX('Per Invoice'!X$2:X$1201,$Z220)))</f>
        <v/>
      </c>
      <c r="Y220" s="8">
        <f>IF($Z220="","",IF(INDEX('Per Invoice'!Y$2:Y$1201,$Z220)="","",INDEX('Per Invoice'!Y$2:Y$1201,$Z220)))</f>
        <v/>
      </c>
      <c r="Z220" s="16">
        <f>IFERROR(MATCH(Settings!$C$27&amp;"|"&amp;ROWS($Z$2:$Z220),'Per Invoice'!$AB$2:$AB$1201,0),"")</f>
        <v/>
      </c>
    </row>
    <row r="221">
      <c r="A221">
        <f>IF($Z221="","",IF(INDEX('Per Invoice'!A$2:A$1201,$Z221)="","",INDEX('Per Invoice'!A$2:A$1201,$Z221)))</f>
        <v/>
      </c>
      <c r="B221">
        <f>IF($Z221="","",IF(INDEX('Per Invoice'!B$2:B$1201,$Z221)="","",INDEX('Per Invoice'!B$2:B$1201,$Z221)))</f>
        <v/>
      </c>
      <c r="C221">
        <f>IF($Z221="","",IF(INDEX('Per Invoice'!C$2:C$1201,$Z221)="","",INDEX('Per Invoice'!C$2:C$1201,$Z221)))</f>
        <v/>
      </c>
      <c r="D221">
        <f>IF($Z221="","",IF(INDEX('Per Invoice'!D$2:D$1201,$Z221)="","",INDEX('Per Invoice'!D$2:D$1201,$Z221)))</f>
        <v/>
      </c>
      <c r="E221" s="14">
        <f>IF($Z221="","",IF(INDEX('Per Invoice'!E$2:E$1201,$Z221)="","",INDEX('Per Invoice'!E$2:E$1201,$Z221)))</f>
        <v/>
      </c>
      <c r="F221">
        <f>IF($Z221="","",IF(INDEX('Per Invoice'!F$2:F$1201,$Z221)="","",INDEX('Per Invoice'!F$2:F$1201,$Z221)))</f>
        <v/>
      </c>
      <c r="G221">
        <f>IF($Z221="","",IF(INDEX('Per Invoice'!G$2:G$1201,$Z221)="","",INDEX('Per Invoice'!G$2:G$1201,$Z221)))</f>
        <v/>
      </c>
      <c r="H221">
        <f>IF($Z221="","",IF(INDEX('Per Invoice'!H$2:H$1201,$Z221)="","",INDEX('Per Invoice'!H$2:H$1201,$Z221)))</f>
        <v/>
      </c>
      <c r="I221">
        <f>IF($Z221="","",IF(INDEX('Per Invoice'!I$2:I$1201,$Z221)="","",INDEX('Per Invoice'!I$2:I$1201,$Z221)))</f>
        <v/>
      </c>
      <c r="J221">
        <f>IF($Z221="","",IF(INDEX('Per Invoice'!J$2:J$1201,$Z221)="","",INDEX('Per Invoice'!J$2:J$1201,$Z221)))</f>
        <v/>
      </c>
      <c r="K221" s="8">
        <f>IF($Z221="","",IF(INDEX('Per Invoice'!K$2:K$1201,$Z221)="","",INDEX('Per Invoice'!K$2:K$1201,$Z221)))</f>
        <v/>
      </c>
      <c r="L221">
        <f>IF($Z221="","",IF(INDEX('Per Invoice'!L$2:L$1201,$Z221)="","",INDEX('Per Invoice'!L$2:L$1201,$Z221)))</f>
        <v/>
      </c>
      <c r="M221">
        <f>IF($Z221="","",IF(INDEX('Per Invoice'!M$2:M$1201,$Z221)="","",INDEX('Per Invoice'!M$2:M$1201,$Z221)))</f>
        <v/>
      </c>
      <c r="N221">
        <f>IF($Z221="","",IF(INDEX('Per Invoice'!N$2:N$1201,$Z221)="","",INDEX('Per Invoice'!N$2:N$1201,$Z221)))</f>
        <v/>
      </c>
      <c r="O221" s="8">
        <f>IF($Z221="","",IF(INDEX('Per Invoice'!O$2:O$1201,$Z221)="","",INDEX('Per Invoice'!O$2:O$1201,$Z221)))</f>
        <v/>
      </c>
      <c r="P221">
        <f>IF($Z221="","",IF(INDEX('Per Invoice'!P$2:P$1201,$Z221)="","",INDEX('Per Invoice'!P$2:P$1201,$Z221)))</f>
        <v/>
      </c>
      <c r="Q221" s="8">
        <f>IF($Z221="","",IF(INDEX('Per Invoice'!Q$2:Q$1201,$Z221)="","",INDEX('Per Invoice'!Q$2:Q$1201,$Z221)))</f>
        <v/>
      </c>
      <c r="R221" s="8">
        <f>IF($Z221="","",IF(INDEX('Per Invoice'!R$2:R$1201,$Z221)="","",INDEX('Per Invoice'!R$2:R$1201,$Z221)))</f>
        <v/>
      </c>
      <c r="S221">
        <f>IF($Z221="","",IF(INDEX('Per Invoice'!S$2:S$1201,$Z221)="","",INDEX('Per Invoice'!S$2:S$1201,$Z221)))</f>
        <v/>
      </c>
      <c r="T221" s="8">
        <f>IF($Z221="","",IF(INDEX('Per Invoice'!T$2:T$1201,$Z221)="","",INDEX('Per Invoice'!T$2:T$1201,$Z221)))</f>
        <v/>
      </c>
      <c r="U221" s="8">
        <f>IF($Z221="","",IF(INDEX('Per Invoice'!U$2:U$1201,$Z221)="","",INDEX('Per Invoice'!U$2:U$1201,$Z221)))</f>
        <v/>
      </c>
      <c r="V221" s="8">
        <f>IF($Z221="","",IF(INDEX('Per Invoice'!V$2:V$1201,$Z221)="","",INDEX('Per Invoice'!V$2:V$1201,$Z221)))</f>
        <v/>
      </c>
      <c r="W221" s="8">
        <f>IF($Z221="","",IF(INDEX('Per Invoice'!W$2:W$1201,$Z221)="","",INDEX('Per Invoice'!W$2:W$1201,$Z221)))</f>
        <v/>
      </c>
      <c r="X221" s="8">
        <f>IF($Z221="","",IF(INDEX('Per Invoice'!X$2:X$1201,$Z221)="","",INDEX('Per Invoice'!X$2:X$1201,$Z221)))</f>
        <v/>
      </c>
      <c r="Y221" s="8">
        <f>IF($Z221="","",IF(INDEX('Per Invoice'!Y$2:Y$1201,$Z221)="","",INDEX('Per Invoice'!Y$2:Y$1201,$Z221)))</f>
        <v/>
      </c>
      <c r="Z221" s="16">
        <f>IFERROR(MATCH(Settings!$C$27&amp;"|"&amp;ROWS($Z$2:$Z221),'Per Invoice'!$AB$2:$AB$1201,0),"")</f>
        <v/>
      </c>
    </row>
    <row r="222">
      <c r="A222">
        <f>IF($Z222="","",IF(INDEX('Per Invoice'!A$2:A$1201,$Z222)="","",INDEX('Per Invoice'!A$2:A$1201,$Z222)))</f>
        <v/>
      </c>
      <c r="B222">
        <f>IF($Z222="","",IF(INDEX('Per Invoice'!B$2:B$1201,$Z222)="","",INDEX('Per Invoice'!B$2:B$1201,$Z222)))</f>
        <v/>
      </c>
      <c r="C222">
        <f>IF($Z222="","",IF(INDEX('Per Invoice'!C$2:C$1201,$Z222)="","",INDEX('Per Invoice'!C$2:C$1201,$Z222)))</f>
        <v/>
      </c>
      <c r="D222">
        <f>IF($Z222="","",IF(INDEX('Per Invoice'!D$2:D$1201,$Z222)="","",INDEX('Per Invoice'!D$2:D$1201,$Z222)))</f>
        <v/>
      </c>
      <c r="E222" s="14">
        <f>IF($Z222="","",IF(INDEX('Per Invoice'!E$2:E$1201,$Z222)="","",INDEX('Per Invoice'!E$2:E$1201,$Z222)))</f>
        <v/>
      </c>
      <c r="F222">
        <f>IF($Z222="","",IF(INDEX('Per Invoice'!F$2:F$1201,$Z222)="","",INDEX('Per Invoice'!F$2:F$1201,$Z222)))</f>
        <v/>
      </c>
      <c r="G222">
        <f>IF($Z222="","",IF(INDEX('Per Invoice'!G$2:G$1201,$Z222)="","",INDEX('Per Invoice'!G$2:G$1201,$Z222)))</f>
        <v/>
      </c>
      <c r="H222">
        <f>IF($Z222="","",IF(INDEX('Per Invoice'!H$2:H$1201,$Z222)="","",INDEX('Per Invoice'!H$2:H$1201,$Z222)))</f>
        <v/>
      </c>
      <c r="I222">
        <f>IF($Z222="","",IF(INDEX('Per Invoice'!I$2:I$1201,$Z222)="","",INDEX('Per Invoice'!I$2:I$1201,$Z222)))</f>
        <v/>
      </c>
      <c r="J222">
        <f>IF($Z222="","",IF(INDEX('Per Invoice'!J$2:J$1201,$Z222)="","",INDEX('Per Invoice'!J$2:J$1201,$Z222)))</f>
        <v/>
      </c>
      <c r="K222" s="8">
        <f>IF($Z222="","",IF(INDEX('Per Invoice'!K$2:K$1201,$Z222)="","",INDEX('Per Invoice'!K$2:K$1201,$Z222)))</f>
        <v/>
      </c>
      <c r="L222">
        <f>IF($Z222="","",IF(INDEX('Per Invoice'!L$2:L$1201,$Z222)="","",INDEX('Per Invoice'!L$2:L$1201,$Z222)))</f>
        <v/>
      </c>
      <c r="M222">
        <f>IF($Z222="","",IF(INDEX('Per Invoice'!M$2:M$1201,$Z222)="","",INDEX('Per Invoice'!M$2:M$1201,$Z222)))</f>
        <v/>
      </c>
      <c r="N222">
        <f>IF($Z222="","",IF(INDEX('Per Invoice'!N$2:N$1201,$Z222)="","",INDEX('Per Invoice'!N$2:N$1201,$Z222)))</f>
        <v/>
      </c>
      <c r="O222" s="8">
        <f>IF($Z222="","",IF(INDEX('Per Invoice'!O$2:O$1201,$Z222)="","",INDEX('Per Invoice'!O$2:O$1201,$Z222)))</f>
        <v/>
      </c>
      <c r="P222">
        <f>IF($Z222="","",IF(INDEX('Per Invoice'!P$2:P$1201,$Z222)="","",INDEX('Per Invoice'!P$2:P$1201,$Z222)))</f>
        <v/>
      </c>
      <c r="Q222" s="8">
        <f>IF($Z222="","",IF(INDEX('Per Invoice'!Q$2:Q$1201,$Z222)="","",INDEX('Per Invoice'!Q$2:Q$1201,$Z222)))</f>
        <v/>
      </c>
      <c r="R222" s="8">
        <f>IF($Z222="","",IF(INDEX('Per Invoice'!R$2:R$1201,$Z222)="","",INDEX('Per Invoice'!R$2:R$1201,$Z222)))</f>
        <v/>
      </c>
      <c r="S222">
        <f>IF($Z222="","",IF(INDEX('Per Invoice'!S$2:S$1201,$Z222)="","",INDEX('Per Invoice'!S$2:S$1201,$Z222)))</f>
        <v/>
      </c>
      <c r="T222" s="8">
        <f>IF($Z222="","",IF(INDEX('Per Invoice'!T$2:T$1201,$Z222)="","",INDEX('Per Invoice'!T$2:T$1201,$Z222)))</f>
        <v/>
      </c>
      <c r="U222" s="8">
        <f>IF($Z222="","",IF(INDEX('Per Invoice'!U$2:U$1201,$Z222)="","",INDEX('Per Invoice'!U$2:U$1201,$Z222)))</f>
        <v/>
      </c>
      <c r="V222" s="8">
        <f>IF($Z222="","",IF(INDEX('Per Invoice'!V$2:V$1201,$Z222)="","",INDEX('Per Invoice'!V$2:V$1201,$Z222)))</f>
        <v/>
      </c>
      <c r="W222" s="8">
        <f>IF($Z222="","",IF(INDEX('Per Invoice'!W$2:W$1201,$Z222)="","",INDEX('Per Invoice'!W$2:W$1201,$Z222)))</f>
        <v/>
      </c>
      <c r="X222" s="8">
        <f>IF($Z222="","",IF(INDEX('Per Invoice'!X$2:X$1201,$Z222)="","",INDEX('Per Invoice'!X$2:X$1201,$Z222)))</f>
        <v/>
      </c>
      <c r="Y222" s="8">
        <f>IF($Z222="","",IF(INDEX('Per Invoice'!Y$2:Y$1201,$Z222)="","",INDEX('Per Invoice'!Y$2:Y$1201,$Z222)))</f>
        <v/>
      </c>
      <c r="Z222" s="16">
        <f>IFERROR(MATCH(Settings!$C$27&amp;"|"&amp;ROWS($Z$2:$Z222),'Per Invoice'!$AB$2:$AB$1201,0),"")</f>
        <v/>
      </c>
    </row>
    <row r="223">
      <c r="A223">
        <f>IF($Z223="","",IF(INDEX('Per Invoice'!A$2:A$1201,$Z223)="","",INDEX('Per Invoice'!A$2:A$1201,$Z223)))</f>
        <v/>
      </c>
      <c r="B223">
        <f>IF($Z223="","",IF(INDEX('Per Invoice'!B$2:B$1201,$Z223)="","",INDEX('Per Invoice'!B$2:B$1201,$Z223)))</f>
        <v/>
      </c>
      <c r="C223">
        <f>IF($Z223="","",IF(INDEX('Per Invoice'!C$2:C$1201,$Z223)="","",INDEX('Per Invoice'!C$2:C$1201,$Z223)))</f>
        <v/>
      </c>
      <c r="D223">
        <f>IF($Z223="","",IF(INDEX('Per Invoice'!D$2:D$1201,$Z223)="","",INDEX('Per Invoice'!D$2:D$1201,$Z223)))</f>
        <v/>
      </c>
      <c r="E223" s="14">
        <f>IF($Z223="","",IF(INDEX('Per Invoice'!E$2:E$1201,$Z223)="","",INDEX('Per Invoice'!E$2:E$1201,$Z223)))</f>
        <v/>
      </c>
      <c r="F223">
        <f>IF($Z223="","",IF(INDEX('Per Invoice'!F$2:F$1201,$Z223)="","",INDEX('Per Invoice'!F$2:F$1201,$Z223)))</f>
        <v/>
      </c>
      <c r="G223">
        <f>IF($Z223="","",IF(INDEX('Per Invoice'!G$2:G$1201,$Z223)="","",INDEX('Per Invoice'!G$2:G$1201,$Z223)))</f>
        <v/>
      </c>
      <c r="H223">
        <f>IF($Z223="","",IF(INDEX('Per Invoice'!H$2:H$1201,$Z223)="","",INDEX('Per Invoice'!H$2:H$1201,$Z223)))</f>
        <v/>
      </c>
      <c r="I223">
        <f>IF($Z223="","",IF(INDEX('Per Invoice'!I$2:I$1201,$Z223)="","",INDEX('Per Invoice'!I$2:I$1201,$Z223)))</f>
        <v/>
      </c>
      <c r="J223">
        <f>IF($Z223="","",IF(INDEX('Per Invoice'!J$2:J$1201,$Z223)="","",INDEX('Per Invoice'!J$2:J$1201,$Z223)))</f>
        <v/>
      </c>
      <c r="K223" s="8">
        <f>IF($Z223="","",IF(INDEX('Per Invoice'!K$2:K$1201,$Z223)="","",INDEX('Per Invoice'!K$2:K$1201,$Z223)))</f>
        <v/>
      </c>
      <c r="L223">
        <f>IF($Z223="","",IF(INDEX('Per Invoice'!L$2:L$1201,$Z223)="","",INDEX('Per Invoice'!L$2:L$1201,$Z223)))</f>
        <v/>
      </c>
      <c r="M223">
        <f>IF($Z223="","",IF(INDEX('Per Invoice'!M$2:M$1201,$Z223)="","",INDEX('Per Invoice'!M$2:M$1201,$Z223)))</f>
        <v/>
      </c>
      <c r="N223">
        <f>IF($Z223="","",IF(INDEX('Per Invoice'!N$2:N$1201,$Z223)="","",INDEX('Per Invoice'!N$2:N$1201,$Z223)))</f>
        <v/>
      </c>
      <c r="O223" s="8">
        <f>IF($Z223="","",IF(INDEX('Per Invoice'!O$2:O$1201,$Z223)="","",INDEX('Per Invoice'!O$2:O$1201,$Z223)))</f>
        <v/>
      </c>
      <c r="P223">
        <f>IF($Z223="","",IF(INDEX('Per Invoice'!P$2:P$1201,$Z223)="","",INDEX('Per Invoice'!P$2:P$1201,$Z223)))</f>
        <v/>
      </c>
      <c r="Q223" s="8">
        <f>IF($Z223="","",IF(INDEX('Per Invoice'!Q$2:Q$1201,$Z223)="","",INDEX('Per Invoice'!Q$2:Q$1201,$Z223)))</f>
        <v/>
      </c>
      <c r="R223" s="8">
        <f>IF($Z223="","",IF(INDEX('Per Invoice'!R$2:R$1201,$Z223)="","",INDEX('Per Invoice'!R$2:R$1201,$Z223)))</f>
        <v/>
      </c>
      <c r="S223">
        <f>IF($Z223="","",IF(INDEX('Per Invoice'!S$2:S$1201,$Z223)="","",INDEX('Per Invoice'!S$2:S$1201,$Z223)))</f>
        <v/>
      </c>
      <c r="T223" s="8">
        <f>IF($Z223="","",IF(INDEX('Per Invoice'!T$2:T$1201,$Z223)="","",INDEX('Per Invoice'!T$2:T$1201,$Z223)))</f>
        <v/>
      </c>
      <c r="U223" s="8">
        <f>IF($Z223="","",IF(INDEX('Per Invoice'!U$2:U$1201,$Z223)="","",INDEX('Per Invoice'!U$2:U$1201,$Z223)))</f>
        <v/>
      </c>
      <c r="V223" s="8">
        <f>IF($Z223="","",IF(INDEX('Per Invoice'!V$2:V$1201,$Z223)="","",INDEX('Per Invoice'!V$2:V$1201,$Z223)))</f>
        <v/>
      </c>
      <c r="W223" s="8">
        <f>IF($Z223="","",IF(INDEX('Per Invoice'!W$2:W$1201,$Z223)="","",INDEX('Per Invoice'!W$2:W$1201,$Z223)))</f>
        <v/>
      </c>
      <c r="X223" s="8">
        <f>IF($Z223="","",IF(INDEX('Per Invoice'!X$2:X$1201,$Z223)="","",INDEX('Per Invoice'!X$2:X$1201,$Z223)))</f>
        <v/>
      </c>
      <c r="Y223" s="8">
        <f>IF($Z223="","",IF(INDEX('Per Invoice'!Y$2:Y$1201,$Z223)="","",INDEX('Per Invoice'!Y$2:Y$1201,$Z223)))</f>
        <v/>
      </c>
      <c r="Z223" s="16">
        <f>IFERROR(MATCH(Settings!$C$27&amp;"|"&amp;ROWS($Z$2:$Z223),'Per Invoice'!$AB$2:$AB$1201,0),"")</f>
        <v/>
      </c>
    </row>
    <row r="224">
      <c r="A224">
        <f>IF($Z224="","",IF(INDEX('Per Invoice'!A$2:A$1201,$Z224)="","",INDEX('Per Invoice'!A$2:A$1201,$Z224)))</f>
        <v/>
      </c>
      <c r="B224">
        <f>IF($Z224="","",IF(INDEX('Per Invoice'!B$2:B$1201,$Z224)="","",INDEX('Per Invoice'!B$2:B$1201,$Z224)))</f>
        <v/>
      </c>
      <c r="C224">
        <f>IF($Z224="","",IF(INDEX('Per Invoice'!C$2:C$1201,$Z224)="","",INDEX('Per Invoice'!C$2:C$1201,$Z224)))</f>
        <v/>
      </c>
      <c r="D224">
        <f>IF($Z224="","",IF(INDEX('Per Invoice'!D$2:D$1201,$Z224)="","",INDEX('Per Invoice'!D$2:D$1201,$Z224)))</f>
        <v/>
      </c>
      <c r="E224" s="14">
        <f>IF($Z224="","",IF(INDEX('Per Invoice'!E$2:E$1201,$Z224)="","",INDEX('Per Invoice'!E$2:E$1201,$Z224)))</f>
        <v/>
      </c>
      <c r="F224">
        <f>IF($Z224="","",IF(INDEX('Per Invoice'!F$2:F$1201,$Z224)="","",INDEX('Per Invoice'!F$2:F$1201,$Z224)))</f>
        <v/>
      </c>
      <c r="G224">
        <f>IF($Z224="","",IF(INDEX('Per Invoice'!G$2:G$1201,$Z224)="","",INDEX('Per Invoice'!G$2:G$1201,$Z224)))</f>
        <v/>
      </c>
      <c r="H224">
        <f>IF($Z224="","",IF(INDEX('Per Invoice'!H$2:H$1201,$Z224)="","",INDEX('Per Invoice'!H$2:H$1201,$Z224)))</f>
        <v/>
      </c>
      <c r="I224">
        <f>IF($Z224="","",IF(INDEX('Per Invoice'!I$2:I$1201,$Z224)="","",INDEX('Per Invoice'!I$2:I$1201,$Z224)))</f>
        <v/>
      </c>
      <c r="J224">
        <f>IF($Z224="","",IF(INDEX('Per Invoice'!J$2:J$1201,$Z224)="","",INDEX('Per Invoice'!J$2:J$1201,$Z224)))</f>
        <v/>
      </c>
      <c r="K224" s="8">
        <f>IF($Z224="","",IF(INDEX('Per Invoice'!K$2:K$1201,$Z224)="","",INDEX('Per Invoice'!K$2:K$1201,$Z224)))</f>
        <v/>
      </c>
      <c r="L224">
        <f>IF($Z224="","",IF(INDEX('Per Invoice'!L$2:L$1201,$Z224)="","",INDEX('Per Invoice'!L$2:L$1201,$Z224)))</f>
        <v/>
      </c>
      <c r="M224">
        <f>IF($Z224="","",IF(INDEX('Per Invoice'!M$2:M$1201,$Z224)="","",INDEX('Per Invoice'!M$2:M$1201,$Z224)))</f>
        <v/>
      </c>
      <c r="N224">
        <f>IF($Z224="","",IF(INDEX('Per Invoice'!N$2:N$1201,$Z224)="","",INDEX('Per Invoice'!N$2:N$1201,$Z224)))</f>
        <v/>
      </c>
      <c r="O224" s="8">
        <f>IF($Z224="","",IF(INDEX('Per Invoice'!O$2:O$1201,$Z224)="","",INDEX('Per Invoice'!O$2:O$1201,$Z224)))</f>
        <v/>
      </c>
      <c r="P224">
        <f>IF($Z224="","",IF(INDEX('Per Invoice'!P$2:P$1201,$Z224)="","",INDEX('Per Invoice'!P$2:P$1201,$Z224)))</f>
        <v/>
      </c>
      <c r="Q224" s="8">
        <f>IF($Z224="","",IF(INDEX('Per Invoice'!Q$2:Q$1201,$Z224)="","",INDEX('Per Invoice'!Q$2:Q$1201,$Z224)))</f>
        <v/>
      </c>
      <c r="R224" s="8">
        <f>IF($Z224="","",IF(INDEX('Per Invoice'!R$2:R$1201,$Z224)="","",INDEX('Per Invoice'!R$2:R$1201,$Z224)))</f>
        <v/>
      </c>
      <c r="S224">
        <f>IF($Z224="","",IF(INDEX('Per Invoice'!S$2:S$1201,$Z224)="","",INDEX('Per Invoice'!S$2:S$1201,$Z224)))</f>
        <v/>
      </c>
      <c r="T224" s="8">
        <f>IF($Z224="","",IF(INDEX('Per Invoice'!T$2:T$1201,$Z224)="","",INDEX('Per Invoice'!T$2:T$1201,$Z224)))</f>
        <v/>
      </c>
      <c r="U224" s="8">
        <f>IF($Z224="","",IF(INDEX('Per Invoice'!U$2:U$1201,$Z224)="","",INDEX('Per Invoice'!U$2:U$1201,$Z224)))</f>
        <v/>
      </c>
      <c r="V224" s="8">
        <f>IF($Z224="","",IF(INDEX('Per Invoice'!V$2:V$1201,$Z224)="","",INDEX('Per Invoice'!V$2:V$1201,$Z224)))</f>
        <v/>
      </c>
      <c r="W224" s="8">
        <f>IF($Z224="","",IF(INDEX('Per Invoice'!W$2:W$1201,$Z224)="","",INDEX('Per Invoice'!W$2:W$1201,$Z224)))</f>
        <v/>
      </c>
      <c r="X224" s="8">
        <f>IF($Z224="","",IF(INDEX('Per Invoice'!X$2:X$1201,$Z224)="","",INDEX('Per Invoice'!X$2:X$1201,$Z224)))</f>
        <v/>
      </c>
      <c r="Y224" s="8">
        <f>IF($Z224="","",IF(INDEX('Per Invoice'!Y$2:Y$1201,$Z224)="","",INDEX('Per Invoice'!Y$2:Y$1201,$Z224)))</f>
        <v/>
      </c>
      <c r="Z224" s="16">
        <f>IFERROR(MATCH(Settings!$C$27&amp;"|"&amp;ROWS($Z$2:$Z224),'Per Invoice'!$AB$2:$AB$1201,0),"")</f>
        <v/>
      </c>
    </row>
    <row r="225">
      <c r="A225">
        <f>IF($Z225="","",IF(INDEX('Per Invoice'!A$2:A$1201,$Z225)="","",INDEX('Per Invoice'!A$2:A$1201,$Z225)))</f>
        <v/>
      </c>
      <c r="B225">
        <f>IF($Z225="","",IF(INDEX('Per Invoice'!B$2:B$1201,$Z225)="","",INDEX('Per Invoice'!B$2:B$1201,$Z225)))</f>
        <v/>
      </c>
      <c r="C225">
        <f>IF($Z225="","",IF(INDEX('Per Invoice'!C$2:C$1201,$Z225)="","",INDEX('Per Invoice'!C$2:C$1201,$Z225)))</f>
        <v/>
      </c>
      <c r="D225">
        <f>IF($Z225="","",IF(INDEX('Per Invoice'!D$2:D$1201,$Z225)="","",INDEX('Per Invoice'!D$2:D$1201,$Z225)))</f>
        <v/>
      </c>
      <c r="E225" s="14">
        <f>IF($Z225="","",IF(INDEX('Per Invoice'!E$2:E$1201,$Z225)="","",INDEX('Per Invoice'!E$2:E$1201,$Z225)))</f>
        <v/>
      </c>
      <c r="F225">
        <f>IF($Z225="","",IF(INDEX('Per Invoice'!F$2:F$1201,$Z225)="","",INDEX('Per Invoice'!F$2:F$1201,$Z225)))</f>
        <v/>
      </c>
      <c r="G225">
        <f>IF($Z225="","",IF(INDEX('Per Invoice'!G$2:G$1201,$Z225)="","",INDEX('Per Invoice'!G$2:G$1201,$Z225)))</f>
        <v/>
      </c>
      <c r="H225">
        <f>IF($Z225="","",IF(INDEX('Per Invoice'!H$2:H$1201,$Z225)="","",INDEX('Per Invoice'!H$2:H$1201,$Z225)))</f>
        <v/>
      </c>
      <c r="I225">
        <f>IF($Z225="","",IF(INDEX('Per Invoice'!I$2:I$1201,$Z225)="","",INDEX('Per Invoice'!I$2:I$1201,$Z225)))</f>
        <v/>
      </c>
      <c r="J225">
        <f>IF($Z225="","",IF(INDEX('Per Invoice'!J$2:J$1201,$Z225)="","",INDEX('Per Invoice'!J$2:J$1201,$Z225)))</f>
        <v/>
      </c>
      <c r="K225" s="8">
        <f>IF($Z225="","",IF(INDEX('Per Invoice'!K$2:K$1201,$Z225)="","",INDEX('Per Invoice'!K$2:K$1201,$Z225)))</f>
        <v/>
      </c>
      <c r="L225">
        <f>IF($Z225="","",IF(INDEX('Per Invoice'!L$2:L$1201,$Z225)="","",INDEX('Per Invoice'!L$2:L$1201,$Z225)))</f>
        <v/>
      </c>
      <c r="M225">
        <f>IF($Z225="","",IF(INDEX('Per Invoice'!M$2:M$1201,$Z225)="","",INDEX('Per Invoice'!M$2:M$1201,$Z225)))</f>
        <v/>
      </c>
      <c r="N225">
        <f>IF($Z225="","",IF(INDEX('Per Invoice'!N$2:N$1201,$Z225)="","",INDEX('Per Invoice'!N$2:N$1201,$Z225)))</f>
        <v/>
      </c>
      <c r="O225" s="8">
        <f>IF($Z225="","",IF(INDEX('Per Invoice'!O$2:O$1201,$Z225)="","",INDEX('Per Invoice'!O$2:O$1201,$Z225)))</f>
        <v/>
      </c>
      <c r="P225">
        <f>IF($Z225="","",IF(INDEX('Per Invoice'!P$2:P$1201,$Z225)="","",INDEX('Per Invoice'!P$2:P$1201,$Z225)))</f>
        <v/>
      </c>
      <c r="Q225" s="8">
        <f>IF($Z225="","",IF(INDEX('Per Invoice'!Q$2:Q$1201,$Z225)="","",INDEX('Per Invoice'!Q$2:Q$1201,$Z225)))</f>
        <v/>
      </c>
      <c r="R225" s="8">
        <f>IF($Z225="","",IF(INDEX('Per Invoice'!R$2:R$1201,$Z225)="","",INDEX('Per Invoice'!R$2:R$1201,$Z225)))</f>
        <v/>
      </c>
      <c r="S225">
        <f>IF($Z225="","",IF(INDEX('Per Invoice'!S$2:S$1201,$Z225)="","",INDEX('Per Invoice'!S$2:S$1201,$Z225)))</f>
        <v/>
      </c>
      <c r="T225" s="8">
        <f>IF($Z225="","",IF(INDEX('Per Invoice'!T$2:T$1201,$Z225)="","",INDEX('Per Invoice'!T$2:T$1201,$Z225)))</f>
        <v/>
      </c>
      <c r="U225" s="8">
        <f>IF($Z225="","",IF(INDEX('Per Invoice'!U$2:U$1201,$Z225)="","",INDEX('Per Invoice'!U$2:U$1201,$Z225)))</f>
        <v/>
      </c>
      <c r="V225" s="8">
        <f>IF($Z225="","",IF(INDEX('Per Invoice'!V$2:V$1201,$Z225)="","",INDEX('Per Invoice'!V$2:V$1201,$Z225)))</f>
        <v/>
      </c>
      <c r="W225" s="8">
        <f>IF($Z225="","",IF(INDEX('Per Invoice'!W$2:W$1201,$Z225)="","",INDEX('Per Invoice'!W$2:W$1201,$Z225)))</f>
        <v/>
      </c>
      <c r="X225" s="8">
        <f>IF($Z225="","",IF(INDEX('Per Invoice'!X$2:X$1201,$Z225)="","",INDEX('Per Invoice'!X$2:X$1201,$Z225)))</f>
        <v/>
      </c>
      <c r="Y225" s="8">
        <f>IF($Z225="","",IF(INDEX('Per Invoice'!Y$2:Y$1201,$Z225)="","",INDEX('Per Invoice'!Y$2:Y$1201,$Z225)))</f>
        <v/>
      </c>
      <c r="Z225" s="16">
        <f>IFERROR(MATCH(Settings!$C$27&amp;"|"&amp;ROWS($Z$2:$Z225),'Per Invoice'!$AB$2:$AB$1201,0),"")</f>
        <v/>
      </c>
    </row>
    <row r="226">
      <c r="A226">
        <f>IF($Z226="","",IF(INDEX('Per Invoice'!A$2:A$1201,$Z226)="","",INDEX('Per Invoice'!A$2:A$1201,$Z226)))</f>
        <v/>
      </c>
      <c r="B226">
        <f>IF($Z226="","",IF(INDEX('Per Invoice'!B$2:B$1201,$Z226)="","",INDEX('Per Invoice'!B$2:B$1201,$Z226)))</f>
        <v/>
      </c>
      <c r="C226">
        <f>IF($Z226="","",IF(INDEX('Per Invoice'!C$2:C$1201,$Z226)="","",INDEX('Per Invoice'!C$2:C$1201,$Z226)))</f>
        <v/>
      </c>
      <c r="D226">
        <f>IF($Z226="","",IF(INDEX('Per Invoice'!D$2:D$1201,$Z226)="","",INDEX('Per Invoice'!D$2:D$1201,$Z226)))</f>
        <v/>
      </c>
      <c r="E226" s="14">
        <f>IF($Z226="","",IF(INDEX('Per Invoice'!E$2:E$1201,$Z226)="","",INDEX('Per Invoice'!E$2:E$1201,$Z226)))</f>
        <v/>
      </c>
      <c r="F226">
        <f>IF($Z226="","",IF(INDEX('Per Invoice'!F$2:F$1201,$Z226)="","",INDEX('Per Invoice'!F$2:F$1201,$Z226)))</f>
        <v/>
      </c>
      <c r="G226">
        <f>IF($Z226="","",IF(INDEX('Per Invoice'!G$2:G$1201,$Z226)="","",INDEX('Per Invoice'!G$2:G$1201,$Z226)))</f>
        <v/>
      </c>
      <c r="H226">
        <f>IF($Z226="","",IF(INDEX('Per Invoice'!H$2:H$1201,$Z226)="","",INDEX('Per Invoice'!H$2:H$1201,$Z226)))</f>
        <v/>
      </c>
      <c r="I226">
        <f>IF($Z226="","",IF(INDEX('Per Invoice'!I$2:I$1201,$Z226)="","",INDEX('Per Invoice'!I$2:I$1201,$Z226)))</f>
        <v/>
      </c>
      <c r="J226">
        <f>IF($Z226="","",IF(INDEX('Per Invoice'!J$2:J$1201,$Z226)="","",INDEX('Per Invoice'!J$2:J$1201,$Z226)))</f>
        <v/>
      </c>
      <c r="K226" s="8">
        <f>IF($Z226="","",IF(INDEX('Per Invoice'!K$2:K$1201,$Z226)="","",INDEX('Per Invoice'!K$2:K$1201,$Z226)))</f>
        <v/>
      </c>
      <c r="L226">
        <f>IF($Z226="","",IF(INDEX('Per Invoice'!L$2:L$1201,$Z226)="","",INDEX('Per Invoice'!L$2:L$1201,$Z226)))</f>
        <v/>
      </c>
      <c r="M226">
        <f>IF($Z226="","",IF(INDEX('Per Invoice'!M$2:M$1201,$Z226)="","",INDEX('Per Invoice'!M$2:M$1201,$Z226)))</f>
        <v/>
      </c>
      <c r="N226">
        <f>IF($Z226="","",IF(INDEX('Per Invoice'!N$2:N$1201,$Z226)="","",INDEX('Per Invoice'!N$2:N$1201,$Z226)))</f>
        <v/>
      </c>
      <c r="O226" s="8">
        <f>IF($Z226="","",IF(INDEX('Per Invoice'!O$2:O$1201,$Z226)="","",INDEX('Per Invoice'!O$2:O$1201,$Z226)))</f>
        <v/>
      </c>
      <c r="P226">
        <f>IF($Z226="","",IF(INDEX('Per Invoice'!P$2:P$1201,$Z226)="","",INDEX('Per Invoice'!P$2:P$1201,$Z226)))</f>
        <v/>
      </c>
      <c r="Q226" s="8">
        <f>IF($Z226="","",IF(INDEX('Per Invoice'!Q$2:Q$1201,$Z226)="","",INDEX('Per Invoice'!Q$2:Q$1201,$Z226)))</f>
        <v/>
      </c>
      <c r="R226" s="8">
        <f>IF($Z226="","",IF(INDEX('Per Invoice'!R$2:R$1201,$Z226)="","",INDEX('Per Invoice'!R$2:R$1201,$Z226)))</f>
        <v/>
      </c>
      <c r="S226">
        <f>IF($Z226="","",IF(INDEX('Per Invoice'!S$2:S$1201,$Z226)="","",INDEX('Per Invoice'!S$2:S$1201,$Z226)))</f>
        <v/>
      </c>
      <c r="T226" s="8">
        <f>IF($Z226="","",IF(INDEX('Per Invoice'!T$2:T$1201,$Z226)="","",INDEX('Per Invoice'!T$2:T$1201,$Z226)))</f>
        <v/>
      </c>
      <c r="U226" s="8">
        <f>IF($Z226="","",IF(INDEX('Per Invoice'!U$2:U$1201,$Z226)="","",INDEX('Per Invoice'!U$2:U$1201,$Z226)))</f>
        <v/>
      </c>
      <c r="V226" s="8">
        <f>IF($Z226="","",IF(INDEX('Per Invoice'!V$2:V$1201,$Z226)="","",INDEX('Per Invoice'!V$2:V$1201,$Z226)))</f>
        <v/>
      </c>
      <c r="W226" s="8">
        <f>IF($Z226="","",IF(INDEX('Per Invoice'!W$2:W$1201,$Z226)="","",INDEX('Per Invoice'!W$2:W$1201,$Z226)))</f>
        <v/>
      </c>
      <c r="X226" s="8">
        <f>IF($Z226="","",IF(INDEX('Per Invoice'!X$2:X$1201,$Z226)="","",INDEX('Per Invoice'!X$2:X$1201,$Z226)))</f>
        <v/>
      </c>
      <c r="Y226" s="8">
        <f>IF($Z226="","",IF(INDEX('Per Invoice'!Y$2:Y$1201,$Z226)="","",INDEX('Per Invoice'!Y$2:Y$1201,$Z226)))</f>
        <v/>
      </c>
      <c r="Z226" s="16">
        <f>IFERROR(MATCH(Settings!$C$27&amp;"|"&amp;ROWS($Z$2:$Z226),'Per Invoice'!$AB$2:$AB$1201,0),"")</f>
        <v/>
      </c>
    </row>
    <row r="227">
      <c r="A227">
        <f>IF($Z227="","",IF(INDEX('Per Invoice'!A$2:A$1201,$Z227)="","",INDEX('Per Invoice'!A$2:A$1201,$Z227)))</f>
        <v/>
      </c>
      <c r="B227">
        <f>IF($Z227="","",IF(INDEX('Per Invoice'!B$2:B$1201,$Z227)="","",INDEX('Per Invoice'!B$2:B$1201,$Z227)))</f>
        <v/>
      </c>
      <c r="C227">
        <f>IF($Z227="","",IF(INDEX('Per Invoice'!C$2:C$1201,$Z227)="","",INDEX('Per Invoice'!C$2:C$1201,$Z227)))</f>
        <v/>
      </c>
      <c r="D227">
        <f>IF($Z227="","",IF(INDEX('Per Invoice'!D$2:D$1201,$Z227)="","",INDEX('Per Invoice'!D$2:D$1201,$Z227)))</f>
        <v/>
      </c>
      <c r="E227" s="14">
        <f>IF($Z227="","",IF(INDEX('Per Invoice'!E$2:E$1201,$Z227)="","",INDEX('Per Invoice'!E$2:E$1201,$Z227)))</f>
        <v/>
      </c>
      <c r="F227">
        <f>IF($Z227="","",IF(INDEX('Per Invoice'!F$2:F$1201,$Z227)="","",INDEX('Per Invoice'!F$2:F$1201,$Z227)))</f>
        <v/>
      </c>
      <c r="G227">
        <f>IF($Z227="","",IF(INDEX('Per Invoice'!G$2:G$1201,$Z227)="","",INDEX('Per Invoice'!G$2:G$1201,$Z227)))</f>
        <v/>
      </c>
      <c r="H227">
        <f>IF($Z227="","",IF(INDEX('Per Invoice'!H$2:H$1201,$Z227)="","",INDEX('Per Invoice'!H$2:H$1201,$Z227)))</f>
        <v/>
      </c>
      <c r="I227">
        <f>IF($Z227="","",IF(INDEX('Per Invoice'!I$2:I$1201,$Z227)="","",INDEX('Per Invoice'!I$2:I$1201,$Z227)))</f>
        <v/>
      </c>
      <c r="J227">
        <f>IF($Z227="","",IF(INDEX('Per Invoice'!J$2:J$1201,$Z227)="","",INDEX('Per Invoice'!J$2:J$1201,$Z227)))</f>
        <v/>
      </c>
      <c r="K227" s="8">
        <f>IF($Z227="","",IF(INDEX('Per Invoice'!K$2:K$1201,$Z227)="","",INDEX('Per Invoice'!K$2:K$1201,$Z227)))</f>
        <v/>
      </c>
      <c r="L227">
        <f>IF($Z227="","",IF(INDEX('Per Invoice'!L$2:L$1201,$Z227)="","",INDEX('Per Invoice'!L$2:L$1201,$Z227)))</f>
        <v/>
      </c>
      <c r="M227">
        <f>IF($Z227="","",IF(INDEX('Per Invoice'!M$2:M$1201,$Z227)="","",INDEX('Per Invoice'!M$2:M$1201,$Z227)))</f>
        <v/>
      </c>
      <c r="N227">
        <f>IF($Z227="","",IF(INDEX('Per Invoice'!N$2:N$1201,$Z227)="","",INDEX('Per Invoice'!N$2:N$1201,$Z227)))</f>
        <v/>
      </c>
      <c r="O227" s="8">
        <f>IF($Z227="","",IF(INDEX('Per Invoice'!O$2:O$1201,$Z227)="","",INDEX('Per Invoice'!O$2:O$1201,$Z227)))</f>
        <v/>
      </c>
      <c r="P227">
        <f>IF($Z227="","",IF(INDEX('Per Invoice'!P$2:P$1201,$Z227)="","",INDEX('Per Invoice'!P$2:P$1201,$Z227)))</f>
        <v/>
      </c>
      <c r="Q227" s="8">
        <f>IF($Z227="","",IF(INDEX('Per Invoice'!Q$2:Q$1201,$Z227)="","",INDEX('Per Invoice'!Q$2:Q$1201,$Z227)))</f>
        <v/>
      </c>
      <c r="R227" s="8">
        <f>IF($Z227="","",IF(INDEX('Per Invoice'!R$2:R$1201,$Z227)="","",INDEX('Per Invoice'!R$2:R$1201,$Z227)))</f>
        <v/>
      </c>
      <c r="S227">
        <f>IF($Z227="","",IF(INDEX('Per Invoice'!S$2:S$1201,$Z227)="","",INDEX('Per Invoice'!S$2:S$1201,$Z227)))</f>
        <v/>
      </c>
      <c r="T227" s="8">
        <f>IF($Z227="","",IF(INDEX('Per Invoice'!T$2:T$1201,$Z227)="","",INDEX('Per Invoice'!T$2:T$1201,$Z227)))</f>
        <v/>
      </c>
      <c r="U227" s="8">
        <f>IF($Z227="","",IF(INDEX('Per Invoice'!U$2:U$1201,$Z227)="","",INDEX('Per Invoice'!U$2:U$1201,$Z227)))</f>
        <v/>
      </c>
      <c r="V227" s="8">
        <f>IF($Z227="","",IF(INDEX('Per Invoice'!V$2:V$1201,$Z227)="","",INDEX('Per Invoice'!V$2:V$1201,$Z227)))</f>
        <v/>
      </c>
      <c r="W227" s="8">
        <f>IF($Z227="","",IF(INDEX('Per Invoice'!W$2:W$1201,$Z227)="","",INDEX('Per Invoice'!W$2:W$1201,$Z227)))</f>
        <v/>
      </c>
      <c r="X227" s="8">
        <f>IF($Z227="","",IF(INDEX('Per Invoice'!X$2:X$1201,$Z227)="","",INDEX('Per Invoice'!X$2:X$1201,$Z227)))</f>
        <v/>
      </c>
      <c r="Y227" s="8">
        <f>IF($Z227="","",IF(INDEX('Per Invoice'!Y$2:Y$1201,$Z227)="","",INDEX('Per Invoice'!Y$2:Y$1201,$Z227)))</f>
        <v/>
      </c>
      <c r="Z227" s="16">
        <f>IFERROR(MATCH(Settings!$C$27&amp;"|"&amp;ROWS($Z$2:$Z227),'Per Invoice'!$AB$2:$AB$1201,0),"")</f>
        <v/>
      </c>
    </row>
    <row r="228">
      <c r="A228">
        <f>IF($Z228="","",IF(INDEX('Per Invoice'!A$2:A$1201,$Z228)="","",INDEX('Per Invoice'!A$2:A$1201,$Z228)))</f>
        <v/>
      </c>
      <c r="B228">
        <f>IF($Z228="","",IF(INDEX('Per Invoice'!B$2:B$1201,$Z228)="","",INDEX('Per Invoice'!B$2:B$1201,$Z228)))</f>
        <v/>
      </c>
      <c r="C228">
        <f>IF($Z228="","",IF(INDEX('Per Invoice'!C$2:C$1201,$Z228)="","",INDEX('Per Invoice'!C$2:C$1201,$Z228)))</f>
        <v/>
      </c>
      <c r="D228">
        <f>IF($Z228="","",IF(INDEX('Per Invoice'!D$2:D$1201,$Z228)="","",INDEX('Per Invoice'!D$2:D$1201,$Z228)))</f>
        <v/>
      </c>
      <c r="E228" s="14">
        <f>IF($Z228="","",IF(INDEX('Per Invoice'!E$2:E$1201,$Z228)="","",INDEX('Per Invoice'!E$2:E$1201,$Z228)))</f>
        <v/>
      </c>
      <c r="F228">
        <f>IF($Z228="","",IF(INDEX('Per Invoice'!F$2:F$1201,$Z228)="","",INDEX('Per Invoice'!F$2:F$1201,$Z228)))</f>
        <v/>
      </c>
      <c r="G228">
        <f>IF($Z228="","",IF(INDEX('Per Invoice'!G$2:G$1201,$Z228)="","",INDEX('Per Invoice'!G$2:G$1201,$Z228)))</f>
        <v/>
      </c>
      <c r="H228">
        <f>IF($Z228="","",IF(INDEX('Per Invoice'!H$2:H$1201,$Z228)="","",INDEX('Per Invoice'!H$2:H$1201,$Z228)))</f>
        <v/>
      </c>
      <c r="I228">
        <f>IF($Z228="","",IF(INDEX('Per Invoice'!I$2:I$1201,$Z228)="","",INDEX('Per Invoice'!I$2:I$1201,$Z228)))</f>
        <v/>
      </c>
      <c r="J228">
        <f>IF($Z228="","",IF(INDEX('Per Invoice'!J$2:J$1201,$Z228)="","",INDEX('Per Invoice'!J$2:J$1201,$Z228)))</f>
        <v/>
      </c>
      <c r="K228" s="8">
        <f>IF($Z228="","",IF(INDEX('Per Invoice'!K$2:K$1201,$Z228)="","",INDEX('Per Invoice'!K$2:K$1201,$Z228)))</f>
        <v/>
      </c>
      <c r="L228">
        <f>IF($Z228="","",IF(INDEX('Per Invoice'!L$2:L$1201,$Z228)="","",INDEX('Per Invoice'!L$2:L$1201,$Z228)))</f>
        <v/>
      </c>
      <c r="M228">
        <f>IF($Z228="","",IF(INDEX('Per Invoice'!M$2:M$1201,$Z228)="","",INDEX('Per Invoice'!M$2:M$1201,$Z228)))</f>
        <v/>
      </c>
      <c r="N228">
        <f>IF($Z228="","",IF(INDEX('Per Invoice'!N$2:N$1201,$Z228)="","",INDEX('Per Invoice'!N$2:N$1201,$Z228)))</f>
        <v/>
      </c>
      <c r="O228" s="8">
        <f>IF($Z228="","",IF(INDEX('Per Invoice'!O$2:O$1201,$Z228)="","",INDEX('Per Invoice'!O$2:O$1201,$Z228)))</f>
        <v/>
      </c>
      <c r="P228">
        <f>IF($Z228="","",IF(INDEX('Per Invoice'!P$2:P$1201,$Z228)="","",INDEX('Per Invoice'!P$2:P$1201,$Z228)))</f>
        <v/>
      </c>
      <c r="Q228" s="8">
        <f>IF($Z228="","",IF(INDEX('Per Invoice'!Q$2:Q$1201,$Z228)="","",INDEX('Per Invoice'!Q$2:Q$1201,$Z228)))</f>
        <v/>
      </c>
      <c r="R228" s="8">
        <f>IF($Z228="","",IF(INDEX('Per Invoice'!R$2:R$1201,$Z228)="","",INDEX('Per Invoice'!R$2:R$1201,$Z228)))</f>
        <v/>
      </c>
      <c r="S228">
        <f>IF($Z228="","",IF(INDEX('Per Invoice'!S$2:S$1201,$Z228)="","",INDEX('Per Invoice'!S$2:S$1201,$Z228)))</f>
        <v/>
      </c>
      <c r="T228" s="8">
        <f>IF($Z228="","",IF(INDEX('Per Invoice'!T$2:T$1201,$Z228)="","",INDEX('Per Invoice'!T$2:T$1201,$Z228)))</f>
        <v/>
      </c>
      <c r="U228" s="8">
        <f>IF($Z228="","",IF(INDEX('Per Invoice'!U$2:U$1201,$Z228)="","",INDEX('Per Invoice'!U$2:U$1201,$Z228)))</f>
        <v/>
      </c>
      <c r="V228" s="8">
        <f>IF($Z228="","",IF(INDEX('Per Invoice'!V$2:V$1201,$Z228)="","",INDEX('Per Invoice'!V$2:V$1201,$Z228)))</f>
        <v/>
      </c>
      <c r="W228" s="8">
        <f>IF($Z228="","",IF(INDEX('Per Invoice'!W$2:W$1201,$Z228)="","",INDEX('Per Invoice'!W$2:W$1201,$Z228)))</f>
        <v/>
      </c>
      <c r="X228" s="8">
        <f>IF($Z228="","",IF(INDEX('Per Invoice'!X$2:X$1201,$Z228)="","",INDEX('Per Invoice'!X$2:X$1201,$Z228)))</f>
        <v/>
      </c>
      <c r="Y228" s="8">
        <f>IF($Z228="","",IF(INDEX('Per Invoice'!Y$2:Y$1201,$Z228)="","",INDEX('Per Invoice'!Y$2:Y$1201,$Z228)))</f>
        <v/>
      </c>
      <c r="Z228" s="16">
        <f>IFERROR(MATCH(Settings!$C$27&amp;"|"&amp;ROWS($Z$2:$Z228),'Per Invoice'!$AB$2:$AB$1201,0),"")</f>
        <v/>
      </c>
    </row>
    <row r="229">
      <c r="A229">
        <f>IF($Z229="","",IF(INDEX('Per Invoice'!A$2:A$1201,$Z229)="","",INDEX('Per Invoice'!A$2:A$1201,$Z229)))</f>
        <v/>
      </c>
      <c r="B229">
        <f>IF($Z229="","",IF(INDEX('Per Invoice'!B$2:B$1201,$Z229)="","",INDEX('Per Invoice'!B$2:B$1201,$Z229)))</f>
        <v/>
      </c>
      <c r="C229">
        <f>IF($Z229="","",IF(INDEX('Per Invoice'!C$2:C$1201,$Z229)="","",INDEX('Per Invoice'!C$2:C$1201,$Z229)))</f>
        <v/>
      </c>
      <c r="D229">
        <f>IF($Z229="","",IF(INDEX('Per Invoice'!D$2:D$1201,$Z229)="","",INDEX('Per Invoice'!D$2:D$1201,$Z229)))</f>
        <v/>
      </c>
      <c r="E229" s="14">
        <f>IF($Z229="","",IF(INDEX('Per Invoice'!E$2:E$1201,$Z229)="","",INDEX('Per Invoice'!E$2:E$1201,$Z229)))</f>
        <v/>
      </c>
      <c r="F229">
        <f>IF($Z229="","",IF(INDEX('Per Invoice'!F$2:F$1201,$Z229)="","",INDEX('Per Invoice'!F$2:F$1201,$Z229)))</f>
        <v/>
      </c>
      <c r="G229">
        <f>IF($Z229="","",IF(INDEX('Per Invoice'!G$2:G$1201,$Z229)="","",INDEX('Per Invoice'!G$2:G$1201,$Z229)))</f>
        <v/>
      </c>
      <c r="H229">
        <f>IF($Z229="","",IF(INDEX('Per Invoice'!H$2:H$1201,$Z229)="","",INDEX('Per Invoice'!H$2:H$1201,$Z229)))</f>
        <v/>
      </c>
      <c r="I229">
        <f>IF($Z229="","",IF(INDEX('Per Invoice'!I$2:I$1201,$Z229)="","",INDEX('Per Invoice'!I$2:I$1201,$Z229)))</f>
        <v/>
      </c>
      <c r="J229">
        <f>IF($Z229="","",IF(INDEX('Per Invoice'!J$2:J$1201,$Z229)="","",INDEX('Per Invoice'!J$2:J$1201,$Z229)))</f>
        <v/>
      </c>
      <c r="K229" s="8">
        <f>IF($Z229="","",IF(INDEX('Per Invoice'!K$2:K$1201,$Z229)="","",INDEX('Per Invoice'!K$2:K$1201,$Z229)))</f>
        <v/>
      </c>
      <c r="L229">
        <f>IF($Z229="","",IF(INDEX('Per Invoice'!L$2:L$1201,$Z229)="","",INDEX('Per Invoice'!L$2:L$1201,$Z229)))</f>
        <v/>
      </c>
      <c r="M229">
        <f>IF($Z229="","",IF(INDEX('Per Invoice'!M$2:M$1201,$Z229)="","",INDEX('Per Invoice'!M$2:M$1201,$Z229)))</f>
        <v/>
      </c>
      <c r="N229">
        <f>IF($Z229="","",IF(INDEX('Per Invoice'!N$2:N$1201,$Z229)="","",INDEX('Per Invoice'!N$2:N$1201,$Z229)))</f>
        <v/>
      </c>
      <c r="O229" s="8">
        <f>IF($Z229="","",IF(INDEX('Per Invoice'!O$2:O$1201,$Z229)="","",INDEX('Per Invoice'!O$2:O$1201,$Z229)))</f>
        <v/>
      </c>
      <c r="P229">
        <f>IF($Z229="","",IF(INDEX('Per Invoice'!P$2:P$1201,$Z229)="","",INDEX('Per Invoice'!P$2:P$1201,$Z229)))</f>
        <v/>
      </c>
      <c r="Q229" s="8">
        <f>IF($Z229="","",IF(INDEX('Per Invoice'!Q$2:Q$1201,$Z229)="","",INDEX('Per Invoice'!Q$2:Q$1201,$Z229)))</f>
        <v/>
      </c>
      <c r="R229" s="8">
        <f>IF($Z229="","",IF(INDEX('Per Invoice'!R$2:R$1201,$Z229)="","",INDEX('Per Invoice'!R$2:R$1201,$Z229)))</f>
        <v/>
      </c>
      <c r="S229">
        <f>IF($Z229="","",IF(INDEX('Per Invoice'!S$2:S$1201,$Z229)="","",INDEX('Per Invoice'!S$2:S$1201,$Z229)))</f>
        <v/>
      </c>
      <c r="T229" s="8">
        <f>IF($Z229="","",IF(INDEX('Per Invoice'!T$2:T$1201,$Z229)="","",INDEX('Per Invoice'!T$2:T$1201,$Z229)))</f>
        <v/>
      </c>
      <c r="U229" s="8">
        <f>IF($Z229="","",IF(INDEX('Per Invoice'!U$2:U$1201,$Z229)="","",INDEX('Per Invoice'!U$2:U$1201,$Z229)))</f>
        <v/>
      </c>
      <c r="V229" s="8">
        <f>IF($Z229="","",IF(INDEX('Per Invoice'!V$2:V$1201,$Z229)="","",INDEX('Per Invoice'!V$2:V$1201,$Z229)))</f>
        <v/>
      </c>
      <c r="W229" s="8">
        <f>IF($Z229="","",IF(INDEX('Per Invoice'!W$2:W$1201,$Z229)="","",INDEX('Per Invoice'!W$2:W$1201,$Z229)))</f>
        <v/>
      </c>
      <c r="X229" s="8">
        <f>IF($Z229="","",IF(INDEX('Per Invoice'!X$2:X$1201,$Z229)="","",INDEX('Per Invoice'!X$2:X$1201,$Z229)))</f>
        <v/>
      </c>
      <c r="Y229" s="8">
        <f>IF($Z229="","",IF(INDEX('Per Invoice'!Y$2:Y$1201,$Z229)="","",INDEX('Per Invoice'!Y$2:Y$1201,$Z229)))</f>
        <v/>
      </c>
      <c r="Z229" s="16">
        <f>IFERROR(MATCH(Settings!$C$27&amp;"|"&amp;ROWS($Z$2:$Z229),'Per Invoice'!$AB$2:$AB$1201,0),"")</f>
        <v/>
      </c>
    </row>
    <row r="230">
      <c r="A230">
        <f>IF($Z230="","",IF(INDEX('Per Invoice'!A$2:A$1201,$Z230)="","",INDEX('Per Invoice'!A$2:A$1201,$Z230)))</f>
        <v/>
      </c>
      <c r="B230">
        <f>IF($Z230="","",IF(INDEX('Per Invoice'!B$2:B$1201,$Z230)="","",INDEX('Per Invoice'!B$2:B$1201,$Z230)))</f>
        <v/>
      </c>
      <c r="C230">
        <f>IF($Z230="","",IF(INDEX('Per Invoice'!C$2:C$1201,$Z230)="","",INDEX('Per Invoice'!C$2:C$1201,$Z230)))</f>
        <v/>
      </c>
      <c r="D230">
        <f>IF($Z230="","",IF(INDEX('Per Invoice'!D$2:D$1201,$Z230)="","",INDEX('Per Invoice'!D$2:D$1201,$Z230)))</f>
        <v/>
      </c>
      <c r="E230" s="14">
        <f>IF($Z230="","",IF(INDEX('Per Invoice'!E$2:E$1201,$Z230)="","",INDEX('Per Invoice'!E$2:E$1201,$Z230)))</f>
        <v/>
      </c>
      <c r="F230">
        <f>IF($Z230="","",IF(INDEX('Per Invoice'!F$2:F$1201,$Z230)="","",INDEX('Per Invoice'!F$2:F$1201,$Z230)))</f>
        <v/>
      </c>
      <c r="G230">
        <f>IF($Z230="","",IF(INDEX('Per Invoice'!G$2:G$1201,$Z230)="","",INDEX('Per Invoice'!G$2:G$1201,$Z230)))</f>
        <v/>
      </c>
      <c r="H230">
        <f>IF($Z230="","",IF(INDEX('Per Invoice'!H$2:H$1201,$Z230)="","",INDEX('Per Invoice'!H$2:H$1201,$Z230)))</f>
        <v/>
      </c>
      <c r="I230">
        <f>IF($Z230="","",IF(INDEX('Per Invoice'!I$2:I$1201,$Z230)="","",INDEX('Per Invoice'!I$2:I$1201,$Z230)))</f>
        <v/>
      </c>
      <c r="J230">
        <f>IF($Z230="","",IF(INDEX('Per Invoice'!J$2:J$1201,$Z230)="","",INDEX('Per Invoice'!J$2:J$1201,$Z230)))</f>
        <v/>
      </c>
      <c r="K230" s="8">
        <f>IF($Z230="","",IF(INDEX('Per Invoice'!K$2:K$1201,$Z230)="","",INDEX('Per Invoice'!K$2:K$1201,$Z230)))</f>
        <v/>
      </c>
      <c r="L230">
        <f>IF($Z230="","",IF(INDEX('Per Invoice'!L$2:L$1201,$Z230)="","",INDEX('Per Invoice'!L$2:L$1201,$Z230)))</f>
        <v/>
      </c>
      <c r="M230">
        <f>IF($Z230="","",IF(INDEX('Per Invoice'!M$2:M$1201,$Z230)="","",INDEX('Per Invoice'!M$2:M$1201,$Z230)))</f>
        <v/>
      </c>
      <c r="N230">
        <f>IF($Z230="","",IF(INDEX('Per Invoice'!N$2:N$1201,$Z230)="","",INDEX('Per Invoice'!N$2:N$1201,$Z230)))</f>
        <v/>
      </c>
      <c r="O230" s="8">
        <f>IF($Z230="","",IF(INDEX('Per Invoice'!O$2:O$1201,$Z230)="","",INDEX('Per Invoice'!O$2:O$1201,$Z230)))</f>
        <v/>
      </c>
      <c r="P230">
        <f>IF($Z230="","",IF(INDEX('Per Invoice'!P$2:P$1201,$Z230)="","",INDEX('Per Invoice'!P$2:P$1201,$Z230)))</f>
        <v/>
      </c>
      <c r="Q230" s="8">
        <f>IF($Z230="","",IF(INDEX('Per Invoice'!Q$2:Q$1201,$Z230)="","",INDEX('Per Invoice'!Q$2:Q$1201,$Z230)))</f>
        <v/>
      </c>
      <c r="R230" s="8">
        <f>IF($Z230="","",IF(INDEX('Per Invoice'!R$2:R$1201,$Z230)="","",INDEX('Per Invoice'!R$2:R$1201,$Z230)))</f>
        <v/>
      </c>
      <c r="S230">
        <f>IF($Z230="","",IF(INDEX('Per Invoice'!S$2:S$1201,$Z230)="","",INDEX('Per Invoice'!S$2:S$1201,$Z230)))</f>
        <v/>
      </c>
      <c r="T230" s="8">
        <f>IF($Z230="","",IF(INDEX('Per Invoice'!T$2:T$1201,$Z230)="","",INDEX('Per Invoice'!T$2:T$1201,$Z230)))</f>
        <v/>
      </c>
      <c r="U230" s="8">
        <f>IF($Z230="","",IF(INDEX('Per Invoice'!U$2:U$1201,$Z230)="","",INDEX('Per Invoice'!U$2:U$1201,$Z230)))</f>
        <v/>
      </c>
      <c r="V230" s="8">
        <f>IF($Z230="","",IF(INDEX('Per Invoice'!V$2:V$1201,$Z230)="","",INDEX('Per Invoice'!V$2:V$1201,$Z230)))</f>
        <v/>
      </c>
      <c r="W230" s="8">
        <f>IF($Z230="","",IF(INDEX('Per Invoice'!W$2:W$1201,$Z230)="","",INDEX('Per Invoice'!W$2:W$1201,$Z230)))</f>
        <v/>
      </c>
      <c r="X230" s="8">
        <f>IF($Z230="","",IF(INDEX('Per Invoice'!X$2:X$1201,$Z230)="","",INDEX('Per Invoice'!X$2:X$1201,$Z230)))</f>
        <v/>
      </c>
      <c r="Y230" s="8">
        <f>IF($Z230="","",IF(INDEX('Per Invoice'!Y$2:Y$1201,$Z230)="","",INDEX('Per Invoice'!Y$2:Y$1201,$Z230)))</f>
        <v/>
      </c>
      <c r="Z230" s="16">
        <f>IFERROR(MATCH(Settings!$C$27&amp;"|"&amp;ROWS($Z$2:$Z230),'Per Invoice'!$AB$2:$AB$1201,0),"")</f>
        <v/>
      </c>
    </row>
    <row r="231">
      <c r="A231">
        <f>IF($Z231="","",IF(INDEX('Per Invoice'!A$2:A$1201,$Z231)="","",INDEX('Per Invoice'!A$2:A$1201,$Z231)))</f>
        <v/>
      </c>
      <c r="B231">
        <f>IF($Z231="","",IF(INDEX('Per Invoice'!B$2:B$1201,$Z231)="","",INDEX('Per Invoice'!B$2:B$1201,$Z231)))</f>
        <v/>
      </c>
      <c r="C231">
        <f>IF($Z231="","",IF(INDEX('Per Invoice'!C$2:C$1201,$Z231)="","",INDEX('Per Invoice'!C$2:C$1201,$Z231)))</f>
        <v/>
      </c>
      <c r="D231">
        <f>IF($Z231="","",IF(INDEX('Per Invoice'!D$2:D$1201,$Z231)="","",INDEX('Per Invoice'!D$2:D$1201,$Z231)))</f>
        <v/>
      </c>
      <c r="E231" s="14">
        <f>IF($Z231="","",IF(INDEX('Per Invoice'!E$2:E$1201,$Z231)="","",INDEX('Per Invoice'!E$2:E$1201,$Z231)))</f>
        <v/>
      </c>
      <c r="F231">
        <f>IF($Z231="","",IF(INDEX('Per Invoice'!F$2:F$1201,$Z231)="","",INDEX('Per Invoice'!F$2:F$1201,$Z231)))</f>
        <v/>
      </c>
      <c r="G231">
        <f>IF($Z231="","",IF(INDEX('Per Invoice'!G$2:G$1201,$Z231)="","",INDEX('Per Invoice'!G$2:G$1201,$Z231)))</f>
        <v/>
      </c>
      <c r="H231">
        <f>IF($Z231="","",IF(INDEX('Per Invoice'!H$2:H$1201,$Z231)="","",INDEX('Per Invoice'!H$2:H$1201,$Z231)))</f>
        <v/>
      </c>
      <c r="I231">
        <f>IF($Z231="","",IF(INDEX('Per Invoice'!I$2:I$1201,$Z231)="","",INDEX('Per Invoice'!I$2:I$1201,$Z231)))</f>
        <v/>
      </c>
      <c r="J231">
        <f>IF($Z231="","",IF(INDEX('Per Invoice'!J$2:J$1201,$Z231)="","",INDEX('Per Invoice'!J$2:J$1201,$Z231)))</f>
        <v/>
      </c>
      <c r="K231" s="8">
        <f>IF($Z231="","",IF(INDEX('Per Invoice'!K$2:K$1201,$Z231)="","",INDEX('Per Invoice'!K$2:K$1201,$Z231)))</f>
        <v/>
      </c>
      <c r="L231">
        <f>IF($Z231="","",IF(INDEX('Per Invoice'!L$2:L$1201,$Z231)="","",INDEX('Per Invoice'!L$2:L$1201,$Z231)))</f>
        <v/>
      </c>
      <c r="M231">
        <f>IF($Z231="","",IF(INDEX('Per Invoice'!M$2:M$1201,$Z231)="","",INDEX('Per Invoice'!M$2:M$1201,$Z231)))</f>
        <v/>
      </c>
      <c r="N231">
        <f>IF($Z231="","",IF(INDEX('Per Invoice'!N$2:N$1201,$Z231)="","",INDEX('Per Invoice'!N$2:N$1201,$Z231)))</f>
        <v/>
      </c>
      <c r="O231" s="8">
        <f>IF($Z231="","",IF(INDEX('Per Invoice'!O$2:O$1201,$Z231)="","",INDEX('Per Invoice'!O$2:O$1201,$Z231)))</f>
        <v/>
      </c>
      <c r="P231">
        <f>IF($Z231="","",IF(INDEX('Per Invoice'!P$2:P$1201,$Z231)="","",INDEX('Per Invoice'!P$2:P$1201,$Z231)))</f>
        <v/>
      </c>
      <c r="Q231" s="8">
        <f>IF($Z231="","",IF(INDEX('Per Invoice'!Q$2:Q$1201,$Z231)="","",INDEX('Per Invoice'!Q$2:Q$1201,$Z231)))</f>
        <v/>
      </c>
      <c r="R231" s="8">
        <f>IF($Z231="","",IF(INDEX('Per Invoice'!R$2:R$1201,$Z231)="","",INDEX('Per Invoice'!R$2:R$1201,$Z231)))</f>
        <v/>
      </c>
      <c r="S231">
        <f>IF($Z231="","",IF(INDEX('Per Invoice'!S$2:S$1201,$Z231)="","",INDEX('Per Invoice'!S$2:S$1201,$Z231)))</f>
        <v/>
      </c>
      <c r="T231" s="8">
        <f>IF($Z231="","",IF(INDEX('Per Invoice'!T$2:T$1201,$Z231)="","",INDEX('Per Invoice'!T$2:T$1201,$Z231)))</f>
        <v/>
      </c>
      <c r="U231" s="8">
        <f>IF($Z231="","",IF(INDEX('Per Invoice'!U$2:U$1201,$Z231)="","",INDEX('Per Invoice'!U$2:U$1201,$Z231)))</f>
        <v/>
      </c>
      <c r="V231" s="8">
        <f>IF($Z231="","",IF(INDEX('Per Invoice'!V$2:V$1201,$Z231)="","",INDEX('Per Invoice'!V$2:V$1201,$Z231)))</f>
        <v/>
      </c>
      <c r="W231" s="8">
        <f>IF($Z231="","",IF(INDEX('Per Invoice'!W$2:W$1201,$Z231)="","",INDEX('Per Invoice'!W$2:W$1201,$Z231)))</f>
        <v/>
      </c>
      <c r="X231" s="8">
        <f>IF($Z231="","",IF(INDEX('Per Invoice'!X$2:X$1201,$Z231)="","",INDEX('Per Invoice'!X$2:X$1201,$Z231)))</f>
        <v/>
      </c>
      <c r="Y231" s="8">
        <f>IF($Z231="","",IF(INDEX('Per Invoice'!Y$2:Y$1201,$Z231)="","",INDEX('Per Invoice'!Y$2:Y$1201,$Z231)))</f>
        <v/>
      </c>
      <c r="Z231" s="16">
        <f>IFERROR(MATCH(Settings!$C$27&amp;"|"&amp;ROWS($Z$2:$Z231),'Per Invoice'!$AB$2:$AB$1201,0),"")</f>
        <v/>
      </c>
    </row>
    <row r="232">
      <c r="A232">
        <f>IF($Z232="","",IF(INDEX('Per Invoice'!A$2:A$1201,$Z232)="","",INDEX('Per Invoice'!A$2:A$1201,$Z232)))</f>
        <v/>
      </c>
      <c r="B232">
        <f>IF($Z232="","",IF(INDEX('Per Invoice'!B$2:B$1201,$Z232)="","",INDEX('Per Invoice'!B$2:B$1201,$Z232)))</f>
        <v/>
      </c>
      <c r="C232">
        <f>IF($Z232="","",IF(INDEX('Per Invoice'!C$2:C$1201,$Z232)="","",INDEX('Per Invoice'!C$2:C$1201,$Z232)))</f>
        <v/>
      </c>
      <c r="D232">
        <f>IF($Z232="","",IF(INDEX('Per Invoice'!D$2:D$1201,$Z232)="","",INDEX('Per Invoice'!D$2:D$1201,$Z232)))</f>
        <v/>
      </c>
      <c r="E232" s="14">
        <f>IF($Z232="","",IF(INDEX('Per Invoice'!E$2:E$1201,$Z232)="","",INDEX('Per Invoice'!E$2:E$1201,$Z232)))</f>
        <v/>
      </c>
      <c r="F232">
        <f>IF($Z232="","",IF(INDEX('Per Invoice'!F$2:F$1201,$Z232)="","",INDEX('Per Invoice'!F$2:F$1201,$Z232)))</f>
        <v/>
      </c>
      <c r="G232">
        <f>IF($Z232="","",IF(INDEX('Per Invoice'!G$2:G$1201,$Z232)="","",INDEX('Per Invoice'!G$2:G$1201,$Z232)))</f>
        <v/>
      </c>
      <c r="H232">
        <f>IF($Z232="","",IF(INDEX('Per Invoice'!H$2:H$1201,$Z232)="","",INDEX('Per Invoice'!H$2:H$1201,$Z232)))</f>
        <v/>
      </c>
      <c r="I232">
        <f>IF($Z232="","",IF(INDEX('Per Invoice'!I$2:I$1201,$Z232)="","",INDEX('Per Invoice'!I$2:I$1201,$Z232)))</f>
        <v/>
      </c>
      <c r="J232">
        <f>IF($Z232="","",IF(INDEX('Per Invoice'!J$2:J$1201,$Z232)="","",INDEX('Per Invoice'!J$2:J$1201,$Z232)))</f>
        <v/>
      </c>
      <c r="K232" s="8">
        <f>IF($Z232="","",IF(INDEX('Per Invoice'!K$2:K$1201,$Z232)="","",INDEX('Per Invoice'!K$2:K$1201,$Z232)))</f>
        <v/>
      </c>
      <c r="L232">
        <f>IF($Z232="","",IF(INDEX('Per Invoice'!L$2:L$1201,$Z232)="","",INDEX('Per Invoice'!L$2:L$1201,$Z232)))</f>
        <v/>
      </c>
      <c r="M232">
        <f>IF($Z232="","",IF(INDEX('Per Invoice'!M$2:M$1201,$Z232)="","",INDEX('Per Invoice'!M$2:M$1201,$Z232)))</f>
        <v/>
      </c>
      <c r="N232">
        <f>IF($Z232="","",IF(INDEX('Per Invoice'!N$2:N$1201,$Z232)="","",INDEX('Per Invoice'!N$2:N$1201,$Z232)))</f>
        <v/>
      </c>
      <c r="O232" s="8">
        <f>IF($Z232="","",IF(INDEX('Per Invoice'!O$2:O$1201,$Z232)="","",INDEX('Per Invoice'!O$2:O$1201,$Z232)))</f>
        <v/>
      </c>
      <c r="P232">
        <f>IF($Z232="","",IF(INDEX('Per Invoice'!P$2:P$1201,$Z232)="","",INDEX('Per Invoice'!P$2:P$1201,$Z232)))</f>
        <v/>
      </c>
      <c r="Q232" s="8">
        <f>IF($Z232="","",IF(INDEX('Per Invoice'!Q$2:Q$1201,$Z232)="","",INDEX('Per Invoice'!Q$2:Q$1201,$Z232)))</f>
        <v/>
      </c>
      <c r="R232" s="8">
        <f>IF($Z232="","",IF(INDEX('Per Invoice'!R$2:R$1201,$Z232)="","",INDEX('Per Invoice'!R$2:R$1201,$Z232)))</f>
        <v/>
      </c>
      <c r="S232">
        <f>IF($Z232="","",IF(INDEX('Per Invoice'!S$2:S$1201,$Z232)="","",INDEX('Per Invoice'!S$2:S$1201,$Z232)))</f>
        <v/>
      </c>
      <c r="T232" s="8">
        <f>IF($Z232="","",IF(INDEX('Per Invoice'!T$2:T$1201,$Z232)="","",INDEX('Per Invoice'!T$2:T$1201,$Z232)))</f>
        <v/>
      </c>
      <c r="U232" s="8">
        <f>IF($Z232="","",IF(INDEX('Per Invoice'!U$2:U$1201,$Z232)="","",INDEX('Per Invoice'!U$2:U$1201,$Z232)))</f>
        <v/>
      </c>
      <c r="V232" s="8">
        <f>IF($Z232="","",IF(INDEX('Per Invoice'!V$2:V$1201,$Z232)="","",INDEX('Per Invoice'!V$2:V$1201,$Z232)))</f>
        <v/>
      </c>
      <c r="W232" s="8">
        <f>IF($Z232="","",IF(INDEX('Per Invoice'!W$2:W$1201,$Z232)="","",INDEX('Per Invoice'!W$2:W$1201,$Z232)))</f>
        <v/>
      </c>
      <c r="X232" s="8">
        <f>IF($Z232="","",IF(INDEX('Per Invoice'!X$2:X$1201,$Z232)="","",INDEX('Per Invoice'!X$2:X$1201,$Z232)))</f>
        <v/>
      </c>
      <c r="Y232" s="8">
        <f>IF($Z232="","",IF(INDEX('Per Invoice'!Y$2:Y$1201,$Z232)="","",INDEX('Per Invoice'!Y$2:Y$1201,$Z232)))</f>
        <v/>
      </c>
      <c r="Z232" s="16">
        <f>IFERROR(MATCH(Settings!$C$27&amp;"|"&amp;ROWS($Z$2:$Z232),'Per Invoice'!$AB$2:$AB$1201,0),"")</f>
        <v/>
      </c>
    </row>
    <row r="233">
      <c r="A233">
        <f>IF($Z233="","",IF(INDEX('Per Invoice'!A$2:A$1201,$Z233)="","",INDEX('Per Invoice'!A$2:A$1201,$Z233)))</f>
        <v/>
      </c>
      <c r="B233">
        <f>IF($Z233="","",IF(INDEX('Per Invoice'!B$2:B$1201,$Z233)="","",INDEX('Per Invoice'!B$2:B$1201,$Z233)))</f>
        <v/>
      </c>
      <c r="C233">
        <f>IF($Z233="","",IF(INDEX('Per Invoice'!C$2:C$1201,$Z233)="","",INDEX('Per Invoice'!C$2:C$1201,$Z233)))</f>
        <v/>
      </c>
      <c r="D233">
        <f>IF($Z233="","",IF(INDEX('Per Invoice'!D$2:D$1201,$Z233)="","",INDEX('Per Invoice'!D$2:D$1201,$Z233)))</f>
        <v/>
      </c>
      <c r="E233" s="14">
        <f>IF($Z233="","",IF(INDEX('Per Invoice'!E$2:E$1201,$Z233)="","",INDEX('Per Invoice'!E$2:E$1201,$Z233)))</f>
        <v/>
      </c>
      <c r="F233">
        <f>IF($Z233="","",IF(INDEX('Per Invoice'!F$2:F$1201,$Z233)="","",INDEX('Per Invoice'!F$2:F$1201,$Z233)))</f>
        <v/>
      </c>
      <c r="G233">
        <f>IF($Z233="","",IF(INDEX('Per Invoice'!G$2:G$1201,$Z233)="","",INDEX('Per Invoice'!G$2:G$1201,$Z233)))</f>
        <v/>
      </c>
      <c r="H233">
        <f>IF($Z233="","",IF(INDEX('Per Invoice'!H$2:H$1201,$Z233)="","",INDEX('Per Invoice'!H$2:H$1201,$Z233)))</f>
        <v/>
      </c>
      <c r="I233">
        <f>IF($Z233="","",IF(INDEX('Per Invoice'!I$2:I$1201,$Z233)="","",INDEX('Per Invoice'!I$2:I$1201,$Z233)))</f>
        <v/>
      </c>
      <c r="J233">
        <f>IF($Z233="","",IF(INDEX('Per Invoice'!J$2:J$1201,$Z233)="","",INDEX('Per Invoice'!J$2:J$1201,$Z233)))</f>
        <v/>
      </c>
      <c r="K233" s="8">
        <f>IF($Z233="","",IF(INDEX('Per Invoice'!K$2:K$1201,$Z233)="","",INDEX('Per Invoice'!K$2:K$1201,$Z233)))</f>
        <v/>
      </c>
      <c r="L233">
        <f>IF($Z233="","",IF(INDEX('Per Invoice'!L$2:L$1201,$Z233)="","",INDEX('Per Invoice'!L$2:L$1201,$Z233)))</f>
        <v/>
      </c>
      <c r="M233">
        <f>IF($Z233="","",IF(INDEX('Per Invoice'!M$2:M$1201,$Z233)="","",INDEX('Per Invoice'!M$2:M$1201,$Z233)))</f>
        <v/>
      </c>
      <c r="N233">
        <f>IF($Z233="","",IF(INDEX('Per Invoice'!N$2:N$1201,$Z233)="","",INDEX('Per Invoice'!N$2:N$1201,$Z233)))</f>
        <v/>
      </c>
      <c r="O233" s="8">
        <f>IF($Z233="","",IF(INDEX('Per Invoice'!O$2:O$1201,$Z233)="","",INDEX('Per Invoice'!O$2:O$1201,$Z233)))</f>
        <v/>
      </c>
      <c r="P233">
        <f>IF($Z233="","",IF(INDEX('Per Invoice'!P$2:P$1201,$Z233)="","",INDEX('Per Invoice'!P$2:P$1201,$Z233)))</f>
        <v/>
      </c>
      <c r="Q233" s="8">
        <f>IF($Z233="","",IF(INDEX('Per Invoice'!Q$2:Q$1201,$Z233)="","",INDEX('Per Invoice'!Q$2:Q$1201,$Z233)))</f>
        <v/>
      </c>
      <c r="R233" s="8">
        <f>IF($Z233="","",IF(INDEX('Per Invoice'!R$2:R$1201,$Z233)="","",INDEX('Per Invoice'!R$2:R$1201,$Z233)))</f>
        <v/>
      </c>
      <c r="S233">
        <f>IF($Z233="","",IF(INDEX('Per Invoice'!S$2:S$1201,$Z233)="","",INDEX('Per Invoice'!S$2:S$1201,$Z233)))</f>
        <v/>
      </c>
      <c r="T233" s="8">
        <f>IF($Z233="","",IF(INDEX('Per Invoice'!T$2:T$1201,$Z233)="","",INDEX('Per Invoice'!T$2:T$1201,$Z233)))</f>
        <v/>
      </c>
      <c r="U233" s="8">
        <f>IF($Z233="","",IF(INDEX('Per Invoice'!U$2:U$1201,$Z233)="","",INDEX('Per Invoice'!U$2:U$1201,$Z233)))</f>
        <v/>
      </c>
      <c r="V233" s="8">
        <f>IF($Z233="","",IF(INDEX('Per Invoice'!V$2:V$1201,$Z233)="","",INDEX('Per Invoice'!V$2:V$1201,$Z233)))</f>
        <v/>
      </c>
      <c r="W233" s="8">
        <f>IF($Z233="","",IF(INDEX('Per Invoice'!W$2:W$1201,$Z233)="","",INDEX('Per Invoice'!W$2:W$1201,$Z233)))</f>
        <v/>
      </c>
      <c r="X233" s="8">
        <f>IF($Z233="","",IF(INDEX('Per Invoice'!X$2:X$1201,$Z233)="","",INDEX('Per Invoice'!X$2:X$1201,$Z233)))</f>
        <v/>
      </c>
      <c r="Y233" s="8">
        <f>IF($Z233="","",IF(INDEX('Per Invoice'!Y$2:Y$1201,$Z233)="","",INDEX('Per Invoice'!Y$2:Y$1201,$Z233)))</f>
        <v/>
      </c>
      <c r="Z233" s="16">
        <f>IFERROR(MATCH(Settings!$C$27&amp;"|"&amp;ROWS($Z$2:$Z233),'Per Invoice'!$AB$2:$AB$1201,0),"")</f>
        <v/>
      </c>
    </row>
    <row r="234">
      <c r="A234">
        <f>IF($Z234="","",IF(INDEX('Per Invoice'!A$2:A$1201,$Z234)="","",INDEX('Per Invoice'!A$2:A$1201,$Z234)))</f>
        <v/>
      </c>
      <c r="B234">
        <f>IF($Z234="","",IF(INDEX('Per Invoice'!B$2:B$1201,$Z234)="","",INDEX('Per Invoice'!B$2:B$1201,$Z234)))</f>
        <v/>
      </c>
      <c r="C234">
        <f>IF($Z234="","",IF(INDEX('Per Invoice'!C$2:C$1201,$Z234)="","",INDEX('Per Invoice'!C$2:C$1201,$Z234)))</f>
        <v/>
      </c>
      <c r="D234">
        <f>IF($Z234="","",IF(INDEX('Per Invoice'!D$2:D$1201,$Z234)="","",INDEX('Per Invoice'!D$2:D$1201,$Z234)))</f>
        <v/>
      </c>
      <c r="E234" s="14">
        <f>IF($Z234="","",IF(INDEX('Per Invoice'!E$2:E$1201,$Z234)="","",INDEX('Per Invoice'!E$2:E$1201,$Z234)))</f>
        <v/>
      </c>
      <c r="F234">
        <f>IF($Z234="","",IF(INDEX('Per Invoice'!F$2:F$1201,$Z234)="","",INDEX('Per Invoice'!F$2:F$1201,$Z234)))</f>
        <v/>
      </c>
      <c r="G234">
        <f>IF($Z234="","",IF(INDEX('Per Invoice'!G$2:G$1201,$Z234)="","",INDEX('Per Invoice'!G$2:G$1201,$Z234)))</f>
        <v/>
      </c>
      <c r="H234">
        <f>IF($Z234="","",IF(INDEX('Per Invoice'!H$2:H$1201,$Z234)="","",INDEX('Per Invoice'!H$2:H$1201,$Z234)))</f>
        <v/>
      </c>
      <c r="I234">
        <f>IF($Z234="","",IF(INDEX('Per Invoice'!I$2:I$1201,$Z234)="","",INDEX('Per Invoice'!I$2:I$1201,$Z234)))</f>
        <v/>
      </c>
      <c r="J234">
        <f>IF($Z234="","",IF(INDEX('Per Invoice'!J$2:J$1201,$Z234)="","",INDEX('Per Invoice'!J$2:J$1201,$Z234)))</f>
        <v/>
      </c>
      <c r="K234" s="8">
        <f>IF($Z234="","",IF(INDEX('Per Invoice'!K$2:K$1201,$Z234)="","",INDEX('Per Invoice'!K$2:K$1201,$Z234)))</f>
        <v/>
      </c>
      <c r="L234">
        <f>IF($Z234="","",IF(INDEX('Per Invoice'!L$2:L$1201,$Z234)="","",INDEX('Per Invoice'!L$2:L$1201,$Z234)))</f>
        <v/>
      </c>
      <c r="M234">
        <f>IF($Z234="","",IF(INDEX('Per Invoice'!M$2:M$1201,$Z234)="","",INDEX('Per Invoice'!M$2:M$1201,$Z234)))</f>
        <v/>
      </c>
      <c r="N234">
        <f>IF($Z234="","",IF(INDEX('Per Invoice'!N$2:N$1201,$Z234)="","",INDEX('Per Invoice'!N$2:N$1201,$Z234)))</f>
        <v/>
      </c>
      <c r="O234" s="8">
        <f>IF($Z234="","",IF(INDEX('Per Invoice'!O$2:O$1201,$Z234)="","",INDEX('Per Invoice'!O$2:O$1201,$Z234)))</f>
        <v/>
      </c>
      <c r="P234">
        <f>IF($Z234="","",IF(INDEX('Per Invoice'!P$2:P$1201,$Z234)="","",INDEX('Per Invoice'!P$2:P$1201,$Z234)))</f>
        <v/>
      </c>
      <c r="Q234" s="8">
        <f>IF($Z234="","",IF(INDEX('Per Invoice'!Q$2:Q$1201,$Z234)="","",INDEX('Per Invoice'!Q$2:Q$1201,$Z234)))</f>
        <v/>
      </c>
      <c r="R234" s="8">
        <f>IF($Z234="","",IF(INDEX('Per Invoice'!R$2:R$1201,$Z234)="","",INDEX('Per Invoice'!R$2:R$1201,$Z234)))</f>
        <v/>
      </c>
      <c r="S234">
        <f>IF($Z234="","",IF(INDEX('Per Invoice'!S$2:S$1201,$Z234)="","",INDEX('Per Invoice'!S$2:S$1201,$Z234)))</f>
        <v/>
      </c>
      <c r="T234" s="8">
        <f>IF($Z234="","",IF(INDEX('Per Invoice'!T$2:T$1201,$Z234)="","",INDEX('Per Invoice'!T$2:T$1201,$Z234)))</f>
        <v/>
      </c>
      <c r="U234" s="8">
        <f>IF($Z234="","",IF(INDEX('Per Invoice'!U$2:U$1201,$Z234)="","",INDEX('Per Invoice'!U$2:U$1201,$Z234)))</f>
        <v/>
      </c>
      <c r="V234" s="8">
        <f>IF($Z234="","",IF(INDEX('Per Invoice'!V$2:V$1201,$Z234)="","",INDEX('Per Invoice'!V$2:V$1201,$Z234)))</f>
        <v/>
      </c>
      <c r="W234" s="8">
        <f>IF($Z234="","",IF(INDEX('Per Invoice'!W$2:W$1201,$Z234)="","",INDEX('Per Invoice'!W$2:W$1201,$Z234)))</f>
        <v/>
      </c>
      <c r="X234" s="8">
        <f>IF($Z234="","",IF(INDEX('Per Invoice'!X$2:X$1201,$Z234)="","",INDEX('Per Invoice'!X$2:X$1201,$Z234)))</f>
        <v/>
      </c>
      <c r="Y234" s="8">
        <f>IF($Z234="","",IF(INDEX('Per Invoice'!Y$2:Y$1201,$Z234)="","",INDEX('Per Invoice'!Y$2:Y$1201,$Z234)))</f>
        <v/>
      </c>
      <c r="Z234" s="16">
        <f>IFERROR(MATCH(Settings!$C$27&amp;"|"&amp;ROWS($Z$2:$Z234),'Per Invoice'!$AB$2:$AB$1201,0),"")</f>
        <v/>
      </c>
    </row>
    <row r="235">
      <c r="A235">
        <f>IF($Z235="","",IF(INDEX('Per Invoice'!A$2:A$1201,$Z235)="","",INDEX('Per Invoice'!A$2:A$1201,$Z235)))</f>
        <v/>
      </c>
      <c r="B235">
        <f>IF($Z235="","",IF(INDEX('Per Invoice'!B$2:B$1201,$Z235)="","",INDEX('Per Invoice'!B$2:B$1201,$Z235)))</f>
        <v/>
      </c>
      <c r="C235">
        <f>IF($Z235="","",IF(INDEX('Per Invoice'!C$2:C$1201,$Z235)="","",INDEX('Per Invoice'!C$2:C$1201,$Z235)))</f>
        <v/>
      </c>
      <c r="D235">
        <f>IF($Z235="","",IF(INDEX('Per Invoice'!D$2:D$1201,$Z235)="","",INDEX('Per Invoice'!D$2:D$1201,$Z235)))</f>
        <v/>
      </c>
      <c r="E235" s="14">
        <f>IF($Z235="","",IF(INDEX('Per Invoice'!E$2:E$1201,$Z235)="","",INDEX('Per Invoice'!E$2:E$1201,$Z235)))</f>
        <v/>
      </c>
      <c r="F235">
        <f>IF($Z235="","",IF(INDEX('Per Invoice'!F$2:F$1201,$Z235)="","",INDEX('Per Invoice'!F$2:F$1201,$Z235)))</f>
        <v/>
      </c>
      <c r="G235">
        <f>IF($Z235="","",IF(INDEX('Per Invoice'!G$2:G$1201,$Z235)="","",INDEX('Per Invoice'!G$2:G$1201,$Z235)))</f>
        <v/>
      </c>
      <c r="H235">
        <f>IF($Z235="","",IF(INDEX('Per Invoice'!H$2:H$1201,$Z235)="","",INDEX('Per Invoice'!H$2:H$1201,$Z235)))</f>
        <v/>
      </c>
      <c r="I235">
        <f>IF($Z235="","",IF(INDEX('Per Invoice'!I$2:I$1201,$Z235)="","",INDEX('Per Invoice'!I$2:I$1201,$Z235)))</f>
        <v/>
      </c>
      <c r="J235">
        <f>IF($Z235="","",IF(INDEX('Per Invoice'!J$2:J$1201,$Z235)="","",INDEX('Per Invoice'!J$2:J$1201,$Z235)))</f>
        <v/>
      </c>
      <c r="K235" s="8">
        <f>IF($Z235="","",IF(INDEX('Per Invoice'!K$2:K$1201,$Z235)="","",INDEX('Per Invoice'!K$2:K$1201,$Z235)))</f>
        <v/>
      </c>
      <c r="L235">
        <f>IF($Z235="","",IF(INDEX('Per Invoice'!L$2:L$1201,$Z235)="","",INDEX('Per Invoice'!L$2:L$1201,$Z235)))</f>
        <v/>
      </c>
      <c r="M235">
        <f>IF($Z235="","",IF(INDEX('Per Invoice'!M$2:M$1201,$Z235)="","",INDEX('Per Invoice'!M$2:M$1201,$Z235)))</f>
        <v/>
      </c>
      <c r="N235">
        <f>IF($Z235="","",IF(INDEX('Per Invoice'!N$2:N$1201,$Z235)="","",INDEX('Per Invoice'!N$2:N$1201,$Z235)))</f>
        <v/>
      </c>
      <c r="O235" s="8">
        <f>IF($Z235="","",IF(INDEX('Per Invoice'!O$2:O$1201,$Z235)="","",INDEX('Per Invoice'!O$2:O$1201,$Z235)))</f>
        <v/>
      </c>
      <c r="P235">
        <f>IF($Z235="","",IF(INDEX('Per Invoice'!P$2:P$1201,$Z235)="","",INDEX('Per Invoice'!P$2:P$1201,$Z235)))</f>
        <v/>
      </c>
      <c r="Q235" s="8">
        <f>IF($Z235="","",IF(INDEX('Per Invoice'!Q$2:Q$1201,$Z235)="","",INDEX('Per Invoice'!Q$2:Q$1201,$Z235)))</f>
        <v/>
      </c>
      <c r="R235" s="8">
        <f>IF($Z235="","",IF(INDEX('Per Invoice'!R$2:R$1201,$Z235)="","",INDEX('Per Invoice'!R$2:R$1201,$Z235)))</f>
        <v/>
      </c>
      <c r="S235">
        <f>IF($Z235="","",IF(INDEX('Per Invoice'!S$2:S$1201,$Z235)="","",INDEX('Per Invoice'!S$2:S$1201,$Z235)))</f>
        <v/>
      </c>
      <c r="T235" s="8">
        <f>IF($Z235="","",IF(INDEX('Per Invoice'!T$2:T$1201,$Z235)="","",INDEX('Per Invoice'!T$2:T$1201,$Z235)))</f>
        <v/>
      </c>
      <c r="U235" s="8">
        <f>IF($Z235="","",IF(INDEX('Per Invoice'!U$2:U$1201,$Z235)="","",INDEX('Per Invoice'!U$2:U$1201,$Z235)))</f>
        <v/>
      </c>
      <c r="V235" s="8">
        <f>IF($Z235="","",IF(INDEX('Per Invoice'!V$2:V$1201,$Z235)="","",INDEX('Per Invoice'!V$2:V$1201,$Z235)))</f>
        <v/>
      </c>
      <c r="W235" s="8">
        <f>IF($Z235="","",IF(INDEX('Per Invoice'!W$2:W$1201,$Z235)="","",INDEX('Per Invoice'!W$2:W$1201,$Z235)))</f>
        <v/>
      </c>
      <c r="X235" s="8">
        <f>IF($Z235="","",IF(INDEX('Per Invoice'!X$2:X$1201,$Z235)="","",INDEX('Per Invoice'!X$2:X$1201,$Z235)))</f>
        <v/>
      </c>
      <c r="Y235" s="8">
        <f>IF($Z235="","",IF(INDEX('Per Invoice'!Y$2:Y$1201,$Z235)="","",INDEX('Per Invoice'!Y$2:Y$1201,$Z235)))</f>
        <v/>
      </c>
      <c r="Z235" s="16">
        <f>IFERROR(MATCH(Settings!$C$27&amp;"|"&amp;ROWS($Z$2:$Z235),'Per Invoice'!$AB$2:$AB$1201,0),"")</f>
        <v/>
      </c>
    </row>
    <row r="236">
      <c r="A236">
        <f>IF($Z236="","",IF(INDEX('Per Invoice'!A$2:A$1201,$Z236)="","",INDEX('Per Invoice'!A$2:A$1201,$Z236)))</f>
        <v/>
      </c>
      <c r="B236">
        <f>IF($Z236="","",IF(INDEX('Per Invoice'!B$2:B$1201,$Z236)="","",INDEX('Per Invoice'!B$2:B$1201,$Z236)))</f>
        <v/>
      </c>
      <c r="C236">
        <f>IF($Z236="","",IF(INDEX('Per Invoice'!C$2:C$1201,$Z236)="","",INDEX('Per Invoice'!C$2:C$1201,$Z236)))</f>
        <v/>
      </c>
      <c r="D236">
        <f>IF($Z236="","",IF(INDEX('Per Invoice'!D$2:D$1201,$Z236)="","",INDEX('Per Invoice'!D$2:D$1201,$Z236)))</f>
        <v/>
      </c>
      <c r="E236" s="14">
        <f>IF($Z236="","",IF(INDEX('Per Invoice'!E$2:E$1201,$Z236)="","",INDEX('Per Invoice'!E$2:E$1201,$Z236)))</f>
        <v/>
      </c>
      <c r="F236">
        <f>IF($Z236="","",IF(INDEX('Per Invoice'!F$2:F$1201,$Z236)="","",INDEX('Per Invoice'!F$2:F$1201,$Z236)))</f>
        <v/>
      </c>
      <c r="G236">
        <f>IF($Z236="","",IF(INDEX('Per Invoice'!G$2:G$1201,$Z236)="","",INDEX('Per Invoice'!G$2:G$1201,$Z236)))</f>
        <v/>
      </c>
      <c r="H236">
        <f>IF($Z236="","",IF(INDEX('Per Invoice'!H$2:H$1201,$Z236)="","",INDEX('Per Invoice'!H$2:H$1201,$Z236)))</f>
        <v/>
      </c>
      <c r="I236">
        <f>IF($Z236="","",IF(INDEX('Per Invoice'!I$2:I$1201,$Z236)="","",INDEX('Per Invoice'!I$2:I$1201,$Z236)))</f>
        <v/>
      </c>
      <c r="J236">
        <f>IF($Z236="","",IF(INDEX('Per Invoice'!J$2:J$1201,$Z236)="","",INDEX('Per Invoice'!J$2:J$1201,$Z236)))</f>
        <v/>
      </c>
      <c r="K236" s="8">
        <f>IF($Z236="","",IF(INDEX('Per Invoice'!K$2:K$1201,$Z236)="","",INDEX('Per Invoice'!K$2:K$1201,$Z236)))</f>
        <v/>
      </c>
      <c r="L236">
        <f>IF($Z236="","",IF(INDEX('Per Invoice'!L$2:L$1201,$Z236)="","",INDEX('Per Invoice'!L$2:L$1201,$Z236)))</f>
        <v/>
      </c>
      <c r="M236">
        <f>IF($Z236="","",IF(INDEX('Per Invoice'!M$2:M$1201,$Z236)="","",INDEX('Per Invoice'!M$2:M$1201,$Z236)))</f>
        <v/>
      </c>
      <c r="N236">
        <f>IF($Z236="","",IF(INDEX('Per Invoice'!N$2:N$1201,$Z236)="","",INDEX('Per Invoice'!N$2:N$1201,$Z236)))</f>
        <v/>
      </c>
      <c r="O236" s="8">
        <f>IF($Z236="","",IF(INDEX('Per Invoice'!O$2:O$1201,$Z236)="","",INDEX('Per Invoice'!O$2:O$1201,$Z236)))</f>
        <v/>
      </c>
      <c r="P236">
        <f>IF($Z236="","",IF(INDEX('Per Invoice'!P$2:P$1201,$Z236)="","",INDEX('Per Invoice'!P$2:P$1201,$Z236)))</f>
        <v/>
      </c>
      <c r="Q236" s="8">
        <f>IF($Z236="","",IF(INDEX('Per Invoice'!Q$2:Q$1201,$Z236)="","",INDEX('Per Invoice'!Q$2:Q$1201,$Z236)))</f>
        <v/>
      </c>
      <c r="R236" s="8">
        <f>IF($Z236="","",IF(INDEX('Per Invoice'!R$2:R$1201,$Z236)="","",INDEX('Per Invoice'!R$2:R$1201,$Z236)))</f>
        <v/>
      </c>
      <c r="S236">
        <f>IF($Z236="","",IF(INDEX('Per Invoice'!S$2:S$1201,$Z236)="","",INDEX('Per Invoice'!S$2:S$1201,$Z236)))</f>
        <v/>
      </c>
      <c r="T236" s="8">
        <f>IF($Z236="","",IF(INDEX('Per Invoice'!T$2:T$1201,$Z236)="","",INDEX('Per Invoice'!T$2:T$1201,$Z236)))</f>
        <v/>
      </c>
      <c r="U236" s="8">
        <f>IF($Z236="","",IF(INDEX('Per Invoice'!U$2:U$1201,$Z236)="","",INDEX('Per Invoice'!U$2:U$1201,$Z236)))</f>
        <v/>
      </c>
      <c r="V236" s="8">
        <f>IF($Z236="","",IF(INDEX('Per Invoice'!V$2:V$1201,$Z236)="","",INDEX('Per Invoice'!V$2:V$1201,$Z236)))</f>
        <v/>
      </c>
      <c r="W236" s="8">
        <f>IF($Z236="","",IF(INDEX('Per Invoice'!W$2:W$1201,$Z236)="","",INDEX('Per Invoice'!W$2:W$1201,$Z236)))</f>
        <v/>
      </c>
      <c r="X236" s="8">
        <f>IF($Z236="","",IF(INDEX('Per Invoice'!X$2:X$1201,$Z236)="","",INDEX('Per Invoice'!X$2:X$1201,$Z236)))</f>
        <v/>
      </c>
      <c r="Y236" s="8">
        <f>IF($Z236="","",IF(INDEX('Per Invoice'!Y$2:Y$1201,$Z236)="","",INDEX('Per Invoice'!Y$2:Y$1201,$Z236)))</f>
        <v/>
      </c>
      <c r="Z236" s="16">
        <f>IFERROR(MATCH(Settings!$C$27&amp;"|"&amp;ROWS($Z$2:$Z236),'Per Invoice'!$AB$2:$AB$1201,0),"")</f>
        <v/>
      </c>
    </row>
    <row r="237">
      <c r="A237">
        <f>IF($Z237="","",IF(INDEX('Per Invoice'!A$2:A$1201,$Z237)="","",INDEX('Per Invoice'!A$2:A$1201,$Z237)))</f>
        <v/>
      </c>
      <c r="B237">
        <f>IF($Z237="","",IF(INDEX('Per Invoice'!B$2:B$1201,$Z237)="","",INDEX('Per Invoice'!B$2:B$1201,$Z237)))</f>
        <v/>
      </c>
      <c r="C237">
        <f>IF($Z237="","",IF(INDEX('Per Invoice'!C$2:C$1201,$Z237)="","",INDEX('Per Invoice'!C$2:C$1201,$Z237)))</f>
        <v/>
      </c>
      <c r="D237">
        <f>IF($Z237="","",IF(INDEX('Per Invoice'!D$2:D$1201,$Z237)="","",INDEX('Per Invoice'!D$2:D$1201,$Z237)))</f>
        <v/>
      </c>
      <c r="E237" s="14">
        <f>IF($Z237="","",IF(INDEX('Per Invoice'!E$2:E$1201,$Z237)="","",INDEX('Per Invoice'!E$2:E$1201,$Z237)))</f>
        <v/>
      </c>
      <c r="F237">
        <f>IF($Z237="","",IF(INDEX('Per Invoice'!F$2:F$1201,$Z237)="","",INDEX('Per Invoice'!F$2:F$1201,$Z237)))</f>
        <v/>
      </c>
      <c r="G237">
        <f>IF($Z237="","",IF(INDEX('Per Invoice'!G$2:G$1201,$Z237)="","",INDEX('Per Invoice'!G$2:G$1201,$Z237)))</f>
        <v/>
      </c>
      <c r="H237">
        <f>IF($Z237="","",IF(INDEX('Per Invoice'!H$2:H$1201,$Z237)="","",INDEX('Per Invoice'!H$2:H$1201,$Z237)))</f>
        <v/>
      </c>
      <c r="I237">
        <f>IF($Z237="","",IF(INDEX('Per Invoice'!I$2:I$1201,$Z237)="","",INDEX('Per Invoice'!I$2:I$1201,$Z237)))</f>
        <v/>
      </c>
      <c r="J237">
        <f>IF($Z237="","",IF(INDEX('Per Invoice'!J$2:J$1201,$Z237)="","",INDEX('Per Invoice'!J$2:J$1201,$Z237)))</f>
        <v/>
      </c>
      <c r="K237" s="8">
        <f>IF($Z237="","",IF(INDEX('Per Invoice'!K$2:K$1201,$Z237)="","",INDEX('Per Invoice'!K$2:K$1201,$Z237)))</f>
        <v/>
      </c>
      <c r="L237">
        <f>IF($Z237="","",IF(INDEX('Per Invoice'!L$2:L$1201,$Z237)="","",INDEX('Per Invoice'!L$2:L$1201,$Z237)))</f>
        <v/>
      </c>
      <c r="M237">
        <f>IF($Z237="","",IF(INDEX('Per Invoice'!M$2:M$1201,$Z237)="","",INDEX('Per Invoice'!M$2:M$1201,$Z237)))</f>
        <v/>
      </c>
      <c r="N237">
        <f>IF($Z237="","",IF(INDEX('Per Invoice'!N$2:N$1201,$Z237)="","",INDEX('Per Invoice'!N$2:N$1201,$Z237)))</f>
        <v/>
      </c>
      <c r="O237" s="8">
        <f>IF($Z237="","",IF(INDEX('Per Invoice'!O$2:O$1201,$Z237)="","",INDEX('Per Invoice'!O$2:O$1201,$Z237)))</f>
        <v/>
      </c>
      <c r="P237">
        <f>IF($Z237="","",IF(INDEX('Per Invoice'!P$2:P$1201,$Z237)="","",INDEX('Per Invoice'!P$2:P$1201,$Z237)))</f>
        <v/>
      </c>
      <c r="Q237" s="8">
        <f>IF($Z237="","",IF(INDEX('Per Invoice'!Q$2:Q$1201,$Z237)="","",INDEX('Per Invoice'!Q$2:Q$1201,$Z237)))</f>
        <v/>
      </c>
      <c r="R237" s="8">
        <f>IF($Z237="","",IF(INDEX('Per Invoice'!R$2:R$1201,$Z237)="","",INDEX('Per Invoice'!R$2:R$1201,$Z237)))</f>
        <v/>
      </c>
      <c r="S237">
        <f>IF($Z237="","",IF(INDEX('Per Invoice'!S$2:S$1201,$Z237)="","",INDEX('Per Invoice'!S$2:S$1201,$Z237)))</f>
        <v/>
      </c>
      <c r="T237" s="8">
        <f>IF($Z237="","",IF(INDEX('Per Invoice'!T$2:T$1201,$Z237)="","",INDEX('Per Invoice'!T$2:T$1201,$Z237)))</f>
        <v/>
      </c>
      <c r="U237" s="8">
        <f>IF($Z237="","",IF(INDEX('Per Invoice'!U$2:U$1201,$Z237)="","",INDEX('Per Invoice'!U$2:U$1201,$Z237)))</f>
        <v/>
      </c>
      <c r="V237" s="8">
        <f>IF($Z237="","",IF(INDEX('Per Invoice'!V$2:V$1201,$Z237)="","",INDEX('Per Invoice'!V$2:V$1201,$Z237)))</f>
        <v/>
      </c>
      <c r="W237" s="8">
        <f>IF($Z237="","",IF(INDEX('Per Invoice'!W$2:W$1201,$Z237)="","",INDEX('Per Invoice'!W$2:W$1201,$Z237)))</f>
        <v/>
      </c>
      <c r="X237" s="8">
        <f>IF($Z237="","",IF(INDEX('Per Invoice'!X$2:X$1201,$Z237)="","",INDEX('Per Invoice'!X$2:X$1201,$Z237)))</f>
        <v/>
      </c>
      <c r="Y237" s="8">
        <f>IF($Z237="","",IF(INDEX('Per Invoice'!Y$2:Y$1201,$Z237)="","",INDEX('Per Invoice'!Y$2:Y$1201,$Z237)))</f>
        <v/>
      </c>
      <c r="Z237" s="16">
        <f>IFERROR(MATCH(Settings!$C$27&amp;"|"&amp;ROWS($Z$2:$Z237),'Per Invoice'!$AB$2:$AB$1201,0),"")</f>
        <v/>
      </c>
    </row>
    <row r="238">
      <c r="A238">
        <f>IF($Z238="","",IF(INDEX('Per Invoice'!A$2:A$1201,$Z238)="","",INDEX('Per Invoice'!A$2:A$1201,$Z238)))</f>
        <v/>
      </c>
      <c r="B238">
        <f>IF($Z238="","",IF(INDEX('Per Invoice'!B$2:B$1201,$Z238)="","",INDEX('Per Invoice'!B$2:B$1201,$Z238)))</f>
        <v/>
      </c>
      <c r="C238">
        <f>IF($Z238="","",IF(INDEX('Per Invoice'!C$2:C$1201,$Z238)="","",INDEX('Per Invoice'!C$2:C$1201,$Z238)))</f>
        <v/>
      </c>
      <c r="D238">
        <f>IF($Z238="","",IF(INDEX('Per Invoice'!D$2:D$1201,$Z238)="","",INDEX('Per Invoice'!D$2:D$1201,$Z238)))</f>
        <v/>
      </c>
      <c r="E238" s="14">
        <f>IF($Z238="","",IF(INDEX('Per Invoice'!E$2:E$1201,$Z238)="","",INDEX('Per Invoice'!E$2:E$1201,$Z238)))</f>
        <v/>
      </c>
      <c r="F238">
        <f>IF($Z238="","",IF(INDEX('Per Invoice'!F$2:F$1201,$Z238)="","",INDEX('Per Invoice'!F$2:F$1201,$Z238)))</f>
        <v/>
      </c>
      <c r="G238">
        <f>IF($Z238="","",IF(INDEX('Per Invoice'!G$2:G$1201,$Z238)="","",INDEX('Per Invoice'!G$2:G$1201,$Z238)))</f>
        <v/>
      </c>
      <c r="H238">
        <f>IF($Z238="","",IF(INDEX('Per Invoice'!H$2:H$1201,$Z238)="","",INDEX('Per Invoice'!H$2:H$1201,$Z238)))</f>
        <v/>
      </c>
      <c r="I238">
        <f>IF($Z238="","",IF(INDEX('Per Invoice'!I$2:I$1201,$Z238)="","",INDEX('Per Invoice'!I$2:I$1201,$Z238)))</f>
        <v/>
      </c>
      <c r="J238">
        <f>IF($Z238="","",IF(INDEX('Per Invoice'!J$2:J$1201,$Z238)="","",INDEX('Per Invoice'!J$2:J$1201,$Z238)))</f>
        <v/>
      </c>
      <c r="K238" s="8">
        <f>IF($Z238="","",IF(INDEX('Per Invoice'!K$2:K$1201,$Z238)="","",INDEX('Per Invoice'!K$2:K$1201,$Z238)))</f>
        <v/>
      </c>
      <c r="L238">
        <f>IF($Z238="","",IF(INDEX('Per Invoice'!L$2:L$1201,$Z238)="","",INDEX('Per Invoice'!L$2:L$1201,$Z238)))</f>
        <v/>
      </c>
      <c r="M238">
        <f>IF($Z238="","",IF(INDEX('Per Invoice'!M$2:M$1201,$Z238)="","",INDEX('Per Invoice'!M$2:M$1201,$Z238)))</f>
        <v/>
      </c>
      <c r="N238">
        <f>IF($Z238="","",IF(INDEX('Per Invoice'!N$2:N$1201,$Z238)="","",INDEX('Per Invoice'!N$2:N$1201,$Z238)))</f>
        <v/>
      </c>
      <c r="O238" s="8">
        <f>IF($Z238="","",IF(INDEX('Per Invoice'!O$2:O$1201,$Z238)="","",INDEX('Per Invoice'!O$2:O$1201,$Z238)))</f>
        <v/>
      </c>
      <c r="P238">
        <f>IF($Z238="","",IF(INDEX('Per Invoice'!P$2:P$1201,$Z238)="","",INDEX('Per Invoice'!P$2:P$1201,$Z238)))</f>
        <v/>
      </c>
      <c r="Q238" s="8">
        <f>IF($Z238="","",IF(INDEX('Per Invoice'!Q$2:Q$1201,$Z238)="","",INDEX('Per Invoice'!Q$2:Q$1201,$Z238)))</f>
        <v/>
      </c>
      <c r="R238" s="8">
        <f>IF($Z238="","",IF(INDEX('Per Invoice'!R$2:R$1201,$Z238)="","",INDEX('Per Invoice'!R$2:R$1201,$Z238)))</f>
        <v/>
      </c>
      <c r="S238">
        <f>IF($Z238="","",IF(INDEX('Per Invoice'!S$2:S$1201,$Z238)="","",INDEX('Per Invoice'!S$2:S$1201,$Z238)))</f>
        <v/>
      </c>
      <c r="T238" s="8">
        <f>IF($Z238="","",IF(INDEX('Per Invoice'!T$2:T$1201,$Z238)="","",INDEX('Per Invoice'!T$2:T$1201,$Z238)))</f>
        <v/>
      </c>
      <c r="U238" s="8">
        <f>IF($Z238="","",IF(INDEX('Per Invoice'!U$2:U$1201,$Z238)="","",INDEX('Per Invoice'!U$2:U$1201,$Z238)))</f>
        <v/>
      </c>
      <c r="V238" s="8">
        <f>IF($Z238="","",IF(INDEX('Per Invoice'!V$2:V$1201,$Z238)="","",INDEX('Per Invoice'!V$2:V$1201,$Z238)))</f>
        <v/>
      </c>
      <c r="W238" s="8">
        <f>IF($Z238="","",IF(INDEX('Per Invoice'!W$2:W$1201,$Z238)="","",INDEX('Per Invoice'!W$2:W$1201,$Z238)))</f>
        <v/>
      </c>
      <c r="X238" s="8">
        <f>IF($Z238="","",IF(INDEX('Per Invoice'!X$2:X$1201,$Z238)="","",INDEX('Per Invoice'!X$2:X$1201,$Z238)))</f>
        <v/>
      </c>
      <c r="Y238" s="8">
        <f>IF($Z238="","",IF(INDEX('Per Invoice'!Y$2:Y$1201,$Z238)="","",INDEX('Per Invoice'!Y$2:Y$1201,$Z238)))</f>
        <v/>
      </c>
      <c r="Z238" s="16">
        <f>IFERROR(MATCH(Settings!$C$27&amp;"|"&amp;ROWS($Z$2:$Z238),'Per Invoice'!$AB$2:$AB$1201,0),"")</f>
        <v/>
      </c>
    </row>
    <row r="239">
      <c r="A239">
        <f>IF($Z239="","",IF(INDEX('Per Invoice'!A$2:A$1201,$Z239)="","",INDEX('Per Invoice'!A$2:A$1201,$Z239)))</f>
        <v/>
      </c>
      <c r="B239">
        <f>IF($Z239="","",IF(INDEX('Per Invoice'!B$2:B$1201,$Z239)="","",INDEX('Per Invoice'!B$2:B$1201,$Z239)))</f>
        <v/>
      </c>
      <c r="C239">
        <f>IF($Z239="","",IF(INDEX('Per Invoice'!C$2:C$1201,$Z239)="","",INDEX('Per Invoice'!C$2:C$1201,$Z239)))</f>
        <v/>
      </c>
      <c r="D239">
        <f>IF($Z239="","",IF(INDEX('Per Invoice'!D$2:D$1201,$Z239)="","",INDEX('Per Invoice'!D$2:D$1201,$Z239)))</f>
        <v/>
      </c>
      <c r="E239" s="14">
        <f>IF($Z239="","",IF(INDEX('Per Invoice'!E$2:E$1201,$Z239)="","",INDEX('Per Invoice'!E$2:E$1201,$Z239)))</f>
        <v/>
      </c>
      <c r="F239">
        <f>IF($Z239="","",IF(INDEX('Per Invoice'!F$2:F$1201,$Z239)="","",INDEX('Per Invoice'!F$2:F$1201,$Z239)))</f>
        <v/>
      </c>
      <c r="G239">
        <f>IF($Z239="","",IF(INDEX('Per Invoice'!G$2:G$1201,$Z239)="","",INDEX('Per Invoice'!G$2:G$1201,$Z239)))</f>
        <v/>
      </c>
      <c r="H239">
        <f>IF($Z239="","",IF(INDEX('Per Invoice'!H$2:H$1201,$Z239)="","",INDEX('Per Invoice'!H$2:H$1201,$Z239)))</f>
        <v/>
      </c>
      <c r="I239">
        <f>IF($Z239="","",IF(INDEX('Per Invoice'!I$2:I$1201,$Z239)="","",INDEX('Per Invoice'!I$2:I$1201,$Z239)))</f>
        <v/>
      </c>
      <c r="J239">
        <f>IF($Z239="","",IF(INDEX('Per Invoice'!J$2:J$1201,$Z239)="","",INDEX('Per Invoice'!J$2:J$1201,$Z239)))</f>
        <v/>
      </c>
      <c r="K239" s="8">
        <f>IF($Z239="","",IF(INDEX('Per Invoice'!K$2:K$1201,$Z239)="","",INDEX('Per Invoice'!K$2:K$1201,$Z239)))</f>
        <v/>
      </c>
      <c r="L239">
        <f>IF($Z239="","",IF(INDEX('Per Invoice'!L$2:L$1201,$Z239)="","",INDEX('Per Invoice'!L$2:L$1201,$Z239)))</f>
        <v/>
      </c>
      <c r="M239">
        <f>IF($Z239="","",IF(INDEX('Per Invoice'!M$2:M$1201,$Z239)="","",INDEX('Per Invoice'!M$2:M$1201,$Z239)))</f>
        <v/>
      </c>
      <c r="N239">
        <f>IF($Z239="","",IF(INDEX('Per Invoice'!N$2:N$1201,$Z239)="","",INDEX('Per Invoice'!N$2:N$1201,$Z239)))</f>
        <v/>
      </c>
      <c r="O239" s="8">
        <f>IF($Z239="","",IF(INDEX('Per Invoice'!O$2:O$1201,$Z239)="","",INDEX('Per Invoice'!O$2:O$1201,$Z239)))</f>
        <v/>
      </c>
      <c r="P239">
        <f>IF($Z239="","",IF(INDEX('Per Invoice'!P$2:P$1201,$Z239)="","",INDEX('Per Invoice'!P$2:P$1201,$Z239)))</f>
        <v/>
      </c>
      <c r="Q239" s="8">
        <f>IF($Z239="","",IF(INDEX('Per Invoice'!Q$2:Q$1201,$Z239)="","",INDEX('Per Invoice'!Q$2:Q$1201,$Z239)))</f>
        <v/>
      </c>
      <c r="R239" s="8">
        <f>IF($Z239="","",IF(INDEX('Per Invoice'!R$2:R$1201,$Z239)="","",INDEX('Per Invoice'!R$2:R$1201,$Z239)))</f>
        <v/>
      </c>
      <c r="S239">
        <f>IF($Z239="","",IF(INDEX('Per Invoice'!S$2:S$1201,$Z239)="","",INDEX('Per Invoice'!S$2:S$1201,$Z239)))</f>
        <v/>
      </c>
      <c r="T239" s="8">
        <f>IF($Z239="","",IF(INDEX('Per Invoice'!T$2:T$1201,$Z239)="","",INDEX('Per Invoice'!T$2:T$1201,$Z239)))</f>
        <v/>
      </c>
      <c r="U239" s="8">
        <f>IF($Z239="","",IF(INDEX('Per Invoice'!U$2:U$1201,$Z239)="","",INDEX('Per Invoice'!U$2:U$1201,$Z239)))</f>
        <v/>
      </c>
      <c r="V239" s="8">
        <f>IF($Z239="","",IF(INDEX('Per Invoice'!V$2:V$1201,$Z239)="","",INDEX('Per Invoice'!V$2:V$1201,$Z239)))</f>
        <v/>
      </c>
      <c r="W239" s="8">
        <f>IF($Z239="","",IF(INDEX('Per Invoice'!W$2:W$1201,$Z239)="","",INDEX('Per Invoice'!W$2:W$1201,$Z239)))</f>
        <v/>
      </c>
      <c r="X239" s="8">
        <f>IF($Z239="","",IF(INDEX('Per Invoice'!X$2:X$1201,$Z239)="","",INDEX('Per Invoice'!X$2:X$1201,$Z239)))</f>
        <v/>
      </c>
      <c r="Y239" s="8">
        <f>IF($Z239="","",IF(INDEX('Per Invoice'!Y$2:Y$1201,$Z239)="","",INDEX('Per Invoice'!Y$2:Y$1201,$Z239)))</f>
        <v/>
      </c>
      <c r="Z239" s="16">
        <f>IFERROR(MATCH(Settings!$C$27&amp;"|"&amp;ROWS($Z$2:$Z239),'Per Invoice'!$AB$2:$AB$1201,0),"")</f>
        <v/>
      </c>
    </row>
    <row r="240">
      <c r="A240">
        <f>IF($Z240="","",IF(INDEX('Per Invoice'!A$2:A$1201,$Z240)="","",INDEX('Per Invoice'!A$2:A$1201,$Z240)))</f>
        <v/>
      </c>
      <c r="B240">
        <f>IF($Z240="","",IF(INDEX('Per Invoice'!B$2:B$1201,$Z240)="","",INDEX('Per Invoice'!B$2:B$1201,$Z240)))</f>
        <v/>
      </c>
      <c r="C240">
        <f>IF($Z240="","",IF(INDEX('Per Invoice'!C$2:C$1201,$Z240)="","",INDEX('Per Invoice'!C$2:C$1201,$Z240)))</f>
        <v/>
      </c>
      <c r="D240">
        <f>IF($Z240="","",IF(INDEX('Per Invoice'!D$2:D$1201,$Z240)="","",INDEX('Per Invoice'!D$2:D$1201,$Z240)))</f>
        <v/>
      </c>
      <c r="E240" s="14">
        <f>IF($Z240="","",IF(INDEX('Per Invoice'!E$2:E$1201,$Z240)="","",INDEX('Per Invoice'!E$2:E$1201,$Z240)))</f>
        <v/>
      </c>
      <c r="F240">
        <f>IF($Z240="","",IF(INDEX('Per Invoice'!F$2:F$1201,$Z240)="","",INDEX('Per Invoice'!F$2:F$1201,$Z240)))</f>
        <v/>
      </c>
      <c r="G240">
        <f>IF($Z240="","",IF(INDEX('Per Invoice'!G$2:G$1201,$Z240)="","",INDEX('Per Invoice'!G$2:G$1201,$Z240)))</f>
        <v/>
      </c>
      <c r="H240">
        <f>IF($Z240="","",IF(INDEX('Per Invoice'!H$2:H$1201,$Z240)="","",INDEX('Per Invoice'!H$2:H$1201,$Z240)))</f>
        <v/>
      </c>
      <c r="I240">
        <f>IF($Z240="","",IF(INDEX('Per Invoice'!I$2:I$1201,$Z240)="","",INDEX('Per Invoice'!I$2:I$1201,$Z240)))</f>
        <v/>
      </c>
      <c r="J240">
        <f>IF($Z240="","",IF(INDEX('Per Invoice'!J$2:J$1201,$Z240)="","",INDEX('Per Invoice'!J$2:J$1201,$Z240)))</f>
        <v/>
      </c>
      <c r="K240" s="8">
        <f>IF($Z240="","",IF(INDEX('Per Invoice'!K$2:K$1201,$Z240)="","",INDEX('Per Invoice'!K$2:K$1201,$Z240)))</f>
        <v/>
      </c>
      <c r="L240">
        <f>IF($Z240="","",IF(INDEX('Per Invoice'!L$2:L$1201,$Z240)="","",INDEX('Per Invoice'!L$2:L$1201,$Z240)))</f>
        <v/>
      </c>
      <c r="M240">
        <f>IF($Z240="","",IF(INDEX('Per Invoice'!M$2:M$1201,$Z240)="","",INDEX('Per Invoice'!M$2:M$1201,$Z240)))</f>
        <v/>
      </c>
      <c r="N240">
        <f>IF($Z240="","",IF(INDEX('Per Invoice'!N$2:N$1201,$Z240)="","",INDEX('Per Invoice'!N$2:N$1201,$Z240)))</f>
        <v/>
      </c>
      <c r="O240" s="8">
        <f>IF($Z240="","",IF(INDEX('Per Invoice'!O$2:O$1201,$Z240)="","",INDEX('Per Invoice'!O$2:O$1201,$Z240)))</f>
        <v/>
      </c>
      <c r="P240">
        <f>IF($Z240="","",IF(INDEX('Per Invoice'!P$2:P$1201,$Z240)="","",INDEX('Per Invoice'!P$2:P$1201,$Z240)))</f>
        <v/>
      </c>
      <c r="Q240" s="8">
        <f>IF($Z240="","",IF(INDEX('Per Invoice'!Q$2:Q$1201,$Z240)="","",INDEX('Per Invoice'!Q$2:Q$1201,$Z240)))</f>
        <v/>
      </c>
      <c r="R240" s="8">
        <f>IF($Z240="","",IF(INDEX('Per Invoice'!R$2:R$1201,$Z240)="","",INDEX('Per Invoice'!R$2:R$1201,$Z240)))</f>
        <v/>
      </c>
      <c r="S240">
        <f>IF($Z240="","",IF(INDEX('Per Invoice'!S$2:S$1201,$Z240)="","",INDEX('Per Invoice'!S$2:S$1201,$Z240)))</f>
        <v/>
      </c>
      <c r="T240" s="8">
        <f>IF($Z240="","",IF(INDEX('Per Invoice'!T$2:T$1201,$Z240)="","",INDEX('Per Invoice'!T$2:T$1201,$Z240)))</f>
        <v/>
      </c>
      <c r="U240" s="8">
        <f>IF($Z240="","",IF(INDEX('Per Invoice'!U$2:U$1201,$Z240)="","",INDEX('Per Invoice'!U$2:U$1201,$Z240)))</f>
        <v/>
      </c>
      <c r="V240" s="8">
        <f>IF($Z240="","",IF(INDEX('Per Invoice'!V$2:V$1201,$Z240)="","",INDEX('Per Invoice'!V$2:V$1201,$Z240)))</f>
        <v/>
      </c>
      <c r="W240" s="8">
        <f>IF($Z240="","",IF(INDEX('Per Invoice'!W$2:W$1201,$Z240)="","",INDEX('Per Invoice'!W$2:W$1201,$Z240)))</f>
        <v/>
      </c>
      <c r="X240" s="8">
        <f>IF($Z240="","",IF(INDEX('Per Invoice'!X$2:X$1201,$Z240)="","",INDEX('Per Invoice'!X$2:X$1201,$Z240)))</f>
        <v/>
      </c>
      <c r="Y240" s="8">
        <f>IF($Z240="","",IF(INDEX('Per Invoice'!Y$2:Y$1201,$Z240)="","",INDEX('Per Invoice'!Y$2:Y$1201,$Z240)))</f>
        <v/>
      </c>
      <c r="Z240" s="16">
        <f>IFERROR(MATCH(Settings!$C$27&amp;"|"&amp;ROWS($Z$2:$Z240),'Per Invoice'!$AB$2:$AB$1201,0),"")</f>
        <v/>
      </c>
    </row>
    <row r="241">
      <c r="A241">
        <f>IF($Z241="","",IF(INDEX('Per Invoice'!A$2:A$1201,$Z241)="","",INDEX('Per Invoice'!A$2:A$1201,$Z241)))</f>
        <v/>
      </c>
      <c r="B241">
        <f>IF($Z241="","",IF(INDEX('Per Invoice'!B$2:B$1201,$Z241)="","",INDEX('Per Invoice'!B$2:B$1201,$Z241)))</f>
        <v/>
      </c>
      <c r="C241">
        <f>IF($Z241="","",IF(INDEX('Per Invoice'!C$2:C$1201,$Z241)="","",INDEX('Per Invoice'!C$2:C$1201,$Z241)))</f>
        <v/>
      </c>
      <c r="D241">
        <f>IF($Z241="","",IF(INDEX('Per Invoice'!D$2:D$1201,$Z241)="","",INDEX('Per Invoice'!D$2:D$1201,$Z241)))</f>
        <v/>
      </c>
      <c r="E241" s="14">
        <f>IF($Z241="","",IF(INDEX('Per Invoice'!E$2:E$1201,$Z241)="","",INDEX('Per Invoice'!E$2:E$1201,$Z241)))</f>
        <v/>
      </c>
      <c r="F241">
        <f>IF($Z241="","",IF(INDEX('Per Invoice'!F$2:F$1201,$Z241)="","",INDEX('Per Invoice'!F$2:F$1201,$Z241)))</f>
        <v/>
      </c>
      <c r="G241">
        <f>IF($Z241="","",IF(INDEX('Per Invoice'!G$2:G$1201,$Z241)="","",INDEX('Per Invoice'!G$2:G$1201,$Z241)))</f>
        <v/>
      </c>
      <c r="H241">
        <f>IF($Z241="","",IF(INDEX('Per Invoice'!H$2:H$1201,$Z241)="","",INDEX('Per Invoice'!H$2:H$1201,$Z241)))</f>
        <v/>
      </c>
      <c r="I241">
        <f>IF($Z241="","",IF(INDEX('Per Invoice'!I$2:I$1201,$Z241)="","",INDEX('Per Invoice'!I$2:I$1201,$Z241)))</f>
        <v/>
      </c>
      <c r="J241">
        <f>IF($Z241="","",IF(INDEX('Per Invoice'!J$2:J$1201,$Z241)="","",INDEX('Per Invoice'!J$2:J$1201,$Z241)))</f>
        <v/>
      </c>
      <c r="K241" s="8">
        <f>IF($Z241="","",IF(INDEX('Per Invoice'!K$2:K$1201,$Z241)="","",INDEX('Per Invoice'!K$2:K$1201,$Z241)))</f>
        <v/>
      </c>
      <c r="L241">
        <f>IF($Z241="","",IF(INDEX('Per Invoice'!L$2:L$1201,$Z241)="","",INDEX('Per Invoice'!L$2:L$1201,$Z241)))</f>
        <v/>
      </c>
      <c r="M241">
        <f>IF($Z241="","",IF(INDEX('Per Invoice'!M$2:M$1201,$Z241)="","",INDEX('Per Invoice'!M$2:M$1201,$Z241)))</f>
        <v/>
      </c>
      <c r="N241">
        <f>IF($Z241="","",IF(INDEX('Per Invoice'!N$2:N$1201,$Z241)="","",INDEX('Per Invoice'!N$2:N$1201,$Z241)))</f>
        <v/>
      </c>
      <c r="O241" s="8">
        <f>IF($Z241="","",IF(INDEX('Per Invoice'!O$2:O$1201,$Z241)="","",INDEX('Per Invoice'!O$2:O$1201,$Z241)))</f>
        <v/>
      </c>
      <c r="P241">
        <f>IF($Z241="","",IF(INDEX('Per Invoice'!P$2:P$1201,$Z241)="","",INDEX('Per Invoice'!P$2:P$1201,$Z241)))</f>
        <v/>
      </c>
      <c r="Q241" s="8">
        <f>IF($Z241="","",IF(INDEX('Per Invoice'!Q$2:Q$1201,$Z241)="","",INDEX('Per Invoice'!Q$2:Q$1201,$Z241)))</f>
        <v/>
      </c>
      <c r="R241" s="8">
        <f>IF($Z241="","",IF(INDEX('Per Invoice'!R$2:R$1201,$Z241)="","",INDEX('Per Invoice'!R$2:R$1201,$Z241)))</f>
        <v/>
      </c>
      <c r="S241">
        <f>IF($Z241="","",IF(INDEX('Per Invoice'!S$2:S$1201,$Z241)="","",INDEX('Per Invoice'!S$2:S$1201,$Z241)))</f>
        <v/>
      </c>
      <c r="T241" s="8">
        <f>IF($Z241="","",IF(INDEX('Per Invoice'!T$2:T$1201,$Z241)="","",INDEX('Per Invoice'!T$2:T$1201,$Z241)))</f>
        <v/>
      </c>
      <c r="U241" s="8">
        <f>IF($Z241="","",IF(INDEX('Per Invoice'!U$2:U$1201,$Z241)="","",INDEX('Per Invoice'!U$2:U$1201,$Z241)))</f>
        <v/>
      </c>
      <c r="V241" s="8">
        <f>IF($Z241="","",IF(INDEX('Per Invoice'!V$2:V$1201,$Z241)="","",INDEX('Per Invoice'!V$2:V$1201,$Z241)))</f>
        <v/>
      </c>
      <c r="W241" s="8">
        <f>IF($Z241="","",IF(INDEX('Per Invoice'!W$2:W$1201,$Z241)="","",INDEX('Per Invoice'!W$2:W$1201,$Z241)))</f>
        <v/>
      </c>
      <c r="X241" s="8">
        <f>IF($Z241="","",IF(INDEX('Per Invoice'!X$2:X$1201,$Z241)="","",INDEX('Per Invoice'!X$2:X$1201,$Z241)))</f>
        <v/>
      </c>
      <c r="Y241" s="8">
        <f>IF($Z241="","",IF(INDEX('Per Invoice'!Y$2:Y$1201,$Z241)="","",INDEX('Per Invoice'!Y$2:Y$1201,$Z241)))</f>
        <v/>
      </c>
      <c r="Z241" s="16">
        <f>IFERROR(MATCH(Settings!$C$27&amp;"|"&amp;ROWS($Z$2:$Z241),'Per Invoice'!$AB$2:$AB$1201,0),"")</f>
        <v/>
      </c>
    </row>
    <row r="242">
      <c r="A242">
        <f>IF($Z242="","",IF(INDEX('Per Invoice'!A$2:A$1201,$Z242)="","",INDEX('Per Invoice'!A$2:A$1201,$Z242)))</f>
        <v/>
      </c>
      <c r="B242">
        <f>IF($Z242="","",IF(INDEX('Per Invoice'!B$2:B$1201,$Z242)="","",INDEX('Per Invoice'!B$2:B$1201,$Z242)))</f>
        <v/>
      </c>
      <c r="C242">
        <f>IF($Z242="","",IF(INDEX('Per Invoice'!C$2:C$1201,$Z242)="","",INDEX('Per Invoice'!C$2:C$1201,$Z242)))</f>
        <v/>
      </c>
      <c r="D242">
        <f>IF($Z242="","",IF(INDEX('Per Invoice'!D$2:D$1201,$Z242)="","",INDEX('Per Invoice'!D$2:D$1201,$Z242)))</f>
        <v/>
      </c>
      <c r="E242" s="14">
        <f>IF($Z242="","",IF(INDEX('Per Invoice'!E$2:E$1201,$Z242)="","",INDEX('Per Invoice'!E$2:E$1201,$Z242)))</f>
        <v/>
      </c>
      <c r="F242">
        <f>IF($Z242="","",IF(INDEX('Per Invoice'!F$2:F$1201,$Z242)="","",INDEX('Per Invoice'!F$2:F$1201,$Z242)))</f>
        <v/>
      </c>
      <c r="G242">
        <f>IF($Z242="","",IF(INDEX('Per Invoice'!G$2:G$1201,$Z242)="","",INDEX('Per Invoice'!G$2:G$1201,$Z242)))</f>
        <v/>
      </c>
      <c r="H242">
        <f>IF($Z242="","",IF(INDEX('Per Invoice'!H$2:H$1201,$Z242)="","",INDEX('Per Invoice'!H$2:H$1201,$Z242)))</f>
        <v/>
      </c>
      <c r="I242">
        <f>IF($Z242="","",IF(INDEX('Per Invoice'!I$2:I$1201,$Z242)="","",INDEX('Per Invoice'!I$2:I$1201,$Z242)))</f>
        <v/>
      </c>
      <c r="J242">
        <f>IF($Z242="","",IF(INDEX('Per Invoice'!J$2:J$1201,$Z242)="","",INDEX('Per Invoice'!J$2:J$1201,$Z242)))</f>
        <v/>
      </c>
      <c r="K242" s="8">
        <f>IF($Z242="","",IF(INDEX('Per Invoice'!K$2:K$1201,$Z242)="","",INDEX('Per Invoice'!K$2:K$1201,$Z242)))</f>
        <v/>
      </c>
      <c r="L242">
        <f>IF($Z242="","",IF(INDEX('Per Invoice'!L$2:L$1201,$Z242)="","",INDEX('Per Invoice'!L$2:L$1201,$Z242)))</f>
        <v/>
      </c>
      <c r="M242">
        <f>IF($Z242="","",IF(INDEX('Per Invoice'!M$2:M$1201,$Z242)="","",INDEX('Per Invoice'!M$2:M$1201,$Z242)))</f>
        <v/>
      </c>
      <c r="N242">
        <f>IF($Z242="","",IF(INDEX('Per Invoice'!N$2:N$1201,$Z242)="","",INDEX('Per Invoice'!N$2:N$1201,$Z242)))</f>
        <v/>
      </c>
      <c r="O242" s="8">
        <f>IF($Z242="","",IF(INDEX('Per Invoice'!O$2:O$1201,$Z242)="","",INDEX('Per Invoice'!O$2:O$1201,$Z242)))</f>
        <v/>
      </c>
      <c r="P242">
        <f>IF($Z242="","",IF(INDEX('Per Invoice'!P$2:P$1201,$Z242)="","",INDEX('Per Invoice'!P$2:P$1201,$Z242)))</f>
        <v/>
      </c>
      <c r="Q242" s="8">
        <f>IF($Z242="","",IF(INDEX('Per Invoice'!Q$2:Q$1201,$Z242)="","",INDEX('Per Invoice'!Q$2:Q$1201,$Z242)))</f>
        <v/>
      </c>
      <c r="R242" s="8">
        <f>IF($Z242="","",IF(INDEX('Per Invoice'!R$2:R$1201,$Z242)="","",INDEX('Per Invoice'!R$2:R$1201,$Z242)))</f>
        <v/>
      </c>
      <c r="S242">
        <f>IF($Z242="","",IF(INDEX('Per Invoice'!S$2:S$1201,$Z242)="","",INDEX('Per Invoice'!S$2:S$1201,$Z242)))</f>
        <v/>
      </c>
      <c r="T242" s="8">
        <f>IF($Z242="","",IF(INDEX('Per Invoice'!T$2:T$1201,$Z242)="","",INDEX('Per Invoice'!T$2:T$1201,$Z242)))</f>
        <v/>
      </c>
      <c r="U242" s="8">
        <f>IF($Z242="","",IF(INDEX('Per Invoice'!U$2:U$1201,$Z242)="","",INDEX('Per Invoice'!U$2:U$1201,$Z242)))</f>
        <v/>
      </c>
      <c r="V242" s="8">
        <f>IF($Z242="","",IF(INDEX('Per Invoice'!V$2:V$1201,$Z242)="","",INDEX('Per Invoice'!V$2:V$1201,$Z242)))</f>
        <v/>
      </c>
      <c r="W242" s="8">
        <f>IF($Z242="","",IF(INDEX('Per Invoice'!W$2:W$1201,$Z242)="","",INDEX('Per Invoice'!W$2:W$1201,$Z242)))</f>
        <v/>
      </c>
      <c r="X242" s="8">
        <f>IF($Z242="","",IF(INDEX('Per Invoice'!X$2:X$1201,$Z242)="","",INDEX('Per Invoice'!X$2:X$1201,$Z242)))</f>
        <v/>
      </c>
      <c r="Y242" s="8">
        <f>IF($Z242="","",IF(INDEX('Per Invoice'!Y$2:Y$1201,$Z242)="","",INDEX('Per Invoice'!Y$2:Y$1201,$Z242)))</f>
        <v/>
      </c>
      <c r="Z242" s="16">
        <f>IFERROR(MATCH(Settings!$C$27&amp;"|"&amp;ROWS($Z$2:$Z242),'Per Invoice'!$AB$2:$AB$1201,0),"")</f>
        <v/>
      </c>
    </row>
    <row r="243">
      <c r="A243">
        <f>IF($Z243="","",IF(INDEX('Per Invoice'!A$2:A$1201,$Z243)="","",INDEX('Per Invoice'!A$2:A$1201,$Z243)))</f>
        <v/>
      </c>
      <c r="B243">
        <f>IF($Z243="","",IF(INDEX('Per Invoice'!B$2:B$1201,$Z243)="","",INDEX('Per Invoice'!B$2:B$1201,$Z243)))</f>
        <v/>
      </c>
      <c r="C243">
        <f>IF($Z243="","",IF(INDEX('Per Invoice'!C$2:C$1201,$Z243)="","",INDEX('Per Invoice'!C$2:C$1201,$Z243)))</f>
        <v/>
      </c>
      <c r="D243">
        <f>IF($Z243="","",IF(INDEX('Per Invoice'!D$2:D$1201,$Z243)="","",INDEX('Per Invoice'!D$2:D$1201,$Z243)))</f>
        <v/>
      </c>
      <c r="E243" s="14">
        <f>IF($Z243="","",IF(INDEX('Per Invoice'!E$2:E$1201,$Z243)="","",INDEX('Per Invoice'!E$2:E$1201,$Z243)))</f>
        <v/>
      </c>
      <c r="F243">
        <f>IF($Z243="","",IF(INDEX('Per Invoice'!F$2:F$1201,$Z243)="","",INDEX('Per Invoice'!F$2:F$1201,$Z243)))</f>
        <v/>
      </c>
      <c r="G243">
        <f>IF($Z243="","",IF(INDEX('Per Invoice'!G$2:G$1201,$Z243)="","",INDEX('Per Invoice'!G$2:G$1201,$Z243)))</f>
        <v/>
      </c>
      <c r="H243">
        <f>IF($Z243="","",IF(INDEX('Per Invoice'!H$2:H$1201,$Z243)="","",INDEX('Per Invoice'!H$2:H$1201,$Z243)))</f>
        <v/>
      </c>
      <c r="I243">
        <f>IF($Z243="","",IF(INDEX('Per Invoice'!I$2:I$1201,$Z243)="","",INDEX('Per Invoice'!I$2:I$1201,$Z243)))</f>
        <v/>
      </c>
      <c r="J243">
        <f>IF($Z243="","",IF(INDEX('Per Invoice'!J$2:J$1201,$Z243)="","",INDEX('Per Invoice'!J$2:J$1201,$Z243)))</f>
        <v/>
      </c>
      <c r="K243" s="8">
        <f>IF($Z243="","",IF(INDEX('Per Invoice'!K$2:K$1201,$Z243)="","",INDEX('Per Invoice'!K$2:K$1201,$Z243)))</f>
        <v/>
      </c>
      <c r="L243">
        <f>IF($Z243="","",IF(INDEX('Per Invoice'!L$2:L$1201,$Z243)="","",INDEX('Per Invoice'!L$2:L$1201,$Z243)))</f>
        <v/>
      </c>
      <c r="M243">
        <f>IF($Z243="","",IF(INDEX('Per Invoice'!M$2:M$1201,$Z243)="","",INDEX('Per Invoice'!M$2:M$1201,$Z243)))</f>
        <v/>
      </c>
      <c r="N243">
        <f>IF($Z243="","",IF(INDEX('Per Invoice'!N$2:N$1201,$Z243)="","",INDEX('Per Invoice'!N$2:N$1201,$Z243)))</f>
        <v/>
      </c>
      <c r="O243" s="8">
        <f>IF($Z243="","",IF(INDEX('Per Invoice'!O$2:O$1201,$Z243)="","",INDEX('Per Invoice'!O$2:O$1201,$Z243)))</f>
        <v/>
      </c>
      <c r="P243">
        <f>IF($Z243="","",IF(INDEX('Per Invoice'!P$2:P$1201,$Z243)="","",INDEX('Per Invoice'!P$2:P$1201,$Z243)))</f>
        <v/>
      </c>
      <c r="Q243" s="8">
        <f>IF($Z243="","",IF(INDEX('Per Invoice'!Q$2:Q$1201,$Z243)="","",INDEX('Per Invoice'!Q$2:Q$1201,$Z243)))</f>
        <v/>
      </c>
      <c r="R243" s="8">
        <f>IF($Z243="","",IF(INDEX('Per Invoice'!R$2:R$1201,$Z243)="","",INDEX('Per Invoice'!R$2:R$1201,$Z243)))</f>
        <v/>
      </c>
      <c r="S243">
        <f>IF($Z243="","",IF(INDEX('Per Invoice'!S$2:S$1201,$Z243)="","",INDEX('Per Invoice'!S$2:S$1201,$Z243)))</f>
        <v/>
      </c>
      <c r="T243" s="8">
        <f>IF($Z243="","",IF(INDEX('Per Invoice'!T$2:T$1201,$Z243)="","",INDEX('Per Invoice'!T$2:T$1201,$Z243)))</f>
        <v/>
      </c>
      <c r="U243" s="8">
        <f>IF($Z243="","",IF(INDEX('Per Invoice'!U$2:U$1201,$Z243)="","",INDEX('Per Invoice'!U$2:U$1201,$Z243)))</f>
        <v/>
      </c>
      <c r="V243" s="8">
        <f>IF($Z243="","",IF(INDEX('Per Invoice'!V$2:V$1201,$Z243)="","",INDEX('Per Invoice'!V$2:V$1201,$Z243)))</f>
        <v/>
      </c>
      <c r="W243" s="8">
        <f>IF($Z243="","",IF(INDEX('Per Invoice'!W$2:W$1201,$Z243)="","",INDEX('Per Invoice'!W$2:W$1201,$Z243)))</f>
        <v/>
      </c>
      <c r="X243" s="8">
        <f>IF($Z243="","",IF(INDEX('Per Invoice'!X$2:X$1201,$Z243)="","",INDEX('Per Invoice'!X$2:X$1201,$Z243)))</f>
        <v/>
      </c>
      <c r="Y243" s="8">
        <f>IF($Z243="","",IF(INDEX('Per Invoice'!Y$2:Y$1201,$Z243)="","",INDEX('Per Invoice'!Y$2:Y$1201,$Z243)))</f>
        <v/>
      </c>
      <c r="Z243" s="16">
        <f>IFERROR(MATCH(Settings!$C$27&amp;"|"&amp;ROWS($Z$2:$Z243),'Per Invoice'!$AB$2:$AB$1201,0),"")</f>
        <v/>
      </c>
    </row>
    <row r="244">
      <c r="A244">
        <f>IF($Z244="","",IF(INDEX('Per Invoice'!A$2:A$1201,$Z244)="","",INDEX('Per Invoice'!A$2:A$1201,$Z244)))</f>
        <v/>
      </c>
      <c r="B244">
        <f>IF($Z244="","",IF(INDEX('Per Invoice'!B$2:B$1201,$Z244)="","",INDEX('Per Invoice'!B$2:B$1201,$Z244)))</f>
        <v/>
      </c>
      <c r="C244">
        <f>IF($Z244="","",IF(INDEX('Per Invoice'!C$2:C$1201,$Z244)="","",INDEX('Per Invoice'!C$2:C$1201,$Z244)))</f>
        <v/>
      </c>
      <c r="D244">
        <f>IF($Z244="","",IF(INDEX('Per Invoice'!D$2:D$1201,$Z244)="","",INDEX('Per Invoice'!D$2:D$1201,$Z244)))</f>
        <v/>
      </c>
      <c r="E244" s="14">
        <f>IF($Z244="","",IF(INDEX('Per Invoice'!E$2:E$1201,$Z244)="","",INDEX('Per Invoice'!E$2:E$1201,$Z244)))</f>
        <v/>
      </c>
      <c r="F244">
        <f>IF($Z244="","",IF(INDEX('Per Invoice'!F$2:F$1201,$Z244)="","",INDEX('Per Invoice'!F$2:F$1201,$Z244)))</f>
        <v/>
      </c>
      <c r="G244">
        <f>IF($Z244="","",IF(INDEX('Per Invoice'!G$2:G$1201,$Z244)="","",INDEX('Per Invoice'!G$2:G$1201,$Z244)))</f>
        <v/>
      </c>
      <c r="H244">
        <f>IF($Z244="","",IF(INDEX('Per Invoice'!H$2:H$1201,$Z244)="","",INDEX('Per Invoice'!H$2:H$1201,$Z244)))</f>
        <v/>
      </c>
      <c r="I244">
        <f>IF($Z244="","",IF(INDEX('Per Invoice'!I$2:I$1201,$Z244)="","",INDEX('Per Invoice'!I$2:I$1201,$Z244)))</f>
        <v/>
      </c>
      <c r="J244">
        <f>IF($Z244="","",IF(INDEX('Per Invoice'!J$2:J$1201,$Z244)="","",INDEX('Per Invoice'!J$2:J$1201,$Z244)))</f>
        <v/>
      </c>
      <c r="K244" s="8">
        <f>IF($Z244="","",IF(INDEX('Per Invoice'!K$2:K$1201,$Z244)="","",INDEX('Per Invoice'!K$2:K$1201,$Z244)))</f>
        <v/>
      </c>
      <c r="L244">
        <f>IF($Z244="","",IF(INDEX('Per Invoice'!L$2:L$1201,$Z244)="","",INDEX('Per Invoice'!L$2:L$1201,$Z244)))</f>
        <v/>
      </c>
      <c r="M244">
        <f>IF($Z244="","",IF(INDEX('Per Invoice'!M$2:M$1201,$Z244)="","",INDEX('Per Invoice'!M$2:M$1201,$Z244)))</f>
        <v/>
      </c>
      <c r="N244">
        <f>IF($Z244="","",IF(INDEX('Per Invoice'!N$2:N$1201,$Z244)="","",INDEX('Per Invoice'!N$2:N$1201,$Z244)))</f>
        <v/>
      </c>
      <c r="O244" s="8">
        <f>IF($Z244="","",IF(INDEX('Per Invoice'!O$2:O$1201,$Z244)="","",INDEX('Per Invoice'!O$2:O$1201,$Z244)))</f>
        <v/>
      </c>
      <c r="P244">
        <f>IF($Z244="","",IF(INDEX('Per Invoice'!P$2:P$1201,$Z244)="","",INDEX('Per Invoice'!P$2:P$1201,$Z244)))</f>
        <v/>
      </c>
      <c r="Q244" s="8">
        <f>IF($Z244="","",IF(INDEX('Per Invoice'!Q$2:Q$1201,$Z244)="","",INDEX('Per Invoice'!Q$2:Q$1201,$Z244)))</f>
        <v/>
      </c>
      <c r="R244" s="8">
        <f>IF($Z244="","",IF(INDEX('Per Invoice'!R$2:R$1201,$Z244)="","",INDEX('Per Invoice'!R$2:R$1201,$Z244)))</f>
        <v/>
      </c>
      <c r="S244">
        <f>IF($Z244="","",IF(INDEX('Per Invoice'!S$2:S$1201,$Z244)="","",INDEX('Per Invoice'!S$2:S$1201,$Z244)))</f>
        <v/>
      </c>
      <c r="T244" s="8">
        <f>IF($Z244="","",IF(INDEX('Per Invoice'!T$2:T$1201,$Z244)="","",INDEX('Per Invoice'!T$2:T$1201,$Z244)))</f>
        <v/>
      </c>
      <c r="U244" s="8">
        <f>IF($Z244="","",IF(INDEX('Per Invoice'!U$2:U$1201,$Z244)="","",INDEX('Per Invoice'!U$2:U$1201,$Z244)))</f>
        <v/>
      </c>
      <c r="V244" s="8">
        <f>IF($Z244="","",IF(INDEX('Per Invoice'!V$2:V$1201,$Z244)="","",INDEX('Per Invoice'!V$2:V$1201,$Z244)))</f>
        <v/>
      </c>
      <c r="W244" s="8">
        <f>IF($Z244="","",IF(INDEX('Per Invoice'!W$2:W$1201,$Z244)="","",INDEX('Per Invoice'!W$2:W$1201,$Z244)))</f>
        <v/>
      </c>
      <c r="X244" s="8">
        <f>IF($Z244="","",IF(INDEX('Per Invoice'!X$2:X$1201,$Z244)="","",INDEX('Per Invoice'!X$2:X$1201,$Z244)))</f>
        <v/>
      </c>
      <c r="Y244" s="8">
        <f>IF($Z244="","",IF(INDEX('Per Invoice'!Y$2:Y$1201,$Z244)="","",INDEX('Per Invoice'!Y$2:Y$1201,$Z244)))</f>
        <v/>
      </c>
      <c r="Z244" s="16">
        <f>IFERROR(MATCH(Settings!$C$27&amp;"|"&amp;ROWS($Z$2:$Z244),'Per Invoice'!$AB$2:$AB$1201,0),"")</f>
        <v/>
      </c>
    </row>
    <row r="245">
      <c r="A245">
        <f>IF($Z245="","",IF(INDEX('Per Invoice'!A$2:A$1201,$Z245)="","",INDEX('Per Invoice'!A$2:A$1201,$Z245)))</f>
        <v/>
      </c>
      <c r="B245">
        <f>IF($Z245="","",IF(INDEX('Per Invoice'!B$2:B$1201,$Z245)="","",INDEX('Per Invoice'!B$2:B$1201,$Z245)))</f>
        <v/>
      </c>
      <c r="C245">
        <f>IF($Z245="","",IF(INDEX('Per Invoice'!C$2:C$1201,$Z245)="","",INDEX('Per Invoice'!C$2:C$1201,$Z245)))</f>
        <v/>
      </c>
      <c r="D245">
        <f>IF($Z245="","",IF(INDEX('Per Invoice'!D$2:D$1201,$Z245)="","",INDEX('Per Invoice'!D$2:D$1201,$Z245)))</f>
        <v/>
      </c>
      <c r="E245" s="14">
        <f>IF($Z245="","",IF(INDEX('Per Invoice'!E$2:E$1201,$Z245)="","",INDEX('Per Invoice'!E$2:E$1201,$Z245)))</f>
        <v/>
      </c>
      <c r="F245">
        <f>IF($Z245="","",IF(INDEX('Per Invoice'!F$2:F$1201,$Z245)="","",INDEX('Per Invoice'!F$2:F$1201,$Z245)))</f>
        <v/>
      </c>
      <c r="G245">
        <f>IF($Z245="","",IF(INDEX('Per Invoice'!G$2:G$1201,$Z245)="","",INDEX('Per Invoice'!G$2:G$1201,$Z245)))</f>
        <v/>
      </c>
      <c r="H245">
        <f>IF($Z245="","",IF(INDEX('Per Invoice'!H$2:H$1201,$Z245)="","",INDEX('Per Invoice'!H$2:H$1201,$Z245)))</f>
        <v/>
      </c>
      <c r="I245">
        <f>IF($Z245="","",IF(INDEX('Per Invoice'!I$2:I$1201,$Z245)="","",INDEX('Per Invoice'!I$2:I$1201,$Z245)))</f>
        <v/>
      </c>
      <c r="J245">
        <f>IF($Z245="","",IF(INDEX('Per Invoice'!J$2:J$1201,$Z245)="","",INDEX('Per Invoice'!J$2:J$1201,$Z245)))</f>
        <v/>
      </c>
      <c r="K245" s="8">
        <f>IF($Z245="","",IF(INDEX('Per Invoice'!K$2:K$1201,$Z245)="","",INDEX('Per Invoice'!K$2:K$1201,$Z245)))</f>
        <v/>
      </c>
      <c r="L245">
        <f>IF($Z245="","",IF(INDEX('Per Invoice'!L$2:L$1201,$Z245)="","",INDEX('Per Invoice'!L$2:L$1201,$Z245)))</f>
        <v/>
      </c>
      <c r="M245">
        <f>IF($Z245="","",IF(INDEX('Per Invoice'!M$2:M$1201,$Z245)="","",INDEX('Per Invoice'!M$2:M$1201,$Z245)))</f>
        <v/>
      </c>
      <c r="N245">
        <f>IF($Z245="","",IF(INDEX('Per Invoice'!N$2:N$1201,$Z245)="","",INDEX('Per Invoice'!N$2:N$1201,$Z245)))</f>
        <v/>
      </c>
      <c r="O245" s="8">
        <f>IF($Z245="","",IF(INDEX('Per Invoice'!O$2:O$1201,$Z245)="","",INDEX('Per Invoice'!O$2:O$1201,$Z245)))</f>
        <v/>
      </c>
      <c r="P245">
        <f>IF($Z245="","",IF(INDEX('Per Invoice'!P$2:P$1201,$Z245)="","",INDEX('Per Invoice'!P$2:P$1201,$Z245)))</f>
        <v/>
      </c>
      <c r="Q245" s="8">
        <f>IF($Z245="","",IF(INDEX('Per Invoice'!Q$2:Q$1201,$Z245)="","",INDEX('Per Invoice'!Q$2:Q$1201,$Z245)))</f>
        <v/>
      </c>
      <c r="R245" s="8">
        <f>IF($Z245="","",IF(INDEX('Per Invoice'!R$2:R$1201,$Z245)="","",INDEX('Per Invoice'!R$2:R$1201,$Z245)))</f>
        <v/>
      </c>
      <c r="S245">
        <f>IF($Z245="","",IF(INDEX('Per Invoice'!S$2:S$1201,$Z245)="","",INDEX('Per Invoice'!S$2:S$1201,$Z245)))</f>
        <v/>
      </c>
      <c r="T245" s="8">
        <f>IF($Z245="","",IF(INDEX('Per Invoice'!T$2:T$1201,$Z245)="","",INDEX('Per Invoice'!T$2:T$1201,$Z245)))</f>
        <v/>
      </c>
      <c r="U245" s="8">
        <f>IF($Z245="","",IF(INDEX('Per Invoice'!U$2:U$1201,$Z245)="","",INDEX('Per Invoice'!U$2:U$1201,$Z245)))</f>
        <v/>
      </c>
      <c r="V245" s="8">
        <f>IF($Z245="","",IF(INDEX('Per Invoice'!V$2:V$1201,$Z245)="","",INDEX('Per Invoice'!V$2:V$1201,$Z245)))</f>
        <v/>
      </c>
      <c r="W245" s="8">
        <f>IF($Z245="","",IF(INDEX('Per Invoice'!W$2:W$1201,$Z245)="","",INDEX('Per Invoice'!W$2:W$1201,$Z245)))</f>
        <v/>
      </c>
      <c r="X245" s="8">
        <f>IF($Z245="","",IF(INDEX('Per Invoice'!X$2:X$1201,$Z245)="","",INDEX('Per Invoice'!X$2:X$1201,$Z245)))</f>
        <v/>
      </c>
      <c r="Y245" s="8">
        <f>IF($Z245="","",IF(INDEX('Per Invoice'!Y$2:Y$1201,$Z245)="","",INDEX('Per Invoice'!Y$2:Y$1201,$Z245)))</f>
        <v/>
      </c>
      <c r="Z245" s="16">
        <f>IFERROR(MATCH(Settings!$C$27&amp;"|"&amp;ROWS($Z$2:$Z245),'Per Invoice'!$AB$2:$AB$1201,0),"")</f>
        <v/>
      </c>
    </row>
    <row r="246">
      <c r="A246">
        <f>IF($Z246="","",IF(INDEX('Per Invoice'!A$2:A$1201,$Z246)="","",INDEX('Per Invoice'!A$2:A$1201,$Z246)))</f>
        <v/>
      </c>
      <c r="B246">
        <f>IF($Z246="","",IF(INDEX('Per Invoice'!B$2:B$1201,$Z246)="","",INDEX('Per Invoice'!B$2:B$1201,$Z246)))</f>
        <v/>
      </c>
      <c r="C246">
        <f>IF($Z246="","",IF(INDEX('Per Invoice'!C$2:C$1201,$Z246)="","",INDEX('Per Invoice'!C$2:C$1201,$Z246)))</f>
        <v/>
      </c>
      <c r="D246">
        <f>IF($Z246="","",IF(INDEX('Per Invoice'!D$2:D$1201,$Z246)="","",INDEX('Per Invoice'!D$2:D$1201,$Z246)))</f>
        <v/>
      </c>
      <c r="E246" s="14">
        <f>IF($Z246="","",IF(INDEX('Per Invoice'!E$2:E$1201,$Z246)="","",INDEX('Per Invoice'!E$2:E$1201,$Z246)))</f>
        <v/>
      </c>
      <c r="F246">
        <f>IF($Z246="","",IF(INDEX('Per Invoice'!F$2:F$1201,$Z246)="","",INDEX('Per Invoice'!F$2:F$1201,$Z246)))</f>
        <v/>
      </c>
      <c r="G246">
        <f>IF($Z246="","",IF(INDEX('Per Invoice'!G$2:G$1201,$Z246)="","",INDEX('Per Invoice'!G$2:G$1201,$Z246)))</f>
        <v/>
      </c>
      <c r="H246">
        <f>IF($Z246="","",IF(INDEX('Per Invoice'!H$2:H$1201,$Z246)="","",INDEX('Per Invoice'!H$2:H$1201,$Z246)))</f>
        <v/>
      </c>
      <c r="I246">
        <f>IF($Z246="","",IF(INDEX('Per Invoice'!I$2:I$1201,$Z246)="","",INDEX('Per Invoice'!I$2:I$1201,$Z246)))</f>
        <v/>
      </c>
      <c r="J246">
        <f>IF($Z246="","",IF(INDEX('Per Invoice'!J$2:J$1201,$Z246)="","",INDEX('Per Invoice'!J$2:J$1201,$Z246)))</f>
        <v/>
      </c>
      <c r="K246" s="8">
        <f>IF($Z246="","",IF(INDEX('Per Invoice'!K$2:K$1201,$Z246)="","",INDEX('Per Invoice'!K$2:K$1201,$Z246)))</f>
        <v/>
      </c>
      <c r="L246">
        <f>IF($Z246="","",IF(INDEX('Per Invoice'!L$2:L$1201,$Z246)="","",INDEX('Per Invoice'!L$2:L$1201,$Z246)))</f>
        <v/>
      </c>
      <c r="M246">
        <f>IF($Z246="","",IF(INDEX('Per Invoice'!M$2:M$1201,$Z246)="","",INDEX('Per Invoice'!M$2:M$1201,$Z246)))</f>
        <v/>
      </c>
      <c r="N246">
        <f>IF($Z246="","",IF(INDEX('Per Invoice'!N$2:N$1201,$Z246)="","",INDEX('Per Invoice'!N$2:N$1201,$Z246)))</f>
        <v/>
      </c>
      <c r="O246" s="8">
        <f>IF($Z246="","",IF(INDEX('Per Invoice'!O$2:O$1201,$Z246)="","",INDEX('Per Invoice'!O$2:O$1201,$Z246)))</f>
        <v/>
      </c>
      <c r="P246">
        <f>IF($Z246="","",IF(INDEX('Per Invoice'!P$2:P$1201,$Z246)="","",INDEX('Per Invoice'!P$2:P$1201,$Z246)))</f>
        <v/>
      </c>
      <c r="Q246" s="8">
        <f>IF($Z246="","",IF(INDEX('Per Invoice'!Q$2:Q$1201,$Z246)="","",INDEX('Per Invoice'!Q$2:Q$1201,$Z246)))</f>
        <v/>
      </c>
      <c r="R246" s="8">
        <f>IF($Z246="","",IF(INDEX('Per Invoice'!R$2:R$1201,$Z246)="","",INDEX('Per Invoice'!R$2:R$1201,$Z246)))</f>
        <v/>
      </c>
      <c r="S246">
        <f>IF($Z246="","",IF(INDEX('Per Invoice'!S$2:S$1201,$Z246)="","",INDEX('Per Invoice'!S$2:S$1201,$Z246)))</f>
        <v/>
      </c>
      <c r="T246" s="8">
        <f>IF($Z246="","",IF(INDEX('Per Invoice'!T$2:T$1201,$Z246)="","",INDEX('Per Invoice'!T$2:T$1201,$Z246)))</f>
        <v/>
      </c>
      <c r="U246" s="8">
        <f>IF($Z246="","",IF(INDEX('Per Invoice'!U$2:U$1201,$Z246)="","",INDEX('Per Invoice'!U$2:U$1201,$Z246)))</f>
        <v/>
      </c>
      <c r="V246" s="8">
        <f>IF($Z246="","",IF(INDEX('Per Invoice'!V$2:V$1201,$Z246)="","",INDEX('Per Invoice'!V$2:V$1201,$Z246)))</f>
        <v/>
      </c>
      <c r="W246" s="8">
        <f>IF($Z246="","",IF(INDEX('Per Invoice'!W$2:W$1201,$Z246)="","",INDEX('Per Invoice'!W$2:W$1201,$Z246)))</f>
        <v/>
      </c>
      <c r="X246" s="8">
        <f>IF($Z246="","",IF(INDEX('Per Invoice'!X$2:X$1201,$Z246)="","",INDEX('Per Invoice'!X$2:X$1201,$Z246)))</f>
        <v/>
      </c>
      <c r="Y246" s="8">
        <f>IF($Z246="","",IF(INDEX('Per Invoice'!Y$2:Y$1201,$Z246)="","",INDEX('Per Invoice'!Y$2:Y$1201,$Z246)))</f>
        <v/>
      </c>
      <c r="Z246" s="16">
        <f>IFERROR(MATCH(Settings!$C$27&amp;"|"&amp;ROWS($Z$2:$Z246),'Per Invoice'!$AB$2:$AB$1201,0),"")</f>
        <v/>
      </c>
    </row>
    <row r="247">
      <c r="A247">
        <f>IF($Z247="","",IF(INDEX('Per Invoice'!A$2:A$1201,$Z247)="","",INDEX('Per Invoice'!A$2:A$1201,$Z247)))</f>
        <v/>
      </c>
      <c r="B247">
        <f>IF($Z247="","",IF(INDEX('Per Invoice'!B$2:B$1201,$Z247)="","",INDEX('Per Invoice'!B$2:B$1201,$Z247)))</f>
        <v/>
      </c>
      <c r="C247">
        <f>IF($Z247="","",IF(INDEX('Per Invoice'!C$2:C$1201,$Z247)="","",INDEX('Per Invoice'!C$2:C$1201,$Z247)))</f>
        <v/>
      </c>
      <c r="D247">
        <f>IF($Z247="","",IF(INDEX('Per Invoice'!D$2:D$1201,$Z247)="","",INDEX('Per Invoice'!D$2:D$1201,$Z247)))</f>
        <v/>
      </c>
      <c r="E247" s="14">
        <f>IF($Z247="","",IF(INDEX('Per Invoice'!E$2:E$1201,$Z247)="","",INDEX('Per Invoice'!E$2:E$1201,$Z247)))</f>
        <v/>
      </c>
      <c r="F247">
        <f>IF($Z247="","",IF(INDEX('Per Invoice'!F$2:F$1201,$Z247)="","",INDEX('Per Invoice'!F$2:F$1201,$Z247)))</f>
        <v/>
      </c>
      <c r="G247">
        <f>IF($Z247="","",IF(INDEX('Per Invoice'!G$2:G$1201,$Z247)="","",INDEX('Per Invoice'!G$2:G$1201,$Z247)))</f>
        <v/>
      </c>
      <c r="H247">
        <f>IF($Z247="","",IF(INDEX('Per Invoice'!H$2:H$1201,$Z247)="","",INDEX('Per Invoice'!H$2:H$1201,$Z247)))</f>
        <v/>
      </c>
      <c r="I247">
        <f>IF($Z247="","",IF(INDEX('Per Invoice'!I$2:I$1201,$Z247)="","",INDEX('Per Invoice'!I$2:I$1201,$Z247)))</f>
        <v/>
      </c>
      <c r="J247">
        <f>IF($Z247="","",IF(INDEX('Per Invoice'!J$2:J$1201,$Z247)="","",INDEX('Per Invoice'!J$2:J$1201,$Z247)))</f>
        <v/>
      </c>
      <c r="K247" s="8">
        <f>IF($Z247="","",IF(INDEX('Per Invoice'!K$2:K$1201,$Z247)="","",INDEX('Per Invoice'!K$2:K$1201,$Z247)))</f>
        <v/>
      </c>
      <c r="L247">
        <f>IF($Z247="","",IF(INDEX('Per Invoice'!L$2:L$1201,$Z247)="","",INDEX('Per Invoice'!L$2:L$1201,$Z247)))</f>
        <v/>
      </c>
      <c r="M247">
        <f>IF($Z247="","",IF(INDEX('Per Invoice'!M$2:M$1201,$Z247)="","",INDEX('Per Invoice'!M$2:M$1201,$Z247)))</f>
        <v/>
      </c>
      <c r="N247">
        <f>IF($Z247="","",IF(INDEX('Per Invoice'!N$2:N$1201,$Z247)="","",INDEX('Per Invoice'!N$2:N$1201,$Z247)))</f>
        <v/>
      </c>
      <c r="O247" s="8">
        <f>IF($Z247="","",IF(INDEX('Per Invoice'!O$2:O$1201,$Z247)="","",INDEX('Per Invoice'!O$2:O$1201,$Z247)))</f>
        <v/>
      </c>
      <c r="P247">
        <f>IF($Z247="","",IF(INDEX('Per Invoice'!P$2:P$1201,$Z247)="","",INDEX('Per Invoice'!P$2:P$1201,$Z247)))</f>
        <v/>
      </c>
      <c r="Q247" s="8">
        <f>IF($Z247="","",IF(INDEX('Per Invoice'!Q$2:Q$1201,$Z247)="","",INDEX('Per Invoice'!Q$2:Q$1201,$Z247)))</f>
        <v/>
      </c>
      <c r="R247" s="8">
        <f>IF($Z247="","",IF(INDEX('Per Invoice'!R$2:R$1201,$Z247)="","",INDEX('Per Invoice'!R$2:R$1201,$Z247)))</f>
        <v/>
      </c>
      <c r="S247">
        <f>IF($Z247="","",IF(INDEX('Per Invoice'!S$2:S$1201,$Z247)="","",INDEX('Per Invoice'!S$2:S$1201,$Z247)))</f>
        <v/>
      </c>
      <c r="T247" s="8">
        <f>IF($Z247="","",IF(INDEX('Per Invoice'!T$2:T$1201,$Z247)="","",INDEX('Per Invoice'!T$2:T$1201,$Z247)))</f>
        <v/>
      </c>
      <c r="U247" s="8">
        <f>IF($Z247="","",IF(INDEX('Per Invoice'!U$2:U$1201,$Z247)="","",INDEX('Per Invoice'!U$2:U$1201,$Z247)))</f>
        <v/>
      </c>
      <c r="V247" s="8">
        <f>IF($Z247="","",IF(INDEX('Per Invoice'!V$2:V$1201,$Z247)="","",INDEX('Per Invoice'!V$2:V$1201,$Z247)))</f>
        <v/>
      </c>
      <c r="W247" s="8">
        <f>IF($Z247="","",IF(INDEX('Per Invoice'!W$2:W$1201,$Z247)="","",INDEX('Per Invoice'!W$2:W$1201,$Z247)))</f>
        <v/>
      </c>
      <c r="X247" s="8">
        <f>IF($Z247="","",IF(INDEX('Per Invoice'!X$2:X$1201,$Z247)="","",INDEX('Per Invoice'!X$2:X$1201,$Z247)))</f>
        <v/>
      </c>
      <c r="Y247" s="8">
        <f>IF($Z247="","",IF(INDEX('Per Invoice'!Y$2:Y$1201,$Z247)="","",INDEX('Per Invoice'!Y$2:Y$1201,$Z247)))</f>
        <v/>
      </c>
      <c r="Z247" s="16">
        <f>IFERROR(MATCH(Settings!$C$27&amp;"|"&amp;ROWS($Z$2:$Z247),'Per Invoice'!$AB$2:$AB$1201,0),"")</f>
        <v/>
      </c>
    </row>
    <row r="248">
      <c r="A248">
        <f>IF($Z248="","",IF(INDEX('Per Invoice'!A$2:A$1201,$Z248)="","",INDEX('Per Invoice'!A$2:A$1201,$Z248)))</f>
        <v/>
      </c>
      <c r="B248">
        <f>IF($Z248="","",IF(INDEX('Per Invoice'!B$2:B$1201,$Z248)="","",INDEX('Per Invoice'!B$2:B$1201,$Z248)))</f>
        <v/>
      </c>
      <c r="C248">
        <f>IF($Z248="","",IF(INDEX('Per Invoice'!C$2:C$1201,$Z248)="","",INDEX('Per Invoice'!C$2:C$1201,$Z248)))</f>
        <v/>
      </c>
      <c r="D248">
        <f>IF($Z248="","",IF(INDEX('Per Invoice'!D$2:D$1201,$Z248)="","",INDEX('Per Invoice'!D$2:D$1201,$Z248)))</f>
        <v/>
      </c>
      <c r="E248" s="14">
        <f>IF($Z248="","",IF(INDEX('Per Invoice'!E$2:E$1201,$Z248)="","",INDEX('Per Invoice'!E$2:E$1201,$Z248)))</f>
        <v/>
      </c>
      <c r="F248">
        <f>IF($Z248="","",IF(INDEX('Per Invoice'!F$2:F$1201,$Z248)="","",INDEX('Per Invoice'!F$2:F$1201,$Z248)))</f>
        <v/>
      </c>
      <c r="G248">
        <f>IF($Z248="","",IF(INDEX('Per Invoice'!G$2:G$1201,$Z248)="","",INDEX('Per Invoice'!G$2:G$1201,$Z248)))</f>
        <v/>
      </c>
      <c r="H248">
        <f>IF($Z248="","",IF(INDEX('Per Invoice'!H$2:H$1201,$Z248)="","",INDEX('Per Invoice'!H$2:H$1201,$Z248)))</f>
        <v/>
      </c>
      <c r="I248">
        <f>IF($Z248="","",IF(INDEX('Per Invoice'!I$2:I$1201,$Z248)="","",INDEX('Per Invoice'!I$2:I$1201,$Z248)))</f>
        <v/>
      </c>
      <c r="J248">
        <f>IF($Z248="","",IF(INDEX('Per Invoice'!J$2:J$1201,$Z248)="","",INDEX('Per Invoice'!J$2:J$1201,$Z248)))</f>
        <v/>
      </c>
      <c r="K248" s="8">
        <f>IF($Z248="","",IF(INDEX('Per Invoice'!K$2:K$1201,$Z248)="","",INDEX('Per Invoice'!K$2:K$1201,$Z248)))</f>
        <v/>
      </c>
      <c r="L248">
        <f>IF($Z248="","",IF(INDEX('Per Invoice'!L$2:L$1201,$Z248)="","",INDEX('Per Invoice'!L$2:L$1201,$Z248)))</f>
        <v/>
      </c>
      <c r="M248">
        <f>IF($Z248="","",IF(INDEX('Per Invoice'!M$2:M$1201,$Z248)="","",INDEX('Per Invoice'!M$2:M$1201,$Z248)))</f>
        <v/>
      </c>
      <c r="N248">
        <f>IF($Z248="","",IF(INDEX('Per Invoice'!N$2:N$1201,$Z248)="","",INDEX('Per Invoice'!N$2:N$1201,$Z248)))</f>
        <v/>
      </c>
      <c r="O248" s="8">
        <f>IF($Z248="","",IF(INDEX('Per Invoice'!O$2:O$1201,$Z248)="","",INDEX('Per Invoice'!O$2:O$1201,$Z248)))</f>
        <v/>
      </c>
      <c r="P248">
        <f>IF($Z248="","",IF(INDEX('Per Invoice'!P$2:P$1201,$Z248)="","",INDEX('Per Invoice'!P$2:P$1201,$Z248)))</f>
        <v/>
      </c>
      <c r="Q248" s="8">
        <f>IF($Z248="","",IF(INDEX('Per Invoice'!Q$2:Q$1201,$Z248)="","",INDEX('Per Invoice'!Q$2:Q$1201,$Z248)))</f>
        <v/>
      </c>
      <c r="R248" s="8">
        <f>IF($Z248="","",IF(INDEX('Per Invoice'!R$2:R$1201,$Z248)="","",INDEX('Per Invoice'!R$2:R$1201,$Z248)))</f>
        <v/>
      </c>
      <c r="S248">
        <f>IF($Z248="","",IF(INDEX('Per Invoice'!S$2:S$1201,$Z248)="","",INDEX('Per Invoice'!S$2:S$1201,$Z248)))</f>
        <v/>
      </c>
      <c r="T248" s="8">
        <f>IF($Z248="","",IF(INDEX('Per Invoice'!T$2:T$1201,$Z248)="","",INDEX('Per Invoice'!T$2:T$1201,$Z248)))</f>
        <v/>
      </c>
      <c r="U248" s="8">
        <f>IF($Z248="","",IF(INDEX('Per Invoice'!U$2:U$1201,$Z248)="","",INDEX('Per Invoice'!U$2:U$1201,$Z248)))</f>
        <v/>
      </c>
      <c r="V248" s="8">
        <f>IF($Z248="","",IF(INDEX('Per Invoice'!V$2:V$1201,$Z248)="","",INDEX('Per Invoice'!V$2:V$1201,$Z248)))</f>
        <v/>
      </c>
      <c r="W248" s="8">
        <f>IF($Z248="","",IF(INDEX('Per Invoice'!W$2:W$1201,$Z248)="","",INDEX('Per Invoice'!W$2:W$1201,$Z248)))</f>
        <v/>
      </c>
      <c r="X248" s="8">
        <f>IF($Z248="","",IF(INDEX('Per Invoice'!X$2:X$1201,$Z248)="","",INDEX('Per Invoice'!X$2:X$1201,$Z248)))</f>
        <v/>
      </c>
      <c r="Y248" s="8">
        <f>IF($Z248="","",IF(INDEX('Per Invoice'!Y$2:Y$1201,$Z248)="","",INDEX('Per Invoice'!Y$2:Y$1201,$Z248)))</f>
        <v/>
      </c>
      <c r="Z248" s="16">
        <f>IFERROR(MATCH(Settings!$C$27&amp;"|"&amp;ROWS($Z$2:$Z248),'Per Invoice'!$AB$2:$AB$1201,0),"")</f>
        <v/>
      </c>
    </row>
    <row r="249">
      <c r="A249">
        <f>IF($Z249="","",IF(INDEX('Per Invoice'!A$2:A$1201,$Z249)="","",INDEX('Per Invoice'!A$2:A$1201,$Z249)))</f>
        <v/>
      </c>
      <c r="B249">
        <f>IF($Z249="","",IF(INDEX('Per Invoice'!B$2:B$1201,$Z249)="","",INDEX('Per Invoice'!B$2:B$1201,$Z249)))</f>
        <v/>
      </c>
      <c r="C249">
        <f>IF($Z249="","",IF(INDEX('Per Invoice'!C$2:C$1201,$Z249)="","",INDEX('Per Invoice'!C$2:C$1201,$Z249)))</f>
        <v/>
      </c>
      <c r="D249">
        <f>IF($Z249="","",IF(INDEX('Per Invoice'!D$2:D$1201,$Z249)="","",INDEX('Per Invoice'!D$2:D$1201,$Z249)))</f>
        <v/>
      </c>
      <c r="E249" s="14">
        <f>IF($Z249="","",IF(INDEX('Per Invoice'!E$2:E$1201,$Z249)="","",INDEX('Per Invoice'!E$2:E$1201,$Z249)))</f>
        <v/>
      </c>
      <c r="F249">
        <f>IF($Z249="","",IF(INDEX('Per Invoice'!F$2:F$1201,$Z249)="","",INDEX('Per Invoice'!F$2:F$1201,$Z249)))</f>
        <v/>
      </c>
      <c r="G249">
        <f>IF($Z249="","",IF(INDEX('Per Invoice'!G$2:G$1201,$Z249)="","",INDEX('Per Invoice'!G$2:G$1201,$Z249)))</f>
        <v/>
      </c>
      <c r="H249">
        <f>IF($Z249="","",IF(INDEX('Per Invoice'!H$2:H$1201,$Z249)="","",INDEX('Per Invoice'!H$2:H$1201,$Z249)))</f>
        <v/>
      </c>
      <c r="I249">
        <f>IF($Z249="","",IF(INDEX('Per Invoice'!I$2:I$1201,$Z249)="","",INDEX('Per Invoice'!I$2:I$1201,$Z249)))</f>
        <v/>
      </c>
      <c r="J249">
        <f>IF($Z249="","",IF(INDEX('Per Invoice'!J$2:J$1201,$Z249)="","",INDEX('Per Invoice'!J$2:J$1201,$Z249)))</f>
        <v/>
      </c>
      <c r="K249" s="8">
        <f>IF($Z249="","",IF(INDEX('Per Invoice'!K$2:K$1201,$Z249)="","",INDEX('Per Invoice'!K$2:K$1201,$Z249)))</f>
        <v/>
      </c>
      <c r="L249">
        <f>IF($Z249="","",IF(INDEX('Per Invoice'!L$2:L$1201,$Z249)="","",INDEX('Per Invoice'!L$2:L$1201,$Z249)))</f>
        <v/>
      </c>
      <c r="M249">
        <f>IF($Z249="","",IF(INDEX('Per Invoice'!M$2:M$1201,$Z249)="","",INDEX('Per Invoice'!M$2:M$1201,$Z249)))</f>
        <v/>
      </c>
      <c r="N249">
        <f>IF($Z249="","",IF(INDEX('Per Invoice'!N$2:N$1201,$Z249)="","",INDEX('Per Invoice'!N$2:N$1201,$Z249)))</f>
        <v/>
      </c>
      <c r="O249" s="8">
        <f>IF($Z249="","",IF(INDEX('Per Invoice'!O$2:O$1201,$Z249)="","",INDEX('Per Invoice'!O$2:O$1201,$Z249)))</f>
        <v/>
      </c>
      <c r="P249">
        <f>IF($Z249="","",IF(INDEX('Per Invoice'!P$2:P$1201,$Z249)="","",INDEX('Per Invoice'!P$2:P$1201,$Z249)))</f>
        <v/>
      </c>
      <c r="Q249" s="8">
        <f>IF($Z249="","",IF(INDEX('Per Invoice'!Q$2:Q$1201,$Z249)="","",INDEX('Per Invoice'!Q$2:Q$1201,$Z249)))</f>
        <v/>
      </c>
      <c r="R249" s="8">
        <f>IF($Z249="","",IF(INDEX('Per Invoice'!R$2:R$1201,$Z249)="","",INDEX('Per Invoice'!R$2:R$1201,$Z249)))</f>
        <v/>
      </c>
      <c r="S249">
        <f>IF($Z249="","",IF(INDEX('Per Invoice'!S$2:S$1201,$Z249)="","",INDEX('Per Invoice'!S$2:S$1201,$Z249)))</f>
        <v/>
      </c>
      <c r="T249" s="8">
        <f>IF($Z249="","",IF(INDEX('Per Invoice'!T$2:T$1201,$Z249)="","",INDEX('Per Invoice'!T$2:T$1201,$Z249)))</f>
        <v/>
      </c>
      <c r="U249" s="8">
        <f>IF($Z249="","",IF(INDEX('Per Invoice'!U$2:U$1201,$Z249)="","",INDEX('Per Invoice'!U$2:U$1201,$Z249)))</f>
        <v/>
      </c>
      <c r="V249" s="8">
        <f>IF($Z249="","",IF(INDEX('Per Invoice'!V$2:V$1201,$Z249)="","",INDEX('Per Invoice'!V$2:V$1201,$Z249)))</f>
        <v/>
      </c>
      <c r="W249" s="8">
        <f>IF($Z249="","",IF(INDEX('Per Invoice'!W$2:W$1201,$Z249)="","",INDEX('Per Invoice'!W$2:W$1201,$Z249)))</f>
        <v/>
      </c>
      <c r="X249" s="8">
        <f>IF($Z249="","",IF(INDEX('Per Invoice'!X$2:X$1201,$Z249)="","",INDEX('Per Invoice'!X$2:X$1201,$Z249)))</f>
        <v/>
      </c>
      <c r="Y249" s="8">
        <f>IF($Z249="","",IF(INDEX('Per Invoice'!Y$2:Y$1201,$Z249)="","",INDEX('Per Invoice'!Y$2:Y$1201,$Z249)))</f>
        <v/>
      </c>
      <c r="Z249" s="16">
        <f>IFERROR(MATCH(Settings!$C$27&amp;"|"&amp;ROWS($Z$2:$Z249),'Per Invoice'!$AB$2:$AB$1201,0),"")</f>
        <v/>
      </c>
    </row>
    <row r="250">
      <c r="A250">
        <f>IF($Z250="","",IF(INDEX('Per Invoice'!A$2:A$1201,$Z250)="","",INDEX('Per Invoice'!A$2:A$1201,$Z250)))</f>
        <v/>
      </c>
      <c r="B250">
        <f>IF($Z250="","",IF(INDEX('Per Invoice'!B$2:B$1201,$Z250)="","",INDEX('Per Invoice'!B$2:B$1201,$Z250)))</f>
        <v/>
      </c>
      <c r="C250">
        <f>IF($Z250="","",IF(INDEX('Per Invoice'!C$2:C$1201,$Z250)="","",INDEX('Per Invoice'!C$2:C$1201,$Z250)))</f>
        <v/>
      </c>
      <c r="D250">
        <f>IF($Z250="","",IF(INDEX('Per Invoice'!D$2:D$1201,$Z250)="","",INDEX('Per Invoice'!D$2:D$1201,$Z250)))</f>
        <v/>
      </c>
      <c r="E250" s="14">
        <f>IF($Z250="","",IF(INDEX('Per Invoice'!E$2:E$1201,$Z250)="","",INDEX('Per Invoice'!E$2:E$1201,$Z250)))</f>
        <v/>
      </c>
      <c r="F250">
        <f>IF($Z250="","",IF(INDEX('Per Invoice'!F$2:F$1201,$Z250)="","",INDEX('Per Invoice'!F$2:F$1201,$Z250)))</f>
        <v/>
      </c>
      <c r="G250">
        <f>IF($Z250="","",IF(INDEX('Per Invoice'!G$2:G$1201,$Z250)="","",INDEX('Per Invoice'!G$2:G$1201,$Z250)))</f>
        <v/>
      </c>
      <c r="H250">
        <f>IF($Z250="","",IF(INDEX('Per Invoice'!H$2:H$1201,$Z250)="","",INDEX('Per Invoice'!H$2:H$1201,$Z250)))</f>
        <v/>
      </c>
      <c r="I250">
        <f>IF($Z250="","",IF(INDEX('Per Invoice'!I$2:I$1201,$Z250)="","",INDEX('Per Invoice'!I$2:I$1201,$Z250)))</f>
        <v/>
      </c>
      <c r="J250">
        <f>IF($Z250="","",IF(INDEX('Per Invoice'!J$2:J$1201,$Z250)="","",INDEX('Per Invoice'!J$2:J$1201,$Z250)))</f>
        <v/>
      </c>
      <c r="K250" s="8">
        <f>IF($Z250="","",IF(INDEX('Per Invoice'!K$2:K$1201,$Z250)="","",INDEX('Per Invoice'!K$2:K$1201,$Z250)))</f>
        <v/>
      </c>
      <c r="L250">
        <f>IF($Z250="","",IF(INDEX('Per Invoice'!L$2:L$1201,$Z250)="","",INDEX('Per Invoice'!L$2:L$1201,$Z250)))</f>
        <v/>
      </c>
      <c r="M250">
        <f>IF($Z250="","",IF(INDEX('Per Invoice'!M$2:M$1201,$Z250)="","",INDEX('Per Invoice'!M$2:M$1201,$Z250)))</f>
        <v/>
      </c>
      <c r="N250">
        <f>IF($Z250="","",IF(INDEX('Per Invoice'!N$2:N$1201,$Z250)="","",INDEX('Per Invoice'!N$2:N$1201,$Z250)))</f>
        <v/>
      </c>
      <c r="O250" s="8">
        <f>IF($Z250="","",IF(INDEX('Per Invoice'!O$2:O$1201,$Z250)="","",INDEX('Per Invoice'!O$2:O$1201,$Z250)))</f>
        <v/>
      </c>
      <c r="P250">
        <f>IF($Z250="","",IF(INDEX('Per Invoice'!P$2:P$1201,$Z250)="","",INDEX('Per Invoice'!P$2:P$1201,$Z250)))</f>
        <v/>
      </c>
      <c r="Q250" s="8">
        <f>IF($Z250="","",IF(INDEX('Per Invoice'!Q$2:Q$1201,$Z250)="","",INDEX('Per Invoice'!Q$2:Q$1201,$Z250)))</f>
        <v/>
      </c>
      <c r="R250" s="8">
        <f>IF($Z250="","",IF(INDEX('Per Invoice'!R$2:R$1201,$Z250)="","",INDEX('Per Invoice'!R$2:R$1201,$Z250)))</f>
        <v/>
      </c>
      <c r="S250">
        <f>IF($Z250="","",IF(INDEX('Per Invoice'!S$2:S$1201,$Z250)="","",INDEX('Per Invoice'!S$2:S$1201,$Z250)))</f>
        <v/>
      </c>
      <c r="T250" s="8">
        <f>IF($Z250="","",IF(INDEX('Per Invoice'!T$2:T$1201,$Z250)="","",INDEX('Per Invoice'!T$2:T$1201,$Z250)))</f>
        <v/>
      </c>
      <c r="U250" s="8">
        <f>IF($Z250="","",IF(INDEX('Per Invoice'!U$2:U$1201,$Z250)="","",INDEX('Per Invoice'!U$2:U$1201,$Z250)))</f>
        <v/>
      </c>
      <c r="V250" s="8">
        <f>IF($Z250="","",IF(INDEX('Per Invoice'!V$2:V$1201,$Z250)="","",INDEX('Per Invoice'!V$2:V$1201,$Z250)))</f>
        <v/>
      </c>
      <c r="W250" s="8">
        <f>IF($Z250="","",IF(INDEX('Per Invoice'!W$2:W$1201,$Z250)="","",INDEX('Per Invoice'!W$2:W$1201,$Z250)))</f>
        <v/>
      </c>
      <c r="X250" s="8">
        <f>IF($Z250="","",IF(INDEX('Per Invoice'!X$2:X$1201,$Z250)="","",INDEX('Per Invoice'!X$2:X$1201,$Z250)))</f>
        <v/>
      </c>
      <c r="Y250" s="8">
        <f>IF($Z250="","",IF(INDEX('Per Invoice'!Y$2:Y$1201,$Z250)="","",INDEX('Per Invoice'!Y$2:Y$1201,$Z250)))</f>
        <v/>
      </c>
      <c r="Z250" s="16">
        <f>IFERROR(MATCH(Settings!$C$27&amp;"|"&amp;ROWS($Z$2:$Z250),'Per Invoice'!$AB$2:$AB$1201,0),"")</f>
        <v/>
      </c>
    </row>
    <row r="251">
      <c r="A251">
        <f>IF($Z251="","",IF(INDEX('Per Invoice'!A$2:A$1201,$Z251)="","",INDEX('Per Invoice'!A$2:A$1201,$Z251)))</f>
        <v/>
      </c>
      <c r="B251">
        <f>IF($Z251="","",IF(INDEX('Per Invoice'!B$2:B$1201,$Z251)="","",INDEX('Per Invoice'!B$2:B$1201,$Z251)))</f>
        <v/>
      </c>
      <c r="C251">
        <f>IF($Z251="","",IF(INDEX('Per Invoice'!C$2:C$1201,$Z251)="","",INDEX('Per Invoice'!C$2:C$1201,$Z251)))</f>
        <v/>
      </c>
      <c r="D251">
        <f>IF($Z251="","",IF(INDEX('Per Invoice'!D$2:D$1201,$Z251)="","",INDEX('Per Invoice'!D$2:D$1201,$Z251)))</f>
        <v/>
      </c>
      <c r="E251" s="14">
        <f>IF($Z251="","",IF(INDEX('Per Invoice'!E$2:E$1201,$Z251)="","",INDEX('Per Invoice'!E$2:E$1201,$Z251)))</f>
        <v/>
      </c>
      <c r="F251">
        <f>IF($Z251="","",IF(INDEX('Per Invoice'!F$2:F$1201,$Z251)="","",INDEX('Per Invoice'!F$2:F$1201,$Z251)))</f>
        <v/>
      </c>
      <c r="G251">
        <f>IF($Z251="","",IF(INDEX('Per Invoice'!G$2:G$1201,$Z251)="","",INDEX('Per Invoice'!G$2:G$1201,$Z251)))</f>
        <v/>
      </c>
      <c r="H251">
        <f>IF($Z251="","",IF(INDEX('Per Invoice'!H$2:H$1201,$Z251)="","",INDEX('Per Invoice'!H$2:H$1201,$Z251)))</f>
        <v/>
      </c>
      <c r="I251">
        <f>IF($Z251="","",IF(INDEX('Per Invoice'!I$2:I$1201,$Z251)="","",INDEX('Per Invoice'!I$2:I$1201,$Z251)))</f>
        <v/>
      </c>
      <c r="J251">
        <f>IF($Z251="","",IF(INDEX('Per Invoice'!J$2:J$1201,$Z251)="","",INDEX('Per Invoice'!J$2:J$1201,$Z251)))</f>
        <v/>
      </c>
      <c r="K251" s="8">
        <f>IF($Z251="","",IF(INDEX('Per Invoice'!K$2:K$1201,$Z251)="","",INDEX('Per Invoice'!K$2:K$1201,$Z251)))</f>
        <v/>
      </c>
      <c r="L251">
        <f>IF($Z251="","",IF(INDEX('Per Invoice'!L$2:L$1201,$Z251)="","",INDEX('Per Invoice'!L$2:L$1201,$Z251)))</f>
        <v/>
      </c>
      <c r="M251">
        <f>IF($Z251="","",IF(INDEX('Per Invoice'!M$2:M$1201,$Z251)="","",INDEX('Per Invoice'!M$2:M$1201,$Z251)))</f>
        <v/>
      </c>
      <c r="N251">
        <f>IF($Z251="","",IF(INDEX('Per Invoice'!N$2:N$1201,$Z251)="","",INDEX('Per Invoice'!N$2:N$1201,$Z251)))</f>
        <v/>
      </c>
      <c r="O251" s="8">
        <f>IF($Z251="","",IF(INDEX('Per Invoice'!O$2:O$1201,$Z251)="","",INDEX('Per Invoice'!O$2:O$1201,$Z251)))</f>
        <v/>
      </c>
      <c r="P251">
        <f>IF($Z251="","",IF(INDEX('Per Invoice'!P$2:P$1201,$Z251)="","",INDEX('Per Invoice'!P$2:P$1201,$Z251)))</f>
        <v/>
      </c>
      <c r="Q251" s="8">
        <f>IF($Z251="","",IF(INDEX('Per Invoice'!Q$2:Q$1201,$Z251)="","",INDEX('Per Invoice'!Q$2:Q$1201,$Z251)))</f>
        <v/>
      </c>
      <c r="R251" s="8">
        <f>IF($Z251="","",IF(INDEX('Per Invoice'!R$2:R$1201,$Z251)="","",INDEX('Per Invoice'!R$2:R$1201,$Z251)))</f>
        <v/>
      </c>
      <c r="S251">
        <f>IF($Z251="","",IF(INDEX('Per Invoice'!S$2:S$1201,$Z251)="","",INDEX('Per Invoice'!S$2:S$1201,$Z251)))</f>
        <v/>
      </c>
      <c r="T251" s="8">
        <f>IF($Z251="","",IF(INDEX('Per Invoice'!T$2:T$1201,$Z251)="","",INDEX('Per Invoice'!T$2:T$1201,$Z251)))</f>
        <v/>
      </c>
      <c r="U251" s="8">
        <f>IF($Z251="","",IF(INDEX('Per Invoice'!U$2:U$1201,$Z251)="","",INDEX('Per Invoice'!U$2:U$1201,$Z251)))</f>
        <v/>
      </c>
      <c r="V251" s="8">
        <f>IF($Z251="","",IF(INDEX('Per Invoice'!V$2:V$1201,$Z251)="","",INDEX('Per Invoice'!V$2:V$1201,$Z251)))</f>
        <v/>
      </c>
      <c r="W251" s="8">
        <f>IF($Z251="","",IF(INDEX('Per Invoice'!W$2:W$1201,$Z251)="","",INDEX('Per Invoice'!W$2:W$1201,$Z251)))</f>
        <v/>
      </c>
      <c r="X251" s="8">
        <f>IF($Z251="","",IF(INDEX('Per Invoice'!X$2:X$1201,$Z251)="","",INDEX('Per Invoice'!X$2:X$1201,$Z251)))</f>
        <v/>
      </c>
      <c r="Y251" s="8">
        <f>IF($Z251="","",IF(INDEX('Per Invoice'!Y$2:Y$1201,$Z251)="","",INDEX('Per Invoice'!Y$2:Y$1201,$Z251)))</f>
        <v/>
      </c>
      <c r="Z251" s="16">
        <f>IFERROR(MATCH(Settings!$C$27&amp;"|"&amp;ROWS($Z$2:$Z251),'Per Invoice'!$AB$2:$AB$1201,0),"")</f>
        <v/>
      </c>
    </row>
    <row r="252">
      <c r="A252">
        <f>IF($Z252="","",IF(INDEX('Per Invoice'!A$2:A$1201,$Z252)="","",INDEX('Per Invoice'!A$2:A$1201,$Z252)))</f>
        <v/>
      </c>
      <c r="B252">
        <f>IF($Z252="","",IF(INDEX('Per Invoice'!B$2:B$1201,$Z252)="","",INDEX('Per Invoice'!B$2:B$1201,$Z252)))</f>
        <v/>
      </c>
      <c r="C252">
        <f>IF($Z252="","",IF(INDEX('Per Invoice'!C$2:C$1201,$Z252)="","",INDEX('Per Invoice'!C$2:C$1201,$Z252)))</f>
        <v/>
      </c>
      <c r="D252">
        <f>IF($Z252="","",IF(INDEX('Per Invoice'!D$2:D$1201,$Z252)="","",INDEX('Per Invoice'!D$2:D$1201,$Z252)))</f>
        <v/>
      </c>
      <c r="E252" s="14">
        <f>IF($Z252="","",IF(INDEX('Per Invoice'!E$2:E$1201,$Z252)="","",INDEX('Per Invoice'!E$2:E$1201,$Z252)))</f>
        <v/>
      </c>
      <c r="F252">
        <f>IF($Z252="","",IF(INDEX('Per Invoice'!F$2:F$1201,$Z252)="","",INDEX('Per Invoice'!F$2:F$1201,$Z252)))</f>
        <v/>
      </c>
      <c r="G252">
        <f>IF($Z252="","",IF(INDEX('Per Invoice'!G$2:G$1201,$Z252)="","",INDEX('Per Invoice'!G$2:G$1201,$Z252)))</f>
        <v/>
      </c>
      <c r="H252">
        <f>IF($Z252="","",IF(INDEX('Per Invoice'!H$2:H$1201,$Z252)="","",INDEX('Per Invoice'!H$2:H$1201,$Z252)))</f>
        <v/>
      </c>
      <c r="I252">
        <f>IF($Z252="","",IF(INDEX('Per Invoice'!I$2:I$1201,$Z252)="","",INDEX('Per Invoice'!I$2:I$1201,$Z252)))</f>
        <v/>
      </c>
      <c r="J252">
        <f>IF($Z252="","",IF(INDEX('Per Invoice'!J$2:J$1201,$Z252)="","",INDEX('Per Invoice'!J$2:J$1201,$Z252)))</f>
        <v/>
      </c>
      <c r="K252" s="8">
        <f>IF($Z252="","",IF(INDEX('Per Invoice'!K$2:K$1201,$Z252)="","",INDEX('Per Invoice'!K$2:K$1201,$Z252)))</f>
        <v/>
      </c>
      <c r="L252">
        <f>IF($Z252="","",IF(INDEX('Per Invoice'!L$2:L$1201,$Z252)="","",INDEX('Per Invoice'!L$2:L$1201,$Z252)))</f>
        <v/>
      </c>
      <c r="M252">
        <f>IF($Z252="","",IF(INDEX('Per Invoice'!M$2:M$1201,$Z252)="","",INDEX('Per Invoice'!M$2:M$1201,$Z252)))</f>
        <v/>
      </c>
      <c r="N252">
        <f>IF($Z252="","",IF(INDEX('Per Invoice'!N$2:N$1201,$Z252)="","",INDEX('Per Invoice'!N$2:N$1201,$Z252)))</f>
        <v/>
      </c>
      <c r="O252" s="8">
        <f>IF($Z252="","",IF(INDEX('Per Invoice'!O$2:O$1201,$Z252)="","",INDEX('Per Invoice'!O$2:O$1201,$Z252)))</f>
        <v/>
      </c>
      <c r="P252">
        <f>IF($Z252="","",IF(INDEX('Per Invoice'!P$2:P$1201,$Z252)="","",INDEX('Per Invoice'!P$2:P$1201,$Z252)))</f>
        <v/>
      </c>
      <c r="Q252" s="8">
        <f>IF($Z252="","",IF(INDEX('Per Invoice'!Q$2:Q$1201,$Z252)="","",INDEX('Per Invoice'!Q$2:Q$1201,$Z252)))</f>
        <v/>
      </c>
      <c r="R252" s="8">
        <f>IF($Z252="","",IF(INDEX('Per Invoice'!R$2:R$1201,$Z252)="","",INDEX('Per Invoice'!R$2:R$1201,$Z252)))</f>
        <v/>
      </c>
      <c r="S252">
        <f>IF($Z252="","",IF(INDEX('Per Invoice'!S$2:S$1201,$Z252)="","",INDEX('Per Invoice'!S$2:S$1201,$Z252)))</f>
        <v/>
      </c>
      <c r="T252" s="8">
        <f>IF($Z252="","",IF(INDEX('Per Invoice'!T$2:T$1201,$Z252)="","",INDEX('Per Invoice'!T$2:T$1201,$Z252)))</f>
        <v/>
      </c>
      <c r="U252" s="8">
        <f>IF($Z252="","",IF(INDEX('Per Invoice'!U$2:U$1201,$Z252)="","",INDEX('Per Invoice'!U$2:U$1201,$Z252)))</f>
        <v/>
      </c>
      <c r="V252" s="8">
        <f>IF($Z252="","",IF(INDEX('Per Invoice'!V$2:V$1201,$Z252)="","",INDEX('Per Invoice'!V$2:V$1201,$Z252)))</f>
        <v/>
      </c>
      <c r="W252" s="8">
        <f>IF($Z252="","",IF(INDEX('Per Invoice'!W$2:W$1201,$Z252)="","",INDEX('Per Invoice'!W$2:W$1201,$Z252)))</f>
        <v/>
      </c>
      <c r="X252" s="8">
        <f>IF($Z252="","",IF(INDEX('Per Invoice'!X$2:X$1201,$Z252)="","",INDEX('Per Invoice'!X$2:X$1201,$Z252)))</f>
        <v/>
      </c>
      <c r="Y252" s="8">
        <f>IF($Z252="","",IF(INDEX('Per Invoice'!Y$2:Y$1201,$Z252)="","",INDEX('Per Invoice'!Y$2:Y$1201,$Z252)))</f>
        <v/>
      </c>
      <c r="Z252" s="16">
        <f>IFERROR(MATCH(Settings!$C$27&amp;"|"&amp;ROWS($Z$2:$Z252),'Per Invoice'!$AB$2:$AB$1201,0),"")</f>
        <v/>
      </c>
    </row>
    <row r="253">
      <c r="A253">
        <f>IF($Z253="","",IF(INDEX('Per Invoice'!A$2:A$1201,$Z253)="","",INDEX('Per Invoice'!A$2:A$1201,$Z253)))</f>
        <v/>
      </c>
      <c r="B253">
        <f>IF($Z253="","",IF(INDEX('Per Invoice'!B$2:B$1201,$Z253)="","",INDEX('Per Invoice'!B$2:B$1201,$Z253)))</f>
        <v/>
      </c>
      <c r="C253">
        <f>IF($Z253="","",IF(INDEX('Per Invoice'!C$2:C$1201,$Z253)="","",INDEX('Per Invoice'!C$2:C$1201,$Z253)))</f>
        <v/>
      </c>
      <c r="D253">
        <f>IF($Z253="","",IF(INDEX('Per Invoice'!D$2:D$1201,$Z253)="","",INDEX('Per Invoice'!D$2:D$1201,$Z253)))</f>
        <v/>
      </c>
      <c r="E253" s="14">
        <f>IF($Z253="","",IF(INDEX('Per Invoice'!E$2:E$1201,$Z253)="","",INDEX('Per Invoice'!E$2:E$1201,$Z253)))</f>
        <v/>
      </c>
      <c r="F253">
        <f>IF($Z253="","",IF(INDEX('Per Invoice'!F$2:F$1201,$Z253)="","",INDEX('Per Invoice'!F$2:F$1201,$Z253)))</f>
        <v/>
      </c>
      <c r="G253">
        <f>IF($Z253="","",IF(INDEX('Per Invoice'!G$2:G$1201,$Z253)="","",INDEX('Per Invoice'!G$2:G$1201,$Z253)))</f>
        <v/>
      </c>
      <c r="H253">
        <f>IF($Z253="","",IF(INDEX('Per Invoice'!H$2:H$1201,$Z253)="","",INDEX('Per Invoice'!H$2:H$1201,$Z253)))</f>
        <v/>
      </c>
      <c r="I253">
        <f>IF($Z253="","",IF(INDEX('Per Invoice'!I$2:I$1201,$Z253)="","",INDEX('Per Invoice'!I$2:I$1201,$Z253)))</f>
        <v/>
      </c>
      <c r="J253">
        <f>IF($Z253="","",IF(INDEX('Per Invoice'!J$2:J$1201,$Z253)="","",INDEX('Per Invoice'!J$2:J$1201,$Z253)))</f>
        <v/>
      </c>
      <c r="K253" s="8">
        <f>IF($Z253="","",IF(INDEX('Per Invoice'!K$2:K$1201,$Z253)="","",INDEX('Per Invoice'!K$2:K$1201,$Z253)))</f>
        <v/>
      </c>
      <c r="L253">
        <f>IF($Z253="","",IF(INDEX('Per Invoice'!L$2:L$1201,$Z253)="","",INDEX('Per Invoice'!L$2:L$1201,$Z253)))</f>
        <v/>
      </c>
      <c r="M253">
        <f>IF($Z253="","",IF(INDEX('Per Invoice'!M$2:M$1201,$Z253)="","",INDEX('Per Invoice'!M$2:M$1201,$Z253)))</f>
        <v/>
      </c>
      <c r="N253">
        <f>IF($Z253="","",IF(INDEX('Per Invoice'!N$2:N$1201,$Z253)="","",INDEX('Per Invoice'!N$2:N$1201,$Z253)))</f>
        <v/>
      </c>
      <c r="O253" s="8">
        <f>IF($Z253="","",IF(INDEX('Per Invoice'!O$2:O$1201,$Z253)="","",INDEX('Per Invoice'!O$2:O$1201,$Z253)))</f>
        <v/>
      </c>
      <c r="P253">
        <f>IF($Z253="","",IF(INDEX('Per Invoice'!P$2:P$1201,$Z253)="","",INDEX('Per Invoice'!P$2:P$1201,$Z253)))</f>
        <v/>
      </c>
      <c r="Q253" s="8">
        <f>IF($Z253="","",IF(INDEX('Per Invoice'!Q$2:Q$1201,$Z253)="","",INDEX('Per Invoice'!Q$2:Q$1201,$Z253)))</f>
        <v/>
      </c>
      <c r="R253" s="8">
        <f>IF($Z253="","",IF(INDEX('Per Invoice'!R$2:R$1201,$Z253)="","",INDEX('Per Invoice'!R$2:R$1201,$Z253)))</f>
        <v/>
      </c>
      <c r="S253">
        <f>IF($Z253="","",IF(INDEX('Per Invoice'!S$2:S$1201,$Z253)="","",INDEX('Per Invoice'!S$2:S$1201,$Z253)))</f>
        <v/>
      </c>
      <c r="T253" s="8">
        <f>IF($Z253="","",IF(INDEX('Per Invoice'!T$2:T$1201,$Z253)="","",INDEX('Per Invoice'!T$2:T$1201,$Z253)))</f>
        <v/>
      </c>
      <c r="U253" s="8">
        <f>IF($Z253="","",IF(INDEX('Per Invoice'!U$2:U$1201,$Z253)="","",INDEX('Per Invoice'!U$2:U$1201,$Z253)))</f>
        <v/>
      </c>
      <c r="V253" s="8">
        <f>IF($Z253="","",IF(INDEX('Per Invoice'!V$2:V$1201,$Z253)="","",INDEX('Per Invoice'!V$2:V$1201,$Z253)))</f>
        <v/>
      </c>
      <c r="W253" s="8">
        <f>IF($Z253="","",IF(INDEX('Per Invoice'!W$2:W$1201,$Z253)="","",INDEX('Per Invoice'!W$2:W$1201,$Z253)))</f>
        <v/>
      </c>
      <c r="X253" s="8">
        <f>IF($Z253="","",IF(INDEX('Per Invoice'!X$2:X$1201,$Z253)="","",INDEX('Per Invoice'!X$2:X$1201,$Z253)))</f>
        <v/>
      </c>
      <c r="Y253" s="8">
        <f>IF($Z253="","",IF(INDEX('Per Invoice'!Y$2:Y$1201,$Z253)="","",INDEX('Per Invoice'!Y$2:Y$1201,$Z253)))</f>
        <v/>
      </c>
      <c r="Z253" s="16">
        <f>IFERROR(MATCH(Settings!$C$27&amp;"|"&amp;ROWS($Z$2:$Z253),'Per Invoice'!$AB$2:$AB$1201,0),"")</f>
        <v/>
      </c>
    </row>
    <row r="254">
      <c r="A254">
        <f>IF($Z254="","",IF(INDEX('Per Invoice'!A$2:A$1201,$Z254)="","",INDEX('Per Invoice'!A$2:A$1201,$Z254)))</f>
        <v/>
      </c>
      <c r="B254">
        <f>IF($Z254="","",IF(INDEX('Per Invoice'!B$2:B$1201,$Z254)="","",INDEX('Per Invoice'!B$2:B$1201,$Z254)))</f>
        <v/>
      </c>
      <c r="C254">
        <f>IF($Z254="","",IF(INDEX('Per Invoice'!C$2:C$1201,$Z254)="","",INDEX('Per Invoice'!C$2:C$1201,$Z254)))</f>
        <v/>
      </c>
      <c r="D254">
        <f>IF($Z254="","",IF(INDEX('Per Invoice'!D$2:D$1201,$Z254)="","",INDEX('Per Invoice'!D$2:D$1201,$Z254)))</f>
        <v/>
      </c>
      <c r="E254" s="14">
        <f>IF($Z254="","",IF(INDEX('Per Invoice'!E$2:E$1201,$Z254)="","",INDEX('Per Invoice'!E$2:E$1201,$Z254)))</f>
        <v/>
      </c>
      <c r="F254">
        <f>IF($Z254="","",IF(INDEX('Per Invoice'!F$2:F$1201,$Z254)="","",INDEX('Per Invoice'!F$2:F$1201,$Z254)))</f>
        <v/>
      </c>
      <c r="G254">
        <f>IF($Z254="","",IF(INDEX('Per Invoice'!G$2:G$1201,$Z254)="","",INDEX('Per Invoice'!G$2:G$1201,$Z254)))</f>
        <v/>
      </c>
      <c r="H254">
        <f>IF($Z254="","",IF(INDEX('Per Invoice'!H$2:H$1201,$Z254)="","",INDEX('Per Invoice'!H$2:H$1201,$Z254)))</f>
        <v/>
      </c>
      <c r="I254">
        <f>IF($Z254="","",IF(INDEX('Per Invoice'!I$2:I$1201,$Z254)="","",INDEX('Per Invoice'!I$2:I$1201,$Z254)))</f>
        <v/>
      </c>
      <c r="J254">
        <f>IF($Z254="","",IF(INDEX('Per Invoice'!J$2:J$1201,$Z254)="","",INDEX('Per Invoice'!J$2:J$1201,$Z254)))</f>
        <v/>
      </c>
      <c r="K254" s="8">
        <f>IF($Z254="","",IF(INDEX('Per Invoice'!K$2:K$1201,$Z254)="","",INDEX('Per Invoice'!K$2:K$1201,$Z254)))</f>
        <v/>
      </c>
      <c r="L254">
        <f>IF($Z254="","",IF(INDEX('Per Invoice'!L$2:L$1201,$Z254)="","",INDEX('Per Invoice'!L$2:L$1201,$Z254)))</f>
        <v/>
      </c>
      <c r="M254">
        <f>IF($Z254="","",IF(INDEX('Per Invoice'!M$2:M$1201,$Z254)="","",INDEX('Per Invoice'!M$2:M$1201,$Z254)))</f>
        <v/>
      </c>
      <c r="N254">
        <f>IF($Z254="","",IF(INDEX('Per Invoice'!N$2:N$1201,$Z254)="","",INDEX('Per Invoice'!N$2:N$1201,$Z254)))</f>
        <v/>
      </c>
      <c r="O254" s="8">
        <f>IF($Z254="","",IF(INDEX('Per Invoice'!O$2:O$1201,$Z254)="","",INDEX('Per Invoice'!O$2:O$1201,$Z254)))</f>
        <v/>
      </c>
      <c r="P254">
        <f>IF($Z254="","",IF(INDEX('Per Invoice'!P$2:P$1201,$Z254)="","",INDEX('Per Invoice'!P$2:P$1201,$Z254)))</f>
        <v/>
      </c>
      <c r="Q254" s="8">
        <f>IF($Z254="","",IF(INDEX('Per Invoice'!Q$2:Q$1201,$Z254)="","",INDEX('Per Invoice'!Q$2:Q$1201,$Z254)))</f>
        <v/>
      </c>
      <c r="R254" s="8">
        <f>IF($Z254="","",IF(INDEX('Per Invoice'!R$2:R$1201,$Z254)="","",INDEX('Per Invoice'!R$2:R$1201,$Z254)))</f>
        <v/>
      </c>
      <c r="S254">
        <f>IF($Z254="","",IF(INDEX('Per Invoice'!S$2:S$1201,$Z254)="","",INDEX('Per Invoice'!S$2:S$1201,$Z254)))</f>
        <v/>
      </c>
      <c r="T254" s="8">
        <f>IF($Z254="","",IF(INDEX('Per Invoice'!T$2:T$1201,$Z254)="","",INDEX('Per Invoice'!T$2:T$1201,$Z254)))</f>
        <v/>
      </c>
      <c r="U254" s="8">
        <f>IF($Z254="","",IF(INDEX('Per Invoice'!U$2:U$1201,$Z254)="","",INDEX('Per Invoice'!U$2:U$1201,$Z254)))</f>
        <v/>
      </c>
      <c r="V254" s="8">
        <f>IF($Z254="","",IF(INDEX('Per Invoice'!V$2:V$1201,$Z254)="","",INDEX('Per Invoice'!V$2:V$1201,$Z254)))</f>
        <v/>
      </c>
      <c r="W254" s="8">
        <f>IF($Z254="","",IF(INDEX('Per Invoice'!W$2:W$1201,$Z254)="","",INDEX('Per Invoice'!W$2:W$1201,$Z254)))</f>
        <v/>
      </c>
      <c r="X254" s="8">
        <f>IF($Z254="","",IF(INDEX('Per Invoice'!X$2:X$1201,$Z254)="","",INDEX('Per Invoice'!X$2:X$1201,$Z254)))</f>
        <v/>
      </c>
      <c r="Y254" s="8">
        <f>IF($Z254="","",IF(INDEX('Per Invoice'!Y$2:Y$1201,$Z254)="","",INDEX('Per Invoice'!Y$2:Y$1201,$Z254)))</f>
        <v/>
      </c>
      <c r="Z254" s="16">
        <f>IFERROR(MATCH(Settings!$C$27&amp;"|"&amp;ROWS($Z$2:$Z254),'Per Invoice'!$AB$2:$AB$1201,0),"")</f>
        <v/>
      </c>
    </row>
    <row r="255">
      <c r="A255">
        <f>IF($Z255="","",IF(INDEX('Per Invoice'!A$2:A$1201,$Z255)="","",INDEX('Per Invoice'!A$2:A$1201,$Z255)))</f>
        <v/>
      </c>
      <c r="B255">
        <f>IF($Z255="","",IF(INDEX('Per Invoice'!B$2:B$1201,$Z255)="","",INDEX('Per Invoice'!B$2:B$1201,$Z255)))</f>
        <v/>
      </c>
      <c r="C255">
        <f>IF($Z255="","",IF(INDEX('Per Invoice'!C$2:C$1201,$Z255)="","",INDEX('Per Invoice'!C$2:C$1201,$Z255)))</f>
        <v/>
      </c>
      <c r="D255">
        <f>IF($Z255="","",IF(INDEX('Per Invoice'!D$2:D$1201,$Z255)="","",INDEX('Per Invoice'!D$2:D$1201,$Z255)))</f>
        <v/>
      </c>
      <c r="E255" s="14">
        <f>IF($Z255="","",IF(INDEX('Per Invoice'!E$2:E$1201,$Z255)="","",INDEX('Per Invoice'!E$2:E$1201,$Z255)))</f>
        <v/>
      </c>
      <c r="F255">
        <f>IF($Z255="","",IF(INDEX('Per Invoice'!F$2:F$1201,$Z255)="","",INDEX('Per Invoice'!F$2:F$1201,$Z255)))</f>
        <v/>
      </c>
      <c r="G255">
        <f>IF($Z255="","",IF(INDEX('Per Invoice'!G$2:G$1201,$Z255)="","",INDEX('Per Invoice'!G$2:G$1201,$Z255)))</f>
        <v/>
      </c>
      <c r="H255">
        <f>IF($Z255="","",IF(INDEX('Per Invoice'!H$2:H$1201,$Z255)="","",INDEX('Per Invoice'!H$2:H$1201,$Z255)))</f>
        <v/>
      </c>
      <c r="I255">
        <f>IF($Z255="","",IF(INDEX('Per Invoice'!I$2:I$1201,$Z255)="","",INDEX('Per Invoice'!I$2:I$1201,$Z255)))</f>
        <v/>
      </c>
      <c r="J255">
        <f>IF($Z255="","",IF(INDEX('Per Invoice'!J$2:J$1201,$Z255)="","",INDEX('Per Invoice'!J$2:J$1201,$Z255)))</f>
        <v/>
      </c>
      <c r="K255" s="8">
        <f>IF($Z255="","",IF(INDEX('Per Invoice'!K$2:K$1201,$Z255)="","",INDEX('Per Invoice'!K$2:K$1201,$Z255)))</f>
        <v/>
      </c>
      <c r="L255">
        <f>IF($Z255="","",IF(INDEX('Per Invoice'!L$2:L$1201,$Z255)="","",INDEX('Per Invoice'!L$2:L$1201,$Z255)))</f>
        <v/>
      </c>
      <c r="M255">
        <f>IF($Z255="","",IF(INDEX('Per Invoice'!M$2:M$1201,$Z255)="","",INDEX('Per Invoice'!M$2:M$1201,$Z255)))</f>
        <v/>
      </c>
      <c r="N255">
        <f>IF($Z255="","",IF(INDEX('Per Invoice'!N$2:N$1201,$Z255)="","",INDEX('Per Invoice'!N$2:N$1201,$Z255)))</f>
        <v/>
      </c>
      <c r="O255" s="8">
        <f>IF($Z255="","",IF(INDEX('Per Invoice'!O$2:O$1201,$Z255)="","",INDEX('Per Invoice'!O$2:O$1201,$Z255)))</f>
        <v/>
      </c>
      <c r="P255">
        <f>IF($Z255="","",IF(INDEX('Per Invoice'!P$2:P$1201,$Z255)="","",INDEX('Per Invoice'!P$2:P$1201,$Z255)))</f>
        <v/>
      </c>
      <c r="Q255" s="8">
        <f>IF($Z255="","",IF(INDEX('Per Invoice'!Q$2:Q$1201,$Z255)="","",INDEX('Per Invoice'!Q$2:Q$1201,$Z255)))</f>
        <v/>
      </c>
      <c r="R255" s="8">
        <f>IF($Z255="","",IF(INDEX('Per Invoice'!R$2:R$1201,$Z255)="","",INDEX('Per Invoice'!R$2:R$1201,$Z255)))</f>
        <v/>
      </c>
      <c r="S255">
        <f>IF($Z255="","",IF(INDEX('Per Invoice'!S$2:S$1201,$Z255)="","",INDEX('Per Invoice'!S$2:S$1201,$Z255)))</f>
        <v/>
      </c>
      <c r="T255" s="8">
        <f>IF($Z255="","",IF(INDEX('Per Invoice'!T$2:T$1201,$Z255)="","",INDEX('Per Invoice'!T$2:T$1201,$Z255)))</f>
        <v/>
      </c>
      <c r="U255" s="8">
        <f>IF($Z255="","",IF(INDEX('Per Invoice'!U$2:U$1201,$Z255)="","",INDEX('Per Invoice'!U$2:U$1201,$Z255)))</f>
        <v/>
      </c>
      <c r="V255" s="8">
        <f>IF($Z255="","",IF(INDEX('Per Invoice'!V$2:V$1201,$Z255)="","",INDEX('Per Invoice'!V$2:V$1201,$Z255)))</f>
        <v/>
      </c>
      <c r="W255" s="8">
        <f>IF($Z255="","",IF(INDEX('Per Invoice'!W$2:W$1201,$Z255)="","",INDEX('Per Invoice'!W$2:W$1201,$Z255)))</f>
        <v/>
      </c>
      <c r="X255" s="8">
        <f>IF($Z255="","",IF(INDEX('Per Invoice'!X$2:X$1201,$Z255)="","",INDEX('Per Invoice'!X$2:X$1201,$Z255)))</f>
        <v/>
      </c>
      <c r="Y255" s="8">
        <f>IF($Z255="","",IF(INDEX('Per Invoice'!Y$2:Y$1201,$Z255)="","",INDEX('Per Invoice'!Y$2:Y$1201,$Z255)))</f>
        <v/>
      </c>
      <c r="Z255" s="16">
        <f>IFERROR(MATCH(Settings!$C$27&amp;"|"&amp;ROWS($Z$2:$Z255),'Per Invoice'!$AB$2:$AB$1201,0),"")</f>
        <v/>
      </c>
    </row>
    <row r="256">
      <c r="A256">
        <f>IF($Z256="","",IF(INDEX('Per Invoice'!A$2:A$1201,$Z256)="","",INDEX('Per Invoice'!A$2:A$1201,$Z256)))</f>
        <v/>
      </c>
      <c r="B256">
        <f>IF($Z256="","",IF(INDEX('Per Invoice'!B$2:B$1201,$Z256)="","",INDEX('Per Invoice'!B$2:B$1201,$Z256)))</f>
        <v/>
      </c>
      <c r="C256">
        <f>IF($Z256="","",IF(INDEX('Per Invoice'!C$2:C$1201,$Z256)="","",INDEX('Per Invoice'!C$2:C$1201,$Z256)))</f>
        <v/>
      </c>
      <c r="D256">
        <f>IF($Z256="","",IF(INDEX('Per Invoice'!D$2:D$1201,$Z256)="","",INDEX('Per Invoice'!D$2:D$1201,$Z256)))</f>
        <v/>
      </c>
      <c r="E256" s="14">
        <f>IF($Z256="","",IF(INDEX('Per Invoice'!E$2:E$1201,$Z256)="","",INDEX('Per Invoice'!E$2:E$1201,$Z256)))</f>
        <v/>
      </c>
      <c r="F256">
        <f>IF($Z256="","",IF(INDEX('Per Invoice'!F$2:F$1201,$Z256)="","",INDEX('Per Invoice'!F$2:F$1201,$Z256)))</f>
        <v/>
      </c>
      <c r="G256">
        <f>IF($Z256="","",IF(INDEX('Per Invoice'!G$2:G$1201,$Z256)="","",INDEX('Per Invoice'!G$2:G$1201,$Z256)))</f>
        <v/>
      </c>
      <c r="H256">
        <f>IF($Z256="","",IF(INDEX('Per Invoice'!H$2:H$1201,$Z256)="","",INDEX('Per Invoice'!H$2:H$1201,$Z256)))</f>
        <v/>
      </c>
      <c r="I256">
        <f>IF($Z256="","",IF(INDEX('Per Invoice'!I$2:I$1201,$Z256)="","",INDEX('Per Invoice'!I$2:I$1201,$Z256)))</f>
        <v/>
      </c>
      <c r="J256">
        <f>IF($Z256="","",IF(INDEX('Per Invoice'!J$2:J$1201,$Z256)="","",INDEX('Per Invoice'!J$2:J$1201,$Z256)))</f>
        <v/>
      </c>
      <c r="K256" s="8">
        <f>IF($Z256="","",IF(INDEX('Per Invoice'!K$2:K$1201,$Z256)="","",INDEX('Per Invoice'!K$2:K$1201,$Z256)))</f>
        <v/>
      </c>
      <c r="L256">
        <f>IF($Z256="","",IF(INDEX('Per Invoice'!L$2:L$1201,$Z256)="","",INDEX('Per Invoice'!L$2:L$1201,$Z256)))</f>
        <v/>
      </c>
      <c r="M256">
        <f>IF($Z256="","",IF(INDEX('Per Invoice'!M$2:M$1201,$Z256)="","",INDEX('Per Invoice'!M$2:M$1201,$Z256)))</f>
        <v/>
      </c>
      <c r="N256">
        <f>IF($Z256="","",IF(INDEX('Per Invoice'!N$2:N$1201,$Z256)="","",INDEX('Per Invoice'!N$2:N$1201,$Z256)))</f>
        <v/>
      </c>
      <c r="O256" s="8">
        <f>IF($Z256="","",IF(INDEX('Per Invoice'!O$2:O$1201,$Z256)="","",INDEX('Per Invoice'!O$2:O$1201,$Z256)))</f>
        <v/>
      </c>
      <c r="P256">
        <f>IF($Z256="","",IF(INDEX('Per Invoice'!P$2:P$1201,$Z256)="","",INDEX('Per Invoice'!P$2:P$1201,$Z256)))</f>
        <v/>
      </c>
      <c r="Q256" s="8">
        <f>IF($Z256="","",IF(INDEX('Per Invoice'!Q$2:Q$1201,$Z256)="","",INDEX('Per Invoice'!Q$2:Q$1201,$Z256)))</f>
        <v/>
      </c>
      <c r="R256" s="8">
        <f>IF($Z256="","",IF(INDEX('Per Invoice'!R$2:R$1201,$Z256)="","",INDEX('Per Invoice'!R$2:R$1201,$Z256)))</f>
        <v/>
      </c>
      <c r="S256">
        <f>IF($Z256="","",IF(INDEX('Per Invoice'!S$2:S$1201,$Z256)="","",INDEX('Per Invoice'!S$2:S$1201,$Z256)))</f>
        <v/>
      </c>
      <c r="T256" s="8">
        <f>IF($Z256="","",IF(INDEX('Per Invoice'!T$2:T$1201,$Z256)="","",INDEX('Per Invoice'!T$2:T$1201,$Z256)))</f>
        <v/>
      </c>
      <c r="U256" s="8">
        <f>IF($Z256="","",IF(INDEX('Per Invoice'!U$2:U$1201,$Z256)="","",INDEX('Per Invoice'!U$2:U$1201,$Z256)))</f>
        <v/>
      </c>
      <c r="V256" s="8">
        <f>IF($Z256="","",IF(INDEX('Per Invoice'!V$2:V$1201,$Z256)="","",INDEX('Per Invoice'!V$2:V$1201,$Z256)))</f>
        <v/>
      </c>
      <c r="W256" s="8">
        <f>IF($Z256="","",IF(INDEX('Per Invoice'!W$2:W$1201,$Z256)="","",INDEX('Per Invoice'!W$2:W$1201,$Z256)))</f>
        <v/>
      </c>
      <c r="X256" s="8">
        <f>IF($Z256="","",IF(INDEX('Per Invoice'!X$2:X$1201,$Z256)="","",INDEX('Per Invoice'!X$2:X$1201,$Z256)))</f>
        <v/>
      </c>
      <c r="Y256" s="8">
        <f>IF($Z256="","",IF(INDEX('Per Invoice'!Y$2:Y$1201,$Z256)="","",INDEX('Per Invoice'!Y$2:Y$1201,$Z256)))</f>
        <v/>
      </c>
      <c r="Z256" s="16">
        <f>IFERROR(MATCH(Settings!$C$27&amp;"|"&amp;ROWS($Z$2:$Z256),'Per Invoice'!$AB$2:$AB$1201,0),"")</f>
        <v/>
      </c>
    </row>
    <row r="257">
      <c r="A257">
        <f>IF($Z257="","",IF(INDEX('Per Invoice'!A$2:A$1201,$Z257)="","",INDEX('Per Invoice'!A$2:A$1201,$Z257)))</f>
        <v/>
      </c>
      <c r="B257">
        <f>IF($Z257="","",IF(INDEX('Per Invoice'!B$2:B$1201,$Z257)="","",INDEX('Per Invoice'!B$2:B$1201,$Z257)))</f>
        <v/>
      </c>
      <c r="C257">
        <f>IF($Z257="","",IF(INDEX('Per Invoice'!C$2:C$1201,$Z257)="","",INDEX('Per Invoice'!C$2:C$1201,$Z257)))</f>
        <v/>
      </c>
      <c r="D257">
        <f>IF($Z257="","",IF(INDEX('Per Invoice'!D$2:D$1201,$Z257)="","",INDEX('Per Invoice'!D$2:D$1201,$Z257)))</f>
        <v/>
      </c>
      <c r="E257" s="14">
        <f>IF($Z257="","",IF(INDEX('Per Invoice'!E$2:E$1201,$Z257)="","",INDEX('Per Invoice'!E$2:E$1201,$Z257)))</f>
        <v/>
      </c>
      <c r="F257">
        <f>IF($Z257="","",IF(INDEX('Per Invoice'!F$2:F$1201,$Z257)="","",INDEX('Per Invoice'!F$2:F$1201,$Z257)))</f>
        <v/>
      </c>
      <c r="G257">
        <f>IF($Z257="","",IF(INDEX('Per Invoice'!G$2:G$1201,$Z257)="","",INDEX('Per Invoice'!G$2:G$1201,$Z257)))</f>
        <v/>
      </c>
      <c r="H257">
        <f>IF($Z257="","",IF(INDEX('Per Invoice'!H$2:H$1201,$Z257)="","",INDEX('Per Invoice'!H$2:H$1201,$Z257)))</f>
        <v/>
      </c>
      <c r="I257">
        <f>IF($Z257="","",IF(INDEX('Per Invoice'!I$2:I$1201,$Z257)="","",INDEX('Per Invoice'!I$2:I$1201,$Z257)))</f>
        <v/>
      </c>
      <c r="J257">
        <f>IF($Z257="","",IF(INDEX('Per Invoice'!J$2:J$1201,$Z257)="","",INDEX('Per Invoice'!J$2:J$1201,$Z257)))</f>
        <v/>
      </c>
      <c r="K257" s="8">
        <f>IF($Z257="","",IF(INDEX('Per Invoice'!K$2:K$1201,$Z257)="","",INDEX('Per Invoice'!K$2:K$1201,$Z257)))</f>
        <v/>
      </c>
      <c r="L257">
        <f>IF($Z257="","",IF(INDEX('Per Invoice'!L$2:L$1201,$Z257)="","",INDEX('Per Invoice'!L$2:L$1201,$Z257)))</f>
        <v/>
      </c>
      <c r="M257">
        <f>IF($Z257="","",IF(INDEX('Per Invoice'!M$2:M$1201,$Z257)="","",INDEX('Per Invoice'!M$2:M$1201,$Z257)))</f>
        <v/>
      </c>
      <c r="N257">
        <f>IF($Z257="","",IF(INDEX('Per Invoice'!N$2:N$1201,$Z257)="","",INDEX('Per Invoice'!N$2:N$1201,$Z257)))</f>
        <v/>
      </c>
      <c r="O257" s="8">
        <f>IF($Z257="","",IF(INDEX('Per Invoice'!O$2:O$1201,$Z257)="","",INDEX('Per Invoice'!O$2:O$1201,$Z257)))</f>
        <v/>
      </c>
      <c r="P257">
        <f>IF($Z257="","",IF(INDEX('Per Invoice'!P$2:P$1201,$Z257)="","",INDEX('Per Invoice'!P$2:P$1201,$Z257)))</f>
        <v/>
      </c>
      <c r="Q257" s="8">
        <f>IF($Z257="","",IF(INDEX('Per Invoice'!Q$2:Q$1201,$Z257)="","",INDEX('Per Invoice'!Q$2:Q$1201,$Z257)))</f>
        <v/>
      </c>
      <c r="R257" s="8">
        <f>IF($Z257="","",IF(INDEX('Per Invoice'!R$2:R$1201,$Z257)="","",INDEX('Per Invoice'!R$2:R$1201,$Z257)))</f>
        <v/>
      </c>
      <c r="S257">
        <f>IF($Z257="","",IF(INDEX('Per Invoice'!S$2:S$1201,$Z257)="","",INDEX('Per Invoice'!S$2:S$1201,$Z257)))</f>
        <v/>
      </c>
      <c r="T257" s="8">
        <f>IF($Z257="","",IF(INDEX('Per Invoice'!T$2:T$1201,$Z257)="","",INDEX('Per Invoice'!T$2:T$1201,$Z257)))</f>
        <v/>
      </c>
      <c r="U257" s="8">
        <f>IF($Z257="","",IF(INDEX('Per Invoice'!U$2:U$1201,$Z257)="","",INDEX('Per Invoice'!U$2:U$1201,$Z257)))</f>
        <v/>
      </c>
      <c r="V257" s="8">
        <f>IF($Z257="","",IF(INDEX('Per Invoice'!V$2:V$1201,$Z257)="","",INDEX('Per Invoice'!V$2:V$1201,$Z257)))</f>
        <v/>
      </c>
      <c r="W257" s="8">
        <f>IF($Z257="","",IF(INDEX('Per Invoice'!W$2:W$1201,$Z257)="","",INDEX('Per Invoice'!W$2:W$1201,$Z257)))</f>
        <v/>
      </c>
      <c r="X257" s="8">
        <f>IF($Z257="","",IF(INDEX('Per Invoice'!X$2:X$1201,$Z257)="","",INDEX('Per Invoice'!X$2:X$1201,$Z257)))</f>
        <v/>
      </c>
      <c r="Y257" s="8">
        <f>IF($Z257="","",IF(INDEX('Per Invoice'!Y$2:Y$1201,$Z257)="","",INDEX('Per Invoice'!Y$2:Y$1201,$Z257)))</f>
        <v/>
      </c>
      <c r="Z257" s="16">
        <f>IFERROR(MATCH(Settings!$C$27&amp;"|"&amp;ROWS($Z$2:$Z257),'Per Invoice'!$AB$2:$AB$1201,0),"")</f>
        <v/>
      </c>
    </row>
    <row r="258">
      <c r="A258">
        <f>IF($Z258="","",IF(INDEX('Per Invoice'!A$2:A$1201,$Z258)="","",INDEX('Per Invoice'!A$2:A$1201,$Z258)))</f>
        <v/>
      </c>
      <c r="B258">
        <f>IF($Z258="","",IF(INDEX('Per Invoice'!B$2:B$1201,$Z258)="","",INDEX('Per Invoice'!B$2:B$1201,$Z258)))</f>
        <v/>
      </c>
      <c r="C258">
        <f>IF($Z258="","",IF(INDEX('Per Invoice'!C$2:C$1201,$Z258)="","",INDEX('Per Invoice'!C$2:C$1201,$Z258)))</f>
        <v/>
      </c>
      <c r="D258">
        <f>IF($Z258="","",IF(INDEX('Per Invoice'!D$2:D$1201,$Z258)="","",INDEX('Per Invoice'!D$2:D$1201,$Z258)))</f>
        <v/>
      </c>
      <c r="E258" s="14">
        <f>IF($Z258="","",IF(INDEX('Per Invoice'!E$2:E$1201,$Z258)="","",INDEX('Per Invoice'!E$2:E$1201,$Z258)))</f>
        <v/>
      </c>
      <c r="F258">
        <f>IF($Z258="","",IF(INDEX('Per Invoice'!F$2:F$1201,$Z258)="","",INDEX('Per Invoice'!F$2:F$1201,$Z258)))</f>
        <v/>
      </c>
      <c r="G258">
        <f>IF($Z258="","",IF(INDEX('Per Invoice'!G$2:G$1201,$Z258)="","",INDEX('Per Invoice'!G$2:G$1201,$Z258)))</f>
        <v/>
      </c>
      <c r="H258">
        <f>IF($Z258="","",IF(INDEX('Per Invoice'!H$2:H$1201,$Z258)="","",INDEX('Per Invoice'!H$2:H$1201,$Z258)))</f>
        <v/>
      </c>
      <c r="I258">
        <f>IF($Z258="","",IF(INDEX('Per Invoice'!I$2:I$1201,$Z258)="","",INDEX('Per Invoice'!I$2:I$1201,$Z258)))</f>
        <v/>
      </c>
      <c r="J258">
        <f>IF($Z258="","",IF(INDEX('Per Invoice'!J$2:J$1201,$Z258)="","",INDEX('Per Invoice'!J$2:J$1201,$Z258)))</f>
        <v/>
      </c>
      <c r="K258" s="8">
        <f>IF($Z258="","",IF(INDEX('Per Invoice'!K$2:K$1201,$Z258)="","",INDEX('Per Invoice'!K$2:K$1201,$Z258)))</f>
        <v/>
      </c>
      <c r="L258">
        <f>IF($Z258="","",IF(INDEX('Per Invoice'!L$2:L$1201,$Z258)="","",INDEX('Per Invoice'!L$2:L$1201,$Z258)))</f>
        <v/>
      </c>
      <c r="M258">
        <f>IF($Z258="","",IF(INDEX('Per Invoice'!M$2:M$1201,$Z258)="","",INDEX('Per Invoice'!M$2:M$1201,$Z258)))</f>
        <v/>
      </c>
      <c r="N258">
        <f>IF($Z258="","",IF(INDEX('Per Invoice'!N$2:N$1201,$Z258)="","",INDEX('Per Invoice'!N$2:N$1201,$Z258)))</f>
        <v/>
      </c>
      <c r="O258" s="8">
        <f>IF($Z258="","",IF(INDEX('Per Invoice'!O$2:O$1201,$Z258)="","",INDEX('Per Invoice'!O$2:O$1201,$Z258)))</f>
        <v/>
      </c>
      <c r="P258">
        <f>IF($Z258="","",IF(INDEX('Per Invoice'!P$2:P$1201,$Z258)="","",INDEX('Per Invoice'!P$2:P$1201,$Z258)))</f>
        <v/>
      </c>
      <c r="Q258" s="8">
        <f>IF($Z258="","",IF(INDEX('Per Invoice'!Q$2:Q$1201,$Z258)="","",INDEX('Per Invoice'!Q$2:Q$1201,$Z258)))</f>
        <v/>
      </c>
      <c r="R258" s="8">
        <f>IF($Z258="","",IF(INDEX('Per Invoice'!R$2:R$1201,$Z258)="","",INDEX('Per Invoice'!R$2:R$1201,$Z258)))</f>
        <v/>
      </c>
      <c r="S258">
        <f>IF($Z258="","",IF(INDEX('Per Invoice'!S$2:S$1201,$Z258)="","",INDEX('Per Invoice'!S$2:S$1201,$Z258)))</f>
        <v/>
      </c>
      <c r="T258" s="8">
        <f>IF($Z258="","",IF(INDEX('Per Invoice'!T$2:T$1201,$Z258)="","",INDEX('Per Invoice'!T$2:T$1201,$Z258)))</f>
        <v/>
      </c>
      <c r="U258" s="8">
        <f>IF($Z258="","",IF(INDEX('Per Invoice'!U$2:U$1201,$Z258)="","",INDEX('Per Invoice'!U$2:U$1201,$Z258)))</f>
        <v/>
      </c>
      <c r="V258" s="8">
        <f>IF($Z258="","",IF(INDEX('Per Invoice'!V$2:V$1201,$Z258)="","",INDEX('Per Invoice'!V$2:V$1201,$Z258)))</f>
        <v/>
      </c>
      <c r="W258" s="8">
        <f>IF($Z258="","",IF(INDEX('Per Invoice'!W$2:W$1201,$Z258)="","",INDEX('Per Invoice'!W$2:W$1201,$Z258)))</f>
        <v/>
      </c>
      <c r="X258" s="8">
        <f>IF($Z258="","",IF(INDEX('Per Invoice'!X$2:X$1201,$Z258)="","",INDEX('Per Invoice'!X$2:X$1201,$Z258)))</f>
        <v/>
      </c>
      <c r="Y258" s="8">
        <f>IF($Z258="","",IF(INDEX('Per Invoice'!Y$2:Y$1201,$Z258)="","",INDEX('Per Invoice'!Y$2:Y$1201,$Z258)))</f>
        <v/>
      </c>
      <c r="Z258" s="16">
        <f>IFERROR(MATCH(Settings!$C$27&amp;"|"&amp;ROWS($Z$2:$Z258),'Per Invoice'!$AB$2:$AB$1201,0),"")</f>
        <v/>
      </c>
    </row>
    <row r="259">
      <c r="A259">
        <f>IF($Z259="","",IF(INDEX('Per Invoice'!A$2:A$1201,$Z259)="","",INDEX('Per Invoice'!A$2:A$1201,$Z259)))</f>
        <v/>
      </c>
      <c r="B259">
        <f>IF($Z259="","",IF(INDEX('Per Invoice'!B$2:B$1201,$Z259)="","",INDEX('Per Invoice'!B$2:B$1201,$Z259)))</f>
        <v/>
      </c>
      <c r="C259">
        <f>IF($Z259="","",IF(INDEX('Per Invoice'!C$2:C$1201,$Z259)="","",INDEX('Per Invoice'!C$2:C$1201,$Z259)))</f>
        <v/>
      </c>
      <c r="D259">
        <f>IF($Z259="","",IF(INDEX('Per Invoice'!D$2:D$1201,$Z259)="","",INDEX('Per Invoice'!D$2:D$1201,$Z259)))</f>
        <v/>
      </c>
      <c r="E259" s="14">
        <f>IF($Z259="","",IF(INDEX('Per Invoice'!E$2:E$1201,$Z259)="","",INDEX('Per Invoice'!E$2:E$1201,$Z259)))</f>
        <v/>
      </c>
      <c r="F259">
        <f>IF($Z259="","",IF(INDEX('Per Invoice'!F$2:F$1201,$Z259)="","",INDEX('Per Invoice'!F$2:F$1201,$Z259)))</f>
        <v/>
      </c>
      <c r="G259">
        <f>IF($Z259="","",IF(INDEX('Per Invoice'!G$2:G$1201,$Z259)="","",INDEX('Per Invoice'!G$2:G$1201,$Z259)))</f>
        <v/>
      </c>
      <c r="H259">
        <f>IF($Z259="","",IF(INDEX('Per Invoice'!H$2:H$1201,$Z259)="","",INDEX('Per Invoice'!H$2:H$1201,$Z259)))</f>
        <v/>
      </c>
      <c r="I259">
        <f>IF($Z259="","",IF(INDEX('Per Invoice'!I$2:I$1201,$Z259)="","",INDEX('Per Invoice'!I$2:I$1201,$Z259)))</f>
        <v/>
      </c>
      <c r="J259">
        <f>IF($Z259="","",IF(INDEX('Per Invoice'!J$2:J$1201,$Z259)="","",INDEX('Per Invoice'!J$2:J$1201,$Z259)))</f>
        <v/>
      </c>
      <c r="K259" s="8">
        <f>IF($Z259="","",IF(INDEX('Per Invoice'!K$2:K$1201,$Z259)="","",INDEX('Per Invoice'!K$2:K$1201,$Z259)))</f>
        <v/>
      </c>
      <c r="L259">
        <f>IF($Z259="","",IF(INDEX('Per Invoice'!L$2:L$1201,$Z259)="","",INDEX('Per Invoice'!L$2:L$1201,$Z259)))</f>
        <v/>
      </c>
      <c r="M259">
        <f>IF($Z259="","",IF(INDEX('Per Invoice'!M$2:M$1201,$Z259)="","",INDEX('Per Invoice'!M$2:M$1201,$Z259)))</f>
        <v/>
      </c>
      <c r="N259">
        <f>IF($Z259="","",IF(INDEX('Per Invoice'!N$2:N$1201,$Z259)="","",INDEX('Per Invoice'!N$2:N$1201,$Z259)))</f>
        <v/>
      </c>
      <c r="O259" s="8">
        <f>IF($Z259="","",IF(INDEX('Per Invoice'!O$2:O$1201,$Z259)="","",INDEX('Per Invoice'!O$2:O$1201,$Z259)))</f>
        <v/>
      </c>
      <c r="P259">
        <f>IF($Z259="","",IF(INDEX('Per Invoice'!P$2:P$1201,$Z259)="","",INDEX('Per Invoice'!P$2:P$1201,$Z259)))</f>
        <v/>
      </c>
      <c r="Q259" s="8">
        <f>IF($Z259="","",IF(INDEX('Per Invoice'!Q$2:Q$1201,$Z259)="","",INDEX('Per Invoice'!Q$2:Q$1201,$Z259)))</f>
        <v/>
      </c>
      <c r="R259" s="8">
        <f>IF($Z259="","",IF(INDEX('Per Invoice'!R$2:R$1201,$Z259)="","",INDEX('Per Invoice'!R$2:R$1201,$Z259)))</f>
        <v/>
      </c>
      <c r="S259">
        <f>IF($Z259="","",IF(INDEX('Per Invoice'!S$2:S$1201,$Z259)="","",INDEX('Per Invoice'!S$2:S$1201,$Z259)))</f>
        <v/>
      </c>
      <c r="T259" s="8">
        <f>IF($Z259="","",IF(INDEX('Per Invoice'!T$2:T$1201,$Z259)="","",INDEX('Per Invoice'!T$2:T$1201,$Z259)))</f>
        <v/>
      </c>
      <c r="U259" s="8">
        <f>IF($Z259="","",IF(INDEX('Per Invoice'!U$2:U$1201,$Z259)="","",INDEX('Per Invoice'!U$2:U$1201,$Z259)))</f>
        <v/>
      </c>
      <c r="V259" s="8">
        <f>IF($Z259="","",IF(INDEX('Per Invoice'!V$2:V$1201,$Z259)="","",INDEX('Per Invoice'!V$2:V$1201,$Z259)))</f>
        <v/>
      </c>
      <c r="W259" s="8">
        <f>IF($Z259="","",IF(INDEX('Per Invoice'!W$2:W$1201,$Z259)="","",INDEX('Per Invoice'!W$2:W$1201,$Z259)))</f>
        <v/>
      </c>
      <c r="X259" s="8">
        <f>IF($Z259="","",IF(INDEX('Per Invoice'!X$2:X$1201,$Z259)="","",INDEX('Per Invoice'!X$2:X$1201,$Z259)))</f>
        <v/>
      </c>
      <c r="Y259" s="8">
        <f>IF($Z259="","",IF(INDEX('Per Invoice'!Y$2:Y$1201,$Z259)="","",INDEX('Per Invoice'!Y$2:Y$1201,$Z259)))</f>
        <v/>
      </c>
      <c r="Z259" s="16">
        <f>IFERROR(MATCH(Settings!$C$27&amp;"|"&amp;ROWS($Z$2:$Z259),'Per Invoice'!$AB$2:$AB$1201,0),"")</f>
        <v/>
      </c>
    </row>
    <row r="260">
      <c r="A260">
        <f>IF($Z260="","",IF(INDEX('Per Invoice'!A$2:A$1201,$Z260)="","",INDEX('Per Invoice'!A$2:A$1201,$Z260)))</f>
        <v/>
      </c>
      <c r="B260">
        <f>IF($Z260="","",IF(INDEX('Per Invoice'!B$2:B$1201,$Z260)="","",INDEX('Per Invoice'!B$2:B$1201,$Z260)))</f>
        <v/>
      </c>
      <c r="C260">
        <f>IF($Z260="","",IF(INDEX('Per Invoice'!C$2:C$1201,$Z260)="","",INDEX('Per Invoice'!C$2:C$1201,$Z260)))</f>
        <v/>
      </c>
      <c r="D260">
        <f>IF($Z260="","",IF(INDEX('Per Invoice'!D$2:D$1201,$Z260)="","",INDEX('Per Invoice'!D$2:D$1201,$Z260)))</f>
        <v/>
      </c>
      <c r="E260" s="14">
        <f>IF($Z260="","",IF(INDEX('Per Invoice'!E$2:E$1201,$Z260)="","",INDEX('Per Invoice'!E$2:E$1201,$Z260)))</f>
        <v/>
      </c>
      <c r="F260">
        <f>IF($Z260="","",IF(INDEX('Per Invoice'!F$2:F$1201,$Z260)="","",INDEX('Per Invoice'!F$2:F$1201,$Z260)))</f>
        <v/>
      </c>
      <c r="G260">
        <f>IF($Z260="","",IF(INDEX('Per Invoice'!G$2:G$1201,$Z260)="","",INDEX('Per Invoice'!G$2:G$1201,$Z260)))</f>
        <v/>
      </c>
      <c r="H260">
        <f>IF($Z260="","",IF(INDEX('Per Invoice'!H$2:H$1201,$Z260)="","",INDEX('Per Invoice'!H$2:H$1201,$Z260)))</f>
        <v/>
      </c>
      <c r="I260">
        <f>IF($Z260="","",IF(INDEX('Per Invoice'!I$2:I$1201,$Z260)="","",INDEX('Per Invoice'!I$2:I$1201,$Z260)))</f>
        <v/>
      </c>
      <c r="J260">
        <f>IF($Z260="","",IF(INDEX('Per Invoice'!J$2:J$1201,$Z260)="","",INDEX('Per Invoice'!J$2:J$1201,$Z260)))</f>
        <v/>
      </c>
      <c r="K260" s="8">
        <f>IF($Z260="","",IF(INDEX('Per Invoice'!K$2:K$1201,$Z260)="","",INDEX('Per Invoice'!K$2:K$1201,$Z260)))</f>
        <v/>
      </c>
      <c r="L260">
        <f>IF($Z260="","",IF(INDEX('Per Invoice'!L$2:L$1201,$Z260)="","",INDEX('Per Invoice'!L$2:L$1201,$Z260)))</f>
        <v/>
      </c>
      <c r="M260">
        <f>IF($Z260="","",IF(INDEX('Per Invoice'!M$2:M$1201,$Z260)="","",INDEX('Per Invoice'!M$2:M$1201,$Z260)))</f>
        <v/>
      </c>
      <c r="N260">
        <f>IF($Z260="","",IF(INDEX('Per Invoice'!N$2:N$1201,$Z260)="","",INDEX('Per Invoice'!N$2:N$1201,$Z260)))</f>
        <v/>
      </c>
      <c r="O260" s="8">
        <f>IF($Z260="","",IF(INDEX('Per Invoice'!O$2:O$1201,$Z260)="","",INDEX('Per Invoice'!O$2:O$1201,$Z260)))</f>
        <v/>
      </c>
      <c r="P260">
        <f>IF($Z260="","",IF(INDEX('Per Invoice'!P$2:P$1201,$Z260)="","",INDEX('Per Invoice'!P$2:P$1201,$Z260)))</f>
        <v/>
      </c>
      <c r="Q260" s="8">
        <f>IF($Z260="","",IF(INDEX('Per Invoice'!Q$2:Q$1201,$Z260)="","",INDEX('Per Invoice'!Q$2:Q$1201,$Z260)))</f>
        <v/>
      </c>
      <c r="R260" s="8">
        <f>IF($Z260="","",IF(INDEX('Per Invoice'!R$2:R$1201,$Z260)="","",INDEX('Per Invoice'!R$2:R$1201,$Z260)))</f>
        <v/>
      </c>
      <c r="S260">
        <f>IF($Z260="","",IF(INDEX('Per Invoice'!S$2:S$1201,$Z260)="","",INDEX('Per Invoice'!S$2:S$1201,$Z260)))</f>
        <v/>
      </c>
      <c r="T260" s="8">
        <f>IF($Z260="","",IF(INDEX('Per Invoice'!T$2:T$1201,$Z260)="","",INDEX('Per Invoice'!T$2:T$1201,$Z260)))</f>
        <v/>
      </c>
      <c r="U260" s="8">
        <f>IF($Z260="","",IF(INDEX('Per Invoice'!U$2:U$1201,$Z260)="","",INDEX('Per Invoice'!U$2:U$1201,$Z260)))</f>
        <v/>
      </c>
      <c r="V260" s="8">
        <f>IF($Z260="","",IF(INDEX('Per Invoice'!V$2:V$1201,$Z260)="","",INDEX('Per Invoice'!V$2:V$1201,$Z260)))</f>
        <v/>
      </c>
      <c r="W260" s="8">
        <f>IF($Z260="","",IF(INDEX('Per Invoice'!W$2:W$1201,$Z260)="","",INDEX('Per Invoice'!W$2:W$1201,$Z260)))</f>
        <v/>
      </c>
      <c r="X260" s="8">
        <f>IF($Z260="","",IF(INDEX('Per Invoice'!X$2:X$1201,$Z260)="","",INDEX('Per Invoice'!X$2:X$1201,$Z260)))</f>
        <v/>
      </c>
      <c r="Y260" s="8">
        <f>IF($Z260="","",IF(INDEX('Per Invoice'!Y$2:Y$1201,$Z260)="","",INDEX('Per Invoice'!Y$2:Y$1201,$Z260)))</f>
        <v/>
      </c>
      <c r="Z260" s="16">
        <f>IFERROR(MATCH(Settings!$C$27&amp;"|"&amp;ROWS($Z$2:$Z260),'Per Invoice'!$AB$2:$AB$1201,0),"")</f>
        <v/>
      </c>
    </row>
    <row r="261">
      <c r="A261">
        <f>IF($Z261="","",IF(INDEX('Per Invoice'!A$2:A$1201,$Z261)="","",INDEX('Per Invoice'!A$2:A$1201,$Z261)))</f>
        <v/>
      </c>
      <c r="B261">
        <f>IF($Z261="","",IF(INDEX('Per Invoice'!B$2:B$1201,$Z261)="","",INDEX('Per Invoice'!B$2:B$1201,$Z261)))</f>
        <v/>
      </c>
      <c r="C261">
        <f>IF($Z261="","",IF(INDEX('Per Invoice'!C$2:C$1201,$Z261)="","",INDEX('Per Invoice'!C$2:C$1201,$Z261)))</f>
        <v/>
      </c>
      <c r="D261">
        <f>IF($Z261="","",IF(INDEX('Per Invoice'!D$2:D$1201,$Z261)="","",INDEX('Per Invoice'!D$2:D$1201,$Z261)))</f>
        <v/>
      </c>
      <c r="E261" s="14">
        <f>IF($Z261="","",IF(INDEX('Per Invoice'!E$2:E$1201,$Z261)="","",INDEX('Per Invoice'!E$2:E$1201,$Z261)))</f>
        <v/>
      </c>
      <c r="F261">
        <f>IF($Z261="","",IF(INDEX('Per Invoice'!F$2:F$1201,$Z261)="","",INDEX('Per Invoice'!F$2:F$1201,$Z261)))</f>
        <v/>
      </c>
      <c r="G261">
        <f>IF($Z261="","",IF(INDEX('Per Invoice'!G$2:G$1201,$Z261)="","",INDEX('Per Invoice'!G$2:G$1201,$Z261)))</f>
        <v/>
      </c>
      <c r="H261">
        <f>IF($Z261="","",IF(INDEX('Per Invoice'!H$2:H$1201,$Z261)="","",INDEX('Per Invoice'!H$2:H$1201,$Z261)))</f>
        <v/>
      </c>
      <c r="I261">
        <f>IF($Z261="","",IF(INDEX('Per Invoice'!I$2:I$1201,$Z261)="","",INDEX('Per Invoice'!I$2:I$1201,$Z261)))</f>
        <v/>
      </c>
      <c r="J261">
        <f>IF($Z261="","",IF(INDEX('Per Invoice'!J$2:J$1201,$Z261)="","",INDEX('Per Invoice'!J$2:J$1201,$Z261)))</f>
        <v/>
      </c>
      <c r="K261" s="8">
        <f>IF($Z261="","",IF(INDEX('Per Invoice'!K$2:K$1201,$Z261)="","",INDEX('Per Invoice'!K$2:K$1201,$Z261)))</f>
        <v/>
      </c>
      <c r="L261">
        <f>IF($Z261="","",IF(INDEX('Per Invoice'!L$2:L$1201,$Z261)="","",INDEX('Per Invoice'!L$2:L$1201,$Z261)))</f>
        <v/>
      </c>
      <c r="M261">
        <f>IF($Z261="","",IF(INDEX('Per Invoice'!M$2:M$1201,$Z261)="","",INDEX('Per Invoice'!M$2:M$1201,$Z261)))</f>
        <v/>
      </c>
      <c r="N261">
        <f>IF($Z261="","",IF(INDEX('Per Invoice'!N$2:N$1201,$Z261)="","",INDEX('Per Invoice'!N$2:N$1201,$Z261)))</f>
        <v/>
      </c>
      <c r="O261" s="8">
        <f>IF($Z261="","",IF(INDEX('Per Invoice'!O$2:O$1201,$Z261)="","",INDEX('Per Invoice'!O$2:O$1201,$Z261)))</f>
        <v/>
      </c>
      <c r="P261">
        <f>IF($Z261="","",IF(INDEX('Per Invoice'!P$2:P$1201,$Z261)="","",INDEX('Per Invoice'!P$2:P$1201,$Z261)))</f>
        <v/>
      </c>
      <c r="Q261" s="8">
        <f>IF($Z261="","",IF(INDEX('Per Invoice'!Q$2:Q$1201,$Z261)="","",INDEX('Per Invoice'!Q$2:Q$1201,$Z261)))</f>
        <v/>
      </c>
      <c r="R261" s="8">
        <f>IF($Z261="","",IF(INDEX('Per Invoice'!R$2:R$1201,$Z261)="","",INDEX('Per Invoice'!R$2:R$1201,$Z261)))</f>
        <v/>
      </c>
      <c r="S261">
        <f>IF($Z261="","",IF(INDEX('Per Invoice'!S$2:S$1201,$Z261)="","",INDEX('Per Invoice'!S$2:S$1201,$Z261)))</f>
        <v/>
      </c>
      <c r="T261" s="8">
        <f>IF($Z261="","",IF(INDEX('Per Invoice'!T$2:T$1201,$Z261)="","",INDEX('Per Invoice'!T$2:T$1201,$Z261)))</f>
        <v/>
      </c>
      <c r="U261" s="8">
        <f>IF($Z261="","",IF(INDEX('Per Invoice'!U$2:U$1201,$Z261)="","",INDEX('Per Invoice'!U$2:U$1201,$Z261)))</f>
        <v/>
      </c>
      <c r="V261" s="8">
        <f>IF($Z261="","",IF(INDEX('Per Invoice'!V$2:V$1201,$Z261)="","",INDEX('Per Invoice'!V$2:V$1201,$Z261)))</f>
        <v/>
      </c>
      <c r="W261" s="8">
        <f>IF($Z261="","",IF(INDEX('Per Invoice'!W$2:W$1201,$Z261)="","",INDEX('Per Invoice'!W$2:W$1201,$Z261)))</f>
        <v/>
      </c>
      <c r="X261" s="8">
        <f>IF($Z261="","",IF(INDEX('Per Invoice'!X$2:X$1201,$Z261)="","",INDEX('Per Invoice'!X$2:X$1201,$Z261)))</f>
        <v/>
      </c>
      <c r="Y261" s="8">
        <f>IF($Z261="","",IF(INDEX('Per Invoice'!Y$2:Y$1201,$Z261)="","",INDEX('Per Invoice'!Y$2:Y$1201,$Z261)))</f>
        <v/>
      </c>
      <c r="Z261" s="16">
        <f>IFERROR(MATCH(Settings!$C$27&amp;"|"&amp;ROWS($Z$2:$Z261),'Per Invoice'!$AB$2:$AB$1201,0),"")</f>
        <v/>
      </c>
    </row>
    <row r="262">
      <c r="A262">
        <f>IF($Z262="","",IF(INDEX('Per Invoice'!A$2:A$1201,$Z262)="","",INDEX('Per Invoice'!A$2:A$1201,$Z262)))</f>
        <v/>
      </c>
      <c r="B262">
        <f>IF($Z262="","",IF(INDEX('Per Invoice'!B$2:B$1201,$Z262)="","",INDEX('Per Invoice'!B$2:B$1201,$Z262)))</f>
        <v/>
      </c>
      <c r="C262">
        <f>IF($Z262="","",IF(INDEX('Per Invoice'!C$2:C$1201,$Z262)="","",INDEX('Per Invoice'!C$2:C$1201,$Z262)))</f>
        <v/>
      </c>
      <c r="D262">
        <f>IF($Z262="","",IF(INDEX('Per Invoice'!D$2:D$1201,$Z262)="","",INDEX('Per Invoice'!D$2:D$1201,$Z262)))</f>
        <v/>
      </c>
      <c r="E262" s="14">
        <f>IF($Z262="","",IF(INDEX('Per Invoice'!E$2:E$1201,$Z262)="","",INDEX('Per Invoice'!E$2:E$1201,$Z262)))</f>
        <v/>
      </c>
      <c r="F262">
        <f>IF($Z262="","",IF(INDEX('Per Invoice'!F$2:F$1201,$Z262)="","",INDEX('Per Invoice'!F$2:F$1201,$Z262)))</f>
        <v/>
      </c>
      <c r="G262">
        <f>IF($Z262="","",IF(INDEX('Per Invoice'!G$2:G$1201,$Z262)="","",INDEX('Per Invoice'!G$2:G$1201,$Z262)))</f>
        <v/>
      </c>
      <c r="H262">
        <f>IF($Z262="","",IF(INDEX('Per Invoice'!H$2:H$1201,$Z262)="","",INDEX('Per Invoice'!H$2:H$1201,$Z262)))</f>
        <v/>
      </c>
      <c r="I262">
        <f>IF($Z262="","",IF(INDEX('Per Invoice'!I$2:I$1201,$Z262)="","",INDEX('Per Invoice'!I$2:I$1201,$Z262)))</f>
        <v/>
      </c>
      <c r="J262">
        <f>IF($Z262="","",IF(INDEX('Per Invoice'!J$2:J$1201,$Z262)="","",INDEX('Per Invoice'!J$2:J$1201,$Z262)))</f>
        <v/>
      </c>
      <c r="K262" s="8">
        <f>IF($Z262="","",IF(INDEX('Per Invoice'!K$2:K$1201,$Z262)="","",INDEX('Per Invoice'!K$2:K$1201,$Z262)))</f>
        <v/>
      </c>
      <c r="L262">
        <f>IF($Z262="","",IF(INDEX('Per Invoice'!L$2:L$1201,$Z262)="","",INDEX('Per Invoice'!L$2:L$1201,$Z262)))</f>
        <v/>
      </c>
      <c r="M262">
        <f>IF($Z262="","",IF(INDEX('Per Invoice'!M$2:M$1201,$Z262)="","",INDEX('Per Invoice'!M$2:M$1201,$Z262)))</f>
        <v/>
      </c>
      <c r="N262">
        <f>IF($Z262="","",IF(INDEX('Per Invoice'!N$2:N$1201,$Z262)="","",INDEX('Per Invoice'!N$2:N$1201,$Z262)))</f>
        <v/>
      </c>
      <c r="O262" s="8">
        <f>IF($Z262="","",IF(INDEX('Per Invoice'!O$2:O$1201,$Z262)="","",INDEX('Per Invoice'!O$2:O$1201,$Z262)))</f>
        <v/>
      </c>
      <c r="P262">
        <f>IF($Z262="","",IF(INDEX('Per Invoice'!P$2:P$1201,$Z262)="","",INDEX('Per Invoice'!P$2:P$1201,$Z262)))</f>
        <v/>
      </c>
      <c r="Q262" s="8">
        <f>IF($Z262="","",IF(INDEX('Per Invoice'!Q$2:Q$1201,$Z262)="","",INDEX('Per Invoice'!Q$2:Q$1201,$Z262)))</f>
        <v/>
      </c>
      <c r="R262" s="8">
        <f>IF($Z262="","",IF(INDEX('Per Invoice'!R$2:R$1201,$Z262)="","",INDEX('Per Invoice'!R$2:R$1201,$Z262)))</f>
        <v/>
      </c>
      <c r="S262">
        <f>IF($Z262="","",IF(INDEX('Per Invoice'!S$2:S$1201,$Z262)="","",INDEX('Per Invoice'!S$2:S$1201,$Z262)))</f>
        <v/>
      </c>
      <c r="T262" s="8">
        <f>IF($Z262="","",IF(INDEX('Per Invoice'!T$2:T$1201,$Z262)="","",INDEX('Per Invoice'!T$2:T$1201,$Z262)))</f>
        <v/>
      </c>
      <c r="U262" s="8">
        <f>IF($Z262="","",IF(INDEX('Per Invoice'!U$2:U$1201,$Z262)="","",INDEX('Per Invoice'!U$2:U$1201,$Z262)))</f>
        <v/>
      </c>
      <c r="V262" s="8">
        <f>IF($Z262="","",IF(INDEX('Per Invoice'!V$2:V$1201,$Z262)="","",INDEX('Per Invoice'!V$2:V$1201,$Z262)))</f>
        <v/>
      </c>
      <c r="W262" s="8">
        <f>IF($Z262="","",IF(INDEX('Per Invoice'!W$2:W$1201,$Z262)="","",INDEX('Per Invoice'!W$2:W$1201,$Z262)))</f>
        <v/>
      </c>
      <c r="X262" s="8">
        <f>IF($Z262="","",IF(INDEX('Per Invoice'!X$2:X$1201,$Z262)="","",INDEX('Per Invoice'!X$2:X$1201,$Z262)))</f>
        <v/>
      </c>
      <c r="Y262" s="8">
        <f>IF($Z262="","",IF(INDEX('Per Invoice'!Y$2:Y$1201,$Z262)="","",INDEX('Per Invoice'!Y$2:Y$1201,$Z262)))</f>
        <v/>
      </c>
      <c r="Z262" s="16">
        <f>IFERROR(MATCH(Settings!$C$27&amp;"|"&amp;ROWS($Z$2:$Z262),'Per Invoice'!$AB$2:$AB$1201,0),"")</f>
        <v/>
      </c>
    </row>
    <row r="263">
      <c r="A263">
        <f>IF($Z263="","",IF(INDEX('Per Invoice'!A$2:A$1201,$Z263)="","",INDEX('Per Invoice'!A$2:A$1201,$Z263)))</f>
        <v/>
      </c>
      <c r="B263">
        <f>IF($Z263="","",IF(INDEX('Per Invoice'!B$2:B$1201,$Z263)="","",INDEX('Per Invoice'!B$2:B$1201,$Z263)))</f>
        <v/>
      </c>
      <c r="C263">
        <f>IF($Z263="","",IF(INDEX('Per Invoice'!C$2:C$1201,$Z263)="","",INDEX('Per Invoice'!C$2:C$1201,$Z263)))</f>
        <v/>
      </c>
      <c r="D263">
        <f>IF($Z263="","",IF(INDEX('Per Invoice'!D$2:D$1201,$Z263)="","",INDEX('Per Invoice'!D$2:D$1201,$Z263)))</f>
        <v/>
      </c>
      <c r="E263" s="14">
        <f>IF($Z263="","",IF(INDEX('Per Invoice'!E$2:E$1201,$Z263)="","",INDEX('Per Invoice'!E$2:E$1201,$Z263)))</f>
        <v/>
      </c>
      <c r="F263">
        <f>IF($Z263="","",IF(INDEX('Per Invoice'!F$2:F$1201,$Z263)="","",INDEX('Per Invoice'!F$2:F$1201,$Z263)))</f>
        <v/>
      </c>
      <c r="G263">
        <f>IF($Z263="","",IF(INDEX('Per Invoice'!G$2:G$1201,$Z263)="","",INDEX('Per Invoice'!G$2:G$1201,$Z263)))</f>
        <v/>
      </c>
      <c r="H263">
        <f>IF($Z263="","",IF(INDEX('Per Invoice'!H$2:H$1201,$Z263)="","",INDEX('Per Invoice'!H$2:H$1201,$Z263)))</f>
        <v/>
      </c>
      <c r="I263">
        <f>IF($Z263="","",IF(INDEX('Per Invoice'!I$2:I$1201,$Z263)="","",INDEX('Per Invoice'!I$2:I$1201,$Z263)))</f>
        <v/>
      </c>
      <c r="J263">
        <f>IF($Z263="","",IF(INDEX('Per Invoice'!J$2:J$1201,$Z263)="","",INDEX('Per Invoice'!J$2:J$1201,$Z263)))</f>
        <v/>
      </c>
      <c r="K263" s="8">
        <f>IF($Z263="","",IF(INDEX('Per Invoice'!K$2:K$1201,$Z263)="","",INDEX('Per Invoice'!K$2:K$1201,$Z263)))</f>
        <v/>
      </c>
      <c r="L263">
        <f>IF($Z263="","",IF(INDEX('Per Invoice'!L$2:L$1201,$Z263)="","",INDEX('Per Invoice'!L$2:L$1201,$Z263)))</f>
        <v/>
      </c>
      <c r="M263">
        <f>IF($Z263="","",IF(INDEX('Per Invoice'!M$2:M$1201,$Z263)="","",INDEX('Per Invoice'!M$2:M$1201,$Z263)))</f>
        <v/>
      </c>
      <c r="N263">
        <f>IF($Z263="","",IF(INDEX('Per Invoice'!N$2:N$1201,$Z263)="","",INDEX('Per Invoice'!N$2:N$1201,$Z263)))</f>
        <v/>
      </c>
      <c r="O263" s="8">
        <f>IF($Z263="","",IF(INDEX('Per Invoice'!O$2:O$1201,$Z263)="","",INDEX('Per Invoice'!O$2:O$1201,$Z263)))</f>
        <v/>
      </c>
      <c r="P263">
        <f>IF($Z263="","",IF(INDEX('Per Invoice'!P$2:P$1201,$Z263)="","",INDEX('Per Invoice'!P$2:P$1201,$Z263)))</f>
        <v/>
      </c>
      <c r="Q263" s="8">
        <f>IF($Z263="","",IF(INDEX('Per Invoice'!Q$2:Q$1201,$Z263)="","",INDEX('Per Invoice'!Q$2:Q$1201,$Z263)))</f>
        <v/>
      </c>
      <c r="R263" s="8">
        <f>IF($Z263="","",IF(INDEX('Per Invoice'!R$2:R$1201,$Z263)="","",INDEX('Per Invoice'!R$2:R$1201,$Z263)))</f>
        <v/>
      </c>
      <c r="S263">
        <f>IF($Z263="","",IF(INDEX('Per Invoice'!S$2:S$1201,$Z263)="","",INDEX('Per Invoice'!S$2:S$1201,$Z263)))</f>
        <v/>
      </c>
      <c r="T263" s="8">
        <f>IF($Z263="","",IF(INDEX('Per Invoice'!T$2:T$1201,$Z263)="","",INDEX('Per Invoice'!T$2:T$1201,$Z263)))</f>
        <v/>
      </c>
      <c r="U263" s="8">
        <f>IF($Z263="","",IF(INDEX('Per Invoice'!U$2:U$1201,$Z263)="","",INDEX('Per Invoice'!U$2:U$1201,$Z263)))</f>
        <v/>
      </c>
      <c r="V263" s="8">
        <f>IF($Z263="","",IF(INDEX('Per Invoice'!V$2:V$1201,$Z263)="","",INDEX('Per Invoice'!V$2:V$1201,$Z263)))</f>
        <v/>
      </c>
      <c r="W263" s="8">
        <f>IF($Z263="","",IF(INDEX('Per Invoice'!W$2:W$1201,$Z263)="","",INDEX('Per Invoice'!W$2:W$1201,$Z263)))</f>
        <v/>
      </c>
      <c r="X263" s="8">
        <f>IF($Z263="","",IF(INDEX('Per Invoice'!X$2:X$1201,$Z263)="","",INDEX('Per Invoice'!X$2:X$1201,$Z263)))</f>
        <v/>
      </c>
      <c r="Y263" s="8">
        <f>IF($Z263="","",IF(INDEX('Per Invoice'!Y$2:Y$1201,$Z263)="","",INDEX('Per Invoice'!Y$2:Y$1201,$Z263)))</f>
        <v/>
      </c>
      <c r="Z263" s="16">
        <f>IFERROR(MATCH(Settings!$C$27&amp;"|"&amp;ROWS($Z$2:$Z263),'Per Invoice'!$AB$2:$AB$1201,0),"")</f>
        <v/>
      </c>
    </row>
    <row r="264">
      <c r="A264">
        <f>IF($Z264="","",IF(INDEX('Per Invoice'!A$2:A$1201,$Z264)="","",INDEX('Per Invoice'!A$2:A$1201,$Z264)))</f>
        <v/>
      </c>
      <c r="B264">
        <f>IF($Z264="","",IF(INDEX('Per Invoice'!B$2:B$1201,$Z264)="","",INDEX('Per Invoice'!B$2:B$1201,$Z264)))</f>
        <v/>
      </c>
      <c r="C264">
        <f>IF($Z264="","",IF(INDEX('Per Invoice'!C$2:C$1201,$Z264)="","",INDEX('Per Invoice'!C$2:C$1201,$Z264)))</f>
        <v/>
      </c>
      <c r="D264">
        <f>IF($Z264="","",IF(INDEX('Per Invoice'!D$2:D$1201,$Z264)="","",INDEX('Per Invoice'!D$2:D$1201,$Z264)))</f>
        <v/>
      </c>
      <c r="E264" s="14">
        <f>IF($Z264="","",IF(INDEX('Per Invoice'!E$2:E$1201,$Z264)="","",INDEX('Per Invoice'!E$2:E$1201,$Z264)))</f>
        <v/>
      </c>
      <c r="F264">
        <f>IF($Z264="","",IF(INDEX('Per Invoice'!F$2:F$1201,$Z264)="","",INDEX('Per Invoice'!F$2:F$1201,$Z264)))</f>
        <v/>
      </c>
      <c r="G264">
        <f>IF($Z264="","",IF(INDEX('Per Invoice'!G$2:G$1201,$Z264)="","",INDEX('Per Invoice'!G$2:G$1201,$Z264)))</f>
        <v/>
      </c>
      <c r="H264">
        <f>IF($Z264="","",IF(INDEX('Per Invoice'!H$2:H$1201,$Z264)="","",INDEX('Per Invoice'!H$2:H$1201,$Z264)))</f>
        <v/>
      </c>
      <c r="I264">
        <f>IF($Z264="","",IF(INDEX('Per Invoice'!I$2:I$1201,$Z264)="","",INDEX('Per Invoice'!I$2:I$1201,$Z264)))</f>
        <v/>
      </c>
      <c r="J264">
        <f>IF($Z264="","",IF(INDEX('Per Invoice'!J$2:J$1201,$Z264)="","",INDEX('Per Invoice'!J$2:J$1201,$Z264)))</f>
        <v/>
      </c>
      <c r="K264" s="8">
        <f>IF($Z264="","",IF(INDEX('Per Invoice'!K$2:K$1201,$Z264)="","",INDEX('Per Invoice'!K$2:K$1201,$Z264)))</f>
        <v/>
      </c>
      <c r="L264">
        <f>IF($Z264="","",IF(INDEX('Per Invoice'!L$2:L$1201,$Z264)="","",INDEX('Per Invoice'!L$2:L$1201,$Z264)))</f>
        <v/>
      </c>
      <c r="M264">
        <f>IF($Z264="","",IF(INDEX('Per Invoice'!M$2:M$1201,$Z264)="","",INDEX('Per Invoice'!M$2:M$1201,$Z264)))</f>
        <v/>
      </c>
      <c r="N264">
        <f>IF($Z264="","",IF(INDEX('Per Invoice'!N$2:N$1201,$Z264)="","",INDEX('Per Invoice'!N$2:N$1201,$Z264)))</f>
        <v/>
      </c>
      <c r="O264" s="8">
        <f>IF($Z264="","",IF(INDEX('Per Invoice'!O$2:O$1201,$Z264)="","",INDEX('Per Invoice'!O$2:O$1201,$Z264)))</f>
        <v/>
      </c>
      <c r="P264">
        <f>IF($Z264="","",IF(INDEX('Per Invoice'!P$2:P$1201,$Z264)="","",INDEX('Per Invoice'!P$2:P$1201,$Z264)))</f>
        <v/>
      </c>
      <c r="Q264" s="8">
        <f>IF($Z264="","",IF(INDEX('Per Invoice'!Q$2:Q$1201,$Z264)="","",INDEX('Per Invoice'!Q$2:Q$1201,$Z264)))</f>
        <v/>
      </c>
      <c r="R264" s="8">
        <f>IF($Z264="","",IF(INDEX('Per Invoice'!R$2:R$1201,$Z264)="","",INDEX('Per Invoice'!R$2:R$1201,$Z264)))</f>
        <v/>
      </c>
      <c r="S264">
        <f>IF($Z264="","",IF(INDEX('Per Invoice'!S$2:S$1201,$Z264)="","",INDEX('Per Invoice'!S$2:S$1201,$Z264)))</f>
        <v/>
      </c>
      <c r="T264" s="8">
        <f>IF($Z264="","",IF(INDEX('Per Invoice'!T$2:T$1201,$Z264)="","",INDEX('Per Invoice'!T$2:T$1201,$Z264)))</f>
        <v/>
      </c>
      <c r="U264" s="8">
        <f>IF($Z264="","",IF(INDEX('Per Invoice'!U$2:U$1201,$Z264)="","",INDEX('Per Invoice'!U$2:U$1201,$Z264)))</f>
        <v/>
      </c>
      <c r="V264" s="8">
        <f>IF($Z264="","",IF(INDEX('Per Invoice'!V$2:V$1201,$Z264)="","",INDEX('Per Invoice'!V$2:V$1201,$Z264)))</f>
        <v/>
      </c>
      <c r="W264" s="8">
        <f>IF($Z264="","",IF(INDEX('Per Invoice'!W$2:W$1201,$Z264)="","",INDEX('Per Invoice'!W$2:W$1201,$Z264)))</f>
        <v/>
      </c>
      <c r="X264" s="8">
        <f>IF($Z264="","",IF(INDEX('Per Invoice'!X$2:X$1201,$Z264)="","",INDEX('Per Invoice'!X$2:X$1201,$Z264)))</f>
        <v/>
      </c>
      <c r="Y264" s="8">
        <f>IF($Z264="","",IF(INDEX('Per Invoice'!Y$2:Y$1201,$Z264)="","",INDEX('Per Invoice'!Y$2:Y$1201,$Z264)))</f>
        <v/>
      </c>
      <c r="Z264" s="16">
        <f>IFERROR(MATCH(Settings!$C$27&amp;"|"&amp;ROWS($Z$2:$Z264),'Per Invoice'!$AB$2:$AB$1201,0),"")</f>
        <v/>
      </c>
    </row>
    <row r="265">
      <c r="A265">
        <f>IF($Z265="","",IF(INDEX('Per Invoice'!A$2:A$1201,$Z265)="","",INDEX('Per Invoice'!A$2:A$1201,$Z265)))</f>
        <v/>
      </c>
      <c r="B265">
        <f>IF($Z265="","",IF(INDEX('Per Invoice'!B$2:B$1201,$Z265)="","",INDEX('Per Invoice'!B$2:B$1201,$Z265)))</f>
        <v/>
      </c>
      <c r="C265">
        <f>IF($Z265="","",IF(INDEX('Per Invoice'!C$2:C$1201,$Z265)="","",INDEX('Per Invoice'!C$2:C$1201,$Z265)))</f>
        <v/>
      </c>
      <c r="D265">
        <f>IF($Z265="","",IF(INDEX('Per Invoice'!D$2:D$1201,$Z265)="","",INDEX('Per Invoice'!D$2:D$1201,$Z265)))</f>
        <v/>
      </c>
      <c r="E265" s="14">
        <f>IF($Z265="","",IF(INDEX('Per Invoice'!E$2:E$1201,$Z265)="","",INDEX('Per Invoice'!E$2:E$1201,$Z265)))</f>
        <v/>
      </c>
      <c r="F265">
        <f>IF($Z265="","",IF(INDEX('Per Invoice'!F$2:F$1201,$Z265)="","",INDEX('Per Invoice'!F$2:F$1201,$Z265)))</f>
        <v/>
      </c>
      <c r="G265">
        <f>IF($Z265="","",IF(INDEX('Per Invoice'!G$2:G$1201,$Z265)="","",INDEX('Per Invoice'!G$2:G$1201,$Z265)))</f>
        <v/>
      </c>
      <c r="H265">
        <f>IF($Z265="","",IF(INDEX('Per Invoice'!H$2:H$1201,$Z265)="","",INDEX('Per Invoice'!H$2:H$1201,$Z265)))</f>
        <v/>
      </c>
      <c r="I265">
        <f>IF($Z265="","",IF(INDEX('Per Invoice'!I$2:I$1201,$Z265)="","",INDEX('Per Invoice'!I$2:I$1201,$Z265)))</f>
        <v/>
      </c>
      <c r="J265">
        <f>IF($Z265="","",IF(INDEX('Per Invoice'!J$2:J$1201,$Z265)="","",INDEX('Per Invoice'!J$2:J$1201,$Z265)))</f>
        <v/>
      </c>
      <c r="K265" s="8">
        <f>IF($Z265="","",IF(INDEX('Per Invoice'!K$2:K$1201,$Z265)="","",INDEX('Per Invoice'!K$2:K$1201,$Z265)))</f>
        <v/>
      </c>
      <c r="L265">
        <f>IF($Z265="","",IF(INDEX('Per Invoice'!L$2:L$1201,$Z265)="","",INDEX('Per Invoice'!L$2:L$1201,$Z265)))</f>
        <v/>
      </c>
      <c r="M265">
        <f>IF($Z265="","",IF(INDEX('Per Invoice'!M$2:M$1201,$Z265)="","",INDEX('Per Invoice'!M$2:M$1201,$Z265)))</f>
        <v/>
      </c>
      <c r="N265">
        <f>IF($Z265="","",IF(INDEX('Per Invoice'!N$2:N$1201,$Z265)="","",INDEX('Per Invoice'!N$2:N$1201,$Z265)))</f>
        <v/>
      </c>
      <c r="O265" s="8">
        <f>IF($Z265="","",IF(INDEX('Per Invoice'!O$2:O$1201,$Z265)="","",INDEX('Per Invoice'!O$2:O$1201,$Z265)))</f>
        <v/>
      </c>
      <c r="P265">
        <f>IF($Z265="","",IF(INDEX('Per Invoice'!P$2:P$1201,$Z265)="","",INDEX('Per Invoice'!P$2:P$1201,$Z265)))</f>
        <v/>
      </c>
      <c r="Q265" s="8">
        <f>IF($Z265="","",IF(INDEX('Per Invoice'!Q$2:Q$1201,$Z265)="","",INDEX('Per Invoice'!Q$2:Q$1201,$Z265)))</f>
        <v/>
      </c>
      <c r="R265" s="8">
        <f>IF($Z265="","",IF(INDEX('Per Invoice'!R$2:R$1201,$Z265)="","",INDEX('Per Invoice'!R$2:R$1201,$Z265)))</f>
        <v/>
      </c>
      <c r="S265">
        <f>IF($Z265="","",IF(INDEX('Per Invoice'!S$2:S$1201,$Z265)="","",INDEX('Per Invoice'!S$2:S$1201,$Z265)))</f>
        <v/>
      </c>
      <c r="T265" s="8">
        <f>IF($Z265="","",IF(INDEX('Per Invoice'!T$2:T$1201,$Z265)="","",INDEX('Per Invoice'!T$2:T$1201,$Z265)))</f>
        <v/>
      </c>
      <c r="U265" s="8">
        <f>IF($Z265="","",IF(INDEX('Per Invoice'!U$2:U$1201,$Z265)="","",INDEX('Per Invoice'!U$2:U$1201,$Z265)))</f>
        <v/>
      </c>
      <c r="V265" s="8">
        <f>IF($Z265="","",IF(INDEX('Per Invoice'!V$2:V$1201,$Z265)="","",INDEX('Per Invoice'!V$2:V$1201,$Z265)))</f>
        <v/>
      </c>
      <c r="W265" s="8">
        <f>IF($Z265="","",IF(INDEX('Per Invoice'!W$2:W$1201,$Z265)="","",INDEX('Per Invoice'!W$2:W$1201,$Z265)))</f>
        <v/>
      </c>
      <c r="X265" s="8">
        <f>IF($Z265="","",IF(INDEX('Per Invoice'!X$2:X$1201,$Z265)="","",INDEX('Per Invoice'!X$2:X$1201,$Z265)))</f>
        <v/>
      </c>
      <c r="Y265" s="8">
        <f>IF($Z265="","",IF(INDEX('Per Invoice'!Y$2:Y$1201,$Z265)="","",INDEX('Per Invoice'!Y$2:Y$1201,$Z265)))</f>
        <v/>
      </c>
      <c r="Z265" s="16">
        <f>IFERROR(MATCH(Settings!$C$27&amp;"|"&amp;ROWS($Z$2:$Z265),'Per Invoice'!$AB$2:$AB$1201,0),"")</f>
        <v/>
      </c>
    </row>
    <row r="266">
      <c r="A266">
        <f>IF($Z266="","",IF(INDEX('Per Invoice'!A$2:A$1201,$Z266)="","",INDEX('Per Invoice'!A$2:A$1201,$Z266)))</f>
        <v/>
      </c>
      <c r="B266">
        <f>IF($Z266="","",IF(INDEX('Per Invoice'!B$2:B$1201,$Z266)="","",INDEX('Per Invoice'!B$2:B$1201,$Z266)))</f>
        <v/>
      </c>
      <c r="C266">
        <f>IF($Z266="","",IF(INDEX('Per Invoice'!C$2:C$1201,$Z266)="","",INDEX('Per Invoice'!C$2:C$1201,$Z266)))</f>
        <v/>
      </c>
      <c r="D266">
        <f>IF($Z266="","",IF(INDEX('Per Invoice'!D$2:D$1201,$Z266)="","",INDEX('Per Invoice'!D$2:D$1201,$Z266)))</f>
        <v/>
      </c>
      <c r="E266" s="14">
        <f>IF($Z266="","",IF(INDEX('Per Invoice'!E$2:E$1201,$Z266)="","",INDEX('Per Invoice'!E$2:E$1201,$Z266)))</f>
        <v/>
      </c>
      <c r="F266">
        <f>IF($Z266="","",IF(INDEX('Per Invoice'!F$2:F$1201,$Z266)="","",INDEX('Per Invoice'!F$2:F$1201,$Z266)))</f>
        <v/>
      </c>
      <c r="G266">
        <f>IF($Z266="","",IF(INDEX('Per Invoice'!G$2:G$1201,$Z266)="","",INDEX('Per Invoice'!G$2:G$1201,$Z266)))</f>
        <v/>
      </c>
      <c r="H266">
        <f>IF($Z266="","",IF(INDEX('Per Invoice'!H$2:H$1201,$Z266)="","",INDEX('Per Invoice'!H$2:H$1201,$Z266)))</f>
        <v/>
      </c>
      <c r="I266">
        <f>IF($Z266="","",IF(INDEX('Per Invoice'!I$2:I$1201,$Z266)="","",INDEX('Per Invoice'!I$2:I$1201,$Z266)))</f>
        <v/>
      </c>
      <c r="J266">
        <f>IF($Z266="","",IF(INDEX('Per Invoice'!J$2:J$1201,$Z266)="","",INDEX('Per Invoice'!J$2:J$1201,$Z266)))</f>
        <v/>
      </c>
      <c r="K266" s="8">
        <f>IF($Z266="","",IF(INDEX('Per Invoice'!K$2:K$1201,$Z266)="","",INDEX('Per Invoice'!K$2:K$1201,$Z266)))</f>
        <v/>
      </c>
      <c r="L266">
        <f>IF($Z266="","",IF(INDEX('Per Invoice'!L$2:L$1201,$Z266)="","",INDEX('Per Invoice'!L$2:L$1201,$Z266)))</f>
        <v/>
      </c>
      <c r="M266">
        <f>IF($Z266="","",IF(INDEX('Per Invoice'!M$2:M$1201,$Z266)="","",INDEX('Per Invoice'!M$2:M$1201,$Z266)))</f>
        <v/>
      </c>
      <c r="N266">
        <f>IF($Z266="","",IF(INDEX('Per Invoice'!N$2:N$1201,$Z266)="","",INDEX('Per Invoice'!N$2:N$1201,$Z266)))</f>
        <v/>
      </c>
      <c r="O266" s="8">
        <f>IF($Z266="","",IF(INDEX('Per Invoice'!O$2:O$1201,$Z266)="","",INDEX('Per Invoice'!O$2:O$1201,$Z266)))</f>
        <v/>
      </c>
      <c r="P266">
        <f>IF($Z266="","",IF(INDEX('Per Invoice'!P$2:P$1201,$Z266)="","",INDEX('Per Invoice'!P$2:P$1201,$Z266)))</f>
        <v/>
      </c>
      <c r="Q266" s="8">
        <f>IF($Z266="","",IF(INDEX('Per Invoice'!Q$2:Q$1201,$Z266)="","",INDEX('Per Invoice'!Q$2:Q$1201,$Z266)))</f>
        <v/>
      </c>
      <c r="R266" s="8">
        <f>IF($Z266="","",IF(INDEX('Per Invoice'!R$2:R$1201,$Z266)="","",INDEX('Per Invoice'!R$2:R$1201,$Z266)))</f>
        <v/>
      </c>
      <c r="S266">
        <f>IF($Z266="","",IF(INDEX('Per Invoice'!S$2:S$1201,$Z266)="","",INDEX('Per Invoice'!S$2:S$1201,$Z266)))</f>
        <v/>
      </c>
      <c r="T266" s="8">
        <f>IF($Z266="","",IF(INDEX('Per Invoice'!T$2:T$1201,$Z266)="","",INDEX('Per Invoice'!T$2:T$1201,$Z266)))</f>
        <v/>
      </c>
      <c r="U266" s="8">
        <f>IF($Z266="","",IF(INDEX('Per Invoice'!U$2:U$1201,$Z266)="","",INDEX('Per Invoice'!U$2:U$1201,$Z266)))</f>
        <v/>
      </c>
      <c r="V266" s="8">
        <f>IF($Z266="","",IF(INDEX('Per Invoice'!V$2:V$1201,$Z266)="","",INDEX('Per Invoice'!V$2:V$1201,$Z266)))</f>
        <v/>
      </c>
      <c r="W266" s="8">
        <f>IF($Z266="","",IF(INDEX('Per Invoice'!W$2:W$1201,$Z266)="","",INDEX('Per Invoice'!W$2:W$1201,$Z266)))</f>
        <v/>
      </c>
      <c r="X266" s="8">
        <f>IF($Z266="","",IF(INDEX('Per Invoice'!X$2:X$1201,$Z266)="","",INDEX('Per Invoice'!X$2:X$1201,$Z266)))</f>
        <v/>
      </c>
      <c r="Y266" s="8">
        <f>IF($Z266="","",IF(INDEX('Per Invoice'!Y$2:Y$1201,$Z266)="","",INDEX('Per Invoice'!Y$2:Y$1201,$Z266)))</f>
        <v/>
      </c>
      <c r="Z266" s="16">
        <f>IFERROR(MATCH(Settings!$C$27&amp;"|"&amp;ROWS($Z$2:$Z266),'Per Invoice'!$AB$2:$AB$1201,0),"")</f>
        <v/>
      </c>
    </row>
    <row r="267">
      <c r="A267">
        <f>IF($Z267="","",IF(INDEX('Per Invoice'!A$2:A$1201,$Z267)="","",INDEX('Per Invoice'!A$2:A$1201,$Z267)))</f>
        <v/>
      </c>
      <c r="B267">
        <f>IF($Z267="","",IF(INDEX('Per Invoice'!B$2:B$1201,$Z267)="","",INDEX('Per Invoice'!B$2:B$1201,$Z267)))</f>
        <v/>
      </c>
      <c r="C267">
        <f>IF($Z267="","",IF(INDEX('Per Invoice'!C$2:C$1201,$Z267)="","",INDEX('Per Invoice'!C$2:C$1201,$Z267)))</f>
        <v/>
      </c>
      <c r="D267">
        <f>IF($Z267="","",IF(INDEX('Per Invoice'!D$2:D$1201,$Z267)="","",INDEX('Per Invoice'!D$2:D$1201,$Z267)))</f>
        <v/>
      </c>
      <c r="E267" s="14">
        <f>IF($Z267="","",IF(INDEX('Per Invoice'!E$2:E$1201,$Z267)="","",INDEX('Per Invoice'!E$2:E$1201,$Z267)))</f>
        <v/>
      </c>
      <c r="F267">
        <f>IF($Z267="","",IF(INDEX('Per Invoice'!F$2:F$1201,$Z267)="","",INDEX('Per Invoice'!F$2:F$1201,$Z267)))</f>
        <v/>
      </c>
      <c r="G267">
        <f>IF($Z267="","",IF(INDEX('Per Invoice'!G$2:G$1201,$Z267)="","",INDEX('Per Invoice'!G$2:G$1201,$Z267)))</f>
        <v/>
      </c>
      <c r="H267">
        <f>IF($Z267="","",IF(INDEX('Per Invoice'!H$2:H$1201,$Z267)="","",INDEX('Per Invoice'!H$2:H$1201,$Z267)))</f>
        <v/>
      </c>
      <c r="I267">
        <f>IF($Z267="","",IF(INDEX('Per Invoice'!I$2:I$1201,$Z267)="","",INDEX('Per Invoice'!I$2:I$1201,$Z267)))</f>
        <v/>
      </c>
      <c r="J267">
        <f>IF($Z267="","",IF(INDEX('Per Invoice'!J$2:J$1201,$Z267)="","",INDEX('Per Invoice'!J$2:J$1201,$Z267)))</f>
        <v/>
      </c>
      <c r="K267" s="8">
        <f>IF($Z267="","",IF(INDEX('Per Invoice'!K$2:K$1201,$Z267)="","",INDEX('Per Invoice'!K$2:K$1201,$Z267)))</f>
        <v/>
      </c>
      <c r="L267">
        <f>IF($Z267="","",IF(INDEX('Per Invoice'!L$2:L$1201,$Z267)="","",INDEX('Per Invoice'!L$2:L$1201,$Z267)))</f>
        <v/>
      </c>
      <c r="M267">
        <f>IF($Z267="","",IF(INDEX('Per Invoice'!M$2:M$1201,$Z267)="","",INDEX('Per Invoice'!M$2:M$1201,$Z267)))</f>
        <v/>
      </c>
      <c r="N267">
        <f>IF($Z267="","",IF(INDEX('Per Invoice'!N$2:N$1201,$Z267)="","",INDEX('Per Invoice'!N$2:N$1201,$Z267)))</f>
        <v/>
      </c>
      <c r="O267" s="8">
        <f>IF($Z267="","",IF(INDEX('Per Invoice'!O$2:O$1201,$Z267)="","",INDEX('Per Invoice'!O$2:O$1201,$Z267)))</f>
        <v/>
      </c>
      <c r="P267">
        <f>IF($Z267="","",IF(INDEX('Per Invoice'!P$2:P$1201,$Z267)="","",INDEX('Per Invoice'!P$2:P$1201,$Z267)))</f>
        <v/>
      </c>
      <c r="Q267" s="8">
        <f>IF($Z267="","",IF(INDEX('Per Invoice'!Q$2:Q$1201,$Z267)="","",INDEX('Per Invoice'!Q$2:Q$1201,$Z267)))</f>
        <v/>
      </c>
      <c r="R267" s="8">
        <f>IF($Z267="","",IF(INDEX('Per Invoice'!R$2:R$1201,$Z267)="","",INDEX('Per Invoice'!R$2:R$1201,$Z267)))</f>
        <v/>
      </c>
      <c r="S267">
        <f>IF($Z267="","",IF(INDEX('Per Invoice'!S$2:S$1201,$Z267)="","",INDEX('Per Invoice'!S$2:S$1201,$Z267)))</f>
        <v/>
      </c>
      <c r="T267" s="8">
        <f>IF($Z267="","",IF(INDEX('Per Invoice'!T$2:T$1201,$Z267)="","",INDEX('Per Invoice'!T$2:T$1201,$Z267)))</f>
        <v/>
      </c>
      <c r="U267" s="8">
        <f>IF($Z267="","",IF(INDEX('Per Invoice'!U$2:U$1201,$Z267)="","",INDEX('Per Invoice'!U$2:U$1201,$Z267)))</f>
        <v/>
      </c>
      <c r="V267" s="8">
        <f>IF($Z267="","",IF(INDEX('Per Invoice'!V$2:V$1201,$Z267)="","",INDEX('Per Invoice'!V$2:V$1201,$Z267)))</f>
        <v/>
      </c>
      <c r="W267" s="8">
        <f>IF($Z267="","",IF(INDEX('Per Invoice'!W$2:W$1201,$Z267)="","",INDEX('Per Invoice'!W$2:W$1201,$Z267)))</f>
        <v/>
      </c>
      <c r="X267" s="8">
        <f>IF($Z267="","",IF(INDEX('Per Invoice'!X$2:X$1201,$Z267)="","",INDEX('Per Invoice'!X$2:X$1201,$Z267)))</f>
        <v/>
      </c>
      <c r="Y267" s="8">
        <f>IF($Z267="","",IF(INDEX('Per Invoice'!Y$2:Y$1201,$Z267)="","",INDEX('Per Invoice'!Y$2:Y$1201,$Z267)))</f>
        <v/>
      </c>
      <c r="Z267" s="16">
        <f>IFERROR(MATCH(Settings!$C$27&amp;"|"&amp;ROWS($Z$2:$Z267),'Per Invoice'!$AB$2:$AB$1201,0),"")</f>
        <v/>
      </c>
    </row>
    <row r="268">
      <c r="A268">
        <f>IF($Z268="","",IF(INDEX('Per Invoice'!A$2:A$1201,$Z268)="","",INDEX('Per Invoice'!A$2:A$1201,$Z268)))</f>
        <v/>
      </c>
      <c r="B268">
        <f>IF($Z268="","",IF(INDEX('Per Invoice'!B$2:B$1201,$Z268)="","",INDEX('Per Invoice'!B$2:B$1201,$Z268)))</f>
        <v/>
      </c>
      <c r="C268">
        <f>IF($Z268="","",IF(INDEX('Per Invoice'!C$2:C$1201,$Z268)="","",INDEX('Per Invoice'!C$2:C$1201,$Z268)))</f>
        <v/>
      </c>
      <c r="D268">
        <f>IF($Z268="","",IF(INDEX('Per Invoice'!D$2:D$1201,$Z268)="","",INDEX('Per Invoice'!D$2:D$1201,$Z268)))</f>
        <v/>
      </c>
      <c r="E268" s="14">
        <f>IF($Z268="","",IF(INDEX('Per Invoice'!E$2:E$1201,$Z268)="","",INDEX('Per Invoice'!E$2:E$1201,$Z268)))</f>
        <v/>
      </c>
      <c r="F268">
        <f>IF($Z268="","",IF(INDEX('Per Invoice'!F$2:F$1201,$Z268)="","",INDEX('Per Invoice'!F$2:F$1201,$Z268)))</f>
        <v/>
      </c>
      <c r="G268">
        <f>IF($Z268="","",IF(INDEX('Per Invoice'!G$2:G$1201,$Z268)="","",INDEX('Per Invoice'!G$2:G$1201,$Z268)))</f>
        <v/>
      </c>
      <c r="H268">
        <f>IF($Z268="","",IF(INDEX('Per Invoice'!H$2:H$1201,$Z268)="","",INDEX('Per Invoice'!H$2:H$1201,$Z268)))</f>
        <v/>
      </c>
      <c r="I268">
        <f>IF($Z268="","",IF(INDEX('Per Invoice'!I$2:I$1201,$Z268)="","",INDEX('Per Invoice'!I$2:I$1201,$Z268)))</f>
        <v/>
      </c>
      <c r="J268">
        <f>IF($Z268="","",IF(INDEX('Per Invoice'!J$2:J$1201,$Z268)="","",INDEX('Per Invoice'!J$2:J$1201,$Z268)))</f>
        <v/>
      </c>
      <c r="K268" s="8">
        <f>IF($Z268="","",IF(INDEX('Per Invoice'!K$2:K$1201,$Z268)="","",INDEX('Per Invoice'!K$2:K$1201,$Z268)))</f>
        <v/>
      </c>
      <c r="L268">
        <f>IF($Z268="","",IF(INDEX('Per Invoice'!L$2:L$1201,$Z268)="","",INDEX('Per Invoice'!L$2:L$1201,$Z268)))</f>
        <v/>
      </c>
      <c r="M268">
        <f>IF($Z268="","",IF(INDEX('Per Invoice'!M$2:M$1201,$Z268)="","",INDEX('Per Invoice'!M$2:M$1201,$Z268)))</f>
        <v/>
      </c>
      <c r="N268">
        <f>IF($Z268="","",IF(INDEX('Per Invoice'!N$2:N$1201,$Z268)="","",INDEX('Per Invoice'!N$2:N$1201,$Z268)))</f>
        <v/>
      </c>
      <c r="O268" s="8">
        <f>IF($Z268="","",IF(INDEX('Per Invoice'!O$2:O$1201,$Z268)="","",INDEX('Per Invoice'!O$2:O$1201,$Z268)))</f>
        <v/>
      </c>
      <c r="P268">
        <f>IF($Z268="","",IF(INDEX('Per Invoice'!P$2:P$1201,$Z268)="","",INDEX('Per Invoice'!P$2:P$1201,$Z268)))</f>
        <v/>
      </c>
      <c r="Q268" s="8">
        <f>IF($Z268="","",IF(INDEX('Per Invoice'!Q$2:Q$1201,$Z268)="","",INDEX('Per Invoice'!Q$2:Q$1201,$Z268)))</f>
        <v/>
      </c>
      <c r="R268" s="8">
        <f>IF($Z268="","",IF(INDEX('Per Invoice'!R$2:R$1201,$Z268)="","",INDEX('Per Invoice'!R$2:R$1201,$Z268)))</f>
        <v/>
      </c>
      <c r="S268">
        <f>IF($Z268="","",IF(INDEX('Per Invoice'!S$2:S$1201,$Z268)="","",INDEX('Per Invoice'!S$2:S$1201,$Z268)))</f>
        <v/>
      </c>
      <c r="T268" s="8">
        <f>IF($Z268="","",IF(INDEX('Per Invoice'!T$2:T$1201,$Z268)="","",INDEX('Per Invoice'!T$2:T$1201,$Z268)))</f>
        <v/>
      </c>
      <c r="U268" s="8">
        <f>IF($Z268="","",IF(INDEX('Per Invoice'!U$2:U$1201,$Z268)="","",INDEX('Per Invoice'!U$2:U$1201,$Z268)))</f>
        <v/>
      </c>
      <c r="V268" s="8">
        <f>IF($Z268="","",IF(INDEX('Per Invoice'!V$2:V$1201,$Z268)="","",INDEX('Per Invoice'!V$2:V$1201,$Z268)))</f>
        <v/>
      </c>
      <c r="W268" s="8">
        <f>IF($Z268="","",IF(INDEX('Per Invoice'!W$2:W$1201,$Z268)="","",INDEX('Per Invoice'!W$2:W$1201,$Z268)))</f>
        <v/>
      </c>
      <c r="X268" s="8">
        <f>IF($Z268="","",IF(INDEX('Per Invoice'!X$2:X$1201,$Z268)="","",INDEX('Per Invoice'!X$2:X$1201,$Z268)))</f>
        <v/>
      </c>
      <c r="Y268" s="8">
        <f>IF($Z268="","",IF(INDEX('Per Invoice'!Y$2:Y$1201,$Z268)="","",INDEX('Per Invoice'!Y$2:Y$1201,$Z268)))</f>
        <v/>
      </c>
      <c r="Z268" s="16">
        <f>IFERROR(MATCH(Settings!$C$27&amp;"|"&amp;ROWS($Z$2:$Z268),'Per Invoice'!$AB$2:$AB$1201,0),"")</f>
        <v/>
      </c>
    </row>
    <row r="269">
      <c r="A269">
        <f>IF($Z269="","",IF(INDEX('Per Invoice'!A$2:A$1201,$Z269)="","",INDEX('Per Invoice'!A$2:A$1201,$Z269)))</f>
        <v/>
      </c>
      <c r="B269">
        <f>IF($Z269="","",IF(INDEX('Per Invoice'!B$2:B$1201,$Z269)="","",INDEX('Per Invoice'!B$2:B$1201,$Z269)))</f>
        <v/>
      </c>
      <c r="C269">
        <f>IF($Z269="","",IF(INDEX('Per Invoice'!C$2:C$1201,$Z269)="","",INDEX('Per Invoice'!C$2:C$1201,$Z269)))</f>
        <v/>
      </c>
      <c r="D269">
        <f>IF($Z269="","",IF(INDEX('Per Invoice'!D$2:D$1201,$Z269)="","",INDEX('Per Invoice'!D$2:D$1201,$Z269)))</f>
        <v/>
      </c>
      <c r="E269" s="14">
        <f>IF($Z269="","",IF(INDEX('Per Invoice'!E$2:E$1201,$Z269)="","",INDEX('Per Invoice'!E$2:E$1201,$Z269)))</f>
        <v/>
      </c>
      <c r="F269">
        <f>IF($Z269="","",IF(INDEX('Per Invoice'!F$2:F$1201,$Z269)="","",INDEX('Per Invoice'!F$2:F$1201,$Z269)))</f>
        <v/>
      </c>
      <c r="G269">
        <f>IF($Z269="","",IF(INDEX('Per Invoice'!G$2:G$1201,$Z269)="","",INDEX('Per Invoice'!G$2:G$1201,$Z269)))</f>
        <v/>
      </c>
      <c r="H269">
        <f>IF($Z269="","",IF(INDEX('Per Invoice'!H$2:H$1201,$Z269)="","",INDEX('Per Invoice'!H$2:H$1201,$Z269)))</f>
        <v/>
      </c>
      <c r="I269">
        <f>IF($Z269="","",IF(INDEX('Per Invoice'!I$2:I$1201,$Z269)="","",INDEX('Per Invoice'!I$2:I$1201,$Z269)))</f>
        <v/>
      </c>
      <c r="J269">
        <f>IF($Z269="","",IF(INDEX('Per Invoice'!J$2:J$1201,$Z269)="","",INDEX('Per Invoice'!J$2:J$1201,$Z269)))</f>
        <v/>
      </c>
      <c r="K269" s="8">
        <f>IF($Z269="","",IF(INDEX('Per Invoice'!K$2:K$1201,$Z269)="","",INDEX('Per Invoice'!K$2:K$1201,$Z269)))</f>
        <v/>
      </c>
      <c r="L269">
        <f>IF($Z269="","",IF(INDEX('Per Invoice'!L$2:L$1201,$Z269)="","",INDEX('Per Invoice'!L$2:L$1201,$Z269)))</f>
        <v/>
      </c>
      <c r="M269">
        <f>IF($Z269="","",IF(INDEX('Per Invoice'!M$2:M$1201,$Z269)="","",INDEX('Per Invoice'!M$2:M$1201,$Z269)))</f>
        <v/>
      </c>
      <c r="N269">
        <f>IF($Z269="","",IF(INDEX('Per Invoice'!N$2:N$1201,$Z269)="","",INDEX('Per Invoice'!N$2:N$1201,$Z269)))</f>
        <v/>
      </c>
      <c r="O269" s="8">
        <f>IF($Z269="","",IF(INDEX('Per Invoice'!O$2:O$1201,$Z269)="","",INDEX('Per Invoice'!O$2:O$1201,$Z269)))</f>
        <v/>
      </c>
      <c r="P269">
        <f>IF($Z269="","",IF(INDEX('Per Invoice'!P$2:P$1201,$Z269)="","",INDEX('Per Invoice'!P$2:P$1201,$Z269)))</f>
        <v/>
      </c>
      <c r="Q269" s="8">
        <f>IF($Z269="","",IF(INDEX('Per Invoice'!Q$2:Q$1201,$Z269)="","",INDEX('Per Invoice'!Q$2:Q$1201,$Z269)))</f>
        <v/>
      </c>
      <c r="R269" s="8">
        <f>IF($Z269="","",IF(INDEX('Per Invoice'!R$2:R$1201,$Z269)="","",INDEX('Per Invoice'!R$2:R$1201,$Z269)))</f>
        <v/>
      </c>
      <c r="S269">
        <f>IF($Z269="","",IF(INDEX('Per Invoice'!S$2:S$1201,$Z269)="","",INDEX('Per Invoice'!S$2:S$1201,$Z269)))</f>
        <v/>
      </c>
      <c r="T269" s="8">
        <f>IF($Z269="","",IF(INDEX('Per Invoice'!T$2:T$1201,$Z269)="","",INDEX('Per Invoice'!T$2:T$1201,$Z269)))</f>
        <v/>
      </c>
      <c r="U269" s="8">
        <f>IF($Z269="","",IF(INDEX('Per Invoice'!U$2:U$1201,$Z269)="","",INDEX('Per Invoice'!U$2:U$1201,$Z269)))</f>
        <v/>
      </c>
      <c r="V269" s="8">
        <f>IF($Z269="","",IF(INDEX('Per Invoice'!V$2:V$1201,$Z269)="","",INDEX('Per Invoice'!V$2:V$1201,$Z269)))</f>
        <v/>
      </c>
      <c r="W269" s="8">
        <f>IF($Z269="","",IF(INDEX('Per Invoice'!W$2:W$1201,$Z269)="","",INDEX('Per Invoice'!W$2:W$1201,$Z269)))</f>
        <v/>
      </c>
      <c r="X269" s="8">
        <f>IF($Z269="","",IF(INDEX('Per Invoice'!X$2:X$1201,$Z269)="","",INDEX('Per Invoice'!X$2:X$1201,$Z269)))</f>
        <v/>
      </c>
      <c r="Y269" s="8">
        <f>IF($Z269="","",IF(INDEX('Per Invoice'!Y$2:Y$1201,$Z269)="","",INDEX('Per Invoice'!Y$2:Y$1201,$Z269)))</f>
        <v/>
      </c>
      <c r="Z269" s="16">
        <f>IFERROR(MATCH(Settings!$C$27&amp;"|"&amp;ROWS($Z$2:$Z269),'Per Invoice'!$AB$2:$AB$1201,0),"")</f>
        <v/>
      </c>
    </row>
    <row r="270">
      <c r="A270">
        <f>IF($Z270="","",IF(INDEX('Per Invoice'!A$2:A$1201,$Z270)="","",INDEX('Per Invoice'!A$2:A$1201,$Z270)))</f>
        <v/>
      </c>
      <c r="B270">
        <f>IF($Z270="","",IF(INDEX('Per Invoice'!B$2:B$1201,$Z270)="","",INDEX('Per Invoice'!B$2:B$1201,$Z270)))</f>
        <v/>
      </c>
      <c r="C270">
        <f>IF($Z270="","",IF(INDEX('Per Invoice'!C$2:C$1201,$Z270)="","",INDEX('Per Invoice'!C$2:C$1201,$Z270)))</f>
        <v/>
      </c>
      <c r="D270">
        <f>IF($Z270="","",IF(INDEX('Per Invoice'!D$2:D$1201,$Z270)="","",INDEX('Per Invoice'!D$2:D$1201,$Z270)))</f>
        <v/>
      </c>
      <c r="E270" s="14">
        <f>IF($Z270="","",IF(INDEX('Per Invoice'!E$2:E$1201,$Z270)="","",INDEX('Per Invoice'!E$2:E$1201,$Z270)))</f>
        <v/>
      </c>
      <c r="F270">
        <f>IF($Z270="","",IF(INDEX('Per Invoice'!F$2:F$1201,$Z270)="","",INDEX('Per Invoice'!F$2:F$1201,$Z270)))</f>
        <v/>
      </c>
      <c r="G270">
        <f>IF($Z270="","",IF(INDEX('Per Invoice'!G$2:G$1201,$Z270)="","",INDEX('Per Invoice'!G$2:G$1201,$Z270)))</f>
        <v/>
      </c>
      <c r="H270">
        <f>IF($Z270="","",IF(INDEX('Per Invoice'!H$2:H$1201,$Z270)="","",INDEX('Per Invoice'!H$2:H$1201,$Z270)))</f>
        <v/>
      </c>
      <c r="I270">
        <f>IF($Z270="","",IF(INDEX('Per Invoice'!I$2:I$1201,$Z270)="","",INDEX('Per Invoice'!I$2:I$1201,$Z270)))</f>
        <v/>
      </c>
      <c r="J270">
        <f>IF($Z270="","",IF(INDEX('Per Invoice'!J$2:J$1201,$Z270)="","",INDEX('Per Invoice'!J$2:J$1201,$Z270)))</f>
        <v/>
      </c>
      <c r="K270" s="8">
        <f>IF($Z270="","",IF(INDEX('Per Invoice'!K$2:K$1201,$Z270)="","",INDEX('Per Invoice'!K$2:K$1201,$Z270)))</f>
        <v/>
      </c>
      <c r="L270">
        <f>IF($Z270="","",IF(INDEX('Per Invoice'!L$2:L$1201,$Z270)="","",INDEX('Per Invoice'!L$2:L$1201,$Z270)))</f>
        <v/>
      </c>
      <c r="M270">
        <f>IF($Z270="","",IF(INDEX('Per Invoice'!M$2:M$1201,$Z270)="","",INDEX('Per Invoice'!M$2:M$1201,$Z270)))</f>
        <v/>
      </c>
      <c r="N270">
        <f>IF($Z270="","",IF(INDEX('Per Invoice'!N$2:N$1201,$Z270)="","",INDEX('Per Invoice'!N$2:N$1201,$Z270)))</f>
        <v/>
      </c>
      <c r="O270" s="8">
        <f>IF($Z270="","",IF(INDEX('Per Invoice'!O$2:O$1201,$Z270)="","",INDEX('Per Invoice'!O$2:O$1201,$Z270)))</f>
        <v/>
      </c>
      <c r="P270">
        <f>IF($Z270="","",IF(INDEX('Per Invoice'!P$2:P$1201,$Z270)="","",INDEX('Per Invoice'!P$2:P$1201,$Z270)))</f>
        <v/>
      </c>
      <c r="Q270" s="8">
        <f>IF($Z270="","",IF(INDEX('Per Invoice'!Q$2:Q$1201,$Z270)="","",INDEX('Per Invoice'!Q$2:Q$1201,$Z270)))</f>
        <v/>
      </c>
      <c r="R270" s="8">
        <f>IF($Z270="","",IF(INDEX('Per Invoice'!R$2:R$1201,$Z270)="","",INDEX('Per Invoice'!R$2:R$1201,$Z270)))</f>
        <v/>
      </c>
      <c r="S270">
        <f>IF($Z270="","",IF(INDEX('Per Invoice'!S$2:S$1201,$Z270)="","",INDEX('Per Invoice'!S$2:S$1201,$Z270)))</f>
        <v/>
      </c>
      <c r="T270" s="8">
        <f>IF($Z270="","",IF(INDEX('Per Invoice'!T$2:T$1201,$Z270)="","",INDEX('Per Invoice'!T$2:T$1201,$Z270)))</f>
        <v/>
      </c>
      <c r="U270" s="8">
        <f>IF($Z270="","",IF(INDEX('Per Invoice'!U$2:U$1201,$Z270)="","",INDEX('Per Invoice'!U$2:U$1201,$Z270)))</f>
        <v/>
      </c>
      <c r="V270" s="8">
        <f>IF($Z270="","",IF(INDEX('Per Invoice'!V$2:V$1201,$Z270)="","",INDEX('Per Invoice'!V$2:V$1201,$Z270)))</f>
        <v/>
      </c>
      <c r="W270" s="8">
        <f>IF($Z270="","",IF(INDEX('Per Invoice'!W$2:W$1201,$Z270)="","",INDEX('Per Invoice'!W$2:W$1201,$Z270)))</f>
        <v/>
      </c>
      <c r="X270" s="8">
        <f>IF($Z270="","",IF(INDEX('Per Invoice'!X$2:X$1201,$Z270)="","",INDEX('Per Invoice'!X$2:X$1201,$Z270)))</f>
        <v/>
      </c>
      <c r="Y270" s="8">
        <f>IF($Z270="","",IF(INDEX('Per Invoice'!Y$2:Y$1201,$Z270)="","",INDEX('Per Invoice'!Y$2:Y$1201,$Z270)))</f>
        <v/>
      </c>
      <c r="Z270" s="16">
        <f>IFERROR(MATCH(Settings!$C$27&amp;"|"&amp;ROWS($Z$2:$Z270),'Per Invoice'!$AB$2:$AB$1201,0),"")</f>
        <v/>
      </c>
    </row>
    <row r="271">
      <c r="A271">
        <f>IF($Z271="","",IF(INDEX('Per Invoice'!A$2:A$1201,$Z271)="","",INDEX('Per Invoice'!A$2:A$1201,$Z271)))</f>
        <v/>
      </c>
      <c r="B271">
        <f>IF($Z271="","",IF(INDEX('Per Invoice'!B$2:B$1201,$Z271)="","",INDEX('Per Invoice'!B$2:B$1201,$Z271)))</f>
        <v/>
      </c>
      <c r="C271">
        <f>IF($Z271="","",IF(INDEX('Per Invoice'!C$2:C$1201,$Z271)="","",INDEX('Per Invoice'!C$2:C$1201,$Z271)))</f>
        <v/>
      </c>
      <c r="D271">
        <f>IF($Z271="","",IF(INDEX('Per Invoice'!D$2:D$1201,$Z271)="","",INDEX('Per Invoice'!D$2:D$1201,$Z271)))</f>
        <v/>
      </c>
      <c r="E271" s="14">
        <f>IF($Z271="","",IF(INDEX('Per Invoice'!E$2:E$1201,$Z271)="","",INDEX('Per Invoice'!E$2:E$1201,$Z271)))</f>
        <v/>
      </c>
      <c r="F271">
        <f>IF($Z271="","",IF(INDEX('Per Invoice'!F$2:F$1201,$Z271)="","",INDEX('Per Invoice'!F$2:F$1201,$Z271)))</f>
        <v/>
      </c>
      <c r="G271">
        <f>IF($Z271="","",IF(INDEX('Per Invoice'!G$2:G$1201,$Z271)="","",INDEX('Per Invoice'!G$2:G$1201,$Z271)))</f>
        <v/>
      </c>
      <c r="H271">
        <f>IF($Z271="","",IF(INDEX('Per Invoice'!H$2:H$1201,$Z271)="","",INDEX('Per Invoice'!H$2:H$1201,$Z271)))</f>
        <v/>
      </c>
      <c r="I271">
        <f>IF($Z271="","",IF(INDEX('Per Invoice'!I$2:I$1201,$Z271)="","",INDEX('Per Invoice'!I$2:I$1201,$Z271)))</f>
        <v/>
      </c>
      <c r="J271">
        <f>IF($Z271="","",IF(INDEX('Per Invoice'!J$2:J$1201,$Z271)="","",INDEX('Per Invoice'!J$2:J$1201,$Z271)))</f>
        <v/>
      </c>
      <c r="K271" s="8">
        <f>IF($Z271="","",IF(INDEX('Per Invoice'!K$2:K$1201,$Z271)="","",INDEX('Per Invoice'!K$2:K$1201,$Z271)))</f>
        <v/>
      </c>
      <c r="L271">
        <f>IF($Z271="","",IF(INDEX('Per Invoice'!L$2:L$1201,$Z271)="","",INDEX('Per Invoice'!L$2:L$1201,$Z271)))</f>
        <v/>
      </c>
      <c r="M271">
        <f>IF($Z271="","",IF(INDEX('Per Invoice'!M$2:M$1201,$Z271)="","",INDEX('Per Invoice'!M$2:M$1201,$Z271)))</f>
        <v/>
      </c>
      <c r="N271">
        <f>IF($Z271="","",IF(INDEX('Per Invoice'!N$2:N$1201,$Z271)="","",INDEX('Per Invoice'!N$2:N$1201,$Z271)))</f>
        <v/>
      </c>
      <c r="O271" s="8">
        <f>IF($Z271="","",IF(INDEX('Per Invoice'!O$2:O$1201,$Z271)="","",INDEX('Per Invoice'!O$2:O$1201,$Z271)))</f>
        <v/>
      </c>
      <c r="P271">
        <f>IF($Z271="","",IF(INDEX('Per Invoice'!P$2:P$1201,$Z271)="","",INDEX('Per Invoice'!P$2:P$1201,$Z271)))</f>
        <v/>
      </c>
      <c r="Q271" s="8">
        <f>IF($Z271="","",IF(INDEX('Per Invoice'!Q$2:Q$1201,$Z271)="","",INDEX('Per Invoice'!Q$2:Q$1201,$Z271)))</f>
        <v/>
      </c>
      <c r="R271" s="8">
        <f>IF($Z271="","",IF(INDEX('Per Invoice'!R$2:R$1201,$Z271)="","",INDEX('Per Invoice'!R$2:R$1201,$Z271)))</f>
        <v/>
      </c>
      <c r="S271">
        <f>IF($Z271="","",IF(INDEX('Per Invoice'!S$2:S$1201,$Z271)="","",INDEX('Per Invoice'!S$2:S$1201,$Z271)))</f>
        <v/>
      </c>
      <c r="T271" s="8">
        <f>IF($Z271="","",IF(INDEX('Per Invoice'!T$2:T$1201,$Z271)="","",INDEX('Per Invoice'!T$2:T$1201,$Z271)))</f>
        <v/>
      </c>
      <c r="U271" s="8">
        <f>IF($Z271="","",IF(INDEX('Per Invoice'!U$2:U$1201,$Z271)="","",INDEX('Per Invoice'!U$2:U$1201,$Z271)))</f>
        <v/>
      </c>
      <c r="V271" s="8">
        <f>IF($Z271="","",IF(INDEX('Per Invoice'!V$2:V$1201,$Z271)="","",INDEX('Per Invoice'!V$2:V$1201,$Z271)))</f>
        <v/>
      </c>
      <c r="W271" s="8">
        <f>IF($Z271="","",IF(INDEX('Per Invoice'!W$2:W$1201,$Z271)="","",INDEX('Per Invoice'!W$2:W$1201,$Z271)))</f>
        <v/>
      </c>
      <c r="X271" s="8">
        <f>IF($Z271="","",IF(INDEX('Per Invoice'!X$2:X$1201,$Z271)="","",INDEX('Per Invoice'!X$2:X$1201,$Z271)))</f>
        <v/>
      </c>
      <c r="Y271" s="8">
        <f>IF($Z271="","",IF(INDEX('Per Invoice'!Y$2:Y$1201,$Z271)="","",INDEX('Per Invoice'!Y$2:Y$1201,$Z271)))</f>
        <v/>
      </c>
      <c r="Z271" s="16">
        <f>IFERROR(MATCH(Settings!$C$27&amp;"|"&amp;ROWS($Z$2:$Z271),'Per Invoice'!$AB$2:$AB$1201,0),"")</f>
        <v/>
      </c>
    </row>
    <row r="272">
      <c r="A272">
        <f>IF($Z272="","",IF(INDEX('Per Invoice'!A$2:A$1201,$Z272)="","",INDEX('Per Invoice'!A$2:A$1201,$Z272)))</f>
        <v/>
      </c>
      <c r="B272">
        <f>IF($Z272="","",IF(INDEX('Per Invoice'!B$2:B$1201,$Z272)="","",INDEX('Per Invoice'!B$2:B$1201,$Z272)))</f>
        <v/>
      </c>
      <c r="C272">
        <f>IF($Z272="","",IF(INDEX('Per Invoice'!C$2:C$1201,$Z272)="","",INDEX('Per Invoice'!C$2:C$1201,$Z272)))</f>
        <v/>
      </c>
      <c r="D272">
        <f>IF($Z272="","",IF(INDEX('Per Invoice'!D$2:D$1201,$Z272)="","",INDEX('Per Invoice'!D$2:D$1201,$Z272)))</f>
        <v/>
      </c>
      <c r="E272" s="14">
        <f>IF($Z272="","",IF(INDEX('Per Invoice'!E$2:E$1201,$Z272)="","",INDEX('Per Invoice'!E$2:E$1201,$Z272)))</f>
        <v/>
      </c>
      <c r="F272">
        <f>IF($Z272="","",IF(INDEX('Per Invoice'!F$2:F$1201,$Z272)="","",INDEX('Per Invoice'!F$2:F$1201,$Z272)))</f>
        <v/>
      </c>
      <c r="G272">
        <f>IF($Z272="","",IF(INDEX('Per Invoice'!G$2:G$1201,$Z272)="","",INDEX('Per Invoice'!G$2:G$1201,$Z272)))</f>
        <v/>
      </c>
      <c r="H272">
        <f>IF($Z272="","",IF(INDEX('Per Invoice'!H$2:H$1201,$Z272)="","",INDEX('Per Invoice'!H$2:H$1201,$Z272)))</f>
        <v/>
      </c>
      <c r="I272">
        <f>IF($Z272="","",IF(INDEX('Per Invoice'!I$2:I$1201,$Z272)="","",INDEX('Per Invoice'!I$2:I$1201,$Z272)))</f>
        <v/>
      </c>
      <c r="J272">
        <f>IF($Z272="","",IF(INDEX('Per Invoice'!J$2:J$1201,$Z272)="","",INDEX('Per Invoice'!J$2:J$1201,$Z272)))</f>
        <v/>
      </c>
      <c r="K272" s="8">
        <f>IF($Z272="","",IF(INDEX('Per Invoice'!K$2:K$1201,$Z272)="","",INDEX('Per Invoice'!K$2:K$1201,$Z272)))</f>
        <v/>
      </c>
      <c r="L272">
        <f>IF($Z272="","",IF(INDEX('Per Invoice'!L$2:L$1201,$Z272)="","",INDEX('Per Invoice'!L$2:L$1201,$Z272)))</f>
        <v/>
      </c>
      <c r="M272">
        <f>IF($Z272="","",IF(INDEX('Per Invoice'!M$2:M$1201,$Z272)="","",INDEX('Per Invoice'!M$2:M$1201,$Z272)))</f>
        <v/>
      </c>
      <c r="N272">
        <f>IF($Z272="","",IF(INDEX('Per Invoice'!N$2:N$1201,$Z272)="","",INDEX('Per Invoice'!N$2:N$1201,$Z272)))</f>
        <v/>
      </c>
      <c r="O272" s="8">
        <f>IF($Z272="","",IF(INDEX('Per Invoice'!O$2:O$1201,$Z272)="","",INDEX('Per Invoice'!O$2:O$1201,$Z272)))</f>
        <v/>
      </c>
      <c r="P272">
        <f>IF($Z272="","",IF(INDEX('Per Invoice'!P$2:P$1201,$Z272)="","",INDEX('Per Invoice'!P$2:P$1201,$Z272)))</f>
        <v/>
      </c>
      <c r="Q272" s="8">
        <f>IF($Z272="","",IF(INDEX('Per Invoice'!Q$2:Q$1201,$Z272)="","",INDEX('Per Invoice'!Q$2:Q$1201,$Z272)))</f>
        <v/>
      </c>
      <c r="R272" s="8">
        <f>IF($Z272="","",IF(INDEX('Per Invoice'!R$2:R$1201,$Z272)="","",INDEX('Per Invoice'!R$2:R$1201,$Z272)))</f>
        <v/>
      </c>
      <c r="S272">
        <f>IF($Z272="","",IF(INDEX('Per Invoice'!S$2:S$1201,$Z272)="","",INDEX('Per Invoice'!S$2:S$1201,$Z272)))</f>
        <v/>
      </c>
      <c r="T272" s="8">
        <f>IF($Z272="","",IF(INDEX('Per Invoice'!T$2:T$1201,$Z272)="","",INDEX('Per Invoice'!T$2:T$1201,$Z272)))</f>
        <v/>
      </c>
      <c r="U272" s="8">
        <f>IF($Z272="","",IF(INDEX('Per Invoice'!U$2:U$1201,$Z272)="","",INDEX('Per Invoice'!U$2:U$1201,$Z272)))</f>
        <v/>
      </c>
      <c r="V272" s="8">
        <f>IF($Z272="","",IF(INDEX('Per Invoice'!V$2:V$1201,$Z272)="","",INDEX('Per Invoice'!V$2:V$1201,$Z272)))</f>
        <v/>
      </c>
      <c r="W272" s="8">
        <f>IF($Z272="","",IF(INDEX('Per Invoice'!W$2:W$1201,$Z272)="","",INDEX('Per Invoice'!W$2:W$1201,$Z272)))</f>
        <v/>
      </c>
      <c r="X272" s="8">
        <f>IF($Z272="","",IF(INDEX('Per Invoice'!X$2:X$1201,$Z272)="","",INDEX('Per Invoice'!X$2:X$1201,$Z272)))</f>
        <v/>
      </c>
      <c r="Y272" s="8">
        <f>IF($Z272="","",IF(INDEX('Per Invoice'!Y$2:Y$1201,$Z272)="","",INDEX('Per Invoice'!Y$2:Y$1201,$Z272)))</f>
        <v/>
      </c>
      <c r="Z272" s="16">
        <f>IFERROR(MATCH(Settings!$C$27&amp;"|"&amp;ROWS($Z$2:$Z272),'Per Invoice'!$AB$2:$AB$1201,0),"")</f>
        <v/>
      </c>
    </row>
    <row r="273">
      <c r="A273">
        <f>IF($Z273="","",IF(INDEX('Per Invoice'!A$2:A$1201,$Z273)="","",INDEX('Per Invoice'!A$2:A$1201,$Z273)))</f>
        <v/>
      </c>
      <c r="B273">
        <f>IF($Z273="","",IF(INDEX('Per Invoice'!B$2:B$1201,$Z273)="","",INDEX('Per Invoice'!B$2:B$1201,$Z273)))</f>
        <v/>
      </c>
      <c r="C273">
        <f>IF($Z273="","",IF(INDEX('Per Invoice'!C$2:C$1201,$Z273)="","",INDEX('Per Invoice'!C$2:C$1201,$Z273)))</f>
        <v/>
      </c>
      <c r="D273">
        <f>IF($Z273="","",IF(INDEX('Per Invoice'!D$2:D$1201,$Z273)="","",INDEX('Per Invoice'!D$2:D$1201,$Z273)))</f>
        <v/>
      </c>
      <c r="E273" s="14">
        <f>IF($Z273="","",IF(INDEX('Per Invoice'!E$2:E$1201,$Z273)="","",INDEX('Per Invoice'!E$2:E$1201,$Z273)))</f>
        <v/>
      </c>
      <c r="F273">
        <f>IF($Z273="","",IF(INDEX('Per Invoice'!F$2:F$1201,$Z273)="","",INDEX('Per Invoice'!F$2:F$1201,$Z273)))</f>
        <v/>
      </c>
      <c r="G273">
        <f>IF($Z273="","",IF(INDEX('Per Invoice'!G$2:G$1201,$Z273)="","",INDEX('Per Invoice'!G$2:G$1201,$Z273)))</f>
        <v/>
      </c>
      <c r="H273">
        <f>IF($Z273="","",IF(INDEX('Per Invoice'!H$2:H$1201,$Z273)="","",INDEX('Per Invoice'!H$2:H$1201,$Z273)))</f>
        <v/>
      </c>
      <c r="I273">
        <f>IF($Z273="","",IF(INDEX('Per Invoice'!I$2:I$1201,$Z273)="","",INDEX('Per Invoice'!I$2:I$1201,$Z273)))</f>
        <v/>
      </c>
      <c r="J273">
        <f>IF($Z273="","",IF(INDEX('Per Invoice'!J$2:J$1201,$Z273)="","",INDEX('Per Invoice'!J$2:J$1201,$Z273)))</f>
        <v/>
      </c>
      <c r="K273" s="8">
        <f>IF($Z273="","",IF(INDEX('Per Invoice'!K$2:K$1201,$Z273)="","",INDEX('Per Invoice'!K$2:K$1201,$Z273)))</f>
        <v/>
      </c>
      <c r="L273">
        <f>IF($Z273="","",IF(INDEX('Per Invoice'!L$2:L$1201,$Z273)="","",INDEX('Per Invoice'!L$2:L$1201,$Z273)))</f>
        <v/>
      </c>
      <c r="M273">
        <f>IF($Z273="","",IF(INDEX('Per Invoice'!M$2:M$1201,$Z273)="","",INDEX('Per Invoice'!M$2:M$1201,$Z273)))</f>
        <v/>
      </c>
      <c r="N273">
        <f>IF($Z273="","",IF(INDEX('Per Invoice'!N$2:N$1201,$Z273)="","",INDEX('Per Invoice'!N$2:N$1201,$Z273)))</f>
        <v/>
      </c>
      <c r="O273" s="8">
        <f>IF($Z273="","",IF(INDEX('Per Invoice'!O$2:O$1201,$Z273)="","",INDEX('Per Invoice'!O$2:O$1201,$Z273)))</f>
        <v/>
      </c>
      <c r="P273">
        <f>IF($Z273="","",IF(INDEX('Per Invoice'!P$2:P$1201,$Z273)="","",INDEX('Per Invoice'!P$2:P$1201,$Z273)))</f>
        <v/>
      </c>
      <c r="Q273" s="8">
        <f>IF($Z273="","",IF(INDEX('Per Invoice'!Q$2:Q$1201,$Z273)="","",INDEX('Per Invoice'!Q$2:Q$1201,$Z273)))</f>
        <v/>
      </c>
      <c r="R273" s="8">
        <f>IF($Z273="","",IF(INDEX('Per Invoice'!R$2:R$1201,$Z273)="","",INDEX('Per Invoice'!R$2:R$1201,$Z273)))</f>
        <v/>
      </c>
      <c r="S273">
        <f>IF($Z273="","",IF(INDEX('Per Invoice'!S$2:S$1201,$Z273)="","",INDEX('Per Invoice'!S$2:S$1201,$Z273)))</f>
        <v/>
      </c>
      <c r="T273" s="8">
        <f>IF($Z273="","",IF(INDEX('Per Invoice'!T$2:T$1201,$Z273)="","",INDEX('Per Invoice'!T$2:T$1201,$Z273)))</f>
        <v/>
      </c>
      <c r="U273" s="8">
        <f>IF($Z273="","",IF(INDEX('Per Invoice'!U$2:U$1201,$Z273)="","",INDEX('Per Invoice'!U$2:U$1201,$Z273)))</f>
        <v/>
      </c>
      <c r="V273" s="8">
        <f>IF($Z273="","",IF(INDEX('Per Invoice'!V$2:V$1201,$Z273)="","",INDEX('Per Invoice'!V$2:V$1201,$Z273)))</f>
        <v/>
      </c>
      <c r="W273" s="8">
        <f>IF($Z273="","",IF(INDEX('Per Invoice'!W$2:W$1201,$Z273)="","",INDEX('Per Invoice'!W$2:W$1201,$Z273)))</f>
        <v/>
      </c>
      <c r="X273" s="8">
        <f>IF($Z273="","",IF(INDEX('Per Invoice'!X$2:X$1201,$Z273)="","",INDEX('Per Invoice'!X$2:X$1201,$Z273)))</f>
        <v/>
      </c>
      <c r="Y273" s="8">
        <f>IF($Z273="","",IF(INDEX('Per Invoice'!Y$2:Y$1201,$Z273)="","",INDEX('Per Invoice'!Y$2:Y$1201,$Z273)))</f>
        <v/>
      </c>
      <c r="Z273" s="16">
        <f>IFERROR(MATCH(Settings!$C$27&amp;"|"&amp;ROWS($Z$2:$Z273),'Per Invoice'!$AB$2:$AB$1201,0),"")</f>
        <v/>
      </c>
    </row>
    <row r="274">
      <c r="A274">
        <f>IF($Z274="","",IF(INDEX('Per Invoice'!A$2:A$1201,$Z274)="","",INDEX('Per Invoice'!A$2:A$1201,$Z274)))</f>
        <v/>
      </c>
      <c r="B274">
        <f>IF($Z274="","",IF(INDEX('Per Invoice'!B$2:B$1201,$Z274)="","",INDEX('Per Invoice'!B$2:B$1201,$Z274)))</f>
        <v/>
      </c>
      <c r="C274">
        <f>IF($Z274="","",IF(INDEX('Per Invoice'!C$2:C$1201,$Z274)="","",INDEX('Per Invoice'!C$2:C$1201,$Z274)))</f>
        <v/>
      </c>
      <c r="D274">
        <f>IF($Z274="","",IF(INDEX('Per Invoice'!D$2:D$1201,$Z274)="","",INDEX('Per Invoice'!D$2:D$1201,$Z274)))</f>
        <v/>
      </c>
      <c r="E274" s="14">
        <f>IF($Z274="","",IF(INDEX('Per Invoice'!E$2:E$1201,$Z274)="","",INDEX('Per Invoice'!E$2:E$1201,$Z274)))</f>
        <v/>
      </c>
      <c r="F274">
        <f>IF($Z274="","",IF(INDEX('Per Invoice'!F$2:F$1201,$Z274)="","",INDEX('Per Invoice'!F$2:F$1201,$Z274)))</f>
        <v/>
      </c>
      <c r="G274">
        <f>IF($Z274="","",IF(INDEX('Per Invoice'!G$2:G$1201,$Z274)="","",INDEX('Per Invoice'!G$2:G$1201,$Z274)))</f>
        <v/>
      </c>
      <c r="H274">
        <f>IF($Z274="","",IF(INDEX('Per Invoice'!H$2:H$1201,$Z274)="","",INDEX('Per Invoice'!H$2:H$1201,$Z274)))</f>
        <v/>
      </c>
      <c r="I274">
        <f>IF($Z274="","",IF(INDEX('Per Invoice'!I$2:I$1201,$Z274)="","",INDEX('Per Invoice'!I$2:I$1201,$Z274)))</f>
        <v/>
      </c>
      <c r="J274">
        <f>IF($Z274="","",IF(INDEX('Per Invoice'!J$2:J$1201,$Z274)="","",INDEX('Per Invoice'!J$2:J$1201,$Z274)))</f>
        <v/>
      </c>
      <c r="K274" s="8">
        <f>IF($Z274="","",IF(INDEX('Per Invoice'!K$2:K$1201,$Z274)="","",INDEX('Per Invoice'!K$2:K$1201,$Z274)))</f>
        <v/>
      </c>
      <c r="L274">
        <f>IF($Z274="","",IF(INDEX('Per Invoice'!L$2:L$1201,$Z274)="","",INDEX('Per Invoice'!L$2:L$1201,$Z274)))</f>
        <v/>
      </c>
      <c r="M274">
        <f>IF($Z274="","",IF(INDEX('Per Invoice'!M$2:M$1201,$Z274)="","",INDEX('Per Invoice'!M$2:M$1201,$Z274)))</f>
        <v/>
      </c>
      <c r="N274">
        <f>IF($Z274="","",IF(INDEX('Per Invoice'!N$2:N$1201,$Z274)="","",INDEX('Per Invoice'!N$2:N$1201,$Z274)))</f>
        <v/>
      </c>
      <c r="O274" s="8">
        <f>IF($Z274="","",IF(INDEX('Per Invoice'!O$2:O$1201,$Z274)="","",INDEX('Per Invoice'!O$2:O$1201,$Z274)))</f>
        <v/>
      </c>
      <c r="P274">
        <f>IF($Z274="","",IF(INDEX('Per Invoice'!P$2:P$1201,$Z274)="","",INDEX('Per Invoice'!P$2:P$1201,$Z274)))</f>
        <v/>
      </c>
      <c r="Q274" s="8">
        <f>IF($Z274="","",IF(INDEX('Per Invoice'!Q$2:Q$1201,$Z274)="","",INDEX('Per Invoice'!Q$2:Q$1201,$Z274)))</f>
        <v/>
      </c>
      <c r="R274" s="8">
        <f>IF($Z274="","",IF(INDEX('Per Invoice'!R$2:R$1201,$Z274)="","",INDEX('Per Invoice'!R$2:R$1201,$Z274)))</f>
        <v/>
      </c>
      <c r="S274">
        <f>IF($Z274="","",IF(INDEX('Per Invoice'!S$2:S$1201,$Z274)="","",INDEX('Per Invoice'!S$2:S$1201,$Z274)))</f>
        <v/>
      </c>
      <c r="T274" s="8">
        <f>IF($Z274="","",IF(INDEX('Per Invoice'!T$2:T$1201,$Z274)="","",INDEX('Per Invoice'!T$2:T$1201,$Z274)))</f>
        <v/>
      </c>
      <c r="U274" s="8">
        <f>IF($Z274="","",IF(INDEX('Per Invoice'!U$2:U$1201,$Z274)="","",INDEX('Per Invoice'!U$2:U$1201,$Z274)))</f>
        <v/>
      </c>
      <c r="V274" s="8">
        <f>IF($Z274="","",IF(INDEX('Per Invoice'!V$2:V$1201,$Z274)="","",INDEX('Per Invoice'!V$2:V$1201,$Z274)))</f>
        <v/>
      </c>
      <c r="W274" s="8">
        <f>IF($Z274="","",IF(INDEX('Per Invoice'!W$2:W$1201,$Z274)="","",INDEX('Per Invoice'!W$2:W$1201,$Z274)))</f>
        <v/>
      </c>
      <c r="X274" s="8">
        <f>IF($Z274="","",IF(INDEX('Per Invoice'!X$2:X$1201,$Z274)="","",INDEX('Per Invoice'!X$2:X$1201,$Z274)))</f>
        <v/>
      </c>
      <c r="Y274" s="8">
        <f>IF($Z274="","",IF(INDEX('Per Invoice'!Y$2:Y$1201,$Z274)="","",INDEX('Per Invoice'!Y$2:Y$1201,$Z274)))</f>
        <v/>
      </c>
      <c r="Z274" s="16">
        <f>IFERROR(MATCH(Settings!$C$27&amp;"|"&amp;ROWS($Z$2:$Z274),'Per Invoice'!$AB$2:$AB$1201,0),"")</f>
        <v/>
      </c>
    </row>
    <row r="275">
      <c r="A275">
        <f>IF($Z275="","",IF(INDEX('Per Invoice'!A$2:A$1201,$Z275)="","",INDEX('Per Invoice'!A$2:A$1201,$Z275)))</f>
        <v/>
      </c>
      <c r="B275">
        <f>IF($Z275="","",IF(INDEX('Per Invoice'!B$2:B$1201,$Z275)="","",INDEX('Per Invoice'!B$2:B$1201,$Z275)))</f>
        <v/>
      </c>
      <c r="C275">
        <f>IF($Z275="","",IF(INDEX('Per Invoice'!C$2:C$1201,$Z275)="","",INDEX('Per Invoice'!C$2:C$1201,$Z275)))</f>
        <v/>
      </c>
      <c r="D275">
        <f>IF($Z275="","",IF(INDEX('Per Invoice'!D$2:D$1201,$Z275)="","",INDEX('Per Invoice'!D$2:D$1201,$Z275)))</f>
        <v/>
      </c>
      <c r="E275" s="14">
        <f>IF($Z275="","",IF(INDEX('Per Invoice'!E$2:E$1201,$Z275)="","",INDEX('Per Invoice'!E$2:E$1201,$Z275)))</f>
        <v/>
      </c>
      <c r="F275">
        <f>IF($Z275="","",IF(INDEX('Per Invoice'!F$2:F$1201,$Z275)="","",INDEX('Per Invoice'!F$2:F$1201,$Z275)))</f>
        <v/>
      </c>
      <c r="G275">
        <f>IF($Z275="","",IF(INDEX('Per Invoice'!G$2:G$1201,$Z275)="","",INDEX('Per Invoice'!G$2:G$1201,$Z275)))</f>
        <v/>
      </c>
      <c r="H275">
        <f>IF($Z275="","",IF(INDEX('Per Invoice'!H$2:H$1201,$Z275)="","",INDEX('Per Invoice'!H$2:H$1201,$Z275)))</f>
        <v/>
      </c>
      <c r="I275">
        <f>IF($Z275="","",IF(INDEX('Per Invoice'!I$2:I$1201,$Z275)="","",INDEX('Per Invoice'!I$2:I$1201,$Z275)))</f>
        <v/>
      </c>
      <c r="J275">
        <f>IF($Z275="","",IF(INDEX('Per Invoice'!J$2:J$1201,$Z275)="","",INDEX('Per Invoice'!J$2:J$1201,$Z275)))</f>
        <v/>
      </c>
      <c r="K275" s="8">
        <f>IF($Z275="","",IF(INDEX('Per Invoice'!K$2:K$1201,$Z275)="","",INDEX('Per Invoice'!K$2:K$1201,$Z275)))</f>
        <v/>
      </c>
      <c r="L275">
        <f>IF($Z275="","",IF(INDEX('Per Invoice'!L$2:L$1201,$Z275)="","",INDEX('Per Invoice'!L$2:L$1201,$Z275)))</f>
        <v/>
      </c>
      <c r="M275">
        <f>IF($Z275="","",IF(INDEX('Per Invoice'!M$2:M$1201,$Z275)="","",INDEX('Per Invoice'!M$2:M$1201,$Z275)))</f>
        <v/>
      </c>
      <c r="N275">
        <f>IF($Z275="","",IF(INDEX('Per Invoice'!N$2:N$1201,$Z275)="","",INDEX('Per Invoice'!N$2:N$1201,$Z275)))</f>
        <v/>
      </c>
      <c r="O275" s="8">
        <f>IF($Z275="","",IF(INDEX('Per Invoice'!O$2:O$1201,$Z275)="","",INDEX('Per Invoice'!O$2:O$1201,$Z275)))</f>
        <v/>
      </c>
      <c r="P275">
        <f>IF($Z275="","",IF(INDEX('Per Invoice'!P$2:P$1201,$Z275)="","",INDEX('Per Invoice'!P$2:P$1201,$Z275)))</f>
        <v/>
      </c>
      <c r="Q275" s="8">
        <f>IF($Z275="","",IF(INDEX('Per Invoice'!Q$2:Q$1201,$Z275)="","",INDEX('Per Invoice'!Q$2:Q$1201,$Z275)))</f>
        <v/>
      </c>
      <c r="R275" s="8">
        <f>IF($Z275="","",IF(INDEX('Per Invoice'!R$2:R$1201,$Z275)="","",INDEX('Per Invoice'!R$2:R$1201,$Z275)))</f>
        <v/>
      </c>
      <c r="S275">
        <f>IF($Z275="","",IF(INDEX('Per Invoice'!S$2:S$1201,$Z275)="","",INDEX('Per Invoice'!S$2:S$1201,$Z275)))</f>
        <v/>
      </c>
      <c r="T275" s="8">
        <f>IF($Z275="","",IF(INDEX('Per Invoice'!T$2:T$1201,$Z275)="","",INDEX('Per Invoice'!T$2:T$1201,$Z275)))</f>
        <v/>
      </c>
      <c r="U275" s="8">
        <f>IF($Z275="","",IF(INDEX('Per Invoice'!U$2:U$1201,$Z275)="","",INDEX('Per Invoice'!U$2:U$1201,$Z275)))</f>
        <v/>
      </c>
      <c r="V275" s="8">
        <f>IF($Z275="","",IF(INDEX('Per Invoice'!V$2:V$1201,$Z275)="","",INDEX('Per Invoice'!V$2:V$1201,$Z275)))</f>
        <v/>
      </c>
      <c r="W275" s="8">
        <f>IF($Z275="","",IF(INDEX('Per Invoice'!W$2:W$1201,$Z275)="","",INDEX('Per Invoice'!W$2:W$1201,$Z275)))</f>
        <v/>
      </c>
      <c r="X275" s="8">
        <f>IF($Z275="","",IF(INDEX('Per Invoice'!X$2:X$1201,$Z275)="","",INDEX('Per Invoice'!X$2:X$1201,$Z275)))</f>
        <v/>
      </c>
      <c r="Y275" s="8">
        <f>IF($Z275="","",IF(INDEX('Per Invoice'!Y$2:Y$1201,$Z275)="","",INDEX('Per Invoice'!Y$2:Y$1201,$Z275)))</f>
        <v/>
      </c>
      <c r="Z275" s="16">
        <f>IFERROR(MATCH(Settings!$C$27&amp;"|"&amp;ROWS($Z$2:$Z275),'Per Invoice'!$AB$2:$AB$1201,0),"")</f>
        <v/>
      </c>
    </row>
    <row r="276">
      <c r="A276">
        <f>IF($Z276="","",IF(INDEX('Per Invoice'!A$2:A$1201,$Z276)="","",INDEX('Per Invoice'!A$2:A$1201,$Z276)))</f>
        <v/>
      </c>
      <c r="B276">
        <f>IF($Z276="","",IF(INDEX('Per Invoice'!B$2:B$1201,$Z276)="","",INDEX('Per Invoice'!B$2:B$1201,$Z276)))</f>
        <v/>
      </c>
      <c r="C276">
        <f>IF($Z276="","",IF(INDEX('Per Invoice'!C$2:C$1201,$Z276)="","",INDEX('Per Invoice'!C$2:C$1201,$Z276)))</f>
        <v/>
      </c>
      <c r="D276">
        <f>IF($Z276="","",IF(INDEX('Per Invoice'!D$2:D$1201,$Z276)="","",INDEX('Per Invoice'!D$2:D$1201,$Z276)))</f>
        <v/>
      </c>
      <c r="E276" s="14">
        <f>IF($Z276="","",IF(INDEX('Per Invoice'!E$2:E$1201,$Z276)="","",INDEX('Per Invoice'!E$2:E$1201,$Z276)))</f>
        <v/>
      </c>
      <c r="F276">
        <f>IF($Z276="","",IF(INDEX('Per Invoice'!F$2:F$1201,$Z276)="","",INDEX('Per Invoice'!F$2:F$1201,$Z276)))</f>
        <v/>
      </c>
      <c r="G276">
        <f>IF($Z276="","",IF(INDEX('Per Invoice'!G$2:G$1201,$Z276)="","",INDEX('Per Invoice'!G$2:G$1201,$Z276)))</f>
        <v/>
      </c>
      <c r="H276">
        <f>IF($Z276="","",IF(INDEX('Per Invoice'!H$2:H$1201,$Z276)="","",INDEX('Per Invoice'!H$2:H$1201,$Z276)))</f>
        <v/>
      </c>
      <c r="I276">
        <f>IF($Z276="","",IF(INDEX('Per Invoice'!I$2:I$1201,$Z276)="","",INDEX('Per Invoice'!I$2:I$1201,$Z276)))</f>
        <v/>
      </c>
      <c r="J276">
        <f>IF($Z276="","",IF(INDEX('Per Invoice'!J$2:J$1201,$Z276)="","",INDEX('Per Invoice'!J$2:J$1201,$Z276)))</f>
        <v/>
      </c>
      <c r="K276" s="8">
        <f>IF($Z276="","",IF(INDEX('Per Invoice'!K$2:K$1201,$Z276)="","",INDEX('Per Invoice'!K$2:K$1201,$Z276)))</f>
        <v/>
      </c>
      <c r="L276">
        <f>IF($Z276="","",IF(INDEX('Per Invoice'!L$2:L$1201,$Z276)="","",INDEX('Per Invoice'!L$2:L$1201,$Z276)))</f>
        <v/>
      </c>
      <c r="M276">
        <f>IF($Z276="","",IF(INDEX('Per Invoice'!M$2:M$1201,$Z276)="","",INDEX('Per Invoice'!M$2:M$1201,$Z276)))</f>
        <v/>
      </c>
      <c r="N276">
        <f>IF($Z276="","",IF(INDEX('Per Invoice'!N$2:N$1201,$Z276)="","",INDEX('Per Invoice'!N$2:N$1201,$Z276)))</f>
        <v/>
      </c>
      <c r="O276" s="8">
        <f>IF($Z276="","",IF(INDEX('Per Invoice'!O$2:O$1201,$Z276)="","",INDEX('Per Invoice'!O$2:O$1201,$Z276)))</f>
        <v/>
      </c>
      <c r="P276">
        <f>IF($Z276="","",IF(INDEX('Per Invoice'!P$2:P$1201,$Z276)="","",INDEX('Per Invoice'!P$2:P$1201,$Z276)))</f>
        <v/>
      </c>
      <c r="Q276" s="8">
        <f>IF($Z276="","",IF(INDEX('Per Invoice'!Q$2:Q$1201,$Z276)="","",INDEX('Per Invoice'!Q$2:Q$1201,$Z276)))</f>
        <v/>
      </c>
      <c r="R276" s="8">
        <f>IF($Z276="","",IF(INDEX('Per Invoice'!R$2:R$1201,$Z276)="","",INDEX('Per Invoice'!R$2:R$1201,$Z276)))</f>
        <v/>
      </c>
      <c r="S276">
        <f>IF($Z276="","",IF(INDEX('Per Invoice'!S$2:S$1201,$Z276)="","",INDEX('Per Invoice'!S$2:S$1201,$Z276)))</f>
        <v/>
      </c>
      <c r="T276" s="8">
        <f>IF($Z276="","",IF(INDEX('Per Invoice'!T$2:T$1201,$Z276)="","",INDEX('Per Invoice'!T$2:T$1201,$Z276)))</f>
        <v/>
      </c>
      <c r="U276" s="8">
        <f>IF($Z276="","",IF(INDEX('Per Invoice'!U$2:U$1201,$Z276)="","",INDEX('Per Invoice'!U$2:U$1201,$Z276)))</f>
        <v/>
      </c>
      <c r="V276" s="8">
        <f>IF($Z276="","",IF(INDEX('Per Invoice'!V$2:V$1201,$Z276)="","",INDEX('Per Invoice'!V$2:V$1201,$Z276)))</f>
        <v/>
      </c>
      <c r="W276" s="8">
        <f>IF($Z276="","",IF(INDEX('Per Invoice'!W$2:W$1201,$Z276)="","",INDEX('Per Invoice'!W$2:W$1201,$Z276)))</f>
        <v/>
      </c>
      <c r="X276" s="8">
        <f>IF($Z276="","",IF(INDEX('Per Invoice'!X$2:X$1201,$Z276)="","",INDEX('Per Invoice'!X$2:X$1201,$Z276)))</f>
        <v/>
      </c>
      <c r="Y276" s="8">
        <f>IF($Z276="","",IF(INDEX('Per Invoice'!Y$2:Y$1201,$Z276)="","",INDEX('Per Invoice'!Y$2:Y$1201,$Z276)))</f>
        <v/>
      </c>
      <c r="Z276" s="16">
        <f>IFERROR(MATCH(Settings!$C$27&amp;"|"&amp;ROWS($Z$2:$Z276),'Per Invoice'!$AB$2:$AB$1201,0),"")</f>
        <v/>
      </c>
    </row>
    <row r="277">
      <c r="A277">
        <f>IF($Z277="","",IF(INDEX('Per Invoice'!A$2:A$1201,$Z277)="","",INDEX('Per Invoice'!A$2:A$1201,$Z277)))</f>
        <v/>
      </c>
      <c r="B277">
        <f>IF($Z277="","",IF(INDEX('Per Invoice'!B$2:B$1201,$Z277)="","",INDEX('Per Invoice'!B$2:B$1201,$Z277)))</f>
        <v/>
      </c>
      <c r="C277">
        <f>IF($Z277="","",IF(INDEX('Per Invoice'!C$2:C$1201,$Z277)="","",INDEX('Per Invoice'!C$2:C$1201,$Z277)))</f>
        <v/>
      </c>
      <c r="D277">
        <f>IF($Z277="","",IF(INDEX('Per Invoice'!D$2:D$1201,$Z277)="","",INDEX('Per Invoice'!D$2:D$1201,$Z277)))</f>
        <v/>
      </c>
      <c r="E277" s="14">
        <f>IF($Z277="","",IF(INDEX('Per Invoice'!E$2:E$1201,$Z277)="","",INDEX('Per Invoice'!E$2:E$1201,$Z277)))</f>
        <v/>
      </c>
      <c r="F277">
        <f>IF($Z277="","",IF(INDEX('Per Invoice'!F$2:F$1201,$Z277)="","",INDEX('Per Invoice'!F$2:F$1201,$Z277)))</f>
        <v/>
      </c>
      <c r="G277">
        <f>IF($Z277="","",IF(INDEX('Per Invoice'!G$2:G$1201,$Z277)="","",INDEX('Per Invoice'!G$2:G$1201,$Z277)))</f>
        <v/>
      </c>
      <c r="H277">
        <f>IF($Z277="","",IF(INDEX('Per Invoice'!H$2:H$1201,$Z277)="","",INDEX('Per Invoice'!H$2:H$1201,$Z277)))</f>
        <v/>
      </c>
      <c r="I277">
        <f>IF($Z277="","",IF(INDEX('Per Invoice'!I$2:I$1201,$Z277)="","",INDEX('Per Invoice'!I$2:I$1201,$Z277)))</f>
        <v/>
      </c>
      <c r="J277">
        <f>IF($Z277="","",IF(INDEX('Per Invoice'!J$2:J$1201,$Z277)="","",INDEX('Per Invoice'!J$2:J$1201,$Z277)))</f>
        <v/>
      </c>
      <c r="K277" s="8">
        <f>IF($Z277="","",IF(INDEX('Per Invoice'!K$2:K$1201,$Z277)="","",INDEX('Per Invoice'!K$2:K$1201,$Z277)))</f>
        <v/>
      </c>
      <c r="L277">
        <f>IF($Z277="","",IF(INDEX('Per Invoice'!L$2:L$1201,$Z277)="","",INDEX('Per Invoice'!L$2:L$1201,$Z277)))</f>
        <v/>
      </c>
      <c r="M277">
        <f>IF($Z277="","",IF(INDEX('Per Invoice'!M$2:M$1201,$Z277)="","",INDEX('Per Invoice'!M$2:M$1201,$Z277)))</f>
        <v/>
      </c>
      <c r="N277">
        <f>IF($Z277="","",IF(INDEX('Per Invoice'!N$2:N$1201,$Z277)="","",INDEX('Per Invoice'!N$2:N$1201,$Z277)))</f>
        <v/>
      </c>
      <c r="O277" s="8">
        <f>IF($Z277="","",IF(INDEX('Per Invoice'!O$2:O$1201,$Z277)="","",INDEX('Per Invoice'!O$2:O$1201,$Z277)))</f>
        <v/>
      </c>
      <c r="P277">
        <f>IF($Z277="","",IF(INDEX('Per Invoice'!P$2:P$1201,$Z277)="","",INDEX('Per Invoice'!P$2:P$1201,$Z277)))</f>
        <v/>
      </c>
      <c r="Q277" s="8">
        <f>IF($Z277="","",IF(INDEX('Per Invoice'!Q$2:Q$1201,$Z277)="","",INDEX('Per Invoice'!Q$2:Q$1201,$Z277)))</f>
        <v/>
      </c>
      <c r="R277" s="8">
        <f>IF($Z277="","",IF(INDEX('Per Invoice'!R$2:R$1201,$Z277)="","",INDEX('Per Invoice'!R$2:R$1201,$Z277)))</f>
        <v/>
      </c>
      <c r="S277">
        <f>IF($Z277="","",IF(INDEX('Per Invoice'!S$2:S$1201,$Z277)="","",INDEX('Per Invoice'!S$2:S$1201,$Z277)))</f>
        <v/>
      </c>
      <c r="T277" s="8">
        <f>IF($Z277="","",IF(INDEX('Per Invoice'!T$2:T$1201,$Z277)="","",INDEX('Per Invoice'!T$2:T$1201,$Z277)))</f>
        <v/>
      </c>
      <c r="U277" s="8">
        <f>IF($Z277="","",IF(INDEX('Per Invoice'!U$2:U$1201,$Z277)="","",INDEX('Per Invoice'!U$2:U$1201,$Z277)))</f>
        <v/>
      </c>
      <c r="V277" s="8">
        <f>IF($Z277="","",IF(INDEX('Per Invoice'!V$2:V$1201,$Z277)="","",INDEX('Per Invoice'!V$2:V$1201,$Z277)))</f>
        <v/>
      </c>
      <c r="W277" s="8">
        <f>IF($Z277="","",IF(INDEX('Per Invoice'!W$2:W$1201,$Z277)="","",INDEX('Per Invoice'!W$2:W$1201,$Z277)))</f>
        <v/>
      </c>
      <c r="X277" s="8">
        <f>IF($Z277="","",IF(INDEX('Per Invoice'!X$2:X$1201,$Z277)="","",INDEX('Per Invoice'!X$2:X$1201,$Z277)))</f>
        <v/>
      </c>
      <c r="Y277" s="8">
        <f>IF($Z277="","",IF(INDEX('Per Invoice'!Y$2:Y$1201,$Z277)="","",INDEX('Per Invoice'!Y$2:Y$1201,$Z277)))</f>
        <v/>
      </c>
      <c r="Z277" s="16">
        <f>IFERROR(MATCH(Settings!$C$27&amp;"|"&amp;ROWS($Z$2:$Z277),'Per Invoice'!$AB$2:$AB$1201,0),"")</f>
        <v/>
      </c>
    </row>
    <row r="278">
      <c r="A278">
        <f>IF($Z278="","",IF(INDEX('Per Invoice'!A$2:A$1201,$Z278)="","",INDEX('Per Invoice'!A$2:A$1201,$Z278)))</f>
        <v/>
      </c>
      <c r="B278">
        <f>IF($Z278="","",IF(INDEX('Per Invoice'!B$2:B$1201,$Z278)="","",INDEX('Per Invoice'!B$2:B$1201,$Z278)))</f>
        <v/>
      </c>
      <c r="C278">
        <f>IF($Z278="","",IF(INDEX('Per Invoice'!C$2:C$1201,$Z278)="","",INDEX('Per Invoice'!C$2:C$1201,$Z278)))</f>
        <v/>
      </c>
      <c r="D278">
        <f>IF($Z278="","",IF(INDEX('Per Invoice'!D$2:D$1201,$Z278)="","",INDEX('Per Invoice'!D$2:D$1201,$Z278)))</f>
        <v/>
      </c>
      <c r="E278" s="14">
        <f>IF($Z278="","",IF(INDEX('Per Invoice'!E$2:E$1201,$Z278)="","",INDEX('Per Invoice'!E$2:E$1201,$Z278)))</f>
        <v/>
      </c>
      <c r="F278">
        <f>IF($Z278="","",IF(INDEX('Per Invoice'!F$2:F$1201,$Z278)="","",INDEX('Per Invoice'!F$2:F$1201,$Z278)))</f>
        <v/>
      </c>
      <c r="G278">
        <f>IF($Z278="","",IF(INDEX('Per Invoice'!G$2:G$1201,$Z278)="","",INDEX('Per Invoice'!G$2:G$1201,$Z278)))</f>
        <v/>
      </c>
      <c r="H278">
        <f>IF($Z278="","",IF(INDEX('Per Invoice'!H$2:H$1201,$Z278)="","",INDEX('Per Invoice'!H$2:H$1201,$Z278)))</f>
        <v/>
      </c>
      <c r="I278">
        <f>IF($Z278="","",IF(INDEX('Per Invoice'!I$2:I$1201,$Z278)="","",INDEX('Per Invoice'!I$2:I$1201,$Z278)))</f>
        <v/>
      </c>
      <c r="J278">
        <f>IF($Z278="","",IF(INDEX('Per Invoice'!J$2:J$1201,$Z278)="","",INDEX('Per Invoice'!J$2:J$1201,$Z278)))</f>
        <v/>
      </c>
      <c r="K278" s="8">
        <f>IF($Z278="","",IF(INDEX('Per Invoice'!K$2:K$1201,$Z278)="","",INDEX('Per Invoice'!K$2:K$1201,$Z278)))</f>
        <v/>
      </c>
      <c r="L278">
        <f>IF($Z278="","",IF(INDEX('Per Invoice'!L$2:L$1201,$Z278)="","",INDEX('Per Invoice'!L$2:L$1201,$Z278)))</f>
        <v/>
      </c>
      <c r="M278">
        <f>IF($Z278="","",IF(INDEX('Per Invoice'!M$2:M$1201,$Z278)="","",INDEX('Per Invoice'!M$2:M$1201,$Z278)))</f>
        <v/>
      </c>
      <c r="N278">
        <f>IF($Z278="","",IF(INDEX('Per Invoice'!N$2:N$1201,$Z278)="","",INDEX('Per Invoice'!N$2:N$1201,$Z278)))</f>
        <v/>
      </c>
      <c r="O278" s="8">
        <f>IF($Z278="","",IF(INDEX('Per Invoice'!O$2:O$1201,$Z278)="","",INDEX('Per Invoice'!O$2:O$1201,$Z278)))</f>
        <v/>
      </c>
      <c r="P278">
        <f>IF($Z278="","",IF(INDEX('Per Invoice'!P$2:P$1201,$Z278)="","",INDEX('Per Invoice'!P$2:P$1201,$Z278)))</f>
        <v/>
      </c>
      <c r="Q278" s="8">
        <f>IF($Z278="","",IF(INDEX('Per Invoice'!Q$2:Q$1201,$Z278)="","",INDEX('Per Invoice'!Q$2:Q$1201,$Z278)))</f>
        <v/>
      </c>
      <c r="R278" s="8">
        <f>IF($Z278="","",IF(INDEX('Per Invoice'!R$2:R$1201,$Z278)="","",INDEX('Per Invoice'!R$2:R$1201,$Z278)))</f>
        <v/>
      </c>
      <c r="S278">
        <f>IF($Z278="","",IF(INDEX('Per Invoice'!S$2:S$1201,$Z278)="","",INDEX('Per Invoice'!S$2:S$1201,$Z278)))</f>
        <v/>
      </c>
      <c r="T278" s="8">
        <f>IF($Z278="","",IF(INDEX('Per Invoice'!T$2:T$1201,$Z278)="","",INDEX('Per Invoice'!T$2:T$1201,$Z278)))</f>
        <v/>
      </c>
      <c r="U278" s="8">
        <f>IF($Z278="","",IF(INDEX('Per Invoice'!U$2:U$1201,$Z278)="","",INDEX('Per Invoice'!U$2:U$1201,$Z278)))</f>
        <v/>
      </c>
      <c r="V278" s="8">
        <f>IF($Z278="","",IF(INDEX('Per Invoice'!V$2:V$1201,$Z278)="","",INDEX('Per Invoice'!V$2:V$1201,$Z278)))</f>
        <v/>
      </c>
      <c r="W278" s="8">
        <f>IF($Z278="","",IF(INDEX('Per Invoice'!W$2:W$1201,$Z278)="","",INDEX('Per Invoice'!W$2:W$1201,$Z278)))</f>
        <v/>
      </c>
      <c r="X278" s="8">
        <f>IF($Z278="","",IF(INDEX('Per Invoice'!X$2:X$1201,$Z278)="","",INDEX('Per Invoice'!X$2:X$1201,$Z278)))</f>
        <v/>
      </c>
      <c r="Y278" s="8">
        <f>IF($Z278="","",IF(INDEX('Per Invoice'!Y$2:Y$1201,$Z278)="","",INDEX('Per Invoice'!Y$2:Y$1201,$Z278)))</f>
        <v/>
      </c>
      <c r="Z278" s="16">
        <f>IFERROR(MATCH(Settings!$C$27&amp;"|"&amp;ROWS($Z$2:$Z278),'Per Invoice'!$AB$2:$AB$1201,0),"")</f>
        <v/>
      </c>
    </row>
    <row r="279">
      <c r="A279">
        <f>IF($Z279="","",IF(INDEX('Per Invoice'!A$2:A$1201,$Z279)="","",INDEX('Per Invoice'!A$2:A$1201,$Z279)))</f>
        <v/>
      </c>
      <c r="B279">
        <f>IF($Z279="","",IF(INDEX('Per Invoice'!B$2:B$1201,$Z279)="","",INDEX('Per Invoice'!B$2:B$1201,$Z279)))</f>
        <v/>
      </c>
      <c r="C279">
        <f>IF($Z279="","",IF(INDEX('Per Invoice'!C$2:C$1201,$Z279)="","",INDEX('Per Invoice'!C$2:C$1201,$Z279)))</f>
        <v/>
      </c>
      <c r="D279">
        <f>IF($Z279="","",IF(INDEX('Per Invoice'!D$2:D$1201,$Z279)="","",INDEX('Per Invoice'!D$2:D$1201,$Z279)))</f>
        <v/>
      </c>
      <c r="E279" s="14">
        <f>IF($Z279="","",IF(INDEX('Per Invoice'!E$2:E$1201,$Z279)="","",INDEX('Per Invoice'!E$2:E$1201,$Z279)))</f>
        <v/>
      </c>
      <c r="F279">
        <f>IF($Z279="","",IF(INDEX('Per Invoice'!F$2:F$1201,$Z279)="","",INDEX('Per Invoice'!F$2:F$1201,$Z279)))</f>
        <v/>
      </c>
      <c r="G279">
        <f>IF($Z279="","",IF(INDEX('Per Invoice'!G$2:G$1201,$Z279)="","",INDEX('Per Invoice'!G$2:G$1201,$Z279)))</f>
        <v/>
      </c>
      <c r="H279">
        <f>IF($Z279="","",IF(INDEX('Per Invoice'!H$2:H$1201,$Z279)="","",INDEX('Per Invoice'!H$2:H$1201,$Z279)))</f>
        <v/>
      </c>
      <c r="I279">
        <f>IF($Z279="","",IF(INDEX('Per Invoice'!I$2:I$1201,$Z279)="","",INDEX('Per Invoice'!I$2:I$1201,$Z279)))</f>
        <v/>
      </c>
      <c r="J279">
        <f>IF($Z279="","",IF(INDEX('Per Invoice'!J$2:J$1201,$Z279)="","",INDEX('Per Invoice'!J$2:J$1201,$Z279)))</f>
        <v/>
      </c>
      <c r="K279" s="8">
        <f>IF($Z279="","",IF(INDEX('Per Invoice'!K$2:K$1201,$Z279)="","",INDEX('Per Invoice'!K$2:K$1201,$Z279)))</f>
        <v/>
      </c>
      <c r="L279">
        <f>IF($Z279="","",IF(INDEX('Per Invoice'!L$2:L$1201,$Z279)="","",INDEX('Per Invoice'!L$2:L$1201,$Z279)))</f>
        <v/>
      </c>
      <c r="M279">
        <f>IF($Z279="","",IF(INDEX('Per Invoice'!M$2:M$1201,$Z279)="","",INDEX('Per Invoice'!M$2:M$1201,$Z279)))</f>
        <v/>
      </c>
      <c r="N279">
        <f>IF($Z279="","",IF(INDEX('Per Invoice'!N$2:N$1201,$Z279)="","",INDEX('Per Invoice'!N$2:N$1201,$Z279)))</f>
        <v/>
      </c>
      <c r="O279" s="8">
        <f>IF($Z279="","",IF(INDEX('Per Invoice'!O$2:O$1201,$Z279)="","",INDEX('Per Invoice'!O$2:O$1201,$Z279)))</f>
        <v/>
      </c>
      <c r="P279">
        <f>IF($Z279="","",IF(INDEX('Per Invoice'!P$2:P$1201,$Z279)="","",INDEX('Per Invoice'!P$2:P$1201,$Z279)))</f>
        <v/>
      </c>
      <c r="Q279" s="8">
        <f>IF($Z279="","",IF(INDEX('Per Invoice'!Q$2:Q$1201,$Z279)="","",INDEX('Per Invoice'!Q$2:Q$1201,$Z279)))</f>
        <v/>
      </c>
      <c r="R279" s="8">
        <f>IF($Z279="","",IF(INDEX('Per Invoice'!R$2:R$1201,$Z279)="","",INDEX('Per Invoice'!R$2:R$1201,$Z279)))</f>
        <v/>
      </c>
      <c r="S279">
        <f>IF($Z279="","",IF(INDEX('Per Invoice'!S$2:S$1201,$Z279)="","",INDEX('Per Invoice'!S$2:S$1201,$Z279)))</f>
        <v/>
      </c>
      <c r="T279" s="8">
        <f>IF($Z279="","",IF(INDEX('Per Invoice'!T$2:T$1201,$Z279)="","",INDEX('Per Invoice'!T$2:T$1201,$Z279)))</f>
        <v/>
      </c>
      <c r="U279" s="8">
        <f>IF($Z279="","",IF(INDEX('Per Invoice'!U$2:U$1201,$Z279)="","",INDEX('Per Invoice'!U$2:U$1201,$Z279)))</f>
        <v/>
      </c>
      <c r="V279" s="8">
        <f>IF($Z279="","",IF(INDEX('Per Invoice'!V$2:V$1201,$Z279)="","",INDEX('Per Invoice'!V$2:V$1201,$Z279)))</f>
        <v/>
      </c>
      <c r="W279" s="8">
        <f>IF($Z279="","",IF(INDEX('Per Invoice'!W$2:W$1201,$Z279)="","",INDEX('Per Invoice'!W$2:W$1201,$Z279)))</f>
        <v/>
      </c>
      <c r="X279" s="8">
        <f>IF($Z279="","",IF(INDEX('Per Invoice'!X$2:X$1201,$Z279)="","",INDEX('Per Invoice'!X$2:X$1201,$Z279)))</f>
        <v/>
      </c>
      <c r="Y279" s="8">
        <f>IF($Z279="","",IF(INDEX('Per Invoice'!Y$2:Y$1201,$Z279)="","",INDEX('Per Invoice'!Y$2:Y$1201,$Z279)))</f>
        <v/>
      </c>
      <c r="Z279" s="16">
        <f>IFERROR(MATCH(Settings!$C$27&amp;"|"&amp;ROWS($Z$2:$Z279),'Per Invoice'!$AB$2:$AB$1201,0),"")</f>
        <v/>
      </c>
    </row>
    <row r="280">
      <c r="A280">
        <f>IF($Z280="","",IF(INDEX('Per Invoice'!A$2:A$1201,$Z280)="","",INDEX('Per Invoice'!A$2:A$1201,$Z280)))</f>
        <v/>
      </c>
      <c r="B280">
        <f>IF($Z280="","",IF(INDEX('Per Invoice'!B$2:B$1201,$Z280)="","",INDEX('Per Invoice'!B$2:B$1201,$Z280)))</f>
        <v/>
      </c>
      <c r="C280">
        <f>IF($Z280="","",IF(INDEX('Per Invoice'!C$2:C$1201,$Z280)="","",INDEX('Per Invoice'!C$2:C$1201,$Z280)))</f>
        <v/>
      </c>
      <c r="D280">
        <f>IF($Z280="","",IF(INDEX('Per Invoice'!D$2:D$1201,$Z280)="","",INDEX('Per Invoice'!D$2:D$1201,$Z280)))</f>
        <v/>
      </c>
      <c r="E280" s="14">
        <f>IF($Z280="","",IF(INDEX('Per Invoice'!E$2:E$1201,$Z280)="","",INDEX('Per Invoice'!E$2:E$1201,$Z280)))</f>
        <v/>
      </c>
      <c r="F280">
        <f>IF($Z280="","",IF(INDEX('Per Invoice'!F$2:F$1201,$Z280)="","",INDEX('Per Invoice'!F$2:F$1201,$Z280)))</f>
        <v/>
      </c>
      <c r="G280">
        <f>IF($Z280="","",IF(INDEX('Per Invoice'!G$2:G$1201,$Z280)="","",INDEX('Per Invoice'!G$2:G$1201,$Z280)))</f>
        <v/>
      </c>
      <c r="H280">
        <f>IF($Z280="","",IF(INDEX('Per Invoice'!H$2:H$1201,$Z280)="","",INDEX('Per Invoice'!H$2:H$1201,$Z280)))</f>
        <v/>
      </c>
      <c r="I280">
        <f>IF($Z280="","",IF(INDEX('Per Invoice'!I$2:I$1201,$Z280)="","",INDEX('Per Invoice'!I$2:I$1201,$Z280)))</f>
        <v/>
      </c>
      <c r="J280">
        <f>IF($Z280="","",IF(INDEX('Per Invoice'!J$2:J$1201,$Z280)="","",INDEX('Per Invoice'!J$2:J$1201,$Z280)))</f>
        <v/>
      </c>
      <c r="K280" s="8">
        <f>IF($Z280="","",IF(INDEX('Per Invoice'!K$2:K$1201,$Z280)="","",INDEX('Per Invoice'!K$2:K$1201,$Z280)))</f>
        <v/>
      </c>
      <c r="L280">
        <f>IF($Z280="","",IF(INDEX('Per Invoice'!L$2:L$1201,$Z280)="","",INDEX('Per Invoice'!L$2:L$1201,$Z280)))</f>
        <v/>
      </c>
      <c r="M280">
        <f>IF($Z280="","",IF(INDEX('Per Invoice'!M$2:M$1201,$Z280)="","",INDEX('Per Invoice'!M$2:M$1201,$Z280)))</f>
        <v/>
      </c>
      <c r="N280">
        <f>IF($Z280="","",IF(INDEX('Per Invoice'!N$2:N$1201,$Z280)="","",INDEX('Per Invoice'!N$2:N$1201,$Z280)))</f>
        <v/>
      </c>
      <c r="O280" s="8">
        <f>IF($Z280="","",IF(INDEX('Per Invoice'!O$2:O$1201,$Z280)="","",INDEX('Per Invoice'!O$2:O$1201,$Z280)))</f>
        <v/>
      </c>
      <c r="P280">
        <f>IF($Z280="","",IF(INDEX('Per Invoice'!P$2:P$1201,$Z280)="","",INDEX('Per Invoice'!P$2:P$1201,$Z280)))</f>
        <v/>
      </c>
      <c r="Q280" s="8">
        <f>IF($Z280="","",IF(INDEX('Per Invoice'!Q$2:Q$1201,$Z280)="","",INDEX('Per Invoice'!Q$2:Q$1201,$Z280)))</f>
        <v/>
      </c>
      <c r="R280" s="8">
        <f>IF($Z280="","",IF(INDEX('Per Invoice'!R$2:R$1201,$Z280)="","",INDEX('Per Invoice'!R$2:R$1201,$Z280)))</f>
        <v/>
      </c>
      <c r="S280">
        <f>IF($Z280="","",IF(INDEX('Per Invoice'!S$2:S$1201,$Z280)="","",INDEX('Per Invoice'!S$2:S$1201,$Z280)))</f>
        <v/>
      </c>
      <c r="T280" s="8">
        <f>IF($Z280="","",IF(INDEX('Per Invoice'!T$2:T$1201,$Z280)="","",INDEX('Per Invoice'!T$2:T$1201,$Z280)))</f>
        <v/>
      </c>
      <c r="U280" s="8">
        <f>IF($Z280="","",IF(INDEX('Per Invoice'!U$2:U$1201,$Z280)="","",INDEX('Per Invoice'!U$2:U$1201,$Z280)))</f>
        <v/>
      </c>
      <c r="V280" s="8">
        <f>IF($Z280="","",IF(INDEX('Per Invoice'!V$2:V$1201,$Z280)="","",INDEX('Per Invoice'!V$2:V$1201,$Z280)))</f>
        <v/>
      </c>
      <c r="W280" s="8">
        <f>IF($Z280="","",IF(INDEX('Per Invoice'!W$2:W$1201,$Z280)="","",INDEX('Per Invoice'!W$2:W$1201,$Z280)))</f>
        <v/>
      </c>
      <c r="X280" s="8">
        <f>IF($Z280="","",IF(INDEX('Per Invoice'!X$2:X$1201,$Z280)="","",INDEX('Per Invoice'!X$2:X$1201,$Z280)))</f>
        <v/>
      </c>
      <c r="Y280" s="8">
        <f>IF($Z280="","",IF(INDEX('Per Invoice'!Y$2:Y$1201,$Z280)="","",INDEX('Per Invoice'!Y$2:Y$1201,$Z280)))</f>
        <v/>
      </c>
      <c r="Z280" s="16">
        <f>IFERROR(MATCH(Settings!$C$27&amp;"|"&amp;ROWS($Z$2:$Z280),'Per Invoice'!$AB$2:$AB$1201,0),"")</f>
        <v/>
      </c>
    </row>
    <row r="281">
      <c r="A281">
        <f>IF($Z281="","",IF(INDEX('Per Invoice'!A$2:A$1201,$Z281)="","",INDEX('Per Invoice'!A$2:A$1201,$Z281)))</f>
        <v/>
      </c>
      <c r="B281">
        <f>IF($Z281="","",IF(INDEX('Per Invoice'!B$2:B$1201,$Z281)="","",INDEX('Per Invoice'!B$2:B$1201,$Z281)))</f>
        <v/>
      </c>
      <c r="C281">
        <f>IF($Z281="","",IF(INDEX('Per Invoice'!C$2:C$1201,$Z281)="","",INDEX('Per Invoice'!C$2:C$1201,$Z281)))</f>
        <v/>
      </c>
      <c r="D281">
        <f>IF($Z281="","",IF(INDEX('Per Invoice'!D$2:D$1201,$Z281)="","",INDEX('Per Invoice'!D$2:D$1201,$Z281)))</f>
        <v/>
      </c>
      <c r="E281" s="14">
        <f>IF($Z281="","",IF(INDEX('Per Invoice'!E$2:E$1201,$Z281)="","",INDEX('Per Invoice'!E$2:E$1201,$Z281)))</f>
        <v/>
      </c>
      <c r="F281">
        <f>IF($Z281="","",IF(INDEX('Per Invoice'!F$2:F$1201,$Z281)="","",INDEX('Per Invoice'!F$2:F$1201,$Z281)))</f>
        <v/>
      </c>
      <c r="G281">
        <f>IF($Z281="","",IF(INDEX('Per Invoice'!G$2:G$1201,$Z281)="","",INDEX('Per Invoice'!G$2:G$1201,$Z281)))</f>
        <v/>
      </c>
      <c r="H281">
        <f>IF($Z281="","",IF(INDEX('Per Invoice'!H$2:H$1201,$Z281)="","",INDEX('Per Invoice'!H$2:H$1201,$Z281)))</f>
        <v/>
      </c>
      <c r="I281">
        <f>IF($Z281="","",IF(INDEX('Per Invoice'!I$2:I$1201,$Z281)="","",INDEX('Per Invoice'!I$2:I$1201,$Z281)))</f>
        <v/>
      </c>
      <c r="J281">
        <f>IF($Z281="","",IF(INDEX('Per Invoice'!J$2:J$1201,$Z281)="","",INDEX('Per Invoice'!J$2:J$1201,$Z281)))</f>
        <v/>
      </c>
      <c r="K281" s="8">
        <f>IF($Z281="","",IF(INDEX('Per Invoice'!K$2:K$1201,$Z281)="","",INDEX('Per Invoice'!K$2:K$1201,$Z281)))</f>
        <v/>
      </c>
      <c r="L281">
        <f>IF($Z281="","",IF(INDEX('Per Invoice'!L$2:L$1201,$Z281)="","",INDEX('Per Invoice'!L$2:L$1201,$Z281)))</f>
        <v/>
      </c>
      <c r="M281">
        <f>IF($Z281="","",IF(INDEX('Per Invoice'!M$2:M$1201,$Z281)="","",INDEX('Per Invoice'!M$2:M$1201,$Z281)))</f>
        <v/>
      </c>
      <c r="N281">
        <f>IF($Z281="","",IF(INDEX('Per Invoice'!N$2:N$1201,$Z281)="","",INDEX('Per Invoice'!N$2:N$1201,$Z281)))</f>
        <v/>
      </c>
      <c r="O281" s="8">
        <f>IF($Z281="","",IF(INDEX('Per Invoice'!O$2:O$1201,$Z281)="","",INDEX('Per Invoice'!O$2:O$1201,$Z281)))</f>
        <v/>
      </c>
      <c r="P281">
        <f>IF($Z281="","",IF(INDEX('Per Invoice'!P$2:P$1201,$Z281)="","",INDEX('Per Invoice'!P$2:P$1201,$Z281)))</f>
        <v/>
      </c>
      <c r="Q281" s="8">
        <f>IF($Z281="","",IF(INDEX('Per Invoice'!Q$2:Q$1201,$Z281)="","",INDEX('Per Invoice'!Q$2:Q$1201,$Z281)))</f>
        <v/>
      </c>
      <c r="R281" s="8">
        <f>IF($Z281="","",IF(INDEX('Per Invoice'!R$2:R$1201,$Z281)="","",INDEX('Per Invoice'!R$2:R$1201,$Z281)))</f>
        <v/>
      </c>
      <c r="S281">
        <f>IF($Z281="","",IF(INDEX('Per Invoice'!S$2:S$1201,$Z281)="","",INDEX('Per Invoice'!S$2:S$1201,$Z281)))</f>
        <v/>
      </c>
      <c r="T281" s="8">
        <f>IF($Z281="","",IF(INDEX('Per Invoice'!T$2:T$1201,$Z281)="","",INDEX('Per Invoice'!T$2:T$1201,$Z281)))</f>
        <v/>
      </c>
      <c r="U281" s="8">
        <f>IF($Z281="","",IF(INDEX('Per Invoice'!U$2:U$1201,$Z281)="","",INDEX('Per Invoice'!U$2:U$1201,$Z281)))</f>
        <v/>
      </c>
      <c r="V281" s="8">
        <f>IF($Z281="","",IF(INDEX('Per Invoice'!V$2:V$1201,$Z281)="","",INDEX('Per Invoice'!V$2:V$1201,$Z281)))</f>
        <v/>
      </c>
      <c r="W281" s="8">
        <f>IF($Z281="","",IF(INDEX('Per Invoice'!W$2:W$1201,$Z281)="","",INDEX('Per Invoice'!W$2:W$1201,$Z281)))</f>
        <v/>
      </c>
      <c r="X281" s="8">
        <f>IF($Z281="","",IF(INDEX('Per Invoice'!X$2:X$1201,$Z281)="","",INDEX('Per Invoice'!X$2:X$1201,$Z281)))</f>
        <v/>
      </c>
      <c r="Y281" s="8">
        <f>IF($Z281="","",IF(INDEX('Per Invoice'!Y$2:Y$1201,$Z281)="","",INDEX('Per Invoice'!Y$2:Y$1201,$Z281)))</f>
        <v/>
      </c>
      <c r="Z281" s="16">
        <f>IFERROR(MATCH(Settings!$C$27&amp;"|"&amp;ROWS($Z$2:$Z281),'Per Invoice'!$AB$2:$AB$1201,0),"")</f>
        <v/>
      </c>
    </row>
    <row r="282">
      <c r="A282">
        <f>IF($Z282="","",IF(INDEX('Per Invoice'!A$2:A$1201,$Z282)="","",INDEX('Per Invoice'!A$2:A$1201,$Z282)))</f>
        <v/>
      </c>
      <c r="B282">
        <f>IF($Z282="","",IF(INDEX('Per Invoice'!B$2:B$1201,$Z282)="","",INDEX('Per Invoice'!B$2:B$1201,$Z282)))</f>
        <v/>
      </c>
      <c r="C282">
        <f>IF($Z282="","",IF(INDEX('Per Invoice'!C$2:C$1201,$Z282)="","",INDEX('Per Invoice'!C$2:C$1201,$Z282)))</f>
        <v/>
      </c>
      <c r="D282">
        <f>IF($Z282="","",IF(INDEX('Per Invoice'!D$2:D$1201,$Z282)="","",INDEX('Per Invoice'!D$2:D$1201,$Z282)))</f>
        <v/>
      </c>
      <c r="E282" s="14">
        <f>IF($Z282="","",IF(INDEX('Per Invoice'!E$2:E$1201,$Z282)="","",INDEX('Per Invoice'!E$2:E$1201,$Z282)))</f>
        <v/>
      </c>
      <c r="F282">
        <f>IF($Z282="","",IF(INDEX('Per Invoice'!F$2:F$1201,$Z282)="","",INDEX('Per Invoice'!F$2:F$1201,$Z282)))</f>
        <v/>
      </c>
      <c r="G282">
        <f>IF($Z282="","",IF(INDEX('Per Invoice'!G$2:G$1201,$Z282)="","",INDEX('Per Invoice'!G$2:G$1201,$Z282)))</f>
        <v/>
      </c>
      <c r="H282">
        <f>IF($Z282="","",IF(INDEX('Per Invoice'!H$2:H$1201,$Z282)="","",INDEX('Per Invoice'!H$2:H$1201,$Z282)))</f>
        <v/>
      </c>
      <c r="I282">
        <f>IF($Z282="","",IF(INDEX('Per Invoice'!I$2:I$1201,$Z282)="","",INDEX('Per Invoice'!I$2:I$1201,$Z282)))</f>
        <v/>
      </c>
      <c r="J282">
        <f>IF($Z282="","",IF(INDEX('Per Invoice'!J$2:J$1201,$Z282)="","",INDEX('Per Invoice'!J$2:J$1201,$Z282)))</f>
        <v/>
      </c>
      <c r="K282" s="8">
        <f>IF($Z282="","",IF(INDEX('Per Invoice'!K$2:K$1201,$Z282)="","",INDEX('Per Invoice'!K$2:K$1201,$Z282)))</f>
        <v/>
      </c>
      <c r="L282">
        <f>IF($Z282="","",IF(INDEX('Per Invoice'!L$2:L$1201,$Z282)="","",INDEX('Per Invoice'!L$2:L$1201,$Z282)))</f>
        <v/>
      </c>
      <c r="M282">
        <f>IF($Z282="","",IF(INDEX('Per Invoice'!M$2:M$1201,$Z282)="","",INDEX('Per Invoice'!M$2:M$1201,$Z282)))</f>
        <v/>
      </c>
      <c r="N282">
        <f>IF($Z282="","",IF(INDEX('Per Invoice'!N$2:N$1201,$Z282)="","",INDEX('Per Invoice'!N$2:N$1201,$Z282)))</f>
        <v/>
      </c>
      <c r="O282" s="8">
        <f>IF($Z282="","",IF(INDEX('Per Invoice'!O$2:O$1201,$Z282)="","",INDEX('Per Invoice'!O$2:O$1201,$Z282)))</f>
        <v/>
      </c>
      <c r="P282">
        <f>IF($Z282="","",IF(INDEX('Per Invoice'!P$2:P$1201,$Z282)="","",INDEX('Per Invoice'!P$2:P$1201,$Z282)))</f>
        <v/>
      </c>
      <c r="Q282" s="8">
        <f>IF($Z282="","",IF(INDEX('Per Invoice'!Q$2:Q$1201,$Z282)="","",INDEX('Per Invoice'!Q$2:Q$1201,$Z282)))</f>
        <v/>
      </c>
      <c r="R282" s="8">
        <f>IF($Z282="","",IF(INDEX('Per Invoice'!R$2:R$1201,$Z282)="","",INDEX('Per Invoice'!R$2:R$1201,$Z282)))</f>
        <v/>
      </c>
      <c r="S282">
        <f>IF($Z282="","",IF(INDEX('Per Invoice'!S$2:S$1201,$Z282)="","",INDEX('Per Invoice'!S$2:S$1201,$Z282)))</f>
        <v/>
      </c>
      <c r="T282" s="8">
        <f>IF($Z282="","",IF(INDEX('Per Invoice'!T$2:T$1201,$Z282)="","",INDEX('Per Invoice'!T$2:T$1201,$Z282)))</f>
        <v/>
      </c>
      <c r="U282" s="8">
        <f>IF($Z282="","",IF(INDEX('Per Invoice'!U$2:U$1201,$Z282)="","",INDEX('Per Invoice'!U$2:U$1201,$Z282)))</f>
        <v/>
      </c>
      <c r="V282" s="8">
        <f>IF($Z282="","",IF(INDEX('Per Invoice'!V$2:V$1201,$Z282)="","",INDEX('Per Invoice'!V$2:V$1201,$Z282)))</f>
        <v/>
      </c>
      <c r="W282" s="8">
        <f>IF($Z282="","",IF(INDEX('Per Invoice'!W$2:W$1201,$Z282)="","",INDEX('Per Invoice'!W$2:W$1201,$Z282)))</f>
        <v/>
      </c>
      <c r="X282" s="8">
        <f>IF($Z282="","",IF(INDEX('Per Invoice'!X$2:X$1201,$Z282)="","",INDEX('Per Invoice'!X$2:X$1201,$Z282)))</f>
        <v/>
      </c>
      <c r="Y282" s="8">
        <f>IF($Z282="","",IF(INDEX('Per Invoice'!Y$2:Y$1201,$Z282)="","",INDEX('Per Invoice'!Y$2:Y$1201,$Z282)))</f>
        <v/>
      </c>
      <c r="Z282" s="16">
        <f>IFERROR(MATCH(Settings!$C$27&amp;"|"&amp;ROWS($Z$2:$Z282),'Per Invoice'!$AB$2:$AB$1201,0),"")</f>
        <v/>
      </c>
    </row>
    <row r="283">
      <c r="A283">
        <f>IF($Z283="","",IF(INDEX('Per Invoice'!A$2:A$1201,$Z283)="","",INDEX('Per Invoice'!A$2:A$1201,$Z283)))</f>
        <v/>
      </c>
      <c r="B283">
        <f>IF($Z283="","",IF(INDEX('Per Invoice'!B$2:B$1201,$Z283)="","",INDEX('Per Invoice'!B$2:B$1201,$Z283)))</f>
        <v/>
      </c>
      <c r="C283">
        <f>IF($Z283="","",IF(INDEX('Per Invoice'!C$2:C$1201,$Z283)="","",INDEX('Per Invoice'!C$2:C$1201,$Z283)))</f>
        <v/>
      </c>
      <c r="D283">
        <f>IF($Z283="","",IF(INDEX('Per Invoice'!D$2:D$1201,$Z283)="","",INDEX('Per Invoice'!D$2:D$1201,$Z283)))</f>
        <v/>
      </c>
      <c r="E283" s="14">
        <f>IF($Z283="","",IF(INDEX('Per Invoice'!E$2:E$1201,$Z283)="","",INDEX('Per Invoice'!E$2:E$1201,$Z283)))</f>
        <v/>
      </c>
      <c r="F283">
        <f>IF($Z283="","",IF(INDEX('Per Invoice'!F$2:F$1201,$Z283)="","",INDEX('Per Invoice'!F$2:F$1201,$Z283)))</f>
        <v/>
      </c>
      <c r="G283">
        <f>IF($Z283="","",IF(INDEX('Per Invoice'!G$2:G$1201,$Z283)="","",INDEX('Per Invoice'!G$2:G$1201,$Z283)))</f>
        <v/>
      </c>
      <c r="H283">
        <f>IF($Z283="","",IF(INDEX('Per Invoice'!H$2:H$1201,$Z283)="","",INDEX('Per Invoice'!H$2:H$1201,$Z283)))</f>
        <v/>
      </c>
      <c r="I283">
        <f>IF($Z283="","",IF(INDEX('Per Invoice'!I$2:I$1201,$Z283)="","",INDEX('Per Invoice'!I$2:I$1201,$Z283)))</f>
        <v/>
      </c>
      <c r="J283">
        <f>IF($Z283="","",IF(INDEX('Per Invoice'!J$2:J$1201,$Z283)="","",INDEX('Per Invoice'!J$2:J$1201,$Z283)))</f>
        <v/>
      </c>
      <c r="K283" s="8">
        <f>IF($Z283="","",IF(INDEX('Per Invoice'!K$2:K$1201,$Z283)="","",INDEX('Per Invoice'!K$2:K$1201,$Z283)))</f>
        <v/>
      </c>
      <c r="L283">
        <f>IF($Z283="","",IF(INDEX('Per Invoice'!L$2:L$1201,$Z283)="","",INDEX('Per Invoice'!L$2:L$1201,$Z283)))</f>
        <v/>
      </c>
      <c r="M283">
        <f>IF($Z283="","",IF(INDEX('Per Invoice'!M$2:M$1201,$Z283)="","",INDEX('Per Invoice'!M$2:M$1201,$Z283)))</f>
        <v/>
      </c>
      <c r="N283">
        <f>IF($Z283="","",IF(INDEX('Per Invoice'!N$2:N$1201,$Z283)="","",INDEX('Per Invoice'!N$2:N$1201,$Z283)))</f>
        <v/>
      </c>
      <c r="O283" s="8">
        <f>IF($Z283="","",IF(INDEX('Per Invoice'!O$2:O$1201,$Z283)="","",INDEX('Per Invoice'!O$2:O$1201,$Z283)))</f>
        <v/>
      </c>
      <c r="P283">
        <f>IF($Z283="","",IF(INDEX('Per Invoice'!P$2:P$1201,$Z283)="","",INDEX('Per Invoice'!P$2:P$1201,$Z283)))</f>
        <v/>
      </c>
      <c r="Q283" s="8">
        <f>IF($Z283="","",IF(INDEX('Per Invoice'!Q$2:Q$1201,$Z283)="","",INDEX('Per Invoice'!Q$2:Q$1201,$Z283)))</f>
        <v/>
      </c>
      <c r="R283" s="8">
        <f>IF($Z283="","",IF(INDEX('Per Invoice'!R$2:R$1201,$Z283)="","",INDEX('Per Invoice'!R$2:R$1201,$Z283)))</f>
        <v/>
      </c>
      <c r="S283">
        <f>IF($Z283="","",IF(INDEX('Per Invoice'!S$2:S$1201,$Z283)="","",INDEX('Per Invoice'!S$2:S$1201,$Z283)))</f>
        <v/>
      </c>
      <c r="T283" s="8">
        <f>IF($Z283="","",IF(INDEX('Per Invoice'!T$2:T$1201,$Z283)="","",INDEX('Per Invoice'!T$2:T$1201,$Z283)))</f>
        <v/>
      </c>
      <c r="U283" s="8">
        <f>IF($Z283="","",IF(INDEX('Per Invoice'!U$2:U$1201,$Z283)="","",INDEX('Per Invoice'!U$2:U$1201,$Z283)))</f>
        <v/>
      </c>
      <c r="V283" s="8">
        <f>IF($Z283="","",IF(INDEX('Per Invoice'!V$2:V$1201,$Z283)="","",INDEX('Per Invoice'!V$2:V$1201,$Z283)))</f>
        <v/>
      </c>
      <c r="W283" s="8">
        <f>IF($Z283="","",IF(INDEX('Per Invoice'!W$2:W$1201,$Z283)="","",INDEX('Per Invoice'!W$2:W$1201,$Z283)))</f>
        <v/>
      </c>
      <c r="X283" s="8">
        <f>IF($Z283="","",IF(INDEX('Per Invoice'!X$2:X$1201,$Z283)="","",INDEX('Per Invoice'!X$2:X$1201,$Z283)))</f>
        <v/>
      </c>
      <c r="Y283" s="8">
        <f>IF($Z283="","",IF(INDEX('Per Invoice'!Y$2:Y$1201,$Z283)="","",INDEX('Per Invoice'!Y$2:Y$1201,$Z283)))</f>
        <v/>
      </c>
      <c r="Z283" s="16">
        <f>IFERROR(MATCH(Settings!$C$27&amp;"|"&amp;ROWS($Z$2:$Z283),'Per Invoice'!$AB$2:$AB$1201,0),"")</f>
        <v/>
      </c>
    </row>
    <row r="284">
      <c r="A284">
        <f>IF($Z284="","",IF(INDEX('Per Invoice'!A$2:A$1201,$Z284)="","",INDEX('Per Invoice'!A$2:A$1201,$Z284)))</f>
        <v/>
      </c>
      <c r="B284">
        <f>IF($Z284="","",IF(INDEX('Per Invoice'!B$2:B$1201,$Z284)="","",INDEX('Per Invoice'!B$2:B$1201,$Z284)))</f>
        <v/>
      </c>
      <c r="C284">
        <f>IF($Z284="","",IF(INDEX('Per Invoice'!C$2:C$1201,$Z284)="","",INDEX('Per Invoice'!C$2:C$1201,$Z284)))</f>
        <v/>
      </c>
      <c r="D284">
        <f>IF($Z284="","",IF(INDEX('Per Invoice'!D$2:D$1201,$Z284)="","",INDEX('Per Invoice'!D$2:D$1201,$Z284)))</f>
        <v/>
      </c>
      <c r="E284" s="14">
        <f>IF($Z284="","",IF(INDEX('Per Invoice'!E$2:E$1201,$Z284)="","",INDEX('Per Invoice'!E$2:E$1201,$Z284)))</f>
        <v/>
      </c>
      <c r="F284">
        <f>IF($Z284="","",IF(INDEX('Per Invoice'!F$2:F$1201,$Z284)="","",INDEX('Per Invoice'!F$2:F$1201,$Z284)))</f>
        <v/>
      </c>
      <c r="G284">
        <f>IF($Z284="","",IF(INDEX('Per Invoice'!G$2:G$1201,$Z284)="","",INDEX('Per Invoice'!G$2:G$1201,$Z284)))</f>
        <v/>
      </c>
      <c r="H284">
        <f>IF($Z284="","",IF(INDEX('Per Invoice'!H$2:H$1201,$Z284)="","",INDEX('Per Invoice'!H$2:H$1201,$Z284)))</f>
        <v/>
      </c>
      <c r="I284">
        <f>IF($Z284="","",IF(INDEX('Per Invoice'!I$2:I$1201,$Z284)="","",INDEX('Per Invoice'!I$2:I$1201,$Z284)))</f>
        <v/>
      </c>
      <c r="J284">
        <f>IF($Z284="","",IF(INDEX('Per Invoice'!J$2:J$1201,$Z284)="","",INDEX('Per Invoice'!J$2:J$1201,$Z284)))</f>
        <v/>
      </c>
      <c r="K284" s="8">
        <f>IF($Z284="","",IF(INDEX('Per Invoice'!K$2:K$1201,$Z284)="","",INDEX('Per Invoice'!K$2:K$1201,$Z284)))</f>
        <v/>
      </c>
      <c r="L284">
        <f>IF($Z284="","",IF(INDEX('Per Invoice'!L$2:L$1201,$Z284)="","",INDEX('Per Invoice'!L$2:L$1201,$Z284)))</f>
        <v/>
      </c>
      <c r="M284">
        <f>IF($Z284="","",IF(INDEX('Per Invoice'!M$2:M$1201,$Z284)="","",INDEX('Per Invoice'!M$2:M$1201,$Z284)))</f>
        <v/>
      </c>
      <c r="N284">
        <f>IF($Z284="","",IF(INDEX('Per Invoice'!N$2:N$1201,$Z284)="","",INDEX('Per Invoice'!N$2:N$1201,$Z284)))</f>
        <v/>
      </c>
      <c r="O284" s="8">
        <f>IF($Z284="","",IF(INDEX('Per Invoice'!O$2:O$1201,$Z284)="","",INDEX('Per Invoice'!O$2:O$1201,$Z284)))</f>
        <v/>
      </c>
      <c r="P284">
        <f>IF($Z284="","",IF(INDEX('Per Invoice'!P$2:P$1201,$Z284)="","",INDEX('Per Invoice'!P$2:P$1201,$Z284)))</f>
        <v/>
      </c>
      <c r="Q284" s="8">
        <f>IF($Z284="","",IF(INDEX('Per Invoice'!Q$2:Q$1201,$Z284)="","",INDEX('Per Invoice'!Q$2:Q$1201,$Z284)))</f>
        <v/>
      </c>
      <c r="R284" s="8">
        <f>IF($Z284="","",IF(INDEX('Per Invoice'!R$2:R$1201,$Z284)="","",INDEX('Per Invoice'!R$2:R$1201,$Z284)))</f>
        <v/>
      </c>
      <c r="S284">
        <f>IF($Z284="","",IF(INDEX('Per Invoice'!S$2:S$1201,$Z284)="","",INDEX('Per Invoice'!S$2:S$1201,$Z284)))</f>
        <v/>
      </c>
      <c r="T284" s="8">
        <f>IF($Z284="","",IF(INDEX('Per Invoice'!T$2:T$1201,$Z284)="","",INDEX('Per Invoice'!T$2:T$1201,$Z284)))</f>
        <v/>
      </c>
      <c r="U284" s="8">
        <f>IF($Z284="","",IF(INDEX('Per Invoice'!U$2:U$1201,$Z284)="","",INDEX('Per Invoice'!U$2:U$1201,$Z284)))</f>
        <v/>
      </c>
      <c r="V284" s="8">
        <f>IF($Z284="","",IF(INDEX('Per Invoice'!V$2:V$1201,$Z284)="","",INDEX('Per Invoice'!V$2:V$1201,$Z284)))</f>
        <v/>
      </c>
      <c r="W284" s="8">
        <f>IF($Z284="","",IF(INDEX('Per Invoice'!W$2:W$1201,$Z284)="","",INDEX('Per Invoice'!W$2:W$1201,$Z284)))</f>
        <v/>
      </c>
      <c r="X284" s="8">
        <f>IF($Z284="","",IF(INDEX('Per Invoice'!X$2:X$1201,$Z284)="","",INDEX('Per Invoice'!X$2:X$1201,$Z284)))</f>
        <v/>
      </c>
      <c r="Y284" s="8">
        <f>IF($Z284="","",IF(INDEX('Per Invoice'!Y$2:Y$1201,$Z284)="","",INDEX('Per Invoice'!Y$2:Y$1201,$Z284)))</f>
        <v/>
      </c>
      <c r="Z284" s="16">
        <f>IFERROR(MATCH(Settings!$C$27&amp;"|"&amp;ROWS($Z$2:$Z284),'Per Invoice'!$AB$2:$AB$1201,0),"")</f>
        <v/>
      </c>
    </row>
    <row r="285">
      <c r="A285">
        <f>IF($Z285="","",IF(INDEX('Per Invoice'!A$2:A$1201,$Z285)="","",INDEX('Per Invoice'!A$2:A$1201,$Z285)))</f>
        <v/>
      </c>
      <c r="B285">
        <f>IF($Z285="","",IF(INDEX('Per Invoice'!B$2:B$1201,$Z285)="","",INDEX('Per Invoice'!B$2:B$1201,$Z285)))</f>
        <v/>
      </c>
      <c r="C285">
        <f>IF($Z285="","",IF(INDEX('Per Invoice'!C$2:C$1201,$Z285)="","",INDEX('Per Invoice'!C$2:C$1201,$Z285)))</f>
        <v/>
      </c>
      <c r="D285">
        <f>IF($Z285="","",IF(INDEX('Per Invoice'!D$2:D$1201,$Z285)="","",INDEX('Per Invoice'!D$2:D$1201,$Z285)))</f>
        <v/>
      </c>
      <c r="E285" s="14">
        <f>IF($Z285="","",IF(INDEX('Per Invoice'!E$2:E$1201,$Z285)="","",INDEX('Per Invoice'!E$2:E$1201,$Z285)))</f>
        <v/>
      </c>
      <c r="F285">
        <f>IF($Z285="","",IF(INDEX('Per Invoice'!F$2:F$1201,$Z285)="","",INDEX('Per Invoice'!F$2:F$1201,$Z285)))</f>
        <v/>
      </c>
      <c r="G285">
        <f>IF($Z285="","",IF(INDEX('Per Invoice'!G$2:G$1201,$Z285)="","",INDEX('Per Invoice'!G$2:G$1201,$Z285)))</f>
        <v/>
      </c>
      <c r="H285">
        <f>IF($Z285="","",IF(INDEX('Per Invoice'!H$2:H$1201,$Z285)="","",INDEX('Per Invoice'!H$2:H$1201,$Z285)))</f>
        <v/>
      </c>
      <c r="I285">
        <f>IF($Z285="","",IF(INDEX('Per Invoice'!I$2:I$1201,$Z285)="","",INDEX('Per Invoice'!I$2:I$1201,$Z285)))</f>
        <v/>
      </c>
      <c r="J285">
        <f>IF($Z285="","",IF(INDEX('Per Invoice'!J$2:J$1201,$Z285)="","",INDEX('Per Invoice'!J$2:J$1201,$Z285)))</f>
        <v/>
      </c>
      <c r="K285" s="8">
        <f>IF($Z285="","",IF(INDEX('Per Invoice'!K$2:K$1201,$Z285)="","",INDEX('Per Invoice'!K$2:K$1201,$Z285)))</f>
        <v/>
      </c>
      <c r="L285">
        <f>IF($Z285="","",IF(INDEX('Per Invoice'!L$2:L$1201,$Z285)="","",INDEX('Per Invoice'!L$2:L$1201,$Z285)))</f>
        <v/>
      </c>
      <c r="M285">
        <f>IF($Z285="","",IF(INDEX('Per Invoice'!M$2:M$1201,$Z285)="","",INDEX('Per Invoice'!M$2:M$1201,$Z285)))</f>
        <v/>
      </c>
      <c r="N285">
        <f>IF($Z285="","",IF(INDEX('Per Invoice'!N$2:N$1201,$Z285)="","",INDEX('Per Invoice'!N$2:N$1201,$Z285)))</f>
        <v/>
      </c>
      <c r="O285" s="8">
        <f>IF($Z285="","",IF(INDEX('Per Invoice'!O$2:O$1201,$Z285)="","",INDEX('Per Invoice'!O$2:O$1201,$Z285)))</f>
        <v/>
      </c>
      <c r="P285">
        <f>IF($Z285="","",IF(INDEX('Per Invoice'!P$2:P$1201,$Z285)="","",INDEX('Per Invoice'!P$2:P$1201,$Z285)))</f>
        <v/>
      </c>
      <c r="Q285" s="8">
        <f>IF($Z285="","",IF(INDEX('Per Invoice'!Q$2:Q$1201,$Z285)="","",INDEX('Per Invoice'!Q$2:Q$1201,$Z285)))</f>
        <v/>
      </c>
      <c r="R285" s="8">
        <f>IF($Z285="","",IF(INDEX('Per Invoice'!R$2:R$1201,$Z285)="","",INDEX('Per Invoice'!R$2:R$1201,$Z285)))</f>
        <v/>
      </c>
      <c r="S285">
        <f>IF($Z285="","",IF(INDEX('Per Invoice'!S$2:S$1201,$Z285)="","",INDEX('Per Invoice'!S$2:S$1201,$Z285)))</f>
        <v/>
      </c>
      <c r="T285" s="8">
        <f>IF($Z285="","",IF(INDEX('Per Invoice'!T$2:T$1201,$Z285)="","",INDEX('Per Invoice'!T$2:T$1201,$Z285)))</f>
        <v/>
      </c>
      <c r="U285" s="8">
        <f>IF($Z285="","",IF(INDEX('Per Invoice'!U$2:U$1201,$Z285)="","",INDEX('Per Invoice'!U$2:U$1201,$Z285)))</f>
        <v/>
      </c>
      <c r="V285" s="8">
        <f>IF($Z285="","",IF(INDEX('Per Invoice'!V$2:V$1201,$Z285)="","",INDEX('Per Invoice'!V$2:V$1201,$Z285)))</f>
        <v/>
      </c>
      <c r="W285" s="8">
        <f>IF($Z285="","",IF(INDEX('Per Invoice'!W$2:W$1201,$Z285)="","",INDEX('Per Invoice'!W$2:W$1201,$Z285)))</f>
        <v/>
      </c>
      <c r="X285" s="8">
        <f>IF($Z285="","",IF(INDEX('Per Invoice'!X$2:X$1201,$Z285)="","",INDEX('Per Invoice'!X$2:X$1201,$Z285)))</f>
        <v/>
      </c>
      <c r="Y285" s="8">
        <f>IF($Z285="","",IF(INDEX('Per Invoice'!Y$2:Y$1201,$Z285)="","",INDEX('Per Invoice'!Y$2:Y$1201,$Z285)))</f>
        <v/>
      </c>
      <c r="Z285" s="16">
        <f>IFERROR(MATCH(Settings!$C$27&amp;"|"&amp;ROWS($Z$2:$Z285),'Per Invoice'!$AB$2:$AB$1201,0),"")</f>
        <v/>
      </c>
    </row>
    <row r="286">
      <c r="A286">
        <f>IF($Z286="","",IF(INDEX('Per Invoice'!A$2:A$1201,$Z286)="","",INDEX('Per Invoice'!A$2:A$1201,$Z286)))</f>
        <v/>
      </c>
      <c r="B286">
        <f>IF($Z286="","",IF(INDEX('Per Invoice'!B$2:B$1201,$Z286)="","",INDEX('Per Invoice'!B$2:B$1201,$Z286)))</f>
        <v/>
      </c>
      <c r="C286">
        <f>IF($Z286="","",IF(INDEX('Per Invoice'!C$2:C$1201,$Z286)="","",INDEX('Per Invoice'!C$2:C$1201,$Z286)))</f>
        <v/>
      </c>
      <c r="D286">
        <f>IF($Z286="","",IF(INDEX('Per Invoice'!D$2:D$1201,$Z286)="","",INDEX('Per Invoice'!D$2:D$1201,$Z286)))</f>
        <v/>
      </c>
      <c r="E286" s="14">
        <f>IF($Z286="","",IF(INDEX('Per Invoice'!E$2:E$1201,$Z286)="","",INDEX('Per Invoice'!E$2:E$1201,$Z286)))</f>
        <v/>
      </c>
      <c r="F286">
        <f>IF($Z286="","",IF(INDEX('Per Invoice'!F$2:F$1201,$Z286)="","",INDEX('Per Invoice'!F$2:F$1201,$Z286)))</f>
        <v/>
      </c>
      <c r="G286">
        <f>IF($Z286="","",IF(INDEX('Per Invoice'!G$2:G$1201,$Z286)="","",INDEX('Per Invoice'!G$2:G$1201,$Z286)))</f>
        <v/>
      </c>
      <c r="H286">
        <f>IF($Z286="","",IF(INDEX('Per Invoice'!H$2:H$1201,$Z286)="","",INDEX('Per Invoice'!H$2:H$1201,$Z286)))</f>
        <v/>
      </c>
      <c r="I286">
        <f>IF($Z286="","",IF(INDEX('Per Invoice'!I$2:I$1201,$Z286)="","",INDEX('Per Invoice'!I$2:I$1201,$Z286)))</f>
        <v/>
      </c>
      <c r="J286">
        <f>IF($Z286="","",IF(INDEX('Per Invoice'!J$2:J$1201,$Z286)="","",INDEX('Per Invoice'!J$2:J$1201,$Z286)))</f>
        <v/>
      </c>
      <c r="K286" s="8">
        <f>IF($Z286="","",IF(INDEX('Per Invoice'!K$2:K$1201,$Z286)="","",INDEX('Per Invoice'!K$2:K$1201,$Z286)))</f>
        <v/>
      </c>
      <c r="L286">
        <f>IF($Z286="","",IF(INDEX('Per Invoice'!L$2:L$1201,$Z286)="","",INDEX('Per Invoice'!L$2:L$1201,$Z286)))</f>
        <v/>
      </c>
      <c r="M286">
        <f>IF($Z286="","",IF(INDEX('Per Invoice'!M$2:M$1201,$Z286)="","",INDEX('Per Invoice'!M$2:M$1201,$Z286)))</f>
        <v/>
      </c>
      <c r="N286">
        <f>IF($Z286="","",IF(INDEX('Per Invoice'!N$2:N$1201,$Z286)="","",INDEX('Per Invoice'!N$2:N$1201,$Z286)))</f>
        <v/>
      </c>
      <c r="O286" s="8">
        <f>IF($Z286="","",IF(INDEX('Per Invoice'!O$2:O$1201,$Z286)="","",INDEX('Per Invoice'!O$2:O$1201,$Z286)))</f>
        <v/>
      </c>
      <c r="P286">
        <f>IF($Z286="","",IF(INDEX('Per Invoice'!P$2:P$1201,$Z286)="","",INDEX('Per Invoice'!P$2:P$1201,$Z286)))</f>
        <v/>
      </c>
      <c r="Q286" s="8">
        <f>IF($Z286="","",IF(INDEX('Per Invoice'!Q$2:Q$1201,$Z286)="","",INDEX('Per Invoice'!Q$2:Q$1201,$Z286)))</f>
        <v/>
      </c>
      <c r="R286" s="8">
        <f>IF($Z286="","",IF(INDEX('Per Invoice'!R$2:R$1201,$Z286)="","",INDEX('Per Invoice'!R$2:R$1201,$Z286)))</f>
        <v/>
      </c>
      <c r="S286">
        <f>IF($Z286="","",IF(INDEX('Per Invoice'!S$2:S$1201,$Z286)="","",INDEX('Per Invoice'!S$2:S$1201,$Z286)))</f>
        <v/>
      </c>
      <c r="T286" s="8">
        <f>IF($Z286="","",IF(INDEX('Per Invoice'!T$2:T$1201,$Z286)="","",INDEX('Per Invoice'!T$2:T$1201,$Z286)))</f>
        <v/>
      </c>
      <c r="U286" s="8">
        <f>IF($Z286="","",IF(INDEX('Per Invoice'!U$2:U$1201,$Z286)="","",INDEX('Per Invoice'!U$2:U$1201,$Z286)))</f>
        <v/>
      </c>
      <c r="V286" s="8">
        <f>IF($Z286="","",IF(INDEX('Per Invoice'!V$2:V$1201,$Z286)="","",INDEX('Per Invoice'!V$2:V$1201,$Z286)))</f>
        <v/>
      </c>
      <c r="W286" s="8">
        <f>IF($Z286="","",IF(INDEX('Per Invoice'!W$2:W$1201,$Z286)="","",INDEX('Per Invoice'!W$2:W$1201,$Z286)))</f>
        <v/>
      </c>
      <c r="X286" s="8">
        <f>IF($Z286="","",IF(INDEX('Per Invoice'!X$2:X$1201,$Z286)="","",INDEX('Per Invoice'!X$2:X$1201,$Z286)))</f>
        <v/>
      </c>
      <c r="Y286" s="8">
        <f>IF($Z286="","",IF(INDEX('Per Invoice'!Y$2:Y$1201,$Z286)="","",INDEX('Per Invoice'!Y$2:Y$1201,$Z286)))</f>
        <v/>
      </c>
      <c r="Z286" s="16">
        <f>IFERROR(MATCH(Settings!$C$27&amp;"|"&amp;ROWS($Z$2:$Z286),'Per Invoice'!$AB$2:$AB$1201,0),"")</f>
        <v/>
      </c>
    </row>
    <row r="287">
      <c r="A287">
        <f>IF($Z287="","",IF(INDEX('Per Invoice'!A$2:A$1201,$Z287)="","",INDEX('Per Invoice'!A$2:A$1201,$Z287)))</f>
        <v/>
      </c>
      <c r="B287">
        <f>IF($Z287="","",IF(INDEX('Per Invoice'!B$2:B$1201,$Z287)="","",INDEX('Per Invoice'!B$2:B$1201,$Z287)))</f>
        <v/>
      </c>
      <c r="C287">
        <f>IF($Z287="","",IF(INDEX('Per Invoice'!C$2:C$1201,$Z287)="","",INDEX('Per Invoice'!C$2:C$1201,$Z287)))</f>
        <v/>
      </c>
      <c r="D287">
        <f>IF($Z287="","",IF(INDEX('Per Invoice'!D$2:D$1201,$Z287)="","",INDEX('Per Invoice'!D$2:D$1201,$Z287)))</f>
        <v/>
      </c>
      <c r="E287" s="14">
        <f>IF($Z287="","",IF(INDEX('Per Invoice'!E$2:E$1201,$Z287)="","",INDEX('Per Invoice'!E$2:E$1201,$Z287)))</f>
        <v/>
      </c>
      <c r="F287">
        <f>IF($Z287="","",IF(INDEX('Per Invoice'!F$2:F$1201,$Z287)="","",INDEX('Per Invoice'!F$2:F$1201,$Z287)))</f>
        <v/>
      </c>
      <c r="G287">
        <f>IF($Z287="","",IF(INDEX('Per Invoice'!G$2:G$1201,$Z287)="","",INDEX('Per Invoice'!G$2:G$1201,$Z287)))</f>
        <v/>
      </c>
      <c r="H287">
        <f>IF($Z287="","",IF(INDEX('Per Invoice'!H$2:H$1201,$Z287)="","",INDEX('Per Invoice'!H$2:H$1201,$Z287)))</f>
        <v/>
      </c>
      <c r="I287">
        <f>IF($Z287="","",IF(INDEX('Per Invoice'!I$2:I$1201,$Z287)="","",INDEX('Per Invoice'!I$2:I$1201,$Z287)))</f>
        <v/>
      </c>
      <c r="J287">
        <f>IF($Z287="","",IF(INDEX('Per Invoice'!J$2:J$1201,$Z287)="","",INDEX('Per Invoice'!J$2:J$1201,$Z287)))</f>
        <v/>
      </c>
      <c r="K287" s="8">
        <f>IF($Z287="","",IF(INDEX('Per Invoice'!K$2:K$1201,$Z287)="","",INDEX('Per Invoice'!K$2:K$1201,$Z287)))</f>
        <v/>
      </c>
      <c r="L287">
        <f>IF($Z287="","",IF(INDEX('Per Invoice'!L$2:L$1201,$Z287)="","",INDEX('Per Invoice'!L$2:L$1201,$Z287)))</f>
        <v/>
      </c>
      <c r="M287">
        <f>IF($Z287="","",IF(INDEX('Per Invoice'!M$2:M$1201,$Z287)="","",INDEX('Per Invoice'!M$2:M$1201,$Z287)))</f>
        <v/>
      </c>
      <c r="N287">
        <f>IF($Z287="","",IF(INDEX('Per Invoice'!N$2:N$1201,$Z287)="","",INDEX('Per Invoice'!N$2:N$1201,$Z287)))</f>
        <v/>
      </c>
      <c r="O287" s="8">
        <f>IF($Z287="","",IF(INDEX('Per Invoice'!O$2:O$1201,$Z287)="","",INDEX('Per Invoice'!O$2:O$1201,$Z287)))</f>
        <v/>
      </c>
      <c r="P287">
        <f>IF($Z287="","",IF(INDEX('Per Invoice'!P$2:P$1201,$Z287)="","",INDEX('Per Invoice'!P$2:P$1201,$Z287)))</f>
        <v/>
      </c>
      <c r="Q287" s="8">
        <f>IF($Z287="","",IF(INDEX('Per Invoice'!Q$2:Q$1201,$Z287)="","",INDEX('Per Invoice'!Q$2:Q$1201,$Z287)))</f>
        <v/>
      </c>
      <c r="R287" s="8">
        <f>IF($Z287="","",IF(INDEX('Per Invoice'!R$2:R$1201,$Z287)="","",INDEX('Per Invoice'!R$2:R$1201,$Z287)))</f>
        <v/>
      </c>
      <c r="S287">
        <f>IF($Z287="","",IF(INDEX('Per Invoice'!S$2:S$1201,$Z287)="","",INDEX('Per Invoice'!S$2:S$1201,$Z287)))</f>
        <v/>
      </c>
      <c r="T287" s="8">
        <f>IF($Z287="","",IF(INDEX('Per Invoice'!T$2:T$1201,$Z287)="","",INDEX('Per Invoice'!T$2:T$1201,$Z287)))</f>
        <v/>
      </c>
      <c r="U287" s="8">
        <f>IF($Z287="","",IF(INDEX('Per Invoice'!U$2:U$1201,$Z287)="","",INDEX('Per Invoice'!U$2:U$1201,$Z287)))</f>
        <v/>
      </c>
      <c r="V287" s="8">
        <f>IF($Z287="","",IF(INDEX('Per Invoice'!V$2:V$1201,$Z287)="","",INDEX('Per Invoice'!V$2:V$1201,$Z287)))</f>
        <v/>
      </c>
      <c r="W287" s="8">
        <f>IF($Z287="","",IF(INDEX('Per Invoice'!W$2:W$1201,$Z287)="","",INDEX('Per Invoice'!W$2:W$1201,$Z287)))</f>
        <v/>
      </c>
      <c r="X287" s="8">
        <f>IF($Z287="","",IF(INDEX('Per Invoice'!X$2:X$1201,$Z287)="","",INDEX('Per Invoice'!X$2:X$1201,$Z287)))</f>
        <v/>
      </c>
      <c r="Y287" s="8">
        <f>IF($Z287="","",IF(INDEX('Per Invoice'!Y$2:Y$1201,$Z287)="","",INDEX('Per Invoice'!Y$2:Y$1201,$Z287)))</f>
        <v/>
      </c>
      <c r="Z287" s="16">
        <f>IFERROR(MATCH(Settings!$C$27&amp;"|"&amp;ROWS($Z$2:$Z287),'Per Invoice'!$AB$2:$AB$1201,0),"")</f>
        <v/>
      </c>
    </row>
    <row r="288">
      <c r="A288">
        <f>IF($Z288="","",IF(INDEX('Per Invoice'!A$2:A$1201,$Z288)="","",INDEX('Per Invoice'!A$2:A$1201,$Z288)))</f>
        <v/>
      </c>
      <c r="B288">
        <f>IF($Z288="","",IF(INDEX('Per Invoice'!B$2:B$1201,$Z288)="","",INDEX('Per Invoice'!B$2:B$1201,$Z288)))</f>
        <v/>
      </c>
      <c r="C288">
        <f>IF($Z288="","",IF(INDEX('Per Invoice'!C$2:C$1201,$Z288)="","",INDEX('Per Invoice'!C$2:C$1201,$Z288)))</f>
        <v/>
      </c>
      <c r="D288">
        <f>IF($Z288="","",IF(INDEX('Per Invoice'!D$2:D$1201,$Z288)="","",INDEX('Per Invoice'!D$2:D$1201,$Z288)))</f>
        <v/>
      </c>
      <c r="E288" s="14">
        <f>IF($Z288="","",IF(INDEX('Per Invoice'!E$2:E$1201,$Z288)="","",INDEX('Per Invoice'!E$2:E$1201,$Z288)))</f>
        <v/>
      </c>
      <c r="F288">
        <f>IF($Z288="","",IF(INDEX('Per Invoice'!F$2:F$1201,$Z288)="","",INDEX('Per Invoice'!F$2:F$1201,$Z288)))</f>
        <v/>
      </c>
      <c r="G288">
        <f>IF($Z288="","",IF(INDEX('Per Invoice'!G$2:G$1201,$Z288)="","",INDEX('Per Invoice'!G$2:G$1201,$Z288)))</f>
        <v/>
      </c>
      <c r="H288">
        <f>IF($Z288="","",IF(INDEX('Per Invoice'!H$2:H$1201,$Z288)="","",INDEX('Per Invoice'!H$2:H$1201,$Z288)))</f>
        <v/>
      </c>
      <c r="I288">
        <f>IF($Z288="","",IF(INDEX('Per Invoice'!I$2:I$1201,$Z288)="","",INDEX('Per Invoice'!I$2:I$1201,$Z288)))</f>
        <v/>
      </c>
      <c r="J288">
        <f>IF($Z288="","",IF(INDEX('Per Invoice'!J$2:J$1201,$Z288)="","",INDEX('Per Invoice'!J$2:J$1201,$Z288)))</f>
        <v/>
      </c>
      <c r="K288" s="8">
        <f>IF($Z288="","",IF(INDEX('Per Invoice'!K$2:K$1201,$Z288)="","",INDEX('Per Invoice'!K$2:K$1201,$Z288)))</f>
        <v/>
      </c>
      <c r="L288">
        <f>IF($Z288="","",IF(INDEX('Per Invoice'!L$2:L$1201,$Z288)="","",INDEX('Per Invoice'!L$2:L$1201,$Z288)))</f>
        <v/>
      </c>
      <c r="M288">
        <f>IF($Z288="","",IF(INDEX('Per Invoice'!M$2:M$1201,$Z288)="","",INDEX('Per Invoice'!M$2:M$1201,$Z288)))</f>
        <v/>
      </c>
      <c r="N288">
        <f>IF($Z288="","",IF(INDEX('Per Invoice'!N$2:N$1201,$Z288)="","",INDEX('Per Invoice'!N$2:N$1201,$Z288)))</f>
        <v/>
      </c>
      <c r="O288" s="8">
        <f>IF($Z288="","",IF(INDEX('Per Invoice'!O$2:O$1201,$Z288)="","",INDEX('Per Invoice'!O$2:O$1201,$Z288)))</f>
        <v/>
      </c>
      <c r="P288">
        <f>IF($Z288="","",IF(INDEX('Per Invoice'!P$2:P$1201,$Z288)="","",INDEX('Per Invoice'!P$2:P$1201,$Z288)))</f>
        <v/>
      </c>
      <c r="Q288" s="8">
        <f>IF($Z288="","",IF(INDEX('Per Invoice'!Q$2:Q$1201,$Z288)="","",INDEX('Per Invoice'!Q$2:Q$1201,$Z288)))</f>
        <v/>
      </c>
      <c r="R288" s="8">
        <f>IF($Z288="","",IF(INDEX('Per Invoice'!R$2:R$1201,$Z288)="","",INDEX('Per Invoice'!R$2:R$1201,$Z288)))</f>
        <v/>
      </c>
      <c r="S288">
        <f>IF($Z288="","",IF(INDEX('Per Invoice'!S$2:S$1201,$Z288)="","",INDEX('Per Invoice'!S$2:S$1201,$Z288)))</f>
        <v/>
      </c>
      <c r="T288" s="8">
        <f>IF($Z288="","",IF(INDEX('Per Invoice'!T$2:T$1201,$Z288)="","",INDEX('Per Invoice'!T$2:T$1201,$Z288)))</f>
        <v/>
      </c>
      <c r="U288" s="8">
        <f>IF($Z288="","",IF(INDEX('Per Invoice'!U$2:U$1201,$Z288)="","",INDEX('Per Invoice'!U$2:U$1201,$Z288)))</f>
        <v/>
      </c>
      <c r="V288" s="8">
        <f>IF($Z288="","",IF(INDEX('Per Invoice'!V$2:V$1201,$Z288)="","",INDEX('Per Invoice'!V$2:V$1201,$Z288)))</f>
        <v/>
      </c>
      <c r="W288" s="8">
        <f>IF($Z288="","",IF(INDEX('Per Invoice'!W$2:W$1201,$Z288)="","",INDEX('Per Invoice'!W$2:W$1201,$Z288)))</f>
        <v/>
      </c>
      <c r="X288" s="8">
        <f>IF($Z288="","",IF(INDEX('Per Invoice'!X$2:X$1201,$Z288)="","",INDEX('Per Invoice'!X$2:X$1201,$Z288)))</f>
        <v/>
      </c>
      <c r="Y288" s="8">
        <f>IF($Z288="","",IF(INDEX('Per Invoice'!Y$2:Y$1201,$Z288)="","",INDEX('Per Invoice'!Y$2:Y$1201,$Z288)))</f>
        <v/>
      </c>
      <c r="Z288" s="16">
        <f>IFERROR(MATCH(Settings!$C$27&amp;"|"&amp;ROWS($Z$2:$Z288),'Per Invoice'!$AB$2:$AB$1201,0),"")</f>
        <v/>
      </c>
    </row>
    <row r="289">
      <c r="A289">
        <f>IF($Z289="","",IF(INDEX('Per Invoice'!A$2:A$1201,$Z289)="","",INDEX('Per Invoice'!A$2:A$1201,$Z289)))</f>
        <v/>
      </c>
      <c r="B289">
        <f>IF($Z289="","",IF(INDEX('Per Invoice'!B$2:B$1201,$Z289)="","",INDEX('Per Invoice'!B$2:B$1201,$Z289)))</f>
        <v/>
      </c>
      <c r="C289">
        <f>IF($Z289="","",IF(INDEX('Per Invoice'!C$2:C$1201,$Z289)="","",INDEX('Per Invoice'!C$2:C$1201,$Z289)))</f>
        <v/>
      </c>
      <c r="D289">
        <f>IF($Z289="","",IF(INDEX('Per Invoice'!D$2:D$1201,$Z289)="","",INDEX('Per Invoice'!D$2:D$1201,$Z289)))</f>
        <v/>
      </c>
      <c r="E289" s="14">
        <f>IF($Z289="","",IF(INDEX('Per Invoice'!E$2:E$1201,$Z289)="","",INDEX('Per Invoice'!E$2:E$1201,$Z289)))</f>
        <v/>
      </c>
      <c r="F289">
        <f>IF($Z289="","",IF(INDEX('Per Invoice'!F$2:F$1201,$Z289)="","",INDEX('Per Invoice'!F$2:F$1201,$Z289)))</f>
        <v/>
      </c>
      <c r="G289">
        <f>IF($Z289="","",IF(INDEX('Per Invoice'!G$2:G$1201,$Z289)="","",INDEX('Per Invoice'!G$2:G$1201,$Z289)))</f>
        <v/>
      </c>
      <c r="H289">
        <f>IF($Z289="","",IF(INDEX('Per Invoice'!H$2:H$1201,$Z289)="","",INDEX('Per Invoice'!H$2:H$1201,$Z289)))</f>
        <v/>
      </c>
      <c r="I289">
        <f>IF($Z289="","",IF(INDEX('Per Invoice'!I$2:I$1201,$Z289)="","",INDEX('Per Invoice'!I$2:I$1201,$Z289)))</f>
        <v/>
      </c>
      <c r="J289">
        <f>IF($Z289="","",IF(INDEX('Per Invoice'!J$2:J$1201,$Z289)="","",INDEX('Per Invoice'!J$2:J$1201,$Z289)))</f>
        <v/>
      </c>
      <c r="K289" s="8">
        <f>IF($Z289="","",IF(INDEX('Per Invoice'!K$2:K$1201,$Z289)="","",INDEX('Per Invoice'!K$2:K$1201,$Z289)))</f>
        <v/>
      </c>
      <c r="L289">
        <f>IF($Z289="","",IF(INDEX('Per Invoice'!L$2:L$1201,$Z289)="","",INDEX('Per Invoice'!L$2:L$1201,$Z289)))</f>
        <v/>
      </c>
      <c r="M289">
        <f>IF($Z289="","",IF(INDEX('Per Invoice'!M$2:M$1201,$Z289)="","",INDEX('Per Invoice'!M$2:M$1201,$Z289)))</f>
        <v/>
      </c>
      <c r="N289">
        <f>IF($Z289="","",IF(INDEX('Per Invoice'!N$2:N$1201,$Z289)="","",INDEX('Per Invoice'!N$2:N$1201,$Z289)))</f>
        <v/>
      </c>
      <c r="O289" s="8">
        <f>IF($Z289="","",IF(INDEX('Per Invoice'!O$2:O$1201,$Z289)="","",INDEX('Per Invoice'!O$2:O$1201,$Z289)))</f>
        <v/>
      </c>
      <c r="P289">
        <f>IF($Z289="","",IF(INDEX('Per Invoice'!P$2:P$1201,$Z289)="","",INDEX('Per Invoice'!P$2:P$1201,$Z289)))</f>
        <v/>
      </c>
      <c r="Q289" s="8">
        <f>IF($Z289="","",IF(INDEX('Per Invoice'!Q$2:Q$1201,$Z289)="","",INDEX('Per Invoice'!Q$2:Q$1201,$Z289)))</f>
        <v/>
      </c>
      <c r="R289" s="8">
        <f>IF($Z289="","",IF(INDEX('Per Invoice'!R$2:R$1201,$Z289)="","",INDEX('Per Invoice'!R$2:R$1201,$Z289)))</f>
        <v/>
      </c>
      <c r="S289">
        <f>IF($Z289="","",IF(INDEX('Per Invoice'!S$2:S$1201,$Z289)="","",INDEX('Per Invoice'!S$2:S$1201,$Z289)))</f>
        <v/>
      </c>
      <c r="T289" s="8">
        <f>IF($Z289="","",IF(INDEX('Per Invoice'!T$2:T$1201,$Z289)="","",INDEX('Per Invoice'!T$2:T$1201,$Z289)))</f>
        <v/>
      </c>
      <c r="U289" s="8">
        <f>IF($Z289="","",IF(INDEX('Per Invoice'!U$2:U$1201,$Z289)="","",INDEX('Per Invoice'!U$2:U$1201,$Z289)))</f>
        <v/>
      </c>
      <c r="V289" s="8">
        <f>IF($Z289="","",IF(INDEX('Per Invoice'!V$2:V$1201,$Z289)="","",INDEX('Per Invoice'!V$2:V$1201,$Z289)))</f>
        <v/>
      </c>
      <c r="W289" s="8">
        <f>IF($Z289="","",IF(INDEX('Per Invoice'!W$2:W$1201,$Z289)="","",INDEX('Per Invoice'!W$2:W$1201,$Z289)))</f>
        <v/>
      </c>
      <c r="X289" s="8">
        <f>IF($Z289="","",IF(INDEX('Per Invoice'!X$2:X$1201,$Z289)="","",INDEX('Per Invoice'!X$2:X$1201,$Z289)))</f>
        <v/>
      </c>
      <c r="Y289" s="8">
        <f>IF($Z289="","",IF(INDEX('Per Invoice'!Y$2:Y$1201,$Z289)="","",INDEX('Per Invoice'!Y$2:Y$1201,$Z289)))</f>
        <v/>
      </c>
      <c r="Z289" s="16">
        <f>IFERROR(MATCH(Settings!$C$27&amp;"|"&amp;ROWS($Z$2:$Z289),'Per Invoice'!$AB$2:$AB$1201,0),"")</f>
        <v/>
      </c>
    </row>
    <row r="290">
      <c r="A290">
        <f>IF($Z290="","",IF(INDEX('Per Invoice'!A$2:A$1201,$Z290)="","",INDEX('Per Invoice'!A$2:A$1201,$Z290)))</f>
        <v/>
      </c>
      <c r="B290">
        <f>IF($Z290="","",IF(INDEX('Per Invoice'!B$2:B$1201,$Z290)="","",INDEX('Per Invoice'!B$2:B$1201,$Z290)))</f>
        <v/>
      </c>
      <c r="C290">
        <f>IF($Z290="","",IF(INDEX('Per Invoice'!C$2:C$1201,$Z290)="","",INDEX('Per Invoice'!C$2:C$1201,$Z290)))</f>
        <v/>
      </c>
      <c r="D290">
        <f>IF($Z290="","",IF(INDEX('Per Invoice'!D$2:D$1201,$Z290)="","",INDEX('Per Invoice'!D$2:D$1201,$Z290)))</f>
        <v/>
      </c>
      <c r="E290" s="14">
        <f>IF($Z290="","",IF(INDEX('Per Invoice'!E$2:E$1201,$Z290)="","",INDEX('Per Invoice'!E$2:E$1201,$Z290)))</f>
        <v/>
      </c>
      <c r="F290">
        <f>IF($Z290="","",IF(INDEX('Per Invoice'!F$2:F$1201,$Z290)="","",INDEX('Per Invoice'!F$2:F$1201,$Z290)))</f>
        <v/>
      </c>
      <c r="G290">
        <f>IF($Z290="","",IF(INDEX('Per Invoice'!G$2:G$1201,$Z290)="","",INDEX('Per Invoice'!G$2:G$1201,$Z290)))</f>
        <v/>
      </c>
      <c r="H290">
        <f>IF($Z290="","",IF(INDEX('Per Invoice'!H$2:H$1201,$Z290)="","",INDEX('Per Invoice'!H$2:H$1201,$Z290)))</f>
        <v/>
      </c>
      <c r="I290">
        <f>IF($Z290="","",IF(INDEX('Per Invoice'!I$2:I$1201,$Z290)="","",INDEX('Per Invoice'!I$2:I$1201,$Z290)))</f>
        <v/>
      </c>
      <c r="J290">
        <f>IF($Z290="","",IF(INDEX('Per Invoice'!J$2:J$1201,$Z290)="","",INDEX('Per Invoice'!J$2:J$1201,$Z290)))</f>
        <v/>
      </c>
      <c r="K290" s="8">
        <f>IF($Z290="","",IF(INDEX('Per Invoice'!K$2:K$1201,$Z290)="","",INDEX('Per Invoice'!K$2:K$1201,$Z290)))</f>
        <v/>
      </c>
      <c r="L290">
        <f>IF($Z290="","",IF(INDEX('Per Invoice'!L$2:L$1201,$Z290)="","",INDEX('Per Invoice'!L$2:L$1201,$Z290)))</f>
        <v/>
      </c>
      <c r="M290">
        <f>IF($Z290="","",IF(INDEX('Per Invoice'!M$2:M$1201,$Z290)="","",INDEX('Per Invoice'!M$2:M$1201,$Z290)))</f>
        <v/>
      </c>
      <c r="N290">
        <f>IF($Z290="","",IF(INDEX('Per Invoice'!N$2:N$1201,$Z290)="","",INDEX('Per Invoice'!N$2:N$1201,$Z290)))</f>
        <v/>
      </c>
      <c r="O290" s="8">
        <f>IF($Z290="","",IF(INDEX('Per Invoice'!O$2:O$1201,$Z290)="","",INDEX('Per Invoice'!O$2:O$1201,$Z290)))</f>
        <v/>
      </c>
      <c r="P290">
        <f>IF($Z290="","",IF(INDEX('Per Invoice'!P$2:P$1201,$Z290)="","",INDEX('Per Invoice'!P$2:P$1201,$Z290)))</f>
        <v/>
      </c>
      <c r="Q290" s="8">
        <f>IF($Z290="","",IF(INDEX('Per Invoice'!Q$2:Q$1201,$Z290)="","",INDEX('Per Invoice'!Q$2:Q$1201,$Z290)))</f>
        <v/>
      </c>
      <c r="R290" s="8">
        <f>IF($Z290="","",IF(INDEX('Per Invoice'!R$2:R$1201,$Z290)="","",INDEX('Per Invoice'!R$2:R$1201,$Z290)))</f>
        <v/>
      </c>
      <c r="S290">
        <f>IF($Z290="","",IF(INDEX('Per Invoice'!S$2:S$1201,$Z290)="","",INDEX('Per Invoice'!S$2:S$1201,$Z290)))</f>
        <v/>
      </c>
      <c r="T290" s="8">
        <f>IF($Z290="","",IF(INDEX('Per Invoice'!T$2:T$1201,$Z290)="","",INDEX('Per Invoice'!T$2:T$1201,$Z290)))</f>
        <v/>
      </c>
      <c r="U290" s="8">
        <f>IF($Z290="","",IF(INDEX('Per Invoice'!U$2:U$1201,$Z290)="","",INDEX('Per Invoice'!U$2:U$1201,$Z290)))</f>
        <v/>
      </c>
      <c r="V290" s="8">
        <f>IF($Z290="","",IF(INDEX('Per Invoice'!V$2:V$1201,$Z290)="","",INDEX('Per Invoice'!V$2:V$1201,$Z290)))</f>
        <v/>
      </c>
      <c r="W290" s="8">
        <f>IF($Z290="","",IF(INDEX('Per Invoice'!W$2:W$1201,$Z290)="","",INDEX('Per Invoice'!W$2:W$1201,$Z290)))</f>
        <v/>
      </c>
      <c r="X290" s="8">
        <f>IF($Z290="","",IF(INDEX('Per Invoice'!X$2:X$1201,$Z290)="","",INDEX('Per Invoice'!X$2:X$1201,$Z290)))</f>
        <v/>
      </c>
      <c r="Y290" s="8">
        <f>IF($Z290="","",IF(INDEX('Per Invoice'!Y$2:Y$1201,$Z290)="","",INDEX('Per Invoice'!Y$2:Y$1201,$Z290)))</f>
        <v/>
      </c>
      <c r="Z290" s="16">
        <f>IFERROR(MATCH(Settings!$C$27&amp;"|"&amp;ROWS($Z$2:$Z290),'Per Invoice'!$AB$2:$AB$1201,0),"")</f>
        <v/>
      </c>
    </row>
    <row r="291">
      <c r="A291">
        <f>IF($Z291="","",IF(INDEX('Per Invoice'!A$2:A$1201,$Z291)="","",INDEX('Per Invoice'!A$2:A$1201,$Z291)))</f>
        <v/>
      </c>
      <c r="B291">
        <f>IF($Z291="","",IF(INDEX('Per Invoice'!B$2:B$1201,$Z291)="","",INDEX('Per Invoice'!B$2:B$1201,$Z291)))</f>
        <v/>
      </c>
      <c r="C291">
        <f>IF($Z291="","",IF(INDEX('Per Invoice'!C$2:C$1201,$Z291)="","",INDEX('Per Invoice'!C$2:C$1201,$Z291)))</f>
        <v/>
      </c>
      <c r="D291">
        <f>IF($Z291="","",IF(INDEX('Per Invoice'!D$2:D$1201,$Z291)="","",INDEX('Per Invoice'!D$2:D$1201,$Z291)))</f>
        <v/>
      </c>
      <c r="E291" s="14">
        <f>IF($Z291="","",IF(INDEX('Per Invoice'!E$2:E$1201,$Z291)="","",INDEX('Per Invoice'!E$2:E$1201,$Z291)))</f>
        <v/>
      </c>
      <c r="F291">
        <f>IF($Z291="","",IF(INDEX('Per Invoice'!F$2:F$1201,$Z291)="","",INDEX('Per Invoice'!F$2:F$1201,$Z291)))</f>
        <v/>
      </c>
      <c r="G291">
        <f>IF($Z291="","",IF(INDEX('Per Invoice'!G$2:G$1201,$Z291)="","",INDEX('Per Invoice'!G$2:G$1201,$Z291)))</f>
        <v/>
      </c>
      <c r="H291">
        <f>IF($Z291="","",IF(INDEX('Per Invoice'!H$2:H$1201,$Z291)="","",INDEX('Per Invoice'!H$2:H$1201,$Z291)))</f>
        <v/>
      </c>
      <c r="I291">
        <f>IF($Z291="","",IF(INDEX('Per Invoice'!I$2:I$1201,$Z291)="","",INDEX('Per Invoice'!I$2:I$1201,$Z291)))</f>
        <v/>
      </c>
      <c r="J291">
        <f>IF($Z291="","",IF(INDEX('Per Invoice'!J$2:J$1201,$Z291)="","",INDEX('Per Invoice'!J$2:J$1201,$Z291)))</f>
        <v/>
      </c>
      <c r="K291" s="8">
        <f>IF($Z291="","",IF(INDEX('Per Invoice'!K$2:K$1201,$Z291)="","",INDEX('Per Invoice'!K$2:K$1201,$Z291)))</f>
        <v/>
      </c>
      <c r="L291">
        <f>IF($Z291="","",IF(INDEX('Per Invoice'!L$2:L$1201,$Z291)="","",INDEX('Per Invoice'!L$2:L$1201,$Z291)))</f>
        <v/>
      </c>
      <c r="M291">
        <f>IF($Z291="","",IF(INDEX('Per Invoice'!M$2:M$1201,$Z291)="","",INDEX('Per Invoice'!M$2:M$1201,$Z291)))</f>
        <v/>
      </c>
      <c r="N291">
        <f>IF($Z291="","",IF(INDEX('Per Invoice'!N$2:N$1201,$Z291)="","",INDEX('Per Invoice'!N$2:N$1201,$Z291)))</f>
        <v/>
      </c>
      <c r="O291" s="8">
        <f>IF($Z291="","",IF(INDEX('Per Invoice'!O$2:O$1201,$Z291)="","",INDEX('Per Invoice'!O$2:O$1201,$Z291)))</f>
        <v/>
      </c>
      <c r="P291">
        <f>IF($Z291="","",IF(INDEX('Per Invoice'!P$2:P$1201,$Z291)="","",INDEX('Per Invoice'!P$2:P$1201,$Z291)))</f>
        <v/>
      </c>
      <c r="Q291" s="8">
        <f>IF($Z291="","",IF(INDEX('Per Invoice'!Q$2:Q$1201,$Z291)="","",INDEX('Per Invoice'!Q$2:Q$1201,$Z291)))</f>
        <v/>
      </c>
      <c r="R291" s="8">
        <f>IF($Z291="","",IF(INDEX('Per Invoice'!R$2:R$1201,$Z291)="","",INDEX('Per Invoice'!R$2:R$1201,$Z291)))</f>
        <v/>
      </c>
      <c r="S291">
        <f>IF($Z291="","",IF(INDEX('Per Invoice'!S$2:S$1201,$Z291)="","",INDEX('Per Invoice'!S$2:S$1201,$Z291)))</f>
        <v/>
      </c>
      <c r="T291" s="8">
        <f>IF($Z291="","",IF(INDEX('Per Invoice'!T$2:T$1201,$Z291)="","",INDEX('Per Invoice'!T$2:T$1201,$Z291)))</f>
        <v/>
      </c>
      <c r="U291" s="8">
        <f>IF($Z291="","",IF(INDEX('Per Invoice'!U$2:U$1201,$Z291)="","",INDEX('Per Invoice'!U$2:U$1201,$Z291)))</f>
        <v/>
      </c>
      <c r="V291" s="8">
        <f>IF($Z291="","",IF(INDEX('Per Invoice'!V$2:V$1201,$Z291)="","",INDEX('Per Invoice'!V$2:V$1201,$Z291)))</f>
        <v/>
      </c>
      <c r="W291" s="8">
        <f>IF($Z291="","",IF(INDEX('Per Invoice'!W$2:W$1201,$Z291)="","",INDEX('Per Invoice'!W$2:W$1201,$Z291)))</f>
        <v/>
      </c>
      <c r="X291" s="8">
        <f>IF($Z291="","",IF(INDEX('Per Invoice'!X$2:X$1201,$Z291)="","",INDEX('Per Invoice'!X$2:X$1201,$Z291)))</f>
        <v/>
      </c>
      <c r="Y291" s="8">
        <f>IF($Z291="","",IF(INDEX('Per Invoice'!Y$2:Y$1201,$Z291)="","",INDEX('Per Invoice'!Y$2:Y$1201,$Z291)))</f>
        <v/>
      </c>
      <c r="Z291" s="16">
        <f>IFERROR(MATCH(Settings!$C$27&amp;"|"&amp;ROWS($Z$2:$Z291),'Per Invoice'!$AB$2:$AB$1201,0),"")</f>
        <v/>
      </c>
    </row>
    <row r="292">
      <c r="A292">
        <f>IF($Z292="","",IF(INDEX('Per Invoice'!A$2:A$1201,$Z292)="","",INDEX('Per Invoice'!A$2:A$1201,$Z292)))</f>
        <v/>
      </c>
      <c r="B292">
        <f>IF($Z292="","",IF(INDEX('Per Invoice'!B$2:B$1201,$Z292)="","",INDEX('Per Invoice'!B$2:B$1201,$Z292)))</f>
        <v/>
      </c>
      <c r="C292">
        <f>IF($Z292="","",IF(INDEX('Per Invoice'!C$2:C$1201,$Z292)="","",INDEX('Per Invoice'!C$2:C$1201,$Z292)))</f>
        <v/>
      </c>
      <c r="D292">
        <f>IF($Z292="","",IF(INDEX('Per Invoice'!D$2:D$1201,$Z292)="","",INDEX('Per Invoice'!D$2:D$1201,$Z292)))</f>
        <v/>
      </c>
      <c r="E292" s="14">
        <f>IF($Z292="","",IF(INDEX('Per Invoice'!E$2:E$1201,$Z292)="","",INDEX('Per Invoice'!E$2:E$1201,$Z292)))</f>
        <v/>
      </c>
      <c r="F292">
        <f>IF($Z292="","",IF(INDEX('Per Invoice'!F$2:F$1201,$Z292)="","",INDEX('Per Invoice'!F$2:F$1201,$Z292)))</f>
        <v/>
      </c>
      <c r="G292">
        <f>IF($Z292="","",IF(INDEX('Per Invoice'!G$2:G$1201,$Z292)="","",INDEX('Per Invoice'!G$2:G$1201,$Z292)))</f>
        <v/>
      </c>
      <c r="H292">
        <f>IF($Z292="","",IF(INDEX('Per Invoice'!H$2:H$1201,$Z292)="","",INDEX('Per Invoice'!H$2:H$1201,$Z292)))</f>
        <v/>
      </c>
      <c r="I292">
        <f>IF($Z292="","",IF(INDEX('Per Invoice'!I$2:I$1201,$Z292)="","",INDEX('Per Invoice'!I$2:I$1201,$Z292)))</f>
        <v/>
      </c>
      <c r="J292">
        <f>IF($Z292="","",IF(INDEX('Per Invoice'!J$2:J$1201,$Z292)="","",INDEX('Per Invoice'!J$2:J$1201,$Z292)))</f>
        <v/>
      </c>
      <c r="K292" s="8">
        <f>IF($Z292="","",IF(INDEX('Per Invoice'!K$2:K$1201,$Z292)="","",INDEX('Per Invoice'!K$2:K$1201,$Z292)))</f>
        <v/>
      </c>
      <c r="L292">
        <f>IF($Z292="","",IF(INDEX('Per Invoice'!L$2:L$1201,$Z292)="","",INDEX('Per Invoice'!L$2:L$1201,$Z292)))</f>
        <v/>
      </c>
      <c r="M292">
        <f>IF($Z292="","",IF(INDEX('Per Invoice'!M$2:M$1201,$Z292)="","",INDEX('Per Invoice'!M$2:M$1201,$Z292)))</f>
        <v/>
      </c>
      <c r="N292">
        <f>IF($Z292="","",IF(INDEX('Per Invoice'!N$2:N$1201,$Z292)="","",INDEX('Per Invoice'!N$2:N$1201,$Z292)))</f>
        <v/>
      </c>
      <c r="O292" s="8">
        <f>IF($Z292="","",IF(INDEX('Per Invoice'!O$2:O$1201,$Z292)="","",INDEX('Per Invoice'!O$2:O$1201,$Z292)))</f>
        <v/>
      </c>
      <c r="P292">
        <f>IF($Z292="","",IF(INDEX('Per Invoice'!P$2:P$1201,$Z292)="","",INDEX('Per Invoice'!P$2:P$1201,$Z292)))</f>
        <v/>
      </c>
      <c r="Q292" s="8">
        <f>IF($Z292="","",IF(INDEX('Per Invoice'!Q$2:Q$1201,$Z292)="","",INDEX('Per Invoice'!Q$2:Q$1201,$Z292)))</f>
        <v/>
      </c>
      <c r="R292" s="8">
        <f>IF($Z292="","",IF(INDEX('Per Invoice'!R$2:R$1201,$Z292)="","",INDEX('Per Invoice'!R$2:R$1201,$Z292)))</f>
        <v/>
      </c>
      <c r="S292">
        <f>IF($Z292="","",IF(INDEX('Per Invoice'!S$2:S$1201,$Z292)="","",INDEX('Per Invoice'!S$2:S$1201,$Z292)))</f>
        <v/>
      </c>
      <c r="T292" s="8">
        <f>IF($Z292="","",IF(INDEX('Per Invoice'!T$2:T$1201,$Z292)="","",INDEX('Per Invoice'!T$2:T$1201,$Z292)))</f>
        <v/>
      </c>
      <c r="U292" s="8">
        <f>IF($Z292="","",IF(INDEX('Per Invoice'!U$2:U$1201,$Z292)="","",INDEX('Per Invoice'!U$2:U$1201,$Z292)))</f>
        <v/>
      </c>
      <c r="V292" s="8">
        <f>IF($Z292="","",IF(INDEX('Per Invoice'!V$2:V$1201,$Z292)="","",INDEX('Per Invoice'!V$2:V$1201,$Z292)))</f>
        <v/>
      </c>
      <c r="W292" s="8">
        <f>IF($Z292="","",IF(INDEX('Per Invoice'!W$2:W$1201,$Z292)="","",INDEX('Per Invoice'!W$2:W$1201,$Z292)))</f>
        <v/>
      </c>
      <c r="X292" s="8">
        <f>IF($Z292="","",IF(INDEX('Per Invoice'!X$2:X$1201,$Z292)="","",INDEX('Per Invoice'!X$2:X$1201,$Z292)))</f>
        <v/>
      </c>
      <c r="Y292" s="8">
        <f>IF($Z292="","",IF(INDEX('Per Invoice'!Y$2:Y$1201,$Z292)="","",INDEX('Per Invoice'!Y$2:Y$1201,$Z292)))</f>
        <v/>
      </c>
      <c r="Z292" s="16">
        <f>IFERROR(MATCH(Settings!$C$27&amp;"|"&amp;ROWS($Z$2:$Z292),'Per Invoice'!$AB$2:$AB$1201,0),"")</f>
        <v/>
      </c>
    </row>
    <row r="293">
      <c r="A293">
        <f>IF($Z293="","",IF(INDEX('Per Invoice'!A$2:A$1201,$Z293)="","",INDEX('Per Invoice'!A$2:A$1201,$Z293)))</f>
        <v/>
      </c>
      <c r="B293">
        <f>IF($Z293="","",IF(INDEX('Per Invoice'!B$2:B$1201,$Z293)="","",INDEX('Per Invoice'!B$2:B$1201,$Z293)))</f>
        <v/>
      </c>
      <c r="C293">
        <f>IF($Z293="","",IF(INDEX('Per Invoice'!C$2:C$1201,$Z293)="","",INDEX('Per Invoice'!C$2:C$1201,$Z293)))</f>
        <v/>
      </c>
      <c r="D293">
        <f>IF($Z293="","",IF(INDEX('Per Invoice'!D$2:D$1201,$Z293)="","",INDEX('Per Invoice'!D$2:D$1201,$Z293)))</f>
        <v/>
      </c>
      <c r="E293" s="14">
        <f>IF($Z293="","",IF(INDEX('Per Invoice'!E$2:E$1201,$Z293)="","",INDEX('Per Invoice'!E$2:E$1201,$Z293)))</f>
        <v/>
      </c>
      <c r="F293">
        <f>IF($Z293="","",IF(INDEX('Per Invoice'!F$2:F$1201,$Z293)="","",INDEX('Per Invoice'!F$2:F$1201,$Z293)))</f>
        <v/>
      </c>
      <c r="G293">
        <f>IF($Z293="","",IF(INDEX('Per Invoice'!G$2:G$1201,$Z293)="","",INDEX('Per Invoice'!G$2:G$1201,$Z293)))</f>
        <v/>
      </c>
      <c r="H293">
        <f>IF($Z293="","",IF(INDEX('Per Invoice'!H$2:H$1201,$Z293)="","",INDEX('Per Invoice'!H$2:H$1201,$Z293)))</f>
        <v/>
      </c>
      <c r="I293">
        <f>IF($Z293="","",IF(INDEX('Per Invoice'!I$2:I$1201,$Z293)="","",INDEX('Per Invoice'!I$2:I$1201,$Z293)))</f>
        <v/>
      </c>
      <c r="J293">
        <f>IF($Z293="","",IF(INDEX('Per Invoice'!J$2:J$1201,$Z293)="","",INDEX('Per Invoice'!J$2:J$1201,$Z293)))</f>
        <v/>
      </c>
      <c r="K293" s="8">
        <f>IF($Z293="","",IF(INDEX('Per Invoice'!K$2:K$1201,$Z293)="","",INDEX('Per Invoice'!K$2:K$1201,$Z293)))</f>
        <v/>
      </c>
      <c r="L293">
        <f>IF($Z293="","",IF(INDEX('Per Invoice'!L$2:L$1201,$Z293)="","",INDEX('Per Invoice'!L$2:L$1201,$Z293)))</f>
        <v/>
      </c>
      <c r="M293">
        <f>IF($Z293="","",IF(INDEX('Per Invoice'!M$2:M$1201,$Z293)="","",INDEX('Per Invoice'!M$2:M$1201,$Z293)))</f>
        <v/>
      </c>
      <c r="N293">
        <f>IF($Z293="","",IF(INDEX('Per Invoice'!N$2:N$1201,$Z293)="","",INDEX('Per Invoice'!N$2:N$1201,$Z293)))</f>
        <v/>
      </c>
      <c r="O293" s="8">
        <f>IF($Z293="","",IF(INDEX('Per Invoice'!O$2:O$1201,$Z293)="","",INDEX('Per Invoice'!O$2:O$1201,$Z293)))</f>
        <v/>
      </c>
      <c r="P293">
        <f>IF($Z293="","",IF(INDEX('Per Invoice'!P$2:P$1201,$Z293)="","",INDEX('Per Invoice'!P$2:P$1201,$Z293)))</f>
        <v/>
      </c>
      <c r="Q293" s="8">
        <f>IF($Z293="","",IF(INDEX('Per Invoice'!Q$2:Q$1201,$Z293)="","",INDEX('Per Invoice'!Q$2:Q$1201,$Z293)))</f>
        <v/>
      </c>
      <c r="R293" s="8">
        <f>IF($Z293="","",IF(INDEX('Per Invoice'!R$2:R$1201,$Z293)="","",INDEX('Per Invoice'!R$2:R$1201,$Z293)))</f>
        <v/>
      </c>
      <c r="S293">
        <f>IF($Z293="","",IF(INDEX('Per Invoice'!S$2:S$1201,$Z293)="","",INDEX('Per Invoice'!S$2:S$1201,$Z293)))</f>
        <v/>
      </c>
      <c r="T293" s="8">
        <f>IF($Z293="","",IF(INDEX('Per Invoice'!T$2:T$1201,$Z293)="","",INDEX('Per Invoice'!T$2:T$1201,$Z293)))</f>
        <v/>
      </c>
      <c r="U293" s="8">
        <f>IF($Z293="","",IF(INDEX('Per Invoice'!U$2:U$1201,$Z293)="","",INDEX('Per Invoice'!U$2:U$1201,$Z293)))</f>
        <v/>
      </c>
      <c r="V293" s="8">
        <f>IF($Z293="","",IF(INDEX('Per Invoice'!V$2:V$1201,$Z293)="","",INDEX('Per Invoice'!V$2:V$1201,$Z293)))</f>
        <v/>
      </c>
      <c r="W293" s="8">
        <f>IF($Z293="","",IF(INDEX('Per Invoice'!W$2:W$1201,$Z293)="","",INDEX('Per Invoice'!W$2:W$1201,$Z293)))</f>
        <v/>
      </c>
      <c r="X293" s="8">
        <f>IF($Z293="","",IF(INDEX('Per Invoice'!X$2:X$1201,$Z293)="","",INDEX('Per Invoice'!X$2:X$1201,$Z293)))</f>
        <v/>
      </c>
      <c r="Y293" s="8">
        <f>IF($Z293="","",IF(INDEX('Per Invoice'!Y$2:Y$1201,$Z293)="","",INDEX('Per Invoice'!Y$2:Y$1201,$Z293)))</f>
        <v/>
      </c>
      <c r="Z293" s="16">
        <f>IFERROR(MATCH(Settings!$C$27&amp;"|"&amp;ROWS($Z$2:$Z293),'Per Invoice'!$AB$2:$AB$1201,0),"")</f>
        <v/>
      </c>
    </row>
    <row r="294">
      <c r="A294">
        <f>IF($Z294="","",IF(INDEX('Per Invoice'!A$2:A$1201,$Z294)="","",INDEX('Per Invoice'!A$2:A$1201,$Z294)))</f>
        <v/>
      </c>
      <c r="B294">
        <f>IF($Z294="","",IF(INDEX('Per Invoice'!B$2:B$1201,$Z294)="","",INDEX('Per Invoice'!B$2:B$1201,$Z294)))</f>
        <v/>
      </c>
      <c r="C294">
        <f>IF($Z294="","",IF(INDEX('Per Invoice'!C$2:C$1201,$Z294)="","",INDEX('Per Invoice'!C$2:C$1201,$Z294)))</f>
        <v/>
      </c>
      <c r="D294">
        <f>IF($Z294="","",IF(INDEX('Per Invoice'!D$2:D$1201,$Z294)="","",INDEX('Per Invoice'!D$2:D$1201,$Z294)))</f>
        <v/>
      </c>
      <c r="E294" s="14">
        <f>IF($Z294="","",IF(INDEX('Per Invoice'!E$2:E$1201,$Z294)="","",INDEX('Per Invoice'!E$2:E$1201,$Z294)))</f>
        <v/>
      </c>
      <c r="F294">
        <f>IF($Z294="","",IF(INDEX('Per Invoice'!F$2:F$1201,$Z294)="","",INDEX('Per Invoice'!F$2:F$1201,$Z294)))</f>
        <v/>
      </c>
      <c r="G294">
        <f>IF($Z294="","",IF(INDEX('Per Invoice'!G$2:G$1201,$Z294)="","",INDEX('Per Invoice'!G$2:G$1201,$Z294)))</f>
        <v/>
      </c>
      <c r="H294">
        <f>IF($Z294="","",IF(INDEX('Per Invoice'!H$2:H$1201,$Z294)="","",INDEX('Per Invoice'!H$2:H$1201,$Z294)))</f>
        <v/>
      </c>
      <c r="I294">
        <f>IF($Z294="","",IF(INDEX('Per Invoice'!I$2:I$1201,$Z294)="","",INDEX('Per Invoice'!I$2:I$1201,$Z294)))</f>
        <v/>
      </c>
      <c r="J294">
        <f>IF($Z294="","",IF(INDEX('Per Invoice'!J$2:J$1201,$Z294)="","",INDEX('Per Invoice'!J$2:J$1201,$Z294)))</f>
        <v/>
      </c>
      <c r="K294" s="8">
        <f>IF($Z294="","",IF(INDEX('Per Invoice'!K$2:K$1201,$Z294)="","",INDEX('Per Invoice'!K$2:K$1201,$Z294)))</f>
        <v/>
      </c>
      <c r="L294">
        <f>IF($Z294="","",IF(INDEX('Per Invoice'!L$2:L$1201,$Z294)="","",INDEX('Per Invoice'!L$2:L$1201,$Z294)))</f>
        <v/>
      </c>
      <c r="M294">
        <f>IF($Z294="","",IF(INDEX('Per Invoice'!M$2:M$1201,$Z294)="","",INDEX('Per Invoice'!M$2:M$1201,$Z294)))</f>
        <v/>
      </c>
      <c r="N294">
        <f>IF($Z294="","",IF(INDEX('Per Invoice'!N$2:N$1201,$Z294)="","",INDEX('Per Invoice'!N$2:N$1201,$Z294)))</f>
        <v/>
      </c>
      <c r="O294" s="8">
        <f>IF($Z294="","",IF(INDEX('Per Invoice'!O$2:O$1201,$Z294)="","",INDEX('Per Invoice'!O$2:O$1201,$Z294)))</f>
        <v/>
      </c>
      <c r="P294">
        <f>IF($Z294="","",IF(INDEX('Per Invoice'!P$2:P$1201,$Z294)="","",INDEX('Per Invoice'!P$2:P$1201,$Z294)))</f>
        <v/>
      </c>
      <c r="Q294" s="8">
        <f>IF($Z294="","",IF(INDEX('Per Invoice'!Q$2:Q$1201,$Z294)="","",INDEX('Per Invoice'!Q$2:Q$1201,$Z294)))</f>
        <v/>
      </c>
      <c r="R294" s="8">
        <f>IF($Z294="","",IF(INDEX('Per Invoice'!R$2:R$1201,$Z294)="","",INDEX('Per Invoice'!R$2:R$1201,$Z294)))</f>
        <v/>
      </c>
      <c r="S294">
        <f>IF($Z294="","",IF(INDEX('Per Invoice'!S$2:S$1201,$Z294)="","",INDEX('Per Invoice'!S$2:S$1201,$Z294)))</f>
        <v/>
      </c>
      <c r="T294" s="8">
        <f>IF($Z294="","",IF(INDEX('Per Invoice'!T$2:T$1201,$Z294)="","",INDEX('Per Invoice'!T$2:T$1201,$Z294)))</f>
        <v/>
      </c>
      <c r="U294" s="8">
        <f>IF($Z294="","",IF(INDEX('Per Invoice'!U$2:U$1201,$Z294)="","",INDEX('Per Invoice'!U$2:U$1201,$Z294)))</f>
        <v/>
      </c>
      <c r="V294" s="8">
        <f>IF($Z294="","",IF(INDEX('Per Invoice'!V$2:V$1201,$Z294)="","",INDEX('Per Invoice'!V$2:V$1201,$Z294)))</f>
        <v/>
      </c>
      <c r="W294" s="8">
        <f>IF($Z294="","",IF(INDEX('Per Invoice'!W$2:W$1201,$Z294)="","",INDEX('Per Invoice'!W$2:W$1201,$Z294)))</f>
        <v/>
      </c>
      <c r="X294" s="8">
        <f>IF($Z294="","",IF(INDEX('Per Invoice'!X$2:X$1201,$Z294)="","",INDEX('Per Invoice'!X$2:X$1201,$Z294)))</f>
        <v/>
      </c>
      <c r="Y294" s="8">
        <f>IF($Z294="","",IF(INDEX('Per Invoice'!Y$2:Y$1201,$Z294)="","",INDEX('Per Invoice'!Y$2:Y$1201,$Z294)))</f>
        <v/>
      </c>
      <c r="Z294" s="16">
        <f>IFERROR(MATCH(Settings!$C$27&amp;"|"&amp;ROWS($Z$2:$Z294),'Per Invoice'!$AB$2:$AB$1201,0),"")</f>
        <v/>
      </c>
    </row>
    <row r="295">
      <c r="A295">
        <f>IF($Z295="","",IF(INDEX('Per Invoice'!A$2:A$1201,$Z295)="","",INDEX('Per Invoice'!A$2:A$1201,$Z295)))</f>
        <v/>
      </c>
      <c r="B295">
        <f>IF($Z295="","",IF(INDEX('Per Invoice'!B$2:B$1201,$Z295)="","",INDEX('Per Invoice'!B$2:B$1201,$Z295)))</f>
        <v/>
      </c>
      <c r="C295">
        <f>IF($Z295="","",IF(INDEX('Per Invoice'!C$2:C$1201,$Z295)="","",INDEX('Per Invoice'!C$2:C$1201,$Z295)))</f>
        <v/>
      </c>
      <c r="D295">
        <f>IF($Z295="","",IF(INDEX('Per Invoice'!D$2:D$1201,$Z295)="","",INDEX('Per Invoice'!D$2:D$1201,$Z295)))</f>
        <v/>
      </c>
      <c r="E295" s="14">
        <f>IF($Z295="","",IF(INDEX('Per Invoice'!E$2:E$1201,$Z295)="","",INDEX('Per Invoice'!E$2:E$1201,$Z295)))</f>
        <v/>
      </c>
      <c r="F295">
        <f>IF($Z295="","",IF(INDEX('Per Invoice'!F$2:F$1201,$Z295)="","",INDEX('Per Invoice'!F$2:F$1201,$Z295)))</f>
        <v/>
      </c>
      <c r="G295">
        <f>IF($Z295="","",IF(INDEX('Per Invoice'!G$2:G$1201,$Z295)="","",INDEX('Per Invoice'!G$2:G$1201,$Z295)))</f>
        <v/>
      </c>
      <c r="H295">
        <f>IF($Z295="","",IF(INDEX('Per Invoice'!H$2:H$1201,$Z295)="","",INDEX('Per Invoice'!H$2:H$1201,$Z295)))</f>
        <v/>
      </c>
      <c r="I295">
        <f>IF($Z295="","",IF(INDEX('Per Invoice'!I$2:I$1201,$Z295)="","",INDEX('Per Invoice'!I$2:I$1201,$Z295)))</f>
        <v/>
      </c>
      <c r="J295">
        <f>IF($Z295="","",IF(INDEX('Per Invoice'!J$2:J$1201,$Z295)="","",INDEX('Per Invoice'!J$2:J$1201,$Z295)))</f>
        <v/>
      </c>
      <c r="K295" s="8">
        <f>IF($Z295="","",IF(INDEX('Per Invoice'!K$2:K$1201,$Z295)="","",INDEX('Per Invoice'!K$2:K$1201,$Z295)))</f>
        <v/>
      </c>
      <c r="L295">
        <f>IF($Z295="","",IF(INDEX('Per Invoice'!L$2:L$1201,$Z295)="","",INDEX('Per Invoice'!L$2:L$1201,$Z295)))</f>
        <v/>
      </c>
      <c r="M295">
        <f>IF($Z295="","",IF(INDEX('Per Invoice'!M$2:M$1201,$Z295)="","",INDEX('Per Invoice'!M$2:M$1201,$Z295)))</f>
        <v/>
      </c>
      <c r="N295">
        <f>IF($Z295="","",IF(INDEX('Per Invoice'!N$2:N$1201,$Z295)="","",INDEX('Per Invoice'!N$2:N$1201,$Z295)))</f>
        <v/>
      </c>
      <c r="O295" s="8">
        <f>IF($Z295="","",IF(INDEX('Per Invoice'!O$2:O$1201,$Z295)="","",INDEX('Per Invoice'!O$2:O$1201,$Z295)))</f>
        <v/>
      </c>
      <c r="P295">
        <f>IF($Z295="","",IF(INDEX('Per Invoice'!P$2:P$1201,$Z295)="","",INDEX('Per Invoice'!P$2:P$1201,$Z295)))</f>
        <v/>
      </c>
      <c r="Q295" s="8">
        <f>IF($Z295="","",IF(INDEX('Per Invoice'!Q$2:Q$1201,$Z295)="","",INDEX('Per Invoice'!Q$2:Q$1201,$Z295)))</f>
        <v/>
      </c>
      <c r="R295" s="8">
        <f>IF($Z295="","",IF(INDEX('Per Invoice'!R$2:R$1201,$Z295)="","",INDEX('Per Invoice'!R$2:R$1201,$Z295)))</f>
        <v/>
      </c>
      <c r="S295">
        <f>IF($Z295="","",IF(INDEX('Per Invoice'!S$2:S$1201,$Z295)="","",INDEX('Per Invoice'!S$2:S$1201,$Z295)))</f>
        <v/>
      </c>
      <c r="T295" s="8">
        <f>IF($Z295="","",IF(INDEX('Per Invoice'!T$2:T$1201,$Z295)="","",INDEX('Per Invoice'!T$2:T$1201,$Z295)))</f>
        <v/>
      </c>
      <c r="U295" s="8">
        <f>IF($Z295="","",IF(INDEX('Per Invoice'!U$2:U$1201,$Z295)="","",INDEX('Per Invoice'!U$2:U$1201,$Z295)))</f>
        <v/>
      </c>
      <c r="V295" s="8">
        <f>IF($Z295="","",IF(INDEX('Per Invoice'!V$2:V$1201,$Z295)="","",INDEX('Per Invoice'!V$2:V$1201,$Z295)))</f>
        <v/>
      </c>
      <c r="W295" s="8">
        <f>IF($Z295="","",IF(INDEX('Per Invoice'!W$2:W$1201,$Z295)="","",INDEX('Per Invoice'!W$2:W$1201,$Z295)))</f>
        <v/>
      </c>
      <c r="X295" s="8">
        <f>IF($Z295="","",IF(INDEX('Per Invoice'!X$2:X$1201,$Z295)="","",INDEX('Per Invoice'!X$2:X$1201,$Z295)))</f>
        <v/>
      </c>
      <c r="Y295" s="8">
        <f>IF($Z295="","",IF(INDEX('Per Invoice'!Y$2:Y$1201,$Z295)="","",INDEX('Per Invoice'!Y$2:Y$1201,$Z295)))</f>
        <v/>
      </c>
      <c r="Z295" s="16">
        <f>IFERROR(MATCH(Settings!$C$27&amp;"|"&amp;ROWS($Z$2:$Z295),'Per Invoice'!$AB$2:$AB$1201,0),"")</f>
        <v/>
      </c>
    </row>
    <row r="296">
      <c r="A296">
        <f>IF($Z296="","",IF(INDEX('Per Invoice'!A$2:A$1201,$Z296)="","",INDEX('Per Invoice'!A$2:A$1201,$Z296)))</f>
        <v/>
      </c>
      <c r="B296">
        <f>IF($Z296="","",IF(INDEX('Per Invoice'!B$2:B$1201,$Z296)="","",INDEX('Per Invoice'!B$2:B$1201,$Z296)))</f>
        <v/>
      </c>
      <c r="C296">
        <f>IF($Z296="","",IF(INDEX('Per Invoice'!C$2:C$1201,$Z296)="","",INDEX('Per Invoice'!C$2:C$1201,$Z296)))</f>
        <v/>
      </c>
      <c r="D296">
        <f>IF($Z296="","",IF(INDEX('Per Invoice'!D$2:D$1201,$Z296)="","",INDEX('Per Invoice'!D$2:D$1201,$Z296)))</f>
        <v/>
      </c>
      <c r="E296" s="14">
        <f>IF($Z296="","",IF(INDEX('Per Invoice'!E$2:E$1201,$Z296)="","",INDEX('Per Invoice'!E$2:E$1201,$Z296)))</f>
        <v/>
      </c>
      <c r="F296">
        <f>IF($Z296="","",IF(INDEX('Per Invoice'!F$2:F$1201,$Z296)="","",INDEX('Per Invoice'!F$2:F$1201,$Z296)))</f>
        <v/>
      </c>
      <c r="G296">
        <f>IF($Z296="","",IF(INDEX('Per Invoice'!G$2:G$1201,$Z296)="","",INDEX('Per Invoice'!G$2:G$1201,$Z296)))</f>
        <v/>
      </c>
      <c r="H296">
        <f>IF($Z296="","",IF(INDEX('Per Invoice'!H$2:H$1201,$Z296)="","",INDEX('Per Invoice'!H$2:H$1201,$Z296)))</f>
        <v/>
      </c>
      <c r="I296">
        <f>IF($Z296="","",IF(INDEX('Per Invoice'!I$2:I$1201,$Z296)="","",INDEX('Per Invoice'!I$2:I$1201,$Z296)))</f>
        <v/>
      </c>
      <c r="J296">
        <f>IF($Z296="","",IF(INDEX('Per Invoice'!J$2:J$1201,$Z296)="","",INDEX('Per Invoice'!J$2:J$1201,$Z296)))</f>
        <v/>
      </c>
      <c r="K296" s="8">
        <f>IF($Z296="","",IF(INDEX('Per Invoice'!K$2:K$1201,$Z296)="","",INDEX('Per Invoice'!K$2:K$1201,$Z296)))</f>
        <v/>
      </c>
      <c r="L296">
        <f>IF($Z296="","",IF(INDEX('Per Invoice'!L$2:L$1201,$Z296)="","",INDEX('Per Invoice'!L$2:L$1201,$Z296)))</f>
        <v/>
      </c>
      <c r="M296">
        <f>IF($Z296="","",IF(INDEX('Per Invoice'!M$2:M$1201,$Z296)="","",INDEX('Per Invoice'!M$2:M$1201,$Z296)))</f>
        <v/>
      </c>
      <c r="N296">
        <f>IF($Z296="","",IF(INDEX('Per Invoice'!N$2:N$1201,$Z296)="","",INDEX('Per Invoice'!N$2:N$1201,$Z296)))</f>
        <v/>
      </c>
      <c r="O296" s="8">
        <f>IF($Z296="","",IF(INDEX('Per Invoice'!O$2:O$1201,$Z296)="","",INDEX('Per Invoice'!O$2:O$1201,$Z296)))</f>
        <v/>
      </c>
      <c r="P296">
        <f>IF($Z296="","",IF(INDEX('Per Invoice'!P$2:P$1201,$Z296)="","",INDEX('Per Invoice'!P$2:P$1201,$Z296)))</f>
        <v/>
      </c>
      <c r="Q296" s="8">
        <f>IF($Z296="","",IF(INDEX('Per Invoice'!Q$2:Q$1201,$Z296)="","",INDEX('Per Invoice'!Q$2:Q$1201,$Z296)))</f>
        <v/>
      </c>
      <c r="R296" s="8">
        <f>IF($Z296="","",IF(INDEX('Per Invoice'!R$2:R$1201,$Z296)="","",INDEX('Per Invoice'!R$2:R$1201,$Z296)))</f>
        <v/>
      </c>
      <c r="S296">
        <f>IF($Z296="","",IF(INDEX('Per Invoice'!S$2:S$1201,$Z296)="","",INDEX('Per Invoice'!S$2:S$1201,$Z296)))</f>
        <v/>
      </c>
      <c r="T296" s="8">
        <f>IF($Z296="","",IF(INDEX('Per Invoice'!T$2:T$1201,$Z296)="","",INDEX('Per Invoice'!T$2:T$1201,$Z296)))</f>
        <v/>
      </c>
      <c r="U296" s="8">
        <f>IF($Z296="","",IF(INDEX('Per Invoice'!U$2:U$1201,$Z296)="","",INDEX('Per Invoice'!U$2:U$1201,$Z296)))</f>
        <v/>
      </c>
      <c r="V296" s="8">
        <f>IF($Z296="","",IF(INDEX('Per Invoice'!V$2:V$1201,$Z296)="","",INDEX('Per Invoice'!V$2:V$1201,$Z296)))</f>
        <v/>
      </c>
      <c r="W296" s="8">
        <f>IF($Z296="","",IF(INDEX('Per Invoice'!W$2:W$1201,$Z296)="","",INDEX('Per Invoice'!W$2:W$1201,$Z296)))</f>
        <v/>
      </c>
      <c r="X296" s="8">
        <f>IF($Z296="","",IF(INDEX('Per Invoice'!X$2:X$1201,$Z296)="","",INDEX('Per Invoice'!X$2:X$1201,$Z296)))</f>
        <v/>
      </c>
      <c r="Y296" s="8">
        <f>IF($Z296="","",IF(INDEX('Per Invoice'!Y$2:Y$1201,$Z296)="","",INDEX('Per Invoice'!Y$2:Y$1201,$Z296)))</f>
        <v/>
      </c>
      <c r="Z296" s="16">
        <f>IFERROR(MATCH(Settings!$C$27&amp;"|"&amp;ROWS($Z$2:$Z296),'Per Invoice'!$AB$2:$AB$1201,0),"")</f>
        <v/>
      </c>
    </row>
    <row r="297">
      <c r="A297">
        <f>IF($Z297="","",IF(INDEX('Per Invoice'!A$2:A$1201,$Z297)="","",INDEX('Per Invoice'!A$2:A$1201,$Z297)))</f>
        <v/>
      </c>
      <c r="B297">
        <f>IF($Z297="","",IF(INDEX('Per Invoice'!B$2:B$1201,$Z297)="","",INDEX('Per Invoice'!B$2:B$1201,$Z297)))</f>
        <v/>
      </c>
      <c r="C297">
        <f>IF($Z297="","",IF(INDEX('Per Invoice'!C$2:C$1201,$Z297)="","",INDEX('Per Invoice'!C$2:C$1201,$Z297)))</f>
        <v/>
      </c>
      <c r="D297">
        <f>IF($Z297="","",IF(INDEX('Per Invoice'!D$2:D$1201,$Z297)="","",INDEX('Per Invoice'!D$2:D$1201,$Z297)))</f>
        <v/>
      </c>
      <c r="E297" s="14">
        <f>IF($Z297="","",IF(INDEX('Per Invoice'!E$2:E$1201,$Z297)="","",INDEX('Per Invoice'!E$2:E$1201,$Z297)))</f>
        <v/>
      </c>
      <c r="F297">
        <f>IF($Z297="","",IF(INDEX('Per Invoice'!F$2:F$1201,$Z297)="","",INDEX('Per Invoice'!F$2:F$1201,$Z297)))</f>
        <v/>
      </c>
      <c r="G297">
        <f>IF($Z297="","",IF(INDEX('Per Invoice'!G$2:G$1201,$Z297)="","",INDEX('Per Invoice'!G$2:G$1201,$Z297)))</f>
        <v/>
      </c>
      <c r="H297">
        <f>IF($Z297="","",IF(INDEX('Per Invoice'!H$2:H$1201,$Z297)="","",INDEX('Per Invoice'!H$2:H$1201,$Z297)))</f>
        <v/>
      </c>
      <c r="I297">
        <f>IF($Z297="","",IF(INDEX('Per Invoice'!I$2:I$1201,$Z297)="","",INDEX('Per Invoice'!I$2:I$1201,$Z297)))</f>
        <v/>
      </c>
      <c r="J297">
        <f>IF($Z297="","",IF(INDEX('Per Invoice'!J$2:J$1201,$Z297)="","",INDEX('Per Invoice'!J$2:J$1201,$Z297)))</f>
        <v/>
      </c>
      <c r="K297" s="8">
        <f>IF($Z297="","",IF(INDEX('Per Invoice'!K$2:K$1201,$Z297)="","",INDEX('Per Invoice'!K$2:K$1201,$Z297)))</f>
        <v/>
      </c>
      <c r="L297">
        <f>IF($Z297="","",IF(INDEX('Per Invoice'!L$2:L$1201,$Z297)="","",INDEX('Per Invoice'!L$2:L$1201,$Z297)))</f>
        <v/>
      </c>
      <c r="M297">
        <f>IF($Z297="","",IF(INDEX('Per Invoice'!M$2:M$1201,$Z297)="","",INDEX('Per Invoice'!M$2:M$1201,$Z297)))</f>
        <v/>
      </c>
      <c r="N297">
        <f>IF($Z297="","",IF(INDEX('Per Invoice'!N$2:N$1201,$Z297)="","",INDEX('Per Invoice'!N$2:N$1201,$Z297)))</f>
        <v/>
      </c>
      <c r="O297" s="8">
        <f>IF($Z297="","",IF(INDEX('Per Invoice'!O$2:O$1201,$Z297)="","",INDEX('Per Invoice'!O$2:O$1201,$Z297)))</f>
        <v/>
      </c>
      <c r="P297">
        <f>IF($Z297="","",IF(INDEX('Per Invoice'!P$2:P$1201,$Z297)="","",INDEX('Per Invoice'!P$2:P$1201,$Z297)))</f>
        <v/>
      </c>
      <c r="Q297" s="8">
        <f>IF($Z297="","",IF(INDEX('Per Invoice'!Q$2:Q$1201,$Z297)="","",INDEX('Per Invoice'!Q$2:Q$1201,$Z297)))</f>
        <v/>
      </c>
      <c r="R297" s="8">
        <f>IF($Z297="","",IF(INDEX('Per Invoice'!R$2:R$1201,$Z297)="","",INDEX('Per Invoice'!R$2:R$1201,$Z297)))</f>
        <v/>
      </c>
      <c r="S297">
        <f>IF($Z297="","",IF(INDEX('Per Invoice'!S$2:S$1201,$Z297)="","",INDEX('Per Invoice'!S$2:S$1201,$Z297)))</f>
        <v/>
      </c>
      <c r="T297" s="8">
        <f>IF($Z297="","",IF(INDEX('Per Invoice'!T$2:T$1201,$Z297)="","",INDEX('Per Invoice'!T$2:T$1201,$Z297)))</f>
        <v/>
      </c>
      <c r="U297" s="8">
        <f>IF($Z297="","",IF(INDEX('Per Invoice'!U$2:U$1201,$Z297)="","",INDEX('Per Invoice'!U$2:U$1201,$Z297)))</f>
        <v/>
      </c>
      <c r="V297" s="8">
        <f>IF($Z297="","",IF(INDEX('Per Invoice'!V$2:V$1201,$Z297)="","",INDEX('Per Invoice'!V$2:V$1201,$Z297)))</f>
        <v/>
      </c>
      <c r="W297" s="8">
        <f>IF($Z297="","",IF(INDEX('Per Invoice'!W$2:W$1201,$Z297)="","",INDEX('Per Invoice'!W$2:W$1201,$Z297)))</f>
        <v/>
      </c>
      <c r="X297" s="8">
        <f>IF($Z297="","",IF(INDEX('Per Invoice'!X$2:X$1201,$Z297)="","",INDEX('Per Invoice'!X$2:X$1201,$Z297)))</f>
        <v/>
      </c>
      <c r="Y297" s="8">
        <f>IF($Z297="","",IF(INDEX('Per Invoice'!Y$2:Y$1201,$Z297)="","",INDEX('Per Invoice'!Y$2:Y$1201,$Z297)))</f>
        <v/>
      </c>
      <c r="Z297" s="16">
        <f>IFERROR(MATCH(Settings!$C$27&amp;"|"&amp;ROWS($Z$2:$Z297),'Per Invoice'!$AB$2:$AB$1201,0),"")</f>
        <v/>
      </c>
    </row>
    <row r="298">
      <c r="A298">
        <f>IF($Z298="","",IF(INDEX('Per Invoice'!A$2:A$1201,$Z298)="","",INDEX('Per Invoice'!A$2:A$1201,$Z298)))</f>
        <v/>
      </c>
      <c r="B298">
        <f>IF($Z298="","",IF(INDEX('Per Invoice'!B$2:B$1201,$Z298)="","",INDEX('Per Invoice'!B$2:B$1201,$Z298)))</f>
        <v/>
      </c>
      <c r="C298">
        <f>IF($Z298="","",IF(INDEX('Per Invoice'!C$2:C$1201,$Z298)="","",INDEX('Per Invoice'!C$2:C$1201,$Z298)))</f>
        <v/>
      </c>
      <c r="D298">
        <f>IF($Z298="","",IF(INDEX('Per Invoice'!D$2:D$1201,$Z298)="","",INDEX('Per Invoice'!D$2:D$1201,$Z298)))</f>
        <v/>
      </c>
      <c r="E298" s="14">
        <f>IF($Z298="","",IF(INDEX('Per Invoice'!E$2:E$1201,$Z298)="","",INDEX('Per Invoice'!E$2:E$1201,$Z298)))</f>
        <v/>
      </c>
      <c r="F298">
        <f>IF($Z298="","",IF(INDEX('Per Invoice'!F$2:F$1201,$Z298)="","",INDEX('Per Invoice'!F$2:F$1201,$Z298)))</f>
        <v/>
      </c>
      <c r="G298">
        <f>IF($Z298="","",IF(INDEX('Per Invoice'!G$2:G$1201,$Z298)="","",INDEX('Per Invoice'!G$2:G$1201,$Z298)))</f>
        <v/>
      </c>
      <c r="H298">
        <f>IF($Z298="","",IF(INDEX('Per Invoice'!H$2:H$1201,$Z298)="","",INDEX('Per Invoice'!H$2:H$1201,$Z298)))</f>
        <v/>
      </c>
      <c r="I298">
        <f>IF($Z298="","",IF(INDEX('Per Invoice'!I$2:I$1201,$Z298)="","",INDEX('Per Invoice'!I$2:I$1201,$Z298)))</f>
        <v/>
      </c>
      <c r="J298">
        <f>IF($Z298="","",IF(INDEX('Per Invoice'!J$2:J$1201,$Z298)="","",INDEX('Per Invoice'!J$2:J$1201,$Z298)))</f>
        <v/>
      </c>
      <c r="K298" s="8">
        <f>IF($Z298="","",IF(INDEX('Per Invoice'!K$2:K$1201,$Z298)="","",INDEX('Per Invoice'!K$2:K$1201,$Z298)))</f>
        <v/>
      </c>
      <c r="L298">
        <f>IF($Z298="","",IF(INDEX('Per Invoice'!L$2:L$1201,$Z298)="","",INDEX('Per Invoice'!L$2:L$1201,$Z298)))</f>
        <v/>
      </c>
      <c r="M298">
        <f>IF($Z298="","",IF(INDEX('Per Invoice'!M$2:M$1201,$Z298)="","",INDEX('Per Invoice'!M$2:M$1201,$Z298)))</f>
        <v/>
      </c>
      <c r="N298">
        <f>IF($Z298="","",IF(INDEX('Per Invoice'!N$2:N$1201,$Z298)="","",INDEX('Per Invoice'!N$2:N$1201,$Z298)))</f>
        <v/>
      </c>
      <c r="O298" s="8">
        <f>IF($Z298="","",IF(INDEX('Per Invoice'!O$2:O$1201,$Z298)="","",INDEX('Per Invoice'!O$2:O$1201,$Z298)))</f>
        <v/>
      </c>
      <c r="P298">
        <f>IF($Z298="","",IF(INDEX('Per Invoice'!P$2:P$1201,$Z298)="","",INDEX('Per Invoice'!P$2:P$1201,$Z298)))</f>
        <v/>
      </c>
      <c r="Q298" s="8">
        <f>IF($Z298="","",IF(INDEX('Per Invoice'!Q$2:Q$1201,$Z298)="","",INDEX('Per Invoice'!Q$2:Q$1201,$Z298)))</f>
        <v/>
      </c>
      <c r="R298" s="8">
        <f>IF($Z298="","",IF(INDEX('Per Invoice'!R$2:R$1201,$Z298)="","",INDEX('Per Invoice'!R$2:R$1201,$Z298)))</f>
        <v/>
      </c>
      <c r="S298">
        <f>IF($Z298="","",IF(INDEX('Per Invoice'!S$2:S$1201,$Z298)="","",INDEX('Per Invoice'!S$2:S$1201,$Z298)))</f>
        <v/>
      </c>
      <c r="T298" s="8">
        <f>IF($Z298="","",IF(INDEX('Per Invoice'!T$2:T$1201,$Z298)="","",INDEX('Per Invoice'!T$2:T$1201,$Z298)))</f>
        <v/>
      </c>
      <c r="U298" s="8">
        <f>IF($Z298="","",IF(INDEX('Per Invoice'!U$2:U$1201,$Z298)="","",INDEX('Per Invoice'!U$2:U$1201,$Z298)))</f>
        <v/>
      </c>
      <c r="V298" s="8">
        <f>IF($Z298="","",IF(INDEX('Per Invoice'!V$2:V$1201,$Z298)="","",INDEX('Per Invoice'!V$2:V$1201,$Z298)))</f>
        <v/>
      </c>
      <c r="W298" s="8">
        <f>IF($Z298="","",IF(INDEX('Per Invoice'!W$2:W$1201,$Z298)="","",INDEX('Per Invoice'!W$2:W$1201,$Z298)))</f>
        <v/>
      </c>
      <c r="X298" s="8">
        <f>IF($Z298="","",IF(INDEX('Per Invoice'!X$2:X$1201,$Z298)="","",INDEX('Per Invoice'!X$2:X$1201,$Z298)))</f>
        <v/>
      </c>
      <c r="Y298" s="8">
        <f>IF($Z298="","",IF(INDEX('Per Invoice'!Y$2:Y$1201,$Z298)="","",INDEX('Per Invoice'!Y$2:Y$1201,$Z298)))</f>
        <v/>
      </c>
      <c r="Z298" s="16">
        <f>IFERROR(MATCH(Settings!$C$27&amp;"|"&amp;ROWS($Z$2:$Z298),'Per Invoice'!$AB$2:$AB$1201,0),"")</f>
        <v/>
      </c>
    </row>
    <row r="299">
      <c r="A299">
        <f>IF($Z299="","",IF(INDEX('Per Invoice'!A$2:A$1201,$Z299)="","",INDEX('Per Invoice'!A$2:A$1201,$Z299)))</f>
        <v/>
      </c>
      <c r="B299">
        <f>IF($Z299="","",IF(INDEX('Per Invoice'!B$2:B$1201,$Z299)="","",INDEX('Per Invoice'!B$2:B$1201,$Z299)))</f>
        <v/>
      </c>
      <c r="C299">
        <f>IF($Z299="","",IF(INDEX('Per Invoice'!C$2:C$1201,$Z299)="","",INDEX('Per Invoice'!C$2:C$1201,$Z299)))</f>
        <v/>
      </c>
      <c r="D299">
        <f>IF($Z299="","",IF(INDEX('Per Invoice'!D$2:D$1201,$Z299)="","",INDEX('Per Invoice'!D$2:D$1201,$Z299)))</f>
        <v/>
      </c>
      <c r="E299" s="14">
        <f>IF($Z299="","",IF(INDEX('Per Invoice'!E$2:E$1201,$Z299)="","",INDEX('Per Invoice'!E$2:E$1201,$Z299)))</f>
        <v/>
      </c>
      <c r="F299">
        <f>IF($Z299="","",IF(INDEX('Per Invoice'!F$2:F$1201,$Z299)="","",INDEX('Per Invoice'!F$2:F$1201,$Z299)))</f>
        <v/>
      </c>
      <c r="G299">
        <f>IF($Z299="","",IF(INDEX('Per Invoice'!G$2:G$1201,$Z299)="","",INDEX('Per Invoice'!G$2:G$1201,$Z299)))</f>
        <v/>
      </c>
      <c r="H299">
        <f>IF($Z299="","",IF(INDEX('Per Invoice'!H$2:H$1201,$Z299)="","",INDEX('Per Invoice'!H$2:H$1201,$Z299)))</f>
        <v/>
      </c>
      <c r="I299">
        <f>IF($Z299="","",IF(INDEX('Per Invoice'!I$2:I$1201,$Z299)="","",INDEX('Per Invoice'!I$2:I$1201,$Z299)))</f>
        <v/>
      </c>
      <c r="J299">
        <f>IF($Z299="","",IF(INDEX('Per Invoice'!J$2:J$1201,$Z299)="","",INDEX('Per Invoice'!J$2:J$1201,$Z299)))</f>
        <v/>
      </c>
      <c r="K299" s="8">
        <f>IF($Z299="","",IF(INDEX('Per Invoice'!K$2:K$1201,$Z299)="","",INDEX('Per Invoice'!K$2:K$1201,$Z299)))</f>
        <v/>
      </c>
      <c r="L299">
        <f>IF($Z299="","",IF(INDEX('Per Invoice'!L$2:L$1201,$Z299)="","",INDEX('Per Invoice'!L$2:L$1201,$Z299)))</f>
        <v/>
      </c>
      <c r="M299">
        <f>IF($Z299="","",IF(INDEX('Per Invoice'!M$2:M$1201,$Z299)="","",INDEX('Per Invoice'!M$2:M$1201,$Z299)))</f>
        <v/>
      </c>
      <c r="N299">
        <f>IF($Z299="","",IF(INDEX('Per Invoice'!N$2:N$1201,$Z299)="","",INDEX('Per Invoice'!N$2:N$1201,$Z299)))</f>
        <v/>
      </c>
      <c r="O299" s="8">
        <f>IF($Z299="","",IF(INDEX('Per Invoice'!O$2:O$1201,$Z299)="","",INDEX('Per Invoice'!O$2:O$1201,$Z299)))</f>
        <v/>
      </c>
      <c r="P299">
        <f>IF($Z299="","",IF(INDEX('Per Invoice'!P$2:P$1201,$Z299)="","",INDEX('Per Invoice'!P$2:P$1201,$Z299)))</f>
        <v/>
      </c>
      <c r="Q299" s="8">
        <f>IF($Z299="","",IF(INDEX('Per Invoice'!Q$2:Q$1201,$Z299)="","",INDEX('Per Invoice'!Q$2:Q$1201,$Z299)))</f>
        <v/>
      </c>
      <c r="R299" s="8">
        <f>IF($Z299="","",IF(INDEX('Per Invoice'!R$2:R$1201,$Z299)="","",INDEX('Per Invoice'!R$2:R$1201,$Z299)))</f>
        <v/>
      </c>
      <c r="S299">
        <f>IF($Z299="","",IF(INDEX('Per Invoice'!S$2:S$1201,$Z299)="","",INDEX('Per Invoice'!S$2:S$1201,$Z299)))</f>
        <v/>
      </c>
      <c r="T299" s="8">
        <f>IF($Z299="","",IF(INDEX('Per Invoice'!T$2:T$1201,$Z299)="","",INDEX('Per Invoice'!T$2:T$1201,$Z299)))</f>
        <v/>
      </c>
      <c r="U299" s="8">
        <f>IF($Z299="","",IF(INDEX('Per Invoice'!U$2:U$1201,$Z299)="","",INDEX('Per Invoice'!U$2:U$1201,$Z299)))</f>
        <v/>
      </c>
      <c r="V299" s="8">
        <f>IF($Z299="","",IF(INDEX('Per Invoice'!V$2:V$1201,$Z299)="","",INDEX('Per Invoice'!V$2:V$1201,$Z299)))</f>
        <v/>
      </c>
      <c r="W299" s="8">
        <f>IF($Z299="","",IF(INDEX('Per Invoice'!W$2:W$1201,$Z299)="","",INDEX('Per Invoice'!W$2:W$1201,$Z299)))</f>
        <v/>
      </c>
      <c r="X299" s="8">
        <f>IF($Z299="","",IF(INDEX('Per Invoice'!X$2:X$1201,$Z299)="","",INDEX('Per Invoice'!X$2:X$1201,$Z299)))</f>
        <v/>
      </c>
      <c r="Y299" s="8">
        <f>IF($Z299="","",IF(INDEX('Per Invoice'!Y$2:Y$1201,$Z299)="","",INDEX('Per Invoice'!Y$2:Y$1201,$Z299)))</f>
        <v/>
      </c>
      <c r="Z299" s="16">
        <f>IFERROR(MATCH(Settings!$C$27&amp;"|"&amp;ROWS($Z$2:$Z299),'Per Invoice'!$AB$2:$AB$1201,0),"")</f>
        <v/>
      </c>
    </row>
    <row r="300">
      <c r="A300">
        <f>IF($Z300="","",IF(INDEX('Per Invoice'!A$2:A$1201,$Z300)="","",INDEX('Per Invoice'!A$2:A$1201,$Z300)))</f>
        <v/>
      </c>
      <c r="B300">
        <f>IF($Z300="","",IF(INDEX('Per Invoice'!B$2:B$1201,$Z300)="","",INDEX('Per Invoice'!B$2:B$1201,$Z300)))</f>
        <v/>
      </c>
      <c r="C300">
        <f>IF($Z300="","",IF(INDEX('Per Invoice'!C$2:C$1201,$Z300)="","",INDEX('Per Invoice'!C$2:C$1201,$Z300)))</f>
        <v/>
      </c>
      <c r="D300">
        <f>IF($Z300="","",IF(INDEX('Per Invoice'!D$2:D$1201,$Z300)="","",INDEX('Per Invoice'!D$2:D$1201,$Z300)))</f>
        <v/>
      </c>
      <c r="E300" s="14">
        <f>IF($Z300="","",IF(INDEX('Per Invoice'!E$2:E$1201,$Z300)="","",INDEX('Per Invoice'!E$2:E$1201,$Z300)))</f>
        <v/>
      </c>
      <c r="F300">
        <f>IF($Z300="","",IF(INDEX('Per Invoice'!F$2:F$1201,$Z300)="","",INDEX('Per Invoice'!F$2:F$1201,$Z300)))</f>
        <v/>
      </c>
      <c r="G300">
        <f>IF($Z300="","",IF(INDEX('Per Invoice'!G$2:G$1201,$Z300)="","",INDEX('Per Invoice'!G$2:G$1201,$Z300)))</f>
        <v/>
      </c>
      <c r="H300">
        <f>IF($Z300="","",IF(INDEX('Per Invoice'!H$2:H$1201,$Z300)="","",INDEX('Per Invoice'!H$2:H$1201,$Z300)))</f>
        <v/>
      </c>
      <c r="I300">
        <f>IF($Z300="","",IF(INDEX('Per Invoice'!I$2:I$1201,$Z300)="","",INDEX('Per Invoice'!I$2:I$1201,$Z300)))</f>
        <v/>
      </c>
      <c r="J300">
        <f>IF($Z300="","",IF(INDEX('Per Invoice'!J$2:J$1201,$Z300)="","",INDEX('Per Invoice'!J$2:J$1201,$Z300)))</f>
        <v/>
      </c>
      <c r="K300" s="8">
        <f>IF($Z300="","",IF(INDEX('Per Invoice'!K$2:K$1201,$Z300)="","",INDEX('Per Invoice'!K$2:K$1201,$Z300)))</f>
        <v/>
      </c>
      <c r="L300">
        <f>IF($Z300="","",IF(INDEX('Per Invoice'!L$2:L$1201,$Z300)="","",INDEX('Per Invoice'!L$2:L$1201,$Z300)))</f>
        <v/>
      </c>
      <c r="M300">
        <f>IF($Z300="","",IF(INDEX('Per Invoice'!M$2:M$1201,$Z300)="","",INDEX('Per Invoice'!M$2:M$1201,$Z300)))</f>
        <v/>
      </c>
      <c r="N300">
        <f>IF($Z300="","",IF(INDEX('Per Invoice'!N$2:N$1201,$Z300)="","",INDEX('Per Invoice'!N$2:N$1201,$Z300)))</f>
        <v/>
      </c>
      <c r="O300" s="8">
        <f>IF($Z300="","",IF(INDEX('Per Invoice'!O$2:O$1201,$Z300)="","",INDEX('Per Invoice'!O$2:O$1201,$Z300)))</f>
        <v/>
      </c>
      <c r="P300">
        <f>IF($Z300="","",IF(INDEX('Per Invoice'!P$2:P$1201,$Z300)="","",INDEX('Per Invoice'!P$2:P$1201,$Z300)))</f>
        <v/>
      </c>
      <c r="Q300" s="8">
        <f>IF($Z300="","",IF(INDEX('Per Invoice'!Q$2:Q$1201,$Z300)="","",INDEX('Per Invoice'!Q$2:Q$1201,$Z300)))</f>
        <v/>
      </c>
      <c r="R300" s="8">
        <f>IF($Z300="","",IF(INDEX('Per Invoice'!R$2:R$1201,$Z300)="","",INDEX('Per Invoice'!R$2:R$1201,$Z300)))</f>
        <v/>
      </c>
      <c r="S300">
        <f>IF($Z300="","",IF(INDEX('Per Invoice'!S$2:S$1201,$Z300)="","",INDEX('Per Invoice'!S$2:S$1201,$Z300)))</f>
        <v/>
      </c>
      <c r="T300" s="8">
        <f>IF($Z300="","",IF(INDEX('Per Invoice'!T$2:T$1201,$Z300)="","",INDEX('Per Invoice'!T$2:T$1201,$Z300)))</f>
        <v/>
      </c>
      <c r="U300" s="8">
        <f>IF($Z300="","",IF(INDEX('Per Invoice'!U$2:U$1201,$Z300)="","",INDEX('Per Invoice'!U$2:U$1201,$Z300)))</f>
        <v/>
      </c>
      <c r="V300" s="8">
        <f>IF($Z300="","",IF(INDEX('Per Invoice'!V$2:V$1201,$Z300)="","",INDEX('Per Invoice'!V$2:V$1201,$Z300)))</f>
        <v/>
      </c>
      <c r="W300" s="8">
        <f>IF($Z300="","",IF(INDEX('Per Invoice'!W$2:W$1201,$Z300)="","",INDEX('Per Invoice'!W$2:W$1201,$Z300)))</f>
        <v/>
      </c>
      <c r="X300" s="8">
        <f>IF($Z300="","",IF(INDEX('Per Invoice'!X$2:X$1201,$Z300)="","",INDEX('Per Invoice'!X$2:X$1201,$Z300)))</f>
        <v/>
      </c>
      <c r="Y300" s="8">
        <f>IF($Z300="","",IF(INDEX('Per Invoice'!Y$2:Y$1201,$Z300)="","",INDEX('Per Invoice'!Y$2:Y$1201,$Z300)))</f>
        <v/>
      </c>
      <c r="Z300" s="16">
        <f>IFERROR(MATCH(Settings!$C$27&amp;"|"&amp;ROWS($Z$2:$Z300),'Per Invoice'!$AB$2:$AB$1201,0),"")</f>
        <v/>
      </c>
    </row>
    <row r="301">
      <c r="A301">
        <f>IF($Z301="","",IF(INDEX('Per Invoice'!A$2:A$1201,$Z301)="","",INDEX('Per Invoice'!A$2:A$1201,$Z301)))</f>
        <v/>
      </c>
      <c r="B301">
        <f>IF($Z301="","",IF(INDEX('Per Invoice'!B$2:B$1201,$Z301)="","",INDEX('Per Invoice'!B$2:B$1201,$Z301)))</f>
        <v/>
      </c>
      <c r="C301">
        <f>IF($Z301="","",IF(INDEX('Per Invoice'!C$2:C$1201,$Z301)="","",INDEX('Per Invoice'!C$2:C$1201,$Z301)))</f>
        <v/>
      </c>
      <c r="D301">
        <f>IF($Z301="","",IF(INDEX('Per Invoice'!D$2:D$1201,$Z301)="","",INDEX('Per Invoice'!D$2:D$1201,$Z301)))</f>
        <v/>
      </c>
      <c r="E301" s="14">
        <f>IF($Z301="","",IF(INDEX('Per Invoice'!E$2:E$1201,$Z301)="","",INDEX('Per Invoice'!E$2:E$1201,$Z301)))</f>
        <v/>
      </c>
      <c r="F301">
        <f>IF($Z301="","",IF(INDEX('Per Invoice'!F$2:F$1201,$Z301)="","",INDEX('Per Invoice'!F$2:F$1201,$Z301)))</f>
        <v/>
      </c>
      <c r="G301">
        <f>IF($Z301="","",IF(INDEX('Per Invoice'!G$2:G$1201,$Z301)="","",INDEX('Per Invoice'!G$2:G$1201,$Z301)))</f>
        <v/>
      </c>
      <c r="H301">
        <f>IF($Z301="","",IF(INDEX('Per Invoice'!H$2:H$1201,$Z301)="","",INDEX('Per Invoice'!H$2:H$1201,$Z301)))</f>
        <v/>
      </c>
      <c r="I301">
        <f>IF($Z301="","",IF(INDEX('Per Invoice'!I$2:I$1201,$Z301)="","",INDEX('Per Invoice'!I$2:I$1201,$Z301)))</f>
        <v/>
      </c>
      <c r="J301">
        <f>IF($Z301="","",IF(INDEX('Per Invoice'!J$2:J$1201,$Z301)="","",INDEX('Per Invoice'!J$2:J$1201,$Z301)))</f>
        <v/>
      </c>
      <c r="K301" s="8">
        <f>IF($Z301="","",IF(INDEX('Per Invoice'!K$2:K$1201,$Z301)="","",INDEX('Per Invoice'!K$2:K$1201,$Z301)))</f>
        <v/>
      </c>
      <c r="L301">
        <f>IF($Z301="","",IF(INDEX('Per Invoice'!L$2:L$1201,$Z301)="","",INDEX('Per Invoice'!L$2:L$1201,$Z301)))</f>
        <v/>
      </c>
      <c r="M301">
        <f>IF($Z301="","",IF(INDEX('Per Invoice'!M$2:M$1201,$Z301)="","",INDEX('Per Invoice'!M$2:M$1201,$Z301)))</f>
        <v/>
      </c>
      <c r="N301">
        <f>IF($Z301="","",IF(INDEX('Per Invoice'!N$2:N$1201,$Z301)="","",INDEX('Per Invoice'!N$2:N$1201,$Z301)))</f>
        <v/>
      </c>
      <c r="O301" s="8">
        <f>IF($Z301="","",IF(INDEX('Per Invoice'!O$2:O$1201,$Z301)="","",INDEX('Per Invoice'!O$2:O$1201,$Z301)))</f>
        <v/>
      </c>
      <c r="P301">
        <f>IF($Z301="","",IF(INDEX('Per Invoice'!P$2:P$1201,$Z301)="","",INDEX('Per Invoice'!P$2:P$1201,$Z301)))</f>
        <v/>
      </c>
      <c r="Q301" s="8">
        <f>IF($Z301="","",IF(INDEX('Per Invoice'!Q$2:Q$1201,$Z301)="","",INDEX('Per Invoice'!Q$2:Q$1201,$Z301)))</f>
        <v/>
      </c>
      <c r="R301" s="8">
        <f>IF($Z301="","",IF(INDEX('Per Invoice'!R$2:R$1201,$Z301)="","",INDEX('Per Invoice'!R$2:R$1201,$Z301)))</f>
        <v/>
      </c>
      <c r="S301">
        <f>IF($Z301="","",IF(INDEX('Per Invoice'!S$2:S$1201,$Z301)="","",INDEX('Per Invoice'!S$2:S$1201,$Z301)))</f>
        <v/>
      </c>
      <c r="T301" s="8">
        <f>IF($Z301="","",IF(INDEX('Per Invoice'!T$2:T$1201,$Z301)="","",INDEX('Per Invoice'!T$2:T$1201,$Z301)))</f>
        <v/>
      </c>
      <c r="U301" s="8">
        <f>IF($Z301="","",IF(INDEX('Per Invoice'!U$2:U$1201,$Z301)="","",INDEX('Per Invoice'!U$2:U$1201,$Z301)))</f>
        <v/>
      </c>
      <c r="V301" s="8">
        <f>IF($Z301="","",IF(INDEX('Per Invoice'!V$2:V$1201,$Z301)="","",INDEX('Per Invoice'!V$2:V$1201,$Z301)))</f>
        <v/>
      </c>
      <c r="W301" s="8">
        <f>IF($Z301="","",IF(INDEX('Per Invoice'!W$2:W$1201,$Z301)="","",INDEX('Per Invoice'!W$2:W$1201,$Z301)))</f>
        <v/>
      </c>
      <c r="X301" s="8">
        <f>IF($Z301="","",IF(INDEX('Per Invoice'!X$2:X$1201,$Z301)="","",INDEX('Per Invoice'!X$2:X$1201,$Z301)))</f>
        <v/>
      </c>
      <c r="Y301" s="8">
        <f>IF($Z301="","",IF(INDEX('Per Invoice'!Y$2:Y$1201,$Z301)="","",INDEX('Per Invoice'!Y$2:Y$1201,$Z301)))</f>
        <v/>
      </c>
      <c r="Z301" s="16">
        <f>IFERROR(MATCH(Settings!$C$27&amp;"|"&amp;ROWS($Z$2:$Z301),'Per Invoice'!$AB$2:$AB$1201,0),"")</f>
        <v/>
      </c>
    </row>
    <row r="302">
      <c r="A302">
        <f>IF($Z302="","",IF(INDEX('Per Invoice'!A$2:A$1201,$Z302)="","",INDEX('Per Invoice'!A$2:A$1201,$Z302)))</f>
        <v/>
      </c>
      <c r="B302">
        <f>IF($Z302="","",IF(INDEX('Per Invoice'!B$2:B$1201,$Z302)="","",INDEX('Per Invoice'!B$2:B$1201,$Z302)))</f>
        <v/>
      </c>
      <c r="C302">
        <f>IF($Z302="","",IF(INDEX('Per Invoice'!C$2:C$1201,$Z302)="","",INDEX('Per Invoice'!C$2:C$1201,$Z302)))</f>
        <v/>
      </c>
      <c r="D302">
        <f>IF($Z302="","",IF(INDEX('Per Invoice'!D$2:D$1201,$Z302)="","",INDEX('Per Invoice'!D$2:D$1201,$Z302)))</f>
        <v/>
      </c>
      <c r="E302" s="14">
        <f>IF($Z302="","",IF(INDEX('Per Invoice'!E$2:E$1201,$Z302)="","",INDEX('Per Invoice'!E$2:E$1201,$Z302)))</f>
        <v/>
      </c>
      <c r="F302">
        <f>IF($Z302="","",IF(INDEX('Per Invoice'!F$2:F$1201,$Z302)="","",INDEX('Per Invoice'!F$2:F$1201,$Z302)))</f>
        <v/>
      </c>
      <c r="G302">
        <f>IF($Z302="","",IF(INDEX('Per Invoice'!G$2:G$1201,$Z302)="","",INDEX('Per Invoice'!G$2:G$1201,$Z302)))</f>
        <v/>
      </c>
      <c r="H302">
        <f>IF($Z302="","",IF(INDEX('Per Invoice'!H$2:H$1201,$Z302)="","",INDEX('Per Invoice'!H$2:H$1201,$Z302)))</f>
        <v/>
      </c>
      <c r="I302">
        <f>IF($Z302="","",IF(INDEX('Per Invoice'!I$2:I$1201,$Z302)="","",INDEX('Per Invoice'!I$2:I$1201,$Z302)))</f>
        <v/>
      </c>
      <c r="J302">
        <f>IF($Z302="","",IF(INDEX('Per Invoice'!J$2:J$1201,$Z302)="","",INDEX('Per Invoice'!J$2:J$1201,$Z302)))</f>
        <v/>
      </c>
      <c r="K302" s="8">
        <f>IF($Z302="","",IF(INDEX('Per Invoice'!K$2:K$1201,$Z302)="","",INDEX('Per Invoice'!K$2:K$1201,$Z302)))</f>
        <v/>
      </c>
      <c r="L302">
        <f>IF($Z302="","",IF(INDEX('Per Invoice'!L$2:L$1201,$Z302)="","",INDEX('Per Invoice'!L$2:L$1201,$Z302)))</f>
        <v/>
      </c>
      <c r="M302">
        <f>IF($Z302="","",IF(INDEX('Per Invoice'!M$2:M$1201,$Z302)="","",INDEX('Per Invoice'!M$2:M$1201,$Z302)))</f>
        <v/>
      </c>
      <c r="N302">
        <f>IF($Z302="","",IF(INDEX('Per Invoice'!N$2:N$1201,$Z302)="","",INDEX('Per Invoice'!N$2:N$1201,$Z302)))</f>
        <v/>
      </c>
      <c r="O302" s="8">
        <f>IF($Z302="","",IF(INDEX('Per Invoice'!O$2:O$1201,$Z302)="","",INDEX('Per Invoice'!O$2:O$1201,$Z302)))</f>
        <v/>
      </c>
      <c r="P302">
        <f>IF($Z302="","",IF(INDEX('Per Invoice'!P$2:P$1201,$Z302)="","",INDEX('Per Invoice'!P$2:P$1201,$Z302)))</f>
        <v/>
      </c>
      <c r="Q302" s="8">
        <f>IF($Z302="","",IF(INDEX('Per Invoice'!Q$2:Q$1201,$Z302)="","",INDEX('Per Invoice'!Q$2:Q$1201,$Z302)))</f>
        <v/>
      </c>
      <c r="R302" s="8">
        <f>IF($Z302="","",IF(INDEX('Per Invoice'!R$2:R$1201,$Z302)="","",INDEX('Per Invoice'!R$2:R$1201,$Z302)))</f>
        <v/>
      </c>
      <c r="S302">
        <f>IF($Z302="","",IF(INDEX('Per Invoice'!S$2:S$1201,$Z302)="","",INDEX('Per Invoice'!S$2:S$1201,$Z302)))</f>
        <v/>
      </c>
      <c r="T302" s="8">
        <f>IF($Z302="","",IF(INDEX('Per Invoice'!T$2:T$1201,$Z302)="","",INDEX('Per Invoice'!T$2:T$1201,$Z302)))</f>
        <v/>
      </c>
      <c r="U302" s="8">
        <f>IF($Z302="","",IF(INDEX('Per Invoice'!U$2:U$1201,$Z302)="","",INDEX('Per Invoice'!U$2:U$1201,$Z302)))</f>
        <v/>
      </c>
      <c r="V302" s="8">
        <f>IF($Z302="","",IF(INDEX('Per Invoice'!V$2:V$1201,$Z302)="","",INDEX('Per Invoice'!V$2:V$1201,$Z302)))</f>
        <v/>
      </c>
      <c r="W302" s="8">
        <f>IF($Z302="","",IF(INDEX('Per Invoice'!W$2:W$1201,$Z302)="","",INDEX('Per Invoice'!W$2:W$1201,$Z302)))</f>
        <v/>
      </c>
      <c r="X302" s="8">
        <f>IF($Z302="","",IF(INDEX('Per Invoice'!X$2:X$1201,$Z302)="","",INDEX('Per Invoice'!X$2:X$1201,$Z302)))</f>
        <v/>
      </c>
      <c r="Y302" s="8">
        <f>IF($Z302="","",IF(INDEX('Per Invoice'!Y$2:Y$1201,$Z302)="","",INDEX('Per Invoice'!Y$2:Y$1201,$Z302)))</f>
        <v/>
      </c>
      <c r="Z302" s="16">
        <f>IFERROR(MATCH(Settings!$C$27&amp;"|"&amp;ROWS($Z$2:$Z302),'Per Invoice'!$AB$2:$AB$1201,0),"")</f>
        <v/>
      </c>
    </row>
    <row r="303">
      <c r="A303">
        <f>IF($Z303="","",IF(INDEX('Per Invoice'!A$2:A$1201,$Z303)="","",INDEX('Per Invoice'!A$2:A$1201,$Z303)))</f>
        <v/>
      </c>
      <c r="B303">
        <f>IF($Z303="","",IF(INDEX('Per Invoice'!B$2:B$1201,$Z303)="","",INDEX('Per Invoice'!B$2:B$1201,$Z303)))</f>
        <v/>
      </c>
      <c r="C303">
        <f>IF($Z303="","",IF(INDEX('Per Invoice'!C$2:C$1201,$Z303)="","",INDEX('Per Invoice'!C$2:C$1201,$Z303)))</f>
        <v/>
      </c>
      <c r="D303">
        <f>IF($Z303="","",IF(INDEX('Per Invoice'!D$2:D$1201,$Z303)="","",INDEX('Per Invoice'!D$2:D$1201,$Z303)))</f>
        <v/>
      </c>
      <c r="E303" s="14">
        <f>IF($Z303="","",IF(INDEX('Per Invoice'!E$2:E$1201,$Z303)="","",INDEX('Per Invoice'!E$2:E$1201,$Z303)))</f>
        <v/>
      </c>
      <c r="F303">
        <f>IF($Z303="","",IF(INDEX('Per Invoice'!F$2:F$1201,$Z303)="","",INDEX('Per Invoice'!F$2:F$1201,$Z303)))</f>
        <v/>
      </c>
      <c r="G303">
        <f>IF($Z303="","",IF(INDEX('Per Invoice'!G$2:G$1201,$Z303)="","",INDEX('Per Invoice'!G$2:G$1201,$Z303)))</f>
        <v/>
      </c>
      <c r="H303">
        <f>IF($Z303="","",IF(INDEX('Per Invoice'!H$2:H$1201,$Z303)="","",INDEX('Per Invoice'!H$2:H$1201,$Z303)))</f>
        <v/>
      </c>
      <c r="I303">
        <f>IF($Z303="","",IF(INDEX('Per Invoice'!I$2:I$1201,$Z303)="","",INDEX('Per Invoice'!I$2:I$1201,$Z303)))</f>
        <v/>
      </c>
      <c r="J303">
        <f>IF($Z303="","",IF(INDEX('Per Invoice'!J$2:J$1201,$Z303)="","",INDEX('Per Invoice'!J$2:J$1201,$Z303)))</f>
        <v/>
      </c>
      <c r="K303" s="8">
        <f>IF($Z303="","",IF(INDEX('Per Invoice'!K$2:K$1201,$Z303)="","",INDEX('Per Invoice'!K$2:K$1201,$Z303)))</f>
        <v/>
      </c>
      <c r="L303">
        <f>IF($Z303="","",IF(INDEX('Per Invoice'!L$2:L$1201,$Z303)="","",INDEX('Per Invoice'!L$2:L$1201,$Z303)))</f>
        <v/>
      </c>
      <c r="M303">
        <f>IF($Z303="","",IF(INDEX('Per Invoice'!M$2:M$1201,$Z303)="","",INDEX('Per Invoice'!M$2:M$1201,$Z303)))</f>
        <v/>
      </c>
      <c r="N303">
        <f>IF($Z303="","",IF(INDEX('Per Invoice'!N$2:N$1201,$Z303)="","",INDEX('Per Invoice'!N$2:N$1201,$Z303)))</f>
        <v/>
      </c>
      <c r="O303" s="8">
        <f>IF($Z303="","",IF(INDEX('Per Invoice'!O$2:O$1201,$Z303)="","",INDEX('Per Invoice'!O$2:O$1201,$Z303)))</f>
        <v/>
      </c>
      <c r="P303">
        <f>IF($Z303="","",IF(INDEX('Per Invoice'!P$2:P$1201,$Z303)="","",INDEX('Per Invoice'!P$2:P$1201,$Z303)))</f>
        <v/>
      </c>
      <c r="Q303" s="8">
        <f>IF($Z303="","",IF(INDEX('Per Invoice'!Q$2:Q$1201,$Z303)="","",INDEX('Per Invoice'!Q$2:Q$1201,$Z303)))</f>
        <v/>
      </c>
      <c r="R303" s="8">
        <f>IF($Z303="","",IF(INDEX('Per Invoice'!R$2:R$1201,$Z303)="","",INDEX('Per Invoice'!R$2:R$1201,$Z303)))</f>
        <v/>
      </c>
      <c r="S303">
        <f>IF($Z303="","",IF(INDEX('Per Invoice'!S$2:S$1201,$Z303)="","",INDEX('Per Invoice'!S$2:S$1201,$Z303)))</f>
        <v/>
      </c>
      <c r="T303" s="8">
        <f>IF($Z303="","",IF(INDEX('Per Invoice'!T$2:T$1201,$Z303)="","",INDEX('Per Invoice'!T$2:T$1201,$Z303)))</f>
        <v/>
      </c>
      <c r="U303" s="8">
        <f>IF($Z303="","",IF(INDEX('Per Invoice'!U$2:U$1201,$Z303)="","",INDEX('Per Invoice'!U$2:U$1201,$Z303)))</f>
        <v/>
      </c>
      <c r="V303" s="8">
        <f>IF($Z303="","",IF(INDEX('Per Invoice'!V$2:V$1201,$Z303)="","",INDEX('Per Invoice'!V$2:V$1201,$Z303)))</f>
        <v/>
      </c>
      <c r="W303" s="8">
        <f>IF($Z303="","",IF(INDEX('Per Invoice'!W$2:W$1201,$Z303)="","",INDEX('Per Invoice'!W$2:W$1201,$Z303)))</f>
        <v/>
      </c>
      <c r="X303" s="8">
        <f>IF($Z303="","",IF(INDEX('Per Invoice'!X$2:X$1201,$Z303)="","",INDEX('Per Invoice'!X$2:X$1201,$Z303)))</f>
        <v/>
      </c>
      <c r="Y303" s="8">
        <f>IF($Z303="","",IF(INDEX('Per Invoice'!Y$2:Y$1201,$Z303)="","",INDEX('Per Invoice'!Y$2:Y$1201,$Z303)))</f>
        <v/>
      </c>
      <c r="Z303" s="16">
        <f>IFERROR(MATCH(Settings!$C$27&amp;"|"&amp;ROWS($Z$2:$Z303),'Per Invoice'!$AB$2:$AB$1201,0),"")</f>
        <v/>
      </c>
    </row>
    <row r="304">
      <c r="A304">
        <f>IF($Z304="","",IF(INDEX('Per Invoice'!A$2:A$1201,$Z304)="","",INDEX('Per Invoice'!A$2:A$1201,$Z304)))</f>
        <v/>
      </c>
      <c r="B304">
        <f>IF($Z304="","",IF(INDEX('Per Invoice'!B$2:B$1201,$Z304)="","",INDEX('Per Invoice'!B$2:B$1201,$Z304)))</f>
        <v/>
      </c>
      <c r="C304">
        <f>IF($Z304="","",IF(INDEX('Per Invoice'!C$2:C$1201,$Z304)="","",INDEX('Per Invoice'!C$2:C$1201,$Z304)))</f>
        <v/>
      </c>
      <c r="D304">
        <f>IF($Z304="","",IF(INDEX('Per Invoice'!D$2:D$1201,$Z304)="","",INDEX('Per Invoice'!D$2:D$1201,$Z304)))</f>
        <v/>
      </c>
      <c r="E304" s="14">
        <f>IF($Z304="","",IF(INDEX('Per Invoice'!E$2:E$1201,$Z304)="","",INDEX('Per Invoice'!E$2:E$1201,$Z304)))</f>
        <v/>
      </c>
      <c r="F304">
        <f>IF($Z304="","",IF(INDEX('Per Invoice'!F$2:F$1201,$Z304)="","",INDEX('Per Invoice'!F$2:F$1201,$Z304)))</f>
        <v/>
      </c>
      <c r="G304">
        <f>IF($Z304="","",IF(INDEX('Per Invoice'!G$2:G$1201,$Z304)="","",INDEX('Per Invoice'!G$2:G$1201,$Z304)))</f>
        <v/>
      </c>
      <c r="H304">
        <f>IF($Z304="","",IF(INDEX('Per Invoice'!H$2:H$1201,$Z304)="","",INDEX('Per Invoice'!H$2:H$1201,$Z304)))</f>
        <v/>
      </c>
      <c r="I304">
        <f>IF($Z304="","",IF(INDEX('Per Invoice'!I$2:I$1201,$Z304)="","",INDEX('Per Invoice'!I$2:I$1201,$Z304)))</f>
        <v/>
      </c>
      <c r="J304">
        <f>IF($Z304="","",IF(INDEX('Per Invoice'!J$2:J$1201,$Z304)="","",INDEX('Per Invoice'!J$2:J$1201,$Z304)))</f>
        <v/>
      </c>
      <c r="K304" s="8">
        <f>IF($Z304="","",IF(INDEX('Per Invoice'!K$2:K$1201,$Z304)="","",INDEX('Per Invoice'!K$2:K$1201,$Z304)))</f>
        <v/>
      </c>
      <c r="L304">
        <f>IF($Z304="","",IF(INDEX('Per Invoice'!L$2:L$1201,$Z304)="","",INDEX('Per Invoice'!L$2:L$1201,$Z304)))</f>
        <v/>
      </c>
      <c r="M304">
        <f>IF($Z304="","",IF(INDEX('Per Invoice'!M$2:M$1201,$Z304)="","",INDEX('Per Invoice'!M$2:M$1201,$Z304)))</f>
        <v/>
      </c>
      <c r="N304">
        <f>IF($Z304="","",IF(INDEX('Per Invoice'!N$2:N$1201,$Z304)="","",INDEX('Per Invoice'!N$2:N$1201,$Z304)))</f>
        <v/>
      </c>
      <c r="O304" s="8">
        <f>IF($Z304="","",IF(INDEX('Per Invoice'!O$2:O$1201,$Z304)="","",INDEX('Per Invoice'!O$2:O$1201,$Z304)))</f>
        <v/>
      </c>
      <c r="P304">
        <f>IF($Z304="","",IF(INDEX('Per Invoice'!P$2:P$1201,$Z304)="","",INDEX('Per Invoice'!P$2:P$1201,$Z304)))</f>
        <v/>
      </c>
      <c r="Q304" s="8">
        <f>IF($Z304="","",IF(INDEX('Per Invoice'!Q$2:Q$1201,$Z304)="","",INDEX('Per Invoice'!Q$2:Q$1201,$Z304)))</f>
        <v/>
      </c>
      <c r="R304" s="8">
        <f>IF($Z304="","",IF(INDEX('Per Invoice'!R$2:R$1201,$Z304)="","",INDEX('Per Invoice'!R$2:R$1201,$Z304)))</f>
        <v/>
      </c>
      <c r="S304">
        <f>IF($Z304="","",IF(INDEX('Per Invoice'!S$2:S$1201,$Z304)="","",INDEX('Per Invoice'!S$2:S$1201,$Z304)))</f>
        <v/>
      </c>
      <c r="T304" s="8">
        <f>IF($Z304="","",IF(INDEX('Per Invoice'!T$2:T$1201,$Z304)="","",INDEX('Per Invoice'!T$2:T$1201,$Z304)))</f>
        <v/>
      </c>
      <c r="U304" s="8">
        <f>IF($Z304="","",IF(INDEX('Per Invoice'!U$2:U$1201,$Z304)="","",INDEX('Per Invoice'!U$2:U$1201,$Z304)))</f>
        <v/>
      </c>
      <c r="V304" s="8">
        <f>IF($Z304="","",IF(INDEX('Per Invoice'!V$2:V$1201,$Z304)="","",INDEX('Per Invoice'!V$2:V$1201,$Z304)))</f>
        <v/>
      </c>
      <c r="W304" s="8">
        <f>IF($Z304="","",IF(INDEX('Per Invoice'!W$2:W$1201,$Z304)="","",INDEX('Per Invoice'!W$2:W$1201,$Z304)))</f>
        <v/>
      </c>
      <c r="X304" s="8">
        <f>IF($Z304="","",IF(INDEX('Per Invoice'!X$2:X$1201,$Z304)="","",INDEX('Per Invoice'!X$2:X$1201,$Z304)))</f>
        <v/>
      </c>
      <c r="Y304" s="8">
        <f>IF($Z304="","",IF(INDEX('Per Invoice'!Y$2:Y$1201,$Z304)="","",INDEX('Per Invoice'!Y$2:Y$1201,$Z304)))</f>
        <v/>
      </c>
      <c r="Z304" s="16">
        <f>IFERROR(MATCH(Settings!$C$27&amp;"|"&amp;ROWS($Z$2:$Z304),'Per Invoice'!$AB$2:$AB$1201,0),"")</f>
        <v/>
      </c>
    </row>
    <row r="305">
      <c r="A305">
        <f>IF($Z305="","",IF(INDEX('Per Invoice'!A$2:A$1201,$Z305)="","",INDEX('Per Invoice'!A$2:A$1201,$Z305)))</f>
        <v/>
      </c>
      <c r="B305">
        <f>IF($Z305="","",IF(INDEX('Per Invoice'!B$2:B$1201,$Z305)="","",INDEX('Per Invoice'!B$2:B$1201,$Z305)))</f>
        <v/>
      </c>
      <c r="C305">
        <f>IF($Z305="","",IF(INDEX('Per Invoice'!C$2:C$1201,$Z305)="","",INDEX('Per Invoice'!C$2:C$1201,$Z305)))</f>
        <v/>
      </c>
      <c r="D305">
        <f>IF($Z305="","",IF(INDEX('Per Invoice'!D$2:D$1201,$Z305)="","",INDEX('Per Invoice'!D$2:D$1201,$Z305)))</f>
        <v/>
      </c>
      <c r="E305" s="14">
        <f>IF($Z305="","",IF(INDEX('Per Invoice'!E$2:E$1201,$Z305)="","",INDEX('Per Invoice'!E$2:E$1201,$Z305)))</f>
        <v/>
      </c>
      <c r="F305">
        <f>IF($Z305="","",IF(INDEX('Per Invoice'!F$2:F$1201,$Z305)="","",INDEX('Per Invoice'!F$2:F$1201,$Z305)))</f>
        <v/>
      </c>
      <c r="G305">
        <f>IF($Z305="","",IF(INDEX('Per Invoice'!G$2:G$1201,$Z305)="","",INDEX('Per Invoice'!G$2:G$1201,$Z305)))</f>
        <v/>
      </c>
      <c r="H305">
        <f>IF($Z305="","",IF(INDEX('Per Invoice'!H$2:H$1201,$Z305)="","",INDEX('Per Invoice'!H$2:H$1201,$Z305)))</f>
        <v/>
      </c>
      <c r="I305">
        <f>IF($Z305="","",IF(INDEX('Per Invoice'!I$2:I$1201,$Z305)="","",INDEX('Per Invoice'!I$2:I$1201,$Z305)))</f>
        <v/>
      </c>
      <c r="J305">
        <f>IF($Z305="","",IF(INDEX('Per Invoice'!J$2:J$1201,$Z305)="","",INDEX('Per Invoice'!J$2:J$1201,$Z305)))</f>
        <v/>
      </c>
      <c r="K305" s="8">
        <f>IF($Z305="","",IF(INDEX('Per Invoice'!K$2:K$1201,$Z305)="","",INDEX('Per Invoice'!K$2:K$1201,$Z305)))</f>
        <v/>
      </c>
      <c r="L305">
        <f>IF($Z305="","",IF(INDEX('Per Invoice'!L$2:L$1201,$Z305)="","",INDEX('Per Invoice'!L$2:L$1201,$Z305)))</f>
        <v/>
      </c>
      <c r="M305">
        <f>IF($Z305="","",IF(INDEX('Per Invoice'!M$2:M$1201,$Z305)="","",INDEX('Per Invoice'!M$2:M$1201,$Z305)))</f>
        <v/>
      </c>
      <c r="N305">
        <f>IF($Z305="","",IF(INDEX('Per Invoice'!N$2:N$1201,$Z305)="","",INDEX('Per Invoice'!N$2:N$1201,$Z305)))</f>
        <v/>
      </c>
      <c r="O305" s="8">
        <f>IF($Z305="","",IF(INDEX('Per Invoice'!O$2:O$1201,$Z305)="","",INDEX('Per Invoice'!O$2:O$1201,$Z305)))</f>
        <v/>
      </c>
      <c r="P305">
        <f>IF($Z305="","",IF(INDEX('Per Invoice'!P$2:P$1201,$Z305)="","",INDEX('Per Invoice'!P$2:P$1201,$Z305)))</f>
        <v/>
      </c>
      <c r="Q305" s="8">
        <f>IF($Z305="","",IF(INDEX('Per Invoice'!Q$2:Q$1201,$Z305)="","",INDEX('Per Invoice'!Q$2:Q$1201,$Z305)))</f>
        <v/>
      </c>
      <c r="R305" s="8">
        <f>IF($Z305="","",IF(INDEX('Per Invoice'!R$2:R$1201,$Z305)="","",INDEX('Per Invoice'!R$2:R$1201,$Z305)))</f>
        <v/>
      </c>
      <c r="S305">
        <f>IF($Z305="","",IF(INDEX('Per Invoice'!S$2:S$1201,$Z305)="","",INDEX('Per Invoice'!S$2:S$1201,$Z305)))</f>
        <v/>
      </c>
      <c r="T305" s="8">
        <f>IF($Z305="","",IF(INDEX('Per Invoice'!T$2:T$1201,$Z305)="","",INDEX('Per Invoice'!T$2:T$1201,$Z305)))</f>
        <v/>
      </c>
      <c r="U305" s="8">
        <f>IF($Z305="","",IF(INDEX('Per Invoice'!U$2:U$1201,$Z305)="","",INDEX('Per Invoice'!U$2:U$1201,$Z305)))</f>
        <v/>
      </c>
      <c r="V305" s="8">
        <f>IF($Z305="","",IF(INDEX('Per Invoice'!V$2:V$1201,$Z305)="","",INDEX('Per Invoice'!V$2:V$1201,$Z305)))</f>
        <v/>
      </c>
      <c r="W305" s="8">
        <f>IF($Z305="","",IF(INDEX('Per Invoice'!W$2:W$1201,$Z305)="","",INDEX('Per Invoice'!W$2:W$1201,$Z305)))</f>
        <v/>
      </c>
      <c r="X305" s="8">
        <f>IF($Z305="","",IF(INDEX('Per Invoice'!X$2:X$1201,$Z305)="","",INDEX('Per Invoice'!X$2:X$1201,$Z305)))</f>
        <v/>
      </c>
      <c r="Y305" s="8">
        <f>IF($Z305="","",IF(INDEX('Per Invoice'!Y$2:Y$1201,$Z305)="","",INDEX('Per Invoice'!Y$2:Y$1201,$Z305)))</f>
        <v/>
      </c>
      <c r="Z305" s="16">
        <f>IFERROR(MATCH(Settings!$C$27&amp;"|"&amp;ROWS($Z$2:$Z305),'Per Invoice'!$AB$2:$AB$1201,0),"")</f>
        <v/>
      </c>
    </row>
    <row r="306">
      <c r="A306">
        <f>IF($Z306="","",IF(INDEX('Per Invoice'!A$2:A$1201,$Z306)="","",INDEX('Per Invoice'!A$2:A$1201,$Z306)))</f>
        <v/>
      </c>
      <c r="B306">
        <f>IF($Z306="","",IF(INDEX('Per Invoice'!B$2:B$1201,$Z306)="","",INDEX('Per Invoice'!B$2:B$1201,$Z306)))</f>
        <v/>
      </c>
      <c r="C306">
        <f>IF($Z306="","",IF(INDEX('Per Invoice'!C$2:C$1201,$Z306)="","",INDEX('Per Invoice'!C$2:C$1201,$Z306)))</f>
        <v/>
      </c>
      <c r="D306">
        <f>IF($Z306="","",IF(INDEX('Per Invoice'!D$2:D$1201,$Z306)="","",INDEX('Per Invoice'!D$2:D$1201,$Z306)))</f>
        <v/>
      </c>
      <c r="E306" s="14">
        <f>IF($Z306="","",IF(INDEX('Per Invoice'!E$2:E$1201,$Z306)="","",INDEX('Per Invoice'!E$2:E$1201,$Z306)))</f>
        <v/>
      </c>
      <c r="F306">
        <f>IF($Z306="","",IF(INDEX('Per Invoice'!F$2:F$1201,$Z306)="","",INDEX('Per Invoice'!F$2:F$1201,$Z306)))</f>
        <v/>
      </c>
      <c r="G306">
        <f>IF($Z306="","",IF(INDEX('Per Invoice'!G$2:G$1201,$Z306)="","",INDEX('Per Invoice'!G$2:G$1201,$Z306)))</f>
        <v/>
      </c>
      <c r="H306">
        <f>IF($Z306="","",IF(INDEX('Per Invoice'!H$2:H$1201,$Z306)="","",INDEX('Per Invoice'!H$2:H$1201,$Z306)))</f>
        <v/>
      </c>
      <c r="I306">
        <f>IF($Z306="","",IF(INDEX('Per Invoice'!I$2:I$1201,$Z306)="","",INDEX('Per Invoice'!I$2:I$1201,$Z306)))</f>
        <v/>
      </c>
      <c r="J306">
        <f>IF($Z306="","",IF(INDEX('Per Invoice'!J$2:J$1201,$Z306)="","",INDEX('Per Invoice'!J$2:J$1201,$Z306)))</f>
        <v/>
      </c>
      <c r="K306" s="8">
        <f>IF($Z306="","",IF(INDEX('Per Invoice'!K$2:K$1201,$Z306)="","",INDEX('Per Invoice'!K$2:K$1201,$Z306)))</f>
        <v/>
      </c>
      <c r="L306">
        <f>IF($Z306="","",IF(INDEX('Per Invoice'!L$2:L$1201,$Z306)="","",INDEX('Per Invoice'!L$2:L$1201,$Z306)))</f>
        <v/>
      </c>
      <c r="M306">
        <f>IF($Z306="","",IF(INDEX('Per Invoice'!M$2:M$1201,$Z306)="","",INDEX('Per Invoice'!M$2:M$1201,$Z306)))</f>
        <v/>
      </c>
      <c r="N306">
        <f>IF($Z306="","",IF(INDEX('Per Invoice'!N$2:N$1201,$Z306)="","",INDEX('Per Invoice'!N$2:N$1201,$Z306)))</f>
        <v/>
      </c>
      <c r="O306" s="8">
        <f>IF($Z306="","",IF(INDEX('Per Invoice'!O$2:O$1201,$Z306)="","",INDEX('Per Invoice'!O$2:O$1201,$Z306)))</f>
        <v/>
      </c>
      <c r="P306">
        <f>IF($Z306="","",IF(INDEX('Per Invoice'!P$2:P$1201,$Z306)="","",INDEX('Per Invoice'!P$2:P$1201,$Z306)))</f>
        <v/>
      </c>
      <c r="Q306" s="8">
        <f>IF($Z306="","",IF(INDEX('Per Invoice'!Q$2:Q$1201,$Z306)="","",INDEX('Per Invoice'!Q$2:Q$1201,$Z306)))</f>
        <v/>
      </c>
      <c r="R306" s="8">
        <f>IF($Z306="","",IF(INDEX('Per Invoice'!R$2:R$1201,$Z306)="","",INDEX('Per Invoice'!R$2:R$1201,$Z306)))</f>
        <v/>
      </c>
      <c r="S306">
        <f>IF($Z306="","",IF(INDEX('Per Invoice'!S$2:S$1201,$Z306)="","",INDEX('Per Invoice'!S$2:S$1201,$Z306)))</f>
        <v/>
      </c>
      <c r="T306" s="8">
        <f>IF($Z306="","",IF(INDEX('Per Invoice'!T$2:T$1201,$Z306)="","",INDEX('Per Invoice'!T$2:T$1201,$Z306)))</f>
        <v/>
      </c>
      <c r="U306" s="8">
        <f>IF($Z306="","",IF(INDEX('Per Invoice'!U$2:U$1201,$Z306)="","",INDEX('Per Invoice'!U$2:U$1201,$Z306)))</f>
        <v/>
      </c>
      <c r="V306" s="8">
        <f>IF($Z306="","",IF(INDEX('Per Invoice'!V$2:V$1201,$Z306)="","",INDEX('Per Invoice'!V$2:V$1201,$Z306)))</f>
        <v/>
      </c>
      <c r="W306" s="8">
        <f>IF($Z306="","",IF(INDEX('Per Invoice'!W$2:W$1201,$Z306)="","",INDEX('Per Invoice'!W$2:W$1201,$Z306)))</f>
        <v/>
      </c>
      <c r="X306" s="8">
        <f>IF($Z306="","",IF(INDEX('Per Invoice'!X$2:X$1201,$Z306)="","",INDEX('Per Invoice'!X$2:X$1201,$Z306)))</f>
        <v/>
      </c>
      <c r="Y306" s="8">
        <f>IF($Z306="","",IF(INDEX('Per Invoice'!Y$2:Y$1201,$Z306)="","",INDEX('Per Invoice'!Y$2:Y$1201,$Z306)))</f>
        <v/>
      </c>
      <c r="Z306" s="16">
        <f>IFERROR(MATCH(Settings!$C$27&amp;"|"&amp;ROWS($Z$2:$Z306),'Per Invoice'!$AB$2:$AB$1201,0),"")</f>
        <v/>
      </c>
    </row>
    <row r="307">
      <c r="A307">
        <f>IF($Z307="","",IF(INDEX('Per Invoice'!A$2:A$1201,$Z307)="","",INDEX('Per Invoice'!A$2:A$1201,$Z307)))</f>
        <v/>
      </c>
      <c r="B307">
        <f>IF($Z307="","",IF(INDEX('Per Invoice'!B$2:B$1201,$Z307)="","",INDEX('Per Invoice'!B$2:B$1201,$Z307)))</f>
        <v/>
      </c>
      <c r="C307">
        <f>IF($Z307="","",IF(INDEX('Per Invoice'!C$2:C$1201,$Z307)="","",INDEX('Per Invoice'!C$2:C$1201,$Z307)))</f>
        <v/>
      </c>
      <c r="D307">
        <f>IF($Z307="","",IF(INDEX('Per Invoice'!D$2:D$1201,$Z307)="","",INDEX('Per Invoice'!D$2:D$1201,$Z307)))</f>
        <v/>
      </c>
      <c r="E307" s="14">
        <f>IF($Z307="","",IF(INDEX('Per Invoice'!E$2:E$1201,$Z307)="","",INDEX('Per Invoice'!E$2:E$1201,$Z307)))</f>
        <v/>
      </c>
      <c r="F307">
        <f>IF($Z307="","",IF(INDEX('Per Invoice'!F$2:F$1201,$Z307)="","",INDEX('Per Invoice'!F$2:F$1201,$Z307)))</f>
        <v/>
      </c>
      <c r="G307">
        <f>IF($Z307="","",IF(INDEX('Per Invoice'!G$2:G$1201,$Z307)="","",INDEX('Per Invoice'!G$2:G$1201,$Z307)))</f>
        <v/>
      </c>
      <c r="H307">
        <f>IF($Z307="","",IF(INDEX('Per Invoice'!H$2:H$1201,$Z307)="","",INDEX('Per Invoice'!H$2:H$1201,$Z307)))</f>
        <v/>
      </c>
      <c r="I307">
        <f>IF($Z307="","",IF(INDEX('Per Invoice'!I$2:I$1201,$Z307)="","",INDEX('Per Invoice'!I$2:I$1201,$Z307)))</f>
        <v/>
      </c>
      <c r="J307">
        <f>IF($Z307="","",IF(INDEX('Per Invoice'!J$2:J$1201,$Z307)="","",INDEX('Per Invoice'!J$2:J$1201,$Z307)))</f>
        <v/>
      </c>
      <c r="K307" s="8">
        <f>IF($Z307="","",IF(INDEX('Per Invoice'!K$2:K$1201,$Z307)="","",INDEX('Per Invoice'!K$2:K$1201,$Z307)))</f>
        <v/>
      </c>
      <c r="L307">
        <f>IF($Z307="","",IF(INDEX('Per Invoice'!L$2:L$1201,$Z307)="","",INDEX('Per Invoice'!L$2:L$1201,$Z307)))</f>
        <v/>
      </c>
      <c r="M307">
        <f>IF($Z307="","",IF(INDEX('Per Invoice'!M$2:M$1201,$Z307)="","",INDEX('Per Invoice'!M$2:M$1201,$Z307)))</f>
        <v/>
      </c>
      <c r="N307">
        <f>IF($Z307="","",IF(INDEX('Per Invoice'!N$2:N$1201,$Z307)="","",INDEX('Per Invoice'!N$2:N$1201,$Z307)))</f>
        <v/>
      </c>
      <c r="O307" s="8">
        <f>IF($Z307="","",IF(INDEX('Per Invoice'!O$2:O$1201,$Z307)="","",INDEX('Per Invoice'!O$2:O$1201,$Z307)))</f>
        <v/>
      </c>
      <c r="P307">
        <f>IF($Z307="","",IF(INDEX('Per Invoice'!P$2:P$1201,$Z307)="","",INDEX('Per Invoice'!P$2:P$1201,$Z307)))</f>
        <v/>
      </c>
      <c r="Q307" s="8">
        <f>IF($Z307="","",IF(INDEX('Per Invoice'!Q$2:Q$1201,$Z307)="","",INDEX('Per Invoice'!Q$2:Q$1201,$Z307)))</f>
        <v/>
      </c>
      <c r="R307" s="8">
        <f>IF($Z307="","",IF(INDEX('Per Invoice'!R$2:R$1201,$Z307)="","",INDEX('Per Invoice'!R$2:R$1201,$Z307)))</f>
        <v/>
      </c>
      <c r="S307">
        <f>IF($Z307="","",IF(INDEX('Per Invoice'!S$2:S$1201,$Z307)="","",INDEX('Per Invoice'!S$2:S$1201,$Z307)))</f>
        <v/>
      </c>
      <c r="T307" s="8">
        <f>IF($Z307="","",IF(INDEX('Per Invoice'!T$2:T$1201,$Z307)="","",INDEX('Per Invoice'!T$2:T$1201,$Z307)))</f>
        <v/>
      </c>
      <c r="U307" s="8">
        <f>IF($Z307="","",IF(INDEX('Per Invoice'!U$2:U$1201,$Z307)="","",INDEX('Per Invoice'!U$2:U$1201,$Z307)))</f>
        <v/>
      </c>
      <c r="V307" s="8">
        <f>IF($Z307="","",IF(INDEX('Per Invoice'!V$2:V$1201,$Z307)="","",INDEX('Per Invoice'!V$2:V$1201,$Z307)))</f>
        <v/>
      </c>
      <c r="W307" s="8">
        <f>IF($Z307="","",IF(INDEX('Per Invoice'!W$2:W$1201,$Z307)="","",INDEX('Per Invoice'!W$2:W$1201,$Z307)))</f>
        <v/>
      </c>
      <c r="X307" s="8">
        <f>IF($Z307="","",IF(INDEX('Per Invoice'!X$2:X$1201,$Z307)="","",INDEX('Per Invoice'!X$2:X$1201,$Z307)))</f>
        <v/>
      </c>
      <c r="Y307" s="8">
        <f>IF($Z307="","",IF(INDEX('Per Invoice'!Y$2:Y$1201,$Z307)="","",INDEX('Per Invoice'!Y$2:Y$1201,$Z307)))</f>
        <v/>
      </c>
      <c r="Z307" s="16">
        <f>IFERROR(MATCH(Settings!$C$27&amp;"|"&amp;ROWS($Z$2:$Z307),'Per Invoice'!$AB$2:$AB$1201,0),"")</f>
        <v/>
      </c>
    </row>
    <row r="308">
      <c r="A308">
        <f>IF($Z308="","",IF(INDEX('Per Invoice'!A$2:A$1201,$Z308)="","",INDEX('Per Invoice'!A$2:A$1201,$Z308)))</f>
        <v/>
      </c>
      <c r="B308">
        <f>IF($Z308="","",IF(INDEX('Per Invoice'!B$2:B$1201,$Z308)="","",INDEX('Per Invoice'!B$2:B$1201,$Z308)))</f>
        <v/>
      </c>
      <c r="C308">
        <f>IF($Z308="","",IF(INDEX('Per Invoice'!C$2:C$1201,$Z308)="","",INDEX('Per Invoice'!C$2:C$1201,$Z308)))</f>
        <v/>
      </c>
      <c r="D308">
        <f>IF($Z308="","",IF(INDEX('Per Invoice'!D$2:D$1201,$Z308)="","",INDEX('Per Invoice'!D$2:D$1201,$Z308)))</f>
        <v/>
      </c>
      <c r="E308" s="14">
        <f>IF($Z308="","",IF(INDEX('Per Invoice'!E$2:E$1201,$Z308)="","",INDEX('Per Invoice'!E$2:E$1201,$Z308)))</f>
        <v/>
      </c>
      <c r="F308">
        <f>IF($Z308="","",IF(INDEX('Per Invoice'!F$2:F$1201,$Z308)="","",INDEX('Per Invoice'!F$2:F$1201,$Z308)))</f>
        <v/>
      </c>
      <c r="G308">
        <f>IF($Z308="","",IF(INDEX('Per Invoice'!G$2:G$1201,$Z308)="","",INDEX('Per Invoice'!G$2:G$1201,$Z308)))</f>
        <v/>
      </c>
      <c r="H308">
        <f>IF($Z308="","",IF(INDEX('Per Invoice'!H$2:H$1201,$Z308)="","",INDEX('Per Invoice'!H$2:H$1201,$Z308)))</f>
        <v/>
      </c>
      <c r="I308">
        <f>IF($Z308="","",IF(INDEX('Per Invoice'!I$2:I$1201,$Z308)="","",INDEX('Per Invoice'!I$2:I$1201,$Z308)))</f>
        <v/>
      </c>
      <c r="J308">
        <f>IF($Z308="","",IF(INDEX('Per Invoice'!J$2:J$1201,$Z308)="","",INDEX('Per Invoice'!J$2:J$1201,$Z308)))</f>
        <v/>
      </c>
      <c r="K308" s="8">
        <f>IF($Z308="","",IF(INDEX('Per Invoice'!K$2:K$1201,$Z308)="","",INDEX('Per Invoice'!K$2:K$1201,$Z308)))</f>
        <v/>
      </c>
      <c r="L308">
        <f>IF($Z308="","",IF(INDEX('Per Invoice'!L$2:L$1201,$Z308)="","",INDEX('Per Invoice'!L$2:L$1201,$Z308)))</f>
        <v/>
      </c>
      <c r="M308">
        <f>IF($Z308="","",IF(INDEX('Per Invoice'!M$2:M$1201,$Z308)="","",INDEX('Per Invoice'!M$2:M$1201,$Z308)))</f>
        <v/>
      </c>
      <c r="N308">
        <f>IF($Z308="","",IF(INDEX('Per Invoice'!N$2:N$1201,$Z308)="","",INDEX('Per Invoice'!N$2:N$1201,$Z308)))</f>
        <v/>
      </c>
      <c r="O308" s="8">
        <f>IF($Z308="","",IF(INDEX('Per Invoice'!O$2:O$1201,$Z308)="","",INDEX('Per Invoice'!O$2:O$1201,$Z308)))</f>
        <v/>
      </c>
      <c r="P308">
        <f>IF($Z308="","",IF(INDEX('Per Invoice'!P$2:P$1201,$Z308)="","",INDEX('Per Invoice'!P$2:P$1201,$Z308)))</f>
        <v/>
      </c>
      <c r="Q308" s="8">
        <f>IF($Z308="","",IF(INDEX('Per Invoice'!Q$2:Q$1201,$Z308)="","",INDEX('Per Invoice'!Q$2:Q$1201,$Z308)))</f>
        <v/>
      </c>
      <c r="R308" s="8">
        <f>IF($Z308="","",IF(INDEX('Per Invoice'!R$2:R$1201,$Z308)="","",INDEX('Per Invoice'!R$2:R$1201,$Z308)))</f>
        <v/>
      </c>
      <c r="S308">
        <f>IF($Z308="","",IF(INDEX('Per Invoice'!S$2:S$1201,$Z308)="","",INDEX('Per Invoice'!S$2:S$1201,$Z308)))</f>
        <v/>
      </c>
      <c r="T308" s="8">
        <f>IF($Z308="","",IF(INDEX('Per Invoice'!T$2:T$1201,$Z308)="","",INDEX('Per Invoice'!T$2:T$1201,$Z308)))</f>
        <v/>
      </c>
      <c r="U308" s="8">
        <f>IF($Z308="","",IF(INDEX('Per Invoice'!U$2:U$1201,$Z308)="","",INDEX('Per Invoice'!U$2:U$1201,$Z308)))</f>
        <v/>
      </c>
      <c r="V308" s="8">
        <f>IF($Z308="","",IF(INDEX('Per Invoice'!V$2:V$1201,$Z308)="","",INDEX('Per Invoice'!V$2:V$1201,$Z308)))</f>
        <v/>
      </c>
      <c r="W308" s="8">
        <f>IF($Z308="","",IF(INDEX('Per Invoice'!W$2:W$1201,$Z308)="","",INDEX('Per Invoice'!W$2:W$1201,$Z308)))</f>
        <v/>
      </c>
      <c r="X308" s="8">
        <f>IF($Z308="","",IF(INDEX('Per Invoice'!X$2:X$1201,$Z308)="","",INDEX('Per Invoice'!X$2:X$1201,$Z308)))</f>
        <v/>
      </c>
      <c r="Y308" s="8">
        <f>IF($Z308="","",IF(INDEX('Per Invoice'!Y$2:Y$1201,$Z308)="","",INDEX('Per Invoice'!Y$2:Y$1201,$Z308)))</f>
        <v/>
      </c>
      <c r="Z308" s="16">
        <f>IFERROR(MATCH(Settings!$C$27&amp;"|"&amp;ROWS($Z$2:$Z308),'Per Invoice'!$AB$2:$AB$1201,0),"")</f>
        <v/>
      </c>
    </row>
    <row r="309">
      <c r="A309">
        <f>IF($Z309="","",IF(INDEX('Per Invoice'!A$2:A$1201,$Z309)="","",INDEX('Per Invoice'!A$2:A$1201,$Z309)))</f>
        <v/>
      </c>
      <c r="B309">
        <f>IF($Z309="","",IF(INDEX('Per Invoice'!B$2:B$1201,$Z309)="","",INDEX('Per Invoice'!B$2:B$1201,$Z309)))</f>
        <v/>
      </c>
      <c r="C309">
        <f>IF($Z309="","",IF(INDEX('Per Invoice'!C$2:C$1201,$Z309)="","",INDEX('Per Invoice'!C$2:C$1201,$Z309)))</f>
        <v/>
      </c>
      <c r="D309">
        <f>IF($Z309="","",IF(INDEX('Per Invoice'!D$2:D$1201,$Z309)="","",INDEX('Per Invoice'!D$2:D$1201,$Z309)))</f>
        <v/>
      </c>
      <c r="E309" s="14">
        <f>IF($Z309="","",IF(INDEX('Per Invoice'!E$2:E$1201,$Z309)="","",INDEX('Per Invoice'!E$2:E$1201,$Z309)))</f>
        <v/>
      </c>
      <c r="F309">
        <f>IF($Z309="","",IF(INDEX('Per Invoice'!F$2:F$1201,$Z309)="","",INDEX('Per Invoice'!F$2:F$1201,$Z309)))</f>
        <v/>
      </c>
      <c r="G309">
        <f>IF($Z309="","",IF(INDEX('Per Invoice'!G$2:G$1201,$Z309)="","",INDEX('Per Invoice'!G$2:G$1201,$Z309)))</f>
        <v/>
      </c>
      <c r="H309">
        <f>IF($Z309="","",IF(INDEX('Per Invoice'!H$2:H$1201,$Z309)="","",INDEX('Per Invoice'!H$2:H$1201,$Z309)))</f>
        <v/>
      </c>
      <c r="I309">
        <f>IF($Z309="","",IF(INDEX('Per Invoice'!I$2:I$1201,$Z309)="","",INDEX('Per Invoice'!I$2:I$1201,$Z309)))</f>
        <v/>
      </c>
      <c r="J309">
        <f>IF($Z309="","",IF(INDEX('Per Invoice'!J$2:J$1201,$Z309)="","",INDEX('Per Invoice'!J$2:J$1201,$Z309)))</f>
        <v/>
      </c>
      <c r="K309" s="8">
        <f>IF($Z309="","",IF(INDEX('Per Invoice'!K$2:K$1201,$Z309)="","",INDEX('Per Invoice'!K$2:K$1201,$Z309)))</f>
        <v/>
      </c>
      <c r="L309">
        <f>IF($Z309="","",IF(INDEX('Per Invoice'!L$2:L$1201,$Z309)="","",INDEX('Per Invoice'!L$2:L$1201,$Z309)))</f>
        <v/>
      </c>
      <c r="M309">
        <f>IF($Z309="","",IF(INDEX('Per Invoice'!M$2:M$1201,$Z309)="","",INDEX('Per Invoice'!M$2:M$1201,$Z309)))</f>
        <v/>
      </c>
      <c r="N309">
        <f>IF($Z309="","",IF(INDEX('Per Invoice'!N$2:N$1201,$Z309)="","",INDEX('Per Invoice'!N$2:N$1201,$Z309)))</f>
        <v/>
      </c>
      <c r="O309" s="8">
        <f>IF($Z309="","",IF(INDEX('Per Invoice'!O$2:O$1201,$Z309)="","",INDEX('Per Invoice'!O$2:O$1201,$Z309)))</f>
        <v/>
      </c>
      <c r="P309">
        <f>IF($Z309="","",IF(INDEX('Per Invoice'!P$2:P$1201,$Z309)="","",INDEX('Per Invoice'!P$2:P$1201,$Z309)))</f>
        <v/>
      </c>
      <c r="Q309" s="8">
        <f>IF($Z309="","",IF(INDEX('Per Invoice'!Q$2:Q$1201,$Z309)="","",INDEX('Per Invoice'!Q$2:Q$1201,$Z309)))</f>
        <v/>
      </c>
      <c r="R309" s="8">
        <f>IF($Z309="","",IF(INDEX('Per Invoice'!R$2:R$1201,$Z309)="","",INDEX('Per Invoice'!R$2:R$1201,$Z309)))</f>
        <v/>
      </c>
      <c r="S309">
        <f>IF($Z309="","",IF(INDEX('Per Invoice'!S$2:S$1201,$Z309)="","",INDEX('Per Invoice'!S$2:S$1201,$Z309)))</f>
        <v/>
      </c>
      <c r="T309" s="8">
        <f>IF($Z309="","",IF(INDEX('Per Invoice'!T$2:T$1201,$Z309)="","",INDEX('Per Invoice'!T$2:T$1201,$Z309)))</f>
        <v/>
      </c>
      <c r="U309" s="8">
        <f>IF($Z309="","",IF(INDEX('Per Invoice'!U$2:U$1201,$Z309)="","",INDEX('Per Invoice'!U$2:U$1201,$Z309)))</f>
        <v/>
      </c>
      <c r="V309" s="8">
        <f>IF($Z309="","",IF(INDEX('Per Invoice'!V$2:V$1201,$Z309)="","",INDEX('Per Invoice'!V$2:V$1201,$Z309)))</f>
        <v/>
      </c>
      <c r="W309" s="8">
        <f>IF($Z309="","",IF(INDEX('Per Invoice'!W$2:W$1201,$Z309)="","",INDEX('Per Invoice'!W$2:W$1201,$Z309)))</f>
        <v/>
      </c>
      <c r="X309" s="8">
        <f>IF($Z309="","",IF(INDEX('Per Invoice'!X$2:X$1201,$Z309)="","",INDEX('Per Invoice'!X$2:X$1201,$Z309)))</f>
        <v/>
      </c>
      <c r="Y309" s="8">
        <f>IF($Z309="","",IF(INDEX('Per Invoice'!Y$2:Y$1201,$Z309)="","",INDEX('Per Invoice'!Y$2:Y$1201,$Z309)))</f>
        <v/>
      </c>
      <c r="Z309" s="16">
        <f>IFERROR(MATCH(Settings!$C$27&amp;"|"&amp;ROWS($Z$2:$Z309),'Per Invoice'!$AB$2:$AB$1201,0),"")</f>
        <v/>
      </c>
    </row>
    <row r="310">
      <c r="A310">
        <f>IF($Z310="","",IF(INDEX('Per Invoice'!A$2:A$1201,$Z310)="","",INDEX('Per Invoice'!A$2:A$1201,$Z310)))</f>
        <v/>
      </c>
      <c r="B310">
        <f>IF($Z310="","",IF(INDEX('Per Invoice'!B$2:B$1201,$Z310)="","",INDEX('Per Invoice'!B$2:B$1201,$Z310)))</f>
        <v/>
      </c>
      <c r="C310">
        <f>IF($Z310="","",IF(INDEX('Per Invoice'!C$2:C$1201,$Z310)="","",INDEX('Per Invoice'!C$2:C$1201,$Z310)))</f>
        <v/>
      </c>
      <c r="D310">
        <f>IF($Z310="","",IF(INDEX('Per Invoice'!D$2:D$1201,$Z310)="","",INDEX('Per Invoice'!D$2:D$1201,$Z310)))</f>
        <v/>
      </c>
      <c r="E310" s="14">
        <f>IF($Z310="","",IF(INDEX('Per Invoice'!E$2:E$1201,$Z310)="","",INDEX('Per Invoice'!E$2:E$1201,$Z310)))</f>
        <v/>
      </c>
      <c r="F310">
        <f>IF($Z310="","",IF(INDEX('Per Invoice'!F$2:F$1201,$Z310)="","",INDEX('Per Invoice'!F$2:F$1201,$Z310)))</f>
        <v/>
      </c>
      <c r="G310">
        <f>IF($Z310="","",IF(INDEX('Per Invoice'!G$2:G$1201,$Z310)="","",INDEX('Per Invoice'!G$2:G$1201,$Z310)))</f>
        <v/>
      </c>
      <c r="H310">
        <f>IF($Z310="","",IF(INDEX('Per Invoice'!H$2:H$1201,$Z310)="","",INDEX('Per Invoice'!H$2:H$1201,$Z310)))</f>
        <v/>
      </c>
      <c r="I310">
        <f>IF($Z310="","",IF(INDEX('Per Invoice'!I$2:I$1201,$Z310)="","",INDEX('Per Invoice'!I$2:I$1201,$Z310)))</f>
        <v/>
      </c>
      <c r="J310">
        <f>IF($Z310="","",IF(INDEX('Per Invoice'!J$2:J$1201,$Z310)="","",INDEX('Per Invoice'!J$2:J$1201,$Z310)))</f>
        <v/>
      </c>
      <c r="K310" s="8">
        <f>IF($Z310="","",IF(INDEX('Per Invoice'!K$2:K$1201,$Z310)="","",INDEX('Per Invoice'!K$2:K$1201,$Z310)))</f>
        <v/>
      </c>
      <c r="L310">
        <f>IF($Z310="","",IF(INDEX('Per Invoice'!L$2:L$1201,$Z310)="","",INDEX('Per Invoice'!L$2:L$1201,$Z310)))</f>
        <v/>
      </c>
      <c r="M310">
        <f>IF($Z310="","",IF(INDEX('Per Invoice'!M$2:M$1201,$Z310)="","",INDEX('Per Invoice'!M$2:M$1201,$Z310)))</f>
        <v/>
      </c>
      <c r="N310">
        <f>IF($Z310="","",IF(INDEX('Per Invoice'!N$2:N$1201,$Z310)="","",INDEX('Per Invoice'!N$2:N$1201,$Z310)))</f>
        <v/>
      </c>
      <c r="O310" s="8">
        <f>IF($Z310="","",IF(INDEX('Per Invoice'!O$2:O$1201,$Z310)="","",INDEX('Per Invoice'!O$2:O$1201,$Z310)))</f>
        <v/>
      </c>
      <c r="P310">
        <f>IF($Z310="","",IF(INDEX('Per Invoice'!P$2:P$1201,$Z310)="","",INDEX('Per Invoice'!P$2:P$1201,$Z310)))</f>
        <v/>
      </c>
      <c r="Q310" s="8">
        <f>IF($Z310="","",IF(INDEX('Per Invoice'!Q$2:Q$1201,$Z310)="","",INDEX('Per Invoice'!Q$2:Q$1201,$Z310)))</f>
        <v/>
      </c>
      <c r="R310" s="8">
        <f>IF($Z310="","",IF(INDEX('Per Invoice'!R$2:R$1201,$Z310)="","",INDEX('Per Invoice'!R$2:R$1201,$Z310)))</f>
        <v/>
      </c>
      <c r="S310">
        <f>IF($Z310="","",IF(INDEX('Per Invoice'!S$2:S$1201,$Z310)="","",INDEX('Per Invoice'!S$2:S$1201,$Z310)))</f>
        <v/>
      </c>
      <c r="T310" s="8">
        <f>IF($Z310="","",IF(INDEX('Per Invoice'!T$2:T$1201,$Z310)="","",INDEX('Per Invoice'!T$2:T$1201,$Z310)))</f>
        <v/>
      </c>
      <c r="U310" s="8">
        <f>IF($Z310="","",IF(INDEX('Per Invoice'!U$2:U$1201,$Z310)="","",INDEX('Per Invoice'!U$2:U$1201,$Z310)))</f>
        <v/>
      </c>
      <c r="V310" s="8">
        <f>IF($Z310="","",IF(INDEX('Per Invoice'!V$2:V$1201,$Z310)="","",INDEX('Per Invoice'!V$2:V$1201,$Z310)))</f>
        <v/>
      </c>
      <c r="W310" s="8">
        <f>IF($Z310="","",IF(INDEX('Per Invoice'!W$2:W$1201,$Z310)="","",INDEX('Per Invoice'!W$2:W$1201,$Z310)))</f>
        <v/>
      </c>
      <c r="X310" s="8">
        <f>IF($Z310="","",IF(INDEX('Per Invoice'!X$2:X$1201,$Z310)="","",INDEX('Per Invoice'!X$2:X$1201,$Z310)))</f>
        <v/>
      </c>
      <c r="Y310" s="8">
        <f>IF($Z310="","",IF(INDEX('Per Invoice'!Y$2:Y$1201,$Z310)="","",INDEX('Per Invoice'!Y$2:Y$1201,$Z310)))</f>
        <v/>
      </c>
      <c r="Z310" s="16">
        <f>IFERROR(MATCH(Settings!$C$27&amp;"|"&amp;ROWS($Z$2:$Z310),'Per Invoice'!$AB$2:$AB$1201,0),"")</f>
        <v/>
      </c>
    </row>
    <row r="311">
      <c r="A311">
        <f>IF($Z311="","",IF(INDEX('Per Invoice'!A$2:A$1201,$Z311)="","",INDEX('Per Invoice'!A$2:A$1201,$Z311)))</f>
        <v/>
      </c>
      <c r="B311">
        <f>IF($Z311="","",IF(INDEX('Per Invoice'!B$2:B$1201,$Z311)="","",INDEX('Per Invoice'!B$2:B$1201,$Z311)))</f>
        <v/>
      </c>
      <c r="C311">
        <f>IF($Z311="","",IF(INDEX('Per Invoice'!C$2:C$1201,$Z311)="","",INDEX('Per Invoice'!C$2:C$1201,$Z311)))</f>
        <v/>
      </c>
      <c r="D311">
        <f>IF($Z311="","",IF(INDEX('Per Invoice'!D$2:D$1201,$Z311)="","",INDEX('Per Invoice'!D$2:D$1201,$Z311)))</f>
        <v/>
      </c>
      <c r="E311" s="14">
        <f>IF($Z311="","",IF(INDEX('Per Invoice'!E$2:E$1201,$Z311)="","",INDEX('Per Invoice'!E$2:E$1201,$Z311)))</f>
        <v/>
      </c>
      <c r="F311">
        <f>IF($Z311="","",IF(INDEX('Per Invoice'!F$2:F$1201,$Z311)="","",INDEX('Per Invoice'!F$2:F$1201,$Z311)))</f>
        <v/>
      </c>
      <c r="G311">
        <f>IF($Z311="","",IF(INDEX('Per Invoice'!G$2:G$1201,$Z311)="","",INDEX('Per Invoice'!G$2:G$1201,$Z311)))</f>
        <v/>
      </c>
      <c r="H311">
        <f>IF($Z311="","",IF(INDEX('Per Invoice'!H$2:H$1201,$Z311)="","",INDEX('Per Invoice'!H$2:H$1201,$Z311)))</f>
        <v/>
      </c>
      <c r="I311">
        <f>IF($Z311="","",IF(INDEX('Per Invoice'!I$2:I$1201,$Z311)="","",INDEX('Per Invoice'!I$2:I$1201,$Z311)))</f>
        <v/>
      </c>
      <c r="J311">
        <f>IF($Z311="","",IF(INDEX('Per Invoice'!J$2:J$1201,$Z311)="","",INDEX('Per Invoice'!J$2:J$1201,$Z311)))</f>
        <v/>
      </c>
      <c r="K311" s="8">
        <f>IF($Z311="","",IF(INDEX('Per Invoice'!K$2:K$1201,$Z311)="","",INDEX('Per Invoice'!K$2:K$1201,$Z311)))</f>
        <v/>
      </c>
      <c r="L311">
        <f>IF($Z311="","",IF(INDEX('Per Invoice'!L$2:L$1201,$Z311)="","",INDEX('Per Invoice'!L$2:L$1201,$Z311)))</f>
        <v/>
      </c>
      <c r="M311">
        <f>IF($Z311="","",IF(INDEX('Per Invoice'!M$2:M$1201,$Z311)="","",INDEX('Per Invoice'!M$2:M$1201,$Z311)))</f>
        <v/>
      </c>
      <c r="N311">
        <f>IF($Z311="","",IF(INDEX('Per Invoice'!N$2:N$1201,$Z311)="","",INDEX('Per Invoice'!N$2:N$1201,$Z311)))</f>
        <v/>
      </c>
      <c r="O311" s="8">
        <f>IF($Z311="","",IF(INDEX('Per Invoice'!O$2:O$1201,$Z311)="","",INDEX('Per Invoice'!O$2:O$1201,$Z311)))</f>
        <v/>
      </c>
      <c r="P311">
        <f>IF($Z311="","",IF(INDEX('Per Invoice'!P$2:P$1201,$Z311)="","",INDEX('Per Invoice'!P$2:P$1201,$Z311)))</f>
        <v/>
      </c>
      <c r="Q311" s="8">
        <f>IF($Z311="","",IF(INDEX('Per Invoice'!Q$2:Q$1201,$Z311)="","",INDEX('Per Invoice'!Q$2:Q$1201,$Z311)))</f>
        <v/>
      </c>
      <c r="R311" s="8">
        <f>IF($Z311="","",IF(INDEX('Per Invoice'!R$2:R$1201,$Z311)="","",INDEX('Per Invoice'!R$2:R$1201,$Z311)))</f>
        <v/>
      </c>
      <c r="S311">
        <f>IF($Z311="","",IF(INDEX('Per Invoice'!S$2:S$1201,$Z311)="","",INDEX('Per Invoice'!S$2:S$1201,$Z311)))</f>
        <v/>
      </c>
      <c r="T311" s="8">
        <f>IF($Z311="","",IF(INDEX('Per Invoice'!T$2:T$1201,$Z311)="","",INDEX('Per Invoice'!T$2:T$1201,$Z311)))</f>
        <v/>
      </c>
      <c r="U311" s="8">
        <f>IF($Z311="","",IF(INDEX('Per Invoice'!U$2:U$1201,$Z311)="","",INDEX('Per Invoice'!U$2:U$1201,$Z311)))</f>
        <v/>
      </c>
      <c r="V311" s="8">
        <f>IF($Z311="","",IF(INDEX('Per Invoice'!V$2:V$1201,$Z311)="","",INDEX('Per Invoice'!V$2:V$1201,$Z311)))</f>
        <v/>
      </c>
      <c r="W311" s="8">
        <f>IF($Z311="","",IF(INDEX('Per Invoice'!W$2:W$1201,$Z311)="","",INDEX('Per Invoice'!W$2:W$1201,$Z311)))</f>
        <v/>
      </c>
      <c r="X311" s="8">
        <f>IF($Z311="","",IF(INDEX('Per Invoice'!X$2:X$1201,$Z311)="","",INDEX('Per Invoice'!X$2:X$1201,$Z311)))</f>
        <v/>
      </c>
      <c r="Y311" s="8">
        <f>IF($Z311="","",IF(INDEX('Per Invoice'!Y$2:Y$1201,$Z311)="","",INDEX('Per Invoice'!Y$2:Y$1201,$Z311)))</f>
        <v/>
      </c>
      <c r="Z311" s="16">
        <f>IFERROR(MATCH(Settings!$C$27&amp;"|"&amp;ROWS($Z$2:$Z311),'Per Invoice'!$AB$2:$AB$1201,0),"")</f>
        <v/>
      </c>
    </row>
    <row r="312">
      <c r="A312">
        <f>IF($Z312="","",IF(INDEX('Per Invoice'!A$2:A$1201,$Z312)="","",INDEX('Per Invoice'!A$2:A$1201,$Z312)))</f>
        <v/>
      </c>
      <c r="B312">
        <f>IF($Z312="","",IF(INDEX('Per Invoice'!B$2:B$1201,$Z312)="","",INDEX('Per Invoice'!B$2:B$1201,$Z312)))</f>
        <v/>
      </c>
      <c r="C312">
        <f>IF($Z312="","",IF(INDEX('Per Invoice'!C$2:C$1201,$Z312)="","",INDEX('Per Invoice'!C$2:C$1201,$Z312)))</f>
        <v/>
      </c>
      <c r="D312">
        <f>IF($Z312="","",IF(INDEX('Per Invoice'!D$2:D$1201,$Z312)="","",INDEX('Per Invoice'!D$2:D$1201,$Z312)))</f>
        <v/>
      </c>
      <c r="E312" s="14">
        <f>IF($Z312="","",IF(INDEX('Per Invoice'!E$2:E$1201,$Z312)="","",INDEX('Per Invoice'!E$2:E$1201,$Z312)))</f>
        <v/>
      </c>
      <c r="F312">
        <f>IF($Z312="","",IF(INDEX('Per Invoice'!F$2:F$1201,$Z312)="","",INDEX('Per Invoice'!F$2:F$1201,$Z312)))</f>
        <v/>
      </c>
      <c r="G312">
        <f>IF($Z312="","",IF(INDEX('Per Invoice'!G$2:G$1201,$Z312)="","",INDEX('Per Invoice'!G$2:G$1201,$Z312)))</f>
        <v/>
      </c>
      <c r="H312">
        <f>IF($Z312="","",IF(INDEX('Per Invoice'!H$2:H$1201,$Z312)="","",INDEX('Per Invoice'!H$2:H$1201,$Z312)))</f>
        <v/>
      </c>
      <c r="I312">
        <f>IF($Z312="","",IF(INDEX('Per Invoice'!I$2:I$1201,$Z312)="","",INDEX('Per Invoice'!I$2:I$1201,$Z312)))</f>
        <v/>
      </c>
      <c r="J312">
        <f>IF($Z312="","",IF(INDEX('Per Invoice'!J$2:J$1201,$Z312)="","",INDEX('Per Invoice'!J$2:J$1201,$Z312)))</f>
        <v/>
      </c>
      <c r="K312" s="8">
        <f>IF($Z312="","",IF(INDEX('Per Invoice'!K$2:K$1201,$Z312)="","",INDEX('Per Invoice'!K$2:K$1201,$Z312)))</f>
        <v/>
      </c>
      <c r="L312">
        <f>IF($Z312="","",IF(INDEX('Per Invoice'!L$2:L$1201,$Z312)="","",INDEX('Per Invoice'!L$2:L$1201,$Z312)))</f>
        <v/>
      </c>
      <c r="M312">
        <f>IF($Z312="","",IF(INDEX('Per Invoice'!M$2:M$1201,$Z312)="","",INDEX('Per Invoice'!M$2:M$1201,$Z312)))</f>
        <v/>
      </c>
      <c r="N312">
        <f>IF($Z312="","",IF(INDEX('Per Invoice'!N$2:N$1201,$Z312)="","",INDEX('Per Invoice'!N$2:N$1201,$Z312)))</f>
        <v/>
      </c>
      <c r="O312" s="8">
        <f>IF($Z312="","",IF(INDEX('Per Invoice'!O$2:O$1201,$Z312)="","",INDEX('Per Invoice'!O$2:O$1201,$Z312)))</f>
        <v/>
      </c>
      <c r="P312">
        <f>IF($Z312="","",IF(INDEX('Per Invoice'!P$2:P$1201,$Z312)="","",INDEX('Per Invoice'!P$2:P$1201,$Z312)))</f>
        <v/>
      </c>
      <c r="Q312" s="8">
        <f>IF($Z312="","",IF(INDEX('Per Invoice'!Q$2:Q$1201,$Z312)="","",INDEX('Per Invoice'!Q$2:Q$1201,$Z312)))</f>
        <v/>
      </c>
      <c r="R312" s="8">
        <f>IF($Z312="","",IF(INDEX('Per Invoice'!R$2:R$1201,$Z312)="","",INDEX('Per Invoice'!R$2:R$1201,$Z312)))</f>
        <v/>
      </c>
      <c r="S312">
        <f>IF($Z312="","",IF(INDEX('Per Invoice'!S$2:S$1201,$Z312)="","",INDEX('Per Invoice'!S$2:S$1201,$Z312)))</f>
        <v/>
      </c>
      <c r="T312" s="8">
        <f>IF($Z312="","",IF(INDEX('Per Invoice'!T$2:T$1201,$Z312)="","",INDEX('Per Invoice'!T$2:T$1201,$Z312)))</f>
        <v/>
      </c>
      <c r="U312" s="8">
        <f>IF($Z312="","",IF(INDEX('Per Invoice'!U$2:U$1201,$Z312)="","",INDEX('Per Invoice'!U$2:U$1201,$Z312)))</f>
        <v/>
      </c>
      <c r="V312" s="8">
        <f>IF($Z312="","",IF(INDEX('Per Invoice'!V$2:V$1201,$Z312)="","",INDEX('Per Invoice'!V$2:V$1201,$Z312)))</f>
        <v/>
      </c>
      <c r="W312" s="8">
        <f>IF($Z312="","",IF(INDEX('Per Invoice'!W$2:W$1201,$Z312)="","",INDEX('Per Invoice'!W$2:W$1201,$Z312)))</f>
        <v/>
      </c>
      <c r="X312" s="8">
        <f>IF($Z312="","",IF(INDEX('Per Invoice'!X$2:X$1201,$Z312)="","",INDEX('Per Invoice'!X$2:X$1201,$Z312)))</f>
        <v/>
      </c>
      <c r="Y312" s="8">
        <f>IF($Z312="","",IF(INDEX('Per Invoice'!Y$2:Y$1201,$Z312)="","",INDEX('Per Invoice'!Y$2:Y$1201,$Z312)))</f>
        <v/>
      </c>
      <c r="Z312" s="16">
        <f>IFERROR(MATCH(Settings!$C$27&amp;"|"&amp;ROWS($Z$2:$Z312),'Per Invoice'!$AB$2:$AB$1201,0),"")</f>
        <v/>
      </c>
    </row>
    <row r="313">
      <c r="A313">
        <f>IF($Z313="","",IF(INDEX('Per Invoice'!A$2:A$1201,$Z313)="","",INDEX('Per Invoice'!A$2:A$1201,$Z313)))</f>
        <v/>
      </c>
      <c r="B313">
        <f>IF($Z313="","",IF(INDEX('Per Invoice'!B$2:B$1201,$Z313)="","",INDEX('Per Invoice'!B$2:B$1201,$Z313)))</f>
        <v/>
      </c>
      <c r="C313">
        <f>IF($Z313="","",IF(INDEX('Per Invoice'!C$2:C$1201,$Z313)="","",INDEX('Per Invoice'!C$2:C$1201,$Z313)))</f>
        <v/>
      </c>
      <c r="D313">
        <f>IF($Z313="","",IF(INDEX('Per Invoice'!D$2:D$1201,$Z313)="","",INDEX('Per Invoice'!D$2:D$1201,$Z313)))</f>
        <v/>
      </c>
      <c r="E313" s="14">
        <f>IF($Z313="","",IF(INDEX('Per Invoice'!E$2:E$1201,$Z313)="","",INDEX('Per Invoice'!E$2:E$1201,$Z313)))</f>
        <v/>
      </c>
      <c r="F313">
        <f>IF($Z313="","",IF(INDEX('Per Invoice'!F$2:F$1201,$Z313)="","",INDEX('Per Invoice'!F$2:F$1201,$Z313)))</f>
        <v/>
      </c>
      <c r="G313">
        <f>IF($Z313="","",IF(INDEX('Per Invoice'!G$2:G$1201,$Z313)="","",INDEX('Per Invoice'!G$2:G$1201,$Z313)))</f>
        <v/>
      </c>
      <c r="H313">
        <f>IF($Z313="","",IF(INDEX('Per Invoice'!H$2:H$1201,$Z313)="","",INDEX('Per Invoice'!H$2:H$1201,$Z313)))</f>
        <v/>
      </c>
      <c r="I313">
        <f>IF($Z313="","",IF(INDEX('Per Invoice'!I$2:I$1201,$Z313)="","",INDEX('Per Invoice'!I$2:I$1201,$Z313)))</f>
        <v/>
      </c>
      <c r="J313">
        <f>IF($Z313="","",IF(INDEX('Per Invoice'!J$2:J$1201,$Z313)="","",INDEX('Per Invoice'!J$2:J$1201,$Z313)))</f>
        <v/>
      </c>
      <c r="K313" s="8">
        <f>IF($Z313="","",IF(INDEX('Per Invoice'!K$2:K$1201,$Z313)="","",INDEX('Per Invoice'!K$2:K$1201,$Z313)))</f>
        <v/>
      </c>
      <c r="L313">
        <f>IF($Z313="","",IF(INDEX('Per Invoice'!L$2:L$1201,$Z313)="","",INDEX('Per Invoice'!L$2:L$1201,$Z313)))</f>
        <v/>
      </c>
      <c r="M313">
        <f>IF($Z313="","",IF(INDEX('Per Invoice'!M$2:M$1201,$Z313)="","",INDEX('Per Invoice'!M$2:M$1201,$Z313)))</f>
        <v/>
      </c>
      <c r="N313">
        <f>IF($Z313="","",IF(INDEX('Per Invoice'!N$2:N$1201,$Z313)="","",INDEX('Per Invoice'!N$2:N$1201,$Z313)))</f>
        <v/>
      </c>
      <c r="O313" s="8">
        <f>IF($Z313="","",IF(INDEX('Per Invoice'!O$2:O$1201,$Z313)="","",INDEX('Per Invoice'!O$2:O$1201,$Z313)))</f>
        <v/>
      </c>
      <c r="P313">
        <f>IF($Z313="","",IF(INDEX('Per Invoice'!P$2:P$1201,$Z313)="","",INDEX('Per Invoice'!P$2:P$1201,$Z313)))</f>
        <v/>
      </c>
      <c r="Q313" s="8">
        <f>IF($Z313="","",IF(INDEX('Per Invoice'!Q$2:Q$1201,$Z313)="","",INDEX('Per Invoice'!Q$2:Q$1201,$Z313)))</f>
        <v/>
      </c>
      <c r="R313" s="8">
        <f>IF($Z313="","",IF(INDEX('Per Invoice'!R$2:R$1201,$Z313)="","",INDEX('Per Invoice'!R$2:R$1201,$Z313)))</f>
        <v/>
      </c>
      <c r="S313">
        <f>IF($Z313="","",IF(INDEX('Per Invoice'!S$2:S$1201,$Z313)="","",INDEX('Per Invoice'!S$2:S$1201,$Z313)))</f>
        <v/>
      </c>
      <c r="T313" s="8">
        <f>IF($Z313="","",IF(INDEX('Per Invoice'!T$2:T$1201,$Z313)="","",INDEX('Per Invoice'!T$2:T$1201,$Z313)))</f>
        <v/>
      </c>
      <c r="U313" s="8">
        <f>IF($Z313="","",IF(INDEX('Per Invoice'!U$2:U$1201,$Z313)="","",INDEX('Per Invoice'!U$2:U$1201,$Z313)))</f>
        <v/>
      </c>
      <c r="V313" s="8">
        <f>IF($Z313="","",IF(INDEX('Per Invoice'!V$2:V$1201,$Z313)="","",INDEX('Per Invoice'!V$2:V$1201,$Z313)))</f>
        <v/>
      </c>
      <c r="W313" s="8">
        <f>IF($Z313="","",IF(INDEX('Per Invoice'!W$2:W$1201,$Z313)="","",INDEX('Per Invoice'!W$2:W$1201,$Z313)))</f>
        <v/>
      </c>
      <c r="X313" s="8">
        <f>IF($Z313="","",IF(INDEX('Per Invoice'!X$2:X$1201,$Z313)="","",INDEX('Per Invoice'!X$2:X$1201,$Z313)))</f>
        <v/>
      </c>
      <c r="Y313" s="8">
        <f>IF($Z313="","",IF(INDEX('Per Invoice'!Y$2:Y$1201,$Z313)="","",INDEX('Per Invoice'!Y$2:Y$1201,$Z313)))</f>
        <v/>
      </c>
      <c r="Z313" s="16">
        <f>IFERROR(MATCH(Settings!$C$27&amp;"|"&amp;ROWS($Z$2:$Z313),'Per Invoice'!$AB$2:$AB$1201,0),"")</f>
        <v/>
      </c>
    </row>
    <row r="314">
      <c r="A314">
        <f>IF($Z314="","",IF(INDEX('Per Invoice'!A$2:A$1201,$Z314)="","",INDEX('Per Invoice'!A$2:A$1201,$Z314)))</f>
        <v/>
      </c>
      <c r="B314">
        <f>IF($Z314="","",IF(INDEX('Per Invoice'!B$2:B$1201,$Z314)="","",INDEX('Per Invoice'!B$2:B$1201,$Z314)))</f>
        <v/>
      </c>
      <c r="C314">
        <f>IF($Z314="","",IF(INDEX('Per Invoice'!C$2:C$1201,$Z314)="","",INDEX('Per Invoice'!C$2:C$1201,$Z314)))</f>
        <v/>
      </c>
      <c r="D314">
        <f>IF($Z314="","",IF(INDEX('Per Invoice'!D$2:D$1201,$Z314)="","",INDEX('Per Invoice'!D$2:D$1201,$Z314)))</f>
        <v/>
      </c>
      <c r="E314" s="14">
        <f>IF($Z314="","",IF(INDEX('Per Invoice'!E$2:E$1201,$Z314)="","",INDEX('Per Invoice'!E$2:E$1201,$Z314)))</f>
        <v/>
      </c>
      <c r="F314">
        <f>IF($Z314="","",IF(INDEX('Per Invoice'!F$2:F$1201,$Z314)="","",INDEX('Per Invoice'!F$2:F$1201,$Z314)))</f>
        <v/>
      </c>
      <c r="G314">
        <f>IF($Z314="","",IF(INDEX('Per Invoice'!G$2:G$1201,$Z314)="","",INDEX('Per Invoice'!G$2:G$1201,$Z314)))</f>
        <v/>
      </c>
      <c r="H314">
        <f>IF($Z314="","",IF(INDEX('Per Invoice'!H$2:H$1201,$Z314)="","",INDEX('Per Invoice'!H$2:H$1201,$Z314)))</f>
        <v/>
      </c>
      <c r="I314">
        <f>IF($Z314="","",IF(INDEX('Per Invoice'!I$2:I$1201,$Z314)="","",INDEX('Per Invoice'!I$2:I$1201,$Z314)))</f>
        <v/>
      </c>
      <c r="J314">
        <f>IF($Z314="","",IF(INDEX('Per Invoice'!J$2:J$1201,$Z314)="","",INDEX('Per Invoice'!J$2:J$1201,$Z314)))</f>
        <v/>
      </c>
      <c r="K314" s="8">
        <f>IF($Z314="","",IF(INDEX('Per Invoice'!K$2:K$1201,$Z314)="","",INDEX('Per Invoice'!K$2:K$1201,$Z314)))</f>
        <v/>
      </c>
      <c r="L314">
        <f>IF($Z314="","",IF(INDEX('Per Invoice'!L$2:L$1201,$Z314)="","",INDEX('Per Invoice'!L$2:L$1201,$Z314)))</f>
        <v/>
      </c>
      <c r="M314">
        <f>IF($Z314="","",IF(INDEX('Per Invoice'!M$2:M$1201,$Z314)="","",INDEX('Per Invoice'!M$2:M$1201,$Z314)))</f>
        <v/>
      </c>
      <c r="N314">
        <f>IF($Z314="","",IF(INDEX('Per Invoice'!N$2:N$1201,$Z314)="","",INDEX('Per Invoice'!N$2:N$1201,$Z314)))</f>
        <v/>
      </c>
      <c r="O314" s="8">
        <f>IF($Z314="","",IF(INDEX('Per Invoice'!O$2:O$1201,$Z314)="","",INDEX('Per Invoice'!O$2:O$1201,$Z314)))</f>
        <v/>
      </c>
      <c r="P314">
        <f>IF($Z314="","",IF(INDEX('Per Invoice'!P$2:P$1201,$Z314)="","",INDEX('Per Invoice'!P$2:P$1201,$Z314)))</f>
        <v/>
      </c>
      <c r="Q314" s="8">
        <f>IF($Z314="","",IF(INDEX('Per Invoice'!Q$2:Q$1201,$Z314)="","",INDEX('Per Invoice'!Q$2:Q$1201,$Z314)))</f>
        <v/>
      </c>
      <c r="R314" s="8">
        <f>IF($Z314="","",IF(INDEX('Per Invoice'!R$2:R$1201,$Z314)="","",INDEX('Per Invoice'!R$2:R$1201,$Z314)))</f>
        <v/>
      </c>
      <c r="S314">
        <f>IF($Z314="","",IF(INDEX('Per Invoice'!S$2:S$1201,$Z314)="","",INDEX('Per Invoice'!S$2:S$1201,$Z314)))</f>
        <v/>
      </c>
      <c r="T314" s="8">
        <f>IF($Z314="","",IF(INDEX('Per Invoice'!T$2:T$1201,$Z314)="","",INDEX('Per Invoice'!T$2:T$1201,$Z314)))</f>
        <v/>
      </c>
      <c r="U314" s="8">
        <f>IF($Z314="","",IF(INDEX('Per Invoice'!U$2:U$1201,$Z314)="","",INDEX('Per Invoice'!U$2:U$1201,$Z314)))</f>
        <v/>
      </c>
      <c r="V314" s="8">
        <f>IF($Z314="","",IF(INDEX('Per Invoice'!V$2:V$1201,$Z314)="","",INDEX('Per Invoice'!V$2:V$1201,$Z314)))</f>
        <v/>
      </c>
      <c r="W314" s="8">
        <f>IF($Z314="","",IF(INDEX('Per Invoice'!W$2:W$1201,$Z314)="","",INDEX('Per Invoice'!W$2:W$1201,$Z314)))</f>
        <v/>
      </c>
      <c r="X314" s="8">
        <f>IF($Z314="","",IF(INDEX('Per Invoice'!X$2:X$1201,$Z314)="","",INDEX('Per Invoice'!X$2:X$1201,$Z314)))</f>
        <v/>
      </c>
      <c r="Y314" s="8">
        <f>IF($Z314="","",IF(INDEX('Per Invoice'!Y$2:Y$1201,$Z314)="","",INDEX('Per Invoice'!Y$2:Y$1201,$Z314)))</f>
        <v/>
      </c>
      <c r="Z314" s="16">
        <f>IFERROR(MATCH(Settings!$C$27&amp;"|"&amp;ROWS($Z$2:$Z314),'Per Invoice'!$AB$2:$AB$1201,0),"")</f>
        <v/>
      </c>
    </row>
    <row r="315">
      <c r="A315">
        <f>IF($Z315="","",IF(INDEX('Per Invoice'!A$2:A$1201,$Z315)="","",INDEX('Per Invoice'!A$2:A$1201,$Z315)))</f>
        <v/>
      </c>
      <c r="B315">
        <f>IF($Z315="","",IF(INDEX('Per Invoice'!B$2:B$1201,$Z315)="","",INDEX('Per Invoice'!B$2:B$1201,$Z315)))</f>
        <v/>
      </c>
      <c r="C315">
        <f>IF($Z315="","",IF(INDEX('Per Invoice'!C$2:C$1201,$Z315)="","",INDEX('Per Invoice'!C$2:C$1201,$Z315)))</f>
        <v/>
      </c>
      <c r="D315">
        <f>IF($Z315="","",IF(INDEX('Per Invoice'!D$2:D$1201,$Z315)="","",INDEX('Per Invoice'!D$2:D$1201,$Z315)))</f>
        <v/>
      </c>
      <c r="E315" s="14">
        <f>IF($Z315="","",IF(INDEX('Per Invoice'!E$2:E$1201,$Z315)="","",INDEX('Per Invoice'!E$2:E$1201,$Z315)))</f>
        <v/>
      </c>
      <c r="F315">
        <f>IF($Z315="","",IF(INDEX('Per Invoice'!F$2:F$1201,$Z315)="","",INDEX('Per Invoice'!F$2:F$1201,$Z315)))</f>
        <v/>
      </c>
      <c r="G315">
        <f>IF($Z315="","",IF(INDEX('Per Invoice'!G$2:G$1201,$Z315)="","",INDEX('Per Invoice'!G$2:G$1201,$Z315)))</f>
        <v/>
      </c>
      <c r="H315">
        <f>IF($Z315="","",IF(INDEX('Per Invoice'!H$2:H$1201,$Z315)="","",INDEX('Per Invoice'!H$2:H$1201,$Z315)))</f>
        <v/>
      </c>
      <c r="I315">
        <f>IF($Z315="","",IF(INDEX('Per Invoice'!I$2:I$1201,$Z315)="","",INDEX('Per Invoice'!I$2:I$1201,$Z315)))</f>
        <v/>
      </c>
      <c r="J315">
        <f>IF($Z315="","",IF(INDEX('Per Invoice'!J$2:J$1201,$Z315)="","",INDEX('Per Invoice'!J$2:J$1201,$Z315)))</f>
        <v/>
      </c>
      <c r="K315" s="8">
        <f>IF($Z315="","",IF(INDEX('Per Invoice'!K$2:K$1201,$Z315)="","",INDEX('Per Invoice'!K$2:K$1201,$Z315)))</f>
        <v/>
      </c>
      <c r="L315">
        <f>IF($Z315="","",IF(INDEX('Per Invoice'!L$2:L$1201,$Z315)="","",INDEX('Per Invoice'!L$2:L$1201,$Z315)))</f>
        <v/>
      </c>
      <c r="M315">
        <f>IF($Z315="","",IF(INDEX('Per Invoice'!M$2:M$1201,$Z315)="","",INDEX('Per Invoice'!M$2:M$1201,$Z315)))</f>
        <v/>
      </c>
      <c r="N315">
        <f>IF($Z315="","",IF(INDEX('Per Invoice'!N$2:N$1201,$Z315)="","",INDEX('Per Invoice'!N$2:N$1201,$Z315)))</f>
        <v/>
      </c>
      <c r="O315" s="8">
        <f>IF($Z315="","",IF(INDEX('Per Invoice'!O$2:O$1201,$Z315)="","",INDEX('Per Invoice'!O$2:O$1201,$Z315)))</f>
        <v/>
      </c>
      <c r="P315">
        <f>IF($Z315="","",IF(INDEX('Per Invoice'!P$2:P$1201,$Z315)="","",INDEX('Per Invoice'!P$2:P$1201,$Z315)))</f>
        <v/>
      </c>
      <c r="Q315" s="8">
        <f>IF($Z315="","",IF(INDEX('Per Invoice'!Q$2:Q$1201,$Z315)="","",INDEX('Per Invoice'!Q$2:Q$1201,$Z315)))</f>
        <v/>
      </c>
      <c r="R315" s="8">
        <f>IF($Z315="","",IF(INDEX('Per Invoice'!R$2:R$1201,$Z315)="","",INDEX('Per Invoice'!R$2:R$1201,$Z315)))</f>
        <v/>
      </c>
      <c r="S315">
        <f>IF($Z315="","",IF(INDEX('Per Invoice'!S$2:S$1201,$Z315)="","",INDEX('Per Invoice'!S$2:S$1201,$Z315)))</f>
        <v/>
      </c>
      <c r="T315" s="8">
        <f>IF($Z315="","",IF(INDEX('Per Invoice'!T$2:T$1201,$Z315)="","",INDEX('Per Invoice'!T$2:T$1201,$Z315)))</f>
        <v/>
      </c>
      <c r="U315" s="8">
        <f>IF($Z315="","",IF(INDEX('Per Invoice'!U$2:U$1201,$Z315)="","",INDEX('Per Invoice'!U$2:U$1201,$Z315)))</f>
        <v/>
      </c>
      <c r="V315" s="8">
        <f>IF($Z315="","",IF(INDEX('Per Invoice'!V$2:V$1201,$Z315)="","",INDEX('Per Invoice'!V$2:V$1201,$Z315)))</f>
        <v/>
      </c>
      <c r="W315" s="8">
        <f>IF($Z315="","",IF(INDEX('Per Invoice'!W$2:W$1201,$Z315)="","",INDEX('Per Invoice'!W$2:W$1201,$Z315)))</f>
        <v/>
      </c>
      <c r="X315" s="8">
        <f>IF($Z315="","",IF(INDEX('Per Invoice'!X$2:X$1201,$Z315)="","",INDEX('Per Invoice'!X$2:X$1201,$Z315)))</f>
        <v/>
      </c>
      <c r="Y315" s="8">
        <f>IF($Z315="","",IF(INDEX('Per Invoice'!Y$2:Y$1201,$Z315)="","",INDEX('Per Invoice'!Y$2:Y$1201,$Z315)))</f>
        <v/>
      </c>
      <c r="Z315" s="16">
        <f>IFERROR(MATCH(Settings!$C$27&amp;"|"&amp;ROWS($Z$2:$Z315),'Per Invoice'!$AB$2:$AB$1201,0),"")</f>
        <v/>
      </c>
    </row>
    <row r="316">
      <c r="A316">
        <f>IF($Z316="","",IF(INDEX('Per Invoice'!A$2:A$1201,$Z316)="","",INDEX('Per Invoice'!A$2:A$1201,$Z316)))</f>
        <v/>
      </c>
      <c r="B316">
        <f>IF($Z316="","",IF(INDEX('Per Invoice'!B$2:B$1201,$Z316)="","",INDEX('Per Invoice'!B$2:B$1201,$Z316)))</f>
        <v/>
      </c>
      <c r="C316">
        <f>IF($Z316="","",IF(INDEX('Per Invoice'!C$2:C$1201,$Z316)="","",INDEX('Per Invoice'!C$2:C$1201,$Z316)))</f>
        <v/>
      </c>
      <c r="D316">
        <f>IF($Z316="","",IF(INDEX('Per Invoice'!D$2:D$1201,$Z316)="","",INDEX('Per Invoice'!D$2:D$1201,$Z316)))</f>
        <v/>
      </c>
      <c r="E316" s="14">
        <f>IF($Z316="","",IF(INDEX('Per Invoice'!E$2:E$1201,$Z316)="","",INDEX('Per Invoice'!E$2:E$1201,$Z316)))</f>
        <v/>
      </c>
      <c r="F316">
        <f>IF($Z316="","",IF(INDEX('Per Invoice'!F$2:F$1201,$Z316)="","",INDEX('Per Invoice'!F$2:F$1201,$Z316)))</f>
        <v/>
      </c>
      <c r="G316">
        <f>IF($Z316="","",IF(INDEX('Per Invoice'!G$2:G$1201,$Z316)="","",INDEX('Per Invoice'!G$2:G$1201,$Z316)))</f>
        <v/>
      </c>
      <c r="H316">
        <f>IF($Z316="","",IF(INDEX('Per Invoice'!H$2:H$1201,$Z316)="","",INDEX('Per Invoice'!H$2:H$1201,$Z316)))</f>
        <v/>
      </c>
      <c r="I316">
        <f>IF($Z316="","",IF(INDEX('Per Invoice'!I$2:I$1201,$Z316)="","",INDEX('Per Invoice'!I$2:I$1201,$Z316)))</f>
        <v/>
      </c>
      <c r="J316">
        <f>IF($Z316="","",IF(INDEX('Per Invoice'!J$2:J$1201,$Z316)="","",INDEX('Per Invoice'!J$2:J$1201,$Z316)))</f>
        <v/>
      </c>
      <c r="K316" s="8">
        <f>IF($Z316="","",IF(INDEX('Per Invoice'!K$2:K$1201,$Z316)="","",INDEX('Per Invoice'!K$2:K$1201,$Z316)))</f>
        <v/>
      </c>
      <c r="L316">
        <f>IF($Z316="","",IF(INDEX('Per Invoice'!L$2:L$1201,$Z316)="","",INDEX('Per Invoice'!L$2:L$1201,$Z316)))</f>
        <v/>
      </c>
      <c r="M316">
        <f>IF($Z316="","",IF(INDEX('Per Invoice'!M$2:M$1201,$Z316)="","",INDEX('Per Invoice'!M$2:M$1201,$Z316)))</f>
        <v/>
      </c>
      <c r="N316">
        <f>IF($Z316="","",IF(INDEX('Per Invoice'!N$2:N$1201,$Z316)="","",INDEX('Per Invoice'!N$2:N$1201,$Z316)))</f>
        <v/>
      </c>
      <c r="O316" s="8">
        <f>IF($Z316="","",IF(INDEX('Per Invoice'!O$2:O$1201,$Z316)="","",INDEX('Per Invoice'!O$2:O$1201,$Z316)))</f>
        <v/>
      </c>
      <c r="P316">
        <f>IF($Z316="","",IF(INDEX('Per Invoice'!P$2:P$1201,$Z316)="","",INDEX('Per Invoice'!P$2:P$1201,$Z316)))</f>
        <v/>
      </c>
      <c r="Q316" s="8">
        <f>IF($Z316="","",IF(INDEX('Per Invoice'!Q$2:Q$1201,$Z316)="","",INDEX('Per Invoice'!Q$2:Q$1201,$Z316)))</f>
        <v/>
      </c>
      <c r="R316" s="8">
        <f>IF($Z316="","",IF(INDEX('Per Invoice'!R$2:R$1201,$Z316)="","",INDEX('Per Invoice'!R$2:R$1201,$Z316)))</f>
        <v/>
      </c>
      <c r="S316">
        <f>IF($Z316="","",IF(INDEX('Per Invoice'!S$2:S$1201,$Z316)="","",INDEX('Per Invoice'!S$2:S$1201,$Z316)))</f>
        <v/>
      </c>
      <c r="T316" s="8">
        <f>IF($Z316="","",IF(INDEX('Per Invoice'!T$2:T$1201,$Z316)="","",INDEX('Per Invoice'!T$2:T$1201,$Z316)))</f>
        <v/>
      </c>
      <c r="U316" s="8">
        <f>IF($Z316="","",IF(INDEX('Per Invoice'!U$2:U$1201,$Z316)="","",INDEX('Per Invoice'!U$2:U$1201,$Z316)))</f>
        <v/>
      </c>
      <c r="V316" s="8">
        <f>IF($Z316="","",IF(INDEX('Per Invoice'!V$2:V$1201,$Z316)="","",INDEX('Per Invoice'!V$2:V$1201,$Z316)))</f>
        <v/>
      </c>
      <c r="W316" s="8">
        <f>IF($Z316="","",IF(INDEX('Per Invoice'!W$2:W$1201,$Z316)="","",INDEX('Per Invoice'!W$2:W$1201,$Z316)))</f>
        <v/>
      </c>
      <c r="X316" s="8">
        <f>IF($Z316="","",IF(INDEX('Per Invoice'!X$2:X$1201,$Z316)="","",INDEX('Per Invoice'!X$2:X$1201,$Z316)))</f>
        <v/>
      </c>
      <c r="Y316" s="8">
        <f>IF($Z316="","",IF(INDEX('Per Invoice'!Y$2:Y$1201,$Z316)="","",INDEX('Per Invoice'!Y$2:Y$1201,$Z316)))</f>
        <v/>
      </c>
      <c r="Z316" s="16">
        <f>IFERROR(MATCH(Settings!$C$27&amp;"|"&amp;ROWS($Z$2:$Z316),'Per Invoice'!$AB$2:$AB$1201,0),"")</f>
        <v/>
      </c>
    </row>
    <row r="317">
      <c r="A317">
        <f>IF($Z317="","",IF(INDEX('Per Invoice'!A$2:A$1201,$Z317)="","",INDEX('Per Invoice'!A$2:A$1201,$Z317)))</f>
        <v/>
      </c>
      <c r="B317">
        <f>IF($Z317="","",IF(INDEX('Per Invoice'!B$2:B$1201,$Z317)="","",INDEX('Per Invoice'!B$2:B$1201,$Z317)))</f>
        <v/>
      </c>
      <c r="C317">
        <f>IF($Z317="","",IF(INDEX('Per Invoice'!C$2:C$1201,$Z317)="","",INDEX('Per Invoice'!C$2:C$1201,$Z317)))</f>
        <v/>
      </c>
      <c r="D317">
        <f>IF($Z317="","",IF(INDEX('Per Invoice'!D$2:D$1201,$Z317)="","",INDEX('Per Invoice'!D$2:D$1201,$Z317)))</f>
        <v/>
      </c>
      <c r="E317" s="14">
        <f>IF($Z317="","",IF(INDEX('Per Invoice'!E$2:E$1201,$Z317)="","",INDEX('Per Invoice'!E$2:E$1201,$Z317)))</f>
        <v/>
      </c>
      <c r="F317">
        <f>IF($Z317="","",IF(INDEX('Per Invoice'!F$2:F$1201,$Z317)="","",INDEX('Per Invoice'!F$2:F$1201,$Z317)))</f>
        <v/>
      </c>
      <c r="G317">
        <f>IF($Z317="","",IF(INDEX('Per Invoice'!G$2:G$1201,$Z317)="","",INDEX('Per Invoice'!G$2:G$1201,$Z317)))</f>
        <v/>
      </c>
      <c r="H317">
        <f>IF($Z317="","",IF(INDEX('Per Invoice'!H$2:H$1201,$Z317)="","",INDEX('Per Invoice'!H$2:H$1201,$Z317)))</f>
        <v/>
      </c>
      <c r="I317">
        <f>IF($Z317="","",IF(INDEX('Per Invoice'!I$2:I$1201,$Z317)="","",INDEX('Per Invoice'!I$2:I$1201,$Z317)))</f>
        <v/>
      </c>
      <c r="J317">
        <f>IF($Z317="","",IF(INDEX('Per Invoice'!J$2:J$1201,$Z317)="","",INDEX('Per Invoice'!J$2:J$1201,$Z317)))</f>
        <v/>
      </c>
      <c r="K317" s="8">
        <f>IF($Z317="","",IF(INDEX('Per Invoice'!K$2:K$1201,$Z317)="","",INDEX('Per Invoice'!K$2:K$1201,$Z317)))</f>
        <v/>
      </c>
      <c r="L317">
        <f>IF($Z317="","",IF(INDEX('Per Invoice'!L$2:L$1201,$Z317)="","",INDEX('Per Invoice'!L$2:L$1201,$Z317)))</f>
        <v/>
      </c>
      <c r="M317">
        <f>IF($Z317="","",IF(INDEX('Per Invoice'!M$2:M$1201,$Z317)="","",INDEX('Per Invoice'!M$2:M$1201,$Z317)))</f>
        <v/>
      </c>
      <c r="N317">
        <f>IF($Z317="","",IF(INDEX('Per Invoice'!N$2:N$1201,$Z317)="","",INDEX('Per Invoice'!N$2:N$1201,$Z317)))</f>
        <v/>
      </c>
      <c r="O317" s="8">
        <f>IF($Z317="","",IF(INDEX('Per Invoice'!O$2:O$1201,$Z317)="","",INDEX('Per Invoice'!O$2:O$1201,$Z317)))</f>
        <v/>
      </c>
      <c r="P317">
        <f>IF($Z317="","",IF(INDEX('Per Invoice'!P$2:P$1201,$Z317)="","",INDEX('Per Invoice'!P$2:P$1201,$Z317)))</f>
        <v/>
      </c>
      <c r="Q317" s="8">
        <f>IF($Z317="","",IF(INDEX('Per Invoice'!Q$2:Q$1201,$Z317)="","",INDEX('Per Invoice'!Q$2:Q$1201,$Z317)))</f>
        <v/>
      </c>
      <c r="R317" s="8">
        <f>IF($Z317="","",IF(INDEX('Per Invoice'!R$2:R$1201,$Z317)="","",INDEX('Per Invoice'!R$2:R$1201,$Z317)))</f>
        <v/>
      </c>
      <c r="S317">
        <f>IF($Z317="","",IF(INDEX('Per Invoice'!S$2:S$1201,$Z317)="","",INDEX('Per Invoice'!S$2:S$1201,$Z317)))</f>
        <v/>
      </c>
      <c r="T317" s="8">
        <f>IF($Z317="","",IF(INDEX('Per Invoice'!T$2:T$1201,$Z317)="","",INDEX('Per Invoice'!T$2:T$1201,$Z317)))</f>
        <v/>
      </c>
      <c r="U317" s="8">
        <f>IF($Z317="","",IF(INDEX('Per Invoice'!U$2:U$1201,$Z317)="","",INDEX('Per Invoice'!U$2:U$1201,$Z317)))</f>
        <v/>
      </c>
      <c r="V317" s="8">
        <f>IF($Z317="","",IF(INDEX('Per Invoice'!V$2:V$1201,$Z317)="","",INDEX('Per Invoice'!V$2:V$1201,$Z317)))</f>
        <v/>
      </c>
      <c r="W317" s="8">
        <f>IF($Z317="","",IF(INDEX('Per Invoice'!W$2:W$1201,$Z317)="","",INDEX('Per Invoice'!W$2:W$1201,$Z317)))</f>
        <v/>
      </c>
      <c r="X317" s="8">
        <f>IF($Z317="","",IF(INDEX('Per Invoice'!X$2:X$1201,$Z317)="","",INDEX('Per Invoice'!X$2:X$1201,$Z317)))</f>
        <v/>
      </c>
      <c r="Y317" s="8">
        <f>IF($Z317="","",IF(INDEX('Per Invoice'!Y$2:Y$1201,$Z317)="","",INDEX('Per Invoice'!Y$2:Y$1201,$Z317)))</f>
        <v/>
      </c>
      <c r="Z317" s="16">
        <f>IFERROR(MATCH(Settings!$C$27&amp;"|"&amp;ROWS($Z$2:$Z317),'Per Invoice'!$AB$2:$AB$1201,0),"")</f>
        <v/>
      </c>
    </row>
    <row r="318">
      <c r="A318">
        <f>IF($Z318="","",IF(INDEX('Per Invoice'!A$2:A$1201,$Z318)="","",INDEX('Per Invoice'!A$2:A$1201,$Z318)))</f>
        <v/>
      </c>
      <c r="B318">
        <f>IF($Z318="","",IF(INDEX('Per Invoice'!B$2:B$1201,$Z318)="","",INDEX('Per Invoice'!B$2:B$1201,$Z318)))</f>
        <v/>
      </c>
      <c r="C318">
        <f>IF($Z318="","",IF(INDEX('Per Invoice'!C$2:C$1201,$Z318)="","",INDEX('Per Invoice'!C$2:C$1201,$Z318)))</f>
        <v/>
      </c>
      <c r="D318">
        <f>IF($Z318="","",IF(INDEX('Per Invoice'!D$2:D$1201,$Z318)="","",INDEX('Per Invoice'!D$2:D$1201,$Z318)))</f>
        <v/>
      </c>
      <c r="E318" s="14">
        <f>IF($Z318="","",IF(INDEX('Per Invoice'!E$2:E$1201,$Z318)="","",INDEX('Per Invoice'!E$2:E$1201,$Z318)))</f>
        <v/>
      </c>
      <c r="F318">
        <f>IF($Z318="","",IF(INDEX('Per Invoice'!F$2:F$1201,$Z318)="","",INDEX('Per Invoice'!F$2:F$1201,$Z318)))</f>
        <v/>
      </c>
      <c r="G318">
        <f>IF($Z318="","",IF(INDEX('Per Invoice'!G$2:G$1201,$Z318)="","",INDEX('Per Invoice'!G$2:G$1201,$Z318)))</f>
        <v/>
      </c>
      <c r="H318">
        <f>IF($Z318="","",IF(INDEX('Per Invoice'!H$2:H$1201,$Z318)="","",INDEX('Per Invoice'!H$2:H$1201,$Z318)))</f>
        <v/>
      </c>
      <c r="I318">
        <f>IF($Z318="","",IF(INDEX('Per Invoice'!I$2:I$1201,$Z318)="","",INDEX('Per Invoice'!I$2:I$1201,$Z318)))</f>
        <v/>
      </c>
      <c r="J318">
        <f>IF($Z318="","",IF(INDEX('Per Invoice'!J$2:J$1201,$Z318)="","",INDEX('Per Invoice'!J$2:J$1201,$Z318)))</f>
        <v/>
      </c>
      <c r="K318" s="8">
        <f>IF($Z318="","",IF(INDEX('Per Invoice'!K$2:K$1201,$Z318)="","",INDEX('Per Invoice'!K$2:K$1201,$Z318)))</f>
        <v/>
      </c>
      <c r="L318">
        <f>IF($Z318="","",IF(INDEX('Per Invoice'!L$2:L$1201,$Z318)="","",INDEX('Per Invoice'!L$2:L$1201,$Z318)))</f>
        <v/>
      </c>
      <c r="M318">
        <f>IF($Z318="","",IF(INDEX('Per Invoice'!M$2:M$1201,$Z318)="","",INDEX('Per Invoice'!M$2:M$1201,$Z318)))</f>
        <v/>
      </c>
      <c r="N318">
        <f>IF($Z318="","",IF(INDEX('Per Invoice'!N$2:N$1201,$Z318)="","",INDEX('Per Invoice'!N$2:N$1201,$Z318)))</f>
        <v/>
      </c>
      <c r="O318" s="8">
        <f>IF($Z318="","",IF(INDEX('Per Invoice'!O$2:O$1201,$Z318)="","",INDEX('Per Invoice'!O$2:O$1201,$Z318)))</f>
        <v/>
      </c>
      <c r="P318">
        <f>IF($Z318="","",IF(INDEX('Per Invoice'!P$2:P$1201,$Z318)="","",INDEX('Per Invoice'!P$2:P$1201,$Z318)))</f>
        <v/>
      </c>
      <c r="Q318" s="8">
        <f>IF($Z318="","",IF(INDEX('Per Invoice'!Q$2:Q$1201,$Z318)="","",INDEX('Per Invoice'!Q$2:Q$1201,$Z318)))</f>
        <v/>
      </c>
      <c r="R318" s="8">
        <f>IF($Z318="","",IF(INDEX('Per Invoice'!R$2:R$1201,$Z318)="","",INDEX('Per Invoice'!R$2:R$1201,$Z318)))</f>
        <v/>
      </c>
      <c r="S318">
        <f>IF($Z318="","",IF(INDEX('Per Invoice'!S$2:S$1201,$Z318)="","",INDEX('Per Invoice'!S$2:S$1201,$Z318)))</f>
        <v/>
      </c>
      <c r="T318" s="8">
        <f>IF($Z318="","",IF(INDEX('Per Invoice'!T$2:T$1201,$Z318)="","",INDEX('Per Invoice'!T$2:T$1201,$Z318)))</f>
        <v/>
      </c>
      <c r="U318" s="8">
        <f>IF($Z318="","",IF(INDEX('Per Invoice'!U$2:U$1201,$Z318)="","",INDEX('Per Invoice'!U$2:U$1201,$Z318)))</f>
        <v/>
      </c>
      <c r="V318" s="8">
        <f>IF($Z318="","",IF(INDEX('Per Invoice'!V$2:V$1201,$Z318)="","",INDEX('Per Invoice'!V$2:V$1201,$Z318)))</f>
        <v/>
      </c>
      <c r="W318" s="8">
        <f>IF($Z318="","",IF(INDEX('Per Invoice'!W$2:W$1201,$Z318)="","",INDEX('Per Invoice'!W$2:W$1201,$Z318)))</f>
        <v/>
      </c>
      <c r="X318" s="8">
        <f>IF($Z318="","",IF(INDEX('Per Invoice'!X$2:X$1201,$Z318)="","",INDEX('Per Invoice'!X$2:X$1201,$Z318)))</f>
        <v/>
      </c>
      <c r="Y318" s="8">
        <f>IF($Z318="","",IF(INDEX('Per Invoice'!Y$2:Y$1201,$Z318)="","",INDEX('Per Invoice'!Y$2:Y$1201,$Z318)))</f>
        <v/>
      </c>
      <c r="Z318" s="16">
        <f>IFERROR(MATCH(Settings!$C$27&amp;"|"&amp;ROWS($Z$2:$Z318),'Per Invoice'!$AB$2:$AB$1201,0),"")</f>
        <v/>
      </c>
    </row>
    <row r="319">
      <c r="A319">
        <f>IF($Z319="","",IF(INDEX('Per Invoice'!A$2:A$1201,$Z319)="","",INDEX('Per Invoice'!A$2:A$1201,$Z319)))</f>
        <v/>
      </c>
      <c r="B319">
        <f>IF($Z319="","",IF(INDEX('Per Invoice'!B$2:B$1201,$Z319)="","",INDEX('Per Invoice'!B$2:B$1201,$Z319)))</f>
        <v/>
      </c>
      <c r="C319">
        <f>IF($Z319="","",IF(INDEX('Per Invoice'!C$2:C$1201,$Z319)="","",INDEX('Per Invoice'!C$2:C$1201,$Z319)))</f>
        <v/>
      </c>
      <c r="D319">
        <f>IF($Z319="","",IF(INDEX('Per Invoice'!D$2:D$1201,$Z319)="","",INDEX('Per Invoice'!D$2:D$1201,$Z319)))</f>
        <v/>
      </c>
      <c r="E319" s="14">
        <f>IF($Z319="","",IF(INDEX('Per Invoice'!E$2:E$1201,$Z319)="","",INDEX('Per Invoice'!E$2:E$1201,$Z319)))</f>
        <v/>
      </c>
      <c r="F319">
        <f>IF($Z319="","",IF(INDEX('Per Invoice'!F$2:F$1201,$Z319)="","",INDEX('Per Invoice'!F$2:F$1201,$Z319)))</f>
        <v/>
      </c>
      <c r="G319">
        <f>IF($Z319="","",IF(INDEX('Per Invoice'!G$2:G$1201,$Z319)="","",INDEX('Per Invoice'!G$2:G$1201,$Z319)))</f>
        <v/>
      </c>
      <c r="H319">
        <f>IF($Z319="","",IF(INDEX('Per Invoice'!H$2:H$1201,$Z319)="","",INDEX('Per Invoice'!H$2:H$1201,$Z319)))</f>
        <v/>
      </c>
      <c r="I319">
        <f>IF($Z319="","",IF(INDEX('Per Invoice'!I$2:I$1201,$Z319)="","",INDEX('Per Invoice'!I$2:I$1201,$Z319)))</f>
        <v/>
      </c>
      <c r="J319">
        <f>IF($Z319="","",IF(INDEX('Per Invoice'!J$2:J$1201,$Z319)="","",INDEX('Per Invoice'!J$2:J$1201,$Z319)))</f>
        <v/>
      </c>
      <c r="K319" s="8">
        <f>IF($Z319="","",IF(INDEX('Per Invoice'!K$2:K$1201,$Z319)="","",INDEX('Per Invoice'!K$2:K$1201,$Z319)))</f>
        <v/>
      </c>
      <c r="L319">
        <f>IF($Z319="","",IF(INDEX('Per Invoice'!L$2:L$1201,$Z319)="","",INDEX('Per Invoice'!L$2:L$1201,$Z319)))</f>
        <v/>
      </c>
      <c r="M319">
        <f>IF($Z319="","",IF(INDEX('Per Invoice'!M$2:M$1201,$Z319)="","",INDEX('Per Invoice'!M$2:M$1201,$Z319)))</f>
        <v/>
      </c>
      <c r="N319">
        <f>IF($Z319="","",IF(INDEX('Per Invoice'!N$2:N$1201,$Z319)="","",INDEX('Per Invoice'!N$2:N$1201,$Z319)))</f>
        <v/>
      </c>
      <c r="O319" s="8">
        <f>IF($Z319="","",IF(INDEX('Per Invoice'!O$2:O$1201,$Z319)="","",INDEX('Per Invoice'!O$2:O$1201,$Z319)))</f>
        <v/>
      </c>
      <c r="P319">
        <f>IF($Z319="","",IF(INDEX('Per Invoice'!P$2:P$1201,$Z319)="","",INDEX('Per Invoice'!P$2:P$1201,$Z319)))</f>
        <v/>
      </c>
      <c r="Q319" s="8">
        <f>IF($Z319="","",IF(INDEX('Per Invoice'!Q$2:Q$1201,$Z319)="","",INDEX('Per Invoice'!Q$2:Q$1201,$Z319)))</f>
        <v/>
      </c>
      <c r="R319" s="8">
        <f>IF($Z319="","",IF(INDEX('Per Invoice'!R$2:R$1201,$Z319)="","",INDEX('Per Invoice'!R$2:R$1201,$Z319)))</f>
        <v/>
      </c>
      <c r="S319">
        <f>IF($Z319="","",IF(INDEX('Per Invoice'!S$2:S$1201,$Z319)="","",INDEX('Per Invoice'!S$2:S$1201,$Z319)))</f>
        <v/>
      </c>
      <c r="T319" s="8">
        <f>IF($Z319="","",IF(INDEX('Per Invoice'!T$2:T$1201,$Z319)="","",INDEX('Per Invoice'!T$2:T$1201,$Z319)))</f>
        <v/>
      </c>
      <c r="U319" s="8">
        <f>IF($Z319="","",IF(INDEX('Per Invoice'!U$2:U$1201,$Z319)="","",INDEX('Per Invoice'!U$2:U$1201,$Z319)))</f>
        <v/>
      </c>
      <c r="V319" s="8">
        <f>IF($Z319="","",IF(INDEX('Per Invoice'!V$2:V$1201,$Z319)="","",INDEX('Per Invoice'!V$2:V$1201,$Z319)))</f>
        <v/>
      </c>
      <c r="W319" s="8">
        <f>IF($Z319="","",IF(INDEX('Per Invoice'!W$2:W$1201,$Z319)="","",INDEX('Per Invoice'!W$2:W$1201,$Z319)))</f>
        <v/>
      </c>
      <c r="X319" s="8">
        <f>IF($Z319="","",IF(INDEX('Per Invoice'!X$2:X$1201,$Z319)="","",INDEX('Per Invoice'!X$2:X$1201,$Z319)))</f>
        <v/>
      </c>
      <c r="Y319" s="8">
        <f>IF($Z319="","",IF(INDEX('Per Invoice'!Y$2:Y$1201,$Z319)="","",INDEX('Per Invoice'!Y$2:Y$1201,$Z319)))</f>
        <v/>
      </c>
      <c r="Z319" s="16">
        <f>IFERROR(MATCH(Settings!$C$27&amp;"|"&amp;ROWS($Z$2:$Z319),'Per Invoice'!$AB$2:$AB$1201,0),"")</f>
        <v/>
      </c>
    </row>
    <row r="320">
      <c r="A320">
        <f>IF($Z320="","",IF(INDEX('Per Invoice'!A$2:A$1201,$Z320)="","",INDEX('Per Invoice'!A$2:A$1201,$Z320)))</f>
        <v/>
      </c>
      <c r="B320">
        <f>IF($Z320="","",IF(INDEX('Per Invoice'!B$2:B$1201,$Z320)="","",INDEX('Per Invoice'!B$2:B$1201,$Z320)))</f>
        <v/>
      </c>
      <c r="C320">
        <f>IF($Z320="","",IF(INDEX('Per Invoice'!C$2:C$1201,$Z320)="","",INDEX('Per Invoice'!C$2:C$1201,$Z320)))</f>
        <v/>
      </c>
      <c r="D320">
        <f>IF($Z320="","",IF(INDEX('Per Invoice'!D$2:D$1201,$Z320)="","",INDEX('Per Invoice'!D$2:D$1201,$Z320)))</f>
        <v/>
      </c>
      <c r="E320" s="14">
        <f>IF($Z320="","",IF(INDEX('Per Invoice'!E$2:E$1201,$Z320)="","",INDEX('Per Invoice'!E$2:E$1201,$Z320)))</f>
        <v/>
      </c>
      <c r="F320">
        <f>IF($Z320="","",IF(INDEX('Per Invoice'!F$2:F$1201,$Z320)="","",INDEX('Per Invoice'!F$2:F$1201,$Z320)))</f>
        <v/>
      </c>
      <c r="G320">
        <f>IF($Z320="","",IF(INDEX('Per Invoice'!G$2:G$1201,$Z320)="","",INDEX('Per Invoice'!G$2:G$1201,$Z320)))</f>
        <v/>
      </c>
      <c r="H320">
        <f>IF($Z320="","",IF(INDEX('Per Invoice'!H$2:H$1201,$Z320)="","",INDEX('Per Invoice'!H$2:H$1201,$Z320)))</f>
        <v/>
      </c>
      <c r="I320">
        <f>IF($Z320="","",IF(INDEX('Per Invoice'!I$2:I$1201,$Z320)="","",INDEX('Per Invoice'!I$2:I$1201,$Z320)))</f>
        <v/>
      </c>
      <c r="J320">
        <f>IF($Z320="","",IF(INDEX('Per Invoice'!J$2:J$1201,$Z320)="","",INDEX('Per Invoice'!J$2:J$1201,$Z320)))</f>
        <v/>
      </c>
      <c r="K320" s="8">
        <f>IF($Z320="","",IF(INDEX('Per Invoice'!K$2:K$1201,$Z320)="","",INDEX('Per Invoice'!K$2:K$1201,$Z320)))</f>
        <v/>
      </c>
      <c r="L320">
        <f>IF($Z320="","",IF(INDEX('Per Invoice'!L$2:L$1201,$Z320)="","",INDEX('Per Invoice'!L$2:L$1201,$Z320)))</f>
        <v/>
      </c>
      <c r="M320">
        <f>IF($Z320="","",IF(INDEX('Per Invoice'!M$2:M$1201,$Z320)="","",INDEX('Per Invoice'!M$2:M$1201,$Z320)))</f>
        <v/>
      </c>
      <c r="N320">
        <f>IF($Z320="","",IF(INDEX('Per Invoice'!N$2:N$1201,$Z320)="","",INDEX('Per Invoice'!N$2:N$1201,$Z320)))</f>
        <v/>
      </c>
      <c r="O320" s="8">
        <f>IF($Z320="","",IF(INDEX('Per Invoice'!O$2:O$1201,$Z320)="","",INDEX('Per Invoice'!O$2:O$1201,$Z320)))</f>
        <v/>
      </c>
      <c r="P320">
        <f>IF($Z320="","",IF(INDEX('Per Invoice'!P$2:P$1201,$Z320)="","",INDEX('Per Invoice'!P$2:P$1201,$Z320)))</f>
        <v/>
      </c>
      <c r="Q320" s="8">
        <f>IF($Z320="","",IF(INDEX('Per Invoice'!Q$2:Q$1201,$Z320)="","",INDEX('Per Invoice'!Q$2:Q$1201,$Z320)))</f>
        <v/>
      </c>
      <c r="R320" s="8">
        <f>IF($Z320="","",IF(INDEX('Per Invoice'!R$2:R$1201,$Z320)="","",INDEX('Per Invoice'!R$2:R$1201,$Z320)))</f>
        <v/>
      </c>
      <c r="S320">
        <f>IF($Z320="","",IF(INDEX('Per Invoice'!S$2:S$1201,$Z320)="","",INDEX('Per Invoice'!S$2:S$1201,$Z320)))</f>
        <v/>
      </c>
      <c r="T320" s="8">
        <f>IF($Z320="","",IF(INDEX('Per Invoice'!T$2:T$1201,$Z320)="","",INDEX('Per Invoice'!T$2:T$1201,$Z320)))</f>
        <v/>
      </c>
      <c r="U320" s="8">
        <f>IF($Z320="","",IF(INDEX('Per Invoice'!U$2:U$1201,$Z320)="","",INDEX('Per Invoice'!U$2:U$1201,$Z320)))</f>
        <v/>
      </c>
      <c r="V320" s="8">
        <f>IF($Z320="","",IF(INDEX('Per Invoice'!V$2:V$1201,$Z320)="","",INDEX('Per Invoice'!V$2:V$1201,$Z320)))</f>
        <v/>
      </c>
      <c r="W320" s="8">
        <f>IF($Z320="","",IF(INDEX('Per Invoice'!W$2:W$1201,$Z320)="","",INDEX('Per Invoice'!W$2:W$1201,$Z320)))</f>
        <v/>
      </c>
      <c r="X320" s="8">
        <f>IF($Z320="","",IF(INDEX('Per Invoice'!X$2:X$1201,$Z320)="","",INDEX('Per Invoice'!X$2:X$1201,$Z320)))</f>
        <v/>
      </c>
      <c r="Y320" s="8">
        <f>IF($Z320="","",IF(INDEX('Per Invoice'!Y$2:Y$1201,$Z320)="","",INDEX('Per Invoice'!Y$2:Y$1201,$Z320)))</f>
        <v/>
      </c>
      <c r="Z320" s="16">
        <f>IFERROR(MATCH(Settings!$C$27&amp;"|"&amp;ROWS($Z$2:$Z320),'Per Invoice'!$AB$2:$AB$1201,0),"")</f>
        <v/>
      </c>
    </row>
    <row r="321">
      <c r="A321">
        <f>IF($Z321="","",IF(INDEX('Per Invoice'!A$2:A$1201,$Z321)="","",INDEX('Per Invoice'!A$2:A$1201,$Z321)))</f>
        <v/>
      </c>
      <c r="B321">
        <f>IF($Z321="","",IF(INDEX('Per Invoice'!B$2:B$1201,$Z321)="","",INDEX('Per Invoice'!B$2:B$1201,$Z321)))</f>
        <v/>
      </c>
      <c r="C321">
        <f>IF($Z321="","",IF(INDEX('Per Invoice'!C$2:C$1201,$Z321)="","",INDEX('Per Invoice'!C$2:C$1201,$Z321)))</f>
        <v/>
      </c>
      <c r="D321">
        <f>IF($Z321="","",IF(INDEX('Per Invoice'!D$2:D$1201,$Z321)="","",INDEX('Per Invoice'!D$2:D$1201,$Z321)))</f>
        <v/>
      </c>
      <c r="E321" s="14">
        <f>IF($Z321="","",IF(INDEX('Per Invoice'!E$2:E$1201,$Z321)="","",INDEX('Per Invoice'!E$2:E$1201,$Z321)))</f>
        <v/>
      </c>
      <c r="F321">
        <f>IF($Z321="","",IF(INDEX('Per Invoice'!F$2:F$1201,$Z321)="","",INDEX('Per Invoice'!F$2:F$1201,$Z321)))</f>
        <v/>
      </c>
      <c r="G321">
        <f>IF($Z321="","",IF(INDEX('Per Invoice'!G$2:G$1201,$Z321)="","",INDEX('Per Invoice'!G$2:G$1201,$Z321)))</f>
        <v/>
      </c>
      <c r="H321">
        <f>IF($Z321="","",IF(INDEX('Per Invoice'!H$2:H$1201,$Z321)="","",INDEX('Per Invoice'!H$2:H$1201,$Z321)))</f>
        <v/>
      </c>
      <c r="I321">
        <f>IF($Z321="","",IF(INDEX('Per Invoice'!I$2:I$1201,$Z321)="","",INDEX('Per Invoice'!I$2:I$1201,$Z321)))</f>
        <v/>
      </c>
      <c r="J321">
        <f>IF($Z321="","",IF(INDEX('Per Invoice'!J$2:J$1201,$Z321)="","",INDEX('Per Invoice'!J$2:J$1201,$Z321)))</f>
        <v/>
      </c>
      <c r="K321" s="8">
        <f>IF($Z321="","",IF(INDEX('Per Invoice'!K$2:K$1201,$Z321)="","",INDEX('Per Invoice'!K$2:K$1201,$Z321)))</f>
        <v/>
      </c>
      <c r="L321">
        <f>IF($Z321="","",IF(INDEX('Per Invoice'!L$2:L$1201,$Z321)="","",INDEX('Per Invoice'!L$2:L$1201,$Z321)))</f>
        <v/>
      </c>
      <c r="M321">
        <f>IF($Z321="","",IF(INDEX('Per Invoice'!M$2:M$1201,$Z321)="","",INDEX('Per Invoice'!M$2:M$1201,$Z321)))</f>
        <v/>
      </c>
      <c r="N321">
        <f>IF($Z321="","",IF(INDEX('Per Invoice'!N$2:N$1201,$Z321)="","",INDEX('Per Invoice'!N$2:N$1201,$Z321)))</f>
        <v/>
      </c>
      <c r="O321" s="8">
        <f>IF($Z321="","",IF(INDEX('Per Invoice'!O$2:O$1201,$Z321)="","",INDEX('Per Invoice'!O$2:O$1201,$Z321)))</f>
        <v/>
      </c>
      <c r="P321">
        <f>IF($Z321="","",IF(INDEX('Per Invoice'!P$2:P$1201,$Z321)="","",INDEX('Per Invoice'!P$2:P$1201,$Z321)))</f>
        <v/>
      </c>
      <c r="Q321" s="8">
        <f>IF($Z321="","",IF(INDEX('Per Invoice'!Q$2:Q$1201,$Z321)="","",INDEX('Per Invoice'!Q$2:Q$1201,$Z321)))</f>
        <v/>
      </c>
      <c r="R321" s="8">
        <f>IF($Z321="","",IF(INDEX('Per Invoice'!R$2:R$1201,$Z321)="","",INDEX('Per Invoice'!R$2:R$1201,$Z321)))</f>
        <v/>
      </c>
      <c r="S321">
        <f>IF($Z321="","",IF(INDEX('Per Invoice'!S$2:S$1201,$Z321)="","",INDEX('Per Invoice'!S$2:S$1201,$Z321)))</f>
        <v/>
      </c>
      <c r="T321" s="8">
        <f>IF($Z321="","",IF(INDEX('Per Invoice'!T$2:T$1201,$Z321)="","",INDEX('Per Invoice'!T$2:T$1201,$Z321)))</f>
        <v/>
      </c>
      <c r="U321" s="8">
        <f>IF($Z321="","",IF(INDEX('Per Invoice'!U$2:U$1201,$Z321)="","",INDEX('Per Invoice'!U$2:U$1201,$Z321)))</f>
        <v/>
      </c>
      <c r="V321" s="8">
        <f>IF($Z321="","",IF(INDEX('Per Invoice'!V$2:V$1201,$Z321)="","",INDEX('Per Invoice'!V$2:V$1201,$Z321)))</f>
        <v/>
      </c>
      <c r="W321" s="8">
        <f>IF($Z321="","",IF(INDEX('Per Invoice'!W$2:W$1201,$Z321)="","",INDEX('Per Invoice'!W$2:W$1201,$Z321)))</f>
        <v/>
      </c>
      <c r="X321" s="8">
        <f>IF($Z321="","",IF(INDEX('Per Invoice'!X$2:X$1201,$Z321)="","",INDEX('Per Invoice'!X$2:X$1201,$Z321)))</f>
        <v/>
      </c>
      <c r="Y321" s="8">
        <f>IF($Z321="","",IF(INDEX('Per Invoice'!Y$2:Y$1201,$Z321)="","",INDEX('Per Invoice'!Y$2:Y$1201,$Z321)))</f>
        <v/>
      </c>
      <c r="Z321" s="16">
        <f>IFERROR(MATCH(Settings!$C$27&amp;"|"&amp;ROWS($Z$2:$Z321),'Per Invoice'!$AB$2:$AB$1201,0),"")</f>
        <v/>
      </c>
    </row>
    <row r="322">
      <c r="A322">
        <f>IF($Z322="","",IF(INDEX('Per Invoice'!A$2:A$1201,$Z322)="","",INDEX('Per Invoice'!A$2:A$1201,$Z322)))</f>
        <v/>
      </c>
      <c r="B322">
        <f>IF($Z322="","",IF(INDEX('Per Invoice'!B$2:B$1201,$Z322)="","",INDEX('Per Invoice'!B$2:B$1201,$Z322)))</f>
        <v/>
      </c>
      <c r="C322">
        <f>IF($Z322="","",IF(INDEX('Per Invoice'!C$2:C$1201,$Z322)="","",INDEX('Per Invoice'!C$2:C$1201,$Z322)))</f>
        <v/>
      </c>
      <c r="D322">
        <f>IF($Z322="","",IF(INDEX('Per Invoice'!D$2:D$1201,$Z322)="","",INDEX('Per Invoice'!D$2:D$1201,$Z322)))</f>
        <v/>
      </c>
      <c r="E322" s="14">
        <f>IF($Z322="","",IF(INDEX('Per Invoice'!E$2:E$1201,$Z322)="","",INDEX('Per Invoice'!E$2:E$1201,$Z322)))</f>
        <v/>
      </c>
      <c r="F322">
        <f>IF($Z322="","",IF(INDEX('Per Invoice'!F$2:F$1201,$Z322)="","",INDEX('Per Invoice'!F$2:F$1201,$Z322)))</f>
        <v/>
      </c>
      <c r="G322">
        <f>IF($Z322="","",IF(INDEX('Per Invoice'!G$2:G$1201,$Z322)="","",INDEX('Per Invoice'!G$2:G$1201,$Z322)))</f>
        <v/>
      </c>
      <c r="H322">
        <f>IF($Z322="","",IF(INDEX('Per Invoice'!H$2:H$1201,$Z322)="","",INDEX('Per Invoice'!H$2:H$1201,$Z322)))</f>
        <v/>
      </c>
      <c r="I322">
        <f>IF($Z322="","",IF(INDEX('Per Invoice'!I$2:I$1201,$Z322)="","",INDEX('Per Invoice'!I$2:I$1201,$Z322)))</f>
        <v/>
      </c>
      <c r="J322">
        <f>IF($Z322="","",IF(INDEX('Per Invoice'!J$2:J$1201,$Z322)="","",INDEX('Per Invoice'!J$2:J$1201,$Z322)))</f>
        <v/>
      </c>
      <c r="K322" s="8">
        <f>IF($Z322="","",IF(INDEX('Per Invoice'!K$2:K$1201,$Z322)="","",INDEX('Per Invoice'!K$2:K$1201,$Z322)))</f>
        <v/>
      </c>
      <c r="L322">
        <f>IF($Z322="","",IF(INDEX('Per Invoice'!L$2:L$1201,$Z322)="","",INDEX('Per Invoice'!L$2:L$1201,$Z322)))</f>
        <v/>
      </c>
      <c r="M322">
        <f>IF($Z322="","",IF(INDEX('Per Invoice'!M$2:M$1201,$Z322)="","",INDEX('Per Invoice'!M$2:M$1201,$Z322)))</f>
        <v/>
      </c>
      <c r="N322">
        <f>IF($Z322="","",IF(INDEX('Per Invoice'!N$2:N$1201,$Z322)="","",INDEX('Per Invoice'!N$2:N$1201,$Z322)))</f>
        <v/>
      </c>
      <c r="O322" s="8">
        <f>IF($Z322="","",IF(INDEX('Per Invoice'!O$2:O$1201,$Z322)="","",INDEX('Per Invoice'!O$2:O$1201,$Z322)))</f>
        <v/>
      </c>
      <c r="P322">
        <f>IF($Z322="","",IF(INDEX('Per Invoice'!P$2:P$1201,$Z322)="","",INDEX('Per Invoice'!P$2:P$1201,$Z322)))</f>
        <v/>
      </c>
      <c r="Q322" s="8">
        <f>IF($Z322="","",IF(INDEX('Per Invoice'!Q$2:Q$1201,$Z322)="","",INDEX('Per Invoice'!Q$2:Q$1201,$Z322)))</f>
        <v/>
      </c>
      <c r="R322" s="8">
        <f>IF($Z322="","",IF(INDEX('Per Invoice'!R$2:R$1201,$Z322)="","",INDEX('Per Invoice'!R$2:R$1201,$Z322)))</f>
        <v/>
      </c>
      <c r="S322">
        <f>IF($Z322="","",IF(INDEX('Per Invoice'!S$2:S$1201,$Z322)="","",INDEX('Per Invoice'!S$2:S$1201,$Z322)))</f>
        <v/>
      </c>
      <c r="T322" s="8">
        <f>IF($Z322="","",IF(INDEX('Per Invoice'!T$2:T$1201,$Z322)="","",INDEX('Per Invoice'!T$2:T$1201,$Z322)))</f>
        <v/>
      </c>
      <c r="U322" s="8">
        <f>IF($Z322="","",IF(INDEX('Per Invoice'!U$2:U$1201,$Z322)="","",INDEX('Per Invoice'!U$2:U$1201,$Z322)))</f>
        <v/>
      </c>
      <c r="V322" s="8">
        <f>IF($Z322="","",IF(INDEX('Per Invoice'!V$2:V$1201,$Z322)="","",INDEX('Per Invoice'!V$2:V$1201,$Z322)))</f>
        <v/>
      </c>
      <c r="W322" s="8">
        <f>IF($Z322="","",IF(INDEX('Per Invoice'!W$2:W$1201,$Z322)="","",INDEX('Per Invoice'!W$2:W$1201,$Z322)))</f>
        <v/>
      </c>
      <c r="X322" s="8">
        <f>IF($Z322="","",IF(INDEX('Per Invoice'!X$2:X$1201,$Z322)="","",INDEX('Per Invoice'!X$2:X$1201,$Z322)))</f>
        <v/>
      </c>
      <c r="Y322" s="8">
        <f>IF($Z322="","",IF(INDEX('Per Invoice'!Y$2:Y$1201,$Z322)="","",INDEX('Per Invoice'!Y$2:Y$1201,$Z322)))</f>
        <v/>
      </c>
      <c r="Z322" s="16">
        <f>IFERROR(MATCH(Settings!$C$27&amp;"|"&amp;ROWS($Z$2:$Z322),'Per Invoice'!$AB$2:$AB$1201,0),"")</f>
        <v/>
      </c>
    </row>
    <row r="323">
      <c r="A323">
        <f>IF($Z323="","",IF(INDEX('Per Invoice'!A$2:A$1201,$Z323)="","",INDEX('Per Invoice'!A$2:A$1201,$Z323)))</f>
        <v/>
      </c>
      <c r="B323">
        <f>IF($Z323="","",IF(INDEX('Per Invoice'!B$2:B$1201,$Z323)="","",INDEX('Per Invoice'!B$2:B$1201,$Z323)))</f>
        <v/>
      </c>
      <c r="C323">
        <f>IF($Z323="","",IF(INDEX('Per Invoice'!C$2:C$1201,$Z323)="","",INDEX('Per Invoice'!C$2:C$1201,$Z323)))</f>
        <v/>
      </c>
      <c r="D323">
        <f>IF($Z323="","",IF(INDEX('Per Invoice'!D$2:D$1201,$Z323)="","",INDEX('Per Invoice'!D$2:D$1201,$Z323)))</f>
        <v/>
      </c>
      <c r="E323" s="14">
        <f>IF($Z323="","",IF(INDEX('Per Invoice'!E$2:E$1201,$Z323)="","",INDEX('Per Invoice'!E$2:E$1201,$Z323)))</f>
        <v/>
      </c>
      <c r="F323">
        <f>IF($Z323="","",IF(INDEX('Per Invoice'!F$2:F$1201,$Z323)="","",INDEX('Per Invoice'!F$2:F$1201,$Z323)))</f>
        <v/>
      </c>
      <c r="G323">
        <f>IF($Z323="","",IF(INDEX('Per Invoice'!G$2:G$1201,$Z323)="","",INDEX('Per Invoice'!G$2:G$1201,$Z323)))</f>
        <v/>
      </c>
      <c r="H323">
        <f>IF($Z323="","",IF(INDEX('Per Invoice'!H$2:H$1201,$Z323)="","",INDEX('Per Invoice'!H$2:H$1201,$Z323)))</f>
        <v/>
      </c>
      <c r="I323">
        <f>IF($Z323="","",IF(INDEX('Per Invoice'!I$2:I$1201,$Z323)="","",INDEX('Per Invoice'!I$2:I$1201,$Z323)))</f>
        <v/>
      </c>
      <c r="J323">
        <f>IF($Z323="","",IF(INDEX('Per Invoice'!J$2:J$1201,$Z323)="","",INDEX('Per Invoice'!J$2:J$1201,$Z323)))</f>
        <v/>
      </c>
      <c r="K323" s="8">
        <f>IF($Z323="","",IF(INDEX('Per Invoice'!K$2:K$1201,$Z323)="","",INDEX('Per Invoice'!K$2:K$1201,$Z323)))</f>
        <v/>
      </c>
      <c r="L323">
        <f>IF($Z323="","",IF(INDEX('Per Invoice'!L$2:L$1201,$Z323)="","",INDEX('Per Invoice'!L$2:L$1201,$Z323)))</f>
        <v/>
      </c>
      <c r="M323">
        <f>IF($Z323="","",IF(INDEX('Per Invoice'!M$2:M$1201,$Z323)="","",INDEX('Per Invoice'!M$2:M$1201,$Z323)))</f>
        <v/>
      </c>
      <c r="N323">
        <f>IF($Z323="","",IF(INDEX('Per Invoice'!N$2:N$1201,$Z323)="","",INDEX('Per Invoice'!N$2:N$1201,$Z323)))</f>
        <v/>
      </c>
      <c r="O323" s="8">
        <f>IF($Z323="","",IF(INDEX('Per Invoice'!O$2:O$1201,$Z323)="","",INDEX('Per Invoice'!O$2:O$1201,$Z323)))</f>
        <v/>
      </c>
      <c r="P323">
        <f>IF($Z323="","",IF(INDEX('Per Invoice'!P$2:P$1201,$Z323)="","",INDEX('Per Invoice'!P$2:P$1201,$Z323)))</f>
        <v/>
      </c>
      <c r="Q323" s="8">
        <f>IF($Z323="","",IF(INDEX('Per Invoice'!Q$2:Q$1201,$Z323)="","",INDEX('Per Invoice'!Q$2:Q$1201,$Z323)))</f>
        <v/>
      </c>
      <c r="R323" s="8">
        <f>IF($Z323="","",IF(INDEX('Per Invoice'!R$2:R$1201,$Z323)="","",INDEX('Per Invoice'!R$2:R$1201,$Z323)))</f>
        <v/>
      </c>
      <c r="S323">
        <f>IF($Z323="","",IF(INDEX('Per Invoice'!S$2:S$1201,$Z323)="","",INDEX('Per Invoice'!S$2:S$1201,$Z323)))</f>
        <v/>
      </c>
      <c r="T323" s="8">
        <f>IF($Z323="","",IF(INDEX('Per Invoice'!T$2:T$1201,$Z323)="","",INDEX('Per Invoice'!T$2:T$1201,$Z323)))</f>
        <v/>
      </c>
      <c r="U323" s="8">
        <f>IF($Z323="","",IF(INDEX('Per Invoice'!U$2:U$1201,$Z323)="","",INDEX('Per Invoice'!U$2:U$1201,$Z323)))</f>
        <v/>
      </c>
      <c r="V323" s="8">
        <f>IF($Z323="","",IF(INDEX('Per Invoice'!V$2:V$1201,$Z323)="","",INDEX('Per Invoice'!V$2:V$1201,$Z323)))</f>
        <v/>
      </c>
      <c r="W323" s="8">
        <f>IF($Z323="","",IF(INDEX('Per Invoice'!W$2:W$1201,$Z323)="","",INDEX('Per Invoice'!W$2:W$1201,$Z323)))</f>
        <v/>
      </c>
      <c r="X323" s="8">
        <f>IF($Z323="","",IF(INDEX('Per Invoice'!X$2:X$1201,$Z323)="","",INDEX('Per Invoice'!X$2:X$1201,$Z323)))</f>
        <v/>
      </c>
      <c r="Y323" s="8">
        <f>IF($Z323="","",IF(INDEX('Per Invoice'!Y$2:Y$1201,$Z323)="","",INDEX('Per Invoice'!Y$2:Y$1201,$Z323)))</f>
        <v/>
      </c>
      <c r="Z323" s="16">
        <f>IFERROR(MATCH(Settings!$C$27&amp;"|"&amp;ROWS($Z$2:$Z323),'Per Invoice'!$AB$2:$AB$1201,0),"")</f>
        <v/>
      </c>
    </row>
    <row r="324">
      <c r="A324">
        <f>IF($Z324="","",IF(INDEX('Per Invoice'!A$2:A$1201,$Z324)="","",INDEX('Per Invoice'!A$2:A$1201,$Z324)))</f>
        <v/>
      </c>
      <c r="B324">
        <f>IF($Z324="","",IF(INDEX('Per Invoice'!B$2:B$1201,$Z324)="","",INDEX('Per Invoice'!B$2:B$1201,$Z324)))</f>
        <v/>
      </c>
      <c r="C324">
        <f>IF($Z324="","",IF(INDEX('Per Invoice'!C$2:C$1201,$Z324)="","",INDEX('Per Invoice'!C$2:C$1201,$Z324)))</f>
        <v/>
      </c>
      <c r="D324">
        <f>IF($Z324="","",IF(INDEX('Per Invoice'!D$2:D$1201,$Z324)="","",INDEX('Per Invoice'!D$2:D$1201,$Z324)))</f>
        <v/>
      </c>
      <c r="E324" s="14">
        <f>IF($Z324="","",IF(INDEX('Per Invoice'!E$2:E$1201,$Z324)="","",INDEX('Per Invoice'!E$2:E$1201,$Z324)))</f>
        <v/>
      </c>
      <c r="F324">
        <f>IF($Z324="","",IF(INDEX('Per Invoice'!F$2:F$1201,$Z324)="","",INDEX('Per Invoice'!F$2:F$1201,$Z324)))</f>
        <v/>
      </c>
      <c r="G324">
        <f>IF($Z324="","",IF(INDEX('Per Invoice'!G$2:G$1201,$Z324)="","",INDEX('Per Invoice'!G$2:G$1201,$Z324)))</f>
        <v/>
      </c>
      <c r="H324">
        <f>IF($Z324="","",IF(INDEX('Per Invoice'!H$2:H$1201,$Z324)="","",INDEX('Per Invoice'!H$2:H$1201,$Z324)))</f>
        <v/>
      </c>
      <c r="I324">
        <f>IF($Z324="","",IF(INDEX('Per Invoice'!I$2:I$1201,$Z324)="","",INDEX('Per Invoice'!I$2:I$1201,$Z324)))</f>
        <v/>
      </c>
      <c r="J324">
        <f>IF($Z324="","",IF(INDEX('Per Invoice'!J$2:J$1201,$Z324)="","",INDEX('Per Invoice'!J$2:J$1201,$Z324)))</f>
        <v/>
      </c>
      <c r="K324" s="8">
        <f>IF($Z324="","",IF(INDEX('Per Invoice'!K$2:K$1201,$Z324)="","",INDEX('Per Invoice'!K$2:K$1201,$Z324)))</f>
        <v/>
      </c>
      <c r="L324">
        <f>IF($Z324="","",IF(INDEX('Per Invoice'!L$2:L$1201,$Z324)="","",INDEX('Per Invoice'!L$2:L$1201,$Z324)))</f>
        <v/>
      </c>
      <c r="M324">
        <f>IF($Z324="","",IF(INDEX('Per Invoice'!M$2:M$1201,$Z324)="","",INDEX('Per Invoice'!M$2:M$1201,$Z324)))</f>
        <v/>
      </c>
      <c r="N324">
        <f>IF($Z324="","",IF(INDEX('Per Invoice'!N$2:N$1201,$Z324)="","",INDEX('Per Invoice'!N$2:N$1201,$Z324)))</f>
        <v/>
      </c>
      <c r="O324" s="8">
        <f>IF($Z324="","",IF(INDEX('Per Invoice'!O$2:O$1201,$Z324)="","",INDEX('Per Invoice'!O$2:O$1201,$Z324)))</f>
        <v/>
      </c>
      <c r="P324">
        <f>IF($Z324="","",IF(INDEX('Per Invoice'!P$2:P$1201,$Z324)="","",INDEX('Per Invoice'!P$2:P$1201,$Z324)))</f>
        <v/>
      </c>
      <c r="Q324" s="8">
        <f>IF($Z324="","",IF(INDEX('Per Invoice'!Q$2:Q$1201,$Z324)="","",INDEX('Per Invoice'!Q$2:Q$1201,$Z324)))</f>
        <v/>
      </c>
      <c r="R324" s="8">
        <f>IF($Z324="","",IF(INDEX('Per Invoice'!R$2:R$1201,$Z324)="","",INDEX('Per Invoice'!R$2:R$1201,$Z324)))</f>
        <v/>
      </c>
      <c r="S324">
        <f>IF($Z324="","",IF(INDEX('Per Invoice'!S$2:S$1201,$Z324)="","",INDEX('Per Invoice'!S$2:S$1201,$Z324)))</f>
        <v/>
      </c>
      <c r="T324" s="8">
        <f>IF($Z324="","",IF(INDEX('Per Invoice'!T$2:T$1201,$Z324)="","",INDEX('Per Invoice'!T$2:T$1201,$Z324)))</f>
        <v/>
      </c>
      <c r="U324" s="8">
        <f>IF($Z324="","",IF(INDEX('Per Invoice'!U$2:U$1201,$Z324)="","",INDEX('Per Invoice'!U$2:U$1201,$Z324)))</f>
        <v/>
      </c>
      <c r="V324" s="8">
        <f>IF($Z324="","",IF(INDEX('Per Invoice'!V$2:V$1201,$Z324)="","",INDEX('Per Invoice'!V$2:V$1201,$Z324)))</f>
        <v/>
      </c>
      <c r="W324" s="8">
        <f>IF($Z324="","",IF(INDEX('Per Invoice'!W$2:W$1201,$Z324)="","",INDEX('Per Invoice'!W$2:W$1201,$Z324)))</f>
        <v/>
      </c>
      <c r="X324" s="8">
        <f>IF($Z324="","",IF(INDEX('Per Invoice'!X$2:X$1201,$Z324)="","",INDEX('Per Invoice'!X$2:X$1201,$Z324)))</f>
        <v/>
      </c>
      <c r="Y324" s="8">
        <f>IF($Z324="","",IF(INDEX('Per Invoice'!Y$2:Y$1201,$Z324)="","",INDEX('Per Invoice'!Y$2:Y$1201,$Z324)))</f>
        <v/>
      </c>
      <c r="Z324" s="16">
        <f>IFERROR(MATCH(Settings!$C$27&amp;"|"&amp;ROWS($Z$2:$Z324),'Per Invoice'!$AB$2:$AB$1201,0),"")</f>
        <v/>
      </c>
    </row>
    <row r="325">
      <c r="A325">
        <f>IF($Z325="","",IF(INDEX('Per Invoice'!A$2:A$1201,$Z325)="","",INDEX('Per Invoice'!A$2:A$1201,$Z325)))</f>
        <v/>
      </c>
      <c r="B325">
        <f>IF($Z325="","",IF(INDEX('Per Invoice'!B$2:B$1201,$Z325)="","",INDEX('Per Invoice'!B$2:B$1201,$Z325)))</f>
        <v/>
      </c>
      <c r="C325">
        <f>IF($Z325="","",IF(INDEX('Per Invoice'!C$2:C$1201,$Z325)="","",INDEX('Per Invoice'!C$2:C$1201,$Z325)))</f>
        <v/>
      </c>
      <c r="D325">
        <f>IF($Z325="","",IF(INDEX('Per Invoice'!D$2:D$1201,$Z325)="","",INDEX('Per Invoice'!D$2:D$1201,$Z325)))</f>
        <v/>
      </c>
      <c r="E325" s="14">
        <f>IF($Z325="","",IF(INDEX('Per Invoice'!E$2:E$1201,$Z325)="","",INDEX('Per Invoice'!E$2:E$1201,$Z325)))</f>
        <v/>
      </c>
      <c r="F325">
        <f>IF($Z325="","",IF(INDEX('Per Invoice'!F$2:F$1201,$Z325)="","",INDEX('Per Invoice'!F$2:F$1201,$Z325)))</f>
        <v/>
      </c>
      <c r="G325">
        <f>IF($Z325="","",IF(INDEX('Per Invoice'!G$2:G$1201,$Z325)="","",INDEX('Per Invoice'!G$2:G$1201,$Z325)))</f>
        <v/>
      </c>
      <c r="H325">
        <f>IF($Z325="","",IF(INDEX('Per Invoice'!H$2:H$1201,$Z325)="","",INDEX('Per Invoice'!H$2:H$1201,$Z325)))</f>
        <v/>
      </c>
      <c r="I325">
        <f>IF($Z325="","",IF(INDEX('Per Invoice'!I$2:I$1201,$Z325)="","",INDEX('Per Invoice'!I$2:I$1201,$Z325)))</f>
        <v/>
      </c>
      <c r="J325">
        <f>IF($Z325="","",IF(INDEX('Per Invoice'!J$2:J$1201,$Z325)="","",INDEX('Per Invoice'!J$2:J$1201,$Z325)))</f>
        <v/>
      </c>
      <c r="K325" s="8">
        <f>IF($Z325="","",IF(INDEX('Per Invoice'!K$2:K$1201,$Z325)="","",INDEX('Per Invoice'!K$2:K$1201,$Z325)))</f>
        <v/>
      </c>
      <c r="L325">
        <f>IF($Z325="","",IF(INDEX('Per Invoice'!L$2:L$1201,$Z325)="","",INDEX('Per Invoice'!L$2:L$1201,$Z325)))</f>
        <v/>
      </c>
      <c r="M325">
        <f>IF($Z325="","",IF(INDEX('Per Invoice'!M$2:M$1201,$Z325)="","",INDEX('Per Invoice'!M$2:M$1201,$Z325)))</f>
        <v/>
      </c>
      <c r="N325">
        <f>IF($Z325="","",IF(INDEX('Per Invoice'!N$2:N$1201,$Z325)="","",INDEX('Per Invoice'!N$2:N$1201,$Z325)))</f>
        <v/>
      </c>
      <c r="O325" s="8">
        <f>IF($Z325="","",IF(INDEX('Per Invoice'!O$2:O$1201,$Z325)="","",INDEX('Per Invoice'!O$2:O$1201,$Z325)))</f>
        <v/>
      </c>
      <c r="P325">
        <f>IF($Z325="","",IF(INDEX('Per Invoice'!P$2:P$1201,$Z325)="","",INDEX('Per Invoice'!P$2:P$1201,$Z325)))</f>
        <v/>
      </c>
      <c r="Q325" s="8">
        <f>IF($Z325="","",IF(INDEX('Per Invoice'!Q$2:Q$1201,$Z325)="","",INDEX('Per Invoice'!Q$2:Q$1201,$Z325)))</f>
        <v/>
      </c>
      <c r="R325" s="8">
        <f>IF($Z325="","",IF(INDEX('Per Invoice'!R$2:R$1201,$Z325)="","",INDEX('Per Invoice'!R$2:R$1201,$Z325)))</f>
        <v/>
      </c>
      <c r="S325">
        <f>IF($Z325="","",IF(INDEX('Per Invoice'!S$2:S$1201,$Z325)="","",INDEX('Per Invoice'!S$2:S$1201,$Z325)))</f>
        <v/>
      </c>
      <c r="T325" s="8">
        <f>IF($Z325="","",IF(INDEX('Per Invoice'!T$2:T$1201,$Z325)="","",INDEX('Per Invoice'!T$2:T$1201,$Z325)))</f>
        <v/>
      </c>
      <c r="U325" s="8">
        <f>IF($Z325="","",IF(INDEX('Per Invoice'!U$2:U$1201,$Z325)="","",INDEX('Per Invoice'!U$2:U$1201,$Z325)))</f>
        <v/>
      </c>
      <c r="V325" s="8">
        <f>IF($Z325="","",IF(INDEX('Per Invoice'!V$2:V$1201,$Z325)="","",INDEX('Per Invoice'!V$2:V$1201,$Z325)))</f>
        <v/>
      </c>
      <c r="W325" s="8">
        <f>IF($Z325="","",IF(INDEX('Per Invoice'!W$2:W$1201,$Z325)="","",INDEX('Per Invoice'!W$2:W$1201,$Z325)))</f>
        <v/>
      </c>
      <c r="X325" s="8">
        <f>IF($Z325="","",IF(INDEX('Per Invoice'!X$2:X$1201,$Z325)="","",INDEX('Per Invoice'!X$2:X$1201,$Z325)))</f>
        <v/>
      </c>
      <c r="Y325" s="8">
        <f>IF($Z325="","",IF(INDEX('Per Invoice'!Y$2:Y$1201,$Z325)="","",INDEX('Per Invoice'!Y$2:Y$1201,$Z325)))</f>
        <v/>
      </c>
      <c r="Z325" s="16">
        <f>IFERROR(MATCH(Settings!$C$27&amp;"|"&amp;ROWS($Z$2:$Z325),'Per Invoice'!$AB$2:$AB$1201,0),"")</f>
        <v/>
      </c>
    </row>
    <row r="326">
      <c r="A326">
        <f>IF($Z326="","",IF(INDEX('Per Invoice'!A$2:A$1201,$Z326)="","",INDEX('Per Invoice'!A$2:A$1201,$Z326)))</f>
        <v/>
      </c>
      <c r="B326">
        <f>IF($Z326="","",IF(INDEX('Per Invoice'!B$2:B$1201,$Z326)="","",INDEX('Per Invoice'!B$2:B$1201,$Z326)))</f>
        <v/>
      </c>
      <c r="C326">
        <f>IF($Z326="","",IF(INDEX('Per Invoice'!C$2:C$1201,$Z326)="","",INDEX('Per Invoice'!C$2:C$1201,$Z326)))</f>
        <v/>
      </c>
      <c r="D326">
        <f>IF($Z326="","",IF(INDEX('Per Invoice'!D$2:D$1201,$Z326)="","",INDEX('Per Invoice'!D$2:D$1201,$Z326)))</f>
        <v/>
      </c>
      <c r="E326" s="14">
        <f>IF($Z326="","",IF(INDEX('Per Invoice'!E$2:E$1201,$Z326)="","",INDEX('Per Invoice'!E$2:E$1201,$Z326)))</f>
        <v/>
      </c>
      <c r="F326">
        <f>IF($Z326="","",IF(INDEX('Per Invoice'!F$2:F$1201,$Z326)="","",INDEX('Per Invoice'!F$2:F$1201,$Z326)))</f>
        <v/>
      </c>
      <c r="G326">
        <f>IF($Z326="","",IF(INDEX('Per Invoice'!G$2:G$1201,$Z326)="","",INDEX('Per Invoice'!G$2:G$1201,$Z326)))</f>
        <v/>
      </c>
      <c r="H326">
        <f>IF($Z326="","",IF(INDEX('Per Invoice'!H$2:H$1201,$Z326)="","",INDEX('Per Invoice'!H$2:H$1201,$Z326)))</f>
        <v/>
      </c>
      <c r="I326">
        <f>IF($Z326="","",IF(INDEX('Per Invoice'!I$2:I$1201,$Z326)="","",INDEX('Per Invoice'!I$2:I$1201,$Z326)))</f>
        <v/>
      </c>
      <c r="J326">
        <f>IF($Z326="","",IF(INDEX('Per Invoice'!J$2:J$1201,$Z326)="","",INDEX('Per Invoice'!J$2:J$1201,$Z326)))</f>
        <v/>
      </c>
      <c r="K326" s="8">
        <f>IF($Z326="","",IF(INDEX('Per Invoice'!K$2:K$1201,$Z326)="","",INDEX('Per Invoice'!K$2:K$1201,$Z326)))</f>
        <v/>
      </c>
      <c r="L326">
        <f>IF($Z326="","",IF(INDEX('Per Invoice'!L$2:L$1201,$Z326)="","",INDEX('Per Invoice'!L$2:L$1201,$Z326)))</f>
        <v/>
      </c>
      <c r="M326">
        <f>IF($Z326="","",IF(INDEX('Per Invoice'!M$2:M$1201,$Z326)="","",INDEX('Per Invoice'!M$2:M$1201,$Z326)))</f>
        <v/>
      </c>
      <c r="N326">
        <f>IF($Z326="","",IF(INDEX('Per Invoice'!N$2:N$1201,$Z326)="","",INDEX('Per Invoice'!N$2:N$1201,$Z326)))</f>
        <v/>
      </c>
      <c r="O326" s="8">
        <f>IF($Z326="","",IF(INDEX('Per Invoice'!O$2:O$1201,$Z326)="","",INDEX('Per Invoice'!O$2:O$1201,$Z326)))</f>
        <v/>
      </c>
      <c r="P326">
        <f>IF($Z326="","",IF(INDEX('Per Invoice'!P$2:P$1201,$Z326)="","",INDEX('Per Invoice'!P$2:P$1201,$Z326)))</f>
        <v/>
      </c>
      <c r="Q326" s="8">
        <f>IF($Z326="","",IF(INDEX('Per Invoice'!Q$2:Q$1201,$Z326)="","",INDEX('Per Invoice'!Q$2:Q$1201,$Z326)))</f>
        <v/>
      </c>
      <c r="R326" s="8">
        <f>IF($Z326="","",IF(INDEX('Per Invoice'!R$2:R$1201,$Z326)="","",INDEX('Per Invoice'!R$2:R$1201,$Z326)))</f>
        <v/>
      </c>
      <c r="S326">
        <f>IF($Z326="","",IF(INDEX('Per Invoice'!S$2:S$1201,$Z326)="","",INDEX('Per Invoice'!S$2:S$1201,$Z326)))</f>
        <v/>
      </c>
      <c r="T326" s="8">
        <f>IF($Z326="","",IF(INDEX('Per Invoice'!T$2:T$1201,$Z326)="","",INDEX('Per Invoice'!T$2:T$1201,$Z326)))</f>
        <v/>
      </c>
      <c r="U326" s="8">
        <f>IF($Z326="","",IF(INDEX('Per Invoice'!U$2:U$1201,$Z326)="","",INDEX('Per Invoice'!U$2:U$1201,$Z326)))</f>
        <v/>
      </c>
      <c r="V326" s="8">
        <f>IF($Z326="","",IF(INDEX('Per Invoice'!V$2:V$1201,$Z326)="","",INDEX('Per Invoice'!V$2:V$1201,$Z326)))</f>
        <v/>
      </c>
      <c r="W326" s="8">
        <f>IF($Z326="","",IF(INDEX('Per Invoice'!W$2:W$1201,$Z326)="","",INDEX('Per Invoice'!W$2:W$1201,$Z326)))</f>
        <v/>
      </c>
      <c r="X326" s="8">
        <f>IF($Z326="","",IF(INDEX('Per Invoice'!X$2:X$1201,$Z326)="","",INDEX('Per Invoice'!X$2:X$1201,$Z326)))</f>
        <v/>
      </c>
      <c r="Y326" s="8">
        <f>IF($Z326="","",IF(INDEX('Per Invoice'!Y$2:Y$1201,$Z326)="","",INDEX('Per Invoice'!Y$2:Y$1201,$Z326)))</f>
        <v/>
      </c>
      <c r="Z326" s="16">
        <f>IFERROR(MATCH(Settings!$C$27&amp;"|"&amp;ROWS($Z$2:$Z326),'Per Invoice'!$AB$2:$AB$1201,0),"")</f>
        <v/>
      </c>
    </row>
    <row r="327">
      <c r="A327">
        <f>IF($Z327="","",IF(INDEX('Per Invoice'!A$2:A$1201,$Z327)="","",INDEX('Per Invoice'!A$2:A$1201,$Z327)))</f>
        <v/>
      </c>
      <c r="B327">
        <f>IF($Z327="","",IF(INDEX('Per Invoice'!B$2:B$1201,$Z327)="","",INDEX('Per Invoice'!B$2:B$1201,$Z327)))</f>
        <v/>
      </c>
      <c r="C327">
        <f>IF($Z327="","",IF(INDEX('Per Invoice'!C$2:C$1201,$Z327)="","",INDEX('Per Invoice'!C$2:C$1201,$Z327)))</f>
        <v/>
      </c>
      <c r="D327">
        <f>IF($Z327="","",IF(INDEX('Per Invoice'!D$2:D$1201,$Z327)="","",INDEX('Per Invoice'!D$2:D$1201,$Z327)))</f>
        <v/>
      </c>
      <c r="E327" s="14">
        <f>IF($Z327="","",IF(INDEX('Per Invoice'!E$2:E$1201,$Z327)="","",INDEX('Per Invoice'!E$2:E$1201,$Z327)))</f>
        <v/>
      </c>
      <c r="F327">
        <f>IF($Z327="","",IF(INDEX('Per Invoice'!F$2:F$1201,$Z327)="","",INDEX('Per Invoice'!F$2:F$1201,$Z327)))</f>
        <v/>
      </c>
      <c r="G327">
        <f>IF($Z327="","",IF(INDEX('Per Invoice'!G$2:G$1201,$Z327)="","",INDEX('Per Invoice'!G$2:G$1201,$Z327)))</f>
        <v/>
      </c>
      <c r="H327">
        <f>IF($Z327="","",IF(INDEX('Per Invoice'!H$2:H$1201,$Z327)="","",INDEX('Per Invoice'!H$2:H$1201,$Z327)))</f>
        <v/>
      </c>
      <c r="I327">
        <f>IF($Z327="","",IF(INDEX('Per Invoice'!I$2:I$1201,$Z327)="","",INDEX('Per Invoice'!I$2:I$1201,$Z327)))</f>
        <v/>
      </c>
      <c r="J327">
        <f>IF($Z327="","",IF(INDEX('Per Invoice'!J$2:J$1201,$Z327)="","",INDEX('Per Invoice'!J$2:J$1201,$Z327)))</f>
        <v/>
      </c>
      <c r="K327" s="8">
        <f>IF($Z327="","",IF(INDEX('Per Invoice'!K$2:K$1201,$Z327)="","",INDEX('Per Invoice'!K$2:K$1201,$Z327)))</f>
        <v/>
      </c>
      <c r="L327">
        <f>IF($Z327="","",IF(INDEX('Per Invoice'!L$2:L$1201,$Z327)="","",INDEX('Per Invoice'!L$2:L$1201,$Z327)))</f>
        <v/>
      </c>
      <c r="M327">
        <f>IF($Z327="","",IF(INDEX('Per Invoice'!M$2:M$1201,$Z327)="","",INDEX('Per Invoice'!M$2:M$1201,$Z327)))</f>
        <v/>
      </c>
      <c r="N327">
        <f>IF($Z327="","",IF(INDEX('Per Invoice'!N$2:N$1201,$Z327)="","",INDEX('Per Invoice'!N$2:N$1201,$Z327)))</f>
        <v/>
      </c>
      <c r="O327" s="8">
        <f>IF($Z327="","",IF(INDEX('Per Invoice'!O$2:O$1201,$Z327)="","",INDEX('Per Invoice'!O$2:O$1201,$Z327)))</f>
        <v/>
      </c>
      <c r="P327">
        <f>IF($Z327="","",IF(INDEX('Per Invoice'!P$2:P$1201,$Z327)="","",INDEX('Per Invoice'!P$2:P$1201,$Z327)))</f>
        <v/>
      </c>
      <c r="Q327" s="8">
        <f>IF($Z327="","",IF(INDEX('Per Invoice'!Q$2:Q$1201,$Z327)="","",INDEX('Per Invoice'!Q$2:Q$1201,$Z327)))</f>
        <v/>
      </c>
      <c r="R327" s="8">
        <f>IF($Z327="","",IF(INDEX('Per Invoice'!R$2:R$1201,$Z327)="","",INDEX('Per Invoice'!R$2:R$1201,$Z327)))</f>
        <v/>
      </c>
      <c r="S327">
        <f>IF($Z327="","",IF(INDEX('Per Invoice'!S$2:S$1201,$Z327)="","",INDEX('Per Invoice'!S$2:S$1201,$Z327)))</f>
        <v/>
      </c>
      <c r="T327" s="8">
        <f>IF($Z327="","",IF(INDEX('Per Invoice'!T$2:T$1201,$Z327)="","",INDEX('Per Invoice'!T$2:T$1201,$Z327)))</f>
        <v/>
      </c>
      <c r="U327" s="8">
        <f>IF($Z327="","",IF(INDEX('Per Invoice'!U$2:U$1201,$Z327)="","",INDEX('Per Invoice'!U$2:U$1201,$Z327)))</f>
        <v/>
      </c>
      <c r="V327" s="8">
        <f>IF($Z327="","",IF(INDEX('Per Invoice'!V$2:V$1201,$Z327)="","",INDEX('Per Invoice'!V$2:V$1201,$Z327)))</f>
        <v/>
      </c>
      <c r="W327" s="8">
        <f>IF($Z327="","",IF(INDEX('Per Invoice'!W$2:W$1201,$Z327)="","",INDEX('Per Invoice'!W$2:W$1201,$Z327)))</f>
        <v/>
      </c>
      <c r="X327" s="8">
        <f>IF($Z327="","",IF(INDEX('Per Invoice'!X$2:X$1201,$Z327)="","",INDEX('Per Invoice'!X$2:X$1201,$Z327)))</f>
        <v/>
      </c>
      <c r="Y327" s="8">
        <f>IF($Z327="","",IF(INDEX('Per Invoice'!Y$2:Y$1201,$Z327)="","",INDEX('Per Invoice'!Y$2:Y$1201,$Z327)))</f>
        <v/>
      </c>
      <c r="Z327" s="16">
        <f>IFERROR(MATCH(Settings!$C$27&amp;"|"&amp;ROWS($Z$2:$Z327),'Per Invoice'!$AB$2:$AB$1201,0),"")</f>
        <v/>
      </c>
    </row>
    <row r="328">
      <c r="A328">
        <f>IF($Z328="","",IF(INDEX('Per Invoice'!A$2:A$1201,$Z328)="","",INDEX('Per Invoice'!A$2:A$1201,$Z328)))</f>
        <v/>
      </c>
      <c r="B328">
        <f>IF($Z328="","",IF(INDEX('Per Invoice'!B$2:B$1201,$Z328)="","",INDEX('Per Invoice'!B$2:B$1201,$Z328)))</f>
        <v/>
      </c>
      <c r="C328">
        <f>IF($Z328="","",IF(INDEX('Per Invoice'!C$2:C$1201,$Z328)="","",INDEX('Per Invoice'!C$2:C$1201,$Z328)))</f>
        <v/>
      </c>
      <c r="D328">
        <f>IF($Z328="","",IF(INDEX('Per Invoice'!D$2:D$1201,$Z328)="","",INDEX('Per Invoice'!D$2:D$1201,$Z328)))</f>
        <v/>
      </c>
      <c r="E328" s="14">
        <f>IF($Z328="","",IF(INDEX('Per Invoice'!E$2:E$1201,$Z328)="","",INDEX('Per Invoice'!E$2:E$1201,$Z328)))</f>
        <v/>
      </c>
      <c r="F328">
        <f>IF($Z328="","",IF(INDEX('Per Invoice'!F$2:F$1201,$Z328)="","",INDEX('Per Invoice'!F$2:F$1201,$Z328)))</f>
        <v/>
      </c>
      <c r="G328">
        <f>IF($Z328="","",IF(INDEX('Per Invoice'!G$2:G$1201,$Z328)="","",INDEX('Per Invoice'!G$2:G$1201,$Z328)))</f>
        <v/>
      </c>
      <c r="H328">
        <f>IF($Z328="","",IF(INDEX('Per Invoice'!H$2:H$1201,$Z328)="","",INDEX('Per Invoice'!H$2:H$1201,$Z328)))</f>
        <v/>
      </c>
      <c r="I328">
        <f>IF($Z328="","",IF(INDEX('Per Invoice'!I$2:I$1201,$Z328)="","",INDEX('Per Invoice'!I$2:I$1201,$Z328)))</f>
        <v/>
      </c>
      <c r="J328">
        <f>IF($Z328="","",IF(INDEX('Per Invoice'!J$2:J$1201,$Z328)="","",INDEX('Per Invoice'!J$2:J$1201,$Z328)))</f>
        <v/>
      </c>
      <c r="K328" s="8">
        <f>IF($Z328="","",IF(INDEX('Per Invoice'!K$2:K$1201,$Z328)="","",INDEX('Per Invoice'!K$2:K$1201,$Z328)))</f>
        <v/>
      </c>
      <c r="L328">
        <f>IF($Z328="","",IF(INDEX('Per Invoice'!L$2:L$1201,$Z328)="","",INDEX('Per Invoice'!L$2:L$1201,$Z328)))</f>
        <v/>
      </c>
      <c r="M328">
        <f>IF($Z328="","",IF(INDEX('Per Invoice'!M$2:M$1201,$Z328)="","",INDEX('Per Invoice'!M$2:M$1201,$Z328)))</f>
        <v/>
      </c>
      <c r="N328">
        <f>IF($Z328="","",IF(INDEX('Per Invoice'!N$2:N$1201,$Z328)="","",INDEX('Per Invoice'!N$2:N$1201,$Z328)))</f>
        <v/>
      </c>
      <c r="O328" s="8">
        <f>IF($Z328="","",IF(INDEX('Per Invoice'!O$2:O$1201,$Z328)="","",INDEX('Per Invoice'!O$2:O$1201,$Z328)))</f>
        <v/>
      </c>
      <c r="P328">
        <f>IF($Z328="","",IF(INDEX('Per Invoice'!P$2:P$1201,$Z328)="","",INDEX('Per Invoice'!P$2:P$1201,$Z328)))</f>
        <v/>
      </c>
      <c r="Q328" s="8">
        <f>IF($Z328="","",IF(INDEX('Per Invoice'!Q$2:Q$1201,$Z328)="","",INDEX('Per Invoice'!Q$2:Q$1201,$Z328)))</f>
        <v/>
      </c>
      <c r="R328" s="8">
        <f>IF($Z328="","",IF(INDEX('Per Invoice'!R$2:R$1201,$Z328)="","",INDEX('Per Invoice'!R$2:R$1201,$Z328)))</f>
        <v/>
      </c>
      <c r="S328">
        <f>IF($Z328="","",IF(INDEX('Per Invoice'!S$2:S$1201,$Z328)="","",INDEX('Per Invoice'!S$2:S$1201,$Z328)))</f>
        <v/>
      </c>
      <c r="T328" s="8">
        <f>IF($Z328="","",IF(INDEX('Per Invoice'!T$2:T$1201,$Z328)="","",INDEX('Per Invoice'!T$2:T$1201,$Z328)))</f>
        <v/>
      </c>
      <c r="U328" s="8">
        <f>IF($Z328="","",IF(INDEX('Per Invoice'!U$2:U$1201,$Z328)="","",INDEX('Per Invoice'!U$2:U$1201,$Z328)))</f>
        <v/>
      </c>
      <c r="V328" s="8">
        <f>IF($Z328="","",IF(INDEX('Per Invoice'!V$2:V$1201,$Z328)="","",INDEX('Per Invoice'!V$2:V$1201,$Z328)))</f>
        <v/>
      </c>
      <c r="W328" s="8">
        <f>IF($Z328="","",IF(INDEX('Per Invoice'!W$2:W$1201,$Z328)="","",INDEX('Per Invoice'!W$2:W$1201,$Z328)))</f>
        <v/>
      </c>
      <c r="X328" s="8">
        <f>IF($Z328="","",IF(INDEX('Per Invoice'!X$2:X$1201,$Z328)="","",INDEX('Per Invoice'!X$2:X$1201,$Z328)))</f>
        <v/>
      </c>
      <c r="Y328" s="8">
        <f>IF($Z328="","",IF(INDEX('Per Invoice'!Y$2:Y$1201,$Z328)="","",INDEX('Per Invoice'!Y$2:Y$1201,$Z328)))</f>
        <v/>
      </c>
      <c r="Z328" s="16">
        <f>IFERROR(MATCH(Settings!$C$27&amp;"|"&amp;ROWS($Z$2:$Z328),'Per Invoice'!$AB$2:$AB$1201,0),"")</f>
        <v/>
      </c>
    </row>
    <row r="329">
      <c r="A329">
        <f>IF($Z329="","",IF(INDEX('Per Invoice'!A$2:A$1201,$Z329)="","",INDEX('Per Invoice'!A$2:A$1201,$Z329)))</f>
        <v/>
      </c>
      <c r="B329">
        <f>IF($Z329="","",IF(INDEX('Per Invoice'!B$2:B$1201,$Z329)="","",INDEX('Per Invoice'!B$2:B$1201,$Z329)))</f>
        <v/>
      </c>
      <c r="C329">
        <f>IF($Z329="","",IF(INDEX('Per Invoice'!C$2:C$1201,$Z329)="","",INDEX('Per Invoice'!C$2:C$1201,$Z329)))</f>
        <v/>
      </c>
      <c r="D329">
        <f>IF($Z329="","",IF(INDEX('Per Invoice'!D$2:D$1201,$Z329)="","",INDEX('Per Invoice'!D$2:D$1201,$Z329)))</f>
        <v/>
      </c>
      <c r="E329" s="14">
        <f>IF($Z329="","",IF(INDEX('Per Invoice'!E$2:E$1201,$Z329)="","",INDEX('Per Invoice'!E$2:E$1201,$Z329)))</f>
        <v/>
      </c>
      <c r="F329">
        <f>IF($Z329="","",IF(INDEX('Per Invoice'!F$2:F$1201,$Z329)="","",INDEX('Per Invoice'!F$2:F$1201,$Z329)))</f>
        <v/>
      </c>
      <c r="G329">
        <f>IF($Z329="","",IF(INDEX('Per Invoice'!G$2:G$1201,$Z329)="","",INDEX('Per Invoice'!G$2:G$1201,$Z329)))</f>
        <v/>
      </c>
      <c r="H329">
        <f>IF($Z329="","",IF(INDEX('Per Invoice'!H$2:H$1201,$Z329)="","",INDEX('Per Invoice'!H$2:H$1201,$Z329)))</f>
        <v/>
      </c>
      <c r="I329">
        <f>IF($Z329="","",IF(INDEX('Per Invoice'!I$2:I$1201,$Z329)="","",INDEX('Per Invoice'!I$2:I$1201,$Z329)))</f>
        <v/>
      </c>
      <c r="J329">
        <f>IF($Z329="","",IF(INDEX('Per Invoice'!J$2:J$1201,$Z329)="","",INDEX('Per Invoice'!J$2:J$1201,$Z329)))</f>
        <v/>
      </c>
      <c r="K329" s="8">
        <f>IF($Z329="","",IF(INDEX('Per Invoice'!K$2:K$1201,$Z329)="","",INDEX('Per Invoice'!K$2:K$1201,$Z329)))</f>
        <v/>
      </c>
      <c r="L329">
        <f>IF($Z329="","",IF(INDEX('Per Invoice'!L$2:L$1201,$Z329)="","",INDEX('Per Invoice'!L$2:L$1201,$Z329)))</f>
        <v/>
      </c>
      <c r="M329">
        <f>IF($Z329="","",IF(INDEX('Per Invoice'!M$2:M$1201,$Z329)="","",INDEX('Per Invoice'!M$2:M$1201,$Z329)))</f>
        <v/>
      </c>
      <c r="N329">
        <f>IF($Z329="","",IF(INDEX('Per Invoice'!N$2:N$1201,$Z329)="","",INDEX('Per Invoice'!N$2:N$1201,$Z329)))</f>
        <v/>
      </c>
      <c r="O329" s="8">
        <f>IF($Z329="","",IF(INDEX('Per Invoice'!O$2:O$1201,$Z329)="","",INDEX('Per Invoice'!O$2:O$1201,$Z329)))</f>
        <v/>
      </c>
      <c r="P329">
        <f>IF($Z329="","",IF(INDEX('Per Invoice'!P$2:P$1201,$Z329)="","",INDEX('Per Invoice'!P$2:P$1201,$Z329)))</f>
        <v/>
      </c>
      <c r="Q329" s="8">
        <f>IF($Z329="","",IF(INDEX('Per Invoice'!Q$2:Q$1201,$Z329)="","",INDEX('Per Invoice'!Q$2:Q$1201,$Z329)))</f>
        <v/>
      </c>
      <c r="R329" s="8">
        <f>IF($Z329="","",IF(INDEX('Per Invoice'!R$2:R$1201,$Z329)="","",INDEX('Per Invoice'!R$2:R$1201,$Z329)))</f>
        <v/>
      </c>
      <c r="S329">
        <f>IF($Z329="","",IF(INDEX('Per Invoice'!S$2:S$1201,$Z329)="","",INDEX('Per Invoice'!S$2:S$1201,$Z329)))</f>
        <v/>
      </c>
      <c r="T329" s="8">
        <f>IF($Z329="","",IF(INDEX('Per Invoice'!T$2:T$1201,$Z329)="","",INDEX('Per Invoice'!T$2:T$1201,$Z329)))</f>
        <v/>
      </c>
      <c r="U329" s="8">
        <f>IF($Z329="","",IF(INDEX('Per Invoice'!U$2:U$1201,$Z329)="","",INDEX('Per Invoice'!U$2:U$1201,$Z329)))</f>
        <v/>
      </c>
      <c r="V329" s="8">
        <f>IF($Z329="","",IF(INDEX('Per Invoice'!V$2:V$1201,$Z329)="","",INDEX('Per Invoice'!V$2:V$1201,$Z329)))</f>
        <v/>
      </c>
      <c r="W329" s="8">
        <f>IF($Z329="","",IF(INDEX('Per Invoice'!W$2:W$1201,$Z329)="","",INDEX('Per Invoice'!W$2:W$1201,$Z329)))</f>
        <v/>
      </c>
      <c r="X329" s="8">
        <f>IF($Z329="","",IF(INDEX('Per Invoice'!X$2:X$1201,$Z329)="","",INDEX('Per Invoice'!X$2:X$1201,$Z329)))</f>
        <v/>
      </c>
      <c r="Y329" s="8">
        <f>IF($Z329="","",IF(INDEX('Per Invoice'!Y$2:Y$1201,$Z329)="","",INDEX('Per Invoice'!Y$2:Y$1201,$Z329)))</f>
        <v/>
      </c>
      <c r="Z329" s="16">
        <f>IFERROR(MATCH(Settings!$C$27&amp;"|"&amp;ROWS($Z$2:$Z329),'Per Invoice'!$AB$2:$AB$1201,0),"")</f>
        <v/>
      </c>
    </row>
    <row r="330">
      <c r="A330">
        <f>IF($Z330="","",IF(INDEX('Per Invoice'!A$2:A$1201,$Z330)="","",INDEX('Per Invoice'!A$2:A$1201,$Z330)))</f>
        <v/>
      </c>
      <c r="B330">
        <f>IF($Z330="","",IF(INDEX('Per Invoice'!B$2:B$1201,$Z330)="","",INDEX('Per Invoice'!B$2:B$1201,$Z330)))</f>
        <v/>
      </c>
      <c r="C330">
        <f>IF($Z330="","",IF(INDEX('Per Invoice'!C$2:C$1201,$Z330)="","",INDEX('Per Invoice'!C$2:C$1201,$Z330)))</f>
        <v/>
      </c>
      <c r="D330">
        <f>IF($Z330="","",IF(INDEX('Per Invoice'!D$2:D$1201,$Z330)="","",INDEX('Per Invoice'!D$2:D$1201,$Z330)))</f>
        <v/>
      </c>
      <c r="E330" s="14">
        <f>IF($Z330="","",IF(INDEX('Per Invoice'!E$2:E$1201,$Z330)="","",INDEX('Per Invoice'!E$2:E$1201,$Z330)))</f>
        <v/>
      </c>
      <c r="F330">
        <f>IF($Z330="","",IF(INDEX('Per Invoice'!F$2:F$1201,$Z330)="","",INDEX('Per Invoice'!F$2:F$1201,$Z330)))</f>
        <v/>
      </c>
      <c r="G330">
        <f>IF($Z330="","",IF(INDEX('Per Invoice'!G$2:G$1201,$Z330)="","",INDEX('Per Invoice'!G$2:G$1201,$Z330)))</f>
        <v/>
      </c>
      <c r="H330">
        <f>IF($Z330="","",IF(INDEX('Per Invoice'!H$2:H$1201,$Z330)="","",INDEX('Per Invoice'!H$2:H$1201,$Z330)))</f>
        <v/>
      </c>
      <c r="I330">
        <f>IF($Z330="","",IF(INDEX('Per Invoice'!I$2:I$1201,$Z330)="","",INDEX('Per Invoice'!I$2:I$1201,$Z330)))</f>
        <v/>
      </c>
      <c r="J330">
        <f>IF($Z330="","",IF(INDEX('Per Invoice'!J$2:J$1201,$Z330)="","",INDEX('Per Invoice'!J$2:J$1201,$Z330)))</f>
        <v/>
      </c>
      <c r="K330" s="8">
        <f>IF($Z330="","",IF(INDEX('Per Invoice'!K$2:K$1201,$Z330)="","",INDEX('Per Invoice'!K$2:K$1201,$Z330)))</f>
        <v/>
      </c>
      <c r="L330">
        <f>IF($Z330="","",IF(INDEX('Per Invoice'!L$2:L$1201,$Z330)="","",INDEX('Per Invoice'!L$2:L$1201,$Z330)))</f>
        <v/>
      </c>
      <c r="M330">
        <f>IF($Z330="","",IF(INDEX('Per Invoice'!M$2:M$1201,$Z330)="","",INDEX('Per Invoice'!M$2:M$1201,$Z330)))</f>
        <v/>
      </c>
      <c r="N330">
        <f>IF($Z330="","",IF(INDEX('Per Invoice'!N$2:N$1201,$Z330)="","",INDEX('Per Invoice'!N$2:N$1201,$Z330)))</f>
        <v/>
      </c>
      <c r="O330" s="8">
        <f>IF($Z330="","",IF(INDEX('Per Invoice'!O$2:O$1201,$Z330)="","",INDEX('Per Invoice'!O$2:O$1201,$Z330)))</f>
        <v/>
      </c>
      <c r="P330">
        <f>IF($Z330="","",IF(INDEX('Per Invoice'!P$2:P$1201,$Z330)="","",INDEX('Per Invoice'!P$2:P$1201,$Z330)))</f>
        <v/>
      </c>
      <c r="Q330" s="8">
        <f>IF($Z330="","",IF(INDEX('Per Invoice'!Q$2:Q$1201,$Z330)="","",INDEX('Per Invoice'!Q$2:Q$1201,$Z330)))</f>
        <v/>
      </c>
      <c r="R330" s="8">
        <f>IF($Z330="","",IF(INDEX('Per Invoice'!R$2:R$1201,$Z330)="","",INDEX('Per Invoice'!R$2:R$1201,$Z330)))</f>
        <v/>
      </c>
      <c r="S330">
        <f>IF($Z330="","",IF(INDEX('Per Invoice'!S$2:S$1201,$Z330)="","",INDEX('Per Invoice'!S$2:S$1201,$Z330)))</f>
        <v/>
      </c>
      <c r="T330" s="8">
        <f>IF($Z330="","",IF(INDEX('Per Invoice'!T$2:T$1201,$Z330)="","",INDEX('Per Invoice'!T$2:T$1201,$Z330)))</f>
        <v/>
      </c>
      <c r="U330" s="8">
        <f>IF($Z330="","",IF(INDEX('Per Invoice'!U$2:U$1201,$Z330)="","",INDEX('Per Invoice'!U$2:U$1201,$Z330)))</f>
        <v/>
      </c>
      <c r="V330" s="8">
        <f>IF($Z330="","",IF(INDEX('Per Invoice'!V$2:V$1201,$Z330)="","",INDEX('Per Invoice'!V$2:V$1201,$Z330)))</f>
        <v/>
      </c>
      <c r="W330" s="8">
        <f>IF($Z330="","",IF(INDEX('Per Invoice'!W$2:W$1201,$Z330)="","",INDEX('Per Invoice'!W$2:W$1201,$Z330)))</f>
        <v/>
      </c>
      <c r="X330" s="8">
        <f>IF($Z330="","",IF(INDEX('Per Invoice'!X$2:X$1201,$Z330)="","",INDEX('Per Invoice'!X$2:X$1201,$Z330)))</f>
        <v/>
      </c>
      <c r="Y330" s="8">
        <f>IF($Z330="","",IF(INDEX('Per Invoice'!Y$2:Y$1201,$Z330)="","",INDEX('Per Invoice'!Y$2:Y$1201,$Z330)))</f>
        <v/>
      </c>
      <c r="Z330" s="16">
        <f>IFERROR(MATCH(Settings!$C$27&amp;"|"&amp;ROWS($Z$2:$Z330),'Per Invoice'!$AB$2:$AB$1201,0),"")</f>
        <v/>
      </c>
    </row>
    <row r="331">
      <c r="A331">
        <f>IF($Z331="","",IF(INDEX('Per Invoice'!A$2:A$1201,$Z331)="","",INDEX('Per Invoice'!A$2:A$1201,$Z331)))</f>
        <v/>
      </c>
      <c r="B331">
        <f>IF($Z331="","",IF(INDEX('Per Invoice'!B$2:B$1201,$Z331)="","",INDEX('Per Invoice'!B$2:B$1201,$Z331)))</f>
        <v/>
      </c>
      <c r="C331">
        <f>IF($Z331="","",IF(INDEX('Per Invoice'!C$2:C$1201,$Z331)="","",INDEX('Per Invoice'!C$2:C$1201,$Z331)))</f>
        <v/>
      </c>
      <c r="D331">
        <f>IF($Z331="","",IF(INDEX('Per Invoice'!D$2:D$1201,$Z331)="","",INDEX('Per Invoice'!D$2:D$1201,$Z331)))</f>
        <v/>
      </c>
      <c r="E331" s="14">
        <f>IF($Z331="","",IF(INDEX('Per Invoice'!E$2:E$1201,$Z331)="","",INDEX('Per Invoice'!E$2:E$1201,$Z331)))</f>
        <v/>
      </c>
      <c r="F331">
        <f>IF($Z331="","",IF(INDEX('Per Invoice'!F$2:F$1201,$Z331)="","",INDEX('Per Invoice'!F$2:F$1201,$Z331)))</f>
        <v/>
      </c>
      <c r="G331">
        <f>IF($Z331="","",IF(INDEX('Per Invoice'!G$2:G$1201,$Z331)="","",INDEX('Per Invoice'!G$2:G$1201,$Z331)))</f>
        <v/>
      </c>
      <c r="H331">
        <f>IF($Z331="","",IF(INDEX('Per Invoice'!H$2:H$1201,$Z331)="","",INDEX('Per Invoice'!H$2:H$1201,$Z331)))</f>
        <v/>
      </c>
      <c r="I331">
        <f>IF($Z331="","",IF(INDEX('Per Invoice'!I$2:I$1201,$Z331)="","",INDEX('Per Invoice'!I$2:I$1201,$Z331)))</f>
        <v/>
      </c>
      <c r="J331">
        <f>IF($Z331="","",IF(INDEX('Per Invoice'!J$2:J$1201,$Z331)="","",INDEX('Per Invoice'!J$2:J$1201,$Z331)))</f>
        <v/>
      </c>
      <c r="K331" s="8">
        <f>IF($Z331="","",IF(INDEX('Per Invoice'!K$2:K$1201,$Z331)="","",INDEX('Per Invoice'!K$2:K$1201,$Z331)))</f>
        <v/>
      </c>
      <c r="L331">
        <f>IF($Z331="","",IF(INDEX('Per Invoice'!L$2:L$1201,$Z331)="","",INDEX('Per Invoice'!L$2:L$1201,$Z331)))</f>
        <v/>
      </c>
      <c r="M331">
        <f>IF($Z331="","",IF(INDEX('Per Invoice'!M$2:M$1201,$Z331)="","",INDEX('Per Invoice'!M$2:M$1201,$Z331)))</f>
        <v/>
      </c>
      <c r="N331">
        <f>IF($Z331="","",IF(INDEX('Per Invoice'!N$2:N$1201,$Z331)="","",INDEX('Per Invoice'!N$2:N$1201,$Z331)))</f>
        <v/>
      </c>
      <c r="O331" s="8">
        <f>IF($Z331="","",IF(INDEX('Per Invoice'!O$2:O$1201,$Z331)="","",INDEX('Per Invoice'!O$2:O$1201,$Z331)))</f>
        <v/>
      </c>
      <c r="P331">
        <f>IF($Z331="","",IF(INDEX('Per Invoice'!P$2:P$1201,$Z331)="","",INDEX('Per Invoice'!P$2:P$1201,$Z331)))</f>
        <v/>
      </c>
      <c r="Q331" s="8">
        <f>IF($Z331="","",IF(INDEX('Per Invoice'!Q$2:Q$1201,$Z331)="","",INDEX('Per Invoice'!Q$2:Q$1201,$Z331)))</f>
        <v/>
      </c>
      <c r="R331" s="8">
        <f>IF($Z331="","",IF(INDEX('Per Invoice'!R$2:R$1201,$Z331)="","",INDEX('Per Invoice'!R$2:R$1201,$Z331)))</f>
        <v/>
      </c>
      <c r="S331">
        <f>IF($Z331="","",IF(INDEX('Per Invoice'!S$2:S$1201,$Z331)="","",INDEX('Per Invoice'!S$2:S$1201,$Z331)))</f>
        <v/>
      </c>
      <c r="T331" s="8">
        <f>IF($Z331="","",IF(INDEX('Per Invoice'!T$2:T$1201,$Z331)="","",INDEX('Per Invoice'!T$2:T$1201,$Z331)))</f>
        <v/>
      </c>
      <c r="U331" s="8">
        <f>IF($Z331="","",IF(INDEX('Per Invoice'!U$2:U$1201,$Z331)="","",INDEX('Per Invoice'!U$2:U$1201,$Z331)))</f>
        <v/>
      </c>
      <c r="V331" s="8">
        <f>IF($Z331="","",IF(INDEX('Per Invoice'!V$2:V$1201,$Z331)="","",INDEX('Per Invoice'!V$2:V$1201,$Z331)))</f>
        <v/>
      </c>
      <c r="W331" s="8">
        <f>IF($Z331="","",IF(INDEX('Per Invoice'!W$2:W$1201,$Z331)="","",INDEX('Per Invoice'!W$2:W$1201,$Z331)))</f>
        <v/>
      </c>
      <c r="X331" s="8">
        <f>IF($Z331="","",IF(INDEX('Per Invoice'!X$2:X$1201,$Z331)="","",INDEX('Per Invoice'!X$2:X$1201,$Z331)))</f>
        <v/>
      </c>
      <c r="Y331" s="8">
        <f>IF($Z331="","",IF(INDEX('Per Invoice'!Y$2:Y$1201,$Z331)="","",INDEX('Per Invoice'!Y$2:Y$1201,$Z331)))</f>
        <v/>
      </c>
      <c r="Z331" s="16">
        <f>IFERROR(MATCH(Settings!$C$27&amp;"|"&amp;ROWS($Z$2:$Z331),'Per Invoice'!$AB$2:$AB$1201,0),"")</f>
        <v/>
      </c>
    </row>
    <row r="332">
      <c r="A332">
        <f>IF($Z332="","",IF(INDEX('Per Invoice'!A$2:A$1201,$Z332)="","",INDEX('Per Invoice'!A$2:A$1201,$Z332)))</f>
        <v/>
      </c>
      <c r="B332">
        <f>IF($Z332="","",IF(INDEX('Per Invoice'!B$2:B$1201,$Z332)="","",INDEX('Per Invoice'!B$2:B$1201,$Z332)))</f>
        <v/>
      </c>
      <c r="C332">
        <f>IF($Z332="","",IF(INDEX('Per Invoice'!C$2:C$1201,$Z332)="","",INDEX('Per Invoice'!C$2:C$1201,$Z332)))</f>
        <v/>
      </c>
      <c r="D332">
        <f>IF($Z332="","",IF(INDEX('Per Invoice'!D$2:D$1201,$Z332)="","",INDEX('Per Invoice'!D$2:D$1201,$Z332)))</f>
        <v/>
      </c>
      <c r="E332" s="14">
        <f>IF($Z332="","",IF(INDEX('Per Invoice'!E$2:E$1201,$Z332)="","",INDEX('Per Invoice'!E$2:E$1201,$Z332)))</f>
        <v/>
      </c>
      <c r="F332">
        <f>IF($Z332="","",IF(INDEX('Per Invoice'!F$2:F$1201,$Z332)="","",INDEX('Per Invoice'!F$2:F$1201,$Z332)))</f>
        <v/>
      </c>
      <c r="G332">
        <f>IF($Z332="","",IF(INDEX('Per Invoice'!G$2:G$1201,$Z332)="","",INDEX('Per Invoice'!G$2:G$1201,$Z332)))</f>
        <v/>
      </c>
      <c r="H332">
        <f>IF($Z332="","",IF(INDEX('Per Invoice'!H$2:H$1201,$Z332)="","",INDEX('Per Invoice'!H$2:H$1201,$Z332)))</f>
        <v/>
      </c>
      <c r="I332">
        <f>IF($Z332="","",IF(INDEX('Per Invoice'!I$2:I$1201,$Z332)="","",INDEX('Per Invoice'!I$2:I$1201,$Z332)))</f>
        <v/>
      </c>
      <c r="J332">
        <f>IF($Z332="","",IF(INDEX('Per Invoice'!J$2:J$1201,$Z332)="","",INDEX('Per Invoice'!J$2:J$1201,$Z332)))</f>
        <v/>
      </c>
      <c r="K332" s="8">
        <f>IF($Z332="","",IF(INDEX('Per Invoice'!K$2:K$1201,$Z332)="","",INDEX('Per Invoice'!K$2:K$1201,$Z332)))</f>
        <v/>
      </c>
      <c r="L332">
        <f>IF($Z332="","",IF(INDEX('Per Invoice'!L$2:L$1201,$Z332)="","",INDEX('Per Invoice'!L$2:L$1201,$Z332)))</f>
        <v/>
      </c>
      <c r="M332">
        <f>IF($Z332="","",IF(INDEX('Per Invoice'!M$2:M$1201,$Z332)="","",INDEX('Per Invoice'!M$2:M$1201,$Z332)))</f>
        <v/>
      </c>
      <c r="N332">
        <f>IF($Z332="","",IF(INDEX('Per Invoice'!N$2:N$1201,$Z332)="","",INDEX('Per Invoice'!N$2:N$1201,$Z332)))</f>
        <v/>
      </c>
      <c r="O332" s="8">
        <f>IF($Z332="","",IF(INDEX('Per Invoice'!O$2:O$1201,$Z332)="","",INDEX('Per Invoice'!O$2:O$1201,$Z332)))</f>
        <v/>
      </c>
      <c r="P332">
        <f>IF($Z332="","",IF(INDEX('Per Invoice'!P$2:P$1201,$Z332)="","",INDEX('Per Invoice'!P$2:P$1201,$Z332)))</f>
        <v/>
      </c>
      <c r="Q332" s="8">
        <f>IF($Z332="","",IF(INDEX('Per Invoice'!Q$2:Q$1201,$Z332)="","",INDEX('Per Invoice'!Q$2:Q$1201,$Z332)))</f>
        <v/>
      </c>
      <c r="R332" s="8">
        <f>IF($Z332="","",IF(INDEX('Per Invoice'!R$2:R$1201,$Z332)="","",INDEX('Per Invoice'!R$2:R$1201,$Z332)))</f>
        <v/>
      </c>
      <c r="S332">
        <f>IF($Z332="","",IF(INDEX('Per Invoice'!S$2:S$1201,$Z332)="","",INDEX('Per Invoice'!S$2:S$1201,$Z332)))</f>
        <v/>
      </c>
      <c r="T332" s="8">
        <f>IF($Z332="","",IF(INDEX('Per Invoice'!T$2:T$1201,$Z332)="","",INDEX('Per Invoice'!T$2:T$1201,$Z332)))</f>
        <v/>
      </c>
      <c r="U332" s="8">
        <f>IF($Z332="","",IF(INDEX('Per Invoice'!U$2:U$1201,$Z332)="","",INDEX('Per Invoice'!U$2:U$1201,$Z332)))</f>
        <v/>
      </c>
      <c r="V332" s="8">
        <f>IF($Z332="","",IF(INDEX('Per Invoice'!V$2:V$1201,$Z332)="","",INDEX('Per Invoice'!V$2:V$1201,$Z332)))</f>
        <v/>
      </c>
      <c r="W332" s="8">
        <f>IF($Z332="","",IF(INDEX('Per Invoice'!W$2:W$1201,$Z332)="","",INDEX('Per Invoice'!W$2:W$1201,$Z332)))</f>
        <v/>
      </c>
      <c r="X332" s="8">
        <f>IF($Z332="","",IF(INDEX('Per Invoice'!X$2:X$1201,$Z332)="","",INDEX('Per Invoice'!X$2:X$1201,$Z332)))</f>
        <v/>
      </c>
      <c r="Y332" s="8">
        <f>IF($Z332="","",IF(INDEX('Per Invoice'!Y$2:Y$1201,$Z332)="","",INDEX('Per Invoice'!Y$2:Y$1201,$Z332)))</f>
        <v/>
      </c>
      <c r="Z332" s="16">
        <f>IFERROR(MATCH(Settings!$C$27&amp;"|"&amp;ROWS($Z$2:$Z332),'Per Invoice'!$AB$2:$AB$1201,0),"")</f>
        <v/>
      </c>
    </row>
    <row r="333">
      <c r="A333">
        <f>IF($Z333="","",IF(INDEX('Per Invoice'!A$2:A$1201,$Z333)="","",INDEX('Per Invoice'!A$2:A$1201,$Z333)))</f>
        <v/>
      </c>
      <c r="B333">
        <f>IF($Z333="","",IF(INDEX('Per Invoice'!B$2:B$1201,$Z333)="","",INDEX('Per Invoice'!B$2:B$1201,$Z333)))</f>
        <v/>
      </c>
      <c r="C333">
        <f>IF($Z333="","",IF(INDEX('Per Invoice'!C$2:C$1201,$Z333)="","",INDEX('Per Invoice'!C$2:C$1201,$Z333)))</f>
        <v/>
      </c>
      <c r="D333">
        <f>IF($Z333="","",IF(INDEX('Per Invoice'!D$2:D$1201,$Z333)="","",INDEX('Per Invoice'!D$2:D$1201,$Z333)))</f>
        <v/>
      </c>
      <c r="E333" s="14">
        <f>IF($Z333="","",IF(INDEX('Per Invoice'!E$2:E$1201,$Z333)="","",INDEX('Per Invoice'!E$2:E$1201,$Z333)))</f>
        <v/>
      </c>
      <c r="F333">
        <f>IF($Z333="","",IF(INDEX('Per Invoice'!F$2:F$1201,$Z333)="","",INDEX('Per Invoice'!F$2:F$1201,$Z333)))</f>
        <v/>
      </c>
      <c r="G333">
        <f>IF($Z333="","",IF(INDEX('Per Invoice'!G$2:G$1201,$Z333)="","",INDEX('Per Invoice'!G$2:G$1201,$Z333)))</f>
        <v/>
      </c>
      <c r="H333">
        <f>IF($Z333="","",IF(INDEX('Per Invoice'!H$2:H$1201,$Z333)="","",INDEX('Per Invoice'!H$2:H$1201,$Z333)))</f>
        <v/>
      </c>
      <c r="I333">
        <f>IF($Z333="","",IF(INDEX('Per Invoice'!I$2:I$1201,$Z333)="","",INDEX('Per Invoice'!I$2:I$1201,$Z333)))</f>
        <v/>
      </c>
      <c r="J333">
        <f>IF($Z333="","",IF(INDEX('Per Invoice'!J$2:J$1201,$Z333)="","",INDEX('Per Invoice'!J$2:J$1201,$Z333)))</f>
        <v/>
      </c>
      <c r="K333" s="8">
        <f>IF($Z333="","",IF(INDEX('Per Invoice'!K$2:K$1201,$Z333)="","",INDEX('Per Invoice'!K$2:K$1201,$Z333)))</f>
        <v/>
      </c>
      <c r="L333">
        <f>IF($Z333="","",IF(INDEX('Per Invoice'!L$2:L$1201,$Z333)="","",INDEX('Per Invoice'!L$2:L$1201,$Z333)))</f>
        <v/>
      </c>
      <c r="M333">
        <f>IF($Z333="","",IF(INDEX('Per Invoice'!M$2:M$1201,$Z333)="","",INDEX('Per Invoice'!M$2:M$1201,$Z333)))</f>
        <v/>
      </c>
      <c r="N333">
        <f>IF($Z333="","",IF(INDEX('Per Invoice'!N$2:N$1201,$Z333)="","",INDEX('Per Invoice'!N$2:N$1201,$Z333)))</f>
        <v/>
      </c>
      <c r="O333" s="8">
        <f>IF($Z333="","",IF(INDEX('Per Invoice'!O$2:O$1201,$Z333)="","",INDEX('Per Invoice'!O$2:O$1201,$Z333)))</f>
        <v/>
      </c>
      <c r="P333">
        <f>IF($Z333="","",IF(INDEX('Per Invoice'!P$2:P$1201,$Z333)="","",INDEX('Per Invoice'!P$2:P$1201,$Z333)))</f>
        <v/>
      </c>
      <c r="Q333" s="8">
        <f>IF($Z333="","",IF(INDEX('Per Invoice'!Q$2:Q$1201,$Z333)="","",INDEX('Per Invoice'!Q$2:Q$1201,$Z333)))</f>
        <v/>
      </c>
      <c r="R333" s="8">
        <f>IF($Z333="","",IF(INDEX('Per Invoice'!R$2:R$1201,$Z333)="","",INDEX('Per Invoice'!R$2:R$1201,$Z333)))</f>
        <v/>
      </c>
      <c r="S333">
        <f>IF($Z333="","",IF(INDEX('Per Invoice'!S$2:S$1201,$Z333)="","",INDEX('Per Invoice'!S$2:S$1201,$Z333)))</f>
        <v/>
      </c>
      <c r="T333" s="8">
        <f>IF($Z333="","",IF(INDEX('Per Invoice'!T$2:T$1201,$Z333)="","",INDEX('Per Invoice'!T$2:T$1201,$Z333)))</f>
        <v/>
      </c>
      <c r="U333" s="8">
        <f>IF($Z333="","",IF(INDEX('Per Invoice'!U$2:U$1201,$Z333)="","",INDEX('Per Invoice'!U$2:U$1201,$Z333)))</f>
        <v/>
      </c>
      <c r="V333" s="8">
        <f>IF($Z333="","",IF(INDEX('Per Invoice'!V$2:V$1201,$Z333)="","",INDEX('Per Invoice'!V$2:V$1201,$Z333)))</f>
        <v/>
      </c>
      <c r="W333" s="8">
        <f>IF($Z333="","",IF(INDEX('Per Invoice'!W$2:W$1201,$Z333)="","",INDEX('Per Invoice'!W$2:W$1201,$Z333)))</f>
        <v/>
      </c>
      <c r="X333" s="8">
        <f>IF($Z333="","",IF(INDEX('Per Invoice'!X$2:X$1201,$Z333)="","",INDEX('Per Invoice'!X$2:X$1201,$Z333)))</f>
        <v/>
      </c>
      <c r="Y333" s="8">
        <f>IF($Z333="","",IF(INDEX('Per Invoice'!Y$2:Y$1201,$Z333)="","",INDEX('Per Invoice'!Y$2:Y$1201,$Z333)))</f>
        <v/>
      </c>
      <c r="Z333" s="16">
        <f>IFERROR(MATCH(Settings!$C$27&amp;"|"&amp;ROWS($Z$2:$Z333),'Per Invoice'!$AB$2:$AB$1201,0),"")</f>
        <v/>
      </c>
    </row>
    <row r="334">
      <c r="A334">
        <f>IF($Z334="","",IF(INDEX('Per Invoice'!A$2:A$1201,$Z334)="","",INDEX('Per Invoice'!A$2:A$1201,$Z334)))</f>
        <v/>
      </c>
      <c r="B334">
        <f>IF($Z334="","",IF(INDEX('Per Invoice'!B$2:B$1201,$Z334)="","",INDEX('Per Invoice'!B$2:B$1201,$Z334)))</f>
        <v/>
      </c>
      <c r="C334">
        <f>IF($Z334="","",IF(INDEX('Per Invoice'!C$2:C$1201,$Z334)="","",INDEX('Per Invoice'!C$2:C$1201,$Z334)))</f>
        <v/>
      </c>
      <c r="D334">
        <f>IF($Z334="","",IF(INDEX('Per Invoice'!D$2:D$1201,$Z334)="","",INDEX('Per Invoice'!D$2:D$1201,$Z334)))</f>
        <v/>
      </c>
      <c r="E334" s="14">
        <f>IF($Z334="","",IF(INDEX('Per Invoice'!E$2:E$1201,$Z334)="","",INDEX('Per Invoice'!E$2:E$1201,$Z334)))</f>
        <v/>
      </c>
      <c r="F334">
        <f>IF($Z334="","",IF(INDEX('Per Invoice'!F$2:F$1201,$Z334)="","",INDEX('Per Invoice'!F$2:F$1201,$Z334)))</f>
        <v/>
      </c>
      <c r="G334">
        <f>IF($Z334="","",IF(INDEX('Per Invoice'!G$2:G$1201,$Z334)="","",INDEX('Per Invoice'!G$2:G$1201,$Z334)))</f>
        <v/>
      </c>
      <c r="H334">
        <f>IF($Z334="","",IF(INDEX('Per Invoice'!H$2:H$1201,$Z334)="","",INDEX('Per Invoice'!H$2:H$1201,$Z334)))</f>
        <v/>
      </c>
      <c r="I334">
        <f>IF($Z334="","",IF(INDEX('Per Invoice'!I$2:I$1201,$Z334)="","",INDEX('Per Invoice'!I$2:I$1201,$Z334)))</f>
        <v/>
      </c>
      <c r="J334">
        <f>IF($Z334="","",IF(INDEX('Per Invoice'!J$2:J$1201,$Z334)="","",INDEX('Per Invoice'!J$2:J$1201,$Z334)))</f>
        <v/>
      </c>
      <c r="K334" s="8">
        <f>IF($Z334="","",IF(INDEX('Per Invoice'!K$2:K$1201,$Z334)="","",INDEX('Per Invoice'!K$2:K$1201,$Z334)))</f>
        <v/>
      </c>
      <c r="L334">
        <f>IF($Z334="","",IF(INDEX('Per Invoice'!L$2:L$1201,$Z334)="","",INDEX('Per Invoice'!L$2:L$1201,$Z334)))</f>
        <v/>
      </c>
      <c r="M334">
        <f>IF($Z334="","",IF(INDEX('Per Invoice'!M$2:M$1201,$Z334)="","",INDEX('Per Invoice'!M$2:M$1201,$Z334)))</f>
        <v/>
      </c>
      <c r="N334">
        <f>IF($Z334="","",IF(INDEX('Per Invoice'!N$2:N$1201,$Z334)="","",INDEX('Per Invoice'!N$2:N$1201,$Z334)))</f>
        <v/>
      </c>
      <c r="O334" s="8">
        <f>IF($Z334="","",IF(INDEX('Per Invoice'!O$2:O$1201,$Z334)="","",INDEX('Per Invoice'!O$2:O$1201,$Z334)))</f>
        <v/>
      </c>
      <c r="P334">
        <f>IF($Z334="","",IF(INDEX('Per Invoice'!P$2:P$1201,$Z334)="","",INDEX('Per Invoice'!P$2:P$1201,$Z334)))</f>
        <v/>
      </c>
      <c r="Q334" s="8">
        <f>IF($Z334="","",IF(INDEX('Per Invoice'!Q$2:Q$1201,$Z334)="","",INDEX('Per Invoice'!Q$2:Q$1201,$Z334)))</f>
        <v/>
      </c>
      <c r="R334" s="8">
        <f>IF($Z334="","",IF(INDEX('Per Invoice'!R$2:R$1201,$Z334)="","",INDEX('Per Invoice'!R$2:R$1201,$Z334)))</f>
        <v/>
      </c>
      <c r="S334">
        <f>IF($Z334="","",IF(INDEX('Per Invoice'!S$2:S$1201,$Z334)="","",INDEX('Per Invoice'!S$2:S$1201,$Z334)))</f>
        <v/>
      </c>
      <c r="T334" s="8">
        <f>IF($Z334="","",IF(INDEX('Per Invoice'!T$2:T$1201,$Z334)="","",INDEX('Per Invoice'!T$2:T$1201,$Z334)))</f>
        <v/>
      </c>
      <c r="U334" s="8">
        <f>IF($Z334="","",IF(INDEX('Per Invoice'!U$2:U$1201,$Z334)="","",INDEX('Per Invoice'!U$2:U$1201,$Z334)))</f>
        <v/>
      </c>
      <c r="V334" s="8">
        <f>IF($Z334="","",IF(INDEX('Per Invoice'!V$2:V$1201,$Z334)="","",INDEX('Per Invoice'!V$2:V$1201,$Z334)))</f>
        <v/>
      </c>
      <c r="W334" s="8">
        <f>IF($Z334="","",IF(INDEX('Per Invoice'!W$2:W$1201,$Z334)="","",INDEX('Per Invoice'!W$2:W$1201,$Z334)))</f>
        <v/>
      </c>
      <c r="X334" s="8">
        <f>IF($Z334="","",IF(INDEX('Per Invoice'!X$2:X$1201,$Z334)="","",INDEX('Per Invoice'!X$2:X$1201,$Z334)))</f>
        <v/>
      </c>
      <c r="Y334" s="8">
        <f>IF($Z334="","",IF(INDEX('Per Invoice'!Y$2:Y$1201,$Z334)="","",INDEX('Per Invoice'!Y$2:Y$1201,$Z334)))</f>
        <v/>
      </c>
      <c r="Z334" s="16">
        <f>IFERROR(MATCH(Settings!$C$27&amp;"|"&amp;ROWS($Z$2:$Z334),'Per Invoice'!$AB$2:$AB$1201,0),"")</f>
        <v/>
      </c>
    </row>
    <row r="335">
      <c r="A335">
        <f>IF($Z335="","",IF(INDEX('Per Invoice'!A$2:A$1201,$Z335)="","",INDEX('Per Invoice'!A$2:A$1201,$Z335)))</f>
        <v/>
      </c>
      <c r="B335">
        <f>IF($Z335="","",IF(INDEX('Per Invoice'!B$2:B$1201,$Z335)="","",INDEX('Per Invoice'!B$2:B$1201,$Z335)))</f>
        <v/>
      </c>
      <c r="C335">
        <f>IF($Z335="","",IF(INDEX('Per Invoice'!C$2:C$1201,$Z335)="","",INDEX('Per Invoice'!C$2:C$1201,$Z335)))</f>
        <v/>
      </c>
      <c r="D335">
        <f>IF($Z335="","",IF(INDEX('Per Invoice'!D$2:D$1201,$Z335)="","",INDEX('Per Invoice'!D$2:D$1201,$Z335)))</f>
        <v/>
      </c>
      <c r="E335" s="14">
        <f>IF($Z335="","",IF(INDEX('Per Invoice'!E$2:E$1201,$Z335)="","",INDEX('Per Invoice'!E$2:E$1201,$Z335)))</f>
        <v/>
      </c>
      <c r="F335">
        <f>IF($Z335="","",IF(INDEX('Per Invoice'!F$2:F$1201,$Z335)="","",INDEX('Per Invoice'!F$2:F$1201,$Z335)))</f>
        <v/>
      </c>
      <c r="G335">
        <f>IF($Z335="","",IF(INDEX('Per Invoice'!G$2:G$1201,$Z335)="","",INDEX('Per Invoice'!G$2:G$1201,$Z335)))</f>
        <v/>
      </c>
      <c r="H335">
        <f>IF($Z335="","",IF(INDEX('Per Invoice'!H$2:H$1201,$Z335)="","",INDEX('Per Invoice'!H$2:H$1201,$Z335)))</f>
        <v/>
      </c>
      <c r="I335">
        <f>IF($Z335="","",IF(INDEX('Per Invoice'!I$2:I$1201,$Z335)="","",INDEX('Per Invoice'!I$2:I$1201,$Z335)))</f>
        <v/>
      </c>
      <c r="J335">
        <f>IF($Z335="","",IF(INDEX('Per Invoice'!J$2:J$1201,$Z335)="","",INDEX('Per Invoice'!J$2:J$1201,$Z335)))</f>
        <v/>
      </c>
      <c r="K335" s="8">
        <f>IF($Z335="","",IF(INDEX('Per Invoice'!K$2:K$1201,$Z335)="","",INDEX('Per Invoice'!K$2:K$1201,$Z335)))</f>
        <v/>
      </c>
      <c r="L335">
        <f>IF($Z335="","",IF(INDEX('Per Invoice'!L$2:L$1201,$Z335)="","",INDEX('Per Invoice'!L$2:L$1201,$Z335)))</f>
        <v/>
      </c>
      <c r="M335">
        <f>IF($Z335="","",IF(INDEX('Per Invoice'!M$2:M$1201,$Z335)="","",INDEX('Per Invoice'!M$2:M$1201,$Z335)))</f>
        <v/>
      </c>
      <c r="N335">
        <f>IF($Z335="","",IF(INDEX('Per Invoice'!N$2:N$1201,$Z335)="","",INDEX('Per Invoice'!N$2:N$1201,$Z335)))</f>
        <v/>
      </c>
      <c r="O335" s="8">
        <f>IF($Z335="","",IF(INDEX('Per Invoice'!O$2:O$1201,$Z335)="","",INDEX('Per Invoice'!O$2:O$1201,$Z335)))</f>
        <v/>
      </c>
      <c r="P335">
        <f>IF($Z335="","",IF(INDEX('Per Invoice'!P$2:P$1201,$Z335)="","",INDEX('Per Invoice'!P$2:P$1201,$Z335)))</f>
        <v/>
      </c>
      <c r="Q335" s="8">
        <f>IF($Z335="","",IF(INDEX('Per Invoice'!Q$2:Q$1201,$Z335)="","",INDEX('Per Invoice'!Q$2:Q$1201,$Z335)))</f>
        <v/>
      </c>
      <c r="R335" s="8">
        <f>IF($Z335="","",IF(INDEX('Per Invoice'!R$2:R$1201,$Z335)="","",INDEX('Per Invoice'!R$2:R$1201,$Z335)))</f>
        <v/>
      </c>
      <c r="S335">
        <f>IF($Z335="","",IF(INDEX('Per Invoice'!S$2:S$1201,$Z335)="","",INDEX('Per Invoice'!S$2:S$1201,$Z335)))</f>
        <v/>
      </c>
      <c r="T335" s="8">
        <f>IF($Z335="","",IF(INDEX('Per Invoice'!T$2:T$1201,$Z335)="","",INDEX('Per Invoice'!T$2:T$1201,$Z335)))</f>
        <v/>
      </c>
      <c r="U335" s="8">
        <f>IF($Z335="","",IF(INDEX('Per Invoice'!U$2:U$1201,$Z335)="","",INDEX('Per Invoice'!U$2:U$1201,$Z335)))</f>
        <v/>
      </c>
      <c r="V335" s="8">
        <f>IF($Z335="","",IF(INDEX('Per Invoice'!V$2:V$1201,$Z335)="","",INDEX('Per Invoice'!V$2:V$1201,$Z335)))</f>
        <v/>
      </c>
      <c r="W335" s="8">
        <f>IF($Z335="","",IF(INDEX('Per Invoice'!W$2:W$1201,$Z335)="","",INDEX('Per Invoice'!W$2:W$1201,$Z335)))</f>
        <v/>
      </c>
      <c r="X335" s="8">
        <f>IF($Z335="","",IF(INDEX('Per Invoice'!X$2:X$1201,$Z335)="","",INDEX('Per Invoice'!X$2:X$1201,$Z335)))</f>
        <v/>
      </c>
      <c r="Y335" s="8">
        <f>IF($Z335="","",IF(INDEX('Per Invoice'!Y$2:Y$1201,$Z335)="","",INDEX('Per Invoice'!Y$2:Y$1201,$Z335)))</f>
        <v/>
      </c>
      <c r="Z335" s="16">
        <f>IFERROR(MATCH(Settings!$C$27&amp;"|"&amp;ROWS($Z$2:$Z335),'Per Invoice'!$AB$2:$AB$1201,0),"")</f>
        <v/>
      </c>
    </row>
    <row r="336">
      <c r="A336">
        <f>IF($Z336="","",IF(INDEX('Per Invoice'!A$2:A$1201,$Z336)="","",INDEX('Per Invoice'!A$2:A$1201,$Z336)))</f>
        <v/>
      </c>
      <c r="B336">
        <f>IF($Z336="","",IF(INDEX('Per Invoice'!B$2:B$1201,$Z336)="","",INDEX('Per Invoice'!B$2:B$1201,$Z336)))</f>
        <v/>
      </c>
      <c r="C336">
        <f>IF($Z336="","",IF(INDEX('Per Invoice'!C$2:C$1201,$Z336)="","",INDEX('Per Invoice'!C$2:C$1201,$Z336)))</f>
        <v/>
      </c>
      <c r="D336">
        <f>IF($Z336="","",IF(INDEX('Per Invoice'!D$2:D$1201,$Z336)="","",INDEX('Per Invoice'!D$2:D$1201,$Z336)))</f>
        <v/>
      </c>
      <c r="E336" s="14">
        <f>IF($Z336="","",IF(INDEX('Per Invoice'!E$2:E$1201,$Z336)="","",INDEX('Per Invoice'!E$2:E$1201,$Z336)))</f>
        <v/>
      </c>
      <c r="F336">
        <f>IF($Z336="","",IF(INDEX('Per Invoice'!F$2:F$1201,$Z336)="","",INDEX('Per Invoice'!F$2:F$1201,$Z336)))</f>
        <v/>
      </c>
      <c r="G336">
        <f>IF($Z336="","",IF(INDEX('Per Invoice'!G$2:G$1201,$Z336)="","",INDEX('Per Invoice'!G$2:G$1201,$Z336)))</f>
        <v/>
      </c>
      <c r="H336">
        <f>IF($Z336="","",IF(INDEX('Per Invoice'!H$2:H$1201,$Z336)="","",INDEX('Per Invoice'!H$2:H$1201,$Z336)))</f>
        <v/>
      </c>
      <c r="I336">
        <f>IF($Z336="","",IF(INDEX('Per Invoice'!I$2:I$1201,$Z336)="","",INDEX('Per Invoice'!I$2:I$1201,$Z336)))</f>
        <v/>
      </c>
      <c r="J336">
        <f>IF($Z336="","",IF(INDEX('Per Invoice'!J$2:J$1201,$Z336)="","",INDEX('Per Invoice'!J$2:J$1201,$Z336)))</f>
        <v/>
      </c>
      <c r="K336" s="8">
        <f>IF($Z336="","",IF(INDEX('Per Invoice'!K$2:K$1201,$Z336)="","",INDEX('Per Invoice'!K$2:K$1201,$Z336)))</f>
        <v/>
      </c>
      <c r="L336">
        <f>IF($Z336="","",IF(INDEX('Per Invoice'!L$2:L$1201,$Z336)="","",INDEX('Per Invoice'!L$2:L$1201,$Z336)))</f>
        <v/>
      </c>
      <c r="M336">
        <f>IF($Z336="","",IF(INDEX('Per Invoice'!M$2:M$1201,$Z336)="","",INDEX('Per Invoice'!M$2:M$1201,$Z336)))</f>
        <v/>
      </c>
      <c r="N336">
        <f>IF($Z336="","",IF(INDEX('Per Invoice'!N$2:N$1201,$Z336)="","",INDEX('Per Invoice'!N$2:N$1201,$Z336)))</f>
        <v/>
      </c>
      <c r="O336" s="8">
        <f>IF($Z336="","",IF(INDEX('Per Invoice'!O$2:O$1201,$Z336)="","",INDEX('Per Invoice'!O$2:O$1201,$Z336)))</f>
        <v/>
      </c>
      <c r="P336">
        <f>IF($Z336="","",IF(INDEX('Per Invoice'!P$2:P$1201,$Z336)="","",INDEX('Per Invoice'!P$2:P$1201,$Z336)))</f>
        <v/>
      </c>
      <c r="Q336" s="8">
        <f>IF($Z336="","",IF(INDEX('Per Invoice'!Q$2:Q$1201,$Z336)="","",INDEX('Per Invoice'!Q$2:Q$1201,$Z336)))</f>
        <v/>
      </c>
      <c r="R336" s="8">
        <f>IF($Z336="","",IF(INDEX('Per Invoice'!R$2:R$1201,$Z336)="","",INDEX('Per Invoice'!R$2:R$1201,$Z336)))</f>
        <v/>
      </c>
      <c r="S336">
        <f>IF($Z336="","",IF(INDEX('Per Invoice'!S$2:S$1201,$Z336)="","",INDEX('Per Invoice'!S$2:S$1201,$Z336)))</f>
        <v/>
      </c>
      <c r="T336" s="8">
        <f>IF($Z336="","",IF(INDEX('Per Invoice'!T$2:T$1201,$Z336)="","",INDEX('Per Invoice'!T$2:T$1201,$Z336)))</f>
        <v/>
      </c>
      <c r="U336" s="8">
        <f>IF($Z336="","",IF(INDEX('Per Invoice'!U$2:U$1201,$Z336)="","",INDEX('Per Invoice'!U$2:U$1201,$Z336)))</f>
        <v/>
      </c>
      <c r="V336" s="8">
        <f>IF($Z336="","",IF(INDEX('Per Invoice'!V$2:V$1201,$Z336)="","",INDEX('Per Invoice'!V$2:V$1201,$Z336)))</f>
        <v/>
      </c>
      <c r="W336" s="8">
        <f>IF($Z336="","",IF(INDEX('Per Invoice'!W$2:W$1201,$Z336)="","",INDEX('Per Invoice'!W$2:W$1201,$Z336)))</f>
        <v/>
      </c>
      <c r="X336" s="8">
        <f>IF($Z336="","",IF(INDEX('Per Invoice'!X$2:X$1201,$Z336)="","",INDEX('Per Invoice'!X$2:X$1201,$Z336)))</f>
        <v/>
      </c>
      <c r="Y336" s="8">
        <f>IF($Z336="","",IF(INDEX('Per Invoice'!Y$2:Y$1201,$Z336)="","",INDEX('Per Invoice'!Y$2:Y$1201,$Z336)))</f>
        <v/>
      </c>
      <c r="Z336" s="16">
        <f>IFERROR(MATCH(Settings!$C$27&amp;"|"&amp;ROWS($Z$2:$Z336),'Per Invoice'!$AB$2:$AB$1201,0),"")</f>
        <v/>
      </c>
    </row>
    <row r="337">
      <c r="A337">
        <f>IF($Z337="","",IF(INDEX('Per Invoice'!A$2:A$1201,$Z337)="","",INDEX('Per Invoice'!A$2:A$1201,$Z337)))</f>
        <v/>
      </c>
      <c r="B337">
        <f>IF($Z337="","",IF(INDEX('Per Invoice'!B$2:B$1201,$Z337)="","",INDEX('Per Invoice'!B$2:B$1201,$Z337)))</f>
        <v/>
      </c>
      <c r="C337">
        <f>IF($Z337="","",IF(INDEX('Per Invoice'!C$2:C$1201,$Z337)="","",INDEX('Per Invoice'!C$2:C$1201,$Z337)))</f>
        <v/>
      </c>
      <c r="D337">
        <f>IF($Z337="","",IF(INDEX('Per Invoice'!D$2:D$1201,$Z337)="","",INDEX('Per Invoice'!D$2:D$1201,$Z337)))</f>
        <v/>
      </c>
      <c r="E337" s="14">
        <f>IF($Z337="","",IF(INDEX('Per Invoice'!E$2:E$1201,$Z337)="","",INDEX('Per Invoice'!E$2:E$1201,$Z337)))</f>
        <v/>
      </c>
      <c r="F337">
        <f>IF($Z337="","",IF(INDEX('Per Invoice'!F$2:F$1201,$Z337)="","",INDEX('Per Invoice'!F$2:F$1201,$Z337)))</f>
        <v/>
      </c>
      <c r="G337">
        <f>IF($Z337="","",IF(INDEX('Per Invoice'!G$2:G$1201,$Z337)="","",INDEX('Per Invoice'!G$2:G$1201,$Z337)))</f>
        <v/>
      </c>
      <c r="H337">
        <f>IF($Z337="","",IF(INDEX('Per Invoice'!H$2:H$1201,$Z337)="","",INDEX('Per Invoice'!H$2:H$1201,$Z337)))</f>
        <v/>
      </c>
      <c r="I337">
        <f>IF($Z337="","",IF(INDEX('Per Invoice'!I$2:I$1201,$Z337)="","",INDEX('Per Invoice'!I$2:I$1201,$Z337)))</f>
        <v/>
      </c>
      <c r="J337">
        <f>IF($Z337="","",IF(INDEX('Per Invoice'!J$2:J$1201,$Z337)="","",INDEX('Per Invoice'!J$2:J$1201,$Z337)))</f>
        <v/>
      </c>
      <c r="K337" s="8">
        <f>IF($Z337="","",IF(INDEX('Per Invoice'!K$2:K$1201,$Z337)="","",INDEX('Per Invoice'!K$2:K$1201,$Z337)))</f>
        <v/>
      </c>
      <c r="L337">
        <f>IF($Z337="","",IF(INDEX('Per Invoice'!L$2:L$1201,$Z337)="","",INDEX('Per Invoice'!L$2:L$1201,$Z337)))</f>
        <v/>
      </c>
      <c r="M337">
        <f>IF($Z337="","",IF(INDEX('Per Invoice'!M$2:M$1201,$Z337)="","",INDEX('Per Invoice'!M$2:M$1201,$Z337)))</f>
        <v/>
      </c>
      <c r="N337">
        <f>IF($Z337="","",IF(INDEX('Per Invoice'!N$2:N$1201,$Z337)="","",INDEX('Per Invoice'!N$2:N$1201,$Z337)))</f>
        <v/>
      </c>
      <c r="O337" s="8">
        <f>IF($Z337="","",IF(INDEX('Per Invoice'!O$2:O$1201,$Z337)="","",INDEX('Per Invoice'!O$2:O$1201,$Z337)))</f>
        <v/>
      </c>
      <c r="P337">
        <f>IF($Z337="","",IF(INDEX('Per Invoice'!P$2:P$1201,$Z337)="","",INDEX('Per Invoice'!P$2:P$1201,$Z337)))</f>
        <v/>
      </c>
      <c r="Q337" s="8">
        <f>IF($Z337="","",IF(INDEX('Per Invoice'!Q$2:Q$1201,$Z337)="","",INDEX('Per Invoice'!Q$2:Q$1201,$Z337)))</f>
        <v/>
      </c>
      <c r="R337" s="8">
        <f>IF($Z337="","",IF(INDEX('Per Invoice'!R$2:R$1201,$Z337)="","",INDEX('Per Invoice'!R$2:R$1201,$Z337)))</f>
        <v/>
      </c>
      <c r="S337">
        <f>IF($Z337="","",IF(INDEX('Per Invoice'!S$2:S$1201,$Z337)="","",INDEX('Per Invoice'!S$2:S$1201,$Z337)))</f>
        <v/>
      </c>
      <c r="T337" s="8">
        <f>IF($Z337="","",IF(INDEX('Per Invoice'!T$2:T$1201,$Z337)="","",INDEX('Per Invoice'!T$2:T$1201,$Z337)))</f>
        <v/>
      </c>
      <c r="U337" s="8">
        <f>IF($Z337="","",IF(INDEX('Per Invoice'!U$2:U$1201,$Z337)="","",INDEX('Per Invoice'!U$2:U$1201,$Z337)))</f>
        <v/>
      </c>
      <c r="V337" s="8">
        <f>IF($Z337="","",IF(INDEX('Per Invoice'!V$2:V$1201,$Z337)="","",INDEX('Per Invoice'!V$2:V$1201,$Z337)))</f>
        <v/>
      </c>
      <c r="W337" s="8">
        <f>IF($Z337="","",IF(INDEX('Per Invoice'!W$2:W$1201,$Z337)="","",INDEX('Per Invoice'!W$2:W$1201,$Z337)))</f>
        <v/>
      </c>
      <c r="X337" s="8">
        <f>IF($Z337="","",IF(INDEX('Per Invoice'!X$2:X$1201,$Z337)="","",INDEX('Per Invoice'!X$2:X$1201,$Z337)))</f>
        <v/>
      </c>
      <c r="Y337" s="8">
        <f>IF($Z337="","",IF(INDEX('Per Invoice'!Y$2:Y$1201,$Z337)="","",INDEX('Per Invoice'!Y$2:Y$1201,$Z337)))</f>
        <v/>
      </c>
      <c r="Z337" s="16">
        <f>IFERROR(MATCH(Settings!$C$27&amp;"|"&amp;ROWS($Z$2:$Z337),'Per Invoice'!$AB$2:$AB$1201,0),"")</f>
        <v/>
      </c>
    </row>
    <row r="338">
      <c r="A338">
        <f>IF($Z338="","",IF(INDEX('Per Invoice'!A$2:A$1201,$Z338)="","",INDEX('Per Invoice'!A$2:A$1201,$Z338)))</f>
        <v/>
      </c>
      <c r="B338">
        <f>IF($Z338="","",IF(INDEX('Per Invoice'!B$2:B$1201,$Z338)="","",INDEX('Per Invoice'!B$2:B$1201,$Z338)))</f>
        <v/>
      </c>
      <c r="C338">
        <f>IF($Z338="","",IF(INDEX('Per Invoice'!C$2:C$1201,$Z338)="","",INDEX('Per Invoice'!C$2:C$1201,$Z338)))</f>
        <v/>
      </c>
      <c r="D338">
        <f>IF($Z338="","",IF(INDEX('Per Invoice'!D$2:D$1201,$Z338)="","",INDEX('Per Invoice'!D$2:D$1201,$Z338)))</f>
        <v/>
      </c>
      <c r="E338" s="14">
        <f>IF($Z338="","",IF(INDEX('Per Invoice'!E$2:E$1201,$Z338)="","",INDEX('Per Invoice'!E$2:E$1201,$Z338)))</f>
        <v/>
      </c>
      <c r="F338">
        <f>IF($Z338="","",IF(INDEX('Per Invoice'!F$2:F$1201,$Z338)="","",INDEX('Per Invoice'!F$2:F$1201,$Z338)))</f>
        <v/>
      </c>
      <c r="G338">
        <f>IF($Z338="","",IF(INDEX('Per Invoice'!G$2:G$1201,$Z338)="","",INDEX('Per Invoice'!G$2:G$1201,$Z338)))</f>
        <v/>
      </c>
      <c r="H338">
        <f>IF($Z338="","",IF(INDEX('Per Invoice'!H$2:H$1201,$Z338)="","",INDEX('Per Invoice'!H$2:H$1201,$Z338)))</f>
        <v/>
      </c>
      <c r="I338">
        <f>IF($Z338="","",IF(INDEX('Per Invoice'!I$2:I$1201,$Z338)="","",INDEX('Per Invoice'!I$2:I$1201,$Z338)))</f>
        <v/>
      </c>
      <c r="J338">
        <f>IF($Z338="","",IF(INDEX('Per Invoice'!J$2:J$1201,$Z338)="","",INDEX('Per Invoice'!J$2:J$1201,$Z338)))</f>
        <v/>
      </c>
      <c r="K338" s="8">
        <f>IF($Z338="","",IF(INDEX('Per Invoice'!K$2:K$1201,$Z338)="","",INDEX('Per Invoice'!K$2:K$1201,$Z338)))</f>
        <v/>
      </c>
      <c r="L338">
        <f>IF($Z338="","",IF(INDEX('Per Invoice'!L$2:L$1201,$Z338)="","",INDEX('Per Invoice'!L$2:L$1201,$Z338)))</f>
        <v/>
      </c>
      <c r="M338">
        <f>IF($Z338="","",IF(INDEX('Per Invoice'!M$2:M$1201,$Z338)="","",INDEX('Per Invoice'!M$2:M$1201,$Z338)))</f>
        <v/>
      </c>
      <c r="N338">
        <f>IF($Z338="","",IF(INDEX('Per Invoice'!N$2:N$1201,$Z338)="","",INDEX('Per Invoice'!N$2:N$1201,$Z338)))</f>
        <v/>
      </c>
      <c r="O338" s="8">
        <f>IF($Z338="","",IF(INDEX('Per Invoice'!O$2:O$1201,$Z338)="","",INDEX('Per Invoice'!O$2:O$1201,$Z338)))</f>
        <v/>
      </c>
      <c r="P338">
        <f>IF($Z338="","",IF(INDEX('Per Invoice'!P$2:P$1201,$Z338)="","",INDEX('Per Invoice'!P$2:P$1201,$Z338)))</f>
        <v/>
      </c>
      <c r="Q338" s="8">
        <f>IF($Z338="","",IF(INDEX('Per Invoice'!Q$2:Q$1201,$Z338)="","",INDEX('Per Invoice'!Q$2:Q$1201,$Z338)))</f>
        <v/>
      </c>
      <c r="R338" s="8">
        <f>IF($Z338="","",IF(INDEX('Per Invoice'!R$2:R$1201,$Z338)="","",INDEX('Per Invoice'!R$2:R$1201,$Z338)))</f>
        <v/>
      </c>
      <c r="S338">
        <f>IF($Z338="","",IF(INDEX('Per Invoice'!S$2:S$1201,$Z338)="","",INDEX('Per Invoice'!S$2:S$1201,$Z338)))</f>
        <v/>
      </c>
      <c r="T338" s="8">
        <f>IF($Z338="","",IF(INDEX('Per Invoice'!T$2:T$1201,$Z338)="","",INDEX('Per Invoice'!T$2:T$1201,$Z338)))</f>
        <v/>
      </c>
      <c r="U338" s="8">
        <f>IF($Z338="","",IF(INDEX('Per Invoice'!U$2:U$1201,$Z338)="","",INDEX('Per Invoice'!U$2:U$1201,$Z338)))</f>
        <v/>
      </c>
      <c r="V338" s="8">
        <f>IF($Z338="","",IF(INDEX('Per Invoice'!V$2:V$1201,$Z338)="","",INDEX('Per Invoice'!V$2:V$1201,$Z338)))</f>
        <v/>
      </c>
      <c r="W338" s="8">
        <f>IF($Z338="","",IF(INDEX('Per Invoice'!W$2:W$1201,$Z338)="","",INDEX('Per Invoice'!W$2:W$1201,$Z338)))</f>
        <v/>
      </c>
      <c r="X338" s="8">
        <f>IF($Z338="","",IF(INDEX('Per Invoice'!X$2:X$1201,$Z338)="","",INDEX('Per Invoice'!X$2:X$1201,$Z338)))</f>
        <v/>
      </c>
      <c r="Y338" s="8">
        <f>IF($Z338="","",IF(INDEX('Per Invoice'!Y$2:Y$1201,$Z338)="","",INDEX('Per Invoice'!Y$2:Y$1201,$Z338)))</f>
        <v/>
      </c>
      <c r="Z338" s="16">
        <f>IFERROR(MATCH(Settings!$C$27&amp;"|"&amp;ROWS($Z$2:$Z338),'Per Invoice'!$AB$2:$AB$1201,0),"")</f>
        <v/>
      </c>
    </row>
    <row r="339">
      <c r="A339">
        <f>IF($Z339="","",IF(INDEX('Per Invoice'!A$2:A$1201,$Z339)="","",INDEX('Per Invoice'!A$2:A$1201,$Z339)))</f>
        <v/>
      </c>
      <c r="B339">
        <f>IF($Z339="","",IF(INDEX('Per Invoice'!B$2:B$1201,$Z339)="","",INDEX('Per Invoice'!B$2:B$1201,$Z339)))</f>
        <v/>
      </c>
      <c r="C339">
        <f>IF($Z339="","",IF(INDEX('Per Invoice'!C$2:C$1201,$Z339)="","",INDEX('Per Invoice'!C$2:C$1201,$Z339)))</f>
        <v/>
      </c>
      <c r="D339">
        <f>IF($Z339="","",IF(INDEX('Per Invoice'!D$2:D$1201,$Z339)="","",INDEX('Per Invoice'!D$2:D$1201,$Z339)))</f>
        <v/>
      </c>
      <c r="E339" s="14">
        <f>IF($Z339="","",IF(INDEX('Per Invoice'!E$2:E$1201,$Z339)="","",INDEX('Per Invoice'!E$2:E$1201,$Z339)))</f>
        <v/>
      </c>
      <c r="F339">
        <f>IF($Z339="","",IF(INDEX('Per Invoice'!F$2:F$1201,$Z339)="","",INDEX('Per Invoice'!F$2:F$1201,$Z339)))</f>
        <v/>
      </c>
      <c r="G339">
        <f>IF($Z339="","",IF(INDEX('Per Invoice'!G$2:G$1201,$Z339)="","",INDEX('Per Invoice'!G$2:G$1201,$Z339)))</f>
        <v/>
      </c>
      <c r="H339">
        <f>IF($Z339="","",IF(INDEX('Per Invoice'!H$2:H$1201,$Z339)="","",INDEX('Per Invoice'!H$2:H$1201,$Z339)))</f>
        <v/>
      </c>
      <c r="I339">
        <f>IF($Z339="","",IF(INDEX('Per Invoice'!I$2:I$1201,$Z339)="","",INDEX('Per Invoice'!I$2:I$1201,$Z339)))</f>
        <v/>
      </c>
      <c r="J339">
        <f>IF($Z339="","",IF(INDEX('Per Invoice'!J$2:J$1201,$Z339)="","",INDEX('Per Invoice'!J$2:J$1201,$Z339)))</f>
        <v/>
      </c>
      <c r="K339" s="8">
        <f>IF($Z339="","",IF(INDEX('Per Invoice'!K$2:K$1201,$Z339)="","",INDEX('Per Invoice'!K$2:K$1201,$Z339)))</f>
        <v/>
      </c>
      <c r="L339">
        <f>IF($Z339="","",IF(INDEX('Per Invoice'!L$2:L$1201,$Z339)="","",INDEX('Per Invoice'!L$2:L$1201,$Z339)))</f>
        <v/>
      </c>
      <c r="M339">
        <f>IF($Z339="","",IF(INDEX('Per Invoice'!M$2:M$1201,$Z339)="","",INDEX('Per Invoice'!M$2:M$1201,$Z339)))</f>
        <v/>
      </c>
      <c r="N339">
        <f>IF($Z339="","",IF(INDEX('Per Invoice'!N$2:N$1201,$Z339)="","",INDEX('Per Invoice'!N$2:N$1201,$Z339)))</f>
        <v/>
      </c>
      <c r="O339" s="8">
        <f>IF($Z339="","",IF(INDEX('Per Invoice'!O$2:O$1201,$Z339)="","",INDEX('Per Invoice'!O$2:O$1201,$Z339)))</f>
        <v/>
      </c>
      <c r="P339">
        <f>IF($Z339="","",IF(INDEX('Per Invoice'!P$2:P$1201,$Z339)="","",INDEX('Per Invoice'!P$2:P$1201,$Z339)))</f>
        <v/>
      </c>
      <c r="Q339" s="8">
        <f>IF($Z339="","",IF(INDEX('Per Invoice'!Q$2:Q$1201,$Z339)="","",INDEX('Per Invoice'!Q$2:Q$1201,$Z339)))</f>
        <v/>
      </c>
      <c r="R339" s="8">
        <f>IF($Z339="","",IF(INDEX('Per Invoice'!R$2:R$1201,$Z339)="","",INDEX('Per Invoice'!R$2:R$1201,$Z339)))</f>
        <v/>
      </c>
      <c r="S339">
        <f>IF($Z339="","",IF(INDEX('Per Invoice'!S$2:S$1201,$Z339)="","",INDEX('Per Invoice'!S$2:S$1201,$Z339)))</f>
        <v/>
      </c>
      <c r="T339" s="8">
        <f>IF($Z339="","",IF(INDEX('Per Invoice'!T$2:T$1201,$Z339)="","",INDEX('Per Invoice'!T$2:T$1201,$Z339)))</f>
        <v/>
      </c>
      <c r="U339" s="8">
        <f>IF($Z339="","",IF(INDEX('Per Invoice'!U$2:U$1201,$Z339)="","",INDEX('Per Invoice'!U$2:U$1201,$Z339)))</f>
        <v/>
      </c>
      <c r="V339" s="8">
        <f>IF($Z339="","",IF(INDEX('Per Invoice'!V$2:V$1201,$Z339)="","",INDEX('Per Invoice'!V$2:V$1201,$Z339)))</f>
        <v/>
      </c>
      <c r="W339" s="8">
        <f>IF($Z339="","",IF(INDEX('Per Invoice'!W$2:W$1201,$Z339)="","",INDEX('Per Invoice'!W$2:W$1201,$Z339)))</f>
        <v/>
      </c>
      <c r="X339" s="8">
        <f>IF($Z339="","",IF(INDEX('Per Invoice'!X$2:X$1201,$Z339)="","",INDEX('Per Invoice'!X$2:X$1201,$Z339)))</f>
        <v/>
      </c>
      <c r="Y339" s="8">
        <f>IF($Z339="","",IF(INDEX('Per Invoice'!Y$2:Y$1201,$Z339)="","",INDEX('Per Invoice'!Y$2:Y$1201,$Z339)))</f>
        <v/>
      </c>
      <c r="Z339" s="16">
        <f>IFERROR(MATCH(Settings!$C$27&amp;"|"&amp;ROWS($Z$2:$Z339),'Per Invoice'!$AB$2:$AB$1201,0),"")</f>
        <v/>
      </c>
    </row>
    <row r="340">
      <c r="A340">
        <f>IF($Z340="","",IF(INDEX('Per Invoice'!A$2:A$1201,$Z340)="","",INDEX('Per Invoice'!A$2:A$1201,$Z340)))</f>
        <v/>
      </c>
      <c r="B340">
        <f>IF($Z340="","",IF(INDEX('Per Invoice'!B$2:B$1201,$Z340)="","",INDEX('Per Invoice'!B$2:B$1201,$Z340)))</f>
        <v/>
      </c>
      <c r="C340">
        <f>IF($Z340="","",IF(INDEX('Per Invoice'!C$2:C$1201,$Z340)="","",INDEX('Per Invoice'!C$2:C$1201,$Z340)))</f>
        <v/>
      </c>
      <c r="D340">
        <f>IF($Z340="","",IF(INDEX('Per Invoice'!D$2:D$1201,$Z340)="","",INDEX('Per Invoice'!D$2:D$1201,$Z340)))</f>
        <v/>
      </c>
      <c r="E340" s="14">
        <f>IF($Z340="","",IF(INDEX('Per Invoice'!E$2:E$1201,$Z340)="","",INDEX('Per Invoice'!E$2:E$1201,$Z340)))</f>
        <v/>
      </c>
      <c r="F340">
        <f>IF($Z340="","",IF(INDEX('Per Invoice'!F$2:F$1201,$Z340)="","",INDEX('Per Invoice'!F$2:F$1201,$Z340)))</f>
        <v/>
      </c>
      <c r="G340">
        <f>IF($Z340="","",IF(INDEX('Per Invoice'!G$2:G$1201,$Z340)="","",INDEX('Per Invoice'!G$2:G$1201,$Z340)))</f>
        <v/>
      </c>
      <c r="H340">
        <f>IF($Z340="","",IF(INDEX('Per Invoice'!H$2:H$1201,$Z340)="","",INDEX('Per Invoice'!H$2:H$1201,$Z340)))</f>
        <v/>
      </c>
      <c r="I340">
        <f>IF($Z340="","",IF(INDEX('Per Invoice'!I$2:I$1201,$Z340)="","",INDEX('Per Invoice'!I$2:I$1201,$Z340)))</f>
        <v/>
      </c>
      <c r="J340">
        <f>IF($Z340="","",IF(INDEX('Per Invoice'!J$2:J$1201,$Z340)="","",INDEX('Per Invoice'!J$2:J$1201,$Z340)))</f>
        <v/>
      </c>
      <c r="K340" s="8">
        <f>IF($Z340="","",IF(INDEX('Per Invoice'!K$2:K$1201,$Z340)="","",INDEX('Per Invoice'!K$2:K$1201,$Z340)))</f>
        <v/>
      </c>
      <c r="L340">
        <f>IF($Z340="","",IF(INDEX('Per Invoice'!L$2:L$1201,$Z340)="","",INDEX('Per Invoice'!L$2:L$1201,$Z340)))</f>
        <v/>
      </c>
      <c r="M340">
        <f>IF($Z340="","",IF(INDEX('Per Invoice'!M$2:M$1201,$Z340)="","",INDEX('Per Invoice'!M$2:M$1201,$Z340)))</f>
        <v/>
      </c>
      <c r="N340">
        <f>IF($Z340="","",IF(INDEX('Per Invoice'!N$2:N$1201,$Z340)="","",INDEX('Per Invoice'!N$2:N$1201,$Z340)))</f>
        <v/>
      </c>
      <c r="O340" s="8">
        <f>IF($Z340="","",IF(INDEX('Per Invoice'!O$2:O$1201,$Z340)="","",INDEX('Per Invoice'!O$2:O$1201,$Z340)))</f>
        <v/>
      </c>
      <c r="P340">
        <f>IF($Z340="","",IF(INDEX('Per Invoice'!P$2:P$1201,$Z340)="","",INDEX('Per Invoice'!P$2:P$1201,$Z340)))</f>
        <v/>
      </c>
      <c r="Q340" s="8">
        <f>IF($Z340="","",IF(INDEX('Per Invoice'!Q$2:Q$1201,$Z340)="","",INDEX('Per Invoice'!Q$2:Q$1201,$Z340)))</f>
        <v/>
      </c>
      <c r="R340" s="8">
        <f>IF($Z340="","",IF(INDEX('Per Invoice'!R$2:R$1201,$Z340)="","",INDEX('Per Invoice'!R$2:R$1201,$Z340)))</f>
        <v/>
      </c>
      <c r="S340">
        <f>IF($Z340="","",IF(INDEX('Per Invoice'!S$2:S$1201,$Z340)="","",INDEX('Per Invoice'!S$2:S$1201,$Z340)))</f>
        <v/>
      </c>
      <c r="T340" s="8">
        <f>IF($Z340="","",IF(INDEX('Per Invoice'!T$2:T$1201,$Z340)="","",INDEX('Per Invoice'!T$2:T$1201,$Z340)))</f>
        <v/>
      </c>
      <c r="U340" s="8">
        <f>IF($Z340="","",IF(INDEX('Per Invoice'!U$2:U$1201,$Z340)="","",INDEX('Per Invoice'!U$2:U$1201,$Z340)))</f>
        <v/>
      </c>
      <c r="V340" s="8">
        <f>IF($Z340="","",IF(INDEX('Per Invoice'!V$2:V$1201,$Z340)="","",INDEX('Per Invoice'!V$2:V$1201,$Z340)))</f>
        <v/>
      </c>
      <c r="W340" s="8">
        <f>IF($Z340="","",IF(INDEX('Per Invoice'!W$2:W$1201,$Z340)="","",INDEX('Per Invoice'!W$2:W$1201,$Z340)))</f>
        <v/>
      </c>
      <c r="X340" s="8">
        <f>IF($Z340="","",IF(INDEX('Per Invoice'!X$2:X$1201,$Z340)="","",INDEX('Per Invoice'!X$2:X$1201,$Z340)))</f>
        <v/>
      </c>
      <c r="Y340" s="8">
        <f>IF($Z340="","",IF(INDEX('Per Invoice'!Y$2:Y$1201,$Z340)="","",INDEX('Per Invoice'!Y$2:Y$1201,$Z340)))</f>
        <v/>
      </c>
      <c r="Z340" s="16">
        <f>IFERROR(MATCH(Settings!$C$27&amp;"|"&amp;ROWS($Z$2:$Z340),'Per Invoice'!$AB$2:$AB$1201,0),"")</f>
        <v/>
      </c>
    </row>
    <row r="341">
      <c r="A341">
        <f>IF($Z341="","",IF(INDEX('Per Invoice'!A$2:A$1201,$Z341)="","",INDEX('Per Invoice'!A$2:A$1201,$Z341)))</f>
        <v/>
      </c>
      <c r="B341">
        <f>IF($Z341="","",IF(INDEX('Per Invoice'!B$2:B$1201,$Z341)="","",INDEX('Per Invoice'!B$2:B$1201,$Z341)))</f>
        <v/>
      </c>
      <c r="C341">
        <f>IF($Z341="","",IF(INDEX('Per Invoice'!C$2:C$1201,$Z341)="","",INDEX('Per Invoice'!C$2:C$1201,$Z341)))</f>
        <v/>
      </c>
      <c r="D341">
        <f>IF($Z341="","",IF(INDEX('Per Invoice'!D$2:D$1201,$Z341)="","",INDEX('Per Invoice'!D$2:D$1201,$Z341)))</f>
        <v/>
      </c>
      <c r="E341" s="14">
        <f>IF($Z341="","",IF(INDEX('Per Invoice'!E$2:E$1201,$Z341)="","",INDEX('Per Invoice'!E$2:E$1201,$Z341)))</f>
        <v/>
      </c>
      <c r="F341">
        <f>IF($Z341="","",IF(INDEX('Per Invoice'!F$2:F$1201,$Z341)="","",INDEX('Per Invoice'!F$2:F$1201,$Z341)))</f>
        <v/>
      </c>
      <c r="G341">
        <f>IF($Z341="","",IF(INDEX('Per Invoice'!G$2:G$1201,$Z341)="","",INDEX('Per Invoice'!G$2:G$1201,$Z341)))</f>
        <v/>
      </c>
      <c r="H341">
        <f>IF($Z341="","",IF(INDEX('Per Invoice'!H$2:H$1201,$Z341)="","",INDEX('Per Invoice'!H$2:H$1201,$Z341)))</f>
        <v/>
      </c>
      <c r="I341">
        <f>IF($Z341="","",IF(INDEX('Per Invoice'!I$2:I$1201,$Z341)="","",INDEX('Per Invoice'!I$2:I$1201,$Z341)))</f>
        <v/>
      </c>
      <c r="J341">
        <f>IF($Z341="","",IF(INDEX('Per Invoice'!J$2:J$1201,$Z341)="","",INDEX('Per Invoice'!J$2:J$1201,$Z341)))</f>
        <v/>
      </c>
      <c r="K341" s="8">
        <f>IF($Z341="","",IF(INDEX('Per Invoice'!K$2:K$1201,$Z341)="","",INDEX('Per Invoice'!K$2:K$1201,$Z341)))</f>
        <v/>
      </c>
      <c r="L341">
        <f>IF($Z341="","",IF(INDEX('Per Invoice'!L$2:L$1201,$Z341)="","",INDEX('Per Invoice'!L$2:L$1201,$Z341)))</f>
        <v/>
      </c>
      <c r="M341">
        <f>IF($Z341="","",IF(INDEX('Per Invoice'!M$2:M$1201,$Z341)="","",INDEX('Per Invoice'!M$2:M$1201,$Z341)))</f>
        <v/>
      </c>
      <c r="N341">
        <f>IF($Z341="","",IF(INDEX('Per Invoice'!N$2:N$1201,$Z341)="","",INDEX('Per Invoice'!N$2:N$1201,$Z341)))</f>
        <v/>
      </c>
      <c r="O341" s="8">
        <f>IF($Z341="","",IF(INDEX('Per Invoice'!O$2:O$1201,$Z341)="","",INDEX('Per Invoice'!O$2:O$1201,$Z341)))</f>
        <v/>
      </c>
      <c r="P341">
        <f>IF($Z341="","",IF(INDEX('Per Invoice'!P$2:P$1201,$Z341)="","",INDEX('Per Invoice'!P$2:P$1201,$Z341)))</f>
        <v/>
      </c>
      <c r="Q341" s="8">
        <f>IF($Z341="","",IF(INDEX('Per Invoice'!Q$2:Q$1201,$Z341)="","",INDEX('Per Invoice'!Q$2:Q$1201,$Z341)))</f>
        <v/>
      </c>
      <c r="R341" s="8">
        <f>IF($Z341="","",IF(INDEX('Per Invoice'!R$2:R$1201,$Z341)="","",INDEX('Per Invoice'!R$2:R$1201,$Z341)))</f>
        <v/>
      </c>
      <c r="S341">
        <f>IF($Z341="","",IF(INDEX('Per Invoice'!S$2:S$1201,$Z341)="","",INDEX('Per Invoice'!S$2:S$1201,$Z341)))</f>
        <v/>
      </c>
      <c r="T341" s="8">
        <f>IF($Z341="","",IF(INDEX('Per Invoice'!T$2:T$1201,$Z341)="","",INDEX('Per Invoice'!T$2:T$1201,$Z341)))</f>
        <v/>
      </c>
      <c r="U341" s="8">
        <f>IF($Z341="","",IF(INDEX('Per Invoice'!U$2:U$1201,$Z341)="","",INDEX('Per Invoice'!U$2:U$1201,$Z341)))</f>
        <v/>
      </c>
      <c r="V341" s="8">
        <f>IF($Z341="","",IF(INDEX('Per Invoice'!V$2:V$1201,$Z341)="","",INDEX('Per Invoice'!V$2:V$1201,$Z341)))</f>
        <v/>
      </c>
      <c r="W341" s="8">
        <f>IF($Z341="","",IF(INDEX('Per Invoice'!W$2:W$1201,$Z341)="","",INDEX('Per Invoice'!W$2:W$1201,$Z341)))</f>
        <v/>
      </c>
      <c r="X341" s="8">
        <f>IF($Z341="","",IF(INDEX('Per Invoice'!X$2:X$1201,$Z341)="","",INDEX('Per Invoice'!X$2:X$1201,$Z341)))</f>
        <v/>
      </c>
      <c r="Y341" s="8">
        <f>IF($Z341="","",IF(INDEX('Per Invoice'!Y$2:Y$1201,$Z341)="","",INDEX('Per Invoice'!Y$2:Y$1201,$Z341)))</f>
        <v/>
      </c>
      <c r="Z341" s="16">
        <f>IFERROR(MATCH(Settings!$C$27&amp;"|"&amp;ROWS($Z$2:$Z341),'Per Invoice'!$AB$2:$AB$1201,0),"")</f>
        <v/>
      </c>
    </row>
    <row r="342">
      <c r="A342">
        <f>IF($Z342="","",IF(INDEX('Per Invoice'!A$2:A$1201,$Z342)="","",INDEX('Per Invoice'!A$2:A$1201,$Z342)))</f>
        <v/>
      </c>
      <c r="B342">
        <f>IF($Z342="","",IF(INDEX('Per Invoice'!B$2:B$1201,$Z342)="","",INDEX('Per Invoice'!B$2:B$1201,$Z342)))</f>
        <v/>
      </c>
      <c r="C342">
        <f>IF($Z342="","",IF(INDEX('Per Invoice'!C$2:C$1201,$Z342)="","",INDEX('Per Invoice'!C$2:C$1201,$Z342)))</f>
        <v/>
      </c>
      <c r="D342">
        <f>IF($Z342="","",IF(INDEX('Per Invoice'!D$2:D$1201,$Z342)="","",INDEX('Per Invoice'!D$2:D$1201,$Z342)))</f>
        <v/>
      </c>
      <c r="E342" s="14">
        <f>IF($Z342="","",IF(INDEX('Per Invoice'!E$2:E$1201,$Z342)="","",INDEX('Per Invoice'!E$2:E$1201,$Z342)))</f>
        <v/>
      </c>
      <c r="F342">
        <f>IF($Z342="","",IF(INDEX('Per Invoice'!F$2:F$1201,$Z342)="","",INDEX('Per Invoice'!F$2:F$1201,$Z342)))</f>
        <v/>
      </c>
      <c r="G342">
        <f>IF($Z342="","",IF(INDEX('Per Invoice'!G$2:G$1201,$Z342)="","",INDEX('Per Invoice'!G$2:G$1201,$Z342)))</f>
        <v/>
      </c>
      <c r="H342">
        <f>IF($Z342="","",IF(INDEX('Per Invoice'!H$2:H$1201,$Z342)="","",INDEX('Per Invoice'!H$2:H$1201,$Z342)))</f>
        <v/>
      </c>
      <c r="I342">
        <f>IF($Z342="","",IF(INDEX('Per Invoice'!I$2:I$1201,$Z342)="","",INDEX('Per Invoice'!I$2:I$1201,$Z342)))</f>
        <v/>
      </c>
      <c r="J342">
        <f>IF($Z342="","",IF(INDEX('Per Invoice'!J$2:J$1201,$Z342)="","",INDEX('Per Invoice'!J$2:J$1201,$Z342)))</f>
        <v/>
      </c>
      <c r="K342" s="8">
        <f>IF($Z342="","",IF(INDEX('Per Invoice'!K$2:K$1201,$Z342)="","",INDEX('Per Invoice'!K$2:K$1201,$Z342)))</f>
        <v/>
      </c>
      <c r="L342">
        <f>IF($Z342="","",IF(INDEX('Per Invoice'!L$2:L$1201,$Z342)="","",INDEX('Per Invoice'!L$2:L$1201,$Z342)))</f>
        <v/>
      </c>
      <c r="M342">
        <f>IF($Z342="","",IF(INDEX('Per Invoice'!M$2:M$1201,$Z342)="","",INDEX('Per Invoice'!M$2:M$1201,$Z342)))</f>
        <v/>
      </c>
      <c r="N342">
        <f>IF($Z342="","",IF(INDEX('Per Invoice'!N$2:N$1201,$Z342)="","",INDEX('Per Invoice'!N$2:N$1201,$Z342)))</f>
        <v/>
      </c>
      <c r="O342" s="8">
        <f>IF($Z342="","",IF(INDEX('Per Invoice'!O$2:O$1201,$Z342)="","",INDEX('Per Invoice'!O$2:O$1201,$Z342)))</f>
        <v/>
      </c>
      <c r="P342">
        <f>IF($Z342="","",IF(INDEX('Per Invoice'!P$2:P$1201,$Z342)="","",INDEX('Per Invoice'!P$2:P$1201,$Z342)))</f>
        <v/>
      </c>
      <c r="Q342" s="8">
        <f>IF($Z342="","",IF(INDEX('Per Invoice'!Q$2:Q$1201,$Z342)="","",INDEX('Per Invoice'!Q$2:Q$1201,$Z342)))</f>
        <v/>
      </c>
      <c r="R342" s="8">
        <f>IF($Z342="","",IF(INDEX('Per Invoice'!R$2:R$1201,$Z342)="","",INDEX('Per Invoice'!R$2:R$1201,$Z342)))</f>
        <v/>
      </c>
      <c r="S342">
        <f>IF($Z342="","",IF(INDEX('Per Invoice'!S$2:S$1201,$Z342)="","",INDEX('Per Invoice'!S$2:S$1201,$Z342)))</f>
        <v/>
      </c>
      <c r="T342" s="8">
        <f>IF($Z342="","",IF(INDEX('Per Invoice'!T$2:T$1201,$Z342)="","",INDEX('Per Invoice'!T$2:T$1201,$Z342)))</f>
        <v/>
      </c>
      <c r="U342" s="8">
        <f>IF($Z342="","",IF(INDEX('Per Invoice'!U$2:U$1201,$Z342)="","",INDEX('Per Invoice'!U$2:U$1201,$Z342)))</f>
        <v/>
      </c>
      <c r="V342" s="8">
        <f>IF($Z342="","",IF(INDEX('Per Invoice'!V$2:V$1201,$Z342)="","",INDEX('Per Invoice'!V$2:V$1201,$Z342)))</f>
        <v/>
      </c>
      <c r="W342" s="8">
        <f>IF($Z342="","",IF(INDEX('Per Invoice'!W$2:W$1201,$Z342)="","",INDEX('Per Invoice'!W$2:W$1201,$Z342)))</f>
        <v/>
      </c>
      <c r="X342" s="8">
        <f>IF($Z342="","",IF(INDEX('Per Invoice'!X$2:X$1201,$Z342)="","",INDEX('Per Invoice'!X$2:X$1201,$Z342)))</f>
        <v/>
      </c>
      <c r="Y342" s="8">
        <f>IF($Z342="","",IF(INDEX('Per Invoice'!Y$2:Y$1201,$Z342)="","",INDEX('Per Invoice'!Y$2:Y$1201,$Z342)))</f>
        <v/>
      </c>
      <c r="Z342" s="16">
        <f>IFERROR(MATCH(Settings!$C$27&amp;"|"&amp;ROWS($Z$2:$Z342),'Per Invoice'!$AB$2:$AB$1201,0),"")</f>
        <v/>
      </c>
    </row>
    <row r="343">
      <c r="A343">
        <f>IF($Z343="","",IF(INDEX('Per Invoice'!A$2:A$1201,$Z343)="","",INDEX('Per Invoice'!A$2:A$1201,$Z343)))</f>
        <v/>
      </c>
      <c r="B343">
        <f>IF($Z343="","",IF(INDEX('Per Invoice'!B$2:B$1201,$Z343)="","",INDEX('Per Invoice'!B$2:B$1201,$Z343)))</f>
        <v/>
      </c>
      <c r="C343">
        <f>IF($Z343="","",IF(INDEX('Per Invoice'!C$2:C$1201,$Z343)="","",INDEX('Per Invoice'!C$2:C$1201,$Z343)))</f>
        <v/>
      </c>
      <c r="D343">
        <f>IF($Z343="","",IF(INDEX('Per Invoice'!D$2:D$1201,$Z343)="","",INDEX('Per Invoice'!D$2:D$1201,$Z343)))</f>
        <v/>
      </c>
      <c r="E343" s="14">
        <f>IF($Z343="","",IF(INDEX('Per Invoice'!E$2:E$1201,$Z343)="","",INDEX('Per Invoice'!E$2:E$1201,$Z343)))</f>
        <v/>
      </c>
      <c r="F343">
        <f>IF($Z343="","",IF(INDEX('Per Invoice'!F$2:F$1201,$Z343)="","",INDEX('Per Invoice'!F$2:F$1201,$Z343)))</f>
        <v/>
      </c>
      <c r="G343">
        <f>IF($Z343="","",IF(INDEX('Per Invoice'!G$2:G$1201,$Z343)="","",INDEX('Per Invoice'!G$2:G$1201,$Z343)))</f>
        <v/>
      </c>
      <c r="H343">
        <f>IF($Z343="","",IF(INDEX('Per Invoice'!H$2:H$1201,$Z343)="","",INDEX('Per Invoice'!H$2:H$1201,$Z343)))</f>
        <v/>
      </c>
      <c r="I343">
        <f>IF($Z343="","",IF(INDEX('Per Invoice'!I$2:I$1201,$Z343)="","",INDEX('Per Invoice'!I$2:I$1201,$Z343)))</f>
        <v/>
      </c>
      <c r="J343">
        <f>IF($Z343="","",IF(INDEX('Per Invoice'!J$2:J$1201,$Z343)="","",INDEX('Per Invoice'!J$2:J$1201,$Z343)))</f>
        <v/>
      </c>
      <c r="K343" s="8">
        <f>IF($Z343="","",IF(INDEX('Per Invoice'!K$2:K$1201,$Z343)="","",INDEX('Per Invoice'!K$2:K$1201,$Z343)))</f>
        <v/>
      </c>
      <c r="L343">
        <f>IF($Z343="","",IF(INDEX('Per Invoice'!L$2:L$1201,$Z343)="","",INDEX('Per Invoice'!L$2:L$1201,$Z343)))</f>
        <v/>
      </c>
      <c r="M343">
        <f>IF($Z343="","",IF(INDEX('Per Invoice'!M$2:M$1201,$Z343)="","",INDEX('Per Invoice'!M$2:M$1201,$Z343)))</f>
        <v/>
      </c>
      <c r="N343">
        <f>IF($Z343="","",IF(INDEX('Per Invoice'!N$2:N$1201,$Z343)="","",INDEX('Per Invoice'!N$2:N$1201,$Z343)))</f>
        <v/>
      </c>
      <c r="O343" s="8">
        <f>IF($Z343="","",IF(INDEX('Per Invoice'!O$2:O$1201,$Z343)="","",INDEX('Per Invoice'!O$2:O$1201,$Z343)))</f>
        <v/>
      </c>
      <c r="P343">
        <f>IF($Z343="","",IF(INDEX('Per Invoice'!P$2:P$1201,$Z343)="","",INDEX('Per Invoice'!P$2:P$1201,$Z343)))</f>
        <v/>
      </c>
      <c r="Q343" s="8">
        <f>IF($Z343="","",IF(INDEX('Per Invoice'!Q$2:Q$1201,$Z343)="","",INDEX('Per Invoice'!Q$2:Q$1201,$Z343)))</f>
        <v/>
      </c>
      <c r="R343" s="8">
        <f>IF($Z343="","",IF(INDEX('Per Invoice'!R$2:R$1201,$Z343)="","",INDEX('Per Invoice'!R$2:R$1201,$Z343)))</f>
        <v/>
      </c>
      <c r="S343">
        <f>IF($Z343="","",IF(INDEX('Per Invoice'!S$2:S$1201,$Z343)="","",INDEX('Per Invoice'!S$2:S$1201,$Z343)))</f>
        <v/>
      </c>
      <c r="T343" s="8">
        <f>IF($Z343="","",IF(INDEX('Per Invoice'!T$2:T$1201,$Z343)="","",INDEX('Per Invoice'!T$2:T$1201,$Z343)))</f>
        <v/>
      </c>
      <c r="U343" s="8">
        <f>IF($Z343="","",IF(INDEX('Per Invoice'!U$2:U$1201,$Z343)="","",INDEX('Per Invoice'!U$2:U$1201,$Z343)))</f>
        <v/>
      </c>
      <c r="V343" s="8">
        <f>IF($Z343="","",IF(INDEX('Per Invoice'!V$2:V$1201,$Z343)="","",INDEX('Per Invoice'!V$2:V$1201,$Z343)))</f>
        <v/>
      </c>
      <c r="W343" s="8">
        <f>IF($Z343="","",IF(INDEX('Per Invoice'!W$2:W$1201,$Z343)="","",INDEX('Per Invoice'!W$2:W$1201,$Z343)))</f>
        <v/>
      </c>
      <c r="X343" s="8">
        <f>IF($Z343="","",IF(INDEX('Per Invoice'!X$2:X$1201,$Z343)="","",INDEX('Per Invoice'!X$2:X$1201,$Z343)))</f>
        <v/>
      </c>
      <c r="Y343" s="8">
        <f>IF($Z343="","",IF(INDEX('Per Invoice'!Y$2:Y$1201,$Z343)="","",INDEX('Per Invoice'!Y$2:Y$1201,$Z343)))</f>
        <v/>
      </c>
      <c r="Z343" s="16">
        <f>IFERROR(MATCH(Settings!$C$27&amp;"|"&amp;ROWS($Z$2:$Z343),'Per Invoice'!$AB$2:$AB$1201,0),"")</f>
        <v/>
      </c>
    </row>
    <row r="344">
      <c r="A344">
        <f>IF($Z344="","",IF(INDEX('Per Invoice'!A$2:A$1201,$Z344)="","",INDEX('Per Invoice'!A$2:A$1201,$Z344)))</f>
        <v/>
      </c>
      <c r="B344">
        <f>IF($Z344="","",IF(INDEX('Per Invoice'!B$2:B$1201,$Z344)="","",INDEX('Per Invoice'!B$2:B$1201,$Z344)))</f>
        <v/>
      </c>
      <c r="C344">
        <f>IF($Z344="","",IF(INDEX('Per Invoice'!C$2:C$1201,$Z344)="","",INDEX('Per Invoice'!C$2:C$1201,$Z344)))</f>
        <v/>
      </c>
      <c r="D344">
        <f>IF($Z344="","",IF(INDEX('Per Invoice'!D$2:D$1201,$Z344)="","",INDEX('Per Invoice'!D$2:D$1201,$Z344)))</f>
        <v/>
      </c>
      <c r="E344" s="14">
        <f>IF($Z344="","",IF(INDEX('Per Invoice'!E$2:E$1201,$Z344)="","",INDEX('Per Invoice'!E$2:E$1201,$Z344)))</f>
        <v/>
      </c>
      <c r="F344">
        <f>IF($Z344="","",IF(INDEX('Per Invoice'!F$2:F$1201,$Z344)="","",INDEX('Per Invoice'!F$2:F$1201,$Z344)))</f>
        <v/>
      </c>
      <c r="G344">
        <f>IF($Z344="","",IF(INDEX('Per Invoice'!G$2:G$1201,$Z344)="","",INDEX('Per Invoice'!G$2:G$1201,$Z344)))</f>
        <v/>
      </c>
      <c r="H344">
        <f>IF($Z344="","",IF(INDEX('Per Invoice'!H$2:H$1201,$Z344)="","",INDEX('Per Invoice'!H$2:H$1201,$Z344)))</f>
        <v/>
      </c>
      <c r="I344">
        <f>IF($Z344="","",IF(INDEX('Per Invoice'!I$2:I$1201,$Z344)="","",INDEX('Per Invoice'!I$2:I$1201,$Z344)))</f>
        <v/>
      </c>
      <c r="J344">
        <f>IF($Z344="","",IF(INDEX('Per Invoice'!J$2:J$1201,$Z344)="","",INDEX('Per Invoice'!J$2:J$1201,$Z344)))</f>
        <v/>
      </c>
      <c r="K344" s="8">
        <f>IF($Z344="","",IF(INDEX('Per Invoice'!K$2:K$1201,$Z344)="","",INDEX('Per Invoice'!K$2:K$1201,$Z344)))</f>
        <v/>
      </c>
      <c r="L344">
        <f>IF($Z344="","",IF(INDEX('Per Invoice'!L$2:L$1201,$Z344)="","",INDEX('Per Invoice'!L$2:L$1201,$Z344)))</f>
        <v/>
      </c>
      <c r="M344">
        <f>IF($Z344="","",IF(INDEX('Per Invoice'!M$2:M$1201,$Z344)="","",INDEX('Per Invoice'!M$2:M$1201,$Z344)))</f>
        <v/>
      </c>
      <c r="N344">
        <f>IF($Z344="","",IF(INDEX('Per Invoice'!N$2:N$1201,$Z344)="","",INDEX('Per Invoice'!N$2:N$1201,$Z344)))</f>
        <v/>
      </c>
      <c r="O344" s="8">
        <f>IF($Z344="","",IF(INDEX('Per Invoice'!O$2:O$1201,$Z344)="","",INDEX('Per Invoice'!O$2:O$1201,$Z344)))</f>
        <v/>
      </c>
      <c r="P344">
        <f>IF($Z344="","",IF(INDEX('Per Invoice'!P$2:P$1201,$Z344)="","",INDEX('Per Invoice'!P$2:P$1201,$Z344)))</f>
        <v/>
      </c>
      <c r="Q344" s="8">
        <f>IF($Z344="","",IF(INDEX('Per Invoice'!Q$2:Q$1201,$Z344)="","",INDEX('Per Invoice'!Q$2:Q$1201,$Z344)))</f>
        <v/>
      </c>
      <c r="R344" s="8">
        <f>IF($Z344="","",IF(INDEX('Per Invoice'!R$2:R$1201,$Z344)="","",INDEX('Per Invoice'!R$2:R$1201,$Z344)))</f>
        <v/>
      </c>
      <c r="S344">
        <f>IF($Z344="","",IF(INDEX('Per Invoice'!S$2:S$1201,$Z344)="","",INDEX('Per Invoice'!S$2:S$1201,$Z344)))</f>
        <v/>
      </c>
      <c r="T344" s="8">
        <f>IF($Z344="","",IF(INDEX('Per Invoice'!T$2:T$1201,$Z344)="","",INDEX('Per Invoice'!T$2:T$1201,$Z344)))</f>
        <v/>
      </c>
      <c r="U344" s="8">
        <f>IF($Z344="","",IF(INDEX('Per Invoice'!U$2:U$1201,$Z344)="","",INDEX('Per Invoice'!U$2:U$1201,$Z344)))</f>
        <v/>
      </c>
      <c r="V344" s="8">
        <f>IF($Z344="","",IF(INDEX('Per Invoice'!V$2:V$1201,$Z344)="","",INDEX('Per Invoice'!V$2:V$1201,$Z344)))</f>
        <v/>
      </c>
      <c r="W344" s="8">
        <f>IF($Z344="","",IF(INDEX('Per Invoice'!W$2:W$1201,$Z344)="","",INDEX('Per Invoice'!W$2:W$1201,$Z344)))</f>
        <v/>
      </c>
      <c r="X344" s="8">
        <f>IF($Z344="","",IF(INDEX('Per Invoice'!X$2:X$1201,$Z344)="","",INDEX('Per Invoice'!X$2:X$1201,$Z344)))</f>
        <v/>
      </c>
      <c r="Y344" s="8">
        <f>IF($Z344="","",IF(INDEX('Per Invoice'!Y$2:Y$1201,$Z344)="","",INDEX('Per Invoice'!Y$2:Y$1201,$Z344)))</f>
        <v/>
      </c>
      <c r="Z344" s="16">
        <f>IFERROR(MATCH(Settings!$C$27&amp;"|"&amp;ROWS($Z$2:$Z344),'Per Invoice'!$AB$2:$AB$1201,0),"")</f>
        <v/>
      </c>
    </row>
    <row r="345">
      <c r="A345">
        <f>IF($Z345="","",IF(INDEX('Per Invoice'!A$2:A$1201,$Z345)="","",INDEX('Per Invoice'!A$2:A$1201,$Z345)))</f>
        <v/>
      </c>
      <c r="B345">
        <f>IF($Z345="","",IF(INDEX('Per Invoice'!B$2:B$1201,$Z345)="","",INDEX('Per Invoice'!B$2:B$1201,$Z345)))</f>
        <v/>
      </c>
      <c r="C345">
        <f>IF($Z345="","",IF(INDEX('Per Invoice'!C$2:C$1201,$Z345)="","",INDEX('Per Invoice'!C$2:C$1201,$Z345)))</f>
        <v/>
      </c>
      <c r="D345">
        <f>IF($Z345="","",IF(INDEX('Per Invoice'!D$2:D$1201,$Z345)="","",INDEX('Per Invoice'!D$2:D$1201,$Z345)))</f>
        <v/>
      </c>
      <c r="E345" s="14">
        <f>IF($Z345="","",IF(INDEX('Per Invoice'!E$2:E$1201,$Z345)="","",INDEX('Per Invoice'!E$2:E$1201,$Z345)))</f>
        <v/>
      </c>
      <c r="F345">
        <f>IF($Z345="","",IF(INDEX('Per Invoice'!F$2:F$1201,$Z345)="","",INDEX('Per Invoice'!F$2:F$1201,$Z345)))</f>
        <v/>
      </c>
      <c r="G345">
        <f>IF($Z345="","",IF(INDEX('Per Invoice'!G$2:G$1201,$Z345)="","",INDEX('Per Invoice'!G$2:G$1201,$Z345)))</f>
        <v/>
      </c>
      <c r="H345">
        <f>IF($Z345="","",IF(INDEX('Per Invoice'!H$2:H$1201,$Z345)="","",INDEX('Per Invoice'!H$2:H$1201,$Z345)))</f>
        <v/>
      </c>
      <c r="I345">
        <f>IF($Z345="","",IF(INDEX('Per Invoice'!I$2:I$1201,$Z345)="","",INDEX('Per Invoice'!I$2:I$1201,$Z345)))</f>
        <v/>
      </c>
      <c r="J345">
        <f>IF($Z345="","",IF(INDEX('Per Invoice'!J$2:J$1201,$Z345)="","",INDEX('Per Invoice'!J$2:J$1201,$Z345)))</f>
        <v/>
      </c>
      <c r="K345" s="8">
        <f>IF($Z345="","",IF(INDEX('Per Invoice'!K$2:K$1201,$Z345)="","",INDEX('Per Invoice'!K$2:K$1201,$Z345)))</f>
        <v/>
      </c>
      <c r="L345">
        <f>IF($Z345="","",IF(INDEX('Per Invoice'!L$2:L$1201,$Z345)="","",INDEX('Per Invoice'!L$2:L$1201,$Z345)))</f>
        <v/>
      </c>
      <c r="M345">
        <f>IF($Z345="","",IF(INDEX('Per Invoice'!M$2:M$1201,$Z345)="","",INDEX('Per Invoice'!M$2:M$1201,$Z345)))</f>
        <v/>
      </c>
      <c r="N345">
        <f>IF($Z345="","",IF(INDEX('Per Invoice'!N$2:N$1201,$Z345)="","",INDEX('Per Invoice'!N$2:N$1201,$Z345)))</f>
        <v/>
      </c>
      <c r="O345" s="8">
        <f>IF($Z345="","",IF(INDEX('Per Invoice'!O$2:O$1201,$Z345)="","",INDEX('Per Invoice'!O$2:O$1201,$Z345)))</f>
        <v/>
      </c>
      <c r="P345">
        <f>IF($Z345="","",IF(INDEX('Per Invoice'!P$2:P$1201,$Z345)="","",INDEX('Per Invoice'!P$2:P$1201,$Z345)))</f>
        <v/>
      </c>
      <c r="Q345" s="8">
        <f>IF($Z345="","",IF(INDEX('Per Invoice'!Q$2:Q$1201,$Z345)="","",INDEX('Per Invoice'!Q$2:Q$1201,$Z345)))</f>
        <v/>
      </c>
      <c r="R345" s="8">
        <f>IF($Z345="","",IF(INDEX('Per Invoice'!R$2:R$1201,$Z345)="","",INDEX('Per Invoice'!R$2:R$1201,$Z345)))</f>
        <v/>
      </c>
      <c r="S345">
        <f>IF($Z345="","",IF(INDEX('Per Invoice'!S$2:S$1201,$Z345)="","",INDEX('Per Invoice'!S$2:S$1201,$Z345)))</f>
        <v/>
      </c>
      <c r="T345" s="8">
        <f>IF($Z345="","",IF(INDEX('Per Invoice'!T$2:T$1201,$Z345)="","",INDEX('Per Invoice'!T$2:T$1201,$Z345)))</f>
        <v/>
      </c>
      <c r="U345" s="8">
        <f>IF($Z345="","",IF(INDEX('Per Invoice'!U$2:U$1201,$Z345)="","",INDEX('Per Invoice'!U$2:U$1201,$Z345)))</f>
        <v/>
      </c>
      <c r="V345" s="8">
        <f>IF($Z345="","",IF(INDEX('Per Invoice'!V$2:V$1201,$Z345)="","",INDEX('Per Invoice'!V$2:V$1201,$Z345)))</f>
        <v/>
      </c>
      <c r="W345" s="8">
        <f>IF($Z345="","",IF(INDEX('Per Invoice'!W$2:W$1201,$Z345)="","",INDEX('Per Invoice'!W$2:W$1201,$Z345)))</f>
        <v/>
      </c>
      <c r="X345" s="8">
        <f>IF($Z345="","",IF(INDEX('Per Invoice'!X$2:X$1201,$Z345)="","",INDEX('Per Invoice'!X$2:X$1201,$Z345)))</f>
        <v/>
      </c>
      <c r="Y345" s="8">
        <f>IF($Z345="","",IF(INDEX('Per Invoice'!Y$2:Y$1201,$Z345)="","",INDEX('Per Invoice'!Y$2:Y$1201,$Z345)))</f>
        <v/>
      </c>
      <c r="Z345" s="16">
        <f>IFERROR(MATCH(Settings!$C$27&amp;"|"&amp;ROWS($Z$2:$Z345),'Per Invoice'!$AB$2:$AB$1201,0),"")</f>
        <v/>
      </c>
    </row>
    <row r="346">
      <c r="A346">
        <f>IF($Z346="","",IF(INDEX('Per Invoice'!A$2:A$1201,$Z346)="","",INDEX('Per Invoice'!A$2:A$1201,$Z346)))</f>
        <v/>
      </c>
      <c r="B346">
        <f>IF($Z346="","",IF(INDEX('Per Invoice'!B$2:B$1201,$Z346)="","",INDEX('Per Invoice'!B$2:B$1201,$Z346)))</f>
        <v/>
      </c>
      <c r="C346">
        <f>IF($Z346="","",IF(INDEX('Per Invoice'!C$2:C$1201,$Z346)="","",INDEX('Per Invoice'!C$2:C$1201,$Z346)))</f>
        <v/>
      </c>
      <c r="D346">
        <f>IF($Z346="","",IF(INDEX('Per Invoice'!D$2:D$1201,$Z346)="","",INDEX('Per Invoice'!D$2:D$1201,$Z346)))</f>
        <v/>
      </c>
      <c r="E346" s="14">
        <f>IF($Z346="","",IF(INDEX('Per Invoice'!E$2:E$1201,$Z346)="","",INDEX('Per Invoice'!E$2:E$1201,$Z346)))</f>
        <v/>
      </c>
      <c r="F346">
        <f>IF($Z346="","",IF(INDEX('Per Invoice'!F$2:F$1201,$Z346)="","",INDEX('Per Invoice'!F$2:F$1201,$Z346)))</f>
        <v/>
      </c>
      <c r="G346">
        <f>IF($Z346="","",IF(INDEX('Per Invoice'!G$2:G$1201,$Z346)="","",INDEX('Per Invoice'!G$2:G$1201,$Z346)))</f>
        <v/>
      </c>
      <c r="H346">
        <f>IF($Z346="","",IF(INDEX('Per Invoice'!H$2:H$1201,$Z346)="","",INDEX('Per Invoice'!H$2:H$1201,$Z346)))</f>
        <v/>
      </c>
      <c r="I346">
        <f>IF($Z346="","",IF(INDEX('Per Invoice'!I$2:I$1201,$Z346)="","",INDEX('Per Invoice'!I$2:I$1201,$Z346)))</f>
        <v/>
      </c>
      <c r="J346">
        <f>IF($Z346="","",IF(INDEX('Per Invoice'!J$2:J$1201,$Z346)="","",INDEX('Per Invoice'!J$2:J$1201,$Z346)))</f>
        <v/>
      </c>
      <c r="K346" s="8">
        <f>IF($Z346="","",IF(INDEX('Per Invoice'!K$2:K$1201,$Z346)="","",INDEX('Per Invoice'!K$2:K$1201,$Z346)))</f>
        <v/>
      </c>
      <c r="L346">
        <f>IF($Z346="","",IF(INDEX('Per Invoice'!L$2:L$1201,$Z346)="","",INDEX('Per Invoice'!L$2:L$1201,$Z346)))</f>
        <v/>
      </c>
      <c r="M346">
        <f>IF($Z346="","",IF(INDEX('Per Invoice'!M$2:M$1201,$Z346)="","",INDEX('Per Invoice'!M$2:M$1201,$Z346)))</f>
        <v/>
      </c>
      <c r="N346">
        <f>IF($Z346="","",IF(INDEX('Per Invoice'!N$2:N$1201,$Z346)="","",INDEX('Per Invoice'!N$2:N$1201,$Z346)))</f>
        <v/>
      </c>
      <c r="O346" s="8">
        <f>IF($Z346="","",IF(INDEX('Per Invoice'!O$2:O$1201,$Z346)="","",INDEX('Per Invoice'!O$2:O$1201,$Z346)))</f>
        <v/>
      </c>
      <c r="P346">
        <f>IF($Z346="","",IF(INDEX('Per Invoice'!P$2:P$1201,$Z346)="","",INDEX('Per Invoice'!P$2:P$1201,$Z346)))</f>
        <v/>
      </c>
      <c r="Q346" s="8">
        <f>IF($Z346="","",IF(INDEX('Per Invoice'!Q$2:Q$1201,$Z346)="","",INDEX('Per Invoice'!Q$2:Q$1201,$Z346)))</f>
        <v/>
      </c>
      <c r="R346" s="8">
        <f>IF($Z346="","",IF(INDEX('Per Invoice'!R$2:R$1201,$Z346)="","",INDEX('Per Invoice'!R$2:R$1201,$Z346)))</f>
        <v/>
      </c>
      <c r="S346">
        <f>IF($Z346="","",IF(INDEX('Per Invoice'!S$2:S$1201,$Z346)="","",INDEX('Per Invoice'!S$2:S$1201,$Z346)))</f>
        <v/>
      </c>
      <c r="T346" s="8">
        <f>IF($Z346="","",IF(INDEX('Per Invoice'!T$2:T$1201,$Z346)="","",INDEX('Per Invoice'!T$2:T$1201,$Z346)))</f>
        <v/>
      </c>
      <c r="U346" s="8">
        <f>IF($Z346="","",IF(INDEX('Per Invoice'!U$2:U$1201,$Z346)="","",INDEX('Per Invoice'!U$2:U$1201,$Z346)))</f>
        <v/>
      </c>
      <c r="V346" s="8">
        <f>IF($Z346="","",IF(INDEX('Per Invoice'!V$2:V$1201,$Z346)="","",INDEX('Per Invoice'!V$2:V$1201,$Z346)))</f>
        <v/>
      </c>
      <c r="W346" s="8">
        <f>IF($Z346="","",IF(INDEX('Per Invoice'!W$2:W$1201,$Z346)="","",INDEX('Per Invoice'!W$2:W$1201,$Z346)))</f>
        <v/>
      </c>
      <c r="X346" s="8">
        <f>IF($Z346="","",IF(INDEX('Per Invoice'!X$2:X$1201,$Z346)="","",INDEX('Per Invoice'!X$2:X$1201,$Z346)))</f>
        <v/>
      </c>
      <c r="Y346" s="8">
        <f>IF($Z346="","",IF(INDEX('Per Invoice'!Y$2:Y$1201,$Z346)="","",INDEX('Per Invoice'!Y$2:Y$1201,$Z346)))</f>
        <v/>
      </c>
      <c r="Z346" s="16">
        <f>IFERROR(MATCH(Settings!$C$27&amp;"|"&amp;ROWS($Z$2:$Z346),'Per Invoice'!$AB$2:$AB$1201,0),"")</f>
        <v/>
      </c>
    </row>
    <row r="347">
      <c r="A347">
        <f>IF($Z347="","",IF(INDEX('Per Invoice'!A$2:A$1201,$Z347)="","",INDEX('Per Invoice'!A$2:A$1201,$Z347)))</f>
        <v/>
      </c>
      <c r="B347">
        <f>IF($Z347="","",IF(INDEX('Per Invoice'!B$2:B$1201,$Z347)="","",INDEX('Per Invoice'!B$2:B$1201,$Z347)))</f>
        <v/>
      </c>
      <c r="C347">
        <f>IF($Z347="","",IF(INDEX('Per Invoice'!C$2:C$1201,$Z347)="","",INDEX('Per Invoice'!C$2:C$1201,$Z347)))</f>
        <v/>
      </c>
      <c r="D347">
        <f>IF($Z347="","",IF(INDEX('Per Invoice'!D$2:D$1201,$Z347)="","",INDEX('Per Invoice'!D$2:D$1201,$Z347)))</f>
        <v/>
      </c>
      <c r="E347" s="14">
        <f>IF($Z347="","",IF(INDEX('Per Invoice'!E$2:E$1201,$Z347)="","",INDEX('Per Invoice'!E$2:E$1201,$Z347)))</f>
        <v/>
      </c>
      <c r="F347">
        <f>IF($Z347="","",IF(INDEX('Per Invoice'!F$2:F$1201,$Z347)="","",INDEX('Per Invoice'!F$2:F$1201,$Z347)))</f>
        <v/>
      </c>
      <c r="G347">
        <f>IF($Z347="","",IF(INDEX('Per Invoice'!G$2:G$1201,$Z347)="","",INDEX('Per Invoice'!G$2:G$1201,$Z347)))</f>
        <v/>
      </c>
      <c r="H347">
        <f>IF($Z347="","",IF(INDEX('Per Invoice'!H$2:H$1201,$Z347)="","",INDEX('Per Invoice'!H$2:H$1201,$Z347)))</f>
        <v/>
      </c>
      <c r="I347">
        <f>IF($Z347="","",IF(INDEX('Per Invoice'!I$2:I$1201,$Z347)="","",INDEX('Per Invoice'!I$2:I$1201,$Z347)))</f>
        <v/>
      </c>
      <c r="J347">
        <f>IF($Z347="","",IF(INDEX('Per Invoice'!J$2:J$1201,$Z347)="","",INDEX('Per Invoice'!J$2:J$1201,$Z347)))</f>
        <v/>
      </c>
      <c r="K347" s="8">
        <f>IF($Z347="","",IF(INDEX('Per Invoice'!K$2:K$1201,$Z347)="","",INDEX('Per Invoice'!K$2:K$1201,$Z347)))</f>
        <v/>
      </c>
      <c r="L347">
        <f>IF($Z347="","",IF(INDEX('Per Invoice'!L$2:L$1201,$Z347)="","",INDEX('Per Invoice'!L$2:L$1201,$Z347)))</f>
        <v/>
      </c>
      <c r="M347">
        <f>IF($Z347="","",IF(INDEX('Per Invoice'!M$2:M$1201,$Z347)="","",INDEX('Per Invoice'!M$2:M$1201,$Z347)))</f>
        <v/>
      </c>
      <c r="N347">
        <f>IF($Z347="","",IF(INDEX('Per Invoice'!N$2:N$1201,$Z347)="","",INDEX('Per Invoice'!N$2:N$1201,$Z347)))</f>
        <v/>
      </c>
      <c r="O347" s="8">
        <f>IF($Z347="","",IF(INDEX('Per Invoice'!O$2:O$1201,$Z347)="","",INDEX('Per Invoice'!O$2:O$1201,$Z347)))</f>
        <v/>
      </c>
      <c r="P347">
        <f>IF($Z347="","",IF(INDEX('Per Invoice'!P$2:P$1201,$Z347)="","",INDEX('Per Invoice'!P$2:P$1201,$Z347)))</f>
        <v/>
      </c>
      <c r="Q347" s="8">
        <f>IF($Z347="","",IF(INDEX('Per Invoice'!Q$2:Q$1201,$Z347)="","",INDEX('Per Invoice'!Q$2:Q$1201,$Z347)))</f>
        <v/>
      </c>
      <c r="R347" s="8">
        <f>IF($Z347="","",IF(INDEX('Per Invoice'!R$2:R$1201,$Z347)="","",INDEX('Per Invoice'!R$2:R$1201,$Z347)))</f>
        <v/>
      </c>
      <c r="S347">
        <f>IF($Z347="","",IF(INDEX('Per Invoice'!S$2:S$1201,$Z347)="","",INDEX('Per Invoice'!S$2:S$1201,$Z347)))</f>
        <v/>
      </c>
      <c r="T347" s="8">
        <f>IF($Z347="","",IF(INDEX('Per Invoice'!T$2:T$1201,$Z347)="","",INDEX('Per Invoice'!T$2:T$1201,$Z347)))</f>
        <v/>
      </c>
      <c r="U347" s="8">
        <f>IF($Z347="","",IF(INDEX('Per Invoice'!U$2:U$1201,$Z347)="","",INDEX('Per Invoice'!U$2:U$1201,$Z347)))</f>
        <v/>
      </c>
      <c r="V347" s="8">
        <f>IF($Z347="","",IF(INDEX('Per Invoice'!V$2:V$1201,$Z347)="","",INDEX('Per Invoice'!V$2:V$1201,$Z347)))</f>
        <v/>
      </c>
      <c r="W347" s="8">
        <f>IF($Z347="","",IF(INDEX('Per Invoice'!W$2:W$1201,$Z347)="","",INDEX('Per Invoice'!W$2:W$1201,$Z347)))</f>
        <v/>
      </c>
      <c r="X347" s="8">
        <f>IF($Z347="","",IF(INDEX('Per Invoice'!X$2:X$1201,$Z347)="","",INDEX('Per Invoice'!X$2:X$1201,$Z347)))</f>
        <v/>
      </c>
      <c r="Y347" s="8">
        <f>IF($Z347="","",IF(INDEX('Per Invoice'!Y$2:Y$1201,$Z347)="","",INDEX('Per Invoice'!Y$2:Y$1201,$Z347)))</f>
        <v/>
      </c>
      <c r="Z347" s="16">
        <f>IFERROR(MATCH(Settings!$C$27&amp;"|"&amp;ROWS($Z$2:$Z347),'Per Invoice'!$AB$2:$AB$1201,0),"")</f>
        <v/>
      </c>
    </row>
    <row r="348">
      <c r="A348">
        <f>IF($Z348="","",IF(INDEX('Per Invoice'!A$2:A$1201,$Z348)="","",INDEX('Per Invoice'!A$2:A$1201,$Z348)))</f>
        <v/>
      </c>
      <c r="B348">
        <f>IF($Z348="","",IF(INDEX('Per Invoice'!B$2:B$1201,$Z348)="","",INDEX('Per Invoice'!B$2:B$1201,$Z348)))</f>
        <v/>
      </c>
      <c r="C348">
        <f>IF($Z348="","",IF(INDEX('Per Invoice'!C$2:C$1201,$Z348)="","",INDEX('Per Invoice'!C$2:C$1201,$Z348)))</f>
        <v/>
      </c>
      <c r="D348">
        <f>IF($Z348="","",IF(INDEX('Per Invoice'!D$2:D$1201,$Z348)="","",INDEX('Per Invoice'!D$2:D$1201,$Z348)))</f>
        <v/>
      </c>
      <c r="E348" s="14">
        <f>IF($Z348="","",IF(INDEX('Per Invoice'!E$2:E$1201,$Z348)="","",INDEX('Per Invoice'!E$2:E$1201,$Z348)))</f>
        <v/>
      </c>
      <c r="F348">
        <f>IF($Z348="","",IF(INDEX('Per Invoice'!F$2:F$1201,$Z348)="","",INDEX('Per Invoice'!F$2:F$1201,$Z348)))</f>
        <v/>
      </c>
      <c r="G348">
        <f>IF($Z348="","",IF(INDEX('Per Invoice'!G$2:G$1201,$Z348)="","",INDEX('Per Invoice'!G$2:G$1201,$Z348)))</f>
        <v/>
      </c>
      <c r="H348">
        <f>IF($Z348="","",IF(INDEX('Per Invoice'!H$2:H$1201,$Z348)="","",INDEX('Per Invoice'!H$2:H$1201,$Z348)))</f>
        <v/>
      </c>
      <c r="I348">
        <f>IF($Z348="","",IF(INDEX('Per Invoice'!I$2:I$1201,$Z348)="","",INDEX('Per Invoice'!I$2:I$1201,$Z348)))</f>
        <v/>
      </c>
      <c r="J348">
        <f>IF($Z348="","",IF(INDEX('Per Invoice'!J$2:J$1201,$Z348)="","",INDEX('Per Invoice'!J$2:J$1201,$Z348)))</f>
        <v/>
      </c>
      <c r="K348" s="8">
        <f>IF($Z348="","",IF(INDEX('Per Invoice'!K$2:K$1201,$Z348)="","",INDEX('Per Invoice'!K$2:K$1201,$Z348)))</f>
        <v/>
      </c>
      <c r="L348">
        <f>IF($Z348="","",IF(INDEX('Per Invoice'!L$2:L$1201,$Z348)="","",INDEX('Per Invoice'!L$2:L$1201,$Z348)))</f>
        <v/>
      </c>
      <c r="M348">
        <f>IF($Z348="","",IF(INDEX('Per Invoice'!M$2:M$1201,$Z348)="","",INDEX('Per Invoice'!M$2:M$1201,$Z348)))</f>
        <v/>
      </c>
      <c r="N348">
        <f>IF($Z348="","",IF(INDEX('Per Invoice'!N$2:N$1201,$Z348)="","",INDEX('Per Invoice'!N$2:N$1201,$Z348)))</f>
        <v/>
      </c>
      <c r="O348" s="8">
        <f>IF($Z348="","",IF(INDEX('Per Invoice'!O$2:O$1201,$Z348)="","",INDEX('Per Invoice'!O$2:O$1201,$Z348)))</f>
        <v/>
      </c>
      <c r="P348">
        <f>IF($Z348="","",IF(INDEX('Per Invoice'!P$2:P$1201,$Z348)="","",INDEX('Per Invoice'!P$2:P$1201,$Z348)))</f>
        <v/>
      </c>
      <c r="Q348" s="8">
        <f>IF($Z348="","",IF(INDEX('Per Invoice'!Q$2:Q$1201,$Z348)="","",INDEX('Per Invoice'!Q$2:Q$1201,$Z348)))</f>
        <v/>
      </c>
      <c r="R348" s="8">
        <f>IF($Z348="","",IF(INDEX('Per Invoice'!R$2:R$1201,$Z348)="","",INDEX('Per Invoice'!R$2:R$1201,$Z348)))</f>
        <v/>
      </c>
      <c r="S348">
        <f>IF($Z348="","",IF(INDEX('Per Invoice'!S$2:S$1201,$Z348)="","",INDEX('Per Invoice'!S$2:S$1201,$Z348)))</f>
        <v/>
      </c>
      <c r="T348" s="8">
        <f>IF($Z348="","",IF(INDEX('Per Invoice'!T$2:T$1201,$Z348)="","",INDEX('Per Invoice'!T$2:T$1201,$Z348)))</f>
        <v/>
      </c>
      <c r="U348" s="8">
        <f>IF($Z348="","",IF(INDEX('Per Invoice'!U$2:U$1201,$Z348)="","",INDEX('Per Invoice'!U$2:U$1201,$Z348)))</f>
        <v/>
      </c>
      <c r="V348" s="8">
        <f>IF($Z348="","",IF(INDEX('Per Invoice'!V$2:V$1201,$Z348)="","",INDEX('Per Invoice'!V$2:V$1201,$Z348)))</f>
        <v/>
      </c>
      <c r="W348" s="8">
        <f>IF($Z348="","",IF(INDEX('Per Invoice'!W$2:W$1201,$Z348)="","",INDEX('Per Invoice'!W$2:W$1201,$Z348)))</f>
        <v/>
      </c>
      <c r="X348" s="8">
        <f>IF($Z348="","",IF(INDEX('Per Invoice'!X$2:X$1201,$Z348)="","",INDEX('Per Invoice'!X$2:X$1201,$Z348)))</f>
        <v/>
      </c>
      <c r="Y348" s="8">
        <f>IF($Z348="","",IF(INDEX('Per Invoice'!Y$2:Y$1201,$Z348)="","",INDEX('Per Invoice'!Y$2:Y$1201,$Z348)))</f>
        <v/>
      </c>
      <c r="Z348" s="16">
        <f>IFERROR(MATCH(Settings!$C$27&amp;"|"&amp;ROWS($Z$2:$Z348),'Per Invoice'!$AB$2:$AB$1201,0),"")</f>
        <v/>
      </c>
    </row>
    <row r="349">
      <c r="A349">
        <f>IF($Z349="","",IF(INDEX('Per Invoice'!A$2:A$1201,$Z349)="","",INDEX('Per Invoice'!A$2:A$1201,$Z349)))</f>
        <v/>
      </c>
      <c r="B349">
        <f>IF($Z349="","",IF(INDEX('Per Invoice'!B$2:B$1201,$Z349)="","",INDEX('Per Invoice'!B$2:B$1201,$Z349)))</f>
        <v/>
      </c>
      <c r="C349">
        <f>IF($Z349="","",IF(INDEX('Per Invoice'!C$2:C$1201,$Z349)="","",INDEX('Per Invoice'!C$2:C$1201,$Z349)))</f>
        <v/>
      </c>
      <c r="D349">
        <f>IF($Z349="","",IF(INDEX('Per Invoice'!D$2:D$1201,$Z349)="","",INDEX('Per Invoice'!D$2:D$1201,$Z349)))</f>
        <v/>
      </c>
      <c r="E349" s="14">
        <f>IF($Z349="","",IF(INDEX('Per Invoice'!E$2:E$1201,$Z349)="","",INDEX('Per Invoice'!E$2:E$1201,$Z349)))</f>
        <v/>
      </c>
      <c r="F349">
        <f>IF($Z349="","",IF(INDEX('Per Invoice'!F$2:F$1201,$Z349)="","",INDEX('Per Invoice'!F$2:F$1201,$Z349)))</f>
        <v/>
      </c>
      <c r="G349">
        <f>IF($Z349="","",IF(INDEX('Per Invoice'!G$2:G$1201,$Z349)="","",INDEX('Per Invoice'!G$2:G$1201,$Z349)))</f>
        <v/>
      </c>
      <c r="H349">
        <f>IF($Z349="","",IF(INDEX('Per Invoice'!H$2:H$1201,$Z349)="","",INDEX('Per Invoice'!H$2:H$1201,$Z349)))</f>
        <v/>
      </c>
      <c r="I349">
        <f>IF($Z349="","",IF(INDEX('Per Invoice'!I$2:I$1201,$Z349)="","",INDEX('Per Invoice'!I$2:I$1201,$Z349)))</f>
        <v/>
      </c>
      <c r="J349">
        <f>IF($Z349="","",IF(INDEX('Per Invoice'!J$2:J$1201,$Z349)="","",INDEX('Per Invoice'!J$2:J$1201,$Z349)))</f>
        <v/>
      </c>
      <c r="K349" s="8">
        <f>IF($Z349="","",IF(INDEX('Per Invoice'!K$2:K$1201,$Z349)="","",INDEX('Per Invoice'!K$2:K$1201,$Z349)))</f>
        <v/>
      </c>
      <c r="L349">
        <f>IF($Z349="","",IF(INDEX('Per Invoice'!L$2:L$1201,$Z349)="","",INDEX('Per Invoice'!L$2:L$1201,$Z349)))</f>
        <v/>
      </c>
      <c r="M349">
        <f>IF($Z349="","",IF(INDEX('Per Invoice'!M$2:M$1201,$Z349)="","",INDEX('Per Invoice'!M$2:M$1201,$Z349)))</f>
        <v/>
      </c>
      <c r="N349">
        <f>IF($Z349="","",IF(INDEX('Per Invoice'!N$2:N$1201,$Z349)="","",INDEX('Per Invoice'!N$2:N$1201,$Z349)))</f>
        <v/>
      </c>
      <c r="O349" s="8">
        <f>IF($Z349="","",IF(INDEX('Per Invoice'!O$2:O$1201,$Z349)="","",INDEX('Per Invoice'!O$2:O$1201,$Z349)))</f>
        <v/>
      </c>
      <c r="P349">
        <f>IF($Z349="","",IF(INDEX('Per Invoice'!P$2:P$1201,$Z349)="","",INDEX('Per Invoice'!P$2:P$1201,$Z349)))</f>
        <v/>
      </c>
      <c r="Q349" s="8">
        <f>IF($Z349="","",IF(INDEX('Per Invoice'!Q$2:Q$1201,$Z349)="","",INDEX('Per Invoice'!Q$2:Q$1201,$Z349)))</f>
        <v/>
      </c>
      <c r="R349" s="8">
        <f>IF($Z349="","",IF(INDEX('Per Invoice'!R$2:R$1201,$Z349)="","",INDEX('Per Invoice'!R$2:R$1201,$Z349)))</f>
        <v/>
      </c>
      <c r="S349">
        <f>IF($Z349="","",IF(INDEX('Per Invoice'!S$2:S$1201,$Z349)="","",INDEX('Per Invoice'!S$2:S$1201,$Z349)))</f>
        <v/>
      </c>
      <c r="T349" s="8">
        <f>IF($Z349="","",IF(INDEX('Per Invoice'!T$2:T$1201,$Z349)="","",INDEX('Per Invoice'!T$2:T$1201,$Z349)))</f>
        <v/>
      </c>
      <c r="U349" s="8">
        <f>IF($Z349="","",IF(INDEX('Per Invoice'!U$2:U$1201,$Z349)="","",INDEX('Per Invoice'!U$2:U$1201,$Z349)))</f>
        <v/>
      </c>
      <c r="V349" s="8">
        <f>IF($Z349="","",IF(INDEX('Per Invoice'!V$2:V$1201,$Z349)="","",INDEX('Per Invoice'!V$2:V$1201,$Z349)))</f>
        <v/>
      </c>
      <c r="W349" s="8">
        <f>IF($Z349="","",IF(INDEX('Per Invoice'!W$2:W$1201,$Z349)="","",INDEX('Per Invoice'!W$2:W$1201,$Z349)))</f>
        <v/>
      </c>
      <c r="X349" s="8">
        <f>IF($Z349="","",IF(INDEX('Per Invoice'!X$2:X$1201,$Z349)="","",INDEX('Per Invoice'!X$2:X$1201,$Z349)))</f>
        <v/>
      </c>
      <c r="Y349" s="8">
        <f>IF($Z349="","",IF(INDEX('Per Invoice'!Y$2:Y$1201,$Z349)="","",INDEX('Per Invoice'!Y$2:Y$1201,$Z349)))</f>
        <v/>
      </c>
      <c r="Z349" s="16">
        <f>IFERROR(MATCH(Settings!$C$27&amp;"|"&amp;ROWS($Z$2:$Z349),'Per Invoice'!$AB$2:$AB$1201,0),"")</f>
        <v/>
      </c>
    </row>
    <row r="350">
      <c r="A350">
        <f>IF($Z350="","",IF(INDEX('Per Invoice'!A$2:A$1201,$Z350)="","",INDEX('Per Invoice'!A$2:A$1201,$Z350)))</f>
        <v/>
      </c>
      <c r="B350">
        <f>IF($Z350="","",IF(INDEX('Per Invoice'!B$2:B$1201,$Z350)="","",INDEX('Per Invoice'!B$2:B$1201,$Z350)))</f>
        <v/>
      </c>
      <c r="C350">
        <f>IF($Z350="","",IF(INDEX('Per Invoice'!C$2:C$1201,$Z350)="","",INDEX('Per Invoice'!C$2:C$1201,$Z350)))</f>
        <v/>
      </c>
      <c r="D350">
        <f>IF($Z350="","",IF(INDEX('Per Invoice'!D$2:D$1201,$Z350)="","",INDEX('Per Invoice'!D$2:D$1201,$Z350)))</f>
        <v/>
      </c>
      <c r="E350" s="14">
        <f>IF($Z350="","",IF(INDEX('Per Invoice'!E$2:E$1201,$Z350)="","",INDEX('Per Invoice'!E$2:E$1201,$Z350)))</f>
        <v/>
      </c>
      <c r="F350">
        <f>IF($Z350="","",IF(INDEX('Per Invoice'!F$2:F$1201,$Z350)="","",INDEX('Per Invoice'!F$2:F$1201,$Z350)))</f>
        <v/>
      </c>
      <c r="G350">
        <f>IF($Z350="","",IF(INDEX('Per Invoice'!G$2:G$1201,$Z350)="","",INDEX('Per Invoice'!G$2:G$1201,$Z350)))</f>
        <v/>
      </c>
      <c r="H350">
        <f>IF($Z350="","",IF(INDEX('Per Invoice'!H$2:H$1201,$Z350)="","",INDEX('Per Invoice'!H$2:H$1201,$Z350)))</f>
        <v/>
      </c>
      <c r="I350">
        <f>IF($Z350="","",IF(INDEX('Per Invoice'!I$2:I$1201,$Z350)="","",INDEX('Per Invoice'!I$2:I$1201,$Z350)))</f>
        <v/>
      </c>
      <c r="J350">
        <f>IF($Z350="","",IF(INDEX('Per Invoice'!J$2:J$1201,$Z350)="","",INDEX('Per Invoice'!J$2:J$1201,$Z350)))</f>
        <v/>
      </c>
      <c r="K350" s="8">
        <f>IF($Z350="","",IF(INDEX('Per Invoice'!K$2:K$1201,$Z350)="","",INDEX('Per Invoice'!K$2:K$1201,$Z350)))</f>
        <v/>
      </c>
      <c r="L350">
        <f>IF($Z350="","",IF(INDEX('Per Invoice'!L$2:L$1201,$Z350)="","",INDEX('Per Invoice'!L$2:L$1201,$Z350)))</f>
        <v/>
      </c>
      <c r="M350">
        <f>IF($Z350="","",IF(INDEX('Per Invoice'!M$2:M$1201,$Z350)="","",INDEX('Per Invoice'!M$2:M$1201,$Z350)))</f>
        <v/>
      </c>
      <c r="N350">
        <f>IF($Z350="","",IF(INDEX('Per Invoice'!N$2:N$1201,$Z350)="","",INDEX('Per Invoice'!N$2:N$1201,$Z350)))</f>
        <v/>
      </c>
      <c r="O350" s="8">
        <f>IF($Z350="","",IF(INDEX('Per Invoice'!O$2:O$1201,$Z350)="","",INDEX('Per Invoice'!O$2:O$1201,$Z350)))</f>
        <v/>
      </c>
      <c r="P350">
        <f>IF($Z350="","",IF(INDEX('Per Invoice'!P$2:P$1201,$Z350)="","",INDEX('Per Invoice'!P$2:P$1201,$Z350)))</f>
        <v/>
      </c>
      <c r="Q350" s="8">
        <f>IF($Z350="","",IF(INDEX('Per Invoice'!Q$2:Q$1201,$Z350)="","",INDEX('Per Invoice'!Q$2:Q$1201,$Z350)))</f>
        <v/>
      </c>
      <c r="R350" s="8">
        <f>IF($Z350="","",IF(INDEX('Per Invoice'!R$2:R$1201,$Z350)="","",INDEX('Per Invoice'!R$2:R$1201,$Z350)))</f>
        <v/>
      </c>
      <c r="S350">
        <f>IF($Z350="","",IF(INDEX('Per Invoice'!S$2:S$1201,$Z350)="","",INDEX('Per Invoice'!S$2:S$1201,$Z350)))</f>
        <v/>
      </c>
      <c r="T350" s="8">
        <f>IF($Z350="","",IF(INDEX('Per Invoice'!T$2:T$1201,$Z350)="","",INDEX('Per Invoice'!T$2:T$1201,$Z350)))</f>
        <v/>
      </c>
      <c r="U350" s="8">
        <f>IF($Z350="","",IF(INDEX('Per Invoice'!U$2:U$1201,$Z350)="","",INDEX('Per Invoice'!U$2:U$1201,$Z350)))</f>
        <v/>
      </c>
      <c r="V350" s="8">
        <f>IF($Z350="","",IF(INDEX('Per Invoice'!V$2:V$1201,$Z350)="","",INDEX('Per Invoice'!V$2:V$1201,$Z350)))</f>
        <v/>
      </c>
      <c r="W350" s="8">
        <f>IF($Z350="","",IF(INDEX('Per Invoice'!W$2:W$1201,$Z350)="","",INDEX('Per Invoice'!W$2:W$1201,$Z350)))</f>
        <v/>
      </c>
      <c r="X350" s="8">
        <f>IF($Z350="","",IF(INDEX('Per Invoice'!X$2:X$1201,$Z350)="","",INDEX('Per Invoice'!X$2:X$1201,$Z350)))</f>
        <v/>
      </c>
      <c r="Y350" s="8">
        <f>IF($Z350="","",IF(INDEX('Per Invoice'!Y$2:Y$1201,$Z350)="","",INDEX('Per Invoice'!Y$2:Y$1201,$Z350)))</f>
        <v/>
      </c>
      <c r="Z350" s="16">
        <f>IFERROR(MATCH(Settings!$C$27&amp;"|"&amp;ROWS($Z$2:$Z350),'Per Invoice'!$AB$2:$AB$1201,0),"")</f>
        <v/>
      </c>
    </row>
    <row r="351">
      <c r="A351">
        <f>IF($Z351="","",IF(INDEX('Per Invoice'!A$2:A$1201,$Z351)="","",INDEX('Per Invoice'!A$2:A$1201,$Z351)))</f>
        <v/>
      </c>
      <c r="B351">
        <f>IF($Z351="","",IF(INDEX('Per Invoice'!B$2:B$1201,$Z351)="","",INDEX('Per Invoice'!B$2:B$1201,$Z351)))</f>
        <v/>
      </c>
      <c r="C351">
        <f>IF($Z351="","",IF(INDEX('Per Invoice'!C$2:C$1201,$Z351)="","",INDEX('Per Invoice'!C$2:C$1201,$Z351)))</f>
        <v/>
      </c>
      <c r="D351">
        <f>IF($Z351="","",IF(INDEX('Per Invoice'!D$2:D$1201,$Z351)="","",INDEX('Per Invoice'!D$2:D$1201,$Z351)))</f>
        <v/>
      </c>
      <c r="E351" s="14">
        <f>IF($Z351="","",IF(INDEX('Per Invoice'!E$2:E$1201,$Z351)="","",INDEX('Per Invoice'!E$2:E$1201,$Z351)))</f>
        <v/>
      </c>
      <c r="F351">
        <f>IF($Z351="","",IF(INDEX('Per Invoice'!F$2:F$1201,$Z351)="","",INDEX('Per Invoice'!F$2:F$1201,$Z351)))</f>
        <v/>
      </c>
      <c r="G351">
        <f>IF($Z351="","",IF(INDEX('Per Invoice'!G$2:G$1201,$Z351)="","",INDEX('Per Invoice'!G$2:G$1201,$Z351)))</f>
        <v/>
      </c>
      <c r="H351">
        <f>IF($Z351="","",IF(INDEX('Per Invoice'!H$2:H$1201,$Z351)="","",INDEX('Per Invoice'!H$2:H$1201,$Z351)))</f>
        <v/>
      </c>
      <c r="I351">
        <f>IF($Z351="","",IF(INDEX('Per Invoice'!I$2:I$1201,$Z351)="","",INDEX('Per Invoice'!I$2:I$1201,$Z351)))</f>
        <v/>
      </c>
      <c r="J351">
        <f>IF($Z351="","",IF(INDEX('Per Invoice'!J$2:J$1201,$Z351)="","",INDEX('Per Invoice'!J$2:J$1201,$Z351)))</f>
        <v/>
      </c>
      <c r="K351" s="8">
        <f>IF($Z351="","",IF(INDEX('Per Invoice'!K$2:K$1201,$Z351)="","",INDEX('Per Invoice'!K$2:K$1201,$Z351)))</f>
        <v/>
      </c>
      <c r="L351">
        <f>IF($Z351="","",IF(INDEX('Per Invoice'!L$2:L$1201,$Z351)="","",INDEX('Per Invoice'!L$2:L$1201,$Z351)))</f>
        <v/>
      </c>
      <c r="M351">
        <f>IF($Z351="","",IF(INDEX('Per Invoice'!M$2:M$1201,$Z351)="","",INDEX('Per Invoice'!M$2:M$1201,$Z351)))</f>
        <v/>
      </c>
      <c r="N351">
        <f>IF($Z351="","",IF(INDEX('Per Invoice'!N$2:N$1201,$Z351)="","",INDEX('Per Invoice'!N$2:N$1201,$Z351)))</f>
        <v/>
      </c>
      <c r="O351" s="8">
        <f>IF($Z351="","",IF(INDEX('Per Invoice'!O$2:O$1201,$Z351)="","",INDEX('Per Invoice'!O$2:O$1201,$Z351)))</f>
        <v/>
      </c>
      <c r="P351">
        <f>IF($Z351="","",IF(INDEX('Per Invoice'!P$2:P$1201,$Z351)="","",INDEX('Per Invoice'!P$2:P$1201,$Z351)))</f>
        <v/>
      </c>
      <c r="Q351" s="8">
        <f>IF($Z351="","",IF(INDEX('Per Invoice'!Q$2:Q$1201,$Z351)="","",INDEX('Per Invoice'!Q$2:Q$1201,$Z351)))</f>
        <v/>
      </c>
      <c r="R351" s="8">
        <f>IF($Z351="","",IF(INDEX('Per Invoice'!R$2:R$1201,$Z351)="","",INDEX('Per Invoice'!R$2:R$1201,$Z351)))</f>
        <v/>
      </c>
      <c r="S351">
        <f>IF($Z351="","",IF(INDEX('Per Invoice'!S$2:S$1201,$Z351)="","",INDEX('Per Invoice'!S$2:S$1201,$Z351)))</f>
        <v/>
      </c>
      <c r="T351" s="8">
        <f>IF($Z351="","",IF(INDEX('Per Invoice'!T$2:T$1201,$Z351)="","",INDEX('Per Invoice'!T$2:T$1201,$Z351)))</f>
        <v/>
      </c>
      <c r="U351" s="8">
        <f>IF($Z351="","",IF(INDEX('Per Invoice'!U$2:U$1201,$Z351)="","",INDEX('Per Invoice'!U$2:U$1201,$Z351)))</f>
        <v/>
      </c>
      <c r="V351" s="8">
        <f>IF($Z351="","",IF(INDEX('Per Invoice'!V$2:V$1201,$Z351)="","",INDEX('Per Invoice'!V$2:V$1201,$Z351)))</f>
        <v/>
      </c>
      <c r="W351" s="8">
        <f>IF($Z351="","",IF(INDEX('Per Invoice'!W$2:W$1201,$Z351)="","",INDEX('Per Invoice'!W$2:W$1201,$Z351)))</f>
        <v/>
      </c>
      <c r="X351" s="8">
        <f>IF($Z351="","",IF(INDEX('Per Invoice'!X$2:X$1201,$Z351)="","",INDEX('Per Invoice'!X$2:X$1201,$Z351)))</f>
        <v/>
      </c>
      <c r="Y351" s="8">
        <f>IF($Z351="","",IF(INDEX('Per Invoice'!Y$2:Y$1201,$Z351)="","",INDEX('Per Invoice'!Y$2:Y$1201,$Z351)))</f>
        <v/>
      </c>
      <c r="Z351" s="16">
        <f>IFERROR(MATCH(Settings!$C$27&amp;"|"&amp;ROWS($Z$2:$Z351),'Per Invoice'!$AB$2:$AB$1201,0),"")</f>
        <v/>
      </c>
    </row>
    <row r="352">
      <c r="A352">
        <f>IF($Z352="","",IF(INDEX('Per Invoice'!A$2:A$1201,$Z352)="","",INDEX('Per Invoice'!A$2:A$1201,$Z352)))</f>
        <v/>
      </c>
      <c r="B352">
        <f>IF($Z352="","",IF(INDEX('Per Invoice'!B$2:B$1201,$Z352)="","",INDEX('Per Invoice'!B$2:B$1201,$Z352)))</f>
        <v/>
      </c>
      <c r="C352">
        <f>IF($Z352="","",IF(INDEX('Per Invoice'!C$2:C$1201,$Z352)="","",INDEX('Per Invoice'!C$2:C$1201,$Z352)))</f>
        <v/>
      </c>
      <c r="D352">
        <f>IF($Z352="","",IF(INDEX('Per Invoice'!D$2:D$1201,$Z352)="","",INDEX('Per Invoice'!D$2:D$1201,$Z352)))</f>
        <v/>
      </c>
      <c r="E352" s="14">
        <f>IF($Z352="","",IF(INDEX('Per Invoice'!E$2:E$1201,$Z352)="","",INDEX('Per Invoice'!E$2:E$1201,$Z352)))</f>
        <v/>
      </c>
      <c r="F352">
        <f>IF($Z352="","",IF(INDEX('Per Invoice'!F$2:F$1201,$Z352)="","",INDEX('Per Invoice'!F$2:F$1201,$Z352)))</f>
        <v/>
      </c>
      <c r="G352">
        <f>IF($Z352="","",IF(INDEX('Per Invoice'!G$2:G$1201,$Z352)="","",INDEX('Per Invoice'!G$2:G$1201,$Z352)))</f>
        <v/>
      </c>
      <c r="H352">
        <f>IF($Z352="","",IF(INDEX('Per Invoice'!H$2:H$1201,$Z352)="","",INDEX('Per Invoice'!H$2:H$1201,$Z352)))</f>
        <v/>
      </c>
      <c r="I352">
        <f>IF($Z352="","",IF(INDEX('Per Invoice'!I$2:I$1201,$Z352)="","",INDEX('Per Invoice'!I$2:I$1201,$Z352)))</f>
        <v/>
      </c>
      <c r="J352">
        <f>IF($Z352="","",IF(INDEX('Per Invoice'!J$2:J$1201,$Z352)="","",INDEX('Per Invoice'!J$2:J$1201,$Z352)))</f>
        <v/>
      </c>
      <c r="K352" s="8">
        <f>IF($Z352="","",IF(INDEX('Per Invoice'!K$2:K$1201,$Z352)="","",INDEX('Per Invoice'!K$2:K$1201,$Z352)))</f>
        <v/>
      </c>
      <c r="L352">
        <f>IF($Z352="","",IF(INDEX('Per Invoice'!L$2:L$1201,$Z352)="","",INDEX('Per Invoice'!L$2:L$1201,$Z352)))</f>
        <v/>
      </c>
      <c r="M352">
        <f>IF($Z352="","",IF(INDEX('Per Invoice'!M$2:M$1201,$Z352)="","",INDEX('Per Invoice'!M$2:M$1201,$Z352)))</f>
        <v/>
      </c>
      <c r="N352">
        <f>IF($Z352="","",IF(INDEX('Per Invoice'!N$2:N$1201,$Z352)="","",INDEX('Per Invoice'!N$2:N$1201,$Z352)))</f>
        <v/>
      </c>
      <c r="O352" s="8">
        <f>IF($Z352="","",IF(INDEX('Per Invoice'!O$2:O$1201,$Z352)="","",INDEX('Per Invoice'!O$2:O$1201,$Z352)))</f>
        <v/>
      </c>
      <c r="P352">
        <f>IF($Z352="","",IF(INDEX('Per Invoice'!P$2:P$1201,$Z352)="","",INDEX('Per Invoice'!P$2:P$1201,$Z352)))</f>
        <v/>
      </c>
      <c r="Q352" s="8">
        <f>IF($Z352="","",IF(INDEX('Per Invoice'!Q$2:Q$1201,$Z352)="","",INDEX('Per Invoice'!Q$2:Q$1201,$Z352)))</f>
        <v/>
      </c>
      <c r="R352" s="8">
        <f>IF($Z352="","",IF(INDEX('Per Invoice'!R$2:R$1201,$Z352)="","",INDEX('Per Invoice'!R$2:R$1201,$Z352)))</f>
        <v/>
      </c>
      <c r="S352">
        <f>IF($Z352="","",IF(INDEX('Per Invoice'!S$2:S$1201,$Z352)="","",INDEX('Per Invoice'!S$2:S$1201,$Z352)))</f>
        <v/>
      </c>
      <c r="T352" s="8">
        <f>IF($Z352="","",IF(INDEX('Per Invoice'!T$2:T$1201,$Z352)="","",INDEX('Per Invoice'!T$2:T$1201,$Z352)))</f>
        <v/>
      </c>
      <c r="U352" s="8">
        <f>IF($Z352="","",IF(INDEX('Per Invoice'!U$2:U$1201,$Z352)="","",INDEX('Per Invoice'!U$2:U$1201,$Z352)))</f>
        <v/>
      </c>
      <c r="V352" s="8">
        <f>IF($Z352="","",IF(INDEX('Per Invoice'!V$2:V$1201,$Z352)="","",INDEX('Per Invoice'!V$2:V$1201,$Z352)))</f>
        <v/>
      </c>
      <c r="W352" s="8">
        <f>IF($Z352="","",IF(INDEX('Per Invoice'!W$2:W$1201,$Z352)="","",INDEX('Per Invoice'!W$2:W$1201,$Z352)))</f>
        <v/>
      </c>
      <c r="X352" s="8">
        <f>IF($Z352="","",IF(INDEX('Per Invoice'!X$2:X$1201,$Z352)="","",INDEX('Per Invoice'!X$2:X$1201,$Z352)))</f>
        <v/>
      </c>
      <c r="Y352" s="8">
        <f>IF($Z352="","",IF(INDEX('Per Invoice'!Y$2:Y$1201,$Z352)="","",INDEX('Per Invoice'!Y$2:Y$1201,$Z352)))</f>
        <v/>
      </c>
      <c r="Z352" s="16">
        <f>IFERROR(MATCH(Settings!$C$27&amp;"|"&amp;ROWS($Z$2:$Z352),'Per Invoice'!$AB$2:$AB$1201,0),"")</f>
        <v/>
      </c>
    </row>
    <row r="353">
      <c r="A353">
        <f>IF($Z353="","",IF(INDEX('Per Invoice'!A$2:A$1201,$Z353)="","",INDEX('Per Invoice'!A$2:A$1201,$Z353)))</f>
        <v/>
      </c>
      <c r="B353">
        <f>IF($Z353="","",IF(INDEX('Per Invoice'!B$2:B$1201,$Z353)="","",INDEX('Per Invoice'!B$2:B$1201,$Z353)))</f>
        <v/>
      </c>
      <c r="C353">
        <f>IF($Z353="","",IF(INDEX('Per Invoice'!C$2:C$1201,$Z353)="","",INDEX('Per Invoice'!C$2:C$1201,$Z353)))</f>
        <v/>
      </c>
      <c r="D353">
        <f>IF($Z353="","",IF(INDEX('Per Invoice'!D$2:D$1201,$Z353)="","",INDEX('Per Invoice'!D$2:D$1201,$Z353)))</f>
        <v/>
      </c>
      <c r="E353" s="14">
        <f>IF($Z353="","",IF(INDEX('Per Invoice'!E$2:E$1201,$Z353)="","",INDEX('Per Invoice'!E$2:E$1201,$Z353)))</f>
        <v/>
      </c>
      <c r="F353">
        <f>IF($Z353="","",IF(INDEX('Per Invoice'!F$2:F$1201,$Z353)="","",INDEX('Per Invoice'!F$2:F$1201,$Z353)))</f>
        <v/>
      </c>
      <c r="G353">
        <f>IF($Z353="","",IF(INDEX('Per Invoice'!G$2:G$1201,$Z353)="","",INDEX('Per Invoice'!G$2:G$1201,$Z353)))</f>
        <v/>
      </c>
      <c r="H353">
        <f>IF($Z353="","",IF(INDEX('Per Invoice'!H$2:H$1201,$Z353)="","",INDEX('Per Invoice'!H$2:H$1201,$Z353)))</f>
        <v/>
      </c>
      <c r="I353">
        <f>IF($Z353="","",IF(INDEX('Per Invoice'!I$2:I$1201,$Z353)="","",INDEX('Per Invoice'!I$2:I$1201,$Z353)))</f>
        <v/>
      </c>
      <c r="J353">
        <f>IF($Z353="","",IF(INDEX('Per Invoice'!J$2:J$1201,$Z353)="","",INDEX('Per Invoice'!J$2:J$1201,$Z353)))</f>
        <v/>
      </c>
      <c r="K353" s="8">
        <f>IF($Z353="","",IF(INDEX('Per Invoice'!K$2:K$1201,$Z353)="","",INDEX('Per Invoice'!K$2:K$1201,$Z353)))</f>
        <v/>
      </c>
      <c r="L353">
        <f>IF($Z353="","",IF(INDEX('Per Invoice'!L$2:L$1201,$Z353)="","",INDEX('Per Invoice'!L$2:L$1201,$Z353)))</f>
        <v/>
      </c>
      <c r="M353">
        <f>IF($Z353="","",IF(INDEX('Per Invoice'!M$2:M$1201,$Z353)="","",INDEX('Per Invoice'!M$2:M$1201,$Z353)))</f>
        <v/>
      </c>
      <c r="N353">
        <f>IF($Z353="","",IF(INDEX('Per Invoice'!N$2:N$1201,$Z353)="","",INDEX('Per Invoice'!N$2:N$1201,$Z353)))</f>
        <v/>
      </c>
      <c r="O353" s="8">
        <f>IF($Z353="","",IF(INDEX('Per Invoice'!O$2:O$1201,$Z353)="","",INDEX('Per Invoice'!O$2:O$1201,$Z353)))</f>
        <v/>
      </c>
      <c r="P353">
        <f>IF($Z353="","",IF(INDEX('Per Invoice'!P$2:P$1201,$Z353)="","",INDEX('Per Invoice'!P$2:P$1201,$Z353)))</f>
        <v/>
      </c>
      <c r="Q353" s="8">
        <f>IF($Z353="","",IF(INDEX('Per Invoice'!Q$2:Q$1201,$Z353)="","",INDEX('Per Invoice'!Q$2:Q$1201,$Z353)))</f>
        <v/>
      </c>
      <c r="R353" s="8">
        <f>IF($Z353="","",IF(INDEX('Per Invoice'!R$2:R$1201,$Z353)="","",INDEX('Per Invoice'!R$2:R$1201,$Z353)))</f>
        <v/>
      </c>
      <c r="S353">
        <f>IF($Z353="","",IF(INDEX('Per Invoice'!S$2:S$1201,$Z353)="","",INDEX('Per Invoice'!S$2:S$1201,$Z353)))</f>
        <v/>
      </c>
      <c r="T353" s="8">
        <f>IF($Z353="","",IF(INDEX('Per Invoice'!T$2:T$1201,$Z353)="","",INDEX('Per Invoice'!T$2:T$1201,$Z353)))</f>
        <v/>
      </c>
      <c r="U353" s="8">
        <f>IF($Z353="","",IF(INDEX('Per Invoice'!U$2:U$1201,$Z353)="","",INDEX('Per Invoice'!U$2:U$1201,$Z353)))</f>
        <v/>
      </c>
      <c r="V353" s="8">
        <f>IF($Z353="","",IF(INDEX('Per Invoice'!V$2:V$1201,$Z353)="","",INDEX('Per Invoice'!V$2:V$1201,$Z353)))</f>
        <v/>
      </c>
      <c r="W353" s="8">
        <f>IF($Z353="","",IF(INDEX('Per Invoice'!W$2:W$1201,$Z353)="","",INDEX('Per Invoice'!W$2:W$1201,$Z353)))</f>
        <v/>
      </c>
      <c r="X353" s="8">
        <f>IF($Z353="","",IF(INDEX('Per Invoice'!X$2:X$1201,$Z353)="","",INDEX('Per Invoice'!X$2:X$1201,$Z353)))</f>
        <v/>
      </c>
      <c r="Y353" s="8">
        <f>IF($Z353="","",IF(INDEX('Per Invoice'!Y$2:Y$1201,$Z353)="","",INDEX('Per Invoice'!Y$2:Y$1201,$Z353)))</f>
        <v/>
      </c>
      <c r="Z353" s="16">
        <f>IFERROR(MATCH(Settings!$C$27&amp;"|"&amp;ROWS($Z$2:$Z353),'Per Invoice'!$AB$2:$AB$1201,0),"")</f>
        <v/>
      </c>
    </row>
    <row r="354">
      <c r="A354">
        <f>IF($Z354="","",IF(INDEX('Per Invoice'!A$2:A$1201,$Z354)="","",INDEX('Per Invoice'!A$2:A$1201,$Z354)))</f>
        <v/>
      </c>
      <c r="B354">
        <f>IF($Z354="","",IF(INDEX('Per Invoice'!B$2:B$1201,$Z354)="","",INDEX('Per Invoice'!B$2:B$1201,$Z354)))</f>
        <v/>
      </c>
      <c r="C354">
        <f>IF($Z354="","",IF(INDEX('Per Invoice'!C$2:C$1201,$Z354)="","",INDEX('Per Invoice'!C$2:C$1201,$Z354)))</f>
        <v/>
      </c>
      <c r="D354">
        <f>IF($Z354="","",IF(INDEX('Per Invoice'!D$2:D$1201,$Z354)="","",INDEX('Per Invoice'!D$2:D$1201,$Z354)))</f>
        <v/>
      </c>
      <c r="E354" s="14">
        <f>IF($Z354="","",IF(INDEX('Per Invoice'!E$2:E$1201,$Z354)="","",INDEX('Per Invoice'!E$2:E$1201,$Z354)))</f>
        <v/>
      </c>
      <c r="F354">
        <f>IF($Z354="","",IF(INDEX('Per Invoice'!F$2:F$1201,$Z354)="","",INDEX('Per Invoice'!F$2:F$1201,$Z354)))</f>
        <v/>
      </c>
      <c r="G354">
        <f>IF($Z354="","",IF(INDEX('Per Invoice'!G$2:G$1201,$Z354)="","",INDEX('Per Invoice'!G$2:G$1201,$Z354)))</f>
        <v/>
      </c>
      <c r="H354">
        <f>IF($Z354="","",IF(INDEX('Per Invoice'!H$2:H$1201,$Z354)="","",INDEX('Per Invoice'!H$2:H$1201,$Z354)))</f>
        <v/>
      </c>
      <c r="I354">
        <f>IF($Z354="","",IF(INDEX('Per Invoice'!I$2:I$1201,$Z354)="","",INDEX('Per Invoice'!I$2:I$1201,$Z354)))</f>
        <v/>
      </c>
      <c r="J354">
        <f>IF($Z354="","",IF(INDEX('Per Invoice'!J$2:J$1201,$Z354)="","",INDEX('Per Invoice'!J$2:J$1201,$Z354)))</f>
        <v/>
      </c>
      <c r="K354" s="8">
        <f>IF($Z354="","",IF(INDEX('Per Invoice'!K$2:K$1201,$Z354)="","",INDEX('Per Invoice'!K$2:K$1201,$Z354)))</f>
        <v/>
      </c>
      <c r="L354">
        <f>IF($Z354="","",IF(INDEX('Per Invoice'!L$2:L$1201,$Z354)="","",INDEX('Per Invoice'!L$2:L$1201,$Z354)))</f>
        <v/>
      </c>
      <c r="M354">
        <f>IF($Z354="","",IF(INDEX('Per Invoice'!M$2:M$1201,$Z354)="","",INDEX('Per Invoice'!M$2:M$1201,$Z354)))</f>
        <v/>
      </c>
      <c r="N354">
        <f>IF($Z354="","",IF(INDEX('Per Invoice'!N$2:N$1201,$Z354)="","",INDEX('Per Invoice'!N$2:N$1201,$Z354)))</f>
        <v/>
      </c>
      <c r="O354" s="8">
        <f>IF($Z354="","",IF(INDEX('Per Invoice'!O$2:O$1201,$Z354)="","",INDEX('Per Invoice'!O$2:O$1201,$Z354)))</f>
        <v/>
      </c>
      <c r="P354">
        <f>IF($Z354="","",IF(INDEX('Per Invoice'!P$2:P$1201,$Z354)="","",INDEX('Per Invoice'!P$2:P$1201,$Z354)))</f>
        <v/>
      </c>
      <c r="Q354" s="8">
        <f>IF($Z354="","",IF(INDEX('Per Invoice'!Q$2:Q$1201,$Z354)="","",INDEX('Per Invoice'!Q$2:Q$1201,$Z354)))</f>
        <v/>
      </c>
      <c r="R354" s="8">
        <f>IF($Z354="","",IF(INDEX('Per Invoice'!R$2:R$1201,$Z354)="","",INDEX('Per Invoice'!R$2:R$1201,$Z354)))</f>
        <v/>
      </c>
      <c r="S354">
        <f>IF($Z354="","",IF(INDEX('Per Invoice'!S$2:S$1201,$Z354)="","",INDEX('Per Invoice'!S$2:S$1201,$Z354)))</f>
        <v/>
      </c>
      <c r="T354" s="8">
        <f>IF($Z354="","",IF(INDEX('Per Invoice'!T$2:T$1201,$Z354)="","",INDEX('Per Invoice'!T$2:T$1201,$Z354)))</f>
        <v/>
      </c>
      <c r="U354" s="8">
        <f>IF($Z354="","",IF(INDEX('Per Invoice'!U$2:U$1201,$Z354)="","",INDEX('Per Invoice'!U$2:U$1201,$Z354)))</f>
        <v/>
      </c>
      <c r="V354" s="8">
        <f>IF($Z354="","",IF(INDEX('Per Invoice'!V$2:V$1201,$Z354)="","",INDEX('Per Invoice'!V$2:V$1201,$Z354)))</f>
        <v/>
      </c>
      <c r="W354" s="8">
        <f>IF($Z354="","",IF(INDEX('Per Invoice'!W$2:W$1201,$Z354)="","",INDEX('Per Invoice'!W$2:W$1201,$Z354)))</f>
        <v/>
      </c>
      <c r="X354" s="8">
        <f>IF($Z354="","",IF(INDEX('Per Invoice'!X$2:X$1201,$Z354)="","",INDEX('Per Invoice'!X$2:X$1201,$Z354)))</f>
        <v/>
      </c>
      <c r="Y354" s="8">
        <f>IF($Z354="","",IF(INDEX('Per Invoice'!Y$2:Y$1201,$Z354)="","",INDEX('Per Invoice'!Y$2:Y$1201,$Z354)))</f>
        <v/>
      </c>
      <c r="Z354" s="16">
        <f>IFERROR(MATCH(Settings!$C$27&amp;"|"&amp;ROWS($Z$2:$Z354),'Per Invoice'!$AB$2:$AB$1201,0),"")</f>
        <v/>
      </c>
    </row>
    <row r="355">
      <c r="A355">
        <f>IF($Z355="","",IF(INDEX('Per Invoice'!A$2:A$1201,$Z355)="","",INDEX('Per Invoice'!A$2:A$1201,$Z355)))</f>
        <v/>
      </c>
      <c r="B355">
        <f>IF($Z355="","",IF(INDEX('Per Invoice'!B$2:B$1201,$Z355)="","",INDEX('Per Invoice'!B$2:B$1201,$Z355)))</f>
        <v/>
      </c>
      <c r="C355">
        <f>IF($Z355="","",IF(INDEX('Per Invoice'!C$2:C$1201,$Z355)="","",INDEX('Per Invoice'!C$2:C$1201,$Z355)))</f>
        <v/>
      </c>
      <c r="D355">
        <f>IF($Z355="","",IF(INDEX('Per Invoice'!D$2:D$1201,$Z355)="","",INDEX('Per Invoice'!D$2:D$1201,$Z355)))</f>
        <v/>
      </c>
      <c r="E355" s="14">
        <f>IF($Z355="","",IF(INDEX('Per Invoice'!E$2:E$1201,$Z355)="","",INDEX('Per Invoice'!E$2:E$1201,$Z355)))</f>
        <v/>
      </c>
      <c r="F355">
        <f>IF($Z355="","",IF(INDEX('Per Invoice'!F$2:F$1201,$Z355)="","",INDEX('Per Invoice'!F$2:F$1201,$Z355)))</f>
        <v/>
      </c>
      <c r="G355">
        <f>IF($Z355="","",IF(INDEX('Per Invoice'!G$2:G$1201,$Z355)="","",INDEX('Per Invoice'!G$2:G$1201,$Z355)))</f>
        <v/>
      </c>
      <c r="H355">
        <f>IF($Z355="","",IF(INDEX('Per Invoice'!H$2:H$1201,$Z355)="","",INDEX('Per Invoice'!H$2:H$1201,$Z355)))</f>
        <v/>
      </c>
      <c r="I355">
        <f>IF($Z355="","",IF(INDEX('Per Invoice'!I$2:I$1201,$Z355)="","",INDEX('Per Invoice'!I$2:I$1201,$Z355)))</f>
        <v/>
      </c>
      <c r="J355">
        <f>IF($Z355="","",IF(INDEX('Per Invoice'!J$2:J$1201,$Z355)="","",INDEX('Per Invoice'!J$2:J$1201,$Z355)))</f>
        <v/>
      </c>
      <c r="K355" s="8">
        <f>IF($Z355="","",IF(INDEX('Per Invoice'!K$2:K$1201,$Z355)="","",INDEX('Per Invoice'!K$2:K$1201,$Z355)))</f>
        <v/>
      </c>
      <c r="L355">
        <f>IF($Z355="","",IF(INDEX('Per Invoice'!L$2:L$1201,$Z355)="","",INDEX('Per Invoice'!L$2:L$1201,$Z355)))</f>
        <v/>
      </c>
      <c r="M355">
        <f>IF($Z355="","",IF(INDEX('Per Invoice'!M$2:M$1201,$Z355)="","",INDEX('Per Invoice'!M$2:M$1201,$Z355)))</f>
        <v/>
      </c>
      <c r="N355">
        <f>IF($Z355="","",IF(INDEX('Per Invoice'!N$2:N$1201,$Z355)="","",INDEX('Per Invoice'!N$2:N$1201,$Z355)))</f>
        <v/>
      </c>
      <c r="O355" s="8">
        <f>IF($Z355="","",IF(INDEX('Per Invoice'!O$2:O$1201,$Z355)="","",INDEX('Per Invoice'!O$2:O$1201,$Z355)))</f>
        <v/>
      </c>
      <c r="P355">
        <f>IF($Z355="","",IF(INDEX('Per Invoice'!P$2:P$1201,$Z355)="","",INDEX('Per Invoice'!P$2:P$1201,$Z355)))</f>
        <v/>
      </c>
      <c r="Q355" s="8">
        <f>IF($Z355="","",IF(INDEX('Per Invoice'!Q$2:Q$1201,$Z355)="","",INDEX('Per Invoice'!Q$2:Q$1201,$Z355)))</f>
        <v/>
      </c>
      <c r="R355" s="8">
        <f>IF($Z355="","",IF(INDEX('Per Invoice'!R$2:R$1201,$Z355)="","",INDEX('Per Invoice'!R$2:R$1201,$Z355)))</f>
        <v/>
      </c>
      <c r="S355">
        <f>IF($Z355="","",IF(INDEX('Per Invoice'!S$2:S$1201,$Z355)="","",INDEX('Per Invoice'!S$2:S$1201,$Z355)))</f>
        <v/>
      </c>
      <c r="T355" s="8">
        <f>IF($Z355="","",IF(INDEX('Per Invoice'!T$2:T$1201,$Z355)="","",INDEX('Per Invoice'!T$2:T$1201,$Z355)))</f>
        <v/>
      </c>
      <c r="U355" s="8">
        <f>IF($Z355="","",IF(INDEX('Per Invoice'!U$2:U$1201,$Z355)="","",INDEX('Per Invoice'!U$2:U$1201,$Z355)))</f>
        <v/>
      </c>
      <c r="V355" s="8">
        <f>IF($Z355="","",IF(INDEX('Per Invoice'!V$2:V$1201,$Z355)="","",INDEX('Per Invoice'!V$2:V$1201,$Z355)))</f>
        <v/>
      </c>
      <c r="W355" s="8">
        <f>IF($Z355="","",IF(INDEX('Per Invoice'!W$2:W$1201,$Z355)="","",INDEX('Per Invoice'!W$2:W$1201,$Z355)))</f>
        <v/>
      </c>
      <c r="X355" s="8">
        <f>IF($Z355="","",IF(INDEX('Per Invoice'!X$2:X$1201,$Z355)="","",INDEX('Per Invoice'!X$2:X$1201,$Z355)))</f>
        <v/>
      </c>
      <c r="Y355" s="8">
        <f>IF($Z355="","",IF(INDEX('Per Invoice'!Y$2:Y$1201,$Z355)="","",INDEX('Per Invoice'!Y$2:Y$1201,$Z355)))</f>
        <v/>
      </c>
      <c r="Z355" s="16">
        <f>IFERROR(MATCH(Settings!$C$27&amp;"|"&amp;ROWS($Z$2:$Z355),'Per Invoice'!$AB$2:$AB$1201,0),"")</f>
        <v/>
      </c>
    </row>
    <row r="356">
      <c r="A356">
        <f>IF($Z356="","",IF(INDEX('Per Invoice'!A$2:A$1201,$Z356)="","",INDEX('Per Invoice'!A$2:A$1201,$Z356)))</f>
        <v/>
      </c>
      <c r="B356">
        <f>IF($Z356="","",IF(INDEX('Per Invoice'!B$2:B$1201,$Z356)="","",INDEX('Per Invoice'!B$2:B$1201,$Z356)))</f>
        <v/>
      </c>
      <c r="C356">
        <f>IF($Z356="","",IF(INDEX('Per Invoice'!C$2:C$1201,$Z356)="","",INDEX('Per Invoice'!C$2:C$1201,$Z356)))</f>
        <v/>
      </c>
      <c r="D356">
        <f>IF($Z356="","",IF(INDEX('Per Invoice'!D$2:D$1201,$Z356)="","",INDEX('Per Invoice'!D$2:D$1201,$Z356)))</f>
        <v/>
      </c>
      <c r="E356" s="14">
        <f>IF($Z356="","",IF(INDEX('Per Invoice'!E$2:E$1201,$Z356)="","",INDEX('Per Invoice'!E$2:E$1201,$Z356)))</f>
        <v/>
      </c>
      <c r="F356">
        <f>IF($Z356="","",IF(INDEX('Per Invoice'!F$2:F$1201,$Z356)="","",INDEX('Per Invoice'!F$2:F$1201,$Z356)))</f>
        <v/>
      </c>
      <c r="G356">
        <f>IF($Z356="","",IF(INDEX('Per Invoice'!G$2:G$1201,$Z356)="","",INDEX('Per Invoice'!G$2:G$1201,$Z356)))</f>
        <v/>
      </c>
      <c r="H356">
        <f>IF($Z356="","",IF(INDEX('Per Invoice'!H$2:H$1201,$Z356)="","",INDEX('Per Invoice'!H$2:H$1201,$Z356)))</f>
        <v/>
      </c>
      <c r="I356">
        <f>IF($Z356="","",IF(INDEX('Per Invoice'!I$2:I$1201,$Z356)="","",INDEX('Per Invoice'!I$2:I$1201,$Z356)))</f>
        <v/>
      </c>
      <c r="J356">
        <f>IF($Z356="","",IF(INDEX('Per Invoice'!J$2:J$1201,$Z356)="","",INDEX('Per Invoice'!J$2:J$1201,$Z356)))</f>
        <v/>
      </c>
      <c r="K356" s="8">
        <f>IF($Z356="","",IF(INDEX('Per Invoice'!K$2:K$1201,$Z356)="","",INDEX('Per Invoice'!K$2:K$1201,$Z356)))</f>
        <v/>
      </c>
      <c r="L356">
        <f>IF($Z356="","",IF(INDEX('Per Invoice'!L$2:L$1201,$Z356)="","",INDEX('Per Invoice'!L$2:L$1201,$Z356)))</f>
        <v/>
      </c>
      <c r="M356">
        <f>IF($Z356="","",IF(INDEX('Per Invoice'!M$2:M$1201,$Z356)="","",INDEX('Per Invoice'!M$2:M$1201,$Z356)))</f>
        <v/>
      </c>
      <c r="N356">
        <f>IF($Z356="","",IF(INDEX('Per Invoice'!N$2:N$1201,$Z356)="","",INDEX('Per Invoice'!N$2:N$1201,$Z356)))</f>
        <v/>
      </c>
      <c r="O356" s="8">
        <f>IF($Z356="","",IF(INDEX('Per Invoice'!O$2:O$1201,$Z356)="","",INDEX('Per Invoice'!O$2:O$1201,$Z356)))</f>
        <v/>
      </c>
      <c r="P356">
        <f>IF($Z356="","",IF(INDEX('Per Invoice'!P$2:P$1201,$Z356)="","",INDEX('Per Invoice'!P$2:P$1201,$Z356)))</f>
        <v/>
      </c>
      <c r="Q356" s="8">
        <f>IF($Z356="","",IF(INDEX('Per Invoice'!Q$2:Q$1201,$Z356)="","",INDEX('Per Invoice'!Q$2:Q$1201,$Z356)))</f>
        <v/>
      </c>
      <c r="R356" s="8">
        <f>IF($Z356="","",IF(INDEX('Per Invoice'!R$2:R$1201,$Z356)="","",INDEX('Per Invoice'!R$2:R$1201,$Z356)))</f>
        <v/>
      </c>
      <c r="S356">
        <f>IF($Z356="","",IF(INDEX('Per Invoice'!S$2:S$1201,$Z356)="","",INDEX('Per Invoice'!S$2:S$1201,$Z356)))</f>
        <v/>
      </c>
      <c r="T356" s="8">
        <f>IF($Z356="","",IF(INDEX('Per Invoice'!T$2:T$1201,$Z356)="","",INDEX('Per Invoice'!T$2:T$1201,$Z356)))</f>
        <v/>
      </c>
      <c r="U356" s="8">
        <f>IF($Z356="","",IF(INDEX('Per Invoice'!U$2:U$1201,$Z356)="","",INDEX('Per Invoice'!U$2:U$1201,$Z356)))</f>
        <v/>
      </c>
      <c r="V356" s="8">
        <f>IF($Z356="","",IF(INDEX('Per Invoice'!V$2:V$1201,$Z356)="","",INDEX('Per Invoice'!V$2:V$1201,$Z356)))</f>
        <v/>
      </c>
      <c r="W356" s="8">
        <f>IF($Z356="","",IF(INDEX('Per Invoice'!W$2:W$1201,$Z356)="","",INDEX('Per Invoice'!W$2:W$1201,$Z356)))</f>
        <v/>
      </c>
      <c r="X356" s="8">
        <f>IF($Z356="","",IF(INDEX('Per Invoice'!X$2:X$1201,$Z356)="","",INDEX('Per Invoice'!X$2:X$1201,$Z356)))</f>
        <v/>
      </c>
      <c r="Y356" s="8">
        <f>IF($Z356="","",IF(INDEX('Per Invoice'!Y$2:Y$1201,$Z356)="","",INDEX('Per Invoice'!Y$2:Y$1201,$Z356)))</f>
        <v/>
      </c>
      <c r="Z356" s="16">
        <f>IFERROR(MATCH(Settings!$C$27&amp;"|"&amp;ROWS($Z$2:$Z356),'Per Invoice'!$AB$2:$AB$1201,0),"")</f>
        <v/>
      </c>
    </row>
    <row r="357">
      <c r="A357">
        <f>IF($Z357="","",IF(INDEX('Per Invoice'!A$2:A$1201,$Z357)="","",INDEX('Per Invoice'!A$2:A$1201,$Z357)))</f>
        <v/>
      </c>
      <c r="B357">
        <f>IF($Z357="","",IF(INDEX('Per Invoice'!B$2:B$1201,$Z357)="","",INDEX('Per Invoice'!B$2:B$1201,$Z357)))</f>
        <v/>
      </c>
      <c r="C357">
        <f>IF($Z357="","",IF(INDEX('Per Invoice'!C$2:C$1201,$Z357)="","",INDEX('Per Invoice'!C$2:C$1201,$Z357)))</f>
        <v/>
      </c>
      <c r="D357">
        <f>IF($Z357="","",IF(INDEX('Per Invoice'!D$2:D$1201,$Z357)="","",INDEX('Per Invoice'!D$2:D$1201,$Z357)))</f>
        <v/>
      </c>
      <c r="E357" s="14">
        <f>IF($Z357="","",IF(INDEX('Per Invoice'!E$2:E$1201,$Z357)="","",INDEX('Per Invoice'!E$2:E$1201,$Z357)))</f>
        <v/>
      </c>
      <c r="F357">
        <f>IF($Z357="","",IF(INDEX('Per Invoice'!F$2:F$1201,$Z357)="","",INDEX('Per Invoice'!F$2:F$1201,$Z357)))</f>
        <v/>
      </c>
      <c r="G357">
        <f>IF($Z357="","",IF(INDEX('Per Invoice'!G$2:G$1201,$Z357)="","",INDEX('Per Invoice'!G$2:G$1201,$Z357)))</f>
        <v/>
      </c>
      <c r="H357">
        <f>IF($Z357="","",IF(INDEX('Per Invoice'!H$2:H$1201,$Z357)="","",INDEX('Per Invoice'!H$2:H$1201,$Z357)))</f>
        <v/>
      </c>
      <c r="I357">
        <f>IF($Z357="","",IF(INDEX('Per Invoice'!I$2:I$1201,$Z357)="","",INDEX('Per Invoice'!I$2:I$1201,$Z357)))</f>
        <v/>
      </c>
      <c r="J357">
        <f>IF($Z357="","",IF(INDEX('Per Invoice'!J$2:J$1201,$Z357)="","",INDEX('Per Invoice'!J$2:J$1201,$Z357)))</f>
        <v/>
      </c>
      <c r="K357" s="8">
        <f>IF($Z357="","",IF(INDEX('Per Invoice'!K$2:K$1201,$Z357)="","",INDEX('Per Invoice'!K$2:K$1201,$Z357)))</f>
        <v/>
      </c>
      <c r="L357">
        <f>IF($Z357="","",IF(INDEX('Per Invoice'!L$2:L$1201,$Z357)="","",INDEX('Per Invoice'!L$2:L$1201,$Z357)))</f>
        <v/>
      </c>
      <c r="M357">
        <f>IF($Z357="","",IF(INDEX('Per Invoice'!M$2:M$1201,$Z357)="","",INDEX('Per Invoice'!M$2:M$1201,$Z357)))</f>
        <v/>
      </c>
      <c r="N357">
        <f>IF($Z357="","",IF(INDEX('Per Invoice'!N$2:N$1201,$Z357)="","",INDEX('Per Invoice'!N$2:N$1201,$Z357)))</f>
        <v/>
      </c>
      <c r="O357" s="8">
        <f>IF($Z357="","",IF(INDEX('Per Invoice'!O$2:O$1201,$Z357)="","",INDEX('Per Invoice'!O$2:O$1201,$Z357)))</f>
        <v/>
      </c>
      <c r="P357">
        <f>IF($Z357="","",IF(INDEX('Per Invoice'!P$2:P$1201,$Z357)="","",INDEX('Per Invoice'!P$2:P$1201,$Z357)))</f>
        <v/>
      </c>
      <c r="Q357" s="8">
        <f>IF($Z357="","",IF(INDEX('Per Invoice'!Q$2:Q$1201,$Z357)="","",INDEX('Per Invoice'!Q$2:Q$1201,$Z357)))</f>
        <v/>
      </c>
      <c r="R357" s="8">
        <f>IF($Z357="","",IF(INDEX('Per Invoice'!R$2:R$1201,$Z357)="","",INDEX('Per Invoice'!R$2:R$1201,$Z357)))</f>
        <v/>
      </c>
      <c r="S357">
        <f>IF($Z357="","",IF(INDEX('Per Invoice'!S$2:S$1201,$Z357)="","",INDEX('Per Invoice'!S$2:S$1201,$Z357)))</f>
        <v/>
      </c>
      <c r="T357" s="8">
        <f>IF($Z357="","",IF(INDEX('Per Invoice'!T$2:T$1201,$Z357)="","",INDEX('Per Invoice'!T$2:T$1201,$Z357)))</f>
        <v/>
      </c>
      <c r="U357" s="8">
        <f>IF($Z357="","",IF(INDEX('Per Invoice'!U$2:U$1201,$Z357)="","",INDEX('Per Invoice'!U$2:U$1201,$Z357)))</f>
        <v/>
      </c>
      <c r="V357" s="8">
        <f>IF($Z357="","",IF(INDEX('Per Invoice'!V$2:V$1201,$Z357)="","",INDEX('Per Invoice'!V$2:V$1201,$Z357)))</f>
        <v/>
      </c>
      <c r="W357" s="8">
        <f>IF($Z357="","",IF(INDEX('Per Invoice'!W$2:W$1201,$Z357)="","",INDEX('Per Invoice'!W$2:W$1201,$Z357)))</f>
        <v/>
      </c>
      <c r="X357" s="8">
        <f>IF($Z357="","",IF(INDEX('Per Invoice'!X$2:X$1201,$Z357)="","",INDEX('Per Invoice'!X$2:X$1201,$Z357)))</f>
        <v/>
      </c>
      <c r="Y357" s="8">
        <f>IF($Z357="","",IF(INDEX('Per Invoice'!Y$2:Y$1201,$Z357)="","",INDEX('Per Invoice'!Y$2:Y$1201,$Z357)))</f>
        <v/>
      </c>
      <c r="Z357" s="16">
        <f>IFERROR(MATCH(Settings!$C$27&amp;"|"&amp;ROWS($Z$2:$Z357),'Per Invoice'!$AB$2:$AB$1201,0),"")</f>
        <v/>
      </c>
    </row>
    <row r="358">
      <c r="A358">
        <f>IF($Z358="","",IF(INDEX('Per Invoice'!A$2:A$1201,$Z358)="","",INDEX('Per Invoice'!A$2:A$1201,$Z358)))</f>
        <v/>
      </c>
      <c r="B358">
        <f>IF($Z358="","",IF(INDEX('Per Invoice'!B$2:B$1201,$Z358)="","",INDEX('Per Invoice'!B$2:B$1201,$Z358)))</f>
        <v/>
      </c>
      <c r="C358">
        <f>IF($Z358="","",IF(INDEX('Per Invoice'!C$2:C$1201,$Z358)="","",INDEX('Per Invoice'!C$2:C$1201,$Z358)))</f>
        <v/>
      </c>
      <c r="D358">
        <f>IF($Z358="","",IF(INDEX('Per Invoice'!D$2:D$1201,$Z358)="","",INDEX('Per Invoice'!D$2:D$1201,$Z358)))</f>
        <v/>
      </c>
      <c r="E358" s="14">
        <f>IF($Z358="","",IF(INDEX('Per Invoice'!E$2:E$1201,$Z358)="","",INDEX('Per Invoice'!E$2:E$1201,$Z358)))</f>
        <v/>
      </c>
      <c r="F358">
        <f>IF($Z358="","",IF(INDEX('Per Invoice'!F$2:F$1201,$Z358)="","",INDEX('Per Invoice'!F$2:F$1201,$Z358)))</f>
        <v/>
      </c>
      <c r="G358">
        <f>IF($Z358="","",IF(INDEX('Per Invoice'!G$2:G$1201,$Z358)="","",INDEX('Per Invoice'!G$2:G$1201,$Z358)))</f>
        <v/>
      </c>
      <c r="H358">
        <f>IF($Z358="","",IF(INDEX('Per Invoice'!H$2:H$1201,$Z358)="","",INDEX('Per Invoice'!H$2:H$1201,$Z358)))</f>
        <v/>
      </c>
      <c r="I358">
        <f>IF($Z358="","",IF(INDEX('Per Invoice'!I$2:I$1201,$Z358)="","",INDEX('Per Invoice'!I$2:I$1201,$Z358)))</f>
        <v/>
      </c>
      <c r="J358">
        <f>IF($Z358="","",IF(INDEX('Per Invoice'!J$2:J$1201,$Z358)="","",INDEX('Per Invoice'!J$2:J$1201,$Z358)))</f>
        <v/>
      </c>
      <c r="K358" s="8">
        <f>IF($Z358="","",IF(INDEX('Per Invoice'!K$2:K$1201,$Z358)="","",INDEX('Per Invoice'!K$2:K$1201,$Z358)))</f>
        <v/>
      </c>
      <c r="L358">
        <f>IF($Z358="","",IF(INDEX('Per Invoice'!L$2:L$1201,$Z358)="","",INDEX('Per Invoice'!L$2:L$1201,$Z358)))</f>
        <v/>
      </c>
      <c r="M358">
        <f>IF($Z358="","",IF(INDEX('Per Invoice'!M$2:M$1201,$Z358)="","",INDEX('Per Invoice'!M$2:M$1201,$Z358)))</f>
        <v/>
      </c>
      <c r="N358">
        <f>IF($Z358="","",IF(INDEX('Per Invoice'!N$2:N$1201,$Z358)="","",INDEX('Per Invoice'!N$2:N$1201,$Z358)))</f>
        <v/>
      </c>
      <c r="O358" s="8">
        <f>IF($Z358="","",IF(INDEX('Per Invoice'!O$2:O$1201,$Z358)="","",INDEX('Per Invoice'!O$2:O$1201,$Z358)))</f>
        <v/>
      </c>
      <c r="P358">
        <f>IF($Z358="","",IF(INDEX('Per Invoice'!P$2:P$1201,$Z358)="","",INDEX('Per Invoice'!P$2:P$1201,$Z358)))</f>
        <v/>
      </c>
      <c r="Q358" s="8">
        <f>IF($Z358="","",IF(INDEX('Per Invoice'!Q$2:Q$1201,$Z358)="","",INDEX('Per Invoice'!Q$2:Q$1201,$Z358)))</f>
        <v/>
      </c>
      <c r="R358" s="8">
        <f>IF($Z358="","",IF(INDEX('Per Invoice'!R$2:R$1201,$Z358)="","",INDEX('Per Invoice'!R$2:R$1201,$Z358)))</f>
        <v/>
      </c>
      <c r="S358">
        <f>IF($Z358="","",IF(INDEX('Per Invoice'!S$2:S$1201,$Z358)="","",INDEX('Per Invoice'!S$2:S$1201,$Z358)))</f>
        <v/>
      </c>
      <c r="T358" s="8">
        <f>IF($Z358="","",IF(INDEX('Per Invoice'!T$2:T$1201,$Z358)="","",INDEX('Per Invoice'!T$2:T$1201,$Z358)))</f>
        <v/>
      </c>
      <c r="U358" s="8">
        <f>IF($Z358="","",IF(INDEX('Per Invoice'!U$2:U$1201,$Z358)="","",INDEX('Per Invoice'!U$2:U$1201,$Z358)))</f>
        <v/>
      </c>
      <c r="V358" s="8">
        <f>IF($Z358="","",IF(INDEX('Per Invoice'!V$2:V$1201,$Z358)="","",INDEX('Per Invoice'!V$2:V$1201,$Z358)))</f>
        <v/>
      </c>
      <c r="W358" s="8">
        <f>IF($Z358="","",IF(INDEX('Per Invoice'!W$2:W$1201,$Z358)="","",INDEX('Per Invoice'!W$2:W$1201,$Z358)))</f>
        <v/>
      </c>
      <c r="X358" s="8">
        <f>IF($Z358="","",IF(INDEX('Per Invoice'!X$2:X$1201,$Z358)="","",INDEX('Per Invoice'!X$2:X$1201,$Z358)))</f>
        <v/>
      </c>
      <c r="Y358" s="8">
        <f>IF($Z358="","",IF(INDEX('Per Invoice'!Y$2:Y$1201,$Z358)="","",INDEX('Per Invoice'!Y$2:Y$1201,$Z358)))</f>
        <v/>
      </c>
      <c r="Z358" s="16">
        <f>IFERROR(MATCH(Settings!$C$27&amp;"|"&amp;ROWS($Z$2:$Z358),'Per Invoice'!$AB$2:$AB$1201,0),"")</f>
        <v/>
      </c>
    </row>
    <row r="359">
      <c r="A359">
        <f>IF($Z359="","",IF(INDEX('Per Invoice'!A$2:A$1201,$Z359)="","",INDEX('Per Invoice'!A$2:A$1201,$Z359)))</f>
        <v/>
      </c>
      <c r="B359">
        <f>IF($Z359="","",IF(INDEX('Per Invoice'!B$2:B$1201,$Z359)="","",INDEX('Per Invoice'!B$2:B$1201,$Z359)))</f>
        <v/>
      </c>
      <c r="C359">
        <f>IF($Z359="","",IF(INDEX('Per Invoice'!C$2:C$1201,$Z359)="","",INDEX('Per Invoice'!C$2:C$1201,$Z359)))</f>
        <v/>
      </c>
      <c r="D359">
        <f>IF($Z359="","",IF(INDEX('Per Invoice'!D$2:D$1201,$Z359)="","",INDEX('Per Invoice'!D$2:D$1201,$Z359)))</f>
        <v/>
      </c>
      <c r="E359" s="14">
        <f>IF($Z359="","",IF(INDEX('Per Invoice'!E$2:E$1201,$Z359)="","",INDEX('Per Invoice'!E$2:E$1201,$Z359)))</f>
        <v/>
      </c>
      <c r="F359">
        <f>IF($Z359="","",IF(INDEX('Per Invoice'!F$2:F$1201,$Z359)="","",INDEX('Per Invoice'!F$2:F$1201,$Z359)))</f>
        <v/>
      </c>
      <c r="G359">
        <f>IF($Z359="","",IF(INDEX('Per Invoice'!G$2:G$1201,$Z359)="","",INDEX('Per Invoice'!G$2:G$1201,$Z359)))</f>
        <v/>
      </c>
      <c r="H359">
        <f>IF($Z359="","",IF(INDEX('Per Invoice'!H$2:H$1201,$Z359)="","",INDEX('Per Invoice'!H$2:H$1201,$Z359)))</f>
        <v/>
      </c>
      <c r="I359">
        <f>IF($Z359="","",IF(INDEX('Per Invoice'!I$2:I$1201,$Z359)="","",INDEX('Per Invoice'!I$2:I$1201,$Z359)))</f>
        <v/>
      </c>
      <c r="J359">
        <f>IF($Z359="","",IF(INDEX('Per Invoice'!J$2:J$1201,$Z359)="","",INDEX('Per Invoice'!J$2:J$1201,$Z359)))</f>
        <v/>
      </c>
      <c r="K359" s="8">
        <f>IF($Z359="","",IF(INDEX('Per Invoice'!K$2:K$1201,$Z359)="","",INDEX('Per Invoice'!K$2:K$1201,$Z359)))</f>
        <v/>
      </c>
      <c r="L359">
        <f>IF($Z359="","",IF(INDEX('Per Invoice'!L$2:L$1201,$Z359)="","",INDEX('Per Invoice'!L$2:L$1201,$Z359)))</f>
        <v/>
      </c>
      <c r="M359">
        <f>IF($Z359="","",IF(INDEX('Per Invoice'!M$2:M$1201,$Z359)="","",INDEX('Per Invoice'!M$2:M$1201,$Z359)))</f>
        <v/>
      </c>
      <c r="N359">
        <f>IF($Z359="","",IF(INDEX('Per Invoice'!N$2:N$1201,$Z359)="","",INDEX('Per Invoice'!N$2:N$1201,$Z359)))</f>
        <v/>
      </c>
      <c r="O359" s="8">
        <f>IF($Z359="","",IF(INDEX('Per Invoice'!O$2:O$1201,$Z359)="","",INDEX('Per Invoice'!O$2:O$1201,$Z359)))</f>
        <v/>
      </c>
      <c r="P359">
        <f>IF($Z359="","",IF(INDEX('Per Invoice'!P$2:P$1201,$Z359)="","",INDEX('Per Invoice'!P$2:P$1201,$Z359)))</f>
        <v/>
      </c>
      <c r="Q359" s="8">
        <f>IF($Z359="","",IF(INDEX('Per Invoice'!Q$2:Q$1201,$Z359)="","",INDEX('Per Invoice'!Q$2:Q$1201,$Z359)))</f>
        <v/>
      </c>
      <c r="R359" s="8">
        <f>IF($Z359="","",IF(INDEX('Per Invoice'!R$2:R$1201,$Z359)="","",INDEX('Per Invoice'!R$2:R$1201,$Z359)))</f>
        <v/>
      </c>
      <c r="S359">
        <f>IF($Z359="","",IF(INDEX('Per Invoice'!S$2:S$1201,$Z359)="","",INDEX('Per Invoice'!S$2:S$1201,$Z359)))</f>
        <v/>
      </c>
      <c r="T359" s="8">
        <f>IF($Z359="","",IF(INDEX('Per Invoice'!T$2:T$1201,$Z359)="","",INDEX('Per Invoice'!T$2:T$1201,$Z359)))</f>
        <v/>
      </c>
      <c r="U359" s="8">
        <f>IF($Z359="","",IF(INDEX('Per Invoice'!U$2:U$1201,$Z359)="","",INDEX('Per Invoice'!U$2:U$1201,$Z359)))</f>
        <v/>
      </c>
      <c r="V359" s="8">
        <f>IF($Z359="","",IF(INDEX('Per Invoice'!V$2:V$1201,$Z359)="","",INDEX('Per Invoice'!V$2:V$1201,$Z359)))</f>
        <v/>
      </c>
      <c r="W359" s="8">
        <f>IF($Z359="","",IF(INDEX('Per Invoice'!W$2:W$1201,$Z359)="","",INDEX('Per Invoice'!W$2:W$1201,$Z359)))</f>
        <v/>
      </c>
      <c r="X359" s="8">
        <f>IF($Z359="","",IF(INDEX('Per Invoice'!X$2:X$1201,$Z359)="","",INDEX('Per Invoice'!X$2:X$1201,$Z359)))</f>
        <v/>
      </c>
      <c r="Y359" s="8">
        <f>IF($Z359="","",IF(INDEX('Per Invoice'!Y$2:Y$1201,$Z359)="","",INDEX('Per Invoice'!Y$2:Y$1201,$Z359)))</f>
        <v/>
      </c>
      <c r="Z359" s="16">
        <f>IFERROR(MATCH(Settings!$C$27&amp;"|"&amp;ROWS($Z$2:$Z359),'Per Invoice'!$AB$2:$AB$1201,0),"")</f>
        <v/>
      </c>
    </row>
    <row r="360">
      <c r="A360">
        <f>IF($Z360="","",IF(INDEX('Per Invoice'!A$2:A$1201,$Z360)="","",INDEX('Per Invoice'!A$2:A$1201,$Z360)))</f>
        <v/>
      </c>
      <c r="B360">
        <f>IF($Z360="","",IF(INDEX('Per Invoice'!B$2:B$1201,$Z360)="","",INDEX('Per Invoice'!B$2:B$1201,$Z360)))</f>
        <v/>
      </c>
      <c r="C360">
        <f>IF($Z360="","",IF(INDEX('Per Invoice'!C$2:C$1201,$Z360)="","",INDEX('Per Invoice'!C$2:C$1201,$Z360)))</f>
        <v/>
      </c>
      <c r="D360">
        <f>IF($Z360="","",IF(INDEX('Per Invoice'!D$2:D$1201,$Z360)="","",INDEX('Per Invoice'!D$2:D$1201,$Z360)))</f>
        <v/>
      </c>
      <c r="E360" s="14">
        <f>IF($Z360="","",IF(INDEX('Per Invoice'!E$2:E$1201,$Z360)="","",INDEX('Per Invoice'!E$2:E$1201,$Z360)))</f>
        <v/>
      </c>
      <c r="F360">
        <f>IF($Z360="","",IF(INDEX('Per Invoice'!F$2:F$1201,$Z360)="","",INDEX('Per Invoice'!F$2:F$1201,$Z360)))</f>
        <v/>
      </c>
      <c r="G360">
        <f>IF($Z360="","",IF(INDEX('Per Invoice'!G$2:G$1201,$Z360)="","",INDEX('Per Invoice'!G$2:G$1201,$Z360)))</f>
        <v/>
      </c>
      <c r="H360">
        <f>IF($Z360="","",IF(INDEX('Per Invoice'!H$2:H$1201,$Z360)="","",INDEX('Per Invoice'!H$2:H$1201,$Z360)))</f>
        <v/>
      </c>
      <c r="I360">
        <f>IF($Z360="","",IF(INDEX('Per Invoice'!I$2:I$1201,$Z360)="","",INDEX('Per Invoice'!I$2:I$1201,$Z360)))</f>
        <v/>
      </c>
      <c r="J360">
        <f>IF($Z360="","",IF(INDEX('Per Invoice'!J$2:J$1201,$Z360)="","",INDEX('Per Invoice'!J$2:J$1201,$Z360)))</f>
        <v/>
      </c>
      <c r="K360" s="8">
        <f>IF($Z360="","",IF(INDEX('Per Invoice'!K$2:K$1201,$Z360)="","",INDEX('Per Invoice'!K$2:K$1201,$Z360)))</f>
        <v/>
      </c>
      <c r="L360">
        <f>IF($Z360="","",IF(INDEX('Per Invoice'!L$2:L$1201,$Z360)="","",INDEX('Per Invoice'!L$2:L$1201,$Z360)))</f>
        <v/>
      </c>
      <c r="M360">
        <f>IF($Z360="","",IF(INDEX('Per Invoice'!M$2:M$1201,$Z360)="","",INDEX('Per Invoice'!M$2:M$1201,$Z360)))</f>
        <v/>
      </c>
      <c r="N360">
        <f>IF($Z360="","",IF(INDEX('Per Invoice'!N$2:N$1201,$Z360)="","",INDEX('Per Invoice'!N$2:N$1201,$Z360)))</f>
        <v/>
      </c>
      <c r="O360" s="8">
        <f>IF($Z360="","",IF(INDEX('Per Invoice'!O$2:O$1201,$Z360)="","",INDEX('Per Invoice'!O$2:O$1201,$Z360)))</f>
        <v/>
      </c>
      <c r="P360">
        <f>IF($Z360="","",IF(INDEX('Per Invoice'!P$2:P$1201,$Z360)="","",INDEX('Per Invoice'!P$2:P$1201,$Z360)))</f>
        <v/>
      </c>
      <c r="Q360" s="8">
        <f>IF($Z360="","",IF(INDEX('Per Invoice'!Q$2:Q$1201,$Z360)="","",INDEX('Per Invoice'!Q$2:Q$1201,$Z360)))</f>
        <v/>
      </c>
      <c r="R360" s="8">
        <f>IF($Z360="","",IF(INDEX('Per Invoice'!R$2:R$1201,$Z360)="","",INDEX('Per Invoice'!R$2:R$1201,$Z360)))</f>
        <v/>
      </c>
      <c r="S360">
        <f>IF($Z360="","",IF(INDEX('Per Invoice'!S$2:S$1201,$Z360)="","",INDEX('Per Invoice'!S$2:S$1201,$Z360)))</f>
        <v/>
      </c>
      <c r="T360" s="8">
        <f>IF($Z360="","",IF(INDEX('Per Invoice'!T$2:T$1201,$Z360)="","",INDEX('Per Invoice'!T$2:T$1201,$Z360)))</f>
        <v/>
      </c>
      <c r="U360" s="8">
        <f>IF($Z360="","",IF(INDEX('Per Invoice'!U$2:U$1201,$Z360)="","",INDEX('Per Invoice'!U$2:U$1201,$Z360)))</f>
        <v/>
      </c>
      <c r="V360" s="8">
        <f>IF($Z360="","",IF(INDEX('Per Invoice'!V$2:V$1201,$Z360)="","",INDEX('Per Invoice'!V$2:V$1201,$Z360)))</f>
        <v/>
      </c>
      <c r="W360" s="8">
        <f>IF($Z360="","",IF(INDEX('Per Invoice'!W$2:W$1201,$Z360)="","",INDEX('Per Invoice'!W$2:W$1201,$Z360)))</f>
        <v/>
      </c>
      <c r="X360" s="8">
        <f>IF($Z360="","",IF(INDEX('Per Invoice'!X$2:X$1201,$Z360)="","",INDEX('Per Invoice'!X$2:X$1201,$Z360)))</f>
        <v/>
      </c>
      <c r="Y360" s="8">
        <f>IF($Z360="","",IF(INDEX('Per Invoice'!Y$2:Y$1201,$Z360)="","",INDEX('Per Invoice'!Y$2:Y$1201,$Z360)))</f>
        <v/>
      </c>
      <c r="Z360" s="16">
        <f>IFERROR(MATCH(Settings!$C$27&amp;"|"&amp;ROWS($Z$2:$Z360),'Per Invoice'!$AB$2:$AB$1201,0),"")</f>
        <v/>
      </c>
    </row>
    <row r="361">
      <c r="A361">
        <f>IF($Z361="","",IF(INDEX('Per Invoice'!A$2:A$1201,$Z361)="","",INDEX('Per Invoice'!A$2:A$1201,$Z361)))</f>
        <v/>
      </c>
      <c r="B361">
        <f>IF($Z361="","",IF(INDEX('Per Invoice'!B$2:B$1201,$Z361)="","",INDEX('Per Invoice'!B$2:B$1201,$Z361)))</f>
        <v/>
      </c>
      <c r="C361">
        <f>IF($Z361="","",IF(INDEX('Per Invoice'!C$2:C$1201,$Z361)="","",INDEX('Per Invoice'!C$2:C$1201,$Z361)))</f>
        <v/>
      </c>
      <c r="D361">
        <f>IF($Z361="","",IF(INDEX('Per Invoice'!D$2:D$1201,$Z361)="","",INDEX('Per Invoice'!D$2:D$1201,$Z361)))</f>
        <v/>
      </c>
      <c r="E361" s="14">
        <f>IF($Z361="","",IF(INDEX('Per Invoice'!E$2:E$1201,$Z361)="","",INDEX('Per Invoice'!E$2:E$1201,$Z361)))</f>
        <v/>
      </c>
      <c r="F361">
        <f>IF($Z361="","",IF(INDEX('Per Invoice'!F$2:F$1201,$Z361)="","",INDEX('Per Invoice'!F$2:F$1201,$Z361)))</f>
        <v/>
      </c>
      <c r="G361">
        <f>IF($Z361="","",IF(INDEX('Per Invoice'!G$2:G$1201,$Z361)="","",INDEX('Per Invoice'!G$2:G$1201,$Z361)))</f>
        <v/>
      </c>
      <c r="H361">
        <f>IF($Z361="","",IF(INDEX('Per Invoice'!H$2:H$1201,$Z361)="","",INDEX('Per Invoice'!H$2:H$1201,$Z361)))</f>
        <v/>
      </c>
      <c r="I361">
        <f>IF($Z361="","",IF(INDEX('Per Invoice'!I$2:I$1201,$Z361)="","",INDEX('Per Invoice'!I$2:I$1201,$Z361)))</f>
        <v/>
      </c>
      <c r="J361">
        <f>IF($Z361="","",IF(INDEX('Per Invoice'!J$2:J$1201,$Z361)="","",INDEX('Per Invoice'!J$2:J$1201,$Z361)))</f>
        <v/>
      </c>
      <c r="K361" s="8">
        <f>IF($Z361="","",IF(INDEX('Per Invoice'!K$2:K$1201,$Z361)="","",INDEX('Per Invoice'!K$2:K$1201,$Z361)))</f>
        <v/>
      </c>
      <c r="L361">
        <f>IF($Z361="","",IF(INDEX('Per Invoice'!L$2:L$1201,$Z361)="","",INDEX('Per Invoice'!L$2:L$1201,$Z361)))</f>
        <v/>
      </c>
      <c r="M361">
        <f>IF($Z361="","",IF(INDEX('Per Invoice'!M$2:M$1201,$Z361)="","",INDEX('Per Invoice'!M$2:M$1201,$Z361)))</f>
        <v/>
      </c>
      <c r="N361">
        <f>IF($Z361="","",IF(INDEX('Per Invoice'!N$2:N$1201,$Z361)="","",INDEX('Per Invoice'!N$2:N$1201,$Z361)))</f>
        <v/>
      </c>
      <c r="O361" s="8">
        <f>IF($Z361="","",IF(INDEX('Per Invoice'!O$2:O$1201,$Z361)="","",INDEX('Per Invoice'!O$2:O$1201,$Z361)))</f>
        <v/>
      </c>
      <c r="P361">
        <f>IF($Z361="","",IF(INDEX('Per Invoice'!P$2:P$1201,$Z361)="","",INDEX('Per Invoice'!P$2:P$1201,$Z361)))</f>
        <v/>
      </c>
      <c r="Q361" s="8">
        <f>IF($Z361="","",IF(INDEX('Per Invoice'!Q$2:Q$1201,$Z361)="","",INDEX('Per Invoice'!Q$2:Q$1201,$Z361)))</f>
        <v/>
      </c>
      <c r="R361" s="8">
        <f>IF($Z361="","",IF(INDEX('Per Invoice'!R$2:R$1201,$Z361)="","",INDEX('Per Invoice'!R$2:R$1201,$Z361)))</f>
        <v/>
      </c>
      <c r="S361">
        <f>IF($Z361="","",IF(INDEX('Per Invoice'!S$2:S$1201,$Z361)="","",INDEX('Per Invoice'!S$2:S$1201,$Z361)))</f>
        <v/>
      </c>
      <c r="T361" s="8">
        <f>IF($Z361="","",IF(INDEX('Per Invoice'!T$2:T$1201,$Z361)="","",INDEX('Per Invoice'!T$2:T$1201,$Z361)))</f>
        <v/>
      </c>
      <c r="U361" s="8">
        <f>IF($Z361="","",IF(INDEX('Per Invoice'!U$2:U$1201,$Z361)="","",INDEX('Per Invoice'!U$2:U$1201,$Z361)))</f>
        <v/>
      </c>
      <c r="V361" s="8">
        <f>IF($Z361="","",IF(INDEX('Per Invoice'!V$2:V$1201,$Z361)="","",INDEX('Per Invoice'!V$2:V$1201,$Z361)))</f>
        <v/>
      </c>
      <c r="W361" s="8">
        <f>IF($Z361="","",IF(INDEX('Per Invoice'!W$2:W$1201,$Z361)="","",INDEX('Per Invoice'!W$2:W$1201,$Z361)))</f>
        <v/>
      </c>
      <c r="X361" s="8">
        <f>IF($Z361="","",IF(INDEX('Per Invoice'!X$2:X$1201,$Z361)="","",INDEX('Per Invoice'!X$2:X$1201,$Z361)))</f>
        <v/>
      </c>
      <c r="Y361" s="8">
        <f>IF($Z361="","",IF(INDEX('Per Invoice'!Y$2:Y$1201,$Z361)="","",INDEX('Per Invoice'!Y$2:Y$1201,$Z361)))</f>
        <v/>
      </c>
      <c r="Z361" s="16">
        <f>IFERROR(MATCH(Settings!$C$27&amp;"|"&amp;ROWS($Z$2:$Z361),'Per Invoice'!$AB$2:$AB$1201,0),"")</f>
        <v/>
      </c>
    </row>
    <row r="362">
      <c r="A362">
        <f>IF($Z362="","",IF(INDEX('Per Invoice'!A$2:A$1201,$Z362)="","",INDEX('Per Invoice'!A$2:A$1201,$Z362)))</f>
        <v/>
      </c>
      <c r="B362">
        <f>IF($Z362="","",IF(INDEX('Per Invoice'!B$2:B$1201,$Z362)="","",INDEX('Per Invoice'!B$2:B$1201,$Z362)))</f>
        <v/>
      </c>
      <c r="C362">
        <f>IF($Z362="","",IF(INDEX('Per Invoice'!C$2:C$1201,$Z362)="","",INDEX('Per Invoice'!C$2:C$1201,$Z362)))</f>
        <v/>
      </c>
      <c r="D362">
        <f>IF($Z362="","",IF(INDEX('Per Invoice'!D$2:D$1201,$Z362)="","",INDEX('Per Invoice'!D$2:D$1201,$Z362)))</f>
        <v/>
      </c>
      <c r="E362" s="14">
        <f>IF($Z362="","",IF(INDEX('Per Invoice'!E$2:E$1201,$Z362)="","",INDEX('Per Invoice'!E$2:E$1201,$Z362)))</f>
        <v/>
      </c>
      <c r="F362">
        <f>IF($Z362="","",IF(INDEX('Per Invoice'!F$2:F$1201,$Z362)="","",INDEX('Per Invoice'!F$2:F$1201,$Z362)))</f>
        <v/>
      </c>
      <c r="G362">
        <f>IF($Z362="","",IF(INDEX('Per Invoice'!G$2:G$1201,$Z362)="","",INDEX('Per Invoice'!G$2:G$1201,$Z362)))</f>
        <v/>
      </c>
      <c r="H362">
        <f>IF($Z362="","",IF(INDEX('Per Invoice'!H$2:H$1201,$Z362)="","",INDEX('Per Invoice'!H$2:H$1201,$Z362)))</f>
        <v/>
      </c>
      <c r="I362">
        <f>IF($Z362="","",IF(INDEX('Per Invoice'!I$2:I$1201,$Z362)="","",INDEX('Per Invoice'!I$2:I$1201,$Z362)))</f>
        <v/>
      </c>
      <c r="J362">
        <f>IF($Z362="","",IF(INDEX('Per Invoice'!J$2:J$1201,$Z362)="","",INDEX('Per Invoice'!J$2:J$1201,$Z362)))</f>
        <v/>
      </c>
      <c r="K362" s="8">
        <f>IF($Z362="","",IF(INDEX('Per Invoice'!K$2:K$1201,$Z362)="","",INDEX('Per Invoice'!K$2:K$1201,$Z362)))</f>
        <v/>
      </c>
      <c r="L362">
        <f>IF($Z362="","",IF(INDEX('Per Invoice'!L$2:L$1201,$Z362)="","",INDEX('Per Invoice'!L$2:L$1201,$Z362)))</f>
        <v/>
      </c>
      <c r="M362">
        <f>IF($Z362="","",IF(INDEX('Per Invoice'!M$2:M$1201,$Z362)="","",INDEX('Per Invoice'!M$2:M$1201,$Z362)))</f>
        <v/>
      </c>
      <c r="N362">
        <f>IF($Z362="","",IF(INDEX('Per Invoice'!N$2:N$1201,$Z362)="","",INDEX('Per Invoice'!N$2:N$1201,$Z362)))</f>
        <v/>
      </c>
      <c r="O362" s="8">
        <f>IF($Z362="","",IF(INDEX('Per Invoice'!O$2:O$1201,$Z362)="","",INDEX('Per Invoice'!O$2:O$1201,$Z362)))</f>
        <v/>
      </c>
      <c r="P362">
        <f>IF($Z362="","",IF(INDEX('Per Invoice'!P$2:P$1201,$Z362)="","",INDEX('Per Invoice'!P$2:P$1201,$Z362)))</f>
        <v/>
      </c>
      <c r="Q362" s="8">
        <f>IF($Z362="","",IF(INDEX('Per Invoice'!Q$2:Q$1201,$Z362)="","",INDEX('Per Invoice'!Q$2:Q$1201,$Z362)))</f>
        <v/>
      </c>
      <c r="R362" s="8">
        <f>IF($Z362="","",IF(INDEX('Per Invoice'!R$2:R$1201,$Z362)="","",INDEX('Per Invoice'!R$2:R$1201,$Z362)))</f>
        <v/>
      </c>
      <c r="S362">
        <f>IF($Z362="","",IF(INDEX('Per Invoice'!S$2:S$1201,$Z362)="","",INDEX('Per Invoice'!S$2:S$1201,$Z362)))</f>
        <v/>
      </c>
      <c r="T362" s="8">
        <f>IF($Z362="","",IF(INDEX('Per Invoice'!T$2:T$1201,$Z362)="","",INDEX('Per Invoice'!T$2:T$1201,$Z362)))</f>
        <v/>
      </c>
      <c r="U362" s="8">
        <f>IF($Z362="","",IF(INDEX('Per Invoice'!U$2:U$1201,$Z362)="","",INDEX('Per Invoice'!U$2:U$1201,$Z362)))</f>
        <v/>
      </c>
      <c r="V362" s="8">
        <f>IF($Z362="","",IF(INDEX('Per Invoice'!V$2:V$1201,$Z362)="","",INDEX('Per Invoice'!V$2:V$1201,$Z362)))</f>
        <v/>
      </c>
      <c r="W362" s="8">
        <f>IF($Z362="","",IF(INDEX('Per Invoice'!W$2:W$1201,$Z362)="","",INDEX('Per Invoice'!W$2:W$1201,$Z362)))</f>
        <v/>
      </c>
      <c r="X362" s="8">
        <f>IF($Z362="","",IF(INDEX('Per Invoice'!X$2:X$1201,$Z362)="","",INDEX('Per Invoice'!X$2:X$1201,$Z362)))</f>
        <v/>
      </c>
      <c r="Y362" s="8">
        <f>IF($Z362="","",IF(INDEX('Per Invoice'!Y$2:Y$1201,$Z362)="","",INDEX('Per Invoice'!Y$2:Y$1201,$Z362)))</f>
        <v/>
      </c>
      <c r="Z362" s="16">
        <f>IFERROR(MATCH(Settings!$C$27&amp;"|"&amp;ROWS($Z$2:$Z362),'Per Invoice'!$AB$2:$AB$1201,0),"")</f>
        <v/>
      </c>
    </row>
    <row r="363">
      <c r="A363">
        <f>IF($Z363="","",IF(INDEX('Per Invoice'!A$2:A$1201,$Z363)="","",INDEX('Per Invoice'!A$2:A$1201,$Z363)))</f>
        <v/>
      </c>
      <c r="B363">
        <f>IF($Z363="","",IF(INDEX('Per Invoice'!B$2:B$1201,$Z363)="","",INDEX('Per Invoice'!B$2:B$1201,$Z363)))</f>
        <v/>
      </c>
      <c r="C363">
        <f>IF($Z363="","",IF(INDEX('Per Invoice'!C$2:C$1201,$Z363)="","",INDEX('Per Invoice'!C$2:C$1201,$Z363)))</f>
        <v/>
      </c>
      <c r="D363">
        <f>IF($Z363="","",IF(INDEX('Per Invoice'!D$2:D$1201,$Z363)="","",INDEX('Per Invoice'!D$2:D$1201,$Z363)))</f>
        <v/>
      </c>
      <c r="E363" s="14">
        <f>IF($Z363="","",IF(INDEX('Per Invoice'!E$2:E$1201,$Z363)="","",INDEX('Per Invoice'!E$2:E$1201,$Z363)))</f>
        <v/>
      </c>
      <c r="F363">
        <f>IF($Z363="","",IF(INDEX('Per Invoice'!F$2:F$1201,$Z363)="","",INDEX('Per Invoice'!F$2:F$1201,$Z363)))</f>
        <v/>
      </c>
      <c r="G363">
        <f>IF($Z363="","",IF(INDEX('Per Invoice'!G$2:G$1201,$Z363)="","",INDEX('Per Invoice'!G$2:G$1201,$Z363)))</f>
        <v/>
      </c>
      <c r="H363">
        <f>IF($Z363="","",IF(INDEX('Per Invoice'!H$2:H$1201,$Z363)="","",INDEX('Per Invoice'!H$2:H$1201,$Z363)))</f>
        <v/>
      </c>
      <c r="I363">
        <f>IF($Z363="","",IF(INDEX('Per Invoice'!I$2:I$1201,$Z363)="","",INDEX('Per Invoice'!I$2:I$1201,$Z363)))</f>
        <v/>
      </c>
      <c r="J363">
        <f>IF($Z363="","",IF(INDEX('Per Invoice'!J$2:J$1201,$Z363)="","",INDEX('Per Invoice'!J$2:J$1201,$Z363)))</f>
        <v/>
      </c>
      <c r="K363" s="8">
        <f>IF($Z363="","",IF(INDEX('Per Invoice'!K$2:K$1201,$Z363)="","",INDEX('Per Invoice'!K$2:K$1201,$Z363)))</f>
        <v/>
      </c>
      <c r="L363">
        <f>IF($Z363="","",IF(INDEX('Per Invoice'!L$2:L$1201,$Z363)="","",INDEX('Per Invoice'!L$2:L$1201,$Z363)))</f>
        <v/>
      </c>
      <c r="M363">
        <f>IF($Z363="","",IF(INDEX('Per Invoice'!M$2:M$1201,$Z363)="","",INDEX('Per Invoice'!M$2:M$1201,$Z363)))</f>
        <v/>
      </c>
      <c r="N363">
        <f>IF($Z363="","",IF(INDEX('Per Invoice'!N$2:N$1201,$Z363)="","",INDEX('Per Invoice'!N$2:N$1201,$Z363)))</f>
        <v/>
      </c>
      <c r="O363" s="8">
        <f>IF($Z363="","",IF(INDEX('Per Invoice'!O$2:O$1201,$Z363)="","",INDEX('Per Invoice'!O$2:O$1201,$Z363)))</f>
        <v/>
      </c>
      <c r="P363">
        <f>IF($Z363="","",IF(INDEX('Per Invoice'!P$2:P$1201,$Z363)="","",INDEX('Per Invoice'!P$2:P$1201,$Z363)))</f>
        <v/>
      </c>
      <c r="Q363" s="8">
        <f>IF($Z363="","",IF(INDEX('Per Invoice'!Q$2:Q$1201,$Z363)="","",INDEX('Per Invoice'!Q$2:Q$1201,$Z363)))</f>
        <v/>
      </c>
      <c r="R363" s="8">
        <f>IF($Z363="","",IF(INDEX('Per Invoice'!R$2:R$1201,$Z363)="","",INDEX('Per Invoice'!R$2:R$1201,$Z363)))</f>
        <v/>
      </c>
      <c r="S363">
        <f>IF($Z363="","",IF(INDEX('Per Invoice'!S$2:S$1201,$Z363)="","",INDEX('Per Invoice'!S$2:S$1201,$Z363)))</f>
        <v/>
      </c>
      <c r="T363" s="8">
        <f>IF($Z363="","",IF(INDEX('Per Invoice'!T$2:T$1201,$Z363)="","",INDEX('Per Invoice'!T$2:T$1201,$Z363)))</f>
        <v/>
      </c>
      <c r="U363" s="8">
        <f>IF($Z363="","",IF(INDEX('Per Invoice'!U$2:U$1201,$Z363)="","",INDEX('Per Invoice'!U$2:U$1201,$Z363)))</f>
        <v/>
      </c>
      <c r="V363" s="8">
        <f>IF($Z363="","",IF(INDEX('Per Invoice'!V$2:V$1201,$Z363)="","",INDEX('Per Invoice'!V$2:V$1201,$Z363)))</f>
        <v/>
      </c>
      <c r="W363" s="8">
        <f>IF($Z363="","",IF(INDEX('Per Invoice'!W$2:W$1201,$Z363)="","",INDEX('Per Invoice'!W$2:W$1201,$Z363)))</f>
        <v/>
      </c>
      <c r="X363" s="8">
        <f>IF($Z363="","",IF(INDEX('Per Invoice'!X$2:X$1201,$Z363)="","",INDEX('Per Invoice'!X$2:X$1201,$Z363)))</f>
        <v/>
      </c>
      <c r="Y363" s="8">
        <f>IF($Z363="","",IF(INDEX('Per Invoice'!Y$2:Y$1201,$Z363)="","",INDEX('Per Invoice'!Y$2:Y$1201,$Z363)))</f>
        <v/>
      </c>
      <c r="Z363" s="16">
        <f>IFERROR(MATCH(Settings!$C$27&amp;"|"&amp;ROWS($Z$2:$Z363),'Per Invoice'!$AB$2:$AB$1201,0),"")</f>
        <v/>
      </c>
    </row>
    <row r="364">
      <c r="A364">
        <f>IF($Z364="","",IF(INDEX('Per Invoice'!A$2:A$1201,$Z364)="","",INDEX('Per Invoice'!A$2:A$1201,$Z364)))</f>
        <v/>
      </c>
      <c r="B364">
        <f>IF($Z364="","",IF(INDEX('Per Invoice'!B$2:B$1201,$Z364)="","",INDEX('Per Invoice'!B$2:B$1201,$Z364)))</f>
        <v/>
      </c>
      <c r="C364">
        <f>IF($Z364="","",IF(INDEX('Per Invoice'!C$2:C$1201,$Z364)="","",INDEX('Per Invoice'!C$2:C$1201,$Z364)))</f>
        <v/>
      </c>
      <c r="D364">
        <f>IF($Z364="","",IF(INDEX('Per Invoice'!D$2:D$1201,$Z364)="","",INDEX('Per Invoice'!D$2:D$1201,$Z364)))</f>
        <v/>
      </c>
      <c r="E364" s="14">
        <f>IF($Z364="","",IF(INDEX('Per Invoice'!E$2:E$1201,$Z364)="","",INDEX('Per Invoice'!E$2:E$1201,$Z364)))</f>
        <v/>
      </c>
      <c r="F364">
        <f>IF($Z364="","",IF(INDEX('Per Invoice'!F$2:F$1201,$Z364)="","",INDEX('Per Invoice'!F$2:F$1201,$Z364)))</f>
        <v/>
      </c>
      <c r="G364">
        <f>IF($Z364="","",IF(INDEX('Per Invoice'!G$2:G$1201,$Z364)="","",INDEX('Per Invoice'!G$2:G$1201,$Z364)))</f>
        <v/>
      </c>
      <c r="H364">
        <f>IF($Z364="","",IF(INDEX('Per Invoice'!H$2:H$1201,$Z364)="","",INDEX('Per Invoice'!H$2:H$1201,$Z364)))</f>
        <v/>
      </c>
      <c r="I364">
        <f>IF($Z364="","",IF(INDEX('Per Invoice'!I$2:I$1201,$Z364)="","",INDEX('Per Invoice'!I$2:I$1201,$Z364)))</f>
        <v/>
      </c>
      <c r="J364">
        <f>IF($Z364="","",IF(INDEX('Per Invoice'!J$2:J$1201,$Z364)="","",INDEX('Per Invoice'!J$2:J$1201,$Z364)))</f>
        <v/>
      </c>
      <c r="K364" s="8">
        <f>IF($Z364="","",IF(INDEX('Per Invoice'!K$2:K$1201,$Z364)="","",INDEX('Per Invoice'!K$2:K$1201,$Z364)))</f>
        <v/>
      </c>
      <c r="L364">
        <f>IF($Z364="","",IF(INDEX('Per Invoice'!L$2:L$1201,$Z364)="","",INDEX('Per Invoice'!L$2:L$1201,$Z364)))</f>
        <v/>
      </c>
      <c r="M364">
        <f>IF($Z364="","",IF(INDEX('Per Invoice'!M$2:M$1201,$Z364)="","",INDEX('Per Invoice'!M$2:M$1201,$Z364)))</f>
        <v/>
      </c>
      <c r="N364">
        <f>IF($Z364="","",IF(INDEX('Per Invoice'!N$2:N$1201,$Z364)="","",INDEX('Per Invoice'!N$2:N$1201,$Z364)))</f>
        <v/>
      </c>
      <c r="O364" s="8">
        <f>IF($Z364="","",IF(INDEX('Per Invoice'!O$2:O$1201,$Z364)="","",INDEX('Per Invoice'!O$2:O$1201,$Z364)))</f>
        <v/>
      </c>
      <c r="P364">
        <f>IF($Z364="","",IF(INDEX('Per Invoice'!P$2:P$1201,$Z364)="","",INDEX('Per Invoice'!P$2:P$1201,$Z364)))</f>
        <v/>
      </c>
      <c r="Q364" s="8">
        <f>IF($Z364="","",IF(INDEX('Per Invoice'!Q$2:Q$1201,$Z364)="","",INDEX('Per Invoice'!Q$2:Q$1201,$Z364)))</f>
        <v/>
      </c>
      <c r="R364" s="8">
        <f>IF($Z364="","",IF(INDEX('Per Invoice'!R$2:R$1201,$Z364)="","",INDEX('Per Invoice'!R$2:R$1201,$Z364)))</f>
        <v/>
      </c>
      <c r="S364">
        <f>IF($Z364="","",IF(INDEX('Per Invoice'!S$2:S$1201,$Z364)="","",INDEX('Per Invoice'!S$2:S$1201,$Z364)))</f>
        <v/>
      </c>
      <c r="T364" s="8">
        <f>IF($Z364="","",IF(INDEX('Per Invoice'!T$2:T$1201,$Z364)="","",INDEX('Per Invoice'!T$2:T$1201,$Z364)))</f>
        <v/>
      </c>
      <c r="U364" s="8">
        <f>IF($Z364="","",IF(INDEX('Per Invoice'!U$2:U$1201,$Z364)="","",INDEX('Per Invoice'!U$2:U$1201,$Z364)))</f>
        <v/>
      </c>
      <c r="V364" s="8">
        <f>IF($Z364="","",IF(INDEX('Per Invoice'!V$2:V$1201,$Z364)="","",INDEX('Per Invoice'!V$2:V$1201,$Z364)))</f>
        <v/>
      </c>
      <c r="W364" s="8">
        <f>IF($Z364="","",IF(INDEX('Per Invoice'!W$2:W$1201,$Z364)="","",INDEX('Per Invoice'!W$2:W$1201,$Z364)))</f>
        <v/>
      </c>
      <c r="X364" s="8">
        <f>IF($Z364="","",IF(INDEX('Per Invoice'!X$2:X$1201,$Z364)="","",INDEX('Per Invoice'!X$2:X$1201,$Z364)))</f>
        <v/>
      </c>
      <c r="Y364" s="8">
        <f>IF($Z364="","",IF(INDEX('Per Invoice'!Y$2:Y$1201,$Z364)="","",INDEX('Per Invoice'!Y$2:Y$1201,$Z364)))</f>
        <v/>
      </c>
      <c r="Z364" s="16">
        <f>IFERROR(MATCH(Settings!$C$27&amp;"|"&amp;ROWS($Z$2:$Z364),'Per Invoice'!$AB$2:$AB$1201,0),"")</f>
        <v/>
      </c>
    </row>
    <row r="365">
      <c r="A365">
        <f>IF($Z365="","",IF(INDEX('Per Invoice'!A$2:A$1201,$Z365)="","",INDEX('Per Invoice'!A$2:A$1201,$Z365)))</f>
        <v/>
      </c>
      <c r="B365">
        <f>IF($Z365="","",IF(INDEX('Per Invoice'!B$2:B$1201,$Z365)="","",INDEX('Per Invoice'!B$2:B$1201,$Z365)))</f>
        <v/>
      </c>
      <c r="C365">
        <f>IF($Z365="","",IF(INDEX('Per Invoice'!C$2:C$1201,$Z365)="","",INDEX('Per Invoice'!C$2:C$1201,$Z365)))</f>
        <v/>
      </c>
      <c r="D365">
        <f>IF($Z365="","",IF(INDEX('Per Invoice'!D$2:D$1201,$Z365)="","",INDEX('Per Invoice'!D$2:D$1201,$Z365)))</f>
        <v/>
      </c>
      <c r="E365" s="14">
        <f>IF($Z365="","",IF(INDEX('Per Invoice'!E$2:E$1201,$Z365)="","",INDEX('Per Invoice'!E$2:E$1201,$Z365)))</f>
        <v/>
      </c>
      <c r="F365">
        <f>IF($Z365="","",IF(INDEX('Per Invoice'!F$2:F$1201,$Z365)="","",INDEX('Per Invoice'!F$2:F$1201,$Z365)))</f>
        <v/>
      </c>
      <c r="G365">
        <f>IF($Z365="","",IF(INDEX('Per Invoice'!G$2:G$1201,$Z365)="","",INDEX('Per Invoice'!G$2:G$1201,$Z365)))</f>
        <v/>
      </c>
      <c r="H365">
        <f>IF($Z365="","",IF(INDEX('Per Invoice'!H$2:H$1201,$Z365)="","",INDEX('Per Invoice'!H$2:H$1201,$Z365)))</f>
        <v/>
      </c>
      <c r="I365">
        <f>IF($Z365="","",IF(INDEX('Per Invoice'!I$2:I$1201,$Z365)="","",INDEX('Per Invoice'!I$2:I$1201,$Z365)))</f>
        <v/>
      </c>
      <c r="J365">
        <f>IF($Z365="","",IF(INDEX('Per Invoice'!J$2:J$1201,$Z365)="","",INDEX('Per Invoice'!J$2:J$1201,$Z365)))</f>
        <v/>
      </c>
      <c r="K365" s="8">
        <f>IF($Z365="","",IF(INDEX('Per Invoice'!K$2:K$1201,$Z365)="","",INDEX('Per Invoice'!K$2:K$1201,$Z365)))</f>
        <v/>
      </c>
      <c r="L365">
        <f>IF($Z365="","",IF(INDEX('Per Invoice'!L$2:L$1201,$Z365)="","",INDEX('Per Invoice'!L$2:L$1201,$Z365)))</f>
        <v/>
      </c>
      <c r="M365">
        <f>IF($Z365="","",IF(INDEX('Per Invoice'!M$2:M$1201,$Z365)="","",INDEX('Per Invoice'!M$2:M$1201,$Z365)))</f>
        <v/>
      </c>
      <c r="N365">
        <f>IF($Z365="","",IF(INDEX('Per Invoice'!N$2:N$1201,$Z365)="","",INDEX('Per Invoice'!N$2:N$1201,$Z365)))</f>
        <v/>
      </c>
      <c r="O365" s="8">
        <f>IF($Z365="","",IF(INDEX('Per Invoice'!O$2:O$1201,$Z365)="","",INDEX('Per Invoice'!O$2:O$1201,$Z365)))</f>
        <v/>
      </c>
      <c r="P365">
        <f>IF($Z365="","",IF(INDEX('Per Invoice'!P$2:P$1201,$Z365)="","",INDEX('Per Invoice'!P$2:P$1201,$Z365)))</f>
        <v/>
      </c>
      <c r="Q365" s="8">
        <f>IF($Z365="","",IF(INDEX('Per Invoice'!Q$2:Q$1201,$Z365)="","",INDEX('Per Invoice'!Q$2:Q$1201,$Z365)))</f>
        <v/>
      </c>
      <c r="R365" s="8">
        <f>IF($Z365="","",IF(INDEX('Per Invoice'!R$2:R$1201,$Z365)="","",INDEX('Per Invoice'!R$2:R$1201,$Z365)))</f>
        <v/>
      </c>
      <c r="S365">
        <f>IF($Z365="","",IF(INDEX('Per Invoice'!S$2:S$1201,$Z365)="","",INDEX('Per Invoice'!S$2:S$1201,$Z365)))</f>
        <v/>
      </c>
      <c r="T365" s="8">
        <f>IF($Z365="","",IF(INDEX('Per Invoice'!T$2:T$1201,$Z365)="","",INDEX('Per Invoice'!T$2:T$1201,$Z365)))</f>
        <v/>
      </c>
      <c r="U365" s="8">
        <f>IF($Z365="","",IF(INDEX('Per Invoice'!U$2:U$1201,$Z365)="","",INDEX('Per Invoice'!U$2:U$1201,$Z365)))</f>
        <v/>
      </c>
      <c r="V365" s="8">
        <f>IF($Z365="","",IF(INDEX('Per Invoice'!V$2:V$1201,$Z365)="","",INDEX('Per Invoice'!V$2:V$1201,$Z365)))</f>
        <v/>
      </c>
      <c r="W365" s="8">
        <f>IF($Z365="","",IF(INDEX('Per Invoice'!W$2:W$1201,$Z365)="","",INDEX('Per Invoice'!W$2:W$1201,$Z365)))</f>
        <v/>
      </c>
      <c r="X365" s="8">
        <f>IF($Z365="","",IF(INDEX('Per Invoice'!X$2:X$1201,$Z365)="","",INDEX('Per Invoice'!X$2:X$1201,$Z365)))</f>
        <v/>
      </c>
      <c r="Y365" s="8">
        <f>IF($Z365="","",IF(INDEX('Per Invoice'!Y$2:Y$1201,$Z365)="","",INDEX('Per Invoice'!Y$2:Y$1201,$Z365)))</f>
        <v/>
      </c>
      <c r="Z365" s="16">
        <f>IFERROR(MATCH(Settings!$C$27&amp;"|"&amp;ROWS($Z$2:$Z365),'Per Invoice'!$AB$2:$AB$1201,0),"")</f>
        <v/>
      </c>
    </row>
    <row r="366">
      <c r="A366">
        <f>IF($Z366="","",IF(INDEX('Per Invoice'!A$2:A$1201,$Z366)="","",INDEX('Per Invoice'!A$2:A$1201,$Z366)))</f>
        <v/>
      </c>
      <c r="B366">
        <f>IF($Z366="","",IF(INDEX('Per Invoice'!B$2:B$1201,$Z366)="","",INDEX('Per Invoice'!B$2:B$1201,$Z366)))</f>
        <v/>
      </c>
      <c r="C366">
        <f>IF($Z366="","",IF(INDEX('Per Invoice'!C$2:C$1201,$Z366)="","",INDEX('Per Invoice'!C$2:C$1201,$Z366)))</f>
        <v/>
      </c>
      <c r="D366">
        <f>IF($Z366="","",IF(INDEX('Per Invoice'!D$2:D$1201,$Z366)="","",INDEX('Per Invoice'!D$2:D$1201,$Z366)))</f>
        <v/>
      </c>
      <c r="E366" s="14">
        <f>IF($Z366="","",IF(INDEX('Per Invoice'!E$2:E$1201,$Z366)="","",INDEX('Per Invoice'!E$2:E$1201,$Z366)))</f>
        <v/>
      </c>
      <c r="F366">
        <f>IF($Z366="","",IF(INDEX('Per Invoice'!F$2:F$1201,$Z366)="","",INDEX('Per Invoice'!F$2:F$1201,$Z366)))</f>
        <v/>
      </c>
      <c r="G366">
        <f>IF($Z366="","",IF(INDEX('Per Invoice'!G$2:G$1201,$Z366)="","",INDEX('Per Invoice'!G$2:G$1201,$Z366)))</f>
        <v/>
      </c>
      <c r="H366">
        <f>IF($Z366="","",IF(INDEX('Per Invoice'!H$2:H$1201,$Z366)="","",INDEX('Per Invoice'!H$2:H$1201,$Z366)))</f>
        <v/>
      </c>
      <c r="I366">
        <f>IF($Z366="","",IF(INDEX('Per Invoice'!I$2:I$1201,$Z366)="","",INDEX('Per Invoice'!I$2:I$1201,$Z366)))</f>
        <v/>
      </c>
      <c r="J366">
        <f>IF($Z366="","",IF(INDEX('Per Invoice'!J$2:J$1201,$Z366)="","",INDEX('Per Invoice'!J$2:J$1201,$Z366)))</f>
        <v/>
      </c>
      <c r="K366" s="8">
        <f>IF($Z366="","",IF(INDEX('Per Invoice'!K$2:K$1201,$Z366)="","",INDEX('Per Invoice'!K$2:K$1201,$Z366)))</f>
        <v/>
      </c>
      <c r="L366">
        <f>IF($Z366="","",IF(INDEX('Per Invoice'!L$2:L$1201,$Z366)="","",INDEX('Per Invoice'!L$2:L$1201,$Z366)))</f>
        <v/>
      </c>
      <c r="M366">
        <f>IF($Z366="","",IF(INDEX('Per Invoice'!M$2:M$1201,$Z366)="","",INDEX('Per Invoice'!M$2:M$1201,$Z366)))</f>
        <v/>
      </c>
      <c r="N366">
        <f>IF($Z366="","",IF(INDEX('Per Invoice'!N$2:N$1201,$Z366)="","",INDEX('Per Invoice'!N$2:N$1201,$Z366)))</f>
        <v/>
      </c>
      <c r="O366" s="8">
        <f>IF($Z366="","",IF(INDEX('Per Invoice'!O$2:O$1201,$Z366)="","",INDEX('Per Invoice'!O$2:O$1201,$Z366)))</f>
        <v/>
      </c>
      <c r="P366">
        <f>IF($Z366="","",IF(INDEX('Per Invoice'!P$2:P$1201,$Z366)="","",INDEX('Per Invoice'!P$2:P$1201,$Z366)))</f>
        <v/>
      </c>
      <c r="Q366" s="8">
        <f>IF($Z366="","",IF(INDEX('Per Invoice'!Q$2:Q$1201,$Z366)="","",INDEX('Per Invoice'!Q$2:Q$1201,$Z366)))</f>
        <v/>
      </c>
      <c r="R366" s="8">
        <f>IF($Z366="","",IF(INDEX('Per Invoice'!R$2:R$1201,$Z366)="","",INDEX('Per Invoice'!R$2:R$1201,$Z366)))</f>
        <v/>
      </c>
      <c r="S366">
        <f>IF($Z366="","",IF(INDEX('Per Invoice'!S$2:S$1201,$Z366)="","",INDEX('Per Invoice'!S$2:S$1201,$Z366)))</f>
        <v/>
      </c>
      <c r="T366" s="8">
        <f>IF($Z366="","",IF(INDEX('Per Invoice'!T$2:T$1201,$Z366)="","",INDEX('Per Invoice'!T$2:T$1201,$Z366)))</f>
        <v/>
      </c>
      <c r="U366" s="8">
        <f>IF($Z366="","",IF(INDEX('Per Invoice'!U$2:U$1201,$Z366)="","",INDEX('Per Invoice'!U$2:U$1201,$Z366)))</f>
        <v/>
      </c>
      <c r="V366" s="8">
        <f>IF($Z366="","",IF(INDEX('Per Invoice'!V$2:V$1201,$Z366)="","",INDEX('Per Invoice'!V$2:V$1201,$Z366)))</f>
        <v/>
      </c>
      <c r="W366" s="8">
        <f>IF($Z366="","",IF(INDEX('Per Invoice'!W$2:W$1201,$Z366)="","",INDEX('Per Invoice'!W$2:W$1201,$Z366)))</f>
        <v/>
      </c>
      <c r="X366" s="8">
        <f>IF($Z366="","",IF(INDEX('Per Invoice'!X$2:X$1201,$Z366)="","",INDEX('Per Invoice'!X$2:X$1201,$Z366)))</f>
        <v/>
      </c>
      <c r="Y366" s="8">
        <f>IF($Z366="","",IF(INDEX('Per Invoice'!Y$2:Y$1201,$Z366)="","",INDEX('Per Invoice'!Y$2:Y$1201,$Z366)))</f>
        <v/>
      </c>
      <c r="Z366" s="16">
        <f>IFERROR(MATCH(Settings!$C$27&amp;"|"&amp;ROWS($Z$2:$Z366),'Per Invoice'!$AB$2:$AB$1201,0),"")</f>
        <v/>
      </c>
    </row>
    <row r="367">
      <c r="A367">
        <f>IF($Z367="","",IF(INDEX('Per Invoice'!A$2:A$1201,$Z367)="","",INDEX('Per Invoice'!A$2:A$1201,$Z367)))</f>
        <v/>
      </c>
      <c r="B367">
        <f>IF($Z367="","",IF(INDEX('Per Invoice'!B$2:B$1201,$Z367)="","",INDEX('Per Invoice'!B$2:B$1201,$Z367)))</f>
        <v/>
      </c>
      <c r="C367">
        <f>IF($Z367="","",IF(INDEX('Per Invoice'!C$2:C$1201,$Z367)="","",INDEX('Per Invoice'!C$2:C$1201,$Z367)))</f>
        <v/>
      </c>
      <c r="D367">
        <f>IF($Z367="","",IF(INDEX('Per Invoice'!D$2:D$1201,$Z367)="","",INDEX('Per Invoice'!D$2:D$1201,$Z367)))</f>
        <v/>
      </c>
      <c r="E367" s="14">
        <f>IF($Z367="","",IF(INDEX('Per Invoice'!E$2:E$1201,$Z367)="","",INDEX('Per Invoice'!E$2:E$1201,$Z367)))</f>
        <v/>
      </c>
      <c r="F367">
        <f>IF($Z367="","",IF(INDEX('Per Invoice'!F$2:F$1201,$Z367)="","",INDEX('Per Invoice'!F$2:F$1201,$Z367)))</f>
        <v/>
      </c>
      <c r="G367">
        <f>IF($Z367="","",IF(INDEX('Per Invoice'!G$2:G$1201,$Z367)="","",INDEX('Per Invoice'!G$2:G$1201,$Z367)))</f>
        <v/>
      </c>
      <c r="H367">
        <f>IF($Z367="","",IF(INDEX('Per Invoice'!H$2:H$1201,$Z367)="","",INDEX('Per Invoice'!H$2:H$1201,$Z367)))</f>
        <v/>
      </c>
      <c r="I367">
        <f>IF($Z367="","",IF(INDEX('Per Invoice'!I$2:I$1201,$Z367)="","",INDEX('Per Invoice'!I$2:I$1201,$Z367)))</f>
        <v/>
      </c>
      <c r="J367">
        <f>IF($Z367="","",IF(INDEX('Per Invoice'!J$2:J$1201,$Z367)="","",INDEX('Per Invoice'!J$2:J$1201,$Z367)))</f>
        <v/>
      </c>
      <c r="K367" s="8">
        <f>IF($Z367="","",IF(INDEX('Per Invoice'!K$2:K$1201,$Z367)="","",INDEX('Per Invoice'!K$2:K$1201,$Z367)))</f>
        <v/>
      </c>
      <c r="L367">
        <f>IF($Z367="","",IF(INDEX('Per Invoice'!L$2:L$1201,$Z367)="","",INDEX('Per Invoice'!L$2:L$1201,$Z367)))</f>
        <v/>
      </c>
      <c r="M367">
        <f>IF($Z367="","",IF(INDEX('Per Invoice'!M$2:M$1201,$Z367)="","",INDEX('Per Invoice'!M$2:M$1201,$Z367)))</f>
        <v/>
      </c>
      <c r="N367">
        <f>IF($Z367="","",IF(INDEX('Per Invoice'!N$2:N$1201,$Z367)="","",INDEX('Per Invoice'!N$2:N$1201,$Z367)))</f>
        <v/>
      </c>
      <c r="O367" s="8">
        <f>IF($Z367="","",IF(INDEX('Per Invoice'!O$2:O$1201,$Z367)="","",INDEX('Per Invoice'!O$2:O$1201,$Z367)))</f>
        <v/>
      </c>
      <c r="P367">
        <f>IF($Z367="","",IF(INDEX('Per Invoice'!P$2:P$1201,$Z367)="","",INDEX('Per Invoice'!P$2:P$1201,$Z367)))</f>
        <v/>
      </c>
      <c r="Q367" s="8">
        <f>IF($Z367="","",IF(INDEX('Per Invoice'!Q$2:Q$1201,$Z367)="","",INDEX('Per Invoice'!Q$2:Q$1201,$Z367)))</f>
        <v/>
      </c>
      <c r="R367" s="8">
        <f>IF($Z367="","",IF(INDEX('Per Invoice'!R$2:R$1201,$Z367)="","",INDEX('Per Invoice'!R$2:R$1201,$Z367)))</f>
        <v/>
      </c>
      <c r="S367">
        <f>IF($Z367="","",IF(INDEX('Per Invoice'!S$2:S$1201,$Z367)="","",INDEX('Per Invoice'!S$2:S$1201,$Z367)))</f>
        <v/>
      </c>
      <c r="T367" s="8">
        <f>IF($Z367="","",IF(INDEX('Per Invoice'!T$2:T$1201,$Z367)="","",INDEX('Per Invoice'!T$2:T$1201,$Z367)))</f>
        <v/>
      </c>
      <c r="U367" s="8">
        <f>IF($Z367="","",IF(INDEX('Per Invoice'!U$2:U$1201,$Z367)="","",INDEX('Per Invoice'!U$2:U$1201,$Z367)))</f>
        <v/>
      </c>
      <c r="V367" s="8">
        <f>IF($Z367="","",IF(INDEX('Per Invoice'!V$2:V$1201,$Z367)="","",INDEX('Per Invoice'!V$2:V$1201,$Z367)))</f>
        <v/>
      </c>
      <c r="W367" s="8">
        <f>IF($Z367="","",IF(INDEX('Per Invoice'!W$2:W$1201,$Z367)="","",INDEX('Per Invoice'!W$2:W$1201,$Z367)))</f>
        <v/>
      </c>
      <c r="X367" s="8">
        <f>IF($Z367="","",IF(INDEX('Per Invoice'!X$2:X$1201,$Z367)="","",INDEX('Per Invoice'!X$2:X$1201,$Z367)))</f>
        <v/>
      </c>
      <c r="Y367" s="8">
        <f>IF($Z367="","",IF(INDEX('Per Invoice'!Y$2:Y$1201,$Z367)="","",INDEX('Per Invoice'!Y$2:Y$1201,$Z367)))</f>
        <v/>
      </c>
      <c r="Z367" s="16">
        <f>IFERROR(MATCH(Settings!$C$27&amp;"|"&amp;ROWS($Z$2:$Z367),'Per Invoice'!$AB$2:$AB$1201,0),"")</f>
        <v/>
      </c>
    </row>
    <row r="368">
      <c r="A368">
        <f>IF($Z368="","",IF(INDEX('Per Invoice'!A$2:A$1201,$Z368)="","",INDEX('Per Invoice'!A$2:A$1201,$Z368)))</f>
        <v/>
      </c>
      <c r="B368">
        <f>IF($Z368="","",IF(INDEX('Per Invoice'!B$2:B$1201,$Z368)="","",INDEX('Per Invoice'!B$2:B$1201,$Z368)))</f>
        <v/>
      </c>
      <c r="C368">
        <f>IF($Z368="","",IF(INDEX('Per Invoice'!C$2:C$1201,$Z368)="","",INDEX('Per Invoice'!C$2:C$1201,$Z368)))</f>
        <v/>
      </c>
      <c r="D368">
        <f>IF($Z368="","",IF(INDEX('Per Invoice'!D$2:D$1201,$Z368)="","",INDEX('Per Invoice'!D$2:D$1201,$Z368)))</f>
        <v/>
      </c>
      <c r="E368" s="14">
        <f>IF($Z368="","",IF(INDEX('Per Invoice'!E$2:E$1201,$Z368)="","",INDEX('Per Invoice'!E$2:E$1201,$Z368)))</f>
        <v/>
      </c>
      <c r="F368">
        <f>IF($Z368="","",IF(INDEX('Per Invoice'!F$2:F$1201,$Z368)="","",INDEX('Per Invoice'!F$2:F$1201,$Z368)))</f>
        <v/>
      </c>
      <c r="G368">
        <f>IF($Z368="","",IF(INDEX('Per Invoice'!G$2:G$1201,$Z368)="","",INDEX('Per Invoice'!G$2:G$1201,$Z368)))</f>
        <v/>
      </c>
      <c r="H368">
        <f>IF($Z368="","",IF(INDEX('Per Invoice'!H$2:H$1201,$Z368)="","",INDEX('Per Invoice'!H$2:H$1201,$Z368)))</f>
        <v/>
      </c>
      <c r="I368">
        <f>IF($Z368="","",IF(INDEX('Per Invoice'!I$2:I$1201,$Z368)="","",INDEX('Per Invoice'!I$2:I$1201,$Z368)))</f>
        <v/>
      </c>
      <c r="J368">
        <f>IF($Z368="","",IF(INDEX('Per Invoice'!J$2:J$1201,$Z368)="","",INDEX('Per Invoice'!J$2:J$1201,$Z368)))</f>
        <v/>
      </c>
      <c r="K368" s="8">
        <f>IF($Z368="","",IF(INDEX('Per Invoice'!K$2:K$1201,$Z368)="","",INDEX('Per Invoice'!K$2:K$1201,$Z368)))</f>
        <v/>
      </c>
      <c r="L368">
        <f>IF($Z368="","",IF(INDEX('Per Invoice'!L$2:L$1201,$Z368)="","",INDEX('Per Invoice'!L$2:L$1201,$Z368)))</f>
        <v/>
      </c>
      <c r="M368">
        <f>IF($Z368="","",IF(INDEX('Per Invoice'!M$2:M$1201,$Z368)="","",INDEX('Per Invoice'!M$2:M$1201,$Z368)))</f>
        <v/>
      </c>
      <c r="N368">
        <f>IF($Z368="","",IF(INDEX('Per Invoice'!N$2:N$1201,$Z368)="","",INDEX('Per Invoice'!N$2:N$1201,$Z368)))</f>
        <v/>
      </c>
      <c r="O368" s="8">
        <f>IF($Z368="","",IF(INDEX('Per Invoice'!O$2:O$1201,$Z368)="","",INDEX('Per Invoice'!O$2:O$1201,$Z368)))</f>
        <v/>
      </c>
      <c r="P368">
        <f>IF($Z368="","",IF(INDEX('Per Invoice'!P$2:P$1201,$Z368)="","",INDEX('Per Invoice'!P$2:P$1201,$Z368)))</f>
        <v/>
      </c>
      <c r="Q368" s="8">
        <f>IF($Z368="","",IF(INDEX('Per Invoice'!Q$2:Q$1201,$Z368)="","",INDEX('Per Invoice'!Q$2:Q$1201,$Z368)))</f>
        <v/>
      </c>
      <c r="R368" s="8">
        <f>IF($Z368="","",IF(INDEX('Per Invoice'!R$2:R$1201,$Z368)="","",INDEX('Per Invoice'!R$2:R$1201,$Z368)))</f>
        <v/>
      </c>
      <c r="S368">
        <f>IF($Z368="","",IF(INDEX('Per Invoice'!S$2:S$1201,$Z368)="","",INDEX('Per Invoice'!S$2:S$1201,$Z368)))</f>
        <v/>
      </c>
      <c r="T368" s="8">
        <f>IF($Z368="","",IF(INDEX('Per Invoice'!T$2:T$1201,$Z368)="","",INDEX('Per Invoice'!T$2:T$1201,$Z368)))</f>
        <v/>
      </c>
      <c r="U368" s="8">
        <f>IF($Z368="","",IF(INDEX('Per Invoice'!U$2:U$1201,$Z368)="","",INDEX('Per Invoice'!U$2:U$1201,$Z368)))</f>
        <v/>
      </c>
      <c r="V368" s="8">
        <f>IF($Z368="","",IF(INDEX('Per Invoice'!V$2:V$1201,$Z368)="","",INDEX('Per Invoice'!V$2:V$1201,$Z368)))</f>
        <v/>
      </c>
      <c r="W368" s="8">
        <f>IF($Z368="","",IF(INDEX('Per Invoice'!W$2:W$1201,$Z368)="","",INDEX('Per Invoice'!W$2:W$1201,$Z368)))</f>
        <v/>
      </c>
      <c r="X368" s="8">
        <f>IF($Z368="","",IF(INDEX('Per Invoice'!X$2:X$1201,$Z368)="","",INDEX('Per Invoice'!X$2:X$1201,$Z368)))</f>
        <v/>
      </c>
      <c r="Y368" s="8">
        <f>IF($Z368="","",IF(INDEX('Per Invoice'!Y$2:Y$1201,$Z368)="","",INDEX('Per Invoice'!Y$2:Y$1201,$Z368)))</f>
        <v/>
      </c>
      <c r="Z368" s="16">
        <f>IFERROR(MATCH(Settings!$C$27&amp;"|"&amp;ROWS($Z$2:$Z368),'Per Invoice'!$AB$2:$AB$1201,0),"")</f>
        <v/>
      </c>
    </row>
    <row r="369">
      <c r="A369">
        <f>IF($Z369="","",IF(INDEX('Per Invoice'!A$2:A$1201,$Z369)="","",INDEX('Per Invoice'!A$2:A$1201,$Z369)))</f>
        <v/>
      </c>
      <c r="B369">
        <f>IF($Z369="","",IF(INDEX('Per Invoice'!B$2:B$1201,$Z369)="","",INDEX('Per Invoice'!B$2:B$1201,$Z369)))</f>
        <v/>
      </c>
      <c r="C369">
        <f>IF($Z369="","",IF(INDEX('Per Invoice'!C$2:C$1201,$Z369)="","",INDEX('Per Invoice'!C$2:C$1201,$Z369)))</f>
        <v/>
      </c>
      <c r="D369">
        <f>IF($Z369="","",IF(INDEX('Per Invoice'!D$2:D$1201,$Z369)="","",INDEX('Per Invoice'!D$2:D$1201,$Z369)))</f>
        <v/>
      </c>
      <c r="E369" s="14">
        <f>IF($Z369="","",IF(INDEX('Per Invoice'!E$2:E$1201,$Z369)="","",INDEX('Per Invoice'!E$2:E$1201,$Z369)))</f>
        <v/>
      </c>
      <c r="F369">
        <f>IF($Z369="","",IF(INDEX('Per Invoice'!F$2:F$1201,$Z369)="","",INDEX('Per Invoice'!F$2:F$1201,$Z369)))</f>
        <v/>
      </c>
      <c r="G369">
        <f>IF($Z369="","",IF(INDEX('Per Invoice'!G$2:G$1201,$Z369)="","",INDEX('Per Invoice'!G$2:G$1201,$Z369)))</f>
        <v/>
      </c>
      <c r="H369">
        <f>IF($Z369="","",IF(INDEX('Per Invoice'!H$2:H$1201,$Z369)="","",INDEX('Per Invoice'!H$2:H$1201,$Z369)))</f>
        <v/>
      </c>
      <c r="I369">
        <f>IF($Z369="","",IF(INDEX('Per Invoice'!I$2:I$1201,$Z369)="","",INDEX('Per Invoice'!I$2:I$1201,$Z369)))</f>
        <v/>
      </c>
      <c r="J369">
        <f>IF($Z369="","",IF(INDEX('Per Invoice'!J$2:J$1201,$Z369)="","",INDEX('Per Invoice'!J$2:J$1201,$Z369)))</f>
        <v/>
      </c>
      <c r="K369" s="8">
        <f>IF($Z369="","",IF(INDEX('Per Invoice'!K$2:K$1201,$Z369)="","",INDEX('Per Invoice'!K$2:K$1201,$Z369)))</f>
        <v/>
      </c>
      <c r="L369">
        <f>IF($Z369="","",IF(INDEX('Per Invoice'!L$2:L$1201,$Z369)="","",INDEX('Per Invoice'!L$2:L$1201,$Z369)))</f>
        <v/>
      </c>
      <c r="M369">
        <f>IF($Z369="","",IF(INDEX('Per Invoice'!M$2:M$1201,$Z369)="","",INDEX('Per Invoice'!M$2:M$1201,$Z369)))</f>
        <v/>
      </c>
      <c r="N369">
        <f>IF($Z369="","",IF(INDEX('Per Invoice'!N$2:N$1201,$Z369)="","",INDEX('Per Invoice'!N$2:N$1201,$Z369)))</f>
        <v/>
      </c>
      <c r="O369" s="8">
        <f>IF($Z369="","",IF(INDEX('Per Invoice'!O$2:O$1201,$Z369)="","",INDEX('Per Invoice'!O$2:O$1201,$Z369)))</f>
        <v/>
      </c>
      <c r="P369">
        <f>IF($Z369="","",IF(INDEX('Per Invoice'!P$2:P$1201,$Z369)="","",INDEX('Per Invoice'!P$2:P$1201,$Z369)))</f>
        <v/>
      </c>
      <c r="Q369" s="8">
        <f>IF($Z369="","",IF(INDEX('Per Invoice'!Q$2:Q$1201,$Z369)="","",INDEX('Per Invoice'!Q$2:Q$1201,$Z369)))</f>
        <v/>
      </c>
      <c r="R369" s="8">
        <f>IF($Z369="","",IF(INDEX('Per Invoice'!R$2:R$1201,$Z369)="","",INDEX('Per Invoice'!R$2:R$1201,$Z369)))</f>
        <v/>
      </c>
      <c r="S369">
        <f>IF($Z369="","",IF(INDEX('Per Invoice'!S$2:S$1201,$Z369)="","",INDEX('Per Invoice'!S$2:S$1201,$Z369)))</f>
        <v/>
      </c>
      <c r="T369" s="8">
        <f>IF($Z369="","",IF(INDEX('Per Invoice'!T$2:T$1201,$Z369)="","",INDEX('Per Invoice'!T$2:T$1201,$Z369)))</f>
        <v/>
      </c>
      <c r="U369" s="8">
        <f>IF($Z369="","",IF(INDEX('Per Invoice'!U$2:U$1201,$Z369)="","",INDEX('Per Invoice'!U$2:U$1201,$Z369)))</f>
        <v/>
      </c>
      <c r="V369" s="8">
        <f>IF($Z369="","",IF(INDEX('Per Invoice'!V$2:V$1201,$Z369)="","",INDEX('Per Invoice'!V$2:V$1201,$Z369)))</f>
        <v/>
      </c>
      <c r="W369" s="8">
        <f>IF($Z369="","",IF(INDEX('Per Invoice'!W$2:W$1201,$Z369)="","",INDEX('Per Invoice'!W$2:W$1201,$Z369)))</f>
        <v/>
      </c>
      <c r="X369" s="8">
        <f>IF($Z369="","",IF(INDEX('Per Invoice'!X$2:X$1201,$Z369)="","",INDEX('Per Invoice'!X$2:X$1201,$Z369)))</f>
        <v/>
      </c>
      <c r="Y369" s="8">
        <f>IF($Z369="","",IF(INDEX('Per Invoice'!Y$2:Y$1201,$Z369)="","",INDEX('Per Invoice'!Y$2:Y$1201,$Z369)))</f>
        <v/>
      </c>
      <c r="Z369" s="16">
        <f>IFERROR(MATCH(Settings!$C$27&amp;"|"&amp;ROWS($Z$2:$Z369),'Per Invoice'!$AB$2:$AB$1201,0),"")</f>
        <v/>
      </c>
    </row>
    <row r="370">
      <c r="A370">
        <f>IF($Z370="","",IF(INDEX('Per Invoice'!A$2:A$1201,$Z370)="","",INDEX('Per Invoice'!A$2:A$1201,$Z370)))</f>
        <v/>
      </c>
      <c r="B370">
        <f>IF($Z370="","",IF(INDEX('Per Invoice'!B$2:B$1201,$Z370)="","",INDEX('Per Invoice'!B$2:B$1201,$Z370)))</f>
        <v/>
      </c>
      <c r="C370">
        <f>IF($Z370="","",IF(INDEX('Per Invoice'!C$2:C$1201,$Z370)="","",INDEX('Per Invoice'!C$2:C$1201,$Z370)))</f>
        <v/>
      </c>
      <c r="D370">
        <f>IF($Z370="","",IF(INDEX('Per Invoice'!D$2:D$1201,$Z370)="","",INDEX('Per Invoice'!D$2:D$1201,$Z370)))</f>
        <v/>
      </c>
      <c r="E370" s="14">
        <f>IF($Z370="","",IF(INDEX('Per Invoice'!E$2:E$1201,$Z370)="","",INDEX('Per Invoice'!E$2:E$1201,$Z370)))</f>
        <v/>
      </c>
      <c r="F370">
        <f>IF($Z370="","",IF(INDEX('Per Invoice'!F$2:F$1201,$Z370)="","",INDEX('Per Invoice'!F$2:F$1201,$Z370)))</f>
        <v/>
      </c>
      <c r="G370">
        <f>IF($Z370="","",IF(INDEX('Per Invoice'!G$2:G$1201,$Z370)="","",INDEX('Per Invoice'!G$2:G$1201,$Z370)))</f>
        <v/>
      </c>
      <c r="H370">
        <f>IF($Z370="","",IF(INDEX('Per Invoice'!H$2:H$1201,$Z370)="","",INDEX('Per Invoice'!H$2:H$1201,$Z370)))</f>
        <v/>
      </c>
      <c r="I370">
        <f>IF($Z370="","",IF(INDEX('Per Invoice'!I$2:I$1201,$Z370)="","",INDEX('Per Invoice'!I$2:I$1201,$Z370)))</f>
        <v/>
      </c>
      <c r="J370">
        <f>IF($Z370="","",IF(INDEX('Per Invoice'!J$2:J$1201,$Z370)="","",INDEX('Per Invoice'!J$2:J$1201,$Z370)))</f>
        <v/>
      </c>
      <c r="K370" s="8">
        <f>IF($Z370="","",IF(INDEX('Per Invoice'!K$2:K$1201,$Z370)="","",INDEX('Per Invoice'!K$2:K$1201,$Z370)))</f>
        <v/>
      </c>
      <c r="L370">
        <f>IF($Z370="","",IF(INDEX('Per Invoice'!L$2:L$1201,$Z370)="","",INDEX('Per Invoice'!L$2:L$1201,$Z370)))</f>
        <v/>
      </c>
      <c r="M370">
        <f>IF($Z370="","",IF(INDEX('Per Invoice'!M$2:M$1201,$Z370)="","",INDEX('Per Invoice'!M$2:M$1201,$Z370)))</f>
        <v/>
      </c>
      <c r="N370">
        <f>IF($Z370="","",IF(INDEX('Per Invoice'!N$2:N$1201,$Z370)="","",INDEX('Per Invoice'!N$2:N$1201,$Z370)))</f>
        <v/>
      </c>
      <c r="O370" s="8">
        <f>IF($Z370="","",IF(INDEX('Per Invoice'!O$2:O$1201,$Z370)="","",INDEX('Per Invoice'!O$2:O$1201,$Z370)))</f>
        <v/>
      </c>
      <c r="P370">
        <f>IF($Z370="","",IF(INDEX('Per Invoice'!P$2:P$1201,$Z370)="","",INDEX('Per Invoice'!P$2:P$1201,$Z370)))</f>
        <v/>
      </c>
      <c r="Q370" s="8">
        <f>IF($Z370="","",IF(INDEX('Per Invoice'!Q$2:Q$1201,$Z370)="","",INDEX('Per Invoice'!Q$2:Q$1201,$Z370)))</f>
        <v/>
      </c>
      <c r="R370" s="8">
        <f>IF($Z370="","",IF(INDEX('Per Invoice'!R$2:R$1201,$Z370)="","",INDEX('Per Invoice'!R$2:R$1201,$Z370)))</f>
        <v/>
      </c>
      <c r="S370">
        <f>IF($Z370="","",IF(INDEX('Per Invoice'!S$2:S$1201,$Z370)="","",INDEX('Per Invoice'!S$2:S$1201,$Z370)))</f>
        <v/>
      </c>
      <c r="T370" s="8">
        <f>IF($Z370="","",IF(INDEX('Per Invoice'!T$2:T$1201,$Z370)="","",INDEX('Per Invoice'!T$2:T$1201,$Z370)))</f>
        <v/>
      </c>
      <c r="U370" s="8">
        <f>IF($Z370="","",IF(INDEX('Per Invoice'!U$2:U$1201,$Z370)="","",INDEX('Per Invoice'!U$2:U$1201,$Z370)))</f>
        <v/>
      </c>
      <c r="V370" s="8">
        <f>IF($Z370="","",IF(INDEX('Per Invoice'!V$2:V$1201,$Z370)="","",INDEX('Per Invoice'!V$2:V$1201,$Z370)))</f>
        <v/>
      </c>
      <c r="W370" s="8">
        <f>IF($Z370="","",IF(INDEX('Per Invoice'!W$2:W$1201,$Z370)="","",INDEX('Per Invoice'!W$2:W$1201,$Z370)))</f>
        <v/>
      </c>
      <c r="X370" s="8">
        <f>IF($Z370="","",IF(INDEX('Per Invoice'!X$2:X$1201,$Z370)="","",INDEX('Per Invoice'!X$2:X$1201,$Z370)))</f>
        <v/>
      </c>
      <c r="Y370" s="8">
        <f>IF($Z370="","",IF(INDEX('Per Invoice'!Y$2:Y$1201,$Z370)="","",INDEX('Per Invoice'!Y$2:Y$1201,$Z370)))</f>
        <v/>
      </c>
      <c r="Z370" s="16">
        <f>IFERROR(MATCH(Settings!$C$27&amp;"|"&amp;ROWS($Z$2:$Z370),'Per Invoice'!$AB$2:$AB$1201,0),"")</f>
        <v/>
      </c>
    </row>
    <row r="371">
      <c r="A371">
        <f>IF($Z371="","",IF(INDEX('Per Invoice'!A$2:A$1201,$Z371)="","",INDEX('Per Invoice'!A$2:A$1201,$Z371)))</f>
        <v/>
      </c>
      <c r="B371">
        <f>IF($Z371="","",IF(INDEX('Per Invoice'!B$2:B$1201,$Z371)="","",INDEX('Per Invoice'!B$2:B$1201,$Z371)))</f>
        <v/>
      </c>
      <c r="C371">
        <f>IF($Z371="","",IF(INDEX('Per Invoice'!C$2:C$1201,$Z371)="","",INDEX('Per Invoice'!C$2:C$1201,$Z371)))</f>
        <v/>
      </c>
      <c r="D371">
        <f>IF($Z371="","",IF(INDEX('Per Invoice'!D$2:D$1201,$Z371)="","",INDEX('Per Invoice'!D$2:D$1201,$Z371)))</f>
        <v/>
      </c>
      <c r="E371" s="14">
        <f>IF($Z371="","",IF(INDEX('Per Invoice'!E$2:E$1201,$Z371)="","",INDEX('Per Invoice'!E$2:E$1201,$Z371)))</f>
        <v/>
      </c>
      <c r="F371">
        <f>IF($Z371="","",IF(INDEX('Per Invoice'!F$2:F$1201,$Z371)="","",INDEX('Per Invoice'!F$2:F$1201,$Z371)))</f>
        <v/>
      </c>
      <c r="G371">
        <f>IF($Z371="","",IF(INDEX('Per Invoice'!G$2:G$1201,$Z371)="","",INDEX('Per Invoice'!G$2:G$1201,$Z371)))</f>
        <v/>
      </c>
      <c r="H371">
        <f>IF($Z371="","",IF(INDEX('Per Invoice'!H$2:H$1201,$Z371)="","",INDEX('Per Invoice'!H$2:H$1201,$Z371)))</f>
        <v/>
      </c>
      <c r="I371">
        <f>IF($Z371="","",IF(INDEX('Per Invoice'!I$2:I$1201,$Z371)="","",INDEX('Per Invoice'!I$2:I$1201,$Z371)))</f>
        <v/>
      </c>
      <c r="J371">
        <f>IF($Z371="","",IF(INDEX('Per Invoice'!J$2:J$1201,$Z371)="","",INDEX('Per Invoice'!J$2:J$1201,$Z371)))</f>
        <v/>
      </c>
      <c r="K371" s="8">
        <f>IF($Z371="","",IF(INDEX('Per Invoice'!K$2:K$1201,$Z371)="","",INDEX('Per Invoice'!K$2:K$1201,$Z371)))</f>
        <v/>
      </c>
      <c r="L371">
        <f>IF($Z371="","",IF(INDEX('Per Invoice'!L$2:L$1201,$Z371)="","",INDEX('Per Invoice'!L$2:L$1201,$Z371)))</f>
        <v/>
      </c>
      <c r="M371">
        <f>IF($Z371="","",IF(INDEX('Per Invoice'!M$2:M$1201,$Z371)="","",INDEX('Per Invoice'!M$2:M$1201,$Z371)))</f>
        <v/>
      </c>
      <c r="N371">
        <f>IF($Z371="","",IF(INDEX('Per Invoice'!N$2:N$1201,$Z371)="","",INDEX('Per Invoice'!N$2:N$1201,$Z371)))</f>
        <v/>
      </c>
      <c r="O371" s="8">
        <f>IF($Z371="","",IF(INDEX('Per Invoice'!O$2:O$1201,$Z371)="","",INDEX('Per Invoice'!O$2:O$1201,$Z371)))</f>
        <v/>
      </c>
      <c r="P371">
        <f>IF($Z371="","",IF(INDEX('Per Invoice'!P$2:P$1201,$Z371)="","",INDEX('Per Invoice'!P$2:P$1201,$Z371)))</f>
        <v/>
      </c>
      <c r="Q371" s="8">
        <f>IF($Z371="","",IF(INDEX('Per Invoice'!Q$2:Q$1201,$Z371)="","",INDEX('Per Invoice'!Q$2:Q$1201,$Z371)))</f>
        <v/>
      </c>
      <c r="R371" s="8">
        <f>IF($Z371="","",IF(INDEX('Per Invoice'!R$2:R$1201,$Z371)="","",INDEX('Per Invoice'!R$2:R$1201,$Z371)))</f>
        <v/>
      </c>
      <c r="S371">
        <f>IF($Z371="","",IF(INDEX('Per Invoice'!S$2:S$1201,$Z371)="","",INDEX('Per Invoice'!S$2:S$1201,$Z371)))</f>
        <v/>
      </c>
      <c r="T371" s="8">
        <f>IF($Z371="","",IF(INDEX('Per Invoice'!T$2:T$1201,$Z371)="","",INDEX('Per Invoice'!T$2:T$1201,$Z371)))</f>
        <v/>
      </c>
      <c r="U371" s="8">
        <f>IF($Z371="","",IF(INDEX('Per Invoice'!U$2:U$1201,$Z371)="","",INDEX('Per Invoice'!U$2:U$1201,$Z371)))</f>
        <v/>
      </c>
      <c r="V371" s="8">
        <f>IF($Z371="","",IF(INDEX('Per Invoice'!V$2:V$1201,$Z371)="","",INDEX('Per Invoice'!V$2:V$1201,$Z371)))</f>
        <v/>
      </c>
      <c r="W371" s="8">
        <f>IF($Z371="","",IF(INDEX('Per Invoice'!W$2:W$1201,$Z371)="","",INDEX('Per Invoice'!W$2:W$1201,$Z371)))</f>
        <v/>
      </c>
      <c r="X371" s="8">
        <f>IF($Z371="","",IF(INDEX('Per Invoice'!X$2:X$1201,$Z371)="","",INDEX('Per Invoice'!X$2:X$1201,$Z371)))</f>
        <v/>
      </c>
      <c r="Y371" s="8">
        <f>IF($Z371="","",IF(INDEX('Per Invoice'!Y$2:Y$1201,$Z371)="","",INDEX('Per Invoice'!Y$2:Y$1201,$Z371)))</f>
        <v/>
      </c>
      <c r="Z371" s="16">
        <f>IFERROR(MATCH(Settings!$C$27&amp;"|"&amp;ROWS($Z$2:$Z371),'Per Invoice'!$AB$2:$AB$1201,0),"")</f>
        <v/>
      </c>
    </row>
    <row r="372">
      <c r="A372">
        <f>IF($Z372="","",IF(INDEX('Per Invoice'!A$2:A$1201,$Z372)="","",INDEX('Per Invoice'!A$2:A$1201,$Z372)))</f>
        <v/>
      </c>
      <c r="B372">
        <f>IF($Z372="","",IF(INDEX('Per Invoice'!B$2:B$1201,$Z372)="","",INDEX('Per Invoice'!B$2:B$1201,$Z372)))</f>
        <v/>
      </c>
      <c r="C372">
        <f>IF($Z372="","",IF(INDEX('Per Invoice'!C$2:C$1201,$Z372)="","",INDEX('Per Invoice'!C$2:C$1201,$Z372)))</f>
        <v/>
      </c>
      <c r="D372">
        <f>IF($Z372="","",IF(INDEX('Per Invoice'!D$2:D$1201,$Z372)="","",INDEX('Per Invoice'!D$2:D$1201,$Z372)))</f>
        <v/>
      </c>
      <c r="E372" s="14">
        <f>IF($Z372="","",IF(INDEX('Per Invoice'!E$2:E$1201,$Z372)="","",INDEX('Per Invoice'!E$2:E$1201,$Z372)))</f>
        <v/>
      </c>
      <c r="F372">
        <f>IF($Z372="","",IF(INDEX('Per Invoice'!F$2:F$1201,$Z372)="","",INDEX('Per Invoice'!F$2:F$1201,$Z372)))</f>
        <v/>
      </c>
      <c r="G372">
        <f>IF($Z372="","",IF(INDEX('Per Invoice'!G$2:G$1201,$Z372)="","",INDEX('Per Invoice'!G$2:G$1201,$Z372)))</f>
        <v/>
      </c>
      <c r="H372">
        <f>IF($Z372="","",IF(INDEX('Per Invoice'!H$2:H$1201,$Z372)="","",INDEX('Per Invoice'!H$2:H$1201,$Z372)))</f>
        <v/>
      </c>
      <c r="I372">
        <f>IF($Z372="","",IF(INDEX('Per Invoice'!I$2:I$1201,$Z372)="","",INDEX('Per Invoice'!I$2:I$1201,$Z372)))</f>
        <v/>
      </c>
      <c r="J372">
        <f>IF($Z372="","",IF(INDEX('Per Invoice'!J$2:J$1201,$Z372)="","",INDEX('Per Invoice'!J$2:J$1201,$Z372)))</f>
        <v/>
      </c>
      <c r="K372" s="8">
        <f>IF($Z372="","",IF(INDEX('Per Invoice'!K$2:K$1201,$Z372)="","",INDEX('Per Invoice'!K$2:K$1201,$Z372)))</f>
        <v/>
      </c>
      <c r="L372">
        <f>IF($Z372="","",IF(INDEX('Per Invoice'!L$2:L$1201,$Z372)="","",INDEX('Per Invoice'!L$2:L$1201,$Z372)))</f>
        <v/>
      </c>
      <c r="M372">
        <f>IF($Z372="","",IF(INDEX('Per Invoice'!M$2:M$1201,$Z372)="","",INDEX('Per Invoice'!M$2:M$1201,$Z372)))</f>
        <v/>
      </c>
      <c r="N372">
        <f>IF($Z372="","",IF(INDEX('Per Invoice'!N$2:N$1201,$Z372)="","",INDEX('Per Invoice'!N$2:N$1201,$Z372)))</f>
        <v/>
      </c>
      <c r="O372" s="8">
        <f>IF($Z372="","",IF(INDEX('Per Invoice'!O$2:O$1201,$Z372)="","",INDEX('Per Invoice'!O$2:O$1201,$Z372)))</f>
        <v/>
      </c>
      <c r="P372">
        <f>IF($Z372="","",IF(INDEX('Per Invoice'!P$2:P$1201,$Z372)="","",INDEX('Per Invoice'!P$2:P$1201,$Z372)))</f>
        <v/>
      </c>
      <c r="Q372" s="8">
        <f>IF($Z372="","",IF(INDEX('Per Invoice'!Q$2:Q$1201,$Z372)="","",INDEX('Per Invoice'!Q$2:Q$1201,$Z372)))</f>
        <v/>
      </c>
      <c r="R372" s="8">
        <f>IF($Z372="","",IF(INDEX('Per Invoice'!R$2:R$1201,$Z372)="","",INDEX('Per Invoice'!R$2:R$1201,$Z372)))</f>
        <v/>
      </c>
      <c r="S372">
        <f>IF($Z372="","",IF(INDEX('Per Invoice'!S$2:S$1201,$Z372)="","",INDEX('Per Invoice'!S$2:S$1201,$Z372)))</f>
        <v/>
      </c>
      <c r="T372" s="8">
        <f>IF($Z372="","",IF(INDEX('Per Invoice'!T$2:T$1201,$Z372)="","",INDEX('Per Invoice'!T$2:T$1201,$Z372)))</f>
        <v/>
      </c>
      <c r="U372" s="8">
        <f>IF($Z372="","",IF(INDEX('Per Invoice'!U$2:U$1201,$Z372)="","",INDEX('Per Invoice'!U$2:U$1201,$Z372)))</f>
        <v/>
      </c>
      <c r="V372" s="8">
        <f>IF($Z372="","",IF(INDEX('Per Invoice'!V$2:V$1201,$Z372)="","",INDEX('Per Invoice'!V$2:V$1201,$Z372)))</f>
        <v/>
      </c>
      <c r="W372" s="8">
        <f>IF($Z372="","",IF(INDEX('Per Invoice'!W$2:W$1201,$Z372)="","",INDEX('Per Invoice'!W$2:W$1201,$Z372)))</f>
        <v/>
      </c>
      <c r="X372" s="8">
        <f>IF($Z372="","",IF(INDEX('Per Invoice'!X$2:X$1201,$Z372)="","",INDEX('Per Invoice'!X$2:X$1201,$Z372)))</f>
        <v/>
      </c>
      <c r="Y372" s="8">
        <f>IF($Z372="","",IF(INDEX('Per Invoice'!Y$2:Y$1201,$Z372)="","",INDEX('Per Invoice'!Y$2:Y$1201,$Z372)))</f>
        <v/>
      </c>
      <c r="Z372" s="16">
        <f>IFERROR(MATCH(Settings!$C$27&amp;"|"&amp;ROWS($Z$2:$Z372),'Per Invoice'!$AB$2:$AB$1201,0),"")</f>
        <v/>
      </c>
    </row>
    <row r="373">
      <c r="A373">
        <f>IF($Z373="","",IF(INDEX('Per Invoice'!A$2:A$1201,$Z373)="","",INDEX('Per Invoice'!A$2:A$1201,$Z373)))</f>
        <v/>
      </c>
      <c r="B373">
        <f>IF($Z373="","",IF(INDEX('Per Invoice'!B$2:B$1201,$Z373)="","",INDEX('Per Invoice'!B$2:B$1201,$Z373)))</f>
        <v/>
      </c>
      <c r="C373">
        <f>IF($Z373="","",IF(INDEX('Per Invoice'!C$2:C$1201,$Z373)="","",INDEX('Per Invoice'!C$2:C$1201,$Z373)))</f>
        <v/>
      </c>
      <c r="D373">
        <f>IF($Z373="","",IF(INDEX('Per Invoice'!D$2:D$1201,$Z373)="","",INDEX('Per Invoice'!D$2:D$1201,$Z373)))</f>
        <v/>
      </c>
      <c r="E373" s="14">
        <f>IF($Z373="","",IF(INDEX('Per Invoice'!E$2:E$1201,$Z373)="","",INDEX('Per Invoice'!E$2:E$1201,$Z373)))</f>
        <v/>
      </c>
      <c r="F373">
        <f>IF($Z373="","",IF(INDEX('Per Invoice'!F$2:F$1201,$Z373)="","",INDEX('Per Invoice'!F$2:F$1201,$Z373)))</f>
        <v/>
      </c>
      <c r="G373">
        <f>IF($Z373="","",IF(INDEX('Per Invoice'!G$2:G$1201,$Z373)="","",INDEX('Per Invoice'!G$2:G$1201,$Z373)))</f>
        <v/>
      </c>
      <c r="H373">
        <f>IF($Z373="","",IF(INDEX('Per Invoice'!H$2:H$1201,$Z373)="","",INDEX('Per Invoice'!H$2:H$1201,$Z373)))</f>
        <v/>
      </c>
      <c r="I373">
        <f>IF($Z373="","",IF(INDEX('Per Invoice'!I$2:I$1201,$Z373)="","",INDEX('Per Invoice'!I$2:I$1201,$Z373)))</f>
        <v/>
      </c>
      <c r="J373">
        <f>IF($Z373="","",IF(INDEX('Per Invoice'!J$2:J$1201,$Z373)="","",INDEX('Per Invoice'!J$2:J$1201,$Z373)))</f>
        <v/>
      </c>
      <c r="K373" s="8">
        <f>IF($Z373="","",IF(INDEX('Per Invoice'!K$2:K$1201,$Z373)="","",INDEX('Per Invoice'!K$2:K$1201,$Z373)))</f>
        <v/>
      </c>
      <c r="L373">
        <f>IF($Z373="","",IF(INDEX('Per Invoice'!L$2:L$1201,$Z373)="","",INDEX('Per Invoice'!L$2:L$1201,$Z373)))</f>
        <v/>
      </c>
      <c r="M373">
        <f>IF($Z373="","",IF(INDEX('Per Invoice'!M$2:M$1201,$Z373)="","",INDEX('Per Invoice'!M$2:M$1201,$Z373)))</f>
        <v/>
      </c>
      <c r="N373">
        <f>IF($Z373="","",IF(INDEX('Per Invoice'!N$2:N$1201,$Z373)="","",INDEX('Per Invoice'!N$2:N$1201,$Z373)))</f>
        <v/>
      </c>
      <c r="O373" s="8">
        <f>IF($Z373="","",IF(INDEX('Per Invoice'!O$2:O$1201,$Z373)="","",INDEX('Per Invoice'!O$2:O$1201,$Z373)))</f>
        <v/>
      </c>
      <c r="P373">
        <f>IF($Z373="","",IF(INDEX('Per Invoice'!P$2:P$1201,$Z373)="","",INDEX('Per Invoice'!P$2:P$1201,$Z373)))</f>
        <v/>
      </c>
      <c r="Q373" s="8">
        <f>IF($Z373="","",IF(INDEX('Per Invoice'!Q$2:Q$1201,$Z373)="","",INDEX('Per Invoice'!Q$2:Q$1201,$Z373)))</f>
        <v/>
      </c>
      <c r="R373" s="8">
        <f>IF($Z373="","",IF(INDEX('Per Invoice'!R$2:R$1201,$Z373)="","",INDEX('Per Invoice'!R$2:R$1201,$Z373)))</f>
        <v/>
      </c>
      <c r="S373">
        <f>IF($Z373="","",IF(INDEX('Per Invoice'!S$2:S$1201,$Z373)="","",INDEX('Per Invoice'!S$2:S$1201,$Z373)))</f>
        <v/>
      </c>
      <c r="T373" s="8">
        <f>IF($Z373="","",IF(INDEX('Per Invoice'!T$2:T$1201,$Z373)="","",INDEX('Per Invoice'!T$2:T$1201,$Z373)))</f>
        <v/>
      </c>
      <c r="U373" s="8">
        <f>IF($Z373="","",IF(INDEX('Per Invoice'!U$2:U$1201,$Z373)="","",INDEX('Per Invoice'!U$2:U$1201,$Z373)))</f>
        <v/>
      </c>
      <c r="V373" s="8">
        <f>IF($Z373="","",IF(INDEX('Per Invoice'!V$2:V$1201,$Z373)="","",INDEX('Per Invoice'!V$2:V$1201,$Z373)))</f>
        <v/>
      </c>
      <c r="W373" s="8">
        <f>IF($Z373="","",IF(INDEX('Per Invoice'!W$2:W$1201,$Z373)="","",INDEX('Per Invoice'!W$2:W$1201,$Z373)))</f>
        <v/>
      </c>
      <c r="X373" s="8">
        <f>IF($Z373="","",IF(INDEX('Per Invoice'!X$2:X$1201,$Z373)="","",INDEX('Per Invoice'!X$2:X$1201,$Z373)))</f>
        <v/>
      </c>
      <c r="Y373" s="8">
        <f>IF($Z373="","",IF(INDEX('Per Invoice'!Y$2:Y$1201,$Z373)="","",INDEX('Per Invoice'!Y$2:Y$1201,$Z373)))</f>
        <v/>
      </c>
      <c r="Z373" s="16">
        <f>IFERROR(MATCH(Settings!$C$27&amp;"|"&amp;ROWS($Z$2:$Z373),'Per Invoice'!$AB$2:$AB$1201,0),"")</f>
        <v/>
      </c>
    </row>
    <row r="374">
      <c r="A374">
        <f>IF($Z374="","",IF(INDEX('Per Invoice'!A$2:A$1201,$Z374)="","",INDEX('Per Invoice'!A$2:A$1201,$Z374)))</f>
        <v/>
      </c>
      <c r="B374">
        <f>IF($Z374="","",IF(INDEX('Per Invoice'!B$2:B$1201,$Z374)="","",INDEX('Per Invoice'!B$2:B$1201,$Z374)))</f>
        <v/>
      </c>
      <c r="C374">
        <f>IF($Z374="","",IF(INDEX('Per Invoice'!C$2:C$1201,$Z374)="","",INDEX('Per Invoice'!C$2:C$1201,$Z374)))</f>
        <v/>
      </c>
      <c r="D374">
        <f>IF($Z374="","",IF(INDEX('Per Invoice'!D$2:D$1201,$Z374)="","",INDEX('Per Invoice'!D$2:D$1201,$Z374)))</f>
        <v/>
      </c>
      <c r="E374" s="14">
        <f>IF($Z374="","",IF(INDEX('Per Invoice'!E$2:E$1201,$Z374)="","",INDEX('Per Invoice'!E$2:E$1201,$Z374)))</f>
        <v/>
      </c>
      <c r="F374">
        <f>IF($Z374="","",IF(INDEX('Per Invoice'!F$2:F$1201,$Z374)="","",INDEX('Per Invoice'!F$2:F$1201,$Z374)))</f>
        <v/>
      </c>
      <c r="G374">
        <f>IF($Z374="","",IF(INDEX('Per Invoice'!G$2:G$1201,$Z374)="","",INDEX('Per Invoice'!G$2:G$1201,$Z374)))</f>
        <v/>
      </c>
      <c r="H374">
        <f>IF($Z374="","",IF(INDEX('Per Invoice'!H$2:H$1201,$Z374)="","",INDEX('Per Invoice'!H$2:H$1201,$Z374)))</f>
        <v/>
      </c>
      <c r="I374">
        <f>IF($Z374="","",IF(INDEX('Per Invoice'!I$2:I$1201,$Z374)="","",INDEX('Per Invoice'!I$2:I$1201,$Z374)))</f>
        <v/>
      </c>
      <c r="J374">
        <f>IF($Z374="","",IF(INDEX('Per Invoice'!J$2:J$1201,$Z374)="","",INDEX('Per Invoice'!J$2:J$1201,$Z374)))</f>
        <v/>
      </c>
      <c r="K374" s="8">
        <f>IF($Z374="","",IF(INDEX('Per Invoice'!K$2:K$1201,$Z374)="","",INDEX('Per Invoice'!K$2:K$1201,$Z374)))</f>
        <v/>
      </c>
      <c r="L374">
        <f>IF($Z374="","",IF(INDEX('Per Invoice'!L$2:L$1201,$Z374)="","",INDEX('Per Invoice'!L$2:L$1201,$Z374)))</f>
        <v/>
      </c>
      <c r="M374">
        <f>IF($Z374="","",IF(INDEX('Per Invoice'!M$2:M$1201,$Z374)="","",INDEX('Per Invoice'!M$2:M$1201,$Z374)))</f>
        <v/>
      </c>
      <c r="N374">
        <f>IF($Z374="","",IF(INDEX('Per Invoice'!N$2:N$1201,$Z374)="","",INDEX('Per Invoice'!N$2:N$1201,$Z374)))</f>
        <v/>
      </c>
      <c r="O374" s="8">
        <f>IF($Z374="","",IF(INDEX('Per Invoice'!O$2:O$1201,$Z374)="","",INDEX('Per Invoice'!O$2:O$1201,$Z374)))</f>
        <v/>
      </c>
      <c r="P374">
        <f>IF($Z374="","",IF(INDEX('Per Invoice'!P$2:P$1201,$Z374)="","",INDEX('Per Invoice'!P$2:P$1201,$Z374)))</f>
        <v/>
      </c>
      <c r="Q374" s="8">
        <f>IF($Z374="","",IF(INDEX('Per Invoice'!Q$2:Q$1201,$Z374)="","",INDEX('Per Invoice'!Q$2:Q$1201,$Z374)))</f>
        <v/>
      </c>
      <c r="R374" s="8">
        <f>IF($Z374="","",IF(INDEX('Per Invoice'!R$2:R$1201,$Z374)="","",INDEX('Per Invoice'!R$2:R$1201,$Z374)))</f>
        <v/>
      </c>
      <c r="S374">
        <f>IF($Z374="","",IF(INDEX('Per Invoice'!S$2:S$1201,$Z374)="","",INDEX('Per Invoice'!S$2:S$1201,$Z374)))</f>
        <v/>
      </c>
      <c r="T374" s="8">
        <f>IF($Z374="","",IF(INDEX('Per Invoice'!T$2:T$1201,$Z374)="","",INDEX('Per Invoice'!T$2:T$1201,$Z374)))</f>
        <v/>
      </c>
      <c r="U374" s="8">
        <f>IF($Z374="","",IF(INDEX('Per Invoice'!U$2:U$1201,$Z374)="","",INDEX('Per Invoice'!U$2:U$1201,$Z374)))</f>
        <v/>
      </c>
      <c r="V374" s="8">
        <f>IF($Z374="","",IF(INDEX('Per Invoice'!V$2:V$1201,$Z374)="","",INDEX('Per Invoice'!V$2:V$1201,$Z374)))</f>
        <v/>
      </c>
      <c r="W374" s="8">
        <f>IF($Z374="","",IF(INDEX('Per Invoice'!W$2:W$1201,$Z374)="","",INDEX('Per Invoice'!W$2:W$1201,$Z374)))</f>
        <v/>
      </c>
      <c r="X374" s="8">
        <f>IF($Z374="","",IF(INDEX('Per Invoice'!X$2:X$1201,$Z374)="","",INDEX('Per Invoice'!X$2:X$1201,$Z374)))</f>
        <v/>
      </c>
      <c r="Y374" s="8">
        <f>IF($Z374="","",IF(INDEX('Per Invoice'!Y$2:Y$1201,$Z374)="","",INDEX('Per Invoice'!Y$2:Y$1201,$Z374)))</f>
        <v/>
      </c>
      <c r="Z374" s="16">
        <f>IFERROR(MATCH(Settings!$C$27&amp;"|"&amp;ROWS($Z$2:$Z374),'Per Invoice'!$AB$2:$AB$1201,0),"")</f>
        <v/>
      </c>
    </row>
    <row r="375">
      <c r="A375">
        <f>IF($Z375="","",IF(INDEX('Per Invoice'!A$2:A$1201,$Z375)="","",INDEX('Per Invoice'!A$2:A$1201,$Z375)))</f>
        <v/>
      </c>
      <c r="B375">
        <f>IF($Z375="","",IF(INDEX('Per Invoice'!B$2:B$1201,$Z375)="","",INDEX('Per Invoice'!B$2:B$1201,$Z375)))</f>
        <v/>
      </c>
      <c r="C375">
        <f>IF($Z375="","",IF(INDEX('Per Invoice'!C$2:C$1201,$Z375)="","",INDEX('Per Invoice'!C$2:C$1201,$Z375)))</f>
        <v/>
      </c>
      <c r="D375">
        <f>IF($Z375="","",IF(INDEX('Per Invoice'!D$2:D$1201,$Z375)="","",INDEX('Per Invoice'!D$2:D$1201,$Z375)))</f>
        <v/>
      </c>
      <c r="E375" s="14">
        <f>IF($Z375="","",IF(INDEX('Per Invoice'!E$2:E$1201,$Z375)="","",INDEX('Per Invoice'!E$2:E$1201,$Z375)))</f>
        <v/>
      </c>
      <c r="F375">
        <f>IF($Z375="","",IF(INDEX('Per Invoice'!F$2:F$1201,$Z375)="","",INDEX('Per Invoice'!F$2:F$1201,$Z375)))</f>
        <v/>
      </c>
      <c r="G375">
        <f>IF($Z375="","",IF(INDEX('Per Invoice'!G$2:G$1201,$Z375)="","",INDEX('Per Invoice'!G$2:G$1201,$Z375)))</f>
        <v/>
      </c>
      <c r="H375">
        <f>IF($Z375="","",IF(INDEX('Per Invoice'!H$2:H$1201,$Z375)="","",INDEX('Per Invoice'!H$2:H$1201,$Z375)))</f>
        <v/>
      </c>
      <c r="I375">
        <f>IF($Z375="","",IF(INDEX('Per Invoice'!I$2:I$1201,$Z375)="","",INDEX('Per Invoice'!I$2:I$1201,$Z375)))</f>
        <v/>
      </c>
      <c r="J375">
        <f>IF($Z375="","",IF(INDEX('Per Invoice'!J$2:J$1201,$Z375)="","",INDEX('Per Invoice'!J$2:J$1201,$Z375)))</f>
        <v/>
      </c>
      <c r="K375" s="8">
        <f>IF($Z375="","",IF(INDEX('Per Invoice'!K$2:K$1201,$Z375)="","",INDEX('Per Invoice'!K$2:K$1201,$Z375)))</f>
        <v/>
      </c>
      <c r="L375">
        <f>IF($Z375="","",IF(INDEX('Per Invoice'!L$2:L$1201,$Z375)="","",INDEX('Per Invoice'!L$2:L$1201,$Z375)))</f>
        <v/>
      </c>
      <c r="M375">
        <f>IF($Z375="","",IF(INDEX('Per Invoice'!M$2:M$1201,$Z375)="","",INDEX('Per Invoice'!M$2:M$1201,$Z375)))</f>
        <v/>
      </c>
      <c r="N375">
        <f>IF($Z375="","",IF(INDEX('Per Invoice'!N$2:N$1201,$Z375)="","",INDEX('Per Invoice'!N$2:N$1201,$Z375)))</f>
        <v/>
      </c>
      <c r="O375" s="8">
        <f>IF($Z375="","",IF(INDEX('Per Invoice'!O$2:O$1201,$Z375)="","",INDEX('Per Invoice'!O$2:O$1201,$Z375)))</f>
        <v/>
      </c>
      <c r="P375">
        <f>IF($Z375="","",IF(INDEX('Per Invoice'!P$2:P$1201,$Z375)="","",INDEX('Per Invoice'!P$2:P$1201,$Z375)))</f>
        <v/>
      </c>
      <c r="Q375" s="8">
        <f>IF($Z375="","",IF(INDEX('Per Invoice'!Q$2:Q$1201,$Z375)="","",INDEX('Per Invoice'!Q$2:Q$1201,$Z375)))</f>
        <v/>
      </c>
      <c r="R375" s="8">
        <f>IF($Z375="","",IF(INDEX('Per Invoice'!R$2:R$1201,$Z375)="","",INDEX('Per Invoice'!R$2:R$1201,$Z375)))</f>
        <v/>
      </c>
      <c r="S375">
        <f>IF($Z375="","",IF(INDEX('Per Invoice'!S$2:S$1201,$Z375)="","",INDEX('Per Invoice'!S$2:S$1201,$Z375)))</f>
        <v/>
      </c>
      <c r="T375" s="8">
        <f>IF($Z375="","",IF(INDEX('Per Invoice'!T$2:T$1201,$Z375)="","",INDEX('Per Invoice'!T$2:T$1201,$Z375)))</f>
        <v/>
      </c>
      <c r="U375" s="8">
        <f>IF($Z375="","",IF(INDEX('Per Invoice'!U$2:U$1201,$Z375)="","",INDEX('Per Invoice'!U$2:U$1201,$Z375)))</f>
        <v/>
      </c>
      <c r="V375" s="8">
        <f>IF($Z375="","",IF(INDEX('Per Invoice'!V$2:V$1201,$Z375)="","",INDEX('Per Invoice'!V$2:V$1201,$Z375)))</f>
        <v/>
      </c>
      <c r="W375" s="8">
        <f>IF($Z375="","",IF(INDEX('Per Invoice'!W$2:W$1201,$Z375)="","",INDEX('Per Invoice'!W$2:W$1201,$Z375)))</f>
        <v/>
      </c>
      <c r="X375" s="8">
        <f>IF($Z375="","",IF(INDEX('Per Invoice'!X$2:X$1201,$Z375)="","",INDEX('Per Invoice'!X$2:X$1201,$Z375)))</f>
        <v/>
      </c>
      <c r="Y375" s="8">
        <f>IF($Z375="","",IF(INDEX('Per Invoice'!Y$2:Y$1201,$Z375)="","",INDEX('Per Invoice'!Y$2:Y$1201,$Z375)))</f>
        <v/>
      </c>
      <c r="Z375" s="16">
        <f>IFERROR(MATCH(Settings!$C$27&amp;"|"&amp;ROWS($Z$2:$Z375),'Per Invoice'!$AB$2:$AB$1201,0),"")</f>
        <v/>
      </c>
    </row>
    <row r="376">
      <c r="A376">
        <f>IF($Z376="","",IF(INDEX('Per Invoice'!A$2:A$1201,$Z376)="","",INDEX('Per Invoice'!A$2:A$1201,$Z376)))</f>
        <v/>
      </c>
      <c r="B376">
        <f>IF($Z376="","",IF(INDEX('Per Invoice'!B$2:B$1201,$Z376)="","",INDEX('Per Invoice'!B$2:B$1201,$Z376)))</f>
        <v/>
      </c>
      <c r="C376">
        <f>IF($Z376="","",IF(INDEX('Per Invoice'!C$2:C$1201,$Z376)="","",INDEX('Per Invoice'!C$2:C$1201,$Z376)))</f>
        <v/>
      </c>
      <c r="D376">
        <f>IF($Z376="","",IF(INDEX('Per Invoice'!D$2:D$1201,$Z376)="","",INDEX('Per Invoice'!D$2:D$1201,$Z376)))</f>
        <v/>
      </c>
      <c r="E376" s="14">
        <f>IF($Z376="","",IF(INDEX('Per Invoice'!E$2:E$1201,$Z376)="","",INDEX('Per Invoice'!E$2:E$1201,$Z376)))</f>
        <v/>
      </c>
      <c r="F376">
        <f>IF($Z376="","",IF(INDEX('Per Invoice'!F$2:F$1201,$Z376)="","",INDEX('Per Invoice'!F$2:F$1201,$Z376)))</f>
        <v/>
      </c>
      <c r="G376">
        <f>IF($Z376="","",IF(INDEX('Per Invoice'!G$2:G$1201,$Z376)="","",INDEX('Per Invoice'!G$2:G$1201,$Z376)))</f>
        <v/>
      </c>
      <c r="H376">
        <f>IF($Z376="","",IF(INDEX('Per Invoice'!H$2:H$1201,$Z376)="","",INDEX('Per Invoice'!H$2:H$1201,$Z376)))</f>
        <v/>
      </c>
      <c r="I376">
        <f>IF($Z376="","",IF(INDEX('Per Invoice'!I$2:I$1201,$Z376)="","",INDEX('Per Invoice'!I$2:I$1201,$Z376)))</f>
        <v/>
      </c>
      <c r="J376">
        <f>IF($Z376="","",IF(INDEX('Per Invoice'!J$2:J$1201,$Z376)="","",INDEX('Per Invoice'!J$2:J$1201,$Z376)))</f>
        <v/>
      </c>
      <c r="K376" s="8">
        <f>IF($Z376="","",IF(INDEX('Per Invoice'!K$2:K$1201,$Z376)="","",INDEX('Per Invoice'!K$2:K$1201,$Z376)))</f>
        <v/>
      </c>
      <c r="L376">
        <f>IF($Z376="","",IF(INDEX('Per Invoice'!L$2:L$1201,$Z376)="","",INDEX('Per Invoice'!L$2:L$1201,$Z376)))</f>
        <v/>
      </c>
      <c r="M376">
        <f>IF($Z376="","",IF(INDEX('Per Invoice'!M$2:M$1201,$Z376)="","",INDEX('Per Invoice'!M$2:M$1201,$Z376)))</f>
        <v/>
      </c>
      <c r="N376">
        <f>IF($Z376="","",IF(INDEX('Per Invoice'!N$2:N$1201,$Z376)="","",INDEX('Per Invoice'!N$2:N$1201,$Z376)))</f>
        <v/>
      </c>
      <c r="O376" s="8">
        <f>IF($Z376="","",IF(INDEX('Per Invoice'!O$2:O$1201,$Z376)="","",INDEX('Per Invoice'!O$2:O$1201,$Z376)))</f>
        <v/>
      </c>
      <c r="P376">
        <f>IF($Z376="","",IF(INDEX('Per Invoice'!P$2:P$1201,$Z376)="","",INDEX('Per Invoice'!P$2:P$1201,$Z376)))</f>
        <v/>
      </c>
      <c r="Q376" s="8">
        <f>IF($Z376="","",IF(INDEX('Per Invoice'!Q$2:Q$1201,$Z376)="","",INDEX('Per Invoice'!Q$2:Q$1201,$Z376)))</f>
        <v/>
      </c>
      <c r="R376" s="8">
        <f>IF($Z376="","",IF(INDEX('Per Invoice'!R$2:R$1201,$Z376)="","",INDEX('Per Invoice'!R$2:R$1201,$Z376)))</f>
        <v/>
      </c>
      <c r="S376">
        <f>IF($Z376="","",IF(INDEX('Per Invoice'!S$2:S$1201,$Z376)="","",INDEX('Per Invoice'!S$2:S$1201,$Z376)))</f>
        <v/>
      </c>
      <c r="T376" s="8">
        <f>IF($Z376="","",IF(INDEX('Per Invoice'!T$2:T$1201,$Z376)="","",INDEX('Per Invoice'!T$2:T$1201,$Z376)))</f>
        <v/>
      </c>
      <c r="U376" s="8">
        <f>IF($Z376="","",IF(INDEX('Per Invoice'!U$2:U$1201,$Z376)="","",INDEX('Per Invoice'!U$2:U$1201,$Z376)))</f>
        <v/>
      </c>
      <c r="V376" s="8">
        <f>IF($Z376="","",IF(INDEX('Per Invoice'!V$2:V$1201,$Z376)="","",INDEX('Per Invoice'!V$2:V$1201,$Z376)))</f>
        <v/>
      </c>
      <c r="W376" s="8">
        <f>IF($Z376="","",IF(INDEX('Per Invoice'!W$2:W$1201,$Z376)="","",INDEX('Per Invoice'!W$2:W$1201,$Z376)))</f>
        <v/>
      </c>
      <c r="X376" s="8">
        <f>IF($Z376="","",IF(INDEX('Per Invoice'!X$2:X$1201,$Z376)="","",INDEX('Per Invoice'!X$2:X$1201,$Z376)))</f>
        <v/>
      </c>
      <c r="Y376" s="8">
        <f>IF($Z376="","",IF(INDEX('Per Invoice'!Y$2:Y$1201,$Z376)="","",INDEX('Per Invoice'!Y$2:Y$1201,$Z376)))</f>
        <v/>
      </c>
      <c r="Z376" s="16">
        <f>IFERROR(MATCH(Settings!$C$27&amp;"|"&amp;ROWS($Z$2:$Z376),'Per Invoice'!$AB$2:$AB$1201,0),"")</f>
        <v/>
      </c>
    </row>
    <row r="377">
      <c r="A377">
        <f>IF($Z377="","",IF(INDEX('Per Invoice'!A$2:A$1201,$Z377)="","",INDEX('Per Invoice'!A$2:A$1201,$Z377)))</f>
        <v/>
      </c>
      <c r="B377">
        <f>IF($Z377="","",IF(INDEX('Per Invoice'!B$2:B$1201,$Z377)="","",INDEX('Per Invoice'!B$2:B$1201,$Z377)))</f>
        <v/>
      </c>
      <c r="C377">
        <f>IF($Z377="","",IF(INDEX('Per Invoice'!C$2:C$1201,$Z377)="","",INDEX('Per Invoice'!C$2:C$1201,$Z377)))</f>
        <v/>
      </c>
      <c r="D377">
        <f>IF($Z377="","",IF(INDEX('Per Invoice'!D$2:D$1201,$Z377)="","",INDEX('Per Invoice'!D$2:D$1201,$Z377)))</f>
        <v/>
      </c>
      <c r="E377" s="14">
        <f>IF($Z377="","",IF(INDEX('Per Invoice'!E$2:E$1201,$Z377)="","",INDEX('Per Invoice'!E$2:E$1201,$Z377)))</f>
        <v/>
      </c>
      <c r="F377">
        <f>IF($Z377="","",IF(INDEX('Per Invoice'!F$2:F$1201,$Z377)="","",INDEX('Per Invoice'!F$2:F$1201,$Z377)))</f>
        <v/>
      </c>
      <c r="G377">
        <f>IF($Z377="","",IF(INDEX('Per Invoice'!G$2:G$1201,$Z377)="","",INDEX('Per Invoice'!G$2:G$1201,$Z377)))</f>
        <v/>
      </c>
      <c r="H377">
        <f>IF($Z377="","",IF(INDEX('Per Invoice'!H$2:H$1201,$Z377)="","",INDEX('Per Invoice'!H$2:H$1201,$Z377)))</f>
        <v/>
      </c>
      <c r="I377">
        <f>IF($Z377="","",IF(INDEX('Per Invoice'!I$2:I$1201,$Z377)="","",INDEX('Per Invoice'!I$2:I$1201,$Z377)))</f>
        <v/>
      </c>
      <c r="J377">
        <f>IF($Z377="","",IF(INDEX('Per Invoice'!J$2:J$1201,$Z377)="","",INDEX('Per Invoice'!J$2:J$1201,$Z377)))</f>
        <v/>
      </c>
      <c r="K377" s="8">
        <f>IF($Z377="","",IF(INDEX('Per Invoice'!K$2:K$1201,$Z377)="","",INDEX('Per Invoice'!K$2:K$1201,$Z377)))</f>
        <v/>
      </c>
      <c r="L377">
        <f>IF($Z377="","",IF(INDEX('Per Invoice'!L$2:L$1201,$Z377)="","",INDEX('Per Invoice'!L$2:L$1201,$Z377)))</f>
        <v/>
      </c>
      <c r="M377">
        <f>IF($Z377="","",IF(INDEX('Per Invoice'!M$2:M$1201,$Z377)="","",INDEX('Per Invoice'!M$2:M$1201,$Z377)))</f>
        <v/>
      </c>
      <c r="N377">
        <f>IF($Z377="","",IF(INDEX('Per Invoice'!N$2:N$1201,$Z377)="","",INDEX('Per Invoice'!N$2:N$1201,$Z377)))</f>
        <v/>
      </c>
      <c r="O377" s="8">
        <f>IF($Z377="","",IF(INDEX('Per Invoice'!O$2:O$1201,$Z377)="","",INDEX('Per Invoice'!O$2:O$1201,$Z377)))</f>
        <v/>
      </c>
      <c r="P377">
        <f>IF($Z377="","",IF(INDEX('Per Invoice'!P$2:P$1201,$Z377)="","",INDEX('Per Invoice'!P$2:P$1201,$Z377)))</f>
        <v/>
      </c>
      <c r="Q377" s="8">
        <f>IF($Z377="","",IF(INDEX('Per Invoice'!Q$2:Q$1201,$Z377)="","",INDEX('Per Invoice'!Q$2:Q$1201,$Z377)))</f>
        <v/>
      </c>
      <c r="R377" s="8">
        <f>IF($Z377="","",IF(INDEX('Per Invoice'!R$2:R$1201,$Z377)="","",INDEX('Per Invoice'!R$2:R$1201,$Z377)))</f>
        <v/>
      </c>
      <c r="S377">
        <f>IF($Z377="","",IF(INDEX('Per Invoice'!S$2:S$1201,$Z377)="","",INDEX('Per Invoice'!S$2:S$1201,$Z377)))</f>
        <v/>
      </c>
      <c r="T377" s="8">
        <f>IF($Z377="","",IF(INDEX('Per Invoice'!T$2:T$1201,$Z377)="","",INDEX('Per Invoice'!T$2:T$1201,$Z377)))</f>
        <v/>
      </c>
      <c r="U377" s="8">
        <f>IF($Z377="","",IF(INDEX('Per Invoice'!U$2:U$1201,$Z377)="","",INDEX('Per Invoice'!U$2:U$1201,$Z377)))</f>
        <v/>
      </c>
      <c r="V377" s="8">
        <f>IF($Z377="","",IF(INDEX('Per Invoice'!V$2:V$1201,$Z377)="","",INDEX('Per Invoice'!V$2:V$1201,$Z377)))</f>
        <v/>
      </c>
      <c r="W377" s="8">
        <f>IF($Z377="","",IF(INDEX('Per Invoice'!W$2:W$1201,$Z377)="","",INDEX('Per Invoice'!W$2:W$1201,$Z377)))</f>
        <v/>
      </c>
      <c r="X377" s="8">
        <f>IF($Z377="","",IF(INDEX('Per Invoice'!X$2:X$1201,$Z377)="","",INDEX('Per Invoice'!X$2:X$1201,$Z377)))</f>
        <v/>
      </c>
      <c r="Y377" s="8">
        <f>IF($Z377="","",IF(INDEX('Per Invoice'!Y$2:Y$1201,$Z377)="","",INDEX('Per Invoice'!Y$2:Y$1201,$Z377)))</f>
        <v/>
      </c>
      <c r="Z377" s="16">
        <f>IFERROR(MATCH(Settings!$C$27&amp;"|"&amp;ROWS($Z$2:$Z377),'Per Invoice'!$AB$2:$AB$1201,0),"")</f>
        <v/>
      </c>
    </row>
    <row r="378">
      <c r="A378">
        <f>IF($Z378="","",IF(INDEX('Per Invoice'!A$2:A$1201,$Z378)="","",INDEX('Per Invoice'!A$2:A$1201,$Z378)))</f>
        <v/>
      </c>
      <c r="B378">
        <f>IF($Z378="","",IF(INDEX('Per Invoice'!B$2:B$1201,$Z378)="","",INDEX('Per Invoice'!B$2:B$1201,$Z378)))</f>
        <v/>
      </c>
      <c r="C378">
        <f>IF($Z378="","",IF(INDEX('Per Invoice'!C$2:C$1201,$Z378)="","",INDEX('Per Invoice'!C$2:C$1201,$Z378)))</f>
        <v/>
      </c>
      <c r="D378">
        <f>IF($Z378="","",IF(INDEX('Per Invoice'!D$2:D$1201,$Z378)="","",INDEX('Per Invoice'!D$2:D$1201,$Z378)))</f>
        <v/>
      </c>
      <c r="E378" s="14">
        <f>IF($Z378="","",IF(INDEX('Per Invoice'!E$2:E$1201,$Z378)="","",INDEX('Per Invoice'!E$2:E$1201,$Z378)))</f>
        <v/>
      </c>
      <c r="F378">
        <f>IF($Z378="","",IF(INDEX('Per Invoice'!F$2:F$1201,$Z378)="","",INDEX('Per Invoice'!F$2:F$1201,$Z378)))</f>
        <v/>
      </c>
      <c r="G378">
        <f>IF($Z378="","",IF(INDEX('Per Invoice'!G$2:G$1201,$Z378)="","",INDEX('Per Invoice'!G$2:G$1201,$Z378)))</f>
        <v/>
      </c>
      <c r="H378">
        <f>IF($Z378="","",IF(INDEX('Per Invoice'!H$2:H$1201,$Z378)="","",INDEX('Per Invoice'!H$2:H$1201,$Z378)))</f>
        <v/>
      </c>
      <c r="I378">
        <f>IF($Z378="","",IF(INDEX('Per Invoice'!I$2:I$1201,$Z378)="","",INDEX('Per Invoice'!I$2:I$1201,$Z378)))</f>
        <v/>
      </c>
      <c r="J378">
        <f>IF($Z378="","",IF(INDEX('Per Invoice'!J$2:J$1201,$Z378)="","",INDEX('Per Invoice'!J$2:J$1201,$Z378)))</f>
        <v/>
      </c>
      <c r="K378" s="8">
        <f>IF($Z378="","",IF(INDEX('Per Invoice'!K$2:K$1201,$Z378)="","",INDEX('Per Invoice'!K$2:K$1201,$Z378)))</f>
        <v/>
      </c>
      <c r="L378">
        <f>IF($Z378="","",IF(INDEX('Per Invoice'!L$2:L$1201,$Z378)="","",INDEX('Per Invoice'!L$2:L$1201,$Z378)))</f>
        <v/>
      </c>
      <c r="M378">
        <f>IF($Z378="","",IF(INDEX('Per Invoice'!M$2:M$1201,$Z378)="","",INDEX('Per Invoice'!M$2:M$1201,$Z378)))</f>
        <v/>
      </c>
      <c r="N378">
        <f>IF($Z378="","",IF(INDEX('Per Invoice'!N$2:N$1201,$Z378)="","",INDEX('Per Invoice'!N$2:N$1201,$Z378)))</f>
        <v/>
      </c>
      <c r="O378" s="8">
        <f>IF($Z378="","",IF(INDEX('Per Invoice'!O$2:O$1201,$Z378)="","",INDEX('Per Invoice'!O$2:O$1201,$Z378)))</f>
        <v/>
      </c>
      <c r="P378">
        <f>IF($Z378="","",IF(INDEX('Per Invoice'!P$2:P$1201,$Z378)="","",INDEX('Per Invoice'!P$2:P$1201,$Z378)))</f>
        <v/>
      </c>
      <c r="Q378" s="8">
        <f>IF($Z378="","",IF(INDEX('Per Invoice'!Q$2:Q$1201,$Z378)="","",INDEX('Per Invoice'!Q$2:Q$1201,$Z378)))</f>
        <v/>
      </c>
      <c r="R378" s="8">
        <f>IF($Z378="","",IF(INDEX('Per Invoice'!R$2:R$1201,$Z378)="","",INDEX('Per Invoice'!R$2:R$1201,$Z378)))</f>
        <v/>
      </c>
      <c r="S378">
        <f>IF($Z378="","",IF(INDEX('Per Invoice'!S$2:S$1201,$Z378)="","",INDEX('Per Invoice'!S$2:S$1201,$Z378)))</f>
        <v/>
      </c>
      <c r="T378" s="8">
        <f>IF($Z378="","",IF(INDEX('Per Invoice'!T$2:T$1201,$Z378)="","",INDEX('Per Invoice'!T$2:T$1201,$Z378)))</f>
        <v/>
      </c>
      <c r="U378" s="8">
        <f>IF($Z378="","",IF(INDEX('Per Invoice'!U$2:U$1201,$Z378)="","",INDEX('Per Invoice'!U$2:U$1201,$Z378)))</f>
        <v/>
      </c>
      <c r="V378" s="8">
        <f>IF($Z378="","",IF(INDEX('Per Invoice'!V$2:V$1201,$Z378)="","",INDEX('Per Invoice'!V$2:V$1201,$Z378)))</f>
        <v/>
      </c>
      <c r="W378" s="8">
        <f>IF($Z378="","",IF(INDEX('Per Invoice'!W$2:W$1201,$Z378)="","",INDEX('Per Invoice'!W$2:W$1201,$Z378)))</f>
        <v/>
      </c>
      <c r="X378" s="8">
        <f>IF($Z378="","",IF(INDEX('Per Invoice'!X$2:X$1201,$Z378)="","",INDEX('Per Invoice'!X$2:X$1201,$Z378)))</f>
        <v/>
      </c>
      <c r="Y378" s="8">
        <f>IF($Z378="","",IF(INDEX('Per Invoice'!Y$2:Y$1201,$Z378)="","",INDEX('Per Invoice'!Y$2:Y$1201,$Z378)))</f>
        <v/>
      </c>
      <c r="Z378" s="16">
        <f>IFERROR(MATCH(Settings!$C$27&amp;"|"&amp;ROWS($Z$2:$Z378),'Per Invoice'!$AB$2:$AB$1201,0),"")</f>
        <v/>
      </c>
    </row>
    <row r="379">
      <c r="A379">
        <f>IF($Z379="","",IF(INDEX('Per Invoice'!A$2:A$1201,$Z379)="","",INDEX('Per Invoice'!A$2:A$1201,$Z379)))</f>
        <v/>
      </c>
      <c r="B379">
        <f>IF($Z379="","",IF(INDEX('Per Invoice'!B$2:B$1201,$Z379)="","",INDEX('Per Invoice'!B$2:B$1201,$Z379)))</f>
        <v/>
      </c>
      <c r="C379">
        <f>IF($Z379="","",IF(INDEX('Per Invoice'!C$2:C$1201,$Z379)="","",INDEX('Per Invoice'!C$2:C$1201,$Z379)))</f>
        <v/>
      </c>
      <c r="D379">
        <f>IF($Z379="","",IF(INDEX('Per Invoice'!D$2:D$1201,$Z379)="","",INDEX('Per Invoice'!D$2:D$1201,$Z379)))</f>
        <v/>
      </c>
      <c r="E379" s="14">
        <f>IF($Z379="","",IF(INDEX('Per Invoice'!E$2:E$1201,$Z379)="","",INDEX('Per Invoice'!E$2:E$1201,$Z379)))</f>
        <v/>
      </c>
      <c r="F379">
        <f>IF($Z379="","",IF(INDEX('Per Invoice'!F$2:F$1201,$Z379)="","",INDEX('Per Invoice'!F$2:F$1201,$Z379)))</f>
        <v/>
      </c>
      <c r="G379">
        <f>IF($Z379="","",IF(INDEX('Per Invoice'!G$2:G$1201,$Z379)="","",INDEX('Per Invoice'!G$2:G$1201,$Z379)))</f>
        <v/>
      </c>
      <c r="H379">
        <f>IF($Z379="","",IF(INDEX('Per Invoice'!H$2:H$1201,$Z379)="","",INDEX('Per Invoice'!H$2:H$1201,$Z379)))</f>
        <v/>
      </c>
      <c r="I379">
        <f>IF($Z379="","",IF(INDEX('Per Invoice'!I$2:I$1201,$Z379)="","",INDEX('Per Invoice'!I$2:I$1201,$Z379)))</f>
        <v/>
      </c>
      <c r="J379">
        <f>IF($Z379="","",IF(INDEX('Per Invoice'!J$2:J$1201,$Z379)="","",INDEX('Per Invoice'!J$2:J$1201,$Z379)))</f>
        <v/>
      </c>
      <c r="K379" s="8">
        <f>IF($Z379="","",IF(INDEX('Per Invoice'!K$2:K$1201,$Z379)="","",INDEX('Per Invoice'!K$2:K$1201,$Z379)))</f>
        <v/>
      </c>
      <c r="L379">
        <f>IF($Z379="","",IF(INDEX('Per Invoice'!L$2:L$1201,$Z379)="","",INDEX('Per Invoice'!L$2:L$1201,$Z379)))</f>
        <v/>
      </c>
      <c r="M379">
        <f>IF($Z379="","",IF(INDEX('Per Invoice'!M$2:M$1201,$Z379)="","",INDEX('Per Invoice'!M$2:M$1201,$Z379)))</f>
        <v/>
      </c>
      <c r="N379">
        <f>IF($Z379="","",IF(INDEX('Per Invoice'!N$2:N$1201,$Z379)="","",INDEX('Per Invoice'!N$2:N$1201,$Z379)))</f>
        <v/>
      </c>
      <c r="O379" s="8">
        <f>IF($Z379="","",IF(INDEX('Per Invoice'!O$2:O$1201,$Z379)="","",INDEX('Per Invoice'!O$2:O$1201,$Z379)))</f>
        <v/>
      </c>
      <c r="P379">
        <f>IF($Z379="","",IF(INDEX('Per Invoice'!P$2:P$1201,$Z379)="","",INDEX('Per Invoice'!P$2:P$1201,$Z379)))</f>
        <v/>
      </c>
      <c r="Q379" s="8">
        <f>IF($Z379="","",IF(INDEX('Per Invoice'!Q$2:Q$1201,$Z379)="","",INDEX('Per Invoice'!Q$2:Q$1201,$Z379)))</f>
        <v/>
      </c>
      <c r="R379" s="8">
        <f>IF($Z379="","",IF(INDEX('Per Invoice'!R$2:R$1201,$Z379)="","",INDEX('Per Invoice'!R$2:R$1201,$Z379)))</f>
        <v/>
      </c>
      <c r="S379">
        <f>IF($Z379="","",IF(INDEX('Per Invoice'!S$2:S$1201,$Z379)="","",INDEX('Per Invoice'!S$2:S$1201,$Z379)))</f>
        <v/>
      </c>
      <c r="T379" s="8">
        <f>IF($Z379="","",IF(INDEX('Per Invoice'!T$2:T$1201,$Z379)="","",INDEX('Per Invoice'!T$2:T$1201,$Z379)))</f>
        <v/>
      </c>
      <c r="U379" s="8">
        <f>IF($Z379="","",IF(INDEX('Per Invoice'!U$2:U$1201,$Z379)="","",INDEX('Per Invoice'!U$2:U$1201,$Z379)))</f>
        <v/>
      </c>
      <c r="V379" s="8">
        <f>IF($Z379="","",IF(INDEX('Per Invoice'!V$2:V$1201,$Z379)="","",INDEX('Per Invoice'!V$2:V$1201,$Z379)))</f>
        <v/>
      </c>
      <c r="W379" s="8">
        <f>IF($Z379="","",IF(INDEX('Per Invoice'!W$2:W$1201,$Z379)="","",INDEX('Per Invoice'!W$2:W$1201,$Z379)))</f>
        <v/>
      </c>
      <c r="X379" s="8">
        <f>IF($Z379="","",IF(INDEX('Per Invoice'!X$2:X$1201,$Z379)="","",INDEX('Per Invoice'!X$2:X$1201,$Z379)))</f>
        <v/>
      </c>
      <c r="Y379" s="8">
        <f>IF($Z379="","",IF(INDEX('Per Invoice'!Y$2:Y$1201,$Z379)="","",INDEX('Per Invoice'!Y$2:Y$1201,$Z379)))</f>
        <v/>
      </c>
      <c r="Z379" s="16">
        <f>IFERROR(MATCH(Settings!$C$27&amp;"|"&amp;ROWS($Z$2:$Z379),'Per Invoice'!$AB$2:$AB$1201,0),"")</f>
        <v/>
      </c>
    </row>
    <row r="380">
      <c r="A380">
        <f>IF($Z380="","",IF(INDEX('Per Invoice'!A$2:A$1201,$Z380)="","",INDEX('Per Invoice'!A$2:A$1201,$Z380)))</f>
        <v/>
      </c>
      <c r="B380">
        <f>IF($Z380="","",IF(INDEX('Per Invoice'!B$2:B$1201,$Z380)="","",INDEX('Per Invoice'!B$2:B$1201,$Z380)))</f>
        <v/>
      </c>
      <c r="C380">
        <f>IF($Z380="","",IF(INDEX('Per Invoice'!C$2:C$1201,$Z380)="","",INDEX('Per Invoice'!C$2:C$1201,$Z380)))</f>
        <v/>
      </c>
      <c r="D380">
        <f>IF($Z380="","",IF(INDEX('Per Invoice'!D$2:D$1201,$Z380)="","",INDEX('Per Invoice'!D$2:D$1201,$Z380)))</f>
        <v/>
      </c>
      <c r="E380" s="14">
        <f>IF($Z380="","",IF(INDEX('Per Invoice'!E$2:E$1201,$Z380)="","",INDEX('Per Invoice'!E$2:E$1201,$Z380)))</f>
        <v/>
      </c>
      <c r="F380">
        <f>IF($Z380="","",IF(INDEX('Per Invoice'!F$2:F$1201,$Z380)="","",INDEX('Per Invoice'!F$2:F$1201,$Z380)))</f>
        <v/>
      </c>
      <c r="G380">
        <f>IF($Z380="","",IF(INDEX('Per Invoice'!G$2:G$1201,$Z380)="","",INDEX('Per Invoice'!G$2:G$1201,$Z380)))</f>
        <v/>
      </c>
      <c r="H380">
        <f>IF($Z380="","",IF(INDEX('Per Invoice'!H$2:H$1201,$Z380)="","",INDEX('Per Invoice'!H$2:H$1201,$Z380)))</f>
        <v/>
      </c>
      <c r="I380">
        <f>IF($Z380="","",IF(INDEX('Per Invoice'!I$2:I$1201,$Z380)="","",INDEX('Per Invoice'!I$2:I$1201,$Z380)))</f>
        <v/>
      </c>
      <c r="J380">
        <f>IF($Z380="","",IF(INDEX('Per Invoice'!J$2:J$1201,$Z380)="","",INDEX('Per Invoice'!J$2:J$1201,$Z380)))</f>
        <v/>
      </c>
      <c r="K380" s="8">
        <f>IF($Z380="","",IF(INDEX('Per Invoice'!K$2:K$1201,$Z380)="","",INDEX('Per Invoice'!K$2:K$1201,$Z380)))</f>
        <v/>
      </c>
      <c r="L380">
        <f>IF($Z380="","",IF(INDEX('Per Invoice'!L$2:L$1201,$Z380)="","",INDEX('Per Invoice'!L$2:L$1201,$Z380)))</f>
        <v/>
      </c>
      <c r="M380">
        <f>IF($Z380="","",IF(INDEX('Per Invoice'!M$2:M$1201,$Z380)="","",INDEX('Per Invoice'!M$2:M$1201,$Z380)))</f>
        <v/>
      </c>
      <c r="N380">
        <f>IF($Z380="","",IF(INDEX('Per Invoice'!N$2:N$1201,$Z380)="","",INDEX('Per Invoice'!N$2:N$1201,$Z380)))</f>
        <v/>
      </c>
      <c r="O380" s="8">
        <f>IF($Z380="","",IF(INDEX('Per Invoice'!O$2:O$1201,$Z380)="","",INDEX('Per Invoice'!O$2:O$1201,$Z380)))</f>
        <v/>
      </c>
      <c r="P380">
        <f>IF($Z380="","",IF(INDEX('Per Invoice'!P$2:P$1201,$Z380)="","",INDEX('Per Invoice'!P$2:P$1201,$Z380)))</f>
        <v/>
      </c>
      <c r="Q380" s="8">
        <f>IF($Z380="","",IF(INDEX('Per Invoice'!Q$2:Q$1201,$Z380)="","",INDEX('Per Invoice'!Q$2:Q$1201,$Z380)))</f>
        <v/>
      </c>
      <c r="R380" s="8">
        <f>IF($Z380="","",IF(INDEX('Per Invoice'!R$2:R$1201,$Z380)="","",INDEX('Per Invoice'!R$2:R$1201,$Z380)))</f>
        <v/>
      </c>
      <c r="S380">
        <f>IF($Z380="","",IF(INDEX('Per Invoice'!S$2:S$1201,$Z380)="","",INDEX('Per Invoice'!S$2:S$1201,$Z380)))</f>
        <v/>
      </c>
      <c r="T380" s="8">
        <f>IF($Z380="","",IF(INDEX('Per Invoice'!T$2:T$1201,$Z380)="","",INDEX('Per Invoice'!T$2:T$1201,$Z380)))</f>
        <v/>
      </c>
      <c r="U380" s="8">
        <f>IF($Z380="","",IF(INDEX('Per Invoice'!U$2:U$1201,$Z380)="","",INDEX('Per Invoice'!U$2:U$1201,$Z380)))</f>
        <v/>
      </c>
      <c r="V380" s="8">
        <f>IF($Z380="","",IF(INDEX('Per Invoice'!V$2:V$1201,$Z380)="","",INDEX('Per Invoice'!V$2:V$1201,$Z380)))</f>
        <v/>
      </c>
      <c r="W380" s="8">
        <f>IF($Z380="","",IF(INDEX('Per Invoice'!W$2:W$1201,$Z380)="","",INDEX('Per Invoice'!W$2:W$1201,$Z380)))</f>
        <v/>
      </c>
      <c r="X380" s="8">
        <f>IF($Z380="","",IF(INDEX('Per Invoice'!X$2:X$1201,$Z380)="","",INDEX('Per Invoice'!X$2:X$1201,$Z380)))</f>
        <v/>
      </c>
      <c r="Y380" s="8">
        <f>IF($Z380="","",IF(INDEX('Per Invoice'!Y$2:Y$1201,$Z380)="","",INDEX('Per Invoice'!Y$2:Y$1201,$Z380)))</f>
        <v/>
      </c>
      <c r="Z380" s="16">
        <f>IFERROR(MATCH(Settings!$C$27&amp;"|"&amp;ROWS($Z$2:$Z380),'Per Invoice'!$AB$2:$AB$1201,0),"")</f>
        <v/>
      </c>
    </row>
    <row r="381">
      <c r="A381">
        <f>IF($Z381="","",IF(INDEX('Per Invoice'!A$2:A$1201,$Z381)="","",INDEX('Per Invoice'!A$2:A$1201,$Z381)))</f>
        <v/>
      </c>
      <c r="B381">
        <f>IF($Z381="","",IF(INDEX('Per Invoice'!B$2:B$1201,$Z381)="","",INDEX('Per Invoice'!B$2:B$1201,$Z381)))</f>
        <v/>
      </c>
      <c r="C381">
        <f>IF($Z381="","",IF(INDEX('Per Invoice'!C$2:C$1201,$Z381)="","",INDEX('Per Invoice'!C$2:C$1201,$Z381)))</f>
        <v/>
      </c>
      <c r="D381">
        <f>IF($Z381="","",IF(INDEX('Per Invoice'!D$2:D$1201,$Z381)="","",INDEX('Per Invoice'!D$2:D$1201,$Z381)))</f>
        <v/>
      </c>
      <c r="E381" s="14">
        <f>IF($Z381="","",IF(INDEX('Per Invoice'!E$2:E$1201,$Z381)="","",INDEX('Per Invoice'!E$2:E$1201,$Z381)))</f>
        <v/>
      </c>
      <c r="F381">
        <f>IF($Z381="","",IF(INDEX('Per Invoice'!F$2:F$1201,$Z381)="","",INDEX('Per Invoice'!F$2:F$1201,$Z381)))</f>
        <v/>
      </c>
      <c r="G381">
        <f>IF($Z381="","",IF(INDEX('Per Invoice'!G$2:G$1201,$Z381)="","",INDEX('Per Invoice'!G$2:G$1201,$Z381)))</f>
        <v/>
      </c>
      <c r="H381">
        <f>IF($Z381="","",IF(INDEX('Per Invoice'!H$2:H$1201,$Z381)="","",INDEX('Per Invoice'!H$2:H$1201,$Z381)))</f>
        <v/>
      </c>
      <c r="I381">
        <f>IF($Z381="","",IF(INDEX('Per Invoice'!I$2:I$1201,$Z381)="","",INDEX('Per Invoice'!I$2:I$1201,$Z381)))</f>
        <v/>
      </c>
      <c r="J381">
        <f>IF($Z381="","",IF(INDEX('Per Invoice'!J$2:J$1201,$Z381)="","",INDEX('Per Invoice'!J$2:J$1201,$Z381)))</f>
        <v/>
      </c>
      <c r="K381" s="8">
        <f>IF($Z381="","",IF(INDEX('Per Invoice'!K$2:K$1201,$Z381)="","",INDEX('Per Invoice'!K$2:K$1201,$Z381)))</f>
        <v/>
      </c>
      <c r="L381">
        <f>IF($Z381="","",IF(INDEX('Per Invoice'!L$2:L$1201,$Z381)="","",INDEX('Per Invoice'!L$2:L$1201,$Z381)))</f>
        <v/>
      </c>
      <c r="M381">
        <f>IF($Z381="","",IF(INDEX('Per Invoice'!M$2:M$1201,$Z381)="","",INDEX('Per Invoice'!M$2:M$1201,$Z381)))</f>
        <v/>
      </c>
      <c r="N381">
        <f>IF($Z381="","",IF(INDEX('Per Invoice'!N$2:N$1201,$Z381)="","",INDEX('Per Invoice'!N$2:N$1201,$Z381)))</f>
        <v/>
      </c>
      <c r="O381" s="8">
        <f>IF($Z381="","",IF(INDEX('Per Invoice'!O$2:O$1201,$Z381)="","",INDEX('Per Invoice'!O$2:O$1201,$Z381)))</f>
        <v/>
      </c>
      <c r="P381">
        <f>IF($Z381="","",IF(INDEX('Per Invoice'!P$2:P$1201,$Z381)="","",INDEX('Per Invoice'!P$2:P$1201,$Z381)))</f>
        <v/>
      </c>
      <c r="Q381" s="8">
        <f>IF($Z381="","",IF(INDEX('Per Invoice'!Q$2:Q$1201,$Z381)="","",INDEX('Per Invoice'!Q$2:Q$1201,$Z381)))</f>
        <v/>
      </c>
      <c r="R381" s="8">
        <f>IF($Z381="","",IF(INDEX('Per Invoice'!R$2:R$1201,$Z381)="","",INDEX('Per Invoice'!R$2:R$1201,$Z381)))</f>
        <v/>
      </c>
      <c r="S381">
        <f>IF($Z381="","",IF(INDEX('Per Invoice'!S$2:S$1201,$Z381)="","",INDEX('Per Invoice'!S$2:S$1201,$Z381)))</f>
        <v/>
      </c>
      <c r="T381" s="8">
        <f>IF($Z381="","",IF(INDEX('Per Invoice'!T$2:T$1201,$Z381)="","",INDEX('Per Invoice'!T$2:T$1201,$Z381)))</f>
        <v/>
      </c>
      <c r="U381" s="8">
        <f>IF($Z381="","",IF(INDEX('Per Invoice'!U$2:U$1201,$Z381)="","",INDEX('Per Invoice'!U$2:U$1201,$Z381)))</f>
        <v/>
      </c>
      <c r="V381" s="8">
        <f>IF($Z381="","",IF(INDEX('Per Invoice'!V$2:V$1201,$Z381)="","",INDEX('Per Invoice'!V$2:V$1201,$Z381)))</f>
        <v/>
      </c>
      <c r="W381" s="8">
        <f>IF($Z381="","",IF(INDEX('Per Invoice'!W$2:W$1201,$Z381)="","",INDEX('Per Invoice'!W$2:W$1201,$Z381)))</f>
        <v/>
      </c>
      <c r="X381" s="8">
        <f>IF($Z381="","",IF(INDEX('Per Invoice'!X$2:X$1201,$Z381)="","",INDEX('Per Invoice'!X$2:X$1201,$Z381)))</f>
        <v/>
      </c>
      <c r="Y381" s="8">
        <f>IF($Z381="","",IF(INDEX('Per Invoice'!Y$2:Y$1201,$Z381)="","",INDEX('Per Invoice'!Y$2:Y$1201,$Z381)))</f>
        <v/>
      </c>
      <c r="Z381" s="16">
        <f>IFERROR(MATCH(Settings!$C$27&amp;"|"&amp;ROWS($Z$2:$Z381),'Per Invoice'!$AB$2:$AB$1201,0),"")</f>
        <v/>
      </c>
    </row>
    <row r="382">
      <c r="A382">
        <f>IF($Z382="","",IF(INDEX('Per Invoice'!A$2:A$1201,$Z382)="","",INDEX('Per Invoice'!A$2:A$1201,$Z382)))</f>
        <v/>
      </c>
      <c r="B382">
        <f>IF($Z382="","",IF(INDEX('Per Invoice'!B$2:B$1201,$Z382)="","",INDEX('Per Invoice'!B$2:B$1201,$Z382)))</f>
        <v/>
      </c>
      <c r="C382">
        <f>IF($Z382="","",IF(INDEX('Per Invoice'!C$2:C$1201,$Z382)="","",INDEX('Per Invoice'!C$2:C$1201,$Z382)))</f>
        <v/>
      </c>
      <c r="D382">
        <f>IF($Z382="","",IF(INDEX('Per Invoice'!D$2:D$1201,$Z382)="","",INDEX('Per Invoice'!D$2:D$1201,$Z382)))</f>
        <v/>
      </c>
      <c r="E382" s="14">
        <f>IF($Z382="","",IF(INDEX('Per Invoice'!E$2:E$1201,$Z382)="","",INDEX('Per Invoice'!E$2:E$1201,$Z382)))</f>
        <v/>
      </c>
      <c r="F382">
        <f>IF($Z382="","",IF(INDEX('Per Invoice'!F$2:F$1201,$Z382)="","",INDEX('Per Invoice'!F$2:F$1201,$Z382)))</f>
        <v/>
      </c>
      <c r="G382">
        <f>IF($Z382="","",IF(INDEX('Per Invoice'!G$2:G$1201,$Z382)="","",INDEX('Per Invoice'!G$2:G$1201,$Z382)))</f>
        <v/>
      </c>
      <c r="H382">
        <f>IF($Z382="","",IF(INDEX('Per Invoice'!H$2:H$1201,$Z382)="","",INDEX('Per Invoice'!H$2:H$1201,$Z382)))</f>
        <v/>
      </c>
      <c r="I382">
        <f>IF($Z382="","",IF(INDEX('Per Invoice'!I$2:I$1201,$Z382)="","",INDEX('Per Invoice'!I$2:I$1201,$Z382)))</f>
        <v/>
      </c>
      <c r="J382">
        <f>IF($Z382="","",IF(INDEX('Per Invoice'!J$2:J$1201,$Z382)="","",INDEX('Per Invoice'!J$2:J$1201,$Z382)))</f>
        <v/>
      </c>
      <c r="K382" s="8">
        <f>IF($Z382="","",IF(INDEX('Per Invoice'!K$2:K$1201,$Z382)="","",INDEX('Per Invoice'!K$2:K$1201,$Z382)))</f>
        <v/>
      </c>
      <c r="L382">
        <f>IF($Z382="","",IF(INDEX('Per Invoice'!L$2:L$1201,$Z382)="","",INDEX('Per Invoice'!L$2:L$1201,$Z382)))</f>
        <v/>
      </c>
      <c r="M382">
        <f>IF($Z382="","",IF(INDEX('Per Invoice'!M$2:M$1201,$Z382)="","",INDEX('Per Invoice'!M$2:M$1201,$Z382)))</f>
        <v/>
      </c>
      <c r="N382">
        <f>IF($Z382="","",IF(INDEX('Per Invoice'!N$2:N$1201,$Z382)="","",INDEX('Per Invoice'!N$2:N$1201,$Z382)))</f>
        <v/>
      </c>
      <c r="O382" s="8">
        <f>IF($Z382="","",IF(INDEX('Per Invoice'!O$2:O$1201,$Z382)="","",INDEX('Per Invoice'!O$2:O$1201,$Z382)))</f>
        <v/>
      </c>
      <c r="P382">
        <f>IF($Z382="","",IF(INDEX('Per Invoice'!P$2:P$1201,$Z382)="","",INDEX('Per Invoice'!P$2:P$1201,$Z382)))</f>
        <v/>
      </c>
      <c r="Q382" s="8">
        <f>IF($Z382="","",IF(INDEX('Per Invoice'!Q$2:Q$1201,$Z382)="","",INDEX('Per Invoice'!Q$2:Q$1201,$Z382)))</f>
        <v/>
      </c>
      <c r="R382" s="8">
        <f>IF($Z382="","",IF(INDEX('Per Invoice'!R$2:R$1201,$Z382)="","",INDEX('Per Invoice'!R$2:R$1201,$Z382)))</f>
        <v/>
      </c>
      <c r="S382">
        <f>IF($Z382="","",IF(INDEX('Per Invoice'!S$2:S$1201,$Z382)="","",INDEX('Per Invoice'!S$2:S$1201,$Z382)))</f>
        <v/>
      </c>
      <c r="T382" s="8">
        <f>IF($Z382="","",IF(INDEX('Per Invoice'!T$2:T$1201,$Z382)="","",INDEX('Per Invoice'!T$2:T$1201,$Z382)))</f>
        <v/>
      </c>
      <c r="U382" s="8">
        <f>IF($Z382="","",IF(INDEX('Per Invoice'!U$2:U$1201,$Z382)="","",INDEX('Per Invoice'!U$2:U$1201,$Z382)))</f>
        <v/>
      </c>
      <c r="V382" s="8">
        <f>IF($Z382="","",IF(INDEX('Per Invoice'!V$2:V$1201,$Z382)="","",INDEX('Per Invoice'!V$2:V$1201,$Z382)))</f>
        <v/>
      </c>
      <c r="W382" s="8">
        <f>IF($Z382="","",IF(INDEX('Per Invoice'!W$2:W$1201,$Z382)="","",INDEX('Per Invoice'!W$2:W$1201,$Z382)))</f>
        <v/>
      </c>
      <c r="X382" s="8">
        <f>IF($Z382="","",IF(INDEX('Per Invoice'!X$2:X$1201,$Z382)="","",INDEX('Per Invoice'!X$2:X$1201,$Z382)))</f>
        <v/>
      </c>
      <c r="Y382" s="8">
        <f>IF($Z382="","",IF(INDEX('Per Invoice'!Y$2:Y$1201,$Z382)="","",INDEX('Per Invoice'!Y$2:Y$1201,$Z382)))</f>
        <v/>
      </c>
      <c r="Z382" s="16">
        <f>IFERROR(MATCH(Settings!$C$27&amp;"|"&amp;ROWS($Z$2:$Z382),'Per Invoice'!$AB$2:$AB$1201,0),"")</f>
        <v/>
      </c>
    </row>
    <row r="383">
      <c r="A383">
        <f>IF($Z383="","",IF(INDEX('Per Invoice'!A$2:A$1201,$Z383)="","",INDEX('Per Invoice'!A$2:A$1201,$Z383)))</f>
        <v/>
      </c>
      <c r="B383">
        <f>IF($Z383="","",IF(INDEX('Per Invoice'!B$2:B$1201,$Z383)="","",INDEX('Per Invoice'!B$2:B$1201,$Z383)))</f>
        <v/>
      </c>
      <c r="C383">
        <f>IF($Z383="","",IF(INDEX('Per Invoice'!C$2:C$1201,$Z383)="","",INDEX('Per Invoice'!C$2:C$1201,$Z383)))</f>
        <v/>
      </c>
      <c r="D383">
        <f>IF($Z383="","",IF(INDEX('Per Invoice'!D$2:D$1201,$Z383)="","",INDEX('Per Invoice'!D$2:D$1201,$Z383)))</f>
        <v/>
      </c>
      <c r="E383" s="14">
        <f>IF($Z383="","",IF(INDEX('Per Invoice'!E$2:E$1201,$Z383)="","",INDEX('Per Invoice'!E$2:E$1201,$Z383)))</f>
        <v/>
      </c>
      <c r="F383">
        <f>IF($Z383="","",IF(INDEX('Per Invoice'!F$2:F$1201,$Z383)="","",INDEX('Per Invoice'!F$2:F$1201,$Z383)))</f>
        <v/>
      </c>
      <c r="G383">
        <f>IF($Z383="","",IF(INDEX('Per Invoice'!G$2:G$1201,$Z383)="","",INDEX('Per Invoice'!G$2:G$1201,$Z383)))</f>
        <v/>
      </c>
      <c r="H383">
        <f>IF($Z383="","",IF(INDEX('Per Invoice'!H$2:H$1201,$Z383)="","",INDEX('Per Invoice'!H$2:H$1201,$Z383)))</f>
        <v/>
      </c>
      <c r="I383">
        <f>IF($Z383="","",IF(INDEX('Per Invoice'!I$2:I$1201,$Z383)="","",INDEX('Per Invoice'!I$2:I$1201,$Z383)))</f>
        <v/>
      </c>
      <c r="J383">
        <f>IF($Z383="","",IF(INDEX('Per Invoice'!J$2:J$1201,$Z383)="","",INDEX('Per Invoice'!J$2:J$1201,$Z383)))</f>
        <v/>
      </c>
      <c r="K383" s="8">
        <f>IF($Z383="","",IF(INDEX('Per Invoice'!K$2:K$1201,$Z383)="","",INDEX('Per Invoice'!K$2:K$1201,$Z383)))</f>
        <v/>
      </c>
      <c r="L383">
        <f>IF($Z383="","",IF(INDEX('Per Invoice'!L$2:L$1201,$Z383)="","",INDEX('Per Invoice'!L$2:L$1201,$Z383)))</f>
        <v/>
      </c>
      <c r="M383">
        <f>IF($Z383="","",IF(INDEX('Per Invoice'!M$2:M$1201,$Z383)="","",INDEX('Per Invoice'!M$2:M$1201,$Z383)))</f>
        <v/>
      </c>
      <c r="N383">
        <f>IF($Z383="","",IF(INDEX('Per Invoice'!N$2:N$1201,$Z383)="","",INDEX('Per Invoice'!N$2:N$1201,$Z383)))</f>
        <v/>
      </c>
      <c r="O383" s="8">
        <f>IF($Z383="","",IF(INDEX('Per Invoice'!O$2:O$1201,$Z383)="","",INDEX('Per Invoice'!O$2:O$1201,$Z383)))</f>
        <v/>
      </c>
      <c r="P383">
        <f>IF($Z383="","",IF(INDEX('Per Invoice'!P$2:P$1201,$Z383)="","",INDEX('Per Invoice'!P$2:P$1201,$Z383)))</f>
        <v/>
      </c>
      <c r="Q383" s="8">
        <f>IF($Z383="","",IF(INDEX('Per Invoice'!Q$2:Q$1201,$Z383)="","",INDEX('Per Invoice'!Q$2:Q$1201,$Z383)))</f>
        <v/>
      </c>
      <c r="R383" s="8">
        <f>IF($Z383="","",IF(INDEX('Per Invoice'!R$2:R$1201,$Z383)="","",INDEX('Per Invoice'!R$2:R$1201,$Z383)))</f>
        <v/>
      </c>
      <c r="S383">
        <f>IF($Z383="","",IF(INDEX('Per Invoice'!S$2:S$1201,$Z383)="","",INDEX('Per Invoice'!S$2:S$1201,$Z383)))</f>
        <v/>
      </c>
      <c r="T383" s="8">
        <f>IF($Z383="","",IF(INDEX('Per Invoice'!T$2:T$1201,$Z383)="","",INDEX('Per Invoice'!T$2:T$1201,$Z383)))</f>
        <v/>
      </c>
      <c r="U383" s="8">
        <f>IF($Z383="","",IF(INDEX('Per Invoice'!U$2:U$1201,$Z383)="","",INDEX('Per Invoice'!U$2:U$1201,$Z383)))</f>
        <v/>
      </c>
      <c r="V383" s="8">
        <f>IF($Z383="","",IF(INDEX('Per Invoice'!V$2:V$1201,$Z383)="","",INDEX('Per Invoice'!V$2:V$1201,$Z383)))</f>
        <v/>
      </c>
      <c r="W383" s="8">
        <f>IF($Z383="","",IF(INDEX('Per Invoice'!W$2:W$1201,$Z383)="","",INDEX('Per Invoice'!W$2:W$1201,$Z383)))</f>
        <v/>
      </c>
      <c r="X383" s="8">
        <f>IF($Z383="","",IF(INDEX('Per Invoice'!X$2:X$1201,$Z383)="","",INDEX('Per Invoice'!X$2:X$1201,$Z383)))</f>
        <v/>
      </c>
      <c r="Y383" s="8">
        <f>IF($Z383="","",IF(INDEX('Per Invoice'!Y$2:Y$1201,$Z383)="","",INDEX('Per Invoice'!Y$2:Y$1201,$Z383)))</f>
        <v/>
      </c>
      <c r="Z383" s="16">
        <f>IFERROR(MATCH(Settings!$C$27&amp;"|"&amp;ROWS($Z$2:$Z383),'Per Invoice'!$AB$2:$AB$1201,0),"")</f>
        <v/>
      </c>
    </row>
    <row r="384">
      <c r="A384">
        <f>IF($Z384="","",IF(INDEX('Per Invoice'!A$2:A$1201,$Z384)="","",INDEX('Per Invoice'!A$2:A$1201,$Z384)))</f>
        <v/>
      </c>
      <c r="B384">
        <f>IF($Z384="","",IF(INDEX('Per Invoice'!B$2:B$1201,$Z384)="","",INDEX('Per Invoice'!B$2:B$1201,$Z384)))</f>
        <v/>
      </c>
      <c r="C384">
        <f>IF($Z384="","",IF(INDEX('Per Invoice'!C$2:C$1201,$Z384)="","",INDEX('Per Invoice'!C$2:C$1201,$Z384)))</f>
        <v/>
      </c>
      <c r="D384">
        <f>IF($Z384="","",IF(INDEX('Per Invoice'!D$2:D$1201,$Z384)="","",INDEX('Per Invoice'!D$2:D$1201,$Z384)))</f>
        <v/>
      </c>
      <c r="E384" s="14">
        <f>IF($Z384="","",IF(INDEX('Per Invoice'!E$2:E$1201,$Z384)="","",INDEX('Per Invoice'!E$2:E$1201,$Z384)))</f>
        <v/>
      </c>
      <c r="F384">
        <f>IF($Z384="","",IF(INDEX('Per Invoice'!F$2:F$1201,$Z384)="","",INDEX('Per Invoice'!F$2:F$1201,$Z384)))</f>
        <v/>
      </c>
      <c r="G384">
        <f>IF($Z384="","",IF(INDEX('Per Invoice'!G$2:G$1201,$Z384)="","",INDEX('Per Invoice'!G$2:G$1201,$Z384)))</f>
        <v/>
      </c>
      <c r="H384">
        <f>IF($Z384="","",IF(INDEX('Per Invoice'!H$2:H$1201,$Z384)="","",INDEX('Per Invoice'!H$2:H$1201,$Z384)))</f>
        <v/>
      </c>
      <c r="I384">
        <f>IF($Z384="","",IF(INDEX('Per Invoice'!I$2:I$1201,$Z384)="","",INDEX('Per Invoice'!I$2:I$1201,$Z384)))</f>
        <v/>
      </c>
      <c r="J384">
        <f>IF($Z384="","",IF(INDEX('Per Invoice'!J$2:J$1201,$Z384)="","",INDEX('Per Invoice'!J$2:J$1201,$Z384)))</f>
        <v/>
      </c>
      <c r="K384" s="8">
        <f>IF($Z384="","",IF(INDEX('Per Invoice'!K$2:K$1201,$Z384)="","",INDEX('Per Invoice'!K$2:K$1201,$Z384)))</f>
        <v/>
      </c>
      <c r="L384">
        <f>IF($Z384="","",IF(INDEX('Per Invoice'!L$2:L$1201,$Z384)="","",INDEX('Per Invoice'!L$2:L$1201,$Z384)))</f>
        <v/>
      </c>
      <c r="M384">
        <f>IF($Z384="","",IF(INDEX('Per Invoice'!M$2:M$1201,$Z384)="","",INDEX('Per Invoice'!M$2:M$1201,$Z384)))</f>
        <v/>
      </c>
      <c r="N384">
        <f>IF($Z384="","",IF(INDEX('Per Invoice'!N$2:N$1201,$Z384)="","",INDEX('Per Invoice'!N$2:N$1201,$Z384)))</f>
        <v/>
      </c>
      <c r="O384" s="8">
        <f>IF($Z384="","",IF(INDEX('Per Invoice'!O$2:O$1201,$Z384)="","",INDEX('Per Invoice'!O$2:O$1201,$Z384)))</f>
        <v/>
      </c>
      <c r="P384">
        <f>IF($Z384="","",IF(INDEX('Per Invoice'!P$2:P$1201,$Z384)="","",INDEX('Per Invoice'!P$2:P$1201,$Z384)))</f>
        <v/>
      </c>
      <c r="Q384" s="8">
        <f>IF($Z384="","",IF(INDEX('Per Invoice'!Q$2:Q$1201,$Z384)="","",INDEX('Per Invoice'!Q$2:Q$1201,$Z384)))</f>
        <v/>
      </c>
      <c r="R384" s="8">
        <f>IF($Z384="","",IF(INDEX('Per Invoice'!R$2:R$1201,$Z384)="","",INDEX('Per Invoice'!R$2:R$1201,$Z384)))</f>
        <v/>
      </c>
      <c r="S384">
        <f>IF($Z384="","",IF(INDEX('Per Invoice'!S$2:S$1201,$Z384)="","",INDEX('Per Invoice'!S$2:S$1201,$Z384)))</f>
        <v/>
      </c>
      <c r="T384" s="8">
        <f>IF($Z384="","",IF(INDEX('Per Invoice'!T$2:T$1201,$Z384)="","",INDEX('Per Invoice'!T$2:T$1201,$Z384)))</f>
        <v/>
      </c>
      <c r="U384" s="8">
        <f>IF($Z384="","",IF(INDEX('Per Invoice'!U$2:U$1201,$Z384)="","",INDEX('Per Invoice'!U$2:U$1201,$Z384)))</f>
        <v/>
      </c>
      <c r="V384" s="8">
        <f>IF($Z384="","",IF(INDEX('Per Invoice'!V$2:V$1201,$Z384)="","",INDEX('Per Invoice'!V$2:V$1201,$Z384)))</f>
        <v/>
      </c>
      <c r="W384" s="8">
        <f>IF($Z384="","",IF(INDEX('Per Invoice'!W$2:W$1201,$Z384)="","",INDEX('Per Invoice'!W$2:W$1201,$Z384)))</f>
        <v/>
      </c>
      <c r="X384" s="8">
        <f>IF($Z384="","",IF(INDEX('Per Invoice'!X$2:X$1201,$Z384)="","",INDEX('Per Invoice'!X$2:X$1201,$Z384)))</f>
        <v/>
      </c>
      <c r="Y384" s="8">
        <f>IF($Z384="","",IF(INDEX('Per Invoice'!Y$2:Y$1201,$Z384)="","",INDEX('Per Invoice'!Y$2:Y$1201,$Z384)))</f>
        <v/>
      </c>
      <c r="Z384" s="16">
        <f>IFERROR(MATCH(Settings!$C$27&amp;"|"&amp;ROWS($Z$2:$Z384),'Per Invoice'!$AB$2:$AB$1201,0),"")</f>
        <v/>
      </c>
    </row>
    <row r="385">
      <c r="A385">
        <f>IF($Z385="","",IF(INDEX('Per Invoice'!A$2:A$1201,$Z385)="","",INDEX('Per Invoice'!A$2:A$1201,$Z385)))</f>
        <v/>
      </c>
      <c r="B385">
        <f>IF($Z385="","",IF(INDEX('Per Invoice'!B$2:B$1201,$Z385)="","",INDEX('Per Invoice'!B$2:B$1201,$Z385)))</f>
        <v/>
      </c>
      <c r="C385">
        <f>IF($Z385="","",IF(INDEX('Per Invoice'!C$2:C$1201,$Z385)="","",INDEX('Per Invoice'!C$2:C$1201,$Z385)))</f>
        <v/>
      </c>
      <c r="D385">
        <f>IF($Z385="","",IF(INDEX('Per Invoice'!D$2:D$1201,$Z385)="","",INDEX('Per Invoice'!D$2:D$1201,$Z385)))</f>
        <v/>
      </c>
      <c r="E385" s="14">
        <f>IF($Z385="","",IF(INDEX('Per Invoice'!E$2:E$1201,$Z385)="","",INDEX('Per Invoice'!E$2:E$1201,$Z385)))</f>
        <v/>
      </c>
      <c r="F385">
        <f>IF($Z385="","",IF(INDEX('Per Invoice'!F$2:F$1201,$Z385)="","",INDEX('Per Invoice'!F$2:F$1201,$Z385)))</f>
        <v/>
      </c>
      <c r="G385">
        <f>IF($Z385="","",IF(INDEX('Per Invoice'!G$2:G$1201,$Z385)="","",INDEX('Per Invoice'!G$2:G$1201,$Z385)))</f>
        <v/>
      </c>
      <c r="H385">
        <f>IF($Z385="","",IF(INDEX('Per Invoice'!H$2:H$1201,$Z385)="","",INDEX('Per Invoice'!H$2:H$1201,$Z385)))</f>
        <v/>
      </c>
      <c r="I385">
        <f>IF($Z385="","",IF(INDEX('Per Invoice'!I$2:I$1201,$Z385)="","",INDEX('Per Invoice'!I$2:I$1201,$Z385)))</f>
        <v/>
      </c>
      <c r="J385">
        <f>IF($Z385="","",IF(INDEX('Per Invoice'!J$2:J$1201,$Z385)="","",INDEX('Per Invoice'!J$2:J$1201,$Z385)))</f>
        <v/>
      </c>
      <c r="K385" s="8">
        <f>IF($Z385="","",IF(INDEX('Per Invoice'!K$2:K$1201,$Z385)="","",INDEX('Per Invoice'!K$2:K$1201,$Z385)))</f>
        <v/>
      </c>
      <c r="L385">
        <f>IF($Z385="","",IF(INDEX('Per Invoice'!L$2:L$1201,$Z385)="","",INDEX('Per Invoice'!L$2:L$1201,$Z385)))</f>
        <v/>
      </c>
      <c r="M385">
        <f>IF($Z385="","",IF(INDEX('Per Invoice'!M$2:M$1201,$Z385)="","",INDEX('Per Invoice'!M$2:M$1201,$Z385)))</f>
        <v/>
      </c>
      <c r="N385">
        <f>IF($Z385="","",IF(INDEX('Per Invoice'!N$2:N$1201,$Z385)="","",INDEX('Per Invoice'!N$2:N$1201,$Z385)))</f>
        <v/>
      </c>
      <c r="O385" s="8">
        <f>IF($Z385="","",IF(INDEX('Per Invoice'!O$2:O$1201,$Z385)="","",INDEX('Per Invoice'!O$2:O$1201,$Z385)))</f>
        <v/>
      </c>
      <c r="P385">
        <f>IF($Z385="","",IF(INDEX('Per Invoice'!P$2:P$1201,$Z385)="","",INDEX('Per Invoice'!P$2:P$1201,$Z385)))</f>
        <v/>
      </c>
      <c r="Q385" s="8">
        <f>IF($Z385="","",IF(INDEX('Per Invoice'!Q$2:Q$1201,$Z385)="","",INDEX('Per Invoice'!Q$2:Q$1201,$Z385)))</f>
        <v/>
      </c>
      <c r="R385" s="8">
        <f>IF($Z385="","",IF(INDEX('Per Invoice'!R$2:R$1201,$Z385)="","",INDEX('Per Invoice'!R$2:R$1201,$Z385)))</f>
        <v/>
      </c>
      <c r="S385">
        <f>IF($Z385="","",IF(INDEX('Per Invoice'!S$2:S$1201,$Z385)="","",INDEX('Per Invoice'!S$2:S$1201,$Z385)))</f>
        <v/>
      </c>
      <c r="T385" s="8">
        <f>IF($Z385="","",IF(INDEX('Per Invoice'!T$2:T$1201,$Z385)="","",INDEX('Per Invoice'!T$2:T$1201,$Z385)))</f>
        <v/>
      </c>
      <c r="U385" s="8">
        <f>IF($Z385="","",IF(INDEX('Per Invoice'!U$2:U$1201,$Z385)="","",INDEX('Per Invoice'!U$2:U$1201,$Z385)))</f>
        <v/>
      </c>
      <c r="V385" s="8">
        <f>IF($Z385="","",IF(INDEX('Per Invoice'!V$2:V$1201,$Z385)="","",INDEX('Per Invoice'!V$2:V$1201,$Z385)))</f>
        <v/>
      </c>
      <c r="W385" s="8">
        <f>IF($Z385="","",IF(INDEX('Per Invoice'!W$2:W$1201,$Z385)="","",INDEX('Per Invoice'!W$2:W$1201,$Z385)))</f>
        <v/>
      </c>
      <c r="X385" s="8">
        <f>IF($Z385="","",IF(INDEX('Per Invoice'!X$2:X$1201,$Z385)="","",INDEX('Per Invoice'!X$2:X$1201,$Z385)))</f>
        <v/>
      </c>
      <c r="Y385" s="8">
        <f>IF($Z385="","",IF(INDEX('Per Invoice'!Y$2:Y$1201,$Z385)="","",INDEX('Per Invoice'!Y$2:Y$1201,$Z385)))</f>
        <v/>
      </c>
      <c r="Z385" s="16">
        <f>IFERROR(MATCH(Settings!$C$27&amp;"|"&amp;ROWS($Z$2:$Z385),'Per Invoice'!$AB$2:$AB$1201,0),"")</f>
        <v/>
      </c>
    </row>
    <row r="386">
      <c r="A386">
        <f>IF($Z386="","",IF(INDEX('Per Invoice'!A$2:A$1201,$Z386)="","",INDEX('Per Invoice'!A$2:A$1201,$Z386)))</f>
        <v/>
      </c>
      <c r="B386">
        <f>IF($Z386="","",IF(INDEX('Per Invoice'!B$2:B$1201,$Z386)="","",INDEX('Per Invoice'!B$2:B$1201,$Z386)))</f>
        <v/>
      </c>
      <c r="C386">
        <f>IF($Z386="","",IF(INDEX('Per Invoice'!C$2:C$1201,$Z386)="","",INDEX('Per Invoice'!C$2:C$1201,$Z386)))</f>
        <v/>
      </c>
      <c r="D386">
        <f>IF($Z386="","",IF(INDEX('Per Invoice'!D$2:D$1201,$Z386)="","",INDEX('Per Invoice'!D$2:D$1201,$Z386)))</f>
        <v/>
      </c>
      <c r="E386" s="14">
        <f>IF($Z386="","",IF(INDEX('Per Invoice'!E$2:E$1201,$Z386)="","",INDEX('Per Invoice'!E$2:E$1201,$Z386)))</f>
        <v/>
      </c>
      <c r="F386">
        <f>IF($Z386="","",IF(INDEX('Per Invoice'!F$2:F$1201,$Z386)="","",INDEX('Per Invoice'!F$2:F$1201,$Z386)))</f>
        <v/>
      </c>
      <c r="G386">
        <f>IF($Z386="","",IF(INDEX('Per Invoice'!G$2:G$1201,$Z386)="","",INDEX('Per Invoice'!G$2:G$1201,$Z386)))</f>
        <v/>
      </c>
      <c r="H386">
        <f>IF($Z386="","",IF(INDEX('Per Invoice'!H$2:H$1201,$Z386)="","",INDEX('Per Invoice'!H$2:H$1201,$Z386)))</f>
        <v/>
      </c>
      <c r="I386">
        <f>IF($Z386="","",IF(INDEX('Per Invoice'!I$2:I$1201,$Z386)="","",INDEX('Per Invoice'!I$2:I$1201,$Z386)))</f>
        <v/>
      </c>
      <c r="J386">
        <f>IF($Z386="","",IF(INDEX('Per Invoice'!J$2:J$1201,$Z386)="","",INDEX('Per Invoice'!J$2:J$1201,$Z386)))</f>
        <v/>
      </c>
      <c r="K386" s="8">
        <f>IF($Z386="","",IF(INDEX('Per Invoice'!K$2:K$1201,$Z386)="","",INDEX('Per Invoice'!K$2:K$1201,$Z386)))</f>
        <v/>
      </c>
      <c r="L386">
        <f>IF($Z386="","",IF(INDEX('Per Invoice'!L$2:L$1201,$Z386)="","",INDEX('Per Invoice'!L$2:L$1201,$Z386)))</f>
        <v/>
      </c>
      <c r="M386">
        <f>IF($Z386="","",IF(INDEX('Per Invoice'!M$2:M$1201,$Z386)="","",INDEX('Per Invoice'!M$2:M$1201,$Z386)))</f>
        <v/>
      </c>
      <c r="N386">
        <f>IF($Z386="","",IF(INDEX('Per Invoice'!N$2:N$1201,$Z386)="","",INDEX('Per Invoice'!N$2:N$1201,$Z386)))</f>
        <v/>
      </c>
      <c r="O386" s="8">
        <f>IF($Z386="","",IF(INDEX('Per Invoice'!O$2:O$1201,$Z386)="","",INDEX('Per Invoice'!O$2:O$1201,$Z386)))</f>
        <v/>
      </c>
      <c r="P386">
        <f>IF($Z386="","",IF(INDEX('Per Invoice'!P$2:P$1201,$Z386)="","",INDEX('Per Invoice'!P$2:P$1201,$Z386)))</f>
        <v/>
      </c>
      <c r="Q386" s="8">
        <f>IF($Z386="","",IF(INDEX('Per Invoice'!Q$2:Q$1201,$Z386)="","",INDEX('Per Invoice'!Q$2:Q$1201,$Z386)))</f>
        <v/>
      </c>
      <c r="R386" s="8">
        <f>IF($Z386="","",IF(INDEX('Per Invoice'!R$2:R$1201,$Z386)="","",INDEX('Per Invoice'!R$2:R$1201,$Z386)))</f>
        <v/>
      </c>
      <c r="S386">
        <f>IF($Z386="","",IF(INDEX('Per Invoice'!S$2:S$1201,$Z386)="","",INDEX('Per Invoice'!S$2:S$1201,$Z386)))</f>
        <v/>
      </c>
      <c r="T386" s="8">
        <f>IF($Z386="","",IF(INDEX('Per Invoice'!T$2:T$1201,$Z386)="","",INDEX('Per Invoice'!T$2:T$1201,$Z386)))</f>
        <v/>
      </c>
      <c r="U386" s="8">
        <f>IF($Z386="","",IF(INDEX('Per Invoice'!U$2:U$1201,$Z386)="","",INDEX('Per Invoice'!U$2:U$1201,$Z386)))</f>
        <v/>
      </c>
      <c r="V386" s="8">
        <f>IF($Z386="","",IF(INDEX('Per Invoice'!V$2:V$1201,$Z386)="","",INDEX('Per Invoice'!V$2:V$1201,$Z386)))</f>
        <v/>
      </c>
      <c r="W386" s="8">
        <f>IF($Z386="","",IF(INDEX('Per Invoice'!W$2:W$1201,$Z386)="","",INDEX('Per Invoice'!W$2:W$1201,$Z386)))</f>
        <v/>
      </c>
      <c r="X386" s="8">
        <f>IF($Z386="","",IF(INDEX('Per Invoice'!X$2:X$1201,$Z386)="","",INDEX('Per Invoice'!X$2:X$1201,$Z386)))</f>
        <v/>
      </c>
      <c r="Y386" s="8">
        <f>IF($Z386="","",IF(INDEX('Per Invoice'!Y$2:Y$1201,$Z386)="","",INDEX('Per Invoice'!Y$2:Y$1201,$Z386)))</f>
        <v/>
      </c>
      <c r="Z386" s="16">
        <f>IFERROR(MATCH(Settings!$C$27&amp;"|"&amp;ROWS($Z$2:$Z386),'Per Invoice'!$AB$2:$AB$1201,0),"")</f>
        <v/>
      </c>
    </row>
    <row r="387">
      <c r="A387">
        <f>IF($Z387="","",IF(INDEX('Per Invoice'!A$2:A$1201,$Z387)="","",INDEX('Per Invoice'!A$2:A$1201,$Z387)))</f>
        <v/>
      </c>
      <c r="B387">
        <f>IF($Z387="","",IF(INDEX('Per Invoice'!B$2:B$1201,$Z387)="","",INDEX('Per Invoice'!B$2:B$1201,$Z387)))</f>
        <v/>
      </c>
      <c r="C387">
        <f>IF($Z387="","",IF(INDEX('Per Invoice'!C$2:C$1201,$Z387)="","",INDEX('Per Invoice'!C$2:C$1201,$Z387)))</f>
        <v/>
      </c>
      <c r="D387">
        <f>IF($Z387="","",IF(INDEX('Per Invoice'!D$2:D$1201,$Z387)="","",INDEX('Per Invoice'!D$2:D$1201,$Z387)))</f>
        <v/>
      </c>
      <c r="E387" s="14">
        <f>IF($Z387="","",IF(INDEX('Per Invoice'!E$2:E$1201,$Z387)="","",INDEX('Per Invoice'!E$2:E$1201,$Z387)))</f>
        <v/>
      </c>
      <c r="F387">
        <f>IF($Z387="","",IF(INDEX('Per Invoice'!F$2:F$1201,$Z387)="","",INDEX('Per Invoice'!F$2:F$1201,$Z387)))</f>
        <v/>
      </c>
      <c r="G387">
        <f>IF($Z387="","",IF(INDEX('Per Invoice'!G$2:G$1201,$Z387)="","",INDEX('Per Invoice'!G$2:G$1201,$Z387)))</f>
        <v/>
      </c>
      <c r="H387">
        <f>IF($Z387="","",IF(INDEX('Per Invoice'!H$2:H$1201,$Z387)="","",INDEX('Per Invoice'!H$2:H$1201,$Z387)))</f>
        <v/>
      </c>
      <c r="I387">
        <f>IF($Z387="","",IF(INDEX('Per Invoice'!I$2:I$1201,$Z387)="","",INDEX('Per Invoice'!I$2:I$1201,$Z387)))</f>
        <v/>
      </c>
      <c r="J387">
        <f>IF($Z387="","",IF(INDEX('Per Invoice'!J$2:J$1201,$Z387)="","",INDEX('Per Invoice'!J$2:J$1201,$Z387)))</f>
        <v/>
      </c>
      <c r="K387" s="8">
        <f>IF($Z387="","",IF(INDEX('Per Invoice'!K$2:K$1201,$Z387)="","",INDEX('Per Invoice'!K$2:K$1201,$Z387)))</f>
        <v/>
      </c>
      <c r="L387">
        <f>IF($Z387="","",IF(INDEX('Per Invoice'!L$2:L$1201,$Z387)="","",INDEX('Per Invoice'!L$2:L$1201,$Z387)))</f>
        <v/>
      </c>
      <c r="M387">
        <f>IF($Z387="","",IF(INDEX('Per Invoice'!M$2:M$1201,$Z387)="","",INDEX('Per Invoice'!M$2:M$1201,$Z387)))</f>
        <v/>
      </c>
      <c r="N387">
        <f>IF($Z387="","",IF(INDEX('Per Invoice'!N$2:N$1201,$Z387)="","",INDEX('Per Invoice'!N$2:N$1201,$Z387)))</f>
        <v/>
      </c>
      <c r="O387" s="8">
        <f>IF($Z387="","",IF(INDEX('Per Invoice'!O$2:O$1201,$Z387)="","",INDEX('Per Invoice'!O$2:O$1201,$Z387)))</f>
        <v/>
      </c>
      <c r="P387">
        <f>IF($Z387="","",IF(INDEX('Per Invoice'!P$2:P$1201,$Z387)="","",INDEX('Per Invoice'!P$2:P$1201,$Z387)))</f>
        <v/>
      </c>
      <c r="Q387" s="8">
        <f>IF($Z387="","",IF(INDEX('Per Invoice'!Q$2:Q$1201,$Z387)="","",INDEX('Per Invoice'!Q$2:Q$1201,$Z387)))</f>
        <v/>
      </c>
      <c r="R387" s="8">
        <f>IF($Z387="","",IF(INDEX('Per Invoice'!R$2:R$1201,$Z387)="","",INDEX('Per Invoice'!R$2:R$1201,$Z387)))</f>
        <v/>
      </c>
      <c r="S387">
        <f>IF($Z387="","",IF(INDEX('Per Invoice'!S$2:S$1201,$Z387)="","",INDEX('Per Invoice'!S$2:S$1201,$Z387)))</f>
        <v/>
      </c>
      <c r="T387" s="8">
        <f>IF($Z387="","",IF(INDEX('Per Invoice'!T$2:T$1201,$Z387)="","",INDEX('Per Invoice'!T$2:T$1201,$Z387)))</f>
        <v/>
      </c>
      <c r="U387" s="8">
        <f>IF($Z387="","",IF(INDEX('Per Invoice'!U$2:U$1201,$Z387)="","",INDEX('Per Invoice'!U$2:U$1201,$Z387)))</f>
        <v/>
      </c>
      <c r="V387" s="8">
        <f>IF($Z387="","",IF(INDEX('Per Invoice'!V$2:V$1201,$Z387)="","",INDEX('Per Invoice'!V$2:V$1201,$Z387)))</f>
        <v/>
      </c>
      <c r="W387" s="8">
        <f>IF($Z387="","",IF(INDEX('Per Invoice'!W$2:W$1201,$Z387)="","",INDEX('Per Invoice'!W$2:W$1201,$Z387)))</f>
        <v/>
      </c>
      <c r="X387" s="8">
        <f>IF($Z387="","",IF(INDEX('Per Invoice'!X$2:X$1201,$Z387)="","",INDEX('Per Invoice'!X$2:X$1201,$Z387)))</f>
        <v/>
      </c>
      <c r="Y387" s="8">
        <f>IF($Z387="","",IF(INDEX('Per Invoice'!Y$2:Y$1201,$Z387)="","",INDEX('Per Invoice'!Y$2:Y$1201,$Z387)))</f>
        <v/>
      </c>
      <c r="Z387" s="16">
        <f>IFERROR(MATCH(Settings!$C$27&amp;"|"&amp;ROWS($Z$2:$Z387),'Per Invoice'!$AB$2:$AB$1201,0),"")</f>
        <v/>
      </c>
    </row>
    <row r="388">
      <c r="A388">
        <f>IF($Z388="","",IF(INDEX('Per Invoice'!A$2:A$1201,$Z388)="","",INDEX('Per Invoice'!A$2:A$1201,$Z388)))</f>
        <v/>
      </c>
      <c r="B388">
        <f>IF($Z388="","",IF(INDEX('Per Invoice'!B$2:B$1201,$Z388)="","",INDEX('Per Invoice'!B$2:B$1201,$Z388)))</f>
        <v/>
      </c>
      <c r="C388">
        <f>IF($Z388="","",IF(INDEX('Per Invoice'!C$2:C$1201,$Z388)="","",INDEX('Per Invoice'!C$2:C$1201,$Z388)))</f>
        <v/>
      </c>
      <c r="D388">
        <f>IF($Z388="","",IF(INDEX('Per Invoice'!D$2:D$1201,$Z388)="","",INDEX('Per Invoice'!D$2:D$1201,$Z388)))</f>
        <v/>
      </c>
      <c r="E388" s="14">
        <f>IF($Z388="","",IF(INDEX('Per Invoice'!E$2:E$1201,$Z388)="","",INDEX('Per Invoice'!E$2:E$1201,$Z388)))</f>
        <v/>
      </c>
      <c r="F388">
        <f>IF($Z388="","",IF(INDEX('Per Invoice'!F$2:F$1201,$Z388)="","",INDEX('Per Invoice'!F$2:F$1201,$Z388)))</f>
        <v/>
      </c>
      <c r="G388">
        <f>IF($Z388="","",IF(INDEX('Per Invoice'!G$2:G$1201,$Z388)="","",INDEX('Per Invoice'!G$2:G$1201,$Z388)))</f>
        <v/>
      </c>
      <c r="H388">
        <f>IF($Z388="","",IF(INDEX('Per Invoice'!H$2:H$1201,$Z388)="","",INDEX('Per Invoice'!H$2:H$1201,$Z388)))</f>
        <v/>
      </c>
      <c r="I388">
        <f>IF($Z388="","",IF(INDEX('Per Invoice'!I$2:I$1201,$Z388)="","",INDEX('Per Invoice'!I$2:I$1201,$Z388)))</f>
        <v/>
      </c>
      <c r="J388">
        <f>IF($Z388="","",IF(INDEX('Per Invoice'!J$2:J$1201,$Z388)="","",INDEX('Per Invoice'!J$2:J$1201,$Z388)))</f>
        <v/>
      </c>
      <c r="K388" s="8">
        <f>IF($Z388="","",IF(INDEX('Per Invoice'!K$2:K$1201,$Z388)="","",INDEX('Per Invoice'!K$2:K$1201,$Z388)))</f>
        <v/>
      </c>
      <c r="L388">
        <f>IF($Z388="","",IF(INDEX('Per Invoice'!L$2:L$1201,$Z388)="","",INDEX('Per Invoice'!L$2:L$1201,$Z388)))</f>
        <v/>
      </c>
      <c r="M388">
        <f>IF($Z388="","",IF(INDEX('Per Invoice'!M$2:M$1201,$Z388)="","",INDEX('Per Invoice'!M$2:M$1201,$Z388)))</f>
        <v/>
      </c>
      <c r="N388">
        <f>IF($Z388="","",IF(INDEX('Per Invoice'!N$2:N$1201,$Z388)="","",INDEX('Per Invoice'!N$2:N$1201,$Z388)))</f>
        <v/>
      </c>
      <c r="O388" s="8">
        <f>IF($Z388="","",IF(INDEX('Per Invoice'!O$2:O$1201,$Z388)="","",INDEX('Per Invoice'!O$2:O$1201,$Z388)))</f>
        <v/>
      </c>
      <c r="P388">
        <f>IF($Z388="","",IF(INDEX('Per Invoice'!P$2:P$1201,$Z388)="","",INDEX('Per Invoice'!P$2:P$1201,$Z388)))</f>
        <v/>
      </c>
      <c r="Q388" s="8">
        <f>IF($Z388="","",IF(INDEX('Per Invoice'!Q$2:Q$1201,$Z388)="","",INDEX('Per Invoice'!Q$2:Q$1201,$Z388)))</f>
        <v/>
      </c>
      <c r="R388" s="8">
        <f>IF($Z388="","",IF(INDEX('Per Invoice'!R$2:R$1201,$Z388)="","",INDEX('Per Invoice'!R$2:R$1201,$Z388)))</f>
        <v/>
      </c>
      <c r="S388">
        <f>IF($Z388="","",IF(INDEX('Per Invoice'!S$2:S$1201,$Z388)="","",INDEX('Per Invoice'!S$2:S$1201,$Z388)))</f>
        <v/>
      </c>
      <c r="T388" s="8">
        <f>IF($Z388="","",IF(INDEX('Per Invoice'!T$2:T$1201,$Z388)="","",INDEX('Per Invoice'!T$2:T$1201,$Z388)))</f>
        <v/>
      </c>
      <c r="U388" s="8">
        <f>IF($Z388="","",IF(INDEX('Per Invoice'!U$2:U$1201,$Z388)="","",INDEX('Per Invoice'!U$2:U$1201,$Z388)))</f>
        <v/>
      </c>
      <c r="V388" s="8">
        <f>IF($Z388="","",IF(INDEX('Per Invoice'!V$2:V$1201,$Z388)="","",INDEX('Per Invoice'!V$2:V$1201,$Z388)))</f>
        <v/>
      </c>
      <c r="W388" s="8">
        <f>IF($Z388="","",IF(INDEX('Per Invoice'!W$2:W$1201,$Z388)="","",INDEX('Per Invoice'!W$2:W$1201,$Z388)))</f>
        <v/>
      </c>
      <c r="X388" s="8">
        <f>IF($Z388="","",IF(INDEX('Per Invoice'!X$2:X$1201,$Z388)="","",INDEX('Per Invoice'!X$2:X$1201,$Z388)))</f>
        <v/>
      </c>
      <c r="Y388" s="8">
        <f>IF($Z388="","",IF(INDEX('Per Invoice'!Y$2:Y$1201,$Z388)="","",INDEX('Per Invoice'!Y$2:Y$1201,$Z388)))</f>
        <v/>
      </c>
      <c r="Z388" s="16">
        <f>IFERROR(MATCH(Settings!$C$27&amp;"|"&amp;ROWS($Z$2:$Z388),'Per Invoice'!$AB$2:$AB$1201,0),"")</f>
        <v/>
      </c>
    </row>
    <row r="389">
      <c r="A389">
        <f>IF($Z389="","",IF(INDEX('Per Invoice'!A$2:A$1201,$Z389)="","",INDEX('Per Invoice'!A$2:A$1201,$Z389)))</f>
        <v/>
      </c>
      <c r="B389">
        <f>IF($Z389="","",IF(INDEX('Per Invoice'!B$2:B$1201,$Z389)="","",INDEX('Per Invoice'!B$2:B$1201,$Z389)))</f>
        <v/>
      </c>
      <c r="C389">
        <f>IF($Z389="","",IF(INDEX('Per Invoice'!C$2:C$1201,$Z389)="","",INDEX('Per Invoice'!C$2:C$1201,$Z389)))</f>
        <v/>
      </c>
      <c r="D389">
        <f>IF($Z389="","",IF(INDEX('Per Invoice'!D$2:D$1201,$Z389)="","",INDEX('Per Invoice'!D$2:D$1201,$Z389)))</f>
        <v/>
      </c>
      <c r="E389" s="14">
        <f>IF($Z389="","",IF(INDEX('Per Invoice'!E$2:E$1201,$Z389)="","",INDEX('Per Invoice'!E$2:E$1201,$Z389)))</f>
        <v/>
      </c>
      <c r="F389">
        <f>IF($Z389="","",IF(INDEX('Per Invoice'!F$2:F$1201,$Z389)="","",INDEX('Per Invoice'!F$2:F$1201,$Z389)))</f>
        <v/>
      </c>
      <c r="G389">
        <f>IF($Z389="","",IF(INDEX('Per Invoice'!G$2:G$1201,$Z389)="","",INDEX('Per Invoice'!G$2:G$1201,$Z389)))</f>
        <v/>
      </c>
      <c r="H389">
        <f>IF($Z389="","",IF(INDEX('Per Invoice'!H$2:H$1201,$Z389)="","",INDEX('Per Invoice'!H$2:H$1201,$Z389)))</f>
        <v/>
      </c>
      <c r="I389">
        <f>IF($Z389="","",IF(INDEX('Per Invoice'!I$2:I$1201,$Z389)="","",INDEX('Per Invoice'!I$2:I$1201,$Z389)))</f>
        <v/>
      </c>
      <c r="J389">
        <f>IF($Z389="","",IF(INDEX('Per Invoice'!J$2:J$1201,$Z389)="","",INDEX('Per Invoice'!J$2:J$1201,$Z389)))</f>
        <v/>
      </c>
      <c r="K389" s="8">
        <f>IF($Z389="","",IF(INDEX('Per Invoice'!K$2:K$1201,$Z389)="","",INDEX('Per Invoice'!K$2:K$1201,$Z389)))</f>
        <v/>
      </c>
      <c r="L389">
        <f>IF($Z389="","",IF(INDEX('Per Invoice'!L$2:L$1201,$Z389)="","",INDEX('Per Invoice'!L$2:L$1201,$Z389)))</f>
        <v/>
      </c>
      <c r="M389">
        <f>IF($Z389="","",IF(INDEX('Per Invoice'!M$2:M$1201,$Z389)="","",INDEX('Per Invoice'!M$2:M$1201,$Z389)))</f>
        <v/>
      </c>
      <c r="N389">
        <f>IF($Z389="","",IF(INDEX('Per Invoice'!N$2:N$1201,$Z389)="","",INDEX('Per Invoice'!N$2:N$1201,$Z389)))</f>
        <v/>
      </c>
      <c r="O389" s="8">
        <f>IF($Z389="","",IF(INDEX('Per Invoice'!O$2:O$1201,$Z389)="","",INDEX('Per Invoice'!O$2:O$1201,$Z389)))</f>
        <v/>
      </c>
      <c r="P389">
        <f>IF($Z389="","",IF(INDEX('Per Invoice'!P$2:P$1201,$Z389)="","",INDEX('Per Invoice'!P$2:P$1201,$Z389)))</f>
        <v/>
      </c>
      <c r="Q389" s="8">
        <f>IF($Z389="","",IF(INDEX('Per Invoice'!Q$2:Q$1201,$Z389)="","",INDEX('Per Invoice'!Q$2:Q$1201,$Z389)))</f>
        <v/>
      </c>
      <c r="R389" s="8">
        <f>IF($Z389="","",IF(INDEX('Per Invoice'!R$2:R$1201,$Z389)="","",INDEX('Per Invoice'!R$2:R$1201,$Z389)))</f>
        <v/>
      </c>
      <c r="S389">
        <f>IF($Z389="","",IF(INDEX('Per Invoice'!S$2:S$1201,$Z389)="","",INDEX('Per Invoice'!S$2:S$1201,$Z389)))</f>
        <v/>
      </c>
      <c r="T389" s="8">
        <f>IF($Z389="","",IF(INDEX('Per Invoice'!T$2:T$1201,$Z389)="","",INDEX('Per Invoice'!T$2:T$1201,$Z389)))</f>
        <v/>
      </c>
      <c r="U389" s="8">
        <f>IF($Z389="","",IF(INDEX('Per Invoice'!U$2:U$1201,$Z389)="","",INDEX('Per Invoice'!U$2:U$1201,$Z389)))</f>
        <v/>
      </c>
      <c r="V389" s="8">
        <f>IF($Z389="","",IF(INDEX('Per Invoice'!V$2:V$1201,$Z389)="","",INDEX('Per Invoice'!V$2:V$1201,$Z389)))</f>
        <v/>
      </c>
      <c r="W389" s="8">
        <f>IF($Z389="","",IF(INDEX('Per Invoice'!W$2:W$1201,$Z389)="","",INDEX('Per Invoice'!W$2:W$1201,$Z389)))</f>
        <v/>
      </c>
      <c r="X389" s="8">
        <f>IF($Z389="","",IF(INDEX('Per Invoice'!X$2:X$1201,$Z389)="","",INDEX('Per Invoice'!X$2:X$1201,$Z389)))</f>
        <v/>
      </c>
      <c r="Y389" s="8">
        <f>IF($Z389="","",IF(INDEX('Per Invoice'!Y$2:Y$1201,$Z389)="","",INDEX('Per Invoice'!Y$2:Y$1201,$Z389)))</f>
        <v/>
      </c>
      <c r="Z389" s="16">
        <f>IFERROR(MATCH(Settings!$C$27&amp;"|"&amp;ROWS($Z$2:$Z389),'Per Invoice'!$AB$2:$AB$1201,0),"")</f>
        <v/>
      </c>
    </row>
    <row r="390">
      <c r="A390">
        <f>IF($Z390="","",IF(INDEX('Per Invoice'!A$2:A$1201,$Z390)="","",INDEX('Per Invoice'!A$2:A$1201,$Z390)))</f>
        <v/>
      </c>
      <c r="B390">
        <f>IF($Z390="","",IF(INDEX('Per Invoice'!B$2:B$1201,$Z390)="","",INDEX('Per Invoice'!B$2:B$1201,$Z390)))</f>
        <v/>
      </c>
      <c r="C390">
        <f>IF($Z390="","",IF(INDEX('Per Invoice'!C$2:C$1201,$Z390)="","",INDEX('Per Invoice'!C$2:C$1201,$Z390)))</f>
        <v/>
      </c>
      <c r="D390">
        <f>IF($Z390="","",IF(INDEX('Per Invoice'!D$2:D$1201,$Z390)="","",INDEX('Per Invoice'!D$2:D$1201,$Z390)))</f>
        <v/>
      </c>
      <c r="E390" s="14">
        <f>IF($Z390="","",IF(INDEX('Per Invoice'!E$2:E$1201,$Z390)="","",INDEX('Per Invoice'!E$2:E$1201,$Z390)))</f>
        <v/>
      </c>
      <c r="F390">
        <f>IF($Z390="","",IF(INDEX('Per Invoice'!F$2:F$1201,$Z390)="","",INDEX('Per Invoice'!F$2:F$1201,$Z390)))</f>
        <v/>
      </c>
      <c r="G390">
        <f>IF($Z390="","",IF(INDEX('Per Invoice'!G$2:G$1201,$Z390)="","",INDEX('Per Invoice'!G$2:G$1201,$Z390)))</f>
        <v/>
      </c>
      <c r="H390">
        <f>IF($Z390="","",IF(INDEX('Per Invoice'!H$2:H$1201,$Z390)="","",INDEX('Per Invoice'!H$2:H$1201,$Z390)))</f>
        <v/>
      </c>
      <c r="I390">
        <f>IF($Z390="","",IF(INDEX('Per Invoice'!I$2:I$1201,$Z390)="","",INDEX('Per Invoice'!I$2:I$1201,$Z390)))</f>
        <v/>
      </c>
      <c r="J390">
        <f>IF($Z390="","",IF(INDEX('Per Invoice'!J$2:J$1201,$Z390)="","",INDEX('Per Invoice'!J$2:J$1201,$Z390)))</f>
        <v/>
      </c>
      <c r="K390" s="8">
        <f>IF($Z390="","",IF(INDEX('Per Invoice'!K$2:K$1201,$Z390)="","",INDEX('Per Invoice'!K$2:K$1201,$Z390)))</f>
        <v/>
      </c>
      <c r="L390">
        <f>IF($Z390="","",IF(INDEX('Per Invoice'!L$2:L$1201,$Z390)="","",INDEX('Per Invoice'!L$2:L$1201,$Z390)))</f>
        <v/>
      </c>
      <c r="M390">
        <f>IF($Z390="","",IF(INDEX('Per Invoice'!M$2:M$1201,$Z390)="","",INDEX('Per Invoice'!M$2:M$1201,$Z390)))</f>
        <v/>
      </c>
      <c r="N390">
        <f>IF($Z390="","",IF(INDEX('Per Invoice'!N$2:N$1201,$Z390)="","",INDEX('Per Invoice'!N$2:N$1201,$Z390)))</f>
        <v/>
      </c>
      <c r="O390" s="8">
        <f>IF($Z390="","",IF(INDEX('Per Invoice'!O$2:O$1201,$Z390)="","",INDEX('Per Invoice'!O$2:O$1201,$Z390)))</f>
        <v/>
      </c>
      <c r="P390">
        <f>IF($Z390="","",IF(INDEX('Per Invoice'!P$2:P$1201,$Z390)="","",INDEX('Per Invoice'!P$2:P$1201,$Z390)))</f>
        <v/>
      </c>
      <c r="Q390" s="8">
        <f>IF($Z390="","",IF(INDEX('Per Invoice'!Q$2:Q$1201,$Z390)="","",INDEX('Per Invoice'!Q$2:Q$1201,$Z390)))</f>
        <v/>
      </c>
      <c r="R390" s="8">
        <f>IF($Z390="","",IF(INDEX('Per Invoice'!R$2:R$1201,$Z390)="","",INDEX('Per Invoice'!R$2:R$1201,$Z390)))</f>
        <v/>
      </c>
      <c r="S390">
        <f>IF($Z390="","",IF(INDEX('Per Invoice'!S$2:S$1201,$Z390)="","",INDEX('Per Invoice'!S$2:S$1201,$Z390)))</f>
        <v/>
      </c>
      <c r="T390" s="8">
        <f>IF($Z390="","",IF(INDEX('Per Invoice'!T$2:T$1201,$Z390)="","",INDEX('Per Invoice'!T$2:T$1201,$Z390)))</f>
        <v/>
      </c>
      <c r="U390" s="8">
        <f>IF($Z390="","",IF(INDEX('Per Invoice'!U$2:U$1201,$Z390)="","",INDEX('Per Invoice'!U$2:U$1201,$Z390)))</f>
        <v/>
      </c>
      <c r="V390" s="8">
        <f>IF($Z390="","",IF(INDEX('Per Invoice'!V$2:V$1201,$Z390)="","",INDEX('Per Invoice'!V$2:V$1201,$Z390)))</f>
        <v/>
      </c>
      <c r="W390" s="8">
        <f>IF($Z390="","",IF(INDEX('Per Invoice'!W$2:W$1201,$Z390)="","",INDEX('Per Invoice'!W$2:W$1201,$Z390)))</f>
        <v/>
      </c>
      <c r="X390" s="8">
        <f>IF($Z390="","",IF(INDEX('Per Invoice'!X$2:X$1201,$Z390)="","",INDEX('Per Invoice'!X$2:X$1201,$Z390)))</f>
        <v/>
      </c>
      <c r="Y390" s="8">
        <f>IF($Z390="","",IF(INDEX('Per Invoice'!Y$2:Y$1201,$Z390)="","",INDEX('Per Invoice'!Y$2:Y$1201,$Z390)))</f>
        <v/>
      </c>
      <c r="Z390" s="16">
        <f>IFERROR(MATCH(Settings!$C$27&amp;"|"&amp;ROWS($Z$2:$Z390),'Per Invoice'!$AB$2:$AB$1201,0),"")</f>
        <v/>
      </c>
    </row>
    <row r="391">
      <c r="A391">
        <f>IF($Z391="","",IF(INDEX('Per Invoice'!A$2:A$1201,$Z391)="","",INDEX('Per Invoice'!A$2:A$1201,$Z391)))</f>
        <v/>
      </c>
      <c r="B391">
        <f>IF($Z391="","",IF(INDEX('Per Invoice'!B$2:B$1201,$Z391)="","",INDEX('Per Invoice'!B$2:B$1201,$Z391)))</f>
        <v/>
      </c>
      <c r="C391">
        <f>IF($Z391="","",IF(INDEX('Per Invoice'!C$2:C$1201,$Z391)="","",INDEX('Per Invoice'!C$2:C$1201,$Z391)))</f>
        <v/>
      </c>
      <c r="D391">
        <f>IF($Z391="","",IF(INDEX('Per Invoice'!D$2:D$1201,$Z391)="","",INDEX('Per Invoice'!D$2:D$1201,$Z391)))</f>
        <v/>
      </c>
      <c r="E391" s="14">
        <f>IF($Z391="","",IF(INDEX('Per Invoice'!E$2:E$1201,$Z391)="","",INDEX('Per Invoice'!E$2:E$1201,$Z391)))</f>
        <v/>
      </c>
      <c r="F391">
        <f>IF($Z391="","",IF(INDEX('Per Invoice'!F$2:F$1201,$Z391)="","",INDEX('Per Invoice'!F$2:F$1201,$Z391)))</f>
        <v/>
      </c>
      <c r="G391">
        <f>IF($Z391="","",IF(INDEX('Per Invoice'!G$2:G$1201,$Z391)="","",INDEX('Per Invoice'!G$2:G$1201,$Z391)))</f>
        <v/>
      </c>
      <c r="H391">
        <f>IF($Z391="","",IF(INDEX('Per Invoice'!H$2:H$1201,$Z391)="","",INDEX('Per Invoice'!H$2:H$1201,$Z391)))</f>
        <v/>
      </c>
      <c r="I391">
        <f>IF($Z391="","",IF(INDEX('Per Invoice'!I$2:I$1201,$Z391)="","",INDEX('Per Invoice'!I$2:I$1201,$Z391)))</f>
        <v/>
      </c>
      <c r="J391">
        <f>IF($Z391="","",IF(INDEX('Per Invoice'!J$2:J$1201,$Z391)="","",INDEX('Per Invoice'!J$2:J$1201,$Z391)))</f>
        <v/>
      </c>
      <c r="K391" s="8">
        <f>IF($Z391="","",IF(INDEX('Per Invoice'!K$2:K$1201,$Z391)="","",INDEX('Per Invoice'!K$2:K$1201,$Z391)))</f>
        <v/>
      </c>
      <c r="L391">
        <f>IF($Z391="","",IF(INDEX('Per Invoice'!L$2:L$1201,$Z391)="","",INDEX('Per Invoice'!L$2:L$1201,$Z391)))</f>
        <v/>
      </c>
      <c r="M391">
        <f>IF($Z391="","",IF(INDEX('Per Invoice'!M$2:M$1201,$Z391)="","",INDEX('Per Invoice'!M$2:M$1201,$Z391)))</f>
        <v/>
      </c>
      <c r="N391">
        <f>IF($Z391="","",IF(INDEX('Per Invoice'!N$2:N$1201,$Z391)="","",INDEX('Per Invoice'!N$2:N$1201,$Z391)))</f>
        <v/>
      </c>
      <c r="O391" s="8">
        <f>IF($Z391="","",IF(INDEX('Per Invoice'!O$2:O$1201,$Z391)="","",INDEX('Per Invoice'!O$2:O$1201,$Z391)))</f>
        <v/>
      </c>
      <c r="P391">
        <f>IF($Z391="","",IF(INDEX('Per Invoice'!P$2:P$1201,$Z391)="","",INDEX('Per Invoice'!P$2:P$1201,$Z391)))</f>
        <v/>
      </c>
      <c r="Q391" s="8">
        <f>IF($Z391="","",IF(INDEX('Per Invoice'!Q$2:Q$1201,$Z391)="","",INDEX('Per Invoice'!Q$2:Q$1201,$Z391)))</f>
        <v/>
      </c>
      <c r="R391" s="8">
        <f>IF($Z391="","",IF(INDEX('Per Invoice'!R$2:R$1201,$Z391)="","",INDEX('Per Invoice'!R$2:R$1201,$Z391)))</f>
        <v/>
      </c>
      <c r="S391">
        <f>IF($Z391="","",IF(INDEX('Per Invoice'!S$2:S$1201,$Z391)="","",INDEX('Per Invoice'!S$2:S$1201,$Z391)))</f>
        <v/>
      </c>
      <c r="T391" s="8">
        <f>IF($Z391="","",IF(INDEX('Per Invoice'!T$2:T$1201,$Z391)="","",INDEX('Per Invoice'!T$2:T$1201,$Z391)))</f>
        <v/>
      </c>
      <c r="U391" s="8">
        <f>IF($Z391="","",IF(INDEX('Per Invoice'!U$2:U$1201,$Z391)="","",INDEX('Per Invoice'!U$2:U$1201,$Z391)))</f>
        <v/>
      </c>
      <c r="V391" s="8">
        <f>IF($Z391="","",IF(INDEX('Per Invoice'!V$2:V$1201,$Z391)="","",INDEX('Per Invoice'!V$2:V$1201,$Z391)))</f>
        <v/>
      </c>
      <c r="W391" s="8">
        <f>IF($Z391="","",IF(INDEX('Per Invoice'!W$2:W$1201,$Z391)="","",INDEX('Per Invoice'!W$2:W$1201,$Z391)))</f>
        <v/>
      </c>
      <c r="X391" s="8">
        <f>IF($Z391="","",IF(INDEX('Per Invoice'!X$2:X$1201,$Z391)="","",INDEX('Per Invoice'!X$2:X$1201,$Z391)))</f>
        <v/>
      </c>
      <c r="Y391" s="8">
        <f>IF($Z391="","",IF(INDEX('Per Invoice'!Y$2:Y$1201,$Z391)="","",INDEX('Per Invoice'!Y$2:Y$1201,$Z391)))</f>
        <v/>
      </c>
      <c r="Z391" s="16">
        <f>IFERROR(MATCH(Settings!$C$27&amp;"|"&amp;ROWS($Z$2:$Z391),'Per Invoice'!$AB$2:$AB$1201,0),"")</f>
        <v/>
      </c>
    </row>
    <row r="392">
      <c r="A392">
        <f>IF($Z392="","",IF(INDEX('Per Invoice'!A$2:A$1201,$Z392)="","",INDEX('Per Invoice'!A$2:A$1201,$Z392)))</f>
        <v/>
      </c>
      <c r="B392">
        <f>IF($Z392="","",IF(INDEX('Per Invoice'!B$2:B$1201,$Z392)="","",INDEX('Per Invoice'!B$2:B$1201,$Z392)))</f>
        <v/>
      </c>
      <c r="C392">
        <f>IF($Z392="","",IF(INDEX('Per Invoice'!C$2:C$1201,$Z392)="","",INDEX('Per Invoice'!C$2:C$1201,$Z392)))</f>
        <v/>
      </c>
      <c r="D392">
        <f>IF($Z392="","",IF(INDEX('Per Invoice'!D$2:D$1201,$Z392)="","",INDEX('Per Invoice'!D$2:D$1201,$Z392)))</f>
        <v/>
      </c>
      <c r="E392" s="14">
        <f>IF($Z392="","",IF(INDEX('Per Invoice'!E$2:E$1201,$Z392)="","",INDEX('Per Invoice'!E$2:E$1201,$Z392)))</f>
        <v/>
      </c>
      <c r="F392">
        <f>IF($Z392="","",IF(INDEX('Per Invoice'!F$2:F$1201,$Z392)="","",INDEX('Per Invoice'!F$2:F$1201,$Z392)))</f>
        <v/>
      </c>
      <c r="G392">
        <f>IF($Z392="","",IF(INDEX('Per Invoice'!G$2:G$1201,$Z392)="","",INDEX('Per Invoice'!G$2:G$1201,$Z392)))</f>
        <v/>
      </c>
      <c r="H392">
        <f>IF($Z392="","",IF(INDEX('Per Invoice'!H$2:H$1201,$Z392)="","",INDEX('Per Invoice'!H$2:H$1201,$Z392)))</f>
        <v/>
      </c>
      <c r="I392">
        <f>IF($Z392="","",IF(INDEX('Per Invoice'!I$2:I$1201,$Z392)="","",INDEX('Per Invoice'!I$2:I$1201,$Z392)))</f>
        <v/>
      </c>
      <c r="J392">
        <f>IF($Z392="","",IF(INDEX('Per Invoice'!J$2:J$1201,$Z392)="","",INDEX('Per Invoice'!J$2:J$1201,$Z392)))</f>
        <v/>
      </c>
      <c r="K392" s="8">
        <f>IF($Z392="","",IF(INDEX('Per Invoice'!K$2:K$1201,$Z392)="","",INDEX('Per Invoice'!K$2:K$1201,$Z392)))</f>
        <v/>
      </c>
      <c r="L392">
        <f>IF($Z392="","",IF(INDEX('Per Invoice'!L$2:L$1201,$Z392)="","",INDEX('Per Invoice'!L$2:L$1201,$Z392)))</f>
        <v/>
      </c>
      <c r="M392">
        <f>IF($Z392="","",IF(INDEX('Per Invoice'!M$2:M$1201,$Z392)="","",INDEX('Per Invoice'!M$2:M$1201,$Z392)))</f>
        <v/>
      </c>
      <c r="N392">
        <f>IF($Z392="","",IF(INDEX('Per Invoice'!N$2:N$1201,$Z392)="","",INDEX('Per Invoice'!N$2:N$1201,$Z392)))</f>
        <v/>
      </c>
      <c r="O392" s="8">
        <f>IF($Z392="","",IF(INDEX('Per Invoice'!O$2:O$1201,$Z392)="","",INDEX('Per Invoice'!O$2:O$1201,$Z392)))</f>
        <v/>
      </c>
      <c r="P392">
        <f>IF($Z392="","",IF(INDEX('Per Invoice'!P$2:P$1201,$Z392)="","",INDEX('Per Invoice'!P$2:P$1201,$Z392)))</f>
        <v/>
      </c>
      <c r="Q392" s="8">
        <f>IF($Z392="","",IF(INDEX('Per Invoice'!Q$2:Q$1201,$Z392)="","",INDEX('Per Invoice'!Q$2:Q$1201,$Z392)))</f>
        <v/>
      </c>
      <c r="R392" s="8">
        <f>IF($Z392="","",IF(INDEX('Per Invoice'!R$2:R$1201,$Z392)="","",INDEX('Per Invoice'!R$2:R$1201,$Z392)))</f>
        <v/>
      </c>
      <c r="S392">
        <f>IF($Z392="","",IF(INDEX('Per Invoice'!S$2:S$1201,$Z392)="","",INDEX('Per Invoice'!S$2:S$1201,$Z392)))</f>
        <v/>
      </c>
      <c r="T392" s="8">
        <f>IF($Z392="","",IF(INDEX('Per Invoice'!T$2:T$1201,$Z392)="","",INDEX('Per Invoice'!T$2:T$1201,$Z392)))</f>
        <v/>
      </c>
      <c r="U392" s="8">
        <f>IF($Z392="","",IF(INDEX('Per Invoice'!U$2:U$1201,$Z392)="","",INDEX('Per Invoice'!U$2:U$1201,$Z392)))</f>
        <v/>
      </c>
      <c r="V392" s="8">
        <f>IF($Z392="","",IF(INDEX('Per Invoice'!V$2:V$1201,$Z392)="","",INDEX('Per Invoice'!V$2:V$1201,$Z392)))</f>
        <v/>
      </c>
      <c r="W392" s="8">
        <f>IF($Z392="","",IF(INDEX('Per Invoice'!W$2:W$1201,$Z392)="","",INDEX('Per Invoice'!W$2:W$1201,$Z392)))</f>
        <v/>
      </c>
      <c r="X392" s="8">
        <f>IF($Z392="","",IF(INDEX('Per Invoice'!X$2:X$1201,$Z392)="","",INDEX('Per Invoice'!X$2:X$1201,$Z392)))</f>
        <v/>
      </c>
      <c r="Y392" s="8">
        <f>IF($Z392="","",IF(INDEX('Per Invoice'!Y$2:Y$1201,$Z392)="","",INDEX('Per Invoice'!Y$2:Y$1201,$Z392)))</f>
        <v/>
      </c>
      <c r="Z392" s="16">
        <f>IFERROR(MATCH(Settings!$C$27&amp;"|"&amp;ROWS($Z$2:$Z392),'Per Invoice'!$AB$2:$AB$1201,0),"")</f>
        <v/>
      </c>
    </row>
    <row r="393">
      <c r="A393">
        <f>IF($Z393="","",IF(INDEX('Per Invoice'!A$2:A$1201,$Z393)="","",INDEX('Per Invoice'!A$2:A$1201,$Z393)))</f>
        <v/>
      </c>
      <c r="B393">
        <f>IF($Z393="","",IF(INDEX('Per Invoice'!B$2:B$1201,$Z393)="","",INDEX('Per Invoice'!B$2:B$1201,$Z393)))</f>
        <v/>
      </c>
      <c r="C393">
        <f>IF($Z393="","",IF(INDEX('Per Invoice'!C$2:C$1201,$Z393)="","",INDEX('Per Invoice'!C$2:C$1201,$Z393)))</f>
        <v/>
      </c>
      <c r="D393">
        <f>IF($Z393="","",IF(INDEX('Per Invoice'!D$2:D$1201,$Z393)="","",INDEX('Per Invoice'!D$2:D$1201,$Z393)))</f>
        <v/>
      </c>
      <c r="E393" s="14">
        <f>IF($Z393="","",IF(INDEX('Per Invoice'!E$2:E$1201,$Z393)="","",INDEX('Per Invoice'!E$2:E$1201,$Z393)))</f>
        <v/>
      </c>
      <c r="F393">
        <f>IF($Z393="","",IF(INDEX('Per Invoice'!F$2:F$1201,$Z393)="","",INDEX('Per Invoice'!F$2:F$1201,$Z393)))</f>
        <v/>
      </c>
      <c r="G393">
        <f>IF($Z393="","",IF(INDEX('Per Invoice'!G$2:G$1201,$Z393)="","",INDEX('Per Invoice'!G$2:G$1201,$Z393)))</f>
        <v/>
      </c>
      <c r="H393">
        <f>IF($Z393="","",IF(INDEX('Per Invoice'!H$2:H$1201,$Z393)="","",INDEX('Per Invoice'!H$2:H$1201,$Z393)))</f>
        <v/>
      </c>
      <c r="I393">
        <f>IF($Z393="","",IF(INDEX('Per Invoice'!I$2:I$1201,$Z393)="","",INDEX('Per Invoice'!I$2:I$1201,$Z393)))</f>
        <v/>
      </c>
      <c r="J393">
        <f>IF($Z393="","",IF(INDEX('Per Invoice'!J$2:J$1201,$Z393)="","",INDEX('Per Invoice'!J$2:J$1201,$Z393)))</f>
        <v/>
      </c>
      <c r="K393" s="8">
        <f>IF($Z393="","",IF(INDEX('Per Invoice'!K$2:K$1201,$Z393)="","",INDEX('Per Invoice'!K$2:K$1201,$Z393)))</f>
        <v/>
      </c>
      <c r="L393">
        <f>IF($Z393="","",IF(INDEX('Per Invoice'!L$2:L$1201,$Z393)="","",INDEX('Per Invoice'!L$2:L$1201,$Z393)))</f>
        <v/>
      </c>
      <c r="M393">
        <f>IF($Z393="","",IF(INDEX('Per Invoice'!M$2:M$1201,$Z393)="","",INDEX('Per Invoice'!M$2:M$1201,$Z393)))</f>
        <v/>
      </c>
      <c r="N393">
        <f>IF($Z393="","",IF(INDEX('Per Invoice'!N$2:N$1201,$Z393)="","",INDEX('Per Invoice'!N$2:N$1201,$Z393)))</f>
        <v/>
      </c>
      <c r="O393" s="8">
        <f>IF($Z393="","",IF(INDEX('Per Invoice'!O$2:O$1201,$Z393)="","",INDEX('Per Invoice'!O$2:O$1201,$Z393)))</f>
        <v/>
      </c>
      <c r="P393">
        <f>IF($Z393="","",IF(INDEX('Per Invoice'!P$2:P$1201,$Z393)="","",INDEX('Per Invoice'!P$2:P$1201,$Z393)))</f>
        <v/>
      </c>
      <c r="Q393" s="8">
        <f>IF($Z393="","",IF(INDEX('Per Invoice'!Q$2:Q$1201,$Z393)="","",INDEX('Per Invoice'!Q$2:Q$1201,$Z393)))</f>
        <v/>
      </c>
      <c r="R393" s="8">
        <f>IF($Z393="","",IF(INDEX('Per Invoice'!R$2:R$1201,$Z393)="","",INDEX('Per Invoice'!R$2:R$1201,$Z393)))</f>
        <v/>
      </c>
      <c r="S393">
        <f>IF($Z393="","",IF(INDEX('Per Invoice'!S$2:S$1201,$Z393)="","",INDEX('Per Invoice'!S$2:S$1201,$Z393)))</f>
        <v/>
      </c>
      <c r="T393" s="8">
        <f>IF($Z393="","",IF(INDEX('Per Invoice'!T$2:T$1201,$Z393)="","",INDEX('Per Invoice'!T$2:T$1201,$Z393)))</f>
        <v/>
      </c>
      <c r="U393" s="8">
        <f>IF($Z393="","",IF(INDEX('Per Invoice'!U$2:U$1201,$Z393)="","",INDEX('Per Invoice'!U$2:U$1201,$Z393)))</f>
        <v/>
      </c>
      <c r="V393" s="8">
        <f>IF($Z393="","",IF(INDEX('Per Invoice'!V$2:V$1201,$Z393)="","",INDEX('Per Invoice'!V$2:V$1201,$Z393)))</f>
        <v/>
      </c>
      <c r="W393" s="8">
        <f>IF($Z393="","",IF(INDEX('Per Invoice'!W$2:W$1201,$Z393)="","",INDEX('Per Invoice'!W$2:W$1201,$Z393)))</f>
        <v/>
      </c>
      <c r="X393" s="8">
        <f>IF($Z393="","",IF(INDEX('Per Invoice'!X$2:X$1201,$Z393)="","",INDEX('Per Invoice'!X$2:X$1201,$Z393)))</f>
        <v/>
      </c>
      <c r="Y393" s="8">
        <f>IF($Z393="","",IF(INDEX('Per Invoice'!Y$2:Y$1201,$Z393)="","",INDEX('Per Invoice'!Y$2:Y$1201,$Z393)))</f>
        <v/>
      </c>
      <c r="Z393" s="16">
        <f>IFERROR(MATCH(Settings!$C$27&amp;"|"&amp;ROWS($Z$2:$Z393),'Per Invoice'!$AB$2:$AB$1201,0),"")</f>
        <v/>
      </c>
    </row>
    <row r="394">
      <c r="A394">
        <f>IF($Z394="","",IF(INDEX('Per Invoice'!A$2:A$1201,$Z394)="","",INDEX('Per Invoice'!A$2:A$1201,$Z394)))</f>
        <v/>
      </c>
      <c r="B394">
        <f>IF($Z394="","",IF(INDEX('Per Invoice'!B$2:B$1201,$Z394)="","",INDEX('Per Invoice'!B$2:B$1201,$Z394)))</f>
        <v/>
      </c>
      <c r="C394">
        <f>IF($Z394="","",IF(INDEX('Per Invoice'!C$2:C$1201,$Z394)="","",INDEX('Per Invoice'!C$2:C$1201,$Z394)))</f>
        <v/>
      </c>
      <c r="D394">
        <f>IF($Z394="","",IF(INDEX('Per Invoice'!D$2:D$1201,$Z394)="","",INDEX('Per Invoice'!D$2:D$1201,$Z394)))</f>
        <v/>
      </c>
      <c r="E394" s="14">
        <f>IF($Z394="","",IF(INDEX('Per Invoice'!E$2:E$1201,$Z394)="","",INDEX('Per Invoice'!E$2:E$1201,$Z394)))</f>
        <v/>
      </c>
      <c r="F394">
        <f>IF($Z394="","",IF(INDEX('Per Invoice'!F$2:F$1201,$Z394)="","",INDEX('Per Invoice'!F$2:F$1201,$Z394)))</f>
        <v/>
      </c>
      <c r="G394">
        <f>IF($Z394="","",IF(INDEX('Per Invoice'!G$2:G$1201,$Z394)="","",INDEX('Per Invoice'!G$2:G$1201,$Z394)))</f>
        <v/>
      </c>
      <c r="H394">
        <f>IF($Z394="","",IF(INDEX('Per Invoice'!H$2:H$1201,$Z394)="","",INDEX('Per Invoice'!H$2:H$1201,$Z394)))</f>
        <v/>
      </c>
      <c r="I394">
        <f>IF($Z394="","",IF(INDEX('Per Invoice'!I$2:I$1201,$Z394)="","",INDEX('Per Invoice'!I$2:I$1201,$Z394)))</f>
        <v/>
      </c>
      <c r="J394">
        <f>IF($Z394="","",IF(INDEX('Per Invoice'!J$2:J$1201,$Z394)="","",INDEX('Per Invoice'!J$2:J$1201,$Z394)))</f>
        <v/>
      </c>
      <c r="K394" s="8">
        <f>IF($Z394="","",IF(INDEX('Per Invoice'!K$2:K$1201,$Z394)="","",INDEX('Per Invoice'!K$2:K$1201,$Z394)))</f>
        <v/>
      </c>
      <c r="L394">
        <f>IF($Z394="","",IF(INDEX('Per Invoice'!L$2:L$1201,$Z394)="","",INDEX('Per Invoice'!L$2:L$1201,$Z394)))</f>
        <v/>
      </c>
      <c r="M394">
        <f>IF($Z394="","",IF(INDEX('Per Invoice'!M$2:M$1201,$Z394)="","",INDEX('Per Invoice'!M$2:M$1201,$Z394)))</f>
        <v/>
      </c>
      <c r="N394">
        <f>IF($Z394="","",IF(INDEX('Per Invoice'!N$2:N$1201,$Z394)="","",INDEX('Per Invoice'!N$2:N$1201,$Z394)))</f>
        <v/>
      </c>
      <c r="O394" s="8">
        <f>IF($Z394="","",IF(INDEX('Per Invoice'!O$2:O$1201,$Z394)="","",INDEX('Per Invoice'!O$2:O$1201,$Z394)))</f>
        <v/>
      </c>
      <c r="P394">
        <f>IF($Z394="","",IF(INDEX('Per Invoice'!P$2:P$1201,$Z394)="","",INDEX('Per Invoice'!P$2:P$1201,$Z394)))</f>
        <v/>
      </c>
      <c r="Q394" s="8">
        <f>IF($Z394="","",IF(INDEX('Per Invoice'!Q$2:Q$1201,$Z394)="","",INDEX('Per Invoice'!Q$2:Q$1201,$Z394)))</f>
        <v/>
      </c>
      <c r="R394" s="8">
        <f>IF($Z394="","",IF(INDEX('Per Invoice'!R$2:R$1201,$Z394)="","",INDEX('Per Invoice'!R$2:R$1201,$Z394)))</f>
        <v/>
      </c>
      <c r="S394">
        <f>IF($Z394="","",IF(INDEX('Per Invoice'!S$2:S$1201,$Z394)="","",INDEX('Per Invoice'!S$2:S$1201,$Z394)))</f>
        <v/>
      </c>
      <c r="T394" s="8">
        <f>IF($Z394="","",IF(INDEX('Per Invoice'!T$2:T$1201,$Z394)="","",INDEX('Per Invoice'!T$2:T$1201,$Z394)))</f>
        <v/>
      </c>
      <c r="U394" s="8">
        <f>IF($Z394="","",IF(INDEX('Per Invoice'!U$2:U$1201,$Z394)="","",INDEX('Per Invoice'!U$2:U$1201,$Z394)))</f>
        <v/>
      </c>
      <c r="V394" s="8">
        <f>IF($Z394="","",IF(INDEX('Per Invoice'!V$2:V$1201,$Z394)="","",INDEX('Per Invoice'!V$2:V$1201,$Z394)))</f>
        <v/>
      </c>
      <c r="W394" s="8">
        <f>IF($Z394="","",IF(INDEX('Per Invoice'!W$2:W$1201,$Z394)="","",INDEX('Per Invoice'!W$2:W$1201,$Z394)))</f>
        <v/>
      </c>
      <c r="X394" s="8">
        <f>IF($Z394="","",IF(INDEX('Per Invoice'!X$2:X$1201,$Z394)="","",INDEX('Per Invoice'!X$2:X$1201,$Z394)))</f>
        <v/>
      </c>
      <c r="Y394" s="8">
        <f>IF($Z394="","",IF(INDEX('Per Invoice'!Y$2:Y$1201,$Z394)="","",INDEX('Per Invoice'!Y$2:Y$1201,$Z394)))</f>
        <v/>
      </c>
      <c r="Z394" s="16">
        <f>IFERROR(MATCH(Settings!$C$27&amp;"|"&amp;ROWS($Z$2:$Z394),'Per Invoice'!$AB$2:$AB$1201,0),"")</f>
        <v/>
      </c>
    </row>
    <row r="395">
      <c r="A395">
        <f>IF($Z395="","",IF(INDEX('Per Invoice'!A$2:A$1201,$Z395)="","",INDEX('Per Invoice'!A$2:A$1201,$Z395)))</f>
        <v/>
      </c>
      <c r="B395">
        <f>IF($Z395="","",IF(INDEX('Per Invoice'!B$2:B$1201,$Z395)="","",INDEX('Per Invoice'!B$2:B$1201,$Z395)))</f>
        <v/>
      </c>
      <c r="C395">
        <f>IF($Z395="","",IF(INDEX('Per Invoice'!C$2:C$1201,$Z395)="","",INDEX('Per Invoice'!C$2:C$1201,$Z395)))</f>
        <v/>
      </c>
      <c r="D395">
        <f>IF($Z395="","",IF(INDEX('Per Invoice'!D$2:D$1201,$Z395)="","",INDEX('Per Invoice'!D$2:D$1201,$Z395)))</f>
        <v/>
      </c>
      <c r="E395" s="14">
        <f>IF($Z395="","",IF(INDEX('Per Invoice'!E$2:E$1201,$Z395)="","",INDEX('Per Invoice'!E$2:E$1201,$Z395)))</f>
        <v/>
      </c>
      <c r="F395">
        <f>IF($Z395="","",IF(INDEX('Per Invoice'!F$2:F$1201,$Z395)="","",INDEX('Per Invoice'!F$2:F$1201,$Z395)))</f>
        <v/>
      </c>
      <c r="G395">
        <f>IF($Z395="","",IF(INDEX('Per Invoice'!G$2:G$1201,$Z395)="","",INDEX('Per Invoice'!G$2:G$1201,$Z395)))</f>
        <v/>
      </c>
      <c r="H395">
        <f>IF($Z395="","",IF(INDEX('Per Invoice'!H$2:H$1201,$Z395)="","",INDEX('Per Invoice'!H$2:H$1201,$Z395)))</f>
        <v/>
      </c>
      <c r="I395">
        <f>IF($Z395="","",IF(INDEX('Per Invoice'!I$2:I$1201,$Z395)="","",INDEX('Per Invoice'!I$2:I$1201,$Z395)))</f>
        <v/>
      </c>
      <c r="J395">
        <f>IF($Z395="","",IF(INDEX('Per Invoice'!J$2:J$1201,$Z395)="","",INDEX('Per Invoice'!J$2:J$1201,$Z395)))</f>
        <v/>
      </c>
      <c r="K395" s="8">
        <f>IF($Z395="","",IF(INDEX('Per Invoice'!K$2:K$1201,$Z395)="","",INDEX('Per Invoice'!K$2:K$1201,$Z395)))</f>
        <v/>
      </c>
      <c r="L395">
        <f>IF($Z395="","",IF(INDEX('Per Invoice'!L$2:L$1201,$Z395)="","",INDEX('Per Invoice'!L$2:L$1201,$Z395)))</f>
        <v/>
      </c>
      <c r="M395">
        <f>IF($Z395="","",IF(INDEX('Per Invoice'!M$2:M$1201,$Z395)="","",INDEX('Per Invoice'!M$2:M$1201,$Z395)))</f>
        <v/>
      </c>
      <c r="N395">
        <f>IF($Z395="","",IF(INDEX('Per Invoice'!N$2:N$1201,$Z395)="","",INDEX('Per Invoice'!N$2:N$1201,$Z395)))</f>
        <v/>
      </c>
      <c r="O395" s="8">
        <f>IF($Z395="","",IF(INDEX('Per Invoice'!O$2:O$1201,$Z395)="","",INDEX('Per Invoice'!O$2:O$1201,$Z395)))</f>
        <v/>
      </c>
      <c r="P395">
        <f>IF($Z395="","",IF(INDEX('Per Invoice'!P$2:P$1201,$Z395)="","",INDEX('Per Invoice'!P$2:P$1201,$Z395)))</f>
        <v/>
      </c>
      <c r="Q395" s="8">
        <f>IF($Z395="","",IF(INDEX('Per Invoice'!Q$2:Q$1201,$Z395)="","",INDEX('Per Invoice'!Q$2:Q$1201,$Z395)))</f>
        <v/>
      </c>
      <c r="R395" s="8">
        <f>IF($Z395="","",IF(INDEX('Per Invoice'!R$2:R$1201,$Z395)="","",INDEX('Per Invoice'!R$2:R$1201,$Z395)))</f>
        <v/>
      </c>
      <c r="S395">
        <f>IF($Z395="","",IF(INDEX('Per Invoice'!S$2:S$1201,$Z395)="","",INDEX('Per Invoice'!S$2:S$1201,$Z395)))</f>
        <v/>
      </c>
      <c r="T395" s="8">
        <f>IF($Z395="","",IF(INDEX('Per Invoice'!T$2:T$1201,$Z395)="","",INDEX('Per Invoice'!T$2:T$1201,$Z395)))</f>
        <v/>
      </c>
      <c r="U395" s="8">
        <f>IF($Z395="","",IF(INDEX('Per Invoice'!U$2:U$1201,$Z395)="","",INDEX('Per Invoice'!U$2:U$1201,$Z395)))</f>
        <v/>
      </c>
      <c r="V395" s="8">
        <f>IF($Z395="","",IF(INDEX('Per Invoice'!V$2:V$1201,$Z395)="","",INDEX('Per Invoice'!V$2:V$1201,$Z395)))</f>
        <v/>
      </c>
      <c r="W395" s="8">
        <f>IF($Z395="","",IF(INDEX('Per Invoice'!W$2:W$1201,$Z395)="","",INDEX('Per Invoice'!W$2:W$1201,$Z395)))</f>
        <v/>
      </c>
      <c r="X395" s="8">
        <f>IF($Z395="","",IF(INDEX('Per Invoice'!X$2:X$1201,$Z395)="","",INDEX('Per Invoice'!X$2:X$1201,$Z395)))</f>
        <v/>
      </c>
      <c r="Y395" s="8">
        <f>IF($Z395="","",IF(INDEX('Per Invoice'!Y$2:Y$1201,$Z395)="","",INDEX('Per Invoice'!Y$2:Y$1201,$Z395)))</f>
        <v/>
      </c>
      <c r="Z395" s="16">
        <f>IFERROR(MATCH(Settings!$C$27&amp;"|"&amp;ROWS($Z$2:$Z395),'Per Invoice'!$AB$2:$AB$1201,0),"")</f>
        <v/>
      </c>
    </row>
    <row r="396">
      <c r="A396">
        <f>IF($Z396="","",IF(INDEX('Per Invoice'!A$2:A$1201,$Z396)="","",INDEX('Per Invoice'!A$2:A$1201,$Z396)))</f>
        <v/>
      </c>
      <c r="B396">
        <f>IF($Z396="","",IF(INDEX('Per Invoice'!B$2:B$1201,$Z396)="","",INDEX('Per Invoice'!B$2:B$1201,$Z396)))</f>
        <v/>
      </c>
      <c r="C396">
        <f>IF($Z396="","",IF(INDEX('Per Invoice'!C$2:C$1201,$Z396)="","",INDEX('Per Invoice'!C$2:C$1201,$Z396)))</f>
        <v/>
      </c>
      <c r="D396">
        <f>IF($Z396="","",IF(INDEX('Per Invoice'!D$2:D$1201,$Z396)="","",INDEX('Per Invoice'!D$2:D$1201,$Z396)))</f>
        <v/>
      </c>
      <c r="E396" s="14">
        <f>IF($Z396="","",IF(INDEX('Per Invoice'!E$2:E$1201,$Z396)="","",INDEX('Per Invoice'!E$2:E$1201,$Z396)))</f>
        <v/>
      </c>
      <c r="F396">
        <f>IF($Z396="","",IF(INDEX('Per Invoice'!F$2:F$1201,$Z396)="","",INDEX('Per Invoice'!F$2:F$1201,$Z396)))</f>
        <v/>
      </c>
      <c r="G396">
        <f>IF($Z396="","",IF(INDEX('Per Invoice'!G$2:G$1201,$Z396)="","",INDEX('Per Invoice'!G$2:G$1201,$Z396)))</f>
        <v/>
      </c>
      <c r="H396">
        <f>IF($Z396="","",IF(INDEX('Per Invoice'!H$2:H$1201,$Z396)="","",INDEX('Per Invoice'!H$2:H$1201,$Z396)))</f>
        <v/>
      </c>
      <c r="I396">
        <f>IF($Z396="","",IF(INDEX('Per Invoice'!I$2:I$1201,$Z396)="","",INDEX('Per Invoice'!I$2:I$1201,$Z396)))</f>
        <v/>
      </c>
      <c r="J396">
        <f>IF($Z396="","",IF(INDEX('Per Invoice'!J$2:J$1201,$Z396)="","",INDEX('Per Invoice'!J$2:J$1201,$Z396)))</f>
        <v/>
      </c>
      <c r="K396" s="8">
        <f>IF($Z396="","",IF(INDEX('Per Invoice'!K$2:K$1201,$Z396)="","",INDEX('Per Invoice'!K$2:K$1201,$Z396)))</f>
        <v/>
      </c>
      <c r="L396">
        <f>IF($Z396="","",IF(INDEX('Per Invoice'!L$2:L$1201,$Z396)="","",INDEX('Per Invoice'!L$2:L$1201,$Z396)))</f>
        <v/>
      </c>
      <c r="M396">
        <f>IF($Z396="","",IF(INDEX('Per Invoice'!M$2:M$1201,$Z396)="","",INDEX('Per Invoice'!M$2:M$1201,$Z396)))</f>
        <v/>
      </c>
      <c r="N396">
        <f>IF($Z396="","",IF(INDEX('Per Invoice'!N$2:N$1201,$Z396)="","",INDEX('Per Invoice'!N$2:N$1201,$Z396)))</f>
        <v/>
      </c>
      <c r="O396" s="8">
        <f>IF($Z396="","",IF(INDEX('Per Invoice'!O$2:O$1201,$Z396)="","",INDEX('Per Invoice'!O$2:O$1201,$Z396)))</f>
        <v/>
      </c>
      <c r="P396">
        <f>IF($Z396="","",IF(INDEX('Per Invoice'!P$2:P$1201,$Z396)="","",INDEX('Per Invoice'!P$2:P$1201,$Z396)))</f>
        <v/>
      </c>
      <c r="Q396" s="8">
        <f>IF($Z396="","",IF(INDEX('Per Invoice'!Q$2:Q$1201,$Z396)="","",INDEX('Per Invoice'!Q$2:Q$1201,$Z396)))</f>
        <v/>
      </c>
      <c r="R396" s="8">
        <f>IF($Z396="","",IF(INDEX('Per Invoice'!R$2:R$1201,$Z396)="","",INDEX('Per Invoice'!R$2:R$1201,$Z396)))</f>
        <v/>
      </c>
      <c r="S396">
        <f>IF($Z396="","",IF(INDEX('Per Invoice'!S$2:S$1201,$Z396)="","",INDEX('Per Invoice'!S$2:S$1201,$Z396)))</f>
        <v/>
      </c>
      <c r="T396" s="8">
        <f>IF($Z396="","",IF(INDEX('Per Invoice'!T$2:T$1201,$Z396)="","",INDEX('Per Invoice'!T$2:T$1201,$Z396)))</f>
        <v/>
      </c>
      <c r="U396" s="8">
        <f>IF($Z396="","",IF(INDEX('Per Invoice'!U$2:U$1201,$Z396)="","",INDEX('Per Invoice'!U$2:U$1201,$Z396)))</f>
        <v/>
      </c>
      <c r="V396" s="8">
        <f>IF($Z396="","",IF(INDEX('Per Invoice'!V$2:V$1201,$Z396)="","",INDEX('Per Invoice'!V$2:V$1201,$Z396)))</f>
        <v/>
      </c>
      <c r="W396" s="8">
        <f>IF($Z396="","",IF(INDEX('Per Invoice'!W$2:W$1201,$Z396)="","",INDEX('Per Invoice'!W$2:W$1201,$Z396)))</f>
        <v/>
      </c>
      <c r="X396" s="8">
        <f>IF($Z396="","",IF(INDEX('Per Invoice'!X$2:X$1201,$Z396)="","",INDEX('Per Invoice'!X$2:X$1201,$Z396)))</f>
        <v/>
      </c>
      <c r="Y396" s="8">
        <f>IF($Z396="","",IF(INDEX('Per Invoice'!Y$2:Y$1201,$Z396)="","",INDEX('Per Invoice'!Y$2:Y$1201,$Z396)))</f>
        <v/>
      </c>
      <c r="Z396" s="16">
        <f>IFERROR(MATCH(Settings!$C$27&amp;"|"&amp;ROWS($Z$2:$Z396),'Per Invoice'!$AB$2:$AB$1201,0),"")</f>
        <v/>
      </c>
    </row>
    <row r="397">
      <c r="A397">
        <f>IF($Z397="","",IF(INDEX('Per Invoice'!A$2:A$1201,$Z397)="","",INDEX('Per Invoice'!A$2:A$1201,$Z397)))</f>
        <v/>
      </c>
      <c r="B397">
        <f>IF($Z397="","",IF(INDEX('Per Invoice'!B$2:B$1201,$Z397)="","",INDEX('Per Invoice'!B$2:B$1201,$Z397)))</f>
        <v/>
      </c>
      <c r="C397">
        <f>IF($Z397="","",IF(INDEX('Per Invoice'!C$2:C$1201,$Z397)="","",INDEX('Per Invoice'!C$2:C$1201,$Z397)))</f>
        <v/>
      </c>
      <c r="D397">
        <f>IF($Z397="","",IF(INDEX('Per Invoice'!D$2:D$1201,$Z397)="","",INDEX('Per Invoice'!D$2:D$1201,$Z397)))</f>
        <v/>
      </c>
      <c r="E397" s="14">
        <f>IF($Z397="","",IF(INDEX('Per Invoice'!E$2:E$1201,$Z397)="","",INDEX('Per Invoice'!E$2:E$1201,$Z397)))</f>
        <v/>
      </c>
      <c r="F397">
        <f>IF($Z397="","",IF(INDEX('Per Invoice'!F$2:F$1201,$Z397)="","",INDEX('Per Invoice'!F$2:F$1201,$Z397)))</f>
        <v/>
      </c>
      <c r="G397">
        <f>IF($Z397="","",IF(INDEX('Per Invoice'!G$2:G$1201,$Z397)="","",INDEX('Per Invoice'!G$2:G$1201,$Z397)))</f>
        <v/>
      </c>
      <c r="H397">
        <f>IF($Z397="","",IF(INDEX('Per Invoice'!H$2:H$1201,$Z397)="","",INDEX('Per Invoice'!H$2:H$1201,$Z397)))</f>
        <v/>
      </c>
      <c r="I397">
        <f>IF($Z397="","",IF(INDEX('Per Invoice'!I$2:I$1201,$Z397)="","",INDEX('Per Invoice'!I$2:I$1201,$Z397)))</f>
        <v/>
      </c>
      <c r="J397">
        <f>IF($Z397="","",IF(INDEX('Per Invoice'!J$2:J$1201,$Z397)="","",INDEX('Per Invoice'!J$2:J$1201,$Z397)))</f>
        <v/>
      </c>
      <c r="K397" s="8">
        <f>IF($Z397="","",IF(INDEX('Per Invoice'!K$2:K$1201,$Z397)="","",INDEX('Per Invoice'!K$2:K$1201,$Z397)))</f>
        <v/>
      </c>
      <c r="L397">
        <f>IF($Z397="","",IF(INDEX('Per Invoice'!L$2:L$1201,$Z397)="","",INDEX('Per Invoice'!L$2:L$1201,$Z397)))</f>
        <v/>
      </c>
      <c r="M397">
        <f>IF($Z397="","",IF(INDEX('Per Invoice'!M$2:M$1201,$Z397)="","",INDEX('Per Invoice'!M$2:M$1201,$Z397)))</f>
        <v/>
      </c>
      <c r="N397">
        <f>IF($Z397="","",IF(INDEX('Per Invoice'!N$2:N$1201,$Z397)="","",INDEX('Per Invoice'!N$2:N$1201,$Z397)))</f>
        <v/>
      </c>
      <c r="O397" s="8">
        <f>IF($Z397="","",IF(INDEX('Per Invoice'!O$2:O$1201,$Z397)="","",INDEX('Per Invoice'!O$2:O$1201,$Z397)))</f>
        <v/>
      </c>
      <c r="P397">
        <f>IF($Z397="","",IF(INDEX('Per Invoice'!P$2:P$1201,$Z397)="","",INDEX('Per Invoice'!P$2:P$1201,$Z397)))</f>
        <v/>
      </c>
      <c r="Q397" s="8">
        <f>IF($Z397="","",IF(INDEX('Per Invoice'!Q$2:Q$1201,$Z397)="","",INDEX('Per Invoice'!Q$2:Q$1201,$Z397)))</f>
        <v/>
      </c>
      <c r="R397" s="8">
        <f>IF($Z397="","",IF(INDEX('Per Invoice'!R$2:R$1201,$Z397)="","",INDEX('Per Invoice'!R$2:R$1201,$Z397)))</f>
        <v/>
      </c>
      <c r="S397">
        <f>IF($Z397="","",IF(INDEX('Per Invoice'!S$2:S$1201,$Z397)="","",INDEX('Per Invoice'!S$2:S$1201,$Z397)))</f>
        <v/>
      </c>
      <c r="T397" s="8">
        <f>IF($Z397="","",IF(INDEX('Per Invoice'!T$2:T$1201,$Z397)="","",INDEX('Per Invoice'!T$2:T$1201,$Z397)))</f>
        <v/>
      </c>
      <c r="U397" s="8">
        <f>IF($Z397="","",IF(INDEX('Per Invoice'!U$2:U$1201,$Z397)="","",INDEX('Per Invoice'!U$2:U$1201,$Z397)))</f>
        <v/>
      </c>
      <c r="V397" s="8">
        <f>IF($Z397="","",IF(INDEX('Per Invoice'!V$2:V$1201,$Z397)="","",INDEX('Per Invoice'!V$2:V$1201,$Z397)))</f>
        <v/>
      </c>
      <c r="W397" s="8">
        <f>IF($Z397="","",IF(INDEX('Per Invoice'!W$2:W$1201,$Z397)="","",INDEX('Per Invoice'!W$2:W$1201,$Z397)))</f>
        <v/>
      </c>
      <c r="X397" s="8">
        <f>IF($Z397="","",IF(INDEX('Per Invoice'!X$2:X$1201,$Z397)="","",INDEX('Per Invoice'!X$2:X$1201,$Z397)))</f>
        <v/>
      </c>
      <c r="Y397" s="8">
        <f>IF($Z397="","",IF(INDEX('Per Invoice'!Y$2:Y$1201,$Z397)="","",INDEX('Per Invoice'!Y$2:Y$1201,$Z397)))</f>
        <v/>
      </c>
      <c r="Z397" s="16">
        <f>IFERROR(MATCH(Settings!$C$27&amp;"|"&amp;ROWS($Z$2:$Z397),'Per Invoice'!$AB$2:$AB$1201,0),"")</f>
        <v/>
      </c>
    </row>
    <row r="398">
      <c r="A398">
        <f>IF($Z398="","",IF(INDEX('Per Invoice'!A$2:A$1201,$Z398)="","",INDEX('Per Invoice'!A$2:A$1201,$Z398)))</f>
        <v/>
      </c>
      <c r="B398">
        <f>IF($Z398="","",IF(INDEX('Per Invoice'!B$2:B$1201,$Z398)="","",INDEX('Per Invoice'!B$2:B$1201,$Z398)))</f>
        <v/>
      </c>
      <c r="C398">
        <f>IF($Z398="","",IF(INDEX('Per Invoice'!C$2:C$1201,$Z398)="","",INDEX('Per Invoice'!C$2:C$1201,$Z398)))</f>
        <v/>
      </c>
      <c r="D398">
        <f>IF($Z398="","",IF(INDEX('Per Invoice'!D$2:D$1201,$Z398)="","",INDEX('Per Invoice'!D$2:D$1201,$Z398)))</f>
        <v/>
      </c>
      <c r="E398" s="14">
        <f>IF($Z398="","",IF(INDEX('Per Invoice'!E$2:E$1201,$Z398)="","",INDEX('Per Invoice'!E$2:E$1201,$Z398)))</f>
        <v/>
      </c>
      <c r="F398">
        <f>IF($Z398="","",IF(INDEX('Per Invoice'!F$2:F$1201,$Z398)="","",INDEX('Per Invoice'!F$2:F$1201,$Z398)))</f>
        <v/>
      </c>
      <c r="G398">
        <f>IF($Z398="","",IF(INDEX('Per Invoice'!G$2:G$1201,$Z398)="","",INDEX('Per Invoice'!G$2:G$1201,$Z398)))</f>
        <v/>
      </c>
      <c r="H398">
        <f>IF($Z398="","",IF(INDEX('Per Invoice'!H$2:H$1201,$Z398)="","",INDEX('Per Invoice'!H$2:H$1201,$Z398)))</f>
        <v/>
      </c>
      <c r="I398">
        <f>IF($Z398="","",IF(INDEX('Per Invoice'!I$2:I$1201,$Z398)="","",INDEX('Per Invoice'!I$2:I$1201,$Z398)))</f>
        <v/>
      </c>
      <c r="J398">
        <f>IF($Z398="","",IF(INDEX('Per Invoice'!J$2:J$1201,$Z398)="","",INDEX('Per Invoice'!J$2:J$1201,$Z398)))</f>
        <v/>
      </c>
      <c r="K398" s="8">
        <f>IF($Z398="","",IF(INDEX('Per Invoice'!K$2:K$1201,$Z398)="","",INDEX('Per Invoice'!K$2:K$1201,$Z398)))</f>
        <v/>
      </c>
      <c r="L398">
        <f>IF($Z398="","",IF(INDEX('Per Invoice'!L$2:L$1201,$Z398)="","",INDEX('Per Invoice'!L$2:L$1201,$Z398)))</f>
        <v/>
      </c>
      <c r="M398">
        <f>IF($Z398="","",IF(INDEX('Per Invoice'!M$2:M$1201,$Z398)="","",INDEX('Per Invoice'!M$2:M$1201,$Z398)))</f>
        <v/>
      </c>
      <c r="N398">
        <f>IF($Z398="","",IF(INDEX('Per Invoice'!N$2:N$1201,$Z398)="","",INDEX('Per Invoice'!N$2:N$1201,$Z398)))</f>
        <v/>
      </c>
      <c r="O398" s="8">
        <f>IF($Z398="","",IF(INDEX('Per Invoice'!O$2:O$1201,$Z398)="","",INDEX('Per Invoice'!O$2:O$1201,$Z398)))</f>
        <v/>
      </c>
      <c r="P398">
        <f>IF($Z398="","",IF(INDEX('Per Invoice'!P$2:P$1201,$Z398)="","",INDEX('Per Invoice'!P$2:P$1201,$Z398)))</f>
        <v/>
      </c>
      <c r="Q398" s="8">
        <f>IF($Z398="","",IF(INDEX('Per Invoice'!Q$2:Q$1201,$Z398)="","",INDEX('Per Invoice'!Q$2:Q$1201,$Z398)))</f>
        <v/>
      </c>
      <c r="R398" s="8">
        <f>IF($Z398="","",IF(INDEX('Per Invoice'!R$2:R$1201,$Z398)="","",INDEX('Per Invoice'!R$2:R$1201,$Z398)))</f>
        <v/>
      </c>
      <c r="S398">
        <f>IF($Z398="","",IF(INDEX('Per Invoice'!S$2:S$1201,$Z398)="","",INDEX('Per Invoice'!S$2:S$1201,$Z398)))</f>
        <v/>
      </c>
      <c r="T398" s="8">
        <f>IF($Z398="","",IF(INDEX('Per Invoice'!T$2:T$1201,$Z398)="","",INDEX('Per Invoice'!T$2:T$1201,$Z398)))</f>
        <v/>
      </c>
      <c r="U398" s="8">
        <f>IF($Z398="","",IF(INDEX('Per Invoice'!U$2:U$1201,$Z398)="","",INDEX('Per Invoice'!U$2:U$1201,$Z398)))</f>
        <v/>
      </c>
      <c r="V398" s="8">
        <f>IF($Z398="","",IF(INDEX('Per Invoice'!V$2:V$1201,$Z398)="","",INDEX('Per Invoice'!V$2:V$1201,$Z398)))</f>
        <v/>
      </c>
      <c r="W398" s="8">
        <f>IF($Z398="","",IF(INDEX('Per Invoice'!W$2:W$1201,$Z398)="","",INDEX('Per Invoice'!W$2:W$1201,$Z398)))</f>
        <v/>
      </c>
      <c r="X398" s="8">
        <f>IF($Z398="","",IF(INDEX('Per Invoice'!X$2:X$1201,$Z398)="","",INDEX('Per Invoice'!X$2:X$1201,$Z398)))</f>
        <v/>
      </c>
      <c r="Y398" s="8">
        <f>IF($Z398="","",IF(INDEX('Per Invoice'!Y$2:Y$1201,$Z398)="","",INDEX('Per Invoice'!Y$2:Y$1201,$Z398)))</f>
        <v/>
      </c>
      <c r="Z398" s="16">
        <f>IFERROR(MATCH(Settings!$C$27&amp;"|"&amp;ROWS($Z$2:$Z398),'Per Invoice'!$AB$2:$AB$1201,0),"")</f>
        <v/>
      </c>
    </row>
    <row r="399">
      <c r="A399">
        <f>IF($Z399="","",IF(INDEX('Per Invoice'!A$2:A$1201,$Z399)="","",INDEX('Per Invoice'!A$2:A$1201,$Z399)))</f>
        <v/>
      </c>
      <c r="B399">
        <f>IF($Z399="","",IF(INDEX('Per Invoice'!B$2:B$1201,$Z399)="","",INDEX('Per Invoice'!B$2:B$1201,$Z399)))</f>
        <v/>
      </c>
      <c r="C399">
        <f>IF($Z399="","",IF(INDEX('Per Invoice'!C$2:C$1201,$Z399)="","",INDEX('Per Invoice'!C$2:C$1201,$Z399)))</f>
        <v/>
      </c>
      <c r="D399">
        <f>IF($Z399="","",IF(INDEX('Per Invoice'!D$2:D$1201,$Z399)="","",INDEX('Per Invoice'!D$2:D$1201,$Z399)))</f>
        <v/>
      </c>
      <c r="E399" s="14">
        <f>IF($Z399="","",IF(INDEX('Per Invoice'!E$2:E$1201,$Z399)="","",INDEX('Per Invoice'!E$2:E$1201,$Z399)))</f>
        <v/>
      </c>
      <c r="F399">
        <f>IF($Z399="","",IF(INDEX('Per Invoice'!F$2:F$1201,$Z399)="","",INDEX('Per Invoice'!F$2:F$1201,$Z399)))</f>
        <v/>
      </c>
      <c r="G399">
        <f>IF($Z399="","",IF(INDEX('Per Invoice'!G$2:G$1201,$Z399)="","",INDEX('Per Invoice'!G$2:G$1201,$Z399)))</f>
        <v/>
      </c>
      <c r="H399">
        <f>IF($Z399="","",IF(INDEX('Per Invoice'!H$2:H$1201,$Z399)="","",INDEX('Per Invoice'!H$2:H$1201,$Z399)))</f>
        <v/>
      </c>
      <c r="I399">
        <f>IF($Z399="","",IF(INDEX('Per Invoice'!I$2:I$1201,$Z399)="","",INDEX('Per Invoice'!I$2:I$1201,$Z399)))</f>
        <v/>
      </c>
      <c r="J399">
        <f>IF($Z399="","",IF(INDEX('Per Invoice'!J$2:J$1201,$Z399)="","",INDEX('Per Invoice'!J$2:J$1201,$Z399)))</f>
        <v/>
      </c>
      <c r="K399" s="8">
        <f>IF($Z399="","",IF(INDEX('Per Invoice'!K$2:K$1201,$Z399)="","",INDEX('Per Invoice'!K$2:K$1201,$Z399)))</f>
        <v/>
      </c>
      <c r="L399">
        <f>IF($Z399="","",IF(INDEX('Per Invoice'!L$2:L$1201,$Z399)="","",INDEX('Per Invoice'!L$2:L$1201,$Z399)))</f>
        <v/>
      </c>
      <c r="M399">
        <f>IF($Z399="","",IF(INDEX('Per Invoice'!M$2:M$1201,$Z399)="","",INDEX('Per Invoice'!M$2:M$1201,$Z399)))</f>
        <v/>
      </c>
      <c r="N399">
        <f>IF($Z399="","",IF(INDEX('Per Invoice'!N$2:N$1201,$Z399)="","",INDEX('Per Invoice'!N$2:N$1201,$Z399)))</f>
        <v/>
      </c>
      <c r="O399" s="8">
        <f>IF($Z399="","",IF(INDEX('Per Invoice'!O$2:O$1201,$Z399)="","",INDEX('Per Invoice'!O$2:O$1201,$Z399)))</f>
        <v/>
      </c>
      <c r="P399">
        <f>IF($Z399="","",IF(INDEX('Per Invoice'!P$2:P$1201,$Z399)="","",INDEX('Per Invoice'!P$2:P$1201,$Z399)))</f>
        <v/>
      </c>
      <c r="Q399" s="8">
        <f>IF($Z399="","",IF(INDEX('Per Invoice'!Q$2:Q$1201,$Z399)="","",INDEX('Per Invoice'!Q$2:Q$1201,$Z399)))</f>
        <v/>
      </c>
      <c r="R399" s="8">
        <f>IF($Z399="","",IF(INDEX('Per Invoice'!R$2:R$1201,$Z399)="","",INDEX('Per Invoice'!R$2:R$1201,$Z399)))</f>
        <v/>
      </c>
      <c r="S399">
        <f>IF($Z399="","",IF(INDEX('Per Invoice'!S$2:S$1201,$Z399)="","",INDEX('Per Invoice'!S$2:S$1201,$Z399)))</f>
        <v/>
      </c>
      <c r="T399" s="8">
        <f>IF($Z399="","",IF(INDEX('Per Invoice'!T$2:T$1201,$Z399)="","",INDEX('Per Invoice'!T$2:T$1201,$Z399)))</f>
        <v/>
      </c>
      <c r="U399" s="8">
        <f>IF($Z399="","",IF(INDEX('Per Invoice'!U$2:U$1201,$Z399)="","",INDEX('Per Invoice'!U$2:U$1201,$Z399)))</f>
        <v/>
      </c>
      <c r="V399" s="8">
        <f>IF($Z399="","",IF(INDEX('Per Invoice'!V$2:V$1201,$Z399)="","",INDEX('Per Invoice'!V$2:V$1201,$Z399)))</f>
        <v/>
      </c>
      <c r="W399" s="8">
        <f>IF($Z399="","",IF(INDEX('Per Invoice'!W$2:W$1201,$Z399)="","",INDEX('Per Invoice'!W$2:W$1201,$Z399)))</f>
        <v/>
      </c>
      <c r="X399" s="8">
        <f>IF($Z399="","",IF(INDEX('Per Invoice'!X$2:X$1201,$Z399)="","",INDEX('Per Invoice'!X$2:X$1201,$Z399)))</f>
        <v/>
      </c>
      <c r="Y399" s="8">
        <f>IF($Z399="","",IF(INDEX('Per Invoice'!Y$2:Y$1201,$Z399)="","",INDEX('Per Invoice'!Y$2:Y$1201,$Z399)))</f>
        <v/>
      </c>
      <c r="Z399" s="16">
        <f>IFERROR(MATCH(Settings!$C$27&amp;"|"&amp;ROWS($Z$2:$Z399),'Per Invoice'!$AB$2:$AB$1201,0),"")</f>
        <v/>
      </c>
    </row>
    <row r="400">
      <c r="A400">
        <f>IF($Z400="","",IF(INDEX('Per Invoice'!A$2:A$1201,$Z400)="","",INDEX('Per Invoice'!A$2:A$1201,$Z400)))</f>
        <v/>
      </c>
      <c r="B400">
        <f>IF($Z400="","",IF(INDEX('Per Invoice'!B$2:B$1201,$Z400)="","",INDEX('Per Invoice'!B$2:B$1201,$Z400)))</f>
        <v/>
      </c>
      <c r="C400">
        <f>IF($Z400="","",IF(INDEX('Per Invoice'!C$2:C$1201,$Z400)="","",INDEX('Per Invoice'!C$2:C$1201,$Z400)))</f>
        <v/>
      </c>
      <c r="D400">
        <f>IF($Z400="","",IF(INDEX('Per Invoice'!D$2:D$1201,$Z400)="","",INDEX('Per Invoice'!D$2:D$1201,$Z400)))</f>
        <v/>
      </c>
      <c r="E400" s="14">
        <f>IF($Z400="","",IF(INDEX('Per Invoice'!E$2:E$1201,$Z400)="","",INDEX('Per Invoice'!E$2:E$1201,$Z400)))</f>
        <v/>
      </c>
      <c r="F400">
        <f>IF($Z400="","",IF(INDEX('Per Invoice'!F$2:F$1201,$Z400)="","",INDEX('Per Invoice'!F$2:F$1201,$Z400)))</f>
        <v/>
      </c>
      <c r="G400">
        <f>IF($Z400="","",IF(INDEX('Per Invoice'!G$2:G$1201,$Z400)="","",INDEX('Per Invoice'!G$2:G$1201,$Z400)))</f>
        <v/>
      </c>
      <c r="H400">
        <f>IF($Z400="","",IF(INDEX('Per Invoice'!H$2:H$1201,$Z400)="","",INDEX('Per Invoice'!H$2:H$1201,$Z400)))</f>
        <v/>
      </c>
      <c r="I400">
        <f>IF($Z400="","",IF(INDEX('Per Invoice'!I$2:I$1201,$Z400)="","",INDEX('Per Invoice'!I$2:I$1201,$Z400)))</f>
        <v/>
      </c>
      <c r="J400">
        <f>IF($Z400="","",IF(INDEX('Per Invoice'!J$2:J$1201,$Z400)="","",INDEX('Per Invoice'!J$2:J$1201,$Z400)))</f>
        <v/>
      </c>
      <c r="K400" s="8">
        <f>IF($Z400="","",IF(INDEX('Per Invoice'!K$2:K$1201,$Z400)="","",INDEX('Per Invoice'!K$2:K$1201,$Z400)))</f>
        <v/>
      </c>
      <c r="L400">
        <f>IF($Z400="","",IF(INDEX('Per Invoice'!L$2:L$1201,$Z400)="","",INDEX('Per Invoice'!L$2:L$1201,$Z400)))</f>
        <v/>
      </c>
      <c r="M400">
        <f>IF($Z400="","",IF(INDEX('Per Invoice'!M$2:M$1201,$Z400)="","",INDEX('Per Invoice'!M$2:M$1201,$Z400)))</f>
        <v/>
      </c>
      <c r="N400">
        <f>IF($Z400="","",IF(INDEX('Per Invoice'!N$2:N$1201,$Z400)="","",INDEX('Per Invoice'!N$2:N$1201,$Z400)))</f>
        <v/>
      </c>
      <c r="O400" s="8">
        <f>IF($Z400="","",IF(INDEX('Per Invoice'!O$2:O$1201,$Z400)="","",INDEX('Per Invoice'!O$2:O$1201,$Z400)))</f>
        <v/>
      </c>
      <c r="P400">
        <f>IF($Z400="","",IF(INDEX('Per Invoice'!P$2:P$1201,$Z400)="","",INDEX('Per Invoice'!P$2:P$1201,$Z400)))</f>
        <v/>
      </c>
      <c r="Q400" s="8">
        <f>IF($Z400="","",IF(INDEX('Per Invoice'!Q$2:Q$1201,$Z400)="","",INDEX('Per Invoice'!Q$2:Q$1201,$Z400)))</f>
        <v/>
      </c>
      <c r="R400" s="8">
        <f>IF($Z400="","",IF(INDEX('Per Invoice'!R$2:R$1201,$Z400)="","",INDEX('Per Invoice'!R$2:R$1201,$Z400)))</f>
        <v/>
      </c>
      <c r="S400">
        <f>IF($Z400="","",IF(INDEX('Per Invoice'!S$2:S$1201,$Z400)="","",INDEX('Per Invoice'!S$2:S$1201,$Z400)))</f>
        <v/>
      </c>
      <c r="T400" s="8">
        <f>IF($Z400="","",IF(INDEX('Per Invoice'!T$2:T$1201,$Z400)="","",INDEX('Per Invoice'!T$2:T$1201,$Z400)))</f>
        <v/>
      </c>
      <c r="U400" s="8">
        <f>IF($Z400="","",IF(INDEX('Per Invoice'!U$2:U$1201,$Z400)="","",INDEX('Per Invoice'!U$2:U$1201,$Z400)))</f>
        <v/>
      </c>
      <c r="V400" s="8">
        <f>IF($Z400="","",IF(INDEX('Per Invoice'!V$2:V$1201,$Z400)="","",INDEX('Per Invoice'!V$2:V$1201,$Z400)))</f>
        <v/>
      </c>
      <c r="W400" s="8">
        <f>IF($Z400="","",IF(INDEX('Per Invoice'!W$2:W$1201,$Z400)="","",INDEX('Per Invoice'!W$2:W$1201,$Z400)))</f>
        <v/>
      </c>
      <c r="X400" s="8">
        <f>IF($Z400="","",IF(INDEX('Per Invoice'!X$2:X$1201,$Z400)="","",INDEX('Per Invoice'!X$2:X$1201,$Z400)))</f>
        <v/>
      </c>
      <c r="Y400" s="8">
        <f>IF($Z400="","",IF(INDEX('Per Invoice'!Y$2:Y$1201,$Z400)="","",INDEX('Per Invoice'!Y$2:Y$1201,$Z400)))</f>
        <v/>
      </c>
      <c r="Z400" s="16">
        <f>IFERROR(MATCH(Settings!$C$27&amp;"|"&amp;ROWS($Z$2:$Z400),'Per Invoice'!$AB$2:$AB$1201,0),"")</f>
        <v/>
      </c>
    </row>
    <row r="401">
      <c r="A401">
        <f>IF($Z401="","",IF(INDEX('Per Invoice'!A$2:A$1201,$Z401)="","",INDEX('Per Invoice'!A$2:A$1201,$Z401)))</f>
        <v/>
      </c>
      <c r="B401">
        <f>IF($Z401="","",IF(INDEX('Per Invoice'!B$2:B$1201,$Z401)="","",INDEX('Per Invoice'!B$2:B$1201,$Z401)))</f>
        <v/>
      </c>
      <c r="C401">
        <f>IF($Z401="","",IF(INDEX('Per Invoice'!C$2:C$1201,$Z401)="","",INDEX('Per Invoice'!C$2:C$1201,$Z401)))</f>
        <v/>
      </c>
      <c r="D401">
        <f>IF($Z401="","",IF(INDEX('Per Invoice'!D$2:D$1201,$Z401)="","",INDEX('Per Invoice'!D$2:D$1201,$Z401)))</f>
        <v/>
      </c>
      <c r="E401" s="14">
        <f>IF($Z401="","",IF(INDEX('Per Invoice'!E$2:E$1201,$Z401)="","",INDEX('Per Invoice'!E$2:E$1201,$Z401)))</f>
        <v/>
      </c>
      <c r="F401">
        <f>IF($Z401="","",IF(INDEX('Per Invoice'!F$2:F$1201,$Z401)="","",INDEX('Per Invoice'!F$2:F$1201,$Z401)))</f>
        <v/>
      </c>
      <c r="G401">
        <f>IF($Z401="","",IF(INDEX('Per Invoice'!G$2:G$1201,$Z401)="","",INDEX('Per Invoice'!G$2:G$1201,$Z401)))</f>
        <v/>
      </c>
      <c r="H401">
        <f>IF($Z401="","",IF(INDEX('Per Invoice'!H$2:H$1201,$Z401)="","",INDEX('Per Invoice'!H$2:H$1201,$Z401)))</f>
        <v/>
      </c>
      <c r="I401">
        <f>IF($Z401="","",IF(INDEX('Per Invoice'!I$2:I$1201,$Z401)="","",INDEX('Per Invoice'!I$2:I$1201,$Z401)))</f>
        <v/>
      </c>
      <c r="J401">
        <f>IF($Z401="","",IF(INDEX('Per Invoice'!J$2:J$1201,$Z401)="","",INDEX('Per Invoice'!J$2:J$1201,$Z401)))</f>
        <v/>
      </c>
      <c r="K401" s="8">
        <f>IF($Z401="","",IF(INDEX('Per Invoice'!K$2:K$1201,$Z401)="","",INDEX('Per Invoice'!K$2:K$1201,$Z401)))</f>
        <v/>
      </c>
      <c r="L401">
        <f>IF($Z401="","",IF(INDEX('Per Invoice'!L$2:L$1201,$Z401)="","",INDEX('Per Invoice'!L$2:L$1201,$Z401)))</f>
        <v/>
      </c>
      <c r="M401">
        <f>IF($Z401="","",IF(INDEX('Per Invoice'!M$2:M$1201,$Z401)="","",INDEX('Per Invoice'!M$2:M$1201,$Z401)))</f>
        <v/>
      </c>
      <c r="N401">
        <f>IF($Z401="","",IF(INDEX('Per Invoice'!N$2:N$1201,$Z401)="","",INDEX('Per Invoice'!N$2:N$1201,$Z401)))</f>
        <v/>
      </c>
      <c r="O401" s="8">
        <f>IF($Z401="","",IF(INDEX('Per Invoice'!O$2:O$1201,$Z401)="","",INDEX('Per Invoice'!O$2:O$1201,$Z401)))</f>
        <v/>
      </c>
      <c r="P401">
        <f>IF($Z401="","",IF(INDEX('Per Invoice'!P$2:P$1201,$Z401)="","",INDEX('Per Invoice'!P$2:P$1201,$Z401)))</f>
        <v/>
      </c>
      <c r="Q401" s="8">
        <f>IF($Z401="","",IF(INDEX('Per Invoice'!Q$2:Q$1201,$Z401)="","",INDEX('Per Invoice'!Q$2:Q$1201,$Z401)))</f>
        <v/>
      </c>
      <c r="R401" s="8">
        <f>IF($Z401="","",IF(INDEX('Per Invoice'!R$2:R$1201,$Z401)="","",INDEX('Per Invoice'!R$2:R$1201,$Z401)))</f>
        <v/>
      </c>
      <c r="S401">
        <f>IF($Z401="","",IF(INDEX('Per Invoice'!S$2:S$1201,$Z401)="","",INDEX('Per Invoice'!S$2:S$1201,$Z401)))</f>
        <v/>
      </c>
      <c r="T401" s="8">
        <f>IF($Z401="","",IF(INDEX('Per Invoice'!T$2:T$1201,$Z401)="","",INDEX('Per Invoice'!T$2:T$1201,$Z401)))</f>
        <v/>
      </c>
      <c r="U401" s="8">
        <f>IF($Z401="","",IF(INDEX('Per Invoice'!U$2:U$1201,$Z401)="","",INDEX('Per Invoice'!U$2:U$1201,$Z401)))</f>
        <v/>
      </c>
      <c r="V401" s="8">
        <f>IF($Z401="","",IF(INDEX('Per Invoice'!V$2:V$1201,$Z401)="","",INDEX('Per Invoice'!V$2:V$1201,$Z401)))</f>
        <v/>
      </c>
      <c r="W401" s="8">
        <f>IF($Z401="","",IF(INDEX('Per Invoice'!W$2:W$1201,$Z401)="","",INDEX('Per Invoice'!W$2:W$1201,$Z401)))</f>
        <v/>
      </c>
      <c r="X401" s="8">
        <f>IF($Z401="","",IF(INDEX('Per Invoice'!X$2:X$1201,$Z401)="","",INDEX('Per Invoice'!X$2:X$1201,$Z401)))</f>
        <v/>
      </c>
      <c r="Y401" s="8">
        <f>IF($Z401="","",IF(INDEX('Per Invoice'!Y$2:Y$1201,$Z401)="","",INDEX('Per Invoice'!Y$2:Y$1201,$Z401)))</f>
        <v/>
      </c>
      <c r="Z401" s="16">
        <f>IFERROR(MATCH(Settings!$C$27&amp;"|"&amp;ROWS($Z$2:$Z401),'Per Invoice'!$AB$2:$AB$1201,0),"")</f>
        <v/>
      </c>
    </row>
    <row r="402">
      <c r="A402">
        <f>IF($Z402="","",IF(INDEX('Per Invoice'!A$2:A$1201,$Z402)="","",INDEX('Per Invoice'!A$2:A$1201,$Z402)))</f>
        <v/>
      </c>
      <c r="B402">
        <f>IF($Z402="","",IF(INDEX('Per Invoice'!B$2:B$1201,$Z402)="","",INDEX('Per Invoice'!B$2:B$1201,$Z402)))</f>
        <v/>
      </c>
      <c r="C402">
        <f>IF($Z402="","",IF(INDEX('Per Invoice'!C$2:C$1201,$Z402)="","",INDEX('Per Invoice'!C$2:C$1201,$Z402)))</f>
        <v/>
      </c>
      <c r="D402">
        <f>IF($Z402="","",IF(INDEX('Per Invoice'!D$2:D$1201,$Z402)="","",INDEX('Per Invoice'!D$2:D$1201,$Z402)))</f>
        <v/>
      </c>
      <c r="E402" s="14">
        <f>IF($Z402="","",IF(INDEX('Per Invoice'!E$2:E$1201,$Z402)="","",INDEX('Per Invoice'!E$2:E$1201,$Z402)))</f>
        <v/>
      </c>
      <c r="F402">
        <f>IF($Z402="","",IF(INDEX('Per Invoice'!F$2:F$1201,$Z402)="","",INDEX('Per Invoice'!F$2:F$1201,$Z402)))</f>
        <v/>
      </c>
      <c r="G402">
        <f>IF($Z402="","",IF(INDEX('Per Invoice'!G$2:G$1201,$Z402)="","",INDEX('Per Invoice'!G$2:G$1201,$Z402)))</f>
        <v/>
      </c>
      <c r="H402">
        <f>IF($Z402="","",IF(INDEX('Per Invoice'!H$2:H$1201,$Z402)="","",INDEX('Per Invoice'!H$2:H$1201,$Z402)))</f>
        <v/>
      </c>
      <c r="I402">
        <f>IF($Z402="","",IF(INDEX('Per Invoice'!I$2:I$1201,$Z402)="","",INDEX('Per Invoice'!I$2:I$1201,$Z402)))</f>
        <v/>
      </c>
      <c r="J402">
        <f>IF($Z402="","",IF(INDEX('Per Invoice'!J$2:J$1201,$Z402)="","",INDEX('Per Invoice'!J$2:J$1201,$Z402)))</f>
        <v/>
      </c>
      <c r="K402" s="8">
        <f>IF($Z402="","",IF(INDEX('Per Invoice'!K$2:K$1201,$Z402)="","",INDEX('Per Invoice'!K$2:K$1201,$Z402)))</f>
        <v/>
      </c>
      <c r="L402">
        <f>IF($Z402="","",IF(INDEX('Per Invoice'!L$2:L$1201,$Z402)="","",INDEX('Per Invoice'!L$2:L$1201,$Z402)))</f>
        <v/>
      </c>
      <c r="M402">
        <f>IF($Z402="","",IF(INDEX('Per Invoice'!M$2:M$1201,$Z402)="","",INDEX('Per Invoice'!M$2:M$1201,$Z402)))</f>
        <v/>
      </c>
      <c r="N402">
        <f>IF($Z402="","",IF(INDEX('Per Invoice'!N$2:N$1201,$Z402)="","",INDEX('Per Invoice'!N$2:N$1201,$Z402)))</f>
        <v/>
      </c>
      <c r="O402" s="8">
        <f>IF($Z402="","",IF(INDEX('Per Invoice'!O$2:O$1201,$Z402)="","",INDEX('Per Invoice'!O$2:O$1201,$Z402)))</f>
        <v/>
      </c>
      <c r="P402">
        <f>IF($Z402="","",IF(INDEX('Per Invoice'!P$2:P$1201,$Z402)="","",INDEX('Per Invoice'!P$2:P$1201,$Z402)))</f>
        <v/>
      </c>
      <c r="Q402" s="8">
        <f>IF($Z402="","",IF(INDEX('Per Invoice'!Q$2:Q$1201,$Z402)="","",INDEX('Per Invoice'!Q$2:Q$1201,$Z402)))</f>
        <v/>
      </c>
      <c r="R402" s="8">
        <f>IF($Z402="","",IF(INDEX('Per Invoice'!R$2:R$1201,$Z402)="","",INDEX('Per Invoice'!R$2:R$1201,$Z402)))</f>
        <v/>
      </c>
      <c r="S402">
        <f>IF($Z402="","",IF(INDEX('Per Invoice'!S$2:S$1201,$Z402)="","",INDEX('Per Invoice'!S$2:S$1201,$Z402)))</f>
        <v/>
      </c>
      <c r="T402" s="8">
        <f>IF($Z402="","",IF(INDEX('Per Invoice'!T$2:T$1201,$Z402)="","",INDEX('Per Invoice'!T$2:T$1201,$Z402)))</f>
        <v/>
      </c>
      <c r="U402" s="8">
        <f>IF($Z402="","",IF(INDEX('Per Invoice'!U$2:U$1201,$Z402)="","",INDEX('Per Invoice'!U$2:U$1201,$Z402)))</f>
        <v/>
      </c>
      <c r="V402" s="8">
        <f>IF($Z402="","",IF(INDEX('Per Invoice'!V$2:V$1201,$Z402)="","",INDEX('Per Invoice'!V$2:V$1201,$Z402)))</f>
        <v/>
      </c>
      <c r="W402" s="8">
        <f>IF($Z402="","",IF(INDEX('Per Invoice'!W$2:W$1201,$Z402)="","",INDEX('Per Invoice'!W$2:W$1201,$Z402)))</f>
        <v/>
      </c>
      <c r="X402" s="8">
        <f>IF($Z402="","",IF(INDEX('Per Invoice'!X$2:X$1201,$Z402)="","",INDEX('Per Invoice'!X$2:X$1201,$Z402)))</f>
        <v/>
      </c>
      <c r="Y402" s="8">
        <f>IF($Z402="","",IF(INDEX('Per Invoice'!Y$2:Y$1201,$Z402)="","",INDEX('Per Invoice'!Y$2:Y$1201,$Z402)))</f>
        <v/>
      </c>
      <c r="Z402" s="16">
        <f>IFERROR(MATCH(Settings!$C$27&amp;"|"&amp;ROWS($Z$2:$Z402),'Per Invoice'!$AB$2:$AB$1201,0),"")</f>
        <v/>
      </c>
    </row>
    <row r="403">
      <c r="A403">
        <f>IF($Z403="","",IF(INDEX('Per Invoice'!A$2:A$1201,$Z403)="","",INDEX('Per Invoice'!A$2:A$1201,$Z403)))</f>
        <v/>
      </c>
      <c r="B403">
        <f>IF($Z403="","",IF(INDEX('Per Invoice'!B$2:B$1201,$Z403)="","",INDEX('Per Invoice'!B$2:B$1201,$Z403)))</f>
        <v/>
      </c>
      <c r="C403">
        <f>IF($Z403="","",IF(INDEX('Per Invoice'!C$2:C$1201,$Z403)="","",INDEX('Per Invoice'!C$2:C$1201,$Z403)))</f>
        <v/>
      </c>
      <c r="D403">
        <f>IF($Z403="","",IF(INDEX('Per Invoice'!D$2:D$1201,$Z403)="","",INDEX('Per Invoice'!D$2:D$1201,$Z403)))</f>
        <v/>
      </c>
      <c r="E403" s="14">
        <f>IF($Z403="","",IF(INDEX('Per Invoice'!E$2:E$1201,$Z403)="","",INDEX('Per Invoice'!E$2:E$1201,$Z403)))</f>
        <v/>
      </c>
      <c r="F403">
        <f>IF($Z403="","",IF(INDEX('Per Invoice'!F$2:F$1201,$Z403)="","",INDEX('Per Invoice'!F$2:F$1201,$Z403)))</f>
        <v/>
      </c>
      <c r="G403">
        <f>IF($Z403="","",IF(INDEX('Per Invoice'!G$2:G$1201,$Z403)="","",INDEX('Per Invoice'!G$2:G$1201,$Z403)))</f>
        <v/>
      </c>
      <c r="H403">
        <f>IF($Z403="","",IF(INDEX('Per Invoice'!H$2:H$1201,$Z403)="","",INDEX('Per Invoice'!H$2:H$1201,$Z403)))</f>
        <v/>
      </c>
      <c r="I403">
        <f>IF($Z403="","",IF(INDEX('Per Invoice'!I$2:I$1201,$Z403)="","",INDEX('Per Invoice'!I$2:I$1201,$Z403)))</f>
        <v/>
      </c>
      <c r="J403">
        <f>IF($Z403="","",IF(INDEX('Per Invoice'!J$2:J$1201,$Z403)="","",INDEX('Per Invoice'!J$2:J$1201,$Z403)))</f>
        <v/>
      </c>
      <c r="K403" s="8">
        <f>IF($Z403="","",IF(INDEX('Per Invoice'!K$2:K$1201,$Z403)="","",INDEX('Per Invoice'!K$2:K$1201,$Z403)))</f>
        <v/>
      </c>
      <c r="L403">
        <f>IF($Z403="","",IF(INDEX('Per Invoice'!L$2:L$1201,$Z403)="","",INDEX('Per Invoice'!L$2:L$1201,$Z403)))</f>
        <v/>
      </c>
      <c r="M403">
        <f>IF($Z403="","",IF(INDEX('Per Invoice'!M$2:M$1201,$Z403)="","",INDEX('Per Invoice'!M$2:M$1201,$Z403)))</f>
        <v/>
      </c>
      <c r="N403">
        <f>IF($Z403="","",IF(INDEX('Per Invoice'!N$2:N$1201,$Z403)="","",INDEX('Per Invoice'!N$2:N$1201,$Z403)))</f>
        <v/>
      </c>
      <c r="O403" s="8">
        <f>IF($Z403="","",IF(INDEX('Per Invoice'!O$2:O$1201,$Z403)="","",INDEX('Per Invoice'!O$2:O$1201,$Z403)))</f>
        <v/>
      </c>
      <c r="P403">
        <f>IF($Z403="","",IF(INDEX('Per Invoice'!P$2:P$1201,$Z403)="","",INDEX('Per Invoice'!P$2:P$1201,$Z403)))</f>
        <v/>
      </c>
      <c r="Q403" s="8">
        <f>IF($Z403="","",IF(INDEX('Per Invoice'!Q$2:Q$1201,$Z403)="","",INDEX('Per Invoice'!Q$2:Q$1201,$Z403)))</f>
        <v/>
      </c>
      <c r="R403" s="8">
        <f>IF($Z403="","",IF(INDEX('Per Invoice'!R$2:R$1201,$Z403)="","",INDEX('Per Invoice'!R$2:R$1201,$Z403)))</f>
        <v/>
      </c>
      <c r="S403">
        <f>IF($Z403="","",IF(INDEX('Per Invoice'!S$2:S$1201,$Z403)="","",INDEX('Per Invoice'!S$2:S$1201,$Z403)))</f>
        <v/>
      </c>
      <c r="T403" s="8">
        <f>IF($Z403="","",IF(INDEX('Per Invoice'!T$2:T$1201,$Z403)="","",INDEX('Per Invoice'!T$2:T$1201,$Z403)))</f>
        <v/>
      </c>
      <c r="U403" s="8">
        <f>IF($Z403="","",IF(INDEX('Per Invoice'!U$2:U$1201,$Z403)="","",INDEX('Per Invoice'!U$2:U$1201,$Z403)))</f>
        <v/>
      </c>
      <c r="V403" s="8">
        <f>IF($Z403="","",IF(INDEX('Per Invoice'!V$2:V$1201,$Z403)="","",INDEX('Per Invoice'!V$2:V$1201,$Z403)))</f>
        <v/>
      </c>
      <c r="W403" s="8">
        <f>IF($Z403="","",IF(INDEX('Per Invoice'!W$2:W$1201,$Z403)="","",INDEX('Per Invoice'!W$2:W$1201,$Z403)))</f>
        <v/>
      </c>
      <c r="X403" s="8">
        <f>IF($Z403="","",IF(INDEX('Per Invoice'!X$2:X$1201,$Z403)="","",INDEX('Per Invoice'!X$2:X$1201,$Z403)))</f>
        <v/>
      </c>
      <c r="Y403" s="8">
        <f>IF($Z403="","",IF(INDEX('Per Invoice'!Y$2:Y$1201,$Z403)="","",INDEX('Per Invoice'!Y$2:Y$1201,$Z403)))</f>
        <v/>
      </c>
      <c r="Z403" s="16">
        <f>IFERROR(MATCH(Settings!$C$27&amp;"|"&amp;ROWS($Z$2:$Z403),'Per Invoice'!$AB$2:$AB$1201,0),"")</f>
        <v/>
      </c>
    </row>
    <row r="404">
      <c r="A404">
        <f>IF($Z404="","",IF(INDEX('Per Invoice'!A$2:A$1201,$Z404)="","",INDEX('Per Invoice'!A$2:A$1201,$Z404)))</f>
        <v/>
      </c>
      <c r="B404">
        <f>IF($Z404="","",IF(INDEX('Per Invoice'!B$2:B$1201,$Z404)="","",INDEX('Per Invoice'!B$2:B$1201,$Z404)))</f>
        <v/>
      </c>
      <c r="C404">
        <f>IF($Z404="","",IF(INDEX('Per Invoice'!C$2:C$1201,$Z404)="","",INDEX('Per Invoice'!C$2:C$1201,$Z404)))</f>
        <v/>
      </c>
      <c r="D404">
        <f>IF($Z404="","",IF(INDEX('Per Invoice'!D$2:D$1201,$Z404)="","",INDEX('Per Invoice'!D$2:D$1201,$Z404)))</f>
        <v/>
      </c>
      <c r="E404" s="14">
        <f>IF($Z404="","",IF(INDEX('Per Invoice'!E$2:E$1201,$Z404)="","",INDEX('Per Invoice'!E$2:E$1201,$Z404)))</f>
        <v/>
      </c>
      <c r="F404">
        <f>IF($Z404="","",IF(INDEX('Per Invoice'!F$2:F$1201,$Z404)="","",INDEX('Per Invoice'!F$2:F$1201,$Z404)))</f>
        <v/>
      </c>
      <c r="G404">
        <f>IF($Z404="","",IF(INDEX('Per Invoice'!G$2:G$1201,$Z404)="","",INDEX('Per Invoice'!G$2:G$1201,$Z404)))</f>
        <v/>
      </c>
      <c r="H404">
        <f>IF($Z404="","",IF(INDEX('Per Invoice'!H$2:H$1201,$Z404)="","",INDEX('Per Invoice'!H$2:H$1201,$Z404)))</f>
        <v/>
      </c>
      <c r="I404">
        <f>IF($Z404="","",IF(INDEX('Per Invoice'!I$2:I$1201,$Z404)="","",INDEX('Per Invoice'!I$2:I$1201,$Z404)))</f>
        <v/>
      </c>
      <c r="J404">
        <f>IF($Z404="","",IF(INDEX('Per Invoice'!J$2:J$1201,$Z404)="","",INDEX('Per Invoice'!J$2:J$1201,$Z404)))</f>
        <v/>
      </c>
      <c r="K404" s="8">
        <f>IF($Z404="","",IF(INDEX('Per Invoice'!K$2:K$1201,$Z404)="","",INDEX('Per Invoice'!K$2:K$1201,$Z404)))</f>
        <v/>
      </c>
      <c r="L404">
        <f>IF($Z404="","",IF(INDEX('Per Invoice'!L$2:L$1201,$Z404)="","",INDEX('Per Invoice'!L$2:L$1201,$Z404)))</f>
        <v/>
      </c>
      <c r="M404">
        <f>IF($Z404="","",IF(INDEX('Per Invoice'!M$2:M$1201,$Z404)="","",INDEX('Per Invoice'!M$2:M$1201,$Z404)))</f>
        <v/>
      </c>
      <c r="N404">
        <f>IF($Z404="","",IF(INDEX('Per Invoice'!N$2:N$1201,$Z404)="","",INDEX('Per Invoice'!N$2:N$1201,$Z404)))</f>
        <v/>
      </c>
      <c r="O404" s="8">
        <f>IF($Z404="","",IF(INDEX('Per Invoice'!O$2:O$1201,$Z404)="","",INDEX('Per Invoice'!O$2:O$1201,$Z404)))</f>
        <v/>
      </c>
      <c r="P404">
        <f>IF($Z404="","",IF(INDEX('Per Invoice'!P$2:P$1201,$Z404)="","",INDEX('Per Invoice'!P$2:P$1201,$Z404)))</f>
        <v/>
      </c>
      <c r="Q404" s="8">
        <f>IF($Z404="","",IF(INDEX('Per Invoice'!Q$2:Q$1201,$Z404)="","",INDEX('Per Invoice'!Q$2:Q$1201,$Z404)))</f>
        <v/>
      </c>
      <c r="R404" s="8">
        <f>IF($Z404="","",IF(INDEX('Per Invoice'!R$2:R$1201,$Z404)="","",INDEX('Per Invoice'!R$2:R$1201,$Z404)))</f>
        <v/>
      </c>
      <c r="S404">
        <f>IF($Z404="","",IF(INDEX('Per Invoice'!S$2:S$1201,$Z404)="","",INDEX('Per Invoice'!S$2:S$1201,$Z404)))</f>
        <v/>
      </c>
      <c r="T404" s="8">
        <f>IF($Z404="","",IF(INDEX('Per Invoice'!T$2:T$1201,$Z404)="","",INDEX('Per Invoice'!T$2:T$1201,$Z404)))</f>
        <v/>
      </c>
      <c r="U404" s="8">
        <f>IF($Z404="","",IF(INDEX('Per Invoice'!U$2:U$1201,$Z404)="","",INDEX('Per Invoice'!U$2:U$1201,$Z404)))</f>
        <v/>
      </c>
      <c r="V404" s="8">
        <f>IF($Z404="","",IF(INDEX('Per Invoice'!V$2:V$1201,$Z404)="","",INDEX('Per Invoice'!V$2:V$1201,$Z404)))</f>
        <v/>
      </c>
      <c r="W404" s="8">
        <f>IF($Z404="","",IF(INDEX('Per Invoice'!W$2:W$1201,$Z404)="","",INDEX('Per Invoice'!W$2:W$1201,$Z404)))</f>
        <v/>
      </c>
      <c r="X404" s="8">
        <f>IF($Z404="","",IF(INDEX('Per Invoice'!X$2:X$1201,$Z404)="","",INDEX('Per Invoice'!X$2:X$1201,$Z404)))</f>
        <v/>
      </c>
      <c r="Y404" s="8">
        <f>IF($Z404="","",IF(INDEX('Per Invoice'!Y$2:Y$1201,$Z404)="","",INDEX('Per Invoice'!Y$2:Y$1201,$Z404)))</f>
        <v/>
      </c>
      <c r="Z404" s="16">
        <f>IFERROR(MATCH(Settings!$C$27&amp;"|"&amp;ROWS($Z$2:$Z404),'Per Invoice'!$AB$2:$AB$1201,0),"")</f>
        <v/>
      </c>
    </row>
    <row r="405">
      <c r="A405">
        <f>IF($Z405="","",IF(INDEX('Per Invoice'!A$2:A$1201,$Z405)="","",INDEX('Per Invoice'!A$2:A$1201,$Z405)))</f>
        <v/>
      </c>
      <c r="B405">
        <f>IF($Z405="","",IF(INDEX('Per Invoice'!B$2:B$1201,$Z405)="","",INDEX('Per Invoice'!B$2:B$1201,$Z405)))</f>
        <v/>
      </c>
      <c r="C405">
        <f>IF($Z405="","",IF(INDEX('Per Invoice'!C$2:C$1201,$Z405)="","",INDEX('Per Invoice'!C$2:C$1201,$Z405)))</f>
        <v/>
      </c>
      <c r="D405">
        <f>IF($Z405="","",IF(INDEX('Per Invoice'!D$2:D$1201,$Z405)="","",INDEX('Per Invoice'!D$2:D$1201,$Z405)))</f>
        <v/>
      </c>
      <c r="E405" s="14">
        <f>IF($Z405="","",IF(INDEX('Per Invoice'!E$2:E$1201,$Z405)="","",INDEX('Per Invoice'!E$2:E$1201,$Z405)))</f>
        <v/>
      </c>
      <c r="F405">
        <f>IF($Z405="","",IF(INDEX('Per Invoice'!F$2:F$1201,$Z405)="","",INDEX('Per Invoice'!F$2:F$1201,$Z405)))</f>
        <v/>
      </c>
      <c r="G405">
        <f>IF($Z405="","",IF(INDEX('Per Invoice'!G$2:G$1201,$Z405)="","",INDEX('Per Invoice'!G$2:G$1201,$Z405)))</f>
        <v/>
      </c>
      <c r="H405">
        <f>IF($Z405="","",IF(INDEX('Per Invoice'!H$2:H$1201,$Z405)="","",INDEX('Per Invoice'!H$2:H$1201,$Z405)))</f>
        <v/>
      </c>
      <c r="I405">
        <f>IF($Z405="","",IF(INDEX('Per Invoice'!I$2:I$1201,$Z405)="","",INDEX('Per Invoice'!I$2:I$1201,$Z405)))</f>
        <v/>
      </c>
      <c r="J405">
        <f>IF($Z405="","",IF(INDEX('Per Invoice'!J$2:J$1201,$Z405)="","",INDEX('Per Invoice'!J$2:J$1201,$Z405)))</f>
        <v/>
      </c>
      <c r="K405" s="8">
        <f>IF($Z405="","",IF(INDEX('Per Invoice'!K$2:K$1201,$Z405)="","",INDEX('Per Invoice'!K$2:K$1201,$Z405)))</f>
        <v/>
      </c>
      <c r="L405">
        <f>IF($Z405="","",IF(INDEX('Per Invoice'!L$2:L$1201,$Z405)="","",INDEX('Per Invoice'!L$2:L$1201,$Z405)))</f>
        <v/>
      </c>
      <c r="M405">
        <f>IF($Z405="","",IF(INDEX('Per Invoice'!M$2:M$1201,$Z405)="","",INDEX('Per Invoice'!M$2:M$1201,$Z405)))</f>
        <v/>
      </c>
      <c r="N405">
        <f>IF($Z405="","",IF(INDEX('Per Invoice'!N$2:N$1201,$Z405)="","",INDEX('Per Invoice'!N$2:N$1201,$Z405)))</f>
        <v/>
      </c>
      <c r="O405" s="8">
        <f>IF($Z405="","",IF(INDEX('Per Invoice'!O$2:O$1201,$Z405)="","",INDEX('Per Invoice'!O$2:O$1201,$Z405)))</f>
        <v/>
      </c>
      <c r="P405">
        <f>IF($Z405="","",IF(INDEX('Per Invoice'!P$2:P$1201,$Z405)="","",INDEX('Per Invoice'!P$2:P$1201,$Z405)))</f>
        <v/>
      </c>
      <c r="Q405" s="8">
        <f>IF($Z405="","",IF(INDEX('Per Invoice'!Q$2:Q$1201,$Z405)="","",INDEX('Per Invoice'!Q$2:Q$1201,$Z405)))</f>
        <v/>
      </c>
      <c r="R405" s="8">
        <f>IF($Z405="","",IF(INDEX('Per Invoice'!R$2:R$1201,$Z405)="","",INDEX('Per Invoice'!R$2:R$1201,$Z405)))</f>
        <v/>
      </c>
      <c r="S405">
        <f>IF($Z405="","",IF(INDEX('Per Invoice'!S$2:S$1201,$Z405)="","",INDEX('Per Invoice'!S$2:S$1201,$Z405)))</f>
        <v/>
      </c>
      <c r="T405" s="8">
        <f>IF($Z405="","",IF(INDEX('Per Invoice'!T$2:T$1201,$Z405)="","",INDEX('Per Invoice'!T$2:T$1201,$Z405)))</f>
        <v/>
      </c>
      <c r="U405" s="8">
        <f>IF($Z405="","",IF(INDEX('Per Invoice'!U$2:U$1201,$Z405)="","",INDEX('Per Invoice'!U$2:U$1201,$Z405)))</f>
        <v/>
      </c>
      <c r="V405" s="8">
        <f>IF($Z405="","",IF(INDEX('Per Invoice'!V$2:V$1201,$Z405)="","",INDEX('Per Invoice'!V$2:V$1201,$Z405)))</f>
        <v/>
      </c>
      <c r="W405" s="8">
        <f>IF($Z405="","",IF(INDEX('Per Invoice'!W$2:W$1201,$Z405)="","",INDEX('Per Invoice'!W$2:W$1201,$Z405)))</f>
        <v/>
      </c>
      <c r="X405" s="8">
        <f>IF($Z405="","",IF(INDEX('Per Invoice'!X$2:X$1201,$Z405)="","",INDEX('Per Invoice'!X$2:X$1201,$Z405)))</f>
        <v/>
      </c>
      <c r="Y405" s="8">
        <f>IF($Z405="","",IF(INDEX('Per Invoice'!Y$2:Y$1201,$Z405)="","",INDEX('Per Invoice'!Y$2:Y$1201,$Z405)))</f>
        <v/>
      </c>
      <c r="Z405" s="16">
        <f>IFERROR(MATCH(Settings!$C$27&amp;"|"&amp;ROWS($Z$2:$Z405),'Per Invoice'!$AB$2:$AB$1201,0),"")</f>
        <v/>
      </c>
    </row>
    <row r="406">
      <c r="A406">
        <f>IF($Z406="","",IF(INDEX('Per Invoice'!A$2:A$1201,$Z406)="","",INDEX('Per Invoice'!A$2:A$1201,$Z406)))</f>
        <v/>
      </c>
      <c r="B406">
        <f>IF($Z406="","",IF(INDEX('Per Invoice'!B$2:B$1201,$Z406)="","",INDEX('Per Invoice'!B$2:B$1201,$Z406)))</f>
        <v/>
      </c>
      <c r="C406">
        <f>IF($Z406="","",IF(INDEX('Per Invoice'!C$2:C$1201,$Z406)="","",INDEX('Per Invoice'!C$2:C$1201,$Z406)))</f>
        <v/>
      </c>
      <c r="D406">
        <f>IF($Z406="","",IF(INDEX('Per Invoice'!D$2:D$1201,$Z406)="","",INDEX('Per Invoice'!D$2:D$1201,$Z406)))</f>
        <v/>
      </c>
      <c r="E406" s="14">
        <f>IF($Z406="","",IF(INDEX('Per Invoice'!E$2:E$1201,$Z406)="","",INDEX('Per Invoice'!E$2:E$1201,$Z406)))</f>
        <v/>
      </c>
      <c r="F406">
        <f>IF($Z406="","",IF(INDEX('Per Invoice'!F$2:F$1201,$Z406)="","",INDEX('Per Invoice'!F$2:F$1201,$Z406)))</f>
        <v/>
      </c>
      <c r="G406">
        <f>IF($Z406="","",IF(INDEX('Per Invoice'!G$2:G$1201,$Z406)="","",INDEX('Per Invoice'!G$2:G$1201,$Z406)))</f>
        <v/>
      </c>
      <c r="H406">
        <f>IF($Z406="","",IF(INDEX('Per Invoice'!H$2:H$1201,$Z406)="","",INDEX('Per Invoice'!H$2:H$1201,$Z406)))</f>
        <v/>
      </c>
      <c r="I406">
        <f>IF($Z406="","",IF(INDEX('Per Invoice'!I$2:I$1201,$Z406)="","",INDEX('Per Invoice'!I$2:I$1201,$Z406)))</f>
        <v/>
      </c>
      <c r="J406">
        <f>IF($Z406="","",IF(INDEX('Per Invoice'!J$2:J$1201,$Z406)="","",INDEX('Per Invoice'!J$2:J$1201,$Z406)))</f>
        <v/>
      </c>
      <c r="K406" s="8">
        <f>IF($Z406="","",IF(INDEX('Per Invoice'!K$2:K$1201,$Z406)="","",INDEX('Per Invoice'!K$2:K$1201,$Z406)))</f>
        <v/>
      </c>
      <c r="L406">
        <f>IF($Z406="","",IF(INDEX('Per Invoice'!L$2:L$1201,$Z406)="","",INDEX('Per Invoice'!L$2:L$1201,$Z406)))</f>
        <v/>
      </c>
      <c r="M406">
        <f>IF($Z406="","",IF(INDEX('Per Invoice'!M$2:M$1201,$Z406)="","",INDEX('Per Invoice'!M$2:M$1201,$Z406)))</f>
        <v/>
      </c>
      <c r="N406">
        <f>IF($Z406="","",IF(INDEX('Per Invoice'!N$2:N$1201,$Z406)="","",INDEX('Per Invoice'!N$2:N$1201,$Z406)))</f>
        <v/>
      </c>
      <c r="O406" s="8">
        <f>IF($Z406="","",IF(INDEX('Per Invoice'!O$2:O$1201,$Z406)="","",INDEX('Per Invoice'!O$2:O$1201,$Z406)))</f>
        <v/>
      </c>
      <c r="P406">
        <f>IF($Z406="","",IF(INDEX('Per Invoice'!P$2:P$1201,$Z406)="","",INDEX('Per Invoice'!P$2:P$1201,$Z406)))</f>
        <v/>
      </c>
      <c r="Q406" s="8">
        <f>IF($Z406="","",IF(INDEX('Per Invoice'!Q$2:Q$1201,$Z406)="","",INDEX('Per Invoice'!Q$2:Q$1201,$Z406)))</f>
        <v/>
      </c>
      <c r="R406" s="8">
        <f>IF($Z406="","",IF(INDEX('Per Invoice'!R$2:R$1201,$Z406)="","",INDEX('Per Invoice'!R$2:R$1201,$Z406)))</f>
        <v/>
      </c>
      <c r="S406">
        <f>IF($Z406="","",IF(INDEX('Per Invoice'!S$2:S$1201,$Z406)="","",INDEX('Per Invoice'!S$2:S$1201,$Z406)))</f>
        <v/>
      </c>
      <c r="T406" s="8">
        <f>IF($Z406="","",IF(INDEX('Per Invoice'!T$2:T$1201,$Z406)="","",INDEX('Per Invoice'!T$2:T$1201,$Z406)))</f>
        <v/>
      </c>
      <c r="U406" s="8">
        <f>IF($Z406="","",IF(INDEX('Per Invoice'!U$2:U$1201,$Z406)="","",INDEX('Per Invoice'!U$2:U$1201,$Z406)))</f>
        <v/>
      </c>
      <c r="V406" s="8">
        <f>IF($Z406="","",IF(INDEX('Per Invoice'!V$2:V$1201,$Z406)="","",INDEX('Per Invoice'!V$2:V$1201,$Z406)))</f>
        <v/>
      </c>
      <c r="W406" s="8">
        <f>IF($Z406="","",IF(INDEX('Per Invoice'!W$2:W$1201,$Z406)="","",INDEX('Per Invoice'!W$2:W$1201,$Z406)))</f>
        <v/>
      </c>
      <c r="X406" s="8">
        <f>IF($Z406="","",IF(INDEX('Per Invoice'!X$2:X$1201,$Z406)="","",INDEX('Per Invoice'!X$2:X$1201,$Z406)))</f>
        <v/>
      </c>
      <c r="Y406" s="8">
        <f>IF($Z406="","",IF(INDEX('Per Invoice'!Y$2:Y$1201,$Z406)="","",INDEX('Per Invoice'!Y$2:Y$1201,$Z406)))</f>
        <v/>
      </c>
      <c r="Z406" s="16">
        <f>IFERROR(MATCH(Settings!$C$27&amp;"|"&amp;ROWS($Z$2:$Z406),'Per Invoice'!$AB$2:$AB$1201,0),"")</f>
        <v/>
      </c>
    </row>
    <row r="407">
      <c r="A407">
        <f>IF($Z407="","",IF(INDEX('Per Invoice'!A$2:A$1201,$Z407)="","",INDEX('Per Invoice'!A$2:A$1201,$Z407)))</f>
        <v/>
      </c>
      <c r="B407">
        <f>IF($Z407="","",IF(INDEX('Per Invoice'!B$2:B$1201,$Z407)="","",INDEX('Per Invoice'!B$2:B$1201,$Z407)))</f>
        <v/>
      </c>
      <c r="C407">
        <f>IF($Z407="","",IF(INDEX('Per Invoice'!C$2:C$1201,$Z407)="","",INDEX('Per Invoice'!C$2:C$1201,$Z407)))</f>
        <v/>
      </c>
      <c r="D407">
        <f>IF($Z407="","",IF(INDEX('Per Invoice'!D$2:D$1201,$Z407)="","",INDEX('Per Invoice'!D$2:D$1201,$Z407)))</f>
        <v/>
      </c>
      <c r="E407" s="14">
        <f>IF($Z407="","",IF(INDEX('Per Invoice'!E$2:E$1201,$Z407)="","",INDEX('Per Invoice'!E$2:E$1201,$Z407)))</f>
        <v/>
      </c>
      <c r="F407">
        <f>IF($Z407="","",IF(INDEX('Per Invoice'!F$2:F$1201,$Z407)="","",INDEX('Per Invoice'!F$2:F$1201,$Z407)))</f>
        <v/>
      </c>
      <c r="G407">
        <f>IF($Z407="","",IF(INDEX('Per Invoice'!G$2:G$1201,$Z407)="","",INDEX('Per Invoice'!G$2:G$1201,$Z407)))</f>
        <v/>
      </c>
      <c r="H407">
        <f>IF($Z407="","",IF(INDEX('Per Invoice'!H$2:H$1201,$Z407)="","",INDEX('Per Invoice'!H$2:H$1201,$Z407)))</f>
        <v/>
      </c>
      <c r="I407">
        <f>IF($Z407="","",IF(INDEX('Per Invoice'!I$2:I$1201,$Z407)="","",INDEX('Per Invoice'!I$2:I$1201,$Z407)))</f>
        <v/>
      </c>
      <c r="J407">
        <f>IF($Z407="","",IF(INDEX('Per Invoice'!J$2:J$1201,$Z407)="","",INDEX('Per Invoice'!J$2:J$1201,$Z407)))</f>
        <v/>
      </c>
      <c r="K407" s="8">
        <f>IF($Z407="","",IF(INDEX('Per Invoice'!K$2:K$1201,$Z407)="","",INDEX('Per Invoice'!K$2:K$1201,$Z407)))</f>
        <v/>
      </c>
      <c r="L407">
        <f>IF($Z407="","",IF(INDEX('Per Invoice'!L$2:L$1201,$Z407)="","",INDEX('Per Invoice'!L$2:L$1201,$Z407)))</f>
        <v/>
      </c>
      <c r="M407">
        <f>IF($Z407="","",IF(INDEX('Per Invoice'!M$2:M$1201,$Z407)="","",INDEX('Per Invoice'!M$2:M$1201,$Z407)))</f>
        <v/>
      </c>
      <c r="N407">
        <f>IF($Z407="","",IF(INDEX('Per Invoice'!N$2:N$1201,$Z407)="","",INDEX('Per Invoice'!N$2:N$1201,$Z407)))</f>
        <v/>
      </c>
      <c r="O407" s="8">
        <f>IF($Z407="","",IF(INDEX('Per Invoice'!O$2:O$1201,$Z407)="","",INDEX('Per Invoice'!O$2:O$1201,$Z407)))</f>
        <v/>
      </c>
      <c r="P407">
        <f>IF($Z407="","",IF(INDEX('Per Invoice'!P$2:P$1201,$Z407)="","",INDEX('Per Invoice'!P$2:P$1201,$Z407)))</f>
        <v/>
      </c>
      <c r="Q407" s="8">
        <f>IF($Z407="","",IF(INDEX('Per Invoice'!Q$2:Q$1201,$Z407)="","",INDEX('Per Invoice'!Q$2:Q$1201,$Z407)))</f>
        <v/>
      </c>
      <c r="R407" s="8">
        <f>IF($Z407="","",IF(INDEX('Per Invoice'!R$2:R$1201,$Z407)="","",INDEX('Per Invoice'!R$2:R$1201,$Z407)))</f>
        <v/>
      </c>
      <c r="S407">
        <f>IF($Z407="","",IF(INDEX('Per Invoice'!S$2:S$1201,$Z407)="","",INDEX('Per Invoice'!S$2:S$1201,$Z407)))</f>
        <v/>
      </c>
      <c r="T407" s="8">
        <f>IF($Z407="","",IF(INDEX('Per Invoice'!T$2:T$1201,$Z407)="","",INDEX('Per Invoice'!T$2:T$1201,$Z407)))</f>
        <v/>
      </c>
      <c r="U407" s="8">
        <f>IF($Z407="","",IF(INDEX('Per Invoice'!U$2:U$1201,$Z407)="","",INDEX('Per Invoice'!U$2:U$1201,$Z407)))</f>
        <v/>
      </c>
      <c r="V407" s="8">
        <f>IF($Z407="","",IF(INDEX('Per Invoice'!V$2:V$1201,$Z407)="","",INDEX('Per Invoice'!V$2:V$1201,$Z407)))</f>
        <v/>
      </c>
      <c r="W407" s="8">
        <f>IF($Z407="","",IF(INDEX('Per Invoice'!W$2:W$1201,$Z407)="","",INDEX('Per Invoice'!W$2:W$1201,$Z407)))</f>
        <v/>
      </c>
      <c r="X407" s="8">
        <f>IF($Z407="","",IF(INDEX('Per Invoice'!X$2:X$1201,$Z407)="","",INDEX('Per Invoice'!X$2:X$1201,$Z407)))</f>
        <v/>
      </c>
      <c r="Y407" s="8">
        <f>IF($Z407="","",IF(INDEX('Per Invoice'!Y$2:Y$1201,$Z407)="","",INDEX('Per Invoice'!Y$2:Y$1201,$Z407)))</f>
        <v/>
      </c>
      <c r="Z407" s="16">
        <f>IFERROR(MATCH(Settings!$C$27&amp;"|"&amp;ROWS($Z$2:$Z407),'Per Invoice'!$AB$2:$AB$1201,0),"")</f>
        <v/>
      </c>
    </row>
    <row r="408">
      <c r="A408">
        <f>IF($Z408="","",IF(INDEX('Per Invoice'!A$2:A$1201,$Z408)="","",INDEX('Per Invoice'!A$2:A$1201,$Z408)))</f>
        <v/>
      </c>
      <c r="B408">
        <f>IF($Z408="","",IF(INDEX('Per Invoice'!B$2:B$1201,$Z408)="","",INDEX('Per Invoice'!B$2:B$1201,$Z408)))</f>
        <v/>
      </c>
      <c r="C408">
        <f>IF($Z408="","",IF(INDEX('Per Invoice'!C$2:C$1201,$Z408)="","",INDEX('Per Invoice'!C$2:C$1201,$Z408)))</f>
        <v/>
      </c>
      <c r="D408">
        <f>IF($Z408="","",IF(INDEX('Per Invoice'!D$2:D$1201,$Z408)="","",INDEX('Per Invoice'!D$2:D$1201,$Z408)))</f>
        <v/>
      </c>
      <c r="E408" s="14">
        <f>IF($Z408="","",IF(INDEX('Per Invoice'!E$2:E$1201,$Z408)="","",INDEX('Per Invoice'!E$2:E$1201,$Z408)))</f>
        <v/>
      </c>
      <c r="F408">
        <f>IF($Z408="","",IF(INDEX('Per Invoice'!F$2:F$1201,$Z408)="","",INDEX('Per Invoice'!F$2:F$1201,$Z408)))</f>
        <v/>
      </c>
      <c r="G408">
        <f>IF($Z408="","",IF(INDEX('Per Invoice'!G$2:G$1201,$Z408)="","",INDEX('Per Invoice'!G$2:G$1201,$Z408)))</f>
        <v/>
      </c>
      <c r="H408">
        <f>IF($Z408="","",IF(INDEX('Per Invoice'!H$2:H$1201,$Z408)="","",INDEX('Per Invoice'!H$2:H$1201,$Z408)))</f>
        <v/>
      </c>
      <c r="I408">
        <f>IF($Z408="","",IF(INDEX('Per Invoice'!I$2:I$1201,$Z408)="","",INDEX('Per Invoice'!I$2:I$1201,$Z408)))</f>
        <v/>
      </c>
      <c r="J408">
        <f>IF($Z408="","",IF(INDEX('Per Invoice'!J$2:J$1201,$Z408)="","",INDEX('Per Invoice'!J$2:J$1201,$Z408)))</f>
        <v/>
      </c>
      <c r="K408" s="8">
        <f>IF($Z408="","",IF(INDEX('Per Invoice'!K$2:K$1201,$Z408)="","",INDEX('Per Invoice'!K$2:K$1201,$Z408)))</f>
        <v/>
      </c>
      <c r="L408">
        <f>IF($Z408="","",IF(INDEX('Per Invoice'!L$2:L$1201,$Z408)="","",INDEX('Per Invoice'!L$2:L$1201,$Z408)))</f>
        <v/>
      </c>
      <c r="M408">
        <f>IF($Z408="","",IF(INDEX('Per Invoice'!M$2:M$1201,$Z408)="","",INDEX('Per Invoice'!M$2:M$1201,$Z408)))</f>
        <v/>
      </c>
      <c r="N408">
        <f>IF($Z408="","",IF(INDEX('Per Invoice'!N$2:N$1201,$Z408)="","",INDEX('Per Invoice'!N$2:N$1201,$Z408)))</f>
        <v/>
      </c>
      <c r="O408" s="8">
        <f>IF($Z408="","",IF(INDEX('Per Invoice'!O$2:O$1201,$Z408)="","",INDEX('Per Invoice'!O$2:O$1201,$Z408)))</f>
        <v/>
      </c>
      <c r="P408">
        <f>IF($Z408="","",IF(INDEX('Per Invoice'!P$2:P$1201,$Z408)="","",INDEX('Per Invoice'!P$2:P$1201,$Z408)))</f>
        <v/>
      </c>
      <c r="Q408" s="8">
        <f>IF($Z408="","",IF(INDEX('Per Invoice'!Q$2:Q$1201,$Z408)="","",INDEX('Per Invoice'!Q$2:Q$1201,$Z408)))</f>
        <v/>
      </c>
      <c r="R408" s="8">
        <f>IF($Z408="","",IF(INDEX('Per Invoice'!R$2:R$1201,$Z408)="","",INDEX('Per Invoice'!R$2:R$1201,$Z408)))</f>
        <v/>
      </c>
      <c r="S408">
        <f>IF($Z408="","",IF(INDEX('Per Invoice'!S$2:S$1201,$Z408)="","",INDEX('Per Invoice'!S$2:S$1201,$Z408)))</f>
        <v/>
      </c>
      <c r="T408" s="8">
        <f>IF($Z408="","",IF(INDEX('Per Invoice'!T$2:T$1201,$Z408)="","",INDEX('Per Invoice'!T$2:T$1201,$Z408)))</f>
        <v/>
      </c>
      <c r="U408" s="8">
        <f>IF($Z408="","",IF(INDEX('Per Invoice'!U$2:U$1201,$Z408)="","",INDEX('Per Invoice'!U$2:U$1201,$Z408)))</f>
        <v/>
      </c>
      <c r="V408" s="8">
        <f>IF($Z408="","",IF(INDEX('Per Invoice'!V$2:V$1201,$Z408)="","",INDEX('Per Invoice'!V$2:V$1201,$Z408)))</f>
        <v/>
      </c>
      <c r="W408" s="8">
        <f>IF($Z408="","",IF(INDEX('Per Invoice'!W$2:W$1201,$Z408)="","",INDEX('Per Invoice'!W$2:W$1201,$Z408)))</f>
        <v/>
      </c>
      <c r="X408" s="8">
        <f>IF($Z408="","",IF(INDEX('Per Invoice'!X$2:X$1201,$Z408)="","",INDEX('Per Invoice'!X$2:X$1201,$Z408)))</f>
        <v/>
      </c>
      <c r="Y408" s="8">
        <f>IF($Z408="","",IF(INDEX('Per Invoice'!Y$2:Y$1201,$Z408)="","",INDEX('Per Invoice'!Y$2:Y$1201,$Z408)))</f>
        <v/>
      </c>
      <c r="Z408" s="16">
        <f>IFERROR(MATCH(Settings!$C$27&amp;"|"&amp;ROWS($Z$2:$Z408),'Per Invoice'!$AB$2:$AB$1201,0),"")</f>
        <v/>
      </c>
    </row>
    <row r="409">
      <c r="A409">
        <f>IF($Z409="","",IF(INDEX('Per Invoice'!A$2:A$1201,$Z409)="","",INDEX('Per Invoice'!A$2:A$1201,$Z409)))</f>
        <v/>
      </c>
      <c r="B409">
        <f>IF($Z409="","",IF(INDEX('Per Invoice'!B$2:B$1201,$Z409)="","",INDEX('Per Invoice'!B$2:B$1201,$Z409)))</f>
        <v/>
      </c>
      <c r="C409">
        <f>IF($Z409="","",IF(INDEX('Per Invoice'!C$2:C$1201,$Z409)="","",INDEX('Per Invoice'!C$2:C$1201,$Z409)))</f>
        <v/>
      </c>
      <c r="D409">
        <f>IF($Z409="","",IF(INDEX('Per Invoice'!D$2:D$1201,$Z409)="","",INDEX('Per Invoice'!D$2:D$1201,$Z409)))</f>
        <v/>
      </c>
      <c r="E409" s="14">
        <f>IF($Z409="","",IF(INDEX('Per Invoice'!E$2:E$1201,$Z409)="","",INDEX('Per Invoice'!E$2:E$1201,$Z409)))</f>
        <v/>
      </c>
      <c r="F409">
        <f>IF($Z409="","",IF(INDEX('Per Invoice'!F$2:F$1201,$Z409)="","",INDEX('Per Invoice'!F$2:F$1201,$Z409)))</f>
        <v/>
      </c>
      <c r="G409">
        <f>IF($Z409="","",IF(INDEX('Per Invoice'!G$2:G$1201,$Z409)="","",INDEX('Per Invoice'!G$2:G$1201,$Z409)))</f>
        <v/>
      </c>
      <c r="H409">
        <f>IF($Z409="","",IF(INDEX('Per Invoice'!H$2:H$1201,$Z409)="","",INDEX('Per Invoice'!H$2:H$1201,$Z409)))</f>
        <v/>
      </c>
      <c r="I409">
        <f>IF($Z409="","",IF(INDEX('Per Invoice'!I$2:I$1201,$Z409)="","",INDEX('Per Invoice'!I$2:I$1201,$Z409)))</f>
        <v/>
      </c>
      <c r="J409">
        <f>IF($Z409="","",IF(INDEX('Per Invoice'!J$2:J$1201,$Z409)="","",INDEX('Per Invoice'!J$2:J$1201,$Z409)))</f>
        <v/>
      </c>
      <c r="K409" s="8">
        <f>IF($Z409="","",IF(INDEX('Per Invoice'!K$2:K$1201,$Z409)="","",INDEX('Per Invoice'!K$2:K$1201,$Z409)))</f>
        <v/>
      </c>
      <c r="L409">
        <f>IF($Z409="","",IF(INDEX('Per Invoice'!L$2:L$1201,$Z409)="","",INDEX('Per Invoice'!L$2:L$1201,$Z409)))</f>
        <v/>
      </c>
      <c r="M409">
        <f>IF($Z409="","",IF(INDEX('Per Invoice'!M$2:M$1201,$Z409)="","",INDEX('Per Invoice'!M$2:M$1201,$Z409)))</f>
        <v/>
      </c>
      <c r="N409">
        <f>IF($Z409="","",IF(INDEX('Per Invoice'!N$2:N$1201,$Z409)="","",INDEX('Per Invoice'!N$2:N$1201,$Z409)))</f>
        <v/>
      </c>
      <c r="O409" s="8">
        <f>IF($Z409="","",IF(INDEX('Per Invoice'!O$2:O$1201,$Z409)="","",INDEX('Per Invoice'!O$2:O$1201,$Z409)))</f>
        <v/>
      </c>
      <c r="P409">
        <f>IF($Z409="","",IF(INDEX('Per Invoice'!P$2:P$1201,$Z409)="","",INDEX('Per Invoice'!P$2:P$1201,$Z409)))</f>
        <v/>
      </c>
      <c r="Q409" s="8">
        <f>IF($Z409="","",IF(INDEX('Per Invoice'!Q$2:Q$1201,$Z409)="","",INDEX('Per Invoice'!Q$2:Q$1201,$Z409)))</f>
        <v/>
      </c>
      <c r="R409" s="8">
        <f>IF($Z409="","",IF(INDEX('Per Invoice'!R$2:R$1201,$Z409)="","",INDEX('Per Invoice'!R$2:R$1201,$Z409)))</f>
        <v/>
      </c>
      <c r="S409">
        <f>IF($Z409="","",IF(INDEX('Per Invoice'!S$2:S$1201,$Z409)="","",INDEX('Per Invoice'!S$2:S$1201,$Z409)))</f>
        <v/>
      </c>
      <c r="T409" s="8">
        <f>IF($Z409="","",IF(INDEX('Per Invoice'!T$2:T$1201,$Z409)="","",INDEX('Per Invoice'!T$2:T$1201,$Z409)))</f>
        <v/>
      </c>
      <c r="U409" s="8">
        <f>IF($Z409="","",IF(INDEX('Per Invoice'!U$2:U$1201,$Z409)="","",INDEX('Per Invoice'!U$2:U$1201,$Z409)))</f>
        <v/>
      </c>
      <c r="V409" s="8">
        <f>IF($Z409="","",IF(INDEX('Per Invoice'!V$2:V$1201,$Z409)="","",INDEX('Per Invoice'!V$2:V$1201,$Z409)))</f>
        <v/>
      </c>
      <c r="W409" s="8">
        <f>IF($Z409="","",IF(INDEX('Per Invoice'!W$2:W$1201,$Z409)="","",INDEX('Per Invoice'!W$2:W$1201,$Z409)))</f>
        <v/>
      </c>
      <c r="X409" s="8">
        <f>IF($Z409="","",IF(INDEX('Per Invoice'!X$2:X$1201,$Z409)="","",INDEX('Per Invoice'!X$2:X$1201,$Z409)))</f>
        <v/>
      </c>
      <c r="Y409" s="8">
        <f>IF($Z409="","",IF(INDEX('Per Invoice'!Y$2:Y$1201,$Z409)="","",INDEX('Per Invoice'!Y$2:Y$1201,$Z409)))</f>
        <v/>
      </c>
      <c r="Z409" s="16">
        <f>IFERROR(MATCH(Settings!$C$27&amp;"|"&amp;ROWS($Z$2:$Z409),'Per Invoice'!$AB$2:$AB$1201,0),"")</f>
        <v/>
      </c>
    </row>
    <row r="410">
      <c r="A410">
        <f>IF($Z410="","",IF(INDEX('Per Invoice'!A$2:A$1201,$Z410)="","",INDEX('Per Invoice'!A$2:A$1201,$Z410)))</f>
        <v/>
      </c>
      <c r="B410">
        <f>IF($Z410="","",IF(INDEX('Per Invoice'!B$2:B$1201,$Z410)="","",INDEX('Per Invoice'!B$2:B$1201,$Z410)))</f>
        <v/>
      </c>
      <c r="C410">
        <f>IF($Z410="","",IF(INDEX('Per Invoice'!C$2:C$1201,$Z410)="","",INDEX('Per Invoice'!C$2:C$1201,$Z410)))</f>
        <v/>
      </c>
      <c r="D410">
        <f>IF($Z410="","",IF(INDEX('Per Invoice'!D$2:D$1201,$Z410)="","",INDEX('Per Invoice'!D$2:D$1201,$Z410)))</f>
        <v/>
      </c>
      <c r="E410" s="14">
        <f>IF($Z410="","",IF(INDEX('Per Invoice'!E$2:E$1201,$Z410)="","",INDEX('Per Invoice'!E$2:E$1201,$Z410)))</f>
        <v/>
      </c>
      <c r="F410">
        <f>IF($Z410="","",IF(INDEX('Per Invoice'!F$2:F$1201,$Z410)="","",INDEX('Per Invoice'!F$2:F$1201,$Z410)))</f>
        <v/>
      </c>
      <c r="G410">
        <f>IF($Z410="","",IF(INDEX('Per Invoice'!G$2:G$1201,$Z410)="","",INDEX('Per Invoice'!G$2:G$1201,$Z410)))</f>
        <v/>
      </c>
      <c r="H410">
        <f>IF($Z410="","",IF(INDEX('Per Invoice'!H$2:H$1201,$Z410)="","",INDEX('Per Invoice'!H$2:H$1201,$Z410)))</f>
        <v/>
      </c>
      <c r="I410">
        <f>IF($Z410="","",IF(INDEX('Per Invoice'!I$2:I$1201,$Z410)="","",INDEX('Per Invoice'!I$2:I$1201,$Z410)))</f>
        <v/>
      </c>
      <c r="J410">
        <f>IF($Z410="","",IF(INDEX('Per Invoice'!J$2:J$1201,$Z410)="","",INDEX('Per Invoice'!J$2:J$1201,$Z410)))</f>
        <v/>
      </c>
      <c r="K410" s="8">
        <f>IF($Z410="","",IF(INDEX('Per Invoice'!K$2:K$1201,$Z410)="","",INDEX('Per Invoice'!K$2:K$1201,$Z410)))</f>
        <v/>
      </c>
      <c r="L410">
        <f>IF($Z410="","",IF(INDEX('Per Invoice'!L$2:L$1201,$Z410)="","",INDEX('Per Invoice'!L$2:L$1201,$Z410)))</f>
        <v/>
      </c>
      <c r="M410">
        <f>IF($Z410="","",IF(INDEX('Per Invoice'!M$2:M$1201,$Z410)="","",INDEX('Per Invoice'!M$2:M$1201,$Z410)))</f>
        <v/>
      </c>
      <c r="N410">
        <f>IF($Z410="","",IF(INDEX('Per Invoice'!N$2:N$1201,$Z410)="","",INDEX('Per Invoice'!N$2:N$1201,$Z410)))</f>
        <v/>
      </c>
      <c r="O410" s="8">
        <f>IF($Z410="","",IF(INDEX('Per Invoice'!O$2:O$1201,$Z410)="","",INDEX('Per Invoice'!O$2:O$1201,$Z410)))</f>
        <v/>
      </c>
      <c r="P410">
        <f>IF($Z410="","",IF(INDEX('Per Invoice'!P$2:P$1201,$Z410)="","",INDEX('Per Invoice'!P$2:P$1201,$Z410)))</f>
        <v/>
      </c>
      <c r="Q410" s="8">
        <f>IF($Z410="","",IF(INDEX('Per Invoice'!Q$2:Q$1201,$Z410)="","",INDEX('Per Invoice'!Q$2:Q$1201,$Z410)))</f>
        <v/>
      </c>
      <c r="R410" s="8">
        <f>IF($Z410="","",IF(INDEX('Per Invoice'!R$2:R$1201,$Z410)="","",INDEX('Per Invoice'!R$2:R$1201,$Z410)))</f>
        <v/>
      </c>
      <c r="S410">
        <f>IF($Z410="","",IF(INDEX('Per Invoice'!S$2:S$1201,$Z410)="","",INDEX('Per Invoice'!S$2:S$1201,$Z410)))</f>
        <v/>
      </c>
      <c r="T410" s="8">
        <f>IF($Z410="","",IF(INDEX('Per Invoice'!T$2:T$1201,$Z410)="","",INDEX('Per Invoice'!T$2:T$1201,$Z410)))</f>
        <v/>
      </c>
      <c r="U410" s="8">
        <f>IF($Z410="","",IF(INDEX('Per Invoice'!U$2:U$1201,$Z410)="","",INDEX('Per Invoice'!U$2:U$1201,$Z410)))</f>
        <v/>
      </c>
      <c r="V410" s="8">
        <f>IF($Z410="","",IF(INDEX('Per Invoice'!V$2:V$1201,$Z410)="","",INDEX('Per Invoice'!V$2:V$1201,$Z410)))</f>
        <v/>
      </c>
      <c r="W410" s="8">
        <f>IF($Z410="","",IF(INDEX('Per Invoice'!W$2:W$1201,$Z410)="","",INDEX('Per Invoice'!W$2:W$1201,$Z410)))</f>
        <v/>
      </c>
      <c r="X410" s="8">
        <f>IF($Z410="","",IF(INDEX('Per Invoice'!X$2:X$1201,$Z410)="","",INDEX('Per Invoice'!X$2:X$1201,$Z410)))</f>
        <v/>
      </c>
      <c r="Y410" s="8">
        <f>IF($Z410="","",IF(INDEX('Per Invoice'!Y$2:Y$1201,$Z410)="","",INDEX('Per Invoice'!Y$2:Y$1201,$Z410)))</f>
        <v/>
      </c>
      <c r="Z410" s="16">
        <f>IFERROR(MATCH(Settings!$C$27&amp;"|"&amp;ROWS($Z$2:$Z410),'Per Invoice'!$AB$2:$AB$1201,0),"")</f>
        <v/>
      </c>
    </row>
    <row r="411">
      <c r="A411">
        <f>IF($Z411="","",IF(INDEX('Per Invoice'!A$2:A$1201,$Z411)="","",INDEX('Per Invoice'!A$2:A$1201,$Z411)))</f>
        <v/>
      </c>
      <c r="B411">
        <f>IF($Z411="","",IF(INDEX('Per Invoice'!B$2:B$1201,$Z411)="","",INDEX('Per Invoice'!B$2:B$1201,$Z411)))</f>
        <v/>
      </c>
      <c r="C411">
        <f>IF($Z411="","",IF(INDEX('Per Invoice'!C$2:C$1201,$Z411)="","",INDEX('Per Invoice'!C$2:C$1201,$Z411)))</f>
        <v/>
      </c>
      <c r="D411">
        <f>IF($Z411="","",IF(INDEX('Per Invoice'!D$2:D$1201,$Z411)="","",INDEX('Per Invoice'!D$2:D$1201,$Z411)))</f>
        <v/>
      </c>
      <c r="E411" s="14">
        <f>IF($Z411="","",IF(INDEX('Per Invoice'!E$2:E$1201,$Z411)="","",INDEX('Per Invoice'!E$2:E$1201,$Z411)))</f>
        <v/>
      </c>
      <c r="F411">
        <f>IF($Z411="","",IF(INDEX('Per Invoice'!F$2:F$1201,$Z411)="","",INDEX('Per Invoice'!F$2:F$1201,$Z411)))</f>
        <v/>
      </c>
      <c r="G411">
        <f>IF($Z411="","",IF(INDEX('Per Invoice'!G$2:G$1201,$Z411)="","",INDEX('Per Invoice'!G$2:G$1201,$Z411)))</f>
        <v/>
      </c>
      <c r="H411">
        <f>IF($Z411="","",IF(INDEX('Per Invoice'!H$2:H$1201,$Z411)="","",INDEX('Per Invoice'!H$2:H$1201,$Z411)))</f>
        <v/>
      </c>
      <c r="I411">
        <f>IF($Z411="","",IF(INDEX('Per Invoice'!I$2:I$1201,$Z411)="","",INDEX('Per Invoice'!I$2:I$1201,$Z411)))</f>
        <v/>
      </c>
      <c r="J411">
        <f>IF($Z411="","",IF(INDEX('Per Invoice'!J$2:J$1201,$Z411)="","",INDEX('Per Invoice'!J$2:J$1201,$Z411)))</f>
        <v/>
      </c>
      <c r="K411" s="8">
        <f>IF($Z411="","",IF(INDEX('Per Invoice'!K$2:K$1201,$Z411)="","",INDEX('Per Invoice'!K$2:K$1201,$Z411)))</f>
        <v/>
      </c>
      <c r="L411">
        <f>IF($Z411="","",IF(INDEX('Per Invoice'!L$2:L$1201,$Z411)="","",INDEX('Per Invoice'!L$2:L$1201,$Z411)))</f>
        <v/>
      </c>
      <c r="M411">
        <f>IF($Z411="","",IF(INDEX('Per Invoice'!M$2:M$1201,$Z411)="","",INDEX('Per Invoice'!M$2:M$1201,$Z411)))</f>
        <v/>
      </c>
      <c r="N411">
        <f>IF($Z411="","",IF(INDEX('Per Invoice'!N$2:N$1201,$Z411)="","",INDEX('Per Invoice'!N$2:N$1201,$Z411)))</f>
        <v/>
      </c>
      <c r="O411" s="8">
        <f>IF($Z411="","",IF(INDEX('Per Invoice'!O$2:O$1201,$Z411)="","",INDEX('Per Invoice'!O$2:O$1201,$Z411)))</f>
        <v/>
      </c>
      <c r="P411">
        <f>IF($Z411="","",IF(INDEX('Per Invoice'!P$2:P$1201,$Z411)="","",INDEX('Per Invoice'!P$2:P$1201,$Z411)))</f>
        <v/>
      </c>
      <c r="Q411" s="8">
        <f>IF($Z411="","",IF(INDEX('Per Invoice'!Q$2:Q$1201,$Z411)="","",INDEX('Per Invoice'!Q$2:Q$1201,$Z411)))</f>
        <v/>
      </c>
      <c r="R411" s="8">
        <f>IF($Z411="","",IF(INDEX('Per Invoice'!R$2:R$1201,$Z411)="","",INDEX('Per Invoice'!R$2:R$1201,$Z411)))</f>
        <v/>
      </c>
      <c r="S411">
        <f>IF($Z411="","",IF(INDEX('Per Invoice'!S$2:S$1201,$Z411)="","",INDEX('Per Invoice'!S$2:S$1201,$Z411)))</f>
        <v/>
      </c>
      <c r="T411" s="8">
        <f>IF($Z411="","",IF(INDEX('Per Invoice'!T$2:T$1201,$Z411)="","",INDEX('Per Invoice'!T$2:T$1201,$Z411)))</f>
        <v/>
      </c>
      <c r="U411" s="8">
        <f>IF($Z411="","",IF(INDEX('Per Invoice'!U$2:U$1201,$Z411)="","",INDEX('Per Invoice'!U$2:U$1201,$Z411)))</f>
        <v/>
      </c>
      <c r="V411" s="8">
        <f>IF($Z411="","",IF(INDEX('Per Invoice'!V$2:V$1201,$Z411)="","",INDEX('Per Invoice'!V$2:V$1201,$Z411)))</f>
        <v/>
      </c>
      <c r="W411" s="8">
        <f>IF($Z411="","",IF(INDEX('Per Invoice'!W$2:W$1201,$Z411)="","",INDEX('Per Invoice'!W$2:W$1201,$Z411)))</f>
        <v/>
      </c>
      <c r="X411" s="8">
        <f>IF($Z411="","",IF(INDEX('Per Invoice'!X$2:X$1201,$Z411)="","",INDEX('Per Invoice'!X$2:X$1201,$Z411)))</f>
        <v/>
      </c>
      <c r="Y411" s="8">
        <f>IF($Z411="","",IF(INDEX('Per Invoice'!Y$2:Y$1201,$Z411)="","",INDEX('Per Invoice'!Y$2:Y$1201,$Z411)))</f>
        <v/>
      </c>
      <c r="Z411" s="16">
        <f>IFERROR(MATCH(Settings!$C$27&amp;"|"&amp;ROWS($Z$2:$Z411),'Per Invoice'!$AB$2:$AB$1201,0),"")</f>
        <v/>
      </c>
    </row>
    <row r="412">
      <c r="A412">
        <f>IF($Z412="","",IF(INDEX('Per Invoice'!A$2:A$1201,$Z412)="","",INDEX('Per Invoice'!A$2:A$1201,$Z412)))</f>
        <v/>
      </c>
      <c r="B412">
        <f>IF($Z412="","",IF(INDEX('Per Invoice'!B$2:B$1201,$Z412)="","",INDEX('Per Invoice'!B$2:B$1201,$Z412)))</f>
        <v/>
      </c>
      <c r="C412">
        <f>IF($Z412="","",IF(INDEX('Per Invoice'!C$2:C$1201,$Z412)="","",INDEX('Per Invoice'!C$2:C$1201,$Z412)))</f>
        <v/>
      </c>
      <c r="D412">
        <f>IF($Z412="","",IF(INDEX('Per Invoice'!D$2:D$1201,$Z412)="","",INDEX('Per Invoice'!D$2:D$1201,$Z412)))</f>
        <v/>
      </c>
      <c r="E412" s="14">
        <f>IF($Z412="","",IF(INDEX('Per Invoice'!E$2:E$1201,$Z412)="","",INDEX('Per Invoice'!E$2:E$1201,$Z412)))</f>
        <v/>
      </c>
      <c r="F412">
        <f>IF($Z412="","",IF(INDEX('Per Invoice'!F$2:F$1201,$Z412)="","",INDEX('Per Invoice'!F$2:F$1201,$Z412)))</f>
        <v/>
      </c>
      <c r="G412">
        <f>IF($Z412="","",IF(INDEX('Per Invoice'!G$2:G$1201,$Z412)="","",INDEX('Per Invoice'!G$2:G$1201,$Z412)))</f>
        <v/>
      </c>
      <c r="H412">
        <f>IF($Z412="","",IF(INDEX('Per Invoice'!H$2:H$1201,$Z412)="","",INDEX('Per Invoice'!H$2:H$1201,$Z412)))</f>
        <v/>
      </c>
      <c r="I412">
        <f>IF($Z412="","",IF(INDEX('Per Invoice'!I$2:I$1201,$Z412)="","",INDEX('Per Invoice'!I$2:I$1201,$Z412)))</f>
        <v/>
      </c>
      <c r="J412">
        <f>IF($Z412="","",IF(INDEX('Per Invoice'!J$2:J$1201,$Z412)="","",INDEX('Per Invoice'!J$2:J$1201,$Z412)))</f>
        <v/>
      </c>
      <c r="K412" s="8">
        <f>IF($Z412="","",IF(INDEX('Per Invoice'!K$2:K$1201,$Z412)="","",INDEX('Per Invoice'!K$2:K$1201,$Z412)))</f>
        <v/>
      </c>
      <c r="L412">
        <f>IF($Z412="","",IF(INDEX('Per Invoice'!L$2:L$1201,$Z412)="","",INDEX('Per Invoice'!L$2:L$1201,$Z412)))</f>
        <v/>
      </c>
      <c r="M412">
        <f>IF($Z412="","",IF(INDEX('Per Invoice'!M$2:M$1201,$Z412)="","",INDEX('Per Invoice'!M$2:M$1201,$Z412)))</f>
        <v/>
      </c>
      <c r="N412">
        <f>IF($Z412="","",IF(INDEX('Per Invoice'!N$2:N$1201,$Z412)="","",INDEX('Per Invoice'!N$2:N$1201,$Z412)))</f>
        <v/>
      </c>
      <c r="O412" s="8">
        <f>IF($Z412="","",IF(INDEX('Per Invoice'!O$2:O$1201,$Z412)="","",INDEX('Per Invoice'!O$2:O$1201,$Z412)))</f>
        <v/>
      </c>
      <c r="P412">
        <f>IF($Z412="","",IF(INDEX('Per Invoice'!P$2:P$1201,$Z412)="","",INDEX('Per Invoice'!P$2:P$1201,$Z412)))</f>
        <v/>
      </c>
      <c r="Q412" s="8">
        <f>IF($Z412="","",IF(INDEX('Per Invoice'!Q$2:Q$1201,$Z412)="","",INDEX('Per Invoice'!Q$2:Q$1201,$Z412)))</f>
        <v/>
      </c>
      <c r="R412" s="8">
        <f>IF($Z412="","",IF(INDEX('Per Invoice'!R$2:R$1201,$Z412)="","",INDEX('Per Invoice'!R$2:R$1201,$Z412)))</f>
        <v/>
      </c>
      <c r="S412">
        <f>IF($Z412="","",IF(INDEX('Per Invoice'!S$2:S$1201,$Z412)="","",INDEX('Per Invoice'!S$2:S$1201,$Z412)))</f>
        <v/>
      </c>
      <c r="T412" s="8">
        <f>IF($Z412="","",IF(INDEX('Per Invoice'!T$2:T$1201,$Z412)="","",INDEX('Per Invoice'!T$2:T$1201,$Z412)))</f>
        <v/>
      </c>
      <c r="U412" s="8">
        <f>IF($Z412="","",IF(INDEX('Per Invoice'!U$2:U$1201,$Z412)="","",INDEX('Per Invoice'!U$2:U$1201,$Z412)))</f>
        <v/>
      </c>
      <c r="V412" s="8">
        <f>IF($Z412="","",IF(INDEX('Per Invoice'!V$2:V$1201,$Z412)="","",INDEX('Per Invoice'!V$2:V$1201,$Z412)))</f>
        <v/>
      </c>
      <c r="W412" s="8">
        <f>IF($Z412="","",IF(INDEX('Per Invoice'!W$2:W$1201,$Z412)="","",INDEX('Per Invoice'!W$2:W$1201,$Z412)))</f>
        <v/>
      </c>
      <c r="X412" s="8">
        <f>IF($Z412="","",IF(INDEX('Per Invoice'!X$2:X$1201,$Z412)="","",INDEX('Per Invoice'!X$2:X$1201,$Z412)))</f>
        <v/>
      </c>
      <c r="Y412" s="8">
        <f>IF($Z412="","",IF(INDEX('Per Invoice'!Y$2:Y$1201,$Z412)="","",INDEX('Per Invoice'!Y$2:Y$1201,$Z412)))</f>
        <v/>
      </c>
      <c r="Z412" s="16">
        <f>IFERROR(MATCH(Settings!$C$27&amp;"|"&amp;ROWS($Z$2:$Z412),'Per Invoice'!$AB$2:$AB$1201,0),"")</f>
        <v/>
      </c>
    </row>
    <row r="413">
      <c r="A413">
        <f>IF($Z413="","",IF(INDEX('Per Invoice'!A$2:A$1201,$Z413)="","",INDEX('Per Invoice'!A$2:A$1201,$Z413)))</f>
        <v/>
      </c>
      <c r="B413">
        <f>IF($Z413="","",IF(INDEX('Per Invoice'!B$2:B$1201,$Z413)="","",INDEX('Per Invoice'!B$2:B$1201,$Z413)))</f>
        <v/>
      </c>
      <c r="C413">
        <f>IF($Z413="","",IF(INDEX('Per Invoice'!C$2:C$1201,$Z413)="","",INDEX('Per Invoice'!C$2:C$1201,$Z413)))</f>
        <v/>
      </c>
      <c r="D413">
        <f>IF($Z413="","",IF(INDEX('Per Invoice'!D$2:D$1201,$Z413)="","",INDEX('Per Invoice'!D$2:D$1201,$Z413)))</f>
        <v/>
      </c>
      <c r="E413" s="14">
        <f>IF($Z413="","",IF(INDEX('Per Invoice'!E$2:E$1201,$Z413)="","",INDEX('Per Invoice'!E$2:E$1201,$Z413)))</f>
        <v/>
      </c>
      <c r="F413">
        <f>IF($Z413="","",IF(INDEX('Per Invoice'!F$2:F$1201,$Z413)="","",INDEX('Per Invoice'!F$2:F$1201,$Z413)))</f>
        <v/>
      </c>
      <c r="G413">
        <f>IF($Z413="","",IF(INDEX('Per Invoice'!G$2:G$1201,$Z413)="","",INDEX('Per Invoice'!G$2:G$1201,$Z413)))</f>
        <v/>
      </c>
      <c r="H413">
        <f>IF($Z413="","",IF(INDEX('Per Invoice'!H$2:H$1201,$Z413)="","",INDEX('Per Invoice'!H$2:H$1201,$Z413)))</f>
        <v/>
      </c>
      <c r="I413">
        <f>IF($Z413="","",IF(INDEX('Per Invoice'!I$2:I$1201,$Z413)="","",INDEX('Per Invoice'!I$2:I$1201,$Z413)))</f>
        <v/>
      </c>
      <c r="J413">
        <f>IF($Z413="","",IF(INDEX('Per Invoice'!J$2:J$1201,$Z413)="","",INDEX('Per Invoice'!J$2:J$1201,$Z413)))</f>
        <v/>
      </c>
      <c r="K413" s="8">
        <f>IF($Z413="","",IF(INDEX('Per Invoice'!K$2:K$1201,$Z413)="","",INDEX('Per Invoice'!K$2:K$1201,$Z413)))</f>
        <v/>
      </c>
      <c r="L413">
        <f>IF($Z413="","",IF(INDEX('Per Invoice'!L$2:L$1201,$Z413)="","",INDEX('Per Invoice'!L$2:L$1201,$Z413)))</f>
        <v/>
      </c>
      <c r="M413">
        <f>IF($Z413="","",IF(INDEX('Per Invoice'!M$2:M$1201,$Z413)="","",INDEX('Per Invoice'!M$2:M$1201,$Z413)))</f>
        <v/>
      </c>
      <c r="N413">
        <f>IF($Z413="","",IF(INDEX('Per Invoice'!N$2:N$1201,$Z413)="","",INDEX('Per Invoice'!N$2:N$1201,$Z413)))</f>
        <v/>
      </c>
      <c r="O413" s="8">
        <f>IF($Z413="","",IF(INDEX('Per Invoice'!O$2:O$1201,$Z413)="","",INDEX('Per Invoice'!O$2:O$1201,$Z413)))</f>
        <v/>
      </c>
      <c r="P413">
        <f>IF($Z413="","",IF(INDEX('Per Invoice'!P$2:P$1201,$Z413)="","",INDEX('Per Invoice'!P$2:P$1201,$Z413)))</f>
        <v/>
      </c>
      <c r="Q413" s="8">
        <f>IF($Z413="","",IF(INDEX('Per Invoice'!Q$2:Q$1201,$Z413)="","",INDEX('Per Invoice'!Q$2:Q$1201,$Z413)))</f>
        <v/>
      </c>
      <c r="R413" s="8">
        <f>IF($Z413="","",IF(INDEX('Per Invoice'!R$2:R$1201,$Z413)="","",INDEX('Per Invoice'!R$2:R$1201,$Z413)))</f>
        <v/>
      </c>
      <c r="S413">
        <f>IF($Z413="","",IF(INDEX('Per Invoice'!S$2:S$1201,$Z413)="","",INDEX('Per Invoice'!S$2:S$1201,$Z413)))</f>
        <v/>
      </c>
      <c r="T413" s="8">
        <f>IF($Z413="","",IF(INDEX('Per Invoice'!T$2:T$1201,$Z413)="","",INDEX('Per Invoice'!T$2:T$1201,$Z413)))</f>
        <v/>
      </c>
      <c r="U413" s="8">
        <f>IF($Z413="","",IF(INDEX('Per Invoice'!U$2:U$1201,$Z413)="","",INDEX('Per Invoice'!U$2:U$1201,$Z413)))</f>
        <v/>
      </c>
      <c r="V413" s="8">
        <f>IF($Z413="","",IF(INDEX('Per Invoice'!V$2:V$1201,$Z413)="","",INDEX('Per Invoice'!V$2:V$1201,$Z413)))</f>
        <v/>
      </c>
      <c r="W413" s="8">
        <f>IF($Z413="","",IF(INDEX('Per Invoice'!W$2:W$1201,$Z413)="","",INDEX('Per Invoice'!W$2:W$1201,$Z413)))</f>
        <v/>
      </c>
      <c r="X413" s="8">
        <f>IF($Z413="","",IF(INDEX('Per Invoice'!X$2:X$1201,$Z413)="","",INDEX('Per Invoice'!X$2:X$1201,$Z413)))</f>
        <v/>
      </c>
      <c r="Y413" s="8">
        <f>IF($Z413="","",IF(INDEX('Per Invoice'!Y$2:Y$1201,$Z413)="","",INDEX('Per Invoice'!Y$2:Y$1201,$Z413)))</f>
        <v/>
      </c>
      <c r="Z413" s="16">
        <f>IFERROR(MATCH(Settings!$C$27&amp;"|"&amp;ROWS($Z$2:$Z413),'Per Invoice'!$AB$2:$AB$1201,0),"")</f>
        <v/>
      </c>
    </row>
    <row r="414">
      <c r="A414">
        <f>IF($Z414="","",IF(INDEX('Per Invoice'!A$2:A$1201,$Z414)="","",INDEX('Per Invoice'!A$2:A$1201,$Z414)))</f>
        <v/>
      </c>
      <c r="B414">
        <f>IF($Z414="","",IF(INDEX('Per Invoice'!B$2:B$1201,$Z414)="","",INDEX('Per Invoice'!B$2:B$1201,$Z414)))</f>
        <v/>
      </c>
      <c r="C414">
        <f>IF($Z414="","",IF(INDEX('Per Invoice'!C$2:C$1201,$Z414)="","",INDEX('Per Invoice'!C$2:C$1201,$Z414)))</f>
        <v/>
      </c>
      <c r="D414">
        <f>IF($Z414="","",IF(INDEX('Per Invoice'!D$2:D$1201,$Z414)="","",INDEX('Per Invoice'!D$2:D$1201,$Z414)))</f>
        <v/>
      </c>
      <c r="E414" s="14">
        <f>IF($Z414="","",IF(INDEX('Per Invoice'!E$2:E$1201,$Z414)="","",INDEX('Per Invoice'!E$2:E$1201,$Z414)))</f>
        <v/>
      </c>
      <c r="F414">
        <f>IF($Z414="","",IF(INDEX('Per Invoice'!F$2:F$1201,$Z414)="","",INDEX('Per Invoice'!F$2:F$1201,$Z414)))</f>
        <v/>
      </c>
      <c r="G414">
        <f>IF($Z414="","",IF(INDEX('Per Invoice'!G$2:G$1201,$Z414)="","",INDEX('Per Invoice'!G$2:G$1201,$Z414)))</f>
        <v/>
      </c>
      <c r="H414">
        <f>IF($Z414="","",IF(INDEX('Per Invoice'!H$2:H$1201,$Z414)="","",INDEX('Per Invoice'!H$2:H$1201,$Z414)))</f>
        <v/>
      </c>
      <c r="I414">
        <f>IF($Z414="","",IF(INDEX('Per Invoice'!I$2:I$1201,$Z414)="","",INDEX('Per Invoice'!I$2:I$1201,$Z414)))</f>
        <v/>
      </c>
      <c r="J414">
        <f>IF($Z414="","",IF(INDEX('Per Invoice'!J$2:J$1201,$Z414)="","",INDEX('Per Invoice'!J$2:J$1201,$Z414)))</f>
        <v/>
      </c>
      <c r="K414" s="8">
        <f>IF($Z414="","",IF(INDEX('Per Invoice'!K$2:K$1201,$Z414)="","",INDEX('Per Invoice'!K$2:K$1201,$Z414)))</f>
        <v/>
      </c>
      <c r="L414">
        <f>IF($Z414="","",IF(INDEX('Per Invoice'!L$2:L$1201,$Z414)="","",INDEX('Per Invoice'!L$2:L$1201,$Z414)))</f>
        <v/>
      </c>
      <c r="M414">
        <f>IF($Z414="","",IF(INDEX('Per Invoice'!M$2:M$1201,$Z414)="","",INDEX('Per Invoice'!M$2:M$1201,$Z414)))</f>
        <v/>
      </c>
      <c r="N414">
        <f>IF($Z414="","",IF(INDEX('Per Invoice'!N$2:N$1201,$Z414)="","",INDEX('Per Invoice'!N$2:N$1201,$Z414)))</f>
        <v/>
      </c>
      <c r="O414" s="8">
        <f>IF($Z414="","",IF(INDEX('Per Invoice'!O$2:O$1201,$Z414)="","",INDEX('Per Invoice'!O$2:O$1201,$Z414)))</f>
        <v/>
      </c>
      <c r="P414">
        <f>IF($Z414="","",IF(INDEX('Per Invoice'!P$2:P$1201,$Z414)="","",INDEX('Per Invoice'!P$2:P$1201,$Z414)))</f>
        <v/>
      </c>
      <c r="Q414" s="8">
        <f>IF($Z414="","",IF(INDEX('Per Invoice'!Q$2:Q$1201,$Z414)="","",INDEX('Per Invoice'!Q$2:Q$1201,$Z414)))</f>
        <v/>
      </c>
      <c r="R414" s="8">
        <f>IF($Z414="","",IF(INDEX('Per Invoice'!R$2:R$1201,$Z414)="","",INDEX('Per Invoice'!R$2:R$1201,$Z414)))</f>
        <v/>
      </c>
      <c r="S414">
        <f>IF($Z414="","",IF(INDEX('Per Invoice'!S$2:S$1201,$Z414)="","",INDEX('Per Invoice'!S$2:S$1201,$Z414)))</f>
        <v/>
      </c>
      <c r="T414" s="8">
        <f>IF($Z414="","",IF(INDEX('Per Invoice'!T$2:T$1201,$Z414)="","",INDEX('Per Invoice'!T$2:T$1201,$Z414)))</f>
        <v/>
      </c>
      <c r="U414" s="8">
        <f>IF($Z414="","",IF(INDEX('Per Invoice'!U$2:U$1201,$Z414)="","",INDEX('Per Invoice'!U$2:U$1201,$Z414)))</f>
        <v/>
      </c>
      <c r="V414" s="8">
        <f>IF($Z414="","",IF(INDEX('Per Invoice'!V$2:V$1201,$Z414)="","",INDEX('Per Invoice'!V$2:V$1201,$Z414)))</f>
        <v/>
      </c>
      <c r="W414" s="8">
        <f>IF($Z414="","",IF(INDEX('Per Invoice'!W$2:W$1201,$Z414)="","",INDEX('Per Invoice'!W$2:W$1201,$Z414)))</f>
        <v/>
      </c>
      <c r="X414" s="8">
        <f>IF($Z414="","",IF(INDEX('Per Invoice'!X$2:X$1201,$Z414)="","",INDEX('Per Invoice'!X$2:X$1201,$Z414)))</f>
        <v/>
      </c>
      <c r="Y414" s="8">
        <f>IF($Z414="","",IF(INDEX('Per Invoice'!Y$2:Y$1201,$Z414)="","",INDEX('Per Invoice'!Y$2:Y$1201,$Z414)))</f>
        <v/>
      </c>
      <c r="Z414" s="16">
        <f>IFERROR(MATCH(Settings!$C$27&amp;"|"&amp;ROWS($Z$2:$Z414),'Per Invoice'!$AB$2:$AB$1201,0),"")</f>
        <v/>
      </c>
    </row>
    <row r="415">
      <c r="A415">
        <f>IF($Z415="","",IF(INDEX('Per Invoice'!A$2:A$1201,$Z415)="","",INDEX('Per Invoice'!A$2:A$1201,$Z415)))</f>
        <v/>
      </c>
      <c r="B415">
        <f>IF($Z415="","",IF(INDEX('Per Invoice'!B$2:B$1201,$Z415)="","",INDEX('Per Invoice'!B$2:B$1201,$Z415)))</f>
        <v/>
      </c>
      <c r="C415">
        <f>IF($Z415="","",IF(INDEX('Per Invoice'!C$2:C$1201,$Z415)="","",INDEX('Per Invoice'!C$2:C$1201,$Z415)))</f>
        <v/>
      </c>
      <c r="D415">
        <f>IF($Z415="","",IF(INDEX('Per Invoice'!D$2:D$1201,$Z415)="","",INDEX('Per Invoice'!D$2:D$1201,$Z415)))</f>
        <v/>
      </c>
      <c r="E415" s="14">
        <f>IF($Z415="","",IF(INDEX('Per Invoice'!E$2:E$1201,$Z415)="","",INDEX('Per Invoice'!E$2:E$1201,$Z415)))</f>
        <v/>
      </c>
      <c r="F415">
        <f>IF($Z415="","",IF(INDEX('Per Invoice'!F$2:F$1201,$Z415)="","",INDEX('Per Invoice'!F$2:F$1201,$Z415)))</f>
        <v/>
      </c>
      <c r="G415">
        <f>IF($Z415="","",IF(INDEX('Per Invoice'!G$2:G$1201,$Z415)="","",INDEX('Per Invoice'!G$2:G$1201,$Z415)))</f>
        <v/>
      </c>
      <c r="H415">
        <f>IF($Z415="","",IF(INDEX('Per Invoice'!H$2:H$1201,$Z415)="","",INDEX('Per Invoice'!H$2:H$1201,$Z415)))</f>
        <v/>
      </c>
      <c r="I415">
        <f>IF($Z415="","",IF(INDEX('Per Invoice'!I$2:I$1201,$Z415)="","",INDEX('Per Invoice'!I$2:I$1201,$Z415)))</f>
        <v/>
      </c>
      <c r="J415">
        <f>IF($Z415="","",IF(INDEX('Per Invoice'!J$2:J$1201,$Z415)="","",INDEX('Per Invoice'!J$2:J$1201,$Z415)))</f>
        <v/>
      </c>
      <c r="K415" s="8">
        <f>IF($Z415="","",IF(INDEX('Per Invoice'!K$2:K$1201,$Z415)="","",INDEX('Per Invoice'!K$2:K$1201,$Z415)))</f>
        <v/>
      </c>
      <c r="L415">
        <f>IF($Z415="","",IF(INDEX('Per Invoice'!L$2:L$1201,$Z415)="","",INDEX('Per Invoice'!L$2:L$1201,$Z415)))</f>
        <v/>
      </c>
      <c r="M415">
        <f>IF($Z415="","",IF(INDEX('Per Invoice'!M$2:M$1201,$Z415)="","",INDEX('Per Invoice'!M$2:M$1201,$Z415)))</f>
        <v/>
      </c>
      <c r="N415">
        <f>IF($Z415="","",IF(INDEX('Per Invoice'!N$2:N$1201,$Z415)="","",INDEX('Per Invoice'!N$2:N$1201,$Z415)))</f>
        <v/>
      </c>
      <c r="O415" s="8">
        <f>IF($Z415="","",IF(INDEX('Per Invoice'!O$2:O$1201,$Z415)="","",INDEX('Per Invoice'!O$2:O$1201,$Z415)))</f>
        <v/>
      </c>
      <c r="P415">
        <f>IF($Z415="","",IF(INDEX('Per Invoice'!P$2:P$1201,$Z415)="","",INDEX('Per Invoice'!P$2:P$1201,$Z415)))</f>
        <v/>
      </c>
      <c r="Q415" s="8">
        <f>IF($Z415="","",IF(INDEX('Per Invoice'!Q$2:Q$1201,$Z415)="","",INDEX('Per Invoice'!Q$2:Q$1201,$Z415)))</f>
        <v/>
      </c>
      <c r="R415" s="8">
        <f>IF($Z415="","",IF(INDEX('Per Invoice'!R$2:R$1201,$Z415)="","",INDEX('Per Invoice'!R$2:R$1201,$Z415)))</f>
        <v/>
      </c>
      <c r="S415">
        <f>IF($Z415="","",IF(INDEX('Per Invoice'!S$2:S$1201,$Z415)="","",INDEX('Per Invoice'!S$2:S$1201,$Z415)))</f>
        <v/>
      </c>
      <c r="T415" s="8">
        <f>IF($Z415="","",IF(INDEX('Per Invoice'!T$2:T$1201,$Z415)="","",INDEX('Per Invoice'!T$2:T$1201,$Z415)))</f>
        <v/>
      </c>
      <c r="U415" s="8">
        <f>IF($Z415="","",IF(INDEX('Per Invoice'!U$2:U$1201,$Z415)="","",INDEX('Per Invoice'!U$2:U$1201,$Z415)))</f>
        <v/>
      </c>
      <c r="V415" s="8">
        <f>IF($Z415="","",IF(INDEX('Per Invoice'!V$2:V$1201,$Z415)="","",INDEX('Per Invoice'!V$2:V$1201,$Z415)))</f>
        <v/>
      </c>
      <c r="W415" s="8">
        <f>IF($Z415="","",IF(INDEX('Per Invoice'!W$2:W$1201,$Z415)="","",INDEX('Per Invoice'!W$2:W$1201,$Z415)))</f>
        <v/>
      </c>
      <c r="X415" s="8">
        <f>IF($Z415="","",IF(INDEX('Per Invoice'!X$2:X$1201,$Z415)="","",INDEX('Per Invoice'!X$2:X$1201,$Z415)))</f>
        <v/>
      </c>
      <c r="Y415" s="8">
        <f>IF($Z415="","",IF(INDEX('Per Invoice'!Y$2:Y$1201,$Z415)="","",INDEX('Per Invoice'!Y$2:Y$1201,$Z415)))</f>
        <v/>
      </c>
      <c r="Z415" s="16">
        <f>IFERROR(MATCH(Settings!$C$27&amp;"|"&amp;ROWS($Z$2:$Z415),'Per Invoice'!$AB$2:$AB$1201,0),"")</f>
        <v/>
      </c>
    </row>
    <row r="416">
      <c r="A416">
        <f>IF($Z416="","",IF(INDEX('Per Invoice'!A$2:A$1201,$Z416)="","",INDEX('Per Invoice'!A$2:A$1201,$Z416)))</f>
        <v/>
      </c>
      <c r="B416">
        <f>IF($Z416="","",IF(INDEX('Per Invoice'!B$2:B$1201,$Z416)="","",INDEX('Per Invoice'!B$2:B$1201,$Z416)))</f>
        <v/>
      </c>
      <c r="C416">
        <f>IF($Z416="","",IF(INDEX('Per Invoice'!C$2:C$1201,$Z416)="","",INDEX('Per Invoice'!C$2:C$1201,$Z416)))</f>
        <v/>
      </c>
      <c r="D416">
        <f>IF($Z416="","",IF(INDEX('Per Invoice'!D$2:D$1201,$Z416)="","",INDEX('Per Invoice'!D$2:D$1201,$Z416)))</f>
        <v/>
      </c>
      <c r="E416" s="14">
        <f>IF($Z416="","",IF(INDEX('Per Invoice'!E$2:E$1201,$Z416)="","",INDEX('Per Invoice'!E$2:E$1201,$Z416)))</f>
        <v/>
      </c>
      <c r="F416">
        <f>IF($Z416="","",IF(INDEX('Per Invoice'!F$2:F$1201,$Z416)="","",INDEX('Per Invoice'!F$2:F$1201,$Z416)))</f>
        <v/>
      </c>
      <c r="G416">
        <f>IF($Z416="","",IF(INDEX('Per Invoice'!G$2:G$1201,$Z416)="","",INDEX('Per Invoice'!G$2:G$1201,$Z416)))</f>
        <v/>
      </c>
      <c r="H416">
        <f>IF($Z416="","",IF(INDEX('Per Invoice'!H$2:H$1201,$Z416)="","",INDEX('Per Invoice'!H$2:H$1201,$Z416)))</f>
        <v/>
      </c>
      <c r="I416">
        <f>IF($Z416="","",IF(INDEX('Per Invoice'!I$2:I$1201,$Z416)="","",INDEX('Per Invoice'!I$2:I$1201,$Z416)))</f>
        <v/>
      </c>
      <c r="J416">
        <f>IF($Z416="","",IF(INDEX('Per Invoice'!J$2:J$1201,$Z416)="","",INDEX('Per Invoice'!J$2:J$1201,$Z416)))</f>
        <v/>
      </c>
      <c r="K416" s="8">
        <f>IF($Z416="","",IF(INDEX('Per Invoice'!K$2:K$1201,$Z416)="","",INDEX('Per Invoice'!K$2:K$1201,$Z416)))</f>
        <v/>
      </c>
      <c r="L416">
        <f>IF($Z416="","",IF(INDEX('Per Invoice'!L$2:L$1201,$Z416)="","",INDEX('Per Invoice'!L$2:L$1201,$Z416)))</f>
        <v/>
      </c>
      <c r="M416">
        <f>IF($Z416="","",IF(INDEX('Per Invoice'!M$2:M$1201,$Z416)="","",INDEX('Per Invoice'!M$2:M$1201,$Z416)))</f>
        <v/>
      </c>
      <c r="N416">
        <f>IF($Z416="","",IF(INDEX('Per Invoice'!N$2:N$1201,$Z416)="","",INDEX('Per Invoice'!N$2:N$1201,$Z416)))</f>
        <v/>
      </c>
      <c r="O416" s="8">
        <f>IF($Z416="","",IF(INDEX('Per Invoice'!O$2:O$1201,$Z416)="","",INDEX('Per Invoice'!O$2:O$1201,$Z416)))</f>
        <v/>
      </c>
      <c r="P416">
        <f>IF($Z416="","",IF(INDEX('Per Invoice'!P$2:P$1201,$Z416)="","",INDEX('Per Invoice'!P$2:P$1201,$Z416)))</f>
        <v/>
      </c>
      <c r="Q416" s="8">
        <f>IF($Z416="","",IF(INDEX('Per Invoice'!Q$2:Q$1201,$Z416)="","",INDEX('Per Invoice'!Q$2:Q$1201,$Z416)))</f>
        <v/>
      </c>
      <c r="R416" s="8">
        <f>IF($Z416="","",IF(INDEX('Per Invoice'!R$2:R$1201,$Z416)="","",INDEX('Per Invoice'!R$2:R$1201,$Z416)))</f>
        <v/>
      </c>
      <c r="S416">
        <f>IF($Z416="","",IF(INDEX('Per Invoice'!S$2:S$1201,$Z416)="","",INDEX('Per Invoice'!S$2:S$1201,$Z416)))</f>
        <v/>
      </c>
      <c r="T416" s="8">
        <f>IF($Z416="","",IF(INDEX('Per Invoice'!T$2:T$1201,$Z416)="","",INDEX('Per Invoice'!T$2:T$1201,$Z416)))</f>
        <v/>
      </c>
      <c r="U416" s="8">
        <f>IF($Z416="","",IF(INDEX('Per Invoice'!U$2:U$1201,$Z416)="","",INDEX('Per Invoice'!U$2:U$1201,$Z416)))</f>
        <v/>
      </c>
      <c r="V416" s="8">
        <f>IF($Z416="","",IF(INDEX('Per Invoice'!V$2:V$1201,$Z416)="","",INDEX('Per Invoice'!V$2:V$1201,$Z416)))</f>
        <v/>
      </c>
      <c r="W416" s="8">
        <f>IF($Z416="","",IF(INDEX('Per Invoice'!W$2:W$1201,$Z416)="","",INDEX('Per Invoice'!W$2:W$1201,$Z416)))</f>
        <v/>
      </c>
      <c r="X416" s="8">
        <f>IF($Z416="","",IF(INDEX('Per Invoice'!X$2:X$1201,$Z416)="","",INDEX('Per Invoice'!X$2:X$1201,$Z416)))</f>
        <v/>
      </c>
      <c r="Y416" s="8">
        <f>IF($Z416="","",IF(INDEX('Per Invoice'!Y$2:Y$1201,$Z416)="","",INDEX('Per Invoice'!Y$2:Y$1201,$Z416)))</f>
        <v/>
      </c>
      <c r="Z416" s="16">
        <f>IFERROR(MATCH(Settings!$C$27&amp;"|"&amp;ROWS($Z$2:$Z416),'Per Invoice'!$AB$2:$AB$1201,0),"")</f>
        <v/>
      </c>
    </row>
    <row r="417">
      <c r="A417">
        <f>IF($Z417="","",IF(INDEX('Per Invoice'!A$2:A$1201,$Z417)="","",INDEX('Per Invoice'!A$2:A$1201,$Z417)))</f>
        <v/>
      </c>
      <c r="B417">
        <f>IF($Z417="","",IF(INDEX('Per Invoice'!B$2:B$1201,$Z417)="","",INDEX('Per Invoice'!B$2:B$1201,$Z417)))</f>
        <v/>
      </c>
      <c r="C417">
        <f>IF($Z417="","",IF(INDEX('Per Invoice'!C$2:C$1201,$Z417)="","",INDEX('Per Invoice'!C$2:C$1201,$Z417)))</f>
        <v/>
      </c>
      <c r="D417">
        <f>IF($Z417="","",IF(INDEX('Per Invoice'!D$2:D$1201,$Z417)="","",INDEX('Per Invoice'!D$2:D$1201,$Z417)))</f>
        <v/>
      </c>
      <c r="E417" s="14">
        <f>IF($Z417="","",IF(INDEX('Per Invoice'!E$2:E$1201,$Z417)="","",INDEX('Per Invoice'!E$2:E$1201,$Z417)))</f>
        <v/>
      </c>
      <c r="F417">
        <f>IF($Z417="","",IF(INDEX('Per Invoice'!F$2:F$1201,$Z417)="","",INDEX('Per Invoice'!F$2:F$1201,$Z417)))</f>
        <v/>
      </c>
      <c r="G417">
        <f>IF($Z417="","",IF(INDEX('Per Invoice'!G$2:G$1201,$Z417)="","",INDEX('Per Invoice'!G$2:G$1201,$Z417)))</f>
        <v/>
      </c>
      <c r="H417">
        <f>IF($Z417="","",IF(INDEX('Per Invoice'!H$2:H$1201,$Z417)="","",INDEX('Per Invoice'!H$2:H$1201,$Z417)))</f>
        <v/>
      </c>
      <c r="I417">
        <f>IF($Z417="","",IF(INDEX('Per Invoice'!I$2:I$1201,$Z417)="","",INDEX('Per Invoice'!I$2:I$1201,$Z417)))</f>
        <v/>
      </c>
      <c r="J417">
        <f>IF($Z417="","",IF(INDEX('Per Invoice'!J$2:J$1201,$Z417)="","",INDEX('Per Invoice'!J$2:J$1201,$Z417)))</f>
        <v/>
      </c>
      <c r="K417" s="8">
        <f>IF($Z417="","",IF(INDEX('Per Invoice'!K$2:K$1201,$Z417)="","",INDEX('Per Invoice'!K$2:K$1201,$Z417)))</f>
        <v/>
      </c>
      <c r="L417">
        <f>IF($Z417="","",IF(INDEX('Per Invoice'!L$2:L$1201,$Z417)="","",INDEX('Per Invoice'!L$2:L$1201,$Z417)))</f>
        <v/>
      </c>
      <c r="M417">
        <f>IF($Z417="","",IF(INDEX('Per Invoice'!M$2:M$1201,$Z417)="","",INDEX('Per Invoice'!M$2:M$1201,$Z417)))</f>
        <v/>
      </c>
      <c r="N417">
        <f>IF($Z417="","",IF(INDEX('Per Invoice'!N$2:N$1201,$Z417)="","",INDEX('Per Invoice'!N$2:N$1201,$Z417)))</f>
        <v/>
      </c>
      <c r="O417" s="8">
        <f>IF($Z417="","",IF(INDEX('Per Invoice'!O$2:O$1201,$Z417)="","",INDEX('Per Invoice'!O$2:O$1201,$Z417)))</f>
        <v/>
      </c>
      <c r="P417">
        <f>IF($Z417="","",IF(INDEX('Per Invoice'!P$2:P$1201,$Z417)="","",INDEX('Per Invoice'!P$2:P$1201,$Z417)))</f>
        <v/>
      </c>
      <c r="Q417" s="8">
        <f>IF($Z417="","",IF(INDEX('Per Invoice'!Q$2:Q$1201,$Z417)="","",INDEX('Per Invoice'!Q$2:Q$1201,$Z417)))</f>
        <v/>
      </c>
      <c r="R417" s="8">
        <f>IF($Z417="","",IF(INDEX('Per Invoice'!R$2:R$1201,$Z417)="","",INDEX('Per Invoice'!R$2:R$1201,$Z417)))</f>
        <v/>
      </c>
      <c r="S417">
        <f>IF($Z417="","",IF(INDEX('Per Invoice'!S$2:S$1201,$Z417)="","",INDEX('Per Invoice'!S$2:S$1201,$Z417)))</f>
        <v/>
      </c>
      <c r="T417" s="8">
        <f>IF($Z417="","",IF(INDEX('Per Invoice'!T$2:T$1201,$Z417)="","",INDEX('Per Invoice'!T$2:T$1201,$Z417)))</f>
        <v/>
      </c>
      <c r="U417" s="8">
        <f>IF($Z417="","",IF(INDEX('Per Invoice'!U$2:U$1201,$Z417)="","",INDEX('Per Invoice'!U$2:U$1201,$Z417)))</f>
        <v/>
      </c>
      <c r="V417" s="8">
        <f>IF($Z417="","",IF(INDEX('Per Invoice'!V$2:V$1201,$Z417)="","",INDEX('Per Invoice'!V$2:V$1201,$Z417)))</f>
        <v/>
      </c>
      <c r="W417" s="8">
        <f>IF($Z417="","",IF(INDEX('Per Invoice'!W$2:W$1201,$Z417)="","",INDEX('Per Invoice'!W$2:W$1201,$Z417)))</f>
        <v/>
      </c>
      <c r="X417" s="8">
        <f>IF($Z417="","",IF(INDEX('Per Invoice'!X$2:X$1201,$Z417)="","",INDEX('Per Invoice'!X$2:X$1201,$Z417)))</f>
        <v/>
      </c>
      <c r="Y417" s="8">
        <f>IF($Z417="","",IF(INDEX('Per Invoice'!Y$2:Y$1201,$Z417)="","",INDEX('Per Invoice'!Y$2:Y$1201,$Z417)))</f>
        <v/>
      </c>
      <c r="Z417" s="16">
        <f>IFERROR(MATCH(Settings!$C$27&amp;"|"&amp;ROWS($Z$2:$Z417),'Per Invoice'!$AB$2:$AB$1201,0),"")</f>
        <v/>
      </c>
    </row>
    <row r="418">
      <c r="A418">
        <f>IF($Z418="","",IF(INDEX('Per Invoice'!A$2:A$1201,$Z418)="","",INDEX('Per Invoice'!A$2:A$1201,$Z418)))</f>
        <v/>
      </c>
      <c r="B418">
        <f>IF($Z418="","",IF(INDEX('Per Invoice'!B$2:B$1201,$Z418)="","",INDEX('Per Invoice'!B$2:B$1201,$Z418)))</f>
        <v/>
      </c>
      <c r="C418">
        <f>IF($Z418="","",IF(INDEX('Per Invoice'!C$2:C$1201,$Z418)="","",INDEX('Per Invoice'!C$2:C$1201,$Z418)))</f>
        <v/>
      </c>
      <c r="D418">
        <f>IF($Z418="","",IF(INDEX('Per Invoice'!D$2:D$1201,$Z418)="","",INDEX('Per Invoice'!D$2:D$1201,$Z418)))</f>
        <v/>
      </c>
      <c r="E418" s="14">
        <f>IF($Z418="","",IF(INDEX('Per Invoice'!E$2:E$1201,$Z418)="","",INDEX('Per Invoice'!E$2:E$1201,$Z418)))</f>
        <v/>
      </c>
      <c r="F418">
        <f>IF($Z418="","",IF(INDEX('Per Invoice'!F$2:F$1201,$Z418)="","",INDEX('Per Invoice'!F$2:F$1201,$Z418)))</f>
        <v/>
      </c>
      <c r="G418">
        <f>IF($Z418="","",IF(INDEX('Per Invoice'!G$2:G$1201,$Z418)="","",INDEX('Per Invoice'!G$2:G$1201,$Z418)))</f>
        <v/>
      </c>
      <c r="H418">
        <f>IF($Z418="","",IF(INDEX('Per Invoice'!H$2:H$1201,$Z418)="","",INDEX('Per Invoice'!H$2:H$1201,$Z418)))</f>
        <v/>
      </c>
      <c r="I418">
        <f>IF($Z418="","",IF(INDEX('Per Invoice'!I$2:I$1201,$Z418)="","",INDEX('Per Invoice'!I$2:I$1201,$Z418)))</f>
        <v/>
      </c>
      <c r="J418">
        <f>IF($Z418="","",IF(INDEX('Per Invoice'!J$2:J$1201,$Z418)="","",INDEX('Per Invoice'!J$2:J$1201,$Z418)))</f>
        <v/>
      </c>
      <c r="K418" s="8">
        <f>IF($Z418="","",IF(INDEX('Per Invoice'!K$2:K$1201,$Z418)="","",INDEX('Per Invoice'!K$2:K$1201,$Z418)))</f>
        <v/>
      </c>
      <c r="L418">
        <f>IF($Z418="","",IF(INDEX('Per Invoice'!L$2:L$1201,$Z418)="","",INDEX('Per Invoice'!L$2:L$1201,$Z418)))</f>
        <v/>
      </c>
      <c r="M418">
        <f>IF($Z418="","",IF(INDEX('Per Invoice'!M$2:M$1201,$Z418)="","",INDEX('Per Invoice'!M$2:M$1201,$Z418)))</f>
        <v/>
      </c>
      <c r="N418">
        <f>IF($Z418="","",IF(INDEX('Per Invoice'!N$2:N$1201,$Z418)="","",INDEX('Per Invoice'!N$2:N$1201,$Z418)))</f>
        <v/>
      </c>
      <c r="O418" s="8">
        <f>IF($Z418="","",IF(INDEX('Per Invoice'!O$2:O$1201,$Z418)="","",INDEX('Per Invoice'!O$2:O$1201,$Z418)))</f>
        <v/>
      </c>
      <c r="P418">
        <f>IF($Z418="","",IF(INDEX('Per Invoice'!P$2:P$1201,$Z418)="","",INDEX('Per Invoice'!P$2:P$1201,$Z418)))</f>
        <v/>
      </c>
      <c r="Q418" s="8">
        <f>IF($Z418="","",IF(INDEX('Per Invoice'!Q$2:Q$1201,$Z418)="","",INDEX('Per Invoice'!Q$2:Q$1201,$Z418)))</f>
        <v/>
      </c>
      <c r="R418" s="8">
        <f>IF($Z418="","",IF(INDEX('Per Invoice'!R$2:R$1201,$Z418)="","",INDEX('Per Invoice'!R$2:R$1201,$Z418)))</f>
        <v/>
      </c>
      <c r="S418">
        <f>IF($Z418="","",IF(INDEX('Per Invoice'!S$2:S$1201,$Z418)="","",INDEX('Per Invoice'!S$2:S$1201,$Z418)))</f>
        <v/>
      </c>
      <c r="T418" s="8">
        <f>IF($Z418="","",IF(INDEX('Per Invoice'!T$2:T$1201,$Z418)="","",INDEX('Per Invoice'!T$2:T$1201,$Z418)))</f>
        <v/>
      </c>
      <c r="U418" s="8">
        <f>IF($Z418="","",IF(INDEX('Per Invoice'!U$2:U$1201,$Z418)="","",INDEX('Per Invoice'!U$2:U$1201,$Z418)))</f>
        <v/>
      </c>
      <c r="V418" s="8">
        <f>IF($Z418="","",IF(INDEX('Per Invoice'!V$2:V$1201,$Z418)="","",INDEX('Per Invoice'!V$2:V$1201,$Z418)))</f>
        <v/>
      </c>
      <c r="W418" s="8">
        <f>IF($Z418="","",IF(INDEX('Per Invoice'!W$2:W$1201,$Z418)="","",INDEX('Per Invoice'!W$2:W$1201,$Z418)))</f>
        <v/>
      </c>
      <c r="X418" s="8">
        <f>IF($Z418="","",IF(INDEX('Per Invoice'!X$2:X$1201,$Z418)="","",INDEX('Per Invoice'!X$2:X$1201,$Z418)))</f>
        <v/>
      </c>
      <c r="Y418" s="8">
        <f>IF($Z418="","",IF(INDEX('Per Invoice'!Y$2:Y$1201,$Z418)="","",INDEX('Per Invoice'!Y$2:Y$1201,$Z418)))</f>
        <v/>
      </c>
      <c r="Z418" s="16">
        <f>IFERROR(MATCH(Settings!$C$27&amp;"|"&amp;ROWS($Z$2:$Z418),'Per Invoice'!$AB$2:$AB$1201,0),"")</f>
        <v/>
      </c>
    </row>
    <row r="419">
      <c r="A419">
        <f>IF($Z419="","",IF(INDEX('Per Invoice'!A$2:A$1201,$Z419)="","",INDEX('Per Invoice'!A$2:A$1201,$Z419)))</f>
        <v/>
      </c>
      <c r="B419">
        <f>IF($Z419="","",IF(INDEX('Per Invoice'!B$2:B$1201,$Z419)="","",INDEX('Per Invoice'!B$2:B$1201,$Z419)))</f>
        <v/>
      </c>
      <c r="C419">
        <f>IF($Z419="","",IF(INDEX('Per Invoice'!C$2:C$1201,$Z419)="","",INDEX('Per Invoice'!C$2:C$1201,$Z419)))</f>
        <v/>
      </c>
      <c r="D419">
        <f>IF($Z419="","",IF(INDEX('Per Invoice'!D$2:D$1201,$Z419)="","",INDEX('Per Invoice'!D$2:D$1201,$Z419)))</f>
        <v/>
      </c>
      <c r="E419" s="14">
        <f>IF($Z419="","",IF(INDEX('Per Invoice'!E$2:E$1201,$Z419)="","",INDEX('Per Invoice'!E$2:E$1201,$Z419)))</f>
        <v/>
      </c>
      <c r="F419">
        <f>IF($Z419="","",IF(INDEX('Per Invoice'!F$2:F$1201,$Z419)="","",INDEX('Per Invoice'!F$2:F$1201,$Z419)))</f>
        <v/>
      </c>
      <c r="G419">
        <f>IF($Z419="","",IF(INDEX('Per Invoice'!G$2:G$1201,$Z419)="","",INDEX('Per Invoice'!G$2:G$1201,$Z419)))</f>
        <v/>
      </c>
      <c r="H419">
        <f>IF($Z419="","",IF(INDEX('Per Invoice'!H$2:H$1201,$Z419)="","",INDEX('Per Invoice'!H$2:H$1201,$Z419)))</f>
        <v/>
      </c>
      <c r="I419">
        <f>IF($Z419="","",IF(INDEX('Per Invoice'!I$2:I$1201,$Z419)="","",INDEX('Per Invoice'!I$2:I$1201,$Z419)))</f>
        <v/>
      </c>
      <c r="J419">
        <f>IF($Z419="","",IF(INDEX('Per Invoice'!J$2:J$1201,$Z419)="","",INDEX('Per Invoice'!J$2:J$1201,$Z419)))</f>
        <v/>
      </c>
      <c r="K419" s="8">
        <f>IF($Z419="","",IF(INDEX('Per Invoice'!K$2:K$1201,$Z419)="","",INDEX('Per Invoice'!K$2:K$1201,$Z419)))</f>
        <v/>
      </c>
      <c r="L419">
        <f>IF($Z419="","",IF(INDEX('Per Invoice'!L$2:L$1201,$Z419)="","",INDEX('Per Invoice'!L$2:L$1201,$Z419)))</f>
        <v/>
      </c>
      <c r="M419">
        <f>IF($Z419="","",IF(INDEX('Per Invoice'!M$2:M$1201,$Z419)="","",INDEX('Per Invoice'!M$2:M$1201,$Z419)))</f>
        <v/>
      </c>
      <c r="N419">
        <f>IF($Z419="","",IF(INDEX('Per Invoice'!N$2:N$1201,$Z419)="","",INDEX('Per Invoice'!N$2:N$1201,$Z419)))</f>
        <v/>
      </c>
      <c r="O419" s="8">
        <f>IF($Z419="","",IF(INDEX('Per Invoice'!O$2:O$1201,$Z419)="","",INDEX('Per Invoice'!O$2:O$1201,$Z419)))</f>
        <v/>
      </c>
      <c r="P419">
        <f>IF($Z419="","",IF(INDEX('Per Invoice'!P$2:P$1201,$Z419)="","",INDEX('Per Invoice'!P$2:P$1201,$Z419)))</f>
        <v/>
      </c>
      <c r="Q419" s="8">
        <f>IF($Z419="","",IF(INDEX('Per Invoice'!Q$2:Q$1201,$Z419)="","",INDEX('Per Invoice'!Q$2:Q$1201,$Z419)))</f>
        <v/>
      </c>
      <c r="R419" s="8">
        <f>IF($Z419="","",IF(INDEX('Per Invoice'!R$2:R$1201,$Z419)="","",INDEX('Per Invoice'!R$2:R$1201,$Z419)))</f>
        <v/>
      </c>
      <c r="S419">
        <f>IF($Z419="","",IF(INDEX('Per Invoice'!S$2:S$1201,$Z419)="","",INDEX('Per Invoice'!S$2:S$1201,$Z419)))</f>
        <v/>
      </c>
      <c r="T419" s="8">
        <f>IF($Z419="","",IF(INDEX('Per Invoice'!T$2:T$1201,$Z419)="","",INDEX('Per Invoice'!T$2:T$1201,$Z419)))</f>
        <v/>
      </c>
      <c r="U419" s="8">
        <f>IF($Z419="","",IF(INDEX('Per Invoice'!U$2:U$1201,$Z419)="","",INDEX('Per Invoice'!U$2:U$1201,$Z419)))</f>
        <v/>
      </c>
      <c r="V419" s="8">
        <f>IF($Z419="","",IF(INDEX('Per Invoice'!V$2:V$1201,$Z419)="","",INDEX('Per Invoice'!V$2:V$1201,$Z419)))</f>
        <v/>
      </c>
      <c r="W419" s="8">
        <f>IF($Z419="","",IF(INDEX('Per Invoice'!W$2:W$1201,$Z419)="","",INDEX('Per Invoice'!W$2:W$1201,$Z419)))</f>
        <v/>
      </c>
      <c r="X419" s="8">
        <f>IF($Z419="","",IF(INDEX('Per Invoice'!X$2:X$1201,$Z419)="","",INDEX('Per Invoice'!X$2:X$1201,$Z419)))</f>
        <v/>
      </c>
      <c r="Y419" s="8">
        <f>IF($Z419="","",IF(INDEX('Per Invoice'!Y$2:Y$1201,$Z419)="","",INDEX('Per Invoice'!Y$2:Y$1201,$Z419)))</f>
        <v/>
      </c>
      <c r="Z419" s="16">
        <f>IFERROR(MATCH(Settings!$C$27&amp;"|"&amp;ROWS($Z$2:$Z419),'Per Invoice'!$AB$2:$AB$1201,0),"")</f>
        <v/>
      </c>
    </row>
    <row r="420">
      <c r="A420">
        <f>IF($Z420="","",IF(INDEX('Per Invoice'!A$2:A$1201,$Z420)="","",INDEX('Per Invoice'!A$2:A$1201,$Z420)))</f>
        <v/>
      </c>
      <c r="B420">
        <f>IF($Z420="","",IF(INDEX('Per Invoice'!B$2:B$1201,$Z420)="","",INDEX('Per Invoice'!B$2:B$1201,$Z420)))</f>
        <v/>
      </c>
      <c r="C420">
        <f>IF($Z420="","",IF(INDEX('Per Invoice'!C$2:C$1201,$Z420)="","",INDEX('Per Invoice'!C$2:C$1201,$Z420)))</f>
        <v/>
      </c>
      <c r="D420">
        <f>IF($Z420="","",IF(INDEX('Per Invoice'!D$2:D$1201,$Z420)="","",INDEX('Per Invoice'!D$2:D$1201,$Z420)))</f>
        <v/>
      </c>
      <c r="E420" s="14">
        <f>IF($Z420="","",IF(INDEX('Per Invoice'!E$2:E$1201,$Z420)="","",INDEX('Per Invoice'!E$2:E$1201,$Z420)))</f>
        <v/>
      </c>
      <c r="F420">
        <f>IF($Z420="","",IF(INDEX('Per Invoice'!F$2:F$1201,$Z420)="","",INDEX('Per Invoice'!F$2:F$1201,$Z420)))</f>
        <v/>
      </c>
      <c r="G420">
        <f>IF($Z420="","",IF(INDEX('Per Invoice'!G$2:G$1201,$Z420)="","",INDEX('Per Invoice'!G$2:G$1201,$Z420)))</f>
        <v/>
      </c>
      <c r="H420">
        <f>IF($Z420="","",IF(INDEX('Per Invoice'!H$2:H$1201,$Z420)="","",INDEX('Per Invoice'!H$2:H$1201,$Z420)))</f>
        <v/>
      </c>
      <c r="I420">
        <f>IF($Z420="","",IF(INDEX('Per Invoice'!I$2:I$1201,$Z420)="","",INDEX('Per Invoice'!I$2:I$1201,$Z420)))</f>
        <v/>
      </c>
      <c r="J420">
        <f>IF($Z420="","",IF(INDEX('Per Invoice'!J$2:J$1201,$Z420)="","",INDEX('Per Invoice'!J$2:J$1201,$Z420)))</f>
        <v/>
      </c>
      <c r="K420" s="8">
        <f>IF($Z420="","",IF(INDEX('Per Invoice'!K$2:K$1201,$Z420)="","",INDEX('Per Invoice'!K$2:K$1201,$Z420)))</f>
        <v/>
      </c>
      <c r="L420">
        <f>IF($Z420="","",IF(INDEX('Per Invoice'!L$2:L$1201,$Z420)="","",INDEX('Per Invoice'!L$2:L$1201,$Z420)))</f>
        <v/>
      </c>
      <c r="M420">
        <f>IF($Z420="","",IF(INDEX('Per Invoice'!M$2:M$1201,$Z420)="","",INDEX('Per Invoice'!M$2:M$1201,$Z420)))</f>
        <v/>
      </c>
      <c r="N420">
        <f>IF($Z420="","",IF(INDEX('Per Invoice'!N$2:N$1201,$Z420)="","",INDEX('Per Invoice'!N$2:N$1201,$Z420)))</f>
        <v/>
      </c>
      <c r="O420" s="8">
        <f>IF($Z420="","",IF(INDEX('Per Invoice'!O$2:O$1201,$Z420)="","",INDEX('Per Invoice'!O$2:O$1201,$Z420)))</f>
        <v/>
      </c>
      <c r="P420">
        <f>IF($Z420="","",IF(INDEX('Per Invoice'!P$2:P$1201,$Z420)="","",INDEX('Per Invoice'!P$2:P$1201,$Z420)))</f>
        <v/>
      </c>
      <c r="Q420" s="8">
        <f>IF($Z420="","",IF(INDEX('Per Invoice'!Q$2:Q$1201,$Z420)="","",INDEX('Per Invoice'!Q$2:Q$1201,$Z420)))</f>
        <v/>
      </c>
      <c r="R420" s="8">
        <f>IF($Z420="","",IF(INDEX('Per Invoice'!R$2:R$1201,$Z420)="","",INDEX('Per Invoice'!R$2:R$1201,$Z420)))</f>
        <v/>
      </c>
      <c r="S420">
        <f>IF($Z420="","",IF(INDEX('Per Invoice'!S$2:S$1201,$Z420)="","",INDEX('Per Invoice'!S$2:S$1201,$Z420)))</f>
        <v/>
      </c>
      <c r="T420" s="8">
        <f>IF($Z420="","",IF(INDEX('Per Invoice'!T$2:T$1201,$Z420)="","",INDEX('Per Invoice'!T$2:T$1201,$Z420)))</f>
        <v/>
      </c>
      <c r="U420" s="8">
        <f>IF($Z420="","",IF(INDEX('Per Invoice'!U$2:U$1201,$Z420)="","",INDEX('Per Invoice'!U$2:U$1201,$Z420)))</f>
        <v/>
      </c>
      <c r="V420" s="8">
        <f>IF($Z420="","",IF(INDEX('Per Invoice'!V$2:V$1201,$Z420)="","",INDEX('Per Invoice'!V$2:V$1201,$Z420)))</f>
        <v/>
      </c>
      <c r="W420" s="8">
        <f>IF($Z420="","",IF(INDEX('Per Invoice'!W$2:W$1201,$Z420)="","",INDEX('Per Invoice'!W$2:W$1201,$Z420)))</f>
        <v/>
      </c>
      <c r="X420" s="8">
        <f>IF($Z420="","",IF(INDEX('Per Invoice'!X$2:X$1201,$Z420)="","",INDEX('Per Invoice'!X$2:X$1201,$Z420)))</f>
        <v/>
      </c>
      <c r="Y420" s="8">
        <f>IF($Z420="","",IF(INDEX('Per Invoice'!Y$2:Y$1201,$Z420)="","",INDEX('Per Invoice'!Y$2:Y$1201,$Z420)))</f>
        <v/>
      </c>
      <c r="Z420" s="16">
        <f>IFERROR(MATCH(Settings!$C$27&amp;"|"&amp;ROWS($Z$2:$Z420),'Per Invoice'!$AB$2:$AB$1201,0),"")</f>
        <v/>
      </c>
    </row>
    <row r="421">
      <c r="A421">
        <f>IF($Z421="","",IF(INDEX('Per Invoice'!A$2:A$1201,$Z421)="","",INDEX('Per Invoice'!A$2:A$1201,$Z421)))</f>
        <v/>
      </c>
      <c r="B421">
        <f>IF($Z421="","",IF(INDEX('Per Invoice'!B$2:B$1201,$Z421)="","",INDEX('Per Invoice'!B$2:B$1201,$Z421)))</f>
        <v/>
      </c>
      <c r="C421">
        <f>IF($Z421="","",IF(INDEX('Per Invoice'!C$2:C$1201,$Z421)="","",INDEX('Per Invoice'!C$2:C$1201,$Z421)))</f>
        <v/>
      </c>
      <c r="D421">
        <f>IF($Z421="","",IF(INDEX('Per Invoice'!D$2:D$1201,$Z421)="","",INDEX('Per Invoice'!D$2:D$1201,$Z421)))</f>
        <v/>
      </c>
      <c r="E421" s="14">
        <f>IF($Z421="","",IF(INDEX('Per Invoice'!E$2:E$1201,$Z421)="","",INDEX('Per Invoice'!E$2:E$1201,$Z421)))</f>
        <v/>
      </c>
      <c r="F421">
        <f>IF($Z421="","",IF(INDEX('Per Invoice'!F$2:F$1201,$Z421)="","",INDEX('Per Invoice'!F$2:F$1201,$Z421)))</f>
        <v/>
      </c>
      <c r="G421">
        <f>IF($Z421="","",IF(INDEX('Per Invoice'!G$2:G$1201,$Z421)="","",INDEX('Per Invoice'!G$2:G$1201,$Z421)))</f>
        <v/>
      </c>
      <c r="H421">
        <f>IF($Z421="","",IF(INDEX('Per Invoice'!H$2:H$1201,$Z421)="","",INDEX('Per Invoice'!H$2:H$1201,$Z421)))</f>
        <v/>
      </c>
      <c r="I421">
        <f>IF($Z421="","",IF(INDEX('Per Invoice'!I$2:I$1201,$Z421)="","",INDEX('Per Invoice'!I$2:I$1201,$Z421)))</f>
        <v/>
      </c>
      <c r="J421">
        <f>IF($Z421="","",IF(INDEX('Per Invoice'!J$2:J$1201,$Z421)="","",INDEX('Per Invoice'!J$2:J$1201,$Z421)))</f>
        <v/>
      </c>
      <c r="K421" s="8">
        <f>IF($Z421="","",IF(INDEX('Per Invoice'!K$2:K$1201,$Z421)="","",INDEX('Per Invoice'!K$2:K$1201,$Z421)))</f>
        <v/>
      </c>
      <c r="L421">
        <f>IF($Z421="","",IF(INDEX('Per Invoice'!L$2:L$1201,$Z421)="","",INDEX('Per Invoice'!L$2:L$1201,$Z421)))</f>
        <v/>
      </c>
      <c r="M421">
        <f>IF($Z421="","",IF(INDEX('Per Invoice'!M$2:M$1201,$Z421)="","",INDEX('Per Invoice'!M$2:M$1201,$Z421)))</f>
        <v/>
      </c>
      <c r="N421">
        <f>IF($Z421="","",IF(INDEX('Per Invoice'!N$2:N$1201,$Z421)="","",INDEX('Per Invoice'!N$2:N$1201,$Z421)))</f>
        <v/>
      </c>
      <c r="O421" s="8">
        <f>IF($Z421="","",IF(INDEX('Per Invoice'!O$2:O$1201,$Z421)="","",INDEX('Per Invoice'!O$2:O$1201,$Z421)))</f>
        <v/>
      </c>
      <c r="P421">
        <f>IF($Z421="","",IF(INDEX('Per Invoice'!P$2:P$1201,$Z421)="","",INDEX('Per Invoice'!P$2:P$1201,$Z421)))</f>
        <v/>
      </c>
      <c r="Q421" s="8">
        <f>IF($Z421="","",IF(INDEX('Per Invoice'!Q$2:Q$1201,$Z421)="","",INDEX('Per Invoice'!Q$2:Q$1201,$Z421)))</f>
        <v/>
      </c>
      <c r="R421" s="8">
        <f>IF($Z421="","",IF(INDEX('Per Invoice'!R$2:R$1201,$Z421)="","",INDEX('Per Invoice'!R$2:R$1201,$Z421)))</f>
        <v/>
      </c>
      <c r="S421">
        <f>IF($Z421="","",IF(INDEX('Per Invoice'!S$2:S$1201,$Z421)="","",INDEX('Per Invoice'!S$2:S$1201,$Z421)))</f>
        <v/>
      </c>
      <c r="T421" s="8">
        <f>IF($Z421="","",IF(INDEX('Per Invoice'!T$2:T$1201,$Z421)="","",INDEX('Per Invoice'!T$2:T$1201,$Z421)))</f>
        <v/>
      </c>
      <c r="U421" s="8">
        <f>IF($Z421="","",IF(INDEX('Per Invoice'!U$2:U$1201,$Z421)="","",INDEX('Per Invoice'!U$2:U$1201,$Z421)))</f>
        <v/>
      </c>
      <c r="V421" s="8">
        <f>IF($Z421="","",IF(INDEX('Per Invoice'!V$2:V$1201,$Z421)="","",INDEX('Per Invoice'!V$2:V$1201,$Z421)))</f>
        <v/>
      </c>
      <c r="W421" s="8">
        <f>IF($Z421="","",IF(INDEX('Per Invoice'!W$2:W$1201,$Z421)="","",INDEX('Per Invoice'!W$2:W$1201,$Z421)))</f>
        <v/>
      </c>
      <c r="X421" s="8">
        <f>IF($Z421="","",IF(INDEX('Per Invoice'!X$2:X$1201,$Z421)="","",INDEX('Per Invoice'!X$2:X$1201,$Z421)))</f>
        <v/>
      </c>
      <c r="Y421" s="8">
        <f>IF($Z421="","",IF(INDEX('Per Invoice'!Y$2:Y$1201,$Z421)="","",INDEX('Per Invoice'!Y$2:Y$1201,$Z421)))</f>
        <v/>
      </c>
      <c r="Z421" s="16">
        <f>IFERROR(MATCH(Settings!$C$27&amp;"|"&amp;ROWS($Z$2:$Z421),'Per Invoice'!$AB$2:$AB$1201,0),"")</f>
        <v/>
      </c>
    </row>
    <row r="422">
      <c r="A422">
        <f>IF($Z422="","",IF(INDEX('Per Invoice'!A$2:A$1201,$Z422)="","",INDEX('Per Invoice'!A$2:A$1201,$Z422)))</f>
        <v/>
      </c>
      <c r="B422">
        <f>IF($Z422="","",IF(INDEX('Per Invoice'!B$2:B$1201,$Z422)="","",INDEX('Per Invoice'!B$2:B$1201,$Z422)))</f>
        <v/>
      </c>
      <c r="C422">
        <f>IF($Z422="","",IF(INDEX('Per Invoice'!C$2:C$1201,$Z422)="","",INDEX('Per Invoice'!C$2:C$1201,$Z422)))</f>
        <v/>
      </c>
      <c r="D422">
        <f>IF($Z422="","",IF(INDEX('Per Invoice'!D$2:D$1201,$Z422)="","",INDEX('Per Invoice'!D$2:D$1201,$Z422)))</f>
        <v/>
      </c>
      <c r="E422" s="14">
        <f>IF($Z422="","",IF(INDEX('Per Invoice'!E$2:E$1201,$Z422)="","",INDEX('Per Invoice'!E$2:E$1201,$Z422)))</f>
        <v/>
      </c>
      <c r="F422">
        <f>IF($Z422="","",IF(INDEX('Per Invoice'!F$2:F$1201,$Z422)="","",INDEX('Per Invoice'!F$2:F$1201,$Z422)))</f>
        <v/>
      </c>
      <c r="G422">
        <f>IF($Z422="","",IF(INDEX('Per Invoice'!G$2:G$1201,$Z422)="","",INDEX('Per Invoice'!G$2:G$1201,$Z422)))</f>
        <v/>
      </c>
      <c r="H422">
        <f>IF($Z422="","",IF(INDEX('Per Invoice'!H$2:H$1201,$Z422)="","",INDEX('Per Invoice'!H$2:H$1201,$Z422)))</f>
        <v/>
      </c>
      <c r="I422">
        <f>IF($Z422="","",IF(INDEX('Per Invoice'!I$2:I$1201,$Z422)="","",INDEX('Per Invoice'!I$2:I$1201,$Z422)))</f>
        <v/>
      </c>
      <c r="J422">
        <f>IF($Z422="","",IF(INDEX('Per Invoice'!J$2:J$1201,$Z422)="","",INDEX('Per Invoice'!J$2:J$1201,$Z422)))</f>
        <v/>
      </c>
      <c r="K422" s="8">
        <f>IF($Z422="","",IF(INDEX('Per Invoice'!K$2:K$1201,$Z422)="","",INDEX('Per Invoice'!K$2:K$1201,$Z422)))</f>
        <v/>
      </c>
      <c r="L422">
        <f>IF($Z422="","",IF(INDEX('Per Invoice'!L$2:L$1201,$Z422)="","",INDEX('Per Invoice'!L$2:L$1201,$Z422)))</f>
        <v/>
      </c>
      <c r="M422">
        <f>IF($Z422="","",IF(INDEX('Per Invoice'!M$2:M$1201,$Z422)="","",INDEX('Per Invoice'!M$2:M$1201,$Z422)))</f>
        <v/>
      </c>
      <c r="N422">
        <f>IF($Z422="","",IF(INDEX('Per Invoice'!N$2:N$1201,$Z422)="","",INDEX('Per Invoice'!N$2:N$1201,$Z422)))</f>
        <v/>
      </c>
      <c r="O422" s="8">
        <f>IF($Z422="","",IF(INDEX('Per Invoice'!O$2:O$1201,$Z422)="","",INDEX('Per Invoice'!O$2:O$1201,$Z422)))</f>
        <v/>
      </c>
      <c r="P422">
        <f>IF($Z422="","",IF(INDEX('Per Invoice'!P$2:P$1201,$Z422)="","",INDEX('Per Invoice'!P$2:P$1201,$Z422)))</f>
        <v/>
      </c>
      <c r="Q422" s="8">
        <f>IF($Z422="","",IF(INDEX('Per Invoice'!Q$2:Q$1201,$Z422)="","",INDEX('Per Invoice'!Q$2:Q$1201,$Z422)))</f>
        <v/>
      </c>
      <c r="R422" s="8">
        <f>IF($Z422="","",IF(INDEX('Per Invoice'!R$2:R$1201,$Z422)="","",INDEX('Per Invoice'!R$2:R$1201,$Z422)))</f>
        <v/>
      </c>
      <c r="S422">
        <f>IF($Z422="","",IF(INDEX('Per Invoice'!S$2:S$1201,$Z422)="","",INDEX('Per Invoice'!S$2:S$1201,$Z422)))</f>
        <v/>
      </c>
      <c r="T422" s="8">
        <f>IF($Z422="","",IF(INDEX('Per Invoice'!T$2:T$1201,$Z422)="","",INDEX('Per Invoice'!T$2:T$1201,$Z422)))</f>
        <v/>
      </c>
      <c r="U422" s="8">
        <f>IF($Z422="","",IF(INDEX('Per Invoice'!U$2:U$1201,$Z422)="","",INDEX('Per Invoice'!U$2:U$1201,$Z422)))</f>
        <v/>
      </c>
      <c r="V422" s="8">
        <f>IF($Z422="","",IF(INDEX('Per Invoice'!V$2:V$1201,$Z422)="","",INDEX('Per Invoice'!V$2:V$1201,$Z422)))</f>
        <v/>
      </c>
      <c r="W422" s="8">
        <f>IF($Z422="","",IF(INDEX('Per Invoice'!W$2:W$1201,$Z422)="","",INDEX('Per Invoice'!W$2:W$1201,$Z422)))</f>
        <v/>
      </c>
      <c r="X422" s="8">
        <f>IF($Z422="","",IF(INDEX('Per Invoice'!X$2:X$1201,$Z422)="","",INDEX('Per Invoice'!X$2:X$1201,$Z422)))</f>
        <v/>
      </c>
      <c r="Y422" s="8">
        <f>IF($Z422="","",IF(INDEX('Per Invoice'!Y$2:Y$1201,$Z422)="","",INDEX('Per Invoice'!Y$2:Y$1201,$Z422)))</f>
        <v/>
      </c>
      <c r="Z422" s="16">
        <f>IFERROR(MATCH(Settings!$C$27&amp;"|"&amp;ROWS($Z$2:$Z422),'Per Invoice'!$AB$2:$AB$1201,0),"")</f>
        <v/>
      </c>
    </row>
    <row r="423">
      <c r="A423">
        <f>IF($Z423="","",IF(INDEX('Per Invoice'!A$2:A$1201,$Z423)="","",INDEX('Per Invoice'!A$2:A$1201,$Z423)))</f>
        <v/>
      </c>
      <c r="B423">
        <f>IF($Z423="","",IF(INDEX('Per Invoice'!B$2:B$1201,$Z423)="","",INDEX('Per Invoice'!B$2:B$1201,$Z423)))</f>
        <v/>
      </c>
      <c r="C423">
        <f>IF($Z423="","",IF(INDEX('Per Invoice'!C$2:C$1201,$Z423)="","",INDEX('Per Invoice'!C$2:C$1201,$Z423)))</f>
        <v/>
      </c>
      <c r="D423">
        <f>IF($Z423="","",IF(INDEX('Per Invoice'!D$2:D$1201,$Z423)="","",INDEX('Per Invoice'!D$2:D$1201,$Z423)))</f>
        <v/>
      </c>
      <c r="E423" s="14">
        <f>IF($Z423="","",IF(INDEX('Per Invoice'!E$2:E$1201,$Z423)="","",INDEX('Per Invoice'!E$2:E$1201,$Z423)))</f>
        <v/>
      </c>
      <c r="F423">
        <f>IF($Z423="","",IF(INDEX('Per Invoice'!F$2:F$1201,$Z423)="","",INDEX('Per Invoice'!F$2:F$1201,$Z423)))</f>
        <v/>
      </c>
      <c r="G423">
        <f>IF($Z423="","",IF(INDEX('Per Invoice'!G$2:G$1201,$Z423)="","",INDEX('Per Invoice'!G$2:G$1201,$Z423)))</f>
        <v/>
      </c>
      <c r="H423">
        <f>IF($Z423="","",IF(INDEX('Per Invoice'!H$2:H$1201,$Z423)="","",INDEX('Per Invoice'!H$2:H$1201,$Z423)))</f>
        <v/>
      </c>
      <c r="I423">
        <f>IF($Z423="","",IF(INDEX('Per Invoice'!I$2:I$1201,$Z423)="","",INDEX('Per Invoice'!I$2:I$1201,$Z423)))</f>
        <v/>
      </c>
      <c r="J423">
        <f>IF($Z423="","",IF(INDEX('Per Invoice'!J$2:J$1201,$Z423)="","",INDEX('Per Invoice'!J$2:J$1201,$Z423)))</f>
        <v/>
      </c>
      <c r="K423" s="8">
        <f>IF($Z423="","",IF(INDEX('Per Invoice'!K$2:K$1201,$Z423)="","",INDEX('Per Invoice'!K$2:K$1201,$Z423)))</f>
        <v/>
      </c>
      <c r="L423">
        <f>IF($Z423="","",IF(INDEX('Per Invoice'!L$2:L$1201,$Z423)="","",INDEX('Per Invoice'!L$2:L$1201,$Z423)))</f>
        <v/>
      </c>
      <c r="M423">
        <f>IF($Z423="","",IF(INDEX('Per Invoice'!M$2:M$1201,$Z423)="","",INDEX('Per Invoice'!M$2:M$1201,$Z423)))</f>
        <v/>
      </c>
      <c r="N423">
        <f>IF($Z423="","",IF(INDEX('Per Invoice'!N$2:N$1201,$Z423)="","",INDEX('Per Invoice'!N$2:N$1201,$Z423)))</f>
        <v/>
      </c>
      <c r="O423" s="8">
        <f>IF($Z423="","",IF(INDEX('Per Invoice'!O$2:O$1201,$Z423)="","",INDEX('Per Invoice'!O$2:O$1201,$Z423)))</f>
        <v/>
      </c>
      <c r="P423">
        <f>IF($Z423="","",IF(INDEX('Per Invoice'!P$2:P$1201,$Z423)="","",INDEX('Per Invoice'!P$2:P$1201,$Z423)))</f>
        <v/>
      </c>
      <c r="Q423" s="8">
        <f>IF($Z423="","",IF(INDEX('Per Invoice'!Q$2:Q$1201,$Z423)="","",INDEX('Per Invoice'!Q$2:Q$1201,$Z423)))</f>
        <v/>
      </c>
      <c r="R423" s="8">
        <f>IF($Z423="","",IF(INDEX('Per Invoice'!R$2:R$1201,$Z423)="","",INDEX('Per Invoice'!R$2:R$1201,$Z423)))</f>
        <v/>
      </c>
      <c r="S423">
        <f>IF($Z423="","",IF(INDEX('Per Invoice'!S$2:S$1201,$Z423)="","",INDEX('Per Invoice'!S$2:S$1201,$Z423)))</f>
        <v/>
      </c>
      <c r="T423" s="8">
        <f>IF($Z423="","",IF(INDEX('Per Invoice'!T$2:T$1201,$Z423)="","",INDEX('Per Invoice'!T$2:T$1201,$Z423)))</f>
        <v/>
      </c>
      <c r="U423" s="8">
        <f>IF($Z423="","",IF(INDEX('Per Invoice'!U$2:U$1201,$Z423)="","",INDEX('Per Invoice'!U$2:U$1201,$Z423)))</f>
        <v/>
      </c>
      <c r="V423" s="8">
        <f>IF($Z423="","",IF(INDEX('Per Invoice'!V$2:V$1201,$Z423)="","",INDEX('Per Invoice'!V$2:V$1201,$Z423)))</f>
        <v/>
      </c>
      <c r="W423" s="8">
        <f>IF($Z423="","",IF(INDEX('Per Invoice'!W$2:W$1201,$Z423)="","",INDEX('Per Invoice'!W$2:W$1201,$Z423)))</f>
        <v/>
      </c>
      <c r="X423" s="8">
        <f>IF($Z423="","",IF(INDEX('Per Invoice'!X$2:X$1201,$Z423)="","",INDEX('Per Invoice'!X$2:X$1201,$Z423)))</f>
        <v/>
      </c>
      <c r="Y423" s="8">
        <f>IF($Z423="","",IF(INDEX('Per Invoice'!Y$2:Y$1201,$Z423)="","",INDEX('Per Invoice'!Y$2:Y$1201,$Z423)))</f>
        <v/>
      </c>
      <c r="Z423" s="16">
        <f>IFERROR(MATCH(Settings!$C$27&amp;"|"&amp;ROWS($Z$2:$Z423),'Per Invoice'!$AB$2:$AB$1201,0),"")</f>
        <v/>
      </c>
    </row>
    <row r="424">
      <c r="A424">
        <f>IF($Z424="","",IF(INDEX('Per Invoice'!A$2:A$1201,$Z424)="","",INDEX('Per Invoice'!A$2:A$1201,$Z424)))</f>
        <v/>
      </c>
      <c r="B424">
        <f>IF($Z424="","",IF(INDEX('Per Invoice'!B$2:B$1201,$Z424)="","",INDEX('Per Invoice'!B$2:B$1201,$Z424)))</f>
        <v/>
      </c>
      <c r="C424">
        <f>IF($Z424="","",IF(INDEX('Per Invoice'!C$2:C$1201,$Z424)="","",INDEX('Per Invoice'!C$2:C$1201,$Z424)))</f>
        <v/>
      </c>
      <c r="D424">
        <f>IF($Z424="","",IF(INDEX('Per Invoice'!D$2:D$1201,$Z424)="","",INDEX('Per Invoice'!D$2:D$1201,$Z424)))</f>
        <v/>
      </c>
      <c r="E424" s="14">
        <f>IF($Z424="","",IF(INDEX('Per Invoice'!E$2:E$1201,$Z424)="","",INDEX('Per Invoice'!E$2:E$1201,$Z424)))</f>
        <v/>
      </c>
      <c r="F424">
        <f>IF($Z424="","",IF(INDEX('Per Invoice'!F$2:F$1201,$Z424)="","",INDEX('Per Invoice'!F$2:F$1201,$Z424)))</f>
        <v/>
      </c>
      <c r="G424">
        <f>IF($Z424="","",IF(INDEX('Per Invoice'!G$2:G$1201,$Z424)="","",INDEX('Per Invoice'!G$2:G$1201,$Z424)))</f>
        <v/>
      </c>
      <c r="H424">
        <f>IF($Z424="","",IF(INDEX('Per Invoice'!H$2:H$1201,$Z424)="","",INDEX('Per Invoice'!H$2:H$1201,$Z424)))</f>
        <v/>
      </c>
      <c r="I424">
        <f>IF($Z424="","",IF(INDEX('Per Invoice'!I$2:I$1201,$Z424)="","",INDEX('Per Invoice'!I$2:I$1201,$Z424)))</f>
        <v/>
      </c>
      <c r="J424">
        <f>IF($Z424="","",IF(INDEX('Per Invoice'!J$2:J$1201,$Z424)="","",INDEX('Per Invoice'!J$2:J$1201,$Z424)))</f>
        <v/>
      </c>
      <c r="K424" s="8">
        <f>IF($Z424="","",IF(INDEX('Per Invoice'!K$2:K$1201,$Z424)="","",INDEX('Per Invoice'!K$2:K$1201,$Z424)))</f>
        <v/>
      </c>
      <c r="L424">
        <f>IF($Z424="","",IF(INDEX('Per Invoice'!L$2:L$1201,$Z424)="","",INDEX('Per Invoice'!L$2:L$1201,$Z424)))</f>
        <v/>
      </c>
      <c r="M424">
        <f>IF($Z424="","",IF(INDEX('Per Invoice'!M$2:M$1201,$Z424)="","",INDEX('Per Invoice'!M$2:M$1201,$Z424)))</f>
        <v/>
      </c>
      <c r="N424">
        <f>IF($Z424="","",IF(INDEX('Per Invoice'!N$2:N$1201,$Z424)="","",INDEX('Per Invoice'!N$2:N$1201,$Z424)))</f>
        <v/>
      </c>
      <c r="O424" s="8">
        <f>IF($Z424="","",IF(INDEX('Per Invoice'!O$2:O$1201,$Z424)="","",INDEX('Per Invoice'!O$2:O$1201,$Z424)))</f>
        <v/>
      </c>
      <c r="P424">
        <f>IF($Z424="","",IF(INDEX('Per Invoice'!P$2:P$1201,$Z424)="","",INDEX('Per Invoice'!P$2:P$1201,$Z424)))</f>
        <v/>
      </c>
      <c r="Q424" s="8">
        <f>IF($Z424="","",IF(INDEX('Per Invoice'!Q$2:Q$1201,$Z424)="","",INDEX('Per Invoice'!Q$2:Q$1201,$Z424)))</f>
        <v/>
      </c>
      <c r="R424" s="8">
        <f>IF($Z424="","",IF(INDEX('Per Invoice'!R$2:R$1201,$Z424)="","",INDEX('Per Invoice'!R$2:R$1201,$Z424)))</f>
        <v/>
      </c>
      <c r="S424">
        <f>IF($Z424="","",IF(INDEX('Per Invoice'!S$2:S$1201,$Z424)="","",INDEX('Per Invoice'!S$2:S$1201,$Z424)))</f>
        <v/>
      </c>
      <c r="T424" s="8">
        <f>IF($Z424="","",IF(INDEX('Per Invoice'!T$2:T$1201,$Z424)="","",INDEX('Per Invoice'!T$2:T$1201,$Z424)))</f>
        <v/>
      </c>
      <c r="U424" s="8">
        <f>IF($Z424="","",IF(INDEX('Per Invoice'!U$2:U$1201,$Z424)="","",INDEX('Per Invoice'!U$2:U$1201,$Z424)))</f>
        <v/>
      </c>
      <c r="V424" s="8">
        <f>IF($Z424="","",IF(INDEX('Per Invoice'!V$2:V$1201,$Z424)="","",INDEX('Per Invoice'!V$2:V$1201,$Z424)))</f>
        <v/>
      </c>
      <c r="W424" s="8">
        <f>IF($Z424="","",IF(INDEX('Per Invoice'!W$2:W$1201,$Z424)="","",INDEX('Per Invoice'!W$2:W$1201,$Z424)))</f>
        <v/>
      </c>
      <c r="X424" s="8">
        <f>IF($Z424="","",IF(INDEX('Per Invoice'!X$2:X$1201,$Z424)="","",INDEX('Per Invoice'!X$2:X$1201,$Z424)))</f>
        <v/>
      </c>
      <c r="Y424" s="8">
        <f>IF($Z424="","",IF(INDEX('Per Invoice'!Y$2:Y$1201,$Z424)="","",INDEX('Per Invoice'!Y$2:Y$1201,$Z424)))</f>
        <v/>
      </c>
      <c r="Z424" s="16">
        <f>IFERROR(MATCH(Settings!$C$27&amp;"|"&amp;ROWS($Z$2:$Z424),'Per Invoice'!$AB$2:$AB$1201,0),"")</f>
        <v/>
      </c>
    </row>
    <row r="425">
      <c r="A425">
        <f>IF($Z425="","",IF(INDEX('Per Invoice'!A$2:A$1201,$Z425)="","",INDEX('Per Invoice'!A$2:A$1201,$Z425)))</f>
        <v/>
      </c>
      <c r="B425">
        <f>IF($Z425="","",IF(INDEX('Per Invoice'!B$2:B$1201,$Z425)="","",INDEX('Per Invoice'!B$2:B$1201,$Z425)))</f>
        <v/>
      </c>
      <c r="C425">
        <f>IF($Z425="","",IF(INDEX('Per Invoice'!C$2:C$1201,$Z425)="","",INDEX('Per Invoice'!C$2:C$1201,$Z425)))</f>
        <v/>
      </c>
      <c r="D425">
        <f>IF($Z425="","",IF(INDEX('Per Invoice'!D$2:D$1201,$Z425)="","",INDEX('Per Invoice'!D$2:D$1201,$Z425)))</f>
        <v/>
      </c>
      <c r="E425" s="14">
        <f>IF($Z425="","",IF(INDEX('Per Invoice'!E$2:E$1201,$Z425)="","",INDEX('Per Invoice'!E$2:E$1201,$Z425)))</f>
        <v/>
      </c>
      <c r="F425">
        <f>IF($Z425="","",IF(INDEX('Per Invoice'!F$2:F$1201,$Z425)="","",INDEX('Per Invoice'!F$2:F$1201,$Z425)))</f>
        <v/>
      </c>
      <c r="G425">
        <f>IF($Z425="","",IF(INDEX('Per Invoice'!G$2:G$1201,$Z425)="","",INDEX('Per Invoice'!G$2:G$1201,$Z425)))</f>
        <v/>
      </c>
      <c r="H425">
        <f>IF($Z425="","",IF(INDEX('Per Invoice'!H$2:H$1201,$Z425)="","",INDEX('Per Invoice'!H$2:H$1201,$Z425)))</f>
        <v/>
      </c>
      <c r="I425">
        <f>IF($Z425="","",IF(INDEX('Per Invoice'!I$2:I$1201,$Z425)="","",INDEX('Per Invoice'!I$2:I$1201,$Z425)))</f>
        <v/>
      </c>
      <c r="J425">
        <f>IF($Z425="","",IF(INDEX('Per Invoice'!J$2:J$1201,$Z425)="","",INDEX('Per Invoice'!J$2:J$1201,$Z425)))</f>
        <v/>
      </c>
      <c r="K425" s="8">
        <f>IF($Z425="","",IF(INDEX('Per Invoice'!K$2:K$1201,$Z425)="","",INDEX('Per Invoice'!K$2:K$1201,$Z425)))</f>
        <v/>
      </c>
      <c r="L425">
        <f>IF($Z425="","",IF(INDEX('Per Invoice'!L$2:L$1201,$Z425)="","",INDEX('Per Invoice'!L$2:L$1201,$Z425)))</f>
        <v/>
      </c>
      <c r="M425">
        <f>IF($Z425="","",IF(INDEX('Per Invoice'!M$2:M$1201,$Z425)="","",INDEX('Per Invoice'!M$2:M$1201,$Z425)))</f>
        <v/>
      </c>
      <c r="N425">
        <f>IF($Z425="","",IF(INDEX('Per Invoice'!N$2:N$1201,$Z425)="","",INDEX('Per Invoice'!N$2:N$1201,$Z425)))</f>
        <v/>
      </c>
      <c r="O425" s="8">
        <f>IF($Z425="","",IF(INDEX('Per Invoice'!O$2:O$1201,$Z425)="","",INDEX('Per Invoice'!O$2:O$1201,$Z425)))</f>
        <v/>
      </c>
      <c r="P425">
        <f>IF($Z425="","",IF(INDEX('Per Invoice'!P$2:P$1201,$Z425)="","",INDEX('Per Invoice'!P$2:P$1201,$Z425)))</f>
        <v/>
      </c>
      <c r="Q425" s="8">
        <f>IF($Z425="","",IF(INDEX('Per Invoice'!Q$2:Q$1201,$Z425)="","",INDEX('Per Invoice'!Q$2:Q$1201,$Z425)))</f>
        <v/>
      </c>
      <c r="R425" s="8">
        <f>IF($Z425="","",IF(INDEX('Per Invoice'!R$2:R$1201,$Z425)="","",INDEX('Per Invoice'!R$2:R$1201,$Z425)))</f>
        <v/>
      </c>
      <c r="S425">
        <f>IF($Z425="","",IF(INDEX('Per Invoice'!S$2:S$1201,$Z425)="","",INDEX('Per Invoice'!S$2:S$1201,$Z425)))</f>
        <v/>
      </c>
      <c r="T425" s="8">
        <f>IF($Z425="","",IF(INDEX('Per Invoice'!T$2:T$1201,$Z425)="","",INDEX('Per Invoice'!T$2:T$1201,$Z425)))</f>
        <v/>
      </c>
      <c r="U425" s="8">
        <f>IF($Z425="","",IF(INDEX('Per Invoice'!U$2:U$1201,$Z425)="","",INDEX('Per Invoice'!U$2:U$1201,$Z425)))</f>
        <v/>
      </c>
      <c r="V425" s="8">
        <f>IF($Z425="","",IF(INDEX('Per Invoice'!V$2:V$1201,$Z425)="","",INDEX('Per Invoice'!V$2:V$1201,$Z425)))</f>
        <v/>
      </c>
      <c r="W425" s="8">
        <f>IF($Z425="","",IF(INDEX('Per Invoice'!W$2:W$1201,$Z425)="","",INDEX('Per Invoice'!W$2:W$1201,$Z425)))</f>
        <v/>
      </c>
      <c r="X425" s="8">
        <f>IF($Z425="","",IF(INDEX('Per Invoice'!X$2:X$1201,$Z425)="","",INDEX('Per Invoice'!X$2:X$1201,$Z425)))</f>
        <v/>
      </c>
      <c r="Y425" s="8">
        <f>IF($Z425="","",IF(INDEX('Per Invoice'!Y$2:Y$1201,$Z425)="","",INDEX('Per Invoice'!Y$2:Y$1201,$Z425)))</f>
        <v/>
      </c>
      <c r="Z425" s="16">
        <f>IFERROR(MATCH(Settings!$C$27&amp;"|"&amp;ROWS($Z$2:$Z425),'Per Invoice'!$AB$2:$AB$1201,0),"")</f>
        <v/>
      </c>
    </row>
    <row r="426">
      <c r="A426">
        <f>IF($Z426="","",IF(INDEX('Per Invoice'!A$2:A$1201,$Z426)="","",INDEX('Per Invoice'!A$2:A$1201,$Z426)))</f>
        <v/>
      </c>
      <c r="B426">
        <f>IF($Z426="","",IF(INDEX('Per Invoice'!B$2:B$1201,$Z426)="","",INDEX('Per Invoice'!B$2:B$1201,$Z426)))</f>
        <v/>
      </c>
      <c r="C426">
        <f>IF($Z426="","",IF(INDEX('Per Invoice'!C$2:C$1201,$Z426)="","",INDEX('Per Invoice'!C$2:C$1201,$Z426)))</f>
        <v/>
      </c>
      <c r="D426">
        <f>IF($Z426="","",IF(INDEX('Per Invoice'!D$2:D$1201,$Z426)="","",INDEX('Per Invoice'!D$2:D$1201,$Z426)))</f>
        <v/>
      </c>
      <c r="E426" s="14">
        <f>IF($Z426="","",IF(INDEX('Per Invoice'!E$2:E$1201,$Z426)="","",INDEX('Per Invoice'!E$2:E$1201,$Z426)))</f>
        <v/>
      </c>
      <c r="F426">
        <f>IF($Z426="","",IF(INDEX('Per Invoice'!F$2:F$1201,$Z426)="","",INDEX('Per Invoice'!F$2:F$1201,$Z426)))</f>
        <v/>
      </c>
      <c r="G426">
        <f>IF($Z426="","",IF(INDEX('Per Invoice'!G$2:G$1201,$Z426)="","",INDEX('Per Invoice'!G$2:G$1201,$Z426)))</f>
        <v/>
      </c>
      <c r="H426">
        <f>IF($Z426="","",IF(INDEX('Per Invoice'!H$2:H$1201,$Z426)="","",INDEX('Per Invoice'!H$2:H$1201,$Z426)))</f>
        <v/>
      </c>
      <c r="I426">
        <f>IF($Z426="","",IF(INDEX('Per Invoice'!I$2:I$1201,$Z426)="","",INDEX('Per Invoice'!I$2:I$1201,$Z426)))</f>
        <v/>
      </c>
      <c r="J426">
        <f>IF($Z426="","",IF(INDEX('Per Invoice'!J$2:J$1201,$Z426)="","",INDEX('Per Invoice'!J$2:J$1201,$Z426)))</f>
        <v/>
      </c>
      <c r="K426" s="8">
        <f>IF($Z426="","",IF(INDEX('Per Invoice'!K$2:K$1201,$Z426)="","",INDEX('Per Invoice'!K$2:K$1201,$Z426)))</f>
        <v/>
      </c>
      <c r="L426">
        <f>IF($Z426="","",IF(INDEX('Per Invoice'!L$2:L$1201,$Z426)="","",INDEX('Per Invoice'!L$2:L$1201,$Z426)))</f>
        <v/>
      </c>
      <c r="M426">
        <f>IF($Z426="","",IF(INDEX('Per Invoice'!M$2:M$1201,$Z426)="","",INDEX('Per Invoice'!M$2:M$1201,$Z426)))</f>
        <v/>
      </c>
      <c r="N426">
        <f>IF($Z426="","",IF(INDEX('Per Invoice'!N$2:N$1201,$Z426)="","",INDEX('Per Invoice'!N$2:N$1201,$Z426)))</f>
        <v/>
      </c>
      <c r="O426" s="8">
        <f>IF($Z426="","",IF(INDEX('Per Invoice'!O$2:O$1201,$Z426)="","",INDEX('Per Invoice'!O$2:O$1201,$Z426)))</f>
        <v/>
      </c>
      <c r="P426">
        <f>IF($Z426="","",IF(INDEX('Per Invoice'!P$2:P$1201,$Z426)="","",INDEX('Per Invoice'!P$2:P$1201,$Z426)))</f>
        <v/>
      </c>
      <c r="Q426" s="8">
        <f>IF($Z426="","",IF(INDEX('Per Invoice'!Q$2:Q$1201,$Z426)="","",INDEX('Per Invoice'!Q$2:Q$1201,$Z426)))</f>
        <v/>
      </c>
      <c r="R426" s="8">
        <f>IF($Z426="","",IF(INDEX('Per Invoice'!R$2:R$1201,$Z426)="","",INDEX('Per Invoice'!R$2:R$1201,$Z426)))</f>
        <v/>
      </c>
      <c r="S426">
        <f>IF($Z426="","",IF(INDEX('Per Invoice'!S$2:S$1201,$Z426)="","",INDEX('Per Invoice'!S$2:S$1201,$Z426)))</f>
        <v/>
      </c>
      <c r="T426" s="8">
        <f>IF($Z426="","",IF(INDEX('Per Invoice'!T$2:T$1201,$Z426)="","",INDEX('Per Invoice'!T$2:T$1201,$Z426)))</f>
        <v/>
      </c>
      <c r="U426" s="8">
        <f>IF($Z426="","",IF(INDEX('Per Invoice'!U$2:U$1201,$Z426)="","",INDEX('Per Invoice'!U$2:U$1201,$Z426)))</f>
        <v/>
      </c>
      <c r="V426" s="8">
        <f>IF($Z426="","",IF(INDEX('Per Invoice'!V$2:V$1201,$Z426)="","",INDEX('Per Invoice'!V$2:V$1201,$Z426)))</f>
        <v/>
      </c>
      <c r="W426" s="8">
        <f>IF($Z426="","",IF(INDEX('Per Invoice'!W$2:W$1201,$Z426)="","",INDEX('Per Invoice'!W$2:W$1201,$Z426)))</f>
        <v/>
      </c>
      <c r="X426" s="8">
        <f>IF($Z426="","",IF(INDEX('Per Invoice'!X$2:X$1201,$Z426)="","",INDEX('Per Invoice'!X$2:X$1201,$Z426)))</f>
        <v/>
      </c>
      <c r="Y426" s="8">
        <f>IF($Z426="","",IF(INDEX('Per Invoice'!Y$2:Y$1201,$Z426)="","",INDEX('Per Invoice'!Y$2:Y$1201,$Z426)))</f>
        <v/>
      </c>
      <c r="Z426" s="16">
        <f>IFERROR(MATCH(Settings!$C$27&amp;"|"&amp;ROWS($Z$2:$Z426),'Per Invoice'!$AB$2:$AB$1201,0),"")</f>
        <v/>
      </c>
    </row>
    <row r="427">
      <c r="A427">
        <f>IF($Z427="","",IF(INDEX('Per Invoice'!A$2:A$1201,$Z427)="","",INDEX('Per Invoice'!A$2:A$1201,$Z427)))</f>
        <v/>
      </c>
      <c r="B427">
        <f>IF($Z427="","",IF(INDEX('Per Invoice'!B$2:B$1201,$Z427)="","",INDEX('Per Invoice'!B$2:B$1201,$Z427)))</f>
        <v/>
      </c>
      <c r="C427">
        <f>IF($Z427="","",IF(INDEX('Per Invoice'!C$2:C$1201,$Z427)="","",INDEX('Per Invoice'!C$2:C$1201,$Z427)))</f>
        <v/>
      </c>
      <c r="D427">
        <f>IF($Z427="","",IF(INDEX('Per Invoice'!D$2:D$1201,$Z427)="","",INDEX('Per Invoice'!D$2:D$1201,$Z427)))</f>
        <v/>
      </c>
      <c r="E427" s="14">
        <f>IF($Z427="","",IF(INDEX('Per Invoice'!E$2:E$1201,$Z427)="","",INDEX('Per Invoice'!E$2:E$1201,$Z427)))</f>
        <v/>
      </c>
      <c r="F427">
        <f>IF($Z427="","",IF(INDEX('Per Invoice'!F$2:F$1201,$Z427)="","",INDEX('Per Invoice'!F$2:F$1201,$Z427)))</f>
        <v/>
      </c>
      <c r="G427">
        <f>IF($Z427="","",IF(INDEX('Per Invoice'!G$2:G$1201,$Z427)="","",INDEX('Per Invoice'!G$2:G$1201,$Z427)))</f>
        <v/>
      </c>
      <c r="H427">
        <f>IF($Z427="","",IF(INDEX('Per Invoice'!H$2:H$1201,$Z427)="","",INDEX('Per Invoice'!H$2:H$1201,$Z427)))</f>
        <v/>
      </c>
      <c r="I427">
        <f>IF($Z427="","",IF(INDEX('Per Invoice'!I$2:I$1201,$Z427)="","",INDEX('Per Invoice'!I$2:I$1201,$Z427)))</f>
        <v/>
      </c>
      <c r="J427">
        <f>IF($Z427="","",IF(INDEX('Per Invoice'!J$2:J$1201,$Z427)="","",INDEX('Per Invoice'!J$2:J$1201,$Z427)))</f>
        <v/>
      </c>
      <c r="K427" s="8">
        <f>IF($Z427="","",IF(INDEX('Per Invoice'!K$2:K$1201,$Z427)="","",INDEX('Per Invoice'!K$2:K$1201,$Z427)))</f>
        <v/>
      </c>
      <c r="L427">
        <f>IF($Z427="","",IF(INDEX('Per Invoice'!L$2:L$1201,$Z427)="","",INDEX('Per Invoice'!L$2:L$1201,$Z427)))</f>
        <v/>
      </c>
      <c r="M427">
        <f>IF($Z427="","",IF(INDEX('Per Invoice'!M$2:M$1201,$Z427)="","",INDEX('Per Invoice'!M$2:M$1201,$Z427)))</f>
        <v/>
      </c>
      <c r="N427">
        <f>IF($Z427="","",IF(INDEX('Per Invoice'!N$2:N$1201,$Z427)="","",INDEX('Per Invoice'!N$2:N$1201,$Z427)))</f>
        <v/>
      </c>
      <c r="O427" s="8">
        <f>IF($Z427="","",IF(INDEX('Per Invoice'!O$2:O$1201,$Z427)="","",INDEX('Per Invoice'!O$2:O$1201,$Z427)))</f>
        <v/>
      </c>
      <c r="P427">
        <f>IF($Z427="","",IF(INDEX('Per Invoice'!P$2:P$1201,$Z427)="","",INDEX('Per Invoice'!P$2:P$1201,$Z427)))</f>
        <v/>
      </c>
      <c r="Q427" s="8">
        <f>IF($Z427="","",IF(INDEX('Per Invoice'!Q$2:Q$1201,$Z427)="","",INDEX('Per Invoice'!Q$2:Q$1201,$Z427)))</f>
        <v/>
      </c>
      <c r="R427" s="8">
        <f>IF($Z427="","",IF(INDEX('Per Invoice'!R$2:R$1201,$Z427)="","",INDEX('Per Invoice'!R$2:R$1201,$Z427)))</f>
        <v/>
      </c>
      <c r="S427">
        <f>IF($Z427="","",IF(INDEX('Per Invoice'!S$2:S$1201,$Z427)="","",INDEX('Per Invoice'!S$2:S$1201,$Z427)))</f>
        <v/>
      </c>
      <c r="T427" s="8">
        <f>IF($Z427="","",IF(INDEX('Per Invoice'!T$2:T$1201,$Z427)="","",INDEX('Per Invoice'!T$2:T$1201,$Z427)))</f>
        <v/>
      </c>
      <c r="U427" s="8">
        <f>IF($Z427="","",IF(INDEX('Per Invoice'!U$2:U$1201,$Z427)="","",INDEX('Per Invoice'!U$2:U$1201,$Z427)))</f>
        <v/>
      </c>
      <c r="V427" s="8">
        <f>IF($Z427="","",IF(INDEX('Per Invoice'!V$2:V$1201,$Z427)="","",INDEX('Per Invoice'!V$2:V$1201,$Z427)))</f>
        <v/>
      </c>
      <c r="W427" s="8">
        <f>IF($Z427="","",IF(INDEX('Per Invoice'!W$2:W$1201,$Z427)="","",INDEX('Per Invoice'!W$2:W$1201,$Z427)))</f>
        <v/>
      </c>
      <c r="X427" s="8">
        <f>IF($Z427="","",IF(INDEX('Per Invoice'!X$2:X$1201,$Z427)="","",INDEX('Per Invoice'!X$2:X$1201,$Z427)))</f>
        <v/>
      </c>
      <c r="Y427" s="8">
        <f>IF($Z427="","",IF(INDEX('Per Invoice'!Y$2:Y$1201,$Z427)="","",INDEX('Per Invoice'!Y$2:Y$1201,$Z427)))</f>
        <v/>
      </c>
      <c r="Z427" s="16">
        <f>IFERROR(MATCH(Settings!$C$27&amp;"|"&amp;ROWS($Z$2:$Z427),'Per Invoice'!$AB$2:$AB$1201,0),"")</f>
        <v/>
      </c>
    </row>
    <row r="428">
      <c r="A428">
        <f>IF($Z428="","",IF(INDEX('Per Invoice'!A$2:A$1201,$Z428)="","",INDEX('Per Invoice'!A$2:A$1201,$Z428)))</f>
        <v/>
      </c>
      <c r="B428">
        <f>IF($Z428="","",IF(INDEX('Per Invoice'!B$2:B$1201,$Z428)="","",INDEX('Per Invoice'!B$2:B$1201,$Z428)))</f>
        <v/>
      </c>
      <c r="C428">
        <f>IF($Z428="","",IF(INDEX('Per Invoice'!C$2:C$1201,$Z428)="","",INDEX('Per Invoice'!C$2:C$1201,$Z428)))</f>
        <v/>
      </c>
      <c r="D428">
        <f>IF($Z428="","",IF(INDEX('Per Invoice'!D$2:D$1201,$Z428)="","",INDEX('Per Invoice'!D$2:D$1201,$Z428)))</f>
        <v/>
      </c>
      <c r="E428" s="14">
        <f>IF($Z428="","",IF(INDEX('Per Invoice'!E$2:E$1201,$Z428)="","",INDEX('Per Invoice'!E$2:E$1201,$Z428)))</f>
        <v/>
      </c>
      <c r="F428">
        <f>IF($Z428="","",IF(INDEX('Per Invoice'!F$2:F$1201,$Z428)="","",INDEX('Per Invoice'!F$2:F$1201,$Z428)))</f>
        <v/>
      </c>
      <c r="G428">
        <f>IF($Z428="","",IF(INDEX('Per Invoice'!G$2:G$1201,$Z428)="","",INDEX('Per Invoice'!G$2:G$1201,$Z428)))</f>
        <v/>
      </c>
      <c r="H428">
        <f>IF($Z428="","",IF(INDEX('Per Invoice'!H$2:H$1201,$Z428)="","",INDEX('Per Invoice'!H$2:H$1201,$Z428)))</f>
        <v/>
      </c>
      <c r="I428">
        <f>IF($Z428="","",IF(INDEX('Per Invoice'!I$2:I$1201,$Z428)="","",INDEX('Per Invoice'!I$2:I$1201,$Z428)))</f>
        <v/>
      </c>
      <c r="J428">
        <f>IF($Z428="","",IF(INDEX('Per Invoice'!J$2:J$1201,$Z428)="","",INDEX('Per Invoice'!J$2:J$1201,$Z428)))</f>
        <v/>
      </c>
      <c r="K428" s="8">
        <f>IF($Z428="","",IF(INDEX('Per Invoice'!K$2:K$1201,$Z428)="","",INDEX('Per Invoice'!K$2:K$1201,$Z428)))</f>
        <v/>
      </c>
      <c r="L428">
        <f>IF($Z428="","",IF(INDEX('Per Invoice'!L$2:L$1201,$Z428)="","",INDEX('Per Invoice'!L$2:L$1201,$Z428)))</f>
        <v/>
      </c>
      <c r="M428">
        <f>IF($Z428="","",IF(INDEX('Per Invoice'!M$2:M$1201,$Z428)="","",INDEX('Per Invoice'!M$2:M$1201,$Z428)))</f>
        <v/>
      </c>
      <c r="N428">
        <f>IF($Z428="","",IF(INDEX('Per Invoice'!N$2:N$1201,$Z428)="","",INDEX('Per Invoice'!N$2:N$1201,$Z428)))</f>
        <v/>
      </c>
      <c r="O428" s="8">
        <f>IF($Z428="","",IF(INDEX('Per Invoice'!O$2:O$1201,$Z428)="","",INDEX('Per Invoice'!O$2:O$1201,$Z428)))</f>
        <v/>
      </c>
      <c r="P428">
        <f>IF($Z428="","",IF(INDEX('Per Invoice'!P$2:P$1201,$Z428)="","",INDEX('Per Invoice'!P$2:P$1201,$Z428)))</f>
        <v/>
      </c>
      <c r="Q428" s="8">
        <f>IF($Z428="","",IF(INDEX('Per Invoice'!Q$2:Q$1201,$Z428)="","",INDEX('Per Invoice'!Q$2:Q$1201,$Z428)))</f>
        <v/>
      </c>
      <c r="R428" s="8">
        <f>IF($Z428="","",IF(INDEX('Per Invoice'!R$2:R$1201,$Z428)="","",INDEX('Per Invoice'!R$2:R$1201,$Z428)))</f>
        <v/>
      </c>
      <c r="S428">
        <f>IF($Z428="","",IF(INDEX('Per Invoice'!S$2:S$1201,$Z428)="","",INDEX('Per Invoice'!S$2:S$1201,$Z428)))</f>
        <v/>
      </c>
      <c r="T428" s="8">
        <f>IF($Z428="","",IF(INDEX('Per Invoice'!T$2:T$1201,$Z428)="","",INDEX('Per Invoice'!T$2:T$1201,$Z428)))</f>
        <v/>
      </c>
      <c r="U428" s="8">
        <f>IF($Z428="","",IF(INDEX('Per Invoice'!U$2:U$1201,$Z428)="","",INDEX('Per Invoice'!U$2:U$1201,$Z428)))</f>
        <v/>
      </c>
      <c r="V428" s="8">
        <f>IF($Z428="","",IF(INDEX('Per Invoice'!V$2:V$1201,$Z428)="","",INDEX('Per Invoice'!V$2:V$1201,$Z428)))</f>
        <v/>
      </c>
      <c r="W428" s="8">
        <f>IF($Z428="","",IF(INDEX('Per Invoice'!W$2:W$1201,$Z428)="","",INDEX('Per Invoice'!W$2:W$1201,$Z428)))</f>
        <v/>
      </c>
      <c r="X428" s="8">
        <f>IF($Z428="","",IF(INDEX('Per Invoice'!X$2:X$1201,$Z428)="","",INDEX('Per Invoice'!X$2:X$1201,$Z428)))</f>
        <v/>
      </c>
      <c r="Y428" s="8">
        <f>IF($Z428="","",IF(INDEX('Per Invoice'!Y$2:Y$1201,$Z428)="","",INDEX('Per Invoice'!Y$2:Y$1201,$Z428)))</f>
        <v/>
      </c>
      <c r="Z428" s="16">
        <f>IFERROR(MATCH(Settings!$C$27&amp;"|"&amp;ROWS($Z$2:$Z428),'Per Invoice'!$AB$2:$AB$1201,0),"")</f>
        <v/>
      </c>
    </row>
    <row r="429">
      <c r="A429">
        <f>IF($Z429="","",IF(INDEX('Per Invoice'!A$2:A$1201,$Z429)="","",INDEX('Per Invoice'!A$2:A$1201,$Z429)))</f>
        <v/>
      </c>
      <c r="B429">
        <f>IF($Z429="","",IF(INDEX('Per Invoice'!B$2:B$1201,$Z429)="","",INDEX('Per Invoice'!B$2:B$1201,$Z429)))</f>
        <v/>
      </c>
      <c r="C429">
        <f>IF($Z429="","",IF(INDEX('Per Invoice'!C$2:C$1201,$Z429)="","",INDEX('Per Invoice'!C$2:C$1201,$Z429)))</f>
        <v/>
      </c>
      <c r="D429">
        <f>IF($Z429="","",IF(INDEX('Per Invoice'!D$2:D$1201,$Z429)="","",INDEX('Per Invoice'!D$2:D$1201,$Z429)))</f>
        <v/>
      </c>
      <c r="E429" s="14">
        <f>IF($Z429="","",IF(INDEX('Per Invoice'!E$2:E$1201,$Z429)="","",INDEX('Per Invoice'!E$2:E$1201,$Z429)))</f>
        <v/>
      </c>
      <c r="F429">
        <f>IF($Z429="","",IF(INDEX('Per Invoice'!F$2:F$1201,$Z429)="","",INDEX('Per Invoice'!F$2:F$1201,$Z429)))</f>
        <v/>
      </c>
      <c r="G429">
        <f>IF($Z429="","",IF(INDEX('Per Invoice'!G$2:G$1201,$Z429)="","",INDEX('Per Invoice'!G$2:G$1201,$Z429)))</f>
        <v/>
      </c>
      <c r="H429">
        <f>IF($Z429="","",IF(INDEX('Per Invoice'!H$2:H$1201,$Z429)="","",INDEX('Per Invoice'!H$2:H$1201,$Z429)))</f>
        <v/>
      </c>
      <c r="I429">
        <f>IF($Z429="","",IF(INDEX('Per Invoice'!I$2:I$1201,$Z429)="","",INDEX('Per Invoice'!I$2:I$1201,$Z429)))</f>
        <v/>
      </c>
      <c r="J429">
        <f>IF($Z429="","",IF(INDEX('Per Invoice'!J$2:J$1201,$Z429)="","",INDEX('Per Invoice'!J$2:J$1201,$Z429)))</f>
        <v/>
      </c>
      <c r="K429" s="8">
        <f>IF($Z429="","",IF(INDEX('Per Invoice'!K$2:K$1201,$Z429)="","",INDEX('Per Invoice'!K$2:K$1201,$Z429)))</f>
        <v/>
      </c>
      <c r="L429">
        <f>IF($Z429="","",IF(INDEX('Per Invoice'!L$2:L$1201,$Z429)="","",INDEX('Per Invoice'!L$2:L$1201,$Z429)))</f>
        <v/>
      </c>
      <c r="M429">
        <f>IF($Z429="","",IF(INDEX('Per Invoice'!M$2:M$1201,$Z429)="","",INDEX('Per Invoice'!M$2:M$1201,$Z429)))</f>
        <v/>
      </c>
      <c r="N429">
        <f>IF($Z429="","",IF(INDEX('Per Invoice'!N$2:N$1201,$Z429)="","",INDEX('Per Invoice'!N$2:N$1201,$Z429)))</f>
        <v/>
      </c>
      <c r="O429" s="8">
        <f>IF($Z429="","",IF(INDEX('Per Invoice'!O$2:O$1201,$Z429)="","",INDEX('Per Invoice'!O$2:O$1201,$Z429)))</f>
        <v/>
      </c>
      <c r="P429">
        <f>IF($Z429="","",IF(INDEX('Per Invoice'!P$2:P$1201,$Z429)="","",INDEX('Per Invoice'!P$2:P$1201,$Z429)))</f>
        <v/>
      </c>
      <c r="Q429" s="8">
        <f>IF($Z429="","",IF(INDEX('Per Invoice'!Q$2:Q$1201,$Z429)="","",INDEX('Per Invoice'!Q$2:Q$1201,$Z429)))</f>
        <v/>
      </c>
      <c r="R429" s="8">
        <f>IF($Z429="","",IF(INDEX('Per Invoice'!R$2:R$1201,$Z429)="","",INDEX('Per Invoice'!R$2:R$1201,$Z429)))</f>
        <v/>
      </c>
      <c r="S429">
        <f>IF($Z429="","",IF(INDEX('Per Invoice'!S$2:S$1201,$Z429)="","",INDEX('Per Invoice'!S$2:S$1201,$Z429)))</f>
        <v/>
      </c>
      <c r="T429" s="8">
        <f>IF($Z429="","",IF(INDEX('Per Invoice'!T$2:T$1201,$Z429)="","",INDEX('Per Invoice'!T$2:T$1201,$Z429)))</f>
        <v/>
      </c>
      <c r="U429" s="8">
        <f>IF($Z429="","",IF(INDEX('Per Invoice'!U$2:U$1201,$Z429)="","",INDEX('Per Invoice'!U$2:U$1201,$Z429)))</f>
        <v/>
      </c>
      <c r="V429" s="8">
        <f>IF($Z429="","",IF(INDEX('Per Invoice'!V$2:V$1201,$Z429)="","",INDEX('Per Invoice'!V$2:V$1201,$Z429)))</f>
        <v/>
      </c>
      <c r="W429" s="8">
        <f>IF($Z429="","",IF(INDEX('Per Invoice'!W$2:W$1201,$Z429)="","",INDEX('Per Invoice'!W$2:W$1201,$Z429)))</f>
        <v/>
      </c>
      <c r="X429" s="8">
        <f>IF($Z429="","",IF(INDEX('Per Invoice'!X$2:X$1201,$Z429)="","",INDEX('Per Invoice'!X$2:X$1201,$Z429)))</f>
        <v/>
      </c>
      <c r="Y429" s="8">
        <f>IF($Z429="","",IF(INDEX('Per Invoice'!Y$2:Y$1201,$Z429)="","",INDEX('Per Invoice'!Y$2:Y$1201,$Z429)))</f>
        <v/>
      </c>
      <c r="Z429" s="16">
        <f>IFERROR(MATCH(Settings!$C$27&amp;"|"&amp;ROWS($Z$2:$Z429),'Per Invoice'!$AB$2:$AB$1201,0),"")</f>
        <v/>
      </c>
    </row>
    <row r="430">
      <c r="A430">
        <f>IF($Z430="","",IF(INDEX('Per Invoice'!A$2:A$1201,$Z430)="","",INDEX('Per Invoice'!A$2:A$1201,$Z430)))</f>
        <v/>
      </c>
      <c r="B430">
        <f>IF($Z430="","",IF(INDEX('Per Invoice'!B$2:B$1201,$Z430)="","",INDEX('Per Invoice'!B$2:B$1201,$Z430)))</f>
        <v/>
      </c>
      <c r="C430">
        <f>IF($Z430="","",IF(INDEX('Per Invoice'!C$2:C$1201,$Z430)="","",INDEX('Per Invoice'!C$2:C$1201,$Z430)))</f>
        <v/>
      </c>
      <c r="D430">
        <f>IF($Z430="","",IF(INDEX('Per Invoice'!D$2:D$1201,$Z430)="","",INDEX('Per Invoice'!D$2:D$1201,$Z430)))</f>
        <v/>
      </c>
      <c r="E430" s="14">
        <f>IF($Z430="","",IF(INDEX('Per Invoice'!E$2:E$1201,$Z430)="","",INDEX('Per Invoice'!E$2:E$1201,$Z430)))</f>
        <v/>
      </c>
      <c r="F430">
        <f>IF($Z430="","",IF(INDEX('Per Invoice'!F$2:F$1201,$Z430)="","",INDEX('Per Invoice'!F$2:F$1201,$Z430)))</f>
        <v/>
      </c>
      <c r="G430">
        <f>IF($Z430="","",IF(INDEX('Per Invoice'!G$2:G$1201,$Z430)="","",INDEX('Per Invoice'!G$2:G$1201,$Z430)))</f>
        <v/>
      </c>
      <c r="H430">
        <f>IF($Z430="","",IF(INDEX('Per Invoice'!H$2:H$1201,$Z430)="","",INDEX('Per Invoice'!H$2:H$1201,$Z430)))</f>
        <v/>
      </c>
      <c r="I430">
        <f>IF($Z430="","",IF(INDEX('Per Invoice'!I$2:I$1201,$Z430)="","",INDEX('Per Invoice'!I$2:I$1201,$Z430)))</f>
        <v/>
      </c>
      <c r="J430">
        <f>IF($Z430="","",IF(INDEX('Per Invoice'!J$2:J$1201,$Z430)="","",INDEX('Per Invoice'!J$2:J$1201,$Z430)))</f>
        <v/>
      </c>
      <c r="K430" s="8">
        <f>IF($Z430="","",IF(INDEX('Per Invoice'!K$2:K$1201,$Z430)="","",INDEX('Per Invoice'!K$2:K$1201,$Z430)))</f>
        <v/>
      </c>
      <c r="L430">
        <f>IF($Z430="","",IF(INDEX('Per Invoice'!L$2:L$1201,$Z430)="","",INDEX('Per Invoice'!L$2:L$1201,$Z430)))</f>
        <v/>
      </c>
      <c r="M430">
        <f>IF($Z430="","",IF(INDEX('Per Invoice'!M$2:M$1201,$Z430)="","",INDEX('Per Invoice'!M$2:M$1201,$Z430)))</f>
        <v/>
      </c>
      <c r="N430">
        <f>IF($Z430="","",IF(INDEX('Per Invoice'!N$2:N$1201,$Z430)="","",INDEX('Per Invoice'!N$2:N$1201,$Z430)))</f>
        <v/>
      </c>
      <c r="O430" s="8">
        <f>IF($Z430="","",IF(INDEX('Per Invoice'!O$2:O$1201,$Z430)="","",INDEX('Per Invoice'!O$2:O$1201,$Z430)))</f>
        <v/>
      </c>
      <c r="P430">
        <f>IF($Z430="","",IF(INDEX('Per Invoice'!P$2:P$1201,$Z430)="","",INDEX('Per Invoice'!P$2:P$1201,$Z430)))</f>
        <v/>
      </c>
      <c r="Q430" s="8">
        <f>IF($Z430="","",IF(INDEX('Per Invoice'!Q$2:Q$1201,$Z430)="","",INDEX('Per Invoice'!Q$2:Q$1201,$Z430)))</f>
        <v/>
      </c>
      <c r="R430" s="8">
        <f>IF($Z430="","",IF(INDEX('Per Invoice'!R$2:R$1201,$Z430)="","",INDEX('Per Invoice'!R$2:R$1201,$Z430)))</f>
        <v/>
      </c>
      <c r="S430">
        <f>IF($Z430="","",IF(INDEX('Per Invoice'!S$2:S$1201,$Z430)="","",INDEX('Per Invoice'!S$2:S$1201,$Z430)))</f>
        <v/>
      </c>
      <c r="T430" s="8">
        <f>IF($Z430="","",IF(INDEX('Per Invoice'!T$2:T$1201,$Z430)="","",INDEX('Per Invoice'!T$2:T$1201,$Z430)))</f>
        <v/>
      </c>
      <c r="U430" s="8">
        <f>IF($Z430="","",IF(INDEX('Per Invoice'!U$2:U$1201,$Z430)="","",INDEX('Per Invoice'!U$2:U$1201,$Z430)))</f>
        <v/>
      </c>
      <c r="V430" s="8">
        <f>IF($Z430="","",IF(INDEX('Per Invoice'!V$2:V$1201,$Z430)="","",INDEX('Per Invoice'!V$2:V$1201,$Z430)))</f>
        <v/>
      </c>
      <c r="W430" s="8">
        <f>IF($Z430="","",IF(INDEX('Per Invoice'!W$2:W$1201,$Z430)="","",INDEX('Per Invoice'!W$2:W$1201,$Z430)))</f>
        <v/>
      </c>
      <c r="X430" s="8">
        <f>IF($Z430="","",IF(INDEX('Per Invoice'!X$2:X$1201,$Z430)="","",INDEX('Per Invoice'!X$2:X$1201,$Z430)))</f>
        <v/>
      </c>
      <c r="Y430" s="8">
        <f>IF($Z430="","",IF(INDEX('Per Invoice'!Y$2:Y$1201,$Z430)="","",INDEX('Per Invoice'!Y$2:Y$1201,$Z430)))</f>
        <v/>
      </c>
      <c r="Z430" s="16">
        <f>IFERROR(MATCH(Settings!$C$27&amp;"|"&amp;ROWS($Z$2:$Z430),'Per Invoice'!$AB$2:$AB$1201,0),"")</f>
        <v/>
      </c>
    </row>
    <row r="431">
      <c r="A431">
        <f>IF($Z431="","",IF(INDEX('Per Invoice'!A$2:A$1201,$Z431)="","",INDEX('Per Invoice'!A$2:A$1201,$Z431)))</f>
        <v/>
      </c>
      <c r="B431">
        <f>IF($Z431="","",IF(INDEX('Per Invoice'!B$2:B$1201,$Z431)="","",INDEX('Per Invoice'!B$2:B$1201,$Z431)))</f>
        <v/>
      </c>
      <c r="C431">
        <f>IF($Z431="","",IF(INDEX('Per Invoice'!C$2:C$1201,$Z431)="","",INDEX('Per Invoice'!C$2:C$1201,$Z431)))</f>
        <v/>
      </c>
      <c r="D431">
        <f>IF($Z431="","",IF(INDEX('Per Invoice'!D$2:D$1201,$Z431)="","",INDEX('Per Invoice'!D$2:D$1201,$Z431)))</f>
        <v/>
      </c>
      <c r="E431" s="14">
        <f>IF($Z431="","",IF(INDEX('Per Invoice'!E$2:E$1201,$Z431)="","",INDEX('Per Invoice'!E$2:E$1201,$Z431)))</f>
        <v/>
      </c>
      <c r="F431">
        <f>IF($Z431="","",IF(INDEX('Per Invoice'!F$2:F$1201,$Z431)="","",INDEX('Per Invoice'!F$2:F$1201,$Z431)))</f>
        <v/>
      </c>
      <c r="G431">
        <f>IF($Z431="","",IF(INDEX('Per Invoice'!G$2:G$1201,$Z431)="","",INDEX('Per Invoice'!G$2:G$1201,$Z431)))</f>
        <v/>
      </c>
      <c r="H431">
        <f>IF($Z431="","",IF(INDEX('Per Invoice'!H$2:H$1201,$Z431)="","",INDEX('Per Invoice'!H$2:H$1201,$Z431)))</f>
        <v/>
      </c>
      <c r="I431">
        <f>IF($Z431="","",IF(INDEX('Per Invoice'!I$2:I$1201,$Z431)="","",INDEX('Per Invoice'!I$2:I$1201,$Z431)))</f>
        <v/>
      </c>
      <c r="J431">
        <f>IF($Z431="","",IF(INDEX('Per Invoice'!J$2:J$1201,$Z431)="","",INDEX('Per Invoice'!J$2:J$1201,$Z431)))</f>
        <v/>
      </c>
      <c r="K431" s="8">
        <f>IF($Z431="","",IF(INDEX('Per Invoice'!K$2:K$1201,$Z431)="","",INDEX('Per Invoice'!K$2:K$1201,$Z431)))</f>
        <v/>
      </c>
      <c r="L431">
        <f>IF($Z431="","",IF(INDEX('Per Invoice'!L$2:L$1201,$Z431)="","",INDEX('Per Invoice'!L$2:L$1201,$Z431)))</f>
        <v/>
      </c>
      <c r="M431">
        <f>IF($Z431="","",IF(INDEX('Per Invoice'!M$2:M$1201,$Z431)="","",INDEX('Per Invoice'!M$2:M$1201,$Z431)))</f>
        <v/>
      </c>
      <c r="N431">
        <f>IF($Z431="","",IF(INDEX('Per Invoice'!N$2:N$1201,$Z431)="","",INDEX('Per Invoice'!N$2:N$1201,$Z431)))</f>
        <v/>
      </c>
      <c r="O431" s="8">
        <f>IF($Z431="","",IF(INDEX('Per Invoice'!O$2:O$1201,$Z431)="","",INDEX('Per Invoice'!O$2:O$1201,$Z431)))</f>
        <v/>
      </c>
      <c r="P431">
        <f>IF($Z431="","",IF(INDEX('Per Invoice'!P$2:P$1201,$Z431)="","",INDEX('Per Invoice'!P$2:P$1201,$Z431)))</f>
        <v/>
      </c>
      <c r="Q431" s="8">
        <f>IF($Z431="","",IF(INDEX('Per Invoice'!Q$2:Q$1201,$Z431)="","",INDEX('Per Invoice'!Q$2:Q$1201,$Z431)))</f>
        <v/>
      </c>
      <c r="R431" s="8">
        <f>IF($Z431="","",IF(INDEX('Per Invoice'!R$2:R$1201,$Z431)="","",INDEX('Per Invoice'!R$2:R$1201,$Z431)))</f>
        <v/>
      </c>
      <c r="S431">
        <f>IF($Z431="","",IF(INDEX('Per Invoice'!S$2:S$1201,$Z431)="","",INDEX('Per Invoice'!S$2:S$1201,$Z431)))</f>
        <v/>
      </c>
      <c r="T431" s="8">
        <f>IF($Z431="","",IF(INDEX('Per Invoice'!T$2:T$1201,$Z431)="","",INDEX('Per Invoice'!T$2:T$1201,$Z431)))</f>
        <v/>
      </c>
      <c r="U431" s="8">
        <f>IF($Z431="","",IF(INDEX('Per Invoice'!U$2:U$1201,$Z431)="","",INDEX('Per Invoice'!U$2:U$1201,$Z431)))</f>
        <v/>
      </c>
      <c r="V431" s="8">
        <f>IF($Z431="","",IF(INDEX('Per Invoice'!V$2:V$1201,$Z431)="","",INDEX('Per Invoice'!V$2:V$1201,$Z431)))</f>
        <v/>
      </c>
      <c r="W431" s="8">
        <f>IF($Z431="","",IF(INDEX('Per Invoice'!W$2:W$1201,$Z431)="","",INDEX('Per Invoice'!W$2:W$1201,$Z431)))</f>
        <v/>
      </c>
      <c r="X431" s="8">
        <f>IF($Z431="","",IF(INDEX('Per Invoice'!X$2:X$1201,$Z431)="","",INDEX('Per Invoice'!X$2:X$1201,$Z431)))</f>
        <v/>
      </c>
      <c r="Y431" s="8">
        <f>IF($Z431="","",IF(INDEX('Per Invoice'!Y$2:Y$1201,$Z431)="","",INDEX('Per Invoice'!Y$2:Y$1201,$Z431)))</f>
        <v/>
      </c>
      <c r="Z431" s="16">
        <f>IFERROR(MATCH(Settings!$C$27&amp;"|"&amp;ROWS($Z$2:$Z431),'Per Invoice'!$AB$2:$AB$1201,0),"")</f>
        <v/>
      </c>
    </row>
    <row r="432">
      <c r="A432">
        <f>IF($Z432="","",IF(INDEX('Per Invoice'!A$2:A$1201,$Z432)="","",INDEX('Per Invoice'!A$2:A$1201,$Z432)))</f>
        <v/>
      </c>
      <c r="B432">
        <f>IF($Z432="","",IF(INDEX('Per Invoice'!B$2:B$1201,$Z432)="","",INDEX('Per Invoice'!B$2:B$1201,$Z432)))</f>
        <v/>
      </c>
      <c r="C432">
        <f>IF($Z432="","",IF(INDEX('Per Invoice'!C$2:C$1201,$Z432)="","",INDEX('Per Invoice'!C$2:C$1201,$Z432)))</f>
        <v/>
      </c>
      <c r="D432">
        <f>IF($Z432="","",IF(INDEX('Per Invoice'!D$2:D$1201,$Z432)="","",INDEX('Per Invoice'!D$2:D$1201,$Z432)))</f>
        <v/>
      </c>
      <c r="E432" s="14">
        <f>IF($Z432="","",IF(INDEX('Per Invoice'!E$2:E$1201,$Z432)="","",INDEX('Per Invoice'!E$2:E$1201,$Z432)))</f>
        <v/>
      </c>
      <c r="F432">
        <f>IF($Z432="","",IF(INDEX('Per Invoice'!F$2:F$1201,$Z432)="","",INDEX('Per Invoice'!F$2:F$1201,$Z432)))</f>
        <v/>
      </c>
      <c r="G432">
        <f>IF($Z432="","",IF(INDEX('Per Invoice'!G$2:G$1201,$Z432)="","",INDEX('Per Invoice'!G$2:G$1201,$Z432)))</f>
        <v/>
      </c>
      <c r="H432">
        <f>IF($Z432="","",IF(INDEX('Per Invoice'!H$2:H$1201,$Z432)="","",INDEX('Per Invoice'!H$2:H$1201,$Z432)))</f>
        <v/>
      </c>
      <c r="I432">
        <f>IF($Z432="","",IF(INDEX('Per Invoice'!I$2:I$1201,$Z432)="","",INDEX('Per Invoice'!I$2:I$1201,$Z432)))</f>
        <v/>
      </c>
      <c r="J432">
        <f>IF($Z432="","",IF(INDEX('Per Invoice'!J$2:J$1201,$Z432)="","",INDEX('Per Invoice'!J$2:J$1201,$Z432)))</f>
        <v/>
      </c>
      <c r="K432" s="8">
        <f>IF($Z432="","",IF(INDEX('Per Invoice'!K$2:K$1201,$Z432)="","",INDEX('Per Invoice'!K$2:K$1201,$Z432)))</f>
        <v/>
      </c>
      <c r="L432">
        <f>IF($Z432="","",IF(INDEX('Per Invoice'!L$2:L$1201,$Z432)="","",INDEX('Per Invoice'!L$2:L$1201,$Z432)))</f>
        <v/>
      </c>
      <c r="M432">
        <f>IF($Z432="","",IF(INDEX('Per Invoice'!M$2:M$1201,$Z432)="","",INDEX('Per Invoice'!M$2:M$1201,$Z432)))</f>
        <v/>
      </c>
      <c r="N432">
        <f>IF($Z432="","",IF(INDEX('Per Invoice'!N$2:N$1201,$Z432)="","",INDEX('Per Invoice'!N$2:N$1201,$Z432)))</f>
        <v/>
      </c>
      <c r="O432" s="8">
        <f>IF($Z432="","",IF(INDEX('Per Invoice'!O$2:O$1201,$Z432)="","",INDEX('Per Invoice'!O$2:O$1201,$Z432)))</f>
        <v/>
      </c>
      <c r="P432">
        <f>IF($Z432="","",IF(INDEX('Per Invoice'!P$2:P$1201,$Z432)="","",INDEX('Per Invoice'!P$2:P$1201,$Z432)))</f>
        <v/>
      </c>
      <c r="Q432" s="8">
        <f>IF($Z432="","",IF(INDEX('Per Invoice'!Q$2:Q$1201,$Z432)="","",INDEX('Per Invoice'!Q$2:Q$1201,$Z432)))</f>
        <v/>
      </c>
      <c r="R432" s="8">
        <f>IF($Z432="","",IF(INDEX('Per Invoice'!R$2:R$1201,$Z432)="","",INDEX('Per Invoice'!R$2:R$1201,$Z432)))</f>
        <v/>
      </c>
      <c r="S432">
        <f>IF($Z432="","",IF(INDEX('Per Invoice'!S$2:S$1201,$Z432)="","",INDEX('Per Invoice'!S$2:S$1201,$Z432)))</f>
        <v/>
      </c>
      <c r="T432" s="8">
        <f>IF($Z432="","",IF(INDEX('Per Invoice'!T$2:T$1201,$Z432)="","",INDEX('Per Invoice'!T$2:T$1201,$Z432)))</f>
        <v/>
      </c>
      <c r="U432" s="8">
        <f>IF($Z432="","",IF(INDEX('Per Invoice'!U$2:U$1201,$Z432)="","",INDEX('Per Invoice'!U$2:U$1201,$Z432)))</f>
        <v/>
      </c>
      <c r="V432" s="8">
        <f>IF($Z432="","",IF(INDEX('Per Invoice'!V$2:V$1201,$Z432)="","",INDEX('Per Invoice'!V$2:V$1201,$Z432)))</f>
        <v/>
      </c>
      <c r="W432" s="8">
        <f>IF($Z432="","",IF(INDEX('Per Invoice'!W$2:W$1201,$Z432)="","",INDEX('Per Invoice'!W$2:W$1201,$Z432)))</f>
        <v/>
      </c>
      <c r="X432" s="8">
        <f>IF($Z432="","",IF(INDEX('Per Invoice'!X$2:X$1201,$Z432)="","",INDEX('Per Invoice'!X$2:X$1201,$Z432)))</f>
        <v/>
      </c>
      <c r="Y432" s="8">
        <f>IF($Z432="","",IF(INDEX('Per Invoice'!Y$2:Y$1201,$Z432)="","",INDEX('Per Invoice'!Y$2:Y$1201,$Z432)))</f>
        <v/>
      </c>
      <c r="Z432" s="16">
        <f>IFERROR(MATCH(Settings!$C$27&amp;"|"&amp;ROWS($Z$2:$Z432),'Per Invoice'!$AB$2:$AB$1201,0),"")</f>
        <v/>
      </c>
    </row>
    <row r="433">
      <c r="A433">
        <f>IF($Z433="","",IF(INDEX('Per Invoice'!A$2:A$1201,$Z433)="","",INDEX('Per Invoice'!A$2:A$1201,$Z433)))</f>
        <v/>
      </c>
      <c r="B433">
        <f>IF($Z433="","",IF(INDEX('Per Invoice'!B$2:B$1201,$Z433)="","",INDEX('Per Invoice'!B$2:B$1201,$Z433)))</f>
        <v/>
      </c>
      <c r="C433">
        <f>IF($Z433="","",IF(INDEX('Per Invoice'!C$2:C$1201,$Z433)="","",INDEX('Per Invoice'!C$2:C$1201,$Z433)))</f>
        <v/>
      </c>
      <c r="D433">
        <f>IF($Z433="","",IF(INDEX('Per Invoice'!D$2:D$1201,$Z433)="","",INDEX('Per Invoice'!D$2:D$1201,$Z433)))</f>
        <v/>
      </c>
      <c r="E433" s="14">
        <f>IF($Z433="","",IF(INDEX('Per Invoice'!E$2:E$1201,$Z433)="","",INDEX('Per Invoice'!E$2:E$1201,$Z433)))</f>
        <v/>
      </c>
      <c r="F433">
        <f>IF($Z433="","",IF(INDEX('Per Invoice'!F$2:F$1201,$Z433)="","",INDEX('Per Invoice'!F$2:F$1201,$Z433)))</f>
        <v/>
      </c>
      <c r="G433">
        <f>IF($Z433="","",IF(INDEX('Per Invoice'!G$2:G$1201,$Z433)="","",INDEX('Per Invoice'!G$2:G$1201,$Z433)))</f>
        <v/>
      </c>
      <c r="H433">
        <f>IF($Z433="","",IF(INDEX('Per Invoice'!H$2:H$1201,$Z433)="","",INDEX('Per Invoice'!H$2:H$1201,$Z433)))</f>
        <v/>
      </c>
      <c r="I433">
        <f>IF($Z433="","",IF(INDEX('Per Invoice'!I$2:I$1201,$Z433)="","",INDEX('Per Invoice'!I$2:I$1201,$Z433)))</f>
        <v/>
      </c>
      <c r="J433">
        <f>IF($Z433="","",IF(INDEX('Per Invoice'!J$2:J$1201,$Z433)="","",INDEX('Per Invoice'!J$2:J$1201,$Z433)))</f>
        <v/>
      </c>
      <c r="K433" s="8">
        <f>IF($Z433="","",IF(INDEX('Per Invoice'!K$2:K$1201,$Z433)="","",INDEX('Per Invoice'!K$2:K$1201,$Z433)))</f>
        <v/>
      </c>
      <c r="L433">
        <f>IF($Z433="","",IF(INDEX('Per Invoice'!L$2:L$1201,$Z433)="","",INDEX('Per Invoice'!L$2:L$1201,$Z433)))</f>
        <v/>
      </c>
      <c r="M433">
        <f>IF($Z433="","",IF(INDEX('Per Invoice'!M$2:M$1201,$Z433)="","",INDEX('Per Invoice'!M$2:M$1201,$Z433)))</f>
        <v/>
      </c>
      <c r="N433">
        <f>IF($Z433="","",IF(INDEX('Per Invoice'!N$2:N$1201,$Z433)="","",INDEX('Per Invoice'!N$2:N$1201,$Z433)))</f>
        <v/>
      </c>
      <c r="O433" s="8">
        <f>IF($Z433="","",IF(INDEX('Per Invoice'!O$2:O$1201,$Z433)="","",INDEX('Per Invoice'!O$2:O$1201,$Z433)))</f>
        <v/>
      </c>
      <c r="P433">
        <f>IF($Z433="","",IF(INDEX('Per Invoice'!P$2:P$1201,$Z433)="","",INDEX('Per Invoice'!P$2:P$1201,$Z433)))</f>
        <v/>
      </c>
      <c r="Q433" s="8">
        <f>IF($Z433="","",IF(INDEX('Per Invoice'!Q$2:Q$1201,$Z433)="","",INDEX('Per Invoice'!Q$2:Q$1201,$Z433)))</f>
        <v/>
      </c>
      <c r="R433" s="8">
        <f>IF($Z433="","",IF(INDEX('Per Invoice'!R$2:R$1201,$Z433)="","",INDEX('Per Invoice'!R$2:R$1201,$Z433)))</f>
        <v/>
      </c>
      <c r="S433">
        <f>IF($Z433="","",IF(INDEX('Per Invoice'!S$2:S$1201,$Z433)="","",INDEX('Per Invoice'!S$2:S$1201,$Z433)))</f>
        <v/>
      </c>
      <c r="T433" s="8">
        <f>IF($Z433="","",IF(INDEX('Per Invoice'!T$2:T$1201,$Z433)="","",INDEX('Per Invoice'!T$2:T$1201,$Z433)))</f>
        <v/>
      </c>
      <c r="U433" s="8">
        <f>IF($Z433="","",IF(INDEX('Per Invoice'!U$2:U$1201,$Z433)="","",INDEX('Per Invoice'!U$2:U$1201,$Z433)))</f>
        <v/>
      </c>
      <c r="V433" s="8">
        <f>IF($Z433="","",IF(INDEX('Per Invoice'!V$2:V$1201,$Z433)="","",INDEX('Per Invoice'!V$2:V$1201,$Z433)))</f>
        <v/>
      </c>
      <c r="W433" s="8">
        <f>IF($Z433="","",IF(INDEX('Per Invoice'!W$2:W$1201,$Z433)="","",INDEX('Per Invoice'!W$2:W$1201,$Z433)))</f>
        <v/>
      </c>
      <c r="X433" s="8">
        <f>IF($Z433="","",IF(INDEX('Per Invoice'!X$2:X$1201,$Z433)="","",INDEX('Per Invoice'!X$2:X$1201,$Z433)))</f>
        <v/>
      </c>
      <c r="Y433" s="8">
        <f>IF($Z433="","",IF(INDEX('Per Invoice'!Y$2:Y$1201,$Z433)="","",INDEX('Per Invoice'!Y$2:Y$1201,$Z433)))</f>
        <v/>
      </c>
      <c r="Z433" s="16">
        <f>IFERROR(MATCH(Settings!$C$27&amp;"|"&amp;ROWS($Z$2:$Z433),'Per Invoice'!$AB$2:$AB$1201,0),"")</f>
        <v/>
      </c>
    </row>
    <row r="434">
      <c r="A434">
        <f>IF($Z434="","",IF(INDEX('Per Invoice'!A$2:A$1201,$Z434)="","",INDEX('Per Invoice'!A$2:A$1201,$Z434)))</f>
        <v/>
      </c>
      <c r="B434">
        <f>IF($Z434="","",IF(INDEX('Per Invoice'!B$2:B$1201,$Z434)="","",INDEX('Per Invoice'!B$2:B$1201,$Z434)))</f>
        <v/>
      </c>
      <c r="C434">
        <f>IF($Z434="","",IF(INDEX('Per Invoice'!C$2:C$1201,$Z434)="","",INDEX('Per Invoice'!C$2:C$1201,$Z434)))</f>
        <v/>
      </c>
      <c r="D434">
        <f>IF($Z434="","",IF(INDEX('Per Invoice'!D$2:D$1201,$Z434)="","",INDEX('Per Invoice'!D$2:D$1201,$Z434)))</f>
        <v/>
      </c>
      <c r="E434" s="14">
        <f>IF($Z434="","",IF(INDEX('Per Invoice'!E$2:E$1201,$Z434)="","",INDEX('Per Invoice'!E$2:E$1201,$Z434)))</f>
        <v/>
      </c>
      <c r="F434">
        <f>IF($Z434="","",IF(INDEX('Per Invoice'!F$2:F$1201,$Z434)="","",INDEX('Per Invoice'!F$2:F$1201,$Z434)))</f>
        <v/>
      </c>
      <c r="G434">
        <f>IF($Z434="","",IF(INDEX('Per Invoice'!G$2:G$1201,$Z434)="","",INDEX('Per Invoice'!G$2:G$1201,$Z434)))</f>
        <v/>
      </c>
      <c r="H434">
        <f>IF($Z434="","",IF(INDEX('Per Invoice'!H$2:H$1201,$Z434)="","",INDEX('Per Invoice'!H$2:H$1201,$Z434)))</f>
        <v/>
      </c>
      <c r="I434">
        <f>IF($Z434="","",IF(INDEX('Per Invoice'!I$2:I$1201,$Z434)="","",INDEX('Per Invoice'!I$2:I$1201,$Z434)))</f>
        <v/>
      </c>
      <c r="J434">
        <f>IF($Z434="","",IF(INDEX('Per Invoice'!J$2:J$1201,$Z434)="","",INDEX('Per Invoice'!J$2:J$1201,$Z434)))</f>
        <v/>
      </c>
      <c r="K434" s="8">
        <f>IF($Z434="","",IF(INDEX('Per Invoice'!K$2:K$1201,$Z434)="","",INDEX('Per Invoice'!K$2:K$1201,$Z434)))</f>
        <v/>
      </c>
      <c r="L434">
        <f>IF($Z434="","",IF(INDEX('Per Invoice'!L$2:L$1201,$Z434)="","",INDEX('Per Invoice'!L$2:L$1201,$Z434)))</f>
        <v/>
      </c>
      <c r="M434">
        <f>IF($Z434="","",IF(INDEX('Per Invoice'!M$2:M$1201,$Z434)="","",INDEX('Per Invoice'!M$2:M$1201,$Z434)))</f>
        <v/>
      </c>
      <c r="N434">
        <f>IF($Z434="","",IF(INDEX('Per Invoice'!N$2:N$1201,$Z434)="","",INDEX('Per Invoice'!N$2:N$1201,$Z434)))</f>
        <v/>
      </c>
      <c r="O434" s="8">
        <f>IF($Z434="","",IF(INDEX('Per Invoice'!O$2:O$1201,$Z434)="","",INDEX('Per Invoice'!O$2:O$1201,$Z434)))</f>
        <v/>
      </c>
      <c r="P434">
        <f>IF($Z434="","",IF(INDEX('Per Invoice'!P$2:P$1201,$Z434)="","",INDEX('Per Invoice'!P$2:P$1201,$Z434)))</f>
        <v/>
      </c>
      <c r="Q434" s="8">
        <f>IF($Z434="","",IF(INDEX('Per Invoice'!Q$2:Q$1201,$Z434)="","",INDEX('Per Invoice'!Q$2:Q$1201,$Z434)))</f>
        <v/>
      </c>
      <c r="R434" s="8">
        <f>IF($Z434="","",IF(INDEX('Per Invoice'!R$2:R$1201,$Z434)="","",INDEX('Per Invoice'!R$2:R$1201,$Z434)))</f>
        <v/>
      </c>
      <c r="S434">
        <f>IF($Z434="","",IF(INDEX('Per Invoice'!S$2:S$1201,$Z434)="","",INDEX('Per Invoice'!S$2:S$1201,$Z434)))</f>
        <v/>
      </c>
      <c r="T434" s="8">
        <f>IF($Z434="","",IF(INDEX('Per Invoice'!T$2:T$1201,$Z434)="","",INDEX('Per Invoice'!T$2:T$1201,$Z434)))</f>
        <v/>
      </c>
      <c r="U434" s="8">
        <f>IF($Z434="","",IF(INDEX('Per Invoice'!U$2:U$1201,$Z434)="","",INDEX('Per Invoice'!U$2:U$1201,$Z434)))</f>
        <v/>
      </c>
      <c r="V434" s="8">
        <f>IF($Z434="","",IF(INDEX('Per Invoice'!V$2:V$1201,$Z434)="","",INDEX('Per Invoice'!V$2:V$1201,$Z434)))</f>
        <v/>
      </c>
      <c r="W434" s="8">
        <f>IF($Z434="","",IF(INDEX('Per Invoice'!W$2:W$1201,$Z434)="","",INDEX('Per Invoice'!W$2:W$1201,$Z434)))</f>
        <v/>
      </c>
      <c r="X434" s="8">
        <f>IF($Z434="","",IF(INDEX('Per Invoice'!X$2:X$1201,$Z434)="","",INDEX('Per Invoice'!X$2:X$1201,$Z434)))</f>
        <v/>
      </c>
      <c r="Y434" s="8">
        <f>IF($Z434="","",IF(INDEX('Per Invoice'!Y$2:Y$1201,$Z434)="","",INDEX('Per Invoice'!Y$2:Y$1201,$Z434)))</f>
        <v/>
      </c>
      <c r="Z434" s="16">
        <f>IFERROR(MATCH(Settings!$C$27&amp;"|"&amp;ROWS($Z$2:$Z434),'Per Invoice'!$AB$2:$AB$1201,0),"")</f>
        <v/>
      </c>
    </row>
    <row r="435">
      <c r="A435">
        <f>IF($Z435="","",IF(INDEX('Per Invoice'!A$2:A$1201,$Z435)="","",INDEX('Per Invoice'!A$2:A$1201,$Z435)))</f>
        <v/>
      </c>
      <c r="B435">
        <f>IF($Z435="","",IF(INDEX('Per Invoice'!B$2:B$1201,$Z435)="","",INDEX('Per Invoice'!B$2:B$1201,$Z435)))</f>
        <v/>
      </c>
      <c r="C435">
        <f>IF($Z435="","",IF(INDEX('Per Invoice'!C$2:C$1201,$Z435)="","",INDEX('Per Invoice'!C$2:C$1201,$Z435)))</f>
        <v/>
      </c>
      <c r="D435">
        <f>IF($Z435="","",IF(INDEX('Per Invoice'!D$2:D$1201,$Z435)="","",INDEX('Per Invoice'!D$2:D$1201,$Z435)))</f>
        <v/>
      </c>
      <c r="E435" s="14">
        <f>IF($Z435="","",IF(INDEX('Per Invoice'!E$2:E$1201,$Z435)="","",INDEX('Per Invoice'!E$2:E$1201,$Z435)))</f>
        <v/>
      </c>
      <c r="F435">
        <f>IF($Z435="","",IF(INDEX('Per Invoice'!F$2:F$1201,$Z435)="","",INDEX('Per Invoice'!F$2:F$1201,$Z435)))</f>
        <v/>
      </c>
      <c r="G435">
        <f>IF($Z435="","",IF(INDEX('Per Invoice'!G$2:G$1201,$Z435)="","",INDEX('Per Invoice'!G$2:G$1201,$Z435)))</f>
        <v/>
      </c>
      <c r="H435">
        <f>IF($Z435="","",IF(INDEX('Per Invoice'!H$2:H$1201,$Z435)="","",INDEX('Per Invoice'!H$2:H$1201,$Z435)))</f>
        <v/>
      </c>
      <c r="I435">
        <f>IF($Z435="","",IF(INDEX('Per Invoice'!I$2:I$1201,$Z435)="","",INDEX('Per Invoice'!I$2:I$1201,$Z435)))</f>
        <v/>
      </c>
      <c r="J435">
        <f>IF($Z435="","",IF(INDEX('Per Invoice'!J$2:J$1201,$Z435)="","",INDEX('Per Invoice'!J$2:J$1201,$Z435)))</f>
        <v/>
      </c>
      <c r="K435" s="8">
        <f>IF($Z435="","",IF(INDEX('Per Invoice'!K$2:K$1201,$Z435)="","",INDEX('Per Invoice'!K$2:K$1201,$Z435)))</f>
        <v/>
      </c>
      <c r="L435">
        <f>IF($Z435="","",IF(INDEX('Per Invoice'!L$2:L$1201,$Z435)="","",INDEX('Per Invoice'!L$2:L$1201,$Z435)))</f>
        <v/>
      </c>
      <c r="M435">
        <f>IF($Z435="","",IF(INDEX('Per Invoice'!M$2:M$1201,$Z435)="","",INDEX('Per Invoice'!M$2:M$1201,$Z435)))</f>
        <v/>
      </c>
      <c r="N435">
        <f>IF($Z435="","",IF(INDEX('Per Invoice'!N$2:N$1201,$Z435)="","",INDEX('Per Invoice'!N$2:N$1201,$Z435)))</f>
        <v/>
      </c>
      <c r="O435" s="8">
        <f>IF($Z435="","",IF(INDEX('Per Invoice'!O$2:O$1201,$Z435)="","",INDEX('Per Invoice'!O$2:O$1201,$Z435)))</f>
        <v/>
      </c>
      <c r="P435">
        <f>IF($Z435="","",IF(INDEX('Per Invoice'!P$2:P$1201,$Z435)="","",INDEX('Per Invoice'!P$2:P$1201,$Z435)))</f>
        <v/>
      </c>
      <c r="Q435" s="8">
        <f>IF($Z435="","",IF(INDEX('Per Invoice'!Q$2:Q$1201,$Z435)="","",INDEX('Per Invoice'!Q$2:Q$1201,$Z435)))</f>
        <v/>
      </c>
      <c r="R435" s="8">
        <f>IF($Z435="","",IF(INDEX('Per Invoice'!R$2:R$1201,$Z435)="","",INDEX('Per Invoice'!R$2:R$1201,$Z435)))</f>
        <v/>
      </c>
      <c r="S435">
        <f>IF($Z435="","",IF(INDEX('Per Invoice'!S$2:S$1201,$Z435)="","",INDEX('Per Invoice'!S$2:S$1201,$Z435)))</f>
        <v/>
      </c>
      <c r="T435" s="8">
        <f>IF($Z435="","",IF(INDEX('Per Invoice'!T$2:T$1201,$Z435)="","",INDEX('Per Invoice'!T$2:T$1201,$Z435)))</f>
        <v/>
      </c>
      <c r="U435" s="8">
        <f>IF($Z435="","",IF(INDEX('Per Invoice'!U$2:U$1201,$Z435)="","",INDEX('Per Invoice'!U$2:U$1201,$Z435)))</f>
        <v/>
      </c>
      <c r="V435" s="8">
        <f>IF($Z435="","",IF(INDEX('Per Invoice'!V$2:V$1201,$Z435)="","",INDEX('Per Invoice'!V$2:V$1201,$Z435)))</f>
        <v/>
      </c>
      <c r="W435" s="8">
        <f>IF($Z435="","",IF(INDEX('Per Invoice'!W$2:W$1201,$Z435)="","",INDEX('Per Invoice'!W$2:W$1201,$Z435)))</f>
        <v/>
      </c>
      <c r="X435" s="8">
        <f>IF($Z435="","",IF(INDEX('Per Invoice'!X$2:X$1201,$Z435)="","",INDEX('Per Invoice'!X$2:X$1201,$Z435)))</f>
        <v/>
      </c>
      <c r="Y435" s="8">
        <f>IF($Z435="","",IF(INDEX('Per Invoice'!Y$2:Y$1201,$Z435)="","",INDEX('Per Invoice'!Y$2:Y$1201,$Z435)))</f>
        <v/>
      </c>
      <c r="Z435" s="16">
        <f>IFERROR(MATCH(Settings!$C$27&amp;"|"&amp;ROWS($Z$2:$Z435),'Per Invoice'!$AB$2:$AB$1201,0),"")</f>
        <v/>
      </c>
    </row>
    <row r="436">
      <c r="A436">
        <f>IF($Z436="","",IF(INDEX('Per Invoice'!A$2:A$1201,$Z436)="","",INDEX('Per Invoice'!A$2:A$1201,$Z436)))</f>
        <v/>
      </c>
      <c r="B436">
        <f>IF($Z436="","",IF(INDEX('Per Invoice'!B$2:B$1201,$Z436)="","",INDEX('Per Invoice'!B$2:B$1201,$Z436)))</f>
        <v/>
      </c>
      <c r="C436">
        <f>IF($Z436="","",IF(INDEX('Per Invoice'!C$2:C$1201,$Z436)="","",INDEX('Per Invoice'!C$2:C$1201,$Z436)))</f>
        <v/>
      </c>
      <c r="D436">
        <f>IF($Z436="","",IF(INDEX('Per Invoice'!D$2:D$1201,$Z436)="","",INDEX('Per Invoice'!D$2:D$1201,$Z436)))</f>
        <v/>
      </c>
      <c r="E436" s="14">
        <f>IF($Z436="","",IF(INDEX('Per Invoice'!E$2:E$1201,$Z436)="","",INDEX('Per Invoice'!E$2:E$1201,$Z436)))</f>
        <v/>
      </c>
      <c r="F436">
        <f>IF($Z436="","",IF(INDEX('Per Invoice'!F$2:F$1201,$Z436)="","",INDEX('Per Invoice'!F$2:F$1201,$Z436)))</f>
        <v/>
      </c>
      <c r="G436">
        <f>IF($Z436="","",IF(INDEX('Per Invoice'!G$2:G$1201,$Z436)="","",INDEX('Per Invoice'!G$2:G$1201,$Z436)))</f>
        <v/>
      </c>
      <c r="H436">
        <f>IF($Z436="","",IF(INDEX('Per Invoice'!H$2:H$1201,$Z436)="","",INDEX('Per Invoice'!H$2:H$1201,$Z436)))</f>
        <v/>
      </c>
      <c r="I436">
        <f>IF($Z436="","",IF(INDEX('Per Invoice'!I$2:I$1201,$Z436)="","",INDEX('Per Invoice'!I$2:I$1201,$Z436)))</f>
        <v/>
      </c>
      <c r="J436">
        <f>IF($Z436="","",IF(INDEX('Per Invoice'!J$2:J$1201,$Z436)="","",INDEX('Per Invoice'!J$2:J$1201,$Z436)))</f>
        <v/>
      </c>
      <c r="K436" s="8">
        <f>IF($Z436="","",IF(INDEX('Per Invoice'!K$2:K$1201,$Z436)="","",INDEX('Per Invoice'!K$2:K$1201,$Z436)))</f>
        <v/>
      </c>
      <c r="L436">
        <f>IF($Z436="","",IF(INDEX('Per Invoice'!L$2:L$1201,$Z436)="","",INDEX('Per Invoice'!L$2:L$1201,$Z436)))</f>
        <v/>
      </c>
      <c r="M436">
        <f>IF($Z436="","",IF(INDEX('Per Invoice'!M$2:M$1201,$Z436)="","",INDEX('Per Invoice'!M$2:M$1201,$Z436)))</f>
        <v/>
      </c>
      <c r="N436">
        <f>IF($Z436="","",IF(INDEX('Per Invoice'!N$2:N$1201,$Z436)="","",INDEX('Per Invoice'!N$2:N$1201,$Z436)))</f>
        <v/>
      </c>
      <c r="O436" s="8">
        <f>IF($Z436="","",IF(INDEX('Per Invoice'!O$2:O$1201,$Z436)="","",INDEX('Per Invoice'!O$2:O$1201,$Z436)))</f>
        <v/>
      </c>
      <c r="P436">
        <f>IF($Z436="","",IF(INDEX('Per Invoice'!P$2:P$1201,$Z436)="","",INDEX('Per Invoice'!P$2:P$1201,$Z436)))</f>
        <v/>
      </c>
      <c r="Q436" s="8">
        <f>IF($Z436="","",IF(INDEX('Per Invoice'!Q$2:Q$1201,$Z436)="","",INDEX('Per Invoice'!Q$2:Q$1201,$Z436)))</f>
        <v/>
      </c>
      <c r="R436" s="8">
        <f>IF($Z436="","",IF(INDEX('Per Invoice'!R$2:R$1201,$Z436)="","",INDEX('Per Invoice'!R$2:R$1201,$Z436)))</f>
        <v/>
      </c>
      <c r="S436">
        <f>IF($Z436="","",IF(INDEX('Per Invoice'!S$2:S$1201,$Z436)="","",INDEX('Per Invoice'!S$2:S$1201,$Z436)))</f>
        <v/>
      </c>
      <c r="T436" s="8">
        <f>IF($Z436="","",IF(INDEX('Per Invoice'!T$2:T$1201,$Z436)="","",INDEX('Per Invoice'!T$2:T$1201,$Z436)))</f>
        <v/>
      </c>
      <c r="U436" s="8">
        <f>IF($Z436="","",IF(INDEX('Per Invoice'!U$2:U$1201,$Z436)="","",INDEX('Per Invoice'!U$2:U$1201,$Z436)))</f>
        <v/>
      </c>
      <c r="V436" s="8">
        <f>IF($Z436="","",IF(INDEX('Per Invoice'!V$2:V$1201,$Z436)="","",INDEX('Per Invoice'!V$2:V$1201,$Z436)))</f>
        <v/>
      </c>
      <c r="W436" s="8">
        <f>IF($Z436="","",IF(INDEX('Per Invoice'!W$2:W$1201,$Z436)="","",INDEX('Per Invoice'!W$2:W$1201,$Z436)))</f>
        <v/>
      </c>
      <c r="X436" s="8">
        <f>IF($Z436="","",IF(INDEX('Per Invoice'!X$2:X$1201,$Z436)="","",INDEX('Per Invoice'!X$2:X$1201,$Z436)))</f>
        <v/>
      </c>
      <c r="Y436" s="8">
        <f>IF($Z436="","",IF(INDEX('Per Invoice'!Y$2:Y$1201,$Z436)="","",INDEX('Per Invoice'!Y$2:Y$1201,$Z436)))</f>
        <v/>
      </c>
      <c r="Z436" s="16">
        <f>IFERROR(MATCH(Settings!$C$27&amp;"|"&amp;ROWS($Z$2:$Z436),'Per Invoice'!$AB$2:$AB$1201,0),"")</f>
        <v/>
      </c>
    </row>
    <row r="437">
      <c r="A437">
        <f>IF($Z437="","",IF(INDEX('Per Invoice'!A$2:A$1201,$Z437)="","",INDEX('Per Invoice'!A$2:A$1201,$Z437)))</f>
        <v/>
      </c>
      <c r="B437">
        <f>IF($Z437="","",IF(INDEX('Per Invoice'!B$2:B$1201,$Z437)="","",INDEX('Per Invoice'!B$2:B$1201,$Z437)))</f>
        <v/>
      </c>
      <c r="C437">
        <f>IF($Z437="","",IF(INDEX('Per Invoice'!C$2:C$1201,$Z437)="","",INDEX('Per Invoice'!C$2:C$1201,$Z437)))</f>
        <v/>
      </c>
      <c r="D437">
        <f>IF($Z437="","",IF(INDEX('Per Invoice'!D$2:D$1201,$Z437)="","",INDEX('Per Invoice'!D$2:D$1201,$Z437)))</f>
        <v/>
      </c>
      <c r="E437" s="14">
        <f>IF($Z437="","",IF(INDEX('Per Invoice'!E$2:E$1201,$Z437)="","",INDEX('Per Invoice'!E$2:E$1201,$Z437)))</f>
        <v/>
      </c>
      <c r="F437">
        <f>IF($Z437="","",IF(INDEX('Per Invoice'!F$2:F$1201,$Z437)="","",INDEX('Per Invoice'!F$2:F$1201,$Z437)))</f>
        <v/>
      </c>
      <c r="G437">
        <f>IF($Z437="","",IF(INDEX('Per Invoice'!G$2:G$1201,$Z437)="","",INDEX('Per Invoice'!G$2:G$1201,$Z437)))</f>
        <v/>
      </c>
      <c r="H437">
        <f>IF($Z437="","",IF(INDEX('Per Invoice'!H$2:H$1201,$Z437)="","",INDEX('Per Invoice'!H$2:H$1201,$Z437)))</f>
        <v/>
      </c>
      <c r="I437">
        <f>IF($Z437="","",IF(INDEX('Per Invoice'!I$2:I$1201,$Z437)="","",INDEX('Per Invoice'!I$2:I$1201,$Z437)))</f>
        <v/>
      </c>
      <c r="J437">
        <f>IF($Z437="","",IF(INDEX('Per Invoice'!J$2:J$1201,$Z437)="","",INDEX('Per Invoice'!J$2:J$1201,$Z437)))</f>
        <v/>
      </c>
      <c r="K437" s="8">
        <f>IF($Z437="","",IF(INDEX('Per Invoice'!K$2:K$1201,$Z437)="","",INDEX('Per Invoice'!K$2:K$1201,$Z437)))</f>
        <v/>
      </c>
      <c r="L437">
        <f>IF($Z437="","",IF(INDEX('Per Invoice'!L$2:L$1201,$Z437)="","",INDEX('Per Invoice'!L$2:L$1201,$Z437)))</f>
        <v/>
      </c>
      <c r="M437">
        <f>IF($Z437="","",IF(INDEX('Per Invoice'!M$2:M$1201,$Z437)="","",INDEX('Per Invoice'!M$2:M$1201,$Z437)))</f>
        <v/>
      </c>
      <c r="N437">
        <f>IF($Z437="","",IF(INDEX('Per Invoice'!N$2:N$1201,$Z437)="","",INDEX('Per Invoice'!N$2:N$1201,$Z437)))</f>
        <v/>
      </c>
      <c r="O437" s="8">
        <f>IF($Z437="","",IF(INDEX('Per Invoice'!O$2:O$1201,$Z437)="","",INDEX('Per Invoice'!O$2:O$1201,$Z437)))</f>
        <v/>
      </c>
      <c r="P437">
        <f>IF($Z437="","",IF(INDEX('Per Invoice'!P$2:P$1201,$Z437)="","",INDEX('Per Invoice'!P$2:P$1201,$Z437)))</f>
        <v/>
      </c>
      <c r="Q437" s="8">
        <f>IF($Z437="","",IF(INDEX('Per Invoice'!Q$2:Q$1201,$Z437)="","",INDEX('Per Invoice'!Q$2:Q$1201,$Z437)))</f>
        <v/>
      </c>
      <c r="R437" s="8">
        <f>IF($Z437="","",IF(INDEX('Per Invoice'!R$2:R$1201,$Z437)="","",INDEX('Per Invoice'!R$2:R$1201,$Z437)))</f>
        <v/>
      </c>
      <c r="S437">
        <f>IF($Z437="","",IF(INDEX('Per Invoice'!S$2:S$1201,$Z437)="","",INDEX('Per Invoice'!S$2:S$1201,$Z437)))</f>
        <v/>
      </c>
      <c r="T437" s="8">
        <f>IF($Z437="","",IF(INDEX('Per Invoice'!T$2:T$1201,$Z437)="","",INDEX('Per Invoice'!T$2:T$1201,$Z437)))</f>
        <v/>
      </c>
      <c r="U437" s="8">
        <f>IF($Z437="","",IF(INDEX('Per Invoice'!U$2:U$1201,$Z437)="","",INDEX('Per Invoice'!U$2:U$1201,$Z437)))</f>
        <v/>
      </c>
      <c r="V437" s="8">
        <f>IF($Z437="","",IF(INDEX('Per Invoice'!V$2:V$1201,$Z437)="","",INDEX('Per Invoice'!V$2:V$1201,$Z437)))</f>
        <v/>
      </c>
      <c r="W437" s="8">
        <f>IF($Z437="","",IF(INDEX('Per Invoice'!W$2:W$1201,$Z437)="","",INDEX('Per Invoice'!W$2:W$1201,$Z437)))</f>
        <v/>
      </c>
      <c r="X437" s="8">
        <f>IF($Z437="","",IF(INDEX('Per Invoice'!X$2:X$1201,$Z437)="","",INDEX('Per Invoice'!X$2:X$1201,$Z437)))</f>
        <v/>
      </c>
      <c r="Y437" s="8">
        <f>IF($Z437="","",IF(INDEX('Per Invoice'!Y$2:Y$1201,$Z437)="","",INDEX('Per Invoice'!Y$2:Y$1201,$Z437)))</f>
        <v/>
      </c>
      <c r="Z437" s="16">
        <f>IFERROR(MATCH(Settings!$C$27&amp;"|"&amp;ROWS($Z$2:$Z437),'Per Invoice'!$AB$2:$AB$1201,0),"")</f>
        <v/>
      </c>
    </row>
    <row r="438">
      <c r="A438">
        <f>IF($Z438="","",IF(INDEX('Per Invoice'!A$2:A$1201,$Z438)="","",INDEX('Per Invoice'!A$2:A$1201,$Z438)))</f>
        <v/>
      </c>
      <c r="B438">
        <f>IF($Z438="","",IF(INDEX('Per Invoice'!B$2:B$1201,$Z438)="","",INDEX('Per Invoice'!B$2:B$1201,$Z438)))</f>
        <v/>
      </c>
      <c r="C438">
        <f>IF($Z438="","",IF(INDEX('Per Invoice'!C$2:C$1201,$Z438)="","",INDEX('Per Invoice'!C$2:C$1201,$Z438)))</f>
        <v/>
      </c>
      <c r="D438">
        <f>IF($Z438="","",IF(INDEX('Per Invoice'!D$2:D$1201,$Z438)="","",INDEX('Per Invoice'!D$2:D$1201,$Z438)))</f>
        <v/>
      </c>
      <c r="E438" s="14">
        <f>IF($Z438="","",IF(INDEX('Per Invoice'!E$2:E$1201,$Z438)="","",INDEX('Per Invoice'!E$2:E$1201,$Z438)))</f>
        <v/>
      </c>
      <c r="F438">
        <f>IF($Z438="","",IF(INDEX('Per Invoice'!F$2:F$1201,$Z438)="","",INDEX('Per Invoice'!F$2:F$1201,$Z438)))</f>
        <v/>
      </c>
      <c r="G438">
        <f>IF($Z438="","",IF(INDEX('Per Invoice'!G$2:G$1201,$Z438)="","",INDEX('Per Invoice'!G$2:G$1201,$Z438)))</f>
        <v/>
      </c>
      <c r="H438">
        <f>IF($Z438="","",IF(INDEX('Per Invoice'!H$2:H$1201,$Z438)="","",INDEX('Per Invoice'!H$2:H$1201,$Z438)))</f>
        <v/>
      </c>
      <c r="I438">
        <f>IF($Z438="","",IF(INDEX('Per Invoice'!I$2:I$1201,$Z438)="","",INDEX('Per Invoice'!I$2:I$1201,$Z438)))</f>
        <v/>
      </c>
      <c r="J438">
        <f>IF($Z438="","",IF(INDEX('Per Invoice'!J$2:J$1201,$Z438)="","",INDEX('Per Invoice'!J$2:J$1201,$Z438)))</f>
        <v/>
      </c>
      <c r="K438" s="8">
        <f>IF($Z438="","",IF(INDEX('Per Invoice'!K$2:K$1201,$Z438)="","",INDEX('Per Invoice'!K$2:K$1201,$Z438)))</f>
        <v/>
      </c>
      <c r="L438">
        <f>IF($Z438="","",IF(INDEX('Per Invoice'!L$2:L$1201,$Z438)="","",INDEX('Per Invoice'!L$2:L$1201,$Z438)))</f>
        <v/>
      </c>
      <c r="M438">
        <f>IF($Z438="","",IF(INDEX('Per Invoice'!M$2:M$1201,$Z438)="","",INDEX('Per Invoice'!M$2:M$1201,$Z438)))</f>
        <v/>
      </c>
      <c r="N438">
        <f>IF($Z438="","",IF(INDEX('Per Invoice'!N$2:N$1201,$Z438)="","",INDEX('Per Invoice'!N$2:N$1201,$Z438)))</f>
        <v/>
      </c>
      <c r="O438" s="8">
        <f>IF($Z438="","",IF(INDEX('Per Invoice'!O$2:O$1201,$Z438)="","",INDEX('Per Invoice'!O$2:O$1201,$Z438)))</f>
        <v/>
      </c>
      <c r="P438">
        <f>IF($Z438="","",IF(INDEX('Per Invoice'!P$2:P$1201,$Z438)="","",INDEX('Per Invoice'!P$2:P$1201,$Z438)))</f>
        <v/>
      </c>
      <c r="Q438" s="8">
        <f>IF($Z438="","",IF(INDEX('Per Invoice'!Q$2:Q$1201,$Z438)="","",INDEX('Per Invoice'!Q$2:Q$1201,$Z438)))</f>
        <v/>
      </c>
      <c r="R438" s="8">
        <f>IF($Z438="","",IF(INDEX('Per Invoice'!R$2:R$1201,$Z438)="","",INDEX('Per Invoice'!R$2:R$1201,$Z438)))</f>
        <v/>
      </c>
      <c r="S438">
        <f>IF($Z438="","",IF(INDEX('Per Invoice'!S$2:S$1201,$Z438)="","",INDEX('Per Invoice'!S$2:S$1201,$Z438)))</f>
        <v/>
      </c>
      <c r="T438" s="8">
        <f>IF($Z438="","",IF(INDEX('Per Invoice'!T$2:T$1201,$Z438)="","",INDEX('Per Invoice'!T$2:T$1201,$Z438)))</f>
        <v/>
      </c>
      <c r="U438" s="8">
        <f>IF($Z438="","",IF(INDEX('Per Invoice'!U$2:U$1201,$Z438)="","",INDEX('Per Invoice'!U$2:U$1201,$Z438)))</f>
        <v/>
      </c>
      <c r="V438" s="8">
        <f>IF($Z438="","",IF(INDEX('Per Invoice'!V$2:V$1201,$Z438)="","",INDEX('Per Invoice'!V$2:V$1201,$Z438)))</f>
        <v/>
      </c>
      <c r="W438" s="8">
        <f>IF($Z438="","",IF(INDEX('Per Invoice'!W$2:W$1201,$Z438)="","",INDEX('Per Invoice'!W$2:W$1201,$Z438)))</f>
        <v/>
      </c>
      <c r="X438" s="8">
        <f>IF($Z438="","",IF(INDEX('Per Invoice'!X$2:X$1201,$Z438)="","",INDEX('Per Invoice'!X$2:X$1201,$Z438)))</f>
        <v/>
      </c>
      <c r="Y438" s="8">
        <f>IF($Z438="","",IF(INDEX('Per Invoice'!Y$2:Y$1201,$Z438)="","",INDEX('Per Invoice'!Y$2:Y$1201,$Z438)))</f>
        <v/>
      </c>
      <c r="Z438" s="16">
        <f>IFERROR(MATCH(Settings!$C$27&amp;"|"&amp;ROWS($Z$2:$Z438),'Per Invoice'!$AB$2:$AB$1201,0),"")</f>
        <v/>
      </c>
    </row>
    <row r="439">
      <c r="A439">
        <f>IF($Z439="","",IF(INDEX('Per Invoice'!A$2:A$1201,$Z439)="","",INDEX('Per Invoice'!A$2:A$1201,$Z439)))</f>
        <v/>
      </c>
      <c r="B439">
        <f>IF($Z439="","",IF(INDEX('Per Invoice'!B$2:B$1201,$Z439)="","",INDEX('Per Invoice'!B$2:B$1201,$Z439)))</f>
        <v/>
      </c>
      <c r="C439">
        <f>IF($Z439="","",IF(INDEX('Per Invoice'!C$2:C$1201,$Z439)="","",INDEX('Per Invoice'!C$2:C$1201,$Z439)))</f>
        <v/>
      </c>
      <c r="D439">
        <f>IF($Z439="","",IF(INDEX('Per Invoice'!D$2:D$1201,$Z439)="","",INDEX('Per Invoice'!D$2:D$1201,$Z439)))</f>
        <v/>
      </c>
      <c r="E439" s="14">
        <f>IF($Z439="","",IF(INDEX('Per Invoice'!E$2:E$1201,$Z439)="","",INDEX('Per Invoice'!E$2:E$1201,$Z439)))</f>
        <v/>
      </c>
      <c r="F439">
        <f>IF($Z439="","",IF(INDEX('Per Invoice'!F$2:F$1201,$Z439)="","",INDEX('Per Invoice'!F$2:F$1201,$Z439)))</f>
        <v/>
      </c>
      <c r="G439">
        <f>IF($Z439="","",IF(INDEX('Per Invoice'!G$2:G$1201,$Z439)="","",INDEX('Per Invoice'!G$2:G$1201,$Z439)))</f>
        <v/>
      </c>
      <c r="H439">
        <f>IF($Z439="","",IF(INDEX('Per Invoice'!H$2:H$1201,$Z439)="","",INDEX('Per Invoice'!H$2:H$1201,$Z439)))</f>
        <v/>
      </c>
      <c r="I439">
        <f>IF($Z439="","",IF(INDEX('Per Invoice'!I$2:I$1201,$Z439)="","",INDEX('Per Invoice'!I$2:I$1201,$Z439)))</f>
        <v/>
      </c>
      <c r="J439">
        <f>IF($Z439="","",IF(INDEX('Per Invoice'!J$2:J$1201,$Z439)="","",INDEX('Per Invoice'!J$2:J$1201,$Z439)))</f>
        <v/>
      </c>
      <c r="K439" s="8">
        <f>IF($Z439="","",IF(INDEX('Per Invoice'!K$2:K$1201,$Z439)="","",INDEX('Per Invoice'!K$2:K$1201,$Z439)))</f>
        <v/>
      </c>
      <c r="L439">
        <f>IF($Z439="","",IF(INDEX('Per Invoice'!L$2:L$1201,$Z439)="","",INDEX('Per Invoice'!L$2:L$1201,$Z439)))</f>
        <v/>
      </c>
      <c r="M439">
        <f>IF($Z439="","",IF(INDEX('Per Invoice'!M$2:M$1201,$Z439)="","",INDEX('Per Invoice'!M$2:M$1201,$Z439)))</f>
        <v/>
      </c>
      <c r="N439">
        <f>IF($Z439="","",IF(INDEX('Per Invoice'!N$2:N$1201,$Z439)="","",INDEX('Per Invoice'!N$2:N$1201,$Z439)))</f>
        <v/>
      </c>
      <c r="O439" s="8">
        <f>IF($Z439="","",IF(INDEX('Per Invoice'!O$2:O$1201,$Z439)="","",INDEX('Per Invoice'!O$2:O$1201,$Z439)))</f>
        <v/>
      </c>
      <c r="P439">
        <f>IF($Z439="","",IF(INDEX('Per Invoice'!P$2:P$1201,$Z439)="","",INDEX('Per Invoice'!P$2:P$1201,$Z439)))</f>
        <v/>
      </c>
      <c r="Q439" s="8">
        <f>IF($Z439="","",IF(INDEX('Per Invoice'!Q$2:Q$1201,$Z439)="","",INDEX('Per Invoice'!Q$2:Q$1201,$Z439)))</f>
        <v/>
      </c>
      <c r="R439" s="8">
        <f>IF($Z439="","",IF(INDEX('Per Invoice'!R$2:R$1201,$Z439)="","",INDEX('Per Invoice'!R$2:R$1201,$Z439)))</f>
        <v/>
      </c>
      <c r="S439">
        <f>IF($Z439="","",IF(INDEX('Per Invoice'!S$2:S$1201,$Z439)="","",INDEX('Per Invoice'!S$2:S$1201,$Z439)))</f>
        <v/>
      </c>
      <c r="T439" s="8">
        <f>IF($Z439="","",IF(INDEX('Per Invoice'!T$2:T$1201,$Z439)="","",INDEX('Per Invoice'!T$2:T$1201,$Z439)))</f>
        <v/>
      </c>
      <c r="U439" s="8">
        <f>IF($Z439="","",IF(INDEX('Per Invoice'!U$2:U$1201,$Z439)="","",INDEX('Per Invoice'!U$2:U$1201,$Z439)))</f>
        <v/>
      </c>
      <c r="V439" s="8">
        <f>IF($Z439="","",IF(INDEX('Per Invoice'!V$2:V$1201,$Z439)="","",INDEX('Per Invoice'!V$2:V$1201,$Z439)))</f>
        <v/>
      </c>
      <c r="W439" s="8">
        <f>IF($Z439="","",IF(INDEX('Per Invoice'!W$2:W$1201,$Z439)="","",INDEX('Per Invoice'!W$2:W$1201,$Z439)))</f>
        <v/>
      </c>
      <c r="X439" s="8">
        <f>IF($Z439="","",IF(INDEX('Per Invoice'!X$2:X$1201,$Z439)="","",INDEX('Per Invoice'!X$2:X$1201,$Z439)))</f>
        <v/>
      </c>
      <c r="Y439" s="8">
        <f>IF($Z439="","",IF(INDEX('Per Invoice'!Y$2:Y$1201,$Z439)="","",INDEX('Per Invoice'!Y$2:Y$1201,$Z439)))</f>
        <v/>
      </c>
      <c r="Z439" s="16">
        <f>IFERROR(MATCH(Settings!$C$27&amp;"|"&amp;ROWS($Z$2:$Z439),'Per Invoice'!$AB$2:$AB$1201,0),"")</f>
        <v/>
      </c>
    </row>
    <row r="440">
      <c r="A440">
        <f>IF($Z440="","",IF(INDEX('Per Invoice'!A$2:A$1201,$Z440)="","",INDEX('Per Invoice'!A$2:A$1201,$Z440)))</f>
        <v/>
      </c>
      <c r="B440">
        <f>IF($Z440="","",IF(INDEX('Per Invoice'!B$2:B$1201,$Z440)="","",INDEX('Per Invoice'!B$2:B$1201,$Z440)))</f>
        <v/>
      </c>
      <c r="C440">
        <f>IF($Z440="","",IF(INDEX('Per Invoice'!C$2:C$1201,$Z440)="","",INDEX('Per Invoice'!C$2:C$1201,$Z440)))</f>
        <v/>
      </c>
      <c r="D440">
        <f>IF($Z440="","",IF(INDEX('Per Invoice'!D$2:D$1201,$Z440)="","",INDEX('Per Invoice'!D$2:D$1201,$Z440)))</f>
        <v/>
      </c>
      <c r="E440" s="14">
        <f>IF($Z440="","",IF(INDEX('Per Invoice'!E$2:E$1201,$Z440)="","",INDEX('Per Invoice'!E$2:E$1201,$Z440)))</f>
        <v/>
      </c>
      <c r="F440">
        <f>IF($Z440="","",IF(INDEX('Per Invoice'!F$2:F$1201,$Z440)="","",INDEX('Per Invoice'!F$2:F$1201,$Z440)))</f>
        <v/>
      </c>
      <c r="G440">
        <f>IF($Z440="","",IF(INDEX('Per Invoice'!G$2:G$1201,$Z440)="","",INDEX('Per Invoice'!G$2:G$1201,$Z440)))</f>
        <v/>
      </c>
      <c r="H440">
        <f>IF($Z440="","",IF(INDEX('Per Invoice'!H$2:H$1201,$Z440)="","",INDEX('Per Invoice'!H$2:H$1201,$Z440)))</f>
        <v/>
      </c>
      <c r="I440">
        <f>IF($Z440="","",IF(INDEX('Per Invoice'!I$2:I$1201,$Z440)="","",INDEX('Per Invoice'!I$2:I$1201,$Z440)))</f>
        <v/>
      </c>
      <c r="J440">
        <f>IF($Z440="","",IF(INDEX('Per Invoice'!J$2:J$1201,$Z440)="","",INDEX('Per Invoice'!J$2:J$1201,$Z440)))</f>
        <v/>
      </c>
      <c r="K440" s="8">
        <f>IF($Z440="","",IF(INDEX('Per Invoice'!K$2:K$1201,$Z440)="","",INDEX('Per Invoice'!K$2:K$1201,$Z440)))</f>
        <v/>
      </c>
      <c r="L440">
        <f>IF($Z440="","",IF(INDEX('Per Invoice'!L$2:L$1201,$Z440)="","",INDEX('Per Invoice'!L$2:L$1201,$Z440)))</f>
        <v/>
      </c>
      <c r="M440">
        <f>IF($Z440="","",IF(INDEX('Per Invoice'!M$2:M$1201,$Z440)="","",INDEX('Per Invoice'!M$2:M$1201,$Z440)))</f>
        <v/>
      </c>
      <c r="N440">
        <f>IF($Z440="","",IF(INDEX('Per Invoice'!N$2:N$1201,$Z440)="","",INDEX('Per Invoice'!N$2:N$1201,$Z440)))</f>
        <v/>
      </c>
      <c r="O440" s="8">
        <f>IF($Z440="","",IF(INDEX('Per Invoice'!O$2:O$1201,$Z440)="","",INDEX('Per Invoice'!O$2:O$1201,$Z440)))</f>
        <v/>
      </c>
      <c r="P440">
        <f>IF($Z440="","",IF(INDEX('Per Invoice'!P$2:P$1201,$Z440)="","",INDEX('Per Invoice'!P$2:P$1201,$Z440)))</f>
        <v/>
      </c>
      <c r="Q440" s="8">
        <f>IF($Z440="","",IF(INDEX('Per Invoice'!Q$2:Q$1201,$Z440)="","",INDEX('Per Invoice'!Q$2:Q$1201,$Z440)))</f>
        <v/>
      </c>
      <c r="R440" s="8">
        <f>IF($Z440="","",IF(INDEX('Per Invoice'!R$2:R$1201,$Z440)="","",INDEX('Per Invoice'!R$2:R$1201,$Z440)))</f>
        <v/>
      </c>
      <c r="S440">
        <f>IF($Z440="","",IF(INDEX('Per Invoice'!S$2:S$1201,$Z440)="","",INDEX('Per Invoice'!S$2:S$1201,$Z440)))</f>
        <v/>
      </c>
      <c r="T440" s="8">
        <f>IF($Z440="","",IF(INDEX('Per Invoice'!T$2:T$1201,$Z440)="","",INDEX('Per Invoice'!T$2:T$1201,$Z440)))</f>
        <v/>
      </c>
      <c r="U440" s="8">
        <f>IF($Z440="","",IF(INDEX('Per Invoice'!U$2:U$1201,$Z440)="","",INDEX('Per Invoice'!U$2:U$1201,$Z440)))</f>
        <v/>
      </c>
      <c r="V440" s="8">
        <f>IF($Z440="","",IF(INDEX('Per Invoice'!V$2:V$1201,$Z440)="","",INDEX('Per Invoice'!V$2:V$1201,$Z440)))</f>
        <v/>
      </c>
      <c r="W440" s="8">
        <f>IF($Z440="","",IF(INDEX('Per Invoice'!W$2:W$1201,$Z440)="","",INDEX('Per Invoice'!W$2:W$1201,$Z440)))</f>
        <v/>
      </c>
      <c r="X440" s="8">
        <f>IF($Z440="","",IF(INDEX('Per Invoice'!X$2:X$1201,$Z440)="","",INDEX('Per Invoice'!X$2:X$1201,$Z440)))</f>
        <v/>
      </c>
      <c r="Y440" s="8">
        <f>IF($Z440="","",IF(INDEX('Per Invoice'!Y$2:Y$1201,$Z440)="","",INDEX('Per Invoice'!Y$2:Y$1201,$Z440)))</f>
        <v/>
      </c>
      <c r="Z440" s="16">
        <f>IFERROR(MATCH(Settings!$C$27&amp;"|"&amp;ROWS($Z$2:$Z440),'Per Invoice'!$AB$2:$AB$1201,0),"")</f>
        <v/>
      </c>
    </row>
    <row r="441">
      <c r="A441">
        <f>IF($Z441="","",IF(INDEX('Per Invoice'!A$2:A$1201,$Z441)="","",INDEX('Per Invoice'!A$2:A$1201,$Z441)))</f>
        <v/>
      </c>
      <c r="B441">
        <f>IF($Z441="","",IF(INDEX('Per Invoice'!B$2:B$1201,$Z441)="","",INDEX('Per Invoice'!B$2:B$1201,$Z441)))</f>
        <v/>
      </c>
      <c r="C441">
        <f>IF($Z441="","",IF(INDEX('Per Invoice'!C$2:C$1201,$Z441)="","",INDEX('Per Invoice'!C$2:C$1201,$Z441)))</f>
        <v/>
      </c>
      <c r="D441">
        <f>IF($Z441="","",IF(INDEX('Per Invoice'!D$2:D$1201,$Z441)="","",INDEX('Per Invoice'!D$2:D$1201,$Z441)))</f>
        <v/>
      </c>
      <c r="E441" s="14">
        <f>IF($Z441="","",IF(INDEX('Per Invoice'!E$2:E$1201,$Z441)="","",INDEX('Per Invoice'!E$2:E$1201,$Z441)))</f>
        <v/>
      </c>
      <c r="F441">
        <f>IF($Z441="","",IF(INDEX('Per Invoice'!F$2:F$1201,$Z441)="","",INDEX('Per Invoice'!F$2:F$1201,$Z441)))</f>
        <v/>
      </c>
      <c r="G441">
        <f>IF($Z441="","",IF(INDEX('Per Invoice'!G$2:G$1201,$Z441)="","",INDEX('Per Invoice'!G$2:G$1201,$Z441)))</f>
        <v/>
      </c>
      <c r="H441">
        <f>IF($Z441="","",IF(INDEX('Per Invoice'!H$2:H$1201,$Z441)="","",INDEX('Per Invoice'!H$2:H$1201,$Z441)))</f>
        <v/>
      </c>
      <c r="I441">
        <f>IF($Z441="","",IF(INDEX('Per Invoice'!I$2:I$1201,$Z441)="","",INDEX('Per Invoice'!I$2:I$1201,$Z441)))</f>
        <v/>
      </c>
      <c r="J441">
        <f>IF($Z441="","",IF(INDEX('Per Invoice'!J$2:J$1201,$Z441)="","",INDEX('Per Invoice'!J$2:J$1201,$Z441)))</f>
        <v/>
      </c>
      <c r="K441" s="8">
        <f>IF($Z441="","",IF(INDEX('Per Invoice'!K$2:K$1201,$Z441)="","",INDEX('Per Invoice'!K$2:K$1201,$Z441)))</f>
        <v/>
      </c>
      <c r="L441">
        <f>IF($Z441="","",IF(INDEX('Per Invoice'!L$2:L$1201,$Z441)="","",INDEX('Per Invoice'!L$2:L$1201,$Z441)))</f>
        <v/>
      </c>
      <c r="M441">
        <f>IF($Z441="","",IF(INDEX('Per Invoice'!M$2:M$1201,$Z441)="","",INDEX('Per Invoice'!M$2:M$1201,$Z441)))</f>
        <v/>
      </c>
      <c r="N441">
        <f>IF($Z441="","",IF(INDEX('Per Invoice'!N$2:N$1201,$Z441)="","",INDEX('Per Invoice'!N$2:N$1201,$Z441)))</f>
        <v/>
      </c>
      <c r="O441" s="8">
        <f>IF($Z441="","",IF(INDEX('Per Invoice'!O$2:O$1201,$Z441)="","",INDEX('Per Invoice'!O$2:O$1201,$Z441)))</f>
        <v/>
      </c>
      <c r="P441">
        <f>IF($Z441="","",IF(INDEX('Per Invoice'!P$2:P$1201,$Z441)="","",INDEX('Per Invoice'!P$2:P$1201,$Z441)))</f>
        <v/>
      </c>
      <c r="Q441" s="8">
        <f>IF($Z441="","",IF(INDEX('Per Invoice'!Q$2:Q$1201,$Z441)="","",INDEX('Per Invoice'!Q$2:Q$1201,$Z441)))</f>
        <v/>
      </c>
      <c r="R441" s="8">
        <f>IF($Z441="","",IF(INDEX('Per Invoice'!R$2:R$1201,$Z441)="","",INDEX('Per Invoice'!R$2:R$1201,$Z441)))</f>
        <v/>
      </c>
      <c r="S441">
        <f>IF($Z441="","",IF(INDEX('Per Invoice'!S$2:S$1201,$Z441)="","",INDEX('Per Invoice'!S$2:S$1201,$Z441)))</f>
        <v/>
      </c>
      <c r="T441" s="8">
        <f>IF($Z441="","",IF(INDEX('Per Invoice'!T$2:T$1201,$Z441)="","",INDEX('Per Invoice'!T$2:T$1201,$Z441)))</f>
        <v/>
      </c>
      <c r="U441" s="8">
        <f>IF($Z441="","",IF(INDEX('Per Invoice'!U$2:U$1201,$Z441)="","",INDEX('Per Invoice'!U$2:U$1201,$Z441)))</f>
        <v/>
      </c>
      <c r="V441" s="8">
        <f>IF($Z441="","",IF(INDEX('Per Invoice'!V$2:V$1201,$Z441)="","",INDEX('Per Invoice'!V$2:V$1201,$Z441)))</f>
        <v/>
      </c>
      <c r="W441" s="8">
        <f>IF($Z441="","",IF(INDEX('Per Invoice'!W$2:W$1201,$Z441)="","",INDEX('Per Invoice'!W$2:W$1201,$Z441)))</f>
        <v/>
      </c>
      <c r="X441" s="8">
        <f>IF($Z441="","",IF(INDEX('Per Invoice'!X$2:X$1201,$Z441)="","",INDEX('Per Invoice'!X$2:X$1201,$Z441)))</f>
        <v/>
      </c>
      <c r="Y441" s="8">
        <f>IF($Z441="","",IF(INDEX('Per Invoice'!Y$2:Y$1201,$Z441)="","",INDEX('Per Invoice'!Y$2:Y$1201,$Z441)))</f>
        <v/>
      </c>
      <c r="Z441" s="16">
        <f>IFERROR(MATCH(Settings!$C$27&amp;"|"&amp;ROWS($Z$2:$Z441),'Per Invoice'!$AB$2:$AB$1201,0),"")</f>
        <v/>
      </c>
    </row>
    <row r="442">
      <c r="A442">
        <f>IF($Z442="","",IF(INDEX('Per Invoice'!A$2:A$1201,$Z442)="","",INDEX('Per Invoice'!A$2:A$1201,$Z442)))</f>
        <v/>
      </c>
      <c r="B442">
        <f>IF($Z442="","",IF(INDEX('Per Invoice'!B$2:B$1201,$Z442)="","",INDEX('Per Invoice'!B$2:B$1201,$Z442)))</f>
        <v/>
      </c>
      <c r="C442">
        <f>IF($Z442="","",IF(INDEX('Per Invoice'!C$2:C$1201,$Z442)="","",INDEX('Per Invoice'!C$2:C$1201,$Z442)))</f>
        <v/>
      </c>
      <c r="D442">
        <f>IF($Z442="","",IF(INDEX('Per Invoice'!D$2:D$1201,$Z442)="","",INDEX('Per Invoice'!D$2:D$1201,$Z442)))</f>
        <v/>
      </c>
      <c r="E442" s="14">
        <f>IF($Z442="","",IF(INDEX('Per Invoice'!E$2:E$1201,$Z442)="","",INDEX('Per Invoice'!E$2:E$1201,$Z442)))</f>
        <v/>
      </c>
      <c r="F442">
        <f>IF($Z442="","",IF(INDEX('Per Invoice'!F$2:F$1201,$Z442)="","",INDEX('Per Invoice'!F$2:F$1201,$Z442)))</f>
        <v/>
      </c>
      <c r="G442">
        <f>IF($Z442="","",IF(INDEX('Per Invoice'!G$2:G$1201,$Z442)="","",INDEX('Per Invoice'!G$2:G$1201,$Z442)))</f>
        <v/>
      </c>
      <c r="H442">
        <f>IF($Z442="","",IF(INDEX('Per Invoice'!H$2:H$1201,$Z442)="","",INDEX('Per Invoice'!H$2:H$1201,$Z442)))</f>
        <v/>
      </c>
      <c r="I442">
        <f>IF($Z442="","",IF(INDEX('Per Invoice'!I$2:I$1201,$Z442)="","",INDEX('Per Invoice'!I$2:I$1201,$Z442)))</f>
        <v/>
      </c>
      <c r="J442">
        <f>IF($Z442="","",IF(INDEX('Per Invoice'!J$2:J$1201,$Z442)="","",INDEX('Per Invoice'!J$2:J$1201,$Z442)))</f>
        <v/>
      </c>
      <c r="K442" s="8">
        <f>IF($Z442="","",IF(INDEX('Per Invoice'!K$2:K$1201,$Z442)="","",INDEX('Per Invoice'!K$2:K$1201,$Z442)))</f>
        <v/>
      </c>
      <c r="L442">
        <f>IF($Z442="","",IF(INDEX('Per Invoice'!L$2:L$1201,$Z442)="","",INDEX('Per Invoice'!L$2:L$1201,$Z442)))</f>
        <v/>
      </c>
      <c r="M442">
        <f>IF($Z442="","",IF(INDEX('Per Invoice'!M$2:M$1201,$Z442)="","",INDEX('Per Invoice'!M$2:M$1201,$Z442)))</f>
        <v/>
      </c>
      <c r="N442">
        <f>IF($Z442="","",IF(INDEX('Per Invoice'!N$2:N$1201,$Z442)="","",INDEX('Per Invoice'!N$2:N$1201,$Z442)))</f>
        <v/>
      </c>
      <c r="O442" s="8">
        <f>IF($Z442="","",IF(INDEX('Per Invoice'!O$2:O$1201,$Z442)="","",INDEX('Per Invoice'!O$2:O$1201,$Z442)))</f>
        <v/>
      </c>
      <c r="P442">
        <f>IF($Z442="","",IF(INDEX('Per Invoice'!P$2:P$1201,$Z442)="","",INDEX('Per Invoice'!P$2:P$1201,$Z442)))</f>
        <v/>
      </c>
      <c r="Q442" s="8">
        <f>IF($Z442="","",IF(INDEX('Per Invoice'!Q$2:Q$1201,$Z442)="","",INDEX('Per Invoice'!Q$2:Q$1201,$Z442)))</f>
        <v/>
      </c>
      <c r="R442" s="8">
        <f>IF($Z442="","",IF(INDEX('Per Invoice'!R$2:R$1201,$Z442)="","",INDEX('Per Invoice'!R$2:R$1201,$Z442)))</f>
        <v/>
      </c>
      <c r="S442">
        <f>IF($Z442="","",IF(INDEX('Per Invoice'!S$2:S$1201,$Z442)="","",INDEX('Per Invoice'!S$2:S$1201,$Z442)))</f>
        <v/>
      </c>
      <c r="T442" s="8">
        <f>IF($Z442="","",IF(INDEX('Per Invoice'!T$2:T$1201,$Z442)="","",INDEX('Per Invoice'!T$2:T$1201,$Z442)))</f>
        <v/>
      </c>
      <c r="U442" s="8">
        <f>IF($Z442="","",IF(INDEX('Per Invoice'!U$2:U$1201,$Z442)="","",INDEX('Per Invoice'!U$2:U$1201,$Z442)))</f>
        <v/>
      </c>
      <c r="V442" s="8">
        <f>IF($Z442="","",IF(INDEX('Per Invoice'!V$2:V$1201,$Z442)="","",INDEX('Per Invoice'!V$2:V$1201,$Z442)))</f>
        <v/>
      </c>
      <c r="W442" s="8">
        <f>IF($Z442="","",IF(INDEX('Per Invoice'!W$2:W$1201,$Z442)="","",INDEX('Per Invoice'!W$2:W$1201,$Z442)))</f>
        <v/>
      </c>
      <c r="X442" s="8">
        <f>IF($Z442="","",IF(INDEX('Per Invoice'!X$2:X$1201,$Z442)="","",INDEX('Per Invoice'!X$2:X$1201,$Z442)))</f>
        <v/>
      </c>
      <c r="Y442" s="8">
        <f>IF($Z442="","",IF(INDEX('Per Invoice'!Y$2:Y$1201,$Z442)="","",INDEX('Per Invoice'!Y$2:Y$1201,$Z442)))</f>
        <v/>
      </c>
      <c r="Z442" s="16">
        <f>IFERROR(MATCH(Settings!$C$27&amp;"|"&amp;ROWS($Z$2:$Z442),'Per Invoice'!$AB$2:$AB$1201,0),"")</f>
        <v/>
      </c>
    </row>
    <row r="443">
      <c r="A443">
        <f>IF($Z443="","",IF(INDEX('Per Invoice'!A$2:A$1201,$Z443)="","",INDEX('Per Invoice'!A$2:A$1201,$Z443)))</f>
        <v/>
      </c>
      <c r="B443">
        <f>IF($Z443="","",IF(INDEX('Per Invoice'!B$2:B$1201,$Z443)="","",INDEX('Per Invoice'!B$2:B$1201,$Z443)))</f>
        <v/>
      </c>
      <c r="C443">
        <f>IF($Z443="","",IF(INDEX('Per Invoice'!C$2:C$1201,$Z443)="","",INDEX('Per Invoice'!C$2:C$1201,$Z443)))</f>
        <v/>
      </c>
      <c r="D443">
        <f>IF($Z443="","",IF(INDEX('Per Invoice'!D$2:D$1201,$Z443)="","",INDEX('Per Invoice'!D$2:D$1201,$Z443)))</f>
        <v/>
      </c>
      <c r="E443" s="14">
        <f>IF($Z443="","",IF(INDEX('Per Invoice'!E$2:E$1201,$Z443)="","",INDEX('Per Invoice'!E$2:E$1201,$Z443)))</f>
        <v/>
      </c>
      <c r="F443">
        <f>IF($Z443="","",IF(INDEX('Per Invoice'!F$2:F$1201,$Z443)="","",INDEX('Per Invoice'!F$2:F$1201,$Z443)))</f>
        <v/>
      </c>
      <c r="G443">
        <f>IF($Z443="","",IF(INDEX('Per Invoice'!G$2:G$1201,$Z443)="","",INDEX('Per Invoice'!G$2:G$1201,$Z443)))</f>
        <v/>
      </c>
      <c r="H443">
        <f>IF($Z443="","",IF(INDEX('Per Invoice'!H$2:H$1201,$Z443)="","",INDEX('Per Invoice'!H$2:H$1201,$Z443)))</f>
        <v/>
      </c>
      <c r="I443">
        <f>IF($Z443="","",IF(INDEX('Per Invoice'!I$2:I$1201,$Z443)="","",INDEX('Per Invoice'!I$2:I$1201,$Z443)))</f>
        <v/>
      </c>
      <c r="J443">
        <f>IF($Z443="","",IF(INDEX('Per Invoice'!J$2:J$1201,$Z443)="","",INDEX('Per Invoice'!J$2:J$1201,$Z443)))</f>
        <v/>
      </c>
      <c r="K443" s="8">
        <f>IF($Z443="","",IF(INDEX('Per Invoice'!K$2:K$1201,$Z443)="","",INDEX('Per Invoice'!K$2:K$1201,$Z443)))</f>
        <v/>
      </c>
      <c r="L443">
        <f>IF($Z443="","",IF(INDEX('Per Invoice'!L$2:L$1201,$Z443)="","",INDEX('Per Invoice'!L$2:L$1201,$Z443)))</f>
        <v/>
      </c>
      <c r="M443">
        <f>IF($Z443="","",IF(INDEX('Per Invoice'!M$2:M$1201,$Z443)="","",INDEX('Per Invoice'!M$2:M$1201,$Z443)))</f>
        <v/>
      </c>
      <c r="N443">
        <f>IF($Z443="","",IF(INDEX('Per Invoice'!N$2:N$1201,$Z443)="","",INDEX('Per Invoice'!N$2:N$1201,$Z443)))</f>
        <v/>
      </c>
      <c r="O443" s="8">
        <f>IF($Z443="","",IF(INDEX('Per Invoice'!O$2:O$1201,$Z443)="","",INDEX('Per Invoice'!O$2:O$1201,$Z443)))</f>
        <v/>
      </c>
      <c r="P443">
        <f>IF($Z443="","",IF(INDEX('Per Invoice'!P$2:P$1201,$Z443)="","",INDEX('Per Invoice'!P$2:P$1201,$Z443)))</f>
        <v/>
      </c>
      <c r="Q443" s="8">
        <f>IF($Z443="","",IF(INDEX('Per Invoice'!Q$2:Q$1201,$Z443)="","",INDEX('Per Invoice'!Q$2:Q$1201,$Z443)))</f>
        <v/>
      </c>
      <c r="R443" s="8">
        <f>IF($Z443="","",IF(INDEX('Per Invoice'!R$2:R$1201,$Z443)="","",INDEX('Per Invoice'!R$2:R$1201,$Z443)))</f>
        <v/>
      </c>
      <c r="S443">
        <f>IF($Z443="","",IF(INDEX('Per Invoice'!S$2:S$1201,$Z443)="","",INDEX('Per Invoice'!S$2:S$1201,$Z443)))</f>
        <v/>
      </c>
      <c r="T443" s="8">
        <f>IF($Z443="","",IF(INDEX('Per Invoice'!T$2:T$1201,$Z443)="","",INDEX('Per Invoice'!T$2:T$1201,$Z443)))</f>
        <v/>
      </c>
      <c r="U443" s="8">
        <f>IF($Z443="","",IF(INDEX('Per Invoice'!U$2:U$1201,$Z443)="","",INDEX('Per Invoice'!U$2:U$1201,$Z443)))</f>
        <v/>
      </c>
      <c r="V443" s="8">
        <f>IF($Z443="","",IF(INDEX('Per Invoice'!V$2:V$1201,$Z443)="","",INDEX('Per Invoice'!V$2:V$1201,$Z443)))</f>
        <v/>
      </c>
      <c r="W443" s="8">
        <f>IF($Z443="","",IF(INDEX('Per Invoice'!W$2:W$1201,$Z443)="","",INDEX('Per Invoice'!W$2:W$1201,$Z443)))</f>
        <v/>
      </c>
      <c r="X443" s="8">
        <f>IF($Z443="","",IF(INDEX('Per Invoice'!X$2:X$1201,$Z443)="","",INDEX('Per Invoice'!X$2:X$1201,$Z443)))</f>
        <v/>
      </c>
      <c r="Y443" s="8">
        <f>IF($Z443="","",IF(INDEX('Per Invoice'!Y$2:Y$1201,$Z443)="","",INDEX('Per Invoice'!Y$2:Y$1201,$Z443)))</f>
        <v/>
      </c>
      <c r="Z443" s="16">
        <f>IFERROR(MATCH(Settings!$C$27&amp;"|"&amp;ROWS($Z$2:$Z443),'Per Invoice'!$AB$2:$AB$1201,0),"")</f>
        <v/>
      </c>
    </row>
    <row r="444">
      <c r="A444">
        <f>IF($Z444="","",IF(INDEX('Per Invoice'!A$2:A$1201,$Z444)="","",INDEX('Per Invoice'!A$2:A$1201,$Z444)))</f>
        <v/>
      </c>
      <c r="B444">
        <f>IF($Z444="","",IF(INDEX('Per Invoice'!B$2:B$1201,$Z444)="","",INDEX('Per Invoice'!B$2:B$1201,$Z444)))</f>
        <v/>
      </c>
      <c r="C444">
        <f>IF($Z444="","",IF(INDEX('Per Invoice'!C$2:C$1201,$Z444)="","",INDEX('Per Invoice'!C$2:C$1201,$Z444)))</f>
        <v/>
      </c>
      <c r="D444">
        <f>IF($Z444="","",IF(INDEX('Per Invoice'!D$2:D$1201,$Z444)="","",INDEX('Per Invoice'!D$2:D$1201,$Z444)))</f>
        <v/>
      </c>
      <c r="E444" s="14">
        <f>IF($Z444="","",IF(INDEX('Per Invoice'!E$2:E$1201,$Z444)="","",INDEX('Per Invoice'!E$2:E$1201,$Z444)))</f>
        <v/>
      </c>
      <c r="F444">
        <f>IF($Z444="","",IF(INDEX('Per Invoice'!F$2:F$1201,$Z444)="","",INDEX('Per Invoice'!F$2:F$1201,$Z444)))</f>
        <v/>
      </c>
      <c r="G444">
        <f>IF($Z444="","",IF(INDEX('Per Invoice'!G$2:G$1201,$Z444)="","",INDEX('Per Invoice'!G$2:G$1201,$Z444)))</f>
        <v/>
      </c>
      <c r="H444">
        <f>IF($Z444="","",IF(INDEX('Per Invoice'!H$2:H$1201,$Z444)="","",INDEX('Per Invoice'!H$2:H$1201,$Z444)))</f>
        <v/>
      </c>
      <c r="I444">
        <f>IF($Z444="","",IF(INDEX('Per Invoice'!I$2:I$1201,$Z444)="","",INDEX('Per Invoice'!I$2:I$1201,$Z444)))</f>
        <v/>
      </c>
      <c r="J444">
        <f>IF($Z444="","",IF(INDEX('Per Invoice'!J$2:J$1201,$Z444)="","",INDEX('Per Invoice'!J$2:J$1201,$Z444)))</f>
        <v/>
      </c>
      <c r="K444" s="8">
        <f>IF($Z444="","",IF(INDEX('Per Invoice'!K$2:K$1201,$Z444)="","",INDEX('Per Invoice'!K$2:K$1201,$Z444)))</f>
        <v/>
      </c>
      <c r="L444">
        <f>IF($Z444="","",IF(INDEX('Per Invoice'!L$2:L$1201,$Z444)="","",INDEX('Per Invoice'!L$2:L$1201,$Z444)))</f>
        <v/>
      </c>
      <c r="M444">
        <f>IF($Z444="","",IF(INDEX('Per Invoice'!M$2:M$1201,$Z444)="","",INDEX('Per Invoice'!M$2:M$1201,$Z444)))</f>
        <v/>
      </c>
      <c r="N444">
        <f>IF($Z444="","",IF(INDEX('Per Invoice'!N$2:N$1201,$Z444)="","",INDEX('Per Invoice'!N$2:N$1201,$Z444)))</f>
        <v/>
      </c>
      <c r="O444" s="8">
        <f>IF($Z444="","",IF(INDEX('Per Invoice'!O$2:O$1201,$Z444)="","",INDEX('Per Invoice'!O$2:O$1201,$Z444)))</f>
        <v/>
      </c>
      <c r="P444">
        <f>IF($Z444="","",IF(INDEX('Per Invoice'!P$2:P$1201,$Z444)="","",INDEX('Per Invoice'!P$2:P$1201,$Z444)))</f>
        <v/>
      </c>
      <c r="Q444" s="8">
        <f>IF($Z444="","",IF(INDEX('Per Invoice'!Q$2:Q$1201,$Z444)="","",INDEX('Per Invoice'!Q$2:Q$1201,$Z444)))</f>
        <v/>
      </c>
      <c r="R444" s="8">
        <f>IF($Z444="","",IF(INDEX('Per Invoice'!R$2:R$1201,$Z444)="","",INDEX('Per Invoice'!R$2:R$1201,$Z444)))</f>
        <v/>
      </c>
      <c r="S444">
        <f>IF($Z444="","",IF(INDEX('Per Invoice'!S$2:S$1201,$Z444)="","",INDEX('Per Invoice'!S$2:S$1201,$Z444)))</f>
        <v/>
      </c>
      <c r="T444" s="8">
        <f>IF($Z444="","",IF(INDEX('Per Invoice'!T$2:T$1201,$Z444)="","",INDEX('Per Invoice'!T$2:T$1201,$Z444)))</f>
        <v/>
      </c>
      <c r="U444" s="8">
        <f>IF($Z444="","",IF(INDEX('Per Invoice'!U$2:U$1201,$Z444)="","",INDEX('Per Invoice'!U$2:U$1201,$Z444)))</f>
        <v/>
      </c>
      <c r="V444" s="8">
        <f>IF($Z444="","",IF(INDEX('Per Invoice'!V$2:V$1201,$Z444)="","",INDEX('Per Invoice'!V$2:V$1201,$Z444)))</f>
        <v/>
      </c>
      <c r="W444" s="8">
        <f>IF($Z444="","",IF(INDEX('Per Invoice'!W$2:W$1201,$Z444)="","",INDEX('Per Invoice'!W$2:W$1201,$Z444)))</f>
        <v/>
      </c>
      <c r="X444" s="8">
        <f>IF($Z444="","",IF(INDEX('Per Invoice'!X$2:X$1201,$Z444)="","",INDEX('Per Invoice'!X$2:X$1201,$Z444)))</f>
        <v/>
      </c>
      <c r="Y444" s="8">
        <f>IF($Z444="","",IF(INDEX('Per Invoice'!Y$2:Y$1201,$Z444)="","",INDEX('Per Invoice'!Y$2:Y$1201,$Z444)))</f>
        <v/>
      </c>
      <c r="Z444" s="16">
        <f>IFERROR(MATCH(Settings!$C$27&amp;"|"&amp;ROWS($Z$2:$Z444),'Per Invoice'!$AB$2:$AB$1201,0),"")</f>
        <v/>
      </c>
    </row>
    <row r="445">
      <c r="A445">
        <f>IF($Z445="","",IF(INDEX('Per Invoice'!A$2:A$1201,$Z445)="","",INDEX('Per Invoice'!A$2:A$1201,$Z445)))</f>
        <v/>
      </c>
      <c r="B445">
        <f>IF($Z445="","",IF(INDEX('Per Invoice'!B$2:B$1201,$Z445)="","",INDEX('Per Invoice'!B$2:B$1201,$Z445)))</f>
        <v/>
      </c>
      <c r="C445">
        <f>IF($Z445="","",IF(INDEX('Per Invoice'!C$2:C$1201,$Z445)="","",INDEX('Per Invoice'!C$2:C$1201,$Z445)))</f>
        <v/>
      </c>
      <c r="D445">
        <f>IF($Z445="","",IF(INDEX('Per Invoice'!D$2:D$1201,$Z445)="","",INDEX('Per Invoice'!D$2:D$1201,$Z445)))</f>
        <v/>
      </c>
      <c r="E445" s="14">
        <f>IF($Z445="","",IF(INDEX('Per Invoice'!E$2:E$1201,$Z445)="","",INDEX('Per Invoice'!E$2:E$1201,$Z445)))</f>
        <v/>
      </c>
      <c r="F445">
        <f>IF($Z445="","",IF(INDEX('Per Invoice'!F$2:F$1201,$Z445)="","",INDEX('Per Invoice'!F$2:F$1201,$Z445)))</f>
        <v/>
      </c>
      <c r="G445">
        <f>IF($Z445="","",IF(INDEX('Per Invoice'!G$2:G$1201,$Z445)="","",INDEX('Per Invoice'!G$2:G$1201,$Z445)))</f>
        <v/>
      </c>
      <c r="H445">
        <f>IF($Z445="","",IF(INDEX('Per Invoice'!H$2:H$1201,$Z445)="","",INDEX('Per Invoice'!H$2:H$1201,$Z445)))</f>
        <v/>
      </c>
      <c r="I445">
        <f>IF($Z445="","",IF(INDEX('Per Invoice'!I$2:I$1201,$Z445)="","",INDEX('Per Invoice'!I$2:I$1201,$Z445)))</f>
        <v/>
      </c>
      <c r="J445">
        <f>IF($Z445="","",IF(INDEX('Per Invoice'!J$2:J$1201,$Z445)="","",INDEX('Per Invoice'!J$2:J$1201,$Z445)))</f>
        <v/>
      </c>
      <c r="K445" s="8">
        <f>IF($Z445="","",IF(INDEX('Per Invoice'!K$2:K$1201,$Z445)="","",INDEX('Per Invoice'!K$2:K$1201,$Z445)))</f>
        <v/>
      </c>
      <c r="L445">
        <f>IF($Z445="","",IF(INDEX('Per Invoice'!L$2:L$1201,$Z445)="","",INDEX('Per Invoice'!L$2:L$1201,$Z445)))</f>
        <v/>
      </c>
      <c r="M445">
        <f>IF($Z445="","",IF(INDEX('Per Invoice'!M$2:M$1201,$Z445)="","",INDEX('Per Invoice'!M$2:M$1201,$Z445)))</f>
        <v/>
      </c>
      <c r="N445">
        <f>IF($Z445="","",IF(INDEX('Per Invoice'!N$2:N$1201,$Z445)="","",INDEX('Per Invoice'!N$2:N$1201,$Z445)))</f>
        <v/>
      </c>
      <c r="O445" s="8">
        <f>IF($Z445="","",IF(INDEX('Per Invoice'!O$2:O$1201,$Z445)="","",INDEX('Per Invoice'!O$2:O$1201,$Z445)))</f>
        <v/>
      </c>
      <c r="P445">
        <f>IF($Z445="","",IF(INDEX('Per Invoice'!P$2:P$1201,$Z445)="","",INDEX('Per Invoice'!P$2:P$1201,$Z445)))</f>
        <v/>
      </c>
      <c r="Q445" s="8">
        <f>IF($Z445="","",IF(INDEX('Per Invoice'!Q$2:Q$1201,$Z445)="","",INDEX('Per Invoice'!Q$2:Q$1201,$Z445)))</f>
        <v/>
      </c>
      <c r="R445" s="8">
        <f>IF($Z445="","",IF(INDEX('Per Invoice'!R$2:R$1201,$Z445)="","",INDEX('Per Invoice'!R$2:R$1201,$Z445)))</f>
        <v/>
      </c>
      <c r="S445">
        <f>IF($Z445="","",IF(INDEX('Per Invoice'!S$2:S$1201,$Z445)="","",INDEX('Per Invoice'!S$2:S$1201,$Z445)))</f>
        <v/>
      </c>
      <c r="T445" s="8">
        <f>IF($Z445="","",IF(INDEX('Per Invoice'!T$2:T$1201,$Z445)="","",INDEX('Per Invoice'!T$2:T$1201,$Z445)))</f>
        <v/>
      </c>
      <c r="U445" s="8">
        <f>IF($Z445="","",IF(INDEX('Per Invoice'!U$2:U$1201,$Z445)="","",INDEX('Per Invoice'!U$2:U$1201,$Z445)))</f>
        <v/>
      </c>
      <c r="V445" s="8">
        <f>IF($Z445="","",IF(INDEX('Per Invoice'!V$2:V$1201,$Z445)="","",INDEX('Per Invoice'!V$2:V$1201,$Z445)))</f>
        <v/>
      </c>
      <c r="W445" s="8">
        <f>IF($Z445="","",IF(INDEX('Per Invoice'!W$2:W$1201,$Z445)="","",INDEX('Per Invoice'!W$2:W$1201,$Z445)))</f>
        <v/>
      </c>
      <c r="X445" s="8">
        <f>IF($Z445="","",IF(INDEX('Per Invoice'!X$2:X$1201,$Z445)="","",INDEX('Per Invoice'!X$2:X$1201,$Z445)))</f>
        <v/>
      </c>
      <c r="Y445" s="8">
        <f>IF($Z445="","",IF(INDEX('Per Invoice'!Y$2:Y$1201,$Z445)="","",INDEX('Per Invoice'!Y$2:Y$1201,$Z445)))</f>
        <v/>
      </c>
      <c r="Z445" s="16">
        <f>IFERROR(MATCH(Settings!$C$27&amp;"|"&amp;ROWS($Z$2:$Z445),'Per Invoice'!$AB$2:$AB$1201,0),"")</f>
        <v/>
      </c>
    </row>
    <row r="446">
      <c r="A446">
        <f>IF($Z446="","",IF(INDEX('Per Invoice'!A$2:A$1201,$Z446)="","",INDEX('Per Invoice'!A$2:A$1201,$Z446)))</f>
        <v/>
      </c>
      <c r="B446">
        <f>IF($Z446="","",IF(INDEX('Per Invoice'!B$2:B$1201,$Z446)="","",INDEX('Per Invoice'!B$2:B$1201,$Z446)))</f>
        <v/>
      </c>
      <c r="C446">
        <f>IF($Z446="","",IF(INDEX('Per Invoice'!C$2:C$1201,$Z446)="","",INDEX('Per Invoice'!C$2:C$1201,$Z446)))</f>
        <v/>
      </c>
      <c r="D446">
        <f>IF($Z446="","",IF(INDEX('Per Invoice'!D$2:D$1201,$Z446)="","",INDEX('Per Invoice'!D$2:D$1201,$Z446)))</f>
        <v/>
      </c>
      <c r="E446" s="14">
        <f>IF($Z446="","",IF(INDEX('Per Invoice'!E$2:E$1201,$Z446)="","",INDEX('Per Invoice'!E$2:E$1201,$Z446)))</f>
        <v/>
      </c>
      <c r="F446">
        <f>IF($Z446="","",IF(INDEX('Per Invoice'!F$2:F$1201,$Z446)="","",INDEX('Per Invoice'!F$2:F$1201,$Z446)))</f>
        <v/>
      </c>
      <c r="G446">
        <f>IF($Z446="","",IF(INDEX('Per Invoice'!G$2:G$1201,$Z446)="","",INDEX('Per Invoice'!G$2:G$1201,$Z446)))</f>
        <v/>
      </c>
      <c r="H446">
        <f>IF($Z446="","",IF(INDEX('Per Invoice'!H$2:H$1201,$Z446)="","",INDEX('Per Invoice'!H$2:H$1201,$Z446)))</f>
        <v/>
      </c>
      <c r="I446">
        <f>IF($Z446="","",IF(INDEX('Per Invoice'!I$2:I$1201,$Z446)="","",INDEX('Per Invoice'!I$2:I$1201,$Z446)))</f>
        <v/>
      </c>
      <c r="J446">
        <f>IF($Z446="","",IF(INDEX('Per Invoice'!J$2:J$1201,$Z446)="","",INDEX('Per Invoice'!J$2:J$1201,$Z446)))</f>
        <v/>
      </c>
      <c r="K446" s="8">
        <f>IF($Z446="","",IF(INDEX('Per Invoice'!K$2:K$1201,$Z446)="","",INDEX('Per Invoice'!K$2:K$1201,$Z446)))</f>
        <v/>
      </c>
      <c r="L446">
        <f>IF($Z446="","",IF(INDEX('Per Invoice'!L$2:L$1201,$Z446)="","",INDEX('Per Invoice'!L$2:L$1201,$Z446)))</f>
        <v/>
      </c>
      <c r="M446">
        <f>IF($Z446="","",IF(INDEX('Per Invoice'!M$2:M$1201,$Z446)="","",INDEX('Per Invoice'!M$2:M$1201,$Z446)))</f>
        <v/>
      </c>
      <c r="N446">
        <f>IF($Z446="","",IF(INDEX('Per Invoice'!N$2:N$1201,$Z446)="","",INDEX('Per Invoice'!N$2:N$1201,$Z446)))</f>
        <v/>
      </c>
      <c r="O446" s="8">
        <f>IF($Z446="","",IF(INDEX('Per Invoice'!O$2:O$1201,$Z446)="","",INDEX('Per Invoice'!O$2:O$1201,$Z446)))</f>
        <v/>
      </c>
      <c r="P446">
        <f>IF($Z446="","",IF(INDEX('Per Invoice'!P$2:P$1201,$Z446)="","",INDEX('Per Invoice'!P$2:P$1201,$Z446)))</f>
        <v/>
      </c>
      <c r="Q446" s="8">
        <f>IF($Z446="","",IF(INDEX('Per Invoice'!Q$2:Q$1201,$Z446)="","",INDEX('Per Invoice'!Q$2:Q$1201,$Z446)))</f>
        <v/>
      </c>
      <c r="R446" s="8">
        <f>IF($Z446="","",IF(INDEX('Per Invoice'!R$2:R$1201,$Z446)="","",INDEX('Per Invoice'!R$2:R$1201,$Z446)))</f>
        <v/>
      </c>
      <c r="S446">
        <f>IF($Z446="","",IF(INDEX('Per Invoice'!S$2:S$1201,$Z446)="","",INDEX('Per Invoice'!S$2:S$1201,$Z446)))</f>
        <v/>
      </c>
      <c r="T446" s="8">
        <f>IF($Z446="","",IF(INDEX('Per Invoice'!T$2:T$1201,$Z446)="","",INDEX('Per Invoice'!T$2:T$1201,$Z446)))</f>
        <v/>
      </c>
      <c r="U446" s="8">
        <f>IF($Z446="","",IF(INDEX('Per Invoice'!U$2:U$1201,$Z446)="","",INDEX('Per Invoice'!U$2:U$1201,$Z446)))</f>
        <v/>
      </c>
      <c r="V446" s="8">
        <f>IF($Z446="","",IF(INDEX('Per Invoice'!V$2:V$1201,$Z446)="","",INDEX('Per Invoice'!V$2:V$1201,$Z446)))</f>
        <v/>
      </c>
      <c r="W446" s="8">
        <f>IF($Z446="","",IF(INDEX('Per Invoice'!W$2:W$1201,$Z446)="","",INDEX('Per Invoice'!W$2:W$1201,$Z446)))</f>
        <v/>
      </c>
      <c r="X446" s="8">
        <f>IF($Z446="","",IF(INDEX('Per Invoice'!X$2:X$1201,$Z446)="","",INDEX('Per Invoice'!X$2:X$1201,$Z446)))</f>
        <v/>
      </c>
      <c r="Y446" s="8">
        <f>IF($Z446="","",IF(INDEX('Per Invoice'!Y$2:Y$1201,$Z446)="","",INDEX('Per Invoice'!Y$2:Y$1201,$Z446)))</f>
        <v/>
      </c>
      <c r="Z446" s="16">
        <f>IFERROR(MATCH(Settings!$C$27&amp;"|"&amp;ROWS($Z$2:$Z446),'Per Invoice'!$AB$2:$AB$1201,0),"")</f>
        <v/>
      </c>
    </row>
    <row r="447">
      <c r="A447">
        <f>IF($Z447="","",IF(INDEX('Per Invoice'!A$2:A$1201,$Z447)="","",INDEX('Per Invoice'!A$2:A$1201,$Z447)))</f>
        <v/>
      </c>
      <c r="B447">
        <f>IF($Z447="","",IF(INDEX('Per Invoice'!B$2:B$1201,$Z447)="","",INDEX('Per Invoice'!B$2:B$1201,$Z447)))</f>
        <v/>
      </c>
      <c r="C447">
        <f>IF($Z447="","",IF(INDEX('Per Invoice'!C$2:C$1201,$Z447)="","",INDEX('Per Invoice'!C$2:C$1201,$Z447)))</f>
        <v/>
      </c>
      <c r="D447">
        <f>IF($Z447="","",IF(INDEX('Per Invoice'!D$2:D$1201,$Z447)="","",INDEX('Per Invoice'!D$2:D$1201,$Z447)))</f>
        <v/>
      </c>
      <c r="E447" s="14">
        <f>IF($Z447="","",IF(INDEX('Per Invoice'!E$2:E$1201,$Z447)="","",INDEX('Per Invoice'!E$2:E$1201,$Z447)))</f>
        <v/>
      </c>
      <c r="F447">
        <f>IF($Z447="","",IF(INDEX('Per Invoice'!F$2:F$1201,$Z447)="","",INDEX('Per Invoice'!F$2:F$1201,$Z447)))</f>
        <v/>
      </c>
      <c r="G447">
        <f>IF($Z447="","",IF(INDEX('Per Invoice'!G$2:G$1201,$Z447)="","",INDEX('Per Invoice'!G$2:G$1201,$Z447)))</f>
        <v/>
      </c>
      <c r="H447">
        <f>IF($Z447="","",IF(INDEX('Per Invoice'!H$2:H$1201,$Z447)="","",INDEX('Per Invoice'!H$2:H$1201,$Z447)))</f>
        <v/>
      </c>
      <c r="I447">
        <f>IF($Z447="","",IF(INDEX('Per Invoice'!I$2:I$1201,$Z447)="","",INDEX('Per Invoice'!I$2:I$1201,$Z447)))</f>
        <v/>
      </c>
      <c r="J447">
        <f>IF($Z447="","",IF(INDEX('Per Invoice'!J$2:J$1201,$Z447)="","",INDEX('Per Invoice'!J$2:J$1201,$Z447)))</f>
        <v/>
      </c>
      <c r="K447" s="8">
        <f>IF($Z447="","",IF(INDEX('Per Invoice'!K$2:K$1201,$Z447)="","",INDEX('Per Invoice'!K$2:K$1201,$Z447)))</f>
        <v/>
      </c>
      <c r="L447">
        <f>IF($Z447="","",IF(INDEX('Per Invoice'!L$2:L$1201,$Z447)="","",INDEX('Per Invoice'!L$2:L$1201,$Z447)))</f>
        <v/>
      </c>
      <c r="M447">
        <f>IF($Z447="","",IF(INDEX('Per Invoice'!M$2:M$1201,$Z447)="","",INDEX('Per Invoice'!M$2:M$1201,$Z447)))</f>
        <v/>
      </c>
      <c r="N447">
        <f>IF($Z447="","",IF(INDEX('Per Invoice'!N$2:N$1201,$Z447)="","",INDEX('Per Invoice'!N$2:N$1201,$Z447)))</f>
        <v/>
      </c>
      <c r="O447" s="8">
        <f>IF($Z447="","",IF(INDEX('Per Invoice'!O$2:O$1201,$Z447)="","",INDEX('Per Invoice'!O$2:O$1201,$Z447)))</f>
        <v/>
      </c>
      <c r="P447">
        <f>IF($Z447="","",IF(INDEX('Per Invoice'!P$2:P$1201,$Z447)="","",INDEX('Per Invoice'!P$2:P$1201,$Z447)))</f>
        <v/>
      </c>
      <c r="Q447" s="8">
        <f>IF($Z447="","",IF(INDEX('Per Invoice'!Q$2:Q$1201,$Z447)="","",INDEX('Per Invoice'!Q$2:Q$1201,$Z447)))</f>
        <v/>
      </c>
      <c r="R447" s="8">
        <f>IF($Z447="","",IF(INDEX('Per Invoice'!R$2:R$1201,$Z447)="","",INDEX('Per Invoice'!R$2:R$1201,$Z447)))</f>
        <v/>
      </c>
      <c r="S447">
        <f>IF($Z447="","",IF(INDEX('Per Invoice'!S$2:S$1201,$Z447)="","",INDEX('Per Invoice'!S$2:S$1201,$Z447)))</f>
        <v/>
      </c>
      <c r="T447" s="8">
        <f>IF($Z447="","",IF(INDEX('Per Invoice'!T$2:T$1201,$Z447)="","",INDEX('Per Invoice'!T$2:T$1201,$Z447)))</f>
        <v/>
      </c>
      <c r="U447" s="8">
        <f>IF($Z447="","",IF(INDEX('Per Invoice'!U$2:U$1201,$Z447)="","",INDEX('Per Invoice'!U$2:U$1201,$Z447)))</f>
        <v/>
      </c>
      <c r="V447" s="8">
        <f>IF($Z447="","",IF(INDEX('Per Invoice'!V$2:V$1201,$Z447)="","",INDEX('Per Invoice'!V$2:V$1201,$Z447)))</f>
        <v/>
      </c>
      <c r="W447" s="8">
        <f>IF($Z447="","",IF(INDEX('Per Invoice'!W$2:W$1201,$Z447)="","",INDEX('Per Invoice'!W$2:W$1201,$Z447)))</f>
        <v/>
      </c>
      <c r="X447" s="8">
        <f>IF($Z447="","",IF(INDEX('Per Invoice'!X$2:X$1201,$Z447)="","",INDEX('Per Invoice'!X$2:X$1201,$Z447)))</f>
        <v/>
      </c>
      <c r="Y447" s="8">
        <f>IF($Z447="","",IF(INDEX('Per Invoice'!Y$2:Y$1201,$Z447)="","",INDEX('Per Invoice'!Y$2:Y$1201,$Z447)))</f>
        <v/>
      </c>
      <c r="Z447" s="16">
        <f>IFERROR(MATCH(Settings!$C$27&amp;"|"&amp;ROWS($Z$2:$Z447),'Per Invoice'!$AB$2:$AB$1201,0),"")</f>
        <v/>
      </c>
    </row>
    <row r="448">
      <c r="A448">
        <f>IF($Z448="","",IF(INDEX('Per Invoice'!A$2:A$1201,$Z448)="","",INDEX('Per Invoice'!A$2:A$1201,$Z448)))</f>
        <v/>
      </c>
      <c r="B448">
        <f>IF($Z448="","",IF(INDEX('Per Invoice'!B$2:B$1201,$Z448)="","",INDEX('Per Invoice'!B$2:B$1201,$Z448)))</f>
        <v/>
      </c>
      <c r="C448">
        <f>IF($Z448="","",IF(INDEX('Per Invoice'!C$2:C$1201,$Z448)="","",INDEX('Per Invoice'!C$2:C$1201,$Z448)))</f>
        <v/>
      </c>
      <c r="D448">
        <f>IF($Z448="","",IF(INDEX('Per Invoice'!D$2:D$1201,$Z448)="","",INDEX('Per Invoice'!D$2:D$1201,$Z448)))</f>
        <v/>
      </c>
      <c r="E448" s="14">
        <f>IF($Z448="","",IF(INDEX('Per Invoice'!E$2:E$1201,$Z448)="","",INDEX('Per Invoice'!E$2:E$1201,$Z448)))</f>
        <v/>
      </c>
      <c r="F448">
        <f>IF($Z448="","",IF(INDEX('Per Invoice'!F$2:F$1201,$Z448)="","",INDEX('Per Invoice'!F$2:F$1201,$Z448)))</f>
        <v/>
      </c>
      <c r="G448">
        <f>IF($Z448="","",IF(INDEX('Per Invoice'!G$2:G$1201,$Z448)="","",INDEX('Per Invoice'!G$2:G$1201,$Z448)))</f>
        <v/>
      </c>
      <c r="H448">
        <f>IF($Z448="","",IF(INDEX('Per Invoice'!H$2:H$1201,$Z448)="","",INDEX('Per Invoice'!H$2:H$1201,$Z448)))</f>
        <v/>
      </c>
      <c r="I448">
        <f>IF($Z448="","",IF(INDEX('Per Invoice'!I$2:I$1201,$Z448)="","",INDEX('Per Invoice'!I$2:I$1201,$Z448)))</f>
        <v/>
      </c>
      <c r="J448">
        <f>IF($Z448="","",IF(INDEX('Per Invoice'!J$2:J$1201,$Z448)="","",INDEX('Per Invoice'!J$2:J$1201,$Z448)))</f>
        <v/>
      </c>
      <c r="K448" s="8">
        <f>IF($Z448="","",IF(INDEX('Per Invoice'!K$2:K$1201,$Z448)="","",INDEX('Per Invoice'!K$2:K$1201,$Z448)))</f>
        <v/>
      </c>
      <c r="L448">
        <f>IF($Z448="","",IF(INDEX('Per Invoice'!L$2:L$1201,$Z448)="","",INDEX('Per Invoice'!L$2:L$1201,$Z448)))</f>
        <v/>
      </c>
      <c r="M448">
        <f>IF($Z448="","",IF(INDEX('Per Invoice'!M$2:M$1201,$Z448)="","",INDEX('Per Invoice'!M$2:M$1201,$Z448)))</f>
        <v/>
      </c>
      <c r="N448">
        <f>IF($Z448="","",IF(INDEX('Per Invoice'!N$2:N$1201,$Z448)="","",INDEX('Per Invoice'!N$2:N$1201,$Z448)))</f>
        <v/>
      </c>
      <c r="O448" s="8">
        <f>IF($Z448="","",IF(INDEX('Per Invoice'!O$2:O$1201,$Z448)="","",INDEX('Per Invoice'!O$2:O$1201,$Z448)))</f>
        <v/>
      </c>
      <c r="P448">
        <f>IF($Z448="","",IF(INDEX('Per Invoice'!P$2:P$1201,$Z448)="","",INDEX('Per Invoice'!P$2:P$1201,$Z448)))</f>
        <v/>
      </c>
      <c r="Q448" s="8">
        <f>IF($Z448="","",IF(INDEX('Per Invoice'!Q$2:Q$1201,$Z448)="","",INDEX('Per Invoice'!Q$2:Q$1201,$Z448)))</f>
        <v/>
      </c>
      <c r="R448" s="8">
        <f>IF($Z448="","",IF(INDEX('Per Invoice'!R$2:R$1201,$Z448)="","",INDEX('Per Invoice'!R$2:R$1201,$Z448)))</f>
        <v/>
      </c>
      <c r="S448">
        <f>IF($Z448="","",IF(INDEX('Per Invoice'!S$2:S$1201,$Z448)="","",INDEX('Per Invoice'!S$2:S$1201,$Z448)))</f>
        <v/>
      </c>
      <c r="T448" s="8">
        <f>IF($Z448="","",IF(INDEX('Per Invoice'!T$2:T$1201,$Z448)="","",INDEX('Per Invoice'!T$2:T$1201,$Z448)))</f>
        <v/>
      </c>
      <c r="U448" s="8">
        <f>IF($Z448="","",IF(INDEX('Per Invoice'!U$2:U$1201,$Z448)="","",INDEX('Per Invoice'!U$2:U$1201,$Z448)))</f>
        <v/>
      </c>
      <c r="V448" s="8">
        <f>IF($Z448="","",IF(INDEX('Per Invoice'!V$2:V$1201,$Z448)="","",INDEX('Per Invoice'!V$2:V$1201,$Z448)))</f>
        <v/>
      </c>
      <c r="W448" s="8">
        <f>IF($Z448="","",IF(INDEX('Per Invoice'!W$2:W$1201,$Z448)="","",INDEX('Per Invoice'!W$2:W$1201,$Z448)))</f>
        <v/>
      </c>
      <c r="X448" s="8">
        <f>IF($Z448="","",IF(INDEX('Per Invoice'!X$2:X$1201,$Z448)="","",INDEX('Per Invoice'!X$2:X$1201,$Z448)))</f>
        <v/>
      </c>
      <c r="Y448" s="8">
        <f>IF($Z448="","",IF(INDEX('Per Invoice'!Y$2:Y$1201,$Z448)="","",INDEX('Per Invoice'!Y$2:Y$1201,$Z448)))</f>
        <v/>
      </c>
      <c r="Z448" s="16">
        <f>IFERROR(MATCH(Settings!$C$27&amp;"|"&amp;ROWS($Z$2:$Z448),'Per Invoice'!$AB$2:$AB$1201,0),"")</f>
        <v/>
      </c>
    </row>
    <row r="449">
      <c r="A449">
        <f>IF($Z449="","",IF(INDEX('Per Invoice'!A$2:A$1201,$Z449)="","",INDEX('Per Invoice'!A$2:A$1201,$Z449)))</f>
        <v/>
      </c>
      <c r="B449">
        <f>IF($Z449="","",IF(INDEX('Per Invoice'!B$2:B$1201,$Z449)="","",INDEX('Per Invoice'!B$2:B$1201,$Z449)))</f>
        <v/>
      </c>
      <c r="C449">
        <f>IF($Z449="","",IF(INDEX('Per Invoice'!C$2:C$1201,$Z449)="","",INDEX('Per Invoice'!C$2:C$1201,$Z449)))</f>
        <v/>
      </c>
      <c r="D449">
        <f>IF($Z449="","",IF(INDEX('Per Invoice'!D$2:D$1201,$Z449)="","",INDEX('Per Invoice'!D$2:D$1201,$Z449)))</f>
        <v/>
      </c>
      <c r="E449" s="14">
        <f>IF($Z449="","",IF(INDEX('Per Invoice'!E$2:E$1201,$Z449)="","",INDEX('Per Invoice'!E$2:E$1201,$Z449)))</f>
        <v/>
      </c>
      <c r="F449">
        <f>IF($Z449="","",IF(INDEX('Per Invoice'!F$2:F$1201,$Z449)="","",INDEX('Per Invoice'!F$2:F$1201,$Z449)))</f>
        <v/>
      </c>
      <c r="G449">
        <f>IF($Z449="","",IF(INDEX('Per Invoice'!G$2:G$1201,$Z449)="","",INDEX('Per Invoice'!G$2:G$1201,$Z449)))</f>
        <v/>
      </c>
      <c r="H449">
        <f>IF($Z449="","",IF(INDEX('Per Invoice'!H$2:H$1201,$Z449)="","",INDEX('Per Invoice'!H$2:H$1201,$Z449)))</f>
        <v/>
      </c>
      <c r="I449">
        <f>IF($Z449="","",IF(INDEX('Per Invoice'!I$2:I$1201,$Z449)="","",INDEX('Per Invoice'!I$2:I$1201,$Z449)))</f>
        <v/>
      </c>
      <c r="J449">
        <f>IF($Z449="","",IF(INDEX('Per Invoice'!J$2:J$1201,$Z449)="","",INDEX('Per Invoice'!J$2:J$1201,$Z449)))</f>
        <v/>
      </c>
      <c r="K449" s="8">
        <f>IF($Z449="","",IF(INDEX('Per Invoice'!K$2:K$1201,$Z449)="","",INDEX('Per Invoice'!K$2:K$1201,$Z449)))</f>
        <v/>
      </c>
      <c r="L449">
        <f>IF($Z449="","",IF(INDEX('Per Invoice'!L$2:L$1201,$Z449)="","",INDEX('Per Invoice'!L$2:L$1201,$Z449)))</f>
        <v/>
      </c>
      <c r="M449">
        <f>IF($Z449="","",IF(INDEX('Per Invoice'!M$2:M$1201,$Z449)="","",INDEX('Per Invoice'!M$2:M$1201,$Z449)))</f>
        <v/>
      </c>
      <c r="N449">
        <f>IF($Z449="","",IF(INDEX('Per Invoice'!N$2:N$1201,$Z449)="","",INDEX('Per Invoice'!N$2:N$1201,$Z449)))</f>
        <v/>
      </c>
      <c r="O449" s="8">
        <f>IF($Z449="","",IF(INDEX('Per Invoice'!O$2:O$1201,$Z449)="","",INDEX('Per Invoice'!O$2:O$1201,$Z449)))</f>
        <v/>
      </c>
      <c r="P449">
        <f>IF($Z449="","",IF(INDEX('Per Invoice'!P$2:P$1201,$Z449)="","",INDEX('Per Invoice'!P$2:P$1201,$Z449)))</f>
        <v/>
      </c>
      <c r="Q449" s="8">
        <f>IF($Z449="","",IF(INDEX('Per Invoice'!Q$2:Q$1201,$Z449)="","",INDEX('Per Invoice'!Q$2:Q$1201,$Z449)))</f>
        <v/>
      </c>
      <c r="R449" s="8">
        <f>IF($Z449="","",IF(INDEX('Per Invoice'!R$2:R$1201,$Z449)="","",INDEX('Per Invoice'!R$2:R$1201,$Z449)))</f>
        <v/>
      </c>
      <c r="S449">
        <f>IF($Z449="","",IF(INDEX('Per Invoice'!S$2:S$1201,$Z449)="","",INDEX('Per Invoice'!S$2:S$1201,$Z449)))</f>
        <v/>
      </c>
      <c r="T449" s="8">
        <f>IF($Z449="","",IF(INDEX('Per Invoice'!T$2:T$1201,$Z449)="","",INDEX('Per Invoice'!T$2:T$1201,$Z449)))</f>
        <v/>
      </c>
      <c r="U449" s="8">
        <f>IF($Z449="","",IF(INDEX('Per Invoice'!U$2:U$1201,$Z449)="","",INDEX('Per Invoice'!U$2:U$1201,$Z449)))</f>
        <v/>
      </c>
      <c r="V449" s="8">
        <f>IF($Z449="","",IF(INDEX('Per Invoice'!V$2:V$1201,$Z449)="","",INDEX('Per Invoice'!V$2:V$1201,$Z449)))</f>
        <v/>
      </c>
      <c r="W449" s="8">
        <f>IF($Z449="","",IF(INDEX('Per Invoice'!W$2:W$1201,$Z449)="","",INDEX('Per Invoice'!W$2:W$1201,$Z449)))</f>
        <v/>
      </c>
      <c r="X449" s="8">
        <f>IF($Z449="","",IF(INDEX('Per Invoice'!X$2:X$1201,$Z449)="","",INDEX('Per Invoice'!X$2:X$1201,$Z449)))</f>
        <v/>
      </c>
      <c r="Y449" s="8">
        <f>IF($Z449="","",IF(INDEX('Per Invoice'!Y$2:Y$1201,$Z449)="","",INDEX('Per Invoice'!Y$2:Y$1201,$Z449)))</f>
        <v/>
      </c>
      <c r="Z449" s="16">
        <f>IFERROR(MATCH(Settings!$C$27&amp;"|"&amp;ROWS($Z$2:$Z449),'Per Invoice'!$AB$2:$AB$1201,0),"")</f>
        <v/>
      </c>
    </row>
    <row r="450">
      <c r="A450">
        <f>IF($Z450="","",IF(INDEX('Per Invoice'!A$2:A$1201,$Z450)="","",INDEX('Per Invoice'!A$2:A$1201,$Z450)))</f>
        <v/>
      </c>
      <c r="B450">
        <f>IF($Z450="","",IF(INDEX('Per Invoice'!B$2:B$1201,$Z450)="","",INDEX('Per Invoice'!B$2:B$1201,$Z450)))</f>
        <v/>
      </c>
      <c r="C450">
        <f>IF($Z450="","",IF(INDEX('Per Invoice'!C$2:C$1201,$Z450)="","",INDEX('Per Invoice'!C$2:C$1201,$Z450)))</f>
        <v/>
      </c>
      <c r="D450">
        <f>IF($Z450="","",IF(INDEX('Per Invoice'!D$2:D$1201,$Z450)="","",INDEX('Per Invoice'!D$2:D$1201,$Z450)))</f>
        <v/>
      </c>
      <c r="E450" s="14">
        <f>IF($Z450="","",IF(INDEX('Per Invoice'!E$2:E$1201,$Z450)="","",INDEX('Per Invoice'!E$2:E$1201,$Z450)))</f>
        <v/>
      </c>
      <c r="F450">
        <f>IF($Z450="","",IF(INDEX('Per Invoice'!F$2:F$1201,$Z450)="","",INDEX('Per Invoice'!F$2:F$1201,$Z450)))</f>
        <v/>
      </c>
      <c r="G450">
        <f>IF($Z450="","",IF(INDEX('Per Invoice'!G$2:G$1201,$Z450)="","",INDEX('Per Invoice'!G$2:G$1201,$Z450)))</f>
        <v/>
      </c>
      <c r="H450">
        <f>IF($Z450="","",IF(INDEX('Per Invoice'!H$2:H$1201,$Z450)="","",INDEX('Per Invoice'!H$2:H$1201,$Z450)))</f>
        <v/>
      </c>
      <c r="I450">
        <f>IF($Z450="","",IF(INDEX('Per Invoice'!I$2:I$1201,$Z450)="","",INDEX('Per Invoice'!I$2:I$1201,$Z450)))</f>
        <v/>
      </c>
      <c r="J450">
        <f>IF($Z450="","",IF(INDEX('Per Invoice'!J$2:J$1201,$Z450)="","",INDEX('Per Invoice'!J$2:J$1201,$Z450)))</f>
        <v/>
      </c>
      <c r="K450" s="8">
        <f>IF($Z450="","",IF(INDEX('Per Invoice'!K$2:K$1201,$Z450)="","",INDEX('Per Invoice'!K$2:K$1201,$Z450)))</f>
        <v/>
      </c>
      <c r="L450">
        <f>IF($Z450="","",IF(INDEX('Per Invoice'!L$2:L$1201,$Z450)="","",INDEX('Per Invoice'!L$2:L$1201,$Z450)))</f>
        <v/>
      </c>
      <c r="M450">
        <f>IF($Z450="","",IF(INDEX('Per Invoice'!M$2:M$1201,$Z450)="","",INDEX('Per Invoice'!M$2:M$1201,$Z450)))</f>
        <v/>
      </c>
      <c r="N450">
        <f>IF($Z450="","",IF(INDEX('Per Invoice'!N$2:N$1201,$Z450)="","",INDEX('Per Invoice'!N$2:N$1201,$Z450)))</f>
        <v/>
      </c>
      <c r="O450" s="8">
        <f>IF($Z450="","",IF(INDEX('Per Invoice'!O$2:O$1201,$Z450)="","",INDEX('Per Invoice'!O$2:O$1201,$Z450)))</f>
        <v/>
      </c>
      <c r="P450">
        <f>IF($Z450="","",IF(INDEX('Per Invoice'!P$2:P$1201,$Z450)="","",INDEX('Per Invoice'!P$2:P$1201,$Z450)))</f>
        <v/>
      </c>
      <c r="Q450" s="8">
        <f>IF($Z450="","",IF(INDEX('Per Invoice'!Q$2:Q$1201,$Z450)="","",INDEX('Per Invoice'!Q$2:Q$1201,$Z450)))</f>
        <v/>
      </c>
      <c r="R450" s="8">
        <f>IF($Z450="","",IF(INDEX('Per Invoice'!R$2:R$1201,$Z450)="","",INDEX('Per Invoice'!R$2:R$1201,$Z450)))</f>
        <v/>
      </c>
      <c r="S450">
        <f>IF($Z450="","",IF(INDEX('Per Invoice'!S$2:S$1201,$Z450)="","",INDEX('Per Invoice'!S$2:S$1201,$Z450)))</f>
        <v/>
      </c>
      <c r="T450" s="8">
        <f>IF($Z450="","",IF(INDEX('Per Invoice'!T$2:T$1201,$Z450)="","",INDEX('Per Invoice'!T$2:T$1201,$Z450)))</f>
        <v/>
      </c>
      <c r="U450" s="8">
        <f>IF($Z450="","",IF(INDEX('Per Invoice'!U$2:U$1201,$Z450)="","",INDEX('Per Invoice'!U$2:U$1201,$Z450)))</f>
        <v/>
      </c>
      <c r="V450" s="8">
        <f>IF($Z450="","",IF(INDEX('Per Invoice'!V$2:V$1201,$Z450)="","",INDEX('Per Invoice'!V$2:V$1201,$Z450)))</f>
        <v/>
      </c>
      <c r="W450" s="8">
        <f>IF($Z450="","",IF(INDEX('Per Invoice'!W$2:W$1201,$Z450)="","",INDEX('Per Invoice'!W$2:W$1201,$Z450)))</f>
        <v/>
      </c>
      <c r="X450" s="8">
        <f>IF($Z450="","",IF(INDEX('Per Invoice'!X$2:X$1201,$Z450)="","",INDEX('Per Invoice'!X$2:X$1201,$Z450)))</f>
        <v/>
      </c>
      <c r="Y450" s="8">
        <f>IF($Z450="","",IF(INDEX('Per Invoice'!Y$2:Y$1201,$Z450)="","",INDEX('Per Invoice'!Y$2:Y$1201,$Z450)))</f>
        <v/>
      </c>
      <c r="Z450" s="16">
        <f>IFERROR(MATCH(Settings!$C$27&amp;"|"&amp;ROWS($Z$2:$Z450),'Per Invoice'!$AB$2:$AB$1201,0),"")</f>
        <v/>
      </c>
    </row>
    <row r="451">
      <c r="A451">
        <f>IF($Z451="","",IF(INDEX('Per Invoice'!A$2:A$1201,$Z451)="","",INDEX('Per Invoice'!A$2:A$1201,$Z451)))</f>
        <v/>
      </c>
      <c r="B451">
        <f>IF($Z451="","",IF(INDEX('Per Invoice'!B$2:B$1201,$Z451)="","",INDEX('Per Invoice'!B$2:B$1201,$Z451)))</f>
        <v/>
      </c>
      <c r="C451">
        <f>IF($Z451="","",IF(INDEX('Per Invoice'!C$2:C$1201,$Z451)="","",INDEX('Per Invoice'!C$2:C$1201,$Z451)))</f>
        <v/>
      </c>
      <c r="D451">
        <f>IF($Z451="","",IF(INDEX('Per Invoice'!D$2:D$1201,$Z451)="","",INDEX('Per Invoice'!D$2:D$1201,$Z451)))</f>
        <v/>
      </c>
      <c r="E451" s="14">
        <f>IF($Z451="","",IF(INDEX('Per Invoice'!E$2:E$1201,$Z451)="","",INDEX('Per Invoice'!E$2:E$1201,$Z451)))</f>
        <v/>
      </c>
      <c r="F451">
        <f>IF($Z451="","",IF(INDEX('Per Invoice'!F$2:F$1201,$Z451)="","",INDEX('Per Invoice'!F$2:F$1201,$Z451)))</f>
        <v/>
      </c>
      <c r="G451">
        <f>IF($Z451="","",IF(INDEX('Per Invoice'!G$2:G$1201,$Z451)="","",INDEX('Per Invoice'!G$2:G$1201,$Z451)))</f>
        <v/>
      </c>
      <c r="H451">
        <f>IF($Z451="","",IF(INDEX('Per Invoice'!H$2:H$1201,$Z451)="","",INDEX('Per Invoice'!H$2:H$1201,$Z451)))</f>
        <v/>
      </c>
      <c r="I451">
        <f>IF($Z451="","",IF(INDEX('Per Invoice'!I$2:I$1201,$Z451)="","",INDEX('Per Invoice'!I$2:I$1201,$Z451)))</f>
        <v/>
      </c>
      <c r="J451">
        <f>IF($Z451="","",IF(INDEX('Per Invoice'!J$2:J$1201,$Z451)="","",INDEX('Per Invoice'!J$2:J$1201,$Z451)))</f>
        <v/>
      </c>
      <c r="K451" s="8">
        <f>IF($Z451="","",IF(INDEX('Per Invoice'!K$2:K$1201,$Z451)="","",INDEX('Per Invoice'!K$2:K$1201,$Z451)))</f>
        <v/>
      </c>
      <c r="L451">
        <f>IF($Z451="","",IF(INDEX('Per Invoice'!L$2:L$1201,$Z451)="","",INDEX('Per Invoice'!L$2:L$1201,$Z451)))</f>
        <v/>
      </c>
      <c r="M451">
        <f>IF($Z451="","",IF(INDEX('Per Invoice'!M$2:M$1201,$Z451)="","",INDEX('Per Invoice'!M$2:M$1201,$Z451)))</f>
        <v/>
      </c>
      <c r="N451">
        <f>IF($Z451="","",IF(INDEX('Per Invoice'!N$2:N$1201,$Z451)="","",INDEX('Per Invoice'!N$2:N$1201,$Z451)))</f>
        <v/>
      </c>
      <c r="O451" s="8">
        <f>IF($Z451="","",IF(INDEX('Per Invoice'!O$2:O$1201,$Z451)="","",INDEX('Per Invoice'!O$2:O$1201,$Z451)))</f>
        <v/>
      </c>
      <c r="P451">
        <f>IF($Z451="","",IF(INDEX('Per Invoice'!P$2:P$1201,$Z451)="","",INDEX('Per Invoice'!P$2:P$1201,$Z451)))</f>
        <v/>
      </c>
      <c r="Q451" s="8">
        <f>IF($Z451="","",IF(INDEX('Per Invoice'!Q$2:Q$1201,$Z451)="","",INDEX('Per Invoice'!Q$2:Q$1201,$Z451)))</f>
        <v/>
      </c>
      <c r="R451" s="8">
        <f>IF($Z451="","",IF(INDEX('Per Invoice'!R$2:R$1201,$Z451)="","",INDEX('Per Invoice'!R$2:R$1201,$Z451)))</f>
        <v/>
      </c>
      <c r="S451">
        <f>IF($Z451="","",IF(INDEX('Per Invoice'!S$2:S$1201,$Z451)="","",INDEX('Per Invoice'!S$2:S$1201,$Z451)))</f>
        <v/>
      </c>
      <c r="T451" s="8">
        <f>IF($Z451="","",IF(INDEX('Per Invoice'!T$2:T$1201,$Z451)="","",INDEX('Per Invoice'!T$2:T$1201,$Z451)))</f>
        <v/>
      </c>
      <c r="U451" s="8">
        <f>IF($Z451="","",IF(INDEX('Per Invoice'!U$2:U$1201,$Z451)="","",INDEX('Per Invoice'!U$2:U$1201,$Z451)))</f>
        <v/>
      </c>
      <c r="V451" s="8">
        <f>IF($Z451="","",IF(INDEX('Per Invoice'!V$2:V$1201,$Z451)="","",INDEX('Per Invoice'!V$2:V$1201,$Z451)))</f>
        <v/>
      </c>
      <c r="W451" s="8">
        <f>IF($Z451="","",IF(INDEX('Per Invoice'!W$2:W$1201,$Z451)="","",INDEX('Per Invoice'!W$2:W$1201,$Z451)))</f>
        <v/>
      </c>
      <c r="X451" s="8">
        <f>IF($Z451="","",IF(INDEX('Per Invoice'!X$2:X$1201,$Z451)="","",INDEX('Per Invoice'!X$2:X$1201,$Z451)))</f>
        <v/>
      </c>
      <c r="Y451" s="8">
        <f>IF($Z451="","",IF(INDEX('Per Invoice'!Y$2:Y$1201,$Z451)="","",INDEX('Per Invoice'!Y$2:Y$1201,$Z451)))</f>
        <v/>
      </c>
      <c r="Z451" s="16">
        <f>IFERROR(MATCH(Settings!$C$27&amp;"|"&amp;ROWS($Z$2:$Z451),'Per Invoice'!$AB$2:$AB$1201,0),"")</f>
        <v/>
      </c>
    </row>
    <row r="452">
      <c r="A452">
        <f>IF($Z452="","",IF(INDEX('Per Invoice'!A$2:A$1201,$Z452)="","",INDEX('Per Invoice'!A$2:A$1201,$Z452)))</f>
        <v/>
      </c>
      <c r="B452">
        <f>IF($Z452="","",IF(INDEX('Per Invoice'!B$2:B$1201,$Z452)="","",INDEX('Per Invoice'!B$2:B$1201,$Z452)))</f>
        <v/>
      </c>
      <c r="C452">
        <f>IF($Z452="","",IF(INDEX('Per Invoice'!C$2:C$1201,$Z452)="","",INDEX('Per Invoice'!C$2:C$1201,$Z452)))</f>
        <v/>
      </c>
      <c r="D452">
        <f>IF($Z452="","",IF(INDEX('Per Invoice'!D$2:D$1201,$Z452)="","",INDEX('Per Invoice'!D$2:D$1201,$Z452)))</f>
        <v/>
      </c>
      <c r="E452" s="14">
        <f>IF($Z452="","",IF(INDEX('Per Invoice'!E$2:E$1201,$Z452)="","",INDEX('Per Invoice'!E$2:E$1201,$Z452)))</f>
        <v/>
      </c>
      <c r="F452">
        <f>IF($Z452="","",IF(INDEX('Per Invoice'!F$2:F$1201,$Z452)="","",INDEX('Per Invoice'!F$2:F$1201,$Z452)))</f>
        <v/>
      </c>
      <c r="G452">
        <f>IF($Z452="","",IF(INDEX('Per Invoice'!G$2:G$1201,$Z452)="","",INDEX('Per Invoice'!G$2:G$1201,$Z452)))</f>
        <v/>
      </c>
      <c r="H452">
        <f>IF($Z452="","",IF(INDEX('Per Invoice'!H$2:H$1201,$Z452)="","",INDEX('Per Invoice'!H$2:H$1201,$Z452)))</f>
        <v/>
      </c>
      <c r="I452">
        <f>IF($Z452="","",IF(INDEX('Per Invoice'!I$2:I$1201,$Z452)="","",INDEX('Per Invoice'!I$2:I$1201,$Z452)))</f>
        <v/>
      </c>
      <c r="J452">
        <f>IF($Z452="","",IF(INDEX('Per Invoice'!J$2:J$1201,$Z452)="","",INDEX('Per Invoice'!J$2:J$1201,$Z452)))</f>
        <v/>
      </c>
      <c r="K452" s="8">
        <f>IF($Z452="","",IF(INDEX('Per Invoice'!K$2:K$1201,$Z452)="","",INDEX('Per Invoice'!K$2:K$1201,$Z452)))</f>
        <v/>
      </c>
      <c r="L452">
        <f>IF($Z452="","",IF(INDEX('Per Invoice'!L$2:L$1201,$Z452)="","",INDEX('Per Invoice'!L$2:L$1201,$Z452)))</f>
        <v/>
      </c>
      <c r="M452">
        <f>IF($Z452="","",IF(INDEX('Per Invoice'!M$2:M$1201,$Z452)="","",INDEX('Per Invoice'!M$2:M$1201,$Z452)))</f>
        <v/>
      </c>
      <c r="N452">
        <f>IF($Z452="","",IF(INDEX('Per Invoice'!N$2:N$1201,$Z452)="","",INDEX('Per Invoice'!N$2:N$1201,$Z452)))</f>
        <v/>
      </c>
      <c r="O452" s="8">
        <f>IF($Z452="","",IF(INDEX('Per Invoice'!O$2:O$1201,$Z452)="","",INDEX('Per Invoice'!O$2:O$1201,$Z452)))</f>
        <v/>
      </c>
      <c r="P452">
        <f>IF($Z452="","",IF(INDEX('Per Invoice'!P$2:P$1201,$Z452)="","",INDEX('Per Invoice'!P$2:P$1201,$Z452)))</f>
        <v/>
      </c>
      <c r="Q452" s="8">
        <f>IF($Z452="","",IF(INDEX('Per Invoice'!Q$2:Q$1201,$Z452)="","",INDEX('Per Invoice'!Q$2:Q$1201,$Z452)))</f>
        <v/>
      </c>
      <c r="R452" s="8">
        <f>IF($Z452="","",IF(INDEX('Per Invoice'!R$2:R$1201,$Z452)="","",INDEX('Per Invoice'!R$2:R$1201,$Z452)))</f>
        <v/>
      </c>
      <c r="S452">
        <f>IF($Z452="","",IF(INDEX('Per Invoice'!S$2:S$1201,$Z452)="","",INDEX('Per Invoice'!S$2:S$1201,$Z452)))</f>
        <v/>
      </c>
      <c r="T452" s="8">
        <f>IF($Z452="","",IF(INDEX('Per Invoice'!T$2:T$1201,$Z452)="","",INDEX('Per Invoice'!T$2:T$1201,$Z452)))</f>
        <v/>
      </c>
      <c r="U452" s="8">
        <f>IF($Z452="","",IF(INDEX('Per Invoice'!U$2:U$1201,$Z452)="","",INDEX('Per Invoice'!U$2:U$1201,$Z452)))</f>
        <v/>
      </c>
      <c r="V452" s="8">
        <f>IF($Z452="","",IF(INDEX('Per Invoice'!V$2:V$1201,$Z452)="","",INDEX('Per Invoice'!V$2:V$1201,$Z452)))</f>
        <v/>
      </c>
      <c r="W452" s="8">
        <f>IF($Z452="","",IF(INDEX('Per Invoice'!W$2:W$1201,$Z452)="","",INDEX('Per Invoice'!W$2:W$1201,$Z452)))</f>
        <v/>
      </c>
      <c r="X452" s="8">
        <f>IF($Z452="","",IF(INDEX('Per Invoice'!X$2:X$1201,$Z452)="","",INDEX('Per Invoice'!X$2:X$1201,$Z452)))</f>
        <v/>
      </c>
      <c r="Y452" s="8">
        <f>IF($Z452="","",IF(INDEX('Per Invoice'!Y$2:Y$1201,$Z452)="","",INDEX('Per Invoice'!Y$2:Y$1201,$Z452)))</f>
        <v/>
      </c>
      <c r="Z452" s="16">
        <f>IFERROR(MATCH(Settings!$C$27&amp;"|"&amp;ROWS($Z$2:$Z452),'Per Invoice'!$AB$2:$AB$1201,0),"")</f>
        <v/>
      </c>
    </row>
    <row r="453">
      <c r="A453">
        <f>IF($Z453="","",IF(INDEX('Per Invoice'!A$2:A$1201,$Z453)="","",INDEX('Per Invoice'!A$2:A$1201,$Z453)))</f>
        <v/>
      </c>
      <c r="B453">
        <f>IF($Z453="","",IF(INDEX('Per Invoice'!B$2:B$1201,$Z453)="","",INDEX('Per Invoice'!B$2:B$1201,$Z453)))</f>
        <v/>
      </c>
      <c r="C453">
        <f>IF($Z453="","",IF(INDEX('Per Invoice'!C$2:C$1201,$Z453)="","",INDEX('Per Invoice'!C$2:C$1201,$Z453)))</f>
        <v/>
      </c>
      <c r="D453">
        <f>IF($Z453="","",IF(INDEX('Per Invoice'!D$2:D$1201,$Z453)="","",INDEX('Per Invoice'!D$2:D$1201,$Z453)))</f>
        <v/>
      </c>
      <c r="E453" s="14">
        <f>IF($Z453="","",IF(INDEX('Per Invoice'!E$2:E$1201,$Z453)="","",INDEX('Per Invoice'!E$2:E$1201,$Z453)))</f>
        <v/>
      </c>
      <c r="F453">
        <f>IF($Z453="","",IF(INDEX('Per Invoice'!F$2:F$1201,$Z453)="","",INDEX('Per Invoice'!F$2:F$1201,$Z453)))</f>
        <v/>
      </c>
      <c r="G453">
        <f>IF($Z453="","",IF(INDEX('Per Invoice'!G$2:G$1201,$Z453)="","",INDEX('Per Invoice'!G$2:G$1201,$Z453)))</f>
        <v/>
      </c>
      <c r="H453">
        <f>IF($Z453="","",IF(INDEX('Per Invoice'!H$2:H$1201,$Z453)="","",INDEX('Per Invoice'!H$2:H$1201,$Z453)))</f>
        <v/>
      </c>
      <c r="I453">
        <f>IF($Z453="","",IF(INDEX('Per Invoice'!I$2:I$1201,$Z453)="","",INDEX('Per Invoice'!I$2:I$1201,$Z453)))</f>
        <v/>
      </c>
      <c r="J453">
        <f>IF($Z453="","",IF(INDEX('Per Invoice'!J$2:J$1201,$Z453)="","",INDEX('Per Invoice'!J$2:J$1201,$Z453)))</f>
        <v/>
      </c>
      <c r="K453" s="8">
        <f>IF($Z453="","",IF(INDEX('Per Invoice'!K$2:K$1201,$Z453)="","",INDEX('Per Invoice'!K$2:K$1201,$Z453)))</f>
        <v/>
      </c>
      <c r="L453">
        <f>IF($Z453="","",IF(INDEX('Per Invoice'!L$2:L$1201,$Z453)="","",INDEX('Per Invoice'!L$2:L$1201,$Z453)))</f>
        <v/>
      </c>
      <c r="M453">
        <f>IF($Z453="","",IF(INDEX('Per Invoice'!M$2:M$1201,$Z453)="","",INDEX('Per Invoice'!M$2:M$1201,$Z453)))</f>
        <v/>
      </c>
      <c r="N453">
        <f>IF($Z453="","",IF(INDEX('Per Invoice'!N$2:N$1201,$Z453)="","",INDEX('Per Invoice'!N$2:N$1201,$Z453)))</f>
        <v/>
      </c>
      <c r="O453" s="8">
        <f>IF($Z453="","",IF(INDEX('Per Invoice'!O$2:O$1201,$Z453)="","",INDEX('Per Invoice'!O$2:O$1201,$Z453)))</f>
        <v/>
      </c>
      <c r="P453">
        <f>IF($Z453="","",IF(INDEX('Per Invoice'!P$2:P$1201,$Z453)="","",INDEX('Per Invoice'!P$2:P$1201,$Z453)))</f>
        <v/>
      </c>
      <c r="Q453" s="8">
        <f>IF($Z453="","",IF(INDEX('Per Invoice'!Q$2:Q$1201,$Z453)="","",INDEX('Per Invoice'!Q$2:Q$1201,$Z453)))</f>
        <v/>
      </c>
      <c r="R453" s="8">
        <f>IF($Z453="","",IF(INDEX('Per Invoice'!R$2:R$1201,$Z453)="","",INDEX('Per Invoice'!R$2:R$1201,$Z453)))</f>
        <v/>
      </c>
      <c r="S453">
        <f>IF($Z453="","",IF(INDEX('Per Invoice'!S$2:S$1201,$Z453)="","",INDEX('Per Invoice'!S$2:S$1201,$Z453)))</f>
        <v/>
      </c>
      <c r="T453" s="8">
        <f>IF($Z453="","",IF(INDEX('Per Invoice'!T$2:T$1201,$Z453)="","",INDEX('Per Invoice'!T$2:T$1201,$Z453)))</f>
        <v/>
      </c>
      <c r="U453" s="8">
        <f>IF($Z453="","",IF(INDEX('Per Invoice'!U$2:U$1201,$Z453)="","",INDEX('Per Invoice'!U$2:U$1201,$Z453)))</f>
        <v/>
      </c>
      <c r="V453" s="8">
        <f>IF($Z453="","",IF(INDEX('Per Invoice'!V$2:V$1201,$Z453)="","",INDEX('Per Invoice'!V$2:V$1201,$Z453)))</f>
        <v/>
      </c>
      <c r="W453" s="8">
        <f>IF($Z453="","",IF(INDEX('Per Invoice'!W$2:W$1201,$Z453)="","",INDEX('Per Invoice'!W$2:W$1201,$Z453)))</f>
        <v/>
      </c>
      <c r="X453" s="8">
        <f>IF($Z453="","",IF(INDEX('Per Invoice'!X$2:X$1201,$Z453)="","",INDEX('Per Invoice'!X$2:X$1201,$Z453)))</f>
        <v/>
      </c>
      <c r="Y453" s="8">
        <f>IF($Z453="","",IF(INDEX('Per Invoice'!Y$2:Y$1201,$Z453)="","",INDEX('Per Invoice'!Y$2:Y$1201,$Z453)))</f>
        <v/>
      </c>
      <c r="Z453" s="16">
        <f>IFERROR(MATCH(Settings!$C$27&amp;"|"&amp;ROWS($Z$2:$Z453),'Per Invoice'!$AB$2:$AB$1201,0),"")</f>
        <v/>
      </c>
    </row>
    <row r="454">
      <c r="A454">
        <f>IF($Z454="","",IF(INDEX('Per Invoice'!A$2:A$1201,$Z454)="","",INDEX('Per Invoice'!A$2:A$1201,$Z454)))</f>
        <v/>
      </c>
      <c r="B454">
        <f>IF($Z454="","",IF(INDEX('Per Invoice'!B$2:B$1201,$Z454)="","",INDEX('Per Invoice'!B$2:B$1201,$Z454)))</f>
        <v/>
      </c>
      <c r="C454">
        <f>IF($Z454="","",IF(INDEX('Per Invoice'!C$2:C$1201,$Z454)="","",INDEX('Per Invoice'!C$2:C$1201,$Z454)))</f>
        <v/>
      </c>
      <c r="D454">
        <f>IF($Z454="","",IF(INDEX('Per Invoice'!D$2:D$1201,$Z454)="","",INDEX('Per Invoice'!D$2:D$1201,$Z454)))</f>
        <v/>
      </c>
      <c r="E454" s="14">
        <f>IF($Z454="","",IF(INDEX('Per Invoice'!E$2:E$1201,$Z454)="","",INDEX('Per Invoice'!E$2:E$1201,$Z454)))</f>
        <v/>
      </c>
      <c r="F454">
        <f>IF($Z454="","",IF(INDEX('Per Invoice'!F$2:F$1201,$Z454)="","",INDEX('Per Invoice'!F$2:F$1201,$Z454)))</f>
        <v/>
      </c>
      <c r="G454">
        <f>IF($Z454="","",IF(INDEX('Per Invoice'!G$2:G$1201,$Z454)="","",INDEX('Per Invoice'!G$2:G$1201,$Z454)))</f>
        <v/>
      </c>
      <c r="H454">
        <f>IF($Z454="","",IF(INDEX('Per Invoice'!H$2:H$1201,$Z454)="","",INDEX('Per Invoice'!H$2:H$1201,$Z454)))</f>
        <v/>
      </c>
      <c r="I454">
        <f>IF($Z454="","",IF(INDEX('Per Invoice'!I$2:I$1201,$Z454)="","",INDEX('Per Invoice'!I$2:I$1201,$Z454)))</f>
        <v/>
      </c>
      <c r="J454">
        <f>IF($Z454="","",IF(INDEX('Per Invoice'!J$2:J$1201,$Z454)="","",INDEX('Per Invoice'!J$2:J$1201,$Z454)))</f>
        <v/>
      </c>
      <c r="K454" s="8">
        <f>IF($Z454="","",IF(INDEX('Per Invoice'!K$2:K$1201,$Z454)="","",INDEX('Per Invoice'!K$2:K$1201,$Z454)))</f>
        <v/>
      </c>
      <c r="L454">
        <f>IF($Z454="","",IF(INDEX('Per Invoice'!L$2:L$1201,$Z454)="","",INDEX('Per Invoice'!L$2:L$1201,$Z454)))</f>
        <v/>
      </c>
      <c r="M454">
        <f>IF($Z454="","",IF(INDEX('Per Invoice'!M$2:M$1201,$Z454)="","",INDEX('Per Invoice'!M$2:M$1201,$Z454)))</f>
        <v/>
      </c>
      <c r="N454">
        <f>IF($Z454="","",IF(INDEX('Per Invoice'!N$2:N$1201,$Z454)="","",INDEX('Per Invoice'!N$2:N$1201,$Z454)))</f>
        <v/>
      </c>
      <c r="O454" s="8">
        <f>IF($Z454="","",IF(INDEX('Per Invoice'!O$2:O$1201,$Z454)="","",INDEX('Per Invoice'!O$2:O$1201,$Z454)))</f>
        <v/>
      </c>
      <c r="P454">
        <f>IF($Z454="","",IF(INDEX('Per Invoice'!P$2:P$1201,$Z454)="","",INDEX('Per Invoice'!P$2:P$1201,$Z454)))</f>
        <v/>
      </c>
      <c r="Q454" s="8">
        <f>IF($Z454="","",IF(INDEX('Per Invoice'!Q$2:Q$1201,$Z454)="","",INDEX('Per Invoice'!Q$2:Q$1201,$Z454)))</f>
        <v/>
      </c>
      <c r="R454" s="8">
        <f>IF($Z454="","",IF(INDEX('Per Invoice'!R$2:R$1201,$Z454)="","",INDEX('Per Invoice'!R$2:R$1201,$Z454)))</f>
        <v/>
      </c>
      <c r="S454">
        <f>IF($Z454="","",IF(INDEX('Per Invoice'!S$2:S$1201,$Z454)="","",INDEX('Per Invoice'!S$2:S$1201,$Z454)))</f>
        <v/>
      </c>
      <c r="T454" s="8">
        <f>IF($Z454="","",IF(INDEX('Per Invoice'!T$2:T$1201,$Z454)="","",INDEX('Per Invoice'!T$2:T$1201,$Z454)))</f>
        <v/>
      </c>
      <c r="U454" s="8">
        <f>IF($Z454="","",IF(INDEX('Per Invoice'!U$2:U$1201,$Z454)="","",INDEX('Per Invoice'!U$2:U$1201,$Z454)))</f>
        <v/>
      </c>
      <c r="V454" s="8">
        <f>IF($Z454="","",IF(INDEX('Per Invoice'!V$2:V$1201,$Z454)="","",INDEX('Per Invoice'!V$2:V$1201,$Z454)))</f>
        <v/>
      </c>
      <c r="W454" s="8">
        <f>IF($Z454="","",IF(INDEX('Per Invoice'!W$2:W$1201,$Z454)="","",INDEX('Per Invoice'!W$2:W$1201,$Z454)))</f>
        <v/>
      </c>
      <c r="X454" s="8">
        <f>IF($Z454="","",IF(INDEX('Per Invoice'!X$2:X$1201,$Z454)="","",INDEX('Per Invoice'!X$2:X$1201,$Z454)))</f>
        <v/>
      </c>
      <c r="Y454" s="8">
        <f>IF($Z454="","",IF(INDEX('Per Invoice'!Y$2:Y$1201,$Z454)="","",INDEX('Per Invoice'!Y$2:Y$1201,$Z454)))</f>
        <v/>
      </c>
      <c r="Z454" s="16">
        <f>IFERROR(MATCH(Settings!$C$27&amp;"|"&amp;ROWS($Z$2:$Z454),'Per Invoice'!$AB$2:$AB$1201,0),"")</f>
        <v/>
      </c>
    </row>
    <row r="455">
      <c r="A455">
        <f>IF($Z455="","",IF(INDEX('Per Invoice'!A$2:A$1201,$Z455)="","",INDEX('Per Invoice'!A$2:A$1201,$Z455)))</f>
        <v/>
      </c>
      <c r="B455">
        <f>IF($Z455="","",IF(INDEX('Per Invoice'!B$2:B$1201,$Z455)="","",INDEX('Per Invoice'!B$2:B$1201,$Z455)))</f>
        <v/>
      </c>
      <c r="C455">
        <f>IF($Z455="","",IF(INDEX('Per Invoice'!C$2:C$1201,$Z455)="","",INDEX('Per Invoice'!C$2:C$1201,$Z455)))</f>
        <v/>
      </c>
      <c r="D455">
        <f>IF($Z455="","",IF(INDEX('Per Invoice'!D$2:D$1201,$Z455)="","",INDEX('Per Invoice'!D$2:D$1201,$Z455)))</f>
        <v/>
      </c>
      <c r="E455" s="14">
        <f>IF($Z455="","",IF(INDEX('Per Invoice'!E$2:E$1201,$Z455)="","",INDEX('Per Invoice'!E$2:E$1201,$Z455)))</f>
        <v/>
      </c>
      <c r="F455">
        <f>IF($Z455="","",IF(INDEX('Per Invoice'!F$2:F$1201,$Z455)="","",INDEX('Per Invoice'!F$2:F$1201,$Z455)))</f>
        <v/>
      </c>
      <c r="G455">
        <f>IF($Z455="","",IF(INDEX('Per Invoice'!G$2:G$1201,$Z455)="","",INDEX('Per Invoice'!G$2:G$1201,$Z455)))</f>
        <v/>
      </c>
      <c r="H455">
        <f>IF($Z455="","",IF(INDEX('Per Invoice'!H$2:H$1201,$Z455)="","",INDEX('Per Invoice'!H$2:H$1201,$Z455)))</f>
        <v/>
      </c>
      <c r="I455">
        <f>IF($Z455="","",IF(INDEX('Per Invoice'!I$2:I$1201,$Z455)="","",INDEX('Per Invoice'!I$2:I$1201,$Z455)))</f>
        <v/>
      </c>
      <c r="J455">
        <f>IF($Z455="","",IF(INDEX('Per Invoice'!J$2:J$1201,$Z455)="","",INDEX('Per Invoice'!J$2:J$1201,$Z455)))</f>
        <v/>
      </c>
      <c r="K455" s="8">
        <f>IF($Z455="","",IF(INDEX('Per Invoice'!K$2:K$1201,$Z455)="","",INDEX('Per Invoice'!K$2:K$1201,$Z455)))</f>
        <v/>
      </c>
      <c r="L455">
        <f>IF($Z455="","",IF(INDEX('Per Invoice'!L$2:L$1201,$Z455)="","",INDEX('Per Invoice'!L$2:L$1201,$Z455)))</f>
        <v/>
      </c>
      <c r="M455">
        <f>IF($Z455="","",IF(INDEX('Per Invoice'!M$2:M$1201,$Z455)="","",INDEX('Per Invoice'!M$2:M$1201,$Z455)))</f>
        <v/>
      </c>
      <c r="N455">
        <f>IF($Z455="","",IF(INDEX('Per Invoice'!N$2:N$1201,$Z455)="","",INDEX('Per Invoice'!N$2:N$1201,$Z455)))</f>
        <v/>
      </c>
      <c r="O455" s="8">
        <f>IF($Z455="","",IF(INDEX('Per Invoice'!O$2:O$1201,$Z455)="","",INDEX('Per Invoice'!O$2:O$1201,$Z455)))</f>
        <v/>
      </c>
      <c r="P455">
        <f>IF($Z455="","",IF(INDEX('Per Invoice'!P$2:P$1201,$Z455)="","",INDEX('Per Invoice'!P$2:P$1201,$Z455)))</f>
        <v/>
      </c>
      <c r="Q455" s="8">
        <f>IF($Z455="","",IF(INDEX('Per Invoice'!Q$2:Q$1201,$Z455)="","",INDEX('Per Invoice'!Q$2:Q$1201,$Z455)))</f>
        <v/>
      </c>
      <c r="R455" s="8">
        <f>IF($Z455="","",IF(INDEX('Per Invoice'!R$2:R$1201,$Z455)="","",INDEX('Per Invoice'!R$2:R$1201,$Z455)))</f>
        <v/>
      </c>
      <c r="S455">
        <f>IF($Z455="","",IF(INDEX('Per Invoice'!S$2:S$1201,$Z455)="","",INDEX('Per Invoice'!S$2:S$1201,$Z455)))</f>
        <v/>
      </c>
      <c r="T455" s="8">
        <f>IF($Z455="","",IF(INDEX('Per Invoice'!T$2:T$1201,$Z455)="","",INDEX('Per Invoice'!T$2:T$1201,$Z455)))</f>
        <v/>
      </c>
      <c r="U455" s="8">
        <f>IF($Z455="","",IF(INDEX('Per Invoice'!U$2:U$1201,$Z455)="","",INDEX('Per Invoice'!U$2:U$1201,$Z455)))</f>
        <v/>
      </c>
      <c r="V455" s="8">
        <f>IF($Z455="","",IF(INDEX('Per Invoice'!V$2:V$1201,$Z455)="","",INDEX('Per Invoice'!V$2:V$1201,$Z455)))</f>
        <v/>
      </c>
      <c r="W455" s="8">
        <f>IF($Z455="","",IF(INDEX('Per Invoice'!W$2:W$1201,$Z455)="","",INDEX('Per Invoice'!W$2:W$1201,$Z455)))</f>
        <v/>
      </c>
      <c r="X455" s="8">
        <f>IF($Z455="","",IF(INDEX('Per Invoice'!X$2:X$1201,$Z455)="","",INDEX('Per Invoice'!X$2:X$1201,$Z455)))</f>
        <v/>
      </c>
      <c r="Y455" s="8">
        <f>IF($Z455="","",IF(INDEX('Per Invoice'!Y$2:Y$1201,$Z455)="","",INDEX('Per Invoice'!Y$2:Y$1201,$Z455)))</f>
        <v/>
      </c>
      <c r="Z455" s="16">
        <f>IFERROR(MATCH(Settings!$C$27&amp;"|"&amp;ROWS($Z$2:$Z455),'Per Invoice'!$AB$2:$AB$1201,0),"")</f>
        <v/>
      </c>
    </row>
    <row r="456">
      <c r="A456">
        <f>IF($Z456="","",IF(INDEX('Per Invoice'!A$2:A$1201,$Z456)="","",INDEX('Per Invoice'!A$2:A$1201,$Z456)))</f>
        <v/>
      </c>
      <c r="B456">
        <f>IF($Z456="","",IF(INDEX('Per Invoice'!B$2:B$1201,$Z456)="","",INDEX('Per Invoice'!B$2:B$1201,$Z456)))</f>
        <v/>
      </c>
      <c r="C456">
        <f>IF($Z456="","",IF(INDEX('Per Invoice'!C$2:C$1201,$Z456)="","",INDEX('Per Invoice'!C$2:C$1201,$Z456)))</f>
        <v/>
      </c>
      <c r="D456">
        <f>IF($Z456="","",IF(INDEX('Per Invoice'!D$2:D$1201,$Z456)="","",INDEX('Per Invoice'!D$2:D$1201,$Z456)))</f>
        <v/>
      </c>
      <c r="E456" s="14">
        <f>IF($Z456="","",IF(INDEX('Per Invoice'!E$2:E$1201,$Z456)="","",INDEX('Per Invoice'!E$2:E$1201,$Z456)))</f>
        <v/>
      </c>
      <c r="F456">
        <f>IF($Z456="","",IF(INDEX('Per Invoice'!F$2:F$1201,$Z456)="","",INDEX('Per Invoice'!F$2:F$1201,$Z456)))</f>
        <v/>
      </c>
      <c r="G456">
        <f>IF($Z456="","",IF(INDEX('Per Invoice'!G$2:G$1201,$Z456)="","",INDEX('Per Invoice'!G$2:G$1201,$Z456)))</f>
        <v/>
      </c>
      <c r="H456">
        <f>IF($Z456="","",IF(INDEX('Per Invoice'!H$2:H$1201,$Z456)="","",INDEX('Per Invoice'!H$2:H$1201,$Z456)))</f>
        <v/>
      </c>
      <c r="I456">
        <f>IF($Z456="","",IF(INDEX('Per Invoice'!I$2:I$1201,$Z456)="","",INDEX('Per Invoice'!I$2:I$1201,$Z456)))</f>
        <v/>
      </c>
      <c r="J456">
        <f>IF($Z456="","",IF(INDEX('Per Invoice'!J$2:J$1201,$Z456)="","",INDEX('Per Invoice'!J$2:J$1201,$Z456)))</f>
        <v/>
      </c>
      <c r="K456" s="8">
        <f>IF($Z456="","",IF(INDEX('Per Invoice'!K$2:K$1201,$Z456)="","",INDEX('Per Invoice'!K$2:K$1201,$Z456)))</f>
        <v/>
      </c>
      <c r="L456">
        <f>IF($Z456="","",IF(INDEX('Per Invoice'!L$2:L$1201,$Z456)="","",INDEX('Per Invoice'!L$2:L$1201,$Z456)))</f>
        <v/>
      </c>
      <c r="M456">
        <f>IF($Z456="","",IF(INDEX('Per Invoice'!M$2:M$1201,$Z456)="","",INDEX('Per Invoice'!M$2:M$1201,$Z456)))</f>
        <v/>
      </c>
      <c r="N456">
        <f>IF($Z456="","",IF(INDEX('Per Invoice'!N$2:N$1201,$Z456)="","",INDEX('Per Invoice'!N$2:N$1201,$Z456)))</f>
        <v/>
      </c>
      <c r="O456" s="8">
        <f>IF($Z456="","",IF(INDEX('Per Invoice'!O$2:O$1201,$Z456)="","",INDEX('Per Invoice'!O$2:O$1201,$Z456)))</f>
        <v/>
      </c>
      <c r="P456">
        <f>IF($Z456="","",IF(INDEX('Per Invoice'!P$2:P$1201,$Z456)="","",INDEX('Per Invoice'!P$2:P$1201,$Z456)))</f>
        <v/>
      </c>
      <c r="Q456" s="8">
        <f>IF($Z456="","",IF(INDEX('Per Invoice'!Q$2:Q$1201,$Z456)="","",INDEX('Per Invoice'!Q$2:Q$1201,$Z456)))</f>
        <v/>
      </c>
      <c r="R456" s="8">
        <f>IF($Z456="","",IF(INDEX('Per Invoice'!R$2:R$1201,$Z456)="","",INDEX('Per Invoice'!R$2:R$1201,$Z456)))</f>
        <v/>
      </c>
      <c r="S456">
        <f>IF($Z456="","",IF(INDEX('Per Invoice'!S$2:S$1201,$Z456)="","",INDEX('Per Invoice'!S$2:S$1201,$Z456)))</f>
        <v/>
      </c>
      <c r="T456" s="8">
        <f>IF($Z456="","",IF(INDEX('Per Invoice'!T$2:T$1201,$Z456)="","",INDEX('Per Invoice'!T$2:T$1201,$Z456)))</f>
        <v/>
      </c>
      <c r="U456" s="8">
        <f>IF($Z456="","",IF(INDEX('Per Invoice'!U$2:U$1201,$Z456)="","",INDEX('Per Invoice'!U$2:U$1201,$Z456)))</f>
        <v/>
      </c>
      <c r="V456" s="8">
        <f>IF($Z456="","",IF(INDEX('Per Invoice'!V$2:V$1201,$Z456)="","",INDEX('Per Invoice'!V$2:V$1201,$Z456)))</f>
        <v/>
      </c>
      <c r="W456" s="8">
        <f>IF($Z456="","",IF(INDEX('Per Invoice'!W$2:W$1201,$Z456)="","",INDEX('Per Invoice'!W$2:W$1201,$Z456)))</f>
        <v/>
      </c>
      <c r="X456" s="8">
        <f>IF($Z456="","",IF(INDEX('Per Invoice'!X$2:X$1201,$Z456)="","",INDEX('Per Invoice'!X$2:X$1201,$Z456)))</f>
        <v/>
      </c>
      <c r="Y456" s="8">
        <f>IF($Z456="","",IF(INDEX('Per Invoice'!Y$2:Y$1201,$Z456)="","",INDEX('Per Invoice'!Y$2:Y$1201,$Z456)))</f>
        <v/>
      </c>
      <c r="Z456" s="16">
        <f>IFERROR(MATCH(Settings!$C$27&amp;"|"&amp;ROWS($Z$2:$Z456),'Per Invoice'!$AB$2:$AB$1201,0),"")</f>
        <v/>
      </c>
    </row>
    <row r="457">
      <c r="A457">
        <f>IF($Z457="","",IF(INDEX('Per Invoice'!A$2:A$1201,$Z457)="","",INDEX('Per Invoice'!A$2:A$1201,$Z457)))</f>
        <v/>
      </c>
      <c r="B457">
        <f>IF($Z457="","",IF(INDEX('Per Invoice'!B$2:B$1201,$Z457)="","",INDEX('Per Invoice'!B$2:B$1201,$Z457)))</f>
        <v/>
      </c>
      <c r="C457">
        <f>IF($Z457="","",IF(INDEX('Per Invoice'!C$2:C$1201,$Z457)="","",INDEX('Per Invoice'!C$2:C$1201,$Z457)))</f>
        <v/>
      </c>
      <c r="D457">
        <f>IF($Z457="","",IF(INDEX('Per Invoice'!D$2:D$1201,$Z457)="","",INDEX('Per Invoice'!D$2:D$1201,$Z457)))</f>
        <v/>
      </c>
      <c r="E457" s="14">
        <f>IF($Z457="","",IF(INDEX('Per Invoice'!E$2:E$1201,$Z457)="","",INDEX('Per Invoice'!E$2:E$1201,$Z457)))</f>
        <v/>
      </c>
      <c r="F457">
        <f>IF($Z457="","",IF(INDEX('Per Invoice'!F$2:F$1201,$Z457)="","",INDEX('Per Invoice'!F$2:F$1201,$Z457)))</f>
        <v/>
      </c>
      <c r="G457">
        <f>IF($Z457="","",IF(INDEX('Per Invoice'!G$2:G$1201,$Z457)="","",INDEX('Per Invoice'!G$2:G$1201,$Z457)))</f>
        <v/>
      </c>
      <c r="H457">
        <f>IF($Z457="","",IF(INDEX('Per Invoice'!H$2:H$1201,$Z457)="","",INDEX('Per Invoice'!H$2:H$1201,$Z457)))</f>
        <v/>
      </c>
      <c r="I457">
        <f>IF($Z457="","",IF(INDEX('Per Invoice'!I$2:I$1201,$Z457)="","",INDEX('Per Invoice'!I$2:I$1201,$Z457)))</f>
        <v/>
      </c>
      <c r="J457">
        <f>IF($Z457="","",IF(INDEX('Per Invoice'!J$2:J$1201,$Z457)="","",INDEX('Per Invoice'!J$2:J$1201,$Z457)))</f>
        <v/>
      </c>
      <c r="K457" s="8">
        <f>IF($Z457="","",IF(INDEX('Per Invoice'!K$2:K$1201,$Z457)="","",INDEX('Per Invoice'!K$2:K$1201,$Z457)))</f>
        <v/>
      </c>
      <c r="L457">
        <f>IF($Z457="","",IF(INDEX('Per Invoice'!L$2:L$1201,$Z457)="","",INDEX('Per Invoice'!L$2:L$1201,$Z457)))</f>
        <v/>
      </c>
      <c r="M457">
        <f>IF($Z457="","",IF(INDEX('Per Invoice'!M$2:M$1201,$Z457)="","",INDEX('Per Invoice'!M$2:M$1201,$Z457)))</f>
        <v/>
      </c>
      <c r="N457">
        <f>IF($Z457="","",IF(INDEX('Per Invoice'!N$2:N$1201,$Z457)="","",INDEX('Per Invoice'!N$2:N$1201,$Z457)))</f>
        <v/>
      </c>
      <c r="O457" s="8">
        <f>IF($Z457="","",IF(INDEX('Per Invoice'!O$2:O$1201,$Z457)="","",INDEX('Per Invoice'!O$2:O$1201,$Z457)))</f>
        <v/>
      </c>
      <c r="P457">
        <f>IF($Z457="","",IF(INDEX('Per Invoice'!P$2:P$1201,$Z457)="","",INDEX('Per Invoice'!P$2:P$1201,$Z457)))</f>
        <v/>
      </c>
      <c r="Q457" s="8">
        <f>IF($Z457="","",IF(INDEX('Per Invoice'!Q$2:Q$1201,$Z457)="","",INDEX('Per Invoice'!Q$2:Q$1201,$Z457)))</f>
        <v/>
      </c>
      <c r="R457" s="8">
        <f>IF($Z457="","",IF(INDEX('Per Invoice'!R$2:R$1201,$Z457)="","",INDEX('Per Invoice'!R$2:R$1201,$Z457)))</f>
        <v/>
      </c>
      <c r="S457">
        <f>IF($Z457="","",IF(INDEX('Per Invoice'!S$2:S$1201,$Z457)="","",INDEX('Per Invoice'!S$2:S$1201,$Z457)))</f>
        <v/>
      </c>
      <c r="T457" s="8">
        <f>IF($Z457="","",IF(INDEX('Per Invoice'!T$2:T$1201,$Z457)="","",INDEX('Per Invoice'!T$2:T$1201,$Z457)))</f>
        <v/>
      </c>
      <c r="U457" s="8">
        <f>IF($Z457="","",IF(INDEX('Per Invoice'!U$2:U$1201,$Z457)="","",INDEX('Per Invoice'!U$2:U$1201,$Z457)))</f>
        <v/>
      </c>
      <c r="V457" s="8">
        <f>IF($Z457="","",IF(INDEX('Per Invoice'!V$2:V$1201,$Z457)="","",INDEX('Per Invoice'!V$2:V$1201,$Z457)))</f>
        <v/>
      </c>
      <c r="W457" s="8">
        <f>IF($Z457="","",IF(INDEX('Per Invoice'!W$2:W$1201,$Z457)="","",INDEX('Per Invoice'!W$2:W$1201,$Z457)))</f>
        <v/>
      </c>
      <c r="X457" s="8">
        <f>IF($Z457="","",IF(INDEX('Per Invoice'!X$2:X$1201,$Z457)="","",INDEX('Per Invoice'!X$2:X$1201,$Z457)))</f>
        <v/>
      </c>
      <c r="Y457" s="8">
        <f>IF($Z457="","",IF(INDEX('Per Invoice'!Y$2:Y$1201,$Z457)="","",INDEX('Per Invoice'!Y$2:Y$1201,$Z457)))</f>
        <v/>
      </c>
      <c r="Z457" s="16">
        <f>IFERROR(MATCH(Settings!$C$27&amp;"|"&amp;ROWS($Z$2:$Z457),'Per Invoice'!$AB$2:$AB$1201,0),"")</f>
        <v/>
      </c>
    </row>
    <row r="458">
      <c r="A458">
        <f>IF($Z458="","",IF(INDEX('Per Invoice'!A$2:A$1201,$Z458)="","",INDEX('Per Invoice'!A$2:A$1201,$Z458)))</f>
        <v/>
      </c>
      <c r="B458">
        <f>IF($Z458="","",IF(INDEX('Per Invoice'!B$2:B$1201,$Z458)="","",INDEX('Per Invoice'!B$2:B$1201,$Z458)))</f>
        <v/>
      </c>
      <c r="C458">
        <f>IF($Z458="","",IF(INDEX('Per Invoice'!C$2:C$1201,$Z458)="","",INDEX('Per Invoice'!C$2:C$1201,$Z458)))</f>
        <v/>
      </c>
      <c r="D458">
        <f>IF($Z458="","",IF(INDEX('Per Invoice'!D$2:D$1201,$Z458)="","",INDEX('Per Invoice'!D$2:D$1201,$Z458)))</f>
        <v/>
      </c>
      <c r="E458" s="14">
        <f>IF($Z458="","",IF(INDEX('Per Invoice'!E$2:E$1201,$Z458)="","",INDEX('Per Invoice'!E$2:E$1201,$Z458)))</f>
        <v/>
      </c>
      <c r="F458">
        <f>IF($Z458="","",IF(INDEX('Per Invoice'!F$2:F$1201,$Z458)="","",INDEX('Per Invoice'!F$2:F$1201,$Z458)))</f>
        <v/>
      </c>
      <c r="G458">
        <f>IF($Z458="","",IF(INDEX('Per Invoice'!G$2:G$1201,$Z458)="","",INDEX('Per Invoice'!G$2:G$1201,$Z458)))</f>
        <v/>
      </c>
      <c r="H458">
        <f>IF($Z458="","",IF(INDEX('Per Invoice'!H$2:H$1201,$Z458)="","",INDEX('Per Invoice'!H$2:H$1201,$Z458)))</f>
        <v/>
      </c>
      <c r="I458">
        <f>IF($Z458="","",IF(INDEX('Per Invoice'!I$2:I$1201,$Z458)="","",INDEX('Per Invoice'!I$2:I$1201,$Z458)))</f>
        <v/>
      </c>
      <c r="J458">
        <f>IF($Z458="","",IF(INDEX('Per Invoice'!J$2:J$1201,$Z458)="","",INDEX('Per Invoice'!J$2:J$1201,$Z458)))</f>
        <v/>
      </c>
      <c r="K458" s="8">
        <f>IF($Z458="","",IF(INDEX('Per Invoice'!K$2:K$1201,$Z458)="","",INDEX('Per Invoice'!K$2:K$1201,$Z458)))</f>
        <v/>
      </c>
      <c r="L458">
        <f>IF($Z458="","",IF(INDEX('Per Invoice'!L$2:L$1201,$Z458)="","",INDEX('Per Invoice'!L$2:L$1201,$Z458)))</f>
        <v/>
      </c>
      <c r="M458">
        <f>IF($Z458="","",IF(INDEX('Per Invoice'!M$2:M$1201,$Z458)="","",INDEX('Per Invoice'!M$2:M$1201,$Z458)))</f>
        <v/>
      </c>
      <c r="N458">
        <f>IF($Z458="","",IF(INDEX('Per Invoice'!N$2:N$1201,$Z458)="","",INDEX('Per Invoice'!N$2:N$1201,$Z458)))</f>
        <v/>
      </c>
      <c r="O458" s="8">
        <f>IF($Z458="","",IF(INDEX('Per Invoice'!O$2:O$1201,$Z458)="","",INDEX('Per Invoice'!O$2:O$1201,$Z458)))</f>
        <v/>
      </c>
      <c r="P458">
        <f>IF($Z458="","",IF(INDEX('Per Invoice'!P$2:P$1201,$Z458)="","",INDEX('Per Invoice'!P$2:P$1201,$Z458)))</f>
        <v/>
      </c>
      <c r="Q458" s="8">
        <f>IF($Z458="","",IF(INDEX('Per Invoice'!Q$2:Q$1201,$Z458)="","",INDEX('Per Invoice'!Q$2:Q$1201,$Z458)))</f>
        <v/>
      </c>
      <c r="R458" s="8">
        <f>IF($Z458="","",IF(INDEX('Per Invoice'!R$2:R$1201,$Z458)="","",INDEX('Per Invoice'!R$2:R$1201,$Z458)))</f>
        <v/>
      </c>
      <c r="S458">
        <f>IF($Z458="","",IF(INDEX('Per Invoice'!S$2:S$1201,$Z458)="","",INDEX('Per Invoice'!S$2:S$1201,$Z458)))</f>
        <v/>
      </c>
      <c r="T458" s="8">
        <f>IF($Z458="","",IF(INDEX('Per Invoice'!T$2:T$1201,$Z458)="","",INDEX('Per Invoice'!T$2:T$1201,$Z458)))</f>
        <v/>
      </c>
      <c r="U458" s="8">
        <f>IF($Z458="","",IF(INDEX('Per Invoice'!U$2:U$1201,$Z458)="","",INDEX('Per Invoice'!U$2:U$1201,$Z458)))</f>
        <v/>
      </c>
      <c r="V458" s="8">
        <f>IF($Z458="","",IF(INDEX('Per Invoice'!V$2:V$1201,$Z458)="","",INDEX('Per Invoice'!V$2:V$1201,$Z458)))</f>
        <v/>
      </c>
      <c r="W458" s="8">
        <f>IF($Z458="","",IF(INDEX('Per Invoice'!W$2:W$1201,$Z458)="","",INDEX('Per Invoice'!W$2:W$1201,$Z458)))</f>
        <v/>
      </c>
      <c r="X458" s="8">
        <f>IF($Z458="","",IF(INDEX('Per Invoice'!X$2:X$1201,$Z458)="","",INDEX('Per Invoice'!X$2:X$1201,$Z458)))</f>
        <v/>
      </c>
      <c r="Y458" s="8">
        <f>IF($Z458="","",IF(INDEX('Per Invoice'!Y$2:Y$1201,$Z458)="","",INDEX('Per Invoice'!Y$2:Y$1201,$Z458)))</f>
        <v/>
      </c>
      <c r="Z458" s="16">
        <f>IFERROR(MATCH(Settings!$C$27&amp;"|"&amp;ROWS($Z$2:$Z458),'Per Invoice'!$AB$2:$AB$1201,0),"")</f>
        <v/>
      </c>
    </row>
    <row r="459">
      <c r="A459">
        <f>IF($Z459="","",IF(INDEX('Per Invoice'!A$2:A$1201,$Z459)="","",INDEX('Per Invoice'!A$2:A$1201,$Z459)))</f>
        <v/>
      </c>
      <c r="B459">
        <f>IF($Z459="","",IF(INDEX('Per Invoice'!B$2:B$1201,$Z459)="","",INDEX('Per Invoice'!B$2:B$1201,$Z459)))</f>
        <v/>
      </c>
      <c r="C459">
        <f>IF($Z459="","",IF(INDEX('Per Invoice'!C$2:C$1201,$Z459)="","",INDEX('Per Invoice'!C$2:C$1201,$Z459)))</f>
        <v/>
      </c>
      <c r="D459">
        <f>IF($Z459="","",IF(INDEX('Per Invoice'!D$2:D$1201,$Z459)="","",INDEX('Per Invoice'!D$2:D$1201,$Z459)))</f>
        <v/>
      </c>
      <c r="E459" s="14">
        <f>IF($Z459="","",IF(INDEX('Per Invoice'!E$2:E$1201,$Z459)="","",INDEX('Per Invoice'!E$2:E$1201,$Z459)))</f>
        <v/>
      </c>
      <c r="F459">
        <f>IF($Z459="","",IF(INDEX('Per Invoice'!F$2:F$1201,$Z459)="","",INDEX('Per Invoice'!F$2:F$1201,$Z459)))</f>
        <v/>
      </c>
      <c r="G459">
        <f>IF($Z459="","",IF(INDEX('Per Invoice'!G$2:G$1201,$Z459)="","",INDEX('Per Invoice'!G$2:G$1201,$Z459)))</f>
        <v/>
      </c>
      <c r="H459">
        <f>IF($Z459="","",IF(INDEX('Per Invoice'!H$2:H$1201,$Z459)="","",INDEX('Per Invoice'!H$2:H$1201,$Z459)))</f>
        <v/>
      </c>
      <c r="I459">
        <f>IF($Z459="","",IF(INDEX('Per Invoice'!I$2:I$1201,$Z459)="","",INDEX('Per Invoice'!I$2:I$1201,$Z459)))</f>
        <v/>
      </c>
      <c r="J459">
        <f>IF($Z459="","",IF(INDEX('Per Invoice'!J$2:J$1201,$Z459)="","",INDEX('Per Invoice'!J$2:J$1201,$Z459)))</f>
        <v/>
      </c>
      <c r="K459" s="8">
        <f>IF($Z459="","",IF(INDEX('Per Invoice'!K$2:K$1201,$Z459)="","",INDEX('Per Invoice'!K$2:K$1201,$Z459)))</f>
        <v/>
      </c>
      <c r="L459">
        <f>IF($Z459="","",IF(INDEX('Per Invoice'!L$2:L$1201,$Z459)="","",INDEX('Per Invoice'!L$2:L$1201,$Z459)))</f>
        <v/>
      </c>
      <c r="M459">
        <f>IF($Z459="","",IF(INDEX('Per Invoice'!M$2:M$1201,$Z459)="","",INDEX('Per Invoice'!M$2:M$1201,$Z459)))</f>
        <v/>
      </c>
      <c r="N459">
        <f>IF($Z459="","",IF(INDEX('Per Invoice'!N$2:N$1201,$Z459)="","",INDEX('Per Invoice'!N$2:N$1201,$Z459)))</f>
        <v/>
      </c>
      <c r="O459" s="8">
        <f>IF($Z459="","",IF(INDEX('Per Invoice'!O$2:O$1201,$Z459)="","",INDEX('Per Invoice'!O$2:O$1201,$Z459)))</f>
        <v/>
      </c>
      <c r="P459">
        <f>IF($Z459="","",IF(INDEX('Per Invoice'!P$2:P$1201,$Z459)="","",INDEX('Per Invoice'!P$2:P$1201,$Z459)))</f>
        <v/>
      </c>
      <c r="Q459" s="8">
        <f>IF($Z459="","",IF(INDEX('Per Invoice'!Q$2:Q$1201,$Z459)="","",INDEX('Per Invoice'!Q$2:Q$1201,$Z459)))</f>
        <v/>
      </c>
      <c r="R459" s="8">
        <f>IF($Z459="","",IF(INDEX('Per Invoice'!R$2:R$1201,$Z459)="","",INDEX('Per Invoice'!R$2:R$1201,$Z459)))</f>
        <v/>
      </c>
      <c r="S459">
        <f>IF($Z459="","",IF(INDEX('Per Invoice'!S$2:S$1201,$Z459)="","",INDEX('Per Invoice'!S$2:S$1201,$Z459)))</f>
        <v/>
      </c>
      <c r="T459" s="8">
        <f>IF($Z459="","",IF(INDEX('Per Invoice'!T$2:T$1201,$Z459)="","",INDEX('Per Invoice'!T$2:T$1201,$Z459)))</f>
        <v/>
      </c>
      <c r="U459" s="8">
        <f>IF($Z459="","",IF(INDEX('Per Invoice'!U$2:U$1201,$Z459)="","",INDEX('Per Invoice'!U$2:U$1201,$Z459)))</f>
        <v/>
      </c>
      <c r="V459" s="8">
        <f>IF($Z459="","",IF(INDEX('Per Invoice'!V$2:V$1201,$Z459)="","",INDEX('Per Invoice'!V$2:V$1201,$Z459)))</f>
        <v/>
      </c>
      <c r="W459" s="8">
        <f>IF($Z459="","",IF(INDEX('Per Invoice'!W$2:W$1201,$Z459)="","",INDEX('Per Invoice'!W$2:W$1201,$Z459)))</f>
        <v/>
      </c>
      <c r="X459" s="8">
        <f>IF($Z459="","",IF(INDEX('Per Invoice'!X$2:X$1201,$Z459)="","",INDEX('Per Invoice'!X$2:X$1201,$Z459)))</f>
        <v/>
      </c>
      <c r="Y459" s="8">
        <f>IF($Z459="","",IF(INDEX('Per Invoice'!Y$2:Y$1201,$Z459)="","",INDEX('Per Invoice'!Y$2:Y$1201,$Z459)))</f>
        <v/>
      </c>
      <c r="Z459" s="16">
        <f>IFERROR(MATCH(Settings!$C$27&amp;"|"&amp;ROWS($Z$2:$Z459),'Per Invoice'!$AB$2:$AB$1201,0),"")</f>
        <v/>
      </c>
    </row>
    <row r="460">
      <c r="A460">
        <f>IF($Z460="","",IF(INDEX('Per Invoice'!A$2:A$1201,$Z460)="","",INDEX('Per Invoice'!A$2:A$1201,$Z460)))</f>
        <v/>
      </c>
      <c r="B460">
        <f>IF($Z460="","",IF(INDEX('Per Invoice'!B$2:B$1201,$Z460)="","",INDEX('Per Invoice'!B$2:B$1201,$Z460)))</f>
        <v/>
      </c>
      <c r="C460">
        <f>IF($Z460="","",IF(INDEX('Per Invoice'!C$2:C$1201,$Z460)="","",INDEX('Per Invoice'!C$2:C$1201,$Z460)))</f>
        <v/>
      </c>
      <c r="D460">
        <f>IF($Z460="","",IF(INDEX('Per Invoice'!D$2:D$1201,$Z460)="","",INDEX('Per Invoice'!D$2:D$1201,$Z460)))</f>
        <v/>
      </c>
      <c r="E460" s="14">
        <f>IF($Z460="","",IF(INDEX('Per Invoice'!E$2:E$1201,$Z460)="","",INDEX('Per Invoice'!E$2:E$1201,$Z460)))</f>
        <v/>
      </c>
      <c r="F460">
        <f>IF($Z460="","",IF(INDEX('Per Invoice'!F$2:F$1201,$Z460)="","",INDEX('Per Invoice'!F$2:F$1201,$Z460)))</f>
        <v/>
      </c>
      <c r="G460">
        <f>IF($Z460="","",IF(INDEX('Per Invoice'!G$2:G$1201,$Z460)="","",INDEX('Per Invoice'!G$2:G$1201,$Z460)))</f>
        <v/>
      </c>
      <c r="H460">
        <f>IF($Z460="","",IF(INDEX('Per Invoice'!H$2:H$1201,$Z460)="","",INDEX('Per Invoice'!H$2:H$1201,$Z460)))</f>
        <v/>
      </c>
      <c r="I460">
        <f>IF($Z460="","",IF(INDEX('Per Invoice'!I$2:I$1201,$Z460)="","",INDEX('Per Invoice'!I$2:I$1201,$Z460)))</f>
        <v/>
      </c>
      <c r="J460">
        <f>IF($Z460="","",IF(INDEX('Per Invoice'!J$2:J$1201,$Z460)="","",INDEX('Per Invoice'!J$2:J$1201,$Z460)))</f>
        <v/>
      </c>
      <c r="K460" s="8">
        <f>IF($Z460="","",IF(INDEX('Per Invoice'!K$2:K$1201,$Z460)="","",INDEX('Per Invoice'!K$2:K$1201,$Z460)))</f>
        <v/>
      </c>
      <c r="L460">
        <f>IF($Z460="","",IF(INDEX('Per Invoice'!L$2:L$1201,$Z460)="","",INDEX('Per Invoice'!L$2:L$1201,$Z460)))</f>
        <v/>
      </c>
      <c r="M460">
        <f>IF($Z460="","",IF(INDEX('Per Invoice'!M$2:M$1201,$Z460)="","",INDEX('Per Invoice'!M$2:M$1201,$Z460)))</f>
        <v/>
      </c>
      <c r="N460">
        <f>IF($Z460="","",IF(INDEX('Per Invoice'!N$2:N$1201,$Z460)="","",INDEX('Per Invoice'!N$2:N$1201,$Z460)))</f>
        <v/>
      </c>
      <c r="O460" s="8">
        <f>IF($Z460="","",IF(INDEX('Per Invoice'!O$2:O$1201,$Z460)="","",INDEX('Per Invoice'!O$2:O$1201,$Z460)))</f>
        <v/>
      </c>
      <c r="P460">
        <f>IF($Z460="","",IF(INDEX('Per Invoice'!P$2:P$1201,$Z460)="","",INDEX('Per Invoice'!P$2:P$1201,$Z460)))</f>
        <v/>
      </c>
      <c r="Q460" s="8">
        <f>IF($Z460="","",IF(INDEX('Per Invoice'!Q$2:Q$1201,$Z460)="","",INDEX('Per Invoice'!Q$2:Q$1201,$Z460)))</f>
        <v/>
      </c>
      <c r="R460" s="8">
        <f>IF($Z460="","",IF(INDEX('Per Invoice'!R$2:R$1201,$Z460)="","",INDEX('Per Invoice'!R$2:R$1201,$Z460)))</f>
        <v/>
      </c>
      <c r="S460">
        <f>IF($Z460="","",IF(INDEX('Per Invoice'!S$2:S$1201,$Z460)="","",INDEX('Per Invoice'!S$2:S$1201,$Z460)))</f>
        <v/>
      </c>
      <c r="T460" s="8">
        <f>IF($Z460="","",IF(INDEX('Per Invoice'!T$2:T$1201,$Z460)="","",INDEX('Per Invoice'!T$2:T$1201,$Z460)))</f>
        <v/>
      </c>
      <c r="U460" s="8">
        <f>IF($Z460="","",IF(INDEX('Per Invoice'!U$2:U$1201,$Z460)="","",INDEX('Per Invoice'!U$2:U$1201,$Z460)))</f>
        <v/>
      </c>
      <c r="V460" s="8">
        <f>IF($Z460="","",IF(INDEX('Per Invoice'!V$2:V$1201,$Z460)="","",INDEX('Per Invoice'!V$2:V$1201,$Z460)))</f>
        <v/>
      </c>
      <c r="W460" s="8">
        <f>IF($Z460="","",IF(INDEX('Per Invoice'!W$2:W$1201,$Z460)="","",INDEX('Per Invoice'!W$2:W$1201,$Z460)))</f>
        <v/>
      </c>
      <c r="X460" s="8">
        <f>IF($Z460="","",IF(INDEX('Per Invoice'!X$2:X$1201,$Z460)="","",INDEX('Per Invoice'!X$2:X$1201,$Z460)))</f>
        <v/>
      </c>
      <c r="Y460" s="8">
        <f>IF($Z460="","",IF(INDEX('Per Invoice'!Y$2:Y$1201,$Z460)="","",INDEX('Per Invoice'!Y$2:Y$1201,$Z460)))</f>
        <v/>
      </c>
      <c r="Z460" s="16">
        <f>IFERROR(MATCH(Settings!$C$27&amp;"|"&amp;ROWS($Z$2:$Z460),'Per Invoice'!$AB$2:$AB$1201,0),"")</f>
        <v/>
      </c>
    </row>
    <row r="461">
      <c r="A461">
        <f>IF($Z461="","",IF(INDEX('Per Invoice'!A$2:A$1201,$Z461)="","",INDEX('Per Invoice'!A$2:A$1201,$Z461)))</f>
        <v/>
      </c>
      <c r="B461">
        <f>IF($Z461="","",IF(INDEX('Per Invoice'!B$2:B$1201,$Z461)="","",INDEX('Per Invoice'!B$2:B$1201,$Z461)))</f>
        <v/>
      </c>
      <c r="C461">
        <f>IF($Z461="","",IF(INDEX('Per Invoice'!C$2:C$1201,$Z461)="","",INDEX('Per Invoice'!C$2:C$1201,$Z461)))</f>
        <v/>
      </c>
      <c r="D461">
        <f>IF($Z461="","",IF(INDEX('Per Invoice'!D$2:D$1201,$Z461)="","",INDEX('Per Invoice'!D$2:D$1201,$Z461)))</f>
        <v/>
      </c>
      <c r="E461" s="14">
        <f>IF($Z461="","",IF(INDEX('Per Invoice'!E$2:E$1201,$Z461)="","",INDEX('Per Invoice'!E$2:E$1201,$Z461)))</f>
        <v/>
      </c>
      <c r="F461">
        <f>IF($Z461="","",IF(INDEX('Per Invoice'!F$2:F$1201,$Z461)="","",INDEX('Per Invoice'!F$2:F$1201,$Z461)))</f>
        <v/>
      </c>
      <c r="G461">
        <f>IF($Z461="","",IF(INDEX('Per Invoice'!G$2:G$1201,$Z461)="","",INDEX('Per Invoice'!G$2:G$1201,$Z461)))</f>
        <v/>
      </c>
      <c r="H461">
        <f>IF($Z461="","",IF(INDEX('Per Invoice'!H$2:H$1201,$Z461)="","",INDEX('Per Invoice'!H$2:H$1201,$Z461)))</f>
        <v/>
      </c>
      <c r="I461">
        <f>IF($Z461="","",IF(INDEX('Per Invoice'!I$2:I$1201,$Z461)="","",INDEX('Per Invoice'!I$2:I$1201,$Z461)))</f>
        <v/>
      </c>
      <c r="J461">
        <f>IF($Z461="","",IF(INDEX('Per Invoice'!J$2:J$1201,$Z461)="","",INDEX('Per Invoice'!J$2:J$1201,$Z461)))</f>
        <v/>
      </c>
      <c r="K461" s="8">
        <f>IF($Z461="","",IF(INDEX('Per Invoice'!K$2:K$1201,$Z461)="","",INDEX('Per Invoice'!K$2:K$1201,$Z461)))</f>
        <v/>
      </c>
      <c r="L461">
        <f>IF($Z461="","",IF(INDEX('Per Invoice'!L$2:L$1201,$Z461)="","",INDEX('Per Invoice'!L$2:L$1201,$Z461)))</f>
        <v/>
      </c>
      <c r="M461">
        <f>IF($Z461="","",IF(INDEX('Per Invoice'!M$2:M$1201,$Z461)="","",INDEX('Per Invoice'!M$2:M$1201,$Z461)))</f>
        <v/>
      </c>
      <c r="N461">
        <f>IF($Z461="","",IF(INDEX('Per Invoice'!N$2:N$1201,$Z461)="","",INDEX('Per Invoice'!N$2:N$1201,$Z461)))</f>
        <v/>
      </c>
      <c r="O461" s="8">
        <f>IF($Z461="","",IF(INDEX('Per Invoice'!O$2:O$1201,$Z461)="","",INDEX('Per Invoice'!O$2:O$1201,$Z461)))</f>
        <v/>
      </c>
      <c r="P461">
        <f>IF($Z461="","",IF(INDEX('Per Invoice'!P$2:P$1201,$Z461)="","",INDEX('Per Invoice'!P$2:P$1201,$Z461)))</f>
        <v/>
      </c>
      <c r="Q461" s="8">
        <f>IF($Z461="","",IF(INDEX('Per Invoice'!Q$2:Q$1201,$Z461)="","",INDEX('Per Invoice'!Q$2:Q$1201,$Z461)))</f>
        <v/>
      </c>
      <c r="R461" s="8">
        <f>IF($Z461="","",IF(INDEX('Per Invoice'!R$2:R$1201,$Z461)="","",INDEX('Per Invoice'!R$2:R$1201,$Z461)))</f>
        <v/>
      </c>
      <c r="S461">
        <f>IF($Z461="","",IF(INDEX('Per Invoice'!S$2:S$1201,$Z461)="","",INDEX('Per Invoice'!S$2:S$1201,$Z461)))</f>
        <v/>
      </c>
      <c r="T461" s="8">
        <f>IF($Z461="","",IF(INDEX('Per Invoice'!T$2:T$1201,$Z461)="","",INDEX('Per Invoice'!T$2:T$1201,$Z461)))</f>
        <v/>
      </c>
      <c r="U461" s="8">
        <f>IF($Z461="","",IF(INDEX('Per Invoice'!U$2:U$1201,$Z461)="","",INDEX('Per Invoice'!U$2:U$1201,$Z461)))</f>
        <v/>
      </c>
      <c r="V461" s="8">
        <f>IF($Z461="","",IF(INDEX('Per Invoice'!V$2:V$1201,$Z461)="","",INDEX('Per Invoice'!V$2:V$1201,$Z461)))</f>
        <v/>
      </c>
      <c r="W461" s="8">
        <f>IF($Z461="","",IF(INDEX('Per Invoice'!W$2:W$1201,$Z461)="","",INDEX('Per Invoice'!W$2:W$1201,$Z461)))</f>
        <v/>
      </c>
      <c r="X461" s="8">
        <f>IF($Z461="","",IF(INDEX('Per Invoice'!X$2:X$1201,$Z461)="","",INDEX('Per Invoice'!X$2:X$1201,$Z461)))</f>
        <v/>
      </c>
      <c r="Y461" s="8">
        <f>IF($Z461="","",IF(INDEX('Per Invoice'!Y$2:Y$1201,$Z461)="","",INDEX('Per Invoice'!Y$2:Y$1201,$Z461)))</f>
        <v/>
      </c>
      <c r="Z461" s="16">
        <f>IFERROR(MATCH(Settings!$C$27&amp;"|"&amp;ROWS($Z$2:$Z461),'Per Invoice'!$AB$2:$AB$1201,0),"")</f>
        <v/>
      </c>
    </row>
    <row r="462">
      <c r="A462">
        <f>IF($Z462="","",IF(INDEX('Per Invoice'!A$2:A$1201,$Z462)="","",INDEX('Per Invoice'!A$2:A$1201,$Z462)))</f>
        <v/>
      </c>
      <c r="B462">
        <f>IF($Z462="","",IF(INDEX('Per Invoice'!B$2:B$1201,$Z462)="","",INDEX('Per Invoice'!B$2:B$1201,$Z462)))</f>
        <v/>
      </c>
      <c r="C462">
        <f>IF($Z462="","",IF(INDEX('Per Invoice'!C$2:C$1201,$Z462)="","",INDEX('Per Invoice'!C$2:C$1201,$Z462)))</f>
        <v/>
      </c>
      <c r="D462">
        <f>IF($Z462="","",IF(INDEX('Per Invoice'!D$2:D$1201,$Z462)="","",INDEX('Per Invoice'!D$2:D$1201,$Z462)))</f>
        <v/>
      </c>
      <c r="E462" s="14">
        <f>IF($Z462="","",IF(INDEX('Per Invoice'!E$2:E$1201,$Z462)="","",INDEX('Per Invoice'!E$2:E$1201,$Z462)))</f>
        <v/>
      </c>
      <c r="F462">
        <f>IF($Z462="","",IF(INDEX('Per Invoice'!F$2:F$1201,$Z462)="","",INDEX('Per Invoice'!F$2:F$1201,$Z462)))</f>
        <v/>
      </c>
      <c r="G462">
        <f>IF($Z462="","",IF(INDEX('Per Invoice'!G$2:G$1201,$Z462)="","",INDEX('Per Invoice'!G$2:G$1201,$Z462)))</f>
        <v/>
      </c>
      <c r="H462">
        <f>IF($Z462="","",IF(INDEX('Per Invoice'!H$2:H$1201,$Z462)="","",INDEX('Per Invoice'!H$2:H$1201,$Z462)))</f>
        <v/>
      </c>
      <c r="I462">
        <f>IF($Z462="","",IF(INDEX('Per Invoice'!I$2:I$1201,$Z462)="","",INDEX('Per Invoice'!I$2:I$1201,$Z462)))</f>
        <v/>
      </c>
      <c r="J462">
        <f>IF($Z462="","",IF(INDEX('Per Invoice'!J$2:J$1201,$Z462)="","",INDEX('Per Invoice'!J$2:J$1201,$Z462)))</f>
        <v/>
      </c>
      <c r="K462" s="8">
        <f>IF($Z462="","",IF(INDEX('Per Invoice'!K$2:K$1201,$Z462)="","",INDEX('Per Invoice'!K$2:K$1201,$Z462)))</f>
        <v/>
      </c>
      <c r="L462">
        <f>IF($Z462="","",IF(INDEX('Per Invoice'!L$2:L$1201,$Z462)="","",INDEX('Per Invoice'!L$2:L$1201,$Z462)))</f>
        <v/>
      </c>
      <c r="M462">
        <f>IF($Z462="","",IF(INDEX('Per Invoice'!M$2:M$1201,$Z462)="","",INDEX('Per Invoice'!M$2:M$1201,$Z462)))</f>
        <v/>
      </c>
      <c r="N462">
        <f>IF($Z462="","",IF(INDEX('Per Invoice'!N$2:N$1201,$Z462)="","",INDEX('Per Invoice'!N$2:N$1201,$Z462)))</f>
        <v/>
      </c>
      <c r="O462" s="8">
        <f>IF($Z462="","",IF(INDEX('Per Invoice'!O$2:O$1201,$Z462)="","",INDEX('Per Invoice'!O$2:O$1201,$Z462)))</f>
        <v/>
      </c>
      <c r="P462">
        <f>IF($Z462="","",IF(INDEX('Per Invoice'!P$2:P$1201,$Z462)="","",INDEX('Per Invoice'!P$2:P$1201,$Z462)))</f>
        <v/>
      </c>
      <c r="Q462" s="8">
        <f>IF($Z462="","",IF(INDEX('Per Invoice'!Q$2:Q$1201,$Z462)="","",INDEX('Per Invoice'!Q$2:Q$1201,$Z462)))</f>
        <v/>
      </c>
      <c r="R462" s="8">
        <f>IF($Z462="","",IF(INDEX('Per Invoice'!R$2:R$1201,$Z462)="","",INDEX('Per Invoice'!R$2:R$1201,$Z462)))</f>
        <v/>
      </c>
      <c r="S462">
        <f>IF($Z462="","",IF(INDEX('Per Invoice'!S$2:S$1201,$Z462)="","",INDEX('Per Invoice'!S$2:S$1201,$Z462)))</f>
        <v/>
      </c>
      <c r="T462" s="8">
        <f>IF($Z462="","",IF(INDEX('Per Invoice'!T$2:T$1201,$Z462)="","",INDEX('Per Invoice'!T$2:T$1201,$Z462)))</f>
        <v/>
      </c>
      <c r="U462" s="8">
        <f>IF($Z462="","",IF(INDEX('Per Invoice'!U$2:U$1201,$Z462)="","",INDEX('Per Invoice'!U$2:U$1201,$Z462)))</f>
        <v/>
      </c>
      <c r="V462" s="8">
        <f>IF($Z462="","",IF(INDEX('Per Invoice'!V$2:V$1201,$Z462)="","",INDEX('Per Invoice'!V$2:V$1201,$Z462)))</f>
        <v/>
      </c>
      <c r="W462" s="8">
        <f>IF($Z462="","",IF(INDEX('Per Invoice'!W$2:W$1201,$Z462)="","",INDEX('Per Invoice'!W$2:W$1201,$Z462)))</f>
        <v/>
      </c>
      <c r="X462" s="8">
        <f>IF($Z462="","",IF(INDEX('Per Invoice'!X$2:X$1201,$Z462)="","",INDEX('Per Invoice'!X$2:X$1201,$Z462)))</f>
        <v/>
      </c>
      <c r="Y462" s="8">
        <f>IF($Z462="","",IF(INDEX('Per Invoice'!Y$2:Y$1201,$Z462)="","",INDEX('Per Invoice'!Y$2:Y$1201,$Z462)))</f>
        <v/>
      </c>
      <c r="Z462" s="16">
        <f>IFERROR(MATCH(Settings!$C$27&amp;"|"&amp;ROWS($Z$2:$Z462),'Per Invoice'!$AB$2:$AB$1201,0),"")</f>
        <v/>
      </c>
    </row>
    <row r="463">
      <c r="A463">
        <f>IF($Z463="","",IF(INDEX('Per Invoice'!A$2:A$1201,$Z463)="","",INDEX('Per Invoice'!A$2:A$1201,$Z463)))</f>
        <v/>
      </c>
      <c r="B463">
        <f>IF($Z463="","",IF(INDEX('Per Invoice'!B$2:B$1201,$Z463)="","",INDEX('Per Invoice'!B$2:B$1201,$Z463)))</f>
        <v/>
      </c>
      <c r="C463">
        <f>IF($Z463="","",IF(INDEX('Per Invoice'!C$2:C$1201,$Z463)="","",INDEX('Per Invoice'!C$2:C$1201,$Z463)))</f>
        <v/>
      </c>
      <c r="D463">
        <f>IF($Z463="","",IF(INDEX('Per Invoice'!D$2:D$1201,$Z463)="","",INDEX('Per Invoice'!D$2:D$1201,$Z463)))</f>
        <v/>
      </c>
      <c r="E463" s="14">
        <f>IF($Z463="","",IF(INDEX('Per Invoice'!E$2:E$1201,$Z463)="","",INDEX('Per Invoice'!E$2:E$1201,$Z463)))</f>
        <v/>
      </c>
      <c r="F463">
        <f>IF($Z463="","",IF(INDEX('Per Invoice'!F$2:F$1201,$Z463)="","",INDEX('Per Invoice'!F$2:F$1201,$Z463)))</f>
        <v/>
      </c>
      <c r="G463">
        <f>IF($Z463="","",IF(INDEX('Per Invoice'!G$2:G$1201,$Z463)="","",INDEX('Per Invoice'!G$2:G$1201,$Z463)))</f>
        <v/>
      </c>
      <c r="H463">
        <f>IF($Z463="","",IF(INDEX('Per Invoice'!H$2:H$1201,$Z463)="","",INDEX('Per Invoice'!H$2:H$1201,$Z463)))</f>
        <v/>
      </c>
      <c r="I463">
        <f>IF($Z463="","",IF(INDEX('Per Invoice'!I$2:I$1201,$Z463)="","",INDEX('Per Invoice'!I$2:I$1201,$Z463)))</f>
        <v/>
      </c>
      <c r="J463">
        <f>IF($Z463="","",IF(INDEX('Per Invoice'!J$2:J$1201,$Z463)="","",INDEX('Per Invoice'!J$2:J$1201,$Z463)))</f>
        <v/>
      </c>
      <c r="K463" s="8">
        <f>IF($Z463="","",IF(INDEX('Per Invoice'!K$2:K$1201,$Z463)="","",INDEX('Per Invoice'!K$2:K$1201,$Z463)))</f>
        <v/>
      </c>
      <c r="L463">
        <f>IF($Z463="","",IF(INDEX('Per Invoice'!L$2:L$1201,$Z463)="","",INDEX('Per Invoice'!L$2:L$1201,$Z463)))</f>
        <v/>
      </c>
      <c r="M463">
        <f>IF($Z463="","",IF(INDEX('Per Invoice'!M$2:M$1201,$Z463)="","",INDEX('Per Invoice'!M$2:M$1201,$Z463)))</f>
        <v/>
      </c>
      <c r="N463">
        <f>IF($Z463="","",IF(INDEX('Per Invoice'!N$2:N$1201,$Z463)="","",INDEX('Per Invoice'!N$2:N$1201,$Z463)))</f>
        <v/>
      </c>
      <c r="O463" s="8">
        <f>IF($Z463="","",IF(INDEX('Per Invoice'!O$2:O$1201,$Z463)="","",INDEX('Per Invoice'!O$2:O$1201,$Z463)))</f>
        <v/>
      </c>
      <c r="P463">
        <f>IF($Z463="","",IF(INDEX('Per Invoice'!P$2:P$1201,$Z463)="","",INDEX('Per Invoice'!P$2:P$1201,$Z463)))</f>
        <v/>
      </c>
      <c r="Q463" s="8">
        <f>IF($Z463="","",IF(INDEX('Per Invoice'!Q$2:Q$1201,$Z463)="","",INDEX('Per Invoice'!Q$2:Q$1201,$Z463)))</f>
        <v/>
      </c>
      <c r="R463" s="8">
        <f>IF($Z463="","",IF(INDEX('Per Invoice'!R$2:R$1201,$Z463)="","",INDEX('Per Invoice'!R$2:R$1201,$Z463)))</f>
        <v/>
      </c>
      <c r="S463">
        <f>IF($Z463="","",IF(INDEX('Per Invoice'!S$2:S$1201,$Z463)="","",INDEX('Per Invoice'!S$2:S$1201,$Z463)))</f>
        <v/>
      </c>
      <c r="T463" s="8">
        <f>IF($Z463="","",IF(INDEX('Per Invoice'!T$2:T$1201,$Z463)="","",INDEX('Per Invoice'!T$2:T$1201,$Z463)))</f>
        <v/>
      </c>
      <c r="U463" s="8">
        <f>IF($Z463="","",IF(INDEX('Per Invoice'!U$2:U$1201,$Z463)="","",INDEX('Per Invoice'!U$2:U$1201,$Z463)))</f>
        <v/>
      </c>
      <c r="V463" s="8">
        <f>IF($Z463="","",IF(INDEX('Per Invoice'!V$2:V$1201,$Z463)="","",INDEX('Per Invoice'!V$2:V$1201,$Z463)))</f>
        <v/>
      </c>
      <c r="W463" s="8">
        <f>IF($Z463="","",IF(INDEX('Per Invoice'!W$2:W$1201,$Z463)="","",INDEX('Per Invoice'!W$2:W$1201,$Z463)))</f>
        <v/>
      </c>
      <c r="X463" s="8">
        <f>IF($Z463="","",IF(INDEX('Per Invoice'!X$2:X$1201,$Z463)="","",INDEX('Per Invoice'!X$2:X$1201,$Z463)))</f>
        <v/>
      </c>
      <c r="Y463" s="8">
        <f>IF($Z463="","",IF(INDEX('Per Invoice'!Y$2:Y$1201,$Z463)="","",INDEX('Per Invoice'!Y$2:Y$1201,$Z463)))</f>
        <v/>
      </c>
      <c r="Z463" s="16">
        <f>IFERROR(MATCH(Settings!$C$27&amp;"|"&amp;ROWS($Z$2:$Z463),'Per Invoice'!$AB$2:$AB$1201,0),"")</f>
        <v/>
      </c>
    </row>
    <row r="464">
      <c r="A464">
        <f>IF($Z464="","",IF(INDEX('Per Invoice'!A$2:A$1201,$Z464)="","",INDEX('Per Invoice'!A$2:A$1201,$Z464)))</f>
        <v/>
      </c>
      <c r="B464">
        <f>IF($Z464="","",IF(INDEX('Per Invoice'!B$2:B$1201,$Z464)="","",INDEX('Per Invoice'!B$2:B$1201,$Z464)))</f>
        <v/>
      </c>
      <c r="C464">
        <f>IF($Z464="","",IF(INDEX('Per Invoice'!C$2:C$1201,$Z464)="","",INDEX('Per Invoice'!C$2:C$1201,$Z464)))</f>
        <v/>
      </c>
      <c r="D464">
        <f>IF($Z464="","",IF(INDEX('Per Invoice'!D$2:D$1201,$Z464)="","",INDEX('Per Invoice'!D$2:D$1201,$Z464)))</f>
        <v/>
      </c>
      <c r="E464" s="14">
        <f>IF($Z464="","",IF(INDEX('Per Invoice'!E$2:E$1201,$Z464)="","",INDEX('Per Invoice'!E$2:E$1201,$Z464)))</f>
        <v/>
      </c>
      <c r="F464">
        <f>IF($Z464="","",IF(INDEX('Per Invoice'!F$2:F$1201,$Z464)="","",INDEX('Per Invoice'!F$2:F$1201,$Z464)))</f>
        <v/>
      </c>
      <c r="G464">
        <f>IF($Z464="","",IF(INDEX('Per Invoice'!G$2:G$1201,$Z464)="","",INDEX('Per Invoice'!G$2:G$1201,$Z464)))</f>
        <v/>
      </c>
      <c r="H464">
        <f>IF($Z464="","",IF(INDEX('Per Invoice'!H$2:H$1201,$Z464)="","",INDEX('Per Invoice'!H$2:H$1201,$Z464)))</f>
        <v/>
      </c>
      <c r="I464">
        <f>IF($Z464="","",IF(INDEX('Per Invoice'!I$2:I$1201,$Z464)="","",INDEX('Per Invoice'!I$2:I$1201,$Z464)))</f>
        <v/>
      </c>
      <c r="J464">
        <f>IF($Z464="","",IF(INDEX('Per Invoice'!J$2:J$1201,$Z464)="","",INDEX('Per Invoice'!J$2:J$1201,$Z464)))</f>
        <v/>
      </c>
      <c r="K464" s="8">
        <f>IF($Z464="","",IF(INDEX('Per Invoice'!K$2:K$1201,$Z464)="","",INDEX('Per Invoice'!K$2:K$1201,$Z464)))</f>
        <v/>
      </c>
      <c r="L464">
        <f>IF($Z464="","",IF(INDEX('Per Invoice'!L$2:L$1201,$Z464)="","",INDEX('Per Invoice'!L$2:L$1201,$Z464)))</f>
        <v/>
      </c>
      <c r="M464">
        <f>IF($Z464="","",IF(INDEX('Per Invoice'!M$2:M$1201,$Z464)="","",INDEX('Per Invoice'!M$2:M$1201,$Z464)))</f>
        <v/>
      </c>
      <c r="N464">
        <f>IF($Z464="","",IF(INDEX('Per Invoice'!N$2:N$1201,$Z464)="","",INDEX('Per Invoice'!N$2:N$1201,$Z464)))</f>
        <v/>
      </c>
      <c r="O464" s="8">
        <f>IF($Z464="","",IF(INDEX('Per Invoice'!O$2:O$1201,$Z464)="","",INDEX('Per Invoice'!O$2:O$1201,$Z464)))</f>
        <v/>
      </c>
      <c r="P464">
        <f>IF($Z464="","",IF(INDEX('Per Invoice'!P$2:P$1201,$Z464)="","",INDEX('Per Invoice'!P$2:P$1201,$Z464)))</f>
        <v/>
      </c>
      <c r="Q464" s="8">
        <f>IF($Z464="","",IF(INDEX('Per Invoice'!Q$2:Q$1201,$Z464)="","",INDEX('Per Invoice'!Q$2:Q$1201,$Z464)))</f>
        <v/>
      </c>
      <c r="R464" s="8">
        <f>IF($Z464="","",IF(INDEX('Per Invoice'!R$2:R$1201,$Z464)="","",INDEX('Per Invoice'!R$2:R$1201,$Z464)))</f>
        <v/>
      </c>
      <c r="S464">
        <f>IF($Z464="","",IF(INDEX('Per Invoice'!S$2:S$1201,$Z464)="","",INDEX('Per Invoice'!S$2:S$1201,$Z464)))</f>
        <v/>
      </c>
      <c r="T464" s="8">
        <f>IF($Z464="","",IF(INDEX('Per Invoice'!T$2:T$1201,$Z464)="","",INDEX('Per Invoice'!T$2:T$1201,$Z464)))</f>
        <v/>
      </c>
      <c r="U464" s="8">
        <f>IF($Z464="","",IF(INDEX('Per Invoice'!U$2:U$1201,$Z464)="","",INDEX('Per Invoice'!U$2:U$1201,$Z464)))</f>
        <v/>
      </c>
      <c r="V464" s="8">
        <f>IF($Z464="","",IF(INDEX('Per Invoice'!V$2:V$1201,$Z464)="","",INDEX('Per Invoice'!V$2:V$1201,$Z464)))</f>
        <v/>
      </c>
      <c r="W464" s="8">
        <f>IF($Z464="","",IF(INDEX('Per Invoice'!W$2:W$1201,$Z464)="","",INDEX('Per Invoice'!W$2:W$1201,$Z464)))</f>
        <v/>
      </c>
      <c r="X464" s="8">
        <f>IF($Z464="","",IF(INDEX('Per Invoice'!X$2:X$1201,$Z464)="","",INDEX('Per Invoice'!X$2:X$1201,$Z464)))</f>
        <v/>
      </c>
      <c r="Y464" s="8">
        <f>IF($Z464="","",IF(INDEX('Per Invoice'!Y$2:Y$1201,$Z464)="","",INDEX('Per Invoice'!Y$2:Y$1201,$Z464)))</f>
        <v/>
      </c>
      <c r="Z464" s="16">
        <f>IFERROR(MATCH(Settings!$C$27&amp;"|"&amp;ROWS($Z$2:$Z464),'Per Invoice'!$AB$2:$AB$1201,0),"")</f>
        <v/>
      </c>
    </row>
    <row r="465">
      <c r="A465">
        <f>IF($Z465="","",IF(INDEX('Per Invoice'!A$2:A$1201,$Z465)="","",INDEX('Per Invoice'!A$2:A$1201,$Z465)))</f>
        <v/>
      </c>
      <c r="B465">
        <f>IF($Z465="","",IF(INDEX('Per Invoice'!B$2:B$1201,$Z465)="","",INDEX('Per Invoice'!B$2:B$1201,$Z465)))</f>
        <v/>
      </c>
      <c r="C465">
        <f>IF($Z465="","",IF(INDEX('Per Invoice'!C$2:C$1201,$Z465)="","",INDEX('Per Invoice'!C$2:C$1201,$Z465)))</f>
        <v/>
      </c>
      <c r="D465">
        <f>IF($Z465="","",IF(INDEX('Per Invoice'!D$2:D$1201,$Z465)="","",INDEX('Per Invoice'!D$2:D$1201,$Z465)))</f>
        <v/>
      </c>
      <c r="E465" s="14">
        <f>IF($Z465="","",IF(INDEX('Per Invoice'!E$2:E$1201,$Z465)="","",INDEX('Per Invoice'!E$2:E$1201,$Z465)))</f>
        <v/>
      </c>
      <c r="F465">
        <f>IF($Z465="","",IF(INDEX('Per Invoice'!F$2:F$1201,$Z465)="","",INDEX('Per Invoice'!F$2:F$1201,$Z465)))</f>
        <v/>
      </c>
      <c r="G465">
        <f>IF($Z465="","",IF(INDEX('Per Invoice'!G$2:G$1201,$Z465)="","",INDEX('Per Invoice'!G$2:G$1201,$Z465)))</f>
        <v/>
      </c>
      <c r="H465">
        <f>IF($Z465="","",IF(INDEX('Per Invoice'!H$2:H$1201,$Z465)="","",INDEX('Per Invoice'!H$2:H$1201,$Z465)))</f>
        <v/>
      </c>
      <c r="I465">
        <f>IF($Z465="","",IF(INDEX('Per Invoice'!I$2:I$1201,$Z465)="","",INDEX('Per Invoice'!I$2:I$1201,$Z465)))</f>
        <v/>
      </c>
      <c r="J465">
        <f>IF($Z465="","",IF(INDEX('Per Invoice'!J$2:J$1201,$Z465)="","",INDEX('Per Invoice'!J$2:J$1201,$Z465)))</f>
        <v/>
      </c>
      <c r="K465" s="8">
        <f>IF($Z465="","",IF(INDEX('Per Invoice'!K$2:K$1201,$Z465)="","",INDEX('Per Invoice'!K$2:K$1201,$Z465)))</f>
        <v/>
      </c>
      <c r="L465">
        <f>IF($Z465="","",IF(INDEX('Per Invoice'!L$2:L$1201,$Z465)="","",INDEX('Per Invoice'!L$2:L$1201,$Z465)))</f>
        <v/>
      </c>
      <c r="M465">
        <f>IF($Z465="","",IF(INDEX('Per Invoice'!M$2:M$1201,$Z465)="","",INDEX('Per Invoice'!M$2:M$1201,$Z465)))</f>
        <v/>
      </c>
      <c r="N465">
        <f>IF($Z465="","",IF(INDEX('Per Invoice'!N$2:N$1201,$Z465)="","",INDEX('Per Invoice'!N$2:N$1201,$Z465)))</f>
        <v/>
      </c>
      <c r="O465" s="8">
        <f>IF($Z465="","",IF(INDEX('Per Invoice'!O$2:O$1201,$Z465)="","",INDEX('Per Invoice'!O$2:O$1201,$Z465)))</f>
        <v/>
      </c>
      <c r="P465">
        <f>IF($Z465="","",IF(INDEX('Per Invoice'!P$2:P$1201,$Z465)="","",INDEX('Per Invoice'!P$2:P$1201,$Z465)))</f>
        <v/>
      </c>
      <c r="Q465" s="8">
        <f>IF($Z465="","",IF(INDEX('Per Invoice'!Q$2:Q$1201,$Z465)="","",INDEX('Per Invoice'!Q$2:Q$1201,$Z465)))</f>
        <v/>
      </c>
      <c r="R465" s="8">
        <f>IF($Z465="","",IF(INDEX('Per Invoice'!R$2:R$1201,$Z465)="","",INDEX('Per Invoice'!R$2:R$1201,$Z465)))</f>
        <v/>
      </c>
      <c r="S465">
        <f>IF($Z465="","",IF(INDEX('Per Invoice'!S$2:S$1201,$Z465)="","",INDEX('Per Invoice'!S$2:S$1201,$Z465)))</f>
        <v/>
      </c>
      <c r="T465" s="8">
        <f>IF($Z465="","",IF(INDEX('Per Invoice'!T$2:T$1201,$Z465)="","",INDEX('Per Invoice'!T$2:T$1201,$Z465)))</f>
        <v/>
      </c>
      <c r="U465" s="8">
        <f>IF($Z465="","",IF(INDEX('Per Invoice'!U$2:U$1201,$Z465)="","",INDEX('Per Invoice'!U$2:U$1201,$Z465)))</f>
        <v/>
      </c>
      <c r="V465" s="8">
        <f>IF($Z465="","",IF(INDEX('Per Invoice'!V$2:V$1201,$Z465)="","",INDEX('Per Invoice'!V$2:V$1201,$Z465)))</f>
        <v/>
      </c>
      <c r="W465" s="8">
        <f>IF($Z465="","",IF(INDEX('Per Invoice'!W$2:W$1201,$Z465)="","",INDEX('Per Invoice'!W$2:W$1201,$Z465)))</f>
        <v/>
      </c>
      <c r="X465" s="8">
        <f>IF($Z465="","",IF(INDEX('Per Invoice'!X$2:X$1201,$Z465)="","",INDEX('Per Invoice'!X$2:X$1201,$Z465)))</f>
        <v/>
      </c>
      <c r="Y465" s="8">
        <f>IF($Z465="","",IF(INDEX('Per Invoice'!Y$2:Y$1201,$Z465)="","",INDEX('Per Invoice'!Y$2:Y$1201,$Z465)))</f>
        <v/>
      </c>
      <c r="Z465" s="16">
        <f>IFERROR(MATCH(Settings!$C$27&amp;"|"&amp;ROWS($Z$2:$Z465),'Per Invoice'!$AB$2:$AB$1201,0),"")</f>
        <v/>
      </c>
    </row>
    <row r="466">
      <c r="A466">
        <f>IF($Z466="","",IF(INDEX('Per Invoice'!A$2:A$1201,$Z466)="","",INDEX('Per Invoice'!A$2:A$1201,$Z466)))</f>
        <v/>
      </c>
      <c r="B466">
        <f>IF($Z466="","",IF(INDEX('Per Invoice'!B$2:B$1201,$Z466)="","",INDEX('Per Invoice'!B$2:B$1201,$Z466)))</f>
        <v/>
      </c>
      <c r="C466">
        <f>IF($Z466="","",IF(INDEX('Per Invoice'!C$2:C$1201,$Z466)="","",INDEX('Per Invoice'!C$2:C$1201,$Z466)))</f>
        <v/>
      </c>
      <c r="D466">
        <f>IF($Z466="","",IF(INDEX('Per Invoice'!D$2:D$1201,$Z466)="","",INDEX('Per Invoice'!D$2:D$1201,$Z466)))</f>
        <v/>
      </c>
      <c r="E466" s="14">
        <f>IF($Z466="","",IF(INDEX('Per Invoice'!E$2:E$1201,$Z466)="","",INDEX('Per Invoice'!E$2:E$1201,$Z466)))</f>
        <v/>
      </c>
      <c r="F466">
        <f>IF($Z466="","",IF(INDEX('Per Invoice'!F$2:F$1201,$Z466)="","",INDEX('Per Invoice'!F$2:F$1201,$Z466)))</f>
        <v/>
      </c>
      <c r="G466">
        <f>IF($Z466="","",IF(INDEX('Per Invoice'!G$2:G$1201,$Z466)="","",INDEX('Per Invoice'!G$2:G$1201,$Z466)))</f>
        <v/>
      </c>
      <c r="H466">
        <f>IF($Z466="","",IF(INDEX('Per Invoice'!H$2:H$1201,$Z466)="","",INDEX('Per Invoice'!H$2:H$1201,$Z466)))</f>
        <v/>
      </c>
      <c r="I466">
        <f>IF($Z466="","",IF(INDEX('Per Invoice'!I$2:I$1201,$Z466)="","",INDEX('Per Invoice'!I$2:I$1201,$Z466)))</f>
        <v/>
      </c>
      <c r="J466">
        <f>IF($Z466="","",IF(INDEX('Per Invoice'!J$2:J$1201,$Z466)="","",INDEX('Per Invoice'!J$2:J$1201,$Z466)))</f>
        <v/>
      </c>
      <c r="K466" s="8">
        <f>IF($Z466="","",IF(INDEX('Per Invoice'!K$2:K$1201,$Z466)="","",INDEX('Per Invoice'!K$2:K$1201,$Z466)))</f>
        <v/>
      </c>
      <c r="L466">
        <f>IF($Z466="","",IF(INDEX('Per Invoice'!L$2:L$1201,$Z466)="","",INDEX('Per Invoice'!L$2:L$1201,$Z466)))</f>
        <v/>
      </c>
      <c r="M466">
        <f>IF($Z466="","",IF(INDEX('Per Invoice'!M$2:M$1201,$Z466)="","",INDEX('Per Invoice'!M$2:M$1201,$Z466)))</f>
        <v/>
      </c>
      <c r="N466">
        <f>IF($Z466="","",IF(INDEX('Per Invoice'!N$2:N$1201,$Z466)="","",INDEX('Per Invoice'!N$2:N$1201,$Z466)))</f>
        <v/>
      </c>
      <c r="O466" s="8">
        <f>IF($Z466="","",IF(INDEX('Per Invoice'!O$2:O$1201,$Z466)="","",INDEX('Per Invoice'!O$2:O$1201,$Z466)))</f>
        <v/>
      </c>
      <c r="P466">
        <f>IF($Z466="","",IF(INDEX('Per Invoice'!P$2:P$1201,$Z466)="","",INDEX('Per Invoice'!P$2:P$1201,$Z466)))</f>
        <v/>
      </c>
      <c r="Q466" s="8">
        <f>IF($Z466="","",IF(INDEX('Per Invoice'!Q$2:Q$1201,$Z466)="","",INDEX('Per Invoice'!Q$2:Q$1201,$Z466)))</f>
        <v/>
      </c>
      <c r="R466" s="8">
        <f>IF($Z466="","",IF(INDEX('Per Invoice'!R$2:R$1201,$Z466)="","",INDEX('Per Invoice'!R$2:R$1201,$Z466)))</f>
        <v/>
      </c>
      <c r="S466">
        <f>IF($Z466="","",IF(INDEX('Per Invoice'!S$2:S$1201,$Z466)="","",INDEX('Per Invoice'!S$2:S$1201,$Z466)))</f>
        <v/>
      </c>
      <c r="T466" s="8">
        <f>IF($Z466="","",IF(INDEX('Per Invoice'!T$2:T$1201,$Z466)="","",INDEX('Per Invoice'!T$2:T$1201,$Z466)))</f>
        <v/>
      </c>
      <c r="U466" s="8">
        <f>IF($Z466="","",IF(INDEX('Per Invoice'!U$2:U$1201,$Z466)="","",INDEX('Per Invoice'!U$2:U$1201,$Z466)))</f>
        <v/>
      </c>
      <c r="V466" s="8">
        <f>IF($Z466="","",IF(INDEX('Per Invoice'!V$2:V$1201,$Z466)="","",INDEX('Per Invoice'!V$2:V$1201,$Z466)))</f>
        <v/>
      </c>
      <c r="W466" s="8">
        <f>IF($Z466="","",IF(INDEX('Per Invoice'!W$2:W$1201,$Z466)="","",INDEX('Per Invoice'!W$2:W$1201,$Z466)))</f>
        <v/>
      </c>
      <c r="X466" s="8">
        <f>IF($Z466="","",IF(INDEX('Per Invoice'!X$2:X$1201,$Z466)="","",INDEX('Per Invoice'!X$2:X$1201,$Z466)))</f>
        <v/>
      </c>
      <c r="Y466" s="8">
        <f>IF($Z466="","",IF(INDEX('Per Invoice'!Y$2:Y$1201,$Z466)="","",INDEX('Per Invoice'!Y$2:Y$1201,$Z466)))</f>
        <v/>
      </c>
      <c r="Z466" s="16">
        <f>IFERROR(MATCH(Settings!$C$27&amp;"|"&amp;ROWS($Z$2:$Z466),'Per Invoice'!$AB$2:$AB$1201,0),"")</f>
        <v/>
      </c>
    </row>
    <row r="467">
      <c r="A467">
        <f>IF($Z467="","",IF(INDEX('Per Invoice'!A$2:A$1201,$Z467)="","",INDEX('Per Invoice'!A$2:A$1201,$Z467)))</f>
        <v/>
      </c>
      <c r="B467">
        <f>IF($Z467="","",IF(INDEX('Per Invoice'!B$2:B$1201,$Z467)="","",INDEX('Per Invoice'!B$2:B$1201,$Z467)))</f>
        <v/>
      </c>
      <c r="C467">
        <f>IF($Z467="","",IF(INDEX('Per Invoice'!C$2:C$1201,$Z467)="","",INDEX('Per Invoice'!C$2:C$1201,$Z467)))</f>
        <v/>
      </c>
      <c r="D467">
        <f>IF($Z467="","",IF(INDEX('Per Invoice'!D$2:D$1201,$Z467)="","",INDEX('Per Invoice'!D$2:D$1201,$Z467)))</f>
        <v/>
      </c>
      <c r="E467" s="14">
        <f>IF($Z467="","",IF(INDEX('Per Invoice'!E$2:E$1201,$Z467)="","",INDEX('Per Invoice'!E$2:E$1201,$Z467)))</f>
        <v/>
      </c>
      <c r="F467">
        <f>IF($Z467="","",IF(INDEX('Per Invoice'!F$2:F$1201,$Z467)="","",INDEX('Per Invoice'!F$2:F$1201,$Z467)))</f>
        <v/>
      </c>
      <c r="G467">
        <f>IF($Z467="","",IF(INDEX('Per Invoice'!G$2:G$1201,$Z467)="","",INDEX('Per Invoice'!G$2:G$1201,$Z467)))</f>
        <v/>
      </c>
      <c r="H467">
        <f>IF($Z467="","",IF(INDEX('Per Invoice'!H$2:H$1201,$Z467)="","",INDEX('Per Invoice'!H$2:H$1201,$Z467)))</f>
        <v/>
      </c>
      <c r="I467">
        <f>IF($Z467="","",IF(INDEX('Per Invoice'!I$2:I$1201,$Z467)="","",INDEX('Per Invoice'!I$2:I$1201,$Z467)))</f>
        <v/>
      </c>
      <c r="J467">
        <f>IF($Z467="","",IF(INDEX('Per Invoice'!J$2:J$1201,$Z467)="","",INDEX('Per Invoice'!J$2:J$1201,$Z467)))</f>
        <v/>
      </c>
      <c r="K467" s="8">
        <f>IF($Z467="","",IF(INDEX('Per Invoice'!K$2:K$1201,$Z467)="","",INDEX('Per Invoice'!K$2:K$1201,$Z467)))</f>
        <v/>
      </c>
      <c r="L467">
        <f>IF($Z467="","",IF(INDEX('Per Invoice'!L$2:L$1201,$Z467)="","",INDEX('Per Invoice'!L$2:L$1201,$Z467)))</f>
        <v/>
      </c>
      <c r="M467">
        <f>IF($Z467="","",IF(INDEX('Per Invoice'!M$2:M$1201,$Z467)="","",INDEX('Per Invoice'!M$2:M$1201,$Z467)))</f>
        <v/>
      </c>
      <c r="N467">
        <f>IF($Z467="","",IF(INDEX('Per Invoice'!N$2:N$1201,$Z467)="","",INDEX('Per Invoice'!N$2:N$1201,$Z467)))</f>
        <v/>
      </c>
      <c r="O467" s="8">
        <f>IF($Z467="","",IF(INDEX('Per Invoice'!O$2:O$1201,$Z467)="","",INDEX('Per Invoice'!O$2:O$1201,$Z467)))</f>
        <v/>
      </c>
      <c r="P467">
        <f>IF($Z467="","",IF(INDEX('Per Invoice'!P$2:P$1201,$Z467)="","",INDEX('Per Invoice'!P$2:P$1201,$Z467)))</f>
        <v/>
      </c>
      <c r="Q467" s="8">
        <f>IF($Z467="","",IF(INDEX('Per Invoice'!Q$2:Q$1201,$Z467)="","",INDEX('Per Invoice'!Q$2:Q$1201,$Z467)))</f>
        <v/>
      </c>
      <c r="R467" s="8">
        <f>IF($Z467="","",IF(INDEX('Per Invoice'!R$2:R$1201,$Z467)="","",INDEX('Per Invoice'!R$2:R$1201,$Z467)))</f>
        <v/>
      </c>
      <c r="S467">
        <f>IF($Z467="","",IF(INDEX('Per Invoice'!S$2:S$1201,$Z467)="","",INDEX('Per Invoice'!S$2:S$1201,$Z467)))</f>
        <v/>
      </c>
      <c r="T467" s="8">
        <f>IF($Z467="","",IF(INDEX('Per Invoice'!T$2:T$1201,$Z467)="","",INDEX('Per Invoice'!T$2:T$1201,$Z467)))</f>
        <v/>
      </c>
      <c r="U467" s="8">
        <f>IF($Z467="","",IF(INDEX('Per Invoice'!U$2:U$1201,$Z467)="","",INDEX('Per Invoice'!U$2:U$1201,$Z467)))</f>
        <v/>
      </c>
      <c r="V467" s="8">
        <f>IF($Z467="","",IF(INDEX('Per Invoice'!V$2:V$1201,$Z467)="","",INDEX('Per Invoice'!V$2:V$1201,$Z467)))</f>
        <v/>
      </c>
      <c r="W467" s="8">
        <f>IF($Z467="","",IF(INDEX('Per Invoice'!W$2:W$1201,$Z467)="","",INDEX('Per Invoice'!W$2:W$1201,$Z467)))</f>
        <v/>
      </c>
      <c r="X467" s="8">
        <f>IF($Z467="","",IF(INDEX('Per Invoice'!X$2:X$1201,$Z467)="","",INDEX('Per Invoice'!X$2:X$1201,$Z467)))</f>
        <v/>
      </c>
      <c r="Y467" s="8">
        <f>IF($Z467="","",IF(INDEX('Per Invoice'!Y$2:Y$1201,$Z467)="","",INDEX('Per Invoice'!Y$2:Y$1201,$Z467)))</f>
        <v/>
      </c>
      <c r="Z467" s="16">
        <f>IFERROR(MATCH(Settings!$C$27&amp;"|"&amp;ROWS($Z$2:$Z467),'Per Invoice'!$AB$2:$AB$1201,0),"")</f>
        <v/>
      </c>
    </row>
    <row r="468">
      <c r="A468">
        <f>IF($Z468="","",IF(INDEX('Per Invoice'!A$2:A$1201,$Z468)="","",INDEX('Per Invoice'!A$2:A$1201,$Z468)))</f>
        <v/>
      </c>
      <c r="B468">
        <f>IF($Z468="","",IF(INDEX('Per Invoice'!B$2:B$1201,$Z468)="","",INDEX('Per Invoice'!B$2:B$1201,$Z468)))</f>
        <v/>
      </c>
      <c r="C468">
        <f>IF($Z468="","",IF(INDEX('Per Invoice'!C$2:C$1201,$Z468)="","",INDEX('Per Invoice'!C$2:C$1201,$Z468)))</f>
        <v/>
      </c>
      <c r="D468">
        <f>IF($Z468="","",IF(INDEX('Per Invoice'!D$2:D$1201,$Z468)="","",INDEX('Per Invoice'!D$2:D$1201,$Z468)))</f>
        <v/>
      </c>
      <c r="E468" s="14">
        <f>IF($Z468="","",IF(INDEX('Per Invoice'!E$2:E$1201,$Z468)="","",INDEX('Per Invoice'!E$2:E$1201,$Z468)))</f>
        <v/>
      </c>
      <c r="F468">
        <f>IF($Z468="","",IF(INDEX('Per Invoice'!F$2:F$1201,$Z468)="","",INDEX('Per Invoice'!F$2:F$1201,$Z468)))</f>
        <v/>
      </c>
      <c r="G468">
        <f>IF($Z468="","",IF(INDEX('Per Invoice'!G$2:G$1201,$Z468)="","",INDEX('Per Invoice'!G$2:G$1201,$Z468)))</f>
        <v/>
      </c>
      <c r="H468">
        <f>IF($Z468="","",IF(INDEX('Per Invoice'!H$2:H$1201,$Z468)="","",INDEX('Per Invoice'!H$2:H$1201,$Z468)))</f>
        <v/>
      </c>
      <c r="I468">
        <f>IF($Z468="","",IF(INDEX('Per Invoice'!I$2:I$1201,$Z468)="","",INDEX('Per Invoice'!I$2:I$1201,$Z468)))</f>
        <v/>
      </c>
      <c r="J468">
        <f>IF($Z468="","",IF(INDEX('Per Invoice'!J$2:J$1201,$Z468)="","",INDEX('Per Invoice'!J$2:J$1201,$Z468)))</f>
        <v/>
      </c>
      <c r="K468" s="8">
        <f>IF($Z468="","",IF(INDEX('Per Invoice'!K$2:K$1201,$Z468)="","",INDEX('Per Invoice'!K$2:K$1201,$Z468)))</f>
        <v/>
      </c>
      <c r="L468">
        <f>IF($Z468="","",IF(INDEX('Per Invoice'!L$2:L$1201,$Z468)="","",INDEX('Per Invoice'!L$2:L$1201,$Z468)))</f>
        <v/>
      </c>
      <c r="M468">
        <f>IF($Z468="","",IF(INDEX('Per Invoice'!M$2:M$1201,$Z468)="","",INDEX('Per Invoice'!M$2:M$1201,$Z468)))</f>
        <v/>
      </c>
      <c r="N468">
        <f>IF($Z468="","",IF(INDEX('Per Invoice'!N$2:N$1201,$Z468)="","",INDEX('Per Invoice'!N$2:N$1201,$Z468)))</f>
        <v/>
      </c>
      <c r="O468" s="8">
        <f>IF($Z468="","",IF(INDEX('Per Invoice'!O$2:O$1201,$Z468)="","",INDEX('Per Invoice'!O$2:O$1201,$Z468)))</f>
        <v/>
      </c>
      <c r="P468">
        <f>IF($Z468="","",IF(INDEX('Per Invoice'!P$2:P$1201,$Z468)="","",INDEX('Per Invoice'!P$2:P$1201,$Z468)))</f>
        <v/>
      </c>
      <c r="Q468" s="8">
        <f>IF($Z468="","",IF(INDEX('Per Invoice'!Q$2:Q$1201,$Z468)="","",INDEX('Per Invoice'!Q$2:Q$1201,$Z468)))</f>
        <v/>
      </c>
      <c r="R468" s="8">
        <f>IF($Z468="","",IF(INDEX('Per Invoice'!R$2:R$1201,$Z468)="","",INDEX('Per Invoice'!R$2:R$1201,$Z468)))</f>
        <v/>
      </c>
      <c r="S468">
        <f>IF($Z468="","",IF(INDEX('Per Invoice'!S$2:S$1201,$Z468)="","",INDEX('Per Invoice'!S$2:S$1201,$Z468)))</f>
        <v/>
      </c>
      <c r="T468" s="8">
        <f>IF($Z468="","",IF(INDEX('Per Invoice'!T$2:T$1201,$Z468)="","",INDEX('Per Invoice'!T$2:T$1201,$Z468)))</f>
        <v/>
      </c>
      <c r="U468" s="8">
        <f>IF($Z468="","",IF(INDEX('Per Invoice'!U$2:U$1201,$Z468)="","",INDEX('Per Invoice'!U$2:U$1201,$Z468)))</f>
        <v/>
      </c>
      <c r="V468" s="8">
        <f>IF($Z468="","",IF(INDEX('Per Invoice'!V$2:V$1201,$Z468)="","",INDEX('Per Invoice'!V$2:V$1201,$Z468)))</f>
        <v/>
      </c>
      <c r="W468" s="8">
        <f>IF($Z468="","",IF(INDEX('Per Invoice'!W$2:W$1201,$Z468)="","",INDEX('Per Invoice'!W$2:W$1201,$Z468)))</f>
        <v/>
      </c>
      <c r="X468" s="8">
        <f>IF($Z468="","",IF(INDEX('Per Invoice'!X$2:X$1201,$Z468)="","",INDEX('Per Invoice'!X$2:X$1201,$Z468)))</f>
        <v/>
      </c>
      <c r="Y468" s="8">
        <f>IF($Z468="","",IF(INDEX('Per Invoice'!Y$2:Y$1201,$Z468)="","",INDEX('Per Invoice'!Y$2:Y$1201,$Z468)))</f>
        <v/>
      </c>
      <c r="Z468" s="16">
        <f>IFERROR(MATCH(Settings!$C$27&amp;"|"&amp;ROWS($Z$2:$Z468),'Per Invoice'!$AB$2:$AB$1201,0),"")</f>
        <v/>
      </c>
    </row>
    <row r="469">
      <c r="A469">
        <f>IF($Z469="","",IF(INDEX('Per Invoice'!A$2:A$1201,$Z469)="","",INDEX('Per Invoice'!A$2:A$1201,$Z469)))</f>
        <v/>
      </c>
      <c r="B469">
        <f>IF($Z469="","",IF(INDEX('Per Invoice'!B$2:B$1201,$Z469)="","",INDEX('Per Invoice'!B$2:B$1201,$Z469)))</f>
        <v/>
      </c>
      <c r="C469">
        <f>IF($Z469="","",IF(INDEX('Per Invoice'!C$2:C$1201,$Z469)="","",INDEX('Per Invoice'!C$2:C$1201,$Z469)))</f>
        <v/>
      </c>
      <c r="D469">
        <f>IF($Z469="","",IF(INDEX('Per Invoice'!D$2:D$1201,$Z469)="","",INDEX('Per Invoice'!D$2:D$1201,$Z469)))</f>
        <v/>
      </c>
      <c r="E469" s="14">
        <f>IF($Z469="","",IF(INDEX('Per Invoice'!E$2:E$1201,$Z469)="","",INDEX('Per Invoice'!E$2:E$1201,$Z469)))</f>
        <v/>
      </c>
      <c r="F469">
        <f>IF($Z469="","",IF(INDEX('Per Invoice'!F$2:F$1201,$Z469)="","",INDEX('Per Invoice'!F$2:F$1201,$Z469)))</f>
        <v/>
      </c>
      <c r="G469">
        <f>IF($Z469="","",IF(INDEX('Per Invoice'!G$2:G$1201,$Z469)="","",INDEX('Per Invoice'!G$2:G$1201,$Z469)))</f>
        <v/>
      </c>
      <c r="H469">
        <f>IF($Z469="","",IF(INDEX('Per Invoice'!H$2:H$1201,$Z469)="","",INDEX('Per Invoice'!H$2:H$1201,$Z469)))</f>
        <v/>
      </c>
      <c r="I469">
        <f>IF($Z469="","",IF(INDEX('Per Invoice'!I$2:I$1201,$Z469)="","",INDEX('Per Invoice'!I$2:I$1201,$Z469)))</f>
        <v/>
      </c>
      <c r="J469">
        <f>IF($Z469="","",IF(INDEX('Per Invoice'!J$2:J$1201,$Z469)="","",INDEX('Per Invoice'!J$2:J$1201,$Z469)))</f>
        <v/>
      </c>
      <c r="K469" s="8">
        <f>IF($Z469="","",IF(INDEX('Per Invoice'!K$2:K$1201,$Z469)="","",INDEX('Per Invoice'!K$2:K$1201,$Z469)))</f>
        <v/>
      </c>
      <c r="L469">
        <f>IF($Z469="","",IF(INDEX('Per Invoice'!L$2:L$1201,$Z469)="","",INDEX('Per Invoice'!L$2:L$1201,$Z469)))</f>
        <v/>
      </c>
      <c r="M469">
        <f>IF($Z469="","",IF(INDEX('Per Invoice'!M$2:M$1201,$Z469)="","",INDEX('Per Invoice'!M$2:M$1201,$Z469)))</f>
        <v/>
      </c>
      <c r="N469">
        <f>IF($Z469="","",IF(INDEX('Per Invoice'!N$2:N$1201,$Z469)="","",INDEX('Per Invoice'!N$2:N$1201,$Z469)))</f>
        <v/>
      </c>
      <c r="O469" s="8">
        <f>IF($Z469="","",IF(INDEX('Per Invoice'!O$2:O$1201,$Z469)="","",INDEX('Per Invoice'!O$2:O$1201,$Z469)))</f>
        <v/>
      </c>
      <c r="P469">
        <f>IF($Z469="","",IF(INDEX('Per Invoice'!P$2:P$1201,$Z469)="","",INDEX('Per Invoice'!P$2:P$1201,$Z469)))</f>
        <v/>
      </c>
      <c r="Q469" s="8">
        <f>IF($Z469="","",IF(INDEX('Per Invoice'!Q$2:Q$1201,$Z469)="","",INDEX('Per Invoice'!Q$2:Q$1201,$Z469)))</f>
        <v/>
      </c>
      <c r="R469" s="8">
        <f>IF($Z469="","",IF(INDEX('Per Invoice'!R$2:R$1201,$Z469)="","",INDEX('Per Invoice'!R$2:R$1201,$Z469)))</f>
        <v/>
      </c>
      <c r="S469">
        <f>IF($Z469="","",IF(INDEX('Per Invoice'!S$2:S$1201,$Z469)="","",INDEX('Per Invoice'!S$2:S$1201,$Z469)))</f>
        <v/>
      </c>
      <c r="T469" s="8">
        <f>IF($Z469="","",IF(INDEX('Per Invoice'!T$2:T$1201,$Z469)="","",INDEX('Per Invoice'!T$2:T$1201,$Z469)))</f>
        <v/>
      </c>
      <c r="U469" s="8">
        <f>IF($Z469="","",IF(INDEX('Per Invoice'!U$2:U$1201,$Z469)="","",INDEX('Per Invoice'!U$2:U$1201,$Z469)))</f>
        <v/>
      </c>
      <c r="V469" s="8">
        <f>IF($Z469="","",IF(INDEX('Per Invoice'!V$2:V$1201,$Z469)="","",INDEX('Per Invoice'!V$2:V$1201,$Z469)))</f>
        <v/>
      </c>
      <c r="W469" s="8">
        <f>IF($Z469="","",IF(INDEX('Per Invoice'!W$2:W$1201,$Z469)="","",INDEX('Per Invoice'!W$2:W$1201,$Z469)))</f>
        <v/>
      </c>
      <c r="X469" s="8">
        <f>IF($Z469="","",IF(INDEX('Per Invoice'!X$2:X$1201,$Z469)="","",INDEX('Per Invoice'!X$2:X$1201,$Z469)))</f>
        <v/>
      </c>
      <c r="Y469" s="8">
        <f>IF($Z469="","",IF(INDEX('Per Invoice'!Y$2:Y$1201,$Z469)="","",INDEX('Per Invoice'!Y$2:Y$1201,$Z469)))</f>
        <v/>
      </c>
      <c r="Z469" s="16">
        <f>IFERROR(MATCH(Settings!$C$27&amp;"|"&amp;ROWS($Z$2:$Z469),'Per Invoice'!$AB$2:$AB$1201,0),"")</f>
        <v/>
      </c>
    </row>
    <row r="470">
      <c r="A470">
        <f>IF($Z470="","",IF(INDEX('Per Invoice'!A$2:A$1201,$Z470)="","",INDEX('Per Invoice'!A$2:A$1201,$Z470)))</f>
        <v/>
      </c>
      <c r="B470">
        <f>IF($Z470="","",IF(INDEX('Per Invoice'!B$2:B$1201,$Z470)="","",INDEX('Per Invoice'!B$2:B$1201,$Z470)))</f>
        <v/>
      </c>
      <c r="C470">
        <f>IF($Z470="","",IF(INDEX('Per Invoice'!C$2:C$1201,$Z470)="","",INDEX('Per Invoice'!C$2:C$1201,$Z470)))</f>
        <v/>
      </c>
      <c r="D470">
        <f>IF($Z470="","",IF(INDEX('Per Invoice'!D$2:D$1201,$Z470)="","",INDEX('Per Invoice'!D$2:D$1201,$Z470)))</f>
        <v/>
      </c>
      <c r="E470" s="14">
        <f>IF($Z470="","",IF(INDEX('Per Invoice'!E$2:E$1201,$Z470)="","",INDEX('Per Invoice'!E$2:E$1201,$Z470)))</f>
        <v/>
      </c>
      <c r="F470">
        <f>IF($Z470="","",IF(INDEX('Per Invoice'!F$2:F$1201,$Z470)="","",INDEX('Per Invoice'!F$2:F$1201,$Z470)))</f>
        <v/>
      </c>
      <c r="G470">
        <f>IF($Z470="","",IF(INDEX('Per Invoice'!G$2:G$1201,$Z470)="","",INDEX('Per Invoice'!G$2:G$1201,$Z470)))</f>
        <v/>
      </c>
      <c r="H470">
        <f>IF($Z470="","",IF(INDEX('Per Invoice'!H$2:H$1201,$Z470)="","",INDEX('Per Invoice'!H$2:H$1201,$Z470)))</f>
        <v/>
      </c>
      <c r="I470">
        <f>IF($Z470="","",IF(INDEX('Per Invoice'!I$2:I$1201,$Z470)="","",INDEX('Per Invoice'!I$2:I$1201,$Z470)))</f>
        <v/>
      </c>
      <c r="J470">
        <f>IF($Z470="","",IF(INDEX('Per Invoice'!J$2:J$1201,$Z470)="","",INDEX('Per Invoice'!J$2:J$1201,$Z470)))</f>
        <v/>
      </c>
      <c r="K470" s="8">
        <f>IF($Z470="","",IF(INDEX('Per Invoice'!K$2:K$1201,$Z470)="","",INDEX('Per Invoice'!K$2:K$1201,$Z470)))</f>
        <v/>
      </c>
      <c r="L470">
        <f>IF($Z470="","",IF(INDEX('Per Invoice'!L$2:L$1201,$Z470)="","",INDEX('Per Invoice'!L$2:L$1201,$Z470)))</f>
        <v/>
      </c>
      <c r="M470">
        <f>IF($Z470="","",IF(INDEX('Per Invoice'!M$2:M$1201,$Z470)="","",INDEX('Per Invoice'!M$2:M$1201,$Z470)))</f>
        <v/>
      </c>
      <c r="N470">
        <f>IF($Z470="","",IF(INDEX('Per Invoice'!N$2:N$1201,$Z470)="","",INDEX('Per Invoice'!N$2:N$1201,$Z470)))</f>
        <v/>
      </c>
      <c r="O470" s="8">
        <f>IF($Z470="","",IF(INDEX('Per Invoice'!O$2:O$1201,$Z470)="","",INDEX('Per Invoice'!O$2:O$1201,$Z470)))</f>
        <v/>
      </c>
      <c r="P470">
        <f>IF($Z470="","",IF(INDEX('Per Invoice'!P$2:P$1201,$Z470)="","",INDEX('Per Invoice'!P$2:P$1201,$Z470)))</f>
        <v/>
      </c>
      <c r="Q470" s="8">
        <f>IF($Z470="","",IF(INDEX('Per Invoice'!Q$2:Q$1201,$Z470)="","",INDEX('Per Invoice'!Q$2:Q$1201,$Z470)))</f>
        <v/>
      </c>
      <c r="R470" s="8">
        <f>IF($Z470="","",IF(INDEX('Per Invoice'!R$2:R$1201,$Z470)="","",INDEX('Per Invoice'!R$2:R$1201,$Z470)))</f>
        <v/>
      </c>
      <c r="S470">
        <f>IF($Z470="","",IF(INDEX('Per Invoice'!S$2:S$1201,$Z470)="","",INDEX('Per Invoice'!S$2:S$1201,$Z470)))</f>
        <v/>
      </c>
      <c r="T470" s="8">
        <f>IF($Z470="","",IF(INDEX('Per Invoice'!T$2:T$1201,$Z470)="","",INDEX('Per Invoice'!T$2:T$1201,$Z470)))</f>
        <v/>
      </c>
      <c r="U470" s="8">
        <f>IF($Z470="","",IF(INDEX('Per Invoice'!U$2:U$1201,$Z470)="","",INDEX('Per Invoice'!U$2:U$1201,$Z470)))</f>
        <v/>
      </c>
      <c r="V470" s="8">
        <f>IF($Z470="","",IF(INDEX('Per Invoice'!V$2:V$1201,$Z470)="","",INDEX('Per Invoice'!V$2:V$1201,$Z470)))</f>
        <v/>
      </c>
      <c r="W470" s="8">
        <f>IF($Z470="","",IF(INDEX('Per Invoice'!W$2:W$1201,$Z470)="","",INDEX('Per Invoice'!W$2:W$1201,$Z470)))</f>
        <v/>
      </c>
      <c r="X470" s="8">
        <f>IF($Z470="","",IF(INDEX('Per Invoice'!X$2:X$1201,$Z470)="","",INDEX('Per Invoice'!X$2:X$1201,$Z470)))</f>
        <v/>
      </c>
      <c r="Y470" s="8">
        <f>IF($Z470="","",IF(INDEX('Per Invoice'!Y$2:Y$1201,$Z470)="","",INDEX('Per Invoice'!Y$2:Y$1201,$Z470)))</f>
        <v/>
      </c>
      <c r="Z470" s="16">
        <f>IFERROR(MATCH(Settings!$C$27&amp;"|"&amp;ROWS($Z$2:$Z470),'Per Invoice'!$AB$2:$AB$1201,0),"")</f>
        <v/>
      </c>
    </row>
    <row r="471">
      <c r="A471">
        <f>IF($Z471="","",IF(INDEX('Per Invoice'!A$2:A$1201,$Z471)="","",INDEX('Per Invoice'!A$2:A$1201,$Z471)))</f>
        <v/>
      </c>
      <c r="B471">
        <f>IF($Z471="","",IF(INDEX('Per Invoice'!B$2:B$1201,$Z471)="","",INDEX('Per Invoice'!B$2:B$1201,$Z471)))</f>
        <v/>
      </c>
      <c r="C471">
        <f>IF($Z471="","",IF(INDEX('Per Invoice'!C$2:C$1201,$Z471)="","",INDEX('Per Invoice'!C$2:C$1201,$Z471)))</f>
        <v/>
      </c>
      <c r="D471">
        <f>IF($Z471="","",IF(INDEX('Per Invoice'!D$2:D$1201,$Z471)="","",INDEX('Per Invoice'!D$2:D$1201,$Z471)))</f>
        <v/>
      </c>
      <c r="E471" s="14">
        <f>IF($Z471="","",IF(INDEX('Per Invoice'!E$2:E$1201,$Z471)="","",INDEX('Per Invoice'!E$2:E$1201,$Z471)))</f>
        <v/>
      </c>
      <c r="F471">
        <f>IF($Z471="","",IF(INDEX('Per Invoice'!F$2:F$1201,$Z471)="","",INDEX('Per Invoice'!F$2:F$1201,$Z471)))</f>
        <v/>
      </c>
      <c r="G471">
        <f>IF($Z471="","",IF(INDEX('Per Invoice'!G$2:G$1201,$Z471)="","",INDEX('Per Invoice'!G$2:G$1201,$Z471)))</f>
        <v/>
      </c>
      <c r="H471">
        <f>IF($Z471="","",IF(INDEX('Per Invoice'!H$2:H$1201,$Z471)="","",INDEX('Per Invoice'!H$2:H$1201,$Z471)))</f>
        <v/>
      </c>
      <c r="I471">
        <f>IF($Z471="","",IF(INDEX('Per Invoice'!I$2:I$1201,$Z471)="","",INDEX('Per Invoice'!I$2:I$1201,$Z471)))</f>
        <v/>
      </c>
      <c r="J471">
        <f>IF($Z471="","",IF(INDEX('Per Invoice'!J$2:J$1201,$Z471)="","",INDEX('Per Invoice'!J$2:J$1201,$Z471)))</f>
        <v/>
      </c>
      <c r="K471" s="8">
        <f>IF($Z471="","",IF(INDEX('Per Invoice'!K$2:K$1201,$Z471)="","",INDEX('Per Invoice'!K$2:K$1201,$Z471)))</f>
        <v/>
      </c>
      <c r="L471">
        <f>IF($Z471="","",IF(INDEX('Per Invoice'!L$2:L$1201,$Z471)="","",INDEX('Per Invoice'!L$2:L$1201,$Z471)))</f>
        <v/>
      </c>
      <c r="M471">
        <f>IF($Z471="","",IF(INDEX('Per Invoice'!M$2:M$1201,$Z471)="","",INDEX('Per Invoice'!M$2:M$1201,$Z471)))</f>
        <v/>
      </c>
      <c r="N471">
        <f>IF($Z471="","",IF(INDEX('Per Invoice'!N$2:N$1201,$Z471)="","",INDEX('Per Invoice'!N$2:N$1201,$Z471)))</f>
        <v/>
      </c>
      <c r="O471" s="8">
        <f>IF($Z471="","",IF(INDEX('Per Invoice'!O$2:O$1201,$Z471)="","",INDEX('Per Invoice'!O$2:O$1201,$Z471)))</f>
        <v/>
      </c>
      <c r="P471">
        <f>IF($Z471="","",IF(INDEX('Per Invoice'!P$2:P$1201,$Z471)="","",INDEX('Per Invoice'!P$2:P$1201,$Z471)))</f>
        <v/>
      </c>
      <c r="Q471" s="8">
        <f>IF($Z471="","",IF(INDEX('Per Invoice'!Q$2:Q$1201,$Z471)="","",INDEX('Per Invoice'!Q$2:Q$1201,$Z471)))</f>
        <v/>
      </c>
      <c r="R471" s="8">
        <f>IF($Z471="","",IF(INDEX('Per Invoice'!R$2:R$1201,$Z471)="","",INDEX('Per Invoice'!R$2:R$1201,$Z471)))</f>
        <v/>
      </c>
      <c r="S471">
        <f>IF($Z471="","",IF(INDEX('Per Invoice'!S$2:S$1201,$Z471)="","",INDEX('Per Invoice'!S$2:S$1201,$Z471)))</f>
        <v/>
      </c>
      <c r="T471" s="8">
        <f>IF($Z471="","",IF(INDEX('Per Invoice'!T$2:T$1201,$Z471)="","",INDEX('Per Invoice'!T$2:T$1201,$Z471)))</f>
        <v/>
      </c>
      <c r="U471" s="8">
        <f>IF($Z471="","",IF(INDEX('Per Invoice'!U$2:U$1201,$Z471)="","",INDEX('Per Invoice'!U$2:U$1201,$Z471)))</f>
        <v/>
      </c>
      <c r="V471" s="8">
        <f>IF($Z471="","",IF(INDEX('Per Invoice'!V$2:V$1201,$Z471)="","",INDEX('Per Invoice'!V$2:V$1201,$Z471)))</f>
        <v/>
      </c>
      <c r="W471" s="8">
        <f>IF($Z471="","",IF(INDEX('Per Invoice'!W$2:W$1201,$Z471)="","",INDEX('Per Invoice'!W$2:W$1201,$Z471)))</f>
        <v/>
      </c>
      <c r="X471" s="8">
        <f>IF($Z471="","",IF(INDEX('Per Invoice'!X$2:X$1201,$Z471)="","",INDEX('Per Invoice'!X$2:X$1201,$Z471)))</f>
        <v/>
      </c>
      <c r="Y471" s="8">
        <f>IF($Z471="","",IF(INDEX('Per Invoice'!Y$2:Y$1201,$Z471)="","",INDEX('Per Invoice'!Y$2:Y$1201,$Z471)))</f>
        <v/>
      </c>
      <c r="Z471" s="16">
        <f>IFERROR(MATCH(Settings!$C$27&amp;"|"&amp;ROWS($Z$2:$Z471),'Per Invoice'!$AB$2:$AB$1201,0),"")</f>
        <v/>
      </c>
    </row>
    <row r="472">
      <c r="A472">
        <f>IF($Z472="","",IF(INDEX('Per Invoice'!A$2:A$1201,$Z472)="","",INDEX('Per Invoice'!A$2:A$1201,$Z472)))</f>
        <v/>
      </c>
      <c r="B472">
        <f>IF($Z472="","",IF(INDEX('Per Invoice'!B$2:B$1201,$Z472)="","",INDEX('Per Invoice'!B$2:B$1201,$Z472)))</f>
        <v/>
      </c>
      <c r="C472">
        <f>IF($Z472="","",IF(INDEX('Per Invoice'!C$2:C$1201,$Z472)="","",INDEX('Per Invoice'!C$2:C$1201,$Z472)))</f>
        <v/>
      </c>
      <c r="D472">
        <f>IF($Z472="","",IF(INDEX('Per Invoice'!D$2:D$1201,$Z472)="","",INDEX('Per Invoice'!D$2:D$1201,$Z472)))</f>
        <v/>
      </c>
      <c r="E472" s="14">
        <f>IF($Z472="","",IF(INDEX('Per Invoice'!E$2:E$1201,$Z472)="","",INDEX('Per Invoice'!E$2:E$1201,$Z472)))</f>
        <v/>
      </c>
      <c r="F472">
        <f>IF($Z472="","",IF(INDEX('Per Invoice'!F$2:F$1201,$Z472)="","",INDEX('Per Invoice'!F$2:F$1201,$Z472)))</f>
        <v/>
      </c>
      <c r="G472">
        <f>IF($Z472="","",IF(INDEX('Per Invoice'!G$2:G$1201,$Z472)="","",INDEX('Per Invoice'!G$2:G$1201,$Z472)))</f>
        <v/>
      </c>
      <c r="H472">
        <f>IF($Z472="","",IF(INDEX('Per Invoice'!H$2:H$1201,$Z472)="","",INDEX('Per Invoice'!H$2:H$1201,$Z472)))</f>
        <v/>
      </c>
      <c r="I472">
        <f>IF($Z472="","",IF(INDEX('Per Invoice'!I$2:I$1201,$Z472)="","",INDEX('Per Invoice'!I$2:I$1201,$Z472)))</f>
        <v/>
      </c>
      <c r="J472">
        <f>IF($Z472="","",IF(INDEX('Per Invoice'!J$2:J$1201,$Z472)="","",INDEX('Per Invoice'!J$2:J$1201,$Z472)))</f>
        <v/>
      </c>
      <c r="K472" s="8">
        <f>IF($Z472="","",IF(INDEX('Per Invoice'!K$2:K$1201,$Z472)="","",INDEX('Per Invoice'!K$2:K$1201,$Z472)))</f>
        <v/>
      </c>
      <c r="L472">
        <f>IF($Z472="","",IF(INDEX('Per Invoice'!L$2:L$1201,$Z472)="","",INDEX('Per Invoice'!L$2:L$1201,$Z472)))</f>
        <v/>
      </c>
      <c r="M472">
        <f>IF($Z472="","",IF(INDEX('Per Invoice'!M$2:M$1201,$Z472)="","",INDEX('Per Invoice'!M$2:M$1201,$Z472)))</f>
        <v/>
      </c>
      <c r="N472">
        <f>IF($Z472="","",IF(INDEX('Per Invoice'!N$2:N$1201,$Z472)="","",INDEX('Per Invoice'!N$2:N$1201,$Z472)))</f>
        <v/>
      </c>
      <c r="O472" s="8">
        <f>IF($Z472="","",IF(INDEX('Per Invoice'!O$2:O$1201,$Z472)="","",INDEX('Per Invoice'!O$2:O$1201,$Z472)))</f>
        <v/>
      </c>
      <c r="P472">
        <f>IF($Z472="","",IF(INDEX('Per Invoice'!P$2:P$1201,$Z472)="","",INDEX('Per Invoice'!P$2:P$1201,$Z472)))</f>
        <v/>
      </c>
      <c r="Q472" s="8">
        <f>IF($Z472="","",IF(INDEX('Per Invoice'!Q$2:Q$1201,$Z472)="","",INDEX('Per Invoice'!Q$2:Q$1201,$Z472)))</f>
        <v/>
      </c>
      <c r="R472" s="8">
        <f>IF($Z472="","",IF(INDEX('Per Invoice'!R$2:R$1201,$Z472)="","",INDEX('Per Invoice'!R$2:R$1201,$Z472)))</f>
        <v/>
      </c>
      <c r="S472">
        <f>IF($Z472="","",IF(INDEX('Per Invoice'!S$2:S$1201,$Z472)="","",INDEX('Per Invoice'!S$2:S$1201,$Z472)))</f>
        <v/>
      </c>
      <c r="T472" s="8">
        <f>IF($Z472="","",IF(INDEX('Per Invoice'!T$2:T$1201,$Z472)="","",INDEX('Per Invoice'!T$2:T$1201,$Z472)))</f>
        <v/>
      </c>
      <c r="U472" s="8">
        <f>IF($Z472="","",IF(INDEX('Per Invoice'!U$2:U$1201,$Z472)="","",INDEX('Per Invoice'!U$2:U$1201,$Z472)))</f>
        <v/>
      </c>
      <c r="V472" s="8">
        <f>IF($Z472="","",IF(INDEX('Per Invoice'!V$2:V$1201,$Z472)="","",INDEX('Per Invoice'!V$2:V$1201,$Z472)))</f>
        <v/>
      </c>
      <c r="W472" s="8">
        <f>IF($Z472="","",IF(INDEX('Per Invoice'!W$2:W$1201,$Z472)="","",INDEX('Per Invoice'!W$2:W$1201,$Z472)))</f>
        <v/>
      </c>
      <c r="X472" s="8">
        <f>IF($Z472="","",IF(INDEX('Per Invoice'!X$2:X$1201,$Z472)="","",INDEX('Per Invoice'!X$2:X$1201,$Z472)))</f>
        <v/>
      </c>
      <c r="Y472" s="8">
        <f>IF($Z472="","",IF(INDEX('Per Invoice'!Y$2:Y$1201,$Z472)="","",INDEX('Per Invoice'!Y$2:Y$1201,$Z472)))</f>
        <v/>
      </c>
      <c r="Z472" s="16">
        <f>IFERROR(MATCH(Settings!$C$27&amp;"|"&amp;ROWS($Z$2:$Z472),'Per Invoice'!$AB$2:$AB$1201,0),"")</f>
        <v/>
      </c>
    </row>
    <row r="473">
      <c r="A473">
        <f>IF($Z473="","",IF(INDEX('Per Invoice'!A$2:A$1201,$Z473)="","",INDEX('Per Invoice'!A$2:A$1201,$Z473)))</f>
        <v/>
      </c>
      <c r="B473">
        <f>IF($Z473="","",IF(INDEX('Per Invoice'!B$2:B$1201,$Z473)="","",INDEX('Per Invoice'!B$2:B$1201,$Z473)))</f>
        <v/>
      </c>
      <c r="C473">
        <f>IF($Z473="","",IF(INDEX('Per Invoice'!C$2:C$1201,$Z473)="","",INDEX('Per Invoice'!C$2:C$1201,$Z473)))</f>
        <v/>
      </c>
      <c r="D473">
        <f>IF($Z473="","",IF(INDEX('Per Invoice'!D$2:D$1201,$Z473)="","",INDEX('Per Invoice'!D$2:D$1201,$Z473)))</f>
        <v/>
      </c>
      <c r="E473" s="14">
        <f>IF($Z473="","",IF(INDEX('Per Invoice'!E$2:E$1201,$Z473)="","",INDEX('Per Invoice'!E$2:E$1201,$Z473)))</f>
        <v/>
      </c>
      <c r="F473">
        <f>IF($Z473="","",IF(INDEX('Per Invoice'!F$2:F$1201,$Z473)="","",INDEX('Per Invoice'!F$2:F$1201,$Z473)))</f>
        <v/>
      </c>
      <c r="G473">
        <f>IF($Z473="","",IF(INDEX('Per Invoice'!G$2:G$1201,$Z473)="","",INDEX('Per Invoice'!G$2:G$1201,$Z473)))</f>
        <v/>
      </c>
      <c r="H473">
        <f>IF($Z473="","",IF(INDEX('Per Invoice'!H$2:H$1201,$Z473)="","",INDEX('Per Invoice'!H$2:H$1201,$Z473)))</f>
        <v/>
      </c>
      <c r="I473">
        <f>IF($Z473="","",IF(INDEX('Per Invoice'!I$2:I$1201,$Z473)="","",INDEX('Per Invoice'!I$2:I$1201,$Z473)))</f>
        <v/>
      </c>
      <c r="J473">
        <f>IF($Z473="","",IF(INDEX('Per Invoice'!J$2:J$1201,$Z473)="","",INDEX('Per Invoice'!J$2:J$1201,$Z473)))</f>
        <v/>
      </c>
      <c r="K473" s="8">
        <f>IF($Z473="","",IF(INDEX('Per Invoice'!K$2:K$1201,$Z473)="","",INDEX('Per Invoice'!K$2:K$1201,$Z473)))</f>
        <v/>
      </c>
      <c r="L473">
        <f>IF($Z473="","",IF(INDEX('Per Invoice'!L$2:L$1201,$Z473)="","",INDEX('Per Invoice'!L$2:L$1201,$Z473)))</f>
        <v/>
      </c>
      <c r="M473">
        <f>IF($Z473="","",IF(INDEX('Per Invoice'!M$2:M$1201,$Z473)="","",INDEX('Per Invoice'!M$2:M$1201,$Z473)))</f>
        <v/>
      </c>
      <c r="N473">
        <f>IF($Z473="","",IF(INDEX('Per Invoice'!N$2:N$1201,$Z473)="","",INDEX('Per Invoice'!N$2:N$1201,$Z473)))</f>
        <v/>
      </c>
      <c r="O473" s="8">
        <f>IF($Z473="","",IF(INDEX('Per Invoice'!O$2:O$1201,$Z473)="","",INDEX('Per Invoice'!O$2:O$1201,$Z473)))</f>
        <v/>
      </c>
      <c r="P473">
        <f>IF($Z473="","",IF(INDEX('Per Invoice'!P$2:P$1201,$Z473)="","",INDEX('Per Invoice'!P$2:P$1201,$Z473)))</f>
        <v/>
      </c>
      <c r="Q473" s="8">
        <f>IF($Z473="","",IF(INDEX('Per Invoice'!Q$2:Q$1201,$Z473)="","",INDEX('Per Invoice'!Q$2:Q$1201,$Z473)))</f>
        <v/>
      </c>
      <c r="R473" s="8">
        <f>IF($Z473="","",IF(INDEX('Per Invoice'!R$2:R$1201,$Z473)="","",INDEX('Per Invoice'!R$2:R$1201,$Z473)))</f>
        <v/>
      </c>
      <c r="S473">
        <f>IF($Z473="","",IF(INDEX('Per Invoice'!S$2:S$1201,$Z473)="","",INDEX('Per Invoice'!S$2:S$1201,$Z473)))</f>
        <v/>
      </c>
      <c r="T473" s="8">
        <f>IF($Z473="","",IF(INDEX('Per Invoice'!T$2:T$1201,$Z473)="","",INDEX('Per Invoice'!T$2:T$1201,$Z473)))</f>
        <v/>
      </c>
      <c r="U473" s="8">
        <f>IF($Z473="","",IF(INDEX('Per Invoice'!U$2:U$1201,$Z473)="","",INDEX('Per Invoice'!U$2:U$1201,$Z473)))</f>
        <v/>
      </c>
      <c r="V473" s="8">
        <f>IF($Z473="","",IF(INDEX('Per Invoice'!V$2:V$1201,$Z473)="","",INDEX('Per Invoice'!V$2:V$1201,$Z473)))</f>
        <v/>
      </c>
      <c r="W473" s="8">
        <f>IF($Z473="","",IF(INDEX('Per Invoice'!W$2:W$1201,$Z473)="","",INDEX('Per Invoice'!W$2:W$1201,$Z473)))</f>
        <v/>
      </c>
      <c r="X473" s="8">
        <f>IF($Z473="","",IF(INDEX('Per Invoice'!X$2:X$1201,$Z473)="","",INDEX('Per Invoice'!X$2:X$1201,$Z473)))</f>
        <v/>
      </c>
      <c r="Y473" s="8">
        <f>IF($Z473="","",IF(INDEX('Per Invoice'!Y$2:Y$1201,$Z473)="","",INDEX('Per Invoice'!Y$2:Y$1201,$Z473)))</f>
        <v/>
      </c>
      <c r="Z473" s="16">
        <f>IFERROR(MATCH(Settings!$C$27&amp;"|"&amp;ROWS($Z$2:$Z473),'Per Invoice'!$AB$2:$AB$1201,0),"")</f>
        <v/>
      </c>
    </row>
    <row r="474">
      <c r="A474">
        <f>IF($Z474="","",IF(INDEX('Per Invoice'!A$2:A$1201,$Z474)="","",INDEX('Per Invoice'!A$2:A$1201,$Z474)))</f>
        <v/>
      </c>
      <c r="B474">
        <f>IF($Z474="","",IF(INDEX('Per Invoice'!B$2:B$1201,$Z474)="","",INDEX('Per Invoice'!B$2:B$1201,$Z474)))</f>
        <v/>
      </c>
      <c r="C474">
        <f>IF($Z474="","",IF(INDEX('Per Invoice'!C$2:C$1201,$Z474)="","",INDEX('Per Invoice'!C$2:C$1201,$Z474)))</f>
        <v/>
      </c>
      <c r="D474">
        <f>IF($Z474="","",IF(INDEX('Per Invoice'!D$2:D$1201,$Z474)="","",INDEX('Per Invoice'!D$2:D$1201,$Z474)))</f>
        <v/>
      </c>
      <c r="E474" s="14">
        <f>IF($Z474="","",IF(INDEX('Per Invoice'!E$2:E$1201,$Z474)="","",INDEX('Per Invoice'!E$2:E$1201,$Z474)))</f>
        <v/>
      </c>
      <c r="F474">
        <f>IF($Z474="","",IF(INDEX('Per Invoice'!F$2:F$1201,$Z474)="","",INDEX('Per Invoice'!F$2:F$1201,$Z474)))</f>
        <v/>
      </c>
      <c r="G474">
        <f>IF($Z474="","",IF(INDEX('Per Invoice'!G$2:G$1201,$Z474)="","",INDEX('Per Invoice'!G$2:G$1201,$Z474)))</f>
        <v/>
      </c>
      <c r="H474">
        <f>IF($Z474="","",IF(INDEX('Per Invoice'!H$2:H$1201,$Z474)="","",INDEX('Per Invoice'!H$2:H$1201,$Z474)))</f>
        <v/>
      </c>
      <c r="I474">
        <f>IF($Z474="","",IF(INDEX('Per Invoice'!I$2:I$1201,$Z474)="","",INDEX('Per Invoice'!I$2:I$1201,$Z474)))</f>
        <v/>
      </c>
      <c r="J474">
        <f>IF($Z474="","",IF(INDEX('Per Invoice'!J$2:J$1201,$Z474)="","",INDEX('Per Invoice'!J$2:J$1201,$Z474)))</f>
        <v/>
      </c>
      <c r="K474" s="8">
        <f>IF($Z474="","",IF(INDEX('Per Invoice'!K$2:K$1201,$Z474)="","",INDEX('Per Invoice'!K$2:K$1201,$Z474)))</f>
        <v/>
      </c>
      <c r="L474">
        <f>IF($Z474="","",IF(INDEX('Per Invoice'!L$2:L$1201,$Z474)="","",INDEX('Per Invoice'!L$2:L$1201,$Z474)))</f>
        <v/>
      </c>
      <c r="M474">
        <f>IF($Z474="","",IF(INDEX('Per Invoice'!M$2:M$1201,$Z474)="","",INDEX('Per Invoice'!M$2:M$1201,$Z474)))</f>
        <v/>
      </c>
      <c r="N474">
        <f>IF($Z474="","",IF(INDEX('Per Invoice'!N$2:N$1201,$Z474)="","",INDEX('Per Invoice'!N$2:N$1201,$Z474)))</f>
        <v/>
      </c>
      <c r="O474" s="8">
        <f>IF($Z474="","",IF(INDEX('Per Invoice'!O$2:O$1201,$Z474)="","",INDEX('Per Invoice'!O$2:O$1201,$Z474)))</f>
        <v/>
      </c>
      <c r="P474">
        <f>IF($Z474="","",IF(INDEX('Per Invoice'!P$2:P$1201,$Z474)="","",INDEX('Per Invoice'!P$2:P$1201,$Z474)))</f>
        <v/>
      </c>
      <c r="Q474" s="8">
        <f>IF($Z474="","",IF(INDEX('Per Invoice'!Q$2:Q$1201,$Z474)="","",INDEX('Per Invoice'!Q$2:Q$1201,$Z474)))</f>
        <v/>
      </c>
      <c r="R474" s="8">
        <f>IF($Z474="","",IF(INDEX('Per Invoice'!R$2:R$1201,$Z474)="","",INDEX('Per Invoice'!R$2:R$1201,$Z474)))</f>
        <v/>
      </c>
      <c r="S474">
        <f>IF($Z474="","",IF(INDEX('Per Invoice'!S$2:S$1201,$Z474)="","",INDEX('Per Invoice'!S$2:S$1201,$Z474)))</f>
        <v/>
      </c>
      <c r="T474" s="8">
        <f>IF($Z474="","",IF(INDEX('Per Invoice'!T$2:T$1201,$Z474)="","",INDEX('Per Invoice'!T$2:T$1201,$Z474)))</f>
        <v/>
      </c>
      <c r="U474" s="8">
        <f>IF($Z474="","",IF(INDEX('Per Invoice'!U$2:U$1201,$Z474)="","",INDEX('Per Invoice'!U$2:U$1201,$Z474)))</f>
        <v/>
      </c>
      <c r="V474" s="8">
        <f>IF($Z474="","",IF(INDEX('Per Invoice'!V$2:V$1201,$Z474)="","",INDEX('Per Invoice'!V$2:V$1201,$Z474)))</f>
        <v/>
      </c>
      <c r="W474" s="8">
        <f>IF($Z474="","",IF(INDEX('Per Invoice'!W$2:W$1201,$Z474)="","",INDEX('Per Invoice'!W$2:W$1201,$Z474)))</f>
        <v/>
      </c>
      <c r="X474" s="8">
        <f>IF($Z474="","",IF(INDEX('Per Invoice'!X$2:X$1201,$Z474)="","",INDEX('Per Invoice'!X$2:X$1201,$Z474)))</f>
        <v/>
      </c>
      <c r="Y474" s="8">
        <f>IF($Z474="","",IF(INDEX('Per Invoice'!Y$2:Y$1201,$Z474)="","",INDEX('Per Invoice'!Y$2:Y$1201,$Z474)))</f>
        <v/>
      </c>
      <c r="Z474" s="16">
        <f>IFERROR(MATCH(Settings!$C$27&amp;"|"&amp;ROWS($Z$2:$Z474),'Per Invoice'!$AB$2:$AB$1201,0),"")</f>
        <v/>
      </c>
    </row>
    <row r="475">
      <c r="A475">
        <f>IF($Z475="","",IF(INDEX('Per Invoice'!A$2:A$1201,$Z475)="","",INDEX('Per Invoice'!A$2:A$1201,$Z475)))</f>
        <v/>
      </c>
      <c r="B475">
        <f>IF($Z475="","",IF(INDEX('Per Invoice'!B$2:B$1201,$Z475)="","",INDEX('Per Invoice'!B$2:B$1201,$Z475)))</f>
        <v/>
      </c>
      <c r="C475">
        <f>IF($Z475="","",IF(INDEX('Per Invoice'!C$2:C$1201,$Z475)="","",INDEX('Per Invoice'!C$2:C$1201,$Z475)))</f>
        <v/>
      </c>
      <c r="D475">
        <f>IF($Z475="","",IF(INDEX('Per Invoice'!D$2:D$1201,$Z475)="","",INDEX('Per Invoice'!D$2:D$1201,$Z475)))</f>
        <v/>
      </c>
      <c r="E475" s="14">
        <f>IF($Z475="","",IF(INDEX('Per Invoice'!E$2:E$1201,$Z475)="","",INDEX('Per Invoice'!E$2:E$1201,$Z475)))</f>
        <v/>
      </c>
      <c r="F475">
        <f>IF($Z475="","",IF(INDEX('Per Invoice'!F$2:F$1201,$Z475)="","",INDEX('Per Invoice'!F$2:F$1201,$Z475)))</f>
        <v/>
      </c>
      <c r="G475">
        <f>IF($Z475="","",IF(INDEX('Per Invoice'!G$2:G$1201,$Z475)="","",INDEX('Per Invoice'!G$2:G$1201,$Z475)))</f>
        <v/>
      </c>
      <c r="H475">
        <f>IF($Z475="","",IF(INDEX('Per Invoice'!H$2:H$1201,$Z475)="","",INDEX('Per Invoice'!H$2:H$1201,$Z475)))</f>
        <v/>
      </c>
      <c r="I475">
        <f>IF($Z475="","",IF(INDEX('Per Invoice'!I$2:I$1201,$Z475)="","",INDEX('Per Invoice'!I$2:I$1201,$Z475)))</f>
        <v/>
      </c>
      <c r="J475">
        <f>IF($Z475="","",IF(INDEX('Per Invoice'!J$2:J$1201,$Z475)="","",INDEX('Per Invoice'!J$2:J$1201,$Z475)))</f>
        <v/>
      </c>
      <c r="K475" s="8">
        <f>IF($Z475="","",IF(INDEX('Per Invoice'!K$2:K$1201,$Z475)="","",INDEX('Per Invoice'!K$2:K$1201,$Z475)))</f>
        <v/>
      </c>
      <c r="L475">
        <f>IF($Z475="","",IF(INDEX('Per Invoice'!L$2:L$1201,$Z475)="","",INDEX('Per Invoice'!L$2:L$1201,$Z475)))</f>
        <v/>
      </c>
      <c r="M475">
        <f>IF($Z475="","",IF(INDEX('Per Invoice'!M$2:M$1201,$Z475)="","",INDEX('Per Invoice'!M$2:M$1201,$Z475)))</f>
        <v/>
      </c>
      <c r="N475">
        <f>IF($Z475="","",IF(INDEX('Per Invoice'!N$2:N$1201,$Z475)="","",INDEX('Per Invoice'!N$2:N$1201,$Z475)))</f>
        <v/>
      </c>
      <c r="O475" s="8">
        <f>IF($Z475="","",IF(INDEX('Per Invoice'!O$2:O$1201,$Z475)="","",INDEX('Per Invoice'!O$2:O$1201,$Z475)))</f>
        <v/>
      </c>
      <c r="P475">
        <f>IF($Z475="","",IF(INDEX('Per Invoice'!P$2:P$1201,$Z475)="","",INDEX('Per Invoice'!P$2:P$1201,$Z475)))</f>
        <v/>
      </c>
      <c r="Q475" s="8">
        <f>IF($Z475="","",IF(INDEX('Per Invoice'!Q$2:Q$1201,$Z475)="","",INDEX('Per Invoice'!Q$2:Q$1201,$Z475)))</f>
        <v/>
      </c>
      <c r="R475" s="8">
        <f>IF($Z475="","",IF(INDEX('Per Invoice'!R$2:R$1201,$Z475)="","",INDEX('Per Invoice'!R$2:R$1201,$Z475)))</f>
        <v/>
      </c>
      <c r="S475">
        <f>IF($Z475="","",IF(INDEX('Per Invoice'!S$2:S$1201,$Z475)="","",INDEX('Per Invoice'!S$2:S$1201,$Z475)))</f>
        <v/>
      </c>
      <c r="T475" s="8">
        <f>IF($Z475="","",IF(INDEX('Per Invoice'!T$2:T$1201,$Z475)="","",INDEX('Per Invoice'!T$2:T$1201,$Z475)))</f>
        <v/>
      </c>
      <c r="U475" s="8">
        <f>IF($Z475="","",IF(INDEX('Per Invoice'!U$2:U$1201,$Z475)="","",INDEX('Per Invoice'!U$2:U$1201,$Z475)))</f>
        <v/>
      </c>
      <c r="V475" s="8">
        <f>IF($Z475="","",IF(INDEX('Per Invoice'!V$2:V$1201,$Z475)="","",INDEX('Per Invoice'!V$2:V$1201,$Z475)))</f>
        <v/>
      </c>
      <c r="W475" s="8">
        <f>IF($Z475="","",IF(INDEX('Per Invoice'!W$2:W$1201,$Z475)="","",INDEX('Per Invoice'!W$2:W$1201,$Z475)))</f>
        <v/>
      </c>
      <c r="X475" s="8">
        <f>IF($Z475="","",IF(INDEX('Per Invoice'!X$2:X$1201,$Z475)="","",INDEX('Per Invoice'!X$2:X$1201,$Z475)))</f>
        <v/>
      </c>
      <c r="Y475" s="8">
        <f>IF($Z475="","",IF(INDEX('Per Invoice'!Y$2:Y$1201,$Z475)="","",INDEX('Per Invoice'!Y$2:Y$1201,$Z475)))</f>
        <v/>
      </c>
      <c r="Z475" s="16">
        <f>IFERROR(MATCH(Settings!$C$27&amp;"|"&amp;ROWS($Z$2:$Z475),'Per Invoice'!$AB$2:$AB$1201,0),"")</f>
        <v/>
      </c>
    </row>
    <row r="476">
      <c r="A476">
        <f>IF($Z476="","",IF(INDEX('Per Invoice'!A$2:A$1201,$Z476)="","",INDEX('Per Invoice'!A$2:A$1201,$Z476)))</f>
        <v/>
      </c>
      <c r="B476">
        <f>IF($Z476="","",IF(INDEX('Per Invoice'!B$2:B$1201,$Z476)="","",INDEX('Per Invoice'!B$2:B$1201,$Z476)))</f>
        <v/>
      </c>
      <c r="C476">
        <f>IF($Z476="","",IF(INDEX('Per Invoice'!C$2:C$1201,$Z476)="","",INDEX('Per Invoice'!C$2:C$1201,$Z476)))</f>
        <v/>
      </c>
      <c r="D476">
        <f>IF($Z476="","",IF(INDEX('Per Invoice'!D$2:D$1201,$Z476)="","",INDEX('Per Invoice'!D$2:D$1201,$Z476)))</f>
        <v/>
      </c>
      <c r="E476" s="14">
        <f>IF($Z476="","",IF(INDEX('Per Invoice'!E$2:E$1201,$Z476)="","",INDEX('Per Invoice'!E$2:E$1201,$Z476)))</f>
        <v/>
      </c>
      <c r="F476">
        <f>IF($Z476="","",IF(INDEX('Per Invoice'!F$2:F$1201,$Z476)="","",INDEX('Per Invoice'!F$2:F$1201,$Z476)))</f>
        <v/>
      </c>
      <c r="G476">
        <f>IF($Z476="","",IF(INDEX('Per Invoice'!G$2:G$1201,$Z476)="","",INDEX('Per Invoice'!G$2:G$1201,$Z476)))</f>
        <v/>
      </c>
      <c r="H476">
        <f>IF($Z476="","",IF(INDEX('Per Invoice'!H$2:H$1201,$Z476)="","",INDEX('Per Invoice'!H$2:H$1201,$Z476)))</f>
        <v/>
      </c>
      <c r="I476">
        <f>IF($Z476="","",IF(INDEX('Per Invoice'!I$2:I$1201,$Z476)="","",INDEX('Per Invoice'!I$2:I$1201,$Z476)))</f>
        <v/>
      </c>
      <c r="J476">
        <f>IF($Z476="","",IF(INDEX('Per Invoice'!J$2:J$1201,$Z476)="","",INDEX('Per Invoice'!J$2:J$1201,$Z476)))</f>
        <v/>
      </c>
      <c r="K476" s="8">
        <f>IF($Z476="","",IF(INDEX('Per Invoice'!K$2:K$1201,$Z476)="","",INDEX('Per Invoice'!K$2:K$1201,$Z476)))</f>
        <v/>
      </c>
      <c r="L476">
        <f>IF($Z476="","",IF(INDEX('Per Invoice'!L$2:L$1201,$Z476)="","",INDEX('Per Invoice'!L$2:L$1201,$Z476)))</f>
        <v/>
      </c>
      <c r="M476">
        <f>IF($Z476="","",IF(INDEX('Per Invoice'!M$2:M$1201,$Z476)="","",INDEX('Per Invoice'!M$2:M$1201,$Z476)))</f>
        <v/>
      </c>
      <c r="N476">
        <f>IF($Z476="","",IF(INDEX('Per Invoice'!N$2:N$1201,$Z476)="","",INDEX('Per Invoice'!N$2:N$1201,$Z476)))</f>
        <v/>
      </c>
      <c r="O476" s="8">
        <f>IF($Z476="","",IF(INDEX('Per Invoice'!O$2:O$1201,$Z476)="","",INDEX('Per Invoice'!O$2:O$1201,$Z476)))</f>
        <v/>
      </c>
      <c r="P476">
        <f>IF($Z476="","",IF(INDEX('Per Invoice'!P$2:P$1201,$Z476)="","",INDEX('Per Invoice'!P$2:P$1201,$Z476)))</f>
        <v/>
      </c>
      <c r="Q476" s="8">
        <f>IF($Z476="","",IF(INDEX('Per Invoice'!Q$2:Q$1201,$Z476)="","",INDEX('Per Invoice'!Q$2:Q$1201,$Z476)))</f>
        <v/>
      </c>
      <c r="R476" s="8">
        <f>IF($Z476="","",IF(INDEX('Per Invoice'!R$2:R$1201,$Z476)="","",INDEX('Per Invoice'!R$2:R$1201,$Z476)))</f>
        <v/>
      </c>
      <c r="S476">
        <f>IF($Z476="","",IF(INDEX('Per Invoice'!S$2:S$1201,$Z476)="","",INDEX('Per Invoice'!S$2:S$1201,$Z476)))</f>
        <v/>
      </c>
      <c r="T476" s="8">
        <f>IF($Z476="","",IF(INDEX('Per Invoice'!T$2:T$1201,$Z476)="","",INDEX('Per Invoice'!T$2:T$1201,$Z476)))</f>
        <v/>
      </c>
      <c r="U476" s="8">
        <f>IF($Z476="","",IF(INDEX('Per Invoice'!U$2:U$1201,$Z476)="","",INDEX('Per Invoice'!U$2:U$1201,$Z476)))</f>
        <v/>
      </c>
      <c r="V476" s="8">
        <f>IF($Z476="","",IF(INDEX('Per Invoice'!V$2:V$1201,$Z476)="","",INDEX('Per Invoice'!V$2:V$1201,$Z476)))</f>
        <v/>
      </c>
      <c r="W476" s="8">
        <f>IF($Z476="","",IF(INDEX('Per Invoice'!W$2:W$1201,$Z476)="","",INDEX('Per Invoice'!W$2:W$1201,$Z476)))</f>
        <v/>
      </c>
      <c r="X476" s="8">
        <f>IF($Z476="","",IF(INDEX('Per Invoice'!X$2:X$1201,$Z476)="","",INDEX('Per Invoice'!X$2:X$1201,$Z476)))</f>
        <v/>
      </c>
      <c r="Y476" s="8">
        <f>IF($Z476="","",IF(INDEX('Per Invoice'!Y$2:Y$1201,$Z476)="","",INDEX('Per Invoice'!Y$2:Y$1201,$Z476)))</f>
        <v/>
      </c>
      <c r="Z476" s="16">
        <f>IFERROR(MATCH(Settings!$C$27&amp;"|"&amp;ROWS($Z$2:$Z476),'Per Invoice'!$AB$2:$AB$1201,0),"")</f>
        <v/>
      </c>
    </row>
    <row r="477">
      <c r="A477">
        <f>IF($Z477="","",IF(INDEX('Per Invoice'!A$2:A$1201,$Z477)="","",INDEX('Per Invoice'!A$2:A$1201,$Z477)))</f>
        <v/>
      </c>
      <c r="B477">
        <f>IF($Z477="","",IF(INDEX('Per Invoice'!B$2:B$1201,$Z477)="","",INDEX('Per Invoice'!B$2:B$1201,$Z477)))</f>
        <v/>
      </c>
      <c r="C477">
        <f>IF($Z477="","",IF(INDEX('Per Invoice'!C$2:C$1201,$Z477)="","",INDEX('Per Invoice'!C$2:C$1201,$Z477)))</f>
        <v/>
      </c>
      <c r="D477">
        <f>IF($Z477="","",IF(INDEX('Per Invoice'!D$2:D$1201,$Z477)="","",INDEX('Per Invoice'!D$2:D$1201,$Z477)))</f>
        <v/>
      </c>
      <c r="E477" s="14">
        <f>IF($Z477="","",IF(INDEX('Per Invoice'!E$2:E$1201,$Z477)="","",INDEX('Per Invoice'!E$2:E$1201,$Z477)))</f>
        <v/>
      </c>
      <c r="F477">
        <f>IF($Z477="","",IF(INDEX('Per Invoice'!F$2:F$1201,$Z477)="","",INDEX('Per Invoice'!F$2:F$1201,$Z477)))</f>
        <v/>
      </c>
      <c r="G477">
        <f>IF($Z477="","",IF(INDEX('Per Invoice'!G$2:G$1201,$Z477)="","",INDEX('Per Invoice'!G$2:G$1201,$Z477)))</f>
        <v/>
      </c>
      <c r="H477">
        <f>IF($Z477="","",IF(INDEX('Per Invoice'!H$2:H$1201,$Z477)="","",INDEX('Per Invoice'!H$2:H$1201,$Z477)))</f>
        <v/>
      </c>
      <c r="I477">
        <f>IF($Z477="","",IF(INDEX('Per Invoice'!I$2:I$1201,$Z477)="","",INDEX('Per Invoice'!I$2:I$1201,$Z477)))</f>
        <v/>
      </c>
      <c r="J477">
        <f>IF($Z477="","",IF(INDEX('Per Invoice'!J$2:J$1201,$Z477)="","",INDEX('Per Invoice'!J$2:J$1201,$Z477)))</f>
        <v/>
      </c>
      <c r="K477" s="8">
        <f>IF($Z477="","",IF(INDEX('Per Invoice'!K$2:K$1201,$Z477)="","",INDEX('Per Invoice'!K$2:K$1201,$Z477)))</f>
        <v/>
      </c>
      <c r="L477">
        <f>IF($Z477="","",IF(INDEX('Per Invoice'!L$2:L$1201,$Z477)="","",INDEX('Per Invoice'!L$2:L$1201,$Z477)))</f>
        <v/>
      </c>
      <c r="M477">
        <f>IF($Z477="","",IF(INDEX('Per Invoice'!M$2:M$1201,$Z477)="","",INDEX('Per Invoice'!M$2:M$1201,$Z477)))</f>
        <v/>
      </c>
      <c r="N477">
        <f>IF($Z477="","",IF(INDEX('Per Invoice'!N$2:N$1201,$Z477)="","",INDEX('Per Invoice'!N$2:N$1201,$Z477)))</f>
        <v/>
      </c>
      <c r="O477" s="8">
        <f>IF($Z477="","",IF(INDEX('Per Invoice'!O$2:O$1201,$Z477)="","",INDEX('Per Invoice'!O$2:O$1201,$Z477)))</f>
        <v/>
      </c>
      <c r="P477">
        <f>IF($Z477="","",IF(INDEX('Per Invoice'!P$2:P$1201,$Z477)="","",INDEX('Per Invoice'!P$2:P$1201,$Z477)))</f>
        <v/>
      </c>
      <c r="Q477" s="8">
        <f>IF($Z477="","",IF(INDEX('Per Invoice'!Q$2:Q$1201,$Z477)="","",INDEX('Per Invoice'!Q$2:Q$1201,$Z477)))</f>
        <v/>
      </c>
      <c r="R477" s="8">
        <f>IF($Z477="","",IF(INDEX('Per Invoice'!R$2:R$1201,$Z477)="","",INDEX('Per Invoice'!R$2:R$1201,$Z477)))</f>
        <v/>
      </c>
      <c r="S477">
        <f>IF($Z477="","",IF(INDEX('Per Invoice'!S$2:S$1201,$Z477)="","",INDEX('Per Invoice'!S$2:S$1201,$Z477)))</f>
        <v/>
      </c>
      <c r="T477" s="8">
        <f>IF($Z477="","",IF(INDEX('Per Invoice'!T$2:T$1201,$Z477)="","",INDEX('Per Invoice'!T$2:T$1201,$Z477)))</f>
        <v/>
      </c>
      <c r="U477" s="8">
        <f>IF($Z477="","",IF(INDEX('Per Invoice'!U$2:U$1201,$Z477)="","",INDEX('Per Invoice'!U$2:U$1201,$Z477)))</f>
        <v/>
      </c>
      <c r="V477" s="8">
        <f>IF($Z477="","",IF(INDEX('Per Invoice'!V$2:V$1201,$Z477)="","",INDEX('Per Invoice'!V$2:V$1201,$Z477)))</f>
        <v/>
      </c>
      <c r="W477" s="8">
        <f>IF($Z477="","",IF(INDEX('Per Invoice'!W$2:W$1201,$Z477)="","",INDEX('Per Invoice'!W$2:W$1201,$Z477)))</f>
        <v/>
      </c>
      <c r="X477" s="8">
        <f>IF($Z477="","",IF(INDEX('Per Invoice'!X$2:X$1201,$Z477)="","",INDEX('Per Invoice'!X$2:X$1201,$Z477)))</f>
        <v/>
      </c>
      <c r="Y477" s="8">
        <f>IF($Z477="","",IF(INDEX('Per Invoice'!Y$2:Y$1201,$Z477)="","",INDEX('Per Invoice'!Y$2:Y$1201,$Z477)))</f>
        <v/>
      </c>
      <c r="Z477" s="16">
        <f>IFERROR(MATCH(Settings!$C$27&amp;"|"&amp;ROWS($Z$2:$Z477),'Per Invoice'!$AB$2:$AB$1201,0),"")</f>
        <v/>
      </c>
    </row>
    <row r="478">
      <c r="A478">
        <f>IF($Z478="","",IF(INDEX('Per Invoice'!A$2:A$1201,$Z478)="","",INDEX('Per Invoice'!A$2:A$1201,$Z478)))</f>
        <v/>
      </c>
      <c r="B478">
        <f>IF($Z478="","",IF(INDEX('Per Invoice'!B$2:B$1201,$Z478)="","",INDEX('Per Invoice'!B$2:B$1201,$Z478)))</f>
        <v/>
      </c>
      <c r="C478">
        <f>IF($Z478="","",IF(INDEX('Per Invoice'!C$2:C$1201,$Z478)="","",INDEX('Per Invoice'!C$2:C$1201,$Z478)))</f>
        <v/>
      </c>
      <c r="D478">
        <f>IF($Z478="","",IF(INDEX('Per Invoice'!D$2:D$1201,$Z478)="","",INDEX('Per Invoice'!D$2:D$1201,$Z478)))</f>
        <v/>
      </c>
      <c r="E478" s="14">
        <f>IF($Z478="","",IF(INDEX('Per Invoice'!E$2:E$1201,$Z478)="","",INDEX('Per Invoice'!E$2:E$1201,$Z478)))</f>
        <v/>
      </c>
      <c r="F478">
        <f>IF($Z478="","",IF(INDEX('Per Invoice'!F$2:F$1201,$Z478)="","",INDEX('Per Invoice'!F$2:F$1201,$Z478)))</f>
        <v/>
      </c>
      <c r="G478">
        <f>IF($Z478="","",IF(INDEX('Per Invoice'!G$2:G$1201,$Z478)="","",INDEX('Per Invoice'!G$2:G$1201,$Z478)))</f>
        <v/>
      </c>
      <c r="H478">
        <f>IF($Z478="","",IF(INDEX('Per Invoice'!H$2:H$1201,$Z478)="","",INDEX('Per Invoice'!H$2:H$1201,$Z478)))</f>
        <v/>
      </c>
      <c r="I478">
        <f>IF($Z478="","",IF(INDEX('Per Invoice'!I$2:I$1201,$Z478)="","",INDEX('Per Invoice'!I$2:I$1201,$Z478)))</f>
        <v/>
      </c>
      <c r="J478">
        <f>IF($Z478="","",IF(INDEX('Per Invoice'!J$2:J$1201,$Z478)="","",INDEX('Per Invoice'!J$2:J$1201,$Z478)))</f>
        <v/>
      </c>
      <c r="K478" s="8">
        <f>IF($Z478="","",IF(INDEX('Per Invoice'!K$2:K$1201,$Z478)="","",INDEX('Per Invoice'!K$2:K$1201,$Z478)))</f>
        <v/>
      </c>
      <c r="L478">
        <f>IF($Z478="","",IF(INDEX('Per Invoice'!L$2:L$1201,$Z478)="","",INDEX('Per Invoice'!L$2:L$1201,$Z478)))</f>
        <v/>
      </c>
      <c r="M478">
        <f>IF($Z478="","",IF(INDEX('Per Invoice'!M$2:M$1201,$Z478)="","",INDEX('Per Invoice'!M$2:M$1201,$Z478)))</f>
        <v/>
      </c>
      <c r="N478">
        <f>IF($Z478="","",IF(INDEX('Per Invoice'!N$2:N$1201,$Z478)="","",INDEX('Per Invoice'!N$2:N$1201,$Z478)))</f>
        <v/>
      </c>
      <c r="O478" s="8">
        <f>IF($Z478="","",IF(INDEX('Per Invoice'!O$2:O$1201,$Z478)="","",INDEX('Per Invoice'!O$2:O$1201,$Z478)))</f>
        <v/>
      </c>
      <c r="P478">
        <f>IF($Z478="","",IF(INDEX('Per Invoice'!P$2:P$1201,$Z478)="","",INDEX('Per Invoice'!P$2:P$1201,$Z478)))</f>
        <v/>
      </c>
      <c r="Q478" s="8">
        <f>IF($Z478="","",IF(INDEX('Per Invoice'!Q$2:Q$1201,$Z478)="","",INDEX('Per Invoice'!Q$2:Q$1201,$Z478)))</f>
        <v/>
      </c>
      <c r="R478" s="8">
        <f>IF($Z478="","",IF(INDEX('Per Invoice'!R$2:R$1201,$Z478)="","",INDEX('Per Invoice'!R$2:R$1201,$Z478)))</f>
        <v/>
      </c>
      <c r="S478">
        <f>IF($Z478="","",IF(INDEX('Per Invoice'!S$2:S$1201,$Z478)="","",INDEX('Per Invoice'!S$2:S$1201,$Z478)))</f>
        <v/>
      </c>
      <c r="T478" s="8">
        <f>IF($Z478="","",IF(INDEX('Per Invoice'!T$2:T$1201,$Z478)="","",INDEX('Per Invoice'!T$2:T$1201,$Z478)))</f>
        <v/>
      </c>
      <c r="U478" s="8">
        <f>IF($Z478="","",IF(INDEX('Per Invoice'!U$2:U$1201,$Z478)="","",INDEX('Per Invoice'!U$2:U$1201,$Z478)))</f>
        <v/>
      </c>
      <c r="V478" s="8">
        <f>IF($Z478="","",IF(INDEX('Per Invoice'!V$2:V$1201,$Z478)="","",INDEX('Per Invoice'!V$2:V$1201,$Z478)))</f>
        <v/>
      </c>
      <c r="W478" s="8">
        <f>IF($Z478="","",IF(INDEX('Per Invoice'!W$2:W$1201,$Z478)="","",INDEX('Per Invoice'!W$2:W$1201,$Z478)))</f>
        <v/>
      </c>
      <c r="X478" s="8">
        <f>IF($Z478="","",IF(INDEX('Per Invoice'!X$2:X$1201,$Z478)="","",INDEX('Per Invoice'!X$2:X$1201,$Z478)))</f>
        <v/>
      </c>
      <c r="Y478" s="8">
        <f>IF($Z478="","",IF(INDEX('Per Invoice'!Y$2:Y$1201,$Z478)="","",INDEX('Per Invoice'!Y$2:Y$1201,$Z478)))</f>
        <v/>
      </c>
      <c r="Z478" s="16">
        <f>IFERROR(MATCH(Settings!$C$27&amp;"|"&amp;ROWS($Z$2:$Z478),'Per Invoice'!$AB$2:$AB$1201,0),"")</f>
        <v/>
      </c>
    </row>
    <row r="479">
      <c r="A479">
        <f>IF($Z479="","",IF(INDEX('Per Invoice'!A$2:A$1201,$Z479)="","",INDEX('Per Invoice'!A$2:A$1201,$Z479)))</f>
        <v/>
      </c>
      <c r="B479">
        <f>IF($Z479="","",IF(INDEX('Per Invoice'!B$2:B$1201,$Z479)="","",INDEX('Per Invoice'!B$2:B$1201,$Z479)))</f>
        <v/>
      </c>
      <c r="C479">
        <f>IF($Z479="","",IF(INDEX('Per Invoice'!C$2:C$1201,$Z479)="","",INDEX('Per Invoice'!C$2:C$1201,$Z479)))</f>
        <v/>
      </c>
      <c r="D479">
        <f>IF($Z479="","",IF(INDEX('Per Invoice'!D$2:D$1201,$Z479)="","",INDEX('Per Invoice'!D$2:D$1201,$Z479)))</f>
        <v/>
      </c>
      <c r="E479" s="14">
        <f>IF($Z479="","",IF(INDEX('Per Invoice'!E$2:E$1201,$Z479)="","",INDEX('Per Invoice'!E$2:E$1201,$Z479)))</f>
        <v/>
      </c>
      <c r="F479">
        <f>IF($Z479="","",IF(INDEX('Per Invoice'!F$2:F$1201,$Z479)="","",INDEX('Per Invoice'!F$2:F$1201,$Z479)))</f>
        <v/>
      </c>
      <c r="G479">
        <f>IF($Z479="","",IF(INDEX('Per Invoice'!G$2:G$1201,$Z479)="","",INDEX('Per Invoice'!G$2:G$1201,$Z479)))</f>
        <v/>
      </c>
      <c r="H479">
        <f>IF($Z479="","",IF(INDEX('Per Invoice'!H$2:H$1201,$Z479)="","",INDEX('Per Invoice'!H$2:H$1201,$Z479)))</f>
        <v/>
      </c>
      <c r="I479">
        <f>IF($Z479="","",IF(INDEX('Per Invoice'!I$2:I$1201,$Z479)="","",INDEX('Per Invoice'!I$2:I$1201,$Z479)))</f>
        <v/>
      </c>
      <c r="J479">
        <f>IF($Z479="","",IF(INDEX('Per Invoice'!J$2:J$1201,$Z479)="","",INDEX('Per Invoice'!J$2:J$1201,$Z479)))</f>
        <v/>
      </c>
      <c r="K479" s="8">
        <f>IF($Z479="","",IF(INDEX('Per Invoice'!K$2:K$1201,$Z479)="","",INDEX('Per Invoice'!K$2:K$1201,$Z479)))</f>
        <v/>
      </c>
      <c r="L479">
        <f>IF($Z479="","",IF(INDEX('Per Invoice'!L$2:L$1201,$Z479)="","",INDEX('Per Invoice'!L$2:L$1201,$Z479)))</f>
        <v/>
      </c>
      <c r="M479">
        <f>IF($Z479="","",IF(INDEX('Per Invoice'!M$2:M$1201,$Z479)="","",INDEX('Per Invoice'!M$2:M$1201,$Z479)))</f>
        <v/>
      </c>
      <c r="N479">
        <f>IF($Z479="","",IF(INDEX('Per Invoice'!N$2:N$1201,$Z479)="","",INDEX('Per Invoice'!N$2:N$1201,$Z479)))</f>
        <v/>
      </c>
      <c r="O479" s="8">
        <f>IF($Z479="","",IF(INDEX('Per Invoice'!O$2:O$1201,$Z479)="","",INDEX('Per Invoice'!O$2:O$1201,$Z479)))</f>
        <v/>
      </c>
      <c r="P479">
        <f>IF($Z479="","",IF(INDEX('Per Invoice'!P$2:P$1201,$Z479)="","",INDEX('Per Invoice'!P$2:P$1201,$Z479)))</f>
        <v/>
      </c>
      <c r="Q479" s="8">
        <f>IF($Z479="","",IF(INDEX('Per Invoice'!Q$2:Q$1201,$Z479)="","",INDEX('Per Invoice'!Q$2:Q$1201,$Z479)))</f>
        <v/>
      </c>
      <c r="R479" s="8">
        <f>IF($Z479="","",IF(INDEX('Per Invoice'!R$2:R$1201,$Z479)="","",INDEX('Per Invoice'!R$2:R$1201,$Z479)))</f>
        <v/>
      </c>
      <c r="S479">
        <f>IF($Z479="","",IF(INDEX('Per Invoice'!S$2:S$1201,$Z479)="","",INDEX('Per Invoice'!S$2:S$1201,$Z479)))</f>
        <v/>
      </c>
      <c r="T479" s="8">
        <f>IF($Z479="","",IF(INDEX('Per Invoice'!T$2:T$1201,$Z479)="","",INDEX('Per Invoice'!T$2:T$1201,$Z479)))</f>
        <v/>
      </c>
      <c r="U479" s="8">
        <f>IF($Z479="","",IF(INDEX('Per Invoice'!U$2:U$1201,$Z479)="","",INDEX('Per Invoice'!U$2:U$1201,$Z479)))</f>
        <v/>
      </c>
      <c r="V479" s="8">
        <f>IF($Z479="","",IF(INDEX('Per Invoice'!V$2:V$1201,$Z479)="","",INDEX('Per Invoice'!V$2:V$1201,$Z479)))</f>
        <v/>
      </c>
      <c r="W479" s="8">
        <f>IF($Z479="","",IF(INDEX('Per Invoice'!W$2:W$1201,$Z479)="","",INDEX('Per Invoice'!W$2:W$1201,$Z479)))</f>
        <v/>
      </c>
      <c r="X479" s="8">
        <f>IF($Z479="","",IF(INDEX('Per Invoice'!X$2:X$1201,$Z479)="","",INDEX('Per Invoice'!X$2:X$1201,$Z479)))</f>
        <v/>
      </c>
      <c r="Y479" s="8">
        <f>IF($Z479="","",IF(INDEX('Per Invoice'!Y$2:Y$1201,$Z479)="","",INDEX('Per Invoice'!Y$2:Y$1201,$Z479)))</f>
        <v/>
      </c>
      <c r="Z479" s="16">
        <f>IFERROR(MATCH(Settings!$C$27&amp;"|"&amp;ROWS($Z$2:$Z479),'Per Invoice'!$AB$2:$AB$1201,0),"")</f>
        <v/>
      </c>
    </row>
    <row r="480">
      <c r="A480">
        <f>IF($Z480="","",IF(INDEX('Per Invoice'!A$2:A$1201,$Z480)="","",INDEX('Per Invoice'!A$2:A$1201,$Z480)))</f>
        <v/>
      </c>
      <c r="B480">
        <f>IF($Z480="","",IF(INDEX('Per Invoice'!B$2:B$1201,$Z480)="","",INDEX('Per Invoice'!B$2:B$1201,$Z480)))</f>
        <v/>
      </c>
      <c r="C480">
        <f>IF($Z480="","",IF(INDEX('Per Invoice'!C$2:C$1201,$Z480)="","",INDEX('Per Invoice'!C$2:C$1201,$Z480)))</f>
        <v/>
      </c>
      <c r="D480">
        <f>IF($Z480="","",IF(INDEX('Per Invoice'!D$2:D$1201,$Z480)="","",INDEX('Per Invoice'!D$2:D$1201,$Z480)))</f>
        <v/>
      </c>
      <c r="E480" s="14">
        <f>IF($Z480="","",IF(INDEX('Per Invoice'!E$2:E$1201,$Z480)="","",INDEX('Per Invoice'!E$2:E$1201,$Z480)))</f>
        <v/>
      </c>
      <c r="F480">
        <f>IF($Z480="","",IF(INDEX('Per Invoice'!F$2:F$1201,$Z480)="","",INDEX('Per Invoice'!F$2:F$1201,$Z480)))</f>
        <v/>
      </c>
      <c r="G480">
        <f>IF($Z480="","",IF(INDEX('Per Invoice'!G$2:G$1201,$Z480)="","",INDEX('Per Invoice'!G$2:G$1201,$Z480)))</f>
        <v/>
      </c>
      <c r="H480">
        <f>IF($Z480="","",IF(INDEX('Per Invoice'!H$2:H$1201,$Z480)="","",INDEX('Per Invoice'!H$2:H$1201,$Z480)))</f>
        <v/>
      </c>
      <c r="I480">
        <f>IF($Z480="","",IF(INDEX('Per Invoice'!I$2:I$1201,$Z480)="","",INDEX('Per Invoice'!I$2:I$1201,$Z480)))</f>
        <v/>
      </c>
      <c r="J480">
        <f>IF($Z480="","",IF(INDEX('Per Invoice'!J$2:J$1201,$Z480)="","",INDEX('Per Invoice'!J$2:J$1201,$Z480)))</f>
        <v/>
      </c>
      <c r="K480" s="8">
        <f>IF($Z480="","",IF(INDEX('Per Invoice'!K$2:K$1201,$Z480)="","",INDEX('Per Invoice'!K$2:K$1201,$Z480)))</f>
        <v/>
      </c>
      <c r="L480">
        <f>IF($Z480="","",IF(INDEX('Per Invoice'!L$2:L$1201,$Z480)="","",INDEX('Per Invoice'!L$2:L$1201,$Z480)))</f>
        <v/>
      </c>
      <c r="M480">
        <f>IF($Z480="","",IF(INDEX('Per Invoice'!M$2:M$1201,$Z480)="","",INDEX('Per Invoice'!M$2:M$1201,$Z480)))</f>
        <v/>
      </c>
      <c r="N480">
        <f>IF($Z480="","",IF(INDEX('Per Invoice'!N$2:N$1201,$Z480)="","",INDEX('Per Invoice'!N$2:N$1201,$Z480)))</f>
        <v/>
      </c>
      <c r="O480" s="8">
        <f>IF($Z480="","",IF(INDEX('Per Invoice'!O$2:O$1201,$Z480)="","",INDEX('Per Invoice'!O$2:O$1201,$Z480)))</f>
        <v/>
      </c>
      <c r="P480">
        <f>IF($Z480="","",IF(INDEX('Per Invoice'!P$2:P$1201,$Z480)="","",INDEX('Per Invoice'!P$2:P$1201,$Z480)))</f>
        <v/>
      </c>
      <c r="Q480" s="8">
        <f>IF($Z480="","",IF(INDEX('Per Invoice'!Q$2:Q$1201,$Z480)="","",INDEX('Per Invoice'!Q$2:Q$1201,$Z480)))</f>
        <v/>
      </c>
      <c r="R480" s="8">
        <f>IF($Z480="","",IF(INDEX('Per Invoice'!R$2:R$1201,$Z480)="","",INDEX('Per Invoice'!R$2:R$1201,$Z480)))</f>
        <v/>
      </c>
      <c r="S480">
        <f>IF($Z480="","",IF(INDEX('Per Invoice'!S$2:S$1201,$Z480)="","",INDEX('Per Invoice'!S$2:S$1201,$Z480)))</f>
        <v/>
      </c>
      <c r="T480" s="8">
        <f>IF($Z480="","",IF(INDEX('Per Invoice'!T$2:T$1201,$Z480)="","",INDEX('Per Invoice'!T$2:T$1201,$Z480)))</f>
        <v/>
      </c>
      <c r="U480" s="8">
        <f>IF($Z480="","",IF(INDEX('Per Invoice'!U$2:U$1201,$Z480)="","",INDEX('Per Invoice'!U$2:U$1201,$Z480)))</f>
        <v/>
      </c>
      <c r="V480" s="8">
        <f>IF($Z480="","",IF(INDEX('Per Invoice'!V$2:V$1201,$Z480)="","",INDEX('Per Invoice'!V$2:V$1201,$Z480)))</f>
        <v/>
      </c>
      <c r="W480" s="8">
        <f>IF($Z480="","",IF(INDEX('Per Invoice'!W$2:W$1201,$Z480)="","",INDEX('Per Invoice'!W$2:W$1201,$Z480)))</f>
        <v/>
      </c>
      <c r="X480" s="8">
        <f>IF($Z480="","",IF(INDEX('Per Invoice'!X$2:X$1201,$Z480)="","",INDEX('Per Invoice'!X$2:X$1201,$Z480)))</f>
        <v/>
      </c>
      <c r="Y480" s="8">
        <f>IF($Z480="","",IF(INDEX('Per Invoice'!Y$2:Y$1201,$Z480)="","",INDEX('Per Invoice'!Y$2:Y$1201,$Z480)))</f>
        <v/>
      </c>
      <c r="Z480" s="16">
        <f>IFERROR(MATCH(Settings!$C$27&amp;"|"&amp;ROWS($Z$2:$Z480),'Per Invoice'!$AB$2:$AB$1201,0),"")</f>
        <v/>
      </c>
    </row>
    <row r="481">
      <c r="A481">
        <f>IF($Z481="","",IF(INDEX('Per Invoice'!A$2:A$1201,$Z481)="","",INDEX('Per Invoice'!A$2:A$1201,$Z481)))</f>
        <v/>
      </c>
      <c r="B481">
        <f>IF($Z481="","",IF(INDEX('Per Invoice'!B$2:B$1201,$Z481)="","",INDEX('Per Invoice'!B$2:B$1201,$Z481)))</f>
        <v/>
      </c>
      <c r="C481">
        <f>IF($Z481="","",IF(INDEX('Per Invoice'!C$2:C$1201,$Z481)="","",INDEX('Per Invoice'!C$2:C$1201,$Z481)))</f>
        <v/>
      </c>
      <c r="D481">
        <f>IF($Z481="","",IF(INDEX('Per Invoice'!D$2:D$1201,$Z481)="","",INDEX('Per Invoice'!D$2:D$1201,$Z481)))</f>
        <v/>
      </c>
      <c r="E481" s="14">
        <f>IF($Z481="","",IF(INDEX('Per Invoice'!E$2:E$1201,$Z481)="","",INDEX('Per Invoice'!E$2:E$1201,$Z481)))</f>
        <v/>
      </c>
      <c r="F481">
        <f>IF($Z481="","",IF(INDEX('Per Invoice'!F$2:F$1201,$Z481)="","",INDEX('Per Invoice'!F$2:F$1201,$Z481)))</f>
        <v/>
      </c>
      <c r="G481">
        <f>IF($Z481="","",IF(INDEX('Per Invoice'!G$2:G$1201,$Z481)="","",INDEX('Per Invoice'!G$2:G$1201,$Z481)))</f>
        <v/>
      </c>
      <c r="H481">
        <f>IF($Z481="","",IF(INDEX('Per Invoice'!H$2:H$1201,$Z481)="","",INDEX('Per Invoice'!H$2:H$1201,$Z481)))</f>
        <v/>
      </c>
      <c r="I481">
        <f>IF($Z481="","",IF(INDEX('Per Invoice'!I$2:I$1201,$Z481)="","",INDEX('Per Invoice'!I$2:I$1201,$Z481)))</f>
        <v/>
      </c>
      <c r="J481">
        <f>IF($Z481="","",IF(INDEX('Per Invoice'!J$2:J$1201,$Z481)="","",INDEX('Per Invoice'!J$2:J$1201,$Z481)))</f>
        <v/>
      </c>
      <c r="K481" s="8">
        <f>IF($Z481="","",IF(INDEX('Per Invoice'!K$2:K$1201,$Z481)="","",INDEX('Per Invoice'!K$2:K$1201,$Z481)))</f>
        <v/>
      </c>
      <c r="L481">
        <f>IF($Z481="","",IF(INDEX('Per Invoice'!L$2:L$1201,$Z481)="","",INDEX('Per Invoice'!L$2:L$1201,$Z481)))</f>
        <v/>
      </c>
      <c r="M481">
        <f>IF($Z481="","",IF(INDEX('Per Invoice'!M$2:M$1201,$Z481)="","",INDEX('Per Invoice'!M$2:M$1201,$Z481)))</f>
        <v/>
      </c>
      <c r="N481">
        <f>IF($Z481="","",IF(INDEX('Per Invoice'!N$2:N$1201,$Z481)="","",INDEX('Per Invoice'!N$2:N$1201,$Z481)))</f>
        <v/>
      </c>
      <c r="O481" s="8">
        <f>IF($Z481="","",IF(INDEX('Per Invoice'!O$2:O$1201,$Z481)="","",INDEX('Per Invoice'!O$2:O$1201,$Z481)))</f>
        <v/>
      </c>
      <c r="P481">
        <f>IF($Z481="","",IF(INDEX('Per Invoice'!P$2:P$1201,$Z481)="","",INDEX('Per Invoice'!P$2:P$1201,$Z481)))</f>
        <v/>
      </c>
      <c r="Q481" s="8">
        <f>IF($Z481="","",IF(INDEX('Per Invoice'!Q$2:Q$1201,$Z481)="","",INDEX('Per Invoice'!Q$2:Q$1201,$Z481)))</f>
        <v/>
      </c>
      <c r="R481" s="8">
        <f>IF($Z481="","",IF(INDEX('Per Invoice'!R$2:R$1201,$Z481)="","",INDEX('Per Invoice'!R$2:R$1201,$Z481)))</f>
        <v/>
      </c>
      <c r="S481">
        <f>IF($Z481="","",IF(INDEX('Per Invoice'!S$2:S$1201,$Z481)="","",INDEX('Per Invoice'!S$2:S$1201,$Z481)))</f>
        <v/>
      </c>
      <c r="T481" s="8">
        <f>IF($Z481="","",IF(INDEX('Per Invoice'!T$2:T$1201,$Z481)="","",INDEX('Per Invoice'!T$2:T$1201,$Z481)))</f>
        <v/>
      </c>
      <c r="U481" s="8">
        <f>IF($Z481="","",IF(INDEX('Per Invoice'!U$2:U$1201,$Z481)="","",INDEX('Per Invoice'!U$2:U$1201,$Z481)))</f>
        <v/>
      </c>
      <c r="V481" s="8">
        <f>IF($Z481="","",IF(INDEX('Per Invoice'!V$2:V$1201,$Z481)="","",INDEX('Per Invoice'!V$2:V$1201,$Z481)))</f>
        <v/>
      </c>
      <c r="W481" s="8">
        <f>IF($Z481="","",IF(INDEX('Per Invoice'!W$2:W$1201,$Z481)="","",INDEX('Per Invoice'!W$2:W$1201,$Z481)))</f>
        <v/>
      </c>
      <c r="X481" s="8">
        <f>IF($Z481="","",IF(INDEX('Per Invoice'!X$2:X$1201,$Z481)="","",INDEX('Per Invoice'!X$2:X$1201,$Z481)))</f>
        <v/>
      </c>
      <c r="Y481" s="8">
        <f>IF($Z481="","",IF(INDEX('Per Invoice'!Y$2:Y$1201,$Z481)="","",INDEX('Per Invoice'!Y$2:Y$1201,$Z481)))</f>
        <v/>
      </c>
      <c r="Z481" s="16">
        <f>IFERROR(MATCH(Settings!$C$27&amp;"|"&amp;ROWS($Z$2:$Z481),'Per Invoice'!$AB$2:$AB$1201,0),"")</f>
        <v/>
      </c>
    </row>
    <row r="482">
      <c r="A482">
        <f>IF($Z482="","",IF(INDEX('Per Invoice'!A$2:A$1201,$Z482)="","",INDEX('Per Invoice'!A$2:A$1201,$Z482)))</f>
        <v/>
      </c>
      <c r="B482">
        <f>IF($Z482="","",IF(INDEX('Per Invoice'!B$2:B$1201,$Z482)="","",INDEX('Per Invoice'!B$2:B$1201,$Z482)))</f>
        <v/>
      </c>
      <c r="C482">
        <f>IF($Z482="","",IF(INDEX('Per Invoice'!C$2:C$1201,$Z482)="","",INDEX('Per Invoice'!C$2:C$1201,$Z482)))</f>
        <v/>
      </c>
      <c r="D482">
        <f>IF($Z482="","",IF(INDEX('Per Invoice'!D$2:D$1201,$Z482)="","",INDEX('Per Invoice'!D$2:D$1201,$Z482)))</f>
        <v/>
      </c>
      <c r="E482" s="14">
        <f>IF($Z482="","",IF(INDEX('Per Invoice'!E$2:E$1201,$Z482)="","",INDEX('Per Invoice'!E$2:E$1201,$Z482)))</f>
        <v/>
      </c>
      <c r="F482">
        <f>IF($Z482="","",IF(INDEX('Per Invoice'!F$2:F$1201,$Z482)="","",INDEX('Per Invoice'!F$2:F$1201,$Z482)))</f>
        <v/>
      </c>
      <c r="G482">
        <f>IF($Z482="","",IF(INDEX('Per Invoice'!G$2:G$1201,$Z482)="","",INDEX('Per Invoice'!G$2:G$1201,$Z482)))</f>
        <v/>
      </c>
      <c r="H482">
        <f>IF($Z482="","",IF(INDEX('Per Invoice'!H$2:H$1201,$Z482)="","",INDEX('Per Invoice'!H$2:H$1201,$Z482)))</f>
        <v/>
      </c>
      <c r="I482">
        <f>IF($Z482="","",IF(INDEX('Per Invoice'!I$2:I$1201,$Z482)="","",INDEX('Per Invoice'!I$2:I$1201,$Z482)))</f>
        <v/>
      </c>
      <c r="J482">
        <f>IF($Z482="","",IF(INDEX('Per Invoice'!J$2:J$1201,$Z482)="","",INDEX('Per Invoice'!J$2:J$1201,$Z482)))</f>
        <v/>
      </c>
      <c r="K482" s="8">
        <f>IF($Z482="","",IF(INDEX('Per Invoice'!K$2:K$1201,$Z482)="","",INDEX('Per Invoice'!K$2:K$1201,$Z482)))</f>
        <v/>
      </c>
      <c r="L482">
        <f>IF($Z482="","",IF(INDEX('Per Invoice'!L$2:L$1201,$Z482)="","",INDEX('Per Invoice'!L$2:L$1201,$Z482)))</f>
        <v/>
      </c>
      <c r="M482">
        <f>IF($Z482="","",IF(INDEX('Per Invoice'!M$2:M$1201,$Z482)="","",INDEX('Per Invoice'!M$2:M$1201,$Z482)))</f>
        <v/>
      </c>
      <c r="N482">
        <f>IF($Z482="","",IF(INDEX('Per Invoice'!N$2:N$1201,$Z482)="","",INDEX('Per Invoice'!N$2:N$1201,$Z482)))</f>
        <v/>
      </c>
      <c r="O482" s="8">
        <f>IF($Z482="","",IF(INDEX('Per Invoice'!O$2:O$1201,$Z482)="","",INDEX('Per Invoice'!O$2:O$1201,$Z482)))</f>
        <v/>
      </c>
      <c r="P482">
        <f>IF($Z482="","",IF(INDEX('Per Invoice'!P$2:P$1201,$Z482)="","",INDEX('Per Invoice'!P$2:P$1201,$Z482)))</f>
        <v/>
      </c>
      <c r="Q482" s="8">
        <f>IF($Z482="","",IF(INDEX('Per Invoice'!Q$2:Q$1201,$Z482)="","",INDEX('Per Invoice'!Q$2:Q$1201,$Z482)))</f>
        <v/>
      </c>
      <c r="R482" s="8">
        <f>IF($Z482="","",IF(INDEX('Per Invoice'!R$2:R$1201,$Z482)="","",INDEX('Per Invoice'!R$2:R$1201,$Z482)))</f>
        <v/>
      </c>
      <c r="S482">
        <f>IF($Z482="","",IF(INDEX('Per Invoice'!S$2:S$1201,$Z482)="","",INDEX('Per Invoice'!S$2:S$1201,$Z482)))</f>
        <v/>
      </c>
      <c r="T482" s="8">
        <f>IF($Z482="","",IF(INDEX('Per Invoice'!T$2:T$1201,$Z482)="","",INDEX('Per Invoice'!T$2:T$1201,$Z482)))</f>
        <v/>
      </c>
      <c r="U482" s="8">
        <f>IF($Z482="","",IF(INDEX('Per Invoice'!U$2:U$1201,$Z482)="","",INDEX('Per Invoice'!U$2:U$1201,$Z482)))</f>
        <v/>
      </c>
      <c r="V482" s="8">
        <f>IF($Z482="","",IF(INDEX('Per Invoice'!V$2:V$1201,$Z482)="","",INDEX('Per Invoice'!V$2:V$1201,$Z482)))</f>
        <v/>
      </c>
      <c r="W482" s="8">
        <f>IF($Z482="","",IF(INDEX('Per Invoice'!W$2:W$1201,$Z482)="","",INDEX('Per Invoice'!W$2:W$1201,$Z482)))</f>
        <v/>
      </c>
      <c r="X482" s="8">
        <f>IF($Z482="","",IF(INDEX('Per Invoice'!X$2:X$1201,$Z482)="","",INDEX('Per Invoice'!X$2:X$1201,$Z482)))</f>
        <v/>
      </c>
      <c r="Y482" s="8">
        <f>IF($Z482="","",IF(INDEX('Per Invoice'!Y$2:Y$1201,$Z482)="","",INDEX('Per Invoice'!Y$2:Y$1201,$Z482)))</f>
        <v/>
      </c>
      <c r="Z482" s="16">
        <f>IFERROR(MATCH(Settings!$C$27&amp;"|"&amp;ROWS($Z$2:$Z482),'Per Invoice'!$AB$2:$AB$1201,0),"")</f>
        <v/>
      </c>
    </row>
    <row r="483">
      <c r="A483">
        <f>IF($Z483="","",IF(INDEX('Per Invoice'!A$2:A$1201,$Z483)="","",INDEX('Per Invoice'!A$2:A$1201,$Z483)))</f>
        <v/>
      </c>
      <c r="B483">
        <f>IF($Z483="","",IF(INDEX('Per Invoice'!B$2:B$1201,$Z483)="","",INDEX('Per Invoice'!B$2:B$1201,$Z483)))</f>
        <v/>
      </c>
      <c r="C483">
        <f>IF($Z483="","",IF(INDEX('Per Invoice'!C$2:C$1201,$Z483)="","",INDEX('Per Invoice'!C$2:C$1201,$Z483)))</f>
        <v/>
      </c>
      <c r="D483">
        <f>IF($Z483="","",IF(INDEX('Per Invoice'!D$2:D$1201,$Z483)="","",INDEX('Per Invoice'!D$2:D$1201,$Z483)))</f>
        <v/>
      </c>
      <c r="E483" s="14">
        <f>IF($Z483="","",IF(INDEX('Per Invoice'!E$2:E$1201,$Z483)="","",INDEX('Per Invoice'!E$2:E$1201,$Z483)))</f>
        <v/>
      </c>
      <c r="F483">
        <f>IF($Z483="","",IF(INDEX('Per Invoice'!F$2:F$1201,$Z483)="","",INDEX('Per Invoice'!F$2:F$1201,$Z483)))</f>
        <v/>
      </c>
      <c r="G483">
        <f>IF($Z483="","",IF(INDEX('Per Invoice'!G$2:G$1201,$Z483)="","",INDEX('Per Invoice'!G$2:G$1201,$Z483)))</f>
        <v/>
      </c>
      <c r="H483">
        <f>IF($Z483="","",IF(INDEX('Per Invoice'!H$2:H$1201,$Z483)="","",INDEX('Per Invoice'!H$2:H$1201,$Z483)))</f>
        <v/>
      </c>
      <c r="I483">
        <f>IF($Z483="","",IF(INDEX('Per Invoice'!I$2:I$1201,$Z483)="","",INDEX('Per Invoice'!I$2:I$1201,$Z483)))</f>
        <v/>
      </c>
      <c r="J483">
        <f>IF($Z483="","",IF(INDEX('Per Invoice'!J$2:J$1201,$Z483)="","",INDEX('Per Invoice'!J$2:J$1201,$Z483)))</f>
        <v/>
      </c>
      <c r="K483" s="8">
        <f>IF($Z483="","",IF(INDEX('Per Invoice'!K$2:K$1201,$Z483)="","",INDEX('Per Invoice'!K$2:K$1201,$Z483)))</f>
        <v/>
      </c>
      <c r="L483">
        <f>IF($Z483="","",IF(INDEX('Per Invoice'!L$2:L$1201,$Z483)="","",INDEX('Per Invoice'!L$2:L$1201,$Z483)))</f>
        <v/>
      </c>
      <c r="M483">
        <f>IF($Z483="","",IF(INDEX('Per Invoice'!M$2:M$1201,$Z483)="","",INDEX('Per Invoice'!M$2:M$1201,$Z483)))</f>
        <v/>
      </c>
      <c r="N483">
        <f>IF($Z483="","",IF(INDEX('Per Invoice'!N$2:N$1201,$Z483)="","",INDEX('Per Invoice'!N$2:N$1201,$Z483)))</f>
        <v/>
      </c>
      <c r="O483" s="8">
        <f>IF($Z483="","",IF(INDEX('Per Invoice'!O$2:O$1201,$Z483)="","",INDEX('Per Invoice'!O$2:O$1201,$Z483)))</f>
        <v/>
      </c>
      <c r="P483">
        <f>IF($Z483="","",IF(INDEX('Per Invoice'!P$2:P$1201,$Z483)="","",INDEX('Per Invoice'!P$2:P$1201,$Z483)))</f>
        <v/>
      </c>
      <c r="Q483" s="8">
        <f>IF($Z483="","",IF(INDEX('Per Invoice'!Q$2:Q$1201,$Z483)="","",INDEX('Per Invoice'!Q$2:Q$1201,$Z483)))</f>
        <v/>
      </c>
      <c r="R483" s="8">
        <f>IF($Z483="","",IF(INDEX('Per Invoice'!R$2:R$1201,$Z483)="","",INDEX('Per Invoice'!R$2:R$1201,$Z483)))</f>
        <v/>
      </c>
      <c r="S483">
        <f>IF($Z483="","",IF(INDEX('Per Invoice'!S$2:S$1201,$Z483)="","",INDEX('Per Invoice'!S$2:S$1201,$Z483)))</f>
        <v/>
      </c>
      <c r="T483" s="8">
        <f>IF($Z483="","",IF(INDEX('Per Invoice'!T$2:T$1201,$Z483)="","",INDEX('Per Invoice'!T$2:T$1201,$Z483)))</f>
        <v/>
      </c>
      <c r="U483" s="8">
        <f>IF($Z483="","",IF(INDEX('Per Invoice'!U$2:U$1201,$Z483)="","",INDEX('Per Invoice'!U$2:U$1201,$Z483)))</f>
        <v/>
      </c>
      <c r="V483" s="8">
        <f>IF($Z483="","",IF(INDEX('Per Invoice'!V$2:V$1201,$Z483)="","",INDEX('Per Invoice'!V$2:V$1201,$Z483)))</f>
        <v/>
      </c>
      <c r="W483" s="8">
        <f>IF($Z483="","",IF(INDEX('Per Invoice'!W$2:W$1201,$Z483)="","",INDEX('Per Invoice'!W$2:W$1201,$Z483)))</f>
        <v/>
      </c>
      <c r="X483" s="8">
        <f>IF($Z483="","",IF(INDEX('Per Invoice'!X$2:X$1201,$Z483)="","",INDEX('Per Invoice'!X$2:X$1201,$Z483)))</f>
        <v/>
      </c>
      <c r="Y483" s="8">
        <f>IF($Z483="","",IF(INDEX('Per Invoice'!Y$2:Y$1201,$Z483)="","",INDEX('Per Invoice'!Y$2:Y$1201,$Z483)))</f>
        <v/>
      </c>
      <c r="Z483" s="16">
        <f>IFERROR(MATCH(Settings!$C$27&amp;"|"&amp;ROWS($Z$2:$Z483),'Per Invoice'!$AB$2:$AB$1201,0),"")</f>
        <v/>
      </c>
    </row>
    <row r="484">
      <c r="A484">
        <f>IF($Z484="","",IF(INDEX('Per Invoice'!A$2:A$1201,$Z484)="","",INDEX('Per Invoice'!A$2:A$1201,$Z484)))</f>
        <v/>
      </c>
      <c r="B484">
        <f>IF($Z484="","",IF(INDEX('Per Invoice'!B$2:B$1201,$Z484)="","",INDEX('Per Invoice'!B$2:B$1201,$Z484)))</f>
        <v/>
      </c>
      <c r="C484">
        <f>IF($Z484="","",IF(INDEX('Per Invoice'!C$2:C$1201,$Z484)="","",INDEX('Per Invoice'!C$2:C$1201,$Z484)))</f>
        <v/>
      </c>
      <c r="D484">
        <f>IF($Z484="","",IF(INDEX('Per Invoice'!D$2:D$1201,$Z484)="","",INDEX('Per Invoice'!D$2:D$1201,$Z484)))</f>
        <v/>
      </c>
      <c r="E484" s="14">
        <f>IF($Z484="","",IF(INDEX('Per Invoice'!E$2:E$1201,$Z484)="","",INDEX('Per Invoice'!E$2:E$1201,$Z484)))</f>
        <v/>
      </c>
      <c r="F484">
        <f>IF($Z484="","",IF(INDEX('Per Invoice'!F$2:F$1201,$Z484)="","",INDEX('Per Invoice'!F$2:F$1201,$Z484)))</f>
        <v/>
      </c>
      <c r="G484">
        <f>IF($Z484="","",IF(INDEX('Per Invoice'!G$2:G$1201,$Z484)="","",INDEX('Per Invoice'!G$2:G$1201,$Z484)))</f>
        <v/>
      </c>
      <c r="H484">
        <f>IF($Z484="","",IF(INDEX('Per Invoice'!H$2:H$1201,$Z484)="","",INDEX('Per Invoice'!H$2:H$1201,$Z484)))</f>
        <v/>
      </c>
      <c r="I484">
        <f>IF($Z484="","",IF(INDEX('Per Invoice'!I$2:I$1201,$Z484)="","",INDEX('Per Invoice'!I$2:I$1201,$Z484)))</f>
        <v/>
      </c>
      <c r="J484">
        <f>IF($Z484="","",IF(INDEX('Per Invoice'!J$2:J$1201,$Z484)="","",INDEX('Per Invoice'!J$2:J$1201,$Z484)))</f>
        <v/>
      </c>
      <c r="K484" s="8">
        <f>IF($Z484="","",IF(INDEX('Per Invoice'!K$2:K$1201,$Z484)="","",INDEX('Per Invoice'!K$2:K$1201,$Z484)))</f>
        <v/>
      </c>
      <c r="L484">
        <f>IF($Z484="","",IF(INDEX('Per Invoice'!L$2:L$1201,$Z484)="","",INDEX('Per Invoice'!L$2:L$1201,$Z484)))</f>
        <v/>
      </c>
      <c r="M484">
        <f>IF($Z484="","",IF(INDEX('Per Invoice'!M$2:M$1201,$Z484)="","",INDEX('Per Invoice'!M$2:M$1201,$Z484)))</f>
        <v/>
      </c>
      <c r="N484">
        <f>IF($Z484="","",IF(INDEX('Per Invoice'!N$2:N$1201,$Z484)="","",INDEX('Per Invoice'!N$2:N$1201,$Z484)))</f>
        <v/>
      </c>
      <c r="O484" s="8">
        <f>IF($Z484="","",IF(INDEX('Per Invoice'!O$2:O$1201,$Z484)="","",INDEX('Per Invoice'!O$2:O$1201,$Z484)))</f>
        <v/>
      </c>
      <c r="P484">
        <f>IF($Z484="","",IF(INDEX('Per Invoice'!P$2:P$1201,$Z484)="","",INDEX('Per Invoice'!P$2:P$1201,$Z484)))</f>
        <v/>
      </c>
      <c r="Q484" s="8">
        <f>IF($Z484="","",IF(INDEX('Per Invoice'!Q$2:Q$1201,$Z484)="","",INDEX('Per Invoice'!Q$2:Q$1201,$Z484)))</f>
        <v/>
      </c>
      <c r="R484" s="8">
        <f>IF($Z484="","",IF(INDEX('Per Invoice'!R$2:R$1201,$Z484)="","",INDEX('Per Invoice'!R$2:R$1201,$Z484)))</f>
        <v/>
      </c>
      <c r="S484">
        <f>IF($Z484="","",IF(INDEX('Per Invoice'!S$2:S$1201,$Z484)="","",INDEX('Per Invoice'!S$2:S$1201,$Z484)))</f>
        <v/>
      </c>
      <c r="T484" s="8">
        <f>IF($Z484="","",IF(INDEX('Per Invoice'!T$2:T$1201,$Z484)="","",INDEX('Per Invoice'!T$2:T$1201,$Z484)))</f>
        <v/>
      </c>
      <c r="U484" s="8">
        <f>IF($Z484="","",IF(INDEX('Per Invoice'!U$2:U$1201,$Z484)="","",INDEX('Per Invoice'!U$2:U$1201,$Z484)))</f>
        <v/>
      </c>
      <c r="V484" s="8">
        <f>IF($Z484="","",IF(INDEX('Per Invoice'!V$2:V$1201,$Z484)="","",INDEX('Per Invoice'!V$2:V$1201,$Z484)))</f>
        <v/>
      </c>
      <c r="W484" s="8">
        <f>IF($Z484="","",IF(INDEX('Per Invoice'!W$2:W$1201,$Z484)="","",INDEX('Per Invoice'!W$2:W$1201,$Z484)))</f>
        <v/>
      </c>
      <c r="X484" s="8">
        <f>IF($Z484="","",IF(INDEX('Per Invoice'!X$2:X$1201,$Z484)="","",INDEX('Per Invoice'!X$2:X$1201,$Z484)))</f>
        <v/>
      </c>
      <c r="Y484" s="8">
        <f>IF($Z484="","",IF(INDEX('Per Invoice'!Y$2:Y$1201,$Z484)="","",INDEX('Per Invoice'!Y$2:Y$1201,$Z484)))</f>
        <v/>
      </c>
      <c r="Z484" s="16">
        <f>IFERROR(MATCH(Settings!$C$27&amp;"|"&amp;ROWS($Z$2:$Z484),'Per Invoice'!$AB$2:$AB$1201,0),"")</f>
        <v/>
      </c>
    </row>
    <row r="485">
      <c r="A485">
        <f>IF($Z485="","",IF(INDEX('Per Invoice'!A$2:A$1201,$Z485)="","",INDEX('Per Invoice'!A$2:A$1201,$Z485)))</f>
        <v/>
      </c>
      <c r="B485">
        <f>IF($Z485="","",IF(INDEX('Per Invoice'!B$2:B$1201,$Z485)="","",INDEX('Per Invoice'!B$2:B$1201,$Z485)))</f>
        <v/>
      </c>
      <c r="C485">
        <f>IF($Z485="","",IF(INDEX('Per Invoice'!C$2:C$1201,$Z485)="","",INDEX('Per Invoice'!C$2:C$1201,$Z485)))</f>
        <v/>
      </c>
      <c r="D485">
        <f>IF($Z485="","",IF(INDEX('Per Invoice'!D$2:D$1201,$Z485)="","",INDEX('Per Invoice'!D$2:D$1201,$Z485)))</f>
        <v/>
      </c>
      <c r="E485" s="14">
        <f>IF($Z485="","",IF(INDEX('Per Invoice'!E$2:E$1201,$Z485)="","",INDEX('Per Invoice'!E$2:E$1201,$Z485)))</f>
        <v/>
      </c>
      <c r="F485">
        <f>IF($Z485="","",IF(INDEX('Per Invoice'!F$2:F$1201,$Z485)="","",INDEX('Per Invoice'!F$2:F$1201,$Z485)))</f>
        <v/>
      </c>
      <c r="G485">
        <f>IF($Z485="","",IF(INDEX('Per Invoice'!G$2:G$1201,$Z485)="","",INDEX('Per Invoice'!G$2:G$1201,$Z485)))</f>
        <v/>
      </c>
      <c r="H485">
        <f>IF($Z485="","",IF(INDEX('Per Invoice'!H$2:H$1201,$Z485)="","",INDEX('Per Invoice'!H$2:H$1201,$Z485)))</f>
        <v/>
      </c>
      <c r="I485">
        <f>IF($Z485="","",IF(INDEX('Per Invoice'!I$2:I$1201,$Z485)="","",INDEX('Per Invoice'!I$2:I$1201,$Z485)))</f>
        <v/>
      </c>
      <c r="J485">
        <f>IF($Z485="","",IF(INDEX('Per Invoice'!J$2:J$1201,$Z485)="","",INDEX('Per Invoice'!J$2:J$1201,$Z485)))</f>
        <v/>
      </c>
      <c r="K485" s="8">
        <f>IF($Z485="","",IF(INDEX('Per Invoice'!K$2:K$1201,$Z485)="","",INDEX('Per Invoice'!K$2:K$1201,$Z485)))</f>
        <v/>
      </c>
      <c r="L485">
        <f>IF($Z485="","",IF(INDEX('Per Invoice'!L$2:L$1201,$Z485)="","",INDEX('Per Invoice'!L$2:L$1201,$Z485)))</f>
        <v/>
      </c>
      <c r="M485">
        <f>IF($Z485="","",IF(INDEX('Per Invoice'!M$2:M$1201,$Z485)="","",INDEX('Per Invoice'!M$2:M$1201,$Z485)))</f>
        <v/>
      </c>
      <c r="N485">
        <f>IF($Z485="","",IF(INDEX('Per Invoice'!N$2:N$1201,$Z485)="","",INDEX('Per Invoice'!N$2:N$1201,$Z485)))</f>
        <v/>
      </c>
      <c r="O485" s="8">
        <f>IF($Z485="","",IF(INDEX('Per Invoice'!O$2:O$1201,$Z485)="","",INDEX('Per Invoice'!O$2:O$1201,$Z485)))</f>
        <v/>
      </c>
      <c r="P485">
        <f>IF($Z485="","",IF(INDEX('Per Invoice'!P$2:P$1201,$Z485)="","",INDEX('Per Invoice'!P$2:P$1201,$Z485)))</f>
        <v/>
      </c>
      <c r="Q485" s="8">
        <f>IF($Z485="","",IF(INDEX('Per Invoice'!Q$2:Q$1201,$Z485)="","",INDEX('Per Invoice'!Q$2:Q$1201,$Z485)))</f>
        <v/>
      </c>
      <c r="R485" s="8">
        <f>IF($Z485="","",IF(INDEX('Per Invoice'!R$2:R$1201,$Z485)="","",INDEX('Per Invoice'!R$2:R$1201,$Z485)))</f>
        <v/>
      </c>
      <c r="S485">
        <f>IF($Z485="","",IF(INDEX('Per Invoice'!S$2:S$1201,$Z485)="","",INDEX('Per Invoice'!S$2:S$1201,$Z485)))</f>
        <v/>
      </c>
      <c r="T485" s="8">
        <f>IF($Z485="","",IF(INDEX('Per Invoice'!T$2:T$1201,$Z485)="","",INDEX('Per Invoice'!T$2:T$1201,$Z485)))</f>
        <v/>
      </c>
      <c r="U485" s="8">
        <f>IF($Z485="","",IF(INDEX('Per Invoice'!U$2:U$1201,$Z485)="","",INDEX('Per Invoice'!U$2:U$1201,$Z485)))</f>
        <v/>
      </c>
      <c r="V485" s="8">
        <f>IF($Z485="","",IF(INDEX('Per Invoice'!V$2:V$1201,$Z485)="","",INDEX('Per Invoice'!V$2:V$1201,$Z485)))</f>
        <v/>
      </c>
      <c r="W485" s="8">
        <f>IF($Z485="","",IF(INDEX('Per Invoice'!W$2:W$1201,$Z485)="","",INDEX('Per Invoice'!W$2:W$1201,$Z485)))</f>
        <v/>
      </c>
      <c r="X485" s="8">
        <f>IF($Z485="","",IF(INDEX('Per Invoice'!X$2:X$1201,$Z485)="","",INDEX('Per Invoice'!X$2:X$1201,$Z485)))</f>
        <v/>
      </c>
      <c r="Y485" s="8">
        <f>IF($Z485="","",IF(INDEX('Per Invoice'!Y$2:Y$1201,$Z485)="","",INDEX('Per Invoice'!Y$2:Y$1201,$Z485)))</f>
        <v/>
      </c>
      <c r="Z485" s="16">
        <f>IFERROR(MATCH(Settings!$C$27&amp;"|"&amp;ROWS($Z$2:$Z485),'Per Invoice'!$AB$2:$AB$1201,0),"")</f>
        <v/>
      </c>
    </row>
    <row r="486">
      <c r="A486">
        <f>IF($Z486="","",IF(INDEX('Per Invoice'!A$2:A$1201,$Z486)="","",INDEX('Per Invoice'!A$2:A$1201,$Z486)))</f>
        <v/>
      </c>
      <c r="B486">
        <f>IF($Z486="","",IF(INDEX('Per Invoice'!B$2:B$1201,$Z486)="","",INDEX('Per Invoice'!B$2:B$1201,$Z486)))</f>
        <v/>
      </c>
      <c r="C486">
        <f>IF($Z486="","",IF(INDEX('Per Invoice'!C$2:C$1201,$Z486)="","",INDEX('Per Invoice'!C$2:C$1201,$Z486)))</f>
        <v/>
      </c>
      <c r="D486">
        <f>IF($Z486="","",IF(INDEX('Per Invoice'!D$2:D$1201,$Z486)="","",INDEX('Per Invoice'!D$2:D$1201,$Z486)))</f>
        <v/>
      </c>
      <c r="E486" s="14">
        <f>IF($Z486="","",IF(INDEX('Per Invoice'!E$2:E$1201,$Z486)="","",INDEX('Per Invoice'!E$2:E$1201,$Z486)))</f>
        <v/>
      </c>
      <c r="F486">
        <f>IF($Z486="","",IF(INDEX('Per Invoice'!F$2:F$1201,$Z486)="","",INDEX('Per Invoice'!F$2:F$1201,$Z486)))</f>
        <v/>
      </c>
      <c r="G486">
        <f>IF($Z486="","",IF(INDEX('Per Invoice'!G$2:G$1201,$Z486)="","",INDEX('Per Invoice'!G$2:G$1201,$Z486)))</f>
        <v/>
      </c>
      <c r="H486">
        <f>IF($Z486="","",IF(INDEX('Per Invoice'!H$2:H$1201,$Z486)="","",INDEX('Per Invoice'!H$2:H$1201,$Z486)))</f>
        <v/>
      </c>
      <c r="I486">
        <f>IF($Z486="","",IF(INDEX('Per Invoice'!I$2:I$1201,$Z486)="","",INDEX('Per Invoice'!I$2:I$1201,$Z486)))</f>
        <v/>
      </c>
      <c r="J486">
        <f>IF($Z486="","",IF(INDEX('Per Invoice'!J$2:J$1201,$Z486)="","",INDEX('Per Invoice'!J$2:J$1201,$Z486)))</f>
        <v/>
      </c>
      <c r="K486" s="8">
        <f>IF($Z486="","",IF(INDEX('Per Invoice'!K$2:K$1201,$Z486)="","",INDEX('Per Invoice'!K$2:K$1201,$Z486)))</f>
        <v/>
      </c>
      <c r="L486">
        <f>IF($Z486="","",IF(INDEX('Per Invoice'!L$2:L$1201,$Z486)="","",INDEX('Per Invoice'!L$2:L$1201,$Z486)))</f>
        <v/>
      </c>
      <c r="M486">
        <f>IF($Z486="","",IF(INDEX('Per Invoice'!M$2:M$1201,$Z486)="","",INDEX('Per Invoice'!M$2:M$1201,$Z486)))</f>
        <v/>
      </c>
      <c r="N486">
        <f>IF($Z486="","",IF(INDEX('Per Invoice'!N$2:N$1201,$Z486)="","",INDEX('Per Invoice'!N$2:N$1201,$Z486)))</f>
        <v/>
      </c>
      <c r="O486" s="8">
        <f>IF($Z486="","",IF(INDEX('Per Invoice'!O$2:O$1201,$Z486)="","",INDEX('Per Invoice'!O$2:O$1201,$Z486)))</f>
        <v/>
      </c>
      <c r="P486">
        <f>IF($Z486="","",IF(INDEX('Per Invoice'!P$2:P$1201,$Z486)="","",INDEX('Per Invoice'!P$2:P$1201,$Z486)))</f>
        <v/>
      </c>
      <c r="Q486" s="8">
        <f>IF($Z486="","",IF(INDEX('Per Invoice'!Q$2:Q$1201,$Z486)="","",INDEX('Per Invoice'!Q$2:Q$1201,$Z486)))</f>
        <v/>
      </c>
      <c r="R486" s="8">
        <f>IF($Z486="","",IF(INDEX('Per Invoice'!R$2:R$1201,$Z486)="","",INDEX('Per Invoice'!R$2:R$1201,$Z486)))</f>
        <v/>
      </c>
      <c r="S486">
        <f>IF($Z486="","",IF(INDEX('Per Invoice'!S$2:S$1201,$Z486)="","",INDEX('Per Invoice'!S$2:S$1201,$Z486)))</f>
        <v/>
      </c>
      <c r="T486" s="8">
        <f>IF($Z486="","",IF(INDEX('Per Invoice'!T$2:T$1201,$Z486)="","",INDEX('Per Invoice'!T$2:T$1201,$Z486)))</f>
        <v/>
      </c>
      <c r="U486" s="8">
        <f>IF($Z486="","",IF(INDEX('Per Invoice'!U$2:U$1201,$Z486)="","",INDEX('Per Invoice'!U$2:U$1201,$Z486)))</f>
        <v/>
      </c>
      <c r="V486" s="8">
        <f>IF($Z486="","",IF(INDEX('Per Invoice'!V$2:V$1201,$Z486)="","",INDEX('Per Invoice'!V$2:V$1201,$Z486)))</f>
        <v/>
      </c>
      <c r="W486" s="8">
        <f>IF($Z486="","",IF(INDEX('Per Invoice'!W$2:W$1201,$Z486)="","",INDEX('Per Invoice'!W$2:W$1201,$Z486)))</f>
        <v/>
      </c>
      <c r="X486" s="8">
        <f>IF($Z486="","",IF(INDEX('Per Invoice'!X$2:X$1201,$Z486)="","",INDEX('Per Invoice'!X$2:X$1201,$Z486)))</f>
        <v/>
      </c>
      <c r="Y486" s="8">
        <f>IF($Z486="","",IF(INDEX('Per Invoice'!Y$2:Y$1201,$Z486)="","",INDEX('Per Invoice'!Y$2:Y$1201,$Z486)))</f>
        <v/>
      </c>
      <c r="Z486" s="16">
        <f>IFERROR(MATCH(Settings!$C$27&amp;"|"&amp;ROWS($Z$2:$Z486),'Per Invoice'!$AB$2:$AB$1201,0),"")</f>
        <v/>
      </c>
    </row>
    <row r="487">
      <c r="A487">
        <f>IF($Z487="","",IF(INDEX('Per Invoice'!A$2:A$1201,$Z487)="","",INDEX('Per Invoice'!A$2:A$1201,$Z487)))</f>
        <v/>
      </c>
      <c r="B487">
        <f>IF($Z487="","",IF(INDEX('Per Invoice'!B$2:B$1201,$Z487)="","",INDEX('Per Invoice'!B$2:B$1201,$Z487)))</f>
        <v/>
      </c>
      <c r="C487">
        <f>IF($Z487="","",IF(INDEX('Per Invoice'!C$2:C$1201,$Z487)="","",INDEX('Per Invoice'!C$2:C$1201,$Z487)))</f>
        <v/>
      </c>
      <c r="D487">
        <f>IF($Z487="","",IF(INDEX('Per Invoice'!D$2:D$1201,$Z487)="","",INDEX('Per Invoice'!D$2:D$1201,$Z487)))</f>
        <v/>
      </c>
      <c r="E487" s="14">
        <f>IF($Z487="","",IF(INDEX('Per Invoice'!E$2:E$1201,$Z487)="","",INDEX('Per Invoice'!E$2:E$1201,$Z487)))</f>
        <v/>
      </c>
      <c r="F487">
        <f>IF($Z487="","",IF(INDEX('Per Invoice'!F$2:F$1201,$Z487)="","",INDEX('Per Invoice'!F$2:F$1201,$Z487)))</f>
        <v/>
      </c>
      <c r="G487">
        <f>IF($Z487="","",IF(INDEX('Per Invoice'!G$2:G$1201,$Z487)="","",INDEX('Per Invoice'!G$2:G$1201,$Z487)))</f>
        <v/>
      </c>
      <c r="H487">
        <f>IF($Z487="","",IF(INDEX('Per Invoice'!H$2:H$1201,$Z487)="","",INDEX('Per Invoice'!H$2:H$1201,$Z487)))</f>
        <v/>
      </c>
      <c r="I487">
        <f>IF($Z487="","",IF(INDEX('Per Invoice'!I$2:I$1201,$Z487)="","",INDEX('Per Invoice'!I$2:I$1201,$Z487)))</f>
        <v/>
      </c>
      <c r="J487">
        <f>IF($Z487="","",IF(INDEX('Per Invoice'!J$2:J$1201,$Z487)="","",INDEX('Per Invoice'!J$2:J$1201,$Z487)))</f>
        <v/>
      </c>
      <c r="K487" s="8">
        <f>IF($Z487="","",IF(INDEX('Per Invoice'!K$2:K$1201,$Z487)="","",INDEX('Per Invoice'!K$2:K$1201,$Z487)))</f>
        <v/>
      </c>
      <c r="L487">
        <f>IF($Z487="","",IF(INDEX('Per Invoice'!L$2:L$1201,$Z487)="","",INDEX('Per Invoice'!L$2:L$1201,$Z487)))</f>
        <v/>
      </c>
      <c r="M487">
        <f>IF($Z487="","",IF(INDEX('Per Invoice'!M$2:M$1201,$Z487)="","",INDEX('Per Invoice'!M$2:M$1201,$Z487)))</f>
        <v/>
      </c>
      <c r="N487">
        <f>IF($Z487="","",IF(INDEX('Per Invoice'!N$2:N$1201,$Z487)="","",INDEX('Per Invoice'!N$2:N$1201,$Z487)))</f>
        <v/>
      </c>
      <c r="O487" s="8">
        <f>IF($Z487="","",IF(INDEX('Per Invoice'!O$2:O$1201,$Z487)="","",INDEX('Per Invoice'!O$2:O$1201,$Z487)))</f>
        <v/>
      </c>
      <c r="P487">
        <f>IF($Z487="","",IF(INDEX('Per Invoice'!P$2:P$1201,$Z487)="","",INDEX('Per Invoice'!P$2:P$1201,$Z487)))</f>
        <v/>
      </c>
      <c r="Q487" s="8">
        <f>IF($Z487="","",IF(INDEX('Per Invoice'!Q$2:Q$1201,$Z487)="","",INDEX('Per Invoice'!Q$2:Q$1201,$Z487)))</f>
        <v/>
      </c>
      <c r="R487" s="8">
        <f>IF($Z487="","",IF(INDEX('Per Invoice'!R$2:R$1201,$Z487)="","",INDEX('Per Invoice'!R$2:R$1201,$Z487)))</f>
        <v/>
      </c>
      <c r="S487">
        <f>IF($Z487="","",IF(INDEX('Per Invoice'!S$2:S$1201,$Z487)="","",INDEX('Per Invoice'!S$2:S$1201,$Z487)))</f>
        <v/>
      </c>
      <c r="T487" s="8">
        <f>IF($Z487="","",IF(INDEX('Per Invoice'!T$2:T$1201,$Z487)="","",INDEX('Per Invoice'!T$2:T$1201,$Z487)))</f>
        <v/>
      </c>
      <c r="U487" s="8">
        <f>IF($Z487="","",IF(INDEX('Per Invoice'!U$2:U$1201,$Z487)="","",INDEX('Per Invoice'!U$2:U$1201,$Z487)))</f>
        <v/>
      </c>
      <c r="V487" s="8">
        <f>IF($Z487="","",IF(INDEX('Per Invoice'!V$2:V$1201,$Z487)="","",INDEX('Per Invoice'!V$2:V$1201,$Z487)))</f>
        <v/>
      </c>
      <c r="W487" s="8">
        <f>IF($Z487="","",IF(INDEX('Per Invoice'!W$2:W$1201,$Z487)="","",INDEX('Per Invoice'!W$2:W$1201,$Z487)))</f>
        <v/>
      </c>
      <c r="X487" s="8">
        <f>IF($Z487="","",IF(INDEX('Per Invoice'!X$2:X$1201,$Z487)="","",INDEX('Per Invoice'!X$2:X$1201,$Z487)))</f>
        <v/>
      </c>
      <c r="Y487" s="8">
        <f>IF($Z487="","",IF(INDEX('Per Invoice'!Y$2:Y$1201,$Z487)="","",INDEX('Per Invoice'!Y$2:Y$1201,$Z487)))</f>
        <v/>
      </c>
      <c r="Z487" s="16">
        <f>IFERROR(MATCH(Settings!$C$27&amp;"|"&amp;ROWS($Z$2:$Z487),'Per Invoice'!$AB$2:$AB$1201,0),"")</f>
        <v/>
      </c>
    </row>
    <row r="488">
      <c r="A488">
        <f>IF($Z488="","",IF(INDEX('Per Invoice'!A$2:A$1201,$Z488)="","",INDEX('Per Invoice'!A$2:A$1201,$Z488)))</f>
        <v/>
      </c>
      <c r="B488">
        <f>IF($Z488="","",IF(INDEX('Per Invoice'!B$2:B$1201,$Z488)="","",INDEX('Per Invoice'!B$2:B$1201,$Z488)))</f>
        <v/>
      </c>
      <c r="C488">
        <f>IF($Z488="","",IF(INDEX('Per Invoice'!C$2:C$1201,$Z488)="","",INDEX('Per Invoice'!C$2:C$1201,$Z488)))</f>
        <v/>
      </c>
      <c r="D488">
        <f>IF($Z488="","",IF(INDEX('Per Invoice'!D$2:D$1201,$Z488)="","",INDEX('Per Invoice'!D$2:D$1201,$Z488)))</f>
        <v/>
      </c>
      <c r="E488" s="14">
        <f>IF($Z488="","",IF(INDEX('Per Invoice'!E$2:E$1201,$Z488)="","",INDEX('Per Invoice'!E$2:E$1201,$Z488)))</f>
        <v/>
      </c>
      <c r="F488">
        <f>IF($Z488="","",IF(INDEX('Per Invoice'!F$2:F$1201,$Z488)="","",INDEX('Per Invoice'!F$2:F$1201,$Z488)))</f>
        <v/>
      </c>
      <c r="G488">
        <f>IF($Z488="","",IF(INDEX('Per Invoice'!G$2:G$1201,$Z488)="","",INDEX('Per Invoice'!G$2:G$1201,$Z488)))</f>
        <v/>
      </c>
      <c r="H488">
        <f>IF($Z488="","",IF(INDEX('Per Invoice'!H$2:H$1201,$Z488)="","",INDEX('Per Invoice'!H$2:H$1201,$Z488)))</f>
        <v/>
      </c>
      <c r="I488">
        <f>IF($Z488="","",IF(INDEX('Per Invoice'!I$2:I$1201,$Z488)="","",INDEX('Per Invoice'!I$2:I$1201,$Z488)))</f>
        <v/>
      </c>
      <c r="J488">
        <f>IF($Z488="","",IF(INDEX('Per Invoice'!J$2:J$1201,$Z488)="","",INDEX('Per Invoice'!J$2:J$1201,$Z488)))</f>
        <v/>
      </c>
      <c r="K488" s="8">
        <f>IF($Z488="","",IF(INDEX('Per Invoice'!K$2:K$1201,$Z488)="","",INDEX('Per Invoice'!K$2:K$1201,$Z488)))</f>
        <v/>
      </c>
      <c r="L488">
        <f>IF($Z488="","",IF(INDEX('Per Invoice'!L$2:L$1201,$Z488)="","",INDEX('Per Invoice'!L$2:L$1201,$Z488)))</f>
        <v/>
      </c>
      <c r="M488">
        <f>IF($Z488="","",IF(INDEX('Per Invoice'!M$2:M$1201,$Z488)="","",INDEX('Per Invoice'!M$2:M$1201,$Z488)))</f>
        <v/>
      </c>
      <c r="N488">
        <f>IF($Z488="","",IF(INDEX('Per Invoice'!N$2:N$1201,$Z488)="","",INDEX('Per Invoice'!N$2:N$1201,$Z488)))</f>
        <v/>
      </c>
      <c r="O488" s="8">
        <f>IF($Z488="","",IF(INDEX('Per Invoice'!O$2:O$1201,$Z488)="","",INDEX('Per Invoice'!O$2:O$1201,$Z488)))</f>
        <v/>
      </c>
      <c r="P488">
        <f>IF($Z488="","",IF(INDEX('Per Invoice'!P$2:P$1201,$Z488)="","",INDEX('Per Invoice'!P$2:P$1201,$Z488)))</f>
        <v/>
      </c>
      <c r="Q488" s="8">
        <f>IF($Z488="","",IF(INDEX('Per Invoice'!Q$2:Q$1201,$Z488)="","",INDEX('Per Invoice'!Q$2:Q$1201,$Z488)))</f>
        <v/>
      </c>
      <c r="R488" s="8">
        <f>IF($Z488="","",IF(INDEX('Per Invoice'!R$2:R$1201,$Z488)="","",INDEX('Per Invoice'!R$2:R$1201,$Z488)))</f>
        <v/>
      </c>
      <c r="S488">
        <f>IF($Z488="","",IF(INDEX('Per Invoice'!S$2:S$1201,$Z488)="","",INDEX('Per Invoice'!S$2:S$1201,$Z488)))</f>
        <v/>
      </c>
      <c r="T488" s="8">
        <f>IF($Z488="","",IF(INDEX('Per Invoice'!T$2:T$1201,$Z488)="","",INDEX('Per Invoice'!T$2:T$1201,$Z488)))</f>
        <v/>
      </c>
      <c r="U488" s="8">
        <f>IF($Z488="","",IF(INDEX('Per Invoice'!U$2:U$1201,$Z488)="","",INDEX('Per Invoice'!U$2:U$1201,$Z488)))</f>
        <v/>
      </c>
      <c r="V488" s="8">
        <f>IF($Z488="","",IF(INDEX('Per Invoice'!V$2:V$1201,$Z488)="","",INDEX('Per Invoice'!V$2:V$1201,$Z488)))</f>
        <v/>
      </c>
      <c r="W488" s="8">
        <f>IF($Z488="","",IF(INDEX('Per Invoice'!W$2:W$1201,$Z488)="","",INDEX('Per Invoice'!W$2:W$1201,$Z488)))</f>
        <v/>
      </c>
      <c r="X488" s="8">
        <f>IF($Z488="","",IF(INDEX('Per Invoice'!X$2:X$1201,$Z488)="","",INDEX('Per Invoice'!X$2:X$1201,$Z488)))</f>
        <v/>
      </c>
      <c r="Y488" s="8">
        <f>IF($Z488="","",IF(INDEX('Per Invoice'!Y$2:Y$1201,$Z488)="","",INDEX('Per Invoice'!Y$2:Y$1201,$Z488)))</f>
        <v/>
      </c>
      <c r="Z488" s="16">
        <f>IFERROR(MATCH(Settings!$C$27&amp;"|"&amp;ROWS($Z$2:$Z488),'Per Invoice'!$AB$2:$AB$1201,0),"")</f>
        <v/>
      </c>
    </row>
    <row r="489">
      <c r="A489">
        <f>IF($Z489="","",IF(INDEX('Per Invoice'!A$2:A$1201,$Z489)="","",INDEX('Per Invoice'!A$2:A$1201,$Z489)))</f>
        <v/>
      </c>
      <c r="B489">
        <f>IF($Z489="","",IF(INDEX('Per Invoice'!B$2:B$1201,$Z489)="","",INDEX('Per Invoice'!B$2:B$1201,$Z489)))</f>
        <v/>
      </c>
      <c r="C489">
        <f>IF($Z489="","",IF(INDEX('Per Invoice'!C$2:C$1201,$Z489)="","",INDEX('Per Invoice'!C$2:C$1201,$Z489)))</f>
        <v/>
      </c>
      <c r="D489">
        <f>IF($Z489="","",IF(INDEX('Per Invoice'!D$2:D$1201,$Z489)="","",INDEX('Per Invoice'!D$2:D$1201,$Z489)))</f>
        <v/>
      </c>
      <c r="E489" s="14">
        <f>IF($Z489="","",IF(INDEX('Per Invoice'!E$2:E$1201,$Z489)="","",INDEX('Per Invoice'!E$2:E$1201,$Z489)))</f>
        <v/>
      </c>
      <c r="F489">
        <f>IF($Z489="","",IF(INDEX('Per Invoice'!F$2:F$1201,$Z489)="","",INDEX('Per Invoice'!F$2:F$1201,$Z489)))</f>
        <v/>
      </c>
      <c r="G489">
        <f>IF($Z489="","",IF(INDEX('Per Invoice'!G$2:G$1201,$Z489)="","",INDEX('Per Invoice'!G$2:G$1201,$Z489)))</f>
        <v/>
      </c>
      <c r="H489">
        <f>IF($Z489="","",IF(INDEX('Per Invoice'!H$2:H$1201,$Z489)="","",INDEX('Per Invoice'!H$2:H$1201,$Z489)))</f>
        <v/>
      </c>
      <c r="I489">
        <f>IF($Z489="","",IF(INDEX('Per Invoice'!I$2:I$1201,$Z489)="","",INDEX('Per Invoice'!I$2:I$1201,$Z489)))</f>
        <v/>
      </c>
      <c r="J489">
        <f>IF($Z489="","",IF(INDEX('Per Invoice'!J$2:J$1201,$Z489)="","",INDEX('Per Invoice'!J$2:J$1201,$Z489)))</f>
        <v/>
      </c>
      <c r="K489" s="8">
        <f>IF($Z489="","",IF(INDEX('Per Invoice'!K$2:K$1201,$Z489)="","",INDEX('Per Invoice'!K$2:K$1201,$Z489)))</f>
        <v/>
      </c>
      <c r="L489">
        <f>IF($Z489="","",IF(INDEX('Per Invoice'!L$2:L$1201,$Z489)="","",INDEX('Per Invoice'!L$2:L$1201,$Z489)))</f>
        <v/>
      </c>
      <c r="M489">
        <f>IF($Z489="","",IF(INDEX('Per Invoice'!M$2:M$1201,$Z489)="","",INDEX('Per Invoice'!M$2:M$1201,$Z489)))</f>
        <v/>
      </c>
      <c r="N489">
        <f>IF($Z489="","",IF(INDEX('Per Invoice'!N$2:N$1201,$Z489)="","",INDEX('Per Invoice'!N$2:N$1201,$Z489)))</f>
        <v/>
      </c>
      <c r="O489" s="8">
        <f>IF($Z489="","",IF(INDEX('Per Invoice'!O$2:O$1201,$Z489)="","",INDEX('Per Invoice'!O$2:O$1201,$Z489)))</f>
        <v/>
      </c>
      <c r="P489">
        <f>IF($Z489="","",IF(INDEX('Per Invoice'!P$2:P$1201,$Z489)="","",INDEX('Per Invoice'!P$2:P$1201,$Z489)))</f>
        <v/>
      </c>
      <c r="Q489" s="8">
        <f>IF($Z489="","",IF(INDEX('Per Invoice'!Q$2:Q$1201,$Z489)="","",INDEX('Per Invoice'!Q$2:Q$1201,$Z489)))</f>
        <v/>
      </c>
      <c r="R489" s="8">
        <f>IF($Z489="","",IF(INDEX('Per Invoice'!R$2:R$1201,$Z489)="","",INDEX('Per Invoice'!R$2:R$1201,$Z489)))</f>
        <v/>
      </c>
      <c r="S489">
        <f>IF($Z489="","",IF(INDEX('Per Invoice'!S$2:S$1201,$Z489)="","",INDEX('Per Invoice'!S$2:S$1201,$Z489)))</f>
        <v/>
      </c>
      <c r="T489" s="8">
        <f>IF($Z489="","",IF(INDEX('Per Invoice'!T$2:T$1201,$Z489)="","",INDEX('Per Invoice'!T$2:T$1201,$Z489)))</f>
        <v/>
      </c>
      <c r="U489" s="8">
        <f>IF($Z489="","",IF(INDEX('Per Invoice'!U$2:U$1201,$Z489)="","",INDEX('Per Invoice'!U$2:U$1201,$Z489)))</f>
        <v/>
      </c>
      <c r="V489" s="8">
        <f>IF($Z489="","",IF(INDEX('Per Invoice'!V$2:V$1201,$Z489)="","",INDEX('Per Invoice'!V$2:V$1201,$Z489)))</f>
        <v/>
      </c>
      <c r="W489" s="8">
        <f>IF($Z489="","",IF(INDEX('Per Invoice'!W$2:W$1201,$Z489)="","",INDEX('Per Invoice'!W$2:W$1201,$Z489)))</f>
        <v/>
      </c>
      <c r="X489" s="8">
        <f>IF($Z489="","",IF(INDEX('Per Invoice'!X$2:X$1201,$Z489)="","",INDEX('Per Invoice'!X$2:X$1201,$Z489)))</f>
        <v/>
      </c>
      <c r="Y489" s="8">
        <f>IF($Z489="","",IF(INDEX('Per Invoice'!Y$2:Y$1201,$Z489)="","",INDEX('Per Invoice'!Y$2:Y$1201,$Z489)))</f>
        <v/>
      </c>
      <c r="Z489" s="16">
        <f>IFERROR(MATCH(Settings!$C$27&amp;"|"&amp;ROWS($Z$2:$Z489),'Per Invoice'!$AB$2:$AB$1201,0),"")</f>
        <v/>
      </c>
    </row>
    <row r="490">
      <c r="A490">
        <f>IF($Z490="","",IF(INDEX('Per Invoice'!A$2:A$1201,$Z490)="","",INDEX('Per Invoice'!A$2:A$1201,$Z490)))</f>
        <v/>
      </c>
      <c r="B490">
        <f>IF($Z490="","",IF(INDEX('Per Invoice'!B$2:B$1201,$Z490)="","",INDEX('Per Invoice'!B$2:B$1201,$Z490)))</f>
        <v/>
      </c>
      <c r="C490">
        <f>IF($Z490="","",IF(INDEX('Per Invoice'!C$2:C$1201,$Z490)="","",INDEX('Per Invoice'!C$2:C$1201,$Z490)))</f>
        <v/>
      </c>
      <c r="D490">
        <f>IF($Z490="","",IF(INDEX('Per Invoice'!D$2:D$1201,$Z490)="","",INDEX('Per Invoice'!D$2:D$1201,$Z490)))</f>
        <v/>
      </c>
      <c r="E490" s="14">
        <f>IF($Z490="","",IF(INDEX('Per Invoice'!E$2:E$1201,$Z490)="","",INDEX('Per Invoice'!E$2:E$1201,$Z490)))</f>
        <v/>
      </c>
      <c r="F490">
        <f>IF($Z490="","",IF(INDEX('Per Invoice'!F$2:F$1201,$Z490)="","",INDEX('Per Invoice'!F$2:F$1201,$Z490)))</f>
        <v/>
      </c>
      <c r="G490">
        <f>IF($Z490="","",IF(INDEX('Per Invoice'!G$2:G$1201,$Z490)="","",INDEX('Per Invoice'!G$2:G$1201,$Z490)))</f>
        <v/>
      </c>
      <c r="H490">
        <f>IF($Z490="","",IF(INDEX('Per Invoice'!H$2:H$1201,$Z490)="","",INDEX('Per Invoice'!H$2:H$1201,$Z490)))</f>
        <v/>
      </c>
      <c r="I490">
        <f>IF($Z490="","",IF(INDEX('Per Invoice'!I$2:I$1201,$Z490)="","",INDEX('Per Invoice'!I$2:I$1201,$Z490)))</f>
        <v/>
      </c>
      <c r="J490">
        <f>IF($Z490="","",IF(INDEX('Per Invoice'!J$2:J$1201,$Z490)="","",INDEX('Per Invoice'!J$2:J$1201,$Z490)))</f>
        <v/>
      </c>
      <c r="K490" s="8">
        <f>IF($Z490="","",IF(INDEX('Per Invoice'!K$2:K$1201,$Z490)="","",INDEX('Per Invoice'!K$2:K$1201,$Z490)))</f>
        <v/>
      </c>
      <c r="L490">
        <f>IF($Z490="","",IF(INDEX('Per Invoice'!L$2:L$1201,$Z490)="","",INDEX('Per Invoice'!L$2:L$1201,$Z490)))</f>
        <v/>
      </c>
      <c r="M490">
        <f>IF($Z490="","",IF(INDEX('Per Invoice'!M$2:M$1201,$Z490)="","",INDEX('Per Invoice'!M$2:M$1201,$Z490)))</f>
        <v/>
      </c>
      <c r="N490">
        <f>IF($Z490="","",IF(INDEX('Per Invoice'!N$2:N$1201,$Z490)="","",INDEX('Per Invoice'!N$2:N$1201,$Z490)))</f>
        <v/>
      </c>
      <c r="O490" s="8">
        <f>IF($Z490="","",IF(INDEX('Per Invoice'!O$2:O$1201,$Z490)="","",INDEX('Per Invoice'!O$2:O$1201,$Z490)))</f>
        <v/>
      </c>
      <c r="P490">
        <f>IF($Z490="","",IF(INDEX('Per Invoice'!P$2:P$1201,$Z490)="","",INDEX('Per Invoice'!P$2:P$1201,$Z490)))</f>
        <v/>
      </c>
      <c r="Q490" s="8">
        <f>IF($Z490="","",IF(INDEX('Per Invoice'!Q$2:Q$1201,$Z490)="","",INDEX('Per Invoice'!Q$2:Q$1201,$Z490)))</f>
        <v/>
      </c>
      <c r="R490" s="8">
        <f>IF($Z490="","",IF(INDEX('Per Invoice'!R$2:R$1201,$Z490)="","",INDEX('Per Invoice'!R$2:R$1201,$Z490)))</f>
        <v/>
      </c>
      <c r="S490">
        <f>IF($Z490="","",IF(INDEX('Per Invoice'!S$2:S$1201,$Z490)="","",INDEX('Per Invoice'!S$2:S$1201,$Z490)))</f>
        <v/>
      </c>
      <c r="T490" s="8">
        <f>IF($Z490="","",IF(INDEX('Per Invoice'!T$2:T$1201,$Z490)="","",INDEX('Per Invoice'!T$2:T$1201,$Z490)))</f>
        <v/>
      </c>
      <c r="U490" s="8">
        <f>IF($Z490="","",IF(INDEX('Per Invoice'!U$2:U$1201,$Z490)="","",INDEX('Per Invoice'!U$2:U$1201,$Z490)))</f>
        <v/>
      </c>
      <c r="V490" s="8">
        <f>IF($Z490="","",IF(INDEX('Per Invoice'!V$2:V$1201,$Z490)="","",INDEX('Per Invoice'!V$2:V$1201,$Z490)))</f>
        <v/>
      </c>
      <c r="W490" s="8">
        <f>IF($Z490="","",IF(INDEX('Per Invoice'!W$2:W$1201,$Z490)="","",INDEX('Per Invoice'!W$2:W$1201,$Z490)))</f>
        <v/>
      </c>
      <c r="X490" s="8">
        <f>IF($Z490="","",IF(INDEX('Per Invoice'!X$2:X$1201,$Z490)="","",INDEX('Per Invoice'!X$2:X$1201,$Z490)))</f>
        <v/>
      </c>
      <c r="Y490" s="8">
        <f>IF($Z490="","",IF(INDEX('Per Invoice'!Y$2:Y$1201,$Z490)="","",INDEX('Per Invoice'!Y$2:Y$1201,$Z490)))</f>
        <v/>
      </c>
      <c r="Z490" s="16">
        <f>IFERROR(MATCH(Settings!$C$27&amp;"|"&amp;ROWS($Z$2:$Z490),'Per Invoice'!$AB$2:$AB$1201,0),"")</f>
        <v/>
      </c>
    </row>
    <row r="491">
      <c r="A491">
        <f>IF($Z491="","",IF(INDEX('Per Invoice'!A$2:A$1201,$Z491)="","",INDEX('Per Invoice'!A$2:A$1201,$Z491)))</f>
        <v/>
      </c>
      <c r="B491">
        <f>IF($Z491="","",IF(INDEX('Per Invoice'!B$2:B$1201,$Z491)="","",INDEX('Per Invoice'!B$2:B$1201,$Z491)))</f>
        <v/>
      </c>
      <c r="C491">
        <f>IF($Z491="","",IF(INDEX('Per Invoice'!C$2:C$1201,$Z491)="","",INDEX('Per Invoice'!C$2:C$1201,$Z491)))</f>
        <v/>
      </c>
      <c r="D491">
        <f>IF($Z491="","",IF(INDEX('Per Invoice'!D$2:D$1201,$Z491)="","",INDEX('Per Invoice'!D$2:D$1201,$Z491)))</f>
        <v/>
      </c>
      <c r="E491" s="14">
        <f>IF($Z491="","",IF(INDEX('Per Invoice'!E$2:E$1201,$Z491)="","",INDEX('Per Invoice'!E$2:E$1201,$Z491)))</f>
        <v/>
      </c>
      <c r="F491">
        <f>IF($Z491="","",IF(INDEX('Per Invoice'!F$2:F$1201,$Z491)="","",INDEX('Per Invoice'!F$2:F$1201,$Z491)))</f>
        <v/>
      </c>
      <c r="G491">
        <f>IF($Z491="","",IF(INDEX('Per Invoice'!G$2:G$1201,$Z491)="","",INDEX('Per Invoice'!G$2:G$1201,$Z491)))</f>
        <v/>
      </c>
      <c r="H491">
        <f>IF($Z491="","",IF(INDEX('Per Invoice'!H$2:H$1201,$Z491)="","",INDEX('Per Invoice'!H$2:H$1201,$Z491)))</f>
        <v/>
      </c>
      <c r="I491">
        <f>IF($Z491="","",IF(INDEX('Per Invoice'!I$2:I$1201,$Z491)="","",INDEX('Per Invoice'!I$2:I$1201,$Z491)))</f>
        <v/>
      </c>
      <c r="J491">
        <f>IF($Z491="","",IF(INDEX('Per Invoice'!J$2:J$1201,$Z491)="","",INDEX('Per Invoice'!J$2:J$1201,$Z491)))</f>
        <v/>
      </c>
      <c r="K491" s="8">
        <f>IF($Z491="","",IF(INDEX('Per Invoice'!K$2:K$1201,$Z491)="","",INDEX('Per Invoice'!K$2:K$1201,$Z491)))</f>
        <v/>
      </c>
      <c r="L491">
        <f>IF($Z491="","",IF(INDEX('Per Invoice'!L$2:L$1201,$Z491)="","",INDEX('Per Invoice'!L$2:L$1201,$Z491)))</f>
        <v/>
      </c>
      <c r="M491">
        <f>IF($Z491="","",IF(INDEX('Per Invoice'!M$2:M$1201,$Z491)="","",INDEX('Per Invoice'!M$2:M$1201,$Z491)))</f>
        <v/>
      </c>
      <c r="N491">
        <f>IF($Z491="","",IF(INDEX('Per Invoice'!N$2:N$1201,$Z491)="","",INDEX('Per Invoice'!N$2:N$1201,$Z491)))</f>
        <v/>
      </c>
      <c r="O491" s="8">
        <f>IF($Z491="","",IF(INDEX('Per Invoice'!O$2:O$1201,$Z491)="","",INDEX('Per Invoice'!O$2:O$1201,$Z491)))</f>
        <v/>
      </c>
      <c r="P491">
        <f>IF($Z491="","",IF(INDEX('Per Invoice'!P$2:P$1201,$Z491)="","",INDEX('Per Invoice'!P$2:P$1201,$Z491)))</f>
        <v/>
      </c>
      <c r="Q491" s="8">
        <f>IF($Z491="","",IF(INDEX('Per Invoice'!Q$2:Q$1201,$Z491)="","",INDEX('Per Invoice'!Q$2:Q$1201,$Z491)))</f>
        <v/>
      </c>
      <c r="R491" s="8">
        <f>IF($Z491="","",IF(INDEX('Per Invoice'!R$2:R$1201,$Z491)="","",INDEX('Per Invoice'!R$2:R$1201,$Z491)))</f>
        <v/>
      </c>
      <c r="S491">
        <f>IF($Z491="","",IF(INDEX('Per Invoice'!S$2:S$1201,$Z491)="","",INDEX('Per Invoice'!S$2:S$1201,$Z491)))</f>
        <v/>
      </c>
      <c r="T491" s="8">
        <f>IF($Z491="","",IF(INDEX('Per Invoice'!T$2:T$1201,$Z491)="","",INDEX('Per Invoice'!T$2:T$1201,$Z491)))</f>
        <v/>
      </c>
      <c r="U491" s="8">
        <f>IF($Z491="","",IF(INDEX('Per Invoice'!U$2:U$1201,$Z491)="","",INDEX('Per Invoice'!U$2:U$1201,$Z491)))</f>
        <v/>
      </c>
      <c r="V491" s="8">
        <f>IF($Z491="","",IF(INDEX('Per Invoice'!V$2:V$1201,$Z491)="","",INDEX('Per Invoice'!V$2:V$1201,$Z491)))</f>
        <v/>
      </c>
      <c r="W491" s="8">
        <f>IF($Z491="","",IF(INDEX('Per Invoice'!W$2:W$1201,$Z491)="","",INDEX('Per Invoice'!W$2:W$1201,$Z491)))</f>
        <v/>
      </c>
      <c r="X491" s="8">
        <f>IF($Z491="","",IF(INDEX('Per Invoice'!X$2:X$1201,$Z491)="","",INDEX('Per Invoice'!X$2:X$1201,$Z491)))</f>
        <v/>
      </c>
      <c r="Y491" s="8">
        <f>IF($Z491="","",IF(INDEX('Per Invoice'!Y$2:Y$1201,$Z491)="","",INDEX('Per Invoice'!Y$2:Y$1201,$Z491)))</f>
        <v/>
      </c>
      <c r="Z491" s="16">
        <f>IFERROR(MATCH(Settings!$C$27&amp;"|"&amp;ROWS($Z$2:$Z491),'Per Invoice'!$AB$2:$AB$1201,0),"")</f>
        <v/>
      </c>
    </row>
    <row r="492">
      <c r="A492">
        <f>IF($Z492="","",IF(INDEX('Per Invoice'!A$2:A$1201,$Z492)="","",INDEX('Per Invoice'!A$2:A$1201,$Z492)))</f>
        <v/>
      </c>
      <c r="B492">
        <f>IF($Z492="","",IF(INDEX('Per Invoice'!B$2:B$1201,$Z492)="","",INDEX('Per Invoice'!B$2:B$1201,$Z492)))</f>
        <v/>
      </c>
      <c r="C492">
        <f>IF($Z492="","",IF(INDEX('Per Invoice'!C$2:C$1201,$Z492)="","",INDEX('Per Invoice'!C$2:C$1201,$Z492)))</f>
        <v/>
      </c>
      <c r="D492">
        <f>IF($Z492="","",IF(INDEX('Per Invoice'!D$2:D$1201,$Z492)="","",INDEX('Per Invoice'!D$2:D$1201,$Z492)))</f>
        <v/>
      </c>
      <c r="E492" s="14">
        <f>IF($Z492="","",IF(INDEX('Per Invoice'!E$2:E$1201,$Z492)="","",INDEX('Per Invoice'!E$2:E$1201,$Z492)))</f>
        <v/>
      </c>
      <c r="F492">
        <f>IF($Z492="","",IF(INDEX('Per Invoice'!F$2:F$1201,$Z492)="","",INDEX('Per Invoice'!F$2:F$1201,$Z492)))</f>
        <v/>
      </c>
      <c r="G492">
        <f>IF($Z492="","",IF(INDEX('Per Invoice'!G$2:G$1201,$Z492)="","",INDEX('Per Invoice'!G$2:G$1201,$Z492)))</f>
        <v/>
      </c>
      <c r="H492">
        <f>IF($Z492="","",IF(INDEX('Per Invoice'!H$2:H$1201,$Z492)="","",INDEX('Per Invoice'!H$2:H$1201,$Z492)))</f>
        <v/>
      </c>
      <c r="I492">
        <f>IF($Z492="","",IF(INDEX('Per Invoice'!I$2:I$1201,$Z492)="","",INDEX('Per Invoice'!I$2:I$1201,$Z492)))</f>
        <v/>
      </c>
      <c r="J492">
        <f>IF($Z492="","",IF(INDEX('Per Invoice'!J$2:J$1201,$Z492)="","",INDEX('Per Invoice'!J$2:J$1201,$Z492)))</f>
        <v/>
      </c>
      <c r="K492" s="8">
        <f>IF($Z492="","",IF(INDEX('Per Invoice'!K$2:K$1201,$Z492)="","",INDEX('Per Invoice'!K$2:K$1201,$Z492)))</f>
        <v/>
      </c>
      <c r="L492">
        <f>IF($Z492="","",IF(INDEX('Per Invoice'!L$2:L$1201,$Z492)="","",INDEX('Per Invoice'!L$2:L$1201,$Z492)))</f>
        <v/>
      </c>
      <c r="M492">
        <f>IF($Z492="","",IF(INDEX('Per Invoice'!M$2:M$1201,$Z492)="","",INDEX('Per Invoice'!M$2:M$1201,$Z492)))</f>
        <v/>
      </c>
      <c r="N492">
        <f>IF($Z492="","",IF(INDEX('Per Invoice'!N$2:N$1201,$Z492)="","",INDEX('Per Invoice'!N$2:N$1201,$Z492)))</f>
        <v/>
      </c>
      <c r="O492" s="8">
        <f>IF($Z492="","",IF(INDEX('Per Invoice'!O$2:O$1201,$Z492)="","",INDEX('Per Invoice'!O$2:O$1201,$Z492)))</f>
        <v/>
      </c>
      <c r="P492">
        <f>IF($Z492="","",IF(INDEX('Per Invoice'!P$2:P$1201,$Z492)="","",INDEX('Per Invoice'!P$2:P$1201,$Z492)))</f>
        <v/>
      </c>
      <c r="Q492" s="8">
        <f>IF($Z492="","",IF(INDEX('Per Invoice'!Q$2:Q$1201,$Z492)="","",INDEX('Per Invoice'!Q$2:Q$1201,$Z492)))</f>
        <v/>
      </c>
      <c r="R492" s="8">
        <f>IF($Z492="","",IF(INDEX('Per Invoice'!R$2:R$1201,$Z492)="","",INDEX('Per Invoice'!R$2:R$1201,$Z492)))</f>
        <v/>
      </c>
      <c r="S492">
        <f>IF($Z492="","",IF(INDEX('Per Invoice'!S$2:S$1201,$Z492)="","",INDEX('Per Invoice'!S$2:S$1201,$Z492)))</f>
        <v/>
      </c>
      <c r="T492" s="8">
        <f>IF($Z492="","",IF(INDEX('Per Invoice'!T$2:T$1201,$Z492)="","",INDEX('Per Invoice'!T$2:T$1201,$Z492)))</f>
        <v/>
      </c>
      <c r="U492" s="8">
        <f>IF($Z492="","",IF(INDEX('Per Invoice'!U$2:U$1201,$Z492)="","",INDEX('Per Invoice'!U$2:U$1201,$Z492)))</f>
        <v/>
      </c>
      <c r="V492" s="8">
        <f>IF($Z492="","",IF(INDEX('Per Invoice'!V$2:V$1201,$Z492)="","",INDEX('Per Invoice'!V$2:V$1201,$Z492)))</f>
        <v/>
      </c>
      <c r="W492" s="8">
        <f>IF($Z492="","",IF(INDEX('Per Invoice'!W$2:W$1201,$Z492)="","",INDEX('Per Invoice'!W$2:W$1201,$Z492)))</f>
        <v/>
      </c>
      <c r="X492" s="8">
        <f>IF($Z492="","",IF(INDEX('Per Invoice'!X$2:X$1201,$Z492)="","",INDEX('Per Invoice'!X$2:X$1201,$Z492)))</f>
        <v/>
      </c>
      <c r="Y492" s="8">
        <f>IF($Z492="","",IF(INDEX('Per Invoice'!Y$2:Y$1201,$Z492)="","",INDEX('Per Invoice'!Y$2:Y$1201,$Z492)))</f>
        <v/>
      </c>
      <c r="Z492" s="16">
        <f>IFERROR(MATCH(Settings!$C$27&amp;"|"&amp;ROWS($Z$2:$Z492),'Per Invoice'!$AB$2:$AB$1201,0),"")</f>
        <v/>
      </c>
    </row>
    <row r="493">
      <c r="A493">
        <f>IF($Z493="","",IF(INDEX('Per Invoice'!A$2:A$1201,$Z493)="","",INDEX('Per Invoice'!A$2:A$1201,$Z493)))</f>
        <v/>
      </c>
      <c r="B493">
        <f>IF($Z493="","",IF(INDEX('Per Invoice'!B$2:B$1201,$Z493)="","",INDEX('Per Invoice'!B$2:B$1201,$Z493)))</f>
        <v/>
      </c>
      <c r="C493">
        <f>IF($Z493="","",IF(INDEX('Per Invoice'!C$2:C$1201,$Z493)="","",INDEX('Per Invoice'!C$2:C$1201,$Z493)))</f>
        <v/>
      </c>
      <c r="D493">
        <f>IF($Z493="","",IF(INDEX('Per Invoice'!D$2:D$1201,$Z493)="","",INDEX('Per Invoice'!D$2:D$1201,$Z493)))</f>
        <v/>
      </c>
      <c r="E493" s="14">
        <f>IF($Z493="","",IF(INDEX('Per Invoice'!E$2:E$1201,$Z493)="","",INDEX('Per Invoice'!E$2:E$1201,$Z493)))</f>
        <v/>
      </c>
      <c r="F493">
        <f>IF($Z493="","",IF(INDEX('Per Invoice'!F$2:F$1201,$Z493)="","",INDEX('Per Invoice'!F$2:F$1201,$Z493)))</f>
        <v/>
      </c>
      <c r="G493">
        <f>IF($Z493="","",IF(INDEX('Per Invoice'!G$2:G$1201,$Z493)="","",INDEX('Per Invoice'!G$2:G$1201,$Z493)))</f>
        <v/>
      </c>
      <c r="H493">
        <f>IF($Z493="","",IF(INDEX('Per Invoice'!H$2:H$1201,$Z493)="","",INDEX('Per Invoice'!H$2:H$1201,$Z493)))</f>
        <v/>
      </c>
      <c r="I493">
        <f>IF($Z493="","",IF(INDEX('Per Invoice'!I$2:I$1201,$Z493)="","",INDEX('Per Invoice'!I$2:I$1201,$Z493)))</f>
        <v/>
      </c>
      <c r="J493">
        <f>IF($Z493="","",IF(INDEX('Per Invoice'!J$2:J$1201,$Z493)="","",INDEX('Per Invoice'!J$2:J$1201,$Z493)))</f>
        <v/>
      </c>
      <c r="K493" s="8">
        <f>IF($Z493="","",IF(INDEX('Per Invoice'!K$2:K$1201,$Z493)="","",INDEX('Per Invoice'!K$2:K$1201,$Z493)))</f>
        <v/>
      </c>
      <c r="L493">
        <f>IF($Z493="","",IF(INDEX('Per Invoice'!L$2:L$1201,$Z493)="","",INDEX('Per Invoice'!L$2:L$1201,$Z493)))</f>
        <v/>
      </c>
      <c r="M493">
        <f>IF($Z493="","",IF(INDEX('Per Invoice'!M$2:M$1201,$Z493)="","",INDEX('Per Invoice'!M$2:M$1201,$Z493)))</f>
        <v/>
      </c>
      <c r="N493">
        <f>IF($Z493="","",IF(INDEX('Per Invoice'!N$2:N$1201,$Z493)="","",INDEX('Per Invoice'!N$2:N$1201,$Z493)))</f>
        <v/>
      </c>
      <c r="O493" s="8">
        <f>IF($Z493="","",IF(INDEX('Per Invoice'!O$2:O$1201,$Z493)="","",INDEX('Per Invoice'!O$2:O$1201,$Z493)))</f>
        <v/>
      </c>
      <c r="P493">
        <f>IF($Z493="","",IF(INDEX('Per Invoice'!P$2:P$1201,$Z493)="","",INDEX('Per Invoice'!P$2:P$1201,$Z493)))</f>
        <v/>
      </c>
      <c r="Q493" s="8">
        <f>IF($Z493="","",IF(INDEX('Per Invoice'!Q$2:Q$1201,$Z493)="","",INDEX('Per Invoice'!Q$2:Q$1201,$Z493)))</f>
        <v/>
      </c>
      <c r="R493" s="8">
        <f>IF($Z493="","",IF(INDEX('Per Invoice'!R$2:R$1201,$Z493)="","",INDEX('Per Invoice'!R$2:R$1201,$Z493)))</f>
        <v/>
      </c>
      <c r="S493">
        <f>IF($Z493="","",IF(INDEX('Per Invoice'!S$2:S$1201,$Z493)="","",INDEX('Per Invoice'!S$2:S$1201,$Z493)))</f>
        <v/>
      </c>
      <c r="T493" s="8">
        <f>IF($Z493="","",IF(INDEX('Per Invoice'!T$2:T$1201,$Z493)="","",INDEX('Per Invoice'!T$2:T$1201,$Z493)))</f>
        <v/>
      </c>
      <c r="U493" s="8">
        <f>IF($Z493="","",IF(INDEX('Per Invoice'!U$2:U$1201,$Z493)="","",INDEX('Per Invoice'!U$2:U$1201,$Z493)))</f>
        <v/>
      </c>
      <c r="V493" s="8">
        <f>IF($Z493="","",IF(INDEX('Per Invoice'!V$2:V$1201,$Z493)="","",INDEX('Per Invoice'!V$2:V$1201,$Z493)))</f>
        <v/>
      </c>
      <c r="W493" s="8">
        <f>IF($Z493="","",IF(INDEX('Per Invoice'!W$2:W$1201,$Z493)="","",INDEX('Per Invoice'!W$2:W$1201,$Z493)))</f>
        <v/>
      </c>
      <c r="X493" s="8">
        <f>IF($Z493="","",IF(INDEX('Per Invoice'!X$2:X$1201,$Z493)="","",INDEX('Per Invoice'!X$2:X$1201,$Z493)))</f>
        <v/>
      </c>
      <c r="Y493" s="8">
        <f>IF($Z493="","",IF(INDEX('Per Invoice'!Y$2:Y$1201,$Z493)="","",INDEX('Per Invoice'!Y$2:Y$1201,$Z493)))</f>
        <v/>
      </c>
      <c r="Z493" s="16">
        <f>IFERROR(MATCH(Settings!$C$27&amp;"|"&amp;ROWS($Z$2:$Z493),'Per Invoice'!$AB$2:$AB$1201,0),"")</f>
        <v/>
      </c>
    </row>
    <row r="494">
      <c r="A494">
        <f>IF($Z494="","",IF(INDEX('Per Invoice'!A$2:A$1201,$Z494)="","",INDEX('Per Invoice'!A$2:A$1201,$Z494)))</f>
        <v/>
      </c>
      <c r="B494">
        <f>IF($Z494="","",IF(INDEX('Per Invoice'!B$2:B$1201,$Z494)="","",INDEX('Per Invoice'!B$2:B$1201,$Z494)))</f>
        <v/>
      </c>
      <c r="C494">
        <f>IF($Z494="","",IF(INDEX('Per Invoice'!C$2:C$1201,$Z494)="","",INDEX('Per Invoice'!C$2:C$1201,$Z494)))</f>
        <v/>
      </c>
      <c r="D494">
        <f>IF($Z494="","",IF(INDEX('Per Invoice'!D$2:D$1201,$Z494)="","",INDEX('Per Invoice'!D$2:D$1201,$Z494)))</f>
        <v/>
      </c>
      <c r="E494" s="14">
        <f>IF($Z494="","",IF(INDEX('Per Invoice'!E$2:E$1201,$Z494)="","",INDEX('Per Invoice'!E$2:E$1201,$Z494)))</f>
        <v/>
      </c>
      <c r="F494">
        <f>IF($Z494="","",IF(INDEX('Per Invoice'!F$2:F$1201,$Z494)="","",INDEX('Per Invoice'!F$2:F$1201,$Z494)))</f>
        <v/>
      </c>
      <c r="G494">
        <f>IF($Z494="","",IF(INDEX('Per Invoice'!G$2:G$1201,$Z494)="","",INDEX('Per Invoice'!G$2:G$1201,$Z494)))</f>
        <v/>
      </c>
      <c r="H494">
        <f>IF($Z494="","",IF(INDEX('Per Invoice'!H$2:H$1201,$Z494)="","",INDEX('Per Invoice'!H$2:H$1201,$Z494)))</f>
        <v/>
      </c>
      <c r="I494">
        <f>IF($Z494="","",IF(INDEX('Per Invoice'!I$2:I$1201,$Z494)="","",INDEX('Per Invoice'!I$2:I$1201,$Z494)))</f>
        <v/>
      </c>
      <c r="J494">
        <f>IF($Z494="","",IF(INDEX('Per Invoice'!J$2:J$1201,$Z494)="","",INDEX('Per Invoice'!J$2:J$1201,$Z494)))</f>
        <v/>
      </c>
      <c r="K494" s="8">
        <f>IF($Z494="","",IF(INDEX('Per Invoice'!K$2:K$1201,$Z494)="","",INDEX('Per Invoice'!K$2:K$1201,$Z494)))</f>
        <v/>
      </c>
      <c r="L494">
        <f>IF($Z494="","",IF(INDEX('Per Invoice'!L$2:L$1201,$Z494)="","",INDEX('Per Invoice'!L$2:L$1201,$Z494)))</f>
        <v/>
      </c>
      <c r="M494">
        <f>IF($Z494="","",IF(INDEX('Per Invoice'!M$2:M$1201,$Z494)="","",INDEX('Per Invoice'!M$2:M$1201,$Z494)))</f>
        <v/>
      </c>
      <c r="N494">
        <f>IF($Z494="","",IF(INDEX('Per Invoice'!N$2:N$1201,$Z494)="","",INDEX('Per Invoice'!N$2:N$1201,$Z494)))</f>
        <v/>
      </c>
      <c r="O494" s="8">
        <f>IF($Z494="","",IF(INDEX('Per Invoice'!O$2:O$1201,$Z494)="","",INDEX('Per Invoice'!O$2:O$1201,$Z494)))</f>
        <v/>
      </c>
      <c r="P494">
        <f>IF($Z494="","",IF(INDEX('Per Invoice'!P$2:P$1201,$Z494)="","",INDEX('Per Invoice'!P$2:P$1201,$Z494)))</f>
        <v/>
      </c>
      <c r="Q494" s="8">
        <f>IF($Z494="","",IF(INDEX('Per Invoice'!Q$2:Q$1201,$Z494)="","",INDEX('Per Invoice'!Q$2:Q$1201,$Z494)))</f>
        <v/>
      </c>
      <c r="R494" s="8">
        <f>IF($Z494="","",IF(INDEX('Per Invoice'!R$2:R$1201,$Z494)="","",INDEX('Per Invoice'!R$2:R$1201,$Z494)))</f>
        <v/>
      </c>
      <c r="S494">
        <f>IF($Z494="","",IF(INDEX('Per Invoice'!S$2:S$1201,$Z494)="","",INDEX('Per Invoice'!S$2:S$1201,$Z494)))</f>
        <v/>
      </c>
      <c r="T494" s="8">
        <f>IF($Z494="","",IF(INDEX('Per Invoice'!T$2:T$1201,$Z494)="","",INDEX('Per Invoice'!T$2:T$1201,$Z494)))</f>
        <v/>
      </c>
      <c r="U494" s="8">
        <f>IF($Z494="","",IF(INDEX('Per Invoice'!U$2:U$1201,$Z494)="","",INDEX('Per Invoice'!U$2:U$1201,$Z494)))</f>
        <v/>
      </c>
      <c r="V494" s="8">
        <f>IF($Z494="","",IF(INDEX('Per Invoice'!V$2:V$1201,$Z494)="","",INDEX('Per Invoice'!V$2:V$1201,$Z494)))</f>
        <v/>
      </c>
      <c r="W494" s="8">
        <f>IF($Z494="","",IF(INDEX('Per Invoice'!W$2:W$1201,$Z494)="","",INDEX('Per Invoice'!W$2:W$1201,$Z494)))</f>
        <v/>
      </c>
      <c r="X494" s="8">
        <f>IF($Z494="","",IF(INDEX('Per Invoice'!X$2:X$1201,$Z494)="","",INDEX('Per Invoice'!X$2:X$1201,$Z494)))</f>
        <v/>
      </c>
      <c r="Y494" s="8">
        <f>IF($Z494="","",IF(INDEX('Per Invoice'!Y$2:Y$1201,$Z494)="","",INDEX('Per Invoice'!Y$2:Y$1201,$Z494)))</f>
        <v/>
      </c>
      <c r="Z494" s="16">
        <f>IFERROR(MATCH(Settings!$C$27&amp;"|"&amp;ROWS($Z$2:$Z494),'Per Invoice'!$AB$2:$AB$1201,0),"")</f>
        <v/>
      </c>
    </row>
    <row r="495">
      <c r="A495">
        <f>IF($Z495="","",IF(INDEX('Per Invoice'!A$2:A$1201,$Z495)="","",INDEX('Per Invoice'!A$2:A$1201,$Z495)))</f>
        <v/>
      </c>
      <c r="B495">
        <f>IF($Z495="","",IF(INDEX('Per Invoice'!B$2:B$1201,$Z495)="","",INDEX('Per Invoice'!B$2:B$1201,$Z495)))</f>
        <v/>
      </c>
      <c r="C495">
        <f>IF($Z495="","",IF(INDEX('Per Invoice'!C$2:C$1201,$Z495)="","",INDEX('Per Invoice'!C$2:C$1201,$Z495)))</f>
        <v/>
      </c>
      <c r="D495">
        <f>IF($Z495="","",IF(INDEX('Per Invoice'!D$2:D$1201,$Z495)="","",INDEX('Per Invoice'!D$2:D$1201,$Z495)))</f>
        <v/>
      </c>
      <c r="E495" s="14">
        <f>IF($Z495="","",IF(INDEX('Per Invoice'!E$2:E$1201,$Z495)="","",INDEX('Per Invoice'!E$2:E$1201,$Z495)))</f>
        <v/>
      </c>
      <c r="F495">
        <f>IF($Z495="","",IF(INDEX('Per Invoice'!F$2:F$1201,$Z495)="","",INDEX('Per Invoice'!F$2:F$1201,$Z495)))</f>
        <v/>
      </c>
      <c r="G495">
        <f>IF($Z495="","",IF(INDEX('Per Invoice'!G$2:G$1201,$Z495)="","",INDEX('Per Invoice'!G$2:G$1201,$Z495)))</f>
        <v/>
      </c>
      <c r="H495">
        <f>IF($Z495="","",IF(INDEX('Per Invoice'!H$2:H$1201,$Z495)="","",INDEX('Per Invoice'!H$2:H$1201,$Z495)))</f>
        <v/>
      </c>
      <c r="I495">
        <f>IF($Z495="","",IF(INDEX('Per Invoice'!I$2:I$1201,$Z495)="","",INDEX('Per Invoice'!I$2:I$1201,$Z495)))</f>
        <v/>
      </c>
      <c r="J495">
        <f>IF($Z495="","",IF(INDEX('Per Invoice'!J$2:J$1201,$Z495)="","",INDEX('Per Invoice'!J$2:J$1201,$Z495)))</f>
        <v/>
      </c>
      <c r="K495" s="8">
        <f>IF($Z495="","",IF(INDEX('Per Invoice'!K$2:K$1201,$Z495)="","",INDEX('Per Invoice'!K$2:K$1201,$Z495)))</f>
        <v/>
      </c>
      <c r="L495">
        <f>IF($Z495="","",IF(INDEX('Per Invoice'!L$2:L$1201,$Z495)="","",INDEX('Per Invoice'!L$2:L$1201,$Z495)))</f>
        <v/>
      </c>
      <c r="M495">
        <f>IF($Z495="","",IF(INDEX('Per Invoice'!M$2:M$1201,$Z495)="","",INDEX('Per Invoice'!M$2:M$1201,$Z495)))</f>
        <v/>
      </c>
      <c r="N495">
        <f>IF($Z495="","",IF(INDEX('Per Invoice'!N$2:N$1201,$Z495)="","",INDEX('Per Invoice'!N$2:N$1201,$Z495)))</f>
        <v/>
      </c>
      <c r="O495" s="8">
        <f>IF($Z495="","",IF(INDEX('Per Invoice'!O$2:O$1201,$Z495)="","",INDEX('Per Invoice'!O$2:O$1201,$Z495)))</f>
        <v/>
      </c>
      <c r="P495">
        <f>IF($Z495="","",IF(INDEX('Per Invoice'!P$2:P$1201,$Z495)="","",INDEX('Per Invoice'!P$2:P$1201,$Z495)))</f>
        <v/>
      </c>
      <c r="Q495" s="8">
        <f>IF($Z495="","",IF(INDEX('Per Invoice'!Q$2:Q$1201,$Z495)="","",INDEX('Per Invoice'!Q$2:Q$1201,$Z495)))</f>
        <v/>
      </c>
      <c r="R495" s="8">
        <f>IF($Z495="","",IF(INDEX('Per Invoice'!R$2:R$1201,$Z495)="","",INDEX('Per Invoice'!R$2:R$1201,$Z495)))</f>
        <v/>
      </c>
      <c r="S495">
        <f>IF($Z495="","",IF(INDEX('Per Invoice'!S$2:S$1201,$Z495)="","",INDEX('Per Invoice'!S$2:S$1201,$Z495)))</f>
        <v/>
      </c>
      <c r="T495" s="8">
        <f>IF($Z495="","",IF(INDEX('Per Invoice'!T$2:T$1201,$Z495)="","",INDEX('Per Invoice'!T$2:T$1201,$Z495)))</f>
        <v/>
      </c>
      <c r="U495" s="8">
        <f>IF($Z495="","",IF(INDEX('Per Invoice'!U$2:U$1201,$Z495)="","",INDEX('Per Invoice'!U$2:U$1201,$Z495)))</f>
        <v/>
      </c>
      <c r="V495" s="8">
        <f>IF($Z495="","",IF(INDEX('Per Invoice'!V$2:V$1201,$Z495)="","",INDEX('Per Invoice'!V$2:V$1201,$Z495)))</f>
        <v/>
      </c>
      <c r="W495" s="8">
        <f>IF($Z495="","",IF(INDEX('Per Invoice'!W$2:W$1201,$Z495)="","",INDEX('Per Invoice'!W$2:W$1201,$Z495)))</f>
        <v/>
      </c>
      <c r="X495" s="8">
        <f>IF($Z495="","",IF(INDEX('Per Invoice'!X$2:X$1201,$Z495)="","",INDEX('Per Invoice'!X$2:X$1201,$Z495)))</f>
        <v/>
      </c>
      <c r="Y495" s="8">
        <f>IF($Z495="","",IF(INDEX('Per Invoice'!Y$2:Y$1201,$Z495)="","",INDEX('Per Invoice'!Y$2:Y$1201,$Z495)))</f>
        <v/>
      </c>
      <c r="Z495" s="16">
        <f>IFERROR(MATCH(Settings!$C$27&amp;"|"&amp;ROWS($Z$2:$Z495),'Per Invoice'!$AB$2:$AB$1201,0),"")</f>
        <v/>
      </c>
    </row>
    <row r="496">
      <c r="A496">
        <f>IF($Z496="","",IF(INDEX('Per Invoice'!A$2:A$1201,$Z496)="","",INDEX('Per Invoice'!A$2:A$1201,$Z496)))</f>
        <v/>
      </c>
      <c r="B496">
        <f>IF($Z496="","",IF(INDEX('Per Invoice'!B$2:B$1201,$Z496)="","",INDEX('Per Invoice'!B$2:B$1201,$Z496)))</f>
        <v/>
      </c>
      <c r="C496">
        <f>IF($Z496="","",IF(INDEX('Per Invoice'!C$2:C$1201,$Z496)="","",INDEX('Per Invoice'!C$2:C$1201,$Z496)))</f>
        <v/>
      </c>
      <c r="D496">
        <f>IF($Z496="","",IF(INDEX('Per Invoice'!D$2:D$1201,$Z496)="","",INDEX('Per Invoice'!D$2:D$1201,$Z496)))</f>
        <v/>
      </c>
      <c r="E496" s="14">
        <f>IF($Z496="","",IF(INDEX('Per Invoice'!E$2:E$1201,$Z496)="","",INDEX('Per Invoice'!E$2:E$1201,$Z496)))</f>
        <v/>
      </c>
      <c r="F496">
        <f>IF($Z496="","",IF(INDEX('Per Invoice'!F$2:F$1201,$Z496)="","",INDEX('Per Invoice'!F$2:F$1201,$Z496)))</f>
        <v/>
      </c>
      <c r="G496">
        <f>IF($Z496="","",IF(INDEX('Per Invoice'!G$2:G$1201,$Z496)="","",INDEX('Per Invoice'!G$2:G$1201,$Z496)))</f>
        <v/>
      </c>
      <c r="H496">
        <f>IF($Z496="","",IF(INDEX('Per Invoice'!H$2:H$1201,$Z496)="","",INDEX('Per Invoice'!H$2:H$1201,$Z496)))</f>
        <v/>
      </c>
      <c r="I496">
        <f>IF($Z496="","",IF(INDEX('Per Invoice'!I$2:I$1201,$Z496)="","",INDEX('Per Invoice'!I$2:I$1201,$Z496)))</f>
        <v/>
      </c>
      <c r="J496">
        <f>IF($Z496="","",IF(INDEX('Per Invoice'!J$2:J$1201,$Z496)="","",INDEX('Per Invoice'!J$2:J$1201,$Z496)))</f>
        <v/>
      </c>
      <c r="K496" s="8">
        <f>IF($Z496="","",IF(INDEX('Per Invoice'!K$2:K$1201,$Z496)="","",INDEX('Per Invoice'!K$2:K$1201,$Z496)))</f>
        <v/>
      </c>
      <c r="L496">
        <f>IF($Z496="","",IF(INDEX('Per Invoice'!L$2:L$1201,$Z496)="","",INDEX('Per Invoice'!L$2:L$1201,$Z496)))</f>
        <v/>
      </c>
      <c r="M496">
        <f>IF($Z496="","",IF(INDEX('Per Invoice'!M$2:M$1201,$Z496)="","",INDEX('Per Invoice'!M$2:M$1201,$Z496)))</f>
        <v/>
      </c>
      <c r="N496">
        <f>IF($Z496="","",IF(INDEX('Per Invoice'!N$2:N$1201,$Z496)="","",INDEX('Per Invoice'!N$2:N$1201,$Z496)))</f>
        <v/>
      </c>
      <c r="O496" s="8">
        <f>IF($Z496="","",IF(INDEX('Per Invoice'!O$2:O$1201,$Z496)="","",INDEX('Per Invoice'!O$2:O$1201,$Z496)))</f>
        <v/>
      </c>
      <c r="P496">
        <f>IF($Z496="","",IF(INDEX('Per Invoice'!P$2:P$1201,$Z496)="","",INDEX('Per Invoice'!P$2:P$1201,$Z496)))</f>
        <v/>
      </c>
      <c r="Q496" s="8">
        <f>IF($Z496="","",IF(INDEX('Per Invoice'!Q$2:Q$1201,$Z496)="","",INDEX('Per Invoice'!Q$2:Q$1201,$Z496)))</f>
        <v/>
      </c>
      <c r="R496" s="8">
        <f>IF($Z496="","",IF(INDEX('Per Invoice'!R$2:R$1201,$Z496)="","",INDEX('Per Invoice'!R$2:R$1201,$Z496)))</f>
        <v/>
      </c>
      <c r="S496">
        <f>IF($Z496="","",IF(INDEX('Per Invoice'!S$2:S$1201,$Z496)="","",INDEX('Per Invoice'!S$2:S$1201,$Z496)))</f>
        <v/>
      </c>
      <c r="T496" s="8">
        <f>IF($Z496="","",IF(INDEX('Per Invoice'!T$2:T$1201,$Z496)="","",INDEX('Per Invoice'!T$2:T$1201,$Z496)))</f>
        <v/>
      </c>
      <c r="U496" s="8">
        <f>IF($Z496="","",IF(INDEX('Per Invoice'!U$2:U$1201,$Z496)="","",INDEX('Per Invoice'!U$2:U$1201,$Z496)))</f>
        <v/>
      </c>
      <c r="V496" s="8">
        <f>IF($Z496="","",IF(INDEX('Per Invoice'!V$2:V$1201,$Z496)="","",INDEX('Per Invoice'!V$2:V$1201,$Z496)))</f>
        <v/>
      </c>
      <c r="W496" s="8">
        <f>IF($Z496="","",IF(INDEX('Per Invoice'!W$2:W$1201,$Z496)="","",INDEX('Per Invoice'!W$2:W$1201,$Z496)))</f>
        <v/>
      </c>
      <c r="X496" s="8">
        <f>IF($Z496="","",IF(INDEX('Per Invoice'!X$2:X$1201,$Z496)="","",INDEX('Per Invoice'!X$2:X$1201,$Z496)))</f>
        <v/>
      </c>
      <c r="Y496" s="8">
        <f>IF($Z496="","",IF(INDEX('Per Invoice'!Y$2:Y$1201,$Z496)="","",INDEX('Per Invoice'!Y$2:Y$1201,$Z496)))</f>
        <v/>
      </c>
      <c r="Z496" s="16">
        <f>IFERROR(MATCH(Settings!$C$27&amp;"|"&amp;ROWS($Z$2:$Z496),'Per Invoice'!$AB$2:$AB$1201,0),"")</f>
        <v/>
      </c>
    </row>
    <row r="497">
      <c r="A497">
        <f>IF($Z497="","",IF(INDEX('Per Invoice'!A$2:A$1201,$Z497)="","",INDEX('Per Invoice'!A$2:A$1201,$Z497)))</f>
        <v/>
      </c>
      <c r="B497">
        <f>IF($Z497="","",IF(INDEX('Per Invoice'!B$2:B$1201,$Z497)="","",INDEX('Per Invoice'!B$2:B$1201,$Z497)))</f>
        <v/>
      </c>
      <c r="C497">
        <f>IF($Z497="","",IF(INDEX('Per Invoice'!C$2:C$1201,$Z497)="","",INDEX('Per Invoice'!C$2:C$1201,$Z497)))</f>
        <v/>
      </c>
      <c r="D497">
        <f>IF($Z497="","",IF(INDEX('Per Invoice'!D$2:D$1201,$Z497)="","",INDEX('Per Invoice'!D$2:D$1201,$Z497)))</f>
        <v/>
      </c>
      <c r="E497" s="14">
        <f>IF($Z497="","",IF(INDEX('Per Invoice'!E$2:E$1201,$Z497)="","",INDEX('Per Invoice'!E$2:E$1201,$Z497)))</f>
        <v/>
      </c>
      <c r="F497">
        <f>IF($Z497="","",IF(INDEX('Per Invoice'!F$2:F$1201,$Z497)="","",INDEX('Per Invoice'!F$2:F$1201,$Z497)))</f>
        <v/>
      </c>
      <c r="G497">
        <f>IF($Z497="","",IF(INDEX('Per Invoice'!G$2:G$1201,$Z497)="","",INDEX('Per Invoice'!G$2:G$1201,$Z497)))</f>
        <v/>
      </c>
      <c r="H497">
        <f>IF($Z497="","",IF(INDEX('Per Invoice'!H$2:H$1201,$Z497)="","",INDEX('Per Invoice'!H$2:H$1201,$Z497)))</f>
        <v/>
      </c>
      <c r="I497">
        <f>IF($Z497="","",IF(INDEX('Per Invoice'!I$2:I$1201,$Z497)="","",INDEX('Per Invoice'!I$2:I$1201,$Z497)))</f>
        <v/>
      </c>
      <c r="J497">
        <f>IF($Z497="","",IF(INDEX('Per Invoice'!J$2:J$1201,$Z497)="","",INDEX('Per Invoice'!J$2:J$1201,$Z497)))</f>
        <v/>
      </c>
      <c r="K497" s="8">
        <f>IF($Z497="","",IF(INDEX('Per Invoice'!K$2:K$1201,$Z497)="","",INDEX('Per Invoice'!K$2:K$1201,$Z497)))</f>
        <v/>
      </c>
      <c r="L497">
        <f>IF($Z497="","",IF(INDEX('Per Invoice'!L$2:L$1201,$Z497)="","",INDEX('Per Invoice'!L$2:L$1201,$Z497)))</f>
        <v/>
      </c>
      <c r="M497">
        <f>IF($Z497="","",IF(INDEX('Per Invoice'!M$2:M$1201,$Z497)="","",INDEX('Per Invoice'!M$2:M$1201,$Z497)))</f>
        <v/>
      </c>
      <c r="N497">
        <f>IF($Z497="","",IF(INDEX('Per Invoice'!N$2:N$1201,$Z497)="","",INDEX('Per Invoice'!N$2:N$1201,$Z497)))</f>
        <v/>
      </c>
      <c r="O497" s="8">
        <f>IF($Z497="","",IF(INDEX('Per Invoice'!O$2:O$1201,$Z497)="","",INDEX('Per Invoice'!O$2:O$1201,$Z497)))</f>
        <v/>
      </c>
      <c r="P497">
        <f>IF($Z497="","",IF(INDEX('Per Invoice'!P$2:P$1201,$Z497)="","",INDEX('Per Invoice'!P$2:P$1201,$Z497)))</f>
        <v/>
      </c>
      <c r="Q497" s="8">
        <f>IF($Z497="","",IF(INDEX('Per Invoice'!Q$2:Q$1201,$Z497)="","",INDEX('Per Invoice'!Q$2:Q$1201,$Z497)))</f>
        <v/>
      </c>
      <c r="R497" s="8">
        <f>IF($Z497="","",IF(INDEX('Per Invoice'!R$2:R$1201,$Z497)="","",INDEX('Per Invoice'!R$2:R$1201,$Z497)))</f>
        <v/>
      </c>
      <c r="S497">
        <f>IF($Z497="","",IF(INDEX('Per Invoice'!S$2:S$1201,$Z497)="","",INDEX('Per Invoice'!S$2:S$1201,$Z497)))</f>
        <v/>
      </c>
      <c r="T497" s="8">
        <f>IF($Z497="","",IF(INDEX('Per Invoice'!T$2:T$1201,$Z497)="","",INDEX('Per Invoice'!T$2:T$1201,$Z497)))</f>
        <v/>
      </c>
      <c r="U497" s="8">
        <f>IF($Z497="","",IF(INDEX('Per Invoice'!U$2:U$1201,$Z497)="","",INDEX('Per Invoice'!U$2:U$1201,$Z497)))</f>
        <v/>
      </c>
      <c r="V497" s="8">
        <f>IF($Z497="","",IF(INDEX('Per Invoice'!V$2:V$1201,$Z497)="","",INDEX('Per Invoice'!V$2:V$1201,$Z497)))</f>
        <v/>
      </c>
      <c r="W497" s="8">
        <f>IF($Z497="","",IF(INDEX('Per Invoice'!W$2:W$1201,$Z497)="","",INDEX('Per Invoice'!W$2:W$1201,$Z497)))</f>
        <v/>
      </c>
      <c r="X497" s="8">
        <f>IF($Z497="","",IF(INDEX('Per Invoice'!X$2:X$1201,$Z497)="","",INDEX('Per Invoice'!X$2:X$1201,$Z497)))</f>
        <v/>
      </c>
      <c r="Y497" s="8">
        <f>IF($Z497="","",IF(INDEX('Per Invoice'!Y$2:Y$1201,$Z497)="","",INDEX('Per Invoice'!Y$2:Y$1201,$Z497)))</f>
        <v/>
      </c>
      <c r="Z497" s="16">
        <f>IFERROR(MATCH(Settings!$C$27&amp;"|"&amp;ROWS($Z$2:$Z497),'Per Invoice'!$AB$2:$AB$1201,0),"")</f>
        <v/>
      </c>
    </row>
    <row r="498">
      <c r="A498">
        <f>IF($Z498="","",IF(INDEX('Per Invoice'!A$2:A$1201,$Z498)="","",INDEX('Per Invoice'!A$2:A$1201,$Z498)))</f>
        <v/>
      </c>
      <c r="B498">
        <f>IF($Z498="","",IF(INDEX('Per Invoice'!B$2:B$1201,$Z498)="","",INDEX('Per Invoice'!B$2:B$1201,$Z498)))</f>
        <v/>
      </c>
      <c r="C498">
        <f>IF($Z498="","",IF(INDEX('Per Invoice'!C$2:C$1201,$Z498)="","",INDEX('Per Invoice'!C$2:C$1201,$Z498)))</f>
        <v/>
      </c>
      <c r="D498">
        <f>IF($Z498="","",IF(INDEX('Per Invoice'!D$2:D$1201,$Z498)="","",INDEX('Per Invoice'!D$2:D$1201,$Z498)))</f>
        <v/>
      </c>
      <c r="E498" s="14">
        <f>IF($Z498="","",IF(INDEX('Per Invoice'!E$2:E$1201,$Z498)="","",INDEX('Per Invoice'!E$2:E$1201,$Z498)))</f>
        <v/>
      </c>
      <c r="F498">
        <f>IF($Z498="","",IF(INDEX('Per Invoice'!F$2:F$1201,$Z498)="","",INDEX('Per Invoice'!F$2:F$1201,$Z498)))</f>
        <v/>
      </c>
      <c r="G498">
        <f>IF($Z498="","",IF(INDEX('Per Invoice'!G$2:G$1201,$Z498)="","",INDEX('Per Invoice'!G$2:G$1201,$Z498)))</f>
        <v/>
      </c>
      <c r="H498">
        <f>IF($Z498="","",IF(INDEX('Per Invoice'!H$2:H$1201,$Z498)="","",INDEX('Per Invoice'!H$2:H$1201,$Z498)))</f>
        <v/>
      </c>
      <c r="I498">
        <f>IF($Z498="","",IF(INDEX('Per Invoice'!I$2:I$1201,$Z498)="","",INDEX('Per Invoice'!I$2:I$1201,$Z498)))</f>
        <v/>
      </c>
      <c r="J498">
        <f>IF($Z498="","",IF(INDEX('Per Invoice'!J$2:J$1201,$Z498)="","",INDEX('Per Invoice'!J$2:J$1201,$Z498)))</f>
        <v/>
      </c>
      <c r="K498" s="8">
        <f>IF($Z498="","",IF(INDEX('Per Invoice'!K$2:K$1201,$Z498)="","",INDEX('Per Invoice'!K$2:K$1201,$Z498)))</f>
        <v/>
      </c>
      <c r="L498">
        <f>IF($Z498="","",IF(INDEX('Per Invoice'!L$2:L$1201,$Z498)="","",INDEX('Per Invoice'!L$2:L$1201,$Z498)))</f>
        <v/>
      </c>
      <c r="M498">
        <f>IF($Z498="","",IF(INDEX('Per Invoice'!M$2:M$1201,$Z498)="","",INDEX('Per Invoice'!M$2:M$1201,$Z498)))</f>
        <v/>
      </c>
      <c r="N498">
        <f>IF($Z498="","",IF(INDEX('Per Invoice'!N$2:N$1201,$Z498)="","",INDEX('Per Invoice'!N$2:N$1201,$Z498)))</f>
        <v/>
      </c>
      <c r="O498" s="8">
        <f>IF($Z498="","",IF(INDEX('Per Invoice'!O$2:O$1201,$Z498)="","",INDEX('Per Invoice'!O$2:O$1201,$Z498)))</f>
        <v/>
      </c>
      <c r="P498">
        <f>IF($Z498="","",IF(INDEX('Per Invoice'!P$2:P$1201,$Z498)="","",INDEX('Per Invoice'!P$2:P$1201,$Z498)))</f>
        <v/>
      </c>
      <c r="Q498" s="8">
        <f>IF($Z498="","",IF(INDEX('Per Invoice'!Q$2:Q$1201,$Z498)="","",INDEX('Per Invoice'!Q$2:Q$1201,$Z498)))</f>
        <v/>
      </c>
      <c r="R498" s="8">
        <f>IF($Z498="","",IF(INDEX('Per Invoice'!R$2:R$1201,$Z498)="","",INDEX('Per Invoice'!R$2:R$1201,$Z498)))</f>
        <v/>
      </c>
      <c r="S498">
        <f>IF($Z498="","",IF(INDEX('Per Invoice'!S$2:S$1201,$Z498)="","",INDEX('Per Invoice'!S$2:S$1201,$Z498)))</f>
        <v/>
      </c>
      <c r="T498" s="8">
        <f>IF($Z498="","",IF(INDEX('Per Invoice'!T$2:T$1201,$Z498)="","",INDEX('Per Invoice'!T$2:T$1201,$Z498)))</f>
        <v/>
      </c>
      <c r="U498" s="8">
        <f>IF($Z498="","",IF(INDEX('Per Invoice'!U$2:U$1201,$Z498)="","",INDEX('Per Invoice'!U$2:U$1201,$Z498)))</f>
        <v/>
      </c>
      <c r="V498" s="8">
        <f>IF($Z498="","",IF(INDEX('Per Invoice'!V$2:V$1201,$Z498)="","",INDEX('Per Invoice'!V$2:V$1201,$Z498)))</f>
        <v/>
      </c>
      <c r="W498" s="8">
        <f>IF($Z498="","",IF(INDEX('Per Invoice'!W$2:W$1201,$Z498)="","",INDEX('Per Invoice'!W$2:W$1201,$Z498)))</f>
        <v/>
      </c>
      <c r="X498" s="8">
        <f>IF($Z498="","",IF(INDEX('Per Invoice'!X$2:X$1201,$Z498)="","",INDEX('Per Invoice'!X$2:X$1201,$Z498)))</f>
        <v/>
      </c>
      <c r="Y498" s="8">
        <f>IF($Z498="","",IF(INDEX('Per Invoice'!Y$2:Y$1201,$Z498)="","",INDEX('Per Invoice'!Y$2:Y$1201,$Z498)))</f>
        <v/>
      </c>
      <c r="Z498" s="16">
        <f>IFERROR(MATCH(Settings!$C$27&amp;"|"&amp;ROWS($Z$2:$Z498),'Per Invoice'!$AB$2:$AB$1201,0),"")</f>
        <v/>
      </c>
    </row>
    <row r="499">
      <c r="A499">
        <f>IF($Z499="","",IF(INDEX('Per Invoice'!A$2:A$1201,$Z499)="","",INDEX('Per Invoice'!A$2:A$1201,$Z499)))</f>
        <v/>
      </c>
      <c r="B499">
        <f>IF($Z499="","",IF(INDEX('Per Invoice'!B$2:B$1201,$Z499)="","",INDEX('Per Invoice'!B$2:B$1201,$Z499)))</f>
        <v/>
      </c>
      <c r="C499">
        <f>IF($Z499="","",IF(INDEX('Per Invoice'!C$2:C$1201,$Z499)="","",INDEX('Per Invoice'!C$2:C$1201,$Z499)))</f>
        <v/>
      </c>
      <c r="D499">
        <f>IF($Z499="","",IF(INDEX('Per Invoice'!D$2:D$1201,$Z499)="","",INDEX('Per Invoice'!D$2:D$1201,$Z499)))</f>
        <v/>
      </c>
      <c r="E499" s="14">
        <f>IF($Z499="","",IF(INDEX('Per Invoice'!E$2:E$1201,$Z499)="","",INDEX('Per Invoice'!E$2:E$1201,$Z499)))</f>
        <v/>
      </c>
      <c r="F499">
        <f>IF($Z499="","",IF(INDEX('Per Invoice'!F$2:F$1201,$Z499)="","",INDEX('Per Invoice'!F$2:F$1201,$Z499)))</f>
        <v/>
      </c>
      <c r="G499">
        <f>IF($Z499="","",IF(INDEX('Per Invoice'!G$2:G$1201,$Z499)="","",INDEX('Per Invoice'!G$2:G$1201,$Z499)))</f>
        <v/>
      </c>
      <c r="H499">
        <f>IF($Z499="","",IF(INDEX('Per Invoice'!H$2:H$1201,$Z499)="","",INDEX('Per Invoice'!H$2:H$1201,$Z499)))</f>
        <v/>
      </c>
      <c r="I499">
        <f>IF($Z499="","",IF(INDEX('Per Invoice'!I$2:I$1201,$Z499)="","",INDEX('Per Invoice'!I$2:I$1201,$Z499)))</f>
        <v/>
      </c>
      <c r="J499">
        <f>IF($Z499="","",IF(INDEX('Per Invoice'!J$2:J$1201,$Z499)="","",INDEX('Per Invoice'!J$2:J$1201,$Z499)))</f>
        <v/>
      </c>
      <c r="K499" s="8">
        <f>IF($Z499="","",IF(INDEX('Per Invoice'!K$2:K$1201,$Z499)="","",INDEX('Per Invoice'!K$2:K$1201,$Z499)))</f>
        <v/>
      </c>
      <c r="L499">
        <f>IF($Z499="","",IF(INDEX('Per Invoice'!L$2:L$1201,$Z499)="","",INDEX('Per Invoice'!L$2:L$1201,$Z499)))</f>
        <v/>
      </c>
      <c r="M499">
        <f>IF($Z499="","",IF(INDEX('Per Invoice'!M$2:M$1201,$Z499)="","",INDEX('Per Invoice'!M$2:M$1201,$Z499)))</f>
        <v/>
      </c>
      <c r="N499">
        <f>IF($Z499="","",IF(INDEX('Per Invoice'!N$2:N$1201,$Z499)="","",INDEX('Per Invoice'!N$2:N$1201,$Z499)))</f>
        <v/>
      </c>
      <c r="O499" s="8">
        <f>IF($Z499="","",IF(INDEX('Per Invoice'!O$2:O$1201,$Z499)="","",INDEX('Per Invoice'!O$2:O$1201,$Z499)))</f>
        <v/>
      </c>
      <c r="P499">
        <f>IF($Z499="","",IF(INDEX('Per Invoice'!P$2:P$1201,$Z499)="","",INDEX('Per Invoice'!P$2:P$1201,$Z499)))</f>
        <v/>
      </c>
      <c r="Q499" s="8">
        <f>IF($Z499="","",IF(INDEX('Per Invoice'!Q$2:Q$1201,$Z499)="","",INDEX('Per Invoice'!Q$2:Q$1201,$Z499)))</f>
        <v/>
      </c>
      <c r="R499" s="8">
        <f>IF($Z499="","",IF(INDEX('Per Invoice'!R$2:R$1201,$Z499)="","",INDEX('Per Invoice'!R$2:R$1201,$Z499)))</f>
        <v/>
      </c>
      <c r="S499">
        <f>IF($Z499="","",IF(INDEX('Per Invoice'!S$2:S$1201,$Z499)="","",INDEX('Per Invoice'!S$2:S$1201,$Z499)))</f>
        <v/>
      </c>
      <c r="T499" s="8">
        <f>IF($Z499="","",IF(INDEX('Per Invoice'!T$2:T$1201,$Z499)="","",INDEX('Per Invoice'!T$2:T$1201,$Z499)))</f>
        <v/>
      </c>
      <c r="U499" s="8">
        <f>IF($Z499="","",IF(INDEX('Per Invoice'!U$2:U$1201,$Z499)="","",INDEX('Per Invoice'!U$2:U$1201,$Z499)))</f>
        <v/>
      </c>
      <c r="V499" s="8">
        <f>IF($Z499="","",IF(INDEX('Per Invoice'!V$2:V$1201,$Z499)="","",INDEX('Per Invoice'!V$2:V$1201,$Z499)))</f>
        <v/>
      </c>
      <c r="W499" s="8">
        <f>IF($Z499="","",IF(INDEX('Per Invoice'!W$2:W$1201,$Z499)="","",INDEX('Per Invoice'!W$2:W$1201,$Z499)))</f>
        <v/>
      </c>
      <c r="X499" s="8">
        <f>IF($Z499="","",IF(INDEX('Per Invoice'!X$2:X$1201,$Z499)="","",INDEX('Per Invoice'!X$2:X$1201,$Z499)))</f>
        <v/>
      </c>
      <c r="Y499" s="8">
        <f>IF($Z499="","",IF(INDEX('Per Invoice'!Y$2:Y$1201,$Z499)="","",INDEX('Per Invoice'!Y$2:Y$1201,$Z499)))</f>
        <v/>
      </c>
      <c r="Z499" s="16">
        <f>IFERROR(MATCH(Settings!$C$27&amp;"|"&amp;ROWS($Z$2:$Z499),'Per Invoice'!$AB$2:$AB$1201,0),"")</f>
        <v/>
      </c>
    </row>
    <row r="500">
      <c r="A500">
        <f>IF($Z500="","",IF(INDEX('Per Invoice'!A$2:A$1201,$Z500)="","",INDEX('Per Invoice'!A$2:A$1201,$Z500)))</f>
        <v/>
      </c>
      <c r="B500">
        <f>IF($Z500="","",IF(INDEX('Per Invoice'!B$2:B$1201,$Z500)="","",INDEX('Per Invoice'!B$2:B$1201,$Z500)))</f>
        <v/>
      </c>
      <c r="C500">
        <f>IF($Z500="","",IF(INDEX('Per Invoice'!C$2:C$1201,$Z500)="","",INDEX('Per Invoice'!C$2:C$1201,$Z500)))</f>
        <v/>
      </c>
      <c r="D500">
        <f>IF($Z500="","",IF(INDEX('Per Invoice'!D$2:D$1201,$Z500)="","",INDEX('Per Invoice'!D$2:D$1201,$Z500)))</f>
        <v/>
      </c>
      <c r="E500" s="14">
        <f>IF($Z500="","",IF(INDEX('Per Invoice'!E$2:E$1201,$Z500)="","",INDEX('Per Invoice'!E$2:E$1201,$Z500)))</f>
        <v/>
      </c>
      <c r="F500">
        <f>IF($Z500="","",IF(INDEX('Per Invoice'!F$2:F$1201,$Z500)="","",INDEX('Per Invoice'!F$2:F$1201,$Z500)))</f>
        <v/>
      </c>
      <c r="G500">
        <f>IF($Z500="","",IF(INDEX('Per Invoice'!G$2:G$1201,$Z500)="","",INDEX('Per Invoice'!G$2:G$1201,$Z500)))</f>
        <v/>
      </c>
      <c r="H500">
        <f>IF($Z500="","",IF(INDEX('Per Invoice'!H$2:H$1201,$Z500)="","",INDEX('Per Invoice'!H$2:H$1201,$Z500)))</f>
        <v/>
      </c>
      <c r="I500">
        <f>IF($Z500="","",IF(INDEX('Per Invoice'!I$2:I$1201,$Z500)="","",INDEX('Per Invoice'!I$2:I$1201,$Z500)))</f>
        <v/>
      </c>
      <c r="J500">
        <f>IF($Z500="","",IF(INDEX('Per Invoice'!J$2:J$1201,$Z500)="","",INDEX('Per Invoice'!J$2:J$1201,$Z500)))</f>
        <v/>
      </c>
      <c r="K500" s="8">
        <f>IF($Z500="","",IF(INDEX('Per Invoice'!K$2:K$1201,$Z500)="","",INDEX('Per Invoice'!K$2:K$1201,$Z500)))</f>
        <v/>
      </c>
      <c r="L500">
        <f>IF($Z500="","",IF(INDEX('Per Invoice'!L$2:L$1201,$Z500)="","",INDEX('Per Invoice'!L$2:L$1201,$Z500)))</f>
        <v/>
      </c>
      <c r="M500">
        <f>IF($Z500="","",IF(INDEX('Per Invoice'!M$2:M$1201,$Z500)="","",INDEX('Per Invoice'!M$2:M$1201,$Z500)))</f>
        <v/>
      </c>
      <c r="N500">
        <f>IF($Z500="","",IF(INDEX('Per Invoice'!N$2:N$1201,$Z500)="","",INDEX('Per Invoice'!N$2:N$1201,$Z500)))</f>
        <v/>
      </c>
      <c r="O500" s="8">
        <f>IF($Z500="","",IF(INDEX('Per Invoice'!O$2:O$1201,$Z500)="","",INDEX('Per Invoice'!O$2:O$1201,$Z500)))</f>
        <v/>
      </c>
      <c r="P500">
        <f>IF($Z500="","",IF(INDEX('Per Invoice'!P$2:P$1201,$Z500)="","",INDEX('Per Invoice'!P$2:P$1201,$Z500)))</f>
        <v/>
      </c>
      <c r="Q500" s="8">
        <f>IF($Z500="","",IF(INDEX('Per Invoice'!Q$2:Q$1201,$Z500)="","",INDEX('Per Invoice'!Q$2:Q$1201,$Z500)))</f>
        <v/>
      </c>
      <c r="R500" s="8">
        <f>IF($Z500="","",IF(INDEX('Per Invoice'!R$2:R$1201,$Z500)="","",INDEX('Per Invoice'!R$2:R$1201,$Z500)))</f>
        <v/>
      </c>
      <c r="S500">
        <f>IF($Z500="","",IF(INDEX('Per Invoice'!S$2:S$1201,$Z500)="","",INDEX('Per Invoice'!S$2:S$1201,$Z500)))</f>
        <v/>
      </c>
      <c r="T500" s="8">
        <f>IF($Z500="","",IF(INDEX('Per Invoice'!T$2:T$1201,$Z500)="","",INDEX('Per Invoice'!T$2:T$1201,$Z500)))</f>
        <v/>
      </c>
      <c r="U500" s="8">
        <f>IF($Z500="","",IF(INDEX('Per Invoice'!U$2:U$1201,$Z500)="","",INDEX('Per Invoice'!U$2:U$1201,$Z500)))</f>
        <v/>
      </c>
      <c r="V500" s="8">
        <f>IF($Z500="","",IF(INDEX('Per Invoice'!V$2:V$1201,$Z500)="","",INDEX('Per Invoice'!V$2:V$1201,$Z500)))</f>
        <v/>
      </c>
      <c r="W500" s="8">
        <f>IF($Z500="","",IF(INDEX('Per Invoice'!W$2:W$1201,$Z500)="","",INDEX('Per Invoice'!W$2:W$1201,$Z500)))</f>
        <v/>
      </c>
      <c r="X500" s="8">
        <f>IF($Z500="","",IF(INDEX('Per Invoice'!X$2:X$1201,$Z500)="","",INDEX('Per Invoice'!X$2:X$1201,$Z500)))</f>
        <v/>
      </c>
      <c r="Y500" s="8">
        <f>IF($Z500="","",IF(INDEX('Per Invoice'!Y$2:Y$1201,$Z500)="","",INDEX('Per Invoice'!Y$2:Y$1201,$Z500)))</f>
        <v/>
      </c>
      <c r="Z500" s="16">
        <f>IFERROR(MATCH(Settings!$C$27&amp;"|"&amp;ROWS($Z$2:$Z500),'Per Invoice'!$AB$2:$AB$1201,0),"")</f>
        <v/>
      </c>
    </row>
    <row r="501">
      <c r="A501">
        <f>IF($Z501="","",IF(INDEX('Per Invoice'!A$2:A$1201,$Z501)="","",INDEX('Per Invoice'!A$2:A$1201,$Z501)))</f>
        <v/>
      </c>
      <c r="B501">
        <f>IF($Z501="","",IF(INDEX('Per Invoice'!B$2:B$1201,$Z501)="","",INDEX('Per Invoice'!B$2:B$1201,$Z501)))</f>
        <v/>
      </c>
      <c r="C501">
        <f>IF($Z501="","",IF(INDEX('Per Invoice'!C$2:C$1201,$Z501)="","",INDEX('Per Invoice'!C$2:C$1201,$Z501)))</f>
        <v/>
      </c>
      <c r="D501">
        <f>IF($Z501="","",IF(INDEX('Per Invoice'!D$2:D$1201,$Z501)="","",INDEX('Per Invoice'!D$2:D$1201,$Z501)))</f>
        <v/>
      </c>
      <c r="E501" s="14">
        <f>IF($Z501="","",IF(INDEX('Per Invoice'!E$2:E$1201,$Z501)="","",INDEX('Per Invoice'!E$2:E$1201,$Z501)))</f>
        <v/>
      </c>
      <c r="F501">
        <f>IF($Z501="","",IF(INDEX('Per Invoice'!F$2:F$1201,$Z501)="","",INDEX('Per Invoice'!F$2:F$1201,$Z501)))</f>
        <v/>
      </c>
      <c r="G501">
        <f>IF($Z501="","",IF(INDEX('Per Invoice'!G$2:G$1201,$Z501)="","",INDEX('Per Invoice'!G$2:G$1201,$Z501)))</f>
        <v/>
      </c>
      <c r="H501">
        <f>IF($Z501="","",IF(INDEX('Per Invoice'!H$2:H$1201,$Z501)="","",INDEX('Per Invoice'!H$2:H$1201,$Z501)))</f>
        <v/>
      </c>
      <c r="I501">
        <f>IF($Z501="","",IF(INDEX('Per Invoice'!I$2:I$1201,$Z501)="","",INDEX('Per Invoice'!I$2:I$1201,$Z501)))</f>
        <v/>
      </c>
      <c r="J501">
        <f>IF($Z501="","",IF(INDEX('Per Invoice'!J$2:J$1201,$Z501)="","",INDEX('Per Invoice'!J$2:J$1201,$Z501)))</f>
        <v/>
      </c>
      <c r="K501" s="8">
        <f>IF($Z501="","",IF(INDEX('Per Invoice'!K$2:K$1201,$Z501)="","",INDEX('Per Invoice'!K$2:K$1201,$Z501)))</f>
        <v/>
      </c>
      <c r="L501">
        <f>IF($Z501="","",IF(INDEX('Per Invoice'!L$2:L$1201,$Z501)="","",INDEX('Per Invoice'!L$2:L$1201,$Z501)))</f>
        <v/>
      </c>
      <c r="M501">
        <f>IF($Z501="","",IF(INDEX('Per Invoice'!M$2:M$1201,$Z501)="","",INDEX('Per Invoice'!M$2:M$1201,$Z501)))</f>
        <v/>
      </c>
      <c r="N501">
        <f>IF($Z501="","",IF(INDEX('Per Invoice'!N$2:N$1201,$Z501)="","",INDEX('Per Invoice'!N$2:N$1201,$Z501)))</f>
        <v/>
      </c>
      <c r="O501" s="8">
        <f>IF($Z501="","",IF(INDEX('Per Invoice'!O$2:O$1201,$Z501)="","",INDEX('Per Invoice'!O$2:O$1201,$Z501)))</f>
        <v/>
      </c>
      <c r="P501">
        <f>IF($Z501="","",IF(INDEX('Per Invoice'!P$2:P$1201,$Z501)="","",INDEX('Per Invoice'!P$2:P$1201,$Z501)))</f>
        <v/>
      </c>
      <c r="Q501" s="8">
        <f>IF($Z501="","",IF(INDEX('Per Invoice'!Q$2:Q$1201,$Z501)="","",INDEX('Per Invoice'!Q$2:Q$1201,$Z501)))</f>
        <v/>
      </c>
      <c r="R501" s="8">
        <f>IF($Z501="","",IF(INDEX('Per Invoice'!R$2:R$1201,$Z501)="","",INDEX('Per Invoice'!R$2:R$1201,$Z501)))</f>
        <v/>
      </c>
      <c r="S501">
        <f>IF($Z501="","",IF(INDEX('Per Invoice'!S$2:S$1201,$Z501)="","",INDEX('Per Invoice'!S$2:S$1201,$Z501)))</f>
        <v/>
      </c>
      <c r="T501" s="8">
        <f>IF($Z501="","",IF(INDEX('Per Invoice'!T$2:T$1201,$Z501)="","",INDEX('Per Invoice'!T$2:T$1201,$Z501)))</f>
        <v/>
      </c>
      <c r="U501" s="8">
        <f>IF($Z501="","",IF(INDEX('Per Invoice'!U$2:U$1201,$Z501)="","",INDEX('Per Invoice'!U$2:U$1201,$Z501)))</f>
        <v/>
      </c>
      <c r="V501" s="8">
        <f>IF($Z501="","",IF(INDEX('Per Invoice'!V$2:V$1201,$Z501)="","",INDEX('Per Invoice'!V$2:V$1201,$Z501)))</f>
        <v/>
      </c>
      <c r="W501" s="8">
        <f>IF($Z501="","",IF(INDEX('Per Invoice'!W$2:W$1201,$Z501)="","",INDEX('Per Invoice'!W$2:W$1201,$Z501)))</f>
        <v/>
      </c>
      <c r="X501" s="8">
        <f>IF($Z501="","",IF(INDEX('Per Invoice'!X$2:X$1201,$Z501)="","",INDEX('Per Invoice'!X$2:X$1201,$Z501)))</f>
        <v/>
      </c>
      <c r="Y501" s="8">
        <f>IF($Z501="","",IF(INDEX('Per Invoice'!Y$2:Y$1201,$Z501)="","",INDEX('Per Invoice'!Y$2:Y$1201,$Z501)))</f>
        <v/>
      </c>
      <c r="Z501" s="16">
        <f>IFERROR(MATCH(Settings!$C$27&amp;"|"&amp;ROWS($Z$2:$Z501),'Per Invoice'!$AB$2:$AB$1201,0),"")</f>
        <v/>
      </c>
    </row>
    <row r="502">
      <c r="A502">
        <f>IF($Z502="","",IF(INDEX('Per Invoice'!A$2:A$1201,$Z502)="","",INDEX('Per Invoice'!A$2:A$1201,$Z502)))</f>
        <v/>
      </c>
      <c r="B502">
        <f>IF($Z502="","",IF(INDEX('Per Invoice'!B$2:B$1201,$Z502)="","",INDEX('Per Invoice'!B$2:B$1201,$Z502)))</f>
        <v/>
      </c>
      <c r="C502">
        <f>IF($Z502="","",IF(INDEX('Per Invoice'!C$2:C$1201,$Z502)="","",INDEX('Per Invoice'!C$2:C$1201,$Z502)))</f>
        <v/>
      </c>
      <c r="D502">
        <f>IF($Z502="","",IF(INDEX('Per Invoice'!D$2:D$1201,$Z502)="","",INDEX('Per Invoice'!D$2:D$1201,$Z502)))</f>
        <v/>
      </c>
      <c r="E502" s="14">
        <f>IF($Z502="","",IF(INDEX('Per Invoice'!E$2:E$1201,$Z502)="","",INDEX('Per Invoice'!E$2:E$1201,$Z502)))</f>
        <v/>
      </c>
      <c r="F502">
        <f>IF($Z502="","",IF(INDEX('Per Invoice'!F$2:F$1201,$Z502)="","",INDEX('Per Invoice'!F$2:F$1201,$Z502)))</f>
        <v/>
      </c>
      <c r="G502">
        <f>IF($Z502="","",IF(INDEX('Per Invoice'!G$2:G$1201,$Z502)="","",INDEX('Per Invoice'!G$2:G$1201,$Z502)))</f>
        <v/>
      </c>
      <c r="H502">
        <f>IF($Z502="","",IF(INDEX('Per Invoice'!H$2:H$1201,$Z502)="","",INDEX('Per Invoice'!H$2:H$1201,$Z502)))</f>
        <v/>
      </c>
      <c r="I502">
        <f>IF($Z502="","",IF(INDEX('Per Invoice'!I$2:I$1201,$Z502)="","",INDEX('Per Invoice'!I$2:I$1201,$Z502)))</f>
        <v/>
      </c>
      <c r="J502">
        <f>IF($Z502="","",IF(INDEX('Per Invoice'!J$2:J$1201,$Z502)="","",INDEX('Per Invoice'!J$2:J$1201,$Z502)))</f>
        <v/>
      </c>
      <c r="K502" s="8">
        <f>IF($Z502="","",IF(INDEX('Per Invoice'!K$2:K$1201,$Z502)="","",INDEX('Per Invoice'!K$2:K$1201,$Z502)))</f>
        <v/>
      </c>
      <c r="L502">
        <f>IF($Z502="","",IF(INDEX('Per Invoice'!L$2:L$1201,$Z502)="","",INDEX('Per Invoice'!L$2:L$1201,$Z502)))</f>
        <v/>
      </c>
      <c r="M502">
        <f>IF($Z502="","",IF(INDEX('Per Invoice'!M$2:M$1201,$Z502)="","",INDEX('Per Invoice'!M$2:M$1201,$Z502)))</f>
        <v/>
      </c>
      <c r="N502">
        <f>IF($Z502="","",IF(INDEX('Per Invoice'!N$2:N$1201,$Z502)="","",INDEX('Per Invoice'!N$2:N$1201,$Z502)))</f>
        <v/>
      </c>
      <c r="O502" s="8">
        <f>IF($Z502="","",IF(INDEX('Per Invoice'!O$2:O$1201,$Z502)="","",INDEX('Per Invoice'!O$2:O$1201,$Z502)))</f>
        <v/>
      </c>
      <c r="P502">
        <f>IF($Z502="","",IF(INDEX('Per Invoice'!P$2:P$1201,$Z502)="","",INDEX('Per Invoice'!P$2:P$1201,$Z502)))</f>
        <v/>
      </c>
      <c r="Q502" s="8">
        <f>IF($Z502="","",IF(INDEX('Per Invoice'!Q$2:Q$1201,$Z502)="","",INDEX('Per Invoice'!Q$2:Q$1201,$Z502)))</f>
        <v/>
      </c>
      <c r="R502" s="8">
        <f>IF($Z502="","",IF(INDEX('Per Invoice'!R$2:R$1201,$Z502)="","",INDEX('Per Invoice'!R$2:R$1201,$Z502)))</f>
        <v/>
      </c>
      <c r="S502">
        <f>IF($Z502="","",IF(INDEX('Per Invoice'!S$2:S$1201,$Z502)="","",INDEX('Per Invoice'!S$2:S$1201,$Z502)))</f>
        <v/>
      </c>
      <c r="T502" s="8">
        <f>IF($Z502="","",IF(INDEX('Per Invoice'!T$2:T$1201,$Z502)="","",INDEX('Per Invoice'!T$2:T$1201,$Z502)))</f>
        <v/>
      </c>
      <c r="U502" s="8">
        <f>IF($Z502="","",IF(INDEX('Per Invoice'!U$2:U$1201,$Z502)="","",INDEX('Per Invoice'!U$2:U$1201,$Z502)))</f>
        <v/>
      </c>
      <c r="V502" s="8">
        <f>IF($Z502="","",IF(INDEX('Per Invoice'!V$2:V$1201,$Z502)="","",INDEX('Per Invoice'!V$2:V$1201,$Z502)))</f>
        <v/>
      </c>
      <c r="W502" s="8">
        <f>IF($Z502="","",IF(INDEX('Per Invoice'!W$2:W$1201,$Z502)="","",INDEX('Per Invoice'!W$2:W$1201,$Z502)))</f>
        <v/>
      </c>
      <c r="X502" s="8">
        <f>IF($Z502="","",IF(INDEX('Per Invoice'!X$2:X$1201,$Z502)="","",INDEX('Per Invoice'!X$2:X$1201,$Z502)))</f>
        <v/>
      </c>
      <c r="Y502" s="8">
        <f>IF($Z502="","",IF(INDEX('Per Invoice'!Y$2:Y$1201,$Z502)="","",INDEX('Per Invoice'!Y$2:Y$1201,$Z502)))</f>
        <v/>
      </c>
      <c r="Z502" s="16">
        <f>IFERROR(MATCH(Settings!$C$27&amp;"|"&amp;ROWS($Z$2:$Z502),'Per Invoice'!$AB$2:$AB$1201,0),"")</f>
        <v/>
      </c>
    </row>
    <row r="503">
      <c r="A503">
        <f>IF($Z503="","",IF(INDEX('Per Invoice'!A$2:A$1201,$Z503)="","",INDEX('Per Invoice'!A$2:A$1201,$Z503)))</f>
        <v/>
      </c>
      <c r="B503">
        <f>IF($Z503="","",IF(INDEX('Per Invoice'!B$2:B$1201,$Z503)="","",INDEX('Per Invoice'!B$2:B$1201,$Z503)))</f>
        <v/>
      </c>
      <c r="C503">
        <f>IF($Z503="","",IF(INDEX('Per Invoice'!C$2:C$1201,$Z503)="","",INDEX('Per Invoice'!C$2:C$1201,$Z503)))</f>
        <v/>
      </c>
      <c r="D503">
        <f>IF($Z503="","",IF(INDEX('Per Invoice'!D$2:D$1201,$Z503)="","",INDEX('Per Invoice'!D$2:D$1201,$Z503)))</f>
        <v/>
      </c>
      <c r="E503" s="14">
        <f>IF($Z503="","",IF(INDEX('Per Invoice'!E$2:E$1201,$Z503)="","",INDEX('Per Invoice'!E$2:E$1201,$Z503)))</f>
        <v/>
      </c>
      <c r="F503">
        <f>IF($Z503="","",IF(INDEX('Per Invoice'!F$2:F$1201,$Z503)="","",INDEX('Per Invoice'!F$2:F$1201,$Z503)))</f>
        <v/>
      </c>
      <c r="G503">
        <f>IF($Z503="","",IF(INDEX('Per Invoice'!G$2:G$1201,$Z503)="","",INDEX('Per Invoice'!G$2:G$1201,$Z503)))</f>
        <v/>
      </c>
      <c r="H503">
        <f>IF($Z503="","",IF(INDEX('Per Invoice'!H$2:H$1201,$Z503)="","",INDEX('Per Invoice'!H$2:H$1201,$Z503)))</f>
        <v/>
      </c>
      <c r="I503">
        <f>IF($Z503="","",IF(INDEX('Per Invoice'!I$2:I$1201,$Z503)="","",INDEX('Per Invoice'!I$2:I$1201,$Z503)))</f>
        <v/>
      </c>
      <c r="J503">
        <f>IF($Z503="","",IF(INDEX('Per Invoice'!J$2:J$1201,$Z503)="","",INDEX('Per Invoice'!J$2:J$1201,$Z503)))</f>
        <v/>
      </c>
      <c r="K503" s="8">
        <f>IF($Z503="","",IF(INDEX('Per Invoice'!K$2:K$1201,$Z503)="","",INDEX('Per Invoice'!K$2:K$1201,$Z503)))</f>
        <v/>
      </c>
      <c r="L503">
        <f>IF($Z503="","",IF(INDEX('Per Invoice'!L$2:L$1201,$Z503)="","",INDEX('Per Invoice'!L$2:L$1201,$Z503)))</f>
        <v/>
      </c>
      <c r="M503">
        <f>IF($Z503="","",IF(INDEX('Per Invoice'!M$2:M$1201,$Z503)="","",INDEX('Per Invoice'!M$2:M$1201,$Z503)))</f>
        <v/>
      </c>
      <c r="N503">
        <f>IF($Z503="","",IF(INDEX('Per Invoice'!N$2:N$1201,$Z503)="","",INDEX('Per Invoice'!N$2:N$1201,$Z503)))</f>
        <v/>
      </c>
      <c r="O503" s="8">
        <f>IF($Z503="","",IF(INDEX('Per Invoice'!O$2:O$1201,$Z503)="","",INDEX('Per Invoice'!O$2:O$1201,$Z503)))</f>
        <v/>
      </c>
      <c r="P503">
        <f>IF($Z503="","",IF(INDEX('Per Invoice'!P$2:P$1201,$Z503)="","",INDEX('Per Invoice'!P$2:P$1201,$Z503)))</f>
        <v/>
      </c>
      <c r="Q503" s="8">
        <f>IF($Z503="","",IF(INDEX('Per Invoice'!Q$2:Q$1201,$Z503)="","",INDEX('Per Invoice'!Q$2:Q$1201,$Z503)))</f>
        <v/>
      </c>
      <c r="R503" s="8">
        <f>IF($Z503="","",IF(INDEX('Per Invoice'!R$2:R$1201,$Z503)="","",INDEX('Per Invoice'!R$2:R$1201,$Z503)))</f>
        <v/>
      </c>
      <c r="S503">
        <f>IF($Z503="","",IF(INDEX('Per Invoice'!S$2:S$1201,$Z503)="","",INDEX('Per Invoice'!S$2:S$1201,$Z503)))</f>
        <v/>
      </c>
      <c r="T503" s="8">
        <f>IF($Z503="","",IF(INDEX('Per Invoice'!T$2:T$1201,$Z503)="","",INDEX('Per Invoice'!T$2:T$1201,$Z503)))</f>
        <v/>
      </c>
      <c r="U503" s="8">
        <f>IF($Z503="","",IF(INDEX('Per Invoice'!U$2:U$1201,$Z503)="","",INDEX('Per Invoice'!U$2:U$1201,$Z503)))</f>
        <v/>
      </c>
      <c r="V503" s="8">
        <f>IF($Z503="","",IF(INDEX('Per Invoice'!V$2:V$1201,$Z503)="","",INDEX('Per Invoice'!V$2:V$1201,$Z503)))</f>
        <v/>
      </c>
      <c r="W503" s="8">
        <f>IF($Z503="","",IF(INDEX('Per Invoice'!W$2:W$1201,$Z503)="","",INDEX('Per Invoice'!W$2:W$1201,$Z503)))</f>
        <v/>
      </c>
      <c r="X503" s="8">
        <f>IF($Z503="","",IF(INDEX('Per Invoice'!X$2:X$1201,$Z503)="","",INDEX('Per Invoice'!X$2:X$1201,$Z503)))</f>
        <v/>
      </c>
      <c r="Y503" s="8">
        <f>IF($Z503="","",IF(INDEX('Per Invoice'!Y$2:Y$1201,$Z503)="","",INDEX('Per Invoice'!Y$2:Y$1201,$Z503)))</f>
        <v/>
      </c>
      <c r="Z503" s="16">
        <f>IFERROR(MATCH(Settings!$C$27&amp;"|"&amp;ROWS($Z$2:$Z503),'Per Invoice'!$AB$2:$AB$1201,0),"")</f>
        <v/>
      </c>
    </row>
    <row r="504">
      <c r="A504">
        <f>IF($Z504="","",IF(INDEX('Per Invoice'!A$2:A$1201,$Z504)="","",INDEX('Per Invoice'!A$2:A$1201,$Z504)))</f>
        <v/>
      </c>
      <c r="B504">
        <f>IF($Z504="","",IF(INDEX('Per Invoice'!B$2:B$1201,$Z504)="","",INDEX('Per Invoice'!B$2:B$1201,$Z504)))</f>
        <v/>
      </c>
      <c r="C504">
        <f>IF($Z504="","",IF(INDEX('Per Invoice'!C$2:C$1201,$Z504)="","",INDEX('Per Invoice'!C$2:C$1201,$Z504)))</f>
        <v/>
      </c>
      <c r="D504">
        <f>IF($Z504="","",IF(INDEX('Per Invoice'!D$2:D$1201,$Z504)="","",INDEX('Per Invoice'!D$2:D$1201,$Z504)))</f>
        <v/>
      </c>
      <c r="E504" s="14">
        <f>IF($Z504="","",IF(INDEX('Per Invoice'!E$2:E$1201,$Z504)="","",INDEX('Per Invoice'!E$2:E$1201,$Z504)))</f>
        <v/>
      </c>
      <c r="F504">
        <f>IF($Z504="","",IF(INDEX('Per Invoice'!F$2:F$1201,$Z504)="","",INDEX('Per Invoice'!F$2:F$1201,$Z504)))</f>
        <v/>
      </c>
      <c r="G504">
        <f>IF($Z504="","",IF(INDEX('Per Invoice'!G$2:G$1201,$Z504)="","",INDEX('Per Invoice'!G$2:G$1201,$Z504)))</f>
        <v/>
      </c>
      <c r="H504">
        <f>IF($Z504="","",IF(INDEX('Per Invoice'!H$2:H$1201,$Z504)="","",INDEX('Per Invoice'!H$2:H$1201,$Z504)))</f>
        <v/>
      </c>
      <c r="I504">
        <f>IF($Z504="","",IF(INDEX('Per Invoice'!I$2:I$1201,$Z504)="","",INDEX('Per Invoice'!I$2:I$1201,$Z504)))</f>
        <v/>
      </c>
      <c r="J504">
        <f>IF($Z504="","",IF(INDEX('Per Invoice'!J$2:J$1201,$Z504)="","",INDEX('Per Invoice'!J$2:J$1201,$Z504)))</f>
        <v/>
      </c>
      <c r="K504" s="8">
        <f>IF($Z504="","",IF(INDEX('Per Invoice'!K$2:K$1201,$Z504)="","",INDEX('Per Invoice'!K$2:K$1201,$Z504)))</f>
        <v/>
      </c>
      <c r="L504">
        <f>IF($Z504="","",IF(INDEX('Per Invoice'!L$2:L$1201,$Z504)="","",INDEX('Per Invoice'!L$2:L$1201,$Z504)))</f>
        <v/>
      </c>
      <c r="M504">
        <f>IF($Z504="","",IF(INDEX('Per Invoice'!M$2:M$1201,$Z504)="","",INDEX('Per Invoice'!M$2:M$1201,$Z504)))</f>
        <v/>
      </c>
      <c r="N504">
        <f>IF($Z504="","",IF(INDEX('Per Invoice'!N$2:N$1201,$Z504)="","",INDEX('Per Invoice'!N$2:N$1201,$Z504)))</f>
        <v/>
      </c>
      <c r="O504" s="8">
        <f>IF($Z504="","",IF(INDEX('Per Invoice'!O$2:O$1201,$Z504)="","",INDEX('Per Invoice'!O$2:O$1201,$Z504)))</f>
        <v/>
      </c>
      <c r="P504">
        <f>IF($Z504="","",IF(INDEX('Per Invoice'!P$2:P$1201,$Z504)="","",INDEX('Per Invoice'!P$2:P$1201,$Z504)))</f>
        <v/>
      </c>
      <c r="Q504" s="8">
        <f>IF($Z504="","",IF(INDEX('Per Invoice'!Q$2:Q$1201,$Z504)="","",INDEX('Per Invoice'!Q$2:Q$1201,$Z504)))</f>
        <v/>
      </c>
      <c r="R504" s="8">
        <f>IF($Z504="","",IF(INDEX('Per Invoice'!R$2:R$1201,$Z504)="","",INDEX('Per Invoice'!R$2:R$1201,$Z504)))</f>
        <v/>
      </c>
      <c r="S504">
        <f>IF($Z504="","",IF(INDEX('Per Invoice'!S$2:S$1201,$Z504)="","",INDEX('Per Invoice'!S$2:S$1201,$Z504)))</f>
        <v/>
      </c>
      <c r="T504" s="8">
        <f>IF($Z504="","",IF(INDEX('Per Invoice'!T$2:T$1201,$Z504)="","",INDEX('Per Invoice'!T$2:T$1201,$Z504)))</f>
        <v/>
      </c>
      <c r="U504" s="8">
        <f>IF($Z504="","",IF(INDEX('Per Invoice'!U$2:U$1201,$Z504)="","",INDEX('Per Invoice'!U$2:U$1201,$Z504)))</f>
        <v/>
      </c>
      <c r="V504" s="8">
        <f>IF($Z504="","",IF(INDEX('Per Invoice'!V$2:V$1201,$Z504)="","",INDEX('Per Invoice'!V$2:V$1201,$Z504)))</f>
        <v/>
      </c>
      <c r="W504" s="8">
        <f>IF($Z504="","",IF(INDEX('Per Invoice'!W$2:W$1201,$Z504)="","",INDEX('Per Invoice'!W$2:W$1201,$Z504)))</f>
        <v/>
      </c>
      <c r="X504" s="8">
        <f>IF($Z504="","",IF(INDEX('Per Invoice'!X$2:X$1201,$Z504)="","",INDEX('Per Invoice'!X$2:X$1201,$Z504)))</f>
        <v/>
      </c>
      <c r="Y504" s="8">
        <f>IF($Z504="","",IF(INDEX('Per Invoice'!Y$2:Y$1201,$Z504)="","",INDEX('Per Invoice'!Y$2:Y$1201,$Z504)))</f>
        <v/>
      </c>
      <c r="Z504" s="16">
        <f>IFERROR(MATCH(Settings!$C$27&amp;"|"&amp;ROWS($Z$2:$Z504),'Per Invoice'!$AB$2:$AB$1201,0),"")</f>
        <v/>
      </c>
    </row>
    <row r="505">
      <c r="A505">
        <f>IF($Z505="","",IF(INDEX('Per Invoice'!A$2:A$1201,$Z505)="","",INDEX('Per Invoice'!A$2:A$1201,$Z505)))</f>
        <v/>
      </c>
      <c r="B505">
        <f>IF($Z505="","",IF(INDEX('Per Invoice'!B$2:B$1201,$Z505)="","",INDEX('Per Invoice'!B$2:B$1201,$Z505)))</f>
        <v/>
      </c>
      <c r="C505">
        <f>IF($Z505="","",IF(INDEX('Per Invoice'!C$2:C$1201,$Z505)="","",INDEX('Per Invoice'!C$2:C$1201,$Z505)))</f>
        <v/>
      </c>
      <c r="D505">
        <f>IF($Z505="","",IF(INDEX('Per Invoice'!D$2:D$1201,$Z505)="","",INDEX('Per Invoice'!D$2:D$1201,$Z505)))</f>
        <v/>
      </c>
      <c r="E505" s="14">
        <f>IF($Z505="","",IF(INDEX('Per Invoice'!E$2:E$1201,$Z505)="","",INDEX('Per Invoice'!E$2:E$1201,$Z505)))</f>
        <v/>
      </c>
      <c r="F505">
        <f>IF($Z505="","",IF(INDEX('Per Invoice'!F$2:F$1201,$Z505)="","",INDEX('Per Invoice'!F$2:F$1201,$Z505)))</f>
        <v/>
      </c>
      <c r="G505">
        <f>IF($Z505="","",IF(INDEX('Per Invoice'!G$2:G$1201,$Z505)="","",INDEX('Per Invoice'!G$2:G$1201,$Z505)))</f>
        <v/>
      </c>
      <c r="H505">
        <f>IF($Z505="","",IF(INDEX('Per Invoice'!H$2:H$1201,$Z505)="","",INDEX('Per Invoice'!H$2:H$1201,$Z505)))</f>
        <v/>
      </c>
      <c r="I505">
        <f>IF($Z505="","",IF(INDEX('Per Invoice'!I$2:I$1201,$Z505)="","",INDEX('Per Invoice'!I$2:I$1201,$Z505)))</f>
        <v/>
      </c>
      <c r="J505">
        <f>IF($Z505="","",IF(INDEX('Per Invoice'!J$2:J$1201,$Z505)="","",INDEX('Per Invoice'!J$2:J$1201,$Z505)))</f>
        <v/>
      </c>
      <c r="K505" s="8">
        <f>IF($Z505="","",IF(INDEX('Per Invoice'!K$2:K$1201,$Z505)="","",INDEX('Per Invoice'!K$2:K$1201,$Z505)))</f>
        <v/>
      </c>
      <c r="L505">
        <f>IF($Z505="","",IF(INDEX('Per Invoice'!L$2:L$1201,$Z505)="","",INDEX('Per Invoice'!L$2:L$1201,$Z505)))</f>
        <v/>
      </c>
      <c r="M505">
        <f>IF($Z505="","",IF(INDEX('Per Invoice'!M$2:M$1201,$Z505)="","",INDEX('Per Invoice'!M$2:M$1201,$Z505)))</f>
        <v/>
      </c>
      <c r="N505">
        <f>IF($Z505="","",IF(INDEX('Per Invoice'!N$2:N$1201,$Z505)="","",INDEX('Per Invoice'!N$2:N$1201,$Z505)))</f>
        <v/>
      </c>
      <c r="O505" s="8">
        <f>IF($Z505="","",IF(INDEX('Per Invoice'!O$2:O$1201,$Z505)="","",INDEX('Per Invoice'!O$2:O$1201,$Z505)))</f>
        <v/>
      </c>
      <c r="P505">
        <f>IF($Z505="","",IF(INDEX('Per Invoice'!P$2:P$1201,$Z505)="","",INDEX('Per Invoice'!P$2:P$1201,$Z505)))</f>
        <v/>
      </c>
      <c r="Q505" s="8">
        <f>IF($Z505="","",IF(INDEX('Per Invoice'!Q$2:Q$1201,$Z505)="","",INDEX('Per Invoice'!Q$2:Q$1201,$Z505)))</f>
        <v/>
      </c>
      <c r="R505" s="8">
        <f>IF($Z505="","",IF(INDEX('Per Invoice'!R$2:R$1201,$Z505)="","",INDEX('Per Invoice'!R$2:R$1201,$Z505)))</f>
        <v/>
      </c>
      <c r="S505">
        <f>IF($Z505="","",IF(INDEX('Per Invoice'!S$2:S$1201,$Z505)="","",INDEX('Per Invoice'!S$2:S$1201,$Z505)))</f>
        <v/>
      </c>
      <c r="T505" s="8">
        <f>IF($Z505="","",IF(INDEX('Per Invoice'!T$2:T$1201,$Z505)="","",INDEX('Per Invoice'!T$2:T$1201,$Z505)))</f>
        <v/>
      </c>
      <c r="U505" s="8">
        <f>IF($Z505="","",IF(INDEX('Per Invoice'!U$2:U$1201,$Z505)="","",INDEX('Per Invoice'!U$2:U$1201,$Z505)))</f>
        <v/>
      </c>
      <c r="V505" s="8">
        <f>IF($Z505="","",IF(INDEX('Per Invoice'!V$2:V$1201,$Z505)="","",INDEX('Per Invoice'!V$2:V$1201,$Z505)))</f>
        <v/>
      </c>
      <c r="W505" s="8">
        <f>IF($Z505="","",IF(INDEX('Per Invoice'!W$2:W$1201,$Z505)="","",INDEX('Per Invoice'!W$2:W$1201,$Z505)))</f>
        <v/>
      </c>
      <c r="X505" s="8">
        <f>IF($Z505="","",IF(INDEX('Per Invoice'!X$2:X$1201,$Z505)="","",INDEX('Per Invoice'!X$2:X$1201,$Z505)))</f>
        <v/>
      </c>
      <c r="Y505" s="8">
        <f>IF($Z505="","",IF(INDEX('Per Invoice'!Y$2:Y$1201,$Z505)="","",INDEX('Per Invoice'!Y$2:Y$1201,$Z505)))</f>
        <v/>
      </c>
      <c r="Z505" s="16">
        <f>IFERROR(MATCH(Settings!$C$27&amp;"|"&amp;ROWS($Z$2:$Z505),'Per Invoice'!$AB$2:$AB$1201,0),"")</f>
        <v/>
      </c>
    </row>
    <row r="506">
      <c r="A506">
        <f>IF($Z506="","",IF(INDEX('Per Invoice'!A$2:A$1201,$Z506)="","",INDEX('Per Invoice'!A$2:A$1201,$Z506)))</f>
        <v/>
      </c>
      <c r="B506">
        <f>IF($Z506="","",IF(INDEX('Per Invoice'!B$2:B$1201,$Z506)="","",INDEX('Per Invoice'!B$2:B$1201,$Z506)))</f>
        <v/>
      </c>
      <c r="C506">
        <f>IF($Z506="","",IF(INDEX('Per Invoice'!C$2:C$1201,$Z506)="","",INDEX('Per Invoice'!C$2:C$1201,$Z506)))</f>
        <v/>
      </c>
      <c r="D506">
        <f>IF($Z506="","",IF(INDEX('Per Invoice'!D$2:D$1201,$Z506)="","",INDEX('Per Invoice'!D$2:D$1201,$Z506)))</f>
        <v/>
      </c>
      <c r="E506" s="14">
        <f>IF($Z506="","",IF(INDEX('Per Invoice'!E$2:E$1201,$Z506)="","",INDEX('Per Invoice'!E$2:E$1201,$Z506)))</f>
        <v/>
      </c>
      <c r="F506">
        <f>IF($Z506="","",IF(INDEX('Per Invoice'!F$2:F$1201,$Z506)="","",INDEX('Per Invoice'!F$2:F$1201,$Z506)))</f>
        <v/>
      </c>
      <c r="G506">
        <f>IF($Z506="","",IF(INDEX('Per Invoice'!G$2:G$1201,$Z506)="","",INDEX('Per Invoice'!G$2:G$1201,$Z506)))</f>
        <v/>
      </c>
      <c r="H506">
        <f>IF($Z506="","",IF(INDEX('Per Invoice'!H$2:H$1201,$Z506)="","",INDEX('Per Invoice'!H$2:H$1201,$Z506)))</f>
        <v/>
      </c>
      <c r="I506">
        <f>IF($Z506="","",IF(INDEX('Per Invoice'!I$2:I$1201,$Z506)="","",INDEX('Per Invoice'!I$2:I$1201,$Z506)))</f>
        <v/>
      </c>
      <c r="J506">
        <f>IF($Z506="","",IF(INDEX('Per Invoice'!J$2:J$1201,$Z506)="","",INDEX('Per Invoice'!J$2:J$1201,$Z506)))</f>
        <v/>
      </c>
      <c r="K506" s="8">
        <f>IF($Z506="","",IF(INDEX('Per Invoice'!K$2:K$1201,$Z506)="","",INDEX('Per Invoice'!K$2:K$1201,$Z506)))</f>
        <v/>
      </c>
      <c r="L506">
        <f>IF($Z506="","",IF(INDEX('Per Invoice'!L$2:L$1201,$Z506)="","",INDEX('Per Invoice'!L$2:L$1201,$Z506)))</f>
        <v/>
      </c>
      <c r="M506">
        <f>IF($Z506="","",IF(INDEX('Per Invoice'!M$2:M$1201,$Z506)="","",INDEX('Per Invoice'!M$2:M$1201,$Z506)))</f>
        <v/>
      </c>
      <c r="N506">
        <f>IF($Z506="","",IF(INDEX('Per Invoice'!N$2:N$1201,$Z506)="","",INDEX('Per Invoice'!N$2:N$1201,$Z506)))</f>
        <v/>
      </c>
      <c r="O506" s="8">
        <f>IF($Z506="","",IF(INDEX('Per Invoice'!O$2:O$1201,$Z506)="","",INDEX('Per Invoice'!O$2:O$1201,$Z506)))</f>
        <v/>
      </c>
      <c r="P506">
        <f>IF($Z506="","",IF(INDEX('Per Invoice'!P$2:P$1201,$Z506)="","",INDEX('Per Invoice'!P$2:P$1201,$Z506)))</f>
        <v/>
      </c>
      <c r="Q506" s="8">
        <f>IF($Z506="","",IF(INDEX('Per Invoice'!Q$2:Q$1201,$Z506)="","",INDEX('Per Invoice'!Q$2:Q$1201,$Z506)))</f>
        <v/>
      </c>
      <c r="R506" s="8">
        <f>IF($Z506="","",IF(INDEX('Per Invoice'!R$2:R$1201,$Z506)="","",INDEX('Per Invoice'!R$2:R$1201,$Z506)))</f>
        <v/>
      </c>
      <c r="S506">
        <f>IF($Z506="","",IF(INDEX('Per Invoice'!S$2:S$1201,$Z506)="","",INDEX('Per Invoice'!S$2:S$1201,$Z506)))</f>
        <v/>
      </c>
      <c r="T506" s="8">
        <f>IF($Z506="","",IF(INDEX('Per Invoice'!T$2:T$1201,$Z506)="","",INDEX('Per Invoice'!T$2:T$1201,$Z506)))</f>
        <v/>
      </c>
      <c r="U506" s="8">
        <f>IF($Z506="","",IF(INDEX('Per Invoice'!U$2:U$1201,$Z506)="","",INDEX('Per Invoice'!U$2:U$1201,$Z506)))</f>
        <v/>
      </c>
      <c r="V506" s="8">
        <f>IF($Z506="","",IF(INDEX('Per Invoice'!V$2:V$1201,$Z506)="","",INDEX('Per Invoice'!V$2:V$1201,$Z506)))</f>
        <v/>
      </c>
      <c r="W506" s="8">
        <f>IF($Z506="","",IF(INDEX('Per Invoice'!W$2:W$1201,$Z506)="","",INDEX('Per Invoice'!W$2:W$1201,$Z506)))</f>
        <v/>
      </c>
      <c r="X506" s="8">
        <f>IF($Z506="","",IF(INDEX('Per Invoice'!X$2:X$1201,$Z506)="","",INDEX('Per Invoice'!X$2:X$1201,$Z506)))</f>
        <v/>
      </c>
      <c r="Y506" s="8">
        <f>IF($Z506="","",IF(INDEX('Per Invoice'!Y$2:Y$1201,$Z506)="","",INDEX('Per Invoice'!Y$2:Y$1201,$Z506)))</f>
        <v/>
      </c>
      <c r="Z506" s="16">
        <f>IFERROR(MATCH(Settings!$C$27&amp;"|"&amp;ROWS($Z$2:$Z506),'Per Invoice'!$AB$2:$AB$1201,0),"")</f>
        <v/>
      </c>
    </row>
    <row r="507">
      <c r="A507">
        <f>IF($Z507="","",IF(INDEX('Per Invoice'!A$2:A$1201,$Z507)="","",INDEX('Per Invoice'!A$2:A$1201,$Z507)))</f>
        <v/>
      </c>
      <c r="B507">
        <f>IF($Z507="","",IF(INDEX('Per Invoice'!B$2:B$1201,$Z507)="","",INDEX('Per Invoice'!B$2:B$1201,$Z507)))</f>
        <v/>
      </c>
      <c r="C507">
        <f>IF($Z507="","",IF(INDEX('Per Invoice'!C$2:C$1201,$Z507)="","",INDEX('Per Invoice'!C$2:C$1201,$Z507)))</f>
        <v/>
      </c>
      <c r="D507">
        <f>IF($Z507="","",IF(INDEX('Per Invoice'!D$2:D$1201,$Z507)="","",INDEX('Per Invoice'!D$2:D$1201,$Z507)))</f>
        <v/>
      </c>
      <c r="E507" s="14">
        <f>IF($Z507="","",IF(INDEX('Per Invoice'!E$2:E$1201,$Z507)="","",INDEX('Per Invoice'!E$2:E$1201,$Z507)))</f>
        <v/>
      </c>
      <c r="F507">
        <f>IF($Z507="","",IF(INDEX('Per Invoice'!F$2:F$1201,$Z507)="","",INDEX('Per Invoice'!F$2:F$1201,$Z507)))</f>
        <v/>
      </c>
      <c r="G507">
        <f>IF($Z507="","",IF(INDEX('Per Invoice'!G$2:G$1201,$Z507)="","",INDEX('Per Invoice'!G$2:G$1201,$Z507)))</f>
        <v/>
      </c>
      <c r="H507">
        <f>IF($Z507="","",IF(INDEX('Per Invoice'!H$2:H$1201,$Z507)="","",INDEX('Per Invoice'!H$2:H$1201,$Z507)))</f>
        <v/>
      </c>
      <c r="I507">
        <f>IF($Z507="","",IF(INDEX('Per Invoice'!I$2:I$1201,$Z507)="","",INDEX('Per Invoice'!I$2:I$1201,$Z507)))</f>
        <v/>
      </c>
      <c r="J507">
        <f>IF($Z507="","",IF(INDEX('Per Invoice'!J$2:J$1201,$Z507)="","",INDEX('Per Invoice'!J$2:J$1201,$Z507)))</f>
        <v/>
      </c>
      <c r="K507" s="8">
        <f>IF($Z507="","",IF(INDEX('Per Invoice'!K$2:K$1201,$Z507)="","",INDEX('Per Invoice'!K$2:K$1201,$Z507)))</f>
        <v/>
      </c>
      <c r="L507">
        <f>IF($Z507="","",IF(INDEX('Per Invoice'!L$2:L$1201,$Z507)="","",INDEX('Per Invoice'!L$2:L$1201,$Z507)))</f>
        <v/>
      </c>
      <c r="M507">
        <f>IF($Z507="","",IF(INDEX('Per Invoice'!M$2:M$1201,$Z507)="","",INDEX('Per Invoice'!M$2:M$1201,$Z507)))</f>
        <v/>
      </c>
      <c r="N507">
        <f>IF($Z507="","",IF(INDEX('Per Invoice'!N$2:N$1201,$Z507)="","",INDEX('Per Invoice'!N$2:N$1201,$Z507)))</f>
        <v/>
      </c>
      <c r="O507" s="8">
        <f>IF($Z507="","",IF(INDEX('Per Invoice'!O$2:O$1201,$Z507)="","",INDEX('Per Invoice'!O$2:O$1201,$Z507)))</f>
        <v/>
      </c>
      <c r="P507">
        <f>IF($Z507="","",IF(INDEX('Per Invoice'!P$2:P$1201,$Z507)="","",INDEX('Per Invoice'!P$2:P$1201,$Z507)))</f>
        <v/>
      </c>
      <c r="Q507" s="8">
        <f>IF($Z507="","",IF(INDEX('Per Invoice'!Q$2:Q$1201,$Z507)="","",INDEX('Per Invoice'!Q$2:Q$1201,$Z507)))</f>
        <v/>
      </c>
      <c r="R507" s="8">
        <f>IF($Z507="","",IF(INDEX('Per Invoice'!R$2:R$1201,$Z507)="","",INDEX('Per Invoice'!R$2:R$1201,$Z507)))</f>
        <v/>
      </c>
      <c r="S507">
        <f>IF($Z507="","",IF(INDEX('Per Invoice'!S$2:S$1201,$Z507)="","",INDEX('Per Invoice'!S$2:S$1201,$Z507)))</f>
        <v/>
      </c>
      <c r="T507" s="8">
        <f>IF($Z507="","",IF(INDEX('Per Invoice'!T$2:T$1201,$Z507)="","",INDEX('Per Invoice'!T$2:T$1201,$Z507)))</f>
        <v/>
      </c>
      <c r="U507" s="8">
        <f>IF($Z507="","",IF(INDEX('Per Invoice'!U$2:U$1201,$Z507)="","",INDEX('Per Invoice'!U$2:U$1201,$Z507)))</f>
        <v/>
      </c>
      <c r="V507" s="8">
        <f>IF($Z507="","",IF(INDEX('Per Invoice'!V$2:V$1201,$Z507)="","",INDEX('Per Invoice'!V$2:V$1201,$Z507)))</f>
        <v/>
      </c>
      <c r="W507" s="8">
        <f>IF($Z507="","",IF(INDEX('Per Invoice'!W$2:W$1201,$Z507)="","",INDEX('Per Invoice'!W$2:W$1201,$Z507)))</f>
        <v/>
      </c>
      <c r="X507" s="8">
        <f>IF($Z507="","",IF(INDEX('Per Invoice'!X$2:X$1201,$Z507)="","",INDEX('Per Invoice'!X$2:X$1201,$Z507)))</f>
        <v/>
      </c>
      <c r="Y507" s="8">
        <f>IF($Z507="","",IF(INDEX('Per Invoice'!Y$2:Y$1201,$Z507)="","",INDEX('Per Invoice'!Y$2:Y$1201,$Z507)))</f>
        <v/>
      </c>
      <c r="Z507" s="16">
        <f>IFERROR(MATCH(Settings!$C$27&amp;"|"&amp;ROWS($Z$2:$Z507),'Per Invoice'!$AB$2:$AB$1201,0),"")</f>
        <v/>
      </c>
    </row>
    <row r="508">
      <c r="A508">
        <f>IF($Z508="","",IF(INDEX('Per Invoice'!A$2:A$1201,$Z508)="","",INDEX('Per Invoice'!A$2:A$1201,$Z508)))</f>
        <v/>
      </c>
      <c r="B508">
        <f>IF($Z508="","",IF(INDEX('Per Invoice'!B$2:B$1201,$Z508)="","",INDEX('Per Invoice'!B$2:B$1201,$Z508)))</f>
        <v/>
      </c>
      <c r="C508">
        <f>IF($Z508="","",IF(INDEX('Per Invoice'!C$2:C$1201,$Z508)="","",INDEX('Per Invoice'!C$2:C$1201,$Z508)))</f>
        <v/>
      </c>
      <c r="D508">
        <f>IF($Z508="","",IF(INDEX('Per Invoice'!D$2:D$1201,$Z508)="","",INDEX('Per Invoice'!D$2:D$1201,$Z508)))</f>
        <v/>
      </c>
      <c r="E508" s="14">
        <f>IF($Z508="","",IF(INDEX('Per Invoice'!E$2:E$1201,$Z508)="","",INDEX('Per Invoice'!E$2:E$1201,$Z508)))</f>
        <v/>
      </c>
      <c r="F508">
        <f>IF($Z508="","",IF(INDEX('Per Invoice'!F$2:F$1201,$Z508)="","",INDEX('Per Invoice'!F$2:F$1201,$Z508)))</f>
        <v/>
      </c>
      <c r="G508">
        <f>IF($Z508="","",IF(INDEX('Per Invoice'!G$2:G$1201,$Z508)="","",INDEX('Per Invoice'!G$2:G$1201,$Z508)))</f>
        <v/>
      </c>
      <c r="H508">
        <f>IF($Z508="","",IF(INDEX('Per Invoice'!H$2:H$1201,$Z508)="","",INDEX('Per Invoice'!H$2:H$1201,$Z508)))</f>
        <v/>
      </c>
      <c r="I508">
        <f>IF($Z508="","",IF(INDEX('Per Invoice'!I$2:I$1201,$Z508)="","",INDEX('Per Invoice'!I$2:I$1201,$Z508)))</f>
        <v/>
      </c>
      <c r="J508">
        <f>IF($Z508="","",IF(INDEX('Per Invoice'!J$2:J$1201,$Z508)="","",INDEX('Per Invoice'!J$2:J$1201,$Z508)))</f>
        <v/>
      </c>
      <c r="K508" s="8">
        <f>IF($Z508="","",IF(INDEX('Per Invoice'!K$2:K$1201,$Z508)="","",INDEX('Per Invoice'!K$2:K$1201,$Z508)))</f>
        <v/>
      </c>
      <c r="L508">
        <f>IF($Z508="","",IF(INDEX('Per Invoice'!L$2:L$1201,$Z508)="","",INDEX('Per Invoice'!L$2:L$1201,$Z508)))</f>
        <v/>
      </c>
      <c r="M508">
        <f>IF($Z508="","",IF(INDEX('Per Invoice'!M$2:M$1201,$Z508)="","",INDEX('Per Invoice'!M$2:M$1201,$Z508)))</f>
        <v/>
      </c>
      <c r="N508">
        <f>IF($Z508="","",IF(INDEX('Per Invoice'!N$2:N$1201,$Z508)="","",INDEX('Per Invoice'!N$2:N$1201,$Z508)))</f>
        <v/>
      </c>
      <c r="O508" s="8">
        <f>IF($Z508="","",IF(INDEX('Per Invoice'!O$2:O$1201,$Z508)="","",INDEX('Per Invoice'!O$2:O$1201,$Z508)))</f>
        <v/>
      </c>
      <c r="P508">
        <f>IF($Z508="","",IF(INDEX('Per Invoice'!P$2:P$1201,$Z508)="","",INDEX('Per Invoice'!P$2:P$1201,$Z508)))</f>
        <v/>
      </c>
      <c r="Q508" s="8">
        <f>IF($Z508="","",IF(INDEX('Per Invoice'!Q$2:Q$1201,$Z508)="","",INDEX('Per Invoice'!Q$2:Q$1201,$Z508)))</f>
        <v/>
      </c>
      <c r="R508" s="8">
        <f>IF($Z508="","",IF(INDEX('Per Invoice'!R$2:R$1201,$Z508)="","",INDEX('Per Invoice'!R$2:R$1201,$Z508)))</f>
        <v/>
      </c>
      <c r="S508">
        <f>IF($Z508="","",IF(INDEX('Per Invoice'!S$2:S$1201,$Z508)="","",INDEX('Per Invoice'!S$2:S$1201,$Z508)))</f>
        <v/>
      </c>
      <c r="T508" s="8">
        <f>IF($Z508="","",IF(INDEX('Per Invoice'!T$2:T$1201,$Z508)="","",INDEX('Per Invoice'!T$2:T$1201,$Z508)))</f>
        <v/>
      </c>
      <c r="U508" s="8">
        <f>IF($Z508="","",IF(INDEX('Per Invoice'!U$2:U$1201,$Z508)="","",INDEX('Per Invoice'!U$2:U$1201,$Z508)))</f>
        <v/>
      </c>
      <c r="V508" s="8">
        <f>IF($Z508="","",IF(INDEX('Per Invoice'!V$2:V$1201,$Z508)="","",INDEX('Per Invoice'!V$2:V$1201,$Z508)))</f>
        <v/>
      </c>
      <c r="W508" s="8">
        <f>IF($Z508="","",IF(INDEX('Per Invoice'!W$2:W$1201,$Z508)="","",INDEX('Per Invoice'!W$2:W$1201,$Z508)))</f>
        <v/>
      </c>
      <c r="X508" s="8">
        <f>IF($Z508="","",IF(INDEX('Per Invoice'!X$2:X$1201,$Z508)="","",INDEX('Per Invoice'!X$2:X$1201,$Z508)))</f>
        <v/>
      </c>
      <c r="Y508" s="8">
        <f>IF($Z508="","",IF(INDEX('Per Invoice'!Y$2:Y$1201,$Z508)="","",INDEX('Per Invoice'!Y$2:Y$1201,$Z508)))</f>
        <v/>
      </c>
      <c r="Z508" s="16">
        <f>IFERROR(MATCH(Settings!$C$27&amp;"|"&amp;ROWS($Z$2:$Z508),'Per Invoice'!$AB$2:$AB$1201,0),"")</f>
        <v/>
      </c>
    </row>
    <row r="509">
      <c r="A509">
        <f>IF($Z509="","",IF(INDEX('Per Invoice'!A$2:A$1201,$Z509)="","",INDEX('Per Invoice'!A$2:A$1201,$Z509)))</f>
        <v/>
      </c>
      <c r="B509">
        <f>IF($Z509="","",IF(INDEX('Per Invoice'!B$2:B$1201,$Z509)="","",INDEX('Per Invoice'!B$2:B$1201,$Z509)))</f>
        <v/>
      </c>
      <c r="C509">
        <f>IF($Z509="","",IF(INDEX('Per Invoice'!C$2:C$1201,$Z509)="","",INDEX('Per Invoice'!C$2:C$1201,$Z509)))</f>
        <v/>
      </c>
      <c r="D509">
        <f>IF($Z509="","",IF(INDEX('Per Invoice'!D$2:D$1201,$Z509)="","",INDEX('Per Invoice'!D$2:D$1201,$Z509)))</f>
        <v/>
      </c>
      <c r="E509" s="14">
        <f>IF($Z509="","",IF(INDEX('Per Invoice'!E$2:E$1201,$Z509)="","",INDEX('Per Invoice'!E$2:E$1201,$Z509)))</f>
        <v/>
      </c>
      <c r="F509">
        <f>IF($Z509="","",IF(INDEX('Per Invoice'!F$2:F$1201,$Z509)="","",INDEX('Per Invoice'!F$2:F$1201,$Z509)))</f>
        <v/>
      </c>
      <c r="G509">
        <f>IF($Z509="","",IF(INDEX('Per Invoice'!G$2:G$1201,$Z509)="","",INDEX('Per Invoice'!G$2:G$1201,$Z509)))</f>
        <v/>
      </c>
      <c r="H509">
        <f>IF($Z509="","",IF(INDEX('Per Invoice'!H$2:H$1201,$Z509)="","",INDEX('Per Invoice'!H$2:H$1201,$Z509)))</f>
        <v/>
      </c>
      <c r="I509">
        <f>IF($Z509="","",IF(INDEX('Per Invoice'!I$2:I$1201,$Z509)="","",INDEX('Per Invoice'!I$2:I$1201,$Z509)))</f>
        <v/>
      </c>
      <c r="J509">
        <f>IF($Z509="","",IF(INDEX('Per Invoice'!J$2:J$1201,$Z509)="","",INDEX('Per Invoice'!J$2:J$1201,$Z509)))</f>
        <v/>
      </c>
      <c r="K509" s="8">
        <f>IF($Z509="","",IF(INDEX('Per Invoice'!K$2:K$1201,$Z509)="","",INDEX('Per Invoice'!K$2:K$1201,$Z509)))</f>
        <v/>
      </c>
      <c r="L509">
        <f>IF($Z509="","",IF(INDEX('Per Invoice'!L$2:L$1201,$Z509)="","",INDEX('Per Invoice'!L$2:L$1201,$Z509)))</f>
        <v/>
      </c>
      <c r="M509">
        <f>IF($Z509="","",IF(INDEX('Per Invoice'!M$2:M$1201,$Z509)="","",INDEX('Per Invoice'!M$2:M$1201,$Z509)))</f>
        <v/>
      </c>
      <c r="N509">
        <f>IF($Z509="","",IF(INDEX('Per Invoice'!N$2:N$1201,$Z509)="","",INDEX('Per Invoice'!N$2:N$1201,$Z509)))</f>
        <v/>
      </c>
      <c r="O509" s="8">
        <f>IF($Z509="","",IF(INDEX('Per Invoice'!O$2:O$1201,$Z509)="","",INDEX('Per Invoice'!O$2:O$1201,$Z509)))</f>
        <v/>
      </c>
      <c r="P509">
        <f>IF($Z509="","",IF(INDEX('Per Invoice'!P$2:P$1201,$Z509)="","",INDEX('Per Invoice'!P$2:P$1201,$Z509)))</f>
        <v/>
      </c>
      <c r="Q509" s="8">
        <f>IF($Z509="","",IF(INDEX('Per Invoice'!Q$2:Q$1201,$Z509)="","",INDEX('Per Invoice'!Q$2:Q$1201,$Z509)))</f>
        <v/>
      </c>
      <c r="R509" s="8">
        <f>IF($Z509="","",IF(INDEX('Per Invoice'!R$2:R$1201,$Z509)="","",INDEX('Per Invoice'!R$2:R$1201,$Z509)))</f>
        <v/>
      </c>
      <c r="S509">
        <f>IF($Z509="","",IF(INDEX('Per Invoice'!S$2:S$1201,$Z509)="","",INDEX('Per Invoice'!S$2:S$1201,$Z509)))</f>
        <v/>
      </c>
      <c r="T509" s="8">
        <f>IF($Z509="","",IF(INDEX('Per Invoice'!T$2:T$1201,$Z509)="","",INDEX('Per Invoice'!T$2:T$1201,$Z509)))</f>
        <v/>
      </c>
      <c r="U509" s="8">
        <f>IF($Z509="","",IF(INDEX('Per Invoice'!U$2:U$1201,$Z509)="","",INDEX('Per Invoice'!U$2:U$1201,$Z509)))</f>
        <v/>
      </c>
      <c r="V509" s="8">
        <f>IF($Z509="","",IF(INDEX('Per Invoice'!V$2:V$1201,$Z509)="","",INDEX('Per Invoice'!V$2:V$1201,$Z509)))</f>
        <v/>
      </c>
      <c r="W509" s="8">
        <f>IF($Z509="","",IF(INDEX('Per Invoice'!W$2:W$1201,$Z509)="","",INDEX('Per Invoice'!W$2:W$1201,$Z509)))</f>
        <v/>
      </c>
      <c r="X509" s="8">
        <f>IF($Z509="","",IF(INDEX('Per Invoice'!X$2:X$1201,$Z509)="","",INDEX('Per Invoice'!X$2:X$1201,$Z509)))</f>
        <v/>
      </c>
      <c r="Y509" s="8">
        <f>IF($Z509="","",IF(INDEX('Per Invoice'!Y$2:Y$1201,$Z509)="","",INDEX('Per Invoice'!Y$2:Y$1201,$Z509)))</f>
        <v/>
      </c>
      <c r="Z509" s="16">
        <f>IFERROR(MATCH(Settings!$C$27&amp;"|"&amp;ROWS($Z$2:$Z509),'Per Invoice'!$AB$2:$AB$1201,0),"")</f>
        <v/>
      </c>
    </row>
    <row r="510">
      <c r="A510">
        <f>IF($Z510="","",IF(INDEX('Per Invoice'!A$2:A$1201,$Z510)="","",INDEX('Per Invoice'!A$2:A$1201,$Z510)))</f>
        <v/>
      </c>
      <c r="B510">
        <f>IF($Z510="","",IF(INDEX('Per Invoice'!B$2:B$1201,$Z510)="","",INDEX('Per Invoice'!B$2:B$1201,$Z510)))</f>
        <v/>
      </c>
      <c r="C510">
        <f>IF($Z510="","",IF(INDEX('Per Invoice'!C$2:C$1201,$Z510)="","",INDEX('Per Invoice'!C$2:C$1201,$Z510)))</f>
        <v/>
      </c>
      <c r="D510">
        <f>IF($Z510="","",IF(INDEX('Per Invoice'!D$2:D$1201,$Z510)="","",INDEX('Per Invoice'!D$2:D$1201,$Z510)))</f>
        <v/>
      </c>
      <c r="E510" s="14">
        <f>IF($Z510="","",IF(INDEX('Per Invoice'!E$2:E$1201,$Z510)="","",INDEX('Per Invoice'!E$2:E$1201,$Z510)))</f>
        <v/>
      </c>
      <c r="F510">
        <f>IF($Z510="","",IF(INDEX('Per Invoice'!F$2:F$1201,$Z510)="","",INDEX('Per Invoice'!F$2:F$1201,$Z510)))</f>
        <v/>
      </c>
      <c r="G510">
        <f>IF($Z510="","",IF(INDEX('Per Invoice'!G$2:G$1201,$Z510)="","",INDEX('Per Invoice'!G$2:G$1201,$Z510)))</f>
        <v/>
      </c>
      <c r="H510">
        <f>IF($Z510="","",IF(INDEX('Per Invoice'!H$2:H$1201,$Z510)="","",INDEX('Per Invoice'!H$2:H$1201,$Z510)))</f>
        <v/>
      </c>
      <c r="I510">
        <f>IF($Z510="","",IF(INDEX('Per Invoice'!I$2:I$1201,$Z510)="","",INDEX('Per Invoice'!I$2:I$1201,$Z510)))</f>
        <v/>
      </c>
      <c r="J510">
        <f>IF($Z510="","",IF(INDEX('Per Invoice'!J$2:J$1201,$Z510)="","",INDEX('Per Invoice'!J$2:J$1201,$Z510)))</f>
        <v/>
      </c>
      <c r="K510" s="8">
        <f>IF($Z510="","",IF(INDEX('Per Invoice'!K$2:K$1201,$Z510)="","",INDEX('Per Invoice'!K$2:K$1201,$Z510)))</f>
        <v/>
      </c>
      <c r="L510">
        <f>IF($Z510="","",IF(INDEX('Per Invoice'!L$2:L$1201,$Z510)="","",INDEX('Per Invoice'!L$2:L$1201,$Z510)))</f>
        <v/>
      </c>
      <c r="M510">
        <f>IF($Z510="","",IF(INDEX('Per Invoice'!M$2:M$1201,$Z510)="","",INDEX('Per Invoice'!M$2:M$1201,$Z510)))</f>
        <v/>
      </c>
      <c r="N510">
        <f>IF($Z510="","",IF(INDEX('Per Invoice'!N$2:N$1201,$Z510)="","",INDEX('Per Invoice'!N$2:N$1201,$Z510)))</f>
        <v/>
      </c>
      <c r="O510" s="8">
        <f>IF($Z510="","",IF(INDEX('Per Invoice'!O$2:O$1201,$Z510)="","",INDEX('Per Invoice'!O$2:O$1201,$Z510)))</f>
        <v/>
      </c>
      <c r="P510">
        <f>IF($Z510="","",IF(INDEX('Per Invoice'!P$2:P$1201,$Z510)="","",INDEX('Per Invoice'!P$2:P$1201,$Z510)))</f>
        <v/>
      </c>
      <c r="Q510" s="8">
        <f>IF($Z510="","",IF(INDEX('Per Invoice'!Q$2:Q$1201,$Z510)="","",INDEX('Per Invoice'!Q$2:Q$1201,$Z510)))</f>
        <v/>
      </c>
      <c r="R510" s="8">
        <f>IF($Z510="","",IF(INDEX('Per Invoice'!R$2:R$1201,$Z510)="","",INDEX('Per Invoice'!R$2:R$1201,$Z510)))</f>
        <v/>
      </c>
      <c r="S510">
        <f>IF($Z510="","",IF(INDEX('Per Invoice'!S$2:S$1201,$Z510)="","",INDEX('Per Invoice'!S$2:S$1201,$Z510)))</f>
        <v/>
      </c>
      <c r="T510" s="8">
        <f>IF($Z510="","",IF(INDEX('Per Invoice'!T$2:T$1201,$Z510)="","",INDEX('Per Invoice'!T$2:T$1201,$Z510)))</f>
        <v/>
      </c>
      <c r="U510" s="8">
        <f>IF($Z510="","",IF(INDEX('Per Invoice'!U$2:U$1201,$Z510)="","",INDEX('Per Invoice'!U$2:U$1201,$Z510)))</f>
        <v/>
      </c>
      <c r="V510" s="8">
        <f>IF($Z510="","",IF(INDEX('Per Invoice'!V$2:V$1201,$Z510)="","",INDEX('Per Invoice'!V$2:V$1201,$Z510)))</f>
        <v/>
      </c>
      <c r="W510" s="8">
        <f>IF($Z510="","",IF(INDEX('Per Invoice'!W$2:W$1201,$Z510)="","",INDEX('Per Invoice'!W$2:W$1201,$Z510)))</f>
        <v/>
      </c>
      <c r="X510" s="8">
        <f>IF($Z510="","",IF(INDEX('Per Invoice'!X$2:X$1201,$Z510)="","",INDEX('Per Invoice'!X$2:X$1201,$Z510)))</f>
        <v/>
      </c>
      <c r="Y510" s="8">
        <f>IF($Z510="","",IF(INDEX('Per Invoice'!Y$2:Y$1201,$Z510)="","",INDEX('Per Invoice'!Y$2:Y$1201,$Z510)))</f>
        <v/>
      </c>
      <c r="Z510" s="16">
        <f>IFERROR(MATCH(Settings!$C$27&amp;"|"&amp;ROWS($Z$2:$Z510),'Per Invoice'!$AB$2:$AB$1201,0),"")</f>
        <v/>
      </c>
    </row>
    <row r="511">
      <c r="A511">
        <f>IF($Z511="","",IF(INDEX('Per Invoice'!A$2:A$1201,$Z511)="","",INDEX('Per Invoice'!A$2:A$1201,$Z511)))</f>
        <v/>
      </c>
      <c r="B511">
        <f>IF($Z511="","",IF(INDEX('Per Invoice'!B$2:B$1201,$Z511)="","",INDEX('Per Invoice'!B$2:B$1201,$Z511)))</f>
        <v/>
      </c>
      <c r="C511">
        <f>IF($Z511="","",IF(INDEX('Per Invoice'!C$2:C$1201,$Z511)="","",INDEX('Per Invoice'!C$2:C$1201,$Z511)))</f>
        <v/>
      </c>
      <c r="D511">
        <f>IF($Z511="","",IF(INDEX('Per Invoice'!D$2:D$1201,$Z511)="","",INDEX('Per Invoice'!D$2:D$1201,$Z511)))</f>
        <v/>
      </c>
      <c r="E511" s="14">
        <f>IF($Z511="","",IF(INDEX('Per Invoice'!E$2:E$1201,$Z511)="","",INDEX('Per Invoice'!E$2:E$1201,$Z511)))</f>
        <v/>
      </c>
      <c r="F511">
        <f>IF($Z511="","",IF(INDEX('Per Invoice'!F$2:F$1201,$Z511)="","",INDEX('Per Invoice'!F$2:F$1201,$Z511)))</f>
        <v/>
      </c>
      <c r="G511">
        <f>IF($Z511="","",IF(INDEX('Per Invoice'!G$2:G$1201,$Z511)="","",INDEX('Per Invoice'!G$2:G$1201,$Z511)))</f>
        <v/>
      </c>
      <c r="H511">
        <f>IF($Z511="","",IF(INDEX('Per Invoice'!H$2:H$1201,$Z511)="","",INDEX('Per Invoice'!H$2:H$1201,$Z511)))</f>
        <v/>
      </c>
      <c r="I511">
        <f>IF($Z511="","",IF(INDEX('Per Invoice'!I$2:I$1201,$Z511)="","",INDEX('Per Invoice'!I$2:I$1201,$Z511)))</f>
        <v/>
      </c>
      <c r="J511">
        <f>IF($Z511="","",IF(INDEX('Per Invoice'!J$2:J$1201,$Z511)="","",INDEX('Per Invoice'!J$2:J$1201,$Z511)))</f>
        <v/>
      </c>
      <c r="K511" s="8">
        <f>IF($Z511="","",IF(INDEX('Per Invoice'!K$2:K$1201,$Z511)="","",INDEX('Per Invoice'!K$2:K$1201,$Z511)))</f>
        <v/>
      </c>
      <c r="L511">
        <f>IF($Z511="","",IF(INDEX('Per Invoice'!L$2:L$1201,$Z511)="","",INDEX('Per Invoice'!L$2:L$1201,$Z511)))</f>
        <v/>
      </c>
      <c r="M511">
        <f>IF($Z511="","",IF(INDEX('Per Invoice'!M$2:M$1201,$Z511)="","",INDEX('Per Invoice'!M$2:M$1201,$Z511)))</f>
        <v/>
      </c>
      <c r="N511">
        <f>IF($Z511="","",IF(INDEX('Per Invoice'!N$2:N$1201,$Z511)="","",INDEX('Per Invoice'!N$2:N$1201,$Z511)))</f>
        <v/>
      </c>
      <c r="O511" s="8">
        <f>IF($Z511="","",IF(INDEX('Per Invoice'!O$2:O$1201,$Z511)="","",INDEX('Per Invoice'!O$2:O$1201,$Z511)))</f>
        <v/>
      </c>
      <c r="P511">
        <f>IF($Z511="","",IF(INDEX('Per Invoice'!P$2:P$1201,$Z511)="","",INDEX('Per Invoice'!P$2:P$1201,$Z511)))</f>
        <v/>
      </c>
      <c r="Q511" s="8">
        <f>IF($Z511="","",IF(INDEX('Per Invoice'!Q$2:Q$1201,$Z511)="","",INDEX('Per Invoice'!Q$2:Q$1201,$Z511)))</f>
        <v/>
      </c>
      <c r="R511" s="8">
        <f>IF($Z511="","",IF(INDEX('Per Invoice'!R$2:R$1201,$Z511)="","",INDEX('Per Invoice'!R$2:R$1201,$Z511)))</f>
        <v/>
      </c>
      <c r="S511">
        <f>IF($Z511="","",IF(INDEX('Per Invoice'!S$2:S$1201,$Z511)="","",INDEX('Per Invoice'!S$2:S$1201,$Z511)))</f>
        <v/>
      </c>
      <c r="T511" s="8">
        <f>IF($Z511="","",IF(INDEX('Per Invoice'!T$2:T$1201,$Z511)="","",INDEX('Per Invoice'!T$2:T$1201,$Z511)))</f>
        <v/>
      </c>
      <c r="U511" s="8">
        <f>IF($Z511="","",IF(INDEX('Per Invoice'!U$2:U$1201,$Z511)="","",INDEX('Per Invoice'!U$2:U$1201,$Z511)))</f>
        <v/>
      </c>
      <c r="V511" s="8">
        <f>IF($Z511="","",IF(INDEX('Per Invoice'!V$2:V$1201,$Z511)="","",INDEX('Per Invoice'!V$2:V$1201,$Z511)))</f>
        <v/>
      </c>
      <c r="W511" s="8">
        <f>IF($Z511="","",IF(INDEX('Per Invoice'!W$2:W$1201,$Z511)="","",INDEX('Per Invoice'!W$2:W$1201,$Z511)))</f>
        <v/>
      </c>
      <c r="X511" s="8">
        <f>IF($Z511="","",IF(INDEX('Per Invoice'!X$2:X$1201,$Z511)="","",INDEX('Per Invoice'!X$2:X$1201,$Z511)))</f>
        <v/>
      </c>
      <c r="Y511" s="8">
        <f>IF($Z511="","",IF(INDEX('Per Invoice'!Y$2:Y$1201,$Z511)="","",INDEX('Per Invoice'!Y$2:Y$1201,$Z511)))</f>
        <v/>
      </c>
      <c r="Z511" s="16">
        <f>IFERROR(MATCH(Settings!$C$27&amp;"|"&amp;ROWS($Z$2:$Z511),'Per Invoice'!$AB$2:$AB$1201,0),"")</f>
        <v/>
      </c>
    </row>
    <row r="512">
      <c r="A512">
        <f>IF($Z512="","",IF(INDEX('Per Invoice'!A$2:A$1201,$Z512)="","",INDEX('Per Invoice'!A$2:A$1201,$Z512)))</f>
        <v/>
      </c>
      <c r="B512">
        <f>IF($Z512="","",IF(INDEX('Per Invoice'!B$2:B$1201,$Z512)="","",INDEX('Per Invoice'!B$2:B$1201,$Z512)))</f>
        <v/>
      </c>
      <c r="C512">
        <f>IF($Z512="","",IF(INDEX('Per Invoice'!C$2:C$1201,$Z512)="","",INDEX('Per Invoice'!C$2:C$1201,$Z512)))</f>
        <v/>
      </c>
      <c r="D512">
        <f>IF($Z512="","",IF(INDEX('Per Invoice'!D$2:D$1201,$Z512)="","",INDEX('Per Invoice'!D$2:D$1201,$Z512)))</f>
        <v/>
      </c>
      <c r="E512" s="14">
        <f>IF($Z512="","",IF(INDEX('Per Invoice'!E$2:E$1201,$Z512)="","",INDEX('Per Invoice'!E$2:E$1201,$Z512)))</f>
        <v/>
      </c>
      <c r="F512">
        <f>IF($Z512="","",IF(INDEX('Per Invoice'!F$2:F$1201,$Z512)="","",INDEX('Per Invoice'!F$2:F$1201,$Z512)))</f>
        <v/>
      </c>
      <c r="G512">
        <f>IF($Z512="","",IF(INDEX('Per Invoice'!G$2:G$1201,$Z512)="","",INDEX('Per Invoice'!G$2:G$1201,$Z512)))</f>
        <v/>
      </c>
      <c r="H512">
        <f>IF($Z512="","",IF(INDEX('Per Invoice'!H$2:H$1201,$Z512)="","",INDEX('Per Invoice'!H$2:H$1201,$Z512)))</f>
        <v/>
      </c>
      <c r="I512">
        <f>IF($Z512="","",IF(INDEX('Per Invoice'!I$2:I$1201,$Z512)="","",INDEX('Per Invoice'!I$2:I$1201,$Z512)))</f>
        <v/>
      </c>
      <c r="J512">
        <f>IF($Z512="","",IF(INDEX('Per Invoice'!J$2:J$1201,$Z512)="","",INDEX('Per Invoice'!J$2:J$1201,$Z512)))</f>
        <v/>
      </c>
      <c r="K512" s="8">
        <f>IF($Z512="","",IF(INDEX('Per Invoice'!K$2:K$1201,$Z512)="","",INDEX('Per Invoice'!K$2:K$1201,$Z512)))</f>
        <v/>
      </c>
      <c r="L512">
        <f>IF($Z512="","",IF(INDEX('Per Invoice'!L$2:L$1201,$Z512)="","",INDEX('Per Invoice'!L$2:L$1201,$Z512)))</f>
        <v/>
      </c>
      <c r="M512">
        <f>IF($Z512="","",IF(INDEX('Per Invoice'!M$2:M$1201,$Z512)="","",INDEX('Per Invoice'!M$2:M$1201,$Z512)))</f>
        <v/>
      </c>
      <c r="N512">
        <f>IF($Z512="","",IF(INDEX('Per Invoice'!N$2:N$1201,$Z512)="","",INDEX('Per Invoice'!N$2:N$1201,$Z512)))</f>
        <v/>
      </c>
      <c r="O512" s="8">
        <f>IF($Z512="","",IF(INDEX('Per Invoice'!O$2:O$1201,$Z512)="","",INDEX('Per Invoice'!O$2:O$1201,$Z512)))</f>
        <v/>
      </c>
      <c r="P512">
        <f>IF($Z512="","",IF(INDEX('Per Invoice'!P$2:P$1201,$Z512)="","",INDEX('Per Invoice'!P$2:P$1201,$Z512)))</f>
        <v/>
      </c>
      <c r="Q512" s="8">
        <f>IF($Z512="","",IF(INDEX('Per Invoice'!Q$2:Q$1201,$Z512)="","",INDEX('Per Invoice'!Q$2:Q$1201,$Z512)))</f>
        <v/>
      </c>
      <c r="R512" s="8">
        <f>IF($Z512="","",IF(INDEX('Per Invoice'!R$2:R$1201,$Z512)="","",INDEX('Per Invoice'!R$2:R$1201,$Z512)))</f>
        <v/>
      </c>
      <c r="S512">
        <f>IF($Z512="","",IF(INDEX('Per Invoice'!S$2:S$1201,$Z512)="","",INDEX('Per Invoice'!S$2:S$1201,$Z512)))</f>
        <v/>
      </c>
      <c r="T512" s="8">
        <f>IF($Z512="","",IF(INDEX('Per Invoice'!T$2:T$1201,$Z512)="","",INDEX('Per Invoice'!T$2:T$1201,$Z512)))</f>
        <v/>
      </c>
      <c r="U512" s="8">
        <f>IF($Z512="","",IF(INDEX('Per Invoice'!U$2:U$1201,$Z512)="","",INDEX('Per Invoice'!U$2:U$1201,$Z512)))</f>
        <v/>
      </c>
      <c r="V512" s="8">
        <f>IF($Z512="","",IF(INDEX('Per Invoice'!V$2:V$1201,$Z512)="","",INDEX('Per Invoice'!V$2:V$1201,$Z512)))</f>
        <v/>
      </c>
      <c r="W512" s="8">
        <f>IF($Z512="","",IF(INDEX('Per Invoice'!W$2:W$1201,$Z512)="","",INDEX('Per Invoice'!W$2:W$1201,$Z512)))</f>
        <v/>
      </c>
      <c r="X512" s="8">
        <f>IF($Z512="","",IF(INDEX('Per Invoice'!X$2:X$1201,$Z512)="","",INDEX('Per Invoice'!X$2:X$1201,$Z512)))</f>
        <v/>
      </c>
      <c r="Y512" s="8">
        <f>IF($Z512="","",IF(INDEX('Per Invoice'!Y$2:Y$1201,$Z512)="","",INDEX('Per Invoice'!Y$2:Y$1201,$Z512)))</f>
        <v/>
      </c>
      <c r="Z512" s="16">
        <f>IFERROR(MATCH(Settings!$C$27&amp;"|"&amp;ROWS($Z$2:$Z512),'Per Invoice'!$AB$2:$AB$1201,0),"")</f>
        <v/>
      </c>
    </row>
    <row r="513">
      <c r="A513">
        <f>IF($Z513="","",IF(INDEX('Per Invoice'!A$2:A$1201,$Z513)="","",INDEX('Per Invoice'!A$2:A$1201,$Z513)))</f>
        <v/>
      </c>
      <c r="B513">
        <f>IF($Z513="","",IF(INDEX('Per Invoice'!B$2:B$1201,$Z513)="","",INDEX('Per Invoice'!B$2:B$1201,$Z513)))</f>
        <v/>
      </c>
      <c r="C513">
        <f>IF($Z513="","",IF(INDEX('Per Invoice'!C$2:C$1201,$Z513)="","",INDEX('Per Invoice'!C$2:C$1201,$Z513)))</f>
        <v/>
      </c>
      <c r="D513">
        <f>IF($Z513="","",IF(INDEX('Per Invoice'!D$2:D$1201,$Z513)="","",INDEX('Per Invoice'!D$2:D$1201,$Z513)))</f>
        <v/>
      </c>
      <c r="E513" s="14">
        <f>IF($Z513="","",IF(INDEX('Per Invoice'!E$2:E$1201,$Z513)="","",INDEX('Per Invoice'!E$2:E$1201,$Z513)))</f>
        <v/>
      </c>
      <c r="F513">
        <f>IF($Z513="","",IF(INDEX('Per Invoice'!F$2:F$1201,$Z513)="","",INDEX('Per Invoice'!F$2:F$1201,$Z513)))</f>
        <v/>
      </c>
      <c r="G513">
        <f>IF($Z513="","",IF(INDEX('Per Invoice'!G$2:G$1201,$Z513)="","",INDEX('Per Invoice'!G$2:G$1201,$Z513)))</f>
        <v/>
      </c>
      <c r="H513">
        <f>IF($Z513="","",IF(INDEX('Per Invoice'!H$2:H$1201,$Z513)="","",INDEX('Per Invoice'!H$2:H$1201,$Z513)))</f>
        <v/>
      </c>
      <c r="I513">
        <f>IF($Z513="","",IF(INDEX('Per Invoice'!I$2:I$1201,$Z513)="","",INDEX('Per Invoice'!I$2:I$1201,$Z513)))</f>
        <v/>
      </c>
      <c r="J513">
        <f>IF($Z513="","",IF(INDEX('Per Invoice'!J$2:J$1201,$Z513)="","",INDEX('Per Invoice'!J$2:J$1201,$Z513)))</f>
        <v/>
      </c>
      <c r="K513" s="8">
        <f>IF($Z513="","",IF(INDEX('Per Invoice'!K$2:K$1201,$Z513)="","",INDEX('Per Invoice'!K$2:K$1201,$Z513)))</f>
        <v/>
      </c>
      <c r="L513">
        <f>IF($Z513="","",IF(INDEX('Per Invoice'!L$2:L$1201,$Z513)="","",INDEX('Per Invoice'!L$2:L$1201,$Z513)))</f>
        <v/>
      </c>
      <c r="M513">
        <f>IF($Z513="","",IF(INDEX('Per Invoice'!M$2:M$1201,$Z513)="","",INDEX('Per Invoice'!M$2:M$1201,$Z513)))</f>
        <v/>
      </c>
      <c r="N513">
        <f>IF($Z513="","",IF(INDEX('Per Invoice'!N$2:N$1201,$Z513)="","",INDEX('Per Invoice'!N$2:N$1201,$Z513)))</f>
        <v/>
      </c>
      <c r="O513" s="8">
        <f>IF($Z513="","",IF(INDEX('Per Invoice'!O$2:O$1201,$Z513)="","",INDEX('Per Invoice'!O$2:O$1201,$Z513)))</f>
        <v/>
      </c>
      <c r="P513">
        <f>IF($Z513="","",IF(INDEX('Per Invoice'!P$2:P$1201,$Z513)="","",INDEX('Per Invoice'!P$2:P$1201,$Z513)))</f>
        <v/>
      </c>
      <c r="Q513" s="8">
        <f>IF($Z513="","",IF(INDEX('Per Invoice'!Q$2:Q$1201,$Z513)="","",INDEX('Per Invoice'!Q$2:Q$1201,$Z513)))</f>
        <v/>
      </c>
      <c r="R513" s="8">
        <f>IF($Z513="","",IF(INDEX('Per Invoice'!R$2:R$1201,$Z513)="","",INDEX('Per Invoice'!R$2:R$1201,$Z513)))</f>
        <v/>
      </c>
      <c r="S513">
        <f>IF($Z513="","",IF(INDEX('Per Invoice'!S$2:S$1201,$Z513)="","",INDEX('Per Invoice'!S$2:S$1201,$Z513)))</f>
        <v/>
      </c>
      <c r="T513" s="8">
        <f>IF($Z513="","",IF(INDEX('Per Invoice'!T$2:T$1201,$Z513)="","",INDEX('Per Invoice'!T$2:T$1201,$Z513)))</f>
        <v/>
      </c>
      <c r="U513" s="8">
        <f>IF($Z513="","",IF(INDEX('Per Invoice'!U$2:U$1201,$Z513)="","",INDEX('Per Invoice'!U$2:U$1201,$Z513)))</f>
        <v/>
      </c>
      <c r="V513" s="8">
        <f>IF($Z513="","",IF(INDEX('Per Invoice'!V$2:V$1201,$Z513)="","",INDEX('Per Invoice'!V$2:V$1201,$Z513)))</f>
        <v/>
      </c>
      <c r="W513" s="8">
        <f>IF($Z513="","",IF(INDEX('Per Invoice'!W$2:W$1201,$Z513)="","",INDEX('Per Invoice'!W$2:W$1201,$Z513)))</f>
        <v/>
      </c>
      <c r="X513" s="8">
        <f>IF($Z513="","",IF(INDEX('Per Invoice'!X$2:X$1201,$Z513)="","",INDEX('Per Invoice'!X$2:X$1201,$Z513)))</f>
        <v/>
      </c>
      <c r="Y513" s="8">
        <f>IF($Z513="","",IF(INDEX('Per Invoice'!Y$2:Y$1201,$Z513)="","",INDEX('Per Invoice'!Y$2:Y$1201,$Z513)))</f>
        <v/>
      </c>
      <c r="Z513" s="16">
        <f>IFERROR(MATCH(Settings!$C$27&amp;"|"&amp;ROWS($Z$2:$Z513),'Per Invoice'!$AB$2:$AB$1201,0),"")</f>
        <v/>
      </c>
    </row>
    <row r="514">
      <c r="A514">
        <f>IF($Z514="","",IF(INDEX('Per Invoice'!A$2:A$1201,$Z514)="","",INDEX('Per Invoice'!A$2:A$1201,$Z514)))</f>
        <v/>
      </c>
      <c r="B514">
        <f>IF($Z514="","",IF(INDEX('Per Invoice'!B$2:B$1201,$Z514)="","",INDEX('Per Invoice'!B$2:B$1201,$Z514)))</f>
        <v/>
      </c>
      <c r="C514">
        <f>IF($Z514="","",IF(INDEX('Per Invoice'!C$2:C$1201,$Z514)="","",INDEX('Per Invoice'!C$2:C$1201,$Z514)))</f>
        <v/>
      </c>
      <c r="D514">
        <f>IF($Z514="","",IF(INDEX('Per Invoice'!D$2:D$1201,$Z514)="","",INDEX('Per Invoice'!D$2:D$1201,$Z514)))</f>
        <v/>
      </c>
      <c r="E514" s="14">
        <f>IF($Z514="","",IF(INDEX('Per Invoice'!E$2:E$1201,$Z514)="","",INDEX('Per Invoice'!E$2:E$1201,$Z514)))</f>
        <v/>
      </c>
      <c r="F514">
        <f>IF($Z514="","",IF(INDEX('Per Invoice'!F$2:F$1201,$Z514)="","",INDEX('Per Invoice'!F$2:F$1201,$Z514)))</f>
        <v/>
      </c>
      <c r="G514">
        <f>IF($Z514="","",IF(INDEX('Per Invoice'!G$2:G$1201,$Z514)="","",INDEX('Per Invoice'!G$2:G$1201,$Z514)))</f>
        <v/>
      </c>
      <c r="H514">
        <f>IF($Z514="","",IF(INDEX('Per Invoice'!H$2:H$1201,$Z514)="","",INDEX('Per Invoice'!H$2:H$1201,$Z514)))</f>
        <v/>
      </c>
      <c r="I514">
        <f>IF($Z514="","",IF(INDEX('Per Invoice'!I$2:I$1201,$Z514)="","",INDEX('Per Invoice'!I$2:I$1201,$Z514)))</f>
        <v/>
      </c>
      <c r="J514">
        <f>IF($Z514="","",IF(INDEX('Per Invoice'!J$2:J$1201,$Z514)="","",INDEX('Per Invoice'!J$2:J$1201,$Z514)))</f>
        <v/>
      </c>
      <c r="K514" s="8">
        <f>IF($Z514="","",IF(INDEX('Per Invoice'!K$2:K$1201,$Z514)="","",INDEX('Per Invoice'!K$2:K$1201,$Z514)))</f>
        <v/>
      </c>
      <c r="L514">
        <f>IF($Z514="","",IF(INDEX('Per Invoice'!L$2:L$1201,$Z514)="","",INDEX('Per Invoice'!L$2:L$1201,$Z514)))</f>
        <v/>
      </c>
      <c r="M514">
        <f>IF($Z514="","",IF(INDEX('Per Invoice'!M$2:M$1201,$Z514)="","",INDEX('Per Invoice'!M$2:M$1201,$Z514)))</f>
        <v/>
      </c>
      <c r="N514">
        <f>IF($Z514="","",IF(INDEX('Per Invoice'!N$2:N$1201,$Z514)="","",INDEX('Per Invoice'!N$2:N$1201,$Z514)))</f>
        <v/>
      </c>
      <c r="O514" s="8">
        <f>IF($Z514="","",IF(INDEX('Per Invoice'!O$2:O$1201,$Z514)="","",INDEX('Per Invoice'!O$2:O$1201,$Z514)))</f>
        <v/>
      </c>
      <c r="P514">
        <f>IF($Z514="","",IF(INDEX('Per Invoice'!P$2:P$1201,$Z514)="","",INDEX('Per Invoice'!P$2:P$1201,$Z514)))</f>
        <v/>
      </c>
      <c r="Q514" s="8">
        <f>IF($Z514="","",IF(INDEX('Per Invoice'!Q$2:Q$1201,$Z514)="","",INDEX('Per Invoice'!Q$2:Q$1201,$Z514)))</f>
        <v/>
      </c>
      <c r="R514" s="8">
        <f>IF($Z514="","",IF(INDEX('Per Invoice'!R$2:R$1201,$Z514)="","",INDEX('Per Invoice'!R$2:R$1201,$Z514)))</f>
        <v/>
      </c>
      <c r="S514">
        <f>IF($Z514="","",IF(INDEX('Per Invoice'!S$2:S$1201,$Z514)="","",INDEX('Per Invoice'!S$2:S$1201,$Z514)))</f>
        <v/>
      </c>
      <c r="T514" s="8">
        <f>IF($Z514="","",IF(INDEX('Per Invoice'!T$2:T$1201,$Z514)="","",INDEX('Per Invoice'!T$2:T$1201,$Z514)))</f>
        <v/>
      </c>
      <c r="U514" s="8">
        <f>IF($Z514="","",IF(INDEX('Per Invoice'!U$2:U$1201,$Z514)="","",INDEX('Per Invoice'!U$2:U$1201,$Z514)))</f>
        <v/>
      </c>
      <c r="V514" s="8">
        <f>IF($Z514="","",IF(INDEX('Per Invoice'!V$2:V$1201,$Z514)="","",INDEX('Per Invoice'!V$2:V$1201,$Z514)))</f>
        <v/>
      </c>
      <c r="W514" s="8">
        <f>IF($Z514="","",IF(INDEX('Per Invoice'!W$2:W$1201,$Z514)="","",INDEX('Per Invoice'!W$2:W$1201,$Z514)))</f>
        <v/>
      </c>
      <c r="X514" s="8">
        <f>IF($Z514="","",IF(INDEX('Per Invoice'!X$2:X$1201,$Z514)="","",INDEX('Per Invoice'!X$2:X$1201,$Z514)))</f>
        <v/>
      </c>
      <c r="Y514" s="8">
        <f>IF($Z514="","",IF(INDEX('Per Invoice'!Y$2:Y$1201,$Z514)="","",INDEX('Per Invoice'!Y$2:Y$1201,$Z514)))</f>
        <v/>
      </c>
      <c r="Z514" s="16">
        <f>IFERROR(MATCH(Settings!$C$27&amp;"|"&amp;ROWS($Z$2:$Z514),'Per Invoice'!$AB$2:$AB$1201,0),"")</f>
        <v/>
      </c>
    </row>
    <row r="515">
      <c r="A515">
        <f>IF($Z515="","",IF(INDEX('Per Invoice'!A$2:A$1201,$Z515)="","",INDEX('Per Invoice'!A$2:A$1201,$Z515)))</f>
        <v/>
      </c>
      <c r="B515">
        <f>IF($Z515="","",IF(INDEX('Per Invoice'!B$2:B$1201,$Z515)="","",INDEX('Per Invoice'!B$2:B$1201,$Z515)))</f>
        <v/>
      </c>
      <c r="C515">
        <f>IF($Z515="","",IF(INDEX('Per Invoice'!C$2:C$1201,$Z515)="","",INDEX('Per Invoice'!C$2:C$1201,$Z515)))</f>
        <v/>
      </c>
      <c r="D515">
        <f>IF($Z515="","",IF(INDEX('Per Invoice'!D$2:D$1201,$Z515)="","",INDEX('Per Invoice'!D$2:D$1201,$Z515)))</f>
        <v/>
      </c>
      <c r="E515" s="14">
        <f>IF($Z515="","",IF(INDEX('Per Invoice'!E$2:E$1201,$Z515)="","",INDEX('Per Invoice'!E$2:E$1201,$Z515)))</f>
        <v/>
      </c>
      <c r="F515">
        <f>IF($Z515="","",IF(INDEX('Per Invoice'!F$2:F$1201,$Z515)="","",INDEX('Per Invoice'!F$2:F$1201,$Z515)))</f>
        <v/>
      </c>
      <c r="G515">
        <f>IF($Z515="","",IF(INDEX('Per Invoice'!G$2:G$1201,$Z515)="","",INDEX('Per Invoice'!G$2:G$1201,$Z515)))</f>
        <v/>
      </c>
      <c r="H515">
        <f>IF($Z515="","",IF(INDEX('Per Invoice'!H$2:H$1201,$Z515)="","",INDEX('Per Invoice'!H$2:H$1201,$Z515)))</f>
        <v/>
      </c>
      <c r="I515">
        <f>IF($Z515="","",IF(INDEX('Per Invoice'!I$2:I$1201,$Z515)="","",INDEX('Per Invoice'!I$2:I$1201,$Z515)))</f>
        <v/>
      </c>
      <c r="J515">
        <f>IF($Z515="","",IF(INDEX('Per Invoice'!J$2:J$1201,$Z515)="","",INDEX('Per Invoice'!J$2:J$1201,$Z515)))</f>
        <v/>
      </c>
      <c r="K515" s="8">
        <f>IF($Z515="","",IF(INDEX('Per Invoice'!K$2:K$1201,$Z515)="","",INDEX('Per Invoice'!K$2:K$1201,$Z515)))</f>
        <v/>
      </c>
      <c r="L515">
        <f>IF($Z515="","",IF(INDEX('Per Invoice'!L$2:L$1201,$Z515)="","",INDEX('Per Invoice'!L$2:L$1201,$Z515)))</f>
        <v/>
      </c>
      <c r="M515">
        <f>IF($Z515="","",IF(INDEX('Per Invoice'!M$2:M$1201,$Z515)="","",INDEX('Per Invoice'!M$2:M$1201,$Z515)))</f>
        <v/>
      </c>
      <c r="N515">
        <f>IF($Z515="","",IF(INDEX('Per Invoice'!N$2:N$1201,$Z515)="","",INDEX('Per Invoice'!N$2:N$1201,$Z515)))</f>
        <v/>
      </c>
      <c r="O515" s="8">
        <f>IF($Z515="","",IF(INDEX('Per Invoice'!O$2:O$1201,$Z515)="","",INDEX('Per Invoice'!O$2:O$1201,$Z515)))</f>
        <v/>
      </c>
      <c r="P515">
        <f>IF($Z515="","",IF(INDEX('Per Invoice'!P$2:P$1201,$Z515)="","",INDEX('Per Invoice'!P$2:P$1201,$Z515)))</f>
        <v/>
      </c>
      <c r="Q515" s="8">
        <f>IF($Z515="","",IF(INDEX('Per Invoice'!Q$2:Q$1201,$Z515)="","",INDEX('Per Invoice'!Q$2:Q$1201,$Z515)))</f>
        <v/>
      </c>
      <c r="R515" s="8">
        <f>IF($Z515="","",IF(INDEX('Per Invoice'!R$2:R$1201,$Z515)="","",INDEX('Per Invoice'!R$2:R$1201,$Z515)))</f>
        <v/>
      </c>
      <c r="S515">
        <f>IF($Z515="","",IF(INDEX('Per Invoice'!S$2:S$1201,$Z515)="","",INDEX('Per Invoice'!S$2:S$1201,$Z515)))</f>
        <v/>
      </c>
      <c r="T515" s="8">
        <f>IF($Z515="","",IF(INDEX('Per Invoice'!T$2:T$1201,$Z515)="","",INDEX('Per Invoice'!T$2:T$1201,$Z515)))</f>
        <v/>
      </c>
      <c r="U515" s="8">
        <f>IF($Z515="","",IF(INDEX('Per Invoice'!U$2:U$1201,$Z515)="","",INDEX('Per Invoice'!U$2:U$1201,$Z515)))</f>
        <v/>
      </c>
      <c r="V515" s="8">
        <f>IF($Z515="","",IF(INDEX('Per Invoice'!V$2:V$1201,$Z515)="","",INDEX('Per Invoice'!V$2:V$1201,$Z515)))</f>
        <v/>
      </c>
      <c r="W515" s="8">
        <f>IF($Z515="","",IF(INDEX('Per Invoice'!W$2:W$1201,$Z515)="","",INDEX('Per Invoice'!W$2:W$1201,$Z515)))</f>
        <v/>
      </c>
      <c r="X515" s="8">
        <f>IF($Z515="","",IF(INDEX('Per Invoice'!X$2:X$1201,$Z515)="","",INDEX('Per Invoice'!X$2:X$1201,$Z515)))</f>
        <v/>
      </c>
      <c r="Y515" s="8">
        <f>IF($Z515="","",IF(INDEX('Per Invoice'!Y$2:Y$1201,$Z515)="","",INDEX('Per Invoice'!Y$2:Y$1201,$Z515)))</f>
        <v/>
      </c>
      <c r="Z515" s="16">
        <f>IFERROR(MATCH(Settings!$C$27&amp;"|"&amp;ROWS($Z$2:$Z515),'Per Invoice'!$AB$2:$AB$1201,0),"")</f>
        <v/>
      </c>
    </row>
    <row r="516">
      <c r="A516">
        <f>IF($Z516="","",IF(INDEX('Per Invoice'!A$2:A$1201,$Z516)="","",INDEX('Per Invoice'!A$2:A$1201,$Z516)))</f>
        <v/>
      </c>
      <c r="B516">
        <f>IF($Z516="","",IF(INDEX('Per Invoice'!B$2:B$1201,$Z516)="","",INDEX('Per Invoice'!B$2:B$1201,$Z516)))</f>
        <v/>
      </c>
      <c r="C516">
        <f>IF($Z516="","",IF(INDEX('Per Invoice'!C$2:C$1201,$Z516)="","",INDEX('Per Invoice'!C$2:C$1201,$Z516)))</f>
        <v/>
      </c>
      <c r="D516">
        <f>IF($Z516="","",IF(INDEX('Per Invoice'!D$2:D$1201,$Z516)="","",INDEX('Per Invoice'!D$2:D$1201,$Z516)))</f>
        <v/>
      </c>
      <c r="E516" s="14">
        <f>IF($Z516="","",IF(INDEX('Per Invoice'!E$2:E$1201,$Z516)="","",INDEX('Per Invoice'!E$2:E$1201,$Z516)))</f>
        <v/>
      </c>
      <c r="F516">
        <f>IF($Z516="","",IF(INDEX('Per Invoice'!F$2:F$1201,$Z516)="","",INDEX('Per Invoice'!F$2:F$1201,$Z516)))</f>
        <v/>
      </c>
      <c r="G516">
        <f>IF($Z516="","",IF(INDEX('Per Invoice'!G$2:G$1201,$Z516)="","",INDEX('Per Invoice'!G$2:G$1201,$Z516)))</f>
        <v/>
      </c>
      <c r="H516">
        <f>IF($Z516="","",IF(INDEX('Per Invoice'!H$2:H$1201,$Z516)="","",INDEX('Per Invoice'!H$2:H$1201,$Z516)))</f>
        <v/>
      </c>
      <c r="I516">
        <f>IF($Z516="","",IF(INDEX('Per Invoice'!I$2:I$1201,$Z516)="","",INDEX('Per Invoice'!I$2:I$1201,$Z516)))</f>
        <v/>
      </c>
      <c r="J516">
        <f>IF($Z516="","",IF(INDEX('Per Invoice'!J$2:J$1201,$Z516)="","",INDEX('Per Invoice'!J$2:J$1201,$Z516)))</f>
        <v/>
      </c>
      <c r="K516" s="8">
        <f>IF($Z516="","",IF(INDEX('Per Invoice'!K$2:K$1201,$Z516)="","",INDEX('Per Invoice'!K$2:K$1201,$Z516)))</f>
        <v/>
      </c>
      <c r="L516">
        <f>IF($Z516="","",IF(INDEX('Per Invoice'!L$2:L$1201,$Z516)="","",INDEX('Per Invoice'!L$2:L$1201,$Z516)))</f>
        <v/>
      </c>
      <c r="M516">
        <f>IF($Z516="","",IF(INDEX('Per Invoice'!M$2:M$1201,$Z516)="","",INDEX('Per Invoice'!M$2:M$1201,$Z516)))</f>
        <v/>
      </c>
      <c r="N516">
        <f>IF($Z516="","",IF(INDEX('Per Invoice'!N$2:N$1201,$Z516)="","",INDEX('Per Invoice'!N$2:N$1201,$Z516)))</f>
        <v/>
      </c>
      <c r="O516" s="8">
        <f>IF($Z516="","",IF(INDEX('Per Invoice'!O$2:O$1201,$Z516)="","",INDEX('Per Invoice'!O$2:O$1201,$Z516)))</f>
        <v/>
      </c>
      <c r="P516">
        <f>IF($Z516="","",IF(INDEX('Per Invoice'!P$2:P$1201,$Z516)="","",INDEX('Per Invoice'!P$2:P$1201,$Z516)))</f>
        <v/>
      </c>
      <c r="Q516" s="8">
        <f>IF($Z516="","",IF(INDEX('Per Invoice'!Q$2:Q$1201,$Z516)="","",INDEX('Per Invoice'!Q$2:Q$1201,$Z516)))</f>
        <v/>
      </c>
      <c r="R516" s="8">
        <f>IF($Z516="","",IF(INDEX('Per Invoice'!R$2:R$1201,$Z516)="","",INDEX('Per Invoice'!R$2:R$1201,$Z516)))</f>
        <v/>
      </c>
      <c r="S516">
        <f>IF($Z516="","",IF(INDEX('Per Invoice'!S$2:S$1201,$Z516)="","",INDEX('Per Invoice'!S$2:S$1201,$Z516)))</f>
        <v/>
      </c>
      <c r="T516" s="8">
        <f>IF($Z516="","",IF(INDEX('Per Invoice'!T$2:T$1201,$Z516)="","",INDEX('Per Invoice'!T$2:T$1201,$Z516)))</f>
        <v/>
      </c>
      <c r="U516" s="8">
        <f>IF($Z516="","",IF(INDEX('Per Invoice'!U$2:U$1201,$Z516)="","",INDEX('Per Invoice'!U$2:U$1201,$Z516)))</f>
        <v/>
      </c>
      <c r="V516" s="8">
        <f>IF($Z516="","",IF(INDEX('Per Invoice'!V$2:V$1201,$Z516)="","",INDEX('Per Invoice'!V$2:V$1201,$Z516)))</f>
        <v/>
      </c>
      <c r="W516" s="8">
        <f>IF($Z516="","",IF(INDEX('Per Invoice'!W$2:W$1201,$Z516)="","",INDEX('Per Invoice'!W$2:W$1201,$Z516)))</f>
        <v/>
      </c>
      <c r="X516" s="8">
        <f>IF($Z516="","",IF(INDEX('Per Invoice'!X$2:X$1201,$Z516)="","",INDEX('Per Invoice'!X$2:X$1201,$Z516)))</f>
        <v/>
      </c>
      <c r="Y516" s="8">
        <f>IF($Z516="","",IF(INDEX('Per Invoice'!Y$2:Y$1201,$Z516)="","",INDEX('Per Invoice'!Y$2:Y$1201,$Z516)))</f>
        <v/>
      </c>
      <c r="Z516" s="16">
        <f>IFERROR(MATCH(Settings!$C$27&amp;"|"&amp;ROWS($Z$2:$Z516),'Per Invoice'!$AB$2:$AB$1201,0),"")</f>
        <v/>
      </c>
    </row>
    <row r="517">
      <c r="A517">
        <f>IF($Z517="","",IF(INDEX('Per Invoice'!A$2:A$1201,$Z517)="","",INDEX('Per Invoice'!A$2:A$1201,$Z517)))</f>
        <v/>
      </c>
      <c r="B517">
        <f>IF($Z517="","",IF(INDEX('Per Invoice'!B$2:B$1201,$Z517)="","",INDEX('Per Invoice'!B$2:B$1201,$Z517)))</f>
        <v/>
      </c>
      <c r="C517">
        <f>IF($Z517="","",IF(INDEX('Per Invoice'!C$2:C$1201,$Z517)="","",INDEX('Per Invoice'!C$2:C$1201,$Z517)))</f>
        <v/>
      </c>
      <c r="D517">
        <f>IF($Z517="","",IF(INDEX('Per Invoice'!D$2:D$1201,$Z517)="","",INDEX('Per Invoice'!D$2:D$1201,$Z517)))</f>
        <v/>
      </c>
      <c r="E517" s="14">
        <f>IF($Z517="","",IF(INDEX('Per Invoice'!E$2:E$1201,$Z517)="","",INDEX('Per Invoice'!E$2:E$1201,$Z517)))</f>
        <v/>
      </c>
      <c r="F517">
        <f>IF($Z517="","",IF(INDEX('Per Invoice'!F$2:F$1201,$Z517)="","",INDEX('Per Invoice'!F$2:F$1201,$Z517)))</f>
        <v/>
      </c>
      <c r="G517">
        <f>IF($Z517="","",IF(INDEX('Per Invoice'!G$2:G$1201,$Z517)="","",INDEX('Per Invoice'!G$2:G$1201,$Z517)))</f>
        <v/>
      </c>
      <c r="H517">
        <f>IF($Z517="","",IF(INDEX('Per Invoice'!H$2:H$1201,$Z517)="","",INDEX('Per Invoice'!H$2:H$1201,$Z517)))</f>
        <v/>
      </c>
      <c r="I517">
        <f>IF($Z517="","",IF(INDEX('Per Invoice'!I$2:I$1201,$Z517)="","",INDEX('Per Invoice'!I$2:I$1201,$Z517)))</f>
        <v/>
      </c>
      <c r="J517">
        <f>IF($Z517="","",IF(INDEX('Per Invoice'!J$2:J$1201,$Z517)="","",INDEX('Per Invoice'!J$2:J$1201,$Z517)))</f>
        <v/>
      </c>
      <c r="K517" s="8">
        <f>IF($Z517="","",IF(INDEX('Per Invoice'!K$2:K$1201,$Z517)="","",INDEX('Per Invoice'!K$2:K$1201,$Z517)))</f>
        <v/>
      </c>
      <c r="L517">
        <f>IF($Z517="","",IF(INDEX('Per Invoice'!L$2:L$1201,$Z517)="","",INDEX('Per Invoice'!L$2:L$1201,$Z517)))</f>
        <v/>
      </c>
      <c r="M517">
        <f>IF($Z517="","",IF(INDEX('Per Invoice'!M$2:M$1201,$Z517)="","",INDEX('Per Invoice'!M$2:M$1201,$Z517)))</f>
        <v/>
      </c>
      <c r="N517">
        <f>IF($Z517="","",IF(INDEX('Per Invoice'!N$2:N$1201,$Z517)="","",INDEX('Per Invoice'!N$2:N$1201,$Z517)))</f>
        <v/>
      </c>
      <c r="O517" s="8">
        <f>IF($Z517="","",IF(INDEX('Per Invoice'!O$2:O$1201,$Z517)="","",INDEX('Per Invoice'!O$2:O$1201,$Z517)))</f>
        <v/>
      </c>
      <c r="P517">
        <f>IF($Z517="","",IF(INDEX('Per Invoice'!P$2:P$1201,$Z517)="","",INDEX('Per Invoice'!P$2:P$1201,$Z517)))</f>
        <v/>
      </c>
      <c r="Q517" s="8">
        <f>IF($Z517="","",IF(INDEX('Per Invoice'!Q$2:Q$1201,$Z517)="","",INDEX('Per Invoice'!Q$2:Q$1201,$Z517)))</f>
        <v/>
      </c>
      <c r="R517" s="8">
        <f>IF($Z517="","",IF(INDEX('Per Invoice'!R$2:R$1201,$Z517)="","",INDEX('Per Invoice'!R$2:R$1201,$Z517)))</f>
        <v/>
      </c>
      <c r="S517">
        <f>IF($Z517="","",IF(INDEX('Per Invoice'!S$2:S$1201,$Z517)="","",INDEX('Per Invoice'!S$2:S$1201,$Z517)))</f>
        <v/>
      </c>
      <c r="T517" s="8">
        <f>IF($Z517="","",IF(INDEX('Per Invoice'!T$2:T$1201,$Z517)="","",INDEX('Per Invoice'!T$2:T$1201,$Z517)))</f>
        <v/>
      </c>
      <c r="U517" s="8">
        <f>IF($Z517="","",IF(INDEX('Per Invoice'!U$2:U$1201,$Z517)="","",INDEX('Per Invoice'!U$2:U$1201,$Z517)))</f>
        <v/>
      </c>
      <c r="V517" s="8">
        <f>IF($Z517="","",IF(INDEX('Per Invoice'!V$2:V$1201,$Z517)="","",INDEX('Per Invoice'!V$2:V$1201,$Z517)))</f>
        <v/>
      </c>
      <c r="W517" s="8">
        <f>IF($Z517="","",IF(INDEX('Per Invoice'!W$2:W$1201,$Z517)="","",INDEX('Per Invoice'!W$2:W$1201,$Z517)))</f>
        <v/>
      </c>
      <c r="X517" s="8">
        <f>IF($Z517="","",IF(INDEX('Per Invoice'!X$2:X$1201,$Z517)="","",INDEX('Per Invoice'!X$2:X$1201,$Z517)))</f>
        <v/>
      </c>
      <c r="Y517" s="8">
        <f>IF($Z517="","",IF(INDEX('Per Invoice'!Y$2:Y$1201,$Z517)="","",INDEX('Per Invoice'!Y$2:Y$1201,$Z517)))</f>
        <v/>
      </c>
      <c r="Z517" s="16">
        <f>IFERROR(MATCH(Settings!$C$27&amp;"|"&amp;ROWS($Z$2:$Z517),'Per Invoice'!$AB$2:$AB$1201,0),"")</f>
        <v/>
      </c>
    </row>
    <row r="518">
      <c r="A518">
        <f>IF($Z518="","",IF(INDEX('Per Invoice'!A$2:A$1201,$Z518)="","",INDEX('Per Invoice'!A$2:A$1201,$Z518)))</f>
        <v/>
      </c>
      <c r="B518">
        <f>IF($Z518="","",IF(INDEX('Per Invoice'!B$2:B$1201,$Z518)="","",INDEX('Per Invoice'!B$2:B$1201,$Z518)))</f>
        <v/>
      </c>
      <c r="C518">
        <f>IF($Z518="","",IF(INDEX('Per Invoice'!C$2:C$1201,$Z518)="","",INDEX('Per Invoice'!C$2:C$1201,$Z518)))</f>
        <v/>
      </c>
      <c r="D518">
        <f>IF($Z518="","",IF(INDEX('Per Invoice'!D$2:D$1201,$Z518)="","",INDEX('Per Invoice'!D$2:D$1201,$Z518)))</f>
        <v/>
      </c>
      <c r="E518" s="14">
        <f>IF($Z518="","",IF(INDEX('Per Invoice'!E$2:E$1201,$Z518)="","",INDEX('Per Invoice'!E$2:E$1201,$Z518)))</f>
        <v/>
      </c>
      <c r="F518">
        <f>IF($Z518="","",IF(INDEX('Per Invoice'!F$2:F$1201,$Z518)="","",INDEX('Per Invoice'!F$2:F$1201,$Z518)))</f>
        <v/>
      </c>
      <c r="G518">
        <f>IF($Z518="","",IF(INDEX('Per Invoice'!G$2:G$1201,$Z518)="","",INDEX('Per Invoice'!G$2:G$1201,$Z518)))</f>
        <v/>
      </c>
      <c r="H518">
        <f>IF($Z518="","",IF(INDEX('Per Invoice'!H$2:H$1201,$Z518)="","",INDEX('Per Invoice'!H$2:H$1201,$Z518)))</f>
        <v/>
      </c>
      <c r="I518">
        <f>IF($Z518="","",IF(INDEX('Per Invoice'!I$2:I$1201,$Z518)="","",INDEX('Per Invoice'!I$2:I$1201,$Z518)))</f>
        <v/>
      </c>
      <c r="J518">
        <f>IF($Z518="","",IF(INDEX('Per Invoice'!J$2:J$1201,$Z518)="","",INDEX('Per Invoice'!J$2:J$1201,$Z518)))</f>
        <v/>
      </c>
      <c r="K518" s="8">
        <f>IF($Z518="","",IF(INDEX('Per Invoice'!K$2:K$1201,$Z518)="","",INDEX('Per Invoice'!K$2:K$1201,$Z518)))</f>
        <v/>
      </c>
      <c r="L518">
        <f>IF($Z518="","",IF(INDEX('Per Invoice'!L$2:L$1201,$Z518)="","",INDEX('Per Invoice'!L$2:L$1201,$Z518)))</f>
        <v/>
      </c>
      <c r="M518">
        <f>IF($Z518="","",IF(INDEX('Per Invoice'!M$2:M$1201,$Z518)="","",INDEX('Per Invoice'!M$2:M$1201,$Z518)))</f>
        <v/>
      </c>
      <c r="N518">
        <f>IF($Z518="","",IF(INDEX('Per Invoice'!N$2:N$1201,$Z518)="","",INDEX('Per Invoice'!N$2:N$1201,$Z518)))</f>
        <v/>
      </c>
      <c r="O518" s="8">
        <f>IF($Z518="","",IF(INDEX('Per Invoice'!O$2:O$1201,$Z518)="","",INDEX('Per Invoice'!O$2:O$1201,$Z518)))</f>
        <v/>
      </c>
      <c r="P518">
        <f>IF($Z518="","",IF(INDEX('Per Invoice'!P$2:P$1201,$Z518)="","",INDEX('Per Invoice'!P$2:P$1201,$Z518)))</f>
        <v/>
      </c>
      <c r="Q518" s="8">
        <f>IF($Z518="","",IF(INDEX('Per Invoice'!Q$2:Q$1201,$Z518)="","",INDEX('Per Invoice'!Q$2:Q$1201,$Z518)))</f>
        <v/>
      </c>
      <c r="R518" s="8">
        <f>IF($Z518="","",IF(INDEX('Per Invoice'!R$2:R$1201,$Z518)="","",INDEX('Per Invoice'!R$2:R$1201,$Z518)))</f>
        <v/>
      </c>
      <c r="S518">
        <f>IF($Z518="","",IF(INDEX('Per Invoice'!S$2:S$1201,$Z518)="","",INDEX('Per Invoice'!S$2:S$1201,$Z518)))</f>
        <v/>
      </c>
      <c r="T518" s="8">
        <f>IF($Z518="","",IF(INDEX('Per Invoice'!T$2:T$1201,$Z518)="","",INDEX('Per Invoice'!T$2:T$1201,$Z518)))</f>
        <v/>
      </c>
      <c r="U518" s="8">
        <f>IF($Z518="","",IF(INDEX('Per Invoice'!U$2:U$1201,$Z518)="","",INDEX('Per Invoice'!U$2:U$1201,$Z518)))</f>
        <v/>
      </c>
      <c r="V518" s="8">
        <f>IF($Z518="","",IF(INDEX('Per Invoice'!V$2:V$1201,$Z518)="","",INDEX('Per Invoice'!V$2:V$1201,$Z518)))</f>
        <v/>
      </c>
      <c r="W518" s="8">
        <f>IF($Z518="","",IF(INDEX('Per Invoice'!W$2:W$1201,$Z518)="","",INDEX('Per Invoice'!W$2:W$1201,$Z518)))</f>
        <v/>
      </c>
      <c r="X518" s="8">
        <f>IF($Z518="","",IF(INDEX('Per Invoice'!X$2:X$1201,$Z518)="","",INDEX('Per Invoice'!X$2:X$1201,$Z518)))</f>
        <v/>
      </c>
      <c r="Y518" s="8">
        <f>IF($Z518="","",IF(INDEX('Per Invoice'!Y$2:Y$1201,$Z518)="","",INDEX('Per Invoice'!Y$2:Y$1201,$Z518)))</f>
        <v/>
      </c>
      <c r="Z518" s="16">
        <f>IFERROR(MATCH(Settings!$C$27&amp;"|"&amp;ROWS($Z$2:$Z518),'Per Invoice'!$AB$2:$AB$1201,0),"")</f>
        <v/>
      </c>
    </row>
    <row r="519">
      <c r="A519">
        <f>IF($Z519="","",IF(INDEX('Per Invoice'!A$2:A$1201,$Z519)="","",INDEX('Per Invoice'!A$2:A$1201,$Z519)))</f>
        <v/>
      </c>
      <c r="B519">
        <f>IF($Z519="","",IF(INDEX('Per Invoice'!B$2:B$1201,$Z519)="","",INDEX('Per Invoice'!B$2:B$1201,$Z519)))</f>
        <v/>
      </c>
      <c r="C519">
        <f>IF($Z519="","",IF(INDEX('Per Invoice'!C$2:C$1201,$Z519)="","",INDEX('Per Invoice'!C$2:C$1201,$Z519)))</f>
        <v/>
      </c>
      <c r="D519">
        <f>IF($Z519="","",IF(INDEX('Per Invoice'!D$2:D$1201,$Z519)="","",INDEX('Per Invoice'!D$2:D$1201,$Z519)))</f>
        <v/>
      </c>
      <c r="E519" s="14">
        <f>IF($Z519="","",IF(INDEX('Per Invoice'!E$2:E$1201,$Z519)="","",INDEX('Per Invoice'!E$2:E$1201,$Z519)))</f>
        <v/>
      </c>
      <c r="F519">
        <f>IF($Z519="","",IF(INDEX('Per Invoice'!F$2:F$1201,$Z519)="","",INDEX('Per Invoice'!F$2:F$1201,$Z519)))</f>
        <v/>
      </c>
      <c r="G519">
        <f>IF($Z519="","",IF(INDEX('Per Invoice'!G$2:G$1201,$Z519)="","",INDEX('Per Invoice'!G$2:G$1201,$Z519)))</f>
        <v/>
      </c>
      <c r="H519">
        <f>IF($Z519="","",IF(INDEX('Per Invoice'!H$2:H$1201,$Z519)="","",INDEX('Per Invoice'!H$2:H$1201,$Z519)))</f>
        <v/>
      </c>
      <c r="I519">
        <f>IF($Z519="","",IF(INDEX('Per Invoice'!I$2:I$1201,$Z519)="","",INDEX('Per Invoice'!I$2:I$1201,$Z519)))</f>
        <v/>
      </c>
      <c r="J519">
        <f>IF($Z519="","",IF(INDEX('Per Invoice'!J$2:J$1201,$Z519)="","",INDEX('Per Invoice'!J$2:J$1201,$Z519)))</f>
        <v/>
      </c>
      <c r="K519" s="8">
        <f>IF($Z519="","",IF(INDEX('Per Invoice'!K$2:K$1201,$Z519)="","",INDEX('Per Invoice'!K$2:K$1201,$Z519)))</f>
        <v/>
      </c>
      <c r="L519">
        <f>IF($Z519="","",IF(INDEX('Per Invoice'!L$2:L$1201,$Z519)="","",INDEX('Per Invoice'!L$2:L$1201,$Z519)))</f>
        <v/>
      </c>
      <c r="M519">
        <f>IF($Z519="","",IF(INDEX('Per Invoice'!M$2:M$1201,$Z519)="","",INDEX('Per Invoice'!M$2:M$1201,$Z519)))</f>
        <v/>
      </c>
      <c r="N519">
        <f>IF($Z519="","",IF(INDEX('Per Invoice'!N$2:N$1201,$Z519)="","",INDEX('Per Invoice'!N$2:N$1201,$Z519)))</f>
        <v/>
      </c>
      <c r="O519" s="8">
        <f>IF($Z519="","",IF(INDEX('Per Invoice'!O$2:O$1201,$Z519)="","",INDEX('Per Invoice'!O$2:O$1201,$Z519)))</f>
        <v/>
      </c>
      <c r="P519">
        <f>IF($Z519="","",IF(INDEX('Per Invoice'!P$2:P$1201,$Z519)="","",INDEX('Per Invoice'!P$2:P$1201,$Z519)))</f>
        <v/>
      </c>
      <c r="Q519" s="8">
        <f>IF($Z519="","",IF(INDEX('Per Invoice'!Q$2:Q$1201,$Z519)="","",INDEX('Per Invoice'!Q$2:Q$1201,$Z519)))</f>
        <v/>
      </c>
      <c r="R519" s="8">
        <f>IF($Z519="","",IF(INDEX('Per Invoice'!R$2:R$1201,$Z519)="","",INDEX('Per Invoice'!R$2:R$1201,$Z519)))</f>
        <v/>
      </c>
      <c r="S519">
        <f>IF($Z519="","",IF(INDEX('Per Invoice'!S$2:S$1201,$Z519)="","",INDEX('Per Invoice'!S$2:S$1201,$Z519)))</f>
        <v/>
      </c>
      <c r="T519" s="8">
        <f>IF($Z519="","",IF(INDEX('Per Invoice'!T$2:T$1201,$Z519)="","",INDEX('Per Invoice'!T$2:T$1201,$Z519)))</f>
        <v/>
      </c>
      <c r="U519" s="8">
        <f>IF($Z519="","",IF(INDEX('Per Invoice'!U$2:U$1201,$Z519)="","",INDEX('Per Invoice'!U$2:U$1201,$Z519)))</f>
        <v/>
      </c>
      <c r="V519" s="8">
        <f>IF($Z519="","",IF(INDEX('Per Invoice'!V$2:V$1201,$Z519)="","",INDEX('Per Invoice'!V$2:V$1201,$Z519)))</f>
        <v/>
      </c>
      <c r="W519" s="8">
        <f>IF($Z519="","",IF(INDEX('Per Invoice'!W$2:W$1201,$Z519)="","",INDEX('Per Invoice'!W$2:W$1201,$Z519)))</f>
        <v/>
      </c>
      <c r="X519" s="8">
        <f>IF($Z519="","",IF(INDEX('Per Invoice'!X$2:X$1201,$Z519)="","",INDEX('Per Invoice'!X$2:X$1201,$Z519)))</f>
        <v/>
      </c>
      <c r="Y519" s="8">
        <f>IF($Z519="","",IF(INDEX('Per Invoice'!Y$2:Y$1201,$Z519)="","",INDEX('Per Invoice'!Y$2:Y$1201,$Z519)))</f>
        <v/>
      </c>
      <c r="Z519" s="16">
        <f>IFERROR(MATCH(Settings!$C$27&amp;"|"&amp;ROWS($Z$2:$Z519),'Per Invoice'!$AB$2:$AB$1201,0),"")</f>
        <v/>
      </c>
    </row>
    <row r="520">
      <c r="A520">
        <f>IF($Z520="","",IF(INDEX('Per Invoice'!A$2:A$1201,$Z520)="","",INDEX('Per Invoice'!A$2:A$1201,$Z520)))</f>
        <v/>
      </c>
      <c r="B520">
        <f>IF($Z520="","",IF(INDEX('Per Invoice'!B$2:B$1201,$Z520)="","",INDEX('Per Invoice'!B$2:B$1201,$Z520)))</f>
        <v/>
      </c>
      <c r="C520">
        <f>IF($Z520="","",IF(INDEX('Per Invoice'!C$2:C$1201,$Z520)="","",INDEX('Per Invoice'!C$2:C$1201,$Z520)))</f>
        <v/>
      </c>
      <c r="D520">
        <f>IF($Z520="","",IF(INDEX('Per Invoice'!D$2:D$1201,$Z520)="","",INDEX('Per Invoice'!D$2:D$1201,$Z520)))</f>
        <v/>
      </c>
      <c r="E520" s="14">
        <f>IF($Z520="","",IF(INDEX('Per Invoice'!E$2:E$1201,$Z520)="","",INDEX('Per Invoice'!E$2:E$1201,$Z520)))</f>
        <v/>
      </c>
      <c r="F520">
        <f>IF($Z520="","",IF(INDEX('Per Invoice'!F$2:F$1201,$Z520)="","",INDEX('Per Invoice'!F$2:F$1201,$Z520)))</f>
        <v/>
      </c>
      <c r="G520">
        <f>IF($Z520="","",IF(INDEX('Per Invoice'!G$2:G$1201,$Z520)="","",INDEX('Per Invoice'!G$2:G$1201,$Z520)))</f>
        <v/>
      </c>
      <c r="H520">
        <f>IF($Z520="","",IF(INDEX('Per Invoice'!H$2:H$1201,$Z520)="","",INDEX('Per Invoice'!H$2:H$1201,$Z520)))</f>
        <v/>
      </c>
      <c r="I520">
        <f>IF($Z520="","",IF(INDEX('Per Invoice'!I$2:I$1201,$Z520)="","",INDEX('Per Invoice'!I$2:I$1201,$Z520)))</f>
        <v/>
      </c>
      <c r="J520">
        <f>IF($Z520="","",IF(INDEX('Per Invoice'!J$2:J$1201,$Z520)="","",INDEX('Per Invoice'!J$2:J$1201,$Z520)))</f>
        <v/>
      </c>
      <c r="K520" s="8">
        <f>IF($Z520="","",IF(INDEX('Per Invoice'!K$2:K$1201,$Z520)="","",INDEX('Per Invoice'!K$2:K$1201,$Z520)))</f>
        <v/>
      </c>
      <c r="L520">
        <f>IF($Z520="","",IF(INDEX('Per Invoice'!L$2:L$1201,$Z520)="","",INDEX('Per Invoice'!L$2:L$1201,$Z520)))</f>
        <v/>
      </c>
      <c r="M520">
        <f>IF($Z520="","",IF(INDEX('Per Invoice'!M$2:M$1201,$Z520)="","",INDEX('Per Invoice'!M$2:M$1201,$Z520)))</f>
        <v/>
      </c>
      <c r="N520">
        <f>IF($Z520="","",IF(INDEX('Per Invoice'!N$2:N$1201,$Z520)="","",INDEX('Per Invoice'!N$2:N$1201,$Z520)))</f>
        <v/>
      </c>
      <c r="O520" s="8">
        <f>IF($Z520="","",IF(INDEX('Per Invoice'!O$2:O$1201,$Z520)="","",INDEX('Per Invoice'!O$2:O$1201,$Z520)))</f>
        <v/>
      </c>
      <c r="P520">
        <f>IF($Z520="","",IF(INDEX('Per Invoice'!P$2:P$1201,$Z520)="","",INDEX('Per Invoice'!P$2:P$1201,$Z520)))</f>
        <v/>
      </c>
      <c r="Q520" s="8">
        <f>IF($Z520="","",IF(INDEX('Per Invoice'!Q$2:Q$1201,$Z520)="","",INDEX('Per Invoice'!Q$2:Q$1201,$Z520)))</f>
        <v/>
      </c>
      <c r="R520" s="8">
        <f>IF($Z520="","",IF(INDEX('Per Invoice'!R$2:R$1201,$Z520)="","",INDEX('Per Invoice'!R$2:R$1201,$Z520)))</f>
        <v/>
      </c>
      <c r="S520">
        <f>IF($Z520="","",IF(INDEX('Per Invoice'!S$2:S$1201,$Z520)="","",INDEX('Per Invoice'!S$2:S$1201,$Z520)))</f>
        <v/>
      </c>
      <c r="T520" s="8">
        <f>IF($Z520="","",IF(INDEX('Per Invoice'!T$2:T$1201,$Z520)="","",INDEX('Per Invoice'!T$2:T$1201,$Z520)))</f>
        <v/>
      </c>
      <c r="U520" s="8">
        <f>IF($Z520="","",IF(INDEX('Per Invoice'!U$2:U$1201,$Z520)="","",INDEX('Per Invoice'!U$2:U$1201,$Z520)))</f>
        <v/>
      </c>
      <c r="V520" s="8">
        <f>IF($Z520="","",IF(INDEX('Per Invoice'!V$2:V$1201,$Z520)="","",INDEX('Per Invoice'!V$2:V$1201,$Z520)))</f>
        <v/>
      </c>
      <c r="W520" s="8">
        <f>IF($Z520="","",IF(INDEX('Per Invoice'!W$2:W$1201,$Z520)="","",INDEX('Per Invoice'!W$2:W$1201,$Z520)))</f>
        <v/>
      </c>
      <c r="X520" s="8">
        <f>IF($Z520="","",IF(INDEX('Per Invoice'!X$2:X$1201,$Z520)="","",INDEX('Per Invoice'!X$2:X$1201,$Z520)))</f>
        <v/>
      </c>
      <c r="Y520" s="8">
        <f>IF($Z520="","",IF(INDEX('Per Invoice'!Y$2:Y$1201,$Z520)="","",INDEX('Per Invoice'!Y$2:Y$1201,$Z520)))</f>
        <v/>
      </c>
      <c r="Z520" s="16">
        <f>IFERROR(MATCH(Settings!$C$27&amp;"|"&amp;ROWS($Z$2:$Z520),'Per Invoice'!$AB$2:$AB$1201,0),"")</f>
        <v/>
      </c>
    </row>
    <row r="521">
      <c r="A521">
        <f>IF($Z521="","",IF(INDEX('Per Invoice'!A$2:A$1201,$Z521)="","",INDEX('Per Invoice'!A$2:A$1201,$Z521)))</f>
        <v/>
      </c>
      <c r="B521">
        <f>IF($Z521="","",IF(INDEX('Per Invoice'!B$2:B$1201,$Z521)="","",INDEX('Per Invoice'!B$2:B$1201,$Z521)))</f>
        <v/>
      </c>
      <c r="C521">
        <f>IF($Z521="","",IF(INDEX('Per Invoice'!C$2:C$1201,$Z521)="","",INDEX('Per Invoice'!C$2:C$1201,$Z521)))</f>
        <v/>
      </c>
      <c r="D521">
        <f>IF($Z521="","",IF(INDEX('Per Invoice'!D$2:D$1201,$Z521)="","",INDEX('Per Invoice'!D$2:D$1201,$Z521)))</f>
        <v/>
      </c>
      <c r="E521" s="14">
        <f>IF($Z521="","",IF(INDEX('Per Invoice'!E$2:E$1201,$Z521)="","",INDEX('Per Invoice'!E$2:E$1201,$Z521)))</f>
        <v/>
      </c>
      <c r="F521">
        <f>IF($Z521="","",IF(INDEX('Per Invoice'!F$2:F$1201,$Z521)="","",INDEX('Per Invoice'!F$2:F$1201,$Z521)))</f>
        <v/>
      </c>
      <c r="G521">
        <f>IF($Z521="","",IF(INDEX('Per Invoice'!G$2:G$1201,$Z521)="","",INDEX('Per Invoice'!G$2:G$1201,$Z521)))</f>
        <v/>
      </c>
      <c r="H521">
        <f>IF($Z521="","",IF(INDEX('Per Invoice'!H$2:H$1201,$Z521)="","",INDEX('Per Invoice'!H$2:H$1201,$Z521)))</f>
        <v/>
      </c>
      <c r="I521">
        <f>IF($Z521="","",IF(INDEX('Per Invoice'!I$2:I$1201,$Z521)="","",INDEX('Per Invoice'!I$2:I$1201,$Z521)))</f>
        <v/>
      </c>
      <c r="J521">
        <f>IF($Z521="","",IF(INDEX('Per Invoice'!J$2:J$1201,$Z521)="","",INDEX('Per Invoice'!J$2:J$1201,$Z521)))</f>
        <v/>
      </c>
      <c r="K521" s="8">
        <f>IF($Z521="","",IF(INDEX('Per Invoice'!K$2:K$1201,$Z521)="","",INDEX('Per Invoice'!K$2:K$1201,$Z521)))</f>
        <v/>
      </c>
      <c r="L521">
        <f>IF($Z521="","",IF(INDEX('Per Invoice'!L$2:L$1201,$Z521)="","",INDEX('Per Invoice'!L$2:L$1201,$Z521)))</f>
        <v/>
      </c>
      <c r="M521">
        <f>IF($Z521="","",IF(INDEX('Per Invoice'!M$2:M$1201,$Z521)="","",INDEX('Per Invoice'!M$2:M$1201,$Z521)))</f>
        <v/>
      </c>
      <c r="N521">
        <f>IF($Z521="","",IF(INDEX('Per Invoice'!N$2:N$1201,$Z521)="","",INDEX('Per Invoice'!N$2:N$1201,$Z521)))</f>
        <v/>
      </c>
      <c r="O521" s="8">
        <f>IF($Z521="","",IF(INDEX('Per Invoice'!O$2:O$1201,$Z521)="","",INDEX('Per Invoice'!O$2:O$1201,$Z521)))</f>
        <v/>
      </c>
      <c r="P521">
        <f>IF($Z521="","",IF(INDEX('Per Invoice'!P$2:P$1201,$Z521)="","",INDEX('Per Invoice'!P$2:P$1201,$Z521)))</f>
        <v/>
      </c>
      <c r="Q521" s="8">
        <f>IF($Z521="","",IF(INDEX('Per Invoice'!Q$2:Q$1201,$Z521)="","",INDEX('Per Invoice'!Q$2:Q$1201,$Z521)))</f>
        <v/>
      </c>
      <c r="R521" s="8">
        <f>IF($Z521="","",IF(INDEX('Per Invoice'!R$2:R$1201,$Z521)="","",INDEX('Per Invoice'!R$2:R$1201,$Z521)))</f>
        <v/>
      </c>
      <c r="S521">
        <f>IF($Z521="","",IF(INDEX('Per Invoice'!S$2:S$1201,$Z521)="","",INDEX('Per Invoice'!S$2:S$1201,$Z521)))</f>
        <v/>
      </c>
      <c r="T521" s="8">
        <f>IF($Z521="","",IF(INDEX('Per Invoice'!T$2:T$1201,$Z521)="","",INDEX('Per Invoice'!T$2:T$1201,$Z521)))</f>
        <v/>
      </c>
      <c r="U521" s="8">
        <f>IF($Z521="","",IF(INDEX('Per Invoice'!U$2:U$1201,$Z521)="","",INDEX('Per Invoice'!U$2:U$1201,$Z521)))</f>
        <v/>
      </c>
      <c r="V521" s="8">
        <f>IF($Z521="","",IF(INDEX('Per Invoice'!V$2:V$1201,$Z521)="","",INDEX('Per Invoice'!V$2:V$1201,$Z521)))</f>
        <v/>
      </c>
      <c r="W521" s="8">
        <f>IF($Z521="","",IF(INDEX('Per Invoice'!W$2:W$1201,$Z521)="","",INDEX('Per Invoice'!W$2:W$1201,$Z521)))</f>
        <v/>
      </c>
      <c r="X521" s="8">
        <f>IF($Z521="","",IF(INDEX('Per Invoice'!X$2:X$1201,$Z521)="","",INDEX('Per Invoice'!X$2:X$1201,$Z521)))</f>
        <v/>
      </c>
      <c r="Y521" s="8">
        <f>IF($Z521="","",IF(INDEX('Per Invoice'!Y$2:Y$1201,$Z521)="","",INDEX('Per Invoice'!Y$2:Y$1201,$Z521)))</f>
        <v/>
      </c>
      <c r="Z521" s="16">
        <f>IFERROR(MATCH(Settings!$C$27&amp;"|"&amp;ROWS($Z$2:$Z521),'Per Invoice'!$AB$2:$AB$1201,0),"")</f>
        <v/>
      </c>
    </row>
    <row r="522">
      <c r="A522">
        <f>IF($Z522="","",IF(INDEX('Per Invoice'!A$2:A$1201,$Z522)="","",INDEX('Per Invoice'!A$2:A$1201,$Z522)))</f>
        <v/>
      </c>
      <c r="B522">
        <f>IF($Z522="","",IF(INDEX('Per Invoice'!B$2:B$1201,$Z522)="","",INDEX('Per Invoice'!B$2:B$1201,$Z522)))</f>
        <v/>
      </c>
      <c r="C522">
        <f>IF($Z522="","",IF(INDEX('Per Invoice'!C$2:C$1201,$Z522)="","",INDEX('Per Invoice'!C$2:C$1201,$Z522)))</f>
        <v/>
      </c>
      <c r="D522">
        <f>IF($Z522="","",IF(INDEX('Per Invoice'!D$2:D$1201,$Z522)="","",INDEX('Per Invoice'!D$2:D$1201,$Z522)))</f>
        <v/>
      </c>
      <c r="E522" s="14">
        <f>IF($Z522="","",IF(INDEX('Per Invoice'!E$2:E$1201,$Z522)="","",INDEX('Per Invoice'!E$2:E$1201,$Z522)))</f>
        <v/>
      </c>
      <c r="F522">
        <f>IF($Z522="","",IF(INDEX('Per Invoice'!F$2:F$1201,$Z522)="","",INDEX('Per Invoice'!F$2:F$1201,$Z522)))</f>
        <v/>
      </c>
      <c r="G522">
        <f>IF($Z522="","",IF(INDEX('Per Invoice'!G$2:G$1201,$Z522)="","",INDEX('Per Invoice'!G$2:G$1201,$Z522)))</f>
        <v/>
      </c>
      <c r="H522">
        <f>IF($Z522="","",IF(INDEX('Per Invoice'!H$2:H$1201,$Z522)="","",INDEX('Per Invoice'!H$2:H$1201,$Z522)))</f>
        <v/>
      </c>
      <c r="I522">
        <f>IF($Z522="","",IF(INDEX('Per Invoice'!I$2:I$1201,$Z522)="","",INDEX('Per Invoice'!I$2:I$1201,$Z522)))</f>
        <v/>
      </c>
      <c r="J522">
        <f>IF($Z522="","",IF(INDEX('Per Invoice'!J$2:J$1201,$Z522)="","",INDEX('Per Invoice'!J$2:J$1201,$Z522)))</f>
        <v/>
      </c>
      <c r="K522" s="8">
        <f>IF($Z522="","",IF(INDEX('Per Invoice'!K$2:K$1201,$Z522)="","",INDEX('Per Invoice'!K$2:K$1201,$Z522)))</f>
        <v/>
      </c>
      <c r="L522">
        <f>IF($Z522="","",IF(INDEX('Per Invoice'!L$2:L$1201,$Z522)="","",INDEX('Per Invoice'!L$2:L$1201,$Z522)))</f>
        <v/>
      </c>
      <c r="M522">
        <f>IF($Z522="","",IF(INDEX('Per Invoice'!M$2:M$1201,$Z522)="","",INDEX('Per Invoice'!M$2:M$1201,$Z522)))</f>
        <v/>
      </c>
      <c r="N522">
        <f>IF($Z522="","",IF(INDEX('Per Invoice'!N$2:N$1201,$Z522)="","",INDEX('Per Invoice'!N$2:N$1201,$Z522)))</f>
        <v/>
      </c>
      <c r="O522" s="8">
        <f>IF($Z522="","",IF(INDEX('Per Invoice'!O$2:O$1201,$Z522)="","",INDEX('Per Invoice'!O$2:O$1201,$Z522)))</f>
        <v/>
      </c>
      <c r="P522">
        <f>IF($Z522="","",IF(INDEX('Per Invoice'!P$2:P$1201,$Z522)="","",INDEX('Per Invoice'!P$2:P$1201,$Z522)))</f>
        <v/>
      </c>
      <c r="Q522" s="8">
        <f>IF($Z522="","",IF(INDEX('Per Invoice'!Q$2:Q$1201,$Z522)="","",INDEX('Per Invoice'!Q$2:Q$1201,$Z522)))</f>
        <v/>
      </c>
      <c r="R522" s="8">
        <f>IF($Z522="","",IF(INDEX('Per Invoice'!R$2:R$1201,$Z522)="","",INDEX('Per Invoice'!R$2:R$1201,$Z522)))</f>
        <v/>
      </c>
      <c r="S522">
        <f>IF($Z522="","",IF(INDEX('Per Invoice'!S$2:S$1201,$Z522)="","",INDEX('Per Invoice'!S$2:S$1201,$Z522)))</f>
        <v/>
      </c>
      <c r="T522" s="8">
        <f>IF($Z522="","",IF(INDEX('Per Invoice'!T$2:T$1201,$Z522)="","",INDEX('Per Invoice'!T$2:T$1201,$Z522)))</f>
        <v/>
      </c>
      <c r="U522" s="8">
        <f>IF($Z522="","",IF(INDEX('Per Invoice'!U$2:U$1201,$Z522)="","",INDEX('Per Invoice'!U$2:U$1201,$Z522)))</f>
        <v/>
      </c>
      <c r="V522" s="8">
        <f>IF($Z522="","",IF(INDEX('Per Invoice'!V$2:V$1201,$Z522)="","",INDEX('Per Invoice'!V$2:V$1201,$Z522)))</f>
        <v/>
      </c>
      <c r="W522" s="8">
        <f>IF($Z522="","",IF(INDEX('Per Invoice'!W$2:W$1201,$Z522)="","",INDEX('Per Invoice'!W$2:W$1201,$Z522)))</f>
        <v/>
      </c>
      <c r="X522" s="8">
        <f>IF($Z522="","",IF(INDEX('Per Invoice'!X$2:X$1201,$Z522)="","",INDEX('Per Invoice'!X$2:X$1201,$Z522)))</f>
        <v/>
      </c>
      <c r="Y522" s="8">
        <f>IF($Z522="","",IF(INDEX('Per Invoice'!Y$2:Y$1201,$Z522)="","",INDEX('Per Invoice'!Y$2:Y$1201,$Z522)))</f>
        <v/>
      </c>
      <c r="Z522" s="16">
        <f>IFERROR(MATCH(Settings!$C$27&amp;"|"&amp;ROWS($Z$2:$Z522),'Per Invoice'!$AB$2:$AB$1201,0),"")</f>
        <v/>
      </c>
    </row>
    <row r="523">
      <c r="A523">
        <f>IF($Z523="","",IF(INDEX('Per Invoice'!A$2:A$1201,$Z523)="","",INDEX('Per Invoice'!A$2:A$1201,$Z523)))</f>
        <v/>
      </c>
      <c r="B523">
        <f>IF($Z523="","",IF(INDEX('Per Invoice'!B$2:B$1201,$Z523)="","",INDEX('Per Invoice'!B$2:B$1201,$Z523)))</f>
        <v/>
      </c>
      <c r="C523">
        <f>IF($Z523="","",IF(INDEX('Per Invoice'!C$2:C$1201,$Z523)="","",INDEX('Per Invoice'!C$2:C$1201,$Z523)))</f>
        <v/>
      </c>
      <c r="D523">
        <f>IF($Z523="","",IF(INDEX('Per Invoice'!D$2:D$1201,$Z523)="","",INDEX('Per Invoice'!D$2:D$1201,$Z523)))</f>
        <v/>
      </c>
      <c r="E523" s="14">
        <f>IF($Z523="","",IF(INDEX('Per Invoice'!E$2:E$1201,$Z523)="","",INDEX('Per Invoice'!E$2:E$1201,$Z523)))</f>
        <v/>
      </c>
      <c r="F523">
        <f>IF($Z523="","",IF(INDEX('Per Invoice'!F$2:F$1201,$Z523)="","",INDEX('Per Invoice'!F$2:F$1201,$Z523)))</f>
        <v/>
      </c>
      <c r="G523">
        <f>IF($Z523="","",IF(INDEX('Per Invoice'!G$2:G$1201,$Z523)="","",INDEX('Per Invoice'!G$2:G$1201,$Z523)))</f>
        <v/>
      </c>
      <c r="H523">
        <f>IF($Z523="","",IF(INDEX('Per Invoice'!H$2:H$1201,$Z523)="","",INDEX('Per Invoice'!H$2:H$1201,$Z523)))</f>
        <v/>
      </c>
      <c r="I523">
        <f>IF($Z523="","",IF(INDEX('Per Invoice'!I$2:I$1201,$Z523)="","",INDEX('Per Invoice'!I$2:I$1201,$Z523)))</f>
        <v/>
      </c>
      <c r="J523">
        <f>IF($Z523="","",IF(INDEX('Per Invoice'!J$2:J$1201,$Z523)="","",INDEX('Per Invoice'!J$2:J$1201,$Z523)))</f>
        <v/>
      </c>
      <c r="K523" s="8">
        <f>IF($Z523="","",IF(INDEX('Per Invoice'!K$2:K$1201,$Z523)="","",INDEX('Per Invoice'!K$2:K$1201,$Z523)))</f>
        <v/>
      </c>
      <c r="L523">
        <f>IF($Z523="","",IF(INDEX('Per Invoice'!L$2:L$1201,$Z523)="","",INDEX('Per Invoice'!L$2:L$1201,$Z523)))</f>
        <v/>
      </c>
      <c r="M523">
        <f>IF($Z523="","",IF(INDEX('Per Invoice'!M$2:M$1201,$Z523)="","",INDEX('Per Invoice'!M$2:M$1201,$Z523)))</f>
        <v/>
      </c>
      <c r="N523">
        <f>IF($Z523="","",IF(INDEX('Per Invoice'!N$2:N$1201,$Z523)="","",INDEX('Per Invoice'!N$2:N$1201,$Z523)))</f>
        <v/>
      </c>
      <c r="O523" s="8">
        <f>IF($Z523="","",IF(INDEX('Per Invoice'!O$2:O$1201,$Z523)="","",INDEX('Per Invoice'!O$2:O$1201,$Z523)))</f>
        <v/>
      </c>
      <c r="P523">
        <f>IF($Z523="","",IF(INDEX('Per Invoice'!P$2:P$1201,$Z523)="","",INDEX('Per Invoice'!P$2:P$1201,$Z523)))</f>
        <v/>
      </c>
      <c r="Q523" s="8">
        <f>IF($Z523="","",IF(INDEX('Per Invoice'!Q$2:Q$1201,$Z523)="","",INDEX('Per Invoice'!Q$2:Q$1201,$Z523)))</f>
        <v/>
      </c>
      <c r="R523" s="8">
        <f>IF($Z523="","",IF(INDEX('Per Invoice'!R$2:R$1201,$Z523)="","",INDEX('Per Invoice'!R$2:R$1201,$Z523)))</f>
        <v/>
      </c>
      <c r="S523">
        <f>IF($Z523="","",IF(INDEX('Per Invoice'!S$2:S$1201,$Z523)="","",INDEX('Per Invoice'!S$2:S$1201,$Z523)))</f>
        <v/>
      </c>
      <c r="T523" s="8">
        <f>IF($Z523="","",IF(INDEX('Per Invoice'!T$2:T$1201,$Z523)="","",INDEX('Per Invoice'!T$2:T$1201,$Z523)))</f>
        <v/>
      </c>
      <c r="U523" s="8">
        <f>IF($Z523="","",IF(INDEX('Per Invoice'!U$2:U$1201,$Z523)="","",INDEX('Per Invoice'!U$2:U$1201,$Z523)))</f>
        <v/>
      </c>
      <c r="V523" s="8">
        <f>IF($Z523="","",IF(INDEX('Per Invoice'!V$2:V$1201,$Z523)="","",INDEX('Per Invoice'!V$2:V$1201,$Z523)))</f>
        <v/>
      </c>
      <c r="W523" s="8">
        <f>IF($Z523="","",IF(INDEX('Per Invoice'!W$2:W$1201,$Z523)="","",INDEX('Per Invoice'!W$2:W$1201,$Z523)))</f>
        <v/>
      </c>
      <c r="X523" s="8">
        <f>IF($Z523="","",IF(INDEX('Per Invoice'!X$2:X$1201,$Z523)="","",INDEX('Per Invoice'!X$2:X$1201,$Z523)))</f>
        <v/>
      </c>
      <c r="Y523" s="8">
        <f>IF($Z523="","",IF(INDEX('Per Invoice'!Y$2:Y$1201,$Z523)="","",INDEX('Per Invoice'!Y$2:Y$1201,$Z523)))</f>
        <v/>
      </c>
      <c r="Z523" s="16">
        <f>IFERROR(MATCH(Settings!$C$27&amp;"|"&amp;ROWS($Z$2:$Z523),'Per Invoice'!$AB$2:$AB$1201,0),"")</f>
        <v/>
      </c>
    </row>
    <row r="524">
      <c r="A524">
        <f>IF($Z524="","",IF(INDEX('Per Invoice'!A$2:A$1201,$Z524)="","",INDEX('Per Invoice'!A$2:A$1201,$Z524)))</f>
        <v/>
      </c>
      <c r="B524">
        <f>IF($Z524="","",IF(INDEX('Per Invoice'!B$2:B$1201,$Z524)="","",INDEX('Per Invoice'!B$2:B$1201,$Z524)))</f>
        <v/>
      </c>
      <c r="C524">
        <f>IF($Z524="","",IF(INDEX('Per Invoice'!C$2:C$1201,$Z524)="","",INDEX('Per Invoice'!C$2:C$1201,$Z524)))</f>
        <v/>
      </c>
      <c r="D524">
        <f>IF($Z524="","",IF(INDEX('Per Invoice'!D$2:D$1201,$Z524)="","",INDEX('Per Invoice'!D$2:D$1201,$Z524)))</f>
        <v/>
      </c>
      <c r="E524" s="14">
        <f>IF($Z524="","",IF(INDEX('Per Invoice'!E$2:E$1201,$Z524)="","",INDEX('Per Invoice'!E$2:E$1201,$Z524)))</f>
        <v/>
      </c>
      <c r="F524">
        <f>IF($Z524="","",IF(INDEX('Per Invoice'!F$2:F$1201,$Z524)="","",INDEX('Per Invoice'!F$2:F$1201,$Z524)))</f>
        <v/>
      </c>
      <c r="G524">
        <f>IF($Z524="","",IF(INDEX('Per Invoice'!G$2:G$1201,$Z524)="","",INDEX('Per Invoice'!G$2:G$1201,$Z524)))</f>
        <v/>
      </c>
      <c r="H524">
        <f>IF($Z524="","",IF(INDEX('Per Invoice'!H$2:H$1201,$Z524)="","",INDEX('Per Invoice'!H$2:H$1201,$Z524)))</f>
        <v/>
      </c>
      <c r="I524">
        <f>IF($Z524="","",IF(INDEX('Per Invoice'!I$2:I$1201,$Z524)="","",INDEX('Per Invoice'!I$2:I$1201,$Z524)))</f>
        <v/>
      </c>
      <c r="J524">
        <f>IF($Z524="","",IF(INDEX('Per Invoice'!J$2:J$1201,$Z524)="","",INDEX('Per Invoice'!J$2:J$1201,$Z524)))</f>
        <v/>
      </c>
      <c r="K524" s="8">
        <f>IF($Z524="","",IF(INDEX('Per Invoice'!K$2:K$1201,$Z524)="","",INDEX('Per Invoice'!K$2:K$1201,$Z524)))</f>
        <v/>
      </c>
      <c r="L524">
        <f>IF($Z524="","",IF(INDEX('Per Invoice'!L$2:L$1201,$Z524)="","",INDEX('Per Invoice'!L$2:L$1201,$Z524)))</f>
        <v/>
      </c>
      <c r="M524">
        <f>IF($Z524="","",IF(INDEX('Per Invoice'!M$2:M$1201,$Z524)="","",INDEX('Per Invoice'!M$2:M$1201,$Z524)))</f>
        <v/>
      </c>
      <c r="N524">
        <f>IF($Z524="","",IF(INDEX('Per Invoice'!N$2:N$1201,$Z524)="","",INDEX('Per Invoice'!N$2:N$1201,$Z524)))</f>
        <v/>
      </c>
      <c r="O524" s="8">
        <f>IF($Z524="","",IF(INDEX('Per Invoice'!O$2:O$1201,$Z524)="","",INDEX('Per Invoice'!O$2:O$1201,$Z524)))</f>
        <v/>
      </c>
      <c r="P524">
        <f>IF($Z524="","",IF(INDEX('Per Invoice'!P$2:P$1201,$Z524)="","",INDEX('Per Invoice'!P$2:P$1201,$Z524)))</f>
        <v/>
      </c>
      <c r="Q524" s="8">
        <f>IF($Z524="","",IF(INDEX('Per Invoice'!Q$2:Q$1201,$Z524)="","",INDEX('Per Invoice'!Q$2:Q$1201,$Z524)))</f>
        <v/>
      </c>
      <c r="R524" s="8">
        <f>IF($Z524="","",IF(INDEX('Per Invoice'!R$2:R$1201,$Z524)="","",INDEX('Per Invoice'!R$2:R$1201,$Z524)))</f>
        <v/>
      </c>
      <c r="S524">
        <f>IF($Z524="","",IF(INDEX('Per Invoice'!S$2:S$1201,$Z524)="","",INDEX('Per Invoice'!S$2:S$1201,$Z524)))</f>
        <v/>
      </c>
      <c r="T524" s="8">
        <f>IF($Z524="","",IF(INDEX('Per Invoice'!T$2:T$1201,$Z524)="","",INDEX('Per Invoice'!T$2:T$1201,$Z524)))</f>
        <v/>
      </c>
      <c r="U524" s="8">
        <f>IF($Z524="","",IF(INDEX('Per Invoice'!U$2:U$1201,$Z524)="","",INDEX('Per Invoice'!U$2:U$1201,$Z524)))</f>
        <v/>
      </c>
      <c r="V524" s="8">
        <f>IF($Z524="","",IF(INDEX('Per Invoice'!V$2:V$1201,$Z524)="","",INDEX('Per Invoice'!V$2:V$1201,$Z524)))</f>
        <v/>
      </c>
      <c r="W524" s="8">
        <f>IF($Z524="","",IF(INDEX('Per Invoice'!W$2:W$1201,$Z524)="","",INDEX('Per Invoice'!W$2:W$1201,$Z524)))</f>
        <v/>
      </c>
      <c r="X524" s="8">
        <f>IF($Z524="","",IF(INDEX('Per Invoice'!X$2:X$1201,$Z524)="","",INDEX('Per Invoice'!X$2:X$1201,$Z524)))</f>
        <v/>
      </c>
      <c r="Y524" s="8">
        <f>IF($Z524="","",IF(INDEX('Per Invoice'!Y$2:Y$1201,$Z524)="","",INDEX('Per Invoice'!Y$2:Y$1201,$Z524)))</f>
        <v/>
      </c>
      <c r="Z524" s="16">
        <f>IFERROR(MATCH(Settings!$C$27&amp;"|"&amp;ROWS($Z$2:$Z524),'Per Invoice'!$AB$2:$AB$1201,0),"")</f>
        <v/>
      </c>
    </row>
    <row r="525">
      <c r="A525">
        <f>IF($Z525="","",IF(INDEX('Per Invoice'!A$2:A$1201,$Z525)="","",INDEX('Per Invoice'!A$2:A$1201,$Z525)))</f>
        <v/>
      </c>
      <c r="B525">
        <f>IF($Z525="","",IF(INDEX('Per Invoice'!B$2:B$1201,$Z525)="","",INDEX('Per Invoice'!B$2:B$1201,$Z525)))</f>
        <v/>
      </c>
      <c r="C525">
        <f>IF($Z525="","",IF(INDEX('Per Invoice'!C$2:C$1201,$Z525)="","",INDEX('Per Invoice'!C$2:C$1201,$Z525)))</f>
        <v/>
      </c>
      <c r="D525">
        <f>IF($Z525="","",IF(INDEX('Per Invoice'!D$2:D$1201,$Z525)="","",INDEX('Per Invoice'!D$2:D$1201,$Z525)))</f>
        <v/>
      </c>
      <c r="E525" s="14">
        <f>IF($Z525="","",IF(INDEX('Per Invoice'!E$2:E$1201,$Z525)="","",INDEX('Per Invoice'!E$2:E$1201,$Z525)))</f>
        <v/>
      </c>
      <c r="F525">
        <f>IF($Z525="","",IF(INDEX('Per Invoice'!F$2:F$1201,$Z525)="","",INDEX('Per Invoice'!F$2:F$1201,$Z525)))</f>
        <v/>
      </c>
      <c r="G525">
        <f>IF($Z525="","",IF(INDEX('Per Invoice'!G$2:G$1201,$Z525)="","",INDEX('Per Invoice'!G$2:G$1201,$Z525)))</f>
        <v/>
      </c>
      <c r="H525">
        <f>IF($Z525="","",IF(INDEX('Per Invoice'!H$2:H$1201,$Z525)="","",INDEX('Per Invoice'!H$2:H$1201,$Z525)))</f>
        <v/>
      </c>
      <c r="I525">
        <f>IF($Z525="","",IF(INDEX('Per Invoice'!I$2:I$1201,$Z525)="","",INDEX('Per Invoice'!I$2:I$1201,$Z525)))</f>
        <v/>
      </c>
      <c r="J525">
        <f>IF($Z525="","",IF(INDEX('Per Invoice'!J$2:J$1201,$Z525)="","",INDEX('Per Invoice'!J$2:J$1201,$Z525)))</f>
        <v/>
      </c>
      <c r="K525" s="8">
        <f>IF($Z525="","",IF(INDEX('Per Invoice'!K$2:K$1201,$Z525)="","",INDEX('Per Invoice'!K$2:K$1201,$Z525)))</f>
        <v/>
      </c>
      <c r="L525">
        <f>IF($Z525="","",IF(INDEX('Per Invoice'!L$2:L$1201,$Z525)="","",INDEX('Per Invoice'!L$2:L$1201,$Z525)))</f>
        <v/>
      </c>
      <c r="M525">
        <f>IF($Z525="","",IF(INDEX('Per Invoice'!M$2:M$1201,$Z525)="","",INDEX('Per Invoice'!M$2:M$1201,$Z525)))</f>
        <v/>
      </c>
      <c r="N525">
        <f>IF($Z525="","",IF(INDEX('Per Invoice'!N$2:N$1201,$Z525)="","",INDEX('Per Invoice'!N$2:N$1201,$Z525)))</f>
        <v/>
      </c>
      <c r="O525" s="8">
        <f>IF($Z525="","",IF(INDEX('Per Invoice'!O$2:O$1201,$Z525)="","",INDEX('Per Invoice'!O$2:O$1201,$Z525)))</f>
        <v/>
      </c>
      <c r="P525">
        <f>IF($Z525="","",IF(INDEX('Per Invoice'!P$2:P$1201,$Z525)="","",INDEX('Per Invoice'!P$2:P$1201,$Z525)))</f>
        <v/>
      </c>
      <c r="Q525" s="8">
        <f>IF($Z525="","",IF(INDEX('Per Invoice'!Q$2:Q$1201,$Z525)="","",INDEX('Per Invoice'!Q$2:Q$1201,$Z525)))</f>
        <v/>
      </c>
      <c r="R525" s="8">
        <f>IF($Z525="","",IF(INDEX('Per Invoice'!R$2:R$1201,$Z525)="","",INDEX('Per Invoice'!R$2:R$1201,$Z525)))</f>
        <v/>
      </c>
      <c r="S525">
        <f>IF($Z525="","",IF(INDEX('Per Invoice'!S$2:S$1201,$Z525)="","",INDEX('Per Invoice'!S$2:S$1201,$Z525)))</f>
        <v/>
      </c>
      <c r="T525" s="8">
        <f>IF($Z525="","",IF(INDEX('Per Invoice'!T$2:T$1201,$Z525)="","",INDEX('Per Invoice'!T$2:T$1201,$Z525)))</f>
        <v/>
      </c>
      <c r="U525" s="8">
        <f>IF($Z525="","",IF(INDEX('Per Invoice'!U$2:U$1201,$Z525)="","",INDEX('Per Invoice'!U$2:U$1201,$Z525)))</f>
        <v/>
      </c>
      <c r="V525" s="8">
        <f>IF($Z525="","",IF(INDEX('Per Invoice'!V$2:V$1201,$Z525)="","",INDEX('Per Invoice'!V$2:V$1201,$Z525)))</f>
        <v/>
      </c>
      <c r="W525" s="8">
        <f>IF($Z525="","",IF(INDEX('Per Invoice'!W$2:W$1201,$Z525)="","",INDEX('Per Invoice'!W$2:W$1201,$Z525)))</f>
        <v/>
      </c>
      <c r="X525" s="8">
        <f>IF($Z525="","",IF(INDEX('Per Invoice'!X$2:X$1201,$Z525)="","",INDEX('Per Invoice'!X$2:X$1201,$Z525)))</f>
        <v/>
      </c>
      <c r="Y525" s="8">
        <f>IF($Z525="","",IF(INDEX('Per Invoice'!Y$2:Y$1201,$Z525)="","",INDEX('Per Invoice'!Y$2:Y$1201,$Z525)))</f>
        <v/>
      </c>
      <c r="Z525" s="16">
        <f>IFERROR(MATCH(Settings!$C$27&amp;"|"&amp;ROWS($Z$2:$Z525),'Per Invoice'!$AB$2:$AB$1201,0),"")</f>
        <v/>
      </c>
    </row>
    <row r="526">
      <c r="A526">
        <f>IF($Z526="","",IF(INDEX('Per Invoice'!A$2:A$1201,$Z526)="","",INDEX('Per Invoice'!A$2:A$1201,$Z526)))</f>
        <v/>
      </c>
      <c r="B526">
        <f>IF($Z526="","",IF(INDEX('Per Invoice'!B$2:B$1201,$Z526)="","",INDEX('Per Invoice'!B$2:B$1201,$Z526)))</f>
        <v/>
      </c>
      <c r="C526">
        <f>IF($Z526="","",IF(INDEX('Per Invoice'!C$2:C$1201,$Z526)="","",INDEX('Per Invoice'!C$2:C$1201,$Z526)))</f>
        <v/>
      </c>
      <c r="D526">
        <f>IF($Z526="","",IF(INDEX('Per Invoice'!D$2:D$1201,$Z526)="","",INDEX('Per Invoice'!D$2:D$1201,$Z526)))</f>
        <v/>
      </c>
      <c r="E526" s="14">
        <f>IF($Z526="","",IF(INDEX('Per Invoice'!E$2:E$1201,$Z526)="","",INDEX('Per Invoice'!E$2:E$1201,$Z526)))</f>
        <v/>
      </c>
      <c r="F526">
        <f>IF($Z526="","",IF(INDEX('Per Invoice'!F$2:F$1201,$Z526)="","",INDEX('Per Invoice'!F$2:F$1201,$Z526)))</f>
        <v/>
      </c>
      <c r="G526">
        <f>IF($Z526="","",IF(INDEX('Per Invoice'!G$2:G$1201,$Z526)="","",INDEX('Per Invoice'!G$2:G$1201,$Z526)))</f>
        <v/>
      </c>
      <c r="H526">
        <f>IF($Z526="","",IF(INDEX('Per Invoice'!H$2:H$1201,$Z526)="","",INDEX('Per Invoice'!H$2:H$1201,$Z526)))</f>
        <v/>
      </c>
      <c r="I526">
        <f>IF($Z526="","",IF(INDEX('Per Invoice'!I$2:I$1201,$Z526)="","",INDEX('Per Invoice'!I$2:I$1201,$Z526)))</f>
        <v/>
      </c>
      <c r="J526">
        <f>IF($Z526="","",IF(INDEX('Per Invoice'!J$2:J$1201,$Z526)="","",INDEX('Per Invoice'!J$2:J$1201,$Z526)))</f>
        <v/>
      </c>
      <c r="K526" s="8">
        <f>IF($Z526="","",IF(INDEX('Per Invoice'!K$2:K$1201,$Z526)="","",INDEX('Per Invoice'!K$2:K$1201,$Z526)))</f>
        <v/>
      </c>
      <c r="L526">
        <f>IF($Z526="","",IF(INDEX('Per Invoice'!L$2:L$1201,$Z526)="","",INDEX('Per Invoice'!L$2:L$1201,$Z526)))</f>
        <v/>
      </c>
      <c r="M526">
        <f>IF($Z526="","",IF(INDEX('Per Invoice'!M$2:M$1201,$Z526)="","",INDEX('Per Invoice'!M$2:M$1201,$Z526)))</f>
        <v/>
      </c>
      <c r="N526">
        <f>IF($Z526="","",IF(INDEX('Per Invoice'!N$2:N$1201,$Z526)="","",INDEX('Per Invoice'!N$2:N$1201,$Z526)))</f>
        <v/>
      </c>
      <c r="O526" s="8">
        <f>IF($Z526="","",IF(INDEX('Per Invoice'!O$2:O$1201,$Z526)="","",INDEX('Per Invoice'!O$2:O$1201,$Z526)))</f>
        <v/>
      </c>
      <c r="P526">
        <f>IF($Z526="","",IF(INDEX('Per Invoice'!P$2:P$1201,$Z526)="","",INDEX('Per Invoice'!P$2:P$1201,$Z526)))</f>
        <v/>
      </c>
      <c r="Q526" s="8">
        <f>IF($Z526="","",IF(INDEX('Per Invoice'!Q$2:Q$1201,$Z526)="","",INDEX('Per Invoice'!Q$2:Q$1201,$Z526)))</f>
        <v/>
      </c>
      <c r="R526" s="8">
        <f>IF($Z526="","",IF(INDEX('Per Invoice'!R$2:R$1201,$Z526)="","",INDEX('Per Invoice'!R$2:R$1201,$Z526)))</f>
        <v/>
      </c>
      <c r="S526">
        <f>IF($Z526="","",IF(INDEX('Per Invoice'!S$2:S$1201,$Z526)="","",INDEX('Per Invoice'!S$2:S$1201,$Z526)))</f>
        <v/>
      </c>
      <c r="T526" s="8">
        <f>IF($Z526="","",IF(INDEX('Per Invoice'!T$2:T$1201,$Z526)="","",INDEX('Per Invoice'!T$2:T$1201,$Z526)))</f>
        <v/>
      </c>
      <c r="U526" s="8">
        <f>IF($Z526="","",IF(INDEX('Per Invoice'!U$2:U$1201,$Z526)="","",INDEX('Per Invoice'!U$2:U$1201,$Z526)))</f>
        <v/>
      </c>
      <c r="V526" s="8">
        <f>IF($Z526="","",IF(INDEX('Per Invoice'!V$2:V$1201,$Z526)="","",INDEX('Per Invoice'!V$2:V$1201,$Z526)))</f>
        <v/>
      </c>
      <c r="W526" s="8">
        <f>IF($Z526="","",IF(INDEX('Per Invoice'!W$2:W$1201,$Z526)="","",INDEX('Per Invoice'!W$2:W$1201,$Z526)))</f>
        <v/>
      </c>
      <c r="X526" s="8">
        <f>IF($Z526="","",IF(INDEX('Per Invoice'!X$2:X$1201,$Z526)="","",INDEX('Per Invoice'!X$2:X$1201,$Z526)))</f>
        <v/>
      </c>
      <c r="Y526" s="8">
        <f>IF($Z526="","",IF(INDEX('Per Invoice'!Y$2:Y$1201,$Z526)="","",INDEX('Per Invoice'!Y$2:Y$1201,$Z526)))</f>
        <v/>
      </c>
      <c r="Z526" s="16">
        <f>IFERROR(MATCH(Settings!$C$27&amp;"|"&amp;ROWS($Z$2:$Z526),'Per Invoice'!$AB$2:$AB$1201,0),"")</f>
        <v/>
      </c>
    </row>
    <row r="527">
      <c r="A527">
        <f>IF($Z527="","",IF(INDEX('Per Invoice'!A$2:A$1201,$Z527)="","",INDEX('Per Invoice'!A$2:A$1201,$Z527)))</f>
        <v/>
      </c>
      <c r="B527">
        <f>IF($Z527="","",IF(INDEX('Per Invoice'!B$2:B$1201,$Z527)="","",INDEX('Per Invoice'!B$2:B$1201,$Z527)))</f>
        <v/>
      </c>
      <c r="C527">
        <f>IF($Z527="","",IF(INDEX('Per Invoice'!C$2:C$1201,$Z527)="","",INDEX('Per Invoice'!C$2:C$1201,$Z527)))</f>
        <v/>
      </c>
      <c r="D527">
        <f>IF($Z527="","",IF(INDEX('Per Invoice'!D$2:D$1201,$Z527)="","",INDEX('Per Invoice'!D$2:D$1201,$Z527)))</f>
        <v/>
      </c>
      <c r="E527" s="14">
        <f>IF($Z527="","",IF(INDEX('Per Invoice'!E$2:E$1201,$Z527)="","",INDEX('Per Invoice'!E$2:E$1201,$Z527)))</f>
        <v/>
      </c>
      <c r="F527">
        <f>IF($Z527="","",IF(INDEX('Per Invoice'!F$2:F$1201,$Z527)="","",INDEX('Per Invoice'!F$2:F$1201,$Z527)))</f>
        <v/>
      </c>
      <c r="G527">
        <f>IF($Z527="","",IF(INDEX('Per Invoice'!G$2:G$1201,$Z527)="","",INDEX('Per Invoice'!G$2:G$1201,$Z527)))</f>
        <v/>
      </c>
      <c r="H527">
        <f>IF($Z527="","",IF(INDEX('Per Invoice'!H$2:H$1201,$Z527)="","",INDEX('Per Invoice'!H$2:H$1201,$Z527)))</f>
        <v/>
      </c>
      <c r="I527">
        <f>IF($Z527="","",IF(INDEX('Per Invoice'!I$2:I$1201,$Z527)="","",INDEX('Per Invoice'!I$2:I$1201,$Z527)))</f>
        <v/>
      </c>
      <c r="J527">
        <f>IF($Z527="","",IF(INDEX('Per Invoice'!J$2:J$1201,$Z527)="","",INDEX('Per Invoice'!J$2:J$1201,$Z527)))</f>
        <v/>
      </c>
      <c r="K527" s="8">
        <f>IF($Z527="","",IF(INDEX('Per Invoice'!K$2:K$1201,$Z527)="","",INDEX('Per Invoice'!K$2:K$1201,$Z527)))</f>
        <v/>
      </c>
      <c r="L527">
        <f>IF($Z527="","",IF(INDEX('Per Invoice'!L$2:L$1201,$Z527)="","",INDEX('Per Invoice'!L$2:L$1201,$Z527)))</f>
        <v/>
      </c>
      <c r="M527">
        <f>IF($Z527="","",IF(INDEX('Per Invoice'!M$2:M$1201,$Z527)="","",INDEX('Per Invoice'!M$2:M$1201,$Z527)))</f>
        <v/>
      </c>
      <c r="N527">
        <f>IF($Z527="","",IF(INDEX('Per Invoice'!N$2:N$1201,$Z527)="","",INDEX('Per Invoice'!N$2:N$1201,$Z527)))</f>
        <v/>
      </c>
      <c r="O527" s="8">
        <f>IF($Z527="","",IF(INDEX('Per Invoice'!O$2:O$1201,$Z527)="","",INDEX('Per Invoice'!O$2:O$1201,$Z527)))</f>
        <v/>
      </c>
      <c r="P527">
        <f>IF($Z527="","",IF(INDEX('Per Invoice'!P$2:P$1201,$Z527)="","",INDEX('Per Invoice'!P$2:P$1201,$Z527)))</f>
        <v/>
      </c>
      <c r="Q527" s="8">
        <f>IF($Z527="","",IF(INDEX('Per Invoice'!Q$2:Q$1201,$Z527)="","",INDEX('Per Invoice'!Q$2:Q$1201,$Z527)))</f>
        <v/>
      </c>
      <c r="R527" s="8">
        <f>IF($Z527="","",IF(INDEX('Per Invoice'!R$2:R$1201,$Z527)="","",INDEX('Per Invoice'!R$2:R$1201,$Z527)))</f>
        <v/>
      </c>
      <c r="S527">
        <f>IF($Z527="","",IF(INDEX('Per Invoice'!S$2:S$1201,$Z527)="","",INDEX('Per Invoice'!S$2:S$1201,$Z527)))</f>
        <v/>
      </c>
      <c r="T527" s="8">
        <f>IF($Z527="","",IF(INDEX('Per Invoice'!T$2:T$1201,$Z527)="","",INDEX('Per Invoice'!T$2:T$1201,$Z527)))</f>
        <v/>
      </c>
      <c r="U527" s="8">
        <f>IF($Z527="","",IF(INDEX('Per Invoice'!U$2:U$1201,$Z527)="","",INDEX('Per Invoice'!U$2:U$1201,$Z527)))</f>
        <v/>
      </c>
      <c r="V527" s="8">
        <f>IF($Z527="","",IF(INDEX('Per Invoice'!V$2:V$1201,$Z527)="","",INDEX('Per Invoice'!V$2:V$1201,$Z527)))</f>
        <v/>
      </c>
      <c r="W527" s="8">
        <f>IF($Z527="","",IF(INDEX('Per Invoice'!W$2:W$1201,$Z527)="","",INDEX('Per Invoice'!W$2:W$1201,$Z527)))</f>
        <v/>
      </c>
      <c r="X527" s="8">
        <f>IF($Z527="","",IF(INDEX('Per Invoice'!X$2:X$1201,$Z527)="","",INDEX('Per Invoice'!X$2:X$1201,$Z527)))</f>
        <v/>
      </c>
      <c r="Y527" s="8">
        <f>IF($Z527="","",IF(INDEX('Per Invoice'!Y$2:Y$1201,$Z527)="","",INDEX('Per Invoice'!Y$2:Y$1201,$Z527)))</f>
        <v/>
      </c>
      <c r="Z527" s="16">
        <f>IFERROR(MATCH(Settings!$C$27&amp;"|"&amp;ROWS($Z$2:$Z527),'Per Invoice'!$AB$2:$AB$1201,0),"")</f>
        <v/>
      </c>
    </row>
    <row r="528">
      <c r="A528">
        <f>IF($Z528="","",IF(INDEX('Per Invoice'!A$2:A$1201,$Z528)="","",INDEX('Per Invoice'!A$2:A$1201,$Z528)))</f>
        <v/>
      </c>
      <c r="B528">
        <f>IF($Z528="","",IF(INDEX('Per Invoice'!B$2:B$1201,$Z528)="","",INDEX('Per Invoice'!B$2:B$1201,$Z528)))</f>
        <v/>
      </c>
      <c r="C528">
        <f>IF($Z528="","",IF(INDEX('Per Invoice'!C$2:C$1201,$Z528)="","",INDEX('Per Invoice'!C$2:C$1201,$Z528)))</f>
        <v/>
      </c>
      <c r="D528">
        <f>IF($Z528="","",IF(INDEX('Per Invoice'!D$2:D$1201,$Z528)="","",INDEX('Per Invoice'!D$2:D$1201,$Z528)))</f>
        <v/>
      </c>
      <c r="E528" s="14">
        <f>IF($Z528="","",IF(INDEX('Per Invoice'!E$2:E$1201,$Z528)="","",INDEX('Per Invoice'!E$2:E$1201,$Z528)))</f>
        <v/>
      </c>
      <c r="F528">
        <f>IF($Z528="","",IF(INDEX('Per Invoice'!F$2:F$1201,$Z528)="","",INDEX('Per Invoice'!F$2:F$1201,$Z528)))</f>
        <v/>
      </c>
      <c r="G528">
        <f>IF($Z528="","",IF(INDEX('Per Invoice'!G$2:G$1201,$Z528)="","",INDEX('Per Invoice'!G$2:G$1201,$Z528)))</f>
        <v/>
      </c>
      <c r="H528">
        <f>IF($Z528="","",IF(INDEX('Per Invoice'!H$2:H$1201,$Z528)="","",INDEX('Per Invoice'!H$2:H$1201,$Z528)))</f>
        <v/>
      </c>
      <c r="I528">
        <f>IF($Z528="","",IF(INDEX('Per Invoice'!I$2:I$1201,$Z528)="","",INDEX('Per Invoice'!I$2:I$1201,$Z528)))</f>
        <v/>
      </c>
      <c r="J528">
        <f>IF($Z528="","",IF(INDEX('Per Invoice'!J$2:J$1201,$Z528)="","",INDEX('Per Invoice'!J$2:J$1201,$Z528)))</f>
        <v/>
      </c>
      <c r="K528" s="8">
        <f>IF($Z528="","",IF(INDEX('Per Invoice'!K$2:K$1201,$Z528)="","",INDEX('Per Invoice'!K$2:K$1201,$Z528)))</f>
        <v/>
      </c>
      <c r="L528">
        <f>IF($Z528="","",IF(INDEX('Per Invoice'!L$2:L$1201,$Z528)="","",INDEX('Per Invoice'!L$2:L$1201,$Z528)))</f>
        <v/>
      </c>
      <c r="M528">
        <f>IF($Z528="","",IF(INDEX('Per Invoice'!M$2:M$1201,$Z528)="","",INDEX('Per Invoice'!M$2:M$1201,$Z528)))</f>
        <v/>
      </c>
      <c r="N528">
        <f>IF($Z528="","",IF(INDEX('Per Invoice'!N$2:N$1201,$Z528)="","",INDEX('Per Invoice'!N$2:N$1201,$Z528)))</f>
        <v/>
      </c>
      <c r="O528" s="8">
        <f>IF($Z528="","",IF(INDEX('Per Invoice'!O$2:O$1201,$Z528)="","",INDEX('Per Invoice'!O$2:O$1201,$Z528)))</f>
        <v/>
      </c>
      <c r="P528">
        <f>IF($Z528="","",IF(INDEX('Per Invoice'!P$2:P$1201,$Z528)="","",INDEX('Per Invoice'!P$2:P$1201,$Z528)))</f>
        <v/>
      </c>
      <c r="Q528" s="8">
        <f>IF($Z528="","",IF(INDEX('Per Invoice'!Q$2:Q$1201,$Z528)="","",INDEX('Per Invoice'!Q$2:Q$1201,$Z528)))</f>
        <v/>
      </c>
      <c r="R528" s="8">
        <f>IF($Z528="","",IF(INDEX('Per Invoice'!R$2:R$1201,$Z528)="","",INDEX('Per Invoice'!R$2:R$1201,$Z528)))</f>
        <v/>
      </c>
      <c r="S528">
        <f>IF($Z528="","",IF(INDEX('Per Invoice'!S$2:S$1201,$Z528)="","",INDEX('Per Invoice'!S$2:S$1201,$Z528)))</f>
        <v/>
      </c>
      <c r="T528" s="8">
        <f>IF($Z528="","",IF(INDEX('Per Invoice'!T$2:T$1201,$Z528)="","",INDEX('Per Invoice'!T$2:T$1201,$Z528)))</f>
        <v/>
      </c>
      <c r="U528" s="8">
        <f>IF($Z528="","",IF(INDEX('Per Invoice'!U$2:U$1201,$Z528)="","",INDEX('Per Invoice'!U$2:U$1201,$Z528)))</f>
        <v/>
      </c>
      <c r="V528" s="8">
        <f>IF($Z528="","",IF(INDEX('Per Invoice'!V$2:V$1201,$Z528)="","",INDEX('Per Invoice'!V$2:V$1201,$Z528)))</f>
        <v/>
      </c>
      <c r="W528" s="8">
        <f>IF($Z528="","",IF(INDEX('Per Invoice'!W$2:W$1201,$Z528)="","",INDEX('Per Invoice'!W$2:W$1201,$Z528)))</f>
        <v/>
      </c>
      <c r="X528" s="8">
        <f>IF($Z528="","",IF(INDEX('Per Invoice'!X$2:X$1201,$Z528)="","",INDEX('Per Invoice'!X$2:X$1201,$Z528)))</f>
        <v/>
      </c>
      <c r="Y528" s="8">
        <f>IF($Z528="","",IF(INDEX('Per Invoice'!Y$2:Y$1201,$Z528)="","",INDEX('Per Invoice'!Y$2:Y$1201,$Z528)))</f>
        <v/>
      </c>
      <c r="Z528" s="16">
        <f>IFERROR(MATCH(Settings!$C$27&amp;"|"&amp;ROWS($Z$2:$Z528),'Per Invoice'!$AB$2:$AB$1201,0),"")</f>
        <v/>
      </c>
    </row>
    <row r="529">
      <c r="A529">
        <f>IF($Z529="","",IF(INDEX('Per Invoice'!A$2:A$1201,$Z529)="","",INDEX('Per Invoice'!A$2:A$1201,$Z529)))</f>
        <v/>
      </c>
      <c r="B529">
        <f>IF($Z529="","",IF(INDEX('Per Invoice'!B$2:B$1201,$Z529)="","",INDEX('Per Invoice'!B$2:B$1201,$Z529)))</f>
        <v/>
      </c>
      <c r="C529">
        <f>IF($Z529="","",IF(INDEX('Per Invoice'!C$2:C$1201,$Z529)="","",INDEX('Per Invoice'!C$2:C$1201,$Z529)))</f>
        <v/>
      </c>
      <c r="D529">
        <f>IF($Z529="","",IF(INDEX('Per Invoice'!D$2:D$1201,$Z529)="","",INDEX('Per Invoice'!D$2:D$1201,$Z529)))</f>
        <v/>
      </c>
      <c r="E529" s="14">
        <f>IF($Z529="","",IF(INDEX('Per Invoice'!E$2:E$1201,$Z529)="","",INDEX('Per Invoice'!E$2:E$1201,$Z529)))</f>
        <v/>
      </c>
      <c r="F529">
        <f>IF($Z529="","",IF(INDEX('Per Invoice'!F$2:F$1201,$Z529)="","",INDEX('Per Invoice'!F$2:F$1201,$Z529)))</f>
        <v/>
      </c>
      <c r="G529">
        <f>IF($Z529="","",IF(INDEX('Per Invoice'!G$2:G$1201,$Z529)="","",INDEX('Per Invoice'!G$2:G$1201,$Z529)))</f>
        <v/>
      </c>
      <c r="H529">
        <f>IF($Z529="","",IF(INDEX('Per Invoice'!H$2:H$1201,$Z529)="","",INDEX('Per Invoice'!H$2:H$1201,$Z529)))</f>
        <v/>
      </c>
      <c r="I529">
        <f>IF($Z529="","",IF(INDEX('Per Invoice'!I$2:I$1201,$Z529)="","",INDEX('Per Invoice'!I$2:I$1201,$Z529)))</f>
        <v/>
      </c>
      <c r="J529">
        <f>IF($Z529="","",IF(INDEX('Per Invoice'!J$2:J$1201,$Z529)="","",INDEX('Per Invoice'!J$2:J$1201,$Z529)))</f>
        <v/>
      </c>
      <c r="K529" s="8">
        <f>IF($Z529="","",IF(INDEX('Per Invoice'!K$2:K$1201,$Z529)="","",INDEX('Per Invoice'!K$2:K$1201,$Z529)))</f>
        <v/>
      </c>
      <c r="L529">
        <f>IF($Z529="","",IF(INDEX('Per Invoice'!L$2:L$1201,$Z529)="","",INDEX('Per Invoice'!L$2:L$1201,$Z529)))</f>
        <v/>
      </c>
      <c r="M529">
        <f>IF($Z529="","",IF(INDEX('Per Invoice'!M$2:M$1201,$Z529)="","",INDEX('Per Invoice'!M$2:M$1201,$Z529)))</f>
        <v/>
      </c>
      <c r="N529">
        <f>IF($Z529="","",IF(INDEX('Per Invoice'!N$2:N$1201,$Z529)="","",INDEX('Per Invoice'!N$2:N$1201,$Z529)))</f>
        <v/>
      </c>
      <c r="O529" s="8">
        <f>IF($Z529="","",IF(INDEX('Per Invoice'!O$2:O$1201,$Z529)="","",INDEX('Per Invoice'!O$2:O$1201,$Z529)))</f>
        <v/>
      </c>
      <c r="P529">
        <f>IF($Z529="","",IF(INDEX('Per Invoice'!P$2:P$1201,$Z529)="","",INDEX('Per Invoice'!P$2:P$1201,$Z529)))</f>
        <v/>
      </c>
      <c r="Q529" s="8">
        <f>IF($Z529="","",IF(INDEX('Per Invoice'!Q$2:Q$1201,$Z529)="","",INDEX('Per Invoice'!Q$2:Q$1201,$Z529)))</f>
        <v/>
      </c>
      <c r="R529" s="8">
        <f>IF($Z529="","",IF(INDEX('Per Invoice'!R$2:R$1201,$Z529)="","",INDEX('Per Invoice'!R$2:R$1201,$Z529)))</f>
        <v/>
      </c>
      <c r="S529">
        <f>IF($Z529="","",IF(INDEX('Per Invoice'!S$2:S$1201,$Z529)="","",INDEX('Per Invoice'!S$2:S$1201,$Z529)))</f>
        <v/>
      </c>
      <c r="T529" s="8">
        <f>IF($Z529="","",IF(INDEX('Per Invoice'!T$2:T$1201,$Z529)="","",INDEX('Per Invoice'!T$2:T$1201,$Z529)))</f>
        <v/>
      </c>
      <c r="U529" s="8">
        <f>IF($Z529="","",IF(INDEX('Per Invoice'!U$2:U$1201,$Z529)="","",INDEX('Per Invoice'!U$2:U$1201,$Z529)))</f>
        <v/>
      </c>
      <c r="V529" s="8">
        <f>IF($Z529="","",IF(INDEX('Per Invoice'!V$2:V$1201,$Z529)="","",INDEX('Per Invoice'!V$2:V$1201,$Z529)))</f>
        <v/>
      </c>
      <c r="W529" s="8">
        <f>IF($Z529="","",IF(INDEX('Per Invoice'!W$2:W$1201,$Z529)="","",INDEX('Per Invoice'!W$2:W$1201,$Z529)))</f>
        <v/>
      </c>
      <c r="X529" s="8">
        <f>IF($Z529="","",IF(INDEX('Per Invoice'!X$2:X$1201,$Z529)="","",INDEX('Per Invoice'!X$2:X$1201,$Z529)))</f>
        <v/>
      </c>
      <c r="Y529" s="8">
        <f>IF($Z529="","",IF(INDEX('Per Invoice'!Y$2:Y$1201,$Z529)="","",INDEX('Per Invoice'!Y$2:Y$1201,$Z529)))</f>
        <v/>
      </c>
      <c r="Z529" s="16">
        <f>IFERROR(MATCH(Settings!$C$27&amp;"|"&amp;ROWS($Z$2:$Z529),'Per Invoice'!$AB$2:$AB$1201,0),"")</f>
        <v/>
      </c>
    </row>
    <row r="530">
      <c r="A530">
        <f>IF($Z530="","",IF(INDEX('Per Invoice'!A$2:A$1201,$Z530)="","",INDEX('Per Invoice'!A$2:A$1201,$Z530)))</f>
        <v/>
      </c>
      <c r="B530">
        <f>IF($Z530="","",IF(INDEX('Per Invoice'!B$2:B$1201,$Z530)="","",INDEX('Per Invoice'!B$2:B$1201,$Z530)))</f>
        <v/>
      </c>
      <c r="C530">
        <f>IF($Z530="","",IF(INDEX('Per Invoice'!C$2:C$1201,$Z530)="","",INDEX('Per Invoice'!C$2:C$1201,$Z530)))</f>
        <v/>
      </c>
      <c r="D530">
        <f>IF($Z530="","",IF(INDEX('Per Invoice'!D$2:D$1201,$Z530)="","",INDEX('Per Invoice'!D$2:D$1201,$Z530)))</f>
        <v/>
      </c>
      <c r="E530" s="14">
        <f>IF($Z530="","",IF(INDEX('Per Invoice'!E$2:E$1201,$Z530)="","",INDEX('Per Invoice'!E$2:E$1201,$Z530)))</f>
        <v/>
      </c>
      <c r="F530">
        <f>IF($Z530="","",IF(INDEX('Per Invoice'!F$2:F$1201,$Z530)="","",INDEX('Per Invoice'!F$2:F$1201,$Z530)))</f>
        <v/>
      </c>
      <c r="G530">
        <f>IF($Z530="","",IF(INDEX('Per Invoice'!G$2:G$1201,$Z530)="","",INDEX('Per Invoice'!G$2:G$1201,$Z530)))</f>
        <v/>
      </c>
      <c r="H530">
        <f>IF($Z530="","",IF(INDEX('Per Invoice'!H$2:H$1201,$Z530)="","",INDEX('Per Invoice'!H$2:H$1201,$Z530)))</f>
        <v/>
      </c>
      <c r="I530">
        <f>IF($Z530="","",IF(INDEX('Per Invoice'!I$2:I$1201,$Z530)="","",INDEX('Per Invoice'!I$2:I$1201,$Z530)))</f>
        <v/>
      </c>
      <c r="J530">
        <f>IF($Z530="","",IF(INDEX('Per Invoice'!J$2:J$1201,$Z530)="","",INDEX('Per Invoice'!J$2:J$1201,$Z530)))</f>
        <v/>
      </c>
      <c r="K530" s="8">
        <f>IF($Z530="","",IF(INDEX('Per Invoice'!K$2:K$1201,$Z530)="","",INDEX('Per Invoice'!K$2:K$1201,$Z530)))</f>
        <v/>
      </c>
      <c r="L530">
        <f>IF($Z530="","",IF(INDEX('Per Invoice'!L$2:L$1201,$Z530)="","",INDEX('Per Invoice'!L$2:L$1201,$Z530)))</f>
        <v/>
      </c>
      <c r="M530">
        <f>IF($Z530="","",IF(INDEX('Per Invoice'!M$2:M$1201,$Z530)="","",INDEX('Per Invoice'!M$2:M$1201,$Z530)))</f>
        <v/>
      </c>
      <c r="N530">
        <f>IF($Z530="","",IF(INDEX('Per Invoice'!N$2:N$1201,$Z530)="","",INDEX('Per Invoice'!N$2:N$1201,$Z530)))</f>
        <v/>
      </c>
      <c r="O530" s="8">
        <f>IF($Z530="","",IF(INDEX('Per Invoice'!O$2:O$1201,$Z530)="","",INDEX('Per Invoice'!O$2:O$1201,$Z530)))</f>
        <v/>
      </c>
      <c r="P530">
        <f>IF($Z530="","",IF(INDEX('Per Invoice'!P$2:P$1201,$Z530)="","",INDEX('Per Invoice'!P$2:P$1201,$Z530)))</f>
        <v/>
      </c>
      <c r="Q530" s="8">
        <f>IF($Z530="","",IF(INDEX('Per Invoice'!Q$2:Q$1201,$Z530)="","",INDEX('Per Invoice'!Q$2:Q$1201,$Z530)))</f>
        <v/>
      </c>
      <c r="R530" s="8">
        <f>IF($Z530="","",IF(INDEX('Per Invoice'!R$2:R$1201,$Z530)="","",INDEX('Per Invoice'!R$2:R$1201,$Z530)))</f>
        <v/>
      </c>
      <c r="S530">
        <f>IF($Z530="","",IF(INDEX('Per Invoice'!S$2:S$1201,$Z530)="","",INDEX('Per Invoice'!S$2:S$1201,$Z530)))</f>
        <v/>
      </c>
      <c r="T530" s="8">
        <f>IF($Z530="","",IF(INDEX('Per Invoice'!T$2:T$1201,$Z530)="","",INDEX('Per Invoice'!T$2:T$1201,$Z530)))</f>
        <v/>
      </c>
      <c r="U530" s="8">
        <f>IF($Z530="","",IF(INDEX('Per Invoice'!U$2:U$1201,$Z530)="","",INDEX('Per Invoice'!U$2:U$1201,$Z530)))</f>
        <v/>
      </c>
      <c r="V530" s="8">
        <f>IF($Z530="","",IF(INDEX('Per Invoice'!V$2:V$1201,$Z530)="","",INDEX('Per Invoice'!V$2:V$1201,$Z530)))</f>
        <v/>
      </c>
      <c r="W530" s="8">
        <f>IF($Z530="","",IF(INDEX('Per Invoice'!W$2:W$1201,$Z530)="","",INDEX('Per Invoice'!W$2:W$1201,$Z530)))</f>
        <v/>
      </c>
      <c r="X530" s="8">
        <f>IF($Z530="","",IF(INDEX('Per Invoice'!X$2:X$1201,$Z530)="","",INDEX('Per Invoice'!X$2:X$1201,$Z530)))</f>
        <v/>
      </c>
      <c r="Y530" s="8">
        <f>IF($Z530="","",IF(INDEX('Per Invoice'!Y$2:Y$1201,$Z530)="","",INDEX('Per Invoice'!Y$2:Y$1201,$Z530)))</f>
        <v/>
      </c>
      <c r="Z530" s="16">
        <f>IFERROR(MATCH(Settings!$C$27&amp;"|"&amp;ROWS($Z$2:$Z530),'Per Invoice'!$AB$2:$AB$1201,0),"")</f>
        <v/>
      </c>
    </row>
    <row r="531">
      <c r="A531">
        <f>IF($Z531="","",IF(INDEX('Per Invoice'!A$2:A$1201,$Z531)="","",INDEX('Per Invoice'!A$2:A$1201,$Z531)))</f>
        <v/>
      </c>
      <c r="B531">
        <f>IF($Z531="","",IF(INDEX('Per Invoice'!B$2:B$1201,$Z531)="","",INDEX('Per Invoice'!B$2:B$1201,$Z531)))</f>
        <v/>
      </c>
      <c r="C531">
        <f>IF($Z531="","",IF(INDEX('Per Invoice'!C$2:C$1201,$Z531)="","",INDEX('Per Invoice'!C$2:C$1201,$Z531)))</f>
        <v/>
      </c>
      <c r="D531">
        <f>IF($Z531="","",IF(INDEX('Per Invoice'!D$2:D$1201,$Z531)="","",INDEX('Per Invoice'!D$2:D$1201,$Z531)))</f>
        <v/>
      </c>
      <c r="E531" s="14">
        <f>IF($Z531="","",IF(INDEX('Per Invoice'!E$2:E$1201,$Z531)="","",INDEX('Per Invoice'!E$2:E$1201,$Z531)))</f>
        <v/>
      </c>
      <c r="F531">
        <f>IF($Z531="","",IF(INDEX('Per Invoice'!F$2:F$1201,$Z531)="","",INDEX('Per Invoice'!F$2:F$1201,$Z531)))</f>
        <v/>
      </c>
      <c r="G531">
        <f>IF($Z531="","",IF(INDEX('Per Invoice'!G$2:G$1201,$Z531)="","",INDEX('Per Invoice'!G$2:G$1201,$Z531)))</f>
        <v/>
      </c>
      <c r="H531">
        <f>IF($Z531="","",IF(INDEX('Per Invoice'!H$2:H$1201,$Z531)="","",INDEX('Per Invoice'!H$2:H$1201,$Z531)))</f>
        <v/>
      </c>
      <c r="I531">
        <f>IF($Z531="","",IF(INDEX('Per Invoice'!I$2:I$1201,$Z531)="","",INDEX('Per Invoice'!I$2:I$1201,$Z531)))</f>
        <v/>
      </c>
      <c r="J531">
        <f>IF($Z531="","",IF(INDEX('Per Invoice'!J$2:J$1201,$Z531)="","",INDEX('Per Invoice'!J$2:J$1201,$Z531)))</f>
        <v/>
      </c>
      <c r="K531" s="8">
        <f>IF($Z531="","",IF(INDEX('Per Invoice'!K$2:K$1201,$Z531)="","",INDEX('Per Invoice'!K$2:K$1201,$Z531)))</f>
        <v/>
      </c>
      <c r="L531">
        <f>IF($Z531="","",IF(INDEX('Per Invoice'!L$2:L$1201,$Z531)="","",INDEX('Per Invoice'!L$2:L$1201,$Z531)))</f>
        <v/>
      </c>
      <c r="M531">
        <f>IF($Z531="","",IF(INDEX('Per Invoice'!M$2:M$1201,$Z531)="","",INDEX('Per Invoice'!M$2:M$1201,$Z531)))</f>
        <v/>
      </c>
      <c r="N531">
        <f>IF($Z531="","",IF(INDEX('Per Invoice'!N$2:N$1201,$Z531)="","",INDEX('Per Invoice'!N$2:N$1201,$Z531)))</f>
        <v/>
      </c>
      <c r="O531" s="8">
        <f>IF($Z531="","",IF(INDEX('Per Invoice'!O$2:O$1201,$Z531)="","",INDEX('Per Invoice'!O$2:O$1201,$Z531)))</f>
        <v/>
      </c>
      <c r="P531">
        <f>IF($Z531="","",IF(INDEX('Per Invoice'!P$2:P$1201,$Z531)="","",INDEX('Per Invoice'!P$2:P$1201,$Z531)))</f>
        <v/>
      </c>
      <c r="Q531" s="8">
        <f>IF($Z531="","",IF(INDEX('Per Invoice'!Q$2:Q$1201,$Z531)="","",INDEX('Per Invoice'!Q$2:Q$1201,$Z531)))</f>
        <v/>
      </c>
      <c r="R531" s="8">
        <f>IF($Z531="","",IF(INDEX('Per Invoice'!R$2:R$1201,$Z531)="","",INDEX('Per Invoice'!R$2:R$1201,$Z531)))</f>
        <v/>
      </c>
      <c r="S531">
        <f>IF($Z531="","",IF(INDEX('Per Invoice'!S$2:S$1201,$Z531)="","",INDEX('Per Invoice'!S$2:S$1201,$Z531)))</f>
        <v/>
      </c>
      <c r="T531" s="8">
        <f>IF($Z531="","",IF(INDEX('Per Invoice'!T$2:T$1201,$Z531)="","",INDEX('Per Invoice'!T$2:T$1201,$Z531)))</f>
        <v/>
      </c>
      <c r="U531" s="8">
        <f>IF($Z531="","",IF(INDEX('Per Invoice'!U$2:U$1201,$Z531)="","",INDEX('Per Invoice'!U$2:U$1201,$Z531)))</f>
        <v/>
      </c>
      <c r="V531" s="8">
        <f>IF($Z531="","",IF(INDEX('Per Invoice'!V$2:V$1201,$Z531)="","",INDEX('Per Invoice'!V$2:V$1201,$Z531)))</f>
        <v/>
      </c>
      <c r="W531" s="8">
        <f>IF($Z531="","",IF(INDEX('Per Invoice'!W$2:W$1201,$Z531)="","",INDEX('Per Invoice'!W$2:W$1201,$Z531)))</f>
        <v/>
      </c>
      <c r="X531" s="8">
        <f>IF($Z531="","",IF(INDEX('Per Invoice'!X$2:X$1201,$Z531)="","",INDEX('Per Invoice'!X$2:X$1201,$Z531)))</f>
        <v/>
      </c>
      <c r="Y531" s="8">
        <f>IF($Z531="","",IF(INDEX('Per Invoice'!Y$2:Y$1201,$Z531)="","",INDEX('Per Invoice'!Y$2:Y$1201,$Z531)))</f>
        <v/>
      </c>
      <c r="Z531" s="16">
        <f>IFERROR(MATCH(Settings!$C$27&amp;"|"&amp;ROWS($Z$2:$Z531),'Per Invoice'!$AB$2:$AB$1201,0),"")</f>
        <v/>
      </c>
    </row>
    <row r="532">
      <c r="A532">
        <f>IF($Z532="","",IF(INDEX('Per Invoice'!A$2:A$1201,$Z532)="","",INDEX('Per Invoice'!A$2:A$1201,$Z532)))</f>
        <v/>
      </c>
      <c r="B532">
        <f>IF($Z532="","",IF(INDEX('Per Invoice'!B$2:B$1201,$Z532)="","",INDEX('Per Invoice'!B$2:B$1201,$Z532)))</f>
        <v/>
      </c>
      <c r="C532">
        <f>IF($Z532="","",IF(INDEX('Per Invoice'!C$2:C$1201,$Z532)="","",INDEX('Per Invoice'!C$2:C$1201,$Z532)))</f>
        <v/>
      </c>
      <c r="D532">
        <f>IF($Z532="","",IF(INDEX('Per Invoice'!D$2:D$1201,$Z532)="","",INDEX('Per Invoice'!D$2:D$1201,$Z532)))</f>
        <v/>
      </c>
      <c r="E532" s="14">
        <f>IF($Z532="","",IF(INDEX('Per Invoice'!E$2:E$1201,$Z532)="","",INDEX('Per Invoice'!E$2:E$1201,$Z532)))</f>
        <v/>
      </c>
      <c r="F532">
        <f>IF($Z532="","",IF(INDEX('Per Invoice'!F$2:F$1201,$Z532)="","",INDEX('Per Invoice'!F$2:F$1201,$Z532)))</f>
        <v/>
      </c>
      <c r="G532">
        <f>IF($Z532="","",IF(INDEX('Per Invoice'!G$2:G$1201,$Z532)="","",INDEX('Per Invoice'!G$2:G$1201,$Z532)))</f>
        <v/>
      </c>
      <c r="H532">
        <f>IF($Z532="","",IF(INDEX('Per Invoice'!H$2:H$1201,$Z532)="","",INDEX('Per Invoice'!H$2:H$1201,$Z532)))</f>
        <v/>
      </c>
      <c r="I532">
        <f>IF($Z532="","",IF(INDEX('Per Invoice'!I$2:I$1201,$Z532)="","",INDEX('Per Invoice'!I$2:I$1201,$Z532)))</f>
        <v/>
      </c>
      <c r="J532">
        <f>IF($Z532="","",IF(INDEX('Per Invoice'!J$2:J$1201,$Z532)="","",INDEX('Per Invoice'!J$2:J$1201,$Z532)))</f>
        <v/>
      </c>
      <c r="K532" s="8">
        <f>IF($Z532="","",IF(INDEX('Per Invoice'!K$2:K$1201,$Z532)="","",INDEX('Per Invoice'!K$2:K$1201,$Z532)))</f>
        <v/>
      </c>
      <c r="L532">
        <f>IF($Z532="","",IF(INDEX('Per Invoice'!L$2:L$1201,$Z532)="","",INDEX('Per Invoice'!L$2:L$1201,$Z532)))</f>
        <v/>
      </c>
      <c r="M532">
        <f>IF($Z532="","",IF(INDEX('Per Invoice'!M$2:M$1201,$Z532)="","",INDEX('Per Invoice'!M$2:M$1201,$Z532)))</f>
        <v/>
      </c>
      <c r="N532">
        <f>IF($Z532="","",IF(INDEX('Per Invoice'!N$2:N$1201,$Z532)="","",INDEX('Per Invoice'!N$2:N$1201,$Z532)))</f>
        <v/>
      </c>
      <c r="O532" s="8">
        <f>IF($Z532="","",IF(INDEX('Per Invoice'!O$2:O$1201,$Z532)="","",INDEX('Per Invoice'!O$2:O$1201,$Z532)))</f>
        <v/>
      </c>
      <c r="P532">
        <f>IF($Z532="","",IF(INDEX('Per Invoice'!P$2:P$1201,$Z532)="","",INDEX('Per Invoice'!P$2:P$1201,$Z532)))</f>
        <v/>
      </c>
      <c r="Q532" s="8">
        <f>IF($Z532="","",IF(INDEX('Per Invoice'!Q$2:Q$1201,$Z532)="","",INDEX('Per Invoice'!Q$2:Q$1201,$Z532)))</f>
        <v/>
      </c>
      <c r="R532" s="8">
        <f>IF($Z532="","",IF(INDEX('Per Invoice'!R$2:R$1201,$Z532)="","",INDEX('Per Invoice'!R$2:R$1201,$Z532)))</f>
        <v/>
      </c>
      <c r="S532">
        <f>IF($Z532="","",IF(INDEX('Per Invoice'!S$2:S$1201,$Z532)="","",INDEX('Per Invoice'!S$2:S$1201,$Z532)))</f>
        <v/>
      </c>
      <c r="T532" s="8">
        <f>IF($Z532="","",IF(INDEX('Per Invoice'!T$2:T$1201,$Z532)="","",INDEX('Per Invoice'!T$2:T$1201,$Z532)))</f>
        <v/>
      </c>
      <c r="U532" s="8">
        <f>IF($Z532="","",IF(INDEX('Per Invoice'!U$2:U$1201,$Z532)="","",INDEX('Per Invoice'!U$2:U$1201,$Z532)))</f>
        <v/>
      </c>
      <c r="V532" s="8">
        <f>IF($Z532="","",IF(INDEX('Per Invoice'!V$2:V$1201,$Z532)="","",INDEX('Per Invoice'!V$2:V$1201,$Z532)))</f>
        <v/>
      </c>
      <c r="W532" s="8">
        <f>IF($Z532="","",IF(INDEX('Per Invoice'!W$2:W$1201,$Z532)="","",INDEX('Per Invoice'!W$2:W$1201,$Z532)))</f>
        <v/>
      </c>
      <c r="X532" s="8">
        <f>IF($Z532="","",IF(INDEX('Per Invoice'!X$2:X$1201,$Z532)="","",INDEX('Per Invoice'!X$2:X$1201,$Z532)))</f>
        <v/>
      </c>
      <c r="Y532" s="8">
        <f>IF($Z532="","",IF(INDEX('Per Invoice'!Y$2:Y$1201,$Z532)="","",INDEX('Per Invoice'!Y$2:Y$1201,$Z532)))</f>
        <v/>
      </c>
      <c r="Z532" s="16">
        <f>IFERROR(MATCH(Settings!$C$27&amp;"|"&amp;ROWS($Z$2:$Z532),'Per Invoice'!$AB$2:$AB$1201,0),"")</f>
        <v/>
      </c>
    </row>
    <row r="533">
      <c r="A533">
        <f>IF($Z533="","",IF(INDEX('Per Invoice'!A$2:A$1201,$Z533)="","",INDEX('Per Invoice'!A$2:A$1201,$Z533)))</f>
        <v/>
      </c>
      <c r="B533">
        <f>IF($Z533="","",IF(INDEX('Per Invoice'!B$2:B$1201,$Z533)="","",INDEX('Per Invoice'!B$2:B$1201,$Z533)))</f>
        <v/>
      </c>
      <c r="C533">
        <f>IF($Z533="","",IF(INDEX('Per Invoice'!C$2:C$1201,$Z533)="","",INDEX('Per Invoice'!C$2:C$1201,$Z533)))</f>
        <v/>
      </c>
      <c r="D533">
        <f>IF($Z533="","",IF(INDEX('Per Invoice'!D$2:D$1201,$Z533)="","",INDEX('Per Invoice'!D$2:D$1201,$Z533)))</f>
        <v/>
      </c>
      <c r="E533" s="14">
        <f>IF($Z533="","",IF(INDEX('Per Invoice'!E$2:E$1201,$Z533)="","",INDEX('Per Invoice'!E$2:E$1201,$Z533)))</f>
        <v/>
      </c>
      <c r="F533">
        <f>IF($Z533="","",IF(INDEX('Per Invoice'!F$2:F$1201,$Z533)="","",INDEX('Per Invoice'!F$2:F$1201,$Z533)))</f>
        <v/>
      </c>
      <c r="G533">
        <f>IF($Z533="","",IF(INDEX('Per Invoice'!G$2:G$1201,$Z533)="","",INDEX('Per Invoice'!G$2:G$1201,$Z533)))</f>
        <v/>
      </c>
      <c r="H533">
        <f>IF($Z533="","",IF(INDEX('Per Invoice'!H$2:H$1201,$Z533)="","",INDEX('Per Invoice'!H$2:H$1201,$Z533)))</f>
        <v/>
      </c>
      <c r="I533">
        <f>IF($Z533="","",IF(INDEX('Per Invoice'!I$2:I$1201,$Z533)="","",INDEX('Per Invoice'!I$2:I$1201,$Z533)))</f>
        <v/>
      </c>
      <c r="J533">
        <f>IF($Z533="","",IF(INDEX('Per Invoice'!J$2:J$1201,$Z533)="","",INDEX('Per Invoice'!J$2:J$1201,$Z533)))</f>
        <v/>
      </c>
      <c r="K533" s="8">
        <f>IF($Z533="","",IF(INDEX('Per Invoice'!K$2:K$1201,$Z533)="","",INDEX('Per Invoice'!K$2:K$1201,$Z533)))</f>
        <v/>
      </c>
      <c r="L533">
        <f>IF($Z533="","",IF(INDEX('Per Invoice'!L$2:L$1201,$Z533)="","",INDEX('Per Invoice'!L$2:L$1201,$Z533)))</f>
        <v/>
      </c>
      <c r="M533">
        <f>IF($Z533="","",IF(INDEX('Per Invoice'!M$2:M$1201,$Z533)="","",INDEX('Per Invoice'!M$2:M$1201,$Z533)))</f>
        <v/>
      </c>
      <c r="N533">
        <f>IF($Z533="","",IF(INDEX('Per Invoice'!N$2:N$1201,$Z533)="","",INDEX('Per Invoice'!N$2:N$1201,$Z533)))</f>
        <v/>
      </c>
      <c r="O533" s="8">
        <f>IF($Z533="","",IF(INDEX('Per Invoice'!O$2:O$1201,$Z533)="","",INDEX('Per Invoice'!O$2:O$1201,$Z533)))</f>
        <v/>
      </c>
      <c r="P533">
        <f>IF($Z533="","",IF(INDEX('Per Invoice'!P$2:P$1201,$Z533)="","",INDEX('Per Invoice'!P$2:P$1201,$Z533)))</f>
        <v/>
      </c>
      <c r="Q533" s="8">
        <f>IF($Z533="","",IF(INDEX('Per Invoice'!Q$2:Q$1201,$Z533)="","",INDEX('Per Invoice'!Q$2:Q$1201,$Z533)))</f>
        <v/>
      </c>
      <c r="R533" s="8">
        <f>IF($Z533="","",IF(INDEX('Per Invoice'!R$2:R$1201,$Z533)="","",INDEX('Per Invoice'!R$2:R$1201,$Z533)))</f>
        <v/>
      </c>
      <c r="S533">
        <f>IF($Z533="","",IF(INDEX('Per Invoice'!S$2:S$1201,$Z533)="","",INDEX('Per Invoice'!S$2:S$1201,$Z533)))</f>
        <v/>
      </c>
      <c r="T533" s="8">
        <f>IF($Z533="","",IF(INDEX('Per Invoice'!T$2:T$1201,$Z533)="","",INDEX('Per Invoice'!T$2:T$1201,$Z533)))</f>
        <v/>
      </c>
      <c r="U533" s="8">
        <f>IF($Z533="","",IF(INDEX('Per Invoice'!U$2:U$1201,$Z533)="","",INDEX('Per Invoice'!U$2:U$1201,$Z533)))</f>
        <v/>
      </c>
      <c r="V533" s="8">
        <f>IF($Z533="","",IF(INDEX('Per Invoice'!V$2:V$1201,$Z533)="","",INDEX('Per Invoice'!V$2:V$1201,$Z533)))</f>
        <v/>
      </c>
      <c r="W533" s="8">
        <f>IF($Z533="","",IF(INDEX('Per Invoice'!W$2:W$1201,$Z533)="","",INDEX('Per Invoice'!W$2:W$1201,$Z533)))</f>
        <v/>
      </c>
      <c r="X533" s="8">
        <f>IF($Z533="","",IF(INDEX('Per Invoice'!X$2:X$1201,$Z533)="","",INDEX('Per Invoice'!X$2:X$1201,$Z533)))</f>
        <v/>
      </c>
      <c r="Y533" s="8">
        <f>IF($Z533="","",IF(INDEX('Per Invoice'!Y$2:Y$1201,$Z533)="","",INDEX('Per Invoice'!Y$2:Y$1201,$Z533)))</f>
        <v/>
      </c>
      <c r="Z533" s="16">
        <f>IFERROR(MATCH(Settings!$C$27&amp;"|"&amp;ROWS($Z$2:$Z533),'Per Invoice'!$AB$2:$AB$1201,0),"")</f>
        <v/>
      </c>
    </row>
    <row r="534">
      <c r="A534">
        <f>IF($Z534="","",IF(INDEX('Per Invoice'!A$2:A$1201,$Z534)="","",INDEX('Per Invoice'!A$2:A$1201,$Z534)))</f>
        <v/>
      </c>
      <c r="B534">
        <f>IF($Z534="","",IF(INDEX('Per Invoice'!B$2:B$1201,$Z534)="","",INDEX('Per Invoice'!B$2:B$1201,$Z534)))</f>
        <v/>
      </c>
      <c r="C534">
        <f>IF($Z534="","",IF(INDEX('Per Invoice'!C$2:C$1201,$Z534)="","",INDEX('Per Invoice'!C$2:C$1201,$Z534)))</f>
        <v/>
      </c>
      <c r="D534">
        <f>IF($Z534="","",IF(INDEX('Per Invoice'!D$2:D$1201,$Z534)="","",INDEX('Per Invoice'!D$2:D$1201,$Z534)))</f>
        <v/>
      </c>
      <c r="E534" s="14">
        <f>IF($Z534="","",IF(INDEX('Per Invoice'!E$2:E$1201,$Z534)="","",INDEX('Per Invoice'!E$2:E$1201,$Z534)))</f>
        <v/>
      </c>
      <c r="F534">
        <f>IF($Z534="","",IF(INDEX('Per Invoice'!F$2:F$1201,$Z534)="","",INDEX('Per Invoice'!F$2:F$1201,$Z534)))</f>
        <v/>
      </c>
      <c r="G534">
        <f>IF($Z534="","",IF(INDEX('Per Invoice'!G$2:G$1201,$Z534)="","",INDEX('Per Invoice'!G$2:G$1201,$Z534)))</f>
        <v/>
      </c>
      <c r="H534">
        <f>IF($Z534="","",IF(INDEX('Per Invoice'!H$2:H$1201,$Z534)="","",INDEX('Per Invoice'!H$2:H$1201,$Z534)))</f>
        <v/>
      </c>
      <c r="I534">
        <f>IF($Z534="","",IF(INDEX('Per Invoice'!I$2:I$1201,$Z534)="","",INDEX('Per Invoice'!I$2:I$1201,$Z534)))</f>
        <v/>
      </c>
      <c r="J534">
        <f>IF($Z534="","",IF(INDEX('Per Invoice'!J$2:J$1201,$Z534)="","",INDEX('Per Invoice'!J$2:J$1201,$Z534)))</f>
        <v/>
      </c>
      <c r="K534" s="8">
        <f>IF($Z534="","",IF(INDEX('Per Invoice'!K$2:K$1201,$Z534)="","",INDEX('Per Invoice'!K$2:K$1201,$Z534)))</f>
        <v/>
      </c>
      <c r="L534">
        <f>IF($Z534="","",IF(INDEX('Per Invoice'!L$2:L$1201,$Z534)="","",INDEX('Per Invoice'!L$2:L$1201,$Z534)))</f>
        <v/>
      </c>
      <c r="M534">
        <f>IF($Z534="","",IF(INDEX('Per Invoice'!M$2:M$1201,$Z534)="","",INDEX('Per Invoice'!M$2:M$1201,$Z534)))</f>
        <v/>
      </c>
      <c r="N534">
        <f>IF($Z534="","",IF(INDEX('Per Invoice'!N$2:N$1201,$Z534)="","",INDEX('Per Invoice'!N$2:N$1201,$Z534)))</f>
        <v/>
      </c>
      <c r="O534" s="8">
        <f>IF($Z534="","",IF(INDEX('Per Invoice'!O$2:O$1201,$Z534)="","",INDEX('Per Invoice'!O$2:O$1201,$Z534)))</f>
        <v/>
      </c>
      <c r="P534">
        <f>IF($Z534="","",IF(INDEX('Per Invoice'!P$2:P$1201,$Z534)="","",INDEX('Per Invoice'!P$2:P$1201,$Z534)))</f>
        <v/>
      </c>
      <c r="Q534" s="8">
        <f>IF($Z534="","",IF(INDEX('Per Invoice'!Q$2:Q$1201,$Z534)="","",INDEX('Per Invoice'!Q$2:Q$1201,$Z534)))</f>
        <v/>
      </c>
      <c r="R534" s="8">
        <f>IF($Z534="","",IF(INDEX('Per Invoice'!R$2:R$1201,$Z534)="","",INDEX('Per Invoice'!R$2:R$1201,$Z534)))</f>
        <v/>
      </c>
      <c r="S534">
        <f>IF($Z534="","",IF(INDEX('Per Invoice'!S$2:S$1201,$Z534)="","",INDEX('Per Invoice'!S$2:S$1201,$Z534)))</f>
        <v/>
      </c>
      <c r="T534" s="8">
        <f>IF($Z534="","",IF(INDEX('Per Invoice'!T$2:T$1201,$Z534)="","",INDEX('Per Invoice'!T$2:T$1201,$Z534)))</f>
        <v/>
      </c>
      <c r="U534" s="8">
        <f>IF($Z534="","",IF(INDEX('Per Invoice'!U$2:U$1201,$Z534)="","",INDEX('Per Invoice'!U$2:U$1201,$Z534)))</f>
        <v/>
      </c>
      <c r="V534" s="8">
        <f>IF($Z534="","",IF(INDEX('Per Invoice'!V$2:V$1201,$Z534)="","",INDEX('Per Invoice'!V$2:V$1201,$Z534)))</f>
        <v/>
      </c>
      <c r="W534" s="8">
        <f>IF($Z534="","",IF(INDEX('Per Invoice'!W$2:W$1201,$Z534)="","",INDEX('Per Invoice'!W$2:W$1201,$Z534)))</f>
        <v/>
      </c>
      <c r="X534" s="8">
        <f>IF($Z534="","",IF(INDEX('Per Invoice'!X$2:X$1201,$Z534)="","",INDEX('Per Invoice'!X$2:X$1201,$Z534)))</f>
        <v/>
      </c>
      <c r="Y534" s="8">
        <f>IF($Z534="","",IF(INDEX('Per Invoice'!Y$2:Y$1201,$Z534)="","",INDEX('Per Invoice'!Y$2:Y$1201,$Z534)))</f>
        <v/>
      </c>
      <c r="Z534" s="16">
        <f>IFERROR(MATCH(Settings!$C$27&amp;"|"&amp;ROWS($Z$2:$Z534),'Per Invoice'!$AB$2:$AB$1201,0),"")</f>
        <v/>
      </c>
    </row>
    <row r="535">
      <c r="A535">
        <f>IF($Z535="","",IF(INDEX('Per Invoice'!A$2:A$1201,$Z535)="","",INDEX('Per Invoice'!A$2:A$1201,$Z535)))</f>
        <v/>
      </c>
      <c r="B535">
        <f>IF($Z535="","",IF(INDEX('Per Invoice'!B$2:B$1201,$Z535)="","",INDEX('Per Invoice'!B$2:B$1201,$Z535)))</f>
        <v/>
      </c>
      <c r="C535">
        <f>IF($Z535="","",IF(INDEX('Per Invoice'!C$2:C$1201,$Z535)="","",INDEX('Per Invoice'!C$2:C$1201,$Z535)))</f>
        <v/>
      </c>
      <c r="D535">
        <f>IF($Z535="","",IF(INDEX('Per Invoice'!D$2:D$1201,$Z535)="","",INDEX('Per Invoice'!D$2:D$1201,$Z535)))</f>
        <v/>
      </c>
      <c r="E535" s="14">
        <f>IF($Z535="","",IF(INDEX('Per Invoice'!E$2:E$1201,$Z535)="","",INDEX('Per Invoice'!E$2:E$1201,$Z535)))</f>
        <v/>
      </c>
      <c r="F535">
        <f>IF($Z535="","",IF(INDEX('Per Invoice'!F$2:F$1201,$Z535)="","",INDEX('Per Invoice'!F$2:F$1201,$Z535)))</f>
        <v/>
      </c>
      <c r="G535">
        <f>IF($Z535="","",IF(INDEX('Per Invoice'!G$2:G$1201,$Z535)="","",INDEX('Per Invoice'!G$2:G$1201,$Z535)))</f>
        <v/>
      </c>
      <c r="H535">
        <f>IF($Z535="","",IF(INDEX('Per Invoice'!H$2:H$1201,$Z535)="","",INDEX('Per Invoice'!H$2:H$1201,$Z535)))</f>
        <v/>
      </c>
      <c r="I535">
        <f>IF($Z535="","",IF(INDEX('Per Invoice'!I$2:I$1201,$Z535)="","",INDEX('Per Invoice'!I$2:I$1201,$Z535)))</f>
        <v/>
      </c>
      <c r="J535">
        <f>IF($Z535="","",IF(INDEX('Per Invoice'!J$2:J$1201,$Z535)="","",INDEX('Per Invoice'!J$2:J$1201,$Z535)))</f>
        <v/>
      </c>
      <c r="K535" s="8">
        <f>IF($Z535="","",IF(INDEX('Per Invoice'!K$2:K$1201,$Z535)="","",INDEX('Per Invoice'!K$2:K$1201,$Z535)))</f>
        <v/>
      </c>
      <c r="L535">
        <f>IF($Z535="","",IF(INDEX('Per Invoice'!L$2:L$1201,$Z535)="","",INDEX('Per Invoice'!L$2:L$1201,$Z535)))</f>
        <v/>
      </c>
      <c r="M535">
        <f>IF($Z535="","",IF(INDEX('Per Invoice'!M$2:M$1201,$Z535)="","",INDEX('Per Invoice'!M$2:M$1201,$Z535)))</f>
        <v/>
      </c>
      <c r="N535">
        <f>IF($Z535="","",IF(INDEX('Per Invoice'!N$2:N$1201,$Z535)="","",INDEX('Per Invoice'!N$2:N$1201,$Z535)))</f>
        <v/>
      </c>
      <c r="O535" s="8">
        <f>IF($Z535="","",IF(INDEX('Per Invoice'!O$2:O$1201,$Z535)="","",INDEX('Per Invoice'!O$2:O$1201,$Z535)))</f>
        <v/>
      </c>
      <c r="P535">
        <f>IF($Z535="","",IF(INDEX('Per Invoice'!P$2:P$1201,$Z535)="","",INDEX('Per Invoice'!P$2:P$1201,$Z535)))</f>
        <v/>
      </c>
      <c r="Q535" s="8">
        <f>IF($Z535="","",IF(INDEX('Per Invoice'!Q$2:Q$1201,$Z535)="","",INDEX('Per Invoice'!Q$2:Q$1201,$Z535)))</f>
        <v/>
      </c>
      <c r="R535" s="8">
        <f>IF($Z535="","",IF(INDEX('Per Invoice'!R$2:R$1201,$Z535)="","",INDEX('Per Invoice'!R$2:R$1201,$Z535)))</f>
        <v/>
      </c>
      <c r="S535">
        <f>IF($Z535="","",IF(INDEX('Per Invoice'!S$2:S$1201,$Z535)="","",INDEX('Per Invoice'!S$2:S$1201,$Z535)))</f>
        <v/>
      </c>
      <c r="T535" s="8">
        <f>IF($Z535="","",IF(INDEX('Per Invoice'!T$2:T$1201,$Z535)="","",INDEX('Per Invoice'!T$2:T$1201,$Z535)))</f>
        <v/>
      </c>
      <c r="U535" s="8">
        <f>IF($Z535="","",IF(INDEX('Per Invoice'!U$2:U$1201,$Z535)="","",INDEX('Per Invoice'!U$2:U$1201,$Z535)))</f>
        <v/>
      </c>
      <c r="V535" s="8">
        <f>IF($Z535="","",IF(INDEX('Per Invoice'!V$2:V$1201,$Z535)="","",INDEX('Per Invoice'!V$2:V$1201,$Z535)))</f>
        <v/>
      </c>
      <c r="W535" s="8">
        <f>IF($Z535="","",IF(INDEX('Per Invoice'!W$2:W$1201,$Z535)="","",INDEX('Per Invoice'!W$2:W$1201,$Z535)))</f>
        <v/>
      </c>
      <c r="X535" s="8">
        <f>IF($Z535="","",IF(INDEX('Per Invoice'!X$2:X$1201,$Z535)="","",INDEX('Per Invoice'!X$2:X$1201,$Z535)))</f>
        <v/>
      </c>
      <c r="Y535" s="8">
        <f>IF($Z535="","",IF(INDEX('Per Invoice'!Y$2:Y$1201,$Z535)="","",INDEX('Per Invoice'!Y$2:Y$1201,$Z535)))</f>
        <v/>
      </c>
      <c r="Z535" s="16">
        <f>IFERROR(MATCH(Settings!$C$27&amp;"|"&amp;ROWS($Z$2:$Z535),'Per Invoice'!$AB$2:$AB$1201,0),"")</f>
        <v/>
      </c>
    </row>
    <row r="536">
      <c r="A536">
        <f>IF($Z536="","",IF(INDEX('Per Invoice'!A$2:A$1201,$Z536)="","",INDEX('Per Invoice'!A$2:A$1201,$Z536)))</f>
        <v/>
      </c>
      <c r="B536">
        <f>IF($Z536="","",IF(INDEX('Per Invoice'!B$2:B$1201,$Z536)="","",INDEX('Per Invoice'!B$2:B$1201,$Z536)))</f>
        <v/>
      </c>
      <c r="C536">
        <f>IF($Z536="","",IF(INDEX('Per Invoice'!C$2:C$1201,$Z536)="","",INDEX('Per Invoice'!C$2:C$1201,$Z536)))</f>
        <v/>
      </c>
      <c r="D536">
        <f>IF($Z536="","",IF(INDEX('Per Invoice'!D$2:D$1201,$Z536)="","",INDEX('Per Invoice'!D$2:D$1201,$Z536)))</f>
        <v/>
      </c>
      <c r="E536" s="14">
        <f>IF($Z536="","",IF(INDEX('Per Invoice'!E$2:E$1201,$Z536)="","",INDEX('Per Invoice'!E$2:E$1201,$Z536)))</f>
        <v/>
      </c>
      <c r="F536">
        <f>IF($Z536="","",IF(INDEX('Per Invoice'!F$2:F$1201,$Z536)="","",INDEX('Per Invoice'!F$2:F$1201,$Z536)))</f>
        <v/>
      </c>
      <c r="G536">
        <f>IF($Z536="","",IF(INDEX('Per Invoice'!G$2:G$1201,$Z536)="","",INDEX('Per Invoice'!G$2:G$1201,$Z536)))</f>
        <v/>
      </c>
      <c r="H536">
        <f>IF($Z536="","",IF(INDEX('Per Invoice'!H$2:H$1201,$Z536)="","",INDEX('Per Invoice'!H$2:H$1201,$Z536)))</f>
        <v/>
      </c>
      <c r="I536">
        <f>IF($Z536="","",IF(INDEX('Per Invoice'!I$2:I$1201,$Z536)="","",INDEX('Per Invoice'!I$2:I$1201,$Z536)))</f>
        <v/>
      </c>
      <c r="J536">
        <f>IF($Z536="","",IF(INDEX('Per Invoice'!J$2:J$1201,$Z536)="","",INDEX('Per Invoice'!J$2:J$1201,$Z536)))</f>
        <v/>
      </c>
      <c r="K536" s="8">
        <f>IF($Z536="","",IF(INDEX('Per Invoice'!K$2:K$1201,$Z536)="","",INDEX('Per Invoice'!K$2:K$1201,$Z536)))</f>
        <v/>
      </c>
      <c r="L536">
        <f>IF($Z536="","",IF(INDEX('Per Invoice'!L$2:L$1201,$Z536)="","",INDEX('Per Invoice'!L$2:L$1201,$Z536)))</f>
        <v/>
      </c>
      <c r="M536">
        <f>IF($Z536="","",IF(INDEX('Per Invoice'!M$2:M$1201,$Z536)="","",INDEX('Per Invoice'!M$2:M$1201,$Z536)))</f>
        <v/>
      </c>
      <c r="N536">
        <f>IF($Z536="","",IF(INDEX('Per Invoice'!N$2:N$1201,$Z536)="","",INDEX('Per Invoice'!N$2:N$1201,$Z536)))</f>
        <v/>
      </c>
      <c r="O536" s="8">
        <f>IF($Z536="","",IF(INDEX('Per Invoice'!O$2:O$1201,$Z536)="","",INDEX('Per Invoice'!O$2:O$1201,$Z536)))</f>
        <v/>
      </c>
      <c r="P536">
        <f>IF($Z536="","",IF(INDEX('Per Invoice'!P$2:P$1201,$Z536)="","",INDEX('Per Invoice'!P$2:P$1201,$Z536)))</f>
        <v/>
      </c>
      <c r="Q536" s="8">
        <f>IF($Z536="","",IF(INDEX('Per Invoice'!Q$2:Q$1201,$Z536)="","",INDEX('Per Invoice'!Q$2:Q$1201,$Z536)))</f>
        <v/>
      </c>
      <c r="R536" s="8">
        <f>IF($Z536="","",IF(INDEX('Per Invoice'!R$2:R$1201,$Z536)="","",INDEX('Per Invoice'!R$2:R$1201,$Z536)))</f>
        <v/>
      </c>
      <c r="S536">
        <f>IF($Z536="","",IF(INDEX('Per Invoice'!S$2:S$1201,$Z536)="","",INDEX('Per Invoice'!S$2:S$1201,$Z536)))</f>
        <v/>
      </c>
      <c r="T536" s="8">
        <f>IF($Z536="","",IF(INDEX('Per Invoice'!T$2:T$1201,$Z536)="","",INDEX('Per Invoice'!T$2:T$1201,$Z536)))</f>
        <v/>
      </c>
      <c r="U536" s="8">
        <f>IF($Z536="","",IF(INDEX('Per Invoice'!U$2:U$1201,$Z536)="","",INDEX('Per Invoice'!U$2:U$1201,$Z536)))</f>
        <v/>
      </c>
      <c r="V536" s="8">
        <f>IF($Z536="","",IF(INDEX('Per Invoice'!V$2:V$1201,$Z536)="","",INDEX('Per Invoice'!V$2:V$1201,$Z536)))</f>
        <v/>
      </c>
      <c r="W536" s="8">
        <f>IF($Z536="","",IF(INDEX('Per Invoice'!W$2:W$1201,$Z536)="","",INDEX('Per Invoice'!W$2:W$1201,$Z536)))</f>
        <v/>
      </c>
      <c r="X536" s="8">
        <f>IF($Z536="","",IF(INDEX('Per Invoice'!X$2:X$1201,$Z536)="","",INDEX('Per Invoice'!X$2:X$1201,$Z536)))</f>
        <v/>
      </c>
      <c r="Y536" s="8">
        <f>IF($Z536="","",IF(INDEX('Per Invoice'!Y$2:Y$1201,$Z536)="","",INDEX('Per Invoice'!Y$2:Y$1201,$Z536)))</f>
        <v/>
      </c>
      <c r="Z536" s="16">
        <f>IFERROR(MATCH(Settings!$C$27&amp;"|"&amp;ROWS($Z$2:$Z536),'Per Invoice'!$AB$2:$AB$1201,0),"")</f>
        <v/>
      </c>
    </row>
    <row r="537">
      <c r="A537">
        <f>IF($Z537="","",IF(INDEX('Per Invoice'!A$2:A$1201,$Z537)="","",INDEX('Per Invoice'!A$2:A$1201,$Z537)))</f>
        <v/>
      </c>
      <c r="B537">
        <f>IF($Z537="","",IF(INDEX('Per Invoice'!B$2:B$1201,$Z537)="","",INDEX('Per Invoice'!B$2:B$1201,$Z537)))</f>
        <v/>
      </c>
      <c r="C537">
        <f>IF($Z537="","",IF(INDEX('Per Invoice'!C$2:C$1201,$Z537)="","",INDEX('Per Invoice'!C$2:C$1201,$Z537)))</f>
        <v/>
      </c>
      <c r="D537">
        <f>IF($Z537="","",IF(INDEX('Per Invoice'!D$2:D$1201,$Z537)="","",INDEX('Per Invoice'!D$2:D$1201,$Z537)))</f>
        <v/>
      </c>
      <c r="E537" s="14">
        <f>IF($Z537="","",IF(INDEX('Per Invoice'!E$2:E$1201,$Z537)="","",INDEX('Per Invoice'!E$2:E$1201,$Z537)))</f>
        <v/>
      </c>
      <c r="F537">
        <f>IF($Z537="","",IF(INDEX('Per Invoice'!F$2:F$1201,$Z537)="","",INDEX('Per Invoice'!F$2:F$1201,$Z537)))</f>
        <v/>
      </c>
      <c r="G537">
        <f>IF($Z537="","",IF(INDEX('Per Invoice'!G$2:G$1201,$Z537)="","",INDEX('Per Invoice'!G$2:G$1201,$Z537)))</f>
        <v/>
      </c>
      <c r="H537">
        <f>IF($Z537="","",IF(INDEX('Per Invoice'!H$2:H$1201,$Z537)="","",INDEX('Per Invoice'!H$2:H$1201,$Z537)))</f>
        <v/>
      </c>
      <c r="I537">
        <f>IF($Z537="","",IF(INDEX('Per Invoice'!I$2:I$1201,$Z537)="","",INDEX('Per Invoice'!I$2:I$1201,$Z537)))</f>
        <v/>
      </c>
      <c r="J537">
        <f>IF($Z537="","",IF(INDEX('Per Invoice'!J$2:J$1201,$Z537)="","",INDEX('Per Invoice'!J$2:J$1201,$Z537)))</f>
        <v/>
      </c>
      <c r="K537" s="8">
        <f>IF($Z537="","",IF(INDEX('Per Invoice'!K$2:K$1201,$Z537)="","",INDEX('Per Invoice'!K$2:K$1201,$Z537)))</f>
        <v/>
      </c>
      <c r="L537">
        <f>IF($Z537="","",IF(INDEX('Per Invoice'!L$2:L$1201,$Z537)="","",INDEX('Per Invoice'!L$2:L$1201,$Z537)))</f>
        <v/>
      </c>
      <c r="M537">
        <f>IF($Z537="","",IF(INDEX('Per Invoice'!M$2:M$1201,$Z537)="","",INDEX('Per Invoice'!M$2:M$1201,$Z537)))</f>
        <v/>
      </c>
      <c r="N537">
        <f>IF($Z537="","",IF(INDEX('Per Invoice'!N$2:N$1201,$Z537)="","",INDEX('Per Invoice'!N$2:N$1201,$Z537)))</f>
        <v/>
      </c>
      <c r="O537" s="8">
        <f>IF($Z537="","",IF(INDEX('Per Invoice'!O$2:O$1201,$Z537)="","",INDEX('Per Invoice'!O$2:O$1201,$Z537)))</f>
        <v/>
      </c>
      <c r="P537">
        <f>IF($Z537="","",IF(INDEX('Per Invoice'!P$2:P$1201,$Z537)="","",INDEX('Per Invoice'!P$2:P$1201,$Z537)))</f>
        <v/>
      </c>
      <c r="Q537" s="8">
        <f>IF($Z537="","",IF(INDEX('Per Invoice'!Q$2:Q$1201,$Z537)="","",INDEX('Per Invoice'!Q$2:Q$1201,$Z537)))</f>
        <v/>
      </c>
      <c r="R537" s="8">
        <f>IF($Z537="","",IF(INDEX('Per Invoice'!R$2:R$1201,$Z537)="","",INDEX('Per Invoice'!R$2:R$1201,$Z537)))</f>
        <v/>
      </c>
      <c r="S537">
        <f>IF($Z537="","",IF(INDEX('Per Invoice'!S$2:S$1201,$Z537)="","",INDEX('Per Invoice'!S$2:S$1201,$Z537)))</f>
        <v/>
      </c>
      <c r="T537" s="8">
        <f>IF($Z537="","",IF(INDEX('Per Invoice'!T$2:T$1201,$Z537)="","",INDEX('Per Invoice'!T$2:T$1201,$Z537)))</f>
        <v/>
      </c>
      <c r="U537" s="8">
        <f>IF($Z537="","",IF(INDEX('Per Invoice'!U$2:U$1201,$Z537)="","",INDEX('Per Invoice'!U$2:U$1201,$Z537)))</f>
        <v/>
      </c>
      <c r="V537" s="8">
        <f>IF($Z537="","",IF(INDEX('Per Invoice'!V$2:V$1201,$Z537)="","",INDEX('Per Invoice'!V$2:V$1201,$Z537)))</f>
        <v/>
      </c>
      <c r="W537" s="8">
        <f>IF($Z537="","",IF(INDEX('Per Invoice'!W$2:W$1201,$Z537)="","",INDEX('Per Invoice'!W$2:W$1201,$Z537)))</f>
        <v/>
      </c>
      <c r="X537" s="8">
        <f>IF($Z537="","",IF(INDEX('Per Invoice'!X$2:X$1201,$Z537)="","",INDEX('Per Invoice'!X$2:X$1201,$Z537)))</f>
        <v/>
      </c>
      <c r="Y537" s="8">
        <f>IF($Z537="","",IF(INDEX('Per Invoice'!Y$2:Y$1201,$Z537)="","",INDEX('Per Invoice'!Y$2:Y$1201,$Z537)))</f>
        <v/>
      </c>
      <c r="Z537" s="16">
        <f>IFERROR(MATCH(Settings!$C$27&amp;"|"&amp;ROWS($Z$2:$Z537),'Per Invoice'!$AB$2:$AB$1201,0),"")</f>
        <v/>
      </c>
    </row>
    <row r="538">
      <c r="A538">
        <f>IF($Z538="","",IF(INDEX('Per Invoice'!A$2:A$1201,$Z538)="","",INDEX('Per Invoice'!A$2:A$1201,$Z538)))</f>
        <v/>
      </c>
      <c r="B538">
        <f>IF($Z538="","",IF(INDEX('Per Invoice'!B$2:B$1201,$Z538)="","",INDEX('Per Invoice'!B$2:B$1201,$Z538)))</f>
        <v/>
      </c>
      <c r="C538">
        <f>IF($Z538="","",IF(INDEX('Per Invoice'!C$2:C$1201,$Z538)="","",INDEX('Per Invoice'!C$2:C$1201,$Z538)))</f>
        <v/>
      </c>
      <c r="D538">
        <f>IF($Z538="","",IF(INDEX('Per Invoice'!D$2:D$1201,$Z538)="","",INDEX('Per Invoice'!D$2:D$1201,$Z538)))</f>
        <v/>
      </c>
      <c r="E538" s="14">
        <f>IF($Z538="","",IF(INDEX('Per Invoice'!E$2:E$1201,$Z538)="","",INDEX('Per Invoice'!E$2:E$1201,$Z538)))</f>
        <v/>
      </c>
      <c r="F538">
        <f>IF($Z538="","",IF(INDEX('Per Invoice'!F$2:F$1201,$Z538)="","",INDEX('Per Invoice'!F$2:F$1201,$Z538)))</f>
        <v/>
      </c>
      <c r="G538">
        <f>IF($Z538="","",IF(INDEX('Per Invoice'!G$2:G$1201,$Z538)="","",INDEX('Per Invoice'!G$2:G$1201,$Z538)))</f>
        <v/>
      </c>
      <c r="H538">
        <f>IF($Z538="","",IF(INDEX('Per Invoice'!H$2:H$1201,$Z538)="","",INDEX('Per Invoice'!H$2:H$1201,$Z538)))</f>
        <v/>
      </c>
      <c r="I538">
        <f>IF($Z538="","",IF(INDEX('Per Invoice'!I$2:I$1201,$Z538)="","",INDEX('Per Invoice'!I$2:I$1201,$Z538)))</f>
        <v/>
      </c>
      <c r="J538">
        <f>IF($Z538="","",IF(INDEX('Per Invoice'!J$2:J$1201,$Z538)="","",INDEX('Per Invoice'!J$2:J$1201,$Z538)))</f>
        <v/>
      </c>
      <c r="K538" s="8">
        <f>IF($Z538="","",IF(INDEX('Per Invoice'!K$2:K$1201,$Z538)="","",INDEX('Per Invoice'!K$2:K$1201,$Z538)))</f>
        <v/>
      </c>
      <c r="L538">
        <f>IF($Z538="","",IF(INDEX('Per Invoice'!L$2:L$1201,$Z538)="","",INDEX('Per Invoice'!L$2:L$1201,$Z538)))</f>
        <v/>
      </c>
      <c r="M538">
        <f>IF($Z538="","",IF(INDEX('Per Invoice'!M$2:M$1201,$Z538)="","",INDEX('Per Invoice'!M$2:M$1201,$Z538)))</f>
        <v/>
      </c>
      <c r="N538">
        <f>IF($Z538="","",IF(INDEX('Per Invoice'!N$2:N$1201,$Z538)="","",INDEX('Per Invoice'!N$2:N$1201,$Z538)))</f>
        <v/>
      </c>
      <c r="O538" s="8">
        <f>IF($Z538="","",IF(INDEX('Per Invoice'!O$2:O$1201,$Z538)="","",INDEX('Per Invoice'!O$2:O$1201,$Z538)))</f>
        <v/>
      </c>
      <c r="P538">
        <f>IF($Z538="","",IF(INDEX('Per Invoice'!P$2:P$1201,$Z538)="","",INDEX('Per Invoice'!P$2:P$1201,$Z538)))</f>
        <v/>
      </c>
      <c r="Q538" s="8">
        <f>IF($Z538="","",IF(INDEX('Per Invoice'!Q$2:Q$1201,$Z538)="","",INDEX('Per Invoice'!Q$2:Q$1201,$Z538)))</f>
        <v/>
      </c>
      <c r="R538" s="8">
        <f>IF($Z538="","",IF(INDEX('Per Invoice'!R$2:R$1201,$Z538)="","",INDEX('Per Invoice'!R$2:R$1201,$Z538)))</f>
        <v/>
      </c>
      <c r="S538">
        <f>IF($Z538="","",IF(INDEX('Per Invoice'!S$2:S$1201,$Z538)="","",INDEX('Per Invoice'!S$2:S$1201,$Z538)))</f>
        <v/>
      </c>
      <c r="T538" s="8">
        <f>IF($Z538="","",IF(INDEX('Per Invoice'!T$2:T$1201,$Z538)="","",INDEX('Per Invoice'!T$2:T$1201,$Z538)))</f>
        <v/>
      </c>
      <c r="U538" s="8">
        <f>IF($Z538="","",IF(INDEX('Per Invoice'!U$2:U$1201,$Z538)="","",INDEX('Per Invoice'!U$2:U$1201,$Z538)))</f>
        <v/>
      </c>
      <c r="V538" s="8">
        <f>IF($Z538="","",IF(INDEX('Per Invoice'!V$2:V$1201,$Z538)="","",INDEX('Per Invoice'!V$2:V$1201,$Z538)))</f>
        <v/>
      </c>
      <c r="W538" s="8">
        <f>IF($Z538="","",IF(INDEX('Per Invoice'!W$2:W$1201,$Z538)="","",INDEX('Per Invoice'!W$2:W$1201,$Z538)))</f>
        <v/>
      </c>
      <c r="X538" s="8">
        <f>IF($Z538="","",IF(INDEX('Per Invoice'!X$2:X$1201,$Z538)="","",INDEX('Per Invoice'!X$2:X$1201,$Z538)))</f>
        <v/>
      </c>
      <c r="Y538" s="8">
        <f>IF($Z538="","",IF(INDEX('Per Invoice'!Y$2:Y$1201,$Z538)="","",INDEX('Per Invoice'!Y$2:Y$1201,$Z538)))</f>
        <v/>
      </c>
      <c r="Z538" s="16">
        <f>IFERROR(MATCH(Settings!$C$27&amp;"|"&amp;ROWS($Z$2:$Z538),'Per Invoice'!$AB$2:$AB$1201,0),"")</f>
        <v/>
      </c>
    </row>
    <row r="539">
      <c r="A539">
        <f>IF($Z539="","",IF(INDEX('Per Invoice'!A$2:A$1201,$Z539)="","",INDEX('Per Invoice'!A$2:A$1201,$Z539)))</f>
        <v/>
      </c>
      <c r="B539">
        <f>IF($Z539="","",IF(INDEX('Per Invoice'!B$2:B$1201,$Z539)="","",INDEX('Per Invoice'!B$2:B$1201,$Z539)))</f>
        <v/>
      </c>
      <c r="C539">
        <f>IF($Z539="","",IF(INDEX('Per Invoice'!C$2:C$1201,$Z539)="","",INDEX('Per Invoice'!C$2:C$1201,$Z539)))</f>
        <v/>
      </c>
      <c r="D539">
        <f>IF($Z539="","",IF(INDEX('Per Invoice'!D$2:D$1201,$Z539)="","",INDEX('Per Invoice'!D$2:D$1201,$Z539)))</f>
        <v/>
      </c>
      <c r="E539" s="14">
        <f>IF($Z539="","",IF(INDEX('Per Invoice'!E$2:E$1201,$Z539)="","",INDEX('Per Invoice'!E$2:E$1201,$Z539)))</f>
        <v/>
      </c>
      <c r="F539">
        <f>IF($Z539="","",IF(INDEX('Per Invoice'!F$2:F$1201,$Z539)="","",INDEX('Per Invoice'!F$2:F$1201,$Z539)))</f>
        <v/>
      </c>
      <c r="G539">
        <f>IF($Z539="","",IF(INDEX('Per Invoice'!G$2:G$1201,$Z539)="","",INDEX('Per Invoice'!G$2:G$1201,$Z539)))</f>
        <v/>
      </c>
      <c r="H539">
        <f>IF($Z539="","",IF(INDEX('Per Invoice'!H$2:H$1201,$Z539)="","",INDEX('Per Invoice'!H$2:H$1201,$Z539)))</f>
        <v/>
      </c>
      <c r="I539">
        <f>IF($Z539="","",IF(INDEX('Per Invoice'!I$2:I$1201,$Z539)="","",INDEX('Per Invoice'!I$2:I$1201,$Z539)))</f>
        <v/>
      </c>
      <c r="J539">
        <f>IF($Z539="","",IF(INDEX('Per Invoice'!J$2:J$1201,$Z539)="","",INDEX('Per Invoice'!J$2:J$1201,$Z539)))</f>
        <v/>
      </c>
      <c r="K539" s="8">
        <f>IF($Z539="","",IF(INDEX('Per Invoice'!K$2:K$1201,$Z539)="","",INDEX('Per Invoice'!K$2:K$1201,$Z539)))</f>
        <v/>
      </c>
      <c r="L539">
        <f>IF($Z539="","",IF(INDEX('Per Invoice'!L$2:L$1201,$Z539)="","",INDEX('Per Invoice'!L$2:L$1201,$Z539)))</f>
        <v/>
      </c>
      <c r="M539">
        <f>IF($Z539="","",IF(INDEX('Per Invoice'!M$2:M$1201,$Z539)="","",INDEX('Per Invoice'!M$2:M$1201,$Z539)))</f>
        <v/>
      </c>
      <c r="N539">
        <f>IF($Z539="","",IF(INDEX('Per Invoice'!N$2:N$1201,$Z539)="","",INDEX('Per Invoice'!N$2:N$1201,$Z539)))</f>
        <v/>
      </c>
      <c r="O539" s="8">
        <f>IF($Z539="","",IF(INDEX('Per Invoice'!O$2:O$1201,$Z539)="","",INDEX('Per Invoice'!O$2:O$1201,$Z539)))</f>
        <v/>
      </c>
      <c r="P539">
        <f>IF($Z539="","",IF(INDEX('Per Invoice'!P$2:P$1201,$Z539)="","",INDEX('Per Invoice'!P$2:P$1201,$Z539)))</f>
        <v/>
      </c>
      <c r="Q539" s="8">
        <f>IF($Z539="","",IF(INDEX('Per Invoice'!Q$2:Q$1201,$Z539)="","",INDEX('Per Invoice'!Q$2:Q$1201,$Z539)))</f>
        <v/>
      </c>
      <c r="R539" s="8">
        <f>IF($Z539="","",IF(INDEX('Per Invoice'!R$2:R$1201,$Z539)="","",INDEX('Per Invoice'!R$2:R$1201,$Z539)))</f>
        <v/>
      </c>
      <c r="S539">
        <f>IF($Z539="","",IF(INDEX('Per Invoice'!S$2:S$1201,$Z539)="","",INDEX('Per Invoice'!S$2:S$1201,$Z539)))</f>
        <v/>
      </c>
      <c r="T539" s="8">
        <f>IF($Z539="","",IF(INDEX('Per Invoice'!T$2:T$1201,$Z539)="","",INDEX('Per Invoice'!T$2:T$1201,$Z539)))</f>
        <v/>
      </c>
      <c r="U539" s="8">
        <f>IF($Z539="","",IF(INDEX('Per Invoice'!U$2:U$1201,$Z539)="","",INDEX('Per Invoice'!U$2:U$1201,$Z539)))</f>
        <v/>
      </c>
      <c r="V539" s="8">
        <f>IF($Z539="","",IF(INDEX('Per Invoice'!V$2:V$1201,$Z539)="","",INDEX('Per Invoice'!V$2:V$1201,$Z539)))</f>
        <v/>
      </c>
      <c r="W539" s="8">
        <f>IF($Z539="","",IF(INDEX('Per Invoice'!W$2:W$1201,$Z539)="","",INDEX('Per Invoice'!W$2:W$1201,$Z539)))</f>
        <v/>
      </c>
      <c r="X539" s="8">
        <f>IF($Z539="","",IF(INDEX('Per Invoice'!X$2:X$1201,$Z539)="","",INDEX('Per Invoice'!X$2:X$1201,$Z539)))</f>
        <v/>
      </c>
      <c r="Y539" s="8">
        <f>IF($Z539="","",IF(INDEX('Per Invoice'!Y$2:Y$1201,$Z539)="","",INDEX('Per Invoice'!Y$2:Y$1201,$Z539)))</f>
        <v/>
      </c>
      <c r="Z539" s="16">
        <f>IFERROR(MATCH(Settings!$C$27&amp;"|"&amp;ROWS($Z$2:$Z539),'Per Invoice'!$AB$2:$AB$1201,0),"")</f>
        <v/>
      </c>
    </row>
    <row r="540">
      <c r="A540">
        <f>IF($Z540="","",IF(INDEX('Per Invoice'!A$2:A$1201,$Z540)="","",INDEX('Per Invoice'!A$2:A$1201,$Z540)))</f>
        <v/>
      </c>
      <c r="B540">
        <f>IF($Z540="","",IF(INDEX('Per Invoice'!B$2:B$1201,$Z540)="","",INDEX('Per Invoice'!B$2:B$1201,$Z540)))</f>
        <v/>
      </c>
      <c r="C540">
        <f>IF($Z540="","",IF(INDEX('Per Invoice'!C$2:C$1201,$Z540)="","",INDEX('Per Invoice'!C$2:C$1201,$Z540)))</f>
        <v/>
      </c>
      <c r="D540">
        <f>IF($Z540="","",IF(INDEX('Per Invoice'!D$2:D$1201,$Z540)="","",INDEX('Per Invoice'!D$2:D$1201,$Z540)))</f>
        <v/>
      </c>
      <c r="E540" s="14">
        <f>IF($Z540="","",IF(INDEX('Per Invoice'!E$2:E$1201,$Z540)="","",INDEX('Per Invoice'!E$2:E$1201,$Z540)))</f>
        <v/>
      </c>
      <c r="F540">
        <f>IF($Z540="","",IF(INDEX('Per Invoice'!F$2:F$1201,$Z540)="","",INDEX('Per Invoice'!F$2:F$1201,$Z540)))</f>
        <v/>
      </c>
      <c r="G540">
        <f>IF($Z540="","",IF(INDEX('Per Invoice'!G$2:G$1201,$Z540)="","",INDEX('Per Invoice'!G$2:G$1201,$Z540)))</f>
        <v/>
      </c>
      <c r="H540">
        <f>IF($Z540="","",IF(INDEX('Per Invoice'!H$2:H$1201,$Z540)="","",INDEX('Per Invoice'!H$2:H$1201,$Z540)))</f>
        <v/>
      </c>
      <c r="I540">
        <f>IF($Z540="","",IF(INDEX('Per Invoice'!I$2:I$1201,$Z540)="","",INDEX('Per Invoice'!I$2:I$1201,$Z540)))</f>
        <v/>
      </c>
      <c r="J540">
        <f>IF($Z540="","",IF(INDEX('Per Invoice'!J$2:J$1201,$Z540)="","",INDEX('Per Invoice'!J$2:J$1201,$Z540)))</f>
        <v/>
      </c>
      <c r="K540" s="8">
        <f>IF($Z540="","",IF(INDEX('Per Invoice'!K$2:K$1201,$Z540)="","",INDEX('Per Invoice'!K$2:K$1201,$Z540)))</f>
        <v/>
      </c>
      <c r="L540">
        <f>IF($Z540="","",IF(INDEX('Per Invoice'!L$2:L$1201,$Z540)="","",INDEX('Per Invoice'!L$2:L$1201,$Z540)))</f>
        <v/>
      </c>
      <c r="M540">
        <f>IF($Z540="","",IF(INDEX('Per Invoice'!M$2:M$1201,$Z540)="","",INDEX('Per Invoice'!M$2:M$1201,$Z540)))</f>
        <v/>
      </c>
      <c r="N540">
        <f>IF($Z540="","",IF(INDEX('Per Invoice'!N$2:N$1201,$Z540)="","",INDEX('Per Invoice'!N$2:N$1201,$Z540)))</f>
        <v/>
      </c>
      <c r="O540" s="8">
        <f>IF($Z540="","",IF(INDEX('Per Invoice'!O$2:O$1201,$Z540)="","",INDEX('Per Invoice'!O$2:O$1201,$Z540)))</f>
        <v/>
      </c>
      <c r="P540">
        <f>IF($Z540="","",IF(INDEX('Per Invoice'!P$2:P$1201,$Z540)="","",INDEX('Per Invoice'!P$2:P$1201,$Z540)))</f>
        <v/>
      </c>
      <c r="Q540" s="8">
        <f>IF($Z540="","",IF(INDEX('Per Invoice'!Q$2:Q$1201,$Z540)="","",INDEX('Per Invoice'!Q$2:Q$1201,$Z540)))</f>
        <v/>
      </c>
      <c r="R540" s="8">
        <f>IF($Z540="","",IF(INDEX('Per Invoice'!R$2:R$1201,$Z540)="","",INDEX('Per Invoice'!R$2:R$1201,$Z540)))</f>
        <v/>
      </c>
      <c r="S540">
        <f>IF($Z540="","",IF(INDEX('Per Invoice'!S$2:S$1201,$Z540)="","",INDEX('Per Invoice'!S$2:S$1201,$Z540)))</f>
        <v/>
      </c>
      <c r="T540" s="8">
        <f>IF($Z540="","",IF(INDEX('Per Invoice'!T$2:T$1201,$Z540)="","",INDEX('Per Invoice'!T$2:T$1201,$Z540)))</f>
        <v/>
      </c>
      <c r="U540" s="8">
        <f>IF($Z540="","",IF(INDEX('Per Invoice'!U$2:U$1201,$Z540)="","",INDEX('Per Invoice'!U$2:U$1201,$Z540)))</f>
        <v/>
      </c>
      <c r="V540" s="8">
        <f>IF($Z540="","",IF(INDEX('Per Invoice'!V$2:V$1201,$Z540)="","",INDEX('Per Invoice'!V$2:V$1201,$Z540)))</f>
        <v/>
      </c>
      <c r="W540" s="8">
        <f>IF($Z540="","",IF(INDEX('Per Invoice'!W$2:W$1201,$Z540)="","",INDEX('Per Invoice'!W$2:W$1201,$Z540)))</f>
        <v/>
      </c>
      <c r="X540" s="8">
        <f>IF($Z540="","",IF(INDEX('Per Invoice'!X$2:X$1201,$Z540)="","",INDEX('Per Invoice'!X$2:X$1201,$Z540)))</f>
        <v/>
      </c>
      <c r="Y540" s="8">
        <f>IF($Z540="","",IF(INDEX('Per Invoice'!Y$2:Y$1201,$Z540)="","",INDEX('Per Invoice'!Y$2:Y$1201,$Z540)))</f>
        <v/>
      </c>
      <c r="Z540" s="16">
        <f>IFERROR(MATCH(Settings!$C$27&amp;"|"&amp;ROWS($Z$2:$Z540),'Per Invoice'!$AB$2:$AB$1201,0),"")</f>
        <v/>
      </c>
    </row>
    <row r="541">
      <c r="A541">
        <f>IF($Z541="","",IF(INDEX('Per Invoice'!A$2:A$1201,$Z541)="","",INDEX('Per Invoice'!A$2:A$1201,$Z541)))</f>
        <v/>
      </c>
      <c r="B541">
        <f>IF($Z541="","",IF(INDEX('Per Invoice'!B$2:B$1201,$Z541)="","",INDEX('Per Invoice'!B$2:B$1201,$Z541)))</f>
        <v/>
      </c>
      <c r="C541">
        <f>IF($Z541="","",IF(INDEX('Per Invoice'!C$2:C$1201,$Z541)="","",INDEX('Per Invoice'!C$2:C$1201,$Z541)))</f>
        <v/>
      </c>
      <c r="D541">
        <f>IF($Z541="","",IF(INDEX('Per Invoice'!D$2:D$1201,$Z541)="","",INDEX('Per Invoice'!D$2:D$1201,$Z541)))</f>
        <v/>
      </c>
      <c r="E541" s="14">
        <f>IF($Z541="","",IF(INDEX('Per Invoice'!E$2:E$1201,$Z541)="","",INDEX('Per Invoice'!E$2:E$1201,$Z541)))</f>
        <v/>
      </c>
      <c r="F541">
        <f>IF($Z541="","",IF(INDEX('Per Invoice'!F$2:F$1201,$Z541)="","",INDEX('Per Invoice'!F$2:F$1201,$Z541)))</f>
        <v/>
      </c>
      <c r="G541">
        <f>IF($Z541="","",IF(INDEX('Per Invoice'!G$2:G$1201,$Z541)="","",INDEX('Per Invoice'!G$2:G$1201,$Z541)))</f>
        <v/>
      </c>
      <c r="H541">
        <f>IF($Z541="","",IF(INDEX('Per Invoice'!H$2:H$1201,$Z541)="","",INDEX('Per Invoice'!H$2:H$1201,$Z541)))</f>
        <v/>
      </c>
      <c r="I541">
        <f>IF($Z541="","",IF(INDEX('Per Invoice'!I$2:I$1201,$Z541)="","",INDEX('Per Invoice'!I$2:I$1201,$Z541)))</f>
        <v/>
      </c>
      <c r="J541">
        <f>IF($Z541="","",IF(INDEX('Per Invoice'!J$2:J$1201,$Z541)="","",INDEX('Per Invoice'!J$2:J$1201,$Z541)))</f>
        <v/>
      </c>
      <c r="K541" s="8">
        <f>IF($Z541="","",IF(INDEX('Per Invoice'!K$2:K$1201,$Z541)="","",INDEX('Per Invoice'!K$2:K$1201,$Z541)))</f>
        <v/>
      </c>
      <c r="L541">
        <f>IF($Z541="","",IF(INDEX('Per Invoice'!L$2:L$1201,$Z541)="","",INDEX('Per Invoice'!L$2:L$1201,$Z541)))</f>
        <v/>
      </c>
      <c r="M541">
        <f>IF($Z541="","",IF(INDEX('Per Invoice'!M$2:M$1201,$Z541)="","",INDEX('Per Invoice'!M$2:M$1201,$Z541)))</f>
        <v/>
      </c>
      <c r="N541">
        <f>IF($Z541="","",IF(INDEX('Per Invoice'!N$2:N$1201,$Z541)="","",INDEX('Per Invoice'!N$2:N$1201,$Z541)))</f>
        <v/>
      </c>
      <c r="O541" s="8">
        <f>IF($Z541="","",IF(INDEX('Per Invoice'!O$2:O$1201,$Z541)="","",INDEX('Per Invoice'!O$2:O$1201,$Z541)))</f>
        <v/>
      </c>
      <c r="P541">
        <f>IF($Z541="","",IF(INDEX('Per Invoice'!P$2:P$1201,$Z541)="","",INDEX('Per Invoice'!P$2:P$1201,$Z541)))</f>
        <v/>
      </c>
      <c r="Q541" s="8">
        <f>IF($Z541="","",IF(INDEX('Per Invoice'!Q$2:Q$1201,$Z541)="","",INDEX('Per Invoice'!Q$2:Q$1201,$Z541)))</f>
        <v/>
      </c>
      <c r="R541" s="8">
        <f>IF($Z541="","",IF(INDEX('Per Invoice'!R$2:R$1201,$Z541)="","",INDEX('Per Invoice'!R$2:R$1201,$Z541)))</f>
        <v/>
      </c>
      <c r="S541">
        <f>IF($Z541="","",IF(INDEX('Per Invoice'!S$2:S$1201,$Z541)="","",INDEX('Per Invoice'!S$2:S$1201,$Z541)))</f>
        <v/>
      </c>
      <c r="T541" s="8">
        <f>IF($Z541="","",IF(INDEX('Per Invoice'!T$2:T$1201,$Z541)="","",INDEX('Per Invoice'!T$2:T$1201,$Z541)))</f>
        <v/>
      </c>
      <c r="U541" s="8">
        <f>IF($Z541="","",IF(INDEX('Per Invoice'!U$2:U$1201,$Z541)="","",INDEX('Per Invoice'!U$2:U$1201,$Z541)))</f>
        <v/>
      </c>
      <c r="V541" s="8">
        <f>IF($Z541="","",IF(INDEX('Per Invoice'!V$2:V$1201,$Z541)="","",INDEX('Per Invoice'!V$2:V$1201,$Z541)))</f>
        <v/>
      </c>
      <c r="W541" s="8">
        <f>IF($Z541="","",IF(INDEX('Per Invoice'!W$2:W$1201,$Z541)="","",INDEX('Per Invoice'!W$2:W$1201,$Z541)))</f>
        <v/>
      </c>
      <c r="X541" s="8">
        <f>IF($Z541="","",IF(INDEX('Per Invoice'!X$2:X$1201,$Z541)="","",INDEX('Per Invoice'!X$2:X$1201,$Z541)))</f>
        <v/>
      </c>
      <c r="Y541" s="8">
        <f>IF($Z541="","",IF(INDEX('Per Invoice'!Y$2:Y$1201,$Z541)="","",INDEX('Per Invoice'!Y$2:Y$1201,$Z541)))</f>
        <v/>
      </c>
      <c r="Z541" s="16">
        <f>IFERROR(MATCH(Settings!$C$27&amp;"|"&amp;ROWS($Z$2:$Z541),'Per Invoice'!$AB$2:$AB$1201,0),"")</f>
        <v/>
      </c>
    </row>
    <row r="542">
      <c r="A542">
        <f>IF($Z542="","",IF(INDEX('Per Invoice'!A$2:A$1201,$Z542)="","",INDEX('Per Invoice'!A$2:A$1201,$Z542)))</f>
        <v/>
      </c>
      <c r="B542">
        <f>IF($Z542="","",IF(INDEX('Per Invoice'!B$2:B$1201,$Z542)="","",INDEX('Per Invoice'!B$2:B$1201,$Z542)))</f>
        <v/>
      </c>
      <c r="C542">
        <f>IF($Z542="","",IF(INDEX('Per Invoice'!C$2:C$1201,$Z542)="","",INDEX('Per Invoice'!C$2:C$1201,$Z542)))</f>
        <v/>
      </c>
      <c r="D542">
        <f>IF($Z542="","",IF(INDEX('Per Invoice'!D$2:D$1201,$Z542)="","",INDEX('Per Invoice'!D$2:D$1201,$Z542)))</f>
        <v/>
      </c>
      <c r="E542" s="14">
        <f>IF($Z542="","",IF(INDEX('Per Invoice'!E$2:E$1201,$Z542)="","",INDEX('Per Invoice'!E$2:E$1201,$Z542)))</f>
        <v/>
      </c>
      <c r="F542">
        <f>IF($Z542="","",IF(INDEX('Per Invoice'!F$2:F$1201,$Z542)="","",INDEX('Per Invoice'!F$2:F$1201,$Z542)))</f>
        <v/>
      </c>
      <c r="G542">
        <f>IF($Z542="","",IF(INDEX('Per Invoice'!G$2:G$1201,$Z542)="","",INDEX('Per Invoice'!G$2:G$1201,$Z542)))</f>
        <v/>
      </c>
      <c r="H542">
        <f>IF($Z542="","",IF(INDEX('Per Invoice'!H$2:H$1201,$Z542)="","",INDEX('Per Invoice'!H$2:H$1201,$Z542)))</f>
        <v/>
      </c>
      <c r="I542">
        <f>IF($Z542="","",IF(INDEX('Per Invoice'!I$2:I$1201,$Z542)="","",INDEX('Per Invoice'!I$2:I$1201,$Z542)))</f>
        <v/>
      </c>
      <c r="J542">
        <f>IF($Z542="","",IF(INDEX('Per Invoice'!J$2:J$1201,$Z542)="","",INDEX('Per Invoice'!J$2:J$1201,$Z542)))</f>
        <v/>
      </c>
      <c r="K542" s="8">
        <f>IF($Z542="","",IF(INDEX('Per Invoice'!K$2:K$1201,$Z542)="","",INDEX('Per Invoice'!K$2:K$1201,$Z542)))</f>
        <v/>
      </c>
      <c r="L542">
        <f>IF($Z542="","",IF(INDEX('Per Invoice'!L$2:L$1201,$Z542)="","",INDEX('Per Invoice'!L$2:L$1201,$Z542)))</f>
        <v/>
      </c>
      <c r="M542">
        <f>IF($Z542="","",IF(INDEX('Per Invoice'!M$2:M$1201,$Z542)="","",INDEX('Per Invoice'!M$2:M$1201,$Z542)))</f>
        <v/>
      </c>
      <c r="N542">
        <f>IF($Z542="","",IF(INDEX('Per Invoice'!N$2:N$1201,$Z542)="","",INDEX('Per Invoice'!N$2:N$1201,$Z542)))</f>
        <v/>
      </c>
      <c r="O542" s="8">
        <f>IF($Z542="","",IF(INDEX('Per Invoice'!O$2:O$1201,$Z542)="","",INDEX('Per Invoice'!O$2:O$1201,$Z542)))</f>
        <v/>
      </c>
      <c r="P542">
        <f>IF($Z542="","",IF(INDEX('Per Invoice'!P$2:P$1201,$Z542)="","",INDEX('Per Invoice'!P$2:P$1201,$Z542)))</f>
        <v/>
      </c>
      <c r="Q542" s="8">
        <f>IF($Z542="","",IF(INDEX('Per Invoice'!Q$2:Q$1201,$Z542)="","",INDEX('Per Invoice'!Q$2:Q$1201,$Z542)))</f>
        <v/>
      </c>
      <c r="R542" s="8">
        <f>IF($Z542="","",IF(INDEX('Per Invoice'!R$2:R$1201,$Z542)="","",INDEX('Per Invoice'!R$2:R$1201,$Z542)))</f>
        <v/>
      </c>
      <c r="S542">
        <f>IF($Z542="","",IF(INDEX('Per Invoice'!S$2:S$1201,$Z542)="","",INDEX('Per Invoice'!S$2:S$1201,$Z542)))</f>
        <v/>
      </c>
      <c r="T542" s="8">
        <f>IF($Z542="","",IF(INDEX('Per Invoice'!T$2:T$1201,$Z542)="","",INDEX('Per Invoice'!T$2:T$1201,$Z542)))</f>
        <v/>
      </c>
      <c r="U542" s="8">
        <f>IF($Z542="","",IF(INDEX('Per Invoice'!U$2:U$1201,$Z542)="","",INDEX('Per Invoice'!U$2:U$1201,$Z542)))</f>
        <v/>
      </c>
      <c r="V542" s="8">
        <f>IF($Z542="","",IF(INDEX('Per Invoice'!V$2:V$1201,$Z542)="","",INDEX('Per Invoice'!V$2:V$1201,$Z542)))</f>
        <v/>
      </c>
      <c r="W542" s="8">
        <f>IF($Z542="","",IF(INDEX('Per Invoice'!W$2:W$1201,$Z542)="","",INDEX('Per Invoice'!W$2:W$1201,$Z542)))</f>
        <v/>
      </c>
      <c r="X542" s="8">
        <f>IF($Z542="","",IF(INDEX('Per Invoice'!X$2:X$1201,$Z542)="","",INDEX('Per Invoice'!X$2:X$1201,$Z542)))</f>
        <v/>
      </c>
      <c r="Y542" s="8">
        <f>IF($Z542="","",IF(INDEX('Per Invoice'!Y$2:Y$1201,$Z542)="","",INDEX('Per Invoice'!Y$2:Y$1201,$Z542)))</f>
        <v/>
      </c>
      <c r="Z542" s="16">
        <f>IFERROR(MATCH(Settings!$C$27&amp;"|"&amp;ROWS($Z$2:$Z542),'Per Invoice'!$AB$2:$AB$1201,0),"")</f>
        <v/>
      </c>
    </row>
    <row r="543">
      <c r="A543">
        <f>IF($Z543="","",IF(INDEX('Per Invoice'!A$2:A$1201,$Z543)="","",INDEX('Per Invoice'!A$2:A$1201,$Z543)))</f>
        <v/>
      </c>
      <c r="B543">
        <f>IF($Z543="","",IF(INDEX('Per Invoice'!B$2:B$1201,$Z543)="","",INDEX('Per Invoice'!B$2:B$1201,$Z543)))</f>
        <v/>
      </c>
      <c r="C543">
        <f>IF($Z543="","",IF(INDEX('Per Invoice'!C$2:C$1201,$Z543)="","",INDEX('Per Invoice'!C$2:C$1201,$Z543)))</f>
        <v/>
      </c>
      <c r="D543">
        <f>IF($Z543="","",IF(INDEX('Per Invoice'!D$2:D$1201,$Z543)="","",INDEX('Per Invoice'!D$2:D$1201,$Z543)))</f>
        <v/>
      </c>
      <c r="E543" s="14">
        <f>IF($Z543="","",IF(INDEX('Per Invoice'!E$2:E$1201,$Z543)="","",INDEX('Per Invoice'!E$2:E$1201,$Z543)))</f>
        <v/>
      </c>
      <c r="F543">
        <f>IF($Z543="","",IF(INDEX('Per Invoice'!F$2:F$1201,$Z543)="","",INDEX('Per Invoice'!F$2:F$1201,$Z543)))</f>
        <v/>
      </c>
      <c r="G543">
        <f>IF($Z543="","",IF(INDEX('Per Invoice'!G$2:G$1201,$Z543)="","",INDEX('Per Invoice'!G$2:G$1201,$Z543)))</f>
        <v/>
      </c>
      <c r="H543">
        <f>IF($Z543="","",IF(INDEX('Per Invoice'!H$2:H$1201,$Z543)="","",INDEX('Per Invoice'!H$2:H$1201,$Z543)))</f>
        <v/>
      </c>
      <c r="I543">
        <f>IF($Z543="","",IF(INDEX('Per Invoice'!I$2:I$1201,$Z543)="","",INDEX('Per Invoice'!I$2:I$1201,$Z543)))</f>
        <v/>
      </c>
      <c r="J543">
        <f>IF($Z543="","",IF(INDEX('Per Invoice'!J$2:J$1201,$Z543)="","",INDEX('Per Invoice'!J$2:J$1201,$Z543)))</f>
        <v/>
      </c>
      <c r="K543" s="8">
        <f>IF($Z543="","",IF(INDEX('Per Invoice'!K$2:K$1201,$Z543)="","",INDEX('Per Invoice'!K$2:K$1201,$Z543)))</f>
        <v/>
      </c>
      <c r="L543">
        <f>IF($Z543="","",IF(INDEX('Per Invoice'!L$2:L$1201,$Z543)="","",INDEX('Per Invoice'!L$2:L$1201,$Z543)))</f>
        <v/>
      </c>
      <c r="M543">
        <f>IF($Z543="","",IF(INDEX('Per Invoice'!M$2:M$1201,$Z543)="","",INDEX('Per Invoice'!M$2:M$1201,$Z543)))</f>
        <v/>
      </c>
      <c r="N543">
        <f>IF($Z543="","",IF(INDEX('Per Invoice'!N$2:N$1201,$Z543)="","",INDEX('Per Invoice'!N$2:N$1201,$Z543)))</f>
        <v/>
      </c>
      <c r="O543" s="8">
        <f>IF($Z543="","",IF(INDEX('Per Invoice'!O$2:O$1201,$Z543)="","",INDEX('Per Invoice'!O$2:O$1201,$Z543)))</f>
        <v/>
      </c>
      <c r="P543">
        <f>IF($Z543="","",IF(INDEX('Per Invoice'!P$2:P$1201,$Z543)="","",INDEX('Per Invoice'!P$2:P$1201,$Z543)))</f>
        <v/>
      </c>
      <c r="Q543" s="8">
        <f>IF($Z543="","",IF(INDEX('Per Invoice'!Q$2:Q$1201,$Z543)="","",INDEX('Per Invoice'!Q$2:Q$1201,$Z543)))</f>
        <v/>
      </c>
      <c r="R543" s="8">
        <f>IF($Z543="","",IF(INDEX('Per Invoice'!R$2:R$1201,$Z543)="","",INDEX('Per Invoice'!R$2:R$1201,$Z543)))</f>
        <v/>
      </c>
      <c r="S543">
        <f>IF($Z543="","",IF(INDEX('Per Invoice'!S$2:S$1201,$Z543)="","",INDEX('Per Invoice'!S$2:S$1201,$Z543)))</f>
        <v/>
      </c>
      <c r="T543" s="8">
        <f>IF($Z543="","",IF(INDEX('Per Invoice'!T$2:T$1201,$Z543)="","",INDEX('Per Invoice'!T$2:T$1201,$Z543)))</f>
        <v/>
      </c>
      <c r="U543" s="8">
        <f>IF($Z543="","",IF(INDEX('Per Invoice'!U$2:U$1201,$Z543)="","",INDEX('Per Invoice'!U$2:U$1201,$Z543)))</f>
        <v/>
      </c>
      <c r="V543" s="8">
        <f>IF($Z543="","",IF(INDEX('Per Invoice'!V$2:V$1201,$Z543)="","",INDEX('Per Invoice'!V$2:V$1201,$Z543)))</f>
        <v/>
      </c>
      <c r="W543" s="8">
        <f>IF($Z543="","",IF(INDEX('Per Invoice'!W$2:W$1201,$Z543)="","",INDEX('Per Invoice'!W$2:W$1201,$Z543)))</f>
        <v/>
      </c>
      <c r="X543" s="8">
        <f>IF($Z543="","",IF(INDEX('Per Invoice'!X$2:X$1201,$Z543)="","",INDEX('Per Invoice'!X$2:X$1201,$Z543)))</f>
        <v/>
      </c>
      <c r="Y543" s="8">
        <f>IF($Z543="","",IF(INDEX('Per Invoice'!Y$2:Y$1201,$Z543)="","",INDEX('Per Invoice'!Y$2:Y$1201,$Z543)))</f>
        <v/>
      </c>
      <c r="Z543" s="16">
        <f>IFERROR(MATCH(Settings!$C$27&amp;"|"&amp;ROWS($Z$2:$Z543),'Per Invoice'!$AB$2:$AB$1201,0),"")</f>
        <v/>
      </c>
    </row>
    <row r="544">
      <c r="A544">
        <f>IF($Z544="","",IF(INDEX('Per Invoice'!A$2:A$1201,$Z544)="","",INDEX('Per Invoice'!A$2:A$1201,$Z544)))</f>
        <v/>
      </c>
      <c r="B544">
        <f>IF($Z544="","",IF(INDEX('Per Invoice'!B$2:B$1201,$Z544)="","",INDEX('Per Invoice'!B$2:B$1201,$Z544)))</f>
        <v/>
      </c>
      <c r="C544">
        <f>IF($Z544="","",IF(INDEX('Per Invoice'!C$2:C$1201,$Z544)="","",INDEX('Per Invoice'!C$2:C$1201,$Z544)))</f>
        <v/>
      </c>
      <c r="D544">
        <f>IF($Z544="","",IF(INDEX('Per Invoice'!D$2:D$1201,$Z544)="","",INDEX('Per Invoice'!D$2:D$1201,$Z544)))</f>
        <v/>
      </c>
      <c r="E544" s="14">
        <f>IF($Z544="","",IF(INDEX('Per Invoice'!E$2:E$1201,$Z544)="","",INDEX('Per Invoice'!E$2:E$1201,$Z544)))</f>
        <v/>
      </c>
      <c r="F544">
        <f>IF($Z544="","",IF(INDEX('Per Invoice'!F$2:F$1201,$Z544)="","",INDEX('Per Invoice'!F$2:F$1201,$Z544)))</f>
        <v/>
      </c>
      <c r="G544">
        <f>IF($Z544="","",IF(INDEX('Per Invoice'!G$2:G$1201,$Z544)="","",INDEX('Per Invoice'!G$2:G$1201,$Z544)))</f>
        <v/>
      </c>
      <c r="H544">
        <f>IF($Z544="","",IF(INDEX('Per Invoice'!H$2:H$1201,$Z544)="","",INDEX('Per Invoice'!H$2:H$1201,$Z544)))</f>
        <v/>
      </c>
      <c r="I544">
        <f>IF($Z544="","",IF(INDEX('Per Invoice'!I$2:I$1201,$Z544)="","",INDEX('Per Invoice'!I$2:I$1201,$Z544)))</f>
        <v/>
      </c>
      <c r="J544">
        <f>IF($Z544="","",IF(INDEX('Per Invoice'!J$2:J$1201,$Z544)="","",INDEX('Per Invoice'!J$2:J$1201,$Z544)))</f>
        <v/>
      </c>
      <c r="K544" s="8">
        <f>IF($Z544="","",IF(INDEX('Per Invoice'!K$2:K$1201,$Z544)="","",INDEX('Per Invoice'!K$2:K$1201,$Z544)))</f>
        <v/>
      </c>
      <c r="L544">
        <f>IF($Z544="","",IF(INDEX('Per Invoice'!L$2:L$1201,$Z544)="","",INDEX('Per Invoice'!L$2:L$1201,$Z544)))</f>
        <v/>
      </c>
      <c r="M544">
        <f>IF($Z544="","",IF(INDEX('Per Invoice'!M$2:M$1201,$Z544)="","",INDEX('Per Invoice'!M$2:M$1201,$Z544)))</f>
        <v/>
      </c>
      <c r="N544">
        <f>IF($Z544="","",IF(INDEX('Per Invoice'!N$2:N$1201,$Z544)="","",INDEX('Per Invoice'!N$2:N$1201,$Z544)))</f>
        <v/>
      </c>
      <c r="O544" s="8">
        <f>IF($Z544="","",IF(INDEX('Per Invoice'!O$2:O$1201,$Z544)="","",INDEX('Per Invoice'!O$2:O$1201,$Z544)))</f>
        <v/>
      </c>
      <c r="P544">
        <f>IF($Z544="","",IF(INDEX('Per Invoice'!P$2:P$1201,$Z544)="","",INDEX('Per Invoice'!P$2:P$1201,$Z544)))</f>
        <v/>
      </c>
      <c r="Q544" s="8">
        <f>IF($Z544="","",IF(INDEX('Per Invoice'!Q$2:Q$1201,$Z544)="","",INDEX('Per Invoice'!Q$2:Q$1201,$Z544)))</f>
        <v/>
      </c>
      <c r="R544" s="8">
        <f>IF($Z544="","",IF(INDEX('Per Invoice'!R$2:R$1201,$Z544)="","",INDEX('Per Invoice'!R$2:R$1201,$Z544)))</f>
        <v/>
      </c>
      <c r="S544">
        <f>IF($Z544="","",IF(INDEX('Per Invoice'!S$2:S$1201,$Z544)="","",INDEX('Per Invoice'!S$2:S$1201,$Z544)))</f>
        <v/>
      </c>
      <c r="T544" s="8">
        <f>IF($Z544="","",IF(INDEX('Per Invoice'!T$2:T$1201,$Z544)="","",INDEX('Per Invoice'!T$2:T$1201,$Z544)))</f>
        <v/>
      </c>
      <c r="U544" s="8">
        <f>IF($Z544="","",IF(INDEX('Per Invoice'!U$2:U$1201,$Z544)="","",INDEX('Per Invoice'!U$2:U$1201,$Z544)))</f>
        <v/>
      </c>
      <c r="V544" s="8">
        <f>IF($Z544="","",IF(INDEX('Per Invoice'!V$2:V$1201,$Z544)="","",INDEX('Per Invoice'!V$2:V$1201,$Z544)))</f>
        <v/>
      </c>
      <c r="W544" s="8">
        <f>IF($Z544="","",IF(INDEX('Per Invoice'!W$2:W$1201,$Z544)="","",INDEX('Per Invoice'!W$2:W$1201,$Z544)))</f>
        <v/>
      </c>
      <c r="X544" s="8">
        <f>IF($Z544="","",IF(INDEX('Per Invoice'!X$2:X$1201,$Z544)="","",INDEX('Per Invoice'!X$2:X$1201,$Z544)))</f>
        <v/>
      </c>
      <c r="Y544" s="8">
        <f>IF($Z544="","",IF(INDEX('Per Invoice'!Y$2:Y$1201,$Z544)="","",INDEX('Per Invoice'!Y$2:Y$1201,$Z544)))</f>
        <v/>
      </c>
      <c r="Z544" s="16">
        <f>IFERROR(MATCH(Settings!$C$27&amp;"|"&amp;ROWS($Z$2:$Z544),'Per Invoice'!$AB$2:$AB$1201,0),"")</f>
        <v/>
      </c>
    </row>
    <row r="545">
      <c r="A545">
        <f>IF($Z545="","",IF(INDEX('Per Invoice'!A$2:A$1201,$Z545)="","",INDEX('Per Invoice'!A$2:A$1201,$Z545)))</f>
        <v/>
      </c>
      <c r="B545">
        <f>IF($Z545="","",IF(INDEX('Per Invoice'!B$2:B$1201,$Z545)="","",INDEX('Per Invoice'!B$2:B$1201,$Z545)))</f>
        <v/>
      </c>
      <c r="C545">
        <f>IF($Z545="","",IF(INDEX('Per Invoice'!C$2:C$1201,$Z545)="","",INDEX('Per Invoice'!C$2:C$1201,$Z545)))</f>
        <v/>
      </c>
      <c r="D545">
        <f>IF($Z545="","",IF(INDEX('Per Invoice'!D$2:D$1201,$Z545)="","",INDEX('Per Invoice'!D$2:D$1201,$Z545)))</f>
        <v/>
      </c>
      <c r="E545" s="14">
        <f>IF($Z545="","",IF(INDEX('Per Invoice'!E$2:E$1201,$Z545)="","",INDEX('Per Invoice'!E$2:E$1201,$Z545)))</f>
        <v/>
      </c>
      <c r="F545">
        <f>IF($Z545="","",IF(INDEX('Per Invoice'!F$2:F$1201,$Z545)="","",INDEX('Per Invoice'!F$2:F$1201,$Z545)))</f>
        <v/>
      </c>
      <c r="G545">
        <f>IF($Z545="","",IF(INDEX('Per Invoice'!G$2:G$1201,$Z545)="","",INDEX('Per Invoice'!G$2:G$1201,$Z545)))</f>
        <v/>
      </c>
      <c r="H545">
        <f>IF($Z545="","",IF(INDEX('Per Invoice'!H$2:H$1201,$Z545)="","",INDEX('Per Invoice'!H$2:H$1201,$Z545)))</f>
        <v/>
      </c>
      <c r="I545">
        <f>IF($Z545="","",IF(INDEX('Per Invoice'!I$2:I$1201,$Z545)="","",INDEX('Per Invoice'!I$2:I$1201,$Z545)))</f>
        <v/>
      </c>
      <c r="J545">
        <f>IF($Z545="","",IF(INDEX('Per Invoice'!J$2:J$1201,$Z545)="","",INDEX('Per Invoice'!J$2:J$1201,$Z545)))</f>
        <v/>
      </c>
      <c r="K545" s="8">
        <f>IF($Z545="","",IF(INDEX('Per Invoice'!K$2:K$1201,$Z545)="","",INDEX('Per Invoice'!K$2:K$1201,$Z545)))</f>
        <v/>
      </c>
      <c r="L545">
        <f>IF($Z545="","",IF(INDEX('Per Invoice'!L$2:L$1201,$Z545)="","",INDEX('Per Invoice'!L$2:L$1201,$Z545)))</f>
        <v/>
      </c>
      <c r="M545">
        <f>IF($Z545="","",IF(INDEX('Per Invoice'!M$2:M$1201,$Z545)="","",INDEX('Per Invoice'!M$2:M$1201,$Z545)))</f>
        <v/>
      </c>
      <c r="N545">
        <f>IF($Z545="","",IF(INDEX('Per Invoice'!N$2:N$1201,$Z545)="","",INDEX('Per Invoice'!N$2:N$1201,$Z545)))</f>
        <v/>
      </c>
      <c r="O545" s="8">
        <f>IF($Z545="","",IF(INDEX('Per Invoice'!O$2:O$1201,$Z545)="","",INDEX('Per Invoice'!O$2:O$1201,$Z545)))</f>
        <v/>
      </c>
      <c r="P545">
        <f>IF($Z545="","",IF(INDEX('Per Invoice'!P$2:P$1201,$Z545)="","",INDEX('Per Invoice'!P$2:P$1201,$Z545)))</f>
        <v/>
      </c>
      <c r="Q545" s="8">
        <f>IF($Z545="","",IF(INDEX('Per Invoice'!Q$2:Q$1201,$Z545)="","",INDEX('Per Invoice'!Q$2:Q$1201,$Z545)))</f>
        <v/>
      </c>
      <c r="R545" s="8">
        <f>IF($Z545="","",IF(INDEX('Per Invoice'!R$2:R$1201,$Z545)="","",INDEX('Per Invoice'!R$2:R$1201,$Z545)))</f>
        <v/>
      </c>
      <c r="S545">
        <f>IF($Z545="","",IF(INDEX('Per Invoice'!S$2:S$1201,$Z545)="","",INDEX('Per Invoice'!S$2:S$1201,$Z545)))</f>
        <v/>
      </c>
      <c r="T545" s="8">
        <f>IF($Z545="","",IF(INDEX('Per Invoice'!T$2:T$1201,$Z545)="","",INDEX('Per Invoice'!T$2:T$1201,$Z545)))</f>
        <v/>
      </c>
      <c r="U545" s="8">
        <f>IF($Z545="","",IF(INDEX('Per Invoice'!U$2:U$1201,$Z545)="","",INDEX('Per Invoice'!U$2:U$1201,$Z545)))</f>
        <v/>
      </c>
      <c r="V545" s="8">
        <f>IF($Z545="","",IF(INDEX('Per Invoice'!V$2:V$1201,$Z545)="","",INDEX('Per Invoice'!V$2:V$1201,$Z545)))</f>
        <v/>
      </c>
      <c r="W545" s="8">
        <f>IF($Z545="","",IF(INDEX('Per Invoice'!W$2:W$1201,$Z545)="","",INDEX('Per Invoice'!W$2:W$1201,$Z545)))</f>
        <v/>
      </c>
      <c r="X545" s="8">
        <f>IF($Z545="","",IF(INDEX('Per Invoice'!X$2:X$1201,$Z545)="","",INDEX('Per Invoice'!X$2:X$1201,$Z545)))</f>
        <v/>
      </c>
      <c r="Y545" s="8">
        <f>IF($Z545="","",IF(INDEX('Per Invoice'!Y$2:Y$1201,$Z545)="","",INDEX('Per Invoice'!Y$2:Y$1201,$Z545)))</f>
        <v/>
      </c>
      <c r="Z545" s="16">
        <f>IFERROR(MATCH(Settings!$C$27&amp;"|"&amp;ROWS($Z$2:$Z545),'Per Invoice'!$AB$2:$AB$1201,0),"")</f>
        <v/>
      </c>
    </row>
    <row r="546">
      <c r="A546">
        <f>IF($Z546="","",IF(INDEX('Per Invoice'!A$2:A$1201,$Z546)="","",INDEX('Per Invoice'!A$2:A$1201,$Z546)))</f>
        <v/>
      </c>
      <c r="B546">
        <f>IF($Z546="","",IF(INDEX('Per Invoice'!B$2:B$1201,$Z546)="","",INDEX('Per Invoice'!B$2:B$1201,$Z546)))</f>
        <v/>
      </c>
      <c r="C546">
        <f>IF($Z546="","",IF(INDEX('Per Invoice'!C$2:C$1201,$Z546)="","",INDEX('Per Invoice'!C$2:C$1201,$Z546)))</f>
        <v/>
      </c>
      <c r="D546">
        <f>IF($Z546="","",IF(INDEX('Per Invoice'!D$2:D$1201,$Z546)="","",INDEX('Per Invoice'!D$2:D$1201,$Z546)))</f>
        <v/>
      </c>
      <c r="E546" s="14">
        <f>IF($Z546="","",IF(INDEX('Per Invoice'!E$2:E$1201,$Z546)="","",INDEX('Per Invoice'!E$2:E$1201,$Z546)))</f>
        <v/>
      </c>
      <c r="F546">
        <f>IF($Z546="","",IF(INDEX('Per Invoice'!F$2:F$1201,$Z546)="","",INDEX('Per Invoice'!F$2:F$1201,$Z546)))</f>
        <v/>
      </c>
      <c r="G546">
        <f>IF($Z546="","",IF(INDEX('Per Invoice'!G$2:G$1201,$Z546)="","",INDEX('Per Invoice'!G$2:G$1201,$Z546)))</f>
        <v/>
      </c>
      <c r="H546">
        <f>IF($Z546="","",IF(INDEX('Per Invoice'!H$2:H$1201,$Z546)="","",INDEX('Per Invoice'!H$2:H$1201,$Z546)))</f>
        <v/>
      </c>
      <c r="I546">
        <f>IF($Z546="","",IF(INDEX('Per Invoice'!I$2:I$1201,$Z546)="","",INDEX('Per Invoice'!I$2:I$1201,$Z546)))</f>
        <v/>
      </c>
      <c r="J546">
        <f>IF($Z546="","",IF(INDEX('Per Invoice'!J$2:J$1201,$Z546)="","",INDEX('Per Invoice'!J$2:J$1201,$Z546)))</f>
        <v/>
      </c>
      <c r="K546" s="8">
        <f>IF($Z546="","",IF(INDEX('Per Invoice'!K$2:K$1201,$Z546)="","",INDEX('Per Invoice'!K$2:K$1201,$Z546)))</f>
        <v/>
      </c>
      <c r="L546">
        <f>IF($Z546="","",IF(INDEX('Per Invoice'!L$2:L$1201,$Z546)="","",INDEX('Per Invoice'!L$2:L$1201,$Z546)))</f>
        <v/>
      </c>
      <c r="M546">
        <f>IF($Z546="","",IF(INDEX('Per Invoice'!M$2:M$1201,$Z546)="","",INDEX('Per Invoice'!M$2:M$1201,$Z546)))</f>
        <v/>
      </c>
      <c r="N546">
        <f>IF($Z546="","",IF(INDEX('Per Invoice'!N$2:N$1201,$Z546)="","",INDEX('Per Invoice'!N$2:N$1201,$Z546)))</f>
        <v/>
      </c>
      <c r="O546" s="8">
        <f>IF($Z546="","",IF(INDEX('Per Invoice'!O$2:O$1201,$Z546)="","",INDEX('Per Invoice'!O$2:O$1201,$Z546)))</f>
        <v/>
      </c>
      <c r="P546">
        <f>IF($Z546="","",IF(INDEX('Per Invoice'!P$2:P$1201,$Z546)="","",INDEX('Per Invoice'!P$2:P$1201,$Z546)))</f>
        <v/>
      </c>
      <c r="Q546" s="8">
        <f>IF($Z546="","",IF(INDEX('Per Invoice'!Q$2:Q$1201,$Z546)="","",INDEX('Per Invoice'!Q$2:Q$1201,$Z546)))</f>
        <v/>
      </c>
      <c r="R546" s="8">
        <f>IF($Z546="","",IF(INDEX('Per Invoice'!R$2:R$1201,$Z546)="","",INDEX('Per Invoice'!R$2:R$1201,$Z546)))</f>
        <v/>
      </c>
      <c r="S546">
        <f>IF($Z546="","",IF(INDEX('Per Invoice'!S$2:S$1201,$Z546)="","",INDEX('Per Invoice'!S$2:S$1201,$Z546)))</f>
        <v/>
      </c>
      <c r="T546" s="8">
        <f>IF($Z546="","",IF(INDEX('Per Invoice'!T$2:T$1201,$Z546)="","",INDEX('Per Invoice'!T$2:T$1201,$Z546)))</f>
        <v/>
      </c>
      <c r="U546" s="8">
        <f>IF($Z546="","",IF(INDEX('Per Invoice'!U$2:U$1201,$Z546)="","",INDEX('Per Invoice'!U$2:U$1201,$Z546)))</f>
        <v/>
      </c>
      <c r="V546" s="8">
        <f>IF($Z546="","",IF(INDEX('Per Invoice'!V$2:V$1201,$Z546)="","",INDEX('Per Invoice'!V$2:V$1201,$Z546)))</f>
        <v/>
      </c>
      <c r="W546" s="8">
        <f>IF($Z546="","",IF(INDEX('Per Invoice'!W$2:W$1201,$Z546)="","",INDEX('Per Invoice'!W$2:W$1201,$Z546)))</f>
        <v/>
      </c>
      <c r="X546" s="8">
        <f>IF($Z546="","",IF(INDEX('Per Invoice'!X$2:X$1201,$Z546)="","",INDEX('Per Invoice'!X$2:X$1201,$Z546)))</f>
        <v/>
      </c>
      <c r="Y546" s="8">
        <f>IF($Z546="","",IF(INDEX('Per Invoice'!Y$2:Y$1201,$Z546)="","",INDEX('Per Invoice'!Y$2:Y$1201,$Z546)))</f>
        <v/>
      </c>
      <c r="Z546" s="16">
        <f>IFERROR(MATCH(Settings!$C$27&amp;"|"&amp;ROWS($Z$2:$Z546),'Per Invoice'!$AB$2:$AB$1201,0),"")</f>
        <v/>
      </c>
    </row>
    <row r="547">
      <c r="A547">
        <f>IF($Z547="","",IF(INDEX('Per Invoice'!A$2:A$1201,$Z547)="","",INDEX('Per Invoice'!A$2:A$1201,$Z547)))</f>
        <v/>
      </c>
      <c r="B547">
        <f>IF($Z547="","",IF(INDEX('Per Invoice'!B$2:B$1201,$Z547)="","",INDEX('Per Invoice'!B$2:B$1201,$Z547)))</f>
        <v/>
      </c>
      <c r="C547">
        <f>IF($Z547="","",IF(INDEX('Per Invoice'!C$2:C$1201,$Z547)="","",INDEX('Per Invoice'!C$2:C$1201,$Z547)))</f>
        <v/>
      </c>
      <c r="D547">
        <f>IF($Z547="","",IF(INDEX('Per Invoice'!D$2:D$1201,$Z547)="","",INDEX('Per Invoice'!D$2:D$1201,$Z547)))</f>
        <v/>
      </c>
      <c r="E547" s="14">
        <f>IF($Z547="","",IF(INDEX('Per Invoice'!E$2:E$1201,$Z547)="","",INDEX('Per Invoice'!E$2:E$1201,$Z547)))</f>
        <v/>
      </c>
      <c r="F547">
        <f>IF($Z547="","",IF(INDEX('Per Invoice'!F$2:F$1201,$Z547)="","",INDEX('Per Invoice'!F$2:F$1201,$Z547)))</f>
        <v/>
      </c>
      <c r="G547">
        <f>IF($Z547="","",IF(INDEX('Per Invoice'!G$2:G$1201,$Z547)="","",INDEX('Per Invoice'!G$2:G$1201,$Z547)))</f>
        <v/>
      </c>
      <c r="H547">
        <f>IF($Z547="","",IF(INDEX('Per Invoice'!H$2:H$1201,$Z547)="","",INDEX('Per Invoice'!H$2:H$1201,$Z547)))</f>
        <v/>
      </c>
      <c r="I547">
        <f>IF($Z547="","",IF(INDEX('Per Invoice'!I$2:I$1201,$Z547)="","",INDEX('Per Invoice'!I$2:I$1201,$Z547)))</f>
        <v/>
      </c>
      <c r="J547">
        <f>IF($Z547="","",IF(INDEX('Per Invoice'!J$2:J$1201,$Z547)="","",INDEX('Per Invoice'!J$2:J$1201,$Z547)))</f>
        <v/>
      </c>
      <c r="K547" s="8">
        <f>IF($Z547="","",IF(INDEX('Per Invoice'!K$2:K$1201,$Z547)="","",INDEX('Per Invoice'!K$2:K$1201,$Z547)))</f>
        <v/>
      </c>
      <c r="L547">
        <f>IF($Z547="","",IF(INDEX('Per Invoice'!L$2:L$1201,$Z547)="","",INDEX('Per Invoice'!L$2:L$1201,$Z547)))</f>
        <v/>
      </c>
      <c r="M547">
        <f>IF($Z547="","",IF(INDEX('Per Invoice'!M$2:M$1201,$Z547)="","",INDEX('Per Invoice'!M$2:M$1201,$Z547)))</f>
        <v/>
      </c>
      <c r="N547">
        <f>IF($Z547="","",IF(INDEX('Per Invoice'!N$2:N$1201,$Z547)="","",INDEX('Per Invoice'!N$2:N$1201,$Z547)))</f>
        <v/>
      </c>
      <c r="O547" s="8">
        <f>IF($Z547="","",IF(INDEX('Per Invoice'!O$2:O$1201,$Z547)="","",INDEX('Per Invoice'!O$2:O$1201,$Z547)))</f>
        <v/>
      </c>
      <c r="P547">
        <f>IF($Z547="","",IF(INDEX('Per Invoice'!P$2:P$1201,$Z547)="","",INDEX('Per Invoice'!P$2:P$1201,$Z547)))</f>
        <v/>
      </c>
      <c r="Q547" s="8">
        <f>IF($Z547="","",IF(INDEX('Per Invoice'!Q$2:Q$1201,$Z547)="","",INDEX('Per Invoice'!Q$2:Q$1201,$Z547)))</f>
        <v/>
      </c>
      <c r="R547" s="8">
        <f>IF($Z547="","",IF(INDEX('Per Invoice'!R$2:R$1201,$Z547)="","",INDEX('Per Invoice'!R$2:R$1201,$Z547)))</f>
        <v/>
      </c>
      <c r="S547">
        <f>IF($Z547="","",IF(INDEX('Per Invoice'!S$2:S$1201,$Z547)="","",INDEX('Per Invoice'!S$2:S$1201,$Z547)))</f>
        <v/>
      </c>
      <c r="T547" s="8">
        <f>IF($Z547="","",IF(INDEX('Per Invoice'!T$2:T$1201,$Z547)="","",INDEX('Per Invoice'!T$2:T$1201,$Z547)))</f>
        <v/>
      </c>
      <c r="U547" s="8">
        <f>IF($Z547="","",IF(INDEX('Per Invoice'!U$2:U$1201,$Z547)="","",INDEX('Per Invoice'!U$2:U$1201,$Z547)))</f>
        <v/>
      </c>
      <c r="V547" s="8">
        <f>IF($Z547="","",IF(INDEX('Per Invoice'!V$2:V$1201,$Z547)="","",INDEX('Per Invoice'!V$2:V$1201,$Z547)))</f>
        <v/>
      </c>
      <c r="W547" s="8">
        <f>IF($Z547="","",IF(INDEX('Per Invoice'!W$2:W$1201,$Z547)="","",INDEX('Per Invoice'!W$2:W$1201,$Z547)))</f>
        <v/>
      </c>
      <c r="X547" s="8">
        <f>IF($Z547="","",IF(INDEX('Per Invoice'!X$2:X$1201,$Z547)="","",INDEX('Per Invoice'!X$2:X$1201,$Z547)))</f>
        <v/>
      </c>
      <c r="Y547" s="8">
        <f>IF($Z547="","",IF(INDEX('Per Invoice'!Y$2:Y$1201,$Z547)="","",INDEX('Per Invoice'!Y$2:Y$1201,$Z547)))</f>
        <v/>
      </c>
      <c r="Z547" s="16">
        <f>IFERROR(MATCH(Settings!$C$27&amp;"|"&amp;ROWS($Z$2:$Z547),'Per Invoice'!$AB$2:$AB$1201,0),"")</f>
        <v/>
      </c>
    </row>
    <row r="548">
      <c r="A548">
        <f>IF($Z548="","",IF(INDEX('Per Invoice'!A$2:A$1201,$Z548)="","",INDEX('Per Invoice'!A$2:A$1201,$Z548)))</f>
        <v/>
      </c>
      <c r="B548">
        <f>IF($Z548="","",IF(INDEX('Per Invoice'!B$2:B$1201,$Z548)="","",INDEX('Per Invoice'!B$2:B$1201,$Z548)))</f>
        <v/>
      </c>
      <c r="C548">
        <f>IF($Z548="","",IF(INDEX('Per Invoice'!C$2:C$1201,$Z548)="","",INDEX('Per Invoice'!C$2:C$1201,$Z548)))</f>
        <v/>
      </c>
      <c r="D548">
        <f>IF($Z548="","",IF(INDEX('Per Invoice'!D$2:D$1201,$Z548)="","",INDEX('Per Invoice'!D$2:D$1201,$Z548)))</f>
        <v/>
      </c>
      <c r="E548" s="14">
        <f>IF($Z548="","",IF(INDEX('Per Invoice'!E$2:E$1201,$Z548)="","",INDEX('Per Invoice'!E$2:E$1201,$Z548)))</f>
        <v/>
      </c>
      <c r="F548">
        <f>IF($Z548="","",IF(INDEX('Per Invoice'!F$2:F$1201,$Z548)="","",INDEX('Per Invoice'!F$2:F$1201,$Z548)))</f>
        <v/>
      </c>
      <c r="G548">
        <f>IF($Z548="","",IF(INDEX('Per Invoice'!G$2:G$1201,$Z548)="","",INDEX('Per Invoice'!G$2:G$1201,$Z548)))</f>
        <v/>
      </c>
      <c r="H548">
        <f>IF($Z548="","",IF(INDEX('Per Invoice'!H$2:H$1201,$Z548)="","",INDEX('Per Invoice'!H$2:H$1201,$Z548)))</f>
        <v/>
      </c>
      <c r="I548">
        <f>IF($Z548="","",IF(INDEX('Per Invoice'!I$2:I$1201,$Z548)="","",INDEX('Per Invoice'!I$2:I$1201,$Z548)))</f>
        <v/>
      </c>
      <c r="J548">
        <f>IF($Z548="","",IF(INDEX('Per Invoice'!J$2:J$1201,$Z548)="","",INDEX('Per Invoice'!J$2:J$1201,$Z548)))</f>
        <v/>
      </c>
      <c r="K548" s="8">
        <f>IF($Z548="","",IF(INDEX('Per Invoice'!K$2:K$1201,$Z548)="","",INDEX('Per Invoice'!K$2:K$1201,$Z548)))</f>
        <v/>
      </c>
      <c r="L548">
        <f>IF($Z548="","",IF(INDEX('Per Invoice'!L$2:L$1201,$Z548)="","",INDEX('Per Invoice'!L$2:L$1201,$Z548)))</f>
        <v/>
      </c>
      <c r="M548">
        <f>IF($Z548="","",IF(INDEX('Per Invoice'!M$2:M$1201,$Z548)="","",INDEX('Per Invoice'!M$2:M$1201,$Z548)))</f>
        <v/>
      </c>
      <c r="N548">
        <f>IF($Z548="","",IF(INDEX('Per Invoice'!N$2:N$1201,$Z548)="","",INDEX('Per Invoice'!N$2:N$1201,$Z548)))</f>
        <v/>
      </c>
      <c r="O548" s="8">
        <f>IF($Z548="","",IF(INDEX('Per Invoice'!O$2:O$1201,$Z548)="","",INDEX('Per Invoice'!O$2:O$1201,$Z548)))</f>
        <v/>
      </c>
      <c r="P548">
        <f>IF($Z548="","",IF(INDEX('Per Invoice'!P$2:P$1201,$Z548)="","",INDEX('Per Invoice'!P$2:P$1201,$Z548)))</f>
        <v/>
      </c>
      <c r="Q548" s="8">
        <f>IF($Z548="","",IF(INDEX('Per Invoice'!Q$2:Q$1201,$Z548)="","",INDEX('Per Invoice'!Q$2:Q$1201,$Z548)))</f>
        <v/>
      </c>
      <c r="R548" s="8">
        <f>IF($Z548="","",IF(INDEX('Per Invoice'!R$2:R$1201,$Z548)="","",INDEX('Per Invoice'!R$2:R$1201,$Z548)))</f>
        <v/>
      </c>
      <c r="S548">
        <f>IF($Z548="","",IF(INDEX('Per Invoice'!S$2:S$1201,$Z548)="","",INDEX('Per Invoice'!S$2:S$1201,$Z548)))</f>
        <v/>
      </c>
      <c r="T548" s="8">
        <f>IF($Z548="","",IF(INDEX('Per Invoice'!T$2:T$1201,$Z548)="","",INDEX('Per Invoice'!T$2:T$1201,$Z548)))</f>
        <v/>
      </c>
      <c r="U548" s="8">
        <f>IF($Z548="","",IF(INDEX('Per Invoice'!U$2:U$1201,$Z548)="","",INDEX('Per Invoice'!U$2:U$1201,$Z548)))</f>
        <v/>
      </c>
      <c r="V548" s="8">
        <f>IF($Z548="","",IF(INDEX('Per Invoice'!V$2:V$1201,$Z548)="","",INDEX('Per Invoice'!V$2:V$1201,$Z548)))</f>
        <v/>
      </c>
      <c r="W548" s="8">
        <f>IF($Z548="","",IF(INDEX('Per Invoice'!W$2:W$1201,$Z548)="","",INDEX('Per Invoice'!W$2:W$1201,$Z548)))</f>
        <v/>
      </c>
      <c r="X548" s="8">
        <f>IF($Z548="","",IF(INDEX('Per Invoice'!X$2:X$1201,$Z548)="","",INDEX('Per Invoice'!X$2:X$1201,$Z548)))</f>
        <v/>
      </c>
      <c r="Y548" s="8">
        <f>IF($Z548="","",IF(INDEX('Per Invoice'!Y$2:Y$1201,$Z548)="","",INDEX('Per Invoice'!Y$2:Y$1201,$Z548)))</f>
        <v/>
      </c>
      <c r="Z548" s="16">
        <f>IFERROR(MATCH(Settings!$C$27&amp;"|"&amp;ROWS($Z$2:$Z548),'Per Invoice'!$AB$2:$AB$1201,0),"")</f>
        <v/>
      </c>
    </row>
    <row r="549">
      <c r="A549">
        <f>IF($Z549="","",IF(INDEX('Per Invoice'!A$2:A$1201,$Z549)="","",INDEX('Per Invoice'!A$2:A$1201,$Z549)))</f>
        <v/>
      </c>
      <c r="B549">
        <f>IF($Z549="","",IF(INDEX('Per Invoice'!B$2:B$1201,$Z549)="","",INDEX('Per Invoice'!B$2:B$1201,$Z549)))</f>
        <v/>
      </c>
      <c r="C549">
        <f>IF($Z549="","",IF(INDEX('Per Invoice'!C$2:C$1201,$Z549)="","",INDEX('Per Invoice'!C$2:C$1201,$Z549)))</f>
        <v/>
      </c>
      <c r="D549">
        <f>IF($Z549="","",IF(INDEX('Per Invoice'!D$2:D$1201,$Z549)="","",INDEX('Per Invoice'!D$2:D$1201,$Z549)))</f>
        <v/>
      </c>
      <c r="E549" s="14">
        <f>IF($Z549="","",IF(INDEX('Per Invoice'!E$2:E$1201,$Z549)="","",INDEX('Per Invoice'!E$2:E$1201,$Z549)))</f>
        <v/>
      </c>
      <c r="F549">
        <f>IF($Z549="","",IF(INDEX('Per Invoice'!F$2:F$1201,$Z549)="","",INDEX('Per Invoice'!F$2:F$1201,$Z549)))</f>
        <v/>
      </c>
      <c r="G549">
        <f>IF($Z549="","",IF(INDEX('Per Invoice'!G$2:G$1201,$Z549)="","",INDEX('Per Invoice'!G$2:G$1201,$Z549)))</f>
        <v/>
      </c>
      <c r="H549">
        <f>IF($Z549="","",IF(INDEX('Per Invoice'!H$2:H$1201,$Z549)="","",INDEX('Per Invoice'!H$2:H$1201,$Z549)))</f>
        <v/>
      </c>
      <c r="I549">
        <f>IF($Z549="","",IF(INDEX('Per Invoice'!I$2:I$1201,$Z549)="","",INDEX('Per Invoice'!I$2:I$1201,$Z549)))</f>
        <v/>
      </c>
      <c r="J549">
        <f>IF($Z549="","",IF(INDEX('Per Invoice'!J$2:J$1201,$Z549)="","",INDEX('Per Invoice'!J$2:J$1201,$Z549)))</f>
        <v/>
      </c>
      <c r="K549" s="8">
        <f>IF($Z549="","",IF(INDEX('Per Invoice'!K$2:K$1201,$Z549)="","",INDEX('Per Invoice'!K$2:K$1201,$Z549)))</f>
        <v/>
      </c>
      <c r="L549">
        <f>IF($Z549="","",IF(INDEX('Per Invoice'!L$2:L$1201,$Z549)="","",INDEX('Per Invoice'!L$2:L$1201,$Z549)))</f>
        <v/>
      </c>
      <c r="M549">
        <f>IF($Z549="","",IF(INDEX('Per Invoice'!M$2:M$1201,$Z549)="","",INDEX('Per Invoice'!M$2:M$1201,$Z549)))</f>
        <v/>
      </c>
      <c r="N549">
        <f>IF($Z549="","",IF(INDEX('Per Invoice'!N$2:N$1201,$Z549)="","",INDEX('Per Invoice'!N$2:N$1201,$Z549)))</f>
        <v/>
      </c>
      <c r="O549" s="8">
        <f>IF($Z549="","",IF(INDEX('Per Invoice'!O$2:O$1201,$Z549)="","",INDEX('Per Invoice'!O$2:O$1201,$Z549)))</f>
        <v/>
      </c>
      <c r="P549">
        <f>IF($Z549="","",IF(INDEX('Per Invoice'!P$2:P$1201,$Z549)="","",INDEX('Per Invoice'!P$2:P$1201,$Z549)))</f>
        <v/>
      </c>
      <c r="Q549" s="8">
        <f>IF($Z549="","",IF(INDEX('Per Invoice'!Q$2:Q$1201,$Z549)="","",INDEX('Per Invoice'!Q$2:Q$1201,$Z549)))</f>
        <v/>
      </c>
      <c r="R549" s="8">
        <f>IF($Z549="","",IF(INDEX('Per Invoice'!R$2:R$1201,$Z549)="","",INDEX('Per Invoice'!R$2:R$1201,$Z549)))</f>
        <v/>
      </c>
      <c r="S549">
        <f>IF($Z549="","",IF(INDEX('Per Invoice'!S$2:S$1201,$Z549)="","",INDEX('Per Invoice'!S$2:S$1201,$Z549)))</f>
        <v/>
      </c>
      <c r="T549" s="8">
        <f>IF($Z549="","",IF(INDEX('Per Invoice'!T$2:T$1201,$Z549)="","",INDEX('Per Invoice'!T$2:T$1201,$Z549)))</f>
        <v/>
      </c>
      <c r="U549" s="8">
        <f>IF($Z549="","",IF(INDEX('Per Invoice'!U$2:U$1201,$Z549)="","",INDEX('Per Invoice'!U$2:U$1201,$Z549)))</f>
        <v/>
      </c>
      <c r="V549" s="8">
        <f>IF($Z549="","",IF(INDEX('Per Invoice'!V$2:V$1201,$Z549)="","",INDEX('Per Invoice'!V$2:V$1201,$Z549)))</f>
        <v/>
      </c>
      <c r="W549" s="8">
        <f>IF($Z549="","",IF(INDEX('Per Invoice'!W$2:W$1201,$Z549)="","",INDEX('Per Invoice'!W$2:W$1201,$Z549)))</f>
        <v/>
      </c>
      <c r="X549" s="8">
        <f>IF($Z549="","",IF(INDEX('Per Invoice'!X$2:X$1201,$Z549)="","",INDEX('Per Invoice'!X$2:X$1201,$Z549)))</f>
        <v/>
      </c>
      <c r="Y549" s="8">
        <f>IF($Z549="","",IF(INDEX('Per Invoice'!Y$2:Y$1201,$Z549)="","",INDEX('Per Invoice'!Y$2:Y$1201,$Z549)))</f>
        <v/>
      </c>
      <c r="Z549" s="16">
        <f>IFERROR(MATCH(Settings!$C$27&amp;"|"&amp;ROWS($Z$2:$Z549),'Per Invoice'!$AB$2:$AB$1201,0),"")</f>
        <v/>
      </c>
    </row>
    <row r="550">
      <c r="A550">
        <f>IF($Z550="","",IF(INDEX('Per Invoice'!A$2:A$1201,$Z550)="","",INDEX('Per Invoice'!A$2:A$1201,$Z550)))</f>
        <v/>
      </c>
      <c r="B550">
        <f>IF($Z550="","",IF(INDEX('Per Invoice'!B$2:B$1201,$Z550)="","",INDEX('Per Invoice'!B$2:B$1201,$Z550)))</f>
        <v/>
      </c>
      <c r="C550">
        <f>IF($Z550="","",IF(INDEX('Per Invoice'!C$2:C$1201,$Z550)="","",INDEX('Per Invoice'!C$2:C$1201,$Z550)))</f>
        <v/>
      </c>
      <c r="D550">
        <f>IF($Z550="","",IF(INDEX('Per Invoice'!D$2:D$1201,$Z550)="","",INDEX('Per Invoice'!D$2:D$1201,$Z550)))</f>
        <v/>
      </c>
      <c r="E550" s="14">
        <f>IF($Z550="","",IF(INDEX('Per Invoice'!E$2:E$1201,$Z550)="","",INDEX('Per Invoice'!E$2:E$1201,$Z550)))</f>
        <v/>
      </c>
      <c r="F550">
        <f>IF($Z550="","",IF(INDEX('Per Invoice'!F$2:F$1201,$Z550)="","",INDEX('Per Invoice'!F$2:F$1201,$Z550)))</f>
        <v/>
      </c>
      <c r="G550">
        <f>IF($Z550="","",IF(INDEX('Per Invoice'!G$2:G$1201,$Z550)="","",INDEX('Per Invoice'!G$2:G$1201,$Z550)))</f>
        <v/>
      </c>
      <c r="H550">
        <f>IF($Z550="","",IF(INDEX('Per Invoice'!H$2:H$1201,$Z550)="","",INDEX('Per Invoice'!H$2:H$1201,$Z550)))</f>
        <v/>
      </c>
      <c r="I550">
        <f>IF($Z550="","",IF(INDEX('Per Invoice'!I$2:I$1201,$Z550)="","",INDEX('Per Invoice'!I$2:I$1201,$Z550)))</f>
        <v/>
      </c>
      <c r="J550">
        <f>IF($Z550="","",IF(INDEX('Per Invoice'!J$2:J$1201,$Z550)="","",INDEX('Per Invoice'!J$2:J$1201,$Z550)))</f>
        <v/>
      </c>
      <c r="K550" s="8">
        <f>IF($Z550="","",IF(INDEX('Per Invoice'!K$2:K$1201,$Z550)="","",INDEX('Per Invoice'!K$2:K$1201,$Z550)))</f>
        <v/>
      </c>
      <c r="L550">
        <f>IF($Z550="","",IF(INDEX('Per Invoice'!L$2:L$1201,$Z550)="","",INDEX('Per Invoice'!L$2:L$1201,$Z550)))</f>
        <v/>
      </c>
      <c r="M550">
        <f>IF($Z550="","",IF(INDEX('Per Invoice'!M$2:M$1201,$Z550)="","",INDEX('Per Invoice'!M$2:M$1201,$Z550)))</f>
        <v/>
      </c>
      <c r="N550">
        <f>IF($Z550="","",IF(INDEX('Per Invoice'!N$2:N$1201,$Z550)="","",INDEX('Per Invoice'!N$2:N$1201,$Z550)))</f>
        <v/>
      </c>
      <c r="O550" s="8">
        <f>IF($Z550="","",IF(INDEX('Per Invoice'!O$2:O$1201,$Z550)="","",INDEX('Per Invoice'!O$2:O$1201,$Z550)))</f>
        <v/>
      </c>
      <c r="P550">
        <f>IF($Z550="","",IF(INDEX('Per Invoice'!P$2:P$1201,$Z550)="","",INDEX('Per Invoice'!P$2:P$1201,$Z550)))</f>
        <v/>
      </c>
      <c r="Q550" s="8">
        <f>IF($Z550="","",IF(INDEX('Per Invoice'!Q$2:Q$1201,$Z550)="","",INDEX('Per Invoice'!Q$2:Q$1201,$Z550)))</f>
        <v/>
      </c>
      <c r="R550" s="8">
        <f>IF($Z550="","",IF(INDEX('Per Invoice'!R$2:R$1201,$Z550)="","",INDEX('Per Invoice'!R$2:R$1201,$Z550)))</f>
        <v/>
      </c>
      <c r="S550">
        <f>IF($Z550="","",IF(INDEX('Per Invoice'!S$2:S$1201,$Z550)="","",INDEX('Per Invoice'!S$2:S$1201,$Z550)))</f>
        <v/>
      </c>
      <c r="T550" s="8">
        <f>IF($Z550="","",IF(INDEX('Per Invoice'!T$2:T$1201,$Z550)="","",INDEX('Per Invoice'!T$2:T$1201,$Z550)))</f>
        <v/>
      </c>
      <c r="U550" s="8">
        <f>IF($Z550="","",IF(INDEX('Per Invoice'!U$2:U$1201,$Z550)="","",INDEX('Per Invoice'!U$2:U$1201,$Z550)))</f>
        <v/>
      </c>
      <c r="V550" s="8">
        <f>IF($Z550="","",IF(INDEX('Per Invoice'!V$2:V$1201,$Z550)="","",INDEX('Per Invoice'!V$2:V$1201,$Z550)))</f>
        <v/>
      </c>
      <c r="W550" s="8">
        <f>IF($Z550="","",IF(INDEX('Per Invoice'!W$2:W$1201,$Z550)="","",INDEX('Per Invoice'!W$2:W$1201,$Z550)))</f>
        <v/>
      </c>
      <c r="X550" s="8">
        <f>IF($Z550="","",IF(INDEX('Per Invoice'!X$2:X$1201,$Z550)="","",INDEX('Per Invoice'!X$2:X$1201,$Z550)))</f>
        <v/>
      </c>
      <c r="Y550" s="8">
        <f>IF($Z550="","",IF(INDEX('Per Invoice'!Y$2:Y$1201,$Z550)="","",INDEX('Per Invoice'!Y$2:Y$1201,$Z550)))</f>
        <v/>
      </c>
      <c r="Z550" s="16">
        <f>IFERROR(MATCH(Settings!$C$27&amp;"|"&amp;ROWS($Z$2:$Z550),'Per Invoice'!$AB$2:$AB$1201,0),"")</f>
        <v/>
      </c>
    </row>
    <row r="551">
      <c r="A551">
        <f>IF($Z551="","",IF(INDEX('Per Invoice'!A$2:A$1201,$Z551)="","",INDEX('Per Invoice'!A$2:A$1201,$Z551)))</f>
        <v/>
      </c>
      <c r="B551">
        <f>IF($Z551="","",IF(INDEX('Per Invoice'!B$2:B$1201,$Z551)="","",INDEX('Per Invoice'!B$2:B$1201,$Z551)))</f>
        <v/>
      </c>
      <c r="C551">
        <f>IF($Z551="","",IF(INDEX('Per Invoice'!C$2:C$1201,$Z551)="","",INDEX('Per Invoice'!C$2:C$1201,$Z551)))</f>
        <v/>
      </c>
      <c r="D551">
        <f>IF($Z551="","",IF(INDEX('Per Invoice'!D$2:D$1201,$Z551)="","",INDEX('Per Invoice'!D$2:D$1201,$Z551)))</f>
        <v/>
      </c>
      <c r="E551" s="14">
        <f>IF($Z551="","",IF(INDEX('Per Invoice'!E$2:E$1201,$Z551)="","",INDEX('Per Invoice'!E$2:E$1201,$Z551)))</f>
        <v/>
      </c>
      <c r="F551">
        <f>IF($Z551="","",IF(INDEX('Per Invoice'!F$2:F$1201,$Z551)="","",INDEX('Per Invoice'!F$2:F$1201,$Z551)))</f>
        <v/>
      </c>
      <c r="G551">
        <f>IF($Z551="","",IF(INDEX('Per Invoice'!G$2:G$1201,$Z551)="","",INDEX('Per Invoice'!G$2:G$1201,$Z551)))</f>
        <v/>
      </c>
      <c r="H551">
        <f>IF($Z551="","",IF(INDEX('Per Invoice'!H$2:H$1201,$Z551)="","",INDEX('Per Invoice'!H$2:H$1201,$Z551)))</f>
        <v/>
      </c>
      <c r="I551">
        <f>IF($Z551="","",IF(INDEX('Per Invoice'!I$2:I$1201,$Z551)="","",INDEX('Per Invoice'!I$2:I$1201,$Z551)))</f>
        <v/>
      </c>
      <c r="J551">
        <f>IF($Z551="","",IF(INDEX('Per Invoice'!J$2:J$1201,$Z551)="","",INDEX('Per Invoice'!J$2:J$1201,$Z551)))</f>
        <v/>
      </c>
      <c r="K551" s="8">
        <f>IF($Z551="","",IF(INDEX('Per Invoice'!K$2:K$1201,$Z551)="","",INDEX('Per Invoice'!K$2:K$1201,$Z551)))</f>
        <v/>
      </c>
      <c r="L551">
        <f>IF($Z551="","",IF(INDEX('Per Invoice'!L$2:L$1201,$Z551)="","",INDEX('Per Invoice'!L$2:L$1201,$Z551)))</f>
        <v/>
      </c>
      <c r="M551">
        <f>IF($Z551="","",IF(INDEX('Per Invoice'!M$2:M$1201,$Z551)="","",INDEX('Per Invoice'!M$2:M$1201,$Z551)))</f>
        <v/>
      </c>
      <c r="N551">
        <f>IF($Z551="","",IF(INDEX('Per Invoice'!N$2:N$1201,$Z551)="","",INDEX('Per Invoice'!N$2:N$1201,$Z551)))</f>
        <v/>
      </c>
      <c r="O551" s="8">
        <f>IF($Z551="","",IF(INDEX('Per Invoice'!O$2:O$1201,$Z551)="","",INDEX('Per Invoice'!O$2:O$1201,$Z551)))</f>
        <v/>
      </c>
      <c r="P551">
        <f>IF($Z551="","",IF(INDEX('Per Invoice'!P$2:P$1201,$Z551)="","",INDEX('Per Invoice'!P$2:P$1201,$Z551)))</f>
        <v/>
      </c>
      <c r="Q551" s="8">
        <f>IF($Z551="","",IF(INDEX('Per Invoice'!Q$2:Q$1201,$Z551)="","",INDEX('Per Invoice'!Q$2:Q$1201,$Z551)))</f>
        <v/>
      </c>
      <c r="R551" s="8">
        <f>IF($Z551="","",IF(INDEX('Per Invoice'!R$2:R$1201,$Z551)="","",INDEX('Per Invoice'!R$2:R$1201,$Z551)))</f>
        <v/>
      </c>
      <c r="S551">
        <f>IF($Z551="","",IF(INDEX('Per Invoice'!S$2:S$1201,$Z551)="","",INDEX('Per Invoice'!S$2:S$1201,$Z551)))</f>
        <v/>
      </c>
      <c r="T551" s="8">
        <f>IF($Z551="","",IF(INDEX('Per Invoice'!T$2:T$1201,$Z551)="","",INDEX('Per Invoice'!T$2:T$1201,$Z551)))</f>
        <v/>
      </c>
      <c r="U551" s="8">
        <f>IF($Z551="","",IF(INDEX('Per Invoice'!U$2:U$1201,$Z551)="","",INDEX('Per Invoice'!U$2:U$1201,$Z551)))</f>
        <v/>
      </c>
      <c r="V551" s="8">
        <f>IF($Z551="","",IF(INDEX('Per Invoice'!V$2:V$1201,$Z551)="","",INDEX('Per Invoice'!V$2:V$1201,$Z551)))</f>
        <v/>
      </c>
      <c r="W551" s="8">
        <f>IF($Z551="","",IF(INDEX('Per Invoice'!W$2:W$1201,$Z551)="","",INDEX('Per Invoice'!W$2:W$1201,$Z551)))</f>
        <v/>
      </c>
      <c r="X551" s="8">
        <f>IF($Z551="","",IF(INDEX('Per Invoice'!X$2:X$1201,$Z551)="","",INDEX('Per Invoice'!X$2:X$1201,$Z551)))</f>
        <v/>
      </c>
      <c r="Y551" s="8">
        <f>IF($Z551="","",IF(INDEX('Per Invoice'!Y$2:Y$1201,$Z551)="","",INDEX('Per Invoice'!Y$2:Y$1201,$Z551)))</f>
        <v/>
      </c>
      <c r="Z551" s="16">
        <f>IFERROR(MATCH(Settings!$C$27&amp;"|"&amp;ROWS($Z$2:$Z551),'Per Invoice'!$AB$2:$AB$1201,0),"")</f>
        <v/>
      </c>
    </row>
    <row r="552">
      <c r="A552">
        <f>IF($Z552="","",IF(INDEX('Per Invoice'!A$2:A$1201,$Z552)="","",INDEX('Per Invoice'!A$2:A$1201,$Z552)))</f>
        <v/>
      </c>
      <c r="B552">
        <f>IF($Z552="","",IF(INDEX('Per Invoice'!B$2:B$1201,$Z552)="","",INDEX('Per Invoice'!B$2:B$1201,$Z552)))</f>
        <v/>
      </c>
      <c r="C552">
        <f>IF($Z552="","",IF(INDEX('Per Invoice'!C$2:C$1201,$Z552)="","",INDEX('Per Invoice'!C$2:C$1201,$Z552)))</f>
        <v/>
      </c>
      <c r="D552">
        <f>IF($Z552="","",IF(INDEX('Per Invoice'!D$2:D$1201,$Z552)="","",INDEX('Per Invoice'!D$2:D$1201,$Z552)))</f>
        <v/>
      </c>
      <c r="E552" s="14">
        <f>IF($Z552="","",IF(INDEX('Per Invoice'!E$2:E$1201,$Z552)="","",INDEX('Per Invoice'!E$2:E$1201,$Z552)))</f>
        <v/>
      </c>
      <c r="F552">
        <f>IF($Z552="","",IF(INDEX('Per Invoice'!F$2:F$1201,$Z552)="","",INDEX('Per Invoice'!F$2:F$1201,$Z552)))</f>
        <v/>
      </c>
      <c r="G552">
        <f>IF($Z552="","",IF(INDEX('Per Invoice'!G$2:G$1201,$Z552)="","",INDEX('Per Invoice'!G$2:G$1201,$Z552)))</f>
        <v/>
      </c>
      <c r="H552">
        <f>IF($Z552="","",IF(INDEX('Per Invoice'!H$2:H$1201,$Z552)="","",INDEX('Per Invoice'!H$2:H$1201,$Z552)))</f>
        <v/>
      </c>
      <c r="I552">
        <f>IF($Z552="","",IF(INDEX('Per Invoice'!I$2:I$1201,$Z552)="","",INDEX('Per Invoice'!I$2:I$1201,$Z552)))</f>
        <v/>
      </c>
      <c r="J552">
        <f>IF($Z552="","",IF(INDEX('Per Invoice'!J$2:J$1201,$Z552)="","",INDEX('Per Invoice'!J$2:J$1201,$Z552)))</f>
        <v/>
      </c>
      <c r="K552" s="8">
        <f>IF($Z552="","",IF(INDEX('Per Invoice'!K$2:K$1201,$Z552)="","",INDEX('Per Invoice'!K$2:K$1201,$Z552)))</f>
        <v/>
      </c>
      <c r="L552">
        <f>IF($Z552="","",IF(INDEX('Per Invoice'!L$2:L$1201,$Z552)="","",INDEX('Per Invoice'!L$2:L$1201,$Z552)))</f>
        <v/>
      </c>
      <c r="M552">
        <f>IF($Z552="","",IF(INDEX('Per Invoice'!M$2:M$1201,$Z552)="","",INDEX('Per Invoice'!M$2:M$1201,$Z552)))</f>
        <v/>
      </c>
      <c r="N552">
        <f>IF($Z552="","",IF(INDEX('Per Invoice'!N$2:N$1201,$Z552)="","",INDEX('Per Invoice'!N$2:N$1201,$Z552)))</f>
        <v/>
      </c>
      <c r="O552" s="8">
        <f>IF($Z552="","",IF(INDEX('Per Invoice'!O$2:O$1201,$Z552)="","",INDEX('Per Invoice'!O$2:O$1201,$Z552)))</f>
        <v/>
      </c>
      <c r="P552">
        <f>IF($Z552="","",IF(INDEX('Per Invoice'!P$2:P$1201,$Z552)="","",INDEX('Per Invoice'!P$2:P$1201,$Z552)))</f>
        <v/>
      </c>
      <c r="Q552" s="8">
        <f>IF($Z552="","",IF(INDEX('Per Invoice'!Q$2:Q$1201,$Z552)="","",INDEX('Per Invoice'!Q$2:Q$1201,$Z552)))</f>
        <v/>
      </c>
      <c r="R552" s="8">
        <f>IF($Z552="","",IF(INDEX('Per Invoice'!R$2:R$1201,$Z552)="","",INDEX('Per Invoice'!R$2:R$1201,$Z552)))</f>
        <v/>
      </c>
      <c r="S552">
        <f>IF($Z552="","",IF(INDEX('Per Invoice'!S$2:S$1201,$Z552)="","",INDEX('Per Invoice'!S$2:S$1201,$Z552)))</f>
        <v/>
      </c>
      <c r="T552" s="8">
        <f>IF($Z552="","",IF(INDEX('Per Invoice'!T$2:T$1201,$Z552)="","",INDEX('Per Invoice'!T$2:T$1201,$Z552)))</f>
        <v/>
      </c>
      <c r="U552" s="8">
        <f>IF($Z552="","",IF(INDEX('Per Invoice'!U$2:U$1201,$Z552)="","",INDEX('Per Invoice'!U$2:U$1201,$Z552)))</f>
        <v/>
      </c>
      <c r="V552" s="8">
        <f>IF($Z552="","",IF(INDEX('Per Invoice'!V$2:V$1201,$Z552)="","",INDEX('Per Invoice'!V$2:V$1201,$Z552)))</f>
        <v/>
      </c>
      <c r="W552" s="8">
        <f>IF($Z552="","",IF(INDEX('Per Invoice'!W$2:W$1201,$Z552)="","",INDEX('Per Invoice'!W$2:W$1201,$Z552)))</f>
        <v/>
      </c>
      <c r="X552" s="8">
        <f>IF($Z552="","",IF(INDEX('Per Invoice'!X$2:X$1201,$Z552)="","",INDEX('Per Invoice'!X$2:X$1201,$Z552)))</f>
        <v/>
      </c>
      <c r="Y552" s="8">
        <f>IF($Z552="","",IF(INDEX('Per Invoice'!Y$2:Y$1201,$Z552)="","",INDEX('Per Invoice'!Y$2:Y$1201,$Z552)))</f>
        <v/>
      </c>
      <c r="Z552" s="16">
        <f>IFERROR(MATCH(Settings!$C$27&amp;"|"&amp;ROWS($Z$2:$Z552),'Per Invoice'!$AB$2:$AB$1201,0),"")</f>
        <v/>
      </c>
    </row>
    <row r="553">
      <c r="A553">
        <f>IF($Z553="","",IF(INDEX('Per Invoice'!A$2:A$1201,$Z553)="","",INDEX('Per Invoice'!A$2:A$1201,$Z553)))</f>
        <v/>
      </c>
      <c r="B553">
        <f>IF($Z553="","",IF(INDEX('Per Invoice'!B$2:B$1201,$Z553)="","",INDEX('Per Invoice'!B$2:B$1201,$Z553)))</f>
        <v/>
      </c>
      <c r="C553">
        <f>IF($Z553="","",IF(INDEX('Per Invoice'!C$2:C$1201,$Z553)="","",INDEX('Per Invoice'!C$2:C$1201,$Z553)))</f>
        <v/>
      </c>
      <c r="D553">
        <f>IF($Z553="","",IF(INDEX('Per Invoice'!D$2:D$1201,$Z553)="","",INDEX('Per Invoice'!D$2:D$1201,$Z553)))</f>
        <v/>
      </c>
      <c r="E553" s="14">
        <f>IF($Z553="","",IF(INDEX('Per Invoice'!E$2:E$1201,$Z553)="","",INDEX('Per Invoice'!E$2:E$1201,$Z553)))</f>
        <v/>
      </c>
      <c r="F553">
        <f>IF($Z553="","",IF(INDEX('Per Invoice'!F$2:F$1201,$Z553)="","",INDEX('Per Invoice'!F$2:F$1201,$Z553)))</f>
        <v/>
      </c>
      <c r="G553">
        <f>IF($Z553="","",IF(INDEX('Per Invoice'!G$2:G$1201,$Z553)="","",INDEX('Per Invoice'!G$2:G$1201,$Z553)))</f>
        <v/>
      </c>
      <c r="H553">
        <f>IF($Z553="","",IF(INDEX('Per Invoice'!H$2:H$1201,$Z553)="","",INDEX('Per Invoice'!H$2:H$1201,$Z553)))</f>
        <v/>
      </c>
      <c r="I553">
        <f>IF($Z553="","",IF(INDEX('Per Invoice'!I$2:I$1201,$Z553)="","",INDEX('Per Invoice'!I$2:I$1201,$Z553)))</f>
        <v/>
      </c>
      <c r="J553">
        <f>IF($Z553="","",IF(INDEX('Per Invoice'!J$2:J$1201,$Z553)="","",INDEX('Per Invoice'!J$2:J$1201,$Z553)))</f>
        <v/>
      </c>
      <c r="K553" s="8">
        <f>IF($Z553="","",IF(INDEX('Per Invoice'!K$2:K$1201,$Z553)="","",INDEX('Per Invoice'!K$2:K$1201,$Z553)))</f>
        <v/>
      </c>
      <c r="L553">
        <f>IF($Z553="","",IF(INDEX('Per Invoice'!L$2:L$1201,$Z553)="","",INDEX('Per Invoice'!L$2:L$1201,$Z553)))</f>
        <v/>
      </c>
      <c r="M553">
        <f>IF($Z553="","",IF(INDEX('Per Invoice'!M$2:M$1201,$Z553)="","",INDEX('Per Invoice'!M$2:M$1201,$Z553)))</f>
        <v/>
      </c>
      <c r="N553">
        <f>IF($Z553="","",IF(INDEX('Per Invoice'!N$2:N$1201,$Z553)="","",INDEX('Per Invoice'!N$2:N$1201,$Z553)))</f>
        <v/>
      </c>
      <c r="O553" s="8">
        <f>IF($Z553="","",IF(INDEX('Per Invoice'!O$2:O$1201,$Z553)="","",INDEX('Per Invoice'!O$2:O$1201,$Z553)))</f>
        <v/>
      </c>
      <c r="P553">
        <f>IF($Z553="","",IF(INDEX('Per Invoice'!P$2:P$1201,$Z553)="","",INDEX('Per Invoice'!P$2:P$1201,$Z553)))</f>
        <v/>
      </c>
      <c r="Q553" s="8">
        <f>IF($Z553="","",IF(INDEX('Per Invoice'!Q$2:Q$1201,$Z553)="","",INDEX('Per Invoice'!Q$2:Q$1201,$Z553)))</f>
        <v/>
      </c>
      <c r="R553" s="8">
        <f>IF($Z553="","",IF(INDEX('Per Invoice'!R$2:R$1201,$Z553)="","",INDEX('Per Invoice'!R$2:R$1201,$Z553)))</f>
        <v/>
      </c>
      <c r="S553">
        <f>IF($Z553="","",IF(INDEX('Per Invoice'!S$2:S$1201,$Z553)="","",INDEX('Per Invoice'!S$2:S$1201,$Z553)))</f>
        <v/>
      </c>
      <c r="T553" s="8">
        <f>IF($Z553="","",IF(INDEX('Per Invoice'!T$2:T$1201,$Z553)="","",INDEX('Per Invoice'!T$2:T$1201,$Z553)))</f>
        <v/>
      </c>
      <c r="U553" s="8">
        <f>IF($Z553="","",IF(INDEX('Per Invoice'!U$2:U$1201,$Z553)="","",INDEX('Per Invoice'!U$2:U$1201,$Z553)))</f>
        <v/>
      </c>
      <c r="V553" s="8">
        <f>IF($Z553="","",IF(INDEX('Per Invoice'!V$2:V$1201,$Z553)="","",INDEX('Per Invoice'!V$2:V$1201,$Z553)))</f>
        <v/>
      </c>
      <c r="W553" s="8">
        <f>IF($Z553="","",IF(INDEX('Per Invoice'!W$2:W$1201,$Z553)="","",INDEX('Per Invoice'!W$2:W$1201,$Z553)))</f>
        <v/>
      </c>
      <c r="X553" s="8">
        <f>IF($Z553="","",IF(INDEX('Per Invoice'!X$2:X$1201,$Z553)="","",INDEX('Per Invoice'!X$2:X$1201,$Z553)))</f>
        <v/>
      </c>
      <c r="Y553" s="8">
        <f>IF($Z553="","",IF(INDEX('Per Invoice'!Y$2:Y$1201,$Z553)="","",INDEX('Per Invoice'!Y$2:Y$1201,$Z553)))</f>
        <v/>
      </c>
      <c r="Z553" s="16">
        <f>IFERROR(MATCH(Settings!$C$27&amp;"|"&amp;ROWS($Z$2:$Z553),'Per Invoice'!$AB$2:$AB$1201,0),"")</f>
        <v/>
      </c>
    </row>
    <row r="554">
      <c r="A554">
        <f>IF($Z554="","",IF(INDEX('Per Invoice'!A$2:A$1201,$Z554)="","",INDEX('Per Invoice'!A$2:A$1201,$Z554)))</f>
        <v/>
      </c>
      <c r="B554">
        <f>IF($Z554="","",IF(INDEX('Per Invoice'!B$2:B$1201,$Z554)="","",INDEX('Per Invoice'!B$2:B$1201,$Z554)))</f>
        <v/>
      </c>
      <c r="C554">
        <f>IF($Z554="","",IF(INDEX('Per Invoice'!C$2:C$1201,$Z554)="","",INDEX('Per Invoice'!C$2:C$1201,$Z554)))</f>
        <v/>
      </c>
      <c r="D554">
        <f>IF($Z554="","",IF(INDEX('Per Invoice'!D$2:D$1201,$Z554)="","",INDEX('Per Invoice'!D$2:D$1201,$Z554)))</f>
        <v/>
      </c>
      <c r="E554" s="14">
        <f>IF($Z554="","",IF(INDEX('Per Invoice'!E$2:E$1201,$Z554)="","",INDEX('Per Invoice'!E$2:E$1201,$Z554)))</f>
        <v/>
      </c>
      <c r="F554">
        <f>IF($Z554="","",IF(INDEX('Per Invoice'!F$2:F$1201,$Z554)="","",INDEX('Per Invoice'!F$2:F$1201,$Z554)))</f>
        <v/>
      </c>
      <c r="G554">
        <f>IF($Z554="","",IF(INDEX('Per Invoice'!G$2:G$1201,$Z554)="","",INDEX('Per Invoice'!G$2:G$1201,$Z554)))</f>
        <v/>
      </c>
      <c r="H554">
        <f>IF($Z554="","",IF(INDEX('Per Invoice'!H$2:H$1201,$Z554)="","",INDEX('Per Invoice'!H$2:H$1201,$Z554)))</f>
        <v/>
      </c>
      <c r="I554">
        <f>IF($Z554="","",IF(INDEX('Per Invoice'!I$2:I$1201,$Z554)="","",INDEX('Per Invoice'!I$2:I$1201,$Z554)))</f>
        <v/>
      </c>
      <c r="J554">
        <f>IF($Z554="","",IF(INDEX('Per Invoice'!J$2:J$1201,$Z554)="","",INDEX('Per Invoice'!J$2:J$1201,$Z554)))</f>
        <v/>
      </c>
      <c r="K554" s="8">
        <f>IF($Z554="","",IF(INDEX('Per Invoice'!K$2:K$1201,$Z554)="","",INDEX('Per Invoice'!K$2:K$1201,$Z554)))</f>
        <v/>
      </c>
      <c r="L554">
        <f>IF($Z554="","",IF(INDEX('Per Invoice'!L$2:L$1201,$Z554)="","",INDEX('Per Invoice'!L$2:L$1201,$Z554)))</f>
        <v/>
      </c>
      <c r="M554">
        <f>IF($Z554="","",IF(INDEX('Per Invoice'!M$2:M$1201,$Z554)="","",INDEX('Per Invoice'!M$2:M$1201,$Z554)))</f>
        <v/>
      </c>
      <c r="N554">
        <f>IF($Z554="","",IF(INDEX('Per Invoice'!N$2:N$1201,$Z554)="","",INDEX('Per Invoice'!N$2:N$1201,$Z554)))</f>
        <v/>
      </c>
      <c r="O554" s="8">
        <f>IF($Z554="","",IF(INDEX('Per Invoice'!O$2:O$1201,$Z554)="","",INDEX('Per Invoice'!O$2:O$1201,$Z554)))</f>
        <v/>
      </c>
      <c r="P554">
        <f>IF($Z554="","",IF(INDEX('Per Invoice'!P$2:P$1201,$Z554)="","",INDEX('Per Invoice'!P$2:P$1201,$Z554)))</f>
        <v/>
      </c>
      <c r="Q554" s="8">
        <f>IF($Z554="","",IF(INDEX('Per Invoice'!Q$2:Q$1201,$Z554)="","",INDEX('Per Invoice'!Q$2:Q$1201,$Z554)))</f>
        <v/>
      </c>
      <c r="R554" s="8">
        <f>IF($Z554="","",IF(INDEX('Per Invoice'!R$2:R$1201,$Z554)="","",INDEX('Per Invoice'!R$2:R$1201,$Z554)))</f>
        <v/>
      </c>
      <c r="S554">
        <f>IF($Z554="","",IF(INDEX('Per Invoice'!S$2:S$1201,$Z554)="","",INDEX('Per Invoice'!S$2:S$1201,$Z554)))</f>
        <v/>
      </c>
      <c r="T554" s="8">
        <f>IF($Z554="","",IF(INDEX('Per Invoice'!T$2:T$1201,$Z554)="","",INDEX('Per Invoice'!T$2:T$1201,$Z554)))</f>
        <v/>
      </c>
      <c r="U554" s="8">
        <f>IF($Z554="","",IF(INDEX('Per Invoice'!U$2:U$1201,$Z554)="","",INDEX('Per Invoice'!U$2:U$1201,$Z554)))</f>
        <v/>
      </c>
      <c r="V554" s="8">
        <f>IF($Z554="","",IF(INDEX('Per Invoice'!V$2:V$1201,$Z554)="","",INDEX('Per Invoice'!V$2:V$1201,$Z554)))</f>
        <v/>
      </c>
      <c r="W554" s="8">
        <f>IF($Z554="","",IF(INDEX('Per Invoice'!W$2:W$1201,$Z554)="","",INDEX('Per Invoice'!W$2:W$1201,$Z554)))</f>
        <v/>
      </c>
      <c r="X554" s="8">
        <f>IF($Z554="","",IF(INDEX('Per Invoice'!X$2:X$1201,$Z554)="","",INDEX('Per Invoice'!X$2:X$1201,$Z554)))</f>
        <v/>
      </c>
      <c r="Y554" s="8">
        <f>IF($Z554="","",IF(INDEX('Per Invoice'!Y$2:Y$1201,$Z554)="","",INDEX('Per Invoice'!Y$2:Y$1201,$Z554)))</f>
        <v/>
      </c>
      <c r="Z554" s="16">
        <f>IFERROR(MATCH(Settings!$C$27&amp;"|"&amp;ROWS($Z$2:$Z554),'Per Invoice'!$AB$2:$AB$1201,0),"")</f>
        <v/>
      </c>
    </row>
    <row r="555">
      <c r="A555">
        <f>IF($Z555="","",IF(INDEX('Per Invoice'!A$2:A$1201,$Z555)="","",INDEX('Per Invoice'!A$2:A$1201,$Z555)))</f>
        <v/>
      </c>
      <c r="B555">
        <f>IF($Z555="","",IF(INDEX('Per Invoice'!B$2:B$1201,$Z555)="","",INDEX('Per Invoice'!B$2:B$1201,$Z555)))</f>
        <v/>
      </c>
      <c r="C555">
        <f>IF($Z555="","",IF(INDEX('Per Invoice'!C$2:C$1201,$Z555)="","",INDEX('Per Invoice'!C$2:C$1201,$Z555)))</f>
        <v/>
      </c>
      <c r="D555">
        <f>IF($Z555="","",IF(INDEX('Per Invoice'!D$2:D$1201,$Z555)="","",INDEX('Per Invoice'!D$2:D$1201,$Z555)))</f>
        <v/>
      </c>
      <c r="E555" s="14">
        <f>IF($Z555="","",IF(INDEX('Per Invoice'!E$2:E$1201,$Z555)="","",INDEX('Per Invoice'!E$2:E$1201,$Z555)))</f>
        <v/>
      </c>
      <c r="F555">
        <f>IF($Z555="","",IF(INDEX('Per Invoice'!F$2:F$1201,$Z555)="","",INDEX('Per Invoice'!F$2:F$1201,$Z555)))</f>
        <v/>
      </c>
      <c r="G555">
        <f>IF($Z555="","",IF(INDEX('Per Invoice'!G$2:G$1201,$Z555)="","",INDEX('Per Invoice'!G$2:G$1201,$Z555)))</f>
        <v/>
      </c>
      <c r="H555">
        <f>IF($Z555="","",IF(INDEX('Per Invoice'!H$2:H$1201,$Z555)="","",INDEX('Per Invoice'!H$2:H$1201,$Z555)))</f>
        <v/>
      </c>
      <c r="I555">
        <f>IF($Z555="","",IF(INDEX('Per Invoice'!I$2:I$1201,$Z555)="","",INDEX('Per Invoice'!I$2:I$1201,$Z555)))</f>
        <v/>
      </c>
      <c r="J555">
        <f>IF($Z555="","",IF(INDEX('Per Invoice'!J$2:J$1201,$Z555)="","",INDEX('Per Invoice'!J$2:J$1201,$Z555)))</f>
        <v/>
      </c>
      <c r="K555" s="8">
        <f>IF($Z555="","",IF(INDEX('Per Invoice'!K$2:K$1201,$Z555)="","",INDEX('Per Invoice'!K$2:K$1201,$Z555)))</f>
        <v/>
      </c>
      <c r="L555">
        <f>IF($Z555="","",IF(INDEX('Per Invoice'!L$2:L$1201,$Z555)="","",INDEX('Per Invoice'!L$2:L$1201,$Z555)))</f>
        <v/>
      </c>
      <c r="M555">
        <f>IF($Z555="","",IF(INDEX('Per Invoice'!M$2:M$1201,$Z555)="","",INDEX('Per Invoice'!M$2:M$1201,$Z555)))</f>
        <v/>
      </c>
      <c r="N555">
        <f>IF($Z555="","",IF(INDEX('Per Invoice'!N$2:N$1201,$Z555)="","",INDEX('Per Invoice'!N$2:N$1201,$Z555)))</f>
        <v/>
      </c>
      <c r="O555" s="8">
        <f>IF($Z555="","",IF(INDEX('Per Invoice'!O$2:O$1201,$Z555)="","",INDEX('Per Invoice'!O$2:O$1201,$Z555)))</f>
        <v/>
      </c>
      <c r="P555">
        <f>IF($Z555="","",IF(INDEX('Per Invoice'!P$2:P$1201,$Z555)="","",INDEX('Per Invoice'!P$2:P$1201,$Z555)))</f>
        <v/>
      </c>
      <c r="Q555" s="8">
        <f>IF($Z555="","",IF(INDEX('Per Invoice'!Q$2:Q$1201,$Z555)="","",INDEX('Per Invoice'!Q$2:Q$1201,$Z555)))</f>
        <v/>
      </c>
      <c r="R555" s="8">
        <f>IF($Z555="","",IF(INDEX('Per Invoice'!R$2:R$1201,$Z555)="","",INDEX('Per Invoice'!R$2:R$1201,$Z555)))</f>
        <v/>
      </c>
      <c r="S555">
        <f>IF($Z555="","",IF(INDEX('Per Invoice'!S$2:S$1201,$Z555)="","",INDEX('Per Invoice'!S$2:S$1201,$Z555)))</f>
        <v/>
      </c>
      <c r="T555" s="8">
        <f>IF($Z555="","",IF(INDEX('Per Invoice'!T$2:T$1201,$Z555)="","",INDEX('Per Invoice'!T$2:T$1201,$Z555)))</f>
        <v/>
      </c>
      <c r="U555" s="8">
        <f>IF($Z555="","",IF(INDEX('Per Invoice'!U$2:U$1201,$Z555)="","",INDEX('Per Invoice'!U$2:U$1201,$Z555)))</f>
        <v/>
      </c>
      <c r="V555" s="8">
        <f>IF($Z555="","",IF(INDEX('Per Invoice'!V$2:V$1201,$Z555)="","",INDEX('Per Invoice'!V$2:V$1201,$Z555)))</f>
        <v/>
      </c>
      <c r="W555" s="8">
        <f>IF($Z555="","",IF(INDEX('Per Invoice'!W$2:W$1201,$Z555)="","",INDEX('Per Invoice'!W$2:W$1201,$Z555)))</f>
        <v/>
      </c>
      <c r="X555" s="8">
        <f>IF($Z555="","",IF(INDEX('Per Invoice'!X$2:X$1201,$Z555)="","",INDEX('Per Invoice'!X$2:X$1201,$Z555)))</f>
        <v/>
      </c>
      <c r="Y555" s="8">
        <f>IF($Z555="","",IF(INDEX('Per Invoice'!Y$2:Y$1201,$Z555)="","",INDEX('Per Invoice'!Y$2:Y$1201,$Z555)))</f>
        <v/>
      </c>
      <c r="Z555" s="16">
        <f>IFERROR(MATCH(Settings!$C$27&amp;"|"&amp;ROWS($Z$2:$Z555),'Per Invoice'!$AB$2:$AB$1201,0),"")</f>
        <v/>
      </c>
    </row>
    <row r="556">
      <c r="A556">
        <f>IF($Z556="","",IF(INDEX('Per Invoice'!A$2:A$1201,$Z556)="","",INDEX('Per Invoice'!A$2:A$1201,$Z556)))</f>
        <v/>
      </c>
      <c r="B556">
        <f>IF($Z556="","",IF(INDEX('Per Invoice'!B$2:B$1201,$Z556)="","",INDEX('Per Invoice'!B$2:B$1201,$Z556)))</f>
        <v/>
      </c>
      <c r="C556">
        <f>IF($Z556="","",IF(INDEX('Per Invoice'!C$2:C$1201,$Z556)="","",INDEX('Per Invoice'!C$2:C$1201,$Z556)))</f>
        <v/>
      </c>
      <c r="D556">
        <f>IF($Z556="","",IF(INDEX('Per Invoice'!D$2:D$1201,$Z556)="","",INDEX('Per Invoice'!D$2:D$1201,$Z556)))</f>
        <v/>
      </c>
      <c r="E556" s="14">
        <f>IF($Z556="","",IF(INDEX('Per Invoice'!E$2:E$1201,$Z556)="","",INDEX('Per Invoice'!E$2:E$1201,$Z556)))</f>
        <v/>
      </c>
      <c r="F556">
        <f>IF($Z556="","",IF(INDEX('Per Invoice'!F$2:F$1201,$Z556)="","",INDEX('Per Invoice'!F$2:F$1201,$Z556)))</f>
        <v/>
      </c>
      <c r="G556">
        <f>IF($Z556="","",IF(INDEX('Per Invoice'!G$2:G$1201,$Z556)="","",INDEX('Per Invoice'!G$2:G$1201,$Z556)))</f>
        <v/>
      </c>
      <c r="H556">
        <f>IF($Z556="","",IF(INDEX('Per Invoice'!H$2:H$1201,$Z556)="","",INDEX('Per Invoice'!H$2:H$1201,$Z556)))</f>
        <v/>
      </c>
      <c r="I556">
        <f>IF($Z556="","",IF(INDEX('Per Invoice'!I$2:I$1201,$Z556)="","",INDEX('Per Invoice'!I$2:I$1201,$Z556)))</f>
        <v/>
      </c>
      <c r="J556">
        <f>IF($Z556="","",IF(INDEX('Per Invoice'!J$2:J$1201,$Z556)="","",INDEX('Per Invoice'!J$2:J$1201,$Z556)))</f>
        <v/>
      </c>
      <c r="K556" s="8">
        <f>IF($Z556="","",IF(INDEX('Per Invoice'!K$2:K$1201,$Z556)="","",INDEX('Per Invoice'!K$2:K$1201,$Z556)))</f>
        <v/>
      </c>
      <c r="L556">
        <f>IF($Z556="","",IF(INDEX('Per Invoice'!L$2:L$1201,$Z556)="","",INDEX('Per Invoice'!L$2:L$1201,$Z556)))</f>
        <v/>
      </c>
      <c r="M556">
        <f>IF($Z556="","",IF(INDEX('Per Invoice'!M$2:M$1201,$Z556)="","",INDEX('Per Invoice'!M$2:M$1201,$Z556)))</f>
        <v/>
      </c>
      <c r="N556">
        <f>IF($Z556="","",IF(INDEX('Per Invoice'!N$2:N$1201,$Z556)="","",INDEX('Per Invoice'!N$2:N$1201,$Z556)))</f>
        <v/>
      </c>
      <c r="O556" s="8">
        <f>IF($Z556="","",IF(INDEX('Per Invoice'!O$2:O$1201,$Z556)="","",INDEX('Per Invoice'!O$2:O$1201,$Z556)))</f>
        <v/>
      </c>
      <c r="P556">
        <f>IF($Z556="","",IF(INDEX('Per Invoice'!P$2:P$1201,$Z556)="","",INDEX('Per Invoice'!P$2:P$1201,$Z556)))</f>
        <v/>
      </c>
      <c r="Q556" s="8">
        <f>IF($Z556="","",IF(INDEX('Per Invoice'!Q$2:Q$1201,$Z556)="","",INDEX('Per Invoice'!Q$2:Q$1201,$Z556)))</f>
        <v/>
      </c>
      <c r="R556" s="8">
        <f>IF($Z556="","",IF(INDEX('Per Invoice'!R$2:R$1201,$Z556)="","",INDEX('Per Invoice'!R$2:R$1201,$Z556)))</f>
        <v/>
      </c>
      <c r="S556">
        <f>IF($Z556="","",IF(INDEX('Per Invoice'!S$2:S$1201,$Z556)="","",INDEX('Per Invoice'!S$2:S$1201,$Z556)))</f>
        <v/>
      </c>
      <c r="T556" s="8">
        <f>IF($Z556="","",IF(INDEX('Per Invoice'!T$2:T$1201,$Z556)="","",INDEX('Per Invoice'!T$2:T$1201,$Z556)))</f>
        <v/>
      </c>
      <c r="U556" s="8">
        <f>IF($Z556="","",IF(INDEX('Per Invoice'!U$2:U$1201,$Z556)="","",INDEX('Per Invoice'!U$2:U$1201,$Z556)))</f>
        <v/>
      </c>
      <c r="V556" s="8">
        <f>IF($Z556="","",IF(INDEX('Per Invoice'!V$2:V$1201,$Z556)="","",INDEX('Per Invoice'!V$2:V$1201,$Z556)))</f>
        <v/>
      </c>
      <c r="W556" s="8">
        <f>IF($Z556="","",IF(INDEX('Per Invoice'!W$2:W$1201,$Z556)="","",INDEX('Per Invoice'!W$2:W$1201,$Z556)))</f>
        <v/>
      </c>
      <c r="X556" s="8">
        <f>IF($Z556="","",IF(INDEX('Per Invoice'!X$2:X$1201,$Z556)="","",INDEX('Per Invoice'!X$2:X$1201,$Z556)))</f>
        <v/>
      </c>
      <c r="Y556" s="8">
        <f>IF($Z556="","",IF(INDEX('Per Invoice'!Y$2:Y$1201,$Z556)="","",INDEX('Per Invoice'!Y$2:Y$1201,$Z556)))</f>
        <v/>
      </c>
      <c r="Z556" s="16">
        <f>IFERROR(MATCH(Settings!$C$27&amp;"|"&amp;ROWS($Z$2:$Z556),'Per Invoice'!$AB$2:$AB$1201,0),"")</f>
        <v/>
      </c>
    </row>
    <row r="557">
      <c r="A557">
        <f>IF($Z557="","",IF(INDEX('Per Invoice'!A$2:A$1201,$Z557)="","",INDEX('Per Invoice'!A$2:A$1201,$Z557)))</f>
        <v/>
      </c>
      <c r="B557">
        <f>IF($Z557="","",IF(INDEX('Per Invoice'!B$2:B$1201,$Z557)="","",INDEX('Per Invoice'!B$2:B$1201,$Z557)))</f>
        <v/>
      </c>
      <c r="C557">
        <f>IF($Z557="","",IF(INDEX('Per Invoice'!C$2:C$1201,$Z557)="","",INDEX('Per Invoice'!C$2:C$1201,$Z557)))</f>
        <v/>
      </c>
      <c r="D557">
        <f>IF($Z557="","",IF(INDEX('Per Invoice'!D$2:D$1201,$Z557)="","",INDEX('Per Invoice'!D$2:D$1201,$Z557)))</f>
        <v/>
      </c>
      <c r="E557" s="14">
        <f>IF($Z557="","",IF(INDEX('Per Invoice'!E$2:E$1201,$Z557)="","",INDEX('Per Invoice'!E$2:E$1201,$Z557)))</f>
        <v/>
      </c>
      <c r="F557">
        <f>IF($Z557="","",IF(INDEX('Per Invoice'!F$2:F$1201,$Z557)="","",INDEX('Per Invoice'!F$2:F$1201,$Z557)))</f>
        <v/>
      </c>
      <c r="G557">
        <f>IF($Z557="","",IF(INDEX('Per Invoice'!G$2:G$1201,$Z557)="","",INDEX('Per Invoice'!G$2:G$1201,$Z557)))</f>
        <v/>
      </c>
      <c r="H557">
        <f>IF($Z557="","",IF(INDEX('Per Invoice'!H$2:H$1201,$Z557)="","",INDEX('Per Invoice'!H$2:H$1201,$Z557)))</f>
        <v/>
      </c>
      <c r="I557">
        <f>IF($Z557="","",IF(INDEX('Per Invoice'!I$2:I$1201,$Z557)="","",INDEX('Per Invoice'!I$2:I$1201,$Z557)))</f>
        <v/>
      </c>
      <c r="J557">
        <f>IF($Z557="","",IF(INDEX('Per Invoice'!J$2:J$1201,$Z557)="","",INDEX('Per Invoice'!J$2:J$1201,$Z557)))</f>
        <v/>
      </c>
      <c r="K557" s="8">
        <f>IF($Z557="","",IF(INDEX('Per Invoice'!K$2:K$1201,$Z557)="","",INDEX('Per Invoice'!K$2:K$1201,$Z557)))</f>
        <v/>
      </c>
      <c r="L557">
        <f>IF($Z557="","",IF(INDEX('Per Invoice'!L$2:L$1201,$Z557)="","",INDEX('Per Invoice'!L$2:L$1201,$Z557)))</f>
        <v/>
      </c>
      <c r="M557">
        <f>IF($Z557="","",IF(INDEX('Per Invoice'!M$2:M$1201,$Z557)="","",INDEX('Per Invoice'!M$2:M$1201,$Z557)))</f>
        <v/>
      </c>
      <c r="N557">
        <f>IF($Z557="","",IF(INDEX('Per Invoice'!N$2:N$1201,$Z557)="","",INDEX('Per Invoice'!N$2:N$1201,$Z557)))</f>
        <v/>
      </c>
      <c r="O557" s="8">
        <f>IF($Z557="","",IF(INDEX('Per Invoice'!O$2:O$1201,$Z557)="","",INDEX('Per Invoice'!O$2:O$1201,$Z557)))</f>
        <v/>
      </c>
      <c r="P557">
        <f>IF($Z557="","",IF(INDEX('Per Invoice'!P$2:P$1201,$Z557)="","",INDEX('Per Invoice'!P$2:P$1201,$Z557)))</f>
        <v/>
      </c>
      <c r="Q557" s="8">
        <f>IF($Z557="","",IF(INDEX('Per Invoice'!Q$2:Q$1201,$Z557)="","",INDEX('Per Invoice'!Q$2:Q$1201,$Z557)))</f>
        <v/>
      </c>
      <c r="R557" s="8">
        <f>IF($Z557="","",IF(INDEX('Per Invoice'!R$2:R$1201,$Z557)="","",INDEX('Per Invoice'!R$2:R$1201,$Z557)))</f>
        <v/>
      </c>
      <c r="S557">
        <f>IF($Z557="","",IF(INDEX('Per Invoice'!S$2:S$1201,$Z557)="","",INDEX('Per Invoice'!S$2:S$1201,$Z557)))</f>
        <v/>
      </c>
      <c r="T557" s="8">
        <f>IF($Z557="","",IF(INDEX('Per Invoice'!T$2:T$1201,$Z557)="","",INDEX('Per Invoice'!T$2:T$1201,$Z557)))</f>
        <v/>
      </c>
      <c r="U557" s="8">
        <f>IF($Z557="","",IF(INDEX('Per Invoice'!U$2:U$1201,$Z557)="","",INDEX('Per Invoice'!U$2:U$1201,$Z557)))</f>
        <v/>
      </c>
      <c r="V557" s="8">
        <f>IF($Z557="","",IF(INDEX('Per Invoice'!V$2:V$1201,$Z557)="","",INDEX('Per Invoice'!V$2:V$1201,$Z557)))</f>
        <v/>
      </c>
      <c r="W557" s="8">
        <f>IF($Z557="","",IF(INDEX('Per Invoice'!W$2:W$1201,$Z557)="","",INDEX('Per Invoice'!W$2:W$1201,$Z557)))</f>
        <v/>
      </c>
      <c r="X557" s="8">
        <f>IF($Z557="","",IF(INDEX('Per Invoice'!X$2:X$1201,$Z557)="","",INDEX('Per Invoice'!X$2:X$1201,$Z557)))</f>
        <v/>
      </c>
      <c r="Y557" s="8">
        <f>IF($Z557="","",IF(INDEX('Per Invoice'!Y$2:Y$1201,$Z557)="","",INDEX('Per Invoice'!Y$2:Y$1201,$Z557)))</f>
        <v/>
      </c>
      <c r="Z557" s="16">
        <f>IFERROR(MATCH(Settings!$C$27&amp;"|"&amp;ROWS($Z$2:$Z557),'Per Invoice'!$AB$2:$AB$1201,0),"")</f>
        <v/>
      </c>
    </row>
    <row r="558">
      <c r="A558">
        <f>IF($Z558="","",IF(INDEX('Per Invoice'!A$2:A$1201,$Z558)="","",INDEX('Per Invoice'!A$2:A$1201,$Z558)))</f>
        <v/>
      </c>
      <c r="B558">
        <f>IF($Z558="","",IF(INDEX('Per Invoice'!B$2:B$1201,$Z558)="","",INDEX('Per Invoice'!B$2:B$1201,$Z558)))</f>
        <v/>
      </c>
      <c r="C558">
        <f>IF($Z558="","",IF(INDEX('Per Invoice'!C$2:C$1201,$Z558)="","",INDEX('Per Invoice'!C$2:C$1201,$Z558)))</f>
        <v/>
      </c>
      <c r="D558">
        <f>IF($Z558="","",IF(INDEX('Per Invoice'!D$2:D$1201,$Z558)="","",INDEX('Per Invoice'!D$2:D$1201,$Z558)))</f>
        <v/>
      </c>
      <c r="E558" s="14">
        <f>IF($Z558="","",IF(INDEX('Per Invoice'!E$2:E$1201,$Z558)="","",INDEX('Per Invoice'!E$2:E$1201,$Z558)))</f>
        <v/>
      </c>
      <c r="F558">
        <f>IF($Z558="","",IF(INDEX('Per Invoice'!F$2:F$1201,$Z558)="","",INDEX('Per Invoice'!F$2:F$1201,$Z558)))</f>
        <v/>
      </c>
      <c r="G558">
        <f>IF($Z558="","",IF(INDEX('Per Invoice'!G$2:G$1201,$Z558)="","",INDEX('Per Invoice'!G$2:G$1201,$Z558)))</f>
        <v/>
      </c>
      <c r="H558">
        <f>IF($Z558="","",IF(INDEX('Per Invoice'!H$2:H$1201,$Z558)="","",INDEX('Per Invoice'!H$2:H$1201,$Z558)))</f>
        <v/>
      </c>
      <c r="I558">
        <f>IF($Z558="","",IF(INDEX('Per Invoice'!I$2:I$1201,$Z558)="","",INDEX('Per Invoice'!I$2:I$1201,$Z558)))</f>
        <v/>
      </c>
      <c r="J558">
        <f>IF($Z558="","",IF(INDEX('Per Invoice'!J$2:J$1201,$Z558)="","",INDEX('Per Invoice'!J$2:J$1201,$Z558)))</f>
        <v/>
      </c>
      <c r="K558" s="8">
        <f>IF($Z558="","",IF(INDEX('Per Invoice'!K$2:K$1201,$Z558)="","",INDEX('Per Invoice'!K$2:K$1201,$Z558)))</f>
        <v/>
      </c>
      <c r="L558">
        <f>IF($Z558="","",IF(INDEX('Per Invoice'!L$2:L$1201,$Z558)="","",INDEX('Per Invoice'!L$2:L$1201,$Z558)))</f>
        <v/>
      </c>
      <c r="M558">
        <f>IF($Z558="","",IF(INDEX('Per Invoice'!M$2:M$1201,$Z558)="","",INDEX('Per Invoice'!M$2:M$1201,$Z558)))</f>
        <v/>
      </c>
      <c r="N558">
        <f>IF($Z558="","",IF(INDEX('Per Invoice'!N$2:N$1201,$Z558)="","",INDEX('Per Invoice'!N$2:N$1201,$Z558)))</f>
        <v/>
      </c>
      <c r="O558" s="8">
        <f>IF($Z558="","",IF(INDEX('Per Invoice'!O$2:O$1201,$Z558)="","",INDEX('Per Invoice'!O$2:O$1201,$Z558)))</f>
        <v/>
      </c>
      <c r="P558">
        <f>IF($Z558="","",IF(INDEX('Per Invoice'!P$2:P$1201,$Z558)="","",INDEX('Per Invoice'!P$2:P$1201,$Z558)))</f>
        <v/>
      </c>
      <c r="Q558" s="8">
        <f>IF($Z558="","",IF(INDEX('Per Invoice'!Q$2:Q$1201,$Z558)="","",INDEX('Per Invoice'!Q$2:Q$1201,$Z558)))</f>
        <v/>
      </c>
      <c r="R558" s="8">
        <f>IF($Z558="","",IF(INDEX('Per Invoice'!R$2:R$1201,$Z558)="","",INDEX('Per Invoice'!R$2:R$1201,$Z558)))</f>
        <v/>
      </c>
      <c r="S558">
        <f>IF($Z558="","",IF(INDEX('Per Invoice'!S$2:S$1201,$Z558)="","",INDEX('Per Invoice'!S$2:S$1201,$Z558)))</f>
        <v/>
      </c>
      <c r="T558" s="8">
        <f>IF($Z558="","",IF(INDEX('Per Invoice'!T$2:T$1201,$Z558)="","",INDEX('Per Invoice'!T$2:T$1201,$Z558)))</f>
        <v/>
      </c>
      <c r="U558" s="8">
        <f>IF($Z558="","",IF(INDEX('Per Invoice'!U$2:U$1201,$Z558)="","",INDEX('Per Invoice'!U$2:U$1201,$Z558)))</f>
        <v/>
      </c>
      <c r="V558" s="8">
        <f>IF($Z558="","",IF(INDEX('Per Invoice'!V$2:V$1201,$Z558)="","",INDEX('Per Invoice'!V$2:V$1201,$Z558)))</f>
        <v/>
      </c>
      <c r="W558" s="8">
        <f>IF($Z558="","",IF(INDEX('Per Invoice'!W$2:W$1201,$Z558)="","",INDEX('Per Invoice'!W$2:W$1201,$Z558)))</f>
        <v/>
      </c>
      <c r="X558" s="8">
        <f>IF($Z558="","",IF(INDEX('Per Invoice'!X$2:X$1201,$Z558)="","",INDEX('Per Invoice'!X$2:X$1201,$Z558)))</f>
        <v/>
      </c>
      <c r="Y558" s="8">
        <f>IF($Z558="","",IF(INDEX('Per Invoice'!Y$2:Y$1201,$Z558)="","",INDEX('Per Invoice'!Y$2:Y$1201,$Z558)))</f>
        <v/>
      </c>
      <c r="Z558" s="16">
        <f>IFERROR(MATCH(Settings!$C$27&amp;"|"&amp;ROWS($Z$2:$Z558),'Per Invoice'!$AB$2:$AB$1201,0),"")</f>
        <v/>
      </c>
    </row>
    <row r="559">
      <c r="A559">
        <f>IF($Z559="","",IF(INDEX('Per Invoice'!A$2:A$1201,$Z559)="","",INDEX('Per Invoice'!A$2:A$1201,$Z559)))</f>
        <v/>
      </c>
      <c r="B559">
        <f>IF($Z559="","",IF(INDEX('Per Invoice'!B$2:B$1201,$Z559)="","",INDEX('Per Invoice'!B$2:B$1201,$Z559)))</f>
        <v/>
      </c>
      <c r="C559">
        <f>IF($Z559="","",IF(INDEX('Per Invoice'!C$2:C$1201,$Z559)="","",INDEX('Per Invoice'!C$2:C$1201,$Z559)))</f>
        <v/>
      </c>
      <c r="D559">
        <f>IF($Z559="","",IF(INDEX('Per Invoice'!D$2:D$1201,$Z559)="","",INDEX('Per Invoice'!D$2:D$1201,$Z559)))</f>
        <v/>
      </c>
      <c r="E559" s="14">
        <f>IF($Z559="","",IF(INDEX('Per Invoice'!E$2:E$1201,$Z559)="","",INDEX('Per Invoice'!E$2:E$1201,$Z559)))</f>
        <v/>
      </c>
      <c r="F559">
        <f>IF($Z559="","",IF(INDEX('Per Invoice'!F$2:F$1201,$Z559)="","",INDEX('Per Invoice'!F$2:F$1201,$Z559)))</f>
        <v/>
      </c>
      <c r="G559">
        <f>IF($Z559="","",IF(INDEX('Per Invoice'!G$2:G$1201,$Z559)="","",INDEX('Per Invoice'!G$2:G$1201,$Z559)))</f>
        <v/>
      </c>
      <c r="H559">
        <f>IF($Z559="","",IF(INDEX('Per Invoice'!H$2:H$1201,$Z559)="","",INDEX('Per Invoice'!H$2:H$1201,$Z559)))</f>
        <v/>
      </c>
      <c r="I559">
        <f>IF($Z559="","",IF(INDEX('Per Invoice'!I$2:I$1201,$Z559)="","",INDEX('Per Invoice'!I$2:I$1201,$Z559)))</f>
        <v/>
      </c>
      <c r="J559">
        <f>IF($Z559="","",IF(INDEX('Per Invoice'!J$2:J$1201,$Z559)="","",INDEX('Per Invoice'!J$2:J$1201,$Z559)))</f>
        <v/>
      </c>
      <c r="K559" s="8">
        <f>IF($Z559="","",IF(INDEX('Per Invoice'!K$2:K$1201,$Z559)="","",INDEX('Per Invoice'!K$2:K$1201,$Z559)))</f>
        <v/>
      </c>
      <c r="L559">
        <f>IF($Z559="","",IF(INDEX('Per Invoice'!L$2:L$1201,$Z559)="","",INDEX('Per Invoice'!L$2:L$1201,$Z559)))</f>
        <v/>
      </c>
      <c r="M559">
        <f>IF($Z559="","",IF(INDEX('Per Invoice'!M$2:M$1201,$Z559)="","",INDEX('Per Invoice'!M$2:M$1201,$Z559)))</f>
        <v/>
      </c>
      <c r="N559">
        <f>IF($Z559="","",IF(INDEX('Per Invoice'!N$2:N$1201,$Z559)="","",INDEX('Per Invoice'!N$2:N$1201,$Z559)))</f>
        <v/>
      </c>
      <c r="O559" s="8">
        <f>IF($Z559="","",IF(INDEX('Per Invoice'!O$2:O$1201,$Z559)="","",INDEX('Per Invoice'!O$2:O$1201,$Z559)))</f>
        <v/>
      </c>
      <c r="P559">
        <f>IF($Z559="","",IF(INDEX('Per Invoice'!P$2:P$1201,$Z559)="","",INDEX('Per Invoice'!P$2:P$1201,$Z559)))</f>
        <v/>
      </c>
      <c r="Q559" s="8">
        <f>IF($Z559="","",IF(INDEX('Per Invoice'!Q$2:Q$1201,$Z559)="","",INDEX('Per Invoice'!Q$2:Q$1201,$Z559)))</f>
        <v/>
      </c>
      <c r="R559" s="8">
        <f>IF($Z559="","",IF(INDEX('Per Invoice'!R$2:R$1201,$Z559)="","",INDEX('Per Invoice'!R$2:R$1201,$Z559)))</f>
        <v/>
      </c>
      <c r="S559">
        <f>IF($Z559="","",IF(INDEX('Per Invoice'!S$2:S$1201,$Z559)="","",INDEX('Per Invoice'!S$2:S$1201,$Z559)))</f>
        <v/>
      </c>
      <c r="T559" s="8">
        <f>IF($Z559="","",IF(INDEX('Per Invoice'!T$2:T$1201,$Z559)="","",INDEX('Per Invoice'!T$2:T$1201,$Z559)))</f>
        <v/>
      </c>
      <c r="U559" s="8">
        <f>IF($Z559="","",IF(INDEX('Per Invoice'!U$2:U$1201,$Z559)="","",INDEX('Per Invoice'!U$2:U$1201,$Z559)))</f>
        <v/>
      </c>
      <c r="V559" s="8">
        <f>IF($Z559="","",IF(INDEX('Per Invoice'!V$2:V$1201,$Z559)="","",INDEX('Per Invoice'!V$2:V$1201,$Z559)))</f>
        <v/>
      </c>
      <c r="W559" s="8">
        <f>IF($Z559="","",IF(INDEX('Per Invoice'!W$2:W$1201,$Z559)="","",INDEX('Per Invoice'!W$2:W$1201,$Z559)))</f>
        <v/>
      </c>
      <c r="X559" s="8">
        <f>IF($Z559="","",IF(INDEX('Per Invoice'!X$2:X$1201,$Z559)="","",INDEX('Per Invoice'!X$2:X$1201,$Z559)))</f>
        <v/>
      </c>
      <c r="Y559" s="8">
        <f>IF($Z559="","",IF(INDEX('Per Invoice'!Y$2:Y$1201,$Z559)="","",INDEX('Per Invoice'!Y$2:Y$1201,$Z559)))</f>
        <v/>
      </c>
      <c r="Z559" s="16">
        <f>IFERROR(MATCH(Settings!$C$27&amp;"|"&amp;ROWS($Z$2:$Z559),'Per Invoice'!$AB$2:$AB$1201,0),"")</f>
        <v/>
      </c>
    </row>
    <row r="560">
      <c r="A560">
        <f>IF($Z560="","",IF(INDEX('Per Invoice'!A$2:A$1201,$Z560)="","",INDEX('Per Invoice'!A$2:A$1201,$Z560)))</f>
        <v/>
      </c>
      <c r="B560">
        <f>IF($Z560="","",IF(INDEX('Per Invoice'!B$2:B$1201,$Z560)="","",INDEX('Per Invoice'!B$2:B$1201,$Z560)))</f>
        <v/>
      </c>
      <c r="C560">
        <f>IF($Z560="","",IF(INDEX('Per Invoice'!C$2:C$1201,$Z560)="","",INDEX('Per Invoice'!C$2:C$1201,$Z560)))</f>
        <v/>
      </c>
      <c r="D560">
        <f>IF($Z560="","",IF(INDEX('Per Invoice'!D$2:D$1201,$Z560)="","",INDEX('Per Invoice'!D$2:D$1201,$Z560)))</f>
        <v/>
      </c>
      <c r="E560" s="14">
        <f>IF($Z560="","",IF(INDEX('Per Invoice'!E$2:E$1201,$Z560)="","",INDEX('Per Invoice'!E$2:E$1201,$Z560)))</f>
        <v/>
      </c>
      <c r="F560">
        <f>IF($Z560="","",IF(INDEX('Per Invoice'!F$2:F$1201,$Z560)="","",INDEX('Per Invoice'!F$2:F$1201,$Z560)))</f>
        <v/>
      </c>
      <c r="G560">
        <f>IF($Z560="","",IF(INDEX('Per Invoice'!G$2:G$1201,$Z560)="","",INDEX('Per Invoice'!G$2:G$1201,$Z560)))</f>
        <v/>
      </c>
      <c r="H560">
        <f>IF($Z560="","",IF(INDEX('Per Invoice'!H$2:H$1201,$Z560)="","",INDEX('Per Invoice'!H$2:H$1201,$Z560)))</f>
        <v/>
      </c>
      <c r="I560">
        <f>IF($Z560="","",IF(INDEX('Per Invoice'!I$2:I$1201,$Z560)="","",INDEX('Per Invoice'!I$2:I$1201,$Z560)))</f>
        <v/>
      </c>
      <c r="J560">
        <f>IF($Z560="","",IF(INDEX('Per Invoice'!J$2:J$1201,$Z560)="","",INDEX('Per Invoice'!J$2:J$1201,$Z560)))</f>
        <v/>
      </c>
      <c r="K560" s="8">
        <f>IF($Z560="","",IF(INDEX('Per Invoice'!K$2:K$1201,$Z560)="","",INDEX('Per Invoice'!K$2:K$1201,$Z560)))</f>
        <v/>
      </c>
      <c r="L560">
        <f>IF($Z560="","",IF(INDEX('Per Invoice'!L$2:L$1201,$Z560)="","",INDEX('Per Invoice'!L$2:L$1201,$Z560)))</f>
        <v/>
      </c>
      <c r="M560">
        <f>IF($Z560="","",IF(INDEX('Per Invoice'!M$2:M$1201,$Z560)="","",INDEX('Per Invoice'!M$2:M$1201,$Z560)))</f>
        <v/>
      </c>
      <c r="N560">
        <f>IF($Z560="","",IF(INDEX('Per Invoice'!N$2:N$1201,$Z560)="","",INDEX('Per Invoice'!N$2:N$1201,$Z560)))</f>
        <v/>
      </c>
      <c r="O560" s="8">
        <f>IF($Z560="","",IF(INDEX('Per Invoice'!O$2:O$1201,$Z560)="","",INDEX('Per Invoice'!O$2:O$1201,$Z560)))</f>
        <v/>
      </c>
      <c r="P560">
        <f>IF($Z560="","",IF(INDEX('Per Invoice'!P$2:P$1201,$Z560)="","",INDEX('Per Invoice'!P$2:P$1201,$Z560)))</f>
        <v/>
      </c>
      <c r="Q560" s="8">
        <f>IF($Z560="","",IF(INDEX('Per Invoice'!Q$2:Q$1201,$Z560)="","",INDEX('Per Invoice'!Q$2:Q$1201,$Z560)))</f>
        <v/>
      </c>
      <c r="R560" s="8">
        <f>IF($Z560="","",IF(INDEX('Per Invoice'!R$2:R$1201,$Z560)="","",INDEX('Per Invoice'!R$2:R$1201,$Z560)))</f>
        <v/>
      </c>
      <c r="S560">
        <f>IF($Z560="","",IF(INDEX('Per Invoice'!S$2:S$1201,$Z560)="","",INDEX('Per Invoice'!S$2:S$1201,$Z560)))</f>
        <v/>
      </c>
      <c r="T560" s="8">
        <f>IF($Z560="","",IF(INDEX('Per Invoice'!T$2:T$1201,$Z560)="","",INDEX('Per Invoice'!T$2:T$1201,$Z560)))</f>
        <v/>
      </c>
      <c r="U560" s="8">
        <f>IF($Z560="","",IF(INDEX('Per Invoice'!U$2:U$1201,$Z560)="","",INDEX('Per Invoice'!U$2:U$1201,$Z560)))</f>
        <v/>
      </c>
      <c r="V560" s="8">
        <f>IF($Z560="","",IF(INDEX('Per Invoice'!V$2:V$1201,$Z560)="","",INDEX('Per Invoice'!V$2:V$1201,$Z560)))</f>
        <v/>
      </c>
      <c r="W560" s="8">
        <f>IF($Z560="","",IF(INDEX('Per Invoice'!W$2:W$1201,$Z560)="","",INDEX('Per Invoice'!W$2:W$1201,$Z560)))</f>
        <v/>
      </c>
      <c r="X560" s="8">
        <f>IF($Z560="","",IF(INDEX('Per Invoice'!X$2:X$1201,$Z560)="","",INDEX('Per Invoice'!X$2:X$1201,$Z560)))</f>
        <v/>
      </c>
      <c r="Y560" s="8">
        <f>IF($Z560="","",IF(INDEX('Per Invoice'!Y$2:Y$1201,$Z560)="","",INDEX('Per Invoice'!Y$2:Y$1201,$Z560)))</f>
        <v/>
      </c>
      <c r="Z560" s="16">
        <f>IFERROR(MATCH(Settings!$C$27&amp;"|"&amp;ROWS($Z$2:$Z560),'Per Invoice'!$AB$2:$AB$1201,0),"")</f>
        <v/>
      </c>
    </row>
    <row r="561">
      <c r="A561">
        <f>IF($Z561="","",IF(INDEX('Per Invoice'!A$2:A$1201,$Z561)="","",INDEX('Per Invoice'!A$2:A$1201,$Z561)))</f>
        <v/>
      </c>
      <c r="B561">
        <f>IF($Z561="","",IF(INDEX('Per Invoice'!B$2:B$1201,$Z561)="","",INDEX('Per Invoice'!B$2:B$1201,$Z561)))</f>
        <v/>
      </c>
      <c r="C561">
        <f>IF($Z561="","",IF(INDEX('Per Invoice'!C$2:C$1201,$Z561)="","",INDEX('Per Invoice'!C$2:C$1201,$Z561)))</f>
        <v/>
      </c>
      <c r="D561">
        <f>IF($Z561="","",IF(INDEX('Per Invoice'!D$2:D$1201,$Z561)="","",INDEX('Per Invoice'!D$2:D$1201,$Z561)))</f>
        <v/>
      </c>
      <c r="E561" s="14">
        <f>IF($Z561="","",IF(INDEX('Per Invoice'!E$2:E$1201,$Z561)="","",INDEX('Per Invoice'!E$2:E$1201,$Z561)))</f>
        <v/>
      </c>
      <c r="F561">
        <f>IF($Z561="","",IF(INDEX('Per Invoice'!F$2:F$1201,$Z561)="","",INDEX('Per Invoice'!F$2:F$1201,$Z561)))</f>
        <v/>
      </c>
      <c r="G561">
        <f>IF($Z561="","",IF(INDEX('Per Invoice'!G$2:G$1201,$Z561)="","",INDEX('Per Invoice'!G$2:G$1201,$Z561)))</f>
        <v/>
      </c>
      <c r="H561">
        <f>IF($Z561="","",IF(INDEX('Per Invoice'!H$2:H$1201,$Z561)="","",INDEX('Per Invoice'!H$2:H$1201,$Z561)))</f>
        <v/>
      </c>
      <c r="I561">
        <f>IF($Z561="","",IF(INDEX('Per Invoice'!I$2:I$1201,$Z561)="","",INDEX('Per Invoice'!I$2:I$1201,$Z561)))</f>
        <v/>
      </c>
      <c r="J561">
        <f>IF($Z561="","",IF(INDEX('Per Invoice'!J$2:J$1201,$Z561)="","",INDEX('Per Invoice'!J$2:J$1201,$Z561)))</f>
        <v/>
      </c>
      <c r="K561" s="8">
        <f>IF($Z561="","",IF(INDEX('Per Invoice'!K$2:K$1201,$Z561)="","",INDEX('Per Invoice'!K$2:K$1201,$Z561)))</f>
        <v/>
      </c>
      <c r="L561">
        <f>IF($Z561="","",IF(INDEX('Per Invoice'!L$2:L$1201,$Z561)="","",INDEX('Per Invoice'!L$2:L$1201,$Z561)))</f>
        <v/>
      </c>
      <c r="M561">
        <f>IF($Z561="","",IF(INDEX('Per Invoice'!M$2:M$1201,$Z561)="","",INDEX('Per Invoice'!M$2:M$1201,$Z561)))</f>
        <v/>
      </c>
      <c r="N561">
        <f>IF($Z561="","",IF(INDEX('Per Invoice'!N$2:N$1201,$Z561)="","",INDEX('Per Invoice'!N$2:N$1201,$Z561)))</f>
        <v/>
      </c>
      <c r="O561" s="8">
        <f>IF($Z561="","",IF(INDEX('Per Invoice'!O$2:O$1201,$Z561)="","",INDEX('Per Invoice'!O$2:O$1201,$Z561)))</f>
        <v/>
      </c>
      <c r="P561">
        <f>IF($Z561="","",IF(INDEX('Per Invoice'!P$2:P$1201,$Z561)="","",INDEX('Per Invoice'!P$2:P$1201,$Z561)))</f>
        <v/>
      </c>
      <c r="Q561" s="8">
        <f>IF($Z561="","",IF(INDEX('Per Invoice'!Q$2:Q$1201,$Z561)="","",INDEX('Per Invoice'!Q$2:Q$1201,$Z561)))</f>
        <v/>
      </c>
      <c r="R561" s="8">
        <f>IF($Z561="","",IF(INDEX('Per Invoice'!R$2:R$1201,$Z561)="","",INDEX('Per Invoice'!R$2:R$1201,$Z561)))</f>
        <v/>
      </c>
      <c r="S561">
        <f>IF($Z561="","",IF(INDEX('Per Invoice'!S$2:S$1201,$Z561)="","",INDEX('Per Invoice'!S$2:S$1201,$Z561)))</f>
        <v/>
      </c>
      <c r="T561" s="8">
        <f>IF($Z561="","",IF(INDEX('Per Invoice'!T$2:T$1201,$Z561)="","",INDEX('Per Invoice'!T$2:T$1201,$Z561)))</f>
        <v/>
      </c>
      <c r="U561" s="8">
        <f>IF($Z561="","",IF(INDEX('Per Invoice'!U$2:U$1201,$Z561)="","",INDEX('Per Invoice'!U$2:U$1201,$Z561)))</f>
        <v/>
      </c>
      <c r="V561" s="8">
        <f>IF($Z561="","",IF(INDEX('Per Invoice'!V$2:V$1201,$Z561)="","",INDEX('Per Invoice'!V$2:V$1201,$Z561)))</f>
        <v/>
      </c>
      <c r="W561" s="8">
        <f>IF($Z561="","",IF(INDEX('Per Invoice'!W$2:W$1201,$Z561)="","",INDEX('Per Invoice'!W$2:W$1201,$Z561)))</f>
        <v/>
      </c>
      <c r="X561" s="8">
        <f>IF($Z561="","",IF(INDEX('Per Invoice'!X$2:X$1201,$Z561)="","",INDEX('Per Invoice'!X$2:X$1201,$Z561)))</f>
        <v/>
      </c>
      <c r="Y561" s="8">
        <f>IF($Z561="","",IF(INDEX('Per Invoice'!Y$2:Y$1201,$Z561)="","",INDEX('Per Invoice'!Y$2:Y$1201,$Z561)))</f>
        <v/>
      </c>
      <c r="Z561" s="16">
        <f>IFERROR(MATCH(Settings!$C$27&amp;"|"&amp;ROWS($Z$2:$Z561),'Per Invoice'!$AB$2:$AB$1201,0),"")</f>
        <v/>
      </c>
    </row>
    <row r="562">
      <c r="A562">
        <f>IF($Z562="","",IF(INDEX('Per Invoice'!A$2:A$1201,$Z562)="","",INDEX('Per Invoice'!A$2:A$1201,$Z562)))</f>
        <v/>
      </c>
      <c r="B562">
        <f>IF($Z562="","",IF(INDEX('Per Invoice'!B$2:B$1201,$Z562)="","",INDEX('Per Invoice'!B$2:B$1201,$Z562)))</f>
        <v/>
      </c>
      <c r="C562">
        <f>IF($Z562="","",IF(INDEX('Per Invoice'!C$2:C$1201,$Z562)="","",INDEX('Per Invoice'!C$2:C$1201,$Z562)))</f>
        <v/>
      </c>
      <c r="D562">
        <f>IF($Z562="","",IF(INDEX('Per Invoice'!D$2:D$1201,$Z562)="","",INDEX('Per Invoice'!D$2:D$1201,$Z562)))</f>
        <v/>
      </c>
      <c r="E562" s="14">
        <f>IF($Z562="","",IF(INDEX('Per Invoice'!E$2:E$1201,$Z562)="","",INDEX('Per Invoice'!E$2:E$1201,$Z562)))</f>
        <v/>
      </c>
      <c r="F562">
        <f>IF($Z562="","",IF(INDEX('Per Invoice'!F$2:F$1201,$Z562)="","",INDEX('Per Invoice'!F$2:F$1201,$Z562)))</f>
        <v/>
      </c>
      <c r="G562">
        <f>IF($Z562="","",IF(INDEX('Per Invoice'!G$2:G$1201,$Z562)="","",INDEX('Per Invoice'!G$2:G$1201,$Z562)))</f>
        <v/>
      </c>
      <c r="H562">
        <f>IF($Z562="","",IF(INDEX('Per Invoice'!H$2:H$1201,$Z562)="","",INDEX('Per Invoice'!H$2:H$1201,$Z562)))</f>
        <v/>
      </c>
      <c r="I562">
        <f>IF($Z562="","",IF(INDEX('Per Invoice'!I$2:I$1201,$Z562)="","",INDEX('Per Invoice'!I$2:I$1201,$Z562)))</f>
        <v/>
      </c>
      <c r="J562">
        <f>IF($Z562="","",IF(INDEX('Per Invoice'!J$2:J$1201,$Z562)="","",INDEX('Per Invoice'!J$2:J$1201,$Z562)))</f>
        <v/>
      </c>
      <c r="K562" s="8">
        <f>IF($Z562="","",IF(INDEX('Per Invoice'!K$2:K$1201,$Z562)="","",INDEX('Per Invoice'!K$2:K$1201,$Z562)))</f>
        <v/>
      </c>
      <c r="L562">
        <f>IF($Z562="","",IF(INDEX('Per Invoice'!L$2:L$1201,$Z562)="","",INDEX('Per Invoice'!L$2:L$1201,$Z562)))</f>
        <v/>
      </c>
      <c r="M562">
        <f>IF($Z562="","",IF(INDEX('Per Invoice'!M$2:M$1201,$Z562)="","",INDEX('Per Invoice'!M$2:M$1201,$Z562)))</f>
        <v/>
      </c>
      <c r="N562">
        <f>IF($Z562="","",IF(INDEX('Per Invoice'!N$2:N$1201,$Z562)="","",INDEX('Per Invoice'!N$2:N$1201,$Z562)))</f>
        <v/>
      </c>
      <c r="O562" s="8">
        <f>IF($Z562="","",IF(INDEX('Per Invoice'!O$2:O$1201,$Z562)="","",INDEX('Per Invoice'!O$2:O$1201,$Z562)))</f>
        <v/>
      </c>
      <c r="P562">
        <f>IF($Z562="","",IF(INDEX('Per Invoice'!P$2:P$1201,$Z562)="","",INDEX('Per Invoice'!P$2:P$1201,$Z562)))</f>
        <v/>
      </c>
      <c r="Q562" s="8">
        <f>IF($Z562="","",IF(INDEX('Per Invoice'!Q$2:Q$1201,$Z562)="","",INDEX('Per Invoice'!Q$2:Q$1201,$Z562)))</f>
        <v/>
      </c>
      <c r="R562" s="8">
        <f>IF($Z562="","",IF(INDEX('Per Invoice'!R$2:R$1201,$Z562)="","",INDEX('Per Invoice'!R$2:R$1201,$Z562)))</f>
        <v/>
      </c>
      <c r="S562">
        <f>IF($Z562="","",IF(INDEX('Per Invoice'!S$2:S$1201,$Z562)="","",INDEX('Per Invoice'!S$2:S$1201,$Z562)))</f>
        <v/>
      </c>
      <c r="T562" s="8">
        <f>IF($Z562="","",IF(INDEX('Per Invoice'!T$2:T$1201,$Z562)="","",INDEX('Per Invoice'!T$2:T$1201,$Z562)))</f>
        <v/>
      </c>
      <c r="U562" s="8">
        <f>IF($Z562="","",IF(INDEX('Per Invoice'!U$2:U$1201,$Z562)="","",INDEX('Per Invoice'!U$2:U$1201,$Z562)))</f>
        <v/>
      </c>
      <c r="V562" s="8">
        <f>IF($Z562="","",IF(INDEX('Per Invoice'!V$2:V$1201,$Z562)="","",INDEX('Per Invoice'!V$2:V$1201,$Z562)))</f>
        <v/>
      </c>
      <c r="W562" s="8">
        <f>IF($Z562="","",IF(INDEX('Per Invoice'!W$2:W$1201,$Z562)="","",INDEX('Per Invoice'!W$2:W$1201,$Z562)))</f>
        <v/>
      </c>
      <c r="X562" s="8">
        <f>IF($Z562="","",IF(INDEX('Per Invoice'!X$2:X$1201,$Z562)="","",INDEX('Per Invoice'!X$2:X$1201,$Z562)))</f>
        <v/>
      </c>
      <c r="Y562" s="8">
        <f>IF($Z562="","",IF(INDEX('Per Invoice'!Y$2:Y$1201,$Z562)="","",INDEX('Per Invoice'!Y$2:Y$1201,$Z562)))</f>
        <v/>
      </c>
      <c r="Z562" s="16">
        <f>IFERROR(MATCH(Settings!$C$27&amp;"|"&amp;ROWS($Z$2:$Z562),'Per Invoice'!$AB$2:$AB$1201,0),"")</f>
        <v/>
      </c>
    </row>
    <row r="563">
      <c r="A563">
        <f>IF($Z563="","",IF(INDEX('Per Invoice'!A$2:A$1201,$Z563)="","",INDEX('Per Invoice'!A$2:A$1201,$Z563)))</f>
        <v/>
      </c>
      <c r="B563">
        <f>IF($Z563="","",IF(INDEX('Per Invoice'!B$2:B$1201,$Z563)="","",INDEX('Per Invoice'!B$2:B$1201,$Z563)))</f>
        <v/>
      </c>
      <c r="C563">
        <f>IF($Z563="","",IF(INDEX('Per Invoice'!C$2:C$1201,$Z563)="","",INDEX('Per Invoice'!C$2:C$1201,$Z563)))</f>
        <v/>
      </c>
      <c r="D563">
        <f>IF($Z563="","",IF(INDEX('Per Invoice'!D$2:D$1201,$Z563)="","",INDEX('Per Invoice'!D$2:D$1201,$Z563)))</f>
        <v/>
      </c>
      <c r="E563" s="14">
        <f>IF($Z563="","",IF(INDEX('Per Invoice'!E$2:E$1201,$Z563)="","",INDEX('Per Invoice'!E$2:E$1201,$Z563)))</f>
        <v/>
      </c>
      <c r="F563">
        <f>IF($Z563="","",IF(INDEX('Per Invoice'!F$2:F$1201,$Z563)="","",INDEX('Per Invoice'!F$2:F$1201,$Z563)))</f>
        <v/>
      </c>
      <c r="G563">
        <f>IF($Z563="","",IF(INDEX('Per Invoice'!G$2:G$1201,$Z563)="","",INDEX('Per Invoice'!G$2:G$1201,$Z563)))</f>
        <v/>
      </c>
      <c r="H563">
        <f>IF($Z563="","",IF(INDEX('Per Invoice'!H$2:H$1201,$Z563)="","",INDEX('Per Invoice'!H$2:H$1201,$Z563)))</f>
        <v/>
      </c>
      <c r="I563">
        <f>IF($Z563="","",IF(INDEX('Per Invoice'!I$2:I$1201,$Z563)="","",INDEX('Per Invoice'!I$2:I$1201,$Z563)))</f>
        <v/>
      </c>
      <c r="J563">
        <f>IF($Z563="","",IF(INDEX('Per Invoice'!J$2:J$1201,$Z563)="","",INDEX('Per Invoice'!J$2:J$1201,$Z563)))</f>
        <v/>
      </c>
      <c r="K563" s="8">
        <f>IF($Z563="","",IF(INDEX('Per Invoice'!K$2:K$1201,$Z563)="","",INDEX('Per Invoice'!K$2:K$1201,$Z563)))</f>
        <v/>
      </c>
      <c r="L563">
        <f>IF($Z563="","",IF(INDEX('Per Invoice'!L$2:L$1201,$Z563)="","",INDEX('Per Invoice'!L$2:L$1201,$Z563)))</f>
        <v/>
      </c>
      <c r="M563">
        <f>IF($Z563="","",IF(INDEX('Per Invoice'!M$2:M$1201,$Z563)="","",INDEX('Per Invoice'!M$2:M$1201,$Z563)))</f>
        <v/>
      </c>
      <c r="N563">
        <f>IF($Z563="","",IF(INDEX('Per Invoice'!N$2:N$1201,$Z563)="","",INDEX('Per Invoice'!N$2:N$1201,$Z563)))</f>
        <v/>
      </c>
      <c r="O563" s="8">
        <f>IF($Z563="","",IF(INDEX('Per Invoice'!O$2:O$1201,$Z563)="","",INDEX('Per Invoice'!O$2:O$1201,$Z563)))</f>
        <v/>
      </c>
      <c r="P563">
        <f>IF($Z563="","",IF(INDEX('Per Invoice'!P$2:P$1201,$Z563)="","",INDEX('Per Invoice'!P$2:P$1201,$Z563)))</f>
        <v/>
      </c>
      <c r="Q563" s="8">
        <f>IF($Z563="","",IF(INDEX('Per Invoice'!Q$2:Q$1201,$Z563)="","",INDEX('Per Invoice'!Q$2:Q$1201,$Z563)))</f>
        <v/>
      </c>
      <c r="R563" s="8">
        <f>IF($Z563="","",IF(INDEX('Per Invoice'!R$2:R$1201,$Z563)="","",INDEX('Per Invoice'!R$2:R$1201,$Z563)))</f>
        <v/>
      </c>
      <c r="S563">
        <f>IF($Z563="","",IF(INDEX('Per Invoice'!S$2:S$1201,$Z563)="","",INDEX('Per Invoice'!S$2:S$1201,$Z563)))</f>
        <v/>
      </c>
      <c r="T563" s="8">
        <f>IF($Z563="","",IF(INDEX('Per Invoice'!T$2:T$1201,$Z563)="","",INDEX('Per Invoice'!T$2:T$1201,$Z563)))</f>
        <v/>
      </c>
      <c r="U563" s="8">
        <f>IF($Z563="","",IF(INDEX('Per Invoice'!U$2:U$1201,$Z563)="","",INDEX('Per Invoice'!U$2:U$1201,$Z563)))</f>
        <v/>
      </c>
      <c r="V563" s="8">
        <f>IF($Z563="","",IF(INDEX('Per Invoice'!V$2:V$1201,$Z563)="","",INDEX('Per Invoice'!V$2:V$1201,$Z563)))</f>
        <v/>
      </c>
      <c r="W563" s="8">
        <f>IF($Z563="","",IF(INDEX('Per Invoice'!W$2:W$1201,$Z563)="","",INDEX('Per Invoice'!W$2:W$1201,$Z563)))</f>
        <v/>
      </c>
      <c r="X563" s="8">
        <f>IF($Z563="","",IF(INDEX('Per Invoice'!X$2:X$1201,$Z563)="","",INDEX('Per Invoice'!X$2:X$1201,$Z563)))</f>
        <v/>
      </c>
      <c r="Y563" s="8">
        <f>IF($Z563="","",IF(INDEX('Per Invoice'!Y$2:Y$1201,$Z563)="","",INDEX('Per Invoice'!Y$2:Y$1201,$Z563)))</f>
        <v/>
      </c>
      <c r="Z563" s="16">
        <f>IFERROR(MATCH(Settings!$C$27&amp;"|"&amp;ROWS($Z$2:$Z563),'Per Invoice'!$AB$2:$AB$1201,0),"")</f>
        <v/>
      </c>
    </row>
    <row r="564">
      <c r="A564">
        <f>IF($Z564="","",IF(INDEX('Per Invoice'!A$2:A$1201,$Z564)="","",INDEX('Per Invoice'!A$2:A$1201,$Z564)))</f>
        <v/>
      </c>
      <c r="B564">
        <f>IF($Z564="","",IF(INDEX('Per Invoice'!B$2:B$1201,$Z564)="","",INDEX('Per Invoice'!B$2:B$1201,$Z564)))</f>
        <v/>
      </c>
      <c r="C564">
        <f>IF($Z564="","",IF(INDEX('Per Invoice'!C$2:C$1201,$Z564)="","",INDEX('Per Invoice'!C$2:C$1201,$Z564)))</f>
        <v/>
      </c>
      <c r="D564">
        <f>IF($Z564="","",IF(INDEX('Per Invoice'!D$2:D$1201,$Z564)="","",INDEX('Per Invoice'!D$2:D$1201,$Z564)))</f>
        <v/>
      </c>
      <c r="E564" s="14">
        <f>IF($Z564="","",IF(INDEX('Per Invoice'!E$2:E$1201,$Z564)="","",INDEX('Per Invoice'!E$2:E$1201,$Z564)))</f>
        <v/>
      </c>
      <c r="F564">
        <f>IF($Z564="","",IF(INDEX('Per Invoice'!F$2:F$1201,$Z564)="","",INDEX('Per Invoice'!F$2:F$1201,$Z564)))</f>
        <v/>
      </c>
      <c r="G564">
        <f>IF($Z564="","",IF(INDEX('Per Invoice'!G$2:G$1201,$Z564)="","",INDEX('Per Invoice'!G$2:G$1201,$Z564)))</f>
        <v/>
      </c>
      <c r="H564">
        <f>IF($Z564="","",IF(INDEX('Per Invoice'!H$2:H$1201,$Z564)="","",INDEX('Per Invoice'!H$2:H$1201,$Z564)))</f>
        <v/>
      </c>
      <c r="I564">
        <f>IF($Z564="","",IF(INDEX('Per Invoice'!I$2:I$1201,$Z564)="","",INDEX('Per Invoice'!I$2:I$1201,$Z564)))</f>
        <v/>
      </c>
      <c r="J564">
        <f>IF($Z564="","",IF(INDEX('Per Invoice'!J$2:J$1201,$Z564)="","",INDEX('Per Invoice'!J$2:J$1201,$Z564)))</f>
        <v/>
      </c>
      <c r="K564" s="8">
        <f>IF($Z564="","",IF(INDEX('Per Invoice'!K$2:K$1201,$Z564)="","",INDEX('Per Invoice'!K$2:K$1201,$Z564)))</f>
        <v/>
      </c>
      <c r="L564">
        <f>IF($Z564="","",IF(INDEX('Per Invoice'!L$2:L$1201,$Z564)="","",INDEX('Per Invoice'!L$2:L$1201,$Z564)))</f>
        <v/>
      </c>
      <c r="M564">
        <f>IF($Z564="","",IF(INDEX('Per Invoice'!M$2:M$1201,$Z564)="","",INDEX('Per Invoice'!M$2:M$1201,$Z564)))</f>
        <v/>
      </c>
      <c r="N564">
        <f>IF($Z564="","",IF(INDEX('Per Invoice'!N$2:N$1201,$Z564)="","",INDEX('Per Invoice'!N$2:N$1201,$Z564)))</f>
        <v/>
      </c>
      <c r="O564" s="8">
        <f>IF($Z564="","",IF(INDEX('Per Invoice'!O$2:O$1201,$Z564)="","",INDEX('Per Invoice'!O$2:O$1201,$Z564)))</f>
        <v/>
      </c>
      <c r="P564">
        <f>IF($Z564="","",IF(INDEX('Per Invoice'!P$2:P$1201,$Z564)="","",INDEX('Per Invoice'!P$2:P$1201,$Z564)))</f>
        <v/>
      </c>
      <c r="Q564" s="8">
        <f>IF($Z564="","",IF(INDEX('Per Invoice'!Q$2:Q$1201,$Z564)="","",INDEX('Per Invoice'!Q$2:Q$1201,$Z564)))</f>
        <v/>
      </c>
      <c r="R564" s="8">
        <f>IF($Z564="","",IF(INDEX('Per Invoice'!R$2:R$1201,$Z564)="","",INDEX('Per Invoice'!R$2:R$1201,$Z564)))</f>
        <v/>
      </c>
      <c r="S564">
        <f>IF($Z564="","",IF(INDEX('Per Invoice'!S$2:S$1201,$Z564)="","",INDEX('Per Invoice'!S$2:S$1201,$Z564)))</f>
        <v/>
      </c>
      <c r="T564" s="8">
        <f>IF($Z564="","",IF(INDEX('Per Invoice'!T$2:T$1201,$Z564)="","",INDEX('Per Invoice'!T$2:T$1201,$Z564)))</f>
        <v/>
      </c>
      <c r="U564" s="8">
        <f>IF($Z564="","",IF(INDEX('Per Invoice'!U$2:U$1201,$Z564)="","",INDEX('Per Invoice'!U$2:U$1201,$Z564)))</f>
        <v/>
      </c>
      <c r="V564" s="8">
        <f>IF($Z564="","",IF(INDEX('Per Invoice'!V$2:V$1201,$Z564)="","",INDEX('Per Invoice'!V$2:V$1201,$Z564)))</f>
        <v/>
      </c>
      <c r="W564" s="8">
        <f>IF($Z564="","",IF(INDEX('Per Invoice'!W$2:W$1201,$Z564)="","",INDEX('Per Invoice'!W$2:W$1201,$Z564)))</f>
        <v/>
      </c>
      <c r="X564" s="8">
        <f>IF($Z564="","",IF(INDEX('Per Invoice'!X$2:X$1201,$Z564)="","",INDEX('Per Invoice'!X$2:X$1201,$Z564)))</f>
        <v/>
      </c>
      <c r="Y564" s="8">
        <f>IF($Z564="","",IF(INDEX('Per Invoice'!Y$2:Y$1201,$Z564)="","",INDEX('Per Invoice'!Y$2:Y$1201,$Z564)))</f>
        <v/>
      </c>
      <c r="Z564" s="16">
        <f>IFERROR(MATCH(Settings!$C$27&amp;"|"&amp;ROWS($Z$2:$Z564),'Per Invoice'!$AB$2:$AB$1201,0),"")</f>
        <v/>
      </c>
    </row>
    <row r="565">
      <c r="A565">
        <f>IF($Z565="","",IF(INDEX('Per Invoice'!A$2:A$1201,$Z565)="","",INDEX('Per Invoice'!A$2:A$1201,$Z565)))</f>
        <v/>
      </c>
      <c r="B565">
        <f>IF($Z565="","",IF(INDEX('Per Invoice'!B$2:B$1201,$Z565)="","",INDEX('Per Invoice'!B$2:B$1201,$Z565)))</f>
        <v/>
      </c>
      <c r="C565">
        <f>IF($Z565="","",IF(INDEX('Per Invoice'!C$2:C$1201,$Z565)="","",INDEX('Per Invoice'!C$2:C$1201,$Z565)))</f>
        <v/>
      </c>
      <c r="D565">
        <f>IF($Z565="","",IF(INDEX('Per Invoice'!D$2:D$1201,$Z565)="","",INDEX('Per Invoice'!D$2:D$1201,$Z565)))</f>
        <v/>
      </c>
      <c r="E565" s="14">
        <f>IF($Z565="","",IF(INDEX('Per Invoice'!E$2:E$1201,$Z565)="","",INDEX('Per Invoice'!E$2:E$1201,$Z565)))</f>
        <v/>
      </c>
      <c r="F565">
        <f>IF($Z565="","",IF(INDEX('Per Invoice'!F$2:F$1201,$Z565)="","",INDEX('Per Invoice'!F$2:F$1201,$Z565)))</f>
        <v/>
      </c>
      <c r="G565">
        <f>IF($Z565="","",IF(INDEX('Per Invoice'!G$2:G$1201,$Z565)="","",INDEX('Per Invoice'!G$2:G$1201,$Z565)))</f>
        <v/>
      </c>
      <c r="H565">
        <f>IF($Z565="","",IF(INDEX('Per Invoice'!H$2:H$1201,$Z565)="","",INDEX('Per Invoice'!H$2:H$1201,$Z565)))</f>
        <v/>
      </c>
      <c r="I565">
        <f>IF($Z565="","",IF(INDEX('Per Invoice'!I$2:I$1201,$Z565)="","",INDEX('Per Invoice'!I$2:I$1201,$Z565)))</f>
        <v/>
      </c>
      <c r="J565">
        <f>IF($Z565="","",IF(INDEX('Per Invoice'!J$2:J$1201,$Z565)="","",INDEX('Per Invoice'!J$2:J$1201,$Z565)))</f>
        <v/>
      </c>
      <c r="K565" s="8">
        <f>IF($Z565="","",IF(INDEX('Per Invoice'!K$2:K$1201,$Z565)="","",INDEX('Per Invoice'!K$2:K$1201,$Z565)))</f>
        <v/>
      </c>
      <c r="L565">
        <f>IF($Z565="","",IF(INDEX('Per Invoice'!L$2:L$1201,$Z565)="","",INDEX('Per Invoice'!L$2:L$1201,$Z565)))</f>
        <v/>
      </c>
      <c r="M565">
        <f>IF($Z565="","",IF(INDEX('Per Invoice'!M$2:M$1201,$Z565)="","",INDEX('Per Invoice'!M$2:M$1201,$Z565)))</f>
        <v/>
      </c>
      <c r="N565">
        <f>IF($Z565="","",IF(INDEX('Per Invoice'!N$2:N$1201,$Z565)="","",INDEX('Per Invoice'!N$2:N$1201,$Z565)))</f>
        <v/>
      </c>
      <c r="O565" s="8">
        <f>IF($Z565="","",IF(INDEX('Per Invoice'!O$2:O$1201,$Z565)="","",INDEX('Per Invoice'!O$2:O$1201,$Z565)))</f>
        <v/>
      </c>
      <c r="P565">
        <f>IF($Z565="","",IF(INDEX('Per Invoice'!P$2:P$1201,$Z565)="","",INDEX('Per Invoice'!P$2:P$1201,$Z565)))</f>
        <v/>
      </c>
      <c r="Q565" s="8">
        <f>IF($Z565="","",IF(INDEX('Per Invoice'!Q$2:Q$1201,$Z565)="","",INDEX('Per Invoice'!Q$2:Q$1201,$Z565)))</f>
        <v/>
      </c>
      <c r="R565" s="8">
        <f>IF($Z565="","",IF(INDEX('Per Invoice'!R$2:R$1201,$Z565)="","",INDEX('Per Invoice'!R$2:R$1201,$Z565)))</f>
        <v/>
      </c>
      <c r="S565">
        <f>IF($Z565="","",IF(INDEX('Per Invoice'!S$2:S$1201,$Z565)="","",INDEX('Per Invoice'!S$2:S$1201,$Z565)))</f>
        <v/>
      </c>
      <c r="T565" s="8">
        <f>IF($Z565="","",IF(INDEX('Per Invoice'!T$2:T$1201,$Z565)="","",INDEX('Per Invoice'!T$2:T$1201,$Z565)))</f>
        <v/>
      </c>
      <c r="U565" s="8">
        <f>IF($Z565="","",IF(INDEX('Per Invoice'!U$2:U$1201,$Z565)="","",INDEX('Per Invoice'!U$2:U$1201,$Z565)))</f>
        <v/>
      </c>
      <c r="V565" s="8">
        <f>IF($Z565="","",IF(INDEX('Per Invoice'!V$2:V$1201,$Z565)="","",INDEX('Per Invoice'!V$2:V$1201,$Z565)))</f>
        <v/>
      </c>
      <c r="W565" s="8">
        <f>IF($Z565="","",IF(INDEX('Per Invoice'!W$2:W$1201,$Z565)="","",INDEX('Per Invoice'!W$2:W$1201,$Z565)))</f>
        <v/>
      </c>
      <c r="X565" s="8">
        <f>IF($Z565="","",IF(INDEX('Per Invoice'!X$2:X$1201,$Z565)="","",INDEX('Per Invoice'!X$2:X$1201,$Z565)))</f>
        <v/>
      </c>
      <c r="Y565" s="8">
        <f>IF($Z565="","",IF(INDEX('Per Invoice'!Y$2:Y$1201,$Z565)="","",INDEX('Per Invoice'!Y$2:Y$1201,$Z565)))</f>
        <v/>
      </c>
      <c r="Z565" s="16">
        <f>IFERROR(MATCH(Settings!$C$27&amp;"|"&amp;ROWS($Z$2:$Z565),'Per Invoice'!$AB$2:$AB$1201,0),"")</f>
        <v/>
      </c>
    </row>
    <row r="566">
      <c r="A566">
        <f>IF($Z566="","",IF(INDEX('Per Invoice'!A$2:A$1201,$Z566)="","",INDEX('Per Invoice'!A$2:A$1201,$Z566)))</f>
        <v/>
      </c>
      <c r="B566">
        <f>IF($Z566="","",IF(INDEX('Per Invoice'!B$2:B$1201,$Z566)="","",INDEX('Per Invoice'!B$2:B$1201,$Z566)))</f>
        <v/>
      </c>
      <c r="C566">
        <f>IF($Z566="","",IF(INDEX('Per Invoice'!C$2:C$1201,$Z566)="","",INDEX('Per Invoice'!C$2:C$1201,$Z566)))</f>
        <v/>
      </c>
      <c r="D566">
        <f>IF($Z566="","",IF(INDEX('Per Invoice'!D$2:D$1201,$Z566)="","",INDEX('Per Invoice'!D$2:D$1201,$Z566)))</f>
        <v/>
      </c>
      <c r="E566" s="14">
        <f>IF($Z566="","",IF(INDEX('Per Invoice'!E$2:E$1201,$Z566)="","",INDEX('Per Invoice'!E$2:E$1201,$Z566)))</f>
        <v/>
      </c>
      <c r="F566">
        <f>IF($Z566="","",IF(INDEX('Per Invoice'!F$2:F$1201,$Z566)="","",INDEX('Per Invoice'!F$2:F$1201,$Z566)))</f>
        <v/>
      </c>
      <c r="G566">
        <f>IF($Z566="","",IF(INDEX('Per Invoice'!G$2:G$1201,$Z566)="","",INDEX('Per Invoice'!G$2:G$1201,$Z566)))</f>
        <v/>
      </c>
      <c r="H566">
        <f>IF($Z566="","",IF(INDEX('Per Invoice'!H$2:H$1201,$Z566)="","",INDEX('Per Invoice'!H$2:H$1201,$Z566)))</f>
        <v/>
      </c>
      <c r="I566">
        <f>IF($Z566="","",IF(INDEX('Per Invoice'!I$2:I$1201,$Z566)="","",INDEX('Per Invoice'!I$2:I$1201,$Z566)))</f>
        <v/>
      </c>
      <c r="J566">
        <f>IF($Z566="","",IF(INDEX('Per Invoice'!J$2:J$1201,$Z566)="","",INDEX('Per Invoice'!J$2:J$1201,$Z566)))</f>
        <v/>
      </c>
      <c r="K566" s="8">
        <f>IF($Z566="","",IF(INDEX('Per Invoice'!K$2:K$1201,$Z566)="","",INDEX('Per Invoice'!K$2:K$1201,$Z566)))</f>
        <v/>
      </c>
      <c r="L566">
        <f>IF($Z566="","",IF(INDEX('Per Invoice'!L$2:L$1201,$Z566)="","",INDEX('Per Invoice'!L$2:L$1201,$Z566)))</f>
        <v/>
      </c>
      <c r="M566">
        <f>IF($Z566="","",IF(INDEX('Per Invoice'!M$2:M$1201,$Z566)="","",INDEX('Per Invoice'!M$2:M$1201,$Z566)))</f>
        <v/>
      </c>
      <c r="N566">
        <f>IF($Z566="","",IF(INDEX('Per Invoice'!N$2:N$1201,$Z566)="","",INDEX('Per Invoice'!N$2:N$1201,$Z566)))</f>
        <v/>
      </c>
      <c r="O566" s="8">
        <f>IF($Z566="","",IF(INDEX('Per Invoice'!O$2:O$1201,$Z566)="","",INDEX('Per Invoice'!O$2:O$1201,$Z566)))</f>
        <v/>
      </c>
      <c r="P566">
        <f>IF($Z566="","",IF(INDEX('Per Invoice'!P$2:P$1201,$Z566)="","",INDEX('Per Invoice'!P$2:P$1201,$Z566)))</f>
        <v/>
      </c>
      <c r="Q566" s="8">
        <f>IF($Z566="","",IF(INDEX('Per Invoice'!Q$2:Q$1201,$Z566)="","",INDEX('Per Invoice'!Q$2:Q$1201,$Z566)))</f>
        <v/>
      </c>
      <c r="R566" s="8">
        <f>IF($Z566="","",IF(INDEX('Per Invoice'!R$2:R$1201,$Z566)="","",INDEX('Per Invoice'!R$2:R$1201,$Z566)))</f>
        <v/>
      </c>
      <c r="S566">
        <f>IF($Z566="","",IF(INDEX('Per Invoice'!S$2:S$1201,$Z566)="","",INDEX('Per Invoice'!S$2:S$1201,$Z566)))</f>
        <v/>
      </c>
      <c r="T566" s="8">
        <f>IF($Z566="","",IF(INDEX('Per Invoice'!T$2:T$1201,$Z566)="","",INDEX('Per Invoice'!T$2:T$1201,$Z566)))</f>
        <v/>
      </c>
      <c r="U566" s="8">
        <f>IF($Z566="","",IF(INDEX('Per Invoice'!U$2:U$1201,$Z566)="","",INDEX('Per Invoice'!U$2:U$1201,$Z566)))</f>
        <v/>
      </c>
      <c r="V566" s="8">
        <f>IF($Z566="","",IF(INDEX('Per Invoice'!V$2:V$1201,$Z566)="","",INDEX('Per Invoice'!V$2:V$1201,$Z566)))</f>
        <v/>
      </c>
      <c r="W566" s="8">
        <f>IF($Z566="","",IF(INDEX('Per Invoice'!W$2:W$1201,$Z566)="","",INDEX('Per Invoice'!W$2:W$1201,$Z566)))</f>
        <v/>
      </c>
      <c r="X566" s="8">
        <f>IF($Z566="","",IF(INDEX('Per Invoice'!X$2:X$1201,$Z566)="","",INDEX('Per Invoice'!X$2:X$1201,$Z566)))</f>
        <v/>
      </c>
      <c r="Y566" s="8">
        <f>IF($Z566="","",IF(INDEX('Per Invoice'!Y$2:Y$1201,$Z566)="","",INDEX('Per Invoice'!Y$2:Y$1201,$Z566)))</f>
        <v/>
      </c>
      <c r="Z566" s="16">
        <f>IFERROR(MATCH(Settings!$C$27&amp;"|"&amp;ROWS($Z$2:$Z566),'Per Invoice'!$AB$2:$AB$1201,0),"")</f>
        <v/>
      </c>
    </row>
    <row r="567">
      <c r="A567">
        <f>IF($Z567="","",IF(INDEX('Per Invoice'!A$2:A$1201,$Z567)="","",INDEX('Per Invoice'!A$2:A$1201,$Z567)))</f>
        <v/>
      </c>
      <c r="B567">
        <f>IF($Z567="","",IF(INDEX('Per Invoice'!B$2:B$1201,$Z567)="","",INDEX('Per Invoice'!B$2:B$1201,$Z567)))</f>
        <v/>
      </c>
      <c r="C567">
        <f>IF($Z567="","",IF(INDEX('Per Invoice'!C$2:C$1201,$Z567)="","",INDEX('Per Invoice'!C$2:C$1201,$Z567)))</f>
        <v/>
      </c>
      <c r="D567">
        <f>IF($Z567="","",IF(INDEX('Per Invoice'!D$2:D$1201,$Z567)="","",INDEX('Per Invoice'!D$2:D$1201,$Z567)))</f>
        <v/>
      </c>
      <c r="E567" s="14">
        <f>IF($Z567="","",IF(INDEX('Per Invoice'!E$2:E$1201,$Z567)="","",INDEX('Per Invoice'!E$2:E$1201,$Z567)))</f>
        <v/>
      </c>
      <c r="F567">
        <f>IF($Z567="","",IF(INDEX('Per Invoice'!F$2:F$1201,$Z567)="","",INDEX('Per Invoice'!F$2:F$1201,$Z567)))</f>
        <v/>
      </c>
      <c r="G567">
        <f>IF($Z567="","",IF(INDEX('Per Invoice'!G$2:G$1201,$Z567)="","",INDEX('Per Invoice'!G$2:G$1201,$Z567)))</f>
        <v/>
      </c>
      <c r="H567">
        <f>IF($Z567="","",IF(INDEX('Per Invoice'!H$2:H$1201,$Z567)="","",INDEX('Per Invoice'!H$2:H$1201,$Z567)))</f>
        <v/>
      </c>
      <c r="I567">
        <f>IF($Z567="","",IF(INDEX('Per Invoice'!I$2:I$1201,$Z567)="","",INDEX('Per Invoice'!I$2:I$1201,$Z567)))</f>
        <v/>
      </c>
      <c r="J567">
        <f>IF($Z567="","",IF(INDEX('Per Invoice'!J$2:J$1201,$Z567)="","",INDEX('Per Invoice'!J$2:J$1201,$Z567)))</f>
        <v/>
      </c>
      <c r="K567" s="8">
        <f>IF($Z567="","",IF(INDEX('Per Invoice'!K$2:K$1201,$Z567)="","",INDEX('Per Invoice'!K$2:K$1201,$Z567)))</f>
        <v/>
      </c>
      <c r="L567">
        <f>IF($Z567="","",IF(INDEX('Per Invoice'!L$2:L$1201,$Z567)="","",INDEX('Per Invoice'!L$2:L$1201,$Z567)))</f>
        <v/>
      </c>
      <c r="M567">
        <f>IF($Z567="","",IF(INDEX('Per Invoice'!M$2:M$1201,$Z567)="","",INDEX('Per Invoice'!M$2:M$1201,$Z567)))</f>
        <v/>
      </c>
      <c r="N567">
        <f>IF($Z567="","",IF(INDEX('Per Invoice'!N$2:N$1201,$Z567)="","",INDEX('Per Invoice'!N$2:N$1201,$Z567)))</f>
        <v/>
      </c>
      <c r="O567" s="8">
        <f>IF($Z567="","",IF(INDEX('Per Invoice'!O$2:O$1201,$Z567)="","",INDEX('Per Invoice'!O$2:O$1201,$Z567)))</f>
        <v/>
      </c>
      <c r="P567">
        <f>IF($Z567="","",IF(INDEX('Per Invoice'!P$2:P$1201,$Z567)="","",INDEX('Per Invoice'!P$2:P$1201,$Z567)))</f>
        <v/>
      </c>
      <c r="Q567" s="8">
        <f>IF($Z567="","",IF(INDEX('Per Invoice'!Q$2:Q$1201,$Z567)="","",INDEX('Per Invoice'!Q$2:Q$1201,$Z567)))</f>
        <v/>
      </c>
      <c r="R567" s="8">
        <f>IF($Z567="","",IF(INDEX('Per Invoice'!R$2:R$1201,$Z567)="","",INDEX('Per Invoice'!R$2:R$1201,$Z567)))</f>
        <v/>
      </c>
      <c r="S567">
        <f>IF($Z567="","",IF(INDEX('Per Invoice'!S$2:S$1201,$Z567)="","",INDEX('Per Invoice'!S$2:S$1201,$Z567)))</f>
        <v/>
      </c>
      <c r="T567" s="8">
        <f>IF($Z567="","",IF(INDEX('Per Invoice'!T$2:T$1201,$Z567)="","",INDEX('Per Invoice'!T$2:T$1201,$Z567)))</f>
        <v/>
      </c>
      <c r="U567" s="8">
        <f>IF($Z567="","",IF(INDEX('Per Invoice'!U$2:U$1201,$Z567)="","",INDEX('Per Invoice'!U$2:U$1201,$Z567)))</f>
        <v/>
      </c>
      <c r="V567" s="8">
        <f>IF($Z567="","",IF(INDEX('Per Invoice'!V$2:V$1201,$Z567)="","",INDEX('Per Invoice'!V$2:V$1201,$Z567)))</f>
        <v/>
      </c>
      <c r="W567" s="8">
        <f>IF($Z567="","",IF(INDEX('Per Invoice'!W$2:W$1201,$Z567)="","",INDEX('Per Invoice'!W$2:W$1201,$Z567)))</f>
        <v/>
      </c>
      <c r="X567" s="8">
        <f>IF($Z567="","",IF(INDEX('Per Invoice'!X$2:X$1201,$Z567)="","",INDEX('Per Invoice'!X$2:X$1201,$Z567)))</f>
        <v/>
      </c>
      <c r="Y567" s="8">
        <f>IF($Z567="","",IF(INDEX('Per Invoice'!Y$2:Y$1201,$Z567)="","",INDEX('Per Invoice'!Y$2:Y$1201,$Z567)))</f>
        <v/>
      </c>
      <c r="Z567" s="16">
        <f>IFERROR(MATCH(Settings!$C$27&amp;"|"&amp;ROWS($Z$2:$Z567),'Per Invoice'!$AB$2:$AB$1201,0),"")</f>
        <v/>
      </c>
    </row>
    <row r="568">
      <c r="A568">
        <f>IF($Z568="","",IF(INDEX('Per Invoice'!A$2:A$1201,$Z568)="","",INDEX('Per Invoice'!A$2:A$1201,$Z568)))</f>
        <v/>
      </c>
      <c r="B568">
        <f>IF($Z568="","",IF(INDEX('Per Invoice'!B$2:B$1201,$Z568)="","",INDEX('Per Invoice'!B$2:B$1201,$Z568)))</f>
        <v/>
      </c>
      <c r="C568">
        <f>IF($Z568="","",IF(INDEX('Per Invoice'!C$2:C$1201,$Z568)="","",INDEX('Per Invoice'!C$2:C$1201,$Z568)))</f>
        <v/>
      </c>
      <c r="D568">
        <f>IF($Z568="","",IF(INDEX('Per Invoice'!D$2:D$1201,$Z568)="","",INDEX('Per Invoice'!D$2:D$1201,$Z568)))</f>
        <v/>
      </c>
      <c r="E568" s="14">
        <f>IF($Z568="","",IF(INDEX('Per Invoice'!E$2:E$1201,$Z568)="","",INDEX('Per Invoice'!E$2:E$1201,$Z568)))</f>
        <v/>
      </c>
      <c r="F568">
        <f>IF($Z568="","",IF(INDEX('Per Invoice'!F$2:F$1201,$Z568)="","",INDEX('Per Invoice'!F$2:F$1201,$Z568)))</f>
        <v/>
      </c>
      <c r="G568">
        <f>IF($Z568="","",IF(INDEX('Per Invoice'!G$2:G$1201,$Z568)="","",INDEX('Per Invoice'!G$2:G$1201,$Z568)))</f>
        <v/>
      </c>
      <c r="H568">
        <f>IF($Z568="","",IF(INDEX('Per Invoice'!H$2:H$1201,$Z568)="","",INDEX('Per Invoice'!H$2:H$1201,$Z568)))</f>
        <v/>
      </c>
      <c r="I568">
        <f>IF($Z568="","",IF(INDEX('Per Invoice'!I$2:I$1201,$Z568)="","",INDEX('Per Invoice'!I$2:I$1201,$Z568)))</f>
        <v/>
      </c>
      <c r="J568">
        <f>IF($Z568="","",IF(INDEX('Per Invoice'!J$2:J$1201,$Z568)="","",INDEX('Per Invoice'!J$2:J$1201,$Z568)))</f>
        <v/>
      </c>
      <c r="K568" s="8">
        <f>IF($Z568="","",IF(INDEX('Per Invoice'!K$2:K$1201,$Z568)="","",INDEX('Per Invoice'!K$2:K$1201,$Z568)))</f>
        <v/>
      </c>
      <c r="L568">
        <f>IF($Z568="","",IF(INDEX('Per Invoice'!L$2:L$1201,$Z568)="","",INDEX('Per Invoice'!L$2:L$1201,$Z568)))</f>
        <v/>
      </c>
      <c r="M568">
        <f>IF($Z568="","",IF(INDEX('Per Invoice'!M$2:M$1201,$Z568)="","",INDEX('Per Invoice'!M$2:M$1201,$Z568)))</f>
        <v/>
      </c>
      <c r="N568">
        <f>IF($Z568="","",IF(INDEX('Per Invoice'!N$2:N$1201,$Z568)="","",INDEX('Per Invoice'!N$2:N$1201,$Z568)))</f>
        <v/>
      </c>
      <c r="O568" s="8">
        <f>IF($Z568="","",IF(INDEX('Per Invoice'!O$2:O$1201,$Z568)="","",INDEX('Per Invoice'!O$2:O$1201,$Z568)))</f>
        <v/>
      </c>
      <c r="P568">
        <f>IF($Z568="","",IF(INDEX('Per Invoice'!P$2:P$1201,$Z568)="","",INDEX('Per Invoice'!P$2:P$1201,$Z568)))</f>
        <v/>
      </c>
      <c r="Q568" s="8">
        <f>IF($Z568="","",IF(INDEX('Per Invoice'!Q$2:Q$1201,$Z568)="","",INDEX('Per Invoice'!Q$2:Q$1201,$Z568)))</f>
        <v/>
      </c>
      <c r="R568" s="8">
        <f>IF($Z568="","",IF(INDEX('Per Invoice'!R$2:R$1201,$Z568)="","",INDEX('Per Invoice'!R$2:R$1201,$Z568)))</f>
        <v/>
      </c>
      <c r="S568">
        <f>IF($Z568="","",IF(INDEX('Per Invoice'!S$2:S$1201,$Z568)="","",INDEX('Per Invoice'!S$2:S$1201,$Z568)))</f>
        <v/>
      </c>
      <c r="T568" s="8">
        <f>IF($Z568="","",IF(INDEX('Per Invoice'!T$2:T$1201,$Z568)="","",INDEX('Per Invoice'!T$2:T$1201,$Z568)))</f>
        <v/>
      </c>
      <c r="U568" s="8">
        <f>IF($Z568="","",IF(INDEX('Per Invoice'!U$2:U$1201,$Z568)="","",INDEX('Per Invoice'!U$2:U$1201,$Z568)))</f>
        <v/>
      </c>
      <c r="V568" s="8">
        <f>IF($Z568="","",IF(INDEX('Per Invoice'!V$2:V$1201,$Z568)="","",INDEX('Per Invoice'!V$2:V$1201,$Z568)))</f>
        <v/>
      </c>
      <c r="W568" s="8">
        <f>IF($Z568="","",IF(INDEX('Per Invoice'!W$2:W$1201,$Z568)="","",INDEX('Per Invoice'!W$2:W$1201,$Z568)))</f>
        <v/>
      </c>
      <c r="X568" s="8">
        <f>IF($Z568="","",IF(INDEX('Per Invoice'!X$2:X$1201,$Z568)="","",INDEX('Per Invoice'!X$2:X$1201,$Z568)))</f>
        <v/>
      </c>
      <c r="Y568" s="8">
        <f>IF($Z568="","",IF(INDEX('Per Invoice'!Y$2:Y$1201,$Z568)="","",INDEX('Per Invoice'!Y$2:Y$1201,$Z568)))</f>
        <v/>
      </c>
      <c r="Z568" s="16">
        <f>IFERROR(MATCH(Settings!$C$27&amp;"|"&amp;ROWS($Z$2:$Z568),'Per Invoice'!$AB$2:$AB$1201,0),"")</f>
        <v/>
      </c>
    </row>
    <row r="569">
      <c r="A569">
        <f>IF($Z569="","",IF(INDEX('Per Invoice'!A$2:A$1201,$Z569)="","",INDEX('Per Invoice'!A$2:A$1201,$Z569)))</f>
        <v/>
      </c>
      <c r="B569">
        <f>IF($Z569="","",IF(INDEX('Per Invoice'!B$2:B$1201,$Z569)="","",INDEX('Per Invoice'!B$2:B$1201,$Z569)))</f>
        <v/>
      </c>
      <c r="C569">
        <f>IF($Z569="","",IF(INDEX('Per Invoice'!C$2:C$1201,$Z569)="","",INDEX('Per Invoice'!C$2:C$1201,$Z569)))</f>
        <v/>
      </c>
      <c r="D569">
        <f>IF($Z569="","",IF(INDEX('Per Invoice'!D$2:D$1201,$Z569)="","",INDEX('Per Invoice'!D$2:D$1201,$Z569)))</f>
        <v/>
      </c>
      <c r="E569" s="14">
        <f>IF($Z569="","",IF(INDEX('Per Invoice'!E$2:E$1201,$Z569)="","",INDEX('Per Invoice'!E$2:E$1201,$Z569)))</f>
        <v/>
      </c>
      <c r="F569">
        <f>IF($Z569="","",IF(INDEX('Per Invoice'!F$2:F$1201,$Z569)="","",INDEX('Per Invoice'!F$2:F$1201,$Z569)))</f>
        <v/>
      </c>
      <c r="G569">
        <f>IF($Z569="","",IF(INDEX('Per Invoice'!G$2:G$1201,$Z569)="","",INDEX('Per Invoice'!G$2:G$1201,$Z569)))</f>
        <v/>
      </c>
      <c r="H569">
        <f>IF($Z569="","",IF(INDEX('Per Invoice'!H$2:H$1201,$Z569)="","",INDEX('Per Invoice'!H$2:H$1201,$Z569)))</f>
        <v/>
      </c>
      <c r="I569">
        <f>IF($Z569="","",IF(INDEX('Per Invoice'!I$2:I$1201,$Z569)="","",INDEX('Per Invoice'!I$2:I$1201,$Z569)))</f>
        <v/>
      </c>
      <c r="J569">
        <f>IF($Z569="","",IF(INDEX('Per Invoice'!J$2:J$1201,$Z569)="","",INDEX('Per Invoice'!J$2:J$1201,$Z569)))</f>
        <v/>
      </c>
      <c r="K569" s="8">
        <f>IF($Z569="","",IF(INDEX('Per Invoice'!K$2:K$1201,$Z569)="","",INDEX('Per Invoice'!K$2:K$1201,$Z569)))</f>
        <v/>
      </c>
      <c r="L569">
        <f>IF($Z569="","",IF(INDEX('Per Invoice'!L$2:L$1201,$Z569)="","",INDEX('Per Invoice'!L$2:L$1201,$Z569)))</f>
        <v/>
      </c>
      <c r="M569">
        <f>IF($Z569="","",IF(INDEX('Per Invoice'!M$2:M$1201,$Z569)="","",INDEX('Per Invoice'!M$2:M$1201,$Z569)))</f>
        <v/>
      </c>
      <c r="N569">
        <f>IF($Z569="","",IF(INDEX('Per Invoice'!N$2:N$1201,$Z569)="","",INDEX('Per Invoice'!N$2:N$1201,$Z569)))</f>
        <v/>
      </c>
      <c r="O569" s="8">
        <f>IF($Z569="","",IF(INDEX('Per Invoice'!O$2:O$1201,$Z569)="","",INDEX('Per Invoice'!O$2:O$1201,$Z569)))</f>
        <v/>
      </c>
      <c r="P569">
        <f>IF($Z569="","",IF(INDEX('Per Invoice'!P$2:P$1201,$Z569)="","",INDEX('Per Invoice'!P$2:P$1201,$Z569)))</f>
        <v/>
      </c>
      <c r="Q569" s="8">
        <f>IF($Z569="","",IF(INDEX('Per Invoice'!Q$2:Q$1201,$Z569)="","",INDEX('Per Invoice'!Q$2:Q$1201,$Z569)))</f>
        <v/>
      </c>
      <c r="R569" s="8">
        <f>IF($Z569="","",IF(INDEX('Per Invoice'!R$2:R$1201,$Z569)="","",INDEX('Per Invoice'!R$2:R$1201,$Z569)))</f>
        <v/>
      </c>
      <c r="S569">
        <f>IF($Z569="","",IF(INDEX('Per Invoice'!S$2:S$1201,$Z569)="","",INDEX('Per Invoice'!S$2:S$1201,$Z569)))</f>
        <v/>
      </c>
      <c r="T569" s="8">
        <f>IF($Z569="","",IF(INDEX('Per Invoice'!T$2:T$1201,$Z569)="","",INDEX('Per Invoice'!T$2:T$1201,$Z569)))</f>
        <v/>
      </c>
      <c r="U569" s="8">
        <f>IF($Z569="","",IF(INDEX('Per Invoice'!U$2:U$1201,$Z569)="","",INDEX('Per Invoice'!U$2:U$1201,$Z569)))</f>
        <v/>
      </c>
      <c r="V569" s="8">
        <f>IF($Z569="","",IF(INDEX('Per Invoice'!V$2:V$1201,$Z569)="","",INDEX('Per Invoice'!V$2:V$1201,$Z569)))</f>
        <v/>
      </c>
      <c r="W569" s="8">
        <f>IF($Z569="","",IF(INDEX('Per Invoice'!W$2:W$1201,$Z569)="","",INDEX('Per Invoice'!W$2:W$1201,$Z569)))</f>
        <v/>
      </c>
      <c r="X569" s="8">
        <f>IF($Z569="","",IF(INDEX('Per Invoice'!X$2:X$1201,$Z569)="","",INDEX('Per Invoice'!X$2:X$1201,$Z569)))</f>
        <v/>
      </c>
      <c r="Y569" s="8">
        <f>IF($Z569="","",IF(INDEX('Per Invoice'!Y$2:Y$1201,$Z569)="","",INDEX('Per Invoice'!Y$2:Y$1201,$Z569)))</f>
        <v/>
      </c>
      <c r="Z569" s="16">
        <f>IFERROR(MATCH(Settings!$C$27&amp;"|"&amp;ROWS($Z$2:$Z569),'Per Invoice'!$AB$2:$AB$1201,0),"")</f>
        <v/>
      </c>
    </row>
    <row r="570">
      <c r="A570">
        <f>IF($Z570="","",IF(INDEX('Per Invoice'!A$2:A$1201,$Z570)="","",INDEX('Per Invoice'!A$2:A$1201,$Z570)))</f>
        <v/>
      </c>
      <c r="B570">
        <f>IF($Z570="","",IF(INDEX('Per Invoice'!B$2:B$1201,$Z570)="","",INDEX('Per Invoice'!B$2:B$1201,$Z570)))</f>
        <v/>
      </c>
      <c r="C570">
        <f>IF($Z570="","",IF(INDEX('Per Invoice'!C$2:C$1201,$Z570)="","",INDEX('Per Invoice'!C$2:C$1201,$Z570)))</f>
        <v/>
      </c>
      <c r="D570">
        <f>IF($Z570="","",IF(INDEX('Per Invoice'!D$2:D$1201,$Z570)="","",INDEX('Per Invoice'!D$2:D$1201,$Z570)))</f>
        <v/>
      </c>
      <c r="E570" s="14">
        <f>IF($Z570="","",IF(INDEX('Per Invoice'!E$2:E$1201,$Z570)="","",INDEX('Per Invoice'!E$2:E$1201,$Z570)))</f>
        <v/>
      </c>
      <c r="F570">
        <f>IF($Z570="","",IF(INDEX('Per Invoice'!F$2:F$1201,$Z570)="","",INDEX('Per Invoice'!F$2:F$1201,$Z570)))</f>
        <v/>
      </c>
      <c r="G570">
        <f>IF($Z570="","",IF(INDEX('Per Invoice'!G$2:G$1201,$Z570)="","",INDEX('Per Invoice'!G$2:G$1201,$Z570)))</f>
        <v/>
      </c>
      <c r="H570">
        <f>IF($Z570="","",IF(INDEX('Per Invoice'!H$2:H$1201,$Z570)="","",INDEX('Per Invoice'!H$2:H$1201,$Z570)))</f>
        <v/>
      </c>
      <c r="I570">
        <f>IF($Z570="","",IF(INDEX('Per Invoice'!I$2:I$1201,$Z570)="","",INDEX('Per Invoice'!I$2:I$1201,$Z570)))</f>
        <v/>
      </c>
      <c r="J570">
        <f>IF($Z570="","",IF(INDEX('Per Invoice'!J$2:J$1201,$Z570)="","",INDEX('Per Invoice'!J$2:J$1201,$Z570)))</f>
        <v/>
      </c>
      <c r="K570" s="8">
        <f>IF($Z570="","",IF(INDEX('Per Invoice'!K$2:K$1201,$Z570)="","",INDEX('Per Invoice'!K$2:K$1201,$Z570)))</f>
        <v/>
      </c>
      <c r="L570">
        <f>IF($Z570="","",IF(INDEX('Per Invoice'!L$2:L$1201,$Z570)="","",INDEX('Per Invoice'!L$2:L$1201,$Z570)))</f>
        <v/>
      </c>
      <c r="M570">
        <f>IF($Z570="","",IF(INDEX('Per Invoice'!M$2:M$1201,$Z570)="","",INDEX('Per Invoice'!M$2:M$1201,$Z570)))</f>
        <v/>
      </c>
      <c r="N570">
        <f>IF($Z570="","",IF(INDEX('Per Invoice'!N$2:N$1201,$Z570)="","",INDEX('Per Invoice'!N$2:N$1201,$Z570)))</f>
        <v/>
      </c>
      <c r="O570" s="8">
        <f>IF($Z570="","",IF(INDEX('Per Invoice'!O$2:O$1201,$Z570)="","",INDEX('Per Invoice'!O$2:O$1201,$Z570)))</f>
        <v/>
      </c>
      <c r="P570">
        <f>IF($Z570="","",IF(INDEX('Per Invoice'!P$2:P$1201,$Z570)="","",INDEX('Per Invoice'!P$2:P$1201,$Z570)))</f>
        <v/>
      </c>
      <c r="Q570" s="8">
        <f>IF($Z570="","",IF(INDEX('Per Invoice'!Q$2:Q$1201,$Z570)="","",INDEX('Per Invoice'!Q$2:Q$1201,$Z570)))</f>
        <v/>
      </c>
      <c r="R570" s="8">
        <f>IF($Z570="","",IF(INDEX('Per Invoice'!R$2:R$1201,$Z570)="","",INDEX('Per Invoice'!R$2:R$1201,$Z570)))</f>
        <v/>
      </c>
      <c r="S570">
        <f>IF($Z570="","",IF(INDEX('Per Invoice'!S$2:S$1201,$Z570)="","",INDEX('Per Invoice'!S$2:S$1201,$Z570)))</f>
        <v/>
      </c>
      <c r="T570" s="8">
        <f>IF($Z570="","",IF(INDEX('Per Invoice'!T$2:T$1201,$Z570)="","",INDEX('Per Invoice'!T$2:T$1201,$Z570)))</f>
        <v/>
      </c>
      <c r="U570" s="8">
        <f>IF($Z570="","",IF(INDEX('Per Invoice'!U$2:U$1201,$Z570)="","",INDEX('Per Invoice'!U$2:U$1201,$Z570)))</f>
        <v/>
      </c>
      <c r="V570" s="8">
        <f>IF($Z570="","",IF(INDEX('Per Invoice'!V$2:V$1201,$Z570)="","",INDEX('Per Invoice'!V$2:V$1201,$Z570)))</f>
        <v/>
      </c>
      <c r="W570" s="8">
        <f>IF($Z570="","",IF(INDEX('Per Invoice'!W$2:W$1201,$Z570)="","",INDEX('Per Invoice'!W$2:W$1201,$Z570)))</f>
        <v/>
      </c>
      <c r="X570" s="8">
        <f>IF($Z570="","",IF(INDEX('Per Invoice'!X$2:X$1201,$Z570)="","",INDEX('Per Invoice'!X$2:X$1201,$Z570)))</f>
        <v/>
      </c>
      <c r="Y570" s="8">
        <f>IF($Z570="","",IF(INDEX('Per Invoice'!Y$2:Y$1201,$Z570)="","",INDEX('Per Invoice'!Y$2:Y$1201,$Z570)))</f>
        <v/>
      </c>
      <c r="Z570" s="16">
        <f>IFERROR(MATCH(Settings!$C$27&amp;"|"&amp;ROWS($Z$2:$Z570),'Per Invoice'!$AB$2:$AB$1201,0),"")</f>
        <v/>
      </c>
    </row>
    <row r="571">
      <c r="A571">
        <f>IF($Z571="","",IF(INDEX('Per Invoice'!A$2:A$1201,$Z571)="","",INDEX('Per Invoice'!A$2:A$1201,$Z571)))</f>
        <v/>
      </c>
      <c r="B571">
        <f>IF($Z571="","",IF(INDEX('Per Invoice'!B$2:B$1201,$Z571)="","",INDEX('Per Invoice'!B$2:B$1201,$Z571)))</f>
        <v/>
      </c>
      <c r="C571">
        <f>IF($Z571="","",IF(INDEX('Per Invoice'!C$2:C$1201,$Z571)="","",INDEX('Per Invoice'!C$2:C$1201,$Z571)))</f>
        <v/>
      </c>
      <c r="D571">
        <f>IF($Z571="","",IF(INDEX('Per Invoice'!D$2:D$1201,$Z571)="","",INDEX('Per Invoice'!D$2:D$1201,$Z571)))</f>
        <v/>
      </c>
      <c r="E571" s="14">
        <f>IF($Z571="","",IF(INDEX('Per Invoice'!E$2:E$1201,$Z571)="","",INDEX('Per Invoice'!E$2:E$1201,$Z571)))</f>
        <v/>
      </c>
      <c r="F571">
        <f>IF($Z571="","",IF(INDEX('Per Invoice'!F$2:F$1201,$Z571)="","",INDEX('Per Invoice'!F$2:F$1201,$Z571)))</f>
        <v/>
      </c>
      <c r="G571">
        <f>IF($Z571="","",IF(INDEX('Per Invoice'!G$2:G$1201,$Z571)="","",INDEX('Per Invoice'!G$2:G$1201,$Z571)))</f>
        <v/>
      </c>
      <c r="H571">
        <f>IF($Z571="","",IF(INDEX('Per Invoice'!H$2:H$1201,$Z571)="","",INDEX('Per Invoice'!H$2:H$1201,$Z571)))</f>
        <v/>
      </c>
      <c r="I571">
        <f>IF($Z571="","",IF(INDEX('Per Invoice'!I$2:I$1201,$Z571)="","",INDEX('Per Invoice'!I$2:I$1201,$Z571)))</f>
        <v/>
      </c>
      <c r="J571">
        <f>IF($Z571="","",IF(INDEX('Per Invoice'!J$2:J$1201,$Z571)="","",INDEX('Per Invoice'!J$2:J$1201,$Z571)))</f>
        <v/>
      </c>
      <c r="K571" s="8">
        <f>IF($Z571="","",IF(INDEX('Per Invoice'!K$2:K$1201,$Z571)="","",INDEX('Per Invoice'!K$2:K$1201,$Z571)))</f>
        <v/>
      </c>
      <c r="L571">
        <f>IF($Z571="","",IF(INDEX('Per Invoice'!L$2:L$1201,$Z571)="","",INDEX('Per Invoice'!L$2:L$1201,$Z571)))</f>
        <v/>
      </c>
      <c r="M571">
        <f>IF($Z571="","",IF(INDEX('Per Invoice'!M$2:M$1201,$Z571)="","",INDEX('Per Invoice'!M$2:M$1201,$Z571)))</f>
        <v/>
      </c>
      <c r="N571">
        <f>IF($Z571="","",IF(INDEX('Per Invoice'!N$2:N$1201,$Z571)="","",INDEX('Per Invoice'!N$2:N$1201,$Z571)))</f>
        <v/>
      </c>
      <c r="O571" s="8">
        <f>IF($Z571="","",IF(INDEX('Per Invoice'!O$2:O$1201,$Z571)="","",INDEX('Per Invoice'!O$2:O$1201,$Z571)))</f>
        <v/>
      </c>
      <c r="P571">
        <f>IF($Z571="","",IF(INDEX('Per Invoice'!P$2:P$1201,$Z571)="","",INDEX('Per Invoice'!P$2:P$1201,$Z571)))</f>
        <v/>
      </c>
      <c r="Q571" s="8">
        <f>IF($Z571="","",IF(INDEX('Per Invoice'!Q$2:Q$1201,$Z571)="","",INDEX('Per Invoice'!Q$2:Q$1201,$Z571)))</f>
        <v/>
      </c>
      <c r="R571" s="8">
        <f>IF($Z571="","",IF(INDEX('Per Invoice'!R$2:R$1201,$Z571)="","",INDEX('Per Invoice'!R$2:R$1201,$Z571)))</f>
        <v/>
      </c>
      <c r="S571">
        <f>IF($Z571="","",IF(INDEX('Per Invoice'!S$2:S$1201,$Z571)="","",INDEX('Per Invoice'!S$2:S$1201,$Z571)))</f>
        <v/>
      </c>
      <c r="T571" s="8">
        <f>IF($Z571="","",IF(INDEX('Per Invoice'!T$2:T$1201,$Z571)="","",INDEX('Per Invoice'!T$2:T$1201,$Z571)))</f>
        <v/>
      </c>
      <c r="U571" s="8">
        <f>IF($Z571="","",IF(INDEX('Per Invoice'!U$2:U$1201,$Z571)="","",INDEX('Per Invoice'!U$2:U$1201,$Z571)))</f>
        <v/>
      </c>
      <c r="V571" s="8">
        <f>IF($Z571="","",IF(INDEX('Per Invoice'!V$2:V$1201,$Z571)="","",INDEX('Per Invoice'!V$2:V$1201,$Z571)))</f>
        <v/>
      </c>
      <c r="W571" s="8">
        <f>IF($Z571="","",IF(INDEX('Per Invoice'!W$2:W$1201,$Z571)="","",INDEX('Per Invoice'!W$2:W$1201,$Z571)))</f>
        <v/>
      </c>
      <c r="X571" s="8">
        <f>IF($Z571="","",IF(INDEX('Per Invoice'!X$2:X$1201,$Z571)="","",INDEX('Per Invoice'!X$2:X$1201,$Z571)))</f>
        <v/>
      </c>
      <c r="Y571" s="8">
        <f>IF($Z571="","",IF(INDEX('Per Invoice'!Y$2:Y$1201,$Z571)="","",INDEX('Per Invoice'!Y$2:Y$1201,$Z571)))</f>
        <v/>
      </c>
      <c r="Z571" s="16">
        <f>IFERROR(MATCH(Settings!$C$27&amp;"|"&amp;ROWS($Z$2:$Z571),'Per Invoice'!$AB$2:$AB$1201,0),"")</f>
        <v/>
      </c>
    </row>
    <row r="572">
      <c r="A572">
        <f>IF($Z572="","",IF(INDEX('Per Invoice'!A$2:A$1201,$Z572)="","",INDEX('Per Invoice'!A$2:A$1201,$Z572)))</f>
        <v/>
      </c>
      <c r="B572">
        <f>IF($Z572="","",IF(INDEX('Per Invoice'!B$2:B$1201,$Z572)="","",INDEX('Per Invoice'!B$2:B$1201,$Z572)))</f>
        <v/>
      </c>
      <c r="C572">
        <f>IF($Z572="","",IF(INDEX('Per Invoice'!C$2:C$1201,$Z572)="","",INDEX('Per Invoice'!C$2:C$1201,$Z572)))</f>
        <v/>
      </c>
      <c r="D572">
        <f>IF($Z572="","",IF(INDEX('Per Invoice'!D$2:D$1201,$Z572)="","",INDEX('Per Invoice'!D$2:D$1201,$Z572)))</f>
        <v/>
      </c>
      <c r="E572" s="14">
        <f>IF($Z572="","",IF(INDEX('Per Invoice'!E$2:E$1201,$Z572)="","",INDEX('Per Invoice'!E$2:E$1201,$Z572)))</f>
        <v/>
      </c>
      <c r="F572">
        <f>IF($Z572="","",IF(INDEX('Per Invoice'!F$2:F$1201,$Z572)="","",INDEX('Per Invoice'!F$2:F$1201,$Z572)))</f>
        <v/>
      </c>
      <c r="G572">
        <f>IF($Z572="","",IF(INDEX('Per Invoice'!G$2:G$1201,$Z572)="","",INDEX('Per Invoice'!G$2:G$1201,$Z572)))</f>
        <v/>
      </c>
      <c r="H572">
        <f>IF($Z572="","",IF(INDEX('Per Invoice'!H$2:H$1201,$Z572)="","",INDEX('Per Invoice'!H$2:H$1201,$Z572)))</f>
        <v/>
      </c>
      <c r="I572">
        <f>IF($Z572="","",IF(INDEX('Per Invoice'!I$2:I$1201,$Z572)="","",INDEX('Per Invoice'!I$2:I$1201,$Z572)))</f>
        <v/>
      </c>
      <c r="J572">
        <f>IF($Z572="","",IF(INDEX('Per Invoice'!J$2:J$1201,$Z572)="","",INDEX('Per Invoice'!J$2:J$1201,$Z572)))</f>
        <v/>
      </c>
      <c r="K572" s="8">
        <f>IF($Z572="","",IF(INDEX('Per Invoice'!K$2:K$1201,$Z572)="","",INDEX('Per Invoice'!K$2:K$1201,$Z572)))</f>
        <v/>
      </c>
      <c r="L572">
        <f>IF($Z572="","",IF(INDEX('Per Invoice'!L$2:L$1201,$Z572)="","",INDEX('Per Invoice'!L$2:L$1201,$Z572)))</f>
        <v/>
      </c>
      <c r="M572">
        <f>IF($Z572="","",IF(INDEX('Per Invoice'!M$2:M$1201,$Z572)="","",INDEX('Per Invoice'!M$2:M$1201,$Z572)))</f>
        <v/>
      </c>
      <c r="N572">
        <f>IF($Z572="","",IF(INDEX('Per Invoice'!N$2:N$1201,$Z572)="","",INDEX('Per Invoice'!N$2:N$1201,$Z572)))</f>
        <v/>
      </c>
      <c r="O572" s="8">
        <f>IF($Z572="","",IF(INDEX('Per Invoice'!O$2:O$1201,$Z572)="","",INDEX('Per Invoice'!O$2:O$1201,$Z572)))</f>
        <v/>
      </c>
      <c r="P572">
        <f>IF($Z572="","",IF(INDEX('Per Invoice'!P$2:P$1201,$Z572)="","",INDEX('Per Invoice'!P$2:P$1201,$Z572)))</f>
        <v/>
      </c>
      <c r="Q572" s="8">
        <f>IF($Z572="","",IF(INDEX('Per Invoice'!Q$2:Q$1201,$Z572)="","",INDEX('Per Invoice'!Q$2:Q$1201,$Z572)))</f>
        <v/>
      </c>
      <c r="R572" s="8">
        <f>IF($Z572="","",IF(INDEX('Per Invoice'!R$2:R$1201,$Z572)="","",INDEX('Per Invoice'!R$2:R$1201,$Z572)))</f>
        <v/>
      </c>
      <c r="S572">
        <f>IF($Z572="","",IF(INDEX('Per Invoice'!S$2:S$1201,$Z572)="","",INDEX('Per Invoice'!S$2:S$1201,$Z572)))</f>
        <v/>
      </c>
      <c r="T572" s="8">
        <f>IF($Z572="","",IF(INDEX('Per Invoice'!T$2:T$1201,$Z572)="","",INDEX('Per Invoice'!T$2:T$1201,$Z572)))</f>
        <v/>
      </c>
      <c r="U572" s="8">
        <f>IF($Z572="","",IF(INDEX('Per Invoice'!U$2:U$1201,$Z572)="","",INDEX('Per Invoice'!U$2:U$1201,$Z572)))</f>
        <v/>
      </c>
      <c r="V572" s="8">
        <f>IF($Z572="","",IF(INDEX('Per Invoice'!V$2:V$1201,$Z572)="","",INDEX('Per Invoice'!V$2:V$1201,$Z572)))</f>
        <v/>
      </c>
      <c r="W572" s="8">
        <f>IF($Z572="","",IF(INDEX('Per Invoice'!W$2:W$1201,$Z572)="","",INDEX('Per Invoice'!W$2:W$1201,$Z572)))</f>
        <v/>
      </c>
      <c r="X572" s="8">
        <f>IF($Z572="","",IF(INDEX('Per Invoice'!X$2:X$1201,$Z572)="","",INDEX('Per Invoice'!X$2:X$1201,$Z572)))</f>
        <v/>
      </c>
      <c r="Y572" s="8">
        <f>IF($Z572="","",IF(INDEX('Per Invoice'!Y$2:Y$1201,$Z572)="","",INDEX('Per Invoice'!Y$2:Y$1201,$Z572)))</f>
        <v/>
      </c>
      <c r="Z572" s="16">
        <f>IFERROR(MATCH(Settings!$C$27&amp;"|"&amp;ROWS($Z$2:$Z572),'Per Invoice'!$AB$2:$AB$1201,0),"")</f>
        <v/>
      </c>
    </row>
    <row r="573">
      <c r="A573">
        <f>IF($Z573="","",IF(INDEX('Per Invoice'!A$2:A$1201,$Z573)="","",INDEX('Per Invoice'!A$2:A$1201,$Z573)))</f>
        <v/>
      </c>
      <c r="B573">
        <f>IF($Z573="","",IF(INDEX('Per Invoice'!B$2:B$1201,$Z573)="","",INDEX('Per Invoice'!B$2:B$1201,$Z573)))</f>
        <v/>
      </c>
      <c r="C573">
        <f>IF($Z573="","",IF(INDEX('Per Invoice'!C$2:C$1201,$Z573)="","",INDEX('Per Invoice'!C$2:C$1201,$Z573)))</f>
        <v/>
      </c>
      <c r="D573">
        <f>IF($Z573="","",IF(INDEX('Per Invoice'!D$2:D$1201,$Z573)="","",INDEX('Per Invoice'!D$2:D$1201,$Z573)))</f>
        <v/>
      </c>
      <c r="E573" s="14">
        <f>IF($Z573="","",IF(INDEX('Per Invoice'!E$2:E$1201,$Z573)="","",INDEX('Per Invoice'!E$2:E$1201,$Z573)))</f>
        <v/>
      </c>
      <c r="F573">
        <f>IF($Z573="","",IF(INDEX('Per Invoice'!F$2:F$1201,$Z573)="","",INDEX('Per Invoice'!F$2:F$1201,$Z573)))</f>
        <v/>
      </c>
      <c r="G573">
        <f>IF($Z573="","",IF(INDEX('Per Invoice'!G$2:G$1201,$Z573)="","",INDEX('Per Invoice'!G$2:G$1201,$Z573)))</f>
        <v/>
      </c>
      <c r="H573">
        <f>IF($Z573="","",IF(INDEX('Per Invoice'!H$2:H$1201,$Z573)="","",INDEX('Per Invoice'!H$2:H$1201,$Z573)))</f>
        <v/>
      </c>
      <c r="I573">
        <f>IF($Z573="","",IF(INDEX('Per Invoice'!I$2:I$1201,$Z573)="","",INDEX('Per Invoice'!I$2:I$1201,$Z573)))</f>
        <v/>
      </c>
      <c r="J573">
        <f>IF($Z573="","",IF(INDEX('Per Invoice'!J$2:J$1201,$Z573)="","",INDEX('Per Invoice'!J$2:J$1201,$Z573)))</f>
        <v/>
      </c>
      <c r="K573" s="8">
        <f>IF($Z573="","",IF(INDEX('Per Invoice'!K$2:K$1201,$Z573)="","",INDEX('Per Invoice'!K$2:K$1201,$Z573)))</f>
        <v/>
      </c>
      <c r="L573">
        <f>IF($Z573="","",IF(INDEX('Per Invoice'!L$2:L$1201,$Z573)="","",INDEX('Per Invoice'!L$2:L$1201,$Z573)))</f>
        <v/>
      </c>
      <c r="M573">
        <f>IF($Z573="","",IF(INDEX('Per Invoice'!M$2:M$1201,$Z573)="","",INDEX('Per Invoice'!M$2:M$1201,$Z573)))</f>
        <v/>
      </c>
      <c r="N573">
        <f>IF($Z573="","",IF(INDEX('Per Invoice'!N$2:N$1201,$Z573)="","",INDEX('Per Invoice'!N$2:N$1201,$Z573)))</f>
        <v/>
      </c>
      <c r="O573" s="8">
        <f>IF($Z573="","",IF(INDEX('Per Invoice'!O$2:O$1201,$Z573)="","",INDEX('Per Invoice'!O$2:O$1201,$Z573)))</f>
        <v/>
      </c>
      <c r="P573">
        <f>IF($Z573="","",IF(INDEX('Per Invoice'!P$2:P$1201,$Z573)="","",INDEX('Per Invoice'!P$2:P$1201,$Z573)))</f>
        <v/>
      </c>
      <c r="Q573" s="8">
        <f>IF($Z573="","",IF(INDEX('Per Invoice'!Q$2:Q$1201,$Z573)="","",INDEX('Per Invoice'!Q$2:Q$1201,$Z573)))</f>
        <v/>
      </c>
      <c r="R573" s="8">
        <f>IF($Z573="","",IF(INDEX('Per Invoice'!R$2:R$1201,$Z573)="","",INDEX('Per Invoice'!R$2:R$1201,$Z573)))</f>
        <v/>
      </c>
      <c r="S573">
        <f>IF($Z573="","",IF(INDEX('Per Invoice'!S$2:S$1201,$Z573)="","",INDEX('Per Invoice'!S$2:S$1201,$Z573)))</f>
        <v/>
      </c>
      <c r="T573" s="8">
        <f>IF($Z573="","",IF(INDEX('Per Invoice'!T$2:T$1201,$Z573)="","",INDEX('Per Invoice'!T$2:T$1201,$Z573)))</f>
        <v/>
      </c>
      <c r="U573" s="8">
        <f>IF($Z573="","",IF(INDEX('Per Invoice'!U$2:U$1201,$Z573)="","",INDEX('Per Invoice'!U$2:U$1201,$Z573)))</f>
        <v/>
      </c>
      <c r="V573" s="8">
        <f>IF($Z573="","",IF(INDEX('Per Invoice'!V$2:V$1201,$Z573)="","",INDEX('Per Invoice'!V$2:V$1201,$Z573)))</f>
        <v/>
      </c>
      <c r="W573" s="8">
        <f>IF($Z573="","",IF(INDEX('Per Invoice'!W$2:W$1201,$Z573)="","",INDEX('Per Invoice'!W$2:W$1201,$Z573)))</f>
        <v/>
      </c>
      <c r="X573" s="8">
        <f>IF($Z573="","",IF(INDEX('Per Invoice'!X$2:X$1201,$Z573)="","",INDEX('Per Invoice'!X$2:X$1201,$Z573)))</f>
        <v/>
      </c>
      <c r="Y573" s="8">
        <f>IF($Z573="","",IF(INDEX('Per Invoice'!Y$2:Y$1201,$Z573)="","",INDEX('Per Invoice'!Y$2:Y$1201,$Z573)))</f>
        <v/>
      </c>
      <c r="Z573" s="16">
        <f>IFERROR(MATCH(Settings!$C$27&amp;"|"&amp;ROWS($Z$2:$Z573),'Per Invoice'!$AB$2:$AB$1201,0),"")</f>
        <v/>
      </c>
    </row>
    <row r="574">
      <c r="A574">
        <f>IF($Z574="","",IF(INDEX('Per Invoice'!A$2:A$1201,$Z574)="","",INDEX('Per Invoice'!A$2:A$1201,$Z574)))</f>
        <v/>
      </c>
      <c r="B574">
        <f>IF($Z574="","",IF(INDEX('Per Invoice'!B$2:B$1201,$Z574)="","",INDEX('Per Invoice'!B$2:B$1201,$Z574)))</f>
        <v/>
      </c>
      <c r="C574">
        <f>IF($Z574="","",IF(INDEX('Per Invoice'!C$2:C$1201,$Z574)="","",INDEX('Per Invoice'!C$2:C$1201,$Z574)))</f>
        <v/>
      </c>
      <c r="D574">
        <f>IF($Z574="","",IF(INDEX('Per Invoice'!D$2:D$1201,$Z574)="","",INDEX('Per Invoice'!D$2:D$1201,$Z574)))</f>
        <v/>
      </c>
      <c r="E574" s="14">
        <f>IF($Z574="","",IF(INDEX('Per Invoice'!E$2:E$1201,$Z574)="","",INDEX('Per Invoice'!E$2:E$1201,$Z574)))</f>
        <v/>
      </c>
      <c r="F574">
        <f>IF($Z574="","",IF(INDEX('Per Invoice'!F$2:F$1201,$Z574)="","",INDEX('Per Invoice'!F$2:F$1201,$Z574)))</f>
        <v/>
      </c>
      <c r="G574">
        <f>IF($Z574="","",IF(INDEX('Per Invoice'!G$2:G$1201,$Z574)="","",INDEX('Per Invoice'!G$2:G$1201,$Z574)))</f>
        <v/>
      </c>
      <c r="H574">
        <f>IF($Z574="","",IF(INDEX('Per Invoice'!H$2:H$1201,$Z574)="","",INDEX('Per Invoice'!H$2:H$1201,$Z574)))</f>
        <v/>
      </c>
      <c r="I574">
        <f>IF($Z574="","",IF(INDEX('Per Invoice'!I$2:I$1201,$Z574)="","",INDEX('Per Invoice'!I$2:I$1201,$Z574)))</f>
        <v/>
      </c>
      <c r="J574">
        <f>IF($Z574="","",IF(INDEX('Per Invoice'!J$2:J$1201,$Z574)="","",INDEX('Per Invoice'!J$2:J$1201,$Z574)))</f>
        <v/>
      </c>
      <c r="K574" s="8">
        <f>IF($Z574="","",IF(INDEX('Per Invoice'!K$2:K$1201,$Z574)="","",INDEX('Per Invoice'!K$2:K$1201,$Z574)))</f>
        <v/>
      </c>
      <c r="L574">
        <f>IF($Z574="","",IF(INDEX('Per Invoice'!L$2:L$1201,$Z574)="","",INDEX('Per Invoice'!L$2:L$1201,$Z574)))</f>
        <v/>
      </c>
      <c r="M574">
        <f>IF($Z574="","",IF(INDEX('Per Invoice'!M$2:M$1201,$Z574)="","",INDEX('Per Invoice'!M$2:M$1201,$Z574)))</f>
        <v/>
      </c>
      <c r="N574">
        <f>IF($Z574="","",IF(INDEX('Per Invoice'!N$2:N$1201,$Z574)="","",INDEX('Per Invoice'!N$2:N$1201,$Z574)))</f>
        <v/>
      </c>
      <c r="O574" s="8">
        <f>IF($Z574="","",IF(INDEX('Per Invoice'!O$2:O$1201,$Z574)="","",INDEX('Per Invoice'!O$2:O$1201,$Z574)))</f>
        <v/>
      </c>
      <c r="P574">
        <f>IF($Z574="","",IF(INDEX('Per Invoice'!P$2:P$1201,$Z574)="","",INDEX('Per Invoice'!P$2:P$1201,$Z574)))</f>
        <v/>
      </c>
      <c r="Q574" s="8">
        <f>IF($Z574="","",IF(INDEX('Per Invoice'!Q$2:Q$1201,$Z574)="","",INDEX('Per Invoice'!Q$2:Q$1201,$Z574)))</f>
        <v/>
      </c>
      <c r="R574" s="8">
        <f>IF($Z574="","",IF(INDEX('Per Invoice'!R$2:R$1201,$Z574)="","",INDEX('Per Invoice'!R$2:R$1201,$Z574)))</f>
        <v/>
      </c>
      <c r="S574">
        <f>IF($Z574="","",IF(INDEX('Per Invoice'!S$2:S$1201,$Z574)="","",INDEX('Per Invoice'!S$2:S$1201,$Z574)))</f>
        <v/>
      </c>
      <c r="T574" s="8">
        <f>IF($Z574="","",IF(INDEX('Per Invoice'!T$2:T$1201,$Z574)="","",INDEX('Per Invoice'!T$2:T$1201,$Z574)))</f>
        <v/>
      </c>
      <c r="U574" s="8">
        <f>IF($Z574="","",IF(INDEX('Per Invoice'!U$2:U$1201,$Z574)="","",INDEX('Per Invoice'!U$2:U$1201,$Z574)))</f>
        <v/>
      </c>
      <c r="V574" s="8">
        <f>IF($Z574="","",IF(INDEX('Per Invoice'!V$2:V$1201,$Z574)="","",INDEX('Per Invoice'!V$2:V$1201,$Z574)))</f>
        <v/>
      </c>
      <c r="W574" s="8">
        <f>IF($Z574="","",IF(INDEX('Per Invoice'!W$2:W$1201,$Z574)="","",INDEX('Per Invoice'!W$2:W$1201,$Z574)))</f>
        <v/>
      </c>
      <c r="X574" s="8">
        <f>IF($Z574="","",IF(INDEX('Per Invoice'!X$2:X$1201,$Z574)="","",INDEX('Per Invoice'!X$2:X$1201,$Z574)))</f>
        <v/>
      </c>
      <c r="Y574" s="8">
        <f>IF($Z574="","",IF(INDEX('Per Invoice'!Y$2:Y$1201,$Z574)="","",INDEX('Per Invoice'!Y$2:Y$1201,$Z574)))</f>
        <v/>
      </c>
      <c r="Z574" s="16">
        <f>IFERROR(MATCH(Settings!$C$27&amp;"|"&amp;ROWS($Z$2:$Z574),'Per Invoice'!$AB$2:$AB$1201,0),"")</f>
        <v/>
      </c>
    </row>
    <row r="575">
      <c r="A575">
        <f>IF($Z575="","",IF(INDEX('Per Invoice'!A$2:A$1201,$Z575)="","",INDEX('Per Invoice'!A$2:A$1201,$Z575)))</f>
        <v/>
      </c>
      <c r="B575">
        <f>IF($Z575="","",IF(INDEX('Per Invoice'!B$2:B$1201,$Z575)="","",INDEX('Per Invoice'!B$2:B$1201,$Z575)))</f>
        <v/>
      </c>
      <c r="C575">
        <f>IF($Z575="","",IF(INDEX('Per Invoice'!C$2:C$1201,$Z575)="","",INDEX('Per Invoice'!C$2:C$1201,$Z575)))</f>
        <v/>
      </c>
      <c r="D575">
        <f>IF($Z575="","",IF(INDEX('Per Invoice'!D$2:D$1201,$Z575)="","",INDEX('Per Invoice'!D$2:D$1201,$Z575)))</f>
        <v/>
      </c>
      <c r="E575" s="14">
        <f>IF($Z575="","",IF(INDEX('Per Invoice'!E$2:E$1201,$Z575)="","",INDEX('Per Invoice'!E$2:E$1201,$Z575)))</f>
        <v/>
      </c>
      <c r="F575">
        <f>IF($Z575="","",IF(INDEX('Per Invoice'!F$2:F$1201,$Z575)="","",INDEX('Per Invoice'!F$2:F$1201,$Z575)))</f>
        <v/>
      </c>
      <c r="G575">
        <f>IF($Z575="","",IF(INDEX('Per Invoice'!G$2:G$1201,$Z575)="","",INDEX('Per Invoice'!G$2:G$1201,$Z575)))</f>
        <v/>
      </c>
      <c r="H575">
        <f>IF($Z575="","",IF(INDEX('Per Invoice'!H$2:H$1201,$Z575)="","",INDEX('Per Invoice'!H$2:H$1201,$Z575)))</f>
        <v/>
      </c>
      <c r="I575">
        <f>IF($Z575="","",IF(INDEX('Per Invoice'!I$2:I$1201,$Z575)="","",INDEX('Per Invoice'!I$2:I$1201,$Z575)))</f>
        <v/>
      </c>
      <c r="J575">
        <f>IF($Z575="","",IF(INDEX('Per Invoice'!J$2:J$1201,$Z575)="","",INDEX('Per Invoice'!J$2:J$1201,$Z575)))</f>
        <v/>
      </c>
      <c r="K575" s="8">
        <f>IF($Z575="","",IF(INDEX('Per Invoice'!K$2:K$1201,$Z575)="","",INDEX('Per Invoice'!K$2:K$1201,$Z575)))</f>
        <v/>
      </c>
      <c r="L575">
        <f>IF($Z575="","",IF(INDEX('Per Invoice'!L$2:L$1201,$Z575)="","",INDEX('Per Invoice'!L$2:L$1201,$Z575)))</f>
        <v/>
      </c>
      <c r="M575">
        <f>IF($Z575="","",IF(INDEX('Per Invoice'!M$2:M$1201,$Z575)="","",INDEX('Per Invoice'!M$2:M$1201,$Z575)))</f>
        <v/>
      </c>
      <c r="N575">
        <f>IF($Z575="","",IF(INDEX('Per Invoice'!N$2:N$1201,$Z575)="","",INDEX('Per Invoice'!N$2:N$1201,$Z575)))</f>
        <v/>
      </c>
      <c r="O575" s="8">
        <f>IF($Z575="","",IF(INDEX('Per Invoice'!O$2:O$1201,$Z575)="","",INDEX('Per Invoice'!O$2:O$1201,$Z575)))</f>
        <v/>
      </c>
      <c r="P575">
        <f>IF($Z575="","",IF(INDEX('Per Invoice'!P$2:P$1201,$Z575)="","",INDEX('Per Invoice'!P$2:P$1201,$Z575)))</f>
        <v/>
      </c>
      <c r="Q575" s="8">
        <f>IF($Z575="","",IF(INDEX('Per Invoice'!Q$2:Q$1201,$Z575)="","",INDEX('Per Invoice'!Q$2:Q$1201,$Z575)))</f>
        <v/>
      </c>
      <c r="R575" s="8">
        <f>IF($Z575="","",IF(INDEX('Per Invoice'!R$2:R$1201,$Z575)="","",INDEX('Per Invoice'!R$2:R$1201,$Z575)))</f>
        <v/>
      </c>
      <c r="S575">
        <f>IF($Z575="","",IF(INDEX('Per Invoice'!S$2:S$1201,$Z575)="","",INDEX('Per Invoice'!S$2:S$1201,$Z575)))</f>
        <v/>
      </c>
      <c r="T575" s="8">
        <f>IF($Z575="","",IF(INDEX('Per Invoice'!T$2:T$1201,$Z575)="","",INDEX('Per Invoice'!T$2:T$1201,$Z575)))</f>
        <v/>
      </c>
      <c r="U575" s="8">
        <f>IF($Z575="","",IF(INDEX('Per Invoice'!U$2:U$1201,$Z575)="","",INDEX('Per Invoice'!U$2:U$1201,$Z575)))</f>
        <v/>
      </c>
      <c r="V575" s="8">
        <f>IF($Z575="","",IF(INDEX('Per Invoice'!V$2:V$1201,$Z575)="","",INDEX('Per Invoice'!V$2:V$1201,$Z575)))</f>
        <v/>
      </c>
      <c r="W575" s="8">
        <f>IF($Z575="","",IF(INDEX('Per Invoice'!W$2:W$1201,$Z575)="","",INDEX('Per Invoice'!W$2:W$1201,$Z575)))</f>
        <v/>
      </c>
      <c r="X575" s="8">
        <f>IF($Z575="","",IF(INDEX('Per Invoice'!X$2:X$1201,$Z575)="","",INDEX('Per Invoice'!X$2:X$1201,$Z575)))</f>
        <v/>
      </c>
      <c r="Y575" s="8">
        <f>IF($Z575="","",IF(INDEX('Per Invoice'!Y$2:Y$1201,$Z575)="","",INDEX('Per Invoice'!Y$2:Y$1201,$Z575)))</f>
        <v/>
      </c>
      <c r="Z575" s="16">
        <f>IFERROR(MATCH(Settings!$C$27&amp;"|"&amp;ROWS($Z$2:$Z575),'Per Invoice'!$AB$2:$AB$1201,0),"")</f>
        <v/>
      </c>
    </row>
    <row r="576">
      <c r="A576">
        <f>IF($Z576="","",IF(INDEX('Per Invoice'!A$2:A$1201,$Z576)="","",INDEX('Per Invoice'!A$2:A$1201,$Z576)))</f>
        <v/>
      </c>
      <c r="B576">
        <f>IF($Z576="","",IF(INDEX('Per Invoice'!B$2:B$1201,$Z576)="","",INDEX('Per Invoice'!B$2:B$1201,$Z576)))</f>
        <v/>
      </c>
      <c r="C576">
        <f>IF($Z576="","",IF(INDEX('Per Invoice'!C$2:C$1201,$Z576)="","",INDEX('Per Invoice'!C$2:C$1201,$Z576)))</f>
        <v/>
      </c>
      <c r="D576">
        <f>IF($Z576="","",IF(INDEX('Per Invoice'!D$2:D$1201,$Z576)="","",INDEX('Per Invoice'!D$2:D$1201,$Z576)))</f>
        <v/>
      </c>
      <c r="E576" s="14">
        <f>IF($Z576="","",IF(INDEX('Per Invoice'!E$2:E$1201,$Z576)="","",INDEX('Per Invoice'!E$2:E$1201,$Z576)))</f>
        <v/>
      </c>
      <c r="F576">
        <f>IF($Z576="","",IF(INDEX('Per Invoice'!F$2:F$1201,$Z576)="","",INDEX('Per Invoice'!F$2:F$1201,$Z576)))</f>
        <v/>
      </c>
      <c r="G576">
        <f>IF($Z576="","",IF(INDEX('Per Invoice'!G$2:G$1201,$Z576)="","",INDEX('Per Invoice'!G$2:G$1201,$Z576)))</f>
        <v/>
      </c>
      <c r="H576">
        <f>IF($Z576="","",IF(INDEX('Per Invoice'!H$2:H$1201,$Z576)="","",INDEX('Per Invoice'!H$2:H$1201,$Z576)))</f>
        <v/>
      </c>
      <c r="I576">
        <f>IF($Z576="","",IF(INDEX('Per Invoice'!I$2:I$1201,$Z576)="","",INDEX('Per Invoice'!I$2:I$1201,$Z576)))</f>
        <v/>
      </c>
      <c r="J576">
        <f>IF($Z576="","",IF(INDEX('Per Invoice'!J$2:J$1201,$Z576)="","",INDEX('Per Invoice'!J$2:J$1201,$Z576)))</f>
        <v/>
      </c>
      <c r="K576" s="8">
        <f>IF($Z576="","",IF(INDEX('Per Invoice'!K$2:K$1201,$Z576)="","",INDEX('Per Invoice'!K$2:K$1201,$Z576)))</f>
        <v/>
      </c>
      <c r="L576">
        <f>IF($Z576="","",IF(INDEX('Per Invoice'!L$2:L$1201,$Z576)="","",INDEX('Per Invoice'!L$2:L$1201,$Z576)))</f>
        <v/>
      </c>
      <c r="M576">
        <f>IF($Z576="","",IF(INDEX('Per Invoice'!M$2:M$1201,$Z576)="","",INDEX('Per Invoice'!M$2:M$1201,$Z576)))</f>
        <v/>
      </c>
      <c r="N576">
        <f>IF($Z576="","",IF(INDEX('Per Invoice'!N$2:N$1201,$Z576)="","",INDEX('Per Invoice'!N$2:N$1201,$Z576)))</f>
        <v/>
      </c>
      <c r="O576" s="8">
        <f>IF($Z576="","",IF(INDEX('Per Invoice'!O$2:O$1201,$Z576)="","",INDEX('Per Invoice'!O$2:O$1201,$Z576)))</f>
        <v/>
      </c>
      <c r="P576">
        <f>IF($Z576="","",IF(INDEX('Per Invoice'!P$2:P$1201,$Z576)="","",INDEX('Per Invoice'!P$2:P$1201,$Z576)))</f>
        <v/>
      </c>
      <c r="Q576" s="8">
        <f>IF($Z576="","",IF(INDEX('Per Invoice'!Q$2:Q$1201,$Z576)="","",INDEX('Per Invoice'!Q$2:Q$1201,$Z576)))</f>
        <v/>
      </c>
      <c r="R576" s="8">
        <f>IF($Z576="","",IF(INDEX('Per Invoice'!R$2:R$1201,$Z576)="","",INDEX('Per Invoice'!R$2:R$1201,$Z576)))</f>
        <v/>
      </c>
      <c r="S576">
        <f>IF($Z576="","",IF(INDEX('Per Invoice'!S$2:S$1201,$Z576)="","",INDEX('Per Invoice'!S$2:S$1201,$Z576)))</f>
        <v/>
      </c>
      <c r="T576" s="8">
        <f>IF($Z576="","",IF(INDEX('Per Invoice'!T$2:T$1201,$Z576)="","",INDEX('Per Invoice'!T$2:T$1201,$Z576)))</f>
        <v/>
      </c>
      <c r="U576" s="8">
        <f>IF($Z576="","",IF(INDEX('Per Invoice'!U$2:U$1201,$Z576)="","",INDEX('Per Invoice'!U$2:U$1201,$Z576)))</f>
        <v/>
      </c>
      <c r="V576" s="8">
        <f>IF($Z576="","",IF(INDEX('Per Invoice'!V$2:V$1201,$Z576)="","",INDEX('Per Invoice'!V$2:V$1201,$Z576)))</f>
        <v/>
      </c>
      <c r="W576" s="8">
        <f>IF($Z576="","",IF(INDEX('Per Invoice'!W$2:W$1201,$Z576)="","",INDEX('Per Invoice'!W$2:W$1201,$Z576)))</f>
        <v/>
      </c>
      <c r="X576" s="8">
        <f>IF($Z576="","",IF(INDEX('Per Invoice'!X$2:X$1201,$Z576)="","",INDEX('Per Invoice'!X$2:X$1201,$Z576)))</f>
        <v/>
      </c>
      <c r="Y576" s="8">
        <f>IF($Z576="","",IF(INDEX('Per Invoice'!Y$2:Y$1201,$Z576)="","",INDEX('Per Invoice'!Y$2:Y$1201,$Z576)))</f>
        <v/>
      </c>
      <c r="Z576" s="16">
        <f>IFERROR(MATCH(Settings!$C$27&amp;"|"&amp;ROWS($Z$2:$Z576),'Per Invoice'!$AB$2:$AB$1201,0),"")</f>
        <v/>
      </c>
    </row>
    <row r="577">
      <c r="A577">
        <f>IF($Z577="","",IF(INDEX('Per Invoice'!A$2:A$1201,$Z577)="","",INDEX('Per Invoice'!A$2:A$1201,$Z577)))</f>
        <v/>
      </c>
      <c r="B577">
        <f>IF($Z577="","",IF(INDEX('Per Invoice'!B$2:B$1201,$Z577)="","",INDEX('Per Invoice'!B$2:B$1201,$Z577)))</f>
        <v/>
      </c>
      <c r="C577">
        <f>IF($Z577="","",IF(INDEX('Per Invoice'!C$2:C$1201,$Z577)="","",INDEX('Per Invoice'!C$2:C$1201,$Z577)))</f>
        <v/>
      </c>
      <c r="D577">
        <f>IF($Z577="","",IF(INDEX('Per Invoice'!D$2:D$1201,$Z577)="","",INDEX('Per Invoice'!D$2:D$1201,$Z577)))</f>
        <v/>
      </c>
      <c r="E577" s="14">
        <f>IF($Z577="","",IF(INDEX('Per Invoice'!E$2:E$1201,$Z577)="","",INDEX('Per Invoice'!E$2:E$1201,$Z577)))</f>
        <v/>
      </c>
      <c r="F577">
        <f>IF($Z577="","",IF(INDEX('Per Invoice'!F$2:F$1201,$Z577)="","",INDEX('Per Invoice'!F$2:F$1201,$Z577)))</f>
        <v/>
      </c>
      <c r="G577">
        <f>IF($Z577="","",IF(INDEX('Per Invoice'!G$2:G$1201,$Z577)="","",INDEX('Per Invoice'!G$2:G$1201,$Z577)))</f>
        <v/>
      </c>
      <c r="H577">
        <f>IF($Z577="","",IF(INDEX('Per Invoice'!H$2:H$1201,$Z577)="","",INDEX('Per Invoice'!H$2:H$1201,$Z577)))</f>
        <v/>
      </c>
      <c r="I577">
        <f>IF($Z577="","",IF(INDEX('Per Invoice'!I$2:I$1201,$Z577)="","",INDEX('Per Invoice'!I$2:I$1201,$Z577)))</f>
        <v/>
      </c>
      <c r="J577">
        <f>IF($Z577="","",IF(INDEX('Per Invoice'!J$2:J$1201,$Z577)="","",INDEX('Per Invoice'!J$2:J$1201,$Z577)))</f>
        <v/>
      </c>
      <c r="K577" s="8">
        <f>IF($Z577="","",IF(INDEX('Per Invoice'!K$2:K$1201,$Z577)="","",INDEX('Per Invoice'!K$2:K$1201,$Z577)))</f>
        <v/>
      </c>
      <c r="L577">
        <f>IF($Z577="","",IF(INDEX('Per Invoice'!L$2:L$1201,$Z577)="","",INDEX('Per Invoice'!L$2:L$1201,$Z577)))</f>
        <v/>
      </c>
      <c r="M577">
        <f>IF($Z577="","",IF(INDEX('Per Invoice'!M$2:M$1201,$Z577)="","",INDEX('Per Invoice'!M$2:M$1201,$Z577)))</f>
        <v/>
      </c>
      <c r="N577">
        <f>IF($Z577="","",IF(INDEX('Per Invoice'!N$2:N$1201,$Z577)="","",INDEX('Per Invoice'!N$2:N$1201,$Z577)))</f>
        <v/>
      </c>
      <c r="O577" s="8">
        <f>IF($Z577="","",IF(INDEX('Per Invoice'!O$2:O$1201,$Z577)="","",INDEX('Per Invoice'!O$2:O$1201,$Z577)))</f>
        <v/>
      </c>
      <c r="P577">
        <f>IF($Z577="","",IF(INDEX('Per Invoice'!P$2:P$1201,$Z577)="","",INDEX('Per Invoice'!P$2:P$1201,$Z577)))</f>
        <v/>
      </c>
      <c r="Q577" s="8">
        <f>IF($Z577="","",IF(INDEX('Per Invoice'!Q$2:Q$1201,$Z577)="","",INDEX('Per Invoice'!Q$2:Q$1201,$Z577)))</f>
        <v/>
      </c>
      <c r="R577" s="8">
        <f>IF($Z577="","",IF(INDEX('Per Invoice'!R$2:R$1201,$Z577)="","",INDEX('Per Invoice'!R$2:R$1201,$Z577)))</f>
        <v/>
      </c>
      <c r="S577">
        <f>IF($Z577="","",IF(INDEX('Per Invoice'!S$2:S$1201,$Z577)="","",INDEX('Per Invoice'!S$2:S$1201,$Z577)))</f>
        <v/>
      </c>
      <c r="T577" s="8">
        <f>IF($Z577="","",IF(INDEX('Per Invoice'!T$2:T$1201,$Z577)="","",INDEX('Per Invoice'!T$2:T$1201,$Z577)))</f>
        <v/>
      </c>
      <c r="U577" s="8">
        <f>IF($Z577="","",IF(INDEX('Per Invoice'!U$2:U$1201,$Z577)="","",INDEX('Per Invoice'!U$2:U$1201,$Z577)))</f>
        <v/>
      </c>
      <c r="V577" s="8">
        <f>IF($Z577="","",IF(INDEX('Per Invoice'!V$2:V$1201,$Z577)="","",INDEX('Per Invoice'!V$2:V$1201,$Z577)))</f>
        <v/>
      </c>
      <c r="W577" s="8">
        <f>IF($Z577="","",IF(INDEX('Per Invoice'!W$2:W$1201,$Z577)="","",INDEX('Per Invoice'!W$2:W$1201,$Z577)))</f>
        <v/>
      </c>
      <c r="X577" s="8">
        <f>IF($Z577="","",IF(INDEX('Per Invoice'!X$2:X$1201,$Z577)="","",INDEX('Per Invoice'!X$2:X$1201,$Z577)))</f>
        <v/>
      </c>
      <c r="Y577" s="8">
        <f>IF($Z577="","",IF(INDEX('Per Invoice'!Y$2:Y$1201,$Z577)="","",INDEX('Per Invoice'!Y$2:Y$1201,$Z577)))</f>
        <v/>
      </c>
      <c r="Z577" s="16">
        <f>IFERROR(MATCH(Settings!$C$27&amp;"|"&amp;ROWS($Z$2:$Z577),'Per Invoice'!$AB$2:$AB$1201,0),"")</f>
        <v/>
      </c>
    </row>
    <row r="578">
      <c r="A578">
        <f>IF($Z578="","",IF(INDEX('Per Invoice'!A$2:A$1201,$Z578)="","",INDEX('Per Invoice'!A$2:A$1201,$Z578)))</f>
        <v/>
      </c>
      <c r="B578">
        <f>IF($Z578="","",IF(INDEX('Per Invoice'!B$2:B$1201,$Z578)="","",INDEX('Per Invoice'!B$2:B$1201,$Z578)))</f>
        <v/>
      </c>
      <c r="C578">
        <f>IF($Z578="","",IF(INDEX('Per Invoice'!C$2:C$1201,$Z578)="","",INDEX('Per Invoice'!C$2:C$1201,$Z578)))</f>
        <v/>
      </c>
      <c r="D578">
        <f>IF($Z578="","",IF(INDEX('Per Invoice'!D$2:D$1201,$Z578)="","",INDEX('Per Invoice'!D$2:D$1201,$Z578)))</f>
        <v/>
      </c>
      <c r="E578" s="14">
        <f>IF($Z578="","",IF(INDEX('Per Invoice'!E$2:E$1201,$Z578)="","",INDEX('Per Invoice'!E$2:E$1201,$Z578)))</f>
        <v/>
      </c>
      <c r="F578">
        <f>IF($Z578="","",IF(INDEX('Per Invoice'!F$2:F$1201,$Z578)="","",INDEX('Per Invoice'!F$2:F$1201,$Z578)))</f>
        <v/>
      </c>
      <c r="G578">
        <f>IF($Z578="","",IF(INDEX('Per Invoice'!G$2:G$1201,$Z578)="","",INDEX('Per Invoice'!G$2:G$1201,$Z578)))</f>
        <v/>
      </c>
      <c r="H578">
        <f>IF($Z578="","",IF(INDEX('Per Invoice'!H$2:H$1201,$Z578)="","",INDEX('Per Invoice'!H$2:H$1201,$Z578)))</f>
        <v/>
      </c>
      <c r="I578">
        <f>IF($Z578="","",IF(INDEX('Per Invoice'!I$2:I$1201,$Z578)="","",INDEX('Per Invoice'!I$2:I$1201,$Z578)))</f>
        <v/>
      </c>
      <c r="J578">
        <f>IF($Z578="","",IF(INDEX('Per Invoice'!J$2:J$1201,$Z578)="","",INDEX('Per Invoice'!J$2:J$1201,$Z578)))</f>
        <v/>
      </c>
      <c r="K578" s="8">
        <f>IF($Z578="","",IF(INDEX('Per Invoice'!K$2:K$1201,$Z578)="","",INDEX('Per Invoice'!K$2:K$1201,$Z578)))</f>
        <v/>
      </c>
      <c r="L578">
        <f>IF($Z578="","",IF(INDEX('Per Invoice'!L$2:L$1201,$Z578)="","",INDEX('Per Invoice'!L$2:L$1201,$Z578)))</f>
        <v/>
      </c>
      <c r="M578">
        <f>IF($Z578="","",IF(INDEX('Per Invoice'!M$2:M$1201,$Z578)="","",INDEX('Per Invoice'!M$2:M$1201,$Z578)))</f>
        <v/>
      </c>
      <c r="N578">
        <f>IF($Z578="","",IF(INDEX('Per Invoice'!N$2:N$1201,$Z578)="","",INDEX('Per Invoice'!N$2:N$1201,$Z578)))</f>
        <v/>
      </c>
      <c r="O578" s="8">
        <f>IF($Z578="","",IF(INDEX('Per Invoice'!O$2:O$1201,$Z578)="","",INDEX('Per Invoice'!O$2:O$1201,$Z578)))</f>
        <v/>
      </c>
      <c r="P578">
        <f>IF($Z578="","",IF(INDEX('Per Invoice'!P$2:P$1201,$Z578)="","",INDEX('Per Invoice'!P$2:P$1201,$Z578)))</f>
        <v/>
      </c>
      <c r="Q578" s="8">
        <f>IF($Z578="","",IF(INDEX('Per Invoice'!Q$2:Q$1201,$Z578)="","",INDEX('Per Invoice'!Q$2:Q$1201,$Z578)))</f>
        <v/>
      </c>
      <c r="R578" s="8">
        <f>IF($Z578="","",IF(INDEX('Per Invoice'!R$2:R$1201,$Z578)="","",INDEX('Per Invoice'!R$2:R$1201,$Z578)))</f>
        <v/>
      </c>
      <c r="S578">
        <f>IF($Z578="","",IF(INDEX('Per Invoice'!S$2:S$1201,$Z578)="","",INDEX('Per Invoice'!S$2:S$1201,$Z578)))</f>
        <v/>
      </c>
      <c r="T578" s="8">
        <f>IF($Z578="","",IF(INDEX('Per Invoice'!T$2:T$1201,$Z578)="","",INDEX('Per Invoice'!T$2:T$1201,$Z578)))</f>
        <v/>
      </c>
      <c r="U578" s="8">
        <f>IF($Z578="","",IF(INDEX('Per Invoice'!U$2:U$1201,$Z578)="","",INDEX('Per Invoice'!U$2:U$1201,$Z578)))</f>
        <v/>
      </c>
      <c r="V578" s="8">
        <f>IF($Z578="","",IF(INDEX('Per Invoice'!V$2:V$1201,$Z578)="","",INDEX('Per Invoice'!V$2:V$1201,$Z578)))</f>
        <v/>
      </c>
      <c r="W578" s="8">
        <f>IF($Z578="","",IF(INDEX('Per Invoice'!W$2:W$1201,$Z578)="","",INDEX('Per Invoice'!W$2:W$1201,$Z578)))</f>
        <v/>
      </c>
      <c r="X578" s="8">
        <f>IF($Z578="","",IF(INDEX('Per Invoice'!X$2:X$1201,$Z578)="","",INDEX('Per Invoice'!X$2:X$1201,$Z578)))</f>
        <v/>
      </c>
      <c r="Y578" s="8">
        <f>IF($Z578="","",IF(INDEX('Per Invoice'!Y$2:Y$1201,$Z578)="","",INDEX('Per Invoice'!Y$2:Y$1201,$Z578)))</f>
        <v/>
      </c>
      <c r="Z578" s="16">
        <f>IFERROR(MATCH(Settings!$C$27&amp;"|"&amp;ROWS($Z$2:$Z578),'Per Invoice'!$AB$2:$AB$1201,0),"")</f>
        <v/>
      </c>
    </row>
    <row r="579">
      <c r="A579">
        <f>IF($Z579="","",IF(INDEX('Per Invoice'!A$2:A$1201,$Z579)="","",INDEX('Per Invoice'!A$2:A$1201,$Z579)))</f>
        <v/>
      </c>
      <c r="B579">
        <f>IF($Z579="","",IF(INDEX('Per Invoice'!B$2:B$1201,$Z579)="","",INDEX('Per Invoice'!B$2:B$1201,$Z579)))</f>
        <v/>
      </c>
      <c r="C579">
        <f>IF($Z579="","",IF(INDEX('Per Invoice'!C$2:C$1201,$Z579)="","",INDEX('Per Invoice'!C$2:C$1201,$Z579)))</f>
        <v/>
      </c>
      <c r="D579">
        <f>IF($Z579="","",IF(INDEX('Per Invoice'!D$2:D$1201,$Z579)="","",INDEX('Per Invoice'!D$2:D$1201,$Z579)))</f>
        <v/>
      </c>
      <c r="E579" s="14">
        <f>IF($Z579="","",IF(INDEX('Per Invoice'!E$2:E$1201,$Z579)="","",INDEX('Per Invoice'!E$2:E$1201,$Z579)))</f>
        <v/>
      </c>
      <c r="F579">
        <f>IF($Z579="","",IF(INDEX('Per Invoice'!F$2:F$1201,$Z579)="","",INDEX('Per Invoice'!F$2:F$1201,$Z579)))</f>
        <v/>
      </c>
      <c r="G579">
        <f>IF($Z579="","",IF(INDEX('Per Invoice'!G$2:G$1201,$Z579)="","",INDEX('Per Invoice'!G$2:G$1201,$Z579)))</f>
        <v/>
      </c>
      <c r="H579">
        <f>IF($Z579="","",IF(INDEX('Per Invoice'!H$2:H$1201,$Z579)="","",INDEX('Per Invoice'!H$2:H$1201,$Z579)))</f>
        <v/>
      </c>
      <c r="I579">
        <f>IF($Z579="","",IF(INDEX('Per Invoice'!I$2:I$1201,$Z579)="","",INDEX('Per Invoice'!I$2:I$1201,$Z579)))</f>
        <v/>
      </c>
      <c r="J579">
        <f>IF($Z579="","",IF(INDEX('Per Invoice'!J$2:J$1201,$Z579)="","",INDEX('Per Invoice'!J$2:J$1201,$Z579)))</f>
        <v/>
      </c>
      <c r="K579" s="8">
        <f>IF($Z579="","",IF(INDEX('Per Invoice'!K$2:K$1201,$Z579)="","",INDEX('Per Invoice'!K$2:K$1201,$Z579)))</f>
        <v/>
      </c>
      <c r="L579">
        <f>IF($Z579="","",IF(INDEX('Per Invoice'!L$2:L$1201,$Z579)="","",INDEX('Per Invoice'!L$2:L$1201,$Z579)))</f>
        <v/>
      </c>
      <c r="M579">
        <f>IF($Z579="","",IF(INDEX('Per Invoice'!M$2:M$1201,$Z579)="","",INDEX('Per Invoice'!M$2:M$1201,$Z579)))</f>
        <v/>
      </c>
      <c r="N579">
        <f>IF($Z579="","",IF(INDEX('Per Invoice'!N$2:N$1201,$Z579)="","",INDEX('Per Invoice'!N$2:N$1201,$Z579)))</f>
        <v/>
      </c>
      <c r="O579" s="8">
        <f>IF($Z579="","",IF(INDEX('Per Invoice'!O$2:O$1201,$Z579)="","",INDEX('Per Invoice'!O$2:O$1201,$Z579)))</f>
        <v/>
      </c>
      <c r="P579">
        <f>IF($Z579="","",IF(INDEX('Per Invoice'!P$2:P$1201,$Z579)="","",INDEX('Per Invoice'!P$2:P$1201,$Z579)))</f>
        <v/>
      </c>
      <c r="Q579" s="8">
        <f>IF($Z579="","",IF(INDEX('Per Invoice'!Q$2:Q$1201,$Z579)="","",INDEX('Per Invoice'!Q$2:Q$1201,$Z579)))</f>
        <v/>
      </c>
      <c r="R579" s="8">
        <f>IF($Z579="","",IF(INDEX('Per Invoice'!R$2:R$1201,$Z579)="","",INDEX('Per Invoice'!R$2:R$1201,$Z579)))</f>
        <v/>
      </c>
      <c r="S579">
        <f>IF($Z579="","",IF(INDEX('Per Invoice'!S$2:S$1201,$Z579)="","",INDEX('Per Invoice'!S$2:S$1201,$Z579)))</f>
        <v/>
      </c>
      <c r="T579" s="8">
        <f>IF($Z579="","",IF(INDEX('Per Invoice'!T$2:T$1201,$Z579)="","",INDEX('Per Invoice'!T$2:T$1201,$Z579)))</f>
        <v/>
      </c>
      <c r="U579" s="8">
        <f>IF($Z579="","",IF(INDEX('Per Invoice'!U$2:U$1201,$Z579)="","",INDEX('Per Invoice'!U$2:U$1201,$Z579)))</f>
        <v/>
      </c>
      <c r="V579" s="8">
        <f>IF($Z579="","",IF(INDEX('Per Invoice'!V$2:V$1201,$Z579)="","",INDEX('Per Invoice'!V$2:V$1201,$Z579)))</f>
        <v/>
      </c>
      <c r="W579" s="8">
        <f>IF($Z579="","",IF(INDEX('Per Invoice'!W$2:W$1201,$Z579)="","",INDEX('Per Invoice'!W$2:W$1201,$Z579)))</f>
        <v/>
      </c>
      <c r="X579" s="8">
        <f>IF($Z579="","",IF(INDEX('Per Invoice'!X$2:X$1201,$Z579)="","",INDEX('Per Invoice'!X$2:X$1201,$Z579)))</f>
        <v/>
      </c>
      <c r="Y579" s="8">
        <f>IF($Z579="","",IF(INDEX('Per Invoice'!Y$2:Y$1201,$Z579)="","",INDEX('Per Invoice'!Y$2:Y$1201,$Z579)))</f>
        <v/>
      </c>
      <c r="Z579" s="16">
        <f>IFERROR(MATCH(Settings!$C$27&amp;"|"&amp;ROWS($Z$2:$Z579),'Per Invoice'!$AB$2:$AB$1201,0),"")</f>
        <v/>
      </c>
    </row>
    <row r="580">
      <c r="A580">
        <f>IF($Z580="","",IF(INDEX('Per Invoice'!A$2:A$1201,$Z580)="","",INDEX('Per Invoice'!A$2:A$1201,$Z580)))</f>
        <v/>
      </c>
      <c r="B580">
        <f>IF($Z580="","",IF(INDEX('Per Invoice'!B$2:B$1201,$Z580)="","",INDEX('Per Invoice'!B$2:B$1201,$Z580)))</f>
        <v/>
      </c>
      <c r="C580">
        <f>IF($Z580="","",IF(INDEX('Per Invoice'!C$2:C$1201,$Z580)="","",INDEX('Per Invoice'!C$2:C$1201,$Z580)))</f>
        <v/>
      </c>
      <c r="D580">
        <f>IF($Z580="","",IF(INDEX('Per Invoice'!D$2:D$1201,$Z580)="","",INDEX('Per Invoice'!D$2:D$1201,$Z580)))</f>
        <v/>
      </c>
      <c r="E580" s="14">
        <f>IF($Z580="","",IF(INDEX('Per Invoice'!E$2:E$1201,$Z580)="","",INDEX('Per Invoice'!E$2:E$1201,$Z580)))</f>
        <v/>
      </c>
      <c r="F580">
        <f>IF($Z580="","",IF(INDEX('Per Invoice'!F$2:F$1201,$Z580)="","",INDEX('Per Invoice'!F$2:F$1201,$Z580)))</f>
        <v/>
      </c>
      <c r="G580">
        <f>IF($Z580="","",IF(INDEX('Per Invoice'!G$2:G$1201,$Z580)="","",INDEX('Per Invoice'!G$2:G$1201,$Z580)))</f>
        <v/>
      </c>
      <c r="H580">
        <f>IF($Z580="","",IF(INDEX('Per Invoice'!H$2:H$1201,$Z580)="","",INDEX('Per Invoice'!H$2:H$1201,$Z580)))</f>
        <v/>
      </c>
      <c r="I580">
        <f>IF($Z580="","",IF(INDEX('Per Invoice'!I$2:I$1201,$Z580)="","",INDEX('Per Invoice'!I$2:I$1201,$Z580)))</f>
        <v/>
      </c>
      <c r="J580">
        <f>IF($Z580="","",IF(INDEX('Per Invoice'!J$2:J$1201,$Z580)="","",INDEX('Per Invoice'!J$2:J$1201,$Z580)))</f>
        <v/>
      </c>
      <c r="K580" s="8">
        <f>IF($Z580="","",IF(INDEX('Per Invoice'!K$2:K$1201,$Z580)="","",INDEX('Per Invoice'!K$2:K$1201,$Z580)))</f>
        <v/>
      </c>
      <c r="L580">
        <f>IF($Z580="","",IF(INDEX('Per Invoice'!L$2:L$1201,$Z580)="","",INDEX('Per Invoice'!L$2:L$1201,$Z580)))</f>
        <v/>
      </c>
      <c r="M580">
        <f>IF($Z580="","",IF(INDEX('Per Invoice'!M$2:M$1201,$Z580)="","",INDEX('Per Invoice'!M$2:M$1201,$Z580)))</f>
        <v/>
      </c>
      <c r="N580">
        <f>IF($Z580="","",IF(INDEX('Per Invoice'!N$2:N$1201,$Z580)="","",INDEX('Per Invoice'!N$2:N$1201,$Z580)))</f>
        <v/>
      </c>
      <c r="O580" s="8">
        <f>IF($Z580="","",IF(INDEX('Per Invoice'!O$2:O$1201,$Z580)="","",INDEX('Per Invoice'!O$2:O$1201,$Z580)))</f>
        <v/>
      </c>
      <c r="P580">
        <f>IF($Z580="","",IF(INDEX('Per Invoice'!P$2:P$1201,$Z580)="","",INDEX('Per Invoice'!P$2:P$1201,$Z580)))</f>
        <v/>
      </c>
      <c r="Q580" s="8">
        <f>IF($Z580="","",IF(INDEX('Per Invoice'!Q$2:Q$1201,$Z580)="","",INDEX('Per Invoice'!Q$2:Q$1201,$Z580)))</f>
        <v/>
      </c>
      <c r="R580" s="8">
        <f>IF($Z580="","",IF(INDEX('Per Invoice'!R$2:R$1201,$Z580)="","",INDEX('Per Invoice'!R$2:R$1201,$Z580)))</f>
        <v/>
      </c>
      <c r="S580">
        <f>IF($Z580="","",IF(INDEX('Per Invoice'!S$2:S$1201,$Z580)="","",INDEX('Per Invoice'!S$2:S$1201,$Z580)))</f>
        <v/>
      </c>
      <c r="T580" s="8">
        <f>IF($Z580="","",IF(INDEX('Per Invoice'!T$2:T$1201,$Z580)="","",INDEX('Per Invoice'!T$2:T$1201,$Z580)))</f>
        <v/>
      </c>
      <c r="U580" s="8">
        <f>IF($Z580="","",IF(INDEX('Per Invoice'!U$2:U$1201,$Z580)="","",INDEX('Per Invoice'!U$2:U$1201,$Z580)))</f>
        <v/>
      </c>
      <c r="V580" s="8">
        <f>IF($Z580="","",IF(INDEX('Per Invoice'!V$2:V$1201,$Z580)="","",INDEX('Per Invoice'!V$2:V$1201,$Z580)))</f>
        <v/>
      </c>
      <c r="W580" s="8">
        <f>IF($Z580="","",IF(INDEX('Per Invoice'!W$2:W$1201,$Z580)="","",INDEX('Per Invoice'!W$2:W$1201,$Z580)))</f>
        <v/>
      </c>
      <c r="X580" s="8">
        <f>IF($Z580="","",IF(INDEX('Per Invoice'!X$2:X$1201,$Z580)="","",INDEX('Per Invoice'!X$2:X$1201,$Z580)))</f>
        <v/>
      </c>
      <c r="Y580" s="8">
        <f>IF($Z580="","",IF(INDEX('Per Invoice'!Y$2:Y$1201,$Z580)="","",INDEX('Per Invoice'!Y$2:Y$1201,$Z580)))</f>
        <v/>
      </c>
      <c r="Z580" s="16">
        <f>IFERROR(MATCH(Settings!$C$27&amp;"|"&amp;ROWS($Z$2:$Z580),'Per Invoice'!$AB$2:$AB$1201,0),"")</f>
        <v/>
      </c>
    </row>
    <row r="581">
      <c r="A581">
        <f>IF($Z581="","",IF(INDEX('Per Invoice'!A$2:A$1201,$Z581)="","",INDEX('Per Invoice'!A$2:A$1201,$Z581)))</f>
        <v/>
      </c>
      <c r="B581">
        <f>IF($Z581="","",IF(INDEX('Per Invoice'!B$2:B$1201,$Z581)="","",INDEX('Per Invoice'!B$2:B$1201,$Z581)))</f>
        <v/>
      </c>
      <c r="C581">
        <f>IF($Z581="","",IF(INDEX('Per Invoice'!C$2:C$1201,$Z581)="","",INDEX('Per Invoice'!C$2:C$1201,$Z581)))</f>
        <v/>
      </c>
      <c r="D581">
        <f>IF($Z581="","",IF(INDEX('Per Invoice'!D$2:D$1201,$Z581)="","",INDEX('Per Invoice'!D$2:D$1201,$Z581)))</f>
        <v/>
      </c>
      <c r="E581" s="14">
        <f>IF($Z581="","",IF(INDEX('Per Invoice'!E$2:E$1201,$Z581)="","",INDEX('Per Invoice'!E$2:E$1201,$Z581)))</f>
        <v/>
      </c>
      <c r="F581">
        <f>IF($Z581="","",IF(INDEX('Per Invoice'!F$2:F$1201,$Z581)="","",INDEX('Per Invoice'!F$2:F$1201,$Z581)))</f>
        <v/>
      </c>
      <c r="G581">
        <f>IF($Z581="","",IF(INDEX('Per Invoice'!G$2:G$1201,$Z581)="","",INDEX('Per Invoice'!G$2:G$1201,$Z581)))</f>
        <v/>
      </c>
      <c r="H581">
        <f>IF($Z581="","",IF(INDEX('Per Invoice'!H$2:H$1201,$Z581)="","",INDEX('Per Invoice'!H$2:H$1201,$Z581)))</f>
        <v/>
      </c>
      <c r="I581">
        <f>IF($Z581="","",IF(INDEX('Per Invoice'!I$2:I$1201,$Z581)="","",INDEX('Per Invoice'!I$2:I$1201,$Z581)))</f>
        <v/>
      </c>
      <c r="J581">
        <f>IF($Z581="","",IF(INDEX('Per Invoice'!J$2:J$1201,$Z581)="","",INDEX('Per Invoice'!J$2:J$1201,$Z581)))</f>
        <v/>
      </c>
      <c r="K581" s="8">
        <f>IF($Z581="","",IF(INDEX('Per Invoice'!K$2:K$1201,$Z581)="","",INDEX('Per Invoice'!K$2:K$1201,$Z581)))</f>
        <v/>
      </c>
      <c r="L581">
        <f>IF($Z581="","",IF(INDEX('Per Invoice'!L$2:L$1201,$Z581)="","",INDEX('Per Invoice'!L$2:L$1201,$Z581)))</f>
        <v/>
      </c>
      <c r="M581">
        <f>IF($Z581="","",IF(INDEX('Per Invoice'!M$2:M$1201,$Z581)="","",INDEX('Per Invoice'!M$2:M$1201,$Z581)))</f>
        <v/>
      </c>
      <c r="N581">
        <f>IF($Z581="","",IF(INDEX('Per Invoice'!N$2:N$1201,$Z581)="","",INDEX('Per Invoice'!N$2:N$1201,$Z581)))</f>
        <v/>
      </c>
      <c r="O581" s="8">
        <f>IF($Z581="","",IF(INDEX('Per Invoice'!O$2:O$1201,$Z581)="","",INDEX('Per Invoice'!O$2:O$1201,$Z581)))</f>
        <v/>
      </c>
      <c r="P581">
        <f>IF($Z581="","",IF(INDEX('Per Invoice'!P$2:P$1201,$Z581)="","",INDEX('Per Invoice'!P$2:P$1201,$Z581)))</f>
        <v/>
      </c>
      <c r="Q581" s="8">
        <f>IF($Z581="","",IF(INDEX('Per Invoice'!Q$2:Q$1201,$Z581)="","",INDEX('Per Invoice'!Q$2:Q$1201,$Z581)))</f>
        <v/>
      </c>
      <c r="R581" s="8">
        <f>IF($Z581="","",IF(INDEX('Per Invoice'!R$2:R$1201,$Z581)="","",INDEX('Per Invoice'!R$2:R$1201,$Z581)))</f>
        <v/>
      </c>
      <c r="S581">
        <f>IF($Z581="","",IF(INDEX('Per Invoice'!S$2:S$1201,$Z581)="","",INDEX('Per Invoice'!S$2:S$1201,$Z581)))</f>
        <v/>
      </c>
      <c r="T581" s="8">
        <f>IF($Z581="","",IF(INDEX('Per Invoice'!T$2:T$1201,$Z581)="","",INDEX('Per Invoice'!T$2:T$1201,$Z581)))</f>
        <v/>
      </c>
      <c r="U581" s="8">
        <f>IF($Z581="","",IF(INDEX('Per Invoice'!U$2:U$1201,$Z581)="","",INDEX('Per Invoice'!U$2:U$1201,$Z581)))</f>
        <v/>
      </c>
      <c r="V581" s="8">
        <f>IF($Z581="","",IF(INDEX('Per Invoice'!V$2:V$1201,$Z581)="","",INDEX('Per Invoice'!V$2:V$1201,$Z581)))</f>
        <v/>
      </c>
      <c r="W581" s="8">
        <f>IF($Z581="","",IF(INDEX('Per Invoice'!W$2:W$1201,$Z581)="","",INDEX('Per Invoice'!W$2:W$1201,$Z581)))</f>
        <v/>
      </c>
      <c r="X581" s="8">
        <f>IF($Z581="","",IF(INDEX('Per Invoice'!X$2:X$1201,$Z581)="","",INDEX('Per Invoice'!X$2:X$1201,$Z581)))</f>
        <v/>
      </c>
      <c r="Y581" s="8">
        <f>IF($Z581="","",IF(INDEX('Per Invoice'!Y$2:Y$1201,$Z581)="","",INDEX('Per Invoice'!Y$2:Y$1201,$Z581)))</f>
        <v/>
      </c>
      <c r="Z581" s="16">
        <f>IFERROR(MATCH(Settings!$C$27&amp;"|"&amp;ROWS($Z$2:$Z581),'Per Invoice'!$AB$2:$AB$1201,0),"")</f>
        <v/>
      </c>
    </row>
    <row r="582">
      <c r="A582">
        <f>IF($Z582="","",IF(INDEX('Per Invoice'!A$2:A$1201,$Z582)="","",INDEX('Per Invoice'!A$2:A$1201,$Z582)))</f>
        <v/>
      </c>
      <c r="B582">
        <f>IF($Z582="","",IF(INDEX('Per Invoice'!B$2:B$1201,$Z582)="","",INDEX('Per Invoice'!B$2:B$1201,$Z582)))</f>
        <v/>
      </c>
      <c r="C582">
        <f>IF($Z582="","",IF(INDEX('Per Invoice'!C$2:C$1201,$Z582)="","",INDEX('Per Invoice'!C$2:C$1201,$Z582)))</f>
        <v/>
      </c>
      <c r="D582">
        <f>IF($Z582="","",IF(INDEX('Per Invoice'!D$2:D$1201,$Z582)="","",INDEX('Per Invoice'!D$2:D$1201,$Z582)))</f>
        <v/>
      </c>
      <c r="E582" s="14">
        <f>IF($Z582="","",IF(INDEX('Per Invoice'!E$2:E$1201,$Z582)="","",INDEX('Per Invoice'!E$2:E$1201,$Z582)))</f>
        <v/>
      </c>
      <c r="F582">
        <f>IF($Z582="","",IF(INDEX('Per Invoice'!F$2:F$1201,$Z582)="","",INDEX('Per Invoice'!F$2:F$1201,$Z582)))</f>
        <v/>
      </c>
      <c r="G582">
        <f>IF($Z582="","",IF(INDEX('Per Invoice'!G$2:G$1201,$Z582)="","",INDEX('Per Invoice'!G$2:G$1201,$Z582)))</f>
        <v/>
      </c>
      <c r="H582">
        <f>IF($Z582="","",IF(INDEX('Per Invoice'!H$2:H$1201,$Z582)="","",INDEX('Per Invoice'!H$2:H$1201,$Z582)))</f>
        <v/>
      </c>
      <c r="I582">
        <f>IF($Z582="","",IF(INDEX('Per Invoice'!I$2:I$1201,$Z582)="","",INDEX('Per Invoice'!I$2:I$1201,$Z582)))</f>
        <v/>
      </c>
      <c r="J582">
        <f>IF($Z582="","",IF(INDEX('Per Invoice'!J$2:J$1201,$Z582)="","",INDEX('Per Invoice'!J$2:J$1201,$Z582)))</f>
        <v/>
      </c>
      <c r="K582" s="8">
        <f>IF($Z582="","",IF(INDEX('Per Invoice'!K$2:K$1201,$Z582)="","",INDEX('Per Invoice'!K$2:K$1201,$Z582)))</f>
        <v/>
      </c>
      <c r="L582">
        <f>IF($Z582="","",IF(INDEX('Per Invoice'!L$2:L$1201,$Z582)="","",INDEX('Per Invoice'!L$2:L$1201,$Z582)))</f>
        <v/>
      </c>
      <c r="M582">
        <f>IF($Z582="","",IF(INDEX('Per Invoice'!M$2:M$1201,$Z582)="","",INDEX('Per Invoice'!M$2:M$1201,$Z582)))</f>
        <v/>
      </c>
      <c r="N582">
        <f>IF($Z582="","",IF(INDEX('Per Invoice'!N$2:N$1201,$Z582)="","",INDEX('Per Invoice'!N$2:N$1201,$Z582)))</f>
        <v/>
      </c>
      <c r="O582" s="8">
        <f>IF($Z582="","",IF(INDEX('Per Invoice'!O$2:O$1201,$Z582)="","",INDEX('Per Invoice'!O$2:O$1201,$Z582)))</f>
        <v/>
      </c>
      <c r="P582">
        <f>IF($Z582="","",IF(INDEX('Per Invoice'!P$2:P$1201,$Z582)="","",INDEX('Per Invoice'!P$2:P$1201,$Z582)))</f>
        <v/>
      </c>
      <c r="Q582" s="8">
        <f>IF($Z582="","",IF(INDEX('Per Invoice'!Q$2:Q$1201,$Z582)="","",INDEX('Per Invoice'!Q$2:Q$1201,$Z582)))</f>
        <v/>
      </c>
      <c r="R582" s="8">
        <f>IF($Z582="","",IF(INDEX('Per Invoice'!R$2:R$1201,$Z582)="","",INDEX('Per Invoice'!R$2:R$1201,$Z582)))</f>
        <v/>
      </c>
      <c r="S582">
        <f>IF($Z582="","",IF(INDEX('Per Invoice'!S$2:S$1201,$Z582)="","",INDEX('Per Invoice'!S$2:S$1201,$Z582)))</f>
        <v/>
      </c>
      <c r="T582" s="8">
        <f>IF($Z582="","",IF(INDEX('Per Invoice'!T$2:T$1201,$Z582)="","",INDEX('Per Invoice'!T$2:T$1201,$Z582)))</f>
        <v/>
      </c>
      <c r="U582" s="8">
        <f>IF($Z582="","",IF(INDEX('Per Invoice'!U$2:U$1201,$Z582)="","",INDEX('Per Invoice'!U$2:U$1201,$Z582)))</f>
        <v/>
      </c>
      <c r="V582" s="8">
        <f>IF($Z582="","",IF(INDEX('Per Invoice'!V$2:V$1201,$Z582)="","",INDEX('Per Invoice'!V$2:V$1201,$Z582)))</f>
        <v/>
      </c>
      <c r="W582" s="8">
        <f>IF($Z582="","",IF(INDEX('Per Invoice'!W$2:W$1201,$Z582)="","",INDEX('Per Invoice'!W$2:W$1201,$Z582)))</f>
        <v/>
      </c>
      <c r="X582" s="8">
        <f>IF($Z582="","",IF(INDEX('Per Invoice'!X$2:X$1201,$Z582)="","",INDEX('Per Invoice'!X$2:X$1201,$Z582)))</f>
        <v/>
      </c>
      <c r="Y582" s="8">
        <f>IF($Z582="","",IF(INDEX('Per Invoice'!Y$2:Y$1201,$Z582)="","",INDEX('Per Invoice'!Y$2:Y$1201,$Z582)))</f>
        <v/>
      </c>
      <c r="Z582" s="16">
        <f>IFERROR(MATCH(Settings!$C$27&amp;"|"&amp;ROWS($Z$2:$Z582),'Per Invoice'!$AB$2:$AB$1201,0),"")</f>
        <v/>
      </c>
    </row>
    <row r="583">
      <c r="A583">
        <f>IF($Z583="","",IF(INDEX('Per Invoice'!A$2:A$1201,$Z583)="","",INDEX('Per Invoice'!A$2:A$1201,$Z583)))</f>
        <v/>
      </c>
      <c r="B583">
        <f>IF($Z583="","",IF(INDEX('Per Invoice'!B$2:B$1201,$Z583)="","",INDEX('Per Invoice'!B$2:B$1201,$Z583)))</f>
        <v/>
      </c>
      <c r="C583">
        <f>IF($Z583="","",IF(INDEX('Per Invoice'!C$2:C$1201,$Z583)="","",INDEX('Per Invoice'!C$2:C$1201,$Z583)))</f>
        <v/>
      </c>
      <c r="D583">
        <f>IF($Z583="","",IF(INDEX('Per Invoice'!D$2:D$1201,$Z583)="","",INDEX('Per Invoice'!D$2:D$1201,$Z583)))</f>
        <v/>
      </c>
      <c r="E583" s="14">
        <f>IF($Z583="","",IF(INDEX('Per Invoice'!E$2:E$1201,$Z583)="","",INDEX('Per Invoice'!E$2:E$1201,$Z583)))</f>
        <v/>
      </c>
      <c r="F583">
        <f>IF($Z583="","",IF(INDEX('Per Invoice'!F$2:F$1201,$Z583)="","",INDEX('Per Invoice'!F$2:F$1201,$Z583)))</f>
        <v/>
      </c>
      <c r="G583">
        <f>IF($Z583="","",IF(INDEX('Per Invoice'!G$2:G$1201,$Z583)="","",INDEX('Per Invoice'!G$2:G$1201,$Z583)))</f>
        <v/>
      </c>
      <c r="H583">
        <f>IF($Z583="","",IF(INDEX('Per Invoice'!H$2:H$1201,$Z583)="","",INDEX('Per Invoice'!H$2:H$1201,$Z583)))</f>
        <v/>
      </c>
      <c r="I583">
        <f>IF($Z583="","",IF(INDEX('Per Invoice'!I$2:I$1201,$Z583)="","",INDEX('Per Invoice'!I$2:I$1201,$Z583)))</f>
        <v/>
      </c>
      <c r="J583">
        <f>IF($Z583="","",IF(INDEX('Per Invoice'!J$2:J$1201,$Z583)="","",INDEX('Per Invoice'!J$2:J$1201,$Z583)))</f>
        <v/>
      </c>
      <c r="K583" s="8">
        <f>IF($Z583="","",IF(INDEX('Per Invoice'!K$2:K$1201,$Z583)="","",INDEX('Per Invoice'!K$2:K$1201,$Z583)))</f>
        <v/>
      </c>
      <c r="L583">
        <f>IF($Z583="","",IF(INDEX('Per Invoice'!L$2:L$1201,$Z583)="","",INDEX('Per Invoice'!L$2:L$1201,$Z583)))</f>
        <v/>
      </c>
      <c r="M583">
        <f>IF($Z583="","",IF(INDEX('Per Invoice'!M$2:M$1201,$Z583)="","",INDEX('Per Invoice'!M$2:M$1201,$Z583)))</f>
        <v/>
      </c>
      <c r="N583">
        <f>IF($Z583="","",IF(INDEX('Per Invoice'!N$2:N$1201,$Z583)="","",INDEX('Per Invoice'!N$2:N$1201,$Z583)))</f>
        <v/>
      </c>
      <c r="O583" s="8">
        <f>IF($Z583="","",IF(INDEX('Per Invoice'!O$2:O$1201,$Z583)="","",INDEX('Per Invoice'!O$2:O$1201,$Z583)))</f>
        <v/>
      </c>
      <c r="P583">
        <f>IF($Z583="","",IF(INDEX('Per Invoice'!P$2:P$1201,$Z583)="","",INDEX('Per Invoice'!P$2:P$1201,$Z583)))</f>
        <v/>
      </c>
      <c r="Q583" s="8">
        <f>IF($Z583="","",IF(INDEX('Per Invoice'!Q$2:Q$1201,$Z583)="","",INDEX('Per Invoice'!Q$2:Q$1201,$Z583)))</f>
        <v/>
      </c>
      <c r="R583" s="8">
        <f>IF($Z583="","",IF(INDEX('Per Invoice'!R$2:R$1201,$Z583)="","",INDEX('Per Invoice'!R$2:R$1201,$Z583)))</f>
        <v/>
      </c>
      <c r="S583">
        <f>IF($Z583="","",IF(INDEX('Per Invoice'!S$2:S$1201,$Z583)="","",INDEX('Per Invoice'!S$2:S$1201,$Z583)))</f>
        <v/>
      </c>
      <c r="T583" s="8">
        <f>IF($Z583="","",IF(INDEX('Per Invoice'!T$2:T$1201,$Z583)="","",INDEX('Per Invoice'!T$2:T$1201,$Z583)))</f>
        <v/>
      </c>
      <c r="U583" s="8">
        <f>IF($Z583="","",IF(INDEX('Per Invoice'!U$2:U$1201,$Z583)="","",INDEX('Per Invoice'!U$2:U$1201,$Z583)))</f>
        <v/>
      </c>
      <c r="V583" s="8">
        <f>IF($Z583="","",IF(INDEX('Per Invoice'!V$2:V$1201,$Z583)="","",INDEX('Per Invoice'!V$2:V$1201,$Z583)))</f>
        <v/>
      </c>
      <c r="W583" s="8">
        <f>IF($Z583="","",IF(INDEX('Per Invoice'!W$2:W$1201,$Z583)="","",INDEX('Per Invoice'!W$2:W$1201,$Z583)))</f>
        <v/>
      </c>
      <c r="X583" s="8">
        <f>IF($Z583="","",IF(INDEX('Per Invoice'!X$2:X$1201,$Z583)="","",INDEX('Per Invoice'!X$2:X$1201,$Z583)))</f>
        <v/>
      </c>
      <c r="Y583" s="8">
        <f>IF($Z583="","",IF(INDEX('Per Invoice'!Y$2:Y$1201,$Z583)="","",INDEX('Per Invoice'!Y$2:Y$1201,$Z583)))</f>
        <v/>
      </c>
      <c r="Z583" s="16">
        <f>IFERROR(MATCH(Settings!$C$27&amp;"|"&amp;ROWS($Z$2:$Z583),'Per Invoice'!$AB$2:$AB$1201,0),"")</f>
        <v/>
      </c>
    </row>
    <row r="584">
      <c r="A584">
        <f>IF($Z584="","",IF(INDEX('Per Invoice'!A$2:A$1201,$Z584)="","",INDEX('Per Invoice'!A$2:A$1201,$Z584)))</f>
        <v/>
      </c>
      <c r="B584">
        <f>IF($Z584="","",IF(INDEX('Per Invoice'!B$2:B$1201,$Z584)="","",INDEX('Per Invoice'!B$2:B$1201,$Z584)))</f>
        <v/>
      </c>
      <c r="C584">
        <f>IF($Z584="","",IF(INDEX('Per Invoice'!C$2:C$1201,$Z584)="","",INDEX('Per Invoice'!C$2:C$1201,$Z584)))</f>
        <v/>
      </c>
      <c r="D584">
        <f>IF($Z584="","",IF(INDEX('Per Invoice'!D$2:D$1201,$Z584)="","",INDEX('Per Invoice'!D$2:D$1201,$Z584)))</f>
        <v/>
      </c>
      <c r="E584" s="14">
        <f>IF($Z584="","",IF(INDEX('Per Invoice'!E$2:E$1201,$Z584)="","",INDEX('Per Invoice'!E$2:E$1201,$Z584)))</f>
        <v/>
      </c>
      <c r="F584">
        <f>IF($Z584="","",IF(INDEX('Per Invoice'!F$2:F$1201,$Z584)="","",INDEX('Per Invoice'!F$2:F$1201,$Z584)))</f>
        <v/>
      </c>
      <c r="G584">
        <f>IF($Z584="","",IF(INDEX('Per Invoice'!G$2:G$1201,$Z584)="","",INDEX('Per Invoice'!G$2:G$1201,$Z584)))</f>
        <v/>
      </c>
      <c r="H584">
        <f>IF($Z584="","",IF(INDEX('Per Invoice'!H$2:H$1201,$Z584)="","",INDEX('Per Invoice'!H$2:H$1201,$Z584)))</f>
        <v/>
      </c>
      <c r="I584">
        <f>IF($Z584="","",IF(INDEX('Per Invoice'!I$2:I$1201,$Z584)="","",INDEX('Per Invoice'!I$2:I$1201,$Z584)))</f>
        <v/>
      </c>
      <c r="J584">
        <f>IF($Z584="","",IF(INDEX('Per Invoice'!J$2:J$1201,$Z584)="","",INDEX('Per Invoice'!J$2:J$1201,$Z584)))</f>
        <v/>
      </c>
      <c r="K584" s="8">
        <f>IF($Z584="","",IF(INDEX('Per Invoice'!K$2:K$1201,$Z584)="","",INDEX('Per Invoice'!K$2:K$1201,$Z584)))</f>
        <v/>
      </c>
      <c r="L584">
        <f>IF($Z584="","",IF(INDEX('Per Invoice'!L$2:L$1201,$Z584)="","",INDEX('Per Invoice'!L$2:L$1201,$Z584)))</f>
        <v/>
      </c>
      <c r="M584">
        <f>IF($Z584="","",IF(INDEX('Per Invoice'!M$2:M$1201,$Z584)="","",INDEX('Per Invoice'!M$2:M$1201,$Z584)))</f>
        <v/>
      </c>
      <c r="N584">
        <f>IF($Z584="","",IF(INDEX('Per Invoice'!N$2:N$1201,$Z584)="","",INDEX('Per Invoice'!N$2:N$1201,$Z584)))</f>
        <v/>
      </c>
      <c r="O584" s="8">
        <f>IF($Z584="","",IF(INDEX('Per Invoice'!O$2:O$1201,$Z584)="","",INDEX('Per Invoice'!O$2:O$1201,$Z584)))</f>
        <v/>
      </c>
      <c r="P584">
        <f>IF($Z584="","",IF(INDEX('Per Invoice'!P$2:P$1201,$Z584)="","",INDEX('Per Invoice'!P$2:P$1201,$Z584)))</f>
        <v/>
      </c>
      <c r="Q584" s="8">
        <f>IF($Z584="","",IF(INDEX('Per Invoice'!Q$2:Q$1201,$Z584)="","",INDEX('Per Invoice'!Q$2:Q$1201,$Z584)))</f>
        <v/>
      </c>
      <c r="R584" s="8">
        <f>IF($Z584="","",IF(INDEX('Per Invoice'!R$2:R$1201,$Z584)="","",INDEX('Per Invoice'!R$2:R$1201,$Z584)))</f>
        <v/>
      </c>
      <c r="S584">
        <f>IF($Z584="","",IF(INDEX('Per Invoice'!S$2:S$1201,$Z584)="","",INDEX('Per Invoice'!S$2:S$1201,$Z584)))</f>
        <v/>
      </c>
      <c r="T584" s="8">
        <f>IF($Z584="","",IF(INDEX('Per Invoice'!T$2:T$1201,$Z584)="","",INDEX('Per Invoice'!T$2:T$1201,$Z584)))</f>
        <v/>
      </c>
      <c r="U584" s="8">
        <f>IF($Z584="","",IF(INDEX('Per Invoice'!U$2:U$1201,$Z584)="","",INDEX('Per Invoice'!U$2:U$1201,$Z584)))</f>
        <v/>
      </c>
      <c r="V584" s="8">
        <f>IF($Z584="","",IF(INDEX('Per Invoice'!V$2:V$1201,$Z584)="","",INDEX('Per Invoice'!V$2:V$1201,$Z584)))</f>
        <v/>
      </c>
      <c r="W584" s="8">
        <f>IF($Z584="","",IF(INDEX('Per Invoice'!W$2:W$1201,$Z584)="","",INDEX('Per Invoice'!W$2:W$1201,$Z584)))</f>
        <v/>
      </c>
      <c r="X584" s="8">
        <f>IF($Z584="","",IF(INDEX('Per Invoice'!X$2:X$1201,$Z584)="","",INDEX('Per Invoice'!X$2:X$1201,$Z584)))</f>
        <v/>
      </c>
      <c r="Y584" s="8">
        <f>IF($Z584="","",IF(INDEX('Per Invoice'!Y$2:Y$1201,$Z584)="","",INDEX('Per Invoice'!Y$2:Y$1201,$Z584)))</f>
        <v/>
      </c>
      <c r="Z584" s="16">
        <f>IFERROR(MATCH(Settings!$C$27&amp;"|"&amp;ROWS($Z$2:$Z584),'Per Invoice'!$AB$2:$AB$1201,0),"")</f>
        <v/>
      </c>
    </row>
    <row r="585">
      <c r="A585">
        <f>IF($Z585="","",IF(INDEX('Per Invoice'!A$2:A$1201,$Z585)="","",INDEX('Per Invoice'!A$2:A$1201,$Z585)))</f>
        <v/>
      </c>
      <c r="B585">
        <f>IF($Z585="","",IF(INDEX('Per Invoice'!B$2:B$1201,$Z585)="","",INDEX('Per Invoice'!B$2:B$1201,$Z585)))</f>
        <v/>
      </c>
      <c r="C585">
        <f>IF($Z585="","",IF(INDEX('Per Invoice'!C$2:C$1201,$Z585)="","",INDEX('Per Invoice'!C$2:C$1201,$Z585)))</f>
        <v/>
      </c>
      <c r="D585">
        <f>IF($Z585="","",IF(INDEX('Per Invoice'!D$2:D$1201,$Z585)="","",INDEX('Per Invoice'!D$2:D$1201,$Z585)))</f>
        <v/>
      </c>
      <c r="E585" s="14">
        <f>IF($Z585="","",IF(INDEX('Per Invoice'!E$2:E$1201,$Z585)="","",INDEX('Per Invoice'!E$2:E$1201,$Z585)))</f>
        <v/>
      </c>
      <c r="F585">
        <f>IF($Z585="","",IF(INDEX('Per Invoice'!F$2:F$1201,$Z585)="","",INDEX('Per Invoice'!F$2:F$1201,$Z585)))</f>
        <v/>
      </c>
      <c r="G585">
        <f>IF($Z585="","",IF(INDEX('Per Invoice'!G$2:G$1201,$Z585)="","",INDEX('Per Invoice'!G$2:G$1201,$Z585)))</f>
        <v/>
      </c>
      <c r="H585">
        <f>IF($Z585="","",IF(INDEX('Per Invoice'!H$2:H$1201,$Z585)="","",INDEX('Per Invoice'!H$2:H$1201,$Z585)))</f>
        <v/>
      </c>
      <c r="I585">
        <f>IF($Z585="","",IF(INDEX('Per Invoice'!I$2:I$1201,$Z585)="","",INDEX('Per Invoice'!I$2:I$1201,$Z585)))</f>
        <v/>
      </c>
      <c r="J585">
        <f>IF($Z585="","",IF(INDEX('Per Invoice'!J$2:J$1201,$Z585)="","",INDEX('Per Invoice'!J$2:J$1201,$Z585)))</f>
        <v/>
      </c>
      <c r="K585" s="8">
        <f>IF($Z585="","",IF(INDEX('Per Invoice'!K$2:K$1201,$Z585)="","",INDEX('Per Invoice'!K$2:K$1201,$Z585)))</f>
        <v/>
      </c>
      <c r="L585">
        <f>IF($Z585="","",IF(INDEX('Per Invoice'!L$2:L$1201,$Z585)="","",INDEX('Per Invoice'!L$2:L$1201,$Z585)))</f>
        <v/>
      </c>
      <c r="M585">
        <f>IF($Z585="","",IF(INDEX('Per Invoice'!M$2:M$1201,$Z585)="","",INDEX('Per Invoice'!M$2:M$1201,$Z585)))</f>
        <v/>
      </c>
      <c r="N585">
        <f>IF($Z585="","",IF(INDEX('Per Invoice'!N$2:N$1201,$Z585)="","",INDEX('Per Invoice'!N$2:N$1201,$Z585)))</f>
        <v/>
      </c>
      <c r="O585" s="8">
        <f>IF($Z585="","",IF(INDEX('Per Invoice'!O$2:O$1201,$Z585)="","",INDEX('Per Invoice'!O$2:O$1201,$Z585)))</f>
        <v/>
      </c>
      <c r="P585">
        <f>IF($Z585="","",IF(INDEX('Per Invoice'!P$2:P$1201,$Z585)="","",INDEX('Per Invoice'!P$2:P$1201,$Z585)))</f>
        <v/>
      </c>
      <c r="Q585" s="8">
        <f>IF($Z585="","",IF(INDEX('Per Invoice'!Q$2:Q$1201,$Z585)="","",INDEX('Per Invoice'!Q$2:Q$1201,$Z585)))</f>
        <v/>
      </c>
      <c r="R585" s="8">
        <f>IF($Z585="","",IF(INDEX('Per Invoice'!R$2:R$1201,$Z585)="","",INDEX('Per Invoice'!R$2:R$1201,$Z585)))</f>
        <v/>
      </c>
      <c r="S585">
        <f>IF($Z585="","",IF(INDEX('Per Invoice'!S$2:S$1201,$Z585)="","",INDEX('Per Invoice'!S$2:S$1201,$Z585)))</f>
        <v/>
      </c>
      <c r="T585" s="8">
        <f>IF($Z585="","",IF(INDEX('Per Invoice'!T$2:T$1201,$Z585)="","",INDEX('Per Invoice'!T$2:T$1201,$Z585)))</f>
        <v/>
      </c>
      <c r="U585" s="8">
        <f>IF($Z585="","",IF(INDEX('Per Invoice'!U$2:U$1201,$Z585)="","",INDEX('Per Invoice'!U$2:U$1201,$Z585)))</f>
        <v/>
      </c>
      <c r="V585" s="8">
        <f>IF($Z585="","",IF(INDEX('Per Invoice'!V$2:V$1201,$Z585)="","",INDEX('Per Invoice'!V$2:V$1201,$Z585)))</f>
        <v/>
      </c>
      <c r="W585" s="8">
        <f>IF($Z585="","",IF(INDEX('Per Invoice'!W$2:W$1201,$Z585)="","",INDEX('Per Invoice'!W$2:W$1201,$Z585)))</f>
        <v/>
      </c>
      <c r="X585" s="8">
        <f>IF($Z585="","",IF(INDEX('Per Invoice'!X$2:X$1201,$Z585)="","",INDEX('Per Invoice'!X$2:X$1201,$Z585)))</f>
        <v/>
      </c>
      <c r="Y585" s="8">
        <f>IF($Z585="","",IF(INDEX('Per Invoice'!Y$2:Y$1201,$Z585)="","",INDEX('Per Invoice'!Y$2:Y$1201,$Z585)))</f>
        <v/>
      </c>
      <c r="Z585" s="16">
        <f>IFERROR(MATCH(Settings!$C$27&amp;"|"&amp;ROWS($Z$2:$Z585),'Per Invoice'!$AB$2:$AB$1201,0),"")</f>
        <v/>
      </c>
    </row>
    <row r="586">
      <c r="A586">
        <f>IF($Z586="","",IF(INDEX('Per Invoice'!A$2:A$1201,$Z586)="","",INDEX('Per Invoice'!A$2:A$1201,$Z586)))</f>
        <v/>
      </c>
      <c r="B586">
        <f>IF($Z586="","",IF(INDEX('Per Invoice'!B$2:B$1201,$Z586)="","",INDEX('Per Invoice'!B$2:B$1201,$Z586)))</f>
        <v/>
      </c>
      <c r="C586">
        <f>IF($Z586="","",IF(INDEX('Per Invoice'!C$2:C$1201,$Z586)="","",INDEX('Per Invoice'!C$2:C$1201,$Z586)))</f>
        <v/>
      </c>
      <c r="D586">
        <f>IF($Z586="","",IF(INDEX('Per Invoice'!D$2:D$1201,$Z586)="","",INDEX('Per Invoice'!D$2:D$1201,$Z586)))</f>
        <v/>
      </c>
      <c r="E586" s="14">
        <f>IF($Z586="","",IF(INDEX('Per Invoice'!E$2:E$1201,$Z586)="","",INDEX('Per Invoice'!E$2:E$1201,$Z586)))</f>
        <v/>
      </c>
      <c r="F586">
        <f>IF($Z586="","",IF(INDEX('Per Invoice'!F$2:F$1201,$Z586)="","",INDEX('Per Invoice'!F$2:F$1201,$Z586)))</f>
        <v/>
      </c>
      <c r="G586">
        <f>IF($Z586="","",IF(INDEX('Per Invoice'!G$2:G$1201,$Z586)="","",INDEX('Per Invoice'!G$2:G$1201,$Z586)))</f>
        <v/>
      </c>
      <c r="H586">
        <f>IF($Z586="","",IF(INDEX('Per Invoice'!H$2:H$1201,$Z586)="","",INDEX('Per Invoice'!H$2:H$1201,$Z586)))</f>
        <v/>
      </c>
      <c r="I586">
        <f>IF($Z586="","",IF(INDEX('Per Invoice'!I$2:I$1201,$Z586)="","",INDEX('Per Invoice'!I$2:I$1201,$Z586)))</f>
        <v/>
      </c>
      <c r="J586">
        <f>IF($Z586="","",IF(INDEX('Per Invoice'!J$2:J$1201,$Z586)="","",INDEX('Per Invoice'!J$2:J$1201,$Z586)))</f>
        <v/>
      </c>
      <c r="K586" s="8">
        <f>IF($Z586="","",IF(INDEX('Per Invoice'!K$2:K$1201,$Z586)="","",INDEX('Per Invoice'!K$2:K$1201,$Z586)))</f>
        <v/>
      </c>
      <c r="L586">
        <f>IF($Z586="","",IF(INDEX('Per Invoice'!L$2:L$1201,$Z586)="","",INDEX('Per Invoice'!L$2:L$1201,$Z586)))</f>
        <v/>
      </c>
      <c r="M586">
        <f>IF($Z586="","",IF(INDEX('Per Invoice'!M$2:M$1201,$Z586)="","",INDEX('Per Invoice'!M$2:M$1201,$Z586)))</f>
        <v/>
      </c>
      <c r="N586">
        <f>IF($Z586="","",IF(INDEX('Per Invoice'!N$2:N$1201,$Z586)="","",INDEX('Per Invoice'!N$2:N$1201,$Z586)))</f>
        <v/>
      </c>
      <c r="O586" s="8">
        <f>IF($Z586="","",IF(INDEX('Per Invoice'!O$2:O$1201,$Z586)="","",INDEX('Per Invoice'!O$2:O$1201,$Z586)))</f>
        <v/>
      </c>
      <c r="P586">
        <f>IF($Z586="","",IF(INDEX('Per Invoice'!P$2:P$1201,$Z586)="","",INDEX('Per Invoice'!P$2:P$1201,$Z586)))</f>
        <v/>
      </c>
      <c r="Q586" s="8">
        <f>IF($Z586="","",IF(INDEX('Per Invoice'!Q$2:Q$1201,$Z586)="","",INDEX('Per Invoice'!Q$2:Q$1201,$Z586)))</f>
        <v/>
      </c>
      <c r="R586" s="8">
        <f>IF($Z586="","",IF(INDEX('Per Invoice'!R$2:R$1201,$Z586)="","",INDEX('Per Invoice'!R$2:R$1201,$Z586)))</f>
        <v/>
      </c>
      <c r="S586">
        <f>IF($Z586="","",IF(INDEX('Per Invoice'!S$2:S$1201,$Z586)="","",INDEX('Per Invoice'!S$2:S$1201,$Z586)))</f>
        <v/>
      </c>
      <c r="T586" s="8">
        <f>IF($Z586="","",IF(INDEX('Per Invoice'!T$2:T$1201,$Z586)="","",INDEX('Per Invoice'!T$2:T$1201,$Z586)))</f>
        <v/>
      </c>
      <c r="U586" s="8">
        <f>IF($Z586="","",IF(INDEX('Per Invoice'!U$2:U$1201,$Z586)="","",INDEX('Per Invoice'!U$2:U$1201,$Z586)))</f>
        <v/>
      </c>
      <c r="V586" s="8">
        <f>IF($Z586="","",IF(INDEX('Per Invoice'!V$2:V$1201,$Z586)="","",INDEX('Per Invoice'!V$2:V$1201,$Z586)))</f>
        <v/>
      </c>
      <c r="W586" s="8">
        <f>IF($Z586="","",IF(INDEX('Per Invoice'!W$2:W$1201,$Z586)="","",INDEX('Per Invoice'!W$2:W$1201,$Z586)))</f>
        <v/>
      </c>
      <c r="X586" s="8">
        <f>IF($Z586="","",IF(INDEX('Per Invoice'!X$2:X$1201,$Z586)="","",INDEX('Per Invoice'!X$2:X$1201,$Z586)))</f>
        <v/>
      </c>
      <c r="Y586" s="8">
        <f>IF($Z586="","",IF(INDEX('Per Invoice'!Y$2:Y$1201,$Z586)="","",INDEX('Per Invoice'!Y$2:Y$1201,$Z586)))</f>
        <v/>
      </c>
      <c r="Z586" s="16">
        <f>IFERROR(MATCH(Settings!$C$27&amp;"|"&amp;ROWS($Z$2:$Z586),'Per Invoice'!$AB$2:$AB$1201,0),"")</f>
        <v/>
      </c>
    </row>
    <row r="587">
      <c r="A587">
        <f>IF($Z587="","",IF(INDEX('Per Invoice'!A$2:A$1201,$Z587)="","",INDEX('Per Invoice'!A$2:A$1201,$Z587)))</f>
        <v/>
      </c>
      <c r="B587">
        <f>IF($Z587="","",IF(INDEX('Per Invoice'!B$2:B$1201,$Z587)="","",INDEX('Per Invoice'!B$2:B$1201,$Z587)))</f>
        <v/>
      </c>
      <c r="C587">
        <f>IF($Z587="","",IF(INDEX('Per Invoice'!C$2:C$1201,$Z587)="","",INDEX('Per Invoice'!C$2:C$1201,$Z587)))</f>
        <v/>
      </c>
      <c r="D587">
        <f>IF($Z587="","",IF(INDEX('Per Invoice'!D$2:D$1201,$Z587)="","",INDEX('Per Invoice'!D$2:D$1201,$Z587)))</f>
        <v/>
      </c>
      <c r="E587" s="14">
        <f>IF($Z587="","",IF(INDEX('Per Invoice'!E$2:E$1201,$Z587)="","",INDEX('Per Invoice'!E$2:E$1201,$Z587)))</f>
        <v/>
      </c>
      <c r="F587">
        <f>IF($Z587="","",IF(INDEX('Per Invoice'!F$2:F$1201,$Z587)="","",INDEX('Per Invoice'!F$2:F$1201,$Z587)))</f>
        <v/>
      </c>
      <c r="G587">
        <f>IF($Z587="","",IF(INDEX('Per Invoice'!G$2:G$1201,$Z587)="","",INDEX('Per Invoice'!G$2:G$1201,$Z587)))</f>
        <v/>
      </c>
      <c r="H587">
        <f>IF($Z587="","",IF(INDEX('Per Invoice'!H$2:H$1201,$Z587)="","",INDEX('Per Invoice'!H$2:H$1201,$Z587)))</f>
        <v/>
      </c>
      <c r="I587">
        <f>IF($Z587="","",IF(INDEX('Per Invoice'!I$2:I$1201,$Z587)="","",INDEX('Per Invoice'!I$2:I$1201,$Z587)))</f>
        <v/>
      </c>
      <c r="J587">
        <f>IF($Z587="","",IF(INDEX('Per Invoice'!J$2:J$1201,$Z587)="","",INDEX('Per Invoice'!J$2:J$1201,$Z587)))</f>
        <v/>
      </c>
      <c r="K587" s="8">
        <f>IF($Z587="","",IF(INDEX('Per Invoice'!K$2:K$1201,$Z587)="","",INDEX('Per Invoice'!K$2:K$1201,$Z587)))</f>
        <v/>
      </c>
      <c r="L587">
        <f>IF($Z587="","",IF(INDEX('Per Invoice'!L$2:L$1201,$Z587)="","",INDEX('Per Invoice'!L$2:L$1201,$Z587)))</f>
        <v/>
      </c>
      <c r="M587">
        <f>IF($Z587="","",IF(INDEX('Per Invoice'!M$2:M$1201,$Z587)="","",INDEX('Per Invoice'!M$2:M$1201,$Z587)))</f>
        <v/>
      </c>
      <c r="N587">
        <f>IF($Z587="","",IF(INDEX('Per Invoice'!N$2:N$1201,$Z587)="","",INDEX('Per Invoice'!N$2:N$1201,$Z587)))</f>
        <v/>
      </c>
      <c r="O587" s="8">
        <f>IF($Z587="","",IF(INDEX('Per Invoice'!O$2:O$1201,$Z587)="","",INDEX('Per Invoice'!O$2:O$1201,$Z587)))</f>
        <v/>
      </c>
      <c r="P587">
        <f>IF($Z587="","",IF(INDEX('Per Invoice'!P$2:P$1201,$Z587)="","",INDEX('Per Invoice'!P$2:P$1201,$Z587)))</f>
        <v/>
      </c>
      <c r="Q587" s="8">
        <f>IF($Z587="","",IF(INDEX('Per Invoice'!Q$2:Q$1201,$Z587)="","",INDEX('Per Invoice'!Q$2:Q$1201,$Z587)))</f>
        <v/>
      </c>
      <c r="R587" s="8">
        <f>IF($Z587="","",IF(INDEX('Per Invoice'!R$2:R$1201,$Z587)="","",INDEX('Per Invoice'!R$2:R$1201,$Z587)))</f>
        <v/>
      </c>
      <c r="S587">
        <f>IF($Z587="","",IF(INDEX('Per Invoice'!S$2:S$1201,$Z587)="","",INDEX('Per Invoice'!S$2:S$1201,$Z587)))</f>
        <v/>
      </c>
      <c r="T587" s="8">
        <f>IF($Z587="","",IF(INDEX('Per Invoice'!T$2:T$1201,$Z587)="","",INDEX('Per Invoice'!T$2:T$1201,$Z587)))</f>
        <v/>
      </c>
      <c r="U587" s="8">
        <f>IF($Z587="","",IF(INDEX('Per Invoice'!U$2:U$1201,$Z587)="","",INDEX('Per Invoice'!U$2:U$1201,$Z587)))</f>
        <v/>
      </c>
      <c r="V587" s="8">
        <f>IF($Z587="","",IF(INDEX('Per Invoice'!V$2:V$1201,$Z587)="","",INDEX('Per Invoice'!V$2:V$1201,$Z587)))</f>
        <v/>
      </c>
      <c r="W587" s="8">
        <f>IF($Z587="","",IF(INDEX('Per Invoice'!W$2:W$1201,$Z587)="","",INDEX('Per Invoice'!W$2:W$1201,$Z587)))</f>
        <v/>
      </c>
      <c r="X587" s="8">
        <f>IF($Z587="","",IF(INDEX('Per Invoice'!X$2:X$1201,$Z587)="","",INDEX('Per Invoice'!X$2:X$1201,$Z587)))</f>
        <v/>
      </c>
      <c r="Y587" s="8">
        <f>IF($Z587="","",IF(INDEX('Per Invoice'!Y$2:Y$1201,$Z587)="","",INDEX('Per Invoice'!Y$2:Y$1201,$Z587)))</f>
        <v/>
      </c>
      <c r="Z587" s="16">
        <f>IFERROR(MATCH(Settings!$C$27&amp;"|"&amp;ROWS($Z$2:$Z587),'Per Invoice'!$AB$2:$AB$1201,0),"")</f>
        <v/>
      </c>
    </row>
    <row r="588">
      <c r="A588">
        <f>IF($Z588="","",IF(INDEX('Per Invoice'!A$2:A$1201,$Z588)="","",INDEX('Per Invoice'!A$2:A$1201,$Z588)))</f>
        <v/>
      </c>
      <c r="B588">
        <f>IF($Z588="","",IF(INDEX('Per Invoice'!B$2:B$1201,$Z588)="","",INDEX('Per Invoice'!B$2:B$1201,$Z588)))</f>
        <v/>
      </c>
      <c r="C588">
        <f>IF($Z588="","",IF(INDEX('Per Invoice'!C$2:C$1201,$Z588)="","",INDEX('Per Invoice'!C$2:C$1201,$Z588)))</f>
        <v/>
      </c>
      <c r="D588">
        <f>IF($Z588="","",IF(INDEX('Per Invoice'!D$2:D$1201,$Z588)="","",INDEX('Per Invoice'!D$2:D$1201,$Z588)))</f>
        <v/>
      </c>
      <c r="E588" s="14">
        <f>IF($Z588="","",IF(INDEX('Per Invoice'!E$2:E$1201,$Z588)="","",INDEX('Per Invoice'!E$2:E$1201,$Z588)))</f>
        <v/>
      </c>
      <c r="F588">
        <f>IF($Z588="","",IF(INDEX('Per Invoice'!F$2:F$1201,$Z588)="","",INDEX('Per Invoice'!F$2:F$1201,$Z588)))</f>
        <v/>
      </c>
      <c r="G588">
        <f>IF($Z588="","",IF(INDEX('Per Invoice'!G$2:G$1201,$Z588)="","",INDEX('Per Invoice'!G$2:G$1201,$Z588)))</f>
        <v/>
      </c>
      <c r="H588">
        <f>IF($Z588="","",IF(INDEX('Per Invoice'!H$2:H$1201,$Z588)="","",INDEX('Per Invoice'!H$2:H$1201,$Z588)))</f>
        <v/>
      </c>
      <c r="I588">
        <f>IF($Z588="","",IF(INDEX('Per Invoice'!I$2:I$1201,$Z588)="","",INDEX('Per Invoice'!I$2:I$1201,$Z588)))</f>
        <v/>
      </c>
      <c r="J588">
        <f>IF($Z588="","",IF(INDEX('Per Invoice'!J$2:J$1201,$Z588)="","",INDEX('Per Invoice'!J$2:J$1201,$Z588)))</f>
        <v/>
      </c>
      <c r="K588" s="8">
        <f>IF($Z588="","",IF(INDEX('Per Invoice'!K$2:K$1201,$Z588)="","",INDEX('Per Invoice'!K$2:K$1201,$Z588)))</f>
        <v/>
      </c>
      <c r="L588">
        <f>IF($Z588="","",IF(INDEX('Per Invoice'!L$2:L$1201,$Z588)="","",INDEX('Per Invoice'!L$2:L$1201,$Z588)))</f>
        <v/>
      </c>
      <c r="M588">
        <f>IF($Z588="","",IF(INDEX('Per Invoice'!M$2:M$1201,$Z588)="","",INDEX('Per Invoice'!M$2:M$1201,$Z588)))</f>
        <v/>
      </c>
      <c r="N588">
        <f>IF($Z588="","",IF(INDEX('Per Invoice'!N$2:N$1201,$Z588)="","",INDEX('Per Invoice'!N$2:N$1201,$Z588)))</f>
        <v/>
      </c>
      <c r="O588" s="8">
        <f>IF($Z588="","",IF(INDEX('Per Invoice'!O$2:O$1201,$Z588)="","",INDEX('Per Invoice'!O$2:O$1201,$Z588)))</f>
        <v/>
      </c>
      <c r="P588">
        <f>IF($Z588="","",IF(INDEX('Per Invoice'!P$2:P$1201,$Z588)="","",INDEX('Per Invoice'!P$2:P$1201,$Z588)))</f>
        <v/>
      </c>
      <c r="Q588" s="8">
        <f>IF($Z588="","",IF(INDEX('Per Invoice'!Q$2:Q$1201,$Z588)="","",INDEX('Per Invoice'!Q$2:Q$1201,$Z588)))</f>
        <v/>
      </c>
      <c r="R588" s="8">
        <f>IF($Z588="","",IF(INDEX('Per Invoice'!R$2:R$1201,$Z588)="","",INDEX('Per Invoice'!R$2:R$1201,$Z588)))</f>
        <v/>
      </c>
      <c r="S588">
        <f>IF($Z588="","",IF(INDEX('Per Invoice'!S$2:S$1201,$Z588)="","",INDEX('Per Invoice'!S$2:S$1201,$Z588)))</f>
        <v/>
      </c>
      <c r="T588" s="8">
        <f>IF($Z588="","",IF(INDEX('Per Invoice'!T$2:T$1201,$Z588)="","",INDEX('Per Invoice'!T$2:T$1201,$Z588)))</f>
        <v/>
      </c>
      <c r="U588" s="8">
        <f>IF($Z588="","",IF(INDEX('Per Invoice'!U$2:U$1201,$Z588)="","",INDEX('Per Invoice'!U$2:U$1201,$Z588)))</f>
        <v/>
      </c>
      <c r="V588" s="8">
        <f>IF($Z588="","",IF(INDEX('Per Invoice'!V$2:V$1201,$Z588)="","",INDEX('Per Invoice'!V$2:V$1201,$Z588)))</f>
        <v/>
      </c>
      <c r="W588" s="8">
        <f>IF($Z588="","",IF(INDEX('Per Invoice'!W$2:W$1201,$Z588)="","",INDEX('Per Invoice'!W$2:W$1201,$Z588)))</f>
        <v/>
      </c>
      <c r="X588" s="8">
        <f>IF($Z588="","",IF(INDEX('Per Invoice'!X$2:X$1201,$Z588)="","",INDEX('Per Invoice'!X$2:X$1201,$Z588)))</f>
        <v/>
      </c>
      <c r="Y588" s="8">
        <f>IF($Z588="","",IF(INDEX('Per Invoice'!Y$2:Y$1201,$Z588)="","",INDEX('Per Invoice'!Y$2:Y$1201,$Z588)))</f>
        <v/>
      </c>
      <c r="Z588" s="16">
        <f>IFERROR(MATCH(Settings!$C$27&amp;"|"&amp;ROWS($Z$2:$Z588),'Per Invoice'!$AB$2:$AB$1201,0),"")</f>
        <v/>
      </c>
    </row>
    <row r="589">
      <c r="A589">
        <f>IF($Z589="","",IF(INDEX('Per Invoice'!A$2:A$1201,$Z589)="","",INDEX('Per Invoice'!A$2:A$1201,$Z589)))</f>
        <v/>
      </c>
      <c r="B589">
        <f>IF($Z589="","",IF(INDEX('Per Invoice'!B$2:B$1201,$Z589)="","",INDEX('Per Invoice'!B$2:B$1201,$Z589)))</f>
        <v/>
      </c>
      <c r="C589">
        <f>IF($Z589="","",IF(INDEX('Per Invoice'!C$2:C$1201,$Z589)="","",INDEX('Per Invoice'!C$2:C$1201,$Z589)))</f>
        <v/>
      </c>
      <c r="D589">
        <f>IF($Z589="","",IF(INDEX('Per Invoice'!D$2:D$1201,$Z589)="","",INDEX('Per Invoice'!D$2:D$1201,$Z589)))</f>
        <v/>
      </c>
      <c r="E589" s="14">
        <f>IF($Z589="","",IF(INDEX('Per Invoice'!E$2:E$1201,$Z589)="","",INDEX('Per Invoice'!E$2:E$1201,$Z589)))</f>
        <v/>
      </c>
      <c r="F589">
        <f>IF($Z589="","",IF(INDEX('Per Invoice'!F$2:F$1201,$Z589)="","",INDEX('Per Invoice'!F$2:F$1201,$Z589)))</f>
        <v/>
      </c>
      <c r="G589">
        <f>IF($Z589="","",IF(INDEX('Per Invoice'!G$2:G$1201,$Z589)="","",INDEX('Per Invoice'!G$2:G$1201,$Z589)))</f>
        <v/>
      </c>
      <c r="H589">
        <f>IF($Z589="","",IF(INDEX('Per Invoice'!H$2:H$1201,$Z589)="","",INDEX('Per Invoice'!H$2:H$1201,$Z589)))</f>
        <v/>
      </c>
      <c r="I589">
        <f>IF($Z589="","",IF(INDEX('Per Invoice'!I$2:I$1201,$Z589)="","",INDEX('Per Invoice'!I$2:I$1201,$Z589)))</f>
        <v/>
      </c>
      <c r="J589">
        <f>IF($Z589="","",IF(INDEX('Per Invoice'!J$2:J$1201,$Z589)="","",INDEX('Per Invoice'!J$2:J$1201,$Z589)))</f>
        <v/>
      </c>
      <c r="K589" s="8">
        <f>IF($Z589="","",IF(INDEX('Per Invoice'!K$2:K$1201,$Z589)="","",INDEX('Per Invoice'!K$2:K$1201,$Z589)))</f>
        <v/>
      </c>
      <c r="L589">
        <f>IF($Z589="","",IF(INDEX('Per Invoice'!L$2:L$1201,$Z589)="","",INDEX('Per Invoice'!L$2:L$1201,$Z589)))</f>
        <v/>
      </c>
      <c r="M589">
        <f>IF($Z589="","",IF(INDEX('Per Invoice'!M$2:M$1201,$Z589)="","",INDEX('Per Invoice'!M$2:M$1201,$Z589)))</f>
        <v/>
      </c>
      <c r="N589">
        <f>IF($Z589="","",IF(INDEX('Per Invoice'!N$2:N$1201,$Z589)="","",INDEX('Per Invoice'!N$2:N$1201,$Z589)))</f>
        <v/>
      </c>
      <c r="O589" s="8">
        <f>IF($Z589="","",IF(INDEX('Per Invoice'!O$2:O$1201,$Z589)="","",INDEX('Per Invoice'!O$2:O$1201,$Z589)))</f>
        <v/>
      </c>
      <c r="P589">
        <f>IF($Z589="","",IF(INDEX('Per Invoice'!P$2:P$1201,$Z589)="","",INDEX('Per Invoice'!P$2:P$1201,$Z589)))</f>
        <v/>
      </c>
      <c r="Q589" s="8">
        <f>IF($Z589="","",IF(INDEX('Per Invoice'!Q$2:Q$1201,$Z589)="","",INDEX('Per Invoice'!Q$2:Q$1201,$Z589)))</f>
        <v/>
      </c>
      <c r="R589" s="8">
        <f>IF($Z589="","",IF(INDEX('Per Invoice'!R$2:R$1201,$Z589)="","",INDEX('Per Invoice'!R$2:R$1201,$Z589)))</f>
        <v/>
      </c>
      <c r="S589">
        <f>IF($Z589="","",IF(INDEX('Per Invoice'!S$2:S$1201,$Z589)="","",INDEX('Per Invoice'!S$2:S$1201,$Z589)))</f>
        <v/>
      </c>
      <c r="T589" s="8">
        <f>IF($Z589="","",IF(INDEX('Per Invoice'!T$2:T$1201,$Z589)="","",INDEX('Per Invoice'!T$2:T$1201,$Z589)))</f>
        <v/>
      </c>
      <c r="U589" s="8">
        <f>IF($Z589="","",IF(INDEX('Per Invoice'!U$2:U$1201,$Z589)="","",INDEX('Per Invoice'!U$2:U$1201,$Z589)))</f>
        <v/>
      </c>
      <c r="V589" s="8">
        <f>IF($Z589="","",IF(INDEX('Per Invoice'!V$2:V$1201,$Z589)="","",INDEX('Per Invoice'!V$2:V$1201,$Z589)))</f>
        <v/>
      </c>
      <c r="W589" s="8">
        <f>IF($Z589="","",IF(INDEX('Per Invoice'!W$2:W$1201,$Z589)="","",INDEX('Per Invoice'!W$2:W$1201,$Z589)))</f>
        <v/>
      </c>
      <c r="X589" s="8">
        <f>IF($Z589="","",IF(INDEX('Per Invoice'!X$2:X$1201,$Z589)="","",INDEX('Per Invoice'!X$2:X$1201,$Z589)))</f>
        <v/>
      </c>
      <c r="Y589" s="8">
        <f>IF($Z589="","",IF(INDEX('Per Invoice'!Y$2:Y$1201,$Z589)="","",INDEX('Per Invoice'!Y$2:Y$1201,$Z589)))</f>
        <v/>
      </c>
      <c r="Z589" s="16">
        <f>IFERROR(MATCH(Settings!$C$27&amp;"|"&amp;ROWS($Z$2:$Z589),'Per Invoice'!$AB$2:$AB$1201,0),"")</f>
        <v/>
      </c>
    </row>
    <row r="590">
      <c r="A590">
        <f>IF($Z590="","",IF(INDEX('Per Invoice'!A$2:A$1201,$Z590)="","",INDEX('Per Invoice'!A$2:A$1201,$Z590)))</f>
        <v/>
      </c>
      <c r="B590">
        <f>IF($Z590="","",IF(INDEX('Per Invoice'!B$2:B$1201,$Z590)="","",INDEX('Per Invoice'!B$2:B$1201,$Z590)))</f>
        <v/>
      </c>
      <c r="C590">
        <f>IF($Z590="","",IF(INDEX('Per Invoice'!C$2:C$1201,$Z590)="","",INDEX('Per Invoice'!C$2:C$1201,$Z590)))</f>
        <v/>
      </c>
      <c r="D590">
        <f>IF($Z590="","",IF(INDEX('Per Invoice'!D$2:D$1201,$Z590)="","",INDEX('Per Invoice'!D$2:D$1201,$Z590)))</f>
        <v/>
      </c>
      <c r="E590" s="14">
        <f>IF($Z590="","",IF(INDEX('Per Invoice'!E$2:E$1201,$Z590)="","",INDEX('Per Invoice'!E$2:E$1201,$Z590)))</f>
        <v/>
      </c>
      <c r="F590">
        <f>IF($Z590="","",IF(INDEX('Per Invoice'!F$2:F$1201,$Z590)="","",INDEX('Per Invoice'!F$2:F$1201,$Z590)))</f>
        <v/>
      </c>
      <c r="G590">
        <f>IF($Z590="","",IF(INDEX('Per Invoice'!G$2:G$1201,$Z590)="","",INDEX('Per Invoice'!G$2:G$1201,$Z590)))</f>
        <v/>
      </c>
      <c r="H590">
        <f>IF($Z590="","",IF(INDEX('Per Invoice'!H$2:H$1201,$Z590)="","",INDEX('Per Invoice'!H$2:H$1201,$Z590)))</f>
        <v/>
      </c>
      <c r="I590">
        <f>IF($Z590="","",IF(INDEX('Per Invoice'!I$2:I$1201,$Z590)="","",INDEX('Per Invoice'!I$2:I$1201,$Z590)))</f>
        <v/>
      </c>
      <c r="J590">
        <f>IF($Z590="","",IF(INDEX('Per Invoice'!J$2:J$1201,$Z590)="","",INDEX('Per Invoice'!J$2:J$1201,$Z590)))</f>
        <v/>
      </c>
      <c r="K590" s="8">
        <f>IF($Z590="","",IF(INDEX('Per Invoice'!K$2:K$1201,$Z590)="","",INDEX('Per Invoice'!K$2:K$1201,$Z590)))</f>
        <v/>
      </c>
      <c r="L590">
        <f>IF($Z590="","",IF(INDEX('Per Invoice'!L$2:L$1201,$Z590)="","",INDEX('Per Invoice'!L$2:L$1201,$Z590)))</f>
        <v/>
      </c>
      <c r="M590">
        <f>IF($Z590="","",IF(INDEX('Per Invoice'!M$2:M$1201,$Z590)="","",INDEX('Per Invoice'!M$2:M$1201,$Z590)))</f>
        <v/>
      </c>
      <c r="N590">
        <f>IF($Z590="","",IF(INDEX('Per Invoice'!N$2:N$1201,$Z590)="","",INDEX('Per Invoice'!N$2:N$1201,$Z590)))</f>
        <v/>
      </c>
      <c r="O590" s="8">
        <f>IF($Z590="","",IF(INDEX('Per Invoice'!O$2:O$1201,$Z590)="","",INDEX('Per Invoice'!O$2:O$1201,$Z590)))</f>
        <v/>
      </c>
      <c r="P590">
        <f>IF($Z590="","",IF(INDEX('Per Invoice'!P$2:P$1201,$Z590)="","",INDEX('Per Invoice'!P$2:P$1201,$Z590)))</f>
        <v/>
      </c>
      <c r="Q590" s="8">
        <f>IF($Z590="","",IF(INDEX('Per Invoice'!Q$2:Q$1201,$Z590)="","",INDEX('Per Invoice'!Q$2:Q$1201,$Z590)))</f>
        <v/>
      </c>
      <c r="R590" s="8">
        <f>IF($Z590="","",IF(INDEX('Per Invoice'!R$2:R$1201,$Z590)="","",INDEX('Per Invoice'!R$2:R$1201,$Z590)))</f>
        <v/>
      </c>
      <c r="S590">
        <f>IF($Z590="","",IF(INDEX('Per Invoice'!S$2:S$1201,$Z590)="","",INDEX('Per Invoice'!S$2:S$1201,$Z590)))</f>
        <v/>
      </c>
      <c r="T590" s="8">
        <f>IF($Z590="","",IF(INDEX('Per Invoice'!T$2:T$1201,$Z590)="","",INDEX('Per Invoice'!T$2:T$1201,$Z590)))</f>
        <v/>
      </c>
      <c r="U590" s="8">
        <f>IF($Z590="","",IF(INDEX('Per Invoice'!U$2:U$1201,$Z590)="","",INDEX('Per Invoice'!U$2:U$1201,$Z590)))</f>
        <v/>
      </c>
      <c r="V590" s="8">
        <f>IF($Z590="","",IF(INDEX('Per Invoice'!V$2:V$1201,$Z590)="","",INDEX('Per Invoice'!V$2:V$1201,$Z590)))</f>
        <v/>
      </c>
      <c r="W590" s="8">
        <f>IF($Z590="","",IF(INDEX('Per Invoice'!W$2:W$1201,$Z590)="","",INDEX('Per Invoice'!W$2:W$1201,$Z590)))</f>
        <v/>
      </c>
      <c r="X590" s="8">
        <f>IF($Z590="","",IF(INDEX('Per Invoice'!X$2:X$1201,$Z590)="","",INDEX('Per Invoice'!X$2:X$1201,$Z590)))</f>
        <v/>
      </c>
      <c r="Y590" s="8">
        <f>IF($Z590="","",IF(INDEX('Per Invoice'!Y$2:Y$1201,$Z590)="","",INDEX('Per Invoice'!Y$2:Y$1201,$Z590)))</f>
        <v/>
      </c>
      <c r="Z590" s="16">
        <f>IFERROR(MATCH(Settings!$C$27&amp;"|"&amp;ROWS($Z$2:$Z590),'Per Invoice'!$AB$2:$AB$1201,0),"")</f>
        <v/>
      </c>
    </row>
    <row r="591">
      <c r="A591">
        <f>IF($Z591="","",IF(INDEX('Per Invoice'!A$2:A$1201,$Z591)="","",INDEX('Per Invoice'!A$2:A$1201,$Z591)))</f>
        <v/>
      </c>
      <c r="B591">
        <f>IF($Z591="","",IF(INDEX('Per Invoice'!B$2:B$1201,$Z591)="","",INDEX('Per Invoice'!B$2:B$1201,$Z591)))</f>
        <v/>
      </c>
      <c r="C591">
        <f>IF($Z591="","",IF(INDEX('Per Invoice'!C$2:C$1201,$Z591)="","",INDEX('Per Invoice'!C$2:C$1201,$Z591)))</f>
        <v/>
      </c>
      <c r="D591">
        <f>IF($Z591="","",IF(INDEX('Per Invoice'!D$2:D$1201,$Z591)="","",INDEX('Per Invoice'!D$2:D$1201,$Z591)))</f>
        <v/>
      </c>
      <c r="E591" s="14">
        <f>IF($Z591="","",IF(INDEX('Per Invoice'!E$2:E$1201,$Z591)="","",INDEX('Per Invoice'!E$2:E$1201,$Z591)))</f>
        <v/>
      </c>
      <c r="F591">
        <f>IF($Z591="","",IF(INDEX('Per Invoice'!F$2:F$1201,$Z591)="","",INDEX('Per Invoice'!F$2:F$1201,$Z591)))</f>
        <v/>
      </c>
      <c r="G591">
        <f>IF($Z591="","",IF(INDEX('Per Invoice'!G$2:G$1201,$Z591)="","",INDEX('Per Invoice'!G$2:G$1201,$Z591)))</f>
        <v/>
      </c>
      <c r="H591">
        <f>IF($Z591="","",IF(INDEX('Per Invoice'!H$2:H$1201,$Z591)="","",INDEX('Per Invoice'!H$2:H$1201,$Z591)))</f>
        <v/>
      </c>
      <c r="I591">
        <f>IF($Z591="","",IF(INDEX('Per Invoice'!I$2:I$1201,$Z591)="","",INDEX('Per Invoice'!I$2:I$1201,$Z591)))</f>
        <v/>
      </c>
      <c r="J591">
        <f>IF($Z591="","",IF(INDEX('Per Invoice'!J$2:J$1201,$Z591)="","",INDEX('Per Invoice'!J$2:J$1201,$Z591)))</f>
        <v/>
      </c>
      <c r="K591" s="8">
        <f>IF($Z591="","",IF(INDEX('Per Invoice'!K$2:K$1201,$Z591)="","",INDEX('Per Invoice'!K$2:K$1201,$Z591)))</f>
        <v/>
      </c>
      <c r="L591">
        <f>IF($Z591="","",IF(INDEX('Per Invoice'!L$2:L$1201,$Z591)="","",INDEX('Per Invoice'!L$2:L$1201,$Z591)))</f>
        <v/>
      </c>
      <c r="M591">
        <f>IF($Z591="","",IF(INDEX('Per Invoice'!M$2:M$1201,$Z591)="","",INDEX('Per Invoice'!M$2:M$1201,$Z591)))</f>
        <v/>
      </c>
      <c r="N591">
        <f>IF($Z591="","",IF(INDEX('Per Invoice'!N$2:N$1201,$Z591)="","",INDEX('Per Invoice'!N$2:N$1201,$Z591)))</f>
        <v/>
      </c>
      <c r="O591" s="8">
        <f>IF($Z591="","",IF(INDEX('Per Invoice'!O$2:O$1201,$Z591)="","",INDEX('Per Invoice'!O$2:O$1201,$Z591)))</f>
        <v/>
      </c>
      <c r="P591">
        <f>IF($Z591="","",IF(INDEX('Per Invoice'!P$2:P$1201,$Z591)="","",INDEX('Per Invoice'!P$2:P$1201,$Z591)))</f>
        <v/>
      </c>
      <c r="Q591" s="8">
        <f>IF($Z591="","",IF(INDEX('Per Invoice'!Q$2:Q$1201,$Z591)="","",INDEX('Per Invoice'!Q$2:Q$1201,$Z591)))</f>
        <v/>
      </c>
      <c r="R591" s="8">
        <f>IF($Z591="","",IF(INDEX('Per Invoice'!R$2:R$1201,$Z591)="","",INDEX('Per Invoice'!R$2:R$1201,$Z591)))</f>
        <v/>
      </c>
      <c r="S591">
        <f>IF($Z591="","",IF(INDEX('Per Invoice'!S$2:S$1201,$Z591)="","",INDEX('Per Invoice'!S$2:S$1201,$Z591)))</f>
        <v/>
      </c>
      <c r="T591" s="8">
        <f>IF($Z591="","",IF(INDEX('Per Invoice'!T$2:T$1201,$Z591)="","",INDEX('Per Invoice'!T$2:T$1201,$Z591)))</f>
        <v/>
      </c>
      <c r="U591" s="8">
        <f>IF($Z591="","",IF(INDEX('Per Invoice'!U$2:U$1201,$Z591)="","",INDEX('Per Invoice'!U$2:U$1201,$Z591)))</f>
        <v/>
      </c>
      <c r="V591" s="8">
        <f>IF($Z591="","",IF(INDEX('Per Invoice'!V$2:V$1201,$Z591)="","",INDEX('Per Invoice'!V$2:V$1201,$Z591)))</f>
        <v/>
      </c>
      <c r="W591" s="8">
        <f>IF($Z591="","",IF(INDEX('Per Invoice'!W$2:W$1201,$Z591)="","",INDEX('Per Invoice'!W$2:W$1201,$Z591)))</f>
        <v/>
      </c>
      <c r="X591" s="8">
        <f>IF($Z591="","",IF(INDEX('Per Invoice'!X$2:X$1201,$Z591)="","",INDEX('Per Invoice'!X$2:X$1201,$Z591)))</f>
        <v/>
      </c>
      <c r="Y591" s="8">
        <f>IF($Z591="","",IF(INDEX('Per Invoice'!Y$2:Y$1201,$Z591)="","",INDEX('Per Invoice'!Y$2:Y$1201,$Z591)))</f>
        <v/>
      </c>
      <c r="Z591" s="16">
        <f>IFERROR(MATCH(Settings!$C$27&amp;"|"&amp;ROWS($Z$2:$Z591),'Per Invoice'!$AB$2:$AB$1201,0),"")</f>
        <v/>
      </c>
    </row>
    <row r="592">
      <c r="A592">
        <f>IF($Z592="","",IF(INDEX('Per Invoice'!A$2:A$1201,$Z592)="","",INDEX('Per Invoice'!A$2:A$1201,$Z592)))</f>
        <v/>
      </c>
      <c r="B592">
        <f>IF($Z592="","",IF(INDEX('Per Invoice'!B$2:B$1201,$Z592)="","",INDEX('Per Invoice'!B$2:B$1201,$Z592)))</f>
        <v/>
      </c>
      <c r="C592">
        <f>IF($Z592="","",IF(INDEX('Per Invoice'!C$2:C$1201,$Z592)="","",INDEX('Per Invoice'!C$2:C$1201,$Z592)))</f>
        <v/>
      </c>
      <c r="D592">
        <f>IF($Z592="","",IF(INDEX('Per Invoice'!D$2:D$1201,$Z592)="","",INDEX('Per Invoice'!D$2:D$1201,$Z592)))</f>
        <v/>
      </c>
      <c r="E592" s="14">
        <f>IF($Z592="","",IF(INDEX('Per Invoice'!E$2:E$1201,$Z592)="","",INDEX('Per Invoice'!E$2:E$1201,$Z592)))</f>
        <v/>
      </c>
      <c r="F592">
        <f>IF($Z592="","",IF(INDEX('Per Invoice'!F$2:F$1201,$Z592)="","",INDEX('Per Invoice'!F$2:F$1201,$Z592)))</f>
        <v/>
      </c>
      <c r="G592">
        <f>IF($Z592="","",IF(INDEX('Per Invoice'!G$2:G$1201,$Z592)="","",INDEX('Per Invoice'!G$2:G$1201,$Z592)))</f>
        <v/>
      </c>
      <c r="H592">
        <f>IF($Z592="","",IF(INDEX('Per Invoice'!H$2:H$1201,$Z592)="","",INDEX('Per Invoice'!H$2:H$1201,$Z592)))</f>
        <v/>
      </c>
      <c r="I592">
        <f>IF($Z592="","",IF(INDEX('Per Invoice'!I$2:I$1201,$Z592)="","",INDEX('Per Invoice'!I$2:I$1201,$Z592)))</f>
        <v/>
      </c>
      <c r="J592">
        <f>IF($Z592="","",IF(INDEX('Per Invoice'!J$2:J$1201,$Z592)="","",INDEX('Per Invoice'!J$2:J$1201,$Z592)))</f>
        <v/>
      </c>
      <c r="K592" s="8">
        <f>IF($Z592="","",IF(INDEX('Per Invoice'!K$2:K$1201,$Z592)="","",INDEX('Per Invoice'!K$2:K$1201,$Z592)))</f>
        <v/>
      </c>
      <c r="L592">
        <f>IF($Z592="","",IF(INDEX('Per Invoice'!L$2:L$1201,$Z592)="","",INDEX('Per Invoice'!L$2:L$1201,$Z592)))</f>
        <v/>
      </c>
      <c r="M592">
        <f>IF($Z592="","",IF(INDEX('Per Invoice'!M$2:M$1201,$Z592)="","",INDEX('Per Invoice'!M$2:M$1201,$Z592)))</f>
        <v/>
      </c>
      <c r="N592">
        <f>IF($Z592="","",IF(INDEX('Per Invoice'!N$2:N$1201,$Z592)="","",INDEX('Per Invoice'!N$2:N$1201,$Z592)))</f>
        <v/>
      </c>
      <c r="O592" s="8">
        <f>IF($Z592="","",IF(INDEX('Per Invoice'!O$2:O$1201,$Z592)="","",INDEX('Per Invoice'!O$2:O$1201,$Z592)))</f>
        <v/>
      </c>
      <c r="P592">
        <f>IF($Z592="","",IF(INDEX('Per Invoice'!P$2:P$1201,$Z592)="","",INDEX('Per Invoice'!P$2:P$1201,$Z592)))</f>
        <v/>
      </c>
      <c r="Q592" s="8">
        <f>IF($Z592="","",IF(INDEX('Per Invoice'!Q$2:Q$1201,$Z592)="","",INDEX('Per Invoice'!Q$2:Q$1201,$Z592)))</f>
        <v/>
      </c>
      <c r="R592" s="8">
        <f>IF($Z592="","",IF(INDEX('Per Invoice'!R$2:R$1201,$Z592)="","",INDEX('Per Invoice'!R$2:R$1201,$Z592)))</f>
        <v/>
      </c>
      <c r="S592">
        <f>IF($Z592="","",IF(INDEX('Per Invoice'!S$2:S$1201,$Z592)="","",INDEX('Per Invoice'!S$2:S$1201,$Z592)))</f>
        <v/>
      </c>
      <c r="T592" s="8">
        <f>IF($Z592="","",IF(INDEX('Per Invoice'!T$2:T$1201,$Z592)="","",INDEX('Per Invoice'!T$2:T$1201,$Z592)))</f>
        <v/>
      </c>
      <c r="U592" s="8">
        <f>IF($Z592="","",IF(INDEX('Per Invoice'!U$2:U$1201,$Z592)="","",INDEX('Per Invoice'!U$2:U$1201,$Z592)))</f>
        <v/>
      </c>
      <c r="V592" s="8">
        <f>IF($Z592="","",IF(INDEX('Per Invoice'!V$2:V$1201,$Z592)="","",INDEX('Per Invoice'!V$2:V$1201,$Z592)))</f>
        <v/>
      </c>
      <c r="W592" s="8">
        <f>IF($Z592="","",IF(INDEX('Per Invoice'!W$2:W$1201,$Z592)="","",INDEX('Per Invoice'!W$2:W$1201,$Z592)))</f>
        <v/>
      </c>
      <c r="X592" s="8">
        <f>IF($Z592="","",IF(INDEX('Per Invoice'!X$2:X$1201,$Z592)="","",INDEX('Per Invoice'!X$2:X$1201,$Z592)))</f>
        <v/>
      </c>
      <c r="Y592" s="8">
        <f>IF($Z592="","",IF(INDEX('Per Invoice'!Y$2:Y$1201,$Z592)="","",INDEX('Per Invoice'!Y$2:Y$1201,$Z592)))</f>
        <v/>
      </c>
      <c r="Z592" s="16">
        <f>IFERROR(MATCH(Settings!$C$27&amp;"|"&amp;ROWS($Z$2:$Z592),'Per Invoice'!$AB$2:$AB$1201,0),"")</f>
        <v/>
      </c>
    </row>
    <row r="593">
      <c r="A593">
        <f>IF($Z593="","",IF(INDEX('Per Invoice'!A$2:A$1201,$Z593)="","",INDEX('Per Invoice'!A$2:A$1201,$Z593)))</f>
        <v/>
      </c>
      <c r="B593">
        <f>IF($Z593="","",IF(INDEX('Per Invoice'!B$2:B$1201,$Z593)="","",INDEX('Per Invoice'!B$2:B$1201,$Z593)))</f>
        <v/>
      </c>
      <c r="C593">
        <f>IF($Z593="","",IF(INDEX('Per Invoice'!C$2:C$1201,$Z593)="","",INDEX('Per Invoice'!C$2:C$1201,$Z593)))</f>
        <v/>
      </c>
      <c r="D593">
        <f>IF($Z593="","",IF(INDEX('Per Invoice'!D$2:D$1201,$Z593)="","",INDEX('Per Invoice'!D$2:D$1201,$Z593)))</f>
        <v/>
      </c>
      <c r="E593" s="14">
        <f>IF($Z593="","",IF(INDEX('Per Invoice'!E$2:E$1201,$Z593)="","",INDEX('Per Invoice'!E$2:E$1201,$Z593)))</f>
        <v/>
      </c>
      <c r="F593">
        <f>IF($Z593="","",IF(INDEX('Per Invoice'!F$2:F$1201,$Z593)="","",INDEX('Per Invoice'!F$2:F$1201,$Z593)))</f>
        <v/>
      </c>
      <c r="G593">
        <f>IF($Z593="","",IF(INDEX('Per Invoice'!G$2:G$1201,$Z593)="","",INDEX('Per Invoice'!G$2:G$1201,$Z593)))</f>
        <v/>
      </c>
      <c r="H593">
        <f>IF($Z593="","",IF(INDEX('Per Invoice'!H$2:H$1201,$Z593)="","",INDEX('Per Invoice'!H$2:H$1201,$Z593)))</f>
        <v/>
      </c>
      <c r="I593">
        <f>IF($Z593="","",IF(INDEX('Per Invoice'!I$2:I$1201,$Z593)="","",INDEX('Per Invoice'!I$2:I$1201,$Z593)))</f>
        <v/>
      </c>
      <c r="J593">
        <f>IF($Z593="","",IF(INDEX('Per Invoice'!J$2:J$1201,$Z593)="","",INDEX('Per Invoice'!J$2:J$1201,$Z593)))</f>
        <v/>
      </c>
      <c r="K593" s="8">
        <f>IF($Z593="","",IF(INDEX('Per Invoice'!K$2:K$1201,$Z593)="","",INDEX('Per Invoice'!K$2:K$1201,$Z593)))</f>
        <v/>
      </c>
      <c r="L593">
        <f>IF($Z593="","",IF(INDEX('Per Invoice'!L$2:L$1201,$Z593)="","",INDEX('Per Invoice'!L$2:L$1201,$Z593)))</f>
        <v/>
      </c>
      <c r="M593">
        <f>IF($Z593="","",IF(INDEX('Per Invoice'!M$2:M$1201,$Z593)="","",INDEX('Per Invoice'!M$2:M$1201,$Z593)))</f>
        <v/>
      </c>
      <c r="N593">
        <f>IF($Z593="","",IF(INDEX('Per Invoice'!N$2:N$1201,$Z593)="","",INDEX('Per Invoice'!N$2:N$1201,$Z593)))</f>
        <v/>
      </c>
      <c r="O593" s="8">
        <f>IF($Z593="","",IF(INDEX('Per Invoice'!O$2:O$1201,$Z593)="","",INDEX('Per Invoice'!O$2:O$1201,$Z593)))</f>
        <v/>
      </c>
      <c r="P593">
        <f>IF($Z593="","",IF(INDEX('Per Invoice'!P$2:P$1201,$Z593)="","",INDEX('Per Invoice'!P$2:P$1201,$Z593)))</f>
        <v/>
      </c>
      <c r="Q593" s="8">
        <f>IF($Z593="","",IF(INDEX('Per Invoice'!Q$2:Q$1201,$Z593)="","",INDEX('Per Invoice'!Q$2:Q$1201,$Z593)))</f>
        <v/>
      </c>
      <c r="R593" s="8">
        <f>IF($Z593="","",IF(INDEX('Per Invoice'!R$2:R$1201,$Z593)="","",INDEX('Per Invoice'!R$2:R$1201,$Z593)))</f>
        <v/>
      </c>
      <c r="S593">
        <f>IF($Z593="","",IF(INDEX('Per Invoice'!S$2:S$1201,$Z593)="","",INDEX('Per Invoice'!S$2:S$1201,$Z593)))</f>
        <v/>
      </c>
      <c r="T593" s="8">
        <f>IF($Z593="","",IF(INDEX('Per Invoice'!T$2:T$1201,$Z593)="","",INDEX('Per Invoice'!T$2:T$1201,$Z593)))</f>
        <v/>
      </c>
      <c r="U593" s="8">
        <f>IF($Z593="","",IF(INDEX('Per Invoice'!U$2:U$1201,$Z593)="","",INDEX('Per Invoice'!U$2:U$1201,$Z593)))</f>
        <v/>
      </c>
      <c r="V593" s="8">
        <f>IF($Z593="","",IF(INDEX('Per Invoice'!V$2:V$1201,$Z593)="","",INDEX('Per Invoice'!V$2:V$1201,$Z593)))</f>
        <v/>
      </c>
      <c r="W593" s="8">
        <f>IF($Z593="","",IF(INDEX('Per Invoice'!W$2:W$1201,$Z593)="","",INDEX('Per Invoice'!W$2:W$1201,$Z593)))</f>
        <v/>
      </c>
      <c r="X593" s="8">
        <f>IF($Z593="","",IF(INDEX('Per Invoice'!X$2:X$1201,$Z593)="","",INDEX('Per Invoice'!X$2:X$1201,$Z593)))</f>
        <v/>
      </c>
      <c r="Y593" s="8">
        <f>IF($Z593="","",IF(INDEX('Per Invoice'!Y$2:Y$1201,$Z593)="","",INDEX('Per Invoice'!Y$2:Y$1201,$Z593)))</f>
        <v/>
      </c>
      <c r="Z593" s="16">
        <f>IFERROR(MATCH(Settings!$C$27&amp;"|"&amp;ROWS($Z$2:$Z593),'Per Invoice'!$AB$2:$AB$1201,0),"")</f>
        <v/>
      </c>
    </row>
    <row r="594">
      <c r="A594">
        <f>IF($Z594="","",IF(INDEX('Per Invoice'!A$2:A$1201,$Z594)="","",INDEX('Per Invoice'!A$2:A$1201,$Z594)))</f>
        <v/>
      </c>
      <c r="B594">
        <f>IF($Z594="","",IF(INDEX('Per Invoice'!B$2:B$1201,$Z594)="","",INDEX('Per Invoice'!B$2:B$1201,$Z594)))</f>
        <v/>
      </c>
      <c r="C594">
        <f>IF($Z594="","",IF(INDEX('Per Invoice'!C$2:C$1201,$Z594)="","",INDEX('Per Invoice'!C$2:C$1201,$Z594)))</f>
        <v/>
      </c>
      <c r="D594">
        <f>IF($Z594="","",IF(INDEX('Per Invoice'!D$2:D$1201,$Z594)="","",INDEX('Per Invoice'!D$2:D$1201,$Z594)))</f>
        <v/>
      </c>
      <c r="E594" s="14">
        <f>IF($Z594="","",IF(INDEX('Per Invoice'!E$2:E$1201,$Z594)="","",INDEX('Per Invoice'!E$2:E$1201,$Z594)))</f>
        <v/>
      </c>
      <c r="F594">
        <f>IF($Z594="","",IF(INDEX('Per Invoice'!F$2:F$1201,$Z594)="","",INDEX('Per Invoice'!F$2:F$1201,$Z594)))</f>
        <v/>
      </c>
      <c r="G594">
        <f>IF($Z594="","",IF(INDEX('Per Invoice'!G$2:G$1201,$Z594)="","",INDEX('Per Invoice'!G$2:G$1201,$Z594)))</f>
        <v/>
      </c>
      <c r="H594">
        <f>IF($Z594="","",IF(INDEX('Per Invoice'!H$2:H$1201,$Z594)="","",INDEX('Per Invoice'!H$2:H$1201,$Z594)))</f>
        <v/>
      </c>
      <c r="I594">
        <f>IF($Z594="","",IF(INDEX('Per Invoice'!I$2:I$1201,$Z594)="","",INDEX('Per Invoice'!I$2:I$1201,$Z594)))</f>
        <v/>
      </c>
      <c r="J594">
        <f>IF($Z594="","",IF(INDEX('Per Invoice'!J$2:J$1201,$Z594)="","",INDEX('Per Invoice'!J$2:J$1201,$Z594)))</f>
        <v/>
      </c>
      <c r="K594" s="8">
        <f>IF($Z594="","",IF(INDEX('Per Invoice'!K$2:K$1201,$Z594)="","",INDEX('Per Invoice'!K$2:K$1201,$Z594)))</f>
        <v/>
      </c>
      <c r="L594">
        <f>IF($Z594="","",IF(INDEX('Per Invoice'!L$2:L$1201,$Z594)="","",INDEX('Per Invoice'!L$2:L$1201,$Z594)))</f>
        <v/>
      </c>
      <c r="M594">
        <f>IF($Z594="","",IF(INDEX('Per Invoice'!M$2:M$1201,$Z594)="","",INDEX('Per Invoice'!M$2:M$1201,$Z594)))</f>
        <v/>
      </c>
      <c r="N594">
        <f>IF($Z594="","",IF(INDEX('Per Invoice'!N$2:N$1201,$Z594)="","",INDEX('Per Invoice'!N$2:N$1201,$Z594)))</f>
        <v/>
      </c>
      <c r="O594" s="8">
        <f>IF($Z594="","",IF(INDEX('Per Invoice'!O$2:O$1201,$Z594)="","",INDEX('Per Invoice'!O$2:O$1201,$Z594)))</f>
        <v/>
      </c>
      <c r="P594">
        <f>IF($Z594="","",IF(INDEX('Per Invoice'!P$2:P$1201,$Z594)="","",INDEX('Per Invoice'!P$2:P$1201,$Z594)))</f>
        <v/>
      </c>
      <c r="Q594" s="8">
        <f>IF($Z594="","",IF(INDEX('Per Invoice'!Q$2:Q$1201,$Z594)="","",INDEX('Per Invoice'!Q$2:Q$1201,$Z594)))</f>
        <v/>
      </c>
      <c r="R594" s="8">
        <f>IF($Z594="","",IF(INDEX('Per Invoice'!R$2:R$1201,$Z594)="","",INDEX('Per Invoice'!R$2:R$1201,$Z594)))</f>
        <v/>
      </c>
      <c r="S594">
        <f>IF($Z594="","",IF(INDEX('Per Invoice'!S$2:S$1201,$Z594)="","",INDEX('Per Invoice'!S$2:S$1201,$Z594)))</f>
        <v/>
      </c>
      <c r="T594" s="8">
        <f>IF($Z594="","",IF(INDEX('Per Invoice'!T$2:T$1201,$Z594)="","",INDEX('Per Invoice'!T$2:T$1201,$Z594)))</f>
        <v/>
      </c>
      <c r="U594" s="8">
        <f>IF($Z594="","",IF(INDEX('Per Invoice'!U$2:U$1201,$Z594)="","",INDEX('Per Invoice'!U$2:U$1201,$Z594)))</f>
        <v/>
      </c>
      <c r="V594" s="8">
        <f>IF($Z594="","",IF(INDEX('Per Invoice'!V$2:V$1201,$Z594)="","",INDEX('Per Invoice'!V$2:V$1201,$Z594)))</f>
        <v/>
      </c>
      <c r="W594" s="8">
        <f>IF($Z594="","",IF(INDEX('Per Invoice'!W$2:W$1201,$Z594)="","",INDEX('Per Invoice'!W$2:W$1201,$Z594)))</f>
        <v/>
      </c>
      <c r="X594" s="8">
        <f>IF($Z594="","",IF(INDEX('Per Invoice'!X$2:X$1201,$Z594)="","",INDEX('Per Invoice'!X$2:X$1201,$Z594)))</f>
        <v/>
      </c>
      <c r="Y594" s="8">
        <f>IF($Z594="","",IF(INDEX('Per Invoice'!Y$2:Y$1201,$Z594)="","",INDEX('Per Invoice'!Y$2:Y$1201,$Z594)))</f>
        <v/>
      </c>
      <c r="Z594" s="16">
        <f>IFERROR(MATCH(Settings!$C$27&amp;"|"&amp;ROWS($Z$2:$Z594),'Per Invoice'!$AB$2:$AB$1201,0),"")</f>
        <v/>
      </c>
    </row>
    <row r="595">
      <c r="A595">
        <f>IF($Z595="","",IF(INDEX('Per Invoice'!A$2:A$1201,$Z595)="","",INDEX('Per Invoice'!A$2:A$1201,$Z595)))</f>
        <v/>
      </c>
      <c r="B595">
        <f>IF($Z595="","",IF(INDEX('Per Invoice'!B$2:B$1201,$Z595)="","",INDEX('Per Invoice'!B$2:B$1201,$Z595)))</f>
        <v/>
      </c>
      <c r="C595">
        <f>IF($Z595="","",IF(INDEX('Per Invoice'!C$2:C$1201,$Z595)="","",INDEX('Per Invoice'!C$2:C$1201,$Z595)))</f>
        <v/>
      </c>
      <c r="D595">
        <f>IF($Z595="","",IF(INDEX('Per Invoice'!D$2:D$1201,$Z595)="","",INDEX('Per Invoice'!D$2:D$1201,$Z595)))</f>
        <v/>
      </c>
      <c r="E595" s="14">
        <f>IF($Z595="","",IF(INDEX('Per Invoice'!E$2:E$1201,$Z595)="","",INDEX('Per Invoice'!E$2:E$1201,$Z595)))</f>
        <v/>
      </c>
      <c r="F595">
        <f>IF($Z595="","",IF(INDEX('Per Invoice'!F$2:F$1201,$Z595)="","",INDEX('Per Invoice'!F$2:F$1201,$Z595)))</f>
        <v/>
      </c>
      <c r="G595">
        <f>IF($Z595="","",IF(INDEX('Per Invoice'!G$2:G$1201,$Z595)="","",INDEX('Per Invoice'!G$2:G$1201,$Z595)))</f>
        <v/>
      </c>
      <c r="H595">
        <f>IF($Z595="","",IF(INDEX('Per Invoice'!H$2:H$1201,$Z595)="","",INDEX('Per Invoice'!H$2:H$1201,$Z595)))</f>
        <v/>
      </c>
      <c r="I595">
        <f>IF($Z595="","",IF(INDEX('Per Invoice'!I$2:I$1201,$Z595)="","",INDEX('Per Invoice'!I$2:I$1201,$Z595)))</f>
        <v/>
      </c>
      <c r="J595">
        <f>IF($Z595="","",IF(INDEX('Per Invoice'!J$2:J$1201,$Z595)="","",INDEX('Per Invoice'!J$2:J$1201,$Z595)))</f>
        <v/>
      </c>
      <c r="K595" s="8">
        <f>IF($Z595="","",IF(INDEX('Per Invoice'!K$2:K$1201,$Z595)="","",INDEX('Per Invoice'!K$2:K$1201,$Z595)))</f>
        <v/>
      </c>
      <c r="L595">
        <f>IF($Z595="","",IF(INDEX('Per Invoice'!L$2:L$1201,$Z595)="","",INDEX('Per Invoice'!L$2:L$1201,$Z595)))</f>
        <v/>
      </c>
      <c r="M595">
        <f>IF($Z595="","",IF(INDEX('Per Invoice'!M$2:M$1201,$Z595)="","",INDEX('Per Invoice'!M$2:M$1201,$Z595)))</f>
        <v/>
      </c>
      <c r="N595">
        <f>IF($Z595="","",IF(INDEX('Per Invoice'!N$2:N$1201,$Z595)="","",INDEX('Per Invoice'!N$2:N$1201,$Z595)))</f>
        <v/>
      </c>
      <c r="O595" s="8">
        <f>IF($Z595="","",IF(INDEX('Per Invoice'!O$2:O$1201,$Z595)="","",INDEX('Per Invoice'!O$2:O$1201,$Z595)))</f>
        <v/>
      </c>
      <c r="P595">
        <f>IF($Z595="","",IF(INDEX('Per Invoice'!P$2:P$1201,$Z595)="","",INDEX('Per Invoice'!P$2:P$1201,$Z595)))</f>
        <v/>
      </c>
      <c r="Q595" s="8">
        <f>IF($Z595="","",IF(INDEX('Per Invoice'!Q$2:Q$1201,$Z595)="","",INDEX('Per Invoice'!Q$2:Q$1201,$Z595)))</f>
        <v/>
      </c>
      <c r="R595" s="8">
        <f>IF($Z595="","",IF(INDEX('Per Invoice'!R$2:R$1201,$Z595)="","",INDEX('Per Invoice'!R$2:R$1201,$Z595)))</f>
        <v/>
      </c>
      <c r="S595">
        <f>IF($Z595="","",IF(INDEX('Per Invoice'!S$2:S$1201,$Z595)="","",INDEX('Per Invoice'!S$2:S$1201,$Z595)))</f>
        <v/>
      </c>
      <c r="T595" s="8">
        <f>IF($Z595="","",IF(INDEX('Per Invoice'!T$2:T$1201,$Z595)="","",INDEX('Per Invoice'!T$2:T$1201,$Z595)))</f>
        <v/>
      </c>
      <c r="U595" s="8">
        <f>IF($Z595="","",IF(INDEX('Per Invoice'!U$2:U$1201,$Z595)="","",INDEX('Per Invoice'!U$2:U$1201,$Z595)))</f>
        <v/>
      </c>
      <c r="V595" s="8">
        <f>IF($Z595="","",IF(INDEX('Per Invoice'!V$2:V$1201,$Z595)="","",INDEX('Per Invoice'!V$2:V$1201,$Z595)))</f>
        <v/>
      </c>
      <c r="W595" s="8">
        <f>IF($Z595="","",IF(INDEX('Per Invoice'!W$2:W$1201,$Z595)="","",INDEX('Per Invoice'!W$2:W$1201,$Z595)))</f>
        <v/>
      </c>
      <c r="X595" s="8">
        <f>IF($Z595="","",IF(INDEX('Per Invoice'!X$2:X$1201,$Z595)="","",INDEX('Per Invoice'!X$2:X$1201,$Z595)))</f>
        <v/>
      </c>
      <c r="Y595" s="8">
        <f>IF($Z595="","",IF(INDEX('Per Invoice'!Y$2:Y$1201,$Z595)="","",INDEX('Per Invoice'!Y$2:Y$1201,$Z595)))</f>
        <v/>
      </c>
      <c r="Z595" s="16">
        <f>IFERROR(MATCH(Settings!$C$27&amp;"|"&amp;ROWS($Z$2:$Z595),'Per Invoice'!$AB$2:$AB$1201,0),"")</f>
        <v/>
      </c>
    </row>
    <row r="596">
      <c r="A596">
        <f>IF($Z596="","",IF(INDEX('Per Invoice'!A$2:A$1201,$Z596)="","",INDEX('Per Invoice'!A$2:A$1201,$Z596)))</f>
        <v/>
      </c>
      <c r="B596">
        <f>IF($Z596="","",IF(INDEX('Per Invoice'!B$2:B$1201,$Z596)="","",INDEX('Per Invoice'!B$2:B$1201,$Z596)))</f>
        <v/>
      </c>
      <c r="C596">
        <f>IF($Z596="","",IF(INDEX('Per Invoice'!C$2:C$1201,$Z596)="","",INDEX('Per Invoice'!C$2:C$1201,$Z596)))</f>
        <v/>
      </c>
      <c r="D596">
        <f>IF($Z596="","",IF(INDEX('Per Invoice'!D$2:D$1201,$Z596)="","",INDEX('Per Invoice'!D$2:D$1201,$Z596)))</f>
        <v/>
      </c>
      <c r="E596" s="14">
        <f>IF($Z596="","",IF(INDEX('Per Invoice'!E$2:E$1201,$Z596)="","",INDEX('Per Invoice'!E$2:E$1201,$Z596)))</f>
        <v/>
      </c>
      <c r="F596">
        <f>IF($Z596="","",IF(INDEX('Per Invoice'!F$2:F$1201,$Z596)="","",INDEX('Per Invoice'!F$2:F$1201,$Z596)))</f>
        <v/>
      </c>
      <c r="G596">
        <f>IF($Z596="","",IF(INDEX('Per Invoice'!G$2:G$1201,$Z596)="","",INDEX('Per Invoice'!G$2:G$1201,$Z596)))</f>
        <v/>
      </c>
      <c r="H596">
        <f>IF($Z596="","",IF(INDEX('Per Invoice'!H$2:H$1201,$Z596)="","",INDEX('Per Invoice'!H$2:H$1201,$Z596)))</f>
        <v/>
      </c>
      <c r="I596">
        <f>IF($Z596="","",IF(INDEX('Per Invoice'!I$2:I$1201,$Z596)="","",INDEX('Per Invoice'!I$2:I$1201,$Z596)))</f>
        <v/>
      </c>
      <c r="J596">
        <f>IF($Z596="","",IF(INDEX('Per Invoice'!J$2:J$1201,$Z596)="","",INDEX('Per Invoice'!J$2:J$1201,$Z596)))</f>
        <v/>
      </c>
      <c r="K596" s="8">
        <f>IF($Z596="","",IF(INDEX('Per Invoice'!K$2:K$1201,$Z596)="","",INDEX('Per Invoice'!K$2:K$1201,$Z596)))</f>
        <v/>
      </c>
      <c r="L596">
        <f>IF($Z596="","",IF(INDEX('Per Invoice'!L$2:L$1201,$Z596)="","",INDEX('Per Invoice'!L$2:L$1201,$Z596)))</f>
        <v/>
      </c>
      <c r="M596">
        <f>IF($Z596="","",IF(INDEX('Per Invoice'!M$2:M$1201,$Z596)="","",INDEX('Per Invoice'!M$2:M$1201,$Z596)))</f>
        <v/>
      </c>
      <c r="N596">
        <f>IF($Z596="","",IF(INDEX('Per Invoice'!N$2:N$1201,$Z596)="","",INDEX('Per Invoice'!N$2:N$1201,$Z596)))</f>
        <v/>
      </c>
      <c r="O596" s="8">
        <f>IF($Z596="","",IF(INDEX('Per Invoice'!O$2:O$1201,$Z596)="","",INDEX('Per Invoice'!O$2:O$1201,$Z596)))</f>
        <v/>
      </c>
      <c r="P596">
        <f>IF($Z596="","",IF(INDEX('Per Invoice'!P$2:P$1201,$Z596)="","",INDEX('Per Invoice'!P$2:P$1201,$Z596)))</f>
        <v/>
      </c>
      <c r="Q596" s="8">
        <f>IF($Z596="","",IF(INDEX('Per Invoice'!Q$2:Q$1201,$Z596)="","",INDEX('Per Invoice'!Q$2:Q$1201,$Z596)))</f>
        <v/>
      </c>
      <c r="R596" s="8">
        <f>IF($Z596="","",IF(INDEX('Per Invoice'!R$2:R$1201,$Z596)="","",INDEX('Per Invoice'!R$2:R$1201,$Z596)))</f>
        <v/>
      </c>
      <c r="S596">
        <f>IF($Z596="","",IF(INDEX('Per Invoice'!S$2:S$1201,$Z596)="","",INDEX('Per Invoice'!S$2:S$1201,$Z596)))</f>
        <v/>
      </c>
      <c r="T596" s="8">
        <f>IF($Z596="","",IF(INDEX('Per Invoice'!T$2:T$1201,$Z596)="","",INDEX('Per Invoice'!T$2:T$1201,$Z596)))</f>
        <v/>
      </c>
      <c r="U596" s="8">
        <f>IF($Z596="","",IF(INDEX('Per Invoice'!U$2:U$1201,$Z596)="","",INDEX('Per Invoice'!U$2:U$1201,$Z596)))</f>
        <v/>
      </c>
      <c r="V596" s="8">
        <f>IF($Z596="","",IF(INDEX('Per Invoice'!V$2:V$1201,$Z596)="","",INDEX('Per Invoice'!V$2:V$1201,$Z596)))</f>
        <v/>
      </c>
      <c r="W596" s="8">
        <f>IF($Z596="","",IF(INDEX('Per Invoice'!W$2:W$1201,$Z596)="","",INDEX('Per Invoice'!W$2:W$1201,$Z596)))</f>
        <v/>
      </c>
      <c r="X596" s="8">
        <f>IF($Z596="","",IF(INDEX('Per Invoice'!X$2:X$1201,$Z596)="","",INDEX('Per Invoice'!X$2:X$1201,$Z596)))</f>
        <v/>
      </c>
      <c r="Y596" s="8">
        <f>IF($Z596="","",IF(INDEX('Per Invoice'!Y$2:Y$1201,$Z596)="","",INDEX('Per Invoice'!Y$2:Y$1201,$Z596)))</f>
        <v/>
      </c>
      <c r="Z596" s="16">
        <f>IFERROR(MATCH(Settings!$C$27&amp;"|"&amp;ROWS($Z$2:$Z596),'Per Invoice'!$AB$2:$AB$1201,0),"")</f>
        <v/>
      </c>
    </row>
    <row r="597">
      <c r="A597">
        <f>IF($Z597="","",IF(INDEX('Per Invoice'!A$2:A$1201,$Z597)="","",INDEX('Per Invoice'!A$2:A$1201,$Z597)))</f>
        <v/>
      </c>
      <c r="B597">
        <f>IF($Z597="","",IF(INDEX('Per Invoice'!B$2:B$1201,$Z597)="","",INDEX('Per Invoice'!B$2:B$1201,$Z597)))</f>
        <v/>
      </c>
      <c r="C597">
        <f>IF($Z597="","",IF(INDEX('Per Invoice'!C$2:C$1201,$Z597)="","",INDEX('Per Invoice'!C$2:C$1201,$Z597)))</f>
        <v/>
      </c>
      <c r="D597">
        <f>IF($Z597="","",IF(INDEX('Per Invoice'!D$2:D$1201,$Z597)="","",INDEX('Per Invoice'!D$2:D$1201,$Z597)))</f>
        <v/>
      </c>
      <c r="E597" s="14">
        <f>IF($Z597="","",IF(INDEX('Per Invoice'!E$2:E$1201,$Z597)="","",INDEX('Per Invoice'!E$2:E$1201,$Z597)))</f>
        <v/>
      </c>
      <c r="F597">
        <f>IF($Z597="","",IF(INDEX('Per Invoice'!F$2:F$1201,$Z597)="","",INDEX('Per Invoice'!F$2:F$1201,$Z597)))</f>
        <v/>
      </c>
      <c r="G597">
        <f>IF($Z597="","",IF(INDEX('Per Invoice'!G$2:G$1201,$Z597)="","",INDEX('Per Invoice'!G$2:G$1201,$Z597)))</f>
        <v/>
      </c>
      <c r="H597">
        <f>IF($Z597="","",IF(INDEX('Per Invoice'!H$2:H$1201,$Z597)="","",INDEX('Per Invoice'!H$2:H$1201,$Z597)))</f>
        <v/>
      </c>
      <c r="I597">
        <f>IF($Z597="","",IF(INDEX('Per Invoice'!I$2:I$1201,$Z597)="","",INDEX('Per Invoice'!I$2:I$1201,$Z597)))</f>
        <v/>
      </c>
      <c r="J597">
        <f>IF($Z597="","",IF(INDEX('Per Invoice'!J$2:J$1201,$Z597)="","",INDEX('Per Invoice'!J$2:J$1201,$Z597)))</f>
        <v/>
      </c>
      <c r="K597" s="8">
        <f>IF($Z597="","",IF(INDEX('Per Invoice'!K$2:K$1201,$Z597)="","",INDEX('Per Invoice'!K$2:K$1201,$Z597)))</f>
        <v/>
      </c>
      <c r="L597">
        <f>IF($Z597="","",IF(INDEX('Per Invoice'!L$2:L$1201,$Z597)="","",INDEX('Per Invoice'!L$2:L$1201,$Z597)))</f>
        <v/>
      </c>
      <c r="M597">
        <f>IF($Z597="","",IF(INDEX('Per Invoice'!M$2:M$1201,$Z597)="","",INDEX('Per Invoice'!M$2:M$1201,$Z597)))</f>
        <v/>
      </c>
      <c r="N597">
        <f>IF($Z597="","",IF(INDEX('Per Invoice'!N$2:N$1201,$Z597)="","",INDEX('Per Invoice'!N$2:N$1201,$Z597)))</f>
        <v/>
      </c>
      <c r="O597" s="8">
        <f>IF($Z597="","",IF(INDEX('Per Invoice'!O$2:O$1201,$Z597)="","",INDEX('Per Invoice'!O$2:O$1201,$Z597)))</f>
        <v/>
      </c>
      <c r="P597">
        <f>IF($Z597="","",IF(INDEX('Per Invoice'!P$2:P$1201,$Z597)="","",INDEX('Per Invoice'!P$2:P$1201,$Z597)))</f>
        <v/>
      </c>
      <c r="Q597" s="8">
        <f>IF($Z597="","",IF(INDEX('Per Invoice'!Q$2:Q$1201,$Z597)="","",INDEX('Per Invoice'!Q$2:Q$1201,$Z597)))</f>
        <v/>
      </c>
      <c r="R597" s="8">
        <f>IF($Z597="","",IF(INDEX('Per Invoice'!R$2:R$1201,$Z597)="","",INDEX('Per Invoice'!R$2:R$1201,$Z597)))</f>
        <v/>
      </c>
      <c r="S597">
        <f>IF($Z597="","",IF(INDEX('Per Invoice'!S$2:S$1201,$Z597)="","",INDEX('Per Invoice'!S$2:S$1201,$Z597)))</f>
        <v/>
      </c>
      <c r="T597" s="8">
        <f>IF($Z597="","",IF(INDEX('Per Invoice'!T$2:T$1201,$Z597)="","",INDEX('Per Invoice'!T$2:T$1201,$Z597)))</f>
        <v/>
      </c>
      <c r="U597" s="8">
        <f>IF($Z597="","",IF(INDEX('Per Invoice'!U$2:U$1201,$Z597)="","",INDEX('Per Invoice'!U$2:U$1201,$Z597)))</f>
        <v/>
      </c>
      <c r="V597" s="8">
        <f>IF($Z597="","",IF(INDEX('Per Invoice'!V$2:V$1201,$Z597)="","",INDEX('Per Invoice'!V$2:V$1201,$Z597)))</f>
        <v/>
      </c>
      <c r="W597" s="8">
        <f>IF($Z597="","",IF(INDEX('Per Invoice'!W$2:W$1201,$Z597)="","",INDEX('Per Invoice'!W$2:W$1201,$Z597)))</f>
        <v/>
      </c>
      <c r="X597" s="8">
        <f>IF($Z597="","",IF(INDEX('Per Invoice'!X$2:X$1201,$Z597)="","",INDEX('Per Invoice'!X$2:X$1201,$Z597)))</f>
        <v/>
      </c>
      <c r="Y597" s="8">
        <f>IF($Z597="","",IF(INDEX('Per Invoice'!Y$2:Y$1201,$Z597)="","",INDEX('Per Invoice'!Y$2:Y$1201,$Z597)))</f>
        <v/>
      </c>
      <c r="Z597" s="16">
        <f>IFERROR(MATCH(Settings!$C$27&amp;"|"&amp;ROWS($Z$2:$Z597),'Per Invoice'!$AB$2:$AB$1201,0),"")</f>
        <v/>
      </c>
    </row>
    <row r="598">
      <c r="A598">
        <f>IF($Z598="","",IF(INDEX('Per Invoice'!A$2:A$1201,$Z598)="","",INDEX('Per Invoice'!A$2:A$1201,$Z598)))</f>
        <v/>
      </c>
      <c r="B598">
        <f>IF($Z598="","",IF(INDEX('Per Invoice'!B$2:B$1201,$Z598)="","",INDEX('Per Invoice'!B$2:B$1201,$Z598)))</f>
        <v/>
      </c>
      <c r="C598">
        <f>IF($Z598="","",IF(INDEX('Per Invoice'!C$2:C$1201,$Z598)="","",INDEX('Per Invoice'!C$2:C$1201,$Z598)))</f>
        <v/>
      </c>
      <c r="D598">
        <f>IF($Z598="","",IF(INDEX('Per Invoice'!D$2:D$1201,$Z598)="","",INDEX('Per Invoice'!D$2:D$1201,$Z598)))</f>
        <v/>
      </c>
      <c r="E598" s="14">
        <f>IF($Z598="","",IF(INDEX('Per Invoice'!E$2:E$1201,$Z598)="","",INDEX('Per Invoice'!E$2:E$1201,$Z598)))</f>
        <v/>
      </c>
      <c r="F598">
        <f>IF($Z598="","",IF(INDEX('Per Invoice'!F$2:F$1201,$Z598)="","",INDEX('Per Invoice'!F$2:F$1201,$Z598)))</f>
        <v/>
      </c>
      <c r="G598">
        <f>IF($Z598="","",IF(INDEX('Per Invoice'!G$2:G$1201,$Z598)="","",INDEX('Per Invoice'!G$2:G$1201,$Z598)))</f>
        <v/>
      </c>
      <c r="H598">
        <f>IF($Z598="","",IF(INDEX('Per Invoice'!H$2:H$1201,$Z598)="","",INDEX('Per Invoice'!H$2:H$1201,$Z598)))</f>
        <v/>
      </c>
      <c r="I598">
        <f>IF($Z598="","",IF(INDEX('Per Invoice'!I$2:I$1201,$Z598)="","",INDEX('Per Invoice'!I$2:I$1201,$Z598)))</f>
        <v/>
      </c>
      <c r="J598">
        <f>IF($Z598="","",IF(INDEX('Per Invoice'!J$2:J$1201,$Z598)="","",INDEX('Per Invoice'!J$2:J$1201,$Z598)))</f>
        <v/>
      </c>
      <c r="K598" s="8">
        <f>IF($Z598="","",IF(INDEX('Per Invoice'!K$2:K$1201,$Z598)="","",INDEX('Per Invoice'!K$2:K$1201,$Z598)))</f>
        <v/>
      </c>
      <c r="L598">
        <f>IF($Z598="","",IF(INDEX('Per Invoice'!L$2:L$1201,$Z598)="","",INDEX('Per Invoice'!L$2:L$1201,$Z598)))</f>
        <v/>
      </c>
      <c r="M598">
        <f>IF($Z598="","",IF(INDEX('Per Invoice'!M$2:M$1201,$Z598)="","",INDEX('Per Invoice'!M$2:M$1201,$Z598)))</f>
        <v/>
      </c>
      <c r="N598">
        <f>IF($Z598="","",IF(INDEX('Per Invoice'!N$2:N$1201,$Z598)="","",INDEX('Per Invoice'!N$2:N$1201,$Z598)))</f>
        <v/>
      </c>
      <c r="O598" s="8">
        <f>IF($Z598="","",IF(INDEX('Per Invoice'!O$2:O$1201,$Z598)="","",INDEX('Per Invoice'!O$2:O$1201,$Z598)))</f>
        <v/>
      </c>
      <c r="P598">
        <f>IF($Z598="","",IF(INDEX('Per Invoice'!P$2:P$1201,$Z598)="","",INDEX('Per Invoice'!P$2:P$1201,$Z598)))</f>
        <v/>
      </c>
      <c r="Q598" s="8">
        <f>IF($Z598="","",IF(INDEX('Per Invoice'!Q$2:Q$1201,$Z598)="","",INDEX('Per Invoice'!Q$2:Q$1201,$Z598)))</f>
        <v/>
      </c>
      <c r="R598" s="8">
        <f>IF($Z598="","",IF(INDEX('Per Invoice'!R$2:R$1201,$Z598)="","",INDEX('Per Invoice'!R$2:R$1201,$Z598)))</f>
        <v/>
      </c>
      <c r="S598">
        <f>IF($Z598="","",IF(INDEX('Per Invoice'!S$2:S$1201,$Z598)="","",INDEX('Per Invoice'!S$2:S$1201,$Z598)))</f>
        <v/>
      </c>
      <c r="T598" s="8">
        <f>IF($Z598="","",IF(INDEX('Per Invoice'!T$2:T$1201,$Z598)="","",INDEX('Per Invoice'!T$2:T$1201,$Z598)))</f>
        <v/>
      </c>
      <c r="U598" s="8">
        <f>IF($Z598="","",IF(INDEX('Per Invoice'!U$2:U$1201,$Z598)="","",INDEX('Per Invoice'!U$2:U$1201,$Z598)))</f>
        <v/>
      </c>
      <c r="V598" s="8">
        <f>IF($Z598="","",IF(INDEX('Per Invoice'!V$2:V$1201,$Z598)="","",INDEX('Per Invoice'!V$2:V$1201,$Z598)))</f>
        <v/>
      </c>
      <c r="W598" s="8">
        <f>IF($Z598="","",IF(INDEX('Per Invoice'!W$2:W$1201,$Z598)="","",INDEX('Per Invoice'!W$2:W$1201,$Z598)))</f>
        <v/>
      </c>
      <c r="X598" s="8">
        <f>IF($Z598="","",IF(INDEX('Per Invoice'!X$2:X$1201,$Z598)="","",INDEX('Per Invoice'!X$2:X$1201,$Z598)))</f>
        <v/>
      </c>
      <c r="Y598" s="8">
        <f>IF($Z598="","",IF(INDEX('Per Invoice'!Y$2:Y$1201,$Z598)="","",INDEX('Per Invoice'!Y$2:Y$1201,$Z598)))</f>
        <v/>
      </c>
      <c r="Z598" s="16">
        <f>IFERROR(MATCH(Settings!$C$27&amp;"|"&amp;ROWS($Z$2:$Z598),'Per Invoice'!$AB$2:$AB$1201,0),"")</f>
        <v/>
      </c>
    </row>
    <row r="599">
      <c r="A599">
        <f>IF($Z599="","",IF(INDEX('Per Invoice'!A$2:A$1201,$Z599)="","",INDEX('Per Invoice'!A$2:A$1201,$Z599)))</f>
        <v/>
      </c>
      <c r="B599">
        <f>IF($Z599="","",IF(INDEX('Per Invoice'!B$2:B$1201,$Z599)="","",INDEX('Per Invoice'!B$2:B$1201,$Z599)))</f>
        <v/>
      </c>
      <c r="C599">
        <f>IF($Z599="","",IF(INDEX('Per Invoice'!C$2:C$1201,$Z599)="","",INDEX('Per Invoice'!C$2:C$1201,$Z599)))</f>
        <v/>
      </c>
      <c r="D599">
        <f>IF($Z599="","",IF(INDEX('Per Invoice'!D$2:D$1201,$Z599)="","",INDEX('Per Invoice'!D$2:D$1201,$Z599)))</f>
        <v/>
      </c>
      <c r="E599" s="14">
        <f>IF($Z599="","",IF(INDEX('Per Invoice'!E$2:E$1201,$Z599)="","",INDEX('Per Invoice'!E$2:E$1201,$Z599)))</f>
        <v/>
      </c>
      <c r="F599">
        <f>IF($Z599="","",IF(INDEX('Per Invoice'!F$2:F$1201,$Z599)="","",INDEX('Per Invoice'!F$2:F$1201,$Z599)))</f>
        <v/>
      </c>
      <c r="G599">
        <f>IF($Z599="","",IF(INDEX('Per Invoice'!G$2:G$1201,$Z599)="","",INDEX('Per Invoice'!G$2:G$1201,$Z599)))</f>
        <v/>
      </c>
      <c r="H599">
        <f>IF($Z599="","",IF(INDEX('Per Invoice'!H$2:H$1201,$Z599)="","",INDEX('Per Invoice'!H$2:H$1201,$Z599)))</f>
        <v/>
      </c>
      <c r="I599">
        <f>IF($Z599="","",IF(INDEX('Per Invoice'!I$2:I$1201,$Z599)="","",INDEX('Per Invoice'!I$2:I$1201,$Z599)))</f>
        <v/>
      </c>
      <c r="J599">
        <f>IF($Z599="","",IF(INDEX('Per Invoice'!J$2:J$1201,$Z599)="","",INDEX('Per Invoice'!J$2:J$1201,$Z599)))</f>
        <v/>
      </c>
      <c r="K599" s="8">
        <f>IF($Z599="","",IF(INDEX('Per Invoice'!K$2:K$1201,$Z599)="","",INDEX('Per Invoice'!K$2:K$1201,$Z599)))</f>
        <v/>
      </c>
      <c r="L599">
        <f>IF($Z599="","",IF(INDEX('Per Invoice'!L$2:L$1201,$Z599)="","",INDEX('Per Invoice'!L$2:L$1201,$Z599)))</f>
        <v/>
      </c>
      <c r="M599">
        <f>IF($Z599="","",IF(INDEX('Per Invoice'!M$2:M$1201,$Z599)="","",INDEX('Per Invoice'!M$2:M$1201,$Z599)))</f>
        <v/>
      </c>
      <c r="N599">
        <f>IF($Z599="","",IF(INDEX('Per Invoice'!N$2:N$1201,$Z599)="","",INDEX('Per Invoice'!N$2:N$1201,$Z599)))</f>
        <v/>
      </c>
      <c r="O599" s="8">
        <f>IF($Z599="","",IF(INDEX('Per Invoice'!O$2:O$1201,$Z599)="","",INDEX('Per Invoice'!O$2:O$1201,$Z599)))</f>
        <v/>
      </c>
      <c r="P599">
        <f>IF($Z599="","",IF(INDEX('Per Invoice'!P$2:P$1201,$Z599)="","",INDEX('Per Invoice'!P$2:P$1201,$Z599)))</f>
        <v/>
      </c>
      <c r="Q599" s="8">
        <f>IF($Z599="","",IF(INDEX('Per Invoice'!Q$2:Q$1201,$Z599)="","",INDEX('Per Invoice'!Q$2:Q$1201,$Z599)))</f>
        <v/>
      </c>
      <c r="R599" s="8">
        <f>IF($Z599="","",IF(INDEX('Per Invoice'!R$2:R$1201,$Z599)="","",INDEX('Per Invoice'!R$2:R$1201,$Z599)))</f>
        <v/>
      </c>
      <c r="S599">
        <f>IF($Z599="","",IF(INDEX('Per Invoice'!S$2:S$1201,$Z599)="","",INDEX('Per Invoice'!S$2:S$1201,$Z599)))</f>
        <v/>
      </c>
      <c r="T599" s="8">
        <f>IF($Z599="","",IF(INDEX('Per Invoice'!T$2:T$1201,$Z599)="","",INDEX('Per Invoice'!T$2:T$1201,$Z599)))</f>
        <v/>
      </c>
      <c r="U599" s="8">
        <f>IF($Z599="","",IF(INDEX('Per Invoice'!U$2:U$1201,$Z599)="","",INDEX('Per Invoice'!U$2:U$1201,$Z599)))</f>
        <v/>
      </c>
      <c r="V599" s="8">
        <f>IF($Z599="","",IF(INDEX('Per Invoice'!V$2:V$1201,$Z599)="","",INDEX('Per Invoice'!V$2:V$1201,$Z599)))</f>
        <v/>
      </c>
      <c r="W599" s="8">
        <f>IF($Z599="","",IF(INDEX('Per Invoice'!W$2:W$1201,$Z599)="","",INDEX('Per Invoice'!W$2:W$1201,$Z599)))</f>
        <v/>
      </c>
      <c r="X599" s="8">
        <f>IF($Z599="","",IF(INDEX('Per Invoice'!X$2:X$1201,$Z599)="","",INDEX('Per Invoice'!X$2:X$1201,$Z599)))</f>
        <v/>
      </c>
      <c r="Y599" s="8">
        <f>IF($Z599="","",IF(INDEX('Per Invoice'!Y$2:Y$1201,$Z599)="","",INDEX('Per Invoice'!Y$2:Y$1201,$Z599)))</f>
        <v/>
      </c>
      <c r="Z599" s="16">
        <f>IFERROR(MATCH(Settings!$C$27&amp;"|"&amp;ROWS($Z$2:$Z599),'Per Invoice'!$AB$2:$AB$1201,0),"")</f>
        <v/>
      </c>
    </row>
    <row r="600">
      <c r="A600">
        <f>IF($Z600="","",IF(INDEX('Per Invoice'!A$2:A$1201,$Z600)="","",INDEX('Per Invoice'!A$2:A$1201,$Z600)))</f>
        <v/>
      </c>
      <c r="B600">
        <f>IF($Z600="","",IF(INDEX('Per Invoice'!B$2:B$1201,$Z600)="","",INDEX('Per Invoice'!B$2:B$1201,$Z600)))</f>
        <v/>
      </c>
      <c r="C600">
        <f>IF($Z600="","",IF(INDEX('Per Invoice'!C$2:C$1201,$Z600)="","",INDEX('Per Invoice'!C$2:C$1201,$Z600)))</f>
        <v/>
      </c>
      <c r="D600">
        <f>IF($Z600="","",IF(INDEX('Per Invoice'!D$2:D$1201,$Z600)="","",INDEX('Per Invoice'!D$2:D$1201,$Z600)))</f>
        <v/>
      </c>
      <c r="E600" s="14">
        <f>IF($Z600="","",IF(INDEX('Per Invoice'!E$2:E$1201,$Z600)="","",INDEX('Per Invoice'!E$2:E$1201,$Z600)))</f>
        <v/>
      </c>
      <c r="F600">
        <f>IF($Z600="","",IF(INDEX('Per Invoice'!F$2:F$1201,$Z600)="","",INDEX('Per Invoice'!F$2:F$1201,$Z600)))</f>
        <v/>
      </c>
      <c r="G600">
        <f>IF($Z600="","",IF(INDEX('Per Invoice'!G$2:G$1201,$Z600)="","",INDEX('Per Invoice'!G$2:G$1201,$Z600)))</f>
        <v/>
      </c>
      <c r="H600">
        <f>IF($Z600="","",IF(INDEX('Per Invoice'!H$2:H$1201,$Z600)="","",INDEX('Per Invoice'!H$2:H$1201,$Z600)))</f>
        <v/>
      </c>
      <c r="I600">
        <f>IF($Z600="","",IF(INDEX('Per Invoice'!I$2:I$1201,$Z600)="","",INDEX('Per Invoice'!I$2:I$1201,$Z600)))</f>
        <v/>
      </c>
      <c r="J600">
        <f>IF($Z600="","",IF(INDEX('Per Invoice'!J$2:J$1201,$Z600)="","",INDEX('Per Invoice'!J$2:J$1201,$Z600)))</f>
        <v/>
      </c>
      <c r="K600" s="8">
        <f>IF($Z600="","",IF(INDEX('Per Invoice'!K$2:K$1201,$Z600)="","",INDEX('Per Invoice'!K$2:K$1201,$Z600)))</f>
        <v/>
      </c>
      <c r="L600">
        <f>IF($Z600="","",IF(INDEX('Per Invoice'!L$2:L$1201,$Z600)="","",INDEX('Per Invoice'!L$2:L$1201,$Z600)))</f>
        <v/>
      </c>
      <c r="M600">
        <f>IF($Z600="","",IF(INDEX('Per Invoice'!M$2:M$1201,$Z600)="","",INDEX('Per Invoice'!M$2:M$1201,$Z600)))</f>
        <v/>
      </c>
      <c r="N600">
        <f>IF($Z600="","",IF(INDEX('Per Invoice'!N$2:N$1201,$Z600)="","",INDEX('Per Invoice'!N$2:N$1201,$Z600)))</f>
        <v/>
      </c>
      <c r="O600" s="8">
        <f>IF($Z600="","",IF(INDEX('Per Invoice'!O$2:O$1201,$Z600)="","",INDEX('Per Invoice'!O$2:O$1201,$Z600)))</f>
        <v/>
      </c>
      <c r="P600">
        <f>IF($Z600="","",IF(INDEX('Per Invoice'!P$2:P$1201,$Z600)="","",INDEX('Per Invoice'!P$2:P$1201,$Z600)))</f>
        <v/>
      </c>
      <c r="Q600" s="8">
        <f>IF($Z600="","",IF(INDEX('Per Invoice'!Q$2:Q$1201,$Z600)="","",INDEX('Per Invoice'!Q$2:Q$1201,$Z600)))</f>
        <v/>
      </c>
      <c r="R600" s="8">
        <f>IF($Z600="","",IF(INDEX('Per Invoice'!R$2:R$1201,$Z600)="","",INDEX('Per Invoice'!R$2:R$1201,$Z600)))</f>
        <v/>
      </c>
      <c r="S600">
        <f>IF($Z600="","",IF(INDEX('Per Invoice'!S$2:S$1201,$Z600)="","",INDEX('Per Invoice'!S$2:S$1201,$Z600)))</f>
        <v/>
      </c>
      <c r="T600" s="8">
        <f>IF($Z600="","",IF(INDEX('Per Invoice'!T$2:T$1201,$Z600)="","",INDEX('Per Invoice'!T$2:T$1201,$Z600)))</f>
        <v/>
      </c>
      <c r="U600" s="8">
        <f>IF($Z600="","",IF(INDEX('Per Invoice'!U$2:U$1201,$Z600)="","",INDEX('Per Invoice'!U$2:U$1201,$Z600)))</f>
        <v/>
      </c>
      <c r="V600" s="8">
        <f>IF($Z600="","",IF(INDEX('Per Invoice'!V$2:V$1201,$Z600)="","",INDEX('Per Invoice'!V$2:V$1201,$Z600)))</f>
        <v/>
      </c>
      <c r="W600" s="8">
        <f>IF($Z600="","",IF(INDEX('Per Invoice'!W$2:W$1201,$Z600)="","",INDEX('Per Invoice'!W$2:W$1201,$Z600)))</f>
        <v/>
      </c>
      <c r="X600" s="8">
        <f>IF($Z600="","",IF(INDEX('Per Invoice'!X$2:X$1201,$Z600)="","",INDEX('Per Invoice'!X$2:X$1201,$Z600)))</f>
        <v/>
      </c>
      <c r="Y600" s="8">
        <f>IF($Z600="","",IF(INDEX('Per Invoice'!Y$2:Y$1201,$Z600)="","",INDEX('Per Invoice'!Y$2:Y$1201,$Z600)))</f>
        <v/>
      </c>
      <c r="Z600" s="16">
        <f>IFERROR(MATCH(Settings!$C$27&amp;"|"&amp;ROWS($Z$2:$Z600),'Per Invoice'!$AB$2:$AB$1201,0),"")</f>
        <v/>
      </c>
    </row>
    <row r="601">
      <c r="A601">
        <f>IF($Z601="","",IF(INDEX('Per Invoice'!A$2:A$1201,$Z601)="","",INDEX('Per Invoice'!A$2:A$1201,$Z601)))</f>
        <v/>
      </c>
      <c r="B601">
        <f>IF($Z601="","",IF(INDEX('Per Invoice'!B$2:B$1201,$Z601)="","",INDEX('Per Invoice'!B$2:B$1201,$Z601)))</f>
        <v/>
      </c>
      <c r="C601">
        <f>IF($Z601="","",IF(INDEX('Per Invoice'!C$2:C$1201,$Z601)="","",INDEX('Per Invoice'!C$2:C$1201,$Z601)))</f>
        <v/>
      </c>
      <c r="D601">
        <f>IF($Z601="","",IF(INDEX('Per Invoice'!D$2:D$1201,$Z601)="","",INDEX('Per Invoice'!D$2:D$1201,$Z601)))</f>
        <v/>
      </c>
      <c r="E601" s="14">
        <f>IF($Z601="","",IF(INDEX('Per Invoice'!E$2:E$1201,$Z601)="","",INDEX('Per Invoice'!E$2:E$1201,$Z601)))</f>
        <v/>
      </c>
      <c r="F601">
        <f>IF($Z601="","",IF(INDEX('Per Invoice'!F$2:F$1201,$Z601)="","",INDEX('Per Invoice'!F$2:F$1201,$Z601)))</f>
        <v/>
      </c>
      <c r="G601">
        <f>IF($Z601="","",IF(INDEX('Per Invoice'!G$2:G$1201,$Z601)="","",INDEX('Per Invoice'!G$2:G$1201,$Z601)))</f>
        <v/>
      </c>
      <c r="H601">
        <f>IF($Z601="","",IF(INDEX('Per Invoice'!H$2:H$1201,$Z601)="","",INDEX('Per Invoice'!H$2:H$1201,$Z601)))</f>
        <v/>
      </c>
      <c r="I601">
        <f>IF($Z601="","",IF(INDEX('Per Invoice'!I$2:I$1201,$Z601)="","",INDEX('Per Invoice'!I$2:I$1201,$Z601)))</f>
        <v/>
      </c>
      <c r="J601">
        <f>IF($Z601="","",IF(INDEX('Per Invoice'!J$2:J$1201,$Z601)="","",INDEX('Per Invoice'!J$2:J$1201,$Z601)))</f>
        <v/>
      </c>
      <c r="K601" s="8">
        <f>IF($Z601="","",IF(INDEX('Per Invoice'!K$2:K$1201,$Z601)="","",INDEX('Per Invoice'!K$2:K$1201,$Z601)))</f>
        <v/>
      </c>
      <c r="L601">
        <f>IF($Z601="","",IF(INDEX('Per Invoice'!L$2:L$1201,$Z601)="","",INDEX('Per Invoice'!L$2:L$1201,$Z601)))</f>
        <v/>
      </c>
      <c r="M601">
        <f>IF($Z601="","",IF(INDEX('Per Invoice'!M$2:M$1201,$Z601)="","",INDEX('Per Invoice'!M$2:M$1201,$Z601)))</f>
        <v/>
      </c>
      <c r="N601">
        <f>IF($Z601="","",IF(INDEX('Per Invoice'!N$2:N$1201,$Z601)="","",INDEX('Per Invoice'!N$2:N$1201,$Z601)))</f>
        <v/>
      </c>
      <c r="O601" s="8">
        <f>IF($Z601="","",IF(INDEX('Per Invoice'!O$2:O$1201,$Z601)="","",INDEX('Per Invoice'!O$2:O$1201,$Z601)))</f>
        <v/>
      </c>
      <c r="P601">
        <f>IF($Z601="","",IF(INDEX('Per Invoice'!P$2:P$1201,$Z601)="","",INDEX('Per Invoice'!P$2:P$1201,$Z601)))</f>
        <v/>
      </c>
      <c r="Q601" s="8">
        <f>IF($Z601="","",IF(INDEX('Per Invoice'!Q$2:Q$1201,$Z601)="","",INDEX('Per Invoice'!Q$2:Q$1201,$Z601)))</f>
        <v/>
      </c>
      <c r="R601" s="8">
        <f>IF($Z601="","",IF(INDEX('Per Invoice'!R$2:R$1201,$Z601)="","",INDEX('Per Invoice'!R$2:R$1201,$Z601)))</f>
        <v/>
      </c>
      <c r="S601">
        <f>IF($Z601="","",IF(INDEX('Per Invoice'!S$2:S$1201,$Z601)="","",INDEX('Per Invoice'!S$2:S$1201,$Z601)))</f>
        <v/>
      </c>
      <c r="T601" s="8">
        <f>IF($Z601="","",IF(INDEX('Per Invoice'!T$2:T$1201,$Z601)="","",INDEX('Per Invoice'!T$2:T$1201,$Z601)))</f>
        <v/>
      </c>
      <c r="U601" s="8">
        <f>IF($Z601="","",IF(INDEX('Per Invoice'!U$2:U$1201,$Z601)="","",INDEX('Per Invoice'!U$2:U$1201,$Z601)))</f>
        <v/>
      </c>
      <c r="V601" s="8">
        <f>IF($Z601="","",IF(INDEX('Per Invoice'!V$2:V$1201,$Z601)="","",INDEX('Per Invoice'!V$2:V$1201,$Z601)))</f>
        <v/>
      </c>
      <c r="W601" s="8">
        <f>IF($Z601="","",IF(INDEX('Per Invoice'!W$2:W$1201,$Z601)="","",INDEX('Per Invoice'!W$2:W$1201,$Z601)))</f>
        <v/>
      </c>
      <c r="X601" s="8">
        <f>IF($Z601="","",IF(INDEX('Per Invoice'!X$2:X$1201,$Z601)="","",INDEX('Per Invoice'!X$2:X$1201,$Z601)))</f>
        <v/>
      </c>
      <c r="Y601" s="8">
        <f>IF($Z601="","",IF(INDEX('Per Invoice'!Y$2:Y$1201,$Z601)="","",INDEX('Per Invoice'!Y$2:Y$1201,$Z601)))</f>
        <v/>
      </c>
      <c r="Z601" s="16">
        <f>IFERROR(MATCH(Settings!$C$27&amp;"|"&amp;ROWS($Z$2:$Z601),'Per Invoice'!$AB$2:$AB$1201,0),"")</f>
        <v/>
      </c>
    </row>
    <row r="602">
      <c r="A602">
        <f>IF($Z602="","",IF(INDEX('Per Invoice'!A$2:A$1201,$Z602)="","",INDEX('Per Invoice'!A$2:A$1201,$Z602)))</f>
        <v/>
      </c>
      <c r="B602">
        <f>IF($Z602="","",IF(INDEX('Per Invoice'!B$2:B$1201,$Z602)="","",INDEX('Per Invoice'!B$2:B$1201,$Z602)))</f>
        <v/>
      </c>
      <c r="C602">
        <f>IF($Z602="","",IF(INDEX('Per Invoice'!C$2:C$1201,$Z602)="","",INDEX('Per Invoice'!C$2:C$1201,$Z602)))</f>
        <v/>
      </c>
      <c r="D602">
        <f>IF($Z602="","",IF(INDEX('Per Invoice'!D$2:D$1201,$Z602)="","",INDEX('Per Invoice'!D$2:D$1201,$Z602)))</f>
        <v/>
      </c>
      <c r="E602" s="14">
        <f>IF($Z602="","",IF(INDEX('Per Invoice'!E$2:E$1201,$Z602)="","",INDEX('Per Invoice'!E$2:E$1201,$Z602)))</f>
        <v/>
      </c>
      <c r="F602">
        <f>IF($Z602="","",IF(INDEX('Per Invoice'!F$2:F$1201,$Z602)="","",INDEX('Per Invoice'!F$2:F$1201,$Z602)))</f>
        <v/>
      </c>
      <c r="G602">
        <f>IF($Z602="","",IF(INDEX('Per Invoice'!G$2:G$1201,$Z602)="","",INDEX('Per Invoice'!G$2:G$1201,$Z602)))</f>
        <v/>
      </c>
      <c r="H602">
        <f>IF($Z602="","",IF(INDEX('Per Invoice'!H$2:H$1201,$Z602)="","",INDEX('Per Invoice'!H$2:H$1201,$Z602)))</f>
        <v/>
      </c>
      <c r="I602">
        <f>IF($Z602="","",IF(INDEX('Per Invoice'!I$2:I$1201,$Z602)="","",INDEX('Per Invoice'!I$2:I$1201,$Z602)))</f>
        <v/>
      </c>
      <c r="J602">
        <f>IF($Z602="","",IF(INDEX('Per Invoice'!J$2:J$1201,$Z602)="","",INDEX('Per Invoice'!J$2:J$1201,$Z602)))</f>
        <v/>
      </c>
      <c r="K602" s="8">
        <f>IF($Z602="","",IF(INDEX('Per Invoice'!K$2:K$1201,$Z602)="","",INDEX('Per Invoice'!K$2:K$1201,$Z602)))</f>
        <v/>
      </c>
      <c r="L602">
        <f>IF($Z602="","",IF(INDEX('Per Invoice'!L$2:L$1201,$Z602)="","",INDEX('Per Invoice'!L$2:L$1201,$Z602)))</f>
        <v/>
      </c>
      <c r="M602">
        <f>IF($Z602="","",IF(INDEX('Per Invoice'!M$2:M$1201,$Z602)="","",INDEX('Per Invoice'!M$2:M$1201,$Z602)))</f>
        <v/>
      </c>
      <c r="N602">
        <f>IF($Z602="","",IF(INDEX('Per Invoice'!N$2:N$1201,$Z602)="","",INDEX('Per Invoice'!N$2:N$1201,$Z602)))</f>
        <v/>
      </c>
      <c r="O602" s="8">
        <f>IF($Z602="","",IF(INDEX('Per Invoice'!O$2:O$1201,$Z602)="","",INDEX('Per Invoice'!O$2:O$1201,$Z602)))</f>
        <v/>
      </c>
      <c r="P602">
        <f>IF($Z602="","",IF(INDEX('Per Invoice'!P$2:P$1201,$Z602)="","",INDEX('Per Invoice'!P$2:P$1201,$Z602)))</f>
        <v/>
      </c>
      <c r="Q602" s="8">
        <f>IF($Z602="","",IF(INDEX('Per Invoice'!Q$2:Q$1201,$Z602)="","",INDEX('Per Invoice'!Q$2:Q$1201,$Z602)))</f>
        <v/>
      </c>
      <c r="R602" s="8">
        <f>IF($Z602="","",IF(INDEX('Per Invoice'!R$2:R$1201,$Z602)="","",INDEX('Per Invoice'!R$2:R$1201,$Z602)))</f>
        <v/>
      </c>
      <c r="S602">
        <f>IF($Z602="","",IF(INDEX('Per Invoice'!S$2:S$1201,$Z602)="","",INDEX('Per Invoice'!S$2:S$1201,$Z602)))</f>
        <v/>
      </c>
      <c r="T602" s="8">
        <f>IF($Z602="","",IF(INDEX('Per Invoice'!T$2:T$1201,$Z602)="","",INDEX('Per Invoice'!T$2:T$1201,$Z602)))</f>
        <v/>
      </c>
      <c r="U602" s="8">
        <f>IF($Z602="","",IF(INDEX('Per Invoice'!U$2:U$1201,$Z602)="","",INDEX('Per Invoice'!U$2:U$1201,$Z602)))</f>
        <v/>
      </c>
      <c r="V602" s="8">
        <f>IF($Z602="","",IF(INDEX('Per Invoice'!V$2:V$1201,$Z602)="","",INDEX('Per Invoice'!V$2:V$1201,$Z602)))</f>
        <v/>
      </c>
      <c r="W602" s="8">
        <f>IF($Z602="","",IF(INDEX('Per Invoice'!W$2:W$1201,$Z602)="","",INDEX('Per Invoice'!W$2:W$1201,$Z602)))</f>
        <v/>
      </c>
      <c r="X602" s="8">
        <f>IF($Z602="","",IF(INDEX('Per Invoice'!X$2:X$1201,$Z602)="","",INDEX('Per Invoice'!X$2:X$1201,$Z602)))</f>
        <v/>
      </c>
      <c r="Y602" s="8">
        <f>IF($Z602="","",IF(INDEX('Per Invoice'!Y$2:Y$1201,$Z602)="","",INDEX('Per Invoice'!Y$2:Y$1201,$Z602)))</f>
        <v/>
      </c>
      <c r="Z602" s="16">
        <f>IFERROR(MATCH(Settings!$C$27&amp;"|"&amp;ROWS($Z$2:$Z602),'Per Invoice'!$AB$2:$AB$1201,0),"")</f>
        <v/>
      </c>
    </row>
    <row r="603">
      <c r="A603">
        <f>IF($Z603="","",IF(INDEX('Per Invoice'!A$2:A$1201,$Z603)="","",INDEX('Per Invoice'!A$2:A$1201,$Z603)))</f>
        <v/>
      </c>
      <c r="B603">
        <f>IF($Z603="","",IF(INDEX('Per Invoice'!B$2:B$1201,$Z603)="","",INDEX('Per Invoice'!B$2:B$1201,$Z603)))</f>
        <v/>
      </c>
      <c r="C603">
        <f>IF($Z603="","",IF(INDEX('Per Invoice'!C$2:C$1201,$Z603)="","",INDEX('Per Invoice'!C$2:C$1201,$Z603)))</f>
        <v/>
      </c>
      <c r="D603">
        <f>IF($Z603="","",IF(INDEX('Per Invoice'!D$2:D$1201,$Z603)="","",INDEX('Per Invoice'!D$2:D$1201,$Z603)))</f>
        <v/>
      </c>
      <c r="E603" s="14">
        <f>IF($Z603="","",IF(INDEX('Per Invoice'!E$2:E$1201,$Z603)="","",INDEX('Per Invoice'!E$2:E$1201,$Z603)))</f>
        <v/>
      </c>
      <c r="F603">
        <f>IF($Z603="","",IF(INDEX('Per Invoice'!F$2:F$1201,$Z603)="","",INDEX('Per Invoice'!F$2:F$1201,$Z603)))</f>
        <v/>
      </c>
      <c r="G603">
        <f>IF($Z603="","",IF(INDEX('Per Invoice'!G$2:G$1201,$Z603)="","",INDEX('Per Invoice'!G$2:G$1201,$Z603)))</f>
        <v/>
      </c>
      <c r="H603">
        <f>IF($Z603="","",IF(INDEX('Per Invoice'!H$2:H$1201,$Z603)="","",INDEX('Per Invoice'!H$2:H$1201,$Z603)))</f>
        <v/>
      </c>
      <c r="I603">
        <f>IF($Z603="","",IF(INDEX('Per Invoice'!I$2:I$1201,$Z603)="","",INDEX('Per Invoice'!I$2:I$1201,$Z603)))</f>
        <v/>
      </c>
      <c r="J603">
        <f>IF($Z603="","",IF(INDEX('Per Invoice'!J$2:J$1201,$Z603)="","",INDEX('Per Invoice'!J$2:J$1201,$Z603)))</f>
        <v/>
      </c>
      <c r="K603" s="8">
        <f>IF($Z603="","",IF(INDEX('Per Invoice'!K$2:K$1201,$Z603)="","",INDEX('Per Invoice'!K$2:K$1201,$Z603)))</f>
        <v/>
      </c>
      <c r="L603">
        <f>IF($Z603="","",IF(INDEX('Per Invoice'!L$2:L$1201,$Z603)="","",INDEX('Per Invoice'!L$2:L$1201,$Z603)))</f>
        <v/>
      </c>
      <c r="M603">
        <f>IF($Z603="","",IF(INDEX('Per Invoice'!M$2:M$1201,$Z603)="","",INDEX('Per Invoice'!M$2:M$1201,$Z603)))</f>
        <v/>
      </c>
      <c r="N603">
        <f>IF($Z603="","",IF(INDEX('Per Invoice'!N$2:N$1201,$Z603)="","",INDEX('Per Invoice'!N$2:N$1201,$Z603)))</f>
        <v/>
      </c>
      <c r="O603" s="8">
        <f>IF($Z603="","",IF(INDEX('Per Invoice'!O$2:O$1201,$Z603)="","",INDEX('Per Invoice'!O$2:O$1201,$Z603)))</f>
        <v/>
      </c>
      <c r="P603">
        <f>IF($Z603="","",IF(INDEX('Per Invoice'!P$2:P$1201,$Z603)="","",INDEX('Per Invoice'!P$2:P$1201,$Z603)))</f>
        <v/>
      </c>
      <c r="Q603" s="8">
        <f>IF($Z603="","",IF(INDEX('Per Invoice'!Q$2:Q$1201,$Z603)="","",INDEX('Per Invoice'!Q$2:Q$1201,$Z603)))</f>
        <v/>
      </c>
      <c r="R603" s="8">
        <f>IF($Z603="","",IF(INDEX('Per Invoice'!R$2:R$1201,$Z603)="","",INDEX('Per Invoice'!R$2:R$1201,$Z603)))</f>
        <v/>
      </c>
      <c r="S603">
        <f>IF($Z603="","",IF(INDEX('Per Invoice'!S$2:S$1201,$Z603)="","",INDEX('Per Invoice'!S$2:S$1201,$Z603)))</f>
        <v/>
      </c>
      <c r="T603" s="8">
        <f>IF($Z603="","",IF(INDEX('Per Invoice'!T$2:T$1201,$Z603)="","",INDEX('Per Invoice'!T$2:T$1201,$Z603)))</f>
        <v/>
      </c>
      <c r="U603" s="8">
        <f>IF($Z603="","",IF(INDEX('Per Invoice'!U$2:U$1201,$Z603)="","",INDEX('Per Invoice'!U$2:U$1201,$Z603)))</f>
        <v/>
      </c>
      <c r="V603" s="8">
        <f>IF($Z603="","",IF(INDEX('Per Invoice'!V$2:V$1201,$Z603)="","",INDEX('Per Invoice'!V$2:V$1201,$Z603)))</f>
        <v/>
      </c>
      <c r="W603" s="8">
        <f>IF($Z603="","",IF(INDEX('Per Invoice'!W$2:W$1201,$Z603)="","",INDEX('Per Invoice'!W$2:W$1201,$Z603)))</f>
        <v/>
      </c>
      <c r="X603" s="8">
        <f>IF($Z603="","",IF(INDEX('Per Invoice'!X$2:X$1201,$Z603)="","",INDEX('Per Invoice'!X$2:X$1201,$Z603)))</f>
        <v/>
      </c>
      <c r="Y603" s="8">
        <f>IF($Z603="","",IF(INDEX('Per Invoice'!Y$2:Y$1201,$Z603)="","",INDEX('Per Invoice'!Y$2:Y$1201,$Z603)))</f>
        <v/>
      </c>
      <c r="Z603" s="16">
        <f>IFERROR(MATCH(Settings!$C$27&amp;"|"&amp;ROWS($Z$2:$Z603),'Per Invoice'!$AB$2:$AB$1201,0),"")</f>
        <v/>
      </c>
    </row>
    <row r="604">
      <c r="A604">
        <f>IF($Z604="","",IF(INDEX('Per Invoice'!A$2:A$1201,$Z604)="","",INDEX('Per Invoice'!A$2:A$1201,$Z604)))</f>
        <v/>
      </c>
      <c r="B604">
        <f>IF($Z604="","",IF(INDEX('Per Invoice'!B$2:B$1201,$Z604)="","",INDEX('Per Invoice'!B$2:B$1201,$Z604)))</f>
        <v/>
      </c>
      <c r="C604">
        <f>IF($Z604="","",IF(INDEX('Per Invoice'!C$2:C$1201,$Z604)="","",INDEX('Per Invoice'!C$2:C$1201,$Z604)))</f>
        <v/>
      </c>
      <c r="D604">
        <f>IF($Z604="","",IF(INDEX('Per Invoice'!D$2:D$1201,$Z604)="","",INDEX('Per Invoice'!D$2:D$1201,$Z604)))</f>
        <v/>
      </c>
      <c r="E604" s="14">
        <f>IF($Z604="","",IF(INDEX('Per Invoice'!E$2:E$1201,$Z604)="","",INDEX('Per Invoice'!E$2:E$1201,$Z604)))</f>
        <v/>
      </c>
      <c r="F604">
        <f>IF($Z604="","",IF(INDEX('Per Invoice'!F$2:F$1201,$Z604)="","",INDEX('Per Invoice'!F$2:F$1201,$Z604)))</f>
        <v/>
      </c>
      <c r="G604">
        <f>IF($Z604="","",IF(INDEX('Per Invoice'!G$2:G$1201,$Z604)="","",INDEX('Per Invoice'!G$2:G$1201,$Z604)))</f>
        <v/>
      </c>
      <c r="H604">
        <f>IF($Z604="","",IF(INDEX('Per Invoice'!H$2:H$1201,$Z604)="","",INDEX('Per Invoice'!H$2:H$1201,$Z604)))</f>
        <v/>
      </c>
      <c r="I604">
        <f>IF($Z604="","",IF(INDEX('Per Invoice'!I$2:I$1201,$Z604)="","",INDEX('Per Invoice'!I$2:I$1201,$Z604)))</f>
        <v/>
      </c>
      <c r="J604">
        <f>IF($Z604="","",IF(INDEX('Per Invoice'!J$2:J$1201,$Z604)="","",INDEX('Per Invoice'!J$2:J$1201,$Z604)))</f>
        <v/>
      </c>
      <c r="K604" s="8">
        <f>IF($Z604="","",IF(INDEX('Per Invoice'!K$2:K$1201,$Z604)="","",INDEX('Per Invoice'!K$2:K$1201,$Z604)))</f>
        <v/>
      </c>
      <c r="L604">
        <f>IF($Z604="","",IF(INDEX('Per Invoice'!L$2:L$1201,$Z604)="","",INDEX('Per Invoice'!L$2:L$1201,$Z604)))</f>
        <v/>
      </c>
      <c r="M604">
        <f>IF($Z604="","",IF(INDEX('Per Invoice'!M$2:M$1201,$Z604)="","",INDEX('Per Invoice'!M$2:M$1201,$Z604)))</f>
        <v/>
      </c>
      <c r="N604">
        <f>IF($Z604="","",IF(INDEX('Per Invoice'!N$2:N$1201,$Z604)="","",INDEX('Per Invoice'!N$2:N$1201,$Z604)))</f>
        <v/>
      </c>
      <c r="O604" s="8">
        <f>IF($Z604="","",IF(INDEX('Per Invoice'!O$2:O$1201,$Z604)="","",INDEX('Per Invoice'!O$2:O$1201,$Z604)))</f>
        <v/>
      </c>
      <c r="P604">
        <f>IF($Z604="","",IF(INDEX('Per Invoice'!P$2:P$1201,$Z604)="","",INDEX('Per Invoice'!P$2:P$1201,$Z604)))</f>
        <v/>
      </c>
      <c r="Q604" s="8">
        <f>IF($Z604="","",IF(INDEX('Per Invoice'!Q$2:Q$1201,$Z604)="","",INDEX('Per Invoice'!Q$2:Q$1201,$Z604)))</f>
        <v/>
      </c>
      <c r="R604" s="8">
        <f>IF($Z604="","",IF(INDEX('Per Invoice'!R$2:R$1201,$Z604)="","",INDEX('Per Invoice'!R$2:R$1201,$Z604)))</f>
        <v/>
      </c>
      <c r="S604">
        <f>IF($Z604="","",IF(INDEX('Per Invoice'!S$2:S$1201,$Z604)="","",INDEX('Per Invoice'!S$2:S$1201,$Z604)))</f>
        <v/>
      </c>
      <c r="T604" s="8">
        <f>IF($Z604="","",IF(INDEX('Per Invoice'!T$2:T$1201,$Z604)="","",INDEX('Per Invoice'!T$2:T$1201,$Z604)))</f>
        <v/>
      </c>
      <c r="U604" s="8">
        <f>IF($Z604="","",IF(INDEX('Per Invoice'!U$2:U$1201,$Z604)="","",INDEX('Per Invoice'!U$2:U$1201,$Z604)))</f>
        <v/>
      </c>
      <c r="V604" s="8">
        <f>IF($Z604="","",IF(INDEX('Per Invoice'!V$2:V$1201,$Z604)="","",INDEX('Per Invoice'!V$2:V$1201,$Z604)))</f>
        <v/>
      </c>
      <c r="W604" s="8">
        <f>IF($Z604="","",IF(INDEX('Per Invoice'!W$2:W$1201,$Z604)="","",INDEX('Per Invoice'!W$2:W$1201,$Z604)))</f>
        <v/>
      </c>
      <c r="X604" s="8">
        <f>IF($Z604="","",IF(INDEX('Per Invoice'!X$2:X$1201,$Z604)="","",INDEX('Per Invoice'!X$2:X$1201,$Z604)))</f>
        <v/>
      </c>
      <c r="Y604" s="8">
        <f>IF($Z604="","",IF(INDEX('Per Invoice'!Y$2:Y$1201,$Z604)="","",INDEX('Per Invoice'!Y$2:Y$1201,$Z604)))</f>
        <v/>
      </c>
      <c r="Z604" s="16">
        <f>IFERROR(MATCH(Settings!$C$27&amp;"|"&amp;ROWS($Z$2:$Z604),'Per Invoice'!$AB$2:$AB$1201,0),"")</f>
        <v/>
      </c>
    </row>
    <row r="605">
      <c r="A605">
        <f>IF($Z605="","",IF(INDEX('Per Invoice'!A$2:A$1201,$Z605)="","",INDEX('Per Invoice'!A$2:A$1201,$Z605)))</f>
        <v/>
      </c>
      <c r="B605">
        <f>IF($Z605="","",IF(INDEX('Per Invoice'!B$2:B$1201,$Z605)="","",INDEX('Per Invoice'!B$2:B$1201,$Z605)))</f>
        <v/>
      </c>
      <c r="C605">
        <f>IF($Z605="","",IF(INDEX('Per Invoice'!C$2:C$1201,$Z605)="","",INDEX('Per Invoice'!C$2:C$1201,$Z605)))</f>
        <v/>
      </c>
      <c r="D605">
        <f>IF($Z605="","",IF(INDEX('Per Invoice'!D$2:D$1201,$Z605)="","",INDEX('Per Invoice'!D$2:D$1201,$Z605)))</f>
        <v/>
      </c>
      <c r="E605" s="14">
        <f>IF($Z605="","",IF(INDEX('Per Invoice'!E$2:E$1201,$Z605)="","",INDEX('Per Invoice'!E$2:E$1201,$Z605)))</f>
        <v/>
      </c>
      <c r="F605">
        <f>IF($Z605="","",IF(INDEX('Per Invoice'!F$2:F$1201,$Z605)="","",INDEX('Per Invoice'!F$2:F$1201,$Z605)))</f>
        <v/>
      </c>
      <c r="G605">
        <f>IF($Z605="","",IF(INDEX('Per Invoice'!G$2:G$1201,$Z605)="","",INDEX('Per Invoice'!G$2:G$1201,$Z605)))</f>
        <v/>
      </c>
      <c r="H605">
        <f>IF($Z605="","",IF(INDEX('Per Invoice'!H$2:H$1201,$Z605)="","",INDEX('Per Invoice'!H$2:H$1201,$Z605)))</f>
        <v/>
      </c>
      <c r="I605">
        <f>IF($Z605="","",IF(INDEX('Per Invoice'!I$2:I$1201,$Z605)="","",INDEX('Per Invoice'!I$2:I$1201,$Z605)))</f>
        <v/>
      </c>
      <c r="J605">
        <f>IF($Z605="","",IF(INDEX('Per Invoice'!J$2:J$1201,$Z605)="","",INDEX('Per Invoice'!J$2:J$1201,$Z605)))</f>
        <v/>
      </c>
      <c r="K605" s="8">
        <f>IF($Z605="","",IF(INDEX('Per Invoice'!K$2:K$1201,$Z605)="","",INDEX('Per Invoice'!K$2:K$1201,$Z605)))</f>
        <v/>
      </c>
      <c r="L605">
        <f>IF($Z605="","",IF(INDEX('Per Invoice'!L$2:L$1201,$Z605)="","",INDEX('Per Invoice'!L$2:L$1201,$Z605)))</f>
        <v/>
      </c>
      <c r="M605">
        <f>IF($Z605="","",IF(INDEX('Per Invoice'!M$2:M$1201,$Z605)="","",INDEX('Per Invoice'!M$2:M$1201,$Z605)))</f>
        <v/>
      </c>
      <c r="N605">
        <f>IF($Z605="","",IF(INDEX('Per Invoice'!N$2:N$1201,$Z605)="","",INDEX('Per Invoice'!N$2:N$1201,$Z605)))</f>
        <v/>
      </c>
      <c r="O605" s="8">
        <f>IF($Z605="","",IF(INDEX('Per Invoice'!O$2:O$1201,$Z605)="","",INDEX('Per Invoice'!O$2:O$1201,$Z605)))</f>
        <v/>
      </c>
      <c r="P605">
        <f>IF($Z605="","",IF(INDEX('Per Invoice'!P$2:P$1201,$Z605)="","",INDEX('Per Invoice'!P$2:P$1201,$Z605)))</f>
        <v/>
      </c>
      <c r="Q605" s="8">
        <f>IF($Z605="","",IF(INDEX('Per Invoice'!Q$2:Q$1201,$Z605)="","",INDEX('Per Invoice'!Q$2:Q$1201,$Z605)))</f>
        <v/>
      </c>
      <c r="R605" s="8">
        <f>IF($Z605="","",IF(INDEX('Per Invoice'!R$2:R$1201,$Z605)="","",INDEX('Per Invoice'!R$2:R$1201,$Z605)))</f>
        <v/>
      </c>
      <c r="S605">
        <f>IF($Z605="","",IF(INDEX('Per Invoice'!S$2:S$1201,$Z605)="","",INDEX('Per Invoice'!S$2:S$1201,$Z605)))</f>
        <v/>
      </c>
      <c r="T605" s="8">
        <f>IF($Z605="","",IF(INDEX('Per Invoice'!T$2:T$1201,$Z605)="","",INDEX('Per Invoice'!T$2:T$1201,$Z605)))</f>
        <v/>
      </c>
      <c r="U605" s="8">
        <f>IF($Z605="","",IF(INDEX('Per Invoice'!U$2:U$1201,$Z605)="","",INDEX('Per Invoice'!U$2:U$1201,$Z605)))</f>
        <v/>
      </c>
      <c r="V605" s="8">
        <f>IF($Z605="","",IF(INDEX('Per Invoice'!V$2:V$1201,$Z605)="","",INDEX('Per Invoice'!V$2:V$1201,$Z605)))</f>
        <v/>
      </c>
      <c r="W605" s="8">
        <f>IF($Z605="","",IF(INDEX('Per Invoice'!W$2:W$1201,$Z605)="","",INDEX('Per Invoice'!W$2:W$1201,$Z605)))</f>
        <v/>
      </c>
      <c r="X605" s="8">
        <f>IF($Z605="","",IF(INDEX('Per Invoice'!X$2:X$1201,$Z605)="","",INDEX('Per Invoice'!X$2:X$1201,$Z605)))</f>
        <v/>
      </c>
      <c r="Y605" s="8">
        <f>IF($Z605="","",IF(INDEX('Per Invoice'!Y$2:Y$1201,$Z605)="","",INDEX('Per Invoice'!Y$2:Y$1201,$Z605)))</f>
        <v/>
      </c>
      <c r="Z605" s="16">
        <f>IFERROR(MATCH(Settings!$C$27&amp;"|"&amp;ROWS($Z$2:$Z605),'Per Invoice'!$AB$2:$AB$1201,0),"")</f>
        <v/>
      </c>
    </row>
    <row r="606">
      <c r="A606">
        <f>IF($Z606="","",IF(INDEX('Per Invoice'!A$2:A$1201,$Z606)="","",INDEX('Per Invoice'!A$2:A$1201,$Z606)))</f>
        <v/>
      </c>
      <c r="B606">
        <f>IF($Z606="","",IF(INDEX('Per Invoice'!B$2:B$1201,$Z606)="","",INDEX('Per Invoice'!B$2:B$1201,$Z606)))</f>
        <v/>
      </c>
      <c r="C606">
        <f>IF($Z606="","",IF(INDEX('Per Invoice'!C$2:C$1201,$Z606)="","",INDEX('Per Invoice'!C$2:C$1201,$Z606)))</f>
        <v/>
      </c>
      <c r="D606">
        <f>IF($Z606="","",IF(INDEX('Per Invoice'!D$2:D$1201,$Z606)="","",INDEX('Per Invoice'!D$2:D$1201,$Z606)))</f>
        <v/>
      </c>
      <c r="E606" s="14">
        <f>IF($Z606="","",IF(INDEX('Per Invoice'!E$2:E$1201,$Z606)="","",INDEX('Per Invoice'!E$2:E$1201,$Z606)))</f>
        <v/>
      </c>
      <c r="F606">
        <f>IF($Z606="","",IF(INDEX('Per Invoice'!F$2:F$1201,$Z606)="","",INDEX('Per Invoice'!F$2:F$1201,$Z606)))</f>
        <v/>
      </c>
      <c r="G606">
        <f>IF($Z606="","",IF(INDEX('Per Invoice'!G$2:G$1201,$Z606)="","",INDEX('Per Invoice'!G$2:G$1201,$Z606)))</f>
        <v/>
      </c>
      <c r="H606">
        <f>IF($Z606="","",IF(INDEX('Per Invoice'!H$2:H$1201,$Z606)="","",INDEX('Per Invoice'!H$2:H$1201,$Z606)))</f>
        <v/>
      </c>
      <c r="I606">
        <f>IF($Z606="","",IF(INDEX('Per Invoice'!I$2:I$1201,$Z606)="","",INDEX('Per Invoice'!I$2:I$1201,$Z606)))</f>
        <v/>
      </c>
      <c r="J606">
        <f>IF($Z606="","",IF(INDEX('Per Invoice'!J$2:J$1201,$Z606)="","",INDEX('Per Invoice'!J$2:J$1201,$Z606)))</f>
        <v/>
      </c>
      <c r="K606" s="8">
        <f>IF($Z606="","",IF(INDEX('Per Invoice'!K$2:K$1201,$Z606)="","",INDEX('Per Invoice'!K$2:K$1201,$Z606)))</f>
        <v/>
      </c>
      <c r="L606">
        <f>IF($Z606="","",IF(INDEX('Per Invoice'!L$2:L$1201,$Z606)="","",INDEX('Per Invoice'!L$2:L$1201,$Z606)))</f>
        <v/>
      </c>
      <c r="M606">
        <f>IF($Z606="","",IF(INDEX('Per Invoice'!M$2:M$1201,$Z606)="","",INDEX('Per Invoice'!M$2:M$1201,$Z606)))</f>
        <v/>
      </c>
      <c r="N606">
        <f>IF($Z606="","",IF(INDEX('Per Invoice'!N$2:N$1201,$Z606)="","",INDEX('Per Invoice'!N$2:N$1201,$Z606)))</f>
        <v/>
      </c>
      <c r="O606" s="8">
        <f>IF($Z606="","",IF(INDEX('Per Invoice'!O$2:O$1201,$Z606)="","",INDEX('Per Invoice'!O$2:O$1201,$Z606)))</f>
        <v/>
      </c>
      <c r="P606">
        <f>IF($Z606="","",IF(INDEX('Per Invoice'!P$2:P$1201,$Z606)="","",INDEX('Per Invoice'!P$2:P$1201,$Z606)))</f>
        <v/>
      </c>
      <c r="Q606" s="8">
        <f>IF($Z606="","",IF(INDEX('Per Invoice'!Q$2:Q$1201,$Z606)="","",INDEX('Per Invoice'!Q$2:Q$1201,$Z606)))</f>
        <v/>
      </c>
      <c r="R606" s="8">
        <f>IF($Z606="","",IF(INDEX('Per Invoice'!R$2:R$1201,$Z606)="","",INDEX('Per Invoice'!R$2:R$1201,$Z606)))</f>
        <v/>
      </c>
      <c r="S606">
        <f>IF($Z606="","",IF(INDEX('Per Invoice'!S$2:S$1201,$Z606)="","",INDEX('Per Invoice'!S$2:S$1201,$Z606)))</f>
        <v/>
      </c>
      <c r="T606" s="8">
        <f>IF($Z606="","",IF(INDEX('Per Invoice'!T$2:T$1201,$Z606)="","",INDEX('Per Invoice'!T$2:T$1201,$Z606)))</f>
        <v/>
      </c>
      <c r="U606" s="8">
        <f>IF($Z606="","",IF(INDEX('Per Invoice'!U$2:U$1201,$Z606)="","",INDEX('Per Invoice'!U$2:U$1201,$Z606)))</f>
        <v/>
      </c>
      <c r="V606" s="8">
        <f>IF($Z606="","",IF(INDEX('Per Invoice'!V$2:V$1201,$Z606)="","",INDEX('Per Invoice'!V$2:V$1201,$Z606)))</f>
        <v/>
      </c>
      <c r="W606" s="8">
        <f>IF($Z606="","",IF(INDEX('Per Invoice'!W$2:W$1201,$Z606)="","",INDEX('Per Invoice'!W$2:W$1201,$Z606)))</f>
        <v/>
      </c>
      <c r="X606" s="8">
        <f>IF($Z606="","",IF(INDEX('Per Invoice'!X$2:X$1201,$Z606)="","",INDEX('Per Invoice'!X$2:X$1201,$Z606)))</f>
        <v/>
      </c>
      <c r="Y606" s="8">
        <f>IF($Z606="","",IF(INDEX('Per Invoice'!Y$2:Y$1201,$Z606)="","",INDEX('Per Invoice'!Y$2:Y$1201,$Z606)))</f>
        <v/>
      </c>
      <c r="Z606" s="16">
        <f>IFERROR(MATCH(Settings!$C$27&amp;"|"&amp;ROWS($Z$2:$Z606),'Per Invoice'!$AB$2:$AB$1201,0),"")</f>
        <v/>
      </c>
    </row>
    <row r="607">
      <c r="A607">
        <f>IF($Z607="","",IF(INDEX('Per Invoice'!A$2:A$1201,$Z607)="","",INDEX('Per Invoice'!A$2:A$1201,$Z607)))</f>
        <v/>
      </c>
      <c r="B607">
        <f>IF($Z607="","",IF(INDEX('Per Invoice'!B$2:B$1201,$Z607)="","",INDEX('Per Invoice'!B$2:B$1201,$Z607)))</f>
        <v/>
      </c>
      <c r="C607">
        <f>IF($Z607="","",IF(INDEX('Per Invoice'!C$2:C$1201,$Z607)="","",INDEX('Per Invoice'!C$2:C$1201,$Z607)))</f>
        <v/>
      </c>
      <c r="D607">
        <f>IF($Z607="","",IF(INDEX('Per Invoice'!D$2:D$1201,$Z607)="","",INDEX('Per Invoice'!D$2:D$1201,$Z607)))</f>
        <v/>
      </c>
      <c r="E607" s="14">
        <f>IF($Z607="","",IF(INDEX('Per Invoice'!E$2:E$1201,$Z607)="","",INDEX('Per Invoice'!E$2:E$1201,$Z607)))</f>
        <v/>
      </c>
      <c r="F607">
        <f>IF($Z607="","",IF(INDEX('Per Invoice'!F$2:F$1201,$Z607)="","",INDEX('Per Invoice'!F$2:F$1201,$Z607)))</f>
        <v/>
      </c>
      <c r="G607">
        <f>IF($Z607="","",IF(INDEX('Per Invoice'!G$2:G$1201,$Z607)="","",INDEX('Per Invoice'!G$2:G$1201,$Z607)))</f>
        <v/>
      </c>
      <c r="H607">
        <f>IF($Z607="","",IF(INDEX('Per Invoice'!H$2:H$1201,$Z607)="","",INDEX('Per Invoice'!H$2:H$1201,$Z607)))</f>
        <v/>
      </c>
      <c r="I607">
        <f>IF($Z607="","",IF(INDEX('Per Invoice'!I$2:I$1201,$Z607)="","",INDEX('Per Invoice'!I$2:I$1201,$Z607)))</f>
        <v/>
      </c>
      <c r="J607">
        <f>IF($Z607="","",IF(INDEX('Per Invoice'!J$2:J$1201,$Z607)="","",INDEX('Per Invoice'!J$2:J$1201,$Z607)))</f>
        <v/>
      </c>
      <c r="K607" s="8">
        <f>IF($Z607="","",IF(INDEX('Per Invoice'!K$2:K$1201,$Z607)="","",INDEX('Per Invoice'!K$2:K$1201,$Z607)))</f>
        <v/>
      </c>
      <c r="L607">
        <f>IF($Z607="","",IF(INDEX('Per Invoice'!L$2:L$1201,$Z607)="","",INDEX('Per Invoice'!L$2:L$1201,$Z607)))</f>
        <v/>
      </c>
      <c r="M607">
        <f>IF($Z607="","",IF(INDEX('Per Invoice'!M$2:M$1201,$Z607)="","",INDEX('Per Invoice'!M$2:M$1201,$Z607)))</f>
        <v/>
      </c>
      <c r="N607">
        <f>IF($Z607="","",IF(INDEX('Per Invoice'!N$2:N$1201,$Z607)="","",INDEX('Per Invoice'!N$2:N$1201,$Z607)))</f>
        <v/>
      </c>
      <c r="O607" s="8">
        <f>IF($Z607="","",IF(INDEX('Per Invoice'!O$2:O$1201,$Z607)="","",INDEX('Per Invoice'!O$2:O$1201,$Z607)))</f>
        <v/>
      </c>
      <c r="P607">
        <f>IF($Z607="","",IF(INDEX('Per Invoice'!P$2:P$1201,$Z607)="","",INDEX('Per Invoice'!P$2:P$1201,$Z607)))</f>
        <v/>
      </c>
      <c r="Q607" s="8">
        <f>IF($Z607="","",IF(INDEX('Per Invoice'!Q$2:Q$1201,$Z607)="","",INDEX('Per Invoice'!Q$2:Q$1201,$Z607)))</f>
        <v/>
      </c>
      <c r="R607" s="8">
        <f>IF($Z607="","",IF(INDEX('Per Invoice'!R$2:R$1201,$Z607)="","",INDEX('Per Invoice'!R$2:R$1201,$Z607)))</f>
        <v/>
      </c>
      <c r="S607">
        <f>IF($Z607="","",IF(INDEX('Per Invoice'!S$2:S$1201,$Z607)="","",INDEX('Per Invoice'!S$2:S$1201,$Z607)))</f>
        <v/>
      </c>
      <c r="T607" s="8">
        <f>IF($Z607="","",IF(INDEX('Per Invoice'!T$2:T$1201,$Z607)="","",INDEX('Per Invoice'!T$2:T$1201,$Z607)))</f>
        <v/>
      </c>
      <c r="U607" s="8">
        <f>IF($Z607="","",IF(INDEX('Per Invoice'!U$2:U$1201,$Z607)="","",INDEX('Per Invoice'!U$2:U$1201,$Z607)))</f>
        <v/>
      </c>
      <c r="V607" s="8">
        <f>IF($Z607="","",IF(INDEX('Per Invoice'!V$2:V$1201,$Z607)="","",INDEX('Per Invoice'!V$2:V$1201,$Z607)))</f>
        <v/>
      </c>
      <c r="W607" s="8">
        <f>IF($Z607="","",IF(INDEX('Per Invoice'!W$2:W$1201,$Z607)="","",INDEX('Per Invoice'!W$2:W$1201,$Z607)))</f>
        <v/>
      </c>
      <c r="X607" s="8">
        <f>IF($Z607="","",IF(INDEX('Per Invoice'!X$2:X$1201,$Z607)="","",INDEX('Per Invoice'!X$2:X$1201,$Z607)))</f>
        <v/>
      </c>
      <c r="Y607" s="8">
        <f>IF($Z607="","",IF(INDEX('Per Invoice'!Y$2:Y$1201,$Z607)="","",INDEX('Per Invoice'!Y$2:Y$1201,$Z607)))</f>
        <v/>
      </c>
      <c r="Z607" s="16">
        <f>IFERROR(MATCH(Settings!$C$27&amp;"|"&amp;ROWS($Z$2:$Z607),'Per Invoice'!$AB$2:$AB$1201,0),"")</f>
        <v/>
      </c>
    </row>
    <row r="608">
      <c r="A608">
        <f>IF($Z608="","",IF(INDEX('Per Invoice'!A$2:A$1201,$Z608)="","",INDEX('Per Invoice'!A$2:A$1201,$Z608)))</f>
        <v/>
      </c>
      <c r="B608">
        <f>IF($Z608="","",IF(INDEX('Per Invoice'!B$2:B$1201,$Z608)="","",INDEX('Per Invoice'!B$2:B$1201,$Z608)))</f>
        <v/>
      </c>
      <c r="C608">
        <f>IF($Z608="","",IF(INDEX('Per Invoice'!C$2:C$1201,$Z608)="","",INDEX('Per Invoice'!C$2:C$1201,$Z608)))</f>
        <v/>
      </c>
      <c r="D608">
        <f>IF($Z608="","",IF(INDEX('Per Invoice'!D$2:D$1201,$Z608)="","",INDEX('Per Invoice'!D$2:D$1201,$Z608)))</f>
        <v/>
      </c>
      <c r="E608" s="14">
        <f>IF($Z608="","",IF(INDEX('Per Invoice'!E$2:E$1201,$Z608)="","",INDEX('Per Invoice'!E$2:E$1201,$Z608)))</f>
        <v/>
      </c>
      <c r="F608">
        <f>IF($Z608="","",IF(INDEX('Per Invoice'!F$2:F$1201,$Z608)="","",INDEX('Per Invoice'!F$2:F$1201,$Z608)))</f>
        <v/>
      </c>
      <c r="G608">
        <f>IF($Z608="","",IF(INDEX('Per Invoice'!G$2:G$1201,$Z608)="","",INDEX('Per Invoice'!G$2:G$1201,$Z608)))</f>
        <v/>
      </c>
      <c r="H608">
        <f>IF($Z608="","",IF(INDEX('Per Invoice'!H$2:H$1201,$Z608)="","",INDEX('Per Invoice'!H$2:H$1201,$Z608)))</f>
        <v/>
      </c>
      <c r="I608">
        <f>IF($Z608="","",IF(INDEX('Per Invoice'!I$2:I$1201,$Z608)="","",INDEX('Per Invoice'!I$2:I$1201,$Z608)))</f>
        <v/>
      </c>
      <c r="J608">
        <f>IF($Z608="","",IF(INDEX('Per Invoice'!J$2:J$1201,$Z608)="","",INDEX('Per Invoice'!J$2:J$1201,$Z608)))</f>
        <v/>
      </c>
      <c r="K608" s="8">
        <f>IF($Z608="","",IF(INDEX('Per Invoice'!K$2:K$1201,$Z608)="","",INDEX('Per Invoice'!K$2:K$1201,$Z608)))</f>
        <v/>
      </c>
      <c r="L608">
        <f>IF($Z608="","",IF(INDEX('Per Invoice'!L$2:L$1201,$Z608)="","",INDEX('Per Invoice'!L$2:L$1201,$Z608)))</f>
        <v/>
      </c>
      <c r="M608">
        <f>IF($Z608="","",IF(INDEX('Per Invoice'!M$2:M$1201,$Z608)="","",INDEX('Per Invoice'!M$2:M$1201,$Z608)))</f>
        <v/>
      </c>
      <c r="N608">
        <f>IF($Z608="","",IF(INDEX('Per Invoice'!N$2:N$1201,$Z608)="","",INDEX('Per Invoice'!N$2:N$1201,$Z608)))</f>
        <v/>
      </c>
      <c r="O608" s="8">
        <f>IF($Z608="","",IF(INDEX('Per Invoice'!O$2:O$1201,$Z608)="","",INDEX('Per Invoice'!O$2:O$1201,$Z608)))</f>
        <v/>
      </c>
      <c r="P608">
        <f>IF($Z608="","",IF(INDEX('Per Invoice'!P$2:P$1201,$Z608)="","",INDEX('Per Invoice'!P$2:P$1201,$Z608)))</f>
        <v/>
      </c>
      <c r="Q608" s="8">
        <f>IF($Z608="","",IF(INDEX('Per Invoice'!Q$2:Q$1201,$Z608)="","",INDEX('Per Invoice'!Q$2:Q$1201,$Z608)))</f>
        <v/>
      </c>
      <c r="R608" s="8">
        <f>IF($Z608="","",IF(INDEX('Per Invoice'!R$2:R$1201,$Z608)="","",INDEX('Per Invoice'!R$2:R$1201,$Z608)))</f>
        <v/>
      </c>
      <c r="S608">
        <f>IF($Z608="","",IF(INDEX('Per Invoice'!S$2:S$1201,$Z608)="","",INDEX('Per Invoice'!S$2:S$1201,$Z608)))</f>
        <v/>
      </c>
      <c r="T608" s="8">
        <f>IF($Z608="","",IF(INDEX('Per Invoice'!T$2:T$1201,$Z608)="","",INDEX('Per Invoice'!T$2:T$1201,$Z608)))</f>
        <v/>
      </c>
      <c r="U608" s="8">
        <f>IF($Z608="","",IF(INDEX('Per Invoice'!U$2:U$1201,$Z608)="","",INDEX('Per Invoice'!U$2:U$1201,$Z608)))</f>
        <v/>
      </c>
      <c r="V608" s="8">
        <f>IF($Z608="","",IF(INDEX('Per Invoice'!V$2:V$1201,$Z608)="","",INDEX('Per Invoice'!V$2:V$1201,$Z608)))</f>
        <v/>
      </c>
      <c r="W608" s="8">
        <f>IF($Z608="","",IF(INDEX('Per Invoice'!W$2:W$1201,$Z608)="","",INDEX('Per Invoice'!W$2:W$1201,$Z608)))</f>
        <v/>
      </c>
      <c r="X608" s="8">
        <f>IF($Z608="","",IF(INDEX('Per Invoice'!X$2:X$1201,$Z608)="","",INDEX('Per Invoice'!X$2:X$1201,$Z608)))</f>
        <v/>
      </c>
      <c r="Y608" s="8">
        <f>IF($Z608="","",IF(INDEX('Per Invoice'!Y$2:Y$1201,$Z608)="","",INDEX('Per Invoice'!Y$2:Y$1201,$Z608)))</f>
        <v/>
      </c>
      <c r="Z608" s="16">
        <f>IFERROR(MATCH(Settings!$C$27&amp;"|"&amp;ROWS($Z$2:$Z608),'Per Invoice'!$AB$2:$AB$1201,0),"")</f>
        <v/>
      </c>
    </row>
    <row r="609">
      <c r="A609">
        <f>IF($Z609="","",IF(INDEX('Per Invoice'!A$2:A$1201,$Z609)="","",INDEX('Per Invoice'!A$2:A$1201,$Z609)))</f>
        <v/>
      </c>
      <c r="B609">
        <f>IF($Z609="","",IF(INDEX('Per Invoice'!B$2:B$1201,$Z609)="","",INDEX('Per Invoice'!B$2:B$1201,$Z609)))</f>
        <v/>
      </c>
      <c r="C609">
        <f>IF($Z609="","",IF(INDEX('Per Invoice'!C$2:C$1201,$Z609)="","",INDEX('Per Invoice'!C$2:C$1201,$Z609)))</f>
        <v/>
      </c>
      <c r="D609">
        <f>IF($Z609="","",IF(INDEX('Per Invoice'!D$2:D$1201,$Z609)="","",INDEX('Per Invoice'!D$2:D$1201,$Z609)))</f>
        <v/>
      </c>
      <c r="E609" s="14">
        <f>IF($Z609="","",IF(INDEX('Per Invoice'!E$2:E$1201,$Z609)="","",INDEX('Per Invoice'!E$2:E$1201,$Z609)))</f>
        <v/>
      </c>
      <c r="F609">
        <f>IF($Z609="","",IF(INDEX('Per Invoice'!F$2:F$1201,$Z609)="","",INDEX('Per Invoice'!F$2:F$1201,$Z609)))</f>
        <v/>
      </c>
      <c r="G609">
        <f>IF($Z609="","",IF(INDEX('Per Invoice'!G$2:G$1201,$Z609)="","",INDEX('Per Invoice'!G$2:G$1201,$Z609)))</f>
        <v/>
      </c>
      <c r="H609">
        <f>IF($Z609="","",IF(INDEX('Per Invoice'!H$2:H$1201,$Z609)="","",INDEX('Per Invoice'!H$2:H$1201,$Z609)))</f>
        <v/>
      </c>
      <c r="I609">
        <f>IF($Z609="","",IF(INDEX('Per Invoice'!I$2:I$1201,$Z609)="","",INDEX('Per Invoice'!I$2:I$1201,$Z609)))</f>
        <v/>
      </c>
      <c r="J609">
        <f>IF($Z609="","",IF(INDEX('Per Invoice'!J$2:J$1201,$Z609)="","",INDEX('Per Invoice'!J$2:J$1201,$Z609)))</f>
        <v/>
      </c>
      <c r="K609" s="8">
        <f>IF($Z609="","",IF(INDEX('Per Invoice'!K$2:K$1201,$Z609)="","",INDEX('Per Invoice'!K$2:K$1201,$Z609)))</f>
        <v/>
      </c>
      <c r="L609">
        <f>IF($Z609="","",IF(INDEX('Per Invoice'!L$2:L$1201,$Z609)="","",INDEX('Per Invoice'!L$2:L$1201,$Z609)))</f>
        <v/>
      </c>
      <c r="M609">
        <f>IF($Z609="","",IF(INDEX('Per Invoice'!M$2:M$1201,$Z609)="","",INDEX('Per Invoice'!M$2:M$1201,$Z609)))</f>
        <v/>
      </c>
      <c r="N609">
        <f>IF($Z609="","",IF(INDEX('Per Invoice'!N$2:N$1201,$Z609)="","",INDEX('Per Invoice'!N$2:N$1201,$Z609)))</f>
        <v/>
      </c>
      <c r="O609" s="8">
        <f>IF($Z609="","",IF(INDEX('Per Invoice'!O$2:O$1201,$Z609)="","",INDEX('Per Invoice'!O$2:O$1201,$Z609)))</f>
        <v/>
      </c>
      <c r="P609">
        <f>IF($Z609="","",IF(INDEX('Per Invoice'!P$2:P$1201,$Z609)="","",INDEX('Per Invoice'!P$2:P$1201,$Z609)))</f>
        <v/>
      </c>
      <c r="Q609" s="8">
        <f>IF($Z609="","",IF(INDEX('Per Invoice'!Q$2:Q$1201,$Z609)="","",INDEX('Per Invoice'!Q$2:Q$1201,$Z609)))</f>
        <v/>
      </c>
      <c r="R609" s="8">
        <f>IF($Z609="","",IF(INDEX('Per Invoice'!R$2:R$1201,$Z609)="","",INDEX('Per Invoice'!R$2:R$1201,$Z609)))</f>
        <v/>
      </c>
      <c r="S609">
        <f>IF($Z609="","",IF(INDEX('Per Invoice'!S$2:S$1201,$Z609)="","",INDEX('Per Invoice'!S$2:S$1201,$Z609)))</f>
        <v/>
      </c>
      <c r="T609" s="8">
        <f>IF($Z609="","",IF(INDEX('Per Invoice'!T$2:T$1201,$Z609)="","",INDEX('Per Invoice'!T$2:T$1201,$Z609)))</f>
        <v/>
      </c>
      <c r="U609" s="8">
        <f>IF($Z609="","",IF(INDEX('Per Invoice'!U$2:U$1201,$Z609)="","",INDEX('Per Invoice'!U$2:U$1201,$Z609)))</f>
        <v/>
      </c>
      <c r="V609" s="8">
        <f>IF($Z609="","",IF(INDEX('Per Invoice'!V$2:V$1201,$Z609)="","",INDEX('Per Invoice'!V$2:V$1201,$Z609)))</f>
        <v/>
      </c>
      <c r="W609" s="8">
        <f>IF($Z609="","",IF(INDEX('Per Invoice'!W$2:W$1201,$Z609)="","",INDEX('Per Invoice'!W$2:W$1201,$Z609)))</f>
        <v/>
      </c>
      <c r="X609" s="8">
        <f>IF($Z609="","",IF(INDEX('Per Invoice'!X$2:X$1201,$Z609)="","",INDEX('Per Invoice'!X$2:X$1201,$Z609)))</f>
        <v/>
      </c>
      <c r="Y609" s="8">
        <f>IF($Z609="","",IF(INDEX('Per Invoice'!Y$2:Y$1201,$Z609)="","",INDEX('Per Invoice'!Y$2:Y$1201,$Z609)))</f>
        <v/>
      </c>
      <c r="Z609" s="16">
        <f>IFERROR(MATCH(Settings!$C$27&amp;"|"&amp;ROWS($Z$2:$Z609),'Per Invoice'!$AB$2:$AB$1201,0),"")</f>
        <v/>
      </c>
    </row>
    <row r="610">
      <c r="A610">
        <f>IF($Z610="","",IF(INDEX('Per Invoice'!A$2:A$1201,$Z610)="","",INDEX('Per Invoice'!A$2:A$1201,$Z610)))</f>
        <v/>
      </c>
      <c r="B610">
        <f>IF($Z610="","",IF(INDEX('Per Invoice'!B$2:B$1201,$Z610)="","",INDEX('Per Invoice'!B$2:B$1201,$Z610)))</f>
        <v/>
      </c>
      <c r="C610">
        <f>IF($Z610="","",IF(INDEX('Per Invoice'!C$2:C$1201,$Z610)="","",INDEX('Per Invoice'!C$2:C$1201,$Z610)))</f>
        <v/>
      </c>
      <c r="D610">
        <f>IF($Z610="","",IF(INDEX('Per Invoice'!D$2:D$1201,$Z610)="","",INDEX('Per Invoice'!D$2:D$1201,$Z610)))</f>
        <v/>
      </c>
      <c r="E610" s="14">
        <f>IF($Z610="","",IF(INDEX('Per Invoice'!E$2:E$1201,$Z610)="","",INDEX('Per Invoice'!E$2:E$1201,$Z610)))</f>
        <v/>
      </c>
      <c r="F610">
        <f>IF($Z610="","",IF(INDEX('Per Invoice'!F$2:F$1201,$Z610)="","",INDEX('Per Invoice'!F$2:F$1201,$Z610)))</f>
        <v/>
      </c>
      <c r="G610">
        <f>IF($Z610="","",IF(INDEX('Per Invoice'!G$2:G$1201,$Z610)="","",INDEX('Per Invoice'!G$2:G$1201,$Z610)))</f>
        <v/>
      </c>
      <c r="H610">
        <f>IF($Z610="","",IF(INDEX('Per Invoice'!H$2:H$1201,$Z610)="","",INDEX('Per Invoice'!H$2:H$1201,$Z610)))</f>
        <v/>
      </c>
      <c r="I610">
        <f>IF($Z610="","",IF(INDEX('Per Invoice'!I$2:I$1201,$Z610)="","",INDEX('Per Invoice'!I$2:I$1201,$Z610)))</f>
        <v/>
      </c>
      <c r="J610">
        <f>IF($Z610="","",IF(INDEX('Per Invoice'!J$2:J$1201,$Z610)="","",INDEX('Per Invoice'!J$2:J$1201,$Z610)))</f>
        <v/>
      </c>
      <c r="K610" s="8">
        <f>IF($Z610="","",IF(INDEX('Per Invoice'!K$2:K$1201,$Z610)="","",INDEX('Per Invoice'!K$2:K$1201,$Z610)))</f>
        <v/>
      </c>
      <c r="L610">
        <f>IF($Z610="","",IF(INDEX('Per Invoice'!L$2:L$1201,$Z610)="","",INDEX('Per Invoice'!L$2:L$1201,$Z610)))</f>
        <v/>
      </c>
      <c r="M610">
        <f>IF($Z610="","",IF(INDEX('Per Invoice'!M$2:M$1201,$Z610)="","",INDEX('Per Invoice'!M$2:M$1201,$Z610)))</f>
        <v/>
      </c>
      <c r="N610">
        <f>IF($Z610="","",IF(INDEX('Per Invoice'!N$2:N$1201,$Z610)="","",INDEX('Per Invoice'!N$2:N$1201,$Z610)))</f>
        <v/>
      </c>
      <c r="O610" s="8">
        <f>IF($Z610="","",IF(INDEX('Per Invoice'!O$2:O$1201,$Z610)="","",INDEX('Per Invoice'!O$2:O$1201,$Z610)))</f>
        <v/>
      </c>
      <c r="P610">
        <f>IF($Z610="","",IF(INDEX('Per Invoice'!P$2:P$1201,$Z610)="","",INDEX('Per Invoice'!P$2:P$1201,$Z610)))</f>
        <v/>
      </c>
      <c r="Q610" s="8">
        <f>IF($Z610="","",IF(INDEX('Per Invoice'!Q$2:Q$1201,$Z610)="","",INDEX('Per Invoice'!Q$2:Q$1201,$Z610)))</f>
        <v/>
      </c>
      <c r="R610" s="8">
        <f>IF($Z610="","",IF(INDEX('Per Invoice'!R$2:R$1201,$Z610)="","",INDEX('Per Invoice'!R$2:R$1201,$Z610)))</f>
        <v/>
      </c>
      <c r="S610">
        <f>IF($Z610="","",IF(INDEX('Per Invoice'!S$2:S$1201,$Z610)="","",INDEX('Per Invoice'!S$2:S$1201,$Z610)))</f>
        <v/>
      </c>
      <c r="T610" s="8">
        <f>IF($Z610="","",IF(INDEX('Per Invoice'!T$2:T$1201,$Z610)="","",INDEX('Per Invoice'!T$2:T$1201,$Z610)))</f>
        <v/>
      </c>
      <c r="U610" s="8">
        <f>IF($Z610="","",IF(INDEX('Per Invoice'!U$2:U$1201,$Z610)="","",INDEX('Per Invoice'!U$2:U$1201,$Z610)))</f>
        <v/>
      </c>
      <c r="V610" s="8">
        <f>IF($Z610="","",IF(INDEX('Per Invoice'!V$2:V$1201,$Z610)="","",INDEX('Per Invoice'!V$2:V$1201,$Z610)))</f>
        <v/>
      </c>
      <c r="W610" s="8">
        <f>IF($Z610="","",IF(INDEX('Per Invoice'!W$2:W$1201,$Z610)="","",INDEX('Per Invoice'!W$2:W$1201,$Z610)))</f>
        <v/>
      </c>
      <c r="X610" s="8">
        <f>IF($Z610="","",IF(INDEX('Per Invoice'!X$2:X$1201,$Z610)="","",INDEX('Per Invoice'!X$2:X$1201,$Z610)))</f>
        <v/>
      </c>
      <c r="Y610" s="8">
        <f>IF($Z610="","",IF(INDEX('Per Invoice'!Y$2:Y$1201,$Z610)="","",INDEX('Per Invoice'!Y$2:Y$1201,$Z610)))</f>
        <v/>
      </c>
      <c r="Z610" s="16">
        <f>IFERROR(MATCH(Settings!$C$27&amp;"|"&amp;ROWS($Z$2:$Z610),'Per Invoice'!$AB$2:$AB$1201,0),"")</f>
        <v/>
      </c>
    </row>
    <row r="611">
      <c r="A611">
        <f>IF($Z611="","",IF(INDEX('Per Invoice'!A$2:A$1201,$Z611)="","",INDEX('Per Invoice'!A$2:A$1201,$Z611)))</f>
        <v/>
      </c>
      <c r="B611">
        <f>IF($Z611="","",IF(INDEX('Per Invoice'!B$2:B$1201,$Z611)="","",INDEX('Per Invoice'!B$2:B$1201,$Z611)))</f>
        <v/>
      </c>
      <c r="C611">
        <f>IF($Z611="","",IF(INDEX('Per Invoice'!C$2:C$1201,$Z611)="","",INDEX('Per Invoice'!C$2:C$1201,$Z611)))</f>
        <v/>
      </c>
      <c r="D611">
        <f>IF($Z611="","",IF(INDEX('Per Invoice'!D$2:D$1201,$Z611)="","",INDEX('Per Invoice'!D$2:D$1201,$Z611)))</f>
        <v/>
      </c>
      <c r="E611" s="14">
        <f>IF($Z611="","",IF(INDEX('Per Invoice'!E$2:E$1201,$Z611)="","",INDEX('Per Invoice'!E$2:E$1201,$Z611)))</f>
        <v/>
      </c>
      <c r="F611">
        <f>IF($Z611="","",IF(INDEX('Per Invoice'!F$2:F$1201,$Z611)="","",INDEX('Per Invoice'!F$2:F$1201,$Z611)))</f>
        <v/>
      </c>
      <c r="G611">
        <f>IF($Z611="","",IF(INDEX('Per Invoice'!G$2:G$1201,$Z611)="","",INDEX('Per Invoice'!G$2:G$1201,$Z611)))</f>
        <v/>
      </c>
      <c r="H611">
        <f>IF($Z611="","",IF(INDEX('Per Invoice'!H$2:H$1201,$Z611)="","",INDEX('Per Invoice'!H$2:H$1201,$Z611)))</f>
        <v/>
      </c>
      <c r="I611">
        <f>IF($Z611="","",IF(INDEX('Per Invoice'!I$2:I$1201,$Z611)="","",INDEX('Per Invoice'!I$2:I$1201,$Z611)))</f>
        <v/>
      </c>
      <c r="J611">
        <f>IF($Z611="","",IF(INDEX('Per Invoice'!J$2:J$1201,$Z611)="","",INDEX('Per Invoice'!J$2:J$1201,$Z611)))</f>
        <v/>
      </c>
      <c r="K611" s="8">
        <f>IF($Z611="","",IF(INDEX('Per Invoice'!K$2:K$1201,$Z611)="","",INDEX('Per Invoice'!K$2:K$1201,$Z611)))</f>
        <v/>
      </c>
      <c r="L611">
        <f>IF($Z611="","",IF(INDEX('Per Invoice'!L$2:L$1201,$Z611)="","",INDEX('Per Invoice'!L$2:L$1201,$Z611)))</f>
        <v/>
      </c>
      <c r="M611">
        <f>IF($Z611="","",IF(INDEX('Per Invoice'!M$2:M$1201,$Z611)="","",INDEX('Per Invoice'!M$2:M$1201,$Z611)))</f>
        <v/>
      </c>
      <c r="N611">
        <f>IF($Z611="","",IF(INDEX('Per Invoice'!N$2:N$1201,$Z611)="","",INDEX('Per Invoice'!N$2:N$1201,$Z611)))</f>
        <v/>
      </c>
      <c r="O611" s="8">
        <f>IF($Z611="","",IF(INDEX('Per Invoice'!O$2:O$1201,$Z611)="","",INDEX('Per Invoice'!O$2:O$1201,$Z611)))</f>
        <v/>
      </c>
      <c r="P611">
        <f>IF($Z611="","",IF(INDEX('Per Invoice'!P$2:P$1201,$Z611)="","",INDEX('Per Invoice'!P$2:P$1201,$Z611)))</f>
        <v/>
      </c>
      <c r="Q611" s="8">
        <f>IF($Z611="","",IF(INDEX('Per Invoice'!Q$2:Q$1201,$Z611)="","",INDEX('Per Invoice'!Q$2:Q$1201,$Z611)))</f>
        <v/>
      </c>
      <c r="R611" s="8">
        <f>IF($Z611="","",IF(INDEX('Per Invoice'!R$2:R$1201,$Z611)="","",INDEX('Per Invoice'!R$2:R$1201,$Z611)))</f>
        <v/>
      </c>
      <c r="S611">
        <f>IF($Z611="","",IF(INDEX('Per Invoice'!S$2:S$1201,$Z611)="","",INDEX('Per Invoice'!S$2:S$1201,$Z611)))</f>
        <v/>
      </c>
      <c r="T611" s="8">
        <f>IF($Z611="","",IF(INDEX('Per Invoice'!T$2:T$1201,$Z611)="","",INDEX('Per Invoice'!T$2:T$1201,$Z611)))</f>
        <v/>
      </c>
      <c r="U611" s="8">
        <f>IF($Z611="","",IF(INDEX('Per Invoice'!U$2:U$1201,$Z611)="","",INDEX('Per Invoice'!U$2:U$1201,$Z611)))</f>
        <v/>
      </c>
      <c r="V611" s="8">
        <f>IF($Z611="","",IF(INDEX('Per Invoice'!V$2:V$1201,$Z611)="","",INDEX('Per Invoice'!V$2:V$1201,$Z611)))</f>
        <v/>
      </c>
      <c r="W611" s="8">
        <f>IF($Z611="","",IF(INDEX('Per Invoice'!W$2:W$1201,$Z611)="","",INDEX('Per Invoice'!W$2:W$1201,$Z611)))</f>
        <v/>
      </c>
      <c r="X611" s="8">
        <f>IF($Z611="","",IF(INDEX('Per Invoice'!X$2:X$1201,$Z611)="","",INDEX('Per Invoice'!X$2:X$1201,$Z611)))</f>
        <v/>
      </c>
      <c r="Y611" s="8">
        <f>IF($Z611="","",IF(INDEX('Per Invoice'!Y$2:Y$1201,$Z611)="","",INDEX('Per Invoice'!Y$2:Y$1201,$Z611)))</f>
        <v/>
      </c>
      <c r="Z611" s="16">
        <f>IFERROR(MATCH(Settings!$C$27&amp;"|"&amp;ROWS($Z$2:$Z611),'Per Invoice'!$AB$2:$AB$1201,0),"")</f>
        <v/>
      </c>
    </row>
    <row r="612">
      <c r="A612">
        <f>IF($Z612="","",IF(INDEX('Per Invoice'!A$2:A$1201,$Z612)="","",INDEX('Per Invoice'!A$2:A$1201,$Z612)))</f>
        <v/>
      </c>
      <c r="B612">
        <f>IF($Z612="","",IF(INDEX('Per Invoice'!B$2:B$1201,$Z612)="","",INDEX('Per Invoice'!B$2:B$1201,$Z612)))</f>
        <v/>
      </c>
      <c r="C612">
        <f>IF($Z612="","",IF(INDEX('Per Invoice'!C$2:C$1201,$Z612)="","",INDEX('Per Invoice'!C$2:C$1201,$Z612)))</f>
        <v/>
      </c>
      <c r="D612">
        <f>IF($Z612="","",IF(INDEX('Per Invoice'!D$2:D$1201,$Z612)="","",INDEX('Per Invoice'!D$2:D$1201,$Z612)))</f>
        <v/>
      </c>
      <c r="E612" s="14">
        <f>IF($Z612="","",IF(INDEX('Per Invoice'!E$2:E$1201,$Z612)="","",INDEX('Per Invoice'!E$2:E$1201,$Z612)))</f>
        <v/>
      </c>
      <c r="F612">
        <f>IF($Z612="","",IF(INDEX('Per Invoice'!F$2:F$1201,$Z612)="","",INDEX('Per Invoice'!F$2:F$1201,$Z612)))</f>
        <v/>
      </c>
      <c r="G612">
        <f>IF($Z612="","",IF(INDEX('Per Invoice'!G$2:G$1201,$Z612)="","",INDEX('Per Invoice'!G$2:G$1201,$Z612)))</f>
        <v/>
      </c>
      <c r="H612">
        <f>IF($Z612="","",IF(INDEX('Per Invoice'!H$2:H$1201,$Z612)="","",INDEX('Per Invoice'!H$2:H$1201,$Z612)))</f>
        <v/>
      </c>
      <c r="I612">
        <f>IF($Z612="","",IF(INDEX('Per Invoice'!I$2:I$1201,$Z612)="","",INDEX('Per Invoice'!I$2:I$1201,$Z612)))</f>
        <v/>
      </c>
      <c r="J612">
        <f>IF($Z612="","",IF(INDEX('Per Invoice'!J$2:J$1201,$Z612)="","",INDEX('Per Invoice'!J$2:J$1201,$Z612)))</f>
        <v/>
      </c>
      <c r="K612" s="8">
        <f>IF($Z612="","",IF(INDEX('Per Invoice'!K$2:K$1201,$Z612)="","",INDEX('Per Invoice'!K$2:K$1201,$Z612)))</f>
        <v/>
      </c>
      <c r="L612">
        <f>IF($Z612="","",IF(INDEX('Per Invoice'!L$2:L$1201,$Z612)="","",INDEX('Per Invoice'!L$2:L$1201,$Z612)))</f>
        <v/>
      </c>
      <c r="M612">
        <f>IF($Z612="","",IF(INDEX('Per Invoice'!M$2:M$1201,$Z612)="","",INDEX('Per Invoice'!M$2:M$1201,$Z612)))</f>
        <v/>
      </c>
      <c r="N612">
        <f>IF($Z612="","",IF(INDEX('Per Invoice'!N$2:N$1201,$Z612)="","",INDEX('Per Invoice'!N$2:N$1201,$Z612)))</f>
        <v/>
      </c>
      <c r="O612" s="8">
        <f>IF($Z612="","",IF(INDEX('Per Invoice'!O$2:O$1201,$Z612)="","",INDEX('Per Invoice'!O$2:O$1201,$Z612)))</f>
        <v/>
      </c>
      <c r="P612">
        <f>IF($Z612="","",IF(INDEX('Per Invoice'!P$2:P$1201,$Z612)="","",INDEX('Per Invoice'!P$2:P$1201,$Z612)))</f>
        <v/>
      </c>
      <c r="Q612" s="8">
        <f>IF($Z612="","",IF(INDEX('Per Invoice'!Q$2:Q$1201,$Z612)="","",INDEX('Per Invoice'!Q$2:Q$1201,$Z612)))</f>
        <v/>
      </c>
      <c r="R612" s="8">
        <f>IF($Z612="","",IF(INDEX('Per Invoice'!R$2:R$1201,$Z612)="","",INDEX('Per Invoice'!R$2:R$1201,$Z612)))</f>
        <v/>
      </c>
      <c r="S612">
        <f>IF($Z612="","",IF(INDEX('Per Invoice'!S$2:S$1201,$Z612)="","",INDEX('Per Invoice'!S$2:S$1201,$Z612)))</f>
        <v/>
      </c>
      <c r="T612" s="8">
        <f>IF($Z612="","",IF(INDEX('Per Invoice'!T$2:T$1201,$Z612)="","",INDEX('Per Invoice'!T$2:T$1201,$Z612)))</f>
        <v/>
      </c>
      <c r="U612" s="8">
        <f>IF($Z612="","",IF(INDEX('Per Invoice'!U$2:U$1201,$Z612)="","",INDEX('Per Invoice'!U$2:U$1201,$Z612)))</f>
        <v/>
      </c>
      <c r="V612" s="8">
        <f>IF($Z612="","",IF(INDEX('Per Invoice'!V$2:V$1201,$Z612)="","",INDEX('Per Invoice'!V$2:V$1201,$Z612)))</f>
        <v/>
      </c>
      <c r="W612" s="8">
        <f>IF($Z612="","",IF(INDEX('Per Invoice'!W$2:W$1201,$Z612)="","",INDEX('Per Invoice'!W$2:W$1201,$Z612)))</f>
        <v/>
      </c>
      <c r="X612" s="8">
        <f>IF($Z612="","",IF(INDEX('Per Invoice'!X$2:X$1201,$Z612)="","",INDEX('Per Invoice'!X$2:X$1201,$Z612)))</f>
        <v/>
      </c>
      <c r="Y612" s="8">
        <f>IF($Z612="","",IF(INDEX('Per Invoice'!Y$2:Y$1201,$Z612)="","",INDEX('Per Invoice'!Y$2:Y$1201,$Z612)))</f>
        <v/>
      </c>
      <c r="Z612" s="16">
        <f>IFERROR(MATCH(Settings!$C$27&amp;"|"&amp;ROWS($Z$2:$Z612),'Per Invoice'!$AB$2:$AB$1201,0),"")</f>
        <v/>
      </c>
    </row>
    <row r="613">
      <c r="A613">
        <f>IF($Z613="","",IF(INDEX('Per Invoice'!A$2:A$1201,$Z613)="","",INDEX('Per Invoice'!A$2:A$1201,$Z613)))</f>
        <v/>
      </c>
      <c r="B613">
        <f>IF($Z613="","",IF(INDEX('Per Invoice'!B$2:B$1201,$Z613)="","",INDEX('Per Invoice'!B$2:B$1201,$Z613)))</f>
        <v/>
      </c>
      <c r="C613">
        <f>IF($Z613="","",IF(INDEX('Per Invoice'!C$2:C$1201,$Z613)="","",INDEX('Per Invoice'!C$2:C$1201,$Z613)))</f>
        <v/>
      </c>
      <c r="D613">
        <f>IF($Z613="","",IF(INDEX('Per Invoice'!D$2:D$1201,$Z613)="","",INDEX('Per Invoice'!D$2:D$1201,$Z613)))</f>
        <v/>
      </c>
      <c r="E613" s="14">
        <f>IF($Z613="","",IF(INDEX('Per Invoice'!E$2:E$1201,$Z613)="","",INDEX('Per Invoice'!E$2:E$1201,$Z613)))</f>
        <v/>
      </c>
      <c r="F613">
        <f>IF($Z613="","",IF(INDEX('Per Invoice'!F$2:F$1201,$Z613)="","",INDEX('Per Invoice'!F$2:F$1201,$Z613)))</f>
        <v/>
      </c>
      <c r="G613">
        <f>IF($Z613="","",IF(INDEX('Per Invoice'!G$2:G$1201,$Z613)="","",INDEX('Per Invoice'!G$2:G$1201,$Z613)))</f>
        <v/>
      </c>
      <c r="H613">
        <f>IF($Z613="","",IF(INDEX('Per Invoice'!H$2:H$1201,$Z613)="","",INDEX('Per Invoice'!H$2:H$1201,$Z613)))</f>
        <v/>
      </c>
      <c r="I613">
        <f>IF($Z613="","",IF(INDEX('Per Invoice'!I$2:I$1201,$Z613)="","",INDEX('Per Invoice'!I$2:I$1201,$Z613)))</f>
        <v/>
      </c>
      <c r="J613">
        <f>IF($Z613="","",IF(INDEX('Per Invoice'!J$2:J$1201,$Z613)="","",INDEX('Per Invoice'!J$2:J$1201,$Z613)))</f>
        <v/>
      </c>
      <c r="K613" s="8">
        <f>IF($Z613="","",IF(INDEX('Per Invoice'!K$2:K$1201,$Z613)="","",INDEX('Per Invoice'!K$2:K$1201,$Z613)))</f>
        <v/>
      </c>
      <c r="L613">
        <f>IF($Z613="","",IF(INDEX('Per Invoice'!L$2:L$1201,$Z613)="","",INDEX('Per Invoice'!L$2:L$1201,$Z613)))</f>
        <v/>
      </c>
      <c r="M613">
        <f>IF($Z613="","",IF(INDEX('Per Invoice'!M$2:M$1201,$Z613)="","",INDEX('Per Invoice'!M$2:M$1201,$Z613)))</f>
        <v/>
      </c>
      <c r="N613">
        <f>IF($Z613="","",IF(INDEX('Per Invoice'!N$2:N$1201,$Z613)="","",INDEX('Per Invoice'!N$2:N$1201,$Z613)))</f>
        <v/>
      </c>
      <c r="O613" s="8">
        <f>IF($Z613="","",IF(INDEX('Per Invoice'!O$2:O$1201,$Z613)="","",INDEX('Per Invoice'!O$2:O$1201,$Z613)))</f>
        <v/>
      </c>
      <c r="P613">
        <f>IF($Z613="","",IF(INDEX('Per Invoice'!P$2:P$1201,$Z613)="","",INDEX('Per Invoice'!P$2:P$1201,$Z613)))</f>
        <v/>
      </c>
      <c r="Q613" s="8">
        <f>IF($Z613="","",IF(INDEX('Per Invoice'!Q$2:Q$1201,$Z613)="","",INDEX('Per Invoice'!Q$2:Q$1201,$Z613)))</f>
        <v/>
      </c>
      <c r="R613" s="8">
        <f>IF($Z613="","",IF(INDEX('Per Invoice'!R$2:R$1201,$Z613)="","",INDEX('Per Invoice'!R$2:R$1201,$Z613)))</f>
        <v/>
      </c>
      <c r="S613">
        <f>IF($Z613="","",IF(INDEX('Per Invoice'!S$2:S$1201,$Z613)="","",INDEX('Per Invoice'!S$2:S$1201,$Z613)))</f>
        <v/>
      </c>
      <c r="T613" s="8">
        <f>IF($Z613="","",IF(INDEX('Per Invoice'!T$2:T$1201,$Z613)="","",INDEX('Per Invoice'!T$2:T$1201,$Z613)))</f>
        <v/>
      </c>
      <c r="U613" s="8">
        <f>IF($Z613="","",IF(INDEX('Per Invoice'!U$2:U$1201,$Z613)="","",INDEX('Per Invoice'!U$2:U$1201,$Z613)))</f>
        <v/>
      </c>
      <c r="V613" s="8">
        <f>IF($Z613="","",IF(INDEX('Per Invoice'!V$2:V$1201,$Z613)="","",INDEX('Per Invoice'!V$2:V$1201,$Z613)))</f>
        <v/>
      </c>
      <c r="W613" s="8">
        <f>IF($Z613="","",IF(INDEX('Per Invoice'!W$2:W$1201,$Z613)="","",INDEX('Per Invoice'!W$2:W$1201,$Z613)))</f>
        <v/>
      </c>
      <c r="X613" s="8">
        <f>IF($Z613="","",IF(INDEX('Per Invoice'!X$2:X$1201,$Z613)="","",INDEX('Per Invoice'!X$2:X$1201,$Z613)))</f>
        <v/>
      </c>
      <c r="Y613" s="8">
        <f>IF($Z613="","",IF(INDEX('Per Invoice'!Y$2:Y$1201,$Z613)="","",INDEX('Per Invoice'!Y$2:Y$1201,$Z613)))</f>
        <v/>
      </c>
      <c r="Z613" s="16">
        <f>IFERROR(MATCH(Settings!$C$27&amp;"|"&amp;ROWS($Z$2:$Z613),'Per Invoice'!$AB$2:$AB$1201,0),"")</f>
        <v/>
      </c>
    </row>
    <row r="614">
      <c r="A614">
        <f>IF($Z614="","",IF(INDEX('Per Invoice'!A$2:A$1201,$Z614)="","",INDEX('Per Invoice'!A$2:A$1201,$Z614)))</f>
        <v/>
      </c>
      <c r="B614">
        <f>IF($Z614="","",IF(INDEX('Per Invoice'!B$2:B$1201,$Z614)="","",INDEX('Per Invoice'!B$2:B$1201,$Z614)))</f>
        <v/>
      </c>
      <c r="C614">
        <f>IF($Z614="","",IF(INDEX('Per Invoice'!C$2:C$1201,$Z614)="","",INDEX('Per Invoice'!C$2:C$1201,$Z614)))</f>
        <v/>
      </c>
      <c r="D614">
        <f>IF($Z614="","",IF(INDEX('Per Invoice'!D$2:D$1201,$Z614)="","",INDEX('Per Invoice'!D$2:D$1201,$Z614)))</f>
        <v/>
      </c>
      <c r="E614" s="14">
        <f>IF($Z614="","",IF(INDEX('Per Invoice'!E$2:E$1201,$Z614)="","",INDEX('Per Invoice'!E$2:E$1201,$Z614)))</f>
        <v/>
      </c>
      <c r="F614">
        <f>IF($Z614="","",IF(INDEX('Per Invoice'!F$2:F$1201,$Z614)="","",INDEX('Per Invoice'!F$2:F$1201,$Z614)))</f>
        <v/>
      </c>
      <c r="G614">
        <f>IF($Z614="","",IF(INDEX('Per Invoice'!G$2:G$1201,$Z614)="","",INDEX('Per Invoice'!G$2:G$1201,$Z614)))</f>
        <v/>
      </c>
      <c r="H614">
        <f>IF($Z614="","",IF(INDEX('Per Invoice'!H$2:H$1201,$Z614)="","",INDEX('Per Invoice'!H$2:H$1201,$Z614)))</f>
        <v/>
      </c>
      <c r="I614">
        <f>IF($Z614="","",IF(INDEX('Per Invoice'!I$2:I$1201,$Z614)="","",INDEX('Per Invoice'!I$2:I$1201,$Z614)))</f>
        <v/>
      </c>
      <c r="J614">
        <f>IF($Z614="","",IF(INDEX('Per Invoice'!J$2:J$1201,$Z614)="","",INDEX('Per Invoice'!J$2:J$1201,$Z614)))</f>
        <v/>
      </c>
      <c r="K614" s="8">
        <f>IF($Z614="","",IF(INDEX('Per Invoice'!K$2:K$1201,$Z614)="","",INDEX('Per Invoice'!K$2:K$1201,$Z614)))</f>
        <v/>
      </c>
      <c r="L614">
        <f>IF($Z614="","",IF(INDEX('Per Invoice'!L$2:L$1201,$Z614)="","",INDEX('Per Invoice'!L$2:L$1201,$Z614)))</f>
        <v/>
      </c>
      <c r="M614">
        <f>IF($Z614="","",IF(INDEX('Per Invoice'!M$2:M$1201,$Z614)="","",INDEX('Per Invoice'!M$2:M$1201,$Z614)))</f>
        <v/>
      </c>
      <c r="N614">
        <f>IF($Z614="","",IF(INDEX('Per Invoice'!N$2:N$1201,$Z614)="","",INDEX('Per Invoice'!N$2:N$1201,$Z614)))</f>
        <v/>
      </c>
      <c r="O614" s="8">
        <f>IF($Z614="","",IF(INDEX('Per Invoice'!O$2:O$1201,$Z614)="","",INDEX('Per Invoice'!O$2:O$1201,$Z614)))</f>
        <v/>
      </c>
      <c r="P614">
        <f>IF($Z614="","",IF(INDEX('Per Invoice'!P$2:P$1201,$Z614)="","",INDEX('Per Invoice'!P$2:P$1201,$Z614)))</f>
        <v/>
      </c>
      <c r="Q614" s="8">
        <f>IF($Z614="","",IF(INDEX('Per Invoice'!Q$2:Q$1201,$Z614)="","",INDEX('Per Invoice'!Q$2:Q$1201,$Z614)))</f>
        <v/>
      </c>
      <c r="R614" s="8">
        <f>IF($Z614="","",IF(INDEX('Per Invoice'!R$2:R$1201,$Z614)="","",INDEX('Per Invoice'!R$2:R$1201,$Z614)))</f>
        <v/>
      </c>
      <c r="S614">
        <f>IF($Z614="","",IF(INDEX('Per Invoice'!S$2:S$1201,$Z614)="","",INDEX('Per Invoice'!S$2:S$1201,$Z614)))</f>
        <v/>
      </c>
      <c r="T614" s="8">
        <f>IF($Z614="","",IF(INDEX('Per Invoice'!T$2:T$1201,$Z614)="","",INDEX('Per Invoice'!T$2:T$1201,$Z614)))</f>
        <v/>
      </c>
      <c r="U614" s="8">
        <f>IF($Z614="","",IF(INDEX('Per Invoice'!U$2:U$1201,$Z614)="","",INDEX('Per Invoice'!U$2:U$1201,$Z614)))</f>
        <v/>
      </c>
      <c r="V614" s="8">
        <f>IF($Z614="","",IF(INDEX('Per Invoice'!V$2:V$1201,$Z614)="","",INDEX('Per Invoice'!V$2:V$1201,$Z614)))</f>
        <v/>
      </c>
      <c r="W614" s="8">
        <f>IF($Z614="","",IF(INDEX('Per Invoice'!W$2:W$1201,$Z614)="","",INDEX('Per Invoice'!W$2:W$1201,$Z614)))</f>
        <v/>
      </c>
      <c r="X614" s="8">
        <f>IF($Z614="","",IF(INDEX('Per Invoice'!X$2:X$1201,$Z614)="","",INDEX('Per Invoice'!X$2:X$1201,$Z614)))</f>
        <v/>
      </c>
      <c r="Y614" s="8">
        <f>IF($Z614="","",IF(INDEX('Per Invoice'!Y$2:Y$1201,$Z614)="","",INDEX('Per Invoice'!Y$2:Y$1201,$Z614)))</f>
        <v/>
      </c>
      <c r="Z614" s="16">
        <f>IFERROR(MATCH(Settings!$C$27&amp;"|"&amp;ROWS($Z$2:$Z614),'Per Invoice'!$AB$2:$AB$1201,0),"")</f>
        <v/>
      </c>
    </row>
    <row r="615">
      <c r="A615">
        <f>IF($Z615="","",IF(INDEX('Per Invoice'!A$2:A$1201,$Z615)="","",INDEX('Per Invoice'!A$2:A$1201,$Z615)))</f>
        <v/>
      </c>
      <c r="B615">
        <f>IF($Z615="","",IF(INDEX('Per Invoice'!B$2:B$1201,$Z615)="","",INDEX('Per Invoice'!B$2:B$1201,$Z615)))</f>
        <v/>
      </c>
      <c r="C615">
        <f>IF($Z615="","",IF(INDEX('Per Invoice'!C$2:C$1201,$Z615)="","",INDEX('Per Invoice'!C$2:C$1201,$Z615)))</f>
        <v/>
      </c>
      <c r="D615">
        <f>IF($Z615="","",IF(INDEX('Per Invoice'!D$2:D$1201,$Z615)="","",INDEX('Per Invoice'!D$2:D$1201,$Z615)))</f>
        <v/>
      </c>
      <c r="E615" s="14">
        <f>IF($Z615="","",IF(INDEX('Per Invoice'!E$2:E$1201,$Z615)="","",INDEX('Per Invoice'!E$2:E$1201,$Z615)))</f>
        <v/>
      </c>
      <c r="F615">
        <f>IF($Z615="","",IF(INDEX('Per Invoice'!F$2:F$1201,$Z615)="","",INDEX('Per Invoice'!F$2:F$1201,$Z615)))</f>
        <v/>
      </c>
      <c r="G615">
        <f>IF($Z615="","",IF(INDEX('Per Invoice'!G$2:G$1201,$Z615)="","",INDEX('Per Invoice'!G$2:G$1201,$Z615)))</f>
        <v/>
      </c>
      <c r="H615">
        <f>IF($Z615="","",IF(INDEX('Per Invoice'!H$2:H$1201,$Z615)="","",INDEX('Per Invoice'!H$2:H$1201,$Z615)))</f>
        <v/>
      </c>
      <c r="I615">
        <f>IF($Z615="","",IF(INDEX('Per Invoice'!I$2:I$1201,$Z615)="","",INDEX('Per Invoice'!I$2:I$1201,$Z615)))</f>
        <v/>
      </c>
      <c r="J615">
        <f>IF($Z615="","",IF(INDEX('Per Invoice'!J$2:J$1201,$Z615)="","",INDEX('Per Invoice'!J$2:J$1201,$Z615)))</f>
        <v/>
      </c>
      <c r="K615" s="8">
        <f>IF($Z615="","",IF(INDEX('Per Invoice'!K$2:K$1201,$Z615)="","",INDEX('Per Invoice'!K$2:K$1201,$Z615)))</f>
        <v/>
      </c>
      <c r="L615">
        <f>IF($Z615="","",IF(INDEX('Per Invoice'!L$2:L$1201,$Z615)="","",INDEX('Per Invoice'!L$2:L$1201,$Z615)))</f>
        <v/>
      </c>
      <c r="M615">
        <f>IF($Z615="","",IF(INDEX('Per Invoice'!M$2:M$1201,$Z615)="","",INDEX('Per Invoice'!M$2:M$1201,$Z615)))</f>
        <v/>
      </c>
      <c r="N615">
        <f>IF($Z615="","",IF(INDEX('Per Invoice'!N$2:N$1201,$Z615)="","",INDEX('Per Invoice'!N$2:N$1201,$Z615)))</f>
        <v/>
      </c>
      <c r="O615" s="8">
        <f>IF($Z615="","",IF(INDEX('Per Invoice'!O$2:O$1201,$Z615)="","",INDEX('Per Invoice'!O$2:O$1201,$Z615)))</f>
        <v/>
      </c>
      <c r="P615">
        <f>IF($Z615="","",IF(INDEX('Per Invoice'!P$2:P$1201,$Z615)="","",INDEX('Per Invoice'!P$2:P$1201,$Z615)))</f>
        <v/>
      </c>
      <c r="Q615" s="8">
        <f>IF($Z615="","",IF(INDEX('Per Invoice'!Q$2:Q$1201,$Z615)="","",INDEX('Per Invoice'!Q$2:Q$1201,$Z615)))</f>
        <v/>
      </c>
      <c r="R615" s="8">
        <f>IF($Z615="","",IF(INDEX('Per Invoice'!R$2:R$1201,$Z615)="","",INDEX('Per Invoice'!R$2:R$1201,$Z615)))</f>
        <v/>
      </c>
      <c r="S615">
        <f>IF($Z615="","",IF(INDEX('Per Invoice'!S$2:S$1201,$Z615)="","",INDEX('Per Invoice'!S$2:S$1201,$Z615)))</f>
        <v/>
      </c>
      <c r="T615" s="8">
        <f>IF($Z615="","",IF(INDEX('Per Invoice'!T$2:T$1201,$Z615)="","",INDEX('Per Invoice'!T$2:T$1201,$Z615)))</f>
        <v/>
      </c>
      <c r="U615" s="8">
        <f>IF($Z615="","",IF(INDEX('Per Invoice'!U$2:U$1201,$Z615)="","",INDEX('Per Invoice'!U$2:U$1201,$Z615)))</f>
        <v/>
      </c>
      <c r="V615" s="8">
        <f>IF($Z615="","",IF(INDEX('Per Invoice'!V$2:V$1201,$Z615)="","",INDEX('Per Invoice'!V$2:V$1201,$Z615)))</f>
        <v/>
      </c>
      <c r="W615" s="8">
        <f>IF($Z615="","",IF(INDEX('Per Invoice'!W$2:W$1201,$Z615)="","",INDEX('Per Invoice'!W$2:W$1201,$Z615)))</f>
        <v/>
      </c>
      <c r="X615" s="8">
        <f>IF($Z615="","",IF(INDEX('Per Invoice'!X$2:X$1201,$Z615)="","",INDEX('Per Invoice'!X$2:X$1201,$Z615)))</f>
        <v/>
      </c>
      <c r="Y615" s="8">
        <f>IF($Z615="","",IF(INDEX('Per Invoice'!Y$2:Y$1201,$Z615)="","",INDEX('Per Invoice'!Y$2:Y$1201,$Z615)))</f>
        <v/>
      </c>
      <c r="Z615" s="16">
        <f>IFERROR(MATCH(Settings!$C$27&amp;"|"&amp;ROWS($Z$2:$Z615),'Per Invoice'!$AB$2:$AB$1201,0),"")</f>
        <v/>
      </c>
    </row>
    <row r="616">
      <c r="A616">
        <f>IF($Z616="","",IF(INDEX('Per Invoice'!A$2:A$1201,$Z616)="","",INDEX('Per Invoice'!A$2:A$1201,$Z616)))</f>
        <v/>
      </c>
      <c r="B616">
        <f>IF($Z616="","",IF(INDEX('Per Invoice'!B$2:B$1201,$Z616)="","",INDEX('Per Invoice'!B$2:B$1201,$Z616)))</f>
        <v/>
      </c>
      <c r="C616">
        <f>IF($Z616="","",IF(INDEX('Per Invoice'!C$2:C$1201,$Z616)="","",INDEX('Per Invoice'!C$2:C$1201,$Z616)))</f>
        <v/>
      </c>
      <c r="D616">
        <f>IF($Z616="","",IF(INDEX('Per Invoice'!D$2:D$1201,$Z616)="","",INDEX('Per Invoice'!D$2:D$1201,$Z616)))</f>
        <v/>
      </c>
      <c r="E616" s="14">
        <f>IF($Z616="","",IF(INDEX('Per Invoice'!E$2:E$1201,$Z616)="","",INDEX('Per Invoice'!E$2:E$1201,$Z616)))</f>
        <v/>
      </c>
      <c r="F616">
        <f>IF($Z616="","",IF(INDEX('Per Invoice'!F$2:F$1201,$Z616)="","",INDEX('Per Invoice'!F$2:F$1201,$Z616)))</f>
        <v/>
      </c>
      <c r="G616">
        <f>IF($Z616="","",IF(INDEX('Per Invoice'!G$2:G$1201,$Z616)="","",INDEX('Per Invoice'!G$2:G$1201,$Z616)))</f>
        <v/>
      </c>
      <c r="H616">
        <f>IF($Z616="","",IF(INDEX('Per Invoice'!H$2:H$1201,$Z616)="","",INDEX('Per Invoice'!H$2:H$1201,$Z616)))</f>
        <v/>
      </c>
      <c r="I616">
        <f>IF($Z616="","",IF(INDEX('Per Invoice'!I$2:I$1201,$Z616)="","",INDEX('Per Invoice'!I$2:I$1201,$Z616)))</f>
        <v/>
      </c>
      <c r="J616">
        <f>IF($Z616="","",IF(INDEX('Per Invoice'!J$2:J$1201,$Z616)="","",INDEX('Per Invoice'!J$2:J$1201,$Z616)))</f>
        <v/>
      </c>
      <c r="K616" s="8">
        <f>IF($Z616="","",IF(INDEX('Per Invoice'!K$2:K$1201,$Z616)="","",INDEX('Per Invoice'!K$2:K$1201,$Z616)))</f>
        <v/>
      </c>
      <c r="L616">
        <f>IF($Z616="","",IF(INDEX('Per Invoice'!L$2:L$1201,$Z616)="","",INDEX('Per Invoice'!L$2:L$1201,$Z616)))</f>
        <v/>
      </c>
      <c r="M616">
        <f>IF($Z616="","",IF(INDEX('Per Invoice'!M$2:M$1201,$Z616)="","",INDEX('Per Invoice'!M$2:M$1201,$Z616)))</f>
        <v/>
      </c>
      <c r="N616">
        <f>IF($Z616="","",IF(INDEX('Per Invoice'!N$2:N$1201,$Z616)="","",INDEX('Per Invoice'!N$2:N$1201,$Z616)))</f>
        <v/>
      </c>
      <c r="O616" s="8">
        <f>IF($Z616="","",IF(INDEX('Per Invoice'!O$2:O$1201,$Z616)="","",INDEX('Per Invoice'!O$2:O$1201,$Z616)))</f>
        <v/>
      </c>
      <c r="P616">
        <f>IF($Z616="","",IF(INDEX('Per Invoice'!P$2:P$1201,$Z616)="","",INDEX('Per Invoice'!P$2:P$1201,$Z616)))</f>
        <v/>
      </c>
      <c r="Q616" s="8">
        <f>IF($Z616="","",IF(INDEX('Per Invoice'!Q$2:Q$1201,$Z616)="","",INDEX('Per Invoice'!Q$2:Q$1201,$Z616)))</f>
        <v/>
      </c>
      <c r="R616" s="8">
        <f>IF($Z616="","",IF(INDEX('Per Invoice'!R$2:R$1201,$Z616)="","",INDEX('Per Invoice'!R$2:R$1201,$Z616)))</f>
        <v/>
      </c>
      <c r="S616">
        <f>IF($Z616="","",IF(INDEX('Per Invoice'!S$2:S$1201,$Z616)="","",INDEX('Per Invoice'!S$2:S$1201,$Z616)))</f>
        <v/>
      </c>
      <c r="T616" s="8">
        <f>IF($Z616="","",IF(INDEX('Per Invoice'!T$2:T$1201,$Z616)="","",INDEX('Per Invoice'!T$2:T$1201,$Z616)))</f>
        <v/>
      </c>
      <c r="U616" s="8">
        <f>IF($Z616="","",IF(INDEX('Per Invoice'!U$2:U$1201,$Z616)="","",INDEX('Per Invoice'!U$2:U$1201,$Z616)))</f>
        <v/>
      </c>
      <c r="V616" s="8">
        <f>IF($Z616="","",IF(INDEX('Per Invoice'!V$2:V$1201,$Z616)="","",INDEX('Per Invoice'!V$2:V$1201,$Z616)))</f>
        <v/>
      </c>
      <c r="W616" s="8">
        <f>IF($Z616="","",IF(INDEX('Per Invoice'!W$2:W$1201,$Z616)="","",INDEX('Per Invoice'!W$2:W$1201,$Z616)))</f>
        <v/>
      </c>
      <c r="X616" s="8">
        <f>IF($Z616="","",IF(INDEX('Per Invoice'!X$2:X$1201,$Z616)="","",INDEX('Per Invoice'!X$2:X$1201,$Z616)))</f>
        <v/>
      </c>
      <c r="Y616" s="8">
        <f>IF($Z616="","",IF(INDEX('Per Invoice'!Y$2:Y$1201,$Z616)="","",INDEX('Per Invoice'!Y$2:Y$1201,$Z616)))</f>
        <v/>
      </c>
      <c r="Z616" s="16">
        <f>IFERROR(MATCH(Settings!$C$27&amp;"|"&amp;ROWS($Z$2:$Z616),'Per Invoice'!$AB$2:$AB$1201,0),"")</f>
        <v/>
      </c>
    </row>
    <row r="617">
      <c r="A617">
        <f>IF($Z617="","",IF(INDEX('Per Invoice'!A$2:A$1201,$Z617)="","",INDEX('Per Invoice'!A$2:A$1201,$Z617)))</f>
        <v/>
      </c>
      <c r="B617">
        <f>IF($Z617="","",IF(INDEX('Per Invoice'!B$2:B$1201,$Z617)="","",INDEX('Per Invoice'!B$2:B$1201,$Z617)))</f>
        <v/>
      </c>
      <c r="C617">
        <f>IF($Z617="","",IF(INDEX('Per Invoice'!C$2:C$1201,$Z617)="","",INDEX('Per Invoice'!C$2:C$1201,$Z617)))</f>
        <v/>
      </c>
      <c r="D617">
        <f>IF($Z617="","",IF(INDEX('Per Invoice'!D$2:D$1201,$Z617)="","",INDEX('Per Invoice'!D$2:D$1201,$Z617)))</f>
        <v/>
      </c>
      <c r="E617" s="14">
        <f>IF($Z617="","",IF(INDEX('Per Invoice'!E$2:E$1201,$Z617)="","",INDEX('Per Invoice'!E$2:E$1201,$Z617)))</f>
        <v/>
      </c>
      <c r="F617">
        <f>IF($Z617="","",IF(INDEX('Per Invoice'!F$2:F$1201,$Z617)="","",INDEX('Per Invoice'!F$2:F$1201,$Z617)))</f>
        <v/>
      </c>
      <c r="G617">
        <f>IF($Z617="","",IF(INDEX('Per Invoice'!G$2:G$1201,$Z617)="","",INDEX('Per Invoice'!G$2:G$1201,$Z617)))</f>
        <v/>
      </c>
      <c r="H617">
        <f>IF($Z617="","",IF(INDEX('Per Invoice'!H$2:H$1201,$Z617)="","",INDEX('Per Invoice'!H$2:H$1201,$Z617)))</f>
        <v/>
      </c>
      <c r="I617">
        <f>IF($Z617="","",IF(INDEX('Per Invoice'!I$2:I$1201,$Z617)="","",INDEX('Per Invoice'!I$2:I$1201,$Z617)))</f>
        <v/>
      </c>
      <c r="J617">
        <f>IF($Z617="","",IF(INDEX('Per Invoice'!J$2:J$1201,$Z617)="","",INDEX('Per Invoice'!J$2:J$1201,$Z617)))</f>
        <v/>
      </c>
      <c r="K617" s="8">
        <f>IF($Z617="","",IF(INDEX('Per Invoice'!K$2:K$1201,$Z617)="","",INDEX('Per Invoice'!K$2:K$1201,$Z617)))</f>
        <v/>
      </c>
      <c r="L617">
        <f>IF($Z617="","",IF(INDEX('Per Invoice'!L$2:L$1201,$Z617)="","",INDEX('Per Invoice'!L$2:L$1201,$Z617)))</f>
        <v/>
      </c>
      <c r="M617">
        <f>IF($Z617="","",IF(INDEX('Per Invoice'!M$2:M$1201,$Z617)="","",INDEX('Per Invoice'!M$2:M$1201,$Z617)))</f>
        <v/>
      </c>
      <c r="N617">
        <f>IF($Z617="","",IF(INDEX('Per Invoice'!N$2:N$1201,$Z617)="","",INDEX('Per Invoice'!N$2:N$1201,$Z617)))</f>
        <v/>
      </c>
      <c r="O617" s="8">
        <f>IF($Z617="","",IF(INDEX('Per Invoice'!O$2:O$1201,$Z617)="","",INDEX('Per Invoice'!O$2:O$1201,$Z617)))</f>
        <v/>
      </c>
      <c r="P617">
        <f>IF($Z617="","",IF(INDEX('Per Invoice'!P$2:P$1201,$Z617)="","",INDEX('Per Invoice'!P$2:P$1201,$Z617)))</f>
        <v/>
      </c>
      <c r="Q617" s="8">
        <f>IF($Z617="","",IF(INDEX('Per Invoice'!Q$2:Q$1201,$Z617)="","",INDEX('Per Invoice'!Q$2:Q$1201,$Z617)))</f>
        <v/>
      </c>
      <c r="R617" s="8">
        <f>IF($Z617="","",IF(INDEX('Per Invoice'!R$2:R$1201,$Z617)="","",INDEX('Per Invoice'!R$2:R$1201,$Z617)))</f>
        <v/>
      </c>
      <c r="S617">
        <f>IF($Z617="","",IF(INDEX('Per Invoice'!S$2:S$1201,$Z617)="","",INDEX('Per Invoice'!S$2:S$1201,$Z617)))</f>
        <v/>
      </c>
      <c r="T617" s="8">
        <f>IF($Z617="","",IF(INDEX('Per Invoice'!T$2:T$1201,$Z617)="","",INDEX('Per Invoice'!T$2:T$1201,$Z617)))</f>
        <v/>
      </c>
      <c r="U617" s="8">
        <f>IF($Z617="","",IF(INDEX('Per Invoice'!U$2:U$1201,$Z617)="","",INDEX('Per Invoice'!U$2:U$1201,$Z617)))</f>
        <v/>
      </c>
      <c r="V617" s="8">
        <f>IF($Z617="","",IF(INDEX('Per Invoice'!V$2:V$1201,$Z617)="","",INDEX('Per Invoice'!V$2:V$1201,$Z617)))</f>
        <v/>
      </c>
      <c r="W617" s="8">
        <f>IF($Z617="","",IF(INDEX('Per Invoice'!W$2:W$1201,$Z617)="","",INDEX('Per Invoice'!W$2:W$1201,$Z617)))</f>
        <v/>
      </c>
      <c r="X617" s="8">
        <f>IF($Z617="","",IF(INDEX('Per Invoice'!X$2:X$1201,$Z617)="","",INDEX('Per Invoice'!X$2:X$1201,$Z617)))</f>
        <v/>
      </c>
      <c r="Y617" s="8">
        <f>IF($Z617="","",IF(INDEX('Per Invoice'!Y$2:Y$1201,$Z617)="","",INDEX('Per Invoice'!Y$2:Y$1201,$Z617)))</f>
        <v/>
      </c>
      <c r="Z617" s="16">
        <f>IFERROR(MATCH(Settings!$C$27&amp;"|"&amp;ROWS($Z$2:$Z617),'Per Invoice'!$AB$2:$AB$1201,0),"")</f>
        <v/>
      </c>
    </row>
    <row r="618">
      <c r="A618">
        <f>IF($Z618="","",IF(INDEX('Per Invoice'!A$2:A$1201,$Z618)="","",INDEX('Per Invoice'!A$2:A$1201,$Z618)))</f>
        <v/>
      </c>
      <c r="B618">
        <f>IF($Z618="","",IF(INDEX('Per Invoice'!B$2:B$1201,$Z618)="","",INDEX('Per Invoice'!B$2:B$1201,$Z618)))</f>
        <v/>
      </c>
      <c r="C618">
        <f>IF($Z618="","",IF(INDEX('Per Invoice'!C$2:C$1201,$Z618)="","",INDEX('Per Invoice'!C$2:C$1201,$Z618)))</f>
        <v/>
      </c>
      <c r="D618">
        <f>IF($Z618="","",IF(INDEX('Per Invoice'!D$2:D$1201,$Z618)="","",INDEX('Per Invoice'!D$2:D$1201,$Z618)))</f>
        <v/>
      </c>
      <c r="E618" s="14">
        <f>IF($Z618="","",IF(INDEX('Per Invoice'!E$2:E$1201,$Z618)="","",INDEX('Per Invoice'!E$2:E$1201,$Z618)))</f>
        <v/>
      </c>
      <c r="F618">
        <f>IF($Z618="","",IF(INDEX('Per Invoice'!F$2:F$1201,$Z618)="","",INDEX('Per Invoice'!F$2:F$1201,$Z618)))</f>
        <v/>
      </c>
      <c r="G618">
        <f>IF($Z618="","",IF(INDEX('Per Invoice'!G$2:G$1201,$Z618)="","",INDEX('Per Invoice'!G$2:G$1201,$Z618)))</f>
        <v/>
      </c>
      <c r="H618">
        <f>IF($Z618="","",IF(INDEX('Per Invoice'!H$2:H$1201,$Z618)="","",INDEX('Per Invoice'!H$2:H$1201,$Z618)))</f>
        <v/>
      </c>
      <c r="I618">
        <f>IF($Z618="","",IF(INDEX('Per Invoice'!I$2:I$1201,$Z618)="","",INDEX('Per Invoice'!I$2:I$1201,$Z618)))</f>
        <v/>
      </c>
      <c r="J618">
        <f>IF($Z618="","",IF(INDEX('Per Invoice'!J$2:J$1201,$Z618)="","",INDEX('Per Invoice'!J$2:J$1201,$Z618)))</f>
        <v/>
      </c>
      <c r="K618" s="8">
        <f>IF($Z618="","",IF(INDEX('Per Invoice'!K$2:K$1201,$Z618)="","",INDEX('Per Invoice'!K$2:K$1201,$Z618)))</f>
        <v/>
      </c>
      <c r="L618">
        <f>IF($Z618="","",IF(INDEX('Per Invoice'!L$2:L$1201,$Z618)="","",INDEX('Per Invoice'!L$2:L$1201,$Z618)))</f>
        <v/>
      </c>
      <c r="M618">
        <f>IF($Z618="","",IF(INDEX('Per Invoice'!M$2:M$1201,$Z618)="","",INDEX('Per Invoice'!M$2:M$1201,$Z618)))</f>
        <v/>
      </c>
      <c r="N618">
        <f>IF($Z618="","",IF(INDEX('Per Invoice'!N$2:N$1201,$Z618)="","",INDEX('Per Invoice'!N$2:N$1201,$Z618)))</f>
        <v/>
      </c>
      <c r="O618" s="8">
        <f>IF($Z618="","",IF(INDEX('Per Invoice'!O$2:O$1201,$Z618)="","",INDEX('Per Invoice'!O$2:O$1201,$Z618)))</f>
        <v/>
      </c>
      <c r="P618">
        <f>IF($Z618="","",IF(INDEX('Per Invoice'!P$2:P$1201,$Z618)="","",INDEX('Per Invoice'!P$2:P$1201,$Z618)))</f>
        <v/>
      </c>
      <c r="Q618" s="8">
        <f>IF($Z618="","",IF(INDEX('Per Invoice'!Q$2:Q$1201,$Z618)="","",INDEX('Per Invoice'!Q$2:Q$1201,$Z618)))</f>
        <v/>
      </c>
      <c r="R618" s="8">
        <f>IF($Z618="","",IF(INDEX('Per Invoice'!R$2:R$1201,$Z618)="","",INDEX('Per Invoice'!R$2:R$1201,$Z618)))</f>
        <v/>
      </c>
      <c r="S618">
        <f>IF($Z618="","",IF(INDEX('Per Invoice'!S$2:S$1201,$Z618)="","",INDEX('Per Invoice'!S$2:S$1201,$Z618)))</f>
        <v/>
      </c>
      <c r="T618" s="8">
        <f>IF($Z618="","",IF(INDEX('Per Invoice'!T$2:T$1201,$Z618)="","",INDEX('Per Invoice'!T$2:T$1201,$Z618)))</f>
        <v/>
      </c>
      <c r="U618" s="8">
        <f>IF($Z618="","",IF(INDEX('Per Invoice'!U$2:U$1201,$Z618)="","",INDEX('Per Invoice'!U$2:U$1201,$Z618)))</f>
        <v/>
      </c>
      <c r="V618" s="8">
        <f>IF($Z618="","",IF(INDEX('Per Invoice'!V$2:V$1201,$Z618)="","",INDEX('Per Invoice'!V$2:V$1201,$Z618)))</f>
        <v/>
      </c>
      <c r="W618" s="8">
        <f>IF($Z618="","",IF(INDEX('Per Invoice'!W$2:W$1201,$Z618)="","",INDEX('Per Invoice'!W$2:W$1201,$Z618)))</f>
        <v/>
      </c>
      <c r="X618" s="8">
        <f>IF($Z618="","",IF(INDEX('Per Invoice'!X$2:X$1201,$Z618)="","",INDEX('Per Invoice'!X$2:X$1201,$Z618)))</f>
        <v/>
      </c>
      <c r="Y618" s="8">
        <f>IF($Z618="","",IF(INDEX('Per Invoice'!Y$2:Y$1201,$Z618)="","",INDEX('Per Invoice'!Y$2:Y$1201,$Z618)))</f>
        <v/>
      </c>
      <c r="Z618" s="16">
        <f>IFERROR(MATCH(Settings!$C$27&amp;"|"&amp;ROWS($Z$2:$Z618),'Per Invoice'!$AB$2:$AB$1201,0),"")</f>
        <v/>
      </c>
    </row>
    <row r="619">
      <c r="A619">
        <f>IF($Z619="","",IF(INDEX('Per Invoice'!A$2:A$1201,$Z619)="","",INDEX('Per Invoice'!A$2:A$1201,$Z619)))</f>
        <v/>
      </c>
      <c r="B619">
        <f>IF($Z619="","",IF(INDEX('Per Invoice'!B$2:B$1201,$Z619)="","",INDEX('Per Invoice'!B$2:B$1201,$Z619)))</f>
        <v/>
      </c>
      <c r="C619">
        <f>IF($Z619="","",IF(INDEX('Per Invoice'!C$2:C$1201,$Z619)="","",INDEX('Per Invoice'!C$2:C$1201,$Z619)))</f>
        <v/>
      </c>
      <c r="D619">
        <f>IF($Z619="","",IF(INDEX('Per Invoice'!D$2:D$1201,$Z619)="","",INDEX('Per Invoice'!D$2:D$1201,$Z619)))</f>
        <v/>
      </c>
      <c r="E619" s="14">
        <f>IF($Z619="","",IF(INDEX('Per Invoice'!E$2:E$1201,$Z619)="","",INDEX('Per Invoice'!E$2:E$1201,$Z619)))</f>
        <v/>
      </c>
      <c r="F619">
        <f>IF($Z619="","",IF(INDEX('Per Invoice'!F$2:F$1201,$Z619)="","",INDEX('Per Invoice'!F$2:F$1201,$Z619)))</f>
        <v/>
      </c>
      <c r="G619">
        <f>IF($Z619="","",IF(INDEX('Per Invoice'!G$2:G$1201,$Z619)="","",INDEX('Per Invoice'!G$2:G$1201,$Z619)))</f>
        <v/>
      </c>
      <c r="H619">
        <f>IF($Z619="","",IF(INDEX('Per Invoice'!H$2:H$1201,$Z619)="","",INDEX('Per Invoice'!H$2:H$1201,$Z619)))</f>
        <v/>
      </c>
      <c r="I619">
        <f>IF($Z619="","",IF(INDEX('Per Invoice'!I$2:I$1201,$Z619)="","",INDEX('Per Invoice'!I$2:I$1201,$Z619)))</f>
        <v/>
      </c>
      <c r="J619">
        <f>IF($Z619="","",IF(INDEX('Per Invoice'!J$2:J$1201,$Z619)="","",INDEX('Per Invoice'!J$2:J$1201,$Z619)))</f>
        <v/>
      </c>
      <c r="K619" s="8">
        <f>IF($Z619="","",IF(INDEX('Per Invoice'!K$2:K$1201,$Z619)="","",INDEX('Per Invoice'!K$2:K$1201,$Z619)))</f>
        <v/>
      </c>
      <c r="L619">
        <f>IF($Z619="","",IF(INDEX('Per Invoice'!L$2:L$1201,$Z619)="","",INDEX('Per Invoice'!L$2:L$1201,$Z619)))</f>
        <v/>
      </c>
      <c r="M619">
        <f>IF($Z619="","",IF(INDEX('Per Invoice'!M$2:M$1201,$Z619)="","",INDEX('Per Invoice'!M$2:M$1201,$Z619)))</f>
        <v/>
      </c>
      <c r="N619">
        <f>IF($Z619="","",IF(INDEX('Per Invoice'!N$2:N$1201,$Z619)="","",INDEX('Per Invoice'!N$2:N$1201,$Z619)))</f>
        <v/>
      </c>
      <c r="O619" s="8">
        <f>IF($Z619="","",IF(INDEX('Per Invoice'!O$2:O$1201,$Z619)="","",INDEX('Per Invoice'!O$2:O$1201,$Z619)))</f>
        <v/>
      </c>
      <c r="P619">
        <f>IF($Z619="","",IF(INDEX('Per Invoice'!P$2:P$1201,$Z619)="","",INDEX('Per Invoice'!P$2:P$1201,$Z619)))</f>
        <v/>
      </c>
      <c r="Q619" s="8">
        <f>IF($Z619="","",IF(INDEX('Per Invoice'!Q$2:Q$1201,$Z619)="","",INDEX('Per Invoice'!Q$2:Q$1201,$Z619)))</f>
        <v/>
      </c>
      <c r="R619" s="8">
        <f>IF($Z619="","",IF(INDEX('Per Invoice'!R$2:R$1201,$Z619)="","",INDEX('Per Invoice'!R$2:R$1201,$Z619)))</f>
        <v/>
      </c>
      <c r="S619">
        <f>IF($Z619="","",IF(INDEX('Per Invoice'!S$2:S$1201,$Z619)="","",INDEX('Per Invoice'!S$2:S$1201,$Z619)))</f>
        <v/>
      </c>
      <c r="T619" s="8">
        <f>IF($Z619="","",IF(INDEX('Per Invoice'!T$2:T$1201,$Z619)="","",INDEX('Per Invoice'!T$2:T$1201,$Z619)))</f>
        <v/>
      </c>
      <c r="U619" s="8">
        <f>IF($Z619="","",IF(INDEX('Per Invoice'!U$2:U$1201,$Z619)="","",INDEX('Per Invoice'!U$2:U$1201,$Z619)))</f>
        <v/>
      </c>
      <c r="V619" s="8">
        <f>IF($Z619="","",IF(INDEX('Per Invoice'!V$2:V$1201,$Z619)="","",INDEX('Per Invoice'!V$2:V$1201,$Z619)))</f>
        <v/>
      </c>
      <c r="W619" s="8">
        <f>IF($Z619="","",IF(INDEX('Per Invoice'!W$2:W$1201,$Z619)="","",INDEX('Per Invoice'!W$2:W$1201,$Z619)))</f>
        <v/>
      </c>
      <c r="X619" s="8">
        <f>IF($Z619="","",IF(INDEX('Per Invoice'!X$2:X$1201,$Z619)="","",INDEX('Per Invoice'!X$2:X$1201,$Z619)))</f>
        <v/>
      </c>
      <c r="Y619" s="8">
        <f>IF($Z619="","",IF(INDEX('Per Invoice'!Y$2:Y$1201,$Z619)="","",INDEX('Per Invoice'!Y$2:Y$1201,$Z619)))</f>
        <v/>
      </c>
      <c r="Z619" s="16">
        <f>IFERROR(MATCH(Settings!$C$27&amp;"|"&amp;ROWS($Z$2:$Z619),'Per Invoice'!$AB$2:$AB$1201,0),"")</f>
        <v/>
      </c>
    </row>
    <row r="620">
      <c r="A620">
        <f>IF($Z620="","",IF(INDEX('Per Invoice'!A$2:A$1201,$Z620)="","",INDEX('Per Invoice'!A$2:A$1201,$Z620)))</f>
        <v/>
      </c>
      <c r="B620">
        <f>IF($Z620="","",IF(INDEX('Per Invoice'!B$2:B$1201,$Z620)="","",INDEX('Per Invoice'!B$2:B$1201,$Z620)))</f>
        <v/>
      </c>
      <c r="C620">
        <f>IF($Z620="","",IF(INDEX('Per Invoice'!C$2:C$1201,$Z620)="","",INDEX('Per Invoice'!C$2:C$1201,$Z620)))</f>
        <v/>
      </c>
      <c r="D620">
        <f>IF($Z620="","",IF(INDEX('Per Invoice'!D$2:D$1201,$Z620)="","",INDEX('Per Invoice'!D$2:D$1201,$Z620)))</f>
        <v/>
      </c>
      <c r="E620" s="14">
        <f>IF($Z620="","",IF(INDEX('Per Invoice'!E$2:E$1201,$Z620)="","",INDEX('Per Invoice'!E$2:E$1201,$Z620)))</f>
        <v/>
      </c>
      <c r="F620">
        <f>IF($Z620="","",IF(INDEX('Per Invoice'!F$2:F$1201,$Z620)="","",INDEX('Per Invoice'!F$2:F$1201,$Z620)))</f>
        <v/>
      </c>
      <c r="G620">
        <f>IF($Z620="","",IF(INDEX('Per Invoice'!G$2:G$1201,$Z620)="","",INDEX('Per Invoice'!G$2:G$1201,$Z620)))</f>
        <v/>
      </c>
      <c r="H620">
        <f>IF($Z620="","",IF(INDEX('Per Invoice'!H$2:H$1201,$Z620)="","",INDEX('Per Invoice'!H$2:H$1201,$Z620)))</f>
        <v/>
      </c>
      <c r="I620">
        <f>IF($Z620="","",IF(INDEX('Per Invoice'!I$2:I$1201,$Z620)="","",INDEX('Per Invoice'!I$2:I$1201,$Z620)))</f>
        <v/>
      </c>
      <c r="J620">
        <f>IF($Z620="","",IF(INDEX('Per Invoice'!J$2:J$1201,$Z620)="","",INDEX('Per Invoice'!J$2:J$1201,$Z620)))</f>
        <v/>
      </c>
      <c r="K620" s="8">
        <f>IF($Z620="","",IF(INDEX('Per Invoice'!K$2:K$1201,$Z620)="","",INDEX('Per Invoice'!K$2:K$1201,$Z620)))</f>
        <v/>
      </c>
      <c r="L620">
        <f>IF($Z620="","",IF(INDEX('Per Invoice'!L$2:L$1201,$Z620)="","",INDEX('Per Invoice'!L$2:L$1201,$Z620)))</f>
        <v/>
      </c>
      <c r="M620">
        <f>IF($Z620="","",IF(INDEX('Per Invoice'!M$2:M$1201,$Z620)="","",INDEX('Per Invoice'!M$2:M$1201,$Z620)))</f>
        <v/>
      </c>
      <c r="N620">
        <f>IF($Z620="","",IF(INDEX('Per Invoice'!N$2:N$1201,$Z620)="","",INDEX('Per Invoice'!N$2:N$1201,$Z620)))</f>
        <v/>
      </c>
      <c r="O620" s="8">
        <f>IF($Z620="","",IF(INDEX('Per Invoice'!O$2:O$1201,$Z620)="","",INDEX('Per Invoice'!O$2:O$1201,$Z620)))</f>
        <v/>
      </c>
      <c r="P620">
        <f>IF($Z620="","",IF(INDEX('Per Invoice'!P$2:P$1201,$Z620)="","",INDEX('Per Invoice'!P$2:P$1201,$Z620)))</f>
        <v/>
      </c>
      <c r="Q620" s="8">
        <f>IF($Z620="","",IF(INDEX('Per Invoice'!Q$2:Q$1201,$Z620)="","",INDEX('Per Invoice'!Q$2:Q$1201,$Z620)))</f>
        <v/>
      </c>
      <c r="R620" s="8">
        <f>IF($Z620="","",IF(INDEX('Per Invoice'!R$2:R$1201,$Z620)="","",INDEX('Per Invoice'!R$2:R$1201,$Z620)))</f>
        <v/>
      </c>
      <c r="S620">
        <f>IF($Z620="","",IF(INDEX('Per Invoice'!S$2:S$1201,$Z620)="","",INDEX('Per Invoice'!S$2:S$1201,$Z620)))</f>
        <v/>
      </c>
      <c r="T620" s="8">
        <f>IF($Z620="","",IF(INDEX('Per Invoice'!T$2:T$1201,$Z620)="","",INDEX('Per Invoice'!T$2:T$1201,$Z620)))</f>
        <v/>
      </c>
      <c r="U620" s="8">
        <f>IF($Z620="","",IF(INDEX('Per Invoice'!U$2:U$1201,$Z620)="","",INDEX('Per Invoice'!U$2:U$1201,$Z620)))</f>
        <v/>
      </c>
      <c r="V620" s="8">
        <f>IF($Z620="","",IF(INDEX('Per Invoice'!V$2:V$1201,$Z620)="","",INDEX('Per Invoice'!V$2:V$1201,$Z620)))</f>
        <v/>
      </c>
      <c r="W620" s="8">
        <f>IF($Z620="","",IF(INDEX('Per Invoice'!W$2:W$1201,$Z620)="","",INDEX('Per Invoice'!W$2:W$1201,$Z620)))</f>
        <v/>
      </c>
      <c r="X620" s="8">
        <f>IF($Z620="","",IF(INDEX('Per Invoice'!X$2:X$1201,$Z620)="","",INDEX('Per Invoice'!X$2:X$1201,$Z620)))</f>
        <v/>
      </c>
      <c r="Y620" s="8">
        <f>IF($Z620="","",IF(INDEX('Per Invoice'!Y$2:Y$1201,$Z620)="","",INDEX('Per Invoice'!Y$2:Y$1201,$Z620)))</f>
        <v/>
      </c>
      <c r="Z620" s="16">
        <f>IFERROR(MATCH(Settings!$C$27&amp;"|"&amp;ROWS($Z$2:$Z620),'Per Invoice'!$AB$2:$AB$1201,0),"")</f>
        <v/>
      </c>
    </row>
    <row r="621">
      <c r="A621">
        <f>IF($Z621="","",IF(INDEX('Per Invoice'!A$2:A$1201,$Z621)="","",INDEX('Per Invoice'!A$2:A$1201,$Z621)))</f>
        <v/>
      </c>
      <c r="B621">
        <f>IF($Z621="","",IF(INDEX('Per Invoice'!B$2:B$1201,$Z621)="","",INDEX('Per Invoice'!B$2:B$1201,$Z621)))</f>
        <v/>
      </c>
      <c r="C621">
        <f>IF($Z621="","",IF(INDEX('Per Invoice'!C$2:C$1201,$Z621)="","",INDEX('Per Invoice'!C$2:C$1201,$Z621)))</f>
        <v/>
      </c>
      <c r="D621">
        <f>IF($Z621="","",IF(INDEX('Per Invoice'!D$2:D$1201,$Z621)="","",INDEX('Per Invoice'!D$2:D$1201,$Z621)))</f>
        <v/>
      </c>
      <c r="E621" s="14">
        <f>IF($Z621="","",IF(INDEX('Per Invoice'!E$2:E$1201,$Z621)="","",INDEX('Per Invoice'!E$2:E$1201,$Z621)))</f>
        <v/>
      </c>
      <c r="F621">
        <f>IF($Z621="","",IF(INDEX('Per Invoice'!F$2:F$1201,$Z621)="","",INDEX('Per Invoice'!F$2:F$1201,$Z621)))</f>
        <v/>
      </c>
      <c r="G621">
        <f>IF($Z621="","",IF(INDEX('Per Invoice'!G$2:G$1201,$Z621)="","",INDEX('Per Invoice'!G$2:G$1201,$Z621)))</f>
        <v/>
      </c>
      <c r="H621">
        <f>IF($Z621="","",IF(INDEX('Per Invoice'!H$2:H$1201,$Z621)="","",INDEX('Per Invoice'!H$2:H$1201,$Z621)))</f>
        <v/>
      </c>
      <c r="I621">
        <f>IF($Z621="","",IF(INDEX('Per Invoice'!I$2:I$1201,$Z621)="","",INDEX('Per Invoice'!I$2:I$1201,$Z621)))</f>
        <v/>
      </c>
      <c r="J621">
        <f>IF($Z621="","",IF(INDEX('Per Invoice'!J$2:J$1201,$Z621)="","",INDEX('Per Invoice'!J$2:J$1201,$Z621)))</f>
        <v/>
      </c>
      <c r="K621" s="8">
        <f>IF($Z621="","",IF(INDEX('Per Invoice'!K$2:K$1201,$Z621)="","",INDEX('Per Invoice'!K$2:K$1201,$Z621)))</f>
        <v/>
      </c>
      <c r="L621">
        <f>IF($Z621="","",IF(INDEX('Per Invoice'!L$2:L$1201,$Z621)="","",INDEX('Per Invoice'!L$2:L$1201,$Z621)))</f>
        <v/>
      </c>
      <c r="M621">
        <f>IF($Z621="","",IF(INDEX('Per Invoice'!M$2:M$1201,$Z621)="","",INDEX('Per Invoice'!M$2:M$1201,$Z621)))</f>
        <v/>
      </c>
      <c r="N621">
        <f>IF($Z621="","",IF(INDEX('Per Invoice'!N$2:N$1201,$Z621)="","",INDEX('Per Invoice'!N$2:N$1201,$Z621)))</f>
        <v/>
      </c>
      <c r="O621" s="8">
        <f>IF($Z621="","",IF(INDEX('Per Invoice'!O$2:O$1201,$Z621)="","",INDEX('Per Invoice'!O$2:O$1201,$Z621)))</f>
        <v/>
      </c>
      <c r="P621">
        <f>IF($Z621="","",IF(INDEX('Per Invoice'!P$2:P$1201,$Z621)="","",INDEX('Per Invoice'!P$2:P$1201,$Z621)))</f>
        <v/>
      </c>
      <c r="Q621" s="8">
        <f>IF($Z621="","",IF(INDEX('Per Invoice'!Q$2:Q$1201,$Z621)="","",INDEX('Per Invoice'!Q$2:Q$1201,$Z621)))</f>
        <v/>
      </c>
      <c r="R621" s="8">
        <f>IF($Z621="","",IF(INDEX('Per Invoice'!R$2:R$1201,$Z621)="","",INDEX('Per Invoice'!R$2:R$1201,$Z621)))</f>
        <v/>
      </c>
      <c r="S621">
        <f>IF($Z621="","",IF(INDEX('Per Invoice'!S$2:S$1201,$Z621)="","",INDEX('Per Invoice'!S$2:S$1201,$Z621)))</f>
        <v/>
      </c>
      <c r="T621" s="8">
        <f>IF($Z621="","",IF(INDEX('Per Invoice'!T$2:T$1201,$Z621)="","",INDEX('Per Invoice'!T$2:T$1201,$Z621)))</f>
        <v/>
      </c>
      <c r="U621" s="8">
        <f>IF($Z621="","",IF(INDEX('Per Invoice'!U$2:U$1201,$Z621)="","",INDEX('Per Invoice'!U$2:U$1201,$Z621)))</f>
        <v/>
      </c>
      <c r="V621" s="8">
        <f>IF($Z621="","",IF(INDEX('Per Invoice'!V$2:V$1201,$Z621)="","",INDEX('Per Invoice'!V$2:V$1201,$Z621)))</f>
        <v/>
      </c>
      <c r="W621" s="8">
        <f>IF($Z621="","",IF(INDEX('Per Invoice'!W$2:W$1201,$Z621)="","",INDEX('Per Invoice'!W$2:W$1201,$Z621)))</f>
        <v/>
      </c>
      <c r="X621" s="8">
        <f>IF($Z621="","",IF(INDEX('Per Invoice'!X$2:X$1201,$Z621)="","",INDEX('Per Invoice'!X$2:X$1201,$Z621)))</f>
        <v/>
      </c>
      <c r="Y621" s="8">
        <f>IF($Z621="","",IF(INDEX('Per Invoice'!Y$2:Y$1201,$Z621)="","",INDEX('Per Invoice'!Y$2:Y$1201,$Z621)))</f>
        <v/>
      </c>
      <c r="Z621" s="16">
        <f>IFERROR(MATCH(Settings!$C$27&amp;"|"&amp;ROWS($Z$2:$Z621),'Per Invoice'!$AB$2:$AB$1201,0),"")</f>
        <v/>
      </c>
    </row>
    <row r="622">
      <c r="A622">
        <f>IF($Z622="","",IF(INDEX('Per Invoice'!A$2:A$1201,$Z622)="","",INDEX('Per Invoice'!A$2:A$1201,$Z622)))</f>
        <v/>
      </c>
      <c r="B622">
        <f>IF($Z622="","",IF(INDEX('Per Invoice'!B$2:B$1201,$Z622)="","",INDEX('Per Invoice'!B$2:B$1201,$Z622)))</f>
        <v/>
      </c>
      <c r="C622">
        <f>IF($Z622="","",IF(INDEX('Per Invoice'!C$2:C$1201,$Z622)="","",INDEX('Per Invoice'!C$2:C$1201,$Z622)))</f>
        <v/>
      </c>
      <c r="D622">
        <f>IF($Z622="","",IF(INDEX('Per Invoice'!D$2:D$1201,$Z622)="","",INDEX('Per Invoice'!D$2:D$1201,$Z622)))</f>
        <v/>
      </c>
      <c r="E622" s="14">
        <f>IF($Z622="","",IF(INDEX('Per Invoice'!E$2:E$1201,$Z622)="","",INDEX('Per Invoice'!E$2:E$1201,$Z622)))</f>
        <v/>
      </c>
      <c r="F622">
        <f>IF($Z622="","",IF(INDEX('Per Invoice'!F$2:F$1201,$Z622)="","",INDEX('Per Invoice'!F$2:F$1201,$Z622)))</f>
        <v/>
      </c>
      <c r="G622">
        <f>IF($Z622="","",IF(INDEX('Per Invoice'!G$2:G$1201,$Z622)="","",INDEX('Per Invoice'!G$2:G$1201,$Z622)))</f>
        <v/>
      </c>
      <c r="H622">
        <f>IF($Z622="","",IF(INDEX('Per Invoice'!H$2:H$1201,$Z622)="","",INDEX('Per Invoice'!H$2:H$1201,$Z622)))</f>
        <v/>
      </c>
      <c r="I622">
        <f>IF($Z622="","",IF(INDEX('Per Invoice'!I$2:I$1201,$Z622)="","",INDEX('Per Invoice'!I$2:I$1201,$Z622)))</f>
        <v/>
      </c>
      <c r="J622">
        <f>IF($Z622="","",IF(INDEX('Per Invoice'!J$2:J$1201,$Z622)="","",INDEX('Per Invoice'!J$2:J$1201,$Z622)))</f>
        <v/>
      </c>
      <c r="K622" s="8">
        <f>IF($Z622="","",IF(INDEX('Per Invoice'!K$2:K$1201,$Z622)="","",INDEX('Per Invoice'!K$2:K$1201,$Z622)))</f>
        <v/>
      </c>
      <c r="L622">
        <f>IF($Z622="","",IF(INDEX('Per Invoice'!L$2:L$1201,$Z622)="","",INDEX('Per Invoice'!L$2:L$1201,$Z622)))</f>
        <v/>
      </c>
      <c r="M622">
        <f>IF($Z622="","",IF(INDEX('Per Invoice'!M$2:M$1201,$Z622)="","",INDEX('Per Invoice'!M$2:M$1201,$Z622)))</f>
        <v/>
      </c>
      <c r="N622">
        <f>IF($Z622="","",IF(INDEX('Per Invoice'!N$2:N$1201,$Z622)="","",INDEX('Per Invoice'!N$2:N$1201,$Z622)))</f>
        <v/>
      </c>
      <c r="O622" s="8">
        <f>IF($Z622="","",IF(INDEX('Per Invoice'!O$2:O$1201,$Z622)="","",INDEX('Per Invoice'!O$2:O$1201,$Z622)))</f>
        <v/>
      </c>
      <c r="P622">
        <f>IF($Z622="","",IF(INDEX('Per Invoice'!P$2:P$1201,$Z622)="","",INDEX('Per Invoice'!P$2:P$1201,$Z622)))</f>
        <v/>
      </c>
      <c r="Q622" s="8">
        <f>IF($Z622="","",IF(INDEX('Per Invoice'!Q$2:Q$1201,$Z622)="","",INDEX('Per Invoice'!Q$2:Q$1201,$Z622)))</f>
        <v/>
      </c>
      <c r="R622" s="8">
        <f>IF($Z622="","",IF(INDEX('Per Invoice'!R$2:R$1201,$Z622)="","",INDEX('Per Invoice'!R$2:R$1201,$Z622)))</f>
        <v/>
      </c>
      <c r="S622">
        <f>IF($Z622="","",IF(INDEX('Per Invoice'!S$2:S$1201,$Z622)="","",INDEX('Per Invoice'!S$2:S$1201,$Z622)))</f>
        <v/>
      </c>
      <c r="T622" s="8">
        <f>IF($Z622="","",IF(INDEX('Per Invoice'!T$2:T$1201,$Z622)="","",INDEX('Per Invoice'!T$2:T$1201,$Z622)))</f>
        <v/>
      </c>
      <c r="U622" s="8">
        <f>IF($Z622="","",IF(INDEX('Per Invoice'!U$2:U$1201,$Z622)="","",INDEX('Per Invoice'!U$2:U$1201,$Z622)))</f>
        <v/>
      </c>
      <c r="V622" s="8">
        <f>IF($Z622="","",IF(INDEX('Per Invoice'!V$2:V$1201,$Z622)="","",INDEX('Per Invoice'!V$2:V$1201,$Z622)))</f>
        <v/>
      </c>
      <c r="W622" s="8">
        <f>IF($Z622="","",IF(INDEX('Per Invoice'!W$2:W$1201,$Z622)="","",INDEX('Per Invoice'!W$2:W$1201,$Z622)))</f>
        <v/>
      </c>
      <c r="X622" s="8">
        <f>IF($Z622="","",IF(INDEX('Per Invoice'!X$2:X$1201,$Z622)="","",INDEX('Per Invoice'!X$2:X$1201,$Z622)))</f>
        <v/>
      </c>
      <c r="Y622" s="8">
        <f>IF($Z622="","",IF(INDEX('Per Invoice'!Y$2:Y$1201,$Z622)="","",INDEX('Per Invoice'!Y$2:Y$1201,$Z622)))</f>
        <v/>
      </c>
      <c r="Z622" s="16">
        <f>IFERROR(MATCH(Settings!$C$27&amp;"|"&amp;ROWS($Z$2:$Z622),'Per Invoice'!$AB$2:$AB$1201,0),"")</f>
        <v/>
      </c>
    </row>
    <row r="623">
      <c r="A623">
        <f>IF($Z623="","",IF(INDEX('Per Invoice'!A$2:A$1201,$Z623)="","",INDEX('Per Invoice'!A$2:A$1201,$Z623)))</f>
        <v/>
      </c>
      <c r="B623">
        <f>IF($Z623="","",IF(INDEX('Per Invoice'!B$2:B$1201,$Z623)="","",INDEX('Per Invoice'!B$2:B$1201,$Z623)))</f>
        <v/>
      </c>
      <c r="C623">
        <f>IF($Z623="","",IF(INDEX('Per Invoice'!C$2:C$1201,$Z623)="","",INDEX('Per Invoice'!C$2:C$1201,$Z623)))</f>
        <v/>
      </c>
      <c r="D623">
        <f>IF($Z623="","",IF(INDEX('Per Invoice'!D$2:D$1201,$Z623)="","",INDEX('Per Invoice'!D$2:D$1201,$Z623)))</f>
        <v/>
      </c>
      <c r="E623" s="14">
        <f>IF($Z623="","",IF(INDEX('Per Invoice'!E$2:E$1201,$Z623)="","",INDEX('Per Invoice'!E$2:E$1201,$Z623)))</f>
        <v/>
      </c>
      <c r="F623">
        <f>IF($Z623="","",IF(INDEX('Per Invoice'!F$2:F$1201,$Z623)="","",INDEX('Per Invoice'!F$2:F$1201,$Z623)))</f>
        <v/>
      </c>
      <c r="G623">
        <f>IF($Z623="","",IF(INDEX('Per Invoice'!G$2:G$1201,$Z623)="","",INDEX('Per Invoice'!G$2:G$1201,$Z623)))</f>
        <v/>
      </c>
      <c r="H623">
        <f>IF($Z623="","",IF(INDEX('Per Invoice'!H$2:H$1201,$Z623)="","",INDEX('Per Invoice'!H$2:H$1201,$Z623)))</f>
        <v/>
      </c>
      <c r="I623">
        <f>IF($Z623="","",IF(INDEX('Per Invoice'!I$2:I$1201,$Z623)="","",INDEX('Per Invoice'!I$2:I$1201,$Z623)))</f>
        <v/>
      </c>
      <c r="J623">
        <f>IF($Z623="","",IF(INDEX('Per Invoice'!J$2:J$1201,$Z623)="","",INDEX('Per Invoice'!J$2:J$1201,$Z623)))</f>
        <v/>
      </c>
      <c r="K623" s="8">
        <f>IF($Z623="","",IF(INDEX('Per Invoice'!K$2:K$1201,$Z623)="","",INDEX('Per Invoice'!K$2:K$1201,$Z623)))</f>
        <v/>
      </c>
      <c r="L623">
        <f>IF($Z623="","",IF(INDEX('Per Invoice'!L$2:L$1201,$Z623)="","",INDEX('Per Invoice'!L$2:L$1201,$Z623)))</f>
        <v/>
      </c>
      <c r="M623">
        <f>IF($Z623="","",IF(INDEX('Per Invoice'!M$2:M$1201,$Z623)="","",INDEX('Per Invoice'!M$2:M$1201,$Z623)))</f>
        <v/>
      </c>
      <c r="N623">
        <f>IF($Z623="","",IF(INDEX('Per Invoice'!N$2:N$1201,$Z623)="","",INDEX('Per Invoice'!N$2:N$1201,$Z623)))</f>
        <v/>
      </c>
      <c r="O623" s="8">
        <f>IF($Z623="","",IF(INDEX('Per Invoice'!O$2:O$1201,$Z623)="","",INDEX('Per Invoice'!O$2:O$1201,$Z623)))</f>
        <v/>
      </c>
      <c r="P623">
        <f>IF($Z623="","",IF(INDEX('Per Invoice'!P$2:P$1201,$Z623)="","",INDEX('Per Invoice'!P$2:P$1201,$Z623)))</f>
        <v/>
      </c>
      <c r="Q623" s="8">
        <f>IF($Z623="","",IF(INDEX('Per Invoice'!Q$2:Q$1201,$Z623)="","",INDEX('Per Invoice'!Q$2:Q$1201,$Z623)))</f>
        <v/>
      </c>
      <c r="R623" s="8">
        <f>IF($Z623="","",IF(INDEX('Per Invoice'!R$2:R$1201,$Z623)="","",INDEX('Per Invoice'!R$2:R$1201,$Z623)))</f>
        <v/>
      </c>
      <c r="S623">
        <f>IF($Z623="","",IF(INDEX('Per Invoice'!S$2:S$1201,$Z623)="","",INDEX('Per Invoice'!S$2:S$1201,$Z623)))</f>
        <v/>
      </c>
      <c r="T623" s="8">
        <f>IF($Z623="","",IF(INDEX('Per Invoice'!T$2:T$1201,$Z623)="","",INDEX('Per Invoice'!T$2:T$1201,$Z623)))</f>
        <v/>
      </c>
      <c r="U623" s="8">
        <f>IF($Z623="","",IF(INDEX('Per Invoice'!U$2:U$1201,$Z623)="","",INDEX('Per Invoice'!U$2:U$1201,$Z623)))</f>
        <v/>
      </c>
      <c r="V623" s="8">
        <f>IF($Z623="","",IF(INDEX('Per Invoice'!V$2:V$1201,$Z623)="","",INDEX('Per Invoice'!V$2:V$1201,$Z623)))</f>
        <v/>
      </c>
      <c r="W623" s="8">
        <f>IF($Z623="","",IF(INDEX('Per Invoice'!W$2:W$1201,$Z623)="","",INDEX('Per Invoice'!W$2:W$1201,$Z623)))</f>
        <v/>
      </c>
      <c r="X623" s="8">
        <f>IF($Z623="","",IF(INDEX('Per Invoice'!X$2:X$1201,$Z623)="","",INDEX('Per Invoice'!X$2:X$1201,$Z623)))</f>
        <v/>
      </c>
      <c r="Y623" s="8">
        <f>IF($Z623="","",IF(INDEX('Per Invoice'!Y$2:Y$1201,$Z623)="","",INDEX('Per Invoice'!Y$2:Y$1201,$Z623)))</f>
        <v/>
      </c>
      <c r="Z623" s="16">
        <f>IFERROR(MATCH(Settings!$C$27&amp;"|"&amp;ROWS($Z$2:$Z623),'Per Invoice'!$AB$2:$AB$1201,0),"")</f>
        <v/>
      </c>
    </row>
    <row r="624">
      <c r="A624">
        <f>IF($Z624="","",IF(INDEX('Per Invoice'!A$2:A$1201,$Z624)="","",INDEX('Per Invoice'!A$2:A$1201,$Z624)))</f>
        <v/>
      </c>
      <c r="B624">
        <f>IF($Z624="","",IF(INDEX('Per Invoice'!B$2:B$1201,$Z624)="","",INDEX('Per Invoice'!B$2:B$1201,$Z624)))</f>
        <v/>
      </c>
      <c r="C624">
        <f>IF($Z624="","",IF(INDEX('Per Invoice'!C$2:C$1201,$Z624)="","",INDEX('Per Invoice'!C$2:C$1201,$Z624)))</f>
        <v/>
      </c>
      <c r="D624">
        <f>IF($Z624="","",IF(INDEX('Per Invoice'!D$2:D$1201,$Z624)="","",INDEX('Per Invoice'!D$2:D$1201,$Z624)))</f>
        <v/>
      </c>
      <c r="E624" s="14">
        <f>IF($Z624="","",IF(INDEX('Per Invoice'!E$2:E$1201,$Z624)="","",INDEX('Per Invoice'!E$2:E$1201,$Z624)))</f>
        <v/>
      </c>
      <c r="F624">
        <f>IF($Z624="","",IF(INDEX('Per Invoice'!F$2:F$1201,$Z624)="","",INDEX('Per Invoice'!F$2:F$1201,$Z624)))</f>
        <v/>
      </c>
      <c r="G624">
        <f>IF($Z624="","",IF(INDEX('Per Invoice'!G$2:G$1201,$Z624)="","",INDEX('Per Invoice'!G$2:G$1201,$Z624)))</f>
        <v/>
      </c>
      <c r="H624">
        <f>IF($Z624="","",IF(INDEX('Per Invoice'!H$2:H$1201,$Z624)="","",INDEX('Per Invoice'!H$2:H$1201,$Z624)))</f>
        <v/>
      </c>
      <c r="I624">
        <f>IF($Z624="","",IF(INDEX('Per Invoice'!I$2:I$1201,$Z624)="","",INDEX('Per Invoice'!I$2:I$1201,$Z624)))</f>
        <v/>
      </c>
      <c r="J624">
        <f>IF($Z624="","",IF(INDEX('Per Invoice'!J$2:J$1201,$Z624)="","",INDEX('Per Invoice'!J$2:J$1201,$Z624)))</f>
        <v/>
      </c>
      <c r="K624" s="8">
        <f>IF($Z624="","",IF(INDEX('Per Invoice'!K$2:K$1201,$Z624)="","",INDEX('Per Invoice'!K$2:K$1201,$Z624)))</f>
        <v/>
      </c>
      <c r="L624">
        <f>IF($Z624="","",IF(INDEX('Per Invoice'!L$2:L$1201,$Z624)="","",INDEX('Per Invoice'!L$2:L$1201,$Z624)))</f>
        <v/>
      </c>
      <c r="M624">
        <f>IF($Z624="","",IF(INDEX('Per Invoice'!M$2:M$1201,$Z624)="","",INDEX('Per Invoice'!M$2:M$1201,$Z624)))</f>
        <v/>
      </c>
      <c r="N624">
        <f>IF($Z624="","",IF(INDEX('Per Invoice'!N$2:N$1201,$Z624)="","",INDEX('Per Invoice'!N$2:N$1201,$Z624)))</f>
        <v/>
      </c>
      <c r="O624" s="8">
        <f>IF($Z624="","",IF(INDEX('Per Invoice'!O$2:O$1201,$Z624)="","",INDEX('Per Invoice'!O$2:O$1201,$Z624)))</f>
        <v/>
      </c>
      <c r="P624">
        <f>IF($Z624="","",IF(INDEX('Per Invoice'!P$2:P$1201,$Z624)="","",INDEX('Per Invoice'!P$2:P$1201,$Z624)))</f>
        <v/>
      </c>
      <c r="Q624" s="8">
        <f>IF($Z624="","",IF(INDEX('Per Invoice'!Q$2:Q$1201,$Z624)="","",INDEX('Per Invoice'!Q$2:Q$1201,$Z624)))</f>
        <v/>
      </c>
      <c r="R624" s="8">
        <f>IF($Z624="","",IF(INDEX('Per Invoice'!R$2:R$1201,$Z624)="","",INDEX('Per Invoice'!R$2:R$1201,$Z624)))</f>
        <v/>
      </c>
      <c r="S624">
        <f>IF($Z624="","",IF(INDEX('Per Invoice'!S$2:S$1201,$Z624)="","",INDEX('Per Invoice'!S$2:S$1201,$Z624)))</f>
        <v/>
      </c>
      <c r="T624" s="8">
        <f>IF($Z624="","",IF(INDEX('Per Invoice'!T$2:T$1201,$Z624)="","",INDEX('Per Invoice'!T$2:T$1201,$Z624)))</f>
        <v/>
      </c>
      <c r="U624" s="8">
        <f>IF($Z624="","",IF(INDEX('Per Invoice'!U$2:U$1201,$Z624)="","",INDEX('Per Invoice'!U$2:U$1201,$Z624)))</f>
        <v/>
      </c>
      <c r="V624" s="8">
        <f>IF($Z624="","",IF(INDEX('Per Invoice'!V$2:V$1201,$Z624)="","",INDEX('Per Invoice'!V$2:V$1201,$Z624)))</f>
        <v/>
      </c>
      <c r="W624" s="8">
        <f>IF($Z624="","",IF(INDEX('Per Invoice'!W$2:W$1201,$Z624)="","",INDEX('Per Invoice'!W$2:W$1201,$Z624)))</f>
        <v/>
      </c>
      <c r="X624" s="8">
        <f>IF($Z624="","",IF(INDEX('Per Invoice'!X$2:X$1201,$Z624)="","",INDEX('Per Invoice'!X$2:X$1201,$Z624)))</f>
        <v/>
      </c>
      <c r="Y624" s="8">
        <f>IF($Z624="","",IF(INDEX('Per Invoice'!Y$2:Y$1201,$Z624)="","",INDEX('Per Invoice'!Y$2:Y$1201,$Z624)))</f>
        <v/>
      </c>
      <c r="Z624" s="16">
        <f>IFERROR(MATCH(Settings!$C$27&amp;"|"&amp;ROWS($Z$2:$Z624),'Per Invoice'!$AB$2:$AB$1201,0),"")</f>
        <v/>
      </c>
    </row>
    <row r="625">
      <c r="A625">
        <f>IF($Z625="","",IF(INDEX('Per Invoice'!A$2:A$1201,$Z625)="","",INDEX('Per Invoice'!A$2:A$1201,$Z625)))</f>
        <v/>
      </c>
      <c r="B625">
        <f>IF($Z625="","",IF(INDEX('Per Invoice'!B$2:B$1201,$Z625)="","",INDEX('Per Invoice'!B$2:B$1201,$Z625)))</f>
        <v/>
      </c>
      <c r="C625">
        <f>IF($Z625="","",IF(INDEX('Per Invoice'!C$2:C$1201,$Z625)="","",INDEX('Per Invoice'!C$2:C$1201,$Z625)))</f>
        <v/>
      </c>
      <c r="D625">
        <f>IF($Z625="","",IF(INDEX('Per Invoice'!D$2:D$1201,$Z625)="","",INDEX('Per Invoice'!D$2:D$1201,$Z625)))</f>
        <v/>
      </c>
      <c r="E625" s="14">
        <f>IF($Z625="","",IF(INDEX('Per Invoice'!E$2:E$1201,$Z625)="","",INDEX('Per Invoice'!E$2:E$1201,$Z625)))</f>
        <v/>
      </c>
      <c r="F625">
        <f>IF($Z625="","",IF(INDEX('Per Invoice'!F$2:F$1201,$Z625)="","",INDEX('Per Invoice'!F$2:F$1201,$Z625)))</f>
        <v/>
      </c>
      <c r="G625">
        <f>IF($Z625="","",IF(INDEX('Per Invoice'!G$2:G$1201,$Z625)="","",INDEX('Per Invoice'!G$2:G$1201,$Z625)))</f>
        <v/>
      </c>
      <c r="H625">
        <f>IF($Z625="","",IF(INDEX('Per Invoice'!H$2:H$1201,$Z625)="","",INDEX('Per Invoice'!H$2:H$1201,$Z625)))</f>
        <v/>
      </c>
      <c r="I625">
        <f>IF($Z625="","",IF(INDEX('Per Invoice'!I$2:I$1201,$Z625)="","",INDEX('Per Invoice'!I$2:I$1201,$Z625)))</f>
        <v/>
      </c>
      <c r="J625">
        <f>IF($Z625="","",IF(INDEX('Per Invoice'!J$2:J$1201,$Z625)="","",INDEX('Per Invoice'!J$2:J$1201,$Z625)))</f>
        <v/>
      </c>
      <c r="K625" s="8">
        <f>IF($Z625="","",IF(INDEX('Per Invoice'!K$2:K$1201,$Z625)="","",INDEX('Per Invoice'!K$2:K$1201,$Z625)))</f>
        <v/>
      </c>
      <c r="L625">
        <f>IF($Z625="","",IF(INDEX('Per Invoice'!L$2:L$1201,$Z625)="","",INDEX('Per Invoice'!L$2:L$1201,$Z625)))</f>
        <v/>
      </c>
      <c r="M625">
        <f>IF($Z625="","",IF(INDEX('Per Invoice'!M$2:M$1201,$Z625)="","",INDEX('Per Invoice'!M$2:M$1201,$Z625)))</f>
        <v/>
      </c>
      <c r="N625">
        <f>IF($Z625="","",IF(INDEX('Per Invoice'!N$2:N$1201,$Z625)="","",INDEX('Per Invoice'!N$2:N$1201,$Z625)))</f>
        <v/>
      </c>
      <c r="O625" s="8">
        <f>IF($Z625="","",IF(INDEX('Per Invoice'!O$2:O$1201,$Z625)="","",INDEX('Per Invoice'!O$2:O$1201,$Z625)))</f>
        <v/>
      </c>
      <c r="P625">
        <f>IF($Z625="","",IF(INDEX('Per Invoice'!P$2:P$1201,$Z625)="","",INDEX('Per Invoice'!P$2:P$1201,$Z625)))</f>
        <v/>
      </c>
      <c r="Q625" s="8">
        <f>IF($Z625="","",IF(INDEX('Per Invoice'!Q$2:Q$1201,$Z625)="","",INDEX('Per Invoice'!Q$2:Q$1201,$Z625)))</f>
        <v/>
      </c>
      <c r="R625" s="8">
        <f>IF($Z625="","",IF(INDEX('Per Invoice'!R$2:R$1201,$Z625)="","",INDEX('Per Invoice'!R$2:R$1201,$Z625)))</f>
        <v/>
      </c>
      <c r="S625">
        <f>IF($Z625="","",IF(INDEX('Per Invoice'!S$2:S$1201,$Z625)="","",INDEX('Per Invoice'!S$2:S$1201,$Z625)))</f>
        <v/>
      </c>
      <c r="T625" s="8">
        <f>IF($Z625="","",IF(INDEX('Per Invoice'!T$2:T$1201,$Z625)="","",INDEX('Per Invoice'!T$2:T$1201,$Z625)))</f>
        <v/>
      </c>
      <c r="U625" s="8">
        <f>IF($Z625="","",IF(INDEX('Per Invoice'!U$2:U$1201,$Z625)="","",INDEX('Per Invoice'!U$2:U$1201,$Z625)))</f>
        <v/>
      </c>
      <c r="V625" s="8">
        <f>IF($Z625="","",IF(INDEX('Per Invoice'!V$2:V$1201,$Z625)="","",INDEX('Per Invoice'!V$2:V$1201,$Z625)))</f>
        <v/>
      </c>
      <c r="W625" s="8">
        <f>IF($Z625="","",IF(INDEX('Per Invoice'!W$2:W$1201,$Z625)="","",INDEX('Per Invoice'!W$2:W$1201,$Z625)))</f>
        <v/>
      </c>
      <c r="X625" s="8">
        <f>IF($Z625="","",IF(INDEX('Per Invoice'!X$2:X$1201,$Z625)="","",INDEX('Per Invoice'!X$2:X$1201,$Z625)))</f>
        <v/>
      </c>
      <c r="Y625" s="8">
        <f>IF($Z625="","",IF(INDEX('Per Invoice'!Y$2:Y$1201,$Z625)="","",INDEX('Per Invoice'!Y$2:Y$1201,$Z625)))</f>
        <v/>
      </c>
      <c r="Z625" s="16">
        <f>IFERROR(MATCH(Settings!$C$27&amp;"|"&amp;ROWS($Z$2:$Z625),'Per Invoice'!$AB$2:$AB$1201,0),"")</f>
        <v/>
      </c>
    </row>
    <row r="626">
      <c r="A626">
        <f>IF($Z626="","",IF(INDEX('Per Invoice'!A$2:A$1201,$Z626)="","",INDEX('Per Invoice'!A$2:A$1201,$Z626)))</f>
        <v/>
      </c>
      <c r="B626">
        <f>IF($Z626="","",IF(INDEX('Per Invoice'!B$2:B$1201,$Z626)="","",INDEX('Per Invoice'!B$2:B$1201,$Z626)))</f>
        <v/>
      </c>
      <c r="C626">
        <f>IF($Z626="","",IF(INDEX('Per Invoice'!C$2:C$1201,$Z626)="","",INDEX('Per Invoice'!C$2:C$1201,$Z626)))</f>
        <v/>
      </c>
      <c r="D626">
        <f>IF($Z626="","",IF(INDEX('Per Invoice'!D$2:D$1201,$Z626)="","",INDEX('Per Invoice'!D$2:D$1201,$Z626)))</f>
        <v/>
      </c>
      <c r="E626" s="14">
        <f>IF($Z626="","",IF(INDEX('Per Invoice'!E$2:E$1201,$Z626)="","",INDEX('Per Invoice'!E$2:E$1201,$Z626)))</f>
        <v/>
      </c>
      <c r="F626">
        <f>IF($Z626="","",IF(INDEX('Per Invoice'!F$2:F$1201,$Z626)="","",INDEX('Per Invoice'!F$2:F$1201,$Z626)))</f>
        <v/>
      </c>
      <c r="G626">
        <f>IF($Z626="","",IF(INDEX('Per Invoice'!G$2:G$1201,$Z626)="","",INDEX('Per Invoice'!G$2:G$1201,$Z626)))</f>
        <v/>
      </c>
      <c r="H626">
        <f>IF($Z626="","",IF(INDEX('Per Invoice'!H$2:H$1201,$Z626)="","",INDEX('Per Invoice'!H$2:H$1201,$Z626)))</f>
        <v/>
      </c>
      <c r="I626">
        <f>IF($Z626="","",IF(INDEX('Per Invoice'!I$2:I$1201,$Z626)="","",INDEX('Per Invoice'!I$2:I$1201,$Z626)))</f>
        <v/>
      </c>
      <c r="J626">
        <f>IF($Z626="","",IF(INDEX('Per Invoice'!J$2:J$1201,$Z626)="","",INDEX('Per Invoice'!J$2:J$1201,$Z626)))</f>
        <v/>
      </c>
      <c r="K626" s="8">
        <f>IF($Z626="","",IF(INDEX('Per Invoice'!K$2:K$1201,$Z626)="","",INDEX('Per Invoice'!K$2:K$1201,$Z626)))</f>
        <v/>
      </c>
      <c r="L626">
        <f>IF($Z626="","",IF(INDEX('Per Invoice'!L$2:L$1201,$Z626)="","",INDEX('Per Invoice'!L$2:L$1201,$Z626)))</f>
        <v/>
      </c>
      <c r="M626">
        <f>IF($Z626="","",IF(INDEX('Per Invoice'!M$2:M$1201,$Z626)="","",INDEX('Per Invoice'!M$2:M$1201,$Z626)))</f>
        <v/>
      </c>
      <c r="N626">
        <f>IF($Z626="","",IF(INDEX('Per Invoice'!N$2:N$1201,$Z626)="","",INDEX('Per Invoice'!N$2:N$1201,$Z626)))</f>
        <v/>
      </c>
      <c r="O626" s="8">
        <f>IF($Z626="","",IF(INDEX('Per Invoice'!O$2:O$1201,$Z626)="","",INDEX('Per Invoice'!O$2:O$1201,$Z626)))</f>
        <v/>
      </c>
      <c r="P626">
        <f>IF($Z626="","",IF(INDEX('Per Invoice'!P$2:P$1201,$Z626)="","",INDEX('Per Invoice'!P$2:P$1201,$Z626)))</f>
        <v/>
      </c>
      <c r="Q626" s="8">
        <f>IF($Z626="","",IF(INDEX('Per Invoice'!Q$2:Q$1201,$Z626)="","",INDEX('Per Invoice'!Q$2:Q$1201,$Z626)))</f>
        <v/>
      </c>
      <c r="R626" s="8">
        <f>IF($Z626="","",IF(INDEX('Per Invoice'!R$2:R$1201,$Z626)="","",INDEX('Per Invoice'!R$2:R$1201,$Z626)))</f>
        <v/>
      </c>
      <c r="S626">
        <f>IF($Z626="","",IF(INDEX('Per Invoice'!S$2:S$1201,$Z626)="","",INDEX('Per Invoice'!S$2:S$1201,$Z626)))</f>
        <v/>
      </c>
      <c r="T626" s="8">
        <f>IF($Z626="","",IF(INDEX('Per Invoice'!T$2:T$1201,$Z626)="","",INDEX('Per Invoice'!T$2:T$1201,$Z626)))</f>
        <v/>
      </c>
      <c r="U626" s="8">
        <f>IF($Z626="","",IF(INDEX('Per Invoice'!U$2:U$1201,$Z626)="","",INDEX('Per Invoice'!U$2:U$1201,$Z626)))</f>
        <v/>
      </c>
      <c r="V626" s="8">
        <f>IF($Z626="","",IF(INDEX('Per Invoice'!V$2:V$1201,$Z626)="","",INDEX('Per Invoice'!V$2:V$1201,$Z626)))</f>
        <v/>
      </c>
      <c r="W626" s="8">
        <f>IF($Z626="","",IF(INDEX('Per Invoice'!W$2:W$1201,$Z626)="","",INDEX('Per Invoice'!W$2:W$1201,$Z626)))</f>
        <v/>
      </c>
      <c r="X626" s="8">
        <f>IF($Z626="","",IF(INDEX('Per Invoice'!X$2:X$1201,$Z626)="","",INDEX('Per Invoice'!X$2:X$1201,$Z626)))</f>
        <v/>
      </c>
      <c r="Y626" s="8">
        <f>IF($Z626="","",IF(INDEX('Per Invoice'!Y$2:Y$1201,$Z626)="","",INDEX('Per Invoice'!Y$2:Y$1201,$Z626)))</f>
        <v/>
      </c>
      <c r="Z626" s="16">
        <f>IFERROR(MATCH(Settings!$C$27&amp;"|"&amp;ROWS($Z$2:$Z626),'Per Invoice'!$AB$2:$AB$1201,0),"")</f>
        <v/>
      </c>
    </row>
    <row r="627">
      <c r="A627">
        <f>IF($Z627="","",IF(INDEX('Per Invoice'!A$2:A$1201,$Z627)="","",INDEX('Per Invoice'!A$2:A$1201,$Z627)))</f>
        <v/>
      </c>
      <c r="B627">
        <f>IF($Z627="","",IF(INDEX('Per Invoice'!B$2:B$1201,$Z627)="","",INDEX('Per Invoice'!B$2:B$1201,$Z627)))</f>
        <v/>
      </c>
      <c r="C627">
        <f>IF($Z627="","",IF(INDEX('Per Invoice'!C$2:C$1201,$Z627)="","",INDEX('Per Invoice'!C$2:C$1201,$Z627)))</f>
        <v/>
      </c>
      <c r="D627">
        <f>IF($Z627="","",IF(INDEX('Per Invoice'!D$2:D$1201,$Z627)="","",INDEX('Per Invoice'!D$2:D$1201,$Z627)))</f>
        <v/>
      </c>
      <c r="E627" s="14">
        <f>IF($Z627="","",IF(INDEX('Per Invoice'!E$2:E$1201,$Z627)="","",INDEX('Per Invoice'!E$2:E$1201,$Z627)))</f>
        <v/>
      </c>
      <c r="F627">
        <f>IF($Z627="","",IF(INDEX('Per Invoice'!F$2:F$1201,$Z627)="","",INDEX('Per Invoice'!F$2:F$1201,$Z627)))</f>
        <v/>
      </c>
      <c r="G627">
        <f>IF($Z627="","",IF(INDEX('Per Invoice'!G$2:G$1201,$Z627)="","",INDEX('Per Invoice'!G$2:G$1201,$Z627)))</f>
        <v/>
      </c>
      <c r="H627">
        <f>IF($Z627="","",IF(INDEX('Per Invoice'!H$2:H$1201,$Z627)="","",INDEX('Per Invoice'!H$2:H$1201,$Z627)))</f>
        <v/>
      </c>
      <c r="I627">
        <f>IF($Z627="","",IF(INDEX('Per Invoice'!I$2:I$1201,$Z627)="","",INDEX('Per Invoice'!I$2:I$1201,$Z627)))</f>
        <v/>
      </c>
      <c r="J627">
        <f>IF($Z627="","",IF(INDEX('Per Invoice'!J$2:J$1201,$Z627)="","",INDEX('Per Invoice'!J$2:J$1201,$Z627)))</f>
        <v/>
      </c>
      <c r="K627" s="8">
        <f>IF($Z627="","",IF(INDEX('Per Invoice'!K$2:K$1201,$Z627)="","",INDEX('Per Invoice'!K$2:K$1201,$Z627)))</f>
        <v/>
      </c>
      <c r="L627">
        <f>IF($Z627="","",IF(INDEX('Per Invoice'!L$2:L$1201,$Z627)="","",INDEX('Per Invoice'!L$2:L$1201,$Z627)))</f>
        <v/>
      </c>
      <c r="M627">
        <f>IF($Z627="","",IF(INDEX('Per Invoice'!M$2:M$1201,$Z627)="","",INDEX('Per Invoice'!M$2:M$1201,$Z627)))</f>
        <v/>
      </c>
      <c r="N627">
        <f>IF($Z627="","",IF(INDEX('Per Invoice'!N$2:N$1201,$Z627)="","",INDEX('Per Invoice'!N$2:N$1201,$Z627)))</f>
        <v/>
      </c>
      <c r="O627" s="8">
        <f>IF($Z627="","",IF(INDEX('Per Invoice'!O$2:O$1201,$Z627)="","",INDEX('Per Invoice'!O$2:O$1201,$Z627)))</f>
        <v/>
      </c>
      <c r="P627">
        <f>IF($Z627="","",IF(INDEX('Per Invoice'!P$2:P$1201,$Z627)="","",INDEX('Per Invoice'!P$2:P$1201,$Z627)))</f>
        <v/>
      </c>
      <c r="Q627" s="8">
        <f>IF($Z627="","",IF(INDEX('Per Invoice'!Q$2:Q$1201,$Z627)="","",INDEX('Per Invoice'!Q$2:Q$1201,$Z627)))</f>
        <v/>
      </c>
      <c r="R627" s="8">
        <f>IF($Z627="","",IF(INDEX('Per Invoice'!R$2:R$1201,$Z627)="","",INDEX('Per Invoice'!R$2:R$1201,$Z627)))</f>
        <v/>
      </c>
      <c r="S627">
        <f>IF($Z627="","",IF(INDEX('Per Invoice'!S$2:S$1201,$Z627)="","",INDEX('Per Invoice'!S$2:S$1201,$Z627)))</f>
        <v/>
      </c>
      <c r="T627" s="8">
        <f>IF($Z627="","",IF(INDEX('Per Invoice'!T$2:T$1201,$Z627)="","",INDEX('Per Invoice'!T$2:T$1201,$Z627)))</f>
        <v/>
      </c>
      <c r="U627" s="8">
        <f>IF($Z627="","",IF(INDEX('Per Invoice'!U$2:U$1201,$Z627)="","",INDEX('Per Invoice'!U$2:U$1201,$Z627)))</f>
        <v/>
      </c>
      <c r="V627" s="8">
        <f>IF($Z627="","",IF(INDEX('Per Invoice'!V$2:V$1201,$Z627)="","",INDEX('Per Invoice'!V$2:V$1201,$Z627)))</f>
        <v/>
      </c>
      <c r="W627" s="8">
        <f>IF($Z627="","",IF(INDEX('Per Invoice'!W$2:W$1201,$Z627)="","",INDEX('Per Invoice'!W$2:W$1201,$Z627)))</f>
        <v/>
      </c>
      <c r="X627" s="8">
        <f>IF($Z627="","",IF(INDEX('Per Invoice'!X$2:X$1201,$Z627)="","",INDEX('Per Invoice'!X$2:X$1201,$Z627)))</f>
        <v/>
      </c>
      <c r="Y627" s="8">
        <f>IF($Z627="","",IF(INDEX('Per Invoice'!Y$2:Y$1201,$Z627)="","",INDEX('Per Invoice'!Y$2:Y$1201,$Z627)))</f>
        <v/>
      </c>
      <c r="Z627" s="16">
        <f>IFERROR(MATCH(Settings!$C$27&amp;"|"&amp;ROWS($Z$2:$Z627),'Per Invoice'!$AB$2:$AB$1201,0),"")</f>
        <v/>
      </c>
    </row>
    <row r="628">
      <c r="A628">
        <f>IF($Z628="","",IF(INDEX('Per Invoice'!A$2:A$1201,$Z628)="","",INDEX('Per Invoice'!A$2:A$1201,$Z628)))</f>
        <v/>
      </c>
      <c r="B628">
        <f>IF($Z628="","",IF(INDEX('Per Invoice'!B$2:B$1201,$Z628)="","",INDEX('Per Invoice'!B$2:B$1201,$Z628)))</f>
        <v/>
      </c>
      <c r="C628">
        <f>IF($Z628="","",IF(INDEX('Per Invoice'!C$2:C$1201,$Z628)="","",INDEX('Per Invoice'!C$2:C$1201,$Z628)))</f>
        <v/>
      </c>
      <c r="D628">
        <f>IF($Z628="","",IF(INDEX('Per Invoice'!D$2:D$1201,$Z628)="","",INDEX('Per Invoice'!D$2:D$1201,$Z628)))</f>
        <v/>
      </c>
      <c r="E628" s="14">
        <f>IF($Z628="","",IF(INDEX('Per Invoice'!E$2:E$1201,$Z628)="","",INDEX('Per Invoice'!E$2:E$1201,$Z628)))</f>
        <v/>
      </c>
      <c r="F628">
        <f>IF($Z628="","",IF(INDEX('Per Invoice'!F$2:F$1201,$Z628)="","",INDEX('Per Invoice'!F$2:F$1201,$Z628)))</f>
        <v/>
      </c>
      <c r="G628">
        <f>IF($Z628="","",IF(INDEX('Per Invoice'!G$2:G$1201,$Z628)="","",INDEX('Per Invoice'!G$2:G$1201,$Z628)))</f>
        <v/>
      </c>
      <c r="H628">
        <f>IF($Z628="","",IF(INDEX('Per Invoice'!H$2:H$1201,$Z628)="","",INDEX('Per Invoice'!H$2:H$1201,$Z628)))</f>
        <v/>
      </c>
      <c r="I628">
        <f>IF($Z628="","",IF(INDEX('Per Invoice'!I$2:I$1201,$Z628)="","",INDEX('Per Invoice'!I$2:I$1201,$Z628)))</f>
        <v/>
      </c>
      <c r="J628">
        <f>IF($Z628="","",IF(INDEX('Per Invoice'!J$2:J$1201,$Z628)="","",INDEX('Per Invoice'!J$2:J$1201,$Z628)))</f>
        <v/>
      </c>
      <c r="K628" s="8">
        <f>IF($Z628="","",IF(INDEX('Per Invoice'!K$2:K$1201,$Z628)="","",INDEX('Per Invoice'!K$2:K$1201,$Z628)))</f>
        <v/>
      </c>
      <c r="L628">
        <f>IF($Z628="","",IF(INDEX('Per Invoice'!L$2:L$1201,$Z628)="","",INDEX('Per Invoice'!L$2:L$1201,$Z628)))</f>
        <v/>
      </c>
      <c r="M628">
        <f>IF($Z628="","",IF(INDEX('Per Invoice'!M$2:M$1201,$Z628)="","",INDEX('Per Invoice'!M$2:M$1201,$Z628)))</f>
        <v/>
      </c>
      <c r="N628">
        <f>IF($Z628="","",IF(INDEX('Per Invoice'!N$2:N$1201,$Z628)="","",INDEX('Per Invoice'!N$2:N$1201,$Z628)))</f>
        <v/>
      </c>
      <c r="O628" s="8">
        <f>IF($Z628="","",IF(INDEX('Per Invoice'!O$2:O$1201,$Z628)="","",INDEX('Per Invoice'!O$2:O$1201,$Z628)))</f>
        <v/>
      </c>
      <c r="P628">
        <f>IF($Z628="","",IF(INDEX('Per Invoice'!P$2:P$1201,$Z628)="","",INDEX('Per Invoice'!P$2:P$1201,$Z628)))</f>
        <v/>
      </c>
      <c r="Q628" s="8">
        <f>IF($Z628="","",IF(INDEX('Per Invoice'!Q$2:Q$1201,$Z628)="","",INDEX('Per Invoice'!Q$2:Q$1201,$Z628)))</f>
        <v/>
      </c>
      <c r="R628" s="8">
        <f>IF($Z628="","",IF(INDEX('Per Invoice'!R$2:R$1201,$Z628)="","",INDEX('Per Invoice'!R$2:R$1201,$Z628)))</f>
        <v/>
      </c>
      <c r="S628">
        <f>IF($Z628="","",IF(INDEX('Per Invoice'!S$2:S$1201,$Z628)="","",INDEX('Per Invoice'!S$2:S$1201,$Z628)))</f>
        <v/>
      </c>
      <c r="T628" s="8">
        <f>IF($Z628="","",IF(INDEX('Per Invoice'!T$2:T$1201,$Z628)="","",INDEX('Per Invoice'!T$2:T$1201,$Z628)))</f>
        <v/>
      </c>
      <c r="U628" s="8">
        <f>IF($Z628="","",IF(INDEX('Per Invoice'!U$2:U$1201,$Z628)="","",INDEX('Per Invoice'!U$2:U$1201,$Z628)))</f>
        <v/>
      </c>
      <c r="V628" s="8">
        <f>IF($Z628="","",IF(INDEX('Per Invoice'!V$2:V$1201,$Z628)="","",INDEX('Per Invoice'!V$2:V$1201,$Z628)))</f>
        <v/>
      </c>
      <c r="W628" s="8">
        <f>IF($Z628="","",IF(INDEX('Per Invoice'!W$2:W$1201,$Z628)="","",INDEX('Per Invoice'!W$2:W$1201,$Z628)))</f>
        <v/>
      </c>
      <c r="X628" s="8">
        <f>IF($Z628="","",IF(INDEX('Per Invoice'!X$2:X$1201,$Z628)="","",INDEX('Per Invoice'!X$2:X$1201,$Z628)))</f>
        <v/>
      </c>
      <c r="Y628" s="8">
        <f>IF($Z628="","",IF(INDEX('Per Invoice'!Y$2:Y$1201,$Z628)="","",INDEX('Per Invoice'!Y$2:Y$1201,$Z628)))</f>
        <v/>
      </c>
      <c r="Z628" s="16">
        <f>IFERROR(MATCH(Settings!$C$27&amp;"|"&amp;ROWS($Z$2:$Z628),'Per Invoice'!$AB$2:$AB$1201,0),"")</f>
        <v/>
      </c>
    </row>
    <row r="629">
      <c r="A629">
        <f>IF($Z629="","",IF(INDEX('Per Invoice'!A$2:A$1201,$Z629)="","",INDEX('Per Invoice'!A$2:A$1201,$Z629)))</f>
        <v/>
      </c>
      <c r="B629">
        <f>IF($Z629="","",IF(INDEX('Per Invoice'!B$2:B$1201,$Z629)="","",INDEX('Per Invoice'!B$2:B$1201,$Z629)))</f>
        <v/>
      </c>
      <c r="C629">
        <f>IF($Z629="","",IF(INDEX('Per Invoice'!C$2:C$1201,$Z629)="","",INDEX('Per Invoice'!C$2:C$1201,$Z629)))</f>
        <v/>
      </c>
      <c r="D629">
        <f>IF($Z629="","",IF(INDEX('Per Invoice'!D$2:D$1201,$Z629)="","",INDEX('Per Invoice'!D$2:D$1201,$Z629)))</f>
        <v/>
      </c>
      <c r="E629" s="14">
        <f>IF($Z629="","",IF(INDEX('Per Invoice'!E$2:E$1201,$Z629)="","",INDEX('Per Invoice'!E$2:E$1201,$Z629)))</f>
        <v/>
      </c>
      <c r="F629">
        <f>IF($Z629="","",IF(INDEX('Per Invoice'!F$2:F$1201,$Z629)="","",INDEX('Per Invoice'!F$2:F$1201,$Z629)))</f>
        <v/>
      </c>
      <c r="G629">
        <f>IF($Z629="","",IF(INDEX('Per Invoice'!G$2:G$1201,$Z629)="","",INDEX('Per Invoice'!G$2:G$1201,$Z629)))</f>
        <v/>
      </c>
      <c r="H629">
        <f>IF($Z629="","",IF(INDEX('Per Invoice'!H$2:H$1201,$Z629)="","",INDEX('Per Invoice'!H$2:H$1201,$Z629)))</f>
        <v/>
      </c>
      <c r="I629">
        <f>IF($Z629="","",IF(INDEX('Per Invoice'!I$2:I$1201,$Z629)="","",INDEX('Per Invoice'!I$2:I$1201,$Z629)))</f>
        <v/>
      </c>
      <c r="J629">
        <f>IF($Z629="","",IF(INDEX('Per Invoice'!J$2:J$1201,$Z629)="","",INDEX('Per Invoice'!J$2:J$1201,$Z629)))</f>
        <v/>
      </c>
      <c r="K629" s="8">
        <f>IF($Z629="","",IF(INDEX('Per Invoice'!K$2:K$1201,$Z629)="","",INDEX('Per Invoice'!K$2:K$1201,$Z629)))</f>
        <v/>
      </c>
      <c r="L629">
        <f>IF($Z629="","",IF(INDEX('Per Invoice'!L$2:L$1201,$Z629)="","",INDEX('Per Invoice'!L$2:L$1201,$Z629)))</f>
        <v/>
      </c>
      <c r="M629">
        <f>IF($Z629="","",IF(INDEX('Per Invoice'!M$2:M$1201,$Z629)="","",INDEX('Per Invoice'!M$2:M$1201,$Z629)))</f>
        <v/>
      </c>
      <c r="N629">
        <f>IF($Z629="","",IF(INDEX('Per Invoice'!N$2:N$1201,$Z629)="","",INDEX('Per Invoice'!N$2:N$1201,$Z629)))</f>
        <v/>
      </c>
      <c r="O629" s="8">
        <f>IF($Z629="","",IF(INDEX('Per Invoice'!O$2:O$1201,$Z629)="","",INDEX('Per Invoice'!O$2:O$1201,$Z629)))</f>
        <v/>
      </c>
      <c r="P629">
        <f>IF($Z629="","",IF(INDEX('Per Invoice'!P$2:P$1201,$Z629)="","",INDEX('Per Invoice'!P$2:P$1201,$Z629)))</f>
        <v/>
      </c>
      <c r="Q629" s="8">
        <f>IF($Z629="","",IF(INDEX('Per Invoice'!Q$2:Q$1201,$Z629)="","",INDEX('Per Invoice'!Q$2:Q$1201,$Z629)))</f>
        <v/>
      </c>
      <c r="R629" s="8">
        <f>IF($Z629="","",IF(INDEX('Per Invoice'!R$2:R$1201,$Z629)="","",INDEX('Per Invoice'!R$2:R$1201,$Z629)))</f>
        <v/>
      </c>
      <c r="S629">
        <f>IF($Z629="","",IF(INDEX('Per Invoice'!S$2:S$1201,$Z629)="","",INDEX('Per Invoice'!S$2:S$1201,$Z629)))</f>
        <v/>
      </c>
      <c r="T629" s="8">
        <f>IF($Z629="","",IF(INDEX('Per Invoice'!T$2:T$1201,$Z629)="","",INDEX('Per Invoice'!T$2:T$1201,$Z629)))</f>
        <v/>
      </c>
      <c r="U629" s="8">
        <f>IF($Z629="","",IF(INDEX('Per Invoice'!U$2:U$1201,$Z629)="","",INDEX('Per Invoice'!U$2:U$1201,$Z629)))</f>
        <v/>
      </c>
      <c r="V629" s="8">
        <f>IF($Z629="","",IF(INDEX('Per Invoice'!V$2:V$1201,$Z629)="","",INDEX('Per Invoice'!V$2:V$1201,$Z629)))</f>
        <v/>
      </c>
      <c r="W629" s="8">
        <f>IF($Z629="","",IF(INDEX('Per Invoice'!W$2:W$1201,$Z629)="","",INDEX('Per Invoice'!W$2:W$1201,$Z629)))</f>
        <v/>
      </c>
      <c r="X629" s="8">
        <f>IF($Z629="","",IF(INDEX('Per Invoice'!X$2:X$1201,$Z629)="","",INDEX('Per Invoice'!X$2:X$1201,$Z629)))</f>
        <v/>
      </c>
      <c r="Y629" s="8">
        <f>IF($Z629="","",IF(INDEX('Per Invoice'!Y$2:Y$1201,$Z629)="","",INDEX('Per Invoice'!Y$2:Y$1201,$Z629)))</f>
        <v/>
      </c>
      <c r="Z629" s="16">
        <f>IFERROR(MATCH(Settings!$C$27&amp;"|"&amp;ROWS($Z$2:$Z629),'Per Invoice'!$AB$2:$AB$1201,0),"")</f>
        <v/>
      </c>
    </row>
    <row r="630">
      <c r="A630">
        <f>IF($Z630="","",IF(INDEX('Per Invoice'!A$2:A$1201,$Z630)="","",INDEX('Per Invoice'!A$2:A$1201,$Z630)))</f>
        <v/>
      </c>
      <c r="B630">
        <f>IF($Z630="","",IF(INDEX('Per Invoice'!B$2:B$1201,$Z630)="","",INDEX('Per Invoice'!B$2:B$1201,$Z630)))</f>
        <v/>
      </c>
      <c r="C630">
        <f>IF($Z630="","",IF(INDEX('Per Invoice'!C$2:C$1201,$Z630)="","",INDEX('Per Invoice'!C$2:C$1201,$Z630)))</f>
        <v/>
      </c>
      <c r="D630">
        <f>IF($Z630="","",IF(INDEX('Per Invoice'!D$2:D$1201,$Z630)="","",INDEX('Per Invoice'!D$2:D$1201,$Z630)))</f>
        <v/>
      </c>
      <c r="E630" s="14">
        <f>IF($Z630="","",IF(INDEX('Per Invoice'!E$2:E$1201,$Z630)="","",INDEX('Per Invoice'!E$2:E$1201,$Z630)))</f>
        <v/>
      </c>
      <c r="F630">
        <f>IF($Z630="","",IF(INDEX('Per Invoice'!F$2:F$1201,$Z630)="","",INDEX('Per Invoice'!F$2:F$1201,$Z630)))</f>
        <v/>
      </c>
      <c r="G630">
        <f>IF($Z630="","",IF(INDEX('Per Invoice'!G$2:G$1201,$Z630)="","",INDEX('Per Invoice'!G$2:G$1201,$Z630)))</f>
        <v/>
      </c>
      <c r="H630">
        <f>IF($Z630="","",IF(INDEX('Per Invoice'!H$2:H$1201,$Z630)="","",INDEX('Per Invoice'!H$2:H$1201,$Z630)))</f>
        <v/>
      </c>
      <c r="I630">
        <f>IF($Z630="","",IF(INDEX('Per Invoice'!I$2:I$1201,$Z630)="","",INDEX('Per Invoice'!I$2:I$1201,$Z630)))</f>
        <v/>
      </c>
      <c r="J630">
        <f>IF($Z630="","",IF(INDEX('Per Invoice'!J$2:J$1201,$Z630)="","",INDEX('Per Invoice'!J$2:J$1201,$Z630)))</f>
        <v/>
      </c>
      <c r="K630" s="8">
        <f>IF($Z630="","",IF(INDEX('Per Invoice'!K$2:K$1201,$Z630)="","",INDEX('Per Invoice'!K$2:K$1201,$Z630)))</f>
        <v/>
      </c>
      <c r="L630">
        <f>IF($Z630="","",IF(INDEX('Per Invoice'!L$2:L$1201,$Z630)="","",INDEX('Per Invoice'!L$2:L$1201,$Z630)))</f>
        <v/>
      </c>
      <c r="M630">
        <f>IF($Z630="","",IF(INDEX('Per Invoice'!M$2:M$1201,$Z630)="","",INDEX('Per Invoice'!M$2:M$1201,$Z630)))</f>
        <v/>
      </c>
      <c r="N630">
        <f>IF($Z630="","",IF(INDEX('Per Invoice'!N$2:N$1201,$Z630)="","",INDEX('Per Invoice'!N$2:N$1201,$Z630)))</f>
        <v/>
      </c>
      <c r="O630" s="8">
        <f>IF($Z630="","",IF(INDEX('Per Invoice'!O$2:O$1201,$Z630)="","",INDEX('Per Invoice'!O$2:O$1201,$Z630)))</f>
        <v/>
      </c>
      <c r="P630">
        <f>IF($Z630="","",IF(INDEX('Per Invoice'!P$2:P$1201,$Z630)="","",INDEX('Per Invoice'!P$2:P$1201,$Z630)))</f>
        <v/>
      </c>
      <c r="Q630" s="8">
        <f>IF($Z630="","",IF(INDEX('Per Invoice'!Q$2:Q$1201,$Z630)="","",INDEX('Per Invoice'!Q$2:Q$1201,$Z630)))</f>
        <v/>
      </c>
      <c r="R630" s="8">
        <f>IF($Z630="","",IF(INDEX('Per Invoice'!R$2:R$1201,$Z630)="","",INDEX('Per Invoice'!R$2:R$1201,$Z630)))</f>
        <v/>
      </c>
      <c r="S630">
        <f>IF($Z630="","",IF(INDEX('Per Invoice'!S$2:S$1201,$Z630)="","",INDEX('Per Invoice'!S$2:S$1201,$Z630)))</f>
        <v/>
      </c>
      <c r="T630" s="8">
        <f>IF($Z630="","",IF(INDEX('Per Invoice'!T$2:T$1201,$Z630)="","",INDEX('Per Invoice'!T$2:T$1201,$Z630)))</f>
        <v/>
      </c>
      <c r="U630" s="8">
        <f>IF($Z630="","",IF(INDEX('Per Invoice'!U$2:U$1201,$Z630)="","",INDEX('Per Invoice'!U$2:U$1201,$Z630)))</f>
        <v/>
      </c>
      <c r="V630" s="8">
        <f>IF($Z630="","",IF(INDEX('Per Invoice'!V$2:V$1201,$Z630)="","",INDEX('Per Invoice'!V$2:V$1201,$Z630)))</f>
        <v/>
      </c>
      <c r="W630" s="8">
        <f>IF($Z630="","",IF(INDEX('Per Invoice'!W$2:W$1201,$Z630)="","",INDEX('Per Invoice'!W$2:W$1201,$Z630)))</f>
        <v/>
      </c>
      <c r="X630" s="8">
        <f>IF($Z630="","",IF(INDEX('Per Invoice'!X$2:X$1201,$Z630)="","",INDEX('Per Invoice'!X$2:X$1201,$Z630)))</f>
        <v/>
      </c>
      <c r="Y630" s="8">
        <f>IF($Z630="","",IF(INDEX('Per Invoice'!Y$2:Y$1201,$Z630)="","",INDEX('Per Invoice'!Y$2:Y$1201,$Z630)))</f>
        <v/>
      </c>
      <c r="Z630" s="16">
        <f>IFERROR(MATCH(Settings!$C$27&amp;"|"&amp;ROWS($Z$2:$Z630),'Per Invoice'!$AB$2:$AB$1201,0),"")</f>
        <v/>
      </c>
    </row>
    <row r="631">
      <c r="A631">
        <f>IF($Z631="","",IF(INDEX('Per Invoice'!A$2:A$1201,$Z631)="","",INDEX('Per Invoice'!A$2:A$1201,$Z631)))</f>
        <v/>
      </c>
      <c r="B631">
        <f>IF($Z631="","",IF(INDEX('Per Invoice'!B$2:B$1201,$Z631)="","",INDEX('Per Invoice'!B$2:B$1201,$Z631)))</f>
        <v/>
      </c>
      <c r="C631">
        <f>IF($Z631="","",IF(INDEX('Per Invoice'!C$2:C$1201,$Z631)="","",INDEX('Per Invoice'!C$2:C$1201,$Z631)))</f>
        <v/>
      </c>
      <c r="D631">
        <f>IF($Z631="","",IF(INDEX('Per Invoice'!D$2:D$1201,$Z631)="","",INDEX('Per Invoice'!D$2:D$1201,$Z631)))</f>
        <v/>
      </c>
      <c r="E631" s="14">
        <f>IF($Z631="","",IF(INDEX('Per Invoice'!E$2:E$1201,$Z631)="","",INDEX('Per Invoice'!E$2:E$1201,$Z631)))</f>
        <v/>
      </c>
      <c r="F631">
        <f>IF($Z631="","",IF(INDEX('Per Invoice'!F$2:F$1201,$Z631)="","",INDEX('Per Invoice'!F$2:F$1201,$Z631)))</f>
        <v/>
      </c>
      <c r="G631">
        <f>IF($Z631="","",IF(INDEX('Per Invoice'!G$2:G$1201,$Z631)="","",INDEX('Per Invoice'!G$2:G$1201,$Z631)))</f>
        <v/>
      </c>
      <c r="H631">
        <f>IF($Z631="","",IF(INDEX('Per Invoice'!H$2:H$1201,$Z631)="","",INDEX('Per Invoice'!H$2:H$1201,$Z631)))</f>
        <v/>
      </c>
      <c r="I631">
        <f>IF($Z631="","",IF(INDEX('Per Invoice'!I$2:I$1201,$Z631)="","",INDEX('Per Invoice'!I$2:I$1201,$Z631)))</f>
        <v/>
      </c>
      <c r="J631">
        <f>IF($Z631="","",IF(INDEX('Per Invoice'!J$2:J$1201,$Z631)="","",INDEX('Per Invoice'!J$2:J$1201,$Z631)))</f>
        <v/>
      </c>
      <c r="K631" s="8">
        <f>IF($Z631="","",IF(INDEX('Per Invoice'!K$2:K$1201,$Z631)="","",INDEX('Per Invoice'!K$2:K$1201,$Z631)))</f>
        <v/>
      </c>
      <c r="L631">
        <f>IF($Z631="","",IF(INDEX('Per Invoice'!L$2:L$1201,$Z631)="","",INDEX('Per Invoice'!L$2:L$1201,$Z631)))</f>
        <v/>
      </c>
      <c r="M631">
        <f>IF($Z631="","",IF(INDEX('Per Invoice'!M$2:M$1201,$Z631)="","",INDEX('Per Invoice'!M$2:M$1201,$Z631)))</f>
        <v/>
      </c>
      <c r="N631">
        <f>IF($Z631="","",IF(INDEX('Per Invoice'!N$2:N$1201,$Z631)="","",INDEX('Per Invoice'!N$2:N$1201,$Z631)))</f>
        <v/>
      </c>
      <c r="O631" s="8">
        <f>IF($Z631="","",IF(INDEX('Per Invoice'!O$2:O$1201,$Z631)="","",INDEX('Per Invoice'!O$2:O$1201,$Z631)))</f>
        <v/>
      </c>
      <c r="P631">
        <f>IF($Z631="","",IF(INDEX('Per Invoice'!P$2:P$1201,$Z631)="","",INDEX('Per Invoice'!P$2:P$1201,$Z631)))</f>
        <v/>
      </c>
      <c r="Q631" s="8">
        <f>IF($Z631="","",IF(INDEX('Per Invoice'!Q$2:Q$1201,$Z631)="","",INDEX('Per Invoice'!Q$2:Q$1201,$Z631)))</f>
        <v/>
      </c>
      <c r="R631" s="8">
        <f>IF($Z631="","",IF(INDEX('Per Invoice'!R$2:R$1201,$Z631)="","",INDEX('Per Invoice'!R$2:R$1201,$Z631)))</f>
        <v/>
      </c>
      <c r="S631">
        <f>IF($Z631="","",IF(INDEX('Per Invoice'!S$2:S$1201,$Z631)="","",INDEX('Per Invoice'!S$2:S$1201,$Z631)))</f>
        <v/>
      </c>
      <c r="T631" s="8">
        <f>IF($Z631="","",IF(INDEX('Per Invoice'!T$2:T$1201,$Z631)="","",INDEX('Per Invoice'!T$2:T$1201,$Z631)))</f>
        <v/>
      </c>
      <c r="U631" s="8">
        <f>IF($Z631="","",IF(INDEX('Per Invoice'!U$2:U$1201,$Z631)="","",INDEX('Per Invoice'!U$2:U$1201,$Z631)))</f>
        <v/>
      </c>
      <c r="V631" s="8">
        <f>IF($Z631="","",IF(INDEX('Per Invoice'!V$2:V$1201,$Z631)="","",INDEX('Per Invoice'!V$2:V$1201,$Z631)))</f>
        <v/>
      </c>
      <c r="W631" s="8">
        <f>IF($Z631="","",IF(INDEX('Per Invoice'!W$2:W$1201,$Z631)="","",INDEX('Per Invoice'!W$2:W$1201,$Z631)))</f>
        <v/>
      </c>
      <c r="X631" s="8">
        <f>IF($Z631="","",IF(INDEX('Per Invoice'!X$2:X$1201,$Z631)="","",INDEX('Per Invoice'!X$2:X$1201,$Z631)))</f>
        <v/>
      </c>
      <c r="Y631" s="8">
        <f>IF($Z631="","",IF(INDEX('Per Invoice'!Y$2:Y$1201,$Z631)="","",INDEX('Per Invoice'!Y$2:Y$1201,$Z631)))</f>
        <v/>
      </c>
      <c r="Z631" s="16">
        <f>IFERROR(MATCH(Settings!$C$27&amp;"|"&amp;ROWS($Z$2:$Z631),'Per Invoice'!$AB$2:$AB$1201,0),"")</f>
        <v/>
      </c>
    </row>
    <row r="632">
      <c r="A632">
        <f>IF($Z632="","",IF(INDEX('Per Invoice'!A$2:A$1201,$Z632)="","",INDEX('Per Invoice'!A$2:A$1201,$Z632)))</f>
        <v/>
      </c>
      <c r="B632">
        <f>IF($Z632="","",IF(INDEX('Per Invoice'!B$2:B$1201,$Z632)="","",INDEX('Per Invoice'!B$2:B$1201,$Z632)))</f>
        <v/>
      </c>
      <c r="C632">
        <f>IF($Z632="","",IF(INDEX('Per Invoice'!C$2:C$1201,$Z632)="","",INDEX('Per Invoice'!C$2:C$1201,$Z632)))</f>
        <v/>
      </c>
      <c r="D632">
        <f>IF($Z632="","",IF(INDEX('Per Invoice'!D$2:D$1201,$Z632)="","",INDEX('Per Invoice'!D$2:D$1201,$Z632)))</f>
        <v/>
      </c>
      <c r="E632" s="14">
        <f>IF($Z632="","",IF(INDEX('Per Invoice'!E$2:E$1201,$Z632)="","",INDEX('Per Invoice'!E$2:E$1201,$Z632)))</f>
        <v/>
      </c>
      <c r="F632">
        <f>IF($Z632="","",IF(INDEX('Per Invoice'!F$2:F$1201,$Z632)="","",INDEX('Per Invoice'!F$2:F$1201,$Z632)))</f>
        <v/>
      </c>
      <c r="G632">
        <f>IF($Z632="","",IF(INDEX('Per Invoice'!G$2:G$1201,$Z632)="","",INDEX('Per Invoice'!G$2:G$1201,$Z632)))</f>
        <v/>
      </c>
      <c r="H632">
        <f>IF($Z632="","",IF(INDEX('Per Invoice'!H$2:H$1201,$Z632)="","",INDEX('Per Invoice'!H$2:H$1201,$Z632)))</f>
        <v/>
      </c>
      <c r="I632">
        <f>IF($Z632="","",IF(INDEX('Per Invoice'!I$2:I$1201,$Z632)="","",INDEX('Per Invoice'!I$2:I$1201,$Z632)))</f>
        <v/>
      </c>
      <c r="J632">
        <f>IF($Z632="","",IF(INDEX('Per Invoice'!J$2:J$1201,$Z632)="","",INDEX('Per Invoice'!J$2:J$1201,$Z632)))</f>
        <v/>
      </c>
      <c r="K632" s="8">
        <f>IF($Z632="","",IF(INDEX('Per Invoice'!K$2:K$1201,$Z632)="","",INDEX('Per Invoice'!K$2:K$1201,$Z632)))</f>
        <v/>
      </c>
      <c r="L632">
        <f>IF($Z632="","",IF(INDEX('Per Invoice'!L$2:L$1201,$Z632)="","",INDEX('Per Invoice'!L$2:L$1201,$Z632)))</f>
        <v/>
      </c>
      <c r="M632">
        <f>IF($Z632="","",IF(INDEX('Per Invoice'!M$2:M$1201,$Z632)="","",INDEX('Per Invoice'!M$2:M$1201,$Z632)))</f>
        <v/>
      </c>
      <c r="N632">
        <f>IF($Z632="","",IF(INDEX('Per Invoice'!N$2:N$1201,$Z632)="","",INDEX('Per Invoice'!N$2:N$1201,$Z632)))</f>
        <v/>
      </c>
      <c r="O632" s="8">
        <f>IF($Z632="","",IF(INDEX('Per Invoice'!O$2:O$1201,$Z632)="","",INDEX('Per Invoice'!O$2:O$1201,$Z632)))</f>
        <v/>
      </c>
      <c r="P632">
        <f>IF($Z632="","",IF(INDEX('Per Invoice'!P$2:P$1201,$Z632)="","",INDEX('Per Invoice'!P$2:P$1201,$Z632)))</f>
        <v/>
      </c>
      <c r="Q632" s="8">
        <f>IF($Z632="","",IF(INDEX('Per Invoice'!Q$2:Q$1201,$Z632)="","",INDEX('Per Invoice'!Q$2:Q$1201,$Z632)))</f>
        <v/>
      </c>
      <c r="R632" s="8">
        <f>IF($Z632="","",IF(INDEX('Per Invoice'!R$2:R$1201,$Z632)="","",INDEX('Per Invoice'!R$2:R$1201,$Z632)))</f>
        <v/>
      </c>
      <c r="S632">
        <f>IF($Z632="","",IF(INDEX('Per Invoice'!S$2:S$1201,$Z632)="","",INDEX('Per Invoice'!S$2:S$1201,$Z632)))</f>
        <v/>
      </c>
      <c r="T632" s="8">
        <f>IF($Z632="","",IF(INDEX('Per Invoice'!T$2:T$1201,$Z632)="","",INDEX('Per Invoice'!T$2:T$1201,$Z632)))</f>
        <v/>
      </c>
      <c r="U632" s="8">
        <f>IF($Z632="","",IF(INDEX('Per Invoice'!U$2:U$1201,$Z632)="","",INDEX('Per Invoice'!U$2:U$1201,$Z632)))</f>
        <v/>
      </c>
      <c r="V632" s="8">
        <f>IF($Z632="","",IF(INDEX('Per Invoice'!V$2:V$1201,$Z632)="","",INDEX('Per Invoice'!V$2:V$1201,$Z632)))</f>
        <v/>
      </c>
      <c r="W632" s="8">
        <f>IF($Z632="","",IF(INDEX('Per Invoice'!W$2:W$1201,$Z632)="","",INDEX('Per Invoice'!W$2:W$1201,$Z632)))</f>
        <v/>
      </c>
      <c r="X632" s="8">
        <f>IF($Z632="","",IF(INDEX('Per Invoice'!X$2:X$1201,$Z632)="","",INDEX('Per Invoice'!X$2:X$1201,$Z632)))</f>
        <v/>
      </c>
      <c r="Y632" s="8">
        <f>IF($Z632="","",IF(INDEX('Per Invoice'!Y$2:Y$1201,$Z632)="","",INDEX('Per Invoice'!Y$2:Y$1201,$Z632)))</f>
        <v/>
      </c>
      <c r="Z632" s="16">
        <f>IFERROR(MATCH(Settings!$C$27&amp;"|"&amp;ROWS($Z$2:$Z632),'Per Invoice'!$AB$2:$AB$1201,0),"")</f>
        <v/>
      </c>
    </row>
    <row r="633">
      <c r="A633">
        <f>IF($Z633="","",IF(INDEX('Per Invoice'!A$2:A$1201,$Z633)="","",INDEX('Per Invoice'!A$2:A$1201,$Z633)))</f>
        <v/>
      </c>
      <c r="B633">
        <f>IF($Z633="","",IF(INDEX('Per Invoice'!B$2:B$1201,$Z633)="","",INDEX('Per Invoice'!B$2:B$1201,$Z633)))</f>
        <v/>
      </c>
      <c r="C633">
        <f>IF($Z633="","",IF(INDEX('Per Invoice'!C$2:C$1201,$Z633)="","",INDEX('Per Invoice'!C$2:C$1201,$Z633)))</f>
        <v/>
      </c>
      <c r="D633">
        <f>IF($Z633="","",IF(INDEX('Per Invoice'!D$2:D$1201,$Z633)="","",INDEX('Per Invoice'!D$2:D$1201,$Z633)))</f>
        <v/>
      </c>
      <c r="E633" s="14">
        <f>IF($Z633="","",IF(INDEX('Per Invoice'!E$2:E$1201,$Z633)="","",INDEX('Per Invoice'!E$2:E$1201,$Z633)))</f>
        <v/>
      </c>
      <c r="F633">
        <f>IF($Z633="","",IF(INDEX('Per Invoice'!F$2:F$1201,$Z633)="","",INDEX('Per Invoice'!F$2:F$1201,$Z633)))</f>
        <v/>
      </c>
      <c r="G633">
        <f>IF($Z633="","",IF(INDEX('Per Invoice'!G$2:G$1201,$Z633)="","",INDEX('Per Invoice'!G$2:G$1201,$Z633)))</f>
        <v/>
      </c>
      <c r="H633">
        <f>IF($Z633="","",IF(INDEX('Per Invoice'!H$2:H$1201,$Z633)="","",INDEX('Per Invoice'!H$2:H$1201,$Z633)))</f>
        <v/>
      </c>
      <c r="I633">
        <f>IF($Z633="","",IF(INDEX('Per Invoice'!I$2:I$1201,$Z633)="","",INDEX('Per Invoice'!I$2:I$1201,$Z633)))</f>
        <v/>
      </c>
      <c r="J633">
        <f>IF($Z633="","",IF(INDEX('Per Invoice'!J$2:J$1201,$Z633)="","",INDEX('Per Invoice'!J$2:J$1201,$Z633)))</f>
        <v/>
      </c>
      <c r="K633" s="8">
        <f>IF($Z633="","",IF(INDEX('Per Invoice'!K$2:K$1201,$Z633)="","",INDEX('Per Invoice'!K$2:K$1201,$Z633)))</f>
        <v/>
      </c>
      <c r="L633">
        <f>IF($Z633="","",IF(INDEX('Per Invoice'!L$2:L$1201,$Z633)="","",INDEX('Per Invoice'!L$2:L$1201,$Z633)))</f>
        <v/>
      </c>
      <c r="M633">
        <f>IF($Z633="","",IF(INDEX('Per Invoice'!M$2:M$1201,$Z633)="","",INDEX('Per Invoice'!M$2:M$1201,$Z633)))</f>
        <v/>
      </c>
      <c r="N633">
        <f>IF($Z633="","",IF(INDEX('Per Invoice'!N$2:N$1201,$Z633)="","",INDEX('Per Invoice'!N$2:N$1201,$Z633)))</f>
        <v/>
      </c>
      <c r="O633" s="8">
        <f>IF($Z633="","",IF(INDEX('Per Invoice'!O$2:O$1201,$Z633)="","",INDEX('Per Invoice'!O$2:O$1201,$Z633)))</f>
        <v/>
      </c>
      <c r="P633">
        <f>IF($Z633="","",IF(INDEX('Per Invoice'!P$2:P$1201,$Z633)="","",INDEX('Per Invoice'!P$2:P$1201,$Z633)))</f>
        <v/>
      </c>
      <c r="Q633" s="8">
        <f>IF($Z633="","",IF(INDEX('Per Invoice'!Q$2:Q$1201,$Z633)="","",INDEX('Per Invoice'!Q$2:Q$1201,$Z633)))</f>
        <v/>
      </c>
      <c r="R633" s="8">
        <f>IF($Z633="","",IF(INDEX('Per Invoice'!R$2:R$1201,$Z633)="","",INDEX('Per Invoice'!R$2:R$1201,$Z633)))</f>
        <v/>
      </c>
      <c r="S633">
        <f>IF($Z633="","",IF(INDEX('Per Invoice'!S$2:S$1201,$Z633)="","",INDEX('Per Invoice'!S$2:S$1201,$Z633)))</f>
        <v/>
      </c>
      <c r="T633" s="8">
        <f>IF($Z633="","",IF(INDEX('Per Invoice'!T$2:T$1201,$Z633)="","",INDEX('Per Invoice'!T$2:T$1201,$Z633)))</f>
        <v/>
      </c>
      <c r="U633" s="8">
        <f>IF($Z633="","",IF(INDEX('Per Invoice'!U$2:U$1201,$Z633)="","",INDEX('Per Invoice'!U$2:U$1201,$Z633)))</f>
        <v/>
      </c>
      <c r="V633" s="8">
        <f>IF($Z633="","",IF(INDEX('Per Invoice'!V$2:V$1201,$Z633)="","",INDEX('Per Invoice'!V$2:V$1201,$Z633)))</f>
        <v/>
      </c>
      <c r="W633" s="8">
        <f>IF($Z633="","",IF(INDEX('Per Invoice'!W$2:W$1201,$Z633)="","",INDEX('Per Invoice'!W$2:W$1201,$Z633)))</f>
        <v/>
      </c>
      <c r="X633" s="8">
        <f>IF($Z633="","",IF(INDEX('Per Invoice'!X$2:X$1201,$Z633)="","",INDEX('Per Invoice'!X$2:X$1201,$Z633)))</f>
        <v/>
      </c>
      <c r="Y633" s="8">
        <f>IF($Z633="","",IF(INDEX('Per Invoice'!Y$2:Y$1201,$Z633)="","",INDEX('Per Invoice'!Y$2:Y$1201,$Z633)))</f>
        <v/>
      </c>
      <c r="Z633" s="16">
        <f>IFERROR(MATCH(Settings!$C$27&amp;"|"&amp;ROWS($Z$2:$Z633),'Per Invoice'!$AB$2:$AB$1201,0),"")</f>
        <v/>
      </c>
    </row>
    <row r="634">
      <c r="A634">
        <f>IF($Z634="","",IF(INDEX('Per Invoice'!A$2:A$1201,$Z634)="","",INDEX('Per Invoice'!A$2:A$1201,$Z634)))</f>
        <v/>
      </c>
      <c r="B634">
        <f>IF($Z634="","",IF(INDEX('Per Invoice'!B$2:B$1201,$Z634)="","",INDEX('Per Invoice'!B$2:B$1201,$Z634)))</f>
        <v/>
      </c>
      <c r="C634">
        <f>IF($Z634="","",IF(INDEX('Per Invoice'!C$2:C$1201,$Z634)="","",INDEX('Per Invoice'!C$2:C$1201,$Z634)))</f>
        <v/>
      </c>
      <c r="D634">
        <f>IF($Z634="","",IF(INDEX('Per Invoice'!D$2:D$1201,$Z634)="","",INDEX('Per Invoice'!D$2:D$1201,$Z634)))</f>
        <v/>
      </c>
      <c r="E634" s="14">
        <f>IF($Z634="","",IF(INDEX('Per Invoice'!E$2:E$1201,$Z634)="","",INDEX('Per Invoice'!E$2:E$1201,$Z634)))</f>
        <v/>
      </c>
      <c r="F634">
        <f>IF($Z634="","",IF(INDEX('Per Invoice'!F$2:F$1201,$Z634)="","",INDEX('Per Invoice'!F$2:F$1201,$Z634)))</f>
        <v/>
      </c>
      <c r="G634">
        <f>IF($Z634="","",IF(INDEX('Per Invoice'!G$2:G$1201,$Z634)="","",INDEX('Per Invoice'!G$2:G$1201,$Z634)))</f>
        <v/>
      </c>
      <c r="H634">
        <f>IF($Z634="","",IF(INDEX('Per Invoice'!H$2:H$1201,$Z634)="","",INDEX('Per Invoice'!H$2:H$1201,$Z634)))</f>
        <v/>
      </c>
      <c r="I634">
        <f>IF($Z634="","",IF(INDEX('Per Invoice'!I$2:I$1201,$Z634)="","",INDEX('Per Invoice'!I$2:I$1201,$Z634)))</f>
        <v/>
      </c>
      <c r="J634">
        <f>IF($Z634="","",IF(INDEX('Per Invoice'!J$2:J$1201,$Z634)="","",INDEX('Per Invoice'!J$2:J$1201,$Z634)))</f>
        <v/>
      </c>
      <c r="K634" s="8">
        <f>IF($Z634="","",IF(INDEX('Per Invoice'!K$2:K$1201,$Z634)="","",INDEX('Per Invoice'!K$2:K$1201,$Z634)))</f>
        <v/>
      </c>
      <c r="L634">
        <f>IF($Z634="","",IF(INDEX('Per Invoice'!L$2:L$1201,$Z634)="","",INDEX('Per Invoice'!L$2:L$1201,$Z634)))</f>
        <v/>
      </c>
      <c r="M634">
        <f>IF($Z634="","",IF(INDEX('Per Invoice'!M$2:M$1201,$Z634)="","",INDEX('Per Invoice'!M$2:M$1201,$Z634)))</f>
        <v/>
      </c>
      <c r="N634">
        <f>IF($Z634="","",IF(INDEX('Per Invoice'!N$2:N$1201,$Z634)="","",INDEX('Per Invoice'!N$2:N$1201,$Z634)))</f>
        <v/>
      </c>
      <c r="O634" s="8">
        <f>IF($Z634="","",IF(INDEX('Per Invoice'!O$2:O$1201,$Z634)="","",INDEX('Per Invoice'!O$2:O$1201,$Z634)))</f>
        <v/>
      </c>
      <c r="P634">
        <f>IF($Z634="","",IF(INDEX('Per Invoice'!P$2:P$1201,$Z634)="","",INDEX('Per Invoice'!P$2:P$1201,$Z634)))</f>
        <v/>
      </c>
      <c r="Q634" s="8">
        <f>IF($Z634="","",IF(INDEX('Per Invoice'!Q$2:Q$1201,$Z634)="","",INDEX('Per Invoice'!Q$2:Q$1201,$Z634)))</f>
        <v/>
      </c>
      <c r="R634" s="8">
        <f>IF($Z634="","",IF(INDEX('Per Invoice'!R$2:R$1201,$Z634)="","",INDEX('Per Invoice'!R$2:R$1201,$Z634)))</f>
        <v/>
      </c>
      <c r="S634">
        <f>IF($Z634="","",IF(INDEX('Per Invoice'!S$2:S$1201,$Z634)="","",INDEX('Per Invoice'!S$2:S$1201,$Z634)))</f>
        <v/>
      </c>
      <c r="T634" s="8">
        <f>IF($Z634="","",IF(INDEX('Per Invoice'!T$2:T$1201,$Z634)="","",INDEX('Per Invoice'!T$2:T$1201,$Z634)))</f>
        <v/>
      </c>
      <c r="U634" s="8">
        <f>IF($Z634="","",IF(INDEX('Per Invoice'!U$2:U$1201,$Z634)="","",INDEX('Per Invoice'!U$2:U$1201,$Z634)))</f>
        <v/>
      </c>
      <c r="V634" s="8">
        <f>IF($Z634="","",IF(INDEX('Per Invoice'!V$2:V$1201,$Z634)="","",INDEX('Per Invoice'!V$2:V$1201,$Z634)))</f>
        <v/>
      </c>
      <c r="W634" s="8">
        <f>IF($Z634="","",IF(INDEX('Per Invoice'!W$2:W$1201,$Z634)="","",INDEX('Per Invoice'!W$2:W$1201,$Z634)))</f>
        <v/>
      </c>
      <c r="X634" s="8">
        <f>IF($Z634="","",IF(INDEX('Per Invoice'!X$2:X$1201,$Z634)="","",INDEX('Per Invoice'!X$2:X$1201,$Z634)))</f>
        <v/>
      </c>
      <c r="Y634" s="8">
        <f>IF($Z634="","",IF(INDEX('Per Invoice'!Y$2:Y$1201,$Z634)="","",INDEX('Per Invoice'!Y$2:Y$1201,$Z634)))</f>
        <v/>
      </c>
      <c r="Z634" s="16">
        <f>IFERROR(MATCH(Settings!$C$27&amp;"|"&amp;ROWS($Z$2:$Z634),'Per Invoice'!$AB$2:$AB$1201,0),"")</f>
        <v/>
      </c>
    </row>
    <row r="635">
      <c r="A635">
        <f>IF($Z635="","",IF(INDEX('Per Invoice'!A$2:A$1201,$Z635)="","",INDEX('Per Invoice'!A$2:A$1201,$Z635)))</f>
        <v/>
      </c>
      <c r="B635">
        <f>IF($Z635="","",IF(INDEX('Per Invoice'!B$2:B$1201,$Z635)="","",INDEX('Per Invoice'!B$2:B$1201,$Z635)))</f>
        <v/>
      </c>
      <c r="C635">
        <f>IF($Z635="","",IF(INDEX('Per Invoice'!C$2:C$1201,$Z635)="","",INDEX('Per Invoice'!C$2:C$1201,$Z635)))</f>
        <v/>
      </c>
      <c r="D635">
        <f>IF($Z635="","",IF(INDEX('Per Invoice'!D$2:D$1201,$Z635)="","",INDEX('Per Invoice'!D$2:D$1201,$Z635)))</f>
        <v/>
      </c>
      <c r="E635" s="14">
        <f>IF($Z635="","",IF(INDEX('Per Invoice'!E$2:E$1201,$Z635)="","",INDEX('Per Invoice'!E$2:E$1201,$Z635)))</f>
        <v/>
      </c>
      <c r="F635">
        <f>IF($Z635="","",IF(INDEX('Per Invoice'!F$2:F$1201,$Z635)="","",INDEX('Per Invoice'!F$2:F$1201,$Z635)))</f>
        <v/>
      </c>
      <c r="G635">
        <f>IF($Z635="","",IF(INDEX('Per Invoice'!G$2:G$1201,$Z635)="","",INDEX('Per Invoice'!G$2:G$1201,$Z635)))</f>
        <v/>
      </c>
      <c r="H635">
        <f>IF($Z635="","",IF(INDEX('Per Invoice'!H$2:H$1201,$Z635)="","",INDEX('Per Invoice'!H$2:H$1201,$Z635)))</f>
        <v/>
      </c>
      <c r="I635">
        <f>IF($Z635="","",IF(INDEX('Per Invoice'!I$2:I$1201,$Z635)="","",INDEX('Per Invoice'!I$2:I$1201,$Z635)))</f>
        <v/>
      </c>
      <c r="J635">
        <f>IF($Z635="","",IF(INDEX('Per Invoice'!J$2:J$1201,$Z635)="","",INDEX('Per Invoice'!J$2:J$1201,$Z635)))</f>
        <v/>
      </c>
      <c r="K635" s="8">
        <f>IF($Z635="","",IF(INDEX('Per Invoice'!K$2:K$1201,$Z635)="","",INDEX('Per Invoice'!K$2:K$1201,$Z635)))</f>
        <v/>
      </c>
      <c r="L635">
        <f>IF($Z635="","",IF(INDEX('Per Invoice'!L$2:L$1201,$Z635)="","",INDEX('Per Invoice'!L$2:L$1201,$Z635)))</f>
        <v/>
      </c>
      <c r="M635">
        <f>IF($Z635="","",IF(INDEX('Per Invoice'!M$2:M$1201,$Z635)="","",INDEX('Per Invoice'!M$2:M$1201,$Z635)))</f>
        <v/>
      </c>
      <c r="N635">
        <f>IF($Z635="","",IF(INDEX('Per Invoice'!N$2:N$1201,$Z635)="","",INDEX('Per Invoice'!N$2:N$1201,$Z635)))</f>
        <v/>
      </c>
      <c r="O635" s="8">
        <f>IF($Z635="","",IF(INDEX('Per Invoice'!O$2:O$1201,$Z635)="","",INDEX('Per Invoice'!O$2:O$1201,$Z635)))</f>
        <v/>
      </c>
      <c r="P635">
        <f>IF($Z635="","",IF(INDEX('Per Invoice'!P$2:P$1201,$Z635)="","",INDEX('Per Invoice'!P$2:P$1201,$Z635)))</f>
        <v/>
      </c>
      <c r="Q635" s="8">
        <f>IF($Z635="","",IF(INDEX('Per Invoice'!Q$2:Q$1201,$Z635)="","",INDEX('Per Invoice'!Q$2:Q$1201,$Z635)))</f>
        <v/>
      </c>
      <c r="R635" s="8">
        <f>IF($Z635="","",IF(INDEX('Per Invoice'!R$2:R$1201,$Z635)="","",INDEX('Per Invoice'!R$2:R$1201,$Z635)))</f>
        <v/>
      </c>
      <c r="S635">
        <f>IF($Z635="","",IF(INDEX('Per Invoice'!S$2:S$1201,$Z635)="","",INDEX('Per Invoice'!S$2:S$1201,$Z635)))</f>
        <v/>
      </c>
      <c r="T635" s="8">
        <f>IF($Z635="","",IF(INDEX('Per Invoice'!T$2:T$1201,$Z635)="","",INDEX('Per Invoice'!T$2:T$1201,$Z635)))</f>
        <v/>
      </c>
      <c r="U635" s="8">
        <f>IF($Z635="","",IF(INDEX('Per Invoice'!U$2:U$1201,$Z635)="","",INDEX('Per Invoice'!U$2:U$1201,$Z635)))</f>
        <v/>
      </c>
      <c r="V635" s="8">
        <f>IF($Z635="","",IF(INDEX('Per Invoice'!V$2:V$1201,$Z635)="","",INDEX('Per Invoice'!V$2:V$1201,$Z635)))</f>
        <v/>
      </c>
      <c r="W635" s="8">
        <f>IF($Z635="","",IF(INDEX('Per Invoice'!W$2:W$1201,$Z635)="","",INDEX('Per Invoice'!W$2:W$1201,$Z635)))</f>
        <v/>
      </c>
      <c r="X635" s="8">
        <f>IF($Z635="","",IF(INDEX('Per Invoice'!X$2:X$1201,$Z635)="","",INDEX('Per Invoice'!X$2:X$1201,$Z635)))</f>
        <v/>
      </c>
      <c r="Y635" s="8">
        <f>IF($Z635="","",IF(INDEX('Per Invoice'!Y$2:Y$1201,$Z635)="","",INDEX('Per Invoice'!Y$2:Y$1201,$Z635)))</f>
        <v/>
      </c>
      <c r="Z635" s="16">
        <f>IFERROR(MATCH(Settings!$C$27&amp;"|"&amp;ROWS($Z$2:$Z635),'Per Invoice'!$AB$2:$AB$1201,0),"")</f>
        <v/>
      </c>
    </row>
    <row r="636">
      <c r="A636">
        <f>IF($Z636="","",IF(INDEX('Per Invoice'!A$2:A$1201,$Z636)="","",INDEX('Per Invoice'!A$2:A$1201,$Z636)))</f>
        <v/>
      </c>
      <c r="B636">
        <f>IF($Z636="","",IF(INDEX('Per Invoice'!B$2:B$1201,$Z636)="","",INDEX('Per Invoice'!B$2:B$1201,$Z636)))</f>
        <v/>
      </c>
      <c r="C636">
        <f>IF($Z636="","",IF(INDEX('Per Invoice'!C$2:C$1201,$Z636)="","",INDEX('Per Invoice'!C$2:C$1201,$Z636)))</f>
        <v/>
      </c>
      <c r="D636">
        <f>IF($Z636="","",IF(INDEX('Per Invoice'!D$2:D$1201,$Z636)="","",INDEX('Per Invoice'!D$2:D$1201,$Z636)))</f>
        <v/>
      </c>
      <c r="E636" s="14">
        <f>IF($Z636="","",IF(INDEX('Per Invoice'!E$2:E$1201,$Z636)="","",INDEX('Per Invoice'!E$2:E$1201,$Z636)))</f>
        <v/>
      </c>
      <c r="F636">
        <f>IF($Z636="","",IF(INDEX('Per Invoice'!F$2:F$1201,$Z636)="","",INDEX('Per Invoice'!F$2:F$1201,$Z636)))</f>
        <v/>
      </c>
      <c r="G636">
        <f>IF($Z636="","",IF(INDEX('Per Invoice'!G$2:G$1201,$Z636)="","",INDEX('Per Invoice'!G$2:G$1201,$Z636)))</f>
        <v/>
      </c>
      <c r="H636">
        <f>IF($Z636="","",IF(INDEX('Per Invoice'!H$2:H$1201,$Z636)="","",INDEX('Per Invoice'!H$2:H$1201,$Z636)))</f>
        <v/>
      </c>
      <c r="I636">
        <f>IF($Z636="","",IF(INDEX('Per Invoice'!I$2:I$1201,$Z636)="","",INDEX('Per Invoice'!I$2:I$1201,$Z636)))</f>
        <v/>
      </c>
      <c r="J636">
        <f>IF($Z636="","",IF(INDEX('Per Invoice'!J$2:J$1201,$Z636)="","",INDEX('Per Invoice'!J$2:J$1201,$Z636)))</f>
        <v/>
      </c>
      <c r="K636" s="8">
        <f>IF($Z636="","",IF(INDEX('Per Invoice'!K$2:K$1201,$Z636)="","",INDEX('Per Invoice'!K$2:K$1201,$Z636)))</f>
        <v/>
      </c>
      <c r="L636">
        <f>IF($Z636="","",IF(INDEX('Per Invoice'!L$2:L$1201,$Z636)="","",INDEX('Per Invoice'!L$2:L$1201,$Z636)))</f>
        <v/>
      </c>
      <c r="M636">
        <f>IF($Z636="","",IF(INDEX('Per Invoice'!M$2:M$1201,$Z636)="","",INDEX('Per Invoice'!M$2:M$1201,$Z636)))</f>
        <v/>
      </c>
      <c r="N636">
        <f>IF($Z636="","",IF(INDEX('Per Invoice'!N$2:N$1201,$Z636)="","",INDEX('Per Invoice'!N$2:N$1201,$Z636)))</f>
        <v/>
      </c>
      <c r="O636" s="8">
        <f>IF($Z636="","",IF(INDEX('Per Invoice'!O$2:O$1201,$Z636)="","",INDEX('Per Invoice'!O$2:O$1201,$Z636)))</f>
        <v/>
      </c>
      <c r="P636">
        <f>IF($Z636="","",IF(INDEX('Per Invoice'!P$2:P$1201,$Z636)="","",INDEX('Per Invoice'!P$2:P$1201,$Z636)))</f>
        <v/>
      </c>
      <c r="Q636" s="8">
        <f>IF($Z636="","",IF(INDEX('Per Invoice'!Q$2:Q$1201,$Z636)="","",INDEX('Per Invoice'!Q$2:Q$1201,$Z636)))</f>
        <v/>
      </c>
      <c r="R636" s="8">
        <f>IF($Z636="","",IF(INDEX('Per Invoice'!R$2:R$1201,$Z636)="","",INDEX('Per Invoice'!R$2:R$1201,$Z636)))</f>
        <v/>
      </c>
      <c r="S636">
        <f>IF($Z636="","",IF(INDEX('Per Invoice'!S$2:S$1201,$Z636)="","",INDEX('Per Invoice'!S$2:S$1201,$Z636)))</f>
        <v/>
      </c>
      <c r="T636" s="8">
        <f>IF($Z636="","",IF(INDEX('Per Invoice'!T$2:T$1201,$Z636)="","",INDEX('Per Invoice'!T$2:T$1201,$Z636)))</f>
        <v/>
      </c>
      <c r="U636" s="8">
        <f>IF($Z636="","",IF(INDEX('Per Invoice'!U$2:U$1201,$Z636)="","",INDEX('Per Invoice'!U$2:U$1201,$Z636)))</f>
        <v/>
      </c>
      <c r="V636" s="8">
        <f>IF($Z636="","",IF(INDEX('Per Invoice'!V$2:V$1201,$Z636)="","",INDEX('Per Invoice'!V$2:V$1201,$Z636)))</f>
        <v/>
      </c>
      <c r="W636" s="8">
        <f>IF($Z636="","",IF(INDEX('Per Invoice'!W$2:W$1201,$Z636)="","",INDEX('Per Invoice'!W$2:W$1201,$Z636)))</f>
        <v/>
      </c>
      <c r="X636" s="8">
        <f>IF($Z636="","",IF(INDEX('Per Invoice'!X$2:X$1201,$Z636)="","",INDEX('Per Invoice'!X$2:X$1201,$Z636)))</f>
        <v/>
      </c>
      <c r="Y636" s="8">
        <f>IF($Z636="","",IF(INDEX('Per Invoice'!Y$2:Y$1201,$Z636)="","",INDEX('Per Invoice'!Y$2:Y$1201,$Z636)))</f>
        <v/>
      </c>
      <c r="Z636" s="16">
        <f>IFERROR(MATCH(Settings!$C$27&amp;"|"&amp;ROWS($Z$2:$Z636),'Per Invoice'!$AB$2:$AB$1201,0),"")</f>
        <v/>
      </c>
    </row>
    <row r="637">
      <c r="A637">
        <f>IF($Z637="","",IF(INDEX('Per Invoice'!A$2:A$1201,$Z637)="","",INDEX('Per Invoice'!A$2:A$1201,$Z637)))</f>
        <v/>
      </c>
      <c r="B637">
        <f>IF($Z637="","",IF(INDEX('Per Invoice'!B$2:B$1201,$Z637)="","",INDEX('Per Invoice'!B$2:B$1201,$Z637)))</f>
        <v/>
      </c>
      <c r="C637">
        <f>IF($Z637="","",IF(INDEX('Per Invoice'!C$2:C$1201,$Z637)="","",INDEX('Per Invoice'!C$2:C$1201,$Z637)))</f>
        <v/>
      </c>
      <c r="D637">
        <f>IF($Z637="","",IF(INDEX('Per Invoice'!D$2:D$1201,$Z637)="","",INDEX('Per Invoice'!D$2:D$1201,$Z637)))</f>
        <v/>
      </c>
      <c r="E637" s="14">
        <f>IF($Z637="","",IF(INDEX('Per Invoice'!E$2:E$1201,$Z637)="","",INDEX('Per Invoice'!E$2:E$1201,$Z637)))</f>
        <v/>
      </c>
      <c r="F637">
        <f>IF($Z637="","",IF(INDEX('Per Invoice'!F$2:F$1201,$Z637)="","",INDEX('Per Invoice'!F$2:F$1201,$Z637)))</f>
        <v/>
      </c>
      <c r="G637">
        <f>IF($Z637="","",IF(INDEX('Per Invoice'!G$2:G$1201,$Z637)="","",INDEX('Per Invoice'!G$2:G$1201,$Z637)))</f>
        <v/>
      </c>
      <c r="H637">
        <f>IF($Z637="","",IF(INDEX('Per Invoice'!H$2:H$1201,$Z637)="","",INDEX('Per Invoice'!H$2:H$1201,$Z637)))</f>
        <v/>
      </c>
      <c r="I637">
        <f>IF($Z637="","",IF(INDEX('Per Invoice'!I$2:I$1201,$Z637)="","",INDEX('Per Invoice'!I$2:I$1201,$Z637)))</f>
        <v/>
      </c>
      <c r="J637">
        <f>IF($Z637="","",IF(INDEX('Per Invoice'!J$2:J$1201,$Z637)="","",INDEX('Per Invoice'!J$2:J$1201,$Z637)))</f>
        <v/>
      </c>
      <c r="K637" s="8">
        <f>IF($Z637="","",IF(INDEX('Per Invoice'!K$2:K$1201,$Z637)="","",INDEX('Per Invoice'!K$2:K$1201,$Z637)))</f>
        <v/>
      </c>
      <c r="L637">
        <f>IF($Z637="","",IF(INDEX('Per Invoice'!L$2:L$1201,$Z637)="","",INDEX('Per Invoice'!L$2:L$1201,$Z637)))</f>
        <v/>
      </c>
      <c r="M637">
        <f>IF($Z637="","",IF(INDEX('Per Invoice'!M$2:M$1201,$Z637)="","",INDEX('Per Invoice'!M$2:M$1201,$Z637)))</f>
        <v/>
      </c>
      <c r="N637">
        <f>IF($Z637="","",IF(INDEX('Per Invoice'!N$2:N$1201,$Z637)="","",INDEX('Per Invoice'!N$2:N$1201,$Z637)))</f>
        <v/>
      </c>
      <c r="O637" s="8">
        <f>IF($Z637="","",IF(INDEX('Per Invoice'!O$2:O$1201,$Z637)="","",INDEX('Per Invoice'!O$2:O$1201,$Z637)))</f>
        <v/>
      </c>
      <c r="P637">
        <f>IF($Z637="","",IF(INDEX('Per Invoice'!P$2:P$1201,$Z637)="","",INDEX('Per Invoice'!P$2:P$1201,$Z637)))</f>
        <v/>
      </c>
      <c r="Q637" s="8">
        <f>IF($Z637="","",IF(INDEX('Per Invoice'!Q$2:Q$1201,$Z637)="","",INDEX('Per Invoice'!Q$2:Q$1201,$Z637)))</f>
        <v/>
      </c>
      <c r="R637" s="8">
        <f>IF($Z637="","",IF(INDEX('Per Invoice'!R$2:R$1201,$Z637)="","",INDEX('Per Invoice'!R$2:R$1201,$Z637)))</f>
        <v/>
      </c>
      <c r="S637">
        <f>IF($Z637="","",IF(INDEX('Per Invoice'!S$2:S$1201,$Z637)="","",INDEX('Per Invoice'!S$2:S$1201,$Z637)))</f>
        <v/>
      </c>
      <c r="T637" s="8">
        <f>IF($Z637="","",IF(INDEX('Per Invoice'!T$2:T$1201,$Z637)="","",INDEX('Per Invoice'!T$2:T$1201,$Z637)))</f>
        <v/>
      </c>
      <c r="U637" s="8">
        <f>IF($Z637="","",IF(INDEX('Per Invoice'!U$2:U$1201,$Z637)="","",INDEX('Per Invoice'!U$2:U$1201,$Z637)))</f>
        <v/>
      </c>
      <c r="V637" s="8">
        <f>IF($Z637="","",IF(INDEX('Per Invoice'!V$2:V$1201,$Z637)="","",INDEX('Per Invoice'!V$2:V$1201,$Z637)))</f>
        <v/>
      </c>
      <c r="W637" s="8">
        <f>IF($Z637="","",IF(INDEX('Per Invoice'!W$2:W$1201,$Z637)="","",INDEX('Per Invoice'!W$2:W$1201,$Z637)))</f>
        <v/>
      </c>
      <c r="X637" s="8">
        <f>IF($Z637="","",IF(INDEX('Per Invoice'!X$2:X$1201,$Z637)="","",INDEX('Per Invoice'!X$2:X$1201,$Z637)))</f>
        <v/>
      </c>
      <c r="Y637" s="8">
        <f>IF($Z637="","",IF(INDEX('Per Invoice'!Y$2:Y$1201,$Z637)="","",INDEX('Per Invoice'!Y$2:Y$1201,$Z637)))</f>
        <v/>
      </c>
      <c r="Z637" s="16">
        <f>IFERROR(MATCH(Settings!$C$27&amp;"|"&amp;ROWS($Z$2:$Z637),'Per Invoice'!$AB$2:$AB$1201,0),"")</f>
        <v/>
      </c>
    </row>
    <row r="638">
      <c r="A638">
        <f>IF($Z638="","",IF(INDEX('Per Invoice'!A$2:A$1201,$Z638)="","",INDEX('Per Invoice'!A$2:A$1201,$Z638)))</f>
        <v/>
      </c>
      <c r="B638">
        <f>IF($Z638="","",IF(INDEX('Per Invoice'!B$2:B$1201,$Z638)="","",INDEX('Per Invoice'!B$2:B$1201,$Z638)))</f>
        <v/>
      </c>
      <c r="C638">
        <f>IF($Z638="","",IF(INDEX('Per Invoice'!C$2:C$1201,$Z638)="","",INDEX('Per Invoice'!C$2:C$1201,$Z638)))</f>
        <v/>
      </c>
      <c r="D638">
        <f>IF($Z638="","",IF(INDEX('Per Invoice'!D$2:D$1201,$Z638)="","",INDEX('Per Invoice'!D$2:D$1201,$Z638)))</f>
        <v/>
      </c>
      <c r="E638" s="14">
        <f>IF($Z638="","",IF(INDEX('Per Invoice'!E$2:E$1201,$Z638)="","",INDEX('Per Invoice'!E$2:E$1201,$Z638)))</f>
        <v/>
      </c>
      <c r="F638">
        <f>IF($Z638="","",IF(INDEX('Per Invoice'!F$2:F$1201,$Z638)="","",INDEX('Per Invoice'!F$2:F$1201,$Z638)))</f>
        <v/>
      </c>
      <c r="G638">
        <f>IF($Z638="","",IF(INDEX('Per Invoice'!G$2:G$1201,$Z638)="","",INDEX('Per Invoice'!G$2:G$1201,$Z638)))</f>
        <v/>
      </c>
      <c r="H638">
        <f>IF($Z638="","",IF(INDEX('Per Invoice'!H$2:H$1201,$Z638)="","",INDEX('Per Invoice'!H$2:H$1201,$Z638)))</f>
        <v/>
      </c>
      <c r="I638">
        <f>IF($Z638="","",IF(INDEX('Per Invoice'!I$2:I$1201,$Z638)="","",INDEX('Per Invoice'!I$2:I$1201,$Z638)))</f>
        <v/>
      </c>
      <c r="J638">
        <f>IF($Z638="","",IF(INDEX('Per Invoice'!J$2:J$1201,$Z638)="","",INDEX('Per Invoice'!J$2:J$1201,$Z638)))</f>
        <v/>
      </c>
      <c r="K638" s="8">
        <f>IF($Z638="","",IF(INDEX('Per Invoice'!K$2:K$1201,$Z638)="","",INDEX('Per Invoice'!K$2:K$1201,$Z638)))</f>
        <v/>
      </c>
      <c r="L638">
        <f>IF($Z638="","",IF(INDEX('Per Invoice'!L$2:L$1201,$Z638)="","",INDEX('Per Invoice'!L$2:L$1201,$Z638)))</f>
        <v/>
      </c>
      <c r="M638">
        <f>IF($Z638="","",IF(INDEX('Per Invoice'!M$2:M$1201,$Z638)="","",INDEX('Per Invoice'!M$2:M$1201,$Z638)))</f>
        <v/>
      </c>
      <c r="N638">
        <f>IF($Z638="","",IF(INDEX('Per Invoice'!N$2:N$1201,$Z638)="","",INDEX('Per Invoice'!N$2:N$1201,$Z638)))</f>
        <v/>
      </c>
      <c r="O638" s="8">
        <f>IF($Z638="","",IF(INDEX('Per Invoice'!O$2:O$1201,$Z638)="","",INDEX('Per Invoice'!O$2:O$1201,$Z638)))</f>
        <v/>
      </c>
      <c r="P638">
        <f>IF($Z638="","",IF(INDEX('Per Invoice'!P$2:P$1201,$Z638)="","",INDEX('Per Invoice'!P$2:P$1201,$Z638)))</f>
        <v/>
      </c>
      <c r="Q638" s="8">
        <f>IF($Z638="","",IF(INDEX('Per Invoice'!Q$2:Q$1201,$Z638)="","",INDEX('Per Invoice'!Q$2:Q$1201,$Z638)))</f>
        <v/>
      </c>
      <c r="R638" s="8">
        <f>IF($Z638="","",IF(INDEX('Per Invoice'!R$2:R$1201,$Z638)="","",INDEX('Per Invoice'!R$2:R$1201,$Z638)))</f>
        <v/>
      </c>
      <c r="S638">
        <f>IF($Z638="","",IF(INDEX('Per Invoice'!S$2:S$1201,$Z638)="","",INDEX('Per Invoice'!S$2:S$1201,$Z638)))</f>
        <v/>
      </c>
      <c r="T638" s="8">
        <f>IF($Z638="","",IF(INDEX('Per Invoice'!T$2:T$1201,$Z638)="","",INDEX('Per Invoice'!T$2:T$1201,$Z638)))</f>
        <v/>
      </c>
      <c r="U638" s="8">
        <f>IF($Z638="","",IF(INDEX('Per Invoice'!U$2:U$1201,$Z638)="","",INDEX('Per Invoice'!U$2:U$1201,$Z638)))</f>
        <v/>
      </c>
      <c r="V638" s="8">
        <f>IF($Z638="","",IF(INDEX('Per Invoice'!V$2:V$1201,$Z638)="","",INDEX('Per Invoice'!V$2:V$1201,$Z638)))</f>
        <v/>
      </c>
      <c r="W638" s="8">
        <f>IF($Z638="","",IF(INDEX('Per Invoice'!W$2:W$1201,$Z638)="","",INDEX('Per Invoice'!W$2:W$1201,$Z638)))</f>
        <v/>
      </c>
      <c r="X638" s="8">
        <f>IF($Z638="","",IF(INDEX('Per Invoice'!X$2:X$1201,$Z638)="","",INDEX('Per Invoice'!X$2:X$1201,$Z638)))</f>
        <v/>
      </c>
      <c r="Y638" s="8">
        <f>IF($Z638="","",IF(INDEX('Per Invoice'!Y$2:Y$1201,$Z638)="","",INDEX('Per Invoice'!Y$2:Y$1201,$Z638)))</f>
        <v/>
      </c>
      <c r="Z638" s="16">
        <f>IFERROR(MATCH(Settings!$C$27&amp;"|"&amp;ROWS($Z$2:$Z638),'Per Invoice'!$AB$2:$AB$1201,0),"")</f>
        <v/>
      </c>
    </row>
    <row r="639">
      <c r="A639">
        <f>IF($Z639="","",IF(INDEX('Per Invoice'!A$2:A$1201,$Z639)="","",INDEX('Per Invoice'!A$2:A$1201,$Z639)))</f>
        <v/>
      </c>
      <c r="B639">
        <f>IF($Z639="","",IF(INDEX('Per Invoice'!B$2:B$1201,$Z639)="","",INDEX('Per Invoice'!B$2:B$1201,$Z639)))</f>
        <v/>
      </c>
      <c r="C639">
        <f>IF($Z639="","",IF(INDEX('Per Invoice'!C$2:C$1201,$Z639)="","",INDEX('Per Invoice'!C$2:C$1201,$Z639)))</f>
        <v/>
      </c>
      <c r="D639">
        <f>IF($Z639="","",IF(INDEX('Per Invoice'!D$2:D$1201,$Z639)="","",INDEX('Per Invoice'!D$2:D$1201,$Z639)))</f>
        <v/>
      </c>
      <c r="E639" s="14">
        <f>IF($Z639="","",IF(INDEX('Per Invoice'!E$2:E$1201,$Z639)="","",INDEX('Per Invoice'!E$2:E$1201,$Z639)))</f>
        <v/>
      </c>
      <c r="F639">
        <f>IF($Z639="","",IF(INDEX('Per Invoice'!F$2:F$1201,$Z639)="","",INDEX('Per Invoice'!F$2:F$1201,$Z639)))</f>
        <v/>
      </c>
      <c r="G639">
        <f>IF($Z639="","",IF(INDEX('Per Invoice'!G$2:G$1201,$Z639)="","",INDEX('Per Invoice'!G$2:G$1201,$Z639)))</f>
        <v/>
      </c>
      <c r="H639">
        <f>IF($Z639="","",IF(INDEX('Per Invoice'!H$2:H$1201,$Z639)="","",INDEX('Per Invoice'!H$2:H$1201,$Z639)))</f>
        <v/>
      </c>
      <c r="I639">
        <f>IF($Z639="","",IF(INDEX('Per Invoice'!I$2:I$1201,$Z639)="","",INDEX('Per Invoice'!I$2:I$1201,$Z639)))</f>
        <v/>
      </c>
      <c r="J639">
        <f>IF($Z639="","",IF(INDEX('Per Invoice'!J$2:J$1201,$Z639)="","",INDEX('Per Invoice'!J$2:J$1201,$Z639)))</f>
        <v/>
      </c>
      <c r="K639" s="8">
        <f>IF($Z639="","",IF(INDEX('Per Invoice'!K$2:K$1201,$Z639)="","",INDEX('Per Invoice'!K$2:K$1201,$Z639)))</f>
        <v/>
      </c>
      <c r="L639">
        <f>IF($Z639="","",IF(INDEX('Per Invoice'!L$2:L$1201,$Z639)="","",INDEX('Per Invoice'!L$2:L$1201,$Z639)))</f>
        <v/>
      </c>
      <c r="M639">
        <f>IF($Z639="","",IF(INDEX('Per Invoice'!M$2:M$1201,$Z639)="","",INDEX('Per Invoice'!M$2:M$1201,$Z639)))</f>
        <v/>
      </c>
      <c r="N639">
        <f>IF($Z639="","",IF(INDEX('Per Invoice'!N$2:N$1201,$Z639)="","",INDEX('Per Invoice'!N$2:N$1201,$Z639)))</f>
        <v/>
      </c>
      <c r="O639" s="8">
        <f>IF($Z639="","",IF(INDEX('Per Invoice'!O$2:O$1201,$Z639)="","",INDEX('Per Invoice'!O$2:O$1201,$Z639)))</f>
        <v/>
      </c>
      <c r="P639">
        <f>IF($Z639="","",IF(INDEX('Per Invoice'!P$2:P$1201,$Z639)="","",INDEX('Per Invoice'!P$2:P$1201,$Z639)))</f>
        <v/>
      </c>
      <c r="Q639" s="8">
        <f>IF($Z639="","",IF(INDEX('Per Invoice'!Q$2:Q$1201,$Z639)="","",INDEX('Per Invoice'!Q$2:Q$1201,$Z639)))</f>
        <v/>
      </c>
      <c r="R639" s="8">
        <f>IF($Z639="","",IF(INDEX('Per Invoice'!R$2:R$1201,$Z639)="","",INDEX('Per Invoice'!R$2:R$1201,$Z639)))</f>
        <v/>
      </c>
      <c r="S639">
        <f>IF($Z639="","",IF(INDEX('Per Invoice'!S$2:S$1201,$Z639)="","",INDEX('Per Invoice'!S$2:S$1201,$Z639)))</f>
        <v/>
      </c>
      <c r="T639" s="8">
        <f>IF($Z639="","",IF(INDEX('Per Invoice'!T$2:T$1201,$Z639)="","",INDEX('Per Invoice'!T$2:T$1201,$Z639)))</f>
        <v/>
      </c>
      <c r="U639" s="8">
        <f>IF($Z639="","",IF(INDEX('Per Invoice'!U$2:U$1201,$Z639)="","",INDEX('Per Invoice'!U$2:U$1201,$Z639)))</f>
        <v/>
      </c>
      <c r="V639" s="8">
        <f>IF($Z639="","",IF(INDEX('Per Invoice'!V$2:V$1201,$Z639)="","",INDEX('Per Invoice'!V$2:V$1201,$Z639)))</f>
        <v/>
      </c>
      <c r="W639" s="8">
        <f>IF($Z639="","",IF(INDEX('Per Invoice'!W$2:W$1201,$Z639)="","",INDEX('Per Invoice'!W$2:W$1201,$Z639)))</f>
        <v/>
      </c>
      <c r="X639" s="8">
        <f>IF($Z639="","",IF(INDEX('Per Invoice'!X$2:X$1201,$Z639)="","",INDEX('Per Invoice'!X$2:X$1201,$Z639)))</f>
        <v/>
      </c>
      <c r="Y639" s="8">
        <f>IF($Z639="","",IF(INDEX('Per Invoice'!Y$2:Y$1201,$Z639)="","",INDEX('Per Invoice'!Y$2:Y$1201,$Z639)))</f>
        <v/>
      </c>
      <c r="Z639" s="16">
        <f>IFERROR(MATCH(Settings!$C$27&amp;"|"&amp;ROWS($Z$2:$Z639),'Per Invoice'!$AB$2:$AB$1201,0),"")</f>
        <v/>
      </c>
    </row>
    <row r="640">
      <c r="A640">
        <f>IF($Z640="","",IF(INDEX('Per Invoice'!A$2:A$1201,$Z640)="","",INDEX('Per Invoice'!A$2:A$1201,$Z640)))</f>
        <v/>
      </c>
      <c r="B640">
        <f>IF($Z640="","",IF(INDEX('Per Invoice'!B$2:B$1201,$Z640)="","",INDEX('Per Invoice'!B$2:B$1201,$Z640)))</f>
        <v/>
      </c>
      <c r="C640">
        <f>IF($Z640="","",IF(INDEX('Per Invoice'!C$2:C$1201,$Z640)="","",INDEX('Per Invoice'!C$2:C$1201,$Z640)))</f>
        <v/>
      </c>
      <c r="D640">
        <f>IF($Z640="","",IF(INDEX('Per Invoice'!D$2:D$1201,$Z640)="","",INDEX('Per Invoice'!D$2:D$1201,$Z640)))</f>
        <v/>
      </c>
      <c r="E640" s="14">
        <f>IF($Z640="","",IF(INDEX('Per Invoice'!E$2:E$1201,$Z640)="","",INDEX('Per Invoice'!E$2:E$1201,$Z640)))</f>
        <v/>
      </c>
      <c r="F640">
        <f>IF($Z640="","",IF(INDEX('Per Invoice'!F$2:F$1201,$Z640)="","",INDEX('Per Invoice'!F$2:F$1201,$Z640)))</f>
        <v/>
      </c>
      <c r="G640">
        <f>IF($Z640="","",IF(INDEX('Per Invoice'!G$2:G$1201,$Z640)="","",INDEX('Per Invoice'!G$2:G$1201,$Z640)))</f>
        <v/>
      </c>
      <c r="H640">
        <f>IF($Z640="","",IF(INDEX('Per Invoice'!H$2:H$1201,$Z640)="","",INDEX('Per Invoice'!H$2:H$1201,$Z640)))</f>
        <v/>
      </c>
      <c r="I640">
        <f>IF($Z640="","",IF(INDEX('Per Invoice'!I$2:I$1201,$Z640)="","",INDEX('Per Invoice'!I$2:I$1201,$Z640)))</f>
        <v/>
      </c>
      <c r="J640">
        <f>IF($Z640="","",IF(INDEX('Per Invoice'!J$2:J$1201,$Z640)="","",INDEX('Per Invoice'!J$2:J$1201,$Z640)))</f>
        <v/>
      </c>
      <c r="K640" s="8">
        <f>IF($Z640="","",IF(INDEX('Per Invoice'!K$2:K$1201,$Z640)="","",INDEX('Per Invoice'!K$2:K$1201,$Z640)))</f>
        <v/>
      </c>
      <c r="L640">
        <f>IF($Z640="","",IF(INDEX('Per Invoice'!L$2:L$1201,$Z640)="","",INDEX('Per Invoice'!L$2:L$1201,$Z640)))</f>
        <v/>
      </c>
      <c r="M640">
        <f>IF($Z640="","",IF(INDEX('Per Invoice'!M$2:M$1201,$Z640)="","",INDEX('Per Invoice'!M$2:M$1201,$Z640)))</f>
        <v/>
      </c>
      <c r="N640">
        <f>IF($Z640="","",IF(INDEX('Per Invoice'!N$2:N$1201,$Z640)="","",INDEX('Per Invoice'!N$2:N$1201,$Z640)))</f>
        <v/>
      </c>
      <c r="O640" s="8">
        <f>IF($Z640="","",IF(INDEX('Per Invoice'!O$2:O$1201,$Z640)="","",INDEX('Per Invoice'!O$2:O$1201,$Z640)))</f>
        <v/>
      </c>
      <c r="P640">
        <f>IF($Z640="","",IF(INDEX('Per Invoice'!P$2:P$1201,$Z640)="","",INDEX('Per Invoice'!P$2:P$1201,$Z640)))</f>
        <v/>
      </c>
      <c r="Q640" s="8">
        <f>IF($Z640="","",IF(INDEX('Per Invoice'!Q$2:Q$1201,$Z640)="","",INDEX('Per Invoice'!Q$2:Q$1201,$Z640)))</f>
        <v/>
      </c>
      <c r="R640" s="8">
        <f>IF($Z640="","",IF(INDEX('Per Invoice'!R$2:R$1201,$Z640)="","",INDEX('Per Invoice'!R$2:R$1201,$Z640)))</f>
        <v/>
      </c>
      <c r="S640">
        <f>IF($Z640="","",IF(INDEX('Per Invoice'!S$2:S$1201,$Z640)="","",INDEX('Per Invoice'!S$2:S$1201,$Z640)))</f>
        <v/>
      </c>
      <c r="T640" s="8">
        <f>IF($Z640="","",IF(INDEX('Per Invoice'!T$2:T$1201,$Z640)="","",INDEX('Per Invoice'!T$2:T$1201,$Z640)))</f>
        <v/>
      </c>
      <c r="U640" s="8">
        <f>IF($Z640="","",IF(INDEX('Per Invoice'!U$2:U$1201,$Z640)="","",INDEX('Per Invoice'!U$2:U$1201,$Z640)))</f>
        <v/>
      </c>
      <c r="V640" s="8">
        <f>IF($Z640="","",IF(INDEX('Per Invoice'!V$2:V$1201,$Z640)="","",INDEX('Per Invoice'!V$2:V$1201,$Z640)))</f>
        <v/>
      </c>
      <c r="W640" s="8">
        <f>IF($Z640="","",IF(INDEX('Per Invoice'!W$2:W$1201,$Z640)="","",INDEX('Per Invoice'!W$2:W$1201,$Z640)))</f>
        <v/>
      </c>
      <c r="X640" s="8">
        <f>IF($Z640="","",IF(INDEX('Per Invoice'!X$2:X$1201,$Z640)="","",INDEX('Per Invoice'!X$2:X$1201,$Z640)))</f>
        <v/>
      </c>
      <c r="Y640" s="8">
        <f>IF($Z640="","",IF(INDEX('Per Invoice'!Y$2:Y$1201,$Z640)="","",INDEX('Per Invoice'!Y$2:Y$1201,$Z640)))</f>
        <v/>
      </c>
      <c r="Z640" s="16">
        <f>IFERROR(MATCH(Settings!$C$27&amp;"|"&amp;ROWS($Z$2:$Z640),'Per Invoice'!$AB$2:$AB$1201,0),"")</f>
        <v/>
      </c>
    </row>
    <row r="641">
      <c r="A641">
        <f>IF($Z641="","",IF(INDEX('Per Invoice'!A$2:A$1201,$Z641)="","",INDEX('Per Invoice'!A$2:A$1201,$Z641)))</f>
        <v/>
      </c>
      <c r="B641">
        <f>IF($Z641="","",IF(INDEX('Per Invoice'!B$2:B$1201,$Z641)="","",INDEX('Per Invoice'!B$2:B$1201,$Z641)))</f>
        <v/>
      </c>
      <c r="C641">
        <f>IF($Z641="","",IF(INDEX('Per Invoice'!C$2:C$1201,$Z641)="","",INDEX('Per Invoice'!C$2:C$1201,$Z641)))</f>
        <v/>
      </c>
      <c r="D641">
        <f>IF($Z641="","",IF(INDEX('Per Invoice'!D$2:D$1201,$Z641)="","",INDEX('Per Invoice'!D$2:D$1201,$Z641)))</f>
        <v/>
      </c>
      <c r="E641" s="14">
        <f>IF($Z641="","",IF(INDEX('Per Invoice'!E$2:E$1201,$Z641)="","",INDEX('Per Invoice'!E$2:E$1201,$Z641)))</f>
        <v/>
      </c>
      <c r="F641">
        <f>IF($Z641="","",IF(INDEX('Per Invoice'!F$2:F$1201,$Z641)="","",INDEX('Per Invoice'!F$2:F$1201,$Z641)))</f>
        <v/>
      </c>
      <c r="G641">
        <f>IF($Z641="","",IF(INDEX('Per Invoice'!G$2:G$1201,$Z641)="","",INDEX('Per Invoice'!G$2:G$1201,$Z641)))</f>
        <v/>
      </c>
      <c r="H641">
        <f>IF($Z641="","",IF(INDEX('Per Invoice'!H$2:H$1201,$Z641)="","",INDEX('Per Invoice'!H$2:H$1201,$Z641)))</f>
        <v/>
      </c>
      <c r="I641">
        <f>IF($Z641="","",IF(INDEX('Per Invoice'!I$2:I$1201,$Z641)="","",INDEX('Per Invoice'!I$2:I$1201,$Z641)))</f>
        <v/>
      </c>
      <c r="J641">
        <f>IF($Z641="","",IF(INDEX('Per Invoice'!J$2:J$1201,$Z641)="","",INDEX('Per Invoice'!J$2:J$1201,$Z641)))</f>
        <v/>
      </c>
      <c r="K641" s="8">
        <f>IF($Z641="","",IF(INDEX('Per Invoice'!K$2:K$1201,$Z641)="","",INDEX('Per Invoice'!K$2:K$1201,$Z641)))</f>
        <v/>
      </c>
      <c r="L641">
        <f>IF($Z641="","",IF(INDEX('Per Invoice'!L$2:L$1201,$Z641)="","",INDEX('Per Invoice'!L$2:L$1201,$Z641)))</f>
        <v/>
      </c>
      <c r="M641">
        <f>IF($Z641="","",IF(INDEX('Per Invoice'!M$2:M$1201,$Z641)="","",INDEX('Per Invoice'!M$2:M$1201,$Z641)))</f>
        <v/>
      </c>
      <c r="N641">
        <f>IF($Z641="","",IF(INDEX('Per Invoice'!N$2:N$1201,$Z641)="","",INDEX('Per Invoice'!N$2:N$1201,$Z641)))</f>
        <v/>
      </c>
      <c r="O641" s="8">
        <f>IF($Z641="","",IF(INDEX('Per Invoice'!O$2:O$1201,$Z641)="","",INDEX('Per Invoice'!O$2:O$1201,$Z641)))</f>
        <v/>
      </c>
      <c r="P641">
        <f>IF($Z641="","",IF(INDEX('Per Invoice'!P$2:P$1201,$Z641)="","",INDEX('Per Invoice'!P$2:P$1201,$Z641)))</f>
        <v/>
      </c>
      <c r="Q641" s="8">
        <f>IF($Z641="","",IF(INDEX('Per Invoice'!Q$2:Q$1201,$Z641)="","",INDEX('Per Invoice'!Q$2:Q$1201,$Z641)))</f>
        <v/>
      </c>
      <c r="R641" s="8">
        <f>IF($Z641="","",IF(INDEX('Per Invoice'!R$2:R$1201,$Z641)="","",INDEX('Per Invoice'!R$2:R$1201,$Z641)))</f>
        <v/>
      </c>
      <c r="S641">
        <f>IF($Z641="","",IF(INDEX('Per Invoice'!S$2:S$1201,$Z641)="","",INDEX('Per Invoice'!S$2:S$1201,$Z641)))</f>
        <v/>
      </c>
      <c r="T641" s="8">
        <f>IF($Z641="","",IF(INDEX('Per Invoice'!T$2:T$1201,$Z641)="","",INDEX('Per Invoice'!T$2:T$1201,$Z641)))</f>
        <v/>
      </c>
      <c r="U641" s="8">
        <f>IF($Z641="","",IF(INDEX('Per Invoice'!U$2:U$1201,$Z641)="","",INDEX('Per Invoice'!U$2:U$1201,$Z641)))</f>
        <v/>
      </c>
      <c r="V641" s="8">
        <f>IF($Z641="","",IF(INDEX('Per Invoice'!V$2:V$1201,$Z641)="","",INDEX('Per Invoice'!V$2:V$1201,$Z641)))</f>
        <v/>
      </c>
      <c r="W641" s="8">
        <f>IF($Z641="","",IF(INDEX('Per Invoice'!W$2:W$1201,$Z641)="","",INDEX('Per Invoice'!W$2:W$1201,$Z641)))</f>
        <v/>
      </c>
      <c r="X641" s="8">
        <f>IF($Z641="","",IF(INDEX('Per Invoice'!X$2:X$1201,$Z641)="","",INDEX('Per Invoice'!X$2:X$1201,$Z641)))</f>
        <v/>
      </c>
      <c r="Y641" s="8">
        <f>IF($Z641="","",IF(INDEX('Per Invoice'!Y$2:Y$1201,$Z641)="","",INDEX('Per Invoice'!Y$2:Y$1201,$Z641)))</f>
        <v/>
      </c>
      <c r="Z641" s="16">
        <f>IFERROR(MATCH(Settings!$C$27&amp;"|"&amp;ROWS($Z$2:$Z641),'Per Invoice'!$AB$2:$AB$1201,0),"")</f>
        <v/>
      </c>
    </row>
    <row r="642">
      <c r="A642">
        <f>IF($Z642="","",IF(INDEX('Per Invoice'!A$2:A$1201,$Z642)="","",INDEX('Per Invoice'!A$2:A$1201,$Z642)))</f>
        <v/>
      </c>
      <c r="B642">
        <f>IF($Z642="","",IF(INDEX('Per Invoice'!B$2:B$1201,$Z642)="","",INDEX('Per Invoice'!B$2:B$1201,$Z642)))</f>
        <v/>
      </c>
      <c r="C642">
        <f>IF($Z642="","",IF(INDEX('Per Invoice'!C$2:C$1201,$Z642)="","",INDEX('Per Invoice'!C$2:C$1201,$Z642)))</f>
        <v/>
      </c>
      <c r="D642">
        <f>IF($Z642="","",IF(INDEX('Per Invoice'!D$2:D$1201,$Z642)="","",INDEX('Per Invoice'!D$2:D$1201,$Z642)))</f>
        <v/>
      </c>
      <c r="E642" s="14">
        <f>IF($Z642="","",IF(INDEX('Per Invoice'!E$2:E$1201,$Z642)="","",INDEX('Per Invoice'!E$2:E$1201,$Z642)))</f>
        <v/>
      </c>
      <c r="F642">
        <f>IF($Z642="","",IF(INDEX('Per Invoice'!F$2:F$1201,$Z642)="","",INDEX('Per Invoice'!F$2:F$1201,$Z642)))</f>
        <v/>
      </c>
      <c r="G642">
        <f>IF($Z642="","",IF(INDEX('Per Invoice'!G$2:G$1201,$Z642)="","",INDEX('Per Invoice'!G$2:G$1201,$Z642)))</f>
        <v/>
      </c>
      <c r="H642">
        <f>IF($Z642="","",IF(INDEX('Per Invoice'!H$2:H$1201,$Z642)="","",INDEX('Per Invoice'!H$2:H$1201,$Z642)))</f>
        <v/>
      </c>
      <c r="I642">
        <f>IF($Z642="","",IF(INDEX('Per Invoice'!I$2:I$1201,$Z642)="","",INDEX('Per Invoice'!I$2:I$1201,$Z642)))</f>
        <v/>
      </c>
      <c r="J642">
        <f>IF($Z642="","",IF(INDEX('Per Invoice'!J$2:J$1201,$Z642)="","",INDEX('Per Invoice'!J$2:J$1201,$Z642)))</f>
        <v/>
      </c>
      <c r="K642" s="8">
        <f>IF($Z642="","",IF(INDEX('Per Invoice'!K$2:K$1201,$Z642)="","",INDEX('Per Invoice'!K$2:K$1201,$Z642)))</f>
        <v/>
      </c>
      <c r="L642">
        <f>IF($Z642="","",IF(INDEX('Per Invoice'!L$2:L$1201,$Z642)="","",INDEX('Per Invoice'!L$2:L$1201,$Z642)))</f>
        <v/>
      </c>
      <c r="M642">
        <f>IF($Z642="","",IF(INDEX('Per Invoice'!M$2:M$1201,$Z642)="","",INDEX('Per Invoice'!M$2:M$1201,$Z642)))</f>
        <v/>
      </c>
      <c r="N642">
        <f>IF($Z642="","",IF(INDEX('Per Invoice'!N$2:N$1201,$Z642)="","",INDEX('Per Invoice'!N$2:N$1201,$Z642)))</f>
        <v/>
      </c>
      <c r="O642" s="8">
        <f>IF($Z642="","",IF(INDEX('Per Invoice'!O$2:O$1201,$Z642)="","",INDEX('Per Invoice'!O$2:O$1201,$Z642)))</f>
        <v/>
      </c>
      <c r="P642">
        <f>IF($Z642="","",IF(INDEX('Per Invoice'!P$2:P$1201,$Z642)="","",INDEX('Per Invoice'!P$2:P$1201,$Z642)))</f>
        <v/>
      </c>
      <c r="Q642" s="8">
        <f>IF($Z642="","",IF(INDEX('Per Invoice'!Q$2:Q$1201,$Z642)="","",INDEX('Per Invoice'!Q$2:Q$1201,$Z642)))</f>
        <v/>
      </c>
      <c r="R642" s="8">
        <f>IF($Z642="","",IF(INDEX('Per Invoice'!R$2:R$1201,$Z642)="","",INDEX('Per Invoice'!R$2:R$1201,$Z642)))</f>
        <v/>
      </c>
      <c r="S642">
        <f>IF($Z642="","",IF(INDEX('Per Invoice'!S$2:S$1201,$Z642)="","",INDEX('Per Invoice'!S$2:S$1201,$Z642)))</f>
        <v/>
      </c>
      <c r="T642" s="8">
        <f>IF($Z642="","",IF(INDEX('Per Invoice'!T$2:T$1201,$Z642)="","",INDEX('Per Invoice'!T$2:T$1201,$Z642)))</f>
        <v/>
      </c>
      <c r="U642" s="8">
        <f>IF($Z642="","",IF(INDEX('Per Invoice'!U$2:U$1201,$Z642)="","",INDEX('Per Invoice'!U$2:U$1201,$Z642)))</f>
        <v/>
      </c>
      <c r="V642" s="8">
        <f>IF($Z642="","",IF(INDEX('Per Invoice'!V$2:V$1201,$Z642)="","",INDEX('Per Invoice'!V$2:V$1201,$Z642)))</f>
        <v/>
      </c>
      <c r="W642" s="8">
        <f>IF($Z642="","",IF(INDEX('Per Invoice'!W$2:W$1201,$Z642)="","",INDEX('Per Invoice'!W$2:W$1201,$Z642)))</f>
        <v/>
      </c>
      <c r="X642" s="8">
        <f>IF($Z642="","",IF(INDEX('Per Invoice'!X$2:X$1201,$Z642)="","",INDEX('Per Invoice'!X$2:X$1201,$Z642)))</f>
        <v/>
      </c>
      <c r="Y642" s="8">
        <f>IF($Z642="","",IF(INDEX('Per Invoice'!Y$2:Y$1201,$Z642)="","",INDEX('Per Invoice'!Y$2:Y$1201,$Z642)))</f>
        <v/>
      </c>
      <c r="Z642" s="16">
        <f>IFERROR(MATCH(Settings!$C$27&amp;"|"&amp;ROWS($Z$2:$Z642),'Per Invoice'!$AB$2:$AB$1201,0),"")</f>
        <v/>
      </c>
    </row>
    <row r="643">
      <c r="A643">
        <f>IF($Z643="","",IF(INDEX('Per Invoice'!A$2:A$1201,$Z643)="","",INDEX('Per Invoice'!A$2:A$1201,$Z643)))</f>
        <v/>
      </c>
      <c r="B643">
        <f>IF($Z643="","",IF(INDEX('Per Invoice'!B$2:B$1201,$Z643)="","",INDEX('Per Invoice'!B$2:B$1201,$Z643)))</f>
        <v/>
      </c>
      <c r="C643">
        <f>IF($Z643="","",IF(INDEX('Per Invoice'!C$2:C$1201,$Z643)="","",INDEX('Per Invoice'!C$2:C$1201,$Z643)))</f>
        <v/>
      </c>
      <c r="D643">
        <f>IF($Z643="","",IF(INDEX('Per Invoice'!D$2:D$1201,$Z643)="","",INDEX('Per Invoice'!D$2:D$1201,$Z643)))</f>
        <v/>
      </c>
      <c r="E643" s="14">
        <f>IF($Z643="","",IF(INDEX('Per Invoice'!E$2:E$1201,$Z643)="","",INDEX('Per Invoice'!E$2:E$1201,$Z643)))</f>
        <v/>
      </c>
      <c r="F643">
        <f>IF($Z643="","",IF(INDEX('Per Invoice'!F$2:F$1201,$Z643)="","",INDEX('Per Invoice'!F$2:F$1201,$Z643)))</f>
        <v/>
      </c>
      <c r="G643">
        <f>IF($Z643="","",IF(INDEX('Per Invoice'!G$2:G$1201,$Z643)="","",INDEX('Per Invoice'!G$2:G$1201,$Z643)))</f>
        <v/>
      </c>
      <c r="H643">
        <f>IF($Z643="","",IF(INDEX('Per Invoice'!H$2:H$1201,$Z643)="","",INDEX('Per Invoice'!H$2:H$1201,$Z643)))</f>
        <v/>
      </c>
      <c r="I643">
        <f>IF($Z643="","",IF(INDEX('Per Invoice'!I$2:I$1201,$Z643)="","",INDEX('Per Invoice'!I$2:I$1201,$Z643)))</f>
        <v/>
      </c>
      <c r="J643">
        <f>IF($Z643="","",IF(INDEX('Per Invoice'!J$2:J$1201,$Z643)="","",INDEX('Per Invoice'!J$2:J$1201,$Z643)))</f>
        <v/>
      </c>
      <c r="K643" s="8">
        <f>IF($Z643="","",IF(INDEX('Per Invoice'!K$2:K$1201,$Z643)="","",INDEX('Per Invoice'!K$2:K$1201,$Z643)))</f>
        <v/>
      </c>
      <c r="L643">
        <f>IF($Z643="","",IF(INDEX('Per Invoice'!L$2:L$1201,$Z643)="","",INDEX('Per Invoice'!L$2:L$1201,$Z643)))</f>
        <v/>
      </c>
      <c r="M643">
        <f>IF($Z643="","",IF(INDEX('Per Invoice'!M$2:M$1201,$Z643)="","",INDEX('Per Invoice'!M$2:M$1201,$Z643)))</f>
        <v/>
      </c>
      <c r="N643">
        <f>IF($Z643="","",IF(INDEX('Per Invoice'!N$2:N$1201,$Z643)="","",INDEX('Per Invoice'!N$2:N$1201,$Z643)))</f>
        <v/>
      </c>
      <c r="O643" s="8">
        <f>IF($Z643="","",IF(INDEX('Per Invoice'!O$2:O$1201,$Z643)="","",INDEX('Per Invoice'!O$2:O$1201,$Z643)))</f>
        <v/>
      </c>
      <c r="P643">
        <f>IF($Z643="","",IF(INDEX('Per Invoice'!P$2:P$1201,$Z643)="","",INDEX('Per Invoice'!P$2:P$1201,$Z643)))</f>
        <v/>
      </c>
      <c r="Q643" s="8">
        <f>IF($Z643="","",IF(INDEX('Per Invoice'!Q$2:Q$1201,$Z643)="","",INDEX('Per Invoice'!Q$2:Q$1201,$Z643)))</f>
        <v/>
      </c>
      <c r="R643" s="8">
        <f>IF($Z643="","",IF(INDEX('Per Invoice'!R$2:R$1201,$Z643)="","",INDEX('Per Invoice'!R$2:R$1201,$Z643)))</f>
        <v/>
      </c>
      <c r="S643">
        <f>IF($Z643="","",IF(INDEX('Per Invoice'!S$2:S$1201,$Z643)="","",INDEX('Per Invoice'!S$2:S$1201,$Z643)))</f>
        <v/>
      </c>
      <c r="T643" s="8">
        <f>IF($Z643="","",IF(INDEX('Per Invoice'!T$2:T$1201,$Z643)="","",INDEX('Per Invoice'!T$2:T$1201,$Z643)))</f>
        <v/>
      </c>
      <c r="U643" s="8">
        <f>IF($Z643="","",IF(INDEX('Per Invoice'!U$2:U$1201,$Z643)="","",INDEX('Per Invoice'!U$2:U$1201,$Z643)))</f>
        <v/>
      </c>
      <c r="V643" s="8">
        <f>IF($Z643="","",IF(INDEX('Per Invoice'!V$2:V$1201,$Z643)="","",INDEX('Per Invoice'!V$2:V$1201,$Z643)))</f>
        <v/>
      </c>
      <c r="W643" s="8">
        <f>IF($Z643="","",IF(INDEX('Per Invoice'!W$2:W$1201,$Z643)="","",INDEX('Per Invoice'!W$2:W$1201,$Z643)))</f>
        <v/>
      </c>
      <c r="X643" s="8">
        <f>IF($Z643="","",IF(INDEX('Per Invoice'!X$2:X$1201,$Z643)="","",INDEX('Per Invoice'!X$2:X$1201,$Z643)))</f>
        <v/>
      </c>
      <c r="Y643" s="8">
        <f>IF($Z643="","",IF(INDEX('Per Invoice'!Y$2:Y$1201,$Z643)="","",INDEX('Per Invoice'!Y$2:Y$1201,$Z643)))</f>
        <v/>
      </c>
      <c r="Z643" s="16">
        <f>IFERROR(MATCH(Settings!$C$27&amp;"|"&amp;ROWS($Z$2:$Z643),'Per Invoice'!$AB$2:$AB$1201,0),"")</f>
        <v/>
      </c>
    </row>
    <row r="644">
      <c r="A644">
        <f>IF($Z644="","",IF(INDEX('Per Invoice'!A$2:A$1201,$Z644)="","",INDEX('Per Invoice'!A$2:A$1201,$Z644)))</f>
        <v/>
      </c>
      <c r="B644">
        <f>IF($Z644="","",IF(INDEX('Per Invoice'!B$2:B$1201,$Z644)="","",INDEX('Per Invoice'!B$2:B$1201,$Z644)))</f>
        <v/>
      </c>
      <c r="C644">
        <f>IF($Z644="","",IF(INDEX('Per Invoice'!C$2:C$1201,$Z644)="","",INDEX('Per Invoice'!C$2:C$1201,$Z644)))</f>
        <v/>
      </c>
      <c r="D644">
        <f>IF($Z644="","",IF(INDEX('Per Invoice'!D$2:D$1201,$Z644)="","",INDEX('Per Invoice'!D$2:D$1201,$Z644)))</f>
        <v/>
      </c>
      <c r="E644" s="14">
        <f>IF($Z644="","",IF(INDEX('Per Invoice'!E$2:E$1201,$Z644)="","",INDEX('Per Invoice'!E$2:E$1201,$Z644)))</f>
        <v/>
      </c>
      <c r="F644">
        <f>IF($Z644="","",IF(INDEX('Per Invoice'!F$2:F$1201,$Z644)="","",INDEX('Per Invoice'!F$2:F$1201,$Z644)))</f>
        <v/>
      </c>
      <c r="G644">
        <f>IF($Z644="","",IF(INDEX('Per Invoice'!G$2:G$1201,$Z644)="","",INDEX('Per Invoice'!G$2:G$1201,$Z644)))</f>
        <v/>
      </c>
      <c r="H644">
        <f>IF($Z644="","",IF(INDEX('Per Invoice'!H$2:H$1201,$Z644)="","",INDEX('Per Invoice'!H$2:H$1201,$Z644)))</f>
        <v/>
      </c>
      <c r="I644">
        <f>IF($Z644="","",IF(INDEX('Per Invoice'!I$2:I$1201,$Z644)="","",INDEX('Per Invoice'!I$2:I$1201,$Z644)))</f>
        <v/>
      </c>
      <c r="J644">
        <f>IF($Z644="","",IF(INDEX('Per Invoice'!J$2:J$1201,$Z644)="","",INDEX('Per Invoice'!J$2:J$1201,$Z644)))</f>
        <v/>
      </c>
      <c r="K644" s="8">
        <f>IF($Z644="","",IF(INDEX('Per Invoice'!K$2:K$1201,$Z644)="","",INDEX('Per Invoice'!K$2:K$1201,$Z644)))</f>
        <v/>
      </c>
      <c r="L644">
        <f>IF($Z644="","",IF(INDEX('Per Invoice'!L$2:L$1201,$Z644)="","",INDEX('Per Invoice'!L$2:L$1201,$Z644)))</f>
        <v/>
      </c>
      <c r="M644">
        <f>IF($Z644="","",IF(INDEX('Per Invoice'!M$2:M$1201,$Z644)="","",INDEX('Per Invoice'!M$2:M$1201,$Z644)))</f>
        <v/>
      </c>
      <c r="N644">
        <f>IF($Z644="","",IF(INDEX('Per Invoice'!N$2:N$1201,$Z644)="","",INDEX('Per Invoice'!N$2:N$1201,$Z644)))</f>
        <v/>
      </c>
      <c r="O644" s="8">
        <f>IF($Z644="","",IF(INDEX('Per Invoice'!O$2:O$1201,$Z644)="","",INDEX('Per Invoice'!O$2:O$1201,$Z644)))</f>
        <v/>
      </c>
      <c r="P644">
        <f>IF($Z644="","",IF(INDEX('Per Invoice'!P$2:P$1201,$Z644)="","",INDEX('Per Invoice'!P$2:P$1201,$Z644)))</f>
        <v/>
      </c>
      <c r="Q644" s="8">
        <f>IF($Z644="","",IF(INDEX('Per Invoice'!Q$2:Q$1201,$Z644)="","",INDEX('Per Invoice'!Q$2:Q$1201,$Z644)))</f>
        <v/>
      </c>
      <c r="R644" s="8">
        <f>IF($Z644="","",IF(INDEX('Per Invoice'!R$2:R$1201,$Z644)="","",INDEX('Per Invoice'!R$2:R$1201,$Z644)))</f>
        <v/>
      </c>
      <c r="S644">
        <f>IF($Z644="","",IF(INDEX('Per Invoice'!S$2:S$1201,$Z644)="","",INDEX('Per Invoice'!S$2:S$1201,$Z644)))</f>
        <v/>
      </c>
      <c r="T644" s="8">
        <f>IF($Z644="","",IF(INDEX('Per Invoice'!T$2:T$1201,$Z644)="","",INDEX('Per Invoice'!T$2:T$1201,$Z644)))</f>
        <v/>
      </c>
      <c r="U644" s="8">
        <f>IF($Z644="","",IF(INDEX('Per Invoice'!U$2:U$1201,$Z644)="","",INDEX('Per Invoice'!U$2:U$1201,$Z644)))</f>
        <v/>
      </c>
      <c r="V644" s="8">
        <f>IF($Z644="","",IF(INDEX('Per Invoice'!V$2:V$1201,$Z644)="","",INDEX('Per Invoice'!V$2:V$1201,$Z644)))</f>
        <v/>
      </c>
      <c r="W644" s="8">
        <f>IF($Z644="","",IF(INDEX('Per Invoice'!W$2:W$1201,$Z644)="","",INDEX('Per Invoice'!W$2:W$1201,$Z644)))</f>
        <v/>
      </c>
      <c r="X644" s="8">
        <f>IF($Z644="","",IF(INDEX('Per Invoice'!X$2:X$1201,$Z644)="","",INDEX('Per Invoice'!X$2:X$1201,$Z644)))</f>
        <v/>
      </c>
      <c r="Y644" s="8">
        <f>IF($Z644="","",IF(INDEX('Per Invoice'!Y$2:Y$1201,$Z644)="","",INDEX('Per Invoice'!Y$2:Y$1201,$Z644)))</f>
        <v/>
      </c>
      <c r="Z644" s="16">
        <f>IFERROR(MATCH(Settings!$C$27&amp;"|"&amp;ROWS($Z$2:$Z644),'Per Invoice'!$AB$2:$AB$1201,0),"")</f>
        <v/>
      </c>
    </row>
    <row r="645">
      <c r="A645">
        <f>IF($Z645="","",IF(INDEX('Per Invoice'!A$2:A$1201,$Z645)="","",INDEX('Per Invoice'!A$2:A$1201,$Z645)))</f>
        <v/>
      </c>
      <c r="B645">
        <f>IF($Z645="","",IF(INDEX('Per Invoice'!B$2:B$1201,$Z645)="","",INDEX('Per Invoice'!B$2:B$1201,$Z645)))</f>
        <v/>
      </c>
      <c r="C645">
        <f>IF($Z645="","",IF(INDEX('Per Invoice'!C$2:C$1201,$Z645)="","",INDEX('Per Invoice'!C$2:C$1201,$Z645)))</f>
        <v/>
      </c>
      <c r="D645">
        <f>IF($Z645="","",IF(INDEX('Per Invoice'!D$2:D$1201,$Z645)="","",INDEX('Per Invoice'!D$2:D$1201,$Z645)))</f>
        <v/>
      </c>
      <c r="E645" s="14">
        <f>IF($Z645="","",IF(INDEX('Per Invoice'!E$2:E$1201,$Z645)="","",INDEX('Per Invoice'!E$2:E$1201,$Z645)))</f>
        <v/>
      </c>
      <c r="F645">
        <f>IF($Z645="","",IF(INDEX('Per Invoice'!F$2:F$1201,$Z645)="","",INDEX('Per Invoice'!F$2:F$1201,$Z645)))</f>
        <v/>
      </c>
      <c r="G645">
        <f>IF($Z645="","",IF(INDEX('Per Invoice'!G$2:G$1201,$Z645)="","",INDEX('Per Invoice'!G$2:G$1201,$Z645)))</f>
        <v/>
      </c>
      <c r="H645">
        <f>IF($Z645="","",IF(INDEX('Per Invoice'!H$2:H$1201,$Z645)="","",INDEX('Per Invoice'!H$2:H$1201,$Z645)))</f>
        <v/>
      </c>
      <c r="I645">
        <f>IF($Z645="","",IF(INDEX('Per Invoice'!I$2:I$1201,$Z645)="","",INDEX('Per Invoice'!I$2:I$1201,$Z645)))</f>
        <v/>
      </c>
      <c r="J645">
        <f>IF($Z645="","",IF(INDEX('Per Invoice'!J$2:J$1201,$Z645)="","",INDEX('Per Invoice'!J$2:J$1201,$Z645)))</f>
        <v/>
      </c>
      <c r="K645" s="8">
        <f>IF($Z645="","",IF(INDEX('Per Invoice'!K$2:K$1201,$Z645)="","",INDEX('Per Invoice'!K$2:K$1201,$Z645)))</f>
        <v/>
      </c>
      <c r="L645">
        <f>IF($Z645="","",IF(INDEX('Per Invoice'!L$2:L$1201,$Z645)="","",INDEX('Per Invoice'!L$2:L$1201,$Z645)))</f>
        <v/>
      </c>
      <c r="M645">
        <f>IF($Z645="","",IF(INDEX('Per Invoice'!M$2:M$1201,$Z645)="","",INDEX('Per Invoice'!M$2:M$1201,$Z645)))</f>
        <v/>
      </c>
      <c r="N645">
        <f>IF($Z645="","",IF(INDEX('Per Invoice'!N$2:N$1201,$Z645)="","",INDEX('Per Invoice'!N$2:N$1201,$Z645)))</f>
        <v/>
      </c>
      <c r="O645" s="8">
        <f>IF($Z645="","",IF(INDEX('Per Invoice'!O$2:O$1201,$Z645)="","",INDEX('Per Invoice'!O$2:O$1201,$Z645)))</f>
        <v/>
      </c>
      <c r="P645">
        <f>IF($Z645="","",IF(INDEX('Per Invoice'!P$2:P$1201,$Z645)="","",INDEX('Per Invoice'!P$2:P$1201,$Z645)))</f>
        <v/>
      </c>
      <c r="Q645" s="8">
        <f>IF($Z645="","",IF(INDEX('Per Invoice'!Q$2:Q$1201,$Z645)="","",INDEX('Per Invoice'!Q$2:Q$1201,$Z645)))</f>
        <v/>
      </c>
      <c r="R645" s="8">
        <f>IF($Z645="","",IF(INDEX('Per Invoice'!R$2:R$1201,$Z645)="","",INDEX('Per Invoice'!R$2:R$1201,$Z645)))</f>
        <v/>
      </c>
      <c r="S645">
        <f>IF($Z645="","",IF(INDEX('Per Invoice'!S$2:S$1201,$Z645)="","",INDEX('Per Invoice'!S$2:S$1201,$Z645)))</f>
        <v/>
      </c>
      <c r="T645" s="8">
        <f>IF($Z645="","",IF(INDEX('Per Invoice'!T$2:T$1201,$Z645)="","",INDEX('Per Invoice'!T$2:T$1201,$Z645)))</f>
        <v/>
      </c>
      <c r="U645" s="8">
        <f>IF($Z645="","",IF(INDEX('Per Invoice'!U$2:U$1201,$Z645)="","",INDEX('Per Invoice'!U$2:U$1201,$Z645)))</f>
        <v/>
      </c>
      <c r="V645" s="8">
        <f>IF($Z645="","",IF(INDEX('Per Invoice'!V$2:V$1201,$Z645)="","",INDEX('Per Invoice'!V$2:V$1201,$Z645)))</f>
        <v/>
      </c>
      <c r="W645" s="8">
        <f>IF($Z645="","",IF(INDEX('Per Invoice'!W$2:W$1201,$Z645)="","",INDEX('Per Invoice'!W$2:W$1201,$Z645)))</f>
        <v/>
      </c>
      <c r="X645" s="8">
        <f>IF($Z645="","",IF(INDEX('Per Invoice'!X$2:X$1201,$Z645)="","",INDEX('Per Invoice'!X$2:X$1201,$Z645)))</f>
        <v/>
      </c>
      <c r="Y645" s="8">
        <f>IF($Z645="","",IF(INDEX('Per Invoice'!Y$2:Y$1201,$Z645)="","",INDEX('Per Invoice'!Y$2:Y$1201,$Z645)))</f>
        <v/>
      </c>
      <c r="Z645" s="16">
        <f>IFERROR(MATCH(Settings!$C$27&amp;"|"&amp;ROWS($Z$2:$Z645),'Per Invoice'!$AB$2:$AB$1201,0),"")</f>
        <v/>
      </c>
    </row>
    <row r="646">
      <c r="A646">
        <f>IF($Z646="","",IF(INDEX('Per Invoice'!A$2:A$1201,$Z646)="","",INDEX('Per Invoice'!A$2:A$1201,$Z646)))</f>
        <v/>
      </c>
      <c r="B646">
        <f>IF($Z646="","",IF(INDEX('Per Invoice'!B$2:B$1201,$Z646)="","",INDEX('Per Invoice'!B$2:B$1201,$Z646)))</f>
        <v/>
      </c>
      <c r="C646">
        <f>IF($Z646="","",IF(INDEX('Per Invoice'!C$2:C$1201,$Z646)="","",INDEX('Per Invoice'!C$2:C$1201,$Z646)))</f>
        <v/>
      </c>
      <c r="D646">
        <f>IF($Z646="","",IF(INDEX('Per Invoice'!D$2:D$1201,$Z646)="","",INDEX('Per Invoice'!D$2:D$1201,$Z646)))</f>
        <v/>
      </c>
      <c r="E646" s="14">
        <f>IF($Z646="","",IF(INDEX('Per Invoice'!E$2:E$1201,$Z646)="","",INDEX('Per Invoice'!E$2:E$1201,$Z646)))</f>
        <v/>
      </c>
      <c r="F646">
        <f>IF($Z646="","",IF(INDEX('Per Invoice'!F$2:F$1201,$Z646)="","",INDEX('Per Invoice'!F$2:F$1201,$Z646)))</f>
        <v/>
      </c>
      <c r="G646">
        <f>IF($Z646="","",IF(INDEX('Per Invoice'!G$2:G$1201,$Z646)="","",INDEX('Per Invoice'!G$2:G$1201,$Z646)))</f>
        <v/>
      </c>
      <c r="H646">
        <f>IF($Z646="","",IF(INDEX('Per Invoice'!H$2:H$1201,$Z646)="","",INDEX('Per Invoice'!H$2:H$1201,$Z646)))</f>
        <v/>
      </c>
      <c r="I646">
        <f>IF($Z646="","",IF(INDEX('Per Invoice'!I$2:I$1201,$Z646)="","",INDEX('Per Invoice'!I$2:I$1201,$Z646)))</f>
        <v/>
      </c>
      <c r="J646">
        <f>IF($Z646="","",IF(INDEX('Per Invoice'!J$2:J$1201,$Z646)="","",INDEX('Per Invoice'!J$2:J$1201,$Z646)))</f>
        <v/>
      </c>
      <c r="K646" s="8">
        <f>IF($Z646="","",IF(INDEX('Per Invoice'!K$2:K$1201,$Z646)="","",INDEX('Per Invoice'!K$2:K$1201,$Z646)))</f>
        <v/>
      </c>
      <c r="L646">
        <f>IF($Z646="","",IF(INDEX('Per Invoice'!L$2:L$1201,$Z646)="","",INDEX('Per Invoice'!L$2:L$1201,$Z646)))</f>
        <v/>
      </c>
      <c r="M646">
        <f>IF($Z646="","",IF(INDEX('Per Invoice'!M$2:M$1201,$Z646)="","",INDEX('Per Invoice'!M$2:M$1201,$Z646)))</f>
        <v/>
      </c>
      <c r="N646">
        <f>IF($Z646="","",IF(INDEX('Per Invoice'!N$2:N$1201,$Z646)="","",INDEX('Per Invoice'!N$2:N$1201,$Z646)))</f>
        <v/>
      </c>
      <c r="O646" s="8">
        <f>IF($Z646="","",IF(INDEX('Per Invoice'!O$2:O$1201,$Z646)="","",INDEX('Per Invoice'!O$2:O$1201,$Z646)))</f>
        <v/>
      </c>
      <c r="P646">
        <f>IF($Z646="","",IF(INDEX('Per Invoice'!P$2:P$1201,$Z646)="","",INDEX('Per Invoice'!P$2:P$1201,$Z646)))</f>
        <v/>
      </c>
      <c r="Q646" s="8">
        <f>IF($Z646="","",IF(INDEX('Per Invoice'!Q$2:Q$1201,$Z646)="","",INDEX('Per Invoice'!Q$2:Q$1201,$Z646)))</f>
        <v/>
      </c>
      <c r="R646" s="8">
        <f>IF($Z646="","",IF(INDEX('Per Invoice'!R$2:R$1201,$Z646)="","",INDEX('Per Invoice'!R$2:R$1201,$Z646)))</f>
        <v/>
      </c>
      <c r="S646">
        <f>IF($Z646="","",IF(INDEX('Per Invoice'!S$2:S$1201,$Z646)="","",INDEX('Per Invoice'!S$2:S$1201,$Z646)))</f>
        <v/>
      </c>
      <c r="T646" s="8">
        <f>IF($Z646="","",IF(INDEX('Per Invoice'!T$2:T$1201,$Z646)="","",INDEX('Per Invoice'!T$2:T$1201,$Z646)))</f>
        <v/>
      </c>
      <c r="U646" s="8">
        <f>IF($Z646="","",IF(INDEX('Per Invoice'!U$2:U$1201,$Z646)="","",INDEX('Per Invoice'!U$2:U$1201,$Z646)))</f>
        <v/>
      </c>
      <c r="V646" s="8">
        <f>IF($Z646="","",IF(INDEX('Per Invoice'!V$2:V$1201,$Z646)="","",INDEX('Per Invoice'!V$2:V$1201,$Z646)))</f>
        <v/>
      </c>
      <c r="W646" s="8">
        <f>IF($Z646="","",IF(INDEX('Per Invoice'!W$2:W$1201,$Z646)="","",INDEX('Per Invoice'!W$2:W$1201,$Z646)))</f>
        <v/>
      </c>
      <c r="X646" s="8">
        <f>IF($Z646="","",IF(INDEX('Per Invoice'!X$2:X$1201,$Z646)="","",INDEX('Per Invoice'!X$2:X$1201,$Z646)))</f>
        <v/>
      </c>
      <c r="Y646" s="8">
        <f>IF($Z646="","",IF(INDEX('Per Invoice'!Y$2:Y$1201,$Z646)="","",INDEX('Per Invoice'!Y$2:Y$1201,$Z646)))</f>
        <v/>
      </c>
      <c r="Z646" s="16">
        <f>IFERROR(MATCH(Settings!$C$27&amp;"|"&amp;ROWS($Z$2:$Z646),'Per Invoice'!$AB$2:$AB$1201,0),"")</f>
        <v/>
      </c>
    </row>
    <row r="647">
      <c r="A647">
        <f>IF($Z647="","",IF(INDEX('Per Invoice'!A$2:A$1201,$Z647)="","",INDEX('Per Invoice'!A$2:A$1201,$Z647)))</f>
        <v/>
      </c>
      <c r="B647">
        <f>IF($Z647="","",IF(INDEX('Per Invoice'!B$2:B$1201,$Z647)="","",INDEX('Per Invoice'!B$2:B$1201,$Z647)))</f>
        <v/>
      </c>
      <c r="C647">
        <f>IF($Z647="","",IF(INDEX('Per Invoice'!C$2:C$1201,$Z647)="","",INDEX('Per Invoice'!C$2:C$1201,$Z647)))</f>
        <v/>
      </c>
      <c r="D647">
        <f>IF($Z647="","",IF(INDEX('Per Invoice'!D$2:D$1201,$Z647)="","",INDEX('Per Invoice'!D$2:D$1201,$Z647)))</f>
        <v/>
      </c>
      <c r="E647" s="14">
        <f>IF($Z647="","",IF(INDEX('Per Invoice'!E$2:E$1201,$Z647)="","",INDEX('Per Invoice'!E$2:E$1201,$Z647)))</f>
        <v/>
      </c>
      <c r="F647">
        <f>IF($Z647="","",IF(INDEX('Per Invoice'!F$2:F$1201,$Z647)="","",INDEX('Per Invoice'!F$2:F$1201,$Z647)))</f>
        <v/>
      </c>
      <c r="G647">
        <f>IF($Z647="","",IF(INDEX('Per Invoice'!G$2:G$1201,$Z647)="","",INDEX('Per Invoice'!G$2:G$1201,$Z647)))</f>
        <v/>
      </c>
      <c r="H647">
        <f>IF($Z647="","",IF(INDEX('Per Invoice'!H$2:H$1201,$Z647)="","",INDEX('Per Invoice'!H$2:H$1201,$Z647)))</f>
        <v/>
      </c>
      <c r="I647">
        <f>IF($Z647="","",IF(INDEX('Per Invoice'!I$2:I$1201,$Z647)="","",INDEX('Per Invoice'!I$2:I$1201,$Z647)))</f>
        <v/>
      </c>
      <c r="J647">
        <f>IF($Z647="","",IF(INDEX('Per Invoice'!J$2:J$1201,$Z647)="","",INDEX('Per Invoice'!J$2:J$1201,$Z647)))</f>
        <v/>
      </c>
      <c r="K647" s="8">
        <f>IF($Z647="","",IF(INDEX('Per Invoice'!K$2:K$1201,$Z647)="","",INDEX('Per Invoice'!K$2:K$1201,$Z647)))</f>
        <v/>
      </c>
      <c r="L647">
        <f>IF($Z647="","",IF(INDEX('Per Invoice'!L$2:L$1201,$Z647)="","",INDEX('Per Invoice'!L$2:L$1201,$Z647)))</f>
        <v/>
      </c>
      <c r="M647">
        <f>IF($Z647="","",IF(INDEX('Per Invoice'!M$2:M$1201,$Z647)="","",INDEX('Per Invoice'!M$2:M$1201,$Z647)))</f>
        <v/>
      </c>
      <c r="N647">
        <f>IF($Z647="","",IF(INDEX('Per Invoice'!N$2:N$1201,$Z647)="","",INDEX('Per Invoice'!N$2:N$1201,$Z647)))</f>
        <v/>
      </c>
      <c r="O647" s="8">
        <f>IF($Z647="","",IF(INDEX('Per Invoice'!O$2:O$1201,$Z647)="","",INDEX('Per Invoice'!O$2:O$1201,$Z647)))</f>
        <v/>
      </c>
      <c r="P647">
        <f>IF($Z647="","",IF(INDEX('Per Invoice'!P$2:P$1201,$Z647)="","",INDEX('Per Invoice'!P$2:P$1201,$Z647)))</f>
        <v/>
      </c>
      <c r="Q647" s="8">
        <f>IF($Z647="","",IF(INDEX('Per Invoice'!Q$2:Q$1201,$Z647)="","",INDEX('Per Invoice'!Q$2:Q$1201,$Z647)))</f>
        <v/>
      </c>
      <c r="R647" s="8">
        <f>IF($Z647="","",IF(INDEX('Per Invoice'!R$2:R$1201,$Z647)="","",INDEX('Per Invoice'!R$2:R$1201,$Z647)))</f>
        <v/>
      </c>
      <c r="S647">
        <f>IF($Z647="","",IF(INDEX('Per Invoice'!S$2:S$1201,$Z647)="","",INDEX('Per Invoice'!S$2:S$1201,$Z647)))</f>
        <v/>
      </c>
      <c r="T647" s="8">
        <f>IF($Z647="","",IF(INDEX('Per Invoice'!T$2:T$1201,$Z647)="","",INDEX('Per Invoice'!T$2:T$1201,$Z647)))</f>
        <v/>
      </c>
      <c r="U647" s="8">
        <f>IF($Z647="","",IF(INDEX('Per Invoice'!U$2:U$1201,$Z647)="","",INDEX('Per Invoice'!U$2:U$1201,$Z647)))</f>
        <v/>
      </c>
      <c r="V647" s="8">
        <f>IF($Z647="","",IF(INDEX('Per Invoice'!V$2:V$1201,$Z647)="","",INDEX('Per Invoice'!V$2:V$1201,$Z647)))</f>
        <v/>
      </c>
      <c r="W647" s="8">
        <f>IF($Z647="","",IF(INDEX('Per Invoice'!W$2:W$1201,$Z647)="","",INDEX('Per Invoice'!W$2:W$1201,$Z647)))</f>
        <v/>
      </c>
      <c r="X647" s="8">
        <f>IF($Z647="","",IF(INDEX('Per Invoice'!X$2:X$1201,$Z647)="","",INDEX('Per Invoice'!X$2:X$1201,$Z647)))</f>
        <v/>
      </c>
      <c r="Y647" s="8">
        <f>IF($Z647="","",IF(INDEX('Per Invoice'!Y$2:Y$1201,$Z647)="","",INDEX('Per Invoice'!Y$2:Y$1201,$Z647)))</f>
        <v/>
      </c>
      <c r="Z647" s="16">
        <f>IFERROR(MATCH(Settings!$C$27&amp;"|"&amp;ROWS($Z$2:$Z647),'Per Invoice'!$AB$2:$AB$1201,0),"")</f>
        <v/>
      </c>
    </row>
    <row r="648">
      <c r="A648">
        <f>IF($Z648="","",IF(INDEX('Per Invoice'!A$2:A$1201,$Z648)="","",INDEX('Per Invoice'!A$2:A$1201,$Z648)))</f>
        <v/>
      </c>
      <c r="B648">
        <f>IF($Z648="","",IF(INDEX('Per Invoice'!B$2:B$1201,$Z648)="","",INDEX('Per Invoice'!B$2:B$1201,$Z648)))</f>
        <v/>
      </c>
      <c r="C648">
        <f>IF($Z648="","",IF(INDEX('Per Invoice'!C$2:C$1201,$Z648)="","",INDEX('Per Invoice'!C$2:C$1201,$Z648)))</f>
        <v/>
      </c>
      <c r="D648">
        <f>IF($Z648="","",IF(INDEX('Per Invoice'!D$2:D$1201,$Z648)="","",INDEX('Per Invoice'!D$2:D$1201,$Z648)))</f>
        <v/>
      </c>
      <c r="E648" s="14">
        <f>IF($Z648="","",IF(INDEX('Per Invoice'!E$2:E$1201,$Z648)="","",INDEX('Per Invoice'!E$2:E$1201,$Z648)))</f>
        <v/>
      </c>
      <c r="F648">
        <f>IF($Z648="","",IF(INDEX('Per Invoice'!F$2:F$1201,$Z648)="","",INDEX('Per Invoice'!F$2:F$1201,$Z648)))</f>
        <v/>
      </c>
      <c r="G648">
        <f>IF($Z648="","",IF(INDEX('Per Invoice'!G$2:G$1201,$Z648)="","",INDEX('Per Invoice'!G$2:G$1201,$Z648)))</f>
        <v/>
      </c>
      <c r="H648">
        <f>IF($Z648="","",IF(INDEX('Per Invoice'!H$2:H$1201,$Z648)="","",INDEX('Per Invoice'!H$2:H$1201,$Z648)))</f>
        <v/>
      </c>
      <c r="I648">
        <f>IF($Z648="","",IF(INDEX('Per Invoice'!I$2:I$1201,$Z648)="","",INDEX('Per Invoice'!I$2:I$1201,$Z648)))</f>
        <v/>
      </c>
      <c r="J648">
        <f>IF($Z648="","",IF(INDEX('Per Invoice'!J$2:J$1201,$Z648)="","",INDEX('Per Invoice'!J$2:J$1201,$Z648)))</f>
        <v/>
      </c>
      <c r="K648" s="8">
        <f>IF($Z648="","",IF(INDEX('Per Invoice'!K$2:K$1201,$Z648)="","",INDEX('Per Invoice'!K$2:K$1201,$Z648)))</f>
        <v/>
      </c>
      <c r="L648">
        <f>IF($Z648="","",IF(INDEX('Per Invoice'!L$2:L$1201,$Z648)="","",INDEX('Per Invoice'!L$2:L$1201,$Z648)))</f>
        <v/>
      </c>
      <c r="M648">
        <f>IF($Z648="","",IF(INDEX('Per Invoice'!M$2:M$1201,$Z648)="","",INDEX('Per Invoice'!M$2:M$1201,$Z648)))</f>
        <v/>
      </c>
      <c r="N648">
        <f>IF($Z648="","",IF(INDEX('Per Invoice'!N$2:N$1201,$Z648)="","",INDEX('Per Invoice'!N$2:N$1201,$Z648)))</f>
        <v/>
      </c>
      <c r="O648" s="8">
        <f>IF($Z648="","",IF(INDEX('Per Invoice'!O$2:O$1201,$Z648)="","",INDEX('Per Invoice'!O$2:O$1201,$Z648)))</f>
        <v/>
      </c>
      <c r="P648">
        <f>IF($Z648="","",IF(INDEX('Per Invoice'!P$2:P$1201,$Z648)="","",INDEX('Per Invoice'!P$2:P$1201,$Z648)))</f>
        <v/>
      </c>
      <c r="Q648" s="8">
        <f>IF($Z648="","",IF(INDEX('Per Invoice'!Q$2:Q$1201,$Z648)="","",INDEX('Per Invoice'!Q$2:Q$1201,$Z648)))</f>
        <v/>
      </c>
      <c r="R648" s="8">
        <f>IF($Z648="","",IF(INDEX('Per Invoice'!R$2:R$1201,$Z648)="","",INDEX('Per Invoice'!R$2:R$1201,$Z648)))</f>
        <v/>
      </c>
      <c r="S648">
        <f>IF($Z648="","",IF(INDEX('Per Invoice'!S$2:S$1201,$Z648)="","",INDEX('Per Invoice'!S$2:S$1201,$Z648)))</f>
        <v/>
      </c>
      <c r="T648" s="8">
        <f>IF($Z648="","",IF(INDEX('Per Invoice'!T$2:T$1201,$Z648)="","",INDEX('Per Invoice'!T$2:T$1201,$Z648)))</f>
        <v/>
      </c>
      <c r="U648" s="8">
        <f>IF($Z648="","",IF(INDEX('Per Invoice'!U$2:U$1201,$Z648)="","",INDEX('Per Invoice'!U$2:U$1201,$Z648)))</f>
        <v/>
      </c>
      <c r="V648" s="8">
        <f>IF($Z648="","",IF(INDEX('Per Invoice'!V$2:V$1201,$Z648)="","",INDEX('Per Invoice'!V$2:V$1201,$Z648)))</f>
        <v/>
      </c>
      <c r="W648" s="8">
        <f>IF($Z648="","",IF(INDEX('Per Invoice'!W$2:W$1201,$Z648)="","",INDEX('Per Invoice'!W$2:W$1201,$Z648)))</f>
        <v/>
      </c>
      <c r="X648" s="8">
        <f>IF($Z648="","",IF(INDEX('Per Invoice'!X$2:X$1201,$Z648)="","",INDEX('Per Invoice'!X$2:X$1201,$Z648)))</f>
        <v/>
      </c>
      <c r="Y648" s="8">
        <f>IF($Z648="","",IF(INDEX('Per Invoice'!Y$2:Y$1201,$Z648)="","",INDEX('Per Invoice'!Y$2:Y$1201,$Z648)))</f>
        <v/>
      </c>
      <c r="Z648" s="16">
        <f>IFERROR(MATCH(Settings!$C$27&amp;"|"&amp;ROWS($Z$2:$Z648),'Per Invoice'!$AB$2:$AB$1201,0),"")</f>
        <v/>
      </c>
    </row>
    <row r="649">
      <c r="A649">
        <f>IF($Z649="","",IF(INDEX('Per Invoice'!A$2:A$1201,$Z649)="","",INDEX('Per Invoice'!A$2:A$1201,$Z649)))</f>
        <v/>
      </c>
      <c r="B649">
        <f>IF($Z649="","",IF(INDEX('Per Invoice'!B$2:B$1201,$Z649)="","",INDEX('Per Invoice'!B$2:B$1201,$Z649)))</f>
        <v/>
      </c>
      <c r="C649">
        <f>IF($Z649="","",IF(INDEX('Per Invoice'!C$2:C$1201,$Z649)="","",INDEX('Per Invoice'!C$2:C$1201,$Z649)))</f>
        <v/>
      </c>
      <c r="D649">
        <f>IF($Z649="","",IF(INDEX('Per Invoice'!D$2:D$1201,$Z649)="","",INDEX('Per Invoice'!D$2:D$1201,$Z649)))</f>
        <v/>
      </c>
      <c r="E649" s="14">
        <f>IF($Z649="","",IF(INDEX('Per Invoice'!E$2:E$1201,$Z649)="","",INDEX('Per Invoice'!E$2:E$1201,$Z649)))</f>
        <v/>
      </c>
      <c r="F649">
        <f>IF($Z649="","",IF(INDEX('Per Invoice'!F$2:F$1201,$Z649)="","",INDEX('Per Invoice'!F$2:F$1201,$Z649)))</f>
        <v/>
      </c>
      <c r="G649">
        <f>IF($Z649="","",IF(INDEX('Per Invoice'!G$2:G$1201,$Z649)="","",INDEX('Per Invoice'!G$2:G$1201,$Z649)))</f>
        <v/>
      </c>
      <c r="H649">
        <f>IF($Z649="","",IF(INDEX('Per Invoice'!H$2:H$1201,$Z649)="","",INDEX('Per Invoice'!H$2:H$1201,$Z649)))</f>
        <v/>
      </c>
      <c r="I649">
        <f>IF($Z649="","",IF(INDEX('Per Invoice'!I$2:I$1201,$Z649)="","",INDEX('Per Invoice'!I$2:I$1201,$Z649)))</f>
        <v/>
      </c>
      <c r="J649">
        <f>IF($Z649="","",IF(INDEX('Per Invoice'!J$2:J$1201,$Z649)="","",INDEX('Per Invoice'!J$2:J$1201,$Z649)))</f>
        <v/>
      </c>
      <c r="K649" s="8">
        <f>IF($Z649="","",IF(INDEX('Per Invoice'!K$2:K$1201,$Z649)="","",INDEX('Per Invoice'!K$2:K$1201,$Z649)))</f>
        <v/>
      </c>
      <c r="L649">
        <f>IF($Z649="","",IF(INDEX('Per Invoice'!L$2:L$1201,$Z649)="","",INDEX('Per Invoice'!L$2:L$1201,$Z649)))</f>
        <v/>
      </c>
      <c r="M649">
        <f>IF($Z649="","",IF(INDEX('Per Invoice'!M$2:M$1201,$Z649)="","",INDEX('Per Invoice'!M$2:M$1201,$Z649)))</f>
        <v/>
      </c>
      <c r="N649">
        <f>IF($Z649="","",IF(INDEX('Per Invoice'!N$2:N$1201,$Z649)="","",INDEX('Per Invoice'!N$2:N$1201,$Z649)))</f>
        <v/>
      </c>
      <c r="O649" s="8">
        <f>IF($Z649="","",IF(INDEX('Per Invoice'!O$2:O$1201,$Z649)="","",INDEX('Per Invoice'!O$2:O$1201,$Z649)))</f>
        <v/>
      </c>
      <c r="P649">
        <f>IF($Z649="","",IF(INDEX('Per Invoice'!P$2:P$1201,$Z649)="","",INDEX('Per Invoice'!P$2:P$1201,$Z649)))</f>
        <v/>
      </c>
      <c r="Q649" s="8">
        <f>IF($Z649="","",IF(INDEX('Per Invoice'!Q$2:Q$1201,$Z649)="","",INDEX('Per Invoice'!Q$2:Q$1201,$Z649)))</f>
        <v/>
      </c>
      <c r="R649" s="8">
        <f>IF($Z649="","",IF(INDEX('Per Invoice'!R$2:R$1201,$Z649)="","",INDEX('Per Invoice'!R$2:R$1201,$Z649)))</f>
        <v/>
      </c>
      <c r="S649">
        <f>IF($Z649="","",IF(INDEX('Per Invoice'!S$2:S$1201,$Z649)="","",INDEX('Per Invoice'!S$2:S$1201,$Z649)))</f>
        <v/>
      </c>
      <c r="T649" s="8">
        <f>IF($Z649="","",IF(INDEX('Per Invoice'!T$2:T$1201,$Z649)="","",INDEX('Per Invoice'!T$2:T$1201,$Z649)))</f>
        <v/>
      </c>
      <c r="U649" s="8">
        <f>IF($Z649="","",IF(INDEX('Per Invoice'!U$2:U$1201,$Z649)="","",INDEX('Per Invoice'!U$2:U$1201,$Z649)))</f>
        <v/>
      </c>
      <c r="V649" s="8">
        <f>IF($Z649="","",IF(INDEX('Per Invoice'!V$2:V$1201,$Z649)="","",INDEX('Per Invoice'!V$2:V$1201,$Z649)))</f>
        <v/>
      </c>
      <c r="W649" s="8">
        <f>IF($Z649="","",IF(INDEX('Per Invoice'!W$2:W$1201,$Z649)="","",INDEX('Per Invoice'!W$2:W$1201,$Z649)))</f>
        <v/>
      </c>
      <c r="X649" s="8">
        <f>IF($Z649="","",IF(INDEX('Per Invoice'!X$2:X$1201,$Z649)="","",INDEX('Per Invoice'!X$2:X$1201,$Z649)))</f>
        <v/>
      </c>
      <c r="Y649" s="8">
        <f>IF($Z649="","",IF(INDEX('Per Invoice'!Y$2:Y$1201,$Z649)="","",INDEX('Per Invoice'!Y$2:Y$1201,$Z649)))</f>
        <v/>
      </c>
      <c r="Z649" s="16">
        <f>IFERROR(MATCH(Settings!$C$27&amp;"|"&amp;ROWS($Z$2:$Z649),'Per Invoice'!$AB$2:$AB$1201,0),"")</f>
        <v/>
      </c>
    </row>
    <row r="650">
      <c r="A650">
        <f>IF($Z650="","",IF(INDEX('Per Invoice'!A$2:A$1201,$Z650)="","",INDEX('Per Invoice'!A$2:A$1201,$Z650)))</f>
        <v/>
      </c>
      <c r="B650">
        <f>IF($Z650="","",IF(INDEX('Per Invoice'!B$2:B$1201,$Z650)="","",INDEX('Per Invoice'!B$2:B$1201,$Z650)))</f>
        <v/>
      </c>
      <c r="C650">
        <f>IF($Z650="","",IF(INDEX('Per Invoice'!C$2:C$1201,$Z650)="","",INDEX('Per Invoice'!C$2:C$1201,$Z650)))</f>
        <v/>
      </c>
      <c r="D650">
        <f>IF($Z650="","",IF(INDEX('Per Invoice'!D$2:D$1201,$Z650)="","",INDEX('Per Invoice'!D$2:D$1201,$Z650)))</f>
        <v/>
      </c>
      <c r="E650" s="14">
        <f>IF($Z650="","",IF(INDEX('Per Invoice'!E$2:E$1201,$Z650)="","",INDEX('Per Invoice'!E$2:E$1201,$Z650)))</f>
        <v/>
      </c>
      <c r="F650">
        <f>IF($Z650="","",IF(INDEX('Per Invoice'!F$2:F$1201,$Z650)="","",INDEX('Per Invoice'!F$2:F$1201,$Z650)))</f>
        <v/>
      </c>
      <c r="G650">
        <f>IF($Z650="","",IF(INDEX('Per Invoice'!G$2:G$1201,$Z650)="","",INDEX('Per Invoice'!G$2:G$1201,$Z650)))</f>
        <v/>
      </c>
      <c r="H650">
        <f>IF($Z650="","",IF(INDEX('Per Invoice'!H$2:H$1201,$Z650)="","",INDEX('Per Invoice'!H$2:H$1201,$Z650)))</f>
        <v/>
      </c>
      <c r="I650">
        <f>IF($Z650="","",IF(INDEX('Per Invoice'!I$2:I$1201,$Z650)="","",INDEX('Per Invoice'!I$2:I$1201,$Z650)))</f>
        <v/>
      </c>
      <c r="J650">
        <f>IF($Z650="","",IF(INDEX('Per Invoice'!J$2:J$1201,$Z650)="","",INDEX('Per Invoice'!J$2:J$1201,$Z650)))</f>
        <v/>
      </c>
      <c r="K650" s="8">
        <f>IF($Z650="","",IF(INDEX('Per Invoice'!K$2:K$1201,$Z650)="","",INDEX('Per Invoice'!K$2:K$1201,$Z650)))</f>
        <v/>
      </c>
      <c r="L650">
        <f>IF($Z650="","",IF(INDEX('Per Invoice'!L$2:L$1201,$Z650)="","",INDEX('Per Invoice'!L$2:L$1201,$Z650)))</f>
        <v/>
      </c>
      <c r="M650">
        <f>IF($Z650="","",IF(INDEX('Per Invoice'!M$2:M$1201,$Z650)="","",INDEX('Per Invoice'!M$2:M$1201,$Z650)))</f>
        <v/>
      </c>
      <c r="N650">
        <f>IF($Z650="","",IF(INDEX('Per Invoice'!N$2:N$1201,$Z650)="","",INDEX('Per Invoice'!N$2:N$1201,$Z650)))</f>
        <v/>
      </c>
      <c r="O650" s="8">
        <f>IF($Z650="","",IF(INDEX('Per Invoice'!O$2:O$1201,$Z650)="","",INDEX('Per Invoice'!O$2:O$1201,$Z650)))</f>
        <v/>
      </c>
      <c r="P650">
        <f>IF($Z650="","",IF(INDEX('Per Invoice'!P$2:P$1201,$Z650)="","",INDEX('Per Invoice'!P$2:P$1201,$Z650)))</f>
        <v/>
      </c>
      <c r="Q650" s="8">
        <f>IF($Z650="","",IF(INDEX('Per Invoice'!Q$2:Q$1201,$Z650)="","",INDEX('Per Invoice'!Q$2:Q$1201,$Z650)))</f>
        <v/>
      </c>
      <c r="R650" s="8">
        <f>IF($Z650="","",IF(INDEX('Per Invoice'!R$2:R$1201,$Z650)="","",INDEX('Per Invoice'!R$2:R$1201,$Z650)))</f>
        <v/>
      </c>
      <c r="S650">
        <f>IF($Z650="","",IF(INDEX('Per Invoice'!S$2:S$1201,$Z650)="","",INDEX('Per Invoice'!S$2:S$1201,$Z650)))</f>
        <v/>
      </c>
      <c r="T650" s="8">
        <f>IF($Z650="","",IF(INDEX('Per Invoice'!T$2:T$1201,$Z650)="","",INDEX('Per Invoice'!T$2:T$1201,$Z650)))</f>
        <v/>
      </c>
      <c r="U650" s="8">
        <f>IF($Z650="","",IF(INDEX('Per Invoice'!U$2:U$1201,$Z650)="","",INDEX('Per Invoice'!U$2:U$1201,$Z650)))</f>
        <v/>
      </c>
      <c r="V650" s="8">
        <f>IF($Z650="","",IF(INDEX('Per Invoice'!V$2:V$1201,$Z650)="","",INDEX('Per Invoice'!V$2:V$1201,$Z650)))</f>
        <v/>
      </c>
      <c r="W650" s="8">
        <f>IF($Z650="","",IF(INDEX('Per Invoice'!W$2:W$1201,$Z650)="","",INDEX('Per Invoice'!W$2:W$1201,$Z650)))</f>
        <v/>
      </c>
      <c r="X650" s="8">
        <f>IF($Z650="","",IF(INDEX('Per Invoice'!X$2:X$1201,$Z650)="","",INDEX('Per Invoice'!X$2:X$1201,$Z650)))</f>
        <v/>
      </c>
      <c r="Y650" s="8">
        <f>IF($Z650="","",IF(INDEX('Per Invoice'!Y$2:Y$1201,$Z650)="","",INDEX('Per Invoice'!Y$2:Y$1201,$Z650)))</f>
        <v/>
      </c>
      <c r="Z650" s="16">
        <f>IFERROR(MATCH(Settings!$C$27&amp;"|"&amp;ROWS($Z$2:$Z650),'Per Invoice'!$AB$2:$AB$1201,0),"")</f>
        <v/>
      </c>
    </row>
    <row r="651">
      <c r="A651">
        <f>IF($Z651="","",IF(INDEX('Per Invoice'!A$2:A$1201,$Z651)="","",INDEX('Per Invoice'!A$2:A$1201,$Z651)))</f>
        <v/>
      </c>
      <c r="B651">
        <f>IF($Z651="","",IF(INDEX('Per Invoice'!B$2:B$1201,$Z651)="","",INDEX('Per Invoice'!B$2:B$1201,$Z651)))</f>
        <v/>
      </c>
      <c r="C651">
        <f>IF($Z651="","",IF(INDEX('Per Invoice'!C$2:C$1201,$Z651)="","",INDEX('Per Invoice'!C$2:C$1201,$Z651)))</f>
        <v/>
      </c>
      <c r="D651">
        <f>IF($Z651="","",IF(INDEX('Per Invoice'!D$2:D$1201,$Z651)="","",INDEX('Per Invoice'!D$2:D$1201,$Z651)))</f>
        <v/>
      </c>
      <c r="E651" s="14">
        <f>IF($Z651="","",IF(INDEX('Per Invoice'!E$2:E$1201,$Z651)="","",INDEX('Per Invoice'!E$2:E$1201,$Z651)))</f>
        <v/>
      </c>
      <c r="F651">
        <f>IF($Z651="","",IF(INDEX('Per Invoice'!F$2:F$1201,$Z651)="","",INDEX('Per Invoice'!F$2:F$1201,$Z651)))</f>
        <v/>
      </c>
      <c r="G651">
        <f>IF($Z651="","",IF(INDEX('Per Invoice'!G$2:G$1201,$Z651)="","",INDEX('Per Invoice'!G$2:G$1201,$Z651)))</f>
        <v/>
      </c>
      <c r="H651">
        <f>IF($Z651="","",IF(INDEX('Per Invoice'!H$2:H$1201,$Z651)="","",INDEX('Per Invoice'!H$2:H$1201,$Z651)))</f>
        <v/>
      </c>
      <c r="I651">
        <f>IF($Z651="","",IF(INDEX('Per Invoice'!I$2:I$1201,$Z651)="","",INDEX('Per Invoice'!I$2:I$1201,$Z651)))</f>
        <v/>
      </c>
      <c r="J651">
        <f>IF($Z651="","",IF(INDEX('Per Invoice'!J$2:J$1201,$Z651)="","",INDEX('Per Invoice'!J$2:J$1201,$Z651)))</f>
        <v/>
      </c>
      <c r="K651" s="8">
        <f>IF($Z651="","",IF(INDEX('Per Invoice'!K$2:K$1201,$Z651)="","",INDEX('Per Invoice'!K$2:K$1201,$Z651)))</f>
        <v/>
      </c>
      <c r="L651">
        <f>IF($Z651="","",IF(INDEX('Per Invoice'!L$2:L$1201,$Z651)="","",INDEX('Per Invoice'!L$2:L$1201,$Z651)))</f>
        <v/>
      </c>
      <c r="M651">
        <f>IF($Z651="","",IF(INDEX('Per Invoice'!M$2:M$1201,$Z651)="","",INDEX('Per Invoice'!M$2:M$1201,$Z651)))</f>
        <v/>
      </c>
      <c r="N651">
        <f>IF($Z651="","",IF(INDEX('Per Invoice'!N$2:N$1201,$Z651)="","",INDEX('Per Invoice'!N$2:N$1201,$Z651)))</f>
        <v/>
      </c>
      <c r="O651" s="8">
        <f>IF($Z651="","",IF(INDEX('Per Invoice'!O$2:O$1201,$Z651)="","",INDEX('Per Invoice'!O$2:O$1201,$Z651)))</f>
        <v/>
      </c>
      <c r="P651">
        <f>IF($Z651="","",IF(INDEX('Per Invoice'!P$2:P$1201,$Z651)="","",INDEX('Per Invoice'!P$2:P$1201,$Z651)))</f>
        <v/>
      </c>
      <c r="Q651" s="8">
        <f>IF($Z651="","",IF(INDEX('Per Invoice'!Q$2:Q$1201,$Z651)="","",INDEX('Per Invoice'!Q$2:Q$1201,$Z651)))</f>
        <v/>
      </c>
      <c r="R651" s="8">
        <f>IF($Z651="","",IF(INDEX('Per Invoice'!R$2:R$1201,$Z651)="","",INDEX('Per Invoice'!R$2:R$1201,$Z651)))</f>
        <v/>
      </c>
      <c r="S651">
        <f>IF($Z651="","",IF(INDEX('Per Invoice'!S$2:S$1201,$Z651)="","",INDEX('Per Invoice'!S$2:S$1201,$Z651)))</f>
        <v/>
      </c>
      <c r="T651" s="8">
        <f>IF($Z651="","",IF(INDEX('Per Invoice'!T$2:T$1201,$Z651)="","",INDEX('Per Invoice'!T$2:T$1201,$Z651)))</f>
        <v/>
      </c>
      <c r="U651" s="8">
        <f>IF($Z651="","",IF(INDEX('Per Invoice'!U$2:U$1201,$Z651)="","",INDEX('Per Invoice'!U$2:U$1201,$Z651)))</f>
        <v/>
      </c>
      <c r="V651" s="8">
        <f>IF($Z651="","",IF(INDEX('Per Invoice'!V$2:V$1201,$Z651)="","",INDEX('Per Invoice'!V$2:V$1201,$Z651)))</f>
        <v/>
      </c>
      <c r="W651" s="8">
        <f>IF($Z651="","",IF(INDEX('Per Invoice'!W$2:W$1201,$Z651)="","",INDEX('Per Invoice'!W$2:W$1201,$Z651)))</f>
        <v/>
      </c>
      <c r="X651" s="8">
        <f>IF($Z651="","",IF(INDEX('Per Invoice'!X$2:X$1201,$Z651)="","",INDEX('Per Invoice'!X$2:X$1201,$Z651)))</f>
        <v/>
      </c>
      <c r="Y651" s="8">
        <f>IF($Z651="","",IF(INDEX('Per Invoice'!Y$2:Y$1201,$Z651)="","",INDEX('Per Invoice'!Y$2:Y$1201,$Z651)))</f>
        <v/>
      </c>
      <c r="Z651" s="16">
        <f>IFERROR(MATCH(Settings!$C$27&amp;"|"&amp;ROWS($Z$2:$Z651),'Per Invoice'!$AB$2:$AB$1201,0),"")</f>
        <v/>
      </c>
    </row>
    <row r="652">
      <c r="A652">
        <f>IF($Z652="","",IF(INDEX('Per Invoice'!A$2:A$1201,$Z652)="","",INDEX('Per Invoice'!A$2:A$1201,$Z652)))</f>
        <v/>
      </c>
      <c r="B652">
        <f>IF($Z652="","",IF(INDEX('Per Invoice'!B$2:B$1201,$Z652)="","",INDEX('Per Invoice'!B$2:B$1201,$Z652)))</f>
        <v/>
      </c>
      <c r="C652">
        <f>IF($Z652="","",IF(INDEX('Per Invoice'!C$2:C$1201,$Z652)="","",INDEX('Per Invoice'!C$2:C$1201,$Z652)))</f>
        <v/>
      </c>
      <c r="D652">
        <f>IF($Z652="","",IF(INDEX('Per Invoice'!D$2:D$1201,$Z652)="","",INDEX('Per Invoice'!D$2:D$1201,$Z652)))</f>
        <v/>
      </c>
      <c r="E652" s="14">
        <f>IF($Z652="","",IF(INDEX('Per Invoice'!E$2:E$1201,$Z652)="","",INDEX('Per Invoice'!E$2:E$1201,$Z652)))</f>
        <v/>
      </c>
      <c r="F652">
        <f>IF($Z652="","",IF(INDEX('Per Invoice'!F$2:F$1201,$Z652)="","",INDEX('Per Invoice'!F$2:F$1201,$Z652)))</f>
        <v/>
      </c>
      <c r="G652">
        <f>IF($Z652="","",IF(INDEX('Per Invoice'!G$2:G$1201,$Z652)="","",INDEX('Per Invoice'!G$2:G$1201,$Z652)))</f>
        <v/>
      </c>
      <c r="H652">
        <f>IF($Z652="","",IF(INDEX('Per Invoice'!H$2:H$1201,$Z652)="","",INDEX('Per Invoice'!H$2:H$1201,$Z652)))</f>
        <v/>
      </c>
      <c r="I652">
        <f>IF($Z652="","",IF(INDEX('Per Invoice'!I$2:I$1201,$Z652)="","",INDEX('Per Invoice'!I$2:I$1201,$Z652)))</f>
        <v/>
      </c>
      <c r="J652">
        <f>IF($Z652="","",IF(INDEX('Per Invoice'!J$2:J$1201,$Z652)="","",INDEX('Per Invoice'!J$2:J$1201,$Z652)))</f>
        <v/>
      </c>
      <c r="K652" s="8">
        <f>IF($Z652="","",IF(INDEX('Per Invoice'!K$2:K$1201,$Z652)="","",INDEX('Per Invoice'!K$2:K$1201,$Z652)))</f>
        <v/>
      </c>
      <c r="L652">
        <f>IF($Z652="","",IF(INDEX('Per Invoice'!L$2:L$1201,$Z652)="","",INDEX('Per Invoice'!L$2:L$1201,$Z652)))</f>
        <v/>
      </c>
      <c r="M652">
        <f>IF($Z652="","",IF(INDEX('Per Invoice'!M$2:M$1201,$Z652)="","",INDEX('Per Invoice'!M$2:M$1201,$Z652)))</f>
        <v/>
      </c>
      <c r="N652">
        <f>IF($Z652="","",IF(INDEX('Per Invoice'!N$2:N$1201,$Z652)="","",INDEX('Per Invoice'!N$2:N$1201,$Z652)))</f>
        <v/>
      </c>
      <c r="O652" s="8">
        <f>IF($Z652="","",IF(INDEX('Per Invoice'!O$2:O$1201,$Z652)="","",INDEX('Per Invoice'!O$2:O$1201,$Z652)))</f>
        <v/>
      </c>
      <c r="P652">
        <f>IF($Z652="","",IF(INDEX('Per Invoice'!P$2:P$1201,$Z652)="","",INDEX('Per Invoice'!P$2:P$1201,$Z652)))</f>
        <v/>
      </c>
      <c r="Q652" s="8">
        <f>IF($Z652="","",IF(INDEX('Per Invoice'!Q$2:Q$1201,$Z652)="","",INDEX('Per Invoice'!Q$2:Q$1201,$Z652)))</f>
        <v/>
      </c>
      <c r="R652" s="8">
        <f>IF($Z652="","",IF(INDEX('Per Invoice'!R$2:R$1201,$Z652)="","",INDEX('Per Invoice'!R$2:R$1201,$Z652)))</f>
        <v/>
      </c>
      <c r="S652">
        <f>IF($Z652="","",IF(INDEX('Per Invoice'!S$2:S$1201,$Z652)="","",INDEX('Per Invoice'!S$2:S$1201,$Z652)))</f>
        <v/>
      </c>
      <c r="T652" s="8">
        <f>IF($Z652="","",IF(INDEX('Per Invoice'!T$2:T$1201,$Z652)="","",INDEX('Per Invoice'!T$2:T$1201,$Z652)))</f>
        <v/>
      </c>
      <c r="U652" s="8">
        <f>IF($Z652="","",IF(INDEX('Per Invoice'!U$2:U$1201,$Z652)="","",INDEX('Per Invoice'!U$2:U$1201,$Z652)))</f>
        <v/>
      </c>
      <c r="V652" s="8">
        <f>IF($Z652="","",IF(INDEX('Per Invoice'!V$2:V$1201,$Z652)="","",INDEX('Per Invoice'!V$2:V$1201,$Z652)))</f>
        <v/>
      </c>
      <c r="W652" s="8">
        <f>IF($Z652="","",IF(INDEX('Per Invoice'!W$2:W$1201,$Z652)="","",INDEX('Per Invoice'!W$2:W$1201,$Z652)))</f>
        <v/>
      </c>
      <c r="X652" s="8">
        <f>IF($Z652="","",IF(INDEX('Per Invoice'!X$2:X$1201,$Z652)="","",INDEX('Per Invoice'!X$2:X$1201,$Z652)))</f>
        <v/>
      </c>
      <c r="Y652" s="8">
        <f>IF($Z652="","",IF(INDEX('Per Invoice'!Y$2:Y$1201,$Z652)="","",INDEX('Per Invoice'!Y$2:Y$1201,$Z652)))</f>
        <v/>
      </c>
      <c r="Z652" s="16">
        <f>IFERROR(MATCH(Settings!$C$27&amp;"|"&amp;ROWS($Z$2:$Z652),'Per Invoice'!$AB$2:$AB$1201,0),"")</f>
        <v/>
      </c>
    </row>
    <row r="653">
      <c r="A653">
        <f>IF($Z653="","",IF(INDEX('Per Invoice'!A$2:A$1201,$Z653)="","",INDEX('Per Invoice'!A$2:A$1201,$Z653)))</f>
        <v/>
      </c>
      <c r="B653">
        <f>IF($Z653="","",IF(INDEX('Per Invoice'!B$2:B$1201,$Z653)="","",INDEX('Per Invoice'!B$2:B$1201,$Z653)))</f>
        <v/>
      </c>
      <c r="C653">
        <f>IF($Z653="","",IF(INDEX('Per Invoice'!C$2:C$1201,$Z653)="","",INDEX('Per Invoice'!C$2:C$1201,$Z653)))</f>
        <v/>
      </c>
      <c r="D653">
        <f>IF($Z653="","",IF(INDEX('Per Invoice'!D$2:D$1201,$Z653)="","",INDEX('Per Invoice'!D$2:D$1201,$Z653)))</f>
        <v/>
      </c>
      <c r="E653" s="14">
        <f>IF($Z653="","",IF(INDEX('Per Invoice'!E$2:E$1201,$Z653)="","",INDEX('Per Invoice'!E$2:E$1201,$Z653)))</f>
        <v/>
      </c>
      <c r="F653">
        <f>IF($Z653="","",IF(INDEX('Per Invoice'!F$2:F$1201,$Z653)="","",INDEX('Per Invoice'!F$2:F$1201,$Z653)))</f>
        <v/>
      </c>
      <c r="G653">
        <f>IF($Z653="","",IF(INDEX('Per Invoice'!G$2:G$1201,$Z653)="","",INDEX('Per Invoice'!G$2:G$1201,$Z653)))</f>
        <v/>
      </c>
      <c r="H653">
        <f>IF($Z653="","",IF(INDEX('Per Invoice'!H$2:H$1201,$Z653)="","",INDEX('Per Invoice'!H$2:H$1201,$Z653)))</f>
        <v/>
      </c>
      <c r="I653">
        <f>IF($Z653="","",IF(INDEX('Per Invoice'!I$2:I$1201,$Z653)="","",INDEX('Per Invoice'!I$2:I$1201,$Z653)))</f>
        <v/>
      </c>
      <c r="J653">
        <f>IF($Z653="","",IF(INDEX('Per Invoice'!J$2:J$1201,$Z653)="","",INDEX('Per Invoice'!J$2:J$1201,$Z653)))</f>
        <v/>
      </c>
      <c r="K653" s="8">
        <f>IF($Z653="","",IF(INDEX('Per Invoice'!K$2:K$1201,$Z653)="","",INDEX('Per Invoice'!K$2:K$1201,$Z653)))</f>
        <v/>
      </c>
      <c r="L653">
        <f>IF($Z653="","",IF(INDEX('Per Invoice'!L$2:L$1201,$Z653)="","",INDEX('Per Invoice'!L$2:L$1201,$Z653)))</f>
        <v/>
      </c>
      <c r="M653">
        <f>IF($Z653="","",IF(INDEX('Per Invoice'!M$2:M$1201,$Z653)="","",INDEX('Per Invoice'!M$2:M$1201,$Z653)))</f>
        <v/>
      </c>
      <c r="N653">
        <f>IF($Z653="","",IF(INDEX('Per Invoice'!N$2:N$1201,$Z653)="","",INDEX('Per Invoice'!N$2:N$1201,$Z653)))</f>
        <v/>
      </c>
      <c r="O653" s="8">
        <f>IF($Z653="","",IF(INDEX('Per Invoice'!O$2:O$1201,$Z653)="","",INDEX('Per Invoice'!O$2:O$1201,$Z653)))</f>
        <v/>
      </c>
      <c r="P653">
        <f>IF($Z653="","",IF(INDEX('Per Invoice'!P$2:P$1201,$Z653)="","",INDEX('Per Invoice'!P$2:P$1201,$Z653)))</f>
        <v/>
      </c>
      <c r="Q653" s="8">
        <f>IF($Z653="","",IF(INDEX('Per Invoice'!Q$2:Q$1201,$Z653)="","",INDEX('Per Invoice'!Q$2:Q$1201,$Z653)))</f>
        <v/>
      </c>
      <c r="R653" s="8">
        <f>IF($Z653="","",IF(INDEX('Per Invoice'!R$2:R$1201,$Z653)="","",INDEX('Per Invoice'!R$2:R$1201,$Z653)))</f>
        <v/>
      </c>
      <c r="S653">
        <f>IF($Z653="","",IF(INDEX('Per Invoice'!S$2:S$1201,$Z653)="","",INDEX('Per Invoice'!S$2:S$1201,$Z653)))</f>
        <v/>
      </c>
      <c r="T653" s="8">
        <f>IF($Z653="","",IF(INDEX('Per Invoice'!T$2:T$1201,$Z653)="","",INDEX('Per Invoice'!T$2:T$1201,$Z653)))</f>
        <v/>
      </c>
      <c r="U653" s="8">
        <f>IF($Z653="","",IF(INDEX('Per Invoice'!U$2:U$1201,$Z653)="","",INDEX('Per Invoice'!U$2:U$1201,$Z653)))</f>
        <v/>
      </c>
      <c r="V653" s="8">
        <f>IF($Z653="","",IF(INDEX('Per Invoice'!V$2:V$1201,$Z653)="","",INDEX('Per Invoice'!V$2:V$1201,$Z653)))</f>
        <v/>
      </c>
      <c r="W653" s="8">
        <f>IF($Z653="","",IF(INDEX('Per Invoice'!W$2:W$1201,$Z653)="","",INDEX('Per Invoice'!W$2:W$1201,$Z653)))</f>
        <v/>
      </c>
      <c r="X653" s="8">
        <f>IF($Z653="","",IF(INDEX('Per Invoice'!X$2:X$1201,$Z653)="","",INDEX('Per Invoice'!X$2:X$1201,$Z653)))</f>
        <v/>
      </c>
      <c r="Y653" s="8">
        <f>IF($Z653="","",IF(INDEX('Per Invoice'!Y$2:Y$1201,$Z653)="","",INDEX('Per Invoice'!Y$2:Y$1201,$Z653)))</f>
        <v/>
      </c>
      <c r="Z653" s="16">
        <f>IFERROR(MATCH(Settings!$C$27&amp;"|"&amp;ROWS($Z$2:$Z653),'Per Invoice'!$AB$2:$AB$1201,0),"")</f>
        <v/>
      </c>
    </row>
    <row r="654">
      <c r="A654">
        <f>IF($Z654="","",IF(INDEX('Per Invoice'!A$2:A$1201,$Z654)="","",INDEX('Per Invoice'!A$2:A$1201,$Z654)))</f>
        <v/>
      </c>
      <c r="B654">
        <f>IF($Z654="","",IF(INDEX('Per Invoice'!B$2:B$1201,$Z654)="","",INDEX('Per Invoice'!B$2:B$1201,$Z654)))</f>
        <v/>
      </c>
      <c r="C654">
        <f>IF($Z654="","",IF(INDEX('Per Invoice'!C$2:C$1201,$Z654)="","",INDEX('Per Invoice'!C$2:C$1201,$Z654)))</f>
        <v/>
      </c>
      <c r="D654">
        <f>IF($Z654="","",IF(INDEX('Per Invoice'!D$2:D$1201,$Z654)="","",INDEX('Per Invoice'!D$2:D$1201,$Z654)))</f>
        <v/>
      </c>
      <c r="E654" s="14">
        <f>IF($Z654="","",IF(INDEX('Per Invoice'!E$2:E$1201,$Z654)="","",INDEX('Per Invoice'!E$2:E$1201,$Z654)))</f>
        <v/>
      </c>
      <c r="F654">
        <f>IF($Z654="","",IF(INDEX('Per Invoice'!F$2:F$1201,$Z654)="","",INDEX('Per Invoice'!F$2:F$1201,$Z654)))</f>
        <v/>
      </c>
      <c r="G654">
        <f>IF($Z654="","",IF(INDEX('Per Invoice'!G$2:G$1201,$Z654)="","",INDEX('Per Invoice'!G$2:G$1201,$Z654)))</f>
        <v/>
      </c>
      <c r="H654">
        <f>IF($Z654="","",IF(INDEX('Per Invoice'!H$2:H$1201,$Z654)="","",INDEX('Per Invoice'!H$2:H$1201,$Z654)))</f>
        <v/>
      </c>
      <c r="I654">
        <f>IF($Z654="","",IF(INDEX('Per Invoice'!I$2:I$1201,$Z654)="","",INDEX('Per Invoice'!I$2:I$1201,$Z654)))</f>
        <v/>
      </c>
      <c r="J654">
        <f>IF($Z654="","",IF(INDEX('Per Invoice'!J$2:J$1201,$Z654)="","",INDEX('Per Invoice'!J$2:J$1201,$Z654)))</f>
        <v/>
      </c>
      <c r="K654" s="8">
        <f>IF($Z654="","",IF(INDEX('Per Invoice'!K$2:K$1201,$Z654)="","",INDEX('Per Invoice'!K$2:K$1201,$Z654)))</f>
        <v/>
      </c>
      <c r="L654">
        <f>IF($Z654="","",IF(INDEX('Per Invoice'!L$2:L$1201,$Z654)="","",INDEX('Per Invoice'!L$2:L$1201,$Z654)))</f>
        <v/>
      </c>
      <c r="M654">
        <f>IF($Z654="","",IF(INDEX('Per Invoice'!M$2:M$1201,$Z654)="","",INDEX('Per Invoice'!M$2:M$1201,$Z654)))</f>
        <v/>
      </c>
      <c r="N654">
        <f>IF($Z654="","",IF(INDEX('Per Invoice'!N$2:N$1201,$Z654)="","",INDEX('Per Invoice'!N$2:N$1201,$Z654)))</f>
        <v/>
      </c>
      <c r="O654" s="8">
        <f>IF($Z654="","",IF(INDEX('Per Invoice'!O$2:O$1201,$Z654)="","",INDEX('Per Invoice'!O$2:O$1201,$Z654)))</f>
        <v/>
      </c>
      <c r="P654">
        <f>IF($Z654="","",IF(INDEX('Per Invoice'!P$2:P$1201,$Z654)="","",INDEX('Per Invoice'!P$2:P$1201,$Z654)))</f>
        <v/>
      </c>
      <c r="Q654" s="8">
        <f>IF($Z654="","",IF(INDEX('Per Invoice'!Q$2:Q$1201,$Z654)="","",INDEX('Per Invoice'!Q$2:Q$1201,$Z654)))</f>
        <v/>
      </c>
      <c r="R654" s="8">
        <f>IF($Z654="","",IF(INDEX('Per Invoice'!R$2:R$1201,$Z654)="","",INDEX('Per Invoice'!R$2:R$1201,$Z654)))</f>
        <v/>
      </c>
      <c r="S654">
        <f>IF($Z654="","",IF(INDEX('Per Invoice'!S$2:S$1201,$Z654)="","",INDEX('Per Invoice'!S$2:S$1201,$Z654)))</f>
        <v/>
      </c>
      <c r="T654" s="8">
        <f>IF($Z654="","",IF(INDEX('Per Invoice'!T$2:T$1201,$Z654)="","",INDEX('Per Invoice'!T$2:T$1201,$Z654)))</f>
        <v/>
      </c>
      <c r="U654" s="8">
        <f>IF($Z654="","",IF(INDEX('Per Invoice'!U$2:U$1201,$Z654)="","",INDEX('Per Invoice'!U$2:U$1201,$Z654)))</f>
        <v/>
      </c>
      <c r="V654" s="8">
        <f>IF($Z654="","",IF(INDEX('Per Invoice'!V$2:V$1201,$Z654)="","",INDEX('Per Invoice'!V$2:V$1201,$Z654)))</f>
        <v/>
      </c>
      <c r="W654" s="8">
        <f>IF($Z654="","",IF(INDEX('Per Invoice'!W$2:W$1201,$Z654)="","",INDEX('Per Invoice'!W$2:W$1201,$Z654)))</f>
        <v/>
      </c>
      <c r="X654" s="8">
        <f>IF($Z654="","",IF(INDEX('Per Invoice'!X$2:X$1201,$Z654)="","",INDEX('Per Invoice'!X$2:X$1201,$Z654)))</f>
        <v/>
      </c>
      <c r="Y654" s="8">
        <f>IF($Z654="","",IF(INDEX('Per Invoice'!Y$2:Y$1201,$Z654)="","",INDEX('Per Invoice'!Y$2:Y$1201,$Z654)))</f>
        <v/>
      </c>
      <c r="Z654" s="16">
        <f>IFERROR(MATCH(Settings!$C$27&amp;"|"&amp;ROWS($Z$2:$Z654),'Per Invoice'!$AB$2:$AB$1201,0),"")</f>
        <v/>
      </c>
    </row>
    <row r="655">
      <c r="A655">
        <f>IF($Z655="","",IF(INDEX('Per Invoice'!A$2:A$1201,$Z655)="","",INDEX('Per Invoice'!A$2:A$1201,$Z655)))</f>
        <v/>
      </c>
      <c r="B655">
        <f>IF($Z655="","",IF(INDEX('Per Invoice'!B$2:B$1201,$Z655)="","",INDEX('Per Invoice'!B$2:B$1201,$Z655)))</f>
        <v/>
      </c>
      <c r="C655">
        <f>IF($Z655="","",IF(INDEX('Per Invoice'!C$2:C$1201,$Z655)="","",INDEX('Per Invoice'!C$2:C$1201,$Z655)))</f>
        <v/>
      </c>
      <c r="D655">
        <f>IF($Z655="","",IF(INDEX('Per Invoice'!D$2:D$1201,$Z655)="","",INDEX('Per Invoice'!D$2:D$1201,$Z655)))</f>
        <v/>
      </c>
      <c r="E655" s="14">
        <f>IF($Z655="","",IF(INDEX('Per Invoice'!E$2:E$1201,$Z655)="","",INDEX('Per Invoice'!E$2:E$1201,$Z655)))</f>
        <v/>
      </c>
      <c r="F655">
        <f>IF($Z655="","",IF(INDEX('Per Invoice'!F$2:F$1201,$Z655)="","",INDEX('Per Invoice'!F$2:F$1201,$Z655)))</f>
        <v/>
      </c>
      <c r="G655">
        <f>IF($Z655="","",IF(INDEX('Per Invoice'!G$2:G$1201,$Z655)="","",INDEX('Per Invoice'!G$2:G$1201,$Z655)))</f>
        <v/>
      </c>
      <c r="H655">
        <f>IF($Z655="","",IF(INDEX('Per Invoice'!H$2:H$1201,$Z655)="","",INDEX('Per Invoice'!H$2:H$1201,$Z655)))</f>
        <v/>
      </c>
      <c r="I655">
        <f>IF($Z655="","",IF(INDEX('Per Invoice'!I$2:I$1201,$Z655)="","",INDEX('Per Invoice'!I$2:I$1201,$Z655)))</f>
        <v/>
      </c>
      <c r="J655">
        <f>IF($Z655="","",IF(INDEX('Per Invoice'!J$2:J$1201,$Z655)="","",INDEX('Per Invoice'!J$2:J$1201,$Z655)))</f>
        <v/>
      </c>
      <c r="K655" s="8">
        <f>IF($Z655="","",IF(INDEX('Per Invoice'!K$2:K$1201,$Z655)="","",INDEX('Per Invoice'!K$2:K$1201,$Z655)))</f>
        <v/>
      </c>
      <c r="L655">
        <f>IF($Z655="","",IF(INDEX('Per Invoice'!L$2:L$1201,$Z655)="","",INDEX('Per Invoice'!L$2:L$1201,$Z655)))</f>
        <v/>
      </c>
      <c r="M655">
        <f>IF($Z655="","",IF(INDEX('Per Invoice'!M$2:M$1201,$Z655)="","",INDEX('Per Invoice'!M$2:M$1201,$Z655)))</f>
        <v/>
      </c>
      <c r="N655">
        <f>IF($Z655="","",IF(INDEX('Per Invoice'!N$2:N$1201,$Z655)="","",INDEX('Per Invoice'!N$2:N$1201,$Z655)))</f>
        <v/>
      </c>
      <c r="O655" s="8">
        <f>IF($Z655="","",IF(INDEX('Per Invoice'!O$2:O$1201,$Z655)="","",INDEX('Per Invoice'!O$2:O$1201,$Z655)))</f>
        <v/>
      </c>
      <c r="P655">
        <f>IF($Z655="","",IF(INDEX('Per Invoice'!P$2:P$1201,$Z655)="","",INDEX('Per Invoice'!P$2:P$1201,$Z655)))</f>
        <v/>
      </c>
      <c r="Q655" s="8">
        <f>IF($Z655="","",IF(INDEX('Per Invoice'!Q$2:Q$1201,$Z655)="","",INDEX('Per Invoice'!Q$2:Q$1201,$Z655)))</f>
        <v/>
      </c>
      <c r="R655" s="8">
        <f>IF($Z655="","",IF(INDEX('Per Invoice'!R$2:R$1201,$Z655)="","",INDEX('Per Invoice'!R$2:R$1201,$Z655)))</f>
        <v/>
      </c>
      <c r="S655">
        <f>IF($Z655="","",IF(INDEX('Per Invoice'!S$2:S$1201,$Z655)="","",INDEX('Per Invoice'!S$2:S$1201,$Z655)))</f>
        <v/>
      </c>
      <c r="T655" s="8">
        <f>IF($Z655="","",IF(INDEX('Per Invoice'!T$2:T$1201,$Z655)="","",INDEX('Per Invoice'!T$2:T$1201,$Z655)))</f>
        <v/>
      </c>
      <c r="U655" s="8">
        <f>IF($Z655="","",IF(INDEX('Per Invoice'!U$2:U$1201,$Z655)="","",INDEX('Per Invoice'!U$2:U$1201,$Z655)))</f>
        <v/>
      </c>
      <c r="V655" s="8">
        <f>IF($Z655="","",IF(INDEX('Per Invoice'!V$2:V$1201,$Z655)="","",INDEX('Per Invoice'!V$2:V$1201,$Z655)))</f>
        <v/>
      </c>
      <c r="W655" s="8">
        <f>IF($Z655="","",IF(INDEX('Per Invoice'!W$2:W$1201,$Z655)="","",INDEX('Per Invoice'!W$2:W$1201,$Z655)))</f>
        <v/>
      </c>
      <c r="X655" s="8">
        <f>IF($Z655="","",IF(INDEX('Per Invoice'!X$2:X$1201,$Z655)="","",INDEX('Per Invoice'!X$2:X$1201,$Z655)))</f>
        <v/>
      </c>
      <c r="Y655" s="8">
        <f>IF($Z655="","",IF(INDEX('Per Invoice'!Y$2:Y$1201,$Z655)="","",INDEX('Per Invoice'!Y$2:Y$1201,$Z655)))</f>
        <v/>
      </c>
      <c r="Z655" s="16">
        <f>IFERROR(MATCH(Settings!$C$27&amp;"|"&amp;ROWS($Z$2:$Z655),'Per Invoice'!$AB$2:$AB$1201,0),"")</f>
        <v/>
      </c>
    </row>
    <row r="656">
      <c r="A656">
        <f>IF($Z656="","",IF(INDEX('Per Invoice'!A$2:A$1201,$Z656)="","",INDEX('Per Invoice'!A$2:A$1201,$Z656)))</f>
        <v/>
      </c>
      <c r="B656">
        <f>IF($Z656="","",IF(INDEX('Per Invoice'!B$2:B$1201,$Z656)="","",INDEX('Per Invoice'!B$2:B$1201,$Z656)))</f>
        <v/>
      </c>
      <c r="C656">
        <f>IF($Z656="","",IF(INDEX('Per Invoice'!C$2:C$1201,$Z656)="","",INDEX('Per Invoice'!C$2:C$1201,$Z656)))</f>
        <v/>
      </c>
      <c r="D656">
        <f>IF($Z656="","",IF(INDEX('Per Invoice'!D$2:D$1201,$Z656)="","",INDEX('Per Invoice'!D$2:D$1201,$Z656)))</f>
        <v/>
      </c>
      <c r="E656" s="14">
        <f>IF($Z656="","",IF(INDEX('Per Invoice'!E$2:E$1201,$Z656)="","",INDEX('Per Invoice'!E$2:E$1201,$Z656)))</f>
        <v/>
      </c>
      <c r="F656">
        <f>IF($Z656="","",IF(INDEX('Per Invoice'!F$2:F$1201,$Z656)="","",INDEX('Per Invoice'!F$2:F$1201,$Z656)))</f>
        <v/>
      </c>
      <c r="G656">
        <f>IF($Z656="","",IF(INDEX('Per Invoice'!G$2:G$1201,$Z656)="","",INDEX('Per Invoice'!G$2:G$1201,$Z656)))</f>
        <v/>
      </c>
      <c r="H656">
        <f>IF($Z656="","",IF(INDEX('Per Invoice'!H$2:H$1201,$Z656)="","",INDEX('Per Invoice'!H$2:H$1201,$Z656)))</f>
        <v/>
      </c>
      <c r="I656">
        <f>IF($Z656="","",IF(INDEX('Per Invoice'!I$2:I$1201,$Z656)="","",INDEX('Per Invoice'!I$2:I$1201,$Z656)))</f>
        <v/>
      </c>
      <c r="J656">
        <f>IF($Z656="","",IF(INDEX('Per Invoice'!J$2:J$1201,$Z656)="","",INDEX('Per Invoice'!J$2:J$1201,$Z656)))</f>
        <v/>
      </c>
      <c r="K656" s="8">
        <f>IF($Z656="","",IF(INDEX('Per Invoice'!K$2:K$1201,$Z656)="","",INDEX('Per Invoice'!K$2:K$1201,$Z656)))</f>
        <v/>
      </c>
      <c r="L656">
        <f>IF($Z656="","",IF(INDEX('Per Invoice'!L$2:L$1201,$Z656)="","",INDEX('Per Invoice'!L$2:L$1201,$Z656)))</f>
        <v/>
      </c>
      <c r="M656">
        <f>IF($Z656="","",IF(INDEX('Per Invoice'!M$2:M$1201,$Z656)="","",INDEX('Per Invoice'!M$2:M$1201,$Z656)))</f>
        <v/>
      </c>
      <c r="N656">
        <f>IF($Z656="","",IF(INDEX('Per Invoice'!N$2:N$1201,$Z656)="","",INDEX('Per Invoice'!N$2:N$1201,$Z656)))</f>
        <v/>
      </c>
      <c r="O656" s="8">
        <f>IF($Z656="","",IF(INDEX('Per Invoice'!O$2:O$1201,$Z656)="","",INDEX('Per Invoice'!O$2:O$1201,$Z656)))</f>
        <v/>
      </c>
      <c r="P656">
        <f>IF($Z656="","",IF(INDEX('Per Invoice'!P$2:P$1201,$Z656)="","",INDEX('Per Invoice'!P$2:P$1201,$Z656)))</f>
        <v/>
      </c>
      <c r="Q656" s="8">
        <f>IF($Z656="","",IF(INDEX('Per Invoice'!Q$2:Q$1201,$Z656)="","",INDEX('Per Invoice'!Q$2:Q$1201,$Z656)))</f>
        <v/>
      </c>
      <c r="R656" s="8">
        <f>IF($Z656="","",IF(INDEX('Per Invoice'!R$2:R$1201,$Z656)="","",INDEX('Per Invoice'!R$2:R$1201,$Z656)))</f>
        <v/>
      </c>
      <c r="S656">
        <f>IF($Z656="","",IF(INDEX('Per Invoice'!S$2:S$1201,$Z656)="","",INDEX('Per Invoice'!S$2:S$1201,$Z656)))</f>
        <v/>
      </c>
      <c r="T656" s="8">
        <f>IF($Z656="","",IF(INDEX('Per Invoice'!T$2:T$1201,$Z656)="","",INDEX('Per Invoice'!T$2:T$1201,$Z656)))</f>
        <v/>
      </c>
      <c r="U656" s="8">
        <f>IF($Z656="","",IF(INDEX('Per Invoice'!U$2:U$1201,$Z656)="","",INDEX('Per Invoice'!U$2:U$1201,$Z656)))</f>
        <v/>
      </c>
      <c r="V656" s="8">
        <f>IF($Z656="","",IF(INDEX('Per Invoice'!V$2:V$1201,$Z656)="","",INDEX('Per Invoice'!V$2:V$1201,$Z656)))</f>
        <v/>
      </c>
      <c r="W656" s="8">
        <f>IF($Z656="","",IF(INDEX('Per Invoice'!W$2:W$1201,$Z656)="","",INDEX('Per Invoice'!W$2:W$1201,$Z656)))</f>
        <v/>
      </c>
      <c r="X656" s="8">
        <f>IF($Z656="","",IF(INDEX('Per Invoice'!X$2:X$1201,$Z656)="","",INDEX('Per Invoice'!X$2:X$1201,$Z656)))</f>
        <v/>
      </c>
      <c r="Y656" s="8">
        <f>IF($Z656="","",IF(INDEX('Per Invoice'!Y$2:Y$1201,$Z656)="","",INDEX('Per Invoice'!Y$2:Y$1201,$Z656)))</f>
        <v/>
      </c>
      <c r="Z656" s="16">
        <f>IFERROR(MATCH(Settings!$C$27&amp;"|"&amp;ROWS($Z$2:$Z656),'Per Invoice'!$AB$2:$AB$1201,0),"")</f>
        <v/>
      </c>
    </row>
    <row r="657">
      <c r="A657">
        <f>IF($Z657="","",IF(INDEX('Per Invoice'!A$2:A$1201,$Z657)="","",INDEX('Per Invoice'!A$2:A$1201,$Z657)))</f>
        <v/>
      </c>
      <c r="B657">
        <f>IF($Z657="","",IF(INDEX('Per Invoice'!B$2:B$1201,$Z657)="","",INDEX('Per Invoice'!B$2:B$1201,$Z657)))</f>
        <v/>
      </c>
      <c r="C657">
        <f>IF($Z657="","",IF(INDEX('Per Invoice'!C$2:C$1201,$Z657)="","",INDEX('Per Invoice'!C$2:C$1201,$Z657)))</f>
        <v/>
      </c>
      <c r="D657">
        <f>IF($Z657="","",IF(INDEX('Per Invoice'!D$2:D$1201,$Z657)="","",INDEX('Per Invoice'!D$2:D$1201,$Z657)))</f>
        <v/>
      </c>
      <c r="E657" s="14">
        <f>IF($Z657="","",IF(INDEX('Per Invoice'!E$2:E$1201,$Z657)="","",INDEX('Per Invoice'!E$2:E$1201,$Z657)))</f>
        <v/>
      </c>
      <c r="F657">
        <f>IF($Z657="","",IF(INDEX('Per Invoice'!F$2:F$1201,$Z657)="","",INDEX('Per Invoice'!F$2:F$1201,$Z657)))</f>
        <v/>
      </c>
      <c r="G657">
        <f>IF($Z657="","",IF(INDEX('Per Invoice'!G$2:G$1201,$Z657)="","",INDEX('Per Invoice'!G$2:G$1201,$Z657)))</f>
        <v/>
      </c>
      <c r="H657">
        <f>IF($Z657="","",IF(INDEX('Per Invoice'!H$2:H$1201,$Z657)="","",INDEX('Per Invoice'!H$2:H$1201,$Z657)))</f>
        <v/>
      </c>
      <c r="I657">
        <f>IF($Z657="","",IF(INDEX('Per Invoice'!I$2:I$1201,$Z657)="","",INDEX('Per Invoice'!I$2:I$1201,$Z657)))</f>
        <v/>
      </c>
      <c r="J657">
        <f>IF($Z657="","",IF(INDEX('Per Invoice'!J$2:J$1201,$Z657)="","",INDEX('Per Invoice'!J$2:J$1201,$Z657)))</f>
        <v/>
      </c>
      <c r="K657" s="8">
        <f>IF($Z657="","",IF(INDEX('Per Invoice'!K$2:K$1201,$Z657)="","",INDEX('Per Invoice'!K$2:K$1201,$Z657)))</f>
        <v/>
      </c>
      <c r="L657">
        <f>IF($Z657="","",IF(INDEX('Per Invoice'!L$2:L$1201,$Z657)="","",INDEX('Per Invoice'!L$2:L$1201,$Z657)))</f>
        <v/>
      </c>
      <c r="M657">
        <f>IF($Z657="","",IF(INDEX('Per Invoice'!M$2:M$1201,$Z657)="","",INDEX('Per Invoice'!M$2:M$1201,$Z657)))</f>
        <v/>
      </c>
      <c r="N657">
        <f>IF($Z657="","",IF(INDEX('Per Invoice'!N$2:N$1201,$Z657)="","",INDEX('Per Invoice'!N$2:N$1201,$Z657)))</f>
        <v/>
      </c>
      <c r="O657" s="8">
        <f>IF($Z657="","",IF(INDEX('Per Invoice'!O$2:O$1201,$Z657)="","",INDEX('Per Invoice'!O$2:O$1201,$Z657)))</f>
        <v/>
      </c>
      <c r="P657">
        <f>IF($Z657="","",IF(INDEX('Per Invoice'!P$2:P$1201,$Z657)="","",INDEX('Per Invoice'!P$2:P$1201,$Z657)))</f>
        <v/>
      </c>
      <c r="Q657" s="8">
        <f>IF($Z657="","",IF(INDEX('Per Invoice'!Q$2:Q$1201,$Z657)="","",INDEX('Per Invoice'!Q$2:Q$1201,$Z657)))</f>
        <v/>
      </c>
      <c r="R657" s="8">
        <f>IF($Z657="","",IF(INDEX('Per Invoice'!R$2:R$1201,$Z657)="","",INDEX('Per Invoice'!R$2:R$1201,$Z657)))</f>
        <v/>
      </c>
      <c r="S657">
        <f>IF($Z657="","",IF(INDEX('Per Invoice'!S$2:S$1201,$Z657)="","",INDEX('Per Invoice'!S$2:S$1201,$Z657)))</f>
        <v/>
      </c>
      <c r="T657" s="8">
        <f>IF($Z657="","",IF(INDEX('Per Invoice'!T$2:T$1201,$Z657)="","",INDEX('Per Invoice'!T$2:T$1201,$Z657)))</f>
        <v/>
      </c>
      <c r="U657" s="8">
        <f>IF($Z657="","",IF(INDEX('Per Invoice'!U$2:U$1201,$Z657)="","",INDEX('Per Invoice'!U$2:U$1201,$Z657)))</f>
        <v/>
      </c>
      <c r="V657" s="8">
        <f>IF($Z657="","",IF(INDEX('Per Invoice'!V$2:V$1201,$Z657)="","",INDEX('Per Invoice'!V$2:V$1201,$Z657)))</f>
        <v/>
      </c>
      <c r="W657" s="8">
        <f>IF($Z657="","",IF(INDEX('Per Invoice'!W$2:W$1201,$Z657)="","",INDEX('Per Invoice'!W$2:W$1201,$Z657)))</f>
        <v/>
      </c>
      <c r="X657" s="8">
        <f>IF($Z657="","",IF(INDEX('Per Invoice'!X$2:X$1201,$Z657)="","",INDEX('Per Invoice'!X$2:X$1201,$Z657)))</f>
        <v/>
      </c>
      <c r="Y657" s="8">
        <f>IF($Z657="","",IF(INDEX('Per Invoice'!Y$2:Y$1201,$Z657)="","",INDEX('Per Invoice'!Y$2:Y$1201,$Z657)))</f>
        <v/>
      </c>
      <c r="Z657" s="16">
        <f>IFERROR(MATCH(Settings!$C$27&amp;"|"&amp;ROWS($Z$2:$Z657),'Per Invoice'!$AB$2:$AB$1201,0),"")</f>
        <v/>
      </c>
    </row>
    <row r="658">
      <c r="A658">
        <f>IF($Z658="","",IF(INDEX('Per Invoice'!A$2:A$1201,$Z658)="","",INDEX('Per Invoice'!A$2:A$1201,$Z658)))</f>
        <v/>
      </c>
      <c r="B658">
        <f>IF($Z658="","",IF(INDEX('Per Invoice'!B$2:B$1201,$Z658)="","",INDEX('Per Invoice'!B$2:B$1201,$Z658)))</f>
        <v/>
      </c>
      <c r="C658">
        <f>IF($Z658="","",IF(INDEX('Per Invoice'!C$2:C$1201,$Z658)="","",INDEX('Per Invoice'!C$2:C$1201,$Z658)))</f>
        <v/>
      </c>
      <c r="D658">
        <f>IF($Z658="","",IF(INDEX('Per Invoice'!D$2:D$1201,$Z658)="","",INDEX('Per Invoice'!D$2:D$1201,$Z658)))</f>
        <v/>
      </c>
      <c r="E658" s="14">
        <f>IF($Z658="","",IF(INDEX('Per Invoice'!E$2:E$1201,$Z658)="","",INDEX('Per Invoice'!E$2:E$1201,$Z658)))</f>
        <v/>
      </c>
      <c r="F658">
        <f>IF($Z658="","",IF(INDEX('Per Invoice'!F$2:F$1201,$Z658)="","",INDEX('Per Invoice'!F$2:F$1201,$Z658)))</f>
        <v/>
      </c>
      <c r="G658">
        <f>IF($Z658="","",IF(INDEX('Per Invoice'!G$2:G$1201,$Z658)="","",INDEX('Per Invoice'!G$2:G$1201,$Z658)))</f>
        <v/>
      </c>
      <c r="H658">
        <f>IF($Z658="","",IF(INDEX('Per Invoice'!H$2:H$1201,$Z658)="","",INDEX('Per Invoice'!H$2:H$1201,$Z658)))</f>
        <v/>
      </c>
      <c r="I658">
        <f>IF($Z658="","",IF(INDEX('Per Invoice'!I$2:I$1201,$Z658)="","",INDEX('Per Invoice'!I$2:I$1201,$Z658)))</f>
        <v/>
      </c>
      <c r="J658">
        <f>IF($Z658="","",IF(INDEX('Per Invoice'!J$2:J$1201,$Z658)="","",INDEX('Per Invoice'!J$2:J$1201,$Z658)))</f>
        <v/>
      </c>
      <c r="K658" s="8">
        <f>IF($Z658="","",IF(INDEX('Per Invoice'!K$2:K$1201,$Z658)="","",INDEX('Per Invoice'!K$2:K$1201,$Z658)))</f>
        <v/>
      </c>
      <c r="L658">
        <f>IF($Z658="","",IF(INDEX('Per Invoice'!L$2:L$1201,$Z658)="","",INDEX('Per Invoice'!L$2:L$1201,$Z658)))</f>
        <v/>
      </c>
      <c r="M658">
        <f>IF($Z658="","",IF(INDEX('Per Invoice'!M$2:M$1201,$Z658)="","",INDEX('Per Invoice'!M$2:M$1201,$Z658)))</f>
        <v/>
      </c>
      <c r="N658">
        <f>IF($Z658="","",IF(INDEX('Per Invoice'!N$2:N$1201,$Z658)="","",INDEX('Per Invoice'!N$2:N$1201,$Z658)))</f>
        <v/>
      </c>
      <c r="O658" s="8">
        <f>IF($Z658="","",IF(INDEX('Per Invoice'!O$2:O$1201,$Z658)="","",INDEX('Per Invoice'!O$2:O$1201,$Z658)))</f>
        <v/>
      </c>
      <c r="P658">
        <f>IF($Z658="","",IF(INDEX('Per Invoice'!P$2:P$1201,$Z658)="","",INDEX('Per Invoice'!P$2:P$1201,$Z658)))</f>
        <v/>
      </c>
      <c r="Q658" s="8">
        <f>IF($Z658="","",IF(INDEX('Per Invoice'!Q$2:Q$1201,$Z658)="","",INDEX('Per Invoice'!Q$2:Q$1201,$Z658)))</f>
        <v/>
      </c>
      <c r="R658" s="8">
        <f>IF($Z658="","",IF(INDEX('Per Invoice'!R$2:R$1201,$Z658)="","",INDEX('Per Invoice'!R$2:R$1201,$Z658)))</f>
        <v/>
      </c>
      <c r="S658">
        <f>IF($Z658="","",IF(INDEX('Per Invoice'!S$2:S$1201,$Z658)="","",INDEX('Per Invoice'!S$2:S$1201,$Z658)))</f>
        <v/>
      </c>
      <c r="T658" s="8">
        <f>IF($Z658="","",IF(INDEX('Per Invoice'!T$2:T$1201,$Z658)="","",INDEX('Per Invoice'!T$2:T$1201,$Z658)))</f>
        <v/>
      </c>
      <c r="U658" s="8">
        <f>IF($Z658="","",IF(INDEX('Per Invoice'!U$2:U$1201,$Z658)="","",INDEX('Per Invoice'!U$2:U$1201,$Z658)))</f>
        <v/>
      </c>
      <c r="V658" s="8">
        <f>IF($Z658="","",IF(INDEX('Per Invoice'!V$2:V$1201,$Z658)="","",INDEX('Per Invoice'!V$2:V$1201,$Z658)))</f>
        <v/>
      </c>
      <c r="W658" s="8">
        <f>IF($Z658="","",IF(INDEX('Per Invoice'!W$2:W$1201,$Z658)="","",INDEX('Per Invoice'!W$2:W$1201,$Z658)))</f>
        <v/>
      </c>
      <c r="X658" s="8">
        <f>IF($Z658="","",IF(INDEX('Per Invoice'!X$2:X$1201,$Z658)="","",INDEX('Per Invoice'!X$2:X$1201,$Z658)))</f>
        <v/>
      </c>
      <c r="Y658" s="8">
        <f>IF($Z658="","",IF(INDEX('Per Invoice'!Y$2:Y$1201,$Z658)="","",INDEX('Per Invoice'!Y$2:Y$1201,$Z658)))</f>
        <v/>
      </c>
      <c r="Z658" s="16">
        <f>IFERROR(MATCH(Settings!$C$27&amp;"|"&amp;ROWS($Z$2:$Z658),'Per Invoice'!$AB$2:$AB$1201,0),"")</f>
        <v/>
      </c>
    </row>
    <row r="659">
      <c r="A659">
        <f>IF($Z659="","",IF(INDEX('Per Invoice'!A$2:A$1201,$Z659)="","",INDEX('Per Invoice'!A$2:A$1201,$Z659)))</f>
        <v/>
      </c>
      <c r="B659">
        <f>IF($Z659="","",IF(INDEX('Per Invoice'!B$2:B$1201,$Z659)="","",INDEX('Per Invoice'!B$2:B$1201,$Z659)))</f>
        <v/>
      </c>
      <c r="C659">
        <f>IF($Z659="","",IF(INDEX('Per Invoice'!C$2:C$1201,$Z659)="","",INDEX('Per Invoice'!C$2:C$1201,$Z659)))</f>
        <v/>
      </c>
      <c r="D659">
        <f>IF($Z659="","",IF(INDEX('Per Invoice'!D$2:D$1201,$Z659)="","",INDEX('Per Invoice'!D$2:D$1201,$Z659)))</f>
        <v/>
      </c>
      <c r="E659" s="14">
        <f>IF($Z659="","",IF(INDEX('Per Invoice'!E$2:E$1201,$Z659)="","",INDEX('Per Invoice'!E$2:E$1201,$Z659)))</f>
        <v/>
      </c>
      <c r="F659">
        <f>IF($Z659="","",IF(INDEX('Per Invoice'!F$2:F$1201,$Z659)="","",INDEX('Per Invoice'!F$2:F$1201,$Z659)))</f>
        <v/>
      </c>
      <c r="G659">
        <f>IF($Z659="","",IF(INDEX('Per Invoice'!G$2:G$1201,$Z659)="","",INDEX('Per Invoice'!G$2:G$1201,$Z659)))</f>
        <v/>
      </c>
      <c r="H659">
        <f>IF($Z659="","",IF(INDEX('Per Invoice'!H$2:H$1201,$Z659)="","",INDEX('Per Invoice'!H$2:H$1201,$Z659)))</f>
        <v/>
      </c>
      <c r="I659">
        <f>IF($Z659="","",IF(INDEX('Per Invoice'!I$2:I$1201,$Z659)="","",INDEX('Per Invoice'!I$2:I$1201,$Z659)))</f>
        <v/>
      </c>
      <c r="J659">
        <f>IF($Z659="","",IF(INDEX('Per Invoice'!J$2:J$1201,$Z659)="","",INDEX('Per Invoice'!J$2:J$1201,$Z659)))</f>
        <v/>
      </c>
      <c r="K659" s="8">
        <f>IF($Z659="","",IF(INDEX('Per Invoice'!K$2:K$1201,$Z659)="","",INDEX('Per Invoice'!K$2:K$1201,$Z659)))</f>
        <v/>
      </c>
      <c r="L659">
        <f>IF($Z659="","",IF(INDEX('Per Invoice'!L$2:L$1201,$Z659)="","",INDEX('Per Invoice'!L$2:L$1201,$Z659)))</f>
        <v/>
      </c>
      <c r="M659">
        <f>IF($Z659="","",IF(INDEX('Per Invoice'!M$2:M$1201,$Z659)="","",INDEX('Per Invoice'!M$2:M$1201,$Z659)))</f>
        <v/>
      </c>
      <c r="N659">
        <f>IF($Z659="","",IF(INDEX('Per Invoice'!N$2:N$1201,$Z659)="","",INDEX('Per Invoice'!N$2:N$1201,$Z659)))</f>
        <v/>
      </c>
      <c r="O659" s="8">
        <f>IF($Z659="","",IF(INDEX('Per Invoice'!O$2:O$1201,$Z659)="","",INDEX('Per Invoice'!O$2:O$1201,$Z659)))</f>
        <v/>
      </c>
      <c r="P659">
        <f>IF($Z659="","",IF(INDEX('Per Invoice'!P$2:P$1201,$Z659)="","",INDEX('Per Invoice'!P$2:P$1201,$Z659)))</f>
        <v/>
      </c>
      <c r="Q659" s="8">
        <f>IF($Z659="","",IF(INDEX('Per Invoice'!Q$2:Q$1201,$Z659)="","",INDEX('Per Invoice'!Q$2:Q$1201,$Z659)))</f>
        <v/>
      </c>
      <c r="R659" s="8">
        <f>IF($Z659="","",IF(INDEX('Per Invoice'!R$2:R$1201,$Z659)="","",INDEX('Per Invoice'!R$2:R$1201,$Z659)))</f>
        <v/>
      </c>
      <c r="S659">
        <f>IF($Z659="","",IF(INDEX('Per Invoice'!S$2:S$1201,$Z659)="","",INDEX('Per Invoice'!S$2:S$1201,$Z659)))</f>
        <v/>
      </c>
      <c r="T659" s="8">
        <f>IF($Z659="","",IF(INDEX('Per Invoice'!T$2:T$1201,$Z659)="","",INDEX('Per Invoice'!T$2:T$1201,$Z659)))</f>
        <v/>
      </c>
      <c r="U659" s="8">
        <f>IF($Z659="","",IF(INDEX('Per Invoice'!U$2:U$1201,$Z659)="","",INDEX('Per Invoice'!U$2:U$1201,$Z659)))</f>
        <v/>
      </c>
      <c r="V659" s="8">
        <f>IF($Z659="","",IF(INDEX('Per Invoice'!V$2:V$1201,$Z659)="","",INDEX('Per Invoice'!V$2:V$1201,$Z659)))</f>
        <v/>
      </c>
      <c r="W659" s="8">
        <f>IF($Z659="","",IF(INDEX('Per Invoice'!W$2:W$1201,$Z659)="","",INDEX('Per Invoice'!W$2:W$1201,$Z659)))</f>
        <v/>
      </c>
      <c r="X659" s="8">
        <f>IF($Z659="","",IF(INDEX('Per Invoice'!X$2:X$1201,$Z659)="","",INDEX('Per Invoice'!X$2:X$1201,$Z659)))</f>
        <v/>
      </c>
      <c r="Y659" s="8">
        <f>IF($Z659="","",IF(INDEX('Per Invoice'!Y$2:Y$1201,$Z659)="","",INDEX('Per Invoice'!Y$2:Y$1201,$Z659)))</f>
        <v/>
      </c>
      <c r="Z659" s="16">
        <f>IFERROR(MATCH(Settings!$C$27&amp;"|"&amp;ROWS($Z$2:$Z659),'Per Invoice'!$AB$2:$AB$1201,0),"")</f>
        <v/>
      </c>
    </row>
    <row r="660">
      <c r="A660">
        <f>IF($Z660="","",IF(INDEX('Per Invoice'!A$2:A$1201,$Z660)="","",INDEX('Per Invoice'!A$2:A$1201,$Z660)))</f>
        <v/>
      </c>
      <c r="B660">
        <f>IF($Z660="","",IF(INDEX('Per Invoice'!B$2:B$1201,$Z660)="","",INDEX('Per Invoice'!B$2:B$1201,$Z660)))</f>
        <v/>
      </c>
      <c r="C660">
        <f>IF($Z660="","",IF(INDEX('Per Invoice'!C$2:C$1201,$Z660)="","",INDEX('Per Invoice'!C$2:C$1201,$Z660)))</f>
        <v/>
      </c>
      <c r="D660">
        <f>IF($Z660="","",IF(INDEX('Per Invoice'!D$2:D$1201,$Z660)="","",INDEX('Per Invoice'!D$2:D$1201,$Z660)))</f>
        <v/>
      </c>
      <c r="E660" s="14">
        <f>IF($Z660="","",IF(INDEX('Per Invoice'!E$2:E$1201,$Z660)="","",INDEX('Per Invoice'!E$2:E$1201,$Z660)))</f>
        <v/>
      </c>
      <c r="F660">
        <f>IF($Z660="","",IF(INDEX('Per Invoice'!F$2:F$1201,$Z660)="","",INDEX('Per Invoice'!F$2:F$1201,$Z660)))</f>
        <v/>
      </c>
      <c r="G660">
        <f>IF($Z660="","",IF(INDEX('Per Invoice'!G$2:G$1201,$Z660)="","",INDEX('Per Invoice'!G$2:G$1201,$Z660)))</f>
        <v/>
      </c>
      <c r="H660">
        <f>IF($Z660="","",IF(INDEX('Per Invoice'!H$2:H$1201,$Z660)="","",INDEX('Per Invoice'!H$2:H$1201,$Z660)))</f>
        <v/>
      </c>
      <c r="I660">
        <f>IF($Z660="","",IF(INDEX('Per Invoice'!I$2:I$1201,$Z660)="","",INDEX('Per Invoice'!I$2:I$1201,$Z660)))</f>
        <v/>
      </c>
      <c r="J660">
        <f>IF($Z660="","",IF(INDEX('Per Invoice'!J$2:J$1201,$Z660)="","",INDEX('Per Invoice'!J$2:J$1201,$Z660)))</f>
        <v/>
      </c>
      <c r="K660" s="8">
        <f>IF($Z660="","",IF(INDEX('Per Invoice'!K$2:K$1201,$Z660)="","",INDEX('Per Invoice'!K$2:K$1201,$Z660)))</f>
        <v/>
      </c>
      <c r="L660">
        <f>IF($Z660="","",IF(INDEX('Per Invoice'!L$2:L$1201,$Z660)="","",INDEX('Per Invoice'!L$2:L$1201,$Z660)))</f>
        <v/>
      </c>
      <c r="M660">
        <f>IF($Z660="","",IF(INDEX('Per Invoice'!M$2:M$1201,$Z660)="","",INDEX('Per Invoice'!M$2:M$1201,$Z660)))</f>
        <v/>
      </c>
      <c r="N660">
        <f>IF($Z660="","",IF(INDEX('Per Invoice'!N$2:N$1201,$Z660)="","",INDEX('Per Invoice'!N$2:N$1201,$Z660)))</f>
        <v/>
      </c>
      <c r="O660" s="8">
        <f>IF($Z660="","",IF(INDEX('Per Invoice'!O$2:O$1201,$Z660)="","",INDEX('Per Invoice'!O$2:O$1201,$Z660)))</f>
        <v/>
      </c>
      <c r="P660">
        <f>IF($Z660="","",IF(INDEX('Per Invoice'!P$2:P$1201,$Z660)="","",INDEX('Per Invoice'!P$2:P$1201,$Z660)))</f>
        <v/>
      </c>
      <c r="Q660" s="8">
        <f>IF($Z660="","",IF(INDEX('Per Invoice'!Q$2:Q$1201,$Z660)="","",INDEX('Per Invoice'!Q$2:Q$1201,$Z660)))</f>
        <v/>
      </c>
      <c r="R660" s="8">
        <f>IF($Z660="","",IF(INDEX('Per Invoice'!R$2:R$1201,$Z660)="","",INDEX('Per Invoice'!R$2:R$1201,$Z660)))</f>
        <v/>
      </c>
      <c r="S660">
        <f>IF($Z660="","",IF(INDEX('Per Invoice'!S$2:S$1201,$Z660)="","",INDEX('Per Invoice'!S$2:S$1201,$Z660)))</f>
        <v/>
      </c>
      <c r="T660" s="8">
        <f>IF($Z660="","",IF(INDEX('Per Invoice'!T$2:T$1201,$Z660)="","",INDEX('Per Invoice'!T$2:T$1201,$Z660)))</f>
        <v/>
      </c>
      <c r="U660" s="8">
        <f>IF($Z660="","",IF(INDEX('Per Invoice'!U$2:U$1201,$Z660)="","",INDEX('Per Invoice'!U$2:U$1201,$Z660)))</f>
        <v/>
      </c>
      <c r="V660" s="8">
        <f>IF($Z660="","",IF(INDEX('Per Invoice'!V$2:V$1201,$Z660)="","",INDEX('Per Invoice'!V$2:V$1201,$Z660)))</f>
        <v/>
      </c>
      <c r="W660" s="8">
        <f>IF($Z660="","",IF(INDEX('Per Invoice'!W$2:W$1201,$Z660)="","",INDEX('Per Invoice'!W$2:W$1201,$Z660)))</f>
        <v/>
      </c>
      <c r="X660" s="8">
        <f>IF($Z660="","",IF(INDEX('Per Invoice'!X$2:X$1201,$Z660)="","",INDEX('Per Invoice'!X$2:X$1201,$Z660)))</f>
        <v/>
      </c>
      <c r="Y660" s="8">
        <f>IF($Z660="","",IF(INDEX('Per Invoice'!Y$2:Y$1201,$Z660)="","",INDEX('Per Invoice'!Y$2:Y$1201,$Z660)))</f>
        <v/>
      </c>
      <c r="Z660" s="16">
        <f>IFERROR(MATCH(Settings!$C$27&amp;"|"&amp;ROWS($Z$2:$Z660),'Per Invoice'!$AB$2:$AB$1201,0),"")</f>
        <v/>
      </c>
    </row>
    <row r="661">
      <c r="A661">
        <f>IF($Z661="","",IF(INDEX('Per Invoice'!A$2:A$1201,$Z661)="","",INDEX('Per Invoice'!A$2:A$1201,$Z661)))</f>
        <v/>
      </c>
      <c r="B661">
        <f>IF($Z661="","",IF(INDEX('Per Invoice'!B$2:B$1201,$Z661)="","",INDEX('Per Invoice'!B$2:B$1201,$Z661)))</f>
        <v/>
      </c>
      <c r="C661">
        <f>IF($Z661="","",IF(INDEX('Per Invoice'!C$2:C$1201,$Z661)="","",INDEX('Per Invoice'!C$2:C$1201,$Z661)))</f>
        <v/>
      </c>
      <c r="D661">
        <f>IF($Z661="","",IF(INDEX('Per Invoice'!D$2:D$1201,$Z661)="","",INDEX('Per Invoice'!D$2:D$1201,$Z661)))</f>
        <v/>
      </c>
      <c r="E661" s="14">
        <f>IF($Z661="","",IF(INDEX('Per Invoice'!E$2:E$1201,$Z661)="","",INDEX('Per Invoice'!E$2:E$1201,$Z661)))</f>
        <v/>
      </c>
      <c r="F661">
        <f>IF($Z661="","",IF(INDEX('Per Invoice'!F$2:F$1201,$Z661)="","",INDEX('Per Invoice'!F$2:F$1201,$Z661)))</f>
        <v/>
      </c>
      <c r="G661">
        <f>IF($Z661="","",IF(INDEX('Per Invoice'!G$2:G$1201,$Z661)="","",INDEX('Per Invoice'!G$2:G$1201,$Z661)))</f>
        <v/>
      </c>
      <c r="H661">
        <f>IF($Z661="","",IF(INDEX('Per Invoice'!H$2:H$1201,$Z661)="","",INDEX('Per Invoice'!H$2:H$1201,$Z661)))</f>
        <v/>
      </c>
      <c r="I661">
        <f>IF($Z661="","",IF(INDEX('Per Invoice'!I$2:I$1201,$Z661)="","",INDEX('Per Invoice'!I$2:I$1201,$Z661)))</f>
        <v/>
      </c>
      <c r="J661">
        <f>IF($Z661="","",IF(INDEX('Per Invoice'!J$2:J$1201,$Z661)="","",INDEX('Per Invoice'!J$2:J$1201,$Z661)))</f>
        <v/>
      </c>
      <c r="K661" s="8">
        <f>IF($Z661="","",IF(INDEX('Per Invoice'!K$2:K$1201,$Z661)="","",INDEX('Per Invoice'!K$2:K$1201,$Z661)))</f>
        <v/>
      </c>
      <c r="L661">
        <f>IF($Z661="","",IF(INDEX('Per Invoice'!L$2:L$1201,$Z661)="","",INDEX('Per Invoice'!L$2:L$1201,$Z661)))</f>
        <v/>
      </c>
      <c r="M661">
        <f>IF($Z661="","",IF(INDEX('Per Invoice'!M$2:M$1201,$Z661)="","",INDEX('Per Invoice'!M$2:M$1201,$Z661)))</f>
        <v/>
      </c>
      <c r="N661">
        <f>IF($Z661="","",IF(INDEX('Per Invoice'!N$2:N$1201,$Z661)="","",INDEX('Per Invoice'!N$2:N$1201,$Z661)))</f>
        <v/>
      </c>
      <c r="O661" s="8">
        <f>IF($Z661="","",IF(INDEX('Per Invoice'!O$2:O$1201,$Z661)="","",INDEX('Per Invoice'!O$2:O$1201,$Z661)))</f>
        <v/>
      </c>
      <c r="P661">
        <f>IF($Z661="","",IF(INDEX('Per Invoice'!P$2:P$1201,$Z661)="","",INDEX('Per Invoice'!P$2:P$1201,$Z661)))</f>
        <v/>
      </c>
      <c r="Q661" s="8">
        <f>IF($Z661="","",IF(INDEX('Per Invoice'!Q$2:Q$1201,$Z661)="","",INDEX('Per Invoice'!Q$2:Q$1201,$Z661)))</f>
        <v/>
      </c>
      <c r="R661" s="8">
        <f>IF($Z661="","",IF(INDEX('Per Invoice'!R$2:R$1201,$Z661)="","",INDEX('Per Invoice'!R$2:R$1201,$Z661)))</f>
        <v/>
      </c>
      <c r="S661">
        <f>IF($Z661="","",IF(INDEX('Per Invoice'!S$2:S$1201,$Z661)="","",INDEX('Per Invoice'!S$2:S$1201,$Z661)))</f>
        <v/>
      </c>
      <c r="T661" s="8">
        <f>IF($Z661="","",IF(INDEX('Per Invoice'!T$2:T$1201,$Z661)="","",INDEX('Per Invoice'!T$2:T$1201,$Z661)))</f>
        <v/>
      </c>
      <c r="U661" s="8">
        <f>IF($Z661="","",IF(INDEX('Per Invoice'!U$2:U$1201,$Z661)="","",INDEX('Per Invoice'!U$2:U$1201,$Z661)))</f>
        <v/>
      </c>
      <c r="V661" s="8">
        <f>IF($Z661="","",IF(INDEX('Per Invoice'!V$2:V$1201,$Z661)="","",INDEX('Per Invoice'!V$2:V$1201,$Z661)))</f>
        <v/>
      </c>
      <c r="W661" s="8">
        <f>IF($Z661="","",IF(INDEX('Per Invoice'!W$2:W$1201,$Z661)="","",INDEX('Per Invoice'!W$2:W$1201,$Z661)))</f>
        <v/>
      </c>
      <c r="X661" s="8">
        <f>IF($Z661="","",IF(INDEX('Per Invoice'!X$2:X$1201,$Z661)="","",INDEX('Per Invoice'!X$2:X$1201,$Z661)))</f>
        <v/>
      </c>
      <c r="Y661" s="8">
        <f>IF($Z661="","",IF(INDEX('Per Invoice'!Y$2:Y$1201,$Z661)="","",INDEX('Per Invoice'!Y$2:Y$1201,$Z661)))</f>
        <v/>
      </c>
      <c r="Z661" s="16">
        <f>IFERROR(MATCH(Settings!$C$27&amp;"|"&amp;ROWS($Z$2:$Z661),'Per Invoice'!$AB$2:$AB$1201,0),"")</f>
        <v/>
      </c>
    </row>
    <row r="662">
      <c r="A662">
        <f>IF($Z662="","",IF(INDEX('Per Invoice'!A$2:A$1201,$Z662)="","",INDEX('Per Invoice'!A$2:A$1201,$Z662)))</f>
        <v/>
      </c>
      <c r="B662">
        <f>IF($Z662="","",IF(INDEX('Per Invoice'!B$2:B$1201,$Z662)="","",INDEX('Per Invoice'!B$2:B$1201,$Z662)))</f>
        <v/>
      </c>
      <c r="C662">
        <f>IF($Z662="","",IF(INDEX('Per Invoice'!C$2:C$1201,$Z662)="","",INDEX('Per Invoice'!C$2:C$1201,$Z662)))</f>
        <v/>
      </c>
      <c r="D662">
        <f>IF($Z662="","",IF(INDEX('Per Invoice'!D$2:D$1201,$Z662)="","",INDEX('Per Invoice'!D$2:D$1201,$Z662)))</f>
        <v/>
      </c>
      <c r="E662" s="14">
        <f>IF($Z662="","",IF(INDEX('Per Invoice'!E$2:E$1201,$Z662)="","",INDEX('Per Invoice'!E$2:E$1201,$Z662)))</f>
        <v/>
      </c>
      <c r="F662">
        <f>IF($Z662="","",IF(INDEX('Per Invoice'!F$2:F$1201,$Z662)="","",INDEX('Per Invoice'!F$2:F$1201,$Z662)))</f>
        <v/>
      </c>
      <c r="G662">
        <f>IF($Z662="","",IF(INDEX('Per Invoice'!G$2:G$1201,$Z662)="","",INDEX('Per Invoice'!G$2:G$1201,$Z662)))</f>
        <v/>
      </c>
      <c r="H662">
        <f>IF($Z662="","",IF(INDEX('Per Invoice'!H$2:H$1201,$Z662)="","",INDEX('Per Invoice'!H$2:H$1201,$Z662)))</f>
        <v/>
      </c>
      <c r="I662">
        <f>IF($Z662="","",IF(INDEX('Per Invoice'!I$2:I$1201,$Z662)="","",INDEX('Per Invoice'!I$2:I$1201,$Z662)))</f>
        <v/>
      </c>
      <c r="J662">
        <f>IF($Z662="","",IF(INDEX('Per Invoice'!J$2:J$1201,$Z662)="","",INDEX('Per Invoice'!J$2:J$1201,$Z662)))</f>
        <v/>
      </c>
      <c r="K662" s="8">
        <f>IF($Z662="","",IF(INDEX('Per Invoice'!K$2:K$1201,$Z662)="","",INDEX('Per Invoice'!K$2:K$1201,$Z662)))</f>
        <v/>
      </c>
      <c r="L662">
        <f>IF($Z662="","",IF(INDEX('Per Invoice'!L$2:L$1201,$Z662)="","",INDEX('Per Invoice'!L$2:L$1201,$Z662)))</f>
        <v/>
      </c>
      <c r="M662">
        <f>IF($Z662="","",IF(INDEX('Per Invoice'!M$2:M$1201,$Z662)="","",INDEX('Per Invoice'!M$2:M$1201,$Z662)))</f>
        <v/>
      </c>
      <c r="N662">
        <f>IF($Z662="","",IF(INDEX('Per Invoice'!N$2:N$1201,$Z662)="","",INDEX('Per Invoice'!N$2:N$1201,$Z662)))</f>
        <v/>
      </c>
      <c r="O662" s="8">
        <f>IF($Z662="","",IF(INDEX('Per Invoice'!O$2:O$1201,$Z662)="","",INDEX('Per Invoice'!O$2:O$1201,$Z662)))</f>
        <v/>
      </c>
      <c r="P662">
        <f>IF($Z662="","",IF(INDEX('Per Invoice'!P$2:P$1201,$Z662)="","",INDEX('Per Invoice'!P$2:P$1201,$Z662)))</f>
        <v/>
      </c>
      <c r="Q662" s="8">
        <f>IF($Z662="","",IF(INDEX('Per Invoice'!Q$2:Q$1201,$Z662)="","",INDEX('Per Invoice'!Q$2:Q$1201,$Z662)))</f>
        <v/>
      </c>
      <c r="R662" s="8">
        <f>IF($Z662="","",IF(INDEX('Per Invoice'!R$2:R$1201,$Z662)="","",INDEX('Per Invoice'!R$2:R$1201,$Z662)))</f>
        <v/>
      </c>
      <c r="S662">
        <f>IF($Z662="","",IF(INDEX('Per Invoice'!S$2:S$1201,$Z662)="","",INDEX('Per Invoice'!S$2:S$1201,$Z662)))</f>
        <v/>
      </c>
      <c r="T662" s="8">
        <f>IF($Z662="","",IF(INDEX('Per Invoice'!T$2:T$1201,$Z662)="","",INDEX('Per Invoice'!T$2:T$1201,$Z662)))</f>
        <v/>
      </c>
      <c r="U662" s="8">
        <f>IF($Z662="","",IF(INDEX('Per Invoice'!U$2:U$1201,$Z662)="","",INDEX('Per Invoice'!U$2:U$1201,$Z662)))</f>
        <v/>
      </c>
      <c r="V662" s="8">
        <f>IF($Z662="","",IF(INDEX('Per Invoice'!V$2:V$1201,$Z662)="","",INDEX('Per Invoice'!V$2:V$1201,$Z662)))</f>
        <v/>
      </c>
      <c r="W662" s="8">
        <f>IF($Z662="","",IF(INDEX('Per Invoice'!W$2:W$1201,$Z662)="","",INDEX('Per Invoice'!W$2:W$1201,$Z662)))</f>
        <v/>
      </c>
      <c r="X662" s="8">
        <f>IF($Z662="","",IF(INDEX('Per Invoice'!X$2:X$1201,$Z662)="","",INDEX('Per Invoice'!X$2:X$1201,$Z662)))</f>
        <v/>
      </c>
      <c r="Y662" s="8">
        <f>IF($Z662="","",IF(INDEX('Per Invoice'!Y$2:Y$1201,$Z662)="","",INDEX('Per Invoice'!Y$2:Y$1201,$Z662)))</f>
        <v/>
      </c>
      <c r="Z662" s="16">
        <f>IFERROR(MATCH(Settings!$C$27&amp;"|"&amp;ROWS($Z$2:$Z662),'Per Invoice'!$AB$2:$AB$1201,0),"")</f>
        <v/>
      </c>
    </row>
    <row r="663">
      <c r="A663">
        <f>IF($Z663="","",IF(INDEX('Per Invoice'!A$2:A$1201,$Z663)="","",INDEX('Per Invoice'!A$2:A$1201,$Z663)))</f>
        <v/>
      </c>
      <c r="B663">
        <f>IF($Z663="","",IF(INDEX('Per Invoice'!B$2:B$1201,$Z663)="","",INDEX('Per Invoice'!B$2:B$1201,$Z663)))</f>
        <v/>
      </c>
      <c r="C663">
        <f>IF($Z663="","",IF(INDEX('Per Invoice'!C$2:C$1201,$Z663)="","",INDEX('Per Invoice'!C$2:C$1201,$Z663)))</f>
        <v/>
      </c>
      <c r="D663">
        <f>IF($Z663="","",IF(INDEX('Per Invoice'!D$2:D$1201,$Z663)="","",INDEX('Per Invoice'!D$2:D$1201,$Z663)))</f>
        <v/>
      </c>
      <c r="E663" s="14">
        <f>IF($Z663="","",IF(INDEX('Per Invoice'!E$2:E$1201,$Z663)="","",INDEX('Per Invoice'!E$2:E$1201,$Z663)))</f>
        <v/>
      </c>
      <c r="F663">
        <f>IF($Z663="","",IF(INDEX('Per Invoice'!F$2:F$1201,$Z663)="","",INDEX('Per Invoice'!F$2:F$1201,$Z663)))</f>
        <v/>
      </c>
      <c r="G663">
        <f>IF($Z663="","",IF(INDEX('Per Invoice'!G$2:G$1201,$Z663)="","",INDEX('Per Invoice'!G$2:G$1201,$Z663)))</f>
        <v/>
      </c>
      <c r="H663">
        <f>IF($Z663="","",IF(INDEX('Per Invoice'!H$2:H$1201,$Z663)="","",INDEX('Per Invoice'!H$2:H$1201,$Z663)))</f>
        <v/>
      </c>
      <c r="I663">
        <f>IF($Z663="","",IF(INDEX('Per Invoice'!I$2:I$1201,$Z663)="","",INDEX('Per Invoice'!I$2:I$1201,$Z663)))</f>
        <v/>
      </c>
      <c r="J663">
        <f>IF($Z663="","",IF(INDEX('Per Invoice'!J$2:J$1201,$Z663)="","",INDEX('Per Invoice'!J$2:J$1201,$Z663)))</f>
        <v/>
      </c>
      <c r="K663" s="8">
        <f>IF($Z663="","",IF(INDEX('Per Invoice'!K$2:K$1201,$Z663)="","",INDEX('Per Invoice'!K$2:K$1201,$Z663)))</f>
        <v/>
      </c>
      <c r="L663">
        <f>IF($Z663="","",IF(INDEX('Per Invoice'!L$2:L$1201,$Z663)="","",INDEX('Per Invoice'!L$2:L$1201,$Z663)))</f>
        <v/>
      </c>
      <c r="M663">
        <f>IF($Z663="","",IF(INDEX('Per Invoice'!M$2:M$1201,$Z663)="","",INDEX('Per Invoice'!M$2:M$1201,$Z663)))</f>
        <v/>
      </c>
      <c r="N663">
        <f>IF($Z663="","",IF(INDEX('Per Invoice'!N$2:N$1201,$Z663)="","",INDEX('Per Invoice'!N$2:N$1201,$Z663)))</f>
        <v/>
      </c>
      <c r="O663" s="8">
        <f>IF($Z663="","",IF(INDEX('Per Invoice'!O$2:O$1201,$Z663)="","",INDEX('Per Invoice'!O$2:O$1201,$Z663)))</f>
        <v/>
      </c>
      <c r="P663">
        <f>IF($Z663="","",IF(INDEX('Per Invoice'!P$2:P$1201,$Z663)="","",INDEX('Per Invoice'!P$2:P$1201,$Z663)))</f>
        <v/>
      </c>
      <c r="Q663" s="8">
        <f>IF($Z663="","",IF(INDEX('Per Invoice'!Q$2:Q$1201,$Z663)="","",INDEX('Per Invoice'!Q$2:Q$1201,$Z663)))</f>
        <v/>
      </c>
      <c r="R663" s="8">
        <f>IF($Z663="","",IF(INDEX('Per Invoice'!R$2:R$1201,$Z663)="","",INDEX('Per Invoice'!R$2:R$1201,$Z663)))</f>
        <v/>
      </c>
      <c r="S663">
        <f>IF($Z663="","",IF(INDEX('Per Invoice'!S$2:S$1201,$Z663)="","",INDEX('Per Invoice'!S$2:S$1201,$Z663)))</f>
        <v/>
      </c>
      <c r="T663" s="8">
        <f>IF($Z663="","",IF(INDEX('Per Invoice'!T$2:T$1201,$Z663)="","",INDEX('Per Invoice'!T$2:T$1201,$Z663)))</f>
        <v/>
      </c>
      <c r="U663" s="8">
        <f>IF($Z663="","",IF(INDEX('Per Invoice'!U$2:U$1201,$Z663)="","",INDEX('Per Invoice'!U$2:U$1201,$Z663)))</f>
        <v/>
      </c>
      <c r="V663" s="8">
        <f>IF($Z663="","",IF(INDEX('Per Invoice'!V$2:V$1201,$Z663)="","",INDEX('Per Invoice'!V$2:V$1201,$Z663)))</f>
        <v/>
      </c>
      <c r="W663" s="8">
        <f>IF($Z663="","",IF(INDEX('Per Invoice'!W$2:W$1201,$Z663)="","",INDEX('Per Invoice'!W$2:W$1201,$Z663)))</f>
        <v/>
      </c>
      <c r="X663" s="8">
        <f>IF($Z663="","",IF(INDEX('Per Invoice'!X$2:X$1201,$Z663)="","",INDEX('Per Invoice'!X$2:X$1201,$Z663)))</f>
        <v/>
      </c>
      <c r="Y663" s="8">
        <f>IF($Z663="","",IF(INDEX('Per Invoice'!Y$2:Y$1201,$Z663)="","",INDEX('Per Invoice'!Y$2:Y$1201,$Z663)))</f>
        <v/>
      </c>
      <c r="Z663" s="16">
        <f>IFERROR(MATCH(Settings!$C$27&amp;"|"&amp;ROWS($Z$2:$Z663),'Per Invoice'!$AB$2:$AB$1201,0),"")</f>
        <v/>
      </c>
    </row>
    <row r="664">
      <c r="A664">
        <f>IF($Z664="","",IF(INDEX('Per Invoice'!A$2:A$1201,$Z664)="","",INDEX('Per Invoice'!A$2:A$1201,$Z664)))</f>
        <v/>
      </c>
      <c r="B664">
        <f>IF($Z664="","",IF(INDEX('Per Invoice'!B$2:B$1201,$Z664)="","",INDEX('Per Invoice'!B$2:B$1201,$Z664)))</f>
        <v/>
      </c>
      <c r="C664">
        <f>IF($Z664="","",IF(INDEX('Per Invoice'!C$2:C$1201,$Z664)="","",INDEX('Per Invoice'!C$2:C$1201,$Z664)))</f>
        <v/>
      </c>
      <c r="D664">
        <f>IF($Z664="","",IF(INDEX('Per Invoice'!D$2:D$1201,$Z664)="","",INDEX('Per Invoice'!D$2:D$1201,$Z664)))</f>
        <v/>
      </c>
      <c r="E664" s="14">
        <f>IF($Z664="","",IF(INDEX('Per Invoice'!E$2:E$1201,$Z664)="","",INDEX('Per Invoice'!E$2:E$1201,$Z664)))</f>
        <v/>
      </c>
      <c r="F664">
        <f>IF($Z664="","",IF(INDEX('Per Invoice'!F$2:F$1201,$Z664)="","",INDEX('Per Invoice'!F$2:F$1201,$Z664)))</f>
        <v/>
      </c>
      <c r="G664">
        <f>IF($Z664="","",IF(INDEX('Per Invoice'!G$2:G$1201,$Z664)="","",INDEX('Per Invoice'!G$2:G$1201,$Z664)))</f>
        <v/>
      </c>
      <c r="H664">
        <f>IF($Z664="","",IF(INDEX('Per Invoice'!H$2:H$1201,$Z664)="","",INDEX('Per Invoice'!H$2:H$1201,$Z664)))</f>
        <v/>
      </c>
      <c r="I664">
        <f>IF($Z664="","",IF(INDEX('Per Invoice'!I$2:I$1201,$Z664)="","",INDEX('Per Invoice'!I$2:I$1201,$Z664)))</f>
        <v/>
      </c>
      <c r="J664">
        <f>IF($Z664="","",IF(INDEX('Per Invoice'!J$2:J$1201,$Z664)="","",INDEX('Per Invoice'!J$2:J$1201,$Z664)))</f>
        <v/>
      </c>
      <c r="K664" s="8">
        <f>IF($Z664="","",IF(INDEX('Per Invoice'!K$2:K$1201,$Z664)="","",INDEX('Per Invoice'!K$2:K$1201,$Z664)))</f>
        <v/>
      </c>
      <c r="L664">
        <f>IF($Z664="","",IF(INDEX('Per Invoice'!L$2:L$1201,$Z664)="","",INDEX('Per Invoice'!L$2:L$1201,$Z664)))</f>
        <v/>
      </c>
      <c r="M664">
        <f>IF($Z664="","",IF(INDEX('Per Invoice'!M$2:M$1201,$Z664)="","",INDEX('Per Invoice'!M$2:M$1201,$Z664)))</f>
        <v/>
      </c>
      <c r="N664">
        <f>IF($Z664="","",IF(INDEX('Per Invoice'!N$2:N$1201,$Z664)="","",INDEX('Per Invoice'!N$2:N$1201,$Z664)))</f>
        <v/>
      </c>
      <c r="O664" s="8">
        <f>IF($Z664="","",IF(INDEX('Per Invoice'!O$2:O$1201,$Z664)="","",INDEX('Per Invoice'!O$2:O$1201,$Z664)))</f>
        <v/>
      </c>
      <c r="P664">
        <f>IF($Z664="","",IF(INDEX('Per Invoice'!P$2:P$1201,$Z664)="","",INDEX('Per Invoice'!P$2:P$1201,$Z664)))</f>
        <v/>
      </c>
      <c r="Q664" s="8">
        <f>IF($Z664="","",IF(INDEX('Per Invoice'!Q$2:Q$1201,$Z664)="","",INDEX('Per Invoice'!Q$2:Q$1201,$Z664)))</f>
        <v/>
      </c>
      <c r="R664" s="8">
        <f>IF($Z664="","",IF(INDEX('Per Invoice'!R$2:R$1201,$Z664)="","",INDEX('Per Invoice'!R$2:R$1201,$Z664)))</f>
        <v/>
      </c>
      <c r="S664">
        <f>IF($Z664="","",IF(INDEX('Per Invoice'!S$2:S$1201,$Z664)="","",INDEX('Per Invoice'!S$2:S$1201,$Z664)))</f>
        <v/>
      </c>
      <c r="T664" s="8">
        <f>IF($Z664="","",IF(INDEX('Per Invoice'!T$2:T$1201,$Z664)="","",INDEX('Per Invoice'!T$2:T$1201,$Z664)))</f>
        <v/>
      </c>
      <c r="U664" s="8">
        <f>IF($Z664="","",IF(INDEX('Per Invoice'!U$2:U$1201,$Z664)="","",INDEX('Per Invoice'!U$2:U$1201,$Z664)))</f>
        <v/>
      </c>
      <c r="V664" s="8">
        <f>IF($Z664="","",IF(INDEX('Per Invoice'!V$2:V$1201,$Z664)="","",INDEX('Per Invoice'!V$2:V$1201,$Z664)))</f>
        <v/>
      </c>
      <c r="W664" s="8">
        <f>IF($Z664="","",IF(INDEX('Per Invoice'!W$2:W$1201,$Z664)="","",INDEX('Per Invoice'!W$2:W$1201,$Z664)))</f>
        <v/>
      </c>
      <c r="X664" s="8">
        <f>IF($Z664="","",IF(INDEX('Per Invoice'!X$2:X$1201,$Z664)="","",INDEX('Per Invoice'!X$2:X$1201,$Z664)))</f>
        <v/>
      </c>
      <c r="Y664" s="8">
        <f>IF($Z664="","",IF(INDEX('Per Invoice'!Y$2:Y$1201,$Z664)="","",INDEX('Per Invoice'!Y$2:Y$1201,$Z664)))</f>
        <v/>
      </c>
      <c r="Z664" s="16">
        <f>IFERROR(MATCH(Settings!$C$27&amp;"|"&amp;ROWS($Z$2:$Z664),'Per Invoice'!$AB$2:$AB$1201,0),"")</f>
        <v/>
      </c>
    </row>
    <row r="665">
      <c r="A665">
        <f>IF($Z665="","",IF(INDEX('Per Invoice'!A$2:A$1201,$Z665)="","",INDEX('Per Invoice'!A$2:A$1201,$Z665)))</f>
        <v/>
      </c>
      <c r="B665">
        <f>IF($Z665="","",IF(INDEX('Per Invoice'!B$2:B$1201,$Z665)="","",INDEX('Per Invoice'!B$2:B$1201,$Z665)))</f>
        <v/>
      </c>
      <c r="C665">
        <f>IF($Z665="","",IF(INDEX('Per Invoice'!C$2:C$1201,$Z665)="","",INDEX('Per Invoice'!C$2:C$1201,$Z665)))</f>
        <v/>
      </c>
      <c r="D665">
        <f>IF($Z665="","",IF(INDEX('Per Invoice'!D$2:D$1201,$Z665)="","",INDEX('Per Invoice'!D$2:D$1201,$Z665)))</f>
        <v/>
      </c>
      <c r="E665" s="14">
        <f>IF($Z665="","",IF(INDEX('Per Invoice'!E$2:E$1201,$Z665)="","",INDEX('Per Invoice'!E$2:E$1201,$Z665)))</f>
        <v/>
      </c>
      <c r="F665">
        <f>IF($Z665="","",IF(INDEX('Per Invoice'!F$2:F$1201,$Z665)="","",INDEX('Per Invoice'!F$2:F$1201,$Z665)))</f>
        <v/>
      </c>
      <c r="G665">
        <f>IF($Z665="","",IF(INDEX('Per Invoice'!G$2:G$1201,$Z665)="","",INDEX('Per Invoice'!G$2:G$1201,$Z665)))</f>
        <v/>
      </c>
      <c r="H665">
        <f>IF($Z665="","",IF(INDEX('Per Invoice'!H$2:H$1201,$Z665)="","",INDEX('Per Invoice'!H$2:H$1201,$Z665)))</f>
        <v/>
      </c>
      <c r="I665">
        <f>IF($Z665="","",IF(INDEX('Per Invoice'!I$2:I$1201,$Z665)="","",INDEX('Per Invoice'!I$2:I$1201,$Z665)))</f>
        <v/>
      </c>
      <c r="J665">
        <f>IF($Z665="","",IF(INDEX('Per Invoice'!J$2:J$1201,$Z665)="","",INDEX('Per Invoice'!J$2:J$1201,$Z665)))</f>
        <v/>
      </c>
      <c r="K665" s="8">
        <f>IF($Z665="","",IF(INDEX('Per Invoice'!K$2:K$1201,$Z665)="","",INDEX('Per Invoice'!K$2:K$1201,$Z665)))</f>
        <v/>
      </c>
      <c r="L665">
        <f>IF($Z665="","",IF(INDEX('Per Invoice'!L$2:L$1201,$Z665)="","",INDEX('Per Invoice'!L$2:L$1201,$Z665)))</f>
        <v/>
      </c>
      <c r="M665">
        <f>IF($Z665="","",IF(INDEX('Per Invoice'!M$2:M$1201,$Z665)="","",INDEX('Per Invoice'!M$2:M$1201,$Z665)))</f>
        <v/>
      </c>
      <c r="N665">
        <f>IF($Z665="","",IF(INDEX('Per Invoice'!N$2:N$1201,$Z665)="","",INDEX('Per Invoice'!N$2:N$1201,$Z665)))</f>
        <v/>
      </c>
      <c r="O665" s="8">
        <f>IF($Z665="","",IF(INDEX('Per Invoice'!O$2:O$1201,$Z665)="","",INDEX('Per Invoice'!O$2:O$1201,$Z665)))</f>
        <v/>
      </c>
      <c r="P665">
        <f>IF($Z665="","",IF(INDEX('Per Invoice'!P$2:P$1201,$Z665)="","",INDEX('Per Invoice'!P$2:P$1201,$Z665)))</f>
        <v/>
      </c>
      <c r="Q665" s="8">
        <f>IF($Z665="","",IF(INDEX('Per Invoice'!Q$2:Q$1201,$Z665)="","",INDEX('Per Invoice'!Q$2:Q$1201,$Z665)))</f>
        <v/>
      </c>
      <c r="R665" s="8">
        <f>IF($Z665="","",IF(INDEX('Per Invoice'!R$2:R$1201,$Z665)="","",INDEX('Per Invoice'!R$2:R$1201,$Z665)))</f>
        <v/>
      </c>
      <c r="S665">
        <f>IF($Z665="","",IF(INDEX('Per Invoice'!S$2:S$1201,$Z665)="","",INDEX('Per Invoice'!S$2:S$1201,$Z665)))</f>
        <v/>
      </c>
      <c r="T665" s="8">
        <f>IF($Z665="","",IF(INDEX('Per Invoice'!T$2:T$1201,$Z665)="","",INDEX('Per Invoice'!T$2:T$1201,$Z665)))</f>
        <v/>
      </c>
      <c r="U665" s="8">
        <f>IF($Z665="","",IF(INDEX('Per Invoice'!U$2:U$1201,$Z665)="","",INDEX('Per Invoice'!U$2:U$1201,$Z665)))</f>
        <v/>
      </c>
      <c r="V665" s="8">
        <f>IF($Z665="","",IF(INDEX('Per Invoice'!V$2:V$1201,$Z665)="","",INDEX('Per Invoice'!V$2:V$1201,$Z665)))</f>
        <v/>
      </c>
      <c r="W665" s="8">
        <f>IF($Z665="","",IF(INDEX('Per Invoice'!W$2:W$1201,$Z665)="","",INDEX('Per Invoice'!W$2:W$1201,$Z665)))</f>
        <v/>
      </c>
      <c r="X665" s="8">
        <f>IF($Z665="","",IF(INDEX('Per Invoice'!X$2:X$1201,$Z665)="","",INDEX('Per Invoice'!X$2:X$1201,$Z665)))</f>
        <v/>
      </c>
      <c r="Y665" s="8">
        <f>IF($Z665="","",IF(INDEX('Per Invoice'!Y$2:Y$1201,$Z665)="","",INDEX('Per Invoice'!Y$2:Y$1201,$Z665)))</f>
        <v/>
      </c>
      <c r="Z665" s="16">
        <f>IFERROR(MATCH(Settings!$C$27&amp;"|"&amp;ROWS($Z$2:$Z665),'Per Invoice'!$AB$2:$AB$1201,0),"")</f>
        <v/>
      </c>
    </row>
    <row r="666">
      <c r="A666">
        <f>IF($Z666="","",IF(INDEX('Per Invoice'!A$2:A$1201,$Z666)="","",INDEX('Per Invoice'!A$2:A$1201,$Z666)))</f>
        <v/>
      </c>
      <c r="B666">
        <f>IF($Z666="","",IF(INDEX('Per Invoice'!B$2:B$1201,$Z666)="","",INDEX('Per Invoice'!B$2:B$1201,$Z666)))</f>
        <v/>
      </c>
      <c r="C666">
        <f>IF($Z666="","",IF(INDEX('Per Invoice'!C$2:C$1201,$Z666)="","",INDEX('Per Invoice'!C$2:C$1201,$Z666)))</f>
        <v/>
      </c>
      <c r="D666">
        <f>IF($Z666="","",IF(INDEX('Per Invoice'!D$2:D$1201,$Z666)="","",INDEX('Per Invoice'!D$2:D$1201,$Z666)))</f>
        <v/>
      </c>
      <c r="E666" s="14">
        <f>IF($Z666="","",IF(INDEX('Per Invoice'!E$2:E$1201,$Z666)="","",INDEX('Per Invoice'!E$2:E$1201,$Z666)))</f>
        <v/>
      </c>
      <c r="F666">
        <f>IF($Z666="","",IF(INDEX('Per Invoice'!F$2:F$1201,$Z666)="","",INDEX('Per Invoice'!F$2:F$1201,$Z666)))</f>
        <v/>
      </c>
      <c r="G666">
        <f>IF($Z666="","",IF(INDEX('Per Invoice'!G$2:G$1201,$Z666)="","",INDEX('Per Invoice'!G$2:G$1201,$Z666)))</f>
        <v/>
      </c>
      <c r="H666">
        <f>IF($Z666="","",IF(INDEX('Per Invoice'!H$2:H$1201,$Z666)="","",INDEX('Per Invoice'!H$2:H$1201,$Z666)))</f>
        <v/>
      </c>
      <c r="I666">
        <f>IF($Z666="","",IF(INDEX('Per Invoice'!I$2:I$1201,$Z666)="","",INDEX('Per Invoice'!I$2:I$1201,$Z666)))</f>
        <v/>
      </c>
      <c r="J666">
        <f>IF($Z666="","",IF(INDEX('Per Invoice'!J$2:J$1201,$Z666)="","",INDEX('Per Invoice'!J$2:J$1201,$Z666)))</f>
        <v/>
      </c>
      <c r="K666" s="8">
        <f>IF($Z666="","",IF(INDEX('Per Invoice'!K$2:K$1201,$Z666)="","",INDEX('Per Invoice'!K$2:K$1201,$Z666)))</f>
        <v/>
      </c>
      <c r="L666">
        <f>IF($Z666="","",IF(INDEX('Per Invoice'!L$2:L$1201,$Z666)="","",INDEX('Per Invoice'!L$2:L$1201,$Z666)))</f>
        <v/>
      </c>
      <c r="M666">
        <f>IF($Z666="","",IF(INDEX('Per Invoice'!M$2:M$1201,$Z666)="","",INDEX('Per Invoice'!M$2:M$1201,$Z666)))</f>
        <v/>
      </c>
      <c r="N666">
        <f>IF($Z666="","",IF(INDEX('Per Invoice'!N$2:N$1201,$Z666)="","",INDEX('Per Invoice'!N$2:N$1201,$Z666)))</f>
        <v/>
      </c>
      <c r="O666" s="8">
        <f>IF($Z666="","",IF(INDEX('Per Invoice'!O$2:O$1201,$Z666)="","",INDEX('Per Invoice'!O$2:O$1201,$Z666)))</f>
        <v/>
      </c>
      <c r="P666">
        <f>IF($Z666="","",IF(INDEX('Per Invoice'!P$2:P$1201,$Z666)="","",INDEX('Per Invoice'!P$2:P$1201,$Z666)))</f>
        <v/>
      </c>
      <c r="Q666" s="8">
        <f>IF($Z666="","",IF(INDEX('Per Invoice'!Q$2:Q$1201,$Z666)="","",INDEX('Per Invoice'!Q$2:Q$1201,$Z666)))</f>
        <v/>
      </c>
      <c r="R666" s="8">
        <f>IF($Z666="","",IF(INDEX('Per Invoice'!R$2:R$1201,$Z666)="","",INDEX('Per Invoice'!R$2:R$1201,$Z666)))</f>
        <v/>
      </c>
      <c r="S666">
        <f>IF($Z666="","",IF(INDEX('Per Invoice'!S$2:S$1201,$Z666)="","",INDEX('Per Invoice'!S$2:S$1201,$Z666)))</f>
        <v/>
      </c>
      <c r="T666" s="8">
        <f>IF($Z666="","",IF(INDEX('Per Invoice'!T$2:T$1201,$Z666)="","",INDEX('Per Invoice'!T$2:T$1201,$Z666)))</f>
        <v/>
      </c>
      <c r="U666" s="8">
        <f>IF($Z666="","",IF(INDEX('Per Invoice'!U$2:U$1201,$Z666)="","",INDEX('Per Invoice'!U$2:U$1201,$Z666)))</f>
        <v/>
      </c>
      <c r="V666" s="8">
        <f>IF($Z666="","",IF(INDEX('Per Invoice'!V$2:V$1201,$Z666)="","",INDEX('Per Invoice'!V$2:V$1201,$Z666)))</f>
        <v/>
      </c>
      <c r="W666" s="8">
        <f>IF($Z666="","",IF(INDEX('Per Invoice'!W$2:W$1201,$Z666)="","",INDEX('Per Invoice'!W$2:W$1201,$Z666)))</f>
        <v/>
      </c>
      <c r="X666" s="8">
        <f>IF($Z666="","",IF(INDEX('Per Invoice'!X$2:X$1201,$Z666)="","",INDEX('Per Invoice'!X$2:X$1201,$Z666)))</f>
        <v/>
      </c>
      <c r="Y666" s="8">
        <f>IF($Z666="","",IF(INDEX('Per Invoice'!Y$2:Y$1201,$Z666)="","",INDEX('Per Invoice'!Y$2:Y$1201,$Z666)))</f>
        <v/>
      </c>
      <c r="Z666" s="16">
        <f>IFERROR(MATCH(Settings!$C$27&amp;"|"&amp;ROWS($Z$2:$Z666),'Per Invoice'!$AB$2:$AB$1201,0),"")</f>
        <v/>
      </c>
    </row>
    <row r="667">
      <c r="A667">
        <f>IF($Z667="","",IF(INDEX('Per Invoice'!A$2:A$1201,$Z667)="","",INDEX('Per Invoice'!A$2:A$1201,$Z667)))</f>
        <v/>
      </c>
      <c r="B667">
        <f>IF($Z667="","",IF(INDEX('Per Invoice'!B$2:B$1201,$Z667)="","",INDEX('Per Invoice'!B$2:B$1201,$Z667)))</f>
        <v/>
      </c>
      <c r="C667">
        <f>IF($Z667="","",IF(INDEX('Per Invoice'!C$2:C$1201,$Z667)="","",INDEX('Per Invoice'!C$2:C$1201,$Z667)))</f>
        <v/>
      </c>
      <c r="D667">
        <f>IF($Z667="","",IF(INDEX('Per Invoice'!D$2:D$1201,$Z667)="","",INDEX('Per Invoice'!D$2:D$1201,$Z667)))</f>
        <v/>
      </c>
      <c r="E667" s="14">
        <f>IF($Z667="","",IF(INDEX('Per Invoice'!E$2:E$1201,$Z667)="","",INDEX('Per Invoice'!E$2:E$1201,$Z667)))</f>
        <v/>
      </c>
      <c r="F667">
        <f>IF($Z667="","",IF(INDEX('Per Invoice'!F$2:F$1201,$Z667)="","",INDEX('Per Invoice'!F$2:F$1201,$Z667)))</f>
        <v/>
      </c>
      <c r="G667">
        <f>IF($Z667="","",IF(INDEX('Per Invoice'!G$2:G$1201,$Z667)="","",INDEX('Per Invoice'!G$2:G$1201,$Z667)))</f>
        <v/>
      </c>
      <c r="H667">
        <f>IF($Z667="","",IF(INDEX('Per Invoice'!H$2:H$1201,$Z667)="","",INDEX('Per Invoice'!H$2:H$1201,$Z667)))</f>
        <v/>
      </c>
      <c r="I667">
        <f>IF($Z667="","",IF(INDEX('Per Invoice'!I$2:I$1201,$Z667)="","",INDEX('Per Invoice'!I$2:I$1201,$Z667)))</f>
        <v/>
      </c>
      <c r="J667">
        <f>IF($Z667="","",IF(INDEX('Per Invoice'!J$2:J$1201,$Z667)="","",INDEX('Per Invoice'!J$2:J$1201,$Z667)))</f>
        <v/>
      </c>
      <c r="K667" s="8">
        <f>IF($Z667="","",IF(INDEX('Per Invoice'!K$2:K$1201,$Z667)="","",INDEX('Per Invoice'!K$2:K$1201,$Z667)))</f>
        <v/>
      </c>
      <c r="L667">
        <f>IF($Z667="","",IF(INDEX('Per Invoice'!L$2:L$1201,$Z667)="","",INDEX('Per Invoice'!L$2:L$1201,$Z667)))</f>
        <v/>
      </c>
      <c r="M667">
        <f>IF($Z667="","",IF(INDEX('Per Invoice'!M$2:M$1201,$Z667)="","",INDEX('Per Invoice'!M$2:M$1201,$Z667)))</f>
        <v/>
      </c>
      <c r="N667">
        <f>IF($Z667="","",IF(INDEX('Per Invoice'!N$2:N$1201,$Z667)="","",INDEX('Per Invoice'!N$2:N$1201,$Z667)))</f>
        <v/>
      </c>
      <c r="O667" s="8">
        <f>IF($Z667="","",IF(INDEX('Per Invoice'!O$2:O$1201,$Z667)="","",INDEX('Per Invoice'!O$2:O$1201,$Z667)))</f>
        <v/>
      </c>
      <c r="P667">
        <f>IF($Z667="","",IF(INDEX('Per Invoice'!P$2:P$1201,$Z667)="","",INDEX('Per Invoice'!P$2:P$1201,$Z667)))</f>
        <v/>
      </c>
      <c r="Q667" s="8">
        <f>IF($Z667="","",IF(INDEX('Per Invoice'!Q$2:Q$1201,$Z667)="","",INDEX('Per Invoice'!Q$2:Q$1201,$Z667)))</f>
        <v/>
      </c>
      <c r="R667" s="8">
        <f>IF($Z667="","",IF(INDEX('Per Invoice'!R$2:R$1201,$Z667)="","",INDEX('Per Invoice'!R$2:R$1201,$Z667)))</f>
        <v/>
      </c>
      <c r="S667">
        <f>IF($Z667="","",IF(INDEX('Per Invoice'!S$2:S$1201,$Z667)="","",INDEX('Per Invoice'!S$2:S$1201,$Z667)))</f>
        <v/>
      </c>
      <c r="T667" s="8">
        <f>IF($Z667="","",IF(INDEX('Per Invoice'!T$2:T$1201,$Z667)="","",INDEX('Per Invoice'!T$2:T$1201,$Z667)))</f>
        <v/>
      </c>
      <c r="U667" s="8">
        <f>IF($Z667="","",IF(INDEX('Per Invoice'!U$2:U$1201,$Z667)="","",INDEX('Per Invoice'!U$2:U$1201,$Z667)))</f>
        <v/>
      </c>
      <c r="V667" s="8">
        <f>IF($Z667="","",IF(INDEX('Per Invoice'!V$2:V$1201,$Z667)="","",INDEX('Per Invoice'!V$2:V$1201,$Z667)))</f>
        <v/>
      </c>
      <c r="W667" s="8">
        <f>IF($Z667="","",IF(INDEX('Per Invoice'!W$2:W$1201,$Z667)="","",INDEX('Per Invoice'!W$2:W$1201,$Z667)))</f>
        <v/>
      </c>
      <c r="X667" s="8">
        <f>IF($Z667="","",IF(INDEX('Per Invoice'!X$2:X$1201,$Z667)="","",INDEX('Per Invoice'!X$2:X$1201,$Z667)))</f>
        <v/>
      </c>
      <c r="Y667" s="8">
        <f>IF($Z667="","",IF(INDEX('Per Invoice'!Y$2:Y$1201,$Z667)="","",INDEX('Per Invoice'!Y$2:Y$1201,$Z667)))</f>
        <v/>
      </c>
      <c r="Z667" s="16">
        <f>IFERROR(MATCH(Settings!$C$27&amp;"|"&amp;ROWS($Z$2:$Z667),'Per Invoice'!$AB$2:$AB$1201,0),"")</f>
        <v/>
      </c>
    </row>
    <row r="668">
      <c r="A668">
        <f>IF($Z668="","",IF(INDEX('Per Invoice'!A$2:A$1201,$Z668)="","",INDEX('Per Invoice'!A$2:A$1201,$Z668)))</f>
        <v/>
      </c>
      <c r="B668">
        <f>IF($Z668="","",IF(INDEX('Per Invoice'!B$2:B$1201,$Z668)="","",INDEX('Per Invoice'!B$2:B$1201,$Z668)))</f>
        <v/>
      </c>
      <c r="C668">
        <f>IF($Z668="","",IF(INDEX('Per Invoice'!C$2:C$1201,$Z668)="","",INDEX('Per Invoice'!C$2:C$1201,$Z668)))</f>
        <v/>
      </c>
      <c r="D668">
        <f>IF($Z668="","",IF(INDEX('Per Invoice'!D$2:D$1201,$Z668)="","",INDEX('Per Invoice'!D$2:D$1201,$Z668)))</f>
        <v/>
      </c>
      <c r="E668" s="14">
        <f>IF($Z668="","",IF(INDEX('Per Invoice'!E$2:E$1201,$Z668)="","",INDEX('Per Invoice'!E$2:E$1201,$Z668)))</f>
        <v/>
      </c>
      <c r="F668">
        <f>IF($Z668="","",IF(INDEX('Per Invoice'!F$2:F$1201,$Z668)="","",INDEX('Per Invoice'!F$2:F$1201,$Z668)))</f>
        <v/>
      </c>
      <c r="G668">
        <f>IF($Z668="","",IF(INDEX('Per Invoice'!G$2:G$1201,$Z668)="","",INDEX('Per Invoice'!G$2:G$1201,$Z668)))</f>
        <v/>
      </c>
      <c r="H668">
        <f>IF($Z668="","",IF(INDEX('Per Invoice'!H$2:H$1201,$Z668)="","",INDEX('Per Invoice'!H$2:H$1201,$Z668)))</f>
        <v/>
      </c>
      <c r="I668">
        <f>IF($Z668="","",IF(INDEX('Per Invoice'!I$2:I$1201,$Z668)="","",INDEX('Per Invoice'!I$2:I$1201,$Z668)))</f>
        <v/>
      </c>
      <c r="J668">
        <f>IF($Z668="","",IF(INDEX('Per Invoice'!J$2:J$1201,$Z668)="","",INDEX('Per Invoice'!J$2:J$1201,$Z668)))</f>
        <v/>
      </c>
      <c r="K668" s="8">
        <f>IF($Z668="","",IF(INDEX('Per Invoice'!K$2:K$1201,$Z668)="","",INDEX('Per Invoice'!K$2:K$1201,$Z668)))</f>
        <v/>
      </c>
      <c r="L668">
        <f>IF($Z668="","",IF(INDEX('Per Invoice'!L$2:L$1201,$Z668)="","",INDEX('Per Invoice'!L$2:L$1201,$Z668)))</f>
        <v/>
      </c>
      <c r="M668">
        <f>IF($Z668="","",IF(INDEX('Per Invoice'!M$2:M$1201,$Z668)="","",INDEX('Per Invoice'!M$2:M$1201,$Z668)))</f>
        <v/>
      </c>
      <c r="N668">
        <f>IF($Z668="","",IF(INDEX('Per Invoice'!N$2:N$1201,$Z668)="","",INDEX('Per Invoice'!N$2:N$1201,$Z668)))</f>
        <v/>
      </c>
      <c r="O668" s="8">
        <f>IF($Z668="","",IF(INDEX('Per Invoice'!O$2:O$1201,$Z668)="","",INDEX('Per Invoice'!O$2:O$1201,$Z668)))</f>
        <v/>
      </c>
      <c r="P668">
        <f>IF($Z668="","",IF(INDEX('Per Invoice'!P$2:P$1201,$Z668)="","",INDEX('Per Invoice'!P$2:P$1201,$Z668)))</f>
        <v/>
      </c>
      <c r="Q668" s="8">
        <f>IF($Z668="","",IF(INDEX('Per Invoice'!Q$2:Q$1201,$Z668)="","",INDEX('Per Invoice'!Q$2:Q$1201,$Z668)))</f>
        <v/>
      </c>
      <c r="R668" s="8">
        <f>IF($Z668="","",IF(INDEX('Per Invoice'!R$2:R$1201,$Z668)="","",INDEX('Per Invoice'!R$2:R$1201,$Z668)))</f>
        <v/>
      </c>
      <c r="S668">
        <f>IF($Z668="","",IF(INDEX('Per Invoice'!S$2:S$1201,$Z668)="","",INDEX('Per Invoice'!S$2:S$1201,$Z668)))</f>
        <v/>
      </c>
      <c r="T668" s="8">
        <f>IF($Z668="","",IF(INDEX('Per Invoice'!T$2:T$1201,$Z668)="","",INDEX('Per Invoice'!T$2:T$1201,$Z668)))</f>
        <v/>
      </c>
      <c r="U668" s="8">
        <f>IF($Z668="","",IF(INDEX('Per Invoice'!U$2:U$1201,$Z668)="","",INDEX('Per Invoice'!U$2:U$1201,$Z668)))</f>
        <v/>
      </c>
      <c r="V668" s="8">
        <f>IF($Z668="","",IF(INDEX('Per Invoice'!V$2:V$1201,$Z668)="","",INDEX('Per Invoice'!V$2:V$1201,$Z668)))</f>
        <v/>
      </c>
      <c r="W668" s="8">
        <f>IF($Z668="","",IF(INDEX('Per Invoice'!W$2:W$1201,$Z668)="","",INDEX('Per Invoice'!W$2:W$1201,$Z668)))</f>
        <v/>
      </c>
      <c r="X668" s="8">
        <f>IF($Z668="","",IF(INDEX('Per Invoice'!X$2:X$1201,$Z668)="","",INDEX('Per Invoice'!X$2:X$1201,$Z668)))</f>
        <v/>
      </c>
      <c r="Y668" s="8">
        <f>IF($Z668="","",IF(INDEX('Per Invoice'!Y$2:Y$1201,$Z668)="","",INDEX('Per Invoice'!Y$2:Y$1201,$Z668)))</f>
        <v/>
      </c>
      <c r="Z668" s="16">
        <f>IFERROR(MATCH(Settings!$C$27&amp;"|"&amp;ROWS($Z$2:$Z668),'Per Invoice'!$AB$2:$AB$1201,0),"")</f>
        <v/>
      </c>
    </row>
    <row r="669">
      <c r="A669">
        <f>IF($Z669="","",IF(INDEX('Per Invoice'!A$2:A$1201,$Z669)="","",INDEX('Per Invoice'!A$2:A$1201,$Z669)))</f>
        <v/>
      </c>
      <c r="B669">
        <f>IF($Z669="","",IF(INDEX('Per Invoice'!B$2:B$1201,$Z669)="","",INDEX('Per Invoice'!B$2:B$1201,$Z669)))</f>
        <v/>
      </c>
      <c r="C669">
        <f>IF($Z669="","",IF(INDEX('Per Invoice'!C$2:C$1201,$Z669)="","",INDEX('Per Invoice'!C$2:C$1201,$Z669)))</f>
        <v/>
      </c>
      <c r="D669">
        <f>IF($Z669="","",IF(INDEX('Per Invoice'!D$2:D$1201,$Z669)="","",INDEX('Per Invoice'!D$2:D$1201,$Z669)))</f>
        <v/>
      </c>
      <c r="E669" s="14">
        <f>IF($Z669="","",IF(INDEX('Per Invoice'!E$2:E$1201,$Z669)="","",INDEX('Per Invoice'!E$2:E$1201,$Z669)))</f>
        <v/>
      </c>
      <c r="F669">
        <f>IF($Z669="","",IF(INDEX('Per Invoice'!F$2:F$1201,$Z669)="","",INDEX('Per Invoice'!F$2:F$1201,$Z669)))</f>
        <v/>
      </c>
      <c r="G669">
        <f>IF($Z669="","",IF(INDEX('Per Invoice'!G$2:G$1201,$Z669)="","",INDEX('Per Invoice'!G$2:G$1201,$Z669)))</f>
        <v/>
      </c>
      <c r="H669">
        <f>IF($Z669="","",IF(INDEX('Per Invoice'!H$2:H$1201,$Z669)="","",INDEX('Per Invoice'!H$2:H$1201,$Z669)))</f>
        <v/>
      </c>
      <c r="I669">
        <f>IF($Z669="","",IF(INDEX('Per Invoice'!I$2:I$1201,$Z669)="","",INDEX('Per Invoice'!I$2:I$1201,$Z669)))</f>
        <v/>
      </c>
      <c r="J669">
        <f>IF($Z669="","",IF(INDEX('Per Invoice'!J$2:J$1201,$Z669)="","",INDEX('Per Invoice'!J$2:J$1201,$Z669)))</f>
        <v/>
      </c>
      <c r="K669" s="8">
        <f>IF($Z669="","",IF(INDEX('Per Invoice'!K$2:K$1201,$Z669)="","",INDEX('Per Invoice'!K$2:K$1201,$Z669)))</f>
        <v/>
      </c>
      <c r="L669">
        <f>IF($Z669="","",IF(INDEX('Per Invoice'!L$2:L$1201,$Z669)="","",INDEX('Per Invoice'!L$2:L$1201,$Z669)))</f>
        <v/>
      </c>
      <c r="M669">
        <f>IF($Z669="","",IF(INDEX('Per Invoice'!M$2:M$1201,$Z669)="","",INDEX('Per Invoice'!M$2:M$1201,$Z669)))</f>
        <v/>
      </c>
      <c r="N669">
        <f>IF($Z669="","",IF(INDEX('Per Invoice'!N$2:N$1201,$Z669)="","",INDEX('Per Invoice'!N$2:N$1201,$Z669)))</f>
        <v/>
      </c>
      <c r="O669" s="8">
        <f>IF($Z669="","",IF(INDEX('Per Invoice'!O$2:O$1201,$Z669)="","",INDEX('Per Invoice'!O$2:O$1201,$Z669)))</f>
        <v/>
      </c>
      <c r="P669">
        <f>IF($Z669="","",IF(INDEX('Per Invoice'!P$2:P$1201,$Z669)="","",INDEX('Per Invoice'!P$2:P$1201,$Z669)))</f>
        <v/>
      </c>
      <c r="Q669" s="8">
        <f>IF($Z669="","",IF(INDEX('Per Invoice'!Q$2:Q$1201,$Z669)="","",INDEX('Per Invoice'!Q$2:Q$1201,$Z669)))</f>
        <v/>
      </c>
      <c r="R669" s="8">
        <f>IF($Z669="","",IF(INDEX('Per Invoice'!R$2:R$1201,$Z669)="","",INDEX('Per Invoice'!R$2:R$1201,$Z669)))</f>
        <v/>
      </c>
      <c r="S669">
        <f>IF($Z669="","",IF(INDEX('Per Invoice'!S$2:S$1201,$Z669)="","",INDEX('Per Invoice'!S$2:S$1201,$Z669)))</f>
        <v/>
      </c>
      <c r="T669" s="8">
        <f>IF($Z669="","",IF(INDEX('Per Invoice'!T$2:T$1201,$Z669)="","",INDEX('Per Invoice'!T$2:T$1201,$Z669)))</f>
        <v/>
      </c>
      <c r="U669" s="8">
        <f>IF($Z669="","",IF(INDEX('Per Invoice'!U$2:U$1201,$Z669)="","",INDEX('Per Invoice'!U$2:U$1201,$Z669)))</f>
        <v/>
      </c>
      <c r="V669" s="8">
        <f>IF($Z669="","",IF(INDEX('Per Invoice'!V$2:V$1201,$Z669)="","",INDEX('Per Invoice'!V$2:V$1201,$Z669)))</f>
        <v/>
      </c>
      <c r="W669" s="8">
        <f>IF($Z669="","",IF(INDEX('Per Invoice'!W$2:W$1201,$Z669)="","",INDEX('Per Invoice'!W$2:W$1201,$Z669)))</f>
        <v/>
      </c>
      <c r="X669" s="8">
        <f>IF($Z669="","",IF(INDEX('Per Invoice'!X$2:X$1201,$Z669)="","",INDEX('Per Invoice'!X$2:X$1201,$Z669)))</f>
        <v/>
      </c>
      <c r="Y669" s="8">
        <f>IF($Z669="","",IF(INDEX('Per Invoice'!Y$2:Y$1201,$Z669)="","",INDEX('Per Invoice'!Y$2:Y$1201,$Z669)))</f>
        <v/>
      </c>
      <c r="Z669" s="16">
        <f>IFERROR(MATCH(Settings!$C$27&amp;"|"&amp;ROWS($Z$2:$Z669),'Per Invoice'!$AB$2:$AB$1201,0),"")</f>
        <v/>
      </c>
    </row>
    <row r="670">
      <c r="A670">
        <f>IF($Z670="","",IF(INDEX('Per Invoice'!A$2:A$1201,$Z670)="","",INDEX('Per Invoice'!A$2:A$1201,$Z670)))</f>
        <v/>
      </c>
      <c r="B670">
        <f>IF($Z670="","",IF(INDEX('Per Invoice'!B$2:B$1201,$Z670)="","",INDEX('Per Invoice'!B$2:B$1201,$Z670)))</f>
        <v/>
      </c>
      <c r="C670">
        <f>IF($Z670="","",IF(INDEX('Per Invoice'!C$2:C$1201,$Z670)="","",INDEX('Per Invoice'!C$2:C$1201,$Z670)))</f>
        <v/>
      </c>
      <c r="D670">
        <f>IF($Z670="","",IF(INDEX('Per Invoice'!D$2:D$1201,$Z670)="","",INDEX('Per Invoice'!D$2:D$1201,$Z670)))</f>
        <v/>
      </c>
      <c r="E670" s="14">
        <f>IF($Z670="","",IF(INDEX('Per Invoice'!E$2:E$1201,$Z670)="","",INDEX('Per Invoice'!E$2:E$1201,$Z670)))</f>
        <v/>
      </c>
      <c r="F670">
        <f>IF($Z670="","",IF(INDEX('Per Invoice'!F$2:F$1201,$Z670)="","",INDEX('Per Invoice'!F$2:F$1201,$Z670)))</f>
        <v/>
      </c>
      <c r="G670">
        <f>IF($Z670="","",IF(INDEX('Per Invoice'!G$2:G$1201,$Z670)="","",INDEX('Per Invoice'!G$2:G$1201,$Z670)))</f>
        <v/>
      </c>
      <c r="H670">
        <f>IF($Z670="","",IF(INDEX('Per Invoice'!H$2:H$1201,$Z670)="","",INDEX('Per Invoice'!H$2:H$1201,$Z670)))</f>
        <v/>
      </c>
      <c r="I670">
        <f>IF($Z670="","",IF(INDEX('Per Invoice'!I$2:I$1201,$Z670)="","",INDEX('Per Invoice'!I$2:I$1201,$Z670)))</f>
        <v/>
      </c>
      <c r="J670">
        <f>IF($Z670="","",IF(INDEX('Per Invoice'!J$2:J$1201,$Z670)="","",INDEX('Per Invoice'!J$2:J$1201,$Z670)))</f>
        <v/>
      </c>
      <c r="K670" s="8">
        <f>IF($Z670="","",IF(INDEX('Per Invoice'!K$2:K$1201,$Z670)="","",INDEX('Per Invoice'!K$2:K$1201,$Z670)))</f>
        <v/>
      </c>
      <c r="L670">
        <f>IF($Z670="","",IF(INDEX('Per Invoice'!L$2:L$1201,$Z670)="","",INDEX('Per Invoice'!L$2:L$1201,$Z670)))</f>
        <v/>
      </c>
      <c r="M670">
        <f>IF($Z670="","",IF(INDEX('Per Invoice'!M$2:M$1201,$Z670)="","",INDEX('Per Invoice'!M$2:M$1201,$Z670)))</f>
        <v/>
      </c>
      <c r="N670">
        <f>IF($Z670="","",IF(INDEX('Per Invoice'!N$2:N$1201,$Z670)="","",INDEX('Per Invoice'!N$2:N$1201,$Z670)))</f>
        <v/>
      </c>
      <c r="O670" s="8">
        <f>IF($Z670="","",IF(INDEX('Per Invoice'!O$2:O$1201,$Z670)="","",INDEX('Per Invoice'!O$2:O$1201,$Z670)))</f>
        <v/>
      </c>
      <c r="P670">
        <f>IF($Z670="","",IF(INDEX('Per Invoice'!P$2:P$1201,$Z670)="","",INDEX('Per Invoice'!P$2:P$1201,$Z670)))</f>
        <v/>
      </c>
      <c r="Q670" s="8">
        <f>IF($Z670="","",IF(INDEX('Per Invoice'!Q$2:Q$1201,$Z670)="","",INDEX('Per Invoice'!Q$2:Q$1201,$Z670)))</f>
        <v/>
      </c>
      <c r="R670" s="8">
        <f>IF($Z670="","",IF(INDEX('Per Invoice'!R$2:R$1201,$Z670)="","",INDEX('Per Invoice'!R$2:R$1201,$Z670)))</f>
        <v/>
      </c>
      <c r="S670">
        <f>IF($Z670="","",IF(INDEX('Per Invoice'!S$2:S$1201,$Z670)="","",INDEX('Per Invoice'!S$2:S$1201,$Z670)))</f>
        <v/>
      </c>
      <c r="T670" s="8">
        <f>IF($Z670="","",IF(INDEX('Per Invoice'!T$2:T$1201,$Z670)="","",INDEX('Per Invoice'!T$2:T$1201,$Z670)))</f>
        <v/>
      </c>
      <c r="U670" s="8">
        <f>IF($Z670="","",IF(INDEX('Per Invoice'!U$2:U$1201,$Z670)="","",INDEX('Per Invoice'!U$2:U$1201,$Z670)))</f>
        <v/>
      </c>
      <c r="V670" s="8">
        <f>IF($Z670="","",IF(INDEX('Per Invoice'!V$2:V$1201,$Z670)="","",INDEX('Per Invoice'!V$2:V$1201,$Z670)))</f>
        <v/>
      </c>
      <c r="W670" s="8">
        <f>IF($Z670="","",IF(INDEX('Per Invoice'!W$2:W$1201,$Z670)="","",INDEX('Per Invoice'!W$2:W$1201,$Z670)))</f>
        <v/>
      </c>
      <c r="X670" s="8">
        <f>IF($Z670="","",IF(INDEX('Per Invoice'!X$2:X$1201,$Z670)="","",INDEX('Per Invoice'!X$2:X$1201,$Z670)))</f>
        <v/>
      </c>
      <c r="Y670" s="8">
        <f>IF($Z670="","",IF(INDEX('Per Invoice'!Y$2:Y$1201,$Z670)="","",INDEX('Per Invoice'!Y$2:Y$1201,$Z670)))</f>
        <v/>
      </c>
      <c r="Z670" s="16">
        <f>IFERROR(MATCH(Settings!$C$27&amp;"|"&amp;ROWS($Z$2:$Z670),'Per Invoice'!$AB$2:$AB$1201,0),"")</f>
        <v/>
      </c>
    </row>
    <row r="671">
      <c r="A671">
        <f>IF($Z671="","",IF(INDEX('Per Invoice'!A$2:A$1201,$Z671)="","",INDEX('Per Invoice'!A$2:A$1201,$Z671)))</f>
        <v/>
      </c>
      <c r="B671">
        <f>IF($Z671="","",IF(INDEX('Per Invoice'!B$2:B$1201,$Z671)="","",INDEX('Per Invoice'!B$2:B$1201,$Z671)))</f>
        <v/>
      </c>
      <c r="C671">
        <f>IF($Z671="","",IF(INDEX('Per Invoice'!C$2:C$1201,$Z671)="","",INDEX('Per Invoice'!C$2:C$1201,$Z671)))</f>
        <v/>
      </c>
      <c r="D671">
        <f>IF($Z671="","",IF(INDEX('Per Invoice'!D$2:D$1201,$Z671)="","",INDEX('Per Invoice'!D$2:D$1201,$Z671)))</f>
        <v/>
      </c>
      <c r="E671" s="14">
        <f>IF($Z671="","",IF(INDEX('Per Invoice'!E$2:E$1201,$Z671)="","",INDEX('Per Invoice'!E$2:E$1201,$Z671)))</f>
        <v/>
      </c>
      <c r="F671">
        <f>IF($Z671="","",IF(INDEX('Per Invoice'!F$2:F$1201,$Z671)="","",INDEX('Per Invoice'!F$2:F$1201,$Z671)))</f>
        <v/>
      </c>
      <c r="G671">
        <f>IF($Z671="","",IF(INDEX('Per Invoice'!G$2:G$1201,$Z671)="","",INDEX('Per Invoice'!G$2:G$1201,$Z671)))</f>
        <v/>
      </c>
      <c r="H671">
        <f>IF($Z671="","",IF(INDEX('Per Invoice'!H$2:H$1201,$Z671)="","",INDEX('Per Invoice'!H$2:H$1201,$Z671)))</f>
        <v/>
      </c>
      <c r="I671">
        <f>IF($Z671="","",IF(INDEX('Per Invoice'!I$2:I$1201,$Z671)="","",INDEX('Per Invoice'!I$2:I$1201,$Z671)))</f>
        <v/>
      </c>
      <c r="J671">
        <f>IF($Z671="","",IF(INDEX('Per Invoice'!J$2:J$1201,$Z671)="","",INDEX('Per Invoice'!J$2:J$1201,$Z671)))</f>
        <v/>
      </c>
      <c r="K671" s="8">
        <f>IF($Z671="","",IF(INDEX('Per Invoice'!K$2:K$1201,$Z671)="","",INDEX('Per Invoice'!K$2:K$1201,$Z671)))</f>
        <v/>
      </c>
      <c r="L671">
        <f>IF($Z671="","",IF(INDEX('Per Invoice'!L$2:L$1201,$Z671)="","",INDEX('Per Invoice'!L$2:L$1201,$Z671)))</f>
        <v/>
      </c>
      <c r="M671">
        <f>IF($Z671="","",IF(INDEX('Per Invoice'!M$2:M$1201,$Z671)="","",INDEX('Per Invoice'!M$2:M$1201,$Z671)))</f>
        <v/>
      </c>
      <c r="N671">
        <f>IF($Z671="","",IF(INDEX('Per Invoice'!N$2:N$1201,$Z671)="","",INDEX('Per Invoice'!N$2:N$1201,$Z671)))</f>
        <v/>
      </c>
      <c r="O671" s="8">
        <f>IF($Z671="","",IF(INDEX('Per Invoice'!O$2:O$1201,$Z671)="","",INDEX('Per Invoice'!O$2:O$1201,$Z671)))</f>
        <v/>
      </c>
      <c r="P671">
        <f>IF($Z671="","",IF(INDEX('Per Invoice'!P$2:P$1201,$Z671)="","",INDEX('Per Invoice'!P$2:P$1201,$Z671)))</f>
        <v/>
      </c>
      <c r="Q671" s="8">
        <f>IF($Z671="","",IF(INDEX('Per Invoice'!Q$2:Q$1201,$Z671)="","",INDEX('Per Invoice'!Q$2:Q$1201,$Z671)))</f>
        <v/>
      </c>
      <c r="R671" s="8">
        <f>IF($Z671="","",IF(INDEX('Per Invoice'!R$2:R$1201,$Z671)="","",INDEX('Per Invoice'!R$2:R$1201,$Z671)))</f>
        <v/>
      </c>
      <c r="S671">
        <f>IF($Z671="","",IF(INDEX('Per Invoice'!S$2:S$1201,$Z671)="","",INDEX('Per Invoice'!S$2:S$1201,$Z671)))</f>
        <v/>
      </c>
      <c r="T671" s="8">
        <f>IF($Z671="","",IF(INDEX('Per Invoice'!T$2:T$1201,$Z671)="","",INDEX('Per Invoice'!T$2:T$1201,$Z671)))</f>
        <v/>
      </c>
      <c r="U671" s="8">
        <f>IF($Z671="","",IF(INDEX('Per Invoice'!U$2:U$1201,$Z671)="","",INDEX('Per Invoice'!U$2:U$1201,$Z671)))</f>
        <v/>
      </c>
      <c r="V671" s="8">
        <f>IF($Z671="","",IF(INDEX('Per Invoice'!V$2:V$1201,$Z671)="","",INDEX('Per Invoice'!V$2:V$1201,$Z671)))</f>
        <v/>
      </c>
      <c r="W671" s="8">
        <f>IF($Z671="","",IF(INDEX('Per Invoice'!W$2:W$1201,$Z671)="","",INDEX('Per Invoice'!W$2:W$1201,$Z671)))</f>
        <v/>
      </c>
      <c r="X671" s="8">
        <f>IF($Z671="","",IF(INDEX('Per Invoice'!X$2:X$1201,$Z671)="","",INDEX('Per Invoice'!X$2:X$1201,$Z671)))</f>
        <v/>
      </c>
      <c r="Y671" s="8">
        <f>IF($Z671="","",IF(INDEX('Per Invoice'!Y$2:Y$1201,$Z671)="","",INDEX('Per Invoice'!Y$2:Y$1201,$Z671)))</f>
        <v/>
      </c>
      <c r="Z671" s="16">
        <f>IFERROR(MATCH(Settings!$C$27&amp;"|"&amp;ROWS($Z$2:$Z671),'Per Invoice'!$AB$2:$AB$1201,0),"")</f>
        <v/>
      </c>
    </row>
    <row r="672">
      <c r="A672">
        <f>IF($Z672="","",IF(INDEX('Per Invoice'!A$2:A$1201,$Z672)="","",INDEX('Per Invoice'!A$2:A$1201,$Z672)))</f>
        <v/>
      </c>
      <c r="B672">
        <f>IF($Z672="","",IF(INDEX('Per Invoice'!B$2:B$1201,$Z672)="","",INDEX('Per Invoice'!B$2:B$1201,$Z672)))</f>
        <v/>
      </c>
      <c r="C672">
        <f>IF($Z672="","",IF(INDEX('Per Invoice'!C$2:C$1201,$Z672)="","",INDEX('Per Invoice'!C$2:C$1201,$Z672)))</f>
        <v/>
      </c>
      <c r="D672">
        <f>IF($Z672="","",IF(INDEX('Per Invoice'!D$2:D$1201,$Z672)="","",INDEX('Per Invoice'!D$2:D$1201,$Z672)))</f>
        <v/>
      </c>
      <c r="E672" s="14">
        <f>IF($Z672="","",IF(INDEX('Per Invoice'!E$2:E$1201,$Z672)="","",INDEX('Per Invoice'!E$2:E$1201,$Z672)))</f>
        <v/>
      </c>
      <c r="F672">
        <f>IF($Z672="","",IF(INDEX('Per Invoice'!F$2:F$1201,$Z672)="","",INDEX('Per Invoice'!F$2:F$1201,$Z672)))</f>
        <v/>
      </c>
      <c r="G672">
        <f>IF($Z672="","",IF(INDEX('Per Invoice'!G$2:G$1201,$Z672)="","",INDEX('Per Invoice'!G$2:G$1201,$Z672)))</f>
        <v/>
      </c>
      <c r="H672">
        <f>IF($Z672="","",IF(INDEX('Per Invoice'!H$2:H$1201,$Z672)="","",INDEX('Per Invoice'!H$2:H$1201,$Z672)))</f>
        <v/>
      </c>
      <c r="I672">
        <f>IF($Z672="","",IF(INDEX('Per Invoice'!I$2:I$1201,$Z672)="","",INDEX('Per Invoice'!I$2:I$1201,$Z672)))</f>
        <v/>
      </c>
      <c r="J672">
        <f>IF($Z672="","",IF(INDEX('Per Invoice'!J$2:J$1201,$Z672)="","",INDEX('Per Invoice'!J$2:J$1201,$Z672)))</f>
        <v/>
      </c>
      <c r="K672" s="8">
        <f>IF($Z672="","",IF(INDEX('Per Invoice'!K$2:K$1201,$Z672)="","",INDEX('Per Invoice'!K$2:K$1201,$Z672)))</f>
        <v/>
      </c>
      <c r="L672">
        <f>IF($Z672="","",IF(INDEX('Per Invoice'!L$2:L$1201,$Z672)="","",INDEX('Per Invoice'!L$2:L$1201,$Z672)))</f>
        <v/>
      </c>
      <c r="M672">
        <f>IF($Z672="","",IF(INDEX('Per Invoice'!M$2:M$1201,$Z672)="","",INDEX('Per Invoice'!M$2:M$1201,$Z672)))</f>
        <v/>
      </c>
      <c r="N672">
        <f>IF($Z672="","",IF(INDEX('Per Invoice'!N$2:N$1201,$Z672)="","",INDEX('Per Invoice'!N$2:N$1201,$Z672)))</f>
        <v/>
      </c>
      <c r="O672" s="8">
        <f>IF($Z672="","",IF(INDEX('Per Invoice'!O$2:O$1201,$Z672)="","",INDEX('Per Invoice'!O$2:O$1201,$Z672)))</f>
        <v/>
      </c>
      <c r="P672">
        <f>IF($Z672="","",IF(INDEX('Per Invoice'!P$2:P$1201,$Z672)="","",INDEX('Per Invoice'!P$2:P$1201,$Z672)))</f>
        <v/>
      </c>
      <c r="Q672" s="8">
        <f>IF($Z672="","",IF(INDEX('Per Invoice'!Q$2:Q$1201,$Z672)="","",INDEX('Per Invoice'!Q$2:Q$1201,$Z672)))</f>
        <v/>
      </c>
      <c r="R672" s="8">
        <f>IF($Z672="","",IF(INDEX('Per Invoice'!R$2:R$1201,$Z672)="","",INDEX('Per Invoice'!R$2:R$1201,$Z672)))</f>
        <v/>
      </c>
      <c r="S672">
        <f>IF($Z672="","",IF(INDEX('Per Invoice'!S$2:S$1201,$Z672)="","",INDEX('Per Invoice'!S$2:S$1201,$Z672)))</f>
        <v/>
      </c>
      <c r="T672" s="8">
        <f>IF($Z672="","",IF(INDEX('Per Invoice'!T$2:T$1201,$Z672)="","",INDEX('Per Invoice'!T$2:T$1201,$Z672)))</f>
        <v/>
      </c>
      <c r="U672" s="8">
        <f>IF($Z672="","",IF(INDEX('Per Invoice'!U$2:U$1201,$Z672)="","",INDEX('Per Invoice'!U$2:U$1201,$Z672)))</f>
        <v/>
      </c>
      <c r="V672" s="8">
        <f>IF($Z672="","",IF(INDEX('Per Invoice'!V$2:V$1201,$Z672)="","",INDEX('Per Invoice'!V$2:V$1201,$Z672)))</f>
        <v/>
      </c>
      <c r="W672" s="8">
        <f>IF($Z672="","",IF(INDEX('Per Invoice'!W$2:W$1201,$Z672)="","",INDEX('Per Invoice'!W$2:W$1201,$Z672)))</f>
        <v/>
      </c>
      <c r="X672" s="8">
        <f>IF($Z672="","",IF(INDEX('Per Invoice'!X$2:X$1201,$Z672)="","",INDEX('Per Invoice'!X$2:X$1201,$Z672)))</f>
        <v/>
      </c>
      <c r="Y672" s="8">
        <f>IF($Z672="","",IF(INDEX('Per Invoice'!Y$2:Y$1201,$Z672)="","",INDEX('Per Invoice'!Y$2:Y$1201,$Z672)))</f>
        <v/>
      </c>
      <c r="Z672" s="16">
        <f>IFERROR(MATCH(Settings!$C$27&amp;"|"&amp;ROWS($Z$2:$Z672),'Per Invoice'!$AB$2:$AB$1201,0),"")</f>
        <v/>
      </c>
    </row>
    <row r="673">
      <c r="A673">
        <f>IF($Z673="","",IF(INDEX('Per Invoice'!A$2:A$1201,$Z673)="","",INDEX('Per Invoice'!A$2:A$1201,$Z673)))</f>
        <v/>
      </c>
      <c r="B673">
        <f>IF($Z673="","",IF(INDEX('Per Invoice'!B$2:B$1201,$Z673)="","",INDEX('Per Invoice'!B$2:B$1201,$Z673)))</f>
        <v/>
      </c>
      <c r="C673">
        <f>IF($Z673="","",IF(INDEX('Per Invoice'!C$2:C$1201,$Z673)="","",INDEX('Per Invoice'!C$2:C$1201,$Z673)))</f>
        <v/>
      </c>
      <c r="D673">
        <f>IF($Z673="","",IF(INDEX('Per Invoice'!D$2:D$1201,$Z673)="","",INDEX('Per Invoice'!D$2:D$1201,$Z673)))</f>
        <v/>
      </c>
      <c r="E673" s="14">
        <f>IF($Z673="","",IF(INDEX('Per Invoice'!E$2:E$1201,$Z673)="","",INDEX('Per Invoice'!E$2:E$1201,$Z673)))</f>
        <v/>
      </c>
      <c r="F673">
        <f>IF($Z673="","",IF(INDEX('Per Invoice'!F$2:F$1201,$Z673)="","",INDEX('Per Invoice'!F$2:F$1201,$Z673)))</f>
        <v/>
      </c>
      <c r="G673">
        <f>IF($Z673="","",IF(INDEX('Per Invoice'!G$2:G$1201,$Z673)="","",INDEX('Per Invoice'!G$2:G$1201,$Z673)))</f>
        <v/>
      </c>
      <c r="H673">
        <f>IF($Z673="","",IF(INDEX('Per Invoice'!H$2:H$1201,$Z673)="","",INDEX('Per Invoice'!H$2:H$1201,$Z673)))</f>
        <v/>
      </c>
      <c r="I673">
        <f>IF($Z673="","",IF(INDEX('Per Invoice'!I$2:I$1201,$Z673)="","",INDEX('Per Invoice'!I$2:I$1201,$Z673)))</f>
        <v/>
      </c>
      <c r="J673">
        <f>IF($Z673="","",IF(INDEX('Per Invoice'!J$2:J$1201,$Z673)="","",INDEX('Per Invoice'!J$2:J$1201,$Z673)))</f>
        <v/>
      </c>
      <c r="K673" s="8">
        <f>IF($Z673="","",IF(INDEX('Per Invoice'!K$2:K$1201,$Z673)="","",INDEX('Per Invoice'!K$2:K$1201,$Z673)))</f>
        <v/>
      </c>
      <c r="L673">
        <f>IF($Z673="","",IF(INDEX('Per Invoice'!L$2:L$1201,$Z673)="","",INDEX('Per Invoice'!L$2:L$1201,$Z673)))</f>
        <v/>
      </c>
      <c r="M673">
        <f>IF($Z673="","",IF(INDEX('Per Invoice'!M$2:M$1201,$Z673)="","",INDEX('Per Invoice'!M$2:M$1201,$Z673)))</f>
        <v/>
      </c>
      <c r="N673">
        <f>IF($Z673="","",IF(INDEX('Per Invoice'!N$2:N$1201,$Z673)="","",INDEX('Per Invoice'!N$2:N$1201,$Z673)))</f>
        <v/>
      </c>
      <c r="O673" s="8">
        <f>IF($Z673="","",IF(INDEX('Per Invoice'!O$2:O$1201,$Z673)="","",INDEX('Per Invoice'!O$2:O$1201,$Z673)))</f>
        <v/>
      </c>
      <c r="P673">
        <f>IF($Z673="","",IF(INDEX('Per Invoice'!P$2:P$1201,$Z673)="","",INDEX('Per Invoice'!P$2:P$1201,$Z673)))</f>
        <v/>
      </c>
      <c r="Q673" s="8">
        <f>IF($Z673="","",IF(INDEX('Per Invoice'!Q$2:Q$1201,$Z673)="","",INDEX('Per Invoice'!Q$2:Q$1201,$Z673)))</f>
        <v/>
      </c>
      <c r="R673" s="8">
        <f>IF($Z673="","",IF(INDEX('Per Invoice'!R$2:R$1201,$Z673)="","",INDEX('Per Invoice'!R$2:R$1201,$Z673)))</f>
        <v/>
      </c>
      <c r="S673">
        <f>IF($Z673="","",IF(INDEX('Per Invoice'!S$2:S$1201,$Z673)="","",INDEX('Per Invoice'!S$2:S$1201,$Z673)))</f>
        <v/>
      </c>
      <c r="T673" s="8">
        <f>IF($Z673="","",IF(INDEX('Per Invoice'!T$2:T$1201,$Z673)="","",INDEX('Per Invoice'!T$2:T$1201,$Z673)))</f>
        <v/>
      </c>
      <c r="U673" s="8">
        <f>IF($Z673="","",IF(INDEX('Per Invoice'!U$2:U$1201,$Z673)="","",INDEX('Per Invoice'!U$2:U$1201,$Z673)))</f>
        <v/>
      </c>
      <c r="V673" s="8">
        <f>IF($Z673="","",IF(INDEX('Per Invoice'!V$2:V$1201,$Z673)="","",INDEX('Per Invoice'!V$2:V$1201,$Z673)))</f>
        <v/>
      </c>
      <c r="W673" s="8">
        <f>IF($Z673="","",IF(INDEX('Per Invoice'!W$2:W$1201,$Z673)="","",INDEX('Per Invoice'!W$2:W$1201,$Z673)))</f>
        <v/>
      </c>
      <c r="X673" s="8">
        <f>IF($Z673="","",IF(INDEX('Per Invoice'!X$2:X$1201,$Z673)="","",INDEX('Per Invoice'!X$2:X$1201,$Z673)))</f>
        <v/>
      </c>
      <c r="Y673" s="8">
        <f>IF($Z673="","",IF(INDEX('Per Invoice'!Y$2:Y$1201,$Z673)="","",INDEX('Per Invoice'!Y$2:Y$1201,$Z673)))</f>
        <v/>
      </c>
      <c r="Z673" s="16">
        <f>IFERROR(MATCH(Settings!$C$27&amp;"|"&amp;ROWS($Z$2:$Z673),'Per Invoice'!$AB$2:$AB$1201,0),"")</f>
        <v/>
      </c>
    </row>
    <row r="674">
      <c r="A674">
        <f>IF($Z674="","",IF(INDEX('Per Invoice'!A$2:A$1201,$Z674)="","",INDEX('Per Invoice'!A$2:A$1201,$Z674)))</f>
        <v/>
      </c>
      <c r="B674">
        <f>IF($Z674="","",IF(INDEX('Per Invoice'!B$2:B$1201,$Z674)="","",INDEX('Per Invoice'!B$2:B$1201,$Z674)))</f>
        <v/>
      </c>
      <c r="C674">
        <f>IF($Z674="","",IF(INDEX('Per Invoice'!C$2:C$1201,$Z674)="","",INDEX('Per Invoice'!C$2:C$1201,$Z674)))</f>
        <v/>
      </c>
      <c r="D674">
        <f>IF($Z674="","",IF(INDEX('Per Invoice'!D$2:D$1201,$Z674)="","",INDEX('Per Invoice'!D$2:D$1201,$Z674)))</f>
        <v/>
      </c>
      <c r="E674" s="14">
        <f>IF($Z674="","",IF(INDEX('Per Invoice'!E$2:E$1201,$Z674)="","",INDEX('Per Invoice'!E$2:E$1201,$Z674)))</f>
        <v/>
      </c>
      <c r="F674">
        <f>IF($Z674="","",IF(INDEX('Per Invoice'!F$2:F$1201,$Z674)="","",INDEX('Per Invoice'!F$2:F$1201,$Z674)))</f>
        <v/>
      </c>
      <c r="G674">
        <f>IF($Z674="","",IF(INDEX('Per Invoice'!G$2:G$1201,$Z674)="","",INDEX('Per Invoice'!G$2:G$1201,$Z674)))</f>
        <v/>
      </c>
      <c r="H674">
        <f>IF($Z674="","",IF(INDEX('Per Invoice'!H$2:H$1201,$Z674)="","",INDEX('Per Invoice'!H$2:H$1201,$Z674)))</f>
        <v/>
      </c>
      <c r="I674">
        <f>IF($Z674="","",IF(INDEX('Per Invoice'!I$2:I$1201,$Z674)="","",INDEX('Per Invoice'!I$2:I$1201,$Z674)))</f>
        <v/>
      </c>
      <c r="J674">
        <f>IF($Z674="","",IF(INDEX('Per Invoice'!J$2:J$1201,$Z674)="","",INDEX('Per Invoice'!J$2:J$1201,$Z674)))</f>
        <v/>
      </c>
      <c r="K674" s="8">
        <f>IF($Z674="","",IF(INDEX('Per Invoice'!K$2:K$1201,$Z674)="","",INDEX('Per Invoice'!K$2:K$1201,$Z674)))</f>
        <v/>
      </c>
      <c r="L674">
        <f>IF($Z674="","",IF(INDEX('Per Invoice'!L$2:L$1201,$Z674)="","",INDEX('Per Invoice'!L$2:L$1201,$Z674)))</f>
        <v/>
      </c>
      <c r="M674">
        <f>IF($Z674="","",IF(INDEX('Per Invoice'!M$2:M$1201,$Z674)="","",INDEX('Per Invoice'!M$2:M$1201,$Z674)))</f>
        <v/>
      </c>
      <c r="N674">
        <f>IF($Z674="","",IF(INDEX('Per Invoice'!N$2:N$1201,$Z674)="","",INDEX('Per Invoice'!N$2:N$1201,$Z674)))</f>
        <v/>
      </c>
      <c r="O674" s="8">
        <f>IF($Z674="","",IF(INDEX('Per Invoice'!O$2:O$1201,$Z674)="","",INDEX('Per Invoice'!O$2:O$1201,$Z674)))</f>
        <v/>
      </c>
      <c r="P674">
        <f>IF($Z674="","",IF(INDEX('Per Invoice'!P$2:P$1201,$Z674)="","",INDEX('Per Invoice'!P$2:P$1201,$Z674)))</f>
        <v/>
      </c>
      <c r="Q674" s="8">
        <f>IF($Z674="","",IF(INDEX('Per Invoice'!Q$2:Q$1201,$Z674)="","",INDEX('Per Invoice'!Q$2:Q$1201,$Z674)))</f>
        <v/>
      </c>
      <c r="R674" s="8">
        <f>IF($Z674="","",IF(INDEX('Per Invoice'!R$2:R$1201,$Z674)="","",INDEX('Per Invoice'!R$2:R$1201,$Z674)))</f>
        <v/>
      </c>
      <c r="S674">
        <f>IF($Z674="","",IF(INDEX('Per Invoice'!S$2:S$1201,$Z674)="","",INDEX('Per Invoice'!S$2:S$1201,$Z674)))</f>
        <v/>
      </c>
      <c r="T674" s="8">
        <f>IF($Z674="","",IF(INDEX('Per Invoice'!T$2:T$1201,$Z674)="","",INDEX('Per Invoice'!T$2:T$1201,$Z674)))</f>
        <v/>
      </c>
      <c r="U674" s="8">
        <f>IF($Z674="","",IF(INDEX('Per Invoice'!U$2:U$1201,$Z674)="","",INDEX('Per Invoice'!U$2:U$1201,$Z674)))</f>
        <v/>
      </c>
      <c r="V674" s="8">
        <f>IF($Z674="","",IF(INDEX('Per Invoice'!V$2:V$1201,$Z674)="","",INDEX('Per Invoice'!V$2:V$1201,$Z674)))</f>
        <v/>
      </c>
      <c r="W674" s="8">
        <f>IF($Z674="","",IF(INDEX('Per Invoice'!W$2:W$1201,$Z674)="","",INDEX('Per Invoice'!W$2:W$1201,$Z674)))</f>
        <v/>
      </c>
      <c r="X674" s="8">
        <f>IF($Z674="","",IF(INDEX('Per Invoice'!X$2:X$1201,$Z674)="","",INDEX('Per Invoice'!X$2:X$1201,$Z674)))</f>
        <v/>
      </c>
      <c r="Y674" s="8">
        <f>IF($Z674="","",IF(INDEX('Per Invoice'!Y$2:Y$1201,$Z674)="","",INDEX('Per Invoice'!Y$2:Y$1201,$Z674)))</f>
        <v/>
      </c>
      <c r="Z674" s="16">
        <f>IFERROR(MATCH(Settings!$C$27&amp;"|"&amp;ROWS($Z$2:$Z674),'Per Invoice'!$AB$2:$AB$1201,0),"")</f>
        <v/>
      </c>
    </row>
    <row r="675">
      <c r="A675">
        <f>IF($Z675="","",IF(INDEX('Per Invoice'!A$2:A$1201,$Z675)="","",INDEX('Per Invoice'!A$2:A$1201,$Z675)))</f>
        <v/>
      </c>
      <c r="B675">
        <f>IF($Z675="","",IF(INDEX('Per Invoice'!B$2:B$1201,$Z675)="","",INDEX('Per Invoice'!B$2:B$1201,$Z675)))</f>
        <v/>
      </c>
      <c r="C675">
        <f>IF($Z675="","",IF(INDEX('Per Invoice'!C$2:C$1201,$Z675)="","",INDEX('Per Invoice'!C$2:C$1201,$Z675)))</f>
        <v/>
      </c>
      <c r="D675">
        <f>IF($Z675="","",IF(INDEX('Per Invoice'!D$2:D$1201,$Z675)="","",INDEX('Per Invoice'!D$2:D$1201,$Z675)))</f>
        <v/>
      </c>
      <c r="E675" s="14">
        <f>IF($Z675="","",IF(INDEX('Per Invoice'!E$2:E$1201,$Z675)="","",INDEX('Per Invoice'!E$2:E$1201,$Z675)))</f>
        <v/>
      </c>
      <c r="F675">
        <f>IF($Z675="","",IF(INDEX('Per Invoice'!F$2:F$1201,$Z675)="","",INDEX('Per Invoice'!F$2:F$1201,$Z675)))</f>
        <v/>
      </c>
      <c r="G675">
        <f>IF($Z675="","",IF(INDEX('Per Invoice'!G$2:G$1201,$Z675)="","",INDEX('Per Invoice'!G$2:G$1201,$Z675)))</f>
        <v/>
      </c>
      <c r="H675">
        <f>IF($Z675="","",IF(INDEX('Per Invoice'!H$2:H$1201,$Z675)="","",INDEX('Per Invoice'!H$2:H$1201,$Z675)))</f>
        <v/>
      </c>
      <c r="I675">
        <f>IF($Z675="","",IF(INDEX('Per Invoice'!I$2:I$1201,$Z675)="","",INDEX('Per Invoice'!I$2:I$1201,$Z675)))</f>
        <v/>
      </c>
      <c r="J675">
        <f>IF($Z675="","",IF(INDEX('Per Invoice'!J$2:J$1201,$Z675)="","",INDEX('Per Invoice'!J$2:J$1201,$Z675)))</f>
        <v/>
      </c>
      <c r="K675" s="8">
        <f>IF($Z675="","",IF(INDEX('Per Invoice'!K$2:K$1201,$Z675)="","",INDEX('Per Invoice'!K$2:K$1201,$Z675)))</f>
        <v/>
      </c>
      <c r="L675">
        <f>IF($Z675="","",IF(INDEX('Per Invoice'!L$2:L$1201,$Z675)="","",INDEX('Per Invoice'!L$2:L$1201,$Z675)))</f>
        <v/>
      </c>
      <c r="M675">
        <f>IF($Z675="","",IF(INDEX('Per Invoice'!M$2:M$1201,$Z675)="","",INDEX('Per Invoice'!M$2:M$1201,$Z675)))</f>
        <v/>
      </c>
      <c r="N675">
        <f>IF($Z675="","",IF(INDEX('Per Invoice'!N$2:N$1201,$Z675)="","",INDEX('Per Invoice'!N$2:N$1201,$Z675)))</f>
        <v/>
      </c>
      <c r="O675" s="8">
        <f>IF($Z675="","",IF(INDEX('Per Invoice'!O$2:O$1201,$Z675)="","",INDEX('Per Invoice'!O$2:O$1201,$Z675)))</f>
        <v/>
      </c>
      <c r="P675">
        <f>IF($Z675="","",IF(INDEX('Per Invoice'!P$2:P$1201,$Z675)="","",INDEX('Per Invoice'!P$2:P$1201,$Z675)))</f>
        <v/>
      </c>
      <c r="Q675" s="8">
        <f>IF($Z675="","",IF(INDEX('Per Invoice'!Q$2:Q$1201,$Z675)="","",INDEX('Per Invoice'!Q$2:Q$1201,$Z675)))</f>
        <v/>
      </c>
      <c r="R675" s="8">
        <f>IF($Z675="","",IF(INDEX('Per Invoice'!R$2:R$1201,$Z675)="","",INDEX('Per Invoice'!R$2:R$1201,$Z675)))</f>
        <v/>
      </c>
      <c r="S675">
        <f>IF($Z675="","",IF(INDEX('Per Invoice'!S$2:S$1201,$Z675)="","",INDEX('Per Invoice'!S$2:S$1201,$Z675)))</f>
        <v/>
      </c>
      <c r="T675" s="8">
        <f>IF($Z675="","",IF(INDEX('Per Invoice'!T$2:T$1201,$Z675)="","",INDEX('Per Invoice'!T$2:T$1201,$Z675)))</f>
        <v/>
      </c>
      <c r="U675" s="8">
        <f>IF($Z675="","",IF(INDEX('Per Invoice'!U$2:U$1201,$Z675)="","",INDEX('Per Invoice'!U$2:U$1201,$Z675)))</f>
        <v/>
      </c>
      <c r="V675" s="8">
        <f>IF($Z675="","",IF(INDEX('Per Invoice'!V$2:V$1201,$Z675)="","",INDEX('Per Invoice'!V$2:V$1201,$Z675)))</f>
        <v/>
      </c>
      <c r="W675" s="8">
        <f>IF($Z675="","",IF(INDEX('Per Invoice'!W$2:W$1201,$Z675)="","",INDEX('Per Invoice'!W$2:W$1201,$Z675)))</f>
        <v/>
      </c>
      <c r="X675" s="8">
        <f>IF($Z675="","",IF(INDEX('Per Invoice'!X$2:X$1201,$Z675)="","",INDEX('Per Invoice'!X$2:X$1201,$Z675)))</f>
        <v/>
      </c>
      <c r="Y675" s="8">
        <f>IF($Z675="","",IF(INDEX('Per Invoice'!Y$2:Y$1201,$Z675)="","",INDEX('Per Invoice'!Y$2:Y$1201,$Z675)))</f>
        <v/>
      </c>
      <c r="Z675" s="16">
        <f>IFERROR(MATCH(Settings!$C$27&amp;"|"&amp;ROWS($Z$2:$Z675),'Per Invoice'!$AB$2:$AB$1201,0),"")</f>
        <v/>
      </c>
    </row>
    <row r="676">
      <c r="A676">
        <f>IF($Z676="","",IF(INDEX('Per Invoice'!A$2:A$1201,$Z676)="","",INDEX('Per Invoice'!A$2:A$1201,$Z676)))</f>
        <v/>
      </c>
      <c r="B676">
        <f>IF($Z676="","",IF(INDEX('Per Invoice'!B$2:B$1201,$Z676)="","",INDEX('Per Invoice'!B$2:B$1201,$Z676)))</f>
        <v/>
      </c>
      <c r="C676">
        <f>IF($Z676="","",IF(INDEX('Per Invoice'!C$2:C$1201,$Z676)="","",INDEX('Per Invoice'!C$2:C$1201,$Z676)))</f>
        <v/>
      </c>
      <c r="D676">
        <f>IF($Z676="","",IF(INDEX('Per Invoice'!D$2:D$1201,$Z676)="","",INDEX('Per Invoice'!D$2:D$1201,$Z676)))</f>
        <v/>
      </c>
      <c r="E676" s="14">
        <f>IF($Z676="","",IF(INDEX('Per Invoice'!E$2:E$1201,$Z676)="","",INDEX('Per Invoice'!E$2:E$1201,$Z676)))</f>
        <v/>
      </c>
      <c r="F676">
        <f>IF($Z676="","",IF(INDEX('Per Invoice'!F$2:F$1201,$Z676)="","",INDEX('Per Invoice'!F$2:F$1201,$Z676)))</f>
        <v/>
      </c>
      <c r="G676">
        <f>IF($Z676="","",IF(INDEX('Per Invoice'!G$2:G$1201,$Z676)="","",INDEX('Per Invoice'!G$2:G$1201,$Z676)))</f>
        <v/>
      </c>
      <c r="H676">
        <f>IF($Z676="","",IF(INDEX('Per Invoice'!H$2:H$1201,$Z676)="","",INDEX('Per Invoice'!H$2:H$1201,$Z676)))</f>
        <v/>
      </c>
      <c r="I676">
        <f>IF($Z676="","",IF(INDEX('Per Invoice'!I$2:I$1201,$Z676)="","",INDEX('Per Invoice'!I$2:I$1201,$Z676)))</f>
        <v/>
      </c>
      <c r="J676">
        <f>IF($Z676="","",IF(INDEX('Per Invoice'!J$2:J$1201,$Z676)="","",INDEX('Per Invoice'!J$2:J$1201,$Z676)))</f>
        <v/>
      </c>
      <c r="K676" s="8">
        <f>IF($Z676="","",IF(INDEX('Per Invoice'!K$2:K$1201,$Z676)="","",INDEX('Per Invoice'!K$2:K$1201,$Z676)))</f>
        <v/>
      </c>
      <c r="L676">
        <f>IF($Z676="","",IF(INDEX('Per Invoice'!L$2:L$1201,$Z676)="","",INDEX('Per Invoice'!L$2:L$1201,$Z676)))</f>
        <v/>
      </c>
      <c r="M676">
        <f>IF($Z676="","",IF(INDEX('Per Invoice'!M$2:M$1201,$Z676)="","",INDEX('Per Invoice'!M$2:M$1201,$Z676)))</f>
        <v/>
      </c>
      <c r="N676">
        <f>IF($Z676="","",IF(INDEX('Per Invoice'!N$2:N$1201,$Z676)="","",INDEX('Per Invoice'!N$2:N$1201,$Z676)))</f>
        <v/>
      </c>
      <c r="O676" s="8">
        <f>IF($Z676="","",IF(INDEX('Per Invoice'!O$2:O$1201,$Z676)="","",INDEX('Per Invoice'!O$2:O$1201,$Z676)))</f>
        <v/>
      </c>
      <c r="P676">
        <f>IF($Z676="","",IF(INDEX('Per Invoice'!P$2:P$1201,$Z676)="","",INDEX('Per Invoice'!P$2:P$1201,$Z676)))</f>
        <v/>
      </c>
      <c r="Q676" s="8">
        <f>IF($Z676="","",IF(INDEX('Per Invoice'!Q$2:Q$1201,$Z676)="","",INDEX('Per Invoice'!Q$2:Q$1201,$Z676)))</f>
        <v/>
      </c>
      <c r="R676" s="8">
        <f>IF($Z676="","",IF(INDEX('Per Invoice'!R$2:R$1201,$Z676)="","",INDEX('Per Invoice'!R$2:R$1201,$Z676)))</f>
        <v/>
      </c>
      <c r="S676">
        <f>IF($Z676="","",IF(INDEX('Per Invoice'!S$2:S$1201,$Z676)="","",INDEX('Per Invoice'!S$2:S$1201,$Z676)))</f>
        <v/>
      </c>
      <c r="T676" s="8">
        <f>IF($Z676="","",IF(INDEX('Per Invoice'!T$2:T$1201,$Z676)="","",INDEX('Per Invoice'!T$2:T$1201,$Z676)))</f>
        <v/>
      </c>
      <c r="U676" s="8">
        <f>IF($Z676="","",IF(INDEX('Per Invoice'!U$2:U$1201,$Z676)="","",INDEX('Per Invoice'!U$2:U$1201,$Z676)))</f>
        <v/>
      </c>
      <c r="V676" s="8">
        <f>IF($Z676="","",IF(INDEX('Per Invoice'!V$2:V$1201,$Z676)="","",INDEX('Per Invoice'!V$2:V$1201,$Z676)))</f>
        <v/>
      </c>
      <c r="W676" s="8">
        <f>IF($Z676="","",IF(INDEX('Per Invoice'!W$2:W$1201,$Z676)="","",INDEX('Per Invoice'!W$2:W$1201,$Z676)))</f>
        <v/>
      </c>
      <c r="X676" s="8">
        <f>IF($Z676="","",IF(INDEX('Per Invoice'!X$2:X$1201,$Z676)="","",INDEX('Per Invoice'!X$2:X$1201,$Z676)))</f>
        <v/>
      </c>
      <c r="Y676" s="8">
        <f>IF($Z676="","",IF(INDEX('Per Invoice'!Y$2:Y$1201,$Z676)="","",INDEX('Per Invoice'!Y$2:Y$1201,$Z676)))</f>
        <v/>
      </c>
      <c r="Z676" s="16">
        <f>IFERROR(MATCH(Settings!$C$27&amp;"|"&amp;ROWS($Z$2:$Z676),'Per Invoice'!$AB$2:$AB$1201,0),"")</f>
        <v/>
      </c>
    </row>
    <row r="677">
      <c r="A677">
        <f>IF($Z677="","",IF(INDEX('Per Invoice'!A$2:A$1201,$Z677)="","",INDEX('Per Invoice'!A$2:A$1201,$Z677)))</f>
        <v/>
      </c>
      <c r="B677">
        <f>IF($Z677="","",IF(INDEX('Per Invoice'!B$2:B$1201,$Z677)="","",INDEX('Per Invoice'!B$2:B$1201,$Z677)))</f>
        <v/>
      </c>
      <c r="C677">
        <f>IF($Z677="","",IF(INDEX('Per Invoice'!C$2:C$1201,$Z677)="","",INDEX('Per Invoice'!C$2:C$1201,$Z677)))</f>
        <v/>
      </c>
      <c r="D677">
        <f>IF($Z677="","",IF(INDEX('Per Invoice'!D$2:D$1201,$Z677)="","",INDEX('Per Invoice'!D$2:D$1201,$Z677)))</f>
        <v/>
      </c>
      <c r="E677" s="14">
        <f>IF($Z677="","",IF(INDEX('Per Invoice'!E$2:E$1201,$Z677)="","",INDEX('Per Invoice'!E$2:E$1201,$Z677)))</f>
        <v/>
      </c>
      <c r="F677">
        <f>IF($Z677="","",IF(INDEX('Per Invoice'!F$2:F$1201,$Z677)="","",INDEX('Per Invoice'!F$2:F$1201,$Z677)))</f>
        <v/>
      </c>
      <c r="G677">
        <f>IF($Z677="","",IF(INDEX('Per Invoice'!G$2:G$1201,$Z677)="","",INDEX('Per Invoice'!G$2:G$1201,$Z677)))</f>
        <v/>
      </c>
      <c r="H677">
        <f>IF($Z677="","",IF(INDEX('Per Invoice'!H$2:H$1201,$Z677)="","",INDEX('Per Invoice'!H$2:H$1201,$Z677)))</f>
        <v/>
      </c>
      <c r="I677">
        <f>IF($Z677="","",IF(INDEX('Per Invoice'!I$2:I$1201,$Z677)="","",INDEX('Per Invoice'!I$2:I$1201,$Z677)))</f>
        <v/>
      </c>
      <c r="J677">
        <f>IF($Z677="","",IF(INDEX('Per Invoice'!J$2:J$1201,$Z677)="","",INDEX('Per Invoice'!J$2:J$1201,$Z677)))</f>
        <v/>
      </c>
      <c r="K677" s="8">
        <f>IF($Z677="","",IF(INDEX('Per Invoice'!K$2:K$1201,$Z677)="","",INDEX('Per Invoice'!K$2:K$1201,$Z677)))</f>
        <v/>
      </c>
      <c r="L677">
        <f>IF($Z677="","",IF(INDEX('Per Invoice'!L$2:L$1201,$Z677)="","",INDEX('Per Invoice'!L$2:L$1201,$Z677)))</f>
        <v/>
      </c>
      <c r="M677">
        <f>IF($Z677="","",IF(INDEX('Per Invoice'!M$2:M$1201,$Z677)="","",INDEX('Per Invoice'!M$2:M$1201,$Z677)))</f>
        <v/>
      </c>
      <c r="N677">
        <f>IF($Z677="","",IF(INDEX('Per Invoice'!N$2:N$1201,$Z677)="","",INDEX('Per Invoice'!N$2:N$1201,$Z677)))</f>
        <v/>
      </c>
      <c r="O677" s="8">
        <f>IF($Z677="","",IF(INDEX('Per Invoice'!O$2:O$1201,$Z677)="","",INDEX('Per Invoice'!O$2:O$1201,$Z677)))</f>
        <v/>
      </c>
      <c r="P677">
        <f>IF($Z677="","",IF(INDEX('Per Invoice'!P$2:P$1201,$Z677)="","",INDEX('Per Invoice'!P$2:P$1201,$Z677)))</f>
        <v/>
      </c>
      <c r="Q677" s="8">
        <f>IF($Z677="","",IF(INDEX('Per Invoice'!Q$2:Q$1201,$Z677)="","",INDEX('Per Invoice'!Q$2:Q$1201,$Z677)))</f>
        <v/>
      </c>
      <c r="R677" s="8">
        <f>IF($Z677="","",IF(INDEX('Per Invoice'!R$2:R$1201,$Z677)="","",INDEX('Per Invoice'!R$2:R$1201,$Z677)))</f>
        <v/>
      </c>
      <c r="S677">
        <f>IF($Z677="","",IF(INDEX('Per Invoice'!S$2:S$1201,$Z677)="","",INDEX('Per Invoice'!S$2:S$1201,$Z677)))</f>
        <v/>
      </c>
      <c r="T677" s="8">
        <f>IF($Z677="","",IF(INDEX('Per Invoice'!T$2:T$1201,$Z677)="","",INDEX('Per Invoice'!T$2:T$1201,$Z677)))</f>
        <v/>
      </c>
      <c r="U677" s="8">
        <f>IF($Z677="","",IF(INDEX('Per Invoice'!U$2:U$1201,$Z677)="","",INDEX('Per Invoice'!U$2:U$1201,$Z677)))</f>
        <v/>
      </c>
      <c r="V677" s="8">
        <f>IF($Z677="","",IF(INDEX('Per Invoice'!V$2:V$1201,$Z677)="","",INDEX('Per Invoice'!V$2:V$1201,$Z677)))</f>
        <v/>
      </c>
      <c r="W677" s="8">
        <f>IF($Z677="","",IF(INDEX('Per Invoice'!W$2:W$1201,$Z677)="","",INDEX('Per Invoice'!W$2:W$1201,$Z677)))</f>
        <v/>
      </c>
      <c r="X677" s="8">
        <f>IF($Z677="","",IF(INDEX('Per Invoice'!X$2:X$1201,$Z677)="","",INDEX('Per Invoice'!X$2:X$1201,$Z677)))</f>
        <v/>
      </c>
      <c r="Y677" s="8">
        <f>IF($Z677="","",IF(INDEX('Per Invoice'!Y$2:Y$1201,$Z677)="","",INDEX('Per Invoice'!Y$2:Y$1201,$Z677)))</f>
        <v/>
      </c>
      <c r="Z677" s="16">
        <f>IFERROR(MATCH(Settings!$C$27&amp;"|"&amp;ROWS($Z$2:$Z677),'Per Invoice'!$AB$2:$AB$1201,0),"")</f>
        <v/>
      </c>
    </row>
    <row r="678">
      <c r="A678">
        <f>IF($Z678="","",IF(INDEX('Per Invoice'!A$2:A$1201,$Z678)="","",INDEX('Per Invoice'!A$2:A$1201,$Z678)))</f>
        <v/>
      </c>
      <c r="B678">
        <f>IF($Z678="","",IF(INDEX('Per Invoice'!B$2:B$1201,$Z678)="","",INDEX('Per Invoice'!B$2:B$1201,$Z678)))</f>
        <v/>
      </c>
      <c r="C678">
        <f>IF($Z678="","",IF(INDEX('Per Invoice'!C$2:C$1201,$Z678)="","",INDEX('Per Invoice'!C$2:C$1201,$Z678)))</f>
        <v/>
      </c>
      <c r="D678">
        <f>IF($Z678="","",IF(INDEX('Per Invoice'!D$2:D$1201,$Z678)="","",INDEX('Per Invoice'!D$2:D$1201,$Z678)))</f>
        <v/>
      </c>
      <c r="E678" s="14">
        <f>IF($Z678="","",IF(INDEX('Per Invoice'!E$2:E$1201,$Z678)="","",INDEX('Per Invoice'!E$2:E$1201,$Z678)))</f>
        <v/>
      </c>
      <c r="F678">
        <f>IF($Z678="","",IF(INDEX('Per Invoice'!F$2:F$1201,$Z678)="","",INDEX('Per Invoice'!F$2:F$1201,$Z678)))</f>
        <v/>
      </c>
      <c r="G678">
        <f>IF($Z678="","",IF(INDEX('Per Invoice'!G$2:G$1201,$Z678)="","",INDEX('Per Invoice'!G$2:G$1201,$Z678)))</f>
        <v/>
      </c>
      <c r="H678">
        <f>IF($Z678="","",IF(INDEX('Per Invoice'!H$2:H$1201,$Z678)="","",INDEX('Per Invoice'!H$2:H$1201,$Z678)))</f>
        <v/>
      </c>
      <c r="I678">
        <f>IF($Z678="","",IF(INDEX('Per Invoice'!I$2:I$1201,$Z678)="","",INDEX('Per Invoice'!I$2:I$1201,$Z678)))</f>
        <v/>
      </c>
      <c r="J678">
        <f>IF($Z678="","",IF(INDEX('Per Invoice'!J$2:J$1201,$Z678)="","",INDEX('Per Invoice'!J$2:J$1201,$Z678)))</f>
        <v/>
      </c>
      <c r="K678" s="8">
        <f>IF($Z678="","",IF(INDEX('Per Invoice'!K$2:K$1201,$Z678)="","",INDEX('Per Invoice'!K$2:K$1201,$Z678)))</f>
        <v/>
      </c>
      <c r="L678">
        <f>IF($Z678="","",IF(INDEX('Per Invoice'!L$2:L$1201,$Z678)="","",INDEX('Per Invoice'!L$2:L$1201,$Z678)))</f>
        <v/>
      </c>
      <c r="M678">
        <f>IF($Z678="","",IF(INDEX('Per Invoice'!M$2:M$1201,$Z678)="","",INDEX('Per Invoice'!M$2:M$1201,$Z678)))</f>
        <v/>
      </c>
      <c r="N678">
        <f>IF($Z678="","",IF(INDEX('Per Invoice'!N$2:N$1201,$Z678)="","",INDEX('Per Invoice'!N$2:N$1201,$Z678)))</f>
        <v/>
      </c>
      <c r="O678" s="8">
        <f>IF($Z678="","",IF(INDEX('Per Invoice'!O$2:O$1201,$Z678)="","",INDEX('Per Invoice'!O$2:O$1201,$Z678)))</f>
        <v/>
      </c>
      <c r="P678">
        <f>IF($Z678="","",IF(INDEX('Per Invoice'!P$2:P$1201,$Z678)="","",INDEX('Per Invoice'!P$2:P$1201,$Z678)))</f>
        <v/>
      </c>
      <c r="Q678" s="8">
        <f>IF($Z678="","",IF(INDEX('Per Invoice'!Q$2:Q$1201,$Z678)="","",INDEX('Per Invoice'!Q$2:Q$1201,$Z678)))</f>
        <v/>
      </c>
      <c r="R678" s="8">
        <f>IF($Z678="","",IF(INDEX('Per Invoice'!R$2:R$1201,$Z678)="","",INDEX('Per Invoice'!R$2:R$1201,$Z678)))</f>
        <v/>
      </c>
      <c r="S678">
        <f>IF($Z678="","",IF(INDEX('Per Invoice'!S$2:S$1201,$Z678)="","",INDEX('Per Invoice'!S$2:S$1201,$Z678)))</f>
        <v/>
      </c>
      <c r="T678" s="8">
        <f>IF($Z678="","",IF(INDEX('Per Invoice'!T$2:T$1201,$Z678)="","",INDEX('Per Invoice'!T$2:T$1201,$Z678)))</f>
        <v/>
      </c>
      <c r="U678" s="8">
        <f>IF($Z678="","",IF(INDEX('Per Invoice'!U$2:U$1201,$Z678)="","",INDEX('Per Invoice'!U$2:U$1201,$Z678)))</f>
        <v/>
      </c>
      <c r="V678" s="8">
        <f>IF($Z678="","",IF(INDEX('Per Invoice'!V$2:V$1201,$Z678)="","",INDEX('Per Invoice'!V$2:V$1201,$Z678)))</f>
        <v/>
      </c>
      <c r="W678" s="8">
        <f>IF($Z678="","",IF(INDEX('Per Invoice'!W$2:W$1201,$Z678)="","",INDEX('Per Invoice'!W$2:W$1201,$Z678)))</f>
        <v/>
      </c>
      <c r="X678" s="8">
        <f>IF($Z678="","",IF(INDEX('Per Invoice'!X$2:X$1201,$Z678)="","",INDEX('Per Invoice'!X$2:X$1201,$Z678)))</f>
        <v/>
      </c>
      <c r="Y678" s="8">
        <f>IF($Z678="","",IF(INDEX('Per Invoice'!Y$2:Y$1201,$Z678)="","",INDEX('Per Invoice'!Y$2:Y$1201,$Z678)))</f>
        <v/>
      </c>
      <c r="Z678" s="16">
        <f>IFERROR(MATCH(Settings!$C$27&amp;"|"&amp;ROWS($Z$2:$Z678),'Per Invoice'!$AB$2:$AB$1201,0),"")</f>
        <v/>
      </c>
    </row>
    <row r="679">
      <c r="A679">
        <f>IF($Z679="","",IF(INDEX('Per Invoice'!A$2:A$1201,$Z679)="","",INDEX('Per Invoice'!A$2:A$1201,$Z679)))</f>
        <v/>
      </c>
      <c r="B679">
        <f>IF($Z679="","",IF(INDEX('Per Invoice'!B$2:B$1201,$Z679)="","",INDEX('Per Invoice'!B$2:B$1201,$Z679)))</f>
        <v/>
      </c>
      <c r="C679">
        <f>IF($Z679="","",IF(INDEX('Per Invoice'!C$2:C$1201,$Z679)="","",INDEX('Per Invoice'!C$2:C$1201,$Z679)))</f>
        <v/>
      </c>
      <c r="D679">
        <f>IF($Z679="","",IF(INDEX('Per Invoice'!D$2:D$1201,$Z679)="","",INDEX('Per Invoice'!D$2:D$1201,$Z679)))</f>
        <v/>
      </c>
      <c r="E679" s="14">
        <f>IF($Z679="","",IF(INDEX('Per Invoice'!E$2:E$1201,$Z679)="","",INDEX('Per Invoice'!E$2:E$1201,$Z679)))</f>
        <v/>
      </c>
      <c r="F679">
        <f>IF($Z679="","",IF(INDEX('Per Invoice'!F$2:F$1201,$Z679)="","",INDEX('Per Invoice'!F$2:F$1201,$Z679)))</f>
        <v/>
      </c>
      <c r="G679">
        <f>IF($Z679="","",IF(INDEX('Per Invoice'!G$2:G$1201,$Z679)="","",INDEX('Per Invoice'!G$2:G$1201,$Z679)))</f>
        <v/>
      </c>
      <c r="H679">
        <f>IF($Z679="","",IF(INDEX('Per Invoice'!H$2:H$1201,$Z679)="","",INDEX('Per Invoice'!H$2:H$1201,$Z679)))</f>
        <v/>
      </c>
      <c r="I679">
        <f>IF($Z679="","",IF(INDEX('Per Invoice'!I$2:I$1201,$Z679)="","",INDEX('Per Invoice'!I$2:I$1201,$Z679)))</f>
        <v/>
      </c>
      <c r="J679">
        <f>IF($Z679="","",IF(INDEX('Per Invoice'!J$2:J$1201,$Z679)="","",INDEX('Per Invoice'!J$2:J$1201,$Z679)))</f>
        <v/>
      </c>
      <c r="K679" s="8">
        <f>IF($Z679="","",IF(INDEX('Per Invoice'!K$2:K$1201,$Z679)="","",INDEX('Per Invoice'!K$2:K$1201,$Z679)))</f>
        <v/>
      </c>
      <c r="L679">
        <f>IF($Z679="","",IF(INDEX('Per Invoice'!L$2:L$1201,$Z679)="","",INDEX('Per Invoice'!L$2:L$1201,$Z679)))</f>
        <v/>
      </c>
      <c r="M679">
        <f>IF($Z679="","",IF(INDEX('Per Invoice'!M$2:M$1201,$Z679)="","",INDEX('Per Invoice'!M$2:M$1201,$Z679)))</f>
        <v/>
      </c>
      <c r="N679">
        <f>IF($Z679="","",IF(INDEX('Per Invoice'!N$2:N$1201,$Z679)="","",INDEX('Per Invoice'!N$2:N$1201,$Z679)))</f>
        <v/>
      </c>
      <c r="O679" s="8">
        <f>IF($Z679="","",IF(INDEX('Per Invoice'!O$2:O$1201,$Z679)="","",INDEX('Per Invoice'!O$2:O$1201,$Z679)))</f>
        <v/>
      </c>
      <c r="P679">
        <f>IF($Z679="","",IF(INDEX('Per Invoice'!P$2:P$1201,$Z679)="","",INDEX('Per Invoice'!P$2:P$1201,$Z679)))</f>
        <v/>
      </c>
      <c r="Q679" s="8">
        <f>IF($Z679="","",IF(INDEX('Per Invoice'!Q$2:Q$1201,$Z679)="","",INDEX('Per Invoice'!Q$2:Q$1201,$Z679)))</f>
        <v/>
      </c>
      <c r="R679" s="8">
        <f>IF($Z679="","",IF(INDEX('Per Invoice'!R$2:R$1201,$Z679)="","",INDEX('Per Invoice'!R$2:R$1201,$Z679)))</f>
        <v/>
      </c>
      <c r="S679">
        <f>IF($Z679="","",IF(INDEX('Per Invoice'!S$2:S$1201,$Z679)="","",INDEX('Per Invoice'!S$2:S$1201,$Z679)))</f>
        <v/>
      </c>
      <c r="T679" s="8">
        <f>IF($Z679="","",IF(INDEX('Per Invoice'!T$2:T$1201,$Z679)="","",INDEX('Per Invoice'!T$2:T$1201,$Z679)))</f>
        <v/>
      </c>
      <c r="U679" s="8">
        <f>IF($Z679="","",IF(INDEX('Per Invoice'!U$2:U$1201,$Z679)="","",INDEX('Per Invoice'!U$2:U$1201,$Z679)))</f>
        <v/>
      </c>
      <c r="V679" s="8">
        <f>IF($Z679="","",IF(INDEX('Per Invoice'!V$2:V$1201,$Z679)="","",INDEX('Per Invoice'!V$2:V$1201,$Z679)))</f>
        <v/>
      </c>
      <c r="W679" s="8">
        <f>IF($Z679="","",IF(INDEX('Per Invoice'!W$2:W$1201,$Z679)="","",INDEX('Per Invoice'!W$2:W$1201,$Z679)))</f>
        <v/>
      </c>
      <c r="X679" s="8">
        <f>IF($Z679="","",IF(INDEX('Per Invoice'!X$2:X$1201,$Z679)="","",INDEX('Per Invoice'!X$2:X$1201,$Z679)))</f>
        <v/>
      </c>
      <c r="Y679" s="8">
        <f>IF($Z679="","",IF(INDEX('Per Invoice'!Y$2:Y$1201,$Z679)="","",INDEX('Per Invoice'!Y$2:Y$1201,$Z679)))</f>
        <v/>
      </c>
      <c r="Z679" s="16">
        <f>IFERROR(MATCH(Settings!$C$27&amp;"|"&amp;ROWS($Z$2:$Z679),'Per Invoice'!$AB$2:$AB$1201,0),"")</f>
        <v/>
      </c>
    </row>
    <row r="680">
      <c r="A680">
        <f>IF($Z680="","",IF(INDEX('Per Invoice'!A$2:A$1201,$Z680)="","",INDEX('Per Invoice'!A$2:A$1201,$Z680)))</f>
        <v/>
      </c>
      <c r="B680">
        <f>IF($Z680="","",IF(INDEX('Per Invoice'!B$2:B$1201,$Z680)="","",INDEX('Per Invoice'!B$2:B$1201,$Z680)))</f>
        <v/>
      </c>
      <c r="C680">
        <f>IF($Z680="","",IF(INDEX('Per Invoice'!C$2:C$1201,$Z680)="","",INDEX('Per Invoice'!C$2:C$1201,$Z680)))</f>
        <v/>
      </c>
      <c r="D680">
        <f>IF($Z680="","",IF(INDEX('Per Invoice'!D$2:D$1201,$Z680)="","",INDEX('Per Invoice'!D$2:D$1201,$Z680)))</f>
        <v/>
      </c>
      <c r="E680" s="14">
        <f>IF($Z680="","",IF(INDEX('Per Invoice'!E$2:E$1201,$Z680)="","",INDEX('Per Invoice'!E$2:E$1201,$Z680)))</f>
        <v/>
      </c>
      <c r="F680">
        <f>IF($Z680="","",IF(INDEX('Per Invoice'!F$2:F$1201,$Z680)="","",INDEX('Per Invoice'!F$2:F$1201,$Z680)))</f>
        <v/>
      </c>
      <c r="G680">
        <f>IF($Z680="","",IF(INDEX('Per Invoice'!G$2:G$1201,$Z680)="","",INDEX('Per Invoice'!G$2:G$1201,$Z680)))</f>
        <v/>
      </c>
      <c r="H680">
        <f>IF($Z680="","",IF(INDEX('Per Invoice'!H$2:H$1201,$Z680)="","",INDEX('Per Invoice'!H$2:H$1201,$Z680)))</f>
        <v/>
      </c>
      <c r="I680">
        <f>IF($Z680="","",IF(INDEX('Per Invoice'!I$2:I$1201,$Z680)="","",INDEX('Per Invoice'!I$2:I$1201,$Z680)))</f>
        <v/>
      </c>
      <c r="J680">
        <f>IF($Z680="","",IF(INDEX('Per Invoice'!J$2:J$1201,$Z680)="","",INDEX('Per Invoice'!J$2:J$1201,$Z680)))</f>
        <v/>
      </c>
      <c r="K680" s="8">
        <f>IF($Z680="","",IF(INDEX('Per Invoice'!K$2:K$1201,$Z680)="","",INDEX('Per Invoice'!K$2:K$1201,$Z680)))</f>
        <v/>
      </c>
      <c r="L680">
        <f>IF($Z680="","",IF(INDEX('Per Invoice'!L$2:L$1201,$Z680)="","",INDEX('Per Invoice'!L$2:L$1201,$Z680)))</f>
        <v/>
      </c>
      <c r="M680">
        <f>IF($Z680="","",IF(INDEX('Per Invoice'!M$2:M$1201,$Z680)="","",INDEX('Per Invoice'!M$2:M$1201,$Z680)))</f>
        <v/>
      </c>
      <c r="N680">
        <f>IF($Z680="","",IF(INDEX('Per Invoice'!N$2:N$1201,$Z680)="","",INDEX('Per Invoice'!N$2:N$1201,$Z680)))</f>
        <v/>
      </c>
      <c r="O680" s="8">
        <f>IF($Z680="","",IF(INDEX('Per Invoice'!O$2:O$1201,$Z680)="","",INDEX('Per Invoice'!O$2:O$1201,$Z680)))</f>
        <v/>
      </c>
      <c r="P680">
        <f>IF($Z680="","",IF(INDEX('Per Invoice'!P$2:P$1201,$Z680)="","",INDEX('Per Invoice'!P$2:P$1201,$Z680)))</f>
        <v/>
      </c>
      <c r="Q680" s="8">
        <f>IF($Z680="","",IF(INDEX('Per Invoice'!Q$2:Q$1201,$Z680)="","",INDEX('Per Invoice'!Q$2:Q$1201,$Z680)))</f>
        <v/>
      </c>
      <c r="R680" s="8">
        <f>IF($Z680="","",IF(INDEX('Per Invoice'!R$2:R$1201,$Z680)="","",INDEX('Per Invoice'!R$2:R$1201,$Z680)))</f>
        <v/>
      </c>
      <c r="S680">
        <f>IF($Z680="","",IF(INDEX('Per Invoice'!S$2:S$1201,$Z680)="","",INDEX('Per Invoice'!S$2:S$1201,$Z680)))</f>
        <v/>
      </c>
      <c r="T680" s="8">
        <f>IF($Z680="","",IF(INDEX('Per Invoice'!T$2:T$1201,$Z680)="","",INDEX('Per Invoice'!T$2:T$1201,$Z680)))</f>
        <v/>
      </c>
      <c r="U680" s="8">
        <f>IF($Z680="","",IF(INDEX('Per Invoice'!U$2:U$1201,$Z680)="","",INDEX('Per Invoice'!U$2:U$1201,$Z680)))</f>
        <v/>
      </c>
      <c r="V680" s="8">
        <f>IF($Z680="","",IF(INDEX('Per Invoice'!V$2:V$1201,$Z680)="","",INDEX('Per Invoice'!V$2:V$1201,$Z680)))</f>
        <v/>
      </c>
      <c r="W680" s="8">
        <f>IF($Z680="","",IF(INDEX('Per Invoice'!W$2:W$1201,$Z680)="","",INDEX('Per Invoice'!W$2:W$1201,$Z680)))</f>
        <v/>
      </c>
      <c r="X680" s="8">
        <f>IF($Z680="","",IF(INDEX('Per Invoice'!X$2:X$1201,$Z680)="","",INDEX('Per Invoice'!X$2:X$1201,$Z680)))</f>
        <v/>
      </c>
      <c r="Y680" s="8">
        <f>IF($Z680="","",IF(INDEX('Per Invoice'!Y$2:Y$1201,$Z680)="","",INDEX('Per Invoice'!Y$2:Y$1201,$Z680)))</f>
        <v/>
      </c>
      <c r="Z680" s="16">
        <f>IFERROR(MATCH(Settings!$C$27&amp;"|"&amp;ROWS($Z$2:$Z680),'Per Invoice'!$AB$2:$AB$1201,0),"")</f>
        <v/>
      </c>
    </row>
    <row r="681">
      <c r="A681">
        <f>IF($Z681="","",IF(INDEX('Per Invoice'!A$2:A$1201,$Z681)="","",INDEX('Per Invoice'!A$2:A$1201,$Z681)))</f>
        <v/>
      </c>
      <c r="B681">
        <f>IF($Z681="","",IF(INDEX('Per Invoice'!B$2:B$1201,$Z681)="","",INDEX('Per Invoice'!B$2:B$1201,$Z681)))</f>
        <v/>
      </c>
      <c r="C681">
        <f>IF($Z681="","",IF(INDEX('Per Invoice'!C$2:C$1201,$Z681)="","",INDEX('Per Invoice'!C$2:C$1201,$Z681)))</f>
        <v/>
      </c>
      <c r="D681">
        <f>IF($Z681="","",IF(INDEX('Per Invoice'!D$2:D$1201,$Z681)="","",INDEX('Per Invoice'!D$2:D$1201,$Z681)))</f>
        <v/>
      </c>
      <c r="E681" s="14">
        <f>IF($Z681="","",IF(INDEX('Per Invoice'!E$2:E$1201,$Z681)="","",INDEX('Per Invoice'!E$2:E$1201,$Z681)))</f>
        <v/>
      </c>
      <c r="F681">
        <f>IF($Z681="","",IF(INDEX('Per Invoice'!F$2:F$1201,$Z681)="","",INDEX('Per Invoice'!F$2:F$1201,$Z681)))</f>
        <v/>
      </c>
      <c r="G681">
        <f>IF($Z681="","",IF(INDEX('Per Invoice'!G$2:G$1201,$Z681)="","",INDEX('Per Invoice'!G$2:G$1201,$Z681)))</f>
        <v/>
      </c>
      <c r="H681">
        <f>IF($Z681="","",IF(INDEX('Per Invoice'!H$2:H$1201,$Z681)="","",INDEX('Per Invoice'!H$2:H$1201,$Z681)))</f>
        <v/>
      </c>
      <c r="I681">
        <f>IF($Z681="","",IF(INDEX('Per Invoice'!I$2:I$1201,$Z681)="","",INDEX('Per Invoice'!I$2:I$1201,$Z681)))</f>
        <v/>
      </c>
      <c r="J681">
        <f>IF($Z681="","",IF(INDEX('Per Invoice'!J$2:J$1201,$Z681)="","",INDEX('Per Invoice'!J$2:J$1201,$Z681)))</f>
        <v/>
      </c>
      <c r="K681" s="8">
        <f>IF($Z681="","",IF(INDEX('Per Invoice'!K$2:K$1201,$Z681)="","",INDEX('Per Invoice'!K$2:K$1201,$Z681)))</f>
        <v/>
      </c>
      <c r="L681">
        <f>IF($Z681="","",IF(INDEX('Per Invoice'!L$2:L$1201,$Z681)="","",INDEX('Per Invoice'!L$2:L$1201,$Z681)))</f>
        <v/>
      </c>
      <c r="M681">
        <f>IF($Z681="","",IF(INDEX('Per Invoice'!M$2:M$1201,$Z681)="","",INDEX('Per Invoice'!M$2:M$1201,$Z681)))</f>
        <v/>
      </c>
      <c r="N681">
        <f>IF($Z681="","",IF(INDEX('Per Invoice'!N$2:N$1201,$Z681)="","",INDEX('Per Invoice'!N$2:N$1201,$Z681)))</f>
        <v/>
      </c>
      <c r="O681" s="8">
        <f>IF($Z681="","",IF(INDEX('Per Invoice'!O$2:O$1201,$Z681)="","",INDEX('Per Invoice'!O$2:O$1201,$Z681)))</f>
        <v/>
      </c>
      <c r="P681">
        <f>IF($Z681="","",IF(INDEX('Per Invoice'!P$2:P$1201,$Z681)="","",INDEX('Per Invoice'!P$2:P$1201,$Z681)))</f>
        <v/>
      </c>
      <c r="Q681" s="8">
        <f>IF($Z681="","",IF(INDEX('Per Invoice'!Q$2:Q$1201,$Z681)="","",INDEX('Per Invoice'!Q$2:Q$1201,$Z681)))</f>
        <v/>
      </c>
      <c r="R681" s="8">
        <f>IF($Z681="","",IF(INDEX('Per Invoice'!R$2:R$1201,$Z681)="","",INDEX('Per Invoice'!R$2:R$1201,$Z681)))</f>
        <v/>
      </c>
      <c r="S681">
        <f>IF($Z681="","",IF(INDEX('Per Invoice'!S$2:S$1201,$Z681)="","",INDEX('Per Invoice'!S$2:S$1201,$Z681)))</f>
        <v/>
      </c>
      <c r="T681" s="8">
        <f>IF($Z681="","",IF(INDEX('Per Invoice'!T$2:T$1201,$Z681)="","",INDEX('Per Invoice'!T$2:T$1201,$Z681)))</f>
        <v/>
      </c>
      <c r="U681" s="8">
        <f>IF($Z681="","",IF(INDEX('Per Invoice'!U$2:U$1201,$Z681)="","",INDEX('Per Invoice'!U$2:U$1201,$Z681)))</f>
        <v/>
      </c>
      <c r="V681" s="8">
        <f>IF($Z681="","",IF(INDEX('Per Invoice'!V$2:V$1201,$Z681)="","",INDEX('Per Invoice'!V$2:V$1201,$Z681)))</f>
        <v/>
      </c>
      <c r="W681" s="8">
        <f>IF($Z681="","",IF(INDEX('Per Invoice'!W$2:W$1201,$Z681)="","",INDEX('Per Invoice'!W$2:W$1201,$Z681)))</f>
        <v/>
      </c>
      <c r="X681" s="8">
        <f>IF($Z681="","",IF(INDEX('Per Invoice'!X$2:X$1201,$Z681)="","",INDEX('Per Invoice'!X$2:X$1201,$Z681)))</f>
        <v/>
      </c>
      <c r="Y681" s="8">
        <f>IF($Z681="","",IF(INDEX('Per Invoice'!Y$2:Y$1201,$Z681)="","",INDEX('Per Invoice'!Y$2:Y$1201,$Z681)))</f>
        <v/>
      </c>
      <c r="Z681" s="16">
        <f>IFERROR(MATCH(Settings!$C$27&amp;"|"&amp;ROWS($Z$2:$Z681),'Per Invoice'!$AB$2:$AB$1201,0),"")</f>
        <v/>
      </c>
    </row>
    <row r="682">
      <c r="A682">
        <f>IF($Z682="","",IF(INDEX('Per Invoice'!A$2:A$1201,$Z682)="","",INDEX('Per Invoice'!A$2:A$1201,$Z682)))</f>
        <v/>
      </c>
      <c r="B682">
        <f>IF($Z682="","",IF(INDEX('Per Invoice'!B$2:B$1201,$Z682)="","",INDEX('Per Invoice'!B$2:B$1201,$Z682)))</f>
        <v/>
      </c>
      <c r="C682">
        <f>IF($Z682="","",IF(INDEX('Per Invoice'!C$2:C$1201,$Z682)="","",INDEX('Per Invoice'!C$2:C$1201,$Z682)))</f>
        <v/>
      </c>
      <c r="D682">
        <f>IF($Z682="","",IF(INDEX('Per Invoice'!D$2:D$1201,$Z682)="","",INDEX('Per Invoice'!D$2:D$1201,$Z682)))</f>
        <v/>
      </c>
      <c r="E682" s="14">
        <f>IF($Z682="","",IF(INDEX('Per Invoice'!E$2:E$1201,$Z682)="","",INDEX('Per Invoice'!E$2:E$1201,$Z682)))</f>
        <v/>
      </c>
      <c r="F682">
        <f>IF($Z682="","",IF(INDEX('Per Invoice'!F$2:F$1201,$Z682)="","",INDEX('Per Invoice'!F$2:F$1201,$Z682)))</f>
        <v/>
      </c>
      <c r="G682">
        <f>IF($Z682="","",IF(INDEX('Per Invoice'!G$2:G$1201,$Z682)="","",INDEX('Per Invoice'!G$2:G$1201,$Z682)))</f>
        <v/>
      </c>
      <c r="H682">
        <f>IF($Z682="","",IF(INDEX('Per Invoice'!H$2:H$1201,$Z682)="","",INDEX('Per Invoice'!H$2:H$1201,$Z682)))</f>
        <v/>
      </c>
      <c r="I682">
        <f>IF($Z682="","",IF(INDEX('Per Invoice'!I$2:I$1201,$Z682)="","",INDEX('Per Invoice'!I$2:I$1201,$Z682)))</f>
        <v/>
      </c>
      <c r="J682">
        <f>IF($Z682="","",IF(INDEX('Per Invoice'!J$2:J$1201,$Z682)="","",INDEX('Per Invoice'!J$2:J$1201,$Z682)))</f>
        <v/>
      </c>
      <c r="K682" s="8">
        <f>IF($Z682="","",IF(INDEX('Per Invoice'!K$2:K$1201,$Z682)="","",INDEX('Per Invoice'!K$2:K$1201,$Z682)))</f>
        <v/>
      </c>
      <c r="L682">
        <f>IF($Z682="","",IF(INDEX('Per Invoice'!L$2:L$1201,$Z682)="","",INDEX('Per Invoice'!L$2:L$1201,$Z682)))</f>
        <v/>
      </c>
      <c r="M682">
        <f>IF($Z682="","",IF(INDEX('Per Invoice'!M$2:M$1201,$Z682)="","",INDEX('Per Invoice'!M$2:M$1201,$Z682)))</f>
        <v/>
      </c>
      <c r="N682">
        <f>IF($Z682="","",IF(INDEX('Per Invoice'!N$2:N$1201,$Z682)="","",INDEX('Per Invoice'!N$2:N$1201,$Z682)))</f>
        <v/>
      </c>
      <c r="O682" s="8">
        <f>IF($Z682="","",IF(INDEX('Per Invoice'!O$2:O$1201,$Z682)="","",INDEX('Per Invoice'!O$2:O$1201,$Z682)))</f>
        <v/>
      </c>
      <c r="P682">
        <f>IF($Z682="","",IF(INDEX('Per Invoice'!P$2:P$1201,$Z682)="","",INDEX('Per Invoice'!P$2:P$1201,$Z682)))</f>
        <v/>
      </c>
      <c r="Q682" s="8">
        <f>IF($Z682="","",IF(INDEX('Per Invoice'!Q$2:Q$1201,$Z682)="","",INDEX('Per Invoice'!Q$2:Q$1201,$Z682)))</f>
        <v/>
      </c>
      <c r="R682" s="8">
        <f>IF($Z682="","",IF(INDEX('Per Invoice'!R$2:R$1201,$Z682)="","",INDEX('Per Invoice'!R$2:R$1201,$Z682)))</f>
        <v/>
      </c>
      <c r="S682">
        <f>IF($Z682="","",IF(INDEX('Per Invoice'!S$2:S$1201,$Z682)="","",INDEX('Per Invoice'!S$2:S$1201,$Z682)))</f>
        <v/>
      </c>
      <c r="T682" s="8">
        <f>IF($Z682="","",IF(INDEX('Per Invoice'!T$2:T$1201,$Z682)="","",INDEX('Per Invoice'!T$2:T$1201,$Z682)))</f>
        <v/>
      </c>
      <c r="U682" s="8">
        <f>IF($Z682="","",IF(INDEX('Per Invoice'!U$2:U$1201,$Z682)="","",INDEX('Per Invoice'!U$2:U$1201,$Z682)))</f>
        <v/>
      </c>
      <c r="V682" s="8">
        <f>IF($Z682="","",IF(INDEX('Per Invoice'!V$2:V$1201,$Z682)="","",INDEX('Per Invoice'!V$2:V$1201,$Z682)))</f>
        <v/>
      </c>
      <c r="W682" s="8">
        <f>IF($Z682="","",IF(INDEX('Per Invoice'!W$2:W$1201,$Z682)="","",INDEX('Per Invoice'!W$2:W$1201,$Z682)))</f>
        <v/>
      </c>
      <c r="X682" s="8">
        <f>IF($Z682="","",IF(INDEX('Per Invoice'!X$2:X$1201,$Z682)="","",INDEX('Per Invoice'!X$2:X$1201,$Z682)))</f>
        <v/>
      </c>
      <c r="Y682" s="8">
        <f>IF($Z682="","",IF(INDEX('Per Invoice'!Y$2:Y$1201,$Z682)="","",INDEX('Per Invoice'!Y$2:Y$1201,$Z682)))</f>
        <v/>
      </c>
      <c r="Z682" s="16">
        <f>IFERROR(MATCH(Settings!$C$27&amp;"|"&amp;ROWS($Z$2:$Z682),'Per Invoice'!$AB$2:$AB$1201,0),"")</f>
        <v/>
      </c>
    </row>
    <row r="683">
      <c r="A683">
        <f>IF($Z683="","",IF(INDEX('Per Invoice'!A$2:A$1201,$Z683)="","",INDEX('Per Invoice'!A$2:A$1201,$Z683)))</f>
        <v/>
      </c>
      <c r="B683">
        <f>IF($Z683="","",IF(INDEX('Per Invoice'!B$2:B$1201,$Z683)="","",INDEX('Per Invoice'!B$2:B$1201,$Z683)))</f>
        <v/>
      </c>
      <c r="C683">
        <f>IF($Z683="","",IF(INDEX('Per Invoice'!C$2:C$1201,$Z683)="","",INDEX('Per Invoice'!C$2:C$1201,$Z683)))</f>
        <v/>
      </c>
      <c r="D683">
        <f>IF($Z683="","",IF(INDEX('Per Invoice'!D$2:D$1201,$Z683)="","",INDEX('Per Invoice'!D$2:D$1201,$Z683)))</f>
        <v/>
      </c>
      <c r="E683" s="14">
        <f>IF($Z683="","",IF(INDEX('Per Invoice'!E$2:E$1201,$Z683)="","",INDEX('Per Invoice'!E$2:E$1201,$Z683)))</f>
        <v/>
      </c>
      <c r="F683">
        <f>IF($Z683="","",IF(INDEX('Per Invoice'!F$2:F$1201,$Z683)="","",INDEX('Per Invoice'!F$2:F$1201,$Z683)))</f>
        <v/>
      </c>
      <c r="G683">
        <f>IF($Z683="","",IF(INDEX('Per Invoice'!G$2:G$1201,$Z683)="","",INDEX('Per Invoice'!G$2:G$1201,$Z683)))</f>
        <v/>
      </c>
      <c r="H683">
        <f>IF($Z683="","",IF(INDEX('Per Invoice'!H$2:H$1201,$Z683)="","",INDEX('Per Invoice'!H$2:H$1201,$Z683)))</f>
        <v/>
      </c>
      <c r="I683">
        <f>IF($Z683="","",IF(INDEX('Per Invoice'!I$2:I$1201,$Z683)="","",INDEX('Per Invoice'!I$2:I$1201,$Z683)))</f>
        <v/>
      </c>
      <c r="J683">
        <f>IF($Z683="","",IF(INDEX('Per Invoice'!J$2:J$1201,$Z683)="","",INDEX('Per Invoice'!J$2:J$1201,$Z683)))</f>
        <v/>
      </c>
      <c r="K683" s="8">
        <f>IF($Z683="","",IF(INDEX('Per Invoice'!K$2:K$1201,$Z683)="","",INDEX('Per Invoice'!K$2:K$1201,$Z683)))</f>
        <v/>
      </c>
      <c r="L683">
        <f>IF($Z683="","",IF(INDEX('Per Invoice'!L$2:L$1201,$Z683)="","",INDEX('Per Invoice'!L$2:L$1201,$Z683)))</f>
        <v/>
      </c>
      <c r="M683">
        <f>IF($Z683="","",IF(INDEX('Per Invoice'!M$2:M$1201,$Z683)="","",INDEX('Per Invoice'!M$2:M$1201,$Z683)))</f>
        <v/>
      </c>
      <c r="N683">
        <f>IF($Z683="","",IF(INDEX('Per Invoice'!N$2:N$1201,$Z683)="","",INDEX('Per Invoice'!N$2:N$1201,$Z683)))</f>
        <v/>
      </c>
      <c r="O683" s="8">
        <f>IF($Z683="","",IF(INDEX('Per Invoice'!O$2:O$1201,$Z683)="","",INDEX('Per Invoice'!O$2:O$1201,$Z683)))</f>
        <v/>
      </c>
      <c r="P683">
        <f>IF($Z683="","",IF(INDEX('Per Invoice'!P$2:P$1201,$Z683)="","",INDEX('Per Invoice'!P$2:P$1201,$Z683)))</f>
        <v/>
      </c>
      <c r="Q683" s="8">
        <f>IF($Z683="","",IF(INDEX('Per Invoice'!Q$2:Q$1201,$Z683)="","",INDEX('Per Invoice'!Q$2:Q$1201,$Z683)))</f>
        <v/>
      </c>
      <c r="R683" s="8">
        <f>IF($Z683="","",IF(INDEX('Per Invoice'!R$2:R$1201,$Z683)="","",INDEX('Per Invoice'!R$2:R$1201,$Z683)))</f>
        <v/>
      </c>
      <c r="S683">
        <f>IF($Z683="","",IF(INDEX('Per Invoice'!S$2:S$1201,$Z683)="","",INDEX('Per Invoice'!S$2:S$1201,$Z683)))</f>
        <v/>
      </c>
      <c r="T683" s="8">
        <f>IF($Z683="","",IF(INDEX('Per Invoice'!T$2:T$1201,$Z683)="","",INDEX('Per Invoice'!T$2:T$1201,$Z683)))</f>
        <v/>
      </c>
      <c r="U683" s="8">
        <f>IF($Z683="","",IF(INDEX('Per Invoice'!U$2:U$1201,$Z683)="","",INDEX('Per Invoice'!U$2:U$1201,$Z683)))</f>
        <v/>
      </c>
      <c r="V683" s="8">
        <f>IF($Z683="","",IF(INDEX('Per Invoice'!V$2:V$1201,$Z683)="","",INDEX('Per Invoice'!V$2:V$1201,$Z683)))</f>
        <v/>
      </c>
      <c r="W683" s="8">
        <f>IF($Z683="","",IF(INDEX('Per Invoice'!W$2:W$1201,$Z683)="","",INDEX('Per Invoice'!W$2:W$1201,$Z683)))</f>
        <v/>
      </c>
      <c r="X683" s="8">
        <f>IF($Z683="","",IF(INDEX('Per Invoice'!X$2:X$1201,$Z683)="","",INDEX('Per Invoice'!X$2:X$1201,$Z683)))</f>
        <v/>
      </c>
      <c r="Y683" s="8">
        <f>IF($Z683="","",IF(INDEX('Per Invoice'!Y$2:Y$1201,$Z683)="","",INDEX('Per Invoice'!Y$2:Y$1201,$Z683)))</f>
        <v/>
      </c>
      <c r="Z683" s="16">
        <f>IFERROR(MATCH(Settings!$C$27&amp;"|"&amp;ROWS($Z$2:$Z683),'Per Invoice'!$AB$2:$AB$1201,0),"")</f>
        <v/>
      </c>
    </row>
    <row r="684">
      <c r="A684">
        <f>IF($Z684="","",IF(INDEX('Per Invoice'!A$2:A$1201,$Z684)="","",INDEX('Per Invoice'!A$2:A$1201,$Z684)))</f>
        <v/>
      </c>
      <c r="B684">
        <f>IF($Z684="","",IF(INDEX('Per Invoice'!B$2:B$1201,$Z684)="","",INDEX('Per Invoice'!B$2:B$1201,$Z684)))</f>
        <v/>
      </c>
      <c r="C684">
        <f>IF($Z684="","",IF(INDEX('Per Invoice'!C$2:C$1201,$Z684)="","",INDEX('Per Invoice'!C$2:C$1201,$Z684)))</f>
        <v/>
      </c>
      <c r="D684">
        <f>IF($Z684="","",IF(INDEX('Per Invoice'!D$2:D$1201,$Z684)="","",INDEX('Per Invoice'!D$2:D$1201,$Z684)))</f>
        <v/>
      </c>
      <c r="E684" s="14">
        <f>IF($Z684="","",IF(INDEX('Per Invoice'!E$2:E$1201,$Z684)="","",INDEX('Per Invoice'!E$2:E$1201,$Z684)))</f>
        <v/>
      </c>
      <c r="F684">
        <f>IF($Z684="","",IF(INDEX('Per Invoice'!F$2:F$1201,$Z684)="","",INDEX('Per Invoice'!F$2:F$1201,$Z684)))</f>
        <v/>
      </c>
      <c r="G684">
        <f>IF($Z684="","",IF(INDEX('Per Invoice'!G$2:G$1201,$Z684)="","",INDEX('Per Invoice'!G$2:G$1201,$Z684)))</f>
        <v/>
      </c>
      <c r="H684">
        <f>IF($Z684="","",IF(INDEX('Per Invoice'!H$2:H$1201,$Z684)="","",INDEX('Per Invoice'!H$2:H$1201,$Z684)))</f>
        <v/>
      </c>
      <c r="I684">
        <f>IF($Z684="","",IF(INDEX('Per Invoice'!I$2:I$1201,$Z684)="","",INDEX('Per Invoice'!I$2:I$1201,$Z684)))</f>
        <v/>
      </c>
      <c r="J684">
        <f>IF($Z684="","",IF(INDEX('Per Invoice'!J$2:J$1201,$Z684)="","",INDEX('Per Invoice'!J$2:J$1201,$Z684)))</f>
        <v/>
      </c>
      <c r="K684" s="8">
        <f>IF($Z684="","",IF(INDEX('Per Invoice'!K$2:K$1201,$Z684)="","",INDEX('Per Invoice'!K$2:K$1201,$Z684)))</f>
        <v/>
      </c>
      <c r="L684">
        <f>IF($Z684="","",IF(INDEX('Per Invoice'!L$2:L$1201,$Z684)="","",INDEX('Per Invoice'!L$2:L$1201,$Z684)))</f>
        <v/>
      </c>
      <c r="M684">
        <f>IF($Z684="","",IF(INDEX('Per Invoice'!M$2:M$1201,$Z684)="","",INDEX('Per Invoice'!M$2:M$1201,$Z684)))</f>
        <v/>
      </c>
      <c r="N684">
        <f>IF($Z684="","",IF(INDEX('Per Invoice'!N$2:N$1201,$Z684)="","",INDEX('Per Invoice'!N$2:N$1201,$Z684)))</f>
        <v/>
      </c>
      <c r="O684" s="8">
        <f>IF($Z684="","",IF(INDEX('Per Invoice'!O$2:O$1201,$Z684)="","",INDEX('Per Invoice'!O$2:O$1201,$Z684)))</f>
        <v/>
      </c>
      <c r="P684">
        <f>IF($Z684="","",IF(INDEX('Per Invoice'!P$2:P$1201,$Z684)="","",INDEX('Per Invoice'!P$2:P$1201,$Z684)))</f>
        <v/>
      </c>
      <c r="Q684" s="8">
        <f>IF($Z684="","",IF(INDEX('Per Invoice'!Q$2:Q$1201,$Z684)="","",INDEX('Per Invoice'!Q$2:Q$1201,$Z684)))</f>
        <v/>
      </c>
      <c r="R684" s="8">
        <f>IF($Z684="","",IF(INDEX('Per Invoice'!R$2:R$1201,$Z684)="","",INDEX('Per Invoice'!R$2:R$1201,$Z684)))</f>
        <v/>
      </c>
      <c r="S684">
        <f>IF($Z684="","",IF(INDEX('Per Invoice'!S$2:S$1201,$Z684)="","",INDEX('Per Invoice'!S$2:S$1201,$Z684)))</f>
        <v/>
      </c>
      <c r="T684" s="8">
        <f>IF($Z684="","",IF(INDEX('Per Invoice'!T$2:T$1201,$Z684)="","",INDEX('Per Invoice'!T$2:T$1201,$Z684)))</f>
        <v/>
      </c>
      <c r="U684" s="8">
        <f>IF($Z684="","",IF(INDEX('Per Invoice'!U$2:U$1201,$Z684)="","",INDEX('Per Invoice'!U$2:U$1201,$Z684)))</f>
        <v/>
      </c>
      <c r="V684" s="8">
        <f>IF($Z684="","",IF(INDEX('Per Invoice'!V$2:V$1201,$Z684)="","",INDEX('Per Invoice'!V$2:V$1201,$Z684)))</f>
        <v/>
      </c>
      <c r="W684" s="8">
        <f>IF($Z684="","",IF(INDEX('Per Invoice'!W$2:W$1201,$Z684)="","",INDEX('Per Invoice'!W$2:W$1201,$Z684)))</f>
        <v/>
      </c>
      <c r="X684" s="8">
        <f>IF($Z684="","",IF(INDEX('Per Invoice'!X$2:X$1201,$Z684)="","",INDEX('Per Invoice'!X$2:X$1201,$Z684)))</f>
        <v/>
      </c>
      <c r="Y684" s="8">
        <f>IF($Z684="","",IF(INDEX('Per Invoice'!Y$2:Y$1201,$Z684)="","",INDEX('Per Invoice'!Y$2:Y$1201,$Z684)))</f>
        <v/>
      </c>
      <c r="Z684" s="16">
        <f>IFERROR(MATCH(Settings!$C$27&amp;"|"&amp;ROWS($Z$2:$Z684),'Per Invoice'!$AB$2:$AB$1201,0),"")</f>
        <v/>
      </c>
    </row>
    <row r="685">
      <c r="A685">
        <f>IF($Z685="","",IF(INDEX('Per Invoice'!A$2:A$1201,$Z685)="","",INDEX('Per Invoice'!A$2:A$1201,$Z685)))</f>
        <v/>
      </c>
      <c r="B685">
        <f>IF($Z685="","",IF(INDEX('Per Invoice'!B$2:B$1201,$Z685)="","",INDEX('Per Invoice'!B$2:B$1201,$Z685)))</f>
        <v/>
      </c>
      <c r="C685">
        <f>IF($Z685="","",IF(INDEX('Per Invoice'!C$2:C$1201,$Z685)="","",INDEX('Per Invoice'!C$2:C$1201,$Z685)))</f>
        <v/>
      </c>
      <c r="D685">
        <f>IF($Z685="","",IF(INDEX('Per Invoice'!D$2:D$1201,$Z685)="","",INDEX('Per Invoice'!D$2:D$1201,$Z685)))</f>
        <v/>
      </c>
      <c r="E685" s="14">
        <f>IF($Z685="","",IF(INDEX('Per Invoice'!E$2:E$1201,$Z685)="","",INDEX('Per Invoice'!E$2:E$1201,$Z685)))</f>
        <v/>
      </c>
      <c r="F685">
        <f>IF($Z685="","",IF(INDEX('Per Invoice'!F$2:F$1201,$Z685)="","",INDEX('Per Invoice'!F$2:F$1201,$Z685)))</f>
        <v/>
      </c>
      <c r="G685">
        <f>IF($Z685="","",IF(INDEX('Per Invoice'!G$2:G$1201,$Z685)="","",INDEX('Per Invoice'!G$2:G$1201,$Z685)))</f>
        <v/>
      </c>
      <c r="H685">
        <f>IF($Z685="","",IF(INDEX('Per Invoice'!H$2:H$1201,$Z685)="","",INDEX('Per Invoice'!H$2:H$1201,$Z685)))</f>
        <v/>
      </c>
      <c r="I685">
        <f>IF($Z685="","",IF(INDEX('Per Invoice'!I$2:I$1201,$Z685)="","",INDEX('Per Invoice'!I$2:I$1201,$Z685)))</f>
        <v/>
      </c>
      <c r="J685">
        <f>IF($Z685="","",IF(INDEX('Per Invoice'!J$2:J$1201,$Z685)="","",INDEX('Per Invoice'!J$2:J$1201,$Z685)))</f>
        <v/>
      </c>
      <c r="K685" s="8">
        <f>IF($Z685="","",IF(INDEX('Per Invoice'!K$2:K$1201,$Z685)="","",INDEX('Per Invoice'!K$2:K$1201,$Z685)))</f>
        <v/>
      </c>
      <c r="L685">
        <f>IF($Z685="","",IF(INDEX('Per Invoice'!L$2:L$1201,$Z685)="","",INDEX('Per Invoice'!L$2:L$1201,$Z685)))</f>
        <v/>
      </c>
      <c r="M685">
        <f>IF($Z685="","",IF(INDEX('Per Invoice'!M$2:M$1201,$Z685)="","",INDEX('Per Invoice'!M$2:M$1201,$Z685)))</f>
        <v/>
      </c>
      <c r="N685">
        <f>IF($Z685="","",IF(INDEX('Per Invoice'!N$2:N$1201,$Z685)="","",INDEX('Per Invoice'!N$2:N$1201,$Z685)))</f>
        <v/>
      </c>
      <c r="O685" s="8">
        <f>IF($Z685="","",IF(INDEX('Per Invoice'!O$2:O$1201,$Z685)="","",INDEX('Per Invoice'!O$2:O$1201,$Z685)))</f>
        <v/>
      </c>
      <c r="P685">
        <f>IF($Z685="","",IF(INDEX('Per Invoice'!P$2:P$1201,$Z685)="","",INDEX('Per Invoice'!P$2:P$1201,$Z685)))</f>
        <v/>
      </c>
      <c r="Q685" s="8">
        <f>IF($Z685="","",IF(INDEX('Per Invoice'!Q$2:Q$1201,$Z685)="","",INDEX('Per Invoice'!Q$2:Q$1201,$Z685)))</f>
        <v/>
      </c>
      <c r="R685" s="8">
        <f>IF($Z685="","",IF(INDEX('Per Invoice'!R$2:R$1201,$Z685)="","",INDEX('Per Invoice'!R$2:R$1201,$Z685)))</f>
        <v/>
      </c>
      <c r="S685">
        <f>IF($Z685="","",IF(INDEX('Per Invoice'!S$2:S$1201,$Z685)="","",INDEX('Per Invoice'!S$2:S$1201,$Z685)))</f>
        <v/>
      </c>
      <c r="T685" s="8">
        <f>IF($Z685="","",IF(INDEX('Per Invoice'!T$2:T$1201,$Z685)="","",INDEX('Per Invoice'!T$2:T$1201,$Z685)))</f>
        <v/>
      </c>
      <c r="U685" s="8">
        <f>IF($Z685="","",IF(INDEX('Per Invoice'!U$2:U$1201,$Z685)="","",INDEX('Per Invoice'!U$2:U$1201,$Z685)))</f>
        <v/>
      </c>
      <c r="V685" s="8">
        <f>IF($Z685="","",IF(INDEX('Per Invoice'!V$2:V$1201,$Z685)="","",INDEX('Per Invoice'!V$2:V$1201,$Z685)))</f>
        <v/>
      </c>
      <c r="W685" s="8">
        <f>IF($Z685="","",IF(INDEX('Per Invoice'!W$2:W$1201,$Z685)="","",INDEX('Per Invoice'!W$2:W$1201,$Z685)))</f>
        <v/>
      </c>
      <c r="X685" s="8">
        <f>IF($Z685="","",IF(INDEX('Per Invoice'!X$2:X$1201,$Z685)="","",INDEX('Per Invoice'!X$2:X$1201,$Z685)))</f>
        <v/>
      </c>
      <c r="Y685" s="8">
        <f>IF($Z685="","",IF(INDEX('Per Invoice'!Y$2:Y$1201,$Z685)="","",INDEX('Per Invoice'!Y$2:Y$1201,$Z685)))</f>
        <v/>
      </c>
      <c r="Z685" s="16">
        <f>IFERROR(MATCH(Settings!$C$27&amp;"|"&amp;ROWS($Z$2:$Z685),'Per Invoice'!$AB$2:$AB$1201,0),"")</f>
        <v/>
      </c>
    </row>
    <row r="686">
      <c r="A686">
        <f>IF($Z686="","",IF(INDEX('Per Invoice'!A$2:A$1201,$Z686)="","",INDEX('Per Invoice'!A$2:A$1201,$Z686)))</f>
        <v/>
      </c>
      <c r="B686">
        <f>IF($Z686="","",IF(INDEX('Per Invoice'!B$2:B$1201,$Z686)="","",INDEX('Per Invoice'!B$2:B$1201,$Z686)))</f>
        <v/>
      </c>
      <c r="C686">
        <f>IF($Z686="","",IF(INDEX('Per Invoice'!C$2:C$1201,$Z686)="","",INDEX('Per Invoice'!C$2:C$1201,$Z686)))</f>
        <v/>
      </c>
      <c r="D686">
        <f>IF($Z686="","",IF(INDEX('Per Invoice'!D$2:D$1201,$Z686)="","",INDEX('Per Invoice'!D$2:D$1201,$Z686)))</f>
        <v/>
      </c>
      <c r="E686" s="14">
        <f>IF($Z686="","",IF(INDEX('Per Invoice'!E$2:E$1201,$Z686)="","",INDEX('Per Invoice'!E$2:E$1201,$Z686)))</f>
        <v/>
      </c>
      <c r="F686">
        <f>IF($Z686="","",IF(INDEX('Per Invoice'!F$2:F$1201,$Z686)="","",INDEX('Per Invoice'!F$2:F$1201,$Z686)))</f>
        <v/>
      </c>
      <c r="G686">
        <f>IF($Z686="","",IF(INDEX('Per Invoice'!G$2:G$1201,$Z686)="","",INDEX('Per Invoice'!G$2:G$1201,$Z686)))</f>
        <v/>
      </c>
      <c r="H686">
        <f>IF($Z686="","",IF(INDEX('Per Invoice'!H$2:H$1201,$Z686)="","",INDEX('Per Invoice'!H$2:H$1201,$Z686)))</f>
        <v/>
      </c>
      <c r="I686">
        <f>IF($Z686="","",IF(INDEX('Per Invoice'!I$2:I$1201,$Z686)="","",INDEX('Per Invoice'!I$2:I$1201,$Z686)))</f>
        <v/>
      </c>
      <c r="J686">
        <f>IF($Z686="","",IF(INDEX('Per Invoice'!J$2:J$1201,$Z686)="","",INDEX('Per Invoice'!J$2:J$1201,$Z686)))</f>
        <v/>
      </c>
      <c r="K686" s="8">
        <f>IF($Z686="","",IF(INDEX('Per Invoice'!K$2:K$1201,$Z686)="","",INDEX('Per Invoice'!K$2:K$1201,$Z686)))</f>
        <v/>
      </c>
      <c r="L686">
        <f>IF($Z686="","",IF(INDEX('Per Invoice'!L$2:L$1201,$Z686)="","",INDEX('Per Invoice'!L$2:L$1201,$Z686)))</f>
        <v/>
      </c>
      <c r="M686">
        <f>IF($Z686="","",IF(INDEX('Per Invoice'!M$2:M$1201,$Z686)="","",INDEX('Per Invoice'!M$2:M$1201,$Z686)))</f>
        <v/>
      </c>
      <c r="N686">
        <f>IF($Z686="","",IF(INDEX('Per Invoice'!N$2:N$1201,$Z686)="","",INDEX('Per Invoice'!N$2:N$1201,$Z686)))</f>
        <v/>
      </c>
      <c r="O686" s="8">
        <f>IF($Z686="","",IF(INDEX('Per Invoice'!O$2:O$1201,$Z686)="","",INDEX('Per Invoice'!O$2:O$1201,$Z686)))</f>
        <v/>
      </c>
      <c r="P686">
        <f>IF($Z686="","",IF(INDEX('Per Invoice'!P$2:P$1201,$Z686)="","",INDEX('Per Invoice'!P$2:P$1201,$Z686)))</f>
        <v/>
      </c>
      <c r="Q686" s="8">
        <f>IF($Z686="","",IF(INDEX('Per Invoice'!Q$2:Q$1201,$Z686)="","",INDEX('Per Invoice'!Q$2:Q$1201,$Z686)))</f>
        <v/>
      </c>
      <c r="R686" s="8">
        <f>IF($Z686="","",IF(INDEX('Per Invoice'!R$2:R$1201,$Z686)="","",INDEX('Per Invoice'!R$2:R$1201,$Z686)))</f>
        <v/>
      </c>
      <c r="S686">
        <f>IF($Z686="","",IF(INDEX('Per Invoice'!S$2:S$1201,$Z686)="","",INDEX('Per Invoice'!S$2:S$1201,$Z686)))</f>
        <v/>
      </c>
      <c r="T686" s="8">
        <f>IF($Z686="","",IF(INDEX('Per Invoice'!T$2:T$1201,$Z686)="","",INDEX('Per Invoice'!T$2:T$1201,$Z686)))</f>
        <v/>
      </c>
      <c r="U686" s="8">
        <f>IF($Z686="","",IF(INDEX('Per Invoice'!U$2:U$1201,$Z686)="","",INDEX('Per Invoice'!U$2:U$1201,$Z686)))</f>
        <v/>
      </c>
      <c r="V686" s="8">
        <f>IF($Z686="","",IF(INDEX('Per Invoice'!V$2:V$1201,$Z686)="","",INDEX('Per Invoice'!V$2:V$1201,$Z686)))</f>
        <v/>
      </c>
      <c r="W686" s="8">
        <f>IF($Z686="","",IF(INDEX('Per Invoice'!W$2:W$1201,$Z686)="","",INDEX('Per Invoice'!W$2:W$1201,$Z686)))</f>
        <v/>
      </c>
      <c r="X686" s="8">
        <f>IF($Z686="","",IF(INDEX('Per Invoice'!X$2:X$1201,$Z686)="","",INDEX('Per Invoice'!X$2:X$1201,$Z686)))</f>
        <v/>
      </c>
      <c r="Y686" s="8">
        <f>IF($Z686="","",IF(INDEX('Per Invoice'!Y$2:Y$1201,$Z686)="","",INDEX('Per Invoice'!Y$2:Y$1201,$Z686)))</f>
        <v/>
      </c>
      <c r="Z686" s="16">
        <f>IFERROR(MATCH(Settings!$C$27&amp;"|"&amp;ROWS($Z$2:$Z686),'Per Invoice'!$AB$2:$AB$1201,0),"")</f>
        <v/>
      </c>
    </row>
    <row r="687">
      <c r="A687">
        <f>IF($Z687="","",IF(INDEX('Per Invoice'!A$2:A$1201,$Z687)="","",INDEX('Per Invoice'!A$2:A$1201,$Z687)))</f>
        <v/>
      </c>
      <c r="B687">
        <f>IF($Z687="","",IF(INDEX('Per Invoice'!B$2:B$1201,$Z687)="","",INDEX('Per Invoice'!B$2:B$1201,$Z687)))</f>
        <v/>
      </c>
      <c r="C687">
        <f>IF($Z687="","",IF(INDEX('Per Invoice'!C$2:C$1201,$Z687)="","",INDEX('Per Invoice'!C$2:C$1201,$Z687)))</f>
        <v/>
      </c>
      <c r="D687">
        <f>IF($Z687="","",IF(INDEX('Per Invoice'!D$2:D$1201,$Z687)="","",INDEX('Per Invoice'!D$2:D$1201,$Z687)))</f>
        <v/>
      </c>
      <c r="E687" s="14">
        <f>IF($Z687="","",IF(INDEX('Per Invoice'!E$2:E$1201,$Z687)="","",INDEX('Per Invoice'!E$2:E$1201,$Z687)))</f>
        <v/>
      </c>
      <c r="F687">
        <f>IF($Z687="","",IF(INDEX('Per Invoice'!F$2:F$1201,$Z687)="","",INDEX('Per Invoice'!F$2:F$1201,$Z687)))</f>
        <v/>
      </c>
      <c r="G687">
        <f>IF($Z687="","",IF(INDEX('Per Invoice'!G$2:G$1201,$Z687)="","",INDEX('Per Invoice'!G$2:G$1201,$Z687)))</f>
        <v/>
      </c>
      <c r="H687">
        <f>IF($Z687="","",IF(INDEX('Per Invoice'!H$2:H$1201,$Z687)="","",INDEX('Per Invoice'!H$2:H$1201,$Z687)))</f>
        <v/>
      </c>
      <c r="I687">
        <f>IF($Z687="","",IF(INDEX('Per Invoice'!I$2:I$1201,$Z687)="","",INDEX('Per Invoice'!I$2:I$1201,$Z687)))</f>
        <v/>
      </c>
      <c r="J687">
        <f>IF($Z687="","",IF(INDEX('Per Invoice'!J$2:J$1201,$Z687)="","",INDEX('Per Invoice'!J$2:J$1201,$Z687)))</f>
        <v/>
      </c>
      <c r="K687" s="8">
        <f>IF($Z687="","",IF(INDEX('Per Invoice'!K$2:K$1201,$Z687)="","",INDEX('Per Invoice'!K$2:K$1201,$Z687)))</f>
        <v/>
      </c>
      <c r="L687">
        <f>IF($Z687="","",IF(INDEX('Per Invoice'!L$2:L$1201,$Z687)="","",INDEX('Per Invoice'!L$2:L$1201,$Z687)))</f>
        <v/>
      </c>
      <c r="M687">
        <f>IF($Z687="","",IF(INDEX('Per Invoice'!M$2:M$1201,$Z687)="","",INDEX('Per Invoice'!M$2:M$1201,$Z687)))</f>
        <v/>
      </c>
      <c r="N687">
        <f>IF($Z687="","",IF(INDEX('Per Invoice'!N$2:N$1201,$Z687)="","",INDEX('Per Invoice'!N$2:N$1201,$Z687)))</f>
        <v/>
      </c>
      <c r="O687" s="8">
        <f>IF($Z687="","",IF(INDEX('Per Invoice'!O$2:O$1201,$Z687)="","",INDEX('Per Invoice'!O$2:O$1201,$Z687)))</f>
        <v/>
      </c>
      <c r="P687">
        <f>IF($Z687="","",IF(INDEX('Per Invoice'!P$2:P$1201,$Z687)="","",INDEX('Per Invoice'!P$2:P$1201,$Z687)))</f>
        <v/>
      </c>
      <c r="Q687" s="8">
        <f>IF($Z687="","",IF(INDEX('Per Invoice'!Q$2:Q$1201,$Z687)="","",INDEX('Per Invoice'!Q$2:Q$1201,$Z687)))</f>
        <v/>
      </c>
      <c r="R687" s="8">
        <f>IF($Z687="","",IF(INDEX('Per Invoice'!R$2:R$1201,$Z687)="","",INDEX('Per Invoice'!R$2:R$1201,$Z687)))</f>
        <v/>
      </c>
      <c r="S687">
        <f>IF($Z687="","",IF(INDEX('Per Invoice'!S$2:S$1201,$Z687)="","",INDEX('Per Invoice'!S$2:S$1201,$Z687)))</f>
        <v/>
      </c>
      <c r="T687" s="8">
        <f>IF($Z687="","",IF(INDEX('Per Invoice'!T$2:T$1201,$Z687)="","",INDEX('Per Invoice'!T$2:T$1201,$Z687)))</f>
        <v/>
      </c>
      <c r="U687" s="8">
        <f>IF($Z687="","",IF(INDEX('Per Invoice'!U$2:U$1201,$Z687)="","",INDEX('Per Invoice'!U$2:U$1201,$Z687)))</f>
        <v/>
      </c>
      <c r="V687" s="8">
        <f>IF($Z687="","",IF(INDEX('Per Invoice'!V$2:V$1201,$Z687)="","",INDEX('Per Invoice'!V$2:V$1201,$Z687)))</f>
        <v/>
      </c>
      <c r="W687" s="8">
        <f>IF($Z687="","",IF(INDEX('Per Invoice'!W$2:W$1201,$Z687)="","",INDEX('Per Invoice'!W$2:W$1201,$Z687)))</f>
        <v/>
      </c>
      <c r="X687" s="8">
        <f>IF($Z687="","",IF(INDEX('Per Invoice'!X$2:X$1201,$Z687)="","",INDEX('Per Invoice'!X$2:X$1201,$Z687)))</f>
        <v/>
      </c>
      <c r="Y687" s="8">
        <f>IF($Z687="","",IF(INDEX('Per Invoice'!Y$2:Y$1201,$Z687)="","",INDEX('Per Invoice'!Y$2:Y$1201,$Z687)))</f>
        <v/>
      </c>
      <c r="Z687" s="16">
        <f>IFERROR(MATCH(Settings!$C$27&amp;"|"&amp;ROWS($Z$2:$Z687),'Per Invoice'!$AB$2:$AB$1201,0),"")</f>
        <v/>
      </c>
    </row>
    <row r="688">
      <c r="A688">
        <f>IF($Z688="","",IF(INDEX('Per Invoice'!A$2:A$1201,$Z688)="","",INDEX('Per Invoice'!A$2:A$1201,$Z688)))</f>
        <v/>
      </c>
      <c r="B688">
        <f>IF($Z688="","",IF(INDEX('Per Invoice'!B$2:B$1201,$Z688)="","",INDEX('Per Invoice'!B$2:B$1201,$Z688)))</f>
        <v/>
      </c>
      <c r="C688">
        <f>IF($Z688="","",IF(INDEX('Per Invoice'!C$2:C$1201,$Z688)="","",INDEX('Per Invoice'!C$2:C$1201,$Z688)))</f>
        <v/>
      </c>
      <c r="D688">
        <f>IF($Z688="","",IF(INDEX('Per Invoice'!D$2:D$1201,$Z688)="","",INDEX('Per Invoice'!D$2:D$1201,$Z688)))</f>
        <v/>
      </c>
      <c r="E688" s="14">
        <f>IF($Z688="","",IF(INDEX('Per Invoice'!E$2:E$1201,$Z688)="","",INDEX('Per Invoice'!E$2:E$1201,$Z688)))</f>
        <v/>
      </c>
      <c r="F688">
        <f>IF($Z688="","",IF(INDEX('Per Invoice'!F$2:F$1201,$Z688)="","",INDEX('Per Invoice'!F$2:F$1201,$Z688)))</f>
        <v/>
      </c>
      <c r="G688">
        <f>IF($Z688="","",IF(INDEX('Per Invoice'!G$2:G$1201,$Z688)="","",INDEX('Per Invoice'!G$2:G$1201,$Z688)))</f>
        <v/>
      </c>
      <c r="H688">
        <f>IF($Z688="","",IF(INDEX('Per Invoice'!H$2:H$1201,$Z688)="","",INDEX('Per Invoice'!H$2:H$1201,$Z688)))</f>
        <v/>
      </c>
      <c r="I688">
        <f>IF($Z688="","",IF(INDEX('Per Invoice'!I$2:I$1201,$Z688)="","",INDEX('Per Invoice'!I$2:I$1201,$Z688)))</f>
        <v/>
      </c>
      <c r="J688">
        <f>IF($Z688="","",IF(INDEX('Per Invoice'!J$2:J$1201,$Z688)="","",INDEX('Per Invoice'!J$2:J$1201,$Z688)))</f>
        <v/>
      </c>
      <c r="K688" s="8">
        <f>IF($Z688="","",IF(INDEX('Per Invoice'!K$2:K$1201,$Z688)="","",INDEX('Per Invoice'!K$2:K$1201,$Z688)))</f>
        <v/>
      </c>
      <c r="L688">
        <f>IF($Z688="","",IF(INDEX('Per Invoice'!L$2:L$1201,$Z688)="","",INDEX('Per Invoice'!L$2:L$1201,$Z688)))</f>
        <v/>
      </c>
      <c r="M688">
        <f>IF($Z688="","",IF(INDEX('Per Invoice'!M$2:M$1201,$Z688)="","",INDEX('Per Invoice'!M$2:M$1201,$Z688)))</f>
        <v/>
      </c>
      <c r="N688">
        <f>IF($Z688="","",IF(INDEX('Per Invoice'!N$2:N$1201,$Z688)="","",INDEX('Per Invoice'!N$2:N$1201,$Z688)))</f>
        <v/>
      </c>
      <c r="O688" s="8">
        <f>IF($Z688="","",IF(INDEX('Per Invoice'!O$2:O$1201,$Z688)="","",INDEX('Per Invoice'!O$2:O$1201,$Z688)))</f>
        <v/>
      </c>
      <c r="P688">
        <f>IF($Z688="","",IF(INDEX('Per Invoice'!P$2:P$1201,$Z688)="","",INDEX('Per Invoice'!P$2:P$1201,$Z688)))</f>
        <v/>
      </c>
      <c r="Q688" s="8">
        <f>IF($Z688="","",IF(INDEX('Per Invoice'!Q$2:Q$1201,$Z688)="","",INDEX('Per Invoice'!Q$2:Q$1201,$Z688)))</f>
        <v/>
      </c>
      <c r="R688" s="8">
        <f>IF($Z688="","",IF(INDEX('Per Invoice'!R$2:R$1201,$Z688)="","",INDEX('Per Invoice'!R$2:R$1201,$Z688)))</f>
        <v/>
      </c>
      <c r="S688">
        <f>IF($Z688="","",IF(INDEX('Per Invoice'!S$2:S$1201,$Z688)="","",INDEX('Per Invoice'!S$2:S$1201,$Z688)))</f>
        <v/>
      </c>
      <c r="T688" s="8">
        <f>IF($Z688="","",IF(INDEX('Per Invoice'!T$2:T$1201,$Z688)="","",INDEX('Per Invoice'!T$2:T$1201,$Z688)))</f>
        <v/>
      </c>
      <c r="U688" s="8">
        <f>IF($Z688="","",IF(INDEX('Per Invoice'!U$2:U$1201,$Z688)="","",INDEX('Per Invoice'!U$2:U$1201,$Z688)))</f>
        <v/>
      </c>
      <c r="V688" s="8">
        <f>IF($Z688="","",IF(INDEX('Per Invoice'!V$2:V$1201,$Z688)="","",INDEX('Per Invoice'!V$2:V$1201,$Z688)))</f>
        <v/>
      </c>
      <c r="W688" s="8">
        <f>IF($Z688="","",IF(INDEX('Per Invoice'!W$2:W$1201,$Z688)="","",INDEX('Per Invoice'!W$2:W$1201,$Z688)))</f>
        <v/>
      </c>
      <c r="X688" s="8">
        <f>IF($Z688="","",IF(INDEX('Per Invoice'!X$2:X$1201,$Z688)="","",INDEX('Per Invoice'!X$2:X$1201,$Z688)))</f>
        <v/>
      </c>
      <c r="Y688" s="8">
        <f>IF($Z688="","",IF(INDEX('Per Invoice'!Y$2:Y$1201,$Z688)="","",INDEX('Per Invoice'!Y$2:Y$1201,$Z688)))</f>
        <v/>
      </c>
      <c r="Z688" s="16">
        <f>IFERROR(MATCH(Settings!$C$27&amp;"|"&amp;ROWS($Z$2:$Z688),'Per Invoice'!$AB$2:$AB$1201,0),"")</f>
        <v/>
      </c>
    </row>
    <row r="689">
      <c r="A689">
        <f>IF($Z689="","",IF(INDEX('Per Invoice'!A$2:A$1201,$Z689)="","",INDEX('Per Invoice'!A$2:A$1201,$Z689)))</f>
        <v/>
      </c>
      <c r="B689">
        <f>IF($Z689="","",IF(INDEX('Per Invoice'!B$2:B$1201,$Z689)="","",INDEX('Per Invoice'!B$2:B$1201,$Z689)))</f>
        <v/>
      </c>
      <c r="C689">
        <f>IF($Z689="","",IF(INDEX('Per Invoice'!C$2:C$1201,$Z689)="","",INDEX('Per Invoice'!C$2:C$1201,$Z689)))</f>
        <v/>
      </c>
      <c r="D689">
        <f>IF($Z689="","",IF(INDEX('Per Invoice'!D$2:D$1201,$Z689)="","",INDEX('Per Invoice'!D$2:D$1201,$Z689)))</f>
        <v/>
      </c>
      <c r="E689" s="14">
        <f>IF($Z689="","",IF(INDEX('Per Invoice'!E$2:E$1201,$Z689)="","",INDEX('Per Invoice'!E$2:E$1201,$Z689)))</f>
        <v/>
      </c>
      <c r="F689">
        <f>IF($Z689="","",IF(INDEX('Per Invoice'!F$2:F$1201,$Z689)="","",INDEX('Per Invoice'!F$2:F$1201,$Z689)))</f>
        <v/>
      </c>
      <c r="G689">
        <f>IF($Z689="","",IF(INDEX('Per Invoice'!G$2:G$1201,$Z689)="","",INDEX('Per Invoice'!G$2:G$1201,$Z689)))</f>
        <v/>
      </c>
      <c r="H689">
        <f>IF($Z689="","",IF(INDEX('Per Invoice'!H$2:H$1201,$Z689)="","",INDEX('Per Invoice'!H$2:H$1201,$Z689)))</f>
        <v/>
      </c>
      <c r="I689">
        <f>IF($Z689="","",IF(INDEX('Per Invoice'!I$2:I$1201,$Z689)="","",INDEX('Per Invoice'!I$2:I$1201,$Z689)))</f>
        <v/>
      </c>
      <c r="J689">
        <f>IF($Z689="","",IF(INDEX('Per Invoice'!J$2:J$1201,$Z689)="","",INDEX('Per Invoice'!J$2:J$1201,$Z689)))</f>
        <v/>
      </c>
      <c r="K689" s="8">
        <f>IF($Z689="","",IF(INDEX('Per Invoice'!K$2:K$1201,$Z689)="","",INDEX('Per Invoice'!K$2:K$1201,$Z689)))</f>
        <v/>
      </c>
      <c r="L689">
        <f>IF($Z689="","",IF(INDEX('Per Invoice'!L$2:L$1201,$Z689)="","",INDEX('Per Invoice'!L$2:L$1201,$Z689)))</f>
        <v/>
      </c>
      <c r="M689">
        <f>IF($Z689="","",IF(INDEX('Per Invoice'!M$2:M$1201,$Z689)="","",INDEX('Per Invoice'!M$2:M$1201,$Z689)))</f>
        <v/>
      </c>
      <c r="N689">
        <f>IF($Z689="","",IF(INDEX('Per Invoice'!N$2:N$1201,$Z689)="","",INDEX('Per Invoice'!N$2:N$1201,$Z689)))</f>
        <v/>
      </c>
      <c r="O689" s="8">
        <f>IF($Z689="","",IF(INDEX('Per Invoice'!O$2:O$1201,$Z689)="","",INDEX('Per Invoice'!O$2:O$1201,$Z689)))</f>
        <v/>
      </c>
      <c r="P689">
        <f>IF($Z689="","",IF(INDEX('Per Invoice'!P$2:P$1201,$Z689)="","",INDEX('Per Invoice'!P$2:P$1201,$Z689)))</f>
        <v/>
      </c>
      <c r="Q689" s="8">
        <f>IF($Z689="","",IF(INDEX('Per Invoice'!Q$2:Q$1201,$Z689)="","",INDEX('Per Invoice'!Q$2:Q$1201,$Z689)))</f>
        <v/>
      </c>
      <c r="R689" s="8">
        <f>IF($Z689="","",IF(INDEX('Per Invoice'!R$2:R$1201,$Z689)="","",INDEX('Per Invoice'!R$2:R$1201,$Z689)))</f>
        <v/>
      </c>
      <c r="S689">
        <f>IF($Z689="","",IF(INDEX('Per Invoice'!S$2:S$1201,$Z689)="","",INDEX('Per Invoice'!S$2:S$1201,$Z689)))</f>
        <v/>
      </c>
      <c r="T689" s="8">
        <f>IF($Z689="","",IF(INDEX('Per Invoice'!T$2:T$1201,$Z689)="","",INDEX('Per Invoice'!T$2:T$1201,$Z689)))</f>
        <v/>
      </c>
      <c r="U689" s="8">
        <f>IF($Z689="","",IF(INDEX('Per Invoice'!U$2:U$1201,$Z689)="","",INDEX('Per Invoice'!U$2:U$1201,$Z689)))</f>
        <v/>
      </c>
      <c r="V689" s="8">
        <f>IF($Z689="","",IF(INDEX('Per Invoice'!V$2:V$1201,$Z689)="","",INDEX('Per Invoice'!V$2:V$1201,$Z689)))</f>
        <v/>
      </c>
      <c r="W689" s="8">
        <f>IF($Z689="","",IF(INDEX('Per Invoice'!W$2:W$1201,$Z689)="","",INDEX('Per Invoice'!W$2:W$1201,$Z689)))</f>
        <v/>
      </c>
      <c r="X689" s="8">
        <f>IF($Z689="","",IF(INDEX('Per Invoice'!X$2:X$1201,$Z689)="","",INDEX('Per Invoice'!X$2:X$1201,$Z689)))</f>
        <v/>
      </c>
      <c r="Y689" s="8">
        <f>IF($Z689="","",IF(INDEX('Per Invoice'!Y$2:Y$1201,$Z689)="","",INDEX('Per Invoice'!Y$2:Y$1201,$Z689)))</f>
        <v/>
      </c>
      <c r="Z689" s="16">
        <f>IFERROR(MATCH(Settings!$C$27&amp;"|"&amp;ROWS($Z$2:$Z689),'Per Invoice'!$AB$2:$AB$1201,0),"")</f>
        <v/>
      </c>
    </row>
    <row r="690">
      <c r="A690">
        <f>IF($Z690="","",IF(INDEX('Per Invoice'!A$2:A$1201,$Z690)="","",INDEX('Per Invoice'!A$2:A$1201,$Z690)))</f>
        <v/>
      </c>
      <c r="B690">
        <f>IF($Z690="","",IF(INDEX('Per Invoice'!B$2:B$1201,$Z690)="","",INDEX('Per Invoice'!B$2:B$1201,$Z690)))</f>
        <v/>
      </c>
      <c r="C690">
        <f>IF($Z690="","",IF(INDEX('Per Invoice'!C$2:C$1201,$Z690)="","",INDEX('Per Invoice'!C$2:C$1201,$Z690)))</f>
        <v/>
      </c>
      <c r="D690">
        <f>IF($Z690="","",IF(INDEX('Per Invoice'!D$2:D$1201,$Z690)="","",INDEX('Per Invoice'!D$2:D$1201,$Z690)))</f>
        <v/>
      </c>
      <c r="E690" s="14">
        <f>IF($Z690="","",IF(INDEX('Per Invoice'!E$2:E$1201,$Z690)="","",INDEX('Per Invoice'!E$2:E$1201,$Z690)))</f>
        <v/>
      </c>
      <c r="F690">
        <f>IF($Z690="","",IF(INDEX('Per Invoice'!F$2:F$1201,$Z690)="","",INDEX('Per Invoice'!F$2:F$1201,$Z690)))</f>
        <v/>
      </c>
      <c r="G690">
        <f>IF($Z690="","",IF(INDEX('Per Invoice'!G$2:G$1201,$Z690)="","",INDEX('Per Invoice'!G$2:G$1201,$Z690)))</f>
        <v/>
      </c>
      <c r="H690">
        <f>IF($Z690="","",IF(INDEX('Per Invoice'!H$2:H$1201,$Z690)="","",INDEX('Per Invoice'!H$2:H$1201,$Z690)))</f>
        <v/>
      </c>
      <c r="I690">
        <f>IF($Z690="","",IF(INDEX('Per Invoice'!I$2:I$1201,$Z690)="","",INDEX('Per Invoice'!I$2:I$1201,$Z690)))</f>
        <v/>
      </c>
      <c r="J690">
        <f>IF($Z690="","",IF(INDEX('Per Invoice'!J$2:J$1201,$Z690)="","",INDEX('Per Invoice'!J$2:J$1201,$Z690)))</f>
        <v/>
      </c>
      <c r="K690" s="8">
        <f>IF($Z690="","",IF(INDEX('Per Invoice'!K$2:K$1201,$Z690)="","",INDEX('Per Invoice'!K$2:K$1201,$Z690)))</f>
        <v/>
      </c>
      <c r="L690">
        <f>IF($Z690="","",IF(INDEX('Per Invoice'!L$2:L$1201,$Z690)="","",INDEX('Per Invoice'!L$2:L$1201,$Z690)))</f>
        <v/>
      </c>
      <c r="M690">
        <f>IF($Z690="","",IF(INDEX('Per Invoice'!M$2:M$1201,$Z690)="","",INDEX('Per Invoice'!M$2:M$1201,$Z690)))</f>
        <v/>
      </c>
      <c r="N690">
        <f>IF($Z690="","",IF(INDEX('Per Invoice'!N$2:N$1201,$Z690)="","",INDEX('Per Invoice'!N$2:N$1201,$Z690)))</f>
        <v/>
      </c>
      <c r="O690" s="8">
        <f>IF($Z690="","",IF(INDEX('Per Invoice'!O$2:O$1201,$Z690)="","",INDEX('Per Invoice'!O$2:O$1201,$Z690)))</f>
        <v/>
      </c>
      <c r="P690">
        <f>IF($Z690="","",IF(INDEX('Per Invoice'!P$2:P$1201,$Z690)="","",INDEX('Per Invoice'!P$2:P$1201,$Z690)))</f>
        <v/>
      </c>
      <c r="Q690" s="8">
        <f>IF($Z690="","",IF(INDEX('Per Invoice'!Q$2:Q$1201,$Z690)="","",INDEX('Per Invoice'!Q$2:Q$1201,$Z690)))</f>
        <v/>
      </c>
      <c r="R690" s="8">
        <f>IF($Z690="","",IF(INDEX('Per Invoice'!R$2:R$1201,$Z690)="","",INDEX('Per Invoice'!R$2:R$1201,$Z690)))</f>
        <v/>
      </c>
      <c r="S690">
        <f>IF($Z690="","",IF(INDEX('Per Invoice'!S$2:S$1201,$Z690)="","",INDEX('Per Invoice'!S$2:S$1201,$Z690)))</f>
        <v/>
      </c>
      <c r="T690" s="8">
        <f>IF($Z690="","",IF(INDEX('Per Invoice'!T$2:T$1201,$Z690)="","",INDEX('Per Invoice'!T$2:T$1201,$Z690)))</f>
        <v/>
      </c>
      <c r="U690" s="8">
        <f>IF($Z690="","",IF(INDEX('Per Invoice'!U$2:U$1201,$Z690)="","",INDEX('Per Invoice'!U$2:U$1201,$Z690)))</f>
        <v/>
      </c>
      <c r="V690" s="8">
        <f>IF($Z690="","",IF(INDEX('Per Invoice'!V$2:V$1201,$Z690)="","",INDEX('Per Invoice'!V$2:V$1201,$Z690)))</f>
        <v/>
      </c>
      <c r="W690" s="8">
        <f>IF($Z690="","",IF(INDEX('Per Invoice'!W$2:W$1201,$Z690)="","",INDEX('Per Invoice'!W$2:W$1201,$Z690)))</f>
        <v/>
      </c>
      <c r="X690" s="8">
        <f>IF($Z690="","",IF(INDEX('Per Invoice'!X$2:X$1201,$Z690)="","",INDEX('Per Invoice'!X$2:X$1201,$Z690)))</f>
        <v/>
      </c>
      <c r="Y690" s="8">
        <f>IF($Z690="","",IF(INDEX('Per Invoice'!Y$2:Y$1201,$Z690)="","",INDEX('Per Invoice'!Y$2:Y$1201,$Z690)))</f>
        <v/>
      </c>
      <c r="Z690" s="16">
        <f>IFERROR(MATCH(Settings!$C$27&amp;"|"&amp;ROWS($Z$2:$Z690),'Per Invoice'!$AB$2:$AB$1201,0),"")</f>
        <v/>
      </c>
    </row>
    <row r="691">
      <c r="A691">
        <f>IF($Z691="","",IF(INDEX('Per Invoice'!A$2:A$1201,$Z691)="","",INDEX('Per Invoice'!A$2:A$1201,$Z691)))</f>
        <v/>
      </c>
      <c r="B691">
        <f>IF($Z691="","",IF(INDEX('Per Invoice'!B$2:B$1201,$Z691)="","",INDEX('Per Invoice'!B$2:B$1201,$Z691)))</f>
        <v/>
      </c>
      <c r="C691">
        <f>IF($Z691="","",IF(INDEX('Per Invoice'!C$2:C$1201,$Z691)="","",INDEX('Per Invoice'!C$2:C$1201,$Z691)))</f>
        <v/>
      </c>
      <c r="D691">
        <f>IF($Z691="","",IF(INDEX('Per Invoice'!D$2:D$1201,$Z691)="","",INDEX('Per Invoice'!D$2:D$1201,$Z691)))</f>
        <v/>
      </c>
      <c r="E691" s="14">
        <f>IF($Z691="","",IF(INDEX('Per Invoice'!E$2:E$1201,$Z691)="","",INDEX('Per Invoice'!E$2:E$1201,$Z691)))</f>
        <v/>
      </c>
      <c r="F691">
        <f>IF($Z691="","",IF(INDEX('Per Invoice'!F$2:F$1201,$Z691)="","",INDEX('Per Invoice'!F$2:F$1201,$Z691)))</f>
        <v/>
      </c>
      <c r="G691">
        <f>IF($Z691="","",IF(INDEX('Per Invoice'!G$2:G$1201,$Z691)="","",INDEX('Per Invoice'!G$2:G$1201,$Z691)))</f>
        <v/>
      </c>
      <c r="H691">
        <f>IF($Z691="","",IF(INDEX('Per Invoice'!H$2:H$1201,$Z691)="","",INDEX('Per Invoice'!H$2:H$1201,$Z691)))</f>
        <v/>
      </c>
      <c r="I691">
        <f>IF($Z691="","",IF(INDEX('Per Invoice'!I$2:I$1201,$Z691)="","",INDEX('Per Invoice'!I$2:I$1201,$Z691)))</f>
        <v/>
      </c>
      <c r="J691">
        <f>IF($Z691="","",IF(INDEX('Per Invoice'!J$2:J$1201,$Z691)="","",INDEX('Per Invoice'!J$2:J$1201,$Z691)))</f>
        <v/>
      </c>
      <c r="K691" s="8">
        <f>IF($Z691="","",IF(INDEX('Per Invoice'!K$2:K$1201,$Z691)="","",INDEX('Per Invoice'!K$2:K$1201,$Z691)))</f>
        <v/>
      </c>
      <c r="L691">
        <f>IF($Z691="","",IF(INDEX('Per Invoice'!L$2:L$1201,$Z691)="","",INDEX('Per Invoice'!L$2:L$1201,$Z691)))</f>
        <v/>
      </c>
      <c r="M691">
        <f>IF($Z691="","",IF(INDEX('Per Invoice'!M$2:M$1201,$Z691)="","",INDEX('Per Invoice'!M$2:M$1201,$Z691)))</f>
        <v/>
      </c>
      <c r="N691">
        <f>IF($Z691="","",IF(INDEX('Per Invoice'!N$2:N$1201,$Z691)="","",INDEX('Per Invoice'!N$2:N$1201,$Z691)))</f>
        <v/>
      </c>
      <c r="O691" s="8">
        <f>IF($Z691="","",IF(INDEX('Per Invoice'!O$2:O$1201,$Z691)="","",INDEX('Per Invoice'!O$2:O$1201,$Z691)))</f>
        <v/>
      </c>
      <c r="P691">
        <f>IF($Z691="","",IF(INDEX('Per Invoice'!P$2:P$1201,$Z691)="","",INDEX('Per Invoice'!P$2:P$1201,$Z691)))</f>
        <v/>
      </c>
      <c r="Q691" s="8">
        <f>IF($Z691="","",IF(INDEX('Per Invoice'!Q$2:Q$1201,$Z691)="","",INDEX('Per Invoice'!Q$2:Q$1201,$Z691)))</f>
        <v/>
      </c>
      <c r="R691" s="8">
        <f>IF($Z691="","",IF(INDEX('Per Invoice'!R$2:R$1201,$Z691)="","",INDEX('Per Invoice'!R$2:R$1201,$Z691)))</f>
        <v/>
      </c>
      <c r="S691">
        <f>IF($Z691="","",IF(INDEX('Per Invoice'!S$2:S$1201,$Z691)="","",INDEX('Per Invoice'!S$2:S$1201,$Z691)))</f>
        <v/>
      </c>
      <c r="T691" s="8">
        <f>IF($Z691="","",IF(INDEX('Per Invoice'!T$2:T$1201,$Z691)="","",INDEX('Per Invoice'!T$2:T$1201,$Z691)))</f>
        <v/>
      </c>
      <c r="U691" s="8">
        <f>IF($Z691="","",IF(INDEX('Per Invoice'!U$2:U$1201,$Z691)="","",INDEX('Per Invoice'!U$2:U$1201,$Z691)))</f>
        <v/>
      </c>
      <c r="V691" s="8">
        <f>IF($Z691="","",IF(INDEX('Per Invoice'!V$2:V$1201,$Z691)="","",INDEX('Per Invoice'!V$2:V$1201,$Z691)))</f>
        <v/>
      </c>
      <c r="W691" s="8">
        <f>IF($Z691="","",IF(INDEX('Per Invoice'!W$2:W$1201,$Z691)="","",INDEX('Per Invoice'!W$2:W$1201,$Z691)))</f>
        <v/>
      </c>
      <c r="X691" s="8">
        <f>IF($Z691="","",IF(INDEX('Per Invoice'!X$2:X$1201,$Z691)="","",INDEX('Per Invoice'!X$2:X$1201,$Z691)))</f>
        <v/>
      </c>
      <c r="Y691" s="8">
        <f>IF($Z691="","",IF(INDEX('Per Invoice'!Y$2:Y$1201,$Z691)="","",INDEX('Per Invoice'!Y$2:Y$1201,$Z691)))</f>
        <v/>
      </c>
      <c r="Z691" s="16">
        <f>IFERROR(MATCH(Settings!$C$27&amp;"|"&amp;ROWS($Z$2:$Z691),'Per Invoice'!$AB$2:$AB$1201,0),"")</f>
        <v/>
      </c>
    </row>
    <row r="692">
      <c r="A692">
        <f>IF($Z692="","",IF(INDEX('Per Invoice'!A$2:A$1201,$Z692)="","",INDEX('Per Invoice'!A$2:A$1201,$Z692)))</f>
        <v/>
      </c>
      <c r="B692">
        <f>IF($Z692="","",IF(INDEX('Per Invoice'!B$2:B$1201,$Z692)="","",INDEX('Per Invoice'!B$2:B$1201,$Z692)))</f>
        <v/>
      </c>
      <c r="C692">
        <f>IF($Z692="","",IF(INDEX('Per Invoice'!C$2:C$1201,$Z692)="","",INDEX('Per Invoice'!C$2:C$1201,$Z692)))</f>
        <v/>
      </c>
      <c r="D692">
        <f>IF($Z692="","",IF(INDEX('Per Invoice'!D$2:D$1201,$Z692)="","",INDEX('Per Invoice'!D$2:D$1201,$Z692)))</f>
        <v/>
      </c>
      <c r="E692" s="14">
        <f>IF($Z692="","",IF(INDEX('Per Invoice'!E$2:E$1201,$Z692)="","",INDEX('Per Invoice'!E$2:E$1201,$Z692)))</f>
        <v/>
      </c>
      <c r="F692">
        <f>IF($Z692="","",IF(INDEX('Per Invoice'!F$2:F$1201,$Z692)="","",INDEX('Per Invoice'!F$2:F$1201,$Z692)))</f>
        <v/>
      </c>
      <c r="G692">
        <f>IF($Z692="","",IF(INDEX('Per Invoice'!G$2:G$1201,$Z692)="","",INDEX('Per Invoice'!G$2:G$1201,$Z692)))</f>
        <v/>
      </c>
      <c r="H692">
        <f>IF($Z692="","",IF(INDEX('Per Invoice'!H$2:H$1201,$Z692)="","",INDEX('Per Invoice'!H$2:H$1201,$Z692)))</f>
        <v/>
      </c>
      <c r="I692">
        <f>IF($Z692="","",IF(INDEX('Per Invoice'!I$2:I$1201,$Z692)="","",INDEX('Per Invoice'!I$2:I$1201,$Z692)))</f>
        <v/>
      </c>
      <c r="J692">
        <f>IF($Z692="","",IF(INDEX('Per Invoice'!J$2:J$1201,$Z692)="","",INDEX('Per Invoice'!J$2:J$1201,$Z692)))</f>
        <v/>
      </c>
      <c r="K692" s="8">
        <f>IF($Z692="","",IF(INDEX('Per Invoice'!K$2:K$1201,$Z692)="","",INDEX('Per Invoice'!K$2:K$1201,$Z692)))</f>
        <v/>
      </c>
      <c r="L692">
        <f>IF($Z692="","",IF(INDEX('Per Invoice'!L$2:L$1201,$Z692)="","",INDEX('Per Invoice'!L$2:L$1201,$Z692)))</f>
        <v/>
      </c>
      <c r="M692">
        <f>IF($Z692="","",IF(INDEX('Per Invoice'!M$2:M$1201,$Z692)="","",INDEX('Per Invoice'!M$2:M$1201,$Z692)))</f>
        <v/>
      </c>
      <c r="N692">
        <f>IF($Z692="","",IF(INDEX('Per Invoice'!N$2:N$1201,$Z692)="","",INDEX('Per Invoice'!N$2:N$1201,$Z692)))</f>
        <v/>
      </c>
      <c r="O692" s="8">
        <f>IF($Z692="","",IF(INDEX('Per Invoice'!O$2:O$1201,$Z692)="","",INDEX('Per Invoice'!O$2:O$1201,$Z692)))</f>
        <v/>
      </c>
      <c r="P692">
        <f>IF($Z692="","",IF(INDEX('Per Invoice'!P$2:P$1201,$Z692)="","",INDEX('Per Invoice'!P$2:P$1201,$Z692)))</f>
        <v/>
      </c>
      <c r="Q692" s="8">
        <f>IF($Z692="","",IF(INDEX('Per Invoice'!Q$2:Q$1201,$Z692)="","",INDEX('Per Invoice'!Q$2:Q$1201,$Z692)))</f>
        <v/>
      </c>
      <c r="R692" s="8">
        <f>IF($Z692="","",IF(INDEX('Per Invoice'!R$2:R$1201,$Z692)="","",INDEX('Per Invoice'!R$2:R$1201,$Z692)))</f>
        <v/>
      </c>
      <c r="S692">
        <f>IF($Z692="","",IF(INDEX('Per Invoice'!S$2:S$1201,$Z692)="","",INDEX('Per Invoice'!S$2:S$1201,$Z692)))</f>
        <v/>
      </c>
      <c r="T692" s="8">
        <f>IF($Z692="","",IF(INDEX('Per Invoice'!T$2:T$1201,$Z692)="","",INDEX('Per Invoice'!T$2:T$1201,$Z692)))</f>
        <v/>
      </c>
      <c r="U692" s="8">
        <f>IF($Z692="","",IF(INDEX('Per Invoice'!U$2:U$1201,$Z692)="","",INDEX('Per Invoice'!U$2:U$1201,$Z692)))</f>
        <v/>
      </c>
      <c r="V692" s="8">
        <f>IF($Z692="","",IF(INDEX('Per Invoice'!V$2:V$1201,$Z692)="","",INDEX('Per Invoice'!V$2:V$1201,$Z692)))</f>
        <v/>
      </c>
      <c r="W692" s="8">
        <f>IF($Z692="","",IF(INDEX('Per Invoice'!W$2:W$1201,$Z692)="","",INDEX('Per Invoice'!W$2:W$1201,$Z692)))</f>
        <v/>
      </c>
      <c r="X692" s="8">
        <f>IF($Z692="","",IF(INDEX('Per Invoice'!X$2:X$1201,$Z692)="","",INDEX('Per Invoice'!X$2:X$1201,$Z692)))</f>
        <v/>
      </c>
      <c r="Y692" s="8">
        <f>IF($Z692="","",IF(INDEX('Per Invoice'!Y$2:Y$1201,$Z692)="","",INDEX('Per Invoice'!Y$2:Y$1201,$Z692)))</f>
        <v/>
      </c>
      <c r="Z692" s="16">
        <f>IFERROR(MATCH(Settings!$C$27&amp;"|"&amp;ROWS($Z$2:$Z692),'Per Invoice'!$AB$2:$AB$1201,0),"")</f>
        <v/>
      </c>
    </row>
    <row r="693">
      <c r="A693">
        <f>IF($Z693="","",IF(INDEX('Per Invoice'!A$2:A$1201,$Z693)="","",INDEX('Per Invoice'!A$2:A$1201,$Z693)))</f>
        <v/>
      </c>
      <c r="B693">
        <f>IF($Z693="","",IF(INDEX('Per Invoice'!B$2:B$1201,$Z693)="","",INDEX('Per Invoice'!B$2:B$1201,$Z693)))</f>
        <v/>
      </c>
      <c r="C693">
        <f>IF($Z693="","",IF(INDEX('Per Invoice'!C$2:C$1201,$Z693)="","",INDEX('Per Invoice'!C$2:C$1201,$Z693)))</f>
        <v/>
      </c>
      <c r="D693">
        <f>IF($Z693="","",IF(INDEX('Per Invoice'!D$2:D$1201,$Z693)="","",INDEX('Per Invoice'!D$2:D$1201,$Z693)))</f>
        <v/>
      </c>
      <c r="E693" s="14">
        <f>IF($Z693="","",IF(INDEX('Per Invoice'!E$2:E$1201,$Z693)="","",INDEX('Per Invoice'!E$2:E$1201,$Z693)))</f>
        <v/>
      </c>
      <c r="F693">
        <f>IF($Z693="","",IF(INDEX('Per Invoice'!F$2:F$1201,$Z693)="","",INDEX('Per Invoice'!F$2:F$1201,$Z693)))</f>
        <v/>
      </c>
      <c r="G693">
        <f>IF($Z693="","",IF(INDEX('Per Invoice'!G$2:G$1201,$Z693)="","",INDEX('Per Invoice'!G$2:G$1201,$Z693)))</f>
        <v/>
      </c>
      <c r="H693">
        <f>IF($Z693="","",IF(INDEX('Per Invoice'!H$2:H$1201,$Z693)="","",INDEX('Per Invoice'!H$2:H$1201,$Z693)))</f>
        <v/>
      </c>
      <c r="I693">
        <f>IF($Z693="","",IF(INDEX('Per Invoice'!I$2:I$1201,$Z693)="","",INDEX('Per Invoice'!I$2:I$1201,$Z693)))</f>
        <v/>
      </c>
      <c r="J693">
        <f>IF($Z693="","",IF(INDEX('Per Invoice'!J$2:J$1201,$Z693)="","",INDEX('Per Invoice'!J$2:J$1201,$Z693)))</f>
        <v/>
      </c>
      <c r="K693" s="8">
        <f>IF($Z693="","",IF(INDEX('Per Invoice'!K$2:K$1201,$Z693)="","",INDEX('Per Invoice'!K$2:K$1201,$Z693)))</f>
        <v/>
      </c>
      <c r="L693">
        <f>IF($Z693="","",IF(INDEX('Per Invoice'!L$2:L$1201,$Z693)="","",INDEX('Per Invoice'!L$2:L$1201,$Z693)))</f>
        <v/>
      </c>
      <c r="M693">
        <f>IF($Z693="","",IF(INDEX('Per Invoice'!M$2:M$1201,$Z693)="","",INDEX('Per Invoice'!M$2:M$1201,$Z693)))</f>
        <v/>
      </c>
      <c r="N693">
        <f>IF($Z693="","",IF(INDEX('Per Invoice'!N$2:N$1201,$Z693)="","",INDEX('Per Invoice'!N$2:N$1201,$Z693)))</f>
        <v/>
      </c>
      <c r="O693" s="8">
        <f>IF($Z693="","",IF(INDEX('Per Invoice'!O$2:O$1201,$Z693)="","",INDEX('Per Invoice'!O$2:O$1201,$Z693)))</f>
        <v/>
      </c>
      <c r="P693">
        <f>IF($Z693="","",IF(INDEX('Per Invoice'!P$2:P$1201,$Z693)="","",INDEX('Per Invoice'!P$2:P$1201,$Z693)))</f>
        <v/>
      </c>
      <c r="Q693" s="8">
        <f>IF($Z693="","",IF(INDEX('Per Invoice'!Q$2:Q$1201,$Z693)="","",INDEX('Per Invoice'!Q$2:Q$1201,$Z693)))</f>
        <v/>
      </c>
      <c r="R693" s="8">
        <f>IF($Z693="","",IF(INDEX('Per Invoice'!R$2:R$1201,$Z693)="","",INDEX('Per Invoice'!R$2:R$1201,$Z693)))</f>
        <v/>
      </c>
      <c r="S693">
        <f>IF($Z693="","",IF(INDEX('Per Invoice'!S$2:S$1201,$Z693)="","",INDEX('Per Invoice'!S$2:S$1201,$Z693)))</f>
        <v/>
      </c>
      <c r="T693" s="8">
        <f>IF($Z693="","",IF(INDEX('Per Invoice'!T$2:T$1201,$Z693)="","",INDEX('Per Invoice'!T$2:T$1201,$Z693)))</f>
        <v/>
      </c>
      <c r="U693" s="8">
        <f>IF($Z693="","",IF(INDEX('Per Invoice'!U$2:U$1201,$Z693)="","",INDEX('Per Invoice'!U$2:U$1201,$Z693)))</f>
        <v/>
      </c>
      <c r="V693" s="8">
        <f>IF($Z693="","",IF(INDEX('Per Invoice'!V$2:V$1201,$Z693)="","",INDEX('Per Invoice'!V$2:V$1201,$Z693)))</f>
        <v/>
      </c>
      <c r="W693" s="8">
        <f>IF($Z693="","",IF(INDEX('Per Invoice'!W$2:W$1201,$Z693)="","",INDEX('Per Invoice'!W$2:W$1201,$Z693)))</f>
        <v/>
      </c>
      <c r="X693" s="8">
        <f>IF($Z693="","",IF(INDEX('Per Invoice'!X$2:X$1201,$Z693)="","",INDEX('Per Invoice'!X$2:X$1201,$Z693)))</f>
        <v/>
      </c>
      <c r="Y693" s="8">
        <f>IF($Z693="","",IF(INDEX('Per Invoice'!Y$2:Y$1201,$Z693)="","",INDEX('Per Invoice'!Y$2:Y$1201,$Z693)))</f>
        <v/>
      </c>
      <c r="Z693" s="16">
        <f>IFERROR(MATCH(Settings!$C$27&amp;"|"&amp;ROWS($Z$2:$Z693),'Per Invoice'!$AB$2:$AB$1201,0),"")</f>
        <v/>
      </c>
    </row>
    <row r="694">
      <c r="A694">
        <f>IF($Z694="","",IF(INDEX('Per Invoice'!A$2:A$1201,$Z694)="","",INDEX('Per Invoice'!A$2:A$1201,$Z694)))</f>
        <v/>
      </c>
      <c r="B694">
        <f>IF($Z694="","",IF(INDEX('Per Invoice'!B$2:B$1201,$Z694)="","",INDEX('Per Invoice'!B$2:B$1201,$Z694)))</f>
        <v/>
      </c>
      <c r="C694">
        <f>IF($Z694="","",IF(INDEX('Per Invoice'!C$2:C$1201,$Z694)="","",INDEX('Per Invoice'!C$2:C$1201,$Z694)))</f>
        <v/>
      </c>
      <c r="D694">
        <f>IF($Z694="","",IF(INDEX('Per Invoice'!D$2:D$1201,$Z694)="","",INDEX('Per Invoice'!D$2:D$1201,$Z694)))</f>
        <v/>
      </c>
      <c r="E694" s="14">
        <f>IF($Z694="","",IF(INDEX('Per Invoice'!E$2:E$1201,$Z694)="","",INDEX('Per Invoice'!E$2:E$1201,$Z694)))</f>
        <v/>
      </c>
      <c r="F694">
        <f>IF($Z694="","",IF(INDEX('Per Invoice'!F$2:F$1201,$Z694)="","",INDEX('Per Invoice'!F$2:F$1201,$Z694)))</f>
        <v/>
      </c>
      <c r="G694">
        <f>IF($Z694="","",IF(INDEX('Per Invoice'!G$2:G$1201,$Z694)="","",INDEX('Per Invoice'!G$2:G$1201,$Z694)))</f>
        <v/>
      </c>
      <c r="H694">
        <f>IF($Z694="","",IF(INDEX('Per Invoice'!H$2:H$1201,$Z694)="","",INDEX('Per Invoice'!H$2:H$1201,$Z694)))</f>
        <v/>
      </c>
      <c r="I694">
        <f>IF($Z694="","",IF(INDEX('Per Invoice'!I$2:I$1201,$Z694)="","",INDEX('Per Invoice'!I$2:I$1201,$Z694)))</f>
        <v/>
      </c>
      <c r="J694">
        <f>IF($Z694="","",IF(INDEX('Per Invoice'!J$2:J$1201,$Z694)="","",INDEX('Per Invoice'!J$2:J$1201,$Z694)))</f>
        <v/>
      </c>
      <c r="K694" s="8">
        <f>IF($Z694="","",IF(INDEX('Per Invoice'!K$2:K$1201,$Z694)="","",INDEX('Per Invoice'!K$2:K$1201,$Z694)))</f>
        <v/>
      </c>
      <c r="L694">
        <f>IF($Z694="","",IF(INDEX('Per Invoice'!L$2:L$1201,$Z694)="","",INDEX('Per Invoice'!L$2:L$1201,$Z694)))</f>
        <v/>
      </c>
      <c r="M694">
        <f>IF($Z694="","",IF(INDEX('Per Invoice'!M$2:M$1201,$Z694)="","",INDEX('Per Invoice'!M$2:M$1201,$Z694)))</f>
        <v/>
      </c>
      <c r="N694">
        <f>IF($Z694="","",IF(INDEX('Per Invoice'!N$2:N$1201,$Z694)="","",INDEX('Per Invoice'!N$2:N$1201,$Z694)))</f>
        <v/>
      </c>
      <c r="O694" s="8">
        <f>IF($Z694="","",IF(INDEX('Per Invoice'!O$2:O$1201,$Z694)="","",INDEX('Per Invoice'!O$2:O$1201,$Z694)))</f>
        <v/>
      </c>
      <c r="P694">
        <f>IF($Z694="","",IF(INDEX('Per Invoice'!P$2:P$1201,$Z694)="","",INDEX('Per Invoice'!P$2:P$1201,$Z694)))</f>
        <v/>
      </c>
      <c r="Q694" s="8">
        <f>IF($Z694="","",IF(INDEX('Per Invoice'!Q$2:Q$1201,$Z694)="","",INDEX('Per Invoice'!Q$2:Q$1201,$Z694)))</f>
        <v/>
      </c>
      <c r="R694" s="8">
        <f>IF($Z694="","",IF(INDEX('Per Invoice'!R$2:R$1201,$Z694)="","",INDEX('Per Invoice'!R$2:R$1201,$Z694)))</f>
        <v/>
      </c>
      <c r="S694">
        <f>IF($Z694="","",IF(INDEX('Per Invoice'!S$2:S$1201,$Z694)="","",INDEX('Per Invoice'!S$2:S$1201,$Z694)))</f>
        <v/>
      </c>
      <c r="T694" s="8">
        <f>IF($Z694="","",IF(INDEX('Per Invoice'!T$2:T$1201,$Z694)="","",INDEX('Per Invoice'!T$2:T$1201,$Z694)))</f>
        <v/>
      </c>
      <c r="U694" s="8">
        <f>IF($Z694="","",IF(INDEX('Per Invoice'!U$2:U$1201,$Z694)="","",INDEX('Per Invoice'!U$2:U$1201,$Z694)))</f>
        <v/>
      </c>
      <c r="V694" s="8">
        <f>IF($Z694="","",IF(INDEX('Per Invoice'!V$2:V$1201,$Z694)="","",INDEX('Per Invoice'!V$2:V$1201,$Z694)))</f>
        <v/>
      </c>
      <c r="W694" s="8">
        <f>IF($Z694="","",IF(INDEX('Per Invoice'!W$2:W$1201,$Z694)="","",INDEX('Per Invoice'!W$2:W$1201,$Z694)))</f>
        <v/>
      </c>
      <c r="X694" s="8">
        <f>IF($Z694="","",IF(INDEX('Per Invoice'!X$2:X$1201,$Z694)="","",INDEX('Per Invoice'!X$2:X$1201,$Z694)))</f>
        <v/>
      </c>
      <c r="Y694" s="8">
        <f>IF($Z694="","",IF(INDEX('Per Invoice'!Y$2:Y$1201,$Z694)="","",INDEX('Per Invoice'!Y$2:Y$1201,$Z694)))</f>
        <v/>
      </c>
      <c r="Z694" s="16">
        <f>IFERROR(MATCH(Settings!$C$27&amp;"|"&amp;ROWS($Z$2:$Z694),'Per Invoice'!$AB$2:$AB$1201,0),"")</f>
        <v/>
      </c>
    </row>
    <row r="695">
      <c r="A695">
        <f>IF($Z695="","",IF(INDEX('Per Invoice'!A$2:A$1201,$Z695)="","",INDEX('Per Invoice'!A$2:A$1201,$Z695)))</f>
        <v/>
      </c>
      <c r="B695">
        <f>IF($Z695="","",IF(INDEX('Per Invoice'!B$2:B$1201,$Z695)="","",INDEX('Per Invoice'!B$2:B$1201,$Z695)))</f>
        <v/>
      </c>
      <c r="C695">
        <f>IF($Z695="","",IF(INDEX('Per Invoice'!C$2:C$1201,$Z695)="","",INDEX('Per Invoice'!C$2:C$1201,$Z695)))</f>
        <v/>
      </c>
      <c r="D695">
        <f>IF($Z695="","",IF(INDEX('Per Invoice'!D$2:D$1201,$Z695)="","",INDEX('Per Invoice'!D$2:D$1201,$Z695)))</f>
        <v/>
      </c>
      <c r="E695" s="14">
        <f>IF($Z695="","",IF(INDEX('Per Invoice'!E$2:E$1201,$Z695)="","",INDEX('Per Invoice'!E$2:E$1201,$Z695)))</f>
        <v/>
      </c>
      <c r="F695">
        <f>IF($Z695="","",IF(INDEX('Per Invoice'!F$2:F$1201,$Z695)="","",INDEX('Per Invoice'!F$2:F$1201,$Z695)))</f>
        <v/>
      </c>
      <c r="G695">
        <f>IF($Z695="","",IF(INDEX('Per Invoice'!G$2:G$1201,$Z695)="","",INDEX('Per Invoice'!G$2:G$1201,$Z695)))</f>
        <v/>
      </c>
      <c r="H695">
        <f>IF($Z695="","",IF(INDEX('Per Invoice'!H$2:H$1201,$Z695)="","",INDEX('Per Invoice'!H$2:H$1201,$Z695)))</f>
        <v/>
      </c>
      <c r="I695">
        <f>IF($Z695="","",IF(INDEX('Per Invoice'!I$2:I$1201,$Z695)="","",INDEX('Per Invoice'!I$2:I$1201,$Z695)))</f>
        <v/>
      </c>
      <c r="J695">
        <f>IF($Z695="","",IF(INDEX('Per Invoice'!J$2:J$1201,$Z695)="","",INDEX('Per Invoice'!J$2:J$1201,$Z695)))</f>
        <v/>
      </c>
      <c r="K695" s="8">
        <f>IF($Z695="","",IF(INDEX('Per Invoice'!K$2:K$1201,$Z695)="","",INDEX('Per Invoice'!K$2:K$1201,$Z695)))</f>
        <v/>
      </c>
      <c r="L695">
        <f>IF($Z695="","",IF(INDEX('Per Invoice'!L$2:L$1201,$Z695)="","",INDEX('Per Invoice'!L$2:L$1201,$Z695)))</f>
        <v/>
      </c>
      <c r="M695">
        <f>IF($Z695="","",IF(INDEX('Per Invoice'!M$2:M$1201,$Z695)="","",INDEX('Per Invoice'!M$2:M$1201,$Z695)))</f>
        <v/>
      </c>
      <c r="N695">
        <f>IF($Z695="","",IF(INDEX('Per Invoice'!N$2:N$1201,$Z695)="","",INDEX('Per Invoice'!N$2:N$1201,$Z695)))</f>
        <v/>
      </c>
      <c r="O695" s="8">
        <f>IF($Z695="","",IF(INDEX('Per Invoice'!O$2:O$1201,$Z695)="","",INDEX('Per Invoice'!O$2:O$1201,$Z695)))</f>
        <v/>
      </c>
      <c r="P695">
        <f>IF($Z695="","",IF(INDEX('Per Invoice'!P$2:P$1201,$Z695)="","",INDEX('Per Invoice'!P$2:P$1201,$Z695)))</f>
        <v/>
      </c>
      <c r="Q695" s="8">
        <f>IF($Z695="","",IF(INDEX('Per Invoice'!Q$2:Q$1201,$Z695)="","",INDEX('Per Invoice'!Q$2:Q$1201,$Z695)))</f>
        <v/>
      </c>
      <c r="R695" s="8">
        <f>IF($Z695="","",IF(INDEX('Per Invoice'!R$2:R$1201,$Z695)="","",INDEX('Per Invoice'!R$2:R$1201,$Z695)))</f>
        <v/>
      </c>
      <c r="S695">
        <f>IF($Z695="","",IF(INDEX('Per Invoice'!S$2:S$1201,$Z695)="","",INDEX('Per Invoice'!S$2:S$1201,$Z695)))</f>
        <v/>
      </c>
      <c r="T695" s="8">
        <f>IF($Z695="","",IF(INDEX('Per Invoice'!T$2:T$1201,$Z695)="","",INDEX('Per Invoice'!T$2:T$1201,$Z695)))</f>
        <v/>
      </c>
      <c r="U695" s="8">
        <f>IF($Z695="","",IF(INDEX('Per Invoice'!U$2:U$1201,$Z695)="","",INDEX('Per Invoice'!U$2:U$1201,$Z695)))</f>
        <v/>
      </c>
      <c r="V695" s="8">
        <f>IF($Z695="","",IF(INDEX('Per Invoice'!V$2:V$1201,$Z695)="","",INDEX('Per Invoice'!V$2:V$1201,$Z695)))</f>
        <v/>
      </c>
      <c r="W695" s="8">
        <f>IF($Z695="","",IF(INDEX('Per Invoice'!W$2:W$1201,$Z695)="","",INDEX('Per Invoice'!W$2:W$1201,$Z695)))</f>
        <v/>
      </c>
      <c r="X695" s="8">
        <f>IF($Z695="","",IF(INDEX('Per Invoice'!X$2:X$1201,$Z695)="","",INDEX('Per Invoice'!X$2:X$1201,$Z695)))</f>
        <v/>
      </c>
      <c r="Y695" s="8">
        <f>IF($Z695="","",IF(INDEX('Per Invoice'!Y$2:Y$1201,$Z695)="","",INDEX('Per Invoice'!Y$2:Y$1201,$Z695)))</f>
        <v/>
      </c>
      <c r="Z695" s="16">
        <f>IFERROR(MATCH(Settings!$C$27&amp;"|"&amp;ROWS($Z$2:$Z695),'Per Invoice'!$AB$2:$AB$1201,0),"")</f>
        <v/>
      </c>
    </row>
    <row r="696">
      <c r="A696">
        <f>IF($Z696="","",IF(INDEX('Per Invoice'!A$2:A$1201,$Z696)="","",INDEX('Per Invoice'!A$2:A$1201,$Z696)))</f>
        <v/>
      </c>
      <c r="B696">
        <f>IF($Z696="","",IF(INDEX('Per Invoice'!B$2:B$1201,$Z696)="","",INDEX('Per Invoice'!B$2:B$1201,$Z696)))</f>
        <v/>
      </c>
      <c r="C696">
        <f>IF($Z696="","",IF(INDEX('Per Invoice'!C$2:C$1201,$Z696)="","",INDEX('Per Invoice'!C$2:C$1201,$Z696)))</f>
        <v/>
      </c>
      <c r="D696">
        <f>IF($Z696="","",IF(INDEX('Per Invoice'!D$2:D$1201,$Z696)="","",INDEX('Per Invoice'!D$2:D$1201,$Z696)))</f>
        <v/>
      </c>
      <c r="E696" s="14">
        <f>IF($Z696="","",IF(INDEX('Per Invoice'!E$2:E$1201,$Z696)="","",INDEX('Per Invoice'!E$2:E$1201,$Z696)))</f>
        <v/>
      </c>
      <c r="F696">
        <f>IF($Z696="","",IF(INDEX('Per Invoice'!F$2:F$1201,$Z696)="","",INDEX('Per Invoice'!F$2:F$1201,$Z696)))</f>
        <v/>
      </c>
      <c r="G696">
        <f>IF($Z696="","",IF(INDEX('Per Invoice'!G$2:G$1201,$Z696)="","",INDEX('Per Invoice'!G$2:G$1201,$Z696)))</f>
        <v/>
      </c>
      <c r="H696">
        <f>IF($Z696="","",IF(INDEX('Per Invoice'!H$2:H$1201,$Z696)="","",INDEX('Per Invoice'!H$2:H$1201,$Z696)))</f>
        <v/>
      </c>
      <c r="I696">
        <f>IF($Z696="","",IF(INDEX('Per Invoice'!I$2:I$1201,$Z696)="","",INDEX('Per Invoice'!I$2:I$1201,$Z696)))</f>
        <v/>
      </c>
      <c r="J696">
        <f>IF($Z696="","",IF(INDEX('Per Invoice'!J$2:J$1201,$Z696)="","",INDEX('Per Invoice'!J$2:J$1201,$Z696)))</f>
        <v/>
      </c>
      <c r="K696" s="8">
        <f>IF($Z696="","",IF(INDEX('Per Invoice'!K$2:K$1201,$Z696)="","",INDEX('Per Invoice'!K$2:K$1201,$Z696)))</f>
        <v/>
      </c>
      <c r="L696">
        <f>IF($Z696="","",IF(INDEX('Per Invoice'!L$2:L$1201,$Z696)="","",INDEX('Per Invoice'!L$2:L$1201,$Z696)))</f>
        <v/>
      </c>
      <c r="M696">
        <f>IF($Z696="","",IF(INDEX('Per Invoice'!M$2:M$1201,$Z696)="","",INDEX('Per Invoice'!M$2:M$1201,$Z696)))</f>
        <v/>
      </c>
      <c r="N696">
        <f>IF($Z696="","",IF(INDEX('Per Invoice'!N$2:N$1201,$Z696)="","",INDEX('Per Invoice'!N$2:N$1201,$Z696)))</f>
        <v/>
      </c>
      <c r="O696" s="8">
        <f>IF($Z696="","",IF(INDEX('Per Invoice'!O$2:O$1201,$Z696)="","",INDEX('Per Invoice'!O$2:O$1201,$Z696)))</f>
        <v/>
      </c>
      <c r="P696">
        <f>IF($Z696="","",IF(INDEX('Per Invoice'!P$2:P$1201,$Z696)="","",INDEX('Per Invoice'!P$2:P$1201,$Z696)))</f>
        <v/>
      </c>
      <c r="Q696" s="8">
        <f>IF($Z696="","",IF(INDEX('Per Invoice'!Q$2:Q$1201,$Z696)="","",INDEX('Per Invoice'!Q$2:Q$1201,$Z696)))</f>
        <v/>
      </c>
      <c r="R696" s="8">
        <f>IF($Z696="","",IF(INDEX('Per Invoice'!R$2:R$1201,$Z696)="","",INDEX('Per Invoice'!R$2:R$1201,$Z696)))</f>
        <v/>
      </c>
      <c r="S696">
        <f>IF($Z696="","",IF(INDEX('Per Invoice'!S$2:S$1201,$Z696)="","",INDEX('Per Invoice'!S$2:S$1201,$Z696)))</f>
        <v/>
      </c>
      <c r="T696" s="8">
        <f>IF($Z696="","",IF(INDEX('Per Invoice'!T$2:T$1201,$Z696)="","",INDEX('Per Invoice'!T$2:T$1201,$Z696)))</f>
        <v/>
      </c>
      <c r="U696" s="8">
        <f>IF($Z696="","",IF(INDEX('Per Invoice'!U$2:U$1201,$Z696)="","",INDEX('Per Invoice'!U$2:U$1201,$Z696)))</f>
        <v/>
      </c>
      <c r="V696" s="8">
        <f>IF($Z696="","",IF(INDEX('Per Invoice'!V$2:V$1201,$Z696)="","",INDEX('Per Invoice'!V$2:V$1201,$Z696)))</f>
        <v/>
      </c>
      <c r="W696" s="8">
        <f>IF($Z696="","",IF(INDEX('Per Invoice'!W$2:W$1201,$Z696)="","",INDEX('Per Invoice'!W$2:W$1201,$Z696)))</f>
        <v/>
      </c>
      <c r="X696" s="8">
        <f>IF($Z696="","",IF(INDEX('Per Invoice'!X$2:X$1201,$Z696)="","",INDEX('Per Invoice'!X$2:X$1201,$Z696)))</f>
        <v/>
      </c>
      <c r="Y696" s="8">
        <f>IF($Z696="","",IF(INDEX('Per Invoice'!Y$2:Y$1201,$Z696)="","",INDEX('Per Invoice'!Y$2:Y$1201,$Z696)))</f>
        <v/>
      </c>
      <c r="Z696" s="16">
        <f>IFERROR(MATCH(Settings!$C$27&amp;"|"&amp;ROWS($Z$2:$Z696),'Per Invoice'!$AB$2:$AB$1201,0),"")</f>
        <v/>
      </c>
    </row>
    <row r="697">
      <c r="A697">
        <f>IF($Z697="","",IF(INDEX('Per Invoice'!A$2:A$1201,$Z697)="","",INDEX('Per Invoice'!A$2:A$1201,$Z697)))</f>
        <v/>
      </c>
      <c r="B697">
        <f>IF($Z697="","",IF(INDEX('Per Invoice'!B$2:B$1201,$Z697)="","",INDEX('Per Invoice'!B$2:B$1201,$Z697)))</f>
        <v/>
      </c>
      <c r="C697">
        <f>IF($Z697="","",IF(INDEX('Per Invoice'!C$2:C$1201,$Z697)="","",INDEX('Per Invoice'!C$2:C$1201,$Z697)))</f>
        <v/>
      </c>
      <c r="D697">
        <f>IF($Z697="","",IF(INDEX('Per Invoice'!D$2:D$1201,$Z697)="","",INDEX('Per Invoice'!D$2:D$1201,$Z697)))</f>
        <v/>
      </c>
      <c r="E697" s="14">
        <f>IF($Z697="","",IF(INDEX('Per Invoice'!E$2:E$1201,$Z697)="","",INDEX('Per Invoice'!E$2:E$1201,$Z697)))</f>
        <v/>
      </c>
      <c r="F697">
        <f>IF($Z697="","",IF(INDEX('Per Invoice'!F$2:F$1201,$Z697)="","",INDEX('Per Invoice'!F$2:F$1201,$Z697)))</f>
        <v/>
      </c>
      <c r="G697">
        <f>IF($Z697="","",IF(INDEX('Per Invoice'!G$2:G$1201,$Z697)="","",INDEX('Per Invoice'!G$2:G$1201,$Z697)))</f>
        <v/>
      </c>
      <c r="H697">
        <f>IF($Z697="","",IF(INDEX('Per Invoice'!H$2:H$1201,$Z697)="","",INDEX('Per Invoice'!H$2:H$1201,$Z697)))</f>
        <v/>
      </c>
      <c r="I697">
        <f>IF($Z697="","",IF(INDEX('Per Invoice'!I$2:I$1201,$Z697)="","",INDEX('Per Invoice'!I$2:I$1201,$Z697)))</f>
        <v/>
      </c>
      <c r="J697">
        <f>IF($Z697="","",IF(INDEX('Per Invoice'!J$2:J$1201,$Z697)="","",INDEX('Per Invoice'!J$2:J$1201,$Z697)))</f>
        <v/>
      </c>
      <c r="K697" s="8">
        <f>IF($Z697="","",IF(INDEX('Per Invoice'!K$2:K$1201,$Z697)="","",INDEX('Per Invoice'!K$2:K$1201,$Z697)))</f>
        <v/>
      </c>
      <c r="L697">
        <f>IF($Z697="","",IF(INDEX('Per Invoice'!L$2:L$1201,$Z697)="","",INDEX('Per Invoice'!L$2:L$1201,$Z697)))</f>
        <v/>
      </c>
      <c r="M697">
        <f>IF($Z697="","",IF(INDEX('Per Invoice'!M$2:M$1201,$Z697)="","",INDEX('Per Invoice'!M$2:M$1201,$Z697)))</f>
        <v/>
      </c>
      <c r="N697">
        <f>IF($Z697="","",IF(INDEX('Per Invoice'!N$2:N$1201,$Z697)="","",INDEX('Per Invoice'!N$2:N$1201,$Z697)))</f>
        <v/>
      </c>
      <c r="O697" s="8">
        <f>IF($Z697="","",IF(INDEX('Per Invoice'!O$2:O$1201,$Z697)="","",INDEX('Per Invoice'!O$2:O$1201,$Z697)))</f>
        <v/>
      </c>
      <c r="P697">
        <f>IF($Z697="","",IF(INDEX('Per Invoice'!P$2:P$1201,$Z697)="","",INDEX('Per Invoice'!P$2:P$1201,$Z697)))</f>
        <v/>
      </c>
      <c r="Q697" s="8">
        <f>IF($Z697="","",IF(INDEX('Per Invoice'!Q$2:Q$1201,$Z697)="","",INDEX('Per Invoice'!Q$2:Q$1201,$Z697)))</f>
        <v/>
      </c>
      <c r="R697" s="8">
        <f>IF($Z697="","",IF(INDEX('Per Invoice'!R$2:R$1201,$Z697)="","",INDEX('Per Invoice'!R$2:R$1201,$Z697)))</f>
        <v/>
      </c>
      <c r="S697">
        <f>IF($Z697="","",IF(INDEX('Per Invoice'!S$2:S$1201,$Z697)="","",INDEX('Per Invoice'!S$2:S$1201,$Z697)))</f>
        <v/>
      </c>
      <c r="T697" s="8">
        <f>IF($Z697="","",IF(INDEX('Per Invoice'!T$2:T$1201,$Z697)="","",INDEX('Per Invoice'!T$2:T$1201,$Z697)))</f>
        <v/>
      </c>
      <c r="U697" s="8">
        <f>IF($Z697="","",IF(INDEX('Per Invoice'!U$2:U$1201,$Z697)="","",INDEX('Per Invoice'!U$2:U$1201,$Z697)))</f>
        <v/>
      </c>
      <c r="V697" s="8">
        <f>IF($Z697="","",IF(INDEX('Per Invoice'!V$2:V$1201,$Z697)="","",INDEX('Per Invoice'!V$2:V$1201,$Z697)))</f>
        <v/>
      </c>
      <c r="W697" s="8">
        <f>IF($Z697="","",IF(INDEX('Per Invoice'!W$2:W$1201,$Z697)="","",INDEX('Per Invoice'!W$2:W$1201,$Z697)))</f>
        <v/>
      </c>
      <c r="X697" s="8">
        <f>IF($Z697="","",IF(INDEX('Per Invoice'!X$2:X$1201,$Z697)="","",INDEX('Per Invoice'!X$2:X$1201,$Z697)))</f>
        <v/>
      </c>
      <c r="Y697" s="8">
        <f>IF($Z697="","",IF(INDEX('Per Invoice'!Y$2:Y$1201,$Z697)="","",INDEX('Per Invoice'!Y$2:Y$1201,$Z697)))</f>
        <v/>
      </c>
      <c r="Z697" s="16">
        <f>IFERROR(MATCH(Settings!$C$27&amp;"|"&amp;ROWS($Z$2:$Z697),'Per Invoice'!$AB$2:$AB$1201,0),"")</f>
        <v/>
      </c>
    </row>
    <row r="698">
      <c r="A698">
        <f>IF($Z698="","",IF(INDEX('Per Invoice'!A$2:A$1201,$Z698)="","",INDEX('Per Invoice'!A$2:A$1201,$Z698)))</f>
        <v/>
      </c>
      <c r="B698">
        <f>IF($Z698="","",IF(INDEX('Per Invoice'!B$2:B$1201,$Z698)="","",INDEX('Per Invoice'!B$2:B$1201,$Z698)))</f>
        <v/>
      </c>
      <c r="C698">
        <f>IF($Z698="","",IF(INDEX('Per Invoice'!C$2:C$1201,$Z698)="","",INDEX('Per Invoice'!C$2:C$1201,$Z698)))</f>
        <v/>
      </c>
      <c r="D698">
        <f>IF($Z698="","",IF(INDEX('Per Invoice'!D$2:D$1201,$Z698)="","",INDEX('Per Invoice'!D$2:D$1201,$Z698)))</f>
        <v/>
      </c>
      <c r="E698" s="14">
        <f>IF($Z698="","",IF(INDEX('Per Invoice'!E$2:E$1201,$Z698)="","",INDEX('Per Invoice'!E$2:E$1201,$Z698)))</f>
        <v/>
      </c>
      <c r="F698">
        <f>IF($Z698="","",IF(INDEX('Per Invoice'!F$2:F$1201,$Z698)="","",INDEX('Per Invoice'!F$2:F$1201,$Z698)))</f>
        <v/>
      </c>
      <c r="G698">
        <f>IF($Z698="","",IF(INDEX('Per Invoice'!G$2:G$1201,$Z698)="","",INDEX('Per Invoice'!G$2:G$1201,$Z698)))</f>
        <v/>
      </c>
      <c r="H698">
        <f>IF($Z698="","",IF(INDEX('Per Invoice'!H$2:H$1201,$Z698)="","",INDEX('Per Invoice'!H$2:H$1201,$Z698)))</f>
        <v/>
      </c>
      <c r="I698">
        <f>IF($Z698="","",IF(INDEX('Per Invoice'!I$2:I$1201,$Z698)="","",INDEX('Per Invoice'!I$2:I$1201,$Z698)))</f>
        <v/>
      </c>
      <c r="J698">
        <f>IF($Z698="","",IF(INDEX('Per Invoice'!J$2:J$1201,$Z698)="","",INDEX('Per Invoice'!J$2:J$1201,$Z698)))</f>
        <v/>
      </c>
      <c r="K698" s="8">
        <f>IF($Z698="","",IF(INDEX('Per Invoice'!K$2:K$1201,$Z698)="","",INDEX('Per Invoice'!K$2:K$1201,$Z698)))</f>
        <v/>
      </c>
      <c r="L698">
        <f>IF($Z698="","",IF(INDEX('Per Invoice'!L$2:L$1201,$Z698)="","",INDEX('Per Invoice'!L$2:L$1201,$Z698)))</f>
        <v/>
      </c>
      <c r="M698">
        <f>IF($Z698="","",IF(INDEX('Per Invoice'!M$2:M$1201,$Z698)="","",INDEX('Per Invoice'!M$2:M$1201,$Z698)))</f>
        <v/>
      </c>
      <c r="N698">
        <f>IF($Z698="","",IF(INDEX('Per Invoice'!N$2:N$1201,$Z698)="","",INDEX('Per Invoice'!N$2:N$1201,$Z698)))</f>
        <v/>
      </c>
      <c r="O698" s="8">
        <f>IF($Z698="","",IF(INDEX('Per Invoice'!O$2:O$1201,$Z698)="","",INDEX('Per Invoice'!O$2:O$1201,$Z698)))</f>
        <v/>
      </c>
      <c r="P698">
        <f>IF($Z698="","",IF(INDEX('Per Invoice'!P$2:P$1201,$Z698)="","",INDEX('Per Invoice'!P$2:P$1201,$Z698)))</f>
        <v/>
      </c>
      <c r="Q698" s="8">
        <f>IF($Z698="","",IF(INDEX('Per Invoice'!Q$2:Q$1201,$Z698)="","",INDEX('Per Invoice'!Q$2:Q$1201,$Z698)))</f>
        <v/>
      </c>
      <c r="R698" s="8">
        <f>IF($Z698="","",IF(INDEX('Per Invoice'!R$2:R$1201,$Z698)="","",INDEX('Per Invoice'!R$2:R$1201,$Z698)))</f>
        <v/>
      </c>
      <c r="S698">
        <f>IF($Z698="","",IF(INDEX('Per Invoice'!S$2:S$1201,$Z698)="","",INDEX('Per Invoice'!S$2:S$1201,$Z698)))</f>
        <v/>
      </c>
      <c r="T698" s="8">
        <f>IF($Z698="","",IF(INDEX('Per Invoice'!T$2:T$1201,$Z698)="","",INDEX('Per Invoice'!T$2:T$1201,$Z698)))</f>
        <v/>
      </c>
      <c r="U698" s="8">
        <f>IF($Z698="","",IF(INDEX('Per Invoice'!U$2:U$1201,$Z698)="","",INDEX('Per Invoice'!U$2:U$1201,$Z698)))</f>
        <v/>
      </c>
      <c r="V698" s="8">
        <f>IF($Z698="","",IF(INDEX('Per Invoice'!V$2:V$1201,$Z698)="","",INDEX('Per Invoice'!V$2:V$1201,$Z698)))</f>
        <v/>
      </c>
      <c r="W698" s="8">
        <f>IF($Z698="","",IF(INDEX('Per Invoice'!W$2:W$1201,$Z698)="","",INDEX('Per Invoice'!W$2:W$1201,$Z698)))</f>
        <v/>
      </c>
      <c r="X698" s="8">
        <f>IF($Z698="","",IF(INDEX('Per Invoice'!X$2:X$1201,$Z698)="","",INDEX('Per Invoice'!X$2:X$1201,$Z698)))</f>
        <v/>
      </c>
      <c r="Y698" s="8">
        <f>IF($Z698="","",IF(INDEX('Per Invoice'!Y$2:Y$1201,$Z698)="","",INDEX('Per Invoice'!Y$2:Y$1201,$Z698)))</f>
        <v/>
      </c>
      <c r="Z698" s="16">
        <f>IFERROR(MATCH(Settings!$C$27&amp;"|"&amp;ROWS($Z$2:$Z698),'Per Invoice'!$AB$2:$AB$1201,0),"")</f>
        <v/>
      </c>
    </row>
    <row r="699">
      <c r="A699">
        <f>IF($Z699="","",IF(INDEX('Per Invoice'!A$2:A$1201,$Z699)="","",INDEX('Per Invoice'!A$2:A$1201,$Z699)))</f>
        <v/>
      </c>
      <c r="B699">
        <f>IF($Z699="","",IF(INDEX('Per Invoice'!B$2:B$1201,$Z699)="","",INDEX('Per Invoice'!B$2:B$1201,$Z699)))</f>
        <v/>
      </c>
      <c r="C699">
        <f>IF($Z699="","",IF(INDEX('Per Invoice'!C$2:C$1201,$Z699)="","",INDEX('Per Invoice'!C$2:C$1201,$Z699)))</f>
        <v/>
      </c>
      <c r="D699">
        <f>IF($Z699="","",IF(INDEX('Per Invoice'!D$2:D$1201,$Z699)="","",INDEX('Per Invoice'!D$2:D$1201,$Z699)))</f>
        <v/>
      </c>
      <c r="E699" s="14">
        <f>IF($Z699="","",IF(INDEX('Per Invoice'!E$2:E$1201,$Z699)="","",INDEX('Per Invoice'!E$2:E$1201,$Z699)))</f>
        <v/>
      </c>
      <c r="F699">
        <f>IF($Z699="","",IF(INDEX('Per Invoice'!F$2:F$1201,$Z699)="","",INDEX('Per Invoice'!F$2:F$1201,$Z699)))</f>
        <v/>
      </c>
      <c r="G699">
        <f>IF($Z699="","",IF(INDEX('Per Invoice'!G$2:G$1201,$Z699)="","",INDEX('Per Invoice'!G$2:G$1201,$Z699)))</f>
        <v/>
      </c>
      <c r="H699">
        <f>IF($Z699="","",IF(INDEX('Per Invoice'!H$2:H$1201,$Z699)="","",INDEX('Per Invoice'!H$2:H$1201,$Z699)))</f>
        <v/>
      </c>
      <c r="I699">
        <f>IF($Z699="","",IF(INDEX('Per Invoice'!I$2:I$1201,$Z699)="","",INDEX('Per Invoice'!I$2:I$1201,$Z699)))</f>
        <v/>
      </c>
      <c r="J699">
        <f>IF($Z699="","",IF(INDEX('Per Invoice'!J$2:J$1201,$Z699)="","",INDEX('Per Invoice'!J$2:J$1201,$Z699)))</f>
        <v/>
      </c>
      <c r="K699" s="8">
        <f>IF($Z699="","",IF(INDEX('Per Invoice'!K$2:K$1201,$Z699)="","",INDEX('Per Invoice'!K$2:K$1201,$Z699)))</f>
        <v/>
      </c>
      <c r="L699">
        <f>IF($Z699="","",IF(INDEX('Per Invoice'!L$2:L$1201,$Z699)="","",INDEX('Per Invoice'!L$2:L$1201,$Z699)))</f>
        <v/>
      </c>
      <c r="M699">
        <f>IF($Z699="","",IF(INDEX('Per Invoice'!M$2:M$1201,$Z699)="","",INDEX('Per Invoice'!M$2:M$1201,$Z699)))</f>
        <v/>
      </c>
      <c r="N699">
        <f>IF($Z699="","",IF(INDEX('Per Invoice'!N$2:N$1201,$Z699)="","",INDEX('Per Invoice'!N$2:N$1201,$Z699)))</f>
        <v/>
      </c>
      <c r="O699" s="8">
        <f>IF($Z699="","",IF(INDEX('Per Invoice'!O$2:O$1201,$Z699)="","",INDEX('Per Invoice'!O$2:O$1201,$Z699)))</f>
        <v/>
      </c>
      <c r="P699">
        <f>IF($Z699="","",IF(INDEX('Per Invoice'!P$2:P$1201,$Z699)="","",INDEX('Per Invoice'!P$2:P$1201,$Z699)))</f>
        <v/>
      </c>
      <c r="Q699" s="8">
        <f>IF($Z699="","",IF(INDEX('Per Invoice'!Q$2:Q$1201,$Z699)="","",INDEX('Per Invoice'!Q$2:Q$1201,$Z699)))</f>
        <v/>
      </c>
      <c r="R699" s="8">
        <f>IF($Z699="","",IF(INDEX('Per Invoice'!R$2:R$1201,$Z699)="","",INDEX('Per Invoice'!R$2:R$1201,$Z699)))</f>
        <v/>
      </c>
      <c r="S699">
        <f>IF($Z699="","",IF(INDEX('Per Invoice'!S$2:S$1201,$Z699)="","",INDEX('Per Invoice'!S$2:S$1201,$Z699)))</f>
        <v/>
      </c>
      <c r="T699" s="8">
        <f>IF($Z699="","",IF(INDEX('Per Invoice'!T$2:T$1201,$Z699)="","",INDEX('Per Invoice'!T$2:T$1201,$Z699)))</f>
        <v/>
      </c>
      <c r="U699" s="8">
        <f>IF($Z699="","",IF(INDEX('Per Invoice'!U$2:U$1201,$Z699)="","",INDEX('Per Invoice'!U$2:U$1201,$Z699)))</f>
        <v/>
      </c>
      <c r="V699" s="8">
        <f>IF($Z699="","",IF(INDEX('Per Invoice'!V$2:V$1201,$Z699)="","",INDEX('Per Invoice'!V$2:V$1201,$Z699)))</f>
        <v/>
      </c>
      <c r="W699" s="8">
        <f>IF($Z699="","",IF(INDEX('Per Invoice'!W$2:W$1201,$Z699)="","",INDEX('Per Invoice'!W$2:W$1201,$Z699)))</f>
        <v/>
      </c>
      <c r="X699" s="8">
        <f>IF($Z699="","",IF(INDEX('Per Invoice'!X$2:X$1201,$Z699)="","",INDEX('Per Invoice'!X$2:X$1201,$Z699)))</f>
        <v/>
      </c>
      <c r="Y699" s="8">
        <f>IF($Z699="","",IF(INDEX('Per Invoice'!Y$2:Y$1201,$Z699)="","",INDEX('Per Invoice'!Y$2:Y$1201,$Z699)))</f>
        <v/>
      </c>
      <c r="Z699" s="16">
        <f>IFERROR(MATCH(Settings!$C$27&amp;"|"&amp;ROWS($Z$2:$Z699),'Per Invoice'!$AB$2:$AB$1201,0),"")</f>
        <v/>
      </c>
    </row>
    <row r="700">
      <c r="A700">
        <f>IF($Z700="","",IF(INDEX('Per Invoice'!A$2:A$1201,$Z700)="","",INDEX('Per Invoice'!A$2:A$1201,$Z700)))</f>
        <v/>
      </c>
      <c r="B700">
        <f>IF($Z700="","",IF(INDEX('Per Invoice'!B$2:B$1201,$Z700)="","",INDEX('Per Invoice'!B$2:B$1201,$Z700)))</f>
        <v/>
      </c>
      <c r="C700">
        <f>IF($Z700="","",IF(INDEX('Per Invoice'!C$2:C$1201,$Z700)="","",INDEX('Per Invoice'!C$2:C$1201,$Z700)))</f>
        <v/>
      </c>
      <c r="D700">
        <f>IF($Z700="","",IF(INDEX('Per Invoice'!D$2:D$1201,$Z700)="","",INDEX('Per Invoice'!D$2:D$1201,$Z700)))</f>
        <v/>
      </c>
      <c r="E700" s="14">
        <f>IF($Z700="","",IF(INDEX('Per Invoice'!E$2:E$1201,$Z700)="","",INDEX('Per Invoice'!E$2:E$1201,$Z700)))</f>
        <v/>
      </c>
      <c r="F700">
        <f>IF($Z700="","",IF(INDEX('Per Invoice'!F$2:F$1201,$Z700)="","",INDEX('Per Invoice'!F$2:F$1201,$Z700)))</f>
        <v/>
      </c>
      <c r="G700">
        <f>IF($Z700="","",IF(INDEX('Per Invoice'!G$2:G$1201,$Z700)="","",INDEX('Per Invoice'!G$2:G$1201,$Z700)))</f>
        <v/>
      </c>
      <c r="H700">
        <f>IF($Z700="","",IF(INDEX('Per Invoice'!H$2:H$1201,$Z700)="","",INDEX('Per Invoice'!H$2:H$1201,$Z700)))</f>
        <v/>
      </c>
      <c r="I700">
        <f>IF($Z700="","",IF(INDEX('Per Invoice'!I$2:I$1201,$Z700)="","",INDEX('Per Invoice'!I$2:I$1201,$Z700)))</f>
        <v/>
      </c>
      <c r="J700">
        <f>IF($Z700="","",IF(INDEX('Per Invoice'!J$2:J$1201,$Z700)="","",INDEX('Per Invoice'!J$2:J$1201,$Z700)))</f>
        <v/>
      </c>
      <c r="K700" s="8">
        <f>IF($Z700="","",IF(INDEX('Per Invoice'!K$2:K$1201,$Z700)="","",INDEX('Per Invoice'!K$2:K$1201,$Z700)))</f>
        <v/>
      </c>
      <c r="L700">
        <f>IF($Z700="","",IF(INDEX('Per Invoice'!L$2:L$1201,$Z700)="","",INDEX('Per Invoice'!L$2:L$1201,$Z700)))</f>
        <v/>
      </c>
      <c r="M700">
        <f>IF($Z700="","",IF(INDEX('Per Invoice'!M$2:M$1201,$Z700)="","",INDEX('Per Invoice'!M$2:M$1201,$Z700)))</f>
        <v/>
      </c>
      <c r="N700">
        <f>IF($Z700="","",IF(INDEX('Per Invoice'!N$2:N$1201,$Z700)="","",INDEX('Per Invoice'!N$2:N$1201,$Z700)))</f>
        <v/>
      </c>
      <c r="O700" s="8">
        <f>IF($Z700="","",IF(INDEX('Per Invoice'!O$2:O$1201,$Z700)="","",INDEX('Per Invoice'!O$2:O$1201,$Z700)))</f>
        <v/>
      </c>
      <c r="P700">
        <f>IF($Z700="","",IF(INDEX('Per Invoice'!P$2:P$1201,$Z700)="","",INDEX('Per Invoice'!P$2:P$1201,$Z700)))</f>
        <v/>
      </c>
      <c r="Q700" s="8">
        <f>IF($Z700="","",IF(INDEX('Per Invoice'!Q$2:Q$1201,$Z700)="","",INDEX('Per Invoice'!Q$2:Q$1201,$Z700)))</f>
        <v/>
      </c>
      <c r="R700" s="8">
        <f>IF($Z700="","",IF(INDEX('Per Invoice'!R$2:R$1201,$Z700)="","",INDEX('Per Invoice'!R$2:R$1201,$Z700)))</f>
        <v/>
      </c>
      <c r="S700">
        <f>IF($Z700="","",IF(INDEX('Per Invoice'!S$2:S$1201,$Z700)="","",INDEX('Per Invoice'!S$2:S$1201,$Z700)))</f>
        <v/>
      </c>
      <c r="T700" s="8">
        <f>IF($Z700="","",IF(INDEX('Per Invoice'!T$2:T$1201,$Z700)="","",INDEX('Per Invoice'!T$2:T$1201,$Z700)))</f>
        <v/>
      </c>
      <c r="U700" s="8">
        <f>IF($Z700="","",IF(INDEX('Per Invoice'!U$2:U$1201,$Z700)="","",INDEX('Per Invoice'!U$2:U$1201,$Z700)))</f>
        <v/>
      </c>
      <c r="V700" s="8">
        <f>IF($Z700="","",IF(INDEX('Per Invoice'!V$2:V$1201,$Z700)="","",INDEX('Per Invoice'!V$2:V$1201,$Z700)))</f>
        <v/>
      </c>
      <c r="W700" s="8">
        <f>IF($Z700="","",IF(INDEX('Per Invoice'!W$2:W$1201,$Z700)="","",INDEX('Per Invoice'!W$2:W$1201,$Z700)))</f>
        <v/>
      </c>
      <c r="X700" s="8">
        <f>IF($Z700="","",IF(INDEX('Per Invoice'!X$2:X$1201,$Z700)="","",INDEX('Per Invoice'!X$2:X$1201,$Z700)))</f>
        <v/>
      </c>
      <c r="Y700" s="8">
        <f>IF($Z700="","",IF(INDEX('Per Invoice'!Y$2:Y$1201,$Z700)="","",INDEX('Per Invoice'!Y$2:Y$1201,$Z700)))</f>
        <v/>
      </c>
      <c r="Z700" s="16">
        <f>IFERROR(MATCH(Settings!$C$27&amp;"|"&amp;ROWS($Z$2:$Z700),'Per Invoice'!$AB$2:$AB$1201,0),"")</f>
        <v/>
      </c>
    </row>
    <row r="701">
      <c r="A701">
        <f>IF($Z701="","",IF(INDEX('Per Invoice'!A$2:A$1201,$Z701)="","",INDEX('Per Invoice'!A$2:A$1201,$Z701)))</f>
        <v/>
      </c>
      <c r="B701">
        <f>IF($Z701="","",IF(INDEX('Per Invoice'!B$2:B$1201,$Z701)="","",INDEX('Per Invoice'!B$2:B$1201,$Z701)))</f>
        <v/>
      </c>
      <c r="C701">
        <f>IF($Z701="","",IF(INDEX('Per Invoice'!C$2:C$1201,$Z701)="","",INDEX('Per Invoice'!C$2:C$1201,$Z701)))</f>
        <v/>
      </c>
      <c r="D701">
        <f>IF($Z701="","",IF(INDEX('Per Invoice'!D$2:D$1201,$Z701)="","",INDEX('Per Invoice'!D$2:D$1201,$Z701)))</f>
        <v/>
      </c>
      <c r="E701" s="14">
        <f>IF($Z701="","",IF(INDEX('Per Invoice'!E$2:E$1201,$Z701)="","",INDEX('Per Invoice'!E$2:E$1201,$Z701)))</f>
        <v/>
      </c>
      <c r="F701">
        <f>IF($Z701="","",IF(INDEX('Per Invoice'!F$2:F$1201,$Z701)="","",INDEX('Per Invoice'!F$2:F$1201,$Z701)))</f>
        <v/>
      </c>
      <c r="G701">
        <f>IF($Z701="","",IF(INDEX('Per Invoice'!G$2:G$1201,$Z701)="","",INDEX('Per Invoice'!G$2:G$1201,$Z701)))</f>
        <v/>
      </c>
      <c r="H701">
        <f>IF($Z701="","",IF(INDEX('Per Invoice'!H$2:H$1201,$Z701)="","",INDEX('Per Invoice'!H$2:H$1201,$Z701)))</f>
        <v/>
      </c>
      <c r="I701">
        <f>IF($Z701="","",IF(INDEX('Per Invoice'!I$2:I$1201,$Z701)="","",INDEX('Per Invoice'!I$2:I$1201,$Z701)))</f>
        <v/>
      </c>
      <c r="J701">
        <f>IF($Z701="","",IF(INDEX('Per Invoice'!J$2:J$1201,$Z701)="","",INDEX('Per Invoice'!J$2:J$1201,$Z701)))</f>
        <v/>
      </c>
      <c r="K701" s="8">
        <f>IF($Z701="","",IF(INDEX('Per Invoice'!K$2:K$1201,$Z701)="","",INDEX('Per Invoice'!K$2:K$1201,$Z701)))</f>
        <v/>
      </c>
      <c r="L701">
        <f>IF($Z701="","",IF(INDEX('Per Invoice'!L$2:L$1201,$Z701)="","",INDEX('Per Invoice'!L$2:L$1201,$Z701)))</f>
        <v/>
      </c>
      <c r="M701">
        <f>IF($Z701="","",IF(INDEX('Per Invoice'!M$2:M$1201,$Z701)="","",INDEX('Per Invoice'!M$2:M$1201,$Z701)))</f>
        <v/>
      </c>
      <c r="N701">
        <f>IF($Z701="","",IF(INDEX('Per Invoice'!N$2:N$1201,$Z701)="","",INDEX('Per Invoice'!N$2:N$1201,$Z701)))</f>
        <v/>
      </c>
      <c r="O701" s="8">
        <f>IF($Z701="","",IF(INDEX('Per Invoice'!O$2:O$1201,$Z701)="","",INDEX('Per Invoice'!O$2:O$1201,$Z701)))</f>
        <v/>
      </c>
      <c r="P701">
        <f>IF($Z701="","",IF(INDEX('Per Invoice'!P$2:P$1201,$Z701)="","",INDEX('Per Invoice'!P$2:P$1201,$Z701)))</f>
        <v/>
      </c>
      <c r="Q701" s="8">
        <f>IF($Z701="","",IF(INDEX('Per Invoice'!Q$2:Q$1201,$Z701)="","",INDEX('Per Invoice'!Q$2:Q$1201,$Z701)))</f>
        <v/>
      </c>
      <c r="R701" s="8">
        <f>IF($Z701="","",IF(INDEX('Per Invoice'!R$2:R$1201,$Z701)="","",INDEX('Per Invoice'!R$2:R$1201,$Z701)))</f>
        <v/>
      </c>
      <c r="S701">
        <f>IF($Z701="","",IF(INDEX('Per Invoice'!S$2:S$1201,$Z701)="","",INDEX('Per Invoice'!S$2:S$1201,$Z701)))</f>
        <v/>
      </c>
      <c r="T701" s="8">
        <f>IF($Z701="","",IF(INDEX('Per Invoice'!T$2:T$1201,$Z701)="","",INDEX('Per Invoice'!T$2:T$1201,$Z701)))</f>
        <v/>
      </c>
      <c r="U701" s="8">
        <f>IF($Z701="","",IF(INDEX('Per Invoice'!U$2:U$1201,$Z701)="","",INDEX('Per Invoice'!U$2:U$1201,$Z701)))</f>
        <v/>
      </c>
      <c r="V701" s="8">
        <f>IF($Z701="","",IF(INDEX('Per Invoice'!V$2:V$1201,$Z701)="","",INDEX('Per Invoice'!V$2:V$1201,$Z701)))</f>
        <v/>
      </c>
      <c r="W701" s="8">
        <f>IF($Z701="","",IF(INDEX('Per Invoice'!W$2:W$1201,$Z701)="","",INDEX('Per Invoice'!W$2:W$1201,$Z701)))</f>
        <v/>
      </c>
      <c r="X701" s="8">
        <f>IF($Z701="","",IF(INDEX('Per Invoice'!X$2:X$1201,$Z701)="","",INDEX('Per Invoice'!X$2:X$1201,$Z701)))</f>
        <v/>
      </c>
      <c r="Y701" s="8">
        <f>IF($Z701="","",IF(INDEX('Per Invoice'!Y$2:Y$1201,$Z701)="","",INDEX('Per Invoice'!Y$2:Y$1201,$Z701)))</f>
        <v/>
      </c>
      <c r="Z701" s="16">
        <f>IFERROR(MATCH(Settings!$C$27&amp;"|"&amp;ROWS($Z$2:$Z701),'Per Invoice'!$AB$2:$AB$1201,0),"")</f>
        <v/>
      </c>
    </row>
    <row r="702">
      <c r="A702">
        <f>IF($Z702="","",IF(INDEX('Per Invoice'!A$2:A$1201,$Z702)="","",INDEX('Per Invoice'!A$2:A$1201,$Z702)))</f>
        <v/>
      </c>
      <c r="B702">
        <f>IF($Z702="","",IF(INDEX('Per Invoice'!B$2:B$1201,$Z702)="","",INDEX('Per Invoice'!B$2:B$1201,$Z702)))</f>
        <v/>
      </c>
      <c r="C702">
        <f>IF($Z702="","",IF(INDEX('Per Invoice'!C$2:C$1201,$Z702)="","",INDEX('Per Invoice'!C$2:C$1201,$Z702)))</f>
        <v/>
      </c>
      <c r="D702">
        <f>IF($Z702="","",IF(INDEX('Per Invoice'!D$2:D$1201,$Z702)="","",INDEX('Per Invoice'!D$2:D$1201,$Z702)))</f>
        <v/>
      </c>
      <c r="E702" s="14">
        <f>IF($Z702="","",IF(INDEX('Per Invoice'!E$2:E$1201,$Z702)="","",INDEX('Per Invoice'!E$2:E$1201,$Z702)))</f>
        <v/>
      </c>
      <c r="F702">
        <f>IF($Z702="","",IF(INDEX('Per Invoice'!F$2:F$1201,$Z702)="","",INDEX('Per Invoice'!F$2:F$1201,$Z702)))</f>
        <v/>
      </c>
      <c r="G702">
        <f>IF($Z702="","",IF(INDEX('Per Invoice'!G$2:G$1201,$Z702)="","",INDEX('Per Invoice'!G$2:G$1201,$Z702)))</f>
        <v/>
      </c>
      <c r="H702">
        <f>IF($Z702="","",IF(INDEX('Per Invoice'!H$2:H$1201,$Z702)="","",INDEX('Per Invoice'!H$2:H$1201,$Z702)))</f>
        <v/>
      </c>
      <c r="I702">
        <f>IF($Z702="","",IF(INDEX('Per Invoice'!I$2:I$1201,$Z702)="","",INDEX('Per Invoice'!I$2:I$1201,$Z702)))</f>
        <v/>
      </c>
      <c r="J702">
        <f>IF($Z702="","",IF(INDEX('Per Invoice'!J$2:J$1201,$Z702)="","",INDEX('Per Invoice'!J$2:J$1201,$Z702)))</f>
        <v/>
      </c>
      <c r="K702" s="8">
        <f>IF($Z702="","",IF(INDEX('Per Invoice'!K$2:K$1201,$Z702)="","",INDEX('Per Invoice'!K$2:K$1201,$Z702)))</f>
        <v/>
      </c>
      <c r="L702">
        <f>IF($Z702="","",IF(INDEX('Per Invoice'!L$2:L$1201,$Z702)="","",INDEX('Per Invoice'!L$2:L$1201,$Z702)))</f>
        <v/>
      </c>
      <c r="M702">
        <f>IF($Z702="","",IF(INDEX('Per Invoice'!M$2:M$1201,$Z702)="","",INDEX('Per Invoice'!M$2:M$1201,$Z702)))</f>
        <v/>
      </c>
      <c r="N702">
        <f>IF($Z702="","",IF(INDEX('Per Invoice'!N$2:N$1201,$Z702)="","",INDEX('Per Invoice'!N$2:N$1201,$Z702)))</f>
        <v/>
      </c>
      <c r="O702" s="8">
        <f>IF($Z702="","",IF(INDEX('Per Invoice'!O$2:O$1201,$Z702)="","",INDEX('Per Invoice'!O$2:O$1201,$Z702)))</f>
        <v/>
      </c>
      <c r="P702">
        <f>IF($Z702="","",IF(INDEX('Per Invoice'!P$2:P$1201,$Z702)="","",INDEX('Per Invoice'!P$2:P$1201,$Z702)))</f>
        <v/>
      </c>
      <c r="Q702" s="8">
        <f>IF($Z702="","",IF(INDEX('Per Invoice'!Q$2:Q$1201,$Z702)="","",INDEX('Per Invoice'!Q$2:Q$1201,$Z702)))</f>
        <v/>
      </c>
      <c r="R702" s="8">
        <f>IF($Z702="","",IF(INDEX('Per Invoice'!R$2:R$1201,$Z702)="","",INDEX('Per Invoice'!R$2:R$1201,$Z702)))</f>
        <v/>
      </c>
      <c r="S702">
        <f>IF($Z702="","",IF(INDEX('Per Invoice'!S$2:S$1201,$Z702)="","",INDEX('Per Invoice'!S$2:S$1201,$Z702)))</f>
        <v/>
      </c>
      <c r="T702" s="8">
        <f>IF($Z702="","",IF(INDEX('Per Invoice'!T$2:T$1201,$Z702)="","",INDEX('Per Invoice'!T$2:T$1201,$Z702)))</f>
        <v/>
      </c>
      <c r="U702" s="8">
        <f>IF($Z702="","",IF(INDEX('Per Invoice'!U$2:U$1201,$Z702)="","",INDEX('Per Invoice'!U$2:U$1201,$Z702)))</f>
        <v/>
      </c>
      <c r="V702" s="8">
        <f>IF($Z702="","",IF(INDEX('Per Invoice'!V$2:V$1201,$Z702)="","",INDEX('Per Invoice'!V$2:V$1201,$Z702)))</f>
        <v/>
      </c>
      <c r="W702" s="8">
        <f>IF($Z702="","",IF(INDEX('Per Invoice'!W$2:W$1201,$Z702)="","",INDEX('Per Invoice'!W$2:W$1201,$Z702)))</f>
        <v/>
      </c>
      <c r="X702" s="8">
        <f>IF($Z702="","",IF(INDEX('Per Invoice'!X$2:X$1201,$Z702)="","",INDEX('Per Invoice'!X$2:X$1201,$Z702)))</f>
        <v/>
      </c>
      <c r="Y702" s="8">
        <f>IF($Z702="","",IF(INDEX('Per Invoice'!Y$2:Y$1201,$Z702)="","",INDEX('Per Invoice'!Y$2:Y$1201,$Z702)))</f>
        <v/>
      </c>
      <c r="Z702" s="16">
        <f>IFERROR(MATCH(Settings!$C$27&amp;"|"&amp;ROWS($Z$2:$Z702),'Per Invoice'!$AB$2:$AB$1201,0),"")</f>
        <v/>
      </c>
    </row>
    <row r="703">
      <c r="A703">
        <f>IF($Z703="","",IF(INDEX('Per Invoice'!A$2:A$1201,$Z703)="","",INDEX('Per Invoice'!A$2:A$1201,$Z703)))</f>
        <v/>
      </c>
      <c r="B703">
        <f>IF($Z703="","",IF(INDEX('Per Invoice'!B$2:B$1201,$Z703)="","",INDEX('Per Invoice'!B$2:B$1201,$Z703)))</f>
        <v/>
      </c>
      <c r="C703">
        <f>IF($Z703="","",IF(INDEX('Per Invoice'!C$2:C$1201,$Z703)="","",INDEX('Per Invoice'!C$2:C$1201,$Z703)))</f>
        <v/>
      </c>
      <c r="D703">
        <f>IF($Z703="","",IF(INDEX('Per Invoice'!D$2:D$1201,$Z703)="","",INDEX('Per Invoice'!D$2:D$1201,$Z703)))</f>
        <v/>
      </c>
      <c r="E703" s="14">
        <f>IF($Z703="","",IF(INDEX('Per Invoice'!E$2:E$1201,$Z703)="","",INDEX('Per Invoice'!E$2:E$1201,$Z703)))</f>
        <v/>
      </c>
      <c r="F703">
        <f>IF($Z703="","",IF(INDEX('Per Invoice'!F$2:F$1201,$Z703)="","",INDEX('Per Invoice'!F$2:F$1201,$Z703)))</f>
        <v/>
      </c>
      <c r="G703">
        <f>IF($Z703="","",IF(INDEX('Per Invoice'!G$2:G$1201,$Z703)="","",INDEX('Per Invoice'!G$2:G$1201,$Z703)))</f>
        <v/>
      </c>
      <c r="H703">
        <f>IF($Z703="","",IF(INDEX('Per Invoice'!H$2:H$1201,$Z703)="","",INDEX('Per Invoice'!H$2:H$1201,$Z703)))</f>
        <v/>
      </c>
      <c r="I703">
        <f>IF($Z703="","",IF(INDEX('Per Invoice'!I$2:I$1201,$Z703)="","",INDEX('Per Invoice'!I$2:I$1201,$Z703)))</f>
        <v/>
      </c>
      <c r="J703">
        <f>IF($Z703="","",IF(INDEX('Per Invoice'!J$2:J$1201,$Z703)="","",INDEX('Per Invoice'!J$2:J$1201,$Z703)))</f>
        <v/>
      </c>
      <c r="K703" s="8">
        <f>IF($Z703="","",IF(INDEX('Per Invoice'!K$2:K$1201,$Z703)="","",INDEX('Per Invoice'!K$2:K$1201,$Z703)))</f>
        <v/>
      </c>
      <c r="L703">
        <f>IF($Z703="","",IF(INDEX('Per Invoice'!L$2:L$1201,$Z703)="","",INDEX('Per Invoice'!L$2:L$1201,$Z703)))</f>
        <v/>
      </c>
      <c r="M703">
        <f>IF($Z703="","",IF(INDEX('Per Invoice'!M$2:M$1201,$Z703)="","",INDEX('Per Invoice'!M$2:M$1201,$Z703)))</f>
        <v/>
      </c>
      <c r="N703">
        <f>IF($Z703="","",IF(INDEX('Per Invoice'!N$2:N$1201,$Z703)="","",INDEX('Per Invoice'!N$2:N$1201,$Z703)))</f>
        <v/>
      </c>
      <c r="O703" s="8">
        <f>IF($Z703="","",IF(INDEX('Per Invoice'!O$2:O$1201,$Z703)="","",INDEX('Per Invoice'!O$2:O$1201,$Z703)))</f>
        <v/>
      </c>
      <c r="P703">
        <f>IF($Z703="","",IF(INDEX('Per Invoice'!P$2:P$1201,$Z703)="","",INDEX('Per Invoice'!P$2:P$1201,$Z703)))</f>
        <v/>
      </c>
      <c r="Q703" s="8">
        <f>IF($Z703="","",IF(INDEX('Per Invoice'!Q$2:Q$1201,$Z703)="","",INDEX('Per Invoice'!Q$2:Q$1201,$Z703)))</f>
        <v/>
      </c>
      <c r="R703" s="8">
        <f>IF($Z703="","",IF(INDEX('Per Invoice'!R$2:R$1201,$Z703)="","",INDEX('Per Invoice'!R$2:R$1201,$Z703)))</f>
        <v/>
      </c>
      <c r="S703">
        <f>IF($Z703="","",IF(INDEX('Per Invoice'!S$2:S$1201,$Z703)="","",INDEX('Per Invoice'!S$2:S$1201,$Z703)))</f>
        <v/>
      </c>
      <c r="T703" s="8">
        <f>IF($Z703="","",IF(INDEX('Per Invoice'!T$2:T$1201,$Z703)="","",INDEX('Per Invoice'!T$2:T$1201,$Z703)))</f>
        <v/>
      </c>
      <c r="U703" s="8">
        <f>IF($Z703="","",IF(INDEX('Per Invoice'!U$2:U$1201,$Z703)="","",INDEX('Per Invoice'!U$2:U$1201,$Z703)))</f>
        <v/>
      </c>
      <c r="V703" s="8">
        <f>IF($Z703="","",IF(INDEX('Per Invoice'!V$2:V$1201,$Z703)="","",INDEX('Per Invoice'!V$2:V$1201,$Z703)))</f>
        <v/>
      </c>
      <c r="W703" s="8">
        <f>IF($Z703="","",IF(INDEX('Per Invoice'!W$2:W$1201,$Z703)="","",INDEX('Per Invoice'!W$2:W$1201,$Z703)))</f>
        <v/>
      </c>
      <c r="X703" s="8">
        <f>IF($Z703="","",IF(INDEX('Per Invoice'!X$2:X$1201,$Z703)="","",INDEX('Per Invoice'!X$2:X$1201,$Z703)))</f>
        <v/>
      </c>
      <c r="Y703" s="8">
        <f>IF($Z703="","",IF(INDEX('Per Invoice'!Y$2:Y$1201,$Z703)="","",INDEX('Per Invoice'!Y$2:Y$1201,$Z703)))</f>
        <v/>
      </c>
      <c r="Z703" s="16">
        <f>IFERROR(MATCH(Settings!$C$27&amp;"|"&amp;ROWS($Z$2:$Z703),'Per Invoice'!$AB$2:$AB$1201,0),"")</f>
        <v/>
      </c>
    </row>
    <row r="704">
      <c r="A704">
        <f>IF($Z704="","",IF(INDEX('Per Invoice'!A$2:A$1201,$Z704)="","",INDEX('Per Invoice'!A$2:A$1201,$Z704)))</f>
        <v/>
      </c>
      <c r="B704">
        <f>IF($Z704="","",IF(INDEX('Per Invoice'!B$2:B$1201,$Z704)="","",INDEX('Per Invoice'!B$2:B$1201,$Z704)))</f>
        <v/>
      </c>
      <c r="C704">
        <f>IF($Z704="","",IF(INDEX('Per Invoice'!C$2:C$1201,$Z704)="","",INDEX('Per Invoice'!C$2:C$1201,$Z704)))</f>
        <v/>
      </c>
      <c r="D704">
        <f>IF($Z704="","",IF(INDEX('Per Invoice'!D$2:D$1201,$Z704)="","",INDEX('Per Invoice'!D$2:D$1201,$Z704)))</f>
        <v/>
      </c>
      <c r="E704" s="14">
        <f>IF($Z704="","",IF(INDEX('Per Invoice'!E$2:E$1201,$Z704)="","",INDEX('Per Invoice'!E$2:E$1201,$Z704)))</f>
        <v/>
      </c>
      <c r="F704">
        <f>IF($Z704="","",IF(INDEX('Per Invoice'!F$2:F$1201,$Z704)="","",INDEX('Per Invoice'!F$2:F$1201,$Z704)))</f>
        <v/>
      </c>
      <c r="G704">
        <f>IF($Z704="","",IF(INDEX('Per Invoice'!G$2:G$1201,$Z704)="","",INDEX('Per Invoice'!G$2:G$1201,$Z704)))</f>
        <v/>
      </c>
      <c r="H704">
        <f>IF($Z704="","",IF(INDEX('Per Invoice'!H$2:H$1201,$Z704)="","",INDEX('Per Invoice'!H$2:H$1201,$Z704)))</f>
        <v/>
      </c>
      <c r="I704">
        <f>IF($Z704="","",IF(INDEX('Per Invoice'!I$2:I$1201,$Z704)="","",INDEX('Per Invoice'!I$2:I$1201,$Z704)))</f>
        <v/>
      </c>
      <c r="J704">
        <f>IF($Z704="","",IF(INDEX('Per Invoice'!J$2:J$1201,$Z704)="","",INDEX('Per Invoice'!J$2:J$1201,$Z704)))</f>
        <v/>
      </c>
      <c r="K704" s="8">
        <f>IF($Z704="","",IF(INDEX('Per Invoice'!K$2:K$1201,$Z704)="","",INDEX('Per Invoice'!K$2:K$1201,$Z704)))</f>
        <v/>
      </c>
      <c r="L704">
        <f>IF($Z704="","",IF(INDEX('Per Invoice'!L$2:L$1201,$Z704)="","",INDEX('Per Invoice'!L$2:L$1201,$Z704)))</f>
        <v/>
      </c>
      <c r="M704">
        <f>IF($Z704="","",IF(INDEX('Per Invoice'!M$2:M$1201,$Z704)="","",INDEX('Per Invoice'!M$2:M$1201,$Z704)))</f>
        <v/>
      </c>
      <c r="N704">
        <f>IF($Z704="","",IF(INDEX('Per Invoice'!N$2:N$1201,$Z704)="","",INDEX('Per Invoice'!N$2:N$1201,$Z704)))</f>
        <v/>
      </c>
      <c r="O704" s="8">
        <f>IF($Z704="","",IF(INDEX('Per Invoice'!O$2:O$1201,$Z704)="","",INDEX('Per Invoice'!O$2:O$1201,$Z704)))</f>
        <v/>
      </c>
      <c r="P704">
        <f>IF($Z704="","",IF(INDEX('Per Invoice'!P$2:P$1201,$Z704)="","",INDEX('Per Invoice'!P$2:P$1201,$Z704)))</f>
        <v/>
      </c>
      <c r="Q704" s="8">
        <f>IF($Z704="","",IF(INDEX('Per Invoice'!Q$2:Q$1201,$Z704)="","",INDEX('Per Invoice'!Q$2:Q$1201,$Z704)))</f>
        <v/>
      </c>
      <c r="R704" s="8">
        <f>IF($Z704="","",IF(INDEX('Per Invoice'!R$2:R$1201,$Z704)="","",INDEX('Per Invoice'!R$2:R$1201,$Z704)))</f>
        <v/>
      </c>
      <c r="S704">
        <f>IF($Z704="","",IF(INDEX('Per Invoice'!S$2:S$1201,$Z704)="","",INDEX('Per Invoice'!S$2:S$1201,$Z704)))</f>
        <v/>
      </c>
      <c r="T704" s="8">
        <f>IF($Z704="","",IF(INDEX('Per Invoice'!T$2:T$1201,$Z704)="","",INDEX('Per Invoice'!T$2:T$1201,$Z704)))</f>
        <v/>
      </c>
      <c r="U704" s="8">
        <f>IF($Z704="","",IF(INDEX('Per Invoice'!U$2:U$1201,$Z704)="","",INDEX('Per Invoice'!U$2:U$1201,$Z704)))</f>
        <v/>
      </c>
      <c r="V704" s="8">
        <f>IF($Z704="","",IF(INDEX('Per Invoice'!V$2:V$1201,$Z704)="","",INDEX('Per Invoice'!V$2:V$1201,$Z704)))</f>
        <v/>
      </c>
      <c r="W704" s="8">
        <f>IF($Z704="","",IF(INDEX('Per Invoice'!W$2:W$1201,$Z704)="","",INDEX('Per Invoice'!W$2:W$1201,$Z704)))</f>
        <v/>
      </c>
      <c r="X704" s="8">
        <f>IF($Z704="","",IF(INDEX('Per Invoice'!X$2:X$1201,$Z704)="","",INDEX('Per Invoice'!X$2:X$1201,$Z704)))</f>
        <v/>
      </c>
      <c r="Y704" s="8">
        <f>IF($Z704="","",IF(INDEX('Per Invoice'!Y$2:Y$1201,$Z704)="","",INDEX('Per Invoice'!Y$2:Y$1201,$Z704)))</f>
        <v/>
      </c>
      <c r="Z704" s="16">
        <f>IFERROR(MATCH(Settings!$C$27&amp;"|"&amp;ROWS($Z$2:$Z704),'Per Invoice'!$AB$2:$AB$1201,0),"")</f>
        <v/>
      </c>
    </row>
    <row r="705">
      <c r="A705">
        <f>IF($Z705="","",IF(INDEX('Per Invoice'!A$2:A$1201,$Z705)="","",INDEX('Per Invoice'!A$2:A$1201,$Z705)))</f>
        <v/>
      </c>
      <c r="B705">
        <f>IF($Z705="","",IF(INDEX('Per Invoice'!B$2:B$1201,$Z705)="","",INDEX('Per Invoice'!B$2:B$1201,$Z705)))</f>
        <v/>
      </c>
      <c r="C705">
        <f>IF($Z705="","",IF(INDEX('Per Invoice'!C$2:C$1201,$Z705)="","",INDEX('Per Invoice'!C$2:C$1201,$Z705)))</f>
        <v/>
      </c>
      <c r="D705">
        <f>IF($Z705="","",IF(INDEX('Per Invoice'!D$2:D$1201,$Z705)="","",INDEX('Per Invoice'!D$2:D$1201,$Z705)))</f>
        <v/>
      </c>
      <c r="E705" s="14">
        <f>IF($Z705="","",IF(INDEX('Per Invoice'!E$2:E$1201,$Z705)="","",INDEX('Per Invoice'!E$2:E$1201,$Z705)))</f>
        <v/>
      </c>
      <c r="F705">
        <f>IF($Z705="","",IF(INDEX('Per Invoice'!F$2:F$1201,$Z705)="","",INDEX('Per Invoice'!F$2:F$1201,$Z705)))</f>
        <v/>
      </c>
      <c r="G705">
        <f>IF($Z705="","",IF(INDEX('Per Invoice'!G$2:G$1201,$Z705)="","",INDEX('Per Invoice'!G$2:G$1201,$Z705)))</f>
        <v/>
      </c>
      <c r="H705">
        <f>IF($Z705="","",IF(INDEX('Per Invoice'!H$2:H$1201,$Z705)="","",INDEX('Per Invoice'!H$2:H$1201,$Z705)))</f>
        <v/>
      </c>
      <c r="I705">
        <f>IF($Z705="","",IF(INDEX('Per Invoice'!I$2:I$1201,$Z705)="","",INDEX('Per Invoice'!I$2:I$1201,$Z705)))</f>
        <v/>
      </c>
      <c r="J705">
        <f>IF($Z705="","",IF(INDEX('Per Invoice'!J$2:J$1201,$Z705)="","",INDEX('Per Invoice'!J$2:J$1201,$Z705)))</f>
        <v/>
      </c>
      <c r="K705" s="8">
        <f>IF($Z705="","",IF(INDEX('Per Invoice'!K$2:K$1201,$Z705)="","",INDEX('Per Invoice'!K$2:K$1201,$Z705)))</f>
        <v/>
      </c>
      <c r="L705">
        <f>IF($Z705="","",IF(INDEX('Per Invoice'!L$2:L$1201,$Z705)="","",INDEX('Per Invoice'!L$2:L$1201,$Z705)))</f>
        <v/>
      </c>
      <c r="M705">
        <f>IF($Z705="","",IF(INDEX('Per Invoice'!M$2:M$1201,$Z705)="","",INDEX('Per Invoice'!M$2:M$1201,$Z705)))</f>
        <v/>
      </c>
      <c r="N705">
        <f>IF($Z705="","",IF(INDEX('Per Invoice'!N$2:N$1201,$Z705)="","",INDEX('Per Invoice'!N$2:N$1201,$Z705)))</f>
        <v/>
      </c>
      <c r="O705" s="8">
        <f>IF($Z705="","",IF(INDEX('Per Invoice'!O$2:O$1201,$Z705)="","",INDEX('Per Invoice'!O$2:O$1201,$Z705)))</f>
        <v/>
      </c>
      <c r="P705">
        <f>IF($Z705="","",IF(INDEX('Per Invoice'!P$2:P$1201,$Z705)="","",INDEX('Per Invoice'!P$2:P$1201,$Z705)))</f>
        <v/>
      </c>
      <c r="Q705" s="8">
        <f>IF($Z705="","",IF(INDEX('Per Invoice'!Q$2:Q$1201,$Z705)="","",INDEX('Per Invoice'!Q$2:Q$1201,$Z705)))</f>
        <v/>
      </c>
      <c r="R705" s="8">
        <f>IF($Z705="","",IF(INDEX('Per Invoice'!R$2:R$1201,$Z705)="","",INDEX('Per Invoice'!R$2:R$1201,$Z705)))</f>
        <v/>
      </c>
      <c r="S705">
        <f>IF($Z705="","",IF(INDEX('Per Invoice'!S$2:S$1201,$Z705)="","",INDEX('Per Invoice'!S$2:S$1201,$Z705)))</f>
        <v/>
      </c>
      <c r="T705" s="8">
        <f>IF($Z705="","",IF(INDEX('Per Invoice'!T$2:T$1201,$Z705)="","",INDEX('Per Invoice'!T$2:T$1201,$Z705)))</f>
        <v/>
      </c>
      <c r="U705" s="8">
        <f>IF($Z705="","",IF(INDEX('Per Invoice'!U$2:U$1201,$Z705)="","",INDEX('Per Invoice'!U$2:U$1201,$Z705)))</f>
        <v/>
      </c>
      <c r="V705" s="8">
        <f>IF($Z705="","",IF(INDEX('Per Invoice'!V$2:V$1201,$Z705)="","",INDEX('Per Invoice'!V$2:V$1201,$Z705)))</f>
        <v/>
      </c>
      <c r="W705" s="8">
        <f>IF($Z705="","",IF(INDEX('Per Invoice'!W$2:W$1201,$Z705)="","",INDEX('Per Invoice'!W$2:W$1201,$Z705)))</f>
        <v/>
      </c>
      <c r="X705" s="8">
        <f>IF($Z705="","",IF(INDEX('Per Invoice'!X$2:X$1201,$Z705)="","",INDEX('Per Invoice'!X$2:X$1201,$Z705)))</f>
        <v/>
      </c>
      <c r="Y705" s="8">
        <f>IF($Z705="","",IF(INDEX('Per Invoice'!Y$2:Y$1201,$Z705)="","",INDEX('Per Invoice'!Y$2:Y$1201,$Z705)))</f>
        <v/>
      </c>
      <c r="Z705" s="16">
        <f>IFERROR(MATCH(Settings!$C$27&amp;"|"&amp;ROWS($Z$2:$Z705),'Per Invoice'!$AB$2:$AB$1201,0),"")</f>
        <v/>
      </c>
    </row>
    <row r="706">
      <c r="A706">
        <f>IF($Z706="","",IF(INDEX('Per Invoice'!A$2:A$1201,$Z706)="","",INDEX('Per Invoice'!A$2:A$1201,$Z706)))</f>
        <v/>
      </c>
      <c r="B706">
        <f>IF($Z706="","",IF(INDEX('Per Invoice'!B$2:B$1201,$Z706)="","",INDEX('Per Invoice'!B$2:B$1201,$Z706)))</f>
        <v/>
      </c>
      <c r="C706">
        <f>IF($Z706="","",IF(INDEX('Per Invoice'!C$2:C$1201,$Z706)="","",INDEX('Per Invoice'!C$2:C$1201,$Z706)))</f>
        <v/>
      </c>
      <c r="D706">
        <f>IF($Z706="","",IF(INDEX('Per Invoice'!D$2:D$1201,$Z706)="","",INDEX('Per Invoice'!D$2:D$1201,$Z706)))</f>
        <v/>
      </c>
      <c r="E706" s="14">
        <f>IF($Z706="","",IF(INDEX('Per Invoice'!E$2:E$1201,$Z706)="","",INDEX('Per Invoice'!E$2:E$1201,$Z706)))</f>
        <v/>
      </c>
      <c r="F706">
        <f>IF($Z706="","",IF(INDEX('Per Invoice'!F$2:F$1201,$Z706)="","",INDEX('Per Invoice'!F$2:F$1201,$Z706)))</f>
        <v/>
      </c>
      <c r="G706">
        <f>IF($Z706="","",IF(INDEX('Per Invoice'!G$2:G$1201,$Z706)="","",INDEX('Per Invoice'!G$2:G$1201,$Z706)))</f>
        <v/>
      </c>
      <c r="H706">
        <f>IF($Z706="","",IF(INDEX('Per Invoice'!H$2:H$1201,$Z706)="","",INDEX('Per Invoice'!H$2:H$1201,$Z706)))</f>
        <v/>
      </c>
      <c r="I706">
        <f>IF($Z706="","",IF(INDEX('Per Invoice'!I$2:I$1201,$Z706)="","",INDEX('Per Invoice'!I$2:I$1201,$Z706)))</f>
        <v/>
      </c>
      <c r="J706">
        <f>IF($Z706="","",IF(INDEX('Per Invoice'!J$2:J$1201,$Z706)="","",INDEX('Per Invoice'!J$2:J$1201,$Z706)))</f>
        <v/>
      </c>
      <c r="K706" s="8">
        <f>IF($Z706="","",IF(INDEX('Per Invoice'!K$2:K$1201,$Z706)="","",INDEX('Per Invoice'!K$2:K$1201,$Z706)))</f>
        <v/>
      </c>
      <c r="L706">
        <f>IF($Z706="","",IF(INDEX('Per Invoice'!L$2:L$1201,$Z706)="","",INDEX('Per Invoice'!L$2:L$1201,$Z706)))</f>
        <v/>
      </c>
      <c r="M706">
        <f>IF($Z706="","",IF(INDEX('Per Invoice'!M$2:M$1201,$Z706)="","",INDEX('Per Invoice'!M$2:M$1201,$Z706)))</f>
        <v/>
      </c>
      <c r="N706">
        <f>IF($Z706="","",IF(INDEX('Per Invoice'!N$2:N$1201,$Z706)="","",INDEX('Per Invoice'!N$2:N$1201,$Z706)))</f>
        <v/>
      </c>
      <c r="O706" s="8">
        <f>IF($Z706="","",IF(INDEX('Per Invoice'!O$2:O$1201,$Z706)="","",INDEX('Per Invoice'!O$2:O$1201,$Z706)))</f>
        <v/>
      </c>
      <c r="P706">
        <f>IF($Z706="","",IF(INDEX('Per Invoice'!P$2:P$1201,$Z706)="","",INDEX('Per Invoice'!P$2:P$1201,$Z706)))</f>
        <v/>
      </c>
      <c r="Q706" s="8">
        <f>IF($Z706="","",IF(INDEX('Per Invoice'!Q$2:Q$1201,$Z706)="","",INDEX('Per Invoice'!Q$2:Q$1201,$Z706)))</f>
        <v/>
      </c>
      <c r="R706" s="8">
        <f>IF($Z706="","",IF(INDEX('Per Invoice'!R$2:R$1201,$Z706)="","",INDEX('Per Invoice'!R$2:R$1201,$Z706)))</f>
        <v/>
      </c>
      <c r="S706">
        <f>IF($Z706="","",IF(INDEX('Per Invoice'!S$2:S$1201,$Z706)="","",INDEX('Per Invoice'!S$2:S$1201,$Z706)))</f>
        <v/>
      </c>
      <c r="T706" s="8">
        <f>IF($Z706="","",IF(INDEX('Per Invoice'!T$2:T$1201,$Z706)="","",INDEX('Per Invoice'!T$2:T$1201,$Z706)))</f>
        <v/>
      </c>
      <c r="U706" s="8">
        <f>IF($Z706="","",IF(INDEX('Per Invoice'!U$2:U$1201,$Z706)="","",INDEX('Per Invoice'!U$2:U$1201,$Z706)))</f>
        <v/>
      </c>
      <c r="V706" s="8">
        <f>IF($Z706="","",IF(INDEX('Per Invoice'!V$2:V$1201,$Z706)="","",INDEX('Per Invoice'!V$2:V$1201,$Z706)))</f>
        <v/>
      </c>
      <c r="W706" s="8">
        <f>IF($Z706="","",IF(INDEX('Per Invoice'!W$2:W$1201,$Z706)="","",INDEX('Per Invoice'!W$2:W$1201,$Z706)))</f>
        <v/>
      </c>
      <c r="X706" s="8">
        <f>IF($Z706="","",IF(INDEX('Per Invoice'!X$2:X$1201,$Z706)="","",INDEX('Per Invoice'!X$2:X$1201,$Z706)))</f>
        <v/>
      </c>
      <c r="Y706" s="8">
        <f>IF($Z706="","",IF(INDEX('Per Invoice'!Y$2:Y$1201,$Z706)="","",INDEX('Per Invoice'!Y$2:Y$1201,$Z706)))</f>
        <v/>
      </c>
      <c r="Z706" s="16">
        <f>IFERROR(MATCH(Settings!$C$27&amp;"|"&amp;ROWS($Z$2:$Z706),'Per Invoice'!$AB$2:$AB$1201,0),"")</f>
        <v/>
      </c>
    </row>
    <row r="707">
      <c r="A707">
        <f>IF($Z707="","",IF(INDEX('Per Invoice'!A$2:A$1201,$Z707)="","",INDEX('Per Invoice'!A$2:A$1201,$Z707)))</f>
        <v/>
      </c>
      <c r="B707">
        <f>IF($Z707="","",IF(INDEX('Per Invoice'!B$2:B$1201,$Z707)="","",INDEX('Per Invoice'!B$2:B$1201,$Z707)))</f>
        <v/>
      </c>
      <c r="C707">
        <f>IF($Z707="","",IF(INDEX('Per Invoice'!C$2:C$1201,$Z707)="","",INDEX('Per Invoice'!C$2:C$1201,$Z707)))</f>
        <v/>
      </c>
      <c r="D707">
        <f>IF($Z707="","",IF(INDEX('Per Invoice'!D$2:D$1201,$Z707)="","",INDEX('Per Invoice'!D$2:D$1201,$Z707)))</f>
        <v/>
      </c>
      <c r="E707" s="14">
        <f>IF($Z707="","",IF(INDEX('Per Invoice'!E$2:E$1201,$Z707)="","",INDEX('Per Invoice'!E$2:E$1201,$Z707)))</f>
        <v/>
      </c>
      <c r="F707">
        <f>IF($Z707="","",IF(INDEX('Per Invoice'!F$2:F$1201,$Z707)="","",INDEX('Per Invoice'!F$2:F$1201,$Z707)))</f>
        <v/>
      </c>
      <c r="G707">
        <f>IF($Z707="","",IF(INDEX('Per Invoice'!G$2:G$1201,$Z707)="","",INDEX('Per Invoice'!G$2:G$1201,$Z707)))</f>
        <v/>
      </c>
      <c r="H707">
        <f>IF($Z707="","",IF(INDEX('Per Invoice'!H$2:H$1201,$Z707)="","",INDEX('Per Invoice'!H$2:H$1201,$Z707)))</f>
        <v/>
      </c>
      <c r="I707">
        <f>IF($Z707="","",IF(INDEX('Per Invoice'!I$2:I$1201,$Z707)="","",INDEX('Per Invoice'!I$2:I$1201,$Z707)))</f>
        <v/>
      </c>
      <c r="J707">
        <f>IF($Z707="","",IF(INDEX('Per Invoice'!J$2:J$1201,$Z707)="","",INDEX('Per Invoice'!J$2:J$1201,$Z707)))</f>
        <v/>
      </c>
      <c r="K707" s="8">
        <f>IF($Z707="","",IF(INDEX('Per Invoice'!K$2:K$1201,$Z707)="","",INDEX('Per Invoice'!K$2:K$1201,$Z707)))</f>
        <v/>
      </c>
      <c r="L707">
        <f>IF($Z707="","",IF(INDEX('Per Invoice'!L$2:L$1201,$Z707)="","",INDEX('Per Invoice'!L$2:L$1201,$Z707)))</f>
        <v/>
      </c>
      <c r="M707">
        <f>IF($Z707="","",IF(INDEX('Per Invoice'!M$2:M$1201,$Z707)="","",INDEX('Per Invoice'!M$2:M$1201,$Z707)))</f>
        <v/>
      </c>
      <c r="N707">
        <f>IF($Z707="","",IF(INDEX('Per Invoice'!N$2:N$1201,$Z707)="","",INDEX('Per Invoice'!N$2:N$1201,$Z707)))</f>
        <v/>
      </c>
      <c r="O707" s="8">
        <f>IF($Z707="","",IF(INDEX('Per Invoice'!O$2:O$1201,$Z707)="","",INDEX('Per Invoice'!O$2:O$1201,$Z707)))</f>
        <v/>
      </c>
      <c r="P707">
        <f>IF($Z707="","",IF(INDEX('Per Invoice'!P$2:P$1201,$Z707)="","",INDEX('Per Invoice'!P$2:P$1201,$Z707)))</f>
        <v/>
      </c>
      <c r="Q707" s="8">
        <f>IF($Z707="","",IF(INDEX('Per Invoice'!Q$2:Q$1201,$Z707)="","",INDEX('Per Invoice'!Q$2:Q$1201,$Z707)))</f>
        <v/>
      </c>
      <c r="R707" s="8">
        <f>IF($Z707="","",IF(INDEX('Per Invoice'!R$2:R$1201,$Z707)="","",INDEX('Per Invoice'!R$2:R$1201,$Z707)))</f>
        <v/>
      </c>
      <c r="S707">
        <f>IF($Z707="","",IF(INDEX('Per Invoice'!S$2:S$1201,$Z707)="","",INDEX('Per Invoice'!S$2:S$1201,$Z707)))</f>
        <v/>
      </c>
      <c r="T707" s="8">
        <f>IF($Z707="","",IF(INDEX('Per Invoice'!T$2:T$1201,$Z707)="","",INDEX('Per Invoice'!T$2:T$1201,$Z707)))</f>
        <v/>
      </c>
      <c r="U707" s="8">
        <f>IF($Z707="","",IF(INDEX('Per Invoice'!U$2:U$1201,$Z707)="","",INDEX('Per Invoice'!U$2:U$1201,$Z707)))</f>
        <v/>
      </c>
      <c r="V707" s="8">
        <f>IF($Z707="","",IF(INDEX('Per Invoice'!V$2:V$1201,$Z707)="","",INDEX('Per Invoice'!V$2:V$1201,$Z707)))</f>
        <v/>
      </c>
      <c r="W707" s="8">
        <f>IF($Z707="","",IF(INDEX('Per Invoice'!W$2:W$1201,$Z707)="","",INDEX('Per Invoice'!W$2:W$1201,$Z707)))</f>
        <v/>
      </c>
      <c r="X707" s="8">
        <f>IF($Z707="","",IF(INDEX('Per Invoice'!X$2:X$1201,$Z707)="","",INDEX('Per Invoice'!X$2:X$1201,$Z707)))</f>
        <v/>
      </c>
      <c r="Y707" s="8">
        <f>IF($Z707="","",IF(INDEX('Per Invoice'!Y$2:Y$1201,$Z707)="","",INDEX('Per Invoice'!Y$2:Y$1201,$Z707)))</f>
        <v/>
      </c>
      <c r="Z707" s="16">
        <f>IFERROR(MATCH(Settings!$C$27&amp;"|"&amp;ROWS($Z$2:$Z707),'Per Invoice'!$AB$2:$AB$1201,0),"")</f>
        <v/>
      </c>
    </row>
    <row r="708">
      <c r="A708">
        <f>IF($Z708="","",IF(INDEX('Per Invoice'!A$2:A$1201,$Z708)="","",INDEX('Per Invoice'!A$2:A$1201,$Z708)))</f>
        <v/>
      </c>
      <c r="B708">
        <f>IF($Z708="","",IF(INDEX('Per Invoice'!B$2:B$1201,$Z708)="","",INDEX('Per Invoice'!B$2:B$1201,$Z708)))</f>
        <v/>
      </c>
      <c r="C708">
        <f>IF($Z708="","",IF(INDEX('Per Invoice'!C$2:C$1201,$Z708)="","",INDEX('Per Invoice'!C$2:C$1201,$Z708)))</f>
        <v/>
      </c>
      <c r="D708">
        <f>IF($Z708="","",IF(INDEX('Per Invoice'!D$2:D$1201,$Z708)="","",INDEX('Per Invoice'!D$2:D$1201,$Z708)))</f>
        <v/>
      </c>
      <c r="E708" s="14">
        <f>IF($Z708="","",IF(INDEX('Per Invoice'!E$2:E$1201,$Z708)="","",INDEX('Per Invoice'!E$2:E$1201,$Z708)))</f>
        <v/>
      </c>
      <c r="F708">
        <f>IF($Z708="","",IF(INDEX('Per Invoice'!F$2:F$1201,$Z708)="","",INDEX('Per Invoice'!F$2:F$1201,$Z708)))</f>
        <v/>
      </c>
      <c r="G708">
        <f>IF($Z708="","",IF(INDEX('Per Invoice'!G$2:G$1201,$Z708)="","",INDEX('Per Invoice'!G$2:G$1201,$Z708)))</f>
        <v/>
      </c>
      <c r="H708">
        <f>IF($Z708="","",IF(INDEX('Per Invoice'!H$2:H$1201,$Z708)="","",INDEX('Per Invoice'!H$2:H$1201,$Z708)))</f>
        <v/>
      </c>
      <c r="I708">
        <f>IF($Z708="","",IF(INDEX('Per Invoice'!I$2:I$1201,$Z708)="","",INDEX('Per Invoice'!I$2:I$1201,$Z708)))</f>
        <v/>
      </c>
      <c r="J708">
        <f>IF($Z708="","",IF(INDEX('Per Invoice'!J$2:J$1201,$Z708)="","",INDEX('Per Invoice'!J$2:J$1201,$Z708)))</f>
        <v/>
      </c>
      <c r="K708" s="8">
        <f>IF($Z708="","",IF(INDEX('Per Invoice'!K$2:K$1201,$Z708)="","",INDEX('Per Invoice'!K$2:K$1201,$Z708)))</f>
        <v/>
      </c>
      <c r="L708">
        <f>IF($Z708="","",IF(INDEX('Per Invoice'!L$2:L$1201,$Z708)="","",INDEX('Per Invoice'!L$2:L$1201,$Z708)))</f>
        <v/>
      </c>
      <c r="M708">
        <f>IF($Z708="","",IF(INDEX('Per Invoice'!M$2:M$1201,$Z708)="","",INDEX('Per Invoice'!M$2:M$1201,$Z708)))</f>
        <v/>
      </c>
      <c r="N708">
        <f>IF($Z708="","",IF(INDEX('Per Invoice'!N$2:N$1201,$Z708)="","",INDEX('Per Invoice'!N$2:N$1201,$Z708)))</f>
        <v/>
      </c>
      <c r="O708" s="8">
        <f>IF($Z708="","",IF(INDEX('Per Invoice'!O$2:O$1201,$Z708)="","",INDEX('Per Invoice'!O$2:O$1201,$Z708)))</f>
        <v/>
      </c>
      <c r="P708">
        <f>IF($Z708="","",IF(INDEX('Per Invoice'!P$2:P$1201,$Z708)="","",INDEX('Per Invoice'!P$2:P$1201,$Z708)))</f>
        <v/>
      </c>
      <c r="Q708" s="8">
        <f>IF($Z708="","",IF(INDEX('Per Invoice'!Q$2:Q$1201,$Z708)="","",INDEX('Per Invoice'!Q$2:Q$1201,$Z708)))</f>
        <v/>
      </c>
      <c r="R708" s="8">
        <f>IF($Z708="","",IF(INDEX('Per Invoice'!R$2:R$1201,$Z708)="","",INDEX('Per Invoice'!R$2:R$1201,$Z708)))</f>
        <v/>
      </c>
      <c r="S708">
        <f>IF($Z708="","",IF(INDEX('Per Invoice'!S$2:S$1201,$Z708)="","",INDEX('Per Invoice'!S$2:S$1201,$Z708)))</f>
        <v/>
      </c>
      <c r="T708" s="8">
        <f>IF($Z708="","",IF(INDEX('Per Invoice'!T$2:T$1201,$Z708)="","",INDEX('Per Invoice'!T$2:T$1201,$Z708)))</f>
        <v/>
      </c>
      <c r="U708" s="8">
        <f>IF($Z708="","",IF(INDEX('Per Invoice'!U$2:U$1201,$Z708)="","",INDEX('Per Invoice'!U$2:U$1201,$Z708)))</f>
        <v/>
      </c>
      <c r="V708" s="8">
        <f>IF($Z708="","",IF(INDEX('Per Invoice'!V$2:V$1201,$Z708)="","",INDEX('Per Invoice'!V$2:V$1201,$Z708)))</f>
        <v/>
      </c>
      <c r="W708" s="8">
        <f>IF($Z708="","",IF(INDEX('Per Invoice'!W$2:W$1201,$Z708)="","",INDEX('Per Invoice'!W$2:W$1201,$Z708)))</f>
        <v/>
      </c>
      <c r="X708" s="8">
        <f>IF($Z708="","",IF(INDEX('Per Invoice'!X$2:X$1201,$Z708)="","",INDEX('Per Invoice'!X$2:X$1201,$Z708)))</f>
        <v/>
      </c>
      <c r="Y708" s="8">
        <f>IF($Z708="","",IF(INDEX('Per Invoice'!Y$2:Y$1201,$Z708)="","",INDEX('Per Invoice'!Y$2:Y$1201,$Z708)))</f>
        <v/>
      </c>
      <c r="Z708" s="16">
        <f>IFERROR(MATCH(Settings!$C$27&amp;"|"&amp;ROWS($Z$2:$Z708),'Per Invoice'!$AB$2:$AB$1201,0),"")</f>
        <v/>
      </c>
    </row>
    <row r="709">
      <c r="A709">
        <f>IF($Z709="","",IF(INDEX('Per Invoice'!A$2:A$1201,$Z709)="","",INDEX('Per Invoice'!A$2:A$1201,$Z709)))</f>
        <v/>
      </c>
      <c r="B709">
        <f>IF($Z709="","",IF(INDEX('Per Invoice'!B$2:B$1201,$Z709)="","",INDEX('Per Invoice'!B$2:B$1201,$Z709)))</f>
        <v/>
      </c>
      <c r="C709">
        <f>IF($Z709="","",IF(INDEX('Per Invoice'!C$2:C$1201,$Z709)="","",INDEX('Per Invoice'!C$2:C$1201,$Z709)))</f>
        <v/>
      </c>
      <c r="D709">
        <f>IF($Z709="","",IF(INDEX('Per Invoice'!D$2:D$1201,$Z709)="","",INDEX('Per Invoice'!D$2:D$1201,$Z709)))</f>
        <v/>
      </c>
      <c r="E709" s="14">
        <f>IF($Z709="","",IF(INDEX('Per Invoice'!E$2:E$1201,$Z709)="","",INDEX('Per Invoice'!E$2:E$1201,$Z709)))</f>
        <v/>
      </c>
      <c r="F709">
        <f>IF($Z709="","",IF(INDEX('Per Invoice'!F$2:F$1201,$Z709)="","",INDEX('Per Invoice'!F$2:F$1201,$Z709)))</f>
        <v/>
      </c>
      <c r="G709">
        <f>IF($Z709="","",IF(INDEX('Per Invoice'!G$2:G$1201,$Z709)="","",INDEX('Per Invoice'!G$2:G$1201,$Z709)))</f>
        <v/>
      </c>
      <c r="H709">
        <f>IF($Z709="","",IF(INDEX('Per Invoice'!H$2:H$1201,$Z709)="","",INDEX('Per Invoice'!H$2:H$1201,$Z709)))</f>
        <v/>
      </c>
      <c r="I709">
        <f>IF($Z709="","",IF(INDEX('Per Invoice'!I$2:I$1201,$Z709)="","",INDEX('Per Invoice'!I$2:I$1201,$Z709)))</f>
        <v/>
      </c>
      <c r="J709">
        <f>IF($Z709="","",IF(INDEX('Per Invoice'!J$2:J$1201,$Z709)="","",INDEX('Per Invoice'!J$2:J$1201,$Z709)))</f>
        <v/>
      </c>
      <c r="K709" s="8">
        <f>IF($Z709="","",IF(INDEX('Per Invoice'!K$2:K$1201,$Z709)="","",INDEX('Per Invoice'!K$2:K$1201,$Z709)))</f>
        <v/>
      </c>
      <c r="L709">
        <f>IF($Z709="","",IF(INDEX('Per Invoice'!L$2:L$1201,$Z709)="","",INDEX('Per Invoice'!L$2:L$1201,$Z709)))</f>
        <v/>
      </c>
      <c r="M709">
        <f>IF($Z709="","",IF(INDEX('Per Invoice'!M$2:M$1201,$Z709)="","",INDEX('Per Invoice'!M$2:M$1201,$Z709)))</f>
        <v/>
      </c>
      <c r="N709">
        <f>IF($Z709="","",IF(INDEX('Per Invoice'!N$2:N$1201,$Z709)="","",INDEX('Per Invoice'!N$2:N$1201,$Z709)))</f>
        <v/>
      </c>
      <c r="O709" s="8">
        <f>IF($Z709="","",IF(INDEX('Per Invoice'!O$2:O$1201,$Z709)="","",INDEX('Per Invoice'!O$2:O$1201,$Z709)))</f>
        <v/>
      </c>
      <c r="P709">
        <f>IF($Z709="","",IF(INDEX('Per Invoice'!P$2:P$1201,$Z709)="","",INDEX('Per Invoice'!P$2:P$1201,$Z709)))</f>
        <v/>
      </c>
      <c r="Q709" s="8">
        <f>IF($Z709="","",IF(INDEX('Per Invoice'!Q$2:Q$1201,$Z709)="","",INDEX('Per Invoice'!Q$2:Q$1201,$Z709)))</f>
        <v/>
      </c>
      <c r="R709" s="8">
        <f>IF($Z709="","",IF(INDEX('Per Invoice'!R$2:R$1201,$Z709)="","",INDEX('Per Invoice'!R$2:R$1201,$Z709)))</f>
        <v/>
      </c>
      <c r="S709">
        <f>IF($Z709="","",IF(INDEX('Per Invoice'!S$2:S$1201,$Z709)="","",INDEX('Per Invoice'!S$2:S$1201,$Z709)))</f>
        <v/>
      </c>
      <c r="T709" s="8">
        <f>IF($Z709="","",IF(INDEX('Per Invoice'!T$2:T$1201,$Z709)="","",INDEX('Per Invoice'!T$2:T$1201,$Z709)))</f>
        <v/>
      </c>
      <c r="U709" s="8">
        <f>IF($Z709="","",IF(INDEX('Per Invoice'!U$2:U$1201,$Z709)="","",INDEX('Per Invoice'!U$2:U$1201,$Z709)))</f>
        <v/>
      </c>
      <c r="V709" s="8">
        <f>IF($Z709="","",IF(INDEX('Per Invoice'!V$2:V$1201,$Z709)="","",INDEX('Per Invoice'!V$2:V$1201,$Z709)))</f>
        <v/>
      </c>
      <c r="W709" s="8">
        <f>IF($Z709="","",IF(INDEX('Per Invoice'!W$2:W$1201,$Z709)="","",INDEX('Per Invoice'!W$2:W$1201,$Z709)))</f>
        <v/>
      </c>
      <c r="X709" s="8">
        <f>IF($Z709="","",IF(INDEX('Per Invoice'!X$2:X$1201,$Z709)="","",INDEX('Per Invoice'!X$2:X$1201,$Z709)))</f>
        <v/>
      </c>
      <c r="Y709" s="8">
        <f>IF($Z709="","",IF(INDEX('Per Invoice'!Y$2:Y$1201,$Z709)="","",INDEX('Per Invoice'!Y$2:Y$1201,$Z709)))</f>
        <v/>
      </c>
      <c r="Z709" s="16">
        <f>IFERROR(MATCH(Settings!$C$27&amp;"|"&amp;ROWS($Z$2:$Z709),'Per Invoice'!$AB$2:$AB$1201,0),"")</f>
        <v/>
      </c>
    </row>
    <row r="710">
      <c r="A710">
        <f>IF($Z710="","",IF(INDEX('Per Invoice'!A$2:A$1201,$Z710)="","",INDEX('Per Invoice'!A$2:A$1201,$Z710)))</f>
        <v/>
      </c>
      <c r="B710">
        <f>IF($Z710="","",IF(INDEX('Per Invoice'!B$2:B$1201,$Z710)="","",INDEX('Per Invoice'!B$2:B$1201,$Z710)))</f>
        <v/>
      </c>
      <c r="C710">
        <f>IF($Z710="","",IF(INDEX('Per Invoice'!C$2:C$1201,$Z710)="","",INDEX('Per Invoice'!C$2:C$1201,$Z710)))</f>
        <v/>
      </c>
      <c r="D710">
        <f>IF($Z710="","",IF(INDEX('Per Invoice'!D$2:D$1201,$Z710)="","",INDEX('Per Invoice'!D$2:D$1201,$Z710)))</f>
        <v/>
      </c>
      <c r="E710" s="14">
        <f>IF($Z710="","",IF(INDEX('Per Invoice'!E$2:E$1201,$Z710)="","",INDEX('Per Invoice'!E$2:E$1201,$Z710)))</f>
        <v/>
      </c>
      <c r="F710">
        <f>IF($Z710="","",IF(INDEX('Per Invoice'!F$2:F$1201,$Z710)="","",INDEX('Per Invoice'!F$2:F$1201,$Z710)))</f>
        <v/>
      </c>
      <c r="G710">
        <f>IF($Z710="","",IF(INDEX('Per Invoice'!G$2:G$1201,$Z710)="","",INDEX('Per Invoice'!G$2:G$1201,$Z710)))</f>
        <v/>
      </c>
      <c r="H710">
        <f>IF($Z710="","",IF(INDEX('Per Invoice'!H$2:H$1201,$Z710)="","",INDEX('Per Invoice'!H$2:H$1201,$Z710)))</f>
        <v/>
      </c>
      <c r="I710">
        <f>IF($Z710="","",IF(INDEX('Per Invoice'!I$2:I$1201,$Z710)="","",INDEX('Per Invoice'!I$2:I$1201,$Z710)))</f>
        <v/>
      </c>
      <c r="J710">
        <f>IF($Z710="","",IF(INDEX('Per Invoice'!J$2:J$1201,$Z710)="","",INDEX('Per Invoice'!J$2:J$1201,$Z710)))</f>
        <v/>
      </c>
      <c r="K710" s="8">
        <f>IF($Z710="","",IF(INDEX('Per Invoice'!K$2:K$1201,$Z710)="","",INDEX('Per Invoice'!K$2:K$1201,$Z710)))</f>
        <v/>
      </c>
      <c r="L710">
        <f>IF($Z710="","",IF(INDEX('Per Invoice'!L$2:L$1201,$Z710)="","",INDEX('Per Invoice'!L$2:L$1201,$Z710)))</f>
        <v/>
      </c>
      <c r="M710">
        <f>IF($Z710="","",IF(INDEX('Per Invoice'!M$2:M$1201,$Z710)="","",INDEX('Per Invoice'!M$2:M$1201,$Z710)))</f>
        <v/>
      </c>
      <c r="N710">
        <f>IF($Z710="","",IF(INDEX('Per Invoice'!N$2:N$1201,$Z710)="","",INDEX('Per Invoice'!N$2:N$1201,$Z710)))</f>
        <v/>
      </c>
      <c r="O710" s="8">
        <f>IF($Z710="","",IF(INDEX('Per Invoice'!O$2:O$1201,$Z710)="","",INDEX('Per Invoice'!O$2:O$1201,$Z710)))</f>
        <v/>
      </c>
      <c r="P710">
        <f>IF($Z710="","",IF(INDEX('Per Invoice'!P$2:P$1201,$Z710)="","",INDEX('Per Invoice'!P$2:P$1201,$Z710)))</f>
        <v/>
      </c>
      <c r="Q710" s="8">
        <f>IF($Z710="","",IF(INDEX('Per Invoice'!Q$2:Q$1201,$Z710)="","",INDEX('Per Invoice'!Q$2:Q$1201,$Z710)))</f>
        <v/>
      </c>
      <c r="R710" s="8">
        <f>IF($Z710="","",IF(INDEX('Per Invoice'!R$2:R$1201,$Z710)="","",INDEX('Per Invoice'!R$2:R$1201,$Z710)))</f>
        <v/>
      </c>
      <c r="S710">
        <f>IF($Z710="","",IF(INDEX('Per Invoice'!S$2:S$1201,$Z710)="","",INDEX('Per Invoice'!S$2:S$1201,$Z710)))</f>
        <v/>
      </c>
      <c r="T710" s="8">
        <f>IF($Z710="","",IF(INDEX('Per Invoice'!T$2:T$1201,$Z710)="","",INDEX('Per Invoice'!T$2:T$1201,$Z710)))</f>
        <v/>
      </c>
      <c r="U710" s="8">
        <f>IF($Z710="","",IF(INDEX('Per Invoice'!U$2:U$1201,$Z710)="","",INDEX('Per Invoice'!U$2:U$1201,$Z710)))</f>
        <v/>
      </c>
      <c r="V710" s="8">
        <f>IF($Z710="","",IF(INDEX('Per Invoice'!V$2:V$1201,$Z710)="","",INDEX('Per Invoice'!V$2:V$1201,$Z710)))</f>
        <v/>
      </c>
      <c r="W710" s="8">
        <f>IF($Z710="","",IF(INDEX('Per Invoice'!W$2:W$1201,$Z710)="","",INDEX('Per Invoice'!W$2:W$1201,$Z710)))</f>
        <v/>
      </c>
      <c r="X710" s="8">
        <f>IF($Z710="","",IF(INDEX('Per Invoice'!X$2:X$1201,$Z710)="","",INDEX('Per Invoice'!X$2:X$1201,$Z710)))</f>
        <v/>
      </c>
      <c r="Y710" s="8">
        <f>IF($Z710="","",IF(INDEX('Per Invoice'!Y$2:Y$1201,$Z710)="","",INDEX('Per Invoice'!Y$2:Y$1201,$Z710)))</f>
        <v/>
      </c>
      <c r="Z710" s="16">
        <f>IFERROR(MATCH(Settings!$C$27&amp;"|"&amp;ROWS($Z$2:$Z710),'Per Invoice'!$AB$2:$AB$1201,0),"")</f>
        <v/>
      </c>
    </row>
    <row r="711">
      <c r="A711">
        <f>IF($Z711="","",IF(INDEX('Per Invoice'!A$2:A$1201,$Z711)="","",INDEX('Per Invoice'!A$2:A$1201,$Z711)))</f>
        <v/>
      </c>
      <c r="B711">
        <f>IF($Z711="","",IF(INDEX('Per Invoice'!B$2:B$1201,$Z711)="","",INDEX('Per Invoice'!B$2:B$1201,$Z711)))</f>
        <v/>
      </c>
      <c r="C711">
        <f>IF($Z711="","",IF(INDEX('Per Invoice'!C$2:C$1201,$Z711)="","",INDEX('Per Invoice'!C$2:C$1201,$Z711)))</f>
        <v/>
      </c>
      <c r="D711">
        <f>IF($Z711="","",IF(INDEX('Per Invoice'!D$2:D$1201,$Z711)="","",INDEX('Per Invoice'!D$2:D$1201,$Z711)))</f>
        <v/>
      </c>
      <c r="E711" s="14">
        <f>IF($Z711="","",IF(INDEX('Per Invoice'!E$2:E$1201,$Z711)="","",INDEX('Per Invoice'!E$2:E$1201,$Z711)))</f>
        <v/>
      </c>
      <c r="F711">
        <f>IF($Z711="","",IF(INDEX('Per Invoice'!F$2:F$1201,$Z711)="","",INDEX('Per Invoice'!F$2:F$1201,$Z711)))</f>
        <v/>
      </c>
      <c r="G711">
        <f>IF($Z711="","",IF(INDEX('Per Invoice'!G$2:G$1201,$Z711)="","",INDEX('Per Invoice'!G$2:G$1201,$Z711)))</f>
        <v/>
      </c>
      <c r="H711">
        <f>IF($Z711="","",IF(INDEX('Per Invoice'!H$2:H$1201,$Z711)="","",INDEX('Per Invoice'!H$2:H$1201,$Z711)))</f>
        <v/>
      </c>
      <c r="I711">
        <f>IF($Z711="","",IF(INDEX('Per Invoice'!I$2:I$1201,$Z711)="","",INDEX('Per Invoice'!I$2:I$1201,$Z711)))</f>
        <v/>
      </c>
      <c r="J711">
        <f>IF($Z711="","",IF(INDEX('Per Invoice'!J$2:J$1201,$Z711)="","",INDEX('Per Invoice'!J$2:J$1201,$Z711)))</f>
        <v/>
      </c>
      <c r="K711" s="8">
        <f>IF($Z711="","",IF(INDEX('Per Invoice'!K$2:K$1201,$Z711)="","",INDEX('Per Invoice'!K$2:K$1201,$Z711)))</f>
        <v/>
      </c>
      <c r="L711">
        <f>IF($Z711="","",IF(INDEX('Per Invoice'!L$2:L$1201,$Z711)="","",INDEX('Per Invoice'!L$2:L$1201,$Z711)))</f>
        <v/>
      </c>
      <c r="M711">
        <f>IF($Z711="","",IF(INDEX('Per Invoice'!M$2:M$1201,$Z711)="","",INDEX('Per Invoice'!M$2:M$1201,$Z711)))</f>
        <v/>
      </c>
      <c r="N711">
        <f>IF($Z711="","",IF(INDEX('Per Invoice'!N$2:N$1201,$Z711)="","",INDEX('Per Invoice'!N$2:N$1201,$Z711)))</f>
        <v/>
      </c>
      <c r="O711" s="8">
        <f>IF($Z711="","",IF(INDEX('Per Invoice'!O$2:O$1201,$Z711)="","",INDEX('Per Invoice'!O$2:O$1201,$Z711)))</f>
        <v/>
      </c>
      <c r="P711">
        <f>IF($Z711="","",IF(INDEX('Per Invoice'!P$2:P$1201,$Z711)="","",INDEX('Per Invoice'!P$2:P$1201,$Z711)))</f>
        <v/>
      </c>
      <c r="Q711" s="8">
        <f>IF($Z711="","",IF(INDEX('Per Invoice'!Q$2:Q$1201,$Z711)="","",INDEX('Per Invoice'!Q$2:Q$1201,$Z711)))</f>
        <v/>
      </c>
      <c r="R711" s="8">
        <f>IF($Z711="","",IF(INDEX('Per Invoice'!R$2:R$1201,$Z711)="","",INDEX('Per Invoice'!R$2:R$1201,$Z711)))</f>
        <v/>
      </c>
      <c r="S711">
        <f>IF($Z711="","",IF(INDEX('Per Invoice'!S$2:S$1201,$Z711)="","",INDEX('Per Invoice'!S$2:S$1201,$Z711)))</f>
        <v/>
      </c>
      <c r="T711" s="8">
        <f>IF($Z711="","",IF(INDEX('Per Invoice'!T$2:T$1201,$Z711)="","",INDEX('Per Invoice'!T$2:T$1201,$Z711)))</f>
        <v/>
      </c>
      <c r="U711" s="8">
        <f>IF($Z711="","",IF(INDEX('Per Invoice'!U$2:U$1201,$Z711)="","",INDEX('Per Invoice'!U$2:U$1201,$Z711)))</f>
        <v/>
      </c>
      <c r="V711" s="8">
        <f>IF($Z711="","",IF(INDEX('Per Invoice'!V$2:V$1201,$Z711)="","",INDEX('Per Invoice'!V$2:V$1201,$Z711)))</f>
        <v/>
      </c>
      <c r="W711" s="8">
        <f>IF($Z711="","",IF(INDEX('Per Invoice'!W$2:W$1201,$Z711)="","",INDEX('Per Invoice'!W$2:W$1201,$Z711)))</f>
        <v/>
      </c>
      <c r="X711" s="8">
        <f>IF($Z711="","",IF(INDEX('Per Invoice'!X$2:X$1201,$Z711)="","",INDEX('Per Invoice'!X$2:X$1201,$Z711)))</f>
        <v/>
      </c>
      <c r="Y711" s="8">
        <f>IF($Z711="","",IF(INDEX('Per Invoice'!Y$2:Y$1201,$Z711)="","",INDEX('Per Invoice'!Y$2:Y$1201,$Z711)))</f>
        <v/>
      </c>
      <c r="Z711" s="16">
        <f>IFERROR(MATCH(Settings!$C$27&amp;"|"&amp;ROWS($Z$2:$Z711),'Per Invoice'!$AB$2:$AB$1201,0),"")</f>
        <v/>
      </c>
    </row>
    <row r="712">
      <c r="A712">
        <f>IF($Z712="","",IF(INDEX('Per Invoice'!A$2:A$1201,$Z712)="","",INDEX('Per Invoice'!A$2:A$1201,$Z712)))</f>
        <v/>
      </c>
      <c r="B712">
        <f>IF($Z712="","",IF(INDEX('Per Invoice'!B$2:B$1201,$Z712)="","",INDEX('Per Invoice'!B$2:B$1201,$Z712)))</f>
        <v/>
      </c>
      <c r="C712">
        <f>IF($Z712="","",IF(INDEX('Per Invoice'!C$2:C$1201,$Z712)="","",INDEX('Per Invoice'!C$2:C$1201,$Z712)))</f>
        <v/>
      </c>
      <c r="D712">
        <f>IF($Z712="","",IF(INDEX('Per Invoice'!D$2:D$1201,$Z712)="","",INDEX('Per Invoice'!D$2:D$1201,$Z712)))</f>
        <v/>
      </c>
      <c r="E712" s="14">
        <f>IF($Z712="","",IF(INDEX('Per Invoice'!E$2:E$1201,$Z712)="","",INDEX('Per Invoice'!E$2:E$1201,$Z712)))</f>
        <v/>
      </c>
      <c r="F712">
        <f>IF($Z712="","",IF(INDEX('Per Invoice'!F$2:F$1201,$Z712)="","",INDEX('Per Invoice'!F$2:F$1201,$Z712)))</f>
        <v/>
      </c>
      <c r="G712">
        <f>IF($Z712="","",IF(INDEX('Per Invoice'!G$2:G$1201,$Z712)="","",INDEX('Per Invoice'!G$2:G$1201,$Z712)))</f>
        <v/>
      </c>
      <c r="H712">
        <f>IF($Z712="","",IF(INDEX('Per Invoice'!H$2:H$1201,$Z712)="","",INDEX('Per Invoice'!H$2:H$1201,$Z712)))</f>
        <v/>
      </c>
      <c r="I712">
        <f>IF($Z712="","",IF(INDEX('Per Invoice'!I$2:I$1201,$Z712)="","",INDEX('Per Invoice'!I$2:I$1201,$Z712)))</f>
        <v/>
      </c>
      <c r="J712">
        <f>IF($Z712="","",IF(INDEX('Per Invoice'!J$2:J$1201,$Z712)="","",INDEX('Per Invoice'!J$2:J$1201,$Z712)))</f>
        <v/>
      </c>
      <c r="K712" s="8">
        <f>IF($Z712="","",IF(INDEX('Per Invoice'!K$2:K$1201,$Z712)="","",INDEX('Per Invoice'!K$2:K$1201,$Z712)))</f>
        <v/>
      </c>
      <c r="L712">
        <f>IF($Z712="","",IF(INDEX('Per Invoice'!L$2:L$1201,$Z712)="","",INDEX('Per Invoice'!L$2:L$1201,$Z712)))</f>
        <v/>
      </c>
      <c r="M712">
        <f>IF($Z712="","",IF(INDEX('Per Invoice'!M$2:M$1201,$Z712)="","",INDEX('Per Invoice'!M$2:M$1201,$Z712)))</f>
        <v/>
      </c>
      <c r="N712">
        <f>IF($Z712="","",IF(INDEX('Per Invoice'!N$2:N$1201,$Z712)="","",INDEX('Per Invoice'!N$2:N$1201,$Z712)))</f>
        <v/>
      </c>
      <c r="O712" s="8">
        <f>IF($Z712="","",IF(INDEX('Per Invoice'!O$2:O$1201,$Z712)="","",INDEX('Per Invoice'!O$2:O$1201,$Z712)))</f>
        <v/>
      </c>
      <c r="P712">
        <f>IF($Z712="","",IF(INDEX('Per Invoice'!P$2:P$1201,$Z712)="","",INDEX('Per Invoice'!P$2:P$1201,$Z712)))</f>
        <v/>
      </c>
      <c r="Q712" s="8">
        <f>IF($Z712="","",IF(INDEX('Per Invoice'!Q$2:Q$1201,$Z712)="","",INDEX('Per Invoice'!Q$2:Q$1201,$Z712)))</f>
        <v/>
      </c>
      <c r="R712" s="8">
        <f>IF($Z712="","",IF(INDEX('Per Invoice'!R$2:R$1201,$Z712)="","",INDEX('Per Invoice'!R$2:R$1201,$Z712)))</f>
        <v/>
      </c>
      <c r="S712">
        <f>IF($Z712="","",IF(INDEX('Per Invoice'!S$2:S$1201,$Z712)="","",INDEX('Per Invoice'!S$2:S$1201,$Z712)))</f>
        <v/>
      </c>
      <c r="T712" s="8">
        <f>IF($Z712="","",IF(INDEX('Per Invoice'!T$2:T$1201,$Z712)="","",INDEX('Per Invoice'!T$2:T$1201,$Z712)))</f>
        <v/>
      </c>
      <c r="U712" s="8">
        <f>IF($Z712="","",IF(INDEX('Per Invoice'!U$2:U$1201,$Z712)="","",INDEX('Per Invoice'!U$2:U$1201,$Z712)))</f>
        <v/>
      </c>
      <c r="V712" s="8">
        <f>IF($Z712="","",IF(INDEX('Per Invoice'!V$2:V$1201,$Z712)="","",INDEX('Per Invoice'!V$2:V$1201,$Z712)))</f>
        <v/>
      </c>
      <c r="W712" s="8">
        <f>IF($Z712="","",IF(INDEX('Per Invoice'!W$2:W$1201,$Z712)="","",INDEX('Per Invoice'!W$2:W$1201,$Z712)))</f>
        <v/>
      </c>
      <c r="X712" s="8">
        <f>IF($Z712="","",IF(INDEX('Per Invoice'!X$2:X$1201,$Z712)="","",INDEX('Per Invoice'!X$2:X$1201,$Z712)))</f>
        <v/>
      </c>
      <c r="Y712" s="8">
        <f>IF($Z712="","",IF(INDEX('Per Invoice'!Y$2:Y$1201,$Z712)="","",INDEX('Per Invoice'!Y$2:Y$1201,$Z712)))</f>
        <v/>
      </c>
      <c r="Z712" s="16">
        <f>IFERROR(MATCH(Settings!$C$27&amp;"|"&amp;ROWS($Z$2:$Z712),'Per Invoice'!$AB$2:$AB$1201,0),"")</f>
        <v/>
      </c>
    </row>
    <row r="713">
      <c r="A713">
        <f>IF($Z713="","",IF(INDEX('Per Invoice'!A$2:A$1201,$Z713)="","",INDEX('Per Invoice'!A$2:A$1201,$Z713)))</f>
        <v/>
      </c>
      <c r="B713">
        <f>IF($Z713="","",IF(INDEX('Per Invoice'!B$2:B$1201,$Z713)="","",INDEX('Per Invoice'!B$2:B$1201,$Z713)))</f>
        <v/>
      </c>
      <c r="C713">
        <f>IF($Z713="","",IF(INDEX('Per Invoice'!C$2:C$1201,$Z713)="","",INDEX('Per Invoice'!C$2:C$1201,$Z713)))</f>
        <v/>
      </c>
      <c r="D713">
        <f>IF($Z713="","",IF(INDEX('Per Invoice'!D$2:D$1201,$Z713)="","",INDEX('Per Invoice'!D$2:D$1201,$Z713)))</f>
        <v/>
      </c>
      <c r="E713" s="14">
        <f>IF($Z713="","",IF(INDEX('Per Invoice'!E$2:E$1201,$Z713)="","",INDEX('Per Invoice'!E$2:E$1201,$Z713)))</f>
        <v/>
      </c>
      <c r="F713">
        <f>IF($Z713="","",IF(INDEX('Per Invoice'!F$2:F$1201,$Z713)="","",INDEX('Per Invoice'!F$2:F$1201,$Z713)))</f>
        <v/>
      </c>
      <c r="G713">
        <f>IF($Z713="","",IF(INDEX('Per Invoice'!G$2:G$1201,$Z713)="","",INDEX('Per Invoice'!G$2:G$1201,$Z713)))</f>
        <v/>
      </c>
      <c r="H713">
        <f>IF($Z713="","",IF(INDEX('Per Invoice'!H$2:H$1201,$Z713)="","",INDEX('Per Invoice'!H$2:H$1201,$Z713)))</f>
        <v/>
      </c>
      <c r="I713">
        <f>IF($Z713="","",IF(INDEX('Per Invoice'!I$2:I$1201,$Z713)="","",INDEX('Per Invoice'!I$2:I$1201,$Z713)))</f>
        <v/>
      </c>
      <c r="J713">
        <f>IF($Z713="","",IF(INDEX('Per Invoice'!J$2:J$1201,$Z713)="","",INDEX('Per Invoice'!J$2:J$1201,$Z713)))</f>
        <v/>
      </c>
      <c r="K713" s="8">
        <f>IF($Z713="","",IF(INDEX('Per Invoice'!K$2:K$1201,$Z713)="","",INDEX('Per Invoice'!K$2:K$1201,$Z713)))</f>
        <v/>
      </c>
      <c r="L713">
        <f>IF($Z713="","",IF(INDEX('Per Invoice'!L$2:L$1201,$Z713)="","",INDEX('Per Invoice'!L$2:L$1201,$Z713)))</f>
        <v/>
      </c>
      <c r="M713">
        <f>IF($Z713="","",IF(INDEX('Per Invoice'!M$2:M$1201,$Z713)="","",INDEX('Per Invoice'!M$2:M$1201,$Z713)))</f>
        <v/>
      </c>
      <c r="N713">
        <f>IF($Z713="","",IF(INDEX('Per Invoice'!N$2:N$1201,$Z713)="","",INDEX('Per Invoice'!N$2:N$1201,$Z713)))</f>
        <v/>
      </c>
      <c r="O713" s="8">
        <f>IF($Z713="","",IF(INDEX('Per Invoice'!O$2:O$1201,$Z713)="","",INDEX('Per Invoice'!O$2:O$1201,$Z713)))</f>
        <v/>
      </c>
      <c r="P713">
        <f>IF($Z713="","",IF(INDEX('Per Invoice'!P$2:P$1201,$Z713)="","",INDEX('Per Invoice'!P$2:P$1201,$Z713)))</f>
        <v/>
      </c>
      <c r="Q713" s="8">
        <f>IF($Z713="","",IF(INDEX('Per Invoice'!Q$2:Q$1201,$Z713)="","",INDEX('Per Invoice'!Q$2:Q$1201,$Z713)))</f>
        <v/>
      </c>
      <c r="R713" s="8">
        <f>IF($Z713="","",IF(INDEX('Per Invoice'!R$2:R$1201,$Z713)="","",INDEX('Per Invoice'!R$2:R$1201,$Z713)))</f>
        <v/>
      </c>
      <c r="S713">
        <f>IF($Z713="","",IF(INDEX('Per Invoice'!S$2:S$1201,$Z713)="","",INDEX('Per Invoice'!S$2:S$1201,$Z713)))</f>
        <v/>
      </c>
      <c r="T713" s="8">
        <f>IF($Z713="","",IF(INDEX('Per Invoice'!T$2:T$1201,$Z713)="","",INDEX('Per Invoice'!T$2:T$1201,$Z713)))</f>
        <v/>
      </c>
      <c r="U713" s="8">
        <f>IF($Z713="","",IF(INDEX('Per Invoice'!U$2:U$1201,$Z713)="","",INDEX('Per Invoice'!U$2:U$1201,$Z713)))</f>
        <v/>
      </c>
      <c r="V713" s="8">
        <f>IF($Z713="","",IF(INDEX('Per Invoice'!V$2:V$1201,$Z713)="","",INDEX('Per Invoice'!V$2:V$1201,$Z713)))</f>
        <v/>
      </c>
      <c r="W713" s="8">
        <f>IF($Z713="","",IF(INDEX('Per Invoice'!W$2:W$1201,$Z713)="","",INDEX('Per Invoice'!W$2:W$1201,$Z713)))</f>
        <v/>
      </c>
      <c r="X713" s="8">
        <f>IF($Z713="","",IF(INDEX('Per Invoice'!X$2:X$1201,$Z713)="","",INDEX('Per Invoice'!X$2:X$1201,$Z713)))</f>
        <v/>
      </c>
      <c r="Y713" s="8">
        <f>IF($Z713="","",IF(INDEX('Per Invoice'!Y$2:Y$1201,$Z713)="","",INDEX('Per Invoice'!Y$2:Y$1201,$Z713)))</f>
        <v/>
      </c>
      <c r="Z713" s="16">
        <f>IFERROR(MATCH(Settings!$C$27&amp;"|"&amp;ROWS($Z$2:$Z713),'Per Invoice'!$AB$2:$AB$1201,0),"")</f>
        <v/>
      </c>
    </row>
    <row r="714">
      <c r="A714">
        <f>IF($Z714="","",IF(INDEX('Per Invoice'!A$2:A$1201,$Z714)="","",INDEX('Per Invoice'!A$2:A$1201,$Z714)))</f>
        <v/>
      </c>
      <c r="B714">
        <f>IF($Z714="","",IF(INDEX('Per Invoice'!B$2:B$1201,$Z714)="","",INDEX('Per Invoice'!B$2:B$1201,$Z714)))</f>
        <v/>
      </c>
      <c r="C714">
        <f>IF($Z714="","",IF(INDEX('Per Invoice'!C$2:C$1201,$Z714)="","",INDEX('Per Invoice'!C$2:C$1201,$Z714)))</f>
        <v/>
      </c>
      <c r="D714">
        <f>IF($Z714="","",IF(INDEX('Per Invoice'!D$2:D$1201,$Z714)="","",INDEX('Per Invoice'!D$2:D$1201,$Z714)))</f>
        <v/>
      </c>
      <c r="E714" s="14">
        <f>IF($Z714="","",IF(INDEX('Per Invoice'!E$2:E$1201,$Z714)="","",INDEX('Per Invoice'!E$2:E$1201,$Z714)))</f>
        <v/>
      </c>
      <c r="F714">
        <f>IF($Z714="","",IF(INDEX('Per Invoice'!F$2:F$1201,$Z714)="","",INDEX('Per Invoice'!F$2:F$1201,$Z714)))</f>
        <v/>
      </c>
      <c r="G714">
        <f>IF($Z714="","",IF(INDEX('Per Invoice'!G$2:G$1201,$Z714)="","",INDEX('Per Invoice'!G$2:G$1201,$Z714)))</f>
        <v/>
      </c>
      <c r="H714">
        <f>IF($Z714="","",IF(INDEX('Per Invoice'!H$2:H$1201,$Z714)="","",INDEX('Per Invoice'!H$2:H$1201,$Z714)))</f>
        <v/>
      </c>
      <c r="I714">
        <f>IF($Z714="","",IF(INDEX('Per Invoice'!I$2:I$1201,$Z714)="","",INDEX('Per Invoice'!I$2:I$1201,$Z714)))</f>
        <v/>
      </c>
      <c r="J714">
        <f>IF($Z714="","",IF(INDEX('Per Invoice'!J$2:J$1201,$Z714)="","",INDEX('Per Invoice'!J$2:J$1201,$Z714)))</f>
        <v/>
      </c>
      <c r="K714" s="8">
        <f>IF($Z714="","",IF(INDEX('Per Invoice'!K$2:K$1201,$Z714)="","",INDEX('Per Invoice'!K$2:K$1201,$Z714)))</f>
        <v/>
      </c>
      <c r="L714">
        <f>IF($Z714="","",IF(INDEX('Per Invoice'!L$2:L$1201,$Z714)="","",INDEX('Per Invoice'!L$2:L$1201,$Z714)))</f>
        <v/>
      </c>
      <c r="M714">
        <f>IF($Z714="","",IF(INDEX('Per Invoice'!M$2:M$1201,$Z714)="","",INDEX('Per Invoice'!M$2:M$1201,$Z714)))</f>
        <v/>
      </c>
      <c r="N714">
        <f>IF($Z714="","",IF(INDEX('Per Invoice'!N$2:N$1201,$Z714)="","",INDEX('Per Invoice'!N$2:N$1201,$Z714)))</f>
        <v/>
      </c>
      <c r="O714" s="8">
        <f>IF($Z714="","",IF(INDEX('Per Invoice'!O$2:O$1201,$Z714)="","",INDEX('Per Invoice'!O$2:O$1201,$Z714)))</f>
        <v/>
      </c>
      <c r="P714">
        <f>IF($Z714="","",IF(INDEX('Per Invoice'!P$2:P$1201,$Z714)="","",INDEX('Per Invoice'!P$2:P$1201,$Z714)))</f>
        <v/>
      </c>
      <c r="Q714" s="8">
        <f>IF($Z714="","",IF(INDEX('Per Invoice'!Q$2:Q$1201,$Z714)="","",INDEX('Per Invoice'!Q$2:Q$1201,$Z714)))</f>
        <v/>
      </c>
      <c r="R714" s="8">
        <f>IF($Z714="","",IF(INDEX('Per Invoice'!R$2:R$1201,$Z714)="","",INDEX('Per Invoice'!R$2:R$1201,$Z714)))</f>
        <v/>
      </c>
      <c r="S714">
        <f>IF($Z714="","",IF(INDEX('Per Invoice'!S$2:S$1201,$Z714)="","",INDEX('Per Invoice'!S$2:S$1201,$Z714)))</f>
        <v/>
      </c>
      <c r="T714" s="8">
        <f>IF($Z714="","",IF(INDEX('Per Invoice'!T$2:T$1201,$Z714)="","",INDEX('Per Invoice'!T$2:T$1201,$Z714)))</f>
        <v/>
      </c>
      <c r="U714" s="8">
        <f>IF($Z714="","",IF(INDEX('Per Invoice'!U$2:U$1201,$Z714)="","",INDEX('Per Invoice'!U$2:U$1201,$Z714)))</f>
        <v/>
      </c>
      <c r="V714" s="8">
        <f>IF($Z714="","",IF(INDEX('Per Invoice'!V$2:V$1201,$Z714)="","",INDEX('Per Invoice'!V$2:V$1201,$Z714)))</f>
        <v/>
      </c>
      <c r="W714" s="8">
        <f>IF($Z714="","",IF(INDEX('Per Invoice'!W$2:W$1201,$Z714)="","",INDEX('Per Invoice'!W$2:W$1201,$Z714)))</f>
        <v/>
      </c>
      <c r="X714" s="8">
        <f>IF($Z714="","",IF(INDEX('Per Invoice'!X$2:X$1201,$Z714)="","",INDEX('Per Invoice'!X$2:X$1201,$Z714)))</f>
        <v/>
      </c>
      <c r="Y714" s="8">
        <f>IF($Z714="","",IF(INDEX('Per Invoice'!Y$2:Y$1201,$Z714)="","",INDEX('Per Invoice'!Y$2:Y$1201,$Z714)))</f>
        <v/>
      </c>
      <c r="Z714" s="16">
        <f>IFERROR(MATCH(Settings!$C$27&amp;"|"&amp;ROWS($Z$2:$Z714),'Per Invoice'!$AB$2:$AB$1201,0),"")</f>
        <v/>
      </c>
    </row>
    <row r="715">
      <c r="A715">
        <f>IF($Z715="","",IF(INDEX('Per Invoice'!A$2:A$1201,$Z715)="","",INDEX('Per Invoice'!A$2:A$1201,$Z715)))</f>
        <v/>
      </c>
      <c r="B715">
        <f>IF($Z715="","",IF(INDEX('Per Invoice'!B$2:B$1201,$Z715)="","",INDEX('Per Invoice'!B$2:B$1201,$Z715)))</f>
        <v/>
      </c>
      <c r="C715">
        <f>IF($Z715="","",IF(INDEX('Per Invoice'!C$2:C$1201,$Z715)="","",INDEX('Per Invoice'!C$2:C$1201,$Z715)))</f>
        <v/>
      </c>
      <c r="D715">
        <f>IF($Z715="","",IF(INDEX('Per Invoice'!D$2:D$1201,$Z715)="","",INDEX('Per Invoice'!D$2:D$1201,$Z715)))</f>
        <v/>
      </c>
      <c r="E715" s="14">
        <f>IF($Z715="","",IF(INDEX('Per Invoice'!E$2:E$1201,$Z715)="","",INDEX('Per Invoice'!E$2:E$1201,$Z715)))</f>
        <v/>
      </c>
      <c r="F715">
        <f>IF($Z715="","",IF(INDEX('Per Invoice'!F$2:F$1201,$Z715)="","",INDEX('Per Invoice'!F$2:F$1201,$Z715)))</f>
        <v/>
      </c>
      <c r="G715">
        <f>IF($Z715="","",IF(INDEX('Per Invoice'!G$2:G$1201,$Z715)="","",INDEX('Per Invoice'!G$2:G$1201,$Z715)))</f>
        <v/>
      </c>
      <c r="H715">
        <f>IF($Z715="","",IF(INDEX('Per Invoice'!H$2:H$1201,$Z715)="","",INDEX('Per Invoice'!H$2:H$1201,$Z715)))</f>
        <v/>
      </c>
      <c r="I715">
        <f>IF($Z715="","",IF(INDEX('Per Invoice'!I$2:I$1201,$Z715)="","",INDEX('Per Invoice'!I$2:I$1201,$Z715)))</f>
        <v/>
      </c>
      <c r="J715">
        <f>IF($Z715="","",IF(INDEX('Per Invoice'!J$2:J$1201,$Z715)="","",INDEX('Per Invoice'!J$2:J$1201,$Z715)))</f>
        <v/>
      </c>
      <c r="K715" s="8">
        <f>IF($Z715="","",IF(INDEX('Per Invoice'!K$2:K$1201,$Z715)="","",INDEX('Per Invoice'!K$2:K$1201,$Z715)))</f>
        <v/>
      </c>
      <c r="L715">
        <f>IF($Z715="","",IF(INDEX('Per Invoice'!L$2:L$1201,$Z715)="","",INDEX('Per Invoice'!L$2:L$1201,$Z715)))</f>
        <v/>
      </c>
      <c r="M715">
        <f>IF($Z715="","",IF(INDEX('Per Invoice'!M$2:M$1201,$Z715)="","",INDEX('Per Invoice'!M$2:M$1201,$Z715)))</f>
        <v/>
      </c>
      <c r="N715">
        <f>IF($Z715="","",IF(INDEX('Per Invoice'!N$2:N$1201,$Z715)="","",INDEX('Per Invoice'!N$2:N$1201,$Z715)))</f>
        <v/>
      </c>
      <c r="O715" s="8">
        <f>IF($Z715="","",IF(INDEX('Per Invoice'!O$2:O$1201,$Z715)="","",INDEX('Per Invoice'!O$2:O$1201,$Z715)))</f>
        <v/>
      </c>
      <c r="P715">
        <f>IF($Z715="","",IF(INDEX('Per Invoice'!P$2:P$1201,$Z715)="","",INDEX('Per Invoice'!P$2:P$1201,$Z715)))</f>
        <v/>
      </c>
      <c r="Q715" s="8">
        <f>IF($Z715="","",IF(INDEX('Per Invoice'!Q$2:Q$1201,$Z715)="","",INDEX('Per Invoice'!Q$2:Q$1201,$Z715)))</f>
        <v/>
      </c>
      <c r="R715" s="8">
        <f>IF($Z715="","",IF(INDEX('Per Invoice'!R$2:R$1201,$Z715)="","",INDEX('Per Invoice'!R$2:R$1201,$Z715)))</f>
        <v/>
      </c>
      <c r="S715">
        <f>IF($Z715="","",IF(INDEX('Per Invoice'!S$2:S$1201,$Z715)="","",INDEX('Per Invoice'!S$2:S$1201,$Z715)))</f>
        <v/>
      </c>
      <c r="T715" s="8">
        <f>IF($Z715="","",IF(INDEX('Per Invoice'!T$2:T$1201,$Z715)="","",INDEX('Per Invoice'!T$2:T$1201,$Z715)))</f>
        <v/>
      </c>
      <c r="U715" s="8">
        <f>IF($Z715="","",IF(INDEX('Per Invoice'!U$2:U$1201,$Z715)="","",INDEX('Per Invoice'!U$2:U$1201,$Z715)))</f>
        <v/>
      </c>
      <c r="V715" s="8">
        <f>IF($Z715="","",IF(INDEX('Per Invoice'!V$2:V$1201,$Z715)="","",INDEX('Per Invoice'!V$2:V$1201,$Z715)))</f>
        <v/>
      </c>
      <c r="W715" s="8">
        <f>IF($Z715="","",IF(INDEX('Per Invoice'!W$2:W$1201,$Z715)="","",INDEX('Per Invoice'!W$2:W$1201,$Z715)))</f>
        <v/>
      </c>
      <c r="X715" s="8">
        <f>IF($Z715="","",IF(INDEX('Per Invoice'!X$2:X$1201,$Z715)="","",INDEX('Per Invoice'!X$2:X$1201,$Z715)))</f>
        <v/>
      </c>
      <c r="Y715" s="8">
        <f>IF($Z715="","",IF(INDEX('Per Invoice'!Y$2:Y$1201,$Z715)="","",INDEX('Per Invoice'!Y$2:Y$1201,$Z715)))</f>
        <v/>
      </c>
      <c r="Z715" s="16">
        <f>IFERROR(MATCH(Settings!$C$27&amp;"|"&amp;ROWS($Z$2:$Z715),'Per Invoice'!$AB$2:$AB$1201,0),"")</f>
        <v/>
      </c>
    </row>
    <row r="716">
      <c r="A716">
        <f>IF($Z716="","",IF(INDEX('Per Invoice'!A$2:A$1201,$Z716)="","",INDEX('Per Invoice'!A$2:A$1201,$Z716)))</f>
        <v/>
      </c>
      <c r="B716">
        <f>IF($Z716="","",IF(INDEX('Per Invoice'!B$2:B$1201,$Z716)="","",INDEX('Per Invoice'!B$2:B$1201,$Z716)))</f>
        <v/>
      </c>
      <c r="C716">
        <f>IF($Z716="","",IF(INDEX('Per Invoice'!C$2:C$1201,$Z716)="","",INDEX('Per Invoice'!C$2:C$1201,$Z716)))</f>
        <v/>
      </c>
      <c r="D716">
        <f>IF($Z716="","",IF(INDEX('Per Invoice'!D$2:D$1201,$Z716)="","",INDEX('Per Invoice'!D$2:D$1201,$Z716)))</f>
        <v/>
      </c>
      <c r="E716" s="14">
        <f>IF($Z716="","",IF(INDEX('Per Invoice'!E$2:E$1201,$Z716)="","",INDEX('Per Invoice'!E$2:E$1201,$Z716)))</f>
        <v/>
      </c>
      <c r="F716">
        <f>IF($Z716="","",IF(INDEX('Per Invoice'!F$2:F$1201,$Z716)="","",INDEX('Per Invoice'!F$2:F$1201,$Z716)))</f>
        <v/>
      </c>
      <c r="G716">
        <f>IF($Z716="","",IF(INDEX('Per Invoice'!G$2:G$1201,$Z716)="","",INDEX('Per Invoice'!G$2:G$1201,$Z716)))</f>
        <v/>
      </c>
      <c r="H716">
        <f>IF($Z716="","",IF(INDEX('Per Invoice'!H$2:H$1201,$Z716)="","",INDEX('Per Invoice'!H$2:H$1201,$Z716)))</f>
        <v/>
      </c>
      <c r="I716">
        <f>IF($Z716="","",IF(INDEX('Per Invoice'!I$2:I$1201,$Z716)="","",INDEX('Per Invoice'!I$2:I$1201,$Z716)))</f>
        <v/>
      </c>
      <c r="J716">
        <f>IF($Z716="","",IF(INDEX('Per Invoice'!J$2:J$1201,$Z716)="","",INDEX('Per Invoice'!J$2:J$1201,$Z716)))</f>
        <v/>
      </c>
      <c r="K716" s="8">
        <f>IF($Z716="","",IF(INDEX('Per Invoice'!K$2:K$1201,$Z716)="","",INDEX('Per Invoice'!K$2:K$1201,$Z716)))</f>
        <v/>
      </c>
      <c r="L716">
        <f>IF($Z716="","",IF(INDEX('Per Invoice'!L$2:L$1201,$Z716)="","",INDEX('Per Invoice'!L$2:L$1201,$Z716)))</f>
        <v/>
      </c>
      <c r="M716">
        <f>IF($Z716="","",IF(INDEX('Per Invoice'!M$2:M$1201,$Z716)="","",INDEX('Per Invoice'!M$2:M$1201,$Z716)))</f>
        <v/>
      </c>
      <c r="N716">
        <f>IF($Z716="","",IF(INDEX('Per Invoice'!N$2:N$1201,$Z716)="","",INDEX('Per Invoice'!N$2:N$1201,$Z716)))</f>
        <v/>
      </c>
      <c r="O716" s="8">
        <f>IF($Z716="","",IF(INDEX('Per Invoice'!O$2:O$1201,$Z716)="","",INDEX('Per Invoice'!O$2:O$1201,$Z716)))</f>
        <v/>
      </c>
      <c r="P716">
        <f>IF($Z716="","",IF(INDEX('Per Invoice'!P$2:P$1201,$Z716)="","",INDEX('Per Invoice'!P$2:P$1201,$Z716)))</f>
        <v/>
      </c>
      <c r="Q716" s="8">
        <f>IF($Z716="","",IF(INDEX('Per Invoice'!Q$2:Q$1201,$Z716)="","",INDEX('Per Invoice'!Q$2:Q$1201,$Z716)))</f>
        <v/>
      </c>
      <c r="R716" s="8">
        <f>IF($Z716="","",IF(INDEX('Per Invoice'!R$2:R$1201,$Z716)="","",INDEX('Per Invoice'!R$2:R$1201,$Z716)))</f>
        <v/>
      </c>
      <c r="S716">
        <f>IF($Z716="","",IF(INDEX('Per Invoice'!S$2:S$1201,$Z716)="","",INDEX('Per Invoice'!S$2:S$1201,$Z716)))</f>
        <v/>
      </c>
      <c r="T716" s="8">
        <f>IF($Z716="","",IF(INDEX('Per Invoice'!T$2:T$1201,$Z716)="","",INDEX('Per Invoice'!T$2:T$1201,$Z716)))</f>
        <v/>
      </c>
      <c r="U716" s="8">
        <f>IF($Z716="","",IF(INDEX('Per Invoice'!U$2:U$1201,$Z716)="","",INDEX('Per Invoice'!U$2:U$1201,$Z716)))</f>
        <v/>
      </c>
      <c r="V716" s="8">
        <f>IF($Z716="","",IF(INDEX('Per Invoice'!V$2:V$1201,$Z716)="","",INDEX('Per Invoice'!V$2:V$1201,$Z716)))</f>
        <v/>
      </c>
      <c r="W716" s="8">
        <f>IF($Z716="","",IF(INDEX('Per Invoice'!W$2:W$1201,$Z716)="","",INDEX('Per Invoice'!W$2:W$1201,$Z716)))</f>
        <v/>
      </c>
      <c r="X716" s="8">
        <f>IF($Z716="","",IF(INDEX('Per Invoice'!X$2:X$1201,$Z716)="","",INDEX('Per Invoice'!X$2:X$1201,$Z716)))</f>
        <v/>
      </c>
      <c r="Y716" s="8">
        <f>IF($Z716="","",IF(INDEX('Per Invoice'!Y$2:Y$1201,$Z716)="","",INDEX('Per Invoice'!Y$2:Y$1201,$Z716)))</f>
        <v/>
      </c>
      <c r="Z716" s="16">
        <f>IFERROR(MATCH(Settings!$C$27&amp;"|"&amp;ROWS($Z$2:$Z716),'Per Invoice'!$AB$2:$AB$1201,0),"")</f>
        <v/>
      </c>
    </row>
    <row r="717">
      <c r="A717">
        <f>IF($Z717="","",IF(INDEX('Per Invoice'!A$2:A$1201,$Z717)="","",INDEX('Per Invoice'!A$2:A$1201,$Z717)))</f>
        <v/>
      </c>
      <c r="B717">
        <f>IF($Z717="","",IF(INDEX('Per Invoice'!B$2:B$1201,$Z717)="","",INDEX('Per Invoice'!B$2:B$1201,$Z717)))</f>
        <v/>
      </c>
      <c r="C717">
        <f>IF($Z717="","",IF(INDEX('Per Invoice'!C$2:C$1201,$Z717)="","",INDEX('Per Invoice'!C$2:C$1201,$Z717)))</f>
        <v/>
      </c>
      <c r="D717">
        <f>IF($Z717="","",IF(INDEX('Per Invoice'!D$2:D$1201,$Z717)="","",INDEX('Per Invoice'!D$2:D$1201,$Z717)))</f>
        <v/>
      </c>
      <c r="E717" s="14">
        <f>IF($Z717="","",IF(INDEX('Per Invoice'!E$2:E$1201,$Z717)="","",INDEX('Per Invoice'!E$2:E$1201,$Z717)))</f>
        <v/>
      </c>
      <c r="F717">
        <f>IF($Z717="","",IF(INDEX('Per Invoice'!F$2:F$1201,$Z717)="","",INDEX('Per Invoice'!F$2:F$1201,$Z717)))</f>
        <v/>
      </c>
      <c r="G717">
        <f>IF($Z717="","",IF(INDEX('Per Invoice'!G$2:G$1201,$Z717)="","",INDEX('Per Invoice'!G$2:G$1201,$Z717)))</f>
        <v/>
      </c>
      <c r="H717">
        <f>IF($Z717="","",IF(INDEX('Per Invoice'!H$2:H$1201,$Z717)="","",INDEX('Per Invoice'!H$2:H$1201,$Z717)))</f>
        <v/>
      </c>
      <c r="I717">
        <f>IF($Z717="","",IF(INDEX('Per Invoice'!I$2:I$1201,$Z717)="","",INDEX('Per Invoice'!I$2:I$1201,$Z717)))</f>
        <v/>
      </c>
      <c r="J717">
        <f>IF($Z717="","",IF(INDEX('Per Invoice'!J$2:J$1201,$Z717)="","",INDEX('Per Invoice'!J$2:J$1201,$Z717)))</f>
        <v/>
      </c>
      <c r="K717" s="8">
        <f>IF($Z717="","",IF(INDEX('Per Invoice'!K$2:K$1201,$Z717)="","",INDEX('Per Invoice'!K$2:K$1201,$Z717)))</f>
        <v/>
      </c>
      <c r="L717">
        <f>IF($Z717="","",IF(INDEX('Per Invoice'!L$2:L$1201,$Z717)="","",INDEX('Per Invoice'!L$2:L$1201,$Z717)))</f>
        <v/>
      </c>
      <c r="M717">
        <f>IF($Z717="","",IF(INDEX('Per Invoice'!M$2:M$1201,$Z717)="","",INDEX('Per Invoice'!M$2:M$1201,$Z717)))</f>
        <v/>
      </c>
      <c r="N717">
        <f>IF($Z717="","",IF(INDEX('Per Invoice'!N$2:N$1201,$Z717)="","",INDEX('Per Invoice'!N$2:N$1201,$Z717)))</f>
        <v/>
      </c>
      <c r="O717" s="8">
        <f>IF($Z717="","",IF(INDEX('Per Invoice'!O$2:O$1201,$Z717)="","",INDEX('Per Invoice'!O$2:O$1201,$Z717)))</f>
        <v/>
      </c>
      <c r="P717">
        <f>IF($Z717="","",IF(INDEX('Per Invoice'!P$2:P$1201,$Z717)="","",INDEX('Per Invoice'!P$2:P$1201,$Z717)))</f>
        <v/>
      </c>
      <c r="Q717" s="8">
        <f>IF($Z717="","",IF(INDEX('Per Invoice'!Q$2:Q$1201,$Z717)="","",INDEX('Per Invoice'!Q$2:Q$1201,$Z717)))</f>
        <v/>
      </c>
      <c r="R717" s="8">
        <f>IF($Z717="","",IF(INDEX('Per Invoice'!R$2:R$1201,$Z717)="","",INDEX('Per Invoice'!R$2:R$1201,$Z717)))</f>
        <v/>
      </c>
      <c r="S717">
        <f>IF($Z717="","",IF(INDEX('Per Invoice'!S$2:S$1201,$Z717)="","",INDEX('Per Invoice'!S$2:S$1201,$Z717)))</f>
        <v/>
      </c>
      <c r="T717" s="8">
        <f>IF($Z717="","",IF(INDEX('Per Invoice'!T$2:T$1201,$Z717)="","",INDEX('Per Invoice'!T$2:T$1201,$Z717)))</f>
        <v/>
      </c>
      <c r="U717" s="8">
        <f>IF($Z717="","",IF(INDEX('Per Invoice'!U$2:U$1201,$Z717)="","",INDEX('Per Invoice'!U$2:U$1201,$Z717)))</f>
        <v/>
      </c>
      <c r="V717" s="8">
        <f>IF($Z717="","",IF(INDEX('Per Invoice'!V$2:V$1201,$Z717)="","",INDEX('Per Invoice'!V$2:V$1201,$Z717)))</f>
        <v/>
      </c>
      <c r="W717" s="8">
        <f>IF($Z717="","",IF(INDEX('Per Invoice'!W$2:W$1201,$Z717)="","",INDEX('Per Invoice'!W$2:W$1201,$Z717)))</f>
        <v/>
      </c>
      <c r="X717" s="8">
        <f>IF($Z717="","",IF(INDEX('Per Invoice'!X$2:X$1201,$Z717)="","",INDEX('Per Invoice'!X$2:X$1201,$Z717)))</f>
        <v/>
      </c>
      <c r="Y717" s="8">
        <f>IF($Z717="","",IF(INDEX('Per Invoice'!Y$2:Y$1201,$Z717)="","",INDEX('Per Invoice'!Y$2:Y$1201,$Z717)))</f>
        <v/>
      </c>
      <c r="Z717" s="16">
        <f>IFERROR(MATCH(Settings!$C$27&amp;"|"&amp;ROWS($Z$2:$Z717),'Per Invoice'!$AB$2:$AB$1201,0),"")</f>
        <v/>
      </c>
    </row>
    <row r="718">
      <c r="A718">
        <f>IF($Z718="","",IF(INDEX('Per Invoice'!A$2:A$1201,$Z718)="","",INDEX('Per Invoice'!A$2:A$1201,$Z718)))</f>
        <v/>
      </c>
      <c r="B718">
        <f>IF($Z718="","",IF(INDEX('Per Invoice'!B$2:B$1201,$Z718)="","",INDEX('Per Invoice'!B$2:B$1201,$Z718)))</f>
        <v/>
      </c>
      <c r="C718">
        <f>IF($Z718="","",IF(INDEX('Per Invoice'!C$2:C$1201,$Z718)="","",INDEX('Per Invoice'!C$2:C$1201,$Z718)))</f>
        <v/>
      </c>
      <c r="D718">
        <f>IF($Z718="","",IF(INDEX('Per Invoice'!D$2:D$1201,$Z718)="","",INDEX('Per Invoice'!D$2:D$1201,$Z718)))</f>
        <v/>
      </c>
      <c r="E718" s="14">
        <f>IF($Z718="","",IF(INDEX('Per Invoice'!E$2:E$1201,$Z718)="","",INDEX('Per Invoice'!E$2:E$1201,$Z718)))</f>
        <v/>
      </c>
      <c r="F718">
        <f>IF($Z718="","",IF(INDEX('Per Invoice'!F$2:F$1201,$Z718)="","",INDEX('Per Invoice'!F$2:F$1201,$Z718)))</f>
        <v/>
      </c>
      <c r="G718">
        <f>IF($Z718="","",IF(INDEX('Per Invoice'!G$2:G$1201,$Z718)="","",INDEX('Per Invoice'!G$2:G$1201,$Z718)))</f>
        <v/>
      </c>
      <c r="H718">
        <f>IF($Z718="","",IF(INDEX('Per Invoice'!H$2:H$1201,$Z718)="","",INDEX('Per Invoice'!H$2:H$1201,$Z718)))</f>
        <v/>
      </c>
      <c r="I718">
        <f>IF($Z718="","",IF(INDEX('Per Invoice'!I$2:I$1201,$Z718)="","",INDEX('Per Invoice'!I$2:I$1201,$Z718)))</f>
        <v/>
      </c>
      <c r="J718">
        <f>IF($Z718="","",IF(INDEX('Per Invoice'!J$2:J$1201,$Z718)="","",INDEX('Per Invoice'!J$2:J$1201,$Z718)))</f>
        <v/>
      </c>
      <c r="K718" s="8">
        <f>IF($Z718="","",IF(INDEX('Per Invoice'!K$2:K$1201,$Z718)="","",INDEX('Per Invoice'!K$2:K$1201,$Z718)))</f>
        <v/>
      </c>
      <c r="L718">
        <f>IF($Z718="","",IF(INDEX('Per Invoice'!L$2:L$1201,$Z718)="","",INDEX('Per Invoice'!L$2:L$1201,$Z718)))</f>
        <v/>
      </c>
      <c r="M718">
        <f>IF($Z718="","",IF(INDEX('Per Invoice'!M$2:M$1201,$Z718)="","",INDEX('Per Invoice'!M$2:M$1201,$Z718)))</f>
        <v/>
      </c>
      <c r="N718">
        <f>IF($Z718="","",IF(INDEX('Per Invoice'!N$2:N$1201,$Z718)="","",INDEX('Per Invoice'!N$2:N$1201,$Z718)))</f>
        <v/>
      </c>
      <c r="O718" s="8">
        <f>IF($Z718="","",IF(INDEX('Per Invoice'!O$2:O$1201,$Z718)="","",INDEX('Per Invoice'!O$2:O$1201,$Z718)))</f>
        <v/>
      </c>
      <c r="P718">
        <f>IF($Z718="","",IF(INDEX('Per Invoice'!P$2:P$1201,$Z718)="","",INDEX('Per Invoice'!P$2:P$1201,$Z718)))</f>
        <v/>
      </c>
      <c r="Q718" s="8">
        <f>IF($Z718="","",IF(INDEX('Per Invoice'!Q$2:Q$1201,$Z718)="","",INDEX('Per Invoice'!Q$2:Q$1201,$Z718)))</f>
        <v/>
      </c>
      <c r="R718" s="8">
        <f>IF($Z718="","",IF(INDEX('Per Invoice'!R$2:R$1201,$Z718)="","",INDEX('Per Invoice'!R$2:R$1201,$Z718)))</f>
        <v/>
      </c>
      <c r="S718">
        <f>IF($Z718="","",IF(INDEX('Per Invoice'!S$2:S$1201,$Z718)="","",INDEX('Per Invoice'!S$2:S$1201,$Z718)))</f>
        <v/>
      </c>
      <c r="T718" s="8">
        <f>IF($Z718="","",IF(INDEX('Per Invoice'!T$2:T$1201,$Z718)="","",INDEX('Per Invoice'!T$2:T$1201,$Z718)))</f>
        <v/>
      </c>
      <c r="U718" s="8">
        <f>IF($Z718="","",IF(INDEX('Per Invoice'!U$2:U$1201,$Z718)="","",INDEX('Per Invoice'!U$2:U$1201,$Z718)))</f>
        <v/>
      </c>
      <c r="V718" s="8">
        <f>IF($Z718="","",IF(INDEX('Per Invoice'!V$2:V$1201,$Z718)="","",INDEX('Per Invoice'!V$2:V$1201,$Z718)))</f>
        <v/>
      </c>
      <c r="W718" s="8">
        <f>IF($Z718="","",IF(INDEX('Per Invoice'!W$2:W$1201,$Z718)="","",INDEX('Per Invoice'!W$2:W$1201,$Z718)))</f>
        <v/>
      </c>
      <c r="X718" s="8">
        <f>IF($Z718="","",IF(INDEX('Per Invoice'!X$2:X$1201,$Z718)="","",INDEX('Per Invoice'!X$2:X$1201,$Z718)))</f>
        <v/>
      </c>
      <c r="Y718" s="8">
        <f>IF($Z718="","",IF(INDEX('Per Invoice'!Y$2:Y$1201,$Z718)="","",INDEX('Per Invoice'!Y$2:Y$1201,$Z718)))</f>
        <v/>
      </c>
      <c r="Z718" s="16">
        <f>IFERROR(MATCH(Settings!$C$27&amp;"|"&amp;ROWS($Z$2:$Z718),'Per Invoice'!$AB$2:$AB$1201,0),"")</f>
        <v/>
      </c>
    </row>
    <row r="719">
      <c r="A719">
        <f>IF($Z719="","",IF(INDEX('Per Invoice'!A$2:A$1201,$Z719)="","",INDEX('Per Invoice'!A$2:A$1201,$Z719)))</f>
        <v/>
      </c>
      <c r="B719">
        <f>IF($Z719="","",IF(INDEX('Per Invoice'!B$2:B$1201,$Z719)="","",INDEX('Per Invoice'!B$2:B$1201,$Z719)))</f>
        <v/>
      </c>
      <c r="C719">
        <f>IF($Z719="","",IF(INDEX('Per Invoice'!C$2:C$1201,$Z719)="","",INDEX('Per Invoice'!C$2:C$1201,$Z719)))</f>
        <v/>
      </c>
      <c r="D719">
        <f>IF($Z719="","",IF(INDEX('Per Invoice'!D$2:D$1201,$Z719)="","",INDEX('Per Invoice'!D$2:D$1201,$Z719)))</f>
        <v/>
      </c>
      <c r="E719" s="14">
        <f>IF($Z719="","",IF(INDEX('Per Invoice'!E$2:E$1201,$Z719)="","",INDEX('Per Invoice'!E$2:E$1201,$Z719)))</f>
        <v/>
      </c>
      <c r="F719">
        <f>IF($Z719="","",IF(INDEX('Per Invoice'!F$2:F$1201,$Z719)="","",INDEX('Per Invoice'!F$2:F$1201,$Z719)))</f>
        <v/>
      </c>
      <c r="G719">
        <f>IF($Z719="","",IF(INDEX('Per Invoice'!G$2:G$1201,$Z719)="","",INDEX('Per Invoice'!G$2:G$1201,$Z719)))</f>
        <v/>
      </c>
      <c r="H719">
        <f>IF($Z719="","",IF(INDEX('Per Invoice'!H$2:H$1201,$Z719)="","",INDEX('Per Invoice'!H$2:H$1201,$Z719)))</f>
        <v/>
      </c>
      <c r="I719">
        <f>IF($Z719="","",IF(INDEX('Per Invoice'!I$2:I$1201,$Z719)="","",INDEX('Per Invoice'!I$2:I$1201,$Z719)))</f>
        <v/>
      </c>
      <c r="J719">
        <f>IF($Z719="","",IF(INDEX('Per Invoice'!J$2:J$1201,$Z719)="","",INDEX('Per Invoice'!J$2:J$1201,$Z719)))</f>
        <v/>
      </c>
      <c r="K719" s="8">
        <f>IF($Z719="","",IF(INDEX('Per Invoice'!K$2:K$1201,$Z719)="","",INDEX('Per Invoice'!K$2:K$1201,$Z719)))</f>
        <v/>
      </c>
      <c r="L719">
        <f>IF($Z719="","",IF(INDEX('Per Invoice'!L$2:L$1201,$Z719)="","",INDEX('Per Invoice'!L$2:L$1201,$Z719)))</f>
        <v/>
      </c>
      <c r="M719">
        <f>IF($Z719="","",IF(INDEX('Per Invoice'!M$2:M$1201,$Z719)="","",INDEX('Per Invoice'!M$2:M$1201,$Z719)))</f>
        <v/>
      </c>
      <c r="N719">
        <f>IF($Z719="","",IF(INDEX('Per Invoice'!N$2:N$1201,$Z719)="","",INDEX('Per Invoice'!N$2:N$1201,$Z719)))</f>
        <v/>
      </c>
      <c r="O719" s="8">
        <f>IF($Z719="","",IF(INDEX('Per Invoice'!O$2:O$1201,$Z719)="","",INDEX('Per Invoice'!O$2:O$1201,$Z719)))</f>
        <v/>
      </c>
      <c r="P719">
        <f>IF($Z719="","",IF(INDEX('Per Invoice'!P$2:P$1201,$Z719)="","",INDEX('Per Invoice'!P$2:P$1201,$Z719)))</f>
        <v/>
      </c>
      <c r="Q719" s="8">
        <f>IF($Z719="","",IF(INDEX('Per Invoice'!Q$2:Q$1201,$Z719)="","",INDEX('Per Invoice'!Q$2:Q$1201,$Z719)))</f>
        <v/>
      </c>
      <c r="R719" s="8">
        <f>IF($Z719="","",IF(INDEX('Per Invoice'!R$2:R$1201,$Z719)="","",INDEX('Per Invoice'!R$2:R$1201,$Z719)))</f>
        <v/>
      </c>
      <c r="S719">
        <f>IF($Z719="","",IF(INDEX('Per Invoice'!S$2:S$1201,$Z719)="","",INDEX('Per Invoice'!S$2:S$1201,$Z719)))</f>
        <v/>
      </c>
      <c r="T719" s="8">
        <f>IF($Z719="","",IF(INDEX('Per Invoice'!T$2:T$1201,$Z719)="","",INDEX('Per Invoice'!T$2:T$1201,$Z719)))</f>
        <v/>
      </c>
      <c r="U719" s="8">
        <f>IF($Z719="","",IF(INDEX('Per Invoice'!U$2:U$1201,$Z719)="","",INDEX('Per Invoice'!U$2:U$1201,$Z719)))</f>
        <v/>
      </c>
      <c r="V719" s="8">
        <f>IF($Z719="","",IF(INDEX('Per Invoice'!V$2:V$1201,$Z719)="","",INDEX('Per Invoice'!V$2:V$1201,$Z719)))</f>
        <v/>
      </c>
      <c r="W719" s="8">
        <f>IF($Z719="","",IF(INDEX('Per Invoice'!W$2:W$1201,$Z719)="","",INDEX('Per Invoice'!W$2:W$1201,$Z719)))</f>
        <v/>
      </c>
      <c r="X719" s="8">
        <f>IF($Z719="","",IF(INDEX('Per Invoice'!X$2:X$1201,$Z719)="","",INDEX('Per Invoice'!X$2:X$1201,$Z719)))</f>
        <v/>
      </c>
      <c r="Y719" s="8">
        <f>IF($Z719="","",IF(INDEX('Per Invoice'!Y$2:Y$1201,$Z719)="","",INDEX('Per Invoice'!Y$2:Y$1201,$Z719)))</f>
        <v/>
      </c>
      <c r="Z719" s="16">
        <f>IFERROR(MATCH(Settings!$C$27&amp;"|"&amp;ROWS($Z$2:$Z719),'Per Invoice'!$AB$2:$AB$1201,0),"")</f>
        <v/>
      </c>
    </row>
    <row r="720">
      <c r="A720">
        <f>IF($Z720="","",IF(INDEX('Per Invoice'!A$2:A$1201,$Z720)="","",INDEX('Per Invoice'!A$2:A$1201,$Z720)))</f>
        <v/>
      </c>
      <c r="B720">
        <f>IF($Z720="","",IF(INDEX('Per Invoice'!B$2:B$1201,$Z720)="","",INDEX('Per Invoice'!B$2:B$1201,$Z720)))</f>
        <v/>
      </c>
      <c r="C720">
        <f>IF($Z720="","",IF(INDEX('Per Invoice'!C$2:C$1201,$Z720)="","",INDEX('Per Invoice'!C$2:C$1201,$Z720)))</f>
        <v/>
      </c>
      <c r="D720">
        <f>IF($Z720="","",IF(INDEX('Per Invoice'!D$2:D$1201,$Z720)="","",INDEX('Per Invoice'!D$2:D$1201,$Z720)))</f>
        <v/>
      </c>
      <c r="E720" s="14">
        <f>IF($Z720="","",IF(INDEX('Per Invoice'!E$2:E$1201,$Z720)="","",INDEX('Per Invoice'!E$2:E$1201,$Z720)))</f>
        <v/>
      </c>
      <c r="F720">
        <f>IF($Z720="","",IF(INDEX('Per Invoice'!F$2:F$1201,$Z720)="","",INDEX('Per Invoice'!F$2:F$1201,$Z720)))</f>
        <v/>
      </c>
      <c r="G720">
        <f>IF($Z720="","",IF(INDEX('Per Invoice'!G$2:G$1201,$Z720)="","",INDEX('Per Invoice'!G$2:G$1201,$Z720)))</f>
        <v/>
      </c>
      <c r="H720">
        <f>IF($Z720="","",IF(INDEX('Per Invoice'!H$2:H$1201,$Z720)="","",INDEX('Per Invoice'!H$2:H$1201,$Z720)))</f>
        <v/>
      </c>
      <c r="I720">
        <f>IF($Z720="","",IF(INDEX('Per Invoice'!I$2:I$1201,$Z720)="","",INDEX('Per Invoice'!I$2:I$1201,$Z720)))</f>
        <v/>
      </c>
      <c r="J720">
        <f>IF($Z720="","",IF(INDEX('Per Invoice'!J$2:J$1201,$Z720)="","",INDEX('Per Invoice'!J$2:J$1201,$Z720)))</f>
        <v/>
      </c>
      <c r="K720" s="8">
        <f>IF($Z720="","",IF(INDEX('Per Invoice'!K$2:K$1201,$Z720)="","",INDEX('Per Invoice'!K$2:K$1201,$Z720)))</f>
        <v/>
      </c>
      <c r="L720">
        <f>IF($Z720="","",IF(INDEX('Per Invoice'!L$2:L$1201,$Z720)="","",INDEX('Per Invoice'!L$2:L$1201,$Z720)))</f>
        <v/>
      </c>
      <c r="M720">
        <f>IF($Z720="","",IF(INDEX('Per Invoice'!M$2:M$1201,$Z720)="","",INDEX('Per Invoice'!M$2:M$1201,$Z720)))</f>
        <v/>
      </c>
      <c r="N720">
        <f>IF($Z720="","",IF(INDEX('Per Invoice'!N$2:N$1201,$Z720)="","",INDEX('Per Invoice'!N$2:N$1201,$Z720)))</f>
        <v/>
      </c>
      <c r="O720" s="8">
        <f>IF($Z720="","",IF(INDEX('Per Invoice'!O$2:O$1201,$Z720)="","",INDEX('Per Invoice'!O$2:O$1201,$Z720)))</f>
        <v/>
      </c>
      <c r="P720">
        <f>IF($Z720="","",IF(INDEX('Per Invoice'!P$2:P$1201,$Z720)="","",INDEX('Per Invoice'!P$2:P$1201,$Z720)))</f>
        <v/>
      </c>
      <c r="Q720" s="8">
        <f>IF($Z720="","",IF(INDEX('Per Invoice'!Q$2:Q$1201,$Z720)="","",INDEX('Per Invoice'!Q$2:Q$1201,$Z720)))</f>
        <v/>
      </c>
      <c r="R720" s="8">
        <f>IF($Z720="","",IF(INDEX('Per Invoice'!R$2:R$1201,$Z720)="","",INDEX('Per Invoice'!R$2:R$1201,$Z720)))</f>
        <v/>
      </c>
      <c r="S720">
        <f>IF($Z720="","",IF(INDEX('Per Invoice'!S$2:S$1201,$Z720)="","",INDEX('Per Invoice'!S$2:S$1201,$Z720)))</f>
        <v/>
      </c>
      <c r="T720" s="8">
        <f>IF($Z720="","",IF(INDEX('Per Invoice'!T$2:T$1201,$Z720)="","",INDEX('Per Invoice'!T$2:T$1201,$Z720)))</f>
        <v/>
      </c>
      <c r="U720" s="8">
        <f>IF($Z720="","",IF(INDEX('Per Invoice'!U$2:U$1201,$Z720)="","",INDEX('Per Invoice'!U$2:U$1201,$Z720)))</f>
        <v/>
      </c>
      <c r="V720" s="8">
        <f>IF($Z720="","",IF(INDEX('Per Invoice'!V$2:V$1201,$Z720)="","",INDEX('Per Invoice'!V$2:V$1201,$Z720)))</f>
        <v/>
      </c>
      <c r="W720" s="8">
        <f>IF($Z720="","",IF(INDEX('Per Invoice'!W$2:W$1201,$Z720)="","",INDEX('Per Invoice'!W$2:W$1201,$Z720)))</f>
        <v/>
      </c>
      <c r="X720" s="8">
        <f>IF($Z720="","",IF(INDEX('Per Invoice'!X$2:X$1201,$Z720)="","",INDEX('Per Invoice'!X$2:X$1201,$Z720)))</f>
        <v/>
      </c>
      <c r="Y720" s="8">
        <f>IF($Z720="","",IF(INDEX('Per Invoice'!Y$2:Y$1201,$Z720)="","",INDEX('Per Invoice'!Y$2:Y$1201,$Z720)))</f>
        <v/>
      </c>
      <c r="Z720" s="16">
        <f>IFERROR(MATCH(Settings!$C$27&amp;"|"&amp;ROWS($Z$2:$Z720),'Per Invoice'!$AB$2:$AB$1201,0),"")</f>
        <v/>
      </c>
    </row>
    <row r="721">
      <c r="A721">
        <f>IF($Z721="","",IF(INDEX('Per Invoice'!A$2:A$1201,$Z721)="","",INDEX('Per Invoice'!A$2:A$1201,$Z721)))</f>
        <v/>
      </c>
      <c r="B721">
        <f>IF($Z721="","",IF(INDEX('Per Invoice'!B$2:B$1201,$Z721)="","",INDEX('Per Invoice'!B$2:B$1201,$Z721)))</f>
        <v/>
      </c>
      <c r="C721">
        <f>IF($Z721="","",IF(INDEX('Per Invoice'!C$2:C$1201,$Z721)="","",INDEX('Per Invoice'!C$2:C$1201,$Z721)))</f>
        <v/>
      </c>
      <c r="D721">
        <f>IF($Z721="","",IF(INDEX('Per Invoice'!D$2:D$1201,$Z721)="","",INDEX('Per Invoice'!D$2:D$1201,$Z721)))</f>
        <v/>
      </c>
      <c r="E721" s="14">
        <f>IF($Z721="","",IF(INDEX('Per Invoice'!E$2:E$1201,$Z721)="","",INDEX('Per Invoice'!E$2:E$1201,$Z721)))</f>
        <v/>
      </c>
      <c r="F721">
        <f>IF($Z721="","",IF(INDEX('Per Invoice'!F$2:F$1201,$Z721)="","",INDEX('Per Invoice'!F$2:F$1201,$Z721)))</f>
        <v/>
      </c>
      <c r="G721">
        <f>IF($Z721="","",IF(INDEX('Per Invoice'!G$2:G$1201,$Z721)="","",INDEX('Per Invoice'!G$2:G$1201,$Z721)))</f>
        <v/>
      </c>
      <c r="H721">
        <f>IF($Z721="","",IF(INDEX('Per Invoice'!H$2:H$1201,$Z721)="","",INDEX('Per Invoice'!H$2:H$1201,$Z721)))</f>
        <v/>
      </c>
      <c r="I721">
        <f>IF($Z721="","",IF(INDEX('Per Invoice'!I$2:I$1201,$Z721)="","",INDEX('Per Invoice'!I$2:I$1201,$Z721)))</f>
        <v/>
      </c>
      <c r="J721">
        <f>IF($Z721="","",IF(INDEX('Per Invoice'!J$2:J$1201,$Z721)="","",INDEX('Per Invoice'!J$2:J$1201,$Z721)))</f>
        <v/>
      </c>
      <c r="K721" s="8">
        <f>IF($Z721="","",IF(INDEX('Per Invoice'!K$2:K$1201,$Z721)="","",INDEX('Per Invoice'!K$2:K$1201,$Z721)))</f>
        <v/>
      </c>
      <c r="L721">
        <f>IF($Z721="","",IF(INDEX('Per Invoice'!L$2:L$1201,$Z721)="","",INDEX('Per Invoice'!L$2:L$1201,$Z721)))</f>
        <v/>
      </c>
      <c r="M721">
        <f>IF($Z721="","",IF(INDEX('Per Invoice'!M$2:M$1201,$Z721)="","",INDEX('Per Invoice'!M$2:M$1201,$Z721)))</f>
        <v/>
      </c>
      <c r="N721">
        <f>IF($Z721="","",IF(INDEX('Per Invoice'!N$2:N$1201,$Z721)="","",INDEX('Per Invoice'!N$2:N$1201,$Z721)))</f>
        <v/>
      </c>
      <c r="O721" s="8">
        <f>IF($Z721="","",IF(INDEX('Per Invoice'!O$2:O$1201,$Z721)="","",INDEX('Per Invoice'!O$2:O$1201,$Z721)))</f>
        <v/>
      </c>
      <c r="P721">
        <f>IF($Z721="","",IF(INDEX('Per Invoice'!P$2:P$1201,$Z721)="","",INDEX('Per Invoice'!P$2:P$1201,$Z721)))</f>
        <v/>
      </c>
      <c r="Q721" s="8">
        <f>IF($Z721="","",IF(INDEX('Per Invoice'!Q$2:Q$1201,$Z721)="","",INDEX('Per Invoice'!Q$2:Q$1201,$Z721)))</f>
        <v/>
      </c>
      <c r="R721" s="8">
        <f>IF($Z721="","",IF(INDEX('Per Invoice'!R$2:R$1201,$Z721)="","",INDEX('Per Invoice'!R$2:R$1201,$Z721)))</f>
        <v/>
      </c>
      <c r="S721">
        <f>IF($Z721="","",IF(INDEX('Per Invoice'!S$2:S$1201,$Z721)="","",INDEX('Per Invoice'!S$2:S$1201,$Z721)))</f>
        <v/>
      </c>
      <c r="T721" s="8">
        <f>IF($Z721="","",IF(INDEX('Per Invoice'!T$2:T$1201,$Z721)="","",INDEX('Per Invoice'!T$2:T$1201,$Z721)))</f>
        <v/>
      </c>
      <c r="U721" s="8">
        <f>IF($Z721="","",IF(INDEX('Per Invoice'!U$2:U$1201,$Z721)="","",INDEX('Per Invoice'!U$2:U$1201,$Z721)))</f>
        <v/>
      </c>
      <c r="V721" s="8">
        <f>IF($Z721="","",IF(INDEX('Per Invoice'!V$2:V$1201,$Z721)="","",INDEX('Per Invoice'!V$2:V$1201,$Z721)))</f>
        <v/>
      </c>
      <c r="W721" s="8">
        <f>IF($Z721="","",IF(INDEX('Per Invoice'!W$2:W$1201,$Z721)="","",INDEX('Per Invoice'!W$2:W$1201,$Z721)))</f>
        <v/>
      </c>
      <c r="X721" s="8">
        <f>IF($Z721="","",IF(INDEX('Per Invoice'!X$2:X$1201,$Z721)="","",INDEX('Per Invoice'!X$2:X$1201,$Z721)))</f>
        <v/>
      </c>
      <c r="Y721" s="8">
        <f>IF($Z721="","",IF(INDEX('Per Invoice'!Y$2:Y$1201,$Z721)="","",INDEX('Per Invoice'!Y$2:Y$1201,$Z721)))</f>
        <v/>
      </c>
      <c r="Z721" s="16">
        <f>IFERROR(MATCH(Settings!$C$27&amp;"|"&amp;ROWS($Z$2:$Z721),'Per Invoice'!$AB$2:$AB$1201,0),"")</f>
        <v/>
      </c>
    </row>
    <row r="722">
      <c r="A722">
        <f>IF($Z722="","",IF(INDEX('Per Invoice'!A$2:A$1201,$Z722)="","",INDEX('Per Invoice'!A$2:A$1201,$Z722)))</f>
        <v/>
      </c>
      <c r="B722">
        <f>IF($Z722="","",IF(INDEX('Per Invoice'!B$2:B$1201,$Z722)="","",INDEX('Per Invoice'!B$2:B$1201,$Z722)))</f>
        <v/>
      </c>
      <c r="C722">
        <f>IF($Z722="","",IF(INDEX('Per Invoice'!C$2:C$1201,$Z722)="","",INDEX('Per Invoice'!C$2:C$1201,$Z722)))</f>
        <v/>
      </c>
      <c r="D722">
        <f>IF($Z722="","",IF(INDEX('Per Invoice'!D$2:D$1201,$Z722)="","",INDEX('Per Invoice'!D$2:D$1201,$Z722)))</f>
        <v/>
      </c>
      <c r="E722" s="14">
        <f>IF($Z722="","",IF(INDEX('Per Invoice'!E$2:E$1201,$Z722)="","",INDEX('Per Invoice'!E$2:E$1201,$Z722)))</f>
        <v/>
      </c>
      <c r="F722">
        <f>IF($Z722="","",IF(INDEX('Per Invoice'!F$2:F$1201,$Z722)="","",INDEX('Per Invoice'!F$2:F$1201,$Z722)))</f>
        <v/>
      </c>
      <c r="G722">
        <f>IF($Z722="","",IF(INDEX('Per Invoice'!G$2:G$1201,$Z722)="","",INDEX('Per Invoice'!G$2:G$1201,$Z722)))</f>
        <v/>
      </c>
      <c r="H722">
        <f>IF($Z722="","",IF(INDEX('Per Invoice'!H$2:H$1201,$Z722)="","",INDEX('Per Invoice'!H$2:H$1201,$Z722)))</f>
        <v/>
      </c>
      <c r="I722">
        <f>IF($Z722="","",IF(INDEX('Per Invoice'!I$2:I$1201,$Z722)="","",INDEX('Per Invoice'!I$2:I$1201,$Z722)))</f>
        <v/>
      </c>
      <c r="J722">
        <f>IF($Z722="","",IF(INDEX('Per Invoice'!J$2:J$1201,$Z722)="","",INDEX('Per Invoice'!J$2:J$1201,$Z722)))</f>
        <v/>
      </c>
      <c r="K722" s="8">
        <f>IF($Z722="","",IF(INDEX('Per Invoice'!K$2:K$1201,$Z722)="","",INDEX('Per Invoice'!K$2:K$1201,$Z722)))</f>
        <v/>
      </c>
      <c r="L722">
        <f>IF($Z722="","",IF(INDEX('Per Invoice'!L$2:L$1201,$Z722)="","",INDEX('Per Invoice'!L$2:L$1201,$Z722)))</f>
        <v/>
      </c>
      <c r="M722">
        <f>IF($Z722="","",IF(INDEX('Per Invoice'!M$2:M$1201,$Z722)="","",INDEX('Per Invoice'!M$2:M$1201,$Z722)))</f>
        <v/>
      </c>
      <c r="N722">
        <f>IF($Z722="","",IF(INDEX('Per Invoice'!N$2:N$1201,$Z722)="","",INDEX('Per Invoice'!N$2:N$1201,$Z722)))</f>
        <v/>
      </c>
      <c r="O722" s="8">
        <f>IF($Z722="","",IF(INDEX('Per Invoice'!O$2:O$1201,$Z722)="","",INDEX('Per Invoice'!O$2:O$1201,$Z722)))</f>
        <v/>
      </c>
      <c r="P722">
        <f>IF($Z722="","",IF(INDEX('Per Invoice'!P$2:P$1201,$Z722)="","",INDEX('Per Invoice'!P$2:P$1201,$Z722)))</f>
        <v/>
      </c>
      <c r="Q722" s="8">
        <f>IF($Z722="","",IF(INDEX('Per Invoice'!Q$2:Q$1201,$Z722)="","",INDEX('Per Invoice'!Q$2:Q$1201,$Z722)))</f>
        <v/>
      </c>
      <c r="R722" s="8">
        <f>IF($Z722="","",IF(INDEX('Per Invoice'!R$2:R$1201,$Z722)="","",INDEX('Per Invoice'!R$2:R$1201,$Z722)))</f>
        <v/>
      </c>
      <c r="S722">
        <f>IF($Z722="","",IF(INDEX('Per Invoice'!S$2:S$1201,$Z722)="","",INDEX('Per Invoice'!S$2:S$1201,$Z722)))</f>
        <v/>
      </c>
      <c r="T722" s="8">
        <f>IF($Z722="","",IF(INDEX('Per Invoice'!T$2:T$1201,$Z722)="","",INDEX('Per Invoice'!T$2:T$1201,$Z722)))</f>
        <v/>
      </c>
      <c r="U722" s="8">
        <f>IF($Z722="","",IF(INDEX('Per Invoice'!U$2:U$1201,$Z722)="","",INDEX('Per Invoice'!U$2:U$1201,$Z722)))</f>
        <v/>
      </c>
      <c r="V722" s="8">
        <f>IF($Z722="","",IF(INDEX('Per Invoice'!V$2:V$1201,$Z722)="","",INDEX('Per Invoice'!V$2:V$1201,$Z722)))</f>
        <v/>
      </c>
      <c r="W722" s="8">
        <f>IF($Z722="","",IF(INDEX('Per Invoice'!W$2:W$1201,$Z722)="","",INDEX('Per Invoice'!W$2:W$1201,$Z722)))</f>
        <v/>
      </c>
      <c r="X722" s="8">
        <f>IF($Z722="","",IF(INDEX('Per Invoice'!X$2:X$1201,$Z722)="","",INDEX('Per Invoice'!X$2:X$1201,$Z722)))</f>
        <v/>
      </c>
      <c r="Y722" s="8">
        <f>IF($Z722="","",IF(INDEX('Per Invoice'!Y$2:Y$1201,$Z722)="","",INDEX('Per Invoice'!Y$2:Y$1201,$Z722)))</f>
        <v/>
      </c>
      <c r="Z722" s="16">
        <f>IFERROR(MATCH(Settings!$C$27&amp;"|"&amp;ROWS($Z$2:$Z722),'Per Invoice'!$AB$2:$AB$1201,0),"")</f>
        <v/>
      </c>
    </row>
    <row r="723">
      <c r="A723">
        <f>IF($Z723="","",IF(INDEX('Per Invoice'!A$2:A$1201,$Z723)="","",INDEX('Per Invoice'!A$2:A$1201,$Z723)))</f>
        <v/>
      </c>
      <c r="B723">
        <f>IF($Z723="","",IF(INDEX('Per Invoice'!B$2:B$1201,$Z723)="","",INDEX('Per Invoice'!B$2:B$1201,$Z723)))</f>
        <v/>
      </c>
      <c r="C723">
        <f>IF($Z723="","",IF(INDEX('Per Invoice'!C$2:C$1201,$Z723)="","",INDEX('Per Invoice'!C$2:C$1201,$Z723)))</f>
        <v/>
      </c>
      <c r="D723">
        <f>IF($Z723="","",IF(INDEX('Per Invoice'!D$2:D$1201,$Z723)="","",INDEX('Per Invoice'!D$2:D$1201,$Z723)))</f>
        <v/>
      </c>
      <c r="E723" s="14">
        <f>IF($Z723="","",IF(INDEX('Per Invoice'!E$2:E$1201,$Z723)="","",INDEX('Per Invoice'!E$2:E$1201,$Z723)))</f>
        <v/>
      </c>
      <c r="F723">
        <f>IF($Z723="","",IF(INDEX('Per Invoice'!F$2:F$1201,$Z723)="","",INDEX('Per Invoice'!F$2:F$1201,$Z723)))</f>
        <v/>
      </c>
      <c r="G723">
        <f>IF($Z723="","",IF(INDEX('Per Invoice'!G$2:G$1201,$Z723)="","",INDEX('Per Invoice'!G$2:G$1201,$Z723)))</f>
        <v/>
      </c>
      <c r="H723">
        <f>IF($Z723="","",IF(INDEX('Per Invoice'!H$2:H$1201,$Z723)="","",INDEX('Per Invoice'!H$2:H$1201,$Z723)))</f>
        <v/>
      </c>
      <c r="I723">
        <f>IF($Z723="","",IF(INDEX('Per Invoice'!I$2:I$1201,$Z723)="","",INDEX('Per Invoice'!I$2:I$1201,$Z723)))</f>
        <v/>
      </c>
      <c r="J723">
        <f>IF($Z723="","",IF(INDEX('Per Invoice'!J$2:J$1201,$Z723)="","",INDEX('Per Invoice'!J$2:J$1201,$Z723)))</f>
        <v/>
      </c>
      <c r="K723" s="8">
        <f>IF($Z723="","",IF(INDEX('Per Invoice'!K$2:K$1201,$Z723)="","",INDEX('Per Invoice'!K$2:K$1201,$Z723)))</f>
        <v/>
      </c>
      <c r="L723">
        <f>IF($Z723="","",IF(INDEX('Per Invoice'!L$2:L$1201,$Z723)="","",INDEX('Per Invoice'!L$2:L$1201,$Z723)))</f>
        <v/>
      </c>
      <c r="M723">
        <f>IF($Z723="","",IF(INDEX('Per Invoice'!M$2:M$1201,$Z723)="","",INDEX('Per Invoice'!M$2:M$1201,$Z723)))</f>
        <v/>
      </c>
      <c r="N723">
        <f>IF($Z723="","",IF(INDEX('Per Invoice'!N$2:N$1201,$Z723)="","",INDEX('Per Invoice'!N$2:N$1201,$Z723)))</f>
        <v/>
      </c>
      <c r="O723" s="8">
        <f>IF($Z723="","",IF(INDEX('Per Invoice'!O$2:O$1201,$Z723)="","",INDEX('Per Invoice'!O$2:O$1201,$Z723)))</f>
        <v/>
      </c>
      <c r="P723">
        <f>IF($Z723="","",IF(INDEX('Per Invoice'!P$2:P$1201,$Z723)="","",INDEX('Per Invoice'!P$2:P$1201,$Z723)))</f>
        <v/>
      </c>
      <c r="Q723" s="8">
        <f>IF($Z723="","",IF(INDEX('Per Invoice'!Q$2:Q$1201,$Z723)="","",INDEX('Per Invoice'!Q$2:Q$1201,$Z723)))</f>
        <v/>
      </c>
      <c r="R723" s="8">
        <f>IF($Z723="","",IF(INDEX('Per Invoice'!R$2:R$1201,$Z723)="","",INDEX('Per Invoice'!R$2:R$1201,$Z723)))</f>
        <v/>
      </c>
      <c r="S723">
        <f>IF($Z723="","",IF(INDEX('Per Invoice'!S$2:S$1201,$Z723)="","",INDEX('Per Invoice'!S$2:S$1201,$Z723)))</f>
        <v/>
      </c>
      <c r="T723" s="8">
        <f>IF($Z723="","",IF(INDEX('Per Invoice'!T$2:T$1201,$Z723)="","",INDEX('Per Invoice'!T$2:T$1201,$Z723)))</f>
        <v/>
      </c>
      <c r="U723" s="8">
        <f>IF($Z723="","",IF(INDEX('Per Invoice'!U$2:U$1201,$Z723)="","",INDEX('Per Invoice'!U$2:U$1201,$Z723)))</f>
        <v/>
      </c>
      <c r="V723" s="8">
        <f>IF($Z723="","",IF(INDEX('Per Invoice'!V$2:V$1201,$Z723)="","",INDEX('Per Invoice'!V$2:V$1201,$Z723)))</f>
        <v/>
      </c>
      <c r="W723" s="8">
        <f>IF($Z723="","",IF(INDEX('Per Invoice'!W$2:W$1201,$Z723)="","",INDEX('Per Invoice'!W$2:W$1201,$Z723)))</f>
        <v/>
      </c>
      <c r="X723" s="8">
        <f>IF($Z723="","",IF(INDEX('Per Invoice'!X$2:X$1201,$Z723)="","",INDEX('Per Invoice'!X$2:X$1201,$Z723)))</f>
        <v/>
      </c>
      <c r="Y723" s="8">
        <f>IF($Z723="","",IF(INDEX('Per Invoice'!Y$2:Y$1201,$Z723)="","",INDEX('Per Invoice'!Y$2:Y$1201,$Z723)))</f>
        <v/>
      </c>
      <c r="Z723" s="16">
        <f>IFERROR(MATCH(Settings!$C$27&amp;"|"&amp;ROWS($Z$2:$Z723),'Per Invoice'!$AB$2:$AB$1201,0),"")</f>
        <v/>
      </c>
    </row>
    <row r="724">
      <c r="A724">
        <f>IF($Z724="","",IF(INDEX('Per Invoice'!A$2:A$1201,$Z724)="","",INDEX('Per Invoice'!A$2:A$1201,$Z724)))</f>
        <v/>
      </c>
      <c r="B724">
        <f>IF($Z724="","",IF(INDEX('Per Invoice'!B$2:B$1201,$Z724)="","",INDEX('Per Invoice'!B$2:B$1201,$Z724)))</f>
        <v/>
      </c>
      <c r="C724">
        <f>IF($Z724="","",IF(INDEX('Per Invoice'!C$2:C$1201,$Z724)="","",INDEX('Per Invoice'!C$2:C$1201,$Z724)))</f>
        <v/>
      </c>
      <c r="D724">
        <f>IF($Z724="","",IF(INDEX('Per Invoice'!D$2:D$1201,$Z724)="","",INDEX('Per Invoice'!D$2:D$1201,$Z724)))</f>
        <v/>
      </c>
      <c r="E724" s="14">
        <f>IF($Z724="","",IF(INDEX('Per Invoice'!E$2:E$1201,$Z724)="","",INDEX('Per Invoice'!E$2:E$1201,$Z724)))</f>
        <v/>
      </c>
      <c r="F724">
        <f>IF($Z724="","",IF(INDEX('Per Invoice'!F$2:F$1201,$Z724)="","",INDEX('Per Invoice'!F$2:F$1201,$Z724)))</f>
        <v/>
      </c>
      <c r="G724">
        <f>IF($Z724="","",IF(INDEX('Per Invoice'!G$2:G$1201,$Z724)="","",INDEX('Per Invoice'!G$2:G$1201,$Z724)))</f>
        <v/>
      </c>
      <c r="H724">
        <f>IF($Z724="","",IF(INDEX('Per Invoice'!H$2:H$1201,$Z724)="","",INDEX('Per Invoice'!H$2:H$1201,$Z724)))</f>
        <v/>
      </c>
      <c r="I724">
        <f>IF($Z724="","",IF(INDEX('Per Invoice'!I$2:I$1201,$Z724)="","",INDEX('Per Invoice'!I$2:I$1201,$Z724)))</f>
        <v/>
      </c>
      <c r="J724">
        <f>IF($Z724="","",IF(INDEX('Per Invoice'!J$2:J$1201,$Z724)="","",INDEX('Per Invoice'!J$2:J$1201,$Z724)))</f>
        <v/>
      </c>
      <c r="K724" s="8">
        <f>IF($Z724="","",IF(INDEX('Per Invoice'!K$2:K$1201,$Z724)="","",INDEX('Per Invoice'!K$2:K$1201,$Z724)))</f>
        <v/>
      </c>
      <c r="L724">
        <f>IF($Z724="","",IF(INDEX('Per Invoice'!L$2:L$1201,$Z724)="","",INDEX('Per Invoice'!L$2:L$1201,$Z724)))</f>
        <v/>
      </c>
      <c r="M724">
        <f>IF($Z724="","",IF(INDEX('Per Invoice'!M$2:M$1201,$Z724)="","",INDEX('Per Invoice'!M$2:M$1201,$Z724)))</f>
        <v/>
      </c>
      <c r="N724">
        <f>IF($Z724="","",IF(INDEX('Per Invoice'!N$2:N$1201,$Z724)="","",INDEX('Per Invoice'!N$2:N$1201,$Z724)))</f>
        <v/>
      </c>
      <c r="O724" s="8">
        <f>IF($Z724="","",IF(INDEX('Per Invoice'!O$2:O$1201,$Z724)="","",INDEX('Per Invoice'!O$2:O$1201,$Z724)))</f>
        <v/>
      </c>
      <c r="P724">
        <f>IF($Z724="","",IF(INDEX('Per Invoice'!P$2:P$1201,$Z724)="","",INDEX('Per Invoice'!P$2:P$1201,$Z724)))</f>
        <v/>
      </c>
      <c r="Q724" s="8">
        <f>IF($Z724="","",IF(INDEX('Per Invoice'!Q$2:Q$1201,$Z724)="","",INDEX('Per Invoice'!Q$2:Q$1201,$Z724)))</f>
        <v/>
      </c>
      <c r="R724" s="8">
        <f>IF($Z724="","",IF(INDEX('Per Invoice'!R$2:R$1201,$Z724)="","",INDEX('Per Invoice'!R$2:R$1201,$Z724)))</f>
        <v/>
      </c>
      <c r="S724">
        <f>IF($Z724="","",IF(INDEX('Per Invoice'!S$2:S$1201,$Z724)="","",INDEX('Per Invoice'!S$2:S$1201,$Z724)))</f>
        <v/>
      </c>
      <c r="T724" s="8">
        <f>IF($Z724="","",IF(INDEX('Per Invoice'!T$2:T$1201,$Z724)="","",INDEX('Per Invoice'!T$2:T$1201,$Z724)))</f>
        <v/>
      </c>
      <c r="U724" s="8">
        <f>IF($Z724="","",IF(INDEX('Per Invoice'!U$2:U$1201,$Z724)="","",INDEX('Per Invoice'!U$2:U$1201,$Z724)))</f>
        <v/>
      </c>
      <c r="V724" s="8">
        <f>IF($Z724="","",IF(INDEX('Per Invoice'!V$2:V$1201,$Z724)="","",INDEX('Per Invoice'!V$2:V$1201,$Z724)))</f>
        <v/>
      </c>
      <c r="W724" s="8">
        <f>IF($Z724="","",IF(INDEX('Per Invoice'!W$2:W$1201,$Z724)="","",INDEX('Per Invoice'!W$2:W$1201,$Z724)))</f>
        <v/>
      </c>
      <c r="X724" s="8">
        <f>IF($Z724="","",IF(INDEX('Per Invoice'!X$2:X$1201,$Z724)="","",INDEX('Per Invoice'!X$2:X$1201,$Z724)))</f>
        <v/>
      </c>
      <c r="Y724" s="8">
        <f>IF($Z724="","",IF(INDEX('Per Invoice'!Y$2:Y$1201,$Z724)="","",INDEX('Per Invoice'!Y$2:Y$1201,$Z724)))</f>
        <v/>
      </c>
      <c r="Z724" s="16">
        <f>IFERROR(MATCH(Settings!$C$27&amp;"|"&amp;ROWS($Z$2:$Z724),'Per Invoice'!$AB$2:$AB$1201,0),"")</f>
        <v/>
      </c>
    </row>
    <row r="725">
      <c r="A725">
        <f>IF($Z725="","",IF(INDEX('Per Invoice'!A$2:A$1201,$Z725)="","",INDEX('Per Invoice'!A$2:A$1201,$Z725)))</f>
        <v/>
      </c>
      <c r="B725">
        <f>IF($Z725="","",IF(INDEX('Per Invoice'!B$2:B$1201,$Z725)="","",INDEX('Per Invoice'!B$2:B$1201,$Z725)))</f>
        <v/>
      </c>
      <c r="C725">
        <f>IF($Z725="","",IF(INDEX('Per Invoice'!C$2:C$1201,$Z725)="","",INDEX('Per Invoice'!C$2:C$1201,$Z725)))</f>
        <v/>
      </c>
      <c r="D725">
        <f>IF($Z725="","",IF(INDEX('Per Invoice'!D$2:D$1201,$Z725)="","",INDEX('Per Invoice'!D$2:D$1201,$Z725)))</f>
        <v/>
      </c>
      <c r="E725" s="14">
        <f>IF($Z725="","",IF(INDEX('Per Invoice'!E$2:E$1201,$Z725)="","",INDEX('Per Invoice'!E$2:E$1201,$Z725)))</f>
        <v/>
      </c>
      <c r="F725">
        <f>IF($Z725="","",IF(INDEX('Per Invoice'!F$2:F$1201,$Z725)="","",INDEX('Per Invoice'!F$2:F$1201,$Z725)))</f>
        <v/>
      </c>
      <c r="G725">
        <f>IF($Z725="","",IF(INDEX('Per Invoice'!G$2:G$1201,$Z725)="","",INDEX('Per Invoice'!G$2:G$1201,$Z725)))</f>
        <v/>
      </c>
      <c r="H725">
        <f>IF($Z725="","",IF(INDEX('Per Invoice'!H$2:H$1201,$Z725)="","",INDEX('Per Invoice'!H$2:H$1201,$Z725)))</f>
        <v/>
      </c>
      <c r="I725">
        <f>IF($Z725="","",IF(INDEX('Per Invoice'!I$2:I$1201,$Z725)="","",INDEX('Per Invoice'!I$2:I$1201,$Z725)))</f>
        <v/>
      </c>
      <c r="J725">
        <f>IF($Z725="","",IF(INDEX('Per Invoice'!J$2:J$1201,$Z725)="","",INDEX('Per Invoice'!J$2:J$1201,$Z725)))</f>
        <v/>
      </c>
      <c r="K725" s="8">
        <f>IF($Z725="","",IF(INDEX('Per Invoice'!K$2:K$1201,$Z725)="","",INDEX('Per Invoice'!K$2:K$1201,$Z725)))</f>
        <v/>
      </c>
      <c r="L725">
        <f>IF($Z725="","",IF(INDEX('Per Invoice'!L$2:L$1201,$Z725)="","",INDEX('Per Invoice'!L$2:L$1201,$Z725)))</f>
        <v/>
      </c>
      <c r="M725">
        <f>IF($Z725="","",IF(INDEX('Per Invoice'!M$2:M$1201,$Z725)="","",INDEX('Per Invoice'!M$2:M$1201,$Z725)))</f>
        <v/>
      </c>
      <c r="N725">
        <f>IF($Z725="","",IF(INDEX('Per Invoice'!N$2:N$1201,$Z725)="","",INDEX('Per Invoice'!N$2:N$1201,$Z725)))</f>
        <v/>
      </c>
      <c r="O725" s="8">
        <f>IF($Z725="","",IF(INDEX('Per Invoice'!O$2:O$1201,$Z725)="","",INDEX('Per Invoice'!O$2:O$1201,$Z725)))</f>
        <v/>
      </c>
      <c r="P725">
        <f>IF($Z725="","",IF(INDEX('Per Invoice'!P$2:P$1201,$Z725)="","",INDEX('Per Invoice'!P$2:P$1201,$Z725)))</f>
        <v/>
      </c>
      <c r="Q725" s="8">
        <f>IF($Z725="","",IF(INDEX('Per Invoice'!Q$2:Q$1201,$Z725)="","",INDEX('Per Invoice'!Q$2:Q$1201,$Z725)))</f>
        <v/>
      </c>
      <c r="R725" s="8">
        <f>IF($Z725="","",IF(INDEX('Per Invoice'!R$2:R$1201,$Z725)="","",INDEX('Per Invoice'!R$2:R$1201,$Z725)))</f>
        <v/>
      </c>
      <c r="S725">
        <f>IF($Z725="","",IF(INDEX('Per Invoice'!S$2:S$1201,$Z725)="","",INDEX('Per Invoice'!S$2:S$1201,$Z725)))</f>
        <v/>
      </c>
      <c r="T725" s="8">
        <f>IF($Z725="","",IF(INDEX('Per Invoice'!T$2:T$1201,$Z725)="","",INDEX('Per Invoice'!T$2:T$1201,$Z725)))</f>
        <v/>
      </c>
      <c r="U725" s="8">
        <f>IF($Z725="","",IF(INDEX('Per Invoice'!U$2:U$1201,$Z725)="","",INDEX('Per Invoice'!U$2:U$1201,$Z725)))</f>
        <v/>
      </c>
      <c r="V725" s="8">
        <f>IF($Z725="","",IF(INDEX('Per Invoice'!V$2:V$1201,$Z725)="","",INDEX('Per Invoice'!V$2:V$1201,$Z725)))</f>
        <v/>
      </c>
      <c r="W725" s="8">
        <f>IF($Z725="","",IF(INDEX('Per Invoice'!W$2:W$1201,$Z725)="","",INDEX('Per Invoice'!W$2:W$1201,$Z725)))</f>
        <v/>
      </c>
      <c r="X725" s="8">
        <f>IF($Z725="","",IF(INDEX('Per Invoice'!X$2:X$1201,$Z725)="","",INDEX('Per Invoice'!X$2:X$1201,$Z725)))</f>
        <v/>
      </c>
      <c r="Y725" s="8">
        <f>IF($Z725="","",IF(INDEX('Per Invoice'!Y$2:Y$1201,$Z725)="","",INDEX('Per Invoice'!Y$2:Y$1201,$Z725)))</f>
        <v/>
      </c>
      <c r="Z725" s="16">
        <f>IFERROR(MATCH(Settings!$C$27&amp;"|"&amp;ROWS($Z$2:$Z725),'Per Invoice'!$AB$2:$AB$1201,0),"")</f>
        <v/>
      </c>
    </row>
    <row r="726">
      <c r="A726">
        <f>IF($Z726="","",IF(INDEX('Per Invoice'!A$2:A$1201,$Z726)="","",INDEX('Per Invoice'!A$2:A$1201,$Z726)))</f>
        <v/>
      </c>
      <c r="B726">
        <f>IF($Z726="","",IF(INDEX('Per Invoice'!B$2:B$1201,$Z726)="","",INDEX('Per Invoice'!B$2:B$1201,$Z726)))</f>
        <v/>
      </c>
      <c r="C726">
        <f>IF($Z726="","",IF(INDEX('Per Invoice'!C$2:C$1201,$Z726)="","",INDEX('Per Invoice'!C$2:C$1201,$Z726)))</f>
        <v/>
      </c>
      <c r="D726">
        <f>IF($Z726="","",IF(INDEX('Per Invoice'!D$2:D$1201,$Z726)="","",INDEX('Per Invoice'!D$2:D$1201,$Z726)))</f>
        <v/>
      </c>
      <c r="E726" s="14">
        <f>IF($Z726="","",IF(INDEX('Per Invoice'!E$2:E$1201,$Z726)="","",INDEX('Per Invoice'!E$2:E$1201,$Z726)))</f>
        <v/>
      </c>
      <c r="F726">
        <f>IF($Z726="","",IF(INDEX('Per Invoice'!F$2:F$1201,$Z726)="","",INDEX('Per Invoice'!F$2:F$1201,$Z726)))</f>
        <v/>
      </c>
      <c r="G726">
        <f>IF($Z726="","",IF(INDEX('Per Invoice'!G$2:G$1201,$Z726)="","",INDEX('Per Invoice'!G$2:G$1201,$Z726)))</f>
        <v/>
      </c>
      <c r="H726">
        <f>IF($Z726="","",IF(INDEX('Per Invoice'!H$2:H$1201,$Z726)="","",INDEX('Per Invoice'!H$2:H$1201,$Z726)))</f>
        <v/>
      </c>
      <c r="I726">
        <f>IF($Z726="","",IF(INDEX('Per Invoice'!I$2:I$1201,$Z726)="","",INDEX('Per Invoice'!I$2:I$1201,$Z726)))</f>
        <v/>
      </c>
      <c r="J726">
        <f>IF($Z726="","",IF(INDEX('Per Invoice'!J$2:J$1201,$Z726)="","",INDEX('Per Invoice'!J$2:J$1201,$Z726)))</f>
        <v/>
      </c>
      <c r="K726" s="8">
        <f>IF($Z726="","",IF(INDEX('Per Invoice'!K$2:K$1201,$Z726)="","",INDEX('Per Invoice'!K$2:K$1201,$Z726)))</f>
        <v/>
      </c>
      <c r="L726">
        <f>IF($Z726="","",IF(INDEX('Per Invoice'!L$2:L$1201,$Z726)="","",INDEX('Per Invoice'!L$2:L$1201,$Z726)))</f>
        <v/>
      </c>
      <c r="M726">
        <f>IF($Z726="","",IF(INDEX('Per Invoice'!M$2:M$1201,$Z726)="","",INDEX('Per Invoice'!M$2:M$1201,$Z726)))</f>
        <v/>
      </c>
      <c r="N726">
        <f>IF($Z726="","",IF(INDEX('Per Invoice'!N$2:N$1201,$Z726)="","",INDEX('Per Invoice'!N$2:N$1201,$Z726)))</f>
        <v/>
      </c>
      <c r="O726" s="8">
        <f>IF($Z726="","",IF(INDEX('Per Invoice'!O$2:O$1201,$Z726)="","",INDEX('Per Invoice'!O$2:O$1201,$Z726)))</f>
        <v/>
      </c>
      <c r="P726">
        <f>IF($Z726="","",IF(INDEX('Per Invoice'!P$2:P$1201,$Z726)="","",INDEX('Per Invoice'!P$2:P$1201,$Z726)))</f>
        <v/>
      </c>
      <c r="Q726" s="8">
        <f>IF($Z726="","",IF(INDEX('Per Invoice'!Q$2:Q$1201,$Z726)="","",INDEX('Per Invoice'!Q$2:Q$1201,$Z726)))</f>
        <v/>
      </c>
      <c r="R726" s="8">
        <f>IF($Z726="","",IF(INDEX('Per Invoice'!R$2:R$1201,$Z726)="","",INDEX('Per Invoice'!R$2:R$1201,$Z726)))</f>
        <v/>
      </c>
      <c r="S726">
        <f>IF($Z726="","",IF(INDEX('Per Invoice'!S$2:S$1201,$Z726)="","",INDEX('Per Invoice'!S$2:S$1201,$Z726)))</f>
        <v/>
      </c>
      <c r="T726" s="8">
        <f>IF($Z726="","",IF(INDEX('Per Invoice'!T$2:T$1201,$Z726)="","",INDEX('Per Invoice'!T$2:T$1201,$Z726)))</f>
        <v/>
      </c>
      <c r="U726" s="8">
        <f>IF($Z726="","",IF(INDEX('Per Invoice'!U$2:U$1201,$Z726)="","",INDEX('Per Invoice'!U$2:U$1201,$Z726)))</f>
        <v/>
      </c>
      <c r="V726" s="8">
        <f>IF($Z726="","",IF(INDEX('Per Invoice'!V$2:V$1201,$Z726)="","",INDEX('Per Invoice'!V$2:V$1201,$Z726)))</f>
        <v/>
      </c>
      <c r="W726" s="8">
        <f>IF($Z726="","",IF(INDEX('Per Invoice'!W$2:W$1201,$Z726)="","",INDEX('Per Invoice'!W$2:W$1201,$Z726)))</f>
        <v/>
      </c>
      <c r="X726" s="8">
        <f>IF($Z726="","",IF(INDEX('Per Invoice'!X$2:X$1201,$Z726)="","",INDEX('Per Invoice'!X$2:X$1201,$Z726)))</f>
        <v/>
      </c>
      <c r="Y726" s="8">
        <f>IF($Z726="","",IF(INDEX('Per Invoice'!Y$2:Y$1201,$Z726)="","",INDEX('Per Invoice'!Y$2:Y$1201,$Z726)))</f>
        <v/>
      </c>
      <c r="Z726" s="16">
        <f>IFERROR(MATCH(Settings!$C$27&amp;"|"&amp;ROWS($Z$2:$Z726),'Per Invoice'!$AB$2:$AB$1201,0),"")</f>
        <v/>
      </c>
    </row>
    <row r="727">
      <c r="A727">
        <f>IF($Z727="","",IF(INDEX('Per Invoice'!A$2:A$1201,$Z727)="","",INDEX('Per Invoice'!A$2:A$1201,$Z727)))</f>
        <v/>
      </c>
      <c r="B727">
        <f>IF($Z727="","",IF(INDEX('Per Invoice'!B$2:B$1201,$Z727)="","",INDEX('Per Invoice'!B$2:B$1201,$Z727)))</f>
        <v/>
      </c>
      <c r="C727">
        <f>IF($Z727="","",IF(INDEX('Per Invoice'!C$2:C$1201,$Z727)="","",INDEX('Per Invoice'!C$2:C$1201,$Z727)))</f>
        <v/>
      </c>
      <c r="D727">
        <f>IF($Z727="","",IF(INDEX('Per Invoice'!D$2:D$1201,$Z727)="","",INDEX('Per Invoice'!D$2:D$1201,$Z727)))</f>
        <v/>
      </c>
      <c r="E727" s="14">
        <f>IF($Z727="","",IF(INDEX('Per Invoice'!E$2:E$1201,$Z727)="","",INDEX('Per Invoice'!E$2:E$1201,$Z727)))</f>
        <v/>
      </c>
      <c r="F727">
        <f>IF($Z727="","",IF(INDEX('Per Invoice'!F$2:F$1201,$Z727)="","",INDEX('Per Invoice'!F$2:F$1201,$Z727)))</f>
        <v/>
      </c>
      <c r="G727">
        <f>IF($Z727="","",IF(INDEX('Per Invoice'!G$2:G$1201,$Z727)="","",INDEX('Per Invoice'!G$2:G$1201,$Z727)))</f>
        <v/>
      </c>
      <c r="H727">
        <f>IF($Z727="","",IF(INDEX('Per Invoice'!H$2:H$1201,$Z727)="","",INDEX('Per Invoice'!H$2:H$1201,$Z727)))</f>
        <v/>
      </c>
      <c r="I727">
        <f>IF($Z727="","",IF(INDEX('Per Invoice'!I$2:I$1201,$Z727)="","",INDEX('Per Invoice'!I$2:I$1201,$Z727)))</f>
        <v/>
      </c>
      <c r="J727">
        <f>IF($Z727="","",IF(INDEX('Per Invoice'!J$2:J$1201,$Z727)="","",INDEX('Per Invoice'!J$2:J$1201,$Z727)))</f>
        <v/>
      </c>
      <c r="K727" s="8">
        <f>IF($Z727="","",IF(INDEX('Per Invoice'!K$2:K$1201,$Z727)="","",INDEX('Per Invoice'!K$2:K$1201,$Z727)))</f>
        <v/>
      </c>
      <c r="L727">
        <f>IF($Z727="","",IF(INDEX('Per Invoice'!L$2:L$1201,$Z727)="","",INDEX('Per Invoice'!L$2:L$1201,$Z727)))</f>
        <v/>
      </c>
      <c r="M727">
        <f>IF($Z727="","",IF(INDEX('Per Invoice'!M$2:M$1201,$Z727)="","",INDEX('Per Invoice'!M$2:M$1201,$Z727)))</f>
        <v/>
      </c>
      <c r="N727">
        <f>IF($Z727="","",IF(INDEX('Per Invoice'!N$2:N$1201,$Z727)="","",INDEX('Per Invoice'!N$2:N$1201,$Z727)))</f>
        <v/>
      </c>
      <c r="O727" s="8">
        <f>IF($Z727="","",IF(INDEX('Per Invoice'!O$2:O$1201,$Z727)="","",INDEX('Per Invoice'!O$2:O$1201,$Z727)))</f>
        <v/>
      </c>
      <c r="P727">
        <f>IF($Z727="","",IF(INDEX('Per Invoice'!P$2:P$1201,$Z727)="","",INDEX('Per Invoice'!P$2:P$1201,$Z727)))</f>
        <v/>
      </c>
      <c r="Q727" s="8">
        <f>IF($Z727="","",IF(INDEX('Per Invoice'!Q$2:Q$1201,$Z727)="","",INDEX('Per Invoice'!Q$2:Q$1201,$Z727)))</f>
        <v/>
      </c>
      <c r="R727" s="8">
        <f>IF($Z727="","",IF(INDEX('Per Invoice'!R$2:R$1201,$Z727)="","",INDEX('Per Invoice'!R$2:R$1201,$Z727)))</f>
        <v/>
      </c>
      <c r="S727">
        <f>IF($Z727="","",IF(INDEX('Per Invoice'!S$2:S$1201,$Z727)="","",INDEX('Per Invoice'!S$2:S$1201,$Z727)))</f>
        <v/>
      </c>
      <c r="T727" s="8">
        <f>IF($Z727="","",IF(INDEX('Per Invoice'!T$2:T$1201,$Z727)="","",INDEX('Per Invoice'!T$2:T$1201,$Z727)))</f>
        <v/>
      </c>
      <c r="U727" s="8">
        <f>IF($Z727="","",IF(INDEX('Per Invoice'!U$2:U$1201,$Z727)="","",INDEX('Per Invoice'!U$2:U$1201,$Z727)))</f>
        <v/>
      </c>
      <c r="V727" s="8">
        <f>IF($Z727="","",IF(INDEX('Per Invoice'!V$2:V$1201,$Z727)="","",INDEX('Per Invoice'!V$2:V$1201,$Z727)))</f>
        <v/>
      </c>
      <c r="W727" s="8">
        <f>IF($Z727="","",IF(INDEX('Per Invoice'!W$2:W$1201,$Z727)="","",INDEX('Per Invoice'!W$2:W$1201,$Z727)))</f>
        <v/>
      </c>
      <c r="X727" s="8">
        <f>IF($Z727="","",IF(INDEX('Per Invoice'!X$2:X$1201,$Z727)="","",INDEX('Per Invoice'!X$2:X$1201,$Z727)))</f>
        <v/>
      </c>
      <c r="Y727" s="8">
        <f>IF($Z727="","",IF(INDEX('Per Invoice'!Y$2:Y$1201,$Z727)="","",INDEX('Per Invoice'!Y$2:Y$1201,$Z727)))</f>
        <v/>
      </c>
      <c r="Z727" s="16">
        <f>IFERROR(MATCH(Settings!$C$27&amp;"|"&amp;ROWS($Z$2:$Z727),'Per Invoice'!$AB$2:$AB$1201,0),"")</f>
        <v/>
      </c>
    </row>
    <row r="728">
      <c r="A728">
        <f>IF($Z728="","",IF(INDEX('Per Invoice'!A$2:A$1201,$Z728)="","",INDEX('Per Invoice'!A$2:A$1201,$Z728)))</f>
        <v/>
      </c>
      <c r="B728">
        <f>IF($Z728="","",IF(INDEX('Per Invoice'!B$2:B$1201,$Z728)="","",INDEX('Per Invoice'!B$2:B$1201,$Z728)))</f>
        <v/>
      </c>
      <c r="C728">
        <f>IF($Z728="","",IF(INDEX('Per Invoice'!C$2:C$1201,$Z728)="","",INDEX('Per Invoice'!C$2:C$1201,$Z728)))</f>
        <v/>
      </c>
      <c r="D728">
        <f>IF($Z728="","",IF(INDEX('Per Invoice'!D$2:D$1201,$Z728)="","",INDEX('Per Invoice'!D$2:D$1201,$Z728)))</f>
        <v/>
      </c>
      <c r="E728" s="14">
        <f>IF($Z728="","",IF(INDEX('Per Invoice'!E$2:E$1201,$Z728)="","",INDEX('Per Invoice'!E$2:E$1201,$Z728)))</f>
        <v/>
      </c>
      <c r="F728">
        <f>IF($Z728="","",IF(INDEX('Per Invoice'!F$2:F$1201,$Z728)="","",INDEX('Per Invoice'!F$2:F$1201,$Z728)))</f>
        <v/>
      </c>
      <c r="G728">
        <f>IF($Z728="","",IF(INDEX('Per Invoice'!G$2:G$1201,$Z728)="","",INDEX('Per Invoice'!G$2:G$1201,$Z728)))</f>
        <v/>
      </c>
      <c r="H728">
        <f>IF($Z728="","",IF(INDEX('Per Invoice'!H$2:H$1201,$Z728)="","",INDEX('Per Invoice'!H$2:H$1201,$Z728)))</f>
        <v/>
      </c>
      <c r="I728">
        <f>IF($Z728="","",IF(INDEX('Per Invoice'!I$2:I$1201,$Z728)="","",INDEX('Per Invoice'!I$2:I$1201,$Z728)))</f>
        <v/>
      </c>
      <c r="J728">
        <f>IF($Z728="","",IF(INDEX('Per Invoice'!J$2:J$1201,$Z728)="","",INDEX('Per Invoice'!J$2:J$1201,$Z728)))</f>
        <v/>
      </c>
      <c r="K728" s="8">
        <f>IF($Z728="","",IF(INDEX('Per Invoice'!K$2:K$1201,$Z728)="","",INDEX('Per Invoice'!K$2:K$1201,$Z728)))</f>
        <v/>
      </c>
      <c r="L728">
        <f>IF($Z728="","",IF(INDEX('Per Invoice'!L$2:L$1201,$Z728)="","",INDEX('Per Invoice'!L$2:L$1201,$Z728)))</f>
        <v/>
      </c>
      <c r="M728">
        <f>IF($Z728="","",IF(INDEX('Per Invoice'!M$2:M$1201,$Z728)="","",INDEX('Per Invoice'!M$2:M$1201,$Z728)))</f>
        <v/>
      </c>
      <c r="N728">
        <f>IF($Z728="","",IF(INDEX('Per Invoice'!N$2:N$1201,$Z728)="","",INDEX('Per Invoice'!N$2:N$1201,$Z728)))</f>
        <v/>
      </c>
      <c r="O728" s="8">
        <f>IF($Z728="","",IF(INDEX('Per Invoice'!O$2:O$1201,$Z728)="","",INDEX('Per Invoice'!O$2:O$1201,$Z728)))</f>
        <v/>
      </c>
      <c r="P728">
        <f>IF($Z728="","",IF(INDEX('Per Invoice'!P$2:P$1201,$Z728)="","",INDEX('Per Invoice'!P$2:P$1201,$Z728)))</f>
        <v/>
      </c>
      <c r="Q728" s="8">
        <f>IF($Z728="","",IF(INDEX('Per Invoice'!Q$2:Q$1201,$Z728)="","",INDEX('Per Invoice'!Q$2:Q$1201,$Z728)))</f>
        <v/>
      </c>
      <c r="R728" s="8">
        <f>IF($Z728="","",IF(INDEX('Per Invoice'!R$2:R$1201,$Z728)="","",INDEX('Per Invoice'!R$2:R$1201,$Z728)))</f>
        <v/>
      </c>
      <c r="S728">
        <f>IF($Z728="","",IF(INDEX('Per Invoice'!S$2:S$1201,$Z728)="","",INDEX('Per Invoice'!S$2:S$1201,$Z728)))</f>
        <v/>
      </c>
      <c r="T728" s="8">
        <f>IF($Z728="","",IF(INDEX('Per Invoice'!T$2:T$1201,$Z728)="","",INDEX('Per Invoice'!T$2:T$1201,$Z728)))</f>
        <v/>
      </c>
      <c r="U728" s="8">
        <f>IF($Z728="","",IF(INDEX('Per Invoice'!U$2:U$1201,$Z728)="","",INDEX('Per Invoice'!U$2:U$1201,$Z728)))</f>
        <v/>
      </c>
      <c r="V728" s="8">
        <f>IF($Z728="","",IF(INDEX('Per Invoice'!V$2:V$1201,$Z728)="","",INDEX('Per Invoice'!V$2:V$1201,$Z728)))</f>
        <v/>
      </c>
      <c r="W728" s="8">
        <f>IF($Z728="","",IF(INDEX('Per Invoice'!W$2:W$1201,$Z728)="","",INDEX('Per Invoice'!W$2:W$1201,$Z728)))</f>
        <v/>
      </c>
      <c r="X728" s="8">
        <f>IF($Z728="","",IF(INDEX('Per Invoice'!X$2:X$1201,$Z728)="","",INDEX('Per Invoice'!X$2:X$1201,$Z728)))</f>
        <v/>
      </c>
      <c r="Y728" s="8">
        <f>IF($Z728="","",IF(INDEX('Per Invoice'!Y$2:Y$1201,$Z728)="","",INDEX('Per Invoice'!Y$2:Y$1201,$Z728)))</f>
        <v/>
      </c>
      <c r="Z728" s="16">
        <f>IFERROR(MATCH(Settings!$C$27&amp;"|"&amp;ROWS($Z$2:$Z728),'Per Invoice'!$AB$2:$AB$1201,0),"")</f>
        <v/>
      </c>
    </row>
    <row r="729">
      <c r="A729">
        <f>IF($Z729="","",IF(INDEX('Per Invoice'!A$2:A$1201,$Z729)="","",INDEX('Per Invoice'!A$2:A$1201,$Z729)))</f>
        <v/>
      </c>
      <c r="B729">
        <f>IF($Z729="","",IF(INDEX('Per Invoice'!B$2:B$1201,$Z729)="","",INDEX('Per Invoice'!B$2:B$1201,$Z729)))</f>
        <v/>
      </c>
      <c r="C729">
        <f>IF($Z729="","",IF(INDEX('Per Invoice'!C$2:C$1201,$Z729)="","",INDEX('Per Invoice'!C$2:C$1201,$Z729)))</f>
        <v/>
      </c>
      <c r="D729">
        <f>IF($Z729="","",IF(INDEX('Per Invoice'!D$2:D$1201,$Z729)="","",INDEX('Per Invoice'!D$2:D$1201,$Z729)))</f>
        <v/>
      </c>
      <c r="E729" s="14">
        <f>IF($Z729="","",IF(INDEX('Per Invoice'!E$2:E$1201,$Z729)="","",INDEX('Per Invoice'!E$2:E$1201,$Z729)))</f>
        <v/>
      </c>
      <c r="F729">
        <f>IF($Z729="","",IF(INDEX('Per Invoice'!F$2:F$1201,$Z729)="","",INDEX('Per Invoice'!F$2:F$1201,$Z729)))</f>
        <v/>
      </c>
      <c r="G729">
        <f>IF($Z729="","",IF(INDEX('Per Invoice'!G$2:G$1201,$Z729)="","",INDEX('Per Invoice'!G$2:G$1201,$Z729)))</f>
        <v/>
      </c>
      <c r="H729">
        <f>IF($Z729="","",IF(INDEX('Per Invoice'!H$2:H$1201,$Z729)="","",INDEX('Per Invoice'!H$2:H$1201,$Z729)))</f>
        <v/>
      </c>
      <c r="I729">
        <f>IF($Z729="","",IF(INDEX('Per Invoice'!I$2:I$1201,$Z729)="","",INDEX('Per Invoice'!I$2:I$1201,$Z729)))</f>
        <v/>
      </c>
      <c r="J729">
        <f>IF($Z729="","",IF(INDEX('Per Invoice'!J$2:J$1201,$Z729)="","",INDEX('Per Invoice'!J$2:J$1201,$Z729)))</f>
        <v/>
      </c>
      <c r="K729" s="8">
        <f>IF($Z729="","",IF(INDEX('Per Invoice'!K$2:K$1201,$Z729)="","",INDEX('Per Invoice'!K$2:K$1201,$Z729)))</f>
        <v/>
      </c>
      <c r="L729">
        <f>IF($Z729="","",IF(INDEX('Per Invoice'!L$2:L$1201,$Z729)="","",INDEX('Per Invoice'!L$2:L$1201,$Z729)))</f>
        <v/>
      </c>
      <c r="M729">
        <f>IF($Z729="","",IF(INDEX('Per Invoice'!M$2:M$1201,$Z729)="","",INDEX('Per Invoice'!M$2:M$1201,$Z729)))</f>
        <v/>
      </c>
      <c r="N729">
        <f>IF($Z729="","",IF(INDEX('Per Invoice'!N$2:N$1201,$Z729)="","",INDEX('Per Invoice'!N$2:N$1201,$Z729)))</f>
        <v/>
      </c>
      <c r="O729" s="8">
        <f>IF($Z729="","",IF(INDEX('Per Invoice'!O$2:O$1201,$Z729)="","",INDEX('Per Invoice'!O$2:O$1201,$Z729)))</f>
        <v/>
      </c>
      <c r="P729">
        <f>IF($Z729="","",IF(INDEX('Per Invoice'!P$2:P$1201,$Z729)="","",INDEX('Per Invoice'!P$2:P$1201,$Z729)))</f>
        <v/>
      </c>
      <c r="Q729" s="8">
        <f>IF($Z729="","",IF(INDEX('Per Invoice'!Q$2:Q$1201,$Z729)="","",INDEX('Per Invoice'!Q$2:Q$1201,$Z729)))</f>
        <v/>
      </c>
      <c r="R729" s="8">
        <f>IF($Z729="","",IF(INDEX('Per Invoice'!R$2:R$1201,$Z729)="","",INDEX('Per Invoice'!R$2:R$1201,$Z729)))</f>
        <v/>
      </c>
      <c r="S729">
        <f>IF($Z729="","",IF(INDEX('Per Invoice'!S$2:S$1201,$Z729)="","",INDEX('Per Invoice'!S$2:S$1201,$Z729)))</f>
        <v/>
      </c>
      <c r="T729" s="8">
        <f>IF($Z729="","",IF(INDEX('Per Invoice'!T$2:T$1201,$Z729)="","",INDEX('Per Invoice'!T$2:T$1201,$Z729)))</f>
        <v/>
      </c>
      <c r="U729" s="8">
        <f>IF($Z729="","",IF(INDEX('Per Invoice'!U$2:U$1201,$Z729)="","",INDEX('Per Invoice'!U$2:U$1201,$Z729)))</f>
        <v/>
      </c>
      <c r="V729" s="8">
        <f>IF($Z729="","",IF(INDEX('Per Invoice'!V$2:V$1201,$Z729)="","",INDEX('Per Invoice'!V$2:V$1201,$Z729)))</f>
        <v/>
      </c>
      <c r="W729" s="8">
        <f>IF($Z729="","",IF(INDEX('Per Invoice'!W$2:W$1201,$Z729)="","",INDEX('Per Invoice'!W$2:W$1201,$Z729)))</f>
        <v/>
      </c>
      <c r="X729" s="8">
        <f>IF($Z729="","",IF(INDEX('Per Invoice'!X$2:X$1201,$Z729)="","",INDEX('Per Invoice'!X$2:X$1201,$Z729)))</f>
        <v/>
      </c>
      <c r="Y729" s="8">
        <f>IF($Z729="","",IF(INDEX('Per Invoice'!Y$2:Y$1201,$Z729)="","",INDEX('Per Invoice'!Y$2:Y$1201,$Z729)))</f>
        <v/>
      </c>
      <c r="Z729" s="16">
        <f>IFERROR(MATCH(Settings!$C$27&amp;"|"&amp;ROWS($Z$2:$Z729),'Per Invoice'!$AB$2:$AB$1201,0),"")</f>
        <v/>
      </c>
    </row>
    <row r="730">
      <c r="A730">
        <f>IF($Z730="","",IF(INDEX('Per Invoice'!A$2:A$1201,$Z730)="","",INDEX('Per Invoice'!A$2:A$1201,$Z730)))</f>
        <v/>
      </c>
      <c r="B730">
        <f>IF($Z730="","",IF(INDEX('Per Invoice'!B$2:B$1201,$Z730)="","",INDEX('Per Invoice'!B$2:B$1201,$Z730)))</f>
        <v/>
      </c>
      <c r="C730">
        <f>IF($Z730="","",IF(INDEX('Per Invoice'!C$2:C$1201,$Z730)="","",INDEX('Per Invoice'!C$2:C$1201,$Z730)))</f>
        <v/>
      </c>
      <c r="D730">
        <f>IF($Z730="","",IF(INDEX('Per Invoice'!D$2:D$1201,$Z730)="","",INDEX('Per Invoice'!D$2:D$1201,$Z730)))</f>
        <v/>
      </c>
      <c r="E730" s="14">
        <f>IF($Z730="","",IF(INDEX('Per Invoice'!E$2:E$1201,$Z730)="","",INDEX('Per Invoice'!E$2:E$1201,$Z730)))</f>
        <v/>
      </c>
      <c r="F730">
        <f>IF($Z730="","",IF(INDEX('Per Invoice'!F$2:F$1201,$Z730)="","",INDEX('Per Invoice'!F$2:F$1201,$Z730)))</f>
        <v/>
      </c>
      <c r="G730">
        <f>IF($Z730="","",IF(INDEX('Per Invoice'!G$2:G$1201,$Z730)="","",INDEX('Per Invoice'!G$2:G$1201,$Z730)))</f>
        <v/>
      </c>
      <c r="H730">
        <f>IF($Z730="","",IF(INDEX('Per Invoice'!H$2:H$1201,$Z730)="","",INDEX('Per Invoice'!H$2:H$1201,$Z730)))</f>
        <v/>
      </c>
      <c r="I730">
        <f>IF($Z730="","",IF(INDEX('Per Invoice'!I$2:I$1201,$Z730)="","",INDEX('Per Invoice'!I$2:I$1201,$Z730)))</f>
        <v/>
      </c>
      <c r="J730">
        <f>IF($Z730="","",IF(INDEX('Per Invoice'!J$2:J$1201,$Z730)="","",INDEX('Per Invoice'!J$2:J$1201,$Z730)))</f>
        <v/>
      </c>
      <c r="K730" s="8">
        <f>IF($Z730="","",IF(INDEX('Per Invoice'!K$2:K$1201,$Z730)="","",INDEX('Per Invoice'!K$2:K$1201,$Z730)))</f>
        <v/>
      </c>
      <c r="L730">
        <f>IF($Z730="","",IF(INDEX('Per Invoice'!L$2:L$1201,$Z730)="","",INDEX('Per Invoice'!L$2:L$1201,$Z730)))</f>
        <v/>
      </c>
      <c r="M730">
        <f>IF($Z730="","",IF(INDEX('Per Invoice'!M$2:M$1201,$Z730)="","",INDEX('Per Invoice'!M$2:M$1201,$Z730)))</f>
        <v/>
      </c>
      <c r="N730">
        <f>IF($Z730="","",IF(INDEX('Per Invoice'!N$2:N$1201,$Z730)="","",INDEX('Per Invoice'!N$2:N$1201,$Z730)))</f>
        <v/>
      </c>
      <c r="O730" s="8">
        <f>IF($Z730="","",IF(INDEX('Per Invoice'!O$2:O$1201,$Z730)="","",INDEX('Per Invoice'!O$2:O$1201,$Z730)))</f>
        <v/>
      </c>
      <c r="P730">
        <f>IF($Z730="","",IF(INDEX('Per Invoice'!P$2:P$1201,$Z730)="","",INDEX('Per Invoice'!P$2:P$1201,$Z730)))</f>
        <v/>
      </c>
      <c r="Q730" s="8">
        <f>IF($Z730="","",IF(INDEX('Per Invoice'!Q$2:Q$1201,$Z730)="","",INDEX('Per Invoice'!Q$2:Q$1201,$Z730)))</f>
        <v/>
      </c>
      <c r="R730" s="8">
        <f>IF($Z730="","",IF(INDEX('Per Invoice'!R$2:R$1201,$Z730)="","",INDEX('Per Invoice'!R$2:R$1201,$Z730)))</f>
        <v/>
      </c>
      <c r="S730">
        <f>IF($Z730="","",IF(INDEX('Per Invoice'!S$2:S$1201,$Z730)="","",INDEX('Per Invoice'!S$2:S$1201,$Z730)))</f>
        <v/>
      </c>
      <c r="T730" s="8">
        <f>IF($Z730="","",IF(INDEX('Per Invoice'!T$2:T$1201,$Z730)="","",INDEX('Per Invoice'!T$2:T$1201,$Z730)))</f>
        <v/>
      </c>
      <c r="U730" s="8">
        <f>IF($Z730="","",IF(INDEX('Per Invoice'!U$2:U$1201,$Z730)="","",INDEX('Per Invoice'!U$2:U$1201,$Z730)))</f>
        <v/>
      </c>
      <c r="V730" s="8">
        <f>IF($Z730="","",IF(INDEX('Per Invoice'!V$2:V$1201,$Z730)="","",INDEX('Per Invoice'!V$2:V$1201,$Z730)))</f>
        <v/>
      </c>
      <c r="W730" s="8">
        <f>IF($Z730="","",IF(INDEX('Per Invoice'!W$2:W$1201,$Z730)="","",INDEX('Per Invoice'!W$2:W$1201,$Z730)))</f>
        <v/>
      </c>
      <c r="X730" s="8">
        <f>IF($Z730="","",IF(INDEX('Per Invoice'!X$2:X$1201,$Z730)="","",INDEX('Per Invoice'!X$2:X$1201,$Z730)))</f>
        <v/>
      </c>
      <c r="Y730" s="8">
        <f>IF($Z730="","",IF(INDEX('Per Invoice'!Y$2:Y$1201,$Z730)="","",INDEX('Per Invoice'!Y$2:Y$1201,$Z730)))</f>
        <v/>
      </c>
      <c r="Z730" s="16">
        <f>IFERROR(MATCH(Settings!$C$27&amp;"|"&amp;ROWS($Z$2:$Z730),'Per Invoice'!$AB$2:$AB$1201,0),"")</f>
        <v/>
      </c>
    </row>
    <row r="731">
      <c r="A731">
        <f>IF($Z731="","",IF(INDEX('Per Invoice'!A$2:A$1201,$Z731)="","",INDEX('Per Invoice'!A$2:A$1201,$Z731)))</f>
        <v/>
      </c>
      <c r="B731">
        <f>IF($Z731="","",IF(INDEX('Per Invoice'!B$2:B$1201,$Z731)="","",INDEX('Per Invoice'!B$2:B$1201,$Z731)))</f>
        <v/>
      </c>
      <c r="C731">
        <f>IF($Z731="","",IF(INDEX('Per Invoice'!C$2:C$1201,$Z731)="","",INDEX('Per Invoice'!C$2:C$1201,$Z731)))</f>
        <v/>
      </c>
      <c r="D731">
        <f>IF($Z731="","",IF(INDEX('Per Invoice'!D$2:D$1201,$Z731)="","",INDEX('Per Invoice'!D$2:D$1201,$Z731)))</f>
        <v/>
      </c>
      <c r="E731" s="14">
        <f>IF($Z731="","",IF(INDEX('Per Invoice'!E$2:E$1201,$Z731)="","",INDEX('Per Invoice'!E$2:E$1201,$Z731)))</f>
        <v/>
      </c>
      <c r="F731">
        <f>IF($Z731="","",IF(INDEX('Per Invoice'!F$2:F$1201,$Z731)="","",INDEX('Per Invoice'!F$2:F$1201,$Z731)))</f>
        <v/>
      </c>
      <c r="G731">
        <f>IF($Z731="","",IF(INDEX('Per Invoice'!G$2:G$1201,$Z731)="","",INDEX('Per Invoice'!G$2:G$1201,$Z731)))</f>
        <v/>
      </c>
      <c r="H731">
        <f>IF($Z731="","",IF(INDEX('Per Invoice'!H$2:H$1201,$Z731)="","",INDEX('Per Invoice'!H$2:H$1201,$Z731)))</f>
        <v/>
      </c>
      <c r="I731">
        <f>IF($Z731="","",IF(INDEX('Per Invoice'!I$2:I$1201,$Z731)="","",INDEX('Per Invoice'!I$2:I$1201,$Z731)))</f>
        <v/>
      </c>
      <c r="J731">
        <f>IF($Z731="","",IF(INDEX('Per Invoice'!J$2:J$1201,$Z731)="","",INDEX('Per Invoice'!J$2:J$1201,$Z731)))</f>
        <v/>
      </c>
      <c r="K731" s="8">
        <f>IF($Z731="","",IF(INDEX('Per Invoice'!K$2:K$1201,$Z731)="","",INDEX('Per Invoice'!K$2:K$1201,$Z731)))</f>
        <v/>
      </c>
      <c r="L731">
        <f>IF($Z731="","",IF(INDEX('Per Invoice'!L$2:L$1201,$Z731)="","",INDEX('Per Invoice'!L$2:L$1201,$Z731)))</f>
        <v/>
      </c>
      <c r="M731">
        <f>IF($Z731="","",IF(INDEX('Per Invoice'!M$2:M$1201,$Z731)="","",INDEX('Per Invoice'!M$2:M$1201,$Z731)))</f>
        <v/>
      </c>
      <c r="N731">
        <f>IF($Z731="","",IF(INDEX('Per Invoice'!N$2:N$1201,$Z731)="","",INDEX('Per Invoice'!N$2:N$1201,$Z731)))</f>
        <v/>
      </c>
      <c r="O731" s="8">
        <f>IF($Z731="","",IF(INDEX('Per Invoice'!O$2:O$1201,$Z731)="","",INDEX('Per Invoice'!O$2:O$1201,$Z731)))</f>
        <v/>
      </c>
      <c r="P731">
        <f>IF($Z731="","",IF(INDEX('Per Invoice'!P$2:P$1201,$Z731)="","",INDEX('Per Invoice'!P$2:P$1201,$Z731)))</f>
        <v/>
      </c>
      <c r="Q731" s="8">
        <f>IF($Z731="","",IF(INDEX('Per Invoice'!Q$2:Q$1201,$Z731)="","",INDEX('Per Invoice'!Q$2:Q$1201,$Z731)))</f>
        <v/>
      </c>
      <c r="R731" s="8">
        <f>IF($Z731="","",IF(INDEX('Per Invoice'!R$2:R$1201,$Z731)="","",INDEX('Per Invoice'!R$2:R$1201,$Z731)))</f>
        <v/>
      </c>
      <c r="S731">
        <f>IF($Z731="","",IF(INDEX('Per Invoice'!S$2:S$1201,$Z731)="","",INDEX('Per Invoice'!S$2:S$1201,$Z731)))</f>
        <v/>
      </c>
      <c r="T731" s="8">
        <f>IF($Z731="","",IF(INDEX('Per Invoice'!T$2:T$1201,$Z731)="","",INDEX('Per Invoice'!T$2:T$1201,$Z731)))</f>
        <v/>
      </c>
      <c r="U731" s="8">
        <f>IF($Z731="","",IF(INDEX('Per Invoice'!U$2:U$1201,$Z731)="","",INDEX('Per Invoice'!U$2:U$1201,$Z731)))</f>
        <v/>
      </c>
      <c r="V731" s="8">
        <f>IF($Z731="","",IF(INDEX('Per Invoice'!V$2:V$1201,$Z731)="","",INDEX('Per Invoice'!V$2:V$1201,$Z731)))</f>
        <v/>
      </c>
      <c r="W731" s="8">
        <f>IF($Z731="","",IF(INDEX('Per Invoice'!W$2:W$1201,$Z731)="","",INDEX('Per Invoice'!W$2:W$1201,$Z731)))</f>
        <v/>
      </c>
      <c r="X731" s="8">
        <f>IF($Z731="","",IF(INDEX('Per Invoice'!X$2:X$1201,$Z731)="","",INDEX('Per Invoice'!X$2:X$1201,$Z731)))</f>
        <v/>
      </c>
      <c r="Y731" s="8">
        <f>IF($Z731="","",IF(INDEX('Per Invoice'!Y$2:Y$1201,$Z731)="","",INDEX('Per Invoice'!Y$2:Y$1201,$Z731)))</f>
        <v/>
      </c>
      <c r="Z731" s="16">
        <f>IFERROR(MATCH(Settings!$C$27&amp;"|"&amp;ROWS($Z$2:$Z731),'Per Invoice'!$AB$2:$AB$1201,0),"")</f>
        <v/>
      </c>
    </row>
    <row r="732">
      <c r="A732">
        <f>IF($Z732="","",IF(INDEX('Per Invoice'!A$2:A$1201,$Z732)="","",INDEX('Per Invoice'!A$2:A$1201,$Z732)))</f>
        <v/>
      </c>
      <c r="B732">
        <f>IF($Z732="","",IF(INDEX('Per Invoice'!B$2:B$1201,$Z732)="","",INDEX('Per Invoice'!B$2:B$1201,$Z732)))</f>
        <v/>
      </c>
      <c r="C732">
        <f>IF($Z732="","",IF(INDEX('Per Invoice'!C$2:C$1201,$Z732)="","",INDEX('Per Invoice'!C$2:C$1201,$Z732)))</f>
        <v/>
      </c>
      <c r="D732">
        <f>IF($Z732="","",IF(INDEX('Per Invoice'!D$2:D$1201,$Z732)="","",INDEX('Per Invoice'!D$2:D$1201,$Z732)))</f>
        <v/>
      </c>
      <c r="E732" s="14">
        <f>IF($Z732="","",IF(INDEX('Per Invoice'!E$2:E$1201,$Z732)="","",INDEX('Per Invoice'!E$2:E$1201,$Z732)))</f>
        <v/>
      </c>
      <c r="F732">
        <f>IF($Z732="","",IF(INDEX('Per Invoice'!F$2:F$1201,$Z732)="","",INDEX('Per Invoice'!F$2:F$1201,$Z732)))</f>
        <v/>
      </c>
      <c r="G732">
        <f>IF($Z732="","",IF(INDEX('Per Invoice'!G$2:G$1201,$Z732)="","",INDEX('Per Invoice'!G$2:G$1201,$Z732)))</f>
        <v/>
      </c>
      <c r="H732">
        <f>IF($Z732="","",IF(INDEX('Per Invoice'!H$2:H$1201,$Z732)="","",INDEX('Per Invoice'!H$2:H$1201,$Z732)))</f>
        <v/>
      </c>
      <c r="I732">
        <f>IF($Z732="","",IF(INDEX('Per Invoice'!I$2:I$1201,$Z732)="","",INDEX('Per Invoice'!I$2:I$1201,$Z732)))</f>
        <v/>
      </c>
      <c r="J732">
        <f>IF($Z732="","",IF(INDEX('Per Invoice'!J$2:J$1201,$Z732)="","",INDEX('Per Invoice'!J$2:J$1201,$Z732)))</f>
        <v/>
      </c>
      <c r="K732" s="8">
        <f>IF($Z732="","",IF(INDEX('Per Invoice'!K$2:K$1201,$Z732)="","",INDEX('Per Invoice'!K$2:K$1201,$Z732)))</f>
        <v/>
      </c>
      <c r="L732">
        <f>IF($Z732="","",IF(INDEX('Per Invoice'!L$2:L$1201,$Z732)="","",INDEX('Per Invoice'!L$2:L$1201,$Z732)))</f>
        <v/>
      </c>
      <c r="M732">
        <f>IF($Z732="","",IF(INDEX('Per Invoice'!M$2:M$1201,$Z732)="","",INDEX('Per Invoice'!M$2:M$1201,$Z732)))</f>
        <v/>
      </c>
      <c r="N732">
        <f>IF($Z732="","",IF(INDEX('Per Invoice'!N$2:N$1201,$Z732)="","",INDEX('Per Invoice'!N$2:N$1201,$Z732)))</f>
        <v/>
      </c>
      <c r="O732" s="8">
        <f>IF($Z732="","",IF(INDEX('Per Invoice'!O$2:O$1201,$Z732)="","",INDEX('Per Invoice'!O$2:O$1201,$Z732)))</f>
        <v/>
      </c>
      <c r="P732">
        <f>IF($Z732="","",IF(INDEX('Per Invoice'!P$2:P$1201,$Z732)="","",INDEX('Per Invoice'!P$2:P$1201,$Z732)))</f>
        <v/>
      </c>
      <c r="Q732" s="8">
        <f>IF($Z732="","",IF(INDEX('Per Invoice'!Q$2:Q$1201,$Z732)="","",INDEX('Per Invoice'!Q$2:Q$1201,$Z732)))</f>
        <v/>
      </c>
      <c r="R732" s="8">
        <f>IF($Z732="","",IF(INDEX('Per Invoice'!R$2:R$1201,$Z732)="","",INDEX('Per Invoice'!R$2:R$1201,$Z732)))</f>
        <v/>
      </c>
      <c r="S732">
        <f>IF($Z732="","",IF(INDEX('Per Invoice'!S$2:S$1201,$Z732)="","",INDEX('Per Invoice'!S$2:S$1201,$Z732)))</f>
        <v/>
      </c>
      <c r="T732" s="8">
        <f>IF($Z732="","",IF(INDEX('Per Invoice'!T$2:T$1201,$Z732)="","",INDEX('Per Invoice'!T$2:T$1201,$Z732)))</f>
        <v/>
      </c>
      <c r="U732" s="8">
        <f>IF($Z732="","",IF(INDEX('Per Invoice'!U$2:U$1201,$Z732)="","",INDEX('Per Invoice'!U$2:U$1201,$Z732)))</f>
        <v/>
      </c>
      <c r="V732" s="8">
        <f>IF($Z732="","",IF(INDEX('Per Invoice'!V$2:V$1201,$Z732)="","",INDEX('Per Invoice'!V$2:V$1201,$Z732)))</f>
        <v/>
      </c>
      <c r="W732" s="8">
        <f>IF($Z732="","",IF(INDEX('Per Invoice'!W$2:W$1201,$Z732)="","",INDEX('Per Invoice'!W$2:W$1201,$Z732)))</f>
        <v/>
      </c>
      <c r="X732" s="8">
        <f>IF($Z732="","",IF(INDEX('Per Invoice'!X$2:X$1201,$Z732)="","",INDEX('Per Invoice'!X$2:X$1201,$Z732)))</f>
        <v/>
      </c>
      <c r="Y732" s="8">
        <f>IF($Z732="","",IF(INDEX('Per Invoice'!Y$2:Y$1201,$Z732)="","",INDEX('Per Invoice'!Y$2:Y$1201,$Z732)))</f>
        <v/>
      </c>
      <c r="Z732" s="16">
        <f>IFERROR(MATCH(Settings!$C$27&amp;"|"&amp;ROWS($Z$2:$Z732),'Per Invoice'!$AB$2:$AB$1201,0),"")</f>
        <v/>
      </c>
    </row>
    <row r="733">
      <c r="A733">
        <f>IF($Z733="","",IF(INDEX('Per Invoice'!A$2:A$1201,$Z733)="","",INDEX('Per Invoice'!A$2:A$1201,$Z733)))</f>
        <v/>
      </c>
      <c r="B733">
        <f>IF($Z733="","",IF(INDEX('Per Invoice'!B$2:B$1201,$Z733)="","",INDEX('Per Invoice'!B$2:B$1201,$Z733)))</f>
        <v/>
      </c>
      <c r="C733">
        <f>IF($Z733="","",IF(INDEX('Per Invoice'!C$2:C$1201,$Z733)="","",INDEX('Per Invoice'!C$2:C$1201,$Z733)))</f>
        <v/>
      </c>
      <c r="D733">
        <f>IF($Z733="","",IF(INDEX('Per Invoice'!D$2:D$1201,$Z733)="","",INDEX('Per Invoice'!D$2:D$1201,$Z733)))</f>
        <v/>
      </c>
      <c r="E733" s="14">
        <f>IF($Z733="","",IF(INDEX('Per Invoice'!E$2:E$1201,$Z733)="","",INDEX('Per Invoice'!E$2:E$1201,$Z733)))</f>
        <v/>
      </c>
      <c r="F733">
        <f>IF($Z733="","",IF(INDEX('Per Invoice'!F$2:F$1201,$Z733)="","",INDEX('Per Invoice'!F$2:F$1201,$Z733)))</f>
        <v/>
      </c>
      <c r="G733">
        <f>IF($Z733="","",IF(INDEX('Per Invoice'!G$2:G$1201,$Z733)="","",INDEX('Per Invoice'!G$2:G$1201,$Z733)))</f>
        <v/>
      </c>
      <c r="H733">
        <f>IF($Z733="","",IF(INDEX('Per Invoice'!H$2:H$1201,$Z733)="","",INDEX('Per Invoice'!H$2:H$1201,$Z733)))</f>
        <v/>
      </c>
      <c r="I733">
        <f>IF($Z733="","",IF(INDEX('Per Invoice'!I$2:I$1201,$Z733)="","",INDEX('Per Invoice'!I$2:I$1201,$Z733)))</f>
        <v/>
      </c>
      <c r="J733">
        <f>IF($Z733="","",IF(INDEX('Per Invoice'!J$2:J$1201,$Z733)="","",INDEX('Per Invoice'!J$2:J$1201,$Z733)))</f>
        <v/>
      </c>
      <c r="K733" s="8">
        <f>IF($Z733="","",IF(INDEX('Per Invoice'!K$2:K$1201,$Z733)="","",INDEX('Per Invoice'!K$2:K$1201,$Z733)))</f>
        <v/>
      </c>
      <c r="L733">
        <f>IF($Z733="","",IF(INDEX('Per Invoice'!L$2:L$1201,$Z733)="","",INDEX('Per Invoice'!L$2:L$1201,$Z733)))</f>
        <v/>
      </c>
      <c r="M733">
        <f>IF($Z733="","",IF(INDEX('Per Invoice'!M$2:M$1201,$Z733)="","",INDEX('Per Invoice'!M$2:M$1201,$Z733)))</f>
        <v/>
      </c>
      <c r="N733">
        <f>IF($Z733="","",IF(INDEX('Per Invoice'!N$2:N$1201,$Z733)="","",INDEX('Per Invoice'!N$2:N$1201,$Z733)))</f>
        <v/>
      </c>
      <c r="O733" s="8">
        <f>IF($Z733="","",IF(INDEX('Per Invoice'!O$2:O$1201,$Z733)="","",INDEX('Per Invoice'!O$2:O$1201,$Z733)))</f>
        <v/>
      </c>
      <c r="P733">
        <f>IF($Z733="","",IF(INDEX('Per Invoice'!P$2:P$1201,$Z733)="","",INDEX('Per Invoice'!P$2:P$1201,$Z733)))</f>
        <v/>
      </c>
      <c r="Q733" s="8">
        <f>IF($Z733="","",IF(INDEX('Per Invoice'!Q$2:Q$1201,$Z733)="","",INDEX('Per Invoice'!Q$2:Q$1201,$Z733)))</f>
        <v/>
      </c>
      <c r="R733" s="8">
        <f>IF($Z733="","",IF(INDEX('Per Invoice'!R$2:R$1201,$Z733)="","",INDEX('Per Invoice'!R$2:R$1201,$Z733)))</f>
        <v/>
      </c>
      <c r="S733">
        <f>IF($Z733="","",IF(INDEX('Per Invoice'!S$2:S$1201,$Z733)="","",INDEX('Per Invoice'!S$2:S$1201,$Z733)))</f>
        <v/>
      </c>
      <c r="T733" s="8">
        <f>IF($Z733="","",IF(INDEX('Per Invoice'!T$2:T$1201,$Z733)="","",INDEX('Per Invoice'!T$2:T$1201,$Z733)))</f>
        <v/>
      </c>
      <c r="U733" s="8">
        <f>IF($Z733="","",IF(INDEX('Per Invoice'!U$2:U$1201,$Z733)="","",INDEX('Per Invoice'!U$2:U$1201,$Z733)))</f>
        <v/>
      </c>
      <c r="V733" s="8">
        <f>IF($Z733="","",IF(INDEX('Per Invoice'!V$2:V$1201,$Z733)="","",INDEX('Per Invoice'!V$2:V$1201,$Z733)))</f>
        <v/>
      </c>
      <c r="W733" s="8">
        <f>IF($Z733="","",IF(INDEX('Per Invoice'!W$2:W$1201,$Z733)="","",INDEX('Per Invoice'!W$2:W$1201,$Z733)))</f>
        <v/>
      </c>
      <c r="X733" s="8">
        <f>IF($Z733="","",IF(INDEX('Per Invoice'!X$2:X$1201,$Z733)="","",INDEX('Per Invoice'!X$2:X$1201,$Z733)))</f>
        <v/>
      </c>
      <c r="Y733" s="8">
        <f>IF($Z733="","",IF(INDEX('Per Invoice'!Y$2:Y$1201,$Z733)="","",INDEX('Per Invoice'!Y$2:Y$1201,$Z733)))</f>
        <v/>
      </c>
      <c r="Z733" s="16">
        <f>IFERROR(MATCH(Settings!$C$27&amp;"|"&amp;ROWS($Z$2:$Z733),'Per Invoice'!$AB$2:$AB$1201,0),"")</f>
        <v/>
      </c>
    </row>
    <row r="734">
      <c r="A734">
        <f>IF($Z734="","",IF(INDEX('Per Invoice'!A$2:A$1201,$Z734)="","",INDEX('Per Invoice'!A$2:A$1201,$Z734)))</f>
        <v/>
      </c>
      <c r="B734">
        <f>IF($Z734="","",IF(INDEX('Per Invoice'!B$2:B$1201,$Z734)="","",INDEX('Per Invoice'!B$2:B$1201,$Z734)))</f>
        <v/>
      </c>
      <c r="C734">
        <f>IF($Z734="","",IF(INDEX('Per Invoice'!C$2:C$1201,$Z734)="","",INDEX('Per Invoice'!C$2:C$1201,$Z734)))</f>
        <v/>
      </c>
      <c r="D734">
        <f>IF($Z734="","",IF(INDEX('Per Invoice'!D$2:D$1201,$Z734)="","",INDEX('Per Invoice'!D$2:D$1201,$Z734)))</f>
        <v/>
      </c>
      <c r="E734" s="14">
        <f>IF($Z734="","",IF(INDEX('Per Invoice'!E$2:E$1201,$Z734)="","",INDEX('Per Invoice'!E$2:E$1201,$Z734)))</f>
        <v/>
      </c>
      <c r="F734">
        <f>IF($Z734="","",IF(INDEX('Per Invoice'!F$2:F$1201,$Z734)="","",INDEX('Per Invoice'!F$2:F$1201,$Z734)))</f>
        <v/>
      </c>
      <c r="G734">
        <f>IF($Z734="","",IF(INDEX('Per Invoice'!G$2:G$1201,$Z734)="","",INDEX('Per Invoice'!G$2:G$1201,$Z734)))</f>
        <v/>
      </c>
      <c r="H734">
        <f>IF($Z734="","",IF(INDEX('Per Invoice'!H$2:H$1201,$Z734)="","",INDEX('Per Invoice'!H$2:H$1201,$Z734)))</f>
        <v/>
      </c>
      <c r="I734">
        <f>IF($Z734="","",IF(INDEX('Per Invoice'!I$2:I$1201,$Z734)="","",INDEX('Per Invoice'!I$2:I$1201,$Z734)))</f>
        <v/>
      </c>
      <c r="J734">
        <f>IF($Z734="","",IF(INDEX('Per Invoice'!J$2:J$1201,$Z734)="","",INDEX('Per Invoice'!J$2:J$1201,$Z734)))</f>
        <v/>
      </c>
      <c r="K734" s="8">
        <f>IF($Z734="","",IF(INDEX('Per Invoice'!K$2:K$1201,$Z734)="","",INDEX('Per Invoice'!K$2:K$1201,$Z734)))</f>
        <v/>
      </c>
      <c r="L734">
        <f>IF($Z734="","",IF(INDEX('Per Invoice'!L$2:L$1201,$Z734)="","",INDEX('Per Invoice'!L$2:L$1201,$Z734)))</f>
        <v/>
      </c>
      <c r="M734">
        <f>IF($Z734="","",IF(INDEX('Per Invoice'!M$2:M$1201,$Z734)="","",INDEX('Per Invoice'!M$2:M$1201,$Z734)))</f>
        <v/>
      </c>
      <c r="N734">
        <f>IF($Z734="","",IF(INDEX('Per Invoice'!N$2:N$1201,$Z734)="","",INDEX('Per Invoice'!N$2:N$1201,$Z734)))</f>
        <v/>
      </c>
      <c r="O734" s="8">
        <f>IF($Z734="","",IF(INDEX('Per Invoice'!O$2:O$1201,$Z734)="","",INDEX('Per Invoice'!O$2:O$1201,$Z734)))</f>
        <v/>
      </c>
      <c r="P734">
        <f>IF($Z734="","",IF(INDEX('Per Invoice'!P$2:P$1201,$Z734)="","",INDEX('Per Invoice'!P$2:P$1201,$Z734)))</f>
        <v/>
      </c>
      <c r="Q734" s="8">
        <f>IF($Z734="","",IF(INDEX('Per Invoice'!Q$2:Q$1201,$Z734)="","",INDEX('Per Invoice'!Q$2:Q$1201,$Z734)))</f>
        <v/>
      </c>
      <c r="R734" s="8">
        <f>IF($Z734="","",IF(INDEX('Per Invoice'!R$2:R$1201,$Z734)="","",INDEX('Per Invoice'!R$2:R$1201,$Z734)))</f>
        <v/>
      </c>
      <c r="S734">
        <f>IF($Z734="","",IF(INDEX('Per Invoice'!S$2:S$1201,$Z734)="","",INDEX('Per Invoice'!S$2:S$1201,$Z734)))</f>
        <v/>
      </c>
      <c r="T734" s="8">
        <f>IF($Z734="","",IF(INDEX('Per Invoice'!T$2:T$1201,$Z734)="","",INDEX('Per Invoice'!T$2:T$1201,$Z734)))</f>
        <v/>
      </c>
      <c r="U734" s="8">
        <f>IF($Z734="","",IF(INDEX('Per Invoice'!U$2:U$1201,$Z734)="","",INDEX('Per Invoice'!U$2:U$1201,$Z734)))</f>
        <v/>
      </c>
      <c r="V734" s="8">
        <f>IF($Z734="","",IF(INDEX('Per Invoice'!V$2:V$1201,$Z734)="","",INDEX('Per Invoice'!V$2:V$1201,$Z734)))</f>
        <v/>
      </c>
      <c r="W734" s="8">
        <f>IF($Z734="","",IF(INDEX('Per Invoice'!W$2:W$1201,$Z734)="","",INDEX('Per Invoice'!W$2:W$1201,$Z734)))</f>
        <v/>
      </c>
      <c r="X734" s="8">
        <f>IF($Z734="","",IF(INDEX('Per Invoice'!X$2:X$1201,$Z734)="","",INDEX('Per Invoice'!X$2:X$1201,$Z734)))</f>
        <v/>
      </c>
      <c r="Y734" s="8">
        <f>IF($Z734="","",IF(INDEX('Per Invoice'!Y$2:Y$1201,$Z734)="","",INDEX('Per Invoice'!Y$2:Y$1201,$Z734)))</f>
        <v/>
      </c>
      <c r="Z734" s="16">
        <f>IFERROR(MATCH(Settings!$C$27&amp;"|"&amp;ROWS($Z$2:$Z734),'Per Invoice'!$AB$2:$AB$1201,0),"")</f>
        <v/>
      </c>
    </row>
    <row r="735">
      <c r="A735">
        <f>IF($Z735="","",IF(INDEX('Per Invoice'!A$2:A$1201,$Z735)="","",INDEX('Per Invoice'!A$2:A$1201,$Z735)))</f>
        <v/>
      </c>
      <c r="B735">
        <f>IF($Z735="","",IF(INDEX('Per Invoice'!B$2:B$1201,$Z735)="","",INDEX('Per Invoice'!B$2:B$1201,$Z735)))</f>
        <v/>
      </c>
      <c r="C735">
        <f>IF($Z735="","",IF(INDEX('Per Invoice'!C$2:C$1201,$Z735)="","",INDEX('Per Invoice'!C$2:C$1201,$Z735)))</f>
        <v/>
      </c>
      <c r="D735">
        <f>IF($Z735="","",IF(INDEX('Per Invoice'!D$2:D$1201,$Z735)="","",INDEX('Per Invoice'!D$2:D$1201,$Z735)))</f>
        <v/>
      </c>
      <c r="E735" s="14">
        <f>IF($Z735="","",IF(INDEX('Per Invoice'!E$2:E$1201,$Z735)="","",INDEX('Per Invoice'!E$2:E$1201,$Z735)))</f>
        <v/>
      </c>
      <c r="F735">
        <f>IF($Z735="","",IF(INDEX('Per Invoice'!F$2:F$1201,$Z735)="","",INDEX('Per Invoice'!F$2:F$1201,$Z735)))</f>
        <v/>
      </c>
      <c r="G735">
        <f>IF($Z735="","",IF(INDEX('Per Invoice'!G$2:G$1201,$Z735)="","",INDEX('Per Invoice'!G$2:G$1201,$Z735)))</f>
        <v/>
      </c>
      <c r="H735">
        <f>IF($Z735="","",IF(INDEX('Per Invoice'!H$2:H$1201,$Z735)="","",INDEX('Per Invoice'!H$2:H$1201,$Z735)))</f>
        <v/>
      </c>
      <c r="I735">
        <f>IF($Z735="","",IF(INDEX('Per Invoice'!I$2:I$1201,$Z735)="","",INDEX('Per Invoice'!I$2:I$1201,$Z735)))</f>
        <v/>
      </c>
      <c r="J735">
        <f>IF($Z735="","",IF(INDEX('Per Invoice'!J$2:J$1201,$Z735)="","",INDEX('Per Invoice'!J$2:J$1201,$Z735)))</f>
        <v/>
      </c>
      <c r="K735" s="8">
        <f>IF($Z735="","",IF(INDEX('Per Invoice'!K$2:K$1201,$Z735)="","",INDEX('Per Invoice'!K$2:K$1201,$Z735)))</f>
        <v/>
      </c>
      <c r="L735">
        <f>IF($Z735="","",IF(INDEX('Per Invoice'!L$2:L$1201,$Z735)="","",INDEX('Per Invoice'!L$2:L$1201,$Z735)))</f>
        <v/>
      </c>
      <c r="M735">
        <f>IF($Z735="","",IF(INDEX('Per Invoice'!M$2:M$1201,$Z735)="","",INDEX('Per Invoice'!M$2:M$1201,$Z735)))</f>
        <v/>
      </c>
      <c r="N735">
        <f>IF($Z735="","",IF(INDEX('Per Invoice'!N$2:N$1201,$Z735)="","",INDEX('Per Invoice'!N$2:N$1201,$Z735)))</f>
        <v/>
      </c>
      <c r="O735" s="8">
        <f>IF($Z735="","",IF(INDEX('Per Invoice'!O$2:O$1201,$Z735)="","",INDEX('Per Invoice'!O$2:O$1201,$Z735)))</f>
        <v/>
      </c>
      <c r="P735">
        <f>IF($Z735="","",IF(INDEX('Per Invoice'!P$2:P$1201,$Z735)="","",INDEX('Per Invoice'!P$2:P$1201,$Z735)))</f>
        <v/>
      </c>
      <c r="Q735" s="8">
        <f>IF($Z735="","",IF(INDEX('Per Invoice'!Q$2:Q$1201,$Z735)="","",INDEX('Per Invoice'!Q$2:Q$1201,$Z735)))</f>
        <v/>
      </c>
      <c r="R735" s="8">
        <f>IF($Z735="","",IF(INDEX('Per Invoice'!R$2:R$1201,$Z735)="","",INDEX('Per Invoice'!R$2:R$1201,$Z735)))</f>
        <v/>
      </c>
      <c r="S735">
        <f>IF($Z735="","",IF(INDEX('Per Invoice'!S$2:S$1201,$Z735)="","",INDEX('Per Invoice'!S$2:S$1201,$Z735)))</f>
        <v/>
      </c>
      <c r="T735" s="8">
        <f>IF($Z735="","",IF(INDEX('Per Invoice'!T$2:T$1201,$Z735)="","",INDEX('Per Invoice'!T$2:T$1201,$Z735)))</f>
        <v/>
      </c>
      <c r="U735" s="8">
        <f>IF($Z735="","",IF(INDEX('Per Invoice'!U$2:U$1201,$Z735)="","",INDEX('Per Invoice'!U$2:U$1201,$Z735)))</f>
        <v/>
      </c>
      <c r="V735" s="8">
        <f>IF($Z735="","",IF(INDEX('Per Invoice'!V$2:V$1201,$Z735)="","",INDEX('Per Invoice'!V$2:V$1201,$Z735)))</f>
        <v/>
      </c>
      <c r="W735" s="8">
        <f>IF($Z735="","",IF(INDEX('Per Invoice'!W$2:W$1201,$Z735)="","",INDEX('Per Invoice'!W$2:W$1201,$Z735)))</f>
        <v/>
      </c>
      <c r="X735" s="8">
        <f>IF($Z735="","",IF(INDEX('Per Invoice'!X$2:X$1201,$Z735)="","",INDEX('Per Invoice'!X$2:X$1201,$Z735)))</f>
        <v/>
      </c>
      <c r="Y735" s="8">
        <f>IF($Z735="","",IF(INDEX('Per Invoice'!Y$2:Y$1201,$Z735)="","",INDEX('Per Invoice'!Y$2:Y$1201,$Z735)))</f>
        <v/>
      </c>
      <c r="Z735" s="16">
        <f>IFERROR(MATCH(Settings!$C$27&amp;"|"&amp;ROWS($Z$2:$Z735),'Per Invoice'!$AB$2:$AB$1201,0),"")</f>
        <v/>
      </c>
    </row>
    <row r="736">
      <c r="A736">
        <f>IF($Z736="","",IF(INDEX('Per Invoice'!A$2:A$1201,$Z736)="","",INDEX('Per Invoice'!A$2:A$1201,$Z736)))</f>
        <v/>
      </c>
      <c r="B736">
        <f>IF($Z736="","",IF(INDEX('Per Invoice'!B$2:B$1201,$Z736)="","",INDEX('Per Invoice'!B$2:B$1201,$Z736)))</f>
        <v/>
      </c>
      <c r="C736">
        <f>IF($Z736="","",IF(INDEX('Per Invoice'!C$2:C$1201,$Z736)="","",INDEX('Per Invoice'!C$2:C$1201,$Z736)))</f>
        <v/>
      </c>
      <c r="D736">
        <f>IF($Z736="","",IF(INDEX('Per Invoice'!D$2:D$1201,$Z736)="","",INDEX('Per Invoice'!D$2:D$1201,$Z736)))</f>
        <v/>
      </c>
      <c r="E736" s="14">
        <f>IF($Z736="","",IF(INDEX('Per Invoice'!E$2:E$1201,$Z736)="","",INDEX('Per Invoice'!E$2:E$1201,$Z736)))</f>
        <v/>
      </c>
      <c r="F736">
        <f>IF($Z736="","",IF(INDEX('Per Invoice'!F$2:F$1201,$Z736)="","",INDEX('Per Invoice'!F$2:F$1201,$Z736)))</f>
        <v/>
      </c>
      <c r="G736">
        <f>IF($Z736="","",IF(INDEX('Per Invoice'!G$2:G$1201,$Z736)="","",INDEX('Per Invoice'!G$2:G$1201,$Z736)))</f>
        <v/>
      </c>
      <c r="H736">
        <f>IF($Z736="","",IF(INDEX('Per Invoice'!H$2:H$1201,$Z736)="","",INDEX('Per Invoice'!H$2:H$1201,$Z736)))</f>
        <v/>
      </c>
      <c r="I736">
        <f>IF($Z736="","",IF(INDEX('Per Invoice'!I$2:I$1201,$Z736)="","",INDEX('Per Invoice'!I$2:I$1201,$Z736)))</f>
        <v/>
      </c>
      <c r="J736">
        <f>IF($Z736="","",IF(INDEX('Per Invoice'!J$2:J$1201,$Z736)="","",INDEX('Per Invoice'!J$2:J$1201,$Z736)))</f>
        <v/>
      </c>
      <c r="K736" s="8">
        <f>IF($Z736="","",IF(INDEX('Per Invoice'!K$2:K$1201,$Z736)="","",INDEX('Per Invoice'!K$2:K$1201,$Z736)))</f>
        <v/>
      </c>
      <c r="L736">
        <f>IF($Z736="","",IF(INDEX('Per Invoice'!L$2:L$1201,$Z736)="","",INDEX('Per Invoice'!L$2:L$1201,$Z736)))</f>
        <v/>
      </c>
      <c r="M736">
        <f>IF($Z736="","",IF(INDEX('Per Invoice'!M$2:M$1201,$Z736)="","",INDEX('Per Invoice'!M$2:M$1201,$Z736)))</f>
        <v/>
      </c>
      <c r="N736">
        <f>IF($Z736="","",IF(INDEX('Per Invoice'!N$2:N$1201,$Z736)="","",INDEX('Per Invoice'!N$2:N$1201,$Z736)))</f>
        <v/>
      </c>
      <c r="O736" s="8">
        <f>IF($Z736="","",IF(INDEX('Per Invoice'!O$2:O$1201,$Z736)="","",INDEX('Per Invoice'!O$2:O$1201,$Z736)))</f>
        <v/>
      </c>
      <c r="P736">
        <f>IF($Z736="","",IF(INDEX('Per Invoice'!P$2:P$1201,$Z736)="","",INDEX('Per Invoice'!P$2:P$1201,$Z736)))</f>
        <v/>
      </c>
      <c r="Q736" s="8">
        <f>IF($Z736="","",IF(INDEX('Per Invoice'!Q$2:Q$1201,$Z736)="","",INDEX('Per Invoice'!Q$2:Q$1201,$Z736)))</f>
        <v/>
      </c>
      <c r="R736" s="8">
        <f>IF($Z736="","",IF(INDEX('Per Invoice'!R$2:R$1201,$Z736)="","",INDEX('Per Invoice'!R$2:R$1201,$Z736)))</f>
        <v/>
      </c>
      <c r="S736">
        <f>IF($Z736="","",IF(INDEX('Per Invoice'!S$2:S$1201,$Z736)="","",INDEX('Per Invoice'!S$2:S$1201,$Z736)))</f>
        <v/>
      </c>
      <c r="T736" s="8">
        <f>IF($Z736="","",IF(INDEX('Per Invoice'!T$2:T$1201,$Z736)="","",INDEX('Per Invoice'!T$2:T$1201,$Z736)))</f>
        <v/>
      </c>
      <c r="U736" s="8">
        <f>IF($Z736="","",IF(INDEX('Per Invoice'!U$2:U$1201,$Z736)="","",INDEX('Per Invoice'!U$2:U$1201,$Z736)))</f>
        <v/>
      </c>
      <c r="V736" s="8">
        <f>IF($Z736="","",IF(INDEX('Per Invoice'!V$2:V$1201,$Z736)="","",INDEX('Per Invoice'!V$2:V$1201,$Z736)))</f>
        <v/>
      </c>
      <c r="W736" s="8">
        <f>IF($Z736="","",IF(INDEX('Per Invoice'!W$2:W$1201,$Z736)="","",INDEX('Per Invoice'!W$2:W$1201,$Z736)))</f>
        <v/>
      </c>
      <c r="X736" s="8">
        <f>IF($Z736="","",IF(INDEX('Per Invoice'!X$2:X$1201,$Z736)="","",INDEX('Per Invoice'!X$2:X$1201,$Z736)))</f>
        <v/>
      </c>
      <c r="Y736" s="8">
        <f>IF($Z736="","",IF(INDEX('Per Invoice'!Y$2:Y$1201,$Z736)="","",INDEX('Per Invoice'!Y$2:Y$1201,$Z736)))</f>
        <v/>
      </c>
      <c r="Z736" s="16">
        <f>IFERROR(MATCH(Settings!$C$27&amp;"|"&amp;ROWS($Z$2:$Z736),'Per Invoice'!$AB$2:$AB$1201,0),"")</f>
        <v/>
      </c>
    </row>
    <row r="737">
      <c r="A737">
        <f>IF($Z737="","",IF(INDEX('Per Invoice'!A$2:A$1201,$Z737)="","",INDEX('Per Invoice'!A$2:A$1201,$Z737)))</f>
        <v/>
      </c>
      <c r="B737">
        <f>IF($Z737="","",IF(INDEX('Per Invoice'!B$2:B$1201,$Z737)="","",INDEX('Per Invoice'!B$2:B$1201,$Z737)))</f>
        <v/>
      </c>
      <c r="C737">
        <f>IF($Z737="","",IF(INDEX('Per Invoice'!C$2:C$1201,$Z737)="","",INDEX('Per Invoice'!C$2:C$1201,$Z737)))</f>
        <v/>
      </c>
      <c r="D737">
        <f>IF($Z737="","",IF(INDEX('Per Invoice'!D$2:D$1201,$Z737)="","",INDEX('Per Invoice'!D$2:D$1201,$Z737)))</f>
        <v/>
      </c>
      <c r="E737" s="14">
        <f>IF($Z737="","",IF(INDEX('Per Invoice'!E$2:E$1201,$Z737)="","",INDEX('Per Invoice'!E$2:E$1201,$Z737)))</f>
        <v/>
      </c>
      <c r="F737">
        <f>IF($Z737="","",IF(INDEX('Per Invoice'!F$2:F$1201,$Z737)="","",INDEX('Per Invoice'!F$2:F$1201,$Z737)))</f>
        <v/>
      </c>
      <c r="G737">
        <f>IF($Z737="","",IF(INDEX('Per Invoice'!G$2:G$1201,$Z737)="","",INDEX('Per Invoice'!G$2:G$1201,$Z737)))</f>
        <v/>
      </c>
      <c r="H737">
        <f>IF($Z737="","",IF(INDEX('Per Invoice'!H$2:H$1201,$Z737)="","",INDEX('Per Invoice'!H$2:H$1201,$Z737)))</f>
        <v/>
      </c>
      <c r="I737">
        <f>IF($Z737="","",IF(INDEX('Per Invoice'!I$2:I$1201,$Z737)="","",INDEX('Per Invoice'!I$2:I$1201,$Z737)))</f>
        <v/>
      </c>
      <c r="J737">
        <f>IF($Z737="","",IF(INDEX('Per Invoice'!J$2:J$1201,$Z737)="","",INDEX('Per Invoice'!J$2:J$1201,$Z737)))</f>
        <v/>
      </c>
      <c r="K737" s="8">
        <f>IF($Z737="","",IF(INDEX('Per Invoice'!K$2:K$1201,$Z737)="","",INDEX('Per Invoice'!K$2:K$1201,$Z737)))</f>
        <v/>
      </c>
      <c r="L737">
        <f>IF($Z737="","",IF(INDEX('Per Invoice'!L$2:L$1201,$Z737)="","",INDEX('Per Invoice'!L$2:L$1201,$Z737)))</f>
        <v/>
      </c>
      <c r="M737">
        <f>IF($Z737="","",IF(INDEX('Per Invoice'!M$2:M$1201,$Z737)="","",INDEX('Per Invoice'!M$2:M$1201,$Z737)))</f>
        <v/>
      </c>
      <c r="N737">
        <f>IF($Z737="","",IF(INDEX('Per Invoice'!N$2:N$1201,$Z737)="","",INDEX('Per Invoice'!N$2:N$1201,$Z737)))</f>
        <v/>
      </c>
      <c r="O737" s="8">
        <f>IF($Z737="","",IF(INDEX('Per Invoice'!O$2:O$1201,$Z737)="","",INDEX('Per Invoice'!O$2:O$1201,$Z737)))</f>
        <v/>
      </c>
      <c r="P737">
        <f>IF($Z737="","",IF(INDEX('Per Invoice'!P$2:P$1201,$Z737)="","",INDEX('Per Invoice'!P$2:P$1201,$Z737)))</f>
        <v/>
      </c>
      <c r="Q737" s="8">
        <f>IF($Z737="","",IF(INDEX('Per Invoice'!Q$2:Q$1201,$Z737)="","",INDEX('Per Invoice'!Q$2:Q$1201,$Z737)))</f>
        <v/>
      </c>
      <c r="R737" s="8">
        <f>IF($Z737="","",IF(INDEX('Per Invoice'!R$2:R$1201,$Z737)="","",INDEX('Per Invoice'!R$2:R$1201,$Z737)))</f>
        <v/>
      </c>
      <c r="S737">
        <f>IF($Z737="","",IF(INDEX('Per Invoice'!S$2:S$1201,$Z737)="","",INDEX('Per Invoice'!S$2:S$1201,$Z737)))</f>
        <v/>
      </c>
      <c r="T737" s="8">
        <f>IF($Z737="","",IF(INDEX('Per Invoice'!T$2:T$1201,$Z737)="","",INDEX('Per Invoice'!T$2:T$1201,$Z737)))</f>
        <v/>
      </c>
      <c r="U737" s="8">
        <f>IF($Z737="","",IF(INDEX('Per Invoice'!U$2:U$1201,$Z737)="","",INDEX('Per Invoice'!U$2:U$1201,$Z737)))</f>
        <v/>
      </c>
      <c r="V737" s="8">
        <f>IF($Z737="","",IF(INDEX('Per Invoice'!V$2:V$1201,$Z737)="","",INDEX('Per Invoice'!V$2:V$1201,$Z737)))</f>
        <v/>
      </c>
      <c r="W737" s="8">
        <f>IF($Z737="","",IF(INDEX('Per Invoice'!W$2:W$1201,$Z737)="","",INDEX('Per Invoice'!W$2:W$1201,$Z737)))</f>
        <v/>
      </c>
      <c r="X737" s="8">
        <f>IF($Z737="","",IF(INDEX('Per Invoice'!X$2:X$1201,$Z737)="","",INDEX('Per Invoice'!X$2:X$1201,$Z737)))</f>
        <v/>
      </c>
      <c r="Y737" s="8">
        <f>IF($Z737="","",IF(INDEX('Per Invoice'!Y$2:Y$1201,$Z737)="","",INDEX('Per Invoice'!Y$2:Y$1201,$Z737)))</f>
        <v/>
      </c>
      <c r="Z737" s="16">
        <f>IFERROR(MATCH(Settings!$C$27&amp;"|"&amp;ROWS($Z$2:$Z737),'Per Invoice'!$AB$2:$AB$1201,0),"")</f>
        <v/>
      </c>
    </row>
    <row r="738">
      <c r="A738">
        <f>IF($Z738="","",IF(INDEX('Per Invoice'!A$2:A$1201,$Z738)="","",INDEX('Per Invoice'!A$2:A$1201,$Z738)))</f>
        <v/>
      </c>
      <c r="B738">
        <f>IF($Z738="","",IF(INDEX('Per Invoice'!B$2:B$1201,$Z738)="","",INDEX('Per Invoice'!B$2:B$1201,$Z738)))</f>
        <v/>
      </c>
      <c r="C738">
        <f>IF($Z738="","",IF(INDEX('Per Invoice'!C$2:C$1201,$Z738)="","",INDEX('Per Invoice'!C$2:C$1201,$Z738)))</f>
        <v/>
      </c>
      <c r="D738">
        <f>IF($Z738="","",IF(INDEX('Per Invoice'!D$2:D$1201,$Z738)="","",INDEX('Per Invoice'!D$2:D$1201,$Z738)))</f>
        <v/>
      </c>
      <c r="E738" s="14">
        <f>IF($Z738="","",IF(INDEX('Per Invoice'!E$2:E$1201,$Z738)="","",INDEX('Per Invoice'!E$2:E$1201,$Z738)))</f>
        <v/>
      </c>
      <c r="F738">
        <f>IF($Z738="","",IF(INDEX('Per Invoice'!F$2:F$1201,$Z738)="","",INDEX('Per Invoice'!F$2:F$1201,$Z738)))</f>
        <v/>
      </c>
      <c r="G738">
        <f>IF($Z738="","",IF(INDEX('Per Invoice'!G$2:G$1201,$Z738)="","",INDEX('Per Invoice'!G$2:G$1201,$Z738)))</f>
        <v/>
      </c>
      <c r="H738">
        <f>IF($Z738="","",IF(INDEX('Per Invoice'!H$2:H$1201,$Z738)="","",INDEX('Per Invoice'!H$2:H$1201,$Z738)))</f>
        <v/>
      </c>
      <c r="I738">
        <f>IF($Z738="","",IF(INDEX('Per Invoice'!I$2:I$1201,$Z738)="","",INDEX('Per Invoice'!I$2:I$1201,$Z738)))</f>
        <v/>
      </c>
      <c r="J738">
        <f>IF($Z738="","",IF(INDEX('Per Invoice'!J$2:J$1201,$Z738)="","",INDEX('Per Invoice'!J$2:J$1201,$Z738)))</f>
        <v/>
      </c>
      <c r="K738" s="8">
        <f>IF($Z738="","",IF(INDEX('Per Invoice'!K$2:K$1201,$Z738)="","",INDEX('Per Invoice'!K$2:K$1201,$Z738)))</f>
        <v/>
      </c>
      <c r="L738">
        <f>IF($Z738="","",IF(INDEX('Per Invoice'!L$2:L$1201,$Z738)="","",INDEX('Per Invoice'!L$2:L$1201,$Z738)))</f>
        <v/>
      </c>
      <c r="M738">
        <f>IF($Z738="","",IF(INDEX('Per Invoice'!M$2:M$1201,$Z738)="","",INDEX('Per Invoice'!M$2:M$1201,$Z738)))</f>
        <v/>
      </c>
      <c r="N738">
        <f>IF($Z738="","",IF(INDEX('Per Invoice'!N$2:N$1201,$Z738)="","",INDEX('Per Invoice'!N$2:N$1201,$Z738)))</f>
        <v/>
      </c>
      <c r="O738" s="8">
        <f>IF($Z738="","",IF(INDEX('Per Invoice'!O$2:O$1201,$Z738)="","",INDEX('Per Invoice'!O$2:O$1201,$Z738)))</f>
        <v/>
      </c>
      <c r="P738">
        <f>IF($Z738="","",IF(INDEX('Per Invoice'!P$2:P$1201,$Z738)="","",INDEX('Per Invoice'!P$2:P$1201,$Z738)))</f>
        <v/>
      </c>
      <c r="Q738" s="8">
        <f>IF($Z738="","",IF(INDEX('Per Invoice'!Q$2:Q$1201,$Z738)="","",INDEX('Per Invoice'!Q$2:Q$1201,$Z738)))</f>
        <v/>
      </c>
      <c r="R738" s="8">
        <f>IF($Z738="","",IF(INDEX('Per Invoice'!R$2:R$1201,$Z738)="","",INDEX('Per Invoice'!R$2:R$1201,$Z738)))</f>
        <v/>
      </c>
      <c r="S738">
        <f>IF($Z738="","",IF(INDEX('Per Invoice'!S$2:S$1201,$Z738)="","",INDEX('Per Invoice'!S$2:S$1201,$Z738)))</f>
        <v/>
      </c>
      <c r="T738" s="8">
        <f>IF($Z738="","",IF(INDEX('Per Invoice'!T$2:T$1201,$Z738)="","",INDEX('Per Invoice'!T$2:T$1201,$Z738)))</f>
        <v/>
      </c>
      <c r="U738" s="8">
        <f>IF($Z738="","",IF(INDEX('Per Invoice'!U$2:U$1201,$Z738)="","",INDEX('Per Invoice'!U$2:U$1201,$Z738)))</f>
        <v/>
      </c>
      <c r="V738" s="8">
        <f>IF($Z738="","",IF(INDEX('Per Invoice'!V$2:V$1201,$Z738)="","",INDEX('Per Invoice'!V$2:V$1201,$Z738)))</f>
        <v/>
      </c>
      <c r="W738" s="8">
        <f>IF($Z738="","",IF(INDEX('Per Invoice'!W$2:W$1201,$Z738)="","",INDEX('Per Invoice'!W$2:W$1201,$Z738)))</f>
        <v/>
      </c>
      <c r="X738" s="8">
        <f>IF($Z738="","",IF(INDEX('Per Invoice'!X$2:X$1201,$Z738)="","",INDEX('Per Invoice'!X$2:X$1201,$Z738)))</f>
        <v/>
      </c>
      <c r="Y738" s="8">
        <f>IF($Z738="","",IF(INDEX('Per Invoice'!Y$2:Y$1201,$Z738)="","",INDEX('Per Invoice'!Y$2:Y$1201,$Z738)))</f>
        <v/>
      </c>
      <c r="Z738" s="16">
        <f>IFERROR(MATCH(Settings!$C$27&amp;"|"&amp;ROWS($Z$2:$Z738),'Per Invoice'!$AB$2:$AB$1201,0),"")</f>
        <v/>
      </c>
    </row>
    <row r="739">
      <c r="A739">
        <f>IF($Z739="","",IF(INDEX('Per Invoice'!A$2:A$1201,$Z739)="","",INDEX('Per Invoice'!A$2:A$1201,$Z739)))</f>
        <v/>
      </c>
      <c r="B739">
        <f>IF($Z739="","",IF(INDEX('Per Invoice'!B$2:B$1201,$Z739)="","",INDEX('Per Invoice'!B$2:B$1201,$Z739)))</f>
        <v/>
      </c>
      <c r="C739">
        <f>IF($Z739="","",IF(INDEX('Per Invoice'!C$2:C$1201,$Z739)="","",INDEX('Per Invoice'!C$2:C$1201,$Z739)))</f>
        <v/>
      </c>
      <c r="D739">
        <f>IF($Z739="","",IF(INDEX('Per Invoice'!D$2:D$1201,$Z739)="","",INDEX('Per Invoice'!D$2:D$1201,$Z739)))</f>
        <v/>
      </c>
      <c r="E739" s="14">
        <f>IF($Z739="","",IF(INDEX('Per Invoice'!E$2:E$1201,$Z739)="","",INDEX('Per Invoice'!E$2:E$1201,$Z739)))</f>
        <v/>
      </c>
      <c r="F739">
        <f>IF($Z739="","",IF(INDEX('Per Invoice'!F$2:F$1201,$Z739)="","",INDEX('Per Invoice'!F$2:F$1201,$Z739)))</f>
        <v/>
      </c>
      <c r="G739">
        <f>IF($Z739="","",IF(INDEX('Per Invoice'!G$2:G$1201,$Z739)="","",INDEX('Per Invoice'!G$2:G$1201,$Z739)))</f>
        <v/>
      </c>
      <c r="H739">
        <f>IF($Z739="","",IF(INDEX('Per Invoice'!H$2:H$1201,$Z739)="","",INDEX('Per Invoice'!H$2:H$1201,$Z739)))</f>
        <v/>
      </c>
      <c r="I739">
        <f>IF($Z739="","",IF(INDEX('Per Invoice'!I$2:I$1201,$Z739)="","",INDEX('Per Invoice'!I$2:I$1201,$Z739)))</f>
        <v/>
      </c>
      <c r="J739">
        <f>IF($Z739="","",IF(INDEX('Per Invoice'!J$2:J$1201,$Z739)="","",INDEX('Per Invoice'!J$2:J$1201,$Z739)))</f>
        <v/>
      </c>
      <c r="K739" s="8">
        <f>IF($Z739="","",IF(INDEX('Per Invoice'!K$2:K$1201,$Z739)="","",INDEX('Per Invoice'!K$2:K$1201,$Z739)))</f>
        <v/>
      </c>
      <c r="L739">
        <f>IF($Z739="","",IF(INDEX('Per Invoice'!L$2:L$1201,$Z739)="","",INDEX('Per Invoice'!L$2:L$1201,$Z739)))</f>
        <v/>
      </c>
      <c r="M739">
        <f>IF($Z739="","",IF(INDEX('Per Invoice'!M$2:M$1201,$Z739)="","",INDEX('Per Invoice'!M$2:M$1201,$Z739)))</f>
        <v/>
      </c>
      <c r="N739">
        <f>IF($Z739="","",IF(INDEX('Per Invoice'!N$2:N$1201,$Z739)="","",INDEX('Per Invoice'!N$2:N$1201,$Z739)))</f>
        <v/>
      </c>
      <c r="O739" s="8">
        <f>IF($Z739="","",IF(INDEX('Per Invoice'!O$2:O$1201,$Z739)="","",INDEX('Per Invoice'!O$2:O$1201,$Z739)))</f>
        <v/>
      </c>
      <c r="P739">
        <f>IF($Z739="","",IF(INDEX('Per Invoice'!P$2:P$1201,$Z739)="","",INDEX('Per Invoice'!P$2:P$1201,$Z739)))</f>
        <v/>
      </c>
      <c r="Q739" s="8">
        <f>IF($Z739="","",IF(INDEX('Per Invoice'!Q$2:Q$1201,$Z739)="","",INDEX('Per Invoice'!Q$2:Q$1201,$Z739)))</f>
        <v/>
      </c>
      <c r="R739" s="8">
        <f>IF($Z739="","",IF(INDEX('Per Invoice'!R$2:R$1201,$Z739)="","",INDEX('Per Invoice'!R$2:R$1201,$Z739)))</f>
        <v/>
      </c>
      <c r="S739">
        <f>IF($Z739="","",IF(INDEX('Per Invoice'!S$2:S$1201,$Z739)="","",INDEX('Per Invoice'!S$2:S$1201,$Z739)))</f>
        <v/>
      </c>
      <c r="T739" s="8">
        <f>IF($Z739="","",IF(INDEX('Per Invoice'!T$2:T$1201,$Z739)="","",INDEX('Per Invoice'!T$2:T$1201,$Z739)))</f>
        <v/>
      </c>
      <c r="U739" s="8">
        <f>IF($Z739="","",IF(INDEX('Per Invoice'!U$2:U$1201,$Z739)="","",INDEX('Per Invoice'!U$2:U$1201,$Z739)))</f>
        <v/>
      </c>
      <c r="V739" s="8">
        <f>IF($Z739="","",IF(INDEX('Per Invoice'!V$2:V$1201,$Z739)="","",INDEX('Per Invoice'!V$2:V$1201,$Z739)))</f>
        <v/>
      </c>
      <c r="W739" s="8">
        <f>IF($Z739="","",IF(INDEX('Per Invoice'!W$2:W$1201,$Z739)="","",INDEX('Per Invoice'!W$2:W$1201,$Z739)))</f>
        <v/>
      </c>
      <c r="X739" s="8">
        <f>IF($Z739="","",IF(INDEX('Per Invoice'!X$2:X$1201,$Z739)="","",INDEX('Per Invoice'!X$2:X$1201,$Z739)))</f>
        <v/>
      </c>
      <c r="Y739" s="8">
        <f>IF($Z739="","",IF(INDEX('Per Invoice'!Y$2:Y$1201,$Z739)="","",INDEX('Per Invoice'!Y$2:Y$1201,$Z739)))</f>
        <v/>
      </c>
      <c r="Z739" s="16">
        <f>IFERROR(MATCH(Settings!$C$27&amp;"|"&amp;ROWS($Z$2:$Z739),'Per Invoice'!$AB$2:$AB$1201,0),"")</f>
        <v/>
      </c>
    </row>
    <row r="740">
      <c r="A740">
        <f>IF($Z740="","",IF(INDEX('Per Invoice'!A$2:A$1201,$Z740)="","",INDEX('Per Invoice'!A$2:A$1201,$Z740)))</f>
        <v/>
      </c>
      <c r="B740">
        <f>IF($Z740="","",IF(INDEX('Per Invoice'!B$2:B$1201,$Z740)="","",INDEX('Per Invoice'!B$2:B$1201,$Z740)))</f>
        <v/>
      </c>
      <c r="C740">
        <f>IF($Z740="","",IF(INDEX('Per Invoice'!C$2:C$1201,$Z740)="","",INDEX('Per Invoice'!C$2:C$1201,$Z740)))</f>
        <v/>
      </c>
      <c r="D740">
        <f>IF($Z740="","",IF(INDEX('Per Invoice'!D$2:D$1201,$Z740)="","",INDEX('Per Invoice'!D$2:D$1201,$Z740)))</f>
        <v/>
      </c>
      <c r="E740" s="14">
        <f>IF($Z740="","",IF(INDEX('Per Invoice'!E$2:E$1201,$Z740)="","",INDEX('Per Invoice'!E$2:E$1201,$Z740)))</f>
        <v/>
      </c>
      <c r="F740">
        <f>IF($Z740="","",IF(INDEX('Per Invoice'!F$2:F$1201,$Z740)="","",INDEX('Per Invoice'!F$2:F$1201,$Z740)))</f>
        <v/>
      </c>
      <c r="G740">
        <f>IF($Z740="","",IF(INDEX('Per Invoice'!G$2:G$1201,$Z740)="","",INDEX('Per Invoice'!G$2:G$1201,$Z740)))</f>
        <v/>
      </c>
      <c r="H740">
        <f>IF($Z740="","",IF(INDEX('Per Invoice'!H$2:H$1201,$Z740)="","",INDEX('Per Invoice'!H$2:H$1201,$Z740)))</f>
        <v/>
      </c>
      <c r="I740">
        <f>IF($Z740="","",IF(INDEX('Per Invoice'!I$2:I$1201,$Z740)="","",INDEX('Per Invoice'!I$2:I$1201,$Z740)))</f>
        <v/>
      </c>
      <c r="J740">
        <f>IF($Z740="","",IF(INDEX('Per Invoice'!J$2:J$1201,$Z740)="","",INDEX('Per Invoice'!J$2:J$1201,$Z740)))</f>
        <v/>
      </c>
      <c r="K740" s="8">
        <f>IF($Z740="","",IF(INDEX('Per Invoice'!K$2:K$1201,$Z740)="","",INDEX('Per Invoice'!K$2:K$1201,$Z740)))</f>
        <v/>
      </c>
      <c r="L740">
        <f>IF($Z740="","",IF(INDEX('Per Invoice'!L$2:L$1201,$Z740)="","",INDEX('Per Invoice'!L$2:L$1201,$Z740)))</f>
        <v/>
      </c>
      <c r="M740">
        <f>IF($Z740="","",IF(INDEX('Per Invoice'!M$2:M$1201,$Z740)="","",INDEX('Per Invoice'!M$2:M$1201,$Z740)))</f>
        <v/>
      </c>
      <c r="N740">
        <f>IF($Z740="","",IF(INDEX('Per Invoice'!N$2:N$1201,$Z740)="","",INDEX('Per Invoice'!N$2:N$1201,$Z740)))</f>
        <v/>
      </c>
      <c r="O740" s="8">
        <f>IF($Z740="","",IF(INDEX('Per Invoice'!O$2:O$1201,$Z740)="","",INDEX('Per Invoice'!O$2:O$1201,$Z740)))</f>
        <v/>
      </c>
      <c r="P740">
        <f>IF($Z740="","",IF(INDEX('Per Invoice'!P$2:P$1201,$Z740)="","",INDEX('Per Invoice'!P$2:P$1201,$Z740)))</f>
        <v/>
      </c>
      <c r="Q740" s="8">
        <f>IF($Z740="","",IF(INDEX('Per Invoice'!Q$2:Q$1201,$Z740)="","",INDEX('Per Invoice'!Q$2:Q$1201,$Z740)))</f>
        <v/>
      </c>
      <c r="R740" s="8">
        <f>IF($Z740="","",IF(INDEX('Per Invoice'!R$2:R$1201,$Z740)="","",INDEX('Per Invoice'!R$2:R$1201,$Z740)))</f>
        <v/>
      </c>
      <c r="S740">
        <f>IF($Z740="","",IF(INDEX('Per Invoice'!S$2:S$1201,$Z740)="","",INDEX('Per Invoice'!S$2:S$1201,$Z740)))</f>
        <v/>
      </c>
      <c r="T740" s="8">
        <f>IF($Z740="","",IF(INDEX('Per Invoice'!T$2:T$1201,$Z740)="","",INDEX('Per Invoice'!T$2:T$1201,$Z740)))</f>
        <v/>
      </c>
      <c r="U740" s="8">
        <f>IF($Z740="","",IF(INDEX('Per Invoice'!U$2:U$1201,$Z740)="","",INDEX('Per Invoice'!U$2:U$1201,$Z740)))</f>
        <v/>
      </c>
      <c r="V740" s="8">
        <f>IF($Z740="","",IF(INDEX('Per Invoice'!V$2:V$1201,$Z740)="","",INDEX('Per Invoice'!V$2:V$1201,$Z740)))</f>
        <v/>
      </c>
      <c r="W740" s="8">
        <f>IF($Z740="","",IF(INDEX('Per Invoice'!W$2:W$1201,$Z740)="","",INDEX('Per Invoice'!W$2:W$1201,$Z740)))</f>
        <v/>
      </c>
      <c r="X740" s="8">
        <f>IF($Z740="","",IF(INDEX('Per Invoice'!X$2:X$1201,$Z740)="","",INDEX('Per Invoice'!X$2:X$1201,$Z740)))</f>
        <v/>
      </c>
      <c r="Y740" s="8">
        <f>IF($Z740="","",IF(INDEX('Per Invoice'!Y$2:Y$1201,$Z740)="","",INDEX('Per Invoice'!Y$2:Y$1201,$Z740)))</f>
        <v/>
      </c>
      <c r="Z740" s="16">
        <f>IFERROR(MATCH(Settings!$C$27&amp;"|"&amp;ROWS($Z$2:$Z740),'Per Invoice'!$AB$2:$AB$1201,0),"")</f>
        <v/>
      </c>
    </row>
    <row r="741">
      <c r="A741">
        <f>IF($Z741="","",IF(INDEX('Per Invoice'!A$2:A$1201,$Z741)="","",INDEX('Per Invoice'!A$2:A$1201,$Z741)))</f>
        <v/>
      </c>
      <c r="B741">
        <f>IF($Z741="","",IF(INDEX('Per Invoice'!B$2:B$1201,$Z741)="","",INDEX('Per Invoice'!B$2:B$1201,$Z741)))</f>
        <v/>
      </c>
      <c r="C741">
        <f>IF($Z741="","",IF(INDEX('Per Invoice'!C$2:C$1201,$Z741)="","",INDEX('Per Invoice'!C$2:C$1201,$Z741)))</f>
        <v/>
      </c>
      <c r="D741">
        <f>IF($Z741="","",IF(INDEX('Per Invoice'!D$2:D$1201,$Z741)="","",INDEX('Per Invoice'!D$2:D$1201,$Z741)))</f>
        <v/>
      </c>
      <c r="E741" s="14">
        <f>IF($Z741="","",IF(INDEX('Per Invoice'!E$2:E$1201,$Z741)="","",INDEX('Per Invoice'!E$2:E$1201,$Z741)))</f>
        <v/>
      </c>
      <c r="F741">
        <f>IF($Z741="","",IF(INDEX('Per Invoice'!F$2:F$1201,$Z741)="","",INDEX('Per Invoice'!F$2:F$1201,$Z741)))</f>
        <v/>
      </c>
      <c r="G741">
        <f>IF($Z741="","",IF(INDEX('Per Invoice'!G$2:G$1201,$Z741)="","",INDEX('Per Invoice'!G$2:G$1201,$Z741)))</f>
        <v/>
      </c>
      <c r="H741">
        <f>IF($Z741="","",IF(INDEX('Per Invoice'!H$2:H$1201,$Z741)="","",INDEX('Per Invoice'!H$2:H$1201,$Z741)))</f>
        <v/>
      </c>
      <c r="I741">
        <f>IF($Z741="","",IF(INDEX('Per Invoice'!I$2:I$1201,$Z741)="","",INDEX('Per Invoice'!I$2:I$1201,$Z741)))</f>
        <v/>
      </c>
      <c r="J741">
        <f>IF($Z741="","",IF(INDEX('Per Invoice'!J$2:J$1201,$Z741)="","",INDEX('Per Invoice'!J$2:J$1201,$Z741)))</f>
        <v/>
      </c>
      <c r="K741" s="8">
        <f>IF($Z741="","",IF(INDEX('Per Invoice'!K$2:K$1201,$Z741)="","",INDEX('Per Invoice'!K$2:K$1201,$Z741)))</f>
        <v/>
      </c>
      <c r="L741">
        <f>IF($Z741="","",IF(INDEX('Per Invoice'!L$2:L$1201,$Z741)="","",INDEX('Per Invoice'!L$2:L$1201,$Z741)))</f>
        <v/>
      </c>
      <c r="M741">
        <f>IF($Z741="","",IF(INDEX('Per Invoice'!M$2:M$1201,$Z741)="","",INDEX('Per Invoice'!M$2:M$1201,$Z741)))</f>
        <v/>
      </c>
      <c r="N741">
        <f>IF($Z741="","",IF(INDEX('Per Invoice'!N$2:N$1201,$Z741)="","",INDEX('Per Invoice'!N$2:N$1201,$Z741)))</f>
        <v/>
      </c>
      <c r="O741" s="8">
        <f>IF($Z741="","",IF(INDEX('Per Invoice'!O$2:O$1201,$Z741)="","",INDEX('Per Invoice'!O$2:O$1201,$Z741)))</f>
        <v/>
      </c>
      <c r="P741">
        <f>IF($Z741="","",IF(INDEX('Per Invoice'!P$2:P$1201,$Z741)="","",INDEX('Per Invoice'!P$2:P$1201,$Z741)))</f>
        <v/>
      </c>
      <c r="Q741" s="8">
        <f>IF($Z741="","",IF(INDEX('Per Invoice'!Q$2:Q$1201,$Z741)="","",INDEX('Per Invoice'!Q$2:Q$1201,$Z741)))</f>
        <v/>
      </c>
      <c r="R741" s="8">
        <f>IF($Z741="","",IF(INDEX('Per Invoice'!R$2:R$1201,$Z741)="","",INDEX('Per Invoice'!R$2:R$1201,$Z741)))</f>
        <v/>
      </c>
      <c r="S741">
        <f>IF($Z741="","",IF(INDEX('Per Invoice'!S$2:S$1201,$Z741)="","",INDEX('Per Invoice'!S$2:S$1201,$Z741)))</f>
        <v/>
      </c>
      <c r="T741" s="8">
        <f>IF($Z741="","",IF(INDEX('Per Invoice'!T$2:T$1201,$Z741)="","",INDEX('Per Invoice'!T$2:T$1201,$Z741)))</f>
        <v/>
      </c>
      <c r="U741" s="8">
        <f>IF($Z741="","",IF(INDEX('Per Invoice'!U$2:U$1201,$Z741)="","",INDEX('Per Invoice'!U$2:U$1201,$Z741)))</f>
        <v/>
      </c>
      <c r="V741" s="8">
        <f>IF($Z741="","",IF(INDEX('Per Invoice'!V$2:V$1201,$Z741)="","",INDEX('Per Invoice'!V$2:V$1201,$Z741)))</f>
        <v/>
      </c>
      <c r="W741" s="8">
        <f>IF($Z741="","",IF(INDEX('Per Invoice'!W$2:W$1201,$Z741)="","",INDEX('Per Invoice'!W$2:W$1201,$Z741)))</f>
        <v/>
      </c>
      <c r="X741" s="8">
        <f>IF($Z741="","",IF(INDEX('Per Invoice'!X$2:X$1201,$Z741)="","",INDEX('Per Invoice'!X$2:X$1201,$Z741)))</f>
        <v/>
      </c>
      <c r="Y741" s="8">
        <f>IF($Z741="","",IF(INDEX('Per Invoice'!Y$2:Y$1201,$Z741)="","",INDEX('Per Invoice'!Y$2:Y$1201,$Z741)))</f>
        <v/>
      </c>
      <c r="Z741" s="16">
        <f>IFERROR(MATCH(Settings!$C$27&amp;"|"&amp;ROWS($Z$2:$Z741),'Per Invoice'!$AB$2:$AB$1201,0),"")</f>
        <v/>
      </c>
    </row>
    <row r="742">
      <c r="A742">
        <f>IF($Z742="","",IF(INDEX('Per Invoice'!A$2:A$1201,$Z742)="","",INDEX('Per Invoice'!A$2:A$1201,$Z742)))</f>
        <v/>
      </c>
      <c r="B742">
        <f>IF($Z742="","",IF(INDEX('Per Invoice'!B$2:B$1201,$Z742)="","",INDEX('Per Invoice'!B$2:B$1201,$Z742)))</f>
        <v/>
      </c>
      <c r="C742">
        <f>IF($Z742="","",IF(INDEX('Per Invoice'!C$2:C$1201,$Z742)="","",INDEX('Per Invoice'!C$2:C$1201,$Z742)))</f>
        <v/>
      </c>
      <c r="D742">
        <f>IF($Z742="","",IF(INDEX('Per Invoice'!D$2:D$1201,$Z742)="","",INDEX('Per Invoice'!D$2:D$1201,$Z742)))</f>
        <v/>
      </c>
      <c r="E742" s="14">
        <f>IF($Z742="","",IF(INDEX('Per Invoice'!E$2:E$1201,$Z742)="","",INDEX('Per Invoice'!E$2:E$1201,$Z742)))</f>
        <v/>
      </c>
      <c r="F742">
        <f>IF($Z742="","",IF(INDEX('Per Invoice'!F$2:F$1201,$Z742)="","",INDEX('Per Invoice'!F$2:F$1201,$Z742)))</f>
        <v/>
      </c>
      <c r="G742">
        <f>IF($Z742="","",IF(INDEX('Per Invoice'!G$2:G$1201,$Z742)="","",INDEX('Per Invoice'!G$2:G$1201,$Z742)))</f>
        <v/>
      </c>
      <c r="H742">
        <f>IF($Z742="","",IF(INDEX('Per Invoice'!H$2:H$1201,$Z742)="","",INDEX('Per Invoice'!H$2:H$1201,$Z742)))</f>
        <v/>
      </c>
      <c r="I742">
        <f>IF($Z742="","",IF(INDEX('Per Invoice'!I$2:I$1201,$Z742)="","",INDEX('Per Invoice'!I$2:I$1201,$Z742)))</f>
        <v/>
      </c>
      <c r="J742">
        <f>IF($Z742="","",IF(INDEX('Per Invoice'!J$2:J$1201,$Z742)="","",INDEX('Per Invoice'!J$2:J$1201,$Z742)))</f>
        <v/>
      </c>
      <c r="K742" s="8">
        <f>IF($Z742="","",IF(INDEX('Per Invoice'!K$2:K$1201,$Z742)="","",INDEX('Per Invoice'!K$2:K$1201,$Z742)))</f>
        <v/>
      </c>
      <c r="L742">
        <f>IF($Z742="","",IF(INDEX('Per Invoice'!L$2:L$1201,$Z742)="","",INDEX('Per Invoice'!L$2:L$1201,$Z742)))</f>
        <v/>
      </c>
      <c r="M742">
        <f>IF($Z742="","",IF(INDEX('Per Invoice'!M$2:M$1201,$Z742)="","",INDEX('Per Invoice'!M$2:M$1201,$Z742)))</f>
        <v/>
      </c>
      <c r="N742">
        <f>IF($Z742="","",IF(INDEX('Per Invoice'!N$2:N$1201,$Z742)="","",INDEX('Per Invoice'!N$2:N$1201,$Z742)))</f>
        <v/>
      </c>
      <c r="O742" s="8">
        <f>IF($Z742="","",IF(INDEX('Per Invoice'!O$2:O$1201,$Z742)="","",INDEX('Per Invoice'!O$2:O$1201,$Z742)))</f>
        <v/>
      </c>
      <c r="P742">
        <f>IF($Z742="","",IF(INDEX('Per Invoice'!P$2:P$1201,$Z742)="","",INDEX('Per Invoice'!P$2:P$1201,$Z742)))</f>
        <v/>
      </c>
      <c r="Q742" s="8">
        <f>IF($Z742="","",IF(INDEX('Per Invoice'!Q$2:Q$1201,$Z742)="","",INDEX('Per Invoice'!Q$2:Q$1201,$Z742)))</f>
        <v/>
      </c>
      <c r="R742" s="8">
        <f>IF($Z742="","",IF(INDEX('Per Invoice'!R$2:R$1201,$Z742)="","",INDEX('Per Invoice'!R$2:R$1201,$Z742)))</f>
        <v/>
      </c>
      <c r="S742">
        <f>IF($Z742="","",IF(INDEX('Per Invoice'!S$2:S$1201,$Z742)="","",INDEX('Per Invoice'!S$2:S$1201,$Z742)))</f>
        <v/>
      </c>
      <c r="T742" s="8">
        <f>IF($Z742="","",IF(INDEX('Per Invoice'!T$2:T$1201,$Z742)="","",INDEX('Per Invoice'!T$2:T$1201,$Z742)))</f>
        <v/>
      </c>
      <c r="U742" s="8">
        <f>IF($Z742="","",IF(INDEX('Per Invoice'!U$2:U$1201,$Z742)="","",INDEX('Per Invoice'!U$2:U$1201,$Z742)))</f>
        <v/>
      </c>
      <c r="V742" s="8">
        <f>IF($Z742="","",IF(INDEX('Per Invoice'!V$2:V$1201,$Z742)="","",INDEX('Per Invoice'!V$2:V$1201,$Z742)))</f>
        <v/>
      </c>
      <c r="W742" s="8">
        <f>IF($Z742="","",IF(INDEX('Per Invoice'!W$2:W$1201,$Z742)="","",INDEX('Per Invoice'!W$2:W$1201,$Z742)))</f>
        <v/>
      </c>
      <c r="X742" s="8">
        <f>IF($Z742="","",IF(INDEX('Per Invoice'!X$2:X$1201,$Z742)="","",INDEX('Per Invoice'!X$2:X$1201,$Z742)))</f>
        <v/>
      </c>
      <c r="Y742" s="8">
        <f>IF($Z742="","",IF(INDEX('Per Invoice'!Y$2:Y$1201,$Z742)="","",INDEX('Per Invoice'!Y$2:Y$1201,$Z742)))</f>
        <v/>
      </c>
      <c r="Z742" s="16">
        <f>IFERROR(MATCH(Settings!$C$27&amp;"|"&amp;ROWS($Z$2:$Z742),'Per Invoice'!$AB$2:$AB$1201,0),"")</f>
        <v/>
      </c>
    </row>
    <row r="743">
      <c r="A743">
        <f>IF($Z743="","",IF(INDEX('Per Invoice'!A$2:A$1201,$Z743)="","",INDEX('Per Invoice'!A$2:A$1201,$Z743)))</f>
        <v/>
      </c>
      <c r="B743">
        <f>IF($Z743="","",IF(INDEX('Per Invoice'!B$2:B$1201,$Z743)="","",INDEX('Per Invoice'!B$2:B$1201,$Z743)))</f>
        <v/>
      </c>
      <c r="C743">
        <f>IF($Z743="","",IF(INDEX('Per Invoice'!C$2:C$1201,$Z743)="","",INDEX('Per Invoice'!C$2:C$1201,$Z743)))</f>
        <v/>
      </c>
      <c r="D743">
        <f>IF($Z743="","",IF(INDEX('Per Invoice'!D$2:D$1201,$Z743)="","",INDEX('Per Invoice'!D$2:D$1201,$Z743)))</f>
        <v/>
      </c>
      <c r="E743" s="14">
        <f>IF($Z743="","",IF(INDEX('Per Invoice'!E$2:E$1201,$Z743)="","",INDEX('Per Invoice'!E$2:E$1201,$Z743)))</f>
        <v/>
      </c>
      <c r="F743">
        <f>IF($Z743="","",IF(INDEX('Per Invoice'!F$2:F$1201,$Z743)="","",INDEX('Per Invoice'!F$2:F$1201,$Z743)))</f>
        <v/>
      </c>
      <c r="G743">
        <f>IF($Z743="","",IF(INDEX('Per Invoice'!G$2:G$1201,$Z743)="","",INDEX('Per Invoice'!G$2:G$1201,$Z743)))</f>
        <v/>
      </c>
      <c r="H743">
        <f>IF($Z743="","",IF(INDEX('Per Invoice'!H$2:H$1201,$Z743)="","",INDEX('Per Invoice'!H$2:H$1201,$Z743)))</f>
        <v/>
      </c>
      <c r="I743">
        <f>IF($Z743="","",IF(INDEX('Per Invoice'!I$2:I$1201,$Z743)="","",INDEX('Per Invoice'!I$2:I$1201,$Z743)))</f>
        <v/>
      </c>
      <c r="J743">
        <f>IF($Z743="","",IF(INDEX('Per Invoice'!J$2:J$1201,$Z743)="","",INDEX('Per Invoice'!J$2:J$1201,$Z743)))</f>
        <v/>
      </c>
      <c r="K743" s="8">
        <f>IF($Z743="","",IF(INDEX('Per Invoice'!K$2:K$1201,$Z743)="","",INDEX('Per Invoice'!K$2:K$1201,$Z743)))</f>
        <v/>
      </c>
      <c r="L743">
        <f>IF($Z743="","",IF(INDEX('Per Invoice'!L$2:L$1201,$Z743)="","",INDEX('Per Invoice'!L$2:L$1201,$Z743)))</f>
        <v/>
      </c>
      <c r="M743">
        <f>IF($Z743="","",IF(INDEX('Per Invoice'!M$2:M$1201,$Z743)="","",INDEX('Per Invoice'!M$2:M$1201,$Z743)))</f>
        <v/>
      </c>
      <c r="N743">
        <f>IF($Z743="","",IF(INDEX('Per Invoice'!N$2:N$1201,$Z743)="","",INDEX('Per Invoice'!N$2:N$1201,$Z743)))</f>
        <v/>
      </c>
      <c r="O743" s="8">
        <f>IF($Z743="","",IF(INDEX('Per Invoice'!O$2:O$1201,$Z743)="","",INDEX('Per Invoice'!O$2:O$1201,$Z743)))</f>
        <v/>
      </c>
      <c r="P743">
        <f>IF($Z743="","",IF(INDEX('Per Invoice'!P$2:P$1201,$Z743)="","",INDEX('Per Invoice'!P$2:P$1201,$Z743)))</f>
        <v/>
      </c>
      <c r="Q743" s="8">
        <f>IF($Z743="","",IF(INDEX('Per Invoice'!Q$2:Q$1201,$Z743)="","",INDEX('Per Invoice'!Q$2:Q$1201,$Z743)))</f>
        <v/>
      </c>
      <c r="R743" s="8">
        <f>IF($Z743="","",IF(INDEX('Per Invoice'!R$2:R$1201,$Z743)="","",INDEX('Per Invoice'!R$2:R$1201,$Z743)))</f>
        <v/>
      </c>
      <c r="S743">
        <f>IF($Z743="","",IF(INDEX('Per Invoice'!S$2:S$1201,$Z743)="","",INDEX('Per Invoice'!S$2:S$1201,$Z743)))</f>
        <v/>
      </c>
      <c r="T743" s="8">
        <f>IF($Z743="","",IF(INDEX('Per Invoice'!T$2:T$1201,$Z743)="","",INDEX('Per Invoice'!T$2:T$1201,$Z743)))</f>
        <v/>
      </c>
      <c r="U743" s="8">
        <f>IF($Z743="","",IF(INDEX('Per Invoice'!U$2:U$1201,$Z743)="","",INDEX('Per Invoice'!U$2:U$1201,$Z743)))</f>
        <v/>
      </c>
      <c r="V743" s="8">
        <f>IF($Z743="","",IF(INDEX('Per Invoice'!V$2:V$1201,$Z743)="","",INDEX('Per Invoice'!V$2:V$1201,$Z743)))</f>
        <v/>
      </c>
      <c r="W743" s="8">
        <f>IF($Z743="","",IF(INDEX('Per Invoice'!W$2:W$1201,$Z743)="","",INDEX('Per Invoice'!W$2:W$1201,$Z743)))</f>
        <v/>
      </c>
      <c r="X743" s="8">
        <f>IF($Z743="","",IF(INDEX('Per Invoice'!X$2:X$1201,$Z743)="","",INDEX('Per Invoice'!X$2:X$1201,$Z743)))</f>
        <v/>
      </c>
      <c r="Y743" s="8">
        <f>IF($Z743="","",IF(INDEX('Per Invoice'!Y$2:Y$1201,$Z743)="","",INDEX('Per Invoice'!Y$2:Y$1201,$Z743)))</f>
        <v/>
      </c>
      <c r="Z743" s="16">
        <f>IFERROR(MATCH(Settings!$C$27&amp;"|"&amp;ROWS($Z$2:$Z743),'Per Invoice'!$AB$2:$AB$1201,0),"")</f>
        <v/>
      </c>
    </row>
    <row r="744">
      <c r="A744">
        <f>IF($Z744="","",IF(INDEX('Per Invoice'!A$2:A$1201,$Z744)="","",INDEX('Per Invoice'!A$2:A$1201,$Z744)))</f>
        <v/>
      </c>
      <c r="B744">
        <f>IF($Z744="","",IF(INDEX('Per Invoice'!B$2:B$1201,$Z744)="","",INDEX('Per Invoice'!B$2:B$1201,$Z744)))</f>
        <v/>
      </c>
      <c r="C744">
        <f>IF($Z744="","",IF(INDEX('Per Invoice'!C$2:C$1201,$Z744)="","",INDEX('Per Invoice'!C$2:C$1201,$Z744)))</f>
        <v/>
      </c>
      <c r="D744">
        <f>IF($Z744="","",IF(INDEX('Per Invoice'!D$2:D$1201,$Z744)="","",INDEX('Per Invoice'!D$2:D$1201,$Z744)))</f>
        <v/>
      </c>
      <c r="E744" s="14">
        <f>IF($Z744="","",IF(INDEX('Per Invoice'!E$2:E$1201,$Z744)="","",INDEX('Per Invoice'!E$2:E$1201,$Z744)))</f>
        <v/>
      </c>
      <c r="F744">
        <f>IF($Z744="","",IF(INDEX('Per Invoice'!F$2:F$1201,$Z744)="","",INDEX('Per Invoice'!F$2:F$1201,$Z744)))</f>
        <v/>
      </c>
      <c r="G744">
        <f>IF($Z744="","",IF(INDEX('Per Invoice'!G$2:G$1201,$Z744)="","",INDEX('Per Invoice'!G$2:G$1201,$Z744)))</f>
        <v/>
      </c>
      <c r="H744">
        <f>IF($Z744="","",IF(INDEX('Per Invoice'!H$2:H$1201,$Z744)="","",INDEX('Per Invoice'!H$2:H$1201,$Z744)))</f>
        <v/>
      </c>
      <c r="I744">
        <f>IF($Z744="","",IF(INDEX('Per Invoice'!I$2:I$1201,$Z744)="","",INDEX('Per Invoice'!I$2:I$1201,$Z744)))</f>
        <v/>
      </c>
      <c r="J744">
        <f>IF($Z744="","",IF(INDEX('Per Invoice'!J$2:J$1201,$Z744)="","",INDEX('Per Invoice'!J$2:J$1201,$Z744)))</f>
        <v/>
      </c>
      <c r="K744" s="8">
        <f>IF($Z744="","",IF(INDEX('Per Invoice'!K$2:K$1201,$Z744)="","",INDEX('Per Invoice'!K$2:K$1201,$Z744)))</f>
        <v/>
      </c>
      <c r="L744">
        <f>IF($Z744="","",IF(INDEX('Per Invoice'!L$2:L$1201,$Z744)="","",INDEX('Per Invoice'!L$2:L$1201,$Z744)))</f>
        <v/>
      </c>
      <c r="M744">
        <f>IF($Z744="","",IF(INDEX('Per Invoice'!M$2:M$1201,$Z744)="","",INDEX('Per Invoice'!M$2:M$1201,$Z744)))</f>
        <v/>
      </c>
      <c r="N744">
        <f>IF($Z744="","",IF(INDEX('Per Invoice'!N$2:N$1201,$Z744)="","",INDEX('Per Invoice'!N$2:N$1201,$Z744)))</f>
        <v/>
      </c>
      <c r="O744" s="8">
        <f>IF($Z744="","",IF(INDEX('Per Invoice'!O$2:O$1201,$Z744)="","",INDEX('Per Invoice'!O$2:O$1201,$Z744)))</f>
        <v/>
      </c>
      <c r="P744">
        <f>IF($Z744="","",IF(INDEX('Per Invoice'!P$2:P$1201,$Z744)="","",INDEX('Per Invoice'!P$2:P$1201,$Z744)))</f>
        <v/>
      </c>
      <c r="Q744" s="8">
        <f>IF($Z744="","",IF(INDEX('Per Invoice'!Q$2:Q$1201,$Z744)="","",INDEX('Per Invoice'!Q$2:Q$1201,$Z744)))</f>
        <v/>
      </c>
      <c r="R744" s="8">
        <f>IF($Z744="","",IF(INDEX('Per Invoice'!R$2:R$1201,$Z744)="","",INDEX('Per Invoice'!R$2:R$1201,$Z744)))</f>
        <v/>
      </c>
      <c r="S744">
        <f>IF($Z744="","",IF(INDEX('Per Invoice'!S$2:S$1201,$Z744)="","",INDEX('Per Invoice'!S$2:S$1201,$Z744)))</f>
        <v/>
      </c>
      <c r="T744" s="8">
        <f>IF($Z744="","",IF(INDEX('Per Invoice'!T$2:T$1201,$Z744)="","",INDEX('Per Invoice'!T$2:T$1201,$Z744)))</f>
        <v/>
      </c>
      <c r="U744" s="8">
        <f>IF($Z744="","",IF(INDEX('Per Invoice'!U$2:U$1201,$Z744)="","",INDEX('Per Invoice'!U$2:U$1201,$Z744)))</f>
        <v/>
      </c>
      <c r="V744" s="8">
        <f>IF($Z744="","",IF(INDEX('Per Invoice'!V$2:V$1201,$Z744)="","",INDEX('Per Invoice'!V$2:V$1201,$Z744)))</f>
        <v/>
      </c>
      <c r="W744" s="8">
        <f>IF($Z744="","",IF(INDEX('Per Invoice'!W$2:W$1201,$Z744)="","",INDEX('Per Invoice'!W$2:W$1201,$Z744)))</f>
        <v/>
      </c>
      <c r="X744" s="8">
        <f>IF($Z744="","",IF(INDEX('Per Invoice'!X$2:X$1201,$Z744)="","",INDEX('Per Invoice'!X$2:X$1201,$Z744)))</f>
        <v/>
      </c>
      <c r="Y744" s="8">
        <f>IF($Z744="","",IF(INDEX('Per Invoice'!Y$2:Y$1201,$Z744)="","",INDEX('Per Invoice'!Y$2:Y$1201,$Z744)))</f>
        <v/>
      </c>
      <c r="Z744" s="16">
        <f>IFERROR(MATCH(Settings!$C$27&amp;"|"&amp;ROWS($Z$2:$Z744),'Per Invoice'!$AB$2:$AB$1201,0),"")</f>
        <v/>
      </c>
    </row>
    <row r="745">
      <c r="A745">
        <f>IF($Z745="","",IF(INDEX('Per Invoice'!A$2:A$1201,$Z745)="","",INDEX('Per Invoice'!A$2:A$1201,$Z745)))</f>
        <v/>
      </c>
      <c r="B745">
        <f>IF($Z745="","",IF(INDEX('Per Invoice'!B$2:B$1201,$Z745)="","",INDEX('Per Invoice'!B$2:B$1201,$Z745)))</f>
        <v/>
      </c>
      <c r="C745">
        <f>IF($Z745="","",IF(INDEX('Per Invoice'!C$2:C$1201,$Z745)="","",INDEX('Per Invoice'!C$2:C$1201,$Z745)))</f>
        <v/>
      </c>
      <c r="D745">
        <f>IF($Z745="","",IF(INDEX('Per Invoice'!D$2:D$1201,$Z745)="","",INDEX('Per Invoice'!D$2:D$1201,$Z745)))</f>
        <v/>
      </c>
      <c r="E745" s="14">
        <f>IF($Z745="","",IF(INDEX('Per Invoice'!E$2:E$1201,$Z745)="","",INDEX('Per Invoice'!E$2:E$1201,$Z745)))</f>
        <v/>
      </c>
      <c r="F745">
        <f>IF($Z745="","",IF(INDEX('Per Invoice'!F$2:F$1201,$Z745)="","",INDEX('Per Invoice'!F$2:F$1201,$Z745)))</f>
        <v/>
      </c>
      <c r="G745">
        <f>IF($Z745="","",IF(INDEX('Per Invoice'!G$2:G$1201,$Z745)="","",INDEX('Per Invoice'!G$2:G$1201,$Z745)))</f>
        <v/>
      </c>
      <c r="H745">
        <f>IF($Z745="","",IF(INDEX('Per Invoice'!H$2:H$1201,$Z745)="","",INDEX('Per Invoice'!H$2:H$1201,$Z745)))</f>
        <v/>
      </c>
      <c r="I745">
        <f>IF($Z745="","",IF(INDEX('Per Invoice'!I$2:I$1201,$Z745)="","",INDEX('Per Invoice'!I$2:I$1201,$Z745)))</f>
        <v/>
      </c>
      <c r="J745">
        <f>IF($Z745="","",IF(INDEX('Per Invoice'!J$2:J$1201,$Z745)="","",INDEX('Per Invoice'!J$2:J$1201,$Z745)))</f>
        <v/>
      </c>
      <c r="K745" s="8">
        <f>IF($Z745="","",IF(INDEX('Per Invoice'!K$2:K$1201,$Z745)="","",INDEX('Per Invoice'!K$2:K$1201,$Z745)))</f>
        <v/>
      </c>
      <c r="L745">
        <f>IF($Z745="","",IF(INDEX('Per Invoice'!L$2:L$1201,$Z745)="","",INDEX('Per Invoice'!L$2:L$1201,$Z745)))</f>
        <v/>
      </c>
      <c r="M745">
        <f>IF($Z745="","",IF(INDEX('Per Invoice'!M$2:M$1201,$Z745)="","",INDEX('Per Invoice'!M$2:M$1201,$Z745)))</f>
        <v/>
      </c>
      <c r="N745">
        <f>IF($Z745="","",IF(INDEX('Per Invoice'!N$2:N$1201,$Z745)="","",INDEX('Per Invoice'!N$2:N$1201,$Z745)))</f>
        <v/>
      </c>
      <c r="O745" s="8">
        <f>IF($Z745="","",IF(INDEX('Per Invoice'!O$2:O$1201,$Z745)="","",INDEX('Per Invoice'!O$2:O$1201,$Z745)))</f>
        <v/>
      </c>
      <c r="P745">
        <f>IF($Z745="","",IF(INDEX('Per Invoice'!P$2:P$1201,$Z745)="","",INDEX('Per Invoice'!P$2:P$1201,$Z745)))</f>
        <v/>
      </c>
      <c r="Q745" s="8">
        <f>IF($Z745="","",IF(INDEX('Per Invoice'!Q$2:Q$1201,$Z745)="","",INDEX('Per Invoice'!Q$2:Q$1201,$Z745)))</f>
        <v/>
      </c>
      <c r="R745" s="8">
        <f>IF($Z745="","",IF(INDEX('Per Invoice'!R$2:R$1201,$Z745)="","",INDEX('Per Invoice'!R$2:R$1201,$Z745)))</f>
        <v/>
      </c>
      <c r="S745">
        <f>IF($Z745="","",IF(INDEX('Per Invoice'!S$2:S$1201,$Z745)="","",INDEX('Per Invoice'!S$2:S$1201,$Z745)))</f>
        <v/>
      </c>
      <c r="T745" s="8">
        <f>IF($Z745="","",IF(INDEX('Per Invoice'!T$2:T$1201,$Z745)="","",INDEX('Per Invoice'!T$2:T$1201,$Z745)))</f>
        <v/>
      </c>
      <c r="U745" s="8">
        <f>IF($Z745="","",IF(INDEX('Per Invoice'!U$2:U$1201,$Z745)="","",INDEX('Per Invoice'!U$2:U$1201,$Z745)))</f>
        <v/>
      </c>
      <c r="V745" s="8">
        <f>IF($Z745="","",IF(INDEX('Per Invoice'!V$2:V$1201,$Z745)="","",INDEX('Per Invoice'!V$2:V$1201,$Z745)))</f>
        <v/>
      </c>
      <c r="W745" s="8">
        <f>IF($Z745="","",IF(INDEX('Per Invoice'!W$2:W$1201,$Z745)="","",INDEX('Per Invoice'!W$2:W$1201,$Z745)))</f>
        <v/>
      </c>
      <c r="X745" s="8">
        <f>IF($Z745="","",IF(INDEX('Per Invoice'!X$2:X$1201,$Z745)="","",INDEX('Per Invoice'!X$2:X$1201,$Z745)))</f>
        <v/>
      </c>
      <c r="Y745" s="8">
        <f>IF($Z745="","",IF(INDEX('Per Invoice'!Y$2:Y$1201,$Z745)="","",INDEX('Per Invoice'!Y$2:Y$1201,$Z745)))</f>
        <v/>
      </c>
      <c r="Z745" s="16">
        <f>IFERROR(MATCH(Settings!$C$27&amp;"|"&amp;ROWS($Z$2:$Z745),'Per Invoice'!$AB$2:$AB$1201,0),"")</f>
        <v/>
      </c>
    </row>
    <row r="746">
      <c r="A746">
        <f>IF($Z746="","",IF(INDEX('Per Invoice'!A$2:A$1201,$Z746)="","",INDEX('Per Invoice'!A$2:A$1201,$Z746)))</f>
        <v/>
      </c>
      <c r="B746">
        <f>IF($Z746="","",IF(INDEX('Per Invoice'!B$2:B$1201,$Z746)="","",INDEX('Per Invoice'!B$2:B$1201,$Z746)))</f>
        <v/>
      </c>
      <c r="C746">
        <f>IF($Z746="","",IF(INDEX('Per Invoice'!C$2:C$1201,$Z746)="","",INDEX('Per Invoice'!C$2:C$1201,$Z746)))</f>
        <v/>
      </c>
      <c r="D746">
        <f>IF($Z746="","",IF(INDEX('Per Invoice'!D$2:D$1201,$Z746)="","",INDEX('Per Invoice'!D$2:D$1201,$Z746)))</f>
        <v/>
      </c>
      <c r="E746" s="14">
        <f>IF($Z746="","",IF(INDEX('Per Invoice'!E$2:E$1201,$Z746)="","",INDEX('Per Invoice'!E$2:E$1201,$Z746)))</f>
        <v/>
      </c>
      <c r="F746">
        <f>IF($Z746="","",IF(INDEX('Per Invoice'!F$2:F$1201,$Z746)="","",INDEX('Per Invoice'!F$2:F$1201,$Z746)))</f>
        <v/>
      </c>
      <c r="G746">
        <f>IF($Z746="","",IF(INDEX('Per Invoice'!G$2:G$1201,$Z746)="","",INDEX('Per Invoice'!G$2:G$1201,$Z746)))</f>
        <v/>
      </c>
      <c r="H746">
        <f>IF($Z746="","",IF(INDEX('Per Invoice'!H$2:H$1201,$Z746)="","",INDEX('Per Invoice'!H$2:H$1201,$Z746)))</f>
        <v/>
      </c>
      <c r="I746">
        <f>IF($Z746="","",IF(INDEX('Per Invoice'!I$2:I$1201,$Z746)="","",INDEX('Per Invoice'!I$2:I$1201,$Z746)))</f>
        <v/>
      </c>
      <c r="J746">
        <f>IF($Z746="","",IF(INDEX('Per Invoice'!J$2:J$1201,$Z746)="","",INDEX('Per Invoice'!J$2:J$1201,$Z746)))</f>
        <v/>
      </c>
      <c r="K746" s="8">
        <f>IF($Z746="","",IF(INDEX('Per Invoice'!K$2:K$1201,$Z746)="","",INDEX('Per Invoice'!K$2:K$1201,$Z746)))</f>
        <v/>
      </c>
      <c r="L746">
        <f>IF($Z746="","",IF(INDEX('Per Invoice'!L$2:L$1201,$Z746)="","",INDEX('Per Invoice'!L$2:L$1201,$Z746)))</f>
        <v/>
      </c>
      <c r="M746">
        <f>IF($Z746="","",IF(INDEX('Per Invoice'!M$2:M$1201,$Z746)="","",INDEX('Per Invoice'!M$2:M$1201,$Z746)))</f>
        <v/>
      </c>
      <c r="N746">
        <f>IF($Z746="","",IF(INDEX('Per Invoice'!N$2:N$1201,$Z746)="","",INDEX('Per Invoice'!N$2:N$1201,$Z746)))</f>
        <v/>
      </c>
      <c r="O746" s="8">
        <f>IF($Z746="","",IF(INDEX('Per Invoice'!O$2:O$1201,$Z746)="","",INDEX('Per Invoice'!O$2:O$1201,$Z746)))</f>
        <v/>
      </c>
      <c r="P746">
        <f>IF($Z746="","",IF(INDEX('Per Invoice'!P$2:P$1201,$Z746)="","",INDEX('Per Invoice'!P$2:P$1201,$Z746)))</f>
        <v/>
      </c>
      <c r="Q746" s="8">
        <f>IF($Z746="","",IF(INDEX('Per Invoice'!Q$2:Q$1201,$Z746)="","",INDEX('Per Invoice'!Q$2:Q$1201,$Z746)))</f>
        <v/>
      </c>
      <c r="R746" s="8">
        <f>IF($Z746="","",IF(INDEX('Per Invoice'!R$2:R$1201,$Z746)="","",INDEX('Per Invoice'!R$2:R$1201,$Z746)))</f>
        <v/>
      </c>
      <c r="S746">
        <f>IF($Z746="","",IF(INDEX('Per Invoice'!S$2:S$1201,$Z746)="","",INDEX('Per Invoice'!S$2:S$1201,$Z746)))</f>
        <v/>
      </c>
      <c r="T746" s="8">
        <f>IF($Z746="","",IF(INDEX('Per Invoice'!T$2:T$1201,$Z746)="","",INDEX('Per Invoice'!T$2:T$1201,$Z746)))</f>
        <v/>
      </c>
      <c r="U746" s="8">
        <f>IF($Z746="","",IF(INDEX('Per Invoice'!U$2:U$1201,$Z746)="","",INDEX('Per Invoice'!U$2:U$1201,$Z746)))</f>
        <v/>
      </c>
      <c r="V746" s="8">
        <f>IF($Z746="","",IF(INDEX('Per Invoice'!V$2:V$1201,$Z746)="","",INDEX('Per Invoice'!V$2:V$1201,$Z746)))</f>
        <v/>
      </c>
      <c r="W746" s="8">
        <f>IF($Z746="","",IF(INDEX('Per Invoice'!W$2:W$1201,$Z746)="","",INDEX('Per Invoice'!W$2:W$1201,$Z746)))</f>
        <v/>
      </c>
      <c r="X746" s="8">
        <f>IF($Z746="","",IF(INDEX('Per Invoice'!X$2:X$1201,$Z746)="","",INDEX('Per Invoice'!X$2:X$1201,$Z746)))</f>
        <v/>
      </c>
      <c r="Y746" s="8">
        <f>IF($Z746="","",IF(INDEX('Per Invoice'!Y$2:Y$1201,$Z746)="","",INDEX('Per Invoice'!Y$2:Y$1201,$Z746)))</f>
        <v/>
      </c>
      <c r="Z746" s="16">
        <f>IFERROR(MATCH(Settings!$C$27&amp;"|"&amp;ROWS($Z$2:$Z746),'Per Invoice'!$AB$2:$AB$1201,0),"")</f>
        <v/>
      </c>
    </row>
    <row r="747">
      <c r="A747">
        <f>IF($Z747="","",IF(INDEX('Per Invoice'!A$2:A$1201,$Z747)="","",INDEX('Per Invoice'!A$2:A$1201,$Z747)))</f>
        <v/>
      </c>
      <c r="B747">
        <f>IF($Z747="","",IF(INDEX('Per Invoice'!B$2:B$1201,$Z747)="","",INDEX('Per Invoice'!B$2:B$1201,$Z747)))</f>
        <v/>
      </c>
      <c r="C747">
        <f>IF($Z747="","",IF(INDEX('Per Invoice'!C$2:C$1201,$Z747)="","",INDEX('Per Invoice'!C$2:C$1201,$Z747)))</f>
        <v/>
      </c>
      <c r="D747">
        <f>IF($Z747="","",IF(INDEX('Per Invoice'!D$2:D$1201,$Z747)="","",INDEX('Per Invoice'!D$2:D$1201,$Z747)))</f>
        <v/>
      </c>
      <c r="E747" s="14">
        <f>IF($Z747="","",IF(INDEX('Per Invoice'!E$2:E$1201,$Z747)="","",INDEX('Per Invoice'!E$2:E$1201,$Z747)))</f>
        <v/>
      </c>
      <c r="F747">
        <f>IF($Z747="","",IF(INDEX('Per Invoice'!F$2:F$1201,$Z747)="","",INDEX('Per Invoice'!F$2:F$1201,$Z747)))</f>
        <v/>
      </c>
      <c r="G747">
        <f>IF($Z747="","",IF(INDEX('Per Invoice'!G$2:G$1201,$Z747)="","",INDEX('Per Invoice'!G$2:G$1201,$Z747)))</f>
        <v/>
      </c>
      <c r="H747">
        <f>IF($Z747="","",IF(INDEX('Per Invoice'!H$2:H$1201,$Z747)="","",INDEX('Per Invoice'!H$2:H$1201,$Z747)))</f>
        <v/>
      </c>
      <c r="I747">
        <f>IF($Z747="","",IF(INDEX('Per Invoice'!I$2:I$1201,$Z747)="","",INDEX('Per Invoice'!I$2:I$1201,$Z747)))</f>
        <v/>
      </c>
      <c r="J747">
        <f>IF($Z747="","",IF(INDEX('Per Invoice'!J$2:J$1201,$Z747)="","",INDEX('Per Invoice'!J$2:J$1201,$Z747)))</f>
        <v/>
      </c>
      <c r="K747" s="8">
        <f>IF($Z747="","",IF(INDEX('Per Invoice'!K$2:K$1201,$Z747)="","",INDEX('Per Invoice'!K$2:K$1201,$Z747)))</f>
        <v/>
      </c>
      <c r="L747">
        <f>IF($Z747="","",IF(INDEX('Per Invoice'!L$2:L$1201,$Z747)="","",INDEX('Per Invoice'!L$2:L$1201,$Z747)))</f>
        <v/>
      </c>
      <c r="M747">
        <f>IF($Z747="","",IF(INDEX('Per Invoice'!M$2:M$1201,$Z747)="","",INDEX('Per Invoice'!M$2:M$1201,$Z747)))</f>
        <v/>
      </c>
      <c r="N747">
        <f>IF($Z747="","",IF(INDEX('Per Invoice'!N$2:N$1201,$Z747)="","",INDEX('Per Invoice'!N$2:N$1201,$Z747)))</f>
        <v/>
      </c>
      <c r="O747" s="8">
        <f>IF($Z747="","",IF(INDEX('Per Invoice'!O$2:O$1201,$Z747)="","",INDEX('Per Invoice'!O$2:O$1201,$Z747)))</f>
        <v/>
      </c>
      <c r="P747">
        <f>IF($Z747="","",IF(INDEX('Per Invoice'!P$2:P$1201,$Z747)="","",INDEX('Per Invoice'!P$2:P$1201,$Z747)))</f>
        <v/>
      </c>
      <c r="Q747" s="8">
        <f>IF($Z747="","",IF(INDEX('Per Invoice'!Q$2:Q$1201,$Z747)="","",INDEX('Per Invoice'!Q$2:Q$1201,$Z747)))</f>
        <v/>
      </c>
      <c r="R747" s="8">
        <f>IF($Z747="","",IF(INDEX('Per Invoice'!R$2:R$1201,$Z747)="","",INDEX('Per Invoice'!R$2:R$1201,$Z747)))</f>
        <v/>
      </c>
      <c r="S747">
        <f>IF($Z747="","",IF(INDEX('Per Invoice'!S$2:S$1201,$Z747)="","",INDEX('Per Invoice'!S$2:S$1201,$Z747)))</f>
        <v/>
      </c>
      <c r="T747" s="8">
        <f>IF($Z747="","",IF(INDEX('Per Invoice'!T$2:T$1201,$Z747)="","",INDEX('Per Invoice'!T$2:T$1201,$Z747)))</f>
        <v/>
      </c>
      <c r="U747" s="8">
        <f>IF($Z747="","",IF(INDEX('Per Invoice'!U$2:U$1201,$Z747)="","",INDEX('Per Invoice'!U$2:U$1201,$Z747)))</f>
        <v/>
      </c>
      <c r="V747" s="8">
        <f>IF($Z747="","",IF(INDEX('Per Invoice'!V$2:V$1201,$Z747)="","",INDEX('Per Invoice'!V$2:V$1201,$Z747)))</f>
        <v/>
      </c>
      <c r="W747" s="8">
        <f>IF($Z747="","",IF(INDEX('Per Invoice'!W$2:W$1201,$Z747)="","",INDEX('Per Invoice'!W$2:W$1201,$Z747)))</f>
        <v/>
      </c>
      <c r="X747" s="8">
        <f>IF($Z747="","",IF(INDEX('Per Invoice'!X$2:X$1201,$Z747)="","",INDEX('Per Invoice'!X$2:X$1201,$Z747)))</f>
        <v/>
      </c>
      <c r="Y747" s="8">
        <f>IF($Z747="","",IF(INDEX('Per Invoice'!Y$2:Y$1201,$Z747)="","",INDEX('Per Invoice'!Y$2:Y$1201,$Z747)))</f>
        <v/>
      </c>
      <c r="Z747" s="16">
        <f>IFERROR(MATCH(Settings!$C$27&amp;"|"&amp;ROWS($Z$2:$Z747),'Per Invoice'!$AB$2:$AB$1201,0),"")</f>
        <v/>
      </c>
    </row>
    <row r="748">
      <c r="A748">
        <f>IF($Z748="","",IF(INDEX('Per Invoice'!A$2:A$1201,$Z748)="","",INDEX('Per Invoice'!A$2:A$1201,$Z748)))</f>
        <v/>
      </c>
      <c r="B748">
        <f>IF($Z748="","",IF(INDEX('Per Invoice'!B$2:B$1201,$Z748)="","",INDEX('Per Invoice'!B$2:B$1201,$Z748)))</f>
        <v/>
      </c>
      <c r="C748">
        <f>IF($Z748="","",IF(INDEX('Per Invoice'!C$2:C$1201,$Z748)="","",INDEX('Per Invoice'!C$2:C$1201,$Z748)))</f>
        <v/>
      </c>
      <c r="D748">
        <f>IF($Z748="","",IF(INDEX('Per Invoice'!D$2:D$1201,$Z748)="","",INDEX('Per Invoice'!D$2:D$1201,$Z748)))</f>
        <v/>
      </c>
      <c r="E748" s="14">
        <f>IF($Z748="","",IF(INDEX('Per Invoice'!E$2:E$1201,$Z748)="","",INDEX('Per Invoice'!E$2:E$1201,$Z748)))</f>
        <v/>
      </c>
      <c r="F748">
        <f>IF($Z748="","",IF(INDEX('Per Invoice'!F$2:F$1201,$Z748)="","",INDEX('Per Invoice'!F$2:F$1201,$Z748)))</f>
        <v/>
      </c>
      <c r="G748">
        <f>IF($Z748="","",IF(INDEX('Per Invoice'!G$2:G$1201,$Z748)="","",INDEX('Per Invoice'!G$2:G$1201,$Z748)))</f>
        <v/>
      </c>
      <c r="H748">
        <f>IF($Z748="","",IF(INDEX('Per Invoice'!H$2:H$1201,$Z748)="","",INDEX('Per Invoice'!H$2:H$1201,$Z748)))</f>
        <v/>
      </c>
      <c r="I748">
        <f>IF($Z748="","",IF(INDEX('Per Invoice'!I$2:I$1201,$Z748)="","",INDEX('Per Invoice'!I$2:I$1201,$Z748)))</f>
        <v/>
      </c>
      <c r="J748">
        <f>IF($Z748="","",IF(INDEX('Per Invoice'!J$2:J$1201,$Z748)="","",INDEX('Per Invoice'!J$2:J$1201,$Z748)))</f>
        <v/>
      </c>
      <c r="K748" s="8">
        <f>IF($Z748="","",IF(INDEX('Per Invoice'!K$2:K$1201,$Z748)="","",INDEX('Per Invoice'!K$2:K$1201,$Z748)))</f>
        <v/>
      </c>
      <c r="L748">
        <f>IF($Z748="","",IF(INDEX('Per Invoice'!L$2:L$1201,$Z748)="","",INDEX('Per Invoice'!L$2:L$1201,$Z748)))</f>
        <v/>
      </c>
      <c r="M748">
        <f>IF($Z748="","",IF(INDEX('Per Invoice'!M$2:M$1201,$Z748)="","",INDEX('Per Invoice'!M$2:M$1201,$Z748)))</f>
        <v/>
      </c>
      <c r="N748">
        <f>IF($Z748="","",IF(INDEX('Per Invoice'!N$2:N$1201,$Z748)="","",INDEX('Per Invoice'!N$2:N$1201,$Z748)))</f>
        <v/>
      </c>
      <c r="O748" s="8">
        <f>IF($Z748="","",IF(INDEX('Per Invoice'!O$2:O$1201,$Z748)="","",INDEX('Per Invoice'!O$2:O$1201,$Z748)))</f>
        <v/>
      </c>
      <c r="P748">
        <f>IF($Z748="","",IF(INDEX('Per Invoice'!P$2:P$1201,$Z748)="","",INDEX('Per Invoice'!P$2:P$1201,$Z748)))</f>
        <v/>
      </c>
      <c r="Q748" s="8">
        <f>IF($Z748="","",IF(INDEX('Per Invoice'!Q$2:Q$1201,$Z748)="","",INDEX('Per Invoice'!Q$2:Q$1201,$Z748)))</f>
        <v/>
      </c>
      <c r="R748" s="8">
        <f>IF($Z748="","",IF(INDEX('Per Invoice'!R$2:R$1201,$Z748)="","",INDEX('Per Invoice'!R$2:R$1201,$Z748)))</f>
        <v/>
      </c>
      <c r="S748">
        <f>IF($Z748="","",IF(INDEX('Per Invoice'!S$2:S$1201,$Z748)="","",INDEX('Per Invoice'!S$2:S$1201,$Z748)))</f>
        <v/>
      </c>
      <c r="T748" s="8">
        <f>IF($Z748="","",IF(INDEX('Per Invoice'!T$2:T$1201,$Z748)="","",INDEX('Per Invoice'!T$2:T$1201,$Z748)))</f>
        <v/>
      </c>
      <c r="U748" s="8">
        <f>IF($Z748="","",IF(INDEX('Per Invoice'!U$2:U$1201,$Z748)="","",INDEX('Per Invoice'!U$2:U$1201,$Z748)))</f>
        <v/>
      </c>
      <c r="V748" s="8">
        <f>IF($Z748="","",IF(INDEX('Per Invoice'!V$2:V$1201,$Z748)="","",INDEX('Per Invoice'!V$2:V$1201,$Z748)))</f>
        <v/>
      </c>
      <c r="W748" s="8">
        <f>IF($Z748="","",IF(INDEX('Per Invoice'!W$2:W$1201,$Z748)="","",INDEX('Per Invoice'!W$2:W$1201,$Z748)))</f>
        <v/>
      </c>
      <c r="X748" s="8">
        <f>IF($Z748="","",IF(INDEX('Per Invoice'!X$2:X$1201,$Z748)="","",INDEX('Per Invoice'!X$2:X$1201,$Z748)))</f>
        <v/>
      </c>
      <c r="Y748" s="8">
        <f>IF($Z748="","",IF(INDEX('Per Invoice'!Y$2:Y$1201,$Z748)="","",INDEX('Per Invoice'!Y$2:Y$1201,$Z748)))</f>
        <v/>
      </c>
      <c r="Z748" s="16">
        <f>IFERROR(MATCH(Settings!$C$27&amp;"|"&amp;ROWS($Z$2:$Z748),'Per Invoice'!$AB$2:$AB$1201,0),"")</f>
        <v/>
      </c>
    </row>
    <row r="749">
      <c r="A749">
        <f>IF($Z749="","",IF(INDEX('Per Invoice'!A$2:A$1201,$Z749)="","",INDEX('Per Invoice'!A$2:A$1201,$Z749)))</f>
        <v/>
      </c>
      <c r="B749">
        <f>IF($Z749="","",IF(INDEX('Per Invoice'!B$2:B$1201,$Z749)="","",INDEX('Per Invoice'!B$2:B$1201,$Z749)))</f>
        <v/>
      </c>
      <c r="C749">
        <f>IF($Z749="","",IF(INDEX('Per Invoice'!C$2:C$1201,$Z749)="","",INDEX('Per Invoice'!C$2:C$1201,$Z749)))</f>
        <v/>
      </c>
      <c r="D749">
        <f>IF($Z749="","",IF(INDEX('Per Invoice'!D$2:D$1201,$Z749)="","",INDEX('Per Invoice'!D$2:D$1201,$Z749)))</f>
        <v/>
      </c>
      <c r="E749" s="14">
        <f>IF($Z749="","",IF(INDEX('Per Invoice'!E$2:E$1201,$Z749)="","",INDEX('Per Invoice'!E$2:E$1201,$Z749)))</f>
        <v/>
      </c>
      <c r="F749">
        <f>IF($Z749="","",IF(INDEX('Per Invoice'!F$2:F$1201,$Z749)="","",INDEX('Per Invoice'!F$2:F$1201,$Z749)))</f>
        <v/>
      </c>
      <c r="G749">
        <f>IF($Z749="","",IF(INDEX('Per Invoice'!G$2:G$1201,$Z749)="","",INDEX('Per Invoice'!G$2:G$1201,$Z749)))</f>
        <v/>
      </c>
      <c r="H749">
        <f>IF($Z749="","",IF(INDEX('Per Invoice'!H$2:H$1201,$Z749)="","",INDEX('Per Invoice'!H$2:H$1201,$Z749)))</f>
        <v/>
      </c>
      <c r="I749">
        <f>IF($Z749="","",IF(INDEX('Per Invoice'!I$2:I$1201,$Z749)="","",INDEX('Per Invoice'!I$2:I$1201,$Z749)))</f>
        <v/>
      </c>
      <c r="J749">
        <f>IF($Z749="","",IF(INDEX('Per Invoice'!J$2:J$1201,$Z749)="","",INDEX('Per Invoice'!J$2:J$1201,$Z749)))</f>
        <v/>
      </c>
      <c r="K749" s="8">
        <f>IF($Z749="","",IF(INDEX('Per Invoice'!K$2:K$1201,$Z749)="","",INDEX('Per Invoice'!K$2:K$1201,$Z749)))</f>
        <v/>
      </c>
      <c r="L749">
        <f>IF($Z749="","",IF(INDEX('Per Invoice'!L$2:L$1201,$Z749)="","",INDEX('Per Invoice'!L$2:L$1201,$Z749)))</f>
        <v/>
      </c>
      <c r="M749">
        <f>IF($Z749="","",IF(INDEX('Per Invoice'!M$2:M$1201,$Z749)="","",INDEX('Per Invoice'!M$2:M$1201,$Z749)))</f>
        <v/>
      </c>
      <c r="N749">
        <f>IF($Z749="","",IF(INDEX('Per Invoice'!N$2:N$1201,$Z749)="","",INDEX('Per Invoice'!N$2:N$1201,$Z749)))</f>
        <v/>
      </c>
      <c r="O749" s="8">
        <f>IF($Z749="","",IF(INDEX('Per Invoice'!O$2:O$1201,$Z749)="","",INDEX('Per Invoice'!O$2:O$1201,$Z749)))</f>
        <v/>
      </c>
      <c r="P749">
        <f>IF($Z749="","",IF(INDEX('Per Invoice'!P$2:P$1201,$Z749)="","",INDEX('Per Invoice'!P$2:P$1201,$Z749)))</f>
        <v/>
      </c>
      <c r="Q749" s="8">
        <f>IF($Z749="","",IF(INDEX('Per Invoice'!Q$2:Q$1201,$Z749)="","",INDEX('Per Invoice'!Q$2:Q$1201,$Z749)))</f>
        <v/>
      </c>
      <c r="R749" s="8">
        <f>IF($Z749="","",IF(INDEX('Per Invoice'!R$2:R$1201,$Z749)="","",INDEX('Per Invoice'!R$2:R$1201,$Z749)))</f>
        <v/>
      </c>
      <c r="S749">
        <f>IF($Z749="","",IF(INDEX('Per Invoice'!S$2:S$1201,$Z749)="","",INDEX('Per Invoice'!S$2:S$1201,$Z749)))</f>
        <v/>
      </c>
      <c r="T749" s="8">
        <f>IF($Z749="","",IF(INDEX('Per Invoice'!T$2:T$1201,$Z749)="","",INDEX('Per Invoice'!T$2:T$1201,$Z749)))</f>
        <v/>
      </c>
      <c r="U749" s="8">
        <f>IF($Z749="","",IF(INDEX('Per Invoice'!U$2:U$1201,$Z749)="","",INDEX('Per Invoice'!U$2:U$1201,$Z749)))</f>
        <v/>
      </c>
      <c r="V749" s="8">
        <f>IF($Z749="","",IF(INDEX('Per Invoice'!V$2:V$1201,$Z749)="","",INDEX('Per Invoice'!V$2:V$1201,$Z749)))</f>
        <v/>
      </c>
      <c r="W749" s="8">
        <f>IF($Z749="","",IF(INDEX('Per Invoice'!W$2:W$1201,$Z749)="","",INDEX('Per Invoice'!W$2:W$1201,$Z749)))</f>
        <v/>
      </c>
      <c r="X749" s="8">
        <f>IF($Z749="","",IF(INDEX('Per Invoice'!X$2:X$1201,$Z749)="","",INDEX('Per Invoice'!X$2:X$1201,$Z749)))</f>
        <v/>
      </c>
      <c r="Y749" s="8">
        <f>IF($Z749="","",IF(INDEX('Per Invoice'!Y$2:Y$1201,$Z749)="","",INDEX('Per Invoice'!Y$2:Y$1201,$Z749)))</f>
        <v/>
      </c>
      <c r="Z749" s="16">
        <f>IFERROR(MATCH(Settings!$C$27&amp;"|"&amp;ROWS($Z$2:$Z749),'Per Invoice'!$AB$2:$AB$1201,0),"")</f>
        <v/>
      </c>
    </row>
    <row r="750">
      <c r="A750">
        <f>IF($Z750="","",IF(INDEX('Per Invoice'!A$2:A$1201,$Z750)="","",INDEX('Per Invoice'!A$2:A$1201,$Z750)))</f>
        <v/>
      </c>
      <c r="B750">
        <f>IF($Z750="","",IF(INDEX('Per Invoice'!B$2:B$1201,$Z750)="","",INDEX('Per Invoice'!B$2:B$1201,$Z750)))</f>
        <v/>
      </c>
      <c r="C750">
        <f>IF($Z750="","",IF(INDEX('Per Invoice'!C$2:C$1201,$Z750)="","",INDEX('Per Invoice'!C$2:C$1201,$Z750)))</f>
        <v/>
      </c>
      <c r="D750">
        <f>IF($Z750="","",IF(INDEX('Per Invoice'!D$2:D$1201,$Z750)="","",INDEX('Per Invoice'!D$2:D$1201,$Z750)))</f>
        <v/>
      </c>
      <c r="E750" s="14">
        <f>IF($Z750="","",IF(INDEX('Per Invoice'!E$2:E$1201,$Z750)="","",INDEX('Per Invoice'!E$2:E$1201,$Z750)))</f>
        <v/>
      </c>
      <c r="F750">
        <f>IF($Z750="","",IF(INDEX('Per Invoice'!F$2:F$1201,$Z750)="","",INDEX('Per Invoice'!F$2:F$1201,$Z750)))</f>
        <v/>
      </c>
      <c r="G750">
        <f>IF($Z750="","",IF(INDEX('Per Invoice'!G$2:G$1201,$Z750)="","",INDEX('Per Invoice'!G$2:G$1201,$Z750)))</f>
        <v/>
      </c>
      <c r="H750">
        <f>IF($Z750="","",IF(INDEX('Per Invoice'!H$2:H$1201,$Z750)="","",INDEX('Per Invoice'!H$2:H$1201,$Z750)))</f>
        <v/>
      </c>
      <c r="I750">
        <f>IF($Z750="","",IF(INDEX('Per Invoice'!I$2:I$1201,$Z750)="","",INDEX('Per Invoice'!I$2:I$1201,$Z750)))</f>
        <v/>
      </c>
      <c r="J750">
        <f>IF($Z750="","",IF(INDEX('Per Invoice'!J$2:J$1201,$Z750)="","",INDEX('Per Invoice'!J$2:J$1201,$Z750)))</f>
        <v/>
      </c>
      <c r="K750" s="8">
        <f>IF($Z750="","",IF(INDEX('Per Invoice'!K$2:K$1201,$Z750)="","",INDEX('Per Invoice'!K$2:K$1201,$Z750)))</f>
        <v/>
      </c>
      <c r="L750">
        <f>IF($Z750="","",IF(INDEX('Per Invoice'!L$2:L$1201,$Z750)="","",INDEX('Per Invoice'!L$2:L$1201,$Z750)))</f>
        <v/>
      </c>
      <c r="M750">
        <f>IF($Z750="","",IF(INDEX('Per Invoice'!M$2:M$1201,$Z750)="","",INDEX('Per Invoice'!M$2:M$1201,$Z750)))</f>
        <v/>
      </c>
      <c r="N750">
        <f>IF($Z750="","",IF(INDEX('Per Invoice'!N$2:N$1201,$Z750)="","",INDEX('Per Invoice'!N$2:N$1201,$Z750)))</f>
        <v/>
      </c>
      <c r="O750" s="8">
        <f>IF($Z750="","",IF(INDEX('Per Invoice'!O$2:O$1201,$Z750)="","",INDEX('Per Invoice'!O$2:O$1201,$Z750)))</f>
        <v/>
      </c>
      <c r="P750">
        <f>IF($Z750="","",IF(INDEX('Per Invoice'!P$2:P$1201,$Z750)="","",INDEX('Per Invoice'!P$2:P$1201,$Z750)))</f>
        <v/>
      </c>
      <c r="Q750" s="8">
        <f>IF($Z750="","",IF(INDEX('Per Invoice'!Q$2:Q$1201,$Z750)="","",INDEX('Per Invoice'!Q$2:Q$1201,$Z750)))</f>
        <v/>
      </c>
      <c r="R750" s="8">
        <f>IF($Z750="","",IF(INDEX('Per Invoice'!R$2:R$1201,$Z750)="","",INDEX('Per Invoice'!R$2:R$1201,$Z750)))</f>
        <v/>
      </c>
      <c r="S750">
        <f>IF($Z750="","",IF(INDEX('Per Invoice'!S$2:S$1201,$Z750)="","",INDEX('Per Invoice'!S$2:S$1201,$Z750)))</f>
        <v/>
      </c>
      <c r="T750" s="8">
        <f>IF($Z750="","",IF(INDEX('Per Invoice'!T$2:T$1201,$Z750)="","",INDEX('Per Invoice'!T$2:T$1201,$Z750)))</f>
        <v/>
      </c>
      <c r="U750" s="8">
        <f>IF($Z750="","",IF(INDEX('Per Invoice'!U$2:U$1201,$Z750)="","",INDEX('Per Invoice'!U$2:U$1201,$Z750)))</f>
        <v/>
      </c>
      <c r="V750" s="8">
        <f>IF($Z750="","",IF(INDEX('Per Invoice'!V$2:V$1201,$Z750)="","",INDEX('Per Invoice'!V$2:V$1201,$Z750)))</f>
        <v/>
      </c>
      <c r="W750" s="8">
        <f>IF($Z750="","",IF(INDEX('Per Invoice'!W$2:W$1201,$Z750)="","",INDEX('Per Invoice'!W$2:W$1201,$Z750)))</f>
        <v/>
      </c>
      <c r="X750" s="8">
        <f>IF($Z750="","",IF(INDEX('Per Invoice'!X$2:X$1201,$Z750)="","",INDEX('Per Invoice'!X$2:X$1201,$Z750)))</f>
        <v/>
      </c>
      <c r="Y750" s="8">
        <f>IF($Z750="","",IF(INDEX('Per Invoice'!Y$2:Y$1201,$Z750)="","",INDEX('Per Invoice'!Y$2:Y$1201,$Z750)))</f>
        <v/>
      </c>
      <c r="Z750" s="16">
        <f>IFERROR(MATCH(Settings!$C$27&amp;"|"&amp;ROWS($Z$2:$Z750),'Per Invoice'!$AB$2:$AB$1201,0),"")</f>
        <v/>
      </c>
    </row>
    <row r="751">
      <c r="A751">
        <f>IF($Z751="","",IF(INDEX('Per Invoice'!A$2:A$1201,$Z751)="","",INDEX('Per Invoice'!A$2:A$1201,$Z751)))</f>
        <v/>
      </c>
      <c r="B751">
        <f>IF($Z751="","",IF(INDEX('Per Invoice'!B$2:B$1201,$Z751)="","",INDEX('Per Invoice'!B$2:B$1201,$Z751)))</f>
        <v/>
      </c>
      <c r="C751">
        <f>IF($Z751="","",IF(INDEX('Per Invoice'!C$2:C$1201,$Z751)="","",INDEX('Per Invoice'!C$2:C$1201,$Z751)))</f>
        <v/>
      </c>
      <c r="D751">
        <f>IF($Z751="","",IF(INDEX('Per Invoice'!D$2:D$1201,$Z751)="","",INDEX('Per Invoice'!D$2:D$1201,$Z751)))</f>
        <v/>
      </c>
      <c r="E751" s="14">
        <f>IF($Z751="","",IF(INDEX('Per Invoice'!E$2:E$1201,$Z751)="","",INDEX('Per Invoice'!E$2:E$1201,$Z751)))</f>
        <v/>
      </c>
      <c r="F751">
        <f>IF($Z751="","",IF(INDEX('Per Invoice'!F$2:F$1201,$Z751)="","",INDEX('Per Invoice'!F$2:F$1201,$Z751)))</f>
        <v/>
      </c>
      <c r="G751">
        <f>IF($Z751="","",IF(INDEX('Per Invoice'!G$2:G$1201,$Z751)="","",INDEX('Per Invoice'!G$2:G$1201,$Z751)))</f>
        <v/>
      </c>
      <c r="H751">
        <f>IF($Z751="","",IF(INDEX('Per Invoice'!H$2:H$1201,$Z751)="","",INDEX('Per Invoice'!H$2:H$1201,$Z751)))</f>
        <v/>
      </c>
      <c r="I751">
        <f>IF($Z751="","",IF(INDEX('Per Invoice'!I$2:I$1201,$Z751)="","",INDEX('Per Invoice'!I$2:I$1201,$Z751)))</f>
        <v/>
      </c>
      <c r="J751">
        <f>IF($Z751="","",IF(INDEX('Per Invoice'!J$2:J$1201,$Z751)="","",INDEX('Per Invoice'!J$2:J$1201,$Z751)))</f>
        <v/>
      </c>
      <c r="K751" s="8">
        <f>IF($Z751="","",IF(INDEX('Per Invoice'!K$2:K$1201,$Z751)="","",INDEX('Per Invoice'!K$2:K$1201,$Z751)))</f>
        <v/>
      </c>
      <c r="L751">
        <f>IF($Z751="","",IF(INDEX('Per Invoice'!L$2:L$1201,$Z751)="","",INDEX('Per Invoice'!L$2:L$1201,$Z751)))</f>
        <v/>
      </c>
      <c r="M751">
        <f>IF($Z751="","",IF(INDEX('Per Invoice'!M$2:M$1201,$Z751)="","",INDEX('Per Invoice'!M$2:M$1201,$Z751)))</f>
        <v/>
      </c>
      <c r="N751">
        <f>IF($Z751="","",IF(INDEX('Per Invoice'!N$2:N$1201,$Z751)="","",INDEX('Per Invoice'!N$2:N$1201,$Z751)))</f>
        <v/>
      </c>
      <c r="O751" s="8">
        <f>IF($Z751="","",IF(INDEX('Per Invoice'!O$2:O$1201,$Z751)="","",INDEX('Per Invoice'!O$2:O$1201,$Z751)))</f>
        <v/>
      </c>
      <c r="P751">
        <f>IF($Z751="","",IF(INDEX('Per Invoice'!P$2:P$1201,$Z751)="","",INDEX('Per Invoice'!P$2:P$1201,$Z751)))</f>
        <v/>
      </c>
      <c r="Q751" s="8">
        <f>IF($Z751="","",IF(INDEX('Per Invoice'!Q$2:Q$1201,$Z751)="","",INDEX('Per Invoice'!Q$2:Q$1201,$Z751)))</f>
        <v/>
      </c>
      <c r="R751" s="8">
        <f>IF($Z751="","",IF(INDEX('Per Invoice'!R$2:R$1201,$Z751)="","",INDEX('Per Invoice'!R$2:R$1201,$Z751)))</f>
        <v/>
      </c>
      <c r="S751">
        <f>IF($Z751="","",IF(INDEX('Per Invoice'!S$2:S$1201,$Z751)="","",INDEX('Per Invoice'!S$2:S$1201,$Z751)))</f>
        <v/>
      </c>
      <c r="T751" s="8">
        <f>IF($Z751="","",IF(INDEX('Per Invoice'!T$2:T$1201,$Z751)="","",INDEX('Per Invoice'!T$2:T$1201,$Z751)))</f>
        <v/>
      </c>
      <c r="U751" s="8">
        <f>IF($Z751="","",IF(INDEX('Per Invoice'!U$2:U$1201,$Z751)="","",INDEX('Per Invoice'!U$2:U$1201,$Z751)))</f>
        <v/>
      </c>
      <c r="V751" s="8">
        <f>IF($Z751="","",IF(INDEX('Per Invoice'!V$2:V$1201,$Z751)="","",INDEX('Per Invoice'!V$2:V$1201,$Z751)))</f>
        <v/>
      </c>
      <c r="W751" s="8">
        <f>IF($Z751="","",IF(INDEX('Per Invoice'!W$2:W$1201,$Z751)="","",INDEX('Per Invoice'!W$2:W$1201,$Z751)))</f>
        <v/>
      </c>
      <c r="X751" s="8">
        <f>IF($Z751="","",IF(INDEX('Per Invoice'!X$2:X$1201,$Z751)="","",INDEX('Per Invoice'!X$2:X$1201,$Z751)))</f>
        <v/>
      </c>
      <c r="Y751" s="8">
        <f>IF($Z751="","",IF(INDEX('Per Invoice'!Y$2:Y$1201,$Z751)="","",INDEX('Per Invoice'!Y$2:Y$1201,$Z751)))</f>
        <v/>
      </c>
      <c r="Z751" s="16">
        <f>IFERROR(MATCH(Settings!$C$27&amp;"|"&amp;ROWS($Z$2:$Z751),'Per Invoice'!$AB$2:$AB$1201,0),"")</f>
        <v/>
      </c>
    </row>
    <row r="752">
      <c r="A752">
        <f>IF($Z752="","",IF(INDEX('Per Invoice'!A$2:A$1201,$Z752)="","",INDEX('Per Invoice'!A$2:A$1201,$Z752)))</f>
        <v/>
      </c>
      <c r="B752">
        <f>IF($Z752="","",IF(INDEX('Per Invoice'!B$2:B$1201,$Z752)="","",INDEX('Per Invoice'!B$2:B$1201,$Z752)))</f>
        <v/>
      </c>
      <c r="C752">
        <f>IF($Z752="","",IF(INDEX('Per Invoice'!C$2:C$1201,$Z752)="","",INDEX('Per Invoice'!C$2:C$1201,$Z752)))</f>
        <v/>
      </c>
      <c r="D752">
        <f>IF($Z752="","",IF(INDEX('Per Invoice'!D$2:D$1201,$Z752)="","",INDEX('Per Invoice'!D$2:D$1201,$Z752)))</f>
        <v/>
      </c>
      <c r="E752" s="14">
        <f>IF($Z752="","",IF(INDEX('Per Invoice'!E$2:E$1201,$Z752)="","",INDEX('Per Invoice'!E$2:E$1201,$Z752)))</f>
        <v/>
      </c>
      <c r="F752">
        <f>IF($Z752="","",IF(INDEX('Per Invoice'!F$2:F$1201,$Z752)="","",INDEX('Per Invoice'!F$2:F$1201,$Z752)))</f>
        <v/>
      </c>
      <c r="G752">
        <f>IF($Z752="","",IF(INDEX('Per Invoice'!G$2:G$1201,$Z752)="","",INDEX('Per Invoice'!G$2:G$1201,$Z752)))</f>
        <v/>
      </c>
      <c r="H752">
        <f>IF($Z752="","",IF(INDEX('Per Invoice'!H$2:H$1201,$Z752)="","",INDEX('Per Invoice'!H$2:H$1201,$Z752)))</f>
        <v/>
      </c>
      <c r="I752">
        <f>IF($Z752="","",IF(INDEX('Per Invoice'!I$2:I$1201,$Z752)="","",INDEX('Per Invoice'!I$2:I$1201,$Z752)))</f>
        <v/>
      </c>
      <c r="J752">
        <f>IF($Z752="","",IF(INDEX('Per Invoice'!J$2:J$1201,$Z752)="","",INDEX('Per Invoice'!J$2:J$1201,$Z752)))</f>
        <v/>
      </c>
      <c r="K752" s="8">
        <f>IF($Z752="","",IF(INDEX('Per Invoice'!K$2:K$1201,$Z752)="","",INDEX('Per Invoice'!K$2:K$1201,$Z752)))</f>
        <v/>
      </c>
      <c r="L752">
        <f>IF($Z752="","",IF(INDEX('Per Invoice'!L$2:L$1201,$Z752)="","",INDEX('Per Invoice'!L$2:L$1201,$Z752)))</f>
        <v/>
      </c>
      <c r="M752">
        <f>IF($Z752="","",IF(INDEX('Per Invoice'!M$2:M$1201,$Z752)="","",INDEX('Per Invoice'!M$2:M$1201,$Z752)))</f>
        <v/>
      </c>
      <c r="N752">
        <f>IF($Z752="","",IF(INDEX('Per Invoice'!N$2:N$1201,$Z752)="","",INDEX('Per Invoice'!N$2:N$1201,$Z752)))</f>
        <v/>
      </c>
      <c r="O752" s="8">
        <f>IF($Z752="","",IF(INDEX('Per Invoice'!O$2:O$1201,$Z752)="","",INDEX('Per Invoice'!O$2:O$1201,$Z752)))</f>
        <v/>
      </c>
      <c r="P752">
        <f>IF($Z752="","",IF(INDEX('Per Invoice'!P$2:P$1201,$Z752)="","",INDEX('Per Invoice'!P$2:P$1201,$Z752)))</f>
        <v/>
      </c>
      <c r="Q752" s="8">
        <f>IF($Z752="","",IF(INDEX('Per Invoice'!Q$2:Q$1201,$Z752)="","",INDEX('Per Invoice'!Q$2:Q$1201,$Z752)))</f>
        <v/>
      </c>
      <c r="R752" s="8">
        <f>IF($Z752="","",IF(INDEX('Per Invoice'!R$2:R$1201,$Z752)="","",INDEX('Per Invoice'!R$2:R$1201,$Z752)))</f>
        <v/>
      </c>
      <c r="S752">
        <f>IF($Z752="","",IF(INDEX('Per Invoice'!S$2:S$1201,$Z752)="","",INDEX('Per Invoice'!S$2:S$1201,$Z752)))</f>
        <v/>
      </c>
      <c r="T752" s="8">
        <f>IF($Z752="","",IF(INDEX('Per Invoice'!T$2:T$1201,$Z752)="","",INDEX('Per Invoice'!T$2:T$1201,$Z752)))</f>
        <v/>
      </c>
      <c r="U752" s="8">
        <f>IF($Z752="","",IF(INDEX('Per Invoice'!U$2:U$1201,$Z752)="","",INDEX('Per Invoice'!U$2:U$1201,$Z752)))</f>
        <v/>
      </c>
      <c r="V752" s="8">
        <f>IF($Z752="","",IF(INDEX('Per Invoice'!V$2:V$1201,$Z752)="","",INDEX('Per Invoice'!V$2:V$1201,$Z752)))</f>
        <v/>
      </c>
      <c r="W752" s="8">
        <f>IF($Z752="","",IF(INDEX('Per Invoice'!W$2:W$1201,$Z752)="","",INDEX('Per Invoice'!W$2:W$1201,$Z752)))</f>
        <v/>
      </c>
      <c r="X752" s="8">
        <f>IF($Z752="","",IF(INDEX('Per Invoice'!X$2:X$1201,$Z752)="","",INDEX('Per Invoice'!X$2:X$1201,$Z752)))</f>
        <v/>
      </c>
      <c r="Y752" s="8">
        <f>IF($Z752="","",IF(INDEX('Per Invoice'!Y$2:Y$1201,$Z752)="","",INDEX('Per Invoice'!Y$2:Y$1201,$Z752)))</f>
        <v/>
      </c>
      <c r="Z752" s="16">
        <f>IFERROR(MATCH(Settings!$C$27&amp;"|"&amp;ROWS($Z$2:$Z752),'Per Invoice'!$AB$2:$AB$1201,0),"")</f>
        <v/>
      </c>
    </row>
    <row r="753">
      <c r="A753">
        <f>IF($Z753="","",IF(INDEX('Per Invoice'!A$2:A$1201,$Z753)="","",INDEX('Per Invoice'!A$2:A$1201,$Z753)))</f>
        <v/>
      </c>
      <c r="B753">
        <f>IF($Z753="","",IF(INDEX('Per Invoice'!B$2:B$1201,$Z753)="","",INDEX('Per Invoice'!B$2:B$1201,$Z753)))</f>
        <v/>
      </c>
      <c r="C753">
        <f>IF($Z753="","",IF(INDEX('Per Invoice'!C$2:C$1201,$Z753)="","",INDEX('Per Invoice'!C$2:C$1201,$Z753)))</f>
        <v/>
      </c>
      <c r="D753">
        <f>IF($Z753="","",IF(INDEX('Per Invoice'!D$2:D$1201,$Z753)="","",INDEX('Per Invoice'!D$2:D$1201,$Z753)))</f>
        <v/>
      </c>
      <c r="E753" s="14">
        <f>IF($Z753="","",IF(INDEX('Per Invoice'!E$2:E$1201,$Z753)="","",INDEX('Per Invoice'!E$2:E$1201,$Z753)))</f>
        <v/>
      </c>
      <c r="F753">
        <f>IF($Z753="","",IF(INDEX('Per Invoice'!F$2:F$1201,$Z753)="","",INDEX('Per Invoice'!F$2:F$1201,$Z753)))</f>
        <v/>
      </c>
      <c r="G753">
        <f>IF($Z753="","",IF(INDEX('Per Invoice'!G$2:G$1201,$Z753)="","",INDEX('Per Invoice'!G$2:G$1201,$Z753)))</f>
        <v/>
      </c>
      <c r="H753">
        <f>IF($Z753="","",IF(INDEX('Per Invoice'!H$2:H$1201,$Z753)="","",INDEX('Per Invoice'!H$2:H$1201,$Z753)))</f>
        <v/>
      </c>
      <c r="I753">
        <f>IF($Z753="","",IF(INDEX('Per Invoice'!I$2:I$1201,$Z753)="","",INDEX('Per Invoice'!I$2:I$1201,$Z753)))</f>
        <v/>
      </c>
      <c r="J753">
        <f>IF($Z753="","",IF(INDEX('Per Invoice'!J$2:J$1201,$Z753)="","",INDEX('Per Invoice'!J$2:J$1201,$Z753)))</f>
        <v/>
      </c>
      <c r="K753" s="8">
        <f>IF($Z753="","",IF(INDEX('Per Invoice'!K$2:K$1201,$Z753)="","",INDEX('Per Invoice'!K$2:K$1201,$Z753)))</f>
        <v/>
      </c>
      <c r="L753">
        <f>IF($Z753="","",IF(INDEX('Per Invoice'!L$2:L$1201,$Z753)="","",INDEX('Per Invoice'!L$2:L$1201,$Z753)))</f>
        <v/>
      </c>
      <c r="M753">
        <f>IF($Z753="","",IF(INDEX('Per Invoice'!M$2:M$1201,$Z753)="","",INDEX('Per Invoice'!M$2:M$1201,$Z753)))</f>
        <v/>
      </c>
      <c r="N753">
        <f>IF($Z753="","",IF(INDEX('Per Invoice'!N$2:N$1201,$Z753)="","",INDEX('Per Invoice'!N$2:N$1201,$Z753)))</f>
        <v/>
      </c>
      <c r="O753" s="8">
        <f>IF($Z753="","",IF(INDEX('Per Invoice'!O$2:O$1201,$Z753)="","",INDEX('Per Invoice'!O$2:O$1201,$Z753)))</f>
        <v/>
      </c>
      <c r="P753">
        <f>IF($Z753="","",IF(INDEX('Per Invoice'!P$2:P$1201,$Z753)="","",INDEX('Per Invoice'!P$2:P$1201,$Z753)))</f>
        <v/>
      </c>
      <c r="Q753" s="8">
        <f>IF($Z753="","",IF(INDEX('Per Invoice'!Q$2:Q$1201,$Z753)="","",INDEX('Per Invoice'!Q$2:Q$1201,$Z753)))</f>
        <v/>
      </c>
      <c r="R753" s="8">
        <f>IF($Z753="","",IF(INDEX('Per Invoice'!R$2:R$1201,$Z753)="","",INDEX('Per Invoice'!R$2:R$1201,$Z753)))</f>
        <v/>
      </c>
      <c r="S753">
        <f>IF($Z753="","",IF(INDEX('Per Invoice'!S$2:S$1201,$Z753)="","",INDEX('Per Invoice'!S$2:S$1201,$Z753)))</f>
        <v/>
      </c>
      <c r="T753" s="8">
        <f>IF($Z753="","",IF(INDEX('Per Invoice'!T$2:T$1201,$Z753)="","",INDEX('Per Invoice'!T$2:T$1201,$Z753)))</f>
        <v/>
      </c>
      <c r="U753" s="8">
        <f>IF($Z753="","",IF(INDEX('Per Invoice'!U$2:U$1201,$Z753)="","",INDEX('Per Invoice'!U$2:U$1201,$Z753)))</f>
        <v/>
      </c>
      <c r="V753" s="8">
        <f>IF($Z753="","",IF(INDEX('Per Invoice'!V$2:V$1201,$Z753)="","",INDEX('Per Invoice'!V$2:V$1201,$Z753)))</f>
        <v/>
      </c>
      <c r="W753" s="8">
        <f>IF($Z753="","",IF(INDEX('Per Invoice'!W$2:W$1201,$Z753)="","",INDEX('Per Invoice'!W$2:W$1201,$Z753)))</f>
        <v/>
      </c>
      <c r="X753" s="8">
        <f>IF($Z753="","",IF(INDEX('Per Invoice'!X$2:X$1201,$Z753)="","",INDEX('Per Invoice'!X$2:X$1201,$Z753)))</f>
        <v/>
      </c>
      <c r="Y753" s="8">
        <f>IF($Z753="","",IF(INDEX('Per Invoice'!Y$2:Y$1201,$Z753)="","",INDEX('Per Invoice'!Y$2:Y$1201,$Z753)))</f>
        <v/>
      </c>
      <c r="Z753" s="16">
        <f>IFERROR(MATCH(Settings!$C$27&amp;"|"&amp;ROWS($Z$2:$Z753),'Per Invoice'!$AB$2:$AB$1201,0),"")</f>
        <v/>
      </c>
    </row>
    <row r="754">
      <c r="A754">
        <f>IF($Z754="","",IF(INDEX('Per Invoice'!A$2:A$1201,$Z754)="","",INDEX('Per Invoice'!A$2:A$1201,$Z754)))</f>
        <v/>
      </c>
      <c r="B754">
        <f>IF($Z754="","",IF(INDEX('Per Invoice'!B$2:B$1201,$Z754)="","",INDEX('Per Invoice'!B$2:B$1201,$Z754)))</f>
        <v/>
      </c>
      <c r="C754">
        <f>IF($Z754="","",IF(INDEX('Per Invoice'!C$2:C$1201,$Z754)="","",INDEX('Per Invoice'!C$2:C$1201,$Z754)))</f>
        <v/>
      </c>
      <c r="D754">
        <f>IF($Z754="","",IF(INDEX('Per Invoice'!D$2:D$1201,$Z754)="","",INDEX('Per Invoice'!D$2:D$1201,$Z754)))</f>
        <v/>
      </c>
      <c r="E754" s="14">
        <f>IF($Z754="","",IF(INDEX('Per Invoice'!E$2:E$1201,$Z754)="","",INDEX('Per Invoice'!E$2:E$1201,$Z754)))</f>
        <v/>
      </c>
      <c r="F754">
        <f>IF($Z754="","",IF(INDEX('Per Invoice'!F$2:F$1201,$Z754)="","",INDEX('Per Invoice'!F$2:F$1201,$Z754)))</f>
        <v/>
      </c>
      <c r="G754">
        <f>IF($Z754="","",IF(INDEX('Per Invoice'!G$2:G$1201,$Z754)="","",INDEX('Per Invoice'!G$2:G$1201,$Z754)))</f>
        <v/>
      </c>
      <c r="H754">
        <f>IF($Z754="","",IF(INDEX('Per Invoice'!H$2:H$1201,$Z754)="","",INDEX('Per Invoice'!H$2:H$1201,$Z754)))</f>
        <v/>
      </c>
      <c r="I754">
        <f>IF($Z754="","",IF(INDEX('Per Invoice'!I$2:I$1201,$Z754)="","",INDEX('Per Invoice'!I$2:I$1201,$Z754)))</f>
        <v/>
      </c>
      <c r="J754">
        <f>IF($Z754="","",IF(INDEX('Per Invoice'!J$2:J$1201,$Z754)="","",INDEX('Per Invoice'!J$2:J$1201,$Z754)))</f>
        <v/>
      </c>
      <c r="K754" s="8">
        <f>IF($Z754="","",IF(INDEX('Per Invoice'!K$2:K$1201,$Z754)="","",INDEX('Per Invoice'!K$2:K$1201,$Z754)))</f>
        <v/>
      </c>
      <c r="L754">
        <f>IF($Z754="","",IF(INDEX('Per Invoice'!L$2:L$1201,$Z754)="","",INDEX('Per Invoice'!L$2:L$1201,$Z754)))</f>
        <v/>
      </c>
      <c r="M754">
        <f>IF($Z754="","",IF(INDEX('Per Invoice'!M$2:M$1201,$Z754)="","",INDEX('Per Invoice'!M$2:M$1201,$Z754)))</f>
        <v/>
      </c>
      <c r="N754">
        <f>IF($Z754="","",IF(INDEX('Per Invoice'!N$2:N$1201,$Z754)="","",INDEX('Per Invoice'!N$2:N$1201,$Z754)))</f>
        <v/>
      </c>
      <c r="O754" s="8">
        <f>IF($Z754="","",IF(INDEX('Per Invoice'!O$2:O$1201,$Z754)="","",INDEX('Per Invoice'!O$2:O$1201,$Z754)))</f>
        <v/>
      </c>
      <c r="P754">
        <f>IF($Z754="","",IF(INDEX('Per Invoice'!P$2:P$1201,$Z754)="","",INDEX('Per Invoice'!P$2:P$1201,$Z754)))</f>
        <v/>
      </c>
      <c r="Q754" s="8">
        <f>IF($Z754="","",IF(INDEX('Per Invoice'!Q$2:Q$1201,$Z754)="","",INDEX('Per Invoice'!Q$2:Q$1201,$Z754)))</f>
        <v/>
      </c>
      <c r="R754" s="8">
        <f>IF($Z754="","",IF(INDEX('Per Invoice'!R$2:R$1201,$Z754)="","",INDEX('Per Invoice'!R$2:R$1201,$Z754)))</f>
        <v/>
      </c>
      <c r="S754">
        <f>IF($Z754="","",IF(INDEX('Per Invoice'!S$2:S$1201,$Z754)="","",INDEX('Per Invoice'!S$2:S$1201,$Z754)))</f>
        <v/>
      </c>
      <c r="T754" s="8">
        <f>IF($Z754="","",IF(INDEX('Per Invoice'!T$2:T$1201,$Z754)="","",INDEX('Per Invoice'!T$2:T$1201,$Z754)))</f>
        <v/>
      </c>
      <c r="U754" s="8">
        <f>IF($Z754="","",IF(INDEX('Per Invoice'!U$2:U$1201,$Z754)="","",INDEX('Per Invoice'!U$2:U$1201,$Z754)))</f>
        <v/>
      </c>
      <c r="V754" s="8">
        <f>IF($Z754="","",IF(INDEX('Per Invoice'!V$2:V$1201,$Z754)="","",INDEX('Per Invoice'!V$2:V$1201,$Z754)))</f>
        <v/>
      </c>
      <c r="W754" s="8">
        <f>IF($Z754="","",IF(INDEX('Per Invoice'!W$2:W$1201,$Z754)="","",INDEX('Per Invoice'!W$2:W$1201,$Z754)))</f>
        <v/>
      </c>
      <c r="X754" s="8">
        <f>IF($Z754="","",IF(INDEX('Per Invoice'!X$2:X$1201,$Z754)="","",INDEX('Per Invoice'!X$2:X$1201,$Z754)))</f>
        <v/>
      </c>
      <c r="Y754" s="8">
        <f>IF($Z754="","",IF(INDEX('Per Invoice'!Y$2:Y$1201,$Z754)="","",INDEX('Per Invoice'!Y$2:Y$1201,$Z754)))</f>
        <v/>
      </c>
      <c r="Z754" s="16">
        <f>IFERROR(MATCH(Settings!$C$27&amp;"|"&amp;ROWS($Z$2:$Z754),'Per Invoice'!$AB$2:$AB$1201,0),"")</f>
        <v/>
      </c>
    </row>
    <row r="755">
      <c r="A755">
        <f>IF($Z755="","",IF(INDEX('Per Invoice'!A$2:A$1201,$Z755)="","",INDEX('Per Invoice'!A$2:A$1201,$Z755)))</f>
        <v/>
      </c>
      <c r="B755">
        <f>IF($Z755="","",IF(INDEX('Per Invoice'!B$2:B$1201,$Z755)="","",INDEX('Per Invoice'!B$2:B$1201,$Z755)))</f>
        <v/>
      </c>
      <c r="C755">
        <f>IF($Z755="","",IF(INDEX('Per Invoice'!C$2:C$1201,$Z755)="","",INDEX('Per Invoice'!C$2:C$1201,$Z755)))</f>
        <v/>
      </c>
      <c r="D755">
        <f>IF($Z755="","",IF(INDEX('Per Invoice'!D$2:D$1201,$Z755)="","",INDEX('Per Invoice'!D$2:D$1201,$Z755)))</f>
        <v/>
      </c>
      <c r="E755" s="14">
        <f>IF($Z755="","",IF(INDEX('Per Invoice'!E$2:E$1201,$Z755)="","",INDEX('Per Invoice'!E$2:E$1201,$Z755)))</f>
        <v/>
      </c>
      <c r="F755">
        <f>IF($Z755="","",IF(INDEX('Per Invoice'!F$2:F$1201,$Z755)="","",INDEX('Per Invoice'!F$2:F$1201,$Z755)))</f>
        <v/>
      </c>
      <c r="G755">
        <f>IF($Z755="","",IF(INDEX('Per Invoice'!G$2:G$1201,$Z755)="","",INDEX('Per Invoice'!G$2:G$1201,$Z755)))</f>
        <v/>
      </c>
      <c r="H755">
        <f>IF($Z755="","",IF(INDEX('Per Invoice'!H$2:H$1201,$Z755)="","",INDEX('Per Invoice'!H$2:H$1201,$Z755)))</f>
        <v/>
      </c>
      <c r="I755">
        <f>IF($Z755="","",IF(INDEX('Per Invoice'!I$2:I$1201,$Z755)="","",INDEX('Per Invoice'!I$2:I$1201,$Z755)))</f>
        <v/>
      </c>
      <c r="J755">
        <f>IF($Z755="","",IF(INDEX('Per Invoice'!J$2:J$1201,$Z755)="","",INDEX('Per Invoice'!J$2:J$1201,$Z755)))</f>
        <v/>
      </c>
      <c r="K755" s="8">
        <f>IF($Z755="","",IF(INDEX('Per Invoice'!K$2:K$1201,$Z755)="","",INDEX('Per Invoice'!K$2:K$1201,$Z755)))</f>
        <v/>
      </c>
      <c r="L755">
        <f>IF($Z755="","",IF(INDEX('Per Invoice'!L$2:L$1201,$Z755)="","",INDEX('Per Invoice'!L$2:L$1201,$Z755)))</f>
        <v/>
      </c>
      <c r="M755">
        <f>IF($Z755="","",IF(INDEX('Per Invoice'!M$2:M$1201,$Z755)="","",INDEX('Per Invoice'!M$2:M$1201,$Z755)))</f>
        <v/>
      </c>
      <c r="N755">
        <f>IF($Z755="","",IF(INDEX('Per Invoice'!N$2:N$1201,$Z755)="","",INDEX('Per Invoice'!N$2:N$1201,$Z755)))</f>
        <v/>
      </c>
      <c r="O755" s="8">
        <f>IF($Z755="","",IF(INDEX('Per Invoice'!O$2:O$1201,$Z755)="","",INDEX('Per Invoice'!O$2:O$1201,$Z755)))</f>
        <v/>
      </c>
      <c r="P755">
        <f>IF($Z755="","",IF(INDEX('Per Invoice'!P$2:P$1201,$Z755)="","",INDEX('Per Invoice'!P$2:P$1201,$Z755)))</f>
        <v/>
      </c>
      <c r="Q755" s="8">
        <f>IF($Z755="","",IF(INDEX('Per Invoice'!Q$2:Q$1201,$Z755)="","",INDEX('Per Invoice'!Q$2:Q$1201,$Z755)))</f>
        <v/>
      </c>
      <c r="R755" s="8">
        <f>IF($Z755="","",IF(INDEX('Per Invoice'!R$2:R$1201,$Z755)="","",INDEX('Per Invoice'!R$2:R$1201,$Z755)))</f>
        <v/>
      </c>
      <c r="S755">
        <f>IF($Z755="","",IF(INDEX('Per Invoice'!S$2:S$1201,$Z755)="","",INDEX('Per Invoice'!S$2:S$1201,$Z755)))</f>
        <v/>
      </c>
      <c r="T755" s="8">
        <f>IF($Z755="","",IF(INDEX('Per Invoice'!T$2:T$1201,$Z755)="","",INDEX('Per Invoice'!T$2:T$1201,$Z755)))</f>
        <v/>
      </c>
      <c r="U755" s="8">
        <f>IF($Z755="","",IF(INDEX('Per Invoice'!U$2:U$1201,$Z755)="","",INDEX('Per Invoice'!U$2:U$1201,$Z755)))</f>
        <v/>
      </c>
      <c r="V755" s="8">
        <f>IF($Z755="","",IF(INDEX('Per Invoice'!V$2:V$1201,$Z755)="","",INDEX('Per Invoice'!V$2:V$1201,$Z755)))</f>
        <v/>
      </c>
      <c r="W755" s="8">
        <f>IF($Z755="","",IF(INDEX('Per Invoice'!W$2:W$1201,$Z755)="","",INDEX('Per Invoice'!W$2:W$1201,$Z755)))</f>
        <v/>
      </c>
      <c r="X755" s="8">
        <f>IF($Z755="","",IF(INDEX('Per Invoice'!X$2:X$1201,$Z755)="","",INDEX('Per Invoice'!X$2:X$1201,$Z755)))</f>
        <v/>
      </c>
      <c r="Y755" s="8">
        <f>IF($Z755="","",IF(INDEX('Per Invoice'!Y$2:Y$1201,$Z755)="","",INDEX('Per Invoice'!Y$2:Y$1201,$Z755)))</f>
        <v/>
      </c>
      <c r="Z755" s="16">
        <f>IFERROR(MATCH(Settings!$C$27&amp;"|"&amp;ROWS($Z$2:$Z755),'Per Invoice'!$AB$2:$AB$1201,0),"")</f>
        <v/>
      </c>
    </row>
    <row r="756">
      <c r="A756">
        <f>IF($Z756="","",IF(INDEX('Per Invoice'!A$2:A$1201,$Z756)="","",INDEX('Per Invoice'!A$2:A$1201,$Z756)))</f>
        <v/>
      </c>
      <c r="B756">
        <f>IF($Z756="","",IF(INDEX('Per Invoice'!B$2:B$1201,$Z756)="","",INDEX('Per Invoice'!B$2:B$1201,$Z756)))</f>
        <v/>
      </c>
      <c r="C756">
        <f>IF($Z756="","",IF(INDEX('Per Invoice'!C$2:C$1201,$Z756)="","",INDEX('Per Invoice'!C$2:C$1201,$Z756)))</f>
        <v/>
      </c>
      <c r="D756">
        <f>IF($Z756="","",IF(INDEX('Per Invoice'!D$2:D$1201,$Z756)="","",INDEX('Per Invoice'!D$2:D$1201,$Z756)))</f>
        <v/>
      </c>
      <c r="E756" s="14">
        <f>IF($Z756="","",IF(INDEX('Per Invoice'!E$2:E$1201,$Z756)="","",INDEX('Per Invoice'!E$2:E$1201,$Z756)))</f>
        <v/>
      </c>
      <c r="F756">
        <f>IF($Z756="","",IF(INDEX('Per Invoice'!F$2:F$1201,$Z756)="","",INDEX('Per Invoice'!F$2:F$1201,$Z756)))</f>
        <v/>
      </c>
      <c r="G756">
        <f>IF($Z756="","",IF(INDEX('Per Invoice'!G$2:G$1201,$Z756)="","",INDEX('Per Invoice'!G$2:G$1201,$Z756)))</f>
        <v/>
      </c>
      <c r="H756">
        <f>IF($Z756="","",IF(INDEX('Per Invoice'!H$2:H$1201,$Z756)="","",INDEX('Per Invoice'!H$2:H$1201,$Z756)))</f>
        <v/>
      </c>
      <c r="I756">
        <f>IF($Z756="","",IF(INDEX('Per Invoice'!I$2:I$1201,$Z756)="","",INDEX('Per Invoice'!I$2:I$1201,$Z756)))</f>
        <v/>
      </c>
      <c r="J756">
        <f>IF($Z756="","",IF(INDEX('Per Invoice'!J$2:J$1201,$Z756)="","",INDEX('Per Invoice'!J$2:J$1201,$Z756)))</f>
        <v/>
      </c>
      <c r="K756" s="8">
        <f>IF($Z756="","",IF(INDEX('Per Invoice'!K$2:K$1201,$Z756)="","",INDEX('Per Invoice'!K$2:K$1201,$Z756)))</f>
        <v/>
      </c>
      <c r="L756">
        <f>IF($Z756="","",IF(INDEX('Per Invoice'!L$2:L$1201,$Z756)="","",INDEX('Per Invoice'!L$2:L$1201,$Z756)))</f>
        <v/>
      </c>
      <c r="M756">
        <f>IF($Z756="","",IF(INDEX('Per Invoice'!M$2:M$1201,$Z756)="","",INDEX('Per Invoice'!M$2:M$1201,$Z756)))</f>
        <v/>
      </c>
      <c r="N756">
        <f>IF($Z756="","",IF(INDEX('Per Invoice'!N$2:N$1201,$Z756)="","",INDEX('Per Invoice'!N$2:N$1201,$Z756)))</f>
        <v/>
      </c>
      <c r="O756" s="8">
        <f>IF($Z756="","",IF(INDEX('Per Invoice'!O$2:O$1201,$Z756)="","",INDEX('Per Invoice'!O$2:O$1201,$Z756)))</f>
        <v/>
      </c>
      <c r="P756">
        <f>IF($Z756="","",IF(INDEX('Per Invoice'!P$2:P$1201,$Z756)="","",INDEX('Per Invoice'!P$2:P$1201,$Z756)))</f>
        <v/>
      </c>
      <c r="Q756" s="8">
        <f>IF($Z756="","",IF(INDEX('Per Invoice'!Q$2:Q$1201,$Z756)="","",INDEX('Per Invoice'!Q$2:Q$1201,$Z756)))</f>
        <v/>
      </c>
      <c r="R756" s="8">
        <f>IF($Z756="","",IF(INDEX('Per Invoice'!R$2:R$1201,$Z756)="","",INDEX('Per Invoice'!R$2:R$1201,$Z756)))</f>
        <v/>
      </c>
      <c r="S756">
        <f>IF($Z756="","",IF(INDEX('Per Invoice'!S$2:S$1201,$Z756)="","",INDEX('Per Invoice'!S$2:S$1201,$Z756)))</f>
        <v/>
      </c>
      <c r="T756" s="8">
        <f>IF($Z756="","",IF(INDEX('Per Invoice'!T$2:T$1201,$Z756)="","",INDEX('Per Invoice'!T$2:T$1201,$Z756)))</f>
        <v/>
      </c>
      <c r="U756" s="8">
        <f>IF($Z756="","",IF(INDEX('Per Invoice'!U$2:U$1201,$Z756)="","",INDEX('Per Invoice'!U$2:U$1201,$Z756)))</f>
        <v/>
      </c>
      <c r="V756" s="8">
        <f>IF($Z756="","",IF(INDEX('Per Invoice'!V$2:V$1201,$Z756)="","",INDEX('Per Invoice'!V$2:V$1201,$Z756)))</f>
        <v/>
      </c>
      <c r="W756" s="8">
        <f>IF($Z756="","",IF(INDEX('Per Invoice'!W$2:W$1201,$Z756)="","",INDEX('Per Invoice'!W$2:W$1201,$Z756)))</f>
        <v/>
      </c>
      <c r="X756" s="8">
        <f>IF($Z756="","",IF(INDEX('Per Invoice'!X$2:X$1201,$Z756)="","",INDEX('Per Invoice'!X$2:X$1201,$Z756)))</f>
        <v/>
      </c>
      <c r="Y756" s="8">
        <f>IF($Z756="","",IF(INDEX('Per Invoice'!Y$2:Y$1201,$Z756)="","",INDEX('Per Invoice'!Y$2:Y$1201,$Z756)))</f>
        <v/>
      </c>
      <c r="Z756" s="16">
        <f>IFERROR(MATCH(Settings!$C$27&amp;"|"&amp;ROWS($Z$2:$Z756),'Per Invoice'!$AB$2:$AB$1201,0),"")</f>
        <v/>
      </c>
    </row>
    <row r="757">
      <c r="A757">
        <f>IF($Z757="","",IF(INDEX('Per Invoice'!A$2:A$1201,$Z757)="","",INDEX('Per Invoice'!A$2:A$1201,$Z757)))</f>
        <v/>
      </c>
      <c r="B757">
        <f>IF($Z757="","",IF(INDEX('Per Invoice'!B$2:B$1201,$Z757)="","",INDEX('Per Invoice'!B$2:B$1201,$Z757)))</f>
        <v/>
      </c>
      <c r="C757">
        <f>IF($Z757="","",IF(INDEX('Per Invoice'!C$2:C$1201,$Z757)="","",INDEX('Per Invoice'!C$2:C$1201,$Z757)))</f>
        <v/>
      </c>
      <c r="D757">
        <f>IF($Z757="","",IF(INDEX('Per Invoice'!D$2:D$1201,$Z757)="","",INDEX('Per Invoice'!D$2:D$1201,$Z757)))</f>
        <v/>
      </c>
      <c r="E757" s="14">
        <f>IF($Z757="","",IF(INDEX('Per Invoice'!E$2:E$1201,$Z757)="","",INDEX('Per Invoice'!E$2:E$1201,$Z757)))</f>
        <v/>
      </c>
      <c r="F757">
        <f>IF($Z757="","",IF(INDEX('Per Invoice'!F$2:F$1201,$Z757)="","",INDEX('Per Invoice'!F$2:F$1201,$Z757)))</f>
        <v/>
      </c>
      <c r="G757">
        <f>IF($Z757="","",IF(INDEX('Per Invoice'!G$2:G$1201,$Z757)="","",INDEX('Per Invoice'!G$2:G$1201,$Z757)))</f>
        <v/>
      </c>
      <c r="H757">
        <f>IF($Z757="","",IF(INDEX('Per Invoice'!H$2:H$1201,$Z757)="","",INDEX('Per Invoice'!H$2:H$1201,$Z757)))</f>
        <v/>
      </c>
      <c r="I757">
        <f>IF($Z757="","",IF(INDEX('Per Invoice'!I$2:I$1201,$Z757)="","",INDEX('Per Invoice'!I$2:I$1201,$Z757)))</f>
        <v/>
      </c>
      <c r="J757">
        <f>IF($Z757="","",IF(INDEX('Per Invoice'!J$2:J$1201,$Z757)="","",INDEX('Per Invoice'!J$2:J$1201,$Z757)))</f>
        <v/>
      </c>
      <c r="K757" s="8">
        <f>IF($Z757="","",IF(INDEX('Per Invoice'!K$2:K$1201,$Z757)="","",INDEX('Per Invoice'!K$2:K$1201,$Z757)))</f>
        <v/>
      </c>
      <c r="L757">
        <f>IF($Z757="","",IF(INDEX('Per Invoice'!L$2:L$1201,$Z757)="","",INDEX('Per Invoice'!L$2:L$1201,$Z757)))</f>
        <v/>
      </c>
      <c r="M757">
        <f>IF($Z757="","",IF(INDEX('Per Invoice'!M$2:M$1201,$Z757)="","",INDEX('Per Invoice'!M$2:M$1201,$Z757)))</f>
        <v/>
      </c>
      <c r="N757">
        <f>IF($Z757="","",IF(INDEX('Per Invoice'!N$2:N$1201,$Z757)="","",INDEX('Per Invoice'!N$2:N$1201,$Z757)))</f>
        <v/>
      </c>
      <c r="O757" s="8">
        <f>IF($Z757="","",IF(INDEX('Per Invoice'!O$2:O$1201,$Z757)="","",INDEX('Per Invoice'!O$2:O$1201,$Z757)))</f>
        <v/>
      </c>
      <c r="P757">
        <f>IF($Z757="","",IF(INDEX('Per Invoice'!P$2:P$1201,$Z757)="","",INDEX('Per Invoice'!P$2:P$1201,$Z757)))</f>
        <v/>
      </c>
      <c r="Q757" s="8">
        <f>IF($Z757="","",IF(INDEX('Per Invoice'!Q$2:Q$1201,$Z757)="","",INDEX('Per Invoice'!Q$2:Q$1201,$Z757)))</f>
        <v/>
      </c>
      <c r="R757" s="8">
        <f>IF($Z757="","",IF(INDEX('Per Invoice'!R$2:R$1201,$Z757)="","",INDEX('Per Invoice'!R$2:R$1201,$Z757)))</f>
        <v/>
      </c>
      <c r="S757">
        <f>IF($Z757="","",IF(INDEX('Per Invoice'!S$2:S$1201,$Z757)="","",INDEX('Per Invoice'!S$2:S$1201,$Z757)))</f>
        <v/>
      </c>
      <c r="T757" s="8">
        <f>IF($Z757="","",IF(INDEX('Per Invoice'!T$2:T$1201,$Z757)="","",INDEX('Per Invoice'!T$2:T$1201,$Z757)))</f>
        <v/>
      </c>
      <c r="U757" s="8">
        <f>IF($Z757="","",IF(INDEX('Per Invoice'!U$2:U$1201,$Z757)="","",INDEX('Per Invoice'!U$2:U$1201,$Z757)))</f>
        <v/>
      </c>
      <c r="V757" s="8">
        <f>IF($Z757="","",IF(INDEX('Per Invoice'!V$2:V$1201,$Z757)="","",INDEX('Per Invoice'!V$2:V$1201,$Z757)))</f>
        <v/>
      </c>
      <c r="W757" s="8">
        <f>IF($Z757="","",IF(INDEX('Per Invoice'!W$2:W$1201,$Z757)="","",INDEX('Per Invoice'!W$2:W$1201,$Z757)))</f>
        <v/>
      </c>
      <c r="X757" s="8">
        <f>IF($Z757="","",IF(INDEX('Per Invoice'!X$2:X$1201,$Z757)="","",INDEX('Per Invoice'!X$2:X$1201,$Z757)))</f>
        <v/>
      </c>
      <c r="Y757" s="8">
        <f>IF($Z757="","",IF(INDEX('Per Invoice'!Y$2:Y$1201,$Z757)="","",INDEX('Per Invoice'!Y$2:Y$1201,$Z757)))</f>
        <v/>
      </c>
      <c r="Z757" s="16">
        <f>IFERROR(MATCH(Settings!$C$27&amp;"|"&amp;ROWS($Z$2:$Z757),'Per Invoice'!$AB$2:$AB$1201,0),"")</f>
        <v/>
      </c>
    </row>
    <row r="758">
      <c r="A758">
        <f>IF($Z758="","",IF(INDEX('Per Invoice'!A$2:A$1201,$Z758)="","",INDEX('Per Invoice'!A$2:A$1201,$Z758)))</f>
        <v/>
      </c>
      <c r="B758">
        <f>IF($Z758="","",IF(INDEX('Per Invoice'!B$2:B$1201,$Z758)="","",INDEX('Per Invoice'!B$2:B$1201,$Z758)))</f>
        <v/>
      </c>
      <c r="C758">
        <f>IF($Z758="","",IF(INDEX('Per Invoice'!C$2:C$1201,$Z758)="","",INDEX('Per Invoice'!C$2:C$1201,$Z758)))</f>
        <v/>
      </c>
      <c r="D758">
        <f>IF($Z758="","",IF(INDEX('Per Invoice'!D$2:D$1201,$Z758)="","",INDEX('Per Invoice'!D$2:D$1201,$Z758)))</f>
        <v/>
      </c>
      <c r="E758" s="14">
        <f>IF($Z758="","",IF(INDEX('Per Invoice'!E$2:E$1201,$Z758)="","",INDEX('Per Invoice'!E$2:E$1201,$Z758)))</f>
        <v/>
      </c>
      <c r="F758">
        <f>IF($Z758="","",IF(INDEX('Per Invoice'!F$2:F$1201,$Z758)="","",INDEX('Per Invoice'!F$2:F$1201,$Z758)))</f>
        <v/>
      </c>
      <c r="G758">
        <f>IF($Z758="","",IF(INDEX('Per Invoice'!G$2:G$1201,$Z758)="","",INDEX('Per Invoice'!G$2:G$1201,$Z758)))</f>
        <v/>
      </c>
      <c r="H758">
        <f>IF($Z758="","",IF(INDEX('Per Invoice'!H$2:H$1201,$Z758)="","",INDEX('Per Invoice'!H$2:H$1201,$Z758)))</f>
        <v/>
      </c>
      <c r="I758">
        <f>IF($Z758="","",IF(INDEX('Per Invoice'!I$2:I$1201,$Z758)="","",INDEX('Per Invoice'!I$2:I$1201,$Z758)))</f>
        <v/>
      </c>
      <c r="J758">
        <f>IF($Z758="","",IF(INDEX('Per Invoice'!J$2:J$1201,$Z758)="","",INDEX('Per Invoice'!J$2:J$1201,$Z758)))</f>
        <v/>
      </c>
      <c r="K758" s="8">
        <f>IF($Z758="","",IF(INDEX('Per Invoice'!K$2:K$1201,$Z758)="","",INDEX('Per Invoice'!K$2:K$1201,$Z758)))</f>
        <v/>
      </c>
      <c r="L758">
        <f>IF($Z758="","",IF(INDEX('Per Invoice'!L$2:L$1201,$Z758)="","",INDEX('Per Invoice'!L$2:L$1201,$Z758)))</f>
        <v/>
      </c>
      <c r="M758">
        <f>IF($Z758="","",IF(INDEX('Per Invoice'!M$2:M$1201,$Z758)="","",INDEX('Per Invoice'!M$2:M$1201,$Z758)))</f>
        <v/>
      </c>
      <c r="N758">
        <f>IF($Z758="","",IF(INDEX('Per Invoice'!N$2:N$1201,$Z758)="","",INDEX('Per Invoice'!N$2:N$1201,$Z758)))</f>
        <v/>
      </c>
      <c r="O758" s="8">
        <f>IF($Z758="","",IF(INDEX('Per Invoice'!O$2:O$1201,$Z758)="","",INDEX('Per Invoice'!O$2:O$1201,$Z758)))</f>
        <v/>
      </c>
      <c r="P758">
        <f>IF($Z758="","",IF(INDEX('Per Invoice'!P$2:P$1201,$Z758)="","",INDEX('Per Invoice'!P$2:P$1201,$Z758)))</f>
        <v/>
      </c>
      <c r="Q758" s="8">
        <f>IF($Z758="","",IF(INDEX('Per Invoice'!Q$2:Q$1201,$Z758)="","",INDEX('Per Invoice'!Q$2:Q$1201,$Z758)))</f>
        <v/>
      </c>
      <c r="R758" s="8">
        <f>IF($Z758="","",IF(INDEX('Per Invoice'!R$2:R$1201,$Z758)="","",INDEX('Per Invoice'!R$2:R$1201,$Z758)))</f>
        <v/>
      </c>
      <c r="S758">
        <f>IF($Z758="","",IF(INDEX('Per Invoice'!S$2:S$1201,$Z758)="","",INDEX('Per Invoice'!S$2:S$1201,$Z758)))</f>
        <v/>
      </c>
      <c r="T758" s="8">
        <f>IF($Z758="","",IF(INDEX('Per Invoice'!T$2:T$1201,$Z758)="","",INDEX('Per Invoice'!T$2:T$1201,$Z758)))</f>
        <v/>
      </c>
      <c r="U758" s="8">
        <f>IF($Z758="","",IF(INDEX('Per Invoice'!U$2:U$1201,$Z758)="","",INDEX('Per Invoice'!U$2:U$1201,$Z758)))</f>
        <v/>
      </c>
      <c r="V758" s="8">
        <f>IF($Z758="","",IF(INDEX('Per Invoice'!V$2:V$1201,$Z758)="","",INDEX('Per Invoice'!V$2:V$1201,$Z758)))</f>
        <v/>
      </c>
      <c r="W758" s="8">
        <f>IF($Z758="","",IF(INDEX('Per Invoice'!W$2:W$1201,$Z758)="","",INDEX('Per Invoice'!W$2:W$1201,$Z758)))</f>
        <v/>
      </c>
      <c r="X758" s="8">
        <f>IF($Z758="","",IF(INDEX('Per Invoice'!X$2:X$1201,$Z758)="","",INDEX('Per Invoice'!X$2:X$1201,$Z758)))</f>
        <v/>
      </c>
      <c r="Y758" s="8">
        <f>IF($Z758="","",IF(INDEX('Per Invoice'!Y$2:Y$1201,$Z758)="","",INDEX('Per Invoice'!Y$2:Y$1201,$Z758)))</f>
        <v/>
      </c>
      <c r="Z758" s="16">
        <f>IFERROR(MATCH(Settings!$C$27&amp;"|"&amp;ROWS($Z$2:$Z758),'Per Invoice'!$AB$2:$AB$1201,0),"")</f>
        <v/>
      </c>
    </row>
    <row r="759">
      <c r="A759">
        <f>IF($Z759="","",IF(INDEX('Per Invoice'!A$2:A$1201,$Z759)="","",INDEX('Per Invoice'!A$2:A$1201,$Z759)))</f>
        <v/>
      </c>
      <c r="B759">
        <f>IF($Z759="","",IF(INDEX('Per Invoice'!B$2:B$1201,$Z759)="","",INDEX('Per Invoice'!B$2:B$1201,$Z759)))</f>
        <v/>
      </c>
      <c r="C759">
        <f>IF($Z759="","",IF(INDEX('Per Invoice'!C$2:C$1201,$Z759)="","",INDEX('Per Invoice'!C$2:C$1201,$Z759)))</f>
        <v/>
      </c>
      <c r="D759">
        <f>IF($Z759="","",IF(INDEX('Per Invoice'!D$2:D$1201,$Z759)="","",INDEX('Per Invoice'!D$2:D$1201,$Z759)))</f>
        <v/>
      </c>
      <c r="E759" s="14">
        <f>IF($Z759="","",IF(INDEX('Per Invoice'!E$2:E$1201,$Z759)="","",INDEX('Per Invoice'!E$2:E$1201,$Z759)))</f>
        <v/>
      </c>
      <c r="F759">
        <f>IF($Z759="","",IF(INDEX('Per Invoice'!F$2:F$1201,$Z759)="","",INDEX('Per Invoice'!F$2:F$1201,$Z759)))</f>
        <v/>
      </c>
      <c r="G759">
        <f>IF($Z759="","",IF(INDEX('Per Invoice'!G$2:G$1201,$Z759)="","",INDEX('Per Invoice'!G$2:G$1201,$Z759)))</f>
        <v/>
      </c>
      <c r="H759">
        <f>IF($Z759="","",IF(INDEX('Per Invoice'!H$2:H$1201,$Z759)="","",INDEX('Per Invoice'!H$2:H$1201,$Z759)))</f>
        <v/>
      </c>
      <c r="I759">
        <f>IF($Z759="","",IF(INDEX('Per Invoice'!I$2:I$1201,$Z759)="","",INDEX('Per Invoice'!I$2:I$1201,$Z759)))</f>
        <v/>
      </c>
      <c r="J759">
        <f>IF($Z759="","",IF(INDEX('Per Invoice'!J$2:J$1201,$Z759)="","",INDEX('Per Invoice'!J$2:J$1201,$Z759)))</f>
        <v/>
      </c>
      <c r="K759" s="8">
        <f>IF($Z759="","",IF(INDEX('Per Invoice'!K$2:K$1201,$Z759)="","",INDEX('Per Invoice'!K$2:K$1201,$Z759)))</f>
        <v/>
      </c>
      <c r="L759">
        <f>IF($Z759="","",IF(INDEX('Per Invoice'!L$2:L$1201,$Z759)="","",INDEX('Per Invoice'!L$2:L$1201,$Z759)))</f>
        <v/>
      </c>
      <c r="M759">
        <f>IF($Z759="","",IF(INDEX('Per Invoice'!M$2:M$1201,$Z759)="","",INDEX('Per Invoice'!M$2:M$1201,$Z759)))</f>
        <v/>
      </c>
      <c r="N759">
        <f>IF($Z759="","",IF(INDEX('Per Invoice'!N$2:N$1201,$Z759)="","",INDEX('Per Invoice'!N$2:N$1201,$Z759)))</f>
        <v/>
      </c>
      <c r="O759" s="8">
        <f>IF($Z759="","",IF(INDEX('Per Invoice'!O$2:O$1201,$Z759)="","",INDEX('Per Invoice'!O$2:O$1201,$Z759)))</f>
        <v/>
      </c>
      <c r="P759">
        <f>IF($Z759="","",IF(INDEX('Per Invoice'!P$2:P$1201,$Z759)="","",INDEX('Per Invoice'!P$2:P$1201,$Z759)))</f>
        <v/>
      </c>
      <c r="Q759" s="8">
        <f>IF($Z759="","",IF(INDEX('Per Invoice'!Q$2:Q$1201,$Z759)="","",INDEX('Per Invoice'!Q$2:Q$1201,$Z759)))</f>
        <v/>
      </c>
      <c r="R759" s="8">
        <f>IF($Z759="","",IF(INDEX('Per Invoice'!R$2:R$1201,$Z759)="","",INDEX('Per Invoice'!R$2:R$1201,$Z759)))</f>
        <v/>
      </c>
      <c r="S759">
        <f>IF($Z759="","",IF(INDEX('Per Invoice'!S$2:S$1201,$Z759)="","",INDEX('Per Invoice'!S$2:S$1201,$Z759)))</f>
        <v/>
      </c>
      <c r="T759" s="8">
        <f>IF($Z759="","",IF(INDEX('Per Invoice'!T$2:T$1201,$Z759)="","",INDEX('Per Invoice'!T$2:T$1201,$Z759)))</f>
        <v/>
      </c>
      <c r="U759" s="8">
        <f>IF($Z759="","",IF(INDEX('Per Invoice'!U$2:U$1201,$Z759)="","",INDEX('Per Invoice'!U$2:U$1201,$Z759)))</f>
        <v/>
      </c>
      <c r="V759" s="8">
        <f>IF($Z759="","",IF(INDEX('Per Invoice'!V$2:V$1201,$Z759)="","",INDEX('Per Invoice'!V$2:V$1201,$Z759)))</f>
        <v/>
      </c>
      <c r="W759" s="8">
        <f>IF($Z759="","",IF(INDEX('Per Invoice'!W$2:W$1201,$Z759)="","",INDEX('Per Invoice'!W$2:W$1201,$Z759)))</f>
        <v/>
      </c>
      <c r="X759" s="8">
        <f>IF($Z759="","",IF(INDEX('Per Invoice'!X$2:X$1201,$Z759)="","",INDEX('Per Invoice'!X$2:X$1201,$Z759)))</f>
        <v/>
      </c>
      <c r="Y759" s="8">
        <f>IF($Z759="","",IF(INDEX('Per Invoice'!Y$2:Y$1201,$Z759)="","",INDEX('Per Invoice'!Y$2:Y$1201,$Z759)))</f>
        <v/>
      </c>
      <c r="Z759" s="16">
        <f>IFERROR(MATCH(Settings!$C$27&amp;"|"&amp;ROWS($Z$2:$Z759),'Per Invoice'!$AB$2:$AB$1201,0),"")</f>
        <v/>
      </c>
    </row>
    <row r="760">
      <c r="A760">
        <f>IF($Z760="","",IF(INDEX('Per Invoice'!A$2:A$1201,$Z760)="","",INDEX('Per Invoice'!A$2:A$1201,$Z760)))</f>
        <v/>
      </c>
      <c r="B760">
        <f>IF($Z760="","",IF(INDEX('Per Invoice'!B$2:B$1201,$Z760)="","",INDEX('Per Invoice'!B$2:B$1201,$Z760)))</f>
        <v/>
      </c>
      <c r="C760">
        <f>IF($Z760="","",IF(INDEX('Per Invoice'!C$2:C$1201,$Z760)="","",INDEX('Per Invoice'!C$2:C$1201,$Z760)))</f>
        <v/>
      </c>
      <c r="D760">
        <f>IF($Z760="","",IF(INDEX('Per Invoice'!D$2:D$1201,$Z760)="","",INDEX('Per Invoice'!D$2:D$1201,$Z760)))</f>
        <v/>
      </c>
      <c r="E760" s="14">
        <f>IF($Z760="","",IF(INDEX('Per Invoice'!E$2:E$1201,$Z760)="","",INDEX('Per Invoice'!E$2:E$1201,$Z760)))</f>
        <v/>
      </c>
      <c r="F760">
        <f>IF($Z760="","",IF(INDEX('Per Invoice'!F$2:F$1201,$Z760)="","",INDEX('Per Invoice'!F$2:F$1201,$Z760)))</f>
        <v/>
      </c>
      <c r="G760">
        <f>IF($Z760="","",IF(INDEX('Per Invoice'!G$2:G$1201,$Z760)="","",INDEX('Per Invoice'!G$2:G$1201,$Z760)))</f>
        <v/>
      </c>
      <c r="H760">
        <f>IF($Z760="","",IF(INDEX('Per Invoice'!H$2:H$1201,$Z760)="","",INDEX('Per Invoice'!H$2:H$1201,$Z760)))</f>
        <v/>
      </c>
      <c r="I760">
        <f>IF($Z760="","",IF(INDEX('Per Invoice'!I$2:I$1201,$Z760)="","",INDEX('Per Invoice'!I$2:I$1201,$Z760)))</f>
        <v/>
      </c>
      <c r="J760">
        <f>IF($Z760="","",IF(INDEX('Per Invoice'!J$2:J$1201,$Z760)="","",INDEX('Per Invoice'!J$2:J$1201,$Z760)))</f>
        <v/>
      </c>
      <c r="K760" s="8">
        <f>IF($Z760="","",IF(INDEX('Per Invoice'!K$2:K$1201,$Z760)="","",INDEX('Per Invoice'!K$2:K$1201,$Z760)))</f>
        <v/>
      </c>
      <c r="L760">
        <f>IF($Z760="","",IF(INDEX('Per Invoice'!L$2:L$1201,$Z760)="","",INDEX('Per Invoice'!L$2:L$1201,$Z760)))</f>
        <v/>
      </c>
      <c r="M760">
        <f>IF($Z760="","",IF(INDEX('Per Invoice'!M$2:M$1201,$Z760)="","",INDEX('Per Invoice'!M$2:M$1201,$Z760)))</f>
        <v/>
      </c>
      <c r="N760">
        <f>IF($Z760="","",IF(INDEX('Per Invoice'!N$2:N$1201,$Z760)="","",INDEX('Per Invoice'!N$2:N$1201,$Z760)))</f>
        <v/>
      </c>
      <c r="O760" s="8">
        <f>IF($Z760="","",IF(INDEX('Per Invoice'!O$2:O$1201,$Z760)="","",INDEX('Per Invoice'!O$2:O$1201,$Z760)))</f>
        <v/>
      </c>
      <c r="P760">
        <f>IF($Z760="","",IF(INDEX('Per Invoice'!P$2:P$1201,$Z760)="","",INDEX('Per Invoice'!P$2:P$1201,$Z760)))</f>
        <v/>
      </c>
      <c r="Q760" s="8">
        <f>IF($Z760="","",IF(INDEX('Per Invoice'!Q$2:Q$1201,$Z760)="","",INDEX('Per Invoice'!Q$2:Q$1201,$Z760)))</f>
        <v/>
      </c>
      <c r="R760" s="8">
        <f>IF($Z760="","",IF(INDEX('Per Invoice'!R$2:R$1201,$Z760)="","",INDEX('Per Invoice'!R$2:R$1201,$Z760)))</f>
        <v/>
      </c>
      <c r="S760">
        <f>IF($Z760="","",IF(INDEX('Per Invoice'!S$2:S$1201,$Z760)="","",INDEX('Per Invoice'!S$2:S$1201,$Z760)))</f>
        <v/>
      </c>
      <c r="T760" s="8">
        <f>IF($Z760="","",IF(INDEX('Per Invoice'!T$2:T$1201,$Z760)="","",INDEX('Per Invoice'!T$2:T$1201,$Z760)))</f>
        <v/>
      </c>
      <c r="U760" s="8">
        <f>IF($Z760="","",IF(INDEX('Per Invoice'!U$2:U$1201,$Z760)="","",INDEX('Per Invoice'!U$2:U$1201,$Z760)))</f>
        <v/>
      </c>
      <c r="V760" s="8">
        <f>IF($Z760="","",IF(INDEX('Per Invoice'!V$2:V$1201,$Z760)="","",INDEX('Per Invoice'!V$2:V$1201,$Z760)))</f>
        <v/>
      </c>
      <c r="W760" s="8">
        <f>IF($Z760="","",IF(INDEX('Per Invoice'!W$2:W$1201,$Z760)="","",INDEX('Per Invoice'!W$2:W$1201,$Z760)))</f>
        <v/>
      </c>
      <c r="X760" s="8">
        <f>IF($Z760="","",IF(INDEX('Per Invoice'!X$2:X$1201,$Z760)="","",INDEX('Per Invoice'!X$2:X$1201,$Z760)))</f>
        <v/>
      </c>
      <c r="Y760" s="8">
        <f>IF($Z760="","",IF(INDEX('Per Invoice'!Y$2:Y$1201,$Z760)="","",INDEX('Per Invoice'!Y$2:Y$1201,$Z760)))</f>
        <v/>
      </c>
      <c r="Z760" s="16">
        <f>IFERROR(MATCH(Settings!$C$27&amp;"|"&amp;ROWS($Z$2:$Z760),'Per Invoice'!$AB$2:$AB$1201,0),"")</f>
        <v/>
      </c>
    </row>
    <row r="761">
      <c r="A761">
        <f>IF($Z761="","",IF(INDEX('Per Invoice'!A$2:A$1201,$Z761)="","",INDEX('Per Invoice'!A$2:A$1201,$Z761)))</f>
        <v/>
      </c>
      <c r="B761">
        <f>IF($Z761="","",IF(INDEX('Per Invoice'!B$2:B$1201,$Z761)="","",INDEX('Per Invoice'!B$2:B$1201,$Z761)))</f>
        <v/>
      </c>
      <c r="C761">
        <f>IF($Z761="","",IF(INDEX('Per Invoice'!C$2:C$1201,$Z761)="","",INDEX('Per Invoice'!C$2:C$1201,$Z761)))</f>
        <v/>
      </c>
      <c r="D761">
        <f>IF($Z761="","",IF(INDEX('Per Invoice'!D$2:D$1201,$Z761)="","",INDEX('Per Invoice'!D$2:D$1201,$Z761)))</f>
        <v/>
      </c>
      <c r="E761" s="14">
        <f>IF($Z761="","",IF(INDEX('Per Invoice'!E$2:E$1201,$Z761)="","",INDEX('Per Invoice'!E$2:E$1201,$Z761)))</f>
        <v/>
      </c>
      <c r="F761">
        <f>IF($Z761="","",IF(INDEX('Per Invoice'!F$2:F$1201,$Z761)="","",INDEX('Per Invoice'!F$2:F$1201,$Z761)))</f>
        <v/>
      </c>
      <c r="G761">
        <f>IF($Z761="","",IF(INDEX('Per Invoice'!G$2:G$1201,$Z761)="","",INDEX('Per Invoice'!G$2:G$1201,$Z761)))</f>
        <v/>
      </c>
      <c r="H761">
        <f>IF($Z761="","",IF(INDEX('Per Invoice'!H$2:H$1201,$Z761)="","",INDEX('Per Invoice'!H$2:H$1201,$Z761)))</f>
        <v/>
      </c>
      <c r="I761">
        <f>IF($Z761="","",IF(INDEX('Per Invoice'!I$2:I$1201,$Z761)="","",INDEX('Per Invoice'!I$2:I$1201,$Z761)))</f>
        <v/>
      </c>
      <c r="J761">
        <f>IF($Z761="","",IF(INDEX('Per Invoice'!J$2:J$1201,$Z761)="","",INDEX('Per Invoice'!J$2:J$1201,$Z761)))</f>
        <v/>
      </c>
      <c r="K761" s="8">
        <f>IF($Z761="","",IF(INDEX('Per Invoice'!K$2:K$1201,$Z761)="","",INDEX('Per Invoice'!K$2:K$1201,$Z761)))</f>
        <v/>
      </c>
      <c r="L761">
        <f>IF($Z761="","",IF(INDEX('Per Invoice'!L$2:L$1201,$Z761)="","",INDEX('Per Invoice'!L$2:L$1201,$Z761)))</f>
        <v/>
      </c>
      <c r="M761">
        <f>IF($Z761="","",IF(INDEX('Per Invoice'!M$2:M$1201,$Z761)="","",INDEX('Per Invoice'!M$2:M$1201,$Z761)))</f>
        <v/>
      </c>
      <c r="N761">
        <f>IF($Z761="","",IF(INDEX('Per Invoice'!N$2:N$1201,$Z761)="","",INDEX('Per Invoice'!N$2:N$1201,$Z761)))</f>
        <v/>
      </c>
      <c r="O761" s="8">
        <f>IF($Z761="","",IF(INDEX('Per Invoice'!O$2:O$1201,$Z761)="","",INDEX('Per Invoice'!O$2:O$1201,$Z761)))</f>
        <v/>
      </c>
      <c r="P761">
        <f>IF($Z761="","",IF(INDEX('Per Invoice'!P$2:P$1201,$Z761)="","",INDEX('Per Invoice'!P$2:P$1201,$Z761)))</f>
        <v/>
      </c>
      <c r="Q761" s="8">
        <f>IF($Z761="","",IF(INDEX('Per Invoice'!Q$2:Q$1201,$Z761)="","",INDEX('Per Invoice'!Q$2:Q$1201,$Z761)))</f>
        <v/>
      </c>
      <c r="R761" s="8">
        <f>IF($Z761="","",IF(INDEX('Per Invoice'!R$2:R$1201,$Z761)="","",INDEX('Per Invoice'!R$2:R$1201,$Z761)))</f>
        <v/>
      </c>
      <c r="S761">
        <f>IF($Z761="","",IF(INDEX('Per Invoice'!S$2:S$1201,$Z761)="","",INDEX('Per Invoice'!S$2:S$1201,$Z761)))</f>
        <v/>
      </c>
      <c r="T761" s="8">
        <f>IF($Z761="","",IF(INDEX('Per Invoice'!T$2:T$1201,$Z761)="","",INDEX('Per Invoice'!T$2:T$1201,$Z761)))</f>
        <v/>
      </c>
      <c r="U761" s="8">
        <f>IF($Z761="","",IF(INDEX('Per Invoice'!U$2:U$1201,$Z761)="","",INDEX('Per Invoice'!U$2:U$1201,$Z761)))</f>
        <v/>
      </c>
      <c r="V761" s="8">
        <f>IF($Z761="","",IF(INDEX('Per Invoice'!V$2:V$1201,$Z761)="","",INDEX('Per Invoice'!V$2:V$1201,$Z761)))</f>
        <v/>
      </c>
      <c r="W761" s="8">
        <f>IF($Z761="","",IF(INDEX('Per Invoice'!W$2:W$1201,$Z761)="","",INDEX('Per Invoice'!W$2:W$1201,$Z761)))</f>
        <v/>
      </c>
      <c r="X761" s="8">
        <f>IF($Z761="","",IF(INDEX('Per Invoice'!X$2:X$1201,$Z761)="","",INDEX('Per Invoice'!X$2:X$1201,$Z761)))</f>
        <v/>
      </c>
      <c r="Y761" s="8">
        <f>IF($Z761="","",IF(INDEX('Per Invoice'!Y$2:Y$1201,$Z761)="","",INDEX('Per Invoice'!Y$2:Y$1201,$Z761)))</f>
        <v/>
      </c>
      <c r="Z761" s="16">
        <f>IFERROR(MATCH(Settings!$C$27&amp;"|"&amp;ROWS($Z$2:$Z761),'Per Invoice'!$AB$2:$AB$1201,0),"")</f>
        <v/>
      </c>
    </row>
    <row r="762">
      <c r="A762">
        <f>IF($Z762="","",IF(INDEX('Per Invoice'!A$2:A$1201,$Z762)="","",INDEX('Per Invoice'!A$2:A$1201,$Z762)))</f>
        <v/>
      </c>
      <c r="B762">
        <f>IF($Z762="","",IF(INDEX('Per Invoice'!B$2:B$1201,$Z762)="","",INDEX('Per Invoice'!B$2:B$1201,$Z762)))</f>
        <v/>
      </c>
      <c r="C762">
        <f>IF($Z762="","",IF(INDEX('Per Invoice'!C$2:C$1201,$Z762)="","",INDEX('Per Invoice'!C$2:C$1201,$Z762)))</f>
        <v/>
      </c>
      <c r="D762">
        <f>IF($Z762="","",IF(INDEX('Per Invoice'!D$2:D$1201,$Z762)="","",INDEX('Per Invoice'!D$2:D$1201,$Z762)))</f>
        <v/>
      </c>
      <c r="E762" s="14">
        <f>IF($Z762="","",IF(INDEX('Per Invoice'!E$2:E$1201,$Z762)="","",INDEX('Per Invoice'!E$2:E$1201,$Z762)))</f>
        <v/>
      </c>
      <c r="F762">
        <f>IF($Z762="","",IF(INDEX('Per Invoice'!F$2:F$1201,$Z762)="","",INDEX('Per Invoice'!F$2:F$1201,$Z762)))</f>
        <v/>
      </c>
      <c r="G762">
        <f>IF($Z762="","",IF(INDEX('Per Invoice'!G$2:G$1201,$Z762)="","",INDEX('Per Invoice'!G$2:G$1201,$Z762)))</f>
        <v/>
      </c>
      <c r="H762">
        <f>IF($Z762="","",IF(INDEX('Per Invoice'!H$2:H$1201,$Z762)="","",INDEX('Per Invoice'!H$2:H$1201,$Z762)))</f>
        <v/>
      </c>
      <c r="I762">
        <f>IF($Z762="","",IF(INDEX('Per Invoice'!I$2:I$1201,$Z762)="","",INDEX('Per Invoice'!I$2:I$1201,$Z762)))</f>
        <v/>
      </c>
      <c r="J762">
        <f>IF($Z762="","",IF(INDEX('Per Invoice'!J$2:J$1201,$Z762)="","",INDEX('Per Invoice'!J$2:J$1201,$Z762)))</f>
        <v/>
      </c>
      <c r="K762" s="8">
        <f>IF($Z762="","",IF(INDEX('Per Invoice'!K$2:K$1201,$Z762)="","",INDEX('Per Invoice'!K$2:K$1201,$Z762)))</f>
        <v/>
      </c>
      <c r="L762">
        <f>IF($Z762="","",IF(INDEX('Per Invoice'!L$2:L$1201,$Z762)="","",INDEX('Per Invoice'!L$2:L$1201,$Z762)))</f>
        <v/>
      </c>
      <c r="M762">
        <f>IF($Z762="","",IF(INDEX('Per Invoice'!M$2:M$1201,$Z762)="","",INDEX('Per Invoice'!M$2:M$1201,$Z762)))</f>
        <v/>
      </c>
      <c r="N762">
        <f>IF($Z762="","",IF(INDEX('Per Invoice'!N$2:N$1201,$Z762)="","",INDEX('Per Invoice'!N$2:N$1201,$Z762)))</f>
        <v/>
      </c>
      <c r="O762" s="8">
        <f>IF($Z762="","",IF(INDEX('Per Invoice'!O$2:O$1201,$Z762)="","",INDEX('Per Invoice'!O$2:O$1201,$Z762)))</f>
        <v/>
      </c>
      <c r="P762">
        <f>IF($Z762="","",IF(INDEX('Per Invoice'!P$2:P$1201,$Z762)="","",INDEX('Per Invoice'!P$2:P$1201,$Z762)))</f>
        <v/>
      </c>
      <c r="Q762" s="8">
        <f>IF($Z762="","",IF(INDEX('Per Invoice'!Q$2:Q$1201,$Z762)="","",INDEX('Per Invoice'!Q$2:Q$1201,$Z762)))</f>
        <v/>
      </c>
      <c r="R762" s="8">
        <f>IF($Z762="","",IF(INDEX('Per Invoice'!R$2:R$1201,$Z762)="","",INDEX('Per Invoice'!R$2:R$1201,$Z762)))</f>
        <v/>
      </c>
      <c r="S762">
        <f>IF($Z762="","",IF(INDEX('Per Invoice'!S$2:S$1201,$Z762)="","",INDEX('Per Invoice'!S$2:S$1201,$Z762)))</f>
        <v/>
      </c>
      <c r="T762" s="8">
        <f>IF($Z762="","",IF(INDEX('Per Invoice'!T$2:T$1201,$Z762)="","",INDEX('Per Invoice'!T$2:T$1201,$Z762)))</f>
        <v/>
      </c>
      <c r="U762" s="8">
        <f>IF($Z762="","",IF(INDEX('Per Invoice'!U$2:U$1201,$Z762)="","",INDEX('Per Invoice'!U$2:U$1201,$Z762)))</f>
        <v/>
      </c>
      <c r="V762" s="8">
        <f>IF($Z762="","",IF(INDEX('Per Invoice'!V$2:V$1201,$Z762)="","",INDEX('Per Invoice'!V$2:V$1201,$Z762)))</f>
        <v/>
      </c>
      <c r="W762" s="8">
        <f>IF($Z762="","",IF(INDEX('Per Invoice'!W$2:W$1201,$Z762)="","",INDEX('Per Invoice'!W$2:W$1201,$Z762)))</f>
        <v/>
      </c>
      <c r="X762" s="8">
        <f>IF($Z762="","",IF(INDEX('Per Invoice'!X$2:X$1201,$Z762)="","",INDEX('Per Invoice'!X$2:X$1201,$Z762)))</f>
        <v/>
      </c>
      <c r="Y762" s="8">
        <f>IF($Z762="","",IF(INDEX('Per Invoice'!Y$2:Y$1201,$Z762)="","",INDEX('Per Invoice'!Y$2:Y$1201,$Z762)))</f>
        <v/>
      </c>
      <c r="Z762" s="16">
        <f>IFERROR(MATCH(Settings!$C$27&amp;"|"&amp;ROWS($Z$2:$Z762),'Per Invoice'!$AB$2:$AB$1201,0),"")</f>
        <v/>
      </c>
    </row>
    <row r="763">
      <c r="A763">
        <f>IF($Z763="","",IF(INDEX('Per Invoice'!A$2:A$1201,$Z763)="","",INDEX('Per Invoice'!A$2:A$1201,$Z763)))</f>
        <v/>
      </c>
      <c r="B763">
        <f>IF($Z763="","",IF(INDEX('Per Invoice'!B$2:B$1201,$Z763)="","",INDEX('Per Invoice'!B$2:B$1201,$Z763)))</f>
        <v/>
      </c>
      <c r="C763">
        <f>IF($Z763="","",IF(INDEX('Per Invoice'!C$2:C$1201,$Z763)="","",INDEX('Per Invoice'!C$2:C$1201,$Z763)))</f>
        <v/>
      </c>
      <c r="D763">
        <f>IF($Z763="","",IF(INDEX('Per Invoice'!D$2:D$1201,$Z763)="","",INDEX('Per Invoice'!D$2:D$1201,$Z763)))</f>
        <v/>
      </c>
      <c r="E763" s="14">
        <f>IF($Z763="","",IF(INDEX('Per Invoice'!E$2:E$1201,$Z763)="","",INDEX('Per Invoice'!E$2:E$1201,$Z763)))</f>
        <v/>
      </c>
      <c r="F763">
        <f>IF($Z763="","",IF(INDEX('Per Invoice'!F$2:F$1201,$Z763)="","",INDEX('Per Invoice'!F$2:F$1201,$Z763)))</f>
        <v/>
      </c>
      <c r="G763">
        <f>IF($Z763="","",IF(INDEX('Per Invoice'!G$2:G$1201,$Z763)="","",INDEX('Per Invoice'!G$2:G$1201,$Z763)))</f>
        <v/>
      </c>
      <c r="H763">
        <f>IF($Z763="","",IF(INDEX('Per Invoice'!H$2:H$1201,$Z763)="","",INDEX('Per Invoice'!H$2:H$1201,$Z763)))</f>
        <v/>
      </c>
      <c r="I763">
        <f>IF($Z763="","",IF(INDEX('Per Invoice'!I$2:I$1201,$Z763)="","",INDEX('Per Invoice'!I$2:I$1201,$Z763)))</f>
        <v/>
      </c>
      <c r="J763">
        <f>IF($Z763="","",IF(INDEX('Per Invoice'!J$2:J$1201,$Z763)="","",INDEX('Per Invoice'!J$2:J$1201,$Z763)))</f>
        <v/>
      </c>
      <c r="K763" s="8">
        <f>IF($Z763="","",IF(INDEX('Per Invoice'!K$2:K$1201,$Z763)="","",INDEX('Per Invoice'!K$2:K$1201,$Z763)))</f>
        <v/>
      </c>
      <c r="L763">
        <f>IF($Z763="","",IF(INDEX('Per Invoice'!L$2:L$1201,$Z763)="","",INDEX('Per Invoice'!L$2:L$1201,$Z763)))</f>
        <v/>
      </c>
      <c r="M763">
        <f>IF($Z763="","",IF(INDEX('Per Invoice'!M$2:M$1201,$Z763)="","",INDEX('Per Invoice'!M$2:M$1201,$Z763)))</f>
        <v/>
      </c>
      <c r="N763">
        <f>IF($Z763="","",IF(INDEX('Per Invoice'!N$2:N$1201,$Z763)="","",INDEX('Per Invoice'!N$2:N$1201,$Z763)))</f>
        <v/>
      </c>
      <c r="O763" s="8">
        <f>IF($Z763="","",IF(INDEX('Per Invoice'!O$2:O$1201,$Z763)="","",INDEX('Per Invoice'!O$2:O$1201,$Z763)))</f>
        <v/>
      </c>
      <c r="P763">
        <f>IF($Z763="","",IF(INDEX('Per Invoice'!P$2:P$1201,$Z763)="","",INDEX('Per Invoice'!P$2:P$1201,$Z763)))</f>
        <v/>
      </c>
      <c r="Q763" s="8">
        <f>IF($Z763="","",IF(INDEX('Per Invoice'!Q$2:Q$1201,$Z763)="","",INDEX('Per Invoice'!Q$2:Q$1201,$Z763)))</f>
        <v/>
      </c>
      <c r="R763" s="8">
        <f>IF($Z763="","",IF(INDEX('Per Invoice'!R$2:R$1201,$Z763)="","",INDEX('Per Invoice'!R$2:R$1201,$Z763)))</f>
        <v/>
      </c>
      <c r="S763">
        <f>IF($Z763="","",IF(INDEX('Per Invoice'!S$2:S$1201,$Z763)="","",INDEX('Per Invoice'!S$2:S$1201,$Z763)))</f>
        <v/>
      </c>
      <c r="T763" s="8">
        <f>IF($Z763="","",IF(INDEX('Per Invoice'!T$2:T$1201,$Z763)="","",INDEX('Per Invoice'!T$2:T$1201,$Z763)))</f>
        <v/>
      </c>
      <c r="U763" s="8">
        <f>IF($Z763="","",IF(INDEX('Per Invoice'!U$2:U$1201,$Z763)="","",INDEX('Per Invoice'!U$2:U$1201,$Z763)))</f>
        <v/>
      </c>
      <c r="V763" s="8">
        <f>IF($Z763="","",IF(INDEX('Per Invoice'!V$2:V$1201,$Z763)="","",INDEX('Per Invoice'!V$2:V$1201,$Z763)))</f>
        <v/>
      </c>
      <c r="W763" s="8">
        <f>IF($Z763="","",IF(INDEX('Per Invoice'!W$2:W$1201,$Z763)="","",INDEX('Per Invoice'!W$2:W$1201,$Z763)))</f>
        <v/>
      </c>
      <c r="X763" s="8">
        <f>IF($Z763="","",IF(INDEX('Per Invoice'!X$2:X$1201,$Z763)="","",INDEX('Per Invoice'!X$2:X$1201,$Z763)))</f>
        <v/>
      </c>
      <c r="Y763" s="8">
        <f>IF($Z763="","",IF(INDEX('Per Invoice'!Y$2:Y$1201,$Z763)="","",INDEX('Per Invoice'!Y$2:Y$1201,$Z763)))</f>
        <v/>
      </c>
      <c r="Z763" s="16">
        <f>IFERROR(MATCH(Settings!$C$27&amp;"|"&amp;ROWS($Z$2:$Z763),'Per Invoice'!$AB$2:$AB$1201,0),"")</f>
        <v/>
      </c>
    </row>
    <row r="764">
      <c r="A764">
        <f>IF($Z764="","",IF(INDEX('Per Invoice'!A$2:A$1201,$Z764)="","",INDEX('Per Invoice'!A$2:A$1201,$Z764)))</f>
        <v/>
      </c>
      <c r="B764">
        <f>IF($Z764="","",IF(INDEX('Per Invoice'!B$2:B$1201,$Z764)="","",INDEX('Per Invoice'!B$2:B$1201,$Z764)))</f>
        <v/>
      </c>
      <c r="C764">
        <f>IF($Z764="","",IF(INDEX('Per Invoice'!C$2:C$1201,$Z764)="","",INDEX('Per Invoice'!C$2:C$1201,$Z764)))</f>
        <v/>
      </c>
      <c r="D764">
        <f>IF($Z764="","",IF(INDEX('Per Invoice'!D$2:D$1201,$Z764)="","",INDEX('Per Invoice'!D$2:D$1201,$Z764)))</f>
        <v/>
      </c>
      <c r="E764" s="14">
        <f>IF($Z764="","",IF(INDEX('Per Invoice'!E$2:E$1201,$Z764)="","",INDEX('Per Invoice'!E$2:E$1201,$Z764)))</f>
        <v/>
      </c>
      <c r="F764">
        <f>IF($Z764="","",IF(INDEX('Per Invoice'!F$2:F$1201,$Z764)="","",INDEX('Per Invoice'!F$2:F$1201,$Z764)))</f>
        <v/>
      </c>
      <c r="G764">
        <f>IF($Z764="","",IF(INDEX('Per Invoice'!G$2:G$1201,$Z764)="","",INDEX('Per Invoice'!G$2:G$1201,$Z764)))</f>
        <v/>
      </c>
      <c r="H764">
        <f>IF($Z764="","",IF(INDEX('Per Invoice'!H$2:H$1201,$Z764)="","",INDEX('Per Invoice'!H$2:H$1201,$Z764)))</f>
        <v/>
      </c>
      <c r="I764">
        <f>IF($Z764="","",IF(INDEX('Per Invoice'!I$2:I$1201,$Z764)="","",INDEX('Per Invoice'!I$2:I$1201,$Z764)))</f>
        <v/>
      </c>
      <c r="J764">
        <f>IF($Z764="","",IF(INDEX('Per Invoice'!J$2:J$1201,$Z764)="","",INDEX('Per Invoice'!J$2:J$1201,$Z764)))</f>
        <v/>
      </c>
      <c r="K764" s="8">
        <f>IF($Z764="","",IF(INDEX('Per Invoice'!K$2:K$1201,$Z764)="","",INDEX('Per Invoice'!K$2:K$1201,$Z764)))</f>
        <v/>
      </c>
      <c r="L764">
        <f>IF($Z764="","",IF(INDEX('Per Invoice'!L$2:L$1201,$Z764)="","",INDEX('Per Invoice'!L$2:L$1201,$Z764)))</f>
        <v/>
      </c>
      <c r="M764">
        <f>IF($Z764="","",IF(INDEX('Per Invoice'!M$2:M$1201,$Z764)="","",INDEX('Per Invoice'!M$2:M$1201,$Z764)))</f>
        <v/>
      </c>
      <c r="N764">
        <f>IF($Z764="","",IF(INDEX('Per Invoice'!N$2:N$1201,$Z764)="","",INDEX('Per Invoice'!N$2:N$1201,$Z764)))</f>
        <v/>
      </c>
      <c r="O764" s="8">
        <f>IF($Z764="","",IF(INDEX('Per Invoice'!O$2:O$1201,$Z764)="","",INDEX('Per Invoice'!O$2:O$1201,$Z764)))</f>
        <v/>
      </c>
      <c r="P764">
        <f>IF($Z764="","",IF(INDEX('Per Invoice'!P$2:P$1201,$Z764)="","",INDEX('Per Invoice'!P$2:P$1201,$Z764)))</f>
        <v/>
      </c>
      <c r="Q764" s="8">
        <f>IF($Z764="","",IF(INDEX('Per Invoice'!Q$2:Q$1201,$Z764)="","",INDEX('Per Invoice'!Q$2:Q$1201,$Z764)))</f>
        <v/>
      </c>
      <c r="R764" s="8">
        <f>IF($Z764="","",IF(INDEX('Per Invoice'!R$2:R$1201,$Z764)="","",INDEX('Per Invoice'!R$2:R$1201,$Z764)))</f>
        <v/>
      </c>
      <c r="S764">
        <f>IF($Z764="","",IF(INDEX('Per Invoice'!S$2:S$1201,$Z764)="","",INDEX('Per Invoice'!S$2:S$1201,$Z764)))</f>
        <v/>
      </c>
      <c r="T764" s="8">
        <f>IF($Z764="","",IF(INDEX('Per Invoice'!T$2:T$1201,$Z764)="","",INDEX('Per Invoice'!T$2:T$1201,$Z764)))</f>
        <v/>
      </c>
      <c r="U764" s="8">
        <f>IF($Z764="","",IF(INDEX('Per Invoice'!U$2:U$1201,$Z764)="","",INDEX('Per Invoice'!U$2:U$1201,$Z764)))</f>
        <v/>
      </c>
      <c r="V764" s="8">
        <f>IF($Z764="","",IF(INDEX('Per Invoice'!V$2:V$1201,$Z764)="","",INDEX('Per Invoice'!V$2:V$1201,$Z764)))</f>
        <v/>
      </c>
      <c r="W764" s="8">
        <f>IF($Z764="","",IF(INDEX('Per Invoice'!W$2:W$1201,$Z764)="","",INDEX('Per Invoice'!W$2:W$1201,$Z764)))</f>
        <v/>
      </c>
      <c r="X764" s="8">
        <f>IF($Z764="","",IF(INDEX('Per Invoice'!X$2:X$1201,$Z764)="","",INDEX('Per Invoice'!X$2:X$1201,$Z764)))</f>
        <v/>
      </c>
      <c r="Y764" s="8">
        <f>IF($Z764="","",IF(INDEX('Per Invoice'!Y$2:Y$1201,$Z764)="","",INDEX('Per Invoice'!Y$2:Y$1201,$Z764)))</f>
        <v/>
      </c>
      <c r="Z764" s="16">
        <f>IFERROR(MATCH(Settings!$C$27&amp;"|"&amp;ROWS($Z$2:$Z764),'Per Invoice'!$AB$2:$AB$1201,0),"")</f>
        <v/>
      </c>
    </row>
    <row r="765">
      <c r="A765">
        <f>IF($Z765="","",IF(INDEX('Per Invoice'!A$2:A$1201,$Z765)="","",INDEX('Per Invoice'!A$2:A$1201,$Z765)))</f>
        <v/>
      </c>
      <c r="B765">
        <f>IF($Z765="","",IF(INDEX('Per Invoice'!B$2:B$1201,$Z765)="","",INDEX('Per Invoice'!B$2:B$1201,$Z765)))</f>
        <v/>
      </c>
      <c r="C765">
        <f>IF($Z765="","",IF(INDEX('Per Invoice'!C$2:C$1201,$Z765)="","",INDEX('Per Invoice'!C$2:C$1201,$Z765)))</f>
        <v/>
      </c>
      <c r="D765">
        <f>IF($Z765="","",IF(INDEX('Per Invoice'!D$2:D$1201,$Z765)="","",INDEX('Per Invoice'!D$2:D$1201,$Z765)))</f>
        <v/>
      </c>
      <c r="E765" s="14">
        <f>IF($Z765="","",IF(INDEX('Per Invoice'!E$2:E$1201,$Z765)="","",INDEX('Per Invoice'!E$2:E$1201,$Z765)))</f>
        <v/>
      </c>
      <c r="F765">
        <f>IF($Z765="","",IF(INDEX('Per Invoice'!F$2:F$1201,$Z765)="","",INDEX('Per Invoice'!F$2:F$1201,$Z765)))</f>
        <v/>
      </c>
      <c r="G765">
        <f>IF($Z765="","",IF(INDEX('Per Invoice'!G$2:G$1201,$Z765)="","",INDEX('Per Invoice'!G$2:G$1201,$Z765)))</f>
        <v/>
      </c>
      <c r="H765">
        <f>IF($Z765="","",IF(INDEX('Per Invoice'!H$2:H$1201,$Z765)="","",INDEX('Per Invoice'!H$2:H$1201,$Z765)))</f>
        <v/>
      </c>
      <c r="I765">
        <f>IF($Z765="","",IF(INDEX('Per Invoice'!I$2:I$1201,$Z765)="","",INDEX('Per Invoice'!I$2:I$1201,$Z765)))</f>
        <v/>
      </c>
      <c r="J765">
        <f>IF($Z765="","",IF(INDEX('Per Invoice'!J$2:J$1201,$Z765)="","",INDEX('Per Invoice'!J$2:J$1201,$Z765)))</f>
        <v/>
      </c>
      <c r="K765" s="8">
        <f>IF($Z765="","",IF(INDEX('Per Invoice'!K$2:K$1201,$Z765)="","",INDEX('Per Invoice'!K$2:K$1201,$Z765)))</f>
        <v/>
      </c>
      <c r="L765">
        <f>IF($Z765="","",IF(INDEX('Per Invoice'!L$2:L$1201,$Z765)="","",INDEX('Per Invoice'!L$2:L$1201,$Z765)))</f>
        <v/>
      </c>
      <c r="M765">
        <f>IF($Z765="","",IF(INDEX('Per Invoice'!M$2:M$1201,$Z765)="","",INDEX('Per Invoice'!M$2:M$1201,$Z765)))</f>
        <v/>
      </c>
      <c r="N765">
        <f>IF($Z765="","",IF(INDEX('Per Invoice'!N$2:N$1201,$Z765)="","",INDEX('Per Invoice'!N$2:N$1201,$Z765)))</f>
        <v/>
      </c>
      <c r="O765" s="8">
        <f>IF($Z765="","",IF(INDEX('Per Invoice'!O$2:O$1201,$Z765)="","",INDEX('Per Invoice'!O$2:O$1201,$Z765)))</f>
        <v/>
      </c>
      <c r="P765">
        <f>IF($Z765="","",IF(INDEX('Per Invoice'!P$2:P$1201,$Z765)="","",INDEX('Per Invoice'!P$2:P$1201,$Z765)))</f>
        <v/>
      </c>
      <c r="Q765" s="8">
        <f>IF($Z765="","",IF(INDEX('Per Invoice'!Q$2:Q$1201,$Z765)="","",INDEX('Per Invoice'!Q$2:Q$1201,$Z765)))</f>
        <v/>
      </c>
      <c r="R765" s="8">
        <f>IF($Z765="","",IF(INDEX('Per Invoice'!R$2:R$1201,$Z765)="","",INDEX('Per Invoice'!R$2:R$1201,$Z765)))</f>
        <v/>
      </c>
      <c r="S765">
        <f>IF($Z765="","",IF(INDEX('Per Invoice'!S$2:S$1201,$Z765)="","",INDEX('Per Invoice'!S$2:S$1201,$Z765)))</f>
        <v/>
      </c>
      <c r="T765" s="8">
        <f>IF($Z765="","",IF(INDEX('Per Invoice'!T$2:T$1201,$Z765)="","",INDEX('Per Invoice'!T$2:T$1201,$Z765)))</f>
        <v/>
      </c>
      <c r="U765" s="8">
        <f>IF($Z765="","",IF(INDEX('Per Invoice'!U$2:U$1201,$Z765)="","",INDEX('Per Invoice'!U$2:U$1201,$Z765)))</f>
        <v/>
      </c>
      <c r="V765" s="8">
        <f>IF($Z765="","",IF(INDEX('Per Invoice'!V$2:V$1201,$Z765)="","",INDEX('Per Invoice'!V$2:V$1201,$Z765)))</f>
        <v/>
      </c>
      <c r="W765" s="8">
        <f>IF($Z765="","",IF(INDEX('Per Invoice'!W$2:W$1201,$Z765)="","",INDEX('Per Invoice'!W$2:W$1201,$Z765)))</f>
        <v/>
      </c>
      <c r="X765" s="8">
        <f>IF($Z765="","",IF(INDEX('Per Invoice'!X$2:X$1201,$Z765)="","",INDEX('Per Invoice'!X$2:X$1201,$Z765)))</f>
        <v/>
      </c>
      <c r="Y765" s="8">
        <f>IF($Z765="","",IF(INDEX('Per Invoice'!Y$2:Y$1201,$Z765)="","",INDEX('Per Invoice'!Y$2:Y$1201,$Z765)))</f>
        <v/>
      </c>
      <c r="Z765" s="16">
        <f>IFERROR(MATCH(Settings!$C$27&amp;"|"&amp;ROWS($Z$2:$Z765),'Per Invoice'!$AB$2:$AB$1201,0),"")</f>
        <v/>
      </c>
    </row>
    <row r="766">
      <c r="A766">
        <f>IF($Z766="","",IF(INDEX('Per Invoice'!A$2:A$1201,$Z766)="","",INDEX('Per Invoice'!A$2:A$1201,$Z766)))</f>
        <v/>
      </c>
      <c r="B766">
        <f>IF($Z766="","",IF(INDEX('Per Invoice'!B$2:B$1201,$Z766)="","",INDEX('Per Invoice'!B$2:B$1201,$Z766)))</f>
        <v/>
      </c>
      <c r="C766">
        <f>IF($Z766="","",IF(INDEX('Per Invoice'!C$2:C$1201,$Z766)="","",INDEX('Per Invoice'!C$2:C$1201,$Z766)))</f>
        <v/>
      </c>
      <c r="D766">
        <f>IF($Z766="","",IF(INDEX('Per Invoice'!D$2:D$1201,$Z766)="","",INDEX('Per Invoice'!D$2:D$1201,$Z766)))</f>
        <v/>
      </c>
      <c r="E766" s="14">
        <f>IF($Z766="","",IF(INDEX('Per Invoice'!E$2:E$1201,$Z766)="","",INDEX('Per Invoice'!E$2:E$1201,$Z766)))</f>
        <v/>
      </c>
      <c r="F766">
        <f>IF($Z766="","",IF(INDEX('Per Invoice'!F$2:F$1201,$Z766)="","",INDEX('Per Invoice'!F$2:F$1201,$Z766)))</f>
        <v/>
      </c>
      <c r="G766">
        <f>IF($Z766="","",IF(INDEX('Per Invoice'!G$2:G$1201,$Z766)="","",INDEX('Per Invoice'!G$2:G$1201,$Z766)))</f>
        <v/>
      </c>
      <c r="H766">
        <f>IF($Z766="","",IF(INDEX('Per Invoice'!H$2:H$1201,$Z766)="","",INDEX('Per Invoice'!H$2:H$1201,$Z766)))</f>
        <v/>
      </c>
      <c r="I766">
        <f>IF($Z766="","",IF(INDEX('Per Invoice'!I$2:I$1201,$Z766)="","",INDEX('Per Invoice'!I$2:I$1201,$Z766)))</f>
        <v/>
      </c>
      <c r="J766">
        <f>IF($Z766="","",IF(INDEX('Per Invoice'!J$2:J$1201,$Z766)="","",INDEX('Per Invoice'!J$2:J$1201,$Z766)))</f>
        <v/>
      </c>
      <c r="K766" s="8">
        <f>IF($Z766="","",IF(INDEX('Per Invoice'!K$2:K$1201,$Z766)="","",INDEX('Per Invoice'!K$2:K$1201,$Z766)))</f>
        <v/>
      </c>
      <c r="L766">
        <f>IF($Z766="","",IF(INDEX('Per Invoice'!L$2:L$1201,$Z766)="","",INDEX('Per Invoice'!L$2:L$1201,$Z766)))</f>
        <v/>
      </c>
      <c r="M766">
        <f>IF($Z766="","",IF(INDEX('Per Invoice'!M$2:M$1201,$Z766)="","",INDEX('Per Invoice'!M$2:M$1201,$Z766)))</f>
        <v/>
      </c>
      <c r="N766">
        <f>IF($Z766="","",IF(INDEX('Per Invoice'!N$2:N$1201,$Z766)="","",INDEX('Per Invoice'!N$2:N$1201,$Z766)))</f>
        <v/>
      </c>
      <c r="O766" s="8">
        <f>IF($Z766="","",IF(INDEX('Per Invoice'!O$2:O$1201,$Z766)="","",INDEX('Per Invoice'!O$2:O$1201,$Z766)))</f>
        <v/>
      </c>
      <c r="P766">
        <f>IF($Z766="","",IF(INDEX('Per Invoice'!P$2:P$1201,$Z766)="","",INDEX('Per Invoice'!P$2:P$1201,$Z766)))</f>
        <v/>
      </c>
      <c r="Q766" s="8">
        <f>IF($Z766="","",IF(INDEX('Per Invoice'!Q$2:Q$1201,$Z766)="","",INDEX('Per Invoice'!Q$2:Q$1201,$Z766)))</f>
        <v/>
      </c>
      <c r="R766" s="8">
        <f>IF($Z766="","",IF(INDEX('Per Invoice'!R$2:R$1201,$Z766)="","",INDEX('Per Invoice'!R$2:R$1201,$Z766)))</f>
        <v/>
      </c>
      <c r="S766">
        <f>IF($Z766="","",IF(INDEX('Per Invoice'!S$2:S$1201,$Z766)="","",INDEX('Per Invoice'!S$2:S$1201,$Z766)))</f>
        <v/>
      </c>
      <c r="T766" s="8">
        <f>IF($Z766="","",IF(INDEX('Per Invoice'!T$2:T$1201,$Z766)="","",INDEX('Per Invoice'!T$2:T$1201,$Z766)))</f>
        <v/>
      </c>
      <c r="U766" s="8">
        <f>IF($Z766="","",IF(INDEX('Per Invoice'!U$2:U$1201,$Z766)="","",INDEX('Per Invoice'!U$2:U$1201,$Z766)))</f>
        <v/>
      </c>
      <c r="V766" s="8">
        <f>IF($Z766="","",IF(INDEX('Per Invoice'!V$2:V$1201,$Z766)="","",INDEX('Per Invoice'!V$2:V$1201,$Z766)))</f>
        <v/>
      </c>
      <c r="W766" s="8">
        <f>IF($Z766="","",IF(INDEX('Per Invoice'!W$2:W$1201,$Z766)="","",INDEX('Per Invoice'!W$2:W$1201,$Z766)))</f>
        <v/>
      </c>
      <c r="X766" s="8">
        <f>IF($Z766="","",IF(INDEX('Per Invoice'!X$2:X$1201,$Z766)="","",INDEX('Per Invoice'!X$2:X$1201,$Z766)))</f>
        <v/>
      </c>
      <c r="Y766" s="8">
        <f>IF($Z766="","",IF(INDEX('Per Invoice'!Y$2:Y$1201,$Z766)="","",INDEX('Per Invoice'!Y$2:Y$1201,$Z766)))</f>
        <v/>
      </c>
      <c r="Z766" s="16">
        <f>IFERROR(MATCH(Settings!$C$27&amp;"|"&amp;ROWS($Z$2:$Z766),'Per Invoice'!$AB$2:$AB$1201,0),"")</f>
        <v/>
      </c>
    </row>
    <row r="767">
      <c r="A767">
        <f>IF($Z767="","",IF(INDEX('Per Invoice'!A$2:A$1201,$Z767)="","",INDEX('Per Invoice'!A$2:A$1201,$Z767)))</f>
        <v/>
      </c>
      <c r="B767">
        <f>IF($Z767="","",IF(INDEX('Per Invoice'!B$2:B$1201,$Z767)="","",INDEX('Per Invoice'!B$2:B$1201,$Z767)))</f>
        <v/>
      </c>
      <c r="C767">
        <f>IF($Z767="","",IF(INDEX('Per Invoice'!C$2:C$1201,$Z767)="","",INDEX('Per Invoice'!C$2:C$1201,$Z767)))</f>
        <v/>
      </c>
      <c r="D767">
        <f>IF($Z767="","",IF(INDEX('Per Invoice'!D$2:D$1201,$Z767)="","",INDEX('Per Invoice'!D$2:D$1201,$Z767)))</f>
        <v/>
      </c>
      <c r="E767" s="14">
        <f>IF($Z767="","",IF(INDEX('Per Invoice'!E$2:E$1201,$Z767)="","",INDEX('Per Invoice'!E$2:E$1201,$Z767)))</f>
        <v/>
      </c>
      <c r="F767">
        <f>IF($Z767="","",IF(INDEX('Per Invoice'!F$2:F$1201,$Z767)="","",INDEX('Per Invoice'!F$2:F$1201,$Z767)))</f>
        <v/>
      </c>
      <c r="G767">
        <f>IF($Z767="","",IF(INDEX('Per Invoice'!G$2:G$1201,$Z767)="","",INDEX('Per Invoice'!G$2:G$1201,$Z767)))</f>
        <v/>
      </c>
      <c r="H767">
        <f>IF($Z767="","",IF(INDEX('Per Invoice'!H$2:H$1201,$Z767)="","",INDEX('Per Invoice'!H$2:H$1201,$Z767)))</f>
        <v/>
      </c>
      <c r="I767">
        <f>IF($Z767="","",IF(INDEX('Per Invoice'!I$2:I$1201,$Z767)="","",INDEX('Per Invoice'!I$2:I$1201,$Z767)))</f>
        <v/>
      </c>
      <c r="J767">
        <f>IF($Z767="","",IF(INDEX('Per Invoice'!J$2:J$1201,$Z767)="","",INDEX('Per Invoice'!J$2:J$1201,$Z767)))</f>
        <v/>
      </c>
      <c r="K767" s="8">
        <f>IF($Z767="","",IF(INDEX('Per Invoice'!K$2:K$1201,$Z767)="","",INDEX('Per Invoice'!K$2:K$1201,$Z767)))</f>
        <v/>
      </c>
      <c r="L767">
        <f>IF($Z767="","",IF(INDEX('Per Invoice'!L$2:L$1201,$Z767)="","",INDEX('Per Invoice'!L$2:L$1201,$Z767)))</f>
        <v/>
      </c>
      <c r="M767">
        <f>IF($Z767="","",IF(INDEX('Per Invoice'!M$2:M$1201,$Z767)="","",INDEX('Per Invoice'!M$2:M$1201,$Z767)))</f>
        <v/>
      </c>
      <c r="N767">
        <f>IF($Z767="","",IF(INDEX('Per Invoice'!N$2:N$1201,$Z767)="","",INDEX('Per Invoice'!N$2:N$1201,$Z767)))</f>
        <v/>
      </c>
      <c r="O767" s="8">
        <f>IF($Z767="","",IF(INDEX('Per Invoice'!O$2:O$1201,$Z767)="","",INDEX('Per Invoice'!O$2:O$1201,$Z767)))</f>
        <v/>
      </c>
      <c r="P767">
        <f>IF($Z767="","",IF(INDEX('Per Invoice'!P$2:P$1201,$Z767)="","",INDEX('Per Invoice'!P$2:P$1201,$Z767)))</f>
        <v/>
      </c>
      <c r="Q767" s="8">
        <f>IF($Z767="","",IF(INDEX('Per Invoice'!Q$2:Q$1201,$Z767)="","",INDEX('Per Invoice'!Q$2:Q$1201,$Z767)))</f>
        <v/>
      </c>
      <c r="R767" s="8">
        <f>IF($Z767="","",IF(INDEX('Per Invoice'!R$2:R$1201,$Z767)="","",INDEX('Per Invoice'!R$2:R$1201,$Z767)))</f>
        <v/>
      </c>
      <c r="S767">
        <f>IF($Z767="","",IF(INDEX('Per Invoice'!S$2:S$1201,$Z767)="","",INDEX('Per Invoice'!S$2:S$1201,$Z767)))</f>
        <v/>
      </c>
      <c r="T767" s="8">
        <f>IF($Z767="","",IF(INDEX('Per Invoice'!T$2:T$1201,$Z767)="","",INDEX('Per Invoice'!T$2:T$1201,$Z767)))</f>
        <v/>
      </c>
      <c r="U767" s="8">
        <f>IF($Z767="","",IF(INDEX('Per Invoice'!U$2:U$1201,$Z767)="","",INDEX('Per Invoice'!U$2:U$1201,$Z767)))</f>
        <v/>
      </c>
      <c r="V767" s="8">
        <f>IF($Z767="","",IF(INDEX('Per Invoice'!V$2:V$1201,$Z767)="","",INDEX('Per Invoice'!V$2:V$1201,$Z767)))</f>
        <v/>
      </c>
      <c r="W767" s="8">
        <f>IF($Z767="","",IF(INDEX('Per Invoice'!W$2:W$1201,$Z767)="","",INDEX('Per Invoice'!W$2:W$1201,$Z767)))</f>
        <v/>
      </c>
      <c r="X767" s="8">
        <f>IF($Z767="","",IF(INDEX('Per Invoice'!X$2:X$1201,$Z767)="","",INDEX('Per Invoice'!X$2:X$1201,$Z767)))</f>
        <v/>
      </c>
      <c r="Y767" s="8">
        <f>IF($Z767="","",IF(INDEX('Per Invoice'!Y$2:Y$1201,$Z767)="","",INDEX('Per Invoice'!Y$2:Y$1201,$Z767)))</f>
        <v/>
      </c>
      <c r="Z767" s="16">
        <f>IFERROR(MATCH(Settings!$C$27&amp;"|"&amp;ROWS($Z$2:$Z767),'Per Invoice'!$AB$2:$AB$1201,0),"")</f>
        <v/>
      </c>
    </row>
    <row r="768">
      <c r="A768">
        <f>IF($Z768="","",IF(INDEX('Per Invoice'!A$2:A$1201,$Z768)="","",INDEX('Per Invoice'!A$2:A$1201,$Z768)))</f>
        <v/>
      </c>
      <c r="B768">
        <f>IF($Z768="","",IF(INDEX('Per Invoice'!B$2:B$1201,$Z768)="","",INDEX('Per Invoice'!B$2:B$1201,$Z768)))</f>
        <v/>
      </c>
      <c r="C768">
        <f>IF($Z768="","",IF(INDEX('Per Invoice'!C$2:C$1201,$Z768)="","",INDEX('Per Invoice'!C$2:C$1201,$Z768)))</f>
        <v/>
      </c>
      <c r="D768">
        <f>IF($Z768="","",IF(INDEX('Per Invoice'!D$2:D$1201,$Z768)="","",INDEX('Per Invoice'!D$2:D$1201,$Z768)))</f>
        <v/>
      </c>
      <c r="E768" s="14">
        <f>IF($Z768="","",IF(INDEX('Per Invoice'!E$2:E$1201,$Z768)="","",INDEX('Per Invoice'!E$2:E$1201,$Z768)))</f>
        <v/>
      </c>
      <c r="F768">
        <f>IF($Z768="","",IF(INDEX('Per Invoice'!F$2:F$1201,$Z768)="","",INDEX('Per Invoice'!F$2:F$1201,$Z768)))</f>
        <v/>
      </c>
      <c r="G768">
        <f>IF($Z768="","",IF(INDEX('Per Invoice'!G$2:G$1201,$Z768)="","",INDEX('Per Invoice'!G$2:G$1201,$Z768)))</f>
        <v/>
      </c>
      <c r="H768">
        <f>IF($Z768="","",IF(INDEX('Per Invoice'!H$2:H$1201,$Z768)="","",INDEX('Per Invoice'!H$2:H$1201,$Z768)))</f>
        <v/>
      </c>
      <c r="I768">
        <f>IF($Z768="","",IF(INDEX('Per Invoice'!I$2:I$1201,$Z768)="","",INDEX('Per Invoice'!I$2:I$1201,$Z768)))</f>
        <v/>
      </c>
      <c r="J768">
        <f>IF($Z768="","",IF(INDEX('Per Invoice'!J$2:J$1201,$Z768)="","",INDEX('Per Invoice'!J$2:J$1201,$Z768)))</f>
        <v/>
      </c>
      <c r="K768" s="8">
        <f>IF($Z768="","",IF(INDEX('Per Invoice'!K$2:K$1201,$Z768)="","",INDEX('Per Invoice'!K$2:K$1201,$Z768)))</f>
        <v/>
      </c>
      <c r="L768">
        <f>IF($Z768="","",IF(INDEX('Per Invoice'!L$2:L$1201,$Z768)="","",INDEX('Per Invoice'!L$2:L$1201,$Z768)))</f>
        <v/>
      </c>
      <c r="M768">
        <f>IF($Z768="","",IF(INDEX('Per Invoice'!M$2:M$1201,$Z768)="","",INDEX('Per Invoice'!M$2:M$1201,$Z768)))</f>
        <v/>
      </c>
      <c r="N768">
        <f>IF($Z768="","",IF(INDEX('Per Invoice'!N$2:N$1201,$Z768)="","",INDEX('Per Invoice'!N$2:N$1201,$Z768)))</f>
        <v/>
      </c>
      <c r="O768" s="8">
        <f>IF($Z768="","",IF(INDEX('Per Invoice'!O$2:O$1201,$Z768)="","",INDEX('Per Invoice'!O$2:O$1201,$Z768)))</f>
        <v/>
      </c>
      <c r="P768">
        <f>IF($Z768="","",IF(INDEX('Per Invoice'!P$2:P$1201,$Z768)="","",INDEX('Per Invoice'!P$2:P$1201,$Z768)))</f>
        <v/>
      </c>
      <c r="Q768" s="8">
        <f>IF($Z768="","",IF(INDEX('Per Invoice'!Q$2:Q$1201,$Z768)="","",INDEX('Per Invoice'!Q$2:Q$1201,$Z768)))</f>
        <v/>
      </c>
      <c r="R768" s="8">
        <f>IF($Z768="","",IF(INDEX('Per Invoice'!R$2:R$1201,$Z768)="","",INDEX('Per Invoice'!R$2:R$1201,$Z768)))</f>
        <v/>
      </c>
      <c r="S768">
        <f>IF($Z768="","",IF(INDEX('Per Invoice'!S$2:S$1201,$Z768)="","",INDEX('Per Invoice'!S$2:S$1201,$Z768)))</f>
        <v/>
      </c>
      <c r="T768" s="8">
        <f>IF($Z768="","",IF(INDEX('Per Invoice'!T$2:T$1201,$Z768)="","",INDEX('Per Invoice'!T$2:T$1201,$Z768)))</f>
        <v/>
      </c>
      <c r="U768" s="8">
        <f>IF($Z768="","",IF(INDEX('Per Invoice'!U$2:U$1201,$Z768)="","",INDEX('Per Invoice'!U$2:U$1201,$Z768)))</f>
        <v/>
      </c>
      <c r="V768" s="8">
        <f>IF($Z768="","",IF(INDEX('Per Invoice'!V$2:V$1201,$Z768)="","",INDEX('Per Invoice'!V$2:V$1201,$Z768)))</f>
        <v/>
      </c>
      <c r="W768" s="8">
        <f>IF($Z768="","",IF(INDEX('Per Invoice'!W$2:W$1201,$Z768)="","",INDEX('Per Invoice'!W$2:W$1201,$Z768)))</f>
        <v/>
      </c>
      <c r="X768" s="8">
        <f>IF($Z768="","",IF(INDEX('Per Invoice'!X$2:X$1201,$Z768)="","",INDEX('Per Invoice'!X$2:X$1201,$Z768)))</f>
        <v/>
      </c>
      <c r="Y768" s="8">
        <f>IF($Z768="","",IF(INDEX('Per Invoice'!Y$2:Y$1201,$Z768)="","",INDEX('Per Invoice'!Y$2:Y$1201,$Z768)))</f>
        <v/>
      </c>
      <c r="Z768" s="16">
        <f>IFERROR(MATCH(Settings!$C$27&amp;"|"&amp;ROWS($Z$2:$Z768),'Per Invoice'!$AB$2:$AB$1201,0),"")</f>
        <v/>
      </c>
    </row>
    <row r="769">
      <c r="A769">
        <f>IF($Z769="","",IF(INDEX('Per Invoice'!A$2:A$1201,$Z769)="","",INDEX('Per Invoice'!A$2:A$1201,$Z769)))</f>
        <v/>
      </c>
      <c r="B769">
        <f>IF($Z769="","",IF(INDEX('Per Invoice'!B$2:B$1201,$Z769)="","",INDEX('Per Invoice'!B$2:B$1201,$Z769)))</f>
        <v/>
      </c>
      <c r="C769">
        <f>IF($Z769="","",IF(INDEX('Per Invoice'!C$2:C$1201,$Z769)="","",INDEX('Per Invoice'!C$2:C$1201,$Z769)))</f>
        <v/>
      </c>
      <c r="D769">
        <f>IF($Z769="","",IF(INDEX('Per Invoice'!D$2:D$1201,$Z769)="","",INDEX('Per Invoice'!D$2:D$1201,$Z769)))</f>
        <v/>
      </c>
      <c r="E769" s="14">
        <f>IF($Z769="","",IF(INDEX('Per Invoice'!E$2:E$1201,$Z769)="","",INDEX('Per Invoice'!E$2:E$1201,$Z769)))</f>
        <v/>
      </c>
      <c r="F769">
        <f>IF($Z769="","",IF(INDEX('Per Invoice'!F$2:F$1201,$Z769)="","",INDEX('Per Invoice'!F$2:F$1201,$Z769)))</f>
        <v/>
      </c>
      <c r="G769">
        <f>IF($Z769="","",IF(INDEX('Per Invoice'!G$2:G$1201,$Z769)="","",INDEX('Per Invoice'!G$2:G$1201,$Z769)))</f>
        <v/>
      </c>
      <c r="H769">
        <f>IF($Z769="","",IF(INDEX('Per Invoice'!H$2:H$1201,$Z769)="","",INDEX('Per Invoice'!H$2:H$1201,$Z769)))</f>
        <v/>
      </c>
      <c r="I769">
        <f>IF($Z769="","",IF(INDEX('Per Invoice'!I$2:I$1201,$Z769)="","",INDEX('Per Invoice'!I$2:I$1201,$Z769)))</f>
        <v/>
      </c>
      <c r="J769">
        <f>IF($Z769="","",IF(INDEX('Per Invoice'!J$2:J$1201,$Z769)="","",INDEX('Per Invoice'!J$2:J$1201,$Z769)))</f>
        <v/>
      </c>
      <c r="K769" s="8">
        <f>IF($Z769="","",IF(INDEX('Per Invoice'!K$2:K$1201,$Z769)="","",INDEX('Per Invoice'!K$2:K$1201,$Z769)))</f>
        <v/>
      </c>
      <c r="L769">
        <f>IF($Z769="","",IF(INDEX('Per Invoice'!L$2:L$1201,$Z769)="","",INDEX('Per Invoice'!L$2:L$1201,$Z769)))</f>
        <v/>
      </c>
      <c r="M769">
        <f>IF($Z769="","",IF(INDEX('Per Invoice'!M$2:M$1201,$Z769)="","",INDEX('Per Invoice'!M$2:M$1201,$Z769)))</f>
        <v/>
      </c>
      <c r="N769">
        <f>IF($Z769="","",IF(INDEX('Per Invoice'!N$2:N$1201,$Z769)="","",INDEX('Per Invoice'!N$2:N$1201,$Z769)))</f>
        <v/>
      </c>
      <c r="O769" s="8">
        <f>IF($Z769="","",IF(INDEX('Per Invoice'!O$2:O$1201,$Z769)="","",INDEX('Per Invoice'!O$2:O$1201,$Z769)))</f>
        <v/>
      </c>
      <c r="P769">
        <f>IF($Z769="","",IF(INDEX('Per Invoice'!P$2:P$1201,$Z769)="","",INDEX('Per Invoice'!P$2:P$1201,$Z769)))</f>
        <v/>
      </c>
      <c r="Q769" s="8">
        <f>IF($Z769="","",IF(INDEX('Per Invoice'!Q$2:Q$1201,$Z769)="","",INDEX('Per Invoice'!Q$2:Q$1201,$Z769)))</f>
        <v/>
      </c>
      <c r="R769" s="8">
        <f>IF($Z769="","",IF(INDEX('Per Invoice'!R$2:R$1201,$Z769)="","",INDEX('Per Invoice'!R$2:R$1201,$Z769)))</f>
        <v/>
      </c>
      <c r="S769">
        <f>IF($Z769="","",IF(INDEX('Per Invoice'!S$2:S$1201,$Z769)="","",INDEX('Per Invoice'!S$2:S$1201,$Z769)))</f>
        <v/>
      </c>
      <c r="T769" s="8">
        <f>IF($Z769="","",IF(INDEX('Per Invoice'!T$2:T$1201,$Z769)="","",INDEX('Per Invoice'!T$2:T$1201,$Z769)))</f>
        <v/>
      </c>
      <c r="U769" s="8">
        <f>IF($Z769="","",IF(INDEX('Per Invoice'!U$2:U$1201,$Z769)="","",INDEX('Per Invoice'!U$2:U$1201,$Z769)))</f>
        <v/>
      </c>
      <c r="V769" s="8">
        <f>IF($Z769="","",IF(INDEX('Per Invoice'!V$2:V$1201,$Z769)="","",INDEX('Per Invoice'!V$2:V$1201,$Z769)))</f>
        <v/>
      </c>
      <c r="W769" s="8">
        <f>IF($Z769="","",IF(INDEX('Per Invoice'!W$2:W$1201,$Z769)="","",INDEX('Per Invoice'!W$2:W$1201,$Z769)))</f>
        <v/>
      </c>
      <c r="X769" s="8">
        <f>IF($Z769="","",IF(INDEX('Per Invoice'!X$2:X$1201,$Z769)="","",INDEX('Per Invoice'!X$2:X$1201,$Z769)))</f>
        <v/>
      </c>
      <c r="Y769" s="8">
        <f>IF($Z769="","",IF(INDEX('Per Invoice'!Y$2:Y$1201,$Z769)="","",INDEX('Per Invoice'!Y$2:Y$1201,$Z769)))</f>
        <v/>
      </c>
      <c r="Z769" s="16">
        <f>IFERROR(MATCH(Settings!$C$27&amp;"|"&amp;ROWS($Z$2:$Z769),'Per Invoice'!$AB$2:$AB$1201,0),"")</f>
        <v/>
      </c>
    </row>
    <row r="770">
      <c r="A770">
        <f>IF($Z770="","",IF(INDEX('Per Invoice'!A$2:A$1201,$Z770)="","",INDEX('Per Invoice'!A$2:A$1201,$Z770)))</f>
        <v/>
      </c>
      <c r="B770">
        <f>IF($Z770="","",IF(INDEX('Per Invoice'!B$2:B$1201,$Z770)="","",INDEX('Per Invoice'!B$2:B$1201,$Z770)))</f>
        <v/>
      </c>
      <c r="C770">
        <f>IF($Z770="","",IF(INDEX('Per Invoice'!C$2:C$1201,$Z770)="","",INDEX('Per Invoice'!C$2:C$1201,$Z770)))</f>
        <v/>
      </c>
      <c r="D770">
        <f>IF($Z770="","",IF(INDEX('Per Invoice'!D$2:D$1201,$Z770)="","",INDEX('Per Invoice'!D$2:D$1201,$Z770)))</f>
        <v/>
      </c>
      <c r="E770" s="14">
        <f>IF($Z770="","",IF(INDEX('Per Invoice'!E$2:E$1201,$Z770)="","",INDEX('Per Invoice'!E$2:E$1201,$Z770)))</f>
        <v/>
      </c>
      <c r="F770">
        <f>IF($Z770="","",IF(INDEX('Per Invoice'!F$2:F$1201,$Z770)="","",INDEX('Per Invoice'!F$2:F$1201,$Z770)))</f>
        <v/>
      </c>
      <c r="G770">
        <f>IF($Z770="","",IF(INDEX('Per Invoice'!G$2:G$1201,$Z770)="","",INDEX('Per Invoice'!G$2:G$1201,$Z770)))</f>
        <v/>
      </c>
      <c r="H770">
        <f>IF($Z770="","",IF(INDEX('Per Invoice'!H$2:H$1201,$Z770)="","",INDEX('Per Invoice'!H$2:H$1201,$Z770)))</f>
        <v/>
      </c>
      <c r="I770">
        <f>IF($Z770="","",IF(INDEX('Per Invoice'!I$2:I$1201,$Z770)="","",INDEX('Per Invoice'!I$2:I$1201,$Z770)))</f>
        <v/>
      </c>
      <c r="J770">
        <f>IF($Z770="","",IF(INDEX('Per Invoice'!J$2:J$1201,$Z770)="","",INDEX('Per Invoice'!J$2:J$1201,$Z770)))</f>
        <v/>
      </c>
      <c r="K770" s="8">
        <f>IF($Z770="","",IF(INDEX('Per Invoice'!K$2:K$1201,$Z770)="","",INDEX('Per Invoice'!K$2:K$1201,$Z770)))</f>
        <v/>
      </c>
      <c r="L770">
        <f>IF($Z770="","",IF(INDEX('Per Invoice'!L$2:L$1201,$Z770)="","",INDEX('Per Invoice'!L$2:L$1201,$Z770)))</f>
        <v/>
      </c>
      <c r="M770">
        <f>IF($Z770="","",IF(INDEX('Per Invoice'!M$2:M$1201,$Z770)="","",INDEX('Per Invoice'!M$2:M$1201,$Z770)))</f>
        <v/>
      </c>
      <c r="N770">
        <f>IF($Z770="","",IF(INDEX('Per Invoice'!N$2:N$1201,$Z770)="","",INDEX('Per Invoice'!N$2:N$1201,$Z770)))</f>
        <v/>
      </c>
      <c r="O770" s="8">
        <f>IF($Z770="","",IF(INDEX('Per Invoice'!O$2:O$1201,$Z770)="","",INDEX('Per Invoice'!O$2:O$1201,$Z770)))</f>
        <v/>
      </c>
      <c r="P770">
        <f>IF($Z770="","",IF(INDEX('Per Invoice'!P$2:P$1201,$Z770)="","",INDEX('Per Invoice'!P$2:P$1201,$Z770)))</f>
        <v/>
      </c>
      <c r="Q770" s="8">
        <f>IF($Z770="","",IF(INDEX('Per Invoice'!Q$2:Q$1201,$Z770)="","",INDEX('Per Invoice'!Q$2:Q$1201,$Z770)))</f>
        <v/>
      </c>
      <c r="R770" s="8">
        <f>IF($Z770="","",IF(INDEX('Per Invoice'!R$2:R$1201,$Z770)="","",INDEX('Per Invoice'!R$2:R$1201,$Z770)))</f>
        <v/>
      </c>
      <c r="S770">
        <f>IF($Z770="","",IF(INDEX('Per Invoice'!S$2:S$1201,$Z770)="","",INDEX('Per Invoice'!S$2:S$1201,$Z770)))</f>
        <v/>
      </c>
      <c r="T770" s="8">
        <f>IF($Z770="","",IF(INDEX('Per Invoice'!T$2:T$1201,$Z770)="","",INDEX('Per Invoice'!T$2:T$1201,$Z770)))</f>
        <v/>
      </c>
      <c r="U770" s="8">
        <f>IF($Z770="","",IF(INDEX('Per Invoice'!U$2:U$1201,$Z770)="","",INDEX('Per Invoice'!U$2:U$1201,$Z770)))</f>
        <v/>
      </c>
      <c r="V770" s="8">
        <f>IF($Z770="","",IF(INDEX('Per Invoice'!V$2:V$1201,$Z770)="","",INDEX('Per Invoice'!V$2:V$1201,$Z770)))</f>
        <v/>
      </c>
      <c r="W770" s="8">
        <f>IF($Z770="","",IF(INDEX('Per Invoice'!W$2:W$1201,$Z770)="","",INDEX('Per Invoice'!W$2:W$1201,$Z770)))</f>
        <v/>
      </c>
      <c r="X770" s="8">
        <f>IF($Z770="","",IF(INDEX('Per Invoice'!X$2:X$1201,$Z770)="","",INDEX('Per Invoice'!X$2:X$1201,$Z770)))</f>
        <v/>
      </c>
      <c r="Y770" s="8">
        <f>IF($Z770="","",IF(INDEX('Per Invoice'!Y$2:Y$1201,$Z770)="","",INDEX('Per Invoice'!Y$2:Y$1201,$Z770)))</f>
        <v/>
      </c>
      <c r="Z770" s="16">
        <f>IFERROR(MATCH(Settings!$C$27&amp;"|"&amp;ROWS($Z$2:$Z770),'Per Invoice'!$AB$2:$AB$1201,0),"")</f>
        <v/>
      </c>
    </row>
    <row r="771">
      <c r="A771">
        <f>IF($Z771="","",IF(INDEX('Per Invoice'!A$2:A$1201,$Z771)="","",INDEX('Per Invoice'!A$2:A$1201,$Z771)))</f>
        <v/>
      </c>
      <c r="B771">
        <f>IF($Z771="","",IF(INDEX('Per Invoice'!B$2:B$1201,$Z771)="","",INDEX('Per Invoice'!B$2:B$1201,$Z771)))</f>
        <v/>
      </c>
      <c r="C771">
        <f>IF($Z771="","",IF(INDEX('Per Invoice'!C$2:C$1201,$Z771)="","",INDEX('Per Invoice'!C$2:C$1201,$Z771)))</f>
        <v/>
      </c>
      <c r="D771">
        <f>IF($Z771="","",IF(INDEX('Per Invoice'!D$2:D$1201,$Z771)="","",INDEX('Per Invoice'!D$2:D$1201,$Z771)))</f>
        <v/>
      </c>
      <c r="E771" s="14">
        <f>IF($Z771="","",IF(INDEX('Per Invoice'!E$2:E$1201,$Z771)="","",INDEX('Per Invoice'!E$2:E$1201,$Z771)))</f>
        <v/>
      </c>
      <c r="F771">
        <f>IF($Z771="","",IF(INDEX('Per Invoice'!F$2:F$1201,$Z771)="","",INDEX('Per Invoice'!F$2:F$1201,$Z771)))</f>
        <v/>
      </c>
      <c r="G771">
        <f>IF($Z771="","",IF(INDEX('Per Invoice'!G$2:G$1201,$Z771)="","",INDEX('Per Invoice'!G$2:G$1201,$Z771)))</f>
        <v/>
      </c>
      <c r="H771">
        <f>IF($Z771="","",IF(INDEX('Per Invoice'!H$2:H$1201,$Z771)="","",INDEX('Per Invoice'!H$2:H$1201,$Z771)))</f>
        <v/>
      </c>
      <c r="I771">
        <f>IF($Z771="","",IF(INDEX('Per Invoice'!I$2:I$1201,$Z771)="","",INDEX('Per Invoice'!I$2:I$1201,$Z771)))</f>
        <v/>
      </c>
      <c r="J771">
        <f>IF($Z771="","",IF(INDEX('Per Invoice'!J$2:J$1201,$Z771)="","",INDEX('Per Invoice'!J$2:J$1201,$Z771)))</f>
        <v/>
      </c>
      <c r="K771" s="8">
        <f>IF($Z771="","",IF(INDEX('Per Invoice'!K$2:K$1201,$Z771)="","",INDEX('Per Invoice'!K$2:K$1201,$Z771)))</f>
        <v/>
      </c>
      <c r="L771">
        <f>IF($Z771="","",IF(INDEX('Per Invoice'!L$2:L$1201,$Z771)="","",INDEX('Per Invoice'!L$2:L$1201,$Z771)))</f>
        <v/>
      </c>
      <c r="M771">
        <f>IF($Z771="","",IF(INDEX('Per Invoice'!M$2:M$1201,$Z771)="","",INDEX('Per Invoice'!M$2:M$1201,$Z771)))</f>
        <v/>
      </c>
      <c r="N771">
        <f>IF($Z771="","",IF(INDEX('Per Invoice'!N$2:N$1201,$Z771)="","",INDEX('Per Invoice'!N$2:N$1201,$Z771)))</f>
        <v/>
      </c>
      <c r="O771" s="8">
        <f>IF($Z771="","",IF(INDEX('Per Invoice'!O$2:O$1201,$Z771)="","",INDEX('Per Invoice'!O$2:O$1201,$Z771)))</f>
        <v/>
      </c>
      <c r="P771">
        <f>IF($Z771="","",IF(INDEX('Per Invoice'!P$2:P$1201,$Z771)="","",INDEX('Per Invoice'!P$2:P$1201,$Z771)))</f>
        <v/>
      </c>
      <c r="Q771" s="8">
        <f>IF($Z771="","",IF(INDEX('Per Invoice'!Q$2:Q$1201,$Z771)="","",INDEX('Per Invoice'!Q$2:Q$1201,$Z771)))</f>
        <v/>
      </c>
      <c r="R771" s="8">
        <f>IF($Z771="","",IF(INDEX('Per Invoice'!R$2:R$1201,$Z771)="","",INDEX('Per Invoice'!R$2:R$1201,$Z771)))</f>
        <v/>
      </c>
      <c r="S771">
        <f>IF($Z771="","",IF(INDEX('Per Invoice'!S$2:S$1201,$Z771)="","",INDEX('Per Invoice'!S$2:S$1201,$Z771)))</f>
        <v/>
      </c>
      <c r="T771" s="8">
        <f>IF($Z771="","",IF(INDEX('Per Invoice'!T$2:T$1201,$Z771)="","",INDEX('Per Invoice'!T$2:T$1201,$Z771)))</f>
        <v/>
      </c>
      <c r="U771" s="8">
        <f>IF($Z771="","",IF(INDEX('Per Invoice'!U$2:U$1201,$Z771)="","",INDEX('Per Invoice'!U$2:U$1201,$Z771)))</f>
        <v/>
      </c>
      <c r="V771" s="8">
        <f>IF($Z771="","",IF(INDEX('Per Invoice'!V$2:V$1201,$Z771)="","",INDEX('Per Invoice'!V$2:V$1201,$Z771)))</f>
        <v/>
      </c>
      <c r="W771" s="8">
        <f>IF($Z771="","",IF(INDEX('Per Invoice'!W$2:W$1201,$Z771)="","",INDEX('Per Invoice'!W$2:W$1201,$Z771)))</f>
        <v/>
      </c>
      <c r="X771" s="8">
        <f>IF($Z771="","",IF(INDEX('Per Invoice'!X$2:X$1201,$Z771)="","",INDEX('Per Invoice'!X$2:X$1201,$Z771)))</f>
        <v/>
      </c>
      <c r="Y771" s="8">
        <f>IF($Z771="","",IF(INDEX('Per Invoice'!Y$2:Y$1201,$Z771)="","",INDEX('Per Invoice'!Y$2:Y$1201,$Z771)))</f>
        <v/>
      </c>
      <c r="Z771" s="16">
        <f>IFERROR(MATCH(Settings!$C$27&amp;"|"&amp;ROWS($Z$2:$Z771),'Per Invoice'!$AB$2:$AB$1201,0),"")</f>
        <v/>
      </c>
    </row>
    <row r="772">
      <c r="A772">
        <f>IF($Z772="","",IF(INDEX('Per Invoice'!A$2:A$1201,$Z772)="","",INDEX('Per Invoice'!A$2:A$1201,$Z772)))</f>
        <v/>
      </c>
      <c r="B772">
        <f>IF($Z772="","",IF(INDEX('Per Invoice'!B$2:B$1201,$Z772)="","",INDEX('Per Invoice'!B$2:B$1201,$Z772)))</f>
        <v/>
      </c>
      <c r="C772">
        <f>IF($Z772="","",IF(INDEX('Per Invoice'!C$2:C$1201,$Z772)="","",INDEX('Per Invoice'!C$2:C$1201,$Z772)))</f>
        <v/>
      </c>
      <c r="D772">
        <f>IF($Z772="","",IF(INDEX('Per Invoice'!D$2:D$1201,$Z772)="","",INDEX('Per Invoice'!D$2:D$1201,$Z772)))</f>
        <v/>
      </c>
      <c r="E772" s="14">
        <f>IF($Z772="","",IF(INDEX('Per Invoice'!E$2:E$1201,$Z772)="","",INDEX('Per Invoice'!E$2:E$1201,$Z772)))</f>
        <v/>
      </c>
      <c r="F772">
        <f>IF($Z772="","",IF(INDEX('Per Invoice'!F$2:F$1201,$Z772)="","",INDEX('Per Invoice'!F$2:F$1201,$Z772)))</f>
        <v/>
      </c>
      <c r="G772">
        <f>IF($Z772="","",IF(INDEX('Per Invoice'!G$2:G$1201,$Z772)="","",INDEX('Per Invoice'!G$2:G$1201,$Z772)))</f>
        <v/>
      </c>
      <c r="H772">
        <f>IF($Z772="","",IF(INDEX('Per Invoice'!H$2:H$1201,$Z772)="","",INDEX('Per Invoice'!H$2:H$1201,$Z772)))</f>
        <v/>
      </c>
      <c r="I772">
        <f>IF($Z772="","",IF(INDEX('Per Invoice'!I$2:I$1201,$Z772)="","",INDEX('Per Invoice'!I$2:I$1201,$Z772)))</f>
        <v/>
      </c>
      <c r="J772">
        <f>IF($Z772="","",IF(INDEX('Per Invoice'!J$2:J$1201,$Z772)="","",INDEX('Per Invoice'!J$2:J$1201,$Z772)))</f>
        <v/>
      </c>
      <c r="K772" s="8">
        <f>IF($Z772="","",IF(INDEX('Per Invoice'!K$2:K$1201,$Z772)="","",INDEX('Per Invoice'!K$2:K$1201,$Z772)))</f>
        <v/>
      </c>
      <c r="L772">
        <f>IF($Z772="","",IF(INDEX('Per Invoice'!L$2:L$1201,$Z772)="","",INDEX('Per Invoice'!L$2:L$1201,$Z772)))</f>
        <v/>
      </c>
      <c r="M772">
        <f>IF($Z772="","",IF(INDEX('Per Invoice'!M$2:M$1201,$Z772)="","",INDEX('Per Invoice'!M$2:M$1201,$Z772)))</f>
        <v/>
      </c>
      <c r="N772">
        <f>IF($Z772="","",IF(INDEX('Per Invoice'!N$2:N$1201,$Z772)="","",INDEX('Per Invoice'!N$2:N$1201,$Z772)))</f>
        <v/>
      </c>
      <c r="O772" s="8">
        <f>IF($Z772="","",IF(INDEX('Per Invoice'!O$2:O$1201,$Z772)="","",INDEX('Per Invoice'!O$2:O$1201,$Z772)))</f>
        <v/>
      </c>
      <c r="P772">
        <f>IF($Z772="","",IF(INDEX('Per Invoice'!P$2:P$1201,$Z772)="","",INDEX('Per Invoice'!P$2:P$1201,$Z772)))</f>
        <v/>
      </c>
      <c r="Q772" s="8">
        <f>IF($Z772="","",IF(INDEX('Per Invoice'!Q$2:Q$1201,$Z772)="","",INDEX('Per Invoice'!Q$2:Q$1201,$Z772)))</f>
        <v/>
      </c>
      <c r="R772" s="8">
        <f>IF($Z772="","",IF(INDEX('Per Invoice'!R$2:R$1201,$Z772)="","",INDEX('Per Invoice'!R$2:R$1201,$Z772)))</f>
        <v/>
      </c>
      <c r="S772">
        <f>IF($Z772="","",IF(INDEX('Per Invoice'!S$2:S$1201,$Z772)="","",INDEX('Per Invoice'!S$2:S$1201,$Z772)))</f>
        <v/>
      </c>
      <c r="T772" s="8">
        <f>IF($Z772="","",IF(INDEX('Per Invoice'!T$2:T$1201,$Z772)="","",INDEX('Per Invoice'!T$2:T$1201,$Z772)))</f>
        <v/>
      </c>
      <c r="U772" s="8">
        <f>IF($Z772="","",IF(INDEX('Per Invoice'!U$2:U$1201,$Z772)="","",INDEX('Per Invoice'!U$2:U$1201,$Z772)))</f>
        <v/>
      </c>
      <c r="V772" s="8">
        <f>IF($Z772="","",IF(INDEX('Per Invoice'!V$2:V$1201,$Z772)="","",INDEX('Per Invoice'!V$2:V$1201,$Z772)))</f>
        <v/>
      </c>
      <c r="W772" s="8">
        <f>IF($Z772="","",IF(INDEX('Per Invoice'!W$2:W$1201,$Z772)="","",INDEX('Per Invoice'!W$2:W$1201,$Z772)))</f>
        <v/>
      </c>
      <c r="X772" s="8">
        <f>IF($Z772="","",IF(INDEX('Per Invoice'!X$2:X$1201,$Z772)="","",INDEX('Per Invoice'!X$2:X$1201,$Z772)))</f>
        <v/>
      </c>
      <c r="Y772" s="8">
        <f>IF($Z772="","",IF(INDEX('Per Invoice'!Y$2:Y$1201,$Z772)="","",INDEX('Per Invoice'!Y$2:Y$1201,$Z772)))</f>
        <v/>
      </c>
      <c r="Z772" s="16">
        <f>IFERROR(MATCH(Settings!$C$27&amp;"|"&amp;ROWS($Z$2:$Z772),'Per Invoice'!$AB$2:$AB$1201,0),"")</f>
        <v/>
      </c>
    </row>
    <row r="773">
      <c r="A773">
        <f>IF($Z773="","",IF(INDEX('Per Invoice'!A$2:A$1201,$Z773)="","",INDEX('Per Invoice'!A$2:A$1201,$Z773)))</f>
        <v/>
      </c>
      <c r="B773">
        <f>IF($Z773="","",IF(INDEX('Per Invoice'!B$2:B$1201,$Z773)="","",INDEX('Per Invoice'!B$2:B$1201,$Z773)))</f>
        <v/>
      </c>
      <c r="C773">
        <f>IF($Z773="","",IF(INDEX('Per Invoice'!C$2:C$1201,$Z773)="","",INDEX('Per Invoice'!C$2:C$1201,$Z773)))</f>
        <v/>
      </c>
      <c r="D773">
        <f>IF($Z773="","",IF(INDEX('Per Invoice'!D$2:D$1201,$Z773)="","",INDEX('Per Invoice'!D$2:D$1201,$Z773)))</f>
        <v/>
      </c>
      <c r="E773" s="14">
        <f>IF($Z773="","",IF(INDEX('Per Invoice'!E$2:E$1201,$Z773)="","",INDEX('Per Invoice'!E$2:E$1201,$Z773)))</f>
        <v/>
      </c>
      <c r="F773">
        <f>IF($Z773="","",IF(INDEX('Per Invoice'!F$2:F$1201,$Z773)="","",INDEX('Per Invoice'!F$2:F$1201,$Z773)))</f>
        <v/>
      </c>
      <c r="G773">
        <f>IF($Z773="","",IF(INDEX('Per Invoice'!G$2:G$1201,$Z773)="","",INDEX('Per Invoice'!G$2:G$1201,$Z773)))</f>
        <v/>
      </c>
      <c r="H773">
        <f>IF($Z773="","",IF(INDEX('Per Invoice'!H$2:H$1201,$Z773)="","",INDEX('Per Invoice'!H$2:H$1201,$Z773)))</f>
        <v/>
      </c>
      <c r="I773">
        <f>IF($Z773="","",IF(INDEX('Per Invoice'!I$2:I$1201,$Z773)="","",INDEX('Per Invoice'!I$2:I$1201,$Z773)))</f>
        <v/>
      </c>
      <c r="J773">
        <f>IF($Z773="","",IF(INDEX('Per Invoice'!J$2:J$1201,$Z773)="","",INDEX('Per Invoice'!J$2:J$1201,$Z773)))</f>
        <v/>
      </c>
      <c r="K773" s="8">
        <f>IF($Z773="","",IF(INDEX('Per Invoice'!K$2:K$1201,$Z773)="","",INDEX('Per Invoice'!K$2:K$1201,$Z773)))</f>
        <v/>
      </c>
      <c r="L773">
        <f>IF($Z773="","",IF(INDEX('Per Invoice'!L$2:L$1201,$Z773)="","",INDEX('Per Invoice'!L$2:L$1201,$Z773)))</f>
        <v/>
      </c>
      <c r="M773">
        <f>IF($Z773="","",IF(INDEX('Per Invoice'!M$2:M$1201,$Z773)="","",INDEX('Per Invoice'!M$2:M$1201,$Z773)))</f>
        <v/>
      </c>
      <c r="N773">
        <f>IF($Z773="","",IF(INDEX('Per Invoice'!N$2:N$1201,$Z773)="","",INDEX('Per Invoice'!N$2:N$1201,$Z773)))</f>
        <v/>
      </c>
      <c r="O773" s="8">
        <f>IF($Z773="","",IF(INDEX('Per Invoice'!O$2:O$1201,$Z773)="","",INDEX('Per Invoice'!O$2:O$1201,$Z773)))</f>
        <v/>
      </c>
      <c r="P773">
        <f>IF($Z773="","",IF(INDEX('Per Invoice'!P$2:P$1201,$Z773)="","",INDEX('Per Invoice'!P$2:P$1201,$Z773)))</f>
        <v/>
      </c>
      <c r="Q773" s="8">
        <f>IF($Z773="","",IF(INDEX('Per Invoice'!Q$2:Q$1201,$Z773)="","",INDEX('Per Invoice'!Q$2:Q$1201,$Z773)))</f>
        <v/>
      </c>
      <c r="R773" s="8">
        <f>IF($Z773="","",IF(INDEX('Per Invoice'!R$2:R$1201,$Z773)="","",INDEX('Per Invoice'!R$2:R$1201,$Z773)))</f>
        <v/>
      </c>
      <c r="S773">
        <f>IF($Z773="","",IF(INDEX('Per Invoice'!S$2:S$1201,$Z773)="","",INDEX('Per Invoice'!S$2:S$1201,$Z773)))</f>
        <v/>
      </c>
      <c r="T773" s="8">
        <f>IF($Z773="","",IF(INDEX('Per Invoice'!T$2:T$1201,$Z773)="","",INDEX('Per Invoice'!T$2:T$1201,$Z773)))</f>
        <v/>
      </c>
      <c r="U773" s="8">
        <f>IF($Z773="","",IF(INDEX('Per Invoice'!U$2:U$1201,$Z773)="","",INDEX('Per Invoice'!U$2:U$1201,$Z773)))</f>
        <v/>
      </c>
      <c r="V773" s="8">
        <f>IF($Z773="","",IF(INDEX('Per Invoice'!V$2:V$1201,$Z773)="","",INDEX('Per Invoice'!V$2:V$1201,$Z773)))</f>
        <v/>
      </c>
      <c r="W773" s="8">
        <f>IF($Z773="","",IF(INDEX('Per Invoice'!W$2:W$1201,$Z773)="","",INDEX('Per Invoice'!W$2:W$1201,$Z773)))</f>
        <v/>
      </c>
      <c r="X773" s="8">
        <f>IF($Z773="","",IF(INDEX('Per Invoice'!X$2:X$1201,$Z773)="","",INDEX('Per Invoice'!X$2:X$1201,$Z773)))</f>
        <v/>
      </c>
      <c r="Y773" s="8">
        <f>IF($Z773="","",IF(INDEX('Per Invoice'!Y$2:Y$1201,$Z773)="","",INDEX('Per Invoice'!Y$2:Y$1201,$Z773)))</f>
        <v/>
      </c>
      <c r="Z773" s="16">
        <f>IFERROR(MATCH(Settings!$C$27&amp;"|"&amp;ROWS($Z$2:$Z773),'Per Invoice'!$AB$2:$AB$1201,0),"")</f>
        <v/>
      </c>
    </row>
    <row r="774">
      <c r="A774">
        <f>IF($Z774="","",IF(INDEX('Per Invoice'!A$2:A$1201,$Z774)="","",INDEX('Per Invoice'!A$2:A$1201,$Z774)))</f>
        <v/>
      </c>
      <c r="B774">
        <f>IF($Z774="","",IF(INDEX('Per Invoice'!B$2:B$1201,$Z774)="","",INDEX('Per Invoice'!B$2:B$1201,$Z774)))</f>
        <v/>
      </c>
      <c r="C774">
        <f>IF($Z774="","",IF(INDEX('Per Invoice'!C$2:C$1201,$Z774)="","",INDEX('Per Invoice'!C$2:C$1201,$Z774)))</f>
        <v/>
      </c>
      <c r="D774">
        <f>IF($Z774="","",IF(INDEX('Per Invoice'!D$2:D$1201,$Z774)="","",INDEX('Per Invoice'!D$2:D$1201,$Z774)))</f>
        <v/>
      </c>
      <c r="E774" s="14">
        <f>IF($Z774="","",IF(INDEX('Per Invoice'!E$2:E$1201,$Z774)="","",INDEX('Per Invoice'!E$2:E$1201,$Z774)))</f>
        <v/>
      </c>
      <c r="F774">
        <f>IF($Z774="","",IF(INDEX('Per Invoice'!F$2:F$1201,$Z774)="","",INDEX('Per Invoice'!F$2:F$1201,$Z774)))</f>
        <v/>
      </c>
      <c r="G774">
        <f>IF($Z774="","",IF(INDEX('Per Invoice'!G$2:G$1201,$Z774)="","",INDEX('Per Invoice'!G$2:G$1201,$Z774)))</f>
        <v/>
      </c>
      <c r="H774">
        <f>IF($Z774="","",IF(INDEX('Per Invoice'!H$2:H$1201,$Z774)="","",INDEX('Per Invoice'!H$2:H$1201,$Z774)))</f>
        <v/>
      </c>
      <c r="I774">
        <f>IF($Z774="","",IF(INDEX('Per Invoice'!I$2:I$1201,$Z774)="","",INDEX('Per Invoice'!I$2:I$1201,$Z774)))</f>
        <v/>
      </c>
      <c r="J774">
        <f>IF($Z774="","",IF(INDEX('Per Invoice'!J$2:J$1201,$Z774)="","",INDEX('Per Invoice'!J$2:J$1201,$Z774)))</f>
        <v/>
      </c>
      <c r="K774" s="8">
        <f>IF($Z774="","",IF(INDEX('Per Invoice'!K$2:K$1201,$Z774)="","",INDEX('Per Invoice'!K$2:K$1201,$Z774)))</f>
        <v/>
      </c>
      <c r="L774">
        <f>IF($Z774="","",IF(INDEX('Per Invoice'!L$2:L$1201,$Z774)="","",INDEX('Per Invoice'!L$2:L$1201,$Z774)))</f>
        <v/>
      </c>
      <c r="M774">
        <f>IF($Z774="","",IF(INDEX('Per Invoice'!M$2:M$1201,$Z774)="","",INDEX('Per Invoice'!M$2:M$1201,$Z774)))</f>
        <v/>
      </c>
      <c r="N774">
        <f>IF($Z774="","",IF(INDEX('Per Invoice'!N$2:N$1201,$Z774)="","",INDEX('Per Invoice'!N$2:N$1201,$Z774)))</f>
        <v/>
      </c>
      <c r="O774" s="8">
        <f>IF($Z774="","",IF(INDEX('Per Invoice'!O$2:O$1201,$Z774)="","",INDEX('Per Invoice'!O$2:O$1201,$Z774)))</f>
        <v/>
      </c>
      <c r="P774">
        <f>IF($Z774="","",IF(INDEX('Per Invoice'!P$2:P$1201,$Z774)="","",INDEX('Per Invoice'!P$2:P$1201,$Z774)))</f>
        <v/>
      </c>
      <c r="Q774" s="8">
        <f>IF($Z774="","",IF(INDEX('Per Invoice'!Q$2:Q$1201,$Z774)="","",INDEX('Per Invoice'!Q$2:Q$1201,$Z774)))</f>
        <v/>
      </c>
      <c r="R774" s="8">
        <f>IF($Z774="","",IF(INDEX('Per Invoice'!R$2:R$1201,$Z774)="","",INDEX('Per Invoice'!R$2:R$1201,$Z774)))</f>
        <v/>
      </c>
      <c r="S774">
        <f>IF($Z774="","",IF(INDEX('Per Invoice'!S$2:S$1201,$Z774)="","",INDEX('Per Invoice'!S$2:S$1201,$Z774)))</f>
        <v/>
      </c>
      <c r="T774" s="8">
        <f>IF($Z774="","",IF(INDEX('Per Invoice'!T$2:T$1201,$Z774)="","",INDEX('Per Invoice'!T$2:T$1201,$Z774)))</f>
        <v/>
      </c>
      <c r="U774" s="8">
        <f>IF($Z774="","",IF(INDEX('Per Invoice'!U$2:U$1201,$Z774)="","",INDEX('Per Invoice'!U$2:U$1201,$Z774)))</f>
        <v/>
      </c>
      <c r="V774" s="8">
        <f>IF($Z774="","",IF(INDEX('Per Invoice'!V$2:V$1201,$Z774)="","",INDEX('Per Invoice'!V$2:V$1201,$Z774)))</f>
        <v/>
      </c>
      <c r="W774" s="8">
        <f>IF($Z774="","",IF(INDEX('Per Invoice'!W$2:W$1201,$Z774)="","",INDEX('Per Invoice'!W$2:W$1201,$Z774)))</f>
        <v/>
      </c>
      <c r="X774" s="8">
        <f>IF($Z774="","",IF(INDEX('Per Invoice'!X$2:X$1201,$Z774)="","",INDEX('Per Invoice'!X$2:X$1201,$Z774)))</f>
        <v/>
      </c>
      <c r="Y774" s="8">
        <f>IF($Z774="","",IF(INDEX('Per Invoice'!Y$2:Y$1201,$Z774)="","",INDEX('Per Invoice'!Y$2:Y$1201,$Z774)))</f>
        <v/>
      </c>
      <c r="Z774" s="16">
        <f>IFERROR(MATCH(Settings!$C$27&amp;"|"&amp;ROWS($Z$2:$Z774),'Per Invoice'!$AB$2:$AB$1201,0),"")</f>
        <v/>
      </c>
    </row>
    <row r="775">
      <c r="A775">
        <f>IF($Z775="","",IF(INDEX('Per Invoice'!A$2:A$1201,$Z775)="","",INDEX('Per Invoice'!A$2:A$1201,$Z775)))</f>
        <v/>
      </c>
      <c r="B775">
        <f>IF($Z775="","",IF(INDEX('Per Invoice'!B$2:B$1201,$Z775)="","",INDEX('Per Invoice'!B$2:B$1201,$Z775)))</f>
        <v/>
      </c>
      <c r="C775">
        <f>IF($Z775="","",IF(INDEX('Per Invoice'!C$2:C$1201,$Z775)="","",INDEX('Per Invoice'!C$2:C$1201,$Z775)))</f>
        <v/>
      </c>
      <c r="D775">
        <f>IF($Z775="","",IF(INDEX('Per Invoice'!D$2:D$1201,$Z775)="","",INDEX('Per Invoice'!D$2:D$1201,$Z775)))</f>
        <v/>
      </c>
      <c r="E775" s="14">
        <f>IF($Z775="","",IF(INDEX('Per Invoice'!E$2:E$1201,$Z775)="","",INDEX('Per Invoice'!E$2:E$1201,$Z775)))</f>
        <v/>
      </c>
      <c r="F775">
        <f>IF($Z775="","",IF(INDEX('Per Invoice'!F$2:F$1201,$Z775)="","",INDEX('Per Invoice'!F$2:F$1201,$Z775)))</f>
        <v/>
      </c>
      <c r="G775">
        <f>IF($Z775="","",IF(INDEX('Per Invoice'!G$2:G$1201,$Z775)="","",INDEX('Per Invoice'!G$2:G$1201,$Z775)))</f>
        <v/>
      </c>
      <c r="H775">
        <f>IF($Z775="","",IF(INDEX('Per Invoice'!H$2:H$1201,$Z775)="","",INDEX('Per Invoice'!H$2:H$1201,$Z775)))</f>
        <v/>
      </c>
      <c r="I775">
        <f>IF($Z775="","",IF(INDEX('Per Invoice'!I$2:I$1201,$Z775)="","",INDEX('Per Invoice'!I$2:I$1201,$Z775)))</f>
        <v/>
      </c>
      <c r="J775">
        <f>IF($Z775="","",IF(INDEX('Per Invoice'!J$2:J$1201,$Z775)="","",INDEX('Per Invoice'!J$2:J$1201,$Z775)))</f>
        <v/>
      </c>
      <c r="K775" s="8">
        <f>IF($Z775="","",IF(INDEX('Per Invoice'!K$2:K$1201,$Z775)="","",INDEX('Per Invoice'!K$2:K$1201,$Z775)))</f>
        <v/>
      </c>
      <c r="L775">
        <f>IF($Z775="","",IF(INDEX('Per Invoice'!L$2:L$1201,$Z775)="","",INDEX('Per Invoice'!L$2:L$1201,$Z775)))</f>
        <v/>
      </c>
      <c r="M775">
        <f>IF($Z775="","",IF(INDEX('Per Invoice'!M$2:M$1201,$Z775)="","",INDEX('Per Invoice'!M$2:M$1201,$Z775)))</f>
        <v/>
      </c>
      <c r="N775">
        <f>IF($Z775="","",IF(INDEX('Per Invoice'!N$2:N$1201,$Z775)="","",INDEX('Per Invoice'!N$2:N$1201,$Z775)))</f>
        <v/>
      </c>
      <c r="O775" s="8">
        <f>IF($Z775="","",IF(INDEX('Per Invoice'!O$2:O$1201,$Z775)="","",INDEX('Per Invoice'!O$2:O$1201,$Z775)))</f>
        <v/>
      </c>
      <c r="P775">
        <f>IF($Z775="","",IF(INDEX('Per Invoice'!P$2:P$1201,$Z775)="","",INDEX('Per Invoice'!P$2:P$1201,$Z775)))</f>
        <v/>
      </c>
      <c r="Q775" s="8">
        <f>IF($Z775="","",IF(INDEX('Per Invoice'!Q$2:Q$1201,$Z775)="","",INDEX('Per Invoice'!Q$2:Q$1201,$Z775)))</f>
        <v/>
      </c>
      <c r="R775" s="8">
        <f>IF($Z775="","",IF(INDEX('Per Invoice'!R$2:R$1201,$Z775)="","",INDEX('Per Invoice'!R$2:R$1201,$Z775)))</f>
        <v/>
      </c>
      <c r="S775">
        <f>IF($Z775="","",IF(INDEX('Per Invoice'!S$2:S$1201,$Z775)="","",INDEX('Per Invoice'!S$2:S$1201,$Z775)))</f>
        <v/>
      </c>
      <c r="T775" s="8">
        <f>IF($Z775="","",IF(INDEX('Per Invoice'!T$2:T$1201,$Z775)="","",INDEX('Per Invoice'!T$2:T$1201,$Z775)))</f>
        <v/>
      </c>
      <c r="U775" s="8">
        <f>IF($Z775="","",IF(INDEX('Per Invoice'!U$2:U$1201,$Z775)="","",INDEX('Per Invoice'!U$2:U$1201,$Z775)))</f>
        <v/>
      </c>
      <c r="V775" s="8">
        <f>IF($Z775="","",IF(INDEX('Per Invoice'!V$2:V$1201,$Z775)="","",INDEX('Per Invoice'!V$2:V$1201,$Z775)))</f>
        <v/>
      </c>
      <c r="W775" s="8">
        <f>IF($Z775="","",IF(INDEX('Per Invoice'!W$2:W$1201,$Z775)="","",INDEX('Per Invoice'!W$2:W$1201,$Z775)))</f>
        <v/>
      </c>
      <c r="X775" s="8">
        <f>IF($Z775="","",IF(INDEX('Per Invoice'!X$2:X$1201,$Z775)="","",INDEX('Per Invoice'!X$2:X$1201,$Z775)))</f>
        <v/>
      </c>
      <c r="Y775" s="8">
        <f>IF($Z775="","",IF(INDEX('Per Invoice'!Y$2:Y$1201,$Z775)="","",INDEX('Per Invoice'!Y$2:Y$1201,$Z775)))</f>
        <v/>
      </c>
      <c r="Z775" s="16">
        <f>IFERROR(MATCH(Settings!$C$27&amp;"|"&amp;ROWS($Z$2:$Z775),'Per Invoice'!$AB$2:$AB$1201,0),"")</f>
        <v/>
      </c>
    </row>
    <row r="776">
      <c r="A776">
        <f>IF($Z776="","",IF(INDEX('Per Invoice'!A$2:A$1201,$Z776)="","",INDEX('Per Invoice'!A$2:A$1201,$Z776)))</f>
        <v/>
      </c>
      <c r="B776">
        <f>IF($Z776="","",IF(INDEX('Per Invoice'!B$2:B$1201,$Z776)="","",INDEX('Per Invoice'!B$2:B$1201,$Z776)))</f>
        <v/>
      </c>
      <c r="C776">
        <f>IF($Z776="","",IF(INDEX('Per Invoice'!C$2:C$1201,$Z776)="","",INDEX('Per Invoice'!C$2:C$1201,$Z776)))</f>
        <v/>
      </c>
      <c r="D776">
        <f>IF($Z776="","",IF(INDEX('Per Invoice'!D$2:D$1201,$Z776)="","",INDEX('Per Invoice'!D$2:D$1201,$Z776)))</f>
        <v/>
      </c>
      <c r="E776" s="14">
        <f>IF($Z776="","",IF(INDEX('Per Invoice'!E$2:E$1201,$Z776)="","",INDEX('Per Invoice'!E$2:E$1201,$Z776)))</f>
        <v/>
      </c>
      <c r="F776">
        <f>IF($Z776="","",IF(INDEX('Per Invoice'!F$2:F$1201,$Z776)="","",INDEX('Per Invoice'!F$2:F$1201,$Z776)))</f>
        <v/>
      </c>
      <c r="G776">
        <f>IF($Z776="","",IF(INDEX('Per Invoice'!G$2:G$1201,$Z776)="","",INDEX('Per Invoice'!G$2:G$1201,$Z776)))</f>
        <v/>
      </c>
      <c r="H776">
        <f>IF($Z776="","",IF(INDEX('Per Invoice'!H$2:H$1201,$Z776)="","",INDEX('Per Invoice'!H$2:H$1201,$Z776)))</f>
        <v/>
      </c>
      <c r="I776">
        <f>IF($Z776="","",IF(INDEX('Per Invoice'!I$2:I$1201,$Z776)="","",INDEX('Per Invoice'!I$2:I$1201,$Z776)))</f>
        <v/>
      </c>
      <c r="J776">
        <f>IF($Z776="","",IF(INDEX('Per Invoice'!J$2:J$1201,$Z776)="","",INDEX('Per Invoice'!J$2:J$1201,$Z776)))</f>
        <v/>
      </c>
      <c r="K776" s="8">
        <f>IF($Z776="","",IF(INDEX('Per Invoice'!K$2:K$1201,$Z776)="","",INDEX('Per Invoice'!K$2:K$1201,$Z776)))</f>
        <v/>
      </c>
      <c r="L776">
        <f>IF($Z776="","",IF(INDEX('Per Invoice'!L$2:L$1201,$Z776)="","",INDEX('Per Invoice'!L$2:L$1201,$Z776)))</f>
        <v/>
      </c>
      <c r="M776">
        <f>IF($Z776="","",IF(INDEX('Per Invoice'!M$2:M$1201,$Z776)="","",INDEX('Per Invoice'!M$2:M$1201,$Z776)))</f>
        <v/>
      </c>
      <c r="N776">
        <f>IF($Z776="","",IF(INDEX('Per Invoice'!N$2:N$1201,$Z776)="","",INDEX('Per Invoice'!N$2:N$1201,$Z776)))</f>
        <v/>
      </c>
      <c r="O776" s="8">
        <f>IF($Z776="","",IF(INDEX('Per Invoice'!O$2:O$1201,$Z776)="","",INDEX('Per Invoice'!O$2:O$1201,$Z776)))</f>
        <v/>
      </c>
      <c r="P776">
        <f>IF($Z776="","",IF(INDEX('Per Invoice'!P$2:P$1201,$Z776)="","",INDEX('Per Invoice'!P$2:P$1201,$Z776)))</f>
        <v/>
      </c>
      <c r="Q776" s="8">
        <f>IF($Z776="","",IF(INDEX('Per Invoice'!Q$2:Q$1201,$Z776)="","",INDEX('Per Invoice'!Q$2:Q$1201,$Z776)))</f>
        <v/>
      </c>
      <c r="R776" s="8">
        <f>IF($Z776="","",IF(INDEX('Per Invoice'!R$2:R$1201,$Z776)="","",INDEX('Per Invoice'!R$2:R$1201,$Z776)))</f>
        <v/>
      </c>
      <c r="S776">
        <f>IF($Z776="","",IF(INDEX('Per Invoice'!S$2:S$1201,$Z776)="","",INDEX('Per Invoice'!S$2:S$1201,$Z776)))</f>
        <v/>
      </c>
      <c r="T776" s="8">
        <f>IF($Z776="","",IF(INDEX('Per Invoice'!T$2:T$1201,$Z776)="","",INDEX('Per Invoice'!T$2:T$1201,$Z776)))</f>
        <v/>
      </c>
      <c r="U776" s="8">
        <f>IF($Z776="","",IF(INDEX('Per Invoice'!U$2:U$1201,$Z776)="","",INDEX('Per Invoice'!U$2:U$1201,$Z776)))</f>
        <v/>
      </c>
      <c r="V776" s="8">
        <f>IF($Z776="","",IF(INDEX('Per Invoice'!V$2:V$1201,$Z776)="","",INDEX('Per Invoice'!V$2:V$1201,$Z776)))</f>
        <v/>
      </c>
      <c r="W776" s="8">
        <f>IF($Z776="","",IF(INDEX('Per Invoice'!W$2:W$1201,$Z776)="","",INDEX('Per Invoice'!W$2:W$1201,$Z776)))</f>
        <v/>
      </c>
      <c r="X776" s="8">
        <f>IF($Z776="","",IF(INDEX('Per Invoice'!X$2:X$1201,$Z776)="","",INDEX('Per Invoice'!X$2:X$1201,$Z776)))</f>
        <v/>
      </c>
      <c r="Y776" s="8">
        <f>IF($Z776="","",IF(INDEX('Per Invoice'!Y$2:Y$1201,$Z776)="","",INDEX('Per Invoice'!Y$2:Y$1201,$Z776)))</f>
        <v/>
      </c>
      <c r="Z776" s="16">
        <f>IFERROR(MATCH(Settings!$C$27&amp;"|"&amp;ROWS($Z$2:$Z776),'Per Invoice'!$AB$2:$AB$1201,0),"")</f>
        <v/>
      </c>
    </row>
    <row r="777">
      <c r="A777">
        <f>IF($Z777="","",IF(INDEX('Per Invoice'!A$2:A$1201,$Z777)="","",INDEX('Per Invoice'!A$2:A$1201,$Z777)))</f>
        <v/>
      </c>
      <c r="B777">
        <f>IF($Z777="","",IF(INDEX('Per Invoice'!B$2:B$1201,$Z777)="","",INDEX('Per Invoice'!B$2:B$1201,$Z777)))</f>
        <v/>
      </c>
      <c r="C777">
        <f>IF($Z777="","",IF(INDEX('Per Invoice'!C$2:C$1201,$Z777)="","",INDEX('Per Invoice'!C$2:C$1201,$Z777)))</f>
        <v/>
      </c>
      <c r="D777">
        <f>IF($Z777="","",IF(INDEX('Per Invoice'!D$2:D$1201,$Z777)="","",INDEX('Per Invoice'!D$2:D$1201,$Z777)))</f>
        <v/>
      </c>
      <c r="E777" s="14">
        <f>IF($Z777="","",IF(INDEX('Per Invoice'!E$2:E$1201,$Z777)="","",INDEX('Per Invoice'!E$2:E$1201,$Z777)))</f>
        <v/>
      </c>
      <c r="F777">
        <f>IF($Z777="","",IF(INDEX('Per Invoice'!F$2:F$1201,$Z777)="","",INDEX('Per Invoice'!F$2:F$1201,$Z777)))</f>
        <v/>
      </c>
      <c r="G777">
        <f>IF($Z777="","",IF(INDEX('Per Invoice'!G$2:G$1201,$Z777)="","",INDEX('Per Invoice'!G$2:G$1201,$Z777)))</f>
        <v/>
      </c>
      <c r="H777">
        <f>IF($Z777="","",IF(INDEX('Per Invoice'!H$2:H$1201,$Z777)="","",INDEX('Per Invoice'!H$2:H$1201,$Z777)))</f>
        <v/>
      </c>
      <c r="I777">
        <f>IF($Z777="","",IF(INDEX('Per Invoice'!I$2:I$1201,$Z777)="","",INDEX('Per Invoice'!I$2:I$1201,$Z777)))</f>
        <v/>
      </c>
      <c r="J777">
        <f>IF($Z777="","",IF(INDEX('Per Invoice'!J$2:J$1201,$Z777)="","",INDEX('Per Invoice'!J$2:J$1201,$Z777)))</f>
        <v/>
      </c>
      <c r="K777" s="8">
        <f>IF($Z777="","",IF(INDEX('Per Invoice'!K$2:K$1201,$Z777)="","",INDEX('Per Invoice'!K$2:K$1201,$Z777)))</f>
        <v/>
      </c>
      <c r="L777">
        <f>IF($Z777="","",IF(INDEX('Per Invoice'!L$2:L$1201,$Z777)="","",INDEX('Per Invoice'!L$2:L$1201,$Z777)))</f>
        <v/>
      </c>
      <c r="M777">
        <f>IF($Z777="","",IF(INDEX('Per Invoice'!M$2:M$1201,$Z777)="","",INDEX('Per Invoice'!M$2:M$1201,$Z777)))</f>
        <v/>
      </c>
      <c r="N777">
        <f>IF($Z777="","",IF(INDEX('Per Invoice'!N$2:N$1201,$Z777)="","",INDEX('Per Invoice'!N$2:N$1201,$Z777)))</f>
        <v/>
      </c>
      <c r="O777" s="8">
        <f>IF($Z777="","",IF(INDEX('Per Invoice'!O$2:O$1201,$Z777)="","",INDEX('Per Invoice'!O$2:O$1201,$Z777)))</f>
        <v/>
      </c>
      <c r="P777">
        <f>IF($Z777="","",IF(INDEX('Per Invoice'!P$2:P$1201,$Z777)="","",INDEX('Per Invoice'!P$2:P$1201,$Z777)))</f>
        <v/>
      </c>
      <c r="Q777" s="8">
        <f>IF($Z777="","",IF(INDEX('Per Invoice'!Q$2:Q$1201,$Z777)="","",INDEX('Per Invoice'!Q$2:Q$1201,$Z777)))</f>
        <v/>
      </c>
      <c r="R777" s="8">
        <f>IF($Z777="","",IF(INDEX('Per Invoice'!R$2:R$1201,$Z777)="","",INDEX('Per Invoice'!R$2:R$1201,$Z777)))</f>
        <v/>
      </c>
      <c r="S777">
        <f>IF($Z777="","",IF(INDEX('Per Invoice'!S$2:S$1201,$Z777)="","",INDEX('Per Invoice'!S$2:S$1201,$Z777)))</f>
        <v/>
      </c>
      <c r="T777" s="8">
        <f>IF($Z777="","",IF(INDEX('Per Invoice'!T$2:T$1201,$Z777)="","",INDEX('Per Invoice'!T$2:T$1201,$Z777)))</f>
        <v/>
      </c>
      <c r="U777" s="8">
        <f>IF($Z777="","",IF(INDEX('Per Invoice'!U$2:U$1201,$Z777)="","",INDEX('Per Invoice'!U$2:U$1201,$Z777)))</f>
        <v/>
      </c>
      <c r="V777" s="8">
        <f>IF($Z777="","",IF(INDEX('Per Invoice'!V$2:V$1201,$Z777)="","",INDEX('Per Invoice'!V$2:V$1201,$Z777)))</f>
        <v/>
      </c>
      <c r="W777" s="8">
        <f>IF($Z777="","",IF(INDEX('Per Invoice'!W$2:W$1201,$Z777)="","",INDEX('Per Invoice'!W$2:W$1201,$Z777)))</f>
        <v/>
      </c>
      <c r="X777" s="8">
        <f>IF($Z777="","",IF(INDEX('Per Invoice'!X$2:X$1201,$Z777)="","",INDEX('Per Invoice'!X$2:X$1201,$Z777)))</f>
        <v/>
      </c>
      <c r="Y777" s="8">
        <f>IF($Z777="","",IF(INDEX('Per Invoice'!Y$2:Y$1201,$Z777)="","",INDEX('Per Invoice'!Y$2:Y$1201,$Z777)))</f>
        <v/>
      </c>
      <c r="Z777" s="16">
        <f>IFERROR(MATCH(Settings!$C$27&amp;"|"&amp;ROWS($Z$2:$Z777),'Per Invoice'!$AB$2:$AB$1201,0),"")</f>
        <v/>
      </c>
    </row>
    <row r="778">
      <c r="A778">
        <f>IF($Z778="","",IF(INDEX('Per Invoice'!A$2:A$1201,$Z778)="","",INDEX('Per Invoice'!A$2:A$1201,$Z778)))</f>
        <v/>
      </c>
      <c r="B778">
        <f>IF($Z778="","",IF(INDEX('Per Invoice'!B$2:B$1201,$Z778)="","",INDEX('Per Invoice'!B$2:B$1201,$Z778)))</f>
        <v/>
      </c>
      <c r="C778">
        <f>IF($Z778="","",IF(INDEX('Per Invoice'!C$2:C$1201,$Z778)="","",INDEX('Per Invoice'!C$2:C$1201,$Z778)))</f>
        <v/>
      </c>
      <c r="D778">
        <f>IF($Z778="","",IF(INDEX('Per Invoice'!D$2:D$1201,$Z778)="","",INDEX('Per Invoice'!D$2:D$1201,$Z778)))</f>
        <v/>
      </c>
      <c r="E778" s="14">
        <f>IF($Z778="","",IF(INDEX('Per Invoice'!E$2:E$1201,$Z778)="","",INDEX('Per Invoice'!E$2:E$1201,$Z778)))</f>
        <v/>
      </c>
      <c r="F778">
        <f>IF($Z778="","",IF(INDEX('Per Invoice'!F$2:F$1201,$Z778)="","",INDEX('Per Invoice'!F$2:F$1201,$Z778)))</f>
        <v/>
      </c>
      <c r="G778">
        <f>IF($Z778="","",IF(INDEX('Per Invoice'!G$2:G$1201,$Z778)="","",INDEX('Per Invoice'!G$2:G$1201,$Z778)))</f>
        <v/>
      </c>
      <c r="H778">
        <f>IF($Z778="","",IF(INDEX('Per Invoice'!H$2:H$1201,$Z778)="","",INDEX('Per Invoice'!H$2:H$1201,$Z778)))</f>
        <v/>
      </c>
      <c r="I778">
        <f>IF($Z778="","",IF(INDEX('Per Invoice'!I$2:I$1201,$Z778)="","",INDEX('Per Invoice'!I$2:I$1201,$Z778)))</f>
        <v/>
      </c>
      <c r="J778">
        <f>IF($Z778="","",IF(INDEX('Per Invoice'!J$2:J$1201,$Z778)="","",INDEX('Per Invoice'!J$2:J$1201,$Z778)))</f>
        <v/>
      </c>
      <c r="K778" s="8">
        <f>IF($Z778="","",IF(INDEX('Per Invoice'!K$2:K$1201,$Z778)="","",INDEX('Per Invoice'!K$2:K$1201,$Z778)))</f>
        <v/>
      </c>
      <c r="L778">
        <f>IF($Z778="","",IF(INDEX('Per Invoice'!L$2:L$1201,$Z778)="","",INDEX('Per Invoice'!L$2:L$1201,$Z778)))</f>
        <v/>
      </c>
      <c r="M778">
        <f>IF($Z778="","",IF(INDEX('Per Invoice'!M$2:M$1201,$Z778)="","",INDEX('Per Invoice'!M$2:M$1201,$Z778)))</f>
        <v/>
      </c>
      <c r="N778">
        <f>IF($Z778="","",IF(INDEX('Per Invoice'!N$2:N$1201,$Z778)="","",INDEX('Per Invoice'!N$2:N$1201,$Z778)))</f>
        <v/>
      </c>
      <c r="O778" s="8">
        <f>IF($Z778="","",IF(INDEX('Per Invoice'!O$2:O$1201,$Z778)="","",INDEX('Per Invoice'!O$2:O$1201,$Z778)))</f>
        <v/>
      </c>
      <c r="P778">
        <f>IF($Z778="","",IF(INDEX('Per Invoice'!P$2:P$1201,$Z778)="","",INDEX('Per Invoice'!P$2:P$1201,$Z778)))</f>
        <v/>
      </c>
      <c r="Q778" s="8">
        <f>IF($Z778="","",IF(INDEX('Per Invoice'!Q$2:Q$1201,$Z778)="","",INDEX('Per Invoice'!Q$2:Q$1201,$Z778)))</f>
        <v/>
      </c>
      <c r="R778" s="8">
        <f>IF($Z778="","",IF(INDEX('Per Invoice'!R$2:R$1201,$Z778)="","",INDEX('Per Invoice'!R$2:R$1201,$Z778)))</f>
        <v/>
      </c>
      <c r="S778">
        <f>IF($Z778="","",IF(INDEX('Per Invoice'!S$2:S$1201,$Z778)="","",INDEX('Per Invoice'!S$2:S$1201,$Z778)))</f>
        <v/>
      </c>
      <c r="T778" s="8">
        <f>IF($Z778="","",IF(INDEX('Per Invoice'!T$2:T$1201,$Z778)="","",INDEX('Per Invoice'!T$2:T$1201,$Z778)))</f>
        <v/>
      </c>
      <c r="U778" s="8">
        <f>IF($Z778="","",IF(INDEX('Per Invoice'!U$2:U$1201,$Z778)="","",INDEX('Per Invoice'!U$2:U$1201,$Z778)))</f>
        <v/>
      </c>
      <c r="V778" s="8">
        <f>IF($Z778="","",IF(INDEX('Per Invoice'!V$2:V$1201,$Z778)="","",INDEX('Per Invoice'!V$2:V$1201,$Z778)))</f>
        <v/>
      </c>
      <c r="W778" s="8">
        <f>IF($Z778="","",IF(INDEX('Per Invoice'!W$2:W$1201,$Z778)="","",INDEX('Per Invoice'!W$2:W$1201,$Z778)))</f>
        <v/>
      </c>
      <c r="X778" s="8">
        <f>IF($Z778="","",IF(INDEX('Per Invoice'!X$2:X$1201,$Z778)="","",INDEX('Per Invoice'!X$2:X$1201,$Z778)))</f>
        <v/>
      </c>
      <c r="Y778" s="8">
        <f>IF($Z778="","",IF(INDEX('Per Invoice'!Y$2:Y$1201,$Z778)="","",INDEX('Per Invoice'!Y$2:Y$1201,$Z778)))</f>
        <v/>
      </c>
      <c r="Z778" s="16">
        <f>IFERROR(MATCH(Settings!$C$27&amp;"|"&amp;ROWS($Z$2:$Z778),'Per Invoice'!$AB$2:$AB$1201,0),"")</f>
        <v/>
      </c>
    </row>
    <row r="779">
      <c r="A779">
        <f>IF($Z779="","",IF(INDEX('Per Invoice'!A$2:A$1201,$Z779)="","",INDEX('Per Invoice'!A$2:A$1201,$Z779)))</f>
        <v/>
      </c>
      <c r="B779">
        <f>IF($Z779="","",IF(INDEX('Per Invoice'!B$2:B$1201,$Z779)="","",INDEX('Per Invoice'!B$2:B$1201,$Z779)))</f>
        <v/>
      </c>
      <c r="C779">
        <f>IF($Z779="","",IF(INDEX('Per Invoice'!C$2:C$1201,$Z779)="","",INDEX('Per Invoice'!C$2:C$1201,$Z779)))</f>
        <v/>
      </c>
      <c r="D779">
        <f>IF($Z779="","",IF(INDEX('Per Invoice'!D$2:D$1201,$Z779)="","",INDEX('Per Invoice'!D$2:D$1201,$Z779)))</f>
        <v/>
      </c>
      <c r="E779" s="14">
        <f>IF($Z779="","",IF(INDEX('Per Invoice'!E$2:E$1201,$Z779)="","",INDEX('Per Invoice'!E$2:E$1201,$Z779)))</f>
        <v/>
      </c>
      <c r="F779">
        <f>IF($Z779="","",IF(INDEX('Per Invoice'!F$2:F$1201,$Z779)="","",INDEX('Per Invoice'!F$2:F$1201,$Z779)))</f>
        <v/>
      </c>
      <c r="G779">
        <f>IF($Z779="","",IF(INDEX('Per Invoice'!G$2:G$1201,$Z779)="","",INDEX('Per Invoice'!G$2:G$1201,$Z779)))</f>
        <v/>
      </c>
      <c r="H779">
        <f>IF($Z779="","",IF(INDEX('Per Invoice'!H$2:H$1201,$Z779)="","",INDEX('Per Invoice'!H$2:H$1201,$Z779)))</f>
        <v/>
      </c>
      <c r="I779">
        <f>IF($Z779="","",IF(INDEX('Per Invoice'!I$2:I$1201,$Z779)="","",INDEX('Per Invoice'!I$2:I$1201,$Z779)))</f>
        <v/>
      </c>
      <c r="J779">
        <f>IF($Z779="","",IF(INDEX('Per Invoice'!J$2:J$1201,$Z779)="","",INDEX('Per Invoice'!J$2:J$1201,$Z779)))</f>
        <v/>
      </c>
      <c r="K779" s="8">
        <f>IF($Z779="","",IF(INDEX('Per Invoice'!K$2:K$1201,$Z779)="","",INDEX('Per Invoice'!K$2:K$1201,$Z779)))</f>
        <v/>
      </c>
      <c r="L779">
        <f>IF($Z779="","",IF(INDEX('Per Invoice'!L$2:L$1201,$Z779)="","",INDEX('Per Invoice'!L$2:L$1201,$Z779)))</f>
        <v/>
      </c>
      <c r="M779">
        <f>IF($Z779="","",IF(INDEX('Per Invoice'!M$2:M$1201,$Z779)="","",INDEX('Per Invoice'!M$2:M$1201,$Z779)))</f>
        <v/>
      </c>
      <c r="N779">
        <f>IF($Z779="","",IF(INDEX('Per Invoice'!N$2:N$1201,$Z779)="","",INDEX('Per Invoice'!N$2:N$1201,$Z779)))</f>
        <v/>
      </c>
      <c r="O779" s="8">
        <f>IF($Z779="","",IF(INDEX('Per Invoice'!O$2:O$1201,$Z779)="","",INDEX('Per Invoice'!O$2:O$1201,$Z779)))</f>
        <v/>
      </c>
      <c r="P779">
        <f>IF($Z779="","",IF(INDEX('Per Invoice'!P$2:P$1201,$Z779)="","",INDEX('Per Invoice'!P$2:P$1201,$Z779)))</f>
        <v/>
      </c>
      <c r="Q779" s="8">
        <f>IF($Z779="","",IF(INDEX('Per Invoice'!Q$2:Q$1201,$Z779)="","",INDEX('Per Invoice'!Q$2:Q$1201,$Z779)))</f>
        <v/>
      </c>
      <c r="R779" s="8">
        <f>IF($Z779="","",IF(INDEX('Per Invoice'!R$2:R$1201,$Z779)="","",INDEX('Per Invoice'!R$2:R$1201,$Z779)))</f>
        <v/>
      </c>
      <c r="S779">
        <f>IF($Z779="","",IF(INDEX('Per Invoice'!S$2:S$1201,$Z779)="","",INDEX('Per Invoice'!S$2:S$1201,$Z779)))</f>
        <v/>
      </c>
      <c r="T779" s="8">
        <f>IF($Z779="","",IF(INDEX('Per Invoice'!T$2:T$1201,$Z779)="","",INDEX('Per Invoice'!T$2:T$1201,$Z779)))</f>
        <v/>
      </c>
      <c r="U779" s="8">
        <f>IF($Z779="","",IF(INDEX('Per Invoice'!U$2:U$1201,$Z779)="","",INDEX('Per Invoice'!U$2:U$1201,$Z779)))</f>
        <v/>
      </c>
      <c r="V779" s="8">
        <f>IF($Z779="","",IF(INDEX('Per Invoice'!V$2:V$1201,$Z779)="","",INDEX('Per Invoice'!V$2:V$1201,$Z779)))</f>
        <v/>
      </c>
      <c r="W779" s="8">
        <f>IF($Z779="","",IF(INDEX('Per Invoice'!W$2:W$1201,$Z779)="","",INDEX('Per Invoice'!W$2:W$1201,$Z779)))</f>
        <v/>
      </c>
      <c r="X779" s="8">
        <f>IF($Z779="","",IF(INDEX('Per Invoice'!X$2:X$1201,$Z779)="","",INDEX('Per Invoice'!X$2:X$1201,$Z779)))</f>
        <v/>
      </c>
      <c r="Y779" s="8">
        <f>IF($Z779="","",IF(INDEX('Per Invoice'!Y$2:Y$1201,$Z779)="","",INDEX('Per Invoice'!Y$2:Y$1201,$Z779)))</f>
        <v/>
      </c>
      <c r="Z779" s="16">
        <f>IFERROR(MATCH(Settings!$C$27&amp;"|"&amp;ROWS($Z$2:$Z779),'Per Invoice'!$AB$2:$AB$1201,0),"")</f>
        <v/>
      </c>
    </row>
    <row r="780">
      <c r="A780">
        <f>IF($Z780="","",IF(INDEX('Per Invoice'!A$2:A$1201,$Z780)="","",INDEX('Per Invoice'!A$2:A$1201,$Z780)))</f>
        <v/>
      </c>
      <c r="B780">
        <f>IF($Z780="","",IF(INDEX('Per Invoice'!B$2:B$1201,$Z780)="","",INDEX('Per Invoice'!B$2:B$1201,$Z780)))</f>
        <v/>
      </c>
      <c r="C780">
        <f>IF($Z780="","",IF(INDEX('Per Invoice'!C$2:C$1201,$Z780)="","",INDEX('Per Invoice'!C$2:C$1201,$Z780)))</f>
        <v/>
      </c>
      <c r="D780">
        <f>IF($Z780="","",IF(INDEX('Per Invoice'!D$2:D$1201,$Z780)="","",INDEX('Per Invoice'!D$2:D$1201,$Z780)))</f>
        <v/>
      </c>
      <c r="E780" s="14">
        <f>IF($Z780="","",IF(INDEX('Per Invoice'!E$2:E$1201,$Z780)="","",INDEX('Per Invoice'!E$2:E$1201,$Z780)))</f>
        <v/>
      </c>
      <c r="F780">
        <f>IF($Z780="","",IF(INDEX('Per Invoice'!F$2:F$1201,$Z780)="","",INDEX('Per Invoice'!F$2:F$1201,$Z780)))</f>
        <v/>
      </c>
      <c r="G780">
        <f>IF($Z780="","",IF(INDEX('Per Invoice'!G$2:G$1201,$Z780)="","",INDEX('Per Invoice'!G$2:G$1201,$Z780)))</f>
        <v/>
      </c>
      <c r="H780">
        <f>IF($Z780="","",IF(INDEX('Per Invoice'!H$2:H$1201,$Z780)="","",INDEX('Per Invoice'!H$2:H$1201,$Z780)))</f>
        <v/>
      </c>
      <c r="I780">
        <f>IF($Z780="","",IF(INDEX('Per Invoice'!I$2:I$1201,$Z780)="","",INDEX('Per Invoice'!I$2:I$1201,$Z780)))</f>
        <v/>
      </c>
      <c r="J780">
        <f>IF($Z780="","",IF(INDEX('Per Invoice'!J$2:J$1201,$Z780)="","",INDEX('Per Invoice'!J$2:J$1201,$Z780)))</f>
        <v/>
      </c>
      <c r="K780" s="8">
        <f>IF($Z780="","",IF(INDEX('Per Invoice'!K$2:K$1201,$Z780)="","",INDEX('Per Invoice'!K$2:K$1201,$Z780)))</f>
        <v/>
      </c>
      <c r="L780">
        <f>IF($Z780="","",IF(INDEX('Per Invoice'!L$2:L$1201,$Z780)="","",INDEX('Per Invoice'!L$2:L$1201,$Z780)))</f>
        <v/>
      </c>
      <c r="M780">
        <f>IF($Z780="","",IF(INDEX('Per Invoice'!M$2:M$1201,$Z780)="","",INDEX('Per Invoice'!M$2:M$1201,$Z780)))</f>
        <v/>
      </c>
      <c r="N780">
        <f>IF($Z780="","",IF(INDEX('Per Invoice'!N$2:N$1201,$Z780)="","",INDEX('Per Invoice'!N$2:N$1201,$Z780)))</f>
        <v/>
      </c>
      <c r="O780" s="8">
        <f>IF($Z780="","",IF(INDEX('Per Invoice'!O$2:O$1201,$Z780)="","",INDEX('Per Invoice'!O$2:O$1201,$Z780)))</f>
        <v/>
      </c>
      <c r="P780">
        <f>IF($Z780="","",IF(INDEX('Per Invoice'!P$2:P$1201,$Z780)="","",INDEX('Per Invoice'!P$2:P$1201,$Z780)))</f>
        <v/>
      </c>
      <c r="Q780" s="8">
        <f>IF($Z780="","",IF(INDEX('Per Invoice'!Q$2:Q$1201,$Z780)="","",INDEX('Per Invoice'!Q$2:Q$1201,$Z780)))</f>
        <v/>
      </c>
      <c r="R780" s="8">
        <f>IF($Z780="","",IF(INDEX('Per Invoice'!R$2:R$1201,$Z780)="","",INDEX('Per Invoice'!R$2:R$1201,$Z780)))</f>
        <v/>
      </c>
      <c r="S780">
        <f>IF($Z780="","",IF(INDEX('Per Invoice'!S$2:S$1201,$Z780)="","",INDEX('Per Invoice'!S$2:S$1201,$Z780)))</f>
        <v/>
      </c>
      <c r="T780" s="8">
        <f>IF($Z780="","",IF(INDEX('Per Invoice'!T$2:T$1201,$Z780)="","",INDEX('Per Invoice'!T$2:T$1201,$Z780)))</f>
        <v/>
      </c>
      <c r="U780" s="8">
        <f>IF($Z780="","",IF(INDEX('Per Invoice'!U$2:U$1201,$Z780)="","",INDEX('Per Invoice'!U$2:U$1201,$Z780)))</f>
        <v/>
      </c>
      <c r="V780" s="8">
        <f>IF($Z780="","",IF(INDEX('Per Invoice'!V$2:V$1201,$Z780)="","",INDEX('Per Invoice'!V$2:V$1201,$Z780)))</f>
        <v/>
      </c>
      <c r="W780" s="8">
        <f>IF($Z780="","",IF(INDEX('Per Invoice'!W$2:W$1201,$Z780)="","",INDEX('Per Invoice'!W$2:W$1201,$Z780)))</f>
        <v/>
      </c>
      <c r="X780" s="8">
        <f>IF($Z780="","",IF(INDEX('Per Invoice'!X$2:X$1201,$Z780)="","",INDEX('Per Invoice'!X$2:X$1201,$Z780)))</f>
        <v/>
      </c>
      <c r="Y780" s="8">
        <f>IF($Z780="","",IF(INDEX('Per Invoice'!Y$2:Y$1201,$Z780)="","",INDEX('Per Invoice'!Y$2:Y$1201,$Z780)))</f>
        <v/>
      </c>
      <c r="Z780" s="16">
        <f>IFERROR(MATCH(Settings!$C$27&amp;"|"&amp;ROWS($Z$2:$Z780),'Per Invoice'!$AB$2:$AB$1201,0),"")</f>
        <v/>
      </c>
    </row>
    <row r="781">
      <c r="A781">
        <f>IF($Z781="","",IF(INDEX('Per Invoice'!A$2:A$1201,$Z781)="","",INDEX('Per Invoice'!A$2:A$1201,$Z781)))</f>
        <v/>
      </c>
      <c r="B781">
        <f>IF($Z781="","",IF(INDEX('Per Invoice'!B$2:B$1201,$Z781)="","",INDEX('Per Invoice'!B$2:B$1201,$Z781)))</f>
        <v/>
      </c>
      <c r="C781">
        <f>IF($Z781="","",IF(INDEX('Per Invoice'!C$2:C$1201,$Z781)="","",INDEX('Per Invoice'!C$2:C$1201,$Z781)))</f>
        <v/>
      </c>
      <c r="D781">
        <f>IF($Z781="","",IF(INDEX('Per Invoice'!D$2:D$1201,$Z781)="","",INDEX('Per Invoice'!D$2:D$1201,$Z781)))</f>
        <v/>
      </c>
      <c r="E781" s="14">
        <f>IF($Z781="","",IF(INDEX('Per Invoice'!E$2:E$1201,$Z781)="","",INDEX('Per Invoice'!E$2:E$1201,$Z781)))</f>
        <v/>
      </c>
      <c r="F781">
        <f>IF($Z781="","",IF(INDEX('Per Invoice'!F$2:F$1201,$Z781)="","",INDEX('Per Invoice'!F$2:F$1201,$Z781)))</f>
        <v/>
      </c>
      <c r="G781">
        <f>IF($Z781="","",IF(INDEX('Per Invoice'!G$2:G$1201,$Z781)="","",INDEX('Per Invoice'!G$2:G$1201,$Z781)))</f>
        <v/>
      </c>
      <c r="H781">
        <f>IF($Z781="","",IF(INDEX('Per Invoice'!H$2:H$1201,$Z781)="","",INDEX('Per Invoice'!H$2:H$1201,$Z781)))</f>
        <v/>
      </c>
      <c r="I781">
        <f>IF($Z781="","",IF(INDEX('Per Invoice'!I$2:I$1201,$Z781)="","",INDEX('Per Invoice'!I$2:I$1201,$Z781)))</f>
        <v/>
      </c>
      <c r="J781">
        <f>IF($Z781="","",IF(INDEX('Per Invoice'!J$2:J$1201,$Z781)="","",INDEX('Per Invoice'!J$2:J$1201,$Z781)))</f>
        <v/>
      </c>
      <c r="K781" s="8">
        <f>IF($Z781="","",IF(INDEX('Per Invoice'!K$2:K$1201,$Z781)="","",INDEX('Per Invoice'!K$2:K$1201,$Z781)))</f>
        <v/>
      </c>
      <c r="L781">
        <f>IF($Z781="","",IF(INDEX('Per Invoice'!L$2:L$1201,$Z781)="","",INDEX('Per Invoice'!L$2:L$1201,$Z781)))</f>
        <v/>
      </c>
      <c r="M781">
        <f>IF($Z781="","",IF(INDEX('Per Invoice'!M$2:M$1201,$Z781)="","",INDEX('Per Invoice'!M$2:M$1201,$Z781)))</f>
        <v/>
      </c>
      <c r="N781">
        <f>IF($Z781="","",IF(INDEX('Per Invoice'!N$2:N$1201,$Z781)="","",INDEX('Per Invoice'!N$2:N$1201,$Z781)))</f>
        <v/>
      </c>
      <c r="O781" s="8">
        <f>IF($Z781="","",IF(INDEX('Per Invoice'!O$2:O$1201,$Z781)="","",INDEX('Per Invoice'!O$2:O$1201,$Z781)))</f>
        <v/>
      </c>
      <c r="P781">
        <f>IF($Z781="","",IF(INDEX('Per Invoice'!P$2:P$1201,$Z781)="","",INDEX('Per Invoice'!P$2:P$1201,$Z781)))</f>
        <v/>
      </c>
      <c r="Q781" s="8">
        <f>IF($Z781="","",IF(INDEX('Per Invoice'!Q$2:Q$1201,$Z781)="","",INDEX('Per Invoice'!Q$2:Q$1201,$Z781)))</f>
        <v/>
      </c>
      <c r="R781" s="8">
        <f>IF($Z781="","",IF(INDEX('Per Invoice'!R$2:R$1201,$Z781)="","",INDEX('Per Invoice'!R$2:R$1201,$Z781)))</f>
        <v/>
      </c>
      <c r="S781">
        <f>IF($Z781="","",IF(INDEX('Per Invoice'!S$2:S$1201,$Z781)="","",INDEX('Per Invoice'!S$2:S$1201,$Z781)))</f>
        <v/>
      </c>
      <c r="T781" s="8">
        <f>IF($Z781="","",IF(INDEX('Per Invoice'!T$2:T$1201,$Z781)="","",INDEX('Per Invoice'!T$2:T$1201,$Z781)))</f>
        <v/>
      </c>
      <c r="U781" s="8">
        <f>IF($Z781="","",IF(INDEX('Per Invoice'!U$2:U$1201,$Z781)="","",INDEX('Per Invoice'!U$2:U$1201,$Z781)))</f>
        <v/>
      </c>
      <c r="V781" s="8">
        <f>IF($Z781="","",IF(INDEX('Per Invoice'!V$2:V$1201,$Z781)="","",INDEX('Per Invoice'!V$2:V$1201,$Z781)))</f>
        <v/>
      </c>
      <c r="W781" s="8">
        <f>IF($Z781="","",IF(INDEX('Per Invoice'!W$2:W$1201,$Z781)="","",INDEX('Per Invoice'!W$2:W$1201,$Z781)))</f>
        <v/>
      </c>
      <c r="X781" s="8">
        <f>IF($Z781="","",IF(INDEX('Per Invoice'!X$2:X$1201,$Z781)="","",INDEX('Per Invoice'!X$2:X$1201,$Z781)))</f>
        <v/>
      </c>
      <c r="Y781" s="8">
        <f>IF($Z781="","",IF(INDEX('Per Invoice'!Y$2:Y$1201,$Z781)="","",INDEX('Per Invoice'!Y$2:Y$1201,$Z781)))</f>
        <v/>
      </c>
      <c r="Z781" s="16">
        <f>IFERROR(MATCH(Settings!$C$27&amp;"|"&amp;ROWS($Z$2:$Z781),'Per Invoice'!$AB$2:$AB$1201,0),"")</f>
        <v/>
      </c>
    </row>
    <row r="782">
      <c r="A782">
        <f>IF($Z782="","",IF(INDEX('Per Invoice'!A$2:A$1201,$Z782)="","",INDEX('Per Invoice'!A$2:A$1201,$Z782)))</f>
        <v/>
      </c>
      <c r="B782">
        <f>IF($Z782="","",IF(INDEX('Per Invoice'!B$2:B$1201,$Z782)="","",INDEX('Per Invoice'!B$2:B$1201,$Z782)))</f>
        <v/>
      </c>
      <c r="C782">
        <f>IF($Z782="","",IF(INDEX('Per Invoice'!C$2:C$1201,$Z782)="","",INDEX('Per Invoice'!C$2:C$1201,$Z782)))</f>
        <v/>
      </c>
      <c r="D782">
        <f>IF($Z782="","",IF(INDEX('Per Invoice'!D$2:D$1201,$Z782)="","",INDEX('Per Invoice'!D$2:D$1201,$Z782)))</f>
        <v/>
      </c>
      <c r="E782" s="14">
        <f>IF($Z782="","",IF(INDEX('Per Invoice'!E$2:E$1201,$Z782)="","",INDEX('Per Invoice'!E$2:E$1201,$Z782)))</f>
        <v/>
      </c>
      <c r="F782">
        <f>IF($Z782="","",IF(INDEX('Per Invoice'!F$2:F$1201,$Z782)="","",INDEX('Per Invoice'!F$2:F$1201,$Z782)))</f>
        <v/>
      </c>
      <c r="G782">
        <f>IF($Z782="","",IF(INDEX('Per Invoice'!G$2:G$1201,$Z782)="","",INDEX('Per Invoice'!G$2:G$1201,$Z782)))</f>
        <v/>
      </c>
      <c r="H782">
        <f>IF($Z782="","",IF(INDEX('Per Invoice'!H$2:H$1201,$Z782)="","",INDEX('Per Invoice'!H$2:H$1201,$Z782)))</f>
        <v/>
      </c>
      <c r="I782">
        <f>IF($Z782="","",IF(INDEX('Per Invoice'!I$2:I$1201,$Z782)="","",INDEX('Per Invoice'!I$2:I$1201,$Z782)))</f>
        <v/>
      </c>
      <c r="J782">
        <f>IF($Z782="","",IF(INDEX('Per Invoice'!J$2:J$1201,$Z782)="","",INDEX('Per Invoice'!J$2:J$1201,$Z782)))</f>
        <v/>
      </c>
      <c r="K782" s="8">
        <f>IF($Z782="","",IF(INDEX('Per Invoice'!K$2:K$1201,$Z782)="","",INDEX('Per Invoice'!K$2:K$1201,$Z782)))</f>
        <v/>
      </c>
      <c r="L782">
        <f>IF($Z782="","",IF(INDEX('Per Invoice'!L$2:L$1201,$Z782)="","",INDEX('Per Invoice'!L$2:L$1201,$Z782)))</f>
        <v/>
      </c>
      <c r="M782">
        <f>IF($Z782="","",IF(INDEX('Per Invoice'!M$2:M$1201,$Z782)="","",INDEX('Per Invoice'!M$2:M$1201,$Z782)))</f>
        <v/>
      </c>
      <c r="N782">
        <f>IF($Z782="","",IF(INDEX('Per Invoice'!N$2:N$1201,$Z782)="","",INDEX('Per Invoice'!N$2:N$1201,$Z782)))</f>
        <v/>
      </c>
      <c r="O782" s="8">
        <f>IF($Z782="","",IF(INDEX('Per Invoice'!O$2:O$1201,$Z782)="","",INDEX('Per Invoice'!O$2:O$1201,$Z782)))</f>
        <v/>
      </c>
      <c r="P782">
        <f>IF($Z782="","",IF(INDEX('Per Invoice'!P$2:P$1201,$Z782)="","",INDEX('Per Invoice'!P$2:P$1201,$Z782)))</f>
        <v/>
      </c>
      <c r="Q782" s="8">
        <f>IF($Z782="","",IF(INDEX('Per Invoice'!Q$2:Q$1201,$Z782)="","",INDEX('Per Invoice'!Q$2:Q$1201,$Z782)))</f>
        <v/>
      </c>
      <c r="R782" s="8">
        <f>IF($Z782="","",IF(INDEX('Per Invoice'!R$2:R$1201,$Z782)="","",INDEX('Per Invoice'!R$2:R$1201,$Z782)))</f>
        <v/>
      </c>
      <c r="S782">
        <f>IF($Z782="","",IF(INDEX('Per Invoice'!S$2:S$1201,$Z782)="","",INDEX('Per Invoice'!S$2:S$1201,$Z782)))</f>
        <v/>
      </c>
      <c r="T782" s="8">
        <f>IF($Z782="","",IF(INDEX('Per Invoice'!T$2:T$1201,$Z782)="","",INDEX('Per Invoice'!T$2:T$1201,$Z782)))</f>
        <v/>
      </c>
      <c r="U782" s="8">
        <f>IF($Z782="","",IF(INDEX('Per Invoice'!U$2:U$1201,$Z782)="","",INDEX('Per Invoice'!U$2:U$1201,$Z782)))</f>
        <v/>
      </c>
      <c r="V782" s="8">
        <f>IF($Z782="","",IF(INDEX('Per Invoice'!V$2:V$1201,$Z782)="","",INDEX('Per Invoice'!V$2:V$1201,$Z782)))</f>
        <v/>
      </c>
      <c r="W782" s="8">
        <f>IF($Z782="","",IF(INDEX('Per Invoice'!W$2:W$1201,$Z782)="","",INDEX('Per Invoice'!W$2:W$1201,$Z782)))</f>
        <v/>
      </c>
      <c r="X782" s="8">
        <f>IF($Z782="","",IF(INDEX('Per Invoice'!X$2:X$1201,$Z782)="","",INDEX('Per Invoice'!X$2:X$1201,$Z782)))</f>
        <v/>
      </c>
      <c r="Y782" s="8">
        <f>IF($Z782="","",IF(INDEX('Per Invoice'!Y$2:Y$1201,$Z782)="","",INDEX('Per Invoice'!Y$2:Y$1201,$Z782)))</f>
        <v/>
      </c>
      <c r="Z782" s="16">
        <f>IFERROR(MATCH(Settings!$C$27&amp;"|"&amp;ROWS($Z$2:$Z782),'Per Invoice'!$AB$2:$AB$1201,0),"")</f>
        <v/>
      </c>
    </row>
    <row r="783">
      <c r="A783">
        <f>IF($Z783="","",IF(INDEX('Per Invoice'!A$2:A$1201,$Z783)="","",INDEX('Per Invoice'!A$2:A$1201,$Z783)))</f>
        <v/>
      </c>
      <c r="B783">
        <f>IF($Z783="","",IF(INDEX('Per Invoice'!B$2:B$1201,$Z783)="","",INDEX('Per Invoice'!B$2:B$1201,$Z783)))</f>
        <v/>
      </c>
      <c r="C783">
        <f>IF($Z783="","",IF(INDEX('Per Invoice'!C$2:C$1201,$Z783)="","",INDEX('Per Invoice'!C$2:C$1201,$Z783)))</f>
        <v/>
      </c>
      <c r="D783">
        <f>IF($Z783="","",IF(INDEX('Per Invoice'!D$2:D$1201,$Z783)="","",INDEX('Per Invoice'!D$2:D$1201,$Z783)))</f>
        <v/>
      </c>
      <c r="E783" s="14">
        <f>IF($Z783="","",IF(INDEX('Per Invoice'!E$2:E$1201,$Z783)="","",INDEX('Per Invoice'!E$2:E$1201,$Z783)))</f>
        <v/>
      </c>
      <c r="F783">
        <f>IF($Z783="","",IF(INDEX('Per Invoice'!F$2:F$1201,$Z783)="","",INDEX('Per Invoice'!F$2:F$1201,$Z783)))</f>
        <v/>
      </c>
      <c r="G783">
        <f>IF($Z783="","",IF(INDEX('Per Invoice'!G$2:G$1201,$Z783)="","",INDEX('Per Invoice'!G$2:G$1201,$Z783)))</f>
        <v/>
      </c>
      <c r="H783">
        <f>IF($Z783="","",IF(INDEX('Per Invoice'!H$2:H$1201,$Z783)="","",INDEX('Per Invoice'!H$2:H$1201,$Z783)))</f>
        <v/>
      </c>
      <c r="I783">
        <f>IF($Z783="","",IF(INDEX('Per Invoice'!I$2:I$1201,$Z783)="","",INDEX('Per Invoice'!I$2:I$1201,$Z783)))</f>
        <v/>
      </c>
      <c r="J783">
        <f>IF($Z783="","",IF(INDEX('Per Invoice'!J$2:J$1201,$Z783)="","",INDEX('Per Invoice'!J$2:J$1201,$Z783)))</f>
        <v/>
      </c>
      <c r="K783" s="8">
        <f>IF($Z783="","",IF(INDEX('Per Invoice'!K$2:K$1201,$Z783)="","",INDEX('Per Invoice'!K$2:K$1201,$Z783)))</f>
        <v/>
      </c>
      <c r="L783">
        <f>IF($Z783="","",IF(INDEX('Per Invoice'!L$2:L$1201,$Z783)="","",INDEX('Per Invoice'!L$2:L$1201,$Z783)))</f>
        <v/>
      </c>
      <c r="M783">
        <f>IF($Z783="","",IF(INDEX('Per Invoice'!M$2:M$1201,$Z783)="","",INDEX('Per Invoice'!M$2:M$1201,$Z783)))</f>
        <v/>
      </c>
      <c r="N783">
        <f>IF($Z783="","",IF(INDEX('Per Invoice'!N$2:N$1201,$Z783)="","",INDEX('Per Invoice'!N$2:N$1201,$Z783)))</f>
        <v/>
      </c>
      <c r="O783" s="8">
        <f>IF($Z783="","",IF(INDEX('Per Invoice'!O$2:O$1201,$Z783)="","",INDEX('Per Invoice'!O$2:O$1201,$Z783)))</f>
        <v/>
      </c>
      <c r="P783">
        <f>IF($Z783="","",IF(INDEX('Per Invoice'!P$2:P$1201,$Z783)="","",INDEX('Per Invoice'!P$2:P$1201,$Z783)))</f>
        <v/>
      </c>
      <c r="Q783" s="8">
        <f>IF($Z783="","",IF(INDEX('Per Invoice'!Q$2:Q$1201,$Z783)="","",INDEX('Per Invoice'!Q$2:Q$1201,$Z783)))</f>
        <v/>
      </c>
      <c r="R783" s="8">
        <f>IF($Z783="","",IF(INDEX('Per Invoice'!R$2:R$1201,$Z783)="","",INDEX('Per Invoice'!R$2:R$1201,$Z783)))</f>
        <v/>
      </c>
      <c r="S783">
        <f>IF($Z783="","",IF(INDEX('Per Invoice'!S$2:S$1201,$Z783)="","",INDEX('Per Invoice'!S$2:S$1201,$Z783)))</f>
        <v/>
      </c>
      <c r="T783" s="8">
        <f>IF($Z783="","",IF(INDEX('Per Invoice'!T$2:T$1201,$Z783)="","",INDEX('Per Invoice'!T$2:T$1201,$Z783)))</f>
        <v/>
      </c>
      <c r="U783" s="8">
        <f>IF($Z783="","",IF(INDEX('Per Invoice'!U$2:U$1201,$Z783)="","",INDEX('Per Invoice'!U$2:U$1201,$Z783)))</f>
        <v/>
      </c>
      <c r="V783" s="8">
        <f>IF($Z783="","",IF(INDEX('Per Invoice'!V$2:V$1201,$Z783)="","",INDEX('Per Invoice'!V$2:V$1201,$Z783)))</f>
        <v/>
      </c>
      <c r="W783" s="8">
        <f>IF($Z783="","",IF(INDEX('Per Invoice'!W$2:W$1201,$Z783)="","",INDEX('Per Invoice'!W$2:W$1201,$Z783)))</f>
        <v/>
      </c>
      <c r="X783" s="8">
        <f>IF($Z783="","",IF(INDEX('Per Invoice'!X$2:X$1201,$Z783)="","",INDEX('Per Invoice'!X$2:X$1201,$Z783)))</f>
        <v/>
      </c>
      <c r="Y783" s="8">
        <f>IF($Z783="","",IF(INDEX('Per Invoice'!Y$2:Y$1201,$Z783)="","",INDEX('Per Invoice'!Y$2:Y$1201,$Z783)))</f>
        <v/>
      </c>
      <c r="Z783" s="16">
        <f>IFERROR(MATCH(Settings!$C$27&amp;"|"&amp;ROWS($Z$2:$Z783),'Per Invoice'!$AB$2:$AB$1201,0),"")</f>
        <v/>
      </c>
    </row>
    <row r="784">
      <c r="A784">
        <f>IF($Z784="","",IF(INDEX('Per Invoice'!A$2:A$1201,$Z784)="","",INDEX('Per Invoice'!A$2:A$1201,$Z784)))</f>
        <v/>
      </c>
      <c r="B784">
        <f>IF($Z784="","",IF(INDEX('Per Invoice'!B$2:B$1201,$Z784)="","",INDEX('Per Invoice'!B$2:B$1201,$Z784)))</f>
        <v/>
      </c>
      <c r="C784">
        <f>IF($Z784="","",IF(INDEX('Per Invoice'!C$2:C$1201,$Z784)="","",INDEX('Per Invoice'!C$2:C$1201,$Z784)))</f>
        <v/>
      </c>
      <c r="D784">
        <f>IF($Z784="","",IF(INDEX('Per Invoice'!D$2:D$1201,$Z784)="","",INDEX('Per Invoice'!D$2:D$1201,$Z784)))</f>
        <v/>
      </c>
      <c r="E784" s="14">
        <f>IF($Z784="","",IF(INDEX('Per Invoice'!E$2:E$1201,$Z784)="","",INDEX('Per Invoice'!E$2:E$1201,$Z784)))</f>
        <v/>
      </c>
      <c r="F784">
        <f>IF($Z784="","",IF(INDEX('Per Invoice'!F$2:F$1201,$Z784)="","",INDEX('Per Invoice'!F$2:F$1201,$Z784)))</f>
        <v/>
      </c>
      <c r="G784">
        <f>IF($Z784="","",IF(INDEX('Per Invoice'!G$2:G$1201,$Z784)="","",INDEX('Per Invoice'!G$2:G$1201,$Z784)))</f>
        <v/>
      </c>
      <c r="H784">
        <f>IF($Z784="","",IF(INDEX('Per Invoice'!H$2:H$1201,$Z784)="","",INDEX('Per Invoice'!H$2:H$1201,$Z784)))</f>
        <v/>
      </c>
      <c r="I784">
        <f>IF($Z784="","",IF(INDEX('Per Invoice'!I$2:I$1201,$Z784)="","",INDEX('Per Invoice'!I$2:I$1201,$Z784)))</f>
        <v/>
      </c>
      <c r="J784">
        <f>IF($Z784="","",IF(INDEX('Per Invoice'!J$2:J$1201,$Z784)="","",INDEX('Per Invoice'!J$2:J$1201,$Z784)))</f>
        <v/>
      </c>
      <c r="K784" s="8">
        <f>IF($Z784="","",IF(INDEX('Per Invoice'!K$2:K$1201,$Z784)="","",INDEX('Per Invoice'!K$2:K$1201,$Z784)))</f>
        <v/>
      </c>
      <c r="L784">
        <f>IF($Z784="","",IF(INDEX('Per Invoice'!L$2:L$1201,$Z784)="","",INDEX('Per Invoice'!L$2:L$1201,$Z784)))</f>
        <v/>
      </c>
      <c r="M784">
        <f>IF($Z784="","",IF(INDEX('Per Invoice'!M$2:M$1201,$Z784)="","",INDEX('Per Invoice'!M$2:M$1201,$Z784)))</f>
        <v/>
      </c>
      <c r="N784">
        <f>IF($Z784="","",IF(INDEX('Per Invoice'!N$2:N$1201,$Z784)="","",INDEX('Per Invoice'!N$2:N$1201,$Z784)))</f>
        <v/>
      </c>
      <c r="O784" s="8">
        <f>IF($Z784="","",IF(INDEX('Per Invoice'!O$2:O$1201,$Z784)="","",INDEX('Per Invoice'!O$2:O$1201,$Z784)))</f>
        <v/>
      </c>
      <c r="P784">
        <f>IF($Z784="","",IF(INDEX('Per Invoice'!P$2:P$1201,$Z784)="","",INDEX('Per Invoice'!P$2:P$1201,$Z784)))</f>
        <v/>
      </c>
      <c r="Q784" s="8">
        <f>IF($Z784="","",IF(INDEX('Per Invoice'!Q$2:Q$1201,$Z784)="","",INDEX('Per Invoice'!Q$2:Q$1201,$Z784)))</f>
        <v/>
      </c>
      <c r="R784" s="8">
        <f>IF($Z784="","",IF(INDEX('Per Invoice'!R$2:R$1201,$Z784)="","",INDEX('Per Invoice'!R$2:R$1201,$Z784)))</f>
        <v/>
      </c>
      <c r="S784">
        <f>IF($Z784="","",IF(INDEX('Per Invoice'!S$2:S$1201,$Z784)="","",INDEX('Per Invoice'!S$2:S$1201,$Z784)))</f>
        <v/>
      </c>
      <c r="T784" s="8">
        <f>IF($Z784="","",IF(INDEX('Per Invoice'!T$2:T$1201,$Z784)="","",INDEX('Per Invoice'!T$2:T$1201,$Z784)))</f>
        <v/>
      </c>
      <c r="U784" s="8">
        <f>IF($Z784="","",IF(INDEX('Per Invoice'!U$2:U$1201,$Z784)="","",INDEX('Per Invoice'!U$2:U$1201,$Z784)))</f>
        <v/>
      </c>
      <c r="V784" s="8">
        <f>IF($Z784="","",IF(INDEX('Per Invoice'!V$2:V$1201,$Z784)="","",INDEX('Per Invoice'!V$2:V$1201,$Z784)))</f>
        <v/>
      </c>
      <c r="W784" s="8">
        <f>IF($Z784="","",IF(INDEX('Per Invoice'!W$2:W$1201,$Z784)="","",INDEX('Per Invoice'!W$2:W$1201,$Z784)))</f>
        <v/>
      </c>
      <c r="X784" s="8">
        <f>IF($Z784="","",IF(INDEX('Per Invoice'!X$2:X$1201,$Z784)="","",INDEX('Per Invoice'!X$2:X$1201,$Z784)))</f>
        <v/>
      </c>
      <c r="Y784" s="8">
        <f>IF($Z784="","",IF(INDEX('Per Invoice'!Y$2:Y$1201,$Z784)="","",INDEX('Per Invoice'!Y$2:Y$1201,$Z784)))</f>
        <v/>
      </c>
      <c r="Z784" s="16">
        <f>IFERROR(MATCH(Settings!$C$27&amp;"|"&amp;ROWS($Z$2:$Z784),'Per Invoice'!$AB$2:$AB$1201,0),"")</f>
        <v/>
      </c>
    </row>
    <row r="785">
      <c r="A785">
        <f>IF($Z785="","",IF(INDEX('Per Invoice'!A$2:A$1201,$Z785)="","",INDEX('Per Invoice'!A$2:A$1201,$Z785)))</f>
        <v/>
      </c>
      <c r="B785">
        <f>IF($Z785="","",IF(INDEX('Per Invoice'!B$2:B$1201,$Z785)="","",INDEX('Per Invoice'!B$2:B$1201,$Z785)))</f>
        <v/>
      </c>
      <c r="C785">
        <f>IF($Z785="","",IF(INDEX('Per Invoice'!C$2:C$1201,$Z785)="","",INDEX('Per Invoice'!C$2:C$1201,$Z785)))</f>
        <v/>
      </c>
      <c r="D785">
        <f>IF($Z785="","",IF(INDEX('Per Invoice'!D$2:D$1201,$Z785)="","",INDEX('Per Invoice'!D$2:D$1201,$Z785)))</f>
        <v/>
      </c>
      <c r="E785" s="14">
        <f>IF($Z785="","",IF(INDEX('Per Invoice'!E$2:E$1201,$Z785)="","",INDEX('Per Invoice'!E$2:E$1201,$Z785)))</f>
        <v/>
      </c>
      <c r="F785">
        <f>IF($Z785="","",IF(INDEX('Per Invoice'!F$2:F$1201,$Z785)="","",INDEX('Per Invoice'!F$2:F$1201,$Z785)))</f>
        <v/>
      </c>
      <c r="G785">
        <f>IF($Z785="","",IF(INDEX('Per Invoice'!G$2:G$1201,$Z785)="","",INDEX('Per Invoice'!G$2:G$1201,$Z785)))</f>
        <v/>
      </c>
      <c r="H785">
        <f>IF($Z785="","",IF(INDEX('Per Invoice'!H$2:H$1201,$Z785)="","",INDEX('Per Invoice'!H$2:H$1201,$Z785)))</f>
        <v/>
      </c>
      <c r="I785">
        <f>IF($Z785="","",IF(INDEX('Per Invoice'!I$2:I$1201,$Z785)="","",INDEX('Per Invoice'!I$2:I$1201,$Z785)))</f>
        <v/>
      </c>
      <c r="J785">
        <f>IF($Z785="","",IF(INDEX('Per Invoice'!J$2:J$1201,$Z785)="","",INDEX('Per Invoice'!J$2:J$1201,$Z785)))</f>
        <v/>
      </c>
      <c r="K785" s="8">
        <f>IF($Z785="","",IF(INDEX('Per Invoice'!K$2:K$1201,$Z785)="","",INDEX('Per Invoice'!K$2:K$1201,$Z785)))</f>
        <v/>
      </c>
      <c r="L785">
        <f>IF($Z785="","",IF(INDEX('Per Invoice'!L$2:L$1201,$Z785)="","",INDEX('Per Invoice'!L$2:L$1201,$Z785)))</f>
        <v/>
      </c>
      <c r="M785">
        <f>IF($Z785="","",IF(INDEX('Per Invoice'!M$2:M$1201,$Z785)="","",INDEX('Per Invoice'!M$2:M$1201,$Z785)))</f>
        <v/>
      </c>
      <c r="N785">
        <f>IF($Z785="","",IF(INDEX('Per Invoice'!N$2:N$1201,$Z785)="","",INDEX('Per Invoice'!N$2:N$1201,$Z785)))</f>
        <v/>
      </c>
      <c r="O785" s="8">
        <f>IF($Z785="","",IF(INDEX('Per Invoice'!O$2:O$1201,$Z785)="","",INDEX('Per Invoice'!O$2:O$1201,$Z785)))</f>
        <v/>
      </c>
      <c r="P785">
        <f>IF($Z785="","",IF(INDEX('Per Invoice'!P$2:P$1201,$Z785)="","",INDEX('Per Invoice'!P$2:P$1201,$Z785)))</f>
        <v/>
      </c>
      <c r="Q785" s="8">
        <f>IF($Z785="","",IF(INDEX('Per Invoice'!Q$2:Q$1201,$Z785)="","",INDEX('Per Invoice'!Q$2:Q$1201,$Z785)))</f>
        <v/>
      </c>
      <c r="R785" s="8">
        <f>IF($Z785="","",IF(INDEX('Per Invoice'!R$2:R$1201,$Z785)="","",INDEX('Per Invoice'!R$2:R$1201,$Z785)))</f>
        <v/>
      </c>
      <c r="S785">
        <f>IF($Z785="","",IF(INDEX('Per Invoice'!S$2:S$1201,$Z785)="","",INDEX('Per Invoice'!S$2:S$1201,$Z785)))</f>
        <v/>
      </c>
      <c r="T785" s="8">
        <f>IF($Z785="","",IF(INDEX('Per Invoice'!T$2:T$1201,$Z785)="","",INDEX('Per Invoice'!T$2:T$1201,$Z785)))</f>
        <v/>
      </c>
      <c r="U785" s="8">
        <f>IF($Z785="","",IF(INDEX('Per Invoice'!U$2:U$1201,$Z785)="","",INDEX('Per Invoice'!U$2:U$1201,$Z785)))</f>
        <v/>
      </c>
      <c r="V785" s="8">
        <f>IF($Z785="","",IF(INDEX('Per Invoice'!V$2:V$1201,$Z785)="","",INDEX('Per Invoice'!V$2:V$1201,$Z785)))</f>
        <v/>
      </c>
      <c r="W785" s="8">
        <f>IF($Z785="","",IF(INDEX('Per Invoice'!W$2:W$1201,$Z785)="","",INDEX('Per Invoice'!W$2:W$1201,$Z785)))</f>
        <v/>
      </c>
      <c r="X785" s="8">
        <f>IF($Z785="","",IF(INDEX('Per Invoice'!X$2:X$1201,$Z785)="","",INDEX('Per Invoice'!X$2:X$1201,$Z785)))</f>
        <v/>
      </c>
      <c r="Y785" s="8">
        <f>IF($Z785="","",IF(INDEX('Per Invoice'!Y$2:Y$1201,$Z785)="","",INDEX('Per Invoice'!Y$2:Y$1201,$Z785)))</f>
        <v/>
      </c>
      <c r="Z785" s="16">
        <f>IFERROR(MATCH(Settings!$C$27&amp;"|"&amp;ROWS($Z$2:$Z785),'Per Invoice'!$AB$2:$AB$1201,0),"")</f>
        <v/>
      </c>
    </row>
    <row r="786">
      <c r="A786">
        <f>IF($Z786="","",IF(INDEX('Per Invoice'!A$2:A$1201,$Z786)="","",INDEX('Per Invoice'!A$2:A$1201,$Z786)))</f>
        <v/>
      </c>
      <c r="B786">
        <f>IF($Z786="","",IF(INDEX('Per Invoice'!B$2:B$1201,$Z786)="","",INDEX('Per Invoice'!B$2:B$1201,$Z786)))</f>
        <v/>
      </c>
      <c r="C786">
        <f>IF($Z786="","",IF(INDEX('Per Invoice'!C$2:C$1201,$Z786)="","",INDEX('Per Invoice'!C$2:C$1201,$Z786)))</f>
        <v/>
      </c>
      <c r="D786">
        <f>IF($Z786="","",IF(INDEX('Per Invoice'!D$2:D$1201,$Z786)="","",INDEX('Per Invoice'!D$2:D$1201,$Z786)))</f>
        <v/>
      </c>
      <c r="E786" s="14">
        <f>IF($Z786="","",IF(INDEX('Per Invoice'!E$2:E$1201,$Z786)="","",INDEX('Per Invoice'!E$2:E$1201,$Z786)))</f>
        <v/>
      </c>
      <c r="F786">
        <f>IF($Z786="","",IF(INDEX('Per Invoice'!F$2:F$1201,$Z786)="","",INDEX('Per Invoice'!F$2:F$1201,$Z786)))</f>
        <v/>
      </c>
      <c r="G786">
        <f>IF($Z786="","",IF(INDEX('Per Invoice'!G$2:G$1201,$Z786)="","",INDEX('Per Invoice'!G$2:G$1201,$Z786)))</f>
        <v/>
      </c>
      <c r="H786">
        <f>IF($Z786="","",IF(INDEX('Per Invoice'!H$2:H$1201,$Z786)="","",INDEX('Per Invoice'!H$2:H$1201,$Z786)))</f>
        <v/>
      </c>
      <c r="I786">
        <f>IF($Z786="","",IF(INDEX('Per Invoice'!I$2:I$1201,$Z786)="","",INDEX('Per Invoice'!I$2:I$1201,$Z786)))</f>
        <v/>
      </c>
      <c r="J786">
        <f>IF($Z786="","",IF(INDEX('Per Invoice'!J$2:J$1201,$Z786)="","",INDEX('Per Invoice'!J$2:J$1201,$Z786)))</f>
        <v/>
      </c>
      <c r="K786" s="8">
        <f>IF($Z786="","",IF(INDEX('Per Invoice'!K$2:K$1201,$Z786)="","",INDEX('Per Invoice'!K$2:K$1201,$Z786)))</f>
        <v/>
      </c>
      <c r="L786">
        <f>IF($Z786="","",IF(INDEX('Per Invoice'!L$2:L$1201,$Z786)="","",INDEX('Per Invoice'!L$2:L$1201,$Z786)))</f>
        <v/>
      </c>
      <c r="M786">
        <f>IF($Z786="","",IF(INDEX('Per Invoice'!M$2:M$1201,$Z786)="","",INDEX('Per Invoice'!M$2:M$1201,$Z786)))</f>
        <v/>
      </c>
      <c r="N786">
        <f>IF($Z786="","",IF(INDEX('Per Invoice'!N$2:N$1201,$Z786)="","",INDEX('Per Invoice'!N$2:N$1201,$Z786)))</f>
        <v/>
      </c>
      <c r="O786" s="8">
        <f>IF($Z786="","",IF(INDEX('Per Invoice'!O$2:O$1201,$Z786)="","",INDEX('Per Invoice'!O$2:O$1201,$Z786)))</f>
        <v/>
      </c>
      <c r="P786">
        <f>IF($Z786="","",IF(INDEX('Per Invoice'!P$2:P$1201,$Z786)="","",INDEX('Per Invoice'!P$2:P$1201,$Z786)))</f>
        <v/>
      </c>
      <c r="Q786" s="8">
        <f>IF($Z786="","",IF(INDEX('Per Invoice'!Q$2:Q$1201,$Z786)="","",INDEX('Per Invoice'!Q$2:Q$1201,$Z786)))</f>
        <v/>
      </c>
      <c r="R786" s="8">
        <f>IF($Z786="","",IF(INDEX('Per Invoice'!R$2:R$1201,$Z786)="","",INDEX('Per Invoice'!R$2:R$1201,$Z786)))</f>
        <v/>
      </c>
      <c r="S786">
        <f>IF($Z786="","",IF(INDEX('Per Invoice'!S$2:S$1201,$Z786)="","",INDEX('Per Invoice'!S$2:S$1201,$Z786)))</f>
        <v/>
      </c>
      <c r="T786" s="8">
        <f>IF($Z786="","",IF(INDEX('Per Invoice'!T$2:T$1201,$Z786)="","",INDEX('Per Invoice'!T$2:T$1201,$Z786)))</f>
        <v/>
      </c>
      <c r="U786" s="8">
        <f>IF($Z786="","",IF(INDEX('Per Invoice'!U$2:U$1201,$Z786)="","",INDEX('Per Invoice'!U$2:U$1201,$Z786)))</f>
        <v/>
      </c>
      <c r="V786" s="8">
        <f>IF($Z786="","",IF(INDEX('Per Invoice'!V$2:V$1201,$Z786)="","",INDEX('Per Invoice'!V$2:V$1201,$Z786)))</f>
        <v/>
      </c>
      <c r="W786" s="8">
        <f>IF($Z786="","",IF(INDEX('Per Invoice'!W$2:W$1201,$Z786)="","",INDEX('Per Invoice'!W$2:W$1201,$Z786)))</f>
        <v/>
      </c>
      <c r="X786" s="8">
        <f>IF($Z786="","",IF(INDEX('Per Invoice'!X$2:X$1201,$Z786)="","",INDEX('Per Invoice'!X$2:X$1201,$Z786)))</f>
        <v/>
      </c>
      <c r="Y786" s="8">
        <f>IF($Z786="","",IF(INDEX('Per Invoice'!Y$2:Y$1201,$Z786)="","",INDEX('Per Invoice'!Y$2:Y$1201,$Z786)))</f>
        <v/>
      </c>
      <c r="Z786" s="16">
        <f>IFERROR(MATCH(Settings!$C$27&amp;"|"&amp;ROWS($Z$2:$Z786),'Per Invoice'!$AB$2:$AB$1201,0),"")</f>
        <v/>
      </c>
    </row>
    <row r="787">
      <c r="A787">
        <f>IF($Z787="","",IF(INDEX('Per Invoice'!A$2:A$1201,$Z787)="","",INDEX('Per Invoice'!A$2:A$1201,$Z787)))</f>
        <v/>
      </c>
      <c r="B787">
        <f>IF($Z787="","",IF(INDEX('Per Invoice'!B$2:B$1201,$Z787)="","",INDEX('Per Invoice'!B$2:B$1201,$Z787)))</f>
        <v/>
      </c>
      <c r="C787">
        <f>IF($Z787="","",IF(INDEX('Per Invoice'!C$2:C$1201,$Z787)="","",INDEX('Per Invoice'!C$2:C$1201,$Z787)))</f>
        <v/>
      </c>
      <c r="D787">
        <f>IF($Z787="","",IF(INDEX('Per Invoice'!D$2:D$1201,$Z787)="","",INDEX('Per Invoice'!D$2:D$1201,$Z787)))</f>
        <v/>
      </c>
      <c r="E787" s="14">
        <f>IF($Z787="","",IF(INDEX('Per Invoice'!E$2:E$1201,$Z787)="","",INDEX('Per Invoice'!E$2:E$1201,$Z787)))</f>
        <v/>
      </c>
      <c r="F787">
        <f>IF($Z787="","",IF(INDEX('Per Invoice'!F$2:F$1201,$Z787)="","",INDEX('Per Invoice'!F$2:F$1201,$Z787)))</f>
        <v/>
      </c>
      <c r="G787">
        <f>IF($Z787="","",IF(INDEX('Per Invoice'!G$2:G$1201,$Z787)="","",INDEX('Per Invoice'!G$2:G$1201,$Z787)))</f>
        <v/>
      </c>
      <c r="H787">
        <f>IF($Z787="","",IF(INDEX('Per Invoice'!H$2:H$1201,$Z787)="","",INDEX('Per Invoice'!H$2:H$1201,$Z787)))</f>
        <v/>
      </c>
      <c r="I787">
        <f>IF($Z787="","",IF(INDEX('Per Invoice'!I$2:I$1201,$Z787)="","",INDEX('Per Invoice'!I$2:I$1201,$Z787)))</f>
        <v/>
      </c>
      <c r="J787">
        <f>IF($Z787="","",IF(INDEX('Per Invoice'!J$2:J$1201,$Z787)="","",INDEX('Per Invoice'!J$2:J$1201,$Z787)))</f>
        <v/>
      </c>
      <c r="K787" s="8">
        <f>IF($Z787="","",IF(INDEX('Per Invoice'!K$2:K$1201,$Z787)="","",INDEX('Per Invoice'!K$2:K$1201,$Z787)))</f>
        <v/>
      </c>
      <c r="L787">
        <f>IF($Z787="","",IF(INDEX('Per Invoice'!L$2:L$1201,$Z787)="","",INDEX('Per Invoice'!L$2:L$1201,$Z787)))</f>
        <v/>
      </c>
      <c r="M787">
        <f>IF($Z787="","",IF(INDEX('Per Invoice'!M$2:M$1201,$Z787)="","",INDEX('Per Invoice'!M$2:M$1201,$Z787)))</f>
        <v/>
      </c>
      <c r="N787">
        <f>IF($Z787="","",IF(INDEX('Per Invoice'!N$2:N$1201,$Z787)="","",INDEX('Per Invoice'!N$2:N$1201,$Z787)))</f>
        <v/>
      </c>
      <c r="O787" s="8">
        <f>IF($Z787="","",IF(INDEX('Per Invoice'!O$2:O$1201,$Z787)="","",INDEX('Per Invoice'!O$2:O$1201,$Z787)))</f>
        <v/>
      </c>
      <c r="P787">
        <f>IF($Z787="","",IF(INDEX('Per Invoice'!P$2:P$1201,$Z787)="","",INDEX('Per Invoice'!P$2:P$1201,$Z787)))</f>
        <v/>
      </c>
      <c r="Q787" s="8">
        <f>IF($Z787="","",IF(INDEX('Per Invoice'!Q$2:Q$1201,$Z787)="","",INDEX('Per Invoice'!Q$2:Q$1201,$Z787)))</f>
        <v/>
      </c>
      <c r="R787" s="8">
        <f>IF($Z787="","",IF(INDEX('Per Invoice'!R$2:R$1201,$Z787)="","",INDEX('Per Invoice'!R$2:R$1201,$Z787)))</f>
        <v/>
      </c>
      <c r="S787">
        <f>IF($Z787="","",IF(INDEX('Per Invoice'!S$2:S$1201,$Z787)="","",INDEX('Per Invoice'!S$2:S$1201,$Z787)))</f>
        <v/>
      </c>
      <c r="T787" s="8">
        <f>IF($Z787="","",IF(INDEX('Per Invoice'!T$2:T$1201,$Z787)="","",INDEX('Per Invoice'!T$2:T$1201,$Z787)))</f>
        <v/>
      </c>
      <c r="U787" s="8">
        <f>IF($Z787="","",IF(INDEX('Per Invoice'!U$2:U$1201,$Z787)="","",INDEX('Per Invoice'!U$2:U$1201,$Z787)))</f>
        <v/>
      </c>
      <c r="V787" s="8">
        <f>IF($Z787="","",IF(INDEX('Per Invoice'!V$2:V$1201,$Z787)="","",INDEX('Per Invoice'!V$2:V$1201,$Z787)))</f>
        <v/>
      </c>
      <c r="W787" s="8">
        <f>IF($Z787="","",IF(INDEX('Per Invoice'!W$2:W$1201,$Z787)="","",INDEX('Per Invoice'!W$2:W$1201,$Z787)))</f>
        <v/>
      </c>
      <c r="X787" s="8">
        <f>IF($Z787="","",IF(INDEX('Per Invoice'!X$2:X$1201,$Z787)="","",INDEX('Per Invoice'!X$2:X$1201,$Z787)))</f>
        <v/>
      </c>
      <c r="Y787" s="8">
        <f>IF($Z787="","",IF(INDEX('Per Invoice'!Y$2:Y$1201,$Z787)="","",INDEX('Per Invoice'!Y$2:Y$1201,$Z787)))</f>
        <v/>
      </c>
      <c r="Z787" s="16">
        <f>IFERROR(MATCH(Settings!$C$27&amp;"|"&amp;ROWS($Z$2:$Z787),'Per Invoice'!$AB$2:$AB$1201,0),"")</f>
        <v/>
      </c>
    </row>
    <row r="788">
      <c r="A788">
        <f>IF($Z788="","",IF(INDEX('Per Invoice'!A$2:A$1201,$Z788)="","",INDEX('Per Invoice'!A$2:A$1201,$Z788)))</f>
        <v/>
      </c>
      <c r="B788">
        <f>IF($Z788="","",IF(INDEX('Per Invoice'!B$2:B$1201,$Z788)="","",INDEX('Per Invoice'!B$2:B$1201,$Z788)))</f>
        <v/>
      </c>
      <c r="C788">
        <f>IF($Z788="","",IF(INDEX('Per Invoice'!C$2:C$1201,$Z788)="","",INDEX('Per Invoice'!C$2:C$1201,$Z788)))</f>
        <v/>
      </c>
      <c r="D788">
        <f>IF($Z788="","",IF(INDEX('Per Invoice'!D$2:D$1201,$Z788)="","",INDEX('Per Invoice'!D$2:D$1201,$Z788)))</f>
        <v/>
      </c>
      <c r="E788" s="14">
        <f>IF($Z788="","",IF(INDEX('Per Invoice'!E$2:E$1201,$Z788)="","",INDEX('Per Invoice'!E$2:E$1201,$Z788)))</f>
        <v/>
      </c>
      <c r="F788">
        <f>IF($Z788="","",IF(INDEX('Per Invoice'!F$2:F$1201,$Z788)="","",INDEX('Per Invoice'!F$2:F$1201,$Z788)))</f>
        <v/>
      </c>
      <c r="G788">
        <f>IF($Z788="","",IF(INDEX('Per Invoice'!G$2:G$1201,$Z788)="","",INDEX('Per Invoice'!G$2:G$1201,$Z788)))</f>
        <v/>
      </c>
      <c r="H788">
        <f>IF($Z788="","",IF(INDEX('Per Invoice'!H$2:H$1201,$Z788)="","",INDEX('Per Invoice'!H$2:H$1201,$Z788)))</f>
        <v/>
      </c>
      <c r="I788">
        <f>IF($Z788="","",IF(INDEX('Per Invoice'!I$2:I$1201,$Z788)="","",INDEX('Per Invoice'!I$2:I$1201,$Z788)))</f>
        <v/>
      </c>
      <c r="J788">
        <f>IF($Z788="","",IF(INDEX('Per Invoice'!J$2:J$1201,$Z788)="","",INDEX('Per Invoice'!J$2:J$1201,$Z788)))</f>
        <v/>
      </c>
      <c r="K788" s="8">
        <f>IF($Z788="","",IF(INDEX('Per Invoice'!K$2:K$1201,$Z788)="","",INDEX('Per Invoice'!K$2:K$1201,$Z788)))</f>
        <v/>
      </c>
      <c r="L788">
        <f>IF($Z788="","",IF(INDEX('Per Invoice'!L$2:L$1201,$Z788)="","",INDEX('Per Invoice'!L$2:L$1201,$Z788)))</f>
        <v/>
      </c>
      <c r="M788">
        <f>IF($Z788="","",IF(INDEX('Per Invoice'!M$2:M$1201,$Z788)="","",INDEX('Per Invoice'!M$2:M$1201,$Z788)))</f>
        <v/>
      </c>
      <c r="N788">
        <f>IF($Z788="","",IF(INDEX('Per Invoice'!N$2:N$1201,$Z788)="","",INDEX('Per Invoice'!N$2:N$1201,$Z788)))</f>
        <v/>
      </c>
      <c r="O788" s="8">
        <f>IF($Z788="","",IF(INDEX('Per Invoice'!O$2:O$1201,$Z788)="","",INDEX('Per Invoice'!O$2:O$1201,$Z788)))</f>
        <v/>
      </c>
      <c r="P788">
        <f>IF($Z788="","",IF(INDEX('Per Invoice'!P$2:P$1201,$Z788)="","",INDEX('Per Invoice'!P$2:P$1201,$Z788)))</f>
        <v/>
      </c>
      <c r="Q788" s="8">
        <f>IF($Z788="","",IF(INDEX('Per Invoice'!Q$2:Q$1201,$Z788)="","",INDEX('Per Invoice'!Q$2:Q$1201,$Z788)))</f>
        <v/>
      </c>
      <c r="R788" s="8">
        <f>IF($Z788="","",IF(INDEX('Per Invoice'!R$2:R$1201,$Z788)="","",INDEX('Per Invoice'!R$2:R$1201,$Z788)))</f>
        <v/>
      </c>
      <c r="S788">
        <f>IF($Z788="","",IF(INDEX('Per Invoice'!S$2:S$1201,$Z788)="","",INDEX('Per Invoice'!S$2:S$1201,$Z788)))</f>
        <v/>
      </c>
      <c r="T788" s="8">
        <f>IF($Z788="","",IF(INDEX('Per Invoice'!T$2:T$1201,$Z788)="","",INDEX('Per Invoice'!T$2:T$1201,$Z788)))</f>
        <v/>
      </c>
      <c r="U788" s="8">
        <f>IF($Z788="","",IF(INDEX('Per Invoice'!U$2:U$1201,$Z788)="","",INDEX('Per Invoice'!U$2:U$1201,$Z788)))</f>
        <v/>
      </c>
      <c r="V788" s="8">
        <f>IF($Z788="","",IF(INDEX('Per Invoice'!V$2:V$1201,$Z788)="","",INDEX('Per Invoice'!V$2:V$1201,$Z788)))</f>
        <v/>
      </c>
      <c r="W788" s="8">
        <f>IF($Z788="","",IF(INDEX('Per Invoice'!W$2:W$1201,$Z788)="","",INDEX('Per Invoice'!W$2:W$1201,$Z788)))</f>
        <v/>
      </c>
      <c r="X788" s="8">
        <f>IF($Z788="","",IF(INDEX('Per Invoice'!X$2:X$1201,$Z788)="","",INDEX('Per Invoice'!X$2:X$1201,$Z788)))</f>
        <v/>
      </c>
      <c r="Y788" s="8">
        <f>IF($Z788="","",IF(INDEX('Per Invoice'!Y$2:Y$1201,$Z788)="","",INDEX('Per Invoice'!Y$2:Y$1201,$Z788)))</f>
        <v/>
      </c>
      <c r="Z788" s="16">
        <f>IFERROR(MATCH(Settings!$C$27&amp;"|"&amp;ROWS($Z$2:$Z788),'Per Invoice'!$AB$2:$AB$1201,0),"")</f>
        <v/>
      </c>
    </row>
    <row r="789">
      <c r="A789">
        <f>IF($Z789="","",IF(INDEX('Per Invoice'!A$2:A$1201,$Z789)="","",INDEX('Per Invoice'!A$2:A$1201,$Z789)))</f>
        <v/>
      </c>
      <c r="B789">
        <f>IF($Z789="","",IF(INDEX('Per Invoice'!B$2:B$1201,$Z789)="","",INDEX('Per Invoice'!B$2:B$1201,$Z789)))</f>
        <v/>
      </c>
      <c r="C789">
        <f>IF($Z789="","",IF(INDEX('Per Invoice'!C$2:C$1201,$Z789)="","",INDEX('Per Invoice'!C$2:C$1201,$Z789)))</f>
        <v/>
      </c>
      <c r="D789">
        <f>IF($Z789="","",IF(INDEX('Per Invoice'!D$2:D$1201,$Z789)="","",INDEX('Per Invoice'!D$2:D$1201,$Z789)))</f>
        <v/>
      </c>
      <c r="E789" s="14">
        <f>IF($Z789="","",IF(INDEX('Per Invoice'!E$2:E$1201,$Z789)="","",INDEX('Per Invoice'!E$2:E$1201,$Z789)))</f>
        <v/>
      </c>
      <c r="F789">
        <f>IF($Z789="","",IF(INDEX('Per Invoice'!F$2:F$1201,$Z789)="","",INDEX('Per Invoice'!F$2:F$1201,$Z789)))</f>
        <v/>
      </c>
      <c r="G789">
        <f>IF($Z789="","",IF(INDEX('Per Invoice'!G$2:G$1201,$Z789)="","",INDEX('Per Invoice'!G$2:G$1201,$Z789)))</f>
        <v/>
      </c>
      <c r="H789">
        <f>IF($Z789="","",IF(INDEX('Per Invoice'!H$2:H$1201,$Z789)="","",INDEX('Per Invoice'!H$2:H$1201,$Z789)))</f>
        <v/>
      </c>
      <c r="I789">
        <f>IF($Z789="","",IF(INDEX('Per Invoice'!I$2:I$1201,$Z789)="","",INDEX('Per Invoice'!I$2:I$1201,$Z789)))</f>
        <v/>
      </c>
      <c r="J789">
        <f>IF($Z789="","",IF(INDEX('Per Invoice'!J$2:J$1201,$Z789)="","",INDEX('Per Invoice'!J$2:J$1201,$Z789)))</f>
        <v/>
      </c>
      <c r="K789" s="8">
        <f>IF($Z789="","",IF(INDEX('Per Invoice'!K$2:K$1201,$Z789)="","",INDEX('Per Invoice'!K$2:K$1201,$Z789)))</f>
        <v/>
      </c>
      <c r="L789">
        <f>IF($Z789="","",IF(INDEX('Per Invoice'!L$2:L$1201,$Z789)="","",INDEX('Per Invoice'!L$2:L$1201,$Z789)))</f>
        <v/>
      </c>
      <c r="M789">
        <f>IF($Z789="","",IF(INDEX('Per Invoice'!M$2:M$1201,$Z789)="","",INDEX('Per Invoice'!M$2:M$1201,$Z789)))</f>
        <v/>
      </c>
      <c r="N789">
        <f>IF($Z789="","",IF(INDEX('Per Invoice'!N$2:N$1201,$Z789)="","",INDEX('Per Invoice'!N$2:N$1201,$Z789)))</f>
        <v/>
      </c>
      <c r="O789" s="8">
        <f>IF($Z789="","",IF(INDEX('Per Invoice'!O$2:O$1201,$Z789)="","",INDEX('Per Invoice'!O$2:O$1201,$Z789)))</f>
        <v/>
      </c>
      <c r="P789">
        <f>IF($Z789="","",IF(INDEX('Per Invoice'!P$2:P$1201,$Z789)="","",INDEX('Per Invoice'!P$2:P$1201,$Z789)))</f>
        <v/>
      </c>
      <c r="Q789" s="8">
        <f>IF($Z789="","",IF(INDEX('Per Invoice'!Q$2:Q$1201,$Z789)="","",INDEX('Per Invoice'!Q$2:Q$1201,$Z789)))</f>
        <v/>
      </c>
      <c r="R789" s="8">
        <f>IF($Z789="","",IF(INDEX('Per Invoice'!R$2:R$1201,$Z789)="","",INDEX('Per Invoice'!R$2:R$1201,$Z789)))</f>
        <v/>
      </c>
      <c r="S789">
        <f>IF($Z789="","",IF(INDEX('Per Invoice'!S$2:S$1201,$Z789)="","",INDEX('Per Invoice'!S$2:S$1201,$Z789)))</f>
        <v/>
      </c>
      <c r="T789" s="8">
        <f>IF($Z789="","",IF(INDEX('Per Invoice'!T$2:T$1201,$Z789)="","",INDEX('Per Invoice'!T$2:T$1201,$Z789)))</f>
        <v/>
      </c>
      <c r="U789" s="8">
        <f>IF($Z789="","",IF(INDEX('Per Invoice'!U$2:U$1201,$Z789)="","",INDEX('Per Invoice'!U$2:U$1201,$Z789)))</f>
        <v/>
      </c>
      <c r="V789" s="8">
        <f>IF($Z789="","",IF(INDEX('Per Invoice'!V$2:V$1201,$Z789)="","",INDEX('Per Invoice'!V$2:V$1201,$Z789)))</f>
        <v/>
      </c>
      <c r="W789" s="8">
        <f>IF($Z789="","",IF(INDEX('Per Invoice'!W$2:W$1201,$Z789)="","",INDEX('Per Invoice'!W$2:W$1201,$Z789)))</f>
        <v/>
      </c>
      <c r="X789" s="8">
        <f>IF($Z789="","",IF(INDEX('Per Invoice'!X$2:X$1201,$Z789)="","",INDEX('Per Invoice'!X$2:X$1201,$Z789)))</f>
        <v/>
      </c>
      <c r="Y789" s="8">
        <f>IF($Z789="","",IF(INDEX('Per Invoice'!Y$2:Y$1201,$Z789)="","",INDEX('Per Invoice'!Y$2:Y$1201,$Z789)))</f>
        <v/>
      </c>
      <c r="Z789" s="16">
        <f>IFERROR(MATCH(Settings!$C$27&amp;"|"&amp;ROWS($Z$2:$Z789),'Per Invoice'!$AB$2:$AB$1201,0),"")</f>
        <v/>
      </c>
    </row>
    <row r="790">
      <c r="A790">
        <f>IF($Z790="","",IF(INDEX('Per Invoice'!A$2:A$1201,$Z790)="","",INDEX('Per Invoice'!A$2:A$1201,$Z790)))</f>
        <v/>
      </c>
      <c r="B790">
        <f>IF($Z790="","",IF(INDEX('Per Invoice'!B$2:B$1201,$Z790)="","",INDEX('Per Invoice'!B$2:B$1201,$Z790)))</f>
        <v/>
      </c>
      <c r="C790">
        <f>IF($Z790="","",IF(INDEX('Per Invoice'!C$2:C$1201,$Z790)="","",INDEX('Per Invoice'!C$2:C$1201,$Z790)))</f>
        <v/>
      </c>
      <c r="D790">
        <f>IF($Z790="","",IF(INDEX('Per Invoice'!D$2:D$1201,$Z790)="","",INDEX('Per Invoice'!D$2:D$1201,$Z790)))</f>
        <v/>
      </c>
      <c r="E790" s="14">
        <f>IF($Z790="","",IF(INDEX('Per Invoice'!E$2:E$1201,$Z790)="","",INDEX('Per Invoice'!E$2:E$1201,$Z790)))</f>
        <v/>
      </c>
      <c r="F790">
        <f>IF($Z790="","",IF(INDEX('Per Invoice'!F$2:F$1201,$Z790)="","",INDEX('Per Invoice'!F$2:F$1201,$Z790)))</f>
        <v/>
      </c>
      <c r="G790">
        <f>IF($Z790="","",IF(INDEX('Per Invoice'!G$2:G$1201,$Z790)="","",INDEX('Per Invoice'!G$2:G$1201,$Z790)))</f>
        <v/>
      </c>
      <c r="H790">
        <f>IF($Z790="","",IF(INDEX('Per Invoice'!H$2:H$1201,$Z790)="","",INDEX('Per Invoice'!H$2:H$1201,$Z790)))</f>
        <v/>
      </c>
      <c r="I790">
        <f>IF($Z790="","",IF(INDEX('Per Invoice'!I$2:I$1201,$Z790)="","",INDEX('Per Invoice'!I$2:I$1201,$Z790)))</f>
        <v/>
      </c>
      <c r="J790">
        <f>IF($Z790="","",IF(INDEX('Per Invoice'!J$2:J$1201,$Z790)="","",INDEX('Per Invoice'!J$2:J$1201,$Z790)))</f>
        <v/>
      </c>
      <c r="K790" s="8">
        <f>IF($Z790="","",IF(INDEX('Per Invoice'!K$2:K$1201,$Z790)="","",INDEX('Per Invoice'!K$2:K$1201,$Z790)))</f>
        <v/>
      </c>
      <c r="L790">
        <f>IF($Z790="","",IF(INDEX('Per Invoice'!L$2:L$1201,$Z790)="","",INDEX('Per Invoice'!L$2:L$1201,$Z790)))</f>
        <v/>
      </c>
      <c r="M790">
        <f>IF($Z790="","",IF(INDEX('Per Invoice'!M$2:M$1201,$Z790)="","",INDEX('Per Invoice'!M$2:M$1201,$Z790)))</f>
        <v/>
      </c>
      <c r="N790">
        <f>IF($Z790="","",IF(INDEX('Per Invoice'!N$2:N$1201,$Z790)="","",INDEX('Per Invoice'!N$2:N$1201,$Z790)))</f>
        <v/>
      </c>
      <c r="O790" s="8">
        <f>IF($Z790="","",IF(INDEX('Per Invoice'!O$2:O$1201,$Z790)="","",INDEX('Per Invoice'!O$2:O$1201,$Z790)))</f>
        <v/>
      </c>
      <c r="P790">
        <f>IF($Z790="","",IF(INDEX('Per Invoice'!P$2:P$1201,$Z790)="","",INDEX('Per Invoice'!P$2:P$1201,$Z790)))</f>
        <v/>
      </c>
      <c r="Q790" s="8">
        <f>IF($Z790="","",IF(INDEX('Per Invoice'!Q$2:Q$1201,$Z790)="","",INDEX('Per Invoice'!Q$2:Q$1201,$Z790)))</f>
        <v/>
      </c>
      <c r="R790" s="8">
        <f>IF($Z790="","",IF(INDEX('Per Invoice'!R$2:R$1201,$Z790)="","",INDEX('Per Invoice'!R$2:R$1201,$Z790)))</f>
        <v/>
      </c>
      <c r="S790">
        <f>IF($Z790="","",IF(INDEX('Per Invoice'!S$2:S$1201,$Z790)="","",INDEX('Per Invoice'!S$2:S$1201,$Z790)))</f>
        <v/>
      </c>
      <c r="T790" s="8">
        <f>IF($Z790="","",IF(INDEX('Per Invoice'!T$2:T$1201,$Z790)="","",INDEX('Per Invoice'!T$2:T$1201,$Z790)))</f>
        <v/>
      </c>
      <c r="U790" s="8">
        <f>IF($Z790="","",IF(INDEX('Per Invoice'!U$2:U$1201,$Z790)="","",INDEX('Per Invoice'!U$2:U$1201,$Z790)))</f>
        <v/>
      </c>
      <c r="V790" s="8">
        <f>IF($Z790="","",IF(INDEX('Per Invoice'!V$2:V$1201,$Z790)="","",INDEX('Per Invoice'!V$2:V$1201,$Z790)))</f>
        <v/>
      </c>
      <c r="W790" s="8">
        <f>IF($Z790="","",IF(INDEX('Per Invoice'!W$2:W$1201,$Z790)="","",INDEX('Per Invoice'!W$2:W$1201,$Z790)))</f>
        <v/>
      </c>
      <c r="X790" s="8">
        <f>IF($Z790="","",IF(INDEX('Per Invoice'!X$2:X$1201,$Z790)="","",INDEX('Per Invoice'!X$2:X$1201,$Z790)))</f>
        <v/>
      </c>
      <c r="Y790" s="8">
        <f>IF($Z790="","",IF(INDEX('Per Invoice'!Y$2:Y$1201,$Z790)="","",INDEX('Per Invoice'!Y$2:Y$1201,$Z790)))</f>
        <v/>
      </c>
      <c r="Z790" s="16">
        <f>IFERROR(MATCH(Settings!$C$27&amp;"|"&amp;ROWS($Z$2:$Z790),'Per Invoice'!$AB$2:$AB$1201,0),"")</f>
        <v/>
      </c>
    </row>
    <row r="791">
      <c r="A791">
        <f>IF($Z791="","",IF(INDEX('Per Invoice'!A$2:A$1201,$Z791)="","",INDEX('Per Invoice'!A$2:A$1201,$Z791)))</f>
        <v/>
      </c>
      <c r="B791">
        <f>IF($Z791="","",IF(INDEX('Per Invoice'!B$2:B$1201,$Z791)="","",INDEX('Per Invoice'!B$2:B$1201,$Z791)))</f>
        <v/>
      </c>
      <c r="C791">
        <f>IF($Z791="","",IF(INDEX('Per Invoice'!C$2:C$1201,$Z791)="","",INDEX('Per Invoice'!C$2:C$1201,$Z791)))</f>
        <v/>
      </c>
      <c r="D791">
        <f>IF($Z791="","",IF(INDEX('Per Invoice'!D$2:D$1201,$Z791)="","",INDEX('Per Invoice'!D$2:D$1201,$Z791)))</f>
        <v/>
      </c>
      <c r="E791" s="14">
        <f>IF($Z791="","",IF(INDEX('Per Invoice'!E$2:E$1201,$Z791)="","",INDEX('Per Invoice'!E$2:E$1201,$Z791)))</f>
        <v/>
      </c>
      <c r="F791">
        <f>IF($Z791="","",IF(INDEX('Per Invoice'!F$2:F$1201,$Z791)="","",INDEX('Per Invoice'!F$2:F$1201,$Z791)))</f>
        <v/>
      </c>
      <c r="G791">
        <f>IF($Z791="","",IF(INDEX('Per Invoice'!G$2:G$1201,$Z791)="","",INDEX('Per Invoice'!G$2:G$1201,$Z791)))</f>
        <v/>
      </c>
      <c r="H791">
        <f>IF($Z791="","",IF(INDEX('Per Invoice'!H$2:H$1201,$Z791)="","",INDEX('Per Invoice'!H$2:H$1201,$Z791)))</f>
        <v/>
      </c>
      <c r="I791">
        <f>IF($Z791="","",IF(INDEX('Per Invoice'!I$2:I$1201,$Z791)="","",INDEX('Per Invoice'!I$2:I$1201,$Z791)))</f>
        <v/>
      </c>
      <c r="J791">
        <f>IF($Z791="","",IF(INDEX('Per Invoice'!J$2:J$1201,$Z791)="","",INDEX('Per Invoice'!J$2:J$1201,$Z791)))</f>
        <v/>
      </c>
      <c r="K791" s="8">
        <f>IF($Z791="","",IF(INDEX('Per Invoice'!K$2:K$1201,$Z791)="","",INDEX('Per Invoice'!K$2:K$1201,$Z791)))</f>
        <v/>
      </c>
      <c r="L791">
        <f>IF($Z791="","",IF(INDEX('Per Invoice'!L$2:L$1201,$Z791)="","",INDEX('Per Invoice'!L$2:L$1201,$Z791)))</f>
        <v/>
      </c>
      <c r="M791">
        <f>IF($Z791="","",IF(INDEX('Per Invoice'!M$2:M$1201,$Z791)="","",INDEX('Per Invoice'!M$2:M$1201,$Z791)))</f>
        <v/>
      </c>
      <c r="N791">
        <f>IF($Z791="","",IF(INDEX('Per Invoice'!N$2:N$1201,$Z791)="","",INDEX('Per Invoice'!N$2:N$1201,$Z791)))</f>
        <v/>
      </c>
      <c r="O791" s="8">
        <f>IF($Z791="","",IF(INDEX('Per Invoice'!O$2:O$1201,$Z791)="","",INDEX('Per Invoice'!O$2:O$1201,$Z791)))</f>
        <v/>
      </c>
      <c r="P791">
        <f>IF($Z791="","",IF(INDEX('Per Invoice'!P$2:P$1201,$Z791)="","",INDEX('Per Invoice'!P$2:P$1201,$Z791)))</f>
        <v/>
      </c>
      <c r="Q791" s="8">
        <f>IF($Z791="","",IF(INDEX('Per Invoice'!Q$2:Q$1201,$Z791)="","",INDEX('Per Invoice'!Q$2:Q$1201,$Z791)))</f>
        <v/>
      </c>
      <c r="R791" s="8">
        <f>IF($Z791="","",IF(INDEX('Per Invoice'!R$2:R$1201,$Z791)="","",INDEX('Per Invoice'!R$2:R$1201,$Z791)))</f>
        <v/>
      </c>
      <c r="S791">
        <f>IF($Z791="","",IF(INDEX('Per Invoice'!S$2:S$1201,$Z791)="","",INDEX('Per Invoice'!S$2:S$1201,$Z791)))</f>
        <v/>
      </c>
      <c r="T791" s="8">
        <f>IF($Z791="","",IF(INDEX('Per Invoice'!T$2:T$1201,$Z791)="","",INDEX('Per Invoice'!T$2:T$1201,$Z791)))</f>
        <v/>
      </c>
      <c r="U791" s="8">
        <f>IF($Z791="","",IF(INDEX('Per Invoice'!U$2:U$1201,$Z791)="","",INDEX('Per Invoice'!U$2:U$1201,$Z791)))</f>
        <v/>
      </c>
      <c r="V791" s="8">
        <f>IF($Z791="","",IF(INDEX('Per Invoice'!V$2:V$1201,$Z791)="","",INDEX('Per Invoice'!V$2:V$1201,$Z791)))</f>
        <v/>
      </c>
      <c r="W791" s="8">
        <f>IF($Z791="","",IF(INDEX('Per Invoice'!W$2:W$1201,$Z791)="","",INDEX('Per Invoice'!W$2:W$1201,$Z791)))</f>
        <v/>
      </c>
      <c r="X791" s="8">
        <f>IF($Z791="","",IF(INDEX('Per Invoice'!X$2:X$1201,$Z791)="","",INDEX('Per Invoice'!X$2:X$1201,$Z791)))</f>
        <v/>
      </c>
      <c r="Y791" s="8">
        <f>IF($Z791="","",IF(INDEX('Per Invoice'!Y$2:Y$1201,$Z791)="","",INDEX('Per Invoice'!Y$2:Y$1201,$Z791)))</f>
        <v/>
      </c>
      <c r="Z791" s="16">
        <f>IFERROR(MATCH(Settings!$C$27&amp;"|"&amp;ROWS($Z$2:$Z791),'Per Invoice'!$AB$2:$AB$1201,0),"")</f>
        <v/>
      </c>
    </row>
    <row r="792">
      <c r="A792">
        <f>IF($Z792="","",IF(INDEX('Per Invoice'!A$2:A$1201,$Z792)="","",INDEX('Per Invoice'!A$2:A$1201,$Z792)))</f>
        <v/>
      </c>
      <c r="B792">
        <f>IF($Z792="","",IF(INDEX('Per Invoice'!B$2:B$1201,$Z792)="","",INDEX('Per Invoice'!B$2:B$1201,$Z792)))</f>
        <v/>
      </c>
      <c r="C792">
        <f>IF($Z792="","",IF(INDEX('Per Invoice'!C$2:C$1201,$Z792)="","",INDEX('Per Invoice'!C$2:C$1201,$Z792)))</f>
        <v/>
      </c>
      <c r="D792">
        <f>IF($Z792="","",IF(INDEX('Per Invoice'!D$2:D$1201,$Z792)="","",INDEX('Per Invoice'!D$2:D$1201,$Z792)))</f>
        <v/>
      </c>
      <c r="E792" s="14">
        <f>IF($Z792="","",IF(INDEX('Per Invoice'!E$2:E$1201,$Z792)="","",INDEX('Per Invoice'!E$2:E$1201,$Z792)))</f>
        <v/>
      </c>
      <c r="F792">
        <f>IF($Z792="","",IF(INDEX('Per Invoice'!F$2:F$1201,$Z792)="","",INDEX('Per Invoice'!F$2:F$1201,$Z792)))</f>
        <v/>
      </c>
      <c r="G792">
        <f>IF($Z792="","",IF(INDEX('Per Invoice'!G$2:G$1201,$Z792)="","",INDEX('Per Invoice'!G$2:G$1201,$Z792)))</f>
        <v/>
      </c>
      <c r="H792">
        <f>IF($Z792="","",IF(INDEX('Per Invoice'!H$2:H$1201,$Z792)="","",INDEX('Per Invoice'!H$2:H$1201,$Z792)))</f>
        <v/>
      </c>
      <c r="I792">
        <f>IF($Z792="","",IF(INDEX('Per Invoice'!I$2:I$1201,$Z792)="","",INDEX('Per Invoice'!I$2:I$1201,$Z792)))</f>
        <v/>
      </c>
      <c r="J792">
        <f>IF($Z792="","",IF(INDEX('Per Invoice'!J$2:J$1201,$Z792)="","",INDEX('Per Invoice'!J$2:J$1201,$Z792)))</f>
        <v/>
      </c>
      <c r="K792" s="8">
        <f>IF($Z792="","",IF(INDEX('Per Invoice'!K$2:K$1201,$Z792)="","",INDEX('Per Invoice'!K$2:K$1201,$Z792)))</f>
        <v/>
      </c>
      <c r="L792">
        <f>IF($Z792="","",IF(INDEX('Per Invoice'!L$2:L$1201,$Z792)="","",INDEX('Per Invoice'!L$2:L$1201,$Z792)))</f>
        <v/>
      </c>
      <c r="M792">
        <f>IF($Z792="","",IF(INDEX('Per Invoice'!M$2:M$1201,$Z792)="","",INDEX('Per Invoice'!M$2:M$1201,$Z792)))</f>
        <v/>
      </c>
      <c r="N792">
        <f>IF($Z792="","",IF(INDEX('Per Invoice'!N$2:N$1201,$Z792)="","",INDEX('Per Invoice'!N$2:N$1201,$Z792)))</f>
        <v/>
      </c>
      <c r="O792" s="8">
        <f>IF($Z792="","",IF(INDEX('Per Invoice'!O$2:O$1201,$Z792)="","",INDEX('Per Invoice'!O$2:O$1201,$Z792)))</f>
        <v/>
      </c>
      <c r="P792">
        <f>IF($Z792="","",IF(INDEX('Per Invoice'!P$2:P$1201,$Z792)="","",INDEX('Per Invoice'!P$2:P$1201,$Z792)))</f>
        <v/>
      </c>
      <c r="Q792" s="8">
        <f>IF($Z792="","",IF(INDEX('Per Invoice'!Q$2:Q$1201,$Z792)="","",INDEX('Per Invoice'!Q$2:Q$1201,$Z792)))</f>
        <v/>
      </c>
      <c r="R792" s="8">
        <f>IF($Z792="","",IF(INDEX('Per Invoice'!R$2:R$1201,$Z792)="","",INDEX('Per Invoice'!R$2:R$1201,$Z792)))</f>
        <v/>
      </c>
      <c r="S792">
        <f>IF($Z792="","",IF(INDEX('Per Invoice'!S$2:S$1201,$Z792)="","",INDEX('Per Invoice'!S$2:S$1201,$Z792)))</f>
        <v/>
      </c>
      <c r="T792" s="8">
        <f>IF($Z792="","",IF(INDEX('Per Invoice'!T$2:T$1201,$Z792)="","",INDEX('Per Invoice'!T$2:T$1201,$Z792)))</f>
        <v/>
      </c>
      <c r="U792" s="8">
        <f>IF($Z792="","",IF(INDEX('Per Invoice'!U$2:U$1201,$Z792)="","",INDEX('Per Invoice'!U$2:U$1201,$Z792)))</f>
        <v/>
      </c>
      <c r="V792" s="8">
        <f>IF($Z792="","",IF(INDEX('Per Invoice'!V$2:V$1201,$Z792)="","",INDEX('Per Invoice'!V$2:V$1201,$Z792)))</f>
        <v/>
      </c>
      <c r="W792" s="8">
        <f>IF($Z792="","",IF(INDEX('Per Invoice'!W$2:W$1201,$Z792)="","",INDEX('Per Invoice'!W$2:W$1201,$Z792)))</f>
        <v/>
      </c>
      <c r="X792" s="8">
        <f>IF($Z792="","",IF(INDEX('Per Invoice'!X$2:X$1201,$Z792)="","",INDEX('Per Invoice'!X$2:X$1201,$Z792)))</f>
        <v/>
      </c>
      <c r="Y792" s="8">
        <f>IF($Z792="","",IF(INDEX('Per Invoice'!Y$2:Y$1201,$Z792)="","",INDEX('Per Invoice'!Y$2:Y$1201,$Z792)))</f>
        <v/>
      </c>
      <c r="Z792" s="16">
        <f>IFERROR(MATCH(Settings!$C$27&amp;"|"&amp;ROWS($Z$2:$Z792),'Per Invoice'!$AB$2:$AB$1201,0),"")</f>
        <v/>
      </c>
    </row>
    <row r="793">
      <c r="A793">
        <f>IF($Z793="","",IF(INDEX('Per Invoice'!A$2:A$1201,$Z793)="","",INDEX('Per Invoice'!A$2:A$1201,$Z793)))</f>
        <v/>
      </c>
      <c r="B793">
        <f>IF($Z793="","",IF(INDEX('Per Invoice'!B$2:B$1201,$Z793)="","",INDEX('Per Invoice'!B$2:B$1201,$Z793)))</f>
        <v/>
      </c>
      <c r="C793">
        <f>IF($Z793="","",IF(INDEX('Per Invoice'!C$2:C$1201,$Z793)="","",INDEX('Per Invoice'!C$2:C$1201,$Z793)))</f>
        <v/>
      </c>
      <c r="D793">
        <f>IF($Z793="","",IF(INDEX('Per Invoice'!D$2:D$1201,$Z793)="","",INDEX('Per Invoice'!D$2:D$1201,$Z793)))</f>
        <v/>
      </c>
      <c r="E793" s="14">
        <f>IF($Z793="","",IF(INDEX('Per Invoice'!E$2:E$1201,$Z793)="","",INDEX('Per Invoice'!E$2:E$1201,$Z793)))</f>
        <v/>
      </c>
      <c r="F793">
        <f>IF($Z793="","",IF(INDEX('Per Invoice'!F$2:F$1201,$Z793)="","",INDEX('Per Invoice'!F$2:F$1201,$Z793)))</f>
        <v/>
      </c>
      <c r="G793">
        <f>IF($Z793="","",IF(INDEX('Per Invoice'!G$2:G$1201,$Z793)="","",INDEX('Per Invoice'!G$2:G$1201,$Z793)))</f>
        <v/>
      </c>
      <c r="H793">
        <f>IF($Z793="","",IF(INDEX('Per Invoice'!H$2:H$1201,$Z793)="","",INDEX('Per Invoice'!H$2:H$1201,$Z793)))</f>
        <v/>
      </c>
      <c r="I793">
        <f>IF($Z793="","",IF(INDEX('Per Invoice'!I$2:I$1201,$Z793)="","",INDEX('Per Invoice'!I$2:I$1201,$Z793)))</f>
        <v/>
      </c>
      <c r="J793">
        <f>IF($Z793="","",IF(INDEX('Per Invoice'!J$2:J$1201,$Z793)="","",INDEX('Per Invoice'!J$2:J$1201,$Z793)))</f>
        <v/>
      </c>
      <c r="K793" s="8">
        <f>IF($Z793="","",IF(INDEX('Per Invoice'!K$2:K$1201,$Z793)="","",INDEX('Per Invoice'!K$2:K$1201,$Z793)))</f>
        <v/>
      </c>
      <c r="L793">
        <f>IF($Z793="","",IF(INDEX('Per Invoice'!L$2:L$1201,$Z793)="","",INDEX('Per Invoice'!L$2:L$1201,$Z793)))</f>
        <v/>
      </c>
      <c r="M793">
        <f>IF($Z793="","",IF(INDEX('Per Invoice'!M$2:M$1201,$Z793)="","",INDEX('Per Invoice'!M$2:M$1201,$Z793)))</f>
        <v/>
      </c>
      <c r="N793">
        <f>IF($Z793="","",IF(INDEX('Per Invoice'!N$2:N$1201,$Z793)="","",INDEX('Per Invoice'!N$2:N$1201,$Z793)))</f>
        <v/>
      </c>
      <c r="O793" s="8">
        <f>IF($Z793="","",IF(INDEX('Per Invoice'!O$2:O$1201,$Z793)="","",INDEX('Per Invoice'!O$2:O$1201,$Z793)))</f>
        <v/>
      </c>
      <c r="P793">
        <f>IF($Z793="","",IF(INDEX('Per Invoice'!P$2:P$1201,$Z793)="","",INDEX('Per Invoice'!P$2:P$1201,$Z793)))</f>
        <v/>
      </c>
      <c r="Q793" s="8">
        <f>IF($Z793="","",IF(INDEX('Per Invoice'!Q$2:Q$1201,$Z793)="","",INDEX('Per Invoice'!Q$2:Q$1201,$Z793)))</f>
        <v/>
      </c>
      <c r="R793" s="8">
        <f>IF($Z793="","",IF(INDEX('Per Invoice'!R$2:R$1201,$Z793)="","",INDEX('Per Invoice'!R$2:R$1201,$Z793)))</f>
        <v/>
      </c>
      <c r="S793">
        <f>IF($Z793="","",IF(INDEX('Per Invoice'!S$2:S$1201,$Z793)="","",INDEX('Per Invoice'!S$2:S$1201,$Z793)))</f>
        <v/>
      </c>
      <c r="T793" s="8">
        <f>IF($Z793="","",IF(INDEX('Per Invoice'!T$2:T$1201,$Z793)="","",INDEX('Per Invoice'!T$2:T$1201,$Z793)))</f>
        <v/>
      </c>
      <c r="U793" s="8">
        <f>IF($Z793="","",IF(INDEX('Per Invoice'!U$2:U$1201,$Z793)="","",INDEX('Per Invoice'!U$2:U$1201,$Z793)))</f>
        <v/>
      </c>
      <c r="V793" s="8">
        <f>IF($Z793="","",IF(INDEX('Per Invoice'!V$2:V$1201,$Z793)="","",INDEX('Per Invoice'!V$2:V$1201,$Z793)))</f>
        <v/>
      </c>
      <c r="W793" s="8">
        <f>IF($Z793="","",IF(INDEX('Per Invoice'!W$2:W$1201,$Z793)="","",INDEX('Per Invoice'!W$2:W$1201,$Z793)))</f>
        <v/>
      </c>
      <c r="X793" s="8">
        <f>IF($Z793="","",IF(INDEX('Per Invoice'!X$2:X$1201,$Z793)="","",INDEX('Per Invoice'!X$2:X$1201,$Z793)))</f>
        <v/>
      </c>
      <c r="Y793" s="8">
        <f>IF($Z793="","",IF(INDEX('Per Invoice'!Y$2:Y$1201,$Z793)="","",INDEX('Per Invoice'!Y$2:Y$1201,$Z793)))</f>
        <v/>
      </c>
      <c r="Z793" s="16">
        <f>IFERROR(MATCH(Settings!$C$27&amp;"|"&amp;ROWS($Z$2:$Z793),'Per Invoice'!$AB$2:$AB$1201,0),"")</f>
        <v/>
      </c>
    </row>
    <row r="794">
      <c r="A794">
        <f>IF($Z794="","",IF(INDEX('Per Invoice'!A$2:A$1201,$Z794)="","",INDEX('Per Invoice'!A$2:A$1201,$Z794)))</f>
        <v/>
      </c>
      <c r="B794">
        <f>IF($Z794="","",IF(INDEX('Per Invoice'!B$2:B$1201,$Z794)="","",INDEX('Per Invoice'!B$2:B$1201,$Z794)))</f>
        <v/>
      </c>
      <c r="C794">
        <f>IF($Z794="","",IF(INDEX('Per Invoice'!C$2:C$1201,$Z794)="","",INDEX('Per Invoice'!C$2:C$1201,$Z794)))</f>
        <v/>
      </c>
      <c r="D794">
        <f>IF($Z794="","",IF(INDEX('Per Invoice'!D$2:D$1201,$Z794)="","",INDEX('Per Invoice'!D$2:D$1201,$Z794)))</f>
        <v/>
      </c>
      <c r="E794" s="14">
        <f>IF($Z794="","",IF(INDEX('Per Invoice'!E$2:E$1201,$Z794)="","",INDEX('Per Invoice'!E$2:E$1201,$Z794)))</f>
        <v/>
      </c>
      <c r="F794">
        <f>IF($Z794="","",IF(INDEX('Per Invoice'!F$2:F$1201,$Z794)="","",INDEX('Per Invoice'!F$2:F$1201,$Z794)))</f>
        <v/>
      </c>
      <c r="G794">
        <f>IF($Z794="","",IF(INDEX('Per Invoice'!G$2:G$1201,$Z794)="","",INDEX('Per Invoice'!G$2:G$1201,$Z794)))</f>
        <v/>
      </c>
      <c r="H794">
        <f>IF($Z794="","",IF(INDEX('Per Invoice'!H$2:H$1201,$Z794)="","",INDEX('Per Invoice'!H$2:H$1201,$Z794)))</f>
        <v/>
      </c>
      <c r="I794">
        <f>IF($Z794="","",IF(INDEX('Per Invoice'!I$2:I$1201,$Z794)="","",INDEX('Per Invoice'!I$2:I$1201,$Z794)))</f>
        <v/>
      </c>
      <c r="J794">
        <f>IF($Z794="","",IF(INDEX('Per Invoice'!J$2:J$1201,$Z794)="","",INDEX('Per Invoice'!J$2:J$1201,$Z794)))</f>
        <v/>
      </c>
      <c r="K794" s="8">
        <f>IF($Z794="","",IF(INDEX('Per Invoice'!K$2:K$1201,$Z794)="","",INDEX('Per Invoice'!K$2:K$1201,$Z794)))</f>
        <v/>
      </c>
      <c r="L794">
        <f>IF($Z794="","",IF(INDEX('Per Invoice'!L$2:L$1201,$Z794)="","",INDEX('Per Invoice'!L$2:L$1201,$Z794)))</f>
        <v/>
      </c>
      <c r="M794">
        <f>IF($Z794="","",IF(INDEX('Per Invoice'!M$2:M$1201,$Z794)="","",INDEX('Per Invoice'!M$2:M$1201,$Z794)))</f>
        <v/>
      </c>
      <c r="N794">
        <f>IF($Z794="","",IF(INDEX('Per Invoice'!N$2:N$1201,$Z794)="","",INDEX('Per Invoice'!N$2:N$1201,$Z794)))</f>
        <v/>
      </c>
      <c r="O794" s="8">
        <f>IF($Z794="","",IF(INDEX('Per Invoice'!O$2:O$1201,$Z794)="","",INDEX('Per Invoice'!O$2:O$1201,$Z794)))</f>
        <v/>
      </c>
      <c r="P794">
        <f>IF($Z794="","",IF(INDEX('Per Invoice'!P$2:P$1201,$Z794)="","",INDEX('Per Invoice'!P$2:P$1201,$Z794)))</f>
        <v/>
      </c>
      <c r="Q794" s="8">
        <f>IF($Z794="","",IF(INDEX('Per Invoice'!Q$2:Q$1201,$Z794)="","",INDEX('Per Invoice'!Q$2:Q$1201,$Z794)))</f>
        <v/>
      </c>
      <c r="R794" s="8">
        <f>IF($Z794="","",IF(INDEX('Per Invoice'!R$2:R$1201,$Z794)="","",INDEX('Per Invoice'!R$2:R$1201,$Z794)))</f>
        <v/>
      </c>
      <c r="S794">
        <f>IF($Z794="","",IF(INDEX('Per Invoice'!S$2:S$1201,$Z794)="","",INDEX('Per Invoice'!S$2:S$1201,$Z794)))</f>
        <v/>
      </c>
      <c r="T794" s="8">
        <f>IF($Z794="","",IF(INDEX('Per Invoice'!T$2:T$1201,$Z794)="","",INDEX('Per Invoice'!T$2:T$1201,$Z794)))</f>
        <v/>
      </c>
      <c r="U794" s="8">
        <f>IF($Z794="","",IF(INDEX('Per Invoice'!U$2:U$1201,$Z794)="","",INDEX('Per Invoice'!U$2:U$1201,$Z794)))</f>
        <v/>
      </c>
      <c r="V794" s="8">
        <f>IF($Z794="","",IF(INDEX('Per Invoice'!V$2:V$1201,$Z794)="","",INDEX('Per Invoice'!V$2:V$1201,$Z794)))</f>
        <v/>
      </c>
      <c r="W794" s="8">
        <f>IF($Z794="","",IF(INDEX('Per Invoice'!W$2:W$1201,$Z794)="","",INDEX('Per Invoice'!W$2:W$1201,$Z794)))</f>
        <v/>
      </c>
      <c r="X794" s="8">
        <f>IF($Z794="","",IF(INDEX('Per Invoice'!X$2:X$1201,$Z794)="","",INDEX('Per Invoice'!X$2:X$1201,$Z794)))</f>
        <v/>
      </c>
      <c r="Y794" s="8">
        <f>IF($Z794="","",IF(INDEX('Per Invoice'!Y$2:Y$1201,$Z794)="","",INDEX('Per Invoice'!Y$2:Y$1201,$Z794)))</f>
        <v/>
      </c>
      <c r="Z794" s="16">
        <f>IFERROR(MATCH(Settings!$C$27&amp;"|"&amp;ROWS($Z$2:$Z794),'Per Invoice'!$AB$2:$AB$1201,0),"")</f>
        <v/>
      </c>
    </row>
    <row r="795">
      <c r="A795">
        <f>IF($Z795="","",IF(INDEX('Per Invoice'!A$2:A$1201,$Z795)="","",INDEX('Per Invoice'!A$2:A$1201,$Z795)))</f>
        <v/>
      </c>
      <c r="B795">
        <f>IF($Z795="","",IF(INDEX('Per Invoice'!B$2:B$1201,$Z795)="","",INDEX('Per Invoice'!B$2:B$1201,$Z795)))</f>
        <v/>
      </c>
      <c r="C795">
        <f>IF($Z795="","",IF(INDEX('Per Invoice'!C$2:C$1201,$Z795)="","",INDEX('Per Invoice'!C$2:C$1201,$Z795)))</f>
        <v/>
      </c>
      <c r="D795">
        <f>IF($Z795="","",IF(INDEX('Per Invoice'!D$2:D$1201,$Z795)="","",INDEX('Per Invoice'!D$2:D$1201,$Z795)))</f>
        <v/>
      </c>
      <c r="E795" s="14">
        <f>IF($Z795="","",IF(INDEX('Per Invoice'!E$2:E$1201,$Z795)="","",INDEX('Per Invoice'!E$2:E$1201,$Z795)))</f>
        <v/>
      </c>
      <c r="F795">
        <f>IF($Z795="","",IF(INDEX('Per Invoice'!F$2:F$1201,$Z795)="","",INDEX('Per Invoice'!F$2:F$1201,$Z795)))</f>
        <v/>
      </c>
      <c r="G795">
        <f>IF($Z795="","",IF(INDEX('Per Invoice'!G$2:G$1201,$Z795)="","",INDEX('Per Invoice'!G$2:G$1201,$Z795)))</f>
        <v/>
      </c>
      <c r="H795">
        <f>IF($Z795="","",IF(INDEX('Per Invoice'!H$2:H$1201,$Z795)="","",INDEX('Per Invoice'!H$2:H$1201,$Z795)))</f>
        <v/>
      </c>
      <c r="I795">
        <f>IF($Z795="","",IF(INDEX('Per Invoice'!I$2:I$1201,$Z795)="","",INDEX('Per Invoice'!I$2:I$1201,$Z795)))</f>
        <v/>
      </c>
      <c r="J795">
        <f>IF($Z795="","",IF(INDEX('Per Invoice'!J$2:J$1201,$Z795)="","",INDEX('Per Invoice'!J$2:J$1201,$Z795)))</f>
        <v/>
      </c>
      <c r="K795" s="8">
        <f>IF($Z795="","",IF(INDEX('Per Invoice'!K$2:K$1201,$Z795)="","",INDEX('Per Invoice'!K$2:K$1201,$Z795)))</f>
        <v/>
      </c>
      <c r="L795">
        <f>IF($Z795="","",IF(INDEX('Per Invoice'!L$2:L$1201,$Z795)="","",INDEX('Per Invoice'!L$2:L$1201,$Z795)))</f>
        <v/>
      </c>
      <c r="M795">
        <f>IF($Z795="","",IF(INDEX('Per Invoice'!M$2:M$1201,$Z795)="","",INDEX('Per Invoice'!M$2:M$1201,$Z795)))</f>
        <v/>
      </c>
      <c r="N795">
        <f>IF($Z795="","",IF(INDEX('Per Invoice'!N$2:N$1201,$Z795)="","",INDEX('Per Invoice'!N$2:N$1201,$Z795)))</f>
        <v/>
      </c>
      <c r="O795" s="8">
        <f>IF($Z795="","",IF(INDEX('Per Invoice'!O$2:O$1201,$Z795)="","",INDEX('Per Invoice'!O$2:O$1201,$Z795)))</f>
        <v/>
      </c>
      <c r="P795">
        <f>IF($Z795="","",IF(INDEX('Per Invoice'!P$2:P$1201,$Z795)="","",INDEX('Per Invoice'!P$2:P$1201,$Z795)))</f>
        <v/>
      </c>
      <c r="Q795" s="8">
        <f>IF($Z795="","",IF(INDEX('Per Invoice'!Q$2:Q$1201,$Z795)="","",INDEX('Per Invoice'!Q$2:Q$1201,$Z795)))</f>
        <v/>
      </c>
      <c r="R795" s="8">
        <f>IF($Z795="","",IF(INDEX('Per Invoice'!R$2:R$1201,$Z795)="","",INDEX('Per Invoice'!R$2:R$1201,$Z795)))</f>
        <v/>
      </c>
      <c r="S795">
        <f>IF($Z795="","",IF(INDEX('Per Invoice'!S$2:S$1201,$Z795)="","",INDEX('Per Invoice'!S$2:S$1201,$Z795)))</f>
        <v/>
      </c>
      <c r="T795" s="8">
        <f>IF($Z795="","",IF(INDEX('Per Invoice'!T$2:T$1201,$Z795)="","",INDEX('Per Invoice'!T$2:T$1201,$Z795)))</f>
        <v/>
      </c>
      <c r="U795" s="8">
        <f>IF($Z795="","",IF(INDEX('Per Invoice'!U$2:U$1201,$Z795)="","",INDEX('Per Invoice'!U$2:U$1201,$Z795)))</f>
        <v/>
      </c>
      <c r="V795" s="8">
        <f>IF($Z795="","",IF(INDEX('Per Invoice'!V$2:V$1201,$Z795)="","",INDEX('Per Invoice'!V$2:V$1201,$Z795)))</f>
        <v/>
      </c>
      <c r="W795" s="8">
        <f>IF($Z795="","",IF(INDEX('Per Invoice'!W$2:W$1201,$Z795)="","",INDEX('Per Invoice'!W$2:W$1201,$Z795)))</f>
        <v/>
      </c>
      <c r="X795" s="8">
        <f>IF($Z795="","",IF(INDEX('Per Invoice'!X$2:X$1201,$Z795)="","",INDEX('Per Invoice'!X$2:X$1201,$Z795)))</f>
        <v/>
      </c>
      <c r="Y795" s="8">
        <f>IF($Z795="","",IF(INDEX('Per Invoice'!Y$2:Y$1201,$Z795)="","",INDEX('Per Invoice'!Y$2:Y$1201,$Z795)))</f>
        <v/>
      </c>
      <c r="Z795" s="16">
        <f>IFERROR(MATCH(Settings!$C$27&amp;"|"&amp;ROWS($Z$2:$Z795),'Per Invoice'!$AB$2:$AB$1201,0),"")</f>
        <v/>
      </c>
    </row>
    <row r="796">
      <c r="A796">
        <f>IF($Z796="","",IF(INDEX('Per Invoice'!A$2:A$1201,$Z796)="","",INDEX('Per Invoice'!A$2:A$1201,$Z796)))</f>
        <v/>
      </c>
      <c r="B796">
        <f>IF($Z796="","",IF(INDEX('Per Invoice'!B$2:B$1201,$Z796)="","",INDEX('Per Invoice'!B$2:B$1201,$Z796)))</f>
        <v/>
      </c>
      <c r="C796">
        <f>IF($Z796="","",IF(INDEX('Per Invoice'!C$2:C$1201,$Z796)="","",INDEX('Per Invoice'!C$2:C$1201,$Z796)))</f>
        <v/>
      </c>
      <c r="D796">
        <f>IF($Z796="","",IF(INDEX('Per Invoice'!D$2:D$1201,$Z796)="","",INDEX('Per Invoice'!D$2:D$1201,$Z796)))</f>
        <v/>
      </c>
      <c r="E796" s="14">
        <f>IF($Z796="","",IF(INDEX('Per Invoice'!E$2:E$1201,$Z796)="","",INDEX('Per Invoice'!E$2:E$1201,$Z796)))</f>
        <v/>
      </c>
      <c r="F796">
        <f>IF($Z796="","",IF(INDEX('Per Invoice'!F$2:F$1201,$Z796)="","",INDEX('Per Invoice'!F$2:F$1201,$Z796)))</f>
        <v/>
      </c>
      <c r="G796">
        <f>IF($Z796="","",IF(INDEX('Per Invoice'!G$2:G$1201,$Z796)="","",INDEX('Per Invoice'!G$2:G$1201,$Z796)))</f>
        <v/>
      </c>
      <c r="H796">
        <f>IF($Z796="","",IF(INDEX('Per Invoice'!H$2:H$1201,$Z796)="","",INDEX('Per Invoice'!H$2:H$1201,$Z796)))</f>
        <v/>
      </c>
      <c r="I796">
        <f>IF($Z796="","",IF(INDEX('Per Invoice'!I$2:I$1201,$Z796)="","",INDEX('Per Invoice'!I$2:I$1201,$Z796)))</f>
        <v/>
      </c>
      <c r="J796">
        <f>IF($Z796="","",IF(INDEX('Per Invoice'!J$2:J$1201,$Z796)="","",INDEX('Per Invoice'!J$2:J$1201,$Z796)))</f>
        <v/>
      </c>
      <c r="K796" s="8">
        <f>IF($Z796="","",IF(INDEX('Per Invoice'!K$2:K$1201,$Z796)="","",INDEX('Per Invoice'!K$2:K$1201,$Z796)))</f>
        <v/>
      </c>
      <c r="L796">
        <f>IF($Z796="","",IF(INDEX('Per Invoice'!L$2:L$1201,$Z796)="","",INDEX('Per Invoice'!L$2:L$1201,$Z796)))</f>
        <v/>
      </c>
      <c r="M796">
        <f>IF($Z796="","",IF(INDEX('Per Invoice'!M$2:M$1201,$Z796)="","",INDEX('Per Invoice'!M$2:M$1201,$Z796)))</f>
        <v/>
      </c>
      <c r="N796">
        <f>IF($Z796="","",IF(INDEX('Per Invoice'!N$2:N$1201,$Z796)="","",INDEX('Per Invoice'!N$2:N$1201,$Z796)))</f>
        <v/>
      </c>
      <c r="O796" s="8">
        <f>IF($Z796="","",IF(INDEX('Per Invoice'!O$2:O$1201,$Z796)="","",INDEX('Per Invoice'!O$2:O$1201,$Z796)))</f>
        <v/>
      </c>
      <c r="P796">
        <f>IF($Z796="","",IF(INDEX('Per Invoice'!P$2:P$1201,$Z796)="","",INDEX('Per Invoice'!P$2:P$1201,$Z796)))</f>
        <v/>
      </c>
      <c r="Q796" s="8">
        <f>IF($Z796="","",IF(INDEX('Per Invoice'!Q$2:Q$1201,$Z796)="","",INDEX('Per Invoice'!Q$2:Q$1201,$Z796)))</f>
        <v/>
      </c>
      <c r="R796" s="8">
        <f>IF($Z796="","",IF(INDEX('Per Invoice'!R$2:R$1201,$Z796)="","",INDEX('Per Invoice'!R$2:R$1201,$Z796)))</f>
        <v/>
      </c>
      <c r="S796">
        <f>IF($Z796="","",IF(INDEX('Per Invoice'!S$2:S$1201,$Z796)="","",INDEX('Per Invoice'!S$2:S$1201,$Z796)))</f>
        <v/>
      </c>
      <c r="T796" s="8">
        <f>IF($Z796="","",IF(INDEX('Per Invoice'!T$2:T$1201,$Z796)="","",INDEX('Per Invoice'!T$2:T$1201,$Z796)))</f>
        <v/>
      </c>
      <c r="U796" s="8">
        <f>IF($Z796="","",IF(INDEX('Per Invoice'!U$2:U$1201,$Z796)="","",INDEX('Per Invoice'!U$2:U$1201,$Z796)))</f>
        <v/>
      </c>
      <c r="V796" s="8">
        <f>IF($Z796="","",IF(INDEX('Per Invoice'!V$2:V$1201,$Z796)="","",INDEX('Per Invoice'!V$2:V$1201,$Z796)))</f>
        <v/>
      </c>
      <c r="W796" s="8">
        <f>IF($Z796="","",IF(INDEX('Per Invoice'!W$2:W$1201,$Z796)="","",INDEX('Per Invoice'!W$2:W$1201,$Z796)))</f>
        <v/>
      </c>
      <c r="X796" s="8">
        <f>IF($Z796="","",IF(INDEX('Per Invoice'!X$2:X$1201,$Z796)="","",INDEX('Per Invoice'!X$2:X$1201,$Z796)))</f>
        <v/>
      </c>
      <c r="Y796" s="8">
        <f>IF($Z796="","",IF(INDEX('Per Invoice'!Y$2:Y$1201,$Z796)="","",INDEX('Per Invoice'!Y$2:Y$1201,$Z796)))</f>
        <v/>
      </c>
      <c r="Z796" s="16">
        <f>IFERROR(MATCH(Settings!$C$27&amp;"|"&amp;ROWS($Z$2:$Z796),'Per Invoice'!$AB$2:$AB$1201,0),"")</f>
        <v/>
      </c>
    </row>
    <row r="797">
      <c r="A797">
        <f>IF($Z797="","",IF(INDEX('Per Invoice'!A$2:A$1201,$Z797)="","",INDEX('Per Invoice'!A$2:A$1201,$Z797)))</f>
        <v/>
      </c>
      <c r="B797">
        <f>IF($Z797="","",IF(INDEX('Per Invoice'!B$2:B$1201,$Z797)="","",INDEX('Per Invoice'!B$2:B$1201,$Z797)))</f>
        <v/>
      </c>
      <c r="C797">
        <f>IF($Z797="","",IF(INDEX('Per Invoice'!C$2:C$1201,$Z797)="","",INDEX('Per Invoice'!C$2:C$1201,$Z797)))</f>
        <v/>
      </c>
      <c r="D797">
        <f>IF($Z797="","",IF(INDEX('Per Invoice'!D$2:D$1201,$Z797)="","",INDEX('Per Invoice'!D$2:D$1201,$Z797)))</f>
        <v/>
      </c>
      <c r="E797" s="14">
        <f>IF($Z797="","",IF(INDEX('Per Invoice'!E$2:E$1201,$Z797)="","",INDEX('Per Invoice'!E$2:E$1201,$Z797)))</f>
        <v/>
      </c>
      <c r="F797">
        <f>IF($Z797="","",IF(INDEX('Per Invoice'!F$2:F$1201,$Z797)="","",INDEX('Per Invoice'!F$2:F$1201,$Z797)))</f>
        <v/>
      </c>
      <c r="G797">
        <f>IF($Z797="","",IF(INDEX('Per Invoice'!G$2:G$1201,$Z797)="","",INDEX('Per Invoice'!G$2:G$1201,$Z797)))</f>
        <v/>
      </c>
      <c r="H797">
        <f>IF($Z797="","",IF(INDEX('Per Invoice'!H$2:H$1201,$Z797)="","",INDEX('Per Invoice'!H$2:H$1201,$Z797)))</f>
        <v/>
      </c>
      <c r="I797">
        <f>IF($Z797="","",IF(INDEX('Per Invoice'!I$2:I$1201,$Z797)="","",INDEX('Per Invoice'!I$2:I$1201,$Z797)))</f>
        <v/>
      </c>
      <c r="J797">
        <f>IF($Z797="","",IF(INDEX('Per Invoice'!J$2:J$1201,$Z797)="","",INDEX('Per Invoice'!J$2:J$1201,$Z797)))</f>
        <v/>
      </c>
      <c r="K797" s="8">
        <f>IF($Z797="","",IF(INDEX('Per Invoice'!K$2:K$1201,$Z797)="","",INDEX('Per Invoice'!K$2:K$1201,$Z797)))</f>
        <v/>
      </c>
      <c r="L797">
        <f>IF($Z797="","",IF(INDEX('Per Invoice'!L$2:L$1201,$Z797)="","",INDEX('Per Invoice'!L$2:L$1201,$Z797)))</f>
        <v/>
      </c>
      <c r="M797">
        <f>IF($Z797="","",IF(INDEX('Per Invoice'!M$2:M$1201,$Z797)="","",INDEX('Per Invoice'!M$2:M$1201,$Z797)))</f>
        <v/>
      </c>
      <c r="N797">
        <f>IF($Z797="","",IF(INDEX('Per Invoice'!N$2:N$1201,$Z797)="","",INDEX('Per Invoice'!N$2:N$1201,$Z797)))</f>
        <v/>
      </c>
      <c r="O797" s="8">
        <f>IF($Z797="","",IF(INDEX('Per Invoice'!O$2:O$1201,$Z797)="","",INDEX('Per Invoice'!O$2:O$1201,$Z797)))</f>
        <v/>
      </c>
      <c r="P797">
        <f>IF($Z797="","",IF(INDEX('Per Invoice'!P$2:P$1201,$Z797)="","",INDEX('Per Invoice'!P$2:P$1201,$Z797)))</f>
        <v/>
      </c>
      <c r="Q797" s="8">
        <f>IF($Z797="","",IF(INDEX('Per Invoice'!Q$2:Q$1201,$Z797)="","",INDEX('Per Invoice'!Q$2:Q$1201,$Z797)))</f>
        <v/>
      </c>
      <c r="R797" s="8">
        <f>IF($Z797="","",IF(INDEX('Per Invoice'!R$2:R$1201,$Z797)="","",INDEX('Per Invoice'!R$2:R$1201,$Z797)))</f>
        <v/>
      </c>
      <c r="S797">
        <f>IF($Z797="","",IF(INDEX('Per Invoice'!S$2:S$1201,$Z797)="","",INDEX('Per Invoice'!S$2:S$1201,$Z797)))</f>
        <v/>
      </c>
      <c r="T797" s="8">
        <f>IF($Z797="","",IF(INDEX('Per Invoice'!T$2:T$1201,$Z797)="","",INDEX('Per Invoice'!T$2:T$1201,$Z797)))</f>
        <v/>
      </c>
      <c r="U797" s="8">
        <f>IF($Z797="","",IF(INDEX('Per Invoice'!U$2:U$1201,$Z797)="","",INDEX('Per Invoice'!U$2:U$1201,$Z797)))</f>
        <v/>
      </c>
      <c r="V797" s="8">
        <f>IF($Z797="","",IF(INDEX('Per Invoice'!V$2:V$1201,$Z797)="","",INDEX('Per Invoice'!V$2:V$1201,$Z797)))</f>
        <v/>
      </c>
      <c r="W797" s="8">
        <f>IF($Z797="","",IF(INDEX('Per Invoice'!W$2:W$1201,$Z797)="","",INDEX('Per Invoice'!W$2:W$1201,$Z797)))</f>
        <v/>
      </c>
      <c r="X797" s="8">
        <f>IF($Z797="","",IF(INDEX('Per Invoice'!X$2:X$1201,$Z797)="","",INDEX('Per Invoice'!X$2:X$1201,$Z797)))</f>
        <v/>
      </c>
      <c r="Y797" s="8">
        <f>IF($Z797="","",IF(INDEX('Per Invoice'!Y$2:Y$1201,$Z797)="","",INDEX('Per Invoice'!Y$2:Y$1201,$Z797)))</f>
        <v/>
      </c>
      <c r="Z797" s="16">
        <f>IFERROR(MATCH(Settings!$C$27&amp;"|"&amp;ROWS($Z$2:$Z797),'Per Invoice'!$AB$2:$AB$1201,0),"")</f>
        <v/>
      </c>
    </row>
    <row r="798">
      <c r="A798">
        <f>IF($Z798="","",IF(INDEX('Per Invoice'!A$2:A$1201,$Z798)="","",INDEX('Per Invoice'!A$2:A$1201,$Z798)))</f>
        <v/>
      </c>
      <c r="B798">
        <f>IF($Z798="","",IF(INDEX('Per Invoice'!B$2:B$1201,$Z798)="","",INDEX('Per Invoice'!B$2:B$1201,$Z798)))</f>
        <v/>
      </c>
      <c r="C798">
        <f>IF($Z798="","",IF(INDEX('Per Invoice'!C$2:C$1201,$Z798)="","",INDEX('Per Invoice'!C$2:C$1201,$Z798)))</f>
        <v/>
      </c>
      <c r="D798">
        <f>IF($Z798="","",IF(INDEX('Per Invoice'!D$2:D$1201,$Z798)="","",INDEX('Per Invoice'!D$2:D$1201,$Z798)))</f>
        <v/>
      </c>
      <c r="E798" s="14">
        <f>IF($Z798="","",IF(INDEX('Per Invoice'!E$2:E$1201,$Z798)="","",INDEX('Per Invoice'!E$2:E$1201,$Z798)))</f>
        <v/>
      </c>
      <c r="F798">
        <f>IF($Z798="","",IF(INDEX('Per Invoice'!F$2:F$1201,$Z798)="","",INDEX('Per Invoice'!F$2:F$1201,$Z798)))</f>
        <v/>
      </c>
      <c r="G798">
        <f>IF($Z798="","",IF(INDEX('Per Invoice'!G$2:G$1201,$Z798)="","",INDEX('Per Invoice'!G$2:G$1201,$Z798)))</f>
        <v/>
      </c>
      <c r="H798">
        <f>IF($Z798="","",IF(INDEX('Per Invoice'!H$2:H$1201,$Z798)="","",INDEX('Per Invoice'!H$2:H$1201,$Z798)))</f>
        <v/>
      </c>
      <c r="I798">
        <f>IF($Z798="","",IF(INDEX('Per Invoice'!I$2:I$1201,$Z798)="","",INDEX('Per Invoice'!I$2:I$1201,$Z798)))</f>
        <v/>
      </c>
      <c r="J798">
        <f>IF($Z798="","",IF(INDEX('Per Invoice'!J$2:J$1201,$Z798)="","",INDEX('Per Invoice'!J$2:J$1201,$Z798)))</f>
        <v/>
      </c>
      <c r="K798" s="8">
        <f>IF($Z798="","",IF(INDEX('Per Invoice'!K$2:K$1201,$Z798)="","",INDEX('Per Invoice'!K$2:K$1201,$Z798)))</f>
        <v/>
      </c>
      <c r="L798">
        <f>IF($Z798="","",IF(INDEX('Per Invoice'!L$2:L$1201,$Z798)="","",INDEX('Per Invoice'!L$2:L$1201,$Z798)))</f>
        <v/>
      </c>
      <c r="M798">
        <f>IF($Z798="","",IF(INDEX('Per Invoice'!M$2:M$1201,$Z798)="","",INDEX('Per Invoice'!M$2:M$1201,$Z798)))</f>
        <v/>
      </c>
      <c r="N798">
        <f>IF($Z798="","",IF(INDEX('Per Invoice'!N$2:N$1201,$Z798)="","",INDEX('Per Invoice'!N$2:N$1201,$Z798)))</f>
        <v/>
      </c>
      <c r="O798" s="8">
        <f>IF($Z798="","",IF(INDEX('Per Invoice'!O$2:O$1201,$Z798)="","",INDEX('Per Invoice'!O$2:O$1201,$Z798)))</f>
        <v/>
      </c>
      <c r="P798">
        <f>IF($Z798="","",IF(INDEX('Per Invoice'!P$2:P$1201,$Z798)="","",INDEX('Per Invoice'!P$2:P$1201,$Z798)))</f>
        <v/>
      </c>
      <c r="Q798" s="8">
        <f>IF($Z798="","",IF(INDEX('Per Invoice'!Q$2:Q$1201,$Z798)="","",INDEX('Per Invoice'!Q$2:Q$1201,$Z798)))</f>
        <v/>
      </c>
      <c r="R798" s="8">
        <f>IF($Z798="","",IF(INDEX('Per Invoice'!R$2:R$1201,$Z798)="","",INDEX('Per Invoice'!R$2:R$1201,$Z798)))</f>
        <v/>
      </c>
      <c r="S798">
        <f>IF($Z798="","",IF(INDEX('Per Invoice'!S$2:S$1201,$Z798)="","",INDEX('Per Invoice'!S$2:S$1201,$Z798)))</f>
        <v/>
      </c>
      <c r="T798" s="8">
        <f>IF($Z798="","",IF(INDEX('Per Invoice'!T$2:T$1201,$Z798)="","",INDEX('Per Invoice'!T$2:T$1201,$Z798)))</f>
        <v/>
      </c>
      <c r="U798" s="8">
        <f>IF($Z798="","",IF(INDEX('Per Invoice'!U$2:U$1201,$Z798)="","",INDEX('Per Invoice'!U$2:U$1201,$Z798)))</f>
        <v/>
      </c>
      <c r="V798" s="8">
        <f>IF($Z798="","",IF(INDEX('Per Invoice'!V$2:V$1201,$Z798)="","",INDEX('Per Invoice'!V$2:V$1201,$Z798)))</f>
        <v/>
      </c>
      <c r="W798" s="8">
        <f>IF($Z798="","",IF(INDEX('Per Invoice'!W$2:W$1201,$Z798)="","",INDEX('Per Invoice'!W$2:W$1201,$Z798)))</f>
        <v/>
      </c>
      <c r="X798" s="8">
        <f>IF($Z798="","",IF(INDEX('Per Invoice'!X$2:X$1201,$Z798)="","",INDEX('Per Invoice'!X$2:X$1201,$Z798)))</f>
        <v/>
      </c>
      <c r="Y798" s="8">
        <f>IF($Z798="","",IF(INDEX('Per Invoice'!Y$2:Y$1201,$Z798)="","",INDEX('Per Invoice'!Y$2:Y$1201,$Z798)))</f>
        <v/>
      </c>
      <c r="Z798" s="16">
        <f>IFERROR(MATCH(Settings!$C$27&amp;"|"&amp;ROWS($Z$2:$Z798),'Per Invoice'!$AB$2:$AB$1201,0),"")</f>
        <v/>
      </c>
    </row>
    <row r="799">
      <c r="A799">
        <f>IF($Z799="","",IF(INDEX('Per Invoice'!A$2:A$1201,$Z799)="","",INDEX('Per Invoice'!A$2:A$1201,$Z799)))</f>
        <v/>
      </c>
      <c r="B799">
        <f>IF($Z799="","",IF(INDEX('Per Invoice'!B$2:B$1201,$Z799)="","",INDEX('Per Invoice'!B$2:B$1201,$Z799)))</f>
        <v/>
      </c>
      <c r="C799">
        <f>IF($Z799="","",IF(INDEX('Per Invoice'!C$2:C$1201,$Z799)="","",INDEX('Per Invoice'!C$2:C$1201,$Z799)))</f>
        <v/>
      </c>
      <c r="D799">
        <f>IF($Z799="","",IF(INDEX('Per Invoice'!D$2:D$1201,$Z799)="","",INDEX('Per Invoice'!D$2:D$1201,$Z799)))</f>
        <v/>
      </c>
      <c r="E799" s="14">
        <f>IF($Z799="","",IF(INDEX('Per Invoice'!E$2:E$1201,$Z799)="","",INDEX('Per Invoice'!E$2:E$1201,$Z799)))</f>
        <v/>
      </c>
      <c r="F799">
        <f>IF($Z799="","",IF(INDEX('Per Invoice'!F$2:F$1201,$Z799)="","",INDEX('Per Invoice'!F$2:F$1201,$Z799)))</f>
        <v/>
      </c>
      <c r="G799">
        <f>IF($Z799="","",IF(INDEX('Per Invoice'!G$2:G$1201,$Z799)="","",INDEX('Per Invoice'!G$2:G$1201,$Z799)))</f>
        <v/>
      </c>
      <c r="H799">
        <f>IF($Z799="","",IF(INDEX('Per Invoice'!H$2:H$1201,$Z799)="","",INDEX('Per Invoice'!H$2:H$1201,$Z799)))</f>
        <v/>
      </c>
      <c r="I799">
        <f>IF($Z799="","",IF(INDEX('Per Invoice'!I$2:I$1201,$Z799)="","",INDEX('Per Invoice'!I$2:I$1201,$Z799)))</f>
        <v/>
      </c>
      <c r="J799">
        <f>IF($Z799="","",IF(INDEX('Per Invoice'!J$2:J$1201,$Z799)="","",INDEX('Per Invoice'!J$2:J$1201,$Z799)))</f>
        <v/>
      </c>
      <c r="K799" s="8">
        <f>IF($Z799="","",IF(INDEX('Per Invoice'!K$2:K$1201,$Z799)="","",INDEX('Per Invoice'!K$2:K$1201,$Z799)))</f>
        <v/>
      </c>
      <c r="L799">
        <f>IF($Z799="","",IF(INDEX('Per Invoice'!L$2:L$1201,$Z799)="","",INDEX('Per Invoice'!L$2:L$1201,$Z799)))</f>
        <v/>
      </c>
      <c r="M799">
        <f>IF($Z799="","",IF(INDEX('Per Invoice'!M$2:M$1201,$Z799)="","",INDEX('Per Invoice'!M$2:M$1201,$Z799)))</f>
        <v/>
      </c>
      <c r="N799">
        <f>IF($Z799="","",IF(INDEX('Per Invoice'!N$2:N$1201,$Z799)="","",INDEX('Per Invoice'!N$2:N$1201,$Z799)))</f>
        <v/>
      </c>
      <c r="O799" s="8">
        <f>IF($Z799="","",IF(INDEX('Per Invoice'!O$2:O$1201,$Z799)="","",INDEX('Per Invoice'!O$2:O$1201,$Z799)))</f>
        <v/>
      </c>
      <c r="P799">
        <f>IF($Z799="","",IF(INDEX('Per Invoice'!P$2:P$1201,$Z799)="","",INDEX('Per Invoice'!P$2:P$1201,$Z799)))</f>
        <v/>
      </c>
      <c r="Q799" s="8">
        <f>IF($Z799="","",IF(INDEX('Per Invoice'!Q$2:Q$1201,$Z799)="","",INDEX('Per Invoice'!Q$2:Q$1201,$Z799)))</f>
        <v/>
      </c>
      <c r="R799" s="8">
        <f>IF($Z799="","",IF(INDEX('Per Invoice'!R$2:R$1201,$Z799)="","",INDEX('Per Invoice'!R$2:R$1201,$Z799)))</f>
        <v/>
      </c>
      <c r="S799">
        <f>IF($Z799="","",IF(INDEX('Per Invoice'!S$2:S$1201,$Z799)="","",INDEX('Per Invoice'!S$2:S$1201,$Z799)))</f>
        <v/>
      </c>
      <c r="T799" s="8">
        <f>IF($Z799="","",IF(INDEX('Per Invoice'!T$2:T$1201,$Z799)="","",INDEX('Per Invoice'!T$2:T$1201,$Z799)))</f>
        <v/>
      </c>
      <c r="U799" s="8">
        <f>IF($Z799="","",IF(INDEX('Per Invoice'!U$2:U$1201,$Z799)="","",INDEX('Per Invoice'!U$2:U$1201,$Z799)))</f>
        <v/>
      </c>
      <c r="V799" s="8">
        <f>IF($Z799="","",IF(INDEX('Per Invoice'!V$2:V$1201,$Z799)="","",INDEX('Per Invoice'!V$2:V$1201,$Z799)))</f>
        <v/>
      </c>
      <c r="W799" s="8">
        <f>IF($Z799="","",IF(INDEX('Per Invoice'!W$2:W$1201,$Z799)="","",INDEX('Per Invoice'!W$2:W$1201,$Z799)))</f>
        <v/>
      </c>
      <c r="X799" s="8">
        <f>IF($Z799="","",IF(INDEX('Per Invoice'!X$2:X$1201,$Z799)="","",INDEX('Per Invoice'!X$2:X$1201,$Z799)))</f>
        <v/>
      </c>
      <c r="Y799" s="8">
        <f>IF($Z799="","",IF(INDEX('Per Invoice'!Y$2:Y$1201,$Z799)="","",INDEX('Per Invoice'!Y$2:Y$1201,$Z799)))</f>
        <v/>
      </c>
      <c r="Z799" s="16">
        <f>IFERROR(MATCH(Settings!$C$27&amp;"|"&amp;ROWS($Z$2:$Z799),'Per Invoice'!$AB$2:$AB$1201,0),"")</f>
        <v/>
      </c>
    </row>
    <row r="800">
      <c r="A800">
        <f>IF($Z800="","",IF(INDEX('Per Invoice'!A$2:A$1201,$Z800)="","",INDEX('Per Invoice'!A$2:A$1201,$Z800)))</f>
        <v/>
      </c>
      <c r="B800">
        <f>IF($Z800="","",IF(INDEX('Per Invoice'!B$2:B$1201,$Z800)="","",INDEX('Per Invoice'!B$2:B$1201,$Z800)))</f>
        <v/>
      </c>
      <c r="C800">
        <f>IF($Z800="","",IF(INDEX('Per Invoice'!C$2:C$1201,$Z800)="","",INDEX('Per Invoice'!C$2:C$1201,$Z800)))</f>
        <v/>
      </c>
      <c r="D800">
        <f>IF($Z800="","",IF(INDEX('Per Invoice'!D$2:D$1201,$Z800)="","",INDEX('Per Invoice'!D$2:D$1201,$Z800)))</f>
        <v/>
      </c>
      <c r="E800" s="14">
        <f>IF($Z800="","",IF(INDEX('Per Invoice'!E$2:E$1201,$Z800)="","",INDEX('Per Invoice'!E$2:E$1201,$Z800)))</f>
        <v/>
      </c>
      <c r="F800">
        <f>IF($Z800="","",IF(INDEX('Per Invoice'!F$2:F$1201,$Z800)="","",INDEX('Per Invoice'!F$2:F$1201,$Z800)))</f>
        <v/>
      </c>
      <c r="G800">
        <f>IF($Z800="","",IF(INDEX('Per Invoice'!G$2:G$1201,$Z800)="","",INDEX('Per Invoice'!G$2:G$1201,$Z800)))</f>
        <v/>
      </c>
      <c r="H800">
        <f>IF($Z800="","",IF(INDEX('Per Invoice'!H$2:H$1201,$Z800)="","",INDEX('Per Invoice'!H$2:H$1201,$Z800)))</f>
        <v/>
      </c>
      <c r="I800">
        <f>IF($Z800="","",IF(INDEX('Per Invoice'!I$2:I$1201,$Z800)="","",INDEX('Per Invoice'!I$2:I$1201,$Z800)))</f>
        <v/>
      </c>
      <c r="J800">
        <f>IF($Z800="","",IF(INDEX('Per Invoice'!J$2:J$1201,$Z800)="","",INDEX('Per Invoice'!J$2:J$1201,$Z800)))</f>
        <v/>
      </c>
      <c r="K800" s="8">
        <f>IF($Z800="","",IF(INDEX('Per Invoice'!K$2:K$1201,$Z800)="","",INDEX('Per Invoice'!K$2:K$1201,$Z800)))</f>
        <v/>
      </c>
      <c r="L800">
        <f>IF($Z800="","",IF(INDEX('Per Invoice'!L$2:L$1201,$Z800)="","",INDEX('Per Invoice'!L$2:L$1201,$Z800)))</f>
        <v/>
      </c>
      <c r="M800">
        <f>IF($Z800="","",IF(INDEX('Per Invoice'!M$2:M$1201,$Z800)="","",INDEX('Per Invoice'!M$2:M$1201,$Z800)))</f>
        <v/>
      </c>
      <c r="N800">
        <f>IF($Z800="","",IF(INDEX('Per Invoice'!N$2:N$1201,$Z800)="","",INDEX('Per Invoice'!N$2:N$1201,$Z800)))</f>
        <v/>
      </c>
      <c r="O800" s="8">
        <f>IF($Z800="","",IF(INDEX('Per Invoice'!O$2:O$1201,$Z800)="","",INDEX('Per Invoice'!O$2:O$1201,$Z800)))</f>
        <v/>
      </c>
      <c r="P800">
        <f>IF($Z800="","",IF(INDEX('Per Invoice'!P$2:P$1201,$Z800)="","",INDEX('Per Invoice'!P$2:P$1201,$Z800)))</f>
        <v/>
      </c>
      <c r="Q800" s="8">
        <f>IF($Z800="","",IF(INDEX('Per Invoice'!Q$2:Q$1201,$Z800)="","",INDEX('Per Invoice'!Q$2:Q$1201,$Z800)))</f>
        <v/>
      </c>
      <c r="R800" s="8">
        <f>IF($Z800="","",IF(INDEX('Per Invoice'!R$2:R$1201,$Z800)="","",INDEX('Per Invoice'!R$2:R$1201,$Z800)))</f>
        <v/>
      </c>
      <c r="S800">
        <f>IF($Z800="","",IF(INDEX('Per Invoice'!S$2:S$1201,$Z800)="","",INDEX('Per Invoice'!S$2:S$1201,$Z800)))</f>
        <v/>
      </c>
      <c r="T800" s="8">
        <f>IF($Z800="","",IF(INDEX('Per Invoice'!T$2:T$1201,$Z800)="","",INDEX('Per Invoice'!T$2:T$1201,$Z800)))</f>
        <v/>
      </c>
      <c r="U800" s="8">
        <f>IF($Z800="","",IF(INDEX('Per Invoice'!U$2:U$1201,$Z800)="","",INDEX('Per Invoice'!U$2:U$1201,$Z800)))</f>
        <v/>
      </c>
      <c r="V800" s="8">
        <f>IF($Z800="","",IF(INDEX('Per Invoice'!V$2:V$1201,$Z800)="","",INDEX('Per Invoice'!V$2:V$1201,$Z800)))</f>
        <v/>
      </c>
      <c r="W800" s="8">
        <f>IF($Z800="","",IF(INDEX('Per Invoice'!W$2:W$1201,$Z800)="","",INDEX('Per Invoice'!W$2:W$1201,$Z800)))</f>
        <v/>
      </c>
      <c r="X800" s="8">
        <f>IF($Z800="","",IF(INDEX('Per Invoice'!X$2:X$1201,$Z800)="","",INDEX('Per Invoice'!X$2:X$1201,$Z800)))</f>
        <v/>
      </c>
      <c r="Y800" s="8">
        <f>IF($Z800="","",IF(INDEX('Per Invoice'!Y$2:Y$1201,$Z800)="","",INDEX('Per Invoice'!Y$2:Y$1201,$Z800)))</f>
        <v/>
      </c>
      <c r="Z800" s="16">
        <f>IFERROR(MATCH(Settings!$C$27&amp;"|"&amp;ROWS($Z$2:$Z800),'Per Invoice'!$AB$2:$AB$1201,0),"")</f>
        <v/>
      </c>
    </row>
    <row r="801">
      <c r="A801">
        <f>IF($Z801="","",IF(INDEX('Per Invoice'!A$2:A$1201,$Z801)="","",INDEX('Per Invoice'!A$2:A$1201,$Z801)))</f>
        <v/>
      </c>
      <c r="B801">
        <f>IF($Z801="","",IF(INDEX('Per Invoice'!B$2:B$1201,$Z801)="","",INDEX('Per Invoice'!B$2:B$1201,$Z801)))</f>
        <v/>
      </c>
      <c r="C801">
        <f>IF($Z801="","",IF(INDEX('Per Invoice'!C$2:C$1201,$Z801)="","",INDEX('Per Invoice'!C$2:C$1201,$Z801)))</f>
        <v/>
      </c>
      <c r="D801">
        <f>IF($Z801="","",IF(INDEX('Per Invoice'!D$2:D$1201,$Z801)="","",INDEX('Per Invoice'!D$2:D$1201,$Z801)))</f>
        <v/>
      </c>
      <c r="E801" s="14">
        <f>IF($Z801="","",IF(INDEX('Per Invoice'!E$2:E$1201,$Z801)="","",INDEX('Per Invoice'!E$2:E$1201,$Z801)))</f>
        <v/>
      </c>
      <c r="F801">
        <f>IF($Z801="","",IF(INDEX('Per Invoice'!F$2:F$1201,$Z801)="","",INDEX('Per Invoice'!F$2:F$1201,$Z801)))</f>
        <v/>
      </c>
      <c r="G801">
        <f>IF($Z801="","",IF(INDEX('Per Invoice'!G$2:G$1201,$Z801)="","",INDEX('Per Invoice'!G$2:G$1201,$Z801)))</f>
        <v/>
      </c>
      <c r="H801">
        <f>IF($Z801="","",IF(INDEX('Per Invoice'!H$2:H$1201,$Z801)="","",INDEX('Per Invoice'!H$2:H$1201,$Z801)))</f>
        <v/>
      </c>
      <c r="I801">
        <f>IF($Z801="","",IF(INDEX('Per Invoice'!I$2:I$1201,$Z801)="","",INDEX('Per Invoice'!I$2:I$1201,$Z801)))</f>
        <v/>
      </c>
      <c r="J801">
        <f>IF($Z801="","",IF(INDEX('Per Invoice'!J$2:J$1201,$Z801)="","",INDEX('Per Invoice'!J$2:J$1201,$Z801)))</f>
        <v/>
      </c>
      <c r="K801" s="8">
        <f>IF($Z801="","",IF(INDEX('Per Invoice'!K$2:K$1201,$Z801)="","",INDEX('Per Invoice'!K$2:K$1201,$Z801)))</f>
        <v/>
      </c>
      <c r="L801">
        <f>IF($Z801="","",IF(INDEX('Per Invoice'!L$2:L$1201,$Z801)="","",INDEX('Per Invoice'!L$2:L$1201,$Z801)))</f>
        <v/>
      </c>
      <c r="M801">
        <f>IF($Z801="","",IF(INDEX('Per Invoice'!M$2:M$1201,$Z801)="","",INDEX('Per Invoice'!M$2:M$1201,$Z801)))</f>
        <v/>
      </c>
      <c r="N801">
        <f>IF($Z801="","",IF(INDEX('Per Invoice'!N$2:N$1201,$Z801)="","",INDEX('Per Invoice'!N$2:N$1201,$Z801)))</f>
        <v/>
      </c>
      <c r="O801" s="8">
        <f>IF($Z801="","",IF(INDEX('Per Invoice'!O$2:O$1201,$Z801)="","",INDEX('Per Invoice'!O$2:O$1201,$Z801)))</f>
        <v/>
      </c>
      <c r="P801">
        <f>IF($Z801="","",IF(INDEX('Per Invoice'!P$2:P$1201,$Z801)="","",INDEX('Per Invoice'!P$2:P$1201,$Z801)))</f>
        <v/>
      </c>
      <c r="Q801" s="8">
        <f>IF($Z801="","",IF(INDEX('Per Invoice'!Q$2:Q$1201,$Z801)="","",INDEX('Per Invoice'!Q$2:Q$1201,$Z801)))</f>
        <v/>
      </c>
      <c r="R801" s="8">
        <f>IF($Z801="","",IF(INDEX('Per Invoice'!R$2:R$1201,$Z801)="","",INDEX('Per Invoice'!R$2:R$1201,$Z801)))</f>
        <v/>
      </c>
      <c r="S801">
        <f>IF($Z801="","",IF(INDEX('Per Invoice'!S$2:S$1201,$Z801)="","",INDEX('Per Invoice'!S$2:S$1201,$Z801)))</f>
        <v/>
      </c>
      <c r="T801" s="8">
        <f>IF($Z801="","",IF(INDEX('Per Invoice'!T$2:T$1201,$Z801)="","",INDEX('Per Invoice'!T$2:T$1201,$Z801)))</f>
        <v/>
      </c>
      <c r="U801" s="8">
        <f>IF($Z801="","",IF(INDEX('Per Invoice'!U$2:U$1201,$Z801)="","",INDEX('Per Invoice'!U$2:U$1201,$Z801)))</f>
        <v/>
      </c>
      <c r="V801" s="8">
        <f>IF($Z801="","",IF(INDEX('Per Invoice'!V$2:V$1201,$Z801)="","",INDEX('Per Invoice'!V$2:V$1201,$Z801)))</f>
        <v/>
      </c>
      <c r="W801" s="8">
        <f>IF($Z801="","",IF(INDEX('Per Invoice'!W$2:W$1201,$Z801)="","",INDEX('Per Invoice'!W$2:W$1201,$Z801)))</f>
        <v/>
      </c>
      <c r="X801" s="8">
        <f>IF($Z801="","",IF(INDEX('Per Invoice'!X$2:X$1201,$Z801)="","",INDEX('Per Invoice'!X$2:X$1201,$Z801)))</f>
        <v/>
      </c>
      <c r="Y801" s="8">
        <f>IF($Z801="","",IF(INDEX('Per Invoice'!Y$2:Y$1201,$Z801)="","",INDEX('Per Invoice'!Y$2:Y$1201,$Z801)))</f>
        <v/>
      </c>
      <c r="Z801" s="16">
        <f>IFERROR(MATCH(Settings!$C$27&amp;"|"&amp;ROWS($Z$2:$Z801),'Per Invoice'!$AB$2:$AB$1201,0),"")</f>
        <v/>
      </c>
    </row>
    <row r="802">
      <c r="A802">
        <f>IF($Z802="","",IF(INDEX('Per Invoice'!A$2:A$1201,$Z802)="","",INDEX('Per Invoice'!A$2:A$1201,$Z802)))</f>
        <v/>
      </c>
      <c r="B802">
        <f>IF($Z802="","",IF(INDEX('Per Invoice'!B$2:B$1201,$Z802)="","",INDEX('Per Invoice'!B$2:B$1201,$Z802)))</f>
        <v/>
      </c>
      <c r="C802">
        <f>IF($Z802="","",IF(INDEX('Per Invoice'!C$2:C$1201,$Z802)="","",INDEX('Per Invoice'!C$2:C$1201,$Z802)))</f>
        <v/>
      </c>
      <c r="D802">
        <f>IF($Z802="","",IF(INDEX('Per Invoice'!D$2:D$1201,$Z802)="","",INDEX('Per Invoice'!D$2:D$1201,$Z802)))</f>
        <v/>
      </c>
      <c r="E802" s="14">
        <f>IF($Z802="","",IF(INDEX('Per Invoice'!E$2:E$1201,$Z802)="","",INDEX('Per Invoice'!E$2:E$1201,$Z802)))</f>
        <v/>
      </c>
      <c r="F802">
        <f>IF($Z802="","",IF(INDEX('Per Invoice'!F$2:F$1201,$Z802)="","",INDEX('Per Invoice'!F$2:F$1201,$Z802)))</f>
        <v/>
      </c>
      <c r="G802">
        <f>IF($Z802="","",IF(INDEX('Per Invoice'!G$2:G$1201,$Z802)="","",INDEX('Per Invoice'!G$2:G$1201,$Z802)))</f>
        <v/>
      </c>
      <c r="H802">
        <f>IF($Z802="","",IF(INDEX('Per Invoice'!H$2:H$1201,$Z802)="","",INDEX('Per Invoice'!H$2:H$1201,$Z802)))</f>
        <v/>
      </c>
      <c r="I802">
        <f>IF($Z802="","",IF(INDEX('Per Invoice'!I$2:I$1201,$Z802)="","",INDEX('Per Invoice'!I$2:I$1201,$Z802)))</f>
        <v/>
      </c>
      <c r="J802">
        <f>IF($Z802="","",IF(INDEX('Per Invoice'!J$2:J$1201,$Z802)="","",INDEX('Per Invoice'!J$2:J$1201,$Z802)))</f>
        <v/>
      </c>
      <c r="K802" s="8">
        <f>IF($Z802="","",IF(INDEX('Per Invoice'!K$2:K$1201,$Z802)="","",INDEX('Per Invoice'!K$2:K$1201,$Z802)))</f>
        <v/>
      </c>
      <c r="L802">
        <f>IF($Z802="","",IF(INDEX('Per Invoice'!L$2:L$1201,$Z802)="","",INDEX('Per Invoice'!L$2:L$1201,$Z802)))</f>
        <v/>
      </c>
      <c r="M802">
        <f>IF($Z802="","",IF(INDEX('Per Invoice'!M$2:M$1201,$Z802)="","",INDEX('Per Invoice'!M$2:M$1201,$Z802)))</f>
        <v/>
      </c>
      <c r="N802">
        <f>IF($Z802="","",IF(INDEX('Per Invoice'!N$2:N$1201,$Z802)="","",INDEX('Per Invoice'!N$2:N$1201,$Z802)))</f>
        <v/>
      </c>
      <c r="O802" s="8">
        <f>IF($Z802="","",IF(INDEX('Per Invoice'!O$2:O$1201,$Z802)="","",INDEX('Per Invoice'!O$2:O$1201,$Z802)))</f>
        <v/>
      </c>
      <c r="P802">
        <f>IF($Z802="","",IF(INDEX('Per Invoice'!P$2:P$1201,$Z802)="","",INDEX('Per Invoice'!P$2:P$1201,$Z802)))</f>
        <v/>
      </c>
      <c r="Q802" s="8">
        <f>IF($Z802="","",IF(INDEX('Per Invoice'!Q$2:Q$1201,$Z802)="","",INDEX('Per Invoice'!Q$2:Q$1201,$Z802)))</f>
        <v/>
      </c>
      <c r="R802" s="8">
        <f>IF($Z802="","",IF(INDEX('Per Invoice'!R$2:R$1201,$Z802)="","",INDEX('Per Invoice'!R$2:R$1201,$Z802)))</f>
        <v/>
      </c>
      <c r="S802">
        <f>IF($Z802="","",IF(INDEX('Per Invoice'!S$2:S$1201,$Z802)="","",INDEX('Per Invoice'!S$2:S$1201,$Z802)))</f>
        <v/>
      </c>
      <c r="T802" s="8">
        <f>IF($Z802="","",IF(INDEX('Per Invoice'!T$2:T$1201,$Z802)="","",INDEX('Per Invoice'!T$2:T$1201,$Z802)))</f>
        <v/>
      </c>
      <c r="U802" s="8">
        <f>IF($Z802="","",IF(INDEX('Per Invoice'!U$2:U$1201,$Z802)="","",INDEX('Per Invoice'!U$2:U$1201,$Z802)))</f>
        <v/>
      </c>
      <c r="V802" s="8">
        <f>IF($Z802="","",IF(INDEX('Per Invoice'!V$2:V$1201,$Z802)="","",INDEX('Per Invoice'!V$2:V$1201,$Z802)))</f>
        <v/>
      </c>
      <c r="W802" s="8">
        <f>IF($Z802="","",IF(INDEX('Per Invoice'!W$2:W$1201,$Z802)="","",INDEX('Per Invoice'!W$2:W$1201,$Z802)))</f>
        <v/>
      </c>
      <c r="X802" s="8">
        <f>IF($Z802="","",IF(INDEX('Per Invoice'!X$2:X$1201,$Z802)="","",INDEX('Per Invoice'!X$2:X$1201,$Z802)))</f>
        <v/>
      </c>
      <c r="Y802" s="8">
        <f>IF($Z802="","",IF(INDEX('Per Invoice'!Y$2:Y$1201,$Z802)="","",INDEX('Per Invoice'!Y$2:Y$1201,$Z802)))</f>
        <v/>
      </c>
      <c r="Z802" s="16">
        <f>IFERROR(MATCH(Settings!$C$27&amp;"|"&amp;ROWS($Z$2:$Z802),'Per Invoice'!$AB$2:$AB$1201,0),"")</f>
        <v/>
      </c>
    </row>
    <row r="803">
      <c r="A803">
        <f>IF($Z803="","",IF(INDEX('Per Invoice'!A$2:A$1201,$Z803)="","",INDEX('Per Invoice'!A$2:A$1201,$Z803)))</f>
        <v/>
      </c>
      <c r="B803">
        <f>IF($Z803="","",IF(INDEX('Per Invoice'!B$2:B$1201,$Z803)="","",INDEX('Per Invoice'!B$2:B$1201,$Z803)))</f>
        <v/>
      </c>
      <c r="C803">
        <f>IF($Z803="","",IF(INDEX('Per Invoice'!C$2:C$1201,$Z803)="","",INDEX('Per Invoice'!C$2:C$1201,$Z803)))</f>
        <v/>
      </c>
      <c r="D803">
        <f>IF($Z803="","",IF(INDEX('Per Invoice'!D$2:D$1201,$Z803)="","",INDEX('Per Invoice'!D$2:D$1201,$Z803)))</f>
        <v/>
      </c>
      <c r="E803" s="14">
        <f>IF($Z803="","",IF(INDEX('Per Invoice'!E$2:E$1201,$Z803)="","",INDEX('Per Invoice'!E$2:E$1201,$Z803)))</f>
        <v/>
      </c>
      <c r="F803">
        <f>IF($Z803="","",IF(INDEX('Per Invoice'!F$2:F$1201,$Z803)="","",INDEX('Per Invoice'!F$2:F$1201,$Z803)))</f>
        <v/>
      </c>
      <c r="G803">
        <f>IF($Z803="","",IF(INDEX('Per Invoice'!G$2:G$1201,$Z803)="","",INDEX('Per Invoice'!G$2:G$1201,$Z803)))</f>
        <v/>
      </c>
      <c r="H803">
        <f>IF($Z803="","",IF(INDEX('Per Invoice'!H$2:H$1201,$Z803)="","",INDEX('Per Invoice'!H$2:H$1201,$Z803)))</f>
        <v/>
      </c>
      <c r="I803">
        <f>IF($Z803="","",IF(INDEX('Per Invoice'!I$2:I$1201,$Z803)="","",INDEX('Per Invoice'!I$2:I$1201,$Z803)))</f>
        <v/>
      </c>
      <c r="J803">
        <f>IF($Z803="","",IF(INDEX('Per Invoice'!J$2:J$1201,$Z803)="","",INDEX('Per Invoice'!J$2:J$1201,$Z803)))</f>
        <v/>
      </c>
      <c r="K803" s="8">
        <f>IF($Z803="","",IF(INDEX('Per Invoice'!K$2:K$1201,$Z803)="","",INDEX('Per Invoice'!K$2:K$1201,$Z803)))</f>
        <v/>
      </c>
      <c r="L803">
        <f>IF($Z803="","",IF(INDEX('Per Invoice'!L$2:L$1201,$Z803)="","",INDEX('Per Invoice'!L$2:L$1201,$Z803)))</f>
        <v/>
      </c>
      <c r="M803">
        <f>IF($Z803="","",IF(INDEX('Per Invoice'!M$2:M$1201,$Z803)="","",INDEX('Per Invoice'!M$2:M$1201,$Z803)))</f>
        <v/>
      </c>
      <c r="N803">
        <f>IF($Z803="","",IF(INDEX('Per Invoice'!N$2:N$1201,$Z803)="","",INDEX('Per Invoice'!N$2:N$1201,$Z803)))</f>
        <v/>
      </c>
      <c r="O803" s="8">
        <f>IF($Z803="","",IF(INDEX('Per Invoice'!O$2:O$1201,$Z803)="","",INDEX('Per Invoice'!O$2:O$1201,$Z803)))</f>
        <v/>
      </c>
      <c r="P803">
        <f>IF($Z803="","",IF(INDEX('Per Invoice'!P$2:P$1201,$Z803)="","",INDEX('Per Invoice'!P$2:P$1201,$Z803)))</f>
        <v/>
      </c>
      <c r="Q803" s="8">
        <f>IF($Z803="","",IF(INDEX('Per Invoice'!Q$2:Q$1201,$Z803)="","",INDEX('Per Invoice'!Q$2:Q$1201,$Z803)))</f>
        <v/>
      </c>
      <c r="R803" s="8">
        <f>IF($Z803="","",IF(INDEX('Per Invoice'!R$2:R$1201,$Z803)="","",INDEX('Per Invoice'!R$2:R$1201,$Z803)))</f>
        <v/>
      </c>
      <c r="S803">
        <f>IF($Z803="","",IF(INDEX('Per Invoice'!S$2:S$1201,$Z803)="","",INDEX('Per Invoice'!S$2:S$1201,$Z803)))</f>
        <v/>
      </c>
      <c r="T803" s="8">
        <f>IF($Z803="","",IF(INDEX('Per Invoice'!T$2:T$1201,$Z803)="","",INDEX('Per Invoice'!T$2:T$1201,$Z803)))</f>
        <v/>
      </c>
      <c r="U803" s="8">
        <f>IF($Z803="","",IF(INDEX('Per Invoice'!U$2:U$1201,$Z803)="","",INDEX('Per Invoice'!U$2:U$1201,$Z803)))</f>
        <v/>
      </c>
      <c r="V803" s="8">
        <f>IF($Z803="","",IF(INDEX('Per Invoice'!V$2:V$1201,$Z803)="","",INDEX('Per Invoice'!V$2:V$1201,$Z803)))</f>
        <v/>
      </c>
      <c r="W803" s="8">
        <f>IF($Z803="","",IF(INDEX('Per Invoice'!W$2:W$1201,$Z803)="","",INDEX('Per Invoice'!W$2:W$1201,$Z803)))</f>
        <v/>
      </c>
      <c r="X803" s="8">
        <f>IF($Z803="","",IF(INDEX('Per Invoice'!X$2:X$1201,$Z803)="","",INDEX('Per Invoice'!X$2:X$1201,$Z803)))</f>
        <v/>
      </c>
      <c r="Y803" s="8">
        <f>IF($Z803="","",IF(INDEX('Per Invoice'!Y$2:Y$1201,$Z803)="","",INDEX('Per Invoice'!Y$2:Y$1201,$Z803)))</f>
        <v/>
      </c>
      <c r="Z803" s="16">
        <f>IFERROR(MATCH(Settings!$C$27&amp;"|"&amp;ROWS($Z$2:$Z803),'Per Invoice'!$AB$2:$AB$1201,0),"")</f>
        <v/>
      </c>
    </row>
    <row r="804">
      <c r="A804">
        <f>IF($Z804="","",IF(INDEX('Per Invoice'!A$2:A$1201,$Z804)="","",INDEX('Per Invoice'!A$2:A$1201,$Z804)))</f>
        <v/>
      </c>
      <c r="B804">
        <f>IF($Z804="","",IF(INDEX('Per Invoice'!B$2:B$1201,$Z804)="","",INDEX('Per Invoice'!B$2:B$1201,$Z804)))</f>
        <v/>
      </c>
      <c r="C804">
        <f>IF($Z804="","",IF(INDEX('Per Invoice'!C$2:C$1201,$Z804)="","",INDEX('Per Invoice'!C$2:C$1201,$Z804)))</f>
        <v/>
      </c>
      <c r="D804">
        <f>IF($Z804="","",IF(INDEX('Per Invoice'!D$2:D$1201,$Z804)="","",INDEX('Per Invoice'!D$2:D$1201,$Z804)))</f>
        <v/>
      </c>
      <c r="E804" s="14">
        <f>IF($Z804="","",IF(INDEX('Per Invoice'!E$2:E$1201,$Z804)="","",INDEX('Per Invoice'!E$2:E$1201,$Z804)))</f>
        <v/>
      </c>
      <c r="F804">
        <f>IF($Z804="","",IF(INDEX('Per Invoice'!F$2:F$1201,$Z804)="","",INDEX('Per Invoice'!F$2:F$1201,$Z804)))</f>
        <v/>
      </c>
      <c r="G804">
        <f>IF($Z804="","",IF(INDEX('Per Invoice'!G$2:G$1201,$Z804)="","",INDEX('Per Invoice'!G$2:G$1201,$Z804)))</f>
        <v/>
      </c>
      <c r="H804">
        <f>IF($Z804="","",IF(INDEX('Per Invoice'!H$2:H$1201,$Z804)="","",INDEX('Per Invoice'!H$2:H$1201,$Z804)))</f>
        <v/>
      </c>
      <c r="I804">
        <f>IF($Z804="","",IF(INDEX('Per Invoice'!I$2:I$1201,$Z804)="","",INDEX('Per Invoice'!I$2:I$1201,$Z804)))</f>
        <v/>
      </c>
      <c r="J804">
        <f>IF($Z804="","",IF(INDEX('Per Invoice'!J$2:J$1201,$Z804)="","",INDEX('Per Invoice'!J$2:J$1201,$Z804)))</f>
        <v/>
      </c>
      <c r="K804" s="8">
        <f>IF($Z804="","",IF(INDEX('Per Invoice'!K$2:K$1201,$Z804)="","",INDEX('Per Invoice'!K$2:K$1201,$Z804)))</f>
        <v/>
      </c>
      <c r="L804">
        <f>IF($Z804="","",IF(INDEX('Per Invoice'!L$2:L$1201,$Z804)="","",INDEX('Per Invoice'!L$2:L$1201,$Z804)))</f>
        <v/>
      </c>
      <c r="M804">
        <f>IF($Z804="","",IF(INDEX('Per Invoice'!M$2:M$1201,$Z804)="","",INDEX('Per Invoice'!M$2:M$1201,$Z804)))</f>
        <v/>
      </c>
      <c r="N804">
        <f>IF($Z804="","",IF(INDEX('Per Invoice'!N$2:N$1201,$Z804)="","",INDEX('Per Invoice'!N$2:N$1201,$Z804)))</f>
        <v/>
      </c>
      <c r="O804" s="8">
        <f>IF($Z804="","",IF(INDEX('Per Invoice'!O$2:O$1201,$Z804)="","",INDEX('Per Invoice'!O$2:O$1201,$Z804)))</f>
        <v/>
      </c>
      <c r="P804">
        <f>IF($Z804="","",IF(INDEX('Per Invoice'!P$2:P$1201,$Z804)="","",INDEX('Per Invoice'!P$2:P$1201,$Z804)))</f>
        <v/>
      </c>
      <c r="Q804" s="8">
        <f>IF($Z804="","",IF(INDEX('Per Invoice'!Q$2:Q$1201,$Z804)="","",INDEX('Per Invoice'!Q$2:Q$1201,$Z804)))</f>
        <v/>
      </c>
      <c r="R804" s="8">
        <f>IF($Z804="","",IF(INDEX('Per Invoice'!R$2:R$1201,$Z804)="","",INDEX('Per Invoice'!R$2:R$1201,$Z804)))</f>
        <v/>
      </c>
      <c r="S804">
        <f>IF($Z804="","",IF(INDEX('Per Invoice'!S$2:S$1201,$Z804)="","",INDEX('Per Invoice'!S$2:S$1201,$Z804)))</f>
        <v/>
      </c>
      <c r="T804" s="8">
        <f>IF($Z804="","",IF(INDEX('Per Invoice'!T$2:T$1201,$Z804)="","",INDEX('Per Invoice'!T$2:T$1201,$Z804)))</f>
        <v/>
      </c>
      <c r="U804" s="8">
        <f>IF($Z804="","",IF(INDEX('Per Invoice'!U$2:U$1201,$Z804)="","",INDEX('Per Invoice'!U$2:U$1201,$Z804)))</f>
        <v/>
      </c>
      <c r="V804" s="8">
        <f>IF($Z804="","",IF(INDEX('Per Invoice'!V$2:V$1201,$Z804)="","",INDEX('Per Invoice'!V$2:V$1201,$Z804)))</f>
        <v/>
      </c>
      <c r="W804" s="8">
        <f>IF($Z804="","",IF(INDEX('Per Invoice'!W$2:W$1201,$Z804)="","",INDEX('Per Invoice'!W$2:W$1201,$Z804)))</f>
        <v/>
      </c>
      <c r="X804" s="8">
        <f>IF($Z804="","",IF(INDEX('Per Invoice'!X$2:X$1201,$Z804)="","",INDEX('Per Invoice'!X$2:X$1201,$Z804)))</f>
        <v/>
      </c>
      <c r="Y804" s="8">
        <f>IF($Z804="","",IF(INDEX('Per Invoice'!Y$2:Y$1201,$Z804)="","",INDEX('Per Invoice'!Y$2:Y$1201,$Z804)))</f>
        <v/>
      </c>
      <c r="Z804" s="16">
        <f>IFERROR(MATCH(Settings!$C$27&amp;"|"&amp;ROWS($Z$2:$Z804),'Per Invoice'!$AB$2:$AB$1201,0),"")</f>
        <v/>
      </c>
    </row>
    <row r="805">
      <c r="A805">
        <f>IF($Z805="","",IF(INDEX('Per Invoice'!A$2:A$1201,$Z805)="","",INDEX('Per Invoice'!A$2:A$1201,$Z805)))</f>
        <v/>
      </c>
      <c r="B805">
        <f>IF($Z805="","",IF(INDEX('Per Invoice'!B$2:B$1201,$Z805)="","",INDEX('Per Invoice'!B$2:B$1201,$Z805)))</f>
        <v/>
      </c>
      <c r="C805">
        <f>IF($Z805="","",IF(INDEX('Per Invoice'!C$2:C$1201,$Z805)="","",INDEX('Per Invoice'!C$2:C$1201,$Z805)))</f>
        <v/>
      </c>
      <c r="D805">
        <f>IF($Z805="","",IF(INDEX('Per Invoice'!D$2:D$1201,$Z805)="","",INDEX('Per Invoice'!D$2:D$1201,$Z805)))</f>
        <v/>
      </c>
      <c r="E805" s="14">
        <f>IF($Z805="","",IF(INDEX('Per Invoice'!E$2:E$1201,$Z805)="","",INDEX('Per Invoice'!E$2:E$1201,$Z805)))</f>
        <v/>
      </c>
      <c r="F805">
        <f>IF($Z805="","",IF(INDEX('Per Invoice'!F$2:F$1201,$Z805)="","",INDEX('Per Invoice'!F$2:F$1201,$Z805)))</f>
        <v/>
      </c>
      <c r="G805">
        <f>IF($Z805="","",IF(INDEX('Per Invoice'!G$2:G$1201,$Z805)="","",INDEX('Per Invoice'!G$2:G$1201,$Z805)))</f>
        <v/>
      </c>
      <c r="H805">
        <f>IF($Z805="","",IF(INDEX('Per Invoice'!H$2:H$1201,$Z805)="","",INDEX('Per Invoice'!H$2:H$1201,$Z805)))</f>
        <v/>
      </c>
      <c r="I805">
        <f>IF($Z805="","",IF(INDEX('Per Invoice'!I$2:I$1201,$Z805)="","",INDEX('Per Invoice'!I$2:I$1201,$Z805)))</f>
        <v/>
      </c>
      <c r="J805">
        <f>IF($Z805="","",IF(INDEX('Per Invoice'!J$2:J$1201,$Z805)="","",INDEX('Per Invoice'!J$2:J$1201,$Z805)))</f>
        <v/>
      </c>
      <c r="K805" s="8">
        <f>IF($Z805="","",IF(INDEX('Per Invoice'!K$2:K$1201,$Z805)="","",INDEX('Per Invoice'!K$2:K$1201,$Z805)))</f>
        <v/>
      </c>
      <c r="L805">
        <f>IF($Z805="","",IF(INDEX('Per Invoice'!L$2:L$1201,$Z805)="","",INDEX('Per Invoice'!L$2:L$1201,$Z805)))</f>
        <v/>
      </c>
      <c r="M805">
        <f>IF($Z805="","",IF(INDEX('Per Invoice'!M$2:M$1201,$Z805)="","",INDEX('Per Invoice'!M$2:M$1201,$Z805)))</f>
        <v/>
      </c>
      <c r="N805">
        <f>IF($Z805="","",IF(INDEX('Per Invoice'!N$2:N$1201,$Z805)="","",INDEX('Per Invoice'!N$2:N$1201,$Z805)))</f>
        <v/>
      </c>
      <c r="O805" s="8">
        <f>IF($Z805="","",IF(INDEX('Per Invoice'!O$2:O$1201,$Z805)="","",INDEX('Per Invoice'!O$2:O$1201,$Z805)))</f>
        <v/>
      </c>
      <c r="P805">
        <f>IF($Z805="","",IF(INDEX('Per Invoice'!P$2:P$1201,$Z805)="","",INDEX('Per Invoice'!P$2:P$1201,$Z805)))</f>
        <v/>
      </c>
      <c r="Q805" s="8">
        <f>IF($Z805="","",IF(INDEX('Per Invoice'!Q$2:Q$1201,$Z805)="","",INDEX('Per Invoice'!Q$2:Q$1201,$Z805)))</f>
        <v/>
      </c>
      <c r="R805" s="8">
        <f>IF($Z805="","",IF(INDEX('Per Invoice'!R$2:R$1201,$Z805)="","",INDEX('Per Invoice'!R$2:R$1201,$Z805)))</f>
        <v/>
      </c>
      <c r="S805">
        <f>IF($Z805="","",IF(INDEX('Per Invoice'!S$2:S$1201,$Z805)="","",INDEX('Per Invoice'!S$2:S$1201,$Z805)))</f>
        <v/>
      </c>
      <c r="T805" s="8">
        <f>IF($Z805="","",IF(INDEX('Per Invoice'!T$2:T$1201,$Z805)="","",INDEX('Per Invoice'!T$2:T$1201,$Z805)))</f>
        <v/>
      </c>
      <c r="U805" s="8">
        <f>IF($Z805="","",IF(INDEX('Per Invoice'!U$2:U$1201,$Z805)="","",INDEX('Per Invoice'!U$2:U$1201,$Z805)))</f>
        <v/>
      </c>
      <c r="V805" s="8">
        <f>IF($Z805="","",IF(INDEX('Per Invoice'!V$2:V$1201,$Z805)="","",INDEX('Per Invoice'!V$2:V$1201,$Z805)))</f>
        <v/>
      </c>
      <c r="W805" s="8">
        <f>IF($Z805="","",IF(INDEX('Per Invoice'!W$2:W$1201,$Z805)="","",INDEX('Per Invoice'!W$2:W$1201,$Z805)))</f>
        <v/>
      </c>
      <c r="X805" s="8">
        <f>IF($Z805="","",IF(INDEX('Per Invoice'!X$2:X$1201,$Z805)="","",INDEX('Per Invoice'!X$2:X$1201,$Z805)))</f>
        <v/>
      </c>
      <c r="Y805" s="8">
        <f>IF($Z805="","",IF(INDEX('Per Invoice'!Y$2:Y$1201,$Z805)="","",INDEX('Per Invoice'!Y$2:Y$1201,$Z805)))</f>
        <v/>
      </c>
      <c r="Z805" s="16">
        <f>IFERROR(MATCH(Settings!$C$27&amp;"|"&amp;ROWS($Z$2:$Z805),'Per Invoice'!$AB$2:$AB$1201,0),"")</f>
        <v/>
      </c>
    </row>
    <row r="806">
      <c r="A806">
        <f>IF($Z806="","",IF(INDEX('Per Invoice'!A$2:A$1201,$Z806)="","",INDEX('Per Invoice'!A$2:A$1201,$Z806)))</f>
        <v/>
      </c>
      <c r="B806">
        <f>IF($Z806="","",IF(INDEX('Per Invoice'!B$2:B$1201,$Z806)="","",INDEX('Per Invoice'!B$2:B$1201,$Z806)))</f>
        <v/>
      </c>
      <c r="C806">
        <f>IF($Z806="","",IF(INDEX('Per Invoice'!C$2:C$1201,$Z806)="","",INDEX('Per Invoice'!C$2:C$1201,$Z806)))</f>
        <v/>
      </c>
      <c r="D806">
        <f>IF($Z806="","",IF(INDEX('Per Invoice'!D$2:D$1201,$Z806)="","",INDEX('Per Invoice'!D$2:D$1201,$Z806)))</f>
        <v/>
      </c>
      <c r="E806" s="14">
        <f>IF($Z806="","",IF(INDEX('Per Invoice'!E$2:E$1201,$Z806)="","",INDEX('Per Invoice'!E$2:E$1201,$Z806)))</f>
        <v/>
      </c>
      <c r="F806">
        <f>IF($Z806="","",IF(INDEX('Per Invoice'!F$2:F$1201,$Z806)="","",INDEX('Per Invoice'!F$2:F$1201,$Z806)))</f>
        <v/>
      </c>
      <c r="G806">
        <f>IF($Z806="","",IF(INDEX('Per Invoice'!G$2:G$1201,$Z806)="","",INDEX('Per Invoice'!G$2:G$1201,$Z806)))</f>
        <v/>
      </c>
      <c r="H806">
        <f>IF($Z806="","",IF(INDEX('Per Invoice'!H$2:H$1201,$Z806)="","",INDEX('Per Invoice'!H$2:H$1201,$Z806)))</f>
        <v/>
      </c>
      <c r="I806">
        <f>IF($Z806="","",IF(INDEX('Per Invoice'!I$2:I$1201,$Z806)="","",INDEX('Per Invoice'!I$2:I$1201,$Z806)))</f>
        <v/>
      </c>
      <c r="J806">
        <f>IF($Z806="","",IF(INDEX('Per Invoice'!J$2:J$1201,$Z806)="","",INDEX('Per Invoice'!J$2:J$1201,$Z806)))</f>
        <v/>
      </c>
      <c r="K806" s="8">
        <f>IF($Z806="","",IF(INDEX('Per Invoice'!K$2:K$1201,$Z806)="","",INDEX('Per Invoice'!K$2:K$1201,$Z806)))</f>
        <v/>
      </c>
      <c r="L806">
        <f>IF($Z806="","",IF(INDEX('Per Invoice'!L$2:L$1201,$Z806)="","",INDEX('Per Invoice'!L$2:L$1201,$Z806)))</f>
        <v/>
      </c>
      <c r="M806">
        <f>IF($Z806="","",IF(INDEX('Per Invoice'!M$2:M$1201,$Z806)="","",INDEX('Per Invoice'!M$2:M$1201,$Z806)))</f>
        <v/>
      </c>
      <c r="N806">
        <f>IF($Z806="","",IF(INDEX('Per Invoice'!N$2:N$1201,$Z806)="","",INDEX('Per Invoice'!N$2:N$1201,$Z806)))</f>
        <v/>
      </c>
      <c r="O806" s="8">
        <f>IF($Z806="","",IF(INDEX('Per Invoice'!O$2:O$1201,$Z806)="","",INDEX('Per Invoice'!O$2:O$1201,$Z806)))</f>
        <v/>
      </c>
      <c r="P806">
        <f>IF($Z806="","",IF(INDEX('Per Invoice'!P$2:P$1201,$Z806)="","",INDEX('Per Invoice'!P$2:P$1201,$Z806)))</f>
        <v/>
      </c>
      <c r="Q806" s="8">
        <f>IF($Z806="","",IF(INDEX('Per Invoice'!Q$2:Q$1201,$Z806)="","",INDEX('Per Invoice'!Q$2:Q$1201,$Z806)))</f>
        <v/>
      </c>
      <c r="R806" s="8">
        <f>IF($Z806="","",IF(INDEX('Per Invoice'!R$2:R$1201,$Z806)="","",INDEX('Per Invoice'!R$2:R$1201,$Z806)))</f>
        <v/>
      </c>
      <c r="S806">
        <f>IF($Z806="","",IF(INDEX('Per Invoice'!S$2:S$1201,$Z806)="","",INDEX('Per Invoice'!S$2:S$1201,$Z806)))</f>
        <v/>
      </c>
      <c r="T806" s="8">
        <f>IF($Z806="","",IF(INDEX('Per Invoice'!T$2:T$1201,$Z806)="","",INDEX('Per Invoice'!T$2:T$1201,$Z806)))</f>
        <v/>
      </c>
      <c r="U806" s="8">
        <f>IF($Z806="","",IF(INDEX('Per Invoice'!U$2:U$1201,$Z806)="","",INDEX('Per Invoice'!U$2:U$1201,$Z806)))</f>
        <v/>
      </c>
      <c r="V806" s="8">
        <f>IF($Z806="","",IF(INDEX('Per Invoice'!V$2:V$1201,$Z806)="","",INDEX('Per Invoice'!V$2:V$1201,$Z806)))</f>
        <v/>
      </c>
      <c r="W806" s="8">
        <f>IF($Z806="","",IF(INDEX('Per Invoice'!W$2:W$1201,$Z806)="","",INDEX('Per Invoice'!W$2:W$1201,$Z806)))</f>
        <v/>
      </c>
      <c r="X806" s="8">
        <f>IF($Z806="","",IF(INDEX('Per Invoice'!X$2:X$1201,$Z806)="","",INDEX('Per Invoice'!X$2:X$1201,$Z806)))</f>
        <v/>
      </c>
      <c r="Y806" s="8">
        <f>IF($Z806="","",IF(INDEX('Per Invoice'!Y$2:Y$1201,$Z806)="","",INDEX('Per Invoice'!Y$2:Y$1201,$Z806)))</f>
        <v/>
      </c>
      <c r="Z806" s="16">
        <f>IFERROR(MATCH(Settings!$C$27&amp;"|"&amp;ROWS($Z$2:$Z806),'Per Invoice'!$AB$2:$AB$1201,0),"")</f>
        <v/>
      </c>
    </row>
    <row r="807">
      <c r="A807">
        <f>IF($Z807="","",IF(INDEX('Per Invoice'!A$2:A$1201,$Z807)="","",INDEX('Per Invoice'!A$2:A$1201,$Z807)))</f>
        <v/>
      </c>
      <c r="B807">
        <f>IF($Z807="","",IF(INDEX('Per Invoice'!B$2:B$1201,$Z807)="","",INDEX('Per Invoice'!B$2:B$1201,$Z807)))</f>
        <v/>
      </c>
      <c r="C807">
        <f>IF($Z807="","",IF(INDEX('Per Invoice'!C$2:C$1201,$Z807)="","",INDEX('Per Invoice'!C$2:C$1201,$Z807)))</f>
        <v/>
      </c>
      <c r="D807">
        <f>IF($Z807="","",IF(INDEX('Per Invoice'!D$2:D$1201,$Z807)="","",INDEX('Per Invoice'!D$2:D$1201,$Z807)))</f>
        <v/>
      </c>
      <c r="E807" s="14">
        <f>IF($Z807="","",IF(INDEX('Per Invoice'!E$2:E$1201,$Z807)="","",INDEX('Per Invoice'!E$2:E$1201,$Z807)))</f>
        <v/>
      </c>
      <c r="F807">
        <f>IF($Z807="","",IF(INDEX('Per Invoice'!F$2:F$1201,$Z807)="","",INDEX('Per Invoice'!F$2:F$1201,$Z807)))</f>
        <v/>
      </c>
      <c r="G807">
        <f>IF($Z807="","",IF(INDEX('Per Invoice'!G$2:G$1201,$Z807)="","",INDEX('Per Invoice'!G$2:G$1201,$Z807)))</f>
        <v/>
      </c>
      <c r="H807">
        <f>IF($Z807="","",IF(INDEX('Per Invoice'!H$2:H$1201,$Z807)="","",INDEX('Per Invoice'!H$2:H$1201,$Z807)))</f>
        <v/>
      </c>
      <c r="I807">
        <f>IF($Z807="","",IF(INDEX('Per Invoice'!I$2:I$1201,$Z807)="","",INDEX('Per Invoice'!I$2:I$1201,$Z807)))</f>
        <v/>
      </c>
      <c r="J807">
        <f>IF($Z807="","",IF(INDEX('Per Invoice'!J$2:J$1201,$Z807)="","",INDEX('Per Invoice'!J$2:J$1201,$Z807)))</f>
        <v/>
      </c>
      <c r="K807" s="8">
        <f>IF($Z807="","",IF(INDEX('Per Invoice'!K$2:K$1201,$Z807)="","",INDEX('Per Invoice'!K$2:K$1201,$Z807)))</f>
        <v/>
      </c>
      <c r="L807">
        <f>IF($Z807="","",IF(INDEX('Per Invoice'!L$2:L$1201,$Z807)="","",INDEX('Per Invoice'!L$2:L$1201,$Z807)))</f>
        <v/>
      </c>
      <c r="M807">
        <f>IF($Z807="","",IF(INDEX('Per Invoice'!M$2:M$1201,$Z807)="","",INDEX('Per Invoice'!M$2:M$1201,$Z807)))</f>
        <v/>
      </c>
      <c r="N807">
        <f>IF($Z807="","",IF(INDEX('Per Invoice'!N$2:N$1201,$Z807)="","",INDEX('Per Invoice'!N$2:N$1201,$Z807)))</f>
        <v/>
      </c>
      <c r="O807" s="8">
        <f>IF($Z807="","",IF(INDEX('Per Invoice'!O$2:O$1201,$Z807)="","",INDEX('Per Invoice'!O$2:O$1201,$Z807)))</f>
        <v/>
      </c>
      <c r="P807">
        <f>IF($Z807="","",IF(INDEX('Per Invoice'!P$2:P$1201,$Z807)="","",INDEX('Per Invoice'!P$2:P$1201,$Z807)))</f>
        <v/>
      </c>
      <c r="Q807" s="8">
        <f>IF($Z807="","",IF(INDEX('Per Invoice'!Q$2:Q$1201,$Z807)="","",INDEX('Per Invoice'!Q$2:Q$1201,$Z807)))</f>
        <v/>
      </c>
      <c r="R807" s="8">
        <f>IF($Z807="","",IF(INDEX('Per Invoice'!R$2:R$1201,$Z807)="","",INDEX('Per Invoice'!R$2:R$1201,$Z807)))</f>
        <v/>
      </c>
      <c r="S807">
        <f>IF($Z807="","",IF(INDEX('Per Invoice'!S$2:S$1201,$Z807)="","",INDEX('Per Invoice'!S$2:S$1201,$Z807)))</f>
        <v/>
      </c>
      <c r="T807" s="8">
        <f>IF($Z807="","",IF(INDEX('Per Invoice'!T$2:T$1201,$Z807)="","",INDEX('Per Invoice'!T$2:T$1201,$Z807)))</f>
        <v/>
      </c>
      <c r="U807" s="8">
        <f>IF($Z807="","",IF(INDEX('Per Invoice'!U$2:U$1201,$Z807)="","",INDEX('Per Invoice'!U$2:U$1201,$Z807)))</f>
        <v/>
      </c>
      <c r="V807" s="8">
        <f>IF($Z807="","",IF(INDEX('Per Invoice'!V$2:V$1201,$Z807)="","",INDEX('Per Invoice'!V$2:V$1201,$Z807)))</f>
        <v/>
      </c>
      <c r="W807" s="8">
        <f>IF($Z807="","",IF(INDEX('Per Invoice'!W$2:W$1201,$Z807)="","",INDEX('Per Invoice'!W$2:W$1201,$Z807)))</f>
        <v/>
      </c>
      <c r="X807" s="8">
        <f>IF($Z807="","",IF(INDEX('Per Invoice'!X$2:X$1201,$Z807)="","",INDEX('Per Invoice'!X$2:X$1201,$Z807)))</f>
        <v/>
      </c>
      <c r="Y807" s="8">
        <f>IF($Z807="","",IF(INDEX('Per Invoice'!Y$2:Y$1201,$Z807)="","",INDEX('Per Invoice'!Y$2:Y$1201,$Z807)))</f>
        <v/>
      </c>
      <c r="Z807" s="16">
        <f>IFERROR(MATCH(Settings!$C$27&amp;"|"&amp;ROWS($Z$2:$Z807),'Per Invoice'!$AB$2:$AB$1201,0),"")</f>
        <v/>
      </c>
    </row>
    <row r="808">
      <c r="A808">
        <f>IF($Z808="","",IF(INDEX('Per Invoice'!A$2:A$1201,$Z808)="","",INDEX('Per Invoice'!A$2:A$1201,$Z808)))</f>
        <v/>
      </c>
      <c r="B808">
        <f>IF($Z808="","",IF(INDEX('Per Invoice'!B$2:B$1201,$Z808)="","",INDEX('Per Invoice'!B$2:B$1201,$Z808)))</f>
        <v/>
      </c>
      <c r="C808">
        <f>IF($Z808="","",IF(INDEX('Per Invoice'!C$2:C$1201,$Z808)="","",INDEX('Per Invoice'!C$2:C$1201,$Z808)))</f>
        <v/>
      </c>
      <c r="D808">
        <f>IF($Z808="","",IF(INDEX('Per Invoice'!D$2:D$1201,$Z808)="","",INDEX('Per Invoice'!D$2:D$1201,$Z808)))</f>
        <v/>
      </c>
      <c r="E808" s="14">
        <f>IF($Z808="","",IF(INDEX('Per Invoice'!E$2:E$1201,$Z808)="","",INDEX('Per Invoice'!E$2:E$1201,$Z808)))</f>
        <v/>
      </c>
      <c r="F808">
        <f>IF($Z808="","",IF(INDEX('Per Invoice'!F$2:F$1201,$Z808)="","",INDEX('Per Invoice'!F$2:F$1201,$Z808)))</f>
        <v/>
      </c>
      <c r="G808">
        <f>IF($Z808="","",IF(INDEX('Per Invoice'!G$2:G$1201,$Z808)="","",INDEX('Per Invoice'!G$2:G$1201,$Z808)))</f>
        <v/>
      </c>
      <c r="H808">
        <f>IF($Z808="","",IF(INDEX('Per Invoice'!H$2:H$1201,$Z808)="","",INDEX('Per Invoice'!H$2:H$1201,$Z808)))</f>
        <v/>
      </c>
      <c r="I808">
        <f>IF($Z808="","",IF(INDEX('Per Invoice'!I$2:I$1201,$Z808)="","",INDEX('Per Invoice'!I$2:I$1201,$Z808)))</f>
        <v/>
      </c>
      <c r="J808">
        <f>IF($Z808="","",IF(INDEX('Per Invoice'!J$2:J$1201,$Z808)="","",INDEX('Per Invoice'!J$2:J$1201,$Z808)))</f>
        <v/>
      </c>
      <c r="K808" s="8">
        <f>IF($Z808="","",IF(INDEX('Per Invoice'!K$2:K$1201,$Z808)="","",INDEX('Per Invoice'!K$2:K$1201,$Z808)))</f>
        <v/>
      </c>
      <c r="L808">
        <f>IF($Z808="","",IF(INDEX('Per Invoice'!L$2:L$1201,$Z808)="","",INDEX('Per Invoice'!L$2:L$1201,$Z808)))</f>
        <v/>
      </c>
      <c r="M808">
        <f>IF($Z808="","",IF(INDEX('Per Invoice'!M$2:M$1201,$Z808)="","",INDEX('Per Invoice'!M$2:M$1201,$Z808)))</f>
        <v/>
      </c>
      <c r="N808">
        <f>IF($Z808="","",IF(INDEX('Per Invoice'!N$2:N$1201,$Z808)="","",INDEX('Per Invoice'!N$2:N$1201,$Z808)))</f>
        <v/>
      </c>
      <c r="O808" s="8">
        <f>IF($Z808="","",IF(INDEX('Per Invoice'!O$2:O$1201,$Z808)="","",INDEX('Per Invoice'!O$2:O$1201,$Z808)))</f>
        <v/>
      </c>
      <c r="P808">
        <f>IF($Z808="","",IF(INDEX('Per Invoice'!P$2:P$1201,$Z808)="","",INDEX('Per Invoice'!P$2:P$1201,$Z808)))</f>
        <v/>
      </c>
      <c r="Q808" s="8">
        <f>IF($Z808="","",IF(INDEX('Per Invoice'!Q$2:Q$1201,$Z808)="","",INDEX('Per Invoice'!Q$2:Q$1201,$Z808)))</f>
        <v/>
      </c>
      <c r="R808" s="8">
        <f>IF($Z808="","",IF(INDEX('Per Invoice'!R$2:R$1201,$Z808)="","",INDEX('Per Invoice'!R$2:R$1201,$Z808)))</f>
        <v/>
      </c>
      <c r="S808">
        <f>IF($Z808="","",IF(INDEX('Per Invoice'!S$2:S$1201,$Z808)="","",INDEX('Per Invoice'!S$2:S$1201,$Z808)))</f>
        <v/>
      </c>
      <c r="T808" s="8">
        <f>IF($Z808="","",IF(INDEX('Per Invoice'!T$2:T$1201,$Z808)="","",INDEX('Per Invoice'!T$2:T$1201,$Z808)))</f>
        <v/>
      </c>
      <c r="U808" s="8">
        <f>IF($Z808="","",IF(INDEX('Per Invoice'!U$2:U$1201,$Z808)="","",INDEX('Per Invoice'!U$2:U$1201,$Z808)))</f>
        <v/>
      </c>
      <c r="V808" s="8">
        <f>IF($Z808="","",IF(INDEX('Per Invoice'!V$2:V$1201,$Z808)="","",INDEX('Per Invoice'!V$2:V$1201,$Z808)))</f>
        <v/>
      </c>
      <c r="W808" s="8">
        <f>IF($Z808="","",IF(INDEX('Per Invoice'!W$2:W$1201,$Z808)="","",INDEX('Per Invoice'!W$2:W$1201,$Z808)))</f>
        <v/>
      </c>
      <c r="X808" s="8">
        <f>IF($Z808="","",IF(INDEX('Per Invoice'!X$2:X$1201,$Z808)="","",INDEX('Per Invoice'!X$2:X$1201,$Z808)))</f>
        <v/>
      </c>
      <c r="Y808" s="8">
        <f>IF($Z808="","",IF(INDEX('Per Invoice'!Y$2:Y$1201,$Z808)="","",INDEX('Per Invoice'!Y$2:Y$1201,$Z808)))</f>
        <v/>
      </c>
      <c r="Z808" s="16">
        <f>IFERROR(MATCH(Settings!$C$27&amp;"|"&amp;ROWS($Z$2:$Z808),'Per Invoice'!$AB$2:$AB$1201,0),"")</f>
        <v/>
      </c>
    </row>
    <row r="809">
      <c r="A809">
        <f>IF($Z809="","",IF(INDEX('Per Invoice'!A$2:A$1201,$Z809)="","",INDEX('Per Invoice'!A$2:A$1201,$Z809)))</f>
        <v/>
      </c>
      <c r="B809">
        <f>IF($Z809="","",IF(INDEX('Per Invoice'!B$2:B$1201,$Z809)="","",INDEX('Per Invoice'!B$2:B$1201,$Z809)))</f>
        <v/>
      </c>
      <c r="C809">
        <f>IF($Z809="","",IF(INDEX('Per Invoice'!C$2:C$1201,$Z809)="","",INDEX('Per Invoice'!C$2:C$1201,$Z809)))</f>
        <v/>
      </c>
      <c r="D809">
        <f>IF($Z809="","",IF(INDEX('Per Invoice'!D$2:D$1201,$Z809)="","",INDEX('Per Invoice'!D$2:D$1201,$Z809)))</f>
        <v/>
      </c>
      <c r="E809" s="14">
        <f>IF($Z809="","",IF(INDEX('Per Invoice'!E$2:E$1201,$Z809)="","",INDEX('Per Invoice'!E$2:E$1201,$Z809)))</f>
        <v/>
      </c>
      <c r="F809">
        <f>IF($Z809="","",IF(INDEX('Per Invoice'!F$2:F$1201,$Z809)="","",INDEX('Per Invoice'!F$2:F$1201,$Z809)))</f>
        <v/>
      </c>
      <c r="G809">
        <f>IF($Z809="","",IF(INDEX('Per Invoice'!G$2:G$1201,$Z809)="","",INDEX('Per Invoice'!G$2:G$1201,$Z809)))</f>
        <v/>
      </c>
      <c r="H809">
        <f>IF($Z809="","",IF(INDEX('Per Invoice'!H$2:H$1201,$Z809)="","",INDEX('Per Invoice'!H$2:H$1201,$Z809)))</f>
        <v/>
      </c>
      <c r="I809">
        <f>IF($Z809="","",IF(INDEX('Per Invoice'!I$2:I$1201,$Z809)="","",INDEX('Per Invoice'!I$2:I$1201,$Z809)))</f>
        <v/>
      </c>
      <c r="J809">
        <f>IF($Z809="","",IF(INDEX('Per Invoice'!J$2:J$1201,$Z809)="","",INDEX('Per Invoice'!J$2:J$1201,$Z809)))</f>
        <v/>
      </c>
      <c r="K809" s="8">
        <f>IF($Z809="","",IF(INDEX('Per Invoice'!K$2:K$1201,$Z809)="","",INDEX('Per Invoice'!K$2:K$1201,$Z809)))</f>
        <v/>
      </c>
      <c r="L809">
        <f>IF($Z809="","",IF(INDEX('Per Invoice'!L$2:L$1201,$Z809)="","",INDEX('Per Invoice'!L$2:L$1201,$Z809)))</f>
        <v/>
      </c>
      <c r="M809">
        <f>IF($Z809="","",IF(INDEX('Per Invoice'!M$2:M$1201,$Z809)="","",INDEX('Per Invoice'!M$2:M$1201,$Z809)))</f>
        <v/>
      </c>
      <c r="N809">
        <f>IF($Z809="","",IF(INDEX('Per Invoice'!N$2:N$1201,$Z809)="","",INDEX('Per Invoice'!N$2:N$1201,$Z809)))</f>
        <v/>
      </c>
      <c r="O809" s="8">
        <f>IF($Z809="","",IF(INDEX('Per Invoice'!O$2:O$1201,$Z809)="","",INDEX('Per Invoice'!O$2:O$1201,$Z809)))</f>
        <v/>
      </c>
      <c r="P809">
        <f>IF($Z809="","",IF(INDEX('Per Invoice'!P$2:P$1201,$Z809)="","",INDEX('Per Invoice'!P$2:P$1201,$Z809)))</f>
        <v/>
      </c>
      <c r="Q809" s="8">
        <f>IF($Z809="","",IF(INDEX('Per Invoice'!Q$2:Q$1201,$Z809)="","",INDEX('Per Invoice'!Q$2:Q$1201,$Z809)))</f>
        <v/>
      </c>
      <c r="R809" s="8">
        <f>IF($Z809="","",IF(INDEX('Per Invoice'!R$2:R$1201,$Z809)="","",INDEX('Per Invoice'!R$2:R$1201,$Z809)))</f>
        <v/>
      </c>
      <c r="S809">
        <f>IF($Z809="","",IF(INDEX('Per Invoice'!S$2:S$1201,$Z809)="","",INDEX('Per Invoice'!S$2:S$1201,$Z809)))</f>
        <v/>
      </c>
      <c r="T809" s="8">
        <f>IF($Z809="","",IF(INDEX('Per Invoice'!T$2:T$1201,$Z809)="","",INDEX('Per Invoice'!T$2:T$1201,$Z809)))</f>
        <v/>
      </c>
      <c r="U809" s="8">
        <f>IF($Z809="","",IF(INDEX('Per Invoice'!U$2:U$1201,$Z809)="","",INDEX('Per Invoice'!U$2:U$1201,$Z809)))</f>
        <v/>
      </c>
      <c r="V809" s="8">
        <f>IF($Z809="","",IF(INDEX('Per Invoice'!V$2:V$1201,$Z809)="","",INDEX('Per Invoice'!V$2:V$1201,$Z809)))</f>
        <v/>
      </c>
      <c r="W809" s="8">
        <f>IF($Z809="","",IF(INDEX('Per Invoice'!W$2:W$1201,$Z809)="","",INDEX('Per Invoice'!W$2:W$1201,$Z809)))</f>
        <v/>
      </c>
      <c r="X809" s="8">
        <f>IF($Z809="","",IF(INDEX('Per Invoice'!X$2:X$1201,$Z809)="","",INDEX('Per Invoice'!X$2:X$1201,$Z809)))</f>
        <v/>
      </c>
      <c r="Y809" s="8">
        <f>IF($Z809="","",IF(INDEX('Per Invoice'!Y$2:Y$1201,$Z809)="","",INDEX('Per Invoice'!Y$2:Y$1201,$Z809)))</f>
        <v/>
      </c>
      <c r="Z809" s="16">
        <f>IFERROR(MATCH(Settings!$C$27&amp;"|"&amp;ROWS($Z$2:$Z809),'Per Invoice'!$AB$2:$AB$1201,0),"")</f>
        <v/>
      </c>
    </row>
    <row r="810">
      <c r="A810">
        <f>IF($Z810="","",IF(INDEX('Per Invoice'!A$2:A$1201,$Z810)="","",INDEX('Per Invoice'!A$2:A$1201,$Z810)))</f>
        <v/>
      </c>
      <c r="B810">
        <f>IF($Z810="","",IF(INDEX('Per Invoice'!B$2:B$1201,$Z810)="","",INDEX('Per Invoice'!B$2:B$1201,$Z810)))</f>
        <v/>
      </c>
      <c r="C810">
        <f>IF($Z810="","",IF(INDEX('Per Invoice'!C$2:C$1201,$Z810)="","",INDEX('Per Invoice'!C$2:C$1201,$Z810)))</f>
        <v/>
      </c>
      <c r="D810">
        <f>IF($Z810="","",IF(INDEX('Per Invoice'!D$2:D$1201,$Z810)="","",INDEX('Per Invoice'!D$2:D$1201,$Z810)))</f>
        <v/>
      </c>
      <c r="E810" s="14">
        <f>IF($Z810="","",IF(INDEX('Per Invoice'!E$2:E$1201,$Z810)="","",INDEX('Per Invoice'!E$2:E$1201,$Z810)))</f>
        <v/>
      </c>
      <c r="F810">
        <f>IF($Z810="","",IF(INDEX('Per Invoice'!F$2:F$1201,$Z810)="","",INDEX('Per Invoice'!F$2:F$1201,$Z810)))</f>
        <v/>
      </c>
      <c r="G810">
        <f>IF($Z810="","",IF(INDEX('Per Invoice'!G$2:G$1201,$Z810)="","",INDEX('Per Invoice'!G$2:G$1201,$Z810)))</f>
        <v/>
      </c>
      <c r="H810">
        <f>IF($Z810="","",IF(INDEX('Per Invoice'!H$2:H$1201,$Z810)="","",INDEX('Per Invoice'!H$2:H$1201,$Z810)))</f>
        <v/>
      </c>
      <c r="I810">
        <f>IF($Z810="","",IF(INDEX('Per Invoice'!I$2:I$1201,$Z810)="","",INDEX('Per Invoice'!I$2:I$1201,$Z810)))</f>
        <v/>
      </c>
      <c r="J810">
        <f>IF($Z810="","",IF(INDEX('Per Invoice'!J$2:J$1201,$Z810)="","",INDEX('Per Invoice'!J$2:J$1201,$Z810)))</f>
        <v/>
      </c>
      <c r="K810" s="8">
        <f>IF($Z810="","",IF(INDEX('Per Invoice'!K$2:K$1201,$Z810)="","",INDEX('Per Invoice'!K$2:K$1201,$Z810)))</f>
        <v/>
      </c>
      <c r="L810">
        <f>IF($Z810="","",IF(INDEX('Per Invoice'!L$2:L$1201,$Z810)="","",INDEX('Per Invoice'!L$2:L$1201,$Z810)))</f>
        <v/>
      </c>
      <c r="M810">
        <f>IF($Z810="","",IF(INDEX('Per Invoice'!M$2:M$1201,$Z810)="","",INDEX('Per Invoice'!M$2:M$1201,$Z810)))</f>
        <v/>
      </c>
      <c r="N810">
        <f>IF($Z810="","",IF(INDEX('Per Invoice'!N$2:N$1201,$Z810)="","",INDEX('Per Invoice'!N$2:N$1201,$Z810)))</f>
        <v/>
      </c>
      <c r="O810" s="8">
        <f>IF($Z810="","",IF(INDEX('Per Invoice'!O$2:O$1201,$Z810)="","",INDEX('Per Invoice'!O$2:O$1201,$Z810)))</f>
        <v/>
      </c>
      <c r="P810">
        <f>IF($Z810="","",IF(INDEX('Per Invoice'!P$2:P$1201,$Z810)="","",INDEX('Per Invoice'!P$2:P$1201,$Z810)))</f>
        <v/>
      </c>
      <c r="Q810" s="8">
        <f>IF($Z810="","",IF(INDEX('Per Invoice'!Q$2:Q$1201,$Z810)="","",INDEX('Per Invoice'!Q$2:Q$1201,$Z810)))</f>
        <v/>
      </c>
      <c r="R810" s="8">
        <f>IF($Z810="","",IF(INDEX('Per Invoice'!R$2:R$1201,$Z810)="","",INDEX('Per Invoice'!R$2:R$1201,$Z810)))</f>
        <v/>
      </c>
      <c r="S810">
        <f>IF($Z810="","",IF(INDEX('Per Invoice'!S$2:S$1201,$Z810)="","",INDEX('Per Invoice'!S$2:S$1201,$Z810)))</f>
        <v/>
      </c>
      <c r="T810" s="8">
        <f>IF($Z810="","",IF(INDEX('Per Invoice'!T$2:T$1201,$Z810)="","",INDEX('Per Invoice'!T$2:T$1201,$Z810)))</f>
        <v/>
      </c>
      <c r="U810" s="8">
        <f>IF($Z810="","",IF(INDEX('Per Invoice'!U$2:U$1201,$Z810)="","",INDEX('Per Invoice'!U$2:U$1201,$Z810)))</f>
        <v/>
      </c>
      <c r="V810" s="8">
        <f>IF($Z810="","",IF(INDEX('Per Invoice'!V$2:V$1201,$Z810)="","",INDEX('Per Invoice'!V$2:V$1201,$Z810)))</f>
        <v/>
      </c>
      <c r="W810" s="8">
        <f>IF($Z810="","",IF(INDEX('Per Invoice'!W$2:W$1201,$Z810)="","",INDEX('Per Invoice'!W$2:W$1201,$Z810)))</f>
        <v/>
      </c>
      <c r="X810" s="8">
        <f>IF($Z810="","",IF(INDEX('Per Invoice'!X$2:X$1201,$Z810)="","",INDEX('Per Invoice'!X$2:X$1201,$Z810)))</f>
        <v/>
      </c>
      <c r="Y810" s="8">
        <f>IF($Z810="","",IF(INDEX('Per Invoice'!Y$2:Y$1201,$Z810)="","",INDEX('Per Invoice'!Y$2:Y$1201,$Z810)))</f>
        <v/>
      </c>
      <c r="Z810" s="16">
        <f>IFERROR(MATCH(Settings!$C$27&amp;"|"&amp;ROWS($Z$2:$Z810),'Per Invoice'!$AB$2:$AB$1201,0),"")</f>
        <v/>
      </c>
    </row>
    <row r="811">
      <c r="A811">
        <f>IF($Z811="","",IF(INDEX('Per Invoice'!A$2:A$1201,$Z811)="","",INDEX('Per Invoice'!A$2:A$1201,$Z811)))</f>
        <v/>
      </c>
      <c r="B811">
        <f>IF($Z811="","",IF(INDEX('Per Invoice'!B$2:B$1201,$Z811)="","",INDEX('Per Invoice'!B$2:B$1201,$Z811)))</f>
        <v/>
      </c>
      <c r="C811">
        <f>IF($Z811="","",IF(INDEX('Per Invoice'!C$2:C$1201,$Z811)="","",INDEX('Per Invoice'!C$2:C$1201,$Z811)))</f>
        <v/>
      </c>
      <c r="D811">
        <f>IF($Z811="","",IF(INDEX('Per Invoice'!D$2:D$1201,$Z811)="","",INDEX('Per Invoice'!D$2:D$1201,$Z811)))</f>
        <v/>
      </c>
      <c r="E811" s="14">
        <f>IF($Z811="","",IF(INDEX('Per Invoice'!E$2:E$1201,$Z811)="","",INDEX('Per Invoice'!E$2:E$1201,$Z811)))</f>
        <v/>
      </c>
      <c r="F811">
        <f>IF($Z811="","",IF(INDEX('Per Invoice'!F$2:F$1201,$Z811)="","",INDEX('Per Invoice'!F$2:F$1201,$Z811)))</f>
        <v/>
      </c>
      <c r="G811">
        <f>IF($Z811="","",IF(INDEX('Per Invoice'!G$2:G$1201,$Z811)="","",INDEX('Per Invoice'!G$2:G$1201,$Z811)))</f>
        <v/>
      </c>
      <c r="H811">
        <f>IF($Z811="","",IF(INDEX('Per Invoice'!H$2:H$1201,$Z811)="","",INDEX('Per Invoice'!H$2:H$1201,$Z811)))</f>
        <v/>
      </c>
      <c r="I811">
        <f>IF($Z811="","",IF(INDEX('Per Invoice'!I$2:I$1201,$Z811)="","",INDEX('Per Invoice'!I$2:I$1201,$Z811)))</f>
        <v/>
      </c>
      <c r="J811">
        <f>IF($Z811="","",IF(INDEX('Per Invoice'!J$2:J$1201,$Z811)="","",INDEX('Per Invoice'!J$2:J$1201,$Z811)))</f>
        <v/>
      </c>
      <c r="K811" s="8">
        <f>IF($Z811="","",IF(INDEX('Per Invoice'!K$2:K$1201,$Z811)="","",INDEX('Per Invoice'!K$2:K$1201,$Z811)))</f>
        <v/>
      </c>
      <c r="L811">
        <f>IF($Z811="","",IF(INDEX('Per Invoice'!L$2:L$1201,$Z811)="","",INDEX('Per Invoice'!L$2:L$1201,$Z811)))</f>
        <v/>
      </c>
      <c r="M811">
        <f>IF($Z811="","",IF(INDEX('Per Invoice'!M$2:M$1201,$Z811)="","",INDEX('Per Invoice'!M$2:M$1201,$Z811)))</f>
        <v/>
      </c>
      <c r="N811">
        <f>IF($Z811="","",IF(INDEX('Per Invoice'!N$2:N$1201,$Z811)="","",INDEX('Per Invoice'!N$2:N$1201,$Z811)))</f>
        <v/>
      </c>
      <c r="O811" s="8">
        <f>IF($Z811="","",IF(INDEX('Per Invoice'!O$2:O$1201,$Z811)="","",INDEX('Per Invoice'!O$2:O$1201,$Z811)))</f>
        <v/>
      </c>
      <c r="P811">
        <f>IF($Z811="","",IF(INDEX('Per Invoice'!P$2:P$1201,$Z811)="","",INDEX('Per Invoice'!P$2:P$1201,$Z811)))</f>
        <v/>
      </c>
      <c r="Q811" s="8">
        <f>IF($Z811="","",IF(INDEX('Per Invoice'!Q$2:Q$1201,$Z811)="","",INDEX('Per Invoice'!Q$2:Q$1201,$Z811)))</f>
        <v/>
      </c>
      <c r="R811" s="8">
        <f>IF($Z811="","",IF(INDEX('Per Invoice'!R$2:R$1201,$Z811)="","",INDEX('Per Invoice'!R$2:R$1201,$Z811)))</f>
        <v/>
      </c>
      <c r="S811">
        <f>IF($Z811="","",IF(INDEX('Per Invoice'!S$2:S$1201,$Z811)="","",INDEX('Per Invoice'!S$2:S$1201,$Z811)))</f>
        <v/>
      </c>
      <c r="T811" s="8">
        <f>IF($Z811="","",IF(INDEX('Per Invoice'!T$2:T$1201,$Z811)="","",INDEX('Per Invoice'!T$2:T$1201,$Z811)))</f>
        <v/>
      </c>
      <c r="U811" s="8">
        <f>IF($Z811="","",IF(INDEX('Per Invoice'!U$2:U$1201,$Z811)="","",INDEX('Per Invoice'!U$2:U$1201,$Z811)))</f>
        <v/>
      </c>
      <c r="V811" s="8">
        <f>IF($Z811="","",IF(INDEX('Per Invoice'!V$2:V$1201,$Z811)="","",INDEX('Per Invoice'!V$2:V$1201,$Z811)))</f>
        <v/>
      </c>
      <c r="W811" s="8">
        <f>IF($Z811="","",IF(INDEX('Per Invoice'!W$2:W$1201,$Z811)="","",INDEX('Per Invoice'!W$2:W$1201,$Z811)))</f>
        <v/>
      </c>
      <c r="X811" s="8">
        <f>IF($Z811="","",IF(INDEX('Per Invoice'!X$2:X$1201,$Z811)="","",INDEX('Per Invoice'!X$2:X$1201,$Z811)))</f>
        <v/>
      </c>
      <c r="Y811" s="8">
        <f>IF($Z811="","",IF(INDEX('Per Invoice'!Y$2:Y$1201,$Z811)="","",INDEX('Per Invoice'!Y$2:Y$1201,$Z811)))</f>
        <v/>
      </c>
      <c r="Z811" s="16">
        <f>IFERROR(MATCH(Settings!$C$27&amp;"|"&amp;ROWS($Z$2:$Z811),'Per Invoice'!$AB$2:$AB$1201,0),"")</f>
        <v/>
      </c>
    </row>
    <row r="812">
      <c r="A812">
        <f>IF($Z812="","",IF(INDEX('Per Invoice'!A$2:A$1201,$Z812)="","",INDEX('Per Invoice'!A$2:A$1201,$Z812)))</f>
        <v/>
      </c>
      <c r="B812">
        <f>IF($Z812="","",IF(INDEX('Per Invoice'!B$2:B$1201,$Z812)="","",INDEX('Per Invoice'!B$2:B$1201,$Z812)))</f>
        <v/>
      </c>
      <c r="C812">
        <f>IF($Z812="","",IF(INDEX('Per Invoice'!C$2:C$1201,$Z812)="","",INDEX('Per Invoice'!C$2:C$1201,$Z812)))</f>
        <v/>
      </c>
      <c r="D812">
        <f>IF($Z812="","",IF(INDEX('Per Invoice'!D$2:D$1201,$Z812)="","",INDEX('Per Invoice'!D$2:D$1201,$Z812)))</f>
        <v/>
      </c>
      <c r="E812" s="14">
        <f>IF($Z812="","",IF(INDEX('Per Invoice'!E$2:E$1201,$Z812)="","",INDEX('Per Invoice'!E$2:E$1201,$Z812)))</f>
        <v/>
      </c>
      <c r="F812">
        <f>IF($Z812="","",IF(INDEX('Per Invoice'!F$2:F$1201,$Z812)="","",INDEX('Per Invoice'!F$2:F$1201,$Z812)))</f>
        <v/>
      </c>
      <c r="G812">
        <f>IF($Z812="","",IF(INDEX('Per Invoice'!G$2:G$1201,$Z812)="","",INDEX('Per Invoice'!G$2:G$1201,$Z812)))</f>
        <v/>
      </c>
      <c r="H812">
        <f>IF($Z812="","",IF(INDEX('Per Invoice'!H$2:H$1201,$Z812)="","",INDEX('Per Invoice'!H$2:H$1201,$Z812)))</f>
        <v/>
      </c>
      <c r="I812">
        <f>IF($Z812="","",IF(INDEX('Per Invoice'!I$2:I$1201,$Z812)="","",INDEX('Per Invoice'!I$2:I$1201,$Z812)))</f>
        <v/>
      </c>
      <c r="J812">
        <f>IF($Z812="","",IF(INDEX('Per Invoice'!J$2:J$1201,$Z812)="","",INDEX('Per Invoice'!J$2:J$1201,$Z812)))</f>
        <v/>
      </c>
      <c r="K812" s="8">
        <f>IF($Z812="","",IF(INDEX('Per Invoice'!K$2:K$1201,$Z812)="","",INDEX('Per Invoice'!K$2:K$1201,$Z812)))</f>
        <v/>
      </c>
      <c r="L812">
        <f>IF($Z812="","",IF(INDEX('Per Invoice'!L$2:L$1201,$Z812)="","",INDEX('Per Invoice'!L$2:L$1201,$Z812)))</f>
        <v/>
      </c>
      <c r="M812">
        <f>IF($Z812="","",IF(INDEX('Per Invoice'!M$2:M$1201,$Z812)="","",INDEX('Per Invoice'!M$2:M$1201,$Z812)))</f>
        <v/>
      </c>
      <c r="N812">
        <f>IF($Z812="","",IF(INDEX('Per Invoice'!N$2:N$1201,$Z812)="","",INDEX('Per Invoice'!N$2:N$1201,$Z812)))</f>
        <v/>
      </c>
      <c r="O812" s="8">
        <f>IF($Z812="","",IF(INDEX('Per Invoice'!O$2:O$1201,$Z812)="","",INDEX('Per Invoice'!O$2:O$1201,$Z812)))</f>
        <v/>
      </c>
      <c r="P812">
        <f>IF($Z812="","",IF(INDEX('Per Invoice'!P$2:P$1201,$Z812)="","",INDEX('Per Invoice'!P$2:P$1201,$Z812)))</f>
        <v/>
      </c>
      <c r="Q812" s="8">
        <f>IF($Z812="","",IF(INDEX('Per Invoice'!Q$2:Q$1201,$Z812)="","",INDEX('Per Invoice'!Q$2:Q$1201,$Z812)))</f>
        <v/>
      </c>
      <c r="R812" s="8">
        <f>IF($Z812="","",IF(INDEX('Per Invoice'!R$2:R$1201,$Z812)="","",INDEX('Per Invoice'!R$2:R$1201,$Z812)))</f>
        <v/>
      </c>
      <c r="S812">
        <f>IF($Z812="","",IF(INDEX('Per Invoice'!S$2:S$1201,$Z812)="","",INDEX('Per Invoice'!S$2:S$1201,$Z812)))</f>
        <v/>
      </c>
      <c r="T812" s="8">
        <f>IF($Z812="","",IF(INDEX('Per Invoice'!T$2:T$1201,$Z812)="","",INDEX('Per Invoice'!T$2:T$1201,$Z812)))</f>
        <v/>
      </c>
      <c r="U812" s="8">
        <f>IF($Z812="","",IF(INDEX('Per Invoice'!U$2:U$1201,$Z812)="","",INDEX('Per Invoice'!U$2:U$1201,$Z812)))</f>
        <v/>
      </c>
      <c r="V812" s="8">
        <f>IF($Z812="","",IF(INDEX('Per Invoice'!V$2:V$1201,$Z812)="","",INDEX('Per Invoice'!V$2:V$1201,$Z812)))</f>
        <v/>
      </c>
      <c r="W812" s="8">
        <f>IF($Z812="","",IF(INDEX('Per Invoice'!W$2:W$1201,$Z812)="","",INDEX('Per Invoice'!W$2:W$1201,$Z812)))</f>
        <v/>
      </c>
      <c r="X812" s="8">
        <f>IF($Z812="","",IF(INDEX('Per Invoice'!X$2:X$1201,$Z812)="","",INDEX('Per Invoice'!X$2:X$1201,$Z812)))</f>
        <v/>
      </c>
      <c r="Y812" s="8">
        <f>IF($Z812="","",IF(INDEX('Per Invoice'!Y$2:Y$1201,$Z812)="","",INDEX('Per Invoice'!Y$2:Y$1201,$Z812)))</f>
        <v/>
      </c>
      <c r="Z812" s="16">
        <f>IFERROR(MATCH(Settings!$C$27&amp;"|"&amp;ROWS($Z$2:$Z812),'Per Invoice'!$AB$2:$AB$1201,0),"")</f>
        <v/>
      </c>
    </row>
    <row r="813">
      <c r="A813">
        <f>IF($Z813="","",IF(INDEX('Per Invoice'!A$2:A$1201,$Z813)="","",INDEX('Per Invoice'!A$2:A$1201,$Z813)))</f>
        <v/>
      </c>
      <c r="B813">
        <f>IF($Z813="","",IF(INDEX('Per Invoice'!B$2:B$1201,$Z813)="","",INDEX('Per Invoice'!B$2:B$1201,$Z813)))</f>
        <v/>
      </c>
      <c r="C813">
        <f>IF($Z813="","",IF(INDEX('Per Invoice'!C$2:C$1201,$Z813)="","",INDEX('Per Invoice'!C$2:C$1201,$Z813)))</f>
        <v/>
      </c>
      <c r="D813">
        <f>IF($Z813="","",IF(INDEX('Per Invoice'!D$2:D$1201,$Z813)="","",INDEX('Per Invoice'!D$2:D$1201,$Z813)))</f>
        <v/>
      </c>
      <c r="E813" s="14">
        <f>IF($Z813="","",IF(INDEX('Per Invoice'!E$2:E$1201,$Z813)="","",INDEX('Per Invoice'!E$2:E$1201,$Z813)))</f>
        <v/>
      </c>
      <c r="F813">
        <f>IF($Z813="","",IF(INDEX('Per Invoice'!F$2:F$1201,$Z813)="","",INDEX('Per Invoice'!F$2:F$1201,$Z813)))</f>
        <v/>
      </c>
      <c r="G813">
        <f>IF($Z813="","",IF(INDEX('Per Invoice'!G$2:G$1201,$Z813)="","",INDEX('Per Invoice'!G$2:G$1201,$Z813)))</f>
        <v/>
      </c>
      <c r="H813">
        <f>IF($Z813="","",IF(INDEX('Per Invoice'!H$2:H$1201,$Z813)="","",INDEX('Per Invoice'!H$2:H$1201,$Z813)))</f>
        <v/>
      </c>
      <c r="I813">
        <f>IF($Z813="","",IF(INDEX('Per Invoice'!I$2:I$1201,$Z813)="","",INDEX('Per Invoice'!I$2:I$1201,$Z813)))</f>
        <v/>
      </c>
      <c r="J813">
        <f>IF($Z813="","",IF(INDEX('Per Invoice'!J$2:J$1201,$Z813)="","",INDEX('Per Invoice'!J$2:J$1201,$Z813)))</f>
        <v/>
      </c>
      <c r="K813" s="8">
        <f>IF($Z813="","",IF(INDEX('Per Invoice'!K$2:K$1201,$Z813)="","",INDEX('Per Invoice'!K$2:K$1201,$Z813)))</f>
        <v/>
      </c>
      <c r="L813">
        <f>IF($Z813="","",IF(INDEX('Per Invoice'!L$2:L$1201,$Z813)="","",INDEX('Per Invoice'!L$2:L$1201,$Z813)))</f>
        <v/>
      </c>
      <c r="M813">
        <f>IF($Z813="","",IF(INDEX('Per Invoice'!M$2:M$1201,$Z813)="","",INDEX('Per Invoice'!M$2:M$1201,$Z813)))</f>
        <v/>
      </c>
      <c r="N813">
        <f>IF($Z813="","",IF(INDEX('Per Invoice'!N$2:N$1201,$Z813)="","",INDEX('Per Invoice'!N$2:N$1201,$Z813)))</f>
        <v/>
      </c>
      <c r="O813" s="8">
        <f>IF($Z813="","",IF(INDEX('Per Invoice'!O$2:O$1201,$Z813)="","",INDEX('Per Invoice'!O$2:O$1201,$Z813)))</f>
        <v/>
      </c>
      <c r="P813">
        <f>IF($Z813="","",IF(INDEX('Per Invoice'!P$2:P$1201,$Z813)="","",INDEX('Per Invoice'!P$2:P$1201,$Z813)))</f>
        <v/>
      </c>
      <c r="Q813" s="8">
        <f>IF($Z813="","",IF(INDEX('Per Invoice'!Q$2:Q$1201,$Z813)="","",INDEX('Per Invoice'!Q$2:Q$1201,$Z813)))</f>
        <v/>
      </c>
      <c r="R813" s="8">
        <f>IF($Z813="","",IF(INDEX('Per Invoice'!R$2:R$1201,$Z813)="","",INDEX('Per Invoice'!R$2:R$1201,$Z813)))</f>
        <v/>
      </c>
      <c r="S813">
        <f>IF($Z813="","",IF(INDEX('Per Invoice'!S$2:S$1201,$Z813)="","",INDEX('Per Invoice'!S$2:S$1201,$Z813)))</f>
        <v/>
      </c>
      <c r="T813" s="8">
        <f>IF($Z813="","",IF(INDEX('Per Invoice'!T$2:T$1201,$Z813)="","",INDEX('Per Invoice'!T$2:T$1201,$Z813)))</f>
        <v/>
      </c>
      <c r="U813" s="8">
        <f>IF($Z813="","",IF(INDEX('Per Invoice'!U$2:U$1201,$Z813)="","",INDEX('Per Invoice'!U$2:U$1201,$Z813)))</f>
        <v/>
      </c>
      <c r="V813" s="8">
        <f>IF($Z813="","",IF(INDEX('Per Invoice'!V$2:V$1201,$Z813)="","",INDEX('Per Invoice'!V$2:V$1201,$Z813)))</f>
        <v/>
      </c>
      <c r="W813" s="8">
        <f>IF($Z813="","",IF(INDEX('Per Invoice'!W$2:W$1201,$Z813)="","",INDEX('Per Invoice'!W$2:W$1201,$Z813)))</f>
        <v/>
      </c>
      <c r="X813" s="8">
        <f>IF($Z813="","",IF(INDEX('Per Invoice'!X$2:X$1201,$Z813)="","",INDEX('Per Invoice'!X$2:X$1201,$Z813)))</f>
        <v/>
      </c>
      <c r="Y813" s="8">
        <f>IF($Z813="","",IF(INDEX('Per Invoice'!Y$2:Y$1201,$Z813)="","",INDEX('Per Invoice'!Y$2:Y$1201,$Z813)))</f>
        <v/>
      </c>
      <c r="Z813" s="16">
        <f>IFERROR(MATCH(Settings!$C$27&amp;"|"&amp;ROWS($Z$2:$Z813),'Per Invoice'!$AB$2:$AB$1201,0),"")</f>
        <v/>
      </c>
    </row>
    <row r="814">
      <c r="A814">
        <f>IF($Z814="","",IF(INDEX('Per Invoice'!A$2:A$1201,$Z814)="","",INDEX('Per Invoice'!A$2:A$1201,$Z814)))</f>
        <v/>
      </c>
      <c r="B814">
        <f>IF($Z814="","",IF(INDEX('Per Invoice'!B$2:B$1201,$Z814)="","",INDEX('Per Invoice'!B$2:B$1201,$Z814)))</f>
        <v/>
      </c>
      <c r="C814">
        <f>IF($Z814="","",IF(INDEX('Per Invoice'!C$2:C$1201,$Z814)="","",INDEX('Per Invoice'!C$2:C$1201,$Z814)))</f>
        <v/>
      </c>
      <c r="D814">
        <f>IF($Z814="","",IF(INDEX('Per Invoice'!D$2:D$1201,$Z814)="","",INDEX('Per Invoice'!D$2:D$1201,$Z814)))</f>
        <v/>
      </c>
      <c r="E814" s="14">
        <f>IF($Z814="","",IF(INDEX('Per Invoice'!E$2:E$1201,$Z814)="","",INDEX('Per Invoice'!E$2:E$1201,$Z814)))</f>
        <v/>
      </c>
      <c r="F814">
        <f>IF($Z814="","",IF(INDEX('Per Invoice'!F$2:F$1201,$Z814)="","",INDEX('Per Invoice'!F$2:F$1201,$Z814)))</f>
        <v/>
      </c>
      <c r="G814">
        <f>IF($Z814="","",IF(INDEX('Per Invoice'!G$2:G$1201,$Z814)="","",INDEX('Per Invoice'!G$2:G$1201,$Z814)))</f>
        <v/>
      </c>
      <c r="H814">
        <f>IF($Z814="","",IF(INDEX('Per Invoice'!H$2:H$1201,$Z814)="","",INDEX('Per Invoice'!H$2:H$1201,$Z814)))</f>
        <v/>
      </c>
      <c r="I814">
        <f>IF($Z814="","",IF(INDEX('Per Invoice'!I$2:I$1201,$Z814)="","",INDEX('Per Invoice'!I$2:I$1201,$Z814)))</f>
        <v/>
      </c>
      <c r="J814">
        <f>IF($Z814="","",IF(INDEX('Per Invoice'!J$2:J$1201,$Z814)="","",INDEX('Per Invoice'!J$2:J$1201,$Z814)))</f>
        <v/>
      </c>
      <c r="K814" s="8">
        <f>IF($Z814="","",IF(INDEX('Per Invoice'!K$2:K$1201,$Z814)="","",INDEX('Per Invoice'!K$2:K$1201,$Z814)))</f>
        <v/>
      </c>
      <c r="L814">
        <f>IF($Z814="","",IF(INDEX('Per Invoice'!L$2:L$1201,$Z814)="","",INDEX('Per Invoice'!L$2:L$1201,$Z814)))</f>
        <v/>
      </c>
      <c r="M814">
        <f>IF($Z814="","",IF(INDEX('Per Invoice'!M$2:M$1201,$Z814)="","",INDEX('Per Invoice'!M$2:M$1201,$Z814)))</f>
        <v/>
      </c>
      <c r="N814">
        <f>IF($Z814="","",IF(INDEX('Per Invoice'!N$2:N$1201,$Z814)="","",INDEX('Per Invoice'!N$2:N$1201,$Z814)))</f>
        <v/>
      </c>
      <c r="O814" s="8">
        <f>IF($Z814="","",IF(INDEX('Per Invoice'!O$2:O$1201,$Z814)="","",INDEX('Per Invoice'!O$2:O$1201,$Z814)))</f>
        <v/>
      </c>
      <c r="P814">
        <f>IF($Z814="","",IF(INDEX('Per Invoice'!P$2:P$1201,$Z814)="","",INDEX('Per Invoice'!P$2:P$1201,$Z814)))</f>
        <v/>
      </c>
      <c r="Q814" s="8">
        <f>IF($Z814="","",IF(INDEX('Per Invoice'!Q$2:Q$1201,$Z814)="","",INDEX('Per Invoice'!Q$2:Q$1201,$Z814)))</f>
        <v/>
      </c>
      <c r="R814" s="8">
        <f>IF($Z814="","",IF(INDEX('Per Invoice'!R$2:R$1201,$Z814)="","",INDEX('Per Invoice'!R$2:R$1201,$Z814)))</f>
        <v/>
      </c>
      <c r="S814">
        <f>IF($Z814="","",IF(INDEX('Per Invoice'!S$2:S$1201,$Z814)="","",INDEX('Per Invoice'!S$2:S$1201,$Z814)))</f>
        <v/>
      </c>
      <c r="T814" s="8">
        <f>IF($Z814="","",IF(INDEX('Per Invoice'!T$2:T$1201,$Z814)="","",INDEX('Per Invoice'!T$2:T$1201,$Z814)))</f>
        <v/>
      </c>
      <c r="U814" s="8">
        <f>IF($Z814="","",IF(INDEX('Per Invoice'!U$2:U$1201,$Z814)="","",INDEX('Per Invoice'!U$2:U$1201,$Z814)))</f>
        <v/>
      </c>
      <c r="V814" s="8">
        <f>IF($Z814="","",IF(INDEX('Per Invoice'!V$2:V$1201,$Z814)="","",INDEX('Per Invoice'!V$2:V$1201,$Z814)))</f>
        <v/>
      </c>
      <c r="W814" s="8">
        <f>IF($Z814="","",IF(INDEX('Per Invoice'!W$2:W$1201,$Z814)="","",INDEX('Per Invoice'!W$2:W$1201,$Z814)))</f>
        <v/>
      </c>
      <c r="X814" s="8">
        <f>IF($Z814="","",IF(INDEX('Per Invoice'!X$2:X$1201,$Z814)="","",INDEX('Per Invoice'!X$2:X$1201,$Z814)))</f>
        <v/>
      </c>
      <c r="Y814" s="8">
        <f>IF($Z814="","",IF(INDEX('Per Invoice'!Y$2:Y$1201,$Z814)="","",INDEX('Per Invoice'!Y$2:Y$1201,$Z814)))</f>
        <v/>
      </c>
      <c r="Z814" s="16">
        <f>IFERROR(MATCH(Settings!$C$27&amp;"|"&amp;ROWS($Z$2:$Z814),'Per Invoice'!$AB$2:$AB$1201,0),"")</f>
        <v/>
      </c>
    </row>
    <row r="815">
      <c r="A815">
        <f>IF($Z815="","",IF(INDEX('Per Invoice'!A$2:A$1201,$Z815)="","",INDEX('Per Invoice'!A$2:A$1201,$Z815)))</f>
        <v/>
      </c>
      <c r="B815">
        <f>IF($Z815="","",IF(INDEX('Per Invoice'!B$2:B$1201,$Z815)="","",INDEX('Per Invoice'!B$2:B$1201,$Z815)))</f>
        <v/>
      </c>
      <c r="C815">
        <f>IF($Z815="","",IF(INDEX('Per Invoice'!C$2:C$1201,$Z815)="","",INDEX('Per Invoice'!C$2:C$1201,$Z815)))</f>
        <v/>
      </c>
      <c r="D815">
        <f>IF($Z815="","",IF(INDEX('Per Invoice'!D$2:D$1201,$Z815)="","",INDEX('Per Invoice'!D$2:D$1201,$Z815)))</f>
        <v/>
      </c>
      <c r="E815" s="14">
        <f>IF($Z815="","",IF(INDEX('Per Invoice'!E$2:E$1201,$Z815)="","",INDEX('Per Invoice'!E$2:E$1201,$Z815)))</f>
        <v/>
      </c>
      <c r="F815">
        <f>IF($Z815="","",IF(INDEX('Per Invoice'!F$2:F$1201,$Z815)="","",INDEX('Per Invoice'!F$2:F$1201,$Z815)))</f>
        <v/>
      </c>
      <c r="G815">
        <f>IF($Z815="","",IF(INDEX('Per Invoice'!G$2:G$1201,$Z815)="","",INDEX('Per Invoice'!G$2:G$1201,$Z815)))</f>
        <v/>
      </c>
      <c r="H815">
        <f>IF($Z815="","",IF(INDEX('Per Invoice'!H$2:H$1201,$Z815)="","",INDEX('Per Invoice'!H$2:H$1201,$Z815)))</f>
        <v/>
      </c>
      <c r="I815">
        <f>IF($Z815="","",IF(INDEX('Per Invoice'!I$2:I$1201,$Z815)="","",INDEX('Per Invoice'!I$2:I$1201,$Z815)))</f>
        <v/>
      </c>
      <c r="J815">
        <f>IF($Z815="","",IF(INDEX('Per Invoice'!J$2:J$1201,$Z815)="","",INDEX('Per Invoice'!J$2:J$1201,$Z815)))</f>
        <v/>
      </c>
      <c r="K815" s="8">
        <f>IF($Z815="","",IF(INDEX('Per Invoice'!K$2:K$1201,$Z815)="","",INDEX('Per Invoice'!K$2:K$1201,$Z815)))</f>
        <v/>
      </c>
      <c r="L815">
        <f>IF($Z815="","",IF(INDEX('Per Invoice'!L$2:L$1201,$Z815)="","",INDEX('Per Invoice'!L$2:L$1201,$Z815)))</f>
        <v/>
      </c>
      <c r="M815">
        <f>IF($Z815="","",IF(INDEX('Per Invoice'!M$2:M$1201,$Z815)="","",INDEX('Per Invoice'!M$2:M$1201,$Z815)))</f>
        <v/>
      </c>
      <c r="N815">
        <f>IF($Z815="","",IF(INDEX('Per Invoice'!N$2:N$1201,$Z815)="","",INDEX('Per Invoice'!N$2:N$1201,$Z815)))</f>
        <v/>
      </c>
      <c r="O815" s="8">
        <f>IF($Z815="","",IF(INDEX('Per Invoice'!O$2:O$1201,$Z815)="","",INDEX('Per Invoice'!O$2:O$1201,$Z815)))</f>
        <v/>
      </c>
      <c r="P815">
        <f>IF($Z815="","",IF(INDEX('Per Invoice'!P$2:P$1201,$Z815)="","",INDEX('Per Invoice'!P$2:P$1201,$Z815)))</f>
        <v/>
      </c>
      <c r="Q815" s="8">
        <f>IF($Z815="","",IF(INDEX('Per Invoice'!Q$2:Q$1201,$Z815)="","",INDEX('Per Invoice'!Q$2:Q$1201,$Z815)))</f>
        <v/>
      </c>
      <c r="R815" s="8">
        <f>IF($Z815="","",IF(INDEX('Per Invoice'!R$2:R$1201,$Z815)="","",INDEX('Per Invoice'!R$2:R$1201,$Z815)))</f>
        <v/>
      </c>
      <c r="S815">
        <f>IF($Z815="","",IF(INDEX('Per Invoice'!S$2:S$1201,$Z815)="","",INDEX('Per Invoice'!S$2:S$1201,$Z815)))</f>
        <v/>
      </c>
      <c r="T815" s="8">
        <f>IF($Z815="","",IF(INDEX('Per Invoice'!T$2:T$1201,$Z815)="","",INDEX('Per Invoice'!T$2:T$1201,$Z815)))</f>
        <v/>
      </c>
      <c r="U815" s="8">
        <f>IF($Z815="","",IF(INDEX('Per Invoice'!U$2:U$1201,$Z815)="","",INDEX('Per Invoice'!U$2:U$1201,$Z815)))</f>
        <v/>
      </c>
      <c r="V815" s="8">
        <f>IF($Z815="","",IF(INDEX('Per Invoice'!V$2:V$1201,$Z815)="","",INDEX('Per Invoice'!V$2:V$1201,$Z815)))</f>
        <v/>
      </c>
      <c r="W815" s="8">
        <f>IF($Z815="","",IF(INDEX('Per Invoice'!W$2:W$1201,$Z815)="","",INDEX('Per Invoice'!W$2:W$1201,$Z815)))</f>
        <v/>
      </c>
      <c r="X815" s="8">
        <f>IF($Z815="","",IF(INDEX('Per Invoice'!X$2:X$1201,$Z815)="","",INDEX('Per Invoice'!X$2:X$1201,$Z815)))</f>
        <v/>
      </c>
      <c r="Y815" s="8">
        <f>IF($Z815="","",IF(INDEX('Per Invoice'!Y$2:Y$1201,$Z815)="","",INDEX('Per Invoice'!Y$2:Y$1201,$Z815)))</f>
        <v/>
      </c>
      <c r="Z815" s="16">
        <f>IFERROR(MATCH(Settings!$C$27&amp;"|"&amp;ROWS($Z$2:$Z815),'Per Invoice'!$AB$2:$AB$1201,0),"")</f>
        <v/>
      </c>
    </row>
    <row r="816">
      <c r="A816">
        <f>IF($Z816="","",IF(INDEX('Per Invoice'!A$2:A$1201,$Z816)="","",INDEX('Per Invoice'!A$2:A$1201,$Z816)))</f>
        <v/>
      </c>
      <c r="B816">
        <f>IF($Z816="","",IF(INDEX('Per Invoice'!B$2:B$1201,$Z816)="","",INDEX('Per Invoice'!B$2:B$1201,$Z816)))</f>
        <v/>
      </c>
      <c r="C816">
        <f>IF($Z816="","",IF(INDEX('Per Invoice'!C$2:C$1201,$Z816)="","",INDEX('Per Invoice'!C$2:C$1201,$Z816)))</f>
        <v/>
      </c>
      <c r="D816">
        <f>IF($Z816="","",IF(INDEX('Per Invoice'!D$2:D$1201,$Z816)="","",INDEX('Per Invoice'!D$2:D$1201,$Z816)))</f>
        <v/>
      </c>
      <c r="E816" s="14">
        <f>IF($Z816="","",IF(INDEX('Per Invoice'!E$2:E$1201,$Z816)="","",INDEX('Per Invoice'!E$2:E$1201,$Z816)))</f>
        <v/>
      </c>
      <c r="F816">
        <f>IF($Z816="","",IF(INDEX('Per Invoice'!F$2:F$1201,$Z816)="","",INDEX('Per Invoice'!F$2:F$1201,$Z816)))</f>
        <v/>
      </c>
      <c r="G816">
        <f>IF($Z816="","",IF(INDEX('Per Invoice'!G$2:G$1201,$Z816)="","",INDEX('Per Invoice'!G$2:G$1201,$Z816)))</f>
        <v/>
      </c>
      <c r="H816">
        <f>IF($Z816="","",IF(INDEX('Per Invoice'!H$2:H$1201,$Z816)="","",INDEX('Per Invoice'!H$2:H$1201,$Z816)))</f>
        <v/>
      </c>
      <c r="I816">
        <f>IF($Z816="","",IF(INDEX('Per Invoice'!I$2:I$1201,$Z816)="","",INDEX('Per Invoice'!I$2:I$1201,$Z816)))</f>
        <v/>
      </c>
      <c r="J816">
        <f>IF($Z816="","",IF(INDEX('Per Invoice'!J$2:J$1201,$Z816)="","",INDEX('Per Invoice'!J$2:J$1201,$Z816)))</f>
        <v/>
      </c>
      <c r="K816" s="8">
        <f>IF($Z816="","",IF(INDEX('Per Invoice'!K$2:K$1201,$Z816)="","",INDEX('Per Invoice'!K$2:K$1201,$Z816)))</f>
        <v/>
      </c>
      <c r="L816">
        <f>IF($Z816="","",IF(INDEX('Per Invoice'!L$2:L$1201,$Z816)="","",INDEX('Per Invoice'!L$2:L$1201,$Z816)))</f>
        <v/>
      </c>
      <c r="M816">
        <f>IF($Z816="","",IF(INDEX('Per Invoice'!M$2:M$1201,$Z816)="","",INDEX('Per Invoice'!M$2:M$1201,$Z816)))</f>
        <v/>
      </c>
      <c r="N816">
        <f>IF($Z816="","",IF(INDEX('Per Invoice'!N$2:N$1201,$Z816)="","",INDEX('Per Invoice'!N$2:N$1201,$Z816)))</f>
        <v/>
      </c>
      <c r="O816" s="8">
        <f>IF($Z816="","",IF(INDEX('Per Invoice'!O$2:O$1201,$Z816)="","",INDEX('Per Invoice'!O$2:O$1201,$Z816)))</f>
        <v/>
      </c>
      <c r="P816">
        <f>IF($Z816="","",IF(INDEX('Per Invoice'!P$2:P$1201,$Z816)="","",INDEX('Per Invoice'!P$2:P$1201,$Z816)))</f>
        <v/>
      </c>
      <c r="Q816" s="8">
        <f>IF($Z816="","",IF(INDEX('Per Invoice'!Q$2:Q$1201,$Z816)="","",INDEX('Per Invoice'!Q$2:Q$1201,$Z816)))</f>
        <v/>
      </c>
      <c r="R816" s="8">
        <f>IF($Z816="","",IF(INDEX('Per Invoice'!R$2:R$1201,$Z816)="","",INDEX('Per Invoice'!R$2:R$1201,$Z816)))</f>
        <v/>
      </c>
      <c r="S816">
        <f>IF($Z816="","",IF(INDEX('Per Invoice'!S$2:S$1201,$Z816)="","",INDEX('Per Invoice'!S$2:S$1201,$Z816)))</f>
        <v/>
      </c>
      <c r="T816" s="8">
        <f>IF($Z816="","",IF(INDEX('Per Invoice'!T$2:T$1201,$Z816)="","",INDEX('Per Invoice'!T$2:T$1201,$Z816)))</f>
        <v/>
      </c>
      <c r="U816" s="8">
        <f>IF($Z816="","",IF(INDEX('Per Invoice'!U$2:U$1201,$Z816)="","",INDEX('Per Invoice'!U$2:U$1201,$Z816)))</f>
        <v/>
      </c>
      <c r="V816" s="8">
        <f>IF($Z816="","",IF(INDEX('Per Invoice'!V$2:V$1201,$Z816)="","",INDEX('Per Invoice'!V$2:V$1201,$Z816)))</f>
        <v/>
      </c>
      <c r="W816" s="8">
        <f>IF($Z816="","",IF(INDEX('Per Invoice'!W$2:W$1201,$Z816)="","",INDEX('Per Invoice'!W$2:W$1201,$Z816)))</f>
        <v/>
      </c>
      <c r="X816" s="8">
        <f>IF($Z816="","",IF(INDEX('Per Invoice'!X$2:X$1201,$Z816)="","",INDEX('Per Invoice'!X$2:X$1201,$Z816)))</f>
        <v/>
      </c>
      <c r="Y816" s="8">
        <f>IF($Z816="","",IF(INDEX('Per Invoice'!Y$2:Y$1201,$Z816)="","",INDEX('Per Invoice'!Y$2:Y$1201,$Z816)))</f>
        <v/>
      </c>
      <c r="Z816" s="16">
        <f>IFERROR(MATCH(Settings!$C$27&amp;"|"&amp;ROWS($Z$2:$Z816),'Per Invoice'!$AB$2:$AB$1201,0),"")</f>
        <v/>
      </c>
    </row>
    <row r="817">
      <c r="A817">
        <f>IF($Z817="","",IF(INDEX('Per Invoice'!A$2:A$1201,$Z817)="","",INDEX('Per Invoice'!A$2:A$1201,$Z817)))</f>
        <v/>
      </c>
      <c r="B817">
        <f>IF($Z817="","",IF(INDEX('Per Invoice'!B$2:B$1201,$Z817)="","",INDEX('Per Invoice'!B$2:B$1201,$Z817)))</f>
        <v/>
      </c>
      <c r="C817">
        <f>IF($Z817="","",IF(INDEX('Per Invoice'!C$2:C$1201,$Z817)="","",INDEX('Per Invoice'!C$2:C$1201,$Z817)))</f>
        <v/>
      </c>
      <c r="D817">
        <f>IF($Z817="","",IF(INDEX('Per Invoice'!D$2:D$1201,$Z817)="","",INDEX('Per Invoice'!D$2:D$1201,$Z817)))</f>
        <v/>
      </c>
      <c r="E817" s="14">
        <f>IF($Z817="","",IF(INDEX('Per Invoice'!E$2:E$1201,$Z817)="","",INDEX('Per Invoice'!E$2:E$1201,$Z817)))</f>
        <v/>
      </c>
      <c r="F817">
        <f>IF($Z817="","",IF(INDEX('Per Invoice'!F$2:F$1201,$Z817)="","",INDEX('Per Invoice'!F$2:F$1201,$Z817)))</f>
        <v/>
      </c>
      <c r="G817">
        <f>IF($Z817="","",IF(INDEX('Per Invoice'!G$2:G$1201,$Z817)="","",INDEX('Per Invoice'!G$2:G$1201,$Z817)))</f>
        <v/>
      </c>
      <c r="H817">
        <f>IF($Z817="","",IF(INDEX('Per Invoice'!H$2:H$1201,$Z817)="","",INDEX('Per Invoice'!H$2:H$1201,$Z817)))</f>
        <v/>
      </c>
      <c r="I817">
        <f>IF($Z817="","",IF(INDEX('Per Invoice'!I$2:I$1201,$Z817)="","",INDEX('Per Invoice'!I$2:I$1201,$Z817)))</f>
        <v/>
      </c>
      <c r="J817">
        <f>IF($Z817="","",IF(INDEX('Per Invoice'!J$2:J$1201,$Z817)="","",INDEX('Per Invoice'!J$2:J$1201,$Z817)))</f>
        <v/>
      </c>
      <c r="K817" s="8">
        <f>IF($Z817="","",IF(INDEX('Per Invoice'!K$2:K$1201,$Z817)="","",INDEX('Per Invoice'!K$2:K$1201,$Z817)))</f>
        <v/>
      </c>
      <c r="L817">
        <f>IF($Z817="","",IF(INDEX('Per Invoice'!L$2:L$1201,$Z817)="","",INDEX('Per Invoice'!L$2:L$1201,$Z817)))</f>
        <v/>
      </c>
      <c r="M817">
        <f>IF($Z817="","",IF(INDEX('Per Invoice'!M$2:M$1201,$Z817)="","",INDEX('Per Invoice'!M$2:M$1201,$Z817)))</f>
        <v/>
      </c>
      <c r="N817">
        <f>IF($Z817="","",IF(INDEX('Per Invoice'!N$2:N$1201,$Z817)="","",INDEX('Per Invoice'!N$2:N$1201,$Z817)))</f>
        <v/>
      </c>
      <c r="O817" s="8">
        <f>IF($Z817="","",IF(INDEX('Per Invoice'!O$2:O$1201,$Z817)="","",INDEX('Per Invoice'!O$2:O$1201,$Z817)))</f>
        <v/>
      </c>
      <c r="P817">
        <f>IF($Z817="","",IF(INDEX('Per Invoice'!P$2:P$1201,$Z817)="","",INDEX('Per Invoice'!P$2:P$1201,$Z817)))</f>
        <v/>
      </c>
      <c r="Q817" s="8">
        <f>IF($Z817="","",IF(INDEX('Per Invoice'!Q$2:Q$1201,$Z817)="","",INDEX('Per Invoice'!Q$2:Q$1201,$Z817)))</f>
        <v/>
      </c>
      <c r="R817" s="8">
        <f>IF($Z817="","",IF(INDEX('Per Invoice'!R$2:R$1201,$Z817)="","",INDEX('Per Invoice'!R$2:R$1201,$Z817)))</f>
        <v/>
      </c>
      <c r="S817">
        <f>IF($Z817="","",IF(INDEX('Per Invoice'!S$2:S$1201,$Z817)="","",INDEX('Per Invoice'!S$2:S$1201,$Z817)))</f>
        <v/>
      </c>
      <c r="T817" s="8">
        <f>IF($Z817="","",IF(INDEX('Per Invoice'!T$2:T$1201,$Z817)="","",INDEX('Per Invoice'!T$2:T$1201,$Z817)))</f>
        <v/>
      </c>
      <c r="U817" s="8">
        <f>IF($Z817="","",IF(INDEX('Per Invoice'!U$2:U$1201,$Z817)="","",INDEX('Per Invoice'!U$2:U$1201,$Z817)))</f>
        <v/>
      </c>
      <c r="V817" s="8">
        <f>IF($Z817="","",IF(INDEX('Per Invoice'!V$2:V$1201,$Z817)="","",INDEX('Per Invoice'!V$2:V$1201,$Z817)))</f>
        <v/>
      </c>
      <c r="W817" s="8">
        <f>IF($Z817="","",IF(INDEX('Per Invoice'!W$2:W$1201,$Z817)="","",INDEX('Per Invoice'!W$2:W$1201,$Z817)))</f>
        <v/>
      </c>
      <c r="X817" s="8">
        <f>IF($Z817="","",IF(INDEX('Per Invoice'!X$2:X$1201,$Z817)="","",INDEX('Per Invoice'!X$2:X$1201,$Z817)))</f>
        <v/>
      </c>
      <c r="Y817" s="8">
        <f>IF($Z817="","",IF(INDEX('Per Invoice'!Y$2:Y$1201,$Z817)="","",INDEX('Per Invoice'!Y$2:Y$1201,$Z817)))</f>
        <v/>
      </c>
      <c r="Z817" s="16">
        <f>IFERROR(MATCH(Settings!$C$27&amp;"|"&amp;ROWS($Z$2:$Z817),'Per Invoice'!$AB$2:$AB$1201,0),"")</f>
        <v/>
      </c>
    </row>
    <row r="818">
      <c r="A818">
        <f>IF($Z818="","",IF(INDEX('Per Invoice'!A$2:A$1201,$Z818)="","",INDEX('Per Invoice'!A$2:A$1201,$Z818)))</f>
        <v/>
      </c>
      <c r="B818">
        <f>IF($Z818="","",IF(INDEX('Per Invoice'!B$2:B$1201,$Z818)="","",INDEX('Per Invoice'!B$2:B$1201,$Z818)))</f>
        <v/>
      </c>
      <c r="C818">
        <f>IF($Z818="","",IF(INDEX('Per Invoice'!C$2:C$1201,$Z818)="","",INDEX('Per Invoice'!C$2:C$1201,$Z818)))</f>
        <v/>
      </c>
      <c r="D818">
        <f>IF($Z818="","",IF(INDEX('Per Invoice'!D$2:D$1201,$Z818)="","",INDEX('Per Invoice'!D$2:D$1201,$Z818)))</f>
        <v/>
      </c>
      <c r="E818" s="14">
        <f>IF($Z818="","",IF(INDEX('Per Invoice'!E$2:E$1201,$Z818)="","",INDEX('Per Invoice'!E$2:E$1201,$Z818)))</f>
        <v/>
      </c>
      <c r="F818">
        <f>IF($Z818="","",IF(INDEX('Per Invoice'!F$2:F$1201,$Z818)="","",INDEX('Per Invoice'!F$2:F$1201,$Z818)))</f>
        <v/>
      </c>
      <c r="G818">
        <f>IF($Z818="","",IF(INDEX('Per Invoice'!G$2:G$1201,$Z818)="","",INDEX('Per Invoice'!G$2:G$1201,$Z818)))</f>
        <v/>
      </c>
      <c r="H818">
        <f>IF($Z818="","",IF(INDEX('Per Invoice'!H$2:H$1201,$Z818)="","",INDEX('Per Invoice'!H$2:H$1201,$Z818)))</f>
        <v/>
      </c>
      <c r="I818">
        <f>IF($Z818="","",IF(INDEX('Per Invoice'!I$2:I$1201,$Z818)="","",INDEX('Per Invoice'!I$2:I$1201,$Z818)))</f>
        <v/>
      </c>
      <c r="J818">
        <f>IF($Z818="","",IF(INDEX('Per Invoice'!J$2:J$1201,$Z818)="","",INDEX('Per Invoice'!J$2:J$1201,$Z818)))</f>
        <v/>
      </c>
      <c r="K818" s="8">
        <f>IF($Z818="","",IF(INDEX('Per Invoice'!K$2:K$1201,$Z818)="","",INDEX('Per Invoice'!K$2:K$1201,$Z818)))</f>
        <v/>
      </c>
      <c r="L818">
        <f>IF($Z818="","",IF(INDEX('Per Invoice'!L$2:L$1201,$Z818)="","",INDEX('Per Invoice'!L$2:L$1201,$Z818)))</f>
        <v/>
      </c>
      <c r="M818">
        <f>IF($Z818="","",IF(INDEX('Per Invoice'!M$2:M$1201,$Z818)="","",INDEX('Per Invoice'!M$2:M$1201,$Z818)))</f>
        <v/>
      </c>
      <c r="N818">
        <f>IF($Z818="","",IF(INDEX('Per Invoice'!N$2:N$1201,$Z818)="","",INDEX('Per Invoice'!N$2:N$1201,$Z818)))</f>
        <v/>
      </c>
      <c r="O818" s="8">
        <f>IF($Z818="","",IF(INDEX('Per Invoice'!O$2:O$1201,$Z818)="","",INDEX('Per Invoice'!O$2:O$1201,$Z818)))</f>
        <v/>
      </c>
      <c r="P818">
        <f>IF($Z818="","",IF(INDEX('Per Invoice'!P$2:P$1201,$Z818)="","",INDEX('Per Invoice'!P$2:P$1201,$Z818)))</f>
        <v/>
      </c>
      <c r="Q818" s="8">
        <f>IF($Z818="","",IF(INDEX('Per Invoice'!Q$2:Q$1201,$Z818)="","",INDEX('Per Invoice'!Q$2:Q$1201,$Z818)))</f>
        <v/>
      </c>
      <c r="R818" s="8">
        <f>IF($Z818="","",IF(INDEX('Per Invoice'!R$2:R$1201,$Z818)="","",INDEX('Per Invoice'!R$2:R$1201,$Z818)))</f>
        <v/>
      </c>
      <c r="S818">
        <f>IF($Z818="","",IF(INDEX('Per Invoice'!S$2:S$1201,$Z818)="","",INDEX('Per Invoice'!S$2:S$1201,$Z818)))</f>
        <v/>
      </c>
      <c r="T818" s="8">
        <f>IF($Z818="","",IF(INDEX('Per Invoice'!T$2:T$1201,$Z818)="","",INDEX('Per Invoice'!T$2:T$1201,$Z818)))</f>
        <v/>
      </c>
      <c r="U818" s="8">
        <f>IF($Z818="","",IF(INDEX('Per Invoice'!U$2:U$1201,$Z818)="","",INDEX('Per Invoice'!U$2:U$1201,$Z818)))</f>
        <v/>
      </c>
      <c r="V818" s="8">
        <f>IF($Z818="","",IF(INDEX('Per Invoice'!V$2:V$1201,$Z818)="","",INDEX('Per Invoice'!V$2:V$1201,$Z818)))</f>
        <v/>
      </c>
      <c r="W818" s="8">
        <f>IF($Z818="","",IF(INDEX('Per Invoice'!W$2:W$1201,$Z818)="","",INDEX('Per Invoice'!W$2:W$1201,$Z818)))</f>
        <v/>
      </c>
      <c r="X818" s="8">
        <f>IF($Z818="","",IF(INDEX('Per Invoice'!X$2:X$1201,$Z818)="","",INDEX('Per Invoice'!X$2:X$1201,$Z818)))</f>
        <v/>
      </c>
      <c r="Y818" s="8">
        <f>IF($Z818="","",IF(INDEX('Per Invoice'!Y$2:Y$1201,$Z818)="","",INDEX('Per Invoice'!Y$2:Y$1201,$Z818)))</f>
        <v/>
      </c>
      <c r="Z818" s="16">
        <f>IFERROR(MATCH(Settings!$C$27&amp;"|"&amp;ROWS($Z$2:$Z818),'Per Invoice'!$AB$2:$AB$1201,0),"")</f>
        <v/>
      </c>
    </row>
    <row r="819">
      <c r="A819">
        <f>IF($Z819="","",IF(INDEX('Per Invoice'!A$2:A$1201,$Z819)="","",INDEX('Per Invoice'!A$2:A$1201,$Z819)))</f>
        <v/>
      </c>
      <c r="B819">
        <f>IF($Z819="","",IF(INDEX('Per Invoice'!B$2:B$1201,$Z819)="","",INDEX('Per Invoice'!B$2:B$1201,$Z819)))</f>
        <v/>
      </c>
      <c r="C819">
        <f>IF($Z819="","",IF(INDEX('Per Invoice'!C$2:C$1201,$Z819)="","",INDEX('Per Invoice'!C$2:C$1201,$Z819)))</f>
        <v/>
      </c>
      <c r="D819">
        <f>IF($Z819="","",IF(INDEX('Per Invoice'!D$2:D$1201,$Z819)="","",INDEX('Per Invoice'!D$2:D$1201,$Z819)))</f>
        <v/>
      </c>
      <c r="E819" s="14">
        <f>IF($Z819="","",IF(INDEX('Per Invoice'!E$2:E$1201,$Z819)="","",INDEX('Per Invoice'!E$2:E$1201,$Z819)))</f>
        <v/>
      </c>
      <c r="F819">
        <f>IF($Z819="","",IF(INDEX('Per Invoice'!F$2:F$1201,$Z819)="","",INDEX('Per Invoice'!F$2:F$1201,$Z819)))</f>
        <v/>
      </c>
      <c r="G819">
        <f>IF($Z819="","",IF(INDEX('Per Invoice'!G$2:G$1201,$Z819)="","",INDEX('Per Invoice'!G$2:G$1201,$Z819)))</f>
        <v/>
      </c>
      <c r="H819">
        <f>IF($Z819="","",IF(INDEX('Per Invoice'!H$2:H$1201,$Z819)="","",INDEX('Per Invoice'!H$2:H$1201,$Z819)))</f>
        <v/>
      </c>
      <c r="I819">
        <f>IF($Z819="","",IF(INDEX('Per Invoice'!I$2:I$1201,$Z819)="","",INDEX('Per Invoice'!I$2:I$1201,$Z819)))</f>
        <v/>
      </c>
      <c r="J819">
        <f>IF($Z819="","",IF(INDEX('Per Invoice'!J$2:J$1201,$Z819)="","",INDEX('Per Invoice'!J$2:J$1201,$Z819)))</f>
        <v/>
      </c>
      <c r="K819" s="8">
        <f>IF($Z819="","",IF(INDEX('Per Invoice'!K$2:K$1201,$Z819)="","",INDEX('Per Invoice'!K$2:K$1201,$Z819)))</f>
        <v/>
      </c>
      <c r="L819">
        <f>IF($Z819="","",IF(INDEX('Per Invoice'!L$2:L$1201,$Z819)="","",INDEX('Per Invoice'!L$2:L$1201,$Z819)))</f>
        <v/>
      </c>
      <c r="M819">
        <f>IF($Z819="","",IF(INDEX('Per Invoice'!M$2:M$1201,$Z819)="","",INDEX('Per Invoice'!M$2:M$1201,$Z819)))</f>
        <v/>
      </c>
      <c r="N819">
        <f>IF($Z819="","",IF(INDEX('Per Invoice'!N$2:N$1201,$Z819)="","",INDEX('Per Invoice'!N$2:N$1201,$Z819)))</f>
        <v/>
      </c>
      <c r="O819" s="8">
        <f>IF($Z819="","",IF(INDEX('Per Invoice'!O$2:O$1201,$Z819)="","",INDEX('Per Invoice'!O$2:O$1201,$Z819)))</f>
        <v/>
      </c>
      <c r="P819">
        <f>IF($Z819="","",IF(INDEX('Per Invoice'!P$2:P$1201,$Z819)="","",INDEX('Per Invoice'!P$2:P$1201,$Z819)))</f>
        <v/>
      </c>
      <c r="Q819" s="8">
        <f>IF($Z819="","",IF(INDEX('Per Invoice'!Q$2:Q$1201,$Z819)="","",INDEX('Per Invoice'!Q$2:Q$1201,$Z819)))</f>
        <v/>
      </c>
      <c r="R819" s="8">
        <f>IF($Z819="","",IF(INDEX('Per Invoice'!R$2:R$1201,$Z819)="","",INDEX('Per Invoice'!R$2:R$1201,$Z819)))</f>
        <v/>
      </c>
      <c r="S819">
        <f>IF($Z819="","",IF(INDEX('Per Invoice'!S$2:S$1201,$Z819)="","",INDEX('Per Invoice'!S$2:S$1201,$Z819)))</f>
        <v/>
      </c>
      <c r="T819" s="8">
        <f>IF($Z819="","",IF(INDEX('Per Invoice'!T$2:T$1201,$Z819)="","",INDEX('Per Invoice'!T$2:T$1201,$Z819)))</f>
        <v/>
      </c>
      <c r="U819" s="8">
        <f>IF($Z819="","",IF(INDEX('Per Invoice'!U$2:U$1201,$Z819)="","",INDEX('Per Invoice'!U$2:U$1201,$Z819)))</f>
        <v/>
      </c>
      <c r="V819" s="8">
        <f>IF($Z819="","",IF(INDEX('Per Invoice'!V$2:V$1201,$Z819)="","",INDEX('Per Invoice'!V$2:V$1201,$Z819)))</f>
        <v/>
      </c>
      <c r="W819" s="8">
        <f>IF($Z819="","",IF(INDEX('Per Invoice'!W$2:W$1201,$Z819)="","",INDEX('Per Invoice'!W$2:W$1201,$Z819)))</f>
        <v/>
      </c>
      <c r="X819" s="8">
        <f>IF($Z819="","",IF(INDEX('Per Invoice'!X$2:X$1201,$Z819)="","",INDEX('Per Invoice'!X$2:X$1201,$Z819)))</f>
        <v/>
      </c>
      <c r="Y819" s="8">
        <f>IF($Z819="","",IF(INDEX('Per Invoice'!Y$2:Y$1201,$Z819)="","",INDEX('Per Invoice'!Y$2:Y$1201,$Z819)))</f>
        <v/>
      </c>
      <c r="Z819" s="16">
        <f>IFERROR(MATCH(Settings!$C$27&amp;"|"&amp;ROWS($Z$2:$Z819),'Per Invoice'!$AB$2:$AB$1201,0),"")</f>
        <v/>
      </c>
    </row>
    <row r="820">
      <c r="A820">
        <f>IF($Z820="","",IF(INDEX('Per Invoice'!A$2:A$1201,$Z820)="","",INDEX('Per Invoice'!A$2:A$1201,$Z820)))</f>
        <v/>
      </c>
      <c r="B820">
        <f>IF($Z820="","",IF(INDEX('Per Invoice'!B$2:B$1201,$Z820)="","",INDEX('Per Invoice'!B$2:B$1201,$Z820)))</f>
        <v/>
      </c>
      <c r="C820">
        <f>IF($Z820="","",IF(INDEX('Per Invoice'!C$2:C$1201,$Z820)="","",INDEX('Per Invoice'!C$2:C$1201,$Z820)))</f>
        <v/>
      </c>
      <c r="D820">
        <f>IF($Z820="","",IF(INDEX('Per Invoice'!D$2:D$1201,$Z820)="","",INDEX('Per Invoice'!D$2:D$1201,$Z820)))</f>
        <v/>
      </c>
      <c r="E820" s="14">
        <f>IF($Z820="","",IF(INDEX('Per Invoice'!E$2:E$1201,$Z820)="","",INDEX('Per Invoice'!E$2:E$1201,$Z820)))</f>
        <v/>
      </c>
      <c r="F820">
        <f>IF($Z820="","",IF(INDEX('Per Invoice'!F$2:F$1201,$Z820)="","",INDEX('Per Invoice'!F$2:F$1201,$Z820)))</f>
        <v/>
      </c>
      <c r="G820">
        <f>IF($Z820="","",IF(INDEX('Per Invoice'!G$2:G$1201,$Z820)="","",INDEX('Per Invoice'!G$2:G$1201,$Z820)))</f>
        <v/>
      </c>
      <c r="H820">
        <f>IF($Z820="","",IF(INDEX('Per Invoice'!H$2:H$1201,$Z820)="","",INDEX('Per Invoice'!H$2:H$1201,$Z820)))</f>
        <v/>
      </c>
      <c r="I820">
        <f>IF($Z820="","",IF(INDEX('Per Invoice'!I$2:I$1201,$Z820)="","",INDEX('Per Invoice'!I$2:I$1201,$Z820)))</f>
        <v/>
      </c>
      <c r="J820">
        <f>IF($Z820="","",IF(INDEX('Per Invoice'!J$2:J$1201,$Z820)="","",INDEX('Per Invoice'!J$2:J$1201,$Z820)))</f>
        <v/>
      </c>
      <c r="K820" s="8">
        <f>IF($Z820="","",IF(INDEX('Per Invoice'!K$2:K$1201,$Z820)="","",INDEX('Per Invoice'!K$2:K$1201,$Z820)))</f>
        <v/>
      </c>
      <c r="L820">
        <f>IF($Z820="","",IF(INDEX('Per Invoice'!L$2:L$1201,$Z820)="","",INDEX('Per Invoice'!L$2:L$1201,$Z820)))</f>
        <v/>
      </c>
      <c r="M820">
        <f>IF($Z820="","",IF(INDEX('Per Invoice'!M$2:M$1201,$Z820)="","",INDEX('Per Invoice'!M$2:M$1201,$Z820)))</f>
        <v/>
      </c>
      <c r="N820">
        <f>IF($Z820="","",IF(INDEX('Per Invoice'!N$2:N$1201,$Z820)="","",INDEX('Per Invoice'!N$2:N$1201,$Z820)))</f>
        <v/>
      </c>
      <c r="O820" s="8">
        <f>IF($Z820="","",IF(INDEX('Per Invoice'!O$2:O$1201,$Z820)="","",INDEX('Per Invoice'!O$2:O$1201,$Z820)))</f>
        <v/>
      </c>
      <c r="P820">
        <f>IF($Z820="","",IF(INDEX('Per Invoice'!P$2:P$1201,$Z820)="","",INDEX('Per Invoice'!P$2:P$1201,$Z820)))</f>
        <v/>
      </c>
      <c r="Q820" s="8">
        <f>IF($Z820="","",IF(INDEX('Per Invoice'!Q$2:Q$1201,$Z820)="","",INDEX('Per Invoice'!Q$2:Q$1201,$Z820)))</f>
        <v/>
      </c>
      <c r="R820" s="8">
        <f>IF($Z820="","",IF(INDEX('Per Invoice'!R$2:R$1201,$Z820)="","",INDEX('Per Invoice'!R$2:R$1201,$Z820)))</f>
        <v/>
      </c>
      <c r="S820">
        <f>IF($Z820="","",IF(INDEX('Per Invoice'!S$2:S$1201,$Z820)="","",INDEX('Per Invoice'!S$2:S$1201,$Z820)))</f>
        <v/>
      </c>
      <c r="T820" s="8">
        <f>IF($Z820="","",IF(INDEX('Per Invoice'!T$2:T$1201,$Z820)="","",INDEX('Per Invoice'!T$2:T$1201,$Z820)))</f>
        <v/>
      </c>
      <c r="U820" s="8">
        <f>IF($Z820="","",IF(INDEX('Per Invoice'!U$2:U$1201,$Z820)="","",INDEX('Per Invoice'!U$2:U$1201,$Z820)))</f>
        <v/>
      </c>
      <c r="V820" s="8">
        <f>IF($Z820="","",IF(INDEX('Per Invoice'!V$2:V$1201,$Z820)="","",INDEX('Per Invoice'!V$2:V$1201,$Z820)))</f>
        <v/>
      </c>
      <c r="W820" s="8">
        <f>IF($Z820="","",IF(INDEX('Per Invoice'!W$2:W$1201,$Z820)="","",INDEX('Per Invoice'!W$2:W$1201,$Z820)))</f>
        <v/>
      </c>
      <c r="X820" s="8">
        <f>IF($Z820="","",IF(INDEX('Per Invoice'!X$2:X$1201,$Z820)="","",INDEX('Per Invoice'!X$2:X$1201,$Z820)))</f>
        <v/>
      </c>
      <c r="Y820" s="8">
        <f>IF($Z820="","",IF(INDEX('Per Invoice'!Y$2:Y$1201,$Z820)="","",INDEX('Per Invoice'!Y$2:Y$1201,$Z820)))</f>
        <v/>
      </c>
      <c r="Z820" s="16">
        <f>IFERROR(MATCH(Settings!$C$27&amp;"|"&amp;ROWS($Z$2:$Z820),'Per Invoice'!$AB$2:$AB$1201,0),"")</f>
        <v/>
      </c>
    </row>
    <row r="821">
      <c r="A821">
        <f>IF($Z821="","",IF(INDEX('Per Invoice'!A$2:A$1201,$Z821)="","",INDEX('Per Invoice'!A$2:A$1201,$Z821)))</f>
        <v/>
      </c>
      <c r="B821">
        <f>IF($Z821="","",IF(INDEX('Per Invoice'!B$2:B$1201,$Z821)="","",INDEX('Per Invoice'!B$2:B$1201,$Z821)))</f>
        <v/>
      </c>
      <c r="C821">
        <f>IF($Z821="","",IF(INDEX('Per Invoice'!C$2:C$1201,$Z821)="","",INDEX('Per Invoice'!C$2:C$1201,$Z821)))</f>
        <v/>
      </c>
      <c r="D821">
        <f>IF($Z821="","",IF(INDEX('Per Invoice'!D$2:D$1201,$Z821)="","",INDEX('Per Invoice'!D$2:D$1201,$Z821)))</f>
        <v/>
      </c>
      <c r="E821" s="14">
        <f>IF($Z821="","",IF(INDEX('Per Invoice'!E$2:E$1201,$Z821)="","",INDEX('Per Invoice'!E$2:E$1201,$Z821)))</f>
        <v/>
      </c>
      <c r="F821">
        <f>IF($Z821="","",IF(INDEX('Per Invoice'!F$2:F$1201,$Z821)="","",INDEX('Per Invoice'!F$2:F$1201,$Z821)))</f>
        <v/>
      </c>
      <c r="G821">
        <f>IF($Z821="","",IF(INDEX('Per Invoice'!G$2:G$1201,$Z821)="","",INDEX('Per Invoice'!G$2:G$1201,$Z821)))</f>
        <v/>
      </c>
      <c r="H821">
        <f>IF($Z821="","",IF(INDEX('Per Invoice'!H$2:H$1201,$Z821)="","",INDEX('Per Invoice'!H$2:H$1201,$Z821)))</f>
        <v/>
      </c>
      <c r="I821">
        <f>IF($Z821="","",IF(INDEX('Per Invoice'!I$2:I$1201,$Z821)="","",INDEX('Per Invoice'!I$2:I$1201,$Z821)))</f>
        <v/>
      </c>
      <c r="J821">
        <f>IF($Z821="","",IF(INDEX('Per Invoice'!J$2:J$1201,$Z821)="","",INDEX('Per Invoice'!J$2:J$1201,$Z821)))</f>
        <v/>
      </c>
      <c r="K821" s="8">
        <f>IF($Z821="","",IF(INDEX('Per Invoice'!K$2:K$1201,$Z821)="","",INDEX('Per Invoice'!K$2:K$1201,$Z821)))</f>
        <v/>
      </c>
      <c r="L821">
        <f>IF($Z821="","",IF(INDEX('Per Invoice'!L$2:L$1201,$Z821)="","",INDEX('Per Invoice'!L$2:L$1201,$Z821)))</f>
        <v/>
      </c>
      <c r="M821">
        <f>IF($Z821="","",IF(INDEX('Per Invoice'!M$2:M$1201,$Z821)="","",INDEX('Per Invoice'!M$2:M$1201,$Z821)))</f>
        <v/>
      </c>
      <c r="N821">
        <f>IF($Z821="","",IF(INDEX('Per Invoice'!N$2:N$1201,$Z821)="","",INDEX('Per Invoice'!N$2:N$1201,$Z821)))</f>
        <v/>
      </c>
      <c r="O821" s="8">
        <f>IF($Z821="","",IF(INDEX('Per Invoice'!O$2:O$1201,$Z821)="","",INDEX('Per Invoice'!O$2:O$1201,$Z821)))</f>
        <v/>
      </c>
      <c r="P821">
        <f>IF($Z821="","",IF(INDEX('Per Invoice'!P$2:P$1201,$Z821)="","",INDEX('Per Invoice'!P$2:P$1201,$Z821)))</f>
        <v/>
      </c>
      <c r="Q821" s="8">
        <f>IF($Z821="","",IF(INDEX('Per Invoice'!Q$2:Q$1201,$Z821)="","",INDEX('Per Invoice'!Q$2:Q$1201,$Z821)))</f>
        <v/>
      </c>
      <c r="R821" s="8">
        <f>IF($Z821="","",IF(INDEX('Per Invoice'!R$2:R$1201,$Z821)="","",INDEX('Per Invoice'!R$2:R$1201,$Z821)))</f>
        <v/>
      </c>
      <c r="S821">
        <f>IF($Z821="","",IF(INDEX('Per Invoice'!S$2:S$1201,$Z821)="","",INDEX('Per Invoice'!S$2:S$1201,$Z821)))</f>
        <v/>
      </c>
      <c r="T821" s="8">
        <f>IF($Z821="","",IF(INDEX('Per Invoice'!T$2:T$1201,$Z821)="","",INDEX('Per Invoice'!T$2:T$1201,$Z821)))</f>
        <v/>
      </c>
      <c r="U821" s="8">
        <f>IF($Z821="","",IF(INDEX('Per Invoice'!U$2:U$1201,$Z821)="","",INDEX('Per Invoice'!U$2:U$1201,$Z821)))</f>
        <v/>
      </c>
      <c r="V821" s="8">
        <f>IF($Z821="","",IF(INDEX('Per Invoice'!V$2:V$1201,$Z821)="","",INDEX('Per Invoice'!V$2:V$1201,$Z821)))</f>
        <v/>
      </c>
      <c r="W821" s="8">
        <f>IF($Z821="","",IF(INDEX('Per Invoice'!W$2:W$1201,$Z821)="","",INDEX('Per Invoice'!W$2:W$1201,$Z821)))</f>
        <v/>
      </c>
      <c r="X821" s="8">
        <f>IF($Z821="","",IF(INDEX('Per Invoice'!X$2:X$1201,$Z821)="","",INDEX('Per Invoice'!X$2:X$1201,$Z821)))</f>
        <v/>
      </c>
      <c r="Y821" s="8">
        <f>IF($Z821="","",IF(INDEX('Per Invoice'!Y$2:Y$1201,$Z821)="","",INDEX('Per Invoice'!Y$2:Y$1201,$Z821)))</f>
        <v/>
      </c>
      <c r="Z821" s="16">
        <f>IFERROR(MATCH(Settings!$C$27&amp;"|"&amp;ROWS($Z$2:$Z821),'Per Invoice'!$AB$2:$AB$1201,0),"")</f>
        <v/>
      </c>
    </row>
    <row r="822">
      <c r="A822">
        <f>IF($Z822="","",IF(INDEX('Per Invoice'!A$2:A$1201,$Z822)="","",INDEX('Per Invoice'!A$2:A$1201,$Z822)))</f>
        <v/>
      </c>
      <c r="B822">
        <f>IF($Z822="","",IF(INDEX('Per Invoice'!B$2:B$1201,$Z822)="","",INDEX('Per Invoice'!B$2:B$1201,$Z822)))</f>
        <v/>
      </c>
      <c r="C822">
        <f>IF($Z822="","",IF(INDEX('Per Invoice'!C$2:C$1201,$Z822)="","",INDEX('Per Invoice'!C$2:C$1201,$Z822)))</f>
        <v/>
      </c>
      <c r="D822">
        <f>IF($Z822="","",IF(INDEX('Per Invoice'!D$2:D$1201,$Z822)="","",INDEX('Per Invoice'!D$2:D$1201,$Z822)))</f>
        <v/>
      </c>
      <c r="E822" s="14">
        <f>IF($Z822="","",IF(INDEX('Per Invoice'!E$2:E$1201,$Z822)="","",INDEX('Per Invoice'!E$2:E$1201,$Z822)))</f>
        <v/>
      </c>
      <c r="F822">
        <f>IF($Z822="","",IF(INDEX('Per Invoice'!F$2:F$1201,$Z822)="","",INDEX('Per Invoice'!F$2:F$1201,$Z822)))</f>
        <v/>
      </c>
      <c r="G822">
        <f>IF($Z822="","",IF(INDEX('Per Invoice'!G$2:G$1201,$Z822)="","",INDEX('Per Invoice'!G$2:G$1201,$Z822)))</f>
        <v/>
      </c>
      <c r="H822">
        <f>IF($Z822="","",IF(INDEX('Per Invoice'!H$2:H$1201,$Z822)="","",INDEX('Per Invoice'!H$2:H$1201,$Z822)))</f>
        <v/>
      </c>
      <c r="I822">
        <f>IF($Z822="","",IF(INDEX('Per Invoice'!I$2:I$1201,$Z822)="","",INDEX('Per Invoice'!I$2:I$1201,$Z822)))</f>
        <v/>
      </c>
      <c r="J822">
        <f>IF($Z822="","",IF(INDEX('Per Invoice'!J$2:J$1201,$Z822)="","",INDEX('Per Invoice'!J$2:J$1201,$Z822)))</f>
        <v/>
      </c>
      <c r="K822" s="8">
        <f>IF($Z822="","",IF(INDEX('Per Invoice'!K$2:K$1201,$Z822)="","",INDEX('Per Invoice'!K$2:K$1201,$Z822)))</f>
        <v/>
      </c>
      <c r="L822">
        <f>IF($Z822="","",IF(INDEX('Per Invoice'!L$2:L$1201,$Z822)="","",INDEX('Per Invoice'!L$2:L$1201,$Z822)))</f>
        <v/>
      </c>
      <c r="M822">
        <f>IF($Z822="","",IF(INDEX('Per Invoice'!M$2:M$1201,$Z822)="","",INDEX('Per Invoice'!M$2:M$1201,$Z822)))</f>
        <v/>
      </c>
      <c r="N822">
        <f>IF($Z822="","",IF(INDEX('Per Invoice'!N$2:N$1201,$Z822)="","",INDEX('Per Invoice'!N$2:N$1201,$Z822)))</f>
        <v/>
      </c>
      <c r="O822" s="8">
        <f>IF($Z822="","",IF(INDEX('Per Invoice'!O$2:O$1201,$Z822)="","",INDEX('Per Invoice'!O$2:O$1201,$Z822)))</f>
        <v/>
      </c>
      <c r="P822">
        <f>IF($Z822="","",IF(INDEX('Per Invoice'!P$2:P$1201,$Z822)="","",INDEX('Per Invoice'!P$2:P$1201,$Z822)))</f>
        <v/>
      </c>
      <c r="Q822" s="8">
        <f>IF($Z822="","",IF(INDEX('Per Invoice'!Q$2:Q$1201,$Z822)="","",INDEX('Per Invoice'!Q$2:Q$1201,$Z822)))</f>
        <v/>
      </c>
      <c r="R822" s="8">
        <f>IF($Z822="","",IF(INDEX('Per Invoice'!R$2:R$1201,$Z822)="","",INDEX('Per Invoice'!R$2:R$1201,$Z822)))</f>
        <v/>
      </c>
      <c r="S822">
        <f>IF($Z822="","",IF(INDEX('Per Invoice'!S$2:S$1201,$Z822)="","",INDEX('Per Invoice'!S$2:S$1201,$Z822)))</f>
        <v/>
      </c>
      <c r="T822" s="8">
        <f>IF($Z822="","",IF(INDEX('Per Invoice'!T$2:T$1201,$Z822)="","",INDEX('Per Invoice'!T$2:T$1201,$Z822)))</f>
        <v/>
      </c>
      <c r="U822" s="8">
        <f>IF($Z822="","",IF(INDEX('Per Invoice'!U$2:U$1201,$Z822)="","",INDEX('Per Invoice'!U$2:U$1201,$Z822)))</f>
        <v/>
      </c>
      <c r="V822" s="8">
        <f>IF($Z822="","",IF(INDEX('Per Invoice'!V$2:V$1201,$Z822)="","",INDEX('Per Invoice'!V$2:V$1201,$Z822)))</f>
        <v/>
      </c>
      <c r="W822" s="8">
        <f>IF($Z822="","",IF(INDEX('Per Invoice'!W$2:W$1201,$Z822)="","",INDEX('Per Invoice'!W$2:W$1201,$Z822)))</f>
        <v/>
      </c>
      <c r="X822" s="8">
        <f>IF($Z822="","",IF(INDEX('Per Invoice'!X$2:X$1201,$Z822)="","",INDEX('Per Invoice'!X$2:X$1201,$Z822)))</f>
        <v/>
      </c>
      <c r="Y822" s="8">
        <f>IF($Z822="","",IF(INDEX('Per Invoice'!Y$2:Y$1201,$Z822)="","",INDEX('Per Invoice'!Y$2:Y$1201,$Z822)))</f>
        <v/>
      </c>
      <c r="Z822" s="16">
        <f>IFERROR(MATCH(Settings!$C$27&amp;"|"&amp;ROWS($Z$2:$Z822),'Per Invoice'!$AB$2:$AB$1201,0),"")</f>
        <v/>
      </c>
    </row>
    <row r="823">
      <c r="A823">
        <f>IF($Z823="","",IF(INDEX('Per Invoice'!A$2:A$1201,$Z823)="","",INDEX('Per Invoice'!A$2:A$1201,$Z823)))</f>
        <v/>
      </c>
      <c r="B823">
        <f>IF($Z823="","",IF(INDEX('Per Invoice'!B$2:B$1201,$Z823)="","",INDEX('Per Invoice'!B$2:B$1201,$Z823)))</f>
        <v/>
      </c>
      <c r="C823">
        <f>IF($Z823="","",IF(INDEX('Per Invoice'!C$2:C$1201,$Z823)="","",INDEX('Per Invoice'!C$2:C$1201,$Z823)))</f>
        <v/>
      </c>
      <c r="D823">
        <f>IF($Z823="","",IF(INDEX('Per Invoice'!D$2:D$1201,$Z823)="","",INDEX('Per Invoice'!D$2:D$1201,$Z823)))</f>
        <v/>
      </c>
      <c r="E823" s="14">
        <f>IF($Z823="","",IF(INDEX('Per Invoice'!E$2:E$1201,$Z823)="","",INDEX('Per Invoice'!E$2:E$1201,$Z823)))</f>
        <v/>
      </c>
      <c r="F823">
        <f>IF($Z823="","",IF(INDEX('Per Invoice'!F$2:F$1201,$Z823)="","",INDEX('Per Invoice'!F$2:F$1201,$Z823)))</f>
        <v/>
      </c>
      <c r="G823">
        <f>IF($Z823="","",IF(INDEX('Per Invoice'!G$2:G$1201,$Z823)="","",INDEX('Per Invoice'!G$2:G$1201,$Z823)))</f>
        <v/>
      </c>
      <c r="H823">
        <f>IF($Z823="","",IF(INDEX('Per Invoice'!H$2:H$1201,$Z823)="","",INDEX('Per Invoice'!H$2:H$1201,$Z823)))</f>
        <v/>
      </c>
      <c r="I823">
        <f>IF($Z823="","",IF(INDEX('Per Invoice'!I$2:I$1201,$Z823)="","",INDEX('Per Invoice'!I$2:I$1201,$Z823)))</f>
        <v/>
      </c>
      <c r="J823">
        <f>IF($Z823="","",IF(INDEX('Per Invoice'!J$2:J$1201,$Z823)="","",INDEX('Per Invoice'!J$2:J$1201,$Z823)))</f>
        <v/>
      </c>
      <c r="K823" s="8">
        <f>IF($Z823="","",IF(INDEX('Per Invoice'!K$2:K$1201,$Z823)="","",INDEX('Per Invoice'!K$2:K$1201,$Z823)))</f>
        <v/>
      </c>
      <c r="L823">
        <f>IF($Z823="","",IF(INDEX('Per Invoice'!L$2:L$1201,$Z823)="","",INDEX('Per Invoice'!L$2:L$1201,$Z823)))</f>
        <v/>
      </c>
      <c r="M823">
        <f>IF($Z823="","",IF(INDEX('Per Invoice'!M$2:M$1201,$Z823)="","",INDEX('Per Invoice'!M$2:M$1201,$Z823)))</f>
        <v/>
      </c>
      <c r="N823">
        <f>IF($Z823="","",IF(INDEX('Per Invoice'!N$2:N$1201,$Z823)="","",INDEX('Per Invoice'!N$2:N$1201,$Z823)))</f>
        <v/>
      </c>
      <c r="O823" s="8">
        <f>IF($Z823="","",IF(INDEX('Per Invoice'!O$2:O$1201,$Z823)="","",INDEX('Per Invoice'!O$2:O$1201,$Z823)))</f>
        <v/>
      </c>
      <c r="P823">
        <f>IF($Z823="","",IF(INDEX('Per Invoice'!P$2:P$1201,$Z823)="","",INDEX('Per Invoice'!P$2:P$1201,$Z823)))</f>
        <v/>
      </c>
      <c r="Q823" s="8">
        <f>IF($Z823="","",IF(INDEX('Per Invoice'!Q$2:Q$1201,$Z823)="","",INDEX('Per Invoice'!Q$2:Q$1201,$Z823)))</f>
        <v/>
      </c>
      <c r="R823" s="8">
        <f>IF($Z823="","",IF(INDEX('Per Invoice'!R$2:R$1201,$Z823)="","",INDEX('Per Invoice'!R$2:R$1201,$Z823)))</f>
        <v/>
      </c>
      <c r="S823">
        <f>IF($Z823="","",IF(INDEX('Per Invoice'!S$2:S$1201,$Z823)="","",INDEX('Per Invoice'!S$2:S$1201,$Z823)))</f>
        <v/>
      </c>
      <c r="T823" s="8">
        <f>IF($Z823="","",IF(INDEX('Per Invoice'!T$2:T$1201,$Z823)="","",INDEX('Per Invoice'!T$2:T$1201,$Z823)))</f>
        <v/>
      </c>
      <c r="U823" s="8">
        <f>IF($Z823="","",IF(INDEX('Per Invoice'!U$2:U$1201,$Z823)="","",INDEX('Per Invoice'!U$2:U$1201,$Z823)))</f>
        <v/>
      </c>
      <c r="V823" s="8">
        <f>IF($Z823="","",IF(INDEX('Per Invoice'!V$2:V$1201,$Z823)="","",INDEX('Per Invoice'!V$2:V$1201,$Z823)))</f>
        <v/>
      </c>
      <c r="W823" s="8">
        <f>IF($Z823="","",IF(INDEX('Per Invoice'!W$2:W$1201,$Z823)="","",INDEX('Per Invoice'!W$2:W$1201,$Z823)))</f>
        <v/>
      </c>
      <c r="X823" s="8">
        <f>IF($Z823="","",IF(INDEX('Per Invoice'!X$2:X$1201,$Z823)="","",INDEX('Per Invoice'!X$2:X$1201,$Z823)))</f>
        <v/>
      </c>
      <c r="Y823" s="8">
        <f>IF($Z823="","",IF(INDEX('Per Invoice'!Y$2:Y$1201,$Z823)="","",INDEX('Per Invoice'!Y$2:Y$1201,$Z823)))</f>
        <v/>
      </c>
      <c r="Z823" s="16">
        <f>IFERROR(MATCH(Settings!$C$27&amp;"|"&amp;ROWS($Z$2:$Z823),'Per Invoice'!$AB$2:$AB$1201,0),"")</f>
        <v/>
      </c>
    </row>
    <row r="824">
      <c r="A824">
        <f>IF($Z824="","",IF(INDEX('Per Invoice'!A$2:A$1201,$Z824)="","",INDEX('Per Invoice'!A$2:A$1201,$Z824)))</f>
        <v/>
      </c>
      <c r="B824">
        <f>IF($Z824="","",IF(INDEX('Per Invoice'!B$2:B$1201,$Z824)="","",INDEX('Per Invoice'!B$2:B$1201,$Z824)))</f>
        <v/>
      </c>
      <c r="C824">
        <f>IF($Z824="","",IF(INDEX('Per Invoice'!C$2:C$1201,$Z824)="","",INDEX('Per Invoice'!C$2:C$1201,$Z824)))</f>
        <v/>
      </c>
      <c r="D824">
        <f>IF($Z824="","",IF(INDEX('Per Invoice'!D$2:D$1201,$Z824)="","",INDEX('Per Invoice'!D$2:D$1201,$Z824)))</f>
        <v/>
      </c>
      <c r="E824" s="14">
        <f>IF($Z824="","",IF(INDEX('Per Invoice'!E$2:E$1201,$Z824)="","",INDEX('Per Invoice'!E$2:E$1201,$Z824)))</f>
        <v/>
      </c>
      <c r="F824">
        <f>IF($Z824="","",IF(INDEX('Per Invoice'!F$2:F$1201,$Z824)="","",INDEX('Per Invoice'!F$2:F$1201,$Z824)))</f>
        <v/>
      </c>
      <c r="G824">
        <f>IF($Z824="","",IF(INDEX('Per Invoice'!G$2:G$1201,$Z824)="","",INDEX('Per Invoice'!G$2:G$1201,$Z824)))</f>
        <v/>
      </c>
      <c r="H824">
        <f>IF($Z824="","",IF(INDEX('Per Invoice'!H$2:H$1201,$Z824)="","",INDEX('Per Invoice'!H$2:H$1201,$Z824)))</f>
        <v/>
      </c>
      <c r="I824">
        <f>IF($Z824="","",IF(INDEX('Per Invoice'!I$2:I$1201,$Z824)="","",INDEX('Per Invoice'!I$2:I$1201,$Z824)))</f>
        <v/>
      </c>
      <c r="J824">
        <f>IF($Z824="","",IF(INDEX('Per Invoice'!J$2:J$1201,$Z824)="","",INDEX('Per Invoice'!J$2:J$1201,$Z824)))</f>
        <v/>
      </c>
      <c r="K824" s="8">
        <f>IF($Z824="","",IF(INDEX('Per Invoice'!K$2:K$1201,$Z824)="","",INDEX('Per Invoice'!K$2:K$1201,$Z824)))</f>
        <v/>
      </c>
      <c r="L824">
        <f>IF($Z824="","",IF(INDEX('Per Invoice'!L$2:L$1201,$Z824)="","",INDEX('Per Invoice'!L$2:L$1201,$Z824)))</f>
        <v/>
      </c>
      <c r="M824">
        <f>IF($Z824="","",IF(INDEX('Per Invoice'!M$2:M$1201,$Z824)="","",INDEX('Per Invoice'!M$2:M$1201,$Z824)))</f>
        <v/>
      </c>
      <c r="N824">
        <f>IF($Z824="","",IF(INDEX('Per Invoice'!N$2:N$1201,$Z824)="","",INDEX('Per Invoice'!N$2:N$1201,$Z824)))</f>
        <v/>
      </c>
      <c r="O824" s="8">
        <f>IF($Z824="","",IF(INDEX('Per Invoice'!O$2:O$1201,$Z824)="","",INDEX('Per Invoice'!O$2:O$1201,$Z824)))</f>
        <v/>
      </c>
      <c r="P824">
        <f>IF($Z824="","",IF(INDEX('Per Invoice'!P$2:P$1201,$Z824)="","",INDEX('Per Invoice'!P$2:P$1201,$Z824)))</f>
        <v/>
      </c>
      <c r="Q824" s="8">
        <f>IF($Z824="","",IF(INDEX('Per Invoice'!Q$2:Q$1201,$Z824)="","",INDEX('Per Invoice'!Q$2:Q$1201,$Z824)))</f>
        <v/>
      </c>
      <c r="R824" s="8">
        <f>IF($Z824="","",IF(INDEX('Per Invoice'!R$2:R$1201,$Z824)="","",INDEX('Per Invoice'!R$2:R$1201,$Z824)))</f>
        <v/>
      </c>
      <c r="S824">
        <f>IF($Z824="","",IF(INDEX('Per Invoice'!S$2:S$1201,$Z824)="","",INDEX('Per Invoice'!S$2:S$1201,$Z824)))</f>
        <v/>
      </c>
      <c r="T824" s="8">
        <f>IF($Z824="","",IF(INDEX('Per Invoice'!T$2:T$1201,$Z824)="","",INDEX('Per Invoice'!T$2:T$1201,$Z824)))</f>
        <v/>
      </c>
      <c r="U824" s="8">
        <f>IF($Z824="","",IF(INDEX('Per Invoice'!U$2:U$1201,$Z824)="","",INDEX('Per Invoice'!U$2:U$1201,$Z824)))</f>
        <v/>
      </c>
      <c r="V824" s="8">
        <f>IF($Z824="","",IF(INDEX('Per Invoice'!V$2:V$1201,$Z824)="","",INDEX('Per Invoice'!V$2:V$1201,$Z824)))</f>
        <v/>
      </c>
      <c r="W824" s="8">
        <f>IF($Z824="","",IF(INDEX('Per Invoice'!W$2:W$1201,$Z824)="","",INDEX('Per Invoice'!W$2:W$1201,$Z824)))</f>
        <v/>
      </c>
      <c r="X824" s="8">
        <f>IF($Z824="","",IF(INDEX('Per Invoice'!X$2:X$1201,$Z824)="","",INDEX('Per Invoice'!X$2:X$1201,$Z824)))</f>
        <v/>
      </c>
      <c r="Y824" s="8">
        <f>IF($Z824="","",IF(INDEX('Per Invoice'!Y$2:Y$1201,$Z824)="","",INDEX('Per Invoice'!Y$2:Y$1201,$Z824)))</f>
        <v/>
      </c>
      <c r="Z824" s="16">
        <f>IFERROR(MATCH(Settings!$C$27&amp;"|"&amp;ROWS($Z$2:$Z824),'Per Invoice'!$AB$2:$AB$1201,0),"")</f>
        <v/>
      </c>
    </row>
    <row r="825">
      <c r="A825">
        <f>IF($Z825="","",IF(INDEX('Per Invoice'!A$2:A$1201,$Z825)="","",INDEX('Per Invoice'!A$2:A$1201,$Z825)))</f>
        <v/>
      </c>
      <c r="B825">
        <f>IF($Z825="","",IF(INDEX('Per Invoice'!B$2:B$1201,$Z825)="","",INDEX('Per Invoice'!B$2:B$1201,$Z825)))</f>
        <v/>
      </c>
      <c r="C825">
        <f>IF($Z825="","",IF(INDEX('Per Invoice'!C$2:C$1201,$Z825)="","",INDEX('Per Invoice'!C$2:C$1201,$Z825)))</f>
        <v/>
      </c>
      <c r="D825">
        <f>IF($Z825="","",IF(INDEX('Per Invoice'!D$2:D$1201,$Z825)="","",INDEX('Per Invoice'!D$2:D$1201,$Z825)))</f>
        <v/>
      </c>
      <c r="E825" s="14">
        <f>IF($Z825="","",IF(INDEX('Per Invoice'!E$2:E$1201,$Z825)="","",INDEX('Per Invoice'!E$2:E$1201,$Z825)))</f>
        <v/>
      </c>
      <c r="F825">
        <f>IF($Z825="","",IF(INDEX('Per Invoice'!F$2:F$1201,$Z825)="","",INDEX('Per Invoice'!F$2:F$1201,$Z825)))</f>
        <v/>
      </c>
      <c r="G825">
        <f>IF($Z825="","",IF(INDEX('Per Invoice'!G$2:G$1201,$Z825)="","",INDEX('Per Invoice'!G$2:G$1201,$Z825)))</f>
        <v/>
      </c>
      <c r="H825">
        <f>IF($Z825="","",IF(INDEX('Per Invoice'!H$2:H$1201,$Z825)="","",INDEX('Per Invoice'!H$2:H$1201,$Z825)))</f>
        <v/>
      </c>
      <c r="I825">
        <f>IF($Z825="","",IF(INDEX('Per Invoice'!I$2:I$1201,$Z825)="","",INDEX('Per Invoice'!I$2:I$1201,$Z825)))</f>
        <v/>
      </c>
      <c r="J825">
        <f>IF($Z825="","",IF(INDEX('Per Invoice'!J$2:J$1201,$Z825)="","",INDEX('Per Invoice'!J$2:J$1201,$Z825)))</f>
        <v/>
      </c>
      <c r="K825" s="8">
        <f>IF($Z825="","",IF(INDEX('Per Invoice'!K$2:K$1201,$Z825)="","",INDEX('Per Invoice'!K$2:K$1201,$Z825)))</f>
        <v/>
      </c>
      <c r="L825">
        <f>IF($Z825="","",IF(INDEX('Per Invoice'!L$2:L$1201,$Z825)="","",INDEX('Per Invoice'!L$2:L$1201,$Z825)))</f>
        <v/>
      </c>
      <c r="M825">
        <f>IF($Z825="","",IF(INDEX('Per Invoice'!M$2:M$1201,$Z825)="","",INDEX('Per Invoice'!M$2:M$1201,$Z825)))</f>
        <v/>
      </c>
      <c r="N825">
        <f>IF($Z825="","",IF(INDEX('Per Invoice'!N$2:N$1201,$Z825)="","",INDEX('Per Invoice'!N$2:N$1201,$Z825)))</f>
        <v/>
      </c>
      <c r="O825" s="8">
        <f>IF($Z825="","",IF(INDEX('Per Invoice'!O$2:O$1201,$Z825)="","",INDEX('Per Invoice'!O$2:O$1201,$Z825)))</f>
        <v/>
      </c>
      <c r="P825">
        <f>IF($Z825="","",IF(INDEX('Per Invoice'!P$2:P$1201,$Z825)="","",INDEX('Per Invoice'!P$2:P$1201,$Z825)))</f>
        <v/>
      </c>
      <c r="Q825" s="8">
        <f>IF($Z825="","",IF(INDEX('Per Invoice'!Q$2:Q$1201,$Z825)="","",INDEX('Per Invoice'!Q$2:Q$1201,$Z825)))</f>
        <v/>
      </c>
      <c r="R825" s="8">
        <f>IF($Z825="","",IF(INDEX('Per Invoice'!R$2:R$1201,$Z825)="","",INDEX('Per Invoice'!R$2:R$1201,$Z825)))</f>
        <v/>
      </c>
      <c r="S825">
        <f>IF($Z825="","",IF(INDEX('Per Invoice'!S$2:S$1201,$Z825)="","",INDEX('Per Invoice'!S$2:S$1201,$Z825)))</f>
        <v/>
      </c>
      <c r="T825" s="8">
        <f>IF($Z825="","",IF(INDEX('Per Invoice'!T$2:T$1201,$Z825)="","",INDEX('Per Invoice'!T$2:T$1201,$Z825)))</f>
        <v/>
      </c>
      <c r="U825" s="8">
        <f>IF($Z825="","",IF(INDEX('Per Invoice'!U$2:U$1201,$Z825)="","",INDEX('Per Invoice'!U$2:U$1201,$Z825)))</f>
        <v/>
      </c>
      <c r="V825" s="8">
        <f>IF($Z825="","",IF(INDEX('Per Invoice'!V$2:V$1201,$Z825)="","",INDEX('Per Invoice'!V$2:V$1201,$Z825)))</f>
        <v/>
      </c>
      <c r="W825" s="8">
        <f>IF($Z825="","",IF(INDEX('Per Invoice'!W$2:W$1201,$Z825)="","",INDEX('Per Invoice'!W$2:W$1201,$Z825)))</f>
        <v/>
      </c>
      <c r="X825" s="8">
        <f>IF($Z825="","",IF(INDEX('Per Invoice'!X$2:X$1201,$Z825)="","",INDEX('Per Invoice'!X$2:X$1201,$Z825)))</f>
        <v/>
      </c>
      <c r="Y825" s="8">
        <f>IF($Z825="","",IF(INDEX('Per Invoice'!Y$2:Y$1201,$Z825)="","",INDEX('Per Invoice'!Y$2:Y$1201,$Z825)))</f>
        <v/>
      </c>
      <c r="Z825" s="16">
        <f>IFERROR(MATCH(Settings!$C$27&amp;"|"&amp;ROWS($Z$2:$Z825),'Per Invoice'!$AB$2:$AB$1201,0),"")</f>
        <v/>
      </c>
    </row>
    <row r="826">
      <c r="A826">
        <f>IF($Z826="","",IF(INDEX('Per Invoice'!A$2:A$1201,$Z826)="","",INDEX('Per Invoice'!A$2:A$1201,$Z826)))</f>
        <v/>
      </c>
      <c r="B826">
        <f>IF($Z826="","",IF(INDEX('Per Invoice'!B$2:B$1201,$Z826)="","",INDEX('Per Invoice'!B$2:B$1201,$Z826)))</f>
        <v/>
      </c>
      <c r="C826">
        <f>IF($Z826="","",IF(INDEX('Per Invoice'!C$2:C$1201,$Z826)="","",INDEX('Per Invoice'!C$2:C$1201,$Z826)))</f>
        <v/>
      </c>
      <c r="D826">
        <f>IF($Z826="","",IF(INDEX('Per Invoice'!D$2:D$1201,$Z826)="","",INDEX('Per Invoice'!D$2:D$1201,$Z826)))</f>
        <v/>
      </c>
      <c r="E826" s="14">
        <f>IF($Z826="","",IF(INDEX('Per Invoice'!E$2:E$1201,$Z826)="","",INDEX('Per Invoice'!E$2:E$1201,$Z826)))</f>
        <v/>
      </c>
      <c r="F826">
        <f>IF($Z826="","",IF(INDEX('Per Invoice'!F$2:F$1201,$Z826)="","",INDEX('Per Invoice'!F$2:F$1201,$Z826)))</f>
        <v/>
      </c>
      <c r="G826">
        <f>IF($Z826="","",IF(INDEX('Per Invoice'!G$2:G$1201,$Z826)="","",INDEX('Per Invoice'!G$2:G$1201,$Z826)))</f>
        <v/>
      </c>
      <c r="H826">
        <f>IF($Z826="","",IF(INDEX('Per Invoice'!H$2:H$1201,$Z826)="","",INDEX('Per Invoice'!H$2:H$1201,$Z826)))</f>
        <v/>
      </c>
      <c r="I826">
        <f>IF($Z826="","",IF(INDEX('Per Invoice'!I$2:I$1201,$Z826)="","",INDEX('Per Invoice'!I$2:I$1201,$Z826)))</f>
        <v/>
      </c>
      <c r="J826">
        <f>IF($Z826="","",IF(INDEX('Per Invoice'!J$2:J$1201,$Z826)="","",INDEX('Per Invoice'!J$2:J$1201,$Z826)))</f>
        <v/>
      </c>
      <c r="K826" s="8">
        <f>IF($Z826="","",IF(INDEX('Per Invoice'!K$2:K$1201,$Z826)="","",INDEX('Per Invoice'!K$2:K$1201,$Z826)))</f>
        <v/>
      </c>
      <c r="L826">
        <f>IF($Z826="","",IF(INDEX('Per Invoice'!L$2:L$1201,$Z826)="","",INDEX('Per Invoice'!L$2:L$1201,$Z826)))</f>
        <v/>
      </c>
      <c r="M826">
        <f>IF($Z826="","",IF(INDEX('Per Invoice'!M$2:M$1201,$Z826)="","",INDEX('Per Invoice'!M$2:M$1201,$Z826)))</f>
        <v/>
      </c>
      <c r="N826">
        <f>IF($Z826="","",IF(INDEX('Per Invoice'!N$2:N$1201,$Z826)="","",INDEX('Per Invoice'!N$2:N$1201,$Z826)))</f>
        <v/>
      </c>
      <c r="O826" s="8">
        <f>IF($Z826="","",IF(INDEX('Per Invoice'!O$2:O$1201,$Z826)="","",INDEX('Per Invoice'!O$2:O$1201,$Z826)))</f>
        <v/>
      </c>
      <c r="P826">
        <f>IF($Z826="","",IF(INDEX('Per Invoice'!P$2:P$1201,$Z826)="","",INDEX('Per Invoice'!P$2:P$1201,$Z826)))</f>
        <v/>
      </c>
      <c r="Q826" s="8">
        <f>IF($Z826="","",IF(INDEX('Per Invoice'!Q$2:Q$1201,$Z826)="","",INDEX('Per Invoice'!Q$2:Q$1201,$Z826)))</f>
        <v/>
      </c>
      <c r="R826" s="8">
        <f>IF($Z826="","",IF(INDEX('Per Invoice'!R$2:R$1201,$Z826)="","",INDEX('Per Invoice'!R$2:R$1201,$Z826)))</f>
        <v/>
      </c>
      <c r="S826">
        <f>IF($Z826="","",IF(INDEX('Per Invoice'!S$2:S$1201,$Z826)="","",INDEX('Per Invoice'!S$2:S$1201,$Z826)))</f>
        <v/>
      </c>
      <c r="T826" s="8">
        <f>IF($Z826="","",IF(INDEX('Per Invoice'!T$2:T$1201,$Z826)="","",INDEX('Per Invoice'!T$2:T$1201,$Z826)))</f>
        <v/>
      </c>
      <c r="U826" s="8">
        <f>IF($Z826="","",IF(INDEX('Per Invoice'!U$2:U$1201,$Z826)="","",INDEX('Per Invoice'!U$2:U$1201,$Z826)))</f>
        <v/>
      </c>
      <c r="V826" s="8">
        <f>IF($Z826="","",IF(INDEX('Per Invoice'!V$2:V$1201,$Z826)="","",INDEX('Per Invoice'!V$2:V$1201,$Z826)))</f>
        <v/>
      </c>
      <c r="W826" s="8">
        <f>IF($Z826="","",IF(INDEX('Per Invoice'!W$2:W$1201,$Z826)="","",INDEX('Per Invoice'!W$2:W$1201,$Z826)))</f>
        <v/>
      </c>
      <c r="X826" s="8">
        <f>IF($Z826="","",IF(INDEX('Per Invoice'!X$2:X$1201,$Z826)="","",INDEX('Per Invoice'!X$2:X$1201,$Z826)))</f>
        <v/>
      </c>
      <c r="Y826" s="8">
        <f>IF($Z826="","",IF(INDEX('Per Invoice'!Y$2:Y$1201,$Z826)="","",INDEX('Per Invoice'!Y$2:Y$1201,$Z826)))</f>
        <v/>
      </c>
      <c r="Z826" s="16">
        <f>IFERROR(MATCH(Settings!$C$27&amp;"|"&amp;ROWS($Z$2:$Z826),'Per Invoice'!$AB$2:$AB$1201,0),"")</f>
        <v/>
      </c>
    </row>
    <row r="827">
      <c r="A827">
        <f>IF($Z827="","",IF(INDEX('Per Invoice'!A$2:A$1201,$Z827)="","",INDEX('Per Invoice'!A$2:A$1201,$Z827)))</f>
        <v/>
      </c>
      <c r="B827">
        <f>IF($Z827="","",IF(INDEX('Per Invoice'!B$2:B$1201,$Z827)="","",INDEX('Per Invoice'!B$2:B$1201,$Z827)))</f>
        <v/>
      </c>
      <c r="C827">
        <f>IF($Z827="","",IF(INDEX('Per Invoice'!C$2:C$1201,$Z827)="","",INDEX('Per Invoice'!C$2:C$1201,$Z827)))</f>
        <v/>
      </c>
      <c r="D827">
        <f>IF($Z827="","",IF(INDEX('Per Invoice'!D$2:D$1201,$Z827)="","",INDEX('Per Invoice'!D$2:D$1201,$Z827)))</f>
        <v/>
      </c>
      <c r="E827" s="14">
        <f>IF($Z827="","",IF(INDEX('Per Invoice'!E$2:E$1201,$Z827)="","",INDEX('Per Invoice'!E$2:E$1201,$Z827)))</f>
        <v/>
      </c>
      <c r="F827">
        <f>IF($Z827="","",IF(INDEX('Per Invoice'!F$2:F$1201,$Z827)="","",INDEX('Per Invoice'!F$2:F$1201,$Z827)))</f>
        <v/>
      </c>
      <c r="G827">
        <f>IF($Z827="","",IF(INDEX('Per Invoice'!G$2:G$1201,$Z827)="","",INDEX('Per Invoice'!G$2:G$1201,$Z827)))</f>
        <v/>
      </c>
      <c r="H827">
        <f>IF($Z827="","",IF(INDEX('Per Invoice'!H$2:H$1201,$Z827)="","",INDEX('Per Invoice'!H$2:H$1201,$Z827)))</f>
        <v/>
      </c>
      <c r="I827">
        <f>IF($Z827="","",IF(INDEX('Per Invoice'!I$2:I$1201,$Z827)="","",INDEX('Per Invoice'!I$2:I$1201,$Z827)))</f>
        <v/>
      </c>
      <c r="J827">
        <f>IF($Z827="","",IF(INDEX('Per Invoice'!J$2:J$1201,$Z827)="","",INDEX('Per Invoice'!J$2:J$1201,$Z827)))</f>
        <v/>
      </c>
      <c r="K827" s="8">
        <f>IF($Z827="","",IF(INDEX('Per Invoice'!K$2:K$1201,$Z827)="","",INDEX('Per Invoice'!K$2:K$1201,$Z827)))</f>
        <v/>
      </c>
      <c r="L827">
        <f>IF($Z827="","",IF(INDEX('Per Invoice'!L$2:L$1201,$Z827)="","",INDEX('Per Invoice'!L$2:L$1201,$Z827)))</f>
        <v/>
      </c>
      <c r="M827">
        <f>IF($Z827="","",IF(INDEX('Per Invoice'!M$2:M$1201,$Z827)="","",INDEX('Per Invoice'!M$2:M$1201,$Z827)))</f>
        <v/>
      </c>
      <c r="N827">
        <f>IF($Z827="","",IF(INDEX('Per Invoice'!N$2:N$1201,$Z827)="","",INDEX('Per Invoice'!N$2:N$1201,$Z827)))</f>
        <v/>
      </c>
      <c r="O827" s="8">
        <f>IF($Z827="","",IF(INDEX('Per Invoice'!O$2:O$1201,$Z827)="","",INDEX('Per Invoice'!O$2:O$1201,$Z827)))</f>
        <v/>
      </c>
      <c r="P827">
        <f>IF($Z827="","",IF(INDEX('Per Invoice'!P$2:P$1201,$Z827)="","",INDEX('Per Invoice'!P$2:P$1201,$Z827)))</f>
        <v/>
      </c>
      <c r="Q827" s="8">
        <f>IF($Z827="","",IF(INDEX('Per Invoice'!Q$2:Q$1201,$Z827)="","",INDEX('Per Invoice'!Q$2:Q$1201,$Z827)))</f>
        <v/>
      </c>
      <c r="R827" s="8">
        <f>IF($Z827="","",IF(INDEX('Per Invoice'!R$2:R$1201,$Z827)="","",INDEX('Per Invoice'!R$2:R$1201,$Z827)))</f>
        <v/>
      </c>
      <c r="S827">
        <f>IF($Z827="","",IF(INDEX('Per Invoice'!S$2:S$1201,$Z827)="","",INDEX('Per Invoice'!S$2:S$1201,$Z827)))</f>
        <v/>
      </c>
      <c r="T827" s="8">
        <f>IF($Z827="","",IF(INDEX('Per Invoice'!T$2:T$1201,$Z827)="","",INDEX('Per Invoice'!T$2:T$1201,$Z827)))</f>
        <v/>
      </c>
      <c r="U827" s="8">
        <f>IF($Z827="","",IF(INDEX('Per Invoice'!U$2:U$1201,$Z827)="","",INDEX('Per Invoice'!U$2:U$1201,$Z827)))</f>
        <v/>
      </c>
      <c r="V827" s="8">
        <f>IF($Z827="","",IF(INDEX('Per Invoice'!V$2:V$1201,$Z827)="","",INDEX('Per Invoice'!V$2:V$1201,$Z827)))</f>
        <v/>
      </c>
      <c r="W827" s="8">
        <f>IF($Z827="","",IF(INDEX('Per Invoice'!W$2:W$1201,$Z827)="","",INDEX('Per Invoice'!W$2:W$1201,$Z827)))</f>
        <v/>
      </c>
      <c r="X827" s="8">
        <f>IF($Z827="","",IF(INDEX('Per Invoice'!X$2:X$1201,$Z827)="","",INDEX('Per Invoice'!X$2:X$1201,$Z827)))</f>
        <v/>
      </c>
      <c r="Y827" s="8">
        <f>IF($Z827="","",IF(INDEX('Per Invoice'!Y$2:Y$1201,$Z827)="","",INDEX('Per Invoice'!Y$2:Y$1201,$Z827)))</f>
        <v/>
      </c>
      <c r="Z827" s="16">
        <f>IFERROR(MATCH(Settings!$C$27&amp;"|"&amp;ROWS($Z$2:$Z827),'Per Invoice'!$AB$2:$AB$1201,0),"")</f>
        <v/>
      </c>
    </row>
    <row r="828">
      <c r="A828">
        <f>IF($Z828="","",IF(INDEX('Per Invoice'!A$2:A$1201,$Z828)="","",INDEX('Per Invoice'!A$2:A$1201,$Z828)))</f>
        <v/>
      </c>
      <c r="B828">
        <f>IF($Z828="","",IF(INDEX('Per Invoice'!B$2:B$1201,$Z828)="","",INDEX('Per Invoice'!B$2:B$1201,$Z828)))</f>
        <v/>
      </c>
      <c r="C828">
        <f>IF($Z828="","",IF(INDEX('Per Invoice'!C$2:C$1201,$Z828)="","",INDEX('Per Invoice'!C$2:C$1201,$Z828)))</f>
        <v/>
      </c>
      <c r="D828">
        <f>IF($Z828="","",IF(INDEX('Per Invoice'!D$2:D$1201,$Z828)="","",INDEX('Per Invoice'!D$2:D$1201,$Z828)))</f>
        <v/>
      </c>
      <c r="E828" s="14">
        <f>IF($Z828="","",IF(INDEX('Per Invoice'!E$2:E$1201,$Z828)="","",INDEX('Per Invoice'!E$2:E$1201,$Z828)))</f>
        <v/>
      </c>
      <c r="F828">
        <f>IF($Z828="","",IF(INDEX('Per Invoice'!F$2:F$1201,$Z828)="","",INDEX('Per Invoice'!F$2:F$1201,$Z828)))</f>
        <v/>
      </c>
      <c r="G828">
        <f>IF($Z828="","",IF(INDEX('Per Invoice'!G$2:G$1201,$Z828)="","",INDEX('Per Invoice'!G$2:G$1201,$Z828)))</f>
        <v/>
      </c>
      <c r="H828">
        <f>IF($Z828="","",IF(INDEX('Per Invoice'!H$2:H$1201,$Z828)="","",INDEX('Per Invoice'!H$2:H$1201,$Z828)))</f>
        <v/>
      </c>
      <c r="I828">
        <f>IF($Z828="","",IF(INDEX('Per Invoice'!I$2:I$1201,$Z828)="","",INDEX('Per Invoice'!I$2:I$1201,$Z828)))</f>
        <v/>
      </c>
      <c r="J828">
        <f>IF($Z828="","",IF(INDEX('Per Invoice'!J$2:J$1201,$Z828)="","",INDEX('Per Invoice'!J$2:J$1201,$Z828)))</f>
        <v/>
      </c>
      <c r="K828" s="8">
        <f>IF($Z828="","",IF(INDEX('Per Invoice'!K$2:K$1201,$Z828)="","",INDEX('Per Invoice'!K$2:K$1201,$Z828)))</f>
        <v/>
      </c>
      <c r="L828">
        <f>IF($Z828="","",IF(INDEX('Per Invoice'!L$2:L$1201,$Z828)="","",INDEX('Per Invoice'!L$2:L$1201,$Z828)))</f>
        <v/>
      </c>
      <c r="M828">
        <f>IF($Z828="","",IF(INDEX('Per Invoice'!M$2:M$1201,$Z828)="","",INDEX('Per Invoice'!M$2:M$1201,$Z828)))</f>
        <v/>
      </c>
      <c r="N828">
        <f>IF($Z828="","",IF(INDEX('Per Invoice'!N$2:N$1201,$Z828)="","",INDEX('Per Invoice'!N$2:N$1201,$Z828)))</f>
        <v/>
      </c>
      <c r="O828" s="8">
        <f>IF($Z828="","",IF(INDEX('Per Invoice'!O$2:O$1201,$Z828)="","",INDEX('Per Invoice'!O$2:O$1201,$Z828)))</f>
        <v/>
      </c>
      <c r="P828">
        <f>IF($Z828="","",IF(INDEX('Per Invoice'!P$2:P$1201,$Z828)="","",INDEX('Per Invoice'!P$2:P$1201,$Z828)))</f>
        <v/>
      </c>
      <c r="Q828" s="8">
        <f>IF($Z828="","",IF(INDEX('Per Invoice'!Q$2:Q$1201,$Z828)="","",INDEX('Per Invoice'!Q$2:Q$1201,$Z828)))</f>
        <v/>
      </c>
      <c r="R828" s="8">
        <f>IF($Z828="","",IF(INDEX('Per Invoice'!R$2:R$1201,$Z828)="","",INDEX('Per Invoice'!R$2:R$1201,$Z828)))</f>
        <v/>
      </c>
      <c r="S828">
        <f>IF($Z828="","",IF(INDEX('Per Invoice'!S$2:S$1201,$Z828)="","",INDEX('Per Invoice'!S$2:S$1201,$Z828)))</f>
        <v/>
      </c>
      <c r="T828" s="8">
        <f>IF($Z828="","",IF(INDEX('Per Invoice'!T$2:T$1201,$Z828)="","",INDEX('Per Invoice'!T$2:T$1201,$Z828)))</f>
        <v/>
      </c>
      <c r="U828" s="8">
        <f>IF($Z828="","",IF(INDEX('Per Invoice'!U$2:U$1201,$Z828)="","",INDEX('Per Invoice'!U$2:U$1201,$Z828)))</f>
        <v/>
      </c>
      <c r="V828" s="8">
        <f>IF($Z828="","",IF(INDEX('Per Invoice'!V$2:V$1201,$Z828)="","",INDEX('Per Invoice'!V$2:V$1201,$Z828)))</f>
        <v/>
      </c>
      <c r="W828" s="8">
        <f>IF($Z828="","",IF(INDEX('Per Invoice'!W$2:W$1201,$Z828)="","",INDEX('Per Invoice'!W$2:W$1201,$Z828)))</f>
        <v/>
      </c>
      <c r="X828" s="8">
        <f>IF($Z828="","",IF(INDEX('Per Invoice'!X$2:X$1201,$Z828)="","",INDEX('Per Invoice'!X$2:X$1201,$Z828)))</f>
        <v/>
      </c>
      <c r="Y828" s="8">
        <f>IF($Z828="","",IF(INDEX('Per Invoice'!Y$2:Y$1201,$Z828)="","",INDEX('Per Invoice'!Y$2:Y$1201,$Z828)))</f>
        <v/>
      </c>
      <c r="Z828" s="16">
        <f>IFERROR(MATCH(Settings!$C$27&amp;"|"&amp;ROWS($Z$2:$Z828),'Per Invoice'!$AB$2:$AB$1201,0),"")</f>
        <v/>
      </c>
    </row>
    <row r="829">
      <c r="A829">
        <f>IF($Z829="","",IF(INDEX('Per Invoice'!A$2:A$1201,$Z829)="","",INDEX('Per Invoice'!A$2:A$1201,$Z829)))</f>
        <v/>
      </c>
      <c r="B829">
        <f>IF($Z829="","",IF(INDEX('Per Invoice'!B$2:B$1201,$Z829)="","",INDEX('Per Invoice'!B$2:B$1201,$Z829)))</f>
        <v/>
      </c>
      <c r="C829">
        <f>IF($Z829="","",IF(INDEX('Per Invoice'!C$2:C$1201,$Z829)="","",INDEX('Per Invoice'!C$2:C$1201,$Z829)))</f>
        <v/>
      </c>
      <c r="D829">
        <f>IF($Z829="","",IF(INDEX('Per Invoice'!D$2:D$1201,$Z829)="","",INDEX('Per Invoice'!D$2:D$1201,$Z829)))</f>
        <v/>
      </c>
      <c r="E829" s="14">
        <f>IF($Z829="","",IF(INDEX('Per Invoice'!E$2:E$1201,$Z829)="","",INDEX('Per Invoice'!E$2:E$1201,$Z829)))</f>
        <v/>
      </c>
      <c r="F829">
        <f>IF($Z829="","",IF(INDEX('Per Invoice'!F$2:F$1201,$Z829)="","",INDEX('Per Invoice'!F$2:F$1201,$Z829)))</f>
        <v/>
      </c>
      <c r="G829">
        <f>IF($Z829="","",IF(INDEX('Per Invoice'!G$2:G$1201,$Z829)="","",INDEX('Per Invoice'!G$2:G$1201,$Z829)))</f>
        <v/>
      </c>
      <c r="H829">
        <f>IF($Z829="","",IF(INDEX('Per Invoice'!H$2:H$1201,$Z829)="","",INDEX('Per Invoice'!H$2:H$1201,$Z829)))</f>
        <v/>
      </c>
      <c r="I829">
        <f>IF($Z829="","",IF(INDEX('Per Invoice'!I$2:I$1201,$Z829)="","",INDEX('Per Invoice'!I$2:I$1201,$Z829)))</f>
        <v/>
      </c>
      <c r="J829">
        <f>IF($Z829="","",IF(INDEX('Per Invoice'!J$2:J$1201,$Z829)="","",INDEX('Per Invoice'!J$2:J$1201,$Z829)))</f>
        <v/>
      </c>
      <c r="K829" s="8">
        <f>IF($Z829="","",IF(INDEX('Per Invoice'!K$2:K$1201,$Z829)="","",INDEX('Per Invoice'!K$2:K$1201,$Z829)))</f>
        <v/>
      </c>
      <c r="L829">
        <f>IF($Z829="","",IF(INDEX('Per Invoice'!L$2:L$1201,$Z829)="","",INDEX('Per Invoice'!L$2:L$1201,$Z829)))</f>
        <v/>
      </c>
      <c r="M829">
        <f>IF($Z829="","",IF(INDEX('Per Invoice'!M$2:M$1201,$Z829)="","",INDEX('Per Invoice'!M$2:M$1201,$Z829)))</f>
        <v/>
      </c>
      <c r="N829">
        <f>IF($Z829="","",IF(INDEX('Per Invoice'!N$2:N$1201,$Z829)="","",INDEX('Per Invoice'!N$2:N$1201,$Z829)))</f>
        <v/>
      </c>
      <c r="O829" s="8">
        <f>IF($Z829="","",IF(INDEX('Per Invoice'!O$2:O$1201,$Z829)="","",INDEX('Per Invoice'!O$2:O$1201,$Z829)))</f>
        <v/>
      </c>
      <c r="P829">
        <f>IF($Z829="","",IF(INDEX('Per Invoice'!P$2:P$1201,$Z829)="","",INDEX('Per Invoice'!P$2:P$1201,$Z829)))</f>
        <v/>
      </c>
      <c r="Q829" s="8">
        <f>IF($Z829="","",IF(INDEX('Per Invoice'!Q$2:Q$1201,$Z829)="","",INDEX('Per Invoice'!Q$2:Q$1201,$Z829)))</f>
        <v/>
      </c>
      <c r="R829" s="8">
        <f>IF($Z829="","",IF(INDEX('Per Invoice'!R$2:R$1201,$Z829)="","",INDEX('Per Invoice'!R$2:R$1201,$Z829)))</f>
        <v/>
      </c>
      <c r="S829">
        <f>IF($Z829="","",IF(INDEX('Per Invoice'!S$2:S$1201,$Z829)="","",INDEX('Per Invoice'!S$2:S$1201,$Z829)))</f>
        <v/>
      </c>
      <c r="T829" s="8">
        <f>IF($Z829="","",IF(INDEX('Per Invoice'!T$2:T$1201,$Z829)="","",INDEX('Per Invoice'!T$2:T$1201,$Z829)))</f>
        <v/>
      </c>
      <c r="U829" s="8">
        <f>IF($Z829="","",IF(INDEX('Per Invoice'!U$2:U$1201,$Z829)="","",INDEX('Per Invoice'!U$2:U$1201,$Z829)))</f>
        <v/>
      </c>
      <c r="V829" s="8">
        <f>IF($Z829="","",IF(INDEX('Per Invoice'!V$2:V$1201,$Z829)="","",INDEX('Per Invoice'!V$2:V$1201,$Z829)))</f>
        <v/>
      </c>
      <c r="W829" s="8">
        <f>IF($Z829="","",IF(INDEX('Per Invoice'!W$2:W$1201,$Z829)="","",INDEX('Per Invoice'!W$2:W$1201,$Z829)))</f>
        <v/>
      </c>
      <c r="X829" s="8">
        <f>IF($Z829="","",IF(INDEX('Per Invoice'!X$2:X$1201,$Z829)="","",INDEX('Per Invoice'!X$2:X$1201,$Z829)))</f>
        <v/>
      </c>
      <c r="Y829" s="8">
        <f>IF($Z829="","",IF(INDEX('Per Invoice'!Y$2:Y$1201,$Z829)="","",INDEX('Per Invoice'!Y$2:Y$1201,$Z829)))</f>
        <v/>
      </c>
      <c r="Z829" s="16">
        <f>IFERROR(MATCH(Settings!$C$27&amp;"|"&amp;ROWS($Z$2:$Z829),'Per Invoice'!$AB$2:$AB$1201,0),"")</f>
        <v/>
      </c>
    </row>
    <row r="830">
      <c r="A830">
        <f>IF($Z830="","",IF(INDEX('Per Invoice'!A$2:A$1201,$Z830)="","",INDEX('Per Invoice'!A$2:A$1201,$Z830)))</f>
        <v/>
      </c>
      <c r="B830">
        <f>IF($Z830="","",IF(INDEX('Per Invoice'!B$2:B$1201,$Z830)="","",INDEX('Per Invoice'!B$2:B$1201,$Z830)))</f>
        <v/>
      </c>
      <c r="C830">
        <f>IF($Z830="","",IF(INDEX('Per Invoice'!C$2:C$1201,$Z830)="","",INDEX('Per Invoice'!C$2:C$1201,$Z830)))</f>
        <v/>
      </c>
      <c r="D830">
        <f>IF($Z830="","",IF(INDEX('Per Invoice'!D$2:D$1201,$Z830)="","",INDEX('Per Invoice'!D$2:D$1201,$Z830)))</f>
        <v/>
      </c>
      <c r="E830" s="14">
        <f>IF($Z830="","",IF(INDEX('Per Invoice'!E$2:E$1201,$Z830)="","",INDEX('Per Invoice'!E$2:E$1201,$Z830)))</f>
        <v/>
      </c>
      <c r="F830">
        <f>IF($Z830="","",IF(INDEX('Per Invoice'!F$2:F$1201,$Z830)="","",INDEX('Per Invoice'!F$2:F$1201,$Z830)))</f>
        <v/>
      </c>
      <c r="G830">
        <f>IF($Z830="","",IF(INDEX('Per Invoice'!G$2:G$1201,$Z830)="","",INDEX('Per Invoice'!G$2:G$1201,$Z830)))</f>
        <v/>
      </c>
      <c r="H830">
        <f>IF($Z830="","",IF(INDEX('Per Invoice'!H$2:H$1201,$Z830)="","",INDEX('Per Invoice'!H$2:H$1201,$Z830)))</f>
        <v/>
      </c>
      <c r="I830">
        <f>IF($Z830="","",IF(INDEX('Per Invoice'!I$2:I$1201,$Z830)="","",INDEX('Per Invoice'!I$2:I$1201,$Z830)))</f>
        <v/>
      </c>
      <c r="J830">
        <f>IF($Z830="","",IF(INDEX('Per Invoice'!J$2:J$1201,$Z830)="","",INDEX('Per Invoice'!J$2:J$1201,$Z830)))</f>
        <v/>
      </c>
      <c r="K830" s="8">
        <f>IF($Z830="","",IF(INDEX('Per Invoice'!K$2:K$1201,$Z830)="","",INDEX('Per Invoice'!K$2:K$1201,$Z830)))</f>
        <v/>
      </c>
      <c r="L830">
        <f>IF($Z830="","",IF(INDEX('Per Invoice'!L$2:L$1201,$Z830)="","",INDEX('Per Invoice'!L$2:L$1201,$Z830)))</f>
        <v/>
      </c>
      <c r="M830">
        <f>IF($Z830="","",IF(INDEX('Per Invoice'!M$2:M$1201,$Z830)="","",INDEX('Per Invoice'!M$2:M$1201,$Z830)))</f>
        <v/>
      </c>
      <c r="N830">
        <f>IF($Z830="","",IF(INDEX('Per Invoice'!N$2:N$1201,$Z830)="","",INDEX('Per Invoice'!N$2:N$1201,$Z830)))</f>
        <v/>
      </c>
      <c r="O830" s="8">
        <f>IF($Z830="","",IF(INDEX('Per Invoice'!O$2:O$1201,$Z830)="","",INDEX('Per Invoice'!O$2:O$1201,$Z830)))</f>
        <v/>
      </c>
      <c r="P830">
        <f>IF($Z830="","",IF(INDEX('Per Invoice'!P$2:P$1201,$Z830)="","",INDEX('Per Invoice'!P$2:P$1201,$Z830)))</f>
        <v/>
      </c>
      <c r="Q830" s="8">
        <f>IF($Z830="","",IF(INDEX('Per Invoice'!Q$2:Q$1201,$Z830)="","",INDEX('Per Invoice'!Q$2:Q$1201,$Z830)))</f>
        <v/>
      </c>
      <c r="R830" s="8">
        <f>IF($Z830="","",IF(INDEX('Per Invoice'!R$2:R$1201,$Z830)="","",INDEX('Per Invoice'!R$2:R$1201,$Z830)))</f>
        <v/>
      </c>
      <c r="S830">
        <f>IF($Z830="","",IF(INDEX('Per Invoice'!S$2:S$1201,$Z830)="","",INDEX('Per Invoice'!S$2:S$1201,$Z830)))</f>
        <v/>
      </c>
      <c r="T830" s="8">
        <f>IF($Z830="","",IF(INDEX('Per Invoice'!T$2:T$1201,$Z830)="","",INDEX('Per Invoice'!T$2:T$1201,$Z830)))</f>
        <v/>
      </c>
      <c r="U830" s="8">
        <f>IF($Z830="","",IF(INDEX('Per Invoice'!U$2:U$1201,$Z830)="","",INDEX('Per Invoice'!U$2:U$1201,$Z830)))</f>
        <v/>
      </c>
      <c r="V830" s="8">
        <f>IF($Z830="","",IF(INDEX('Per Invoice'!V$2:V$1201,$Z830)="","",INDEX('Per Invoice'!V$2:V$1201,$Z830)))</f>
        <v/>
      </c>
      <c r="W830" s="8">
        <f>IF($Z830="","",IF(INDEX('Per Invoice'!W$2:W$1201,$Z830)="","",INDEX('Per Invoice'!W$2:W$1201,$Z830)))</f>
        <v/>
      </c>
      <c r="X830" s="8">
        <f>IF($Z830="","",IF(INDEX('Per Invoice'!X$2:X$1201,$Z830)="","",INDEX('Per Invoice'!X$2:X$1201,$Z830)))</f>
        <v/>
      </c>
      <c r="Y830" s="8">
        <f>IF($Z830="","",IF(INDEX('Per Invoice'!Y$2:Y$1201,$Z830)="","",INDEX('Per Invoice'!Y$2:Y$1201,$Z830)))</f>
        <v/>
      </c>
      <c r="Z830" s="16">
        <f>IFERROR(MATCH(Settings!$C$27&amp;"|"&amp;ROWS($Z$2:$Z830),'Per Invoice'!$AB$2:$AB$1201,0),"")</f>
        <v/>
      </c>
    </row>
    <row r="831">
      <c r="A831">
        <f>IF($Z831="","",IF(INDEX('Per Invoice'!A$2:A$1201,$Z831)="","",INDEX('Per Invoice'!A$2:A$1201,$Z831)))</f>
        <v/>
      </c>
      <c r="B831">
        <f>IF($Z831="","",IF(INDEX('Per Invoice'!B$2:B$1201,$Z831)="","",INDEX('Per Invoice'!B$2:B$1201,$Z831)))</f>
        <v/>
      </c>
      <c r="C831">
        <f>IF($Z831="","",IF(INDEX('Per Invoice'!C$2:C$1201,$Z831)="","",INDEX('Per Invoice'!C$2:C$1201,$Z831)))</f>
        <v/>
      </c>
      <c r="D831">
        <f>IF($Z831="","",IF(INDEX('Per Invoice'!D$2:D$1201,$Z831)="","",INDEX('Per Invoice'!D$2:D$1201,$Z831)))</f>
        <v/>
      </c>
      <c r="E831" s="14">
        <f>IF($Z831="","",IF(INDEX('Per Invoice'!E$2:E$1201,$Z831)="","",INDEX('Per Invoice'!E$2:E$1201,$Z831)))</f>
        <v/>
      </c>
      <c r="F831">
        <f>IF($Z831="","",IF(INDEX('Per Invoice'!F$2:F$1201,$Z831)="","",INDEX('Per Invoice'!F$2:F$1201,$Z831)))</f>
        <v/>
      </c>
      <c r="G831">
        <f>IF($Z831="","",IF(INDEX('Per Invoice'!G$2:G$1201,$Z831)="","",INDEX('Per Invoice'!G$2:G$1201,$Z831)))</f>
        <v/>
      </c>
      <c r="H831">
        <f>IF($Z831="","",IF(INDEX('Per Invoice'!H$2:H$1201,$Z831)="","",INDEX('Per Invoice'!H$2:H$1201,$Z831)))</f>
        <v/>
      </c>
      <c r="I831">
        <f>IF($Z831="","",IF(INDEX('Per Invoice'!I$2:I$1201,$Z831)="","",INDEX('Per Invoice'!I$2:I$1201,$Z831)))</f>
        <v/>
      </c>
      <c r="J831">
        <f>IF($Z831="","",IF(INDEX('Per Invoice'!J$2:J$1201,$Z831)="","",INDEX('Per Invoice'!J$2:J$1201,$Z831)))</f>
        <v/>
      </c>
      <c r="K831" s="8">
        <f>IF($Z831="","",IF(INDEX('Per Invoice'!K$2:K$1201,$Z831)="","",INDEX('Per Invoice'!K$2:K$1201,$Z831)))</f>
        <v/>
      </c>
      <c r="L831">
        <f>IF($Z831="","",IF(INDEX('Per Invoice'!L$2:L$1201,$Z831)="","",INDEX('Per Invoice'!L$2:L$1201,$Z831)))</f>
        <v/>
      </c>
      <c r="M831">
        <f>IF($Z831="","",IF(INDEX('Per Invoice'!M$2:M$1201,$Z831)="","",INDEX('Per Invoice'!M$2:M$1201,$Z831)))</f>
        <v/>
      </c>
      <c r="N831">
        <f>IF($Z831="","",IF(INDEX('Per Invoice'!N$2:N$1201,$Z831)="","",INDEX('Per Invoice'!N$2:N$1201,$Z831)))</f>
        <v/>
      </c>
      <c r="O831" s="8">
        <f>IF($Z831="","",IF(INDEX('Per Invoice'!O$2:O$1201,$Z831)="","",INDEX('Per Invoice'!O$2:O$1201,$Z831)))</f>
        <v/>
      </c>
      <c r="P831">
        <f>IF($Z831="","",IF(INDEX('Per Invoice'!P$2:P$1201,$Z831)="","",INDEX('Per Invoice'!P$2:P$1201,$Z831)))</f>
        <v/>
      </c>
      <c r="Q831" s="8">
        <f>IF($Z831="","",IF(INDEX('Per Invoice'!Q$2:Q$1201,$Z831)="","",INDEX('Per Invoice'!Q$2:Q$1201,$Z831)))</f>
        <v/>
      </c>
      <c r="R831" s="8">
        <f>IF($Z831="","",IF(INDEX('Per Invoice'!R$2:R$1201,$Z831)="","",INDEX('Per Invoice'!R$2:R$1201,$Z831)))</f>
        <v/>
      </c>
      <c r="S831">
        <f>IF($Z831="","",IF(INDEX('Per Invoice'!S$2:S$1201,$Z831)="","",INDEX('Per Invoice'!S$2:S$1201,$Z831)))</f>
        <v/>
      </c>
      <c r="T831" s="8">
        <f>IF($Z831="","",IF(INDEX('Per Invoice'!T$2:T$1201,$Z831)="","",INDEX('Per Invoice'!T$2:T$1201,$Z831)))</f>
        <v/>
      </c>
      <c r="U831" s="8">
        <f>IF($Z831="","",IF(INDEX('Per Invoice'!U$2:U$1201,$Z831)="","",INDEX('Per Invoice'!U$2:U$1201,$Z831)))</f>
        <v/>
      </c>
      <c r="V831" s="8">
        <f>IF($Z831="","",IF(INDEX('Per Invoice'!V$2:V$1201,$Z831)="","",INDEX('Per Invoice'!V$2:V$1201,$Z831)))</f>
        <v/>
      </c>
      <c r="W831" s="8">
        <f>IF($Z831="","",IF(INDEX('Per Invoice'!W$2:W$1201,$Z831)="","",INDEX('Per Invoice'!W$2:W$1201,$Z831)))</f>
        <v/>
      </c>
      <c r="X831" s="8">
        <f>IF($Z831="","",IF(INDEX('Per Invoice'!X$2:X$1201,$Z831)="","",INDEX('Per Invoice'!X$2:X$1201,$Z831)))</f>
        <v/>
      </c>
      <c r="Y831" s="8">
        <f>IF($Z831="","",IF(INDEX('Per Invoice'!Y$2:Y$1201,$Z831)="","",INDEX('Per Invoice'!Y$2:Y$1201,$Z831)))</f>
        <v/>
      </c>
      <c r="Z831" s="16">
        <f>IFERROR(MATCH(Settings!$C$27&amp;"|"&amp;ROWS($Z$2:$Z831),'Per Invoice'!$AB$2:$AB$1201,0),"")</f>
        <v/>
      </c>
    </row>
    <row r="832">
      <c r="A832">
        <f>IF($Z832="","",IF(INDEX('Per Invoice'!A$2:A$1201,$Z832)="","",INDEX('Per Invoice'!A$2:A$1201,$Z832)))</f>
        <v/>
      </c>
      <c r="B832">
        <f>IF($Z832="","",IF(INDEX('Per Invoice'!B$2:B$1201,$Z832)="","",INDEX('Per Invoice'!B$2:B$1201,$Z832)))</f>
        <v/>
      </c>
      <c r="C832">
        <f>IF($Z832="","",IF(INDEX('Per Invoice'!C$2:C$1201,$Z832)="","",INDEX('Per Invoice'!C$2:C$1201,$Z832)))</f>
        <v/>
      </c>
      <c r="D832">
        <f>IF($Z832="","",IF(INDEX('Per Invoice'!D$2:D$1201,$Z832)="","",INDEX('Per Invoice'!D$2:D$1201,$Z832)))</f>
        <v/>
      </c>
      <c r="E832" s="14">
        <f>IF($Z832="","",IF(INDEX('Per Invoice'!E$2:E$1201,$Z832)="","",INDEX('Per Invoice'!E$2:E$1201,$Z832)))</f>
        <v/>
      </c>
      <c r="F832">
        <f>IF($Z832="","",IF(INDEX('Per Invoice'!F$2:F$1201,$Z832)="","",INDEX('Per Invoice'!F$2:F$1201,$Z832)))</f>
        <v/>
      </c>
      <c r="G832">
        <f>IF($Z832="","",IF(INDEX('Per Invoice'!G$2:G$1201,$Z832)="","",INDEX('Per Invoice'!G$2:G$1201,$Z832)))</f>
        <v/>
      </c>
      <c r="H832">
        <f>IF($Z832="","",IF(INDEX('Per Invoice'!H$2:H$1201,$Z832)="","",INDEX('Per Invoice'!H$2:H$1201,$Z832)))</f>
        <v/>
      </c>
      <c r="I832">
        <f>IF($Z832="","",IF(INDEX('Per Invoice'!I$2:I$1201,$Z832)="","",INDEX('Per Invoice'!I$2:I$1201,$Z832)))</f>
        <v/>
      </c>
      <c r="J832">
        <f>IF($Z832="","",IF(INDEX('Per Invoice'!J$2:J$1201,$Z832)="","",INDEX('Per Invoice'!J$2:J$1201,$Z832)))</f>
        <v/>
      </c>
      <c r="K832" s="8">
        <f>IF($Z832="","",IF(INDEX('Per Invoice'!K$2:K$1201,$Z832)="","",INDEX('Per Invoice'!K$2:K$1201,$Z832)))</f>
        <v/>
      </c>
      <c r="L832">
        <f>IF($Z832="","",IF(INDEX('Per Invoice'!L$2:L$1201,$Z832)="","",INDEX('Per Invoice'!L$2:L$1201,$Z832)))</f>
        <v/>
      </c>
      <c r="M832">
        <f>IF($Z832="","",IF(INDEX('Per Invoice'!M$2:M$1201,$Z832)="","",INDEX('Per Invoice'!M$2:M$1201,$Z832)))</f>
        <v/>
      </c>
      <c r="N832">
        <f>IF($Z832="","",IF(INDEX('Per Invoice'!N$2:N$1201,$Z832)="","",INDEX('Per Invoice'!N$2:N$1201,$Z832)))</f>
        <v/>
      </c>
      <c r="O832" s="8">
        <f>IF($Z832="","",IF(INDEX('Per Invoice'!O$2:O$1201,$Z832)="","",INDEX('Per Invoice'!O$2:O$1201,$Z832)))</f>
        <v/>
      </c>
      <c r="P832">
        <f>IF($Z832="","",IF(INDEX('Per Invoice'!P$2:P$1201,$Z832)="","",INDEX('Per Invoice'!P$2:P$1201,$Z832)))</f>
        <v/>
      </c>
      <c r="Q832" s="8">
        <f>IF($Z832="","",IF(INDEX('Per Invoice'!Q$2:Q$1201,$Z832)="","",INDEX('Per Invoice'!Q$2:Q$1201,$Z832)))</f>
        <v/>
      </c>
      <c r="R832" s="8">
        <f>IF($Z832="","",IF(INDEX('Per Invoice'!R$2:R$1201,$Z832)="","",INDEX('Per Invoice'!R$2:R$1201,$Z832)))</f>
        <v/>
      </c>
      <c r="S832">
        <f>IF($Z832="","",IF(INDEX('Per Invoice'!S$2:S$1201,$Z832)="","",INDEX('Per Invoice'!S$2:S$1201,$Z832)))</f>
        <v/>
      </c>
      <c r="T832" s="8">
        <f>IF($Z832="","",IF(INDEX('Per Invoice'!T$2:T$1201,$Z832)="","",INDEX('Per Invoice'!T$2:T$1201,$Z832)))</f>
        <v/>
      </c>
      <c r="U832" s="8">
        <f>IF($Z832="","",IF(INDEX('Per Invoice'!U$2:U$1201,$Z832)="","",INDEX('Per Invoice'!U$2:U$1201,$Z832)))</f>
        <v/>
      </c>
      <c r="V832" s="8">
        <f>IF($Z832="","",IF(INDEX('Per Invoice'!V$2:V$1201,$Z832)="","",INDEX('Per Invoice'!V$2:V$1201,$Z832)))</f>
        <v/>
      </c>
      <c r="W832" s="8">
        <f>IF($Z832="","",IF(INDEX('Per Invoice'!W$2:W$1201,$Z832)="","",INDEX('Per Invoice'!W$2:W$1201,$Z832)))</f>
        <v/>
      </c>
      <c r="X832" s="8">
        <f>IF($Z832="","",IF(INDEX('Per Invoice'!X$2:X$1201,$Z832)="","",INDEX('Per Invoice'!X$2:X$1201,$Z832)))</f>
        <v/>
      </c>
      <c r="Y832" s="8">
        <f>IF($Z832="","",IF(INDEX('Per Invoice'!Y$2:Y$1201,$Z832)="","",INDEX('Per Invoice'!Y$2:Y$1201,$Z832)))</f>
        <v/>
      </c>
      <c r="Z832" s="16">
        <f>IFERROR(MATCH(Settings!$C$27&amp;"|"&amp;ROWS($Z$2:$Z832),'Per Invoice'!$AB$2:$AB$1201,0),"")</f>
        <v/>
      </c>
    </row>
    <row r="833">
      <c r="A833">
        <f>IF($Z833="","",IF(INDEX('Per Invoice'!A$2:A$1201,$Z833)="","",INDEX('Per Invoice'!A$2:A$1201,$Z833)))</f>
        <v/>
      </c>
      <c r="B833">
        <f>IF($Z833="","",IF(INDEX('Per Invoice'!B$2:B$1201,$Z833)="","",INDEX('Per Invoice'!B$2:B$1201,$Z833)))</f>
        <v/>
      </c>
      <c r="C833">
        <f>IF($Z833="","",IF(INDEX('Per Invoice'!C$2:C$1201,$Z833)="","",INDEX('Per Invoice'!C$2:C$1201,$Z833)))</f>
        <v/>
      </c>
      <c r="D833">
        <f>IF($Z833="","",IF(INDEX('Per Invoice'!D$2:D$1201,$Z833)="","",INDEX('Per Invoice'!D$2:D$1201,$Z833)))</f>
        <v/>
      </c>
      <c r="E833" s="14">
        <f>IF($Z833="","",IF(INDEX('Per Invoice'!E$2:E$1201,$Z833)="","",INDEX('Per Invoice'!E$2:E$1201,$Z833)))</f>
        <v/>
      </c>
      <c r="F833">
        <f>IF($Z833="","",IF(INDEX('Per Invoice'!F$2:F$1201,$Z833)="","",INDEX('Per Invoice'!F$2:F$1201,$Z833)))</f>
        <v/>
      </c>
      <c r="G833">
        <f>IF($Z833="","",IF(INDEX('Per Invoice'!G$2:G$1201,$Z833)="","",INDEX('Per Invoice'!G$2:G$1201,$Z833)))</f>
        <v/>
      </c>
      <c r="H833">
        <f>IF($Z833="","",IF(INDEX('Per Invoice'!H$2:H$1201,$Z833)="","",INDEX('Per Invoice'!H$2:H$1201,$Z833)))</f>
        <v/>
      </c>
      <c r="I833">
        <f>IF($Z833="","",IF(INDEX('Per Invoice'!I$2:I$1201,$Z833)="","",INDEX('Per Invoice'!I$2:I$1201,$Z833)))</f>
        <v/>
      </c>
      <c r="J833">
        <f>IF($Z833="","",IF(INDEX('Per Invoice'!J$2:J$1201,$Z833)="","",INDEX('Per Invoice'!J$2:J$1201,$Z833)))</f>
        <v/>
      </c>
      <c r="K833" s="8">
        <f>IF($Z833="","",IF(INDEX('Per Invoice'!K$2:K$1201,$Z833)="","",INDEX('Per Invoice'!K$2:K$1201,$Z833)))</f>
        <v/>
      </c>
      <c r="L833">
        <f>IF($Z833="","",IF(INDEX('Per Invoice'!L$2:L$1201,$Z833)="","",INDEX('Per Invoice'!L$2:L$1201,$Z833)))</f>
        <v/>
      </c>
      <c r="M833">
        <f>IF($Z833="","",IF(INDEX('Per Invoice'!M$2:M$1201,$Z833)="","",INDEX('Per Invoice'!M$2:M$1201,$Z833)))</f>
        <v/>
      </c>
      <c r="N833">
        <f>IF($Z833="","",IF(INDEX('Per Invoice'!N$2:N$1201,$Z833)="","",INDEX('Per Invoice'!N$2:N$1201,$Z833)))</f>
        <v/>
      </c>
      <c r="O833" s="8">
        <f>IF($Z833="","",IF(INDEX('Per Invoice'!O$2:O$1201,$Z833)="","",INDEX('Per Invoice'!O$2:O$1201,$Z833)))</f>
        <v/>
      </c>
      <c r="P833">
        <f>IF($Z833="","",IF(INDEX('Per Invoice'!P$2:P$1201,$Z833)="","",INDEX('Per Invoice'!P$2:P$1201,$Z833)))</f>
        <v/>
      </c>
      <c r="Q833" s="8">
        <f>IF($Z833="","",IF(INDEX('Per Invoice'!Q$2:Q$1201,$Z833)="","",INDEX('Per Invoice'!Q$2:Q$1201,$Z833)))</f>
        <v/>
      </c>
      <c r="R833" s="8">
        <f>IF($Z833="","",IF(INDEX('Per Invoice'!R$2:R$1201,$Z833)="","",INDEX('Per Invoice'!R$2:R$1201,$Z833)))</f>
        <v/>
      </c>
      <c r="S833">
        <f>IF($Z833="","",IF(INDEX('Per Invoice'!S$2:S$1201,$Z833)="","",INDEX('Per Invoice'!S$2:S$1201,$Z833)))</f>
        <v/>
      </c>
      <c r="T833" s="8">
        <f>IF($Z833="","",IF(INDEX('Per Invoice'!T$2:T$1201,$Z833)="","",INDEX('Per Invoice'!T$2:T$1201,$Z833)))</f>
        <v/>
      </c>
      <c r="U833" s="8">
        <f>IF($Z833="","",IF(INDEX('Per Invoice'!U$2:U$1201,$Z833)="","",INDEX('Per Invoice'!U$2:U$1201,$Z833)))</f>
        <v/>
      </c>
      <c r="V833" s="8">
        <f>IF($Z833="","",IF(INDEX('Per Invoice'!V$2:V$1201,$Z833)="","",INDEX('Per Invoice'!V$2:V$1201,$Z833)))</f>
        <v/>
      </c>
      <c r="W833" s="8">
        <f>IF($Z833="","",IF(INDEX('Per Invoice'!W$2:W$1201,$Z833)="","",INDEX('Per Invoice'!W$2:W$1201,$Z833)))</f>
        <v/>
      </c>
      <c r="X833" s="8">
        <f>IF($Z833="","",IF(INDEX('Per Invoice'!X$2:X$1201,$Z833)="","",INDEX('Per Invoice'!X$2:X$1201,$Z833)))</f>
        <v/>
      </c>
      <c r="Y833" s="8">
        <f>IF($Z833="","",IF(INDEX('Per Invoice'!Y$2:Y$1201,$Z833)="","",INDEX('Per Invoice'!Y$2:Y$1201,$Z833)))</f>
        <v/>
      </c>
      <c r="Z833" s="16">
        <f>IFERROR(MATCH(Settings!$C$27&amp;"|"&amp;ROWS($Z$2:$Z833),'Per Invoice'!$AB$2:$AB$1201,0),"")</f>
        <v/>
      </c>
    </row>
    <row r="834">
      <c r="A834">
        <f>IF($Z834="","",IF(INDEX('Per Invoice'!A$2:A$1201,$Z834)="","",INDEX('Per Invoice'!A$2:A$1201,$Z834)))</f>
        <v/>
      </c>
      <c r="B834">
        <f>IF($Z834="","",IF(INDEX('Per Invoice'!B$2:B$1201,$Z834)="","",INDEX('Per Invoice'!B$2:B$1201,$Z834)))</f>
        <v/>
      </c>
      <c r="C834">
        <f>IF($Z834="","",IF(INDEX('Per Invoice'!C$2:C$1201,$Z834)="","",INDEX('Per Invoice'!C$2:C$1201,$Z834)))</f>
        <v/>
      </c>
      <c r="D834">
        <f>IF($Z834="","",IF(INDEX('Per Invoice'!D$2:D$1201,$Z834)="","",INDEX('Per Invoice'!D$2:D$1201,$Z834)))</f>
        <v/>
      </c>
      <c r="E834" s="14">
        <f>IF($Z834="","",IF(INDEX('Per Invoice'!E$2:E$1201,$Z834)="","",INDEX('Per Invoice'!E$2:E$1201,$Z834)))</f>
        <v/>
      </c>
      <c r="F834">
        <f>IF($Z834="","",IF(INDEX('Per Invoice'!F$2:F$1201,$Z834)="","",INDEX('Per Invoice'!F$2:F$1201,$Z834)))</f>
        <v/>
      </c>
      <c r="G834">
        <f>IF($Z834="","",IF(INDEX('Per Invoice'!G$2:G$1201,$Z834)="","",INDEX('Per Invoice'!G$2:G$1201,$Z834)))</f>
        <v/>
      </c>
      <c r="H834">
        <f>IF($Z834="","",IF(INDEX('Per Invoice'!H$2:H$1201,$Z834)="","",INDEX('Per Invoice'!H$2:H$1201,$Z834)))</f>
        <v/>
      </c>
      <c r="I834">
        <f>IF($Z834="","",IF(INDEX('Per Invoice'!I$2:I$1201,$Z834)="","",INDEX('Per Invoice'!I$2:I$1201,$Z834)))</f>
        <v/>
      </c>
      <c r="J834">
        <f>IF($Z834="","",IF(INDEX('Per Invoice'!J$2:J$1201,$Z834)="","",INDEX('Per Invoice'!J$2:J$1201,$Z834)))</f>
        <v/>
      </c>
      <c r="K834" s="8">
        <f>IF($Z834="","",IF(INDEX('Per Invoice'!K$2:K$1201,$Z834)="","",INDEX('Per Invoice'!K$2:K$1201,$Z834)))</f>
        <v/>
      </c>
      <c r="L834">
        <f>IF($Z834="","",IF(INDEX('Per Invoice'!L$2:L$1201,$Z834)="","",INDEX('Per Invoice'!L$2:L$1201,$Z834)))</f>
        <v/>
      </c>
      <c r="M834">
        <f>IF($Z834="","",IF(INDEX('Per Invoice'!M$2:M$1201,$Z834)="","",INDEX('Per Invoice'!M$2:M$1201,$Z834)))</f>
        <v/>
      </c>
      <c r="N834">
        <f>IF($Z834="","",IF(INDEX('Per Invoice'!N$2:N$1201,$Z834)="","",INDEX('Per Invoice'!N$2:N$1201,$Z834)))</f>
        <v/>
      </c>
      <c r="O834" s="8">
        <f>IF($Z834="","",IF(INDEX('Per Invoice'!O$2:O$1201,$Z834)="","",INDEX('Per Invoice'!O$2:O$1201,$Z834)))</f>
        <v/>
      </c>
      <c r="P834">
        <f>IF($Z834="","",IF(INDEX('Per Invoice'!P$2:P$1201,$Z834)="","",INDEX('Per Invoice'!P$2:P$1201,$Z834)))</f>
        <v/>
      </c>
      <c r="Q834" s="8">
        <f>IF($Z834="","",IF(INDEX('Per Invoice'!Q$2:Q$1201,$Z834)="","",INDEX('Per Invoice'!Q$2:Q$1201,$Z834)))</f>
        <v/>
      </c>
      <c r="R834" s="8">
        <f>IF($Z834="","",IF(INDEX('Per Invoice'!R$2:R$1201,$Z834)="","",INDEX('Per Invoice'!R$2:R$1201,$Z834)))</f>
        <v/>
      </c>
      <c r="S834">
        <f>IF($Z834="","",IF(INDEX('Per Invoice'!S$2:S$1201,$Z834)="","",INDEX('Per Invoice'!S$2:S$1201,$Z834)))</f>
        <v/>
      </c>
      <c r="T834" s="8">
        <f>IF($Z834="","",IF(INDEX('Per Invoice'!T$2:T$1201,$Z834)="","",INDEX('Per Invoice'!T$2:T$1201,$Z834)))</f>
        <v/>
      </c>
      <c r="U834" s="8">
        <f>IF($Z834="","",IF(INDEX('Per Invoice'!U$2:U$1201,$Z834)="","",INDEX('Per Invoice'!U$2:U$1201,$Z834)))</f>
        <v/>
      </c>
      <c r="V834" s="8">
        <f>IF($Z834="","",IF(INDEX('Per Invoice'!V$2:V$1201,$Z834)="","",INDEX('Per Invoice'!V$2:V$1201,$Z834)))</f>
        <v/>
      </c>
      <c r="W834" s="8">
        <f>IF($Z834="","",IF(INDEX('Per Invoice'!W$2:W$1201,$Z834)="","",INDEX('Per Invoice'!W$2:W$1201,$Z834)))</f>
        <v/>
      </c>
      <c r="X834" s="8">
        <f>IF($Z834="","",IF(INDEX('Per Invoice'!X$2:X$1201,$Z834)="","",INDEX('Per Invoice'!X$2:X$1201,$Z834)))</f>
        <v/>
      </c>
      <c r="Y834" s="8">
        <f>IF($Z834="","",IF(INDEX('Per Invoice'!Y$2:Y$1201,$Z834)="","",INDEX('Per Invoice'!Y$2:Y$1201,$Z834)))</f>
        <v/>
      </c>
      <c r="Z834" s="16">
        <f>IFERROR(MATCH(Settings!$C$27&amp;"|"&amp;ROWS($Z$2:$Z834),'Per Invoice'!$AB$2:$AB$1201,0),"")</f>
        <v/>
      </c>
    </row>
    <row r="835">
      <c r="A835">
        <f>IF($Z835="","",IF(INDEX('Per Invoice'!A$2:A$1201,$Z835)="","",INDEX('Per Invoice'!A$2:A$1201,$Z835)))</f>
        <v/>
      </c>
      <c r="B835">
        <f>IF($Z835="","",IF(INDEX('Per Invoice'!B$2:B$1201,$Z835)="","",INDEX('Per Invoice'!B$2:B$1201,$Z835)))</f>
        <v/>
      </c>
      <c r="C835">
        <f>IF($Z835="","",IF(INDEX('Per Invoice'!C$2:C$1201,$Z835)="","",INDEX('Per Invoice'!C$2:C$1201,$Z835)))</f>
        <v/>
      </c>
      <c r="D835">
        <f>IF($Z835="","",IF(INDEX('Per Invoice'!D$2:D$1201,$Z835)="","",INDEX('Per Invoice'!D$2:D$1201,$Z835)))</f>
        <v/>
      </c>
      <c r="E835" s="14">
        <f>IF($Z835="","",IF(INDEX('Per Invoice'!E$2:E$1201,$Z835)="","",INDEX('Per Invoice'!E$2:E$1201,$Z835)))</f>
        <v/>
      </c>
      <c r="F835">
        <f>IF($Z835="","",IF(INDEX('Per Invoice'!F$2:F$1201,$Z835)="","",INDEX('Per Invoice'!F$2:F$1201,$Z835)))</f>
        <v/>
      </c>
      <c r="G835">
        <f>IF($Z835="","",IF(INDEX('Per Invoice'!G$2:G$1201,$Z835)="","",INDEX('Per Invoice'!G$2:G$1201,$Z835)))</f>
        <v/>
      </c>
      <c r="H835">
        <f>IF($Z835="","",IF(INDEX('Per Invoice'!H$2:H$1201,$Z835)="","",INDEX('Per Invoice'!H$2:H$1201,$Z835)))</f>
        <v/>
      </c>
      <c r="I835">
        <f>IF($Z835="","",IF(INDEX('Per Invoice'!I$2:I$1201,$Z835)="","",INDEX('Per Invoice'!I$2:I$1201,$Z835)))</f>
        <v/>
      </c>
      <c r="J835">
        <f>IF($Z835="","",IF(INDEX('Per Invoice'!J$2:J$1201,$Z835)="","",INDEX('Per Invoice'!J$2:J$1201,$Z835)))</f>
        <v/>
      </c>
      <c r="K835" s="8">
        <f>IF($Z835="","",IF(INDEX('Per Invoice'!K$2:K$1201,$Z835)="","",INDEX('Per Invoice'!K$2:K$1201,$Z835)))</f>
        <v/>
      </c>
      <c r="L835">
        <f>IF($Z835="","",IF(INDEX('Per Invoice'!L$2:L$1201,$Z835)="","",INDEX('Per Invoice'!L$2:L$1201,$Z835)))</f>
        <v/>
      </c>
      <c r="M835">
        <f>IF($Z835="","",IF(INDEX('Per Invoice'!M$2:M$1201,$Z835)="","",INDEX('Per Invoice'!M$2:M$1201,$Z835)))</f>
        <v/>
      </c>
      <c r="N835">
        <f>IF($Z835="","",IF(INDEX('Per Invoice'!N$2:N$1201,$Z835)="","",INDEX('Per Invoice'!N$2:N$1201,$Z835)))</f>
        <v/>
      </c>
      <c r="O835" s="8">
        <f>IF($Z835="","",IF(INDEX('Per Invoice'!O$2:O$1201,$Z835)="","",INDEX('Per Invoice'!O$2:O$1201,$Z835)))</f>
        <v/>
      </c>
      <c r="P835">
        <f>IF($Z835="","",IF(INDEX('Per Invoice'!P$2:P$1201,$Z835)="","",INDEX('Per Invoice'!P$2:P$1201,$Z835)))</f>
        <v/>
      </c>
      <c r="Q835" s="8">
        <f>IF($Z835="","",IF(INDEX('Per Invoice'!Q$2:Q$1201,$Z835)="","",INDEX('Per Invoice'!Q$2:Q$1201,$Z835)))</f>
        <v/>
      </c>
      <c r="R835" s="8">
        <f>IF($Z835="","",IF(INDEX('Per Invoice'!R$2:R$1201,$Z835)="","",INDEX('Per Invoice'!R$2:R$1201,$Z835)))</f>
        <v/>
      </c>
      <c r="S835">
        <f>IF($Z835="","",IF(INDEX('Per Invoice'!S$2:S$1201,$Z835)="","",INDEX('Per Invoice'!S$2:S$1201,$Z835)))</f>
        <v/>
      </c>
      <c r="T835" s="8">
        <f>IF($Z835="","",IF(INDEX('Per Invoice'!T$2:T$1201,$Z835)="","",INDEX('Per Invoice'!T$2:T$1201,$Z835)))</f>
        <v/>
      </c>
      <c r="U835" s="8">
        <f>IF($Z835="","",IF(INDEX('Per Invoice'!U$2:U$1201,$Z835)="","",INDEX('Per Invoice'!U$2:U$1201,$Z835)))</f>
        <v/>
      </c>
      <c r="V835" s="8">
        <f>IF($Z835="","",IF(INDEX('Per Invoice'!V$2:V$1201,$Z835)="","",INDEX('Per Invoice'!V$2:V$1201,$Z835)))</f>
        <v/>
      </c>
      <c r="W835" s="8">
        <f>IF($Z835="","",IF(INDEX('Per Invoice'!W$2:W$1201,$Z835)="","",INDEX('Per Invoice'!W$2:W$1201,$Z835)))</f>
        <v/>
      </c>
      <c r="X835" s="8">
        <f>IF($Z835="","",IF(INDEX('Per Invoice'!X$2:X$1201,$Z835)="","",INDEX('Per Invoice'!X$2:X$1201,$Z835)))</f>
        <v/>
      </c>
      <c r="Y835" s="8">
        <f>IF($Z835="","",IF(INDEX('Per Invoice'!Y$2:Y$1201,$Z835)="","",INDEX('Per Invoice'!Y$2:Y$1201,$Z835)))</f>
        <v/>
      </c>
      <c r="Z835" s="16">
        <f>IFERROR(MATCH(Settings!$C$27&amp;"|"&amp;ROWS($Z$2:$Z835),'Per Invoice'!$AB$2:$AB$1201,0),"")</f>
        <v/>
      </c>
    </row>
    <row r="836">
      <c r="A836">
        <f>IF($Z836="","",IF(INDEX('Per Invoice'!A$2:A$1201,$Z836)="","",INDEX('Per Invoice'!A$2:A$1201,$Z836)))</f>
        <v/>
      </c>
      <c r="B836">
        <f>IF($Z836="","",IF(INDEX('Per Invoice'!B$2:B$1201,$Z836)="","",INDEX('Per Invoice'!B$2:B$1201,$Z836)))</f>
        <v/>
      </c>
      <c r="C836">
        <f>IF($Z836="","",IF(INDEX('Per Invoice'!C$2:C$1201,$Z836)="","",INDEX('Per Invoice'!C$2:C$1201,$Z836)))</f>
        <v/>
      </c>
      <c r="D836">
        <f>IF($Z836="","",IF(INDEX('Per Invoice'!D$2:D$1201,$Z836)="","",INDEX('Per Invoice'!D$2:D$1201,$Z836)))</f>
        <v/>
      </c>
      <c r="E836" s="14">
        <f>IF($Z836="","",IF(INDEX('Per Invoice'!E$2:E$1201,$Z836)="","",INDEX('Per Invoice'!E$2:E$1201,$Z836)))</f>
        <v/>
      </c>
      <c r="F836">
        <f>IF($Z836="","",IF(INDEX('Per Invoice'!F$2:F$1201,$Z836)="","",INDEX('Per Invoice'!F$2:F$1201,$Z836)))</f>
        <v/>
      </c>
      <c r="G836">
        <f>IF($Z836="","",IF(INDEX('Per Invoice'!G$2:G$1201,$Z836)="","",INDEX('Per Invoice'!G$2:G$1201,$Z836)))</f>
        <v/>
      </c>
      <c r="H836">
        <f>IF($Z836="","",IF(INDEX('Per Invoice'!H$2:H$1201,$Z836)="","",INDEX('Per Invoice'!H$2:H$1201,$Z836)))</f>
        <v/>
      </c>
      <c r="I836">
        <f>IF($Z836="","",IF(INDEX('Per Invoice'!I$2:I$1201,$Z836)="","",INDEX('Per Invoice'!I$2:I$1201,$Z836)))</f>
        <v/>
      </c>
      <c r="J836">
        <f>IF($Z836="","",IF(INDEX('Per Invoice'!J$2:J$1201,$Z836)="","",INDEX('Per Invoice'!J$2:J$1201,$Z836)))</f>
        <v/>
      </c>
      <c r="K836" s="8">
        <f>IF($Z836="","",IF(INDEX('Per Invoice'!K$2:K$1201,$Z836)="","",INDEX('Per Invoice'!K$2:K$1201,$Z836)))</f>
        <v/>
      </c>
      <c r="L836">
        <f>IF($Z836="","",IF(INDEX('Per Invoice'!L$2:L$1201,$Z836)="","",INDEX('Per Invoice'!L$2:L$1201,$Z836)))</f>
        <v/>
      </c>
      <c r="M836">
        <f>IF($Z836="","",IF(INDEX('Per Invoice'!M$2:M$1201,$Z836)="","",INDEX('Per Invoice'!M$2:M$1201,$Z836)))</f>
        <v/>
      </c>
      <c r="N836">
        <f>IF($Z836="","",IF(INDEX('Per Invoice'!N$2:N$1201,$Z836)="","",INDEX('Per Invoice'!N$2:N$1201,$Z836)))</f>
        <v/>
      </c>
      <c r="O836" s="8">
        <f>IF($Z836="","",IF(INDEX('Per Invoice'!O$2:O$1201,$Z836)="","",INDEX('Per Invoice'!O$2:O$1201,$Z836)))</f>
        <v/>
      </c>
      <c r="P836">
        <f>IF($Z836="","",IF(INDEX('Per Invoice'!P$2:P$1201,$Z836)="","",INDEX('Per Invoice'!P$2:P$1201,$Z836)))</f>
        <v/>
      </c>
      <c r="Q836" s="8">
        <f>IF($Z836="","",IF(INDEX('Per Invoice'!Q$2:Q$1201,$Z836)="","",INDEX('Per Invoice'!Q$2:Q$1201,$Z836)))</f>
        <v/>
      </c>
      <c r="R836" s="8">
        <f>IF($Z836="","",IF(INDEX('Per Invoice'!R$2:R$1201,$Z836)="","",INDEX('Per Invoice'!R$2:R$1201,$Z836)))</f>
        <v/>
      </c>
      <c r="S836">
        <f>IF($Z836="","",IF(INDEX('Per Invoice'!S$2:S$1201,$Z836)="","",INDEX('Per Invoice'!S$2:S$1201,$Z836)))</f>
        <v/>
      </c>
      <c r="T836" s="8">
        <f>IF($Z836="","",IF(INDEX('Per Invoice'!T$2:T$1201,$Z836)="","",INDEX('Per Invoice'!T$2:T$1201,$Z836)))</f>
        <v/>
      </c>
      <c r="U836" s="8">
        <f>IF($Z836="","",IF(INDEX('Per Invoice'!U$2:U$1201,$Z836)="","",INDEX('Per Invoice'!U$2:U$1201,$Z836)))</f>
        <v/>
      </c>
      <c r="V836" s="8">
        <f>IF($Z836="","",IF(INDEX('Per Invoice'!V$2:V$1201,$Z836)="","",INDEX('Per Invoice'!V$2:V$1201,$Z836)))</f>
        <v/>
      </c>
      <c r="W836" s="8">
        <f>IF($Z836="","",IF(INDEX('Per Invoice'!W$2:W$1201,$Z836)="","",INDEX('Per Invoice'!W$2:W$1201,$Z836)))</f>
        <v/>
      </c>
      <c r="X836" s="8">
        <f>IF($Z836="","",IF(INDEX('Per Invoice'!X$2:X$1201,$Z836)="","",INDEX('Per Invoice'!X$2:X$1201,$Z836)))</f>
        <v/>
      </c>
      <c r="Y836" s="8">
        <f>IF($Z836="","",IF(INDEX('Per Invoice'!Y$2:Y$1201,$Z836)="","",INDEX('Per Invoice'!Y$2:Y$1201,$Z836)))</f>
        <v/>
      </c>
      <c r="Z836" s="16">
        <f>IFERROR(MATCH(Settings!$C$27&amp;"|"&amp;ROWS($Z$2:$Z836),'Per Invoice'!$AB$2:$AB$1201,0),"")</f>
        <v/>
      </c>
    </row>
    <row r="837">
      <c r="A837">
        <f>IF($Z837="","",IF(INDEX('Per Invoice'!A$2:A$1201,$Z837)="","",INDEX('Per Invoice'!A$2:A$1201,$Z837)))</f>
        <v/>
      </c>
      <c r="B837">
        <f>IF($Z837="","",IF(INDEX('Per Invoice'!B$2:B$1201,$Z837)="","",INDEX('Per Invoice'!B$2:B$1201,$Z837)))</f>
        <v/>
      </c>
      <c r="C837">
        <f>IF($Z837="","",IF(INDEX('Per Invoice'!C$2:C$1201,$Z837)="","",INDEX('Per Invoice'!C$2:C$1201,$Z837)))</f>
        <v/>
      </c>
      <c r="D837">
        <f>IF($Z837="","",IF(INDEX('Per Invoice'!D$2:D$1201,$Z837)="","",INDEX('Per Invoice'!D$2:D$1201,$Z837)))</f>
        <v/>
      </c>
      <c r="E837" s="14">
        <f>IF($Z837="","",IF(INDEX('Per Invoice'!E$2:E$1201,$Z837)="","",INDEX('Per Invoice'!E$2:E$1201,$Z837)))</f>
        <v/>
      </c>
      <c r="F837">
        <f>IF($Z837="","",IF(INDEX('Per Invoice'!F$2:F$1201,$Z837)="","",INDEX('Per Invoice'!F$2:F$1201,$Z837)))</f>
        <v/>
      </c>
      <c r="G837">
        <f>IF($Z837="","",IF(INDEX('Per Invoice'!G$2:G$1201,$Z837)="","",INDEX('Per Invoice'!G$2:G$1201,$Z837)))</f>
        <v/>
      </c>
      <c r="H837">
        <f>IF($Z837="","",IF(INDEX('Per Invoice'!H$2:H$1201,$Z837)="","",INDEX('Per Invoice'!H$2:H$1201,$Z837)))</f>
        <v/>
      </c>
      <c r="I837">
        <f>IF($Z837="","",IF(INDEX('Per Invoice'!I$2:I$1201,$Z837)="","",INDEX('Per Invoice'!I$2:I$1201,$Z837)))</f>
        <v/>
      </c>
      <c r="J837">
        <f>IF($Z837="","",IF(INDEX('Per Invoice'!J$2:J$1201,$Z837)="","",INDEX('Per Invoice'!J$2:J$1201,$Z837)))</f>
        <v/>
      </c>
      <c r="K837" s="8">
        <f>IF($Z837="","",IF(INDEX('Per Invoice'!K$2:K$1201,$Z837)="","",INDEX('Per Invoice'!K$2:K$1201,$Z837)))</f>
        <v/>
      </c>
      <c r="L837">
        <f>IF($Z837="","",IF(INDEX('Per Invoice'!L$2:L$1201,$Z837)="","",INDEX('Per Invoice'!L$2:L$1201,$Z837)))</f>
        <v/>
      </c>
      <c r="M837">
        <f>IF($Z837="","",IF(INDEX('Per Invoice'!M$2:M$1201,$Z837)="","",INDEX('Per Invoice'!M$2:M$1201,$Z837)))</f>
        <v/>
      </c>
      <c r="N837">
        <f>IF($Z837="","",IF(INDEX('Per Invoice'!N$2:N$1201,$Z837)="","",INDEX('Per Invoice'!N$2:N$1201,$Z837)))</f>
        <v/>
      </c>
      <c r="O837" s="8">
        <f>IF($Z837="","",IF(INDEX('Per Invoice'!O$2:O$1201,$Z837)="","",INDEX('Per Invoice'!O$2:O$1201,$Z837)))</f>
        <v/>
      </c>
      <c r="P837">
        <f>IF($Z837="","",IF(INDEX('Per Invoice'!P$2:P$1201,$Z837)="","",INDEX('Per Invoice'!P$2:P$1201,$Z837)))</f>
        <v/>
      </c>
      <c r="Q837" s="8">
        <f>IF($Z837="","",IF(INDEX('Per Invoice'!Q$2:Q$1201,$Z837)="","",INDEX('Per Invoice'!Q$2:Q$1201,$Z837)))</f>
        <v/>
      </c>
      <c r="R837" s="8">
        <f>IF($Z837="","",IF(INDEX('Per Invoice'!R$2:R$1201,$Z837)="","",INDEX('Per Invoice'!R$2:R$1201,$Z837)))</f>
        <v/>
      </c>
      <c r="S837">
        <f>IF($Z837="","",IF(INDEX('Per Invoice'!S$2:S$1201,$Z837)="","",INDEX('Per Invoice'!S$2:S$1201,$Z837)))</f>
        <v/>
      </c>
      <c r="T837" s="8">
        <f>IF($Z837="","",IF(INDEX('Per Invoice'!T$2:T$1201,$Z837)="","",INDEX('Per Invoice'!T$2:T$1201,$Z837)))</f>
        <v/>
      </c>
      <c r="U837" s="8">
        <f>IF($Z837="","",IF(INDEX('Per Invoice'!U$2:U$1201,$Z837)="","",INDEX('Per Invoice'!U$2:U$1201,$Z837)))</f>
        <v/>
      </c>
      <c r="V837" s="8">
        <f>IF($Z837="","",IF(INDEX('Per Invoice'!V$2:V$1201,$Z837)="","",INDEX('Per Invoice'!V$2:V$1201,$Z837)))</f>
        <v/>
      </c>
      <c r="W837" s="8">
        <f>IF($Z837="","",IF(INDEX('Per Invoice'!W$2:W$1201,$Z837)="","",INDEX('Per Invoice'!W$2:W$1201,$Z837)))</f>
        <v/>
      </c>
      <c r="X837" s="8">
        <f>IF($Z837="","",IF(INDEX('Per Invoice'!X$2:X$1201,$Z837)="","",INDEX('Per Invoice'!X$2:X$1201,$Z837)))</f>
        <v/>
      </c>
      <c r="Y837" s="8">
        <f>IF($Z837="","",IF(INDEX('Per Invoice'!Y$2:Y$1201,$Z837)="","",INDEX('Per Invoice'!Y$2:Y$1201,$Z837)))</f>
        <v/>
      </c>
      <c r="Z837" s="16">
        <f>IFERROR(MATCH(Settings!$C$27&amp;"|"&amp;ROWS($Z$2:$Z837),'Per Invoice'!$AB$2:$AB$1201,0),"")</f>
        <v/>
      </c>
    </row>
    <row r="838">
      <c r="A838">
        <f>IF($Z838="","",IF(INDEX('Per Invoice'!A$2:A$1201,$Z838)="","",INDEX('Per Invoice'!A$2:A$1201,$Z838)))</f>
        <v/>
      </c>
      <c r="B838">
        <f>IF($Z838="","",IF(INDEX('Per Invoice'!B$2:B$1201,$Z838)="","",INDEX('Per Invoice'!B$2:B$1201,$Z838)))</f>
        <v/>
      </c>
      <c r="C838">
        <f>IF($Z838="","",IF(INDEX('Per Invoice'!C$2:C$1201,$Z838)="","",INDEX('Per Invoice'!C$2:C$1201,$Z838)))</f>
        <v/>
      </c>
      <c r="D838">
        <f>IF($Z838="","",IF(INDEX('Per Invoice'!D$2:D$1201,$Z838)="","",INDEX('Per Invoice'!D$2:D$1201,$Z838)))</f>
        <v/>
      </c>
      <c r="E838" s="14">
        <f>IF($Z838="","",IF(INDEX('Per Invoice'!E$2:E$1201,$Z838)="","",INDEX('Per Invoice'!E$2:E$1201,$Z838)))</f>
        <v/>
      </c>
      <c r="F838">
        <f>IF($Z838="","",IF(INDEX('Per Invoice'!F$2:F$1201,$Z838)="","",INDEX('Per Invoice'!F$2:F$1201,$Z838)))</f>
        <v/>
      </c>
      <c r="G838">
        <f>IF($Z838="","",IF(INDEX('Per Invoice'!G$2:G$1201,$Z838)="","",INDEX('Per Invoice'!G$2:G$1201,$Z838)))</f>
        <v/>
      </c>
      <c r="H838">
        <f>IF($Z838="","",IF(INDEX('Per Invoice'!H$2:H$1201,$Z838)="","",INDEX('Per Invoice'!H$2:H$1201,$Z838)))</f>
        <v/>
      </c>
      <c r="I838">
        <f>IF($Z838="","",IF(INDEX('Per Invoice'!I$2:I$1201,$Z838)="","",INDEX('Per Invoice'!I$2:I$1201,$Z838)))</f>
        <v/>
      </c>
      <c r="J838">
        <f>IF($Z838="","",IF(INDEX('Per Invoice'!J$2:J$1201,$Z838)="","",INDEX('Per Invoice'!J$2:J$1201,$Z838)))</f>
        <v/>
      </c>
      <c r="K838" s="8">
        <f>IF($Z838="","",IF(INDEX('Per Invoice'!K$2:K$1201,$Z838)="","",INDEX('Per Invoice'!K$2:K$1201,$Z838)))</f>
        <v/>
      </c>
      <c r="L838">
        <f>IF($Z838="","",IF(INDEX('Per Invoice'!L$2:L$1201,$Z838)="","",INDEX('Per Invoice'!L$2:L$1201,$Z838)))</f>
        <v/>
      </c>
      <c r="M838">
        <f>IF($Z838="","",IF(INDEX('Per Invoice'!M$2:M$1201,$Z838)="","",INDEX('Per Invoice'!M$2:M$1201,$Z838)))</f>
        <v/>
      </c>
      <c r="N838">
        <f>IF($Z838="","",IF(INDEX('Per Invoice'!N$2:N$1201,$Z838)="","",INDEX('Per Invoice'!N$2:N$1201,$Z838)))</f>
        <v/>
      </c>
      <c r="O838" s="8">
        <f>IF($Z838="","",IF(INDEX('Per Invoice'!O$2:O$1201,$Z838)="","",INDEX('Per Invoice'!O$2:O$1201,$Z838)))</f>
        <v/>
      </c>
      <c r="P838">
        <f>IF($Z838="","",IF(INDEX('Per Invoice'!P$2:P$1201,$Z838)="","",INDEX('Per Invoice'!P$2:P$1201,$Z838)))</f>
        <v/>
      </c>
      <c r="Q838" s="8">
        <f>IF($Z838="","",IF(INDEX('Per Invoice'!Q$2:Q$1201,$Z838)="","",INDEX('Per Invoice'!Q$2:Q$1201,$Z838)))</f>
        <v/>
      </c>
      <c r="R838" s="8">
        <f>IF($Z838="","",IF(INDEX('Per Invoice'!R$2:R$1201,$Z838)="","",INDEX('Per Invoice'!R$2:R$1201,$Z838)))</f>
        <v/>
      </c>
      <c r="S838">
        <f>IF($Z838="","",IF(INDEX('Per Invoice'!S$2:S$1201,$Z838)="","",INDEX('Per Invoice'!S$2:S$1201,$Z838)))</f>
        <v/>
      </c>
      <c r="T838" s="8">
        <f>IF($Z838="","",IF(INDEX('Per Invoice'!T$2:T$1201,$Z838)="","",INDEX('Per Invoice'!T$2:T$1201,$Z838)))</f>
        <v/>
      </c>
      <c r="U838" s="8">
        <f>IF($Z838="","",IF(INDEX('Per Invoice'!U$2:U$1201,$Z838)="","",INDEX('Per Invoice'!U$2:U$1201,$Z838)))</f>
        <v/>
      </c>
      <c r="V838" s="8">
        <f>IF($Z838="","",IF(INDEX('Per Invoice'!V$2:V$1201,$Z838)="","",INDEX('Per Invoice'!V$2:V$1201,$Z838)))</f>
        <v/>
      </c>
      <c r="W838" s="8">
        <f>IF($Z838="","",IF(INDEX('Per Invoice'!W$2:W$1201,$Z838)="","",INDEX('Per Invoice'!W$2:W$1201,$Z838)))</f>
        <v/>
      </c>
      <c r="X838" s="8">
        <f>IF($Z838="","",IF(INDEX('Per Invoice'!X$2:X$1201,$Z838)="","",INDEX('Per Invoice'!X$2:X$1201,$Z838)))</f>
        <v/>
      </c>
      <c r="Y838" s="8">
        <f>IF($Z838="","",IF(INDEX('Per Invoice'!Y$2:Y$1201,$Z838)="","",INDEX('Per Invoice'!Y$2:Y$1201,$Z838)))</f>
        <v/>
      </c>
      <c r="Z838" s="16">
        <f>IFERROR(MATCH(Settings!$C$27&amp;"|"&amp;ROWS($Z$2:$Z838),'Per Invoice'!$AB$2:$AB$1201,0),"")</f>
        <v/>
      </c>
    </row>
    <row r="839">
      <c r="A839">
        <f>IF($Z839="","",IF(INDEX('Per Invoice'!A$2:A$1201,$Z839)="","",INDEX('Per Invoice'!A$2:A$1201,$Z839)))</f>
        <v/>
      </c>
      <c r="B839">
        <f>IF($Z839="","",IF(INDEX('Per Invoice'!B$2:B$1201,$Z839)="","",INDEX('Per Invoice'!B$2:B$1201,$Z839)))</f>
        <v/>
      </c>
      <c r="C839">
        <f>IF($Z839="","",IF(INDEX('Per Invoice'!C$2:C$1201,$Z839)="","",INDEX('Per Invoice'!C$2:C$1201,$Z839)))</f>
        <v/>
      </c>
      <c r="D839">
        <f>IF($Z839="","",IF(INDEX('Per Invoice'!D$2:D$1201,$Z839)="","",INDEX('Per Invoice'!D$2:D$1201,$Z839)))</f>
        <v/>
      </c>
      <c r="E839" s="14">
        <f>IF($Z839="","",IF(INDEX('Per Invoice'!E$2:E$1201,$Z839)="","",INDEX('Per Invoice'!E$2:E$1201,$Z839)))</f>
        <v/>
      </c>
      <c r="F839">
        <f>IF($Z839="","",IF(INDEX('Per Invoice'!F$2:F$1201,$Z839)="","",INDEX('Per Invoice'!F$2:F$1201,$Z839)))</f>
        <v/>
      </c>
      <c r="G839">
        <f>IF($Z839="","",IF(INDEX('Per Invoice'!G$2:G$1201,$Z839)="","",INDEX('Per Invoice'!G$2:G$1201,$Z839)))</f>
        <v/>
      </c>
      <c r="H839">
        <f>IF($Z839="","",IF(INDEX('Per Invoice'!H$2:H$1201,$Z839)="","",INDEX('Per Invoice'!H$2:H$1201,$Z839)))</f>
        <v/>
      </c>
      <c r="I839">
        <f>IF($Z839="","",IF(INDEX('Per Invoice'!I$2:I$1201,$Z839)="","",INDEX('Per Invoice'!I$2:I$1201,$Z839)))</f>
        <v/>
      </c>
      <c r="J839">
        <f>IF($Z839="","",IF(INDEX('Per Invoice'!J$2:J$1201,$Z839)="","",INDEX('Per Invoice'!J$2:J$1201,$Z839)))</f>
        <v/>
      </c>
      <c r="K839" s="8">
        <f>IF($Z839="","",IF(INDEX('Per Invoice'!K$2:K$1201,$Z839)="","",INDEX('Per Invoice'!K$2:K$1201,$Z839)))</f>
        <v/>
      </c>
      <c r="L839">
        <f>IF($Z839="","",IF(INDEX('Per Invoice'!L$2:L$1201,$Z839)="","",INDEX('Per Invoice'!L$2:L$1201,$Z839)))</f>
        <v/>
      </c>
      <c r="M839">
        <f>IF($Z839="","",IF(INDEX('Per Invoice'!M$2:M$1201,$Z839)="","",INDEX('Per Invoice'!M$2:M$1201,$Z839)))</f>
        <v/>
      </c>
      <c r="N839">
        <f>IF($Z839="","",IF(INDEX('Per Invoice'!N$2:N$1201,$Z839)="","",INDEX('Per Invoice'!N$2:N$1201,$Z839)))</f>
        <v/>
      </c>
      <c r="O839" s="8">
        <f>IF($Z839="","",IF(INDEX('Per Invoice'!O$2:O$1201,$Z839)="","",INDEX('Per Invoice'!O$2:O$1201,$Z839)))</f>
        <v/>
      </c>
      <c r="P839">
        <f>IF($Z839="","",IF(INDEX('Per Invoice'!P$2:P$1201,$Z839)="","",INDEX('Per Invoice'!P$2:P$1201,$Z839)))</f>
        <v/>
      </c>
      <c r="Q839" s="8">
        <f>IF($Z839="","",IF(INDEX('Per Invoice'!Q$2:Q$1201,$Z839)="","",INDEX('Per Invoice'!Q$2:Q$1201,$Z839)))</f>
        <v/>
      </c>
      <c r="R839" s="8">
        <f>IF($Z839="","",IF(INDEX('Per Invoice'!R$2:R$1201,$Z839)="","",INDEX('Per Invoice'!R$2:R$1201,$Z839)))</f>
        <v/>
      </c>
      <c r="S839">
        <f>IF($Z839="","",IF(INDEX('Per Invoice'!S$2:S$1201,$Z839)="","",INDEX('Per Invoice'!S$2:S$1201,$Z839)))</f>
        <v/>
      </c>
      <c r="T839" s="8">
        <f>IF($Z839="","",IF(INDEX('Per Invoice'!T$2:T$1201,$Z839)="","",INDEX('Per Invoice'!T$2:T$1201,$Z839)))</f>
        <v/>
      </c>
      <c r="U839" s="8">
        <f>IF($Z839="","",IF(INDEX('Per Invoice'!U$2:U$1201,$Z839)="","",INDEX('Per Invoice'!U$2:U$1201,$Z839)))</f>
        <v/>
      </c>
      <c r="V839" s="8">
        <f>IF($Z839="","",IF(INDEX('Per Invoice'!V$2:V$1201,$Z839)="","",INDEX('Per Invoice'!V$2:V$1201,$Z839)))</f>
        <v/>
      </c>
      <c r="W839" s="8">
        <f>IF($Z839="","",IF(INDEX('Per Invoice'!W$2:W$1201,$Z839)="","",INDEX('Per Invoice'!W$2:W$1201,$Z839)))</f>
        <v/>
      </c>
      <c r="X839" s="8">
        <f>IF($Z839="","",IF(INDEX('Per Invoice'!X$2:X$1201,$Z839)="","",INDEX('Per Invoice'!X$2:X$1201,$Z839)))</f>
        <v/>
      </c>
      <c r="Y839" s="8">
        <f>IF($Z839="","",IF(INDEX('Per Invoice'!Y$2:Y$1201,$Z839)="","",INDEX('Per Invoice'!Y$2:Y$1201,$Z839)))</f>
        <v/>
      </c>
      <c r="Z839" s="16">
        <f>IFERROR(MATCH(Settings!$C$27&amp;"|"&amp;ROWS($Z$2:$Z839),'Per Invoice'!$AB$2:$AB$1201,0),"")</f>
        <v/>
      </c>
    </row>
    <row r="840">
      <c r="A840">
        <f>IF($Z840="","",IF(INDEX('Per Invoice'!A$2:A$1201,$Z840)="","",INDEX('Per Invoice'!A$2:A$1201,$Z840)))</f>
        <v/>
      </c>
      <c r="B840">
        <f>IF($Z840="","",IF(INDEX('Per Invoice'!B$2:B$1201,$Z840)="","",INDEX('Per Invoice'!B$2:B$1201,$Z840)))</f>
        <v/>
      </c>
      <c r="C840">
        <f>IF($Z840="","",IF(INDEX('Per Invoice'!C$2:C$1201,$Z840)="","",INDEX('Per Invoice'!C$2:C$1201,$Z840)))</f>
        <v/>
      </c>
      <c r="D840">
        <f>IF($Z840="","",IF(INDEX('Per Invoice'!D$2:D$1201,$Z840)="","",INDEX('Per Invoice'!D$2:D$1201,$Z840)))</f>
        <v/>
      </c>
      <c r="E840" s="14">
        <f>IF($Z840="","",IF(INDEX('Per Invoice'!E$2:E$1201,$Z840)="","",INDEX('Per Invoice'!E$2:E$1201,$Z840)))</f>
        <v/>
      </c>
      <c r="F840">
        <f>IF($Z840="","",IF(INDEX('Per Invoice'!F$2:F$1201,$Z840)="","",INDEX('Per Invoice'!F$2:F$1201,$Z840)))</f>
        <v/>
      </c>
      <c r="G840">
        <f>IF($Z840="","",IF(INDEX('Per Invoice'!G$2:G$1201,$Z840)="","",INDEX('Per Invoice'!G$2:G$1201,$Z840)))</f>
        <v/>
      </c>
      <c r="H840">
        <f>IF($Z840="","",IF(INDEX('Per Invoice'!H$2:H$1201,$Z840)="","",INDEX('Per Invoice'!H$2:H$1201,$Z840)))</f>
        <v/>
      </c>
      <c r="I840">
        <f>IF($Z840="","",IF(INDEX('Per Invoice'!I$2:I$1201,$Z840)="","",INDEX('Per Invoice'!I$2:I$1201,$Z840)))</f>
        <v/>
      </c>
      <c r="J840">
        <f>IF($Z840="","",IF(INDEX('Per Invoice'!J$2:J$1201,$Z840)="","",INDEX('Per Invoice'!J$2:J$1201,$Z840)))</f>
        <v/>
      </c>
      <c r="K840" s="8">
        <f>IF($Z840="","",IF(INDEX('Per Invoice'!K$2:K$1201,$Z840)="","",INDEX('Per Invoice'!K$2:K$1201,$Z840)))</f>
        <v/>
      </c>
      <c r="L840">
        <f>IF($Z840="","",IF(INDEX('Per Invoice'!L$2:L$1201,$Z840)="","",INDEX('Per Invoice'!L$2:L$1201,$Z840)))</f>
        <v/>
      </c>
      <c r="M840">
        <f>IF($Z840="","",IF(INDEX('Per Invoice'!M$2:M$1201,$Z840)="","",INDEX('Per Invoice'!M$2:M$1201,$Z840)))</f>
        <v/>
      </c>
      <c r="N840">
        <f>IF($Z840="","",IF(INDEX('Per Invoice'!N$2:N$1201,$Z840)="","",INDEX('Per Invoice'!N$2:N$1201,$Z840)))</f>
        <v/>
      </c>
      <c r="O840" s="8">
        <f>IF($Z840="","",IF(INDEX('Per Invoice'!O$2:O$1201,$Z840)="","",INDEX('Per Invoice'!O$2:O$1201,$Z840)))</f>
        <v/>
      </c>
      <c r="P840">
        <f>IF($Z840="","",IF(INDEX('Per Invoice'!P$2:P$1201,$Z840)="","",INDEX('Per Invoice'!P$2:P$1201,$Z840)))</f>
        <v/>
      </c>
      <c r="Q840" s="8">
        <f>IF($Z840="","",IF(INDEX('Per Invoice'!Q$2:Q$1201,$Z840)="","",INDEX('Per Invoice'!Q$2:Q$1201,$Z840)))</f>
        <v/>
      </c>
      <c r="R840" s="8">
        <f>IF($Z840="","",IF(INDEX('Per Invoice'!R$2:R$1201,$Z840)="","",INDEX('Per Invoice'!R$2:R$1201,$Z840)))</f>
        <v/>
      </c>
      <c r="S840">
        <f>IF($Z840="","",IF(INDEX('Per Invoice'!S$2:S$1201,$Z840)="","",INDEX('Per Invoice'!S$2:S$1201,$Z840)))</f>
        <v/>
      </c>
      <c r="T840" s="8">
        <f>IF($Z840="","",IF(INDEX('Per Invoice'!T$2:T$1201,$Z840)="","",INDEX('Per Invoice'!T$2:T$1201,$Z840)))</f>
        <v/>
      </c>
      <c r="U840" s="8">
        <f>IF($Z840="","",IF(INDEX('Per Invoice'!U$2:U$1201,$Z840)="","",INDEX('Per Invoice'!U$2:U$1201,$Z840)))</f>
        <v/>
      </c>
      <c r="V840" s="8">
        <f>IF($Z840="","",IF(INDEX('Per Invoice'!V$2:V$1201,$Z840)="","",INDEX('Per Invoice'!V$2:V$1201,$Z840)))</f>
        <v/>
      </c>
      <c r="W840" s="8">
        <f>IF($Z840="","",IF(INDEX('Per Invoice'!W$2:W$1201,$Z840)="","",INDEX('Per Invoice'!W$2:W$1201,$Z840)))</f>
        <v/>
      </c>
      <c r="X840" s="8">
        <f>IF($Z840="","",IF(INDEX('Per Invoice'!X$2:X$1201,$Z840)="","",INDEX('Per Invoice'!X$2:X$1201,$Z840)))</f>
        <v/>
      </c>
      <c r="Y840" s="8">
        <f>IF($Z840="","",IF(INDEX('Per Invoice'!Y$2:Y$1201,$Z840)="","",INDEX('Per Invoice'!Y$2:Y$1201,$Z840)))</f>
        <v/>
      </c>
      <c r="Z840" s="16">
        <f>IFERROR(MATCH(Settings!$C$27&amp;"|"&amp;ROWS($Z$2:$Z840),'Per Invoice'!$AB$2:$AB$1201,0),"")</f>
        <v/>
      </c>
    </row>
    <row r="841">
      <c r="A841">
        <f>IF($Z841="","",IF(INDEX('Per Invoice'!A$2:A$1201,$Z841)="","",INDEX('Per Invoice'!A$2:A$1201,$Z841)))</f>
        <v/>
      </c>
      <c r="B841">
        <f>IF($Z841="","",IF(INDEX('Per Invoice'!B$2:B$1201,$Z841)="","",INDEX('Per Invoice'!B$2:B$1201,$Z841)))</f>
        <v/>
      </c>
      <c r="C841">
        <f>IF($Z841="","",IF(INDEX('Per Invoice'!C$2:C$1201,$Z841)="","",INDEX('Per Invoice'!C$2:C$1201,$Z841)))</f>
        <v/>
      </c>
      <c r="D841">
        <f>IF($Z841="","",IF(INDEX('Per Invoice'!D$2:D$1201,$Z841)="","",INDEX('Per Invoice'!D$2:D$1201,$Z841)))</f>
        <v/>
      </c>
      <c r="E841" s="14">
        <f>IF($Z841="","",IF(INDEX('Per Invoice'!E$2:E$1201,$Z841)="","",INDEX('Per Invoice'!E$2:E$1201,$Z841)))</f>
        <v/>
      </c>
      <c r="F841">
        <f>IF($Z841="","",IF(INDEX('Per Invoice'!F$2:F$1201,$Z841)="","",INDEX('Per Invoice'!F$2:F$1201,$Z841)))</f>
        <v/>
      </c>
      <c r="G841">
        <f>IF($Z841="","",IF(INDEX('Per Invoice'!G$2:G$1201,$Z841)="","",INDEX('Per Invoice'!G$2:G$1201,$Z841)))</f>
        <v/>
      </c>
      <c r="H841">
        <f>IF($Z841="","",IF(INDEX('Per Invoice'!H$2:H$1201,$Z841)="","",INDEX('Per Invoice'!H$2:H$1201,$Z841)))</f>
        <v/>
      </c>
      <c r="I841">
        <f>IF($Z841="","",IF(INDEX('Per Invoice'!I$2:I$1201,$Z841)="","",INDEX('Per Invoice'!I$2:I$1201,$Z841)))</f>
        <v/>
      </c>
      <c r="J841">
        <f>IF($Z841="","",IF(INDEX('Per Invoice'!J$2:J$1201,$Z841)="","",INDEX('Per Invoice'!J$2:J$1201,$Z841)))</f>
        <v/>
      </c>
      <c r="K841" s="8">
        <f>IF($Z841="","",IF(INDEX('Per Invoice'!K$2:K$1201,$Z841)="","",INDEX('Per Invoice'!K$2:K$1201,$Z841)))</f>
        <v/>
      </c>
      <c r="L841">
        <f>IF($Z841="","",IF(INDEX('Per Invoice'!L$2:L$1201,$Z841)="","",INDEX('Per Invoice'!L$2:L$1201,$Z841)))</f>
        <v/>
      </c>
      <c r="M841">
        <f>IF($Z841="","",IF(INDEX('Per Invoice'!M$2:M$1201,$Z841)="","",INDEX('Per Invoice'!M$2:M$1201,$Z841)))</f>
        <v/>
      </c>
      <c r="N841">
        <f>IF($Z841="","",IF(INDEX('Per Invoice'!N$2:N$1201,$Z841)="","",INDEX('Per Invoice'!N$2:N$1201,$Z841)))</f>
        <v/>
      </c>
      <c r="O841" s="8">
        <f>IF($Z841="","",IF(INDEX('Per Invoice'!O$2:O$1201,$Z841)="","",INDEX('Per Invoice'!O$2:O$1201,$Z841)))</f>
        <v/>
      </c>
      <c r="P841">
        <f>IF($Z841="","",IF(INDEX('Per Invoice'!P$2:P$1201,$Z841)="","",INDEX('Per Invoice'!P$2:P$1201,$Z841)))</f>
        <v/>
      </c>
      <c r="Q841" s="8">
        <f>IF($Z841="","",IF(INDEX('Per Invoice'!Q$2:Q$1201,$Z841)="","",INDEX('Per Invoice'!Q$2:Q$1201,$Z841)))</f>
        <v/>
      </c>
      <c r="R841" s="8">
        <f>IF($Z841="","",IF(INDEX('Per Invoice'!R$2:R$1201,$Z841)="","",INDEX('Per Invoice'!R$2:R$1201,$Z841)))</f>
        <v/>
      </c>
      <c r="S841">
        <f>IF($Z841="","",IF(INDEX('Per Invoice'!S$2:S$1201,$Z841)="","",INDEX('Per Invoice'!S$2:S$1201,$Z841)))</f>
        <v/>
      </c>
      <c r="T841" s="8">
        <f>IF($Z841="","",IF(INDEX('Per Invoice'!T$2:T$1201,$Z841)="","",INDEX('Per Invoice'!T$2:T$1201,$Z841)))</f>
        <v/>
      </c>
      <c r="U841" s="8">
        <f>IF($Z841="","",IF(INDEX('Per Invoice'!U$2:U$1201,$Z841)="","",INDEX('Per Invoice'!U$2:U$1201,$Z841)))</f>
        <v/>
      </c>
      <c r="V841" s="8">
        <f>IF($Z841="","",IF(INDEX('Per Invoice'!V$2:V$1201,$Z841)="","",INDEX('Per Invoice'!V$2:V$1201,$Z841)))</f>
        <v/>
      </c>
      <c r="W841" s="8">
        <f>IF($Z841="","",IF(INDEX('Per Invoice'!W$2:W$1201,$Z841)="","",INDEX('Per Invoice'!W$2:W$1201,$Z841)))</f>
        <v/>
      </c>
      <c r="X841" s="8">
        <f>IF($Z841="","",IF(INDEX('Per Invoice'!X$2:X$1201,$Z841)="","",INDEX('Per Invoice'!X$2:X$1201,$Z841)))</f>
        <v/>
      </c>
      <c r="Y841" s="8">
        <f>IF($Z841="","",IF(INDEX('Per Invoice'!Y$2:Y$1201,$Z841)="","",INDEX('Per Invoice'!Y$2:Y$1201,$Z841)))</f>
        <v/>
      </c>
      <c r="Z841" s="16">
        <f>IFERROR(MATCH(Settings!$C$27&amp;"|"&amp;ROWS($Z$2:$Z841),'Per Invoice'!$AB$2:$AB$1201,0),"")</f>
        <v/>
      </c>
    </row>
    <row r="842">
      <c r="A842">
        <f>IF($Z842="","",IF(INDEX('Per Invoice'!A$2:A$1201,$Z842)="","",INDEX('Per Invoice'!A$2:A$1201,$Z842)))</f>
        <v/>
      </c>
      <c r="B842">
        <f>IF($Z842="","",IF(INDEX('Per Invoice'!B$2:B$1201,$Z842)="","",INDEX('Per Invoice'!B$2:B$1201,$Z842)))</f>
        <v/>
      </c>
      <c r="C842">
        <f>IF($Z842="","",IF(INDEX('Per Invoice'!C$2:C$1201,$Z842)="","",INDEX('Per Invoice'!C$2:C$1201,$Z842)))</f>
        <v/>
      </c>
      <c r="D842">
        <f>IF($Z842="","",IF(INDEX('Per Invoice'!D$2:D$1201,$Z842)="","",INDEX('Per Invoice'!D$2:D$1201,$Z842)))</f>
        <v/>
      </c>
      <c r="E842" s="14">
        <f>IF($Z842="","",IF(INDEX('Per Invoice'!E$2:E$1201,$Z842)="","",INDEX('Per Invoice'!E$2:E$1201,$Z842)))</f>
        <v/>
      </c>
      <c r="F842">
        <f>IF($Z842="","",IF(INDEX('Per Invoice'!F$2:F$1201,$Z842)="","",INDEX('Per Invoice'!F$2:F$1201,$Z842)))</f>
        <v/>
      </c>
      <c r="G842">
        <f>IF($Z842="","",IF(INDEX('Per Invoice'!G$2:G$1201,$Z842)="","",INDEX('Per Invoice'!G$2:G$1201,$Z842)))</f>
        <v/>
      </c>
      <c r="H842">
        <f>IF($Z842="","",IF(INDEX('Per Invoice'!H$2:H$1201,$Z842)="","",INDEX('Per Invoice'!H$2:H$1201,$Z842)))</f>
        <v/>
      </c>
      <c r="I842">
        <f>IF($Z842="","",IF(INDEX('Per Invoice'!I$2:I$1201,$Z842)="","",INDEX('Per Invoice'!I$2:I$1201,$Z842)))</f>
        <v/>
      </c>
      <c r="J842">
        <f>IF($Z842="","",IF(INDEX('Per Invoice'!J$2:J$1201,$Z842)="","",INDEX('Per Invoice'!J$2:J$1201,$Z842)))</f>
        <v/>
      </c>
      <c r="K842" s="8">
        <f>IF($Z842="","",IF(INDEX('Per Invoice'!K$2:K$1201,$Z842)="","",INDEX('Per Invoice'!K$2:K$1201,$Z842)))</f>
        <v/>
      </c>
      <c r="L842">
        <f>IF($Z842="","",IF(INDEX('Per Invoice'!L$2:L$1201,$Z842)="","",INDEX('Per Invoice'!L$2:L$1201,$Z842)))</f>
        <v/>
      </c>
      <c r="M842">
        <f>IF($Z842="","",IF(INDEX('Per Invoice'!M$2:M$1201,$Z842)="","",INDEX('Per Invoice'!M$2:M$1201,$Z842)))</f>
        <v/>
      </c>
      <c r="N842">
        <f>IF($Z842="","",IF(INDEX('Per Invoice'!N$2:N$1201,$Z842)="","",INDEX('Per Invoice'!N$2:N$1201,$Z842)))</f>
        <v/>
      </c>
      <c r="O842" s="8">
        <f>IF($Z842="","",IF(INDEX('Per Invoice'!O$2:O$1201,$Z842)="","",INDEX('Per Invoice'!O$2:O$1201,$Z842)))</f>
        <v/>
      </c>
      <c r="P842">
        <f>IF($Z842="","",IF(INDEX('Per Invoice'!P$2:P$1201,$Z842)="","",INDEX('Per Invoice'!P$2:P$1201,$Z842)))</f>
        <v/>
      </c>
      <c r="Q842" s="8">
        <f>IF($Z842="","",IF(INDEX('Per Invoice'!Q$2:Q$1201,$Z842)="","",INDEX('Per Invoice'!Q$2:Q$1201,$Z842)))</f>
        <v/>
      </c>
      <c r="R842" s="8">
        <f>IF($Z842="","",IF(INDEX('Per Invoice'!R$2:R$1201,$Z842)="","",INDEX('Per Invoice'!R$2:R$1201,$Z842)))</f>
        <v/>
      </c>
      <c r="S842">
        <f>IF($Z842="","",IF(INDEX('Per Invoice'!S$2:S$1201,$Z842)="","",INDEX('Per Invoice'!S$2:S$1201,$Z842)))</f>
        <v/>
      </c>
      <c r="T842" s="8">
        <f>IF($Z842="","",IF(INDEX('Per Invoice'!T$2:T$1201,$Z842)="","",INDEX('Per Invoice'!T$2:T$1201,$Z842)))</f>
        <v/>
      </c>
      <c r="U842" s="8">
        <f>IF($Z842="","",IF(INDEX('Per Invoice'!U$2:U$1201,$Z842)="","",INDEX('Per Invoice'!U$2:U$1201,$Z842)))</f>
        <v/>
      </c>
      <c r="V842" s="8">
        <f>IF($Z842="","",IF(INDEX('Per Invoice'!V$2:V$1201,$Z842)="","",INDEX('Per Invoice'!V$2:V$1201,$Z842)))</f>
        <v/>
      </c>
      <c r="W842" s="8">
        <f>IF($Z842="","",IF(INDEX('Per Invoice'!W$2:W$1201,$Z842)="","",INDEX('Per Invoice'!W$2:W$1201,$Z842)))</f>
        <v/>
      </c>
      <c r="X842" s="8">
        <f>IF($Z842="","",IF(INDEX('Per Invoice'!X$2:X$1201,$Z842)="","",INDEX('Per Invoice'!X$2:X$1201,$Z842)))</f>
        <v/>
      </c>
      <c r="Y842" s="8">
        <f>IF($Z842="","",IF(INDEX('Per Invoice'!Y$2:Y$1201,$Z842)="","",INDEX('Per Invoice'!Y$2:Y$1201,$Z842)))</f>
        <v/>
      </c>
      <c r="Z842" s="16">
        <f>IFERROR(MATCH(Settings!$C$27&amp;"|"&amp;ROWS($Z$2:$Z842),'Per Invoice'!$AB$2:$AB$1201,0),"")</f>
        <v/>
      </c>
    </row>
    <row r="843">
      <c r="A843">
        <f>IF($Z843="","",IF(INDEX('Per Invoice'!A$2:A$1201,$Z843)="","",INDEX('Per Invoice'!A$2:A$1201,$Z843)))</f>
        <v/>
      </c>
      <c r="B843">
        <f>IF($Z843="","",IF(INDEX('Per Invoice'!B$2:B$1201,$Z843)="","",INDEX('Per Invoice'!B$2:B$1201,$Z843)))</f>
        <v/>
      </c>
      <c r="C843">
        <f>IF($Z843="","",IF(INDEX('Per Invoice'!C$2:C$1201,$Z843)="","",INDEX('Per Invoice'!C$2:C$1201,$Z843)))</f>
        <v/>
      </c>
      <c r="D843">
        <f>IF($Z843="","",IF(INDEX('Per Invoice'!D$2:D$1201,$Z843)="","",INDEX('Per Invoice'!D$2:D$1201,$Z843)))</f>
        <v/>
      </c>
      <c r="E843" s="14">
        <f>IF($Z843="","",IF(INDEX('Per Invoice'!E$2:E$1201,$Z843)="","",INDEX('Per Invoice'!E$2:E$1201,$Z843)))</f>
        <v/>
      </c>
      <c r="F843">
        <f>IF($Z843="","",IF(INDEX('Per Invoice'!F$2:F$1201,$Z843)="","",INDEX('Per Invoice'!F$2:F$1201,$Z843)))</f>
        <v/>
      </c>
      <c r="G843">
        <f>IF($Z843="","",IF(INDEX('Per Invoice'!G$2:G$1201,$Z843)="","",INDEX('Per Invoice'!G$2:G$1201,$Z843)))</f>
        <v/>
      </c>
      <c r="H843">
        <f>IF($Z843="","",IF(INDEX('Per Invoice'!H$2:H$1201,$Z843)="","",INDEX('Per Invoice'!H$2:H$1201,$Z843)))</f>
        <v/>
      </c>
      <c r="I843">
        <f>IF($Z843="","",IF(INDEX('Per Invoice'!I$2:I$1201,$Z843)="","",INDEX('Per Invoice'!I$2:I$1201,$Z843)))</f>
        <v/>
      </c>
      <c r="J843">
        <f>IF($Z843="","",IF(INDEX('Per Invoice'!J$2:J$1201,$Z843)="","",INDEX('Per Invoice'!J$2:J$1201,$Z843)))</f>
        <v/>
      </c>
      <c r="K843" s="8">
        <f>IF($Z843="","",IF(INDEX('Per Invoice'!K$2:K$1201,$Z843)="","",INDEX('Per Invoice'!K$2:K$1201,$Z843)))</f>
        <v/>
      </c>
      <c r="L843">
        <f>IF($Z843="","",IF(INDEX('Per Invoice'!L$2:L$1201,$Z843)="","",INDEX('Per Invoice'!L$2:L$1201,$Z843)))</f>
        <v/>
      </c>
      <c r="M843">
        <f>IF($Z843="","",IF(INDEX('Per Invoice'!M$2:M$1201,$Z843)="","",INDEX('Per Invoice'!M$2:M$1201,$Z843)))</f>
        <v/>
      </c>
      <c r="N843">
        <f>IF($Z843="","",IF(INDEX('Per Invoice'!N$2:N$1201,$Z843)="","",INDEX('Per Invoice'!N$2:N$1201,$Z843)))</f>
        <v/>
      </c>
      <c r="O843" s="8">
        <f>IF($Z843="","",IF(INDEX('Per Invoice'!O$2:O$1201,$Z843)="","",INDEX('Per Invoice'!O$2:O$1201,$Z843)))</f>
        <v/>
      </c>
      <c r="P843">
        <f>IF($Z843="","",IF(INDEX('Per Invoice'!P$2:P$1201,$Z843)="","",INDEX('Per Invoice'!P$2:P$1201,$Z843)))</f>
        <v/>
      </c>
      <c r="Q843" s="8">
        <f>IF($Z843="","",IF(INDEX('Per Invoice'!Q$2:Q$1201,$Z843)="","",INDEX('Per Invoice'!Q$2:Q$1201,$Z843)))</f>
        <v/>
      </c>
      <c r="R843" s="8">
        <f>IF($Z843="","",IF(INDEX('Per Invoice'!R$2:R$1201,$Z843)="","",INDEX('Per Invoice'!R$2:R$1201,$Z843)))</f>
        <v/>
      </c>
      <c r="S843">
        <f>IF($Z843="","",IF(INDEX('Per Invoice'!S$2:S$1201,$Z843)="","",INDEX('Per Invoice'!S$2:S$1201,$Z843)))</f>
        <v/>
      </c>
      <c r="T843" s="8">
        <f>IF($Z843="","",IF(INDEX('Per Invoice'!T$2:T$1201,$Z843)="","",INDEX('Per Invoice'!T$2:T$1201,$Z843)))</f>
        <v/>
      </c>
      <c r="U843" s="8">
        <f>IF($Z843="","",IF(INDEX('Per Invoice'!U$2:U$1201,$Z843)="","",INDEX('Per Invoice'!U$2:U$1201,$Z843)))</f>
        <v/>
      </c>
      <c r="V843" s="8">
        <f>IF($Z843="","",IF(INDEX('Per Invoice'!V$2:V$1201,$Z843)="","",INDEX('Per Invoice'!V$2:V$1201,$Z843)))</f>
        <v/>
      </c>
      <c r="W843" s="8">
        <f>IF($Z843="","",IF(INDEX('Per Invoice'!W$2:W$1201,$Z843)="","",INDEX('Per Invoice'!W$2:W$1201,$Z843)))</f>
        <v/>
      </c>
      <c r="X843" s="8">
        <f>IF($Z843="","",IF(INDEX('Per Invoice'!X$2:X$1201,$Z843)="","",INDEX('Per Invoice'!X$2:X$1201,$Z843)))</f>
        <v/>
      </c>
      <c r="Y843" s="8">
        <f>IF($Z843="","",IF(INDEX('Per Invoice'!Y$2:Y$1201,$Z843)="","",INDEX('Per Invoice'!Y$2:Y$1201,$Z843)))</f>
        <v/>
      </c>
      <c r="Z843" s="16">
        <f>IFERROR(MATCH(Settings!$C$27&amp;"|"&amp;ROWS($Z$2:$Z843),'Per Invoice'!$AB$2:$AB$1201,0),"")</f>
        <v/>
      </c>
    </row>
    <row r="844">
      <c r="A844">
        <f>IF($Z844="","",IF(INDEX('Per Invoice'!A$2:A$1201,$Z844)="","",INDEX('Per Invoice'!A$2:A$1201,$Z844)))</f>
        <v/>
      </c>
      <c r="B844">
        <f>IF($Z844="","",IF(INDEX('Per Invoice'!B$2:B$1201,$Z844)="","",INDEX('Per Invoice'!B$2:B$1201,$Z844)))</f>
        <v/>
      </c>
      <c r="C844">
        <f>IF($Z844="","",IF(INDEX('Per Invoice'!C$2:C$1201,$Z844)="","",INDEX('Per Invoice'!C$2:C$1201,$Z844)))</f>
        <v/>
      </c>
      <c r="D844">
        <f>IF($Z844="","",IF(INDEX('Per Invoice'!D$2:D$1201,$Z844)="","",INDEX('Per Invoice'!D$2:D$1201,$Z844)))</f>
        <v/>
      </c>
      <c r="E844" s="14">
        <f>IF($Z844="","",IF(INDEX('Per Invoice'!E$2:E$1201,$Z844)="","",INDEX('Per Invoice'!E$2:E$1201,$Z844)))</f>
        <v/>
      </c>
      <c r="F844">
        <f>IF($Z844="","",IF(INDEX('Per Invoice'!F$2:F$1201,$Z844)="","",INDEX('Per Invoice'!F$2:F$1201,$Z844)))</f>
        <v/>
      </c>
      <c r="G844">
        <f>IF($Z844="","",IF(INDEX('Per Invoice'!G$2:G$1201,$Z844)="","",INDEX('Per Invoice'!G$2:G$1201,$Z844)))</f>
        <v/>
      </c>
      <c r="H844">
        <f>IF($Z844="","",IF(INDEX('Per Invoice'!H$2:H$1201,$Z844)="","",INDEX('Per Invoice'!H$2:H$1201,$Z844)))</f>
        <v/>
      </c>
      <c r="I844">
        <f>IF($Z844="","",IF(INDEX('Per Invoice'!I$2:I$1201,$Z844)="","",INDEX('Per Invoice'!I$2:I$1201,$Z844)))</f>
        <v/>
      </c>
      <c r="J844">
        <f>IF($Z844="","",IF(INDEX('Per Invoice'!J$2:J$1201,$Z844)="","",INDEX('Per Invoice'!J$2:J$1201,$Z844)))</f>
        <v/>
      </c>
      <c r="K844" s="8">
        <f>IF($Z844="","",IF(INDEX('Per Invoice'!K$2:K$1201,$Z844)="","",INDEX('Per Invoice'!K$2:K$1201,$Z844)))</f>
        <v/>
      </c>
      <c r="L844">
        <f>IF($Z844="","",IF(INDEX('Per Invoice'!L$2:L$1201,$Z844)="","",INDEX('Per Invoice'!L$2:L$1201,$Z844)))</f>
        <v/>
      </c>
      <c r="M844">
        <f>IF($Z844="","",IF(INDEX('Per Invoice'!M$2:M$1201,$Z844)="","",INDEX('Per Invoice'!M$2:M$1201,$Z844)))</f>
        <v/>
      </c>
      <c r="N844">
        <f>IF($Z844="","",IF(INDEX('Per Invoice'!N$2:N$1201,$Z844)="","",INDEX('Per Invoice'!N$2:N$1201,$Z844)))</f>
        <v/>
      </c>
      <c r="O844" s="8">
        <f>IF($Z844="","",IF(INDEX('Per Invoice'!O$2:O$1201,$Z844)="","",INDEX('Per Invoice'!O$2:O$1201,$Z844)))</f>
        <v/>
      </c>
      <c r="P844">
        <f>IF($Z844="","",IF(INDEX('Per Invoice'!P$2:P$1201,$Z844)="","",INDEX('Per Invoice'!P$2:P$1201,$Z844)))</f>
        <v/>
      </c>
      <c r="Q844" s="8">
        <f>IF($Z844="","",IF(INDEX('Per Invoice'!Q$2:Q$1201,$Z844)="","",INDEX('Per Invoice'!Q$2:Q$1201,$Z844)))</f>
        <v/>
      </c>
      <c r="R844" s="8">
        <f>IF($Z844="","",IF(INDEX('Per Invoice'!R$2:R$1201,$Z844)="","",INDEX('Per Invoice'!R$2:R$1201,$Z844)))</f>
        <v/>
      </c>
      <c r="S844">
        <f>IF($Z844="","",IF(INDEX('Per Invoice'!S$2:S$1201,$Z844)="","",INDEX('Per Invoice'!S$2:S$1201,$Z844)))</f>
        <v/>
      </c>
      <c r="T844" s="8">
        <f>IF($Z844="","",IF(INDEX('Per Invoice'!T$2:T$1201,$Z844)="","",INDEX('Per Invoice'!T$2:T$1201,$Z844)))</f>
        <v/>
      </c>
      <c r="U844" s="8">
        <f>IF($Z844="","",IF(INDEX('Per Invoice'!U$2:U$1201,$Z844)="","",INDEX('Per Invoice'!U$2:U$1201,$Z844)))</f>
        <v/>
      </c>
      <c r="V844" s="8">
        <f>IF($Z844="","",IF(INDEX('Per Invoice'!V$2:V$1201,$Z844)="","",INDEX('Per Invoice'!V$2:V$1201,$Z844)))</f>
        <v/>
      </c>
      <c r="W844" s="8">
        <f>IF($Z844="","",IF(INDEX('Per Invoice'!W$2:W$1201,$Z844)="","",INDEX('Per Invoice'!W$2:W$1201,$Z844)))</f>
        <v/>
      </c>
      <c r="X844" s="8">
        <f>IF($Z844="","",IF(INDEX('Per Invoice'!X$2:X$1201,$Z844)="","",INDEX('Per Invoice'!X$2:X$1201,$Z844)))</f>
        <v/>
      </c>
      <c r="Y844" s="8">
        <f>IF($Z844="","",IF(INDEX('Per Invoice'!Y$2:Y$1201,$Z844)="","",INDEX('Per Invoice'!Y$2:Y$1201,$Z844)))</f>
        <v/>
      </c>
      <c r="Z844" s="16">
        <f>IFERROR(MATCH(Settings!$C$27&amp;"|"&amp;ROWS($Z$2:$Z844),'Per Invoice'!$AB$2:$AB$1201,0),"")</f>
        <v/>
      </c>
    </row>
    <row r="845">
      <c r="A845">
        <f>IF($Z845="","",IF(INDEX('Per Invoice'!A$2:A$1201,$Z845)="","",INDEX('Per Invoice'!A$2:A$1201,$Z845)))</f>
        <v/>
      </c>
      <c r="B845">
        <f>IF($Z845="","",IF(INDEX('Per Invoice'!B$2:B$1201,$Z845)="","",INDEX('Per Invoice'!B$2:B$1201,$Z845)))</f>
        <v/>
      </c>
      <c r="C845">
        <f>IF($Z845="","",IF(INDEX('Per Invoice'!C$2:C$1201,$Z845)="","",INDEX('Per Invoice'!C$2:C$1201,$Z845)))</f>
        <v/>
      </c>
      <c r="D845">
        <f>IF($Z845="","",IF(INDEX('Per Invoice'!D$2:D$1201,$Z845)="","",INDEX('Per Invoice'!D$2:D$1201,$Z845)))</f>
        <v/>
      </c>
      <c r="E845" s="14">
        <f>IF($Z845="","",IF(INDEX('Per Invoice'!E$2:E$1201,$Z845)="","",INDEX('Per Invoice'!E$2:E$1201,$Z845)))</f>
        <v/>
      </c>
      <c r="F845">
        <f>IF($Z845="","",IF(INDEX('Per Invoice'!F$2:F$1201,$Z845)="","",INDEX('Per Invoice'!F$2:F$1201,$Z845)))</f>
        <v/>
      </c>
      <c r="G845">
        <f>IF($Z845="","",IF(INDEX('Per Invoice'!G$2:G$1201,$Z845)="","",INDEX('Per Invoice'!G$2:G$1201,$Z845)))</f>
        <v/>
      </c>
      <c r="H845">
        <f>IF($Z845="","",IF(INDEX('Per Invoice'!H$2:H$1201,$Z845)="","",INDEX('Per Invoice'!H$2:H$1201,$Z845)))</f>
        <v/>
      </c>
      <c r="I845">
        <f>IF($Z845="","",IF(INDEX('Per Invoice'!I$2:I$1201,$Z845)="","",INDEX('Per Invoice'!I$2:I$1201,$Z845)))</f>
        <v/>
      </c>
      <c r="J845">
        <f>IF($Z845="","",IF(INDEX('Per Invoice'!J$2:J$1201,$Z845)="","",INDEX('Per Invoice'!J$2:J$1201,$Z845)))</f>
        <v/>
      </c>
      <c r="K845" s="8">
        <f>IF($Z845="","",IF(INDEX('Per Invoice'!K$2:K$1201,$Z845)="","",INDEX('Per Invoice'!K$2:K$1201,$Z845)))</f>
        <v/>
      </c>
      <c r="L845">
        <f>IF($Z845="","",IF(INDEX('Per Invoice'!L$2:L$1201,$Z845)="","",INDEX('Per Invoice'!L$2:L$1201,$Z845)))</f>
        <v/>
      </c>
      <c r="M845">
        <f>IF($Z845="","",IF(INDEX('Per Invoice'!M$2:M$1201,$Z845)="","",INDEX('Per Invoice'!M$2:M$1201,$Z845)))</f>
        <v/>
      </c>
      <c r="N845">
        <f>IF($Z845="","",IF(INDEX('Per Invoice'!N$2:N$1201,$Z845)="","",INDEX('Per Invoice'!N$2:N$1201,$Z845)))</f>
        <v/>
      </c>
      <c r="O845" s="8">
        <f>IF($Z845="","",IF(INDEX('Per Invoice'!O$2:O$1201,$Z845)="","",INDEX('Per Invoice'!O$2:O$1201,$Z845)))</f>
        <v/>
      </c>
      <c r="P845">
        <f>IF($Z845="","",IF(INDEX('Per Invoice'!P$2:P$1201,$Z845)="","",INDEX('Per Invoice'!P$2:P$1201,$Z845)))</f>
        <v/>
      </c>
      <c r="Q845" s="8">
        <f>IF($Z845="","",IF(INDEX('Per Invoice'!Q$2:Q$1201,$Z845)="","",INDEX('Per Invoice'!Q$2:Q$1201,$Z845)))</f>
        <v/>
      </c>
      <c r="R845" s="8">
        <f>IF($Z845="","",IF(INDEX('Per Invoice'!R$2:R$1201,$Z845)="","",INDEX('Per Invoice'!R$2:R$1201,$Z845)))</f>
        <v/>
      </c>
      <c r="S845">
        <f>IF($Z845="","",IF(INDEX('Per Invoice'!S$2:S$1201,$Z845)="","",INDEX('Per Invoice'!S$2:S$1201,$Z845)))</f>
        <v/>
      </c>
      <c r="T845" s="8">
        <f>IF($Z845="","",IF(INDEX('Per Invoice'!T$2:T$1201,$Z845)="","",INDEX('Per Invoice'!T$2:T$1201,$Z845)))</f>
        <v/>
      </c>
      <c r="U845" s="8">
        <f>IF($Z845="","",IF(INDEX('Per Invoice'!U$2:U$1201,$Z845)="","",INDEX('Per Invoice'!U$2:U$1201,$Z845)))</f>
        <v/>
      </c>
      <c r="V845" s="8">
        <f>IF($Z845="","",IF(INDEX('Per Invoice'!V$2:V$1201,$Z845)="","",INDEX('Per Invoice'!V$2:V$1201,$Z845)))</f>
        <v/>
      </c>
      <c r="W845" s="8">
        <f>IF($Z845="","",IF(INDEX('Per Invoice'!W$2:W$1201,$Z845)="","",INDEX('Per Invoice'!W$2:W$1201,$Z845)))</f>
        <v/>
      </c>
      <c r="X845" s="8">
        <f>IF($Z845="","",IF(INDEX('Per Invoice'!X$2:X$1201,$Z845)="","",INDEX('Per Invoice'!X$2:X$1201,$Z845)))</f>
        <v/>
      </c>
      <c r="Y845" s="8">
        <f>IF($Z845="","",IF(INDEX('Per Invoice'!Y$2:Y$1201,$Z845)="","",INDEX('Per Invoice'!Y$2:Y$1201,$Z845)))</f>
        <v/>
      </c>
      <c r="Z845" s="16">
        <f>IFERROR(MATCH(Settings!$C$27&amp;"|"&amp;ROWS($Z$2:$Z845),'Per Invoice'!$AB$2:$AB$1201,0),"")</f>
        <v/>
      </c>
    </row>
    <row r="846">
      <c r="A846">
        <f>IF($Z846="","",IF(INDEX('Per Invoice'!A$2:A$1201,$Z846)="","",INDEX('Per Invoice'!A$2:A$1201,$Z846)))</f>
        <v/>
      </c>
      <c r="B846">
        <f>IF($Z846="","",IF(INDEX('Per Invoice'!B$2:B$1201,$Z846)="","",INDEX('Per Invoice'!B$2:B$1201,$Z846)))</f>
        <v/>
      </c>
      <c r="C846">
        <f>IF($Z846="","",IF(INDEX('Per Invoice'!C$2:C$1201,$Z846)="","",INDEX('Per Invoice'!C$2:C$1201,$Z846)))</f>
        <v/>
      </c>
      <c r="D846">
        <f>IF($Z846="","",IF(INDEX('Per Invoice'!D$2:D$1201,$Z846)="","",INDEX('Per Invoice'!D$2:D$1201,$Z846)))</f>
        <v/>
      </c>
      <c r="E846" s="14">
        <f>IF($Z846="","",IF(INDEX('Per Invoice'!E$2:E$1201,$Z846)="","",INDEX('Per Invoice'!E$2:E$1201,$Z846)))</f>
        <v/>
      </c>
      <c r="F846">
        <f>IF($Z846="","",IF(INDEX('Per Invoice'!F$2:F$1201,$Z846)="","",INDEX('Per Invoice'!F$2:F$1201,$Z846)))</f>
        <v/>
      </c>
      <c r="G846">
        <f>IF($Z846="","",IF(INDEX('Per Invoice'!G$2:G$1201,$Z846)="","",INDEX('Per Invoice'!G$2:G$1201,$Z846)))</f>
        <v/>
      </c>
      <c r="H846">
        <f>IF($Z846="","",IF(INDEX('Per Invoice'!H$2:H$1201,$Z846)="","",INDEX('Per Invoice'!H$2:H$1201,$Z846)))</f>
        <v/>
      </c>
      <c r="I846">
        <f>IF($Z846="","",IF(INDEX('Per Invoice'!I$2:I$1201,$Z846)="","",INDEX('Per Invoice'!I$2:I$1201,$Z846)))</f>
        <v/>
      </c>
      <c r="J846">
        <f>IF($Z846="","",IF(INDEX('Per Invoice'!J$2:J$1201,$Z846)="","",INDEX('Per Invoice'!J$2:J$1201,$Z846)))</f>
        <v/>
      </c>
      <c r="K846" s="8">
        <f>IF($Z846="","",IF(INDEX('Per Invoice'!K$2:K$1201,$Z846)="","",INDEX('Per Invoice'!K$2:K$1201,$Z846)))</f>
        <v/>
      </c>
      <c r="L846">
        <f>IF($Z846="","",IF(INDEX('Per Invoice'!L$2:L$1201,$Z846)="","",INDEX('Per Invoice'!L$2:L$1201,$Z846)))</f>
        <v/>
      </c>
      <c r="M846">
        <f>IF($Z846="","",IF(INDEX('Per Invoice'!M$2:M$1201,$Z846)="","",INDEX('Per Invoice'!M$2:M$1201,$Z846)))</f>
        <v/>
      </c>
      <c r="N846">
        <f>IF($Z846="","",IF(INDEX('Per Invoice'!N$2:N$1201,$Z846)="","",INDEX('Per Invoice'!N$2:N$1201,$Z846)))</f>
        <v/>
      </c>
      <c r="O846" s="8">
        <f>IF($Z846="","",IF(INDEX('Per Invoice'!O$2:O$1201,$Z846)="","",INDEX('Per Invoice'!O$2:O$1201,$Z846)))</f>
        <v/>
      </c>
      <c r="P846">
        <f>IF($Z846="","",IF(INDEX('Per Invoice'!P$2:P$1201,$Z846)="","",INDEX('Per Invoice'!P$2:P$1201,$Z846)))</f>
        <v/>
      </c>
      <c r="Q846" s="8">
        <f>IF($Z846="","",IF(INDEX('Per Invoice'!Q$2:Q$1201,$Z846)="","",INDEX('Per Invoice'!Q$2:Q$1201,$Z846)))</f>
        <v/>
      </c>
      <c r="R846" s="8">
        <f>IF($Z846="","",IF(INDEX('Per Invoice'!R$2:R$1201,$Z846)="","",INDEX('Per Invoice'!R$2:R$1201,$Z846)))</f>
        <v/>
      </c>
      <c r="S846">
        <f>IF($Z846="","",IF(INDEX('Per Invoice'!S$2:S$1201,$Z846)="","",INDEX('Per Invoice'!S$2:S$1201,$Z846)))</f>
        <v/>
      </c>
      <c r="T846" s="8">
        <f>IF($Z846="","",IF(INDEX('Per Invoice'!T$2:T$1201,$Z846)="","",INDEX('Per Invoice'!T$2:T$1201,$Z846)))</f>
        <v/>
      </c>
      <c r="U846" s="8">
        <f>IF($Z846="","",IF(INDEX('Per Invoice'!U$2:U$1201,$Z846)="","",INDEX('Per Invoice'!U$2:U$1201,$Z846)))</f>
        <v/>
      </c>
      <c r="V846" s="8">
        <f>IF($Z846="","",IF(INDEX('Per Invoice'!V$2:V$1201,$Z846)="","",INDEX('Per Invoice'!V$2:V$1201,$Z846)))</f>
        <v/>
      </c>
      <c r="W846" s="8">
        <f>IF($Z846="","",IF(INDEX('Per Invoice'!W$2:W$1201,$Z846)="","",INDEX('Per Invoice'!W$2:W$1201,$Z846)))</f>
        <v/>
      </c>
      <c r="X846" s="8">
        <f>IF($Z846="","",IF(INDEX('Per Invoice'!X$2:X$1201,$Z846)="","",INDEX('Per Invoice'!X$2:X$1201,$Z846)))</f>
        <v/>
      </c>
      <c r="Y846" s="8">
        <f>IF($Z846="","",IF(INDEX('Per Invoice'!Y$2:Y$1201,$Z846)="","",INDEX('Per Invoice'!Y$2:Y$1201,$Z846)))</f>
        <v/>
      </c>
      <c r="Z846" s="16">
        <f>IFERROR(MATCH(Settings!$C$27&amp;"|"&amp;ROWS($Z$2:$Z846),'Per Invoice'!$AB$2:$AB$1201,0),"")</f>
        <v/>
      </c>
    </row>
    <row r="847">
      <c r="A847">
        <f>IF($Z847="","",IF(INDEX('Per Invoice'!A$2:A$1201,$Z847)="","",INDEX('Per Invoice'!A$2:A$1201,$Z847)))</f>
        <v/>
      </c>
      <c r="B847">
        <f>IF($Z847="","",IF(INDEX('Per Invoice'!B$2:B$1201,$Z847)="","",INDEX('Per Invoice'!B$2:B$1201,$Z847)))</f>
        <v/>
      </c>
      <c r="C847">
        <f>IF($Z847="","",IF(INDEX('Per Invoice'!C$2:C$1201,$Z847)="","",INDEX('Per Invoice'!C$2:C$1201,$Z847)))</f>
        <v/>
      </c>
      <c r="D847">
        <f>IF($Z847="","",IF(INDEX('Per Invoice'!D$2:D$1201,$Z847)="","",INDEX('Per Invoice'!D$2:D$1201,$Z847)))</f>
        <v/>
      </c>
      <c r="E847" s="14">
        <f>IF($Z847="","",IF(INDEX('Per Invoice'!E$2:E$1201,$Z847)="","",INDEX('Per Invoice'!E$2:E$1201,$Z847)))</f>
        <v/>
      </c>
      <c r="F847">
        <f>IF($Z847="","",IF(INDEX('Per Invoice'!F$2:F$1201,$Z847)="","",INDEX('Per Invoice'!F$2:F$1201,$Z847)))</f>
        <v/>
      </c>
      <c r="G847">
        <f>IF($Z847="","",IF(INDEX('Per Invoice'!G$2:G$1201,$Z847)="","",INDEX('Per Invoice'!G$2:G$1201,$Z847)))</f>
        <v/>
      </c>
      <c r="H847">
        <f>IF($Z847="","",IF(INDEX('Per Invoice'!H$2:H$1201,$Z847)="","",INDEX('Per Invoice'!H$2:H$1201,$Z847)))</f>
        <v/>
      </c>
      <c r="I847">
        <f>IF($Z847="","",IF(INDEX('Per Invoice'!I$2:I$1201,$Z847)="","",INDEX('Per Invoice'!I$2:I$1201,$Z847)))</f>
        <v/>
      </c>
      <c r="J847">
        <f>IF($Z847="","",IF(INDEX('Per Invoice'!J$2:J$1201,$Z847)="","",INDEX('Per Invoice'!J$2:J$1201,$Z847)))</f>
        <v/>
      </c>
      <c r="K847" s="8">
        <f>IF($Z847="","",IF(INDEX('Per Invoice'!K$2:K$1201,$Z847)="","",INDEX('Per Invoice'!K$2:K$1201,$Z847)))</f>
        <v/>
      </c>
      <c r="L847">
        <f>IF($Z847="","",IF(INDEX('Per Invoice'!L$2:L$1201,$Z847)="","",INDEX('Per Invoice'!L$2:L$1201,$Z847)))</f>
        <v/>
      </c>
      <c r="M847">
        <f>IF($Z847="","",IF(INDEX('Per Invoice'!M$2:M$1201,$Z847)="","",INDEX('Per Invoice'!M$2:M$1201,$Z847)))</f>
        <v/>
      </c>
      <c r="N847">
        <f>IF($Z847="","",IF(INDEX('Per Invoice'!N$2:N$1201,$Z847)="","",INDEX('Per Invoice'!N$2:N$1201,$Z847)))</f>
        <v/>
      </c>
      <c r="O847" s="8">
        <f>IF($Z847="","",IF(INDEX('Per Invoice'!O$2:O$1201,$Z847)="","",INDEX('Per Invoice'!O$2:O$1201,$Z847)))</f>
        <v/>
      </c>
      <c r="P847">
        <f>IF($Z847="","",IF(INDEX('Per Invoice'!P$2:P$1201,$Z847)="","",INDEX('Per Invoice'!P$2:P$1201,$Z847)))</f>
        <v/>
      </c>
      <c r="Q847" s="8">
        <f>IF($Z847="","",IF(INDEX('Per Invoice'!Q$2:Q$1201,$Z847)="","",INDEX('Per Invoice'!Q$2:Q$1201,$Z847)))</f>
        <v/>
      </c>
      <c r="R847" s="8">
        <f>IF($Z847="","",IF(INDEX('Per Invoice'!R$2:R$1201,$Z847)="","",INDEX('Per Invoice'!R$2:R$1201,$Z847)))</f>
        <v/>
      </c>
      <c r="S847">
        <f>IF($Z847="","",IF(INDEX('Per Invoice'!S$2:S$1201,$Z847)="","",INDEX('Per Invoice'!S$2:S$1201,$Z847)))</f>
        <v/>
      </c>
      <c r="T847" s="8">
        <f>IF($Z847="","",IF(INDEX('Per Invoice'!T$2:T$1201,$Z847)="","",INDEX('Per Invoice'!T$2:T$1201,$Z847)))</f>
        <v/>
      </c>
      <c r="U847" s="8">
        <f>IF($Z847="","",IF(INDEX('Per Invoice'!U$2:U$1201,$Z847)="","",INDEX('Per Invoice'!U$2:U$1201,$Z847)))</f>
        <v/>
      </c>
      <c r="V847" s="8">
        <f>IF($Z847="","",IF(INDEX('Per Invoice'!V$2:V$1201,$Z847)="","",INDEX('Per Invoice'!V$2:V$1201,$Z847)))</f>
        <v/>
      </c>
      <c r="W847" s="8">
        <f>IF($Z847="","",IF(INDEX('Per Invoice'!W$2:W$1201,$Z847)="","",INDEX('Per Invoice'!W$2:W$1201,$Z847)))</f>
        <v/>
      </c>
      <c r="X847" s="8">
        <f>IF($Z847="","",IF(INDEX('Per Invoice'!X$2:X$1201,$Z847)="","",INDEX('Per Invoice'!X$2:X$1201,$Z847)))</f>
        <v/>
      </c>
      <c r="Y847" s="8">
        <f>IF($Z847="","",IF(INDEX('Per Invoice'!Y$2:Y$1201,$Z847)="","",INDEX('Per Invoice'!Y$2:Y$1201,$Z847)))</f>
        <v/>
      </c>
      <c r="Z847" s="16">
        <f>IFERROR(MATCH(Settings!$C$27&amp;"|"&amp;ROWS($Z$2:$Z847),'Per Invoice'!$AB$2:$AB$1201,0),"")</f>
        <v/>
      </c>
    </row>
    <row r="848">
      <c r="A848">
        <f>IF($Z848="","",IF(INDEX('Per Invoice'!A$2:A$1201,$Z848)="","",INDEX('Per Invoice'!A$2:A$1201,$Z848)))</f>
        <v/>
      </c>
      <c r="B848">
        <f>IF($Z848="","",IF(INDEX('Per Invoice'!B$2:B$1201,$Z848)="","",INDEX('Per Invoice'!B$2:B$1201,$Z848)))</f>
        <v/>
      </c>
      <c r="C848">
        <f>IF($Z848="","",IF(INDEX('Per Invoice'!C$2:C$1201,$Z848)="","",INDEX('Per Invoice'!C$2:C$1201,$Z848)))</f>
        <v/>
      </c>
      <c r="D848">
        <f>IF($Z848="","",IF(INDEX('Per Invoice'!D$2:D$1201,$Z848)="","",INDEX('Per Invoice'!D$2:D$1201,$Z848)))</f>
        <v/>
      </c>
      <c r="E848" s="14">
        <f>IF($Z848="","",IF(INDEX('Per Invoice'!E$2:E$1201,$Z848)="","",INDEX('Per Invoice'!E$2:E$1201,$Z848)))</f>
        <v/>
      </c>
      <c r="F848">
        <f>IF($Z848="","",IF(INDEX('Per Invoice'!F$2:F$1201,$Z848)="","",INDEX('Per Invoice'!F$2:F$1201,$Z848)))</f>
        <v/>
      </c>
      <c r="G848">
        <f>IF($Z848="","",IF(INDEX('Per Invoice'!G$2:G$1201,$Z848)="","",INDEX('Per Invoice'!G$2:G$1201,$Z848)))</f>
        <v/>
      </c>
      <c r="H848">
        <f>IF($Z848="","",IF(INDEX('Per Invoice'!H$2:H$1201,$Z848)="","",INDEX('Per Invoice'!H$2:H$1201,$Z848)))</f>
        <v/>
      </c>
      <c r="I848">
        <f>IF($Z848="","",IF(INDEX('Per Invoice'!I$2:I$1201,$Z848)="","",INDEX('Per Invoice'!I$2:I$1201,$Z848)))</f>
        <v/>
      </c>
      <c r="J848">
        <f>IF($Z848="","",IF(INDEX('Per Invoice'!J$2:J$1201,$Z848)="","",INDEX('Per Invoice'!J$2:J$1201,$Z848)))</f>
        <v/>
      </c>
      <c r="K848" s="8">
        <f>IF($Z848="","",IF(INDEX('Per Invoice'!K$2:K$1201,$Z848)="","",INDEX('Per Invoice'!K$2:K$1201,$Z848)))</f>
        <v/>
      </c>
      <c r="L848">
        <f>IF($Z848="","",IF(INDEX('Per Invoice'!L$2:L$1201,$Z848)="","",INDEX('Per Invoice'!L$2:L$1201,$Z848)))</f>
        <v/>
      </c>
      <c r="M848">
        <f>IF($Z848="","",IF(INDEX('Per Invoice'!M$2:M$1201,$Z848)="","",INDEX('Per Invoice'!M$2:M$1201,$Z848)))</f>
        <v/>
      </c>
      <c r="N848">
        <f>IF($Z848="","",IF(INDEX('Per Invoice'!N$2:N$1201,$Z848)="","",INDEX('Per Invoice'!N$2:N$1201,$Z848)))</f>
        <v/>
      </c>
      <c r="O848" s="8">
        <f>IF($Z848="","",IF(INDEX('Per Invoice'!O$2:O$1201,$Z848)="","",INDEX('Per Invoice'!O$2:O$1201,$Z848)))</f>
        <v/>
      </c>
      <c r="P848">
        <f>IF($Z848="","",IF(INDEX('Per Invoice'!P$2:P$1201,$Z848)="","",INDEX('Per Invoice'!P$2:P$1201,$Z848)))</f>
        <v/>
      </c>
      <c r="Q848" s="8">
        <f>IF($Z848="","",IF(INDEX('Per Invoice'!Q$2:Q$1201,$Z848)="","",INDEX('Per Invoice'!Q$2:Q$1201,$Z848)))</f>
        <v/>
      </c>
      <c r="R848" s="8">
        <f>IF($Z848="","",IF(INDEX('Per Invoice'!R$2:R$1201,$Z848)="","",INDEX('Per Invoice'!R$2:R$1201,$Z848)))</f>
        <v/>
      </c>
      <c r="S848">
        <f>IF($Z848="","",IF(INDEX('Per Invoice'!S$2:S$1201,$Z848)="","",INDEX('Per Invoice'!S$2:S$1201,$Z848)))</f>
        <v/>
      </c>
      <c r="T848" s="8">
        <f>IF($Z848="","",IF(INDEX('Per Invoice'!T$2:T$1201,$Z848)="","",INDEX('Per Invoice'!T$2:T$1201,$Z848)))</f>
        <v/>
      </c>
      <c r="U848" s="8">
        <f>IF($Z848="","",IF(INDEX('Per Invoice'!U$2:U$1201,$Z848)="","",INDEX('Per Invoice'!U$2:U$1201,$Z848)))</f>
        <v/>
      </c>
      <c r="V848" s="8">
        <f>IF($Z848="","",IF(INDEX('Per Invoice'!V$2:V$1201,$Z848)="","",INDEX('Per Invoice'!V$2:V$1201,$Z848)))</f>
        <v/>
      </c>
      <c r="W848" s="8">
        <f>IF($Z848="","",IF(INDEX('Per Invoice'!W$2:W$1201,$Z848)="","",INDEX('Per Invoice'!W$2:W$1201,$Z848)))</f>
        <v/>
      </c>
      <c r="X848" s="8">
        <f>IF($Z848="","",IF(INDEX('Per Invoice'!X$2:X$1201,$Z848)="","",INDEX('Per Invoice'!X$2:X$1201,$Z848)))</f>
        <v/>
      </c>
      <c r="Y848" s="8">
        <f>IF($Z848="","",IF(INDEX('Per Invoice'!Y$2:Y$1201,$Z848)="","",INDEX('Per Invoice'!Y$2:Y$1201,$Z848)))</f>
        <v/>
      </c>
      <c r="Z848" s="16">
        <f>IFERROR(MATCH(Settings!$C$27&amp;"|"&amp;ROWS($Z$2:$Z848),'Per Invoice'!$AB$2:$AB$1201,0),"")</f>
        <v/>
      </c>
    </row>
    <row r="849">
      <c r="A849">
        <f>IF($Z849="","",IF(INDEX('Per Invoice'!A$2:A$1201,$Z849)="","",INDEX('Per Invoice'!A$2:A$1201,$Z849)))</f>
        <v/>
      </c>
      <c r="B849">
        <f>IF($Z849="","",IF(INDEX('Per Invoice'!B$2:B$1201,$Z849)="","",INDEX('Per Invoice'!B$2:B$1201,$Z849)))</f>
        <v/>
      </c>
      <c r="C849">
        <f>IF($Z849="","",IF(INDEX('Per Invoice'!C$2:C$1201,$Z849)="","",INDEX('Per Invoice'!C$2:C$1201,$Z849)))</f>
        <v/>
      </c>
      <c r="D849">
        <f>IF($Z849="","",IF(INDEX('Per Invoice'!D$2:D$1201,$Z849)="","",INDEX('Per Invoice'!D$2:D$1201,$Z849)))</f>
        <v/>
      </c>
      <c r="E849" s="14">
        <f>IF($Z849="","",IF(INDEX('Per Invoice'!E$2:E$1201,$Z849)="","",INDEX('Per Invoice'!E$2:E$1201,$Z849)))</f>
        <v/>
      </c>
      <c r="F849">
        <f>IF($Z849="","",IF(INDEX('Per Invoice'!F$2:F$1201,$Z849)="","",INDEX('Per Invoice'!F$2:F$1201,$Z849)))</f>
        <v/>
      </c>
      <c r="G849">
        <f>IF($Z849="","",IF(INDEX('Per Invoice'!G$2:G$1201,$Z849)="","",INDEX('Per Invoice'!G$2:G$1201,$Z849)))</f>
        <v/>
      </c>
      <c r="H849">
        <f>IF($Z849="","",IF(INDEX('Per Invoice'!H$2:H$1201,$Z849)="","",INDEX('Per Invoice'!H$2:H$1201,$Z849)))</f>
        <v/>
      </c>
      <c r="I849">
        <f>IF($Z849="","",IF(INDEX('Per Invoice'!I$2:I$1201,$Z849)="","",INDEX('Per Invoice'!I$2:I$1201,$Z849)))</f>
        <v/>
      </c>
      <c r="J849">
        <f>IF($Z849="","",IF(INDEX('Per Invoice'!J$2:J$1201,$Z849)="","",INDEX('Per Invoice'!J$2:J$1201,$Z849)))</f>
        <v/>
      </c>
      <c r="K849" s="8">
        <f>IF($Z849="","",IF(INDEX('Per Invoice'!K$2:K$1201,$Z849)="","",INDEX('Per Invoice'!K$2:K$1201,$Z849)))</f>
        <v/>
      </c>
      <c r="L849">
        <f>IF($Z849="","",IF(INDEX('Per Invoice'!L$2:L$1201,$Z849)="","",INDEX('Per Invoice'!L$2:L$1201,$Z849)))</f>
        <v/>
      </c>
      <c r="M849">
        <f>IF($Z849="","",IF(INDEX('Per Invoice'!M$2:M$1201,$Z849)="","",INDEX('Per Invoice'!M$2:M$1201,$Z849)))</f>
        <v/>
      </c>
      <c r="N849">
        <f>IF($Z849="","",IF(INDEX('Per Invoice'!N$2:N$1201,$Z849)="","",INDEX('Per Invoice'!N$2:N$1201,$Z849)))</f>
        <v/>
      </c>
      <c r="O849" s="8">
        <f>IF($Z849="","",IF(INDEX('Per Invoice'!O$2:O$1201,$Z849)="","",INDEX('Per Invoice'!O$2:O$1201,$Z849)))</f>
        <v/>
      </c>
      <c r="P849">
        <f>IF($Z849="","",IF(INDEX('Per Invoice'!P$2:P$1201,$Z849)="","",INDEX('Per Invoice'!P$2:P$1201,$Z849)))</f>
        <v/>
      </c>
      <c r="Q849" s="8">
        <f>IF($Z849="","",IF(INDEX('Per Invoice'!Q$2:Q$1201,$Z849)="","",INDEX('Per Invoice'!Q$2:Q$1201,$Z849)))</f>
        <v/>
      </c>
      <c r="R849" s="8">
        <f>IF($Z849="","",IF(INDEX('Per Invoice'!R$2:R$1201,$Z849)="","",INDEX('Per Invoice'!R$2:R$1201,$Z849)))</f>
        <v/>
      </c>
      <c r="S849">
        <f>IF($Z849="","",IF(INDEX('Per Invoice'!S$2:S$1201,$Z849)="","",INDEX('Per Invoice'!S$2:S$1201,$Z849)))</f>
        <v/>
      </c>
      <c r="T849" s="8">
        <f>IF($Z849="","",IF(INDEX('Per Invoice'!T$2:T$1201,$Z849)="","",INDEX('Per Invoice'!T$2:T$1201,$Z849)))</f>
        <v/>
      </c>
      <c r="U849" s="8">
        <f>IF($Z849="","",IF(INDEX('Per Invoice'!U$2:U$1201,$Z849)="","",INDEX('Per Invoice'!U$2:U$1201,$Z849)))</f>
        <v/>
      </c>
      <c r="V849" s="8">
        <f>IF($Z849="","",IF(INDEX('Per Invoice'!V$2:V$1201,$Z849)="","",INDEX('Per Invoice'!V$2:V$1201,$Z849)))</f>
        <v/>
      </c>
      <c r="W849" s="8">
        <f>IF($Z849="","",IF(INDEX('Per Invoice'!W$2:W$1201,$Z849)="","",INDEX('Per Invoice'!W$2:W$1201,$Z849)))</f>
        <v/>
      </c>
      <c r="X849" s="8">
        <f>IF($Z849="","",IF(INDEX('Per Invoice'!X$2:X$1201,$Z849)="","",INDEX('Per Invoice'!X$2:X$1201,$Z849)))</f>
        <v/>
      </c>
      <c r="Y849" s="8">
        <f>IF($Z849="","",IF(INDEX('Per Invoice'!Y$2:Y$1201,$Z849)="","",INDEX('Per Invoice'!Y$2:Y$1201,$Z849)))</f>
        <v/>
      </c>
      <c r="Z849" s="16">
        <f>IFERROR(MATCH(Settings!$C$27&amp;"|"&amp;ROWS($Z$2:$Z849),'Per Invoice'!$AB$2:$AB$1201,0),"")</f>
        <v/>
      </c>
    </row>
    <row r="850">
      <c r="A850">
        <f>IF($Z850="","",IF(INDEX('Per Invoice'!A$2:A$1201,$Z850)="","",INDEX('Per Invoice'!A$2:A$1201,$Z850)))</f>
        <v/>
      </c>
      <c r="B850">
        <f>IF($Z850="","",IF(INDEX('Per Invoice'!B$2:B$1201,$Z850)="","",INDEX('Per Invoice'!B$2:B$1201,$Z850)))</f>
        <v/>
      </c>
      <c r="C850">
        <f>IF($Z850="","",IF(INDEX('Per Invoice'!C$2:C$1201,$Z850)="","",INDEX('Per Invoice'!C$2:C$1201,$Z850)))</f>
        <v/>
      </c>
      <c r="D850">
        <f>IF($Z850="","",IF(INDEX('Per Invoice'!D$2:D$1201,$Z850)="","",INDEX('Per Invoice'!D$2:D$1201,$Z850)))</f>
        <v/>
      </c>
      <c r="E850" s="14">
        <f>IF($Z850="","",IF(INDEX('Per Invoice'!E$2:E$1201,$Z850)="","",INDEX('Per Invoice'!E$2:E$1201,$Z850)))</f>
        <v/>
      </c>
      <c r="F850">
        <f>IF($Z850="","",IF(INDEX('Per Invoice'!F$2:F$1201,$Z850)="","",INDEX('Per Invoice'!F$2:F$1201,$Z850)))</f>
        <v/>
      </c>
      <c r="G850">
        <f>IF($Z850="","",IF(INDEX('Per Invoice'!G$2:G$1201,$Z850)="","",INDEX('Per Invoice'!G$2:G$1201,$Z850)))</f>
        <v/>
      </c>
      <c r="H850">
        <f>IF($Z850="","",IF(INDEX('Per Invoice'!H$2:H$1201,$Z850)="","",INDEX('Per Invoice'!H$2:H$1201,$Z850)))</f>
        <v/>
      </c>
      <c r="I850">
        <f>IF($Z850="","",IF(INDEX('Per Invoice'!I$2:I$1201,$Z850)="","",INDEX('Per Invoice'!I$2:I$1201,$Z850)))</f>
        <v/>
      </c>
      <c r="J850">
        <f>IF($Z850="","",IF(INDEX('Per Invoice'!J$2:J$1201,$Z850)="","",INDEX('Per Invoice'!J$2:J$1201,$Z850)))</f>
        <v/>
      </c>
      <c r="K850" s="8">
        <f>IF($Z850="","",IF(INDEX('Per Invoice'!K$2:K$1201,$Z850)="","",INDEX('Per Invoice'!K$2:K$1201,$Z850)))</f>
        <v/>
      </c>
      <c r="L850">
        <f>IF($Z850="","",IF(INDEX('Per Invoice'!L$2:L$1201,$Z850)="","",INDEX('Per Invoice'!L$2:L$1201,$Z850)))</f>
        <v/>
      </c>
      <c r="M850">
        <f>IF($Z850="","",IF(INDEX('Per Invoice'!M$2:M$1201,$Z850)="","",INDEX('Per Invoice'!M$2:M$1201,$Z850)))</f>
        <v/>
      </c>
      <c r="N850">
        <f>IF($Z850="","",IF(INDEX('Per Invoice'!N$2:N$1201,$Z850)="","",INDEX('Per Invoice'!N$2:N$1201,$Z850)))</f>
        <v/>
      </c>
      <c r="O850" s="8">
        <f>IF($Z850="","",IF(INDEX('Per Invoice'!O$2:O$1201,$Z850)="","",INDEX('Per Invoice'!O$2:O$1201,$Z850)))</f>
        <v/>
      </c>
      <c r="P850">
        <f>IF($Z850="","",IF(INDEX('Per Invoice'!P$2:P$1201,$Z850)="","",INDEX('Per Invoice'!P$2:P$1201,$Z850)))</f>
        <v/>
      </c>
      <c r="Q850" s="8">
        <f>IF($Z850="","",IF(INDEX('Per Invoice'!Q$2:Q$1201,$Z850)="","",INDEX('Per Invoice'!Q$2:Q$1201,$Z850)))</f>
        <v/>
      </c>
      <c r="R850" s="8">
        <f>IF($Z850="","",IF(INDEX('Per Invoice'!R$2:R$1201,$Z850)="","",INDEX('Per Invoice'!R$2:R$1201,$Z850)))</f>
        <v/>
      </c>
      <c r="S850">
        <f>IF($Z850="","",IF(INDEX('Per Invoice'!S$2:S$1201,$Z850)="","",INDEX('Per Invoice'!S$2:S$1201,$Z850)))</f>
        <v/>
      </c>
      <c r="T850" s="8">
        <f>IF($Z850="","",IF(INDEX('Per Invoice'!T$2:T$1201,$Z850)="","",INDEX('Per Invoice'!T$2:T$1201,$Z850)))</f>
        <v/>
      </c>
      <c r="U850" s="8">
        <f>IF($Z850="","",IF(INDEX('Per Invoice'!U$2:U$1201,$Z850)="","",INDEX('Per Invoice'!U$2:U$1201,$Z850)))</f>
        <v/>
      </c>
      <c r="V850" s="8">
        <f>IF($Z850="","",IF(INDEX('Per Invoice'!V$2:V$1201,$Z850)="","",INDEX('Per Invoice'!V$2:V$1201,$Z850)))</f>
        <v/>
      </c>
      <c r="W850" s="8">
        <f>IF($Z850="","",IF(INDEX('Per Invoice'!W$2:W$1201,$Z850)="","",INDEX('Per Invoice'!W$2:W$1201,$Z850)))</f>
        <v/>
      </c>
      <c r="X850" s="8">
        <f>IF($Z850="","",IF(INDEX('Per Invoice'!X$2:X$1201,$Z850)="","",INDEX('Per Invoice'!X$2:X$1201,$Z850)))</f>
        <v/>
      </c>
      <c r="Y850" s="8">
        <f>IF($Z850="","",IF(INDEX('Per Invoice'!Y$2:Y$1201,$Z850)="","",INDEX('Per Invoice'!Y$2:Y$1201,$Z850)))</f>
        <v/>
      </c>
      <c r="Z850" s="16">
        <f>IFERROR(MATCH(Settings!$C$27&amp;"|"&amp;ROWS($Z$2:$Z850),'Per Invoice'!$AB$2:$AB$1201,0),"")</f>
        <v/>
      </c>
    </row>
    <row r="851">
      <c r="A851">
        <f>IF($Z851="","",IF(INDEX('Per Invoice'!A$2:A$1201,$Z851)="","",INDEX('Per Invoice'!A$2:A$1201,$Z851)))</f>
        <v/>
      </c>
      <c r="B851">
        <f>IF($Z851="","",IF(INDEX('Per Invoice'!B$2:B$1201,$Z851)="","",INDEX('Per Invoice'!B$2:B$1201,$Z851)))</f>
        <v/>
      </c>
      <c r="C851">
        <f>IF($Z851="","",IF(INDEX('Per Invoice'!C$2:C$1201,$Z851)="","",INDEX('Per Invoice'!C$2:C$1201,$Z851)))</f>
        <v/>
      </c>
      <c r="D851">
        <f>IF($Z851="","",IF(INDEX('Per Invoice'!D$2:D$1201,$Z851)="","",INDEX('Per Invoice'!D$2:D$1201,$Z851)))</f>
        <v/>
      </c>
      <c r="E851" s="14">
        <f>IF($Z851="","",IF(INDEX('Per Invoice'!E$2:E$1201,$Z851)="","",INDEX('Per Invoice'!E$2:E$1201,$Z851)))</f>
        <v/>
      </c>
      <c r="F851">
        <f>IF($Z851="","",IF(INDEX('Per Invoice'!F$2:F$1201,$Z851)="","",INDEX('Per Invoice'!F$2:F$1201,$Z851)))</f>
        <v/>
      </c>
      <c r="G851">
        <f>IF($Z851="","",IF(INDEX('Per Invoice'!G$2:G$1201,$Z851)="","",INDEX('Per Invoice'!G$2:G$1201,$Z851)))</f>
        <v/>
      </c>
      <c r="H851">
        <f>IF($Z851="","",IF(INDEX('Per Invoice'!H$2:H$1201,$Z851)="","",INDEX('Per Invoice'!H$2:H$1201,$Z851)))</f>
        <v/>
      </c>
      <c r="I851">
        <f>IF($Z851="","",IF(INDEX('Per Invoice'!I$2:I$1201,$Z851)="","",INDEX('Per Invoice'!I$2:I$1201,$Z851)))</f>
        <v/>
      </c>
      <c r="J851">
        <f>IF($Z851="","",IF(INDEX('Per Invoice'!J$2:J$1201,$Z851)="","",INDEX('Per Invoice'!J$2:J$1201,$Z851)))</f>
        <v/>
      </c>
      <c r="K851" s="8">
        <f>IF($Z851="","",IF(INDEX('Per Invoice'!K$2:K$1201,$Z851)="","",INDEX('Per Invoice'!K$2:K$1201,$Z851)))</f>
        <v/>
      </c>
      <c r="L851">
        <f>IF($Z851="","",IF(INDEX('Per Invoice'!L$2:L$1201,$Z851)="","",INDEX('Per Invoice'!L$2:L$1201,$Z851)))</f>
        <v/>
      </c>
      <c r="M851">
        <f>IF($Z851="","",IF(INDEX('Per Invoice'!M$2:M$1201,$Z851)="","",INDEX('Per Invoice'!M$2:M$1201,$Z851)))</f>
        <v/>
      </c>
      <c r="N851">
        <f>IF($Z851="","",IF(INDEX('Per Invoice'!N$2:N$1201,$Z851)="","",INDEX('Per Invoice'!N$2:N$1201,$Z851)))</f>
        <v/>
      </c>
      <c r="O851" s="8">
        <f>IF($Z851="","",IF(INDEX('Per Invoice'!O$2:O$1201,$Z851)="","",INDEX('Per Invoice'!O$2:O$1201,$Z851)))</f>
        <v/>
      </c>
      <c r="P851">
        <f>IF($Z851="","",IF(INDEX('Per Invoice'!P$2:P$1201,$Z851)="","",INDEX('Per Invoice'!P$2:P$1201,$Z851)))</f>
        <v/>
      </c>
      <c r="Q851" s="8">
        <f>IF($Z851="","",IF(INDEX('Per Invoice'!Q$2:Q$1201,$Z851)="","",INDEX('Per Invoice'!Q$2:Q$1201,$Z851)))</f>
        <v/>
      </c>
      <c r="R851" s="8">
        <f>IF($Z851="","",IF(INDEX('Per Invoice'!R$2:R$1201,$Z851)="","",INDEX('Per Invoice'!R$2:R$1201,$Z851)))</f>
        <v/>
      </c>
      <c r="S851">
        <f>IF($Z851="","",IF(INDEX('Per Invoice'!S$2:S$1201,$Z851)="","",INDEX('Per Invoice'!S$2:S$1201,$Z851)))</f>
        <v/>
      </c>
      <c r="T851" s="8">
        <f>IF($Z851="","",IF(INDEX('Per Invoice'!T$2:T$1201,$Z851)="","",INDEX('Per Invoice'!T$2:T$1201,$Z851)))</f>
        <v/>
      </c>
      <c r="U851" s="8">
        <f>IF($Z851="","",IF(INDEX('Per Invoice'!U$2:U$1201,$Z851)="","",INDEX('Per Invoice'!U$2:U$1201,$Z851)))</f>
        <v/>
      </c>
      <c r="V851" s="8">
        <f>IF($Z851="","",IF(INDEX('Per Invoice'!V$2:V$1201,$Z851)="","",INDEX('Per Invoice'!V$2:V$1201,$Z851)))</f>
        <v/>
      </c>
      <c r="W851" s="8">
        <f>IF($Z851="","",IF(INDEX('Per Invoice'!W$2:W$1201,$Z851)="","",INDEX('Per Invoice'!W$2:W$1201,$Z851)))</f>
        <v/>
      </c>
      <c r="X851" s="8">
        <f>IF($Z851="","",IF(INDEX('Per Invoice'!X$2:X$1201,$Z851)="","",INDEX('Per Invoice'!X$2:X$1201,$Z851)))</f>
        <v/>
      </c>
      <c r="Y851" s="8">
        <f>IF($Z851="","",IF(INDEX('Per Invoice'!Y$2:Y$1201,$Z851)="","",INDEX('Per Invoice'!Y$2:Y$1201,$Z851)))</f>
        <v/>
      </c>
      <c r="Z851" s="16">
        <f>IFERROR(MATCH(Settings!$C$27&amp;"|"&amp;ROWS($Z$2:$Z851),'Per Invoice'!$AB$2:$AB$1201,0),"")</f>
        <v/>
      </c>
    </row>
    <row r="852">
      <c r="A852">
        <f>IF($Z852="","",IF(INDEX('Per Invoice'!A$2:A$1201,$Z852)="","",INDEX('Per Invoice'!A$2:A$1201,$Z852)))</f>
        <v/>
      </c>
      <c r="B852">
        <f>IF($Z852="","",IF(INDEX('Per Invoice'!B$2:B$1201,$Z852)="","",INDEX('Per Invoice'!B$2:B$1201,$Z852)))</f>
        <v/>
      </c>
      <c r="C852">
        <f>IF($Z852="","",IF(INDEX('Per Invoice'!C$2:C$1201,$Z852)="","",INDEX('Per Invoice'!C$2:C$1201,$Z852)))</f>
        <v/>
      </c>
      <c r="D852">
        <f>IF($Z852="","",IF(INDEX('Per Invoice'!D$2:D$1201,$Z852)="","",INDEX('Per Invoice'!D$2:D$1201,$Z852)))</f>
        <v/>
      </c>
      <c r="E852" s="14">
        <f>IF($Z852="","",IF(INDEX('Per Invoice'!E$2:E$1201,$Z852)="","",INDEX('Per Invoice'!E$2:E$1201,$Z852)))</f>
        <v/>
      </c>
      <c r="F852">
        <f>IF($Z852="","",IF(INDEX('Per Invoice'!F$2:F$1201,$Z852)="","",INDEX('Per Invoice'!F$2:F$1201,$Z852)))</f>
        <v/>
      </c>
      <c r="G852">
        <f>IF($Z852="","",IF(INDEX('Per Invoice'!G$2:G$1201,$Z852)="","",INDEX('Per Invoice'!G$2:G$1201,$Z852)))</f>
        <v/>
      </c>
      <c r="H852">
        <f>IF($Z852="","",IF(INDEX('Per Invoice'!H$2:H$1201,$Z852)="","",INDEX('Per Invoice'!H$2:H$1201,$Z852)))</f>
        <v/>
      </c>
      <c r="I852">
        <f>IF($Z852="","",IF(INDEX('Per Invoice'!I$2:I$1201,$Z852)="","",INDEX('Per Invoice'!I$2:I$1201,$Z852)))</f>
        <v/>
      </c>
      <c r="J852">
        <f>IF($Z852="","",IF(INDEX('Per Invoice'!J$2:J$1201,$Z852)="","",INDEX('Per Invoice'!J$2:J$1201,$Z852)))</f>
        <v/>
      </c>
      <c r="K852" s="8">
        <f>IF($Z852="","",IF(INDEX('Per Invoice'!K$2:K$1201,$Z852)="","",INDEX('Per Invoice'!K$2:K$1201,$Z852)))</f>
        <v/>
      </c>
      <c r="L852">
        <f>IF($Z852="","",IF(INDEX('Per Invoice'!L$2:L$1201,$Z852)="","",INDEX('Per Invoice'!L$2:L$1201,$Z852)))</f>
        <v/>
      </c>
      <c r="M852">
        <f>IF($Z852="","",IF(INDEX('Per Invoice'!M$2:M$1201,$Z852)="","",INDEX('Per Invoice'!M$2:M$1201,$Z852)))</f>
        <v/>
      </c>
      <c r="N852">
        <f>IF($Z852="","",IF(INDEX('Per Invoice'!N$2:N$1201,$Z852)="","",INDEX('Per Invoice'!N$2:N$1201,$Z852)))</f>
        <v/>
      </c>
      <c r="O852" s="8">
        <f>IF($Z852="","",IF(INDEX('Per Invoice'!O$2:O$1201,$Z852)="","",INDEX('Per Invoice'!O$2:O$1201,$Z852)))</f>
        <v/>
      </c>
      <c r="P852">
        <f>IF($Z852="","",IF(INDEX('Per Invoice'!P$2:P$1201,$Z852)="","",INDEX('Per Invoice'!P$2:P$1201,$Z852)))</f>
        <v/>
      </c>
      <c r="Q852" s="8">
        <f>IF($Z852="","",IF(INDEX('Per Invoice'!Q$2:Q$1201,$Z852)="","",INDEX('Per Invoice'!Q$2:Q$1201,$Z852)))</f>
        <v/>
      </c>
      <c r="R852" s="8">
        <f>IF($Z852="","",IF(INDEX('Per Invoice'!R$2:R$1201,$Z852)="","",INDEX('Per Invoice'!R$2:R$1201,$Z852)))</f>
        <v/>
      </c>
      <c r="S852">
        <f>IF($Z852="","",IF(INDEX('Per Invoice'!S$2:S$1201,$Z852)="","",INDEX('Per Invoice'!S$2:S$1201,$Z852)))</f>
        <v/>
      </c>
      <c r="T852" s="8">
        <f>IF($Z852="","",IF(INDEX('Per Invoice'!T$2:T$1201,$Z852)="","",INDEX('Per Invoice'!T$2:T$1201,$Z852)))</f>
        <v/>
      </c>
      <c r="U852" s="8">
        <f>IF($Z852="","",IF(INDEX('Per Invoice'!U$2:U$1201,$Z852)="","",INDEX('Per Invoice'!U$2:U$1201,$Z852)))</f>
        <v/>
      </c>
      <c r="V852" s="8">
        <f>IF($Z852="","",IF(INDEX('Per Invoice'!V$2:V$1201,$Z852)="","",INDEX('Per Invoice'!V$2:V$1201,$Z852)))</f>
        <v/>
      </c>
      <c r="W852" s="8">
        <f>IF($Z852="","",IF(INDEX('Per Invoice'!W$2:W$1201,$Z852)="","",INDEX('Per Invoice'!W$2:W$1201,$Z852)))</f>
        <v/>
      </c>
      <c r="X852" s="8">
        <f>IF($Z852="","",IF(INDEX('Per Invoice'!X$2:X$1201,$Z852)="","",INDEX('Per Invoice'!X$2:X$1201,$Z852)))</f>
        <v/>
      </c>
      <c r="Y852" s="8">
        <f>IF($Z852="","",IF(INDEX('Per Invoice'!Y$2:Y$1201,$Z852)="","",INDEX('Per Invoice'!Y$2:Y$1201,$Z852)))</f>
        <v/>
      </c>
      <c r="Z852" s="16">
        <f>IFERROR(MATCH(Settings!$C$27&amp;"|"&amp;ROWS($Z$2:$Z852),'Per Invoice'!$AB$2:$AB$1201,0),"")</f>
        <v/>
      </c>
    </row>
    <row r="853">
      <c r="A853">
        <f>IF($Z853="","",IF(INDEX('Per Invoice'!A$2:A$1201,$Z853)="","",INDEX('Per Invoice'!A$2:A$1201,$Z853)))</f>
        <v/>
      </c>
      <c r="B853">
        <f>IF($Z853="","",IF(INDEX('Per Invoice'!B$2:B$1201,$Z853)="","",INDEX('Per Invoice'!B$2:B$1201,$Z853)))</f>
        <v/>
      </c>
      <c r="C853">
        <f>IF($Z853="","",IF(INDEX('Per Invoice'!C$2:C$1201,$Z853)="","",INDEX('Per Invoice'!C$2:C$1201,$Z853)))</f>
        <v/>
      </c>
      <c r="D853">
        <f>IF($Z853="","",IF(INDEX('Per Invoice'!D$2:D$1201,$Z853)="","",INDEX('Per Invoice'!D$2:D$1201,$Z853)))</f>
        <v/>
      </c>
      <c r="E853" s="14">
        <f>IF($Z853="","",IF(INDEX('Per Invoice'!E$2:E$1201,$Z853)="","",INDEX('Per Invoice'!E$2:E$1201,$Z853)))</f>
        <v/>
      </c>
      <c r="F853">
        <f>IF($Z853="","",IF(INDEX('Per Invoice'!F$2:F$1201,$Z853)="","",INDEX('Per Invoice'!F$2:F$1201,$Z853)))</f>
        <v/>
      </c>
      <c r="G853">
        <f>IF($Z853="","",IF(INDEX('Per Invoice'!G$2:G$1201,$Z853)="","",INDEX('Per Invoice'!G$2:G$1201,$Z853)))</f>
        <v/>
      </c>
      <c r="H853">
        <f>IF($Z853="","",IF(INDEX('Per Invoice'!H$2:H$1201,$Z853)="","",INDEX('Per Invoice'!H$2:H$1201,$Z853)))</f>
        <v/>
      </c>
      <c r="I853">
        <f>IF($Z853="","",IF(INDEX('Per Invoice'!I$2:I$1201,$Z853)="","",INDEX('Per Invoice'!I$2:I$1201,$Z853)))</f>
        <v/>
      </c>
      <c r="J853">
        <f>IF($Z853="","",IF(INDEX('Per Invoice'!J$2:J$1201,$Z853)="","",INDEX('Per Invoice'!J$2:J$1201,$Z853)))</f>
        <v/>
      </c>
      <c r="K853" s="8">
        <f>IF($Z853="","",IF(INDEX('Per Invoice'!K$2:K$1201,$Z853)="","",INDEX('Per Invoice'!K$2:K$1201,$Z853)))</f>
        <v/>
      </c>
      <c r="L853">
        <f>IF($Z853="","",IF(INDEX('Per Invoice'!L$2:L$1201,$Z853)="","",INDEX('Per Invoice'!L$2:L$1201,$Z853)))</f>
        <v/>
      </c>
      <c r="M853">
        <f>IF($Z853="","",IF(INDEX('Per Invoice'!M$2:M$1201,$Z853)="","",INDEX('Per Invoice'!M$2:M$1201,$Z853)))</f>
        <v/>
      </c>
      <c r="N853">
        <f>IF($Z853="","",IF(INDEX('Per Invoice'!N$2:N$1201,$Z853)="","",INDEX('Per Invoice'!N$2:N$1201,$Z853)))</f>
        <v/>
      </c>
      <c r="O853" s="8">
        <f>IF($Z853="","",IF(INDEX('Per Invoice'!O$2:O$1201,$Z853)="","",INDEX('Per Invoice'!O$2:O$1201,$Z853)))</f>
        <v/>
      </c>
      <c r="P853">
        <f>IF($Z853="","",IF(INDEX('Per Invoice'!P$2:P$1201,$Z853)="","",INDEX('Per Invoice'!P$2:P$1201,$Z853)))</f>
        <v/>
      </c>
      <c r="Q853" s="8">
        <f>IF($Z853="","",IF(INDEX('Per Invoice'!Q$2:Q$1201,$Z853)="","",INDEX('Per Invoice'!Q$2:Q$1201,$Z853)))</f>
        <v/>
      </c>
      <c r="R853" s="8">
        <f>IF($Z853="","",IF(INDEX('Per Invoice'!R$2:R$1201,$Z853)="","",INDEX('Per Invoice'!R$2:R$1201,$Z853)))</f>
        <v/>
      </c>
      <c r="S853">
        <f>IF($Z853="","",IF(INDEX('Per Invoice'!S$2:S$1201,$Z853)="","",INDEX('Per Invoice'!S$2:S$1201,$Z853)))</f>
        <v/>
      </c>
      <c r="T853" s="8">
        <f>IF($Z853="","",IF(INDEX('Per Invoice'!T$2:T$1201,$Z853)="","",INDEX('Per Invoice'!T$2:T$1201,$Z853)))</f>
        <v/>
      </c>
      <c r="U853" s="8">
        <f>IF($Z853="","",IF(INDEX('Per Invoice'!U$2:U$1201,$Z853)="","",INDEX('Per Invoice'!U$2:U$1201,$Z853)))</f>
        <v/>
      </c>
      <c r="V853" s="8">
        <f>IF($Z853="","",IF(INDEX('Per Invoice'!V$2:V$1201,$Z853)="","",INDEX('Per Invoice'!V$2:V$1201,$Z853)))</f>
        <v/>
      </c>
      <c r="W853" s="8">
        <f>IF($Z853="","",IF(INDEX('Per Invoice'!W$2:W$1201,$Z853)="","",INDEX('Per Invoice'!W$2:W$1201,$Z853)))</f>
        <v/>
      </c>
      <c r="X853" s="8">
        <f>IF($Z853="","",IF(INDEX('Per Invoice'!X$2:X$1201,$Z853)="","",INDEX('Per Invoice'!X$2:X$1201,$Z853)))</f>
        <v/>
      </c>
      <c r="Y853" s="8">
        <f>IF($Z853="","",IF(INDEX('Per Invoice'!Y$2:Y$1201,$Z853)="","",INDEX('Per Invoice'!Y$2:Y$1201,$Z853)))</f>
        <v/>
      </c>
      <c r="Z853" s="16">
        <f>IFERROR(MATCH(Settings!$C$27&amp;"|"&amp;ROWS($Z$2:$Z853),'Per Invoice'!$AB$2:$AB$1201,0),"")</f>
        <v/>
      </c>
    </row>
    <row r="854">
      <c r="A854">
        <f>IF($Z854="","",IF(INDEX('Per Invoice'!A$2:A$1201,$Z854)="","",INDEX('Per Invoice'!A$2:A$1201,$Z854)))</f>
        <v/>
      </c>
      <c r="B854">
        <f>IF($Z854="","",IF(INDEX('Per Invoice'!B$2:B$1201,$Z854)="","",INDEX('Per Invoice'!B$2:B$1201,$Z854)))</f>
        <v/>
      </c>
      <c r="C854">
        <f>IF($Z854="","",IF(INDEX('Per Invoice'!C$2:C$1201,$Z854)="","",INDEX('Per Invoice'!C$2:C$1201,$Z854)))</f>
        <v/>
      </c>
      <c r="D854">
        <f>IF($Z854="","",IF(INDEX('Per Invoice'!D$2:D$1201,$Z854)="","",INDEX('Per Invoice'!D$2:D$1201,$Z854)))</f>
        <v/>
      </c>
      <c r="E854" s="14">
        <f>IF($Z854="","",IF(INDEX('Per Invoice'!E$2:E$1201,$Z854)="","",INDEX('Per Invoice'!E$2:E$1201,$Z854)))</f>
        <v/>
      </c>
      <c r="F854">
        <f>IF($Z854="","",IF(INDEX('Per Invoice'!F$2:F$1201,$Z854)="","",INDEX('Per Invoice'!F$2:F$1201,$Z854)))</f>
        <v/>
      </c>
      <c r="G854">
        <f>IF($Z854="","",IF(INDEX('Per Invoice'!G$2:G$1201,$Z854)="","",INDEX('Per Invoice'!G$2:G$1201,$Z854)))</f>
        <v/>
      </c>
      <c r="H854">
        <f>IF($Z854="","",IF(INDEX('Per Invoice'!H$2:H$1201,$Z854)="","",INDEX('Per Invoice'!H$2:H$1201,$Z854)))</f>
        <v/>
      </c>
      <c r="I854">
        <f>IF($Z854="","",IF(INDEX('Per Invoice'!I$2:I$1201,$Z854)="","",INDEX('Per Invoice'!I$2:I$1201,$Z854)))</f>
        <v/>
      </c>
      <c r="J854">
        <f>IF($Z854="","",IF(INDEX('Per Invoice'!J$2:J$1201,$Z854)="","",INDEX('Per Invoice'!J$2:J$1201,$Z854)))</f>
        <v/>
      </c>
      <c r="K854" s="8">
        <f>IF($Z854="","",IF(INDEX('Per Invoice'!K$2:K$1201,$Z854)="","",INDEX('Per Invoice'!K$2:K$1201,$Z854)))</f>
        <v/>
      </c>
      <c r="L854">
        <f>IF($Z854="","",IF(INDEX('Per Invoice'!L$2:L$1201,$Z854)="","",INDEX('Per Invoice'!L$2:L$1201,$Z854)))</f>
        <v/>
      </c>
      <c r="M854">
        <f>IF($Z854="","",IF(INDEX('Per Invoice'!M$2:M$1201,$Z854)="","",INDEX('Per Invoice'!M$2:M$1201,$Z854)))</f>
        <v/>
      </c>
      <c r="N854">
        <f>IF($Z854="","",IF(INDEX('Per Invoice'!N$2:N$1201,$Z854)="","",INDEX('Per Invoice'!N$2:N$1201,$Z854)))</f>
        <v/>
      </c>
      <c r="O854" s="8">
        <f>IF($Z854="","",IF(INDEX('Per Invoice'!O$2:O$1201,$Z854)="","",INDEX('Per Invoice'!O$2:O$1201,$Z854)))</f>
        <v/>
      </c>
      <c r="P854">
        <f>IF($Z854="","",IF(INDEX('Per Invoice'!P$2:P$1201,$Z854)="","",INDEX('Per Invoice'!P$2:P$1201,$Z854)))</f>
        <v/>
      </c>
      <c r="Q854" s="8">
        <f>IF($Z854="","",IF(INDEX('Per Invoice'!Q$2:Q$1201,$Z854)="","",INDEX('Per Invoice'!Q$2:Q$1201,$Z854)))</f>
        <v/>
      </c>
      <c r="R854" s="8">
        <f>IF($Z854="","",IF(INDEX('Per Invoice'!R$2:R$1201,$Z854)="","",INDEX('Per Invoice'!R$2:R$1201,$Z854)))</f>
        <v/>
      </c>
      <c r="S854">
        <f>IF($Z854="","",IF(INDEX('Per Invoice'!S$2:S$1201,$Z854)="","",INDEX('Per Invoice'!S$2:S$1201,$Z854)))</f>
        <v/>
      </c>
      <c r="T854" s="8">
        <f>IF($Z854="","",IF(INDEX('Per Invoice'!T$2:T$1201,$Z854)="","",INDEX('Per Invoice'!T$2:T$1201,$Z854)))</f>
        <v/>
      </c>
      <c r="U854" s="8">
        <f>IF($Z854="","",IF(INDEX('Per Invoice'!U$2:U$1201,$Z854)="","",INDEX('Per Invoice'!U$2:U$1201,$Z854)))</f>
        <v/>
      </c>
      <c r="V854" s="8">
        <f>IF($Z854="","",IF(INDEX('Per Invoice'!V$2:V$1201,$Z854)="","",INDEX('Per Invoice'!V$2:V$1201,$Z854)))</f>
        <v/>
      </c>
      <c r="W854" s="8">
        <f>IF($Z854="","",IF(INDEX('Per Invoice'!W$2:W$1201,$Z854)="","",INDEX('Per Invoice'!W$2:W$1201,$Z854)))</f>
        <v/>
      </c>
      <c r="X854" s="8">
        <f>IF($Z854="","",IF(INDEX('Per Invoice'!X$2:X$1201,$Z854)="","",INDEX('Per Invoice'!X$2:X$1201,$Z854)))</f>
        <v/>
      </c>
      <c r="Y854" s="8">
        <f>IF($Z854="","",IF(INDEX('Per Invoice'!Y$2:Y$1201,$Z854)="","",INDEX('Per Invoice'!Y$2:Y$1201,$Z854)))</f>
        <v/>
      </c>
      <c r="Z854" s="16">
        <f>IFERROR(MATCH(Settings!$C$27&amp;"|"&amp;ROWS($Z$2:$Z854),'Per Invoice'!$AB$2:$AB$1201,0),"")</f>
        <v/>
      </c>
    </row>
    <row r="855">
      <c r="A855">
        <f>IF($Z855="","",IF(INDEX('Per Invoice'!A$2:A$1201,$Z855)="","",INDEX('Per Invoice'!A$2:A$1201,$Z855)))</f>
        <v/>
      </c>
      <c r="B855">
        <f>IF($Z855="","",IF(INDEX('Per Invoice'!B$2:B$1201,$Z855)="","",INDEX('Per Invoice'!B$2:B$1201,$Z855)))</f>
        <v/>
      </c>
      <c r="C855">
        <f>IF($Z855="","",IF(INDEX('Per Invoice'!C$2:C$1201,$Z855)="","",INDEX('Per Invoice'!C$2:C$1201,$Z855)))</f>
        <v/>
      </c>
      <c r="D855">
        <f>IF($Z855="","",IF(INDEX('Per Invoice'!D$2:D$1201,$Z855)="","",INDEX('Per Invoice'!D$2:D$1201,$Z855)))</f>
        <v/>
      </c>
      <c r="E855" s="14">
        <f>IF($Z855="","",IF(INDEX('Per Invoice'!E$2:E$1201,$Z855)="","",INDEX('Per Invoice'!E$2:E$1201,$Z855)))</f>
        <v/>
      </c>
      <c r="F855">
        <f>IF($Z855="","",IF(INDEX('Per Invoice'!F$2:F$1201,$Z855)="","",INDEX('Per Invoice'!F$2:F$1201,$Z855)))</f>
        <v/>
      </c>
      <c r="G855">
        <f>IF($Z855="","",IF(INDEX('Per Invoice'!G$2:G$1201,$Z855)="","",INDEX('Per Invoice'!G$2:G$1201,$Z855)))</f>
        <v/>
      </c>
      <c r="H855">
        <f>IF($Z855="","",IF(INDEX('Per Invoice'!H$2:H$1201,$Z855)="","",INDEX('Per Invoice'!H$2:H$1201,$Z855)))</f>
        <v/>
      </c>
      <c r="I855">
        <f>IF($Z855="","",IF(INDEX('Per Invoice'!I$2:I$1201,$Z855)="","",INDEX('Per Invoice'!I$2:I$1201,$Z855)))</f>
        <v/>
      </c>
      <c r="J855">
        <f>IF($Z855="","",IF(INDEX('Per Invoice'!J$2:J$1201,$Z855)="","",INDEX('Per Invoice'!J$2:J$1201,$Z855)))</f>
        <v/>
      </c>
      <c r="K855" s="8">
        <f>IF($Z855="","",IF(INDEX('Per Invoice'!K$2:K$1201,$Z855)="","",INDEX('Per Invoice'!K$2:K$1201,$Z855)))</f>
        <v/>
      </c>
      <c r="L855">
        <f>IF($Z855="","",IF(INDEX('Per Invoice'!L$2:L$1201,$Z855)="","",INDEX('Per Invoice'!L$2:L$1201,$Z855)))</f>
        <v/>
      </c>
      <c r="M855">
        <f>IF($Z855="","",IF(INDEX('Per Invoice'!M$2:M$1201,$Z855)="","",INDEX('Per Invoice'!M$2:M$1201,$Z855)))</f>
        <v/>
      </c>
      <c r="N855">
        <f>IF($Z855="","",IF(INDEX('Per Invoice'!N$2:N$1201,$Z855)="","",INDEX('Per Invoice'!N$2:N$1201,$Z855)))</f>
        <v/>
      </c>
      <c r="O855" s="8">
        <f>IF($Z855="","",IF(INDEX('Per Invoice'!O$2:O$1201,$Z855)="","",INDEX('Per Invoice'!O$2:O$1201,$Z855)))</f>
        <v/>
      </c>
      <c r="P855">
        <f>IF($Z855="","",IF(INDEX('Per Invoice'!P$2:P$1201,$Z855)="","",INDEX('Per Invoice'!P$2:P$1201,$Z855)))</f>
        <v/>
      </c>
      <c r="Q855" s="8">
        <f>IF($Z855="","",IF(INDEX('Per Invoice'!Q$2:Q$1201,$Z855)="","",INDEX('Per Invoice'!Q$2:Q$1201,$Z855)))</f>
        <v/>
      </c>
      <c r="R855" s="8">
        <f>IF($Z855="","",IF(INDEX('Per Invoice'!R$2:R$1201,$Z855)="","",INDEX('Per Invoice'!R$2:R$1201,$Z855)))</f>
        <v/>
      </c>
      <c r="S855">
        <f>IF($Z855="","",IF(INDEX('Per Invoice'!S$2:S$1201,$Z855)="","",INDEX('Per Invoice'!S$2:S$1201,$Z855)))</f>
        <v/>
      </c>
      <c r="T855" s="8">
        <f>IF($Z855="","",IF(INDEX('Per Invoice'!T$2:T$1201,$Z855)="","",INDEX('Per Invoice'!T$2:T$1201,$Z855)))</f>
        <v/>
      </c>
      <c r="U855" s="8">
        <f>IF($Z855="","",IF(INDEX('Per Invoice'!U$2:U$1201,$Z855)="","",INDEX('Per Invoice'!U$2:U$1201,$Z855)))</f>
        <v/>
      </c>
      <c r="V855" s="8">
        <f>IF($Z855="","",IF(INDEX('Per Invoice'!V$2:V$1201,$Z855)="","",INDEX('Per Invoice'!V$2:V$1201,$Z855)))</f>
        <v/>
      </c>
      <c r="W855" s="8">
        <f>IF($Z855="","",IF(INDEX('Per Invoice'!W$2:W$1201,$Z855)="","",INDEX('Per Invoice'!W$2:W$1201,$Z855)))</f>
        <v/>
      </c>
      <c r="X855" s="8">
        <f>IF($Z855="","",IF(INDEX('Per Invoice'!X$2:X$1201,$Z855)="","",INDEX('Per Invoice'!X$2:X$1201,$Z855)))</f>
        <v/>
      </c>
      <c r="Y855" s="8">
        <f>IF($Z855="","",IF(INDEX('Per Invoice'!Y$2:Y$1201,$Z855)="","",INDEX('Per Invoice'!Y$2:Y$1201,$Z855)))</f>
        <v/>
      </c>
      <c r="Z855" s="16">
        <f>IFERROR(MATCH(Settings!$C$27&amp;"|"&amp;ROWS($Z$2:$Z855),'Per Invoice'!$AB$2:$AB$1201,0),"")</f>
        <v/>
      </c>
    </row>
    <row r="856">
      <c r="A856">
        <f>IF($Z856="","",IF(INDEX('Per Invoice'!A$2:A$1201,$Z856)="","",INDEX('Per Invoice'!A$2:A$1201,$Z856)))</f>
        <v/>
      </c>
      <c r="B856">
        <f>IF($Z856="","",IF(INDEX('Per Invoice'!B$2:B$1201,$Z856)="","",INDEX('Per Invoice'!B$2:B$1201,$Z856)))</f>
        <v/>
      </c>
      <c r="C856">
        <f>IF($Z856="","",IF(INDEX('Per Invoice'!C$2:C$1201,$Z856)="","",INDEX('Per Invoice'!C$2:C$1201,$Z856)))</f>
        <v/>
      </c>
      <c r="D856">
        <f>IF($Z856="","",IF(INDEX('Per Invoice'!D$2:D$1201,$Z856)="","",INDEX('Per Invoice'!D$2:D$1201,$Z856)))</f>
        <v/>
      </c>
      <c r="E856" s="14">
        <f>IF($Z856="","",IF(INDEX('Per Invoice'!E$2:E$1201,$Z856)="","",INDEX('Per Invoice'!E$2:E$1201,$Z856)))</f>
        <v/>
      </c>
      <c r="F856">
        <f>IF($Z856="","",IF(INDEX('Per Invoice'!F$2:F$1201,$Z856)="","",INDEX('Per Invoice'!F$2:F$1201,$Z856)))</f>
        <v/>
      </c>
      <c r="G856">
        <f>IF($Z856="","",IF(INDEX('Per Invoice'!G$2:G$1201,$Z856)="","",INDEX('Per Invoice'!G$2:G$1201,$Z856)))</f>
        <v/>
      </c>
      <c r="H856">
        <f>IF($Z856="","",IF(INDEX('Per Invoice'!H$2:H$1201,$Z856)="","",INDEX('Per Invoice'!H$2:H$1201,$Z856)))</f>
        <v/>
      </c>
      <c r="I856">
        <f>IF($Z856="","",IF(INDEX('Per Invoice'!I$2:I$1201,$Z856)="","",INDEX('Per Invoice'!I$2:I$1201,$Z856)))</f>
        <v/>
      </c>
      <c r="J856">
        <f>IF($Z856="","",IF(INDEX('Per Invoice'!J$2:J$1201,$Z856)="","",INDEX('Per Invoice'!J$2:J$1201,$Z856)))</f>
        <v/>
      </c>
      <c r="K856" s="8">
        <f>IF($Z856="","",IF(INDEX('Per Invoice'!K$2:K$1201,$Z856)="","",INDEX('Per Invoice'!K$2:K$1201,$Z856)))</f>
        <v/>
      </c>
      <c r="L856">
        <f>IF($Z856="","",IF(INDEX('Per Invoice'!L$2:L$1201,$Z856)="","",INDEX('Per Invoice'!L$2:L$1201,$Z856)))</f>
        <v/>
      </c>
      <c r="M856">
        <f>IF($Z856="","",IF(INDEX('Per Invoice'!M$2:M$1201,$Z856)="","",INDEX('Per Invoice'!M$2:M$1201,$Z856)))</f>
        <v/>
      </c>
      <c r="N856">
        <f>IF($Z856="","",IF(INDEX('Per Invoice'!N$2:N$1201,$Z856)="","",INDEX('Per Invoice'!N$2:N$1201,$Z856)))</f>
        <v/>
      </c>
      <c r="O856" s="8">
        <f>IF($Z856="","",IF(INDEX('Per Invoice'!O$2:O$1201,$Z856)="","",INDEX('Per Invoice'!O$2:O$1201,$Z856)))</f>
        <v/>
      </c>
      <c r="P856">
        <f>IF($Z856="","",IF(INDEX('Per Invoice'!P$2:P$1201,$Z856)="","",INDEX('Per Invoice'!P$2:P$1201,$Z856)))</f>
        <v/>
      </c>
      <c r="Q856" s="8">
        <f>IF($Z856="","",IF(INDEX('Per Invoice'!Q$2:Q$1201,$Z856)="","",INDEX('Per Invoice'!Q$2:Q$1201,$Z856)))</f>
        <v/>
      </c>
      <c r="R856" s="8">
        <f>IF($Z856="","",IF(INDEX('Per Invoice'!R$2:R$1201,$Z856)="","",INDEX('Per Invoice'!R$2:R$1201,$Z856)))</f>
        <v/>
      </c>
      <c r="S856">
        <f>IF($Z856="","",IF(INDEX('Per Invoice'!S$2:S$1201,$Z856)="","",INDEX('Per Invoice'!S$2:S$1201,$Z856)))</f>
        <v/>
      </c>
      <c r="T856" s="8">
        <f>IF($Z856="","",IF(INDEX('Per Invoice'!T$2:T$1201,$Z856)="","",INDEX('Per Invoice'!T$2:T$1201,$Z856)))</f>
        <v/>
      </c>
      <c r="U856" s="8">
        <f>IF($Z856="","",IF(INDEX('Per Invoice'!U$2:U$1201,$Z856)="","",INDEX('Per Invoice'!U$2:U$1201,$Z856)))</f>
        <v/>
      </c>
      <c r="V856" s="8">
        <f>IF($Z856="","",IF(INDEX('Per Invoice'!V$2:V$1201,$Z856)="","",INDEX('Per Invoice'!V$2:V$1201,$Z856)))</f>
        <v/>
      </c>
      <c r="W856" s="8">
        <f>IF($Z856="","",IF(INDEX('Per Invoice'!W$2:W$1201,$Z856)="","",INDEX('Per Invoice'!W$2:W$1201,$Z856)))</f>
        <v/>
      </c>
      <c r="X856" s="8">
        <f>IF($Z856="","",IF(INDEX('Per Invoice'!X$2:X$1201,$Z856)="","",INDEX('Per Invoice'!X$2:X$1201,$Z856)))</f>
        <v/>
      </c>
      <c r="Y856" s="8">
        <f>IF($Z856="","",IF(INDEX('Per Invoice'!Y$2:Y$1201,$Z856)="","",INDEX('Per Invoice'!Y$2:Y$1201,$Z856)))</f>
        <v/>
      </c>
      <c r="Z856" s="16">
        <f>IFERROR(MATCH(Settings!$C$27&amp;"|"&amp;ROWS($Z$2:$Z856),'Per Invoice'!$AB$2:$AB$1201,0),"")</f>
        <v/>
      </c>
    </row>
    <row r="857">
      <c r="A857">
        <f>IF($Z857="","",IF(INDEX('Per Invoice'!A$2:A$1201,$Z857)="","",INDEX('Per Invoice'!A$2:A$1201,$Z857)))</f>
        <v/>
      </c>
      <c r="B857">
        <f>IF($Z857="","",IF(INDEX('Per Invoice'!B$2:B$1201,$Z857)="","",INDEX('Per Invoice'!B$2:B$1201,$Z857)))</f>
        <v/>
      </c>
      <c r="C857">
        <f>IF($Z857="","",IF(INDEX('Per Invoice'!C$2:C$1201,$Z857)="","",INDEX('Per Invoice'!C$2:C$1201,$Z857)))</f>
        <v/>
      </c>
      <c r="D857">
        <f>IF($Z857="","",IF(INDEX('Per Invoice'!D$2:D$1201,$Z857)="","",INDEX('Per Invoice'!D$2:D$1201,$Z857)))</f>
        <v/>
      </c>
      <c r="E857" s="14">
        <f>IF($Z857="","",IF(INDEX('Per Invoice'!E$2:E$1201,$Z857)="","",INDEX('Per Invoice'!E$2:E$1201,$Z857)))</f>
        <v/>
      </c>
      <c r="F857">
        <f>IF($Z857="","",IF(INDEX('Per Invoice'!F$2:F$1201,$Z857)="","",INDEX('Per Invoice'!F$2:F$1201,$Z857)))</f>
        <v/>
      </c>
      <c r="G857">
        <f>IF($Z857="","",IF(INDEX('Per Invoice'!G$2:G$1201,$Z857)="","",INDEX('Per Invoice'!G$2:G$1201,$Z857)))</f>
        <v/>
      </c>
      <c r="H857">
        <f>IF($Z857="","",IF(INDEX('Per Invoice'!H$2:H$1201,$Z857)="","",INDEX('Per Invoice'!H$2:H$1201,$Z857)))</f>
        <v/>
      </c>
      <c r="I857">
        <f>IF($Z857="","",IF(INDEX('Per Invoice'!I$2:I$1201,$Z857)="","",INDEX('Per Invoice'!I$2:I$1201,$Z857)))</f>
        <v/>
      </c>
      <c r="J857">
        <f>IF($Z857="","",IF(INDEX('Per Invoice'!J$2:J$1201,$Z857)="","",INDEX('Per Invoice'!J$2:J$1201,$Z857)))</f>
        <v/>
      </c>
      <c r="K857" s="8">
        <f>IF($Z857="","",IF(INDEX('Per Invoice'!K$2:K$1201,$Z857)="","",INDEX('Per Invoice'!K$2:K$1201,$Z857)))</f>
        <v/>
      </c>
      <c r="L857">
        <f>IF($Z857="","",IF(INDEX('Per Invoice'!L$2:L$1201,$Z857)="","",INDEX('Per Invoice'!L$2:L$1201,$Z857)))</f>
        <v/>
      </c>
      <c r="M857">
        <f>IF($Z857="","",IF(INDEX('Per Invoice'!M$2:M$1201,$Z857)="","",INDEX('Per Invoice'!M$2:M$1201,$Z857)))</f>
        <v/>
      </c>
      <c r="N857">
        <f>IF($Z857="","",IF(INDEX('Per Invoice'!N$2:N$1201,$Z857)="","",INDEX('Per Invoice'!N$2:N$1201,$Z857)))</f>
        <v/>
      </c>
      <c r="O857" s="8">
        <f>IF($Z857="","",IF(INDEX('Per Invoice'!O$2:O$1201,$Z857)="","",INDEX('Per Invoice'!O$2:O$1201,$Z857)))</f>
        <v/>
      </c>
      <c r="P857">
        <f>IF($Z857="","",IF(INDEX('Per Invoice'!P$2:P$1201,$Z857)="","",INDEX('Per Invoice'!P$2:P$1201,$Z857)))</f>
        <v/>
      </c>
      <c r="Q857" s="8">
        <f>IF($Z857="","",IF(INDEX('Per Invoice'!Q$2:Q$1201,$Z857)="","",INDEX('Per Invoice'!Q$2:Q$1201,$Z857)))</f>
        <v/>
      </c>
      <c r="R857" s="8">
        <f>IF($Z857="","",IF(INDEX('Per Invoice'!R$2:R$1201,$Z857)="","",INDEX('Per Invoice'!R$2:R$1201,$Z857)))</f>
        <v/>
      </c>
      <c r="S857">
        <f>IF($Z857="","",IF(INDEX('Per Invoice'!S$2:S$1201,$Z857)="","",INDEX('Per Invoice'!S$2:S$1201,$Z857)))</f>
        <v/>
      </c>
      <c r="T857" s="8">
        <f>IF($Z857="","",IF(INDEX('Per Invoice'!T$2:T$1201,$Z857)="","",INDEX('Per Invoice'!T$2:T$1201,$Z857)))</f>
        <v/>
      </c>
      <c r="U857" s="8">
        <f>IF($Z857="","",IF(INDEX('Per Invoice'!U$2:U$1201,$Z857)="","",INDEX('Per Invoice'!U$2:U$1201,$Z857)))</f>
        <v/>
      </c>
      <c r="V857" s="8">
        <f>IF($Z857="","",IF(INDEX('Per Invoice'!V$2:V$1201,$Z857)="","",INDEX('Per Invoice'!V$2:V$1201,$Z857)))</f>
        <v/>
      </c>
      <c r="W857" s="8">
        <f>IF($Z857="","",IF(INDEX('Per Invoice'!W$2:W$1201,$Z857)="","",INDEX('Per Invoice'!W$2:W$1201,$Z857)))</f>
        <v/>
      </c>
      <c r="X857" s="8">
        <f>IF($Z857="","",IF(INDEX('Per Invoice'!X$2:X$1201,$Z857)="","",INDEX('Per Invoice'!X$2:X$1201,$Z857)))</f>
        <v/>
      </c>
      <c r="Y857" s="8">
        <f>IF($Z857="","",IF(INDEX('Per Invoice'!Y$2:Y$1201,$Z857)="","",INDEX('Per Invoice'!Y$2:Y$1201,$Z857)))</f>
        <v/>
      </c>
      <c r="Z857" s="16">
        <f>IFERROR(MATCH(Settings!$C$27&amp;"|"&amp;ROWS($Z$2:$Z857),'Per Invoice'!$AB$2:$AB$1201,0),"")</f>
        <v/>
      </c>
    </row>
    <row r="858">
      <c r="A858">
        <f>IF($Z858="","",IF(INDEX('Per Invoice'!A$2:A$1201,$Z858)="","",INDEX('Per Invoice'!A$2:A$1201,$Z858)))</f>
        <v/>
      </c>
      <c r="B858">
        <f>IF($Z858="","",IF(INDEX('Per Invoice'!B$2:B$1201,$Z858)="","",INDEX('Per Invoice'!B$2:B$1201,$Z858)))</f>
        <v/>
      </c>
      <c r="C858">
        <f>IF($Z858="","",IF(INDEX('Per Invoice'!C$2:C$1201,$Z858)="","",INDEX('Per Invoice'!C$2:C$1201,$Z858)))</f>
        <v/>
      </c>
      <c r="D858">
        <f>IF($Z858="","",IF(INDEX('Per Invoice'!D$2:D$1201,$Z858)="","",INDEX('Per Invoice'!D$2:D$1201,$Z858)))</f>
        <v/>
      </c>
      <c r="E858" s="14">
        <f>IF($Z858="","",IF(INDEX('Per Invoice'!E$2:E$1201,$Z858)="","",INDEX('Per Invoice'!E$2:E$1201,$Z858)))</f>
        <v/>
      </c>
      <c r="F858">
        <f>IF($Z858="","",IF(INDEX('Per Invoice'!F$2:F$1201,$Z858)="","",INDEX('Per Invoice'!F$2:F$1201,$Z858)))</f>
        <v/>
      </c>
      <c r="G858">
        <f>IF($Z858="","",IF(INDEX('Per Invoice'!G$2:G$1201,$Z858)="","",INDEX('Per Invoice'!G$2:G$1201,$Z858)))</f>
        <v/>
      </c>
      <c r="H858">
        <f>IF($Z858="","",IF(INDEX('Per Invoice'!H$2:H$1201,$Z858)="","",INDEX('Per Invoice'!H$2:H$1201,$Z858)))</f>
        <v/>
      </c>
      <c r="I858">
        <f>IF($Z858="","",IF(INDEX('Per Invoice'!I$2:I$1201,$Z858)="","",INDEX('Per Invoice'!I$2:I$1201,$Z858)))</f>
        <v/>
      </c>
      <c r="J858">
        <f>IF($Z858="","",IF(INDEX('Per Invoice'!J$2:J$1201,$Z858)="","",INDEX('Per Invoice'!J$2:J$1201,$Z858)))</f>
        <v/>
      </c>
      <c r="K858" s="8">
        <f>IF($Z858="","",IF(INDEX('Per Invoice'!K$2:K$1201,$Z858)="","",INDEX('Per Invoice'!K$2:K$1201,$Z858)))</f>
        <v/>
      </c>
      <c r="L858">
        <f>IF($Z858="","",IF(INDEX('Per Invoice'!L$2:L$1201,$Z858)="","",INDEX('Per Invoice'!L$2:L$1201,$Z858)))</f>
        <v/>
      </c>
      <c r="M858">
        <f>IF($Z858="","",IF(INDEX('Per Invoice'!M$2:M$1201,$Z858)="","",INDEX('Per Invoice'!M$2:M$1201,$Z858)))</f>
        <v/>
      </c>
      <c r="N858">
        <f>IF($Z858="","",IF(INDEX('Per Invoice'!N$2:N$1201,$Z858)="","",INDEX('Per Invoice'!N$2:N$1201,$Z858)))</f>
        <v/>
      </c>
      <c r="O858" s="8">
        <f>IF($Z858="","",IF(INDEX('Per Invoice'!O$2:O$1201,$Z858)="","",INDEX('Per Invoice'!O$2:O$1201,$Z858)))</f>
        <v/>
      </c>
      <c r="P858">
        <f>IF($Z858="","",IF(INDEX('Per Invoice'!P$2:P$1201,$Z858)="","",INDEX('Per Invoice'!P$2:P$1201,$Z858)))</f>
        <v/>
      </c>
      <c r="Q858" s="8">
        <f>IF($Z858="","",IF(INDEX('Per Invoice'!Q$2:Q$1201,$Z858)="","",INDEX('Per Invoice'!Q$2:Q$1201,$Z858)))</f>
        <v/>
      </c>
      <c r="R858" s="8">
        <f>IF($Z858="","",IF(INDEX('Per Invoice'!R$2:R$1201,$Z858)="","",INDEX('Per Invoice'!R$2:R$1201,$Z858)))</f>
        <v/>
      </c>
      <c r="S858">
        <f>IF($Z858="","",IF(INDEX('Per Invoice'!S$2:S$1201,$Z858)="","",INDEX('Per Invoice'!S$2:S$1201,$Z858)))</f>
        <v/>
      </c>
      <c r="T858" s="8">
        <f>IF($Z858="","",IF(INDEX('Per Invoice'!T$2:T$1201,$Z858)="","",INDEX('Per Invoice'!T$2:T$1201,$Z858)))</f>
        <v/>
      </c>
      <c r="U858" s="8">
        <f>IF($Z858="","",IF(INDEX('Per Invoice'!U$2:U$1201,$Z858)="","",INDEX('Per Invoice'!U$2:U$1201,$Z858)))</f>
        <v/>
      </c>
      <c r="V858" s="8">
        <f>IF($Z858="","",IF(INDEX('Per Invoice'!V$2:V$1201,$Z858)="","",INDEX('Per Invoice'!V$2:V$1201,$Z858)))</f>
        <v/>
      </c>
      <c r="W858" s="8">
        <f>IF($Z858="","",IF(INDEX('Per Invoice'!W$2:W$1201,$Z858)="","",INDEX('Per Invoice'!W$2:W$1201,$Z858)))</f>
        <v/>
      </c>
      <c r="X858" s="8">
        <f>IF($Z858="","",IF(INDEX('Per Invoice'!X$2:X$1201,$Z858)="","",INDEX('Per Invoice'!X$2:X$1201,$Z858)))</f>
        <v/>
      </c>
      <c r="Y858" s="8">
        <f>IF($Z858="","",IF(INDEX('Per Invoice'!Y$2:Y$1201,$Z858)="","",INDEX('Per Invoice'!Y$2:Y$1201,$Z858)))</f>
        <v/>
      </c>
      <c r="Z858" s="16">
        <f>IFERROR(MATCH(Settings!$C$27&amp;"|"&amp;ROWS($Z$2:$Z858),'Per Invoice'!$AB$2:$AB$1201,0),"")</f>
        <v/>
      </c>
    </row>
    <row r="859">
      <c r="A859">
        <f>IF($Z859="","",IF(INDEX('Per Invoice'!A$2:A$1201,$Z859)="","",INDEX('Per Invoice'!A$2:A$1201,$Z859)))</f>
        <v/>
      </c>
      <c r="B859">
        <f>IF($Z859="","",IF(INDEX('Per Invoice'!B$2:B$1201,$Z859)="","",INDEX('Per Invoice'!B$2:B$1201,$Z859)))</f>
        <v/>
      </c>
      <c r="C859">
        <f>IF($Z859="","",IF(INDEX('Per Invoice'!C$2:C$1201,$Z859)="","",INDEX('Per Invoice'!C$2:C$1201,$Z859)))</f>
        <v/>
      </c>
      <c r="D859">
        <f>IF($Z859="","",IF(INDEX('Per Invoice'!D$2:D$1201,$Z859)="","",INDEX('Per Invoice'!D$2:D$1201,$Z859)))</f>
        <v/>
      </c>
      <c r="E859" s="14">
        <f>IF($Z859="","",IF(INDEX('Per Invoice'!E$2:E$1201,$Z859)="","",INDEX('Per Invoice'!E$2:E$1201,$Z859)))</f>
        <v/>
      </c>
      <c r="F859">
        <f>IF($Z859="","",IF(INDEX('Per Invoice'!F$2:F$1201,$Z859)="","",INDEX('Per Invoice'!F$2:F$1201,$Z859)))</f>
        <v/>
      </c>
      <c r="G859">
        <f>IF($Z859="","",IF(INDEX('Per Invoice'!G$2:G$1201,$Z859)="","",INDEX('Per Invoice'!G$2:G$1201,$Z859)))</f>
        <v/>
      </c>
      <c r="H859">
        <f>IF($Z859="","",IF(INDEX('Per Invoice'!H$2:H$1201,$Z859)="","",INDEX('Per Invoice'!H$2:H$1201,$Z859)))</f>
        <v/>
      </c>
      <c r="I859">
        <f>IF($Z859="","",IF(INDEX('Per Invoice'!I$2:I$1201,$Z859)="","",INDEX('Per Invoice'!I$2:I$1201,$Z859)))</f>
        <v/>
      </c>
      <c r="J859">
        <f>IF($Z859="","",IF(INDEX('Per Invoice'!J$2:J$1201,$Z859)="","",INDEX('Per Invoice'!J$2:J$1201,$Z859)))</f>
        <v/>
      </c>
      <c r="K859" s="8">
        <f>IF($Z859="","",IF(INDEX('Per Invoice'!K$2:K$1201,$Z859)="","",INDEX('Per Invoice'!K$2:K$1201,$Z859)))</f>
        <v/>
      </c>
      <c r="L859">
        <f>IF($Z859="","",IF(INDEX('Per Invoice'!L$2:L$1201,$Z859)="","",INDEX('Per Invoice'!L$2:L$1201,$Z859)))</f>
        <v/>
      </c>
      <c r="M859">
        <f>IF($Z859="","",IF(INDEX('Per Invoice'!M$2:M$1201,$Z859)="","",INDEX('Per Invoice'!M$2:M$1201,$Z859)))</f>
        <v/>
      </c>
      <c r="N859">
        <f>IF($Z859="","",IF(INDEX('Per Invoice'!N$2:N$1201,$Z859)="","",INDEX('Per Invoice'!N$2:N$1201,$Z859)))</f>
        <v/>
      </c>
      <c r="O859" s="8">
        <f>IF($Z859="","",IF(INDEX('Per Invoice'!O$2:O$1201,$Z859)="","",INDEX('Per Invoice'!O$2:O$1201,$Z859)))</f>
        <v/>
      </c>
      <c r="P859">
        <f>IF($Z859="","",IF(INDEX('Per Invoice'!P$2:P$1201,$Z859)="","",INDEX('Per Invoice'!P$2:P$1201,$Z859)))</f>
        <v/>
      </c>
      <c r="Q859" s="8">
        <f>IF($Z859="","",IF(INDEX('Per Invoice'!Q$2:Q$1201,$Z859)="","",INDEX('Per Invoice'!Q$2:Q$1201,$Z859)))</f>
        <v/>
      </c>
      <c r="R859" s="8">
        <f>IF($Z859="","",IF(INDEX('Per Invoice'!R$2:R$1201,$Z859)="","",INDEX('Per Invoice'!R$2:R$1201,$Z859)))</f>
        <v/>
      </c>
      <c r="S859">
        <f>IF($Z859="","",IF(INDEX('Per Invoice'!S$2:S$1201,$Z859)="","",INDEX('Per Invoice'!S$2:S$1201,$Z859)))</f>
        <v/>
      </c>
      <c r="T859" s="8">
        <f>IF($Z859="","",IF(INDEX('Per Invoice'!T$2:T$1201,$Z859)="","",INDEX('Per Invoice'!T$2:T$1201,$Z859)))</f>
        <v/>
      </c>
      <c r="U859" s="8">
        <f>IF($Z859="","",IF(INDEX('Per Invoice'!U$2:U$1201,$Z859)="","",INDEX('Per Invoice'!U$2:U$1201,$Z859)))</f>
        <v/>
      </c>
      <c r="V859" s="8">
        <f>IF($Z859="","",IF(INDEX('Per Invoice'!V$2:V$1201,$Z859)="","",INDEX('Per Invoice'!V$2:V$1201,$Z859)))</f>
        <v/>
      </c>
      <c r="W859" s="8">
        <f>IF($Z859="","",IF(INDEX('Per Invoice'!W$2:W$1201,$Z859)="","",INDEX('Per Invoice'!W$2:W$1201,$Z859)))</f>
        <v/>
      </c>
      <c r="X859" s="8">
        <f>IF($Z859="","",IF(INDEX('Per Invoice'!X$2:X$1201,$Z859)="","",INDEX('Per Invoice'!X$2:X$1201,$Z859)))</f>
        <v/>
      </c>
      <c r="Y859" s="8">
        <f>IF($Z859="","",IF(INDEX('Per Invoice'!Y$2:Y$1201,$Z859)="","",INDEX('Per Invoice'!Y$2:Y$1201,$Z859)))</f>
        <v/>
      </c>
      <c r="Z859" s="16">
        <f>IFERROR(MATCH(Settings!$C$27&amp;"|"&amp;ROWS($Z$2:$Z859),'Per Invoice'!$AB$2:$AB$1201,0),"")</f>
        <v/>
      </c>
    </row>
    <row r="860">
      <c r="A860">
        <f>IF($Z860="","",IF(INDEX('Per Invoice'!A$2:A$1201,$Z860)="","",INDEX('Per Invoice'!A$2:A$1201,$Z860)))</f>
        <v/>
      </c>
      <c r="B860">
        <f>IF($Z860="","",IF(INDEX('Per Invoice'!B$2:B$1201,$Z860)="","",INDEX('Per Invoice'!B$2:B$1201,$Z860)))</f>
        <v/>
      </c>
      <c r="C860">
        <f>IF($Z860="","",IF(INDEX('Per Invoice'!C$2:C$1201,$Z860)="","",INDEX('Per Invoice'!C$2:C$1201,$Z860)))</f>
        <v/>
      </c>
      <c r="D860">
        <f>IF($Z860="","",IF(INDEX('Per Invoice'!D$2:D$1201,$Z860)="","",INDEX('Per Invoice'!D$2:D$1201,$Z860)))</f>
        <v/>
      </c>
      <c r="E860" s="14">
        <f>IF($Z860="","",IF(INDEX('Per Invoice'!E$2:E$1201,$Z860)="","",INDEX('Per Invoice'!E$2:E$1201,$Z860)))</f>
        <v/>
      </c>
      <c r="F860">
        <f>IF($Z860="","",IF(INDEX('Per Invoice'!F$2:F$1201,$Z860)="","",INDEX('Per Invoice'!F$2:F$1201,$Z860)))</f>
        <v/>
      </c>
      <c r="G860">
        <f>IF($Z860="","",IF(INDEX('Per Invoice'!G$2:G$1201,$Z860)="","",INDEX('Per Invoice'!G$2:G$1201,$Z860)))</f>
        <v/>
      </c>
      <c r="H860">
        <f>IF($Z860="","",IF(INDEX('Per Invoice'!H$2:H$1201,$Z860)="","",INDEX('Per Invoice'!H$2:H$1201,$Z860)))</f>
        <v/>
      </c>
      <c r="I860">
        <f>IF($Z860="","",IF(INDEX('Per Invoice'!I$2:I$1201,$Z860)="","",INDEX('Per Invoice'!I$2:I$1201,$Z860)))</f>
        <v/>
      </c>
      <c r="J860">
        <f>IF($Z860="","",IF(INDEX('Per Invoice'!J$2:J$1201,$Z860)="","",INDEX('Per Invoice'!J$2:J$1201,$Z860)))</f>
        <v/>
      </c>
      <c r="K860" s="8">
        <f>IF($Z860="","",IF(INDEX('Per Invoice'!K$2:K$1201,$Z860)="","",INDEX('Per Invoice'!K$2:K$1201,$Z860)))</f>
        <v/>
      </c>
      <c r="L860">
        <f>IF($Z860="","",IF(INDEX('Per Invoice'!L$2:L$1201,$Z860)="","",INDEX('Per Invoice'!L$2:L$1201,$Z860)))</f>
        <v/>
      </c>
      <c r="M860">
        <f>IF($Z860="","",IF(INDEX('Per Invoice'!M$2:M$1201,$Z860)="","",INDEX('Per Invoice'!M$2:M$1201,$Z860)))</f>
        <v/>
      </c>
      <c r="N860">
        <f>IF($Z860="","",IF(INDEX('Per Invoice'!N$2:N$1201,$Z860)="","",INDEX('Per Invoice'!N$2:N$1201,$Z860)))</f>
        <v/>
      </c>
      <c r="O860" s="8">
        <f>IF($Z860="","",IF(INDEX('Per Invoice'!O$2:O$1201,$Z860)="","",INDEX('Per Invoice'!O$2:O$1201,$Z860)))</f>
        <v/>
      </c>
      <c r="P860">
        <f>IF($Z860="","",IF(INDEX('Per Invoice'!P$2:P$1201,$Z860)="","",INDEX('Per Invoice'!P$2:P$1201,$Z860)))</f>
        <v/>
      </c>
      <c r="Q860" s="8">
        <f>IF($Z860="","",IF(INDEX('Per Invoice'!Q$2:Q$1201,$Z860)="","",INDEX('Per Invoice'!Q$2:Q$1201,$Z860)))</f>
        <v/>
      </c>
      <c r="R860" s="8">
        <f>IF($Z860="","",IF(INDEX('Per Invoice'!R$2:R$1201,$Z860)="","",INDEX('Per Invoice'!R$2:R$1201,$Z860)))</f>
        <v/>
      </c>
      <c r="S860">
        <f>IF($Z860="","",IF(INDEX('Per Invoice'!S$2:S$1201,$Z860)="","",INDEX('Per Invoice'!S$2:S$1201,$Z860)))</f>
        <v/>
      </c>
      <c r="T860" s="8">
        <f>IF($Z860="","",IF(INDEX('Per Invoice'!T$2:T$1201,$Z860)="","",INDEX('Per Invoice'!T$2:T$1201,$Z860)))</f>
        <v/>
      </c>
      <c r="U860" s="8">
        <f>IF($Z860="","",IF(INDEX('Per Invoice'!U$2:U$1201,$Z860)="","",INDEX('Per Invoice'!U$2:U$1201,$Z860)))</f>
        <v/>
      </c>
      <c r="V860" s="8">
        <f>IF($Z860="","",IF(INDEX('Per Invoice'!V$2:V$1201,$Z860)="","",INDEX('Per Invoice'!V$2:V$1201,$Z860)))</f>
        <v/>
      </c>
      <c r="W860" s="8">
        <f>IF($Z860="","",IF(INDEX('Per Invoice'!W$2:W$1201,$Z860)="","",INDEX('Per Invoice'!W$2:W$1201,$Z860)))</f>
        <v/>
      </c>
      <c r="X860" s="8">
        <f>IF($Z860="","",IF(INDEX('Per Invoice'!X$2:X$1201,$Z860)="","",INDEX('Per Invoice'!X$2:X$1201,$Z860)))</f>
        <v/>
      </c>
      <c r="Y860" s="8">
        <f>IF($Z860="","",IF(INDEX('Per Invoice'!Y$2:Y$1201,$Z860)="","",INDEX('Per Invoice'!Y$2:Y$1201,$Z860)))</f>
        <v/>
      </c>
      <c r="Z860" s="16">
        <f>IFERROR(MATCH(Settings!$C$27&amp;"|"&amp;ROWS($Z$2:$Z860),'Per Invoice'!$AB$2:$AB$1201,0),"")</f>
        <v/>
      </c>
    </row>
    <row r="861">
      <c r="A861">
        <f>IF($Z861="","",IF(INDEX('Per Invoice'!A$2:A$1201,$Z861)="","",INDEX('Per Invoice'!A$2:A$1201,$Z861)))</f>
        <v/>
      </c>
      <c r="B861">
        <f>IF($Z861="","",IF(INDEX('Per Invoice'!B$2:B$1201,$Z861)="","",INDEX('Per Invoice'!B$2:B$1201,$Z861)))</f>
        <v/>
      </c>
      <c r="C861">
        <f>IF($Z861="","",IF(INDEX('Per Invoice'!C$2:C$1201,$Z861)="","",INDEX('Per Invoice'!C$2:C$1201,$Z861)))</f>
        <v/>
      </c>
      <c r="D861">
        <f>IF($Z861="","",IF(INDEX('Per Invoice'!D$2:D$1201,$Z861)="","",INDEX('Per Invoice'!D$2:D$1201,$Z861)))</f>
        <v/>
      </c>
      <c r="E861" s="14">
        <f>IF($Z861="","",IF(INDEX('Per Invoice'!E$2:E$1201,$Z861)="","",INDEX('Per Invoice'!E$2:E$1201,$Z861)))</f>
        <v/>
      </c>
      <c r="F861">
        <f>IF($Z861="","",IF(INDEX('Per Invoice'!F$2:F$1201,$Z861)="","",INDEX('Per Invoice'!F$2:F$1201,$Z861)))</f>
        <v/>
      </c>
      <c r="G861">
        <f>IF($Z861="","",IF(INDEX('Per Invoice'!G$2:G$1201,$Z861)="","",INDEX('Per Invoice'!G$2:G$1201,$Z861)))</f>
        <v/>
      </c>
      <c r="H861">
        <f>IF($Z861="","",IF(INDEX('Per Invoice'!H$2:H$1201,$Z861)="","",INDEX('Per Invoice'!H$2:H$1201,$Z861)))</f>
        <v/>
      </c>
      <c r="I861">
        <f>IF($Z861="","",IF(INDEX('Per Invoice'!I$2:I$1201,$Z861)="","",INDEX('Per Invoice'!I$2:I$1201,$Z861)))</f>
        <v/>
      </c>
      <c r="J861">
        <f>IF($Z861="","",IF(INDEX('Per Invoice'!J$2:J$1201,$Z861)="","",INDEX('Per Invoice'!J$2:J$1201,$Z861)))</f>
        <v/>
      </c>
      <c r="K861" s="8">
        <f>IF($Z861="","",IF(INDEX('Per Invoice'!K$2:K$1201,$Z861)="","",INDEX('Per Invoice'!K$2:K$1201,$Z861)))</f>
        <v/>
      </c>
      <c r="L861">
        <f>IF($Z861="","",IF(INDEX('Per Invoice'!L$2:L$1201,$Z861)="","",INDEX('Per Invoice'!L$2:L$1201,$Z861)))</f>
        <v/>
      </c>
      <c r="M861">
        <f>IF($Z861="","",IF(INDEX('Per Invoice'!M$2:M$1201,$Z861)="","",INDEX('Per Invoice'!M$2:M$1201,$Z861)))</f>
        <v/>
      </c>
      <c r="N861">
        <f>IF($Z861="","",IF(INDEX('Per Invoice'!N$2:N$1201,$Z861)="","",INDEX('Per Invoice'!N$2:N$1201,$Z861)))</f>
        <v/>
      </c>
      <c r="O861" s="8">
        <f>IF($Z861="","",IF(INDEX('Per Invoice'!O$2:O$1201,$Z861)="","",INDEX('Per Invoice'!O$2:O$1201,$Z861)))</f>
        <v/>
      </c>
      <c r="P861">
        <f>IF($Z861="","",IF(INDEX('Per Invoice'!P$2:P$1201,$Z861)="","",INDEX('Per Invoice'!P$2:P$1201,$Z861)))</f>
        <v/>
      </c>
      <c r="Q861" s="8">
        <f>IF($Z861="","",IF(INDEX('Per Invoice'!Q$2:Q$1201,$Z861)="","",INDEX('Per Invoice'!Q$2:Q$1201,$Z861)))</f>
        <v/>
      </c>
      <c r="R861" s="8">
        <f>IF($Z861="","",IF(INDEX('Per Invoice'!R$2:R$1201,$Z861)="","",INDEX('Per Invoice'!R$2:R$1201,$Z861)))</f>
        <v/>
      </c>
      <c r="S861">
        <f>IF($Z861="","",IF(INDEX('Per Invoice'!S$2:S$1201,$Z861)="","",INDEX('Per Invoice'!S$2:S$1201,$Z861)))</f>
        <v/>
      </c>
      <c r="T861" s="8">
        <f>IF($Z861="","",IF(INDEX('Per Invoice'!T$2:T$1201,$Z861)="","",INDEX('Per Invoice'!T$2:T$1201,$Z861)))</f>
        <v/>
      </c>
      <c r="U861" s="8">
        <f>IF($Z861="","",IF(INDEX('Per Invoice'!U$2:U$1201,$Z861)="","",INDEX('Per Invoice'!U$2:U$1201,$Z861)))</f>
        <v/>
      </c>
      <c r="V861" s="8">
        <f>IF($Z861="","",IF(INDEX('Per Invoice'!V$2:V$1201,$Z861)="","",INDEX('Per Invoice'!V$2:V$1201,$Z861)))</f>
        <v/>
      </c>
      <c r="W861" s="8">
        <f>IF($Z861="","",IF(INDEX('Per Invoice'!W$2:W$1201,$Z861)="","",INDEX('Per Invoice'!W$2:W$1201,$Z861)))</f>
        <v/>
      </c>
      <c r="X861" s="8">
        <f>IF($Z861="","",IF(INDEX('Per Invoice'!X$2:X$1201,$Z861)="","",INDEX('Per Invoice'!X$2:X$1201,$Z861)))</f>
        <v/>
      </c>
      <c r="Y861" s="8">
        <f>IF($Z861="","",IF(INDEX('Per Invoice'!Y$2:Y$1201,$Z861)="","",INDEX('Per Invoice'!Y$2:Y$1201,$Z861)))</f>
        <v/>
      </c>
      <c r="Z861" s="16">
        <f>IFERROR(MATCH(Settings!$C$27&amp;"|"&amp;ROWS($Z$2:$Z861),'Per Invoice'!$AB$2:$AB$1201,0),"")</f>
        <v/>
      </c>
    </row>
    <row r="862">
      <c r="A862">
        <f>IF($Z862="","",IF(INDEX('Per Invoice'!A$2:A$1201,$Z862)="","",INDEX('Per Invoice'!A$2:A$1201,$Z862)))</f>
        <v/>
      </c>
      <c r="B862">
        <f>IF($Z862="","",IF(INDEX('Per Invoice'!B$2:B$1201,$Z862)="","",INDEX('Per Invoice'!B$2:B$1201,$Z862)))</f>
        <v/>
      </c>
      <c r="C862">
        <f>IF($Z862="","",IF(INDEX('Per Invoice'!C$2:C$1201,$Z862)="","",INDEX('Per Invoice'!C$2:C$1201,$Z862)))</f>
        <v/>
      </c>
      <c r="D862">
        <f>IF($Z862="","",IF(INDEX('Per Invoice'!D$2:D$1201,$Z862)="","",INDEX('Per Invoice'!D$2:D$1201,$Z862)))</f>
        <v/>
      </c>
      <c r="E862" s="14">
        <f>IF($Z862="","",IF(INDEX('Per Invoice'!E$2:E$1201,$Z862)="","",INDEX('Per Invoice'!E$2:E$1201,$Z862)))</f>
        <v/>
      </c>
      <c r="F862">
        <f>IF($Z862="","",IF(INDEX('Per Invoice'!F$2:F$1201,$Z862)="","",INDEX('Per Invoice'!F$2:F$1201,$Z862)))</f>
        <v/>
      </c>
      <c r="G862">
        <f>IF($Z862="","",IF(INDEX('Per Invoice'!G$2:G$1201,$Z862)="","",INDEX('Per Invoice'!G$2:G$1201,$Z862)))</f>
        <v/>
      </c>
      <c r="H862">
        <f>IF($Z862="","",IF(INDEX('Per Invoice'!H$2:H$1201,$Z862)="","",INDEX('Per Invoice'!H$2:H$1201,$Z862)))</f>
        <v/>
      </c>
      <c r="I862">
        <f>IF($Z862="","",IF(INDEX('Per Invoice'!I$2:I$1201,$Z862)="","",INDEX('Per Invoice'!I$2:I$1201,$Z862)))</f>
        <v/>
      </c>
      <c r="J862">
        <f>IF($Z862="","",IF(INDEX('Per Invoice'!J$2:J$1201,$Z862)="","",INDEX('Per Invoice'!J$2:J$1201,$Z862)))</f>
        <v/>
      </c>
      <c r="K862" s="8">
        <f>IF($Z862="","",IF(INDEX('Per Invoice'!K$2:K$1201,$Z862)="","",INDEX('Per Invoice'!K$2:K$1201,$Z862)))</f>
        <v/>
      </c>
      <c r="L862">
        <f>IF($Z862="","",IF(INDEX('Per Invoice'!L$2:L$1201,$Z862)="","",INDEX('Per Invoice'!L$2:L$1201,$Z862)))</f>
        <v/>
      </c>
      <c r="M862">
        <f>IF($Z862="","",IF(INDEX('Per Invoice'!M$2:M$1201,$Z862)="","",INDEX('Per Invoice'!M$2:M$1201,$Z862)))</f>
        <v/>
      </c>
      <c r="N862">
        <f>IF($Z862="","",IF(INDEX('Per Invoice'!N$2:N$1201,$Z862)="","",INDEX('Per Invoice'!N$2:N$1201,$Z862)))</f>
        <v/>
      </c>
      <c r="O862" s="8">
        <f>IF($Z862="","",IF(INDEX('Per Invoice'!O$2:O$1201,$Z862)="","",INDEX('Per Invoice'!O$2:O$1201,$Z862)))</f>
        <v/>
      </c>
      <c r="P862">
        <f>IF($Z862="","",IF(INDEX('Per Invoice'!P$2:P$1201,$Z862)="","",INDEX('Per Invoice'!P$2:P$1201,$Z862)))</f>
        <v/>
      </c>
      <c r="Q862" s="8">
        <f>IF($Z862="","",IF(INDEX('Per Invoice'!Q$2:Q$1201,$Z862)="","",INDEX('Per Invoice'!Q$2:Q$1201,$Z862)))</f>
        <v/>
      </c>
      <c r="R862" s="8">
        <f>IF($Z862="","",IF(INDEX('Per Invoice'!R$2:R$1201,$Z862)="","",INDEX('Per Invoice'!R$2:R$1201,$Z862)))</f>
        <v/>
      </c>
      <c r="S862">
        <f>IF($Z862="","",IF(INDEX('Per Invoice'!S$2:S$1201,$Z862)="","",INDEX('Per Invoice'!S$2:S$1201,$Z862)))</f>
        <v/>
      </c>
      <c r="T862" s="8">
        <f>IF($Z862="","",IF(INDEX('Per Invoice'!T$2:T$1201,$Z862)="","",INDEX('Per Invoice'!T$2:T$1201,$Z862)))</f>
        <v/>
      </c>
      <c r="U862" s="8">
        <f>IF($Z862="","",IF(INDEX('Per Invoice'!U$2:U$1201,$Z862)="","",INDEX('Per Invoice'!U$2:U$1201,$Z862)))</f>
        <v/>
      </c>
      <c r="V862" s="8">
        <f>IF($Z862="","",IF(INDEX('Per Invoice'!V$2:V$1201,$Z862)="","",INDEX('Per Invoice'!V$2:V$1201,$Z862)))</f>
        <v/>
      </c>
      <c r="W862" s="8">
        <f>IF($Z862="","",IF(INDEX('Per Invoice'!W$2:W$1201,$Z862)="","",INDEX('Per Invoice'!W$2:W$1201,$Z862)))</f>
        <v/>
      </c>
      <c r="X862" s="8">
        <f>IF($Z862="","",IF(INDEX('Per Invoice'!X$2:X$1201,$Z862)="","",INDEX('Per Invoice'!X$2:X$1201,$Z862)))</f>
        <v/>
      </c>
      <c r="Y862" s="8">
        <f>IF($Z862="","",IF(INDEX('Per Invoice'!Y$2:Y$1201,$Z862)="","",INDEX('Per Invoice'!Y$2:Y$1201,$Z862)))</f>
        <v/>
      </c>
      <c r="Z862" s="16">
        <f>IFERROR(MATCH(Settings!$C$27&amp;"|"&amp;ROWS($Z$2:$Z862),'Per Invoice'!$AB$2:$AB$1201,0),"")</f>
        <v/>
      </c>
    </row>
    <row r="863">
      <c r="A863">
        <f>IF($Z863="","",IF(INDEX('Per Invoice'!A$2:A$1201,$Z863)="","",INDEX('Per Invoice'!A$2:A$1201,$Z863)))</f>
        <v/>
      </c>
      <c r="B863">
        <f>IF($Z863="","",IF(INDEX('Per Invoice'!B$2:B$1201,$Z863)="","",INDEX('Per Invoice'!B$2:B$1201,$Z863)))</f>
        <v/>
      </c>
      <c r="C863">
        <f>IF($Z863="","",IF(INDEX('Per Invoice'!C$2:C$1201,$Z863)="","",INDEX('Per Invoice'!C$2:C$1201,$Z863)))</f>
        <v/>
      </c>
      <c r="D863">
        <f>IF($Z863="","",IF(INDEX('Per Invoice'!D$2:D$1201,$Z863)="","",INDEX('Per Invoice'!D$2:D$1201,$Z863)))</f>
        <v/>
      </c>
      <c r="E863" s="14">
        <f>IF($Z863="","",IF(INDEX('Per Invoice'!E$2:E$1201,$Z863)="","",INDEX('Per Invoice'!E$2:E$1201,$Z863)))</f>
        <v/>
      </c>
      <c r="F863">
        <f>IF($Z863="","",IF(INDEX('Per Invoice'!F$2:F$1201,$Z863)="","",INDEX('Per Invoice'!F$2:F$1201,$Z863)))</f>
        <v/>
      </c>
      <c r="G863">
        <f>IF($Z863="","",IF(INDEX('Per Invoice'!G$2:G$1201,$Z863)="","",INDEX('Per Invoice'!G$2:G$1201,$Z863)))</f>
        <v/>
      </c>
      <c r="H863">
        <f>IF($Z863="","",IF(INDEX('Per Invoice'!H$2:H$1201,$Z863)="","",INDEX('Per Invoice'!H$2:H$1201,$Z863)))</f>
        <v/>
      </c>
      <c r="I863">
        <f>IF($Z863="","",IF(INDEX('Per Invoice'!I$2:I$1201,$Z863)="","",INDEX('Per Invoice'!I$2:I$1201,$Z863)))</f>
        <v/>
      </c>
      <c r="J863">
        <f>IF($Z863="","",IF(INDEX('Per Invoice'!J$2:J$1201,$Z863)="","",INDEX('Per Invoice'!J$2:J$1201,$Z863)))</f>
        <v/>
      </c>
      <c r="K863" s="8">
        <f>IF($Z863="","",IF(INDEX('Per Invoice'!K$2:K$1201,$Z863)="","",INDEX('Per Invoice'!K$2:K$1201,$Z863)))</f>
        <v/>
      </c>
      <c r="L863">
        <f>IF($Z863="","",IF(INDEX('Per Invoice'!L$2:L$1201,$Z863)="","",INDEX('Per Invoice'!L$2:L$1201,$Z863)))</f>
        <v/>
      </c>
      <c r="M863">
        <f>IF($Z863="","",IF(INDEX('Per Invoice'!M$2:M$1201,$Z863)="","",INDEX('Per Invoice'!M$2:M$1201,$Z863)))</f>
        <v/>
      </c>
      <c r="N863">
        <f>IF($Z863="","",IF(INDEX('Per Invoice'!N$2:N$1201,$Z863)="","",INDEX('Per Invoice'!N$2:N$1201,$Z863)))</f>
        <v/>
      </c>
      <c r="O863" s="8">
        <f>IF($Z863="","",IF(INDEX('Per Invoice'!O$2:O$1201,$Z863)="","",INDEX('Per Invoice'!O$2:O$1201,$Z863)))</f>
        <v/>
      </c>
      <c r="P863">
        <f>IF($Z863="","",IF(INDEX('Per Invoice'!P$2:P$1201,$Z863)="","",INDEX('Per Invoice'!P$2:P$1201,$Z863)))</f>
        <v/>
      </c>
      <c r="Q863" s="8">
        <f>IF($Z863="","",IF(INDEX('Per Invoice'!Q$2:Q$1201,$Z863)="","",INDEX('Per Invoice'!Q$2:Q$1201,$Z863)))</f>
        <v/>
      </c>
      <c r="R863" s="8">
        <f>IF($Z863="","",IF(INDEX('Per Invoice'!R$2:R$1201,$Z863)="","",INDEX('Per Invoice'!R$2:R$1201,$Z863)))</f>
        <v/>
      </c>
      <c r="S863">
        <f>IF($Z863="","",IF(INDEX('Per Invoice'!S$2:S$1201,$Z863)="","",INDEX('Per Invoice'!S$2:S$1201,$Z863)))</f>
        <v/>
      </c>
      <c r="T863" s="8">
        <f>IF($Z863="","",IF(INDEX('Per Invoice'!T$2:T$1201,$Z863)="","",INDEX('Per Invoice'!T$2:T$1201,$Z863)))</f>
        <v/>
      </c>
      <c r="U863" s="8">
        <f>IF($Z863="","",IF(INDEX('Per Invoice'!U$2:U$1201,$Z863)="","",INDEX('Per Invoice'!U$2:U$1201,$Z863)))</f>
        <v/>
      </c>
      <c r="V863" s="8">
        <f>IF($Z863="","",IF(INDEX('Per Invoice'!V$2:V$1201,$Z863)="","",INDEX('Per Invoice'!V$2:V$1201,$Z863)))</f>
        <v/>
      </c>
      <c r="W863" s="8">
        <f>IF($Z863="","",IF(INDEX('Per Invoice'!W$2:W$1201,$Z863)="","",INDEX('Per Invoice'!W$2:W$1201,$Z863)))</f>
        <v/>
      </c>
      <c r="X863" s="8">
        <f>IF($Z863="","",IF(INDEX('Per Invoice'!X$2:X$1201,$Z863)="","",INDEX('Per Invoice'!X$2:X$1201,$Z863)))</f>
        <v/>
      </c>
      <c r="Y863" s="8">
        <f>IF($Z863="","",IF(INDEX('Per Invoice'!Y$2:Y$1201,$Z863)="","",INDEX('Per Invoice'!Y$2:Y$1201,$Z863)))</f>
        <v/>
      </c>
      <c r="Z863" s="16">
        <f>IFERROR(MATCH(Settings!$C$27&amp;"|"&amp;ROWS($Z$2:$Z863),'Per Invoice'!$AB$2:$AB$1201,0),"")</f>
        <v/>
      </c>
    </row>
    <row r="864">
      <c r="A864">
        <f>IF($Z864="","",IF(INDEX('Per Invoice'!A$2:A$1201,$Z864)="","",INDEX('Per Invoice'!A$2:A$1201,$Z864)))</f>
        <v/>
      </c>
      <c r="B864">
        <f>IF($Z864="","",IF(INDEX('Per Invoice'!B$2:B$1201,$Z864)="","",INDEX('Per Invoice'!B$2:B$1201,$Z864)))</f>
        <v/>
      </c>
      <c r="C864">
        <f>IF($Z864="","",IF(INDEX('Per Invoice'!C$2:C$1201,$Z864)="","",INDEX('Per Invoice'!C$2:C$1201,$Z864)))</f>
        <v/>
      </c>
      <c r="D864">
        <f>IF($Z864="","",IF(INDEX('Per Invoice'!D$2:D$1201,$Z864)="","",INDEX('Per Invoice'!D$2:D$1201,$Z864)))</f>
        <v/>
      </c>
      <c r="E864" s="14">
        <f>IF($Z864="","",IF(INDEX('Per Invoice'!E$2:E$1201,$Z864)="","",INDEX('Per Invoice'!E$2:E$1201,$Z864)))</f>
        <v/>
      </c>
      <c r="F864">
        <f>IF($Z864="","",IF(INDEX('Per Invoice'!F$2:F$1201,$Z864)="","",INDEX('Per Invoice'!F$2:F$1201,$Z864)))</f>
        <v/>
      </c>
      <c r="G864">
        <f>IF($Z864="","",IF(INDEX('Per Invoice'!G$2:G$1201,$Z864)="","",INDEX('Per Invoice'!G$2:G$1201,$Z864)))</f>
        <v/>
      </c>
      <c r="H864">
        <f>IF($Z864="","",IF(INDEX('Per Invoice'!H$2:H$1201,$Z864)="","",INDEX('Per Invoice'!H$2:H$1201,$Z864)))</f>
        <v/>
      </c>
      <c r="I864">
        <f>IF($Z864="","",IF(INDEX('Per Invoice'!I$2:I$1201,$Z864)="","",INDEX('Per Invoice'!I$2:I$1201,$Z864)))</f>
        <v/>
      </c>
      <c r="J864">
        <f>IF($Z864="","",IF(INDEX('Per Invoice'!J$2:J$1201,$Z864)="","",INDEX('Per Invoice'!J$2:J$1201,$Z864)))</f>
        <v/>
      </c>
      <c r="K864" s="8">
        <f>IF($Z864="","",IF(INDEX('Per Invoice'!K$2:K$1201,$Z864)="","",INDEX('Per Invoice'!K$2:K$1201,$Z864)))</f>
        <v/>
      </c>
      <c r="L864">
        <f>IF($Z864="","",IF(INDEX('Per Invoice'!L$2:L$1201,$Z864)="","",INDEX('Per Invoice'!L$2:L$1201,$Z864)))</f>
        <v/>
      </c>
      <c r="M864">
        <f>IF($Z864="","",IF(INDEX('Per Invoice'!M$2:M$1201,$Z864)="","",INDEX('Per Invoice'!M$2:M$1201,$Z864)))</f>
        <v/>
      </c>
      <c r="N864">
        <f>IF($Z864="","",IF(INDEX('Per Invoice'!N$2:N$1201,$Z864)="","",INDEX('Per Invoice'!N$2:N$1201,$Z864)))</f>
        <v/>
      </c>
      <c r="O864" s="8">
        <f>IF($Z864="","",IF(INDEX('Per Invoice'!O$2:O$1201,$Z864)="","",INDEX('Per Invoice'!O$2:O$1201,$Z864)))</f>
        <v/>
      </c>
      <c r="P864">
        <f>IF($Z864="","",IF(INDEX('Per Invoice'!P$2:P$1201,$Z864)="","",INDEX('Per Invoice'!P$2:P$1201,$Z864)))</f>
        <v/>
      </c>
      <c r="Q864" s="8">
        <f>IF($Z864="","",IF(INDEX('Per Invoice'!Q$2:Q$1201,$Z864)="","",INDEX('Per Invoice'!Q$2:Q$1201,$Z864)))</f>
        <v/>
      </c>
      <c r="R864" s="8">
        <f>IF($Z864="","",IF(INDEX('Per Invoice'!R$2:R$1201,$Z864)="","",INDEX('Per Invoice'!R$2:R$1201,$Z864)))</f>
        <v/>
      </c>
      <c r="S864">
        <f>IF($Z864="","",IF(INDEX('Per Invoice'!S$2:S$1201,$Z864)="","",INDEX('Per Invoice'!S$2:S$1201,$Z864)))</f>
        <v/>
      </c>
      <c r="T864" s="8">
        <f>IF($Z864="","",IF(INDEX('Per Invoice'!T$2:T$1201,$Z864)="","",INDEX('Per Invoice'!T$2:T$1201,$Z864)))</f>
        <v/>
      </c>
      <c r="U864" s="8">
        <f>IF($Z864="","",IF(INDEX('Per Invoice'!U$2:U$1201,$Z864)="","",INDEX('Per Invoice'!U$2:U$1201,$Z864)))</f>
        <v/>
      </c>
      <c r="V864" s="8">
        <f>IF($Z864="","",IF(INDEX('Per Invoice'!V$2:V$1201,$Z864)="","",INDEX('Per Invoice'!V$2:V$1201,$Z864)))</f>
        <v/>
      </c>
      <c r="W864" s="8">
        <f>IF($Z864="","",IF(INDEX('Per Invoice'!W$2:W$1201,$Z864)="","",INDEX('Per Invoice'!W$2:W$1201,$Z864)))</f>
        <v/>
      </c>
      <c r="X864" s="8">
        <f>IF($Z864="","",IF(INDEX('Per Invoice'!X$2:X$1201,$Z864)="","",INDEX('Per Invoice'!X$2:X$1201,$Z864)))</f>
        <v/>
      </c>
      <c r="Y864" s="8">
        <f>IF($Z864="","",IF(INDEX('Per Invoice'!Y$2:Y$1201,$Z864)="","",INDEX('Per Invoice'!Y$2:Y$1201,$Z864)))</f>
        <v/>
      </c>
      <c r="Z864" s="16">
        <f>IFERROR(MATCH(Settings!$C$27&amp;"|"&amp;ROWS($Z$2:$Z864),'Per Invoice'!$AB$2:$AB$1201,0),"")</f>
        <v/>
      </c>
    </row>
    <row r="865">
      <c r="A865">
        <f>IF($Z865="","",IF(INDEX('Per Invoice'!A$2:A$1201,$Z865)="","",INDEX('Per Invoice'!A$2:A$1201,$Z865)))</f>
        <v/>
      </c>
      <c r="B865">
        <f>IF($Z865="","",IF(INDEX('Per Invoice'!B$2:B$1201,$Z865)="","",INDEX('Per Invoice'!B$2:B$1201,$Z865)))</f>
        <v/>
      </c>
      <c r="C865">
        <f>IF($Z865="","",IF(INDEX('Per Invoice'!C$2:C$1201,$Z865)="","",INDEX('Per Invoice'!C$2:C$1201,$Z865)))</f>
        <v/>
      </c>
      <c r="D865">
        <f>IF($Z865="","",IF(INDEX('Per Invoice'!D$2:D$1201,$Z865)="","",INDEX('Per Invoice'!D$2:D$1201,$Z865)))</f>
        <v/>
      </c>
      <c r="E865" s="14">
        <f>IF($Z865="","",IF(INDEX('Per Invoice'!E$2:E$1201,$Z865)="","",INDEX('Per Invoice'!E$2:E$1201,$Z865)))</f>
        <v/>
      </c>
      <c r="F865">
        <f>IF($Z865="","",IF(INDEX('Per Invoice'!F$2:F$1201,$Z865)="","",INDEX('Per Invoice'!F$2:F$1201,$Z865)))</f>
        <v/>
      </c>
      <c r="G865">
        <f>IF($Z865="","",IF(INDEX('Per Invoice'!G$2:G$1201,$Z865)="","",INDEX('Per Invoice'!G$2:G$1201,$Z865)))</f>
        <v/>
      </c>
      <c r="H865">
        <f>IF($Z865="","",IF(INDEX('Per Invoice'!H$2:H$1201,$Z865)="","",INDEX('Per Invoice'!H$2:H$1201,$Z865)))</f>
        <v/>
      </c>
      <c r="I865">
        <f>IF($Z865="","",IF(INDEX('Per Invoice'!I$2:I$1201,$Z865)="","",INDEX('Per Invoice'!I$2:I$1201,$Z865)))</f>
        <v/>
      </c>
      <c r="J865">
        <f>IF($Z865="","",IF(INDEX('Per Invoice'!J$2:J$1201,$Z865)="","",INDEX('Per Invoice'!J$2:J$1201,$Z865)))</f>
        <v/>
      </c>
      <c r="K865" s="8">
        <f>IF($Z865="","",IF(INDEX('Per Invoice'!K$2:K$1201,$Z865)="","",INDEX('Per Invoice'!K$2:K$1201,$Z865)))</f>
        <v/>
      </c>
      <c r="L865">
        <f>IF($Z865="","",IF(INDEX('Per Invoice'!L$2:L$1201,$Z865)="","",INDEX('Per Invoice'!L$2:L$1201,$Z865)))</f>
        <v/>
      </c>
      <c r="M865">
        <f>IF($Z865="","",IF(INDEX('Per Invoice'!M$2:M$1201,$Z865)="","",INDEX('Per Invoice'!M$2:M$1201,$Z865)))</f>
        <v/>
      </c>
      <c r="N865">
        <f>IF($Z865="","",IF(INDEX('Per Invoice'!N$2:N$1201,$Z865)="","",INDEX('Per Invoice'!N$2:N$1201,$Z865)))</f>
        <v/>
      </c>
      <c r="O865" s="8">
        <f>IF($Z865="","",IF(INDEX('Per Invoice'!O$2:O$1201,$Z865)="","",INDEX('Per Invoice'!O$2:O$1201,$Z865)))</f>
        <v/>
      </c>
      <c r="P865">
        <f>IF($Z865="","",IF(INDEX('Per Invoice'!P$2:P$1201,$Z865)="","",INDEX('Per Invoice'!P$2:P$1201,$Z865)))</f>
        <v/>
      </c>
      <c r="Q865" s="8">
        <f>IF($Z865="","",IF(INDEX('Per Invoice'!Q$2:Q$1201,$Z865)="","",INDEX('Per Invoice'!Q$2:Q$1201,$Z865)))</f>
        <v/>
      </c>
      <c r="R865" s="8">
        <f>IF($Z865="","",IF(INDEX('Per Invoice'!R$2:R$1201,$Z865)="","",INDEX('Per Invoice'!R$2:R$1201,$Z865)))</f>
        <v/>
      </c>
      <c r="S865">
        <f>IF($Z865="","",IF(INDEX('Per Invoice'!S$2:S$1201,$Z865)="","",INDEX('Per Invoice'!S$2:S$1201,$Z865)))</f>
        <v/>
      </c>
      <c r="T865" s="8">
        <f>IF($Z865="","",IF(INDEX('Per Invoice'!T$2:T$1201,$Z865)="","",INDEX('Per Invoice'!T$2:T$1201,$Z865)))</f>
        <v/>
      </c>
      <c r="U865" s="8">
        <f>IF($Z865="","",IF(INDEX('Per Invoice'!U$2:U$1201,$Z865)="","",INDEX('Per Invoice'!U$2:U$1201,$Z865)))</f>
        <v/>
      </c>
      <c r="V865" s="8">
        <f>IF($Z865="","",IF(INDEX('Per Invoice'!V$2:V$1201,$Z865)="","",INDEX('Per Invoice'!V$2:V$1201,$Z865)))</f>
        <v/>
      </c>
      <c r="W865" s="8">
        <f>IF($Z865="","",IF(INDEX('Per Invoice'!W$2:W$1201,$Z865)="","",INDEX('Per Invoice'!W$2:W$1201,$Z865)))</f>
        <v/>
      </c>
      <c r="X865" s="8">
        <f>IF($Z865="","",IF(INDEX('Per Invoice'!X$2:X$1201,$Z865)="","",INDEX('Per Invoice'!X$2:X$1201,$Z865)))</f>
        <v/>
      </c>
      <c r="Y865" s="8">
        <f>IF($Z865="","",IF(INDEX('Per Invoice'!Y$2:Y$1201,$Z865)="","",INDEX('Per Invoice'!Y$2:Y$1201,$Z865)))</f>
        <v/>
      </c>
      <c r="Z865" s="16">
        <f>IFERROR(MATCH(Settings!$C$27&amp;"|"&amp;ROWS($Z$2:$Z865),'Per Invoice'!$AB$2:$AB$1201,0),"")</f>
        <v/>
      </c>
    </row>
    <row r="866">
      <c r="A866">
        <f>IF($Z866="","",IF(INDEX('Per Invoice'!A$2:A$1201,$Z866)="","",INDEX('Per Invoice'!A$2:A$1201,$Z866)))</f>
        <v/>
      </c>
      <c r="B866">
        <f>IF($Z866="","",IF(INDEX('Per Invoice'!B$2:B$1201,$Z866)="","",INDEX('Per Invoice'!B$2:B$1201,$Z866)))</f>
        <v/>
      </c>
      <c r="C866">
        <f>IF($Z866="","",IF(INDEX('Per Invoice'!C$2:C$1201,$Z866)="","",INDEX('Per Invoice'!C$2:C$1201,$Z866)))</f>
        <v/>
      </c>
      <c r="D866">
        <f>IF($Z866="","",IF(INDEX('Per Invoice'!D$2:D$1201,$Z866)="","",INDEX('Per Invoice'!D$2:D$1201,$Z866)))</f>
        <v/>
      </c>
      <c r="E866" s="14">
        <f>IF($Z866="","",IF(INDEX('Per Invoice'!E$2:E$1201,$Z866)="","",INDEX('Per Invoice'!E$2:E$1201,$Z866)))</f>
        <v/>
      </c>
      <c r="F866">
        <f>IF($Z866="","",IF(INDEX('Per Invoice'!F$2:F$1201,$Z866)="","",INDEX('Per Invoice'!F$2:F$1201,$Z866)))</f>
        <v/>
      </c>
      <c r="G866">
        <f>IF($Z866="","",IF(INDEX('Per Invoice'!G$2:G$1201,$Z866)="","",INDEX('Per Invoice'!G$2:G$1201,$Z866)))</f>
        <v/>
      </c>
      <c r="H866">
        <f>IF($Z866="","",IF(INDEX('Per Invoice'!H$2:H$1201,$Z866)="","",INDEX('Per Invoice'!H$2:H$1201,$Z866)))</f>
        <v/>
      </c>
      <c r="I866">
        <f>IF($Z866="","",IF(INDEX('Per Invoice'!I$2:I$1201,$Z866)="","",INDEX('Per Invoice'!I$2:I$1201,$Z866)))</f>
        <v/>
      </c>
      <c r="J866">
        <f>IF($Z866="","",IF(INDEX('Per Invoice'!J$2:J$1201,$Z866)="","",INDEX('Per Invoice'!J$2:J$1201,$Z866)))</f>
        <v/>
      </c>
      <c r="K866" s="8">
        <f>IF($Z866="","",IF(INDEX('Per Invoice'!K$2:K$1201,$Z866)="","",INDEX('Per Invoice'!K$2:K$1201,$Z866)))</f>
        <v/>
      </c>
      <c r="L866">
        <f>IF($Z866="","",IF(INDEX('Per Invoice'!L$2:L$1201,$Z866)="","",INDEX('Per Invoice'!L$2:L$1201,$Z866)))</f>
        <v/>
      </c>
      <c r="M866">
        <f>IF($Z866="","",IF(INDEX('Per Invoice'!M$2:M$1201,$Z866)="","",INDEX('Per Invoice'!M$2:M$1201,$Z866)))</f>
        <v/>
      </c>
      <c r="N866">
        <f>IF($Z866="","",IF(INDEX('Per Invoice'!N$2:N$1201,$Z866)="","",INDEX('Per Invoice'!N$2:N$1201,$Z866)))</f>
        <v/>
      </c>
      <c r="O866" s="8">
        <f>IF($Z866="","",IF(INDEX('Per Invoice'!O$2:O$1201,$Z866)="","",INDEX('Per Invoice'!O$2:O$1201,$Z866)))</f>
        <v/>
      </c>
      <c r="P866">
        <f>IF($Z866="","",IF(INDEX('Per Invoice'!P$2:P$1201,$Z866)="","",INDEX('Per Invoice'!P$2:P$1201,$Z866)))</f>
        <v/>
      </c>
      <c r="Q866" s="8">
        <f>IF($Z866="","",IF(INDEX('Per Invoice'!Q$2:Q$1201,$Z866)="","",INDEX('Per Invoice'!Q$2:Q$1201,$Z866)))</f>
        <v/>
      </c>
      <c r="R866" s="8">
        <f>IF($Z866="","",IF(INDEX('Per Invoice'!R$2:R$1201,$Z866)="","",INDEX('Per Invoice'!R$2:R$1201,$Z866)))</f>
        <v/>
      </c>
      <c r="S866">
        <f>IF($Z866="","",IF(INDEX('Per Invoice'!S$2:S$1201,$Z866)="","",INDEX('Per Invoice'!S$2:S$1201,$Z866)))</f>
        <v/>
      </c>
      <c r="T866" s="8">
        <f>IF($Z866="","",IF(INDEX('Per Invoice'!T$2:T$1201,$Z866)="","",INDEX('Per Invoice'!T$2:T$1201,$Z866)))</f>
        <v/>
      </c>
      <c r="U866" s="8">
        <f>IF($Z866="","",IF(INDEX('Per Invoice'!U$2:U$1201,$Z866)="","",INDEX('Per Invoice'!U$2:U$1201,$Z866)))</f>
        <v/>
      </c>
      <c r="V866" s="8">
        <f>IF($Z866="","",IF(INDEX('Per Invoice'!V$2:V$1201,$Z866)="","",INDEX('Per Invoice'!V$2:V$1201,$Z866)))</f>
        <v/>
      </c>
      <c r="W866" s="8">
        <f>IF($Z866="","",IF(INDEX('Per Invoice'!W$2:W$1201,$Z866)="","",INDEX('Per Invoice'!W$2:W$1201,$Z866)))</f>
        <v/>
      </c>
      <c r="X866" s="8">
        <f>IF($Z866="","",IF(INDEX('Per Invoice'!X$2:X$1201,$Z866)="","",INDEX('Per Invoice'!X$2:X$1201,$Z866)))</f>
        <v/>
      </c>
      <c r="Y866" s="8">
        <f>IF($Z866="","",IF(INDEX('Per Invoice'!Y$2:Y$1201,$Z866)="","",INDEX('Per Invoice'!Y$2:Y$1201,$Z866)))</f>
        <v/>
      </c>
      <c r="Z866" s="16">
        <f>IFERROR(MATCH(Settings!$C$27&amp;"|"&amp;ROWS($Z$2:$Z866),'Per Invoice'!$AB$2:$AB$1201,0),"")</f>
        <v/>
      </c>
    </row>
    <row r="867">
      <c r="A867">
        <f>IF($Z867="","",IF(INDEX('Per Invoice'!A$2:A$1201,$Z867)="","",INDEX('Per Invoice'!A$2:A$1201,$Z867)))</f>
        <v/>
      </c>
      <c r="B867">
        <f>IF($Z867="","",IF(INDEX('Per Invoice'!B$2:B$1201,$Z867)="","",INDEX('Per Invoice'!B$2:B$1201,$Z867)))</f>
        <v/>
      </c>
      <c r="C867">
        <f>IF($Z867="","",IF(INDEX('Per Invoice'!C$2:C$1201,$Z867)="","",INDEX('Per Invoice'!C$2:C$1201,$Z867)))</f>
        <v/>
      </c>
      <c r="D867">
        <f>IF($Z867="","",IF(INDEX('Per Invoice'!D$2:D$1201,$Z867)="","",INDEX('Per Invoice'!D$2:D$1201,$Z867)))</f>
        <v/>
      </c>
      <c r="E867" s="14">
        <f>IF($Z867="","",IF(INDEX('Per Invoice'!E$2:E$1201,$Z867)="","",INDEX('Per Invoice'!E$2:E$1201,$Z867)))</f>
        <v/>
      </c>
      <c r="F867">
        <f>IF($Z867="","",IF(INDEX('Per Invoice'!F$2:F$1201,$Z867)="","",INDEX('Per Invoice'!F$2:F$1201,$Z867)))</f>
        <v/>
      </c>
      <c r="G867">
        <f>IF($Z867="","",IF(INDEX('Per Invoice'!G$2:G$1201,$Z867)="","",INDEX('Per Invoice'!G$2:G$1201,$Z867)))</f>
        <v/>
      </c>
      <c r="H867">
        <f>IF($Z867="","",IF(INDEX('Per Invoice'!H$2:H$1201,$Z867)="","",INDEX('Per Invoice'!H$2:H$1201,$Z867)))</f>
        <v/>
      </c>
      <c r="I867">
        <f>IF($Z867="","",IF(INDEX('Per Invoice'!I$2:I$1201,$Z867)="","",INDEX('Per Invoice'!I$2:I$1201,$Z867)))</f>
        <v/>
      </c>
      <c r="J867">
        <f>IF($Z867="","",IF(INDEX('Per Invoice'!J$2:J$1201,$Z867)="","",INDEX('Per Invoice'!J$2:J$1201,$Z867)))</f>
        <v/>
      </c>
      <c r="K867" s="8">
        <f>IF($Z867="","",IF(INDEX('Per Invoice'!K$2:K$1201,$Z867)="","",INDEX('Per Invoice'!K$2:K$1201,$Z867)))</f>
        <v/>
      </c>
      <c r="L867">
        <f>IF($Z867="","",IF(INDEX('Per Invoice'!L$2:L$1201,$Z867)="","",INDEX('Per Invoice'!L$2:L$1201,$Z867)))</f>
        <v/>
      </c>
      <c r="M867">
        <f>IF($Z867="","",IF(INDEX('Per Invoice'!M$2:M$1201,$Z867)="","",INDEX('Per Invoice'!M$2:M$1201,$Z867)))</f>
        <v/>
      </c>
      <c r="N867">
        <f>IF($Z867="","",IF(INDEX('Per Invoice'!N$2:N$1201,$Z867)="","",INDEX('Per Invoice'!N$2:N$1201,$Z867)))</f>
        <v/>
      </c>
      <c r="O867" s="8">
        <f>IF($Z867="","",IF(INDEX('Per Invoice'!O$2:O$1201,$Z867)="","",INDEX('Per Invoice'!O$2:O$1201,$Z867)))</f>
        <v/>
      </c>
      <c r="P867">
        <f>IF($Z867="","",IF(INDEX('Per Invoice'!P$2:P$1201,$Z867)="","",INDEX('Per Invoice'!P$2:P$1201,$Z867)))</f>
        <v/>
      </c>
      <c r="Q867" s="8">
        <f>IF($Z867="","",IF(INDEX('Per Invoice'!Q$2:Q$1201,$Z867)="","",INDEX('Per Invoice'!Q$2:Q$1201,$Z867)))</f>
        <v/>
      </c>
      <c r="R867" s="8">
        <f>IF($Z867="","",IF(INDEX('Per Invoice'!R$2:R$1201,$Z867)="","",INDEX('Per Invoice'!R$2:R$1201,$Z867)))</f>
        <v/>
      </c>
      <c r="S867">
        <f>IF($Z867="","",IF(INDEX('Per Invoice'!S$2:S$1201,$Z867)="","",INDEX('Per Invoice'!S$2:S$1201,$Z867)))</f>
        <v/>
      </c>
      <c r="T867" s="8">
        <f>IF($Z867="","",IF(INDEX('Per Invoice'!T$2:T$1201,$Z867)="","",INDEX('Per Invoice'!T$2:T$1201,$Z867)))</f>
        <v/>
      </c>
      <c r="U867" s="8">
        <f>IF($Z867="","",IF(INDEX('Per Invoice'!U$2:U$1201,$Z867)="","",INDEX('Per Invoice'!U$2:U$1201,$Z867)))</f>
        <v/>
      </c>
      <c r="V867" s="8">
        <f>IF($Z867="","",IF(INDEX('Per Invoice'!V$2:V$1201,$Z867)="","",INDEX('Per Invoice'!V$2:V$1201,$Z867)))</f>
        <v/>
      </c>
      <c r="W867" s="8">
        <f>IF($Z867="","",IF(INDEX('Per Invoice'!W$2:W$1201,$Z867)="","",INDEX('Per Invoice'!W$2:W$1201,$Z867)))</f>
        <v/>
      </c>
      <c r="X867" s="8">
        <f>IF($Z867="","",IF(INDEX('Per Invoice'!X$2:X$1201,$Z867)="","",INDEX('Per Invoice'!X$2:X$1201,$Z867)))</f>
        <v/>
      </c>
      <c r="Y867" s="8">
        <f>IF($Z867="","",IF(INDEX('Per Invoice'!Y$2:Y$1201,$Z867)="","",INDEX('Per Invoice'!Y$2:Y$1201,$Z867)))</f>
        <v/>
      </c>
      <c r="Z867" s="16">
        <f>IFERROR(MATCH(Settings!$C$27&amp;"|"&amp;ROWS($Z$2:$Z867),'Per Invoice'!$AB$2:$AB$1201,0),"")</f>
        <v/>
      </c>
    </row>
    <row r="868">
      <c r="A868">
        <f>IF($Z868="","",IF(INDEX('Per Invoice'!A$2:A$1201,$Z868)="","",INDEX('Per Invoice'!A$2:A$1201,$Z868)))</f>
        <v/>
      </c>
      <c r="B868">
        <f>IF($Z868="","",IF(INDEX('Per Invoice'!B$2:B$1201,$Z868)="","",INDEX('Per Invoice'!B$2:B$1201,$Z868)))</f>
        <v/>
      </c>
      <c r="C868">
        <f>IF($Z868="","",IF(INDEX('Per Invoice'!C$2:C$1201,$Z868)="","",INDEX('Per Invoice'!C$2:C$1201,$Z868)))</f>
        <v/>
      </c>
      <c r="D868">
        <f>IF($Z868="","",IF(INDEX('Per Invoice'!D$2:D$1201,$Z868)="","",INDEX('Per Invoice'!D$2:D$1201,$Z868)))</f>
        <v/>
      </c>
      <c r="E868" s="14">
        <f>IF($Z868="","",IF(INDEX('Per Invoice'!E$2:E$1201,$Z868)="","",INDEX('Per Invoice'!E$2:E$1201,$Z868)))</f>
        <v/>
      </c>
      <c r="F868">
        <f>IF($Z868="","",IF(INDEX('Per Invoice'!F$2:F$1201,$Z868)="","",INDEX('Per Invoice'!F$2:F$1201,$Z868)))</f>
        <v/>
      </c>
      <c r="G868">
        <f>IF($Z868="","",IF(INDEX('Per Invoice'!G$2:G$1201,$Z868)="","",INDEX('Per Invoice'!G$2:G$1201,$Z868)))</f>
        <v/>
      </c>
      <c r="H868">
        <f>IF($Z868="","",IF(INDEX('Per Invoice'!H$2:H$1201,$Z868)="","",INDEX('Per Invoice'!H$2:H$1201,$Z868)))</f>
        <v/>
      </c>
      <c r="I868">
        <f>IF($Z868="","",IF(INDEX('Per Invoice'!I$2:I$1201,$Z868)="","",INDEX('Per Invoice'!I$2:I$1201,$Z868)))</f>
        <v/>
      </c>
      <c r="J868">
        <f>IF($Z868="","",IF(INDEX('Per Invoice'!J$2:J$1201,$Z868)="","",INDEX('Per Invoice'!J$2:J$1201,$Z868)))</f>
        <v/>
      </c>
      <c r="K868" s="8">
        <f>IF($Z868="","",IF(INDEX('Per Invoice'!K$2:K$1201,$Z868)="","",INDEX('Per Invoice'!K$2:K$1201,$Z868)))</f>
        <v/>
      </c>
      <c r="L868">
        <f>IF($Z868="","",IF(INDEX('Per Invoice'!L$2:L$1201,$Z868)="","",INDEX('Per Invoice'!L$2:L$1201,$Z868)))</f>
        <v/>
      </c>
      <c r="M868">
        <f>IF($Z868="","",IF(INDEX('Per Invoice'!M$2:M$1201,$Z868)="","",INDEX('Per Invoice'!M$2:M$1201,$Z868)))</f>
        <v/>
      </c>
      <c r="N868">
        <f>IF($Z868="","",IF(INDEX('Per Invoice'!N$2:N$1201,$Z868)="","",INDEX('Per Invoice'!N$2:N$1201,$Z868)))</f>
        <v/>
      </c>
      <c r="O868" s="8">
        <f>IF($Z868="","",IF(INDEX('Per Invoice'!O$2:O$1201,$Z868)="","",INDEX('Per Invoice'!O$2:O$1201,$Z868)))</f>
        <v/>
      </c>
      <c r="P868">
        <f>IF($Z868="","",IF(INDEX('Per Invoice'!P$2:P$1201,$Z868)="","",INDEX('Per Invoice'!P$2:P$1201,$Z868)))</f>
        <v/>
      </c>
      <c r="Q868" s="8">
        <f>IF($Z868="","",IF(INDEX('Per Invoice'!Q$2:Q$1201,$Z868)="","",INDEX('Per Invoice'!Q$2:Q$1201,$Z868)))</f>
        <v/>
      </c>
      <c r="R868" s="8">
        <f>IF($Z868="","",IF(INDEX('Per Invoice'!R$2:R$1201,$Z868)="","",INDEX('Per Invoice'!R$2:R$1201,$Z868)))</f>
        <v/>
      </c>
      <c r="S868">
        <f>IF($Z868="","",IF(INDEX('Per Invoice'!S$2:S$1201,$Z868)="","",INDEX('Per Invoice'!S$2:S$1201,$Z868)))</f>
        <v/>
      </c>
      <c r="T868" s="8">
        <f>IF($Z868="","",IF(INDEX('Per Invoice'!T$2:T$1201,$Z868)="","",INDEX('Per Invoice'!T$2:T$1201,$Z868)))</f>
        <v/>
      </c>
      <c r="U868" s="8">
        <f>IF($Z868="","",IF(INDEX('Per Invoice'!U$2:U$1201,$Z868)="","",INDEX('Per Invoice'!U$2:U$1201,$Z868)))</f>
        <v/>
      </c>
      <c r="V868" s="8">
        <f>IF($Z868="","",IF(INDEX('Per Invoice'!V$2:V$1201,$Z868)="","",INDEX('Per Invoice'!V$2:V$1201,$Z868)))</f>
        <v/>
      </c>
      <c r="W868" s="8">
        <f>IF($Z868="","",IF(INDEX('Per Invoice'!W$2:W$1201,$Z868)="","",INDEX('Per Invoice'!W$2:W$1201,$Z868)))</f>
        <v/>
      </c>
      <c r="X868" s="8">
        <f>IF($Z868="","",IF(INDEX('Per Invoice'!X$2:X$1201,$Z868)="","",INDEX('Per Invoice'!X$2:X$1201,$Z868)))</f>
        <v/>
      </c>
      <c r="Y868" s="8">
        <f>IF($Z868="","",IF(INDEX('Per Invoice'!Y$2:Y$1201,$Z868)="","",INDEX('Per Invoice'!Y$2:Y$1201,$Z868)))</f>
        <v/>
      </c>
      <c r="Z868" s="16">
        <f>IFERROR(MATCH(Settings!$C$27&amp;"|"&amp;ROWS($Z$2:$Z868),'Per Invoice'!$AB$2:$AB$1201,0),"")</f>
        <v/>
      </c>
    </row>
    <row r="869">
      <c r="A869">
        <f>IF($Z869="","",IF(INDEX('Per Invoice'!A$2:A$1201,$Z869)="","",INDEX('Per Invoice'!A$2:A$1201,$Z869)))</f>
        <v/>
      </c>
      <c r="B869">
        <f>IF($Z869="","",IF(INDEX('Per Invoice'!B$2:B$1201,$Z869)="","",INDEX('Per Invoice'!B$2:B$1201,$Z869)))</f>
        <v/>
      </c>
      <c r="C869">
        <f>IF($Z869="","",IF(INDEX('Per Invoice'!C$2:C$1201,$Z869)="","",INDEX('Per Invoice'!C$2:C$1201,$Z869)))</f>
        <v/>
      </c>
      <c r="D869">
        <f>IF($Z869="","",IF(INDEX('Per Invoice'!D$2:D$1201,$Z869)="","",INDEX('Per Invoice'!D$2:D$1201,$Z869)))</f>
        <v/>
      </c>
      <c r="E869" s="14">
        <f>IF($Z869="","",IF(INDEX('Per Invoice'!E$2:E$1201,$Z869)="","",INDEX('Per Invoice'!E$2:E$1201,$Z869)))</f>
        <v/>
      </c>
      <c r="F869">
        <f>IF($Z869="","",IF(INDEX('Per Invoice'!F$2:F$1201,$Z869)="","",INDEX('Per Invoice'!F$2:F$1201,$Z869)))</f>
        <v/>
      </c>
      <c r="G869">
        <f>IF($Z869="","",IF(INDEX('Per Invoice'!G$2:G$1201,$Z869)="","",INDEX('Per Invoice'!G$2:G$1201,$Z869)))</f>
        <v/>
      </c>
      <c r="H869">
        <f>IF($Z869="","",IF(INDEX('Per Invoice'!H$2:H$1201,$Z869)="","",INDEX('Per Invoice'!H$2:H$1201,$Z869)))</f>
        <v/>
      </c>
      <c r="I869">
        <f>IF($Z869="","",IF(INDEX('Per Invoice'!I$2:I$1201,$Z869)="","",INDEX('Per Invoice'!I$2:I$1201,$Z869)))</f>
        <v/>
      </c>
      <c r="J869">
        <f>IF($Z869="","",IF(INDEX('Per Invoice'!J$2:J$1201,$Z869)="","",INDEX('Per Invoice'!J$2:J$1201,$Z869)))</f>
        <v/>
      </c>
      <c r="K869" s="8">
        <f>IF($Z869="","",IF(INDEX('Per Invoice'!K$2:K$1201,$Z869)="","",INDEX('Per Invoice'!K$2:K$1201,$Z869)))</f>
        <v/>
      </c>
      <c r="L869">
        <f>IF($Z869="","",IF(INDEX('Per Invoice'!L$2:L$1201,$Z869)="","",INDEX('Per Invoice'!L$2:L$1201,$Z869)))</f>
        <v/>
      </c>
      <c r="M869">
        <f>IF($Z869="","",IF(INDEX('Per Invoice'!M$2:M$1201,$Z869)="","",INDEX('Per Invoice'!M$2:M$1201,$Z869)))</f>
        <v/>
      </c>
      <c r="N869">
        <f>IF($Z869="","",IF(INDEX('Per Invoice'!N$2:N$1201,$Z869)="","",INDEX('Per Invoice'!N$2:N$1201,$Z869)))</f>
        <v/>
      </c>
      <c r="O869" s="8">
        <f>IF($Z869="","",IF(INDEX('Per Invoice'!O$2:O$1201,$Z869)="","",INDEX('Per Invoice'!O$2:O$1201,$Z869)))</f>
        <v/>
      </c>
      <c r="P869">
        <f>IF($Z869="","",IF(INDEX('Per Invoice'!P$2:P$1201,$Z869)="","",INDEX('Per Invoice'!P$2:P$1201,$Z869)))</f>
        <v/>
      </c>
      <c r="Q869" s="8">
        <f>IF($Z869="","",IF(INDEX('Per Invoice'!Q$2:Q$1201,$Z869)="","",INDEX('Per Invoice'!Q$2:Q$1201,$Z869)))</f>
        <v/>
      </c>
      <c r="R869" s="8">
        <f>IF($Z869="","",IF(INDEX('Per Invoice'!R$2:R$1201,$Z869)="","",INDEX('Per Invoice'!R$2:R$1201,$Z869)))</f>
        <v/>
      </c>
      <c r="S869">
        <f>IF($Z869="","",IF(INDEX('Per Invoice'!S$2:S$1201,$Z869)="","",INDEX('Per Invoice'!S$2:S$1201,$Z869)))</f>
        <v/>
      </c>
      <c r="T869" s="8">
        <f>IF($Z869="","",IF(INDEX('Per Invoice'!T$2:T$1201,$Z869)="","",INDEX('Per Invoice'!T$2:T$1201,$Z869)))</f>
        <v/>
      </c>
      <c r="U869" s="8">
        <f>IF($Z869="","",IF(INDEX('Per Invoice'!U$2:U$1201,$Z869)="","",INDEX('Per Invoice'!U$2:U$1201,$Z869)))</f>
        <v/>
      </c>
      <c r="V869" s="8">
        <f>IF($Z869="","",IF(INDEX('Per Invoice'!V$2:V$1201,$Z869)="","",INDEX('Per Invoice'!V$2:V$1201,$Z869)))</f>
        <v/>
      </c>
      <c r="W869" s="8">
        <f>IF($Z869="","",IF(INDEX('Per Invoice'!W$2:W$1201,$Z869)="","",INDEX('Per Invoice'!W$2:W$1201,$Z869)))</f>
        <v/>
      </c>
      <c r="X869" s="8">
        <f>IF($Z869="","",IF(INDEX('Per Invoice'!X$2:X$1201,$Z869)="","",INDEX('Per Invoice'!X$2:X$1201,$Z869)))</f>
        <v/>
      </c>
      <c r="Y869" s="8">
        <f>IF($Z869="","",IF(INDEX('Per Invoice'!Y$2:Y$1201,$Z869)="","",INDEX('Per Invoice'!Y$2:Y$1201,$Z869)))</f>
        <v/>
      </c>
      <c r="Z869" s="16">
        <f>IFERROR(MATCH(Settings!$C$27&amp;"|"&amp;ROWS($Z$2:$Z869),'Per Invoice'!$AB$2:$AB$1201,0),"")</f>
        <v/>
      </c>
    </row>
    <row r="870">
      <c r="A870">
        <f>IF($Z870="","",IF(INDEX('Per Invoice'!A$2:A$1201,$Z870)="","",INDEX('Per Invoice'!A$2:A$1201,$Z870)))</f>
        <v/>
      </c>
      <c r="B870">
        <f>IF($Z870="","",IF(INDEX('Per Invoice'!B$2:B$1201,$Z870)="","",INDEX('Per Invoice'!B$2:B$1201,$Z870)))</f>
        <v/>
      </c>
      <c r="C870">
        <f>IF($Z870="","",IF(INDEX('Per Invoice'!C$2:C$1201,$Z870)="","",INDEX('Per Invoice'!C$2:C$1201,$Z870)))</f>
        <v/>
      </c>
      <c r="D870">
        <f>IF($Z870="","",IF(INDEX('Per Invoice'!D$2:D$1201,$Z870)="","",INDEX('Per Invoice'!D$2:D$1201,$Z870)))</f>
        <v/>
      </c>
      <c r="E870" s="14">
        <f>IF($Z870="","",IF(INDEX('Per Invoice'!E$2:E$1201,$Z870)="","",INDEX('Per Invoice'!E$2:E$1201,$Z870)))</f>
        <v/>
      </c>
      <c r="F870">
        <f>IF($Z870="","",IF(INDEX('Per Invoice'!F$2:F$1201,$Z870)="","",INDEX('Per Invoice'!F$2:F$1201,$Z870)))</f>
        <v/>
      </c>
      <c r="G870">
        <f>IF($Z870="","",IF(INDEX('Per Invoice'!G$2:G$1201,$Z870)="","",INDEX('Per Invoice'!G$2:G$1201,$Z870)))</f>
        <v/>
      </c>
      <c r="H870">
        <f>IF($Z870="","",IF(INDEX('Per Invoice'!H$2:H$1201,$Z870)="","",INDEX('Per Invoice'!H$2:H$1201,$Z870)))</f>
        <v/>
      </c>
      <c r="I870">
        <f>IF($Z870="","",IF(INDEX('Per Invoice'!I$2:I$1201,$Z870)="","",INDEX('Per Invoice'!I$2:I$1201,$Z870)))</f>
        <v/>
      </c>
      <c r="J870">
        <f>IF($Z870="","",IF(INDEX('Per Invoice'!J$2:J$1201,$Z870)="","",INDEX('Per Invoice'!J$2:J$1201,$Z870)))</f>
        <v/>
      </c>
      <c r="K870" s="8">
        <f>IF($Z870="","",IF(INDEX('Per Invoice'!K$2:K$1201,$Z870)="","",INDEX('Per Invoice'!K$2:K$1201,$Z870)))</f>
        <v/>
      </c>
      <c r="L870">
        <f>IF($Z870="","",IF(INDEX('Per Invoice'!L$2:L$1201,$Z870)="","",INDEX('Per Invoice'!L$2:L$1201,$Z870)))</f>
        <v/>
      </c>
      <c r="M870">
        <f>IF($Z870="","",IF(INDEX('Per Invoice'!M$2:M$1201,$Z870)="","",INDEX('Per Invoice'!M$2:M$1201,$Z870)))</f>
        <v/>
      </c>
      <c r="N870">
        <f>IF($Z870="","",IF(INDEX('Per Invoice'!N$2:N$1201,$Z870)="","",INDEX('Per Invoice'!N$2:N$1201,$Z870)))</f>
        <v/>
      </c>
      <c r="O870" s="8">
        <f>IF($Z870="","",IF(INDEX('Per Invoice'!O$2:O$1201,$Z870)="","",INDEX('Per Invoice'!O$2:O$1201,$Z870)))</f>
        <v/>
      </c>
      <c r="P870">
        <f>IF($Z870="","",IF(INDEX('Per Invoice'!P$2:P$1201,$Z870)="","",INDEX('Per Invoice'!P$2:P$1201,$Z870)))</f>
        <v/>
      </c>
      <c r="Q870" s="8">
        <f>IF($Z870="","",IF(INDEX('Per Invoice'!Q$2:Q$1201,$Z870)="","",INDEX('Per Invoice'!Q$2:Q$1201,$Z870)))</f>
        <v/>
      </c>
      <c r="R870" s="8">
        <f>IF($Z870="","",IF(INDEX('Per Invoice'!R$2:R$1201,$Z870)="","",INDEX('Per Invoice'!R$2:R$1201,$Z870)))</f>
        <v/>
      </c>
      <c r="S870">
        <f>IF($Z870="","",IF(INDEX('Per Invoice'!S$2:S$1201,$Z870)="","",INDEX('Per Invoice'!S$2:S$1201,$Z870)))</f>
        <v/>
      </c>
      <c r="T870" s="8">
        <f>IF($Z870="","",IF(INDEX('Per Invoice'!T$2:T$1201,$Z870)="","",INDEX('Per Invoice'!T$2:T$1201,$Z870)))</f>
        <v/>
      </c>
      <c r="U870" s="8">
        <f>IF($Z870="","",IF(INDEX('Per Invoice'!U$2:U$1201,$Z870)="","",INDEX('Per Invoice'!U$2:U$1201,$Z870)))</f>
        <v/>
      </c>
      <c r="V870" s="8">
        <f>IF($Z870="","",IF(INDEX('Per Invoice'!V$2:V$1201,$Z870)="","",INDEX('Per Invoice'!V$2:V$1201,$Z870)))</f>
        <v/>
      </c>
      <c r="W870" s="8">
        <f>IF($Z870="","",IF(INDEX('Per Invoice'!W$2:W$1201,$Z870)="","",INDEX('Per Invoice'!W$2:W$1201,$Z870)))</f>
        <v/>
      </c>
      <c r="X870" s="8">
        <f>IF($Z870="","",IF(INDEX('Per Invoice'!X$2:X$1201,$Z870)="","",INDEX('Per Invoice'!X$2:X$1201,$Z870)))</f>
        <v/>
      </c>
      <c r="Y870" s="8">
        <f>IF($Z870="","",IF(INDEX('Per Invoice'!Y$2:Y$1201,$Z870)="","",INDEX('Per Invoice'!Y$2:Y$1201,$Z870)))</f>
        <v/>
      </c>
      <c r="Z870" s="16">
        <f>IFERROR(MATCH(Settings!$C$27&amp;"|"&amp;ROWS($Z$2:$Z870),'Per Invoice'!$AB$2:$AB$1201,0),"")</f>
        <v/>
      </c>
    </row>
    <row r="871">
      <c r="A871">
        <f>IF($Z871="","",IF(INDEX('Per Invoice'!A$2:A$1201,$Z871)="","",INDEX('Per Invoice'!A$2:A$1201,$Z871)))</f>
        <v/>
      </c>
      <c r="B871">
        <f>IF($Z871="","",IF(INDEX('Per Invoice'!B$2:B$1201,$Z871)="","",INDEX('Per Invoice'!B$2:B$1201,$Z871)))</f>
        <v/>
      </c>
      <c r="C871">
        <f>IF($Z871="","",IF(INDEX('Per Invoice'!C$2:C$1201,$Z871)="","",INDEX('Per Invoice'!C$2:C$1201,$Z871)))</f>
        <v/>
      </c>
      <c r="D871">
        <f>IF($Z871="","",IF(INDEX('Per Invoice'!D$2:D$1201,$Z871)="","",INDEX('Per Invoice'!D$2:D$1201,$Z871)))</f>
        <v/>
      </c>
      <c r="E871" s="14">
        <f>IF($Z871="","",IF(INDEX('Per Invoice'!E$2:E$1201,$Z871)="","",INDEX('Per Invoice'!E$2:E$1201,$Z871)))</f>
        <v/>
      </c>
      <c r="F871">
        <f>IF($Z871="","",IF(INDEX('Per Invoice'!F$2:F$1201,$Z871)="","",INDEX('Per Invoice'!F$2:F$1201,$Z871)))</f>
        <v/>
      </c>
      <c r="G871">
        <f>IF($Z871="","",IF(INDEX('Per Invoice'!G$2:G$1201,$Z871)="","",INDEX('Per Invoice'!G$2:G$1201,$Z871)))</f>
        <v/>
      </c>
      <c r="H871">
        <f>IF($Z871="","",IF(INDEX('Per Invoice'!H$2:H$1201,$Z871)="","",INDEX('Per Invoice'!H$2:H$1201,$Z871)))</f>
        <v/>
      </c>
      <c r="I871">
        <f>IF($Z871="","",IF(INDEX('Per Invoice'!I$2:I$1201,$Z871)="","",INDEX('Per Invoice'!I$2:I$1201,$Z871)))</f>
        <v/>
      </c>
      <c r="J871">
        <f>IF($Z871="","",IF(INDEX('Per Invoice'!J$2:J$1201,$Z871)="","",INDEX('Per Invoice'!J$2:J$1201,$Z871)))</f>
        <v/>
      </c>
      <c r="K871" s="8">
        <f>IF($Z871="","",IF(INDEX('Per Invoice'!K$2:K$1201,$Z871)="","",INDEX('Per Invoice'!K$2:K$1201,$Z871)))</f>
        <v/>
      </c>
      <c r="L871">
        <f>IF($Z871="","",IF(INDEX('Per Invoice'!L$2:L$1201,$Z871)="","",INDEX('Per Invoice'!L$2:L$1201,$Z871)))</f>
        <v/>
      </c>
      <c r="M871">
        <f>IF($Z871="","",IF(INDEX('Per Invoice'!M$2:M$1201,$Z871)="","",INDEX('Per Invoice'!M$2:M$1201,$Z871)))</f>
        <v/>
      </c>
      <c r="N871">
        <f>IF($Z871="","",IF(INDEX('Per Invoice'!N$2:N$1201,$Z871)="","",INDEX('Per Invoice'!N$2:N$1201,$Z871)))</f>
        <v/>
      </c>
      <c r="O871" s="8">
        <f>IF($Z871="","",IF(INDEX('Per Invoice'!O$2:O$1201,$Z871)="","",INDEX('Per Invoice'!O$2:O$1201,$Z871)))</f>
        <v/>
      </c>
      <c r="P871">
        <f>IF($Z871="","",IF(INDEX('Per Invoice'!P$2:P$1201,$Z871)="","",INDEX('Per Invoice'!P$2:P$1201,$Z871)))</f>
        <v/>
      </c>
      <c r="Q871" s="8">
        <f>IF($Z871="","",IF(INDEX('Per Invoice'!Q$2:Q$1201,$Z871)="","",INDEX('Per Invoice'!Q$2:Q$1201,$Z871)))</f>
        <v/>
      </c>
      <c r="R871" s="8">
        <f>IF($Z871="","",IF(INDEX('Per Invoice'!R$2:R$1201,$Z871)="","",INDEX('Per Invoice'!R$2:R$1201,$Z871)))</f>
        <v/>
      </c>
      <c r="S871">
        <f>IF($Z871="","",IF(INDEX('Per Invoice'!S$2:S$1201,$Z871)="","",INDEX('Per Invoice'!S$2:S$1201,$Z871)))</f>
        <v/>
      </c>
      <c r="T871" s="8">
        <f>IF($Z871="","",IF(INDEX('Per Invoice'!T$2:T$1201,$Z871)="","",INDEX('Per Invoice'!T$2:T$1201,$Z871)))</f>
        <v/>
      </c>
      <c r="U871" s="8">
        <f>IF($Z871="","",IF(INDEX('Per Invoice'!U$2:U$1201,$Z871)="","",INDEX('Per Invoice'!U$2:U$1201,$Z871)))</f>
        <v/>
      </c>
      <c r="V871" s="8">
        <f>IF($Z871="","",IF(INDEX('Per Invoice'!V$2:V$1201,$Z871)="","",INDEX('Per Invoice'!V$2:V$1201,$Z871)))</f>
        <v/>
      </c>
      <c r="W871" s="8">
        <f>IF($Z871="","",IF(INDEX('Per Invoice'!W$2:W$1201,$Z871)="","",INDEX('Per Invoice'!W$2:W$1201,$Z871)))</f>
        <v/>
      </c>
      <c r="X871" s="8">
        <f>IF($Z871="","",IF(INDEX('Per Invoice'!X$2:X$1201,$Z871)="","",INDEX('Per Invoice'!X$2:X$1201,$Z871)))</f>
        <v/>
      </c>
      <c r="Y871" s="8">
        <f>IF($Z871="","",IF(INDEX('Per Invoice'!Y$2:Y$1201,$Z871)="","",INDEX('Per Invoice'!Y$2:Y$1201,$Z871)))</f>
        <v/>
      </c>
      <c r="Z871" s="16">
        <f>IFERROR(MATCH(Settings!$C$27&amp;"|"&amp;ROWS($Z$2:$Z871),'Per Invoice'!$AB$2:$AB$1201,0),"")</f>
        <v/>
      </c>
    </row>
    <row r="872">
      <c r="A872">
        <f>IF($Z872="","",IF(INDEX('Per Invoice'!A$2:A$1201,$Z872)="","",INDEX('Per Invoice'!A$2:A$1201,$Z872)))</f>
        <v/>
      </c>
      <c r="B872">
        <f>IF($Z872="","",IF(INDEX('Per Invoice'!B$2:B$1201,$Z872)="","",INDEX('Per Invoice'!B$2:B$1201,$Z872)))</f>
        <v/>
      </c>
      <c r="C872">
        <f>IF($Z872="","",IF(INDEX('Per Invoice'!C$2:C$1201,$Z872)="","",INDEX('Per Invoice'!C$2:C$1201,$Z872)))</f>
        <v/>
      </c>
      <c r="D872">
        <f>IF($Z872="","",IF(INDEX('Per Invoice'!D$2:D$1201,$Z872)="","",INDEX('Per Invoice'!D$2:D$1201,$Z872)))</f>
        <v/>
      </c>
      <c r="E872" s="14">
        <f>IF($Z872="","",IF(INDEX('Per Invoice'!E$2:E$1201,$Z872)="","",INDEX('Per Invoice'!E$2:E$1201,$Z872)))</f>
        <v/>
      </c>
      <c r="F872">
        <f>IF($Z872="","",IF(INDEX('Per Invoice'!F$2:F$1201,$Z872)="","",INDEX('Per Invoice'!F$2:F$1201,$Z872)))</f>
        <v/>
      </c>
      <c r="G872">
        <f>IF($Z872="","",IF(INDEX('Per Invoice'!G$2:G$1201,$Z872)="","",INDEX('Per Invoice'!G$2:G$1201,$Z872)))</f>
        <v/>
      </c>
      <c r="H872">
        <f>IF($Z872="","",IF(INDEX('Per Invoice'!H$2:H$1201,$Z872)="","",INDEX('Per Invoice'!H$2:H$1201,$Z872)))</f>
        <v/>
      </c>
      <c r="I872">
        <f>IF($Z872="","",IF(INDEX('Per Invoice'!I$2:I$1201,$Z872)="","",INDEX('Per Invoice'!I$2:I$1201,$Z872)))</f>
        <v/>
      </c>
      <c r="J872">
        <f>IF($Z872="","",IF(INDEX('Per Invoice'!J$2:J$1201,$Z872)="","",INDEX('Per Invoice'!J$2:J$1201,$Z872)))</f>
        <v/>
      </c>
      <c r="K872" s="8">
        <f>IF($Z872="","",IF(INDEX('Per Invoice'!K$2:K$1201,$Z872)="","",INDEX('Per Invoice'!K$2:K$1201,$Z872)))</f>
        <v/>
      </c>
      <c r="L872">
        <f>IF($Z872="","",IF(INDEX('Per Invoice'!L$2:L$1201,$Z872)="","",INDEX('Per Invoice'!L$2:L$1201,$Z872)))</f>
        <v/>
      </c>
      <c r="M872">
        <f>IF($Z872="","",IF(INDEX('Per Invoice'!M$2:M$1201,$Z872)="","",INDEX('Per Invoice'!M$2:M$1201,$Z872)))</f>
        <v/>
      </c>
      <c r="N872">
        <f>IF($Z872="","",IF(INDEX('Per Invoice'!N$2:N$1201,$Z872)="","",INDEX('Per Invoice'!N$2:N$1201,$Z872)))</f>
        <v/>
      </c>
      <c r="O872" s="8">
        <f>IF($Z872="","",IF(INDEX('Per Invoice'!O$2:O$1201,$Z872)="","",INDEX('Per Invoice'!O$2:O$1201,$Z872)))</f>
        <v/>
      </c>
      <c r="P872">
        <f>IF($Z872="","",IF(INDEX('Per Invoice'!P$2:P$1201,$Z872)="","",INDEX('Per Invoice'!P$2:P$1201,$Z872)))</f>
        <v/>
      </c>
      <c r="Q872" s="8">
        <f>IF($Z872="","",IF(INDEX('Per Invoice'!Q$2:Q$1201,$Z872)="","",INDEX('Per Invoice'!Q$2:Q$1201,$Z872)))</f>
        <v/>
      </c>
      <c r="R872" s="8">
        <f>IF($Z872="","",IF(INDEX('Per Invoice'!R$2:R$1201,$Z872)="","",INDEX('Per Invoice'!R$2:R$1201,$Z872)))</f>
        <v/>
      </c>
      <c r="S872">
        <f>IF($Z872="","",IF(INDEX('Per Invoice'!S$2:S$1201,$Z872)="","",INDEX('Per Invoice'!S$2:S$1201,$Z872)))</f>
        <v/>
      </c>
      <c r="T872" s="8">
        <f>IF($Z872="","",IF(INDEX('Per Invoice'!T$2:T$1201,$Z872)="","",INDEX('Per Invoice'!T$2:T$1201,$Z872)))</f>
        <v/>
      </c>
      <c r="U872" s="8">
        <f>IF($Z872="","",IF(INDEX('Per Invoice'!U$2:U$1201,$Z872)="","",INDEX('Per Invoice'!U$2:U$1201,$Z872)))</f>
        <v/>
      </c>
      <c r="V872" s="8">
        <f>IF($Z872="","",IF(INDEX('Per Invoice'!V$2:V$1201,$Z872)="","",INDEX('Per Invoice'!V$2:V$1201,$Z872)))</f>
        <v/>
      </c>
      <c r="W872" s="8">
        <f>IF($Z872="","",IF(INDEX('Per Invoice'!W$2:W$1201,$Z872)="","",INDEX('Per Invoice'!W$2:W$1201,$Z872)))</f>
        <v/>
      </c>
      <c r="X872" s="8">
        <f>IF($Z872="","",IF(INDEX('Per Invoice'!X$2:X$1201,$Z872)="","",INDEX('Per Invoice'!X$2:X$1201,$Z872)))</f>
        <v/>
      </c>
      <c r="Y872" s="8">
        <f>IF($Z872="","",IF(INDEX('Per Invoice'!Y$2:Y$1201,$Z872)="","",INDEX('Per Invoice'!Y$2:Y$1201,$Z872)))</f>
        <v/>
      </c>
      <c r="Z872" s="16">
        <f>IFERROR(MATCH(Settings!$C$27&amp;"|"&amp;ROWS($Z$2:$Z872),'Per Invoice'!$AB$2:$AB$1201,0),"")</f>
        <v/>
      </c>
    </row>
    <row r="873">
      <c r="A873">
        <f>IF($Z873="","",IF(INDEX('Per Invoice'!A$2:A$1201,$Z873)="","",INDEX('Per Invoice'!A$2:A$1201,$Z873)))</f>
        <v/>
      </c>
      <c r="B873">
        <f>IF($Z873="","",IF(INDEX('Per Invoice'!B$2:B$1201,$Z873)="","",INDEX('Per Invoice'!B$2:B$1201,$Z873)))</f>
        <v/>
      </c>
      <c r="C873">
        <f>IF($Z873="","",IF(INDEX('Per Invoice'!C$2:C$1201,$Z873)="","",INDEX('Per Invoice'!C$2:C$1201,$Z873)))</f>
        <v/>
      </c>
      <c r="D873">
        <f>IF($Z873="","",IF(INDEX('Per Invoice'!D$2:D$1201,$Z873)="","",INDEX('Per Invoice'!D$2:D$1201,$Z873)))</f>
        <v/>
      </c>
      <c r="E873" s="14">
        <f>IF($Z873="","",IF(INDEX('Per Invoice'!E$2:E$1201,$Z873)="","",INDEX('Per Invoice'!E$2:E$1201,$Z873)))</f>
        <v/>
      </c>
      <c r="F873">
        <f>IF($Z873="","",IF(INDEX('Per Invoice'!F$2:F$1201,$Z873)="","",INDEX('Per Invoice'!F$2:F$1201,$Z873)))</f>
        <v/>
      </c>
      <c r="G873">
        <f>IF($Z873="","",IF(INDEX('Per Invoice'!G$2:G$1201,$Z873)="","",INDEX('Per Invoice'!G$2:G$1201,$Z873)))</f>
        <v/>
      </c>
      <c r="H873">
        <f>IF($Z873="","",IF(INDEX('Per Invoice'!H$2:H$1201,$Z873)="","",INDEX('Per Invoice'!H$2:H$1201,$Z873)))</f>
        <v/>
      </c>
      <c r="I873">
        <f>IF($Z873="","",IF(INDEX('Per Invoice'!I$2:I$1201,$Z873)="","",INDEX('Per Invoice'!I$2:I$1201,$Z873)))</f>
        <v/>
      </c>
      <c r="J873">
        <f>IF($Z873="","",IF(INDEX('Per Invoice'!J$2:J$1201,$Z873)="","",INDEX('Per Invoice'!J$2:J$1201,$Z873)))</f>
        <v/>
      </c>
      <c r="K873" s="8">
        <f>IF($Z873="","",IF(INDEX('Per Invoice'!K$2:K$1201,$Z873)="","",INDEX('Per Invoice'!K$2:K$1201,$Z873)))</f>
        <v/>
      </c>
      <c r="L873">
        <f>IF($Z873="","",IF(INDEX('Per Invoice'!L$2:L$1201,$Z873)="","",INDEX('Per Invoice'!L$2:L$1201,$Z873)))</f>
        <v/>
      </c>
      <c r="M873">
        <f>IF($Z873="","",IF(INDEX('Per Invoice'!M$2:M$1201,$Z873)="","",INDEX('Per Invoice'!M$2:M$1201,$Z873)))</f>
        <v/>
      </c>
      <c r="N873">
        <f>IF($Z873="","",IF(INDEX('Per Invoice'!N$2:N$1201,$Z873)="","",INDEX('Per Invoice'!N$2:N$1201,$Z873)))</f>
        <v/>
      </c>
      <c r="O873" s="8">
        <f>IF($Z873="","",IF(INDEX('Per Invoice'!O$2:O$1201,$Z873)="","",INDEX('Per Invoice'!O$2:O$1201,$Z873)))</f>
        <v/>
      </c>
      <c r="P873">
        <f>IF($Z873="","",IF(INDEX('Per Invoice'!P$2:P$1201,$Z873)="","",INDEX('Per Invoice'!P$2:P$1201,$Z873)))</f>
        <v/>
      </c>
      <c r="Q873" s="8">
        <f>IF($Z873="","",IF(INDEX('Per Invoice'!Q$2:Q$1201,$Z873)="","",INDEX('Per Invoice'!Q$2:Q$1201,$Z873)))</f>
        <v/>
      </c>
      <c r="R873" s="8">
        <f>IF($Z873="","",IF(INDEX('Per Invoice'!R$2:R$1201,$Z873)="","",INDEX('Per Invoice'!R$2:R$1201,$Z873)))</f>
        <v/>
      </c>
      <c r="S873">
        <f>IF($Z873="","",IF(INDEX('Per Invoice'!S$2:S$1201,$Z873)="","",INDEX('Per Invoice'!S$2:S$1201,$Z873)))</f>
        <v/>
      </c>
      <c r="T873" s="8">
        <f>IF($Z873="","",IF(INDEX('Per Invoice'!T$2:T$1201,$Z873)="","",INDEX('Per Invoice'!T$2:T$1201,$Z873)))</f>
        <v/>
      </c>
      <c r="U873" s="8">
        <f>IF($Z873="","",IF(INDEX('Per Invoice'!U$2:U$1201,$Z873)="","",INDEX('Per Invoice'!U$2:U$1201,$Z873)))</f>
        <v/>
      </c>
      <c r="V873" s="8">
        <f>IF($Z873="","",IF(INDEX('Per Invoice'!V$2:V$1201,$Z873)="","",INDEX('Per Invoice'!V$2:V$1201,$Z873)))</f>
        <v/>
      </c>
      <c r="W873" s="8">
        <f>IF($Z873="","",IF(INDEX('Per Invoice'!W$2:W$1201,$Z873)="","",INDEX('Per Invoice'!W$2:W$1201,$Z873)))</f>
        <v/>
      </c>
      <c r="X873" s="8">
        <f>IF($Z873="","",IF(INDEX('Per Invoice'!X$2:X$1201,$Z873)="","",INDEX('Per Invoice'!X$2:X$1201,$Z873)))</f>
        <v/>
      </c>
      <c r="Y873" s="8">
        <f>IF($Z873="","",IF(INDEX('Per Invoice'!Y$2:Y$1201,$Z873)="","",INDEX('Per Invoice'!Y$2:Y$1201,$Z873)))</f>
        <v/>
      </c>
      <c r="Z873" s="16">
        <f>IFERROR(MATCH(Settings!$C$27&amp;"|"&amp;ROWS($Z$2:$Z873),'Per Invoice'!$AB$2:$AB$1201,0),"")</f>
        <v/>
      </c>
    </row>
    <row r="874">
      <c r="A874">
        <f>IF($Z874="","",IF(INDEX('Per Invoice'!A$2:A$1201,$Z874)="","",INDEX('Per Invoice'!A$2:A$1201,$Z874)))</f>
        <v/>
      </c>
      <c r="B874">
        <f>IF($Z874="","",IF(INDEX('Per Invoice'!B$2:B$1201,$Z874)="","",INDEX('Per Invoice'!B$2:B$1201,$Z874)))</f>
        <v/>
      </c>
      <c r="C874">
        <f>IF($Z874="","",IF(INDEX('Per Invoice'!C$2:C$1201,$Z874)="","",INDEX('Per Invoice'!C$2:C$1201,$Z874)))</f>
        <v/>
      </c>
      <c r="D874">
        <f>IF($Z874="","",IF(INDEX('Per Invoice'!D$2:D$1201,$Z874)="","",INDEX('Per Invoice'!D$2:D$1201,$Z874)))</f>
        <v/>
      </c>
      <c r="E874" s="14">
        <f>IF($Z874="","",IF(INDEX('Per Invoice'!E$2:E$1201,$Z874)="","",INDEX('Per Invoice'!E$2:E$1201,$Z874)))</f>
        <v/>
      </c>
      <c r="F874">
        <f>IF($Z874="","",IF(INDEX('Per Invoice'!F$2:F$1201,$Z874)="","",INDEX('Per Invoice'!F$2:F$1201,$Z874)))</f>
        <v/>
      </c>
      <c r="G874">
        <f>IF($Z874="","",IF(INDEX('Per Invoice'!G$2:G$1201,$Z874)="","",INDEX('Per Invoice'!G$2:G$1201,$Z874)))</f>
        <v/>
      </c>
      <c r="H874">
        <f>IF($Z874="","",IF(INDEX('Per Invoice'!H$2:H$1201,$Z874)="","",INDEX('Per Invoice'!H$2:H$1201,$Z874)))</f>
        <v/>
      </c>
      <c r="I874">
        <f>IF($Z874="","",IF(INDEX('Per Invoice'!I$2:I$1201,$Z874)="","",INDEX('Per Invoice'!I$2:I$1201,$Z874)))</f>
        <v/>
      </c>
      <c r="J874">
        <f>IF($Z874="","",IF(INDEX('Per Invoice'!J$2:J$1201,$Z874)="","",INDEX('Per Invoice'!J$2:J$1201,$Z874)))</f>
        <v/>
      </c>
      <c r="K874" s="8">
        <f>IF($Z874="","",IF(INDEX('Per Invoice'!K$2:K$1201,$Z874)="","",INDEX('Per Invoice'!K$2:K$1201,$Z874)))</f>
        <v/>
      </c>
      <c r="L874">
        <f>IF($Z874="","",IF(INDEX('Per Invoice'!L$2:L$1201,$Z874)="","",INDEX('Per Invoice'!L$2:L$1201,$Z874)))</f>
        <v/>
      </c>
      <c r="M874">
        <f>IF($Z874="","",IF(INDEX('Per Invoice'!M$2:M$1201,$Z874)="","",INDEX('Per Invoice'!M$2:M$1201,$Z874)))</f>
        <v/>
      </c>
      <c r="N874">
        <f>IF($Z874="","",IF(INDEX('Per Invoice'!N$2:N$1201,$Z874)="","",INDEX('Per Invoice'!N$2:N$1201,$Z874)))</f>
        <v/>
      </c>
      <c r="O874" s="8">
        <f>IF($Z874="","",IF(INDEX('Per Invoice'!O$2:O$1201,$Z874)="","",INDEX('Per Invoice'!O$2:O$1201,$Z874)))</f>
        <v/>
      </c>
      <c r="P874">
        <f>IF($Z874="","",IF(INDEX('Per Invoice'!P$2:P$1201,$Z874)="","",INDEX('Per Invoice'!P$2:P$1201,$Z874)))</f>
        <v/>
      </c>
      <c r="Q874" s="8">
        <f>IF($Z874="","",IF(INDEX('Per Invoice'!Q$2:Q$1201,$Z874)="","",INDEX('Per Invoice'!Q$2:Q$1201,$Z874)))</f>
        <v/>
      </c>
      <c r="R874" s="8">
        <f>IF($Z874="","",IF(INDEX('Per Invoice'!R$2:R$1201,$Z874)="","",INDEX('Per Invoice'!R$2:R$1201,$Z874)))</f>
        <v/>
      </c>
      <c r="S874">
        <f>IF($Z874="","",IF(INDEX('Per Invoice'!S$2:S$1201,$Z874)="","",INDEX('Per Invoice'!S$2:S$1201,$Z874)))</f>
        <v/>
      </c>
      <c r="T874" s="8">
        <f>IF($Z874="","",IF(INDEX('Per Invoice'!T$2:T$1201,$Z874)="","",INDEX('Per Invoice'!T$2:T$1201,$Z874)))</f>
        <v/>
      </c>
      <c r="U874" s="8">
        <f>IF($Z874="","",IF(INDEX('Per Invoice'!U$2:U$1201,$Z874)="","",INDEX('Per Invoice'!U$2:U$1201,$Z874)))</f>
        <v/>
      </c>
      <c r="V874" s="8">
        <f>IF($Z874="","",IF(INDEX('Per Invoice'!V$2:V$1201,$Z874)="","",INDEX('Per Invoice'!V$2:V$1201,$Z874)))</f>
        <v/>
      </c>
      <c r="W874" s="8">
        <f>IF($Z874="","",IF(INDEX('Per Invoice'!W$2:W$1201,$Z874)="","",INDEX('Per Invoice'!W$2:W$1201,$Z874)))</f>
        <v/>
      </c>
      <c r="X874" s="8">
        <f>IF($Z874="","",IF(INDEX('Per Invoice'!X$2:X$1201,$Z874)="","",INDEX('Per Invoice'!X$2:X$1201,$Z874)))</f>
        <v/>
      </c>
      <c r="Y874" s="8">
        <f>IF($Z874="","",IF(INDEX('Per Invoice'!Y$2:Y$1201,$Z874)="","",INDEX('Per Invoice'!Y$2:Y$1201,$Z874)))</f>
        <v/>
      </c>
      <c r="Z874" s="16">
        <f>IFERROR(MATCH(Settings!$C$27&amp;"|"&amp;ROWS($Z$2:$Z874),'Per Invoice'!$AB$2:$AB$1201,0),"")</f>
        <v/>
      </c>
    </row>
    <row r="875">
      <c r="A875">
        <f>IF($Z875="","",IF(INDEX('Per Invoice'!A$2:A$1201,$Z875)="","",INDEX('Per Invoice'!A$2:A$1201,$Z875)))</f>
        <v/>
      </c>
      <c r="B875">
        <f>IF($Z875="","",IF(INDEX('Per Invoice'!B$2:B$1201,$Z875)="","",INDEX('Per Invoice'!B$2:B$1201,$Z875)))</f>
        <v/>
      </c>
      <c r="C875">
        <f>IF($Z875="","",IF(INDEX('Per Invoice'!C$2:C$1201,$Z875)="","",INDEX('Per Invoice'!C$2:C$1201,$Z875)))</f>
        <v/>
      </c>
      <c r="D875">
        <f>IF($Z875="","",IF(INDEX('Per Invoice'!D$2:D$1201,$Z875)="","",INDEX('Per Invoice'!D$2:D$1201,$Z875)))</f>
        <v/>
      </c>
      <c r="E875" s="14">
        <f>IF($Z875="","",IF(INDEX('Per Invoice'!E$2:E$1201,$Z875)="","",INDEX('Per Invoice'!E$2:E$1201,$Z875)))</f>
        <v/>
      </c>
      <c r="F875">
        <f>IF($Z875="","",IF(INDEX('Per Invoice'!F$2:F$1201,$Z875)="","",INDEX('Per Invoice'!F$2:F$1201,$Z875)))</f>
        <v/>
      </c>
      <c r="G875">
        <f>IF($Z875="","",IF(INDEX('Per Invoice'!G$2:G$1201,$Z875)="","",INDEX('Per Invoice'!G$2:G$1201,$Z875)))</f>
        <v/>
      </c>
      <c r="H875">
        <f>IF($Z875="","",IF(INDEX('Per Invoice'!H$2:H$1201,$Z875)="","",INDEX('Per Invoice'!H$2:H$1201,$Z875)))</f>
        <v/>
      </c>
      <c r="I875">
        <f>IF($Z875="","",IF(INDEX('Per Invoice'!I$2:I$1201,$Z875)="","",INDEX('Per Invoice'!I$2:I$1201,$Z875)))</f>
        <v/>
      </c>
      <c r="J875">
        <f>IF($Z875="","",IF(INDEX('Per Invoice'!J$2:J$1201,$Z875)="","",INDEX('Per Invoice'!J$2:J$1201,$Z875)))</f>
        <v/>
      </c>
      <c r="K875" s="8">
        <f>IF($Z875="","",IF(INDEX('Per Invoice'!K$2:K$1201,$Z875)="","",INDEX('Per Invoice'!K$2:K$1201,$Z875)))</f>
        <v/>
      </c>
      <c r="L875">
        <f>IF($Z875="","",IF(INDEX('Per Invoice'!L$2:L$1201,$Z875)="","",INDEX('Per Invoice'!L$2:L$1201,$Z875)))</f>
        <v/>
      </c>
      <c r="M875">
        <f>IF($Z875="","",IF(INDEX('Per Invoice'!M$2:M$1201,$Z875)="","",INDEX('Per Invoice'!M$2:M$1201,$Z875)))</f>
        <v/>
      </c>
      <c r="N875">
        <f>IF($Z875="","",IF(INDEX('Per Invoice'!N$2:N$1201,$Z875)="","",INDEX('Per Invoice'!N$2:N$1201,$Z875)))</f>
        <v/>
      </c>
      <c r="O875" s="8">
        <f>IF($Z875="","",IF(INDEX('Per Invoice'!O$2:O$1201,$Z875)="","",INDEX('Per Invoice'!O$2:O$1201,$Z875)))</f>
        <v/>
      </c>
      <c r="P875">
        <f>IF($Z875="","",IF(INDEX('Per Invoice'!P$2:P$1201,$Z875)="","",INDEX('Per Invoice'!P$2:P$1201,$Z875)))</f>
        <v/>
      </c>
      <c r="Q875" s="8">
        <f>IF($Z875="","",IF(INDEX('Per Invoice'!Q$2:Q$1201,$Z875)="","",INDEX('Per Invoice'!Q$2:Q$1201,$Z875)))</f>
        <v/>
      </c>
      <c r="R875" s="8">
        <f>IF($Z875="","",IF(INDEX('Per Invoice'!R$2:R$1201,$Z875)="","",INDEX('Per Invoice'!R$2:R$1201,$Z875)))</f>
        <v/>
      </c>
      <c r="S875">
        <f>IF($Z875="","",IF(INDEX('Per Invoice'!S$2:S$1201,$Z875)="","",INDEX('Per Invoice'!S$2:S$1201,$Z875)))</f>
        <v/>
      </c>
      <c r="T875" s="8">
        <f>IF($Z875="","",IF(INDEX('Per Invoice'!T$2:T$1201,$Z875)="","",INDEX('Per Invoice'!T$2:T$1201,$Z875)))</f>
        <v/>
      </c>
      <c r="U875" s="8">
        <f>IF($Z875="","",IF(INDEX('Per Invoice'!U$2:U$1201,$Z875)="","",INDEX('Per Invoice'!U$2:U$1201,$Z875)))</f>
        <v/>
      </c>
      <c r="V875" s="8">
        <f>IF($Z875="","",IF(INDEX('Per Invoice'!V$2:V$1201,$Z875)="","",INDEX('Per Invoice'!V$2:V$1201,$Z875)))</f>
        <v/>
      </c>
      <c r="W875" s="8">
        <f>IF($Z875="","",IF(INDEX('Per Invoice'!W$2:W$1201,$Z875)="","",INDEX('Per Invoice'!W$2:W$1201,$Z875)))</f>
        <v/>
      </c>
      <c r="X875" s="8">
        <f>IF($Z875="","",IF(INDEX('Per Invoice'!X$2:X$1201,$Z875)="","",INDEX('Per Invoice'!X$2:X$1201,$Z875)))</f>
        <v/>
      </c>
      <c r="Y875" s="8">
        <f>IF($Z875="","",IF(INDEX('Per Invoice'!Y$2:Y$1201,$Z875)="","",INDEX('Per Invoice'!Y$2:Y$1201,$Z875)))</f>
        <v/>
      </c>
      <c r="Z875" s="16">
        <f>IFERROR(MATCH(Settings!$C$27&amp;"|"&amp;ROWS($Z$2:$Z875),'Per Invoice'!$AB$2:$AB$1201,0),"")</f>
        <v/>
      </c>
    </row>
    <row r="876">
      <c r="A876">
        <f>IF($Z876="","",IF(INDEX('Per Invoice'!A$2:A$1201,$Z876)="","",INDEX('Per Invoice'!A$2:A$1201,$Z876)))</f>
        <v/>
      </c>
      <c r="B876">
        <f>IF($Z876="","",IF(INDEX('Per Invoice'!B$2:B$1201,$Z876)="","",INDEX('Per Invoice'!B$2:B$1201,$Z876)))</f>
        <v/>
      </c>
      <c r="C876">
        <f>IF($Z876="","",IF(INDEX('Per Invoice'!C$2:C$1201,$Z876)="","",INDEX('Per Invoice'!C$2:C$1201,$Z876)))</f>
        <v/>
      </c>
      <c r="D876">
        <f>IF($Z876="","",IF(INDEX('Per Invoice'!D$2:D$1201,$Z876)="","",INDEX('Per Invoice'!D$2:D$1201,$Z876)))</f>
        <v/>
      </c>
      <c r="E876" s="14">
        <f>IF($Z876="","",IF(INDEX('Per Invoice'!E$2:E$1201,$Z876)="","",INDEX('Per Invoice'!E$2:E$1201,$Z876)))</f>
        <v/>
      </c>
      <c r="F876">
        <f>IF($Z876="","",IF(INDEX('Per Invoice'!F$2:F$1201,$Z876)="","",INDEX('Per Invoice'!F$2:F$1201,$Z876)))</f>
        <v/>
      </c>
      <c r="G876">
        <f>IF($Z876="","",IF(INDEX('Per Invoice'!G$2:G$1201,$Z876)="","",INDEX('Per Invoice'!G$2:G$1201,$Z876)))</f>
        <v/>
      </c>
      <c r="H876">
        <f>IF($Z876="","",IF(INDEX('Per Invoice'!H$2:H$1201,$Z876)="","",INDEX('Per Invoice'!H$2:H$1201,$Z876)))</f>
        <v/>
      </c>
      <c r="I876">
        <f>IF($Z876="","",IF(INDEX('Per Invoice'!I$2:I$1201,$Z876)="","",INDEX('Per Invoice'!I$2:I$1201,$Z876)))</f>
        <v/>
      </c>
      <c r="J876">
        <f>IF($Z876="","",IF(INDEX('Per Invoice'!J$2:J$1201,$Z876)="","",INDEX('Per Invoice'!J$2:J$1201,$Z876)))</f>
        <v/>
      </c>
      <c r="K876" s="8">
        <f>IF($Z876="","",IF(INDEX('Per Invoice'!K$2:K$1201,$Z876)="","",INDEX('Per Invoice'!K$2:K$1201,$Z876)))</f>
        <v/>
      </c>
      <c r="L876">
        <f>IF($Z876="","",IF(INDEX('Per Invoice'!L$2:L$1201,$Z876)="","",INDEX('Per Invoice'!L$2:L$1201,$Z876)))</f>
        <v/>
      </c>
      <c r="M876">
        <f>IF($Z876="","",IF(INDEX('Per Invoice'!M$2:M$1201,$Z876)="","",INDEX('Per Invoice'!M$2:M$1201,$Z876)))</f>
        <v/>
      </c>
      <c r="N876">
        <f>IF($Z876="","",IF(INDEX('Per Invoice'!N$2:N$1201,$Z876)="","",INDEX('Per Invoice'!N$2:N$1201,$Z876)))</f>
        <v/>
      </c>
      <c r="O876" s="8">
        <f>IF($Z876="","",IF(INDEX('Per Invoice'!O$2:O$1201,$Z876)="","",INDEX('Per Invoice'!O$2:O$1201,$Z876)))</f>
        <v/>
      </c>
      <c r="P876">
        <f>IF($Z876="","",IF(INDEX('Per Invoice'!P$2:P$1201,$Z876)="","",INDEX('Per Invoice'!P$2:P$1201,$Z876)))</f>
        <v/>
      </c>
      <c r="Q876" s="8">
        <f>IF($Z876="","",IF(INDEX('Per Invoice'!Q$2:Q$1201,$Z876)="","",INDEX('Per Invoice'!Q$2:Q$1201,$Z876)))</f>
        <v/>
      </c>
      <c r="R876" s="8">
        <f>IF($Z876="","",IF(INDEX('Per Invoice'!R$2:R$1201,$Z876)="","",INDEX('Per Invoice'!R$2:R$1201,$Z876)))</f>
        <v/>
      </c>
      <c r="S876">
        <f>IF($Z876="","",IF(INDEX('Per Invoice'!S$2:S$1201,$Z876)="","",INDEX('Per Invoice'!S$2:S$1201,$Z876)))</f>
        <v/>
      </c>
      <c r="T876" s="8">
        <f>IF($Z876="","",IF(INDEX('Per Invoice'!T$2:T$1201,$Z876)="","",INDEX('Per Invoice'!T$2:T$1201,$Z876)))</f>
        <v/>
      </c>
      <c r="U876" s="8">
        <f>IF($Z876="","",IF(INDEX('Per Invoice'!U$2:U$1201,$Z876)="","",INDEX('Per Invoice'!U$2:U$1201,$Z876)))</f>
        <v/>
      </c>
      <c r="V876" s="8">
        <f>IF($Z876="","",IF(INDEX('Per Invoice'!V$2:V$1201,$Z876)="","",INDEX('Per Invoice'!V$2:V$1201,$Z876)))</f>
        <v/>
      </c>
      <c r="W876" s="8">
        <f>IF($Z876="","",IF(INDEX('Per Invoice'!W$2:W$1201,$Z876)="","",INDEX('Per Invoice'!W$2:W$1201,$Z876)))</f>
        <v/>
      </c>
      <c r="X876" s="8">
        <f>IF($Z876="","",IF(INDEX('Per Invoice'!X$2:X$1201,$Z876)="","",INDEX('Per Invoice'!X$2:X$1201,$Z876)))</f>
        <v/>
      </c>
      <c r="Y876" s="8">
        <f>IF($Z876="","",IF(INDEX('Per Invoice'!Y$2:Y$1201,$Z876)="","",INDEX('Per Invoice'!Y$2:Y$1201,$Z876)))</f>
        <v/>
      </c>
      <c r="Z876" s="16">
        <f>IFERROR(MATCH(Settings!$C$27&amp;"|"&amp;ROWS($Z$2:$Z876),'Per Invoice'!$AB$2:$AB$1201,0),"")</f>
        <v/>
      </c>
    </row>
    <row r="877">
      <c r="A877">
        <f>IF($Z877="","",IF(INDEX('Per Invoice'!A$2:A$1201,$Z877)="","",INDEX('Per Invoice'!A$2:A$1201,$Z877)))</f>
        <v/>
      </c>
      <c r="B877">
        <f>IF($Z877="","",IF(INDEX('Per Invoice'!B$2:B$1201,$Z877)="","",INDEX('Per Invoice'!B$2:B$1201,$Z877)))</f>
        <v/>
      </c>
      <c r="C877">
        <f>IF($Z877="","",IF(INDEX('Per Invoice'!C$2:C$1201,$Z877)="","",INDEX('Per Invoice'!C$2:C$1201,$Z877)))</f>
        <v/>
      </c>
      <c r="D877">
        <f>IF($Z877="","",IF(INDEX('Per Invoice'!D$2:D$1201,$Z877)="","",INDEX('Per Invoice'!D$2:D$1201,$Z877)))</f>
        <v/>
      </c>
      <c r="E877" s="14">
        <f>IF($Z877="","",IF(INDEX('Per Invoice'!E$2:E$1201,$Z877)="","",INDEX('Per Invoice'!E$2:E$1201,$Z877)))</f>
        <v/>
      </c>
      <c r="F877">
        <f>IF($Z877="","",IF(INDEX('Per Invoice'!F$2:F$1201,$Z877)="","",INDEX('Per Invoice'!F$2:F$1201,$Z877)))</f>
        <v/>
      </c>
      <c r="G877">
        <f>IF($Z877="","",IF(INDEX('Per Invoice'!G$2:G$1201,$Z877)="","",INDEX('Per Invoice'!G$2:G$1201,$Z877)))</f>
        <v/>
      </c>
      <c r="H877">
        <f>IF($Z877="","",IF(INDEX('Per Invoice'!H$2:H$1201,$Z877)="","",INDEX('Per Invoice'!H$2:H$1201,$Z877)))</f>
        <v/>
      </c>
      <c r="I877">
        <f>IF($Z877="","",IF(INDEX('Per Invoice'!I$2:I$1201,$Z877)="","",INDEX('Per Invoice'!I$2:I$1201,$Z877)))</f>
        <v/>
      </c>
      <c r="J877">
        <f>IF($Z877="","",IF(INDEX('Per Invoice'!J$2:J$1201,$Z877)="","",INDEX('Per Invoice'!J$2:J$1201,$Z877)))</f>
        <v/>
      </c>
      <c r="K877" s="8">
        <f>IF($Z877="","",IF(INDEX('Per Invoice'!K$2:K$1201,$Z877)="","",INDEX('Per Invoice'!K$2:K$1201,$Z877)))</f>
        <v/>
      </c>
      <c r="L877">
        <f>IF($Z877="","",IF(INDEX('Per Invoice'!L$2:L$1201,$Z877)="","",INDEX('Per Invoice'!L$2:L$1201,$Z877)))</f>
        <v/>
      </c>
      <c r="M877">
        <f>IF($Z877="","",IF(INDEX('Per Invoice'!M$2:M$1201,$Z877)="","",INDEX('Per Invoice'!M$2:M$1201,$Z877)))</f>
        <v/>
      </c>
      <c r="N877">
        <f>IF($Z877="","",IF(INDEX('Per Invoice'!N$2:N$1201,$Z877)="","",INDEX('Per Invoice'!N$2:N$1201,$Z877)))</f>
        <v/>
      </c>
      <c r="O877" s="8">
        <f>IF($Z877="","",IF(INDEX('Per Invoice'!O$2:O$1201,$Z877)="","",INDEX('Per Invoice'!O$2:O$1201,$Z877)))</f>
        <v/>
      </c>
      <c r="P877">
        <f>IF($Z877="","",IF(INDEX('Per Invoice'!P$2:P$1201,$Z877)="","",INDEX('Per Invoice'!P$2:P$1201,$Z877)))</f>
        <v/>
      </c>
      <c r="Q877" s="8">
        <f>IF($Z877="","",IF(INDEX('Per Invoice'!Q$2:Q$1201,$Z877)="","",INDEX('Per Invoice'!Q$2:Q$1201,$Z877)))</f>
        <v/>
      </c>
      <c r="R877" s="8">
        <f>IF($Z877="","",IF(INDEX('Per Invoice'!R$2:R$1201,$Z877)="","",INDEX('Per Invoice'!R$2:R$1201,$Z877)))</f>
        <v/>
      </c>
      <c r="S877">
        <f>IF($Z877="","",IF(INDEX('Per Invoice'!S$2:S$1201,$Z877)="","",INDEX('Per Invoice'!S$2:S$1201,$Z877)))</f>
        <v/>
      </c>
      <c r="T877" s="8">
        <f>IF($Z877="","",IF(INDEX('Per Invoice'!T$2:T$1201,$Z877)="","",INDEX('Per Invoice'!T$2:T$1201,$Z877)))</f>
        <v/>
      </c>
      <c r="U877" s="8">
        <f>IF($Z877="","",IF(INDEX('Per Invoice'!U$2:U$1201,$Z877)="","",INDEX('Per Invoice'!U$2:U$1201,$Z877)))</f>
        <v/>
      </c>
      <c r="V877" s="8">
        <f>IF($Z877="","",IF(INDEX('Per Invoice'!V$2:V$1201,$Z877)="","",INDEX('Per Invoice'!V$2:V$1201,$Z877)))</f>
        <v/>
      </c>
      <c r="W877" s="8">
        <f>IF($Z877="","",IF(INDEX('Per Invoice'!W$2:W$1201,$Z877)="","",INDEX('Per Invoice'!W$2:W$1201,$Z877)))</f>
        <v/>
      </c>
      <c r="X877" s="8">
        <f>IF($Z877="","",IF(INDEX('Per Invoice'!X$2:X$1201,$Z877)="","",INDEX('Per Invoice'!X$2:X$1201,$Z877)))</f>
        <v/>
      </c>
      <c r="Y877" s="8">
        <f>IF($Z877="","",IF(INDEX('Per Invoice'!Y$2:Y$1201,$Z877)="","",INDEX('Per Invoice'!Y$2:Y$1201,$Z877)))</f>
        <v/>
      </c>
      <c r="Z877" s="16">
        <f>IFERROR(MATCH(Settings!$C$27&amp;"|"&amp;ROWS($Z$2:$Z877),'Per Invoice'!$AB$2:$AB$1201,0),"")</f>
        <v/>
      </c>
    </row>
    <row r="878">
      <c r="A878">
        <f>IF($Z878="","",IF(INDEX('Per Invoice'!A$2:A$1201,$Z878)="","",INDEX('Per Invoice'!A$2:A$1201,$Z878)))</f>
        <v/>
      </c>
      <c r="B878">
        <f>IF($Z878="","",IF(INDEX('Per Invoice'!B$2:B$1201,$Z878)="","",INDEX('Per Invoice'!B$2:B$1201,$Z878)))</f>
        <v/>
      </c>
      <c r="C878">
        <f>IF($Z878="","",IF(INDEX('Per Invoice'!C$2:C$1201,$Z878)="","",INDEX('Per Invoice'!C$2:C$1201,$Z878)))</f>
        <v/>
      </c>
      <c r="D878">
        <f>IF($Z878="","",IF(INDEX('Per Invoice'!D$2:D$1201,$Z878)="","",INDEX('Per Invoice'!D$2:D$1201,$Z878)))</f>
        <v/>
      </c>
      <c r="E878" s="14">
        <f>IF($Z878="","",IF(INDEX('Per Invoice'!E$2:E$1201,$Z878)="","",INDEX('Per Invoice'!E$2:E$1201,$Z878)))</f>
        <v/>
      </c>
      <c r="F878">
        <f>IF($Z878="","",IF(INDEX('Per Invoice'!F$2:F$1201,$Z878)="","",INDEX('Per Invoice'!F$2:F$1201,$Z878)))</f>
        <v/>
      </c>
      <c r="G878">
        <f>IF($Z878="","",IF(INDEX('Per Invoice'!G$2:G$1201,$Z878)="","",INDEX('Per Invoice'!G$2:G$1201,$Z878)))</f>
        <v/>
      </c>
      <c r="H878">
        <f>IF($Z878="","",IF(INDEX('Per Invoice'!H$2:H$1201,$Z878)="","",INDEX('Per Invoice'!H$2:H$1201,$Z878)))</f>
        <v/>
      </c>
      <c r="I878">
        <f>IF($Z878="","",IF(INDEX('Per Invoice'!I$2:I$1201,$Z878)="","",INDEX('Per Invoice'!I$2:I$1201,$Z878)))</f>
        <v/>
      </c>
      <c r="J878">
        <f>IF($Z878="","",IF(INDEX('Per Invoice'!J$2:J$1201,$Z878)="","",INDEX('Per Invoice'!J$2:J$1201,$Z878)))</f>
        <v/>
      </c>
      <c r="K878" s="8">
        <f>IF($Z878="","",IF(INDEX('Per Invoice'!K$2:K$1201,$Z878)="","",INDEX('Per Invoice'!K$2:K$1201,$Z878)))</f>
        <v/>
      </c>
      <c r="L878">
        <f>IF($Z878="","",IF(INDEX('Per Invoice'!L$2:L$1201,$Z878)="","",INDEX('Per Invoice'!L$2:L$1201,$Z878)))</f>
        <v/>
      </c>
      <c r="M878">
        <f>IF($Z878="","",IF(INDEX('Per Invoice'!M$2:M$1201,$Z878)="","",INDEX('Per Invoice'!M$2:M$1201,$Z878)))</f>
        <v/>
      </c>
      <c r="N878">
        <f>IF($Z878="","",IF(INDEX('Per Invoice'!N$2:N$1201,$Z878)="","",INDEX('Per Invoice'!N$2:N$1201,$Z878)))</f>
        <v/>
      </c>
      <c r="O878" s="8">
        <f>IF($Z878="","",IF(INDEX('Per Invoice'!O$2:O$1201,$Z878)="","",INDEX('Per Invoice'!O$2:O$1201,$Z878)))</f>
        <v/>
      </c>
      <c r="P878">
        <f>IF($Z878="","",IF(INDEX('Per Invoice'!P$2:P$1201,$Z878)="","",INDEX('Per Invoice'!P$2:P$1201,$Z878)))</f>
        <v/>
      </c>
      <c r="Q878" s="8">
        <f>IF($Z878="","",IF(INDEX('Per Invoice'!Q$2:Q$1201,$Z878)="","",INDEX('Per Invoice'!Q$2:Q$1201,$Z878)))</f>
        <v/>
      </c>
      <c r="R878" s="8">
        <f>IF($Z878="","",IF(INDEX('Per Invoice'!R$2:R$1201,$Z878)="","",INDEX('Per Invoice'!R$2:R$1201,$Z878)))</f>
        <v/>
      </c>
      <c r="S878">
        <f>IF($Z878="","",IF(INDEX('Per Invoice'!S$2:S$1201,$Z878)="","",INDEX('Per Invoice'!S$2:S$1201,$Z878)))</f>
        <v/>
      </c>
      <c r="T878" s="8">
        <f>IF($Z878="","",IF(INDEX('Per Invoice'!T$2:T$1201,$Z878)="","",INDEX('Per Invoice'!T$2:T$1201,$Z878)))</f>
        <v/>
      </c>
      <c r="U878" s="8">
        <f>IF($Z878="","",IF(INDEX('Per Invoice'!U$2:U$1201,$Z878)="","",INDEX('Per Invoice'!U$2:U$1201,$Z878)))</f>
        <v/>
      </c>
      <c r="V878" s="8">
        <f>IF($Z878="","",IF(INDEX('Per Invoice'!V$2:V$1201,$Z878)="","",INDEX('Per Invoice'!V$2:V$1201,$Z878)))</f>
        <v/>
      </c>
      <c r="W878" s="8">
        <f>IF($Z878="","",IF(INDEX('Per Invoice'!W$2:W$1201,$Z878)="","",INDEX('Per Invoice'!W$2:W$1201,$Z878)))</f>
        <v/>
      </c>
      <c r="X878" s="8">
        <f>IF($Z878="","",IF(INDEX('Per Invoice'!X$2:X$1201,$Z878)="","",INDEX('Per Invoice'!X$2:X$1201,$Z878)))</f>
        <v/>
      </c>
      <c r="Y878" s="8">
        <f>IF($Z878="","",IF(INDEX('Per Invoice'!Y$2:Y$1201,$Z878)="","",INDEX('Per Invoice'!Y$2:Y$1201,$Z878)))</f>
        <v/>
      </c>
      <c r="Z878" s="16">
        <f>IFERROR(MATCH(Settings!$C$27&amp;"|"&amp;ROWS($Z$2:$Z878),'Per Invoice'!$AB$2:$AB$1201,0),"")</f>
        <v/>
      </c>
    </row>
    <row r="879">
      <c r="A879">
        <f>IF($Z879="","",IF(INDEX('Per Invoice'!A$2:A$1201,$Z879)="","",INDEX('Per Invoice'!A$2:A$1201,$Z879)))</f>
        <v/>
      </c>
      <c r="B879">
        <f>IF($Z879="","",IF(INDEX('Per Invoice'!B$2:B$1201,$Z879)="","",INDEX('Per Invoice'!B$2:B$1201,$Z879)))</f>
        <v/>
      </c>
      <c r="C879">
        <f>IF($Z879="","",IF(INDEX('Per Invoice'!C$2:C$1201,$Z879)="","",INDEX('Per Invoice'!C$2:C$1201,$Z879)))</f>
        <v/>
      </c>
      <c r="D879">
        <f>IF($Z879="","",IF(INDEX('Per Invoice'!D$2:D$1201,$Z879)="","",INDEX('Per Invoice'!D$2:D$1201,$Z879)))</f>
        <v/>
      </c>
      <c r="E879" s="14">
        <f>IF($Z879="","",IF(INDEX('Per Invoice'!E$2:E$1201,$Z879)="","",INDEX('Per Invoice'!E$2:E$1201,$Z879)))</f>
        <v/>
      </c>
      <c r="F879">
        <f>IF($Z879="","",IF(INDEX('Per Invoice'!F$2:F$1201,$Z879)="","",INDEX('Per Invoice'!F$2:F$1201,$Z879)))</f>
        <v/>
      </c>
      <c r="G879">
        <f>IF($Z879="","",IF(INDEX('Per Invoice'!G$2:G$1201,$Z879)="","",INDEX('Per Invoice'!G$2:G$1201,$Z879)))</f>
        <v/>
      </c>
      <c r="H879">
        <f>IF($Z879="","",IF(INDEX('Per Invoice'!H$2:H$1201,$Z879)="","",INDEX('Per Invoice'!H$2:H$1201,$Z879)))</f>
        <v/>
      </c>
      <c r="I879">
        <f>IF($Z879="","",IF(INDEX('Per Invoice'!I$2:I$1201,$Z879)="","",INDEX('Per Invoice'!I$2:I$1201,$Z879)))</f>
        <v/>
      </c>
      <c r="J879">
        <f>IF($Z879="","",IF(INDEX('Per Invoice'!J$2:J$1201,$Z879)="","",INDEX('Per Invoice'!J$2:J$1201,$Z879)))</f>
        <v/>
      </c>
      <c r="K879" s="8">
        <f>IF($Z879="","",IF(INDEX('Per Invoice'!K$2:K$1201,$Z879)="","",INDEX('Per Invoice'!K$2:K$1201,$Z879)))</f>
        <v/>
      </c>
      <c r="L879">
        <f>IF($Z879="","",IF(INDEX('Per Invoice'!L$2:L$1201,$Z879)="","",INDEX('Per Invoice'!L$2:L$1201,$Z879)))</f>
        <v/>
      </c>
      <c r="M879">
        <f>IF($Z879="","",IF(INDEX('Per Invoice'!M$2:M$1201,$Z879)="","",INDEX('Per Invoice'!M$2:M$1201,$Z879)))</f>
        <v/>
      </c>
      <c r="N879">
        <f>IF($Z879="","",IF(INDEX('Per Invoice'!N$2:N$1201,$Z879)="","",INDEX('Per Invoice'!N$2:N$1201,$Z879)))</f>
        <v/>
      </c>
      <c r="O879" s="8">
        <f>IF($Z879="","",IF(INDEX('Per Invoice'!O$2:O$1201,$Z879)="","",INDEX('Per Invoice'!O$2:O$1201,$Z879)))</f>
        <v/>
      </c>
      <c r="P879">
        <f>IF($Z879="","",IF(INDEX('Per Invoice'!P$2:P$1201,$Z879)="","",INDEX('Per Invoice'!P$2:P$1201,$Z879)))</f>
        <v/>
      </c>
      <c r="Q879" s="8">
        <f>IF($Z879="","",IF(INDEX('Per Invoice'!Q$2:Q$1201,$Z879)="","",INDEX('Per Invoice'!Q$2:Q$1201,$Z879)))</f>
        <v/>
      </c>
      <c r="R879" s="8">
        <f>IF($Z879="","",IF(INDEX('Per Invoice'!R$2:R$1201,$Z879)="","",INDEX('Per Invoice'!R$2:R$1201,$Z879)))</f>
        <v/>
      </c>
      <c r="S879">
        <f>IF($Z879="","",IF(INDEX('Per Invoice'!S$2:S$1201,$Z879)="","",INDEX('Per Invoice'!S$2:S$1201,$Z879)))</f>
        <v/>
      </c>
      <c r="T879" s="8">
        <f>IF($Z879="","",IF(INDEX('Per Invoice'!T$2:T$1201,$Z879)="","",INDEX('Per Invoice'!T$2:T$1201,$Z879)))</f>
        <v/>
      </c>
      <c r="U879" s="8">
        <f>IF($Z879="","",IF(INDEX('Per Invoice'!U$2:U$1201,$Z879)="","",INDEX('Per Invoice'!U$2:U$1201,$Z879)))</f>
        <v/>
      </c>
      <c r="V879" s="8">
        <f>IF($Z879="","",IF(INDEX('Per Invoice'!V$2:V$1201,$Z879)="","",INDEX('Per Invoice'!V$2:V$1201,$Z879)))</f>
        <v/>
      </c>
      <c r="W879" s="8">
        <f>IF($Z879="","",IF(INDEX('Per Invoice'!W$2:W$1201,$Z879)="","",INDEX('Per Invoice'!W$2:W$1201,$Z879)))</f>
        <v/>
      </c>
      <c r="X879" s="8">
        <f>IF($Z879="","",IF(INDEX('Per Invoice'!X$2:X$1201,$Z879)="","",INDEX('Per Invoice'!X$2:X$1201,$Z879)))</f>
        <v/>
      </c>
      <c r="Y879" s="8">
        <f>IF($Z879="","",IF(INDEX('Per Invoice'!Y$2:Y$1201,$Z879)="","",INDEX('Per Invoice'!Y$2:Y$1201,$Z879)))</f>
        <v/>
      </c>
      <c r="Z879" s="16">
        <f>IFERROR(MATCH(Settings!$C$27&amp;"|"&amp;ROWS($Z$2:$Z879),'Per Invoice'!$AB$2:$AB$1201,0),"")</f>
        <v/>
      </c>
    </row>
    <row r="880">
      <c r="A880">
        <f>IF($Z880="","",IF(INDEX('Per Invoice'!A$2:A$1201,$Z880)="","",INDEX('Per Invoice'!A$2:A$1201,$Z880)))</f>
        <v/>
      </c>
      <c r="B880">
        <f>IF($Z880="","",IF(INDEX('Per Invoice'!B$2:B$1201,$Z880)="","",INDEX('Per Invoice'!B$2:B$1201,$Z880)))</f>
        <v/>
      </c>
      <c r="C880">
        <f>IF($Z880="","",IF(INDEX('Per Invoice'!C$2:C$1201,$Z880)="","",INDEX('Per Invoice'!C$2:C$1201,$Z880)))</f>
        <v/>
      </c>
      <c r="D880">
        <f>IF($Z880="","",IF(INDEX('Per Invoice'!D$2:D$1201,$Z880)="","",INDEX('Per Invoice'!D$2:D$1201,$Z880)))</f>
        <v/>
      </c>
      <c r="E880" s="14">
        <f>IF($Z880="","",IF(INDEX('Per Invoice'!E$2:E$1201,$Z880)="","",INDEX('Per Invoice'!E$2:E$1201,$Z880)))</f>
        <v/>
      </c>
      <c r="F880">
        <f>IF($Z880="","",IF(INDEX('Per Invoice'!F$2:F$1201,$Z880)="","",INDEX('Per Invoice'!F$2:F$1201,$Z880)))</f>
        <v/>
      </c>
      <c r="G880">
        <f>IF($Z880="","",IF(INDEX('Per Invoice'!G$2:G$1201,$Z880)="","",INDEX('Per Invoice'!G$2:G$1201,$Z880)))</f>
        <v/>
      </c>
      <c r="H880">
        <f>IF($Z880="","",IF(INDEX('Per Invoice'!H$2:H$1201,$Z880)="","",INDEX('Per Invoice'!H$2:H$1201,$Z880)))</f>
        <v/>
      </c>
      <c r="I880">
        <f>IF($Z880="","",IF(INDEX('Per Invoice'!I$2:I$1201,$Z880)="","",INDEX('Per Invoice'!I$2:I$1201,$Z880)))</f>
        <v/>
      </c>
      <c r="J880">
        <f>IF($Z880="","",IF(INDEX('Per Invoice'!J$2:J$1201,$Z880)="","",INDEX('Per Invoice'!J$2:J$1201,$Z880)))</f>
        <v/>
      </c>
      <c r="K880" s="8">
        <f>IF($Z880="","",IF(INDEX('Per Invoice'!K$2:K$1201,$Z880)="","",INDEX('Per Invoice'!K$2:K$1201,$Z880)))</f>
        <v/>
      </c>
      <c r="L880">
        <f>IF($Z880="","",IF(INDEX('Per Invoice'!L$2:L$1201,$Z880)="","",INDEX('Per Invoice'!L$2:L$1201,$Z880)))</f>
        <v/>
      </c>
      <c r="M880">
        <f>IF($Z880="","",IF(INDEX('Per Invoice'!M$2:M$1201,$Z880)="","",INDEX('Per Invoice'!M$2:M$1201,$Z880)))</f>
        <v/>
      </c>
      <c r="N880">
        <f>IF($Z880="","",IF(INDEX('Per Invoice'!N$2:N$1201,$Z880)="","",INDEX('Per Invoice'!N$2:N$1201,$Z880)))</f>
        <v/>
      </c>
      <c r="O880" s="8">
        <f>IF($Z880="","",IF(INDEX('Per Invoice'!O$2:O$1201,$Z880)="","",INDEX('Per Invoice'!O$2:O$1201,$Z880)))</f>
        <v/>
      </c>
      <c r="P880">
        <f>IF($Z880="","",IF(INDEX('Per Invoice'!P$2:P$1201,$Z880)="","",INDEX('Per Invoice'!P$2:P$1201,$Z880)))</f>
        <v/>
      </c>
      <c r="Q880" s="8">
        <f>IF($Z880="","",IF(INDEX('Per Invoice'!Q$2:Q$1201,$Z880)="","",INDEX('Per Invoice'!Q$2:Q$1201,$Z880)))</f>
        <v/>
      </c>
      <c r="R880" s="8">
        <f>IF($Z880="","",IF(INDEX('Per Invoice'!R$2:R$1201,$Z880)="","",INDEX('Per Invoice'!R$2:R$1201,$Z880)))</f>
        <v/>
      </c>
      <c r="S880">
        <f>IF($Z880="","",IF(INDEX('Per Invoice'!S$2:S$1201,$Z880)="","",INDEX('Per Invoice'!S$2:S$1201,$Z880)))</f>
        <v/>
      </c>
      <c r="T880" s="8">
        <f>IF($Z880="","",IF(INDEX('Per Invoice'!T$2:T$1201,$Z880)="","",INDEX('Per Invoice'!T$2:T$1201,$Z880)))</f>
        <v/>
      </c>
      <c r="U880" s="8">
        <f>IF($Z880="","",IF(INDEX('Per Invoice'!U$2:U$1201,$Z880)="","",INDEX('Per Invoice'!U$2:U$1201,$Z880)))</f>
        <v/>
      </c>
      <c r="V880" s="8">
        <f>IF($Z880="","",IF(INDEX('Per Invoice'!V$2:V$1201,$Z880)="","",INDEX('Per Invoice'!V$2:V$1201,$Z880)))</f>
        <v/>
      </c>
      <c r="W880" s="8">
        <f>IF($Z880="","",IF(INDEX('Per Invoice'!W$2:W$1201,$Z880)="","",INDEX('Per Invoice'!W$2:W$1201,$Z880)))</f>
        <v/>
      </c>
      <c r="X880" s="8">
        <f>IF($Z880="","",IF(INDEX('Per Invoice'!X$2:X$1201,$Z880)="","",INDEX('Per Invoice'!X$2:X$1201,$Z880)))</f>
        <v/>
      </c>
      <c r="Y880" s="8">
        <f>IF($Z880="","",IF(INDEX('Per Invoice'!Y$2:Y$1201,$Z880)="","",INDEX('Per Invoice'!Y$2:Y$1201,$Z880)))</f>
        <v/>
      </c>
      <c r="Z880" s="16">
        <f>IFERROR(MATCH(Settings!$C$27&amp;"|"&amp;ROWS($Z$2:$Z880),'Per Invoice'!$AB$2:$AB$1201,0),"")</f>
        <v/>
      </c>
    </row>
    <row r="881">
      <c r="A881">
        <f>IF($Z881="","",IF(INDEX('Per Invoice'!A$2:A$1201,$Z881)="","",INDEX('Per Invoice'!A$2:A$1201,$Z881)))</f>
        <v/>
      </c>
      <c r="B881">
        <f>IF($Z881="","",IF(INDEX('Per Invoice'!B$2:B$1201,$Z881)="","",INDEX('Per Invoice'!B$2:B$1201,$Z881)))</f>
        <v/>
      </c>
      <c r="C881">
        <f>IF($Z881="","",IF(INDEX('Per Invoice'!C$2:C$1201,$Z881)="","",INDEX('Per Invoice'!C$2:C$1201,$Z881)))</f>
        <v/>
      </c>
      <c r="D881">
        <f>IF($Z881="","",IF(INDEX('Per Invoice'!D$2:D$1201,$Z881)="","",INDEX('Per Invoice'!D$2:D$1201,$Z881)))</f>
        <v/>
      </c>
      <c r="E881" s="14">
        <f>IF($Z881="","",IF(INDEX('Per Invoice'!E$2:E$1201,$Z881)="","",INDEX('Per Invoice'!E$2:E$1201,$Z881)))</f>
        <v/>
      </c>
      <c r="F881">
        <f>IF($Z881="","",IF(INDEX('Per Invoice'!F$2:F$1201,$Z881)="","",INDEX('Per Invoice'!F$2:F$1201,$Z881)))</f>
        <v/>
      </c>
      <c r="G881">
        <f>IF($Z881="","",IF(INDEX('Per Invoice'!G$2:G$1201,$Z881)="","",INDEX('Per Invoice'!G$2:G$1201,$Z881)))</f>
        <v/>
      </c>
      <c r="H881">
        <f>IF($Z881="","",IF(INDEX('Per Invoice'!H$2:H$1201,$Z881)="","",INDEX('Per Invoice'!H$2:H$1201,$Z881)))</f>
        <v/>
      </c>
      <c r="I881">
        <f>IF($Z881="","",IF(INDEX('Per Invoice'!I$2:I$1201,$Z881)="","",INDEX('Per Invoice'!I$2:I$1201,$Z881)))</f>
        <v/>
      </c>
      <c r="J881">
        <f>IF($Z881="","",IF(INDEX('Per Invoice'!J$2:J$1201,$Z881)="","",INDEX('Per Invoice'!J$2:J$1201,$Z881)))</f>
        <v/>
      </c>
      <c r="K881" s="8">
        <f>IF($Z881="","",IF(INDEX('Per Invoice'!K$2:K$1201,$Z881)="","",INDEX('Per Invoice'!K$2:K$1201,$Z881)))</f>
        <v/>
      </c>
      <c r="L881">
        <f>IF($Z881="","",IF(INDEX('Per Invoice'!L$2:L$1201,$Z881)="","",INDEX('Per Invoice'!L$2:L$1201,$Z881)))</f>
        <v/>
      </c>
      <c r="M881">
        <f>IF($Z881="","",IF(INDEX('Per Invoice'!M$2:M$1201,$Z881)="","",INDEX('Per Invoice'!M$2:M$1201,$Z881)))</f>
        <v/>
      </c>
      <c r="N881">
        <f>IF($Z881="","",IF(INDEX('Per Invoice'!N$2:N$1201,$Z881)="","",INDEX('Per Invoice'!N$2:N$1201,$Z881)))</f>
        <v/>
      </c>
      <c r="O881" s="8">
        <f>IF($Z881="","",IF(INDEX('Per Invoice'!O$2:O$1201,$Z881)="","",INDEX('Per Invoice'!O$2:O$1201,$Z881)))</f>
        <v/>
      </c>
      <c r="P881">
        <f>IF($Z881="","",IF(INDEX('Per Invoice'!P$2:P$1201,$Z881)="","",INDEX('Per Invoice'!P$2:P$1201,$Z881)))</f>
        <v/>
      </c>
      <c r="Q881" s="8">
        <f>IF($Z881="","",IF(INDEX('Per Invoice'!Q$2:Q$1201,$Z881)="","",INDEX('Per Invoice'!Q$2:Q$1201,$Z881)))</f>
        <v/>
      </c>
      <c r="R881" s="8">
        <f>IF($Z881="","",IF(INDEX('Per Invoice'!R$2:R$1201,$Z881)="","",INDEX('Per Invoice'!R$2:R$1201,$Z881)))</f>
        <v/>
      </c>
      <c r="S881">
        <f>IF($Z881="","",IF(INDEX('Per Invoice'!S$2:S$1201,$Z881)="","",INDEX('Per Invoice'!S$2:S$1201,$Z881)))</f>
        <v/>
      </c>
      <c r="T881" s="8">
        <f>IF($Z881="","",IF(INDEX('Per Invoice'!T$2:T$1201,$Z881)="","",INDEX('Per Invoice'!T$2:T$1201,$Z881)))</f>
        <v/>
      </c>
      <c r="U881" s="8">
        <f>IF($Z881="","",IF(INDEX('Per Invoice'!U$2:U$1201,$Z881)="","",INDEX('Per Invoice'!U$2:U$1201,$Z881)))</f>
        <v/>
      </c>
      <c r="V881" s="8">
        <f>IF($Z881="","",IF(INDEX('Per Invoice'!V$2:V$1201,$Z881)="","",INDEX('Per Invoice'!V$2:V$1201,$Z881)))</f>
        <v/>
      </c>
      <c r="W881" s="8">
        <f>IF($Z881="","",IF(INDEX('Per Invoice'!W$2:W$1201,$Z881)="","",INDEX('Per Invoice'!W$2:W$1201,$Z881)))</f>
        <v/>
      </c>
      <c r="X881" s="8">
        <f>IF($Z881="","",IF(INDEX('Per Invoice'!X$2:X$1201,$Z881)="","",INDEX('Per Invoice'!X$2:X$1201,$Z881)))</f>
        <v/>
      </c>
      <c r="Y881" s="8">
        <f>IF($Z881="","",IF(INDEX('Per Invoice'!Y$2:Y$1201,$Z881)="","",INDEX('Per Invoice'!Y$2:Y$1201,$Z881)))</f>
        <v/>
      </c>
      <c r="Z881" s="16">
        <f>IFERROR(MATCH(Settings!$C$27&amp;"|"&amp;ROWS($Z$2:$Z881),'Per Invoice'!$AB$2:$AB$1201,0),"")</f>
        <v/>
      </c>
    </row>
    <row r="882">
      <c r="A882">
        <f>IF($Z882="","",IF(INDEX('Per Invoice'!A$2:A$1201,$Z882)="","",INDEX('Per Invoice'!A$2:A$1201,$Z882)))</f>
        <v/>
      </c>
      <c r="B882">
        <f>IF($Z882="","",IF(INDEX('Per Invoice'!B$2:B$1201,$Z882)="","",INDEX('Per Invoice'!B$2:B$1201,$Z882)))</f>
        <v/>
      </c>
      <c r="C882">
        <f>IF($Z882="","",IF(INDEX('Per Invoice'!C$2:C$1201,$Z882)="","",INDEX('Per Invoice'!C$2:C$1201,$Z882)))</f>
        <v/>
      </c>
      <c r="D882">
        <f>IF($Z882="","",IF(INDEX('Per Invoice'!D$2:D$1201,$Z882)="","",INDEX('Per Invoice'!D$2:D$1201,$Z882)))</f>
        <v/>
      </c>
      <c r="E882" s="14">
        <f>IF($Z882="","",IF(INDEX('Per Invoice'!E$2:E$1201,$Z882)="","",INDEX('Per Invoice'!E$2:E$1201,$Z882)))</f>
        <v/>
      </c>
      <c r="F882">
        <f>IF($Z882="","",IF(INDEX('Per Invoice'!F$2:F$1201,$Z882)="","",INDEX('Per Invoice'!F$2:F$1201,$Z882)))</f>
        <v/>
      </c>
      <c r="G882">
        <f>IF($Z882="","",IF(INDEX('Per Invoice'!G$2:G$1201,$Z882)="","",INDEX('Per Invoice'!G$2:G$1201,$Z882)))</f>
        <v/>
      </c>
      <c r="H882">
        <f>IF($Z882="","",IF(INDEX('Per Invoice'!H$2:H$1201,$Z882)="","",INDEX('Per Invoice'!H$2:H$1201,$Z882)))</f>
        <v/>
      </c>
      <c r="I882">
        <f>IF($Z882="","",IF(INDEX('Per Invoice'!I$2:I$1201,$Z882)="","",INDEX('Per Invoice'!I$2:I$1201,$Z882)))</f>
        <v/>
      </c>
      <c r="J882">
        <f>IF($Z882="","",IF(INDEX('Per Invoice'!J$2:J$1201,$Z882)="","",INDEX('Per Invoice'!J$2:J$1201,$Z882)))</f>
        <v/>
      </c>
      <c r="K882" s="8">
        <f>IF($Z882="","",IF(INDEX('Per Invoice'!K$2:K$1201,$Z882)="","",INDEX('Per Invoice'!K$2:K$1201,$Z882)))</f>
        <v/>
      </c>
      <c r="L882">
        <f>IF($Z882="","",IF(INDEX('Per Invoice'!L$2:L$1201,$Z882)="","",INDEX('Per Invoice'!L$2:L$1201,$Z882)))</f>
        <v/>
      </c>
      <c r="M882">
        <f>IF($Z882="","",IF(INDEX('Per Invoice'!M$2:M$1201,$Z882)="","",INDEX('Per Invoice'!M$2:M$1201,$Z882)))</f>
        <v/>
      </c>
      <c r="N882">
        <f>IF($Z882="","",IF(INDEX('Per Invoice'!N$2:N$1201,$Z882)="","",INDEX('Per Invoice'!N$2:N$1201,$Z882)))</f>
        <v/>
      </c>
      <c r="O882" s="8">
        <f>IF($Z882="","",IF(INDEX('Per Invoice'!O$2:O$1201,$Z882)="","",INDEX('Per Invoice'!O$2:O$1201,$Z882)))</f>
        <v/>
      </c>
      <c r="P882">
        <f>IF($Z882="","",IF(INDEX('Per Invoice'!P$2:P$1201,$Z882)="","",INDEX('Per Invoice'!P$2:P$1201,$Z882)))</f>
        <v/>
      </c>
      <c r="Q882" s="8">
        <f>IF($Z882="","",IF(INDEX('Per Invoice'!Q$2:Q$1201,$Z882)="","",INDEX('Per Invoice'!Q$2:Q$1201,$Z882)))</f>
        <v/>
      </c>
      <c r="R882" s="8">
        <f>IF($Z882="","",IF(INDEX('Per Invoice'!R$2:R$1201,$Z882)="","",INDEX('Per Invoice'!R$2:R$1201,$Z882)))</f>
        <v/>
      </c>
      <c r="S882">
        <f>IF($Z882="","",IF(INDEX('Per Invoice'!S$2:S$1201,$Z882)="","",INDEX('Per Invoice'!S$2:S$1201,$Z882)))</f>
        <v/>
      </c>
      <c r="T882" s="8">
        <f>IF($Z882="","",IF(INDEX('Per Invoice'!T$2:T$1201,$Z882)="","",INDEX('Per Invoice'!T$2:T$1201,$Z882)))</f>
        <v/>
      </c>
      <c r="U882" s="8">
        <f>IF($Z882="","",IF(INDEX('Per Invoice'!U$2:U$1201,$Z882)="","",INDEX('Per Invoice'!U$2:U$1201,$Z882)))</f>
        <v/>
      </c>
      <c r="V882" s="8">
        <f>IF($Z882="","",IF(INDEX('Per Invoice'!V$2:V$1201,$Z882)="","",INDEX('Per Invoice'!V$2:V$1201,$Z882)))</f>
        <v/>
      </c>
      <c r="W882" s="8">
        <f>IF($Z882="","",IF(INDEX('Per Invoice'!W$2:W$1201,$Z882)="","",INDEX('Per Invoice'!W$2:W$1201,$Z882)))</f>
        <v/>
      </c>
      <c r="X882" s="8">
        <f>IF($Z882="","",IF(INDEX('Per Invoice'!X$2:X$1201,$Z882)="","",INDEX('Per Invoice'!X$2:X$1201,$Z882)))</f>
        <v/>
      </c>
      <c r="Y882" s="8">
        <f>IF($Z882="","",IF(INDEX('Per Invoice'!Y$2:Y$1201,$Z882)="","",INDEX('Per Invoice'!Y$2:Y$1201,$Z882)))</f>
        <v/>
      </c>
      <c r="Z882" s="16">
        <f>IFERROR(MATCH(Settings!$C$27&amp;"|"&amp;ROWS($Z$2:$Z882),'Per Invoice'!$AB$2:$AB$1201,0),"")</f>
        <v/>
      </c>
    </row>
    <row r="883">
      <c r="A883">
        <f>IF($Z883="","",IF(INDEX('Per Invoice'!A$2:A$1201,$Z883)="","",INDEX('Per Invoice'!A$2:A$1201,$Z883)))</f>
        <v/>
      </c>
      <c r="B883">
        <f>IF($Z883="","",IF(INDEX('Per Invoice'!B$2:B$1201,$Z883)="","",INDEX('Per Invoice'!B$2:B$1201,$Z883)))</f>
        <v/>
      </c>
      <c r="C883">
        <f>IF($Z883="","",IF(INDEX('Per Invoice'!C$2:C$1201,$Z883)="","",INDEX('Per Invoice'!C$2:C$1201,$Z883)))</f>
        <v/>
      </c>
      <c r="D883">
        <f>IF($Z883="","",IF(INDEX('Per Invoice'!D$2:D$1201,$Z883)="","",INDEX('Per Invoice'!D$2:D$1201,$Z883)))</f>
        <v/>
      </c>
      <c r="E883" s="14">
        <f>IF($Z883="","",IF(INDEX('Per Invoice'!E$2:E$1201,$Z883)="","",INDEX('Per Invoice'!E$2:E$1201,$Z883)))</f>
        <v/>
      </c>
      <c r="F883">
        <f>IF($Z883="","",IF(INDEX('Per Invoice'!F$2:F$1201,$Z883)="","",INDEX('Per Invoice'!F$2:F$1201,$Z883)))</f>
        <v/>
      </c>
      <c r="G883">
        <f>IF($Z883="","",IF(INDEX('Per Invoice'!G$2:G$1201,$Z883)="","",INDEX('Per Invoice'!G$2:G$1201,$Z883)))</f>
        <v/>
      </c>
      <c r="H883">
        <f>IF($Z883="","",IF(INDEX('Per Invoice'!H$2:H$1201,$Z883)="","",INDEX('Per Invoice'!H$2:H$1201,$Z883)))</f>
        <v/>
      </c>
      <c r="I883">
        <f>IF($Z883="","",IF(INDEX('Per Invoice'!I$2:I$1201,$Z883)="","",INDEX('Per Invoice'!I$2:I$1201,$Z883)))</f>
        <v/>
      </c>
      <c r="J883">
        <f>IF($Z883="","",IF(INDEX('Per Invoice'!J$2:J$1201,$Z883)="","",INDEX('Per Invoice'!J$2:J$1201,$Z883)))</f>
        <v/>
      </c>
      <c r="K883" s="8">
        <f>IF($Z883="","",IF(INDEX('Per Invoice'!K$2:K$1201,$Z883)="","",INDEX('Per Invoice'!K$2:K$1201,$Z883)))</f>
        <v/>
      </c>
      <c r="L883">
        <f>IF($Z883="","",IF(INDEX('Per Invoice'!L$2:L$1201,$Z883)="","",INDEX('Per Invoice'!L$2:L$1201,$Z883)))</f>
        <v/>
      </c>
      <c r="M883">
        <f>IF($Z883="","",IF(INDEX('Per Invoice'!M$2:M$1201,$Z883)="","",INDEX('Per Invoice'!M$2:M$1201,$Z883)))</f>
        <v/>
      </c>
      <c r="N883">
        <f>IF($Z883="","",IF(INDEX('Per Invoice'!N$2:N$1201,$Z883)="","",INDEX('Per Invoice'!N$2:N$1201,$Z883)))</f>
        <v/>
      </c>
      <c r="O883" s="8">
        <f>IF($Z883="","",IF(INDEX('Per Invoice'!O$2:O$1201,$Z883)="","",INDEX('Per Invoice'!O$2:O$1201,$Z883)))</f>
        <v/>
      </c>
      <c r="P883">
        <f>IF($Z883="","",IF(INDEX('Per Invoice'!P$2:P$1201,$Z883)="","",INDEX('Per Invoice'!P$2:P$1201,$Z883)))</f>
        <v/>
      </c>
      <c r="Q883" s="8">
        <f>IF($Z883="","",IF(INDEX('Per Invoice'!Q$2:Q$1201,$Z883)="","",INDEX('Per Invoice'!Q$2:Q$1201,$Z883)))</f>
        <v/>
      </c>
      <c r="R883" s="8">
        <f>IF($Z883="","",IF(INDEX('Per Invoice'!R$2:R$1201,$Z883)="","",INDEX('Per Invoice'!R$2:R$1201,$Z883)))</f>
        <v/>
      </c>
      <c r="S883">
        <f>IF($Z883="","",IF(INDEX('Per Invoice'!S$2:S$1201,$Z883)="","",INDEX('Per Invoice'!S$2:S$1201,$Z883)))</f>
        <v/>
      </c>
      <c r="T883" s="8">
        <f>IF($Z883="","",IF(INDEX('Per Invoice'!T$2:T$1201,$Z883)="","",INDEX('Per Invoice'!T$2:T$1201,$Z883)))</f>
        <v/>
      </c>
      <c r="U883" s="8">
        <f>IF($Z883="","",IF(INDEX('Per Invoice'!U$2:U$1201,$Z883)="","",INDEX('Per Invoice'!U$2:U$1201,$Z883)))</f>
        <v/>
      </c>
      <c r="V883" s="8">
        <f>IF($Z883="","",IF(INDEX('Per Invoice'!V$2:V$1201,$Z883)="","",INDEX('Per Invoice'!V$2:V$1201,$Z883)))</f>
        <v/>
      </c>
      <c r="W883" s="8">
        <f>IF($Z883="","",IF(INDEX('Per Invoice'!W$2:W$1201,$Z883)="","",INDEX('Per Invoice'!W$2:W$1201,$Z883)))</f>
        <v/>
      </c>
      <c r="X883" s="8">
        <f>IF($Z883="","",IF(INDEX('Per Invoice'!X$2:X$1201,$Z883)="","",INDEX('Per Invoice'!X$2:X$1201,$Z883)))</f>
        <v/>
      </c>
      <c r="Y883" s="8">
        <f>IF($Z883="","",IF(INDEX('Per Invoice'!Y$2:Y$1201,$Z883)="","",INDEX('Per Invoice'!Y$2:Y$1201,$Z883)))</f>
        <v/>
      </c>
      <c r="Z883" s="16">
        <f>IFERROR(MATCH(Settings!$C$27&amp;"|"&amp;ROWS($Z$2:$Z883),'Per Invoice'!$AB$2:$AB$1201,0),"")</f>
        <v/>
      </c>
    </row>
    <row r="884">
      <c r="A884">
        <f>IF($Z884="","",IF(INDEX('Per Invoice'!A$2:A$1201,$Z884)="","",INDEX('Per Invoice'!A$2:A$1201,$Z884)))</f>
        <v/>
      </c>
      <c r="B884">
        <f>IF($Z884="","",IF(INDEX('Per Invoice'!B$2:B$1201,$Z884)="","",INDEX('Per Invoice'!B$2:B$1201,$Z884)))</f>
        <v/>
      </c>
      <c r="C884">
        <f>IF($Z884="","",IF(INDEX('Per Invoice'!C$2:C$1201,$Z884)="","",INDEX('Per Invoice'!C$2:C$1201,$Z884)))</f>
        <v/>
      </c>
      <c r="D884">
        <f>IF($Z884="","",IF(INDEX('Per Invoice'!D$2:D$1201,$Z884)="","",INDEX('Per Invoice'!D$2:D$1201,$Z884)))</f>
        <v/>
      </c>
      <c r="E884" s="14">
        <f>IF($Z884="","",IF(INDEX('Per Invoice'!E$2:E$1201,$Z884)="","",INDEX('Per Invoice'!E$2:E$1201,$Z884)))</f>
        <v/>
      </c>
      <c r="F884">
        <f>IF($Z884="","",IF(INDEX('Per Invoice'!F$2:F$1201,$Z884)="","",INDEX('Per Invoice'!F$2:F$1201,$Z884)))</f>
        <v/>
      </c>
      <c r="G884">
        <f>IF($Z884="","",IF(INDEX('Per Invoice'!G$2:G$1201,$Z884)="","",INDEX('Per Invoice'!G$2:G$1201,$Z884)))</f>
        <v/>
      </c>
      <c r="H884">
        <f>IF($Z884="","",IF(INDEX('Per Invoice'!H$2:H$1201,$Z884)="","",INDEX('Per Invoice'!H$2:H$1201,$Z884)))</f>
        <v/>
      </c>
      <c r="I884">
        <f>IF($Z884="","",IF(INDEX('Per Invoice'!I$2:I$1201,$Z884)="","",INDEX('Per Invoice'!I$2:I$1201,$Z884)))</f>
        <v/>
      </c>
      <c r="J884">
        <f>IF($Z884="","",IF(INDEX('Per Invoice'!J$2:J$1201,$Z884)="","",INDEX('Per Invoice'!J$2:J$1201,$Z884)))</f>
        <v/>
      </c>
      <c r="K884" s="8">
        <f>IF($Z884="","",IF(INDEX('Per Invoice'!K$2:K$1201,$Z884)="","",INDEX('Per Invoice'!K$2:K$1201,$Z884)))</f>
        <v/>
      </c>
      <c r="L884">
        <f>IF($Z884="","",IF(INDEX('Per Invoice'!L$2:L$1201,$Z884)="","",INDEX('Per Invoice'!L$2:L$1201,$Z884)))</f>
        <v/>
      </c>
      <c r="M884">
        <f>IF($Z884="","",IF(INDEX('Per Invoice'!M$2:M$1201,$Z884)="","",INDEX('Per Invoice'!M$2:M$1201,$Z884)))</f>
        <v/>
      </c>
      <c r="N884">
        <f>IF($Z884="","",IF(INDEX('Per Invoice'!N$2:N$1201,$Z884)="","",INDEX('Per Invoice'!N$2:N$1201,$Z884)))</f>
        <v/>
      </c>
      <c r="O884" s="8">
        <f>IF($Z884="","",IF(INDEX('Per Invoice'!O$2:O$1201,$Z884)="","",INDEX('Per Invoice'!O$2:O$1201,$Z884)))</f>
        <v/>
      </c>
      <c r="P884">
        <f>IF($Z884="","",IF(INDEX('Per Invoice'!P$2:P$1201,$Z884)="","",INDEX('Per Invoice'!P$2:P$1201,$Z884)))</f>
        <v/>
      </c>
      <c r="Q884" s="8">
        <f>IF($Z884="","",IF(INDEX('Per Invoice'!Q$2:Q$1201,$Z884)="","",INDEX('Per Invoice'!Q$2:Q$1201,$Z884)))</f>
        <v/>
      </c>
      <c r="R884" s="8">
        <f>IF($Z884="","",IF(INDEX('Per Invoice'!R$2:R$1201,$Z884)="","",INDEX('Per Invoice'!R$2:R$1201,$Z884)))</f>
        <v/>
      </c>
      <c r="S884">
        <f>IF($Z884="","",IF(INDEX('Per Invoice'!S$2:S$1201,$Z884)="","",INDEX('Per Invoice'!S$2:S$1201,$Z884)))</f>
        <v/>
      </c>
      <c r="T884" s="8">
        <f>IF($Z884="","",IF(INDEX('Per Invoice'!T$2:T$1201,$Z884)="","",INDEX('Per Invoice'!T$2:T$1201,$Z884)))</f>
        <v/>
      </c>
      <c r="U884" s="8">
        <f>IF($Z884="","",IF(INDEX('Per Invoice'!U$2:U$1201,$Z884)="","",INDEX('Per Invoice'!U$2:U$1201,$Z884)))</f>
        <v/>
      </c>
      <c r="V884" s="8">
        <f>IF($Z884="","",IF(INDEX('Per Invoice'!V$2:V$1201,$Z884)="","",INDEX('Per Invoice'!V$2:V$1201,$Z884)))</f>
        <v/>
      </c>
      <c r="W884" s="8">
        <f>IF($Z884="","",IF(INDEX('Per Invoice'!W$2:W$1201,$Z884)="","",INDEX('Per Invoice'!W$2:W$1201,$Z884)))</f>
        <v/>
      </c>
      <c r="X884" s="8">
        <f>IF($Z884="","",IF(INDEX('Per Invoice'!X$2:X$1201,$Z884)="","",INDEX('Per Invoice'!X$2:X$1201,$Z884)))</f>
        <v/>
      </c>
      <c r="Y884" s="8">
        <f>IF($Z884="","",IF(INDEX('Per Invoice'!Y$2:Y$1201,$Z884)="","",INDEX('Per Invoice'!Y$2:Y$1201,$Z884)))</f>
        <v/>
      </c>
      <c r="Z884" s="16">
        <f>IFERROR(MATCH(Settings!$C$27&amp;"|"&amp;ROWS($Z$2:$Z884),'Per Invoice'!$AB$2:$AB$1201,0),"")</f>
        <v/>
      </c>
    </row>
    <row r="885">
      <c r="A885">
        <f>IF($Z885="","",IF(INDEX('Per Invoice'!A$2:A$1201,$Z885)="","",INDEX('Per Invoice'!A$2:A$1201,$Z885)))</f>
        <v/>
      </c>
      <c r="B885">
        <f>IF($Z885="","",IF(INDEX('Per Invoice'!B$2:B$1201,$Z885)="","",INDEX('Per Invoice'!B$2:B$1201,$Z885)))</f>
        <v/>
      </c>
      <c r="C885">
        <f>IF($Z885="","",IF(INDEX('Per Invoice'!C$2:C$1201,$Z885)="","",INDEX('Per Invoice'!C$2:C$1201,$Z885)))</f>
        <v/>
      </c>
      <c r="D885">
        <f>IF($Z885="","",IF(INDEX('Per Invoice'!D$2:D$1201,$Z885)="","",INDEX('Per Invoice'!D$2:D$1201,$Z885)))</f>
        <v/>
      </c>
      <c r="E885" s="14">
        <f>IF($Z885="","",IF(INDEX('Per Invoice'!E$2:E$1201,$Z885)="","",INDEX('Per Invoice'!E$2:E$1201,$Z885)))</f>
        <v/>
      </c>
      <c r="F885">
        <f>IF($Z885="","",IF(INDEX('Per Invoice'!F$2:F$1201,$Z885)="","",INDEX('Per Invoice'!F$2:F$1201,$Z885)))</f>
        <v/>
      </c>
      <c r="G885">
        <f>IF($Z885="","",IF(INDEX('Per Invoice'!G$2:G$1201,$Z885)="","",INDEX('Per Invoice'!G$2:G$1201,$Z885)))</f>
        <v/>
      </c>
      <c r="H885">
        <f>IF($Z885="","",IF(INDEX('Per Invoice'!H$2:H$1201,$Z885)="","",INDEX('Per Invoice'!H$2:H$1201,$Z885)))</f>
        <v/>
      </c>
      <c r="I885">
        <f>IF($Z885="","",IF(INDEX('Per Invoice'!I$2:I$1201,$Z885)="","",INDEX('Per Invoice'!I$2:I$1201,$Z885)))</f>
        <v/>
      </c>
      <c r="J885">
        <f>IF($Z885="","",IF(INDEX('Per Invoice'!J$2:J$1201,$Z885)="","",INDEX('Per Invoice'!J$2:J$1201,$Z885)))</f>
        <v/>
      </c>
      <c r="K885" s="8">
        <f>IF($Z885="","",IF(INDEX('Per Invoice'!K$2:K$1201,$Z885)="","",INDEX('Per Invoice'!K$2:K$1201,$Z885)))</f>
        <v/>
      </c>
      <c r="L885">
        <f>IF($Z885="","",IF(INDEX('Per Invoice'!L$2:L$1201,$Z885)="","",INDEX('Per Invoice'!L$2:L$1201,$Z885)))</f>
        <v/>
      </c>
      <c r="M885">
        <f>IF($Z885="","",IF(INDEX('Per Invoice'!M$2:M$1201,$Z885)="","",INDEX('Per Invoice'!M$2:M$1201,$Z885)))</f>
        <v/>
      </c>
      <c r="N885">
        <f>IF($Z885="","",IF(INDEX('Per Invoice'!N$2:N$1201,$Z885)="","",INDEX('Per Invoice'!N$2:N$1201,$Z885)))</f>
        <v/>
      </c>
      <c r="O885" s="8">
        <f>IF($Z885="","",IF(INDEX('Per Invoice'!O$2:O$1201,$Z885)="","",INDEX('Per Invoice'!O$2:O$1201,$Z885)))</f>
        <v/>
      </c>
      <c r="P885">
        <f>IF($Z885="","",IF(INDEX('Per Invoice'!P$2:P$1201,$Z885)="","",INDEX('Per Invoice'!P$2:P$1201,$Z885)))</f>
        <v/>
      </c>
      <c r="Q885" s="8">
        <f>IF($Z885="","",IF(INDEX('Per Invoice'!Q$2:Q$1201,$Z885)="","",INDEX('Per Invoice'!Q$2:Q$1201,$Z885)))</f>
        <v/>
      </c>
      <c r="R885" s="8">
        <f>IF($Z885="","",IF(INDEX('Per Invoice'!R$2:R$1201,$Z885)="","",INDEX('Per Invoice'!R$2:R$1201,$Z885)))</f>
        <v/>
      </c>
      <c r="S885">
        <f>IF($Z885="","",IF(INDEX('Per Invoice'!S$2:S$1201,$Z885)="","",INDEX('Per Invoice'!S$2:S$1201,$Z885)))</f>
        <v/>
      </c>
      <c r="T885" s="8">
        <f>IF($Z885="","",IF(INDEX('Per Invoice'!T$2:T$1201,$Z885)="","",INDEX('Per Invoice'!T$2:T$1201,$Z885)))</f>
        <v/>
      </c>
      <c r="U885" s="8">
        <f>IF($Z885="","",IF(INDEX('Per Invoice'!U$2:U$1201,$Z885)="","",INDEX('Per Invoice'!U$2:U$1201,$Z885)))</f>
        <v/>
      </c>
      <c r="V885" s="8">
        <f>IF($Z885="","",IF(INDEX('Per Invoice'!V$2:V$1201,$Z885)="","",INDEX('Per Invoice'!V$2:V$1201,$Z885)))</f>
        <v/>
      </c>
      <c r="W885" s="8">
        <f>IF($Z885="","",IF(INDEX('Per Invoice'!W$2:W$1201,$Z885)="","",INDEX('Per Invoice'!W$2:W$1201,$Z885)))</f>
        <v/>
      </c>
      <c r="X885" s="8">
        <f>IF($Z885="","",IF(INDEX('Per Invoice'!X$2:X$1201,$Z885)="","",INDEX('Per Invoice'!X$2:X$1201,$Z885)))</f>
        <v/>
      </c>
      <c r="Y885" s="8">
        <f>IF($Z885="","",IF(INDEX('Per Invoice'!Y$2:Y$1201,$Z885)="","",INDEX('Per Invoice'!Y$2:Y$1201,$Z885)))</f>
        <v/>
      </c>
      <c r="Z885" s="16">
        <f>IFERROR(MATCH(Settings!$C$27&amp;"|"&amp;ROWS($Z$2:$Z885),'Per Invoice'!$AB$2:$AB$1201,0),"")</f>
        <v/>
      </c>
    </row>
    <row r="886">
      <c r="A886">
        <f>IF($Z886="","",IF(INDEX('Per Invoice'!A$2:A$1201,$Z886)="","",INDEX('Per Invoice'!A$2:A$1201,$Z886)))</f>
        <v/>
      </c>
      <c r="B886">
        <f>IF($Z886="","",IF(INDEX('Per Invoice'!B$2:B$1201,$Z886)="","",INDEX('Per Invoice'!B$2:B$1201,$Z886)))</f>
        <v/>
      </c>
      <c r="C886">
        <f>IF($Z886="","",IF(INDEX('Per Invoice'!C$2:C$1201,$Z886)="","",INDEX('Per Invoice'!C$2:C$1201,$Z886)))</f>
        <v/>
      </c>
      <c r="D886">
        <f>IF($Z886="","",IF(INDEX('Per Invoice'!D$2:D$1201,$Z886)="","",INDEX('Per Invoice'!D$2:D$1201,$Z886)))</f>
        <v/>
      </c>
      <c r="E886" s="14">
        <f>IF($Z886="","",IF(INDEX('Per Invoice'!E$2:E$1201,$Z886)="","",INDEX('Per Invoice'!E$2:E$1201,$Z886)))</f>
        <v/>
      </c>
      <c r="F886">
        <f>IF($Z886="","",IF(INDEX('Per Invoice'!F$2:F$1201,$Z886)="","",INDEX('Per Invoice'!F$2:F$1201,$Z886)))</f>
        <v/>
      </c>
      <c r="G886">
        <f>IF($Z886="","",IF(INDEX('Per Invoice'!G$2:G$1201,$Z886)="","",INDEX('Per Invoice'!G$2:G$1201,$Z886)))</f>
        <v/>
      </c>
      <c r="H886">
        <f>IF($Z886="","",IF(INDEX('Per Invoice'!H$2:H$1201,$Z886)="","",INDEX('Per Invoice'!H$2:H$1201,$Z886)))</f>
        <v/>
      </c>
      <c r="I886">
        <f>IF($Z886="","",IF(INDEX('Per Invoice'!I$2:I$1201,$Z886)="","",INDEX('Per Invoice'!I$2:I$1201,$Z886)))</f>
        <v/>
      </c>
      <c r="J886">
        <f>IF($Z886="","",IF(INDEX('Per Invoice'!J$2:J$1201,$Z886)="","",INDEX('Per Invoice'!J$2:J$1201,$Z886)))</f>
        <v/>
      </c>
      <c r="K886" s="8">
        <f>IF($Z886="","",IF(INDEX('Per Invoice'!K$2:K$1201,$Z886)="","",INDEX('Per Invoice'!K$2:K$1201,$Z886)))</f>
        <v/>
      </c>
      <c r="L886">
        <f>IF($Z886="","",IF(INDEX('Per Invoice'!L$2:L$1201,$Z886)="","",INDEX('Per Invoice'!L$2:L$1201,$Z886)))</f>
        <v/>
      </c>
      <c r="M886">
        <f>IF($Z886="","",IF(INDEX('Per Invoice'!M$2:M$1201,$Z886)="","",INDEX('Per Invoice'!M$2:M$1201,$Z886)))</f>
        <v/>
      </c>
      <c r="N886">
        <f>IF($Z886="","",IF(INDEX('Per Invoice'!N$2:N$1201,$Z886)="","",INDEX('Per Invoice'!N$2:N$1201,$Z886)))</f>
        <v/>
      </c>
      <c r="O886" s="8">
        <f>IF($Z886="","",IF(INDEX('Per Invoice'!O$2:O$1201,$Z886)="","",INDEX('Per Invoice'!O$2:O$1201,$Z886)))</f>
        <v/>
      </c>
      <c r="P886">
        <f>IF($Z886="","",IF(INDEX('Per Invoice'!P$2:P$1201,$Z886)="","",INDEX('Per Invoice'!P$2:P$1201,$Z886)))</f>
        <v/>
      </c>
      <c r="Q886" s="8">
        <f>IF($Z886="","",IF(INDEX('Per Invoice'!Q$2:Q$1201,$Z886)="","",INDEX('Per Invoice'!Q$2:Q$1201,$Z886)))</f>
        <v/>
      </c>
      <c r="R886" s="8">
        <f>IF($Z886="","",IF(INDEX('Per Invoice'!R$2:R$1201,$Z886)="","",INDEX('Per Invoice'!R$2:R$1201,$Z886)))</f>
        <v/>
      </c>
      <c r="S886">
        <f>IF($Z886="","",IF(INDEX('Per Invoice'!S$2:S$1201,$Z886)="","",INDEX('Per Invoice'!S$2:S$1201,$Z886)))</f>
        <v/>
      </c>
      <c r="T886" s="8">
        <f>IF($Z886="","",IF(INDEX('Per Invoice'!T$2:T$1201,$Z886)="","",INDEX('Per Invoice'!T$2:T$1201,$Z886)))</f>
        <v/>
      </c>
      <c r="U886" s="8">
        <f>IF($Z886="","",IF(INDEX('Per Invoice'!U$2:U$1201,$Z886)="","",INDEX('Per Invoice'!U$2:U$1201,$Z886)))</f>
        <v/>
      </c>
      <c r="V886" s="8">
        <f>IF($Z886="","",IF(INDEX('Per Invoice'!V$2:V$1201,$Z886)="","",INDEX('Per Invoice'!V$2:V$1201,$Z886)))</f>
        <v/>
      </c>
      <c r="W886" s="8">
        <f>IF($Z886="","",IF(INDEX('Per Invoice'!W$2:W$1201,$Z886)="","",INDEX('Per Invoice'!W$2:W$1201,$Z886)))</f>
        <v/>
      </c>
      <c r="X886" s="8">
        <f>IF($Z886="","",IF(INDEX('Per Invoice'!X$2:X$1201,$Z886)="","",INDEX('Per Invoice'!X$2:X$1201,$Z886)))</f>
        <v/>
      </c>
      <c r="Y886" s="8">
        <f>IF($Z886="","",IF(INDEX('Per Invoice'!Y$2:Y$1201,$Z886)="","",INDEX('Per Invoice'!Y$2:Y$1201,$Z886)))</f>
        <v/>
      </c>
      <c r="Z886" s="16">
        <f>IFERROR(MATCH(Settings!$C$27&amp;"|"&amp;ROWS($Z$2:$Z886),'Per Invoice'!$AB$2:$AB$1201,0),"")</f>
        <v/>
      </c>
    </row>
    <row r="887">
      <c r="A887">
        <f>IF($Z887="","",IF(INDEX('Per Invoice'!A$2:A$1201,$Z887)="","",INDEX('Per Invoice'!A$2:A$1201,$Z887)))</f>
        <v/>
      </c>
      <c r="B887">
        <f>IF($Z887="","",IF(INDEX('Per Invoice'!B$2:B$1201,$Z887)="","",INDEX('Per Invoice'!B$2:B$1201,$Z887)))</f>
        <v/>
      </c>
      <c r="C887">
        <f>IF($Z887="","",IF(INDEX('Per Invoice'!C$2:C$1201,$Z887)="","",INDEX('Per Invoice'!C$2:C$1201,$Z887)))</f>
        <v/>
      </c>
      <c r="D887">
        <f>IF($Z887="","",IF(INDEX('Per Invoice'!D$2:D$1201,$Z887)="","",INDEX('Per Invoice'!D$2:D$1201,$Z887)))</f>
        <v/>
      </c>
      <c r="E887" s="14">
        <f>IF($Z887="","",IF(INDEX('Per Invoice'!E$2:E$1201,$Z887)="","",INDEX('Per Invoice'!E$2:E$1201,$Z887)))</f>
        <v/>
      </c>
      <c r="F887">
        <f>IF($Z887="","",IF(INDEX('Per Invoice'!F$2:F$1201,$Z887)="","",INDEX('Per Invoice'!F$2:F$1201,$Z887)))</f>
        <v/>
      </c>
      <c r="G887">
        <f>IF($Z887="","",IF(INDEX('Per Invoice'!G$2:G$1201,$Z887)="","",INDEX('Per Invoice'!G$2:G$1201,$Z887)))</f>
        <v/>
      </c>
      <c r="H887">
        <f>IF($Z887="","",IF(INDEX('Per Invoice'!H$2:H$1201,$Z887)="","",INDEX('Per Invoice'!H$2:H$1201,$Z887)))</f>
        <v/>
      </c>
      <c r="I887">
        <f>IF($Z887="","",IF(INDEX('Per Invoice'!I$2:I$1201,$Z887)="","",INDEX('Per Invoice'!I$2:I$1201,$Z887)))</f>
        <v/>
      </c>
      <c r="J887">
        <f>IF($Z887="","",IF(INDEX('Per Invoice'!J$2:J$1201,$Z887)="","",INDEX('Per Invoice'!J$2:J$1201,$Z887)))</f>
        <v/>
      </c>
      <c r="K887" s="8">
        <f>IF($Z887="","",IF(INDEX('Per Invoice'!K$2:K$1201,$Z887)="","",INDEX('Per Invoice'!K$2:K$1201,$Z887)))</f>
        <v/>
      </c>
      <c r="L887">
        <f>IF($Z887="","",IF(INDEX('Per Invoice'!L$2:L$1201,$Z887)="","",INDEX('Per Invoice'!L$2:L$1201,$Z887)))</f>
        <v/>
      </c>
      <c r="M887">
        <f>IF($Z887="","",IF(INDEX('Per Invoice'!M$2:M$1201,$Z887)="","",INDEX('Per Invoice'!M$2:M$1201,$Z887)))</f>
        <v/>
      </c>
      <c r="N887">
        <f>IF($Z887="","",IF(INDEX('Per Invoice'!N$2:N$1201,$Z887)="","",INDEX('Per Invoice'!N$2:N$1201,$Z887)))</f>
        <v/>
      </c>
      <c r="O887" s="8">
        <f>IF($Z887="","",IF(INDEX('Per Invoice'!O$2:O$1201,$Z887)="","",INDEX('Per Invoice'!O$2:O$1201,$Z887)))</f>
        <v/>
      </c>
      <c r="P887">
        <f>IF($Z887="","",IF(INDEX('Per Invoice'!P$2:P$1201,$Z887)="","",INDEX('Per Invoice'!P$2:P$1201,$Z887)))</f>
        <v/>
      </c>
      <c r="Q887" s="8">
        <f>IF($Z887="","",IF(INDEX('Per Invoice'!Q$2:Q$1201,$Z887)="","",INDEX('Per Invoice'!Q$2:Q$1201,$Z887)))</f>
        <v/>
      </c>
      <c r="R887" s="8">
        <f>IF($Z887="","",IF(INDEX('Per Invoice'!R$2:R$1201,$Z887)="","",INDEX('Per Invoice'!R$2:R$1201,$Z887)))</f>
        <v/>
      </c>
      <c r="S887">
        <f>IF($Z887="","",IF(INDEX('Per Invoice'!S$2:S$1201,$Z887)="","",INDEX('Per Invoice'!S$2:S$1201,$Z887)))</f>
        <v/>
      </c>
      <c r="T887" s="8">
        <f>IF($Z887="","",IF(INDEX('Per Invoice'!T$2:T$1201,$Z887)="","",INDEX('Per Invoice'!T$2:T$1201,$Z887)))</f>
        <v/>
      </c>
      <c r="U887" s="8">
        <f>IF($Z887="","",IF(INDEX('Per Invoice'!U$2:U$1201,$Z887)="","",INDEX('Per Invoice'!U$2:U$1201,$Z887)))</f>
        <v/>
      </c>
      <c r="V887" s="8">
        <f>IF($Z887="","",IF(INDEX('Per Invoice'!V$2:V$1201,$Z887)="","",INDEX('Per Invoice'!V$2:V$1201,$Z887)))</f>
        <v/>
      </c>
      <c r="W887" s="8">
        <f>IF($Z887="","",IF(INDEX('Per Invoice'!W$2:W$1201,$Z887)="","",INDEX('Per Invoice'!W$2:W$1201,$Z887)))</f>
        <v/>
      </c>
      <c r="X887" s="8">
        <f>IF($Z887="","",IF(INDEX('Per Invoice'!X$2:X$1201,$Z887)="","",INDEX('Per Invoice'!X$2:X$1201,$Z887)))</f>
        <v/>
      </c>
      <c r="Y887" s="8">
        <f>IF($Z887="","",IF(INDEX('Per Invoice'!Y$2:Y$1201,$Z887)="","",INDEX('Per Invoice'!Y$2:Y$1201,$Z887)))</f>
        <v/>
      </c>
      <c r="Z887" s="16">
        <f>IFERROR(MATCH(Settings!$C$27&amp;"|"&amp;ROWS($Z$2:$Z887),'Per Invoice'!$AB$2:$AB$1201,0),"")</f>
        <v/>
      </c>
    </row>
    <row r="888">
      <c r="A888">
        <f>IF($Z888="","",IF(INDEX('Per Invoice'!A$2:A$1201,$Z888)="","",INDEX('Per Invoice'!A$2:A$1201,$Z888)))</f>
        <v/>
      </c>
      <c r="B888">
        <f>IF($Z888="","",IF(INDEX('Per Invoice'!B$2:B$1201,$Z888)="","",INDEX('Per Invoice'!B$2:B$1201,$Z888)))</f>
        <v/>
      </c>
      <c r="C888">
        <f>IF($Z888="","",IF(INDEX('Per Invoice'!C$2:C$1201,$Z888)="","",INDEX('Per Invoice'!C$2:C$1201,$Z888)))</f>
        <v/>
      </c>
      <c r="D888">
        <f>IF($Z888="","",IF(INDEX('Per Invoice'!D$2:D$1201,$Z888)="","",INDEX('Per Invoice'!D$2:D$1201,$Z888)))</f>
        <v/>
      </c>
      <c r="E888" s="14">
        <f>IF($Z888="","",IF(INDEX('Per Invoice'!E$2:E$1201,$Z888)="","",INDEX('Per Invoice'!E$2:E$1201,$Z888)))</f>
        <v/>
      </c>
      <c r="F888">
        <f>IF($Z888="","",IF(INDEX('Per Invoice'!F$2:F$1201,$Z888)="","",INDEX('Per Invoice'!F$2:F$1201,$Z888)))</f>
        <v/>
      </c>
      <c r="G888">
        <f>IF($Z888="","",IF(INDEX('Per Invoice'!G$2:G$1201,$Z888)="","",INDEX('Per Invoice'!G$2:G$1201,$Z888)))</f>
        <v/>
      </c>
      <c r="H888">
        <f>IF($Z888="","",IF(INDEX('Per Invoice'!H$2:H$1201,$Z888)="","",INDEX('Per Invoice'!H$2:H$1201,$Z888)))</f>
        <v/>
      </c>
      <c r="I888">
        <f>IF($Z888="","",IF(INDEX('Per Invoice'!I$2:I$1201,$Z888)="","",INDEX('Per Invoice'!I$2:I$1201,$Z888)))</f>
        <v/>
      </c>
      <c r="J888">
        <f>IF($Z888="","",IF(INDEX('Per Invoice'!J$2:J$1201,$Z888)="","",INDEX('Per Invoice'!J$2:J$1201,$Z888)))</f>
        <v/>
      </c>
      <c r="K888" s="8">
        <f>IF($Z888="","",IF(INDEX('Per Invoice'!K$2:K$1201,$Z888)="","",INDEX('Per Invoice'!K$2:K$1201,$Z888)))</f>
        <v/>
      </c>
      <c r="L888">
        <f>IF($Z888="","",IF(INDEX('Per Invoice'!L$2:L$1201,$Z888)="","",INDEX('Per Invoice'!L$2:L$1201,$Z888)))</f>
        <v/>
      </c>
      <c r="M888">
        <f>IF($Z888="","",IF(INDEX('Per Invoice'!M$2:M$1201,$Z888)="","",INDEX('Per Invoice'!M$2:M$1201,$Z888)))</f>
        <v/>
      </c>
      <c r="N888">
        <f>IF($Z888="","",IF(INDEX('Per Invoice'!N$2:N$1201,$Z888)="","",INDEX('Per Invoice'!N$2:N$1201,$Z888)))</f>
        <v/>
      </c>
      <c r="O888" s="8">
        <f>IF($Z888="","",IF(INDEX('Per Invoice'!O$2:O$1201,$Z888)="","",INDEX('Per Invoice'!O$2:O$1201,$Z888)))</f>
        <v/>
      </c>
      <c r="P888">
        <f>IF($Z888="","",IF(INDEX('Per Invoice'!P$2:P$1201,$Z888)="","",INDEX('Per Invoice'!P$2:P$1201,$Z888)))</f>
        <v/>
      </c>
      <c r="Q888" s="8">
        <f>IF($Z888="","",IF(INDEX('Per Invoice'!Q$2:Q$1201,$Z888)="","",INDEX('Per Invoice'!Q$2:Q$1201,$Z888)))</f>
        <v/>
      </c>
      <c r="R888" s="8">
        <f>IF($Z888="","",IF(INDEX('Per Invoice'!R$2:R$1201,$Z888)="","",INDEX('Per Invoice'!R$2:R$1201,$Z888)))</f>
        <v/>
      </c>
      <c r="S888">
        <f>IF($Z888="","",IF(INDEX('Per Invoice'!S$2:S$1201,$Z888)="","",INDEX('Per Invoice'!S$2:S$1201,$Z888)))</f>
        <v/>
      </c>
      <c r="T888" s="8">
        <f>IF($Z888="","",IF(INDEX('Per Invoice'!T$2:T$1201,$Z888)="","",INDEX('Per Invoice'!T$2:T$1201,$Z888)))</f>
        <v/>
      </c>
      <c r="U888" s="8">
        <f>IF($Z888="","",IF(INDEX('Per Invoice'!U$2:U$1201,$Z888)="","",INDEX('Per Invoice'!U$2:U$1201,$Z888)))</f>
        <v/>
      </c>
      <c r="V888" s="8">
        <f>IF($Z888="","",IF(INDEX('Per Invoice'!V$2:V$1201,$Z888)="","",INDEX('Per Invoice'!V$2:V$1201,$Z888)))</f>
        <v/>
      </c>
      <c r="W888" s="8">
        <f>IF($Z888="","",IF(INDEX('Per Invoice'!W$2:W$1201,$Z888)="","",INDEX('Per Invoice'!W$2:W$1201,$Z888)))</f>
        <v/>
      </c>
      <c r="X888" s="8">
        <f>IF($Z888="","",IF(INDEX('Per Invoice'!X$2:X$1201,$Z888)="","",INDEX('Per Invoice'!X$2:X$1201,$Z888)))</f>
        <v/>
      </c>
      <c r="Y888" s="8">
        <f>IF($Z888="","",IF(INDEX('Per Invoice'!Y$2:Y$1201,$Z888)="","",INDEX('Per Invoice'!Y$2:Y$1201,$Z888)))</f>
        <v/>
      </c>
      <c r="Z888" s="16">
        <f>IFERROR(MATCH(Settings!$C$27&amp;"|"&amp;ROWS($Z$2:$Z888),'Per Invoice'!$AB$2:$AB$1201,0),"")</f>
        <v/>
      </c>
    </row>
    <row r="889">
      <c r="A889">
        <f>IF($Z889="","",IF(INDEX('Per Invoice'!A$2:A$1201,$Z889)="","",INDEX('Per Invoice'!A$2:A$1201,$Z889)))</f>
        <v/>
      </c>
      <c r="B889">
        <f>IF($Z889="","",IF(INDEX('Per Invoice'!B$2:B$1201,$Z889)="","",INDEX('Per Invoice'!B$2:B$1201,$Z889)))</f>
        <v/>
      </c>
      <c r="C889">
        <f>IF($Z889="","",IF(INDEX('Per Invoice'!C$2:C$1201,$Z889)="","",INDEX('Per Invoice'!C$2:C$1201,$Z889)))</f>
        <v/>
      </c>
      <c r="D889">
        <f>IF($Z889="","",IF(INDEX('Per Invoice'!D$2:D$1201,$Z889)="","",INDEX('Per Invoice'!D$2:D$1201,$Z889)))</f>
        <v/>
      </c>
      <c r="E889" s="14">
        <f>IF($Z889="","",IF(INDEX('Per Invoice'!E$2:E$1201,$Z889)="","",INDEX('Per Invoice'!E$2:E$1201,$Z889)))</f>
        <v/>
      </c>
      <c r="F889">
        <f>IF($Z889="","",IF(INDEX('Per Invoice'!F$2:F$1201,$Z889)="","",INDEX('Per Invoice'!F$2:F$1201,$Z889)))</f>
        <v/>
      </c>
      <c r="G889">
        <f>IF($Z889="","",IF(INDEX('Per Invoice'!G$2:G$1201,$Z889)="","",INDEX('Per Invoice'!G$2:G$1201,$Z889)))</f>
        <v/>
      </c>
      <c r="H889">
        <f>IF($Z889="","",IF(INDEX('Per Invoice'!H$2:H$1201,$Z889)="","",INDEX('Per Invoice'!H$2:H$1201,$Z889)))</f>
        <v/>
      </c>
      <c r="I889">
        <f>IF($Z889="","",IF(INDEX('Per Invoice'!I$2:I$1201,$Z889)="","",INDEX('Per Invoice'!I$2:I$1201,$Z889)))</f>
        <v/>
      </c>
      <c r="J889">
        <f>IF($Z889="","",IF(INDEX('Per Invoice'!J$2:J$1201,$Z889)="","",INDEX('Per Invoice'!J$2:J$1201,$Z889)))</f>
        <v/>
      </c>
      <c r="K889" s="8">
        <f>IF($Z889="","",IF(INDEX('Per Invoice'!K$2:K$1201,$Z889)="","",INDEX('Per Invoice'!K$2:K$1201,$Z889)))</f>
        <v/>
      </c>
      <c r="L889">
        <f>IF($Z889="","",IF(INDEX('Per Invoice'!L$2:L$1201,$Z889)="","",INDEX('Per Invoice'!L$2:L$1201,$Z889)))</f>
        <v/>
      </c>
      <c r="M889">
        <f>IF($Z889="","",IF(INDEX('Per Invoice'!M$2:M$1201,$Z889)="","",INDEX('Per Invoice'!M$2:M$1201,$Z889)))</f>
        <v/>
      </c>
      <c r="N889">
        <f>IF($Z889="","",IF(INDEX('Per Invoice'!N$2:N$1201,$Z889)="","",INDEX('Per Invoice'!N$2:N$1201,$Z889)))</f>
        <v/>
      </c>
      <c r="O889" s="8">
        <f>IF($Z889="","",IF(INDEX('Per Invoice'!O$2:O$1201,$Z889)="","",INDEX('Per Invoice'!O$2:O$1201,$Z889)))</f>
        <v/>
      </c>
      <c r="P889">
        <f>IF($Z889="","",IF(INDEX('Per Invoice'!P$2:P$1201,$Z889)="","",INDEX('Per Invoice'!P$2:P$1201,$Z889)))</f>
        <v/>
      </c>
      <c r="Q889" s="8">
        <f>IF($Z889="","",IF(INDEX('Per Invoice'!Q$2:Q$1201,$Z889)="","",INDEX('Per Invoice'!Q$2:Q$1201,$Z889)))</f>
        <v/>
      </c>
      <c r="R889" s="8">
        <f>IF($Z889="","",IF(INDEX('Per Invoice'!R$2:R$1201,$Z889)="","",INDEX('Per Invoice'!R$2:R$1201,$Z889)))</f>
        <v/>
      </c>
      <c r="S889">
        <f>IF($Z889="","",IF(INDEX('Per Invoice'!S$2:S$1201,$Z889)="","",INDEX('Per Invoice'!S$2:S$1201,$Z889)))</f>
        <v/>
      </c>
      <c r="T889" s="8">
        <f>IF($Z889="","",IF(INDEX('Per Invoice'!T$2:T$1201,$Z889)="","",INDEX('Per Invoice'!T$2:T$1201,$Z889)))</f>
        <v/>
      </c>
      <c r="U889" s="8">
        <f>IF($Z889="","",IF(INDEX('Per Invoice'!U$2:U$1201,$Z889)="","",INDEX('Per Invoice'!U$2:U$1201,$Z889)))</f>
        <v/>
      </c>
      <c r="V889" s="8">
        <f>IF($Z889="","",IF(INDEX('Per Invoice'!V$2:V$1201,$Z889)="","",INDEX('Per Invoice'!V$2:V$1201,$Z889)))</f>
        <v/>
      </c>
      <c r="W889" s="8">
        <f>IF($Z889="","",IF(INDEX('Per Invoice'!W$2:W$1201,$Z889)="","",INDEX('Per Invoice'!W$2:W$1201,$Z889)))</f>
        <v/>
      </c>
      <c r="X889" s="8">
        <f>IF($Z889="","",IF(INDEX('Per Invoice'!X$2:X$1201,$Z889)="","",INDEX('Per Invoice'!X$2:X$1201,$Z889)))</f>
        <v/>
      </c>
      <c r="Y889" s="8">
        <f>IF($Z889="","",IF(INDEX('Per Invoice'!Y$2:Y$1201,$Z889)="","",INDEX('Per Invoice'!Y$2:Y$1201,$Z889)))</f>
        <v/>
      </c>
      <c r="Z889" s="16">
        <f>IFERROR(MATCH(Settings!$C$27&amp;"|"&amp;ROWS($Z$2:$Z889),'Per Invoice'!$AB$2:$AB$1201,0),"")</f>
        <v/>
      </c>
    </row>
    <row r="890">
      <c r="A890">
        <f>IF($Z890="","",IF(INDEX('Per Invoice'!A$2:A$1201,$Z890)="","",INDEX('Per Invoice'!A$2:A$1201,$Z890)))</f>
        <v/>
      </c>
      <c r="B890">
        <f>IF($Z890="","",IF(INDEX('Per Invoice'!B$2:B$1201,$Z890)="","",INDEX('Per Invoice'!B$2:B$1201,$Z890)))</f>
        <v/>
      </c>
      <c r="C890">
        <f>IF($Z890="","",IF(INDEX('Per Invoice'!C$2:C$1201,$Z890)="","",INDEX('Per Invoice'!C$2:C$1201,$Z890)))</f>
        <v/>
      </c>
      <c r="D890">
        <f>IF($Z890="","",IF(INDEX('Per Invoice'!D$2:D$1201,$Z890)="","",INDEX('Per Invoice'!D$2:D$1201,$Z890)))</f>
        <v/>
      </c>
      <c r="E890" s="14">
        <f>IF($Z890="","",IF(INDEX('Per Invoice'!E$2:E$1201,$Z890)="","",INDEX('Per Invoice'!E$2:E$1201,$Z890)))</f>
        <v/>
      </c>
      <c r="F890">
        <f>IF($Z890="","",IF(INDEX('Per Invoice'!F$2:F$1201,$Z890)="","",INDEX('Per Invoice'!F$2:F$1201,$Z890)))</f>
        <v/>
      </c>
      <c r="G890">
        <f>IF($Z890="","",IF(INDEX('Per Invoice'!G$2:G$1201,$Z890)="","",INDEX('Per Invoice'!G$2:G$1201,$Z890)))</f>
        <v/>
      </c>
      <c r="H890">
        <f>IF($Z890="","",IF(INDEX('Per Invoice'!H$2:H$1201,$Z890)="","",INDEX('Per Invoice'!H$2:H$1201,$Z890)))</f>
        <v/>
      </c>
      <c r="I890">
        <f>IF($Z890="","",IF(INDEX('Per Invoice'!I$2:I$1201,$Z890)="","",INDEX('Per Invoice'!I$2:I$1201,$Z890)))</f>
        <v/>
      </c>
      <c r="J890">
        <f>IF($Z890="","",IF(INDEX('Per Invoice'!J$2:J$1201,$Z890)="","",INDEX('Per Invoice'!J$2:J$1201,$Z890)))</f>
        <v/>
      </c>
      <c r="K890" s="8">
        <f>IF($Z890="","",IF(INDEX('Per Invoice'!K$2:K$1201,$Z890)="","",INDEX('Per Invoice'!K$2:K$1201,$Z890)))</f>
        <v/>
      </c>
      <c r="L890">
        <f>IF($Z890="","",IF(INDEX('Per Invoice'!L$2:L$1201,$Z890)="","",INDEX('Per Invoice'!L$2:L$1201,$Z890)))</f>
        <v/>
      </c>
      <c r="M890">
        <f>IF($Z890="","",IF(INDEX('Per Invoice'!M$2:M$1201,$Z890)="","",INDEX('Per Invoice'!M$2:M$1201,$Z890)))</f>
        <v/>
      </c>
      <c r="N890">
        <f>IF($Z890="","",IF(INDEX('Per Invoice'!N$2:N$1201,$Z890)="","",INDEX('Per Invoice'!N$2:N$1201,$Z890)))</f>
        <v/>
      </c>
      <c r="O890" s="8">
        <f>IF($Z890="","",IF(INDEX('Per Invoice'!O$2:O$1201,$Z890)="","",INDEX('Per Invoice'!O$2:O$1201,$Z890)))</f>
        <v/>
      </c>
      <c r="P890">
        <f>IF($Z890="","",IF(INDEX('Per Invoice'!P$2:P$1201,$Z890)="","",INDEX('Per Invoice'!P$2:P$1201,$Z890)))</f>
        <v/>
      </c>
      <c r="Q890" s="8">
        <f>IF($Z890="","",IF(INDEX('Per Invoice'!Q$2:Q$1201,$Z890)="","",INDEX('Per Invoice'!Q$2:Q$1201,$Z890)))</f>
        <v/>
      </c>
      <c r="R890" s="8">
        <f>IF($Z890="","",IF(INDEX('Per Invoice'!R$2:R$1201,$Z890)="","",INDEX('Per Invoice'!R$2:R$1201,$Z890)))</f>
        <v/>
      </c>
      <c r="S890">
        <f>IF($Z890="","",IF(INDEX('Per Invoice'!S$2:S$1201,$Z890)="","",INDEX('Per Invoice'!S$2:S$1201,$Z890)))</f>
        <v/>
      </c>
      <c r="T890" s="8">
        <f>IF($Z890="","",IF(INDEX('Per Invoice'!T$2:T$1201,$Z890)="","",INDEX('Per Invoice'!T$2:T$1201,$Z890)))</f>
        <v/>
      </c>
      <c r="U890" s="8">
        <f>IF($Z890="","",IF(INDEX('Per Invoice'!U$2:U$1201,$Z890)="","",INDEX('Per Invoice'!U$2:U$1201,$Z890)))</f>
        <v/>
      </c>
      <c r="V890" s="8">
        <f>IF($Z890="","",IF(INDEX('Per Invoice'!V$2:V$1201,$Z890)="","",INDEX('Per Invoice'!V$2:V$1201,$Z890)))</f>
        <v/>
      </c>
      <c r="W890" s="8">
        <f>IF($Z890="","",IF(INDEX('Per Invoice'!W$2:W$1201,$Z890)="","",INDEX('Per Invoice'!W$2:W$1201,$Z890)))</f>
        <v/>
      </c>
      <c r="X890" s="8">
        <f>IF($Z890="","",IF(INDEX('Per Invoice'!X$2:X$1201,$Z890)="","",INDEX('Per Invoice'!X$2:X$1201,$Z890)))</f>
        <v/>
      </c>
      <c r="Y890" s="8">
        <f>IF($Z890="","",IF(INDEX('Per Invoice'!Y$2:Y$1201,$Z890)="","",INDEX('Per Invoice'!Y$2:Y$1201,$Z890)))</f>
        <v/>
      </c>
      <c r="Z890" s="16">
        <f>IFERROR(MATCH(Settings!$C$27&amp;"|"&amp;ROWS($Z$2:$Z890),'Per Invoice'!$AB$2:$AB$1201,0),"")</f>
        <v/>
      </c>
    </row>
    <row r="891">
      <c r="A891">
        <f>IF($Z891="","",IF(INDEX('Per Invoice'!A$2:A$1201,$Z891)="","",INDEX('Per Invoice'!A$2:A$1201,$Z891)))</f>
        <v/>
      </c>
      <c r="B891">
        <f>IF($Z891="","",IF(INDEX('Per Invoice'!B$2:B$1201,$Z891)="","",INDEX('Per Invoice'!B$2:B$1201,$Z891)))</f>
        <v/>
      </c>
      <c r="C891">
        <f>IF($Z891="","",IF(INDEX('Per Invoice'!C$2:C$1201,$Z891)="","",INDEX('Per Invoice'!C$2:C$1201,$Z891)))</f>
        <v/>
      </c>
      <c r="D891">
        <f>IF($Z891="","",IF(INDEX('Per Invoice'!D$2:D$1201,$Z891)="","",INDEX('Per Invoice'!D$2:D$1201,$Z891)))</f>
        <v/>
      </c>
      <c r="E891" s="14">
        <f>IF($Z891="","",IF(INDEX('Per Invoice'!E$2:E$1201,$Z891)="","",INDEX('Per Invoice'!E$2:E$1201,$Z891)))</f>
        <v/>
      </c>
      <c r="F891">
        <f>IF($Z891="","",IF(INDEX('Per Invoice'!F$2:F$1201,$Z891)="","",INDEX('Per Invoice'!F$2:F$1201,$Z891)))</f>
        <v/>
      </c>
      <c r="G891">
        <f>IF($Z891="","",IF(INDEX('Per Invoice'!G$2:G$1201,$Z891)="","",INDEX('Per Invoice'!G$2:G$1201,$Z891)))</f>
        <v/>
      </c>
      <c r="H891">
        <f>IF($Z891="","",IF(INDEX('Per Invoice'!H$2:H$1201,$Z891)="","",INDEX('Per Invoice'!H$2:H$1201,$Z891)))</f>
        <v/>
      </c>
      <c r="I891">
        <f>IF($Z891="","",IF(INDEX('Per Invoice'!I$2:I$1201,$Z891)="","",INDEX('Per Invoice'!I$2:I$1201,$Z891)))</f>
        <v/>
      </c>
      <c r="J891">
        <f>IF($Z891="","",IF(INDEX('Per Invoice'!J$2:J$1201,$Z891)="","",INDEX('Per Invoice'!J$2:J$1201,$Z891)))</f>
        <v/>
      </c>
      <c r="K891" s="8">
        <f>IF($Z891="","",IF(INDEX('Per Invoice'!K$2:K$1201,$Z891)="","",INDEX('Per Invoice'!K$2:K$1201,$Z891)))</f>
        <v/>
      </c>
      <c r="L891">
        <f>IF($Z891="","",IF(INDEX('Per Invoice'!L$2:L$1201,$Z891)="","",INDEX('Per Invoice'!L$2:L$1201,$Z891)))</f>
        <v/>
      </c>
      <c r="M891">
        <f>IF($Z891="","",IF(INDEX('Per Invoice'!M$2:M$1201,$Z891)="","",INDEX('Per Invoice'!M$2:M$1201,$Z891)))</f>
        <v/>
      </c>
      <c r="N891">
        <f>IF($Z891="","",IF(INDEX('Per Invoice'!N$2:N$1201,$Z891)="","",INDEX('Per Invoice'!N$2:N$1201,$Z891)))</f>
        <v/>
      </c>
      <c r="O891" s="8">
        <f>IF($Z891="","",IF(INDEX('Per Invoice'!O$2:O$1201,$Z891)="","",INDEX('Per Invoice'!O$2:O$1201,$Z891)))</f>
        <v/>
      </c>
      <c r="P891">
        <f>IF($Z891="","",IF(INDEX('Per Invoice'!P$2:P$1201,$Z891)="","",INDEX('Per Invoice'!P$2:P$1201,$Z891)))</f>
        <v/>
      </c>
      <c r="Q891" s="8">
        <f>IF($Z891="","",IF(INDEX('Per Invoice'!Q$2:Q$1201,$Z891)="","",INDEX('Per Invoice'!Q$2:Q$1201,$Z891)))</f>
        <v/>
      </c>
      <c r="R891" s="8">
        <f>IF($Z891="","",IF(INDEX('Per Invoice'!R$2:R$1201,$Z891)="","",INDEX('Per Invoice'!R$2:R$1201,$Z891)))</f>
        <v/>
      </c>
      <c r="S891">
        <f>IF($Z891="","",IF(INDEX('Per Invoice'!S$2:S$1201,$Z891)="","",INDEX('Per Invoice'!S$2:S$1201,$Z891)))</f>
        <v/>
      </c>
      <c r="T891" s="8">
        <f>IF($Z891="","",IF(INDEX('Per Invoice'!T$2:T$1201,$Z891)="","",INDEX('Per Invoice'!T$2:T$1201,$Z891)))</f>
        <v/>
      </c>
      <c r="U891" s="8">
        <f>IF($Z891="","",IF(INDEX('Per Invoice'!U$2:U$1201,$Z891)="","",INDEX('Per Invoice'!U$2:U$1201,$Z891)))</f>
        <v/>
      </c>
      <c r="V891" s="8">
        <f>IF($Z891="","",IF(INDEX('Per Invoice'!V$2:V$1201,$Z891)="","",INDEX('Per Invoice'!V$2:V$1201,$Z891)))</f>
        <v/>
      </c>
      <c r="W891" s="8">
        <f>IF($Z891="","",IF(INDEX('Per Invoice'!W$2:W$1201,$Z891)="","",INDEX('Per Invoice'!W$2:W$1201,$Z891)))</f>
        <v/>
      </c>
      <c r="X891" s="8">
        <f>IF($Z891="","",IF(INDEX('Per Invoice'!X$2:X$1201,$Z891)="","",INDEX('Per Invoice'!X$2:X$1201,$Z891)))</f>
        <v/>
      </c>
      <c r="Y891" s="8">
        <f>IF($Z891="","",IF(INDEX('Per Invoice'!Y$2:Y$1201,$Z891)="","",INDEX('Per Invoice'!Y$2:Y$1201,$Z891)))</f>
        <v/>
      </c>
      <c r="Z891" s="16">
        <f>IFERROR(MATCH(Settings!$C$27&amp;"|"&amp;ROWS($Z$2:$Z891),'Per Invoice'!$AB$2:$AB$1201,0),"")</f>
        <v/>
      </c>
    </row>
    <row r="892">
      <c r="A892">
        <f>IF($Z892="","",IF(INDEX('Per Invoice'!A$2:A$1201,$Z892)="","",INDEX('Per Invoice'!A$2:A$1201,$Z892)))</f>
        <v/>
      </c>
      <c r="B892">
        <f>IF($Z892="","",IF(INDEX('Per Invoice'!B$2:B$1201,$Z892)="","",INDEX('Per Invoice'!B$2:B$1201,$Z892)))</f>
        <v/>
      </c>
      <c r="C892">
        <f>IF($Z892="","",IF(INDEX('Per Invoice'!C$2:C$1201,$Z892)="","",INDEX('Per Invoice'!C$2:C$1201,$Z892)))</f>
        <v/>
      </c>
      <c r="D892">
        <f>IF($Z892="","",IF(INDEX('Per Invoice'!D$2:D$1201,$Z892)="","",INDEX('Per Invoice'!D$2:D$1201,$Z892)))</f>
        <v/>
      </c>
      <c r="E892" s="14">
        <f>IF($Z892="","",IF(INDEX('Per Invoice'!E$2:E$1201,$Z892)="","",INDEX('Per Invoice'!E$2:E$1201,$Z892)))</f>
        <v/>
      </c>
      <c r="F892">
        <f>IF($Z892="","",IF(INDEX('Per Invoice'!F$2:F$1201,$Z892)="","",INDEX('Per Invoice'!F$2:F$1201,$Z892)))</f>
        <v/>
      </c>
      <c r="G892">
        <f>IF($Z892="","",IF(INDEX('Per Invoice'!G$2:G$1201,$Z892)="","",INDEX('Per Invoice'!G$2:G$1201,$Z892)))</f>
        <v/>
      </c>
      <c r="H892">
        <f>IF($Z892="","",IF(INDEX('Per Invoice'!H$2:H$1201,$Z892)="","",INDEX('Per Invoice'!H$2:H$1201,$Z892)))</f>
        <v/>
      </c>
      <c r="I892">
        <f>IF($Z892="","",IF(INDEX('Per Invoice'!I$2:I$1201,$Z892)="","",INDEX('Per Invoice'!I$2:I$1201,$Z892)))</f>
        <v/>
      </c>
      <c r="J892">
        <f>IF($Z892="","",IF(INDEX('Per Invoice'!J$2:J$1201,$Z892)="","",INDEX('Per Invoice'!J$2:J$1201,$Z892)))</f>
        <v/>
      </c>
      <c r="K892" s="8">
        <f>IF($Z892="","",IF(INDEX('Per Invoice'!K$2:K$1201,$Z892)="","",INDEX('Per Invoice'!K$2:K$1201,$Z892)))</f>
        <v/>
      </c>
      <c r="L892">
        <f>IF($Z892="","",IF(INDEX('Per Invoice'!L$2:L$1201,$Z892)="","",INDEX('Per Invoice'!L$2:L$1201,$Z892)))</f>
        <v/>
      </c>
      <c r="M892">
        <f>IF($Z892="","",IF(INDEX('Per Invoice'!M$2:M$1201,$Z892)="","",INDEX('Per Invoice'!M$2:M$1201,$Z892)))</f>
        <v/>
      </c>
      <c r="N892">
        <f>IF($Z892="","",IF(INDEX('Per Invoice'!N$2:N$1201,$Z892)="","",INDEX('Per Invoice'!N$2:N$1201,$Z892)))</f>
        <v/>
      </c>
      <c r="O892" s="8">
        <f>IF($Z892="","",IF(INDEX('Per Invoice'!O$2:O$1201,$Z892)="","",INDEX('Per Invoice'!O$2:O$1201,$Z892)))</f>
        <v/>
      </c>
      <c r="P892">
        <f>IF($Z892="","",IF(INDEX('Per Invoice'!P$2:P$1201,$Z892)="","",INDEX('Per Invoice'!P$2:P$1201,$Z892)))</f>
        <v/>
      </c>
      <c r="Q892" s="8">
        <f>IF($Z892="","",IF(INDEX('Per Invoice'!Q$2:Q$1201,$Z892)="","",INDEX('Per Invoice'!Q$2:Q$1201,$Z892)))</f>
        <v/>
      </c>
      <c r="R892" s="8">
        <f>IF($Z892="","",IF(INDEX('Per Invoice'!R$2:R$1201,$Z892)="","",INDEX('Per Invoice'!R$2:R$1201,$Z892)))</f>
        <v/>
      </c>
      <c r="S892">
        <f>IF($Z892="","",IF(INDEX('Per Invoice'!S$2:S$1201,$Z892)="","",INDEX('Per Invoice'!S$2:S$1201,$Z892)))</f>
        <v/>
      </c>
      <c r="T892" s="8">
        <f>IF($Z892="","",IF(INDEX('Per Invoice'!T$2:T$1201,$Z892)="","",INDEX('Per Invoice'!T$2:T$1201,$Z892)))</f>
        <v/>
      </c>
      <c r="U892" s="8">
        <f>IF($Z892="","",IF(INDEX('Per Invoice'!U$2:U$1201,$Z892)="","",INDEX('Per Invoice'!U$2:U$1201,$Z892)))</f>
        <v/>
      </c>
      <c r="V892" s="8">
        <f>IF($Z892="","",IF(INDEX('Per Invoice'!V$2:V$1201,$Z892)="","",INDEX('Per Invoice'!V$2:V$1201,$Z892)))</f>
        <v/>
      </c>
      <c r="W892" s="8">
        <f>IF($Z892="","",IF(INDEX('Per Invoice'!W$2:W$1201,$Z892)="","",INDEX('Per Invoice'!W$2:W$1201,$Z892)))</f>
        <v/>
      </c>
      <c r="X892" s="8">
        <f>IF($Z892="","",IF(INDEX('Per Invoice'!X$2:X$1201,$Z892)="","",INDEX('Per Invoice'!X$2:X$1201,$Z892)))</f>
        <v/>
      </c>
      <c r="Y892" s="8">
        <f>IF($Z892="","",IF(INDEX('Per Invoice'!Y$2:Y$1201,$Z892)="","",INDEX('Per Invoice'!Y$2:Y$1201,$Z892)))</f>
        <v/>
      </c>
      <c r="Z892" s="16">
        <f>IFERROR(MATCH(Settings!$C$27&amp;"|"&amp;ROWS($Z$2:$Z892),'Per Invoice'!$AB$2:$AB$1201,0),"")</f>
        <v/>
      </c>
    </row>
    <row r="893">
      <c r="A893">
        <f>IF($Z893="","",IF(INDEX('Per Invoice'!A$2:A$1201,$Z893)="","",INDEX('Per Invoice'!A$2:A$1201,$Z893)))</f>
        <v/>
      </c>
      <c r="B893">
        <f>IF($Z893="","",IF(INDEX('Per Invoice'!B$2:B$1201,$Z893)="","",INDEX('Per Invoice'!B$2:B$1201,$Z893)))</f>
        <v/>
      </c>
      <c r="C893">
        <f>IF($Z893="","",IF(INDEX('Per Invoice'!C$2:C$1201,$Z893)="","",INDEX('Per Invoice'!C$2:C$1201,$Z893)))</f>
        <v/>
      </c>
      <c r="D893">
        <f>IF($Z893="","",IF(INDEX('Per Invoice'!D$2:D$1201,$Z893)="","",INDEX('Per Invoice'!D$2:D$1201,$Z893)))</f>
        <v/>
      </c>
      <c r="E893" s="14">
        <f>IF($Z893="","",IF(INDEX('Per Invoice'!E$2:E$1201,$Z893)="","",INDEX('Per Invoice'!E$2:E$1201,$Z893)))</f>
        <v/>
      </c>
      <c r="F893">
        <f>IF($Z893="","",IF(INDEX('Per Invoice'!F$2:F$1201,$Z893)="","",INDEX('Per Invoice'!F$2:F$1201,$Z893)))</f>
        <v/>
      </c>
      <c r="G893">
        <f>IF($Z893="","",IF(INDEX('Per Invoice'!G$2:G$1201,$Z893)="","",INDEX('Per Invoice'!G$2:G$1201,$Z893)))</f>
        <v/>
      </c>
      <c r="H893">
        <f>IF($Z893="","",IF(INDEX('Per Invoice'!H$2:H$1201,$Z893)="","",INDEX('Per Invoice'!H$2:H$1201,$Z893)))</f>
        <v/>
      </c>
      <c r="I893">
        <f>IF($Z893="","",IF(INDEX('Per Invoice'!I$2:I$1201,$Z893)="","",INDEX('Per Invoice'!I$2:I$1201,$Z893)))</f>
        <v/>
      </c>
      <c r="J893">
        <f>IF($Z893="","",IF(INDEX('Per Invoice'!J$2:J$1201,$Z893)="","",INDEX('Per Invoice'!J$2:J$1201,$Z893)))</f>
        <v/>
      </c>
      <c r="K893" s="8">
        <f>IF($Z893="","",IF(INDEX('Per Invoice'!K$2:K$1201,$Z893)="","",INDEX('Per Invoice'!K$2:K$1201,$Z893)))</f>
        <v/>
      </c>
      <c r="L893">
        <f>IF($Z893="","",IF(INDEX('Per Invoice'!L$2:L$1201,$Z893)="","",INDEX('Per Invoice'!L$2:L$1201,$Z893)))</f>
        <v/>
      </c>
      <c r="M893">
        <f>IF($Z893="","",IF(INDEX('Per Invoice'!M$2:M$1201,$Z893)="","",INDEX('Per Invoice'!M$2:M$1201,$Z893)))</f>
        <v/>
      </c>
      <c r="N893">
        <f>IF($Z893="","",IF(INDEX('Per Invoice'!N$2:N$1201,$Z893)="","",INDEX('Per Invoice'!N$2:N$1201,$Z893)))</f>
        <v/>
      </c>
      <c r="O893" s="8">
        <f>IF($Z893="","",IF(INDEX('Per Invoice'!O$2:O$1201,$Z893)="","",INDEX('Per Invoice'!O$2:O$1201,$Z893)))</f>
        <v/>
      </c>
      <c r="P893">
        <f>IF($Z893="","",IF(INDEX('Per Invoice'!P$2:P$1201,$Z893)="","",INDEX('Per Invoice'!P$2:P$1201,$Z893)))</f>
        <v/>
      </c>
      <c r="Q893" s="8">
        <f>IF($Z893="","",IF(INDEX('Per Invoice'!Q$2:Q$1201,$Z893)="","",INDEX('Per Invoice'!Q$2:Q$1201,$Z893)))</f>
        <v/>
      </c>
      <c r="R893" s="8">
        <f>IF($Z893="","",IF(INDEX('Per Invoice'!R$2:R$1201,$Z893)="","",INDEX('Per Invoice'!R$2:R$1201,$Z893)))</f>
        <v/>
      </c>
      <c r="S893">
        <f>IF($Z893="","",IF(INDEX('Per Invoice'!S$2:S$1201,$Z893)="","",INDEX('Per Invoice'!S$2:S$1201,$Z893)))</f>
        <v/>
      </c>
      <c r="T893" s="8">
        <f>IF($Z893="","",IF(INDEX('Per Invoice'!T$2:T$1201,$Z893)="","",INDEX('Per Invoice'!T$2:T$1201,$Z893)))</f>
        <v/>
      </c>
      <c r="U893" s="8">
        <f>IF($Z893="","",IF(INDEX('Per Invoice'!U$2:U$1201,$Z893)="","",INDEX('Per Invoice'!U$2:U$1201,$Z893)))</f>
        <v/>
      </c>
      <c r="V893" s="8">
        <f>IF($Z893="","",IF(INDEX('Per Invoice'!V$2:V$1201,$Z893)="","",INDEX('Per Invoice'!V$2:V$1201,$Z893)))</f>
        <v/>
      </c>
      <c r="W893" s="8">
        <f>IF($Z893="","",IF(INDEX('Per Invoice'!W$2:W$1201,$Z893)="","",INDEX('Per Invoice'!W$2:W$1201,$Z893)))</f>
        <v/>
      </c>
      <c r="X893" s="8">
        <f>IF($Z893="","",IF(INDEX('Per Invoice'!X$2:X$1201,$Z893)="","",INDEX('Per Invoice'!X$2:X$1201,$Z893)))</f>
        <v/>
      </c>
      <c r="Y893" s="8">
        <f>IF($Z893="","",IF(INDEX('Per Invoice'!Y$2:Y$1201,$Z893)="","",INDEX('Per Invoice'!Y$2:Y$1201,$Z893)))</f>
        <v/>
      </c>
      <c r="Z893" s="16">
        <f>IFERROR(MATCH(Settings!$C$27&amp;"|"&amp;ROWS($Z$2:$Z893),'Per Invoice'!$AB$2:$AB$1201,0),"")</f>
        <v/>
      </c>
    </row>
    <row r="894">
      <c r="A894">
        <f>IF($Z894="","",IF(INDEX('Per Invoice'!A$2:A$1201,$Z894)="","",INDEX('Per Invoice'!A$2:A$1201,$Z894)))</f>
        <v/>
      </c>
      <c r="B894">
        <f>IF($Z894="","",IF(INDEX('Per Invoice'!B$2:B$1201,$Z894)="","",INDEX('Per Invoice'!B$2:B$1201,$Z894)))</f>
        <v/>
      </c>
      <c r="C894">
        <f>IF($Z894="","",IF(INDEX('Per Invoice'!C$2:C$1201,$Z894)="","",INDEX('Per Invoice'!C$2:C$1201,$Z894)))</f>
        <v/>
      </c>
      <c r="D894">
        <f>IF($Z894="","",IF(INDEX('Per Invoice'!D$2:D$1201,$Z894)="","",INDEX('Per Invoice'!D$2:D$1201,$Z894)))</f>
        <v/>
      </c>
      <c r="E894" s="14">
        <f>IF($Z894="","",IF(INDEX('Per Invoice'!E$2:E$1201,$Z894)="","",INDEX('Per Invoice'!E$2:E$1201,$Z894)))</f>
        <v/>
      </c>
      <c r="F894">
        <f>IF($Z894="","",IF(INDEX('Per Invoice'!F$2:F$1201,$Z894)="","",INDEX('Per Invoice'!F$2:F$1201,$Z894)))</f>
        <v/>
      </c>
      <c r="G894">
        <f>IF($Z894="","",IF(INDEX('Per Invoice'!G$2:G$1201,$Z894)="","",INDEX('Per Invoice'!G$2:G$1201,$Z894)))</f>
        <v/>
      </c>
      <c r="H894">
        <f>IF($Z894="","",IF(INDEX('Per Invoice'!H$2:H$1201,$Z894)="","",INDEX('Per Invoice'!H$2:H$1201,$Z894)))</f>
        <v/>
      </c>
      <c r="I894">
        <f>IF($Z894="","",IF(INDEX('Per Invoice'!I$2:I$1201,$Z894)="","",INDEX('Per Invoice'!I$2:I$1201,$Z894)))</f>
        <v/>
      </c>
      <c r="J894">
        <f>IF($Z894="","",IF(INDEX('Per Invoice'!J$2:J$1201,$Z894)="","",INDEX('Per Invoice'!J$2:J$1201,$Z894)))</f>
        <v/>
      </c>
      <c r="K894" s="8">
        <f>IF($Z894="","",IF(INDEX('Per Invoice'!K$2:K$1201,$Z894)="","",INDEX('Per Invoice'!K$2:K$1201,$Z894)))</f>
        <v/>
      </c>
      <c r="L894">
        <f>IF($Z894="","",IF(INDEX('Per Invoice'!L$2:L$1201,$Z894)="","",INDEX('Per Invoice'!L$2:L$1201,$Z894)))</f>
        <v/>
      </c>
      <c r="M894">
        <f>IF($Z894="","",IF(INDEX('Per Invoice'!M$2:M$1201,$Z894)="","",INDEX('Per Invoice'!M$2:M$1201,$Z894)))</f>
        <v/>
      </c>
      <c r="N894">
        <f>IF($Z894="","",IF(INDEX('Per Invoice'!N$2:N$1201,$Z894)="","",INDEX('Per Invoice'!N$2:N$1201,$Z894)))</f>
        <v/>
      </c>
      <c r="O894" s="8">
        <f>IF($Z894="","",IF(INDEX('Per Invoice'!O$2:O$1201,$Z894)="","",INDEX('Per Invoice'!O$2:O$1201,$Z894)))</f>
        <v/>
      </c>
      <c r="P894">
        <f>IF($Z894="","",IF(INDEX('Per Invoice'!P$2:P$1201,$Z894)="","",INDEX('Per Invoice'!P$2:P$1201,$Z894)))</f>
        <v/>
      </c>
      <c r="Q894" s="8">
        <f>IF($Z894="","",IF(INDEX('Per Invoice'!Q$2:Q$1201,$Z894)="","",INDEX('Per Invoice'!Q$2:Q$1201,$Z894)))</f>
        <v/>
      </c>
      <c r="R894" s="8">
        <f>IF($Z894="","",IF(INDEX('Per Invoice'!R$2:R$1201,$Z894)="","",INDEX('Per Invoice'!R$2:R$1201,$Z894)))</f>
        <v/>
      </c>
      <c r="S894">
        <f>IF($Z894="","",IF(INDEX('Per Invoice'!S$2:S$1201,$Z894)="","",INDEX('Per Invoice'!S$2:S$1201,$Z894)))</f>
        <v/>
      </c>
      <c r="T894" s="8">
        <f>IF($Z894="","",IF(INDEX('Per Invoice'!T$2:T$1201,$Z894)="","",INDEX('Per Invoice'!T$2:T$1201,$Z894)))</f>
        <v/>
      </c>
      <c r="U894" s="8">
        <f>IF($Z894="","",IF(INDEX('Per Invoice'!U$2:U$1201,$Z894)="","",INDEX('Per Invoice'!U$2:U$1201,$Z894)))</f>
        <v/>
      </c>
      <c r="V894" s="8">
        <f>IF($Z894="","",IF(INDEX('Per Invoice'!V$2:V$1201,$Z894)="","",INDEX('Per Invoice'!V$2:V$1201,$Z894)))</f>
        <v/>
      </c>
      <c r="W894" s="8">
        <f>IF($Z894="","",IF(INDEX('Per Invoice'!W$2:W$1201,$Z894)="","",INDEX('Per Invoice'!W$2:W$1201,$Z894)))</f>
        <v/>
      </c>
      <c r="X894" s="8">
        <f>IF($Z894="","",IF(INDEX('Per Invoice'!X$2:X$1201,$Z894)="","",INDEX('Per Invoice'!X$2:X$1201,$Z894)))</f>
        <v/>
      </c>
      <c r="Y894" s="8">
        <f>IF($Z894="","",IF(INDEX('Per Invoice'!Y$2:Y$1201,$Z894)="","",INDEX('Per Invoice'!Y$2:Y$1201,$Z894)))</f>
        <v/>
      </c>
      <c r="Z894" s="16">
        <f>IFERROR(MATCH(Settings!$C$27&amp;"|"&amp;ROWS($Z$2:$Z894),'Per Invoice'!$AB$2:$AB$1201,0),"")</f>
        <v/>
      </c>
    </row>
    <row r="895">
      <c r="A895">
        <f>IF($Z895="","",IF(INDEX('Per Invoice'!A$2:A$1201,$Z895)="","",INDEX('Per Invoice'!A$2:A$1201,$Z895)))</f>
        <v/>
      </c>
      <c r="B895">
        <f>IF($Z895="","",IF(INDEX('Per Invoice'!B$2:B$1201,$Z895)="","",INDEX('Per Invoice'!B$2:B$1201,$Z895)))</f>
        <v/>
      </c>
      <c r="C895">
        <f>IF($Z895="","",IF(INDEX('Per Invoice'!C$2:C$1201,$Z895)="","",INDEX('Per Invoice'!C$2:C$1201,$Z895)))</f>
        <v/>
      </c>
      <c r="D895">
        <f>IF($Z895="","",IF(INDEX('Per Invoice'!D$2:D$1201,$Z895)="","",INDEX('Per Invoice'!D$2:D$1201,$Z895)))</f>
        <v/>
      </c>
      <c r="E895" s="14">
        <f>IF($Z895="","",IF(INDEX('Per Invoice'!E$2:E$1201,$Z895)="","",INDEX('Per Invoice'!E$2:E$1201,$Z895)))</f>
        <v/>
      </c>
      <c r="F895">
        <f>IF($Z895="","",IF(INDEX('Per Invoice'!F$2:F$1201,$Z895)="","",INDEX('Per Invoice'!F$2:F$1201,$Z895)))</f>
        <v/>
      </c>
      <c r="G895">
        <f>IF($Z895="","",IF(INDEX('Per Invoice'!G$2:G$1201,$Z895)="","",INDEX('Per Invoice'!G$2:G$1201,$Z895)))</f>
        <v/>
      </c>
      <c r="H895">
        <f>IF($Z895="","",IF(INDEX('Per Invoice'!H$2:H$1201,$Z895)="","",INDEX('Per Invoice'!H$2:H$1201,$Z895)))</f>
        <v/>
      </c>
      <c r="I895">
        <f>IF($Z895="","",IF(INDEX('Per Invoice'!I$2:I$1201,$Z895)="","",INDEX('Per Invoice'!I$2:I$1201,$Z895)))</f>
        <v/>
      </c>
      <c r="J895">
        <f>IF($Z895="","",IF(INDEX('Per Invoice'!J$2:J$1201,$Z895)="","",INDEX('Per Invoice'!J$2:J$1201,$Z895)))</f>
        <v/>
      </c>
      <c r="K895" s="8">
        <f>IF($Z895="","",IF(INDEX('Per Invoice'!K$2:K$1201,$Z895)="","",INDEX('Per Invoice'!K$2:K$1201,$Z895)))</f>
        <v/>
      </c>
      <c r="L895">
        <f>IF($Z895="","",IF(INDEX('Per Invoice'!L$2:L$1201,$Z895)="","",INDEX('Per Invoice'!L$2:L$1201,$Z895)))</f>
        <v/>
      </c>
      <c r="M895">
        <f>IF($Z895="","",IF(INDEX('Per Invoice'!M$2:M$1201,$Z895)="","",INDEX('Per Invoice'!M$2:M$1201,$Z895)))</f>
        <v/>
      </c>
      <c r="N895">
        <f>IF($Z895="","",IF(INDEX('Per Invoice'!N$2:N$1201,$Z895)="","",INDEX('Per Invoice'!N$2:N$1201,$Z895)))</f>
        <v/>
      </c>
      <c r="O895" s="8">
        <f>IF($Z895="","",IF(INDEX('Per Invoice'!O$2:O$1201,$Z895)="","",INDEX('Per Invoice'!O$2:O$1201,$Z895)))</f>
        <v/>
      </c>
      <c r="P895">
        <f>IF($Z895="","",IF(INDEX('Per Invoice'!P$2:P$1201,$Z895)="","",INDEX('Per Invoice'!P$2:P$1201,$Z895)))</f>
        <v/>
      </c>
      <c r="Q895" s="8">
        <f>IF($Z895="","",IF(INDEX('Per Invoice'!Q$2:Q$1201,$Z895)="","",INDEX('Per Invoice'!Q$2:Q$1201,$Z895)))</f>
        <v/>
      </c>
      <c r="R895" s="8">
        <f>IF($Z895="","",IF(INDEX('Per Invoice'!R$2:R$1201,$Z895)="","",INDEX('Per Invoice'!R$2:R$1201,$Z895)))</f>
        <v/>
      </c>
      <c r="S895">
        <f>IF($Z895="","",IF(INDEX('Per Invoice'!S$2:S$1201,$Z895)="","",INDEX('Per Invoice'!S$2:S$1201,$Z895)))</f>
        <v/>
      </c>
      <c r="T895" s="8">
        <f>IF($Z895="","",IF(INDEX('Per Invoice'!T$2:T$1201,$Z895)="","",INDEX('Per Invoice'!T$2:T$1201,$Z895)))</f>
        <v/>
      </c>
      <c r="U895" s="8">
        <f>IF($Z895="","",IF(INDEX('Per Invoice'!U$2:U$1201,$Z895)="","",INDEX('Per Invoice'!U$2:U$1201,$Z895)))</f>
        <v/>
      </c>
      <c r="V895" s="8">
        <f>IF($Z895="","",IF(INDEX('Per Invoice'!V$2:V$1201,$Z895)="","",INDEX('Per Invoice'!V$2:V$1201,$Z895)))</f>
        <v/>
      </c>
      <c r="W895" s="8">
        <f>IF($Z895="","",IF(INDEX('Per Invoice'!W$2:W$1201,$Z895)="","",INDEX('Per Invoice'!W$2:W$1201,$Z895)))</f>
        <v/>
      </c>
      <c r="X895" s="8">
        <f>IF($Z895="","",IF(INDEX('Per Invoice'!X$2:X$1201,$Z895)="","",INDEX('Per Invoice'!X$2:X$1201,$Z895)))</f>
        <v/>
      </c>
      <c r="Y895" s="8">
        <f>IF($Z895="","",IF(INDEX('Per Invoice'!Y$2:Y$1201,$Z895)="","",INDEX('Per Invoice'!Y$2:Y$1201,$Z895)))</f>
        <v/>
      </c>
      <c r="Z895" s="16">
        <f>IFERROR(MATCH(Settings!$C$27&amp;"|"&amp;ROWS($Z$2:$Z895),'Per Invoice'!$AB$2:$AB$1201,0),"")</f>
        <v/>
      </c>
    </row>
    <row r="896">
      <c r="A896">
        <f>IF($Z896="","",IF(INDEX('Per Invoice'!A$2:A$1201,$Z896)="","",INDEX('Per Invoice'!A$2:A$1201,$Z896)))</f>
        <v/>
      </c>
      <c r="B896">
        <f>IF($Z896="","",IF(INDEX('Per Invoice'!B$2:B$1201,$Z896)="","",INDEX('Per Invoice'!B$2:B$1201,$Z896)))</f>
        <v/>
      </c>
      <c r="C896">
        <f>IF($Z896="","",IF(INDEX('Per Invoice'!C$2:C$1201,$Z896)="","",INDEX('Per Invoice'!C$2:C$1201,$Z896)))</f>
        <v/>
      </c>
      <c r="D896">
        <f>IF($Z896="","",IF(INDEX('Per Invoice'!D$2:D$1201,$Z896)="","",INDEX('Per Invoice'!D$2:D$1201,$Z896)))</f>
        <v/>
      </c>
      <c r="E896" s="14">
        <f>IF($Z896="","",IF(INDEX('Per Invoice'!E$2:E$1201,$Z896)="","",INDEX('Per Invoice'!E$2:E$1201,$Z896)))</f>
        <v/>
      </c>
      <c r="F896">
        <f>IF($Z896="","",IF(INDEX('Per Invoice'!F$2:F$1201,$Z896)="","",INDEX('Per Invoice'!F$2:F$1201,$Z896)))</f>
        <v/>
      </c>
      <c r="G896">
        <f>IF($Z896="","",IF(INDEX('Per Invoice'!G$2:G$1201,$Z896)="","",INDEX('Per Invoice'!G$2:G$1201,$Z896)))</f>
        <v/>
      </c>
      <c r="H896">
        <f>IF($Z896="","",IF(INDEX('Per Invoice'!H$2:H$1201,$Z896)="","",INDEX('Per Invoice'!H$2:H$1201,$Z896)))</f>
        <v/>
      </c>
      <c r="I896">
        <f>IF($Z896="","",IF(INDEX('Per Invoice'!I$2:I$1201,$Z896)="","",INDEX('Per Invoice'!I$2:I$1201,$Z896)))</f>
        <v/>
      </c>
      <c r="J896">
        <f>IF($Z896="","",IF(INDEX('Per Invoice'!J$2:J$1201,$Z896)="","",INDEX('Per Invoice'!J$2:J$1201,$Z896)))</f>
        <v/>
      </c>
      <c r="K896" s="8">
        <f>IF($Z896="","",IF(INDEX('Per Invoice'!K$2:K$1201,$Z896)="","",INDEX('Per Invoice'!K$2:K$1201,$Z896)))</f>
        <v/>
      </c>
      <c r="L896">
        <f>IF($Z896="","",IF(INDEX('Per Invoice'!L$2:L$1201,$Z896)="","",INDEX('Per Invoice'!L$2:L$1201,$Z896)))</f>
        <v/>
      </c>
      <c r="M896">
        <f>IF($Z896="","",IF(INDEX('Per Invoice'!M$2:M$1201,$Z896)="","",INDEX('Per Invoice'!M$2:M$1201,$Z896)))</f>
        <v/>
      </c>
      <c r="N896">
        <f>IF($Z896="","",IF(INDEX('Per Invoice'!N$2:N$1201,$Z896)="","",INDEX('Per Invoice'!N$2:N$1201,$Z896)))</f>
        <v/>
      </c>
      <c r="O896" s="8">
        <f>IF($Z896="","",IF(INDEX('Per Invoice'!O$2:O$1201,$Z896)="","",INDEX('Per Invoice'!O$2:O$1201,$Z896)))</f>
        <v/>
      </c>
      <c r="P896">
        <f>IF($Z896="","",IF(INDEX('Per Invoice'!P$2:P$1201,$Z896)="","",INDEX('Per Invoice'!P$2:P$1201,$Z896)))</f>
        <v/>
      </c>
      <c r="Q896" s="8">
        <f>IF($Z896="","",IF(INDEX('Per Invoice'!Q$2:Q$1201,$Z896)="","",INDEX('Per Invoice'!Q$2:Q$1201,$Z896)))</f>
        <v/>
      </c>
      <c r="R896" s="8">
        <f>IF($Z896="","",IF(INDEX('Per Invoice'!R$2:R$1201,$Z896)="","",INDEX('Per Invoice'!R$2:R$1201,$Z896)))</f>
        <v/>
      </c>
      <c r="S896">
        <f>IF($Z896="","",IF(INDEX('Per Invoice'!S$2:S$1201,$Z896)="","",INDEX('Per Invoice'!S$2:S$1201,$Z896)))</f>
        <v/>
      </c>
      <c r="T896" s="8">
        <f>IF($Z896="","",IF(INDEX('Per Invoice'!T$2:T$1201,$Z896)="","",INDEX('Per Invoice'!T$2:T$1201,$Z896)))</f>
        <v/>
      </c>
      <c r="U896" s="8">
        <f>IF($Z896="","",IF(INDEX('Per Invoice'!U$2:U$1201,$Z896)="","",INDEX('Per Invoice'!U$2:U$1201,$Z896)))</f>
        <v/>
      </c>
      <c r="V896" s="8">
        <f>IF($Z896="","",IF(INDEX('Per Invoice'!V$2:V$1201,$Z896)="","",INDEX('Per Invoice'!V$2:V$1201,$Z896)))</f>
        <v/>
      </c>
      <c r="W896" s="8">
        <f>IF($Z896="","",IF(INDEX('Per Invoice'!W$2:W$1201,$Z896)="","",INDEX('Per Invoice'!W$2:W$1201,$Z896)))</f>
        <v/>
      </c>
      <c r="X896" s="8">
        <f>IF($Z896="","",IF(INDEX('Per Invoice'!X$2:X$1201,$Z896)="","",INDEX('Per Invoice'!X$2:X$1201,$Z896)))</f>
        <v/>
      </c>
      <c r="Y896" s="8">
        <f>IF($Z896="","",IF(INDEX('Per Invoice'!Y$2:Y$1201,$Z896)="","",INDEX('Per Invoice'!Y$2:Y$1201,$Z896)))</f>
        <v/>
      </c>
      <c r="Z896" s="16">
        <f>IFERROR(MATCH(Settings!$C$27&amp;"|"&amp;ROWS($Z$2:$Z896),'Per Invoice'!$AB$2:$AB$1201,0),"")</f>
        <v/>
      </c>
    </row>
    <row r="897">
      <c r="A897">
        <f>IF($Z897="","",IF(INDEX('Per Invoice'!A$2:A$1201,$Z897)="","",INDEX('Per Invoice'!A$2:A$1201,$Z897)))</f>
        <v/>
      </c>
      <c r="B897">
        <f>IF($Z897="","",IF(INDEX('Per Invoice'!B$2:B$1201,$Z897)="","",INDEX('Per Invoice'!B$2:B$1201,$Z897)))</f>
        <v/>
      </c>
      <c r="C897">
        <f>IF($Z897="","",IF(INDEX('Per Invoice'!C$2:C$1201,$Z897)="","",INDEX('Per Invoice'!C$2:C$1201,$Z897)))</f>
        <v/>
      </c>
      <c r="D897">
        <f>IF($Z897="","",IF(INDEX('Per Invoice'!D$2:D$1201,$Z897)="","",INDEX('Per Invoice'!D$2:D$1201,$Z897)))</f>
        <v/>
      </c>
      <c r="E897" s="14">
        <f>IF($Z897="","",IF(INDEX('Per Invoice'!E$2:E$1201,$Z897)="","",INDEX('Per Invoice'!E$2:E$1201,$Z897)))</f>
        <v/>
      </c>
      <c r="F897">
        <f>IF($Z897="","",IF(INDEX('Per Invoice'!F$2:F$1201,$Z897)="","",INDEX('Per Invoice'!F$2:F$1201,$Z897)))</f>
        <v/>
      </c>
      <c r="G897">
        <f>IF($Z897="","",IF(INDEX('Per Invoice'!G$2:G$1201,$Z897)="","",INDEX('Per Invoice'!G$2:G$1201,$Z897)))</f>
        <v/>
      </c>
      <c r="H897">
        <f>IF($Z897="","",IF(INDEX('Per Invoice'!H$2:H$1201,$Z897)="","",INDEX('Per Invoice'!H$2:H$1201,$Z897)))</f>
        <v/>
      </c>
      <c r="I897">
        <f>IF($Z897="","",IF(INDEX('Per Invoice'!I$2:I$1201,$Z897)="","",INDEX('Per Invoice'!I$2:I$1201,$Z897)))</f>
        <v/>
      </c>
      <c r="J897">
        <f>IF($Z897="","",IF(INDEX('Per Invoice'!J$2:J$1201,$Z897)="","",INDEX('Per Invoice'!J$2:J$1201,$Z897)))</f>
        <v/>
      </c>
      <c r="K897" s="8">
        <f>IF($Z897="","",IF(INDEX('Per Invoice'!K$2:K$1201,$Z897)="","",INDEX('Per Invoice'!K$2:K$1201,$Z897)))</f>
        <v/>
      </c>
      <c r="L897">
        <f>IF($Z897="","",IF(INDEX('Per Invoice'!L$2:L$1201,$Z897)="","",INDEX('Per Invoice'!L$2:L$1201,$Z897)))</f>
        <v/>
      </c>
      <c r="M897">
        <f>IF($Z897="","",IF(INDEX('Per Invoice'!M$2:M$1201,$Z897)="","",INDEX('Per Invoice'!M$2:M$1201,$Z897)))</f>
        <v/>
      </c>
      <c r="N897">
        <f>IF($Z897="","",IF(INDEX('Per Invoice'!N$2:N$1201,$Z897)="","",INDEX('Per Invoice'!N$2:N$1201,$Z897)))</f>
        <v/>
      </c>
      <c r="O897" s="8">
        <f>IF($Z897="","",IF(INDEX('Per Invoice'!O$2:O$1201,$Z897)="","",INDEX('Per Invoice'!O$2:O$1201,$Z897)))</f>
        <v/>
      </c>
      <c r="P897">
        <f>IF($Z897="","",IF(INDEX('Per Invoice'!P$2:P$1201,$Z897)="","",INDEX('Per Invoice'!P$2:P$1201,$Z897)))</f>
        <v/>
      </c>
      <c r="Q897" s="8">
        <f>IF($Z897="","",IF(INDEX('Per Invoice'!Q$2:Q$1201,$Z897)="","",INDEX('Per Invoice'!Q$2:Q$1201,$Z897)))</f>
        <v/>
      </c>
      <c r="R897" s="8">
        <f>IF($Z897="","",IF(INDEX('Per Invoice'!R$2:R$1201,$Z897)="","",INDEX('Per Invoice'!R$2:R$1201,$Z897)))</f>
        <v/>
      </c>
      <c r="S897">
        <f>IF($Z897="","",IF(INDEX('Per Invoice'!S$2:S$1201,$Z897)="","",INDEX('Per Invoice'!S$2:S$1201,$Z897)))</f>
        <v/>
      </c>
      <c r="T897" s="8">
        <f>IF($Z897="","",IF(INDEX('Per Invoice'!T$2:T$1201,$Z897)="","",INDEX('Per Invoice'!T$2:T$1201,$Z897)))</f>
        <v/>
      </c>
      <c r="U897" s="8">
        <f>IF($Z897="","",IF(INDEX('Per Invoice'!U$2:U$1201,$Z897)="","",INDEX('Per Invoice'!U$2:U$1201,$Z897)))</f>
        <v/>
      </c>
      <c r="V897" s="8">
        <f>IF($Z897="","",IF(INDEX('Per Invoice'!V$2:V$1201,$Z897)="","",INDEX('Per Invoice'!V$2:V$1201,$Z897)))</f>
        <v/>
      </c>
      <c r="W897" s="8">
        <f>IF($Z897="","",IF(INDEX('Per Invoice'!W$2:W$1201,$Z897)="","",INDEX('Per Invoice'!W$2:W$1201,$Z897)))</f>
        <v/>
      </c>
      <c r="X897" s="8">
        <f>IF($Z897="","",IF(INDEX('Per Invoice'!X$2:X$1201,$Z897)="","",INDEX('Per Invoice'!X$2:X$1201,$Z897)))</f>
        <v/>
      </c>
      <c r="Y897" s="8">
        <f>IF($Z897="","",IF(INDEX('Per Invoice'!Y$2:Y$1201,$Z897)="","",INDEX('Per Invoice'!Y$2:Y$1201,$Z897)))</f>
        <v/>
      </c>
      <c r="Z897" s="16">
        <f>IFERROR(MATCH(Settings!$C$27&amp;"|"&amp;ROWS($Z$2:$Z897),'Per Invoice'!$AB$2:$AB$1201,0),"")</f>
        <v/>
      </c>
    </row>
    <row r="898">
      <c r="A898">
        <f>IF($Z898="","",IF(INDEX('Per Invoice'!A$2:A$1201,$Z898)="","",INDEX('Per Invoice'!A$2:A$1201,$Z898)))</f>
        <v/>
      </c>
      <c r="B898">
        <f>IF($Z898="","",IF(INDEX('Per Invoice'!B$2:B$1201,$Z898)="","",INDEX('Per Invoice'!B$2:B$1201,$Z898)))</f>
        <v/>
      </c>
      <c r="C898">
        <f>IF($Z898="","",IF(INDEX('Per Invoice'!C$2:C$1201,$Z898)="","",INDEX('Per Invoice'!C$2:C$1201,$Z898)))</f>
        <v/>
      </c>
      <c r="D898">
        <f>IF($Z898="","",IF(INDEX('Per Invoice'!D$2:D$1201,$Z898)="","",INDEX('Per Invoice'!D$2:D$1201,$Z898)))</f>
        <v/>
      </c>
      <c r="E898" s="14">
        <f>IF($Z898="","",IF(INDEX('Per Invoice'!E$2:E$1201,$Z898)="","",INDEX('Per Invoice'!E$2:E$1201,$Z898)))</f>
        <v/>
      </c>
      <c r="F898">
        <f>IF($Z898="","",IF(INDEX('Per Invoice'!F$2:F$1201,$Z898)="","",INDEX('Per Invoice'!F$2:F$1201,$Z898)))</f>
        <v/>
      </c>
      <c r="G898">
        <f>IF($Z898="","",IF(INDEX('Per Invoice'!G$2:G$1201,$Z898)="","",INDEX('Per Invoice'!G$2:G$1201,$Z898)))</f>
        <v/>
      </c>
      <c r="H898">
        <f>IF($Z898="","",IF(INDEX('Per Invoice'!H$2:H$1201,$Z898)="","",INDEX('Per Invoice'!H$2:H$1201,$Z898)))</f>
        <v/>
      </c>
      <c r="I898">
        <f>IF($Z898="","",IF(INDEX('Per Invoice'!I$2:I$1201,$Z898)="","",INDEX('Per Invoice'!I$2:I$1201,$Z898)))</f>
        <v/>
      </c>
      <c r="J898">
        <f>IF($Z898="","",IF(INDEX('Per Invoice'!J$2:J$1201,$Z898)="","",INDEX('Per Invoice'!J$2:J$1201,$Z898)))</f>
        <v/>
      </c>
      <c r="K898" s="8">
        <f>IF($Z898="","",IF(INDEX('Per Invoice'!K$2:K$1201,$Z898)="","",INDEX('Per Invoice'!K$2:K$1201,$Z898)))</f>
        <v/>
      </c>
      <c r="L898">
        <f>IF($Z898="","",IF(INDEX('Per Invoice'!L$2:L$1201,$Z898)="","",INDEX('Per Invoice'!L$2:L$1201,$Z898)))</f>
        <v/>
      </c>
      <c r="M898">
        <f>IF($Z898="","",IF(INDEX('Per Invoice'!M$2:M$1201,$Z898)="","",INDEX('Per Invoice'!M$2:M$1201,$Z898)))</f>
        <v/>
      </c>
      <c r="N898">
        <f>IF($Z898="","",IF(INDEX('Per Invoice'!N$2:N$1201,$Z898)="","",INDEX('Per Invoice'!N$2:N$1201,$Z898)))</f>
        <v/>
      </c>
      <c r="O898" s="8">
        <f>IF($Z898="","",IF(INDEX('Per Invoice'!O$2:O$1201,$Z898)="","",INDEX('Per Invoice'!O$2:O$1201,$Z898)))</f>
        <v/>
      </c>
      <c r="P898">
        <f>IF($Z898="","",IF(INDEX('Per Invoice'!P$2:P$1201,$Z898)="","",INDEX('Per Invoice'!P$2:P$1201,$Z898)))</f>
        <v/>
      </c>
      <c r="Q898" s="8">
        <f>IF($Z898="","",IF(INDEX('Per Invoice'!Q$2:Q$1201,$Z898)="","",INDEX('Per Invoice'!Q$2:Q$1201,$Z898)))</f>
        <v/>
      </c>
      <c r="R898" s="8">
        <f>IF($Z898="","",IF(INDEX('Per Invoice'!R$2:R$1201,$Z898)="","",INDEX('Per Invoice'!R$2:R$1201,$Z898)))</f>
        <v/>
      </c>
      <c r="S898">
        <f>IF($Z898="","",IF(INDEX('Per Invoice'!S$2:S$1201,$Z898)="","",INDEX('Per Invoice'!S$2:S$1201,$Z898)))</f>
        <v/>
      </c>
      <c r="T898" s="8">
        <f>IF($Z898="","",IF(INDEX('Per Invoice'!T$2:T$1201,$Z898)="","",INDEX('Per Invoice'!T$2:T$1201,$Z898)))</f>
        <v/>
      </c>
      <c r="U898" s="8">
        <f>IF($Z898="","",IF(INDEX('Per Invoice'!U$2:U$1201,$Z898)="","",INDEX('Per Invoice'!U$2:U$1201,$Z898)))</f>
        <v/>
      </c>
      <c r="V898" s="8">
        <f>IF($Z898="","",IF(INDEX('Per Invoice'!V$2:V$1201,$Z898)="","",INDEX('Per Invoice'!V$2:V$1201,$Z898)))</f>
        <v/>
      </c>
      <c r="W898" s="8">
        <f>IF($Z898="","",IF(INDEX('Per Invoice'!W$2:W$1201,$Z898)="","",INDEX('Per Invoice'!W$2:W$1201,$Z898)))</f>
        <v/>
      </c>
      <c r="X898" s="8">
        <f>IF($Z898="","",IF(INDEX('Per Invoice'!X$2:X$1201,$Z898)="","",INDEX('Per Invoice'!X$2:X$1201,$Z898)))</f>
        <v/>
      </c>
      <c r="Y898" s="8">
        <f>IF($Z898="","",IF(INDEX('Per Invoice'!Y$2:Y$1201,$Z898)="","",INDEX('Per Invoice'!Y$2:Y$1201,$Z898)))</f>
        <v/>
      </c>
      <c r="Z898" s="16">
        <f>IFERROR(MATCH(Settings!$C$27&amp;"|"&amp;ROWS($Z$2:$Z898),'Per Invoice'!$AB$2:$AB$1201,0),"")</f>
        <v/>
      </c>
    </row>
    <row r="899">
      <c r="A899">
        <f>IF($Z899="","",IF(INDEX('Per Invoice'!A$2:A$1201,$Z899)="","",INDEX('Per Invoice'!A$2:A$1201,$Z899)))</f>
        <v/>
      </c>
      <c r="B899">
        <f>IF($Z899="","",IF(INDEX('Per Invoice'!B$2:B$1201,$Z899)="","",INDEX('Per Invoice'!B$2:B$1201,$Z899)))</f>
        <v/>
      </c>
      <c r="C899">
        <f>IF($Z899="","",IF(INDEX('Per Invoice'!C$2:C$1201,$Z899)="","",INDEX('Per Invoice'!C$2:C$1201,$Z899)))</f>
        <v/>
      </c>
      <c r="D899">
        <f>IF($Z899="","",IF(INDEX('Per Invoice'!D$2:D$1201,$Z899)="","",INDEX('Per Invoice'!D$2:D$1201,$Z899)))</f>
        <v/>
      </c>
      <c r="E899" s="14">
        <f>IF($Z899="","",IF(INDEX('Per Invoice'!E$2:E$1201,$Z899)="","",INDEX('Per Invoice'!E$2:E$1201,$Z899)))</f>
        <v/>
      </c>
      <c r="F899">
        <f>IF($Z899="","",IF(INDEX('Per Invoice'!F$2:F$1201,$Z899)="","",INDEX('Per Invoice'!F$2:F$1201,$Z899)))</f>
        <v/>
      </c>
      <c r="G899">
        <f>IF($Z899="","",IF(INDEX('Per Invoice'!G$2:G$1201,$Z899)="","",INDEX('Per Invoice'!G$2:G$1201,$Z899)))</f>
        <v/>
      </c>
      <c r="H899">
        <f>IF($Z899="","",IF(INDEX('Per Invoice'!H$2:H$1201,$Z899)="","",INDEX('Per Invoice'!H$2:H$1201,$Z899)))</f>
        <v/>
      </c>
      <c r="I899">
        <f>IF($Z899="","",IF(INDEX('Per Invoice'!I$2:I$1201,$Z899)="","",INDEX('Per Invoice'!I$2:I$1201,$Z899)))</f>
        <v/>
      </c>
      <c r="J899">
        <f>IF($Z899="","",IF(INDEX('Per Invoice'!J$2:J$1201,$Z899)="","",INDEX('Per Invoice'!J$2:J$1201,$Z899)))</f>
        <v/>
      </c>
      <c r="K899" s="8">
        <f>IF($Z899="","",IF(INDEX('Per Invoice'!K$2:K$1201,$Z899)="","",INDEX('Per Invoice'!K$2:K$1201,$Z899)))</f>
        <v/>
      </c>
      <c r="L899">
        <f>IF($Z899="","",IF(INDEX('Per Invoice'!L$2:L$1201,$Z899)="","",INDEX('Per Invoice'!L$2:L$1201,$Z899)))</f>
        <v/>
      </c>
      <c r="M899">
        <f>IF($Z899="","",IF(INDEX('Per Invoice'!M$2:M$1201,$Z899)="","",INDEX('Per Invoice'!M$2:M$1201,$Z899)))</f>
        <v/>
      </c>
      <c r="N899">
        <f>IF($Z899="","",IF(INDEX('Per Invoice'!N$2:N$1201,$Z899)="","",INDEX('Per Invoice'!N$2:N$1201,$Z899)))</f>
        <v/>
      </c>
      <c r="O899" s="8">
        <f>IF($Z899="","",IF(INDEX('Per Invoice'!O$2:O$1201,$Z899)="","",INDEX('Per Invoice'!O$2:O$1201,$Z899)))</f>
        <v/>
      </c>
      <c r="P899">
        <f>IF($Z899="","",IF(INDEX('Per Invoice'!P$2:P$1201,$Z899)="","",INDEX('Per Invoice'!P$2:P$1201,$Z899)))</f>
        <v/>
      </c>
      <c r="Q899" s="8">
        <f>IF($Z899="","",IF(INDEX('Per Invoice'!Q$2:Q$1201,$Z899)="","",INDEX('Per Invoice'!Q$2:Q$1201,$Z899)))</f>
        <v/>
      </c>
      <c r="R899" s="8">
        <f>IF($Z899="","",IF(INDEX('Per Invoice'!R$2:R$1201,$Z899)="","",INDEX('Per Invoice'!R$2:R$1201,$Z899)))</f>
        <v/>
      </c>
      <c r="S899">
        <f>IF($Z899="","",IF(INDEX('Per Invoice'!S$2:S$1201,$Z899)="","",INDEX('Per Invoice'!S$2:S$1201,$Z899)))</f>
        <v/>
      </c>
      <c r="T899" s="8">
        <f>IF($Z899="","",IF(INDEX('Per Invoice'!T$2:T$1201,$Z899)="","",INDEX('Per Invoice'!T$2:T$1201,$Z899)))</f>
        <v/>
      </c>
      <c r="U899" s="8">
        <f>IF($Z899="","",IF(INDEX('Per Invoice'!U$2:U$1201,$Z899)="","",INDEX('Per Invoice'!U$2:U$1201,$Z899)))</f>
        <v/>
      </c>
      <c r="V899" s="8">
        <f>IF($Z899="","",IF(INDEX('Per Invoice'!V$2:V$1201,$Z899)="","",INDEX('Per Invoice'!V$2:V$1201,$Z899)))</f>
        <v/>
      </c>
      <c r="W899" s="8">
        <f>IF($Z899="","",IF(INDEX('Per Invoice'!W$2:W$1201,$Z899)="","",INDEX('Per Invoice'!W$2:W$1201,$Z899)))</f>
        <v/>
      </c>
      <c r="X899" s="8">
        <f>IF($Z899="","",IF(INDEX('Per Invoice'!X$2:X$1201,$Z899)="","",INDEX('Per Invoice'!X$2:X$1201,$Z899)))</f>
        <v/>
      </c>
      <c r="Y899" s="8">
        <f>IF($Z899="","",IF(INDEX('Per Invoice'!Y$2:Y$1201,$Z899)="","",INDEX('Per Invoice'!Y$2:Y$1201,$Z899)))</f>
        <v/>
      </c>
      <c r="Z899" s="16">
        <f>IFERROR(MATCH(Settings!$C$27&amp;"|"&amp;ROWS($Z$2:$Z899),'Per Invoice'!$AB$2:$AB$1201,0),"")</f>
        <v/>
      </c>
    </row>
    <row r="900">
      <c r="A900">
        <f>IF($Z900="","",IF(INDEX('Per Invoice'!A$2:A$1201,$Z900)="","",INDEX('Per Invoice'!A$2:A$1201,$Z900)))</f>
        <v/>
      </c>
      <c r="B900">
        <f>IF($Z900="","",IF(INDEX('Per Invoice'!B$2:B$1201,$Z900)="","",INDEX('Per Invoice'!B$2:B$1201,$Z900)))</f>
        <v/>
      </c>
      <c r="C900">
        <f>IF($Z900="","",IF(INDEX('Per Invoice'!C$2:C$1201,$Z900)="","",INDEX('Per Invoice'!C$2:C$1201,$Z900)))</f>
        <v/>
      </c>
      <c r="D900">
        <f>IF($Z900="","",IF(INDEX('Per Invoice'!D$2:D$1201,$Z900)="","",INDEX('Per Invoice'!D$2:D$1201,$Z900)))</f>
        <v/>
      </c>
      <c r="E900" s="14">
        <f>IF($Z900="","",IF(INDEX('Per Invoice'!E$2:E$1201,$Z900)="","",INDEX('Per Invoice'!E$2:E$1201,$Z900)))</f>
        <v/>
      </c>
      <c r="F900">
        <f>IF($Z900="","",IF(INDEX('Per Invoice'!F$2:F$1201,$Z900)="","",INDEX('Per Invoice'!F$2:F$1201,$Z900)))</f>
        <v/>
      </c>
      <c r="G900">
        <f>IF($Z900="","",IF(INDEX('Per Invoice'!G$2:G$1201,$Z900)="","",INDEX('Per Invoice'!G$2:G$1201,$Z900)))</f>
        <v/>
      </c>
      <c r="H900">
        <f>IF($Z900="","",IF(INDEX('Per Invoice'!H$2:H$1201,$Z900)="","",INDEX('Per Invoice'!H$2:H$1201,$Z900)))</f>
        <v/>
      </c>
      <c r="I900">
        <f>IF($Z900="","",IF(INDEX('Per Invoice'!I$2:I$1201,$Z900)="","",INDEX('Per Invoice'!I$2:I$1201,$Z900)))</f>
        <v/>
      </c>
      <c r="J900">
        <f>IF($Z900="","",IF(INDEX('Per Invoice'!J$2:J$1201,$Z900)="","",INDEX('Per Invoice'!J$2:J$1201,$Z900)))</f>
        <v/>
      </c>
      <c r="K900" s="8">
        <f>IF($Z900="","",IF(INDEX('Per Invoice'!K$2:K$1201,$Z900)="","",INDEX('Per Invoice'!K$2:K$1201,$Z900)))</f>
        <v/>
      </c>
      <c r="L900">
        <f>IF($Z900="","",IF(INDEX('Per Invoice'!L$2:L$1201,$Z900)="","",INDEX('Per Invoice'!L$2:L$1201,$Z900)))</f>
        <v/>
      </c>
      <c r="M900">
        <f>IF($Z900="","",IF(INDEX('Per Invoice'!M$2:M$1201,$Z900)="","",INDEX('Per Invoice'!M$2:M$1201,$Z900)))</f>
        <v/>
      </c>
      <c r="N900">
        <f>IF($Z900="","",IF(INDEX('Per Invoice'!N$2:N$1201,$Z900)="","",INDEX('Per Invoice'!N$2:N$1201,$Z900)))</f>
        <v/>
      </c>
      <c r="O900" s="8">
        <f>IF($Z900="","",IF(INDEX('Per Invoice'!O$2:O$1201,$Z900)="","",INDEX('Per Invoice'!O$2:O$1201,$Z900)))</f>
        <v/>
      </c>
      <c r="P900">
        <f>IF($Z900="","",IF(INDEX('Per Invoice'!P$2:P$1201,$Z900)="","",INDEX('Per Invoice'!P$2:P$1201,$Z900)))</f>
        <v/>
      </c>
      <c r="Q900" s="8">
        <f>IF($Z900="","",IF(INDEX('Per Invoice'!Q$2:Q$1201,$Z900)="","",INDEX('Per Invoice'!Q$2:Q$1201,$Z900)))</f>
        <v/>
      </c>
      <c r="R900" s="8">
        <f>IF($Z900="","",IF(INDEX('Per Invoice'!R$2:R$1201,$Z900)="","",INDEX('Per Invoice'!R$2:R$1201,$Z900)))</f>
        <v/>
      </c>
      <c r="S900">
        <f>IF($Z900="","",IF(INDEX('Per Invoice'!S$2:S$1201,$Z900)="","",INDEX('Per Invoice'!S$2:S$1201,$Z900)))</f>
        <v/>
      </c>
      <c r="T900" s="8">
        <f>IF($Z900="","",IF(INDEX('Per Invoice'!T$2:T$1201,$Z900)="","",INDEX('Per Invoice'!T$2:T$1201,$Z900)))</f>
        <v/>
      </c>
      <c r="U900" s="8">
        <f>IF($Z900="","",IF(INDEX('Per Invoice'!U$2:U$1201,$Z900)="","",INDEX('Per Invoice'!U$2:U$1201,$Z900)))</f>
        <v/>
      </c>
      <c r="V900" s="8">
        <f>IF($Z900="","",IF(INDEX('Per Invoice'!V$2:V$1201,$Z900)="","",INDEX('Per Invoice'!V$2:V$1201,$Z900)))</f>
        <v/>
      </c>
      <c r="W900" s="8">
        <f>IF($Z900="","",IF(INDEX('Per Invoice'!W$2:W$1201,$Z900)="","",INDEX('Per Invoice'!W$2:W$1201,$Z900)))</f>
        <v/>
      </c>
      <c r="X900" s="8">
        <f>IF($Z900="","",IF(INDEX('Per Invoice'!X$2:X$1201,$Z900)="","",INDEX('Per Invoice'!X$2:X$1201,$Z900)))</f>
        <v/>
      </c>
      <c r="Y900" s="8">
        <f>IF($Z900="","",IF(INDEX('Per Invoice'!Y$2:Y$1201,$Z900)="","",INDEX('Per Invoice'!Y$2:Y$1201,$Z900)))</f>
        <v/>
      </c>
      <c r="Z900" s="16">
        <f>IFERROR(MATCH(Settings!$C$27&amp;"|"&amp;ROWS($Z$2:$Z900),'Per Invoice'!$AB$2:$AB$1201,0),"")</f>
        <v/>
      </c>
    </row>
    <row r="901">
      <c r="A901">
        <f>IF($Z901="","",IF(INDEX('Per Invoice'!A$2:A$1201,$Z901)="","",INDEX('Per Invoice'!A$2:A$1201,$Z901)))</f>
        <v/>
      </c>
      <c r="B901">
        <f>IF($Z901="","",IF(INDEX('Per Invoice'!B$2:B$1201,$Z901)="","",INDEX('Per Invoice'!B$2:B$1201,$Z901)))</f>
        <v/>
      </c>
      <c r="C901">
        <f>IF($Z901="","",IF(INDEX('Per Invoice'!C$2:C$1201,$Z901)="","",INDEX('Per Invoice'!C$2:C$1201,$Z901)))</f>
        <v/>
      </c>
      <c r="D901">
        <f>IF($Z901="","",IF(INDEX('Per Invoice'!D$2:D$1201,$Z901)="","",INDEX('Per Invoice'!D$2:D$1201,$Z901)))</f>
        <v/>
      </c>
      <c r="E901" s="14">
        <f>IF($Z901="","",IF(INDEX('Per Invoice'!E$2:E$1201,$Z901)="","",INDEX('Per Invoice'!E$2:E$1201,$Z901)))</f>
        <v/>
      </c>
      <c r="F901">
        <f>IF($Z901="","",IF(INDEX('Per Invoice'!F$2:F$1201,$Z901)="","",INDEX('Per Invoice'!F$2:F$1201,$Z901)))</f>
        <v/>
      </c>
      <c r="G901">
        <f>IF($Z901="","",IF(INDEX('Per Invoice'!G$2:G$1201,$Z901)="","",INDEX('Per Invoice'!G$2:G$1201,$Z901)))</f>
        <v/>
      </c>
      <c r="H901">
        <f>IF($Z901="","",IF(INDEX('Per Invoice'!H$2:H$1201,$Z901)="","",INDEX('Per Invoice'!H$2:H$1201,$Z901)))</f>
        <v/>
      </c>
      <c r="I901">
        <f>IF($Z901="","",IF(INDEX('Per Invoice'!I$2:I$1201,$Z901)="","",INDEX('Per Invoice'!I$2:I$1201,$Z901)))</f>
        <v/>
      </c>
      <c r="J901">
        <f>IF($Z901="","",IF(INDEX('Per Invoice'!J$2:J$1201,$Z901)="","",INDEX('Per Invoice'!J$2:J$1201,$Z901)))</f>
        <v/>
      </c>
      <c r="K901" s="8">
        <f>IF($Z901="","",IF(INDEX('Per Invoice'!K$2:K$1201,$Z901)="","",INDEX('Per Invoice'!K$2:K$1201,$Z901)))</f>
        <v/>
      </c>
      <c r="L901">
        <f>IF($Z901="","",IF(INDEX('Per Invoice'!L$2:L$1201,$Z901)="","",INDEX('Per Invoice'!L$2:L$1201,$Z901)))</f>
        <v/>
      </c>
      <c r="M901">
        <f>IF($Z901="","",IF(INDEX('Per Invoice'!M$2:M$1201,$Z901)="","",INDEX('Per Invoice'!M$2:M$1201,$Z901)))</f>
        <v/>
      </c>
      <c r="N901">
        <f>IF($Z901="","",IF(INDEX('Per Invoice'!N$2:N$1201,$Z901)="","",INDEX('Per Invoice'!N$2:N$1201,$Z901)))</f>
        <v/>
      </c>
      <c r="O901" s="8">
        <f>IF($Z901="","",IF(INDEX('Per Invoice'!O$2:O$1201,$Z901)="","",INDEX('Per Invoice'!O$2:O$1201,$Z901)))</f>
        <v/>
      </c>
      <c r="P901">
        <f>IF($Z901="","",IF(INDEX('Per Invoice'!P$2:P$1201,$Z901)="","",INDEX('Per Invoice'!P$2:P$1201,$Z901)))</f>
        <v/>
      </c>
      <c r="Q901" s="8">
        <f>IF($Z901="","",IF(INDEX('Per Invoice'!Q$2:Q$1201,$Z901)="","",INDEX('Per Invoice'!Q$2:Q$1201,$Z901)))</f>
        <v/>
      </c>
      <c r="R901" s="8">
        <f>IF($Z901="","",IF(INDEX('Per Invoice'!R$2:R$1201,$Z901)="","",INDEX('Per Invoice'!R$2:R$1201,$Z901)))</f>
        <v/>
      </c>
      <c r="S901">
        <f>IF($Z901="","",IF(INDEX('Per Invoice'!S$2:S$1201,$Z901)="","",INDEX('Per Invoice'!S$2:S$1201,$Z901)))</f>
        <v/>
      </c>
      <c r="T901" s="8">
        <f>IF($Z901="","",IF(INDEX('Per Invoice'!T$2:T$1201,$Z901)="","",INDEX('Per Invoice'!T$2:T$1201,$Z901)))</f>
        <v/>
      </c>
      <c r="U901" s="8">
        <f>IF($Z901="","",IF(INDEX('Per Invoice'!U$2:U$1201,$Z901)="","",INDEX('Per Invoice'!U$2:U$1201,$Z901)))</f>
        <v/>
      </c>
      <c r="V901" s="8">
        <f>IF($Z901="","",IF(INDEX('Per Invoice'!V$2:V$1201,$Z901)="","",INDEX('Per Invoice'!V$2:V$1201,$Z901)))</f>
        <v/>
      </c>
      <c r="W901" s="8">
        <f>IF($Z901="","",IF(INDEX('Per Invoice'!W$2:W$1201,$Z901)="","",INDEX('Per Invoice'!W$2:W$1201,$Z901)))</f>
        <v/>
      </c>
      <c r="X901" s="8">
        <f>IF($Z901="","",IF(INDEX('Per Invoice'!X$2:X$1201,$Z901)="","",INDEX('Per Invoice'!X$2:X$1201,$Z901)))</f>
        <v/>
      </c>
      <c r="Y901" s="8">
        <f>IF($Z901="","",IF(INDEX('Per Invoice'!Y$2:Y$1201,$Z901)="","",INDEX('Per Invoice'!Y$2:Y$1201,$Z901)))</f>
        <v/>
      </c>
      <c r="Z901" s="16">
        <f>IFERROR(MATCH(Settings!$C$27&amp;"|"&amp;ROWS($Z$2:$Z901),'Per Invoice'!$AB$2:$AB$1201,0),"")</f>
        <v/>
      </c>
    </row>
    <row r="902">
      <c r="A902">
        <f>IF($Z902="","",IF(INDEX('Per Invoice'!A$2:A$1201,$Z902)="","",INDEX('Per Invoice'!A$2:A$1201,$Z902)))</f>
        <v/>
      </c>
      <c r="B902">
        <f>IF($Z902="","",IF(INDEX('Per Invoice'!B$2:B$1201,$Z902)="","",INDEX('Per Invoice'!B$2:B$1201,$Z902)))</f>
        <v/>
      </c>
      <c r="C902">
        <f>IF($Z902="","",IF(INDEX('Per Invoice'!C$2:C$1201,$Z902)="","",INDEX('Per Invoice'!C$2:C$1201,$Z902)))</f>
        <v/>
      </c>
      <c r="D902">
        <f>IF($Z902="","",IF(INDEX('Per Invoice'!D$2:D$1201,$Z902)="","",INDEX('Per Invoice'!D$2:D$1201,$Z902)))</f>
        <v/>
      </c>
      <c r="E902" s="14">
        <f>IF($Z902="","",IF(INDEX('Per Invoice'!E$2:E$1201,$Z902)="","",INDEX('Per Invoice'!E$2:E$1201,$Z902)))</f>
        <v/>
      </c>
      <c r="F902">
        <f>IF($Z902="","",IF(INDEX('Per Invoice'!F$2:F$1201,$Z902)="","",INDEX('Per Invoice'!F$2:F$1201,$Z902)))</f>
        <v/>
      </c>
      <c r="G902">
        <f>IF($Z902="","",IF(INDEX('Per Invoice'!G$2:G$1201,$Z902)="","",INDEX('Per Invoice'!G$2:G$1201,$Z902)))</f>
        <v/>
      </c>
      <c r="H902">
        <f>IF($Z902="","",IF(INDEX('Per Invoice'!H$2:H$1201,$Z902)="","",INDEX('Per Invoice'!H$2:H$1201,$Z902)))</f>
        <v/>
      </c>
      <c r="I902">
        <f>IF($Z902="","",IF(INDEX('Per Invoice'!I$2:I$1201,$Z902)="","",INDEX('Per Invoice'!I$2:I$1201,$Z902)))</f>
        <v/>
      </c>
      <c r="J902">
        <f>IF($Z902="","",IF(INDEX('Per Invoice'!J$2:J$1201,$Z902)="","",INDEX('Per Invoice'!J$2:J$1201,$Z902)))</f>
        <v/>
      </c>
      <c r="K902" s="8">
        <f>IF($Z902="","",IF(INDEX('Per Invoice'!K$2:K$1201,$Z902)="","",INDEX('Per Invoice'!K$2:K$1201,$Z902)))</f>
        <v/>
      </c>
      <c r="L902">
        <f>IF($Z902="","",IF(INDEX('Per Invoice'!L$2:L$1201,$Z902)="","",INDEX('Per Invoice'!L$2:L$1201,$Z902)))</f>
        <v/>
      </c>
      <c r="M902">
        <f>IF($Z902="","",IF(INDEX('Per Invoice'!M$2:M$1201,$Z902)="","",INDEX('Per Invoice'!M$2:M$1201,$Z902)))</f>
        <v/>
      </c>
      <c r="N902">
        <f>IF($Z902="","",IF(INDEX('Per Invoice'!N$2:N$1201,$Z902)="","",INDEX('Per Invoice'!N$2:N$1201,$Z902)))</f>
        <v/>
      </c>
      <c r="O902" s="8">
        <f>IF($Z902="","",IF(INDEX('Per Invoice'!O$2:O$1201,$Z902)="","",INDEX('Per Invoice'!O$2:O$1201,$Z902)))</f>
        <v/>
      </c>
      <c r="P902">
        <f>IF($Z902="","",IF(INDEX('Per Invoice'!P$2:P$1201,$Z902)="","",INDEX('Per Invoice'!P$2:P$1201,$Z902)))</f>
        <v/>
      </c>
      <c r="Q902" s="8">
        <f>IF($Z902="","",IF(INDEX('Per Invoice'!Q$2:Q$1201,$Z902)="","",INDEX('Per Invoice'!Q$2:Q$1201,$Z902)))</f>
        <v/>
      </c>
      <c r="R902" s="8">
        <f>IF($Z902="","",IF(INDEX('Per Invoice'!R$2:R$1201,$Z902)="","",INDEX('Per Invoice'!R$2:R$1201,$Z902)))</f>
        <v/>
      </c>
      <c r="S902">
        <f>IF($Z902="","",IF(INDEX('Per Invoice'!S$2:S$1201,$Z902)="","",INDEX('Per Invoice'!S$2:S$1201,$Z902)))</f>
        <v/>
      </c>
      <c r="T902" s="8">
        <f>IF($Z902="","",IF(INDEX('Per Invoice'!T$2:T$1201,$Z902)="","",INDEX('Per Invoice'!T$2:T$1201,$Z902)))</f>
        <v/>
      </c>
      <c r="U902" s="8">
        <f>IF($Z902="","",IF(INDEX('Per Invoice'!U$2:U$1201,$Z902)="","",INDEX('Per Invoice'!U$2:U$1201,$Z902)))</f>
        <v/>
      </c>
      <c r="V902" s="8">
        <f>IF($Z902="","",IF(INDEX('Per Invoice'!V$2:V$1201,$Z902)="","",INDEX('Per Invoice'!V$2:V$1201,$Z902)))</f>
        <v/>
      </c>
      <c r="W902" s="8">
        <f>IF($Z902="","",IF(INDEX('Per Invoice'!W$2:W$1201,$Z902)="","",INDEX('Per Invoice'!W$2:W$1201,$Z902)))</f>
        <v/>
      </c>
      <c r="X902" s="8">
        <f>IF($Z902="","",IF(INDEX('Per Invoice'!X$2:X$1201,$Z902)="","",INDEX('Per Invoice'!X$2:X$1201,$Z902)))</f>
        <v/>
      </c>
      <c r="Y902" s="8">
        <f>IF($Z902="","",IF(INDEX('Per Invoice'!Y$2:Y$1201,$Z902)="","",INDEX('Per Invoice'!Y$2:Y$1201,$Z902)))</f>
        <v/>
      </c>
      <c r="Z902" s="16">
        <f>IFERROR(MATCH(Settings!$C$27&amp;"|"&amp;ROWS($Z$2:$Z902),'Per Invoice'!$AB$2:$AB$1201,0),"")</f>
        <v/>
      </c>
    </row>
    <row r="903">
      <c r="A903">
        <f>IF($Z903="","",IF(INDEX('Per Invoice'!A$2:A$1201,$Z903)="","",INDEX('Per Invoice'!A$2:A$1201,$Z903)))</f>
        <v/>
      </c>
      <c r="B903">
        <f>IF($Z903="","",IF(INDEX('Per Invoice'!B$2:B$1201,$Z903)="","",INDEX('Per Invoice'!B$2:B$1201,$Z903)))</f>
        <v/>
      </c>
      <c r="C903">
        <f>IF($Z903="","",IF(INDEX('Per Invoice'!C$2:C$1201,$Z903)="","",INDEX('Per Invoice'!C$2:C$1201,$Z903)))</f>
        <v/>
      </c>
      <c r="D903">
        <f>IF($Z903="","",IF(INDEX('Per Invoice'!D$2:D$1201,$Z903)="","",INDEX('Per Invoice'!D$2:D$1201,$Z903)))</f>
        <v/>
      </c>
      <c r="E903" s="14">
        <f>IF($Z903="","",IF(INDEX('Per Invoice'!E$2:E$1201,$Z903)="","",INDEX('Per Invoice'!E$2:E$1201,$Z903)))</f>
        <v/>
      </c>
      <c r="F903">
        <f>IF($Z903="","",IF(INDEX('Per Invoice'!F$2:F$1201,$Z903)="","",INDEX('Per Invoice'!F$2:F$1201,$Z903)))</f>
        <v/>
      </c>
      <c r="G903">
        <f>IF($Z903="","",IF(INDEX('Per Invoice'!G$2:G$1201,$Z903)="","",INDEX('Per Invoice'!G$2:G$1201,$Z903)))</f>
        <v/>
      </c>
      <c r="H903">
        <f>IF($Z903="","",IF(INDEX('Per Invoice'!H$2:H$1201,$Z903)="","",INDEX('Per Invoice'!H$2:H$1201,$Z903)))</f>
        <v/>
      </c>
      <c r="I903">
        <f>IF($Z903="","",IF(INDEX('Per Invoice'!I$2:I$1201,$Z903)="","",INDEX('Per Invoice'!I$2:I$1201,$Z903)))</f>
        <v/>
      </c>
      <c r="J903">
        <f>IF($Z903="","",IF(INDEX('Per Invoice'!J$2:J$1201,$Z903)="","",INDEX('Per Invoice'!J$2:J$1201,$Z903)))</f>
        <v/>
      </c>
      <c r="K903" s="8">
        <f>IF($Z903="","",IF(INDEX('Per Invoice'!K$2:K$1201,$Z903)="","",INDEX('Per Invoice'!K$2:K$1201,$Z903)))</f>
        <v/>
      </c>
      <c r="L903">
        <f>IF($Z903="","",IF(INDEX('Per Invoice'!L$2:L$1201,$Z903)="","",INDEX('Per Invoice'!L$2:L$1201,$Z903)))</f>
        <v/>
      </c>
      <c r="M903">
        <f>IF($Z903="","",IF(INDEX('Per Invoice'!M$2:M$1201,$Z903)="","",INDEX('Per Invoice'!M$2:M$1201,$Z903)))</f>
        <v/>
      </c>
      <c r="N903">
        <f>IF($Z903="","",IF(INDEX('Per Invoice'!N$2:N$1201,$Z903)="","",INDEX('Per Invoice'!N$2:N$1201,$Z903)))</f>
        <v/>
      </c>
      <c r="O903" s="8">
        <f>IF($Z903="","",IF(INDEX('Per Invoice'!O$2:O$1201,$Z903)="","",INDEX('Per Invoice'!O$2:O$1201,$Z903)))</f>
        <v/>
      </c>
      <c r="P903">
        <f>IF($Z903="","",IF(INDEX('Per Invoice'!P$2:P$1201,$Z903)="","",INDEX('Per Invoice'!P$2:P$1201,$Z903)))</f>
        <v/>
      </c>
      <c r="Q903" s="8">
        <f>IF($Z903="","",IF(INDEX('Per Invoice'!Q$2:Q$1201,$Z903)="","",INDEX('Per Invoice'!Q$2:Q$1201,$Z903)))</f>
        <v/>
      </c>
      <c r="R903" s="8">
        <f>IF($Z903="","",IF(INDEX('Per Invoice'!R$2:R$1201,$Z903)="","",INDEX('Per Invoice'!R$2:R$1201,$Z903)))</f>
        <v/>
      </c>
      <c r="S903">
        <f>IF($Z903="","",IF(INDEX('Per Invoice'!S$2:S$1201,$Z903)="","",INDEX('Per Invoice'!S$2:S$1201,$Z903)))</f>
        <v/>
      </c>
      <c r="T903" s="8">
        <f>IF($Z903="","",IF(INDEX('Per Invoice'!T$2:T$1201,$Z903)="","",INDEX('Per Invoice'!T$2:T$1201,$Z903)))</f>
        <v/>
      </c>
      <c r="U903" s="8">
        <f>IF($Z903="","",IF(INDEX('Per Invoice'!U$2:U$1201,$Z903)="","",INDEX('Per Invoice'!U$2:U$1201,$Z903)))</f>
        <v/>
      </c>
      <c r="V903" s="8">
        <f>IF($Z903="","",IF(INDEX('Per Invoice'!V$2:V$1201,$Z903)="","",INDEX('Per Invoice'!V$2:V$1201,$Z903)))</f>
        <v/>
      </c>
      <c r="W903" s="8">
        <f>IF($Z903="","",IF(INDEX('Per Invoice'!W$2:W$1201,$Z903)="","",INDEX('Per Invoice'!W$2:W$1201,$Z903)))</f>
        <v/>
      </c>
      <c r="X903" s="8">
        <f>IF($Z903="","",IF(INDEX('Per Invoice'!X$2:X$1201,$Z903)="","",INDEX('Per Invoice'!X$2:X$1201,$Z903)))</f>
        <v/>
      </c>
      <c r="Y903" s="8">
        <f>IF($Z903="","",IF(INDEX('Per Invoice'!Y$2:Y$1201,$Z903)="","",INDEX('Per Invoice'!Y$2:Y$1201,$Z903)))</f>
        <v/>
      </c>
      <c r="Z903" s="16">
        <f>IFERROR(MATCH(Settings!$C$27&amp;"|"&amp;ROWS($Z$2:$Z903),'Per Invoice'!$AB$2:$AB$1201,0),"")</f>
        <v/>
      </c>
    </row>
    <row r="904">
      <c r="A904">
        <f>IF($Z904="","",IF(INDEX('Per Invoice'!A$2:A$1201,$Z904)="","",INDEX('Per Invoice'!A$2:A$1201,$Z904)))</f>
        <v/>
      </c>
      <c r="B904">
        <f>IF($Z904="","",IF(INDEX('Per Invoice'!B$2:B$1201,$Z904)="","",INDEX('Per Invoice'!B$2:B$1201,$Z904)))</f>
        <v/>
      </c>
      <c r="C904">
        <f>IF($Z904="","",IF(INDEX('Per Invoice'!C$2:C$1201,$Z904)="","",INDEX('Per Invoice'!C$2:C$1201,$Z904)))</f>
        <v/>
      </c>
      <c r="D904">
        <f>IF($Z904="","",IF(INDEX('Per Invoice'!D$2:D$1201,$Z904)="","",INDEX('Per Invoice'!D$2:D$1201,$Z904)))</f>
        <v/>
      </c>
      <c r="E904" s="14">
        <f>IF($Z904="","",IF(INDEX('Per Invoice'!E$2:E$1201,$Z904)="","",INDEX('Per Invoice'!E$2:E$1201,$Z904)))</f>
        <v/>
      </c>
      <c r="F904">
        <f>IF($Z904="","",IF(INDEX('Per Invoice'!F$2:F$1201,$Z904)="","",INDEX('Per Invoice'!F$2:F$1201,$Z904)))</f>
        <v/>
      </c>
      <c r="G904">
        <f>IF($Z904="","",IF(INDEX('Per Invoice'!G$2:G$1201,$Z904)="","",INDEX('Per Invoice'!G$2:G$1201,$Z904)))</f>
        <v/>
      </c>
      <c r="H904">
        <f>IF($Z904="","",IF(INDEX('Per Invoice'!H$2:H$1201,$Z904)="","",INDEX('Per Invoice'!H$2:H$1201,$Z904)))</f>
        <v/>
      </c>
      <c r="I904">
        <f>IF($Z904="","",IF(INDEX('Per Invoice'!I$2:I$1201,$Z904)="","",INDEX('Per Invoice'!I$2:I$1201,$Z904)))</f>
        <v/>
      </c>
      <c r="J904">
        <f>IF($Z904="","",IF(INDEX('Per Invoice'!J$2:J$1201,$Z904)="","",INDEX('Per Invoice'!J$2:J$1201,$Z904)))</f>
        <v/>
      </c>
      <c r="K904" s="8">
        <f>IF($Z904="","",IF(INDEX('Per Invoice'!K$2:K$1201,$Z904)="","",INDEX('Per Invoice'!K$2:K$1201,$Z904)))</f>
        <v/>
      </c>
      <c r="L904">
        <f>IF($Z904="","",IF(INDEX('Per Invoice'!L$2:L$1201,$Z904)="","",INDEX('Per Invoice'!L$2:L$1201,$Z904)))</f>
        <v/>
      </c>
      <c r="M904">
        <f>IF($Z904="","",IF(INDEX('Per Invoice'!M$2:M$1201,$Z904)="","",INDEX('Per Invoice'!M$2:M$1201,$Z904)))</f>
        <v/>
      </c>
      <c r="N904">
        <f>IF($Z904="","",IF(INDEX('Per Invoice'!N$2:N$1201,$Z904)="","",INDEX('Per Invoice'!N$2:N$1201,$Z904)))</f>
        <v/>
      </c>
      <c r="O904" s="8">
        <f>IF($Z904="","",IF(INDEX('Per Invoice'!O$2:O$1201,$Z904)="","",INDEX('Per Invoice'!O$2:O$1201,$Z904)))</f>
        <v/>
      </c>
      <c r="P904">
        <f>IF($Z904="","",IF(INDEX('Per Invoice'!P$2:P$1201,$Z904)="","",INDEX('Per Invoice'!P$2:P$1201,$Z904)))</f>
        <v/>
      </c>
      <c r="Q904" s="8">
        <f>IF($Z904="","",IF(INDEX('Per Invoice'!Q$2:Q$1201,$Z904)="","",INDEX('Per Invoice'!Q$2:Q$1201,$Z904)))</f>
        <v/>
      </c>
      <c r="R904" s="8">
        <f>IF($Z904="","",IF(INDEX('Per Invoice'!R$2:R$1201,$Z904)="","",INDEX('Per Invoice'!R$2:R$1201,$Z904)))</f>
        <v/>
      </c>
      <c r="S904">
        <f>IF($Z904="","",IF(INDEX('Per Invoice'!S$2:S$1201,$Z904)="","",INDEX('Per Invoice'!S$2:S$1201,$Z904)))</f>
        <v/>
      </c>
      <c r="T904" s="8">
        <f>IF($Z904="","",IF(INDEX('Per Invoice'!T$2:T$1201,$Z904)="","",INDEX('Per Invoice'!T$2:T$1201,$Z904)))</f>
        <v/>
      </c>
      <c r="U904" s="8">
        <f>IF($Z904="","",IF(INDEX('Per Invoice'!U$2:U$1201,$Z904)="","",INDEX('Per Invoice'!U$2:U$1201,$Z904)))</f>
        <v/>
      </c>
      <c r="V904" s="8">
        <f>IF($Z904="","",IF(INDEX('Per Invoice'!V$2:V$1201,$Z904)="","",INDEX('Per Invoice'!V$2:V$1201,$Z904)))</f>
        <v/>
      </c>
      <c r="W904" s="8">
        <f>IF($Z904="","",IF(INDEX('Per Invoice'!W$2:W$1201,$Z904)="","",INDEX('Per Invoice'!W$2:W$1201,$Z904)))</f>
        <v/>
      </c>
      <c r="X904" s="8">
        <f>IF($Z904="","",IF(INDEX('Per Invoice'!X$2:X$1201,$Z904)="","",INDEX('Per Invoice'!X$2:X$1201,$Z904)))</f>
        <v/>
      </c>
      <c r="Y904" s="8">
        <f>IF($Z904="","",IF(INDEX('Per Invoice'!Y$2:Y$1201,$Z904)="","",INDEX('Per Invoice'!Y$2:Y$1201,$Z904)))</f>
        <v/>
      </c>
      <c r="Z904" s="16">
        <f>IFERROR(MATCH(Settings!$C$27&amp;"|"&amp;ROWS($Z$2:$Z904),'Per Invoice'!$AB$2:$AB$1201,0),"")</f>
        <v/>
      </c>
    </row>
    <row r="905">
      <c r="A905">
        <f>IF($Z905="","",IF(INDEX('Per Invoice'!A$2:A$1201,$Z905)="","",INDEX('Per Invoice'!A$2:A$1201,$Z905)))</f>
        <v/>
      </c>
      <c r="B905">
        <f>IF($Z905="","",IF(INDEX('Per Invoice'!B$2:B$1201,$Z905)="","",INDEX('Per Invoice'!B$2:B$1201,$Z905)))</f>
        <v/>
      </c>
      <c r="C905">
        <f>IF($Z905="","",IF(INDEX('Per Invoice'!C$2:C$1201,$Z905)="","",INDEX('Per Invoice'!C$2:C$1201,$Z905)))</f>
        <v/>
      </c>
      <c r="D905">
        <f>IF($Z905="","",IF(INDEX('Per Invoice'!D$2:D$1201,$Z905)="","",INDEX('Per Invoice'!D$2:D$1201,$Z905)))</f>
        <v/>
      </c>
      <c r="E905" s="14">
        <f>IF($Z905="","",IF(INDEX('Per Invoice'!E$2:E$1201,$Z905)="","",INDEX('Per Invoice'!E$2:E$1201,$Z905)))</f>
        <v/>
      </c>
      <c r="F905">
        <f>IF($Z905="","",IF(INDEX('Per Invoice'!F$2:F$1201,$Z905)="","",INDEX('Per Invoice'!F$2:F$1201,$Z905)))</f>
        <v/>
      </c>
      <c r="G905">
        <f>IF($Z905="","",IF(INDEX('Per Invoice'!G$2:G$1201,$Z905)="","",INDEX('Per Invoice'!G$2:G$1201,$Z905)))</f>
        <v/>
      </c>
      <c r="H905">
        <f>IF($Z905="","",IF(INDEX('Per Invoice'!H$2:H$1201,$Z905)="","",INDEX('Per Invoice'!H$2:H$1201,$Z905)))</f>
        <v/>
      </c>
      <c r="I905">
        <f>IF($Z905="","",IF(INDEX('Per Invoice'!I$2:I$1201,$Z905)="","",INDEX('Per Invoice'!I$2:I$1201,$Z905)))</f>
        <v/>
      </c>
      <c r="J905">
        <f>IF($Z905="","",IF(INDEX('Per Invoice'!J$2:J$1201,$Z905)="","",INDEX('Per Invoice'!J$2:J$1201,$Z905)))</f>
        <v/>
      </c>
      <c r="K905" s="8">
        <f>IF($Z905="","",IF(INDEX('Per Invoice'!K$2:K$1201,$Z905)="","",INDEX('Per Invoice'!K$2:K$1201,$Z905)))</f>
        <v/>
      </c>
      <c r="L905">
        <f>IF($Z905="","",IF(INDEX('Per Invoice'!L$2:L$1201,$Z905)="","",INDEX('Per Invoice'!L$2:L$1201,$Z905)))</f>
        <v/>
      </c>
      <c r="M905">
        <f>IF($Z905="","",IF(INDEX('Per Invoice'!M$2:M$1201,$Z905)="","",INDEX('Per Invoice'!M$2:M$1201,$Z905)))</f>
        <v/>
      </c>
      <c r="N905">
        <f>IF($Z905="","",IF(INDEX('Per Invoice'!N$2:N$1201,$Z905)="","",INDEX('Per Invoice'!N$2:N$1201,$Z905)))</f>
        <v/>
      </c>
      <c r="O905" s="8">
        <f>IF($Z905="","",IF(INDEX('Per Invoice'!O$2:O$1201,$Z905)="","",INDEX('Per Invoice'!O$2:O$1201,$Z905)))</f>
        <v/>
      </c>
      <c r="P905">
        <f>IF($Z905="","",IF(INDEX('Per Invoice'!P$2:P$1201,$Z905)="","",INDEX('Per Invoice'!P$2:P$1201,$Z905)))</f>
        <v/>
      </c>
      <c r="Q905" s="8">
        <f>IF($Z905="","",IF(INDEX('Per Invoice'!Q$2:Q$1201,$Z905)="","",INDEX('Per Invoice'!Q$2:Q$1201,$Z905)))</f>
        <v/>
      </c>
      <c r="R905" s="8">
        <f>IF($Z905="","",IF(INDEX('Per Invoice'!R$2:R$1201,$Z905)="","",INDEX('Per Invoice'!R$2:R$1201,$Z905)))</f>
        <v/>
      </c>
      <c r="S905">
        <f>IF($Z905="","",IF(INDEX('Per Invoice'!S$2:S$1201,$Z905)="","",INDEX('Per Invoice'!S$2:S$1201,$Z905)))</f>
        <v/>
      </c>
      <c r="T905" s="8">
        <f>IF($Z905="","",IF(INDEX('Per Invoice'!T$2:T$1201,$Z905)="","",INDEX('Per Invoice'!T$2:T$1201,$Z905)))</f>
        <v/>
      </c>
      <c r="U905" s="8">
        <f>IF($Z905="","",IF(INDEX('Per Invoice'!U$2:U$1201,$Z905)="","",INDEX('Per Invoice'!U$2:U$1201,$Z905)))</f>
        <v/>
      </c>
      <c r="V905" s="8">
        <f>IF($Z905="","",IF(INDEX('Per Invoice'!V$2:V$1201,$Z905)="","",INDEX('Per Invoice'!V$2:V$1201,$Z905)))</f>
        <v/>
      </c>
      <c r="W905" s="8">
        <f>IF($Z905="","",IF(INDEX('Per Invoice'!W$2:W$1201,$Z905)="","",INDEX('Per Invoice'!W$2:W$1201,$Z905)))</f>
        <v/>
      </c>
      <c r="X905" s="8">
        <f>IF($Z905="","",IF(INDEX('Per Invoice'!X$2:X$1201,$Z905)="","",INDEX('Per Invoice'!X$2:X$1201,$Z905)))</f>
        <v/>
      </c>
      <c r="Y905" s="8">
        <f>IF($Z905="","",IF(INDEX('Per Invoice'!Y$2:Y$1201,$Z905)="","",INDEX('Per Invoice'!Y$2:Y$1201,$Z905)))</f>
        <v/>
      </c>
      <c r="Z905" s="16">
        <f>IFERROR(MATCH(Settings!$C$27&amp;"|"&amp;ROWS($Z$2:$Z905),'Per Invoice'!$AB$2:$AB$1201,0),"")</f>
        <v/>
      </c>
    </row>
    <row r="906">
      <c r="A906">
        <f>IF($Z906="","",IF(INDEX('Per Invoice'!A$2:A$1201,$Z906)="","",INDEX('Per Invoice'!A$2:A$1201,$Z906)))</f>
        <v/>
      </c>
      <c r="B906">
        <f>IF($Z906="","",IF(INDEX('Per Invoice'!B$2:B$1201,$Z906)="","",INDEX('Per Invoice'!B$2:B$1201,$Z906)))</f>
        <v/>
      </c>
      <c r="C906">
        <f>IF($Z906="","",IF(INDEX('Per Invoice'!C$2:C$1201,$Z906)="","",INDEX('Per Invoice'!C$2:C$1201,$Z906)))</f>
        <v/>
      </c>
      <c r="D906">
        <f>IF($Z906="","",IF(INDEX('Per Invoice'!D$2:D$1201,$Z906)="","",INDEX('Per Invoice'!D$2:D$1201,$Z906)))</f>
        <v/>
      </c>
      <c r="E906" s="14">
        <f>IF($Z906="","",IF(INDEX('Per Invoice'!E$2:E$1201,$Z906)="","",INDEX('Per Invoice'!E$2:E$1201,$Z906)))</f>
        <v/>
      </c>
      <c r="F906">
        <f>IF($Z906="","",IF(INDEX('Per Invoice'!F$2:F$1201,$Z906)="","",INDEX('Per Invoice'!F$2:F$1201,$Z906)))</f>
        <v/>
      </c>
      <c r="G906">
        <f>IF($Z906="","",IF(INDEX('Per Invoice'!G$2:G$1201,$Z906)="","",INDEX('Per Invoice'!G$2:G$1201,$Z906)))</f>
        <v/>
      </c>
      <c r="H906">
        <f>IF($Z906="","",IF(INDEX('Per Invoice'!H$2:H$1201,$Z906)="","",INDEX('Per Invoice'!H$2:H$1201,$Z906)))</f>
        <v/>
      </c>
      <c r="I906">
        <f>IF($Z906="","",IF(INDEX('Per Invoice'!I$2:I$1201,$Z906)="","",INDEX('Per Invoice'!I$2:I$1201,$Z906)))</f>
        <v/>
      </c>
      <c r="J906">
        <f>IF($Z906="","",IF(INDEX('Per Invoice'!J$2:J$1201,$Z906)="","",INDEX('Per Invoice'!J$2:J$1201,$Z906)))</f>
        <v/>
      </c>
      <c r="K906" s="8">
        <f>IF($Z906="","",IF(INDEX('Per Invoice'!K$2:K$1201,$Z906)="","",INDEX('Per Invoice'!K$2:K$1201,$Z906)))</f>
        <v/>
      </c>
      <c r="L906">
        <f>IF($Z906="","",IF(INDEX('Per Invoice'!L$2:L$1201,$Z906)="","",INDEX('Per Invoice'!L$2:L$1201,$Z906)))</f>
        <v/>
      </c>
      <c r="M906">
        <f>IF($Z906="","",IF(INDEX('Per Invoice'!M$2:M$1201,$Z906)="","",INDEX('Per Invoice'!M$2:M$1201,$Z906)))</f>
        <v/>
      </c>
      <c r="N906">
        <f>IF($Z906="","",IF(INDEX('Per Invoice'!N$2:N$1201,$Z906)="","",INDEX('Per Invoice'!N$2:N$1201,$Z906)))</f>
        <v/>
      </c>
      <c r="O906" s="8">
        <f>IF($Z906="","",IF(INDEX('Per Invoice'!O$2:O$1201,$Z906)="","",INDEX('Per Invoice'!O$2:O$1201,$Z906)))</f>
        <v/>
      </c>
      <c r="P906">
        <f>IF($Z906="","",IF(INDEX('Per Invoice'!P$2:P$1201,$Z906)="","",INDEX('Per Invoice'!P$2:P$1201,$Z906)))</f>
        <v/>
      </c>
      <c r="Q906" s="8">
        <f>IF($Z906="","",IF(INDEX('Per Invoice'!Q$2:Q$1201,$Z906)="","",INDEX('Per Invoice'!Q$2:Q$1201,$Z906)))</f>
        <v/>
      </c>
      <c r="R906" s="8">
        <f>IF($Z906="","",IF(INDEX('Per Invoice'!R$2:R$1201,$Z906)="","",INDEX('Per Invoice'!R$2:R$1201,$Z906)))</f>
        <v/>
      </c>
      <c r="S906">
        <f>IF($Z906="","",IF(INDEX('Per Invoice'!S$2:S$1201,$Z906)="","",INDEX('Per Invoice'!S$2:S$1201,$Z906)))</f>
        <v/>
      </c>
      <c r="T906" s="8">
        <f>IF($Z906="","",IF(INDEX('Per Invoice'!T$2:T$1201,$Z906)="","",INDEX('Per Invoice'!T$2:T$1201,$Z906)))</f>
        <v/>
      </c>
      <c r="U906" s="8">
        <f>IF($Z906="","",IF(INDEX('Per Invoice'!U$2:U$1201,$Z906)="","",INDEX('Per Invoice'!U$2:U$1201,$Z906)))</f>
        <v/>
      </c>
      <c r="V906" s="8">
        <f>IF($Z906="","",IF(INDEX('Per Invoice'!V$2:V$1201,$Z906)="","",INDEX('Per Invoice'!V$2:V$1201,$Z906)))</f>
        <v/>
      </c>
      <c r="W906" s="8">
        <f>IF($Z906="","",IF(INDEX('Per Invoice'!W$2:W$1201,$Z906)="","",INDEX('Per Invoice'!W$2:W$1201,$Z906)))</f>
        <v/>
      </c>
      <c r="X906" s="8">
        <f>IF($Z906="","",IF(INDEX('Per Invoice'!X$2:X$1201,$Z906)="","",INDEX('Per Invoice'!X$2:X$1201,$Z906)))</f>
        <v/>
      </c>
      <c r="Y906" s="8">
        <f>IF($Z906="","",IF(INDEX('Per Invoice'!Y$2:Y$1201,$Z906)="","",INDEX('Per Invoice'!Y$2:Y$1201,$Z906)))</f>
        <v/>
      </c>
      <c r="Z906" s="16">
        <f>IFERROR(MATCH(Settings!$C$27&amp;"|"&amp;ROWS($Z$2:$Z906),'Per Invoice'!$AB$2:$AB$1201,0),"")</f>
        <v/>
      </c>
    </row>
    <row r="907">
      <c r="A907">
        <f>IF($Z907="","",IF(INDEX('Per Invoice'!A$2:A$1201,$Z907)="","",INDEX('Per Invoice'!A$2:A$1201,$Z907)))</f>
        <v/>
      </c>
      <c r="B907">
        <f>IF($Z907="","",IF(INDEX('Per Invoice'!B$2:B$1201,$Z907)="","",INDEX('Per Invoice'!B$2:B$1201,$Z907)))</f>
        <v/>
      </c>
      <c r="C907">
        <f>IF($Z907="","",IF(INDEX('Per Invoice'!C$2:C$1201,$Z907)="","",INDEX('Per Invoice'!C$2:C$1201,$Z907)))</f>
        <v/>
      </c>
      <c r="D907">
        <f>IF($Z907="","",IF(INDEX('Per Invoice'!D$2:D$1201,$Z907)="","",INDEX('Per Invoice'!D$2:D$1201,$Z907)))</f>
        <v/>
      </c>
      <c r="E907" s="14">
        <f>IF($Z907="","",IF(INDEX('Per Invoice'!E$2:E$1201,$Z907)="","",INDEX('Per Invoice'!E$2:E$1201,$Z907)))</f>
        <v/>
      </c>
      <c r="F907">
        <f>IF($Z907="","",IF(INDEX('Per Invoice'!F$2:F$1201,$Z907)="","",INDEX('Per Invoice'!F$2:F$1201,$Z907)))</f>
        <v/>
      </c>
      <c r="G907">
        <f>IF($Z907="","",IF(INDEX('Per Invoice'!G$2:G$1201,$Z907)="","",INDEX('Per Invoice'!G$2:G$1201,$Z907)))</f>
        <v/>
      </c>
      <c r="H907">
        <f>IF($Z907="","",IF(INDEX('Per Invoice'!H$2:H$1201,$Z907)="","",INDEX('Per Invoice'!H$2:H$1201,$Z907)))</f>
        <v/>
      </c>
      <c r="I907">
        <f>IF($Z907="","",IF(INDEX('Per Invoice'!I$2:I$1201,$Z907)="","",INDEX('Per Invoice'!I$2:I$1201,$Z907)))</f>
        <v/>
      </c>
      <c r="J907">
        <f>IF($Z907="","",IF(INDEX('Per Invoice'!J$2:J$1201,$Z907)="","",INDEX('Per Invoice'!J$2:J$1201,$Z907)))</f>
        <v/>
      </c>
      <c r="K907" s="8">
        <f>IF($Z907="","",IF(INDEX('Per Invoice'!K$2:K$1201,$Z907)="","",INDEX('Per Invoice'!K$2:K$1201,$Z907)))</f>
        <v/>
      </c>
      <c r="L907">
        <f>IF($Z907="","",IF(INDEX('Per Invoice'!L$2:L$1201,$Z907)="","",INDEX('Per Invoice'!L$2:L$1201,$Z907)))</f>
        <v/>
      </c>
      <c r="M907">
        <f>IF($Z907="","",IF(INDEX('Per Invoice'!M$2:M$1201,$Z907)="","",INDEX('Per Invoice'!M$2:M$1201,$Z907)))</f>
        <v/>
      </c>
      <c r="N907">
        <f>IF($Z907="","",IF(INDEX('Per Invoice'!N$2:N$1201,$Z907)="","",INDEX('Per Invoice'!N$2:N$1201,$Z907)))</f>
        <v/>
      </c>
      <c r="O907" s="8">
        <f>IF($Z907="","",IF(INDEX('Per Invoice'!O$2:O$1201,$Z907)="","",INDEX('Per Invoice'!O$2:O$1201,$Z907)))</f>
        <v/>
      </c>
      <c r="P907">
        <f>IF($Z907="","",IF(INDEX('Per Invoice'!P$2:P$1201,$Z907)="","",INDEX('Per Invoice'!P$2:P$1201,$Z907)))</f>
        <v/>
      </c>
      <c r="Q907" s="8">
        <f>IF($Z907="","",IF(INDEX('Per Invoice'!Q$2:Q$1201,$Z907)="","",INDEX('Per Invoice'!Q$2:Q$1201,$Z907)))</f>
        <v/>
      </c>
      <c r="R907" s="8">
        <f>IF($Z907="","",IF(INDEX('Per Invoice'!R$2:R$1201,$Z907)="","",INDEX('Per Invoice'!R$2:R$1201,$Z907)))</f>
        <v/>
      </c>
      <c r="S907">
        <f>IF($Z907="","",IF(INDEX('Per Invoice'!S$2:S$1201,$Z907)="","",INDEX('Per Invoice'!S$2:S$1201,$Z907)))</f>
        <v/>
      </c>
      <c r="T907" s="8">
        <f>IF($Z907="","",IF(INDEX('Per Invoice'!T$2:T$1201,$Z907)="","",INDEX('Per Invoice'!T$2:T$1201,$Z907)))</f>
        <v/>
      </c>
      <c r="U907" s="8">
        <f>IF($Z907="","",IF(INDEX('Per Invoice'!U$2:U$1201,$Z907)="","",INDEX('Per Invoice'!U$2:U$1201,$Z907)))</f>
        <v/>
      </c>
      <c r="V907" s="8">
        <f>IF($Z907="","",IF(INDEX('Per Invoice'!V$2:V$1201,$Z907)="","",INDEX('Per Invoice'!V$2:V$1201,$Z907)))</f>
        <v/>
      </c>
      <c r="W907" s="8">
        <f>IF($Z907="","",IF(INDEX('Per Invoice'!W$2:W$1201,$Z907)="","",INDEX('Per Invoice'!W$2:W$1201,$Z907)))</f>
        <v/>
      </c>
      <c r="X907" s="8">
        <f>IF($Z907="","",IF(INDEX('Per Invoice'!X$2:X$1201,$Z907)="","",INDEX('Per Invoice'!X$2:X$1201,$Z907)))</f>
        <v/>
      </c>
      <c r="Y907" s="8">
        <f>IF($Z907="","",IF(INDEX('Per Invoice'!Y$2:Y$1201,$Z907)="","",INDEX('Per Invoice'!Y$2:Y$1201,$Z907)))</f>
        <v/>
      </c>
      <c r="Z907" s="16">
        <f>IFERROR(MATCH(Settings!$C$27&amp;"|"&amp;ROWS($Z$2:$Z907),'Per Invoice'!$AB$2:$AB$1201,0),"")</f>
        <v/>
      </c>
    </row>
    <row r="908">
      <c r="A908">
        <f>IF($Z908="","",IF(INDEX('Per Invoice'!A$2:A$1201,$Z908)="","",INDEX('Per Invoice'!A$2:A$1201,$Z908)))</f>
        <v/>
      </c>
      <c r="B908">
        <f>IF($Z908="","",IF(INDEX('Per Invoice'!B$2:B$1201,$Z908)="","",INDEX('Per Invoice'!B$2:B$1201,$Z908)))</f>
        <v/>
      </c>
      <c r="C908">
        <f>IF($Z908="","",IF(INDEX('Per Invoice'!C$2:C$1201,$Z908)="","",INDEX('Per Invoice'!C$2:C$1201,$Z908)))</f>
        <v/>
      </c>
      <c r="D908">
        <f>IF($Z908="","",IF(INDEX('Per Invoice'!D$2:D$1201,$Z908)="","",INDEX('Per Invoice'!D$2:D$1201,$Z908)))</f>
        <v/>
      </c>
      <c r="E908" s="14">
        <f>IF($Z908="","",IF(INDEX('Per Invoice'!E$2:E$1201,$Z908)="","",INDEX('Per Invoice'!E$2:E$1201,$Z908)))</f>
        <v/>
      </c>
      <c r="F908">
        <f>IF($Z908="","",IF(INDEX('Per Invoice'!F$2:F$1201,$Z908)="","",INDEX('Per Invoice'!F$2:F$1201,$Z908)))</f>
        <v/>
      </c>
      <c r="G908">
        <f>IF($Z908="","",IF(INDEX('Per Invoice'!G$2:G$1201,$Z908)="","",INDEX('Per Invoice'!G$2:G$1201,$Z908)))</f>
        <v/>
      </c>
      <c r="H908">
        <f>IF($Z908="","",IF(INDEX('Per Invoice'!H$2:H$1201,$Z908)="","",INDEX('Per Invoice'!H$2:H$1201,$Z908)))</f>
        <v/>
      </c>
      <c r="I908">
        <f>IF($Z908="","",IF(INDEX('Per Invoice'!I$2:I$1201,$Z908)="","",INDEX('Per Invoice'!I$2:I$1201,$Z908)))</f>
        <v/>
      </c>
      <c r="J908">
        <f>IF($Z908="","",IF(INDEX('Per Invoice'!J$2:J$1201,$Z908)="","",INDEX('Per Invoice'!J$2:J$1201,$Z908)))</f>
        <v/>
      </c>
      <c r="K908" s="8">
        <f>IF($Z908="","",IF(INDEX('Per Invoice'!K$2:K$1201,$Z908)="","",INDEX('Per Invoice'!K$2:K$1201,$Z908)))</f>
        <v/>
      </c>
      <c r="L908">
        <f>IF($Z908="","",IF(INDEX('Per Invoice'!L$2:L$1201,$Z908)="","",INDEX('Per Invoice'!L$2:L$1201,$Z908)))</f>
        <v/>
      </c>
      <c r="M908">
        <f>IF($Z908="","",IF(INDEX('Per Invoice'!M$2:M$1201,$Z908)="","",INDEX('Per Invoice'!M$2:M$1201,$Z908)))</f>
        <v/>
      </c>
      <c r="N908">
        <f>IF($Z908="","",IF(INDEX('Per Invoice'!N$2:N$1201,$Z908)="","",INDEX('Per Invoice'!N$2:N$1201,$Z908)))</f>
        <v/>
      </c>
      <c r="O908" s="8">
        <f>IF($Z908="","",IF(INDEX('Per Invoice'!O$2:O$1201,$Z908)="","",INDEX('Per Invoice'!O$2:O$1201,$Z908)))</f>
        <v/>
      </c>
      <c r="P908">
        <f>IF($Z908="","",IF(INDEX('Per Invoice'!P$2:P$1201,$Z908)="","",INDEX('Per Invoice'!P$2:P$1201,$Z908)))</f>
        <v/>
      </c>
      <c r="Q908" s="8">
        <f>IF($Z908="","",IF(INDEX('Per Invoice'!Q$2:Q$1201,$Z908)="","",INDEX('Per Invoice'!Q$2:Q$1201,$Z908)))</f>
        <v/>
      </c>
      <c r="R908" s="8">
        <f>IF($Z908="","",IF(INDEX('Per Invoice'!R$2:R$1201,$Z908)="","",INDEX('Per Invoice'!R$2:R$1201,$Z908)))</f>
        <v/>
      </c>
      <c r="S908">
        <f>IF($Z908="","",IF(INDEX('Per Invoice'!S$2:S$1201,$Z908)="","",INDEX('Per Invoice'!S$2:S$1201,$Z908)))</f>
        <v/>
      </c>
      <c r="T908" s="8">
        <f>IF($Z908="","",IF(INDEX('Per Invoice'!T$2:T$1201,$Z908)="","",INDEX('Per Invoice'!T$2:T$1201,$Z908)))</f>
        <v/>
      </c>
      <c r="U908" s="8">
        <f>IF($Z908="","",IF(INDEX('Per Invoice'!U$2:U$1201,$Z908)="","",INDEX('Per Invoice'!U$2:U$1201,$Z908)))</f>
        <v/>
      </c>
      <c r="V908" s="8">
        <f>IF($Z908="","",IF(INDEX('Per Invoice'!V$2:V$1201,$Z908)="","",INDEX('Per Invoice'!V$2:V$1201,$Z908)))</f>
        <v/>
      </c>
      <c r="W908" s="8">
        <f>IF($Z908="","",IF(INDEX('Per Invoice'!W$2:W$1201,$Z908)="","",INDEX('Per Invoice'!W$2:W$1201,$Z908)))</f>
        <v/>
      </c>
      <c r="X908" s="8">
        <f>IF($Z908="","",IF(INDEX('Per Invoice'!X$2:X$1201,$Z908)="","",INDEX('Per Invoice'!X$2:X$1201,$Z908)))</f>
        <v/>
      </c>
      <c r="Y908" s="8">
        <f>IF($Z908="","",IF(INDEX('Per Invoice'!Y$2:Y$1201,$Z908)="","",INDEX('Per Invoice'!Y$2:Y$1201,$Z908)))</f>
        <v/>
      </c>
      <c r="Z908" s="16">
        <f>IFERROR(MATCH(Settings!$C$27&amp;"|"&amp;ROWS($Z$2:$Z908),'Per Invoice'!$AB$2:$AB$1201,0),"")</f>
        <v/>
      </c>
    </row>
    <row r="909">
      <c r="A909">
        <f>IF($Z909="","",IF(INDEX('Per Invoice'!A$2:A$1201,$Z909)="","",INDEX('Per Invoice'!A$2:A$1201,$Z909)))</f>
        <v/>
      </c>
      <c r="B909">
        <f>IF($Z909="","",IF(INDEX('Per Invoice'!B$2:B$1201,$Z909)="","",INDEX('Per Invoice'!B$2:B$1201,$Z909)))</f>
        <v/>
      </c>
      <c r="C909">
        <f>IF($Z909="","",IF(INDEX('Per Invoice'!C$2:C$1201,$Z909)="","",INDEX('Per Invoice'!C$2:C$1201,$Z909)))</f>
        <v/>
      </c>
      <c r="D909">
        <f>IF($Z909="","",IF(INDEX('Per Invoice'!D$2:D$1201,$Z909)="","",INDEX('Per Invoice'!D$2:D$1201,$Z909)))</f>
        <v/>
      </c>
      <c r="E909" s="14">
        <f>IF($Z909="","",IF(INDEX('Per Invoice'!E$2:E$1201,$Z909)="","",INDEX('Per Invoice'!E$2:E$1201,$Z909)))</f>
        <v/>
      </c>
      <c r="F909">
        <f>IF($Z909="","",IF(INDEX('Per Invoice'!F$2:F$1201,$Z909)="","",INDEX('Per Invoice'!F$2:F$1201,$Z909)))</f>
        <v/>
      </c>
      <c r="G909">
        <f>IF($Z909="","",IF(INDEX('Per Invoice'!G$2:G$1201,$Z909)="","",INDEX('Per Invoice'!G$2:G$1201,$Z909)))</f>
        <v/>
      </c>
      <c r="H909">
        <f>IF($Z909="","",IF(INDEX('Per Invoice'!H$2:H$1201,$Z909)="","",INDEX('Per Invoice'!H$2:H$1201,$Z909)))</f>
        <v/>
      </c>
      <c r="I909">
        <f>IF($Z909="","",IF(INDEX('Per Invoice'!I$2:I$1201,$Z909)="","",INDEX('Per Invoice'!I$2:I$1201,$Z909)))</f>
        <v/>
      </c>
      <c r="J909">
        <f>IF($Z909="","",IF(INDEX('Per Invoice'!J$2:J$1201,$Z909)="","",INDEX('Per Invoice'!J$2:J$1201,$Z909)))</f>
        <v/>
      </c>
      <c r="K909" s="8">
        <f>IF($Z909="","",IF(INDEX('Per Invoice'!K$2:K$1201,$Z909)="","",INDEX('Per Invoice'!K$2:K$1201,$Z909)))</f>
        <v/>
      </c>
      <c r="L909">
        <f>IF($Z909="","",IF(INDEX('Per Invoice'!L$2:L$1201,$Z909)="","",INDEX('Per Invoice'!L$2:L$1201,$Z909)))</f>
        <v/>
      </c>
      <c r="M909">
        <f>IF($Z909="","",IF(INDEX('Per Invoice'!M$2:M$1201,$Z909)="","",INDEX('Per Invoice'!M$2:M$1201,$Z909)))</f>
        <v/>
      </c>
      <c r="N909">
        <f>IF($Z909="","",IF(INDEX('Per Invoice'!N$2:N$1201,$Z909)="","",INDEX('Per Invoice'!N$2:N$1201,$Z909)))</f>
        <v/>
      </c>
      <c r="O909" s="8">
        <f>IF($Z909="","",IF(INDEX('Per Invoice'!O$2:O$1201,$Z909)="","",INDEX('Per Invoice'!O$2:O$1201,$Z909)))</f>
        <v/>
      </c>
      <c r="P909">
        <f>IF($Z909="","",IF(INDEX('Per Invoice'!P$2:P$1201,$Z909)="","",INDEX('Per Invoice'!P$2:P$1201,$Z909)))</f>
        <v/>
      </c>
      <c r="Q909" s="8">
        <f>IF($Z909="","",IF(INDEX('Per Invoice'!Q$2:Q$1201,$Z909)="","",INDEX('Per Invoice'!Q$2:Q$1201,$Z909)))</f>
        <v/>
      </c>
      <c r="R909" s="8">
        <f>IF($Z909="","",IF(INDEX('Per Invoice'!R$2:R$1201,$Z909)="","",INDEX('Per Invoice'!R$2:R$1201,$Z909)))</f>
        <v/>
      </c>
      <c r="S909">
        <f>IF($Z909="","",IF(INDEX('Per Invoice'!S$2:S$1201,$Z909)="","",INDEX('Per Invoice'!S$2:S$1201,$Z909)))</f>
        <v/>
      </c>
      <c r="T909" s="8">
        <f>IF($Z909="","",IF(INDEX('Per Invoice'!T$2:T$1201,$Z909)="","",INDEX('Per Invoice'!T$2:T$1201,$Z909)))</f>
        <v/>
      </c>
      <c r="U909" s="8">
        <f>IF($Z909="","",IF(INDEX('Per Invoice'!U$2:U$1201,$Z909)="","",INDEX('Per Invoice'!U$2:U$1201,$Z909)))</f>
        <v/>
      </c>
      <c r="V909" s="8">
        <f>IF($Z909="","",IF(INDEX('Per Invoice'!V$2:V$1201,$Z909)="","",INDEX('Per Invoice'!V$2:V$1201,$Z909)))</f>
        <v/>
      </c>
      <c r="W909" s="8">
        <f>IF($Z909="","",IF(INDEX('Per Invoice'!W$2:W$1201,$Z909)="","",INDEX('Per Invoice'!W$2:W$1201,$Z909)))</f>
        <v/>
      </c>
      <c r="X909" s="8">
        <f>IF($Z909="","",IF(INDEX('Per Invoice'!X$2:X$1201,$Z909)="","",INDEX('Per Invoice'!X$2:X$1201,$Z909)))</f>
        <v/>
      </c>
      <c r="Y909" s="8">
        <f>IF($Z909="","",IF(INDEX('Per Invoice'!Y$2:Y$1201,$Z909)="","",INDEX('Per Invoice'!Y$2:Y$1201,$Z909)))</f>
        <v/>
      </c>
      <c r="Z909" s="16">
        <f>IFERROR(MATCH(Settings!$C$27&amp;"|"&amp;ROWS($Z$2:$Z909),'Per Invoice'!$AB$2:$AB$1201,0),"")</f>
        <v/>
      </c>
    </row>
    <row r="910">
      <c r="A910">
        <f>IF($Z910="","",IF(INDEX('Per Invoice'!A$2:A$1201,$Z910)="","",INDEX('Per Invoice'!A$2:A$1201,$Z910)))</f>
        <v/>
      </c>
      <c r="B910">
        <f>IF($Z910="","",IF(INDEX('Per Invoice'!B$2:B$1201,$Z910)="","",INDEX('Per Invoice'!B$2:B$1201,$Z910)))</f>
        <v/>
      </c>
      <c r="C910">
        <f>IF($Z910="","",IF(INDEX('Per Invoice'!C$2:C$1201,$Z910)="","",INDEX('Per Invoice'!C$2:C$1201,$Z910)))</f>
        <v/>
      </c>
      <c r="D910">
        <f>IF($Z910="","",IF(INDEX('Per Invoice'!D$2:D$1201,$Z910)="","",INDEX('Per Invoice'!D$2:D$1201,$Z910)))</f>
        <v/>
      </c>
      <c r="E910" s="14">
        <f>IF($Z910="","",IF(INDEX('Per Invoice'!E$2:E$1201,$Z910)="","",INDEX('Per Invoice'!E$2:E$1201,$Z910)))</f>
        <v/>
      </c>
      <c r="F910">
        <f>IF($Z910="","",IF(INDEX('Per Invoice'!F$2:F$1201,$Z910)="","",INDEX('Per Invoice'!F$2:F$1201,$Z910)))</f>
        <v/>
      </c>
      <c r="G910">
        <f>IF($Z910="","",IF(INDEX('Per Invoice'!G$2:G$1201,$Z910)="","",INDEX('Per Invoice'!G$2:G$1201,$Z910)))</f>
        <v/>
      </c>
      <c r="H910">
        <f>IF($Z910="","",IF(INDEX('Per Invoice'!H$2:H$1201,$Z910)="","",INDEX('Per Invoice'!H$2:H$1201,$Z910)))</f>
        <v/>
      </c>
      <c r="I910">
        <f>IF($Z910="","",IF(INDEX('Per Invoice'!I$2:I$1201,$Z910)="","",INDEX('Per Invoice'!I$2:I$1201,$Z910)))</f>
        <v/>
      </c>
      <c r="J910">
        <f>IF($Z910="","",IF(INDEX('Per Invoice'!J$2:J$1201,$Z910)="","",INDEX('Per Invoice'!J$2:J$1201,$Z910)))</f>
        <v/>
      </c>
      <c r="K910" s="8">
        <f>IF($Z910="","",IF(INDEX('Per Invoice'!K$2:K$1201,$Z910)="","",INDEX('Per Invoice'!K$2:K$1201,$Z910)))</f>
        <v/>
      </c>
      <c r="L910">
        <f>IF($Z910="","",IF(INDEX('Per Invoice'!L$2:L$1201,$Z910)="","",INDEX('Per Invoice'!L$2:L$1201,$Z910)))</f>
        <v/>
      </c>
      <c r="M910">
        <f>IF($Z910="","",IF(INDEX('Per Invoice'!M$2:M$1201,$Z910)="","",INDEX('Per Invoice'!M$2:M$1201,$Z910)))</f>
        <v/>
      </c>
      <c r="N910">
        <f>IF($Z910="","",IF(INDEX('Per Invoice'!N$2:N$1201,$Z910)="","",INDEX('Per Invoice'!N$2:N$1201,$Z910)))</f>
        <v/>
      </c>
      <c r="O910" s="8">
        <f>IF($Z910="","",IF(INDEX('Per Invoice'!O$2:O$1201,$Z910)="","",INDEX('Per Invoice'!O$2:O$1201,$Z910)))</f>
        <v/>
      </c>
      <c r="P910">
        <f>IF($Z910="","",IF(INDEX('Per Invoice'!P$2:P$1201,$Z910)="","",INDEX('Per Invoice'!P$2:P$1201,$Z910)))</f>
        <v/>
      </c>
      <c r="Q910" s="8">
        <f>IF($Z910="","",IF(INDEX('Per Invoice'!Q$2:Q$1201,$Z910)="","",INDEX('Per Invoice'!Q$2:Q$1201,$Z910)))</f>
        <v/>
      </c>
      <c r="R910" s="8">
        <f>IF($Z910="","",IF(INDEX('Per Invoice'!R$2:R$1201,$Z910)="","",INDEX('Per Invoice'!R$2:R$1201,$Z910)))</f>
        <v/>
      </c>
      <c r="S910">
        <f>IF($Z910="","",IF(INDEX('Per Invoice'!S$2:S$1201,$Z910)="","",INDEX('Per Invoice'!S$2:S$1201,$Z910)))</f>
        <v/>
      </c>
      <c r="T910" s="8">
        <f>IF($Z910="","",IF(INDEX('Per Invoice'!T$2:T$1201,$Z910)="","",INDEX('Per Invoice'!T$2:T$1201,$Z910)))</f>
        <v/>
      </c>
      <c r="U910" s="8">
        <f>IF($Z910="","",IF(INDEX('Per Invoice'!U$2:U$1201,$Z910)="","",INDEX('Per Invoice'!U$2:U$1201,$Z910)))</f>
        <v/>
      </c>
      <c r="V910" s="8">
        <f>IF($Z910="","",IF(INDEX('Per Invoice'!V$2:V$1201,$Z910)="","",INDEX('Per Invoice'!V$2:V$1201,$Z910)))</f>
        <v/>
      </c>
      <c r="W910" s="8">
        <f>IF($Z910="","",IF(INDEX('Per Invoice'!W$2:W$1201,$Z910)="","",INDEX('Per Invoice'!W$2:W$1201,$Z910)))</f>
        <v/>
      </c>
      <c r="X910" s="8">
        <f>IF($Z910="","",IF(INDEX('Per Invoice'!X$2:X$1201,$Z910)="","",INDEX('Per Invoice'!X$2:X$1201,$Z910)))</f>
        <v/>
      </c>
      <c r="Y910" s="8">
        <f>IF($Z910="","",IF(INDEX('Per Invoice'!Y$2:Y$1201,$Z910)="","",INDEX('Per Invoice'!Y$2:Y$1201,$Z910)))</f>
        <v/>
      </c>
      <c r="Z910" s="16">
        <f>IFERROR(MATCH(Settings!$C$27&amp;"|"&amp;ROWS($Z$2:$Z910),'Per Invoice'!$AB$2:$AB$1201,0),"")</f>
        <v/>
      </c>
    </row>
    <row r="911">
      <c r="A911">
        <f>IF($Z911="","",IF(INDEX('Per Invoice'!A$2:A$1201,$Z911)="","",INDEX('Per Invoice'!A$2:A$1201,$Z911)))</f>
        <v/>
      </c>
      <c r="B911">
        <f>IF($Z911="","",IF(INDEX('Per Invoice'!B$2:B$1201,$Z911)="","",INDEX('Per Invoice'!B$2:B$1201,$Z911)))</f>
        <v/>
      </c>
      <c r="C911">
        <f>IF($Z911="","",IF(INDEX('Per Invoice'!C$2:C$1201,$Z911)="","",INDEX('Per Invoice'!C$2:C$1201,$Z911)))</f>
        <v/>
      </c>
      <c r="D911">
        <f>IF($Z911="","",IF(INDEX('Per Invoice'!D$2:D$1201,$Z911)="","",INDEX('Per Invoice'!D$2:D$1201,$Z911)))</f>
        <v/>
      </c>
      <c r="E911" s="14">
        <f>IF($Z911="","",IF(INDEX('Per Invoice'!E$2:E$1201,$Z911)="","",INDEX('Per Invoice'!E$2:E$1201,$Z911)))</f>
        <v/>
      </c>
      <c r="F911">
        <f>IF($Z911="","",IF(INDEX('Per Invoice'!F$2:F$1201,$Z911)="","",INDEX('Per Invoice'!F$2:F$1201,$Z911)))</f>
        <v/>
      </c>
      <c r="G911">
        <f>IF($Z911="","",IF(INDEX('Per Invoice'!G$2:G$1201,$Z911)="","",INDEX('Per Invoice'!G$2:G$1201,$Z911)))</f>
        <v/>
      </c>
      <c r="H911">
        <f>IF($Z911="","",IF(INDEX('Per Invoice'!H$2:H$1201,$Z911)="","",INDEX('Per Invoice'!H$2:H$1201,$Z911)))</f>
        <v/>
      </c>
      <c r="I911">
        <f>IF($Z911="","",IF(INDEX('Per Invoice'!I$2:I$1201,$Z911)="","",INDEX('Per Invoice'!I$2:I$1201,$Z911)))</f>
        <v/>
      </c>
      <c r="J911">
        <f>IF($Z911="","",IF(INDEX('Per Invoice'!J$2:J$1201,$Z911)="","",INDEX('Per Invoice'!J$2:J$1201,$Z911)))</f>
        <v/>
      </c>
      <c r="K911" s="8">
        <f>IF($Z911="","",IF(INDEX('Per Invoice'!K$2:K$1201,$Z911)="","",INDEX('Per Invoice'!K$2:K$1201,$Z911)))</f>
        <v/>
      </c>
      <c r="L911">
        <f>IF($Z911="","",IF(INDEX('Per Invoice'!L$2:L$1201,$Z911)="","",INDEX('Per Invoice'!L$2:L$1201,$Z911)))</f>
        <v/>
      </c>
      <c r="M911">
        <f>IF($Z911="","",IF(INDEX('Per Invoice'!M$2:M$1201,$Z911)="","",INDEX('Per Invoice'!M$2:M$1201,$Z911)))</f>
        <v/>
      </c>
      <c r="N911">
        <f>IF($Z911="","",IF(INDEX('Per Invoice'!N$2:N$1201,$Z911)="","",INDEX('Per Invoice'!N$2:N$1201,$Z911)))</f>
        <v/>
      </c>
      <c r="O911" s="8">
        <f>IF($Z911="","",IF(INDEX('Per Invoice'!O$2:O$1201,$Z911)="","",INDEX('Per Invoice'!O$2:O$1201,$Z911)))</f>
        <v/>
      </c>
      <c r="P911">
        <f>IF($Z911="","",IF(INDEX('Per Invoice'!P$2:P$1201,$Z911)="","",INDEX('Per Invoice'!P$2:P$1201,$Z911)))</f>
        <v/>
      </c>
      <c r="Q911" s="8">
        <f>IF($Z911="","",IF(INDEX('Per Invoice'!Q$2:Q$1201,$Z911)="","",INDEX('Per Invoice'!Q$2:Q$1201,$Z911)))</f>
        <v/>
      </c>
      <c r="R911" s="8">
        <f>IF($Z911="","",IF(INDEX('Per Invoice'!R$2:R$1201,$Z911)="","",INDEX('Per Invoice'!R$2:R$1201,$Z911)))</f>
        <v/>
      </c>
      <c r="S911">
        <f>IF($Z911="","",IF(INDEX('Per Invoice'!S$2:S$1201,$Z911)="","",INDEX('Per Invoice'!S$2:S$1201,$Z911)))</f>
        <v/>
      </c>
      <c r="T911" s="8">
        <f>IF($Z911="","",IF(INDEX('Per Invoice'!T$2:T$1201,$Z911)="","",INDEX('Per Invoice'!T$2:T$1201,$Z911)))</f>
        <v/>
      </c>
      <c r="U911" s="8">
        <f>IF($Z911="","",IF(INDEX('Per Invoice'!U$2:U$1201,$Z911)="","",INDEX('Per Invoice'!U$2:U$1201,$Z911)))</f>
        <v/>
      </c>
      <c r="V911" s="8">
        <f>IF($Z911="","",IF(INDEX('Per Invoice'!V$2:V$1201,$Z911)="","",INDEX('Per Invoice'!V$2:V$1201,$Z911)))</f>
        <v/>
      </c>
      <c r="W911" s="8">
        <f>IF($Z911="","",IF(INDEX('Per Invoice'!W$2:W$1201,$Z911)="","",INDEX('Per Invoice'!W$2:W$1201,$Z911)))</f>
        <v/>
      </c>
      <c r="X911" s="8">
        <f>IF($Z911="","",IF(INDEX('Per Invoice'!X$2:X$1201,$Z911)="","",INDEX('Per Invoice'!X$2:X$1201,$Z911)))</f>
        <v/>
      </c>
      <c r="Y911" s="8">
        <f>IF($Z911="","",IF(INDEX('Per Invoice'!Y$2:Y$1201,$Z911)="","",INDEX('Per Invoice'!Y$2:Y$1201,$Z911)))</f>
        <v/>
      </c>
      <c r="Z911" s="16">
        <f>IFERROR(MATCH(Settings!$C$27&amp;"|"&amp;ROWS($Z$2:$Z911),'Per Invoice'!$AB$2:$AB$1201,0),"")</f>
        <v/>
      </c>
    </row>
    <row r="912">
      <c r="A912">
        <f>IF($Z912="","",IF(INDEX('Per Invoice'!A$2:A$1201,$Z912)="","",INDEX('Per Invoice'!A$2:A$1201,$Z912)))</f>
        <v/>
      </c>
      <c r="B912">
        <f>IF($Z912="","",IF(INDEX('Per Invoice'!B$2:B$1201,$Z912)="","",INDEX('Per Invoice'!B$2:B$1201,$Z912)))</f>
        <v/>
      </c>
      <c r="C912">
        <f>IF($Z912="","",IF(INDEX('Per Invoice'!C$2:C$1201,$Z912)="","",INDEX('Per Invoice'!C$2:C$1201,$Z912)))</f>
        <v/>
      </c>
      <c r="D912">
        <f>IF($Z912="","",IF(INDEX('Per Invoice'!D$2:D$1201,$Z912)="","",INDEX('Per Invoice'!D$2:D$1201,$Z912)))</f>
        <v/>
      </c>
      <c r="E912" s="14">
        <f>IF($Z912="","",IF(INDEX('Per Invoice'!E$2:E$1201,$Z912)="","",INDEX('Per Invoice'!E$2:E$1201,$Z912)))</f>
        <v/>
      </c>
      <c r="F912">
        <f>IF($Z912="","",IF(INDEX('Per Invoice'!F$2:F$1201,$Z912)="","",INDEX('Per Invoice'!F$2:F$1201,$Z912)))</f>
        <v/>
      </c>
      <c r="G912">
        <f>IF($Z912="","",IF(INDEX('Per Invoice'!G$2:G$1201,$Z912)="","",INDEX('Per Invoice'!G$2:G$1201,$Z912)))</f>
        <v/>
      </c>
      <c r="H912">
        <f>IF($Z912="","",IF(INDEX('Per Invoice'!H$2:H$1201,$Z912)="","",INDEX('Per Invoice'!H$2:H$1201,$Z912)))</f>
        <v/>
      </c>
      <c r="I912">
        <f>IF($Z912="","",IF(INDEX('Per Invoice'!I$2:I$1201,$Z912)="","",INDEX('Per Invoice'!I$2:I$1201,$Z912)))</f>
        <v/>
      </c>
      <c r="J912">
        <f>IF($Z912="","",IF(INDEX('Per Invoice'!J$2:J$1201,$Z912)="","",INDEX('Per Invoice'!J$2:J$1201,$Z912)))</f>
        <v/>
      </c>
      <c r="K912" s="8">
        <f>IF($Z912="","",IF(INDEX('Per Invoice'!K$2:K$1201,$Z912)="","",INDEX('Per Invoice'!K$2:K$1201,$Z912)))</f>
        <v/>
      </c>
      <c r="L912">
        <f>IF($Z912="","",IF(INDEX('Per Invoice'!L$2:L$1201,$Z912)="","",INDEX('Per Invoice'!L$2:L$1201,$Z912)))</f>
        <v/>
      </c>
      <c r="M912">
        <f>IF($Z912="","",IF(INDEX('Per Invoice'!M$2:M$1201,$Z912)="","",INDEX('Per Invoice'!M$2:M$1201,$Z912)))</f>
        <v/>
      </c>
      <c r="N912">
        <f>IF($Z912="","",IF(INDEX('Per Invoice'!N$2:N$1201,$Z912)="","",INDEX('Per Invoice'!N$2:N$1201,$Z912)))</f>
        <v/>
      </c>
      <c r="O912" s="8">
        <f>IF($Z912="","",IF(INDEX('Per Invoice'!O$2:O$1201,$Z912)="","",INDEX('Per Invoice'!O$2:O$1201,$Z912)))</f>
        <v/>
      </c>
      <c r="P912">
        <f>IF($Z912="","",IF(INDEX('Per Invoice'!P$2:P$1201,$Z912)="","",INDEX('Per Invoice'!P$2:P$1201,$Z912)))</f>
        <v/>
      </c>
      <c r="Q912" s="8">
        <f>IF($Z912="","",IF(INDEX('Per Invoice'!Q$2:Q$1201,$Z912)="","",INDEX('Per Invoice'!Q$2:Q$1201,$Z912)))</f>
        <v/>
      </c>
      <c r="R912" s="8">
        <f>IF($Z912="","",IF(INDEX('Per Invoice'!R$2:R$1201,$Z912)="","",INDEX('Per Invoice'!R$2:R$1201,$Z912)))</f>
        <v/>
      </c>
      <c r="S912">
        <f>IF($Z912="","",IF(INDEX('Per Invoice'!S$2:S$1201,$Z912)="","",INDEX('Per Invoice'!S$2:S$1201,$Z912)))</f>
        <v/>
      </c>
      <c r="T912" s="8">
        <f>IF($Z912="","",IF(INDEX('Per Invoice'!T$2:T$1201,$Z912)="","",INDEX('Per Invoice'!T$2:T$1201,$Z912)))</f>
        <v/>
      </c>
      <c r="U912" s="8">
        <f>IF($Z912="","",IF(INDEX('Per Invoice'!U$2:U$1201,$Z912)="","",INDEX('Per Invoice'!U$2:U$1201,$Z912)))</f>
        <v/>
      </c>
      <c r="V912" s="8">
        <f>IF($Z912="","",IF(INDEX('Per Invoice'!V$2:V$1201,$Z912)="","",INDEX('Per Invoice'!V$2:V$1201,$Z912)))</f>
        <v/>
      </c>
      <c r="W912" s="8">
        <f>IF($Z912="","",IF(INDEX('Per Invoice'!W$2:W$1201,$Z912)="","",INDEX('Per Invoice'!W$2:W$1201,$Z912)))</f>
        <v/>
      </c>
      <c r="X912" s="8">
        <f>IF($Z912="","",IF(INDEX('Per Invoice'!X$2:X$1201,$Z912)="","",INDEX('Per Invoice'!X$2:X$1201,$Z912)))</f>
        <v/>
      </c>
      <c r="Y912" s="8">
        <f>IF($Z912="","",IF(INDEX('Per Invoice'!Y$2:Y$1201,$Z912)="","",INDEX('Per Invoice'!Y$2:Y$1201,$Z912)))</f>
        <v/>
      </c>
      <c r="Z912" s="16">
        <f>IFERROR(MATCH(Settings!$C$27&amp;"|"&amp;ROWS($Z$2:$Z912),'Per Invoice'!$AB$2:$AB$1201,0),"")</f>
        <v/>
      </c>
    </row>
    <row r="913">
      <c r="A913">
        <f>IF($Z913="","",IF(INDEX('Per Invoice'!A$2:A$1201,$Z913)="","",INDEX('Per Invoice'!A$2:A$1201,$Z913)))</f>
        <v/>
      </c>
      <c r="B913">
        <f>IF($Z913="","",IF(INDEX('Per Invoice'!B$2:B$1201,$Z913)="","",INDEX('Per Invoice'!B$2:B$1201,$Z913)))</f>
        <v/>
      </c>
      <c r="C913">
        <f>IF($Z913="","",IF(INDEX('Per Invoice'!C$2:C$1201,$Z913)="","",INDEX('Per Invoice'!C$2:C$1201,$Z913)))</f>
        <v/>
      </c>
      <c r="D913">
        <f>IF($Z913="","",IF(INDEX('Per Invoice'!D$2:D$1201,$Z913)="","",INDEX('Per Invoice'!D$2:D$1201,$Z913)))</f>
        <v/>
      </c>
      <c r="E913" s="14">
        <f>IF($Z913="","",IF(INDEX('Per Invoice'!E$2:E$1201,$Z913)="","",INDEX('Per Invoice'!E$2:E$1201,$Z913)))</f>
        <v/>
      </c>
      <c r="F913">
        <f>IF($Z913="","",IF(INDEX('Per Invoice'!F$2:F$1201,$Z913)="","",INDEX('Per Invoice'!F$2:F$1201,$Z913)))</f>
        <v/>
      </c>
      <c r="G913">
        <f>IF($Z913="","",IF(INDEX('Per Invoice'!G$2:G$1201,$Z913)="","",INDEX('Per Invoice'!G$2:G$1201,$Z913)))</f>
        <v/>
      </c>
      <c r="H913">
        <f>IF($Z913="","",IF(INDEX('Per Invoice'!H$2:H$1201,$Z913)="","",INDEX('Per Invoice'!H$2:H$1201,$Z913)))</f>
        <v/>
      </c>
      <c r="I913">
        <f>IF($Z913="","",IF(INDEX('Per Invoice'!I$2:I$1201,$Z913)="","",INDEX('Per Invoice'!I$2:I$1201,$Z913)))</f>
        <v/>
      </c>
      <c r="J913">
        <f>IF($Z913="","",IF(INDEX('Per Invoice'!J$2:J$1201,$Z913)="","",INDEX('Per Invoice'!J$2:J$1201,$Z913)))</f>
        <v/>
      </c>
      <c r="K913" s="8">
        <f>IF($Z913="","",IF(INDEX('Per Invoice'!K$2:K$1201,$Z913)="","",INDEX('Per Invoice'!K$2:K$1201,$Z913)))</f>
        <v/>
      </c>
      <c r="L913">
        <f>IF($Z913="","",IF(INDEX('Per Invoice'!L$2:L$1201,$Z913)="","",INDEX('Per Invoice'!L$2:L$1201,$Z913)))</f>
        <v/>
      </c>
      <c r="M913">
        <f>IF($Z913="","",IF(INDEX('Per Invoice'!M$2:M$1201,$Z913)="","",INDEX('Per Invoice'!M$2:M$1201,$Z913)))</f>
        <v/>
      </c>
      <c r="N913">
        <f>IF($Z913="","",IF(INDEX('Per Invoice'!N$2:N$1201,$Z913)="","",INDEX('Per Invoice'!N$2:N$1201,$Z913)))</f>
        <v/>
      </c>
      <c r="O913" s="8">
        <f>IF($Z913="","",IF(INDEX('Per Invoice'!O$2:O$1201,$Z913)="","",INDEX('Per Invoice'!O$2:O$1201,$Z913)))</f>
        <v/>
      </c>
      <c r="P913">
        <f>IF($Z913="","",IF(INDEX('Per Invoice'!P$2:P$1201,$Z913)="","",INDEX('Per Invoice'!P$2:P$1201,$Z913)))</f>
        <v/>
      </c>
      <c r="Q913" s="8">
        <f>IF($Z913="","",IF(INDEX('Per Invoice'!Q$2:Q$1201,$Z913)="","",INDEX('Per Invoice'!Q$2:Q$1201,$Z913)))</f>
        <v/>
      </c>
      <c r="R913" s="8">
        <f>IF($Z913="","",IF(INDEX('Per Invoice'!R$2:R$1201,$Z913)="","",INDEX('Per Invoice'!R$2:R$1201,$Z913)))</f>
        <v/>
      </c>
      <c r="S913">
        <f>IF($Z913="","",IF(INDEX('Per Invoice'!S$2:S$1201,$Z913)="","",INDEX('Per Invoice'!S$2:S$1201,$Z913)))</f>
        <v/>
      </c>
      <c r="T913" s="8">
        <f>IF($Z913="","",IF(INDEX('Per Invoice'!T$2:T$1201,$Z913)="","",INDEX('Per Invoice'!T$2:T$1201,$Z913)))</f>
        <v/>
      </c>
      <c r="U913" s="8">
        <f>IF($Z913="","",IF(INDEX('Per Invoice'!U$2:U$1201,$Z913)="","",INDEX('Per Invoice'!U$2:U$1201,$Z913)))</f>
        <v/>
      </c>
      <c r="V913" s="8">
        <f>IF($Z913="","",IF(INDEX('Per Invoice'!V$2:V$1201,$Z913)="","",INDEX('Per Invoice'!V$2:V$1201,$Z913)))</f>
        <v/>
      </c>
      <c r="W913" s="8">
        <f>IF($Z913="","",IF(INDEX('Per Invoice'!W$2:W$1201,$Z913)="","",INDEX('Per Invoice'!W$2:W$1201,$Z913)))</f>
        <v/>
      </c>
      <c r="X913" s="8">
        <f>IF($Z913="","",IF(INDEX('Per Invoice'!X$2:X$1201,$Z913)="","",INDEX('Per Invoice'!X$2:X$1201,$Z913)))</f>
        <v/>
      </c>
      <c r="Y913" s="8">
        <f>IF($Z913="","",IF(INDEX('Per Invoice'!Y$2:Y$1201,$Z913)="","",INDEX('Per Invoice'!Y$2:Y$1201,$Z913)))</f>
        <v/>
      </c>
      <c r="Z913" s="16">
        <f>IFERROR(MATCH(Settings!$C$27&amp;"|"&amp;ROWS($Z$2:$Z913),'Per Invoice'!$AB$2:$AB$1201,0),"")</f>
        <v/>
      </c>
    </row>
    <row r="914">
      <c r="A914">
        <f>IF($Z914="","",IF(INDEX('Per Invoice'!A$2:A$1201,$Z914)="","",INDEX('Per Invoice'!A$2:A$1201,$Z914)))</f>
        <v/>
      </c>
      <c r="B914">
        <f>IF($Z914="","",IF(INDEX('Per Invoice'!B$2:B$1201,$Z914)="","",INDEX('Per Invoice'!B$2:B$1201,$Z914)))</f>
        <v/>
      </c>
      <c r="C914">
        <f>IF($Z914="","",IF(INDEX('Per Invoice'!C$2:C$1201,$Z914)="","",INDEX('Per Invoice'!C$2:C$1201,$Z914)))</f>
        <v/>
      </c>
      <c r="D914">
        <f>IF($Z914="","",IF(INDEX('Per Invoice'!D$2:D$1201,$Z914)="","",INDEX('Per Invoice'!D$2:D$1201,$Z914)))</f>
        <v/>
      </c>
      <c r="E914" s="14">
        <f>IF($Z914="","",IF(INDEX('Per Invoice'!E$2:E$1201,$Z914)="","",INDEX('Per Invoice'!E$2:E$1201,$Z914)))</f>
        <v/>
      </c>
      <c r="F914">
        <f>IF($Z914="","",IF(INDEX('Per Invoice'!F$2:F$1201,$Z914)="","",INDEX('Per Invoice'!F$2:F$1201,$Z914)))</f>
        <v/>
      </c>
      <c r="G914">
        <f>IF($Z914="","",IF(INDEX('Per Invoice'!G$2:G$1201,$Z914)="","",INDEX('Per Invoice'!G$2:G$1201,$Z914)))</f>
        <v/>
      </c>
      <c r="H914">
        <f>IF($Z914="","",IF(INDEX('Per Invoice'!H$2:H$1201,$Z914)="","",INDEX('Per Invoice'!H$2:H$1201,$Z914)))</f>
        <v/>
      </c>
      <c r="I914">
        <f>IF($Z914="","",IF(INDEX('Per Invoice'!I$2:I$1201,$Z914)="","",INDEX('Per Invoice'!I$2:I$1201,$Z914)))</f>
        <v/>
      </c>
      <c r="J914">
        <f>IF($Z914="","",IF(INDEX('Per Invoice'!J$2:J$1201,$Z914)="","",INDEX('Per Invoice'!J$2:J$1201,$Z914)))</f>
        <v/>
      </c>
      <c r="K914" s="8">
        <f>IF($Z914="","",IF(INDEX('Per Invoice'!K$2:K$1201,$Z914)="","",INDEX('Per Invoice'!K$2:K$1201,$Z914)))</f>
        <v/>
      </c>
      <c r="L914">
        <f>IF($Z914="","",IF(INDEX('Per Invoice'!L$2:L$1201,$Z914)="","",INDEX('Per Invoice'!L$2:L$1201,$Z914)))</f>
        <v/>
      </c>
      <c r="M914">
        <f>IF($Z914="","",IF(INDEX('Per Invoice'!M$2:M$1201,$Z914)="","",INDEX('Per Invoice'!M$2:M$1201,$Z914)))</f>
        <v/>
      </c>
      <c r="N914">
        <f>IF($Z914="","",IF(INDEX('Per Invoice'!N$2:N$1201,$Z914)="","",INDEX('Per Invoice'!N$2:N$1201,$Z914)))</f>
        <v/>
      </c>
      <c r="O914" s="8">
        <f>IF($Z914="","",IF(INDEX('Per Invoice'!O$2:O$1201,$Z914)="","",INDEX('Per Invoice'!O$2:O$1201,$Z914)))</f>
        <v/>
      </c>
      <c r="P914">
        <f>IF($Z914="","",IF(INDEX('Per Invoice'!P$2:P$1201,$Z914)="","",INDEX('Per Invoice'!P$2:P$1201,$Z914)))</f>
        <v/>
      </c>
      <c r="Q914" s="8">
        <f>IF($Z914="","",IF(INDEX('Per Invoice'!Q$2:Q$1201,$Z914)="","",INDEX('Per Invoice'!Q$2:Q$1201,$Z914)))</f>
        <v/>
      </c>
      <c r="R914" s="8">
        <f>IF($Z914="","",IF(INDEX('Per Invoice'!R$2:R$1201,$Z914)="","",INDEX('Per Invoice'!R$2:R$1201,$Z914)))</f>
        <v/>
      </c>
      <c r="S914">
        <f>IF($Z914="","",IF(INDEX('Per Invoice'!S$2:S$1201,$Z914)="","",INDEX('Per Invoice'!S$2:S$1201,$Z914)))</f>
        <v/>
      </c>
      <c r="T914" s="8">
        <f>IF($Z914="","",IF(INDEX('Per Invoice'!T$2:T$1201,$Z914)="","",INDEX('Per Invoice'!T$2:T$1201,$Z914)))</f>
        <v/>
      </c>
      <c r="U914" s="8">
        <f>IF($Z914="","",IF(INDEX('Per Invoice'!U$2:U$1201,$Z914)="","",INDEX('Per Invoice'!U$2:U$1201,$Z914)))</f>
        <v/>
      </c>
      <c r="V914" s="8">
        <f>IF($Z914="","",IF(INDEX('Per Invoice'!V$2:V$1201,$Z914)="","",INDEX('Per Invoice'!V$2:V$1201,$Z914)))</f>
        <v/>
      </c>
      <c r="W914" s="8">
        <f>IF($Z914="","",IF(INDEX('Per Invoice'!W$2:W$1201,$Z914)="","",INDEX('Per Invoice'!W$2:W$1201,$Z914)))</f>
        <v/>
      </c>
      <c r="X914" s="8">
        <f>IF($Z914="","",IF(INDEX('Per Invoice'!X$2:X$1201,$Z914)="","",INDEX('Per Invoice'!X$2:X$1201,$Z914)))</f>
        <v/>
      </c>
      <c r="Y914" s="8">
        <f>IF($Z914="","",IF(INDEX('Per Invoice'!Y$2:Y$1201,$Z914)="","",INDEX('Per Invoice'!Y$2:Y$1201,$Z914)))</f>
        <v/>
      </c>
      <c r="Z914" s="16">
        <f>IFERROR(MATCH(Settings!$C$27&amp;"|"&amp;ROWS($Z$2:$Z914),'Per Invoice'!$AB$2:$AB$1201,0),"")</f>
        <v/>
      </c>
    </row>
    <row r="915">
      <c r="A915">
        <f>IF($Z915="","",IF(INDEX('Per Invoice'!A$2:A$1201,$Z915)="","",INDEX('Per Invoice'!A$2:A$1201,$Z915)))</f>
        <v/>
      </c>
      <c r="B915">
        <f>IF($Z915="","",IF(INDEX('Per Invoice'!B$2:B$1201,$Z915)="","",INDEX('Per Invoice'!B$2:B$1201,$Z915)))</f>
        <v/>
      </c>
      <c r="C915">
        <f>IF($Z915="","",IF(INDEX('Per Invoice'!C$2:C$1201,$Z915)="","",INDEX('Per Invoice'!C$2:C$1201,$Z915)))</f>
        <v/>
      </c>
      <c r="D915">
        <f>IF($Z915="","",IF(INDEX('Per Invoice'!D$2:D$1201,$Z915)="","",INDEX('Per Invoice'!D$2:D$1201,$Z915)))</f>
        <v/>
      </c>
      <c r="E915" s="14">
        <f>IF($Z915="","",IF(INDEX('Per Invoice'!E$2:E$1201,$Z915)="","",INDEX('Per Invoice'!E$2:E$1201,$Z915)))</f>
        <v/>
      </c>
      <c r="F915">
        <f>IF($Z915="","",IF(INDEX('Per Invoice'!F$2:F$1201,$Z915)="","",INDEX('Per Invoice'!F$2:F$1201,$Z915)))</f>
        <v/>
      </c>
      <c r="G915">
        <f>IF($Z915="","",IF(INDEX('Per Invoice'!G$2:G$1201,$Z915)="","",INDEX('Per Invoice'!G$2:G$1201,$Z915)))</f>
        <v/>
      </c>
      <c r="H915">
        <f>IF($Z915="","",IF(INDEX('Per Invoice'!H$2:H$1201,$Z915)="","",INDEX('Per Invoice'!H$2:H$1201,$Z915)))</f>
        <v/>
      </c>
      <c r="I915">
        <f>IF($Z915="","",IF(INDEX('Per Invoice'!I$2:I$1201,$Z915)="","",INDEX('Per Invoice'!I$2:I$1201,$Z915)))</f>
        <v/>
      </c>
      <c r="J915">
        <f>IF($Z915="","",IF(INDEX('Per Invoice'!J$2:J$1201,$Z915)="","",INDEX('Per Invoice'!J$2:J$1201,$Z915)))</f>
        <v/>
      </c>
      <c r="K915" s="8">
        <f>IF($Z915="","",IF(INDEX('Per Invoice'!K$2:K$1201,$Z915)="","",INDEX('Per Invoice'!K$2:K$1201,$Z915)))</f>
        <v/>
      </c>
      <c r="L915">
        <f>IF($Z915="","",IF(INDEX('Per Invoice'!L$2:L$1201,$Z915)="","",INDEX('Per Invoice'!L$2:L$1201,$Z915)))</f>
        <v/>
      </c>
      <c r="M915">
        <f>IF($Z915="","",IF(INDEX('Per Invoice'!M$2:M$1201,$Z915)="","",INDEX('Per Invoice'!M$2:M$1201,$Z915)))</f>
        <v/>
      </c>
      <c r="N915">
        <f>IF($Z915="","",IF(INDEX('Per Invoice'!N$2:N$1201,$Z915)="","",INDEX('Per Invoice'!N$2:N$1201,$Z915)))</f>
        <v/>
      </c>
      <c r="O915" s="8">
        <f>IF($Z915="","",IF(INDEX('Per Invoice'!O$2:O$1201,$Z915)="","",INDEX('Per Invoice'!O$2:O$1201,$Z915)))</f>
        <v/>
      </c>
      <c r="P915">
        <f>IF($Z915="","",IF(INDEX('Per Invoice'!P$2:P$1201,$Z915)="","",INDEX('Per Invoice'!P$2:P$1201,$Z915)))</f>
        <v/>
      </c>
      <c r="Q915" s="8">
        <f>IF($Z915="","",IF(INDEX('Per Invoice'!Q$2:Q$1201,$Z915)="","",INDEX('Per Invoice'!Q$2:Q$1201,$Z915)))</f>
        <v/>
      </c>
      <c r="R915" s="8">
        <f>IF($Z915="","",IF(INDEX('Per Invoice'!R$2:R$1201,$Z915)="","",INDEX('Per Invoice'!R$2:R$1201,$Z915)))</f>
        <v/>
      </c>
      <c r="S915">
        <f>IF($Z915="","",IF(INDEX('Per Invoice'!S$2:S$1201,$Z915)="","",INDEX('Per Invoice'!S$2:S$1201,$Z915)))</f>
        <v/>
      </c>
      <c r="T915" s="8">
        <f>IF($Z915="","",IF(INDEX('Per Invoice'!T$2:T$1201,$Z915)="","",INDEX('Per Invoice'!T$2:T$1201,$Z915)))</f>
        <v/>
      </c>
      <c r="U915" s="8">
        <f>IF($Z915="","",IF(INDEX('Per Invoice'!U$2:U$1201,$Z915)="","",INDEX('Per Invoice'!U$2:U$1201,$Z915)))</f>
        <v/>
      </c>
      <c r="V915" s="8">
        <f>IF($Z915="","",IF(INDEX('Per Invoice'!V$2:V$1201,$Z915)="","",INDEX('Per Invoice'!V$2:V$1201,$Z915)))</f>
        <v/>
      </c>
      <c r="W915" s="8">
        <f>IF($Z915="","",IF(INDEX('Per Invoice'!W$2:W$1201,$Z915)="","",INDEX('Per Invoice'!W$2:W$1201,$Z915)))</f>
        <v/>
      </c>
      <c r="X915" s="8">
        <f>IF($Z915="","",IF(INDEX('Per Invoice'!X$2:X$1201,$Z915)="","",INDEX('Per Invoice'!X$2:X$1201,$Z915)))</f>
        <v/>
      </c>
      <c r="Y915" s="8">
        <f>IF($Z915="","",IF(INDEX('Per Invoice'!Y$2:Y$1201,$Z915)="","",INDEX('Per Invoice'!Y$2:Y$1201,$Z915)))</f>
        <v/>
      </c>
      <c r="Z915" s="16">
        <f>IFERROR(MATCH(Settings!$C$27&amp;"|"&amp;ROWS($Z$2:$Z915),'Per Invoice'!$AB$2:$AB$1201,0),"")</f>
        <v/>
      </c>
    </row>
    <row r="916">
      <c r="A916">
        <f>IF($Z916="","",IF(INDEX('Per Invoice'!A$2:A$1201,$Z916)="","",INDEX('Per Invoice'!A$2:A$1201,$Z916)))</f>
        <v/>
      </c>
      <c r="B916">
        <f>IF($Z916="","",IF(INDEX('Per Invoice'!B$2:B$1201,$Z916)="","",INDEX('Per Invoice'!B$2:B$1201,$Z916)))</f>
        <v/>
      </c>
      <c r="C916">
        <f>IF($Z916="","",IF(INDEX('Per Invoice'!C$2:C$1201,$Z916)="","",INDEX('Per Invoice'!C$2:C$1201,$Z916)))</f>
        <v/>
      </c>
      <c r="D916">
        <f>IF($Z916="","",IF(INDEX('Per Invoice'!D$2:D$1201,$Z916)="","",INDEX('Per Invoice'!D$2:D$1201,$Z916)))</f>
        <v/>
      </c>
      <c r="E916" s="14">
        <f>IF($Z916="","",IF(INDEX('Per Invoice'!E$2:E$1201,$Z916)="","",INDEX('Per Invoice'!E$2:E$1201,$Z916)))</f>
        <v/>
      </c>
      <c r="F916">
        <f>IF($Z916="","",IF(INDEX('Per Invoice'!F$2:F$1201,$Z916)="","",INDEX('Per Invoice'!F$2:F$1201,$Z916)))</f>
        <v/>
      </c>
      <c r="G916">
        <f>IF($Z916="","",IF(INDEX('Per Invoice'!G$2:G$1201,$Z916)="","",INDEX('Per Invoice'!G$2:G$1201,$Z916)))</f>
        <v/>
      </c>
      <c r="H916">
        <f>IF($Z916="","",IF(INDEX('Per Invoice'!H$2:H$1201,$Z916)="","",INDEX('Per Invoice'!H$2:H$1201,$Z916)))</f>
        <v/>
      </c>
      <c r="I916">
        <f>IF($Z916="","",IF(INDEX('Per Invoice'!I$2:I$1201,$Z916)="","",INDEX('Per Invoice'!I$2:I$1201,$Z916)))</f>
        <v/>
      </c>
      <c r="J916">
        <f>IF($Z916="","",IF(INDEX('Per Invoice'!J$2:J$1201,$Z916)="","",INDEX('Per Invoice'!J$2:J$1201,$Z916)))</f>
        <v/>
      </c>
      <c r="K916" s="8">
        <f>IF($Z916="","",IF(INDEX('Per Invoice'!K$2:K$1201,$Z916)="","",INDEX('Per Invoice'!K$2:K$1201,$Z916)))</f>
        <v/>
      </c>
      <c r="L916">
        <f>IF($Z916="","",IF(INDEX('Per Invoice'!L$2:L$1201,$Z916)="","",INDEX('Per Invoice'!L$2:L$1201,$Z916)))</f>
        <v/>
      </c>
      <c r="M916">
        <f>IF($Z916="","",IF(INDEX('Per Invoice'!M$2:M$1201,$Z916)="","",INDEX('Per Invoice'!M$2:M$1201,$Z916)))</f>
        <v/>
      </c>
      <c r="N916">
        <f>IF($Z916="","",IF(INDEX('Per Invoice'!N$2:N$1201,$Z916)="","",INDEX('Per Invoice'!N$2:N$1201,$Z916)))</f>
        <v/>
      </c>
      <c r="O916" s="8">
        <f>IF($Z916="","",IF(INDEX('Per Invoice'!O$2:O$1201,$Z916)="","",INDEX('Per Invoice'!O$2:O$1201,$Z916)))</f>
        <v/>
      </c>
      <c r="P916">
        <f>IF($Z916="","",IF(INDEX('Per Invoice'!P$2:P$1201,$Z916)="","",INDEX('Per Invoice'!P$2:P$1201,$Z916)))</f>
        <v/>
      </c>
      <c r="Q916" s="8">
        <f>IF($Z916="","",IF(INDEX('Per Invoice'!Q$2:Q$1201,$Z916)="","",INDEX('Per Invoice'!Q$2:Q$1201,$Z916)))</f>
        <v/>
      </c>
      <c r="R916" s="8">
        <f>IF($Z916="","",IF(INDEX('Per Invoice'!R$2:R$1201,$Z916)="","",INDEX('Per Invoice'!R$2:R$1201,$Z916)))</f>
        <v/>
      </c>
      <c r="S916">
        <f>IF($Z916="","",IF(INDEX('Per Invoice'!S$2:S$1201,$Z916)="","",INDEX('Per Invoice'!S$2:S$1201,$Z916)))</f>
        <v/>
      </c>
      <c r="T916" s="8">
        <f>IF($Z916="","",IF(INDEX('Per Invoice'!T$2:T$1201,$Z916)="","",INDEX('Per Invoice'!T$2:T$1201,$Z916)))</f>
        <v/>
      </c>
      <c r="U916" s="8">
        <f>IF($Z916="","",IF(INDEX('Per Invoice'!U$2:U$1201,$Z916)="","",INDEX('Per Invoice'!U$2:U$1201,$Z916)))</f>
        <v/>
      </c>
      <c r="V916" s="8">
        <f>IF($Z916="","",IF(INDEX('Per Invoice'!V$2:V$1201,$Z916)="","",INDEX('Per Invoice'!V$2:V$1201,$Z916)))</f>
        <v/>
      </c>
      <c r="W916" s="8">
        <f>IF($Z916="","",IF(INDEX('Per Invoice'!W$2:W$1201,$Z916)="","",INDEX('Per Invoice'!W$2:W$1201,$Z916)))</f>
        <v/>
      </c>
      <c r="X916" s="8">
        <f>IF($Z916="","",IF(INDEX('Per Invoice'!X$2:X$1201,$Z916)="","",INDEX('Per Invoice'!X$2:X$1201,$Z916)))</f>
        <v/>
      </c>
      <c r="Y916" s="8">
        <f>IF($Z916="","",IF(INDEX('Per Invoice'!Y$2:Y$1201,$Z916)="","",INDEX('Per Invoice'!Y$2:Y$1201,$Z916)))</f>
        <v/>
      </c>
      <c r="Z916" s="16">
        <f>IFERROR(MATCH(Settings!$C$27&amp;"|"&amp;ROWS($Z$2:$Z916),'Per Invoice'!$AB$2:$AB$1201,0),"")</f>
        <v/>
      </c>
    </row>
    <row r="917">
      <c r="A917">
        <f>IF($Z917="","",IF(INDEX('Per Invoice'!A$2:A$1201,$Z917)="","",INDEX('Per Invoice'!A$2:A$1201,$Z917)))</f>
        <v/>
      </c>
      <c r="B917">
        <f>IF($Z917="","",IF(INDEX('Per Invoice'!B$2:B$1201,$Z917)="","",INDEX('Per Invoice'!B$2:B$1201,$Z917)))</f>
        <v/>
      </c>
      <c r="C917">
        <f>IF($Z917="","",IF(INDEX('Per Invoice'!C$2:C$1201,$Z917)="","",INDEX('Per Invoice'!C$2:C$1201,$Z917)))</f>
        <v/>
      </c>
      <c r="D917">
        <f>IF($Z917="","",IF(INDEX('Per Invoice'!D$2:D$1201,$Z917)="","",INDEX('Per Invoice'!D$2:D$1201,$Z917)))</f>
        <v/>
      </c>
      <c r="E917" s="14">
        <f>IF($Z917="","",IF(INDEX('Per Invoice'!E$2:E$1201,$Z917)="","",INDEX('Per Invoice'!E$2:E$1201,$Z917)))</f>
        <v/>
      </c>
      <c r="F917">
        <f>IF($Z917="","",IF(INDEX('Per Invoice'!F$2:F$1201,$Z917)="","",INDEX('Per Invoice'!F$2:F$1201,$Z917)))</f>
        <v/>
      </c>
      <c r="G917">
        <f>IF($Z917="","",IF(INDEX('Per Invoice'!G$2:G$1201,$Z917)="","",INDEX('Per Invoice'!G$2:G$1201,$Z917)))</f>
        <v/>
      </c>
      <c r="H917">
        <f>IF($Z917="","",IF(INDEX('Per Invoice'!H$2:H$1201,$Z917)="","",INDEX('Per Invoice'!H$2:H$1201,$Z917)))</f>
        <v/>
      </c>
      <c r="I917">
        <f>IF($Z917="","",IF(INDEX('Per Invoice'!I$2:I$1201,$Z917)="","",INDEX('Per Invoice'!I$2:I$1201,$Z917)))</f>
        <v/>
      </c>
      <c r="J917">
        <f>IF($Z917="","",IF(INDEX('Per Invoice'!J$2:J$1201,$Z917)="","",INDEX('Per Invoice'!J$2:J$1201,$Z917)))</f>
        <v/>
      </c>
      <c r="K917" s="8">
        <f>IF($Z917="","",IF(INDEX('Per Invoice'!K$2:K$1201,$Z917)="","",INDEX('Per Invoice'!K$2:K$1201,$Z917)))</f>
        <v/>
      </c>
      <c r="L917">
        <f>IF($Z917="","",IF(INDEX('Per Invoice'!L$2:L$1201,$Z917)="","",INDEX('Per Invoice'!L$2:L$1201,$Z917)))</f>
        <v/>
      </c>
      <c r="M917">
        <f>IF($Z917="","",IF(INDEX('Per Invoice'!M$2:M$1201,$Z917)="","",INDEX('Per Invoice'!M$2:M$1201,$Z917)))</f>
        <v/>
      </c>
      <c r="N917">
        <f>IF($Z917="","",IF(INDEX('Per Invoice'!N$2:N$1201,$Z917)="","",INDEX('Per Invoice'!N$2:N$1201,$Z917)))</f>
        <v/>
      </c>
      <c r="O917" s="8">
        <f>IF($Z917="","",IF(INDEX('Per Invoice'!O$2:O$1201,$Z917)="","",INDEX('Per Invoice'!O$2:O$1201,$Z917)))</f>
        <v/>
      </c>
      <c r="P917">
        <f>IF($Z917="","",IF(INDEX('Per Invoice'!P$2:P$1201,$Z917)="","",INDEX('Per Invoice'!P$2:P$1201,$Z917)))</f>
        <v/>
      </c>
      <c r="Q917" s="8">
        <f>IF($Z917="","",IF(INDEX('Per Invoice'!Q$2:Q$1201,$Z917)="","",INDEX('Per Invoice'!Q$2:Q$1201,$Z917)))</f>
        <v/>
      </c>
      <c r="R917" s="8">
        <f>IF($Z917="","",IF(INDEX('Per Invoice'!R$2:R$1201,$Z917)="","",INDEX('Per Invoice'!R$2:R$1201,$Z917)))</f>
        <v/>
      </c>
      <c r="S917">
        <f>IF($Z917="","",IF(INDEX('Per Invoice'!S$2:S$1201,$Z917)="","",INDEX('Per Invoice'!S$2:S$1201,$Z917)))</f>
        <v/>
      </c>
      <c r="T917" s="8">
        <f>IF($Z917="","",IF(INDEX('Per Invoice'!T$2:T$1201,$Z917)="","",INDEX('Per Invoice'!T$2:T$1201,$Z917)))</f>
        <v/>
      </c>
      <c r="U917" s="8">
        <f>IF($Z917="","",IF(INDEX('Per Invoice'!U$2:U$1201,$Z917)="","",INDEX('Per Invoice'!U$2:U$1201,$Z917)))</f>
        <v/>
      </c>
      <c r="V917" s="8">
        <f>IF($Z917="","",IF(INDEX('Per Invoice'!V$2:V$1201,$Z917)="","",INDEX('Per Invoice'!V$2:V$1201,$Z917)))</f>
        <v/>
      </c>
      <c r="W917" s="8">
        <f>IF($Z917="","",IF(INDEX('Per Invoice'!W$2:W$1201,$Z917)="","",INDEX('Per Invoice'!W$2:W$1201,$Z917)))</f>
        <v/>
      </c>
      <c r="X917" s="8">
        <f>IF($Z917="","",IF(INDEX('Per Invoice'!X$2:X$1201,$Z917)="","",INDEX('Per Invoice'!X$2:X$1201,$Z917)))</f>
        <v/>
      </c>
      <c r="Y917" s="8">
        <f>IF($Z917="","",IF(INDEX('Per Invoice'!Y$2:Y$1201,$Z917)="","",INDEX('Per Invoice'!Y$2:Y$1201,$Z917)))</f>
        <v/>
      </c>
      <c r="Z917" s="16">
        <f>IFERROR(MATCH(Settings!$C$27&amp;"|"&amp;ROWS($Z$2:$Z917),'Per Invoice'!$AB$2:$AB$1201,0),"")</f>
        <v/>
      </c>
    </row>
    <row r="918">
      <c r="A918">
        <f>IF($Z918="","",IF(INDEX('Per Invoice'!A$2:A$1201,$Z918)="","",INDEX('Per Invoice'!A$2:A$1201,$Z918)))</f>
        <v/>
      </c>
      <c r="B918">
        <f>IF($Z918="","",IF(INDEX('Per Invoice'!B$2:B$1201,$Z918)="","",INDEX('Per Invoice'!B$2:B$1201,$Z918)))</f>
        <v/>
      </c>
      <c r="C918">
        <f>IF($Z918="","",IF(INDEX('Per Invoice'!C$2:C$1201,$Z918)="","",INDEX('Per Invoice'!C$2:C$1201,$Z918)))</f>
        <v/>
      </c>
      <c r="D918">
        <f>IF($Z918="","",IF(INDEX('Per Invoice'!D$2:D$1201,$Z918)="","",INDEX('Per Invoice'!D$2:D$1201,$Z918)))</f>
        <v/>
      </c>
      <c r="E918" s="14">
        <f>IF($Z918="","",IF(INDEX('Per Invoice'!E$2:E$1201,$Z918)="","",INDEX('Per Invoice'!E$2:E$1201,$Z918)))</f>
        <v/>
      </c>
      <c r="F918">
        <f>IF($Z918="","",IF(INDEX('Per Invoice'!F$2:F$1201,$Z918)="","",INDEX('Per Invoice'!F$2:F$1201,$Z918)))</f>
        <v/>
      </c>
      <c r="G918">
        <f>IF($Z918="","",IF(INDEX('Per Invoice'!G$2:G$1201,$Z918)="","",INDEX('Per Invoice'!G$2:G$1201,$Z918)))</f>
        <v/>
      </c>
      <c r="H918">
        <f>IF($Z918="","",IF(INDEX('Per Invoice'!H$2:H$1201,$Z918)="","",INDEX('Per Invoice'!H$2:H$1201,$Z918)))</f>
        <v/>
      </c>
      <c r="I918">
        <f>IF($Z918="","",IF(INDEX('Per Invoice'!I$2:I$1201,$Z918)="","",INDEX('Per Invoice'!I$2:I$1201,$Z918)))</f>
        <v/>
      </c>
      <c r="J918">
        <f>IF($Z918="","",IF(INDEX('Per Invoice'!J$2:J$1201,$Z918)="","",INDEX('Per Invoice'!J$2:J$1201,$Z918)))</f>
        <v/>
      </c>
      <c r="K918" s="8">
        <f>IF($Z918="","",IF(INDEX('Per Invoice'!K$2:K$1201,$Z918)="","",INDEX('Per Invoice'!K$2:K$1201,$Z918)))</f>
        <v/>
      </c>
      <c r="L918">
        <f>IF($Z918="","",IF(INDEX('Per Invoice'!L$2:L$1201,$Z918)="","",INDEX('Per Invoice'!L$2:L$1201,$Z918)))</f>
        <v/>
      </c>
      <c r="M918">
        <f>IF($Z918="","",IF(INDEX('Per Invoice'!M$2:M$1201,$Z918)="","",INDEX('Per Invoice'!M$2:M$1201,$Z918)))</f>
        <v/>
      </c>
      <c r="N918">
        <f>IF($Z918="","",IF(INDEX('Per Invoice'!N$2:N$1201,$Z918)="","",INDEX('Per Invoice'!N$2:N$1201,$Z918)))</f>
        <v/>
      </c>
      <c r="O918" s="8">
        <f>IF($Z918="","",IF(INDEX('Per Invoice'!O$2:O$1201,$Z918)="","",INDEX('Per Invoice'!O$2:O$1201,$Z918)))</f>
        <v/>
      </c>
      <c r="P918">
        <f>IF($Z918="","",IF(INDEX('Per Invoice'!P$2:P$1201,$Z918)="","",INDEX('Per Invoice'!P$2:P$1201,$Z918)))</f>
        <v/>
      </c>
      <c r="Q918" s="8">
        <f>IF($Z918="","",IF(INDEX('Per Invoice'!Q$2:Q$1201,$Z918)="","",INDEX('Per Invoice'!Q$2:Q$1201,$Z918)))</f>
        <v/>
      </c>
      <c r="R918" s="8">
        <f>IF($Z918="","",IF(INDEX('Per Invoice'!R$2:R$1201,$Z918)="","",INDEX('Per Invoice'!R$2:R$1201,$Z918)))</f>
        <v/>
      </c>
      <c r="S918">
        <f>IF($Z918="","",IF(INDEX('Per Invoice'!S$2:S$1201,$Z918)="","",INDEX('Per Invoice'!S$2:S$1201,$Z918)))</f>
        <v/>
      </c>
      <c r="T918" s="8">
        <f>IF($Z918="","",IF(INDEX('Per Invoice'!T$2:T$1201,$Z918)="","",INDEX('Per Invoice'!T$2:T$1201,$Z918)))</f>
        <v/>
      </c>
      <c r="U918" s="8">
        <f>IF($Z918="","",IF(INDEX('Per Invoice'!U$2:U$1201,$Z918)="","",INDEX('Per Invoice'!U$2:U$1201,$Z918)))</f>
        <v/>
      </c>
      <c r="V918" s="8">
        <f>IF($Z918="","",IF(INDEX('Per Invoice'!V$2:V$1201,$Z918)="","",INDEX('Per Invoice'!V$2:V$1201,$Z918)))</f>
        <v/>
      </c>
      <c r="W918" s="8">
        <f>IF($Z918="","",IF(INDEX('Per Invoice'!W$2:W$1201,$Z918)="","",INDEX('Per Invoice'!W$2:W$1201,$Z918)))</f>
        <v/>
      </c>
      <c r="X918" s="8">
        <f>IF($Z918="","",IF(INDEX('Per Invoice'!X$2:X$1201,$Z918)="","",INDEX('Per Invoice'!X$2:X$1201,$Z918)))</f>
        <v/>
      </c>
      <c r="Y918" s="8">
        <f>IF($Z918="","",IF(INDEX('Per Invoice'!Y$2:Y$1201,$Z918)="","",INDEX('Per Invoice'!Y$2:Y$1201,$Z918)))</f>
        <v/>
      </c>
      <c r="Z918" s="16">
        <f>IFERROR(MATCH(Settings!$C$27&amp;"|"&amp;ROWS($Z$2:$Z918),'Per Invoice'!$AB$2:$AB$1201,0),"")</f>
        <v/>
      </c>
    </row>
    <row r="919">
      <c r="A919">
        <f>IF($Z919="","",IF(INDEX('Per Invoice'!A$2:A$1201,$Z919)="","",INDEX('Per Invoice'!A$2:A$1201,$Z919)))</f>
        <v/>
      </c>
      <c r="B919">
        <f>IF($Z919="","",IF(INDEX('Per Invoice'!B$2:B$1201,$Z919)="","",INDEX('Per Invoice'!B$2:B$1201,$Z919)))</f>
        <v/>
      </c>
      <c r="C919">
        <f>IF($Z919="","",IF(INDEX('Per Invoice'!C$2:C$1201,$Z919)="","",INDEX('Per Invoice'!C$2:C$1201,$Z919)))</f>
        <v/>
      </c>
      <c r="D919">
        <f>IF($Z919="","",IF(INDEX('Per Invoice'!D$2:D$1201,$Z919)="","",INDEX('Per Invoice'!D$2:D$1201,$Z919)))</f>
        <v/>
      </c>
      <c r="E919" s="14">
        <f>IF($Z919="","",IF(INDEX('Per Invoice'!E$2:E$1201,$Z919)="","",INDEX('Per Invoice'!E$2:E$1201,$Z919)))</f>
        <v/>
      </c>
      <c r="F919">
        <f>IF($Z919="","",IF(INDEX('Per Invoice'!F$2:F$1201,$Z919)="","",INDEX('Per Invoice'!F$2:F$1201,$Z919)))</f>
        <v/>
      </c>
      <c r="G919">
        <f>IF($Z919="","",IF(INDEX('Per Invoice'!G$2:G$1201,$Z919)="","",INDEX('Per Invoice'!G$2:G$1201,$Z919)))</f>
        <v/>
      </c>
      <c r="H919">
        <f>IF($Z919="","",IF(INDEX('Per Invoice'!H$2:H$1201,$Z919)="","",INDEX('Per Invoice'!H$2:H$1201,$Z919)))</f>
        <v/>
      </c>
      <c r="I919">
        <f>IF($Z919="","",IF(INDEX('Per Invoice'!I$2:I$1201,$Z919)="","",INDEX('Per Invoice'!I$2:I$1201,$Z919)))</f>
        <v/>
      </c>
      <c r="J919">
        <f>IF($Z919="","",IF(INDEX('Per Invoice'!J$2:J$1201,$Z919)="","",INDEX('Per Invoice'!J$2:J$1201,$Z919)))</f>
        <v/>
      </c>
      <c r="K919" s="8">
        <f>IF($Z919="","",IF(INDEX('Per Invoice'!K$2:K$1201,$Z919)="","",INDEX('Per Invoice'!K$2:K$1201,$Z919)))</f>
        <v/>
      </c>
      <c r="L919">
        <f>IF($Z919="","",IF(INDEX('Per Invoice'!L$2:L$1201,$Z919)="","",INDEX('Per Invoice'!L$2:L$1201,$Z919)))</f>
        <v/>
      </c>
      <c r="M919">
        <f>IF($Z919="","",IF(INDEX('Per Invoice'!M$2:M$1201,$Z919)="","",INDEX('Per Invoice'!M$2:M$1201,$Z919)))</f>
        <v/>
      </c>
      <c r="N919">
        <f>IF($Z919="","",IF(INDEX('Per Invoice'!N$2:N$1201,$Z919)="","",INDEX('Per Invoice'!N$2:N$1201,$Z919)))</f>
        <v/>
      </c>
      <c r="O919" s="8">
        <f>IF($Z919="","",IF(INDEX('Per Invoice'!O$2:O$1201,$Z919)="","",INDEX('Per Invoice'!O$2:O$1201,$Z919)))</f>
        <v/>
      </c>
      <c r="P919">
        <f>IF($Z919="","",IF(INDEX('Per Invoice'!P$2:P$1201,$Z919)="","",INDEX('Per Invoice'!P$2:P$1201,$Z919)))</f>
        <v/>
      </c>
      <c r="Q919" s="8">
        <f>IF($Z919="","",IF(INDEX('Per Invoice'!Q$2:Q$1201,$Z919)="","",INDEX('Per Invoice'!Q$2:Q$1201,$Z919)))</f>
        <v/>
      </c>
      <c r="R919" s="8">
        <f>IF($Z919="","",IF(INDEX('Per Invoice'!R$2:R$1201,$Z919)="","",INDEX('Per Invoice'!R$2:R$1201,$Z919)))</f>
        <v/>
      </c>
      <c r="S919">
        <f>IF($Z919="","",IF(INDEX('Per Invoice'!S$2:S$1201,$Z919)="","",INDEX('Per Invoice'!S$2:S$1201,$Z919)))</f>
        <v/>
      </c>
      <c r="T919" s="8">
        <f>IF($Z919="","",IF(INDEX('Per Invoice'!T$2:T$1201,$Z919)="","",INDEX('Per Invoice'!T$2:T$1201,$Z919)))</f>
        <v/>
      </c>
      <c r="U919" s="8">
        <f>IF($Z919="","",IF(INDEX('Per Invoice'!U$2:U$1201,$Z919)="","",INDEX('Per Invoice'!U$2:U$1201,$Z919)))</f>
        <v/>
      </c>
      <c r="V919" s="8">
        <f>IF($Z919="","",IF(INDEX('Per Invoice'!V$2:V$1201,$Z919)="","",INDEX('Per Invoice'!V$2:V$1201,$Z919)))</f>
        <v/>
      </c>
      <c r="W919" s="8">
        <f>IF($Z919="","",IF(INDEX('Per Invoice'!W$2:W$1201,$Z919)="","",INDEX('Per Invoice'!W$2:W$1201,$Z919)))</f>
        <v/>
      </c>
      <c r="X919" s="8">
        <f>IF($Z919="","",IF(INDEX('Per Invoice'!X$2:X$1201,$Z919)="","",INDEX('Per Invoice'!X$2:X$1201,$Z919)))</f>
        <v/>
      </c>
      <c r="Y919" s="8">
        <f>IF($Z919="","",IF(INDEX('Per Invoice'!Y$2:Y$1201,$Z919)="","",INDEX('Per Invoice'!Y$2:Y$1201,$Z919)))</f>
        <v/>
      </c>
      <c r="Z919" s="16">
        <f>IFERROR(MATCH(Settings!$C$27&amp;"|"&amp;ROWS($Z$2:$Z919),'Per Invoice'!$AB$2:$AB$1201,0),"")</f>
        <v/>
      </c>
    </row>
    <row r="920">
      <c r="A920">
        <f>IF($Z920="","",IF(INDEX('Per Invoice'!A$2:A$1201,$Z920)="","",INDEX('Per Invoice'!A$2:A$1201,$Z920)))</f>
        <v/>
      </c>
      <c r="B920">
        <f>IF($Z920="","",IF(INDEX('Per Invoice'!B$2:B$1201,$Z920)="","",INDEX('Per Invoice'!B$2:B$1201,$Z920)))</f>
        <v/>
      </c>
      <c r="C920">
        <f>IF($Z920="","",IF(INDEX('Per Invoice'!C$2:C$1201,$Z920)="","",INDEX('Per Invoice'!C$2:C$1201,$Z920)))</f>
        <v/>
      </c>
      <c r="D920">
        <f>IF($Z920="","",IF(INDEX('Per Invoice'!D$2:D$1201,$Z920)="","",INDEX('Per Invoice'!D$2:D$1201,$Z920)))</f>
        <v/>
      </c>
      <c r="E920" s="14">
        <f>IF($Z920="","",IF(INDEX('Per Invoice'!E$2:E$1201,$Z920)="","",INDEX('Per Invoice'!E$2:E$1201,$Z920)))</f>
        <v/>
      </c>
      <c r="F920">
        <f>IF($Z920="","",IF(INDEX('Per Invoice'!F$2:F$1201,$Z920)="","",INDEX('Per Invoice'!F$2:F$1201,$Z920)))</f>
        <v/>
      </c>
      <c r="G920">
        <f>IF($Z920="","",IF(INDEX('Per Invoice'!G$2:G$1201,$Z920)="","",INDEX('Per Invoice'!G$2:G$1201,$Z920)))</f>
        <v/>
      </c>
      <c r="H920">
        <f>IF($Z920="","",IF(INDEX('Per Invoice'!H$2:H$1201,$Z920)="","",INDEX('Per Invoice'!H$2:H$1201,$Z920)))</f>
        <v/>
      </c>
      <c r="I920">
        <f>IF($Z920="","",IF(INDEX('Per Invoice'!I$2:I$1201,$Z920)="","",INDEX('Per Invoice'!I$2:I$1201,$Z920)))</f>
        <v/>
      </c>
      <c r="J920">
        <f>IF($Z920="","",IF(INDEX('Per Invoice'!J$2:J$1201,$Z920)="","",INDEX('Per Invoice'!J$2:J$1201,$Z920)))</f>
        <v/>
      </c>
      <c r="K920" s="8">
        <f>IF($Z920="","",IF(INDEX('Per Invoice'!K$2:K$1201,$Z920)="","",INDEX('Per Invoice'!K$2:K$1201,$Z920)))</f>
        <v/>
      </c>
      <c r="L920">
        <f>IF($Z920="","",IF(INDEX('Per Invoice'!L$2:L$1201,$Z920)="","",INDEX('Per Invoice'!L$2:L$1201,$Z920)))</f>
        <v/>
      </c>
      <c r="M920">
        <f>IF($Z920="","",IF(INDEX('Per Invoice'!M$2:M$1201,$Z920)="","",INDEX('Per Invoice'!M$2:M$1201,$Z920)))</f>
        <v/>
      </c>
      <c r="N920">
        <f>IF($Z920="","",IF(INDEX('Per Invoice'!N$2:N$1201,$Z920)="","",INDEX('Per Invoice'!N$2:N$1201,$Z920)))</f>
        <v/>
      </c>
      <c r="O920" s="8">
        <f>IF($Z920="","",IF(INDEX('Per Invoice'!O$2:O$1201,$Z920)="","",INDEX('Per Invoice'!O$2:O$1201,$Z920)))</f>
        <v/>
      </c>
      <c r="P920">
        <f>IF($Z920="","",IF(INDEX('Per Invoice'!P$2:P$1201,$Z920)="","",INDEX('Per Invoice'!P$2:P$1201,$Z920)))</f>
        <v/>
      </c>
      <c r="Q920" s="8">
        <f>IF($Z920="","",IF(INDEX('Per Invoice'!Q$2:Q$1201,$Z920)="","",INDEX('Per Invoice'!Q$2:Q$1201,$Z920)))</f>
        <v/>
      </c>
      <c r="R920" s="8">
        <f>IF($Z920="","",IF(INDEX('Per Invoice'!R$2:R$1201,$Z920)="","",INDEX('Per Invoice'!R$2:R$1201,$Z920)))</f>
        <v/>
      </c>
      <c r="S920">
        <f>IF($Z920="","",IF(INDEX('Per Invoice'!S$2:S$1201,$Z920)="","",INDEX('Per Invoice'!S$2:S$1201,$Z920)))</f>
        <v/>
      </c>
      <c r="T920" s="8">
        <f>IF($Z920="","",IF(INDEX('Per Invoice'!T$2:T$1201,$Z920)="","",INDEX('Per Invoice'!T$2:T$1201,$Z920)))</f>
        <v/>
      </c>
      <c r="U920" s="8">
        <f>IF($Z920="","",IF(INDEX('Per Invoice'!U$2:U$1201,$Z920)="","",INDEX('Per Invoice'!U$2:U$1201,$Z920)))</f>
        <v/>
      </c>
      <c r="V920" s="8">
        <f>IF($Z920="","",IF(INDEX('Per Invoice'!V$2:V$1201,$Z920)="","",INDEX('Per Invoice'!V$2:V$1201,$Z920)))</f>
        <v/>
      </c>
      <c r="W920" s="8">
        <f>IF($Z920="","",IF(INDEX('Per Invoice'!W$2:W$1201,$Z920)="","",INDEX('Per Invoice'!W$2:W$1201,$Z920)))</f>
        <v/>
      </c>
      <c r="X920" s="8">
        <f>IF($Z920="","",IF(INDEX('Per Invoice'!X$2:X$1201,$Z920)="","",INDEX('Per Invoice'!X$2:X$1201,$Z920)))</f>
        <v/>
      </c>
      <c r="Y920" s="8">
        <f>IF($Z920="","",IF(INDEX('Per Invoice'!Y$2:Y$1201,$Z920)="","",INDEX('Per Invoice'!Y$2:Y$1201,$Z920)))</f>
        <v/>
      </c>
      <c r="Z920" s="16">
        <f>IFERROR(MATCH(Settings!$C$27&amp;"|"&amp;ROWS($Z$2:$Z920),'Per Invoice'!$AB$2:$AB$1201,0),"")</f>
        <v/>
      </c>
    </row>
    <row r="921">
      <c r="A921">
        <f>IF($Z921="","",IF(INDEX('Per Invoice'!A$2:A$1201,$Z921)="","",INDEX('Per Invoice'!A$2:A$1201,$Z921)))</f>
        <v/>
      </c>
      <c r="B921">
        <f>IF($Z921="","",IF(INDEX('Per Invoice'!B$2:B$1201,$Z921)="","",INDEX('Per Invoice'!B$2:B$1201,$Z921)))</f>
        <v/>
      </c>
      <c r="C921">
        <f>IF($Z921="","",IF(INDEX('Per Invoice'!C$2:C$1201,$Z921)="","",INDEX('Per Invoice'!C$2:C$1201,$Z921)))</f>
        <v/>
      </c>
      <c r="D921">
        <f>IF($Z921="","",IF(INDEX('Per Invoice'!D$2:D$1201,$Z921)="","",INDEX('Per Invoice'!D$2:D$1201,$Z921)))</f>
        <v/>
      </c>
      <c r="E921" s="14">
        <f>IF($Z921="","",IF(INDEX('Per Invoice'!E$2:E$1201,$Z921)="","",INDEX('Per Invoice'!E$2:E$1201,$Z921)))</f>
        <v/>
      </c>
      <c r="F921">
        <f>IF($Z921="","",IF(INDEX('Per Invoice'!F$2:F$1201,$Z921)="","",INDEX('Per Invoice'!F$2:F$1201,$Z921)))</f>
        <v/>
      </c>
      <c r="G921">
        <f>IF($Z921="","",IF(INDEX('Per Invoice'!G$2:G$1201,$Z921)="","",INDEX('Per Invoice'!G$2:G$1201,$Z921)))</f>
        <v/>
      </c>
      <c r="H921">
        <f>IF($Z921="","",IF(INDEX('Per Invoice'!H$2:H$1201,$Z921)="","",INDEX('Per Invoice'!H$2:H$1201,$Z921)))</f>
        <v/>
      </c>
      <c r="I921">
        <f>IF($Z921="","",IF(INDEX('Per Invoice'!I$2:I$1201,$Z921)="","",INDEX('Per Invoice'!I$2:I$1201,$Z921)))</f>
        <v/>
      </c>
      <c r="J921">
        <f>IF($Z921="","",IF(INDEX('Per Invoice'!J$2:J$1201,$Z921)="","",INDEX('Per Invoice'!J$2:J$1201,$Z921)))</f>
        <v/>
      </c>
      <c r="K921" s="8">
        <f>IF($Z921="","",IF(INDEX('Per Invoice'!K$2:K$1201,$Z921)="","",INDEX('Per Invoice'!K$2:K$1201,$Z921)))</f>
        <v/>
      </c>
      <c r="L921">
        <f>IF($Z921="","",IF(INDEX('Per Invoice'!L$2:L$1201,$Z921)="","",INDEX('Per Invoice'!L$2:L$1201,$Z921)))</f>
        <v/>
      </c>
      <c r="M921">
        <f>IF($Z921="","",IF(INDEX('Per Invoice'!M$2:M$1201,$Z921)="","",INDEX('Per Invoice'!M$2:M$1201,$Z921)))</f>
        <v/>
      </c>
      <c r="N921">
        <f>IF($Z921="","",IF(INDEX('Per Invoice'!N$2:N$1201,$Z921)="","",INDEX('Per Invoice'!N$2:N$1201,$Z921)))</f>
        <v/>
      </c>
      <c r="O921" s="8">
        <f>IF($Z921="","",IF(INDEX('Per Invoice'!O$2:O$1201,$Z921)="","",INDEX('Per Invoice'!O$2:O$1201,$Z921)))</f>
        <v/>
      </c>
      <c r="P921">
        <f>IF($Z921="","",IF(INDEX('Per Invoice'!P$2:P$1201,$Z921)="","",INDEX('Per Invoice'!P$2:P$1201,$Z921)))</f>
        <v/>
      </c>
      <c r="Q921" s="8">
        <f>IF($Z921="","",IF(INDEX('Per Invoice'!Q$2:Q$1201,$Z921)="","",INDEX('Per Invoice'!Q$2:Q$1201,$Z921)))</f>
        <v/>
      </c>
      <c r="R921" s="8">
        <f>IF($Z921="","",IF(INDEX('Per Invoice'!R$2:R$1201,$Z921)="","",INDEX('Per Invoice'!R$2:R$1201,$Z921)))</f>
        <v/>
      </c>
      <c r="S921">
        <f>IF($Z921="","",IF(INDEX('Per Invoice'!S$2:S$1201,$Z921)="","",INDEX('Per Invoice'!S$2:S$1201,$Z921)))</f>
        <v/>
      </c>
      <c r="T921" s="8">
        <f>IF($Z921="","",IF(INDEX('Per Invoice'!T$2:T$1201,$Z921)="","",INDEX('Per Invoice'!T$2:T$1201,$Z921)))</f>
        <v/>
      </c>
      <c r="U921" s="8">
        <f>IF($Z921="","",IF(INDEX('Per Invoice'!U$2:U$1201,$Z921)="","",INDEX('Per Invoice'!U$2:U$1201,$Z921)))</f>
        <v/>
      </c>
      <c r="V921" s="8">
        <f>IF($Z921="","",IF(INDEX('Per Invoice'!V$2:V$1201,$Z921)="","",INDEX('Per Invoice'!V$2:V$1201,$Z921)))</f>
        <v/>
      </c>
      <c r="W921" s="8">
        <f>IF($Z921="","",IF(INDEX('Per Invoice'!W$2:W$1201,$Z921)="","",INDEX('Per Invoice'!W$2:W$1201,$Z921)))</f>
        <v/>
      </c>
      <c r="X921" s="8">
        <f>IF($Z921="","",IF(INDEX('Per Invoice'!X$2:X$1201,$Z921)="","",INDEX('Per Invoice'!X$2:X$1201,$Z921)))</f>
        <v/>
      </c>
      <c r="Y921" s="8">
        <f>IF($Z921="","",IF(INDEX('Per Invoice'!Y$2:Y$1201,$Z921)="","",INDEX('Per Invoice'!Y$2:Y$1201,$Z921)))</f>
        <v/>
      </c>
      <c r="Z921" s="16">
        <f>IFERROR(MATCH(Settings!$C$27&amp;"|"&amp;ROWS($Z$2:$Z921),'Per Invoice'!$AB$2:$AB$1201,0),"")</f>
        <v/>
      </c>
    </row>
    <row r="922">
      <c r="A922">
        <f>IF($Z922="","",IF(INDEX('Per Invoice'!A$2:A$1201,$Z922)="","",INDEX('Per Invoice'!A$2:A$1201,$Z922)))</f>
        <v/>
      </c>
      <c r="B922">
        <f>IF($Z922="","",IF(INDEX('Per Invoice'!B$2:B$1201,$Z922)="","",INDEX('Per Invoice'!B$2:B$1201,$Z922)))</f>
        <v/>
      </c>
      <c r="C922">
        <f>IF($Z922="","",IF(INDEX('Per Invoice'!C$2:C$1201,$Z922)="","",INDEX('Per Invoice'!C$2:C$1201,$Z922)))</f>
        <v/>
      </c>
      <c r="D922">
        <f>IF($Z922="","",IF(INDEX('Per Invoice'!D$2:D$1201,$Z922)="","",INDEX('Per Invoice'!D$2:D$1201,$Z922)))</f>
        <v/>
      </c>
      <c r="E922" s="14">
        <f>IF($Z922="","",IF(INDEX('Per Invoice'!E$2:E$1201,$Z922)="","",INDEX('Per Invoice'!E$2:E$1201,$Z922)))</f>
        <v/>
      </c>
      <c r="F922">
        <f>IF($Z922="","",IF(INDEX('Per Invoice'!F$2:F$1201,$Z922)="","",INDEX('Per Invoice'!F$2:F$1201,$Z922)))</f>
        <v/>
      </c>
      <c r="G922">
        <f>IF($Z922="","",IF(INDEX('Per Invoice'!G$2:G$1201,$Z922)="","",INDEX('Per Invoice'!G$2:G$1201,$Z922)))</f>
        <v/>
      </c>
      <c r="H922">
        <f>IF($Z922="","",IF(INDEX('Per Invoice'!H$2:H$1201,$Z922)="","",INDEX('Per Invoice'!H$2:H$1201,$Z922)))</f>
        <v/>
      </c>
      <c r="I922">
        <f>IF($Z922="","",IF(INDEX('Per Invoice'!I$2:I$1201,$Z922)="","",INDEX('Per Invoice'!I$2:I$1201,$Z922)))</f>
        <v/>
      </c>
      <c r="J922">
        <f>IF($Z922="","",IF(INDEX('Per Invoice'!J$2:J$1201,$Z922)="","",INDEX('Per Invoice'!J$2:J$1201,$Z922)))</f>
        <v/>
      </c>
      <c r="K922" s="8">
        <f>IF($Z922="","",IF(INDEX('Per Invoice'!K$2:K$1201,$Z922)="","",INDEX('Per Invoice'!K$2:K$1201,$Z922)))</f>
        <v/>
      </c>
      <c r="L922">
        <f>IF($Z922="","",IF(INDEX('Per Invoice'!L$2:L$1201,$Z922)="","",INDEX('Per Invoice'!L$2:L$1201,$Z922)))</f>
        <v/>
      </c>
      <c r="M922">
        <f>IF($Z922="","",IF(INDEX('Per Invoice'!M$2:M$1201,$Z922)="","",INDEX('Per Invoice'!M$2:M$1201,$Z922)))</f>
        <v/>
      </c>
      <c r="N922">
        <f>IF($Z922="","",IF(INDEX('Per Invoice'!N$2:N$1201,$Z922)="","",INDEX('Per Invoice'!N$2:N$1201,$Z922)))</f>
        <v/>
      </c>
      <c r="O922" s="8">
        <f>IF($Z922="","",IF(INDEX('Per Invoice'!O$2:O$1201,$Z922)="","",INDEX('Per Invoice'!O$2:O$1201,$Z922)))</f>
        <v/>
      </c>
      <c r="P922">
        <f>IF($Z922="","",IF(INDEX('Per Invoice'!P$2:P$1201,$Z922)="","",INDEX('Per Invoice'!P$2:P$1201,$Z922)))</f>
        <v/>
      </c>
      <c r="Q922" s="8">
        <f>IF($Z922="","",IF(INDEX('Per Invoice'!Q$2:Q$1201,$Z922)="","",INDEX('Per Invoice'!Q$2:Q$1201,$Z922)))</f>
        <v/>
      </c>
      <c r="R922" s="8">
        <f>IF($Z922="","",IF(INDEX('Per Invoice'!R$2:R$1201,$Z922)="","",INDEX('Per Invoice'!R$2:R$1201,$Z922)))</f>
        <v/>
      </c>
      <c r="S922">
        <f>IF($Z922="","",IF(INDEX('Per Invoice'!S$2:S$1201,$Z922)="","",INDEX('Per Invoice'!S$2:S$1201,$Z922)))</f>
        <v/>
      </c>
      <c r="T922" s="8">
        <f>IF($Z922="","",IF(INDEX('Per Invoice'!T$2:T$1201,$Z922)="","",INDEX('Per Invoice'!T$2:T$1201,$Z922)))</f>
        <v/>
      </c>
      <c r="U922" s="8">
        <f>IF($Z922="","",IF(INDEX('Per Invoice'!U$2:U$1201,$Z922)="","",INDEX('Per Invoice'!U$2:U$1201,$Z922)))</f>
        <v/>
      </c>
      <c r="V922" s="8">
        <f>IF($Z922="","",IF(INDEX('Per Invoice'!V$2:V$1201,$Z922)="","",INDEX('Per Invoice'!V$2:V$1201,$Z922)))</f>
        <v/>
      </c>
      <c r="W922" s="8">
        <f>IF($Z922="","",IF(INDEX('Per Invoice'!W$2:W$1201,$Z922)="","",INDEX('Per Invoice'!W$2:W$1201,$Z922)))</f>
        <v/>
      </c>
      <c r="X922" s="8">
        <f>IF($Z922="","",IF(INDEX('Per Invoice'!X$2:X$1201,$Z922)="","",INDEX('Per Invoice'!X$2:X$1201,$Z922)))</f>
        <v/>
      </c>
      <c r="Y922" s="8">
        <f>IF($Z922="","",IF(INDEX('Per Invoice'!Y$2:Y$1201,$Z922)="","",INDEX('Per Invoice'!Y$2:Y$1201,$Z922)))</f>
        <v/>
      </c>
      <c r="Z922" s="16">
        <f>IFERROR(MATCH(Settings!$C$27&amp;"|"&amp;ROWS($Z$2:$Z922),'Per Invoice'!$AB$2:$AB$1201,0),"")</f>
        <v/>
      </c>
    </row>
    <row r="923">
      <c r="A923">
        <f>IF($Z923="","",IF(INDEX('Per Invoice'!A$2:A$1201,$Z923)="","",INDEX('Per Invoice'!A$2:A$1201,$Z923)))</f>
        <v/>
      </c>
      <c r="B923">
        <f>IF($Z923="","",IF(INDEX('Per Invoice'!B$2:B$1201,$Z923)="","",INDEX('Per Invoice'!B$2:B$1201,$Z923)))</f>
        <v/>
      </c>
      <c r="C923">
        <f>IF($Z923="","",IF(INDEX('Per Invoice'!C$2:C$1201,$Z923)="","",INDEX('Per Invoice'!C$2:C$1201,$Z923)))</f>
        <v/>
      </c>
      <c r="D923">
        <f>IF($Z923="","",IF(INDEX('Per Invoice'!D$2:D$1201,$Z923)="","",INDEX('Per Invoice'!D$2:D$1201,$Z923)))</f>
        <v/>
      </c>
      <c r="E923" s="14">
        <f>IF($Z923="","",IF(INDEX('Per Invoice'!E$2:E$1201,$Z923)="","",INDEX('Per Invoice'!E$2:E$1201,$Z923)))</f>
        <v/>
      </c>
      <c r="F923">
        <f>IF($Z923="","",IF(INDEX('Per Invoice'!F$2:F$1201,$Z923)="","",INDEX('Per Invoice'!F$2:F$1201,$Z923)))</f>
        <v/>
      </c>
      <c r="G923">
        <f>IF($Z923="","",IF(INDEX('Per Invoice'!G$2:G$1201,$Z923)="","",INDEX('Per Invoice'!G$2:G$1201,$Z923)))</f>
        <v/>
      </c>
      <c r="H923">
        <f>IF($Z923="","",IF(INDEX('Per Invoice'!H$2:H$1201,$Z923)="","",INDEX('Per Invoice'!H$2:H$1201,$Z923)))</f>
        <v/>
      </c>
      <c r="I923">
        <f>IF($Z923="","",IF(INDEX('Per Invoice'!I$2:I$1201,$Z923)="","",INDEX('Per Invoice'!I$2:I$1201,$Z923)))</f>
        <v/>
      </c>
      <c r="J923">
        <f>IF($Z923="","",IF(INDEX('Per Invoice'!J$2:J$1201,$Z923)="","",INDEX('Per Invoice'!J$2:J$1201,$Z923)))</f>
        <v/>
      </c>
      <c r="K923" s="8">
        <f>IF($Z923="","",IF(INDEX('Per Invoice'!K$2:K$1201,$Z923)="","",INDEX('Per Invoice'!K$2:K$1201,$Z923)))</f>
        <v/>
      </c>
      <c r="L923">
        <f>IF($Z923="","",IF(INDEX('Per Invoice'!L$2:L$1201,$Z923)="","",INDEX('Per Invoice'!L$2:L$1201,$Z923)))</f>
        <v/>
      </c>
      <c r="M923">
        <f>IF($Z923="","",IF(INDEX('Per Invoice'!M$2:M$1201,$Z923)="","",INDEX('Per Invoice'!M$2:M$1201,$Z923)))</f>
        <v/>
      </c>
      <c r="N923">
        <f>IF($Z923="","",IF(INDEX('Per Invoice'!N$2:N$1201,$Z923)="","",INDEX('Per Invoice'!N$2:N$1201,$Z923)))</f>
        <v/>
      </c>
      <c r="O923" s="8">
        <f>IF($Z923="","",IF(INDEX('Per Invoice'!O$2:O$1201,$Z923)="","",INDEX('Per Invoice'!O$2:O$1201,$Z923)))</f>
        <v/>
      </c>
      <c r="P923">
        <f>IF($Z923="","",IF(INDEX('Per Invoice'!P$2:P$1201,$Z923)="","",INDEX('Per Invoice'!P$2:P$1201,$Z923)))</f>
        <v/>
      </c>
      <c r="Q923" s="8">
        <f>IF($Z923="","",IF(INDEX('Per Invoice'!Q$2:Q$1201,$Z923)="","",INDEX('Per Invoice'!Q$2:Q$1201,$Z923)))</f>
        <v/>
      </c>
      <c r="R923" s="8">
        <f>IF($Z923="","",IF(INDEX('Per Invoice'!R$2:R$1201,$Z923)="","",INDEX('Per Invoice'!R$2:R$1201,$Z923)))</f>
        <v/>
      </c>
      <c r="S923">
        <f>IF($Z923="","",IF(INDEX('Per Invoice'!S$2:S$1201,$Z923)="","",INDEX('Per Invoice'!S$2:S$1201,$Z923)))</f>
        <v/>
      </c>
      <c r="T923" s="8">
        <f>IF($Z923="","",IF(INDEX('Per Invoice'!T$2:T$1201,$Z923)="","",INDEX('Per Invoice'!T$2:T$1201,$Z923)))</f>
        <v/>
      </c>
      <c r="U923" s="8">
        <f>IF($Z923="","",IF(INDEX('Per Invoice'!U$2:U$1201,$Z923)="","",INDEX('Per Invoice'!U$2:U$1201,$Z923)))</f>
        <v/>
      </c>
      <c r="V923" s="8">
        <f>IF($Z923="","",IF(INDEX('Per Invoice'!V$2:V$1201,$Z923)="","",INDEX('Per Invoice'!V$2:V$1201,$Z923)))</f>
        <v/>
      </c>
      <c r="W923" s="8">
        <f>IF($Z923="","",IF(INDEX('Per Invoice'!W$2:W$1201,$Z923)="","",INDEX('Per Invoice'!W$2:W$1201,$Z923)))</f>
        <v/>
      </c>
      <c r="X923" s="8">
        <f>IF($Z923="","",IF(INDEX('Per Invoice'!X$2:X$1201,$Z923)="","",INDEX('Per Invoice'!X$2:X$1201,$Z923)))</f>
        <v/>
      </c>
      <c r="Y923" s="8">
        <f>IF($Z923="","",IF(INDEX('Per Invoice'!Y$2:Y$1201,$Z923)="","",INDEX('Per Invoice'!Y$2:Y$1201,$Z923)))</f>
        <v/>
      </c>
      <c r="Z923" s="16">
        <f>IFERROR(MATCH(Settings!$C$27&amp;"|"&amp;ROWS($Z$2:$Z923),'Per Invoice'!$AB$2:$AB$1201,0),"")</f>
        <v/>
      </c>
    </row>
    <row r="924">
      <c r="A924">
        <f>IF($Z924="","",IF(INDEX('Per Invoice'!A$2:A$1201,$Z924)="","",INDEX('Per Invoice'!A$2:A$1201,$Z924)))</f>
        <v/>
      </c>
      <c r="B924">
        <f>IF($Z924="","",IF(INDEX('Per Invoice'!B$2:B$1201,$Z924)="","",INDEX('Per Invoice'!B$2:B$1201,$Z924)))</f>
        <v/>
      </c>
      <c r="C924">
        <f>IF($Z924="","",IF(INDEX('Per Invoice'!C$2:C$1201,$Z924)="","",INDEX('Per Invoice'!C$2:C$1201,$Z924)))</f>
        <v/>
      </c>
      <c r="D924">
        <f>IF($Z924="","",IF(INDEX('Per Invoice'!D$2:D$1201,$Z924)="","",INDEX('Per Invoice'!D$2:D$1201,$Z924)))</f>
        <v/>
      </c>
      <c r="E924" s="14">
        <f>IF($Z924="","",IF(INDEX('Per Invoice'!E$2:E$1201,$Z924)="","",INDEX('Per Invoice'!E$2:E$1201,$Z924)))</f>
        <v/>
      </c>
      <c r="F924">
        <f>IF($Z924="","",IF(INDEX('Per Invoice'!F$2:F$1201,$Z924)="","",INDEX('Per Invoice'!F$2:F$1201,$Z924)))</f>
        <v/>
      </c>
      <c r="G924">
        <f>IF($Z924="","",IF(INDEX('Per Invoice'!G$2:G$1201,$Z924)="","",INDEX('Per Invoice'!G$2:G$1201,$Z924)))</f>
        <v/>
      </c>
      <c r="H924">
        <f>IF($Z924="","",IF(INDEX('Per Invoice'!H$2:H$1201,$Z924)="","",INDEX('Per Invoice'!H$2:H$1201,$Z924)))</f>
        <v/>
      </c>
      <c r="I924">
        <f>IF($Z924="","",IF(INDEX('Per Invoice'!I$2:I$1201,$Z924)="","",INDEX('Per Invoice'!I$2:I$1201,$Z924)))</f>
        <v/>
      </c>
      <c r="J924">
        <f>IF($Z924="","",IF(INDEX('Per Invoice'!J$2:J$1201,$Z924)="","",INDEX('Per Invoice'!J$2:J$1201,$Z924)))</f>
        <v/>
      </c>
      <c r="K924" s="8">
        <f>IF($Z924="","",IF(INDEX('Per Invoice'!K$2:K$1201,$Z924)="","",INDEX('Per Invoice'!K$2:K$1201,$Z924)))</f>
        <v/>
      </c>
      <c r="L924">
        <f>IF($Z924="","",IF(INDEX('Per Invoice'!L$2:L$1201,$Z924)="","",INDEX('Per Invoice'!L$2:L$1201,$Z924)))</f>
        <v/>
      </c>
      <c r="M924">
        <f>IF($Z924="","",IF(INDEX('Per Invoice'!M$2:M$1201,$Z924)="","",INDEX('Per Invoice'!M$2:M$1201,$Z924)))</f>
        <v/>
      </c>
      <c r="N924">
        <f>IF($Z924="","",IF(INDEX('Per Invoice'!N$2:N$1201,$Z924)="","",INDEX('Per Invoice'!N$2:N$1201,$Z924)))</f>
        <v/>
      </c>
      <c r="O924" s="8">
        <f>IF($Z924="","",IF(INDEX('Per Invoice'!O$2:O$1201,$Z924)="","",INDEX('Per Invoice'!O$2:O$1201,$Z924)))</f>
        <v/>
      </c>
      <c r="P924">
        <f>IF($Z924="","",IF(INDEX('Per Invoice'!P$2:P$1201,$Z924)="","",INDEX('Per Invoice'!P$2:P$1201,$Z924)))</f>
        <v/>
      </c>
      <c r="Q924" s="8">
        <f>IF($Z924="","",IF(INDEX('Per Invoice'!Q$2:Q$1201,$Z924)="","",INDEX('Per Invoice'!Q$2:Q$1201,$Z924)))</f>
        <v/>
      </c>
      <c r="R924" s="8">
        <f>IF($Z924="","",IF(INDEX('Per Invoice'!R$2:R$1201,$Z924)="","",INDEX('Per Invoice'!R$2:R$1201,$Z924)))</f>
        <v/>
      </c>
      <c r="S924">
        <f>IF($Z924="","",IF(INDEX('Per Invoice'!S$2:S$1201,$Z924)="","",INDEX('Per Invoice'!S$2:S$1201,$Z924)))</f>
        <v/>
      </c>
      <c r="T924" s="8">
        <f>IF($Z924="","",IF(INDEX('Per Invoice'!T$2:T$1201,$Z924)="","",INDEX('Per Invoice'!T$2:T$1201,$Z924)))</f>
        <v/>
      </c>
      <c r="U924" s="8">
        <f>IF($Z924="","",IF(INDEX('Per Invoice'!U$2:U$1201,$Z924)="","",INDEX('Per Invoice'!U$2:U$1201,$Z924)))</f>
        <v/>
      </c>
      <c r="V924" s="8">
        <f>IF($Z924="","",IF(INDEX('Per Invoice'!V$2:V$1201,$Z924)="","",INDEX('Per Invoice'!V$2:V$1201,$Z924)))</f>
        <v/>
      </c>
      <c r="W924" s="8">
        <f>IF($Z924="","",IF(INDEX('Per Invoice'!W$2:W$1201,$Z924)="","",INDEX('Per Invoice'!W$2:W$1201,$Z924)))</f>
        <v/>
      </c>
      <c r="X924" s="8">
        <f>IF($Z924="","",IF(INDEX('Per Invoice'!X$2:X$1201,$Z924)="","",INDEX('Per Invoice'!X$2:X$1201,$Z924)))</f>
        <v/>
      </c>
      <c r="Y924" s="8">
        <f>IF($Z924="","",IF(INDEX('Per Invoice'!Y$2:Y$1201,$Z924)="","",INDEX('Per Invoice'!Y$2:Y$1201,$Z924)))</f>
        <v/>
      </c>
      <c r="Z924" s="16">
        <f>IFERROR(MATCH(Settings!$C$27&amp;"|"&amp;ROWS($Z$2:$Z924),'Per Invoice'!$AB$2:$AB$1201,0),"")</f>
        <v/>
      </c>
    </row>
    <row r="925">
      <c r="A925">
        <f>IF($Z925="","",IF(INDEX('Per Invoice'!A$2:A$1201,$Z925)="","",INDEX('Per Invoice'!A$2:A$1201,$Z925)))</f>
        <v/>
      </c>
      <c r="B925">
        <f>IF($Z925="","",IF(INDEX('Per Invoice'!B$2:B$1201,$Z925)="","",INDEX('Per Invoice'!B$2:B$1201,$Z925)))</f>
        <v/>
      </c>
      <c r="C925">
        <f>IF($Z925="","",IF(INDEX('Per Invoice'!C$2:C$1201,$Z925)="","",INDEX('Per Invoice'!C$2:C$1201,$Z925)))</f>
        <v/>
      </c>
      <c r="D925">
        <f>IF($Z925="","",IF(INDEX('Per Invoice'!D$2:D$1201,$Z925)="","",INDEX('Per Invoice'!D$2:D$1201,$Z925)))</f>
        <v/>
      </c>
      <c r="E925" s="14">
        <f>IF($Z925="","",IF(INDEX('Per Invoice'!E$2:E$1201,$Z925)="","",INDEX('Per Invoice'!E$2:E$1201,$Z925)))</f>
        <v/>
      </c>
      <c r="F925">
        <f>IF($Z925="","",IF(INDEX('Per Invoice'!F$2:F$1201,$Z925)="","",INDEX('Per Invoice'!F$2:F$1201,$Z925)))</f>
        <v/>
      </c>
      <c r="G925">
        <f>IF($Z925="","",IF(INDEX('Per Invoice'!G$2:G$1201,$Z925)="","",INDEX('Per Invoice'!G$2:G$1201,$Z925)))</f>
        <v/>
      </c>
      <c r="H925">
        <f>IF($Z925="","",IF(INDEX('Per Invoice'!H$2:H$1201,$Z925)="","",INDEX('Per Invoice'!H$2:H$1201,$Z925)))</f>
        <v/>
      </c>
      <c r="I925">
        <f>IF($Z925="","",IF(INDEX('Per Invoice'!I$2:I$1201,$Z925)="","",INDEX('Per Invoice'!I$2:I$1201,$Z925)))</f>
        <v/>
      </c>
      <c r="J925">
        <f>IF($Z925="","",IF(INDEX('Per Invoice'!J$2:J$1201,$Z925)="","",INDEX('Per Invoice'!J$2:J$1201,$Z925)))</f>
        <v/>
      </c>
      <c r="K925" s="8">
        <f>IF($Z925="","",IF(INDEX('Per Invoice'!K$2:K$1201,$Z925)="","",INDEX('Per Invoice'!K$2:K$1201,$Z925)))</f>
        <v/>
      </c>
      <c r="L925">
        <f>IF($Z925="","",IF(INDEX('Per Invoice'!L$2:L$1201,$Z925)="","",INDEX('Per Invoice'!L$2:L$1201,$Z925)))</f>
        <v/>
      </c>
      <c r="M925">
        <f>IF($Z925="","",IF(INDEX('Per Invoice'!M$2:M$1201,$Z925)="","",INDEX('Per Invoice'!M$2:M$1201,$Z925)))</f>
        <v/>
      </c>
      <c r="N925">
        <f>IF($Z925="","",IF(INDEX('Per Invoice'!N$2:N$1201,$Z925)="","",INDEX('Per Invoice'!N$2:N$1201,$Z925)))</f>
        <v/>
      </c>
      <c r="O925" s="8">
        <f>IF($Z925="","",IF(INDEX('Per Invoice'!O$2:O$1201,$Z925)="","",INDEX('Per Invoice'!O$2:O$1201,$Z925)))</f>
        <v/>
      </c>
      <c r="P925">
        <f>IF($Z925="","",IF(INDEX('Per Invoice'!P$2:P$1201,$Z925)="","",INDEX('Per Invoice'!P$2:P$1201,$Z925)))</f>
        <v/>
      </c>
      <c r="Q925" s="8">
        <f>IF($Z925="","",IF(INDEX('Per Invoice'!Q$2:Q$1201,$Z925)="","",INDEX('Per Invoice'!Q$2:Q$1201,$Z925)))</f>
        <v/>
      </c>
      <c r="R925" s="8">
        <f>IF($Z925="","",IF(INDEX('Per Invoice'!R$2:R$1201,$Z925)="","",INDEX('Per Invoice'!R$2:R$1201,$Z925)))</f>
        <v/>
      </c>
      <c r="S925">
        <f>IF($Z925="","",IF(INDEX('Per Invoice'!S$2:S$1201,$Z925)="","",INDEX('Per Invoice'!S$2:S$1201,$Z925)))</f>
        <v/>
      </c>
      <c r="T925" s="8">
        <f>IF($Z925="","",IF(INDEX('Per Invoice'!T$2:T$1201,$Z925)="","",INDEX('Per Invoice'!T$2:T$1201,$Z925)))</f>
        <v/>
      </c>
      <c r="U925" s="8">
        <f>IF($Z925="","",IF(INDEX('Per Invoice'!U$2:U$1201,$Z925)="","",INDEX('Per Invoice'!U$2:U$1201,$Z925)))</f>
        <v/>
      </c>
      <c r="V925" s="8">
        <f>IF($Z925="","",IF(INDEX('Per Invoice'!V$2:V$1201,$Z925)="","",INDEX('Per Invoice'!V$2:V$1201,$Z925)))</f>
        <v/>
      </c>
      <c r="W925" s="8">
        <f>IF($Z925="","",IF(INDEX('Per Invoice'!W$2:W$1201,$Z925)="","",INDEX('Per Invoice'!W$2:W$1201,$Z925)))</f>
        <v/>
      </c>
      <c r="X925" s="8">
        <f>IF($Z925="","",IF(INDEX('Per Invoice'!X$2:X$1201,$Z925)="","",INDEX('Per Invoice'!X$2:X$1201,$Z925)))</f>
        <v/>
      </c>
      <c r="Y925" s="8">
        <f>IF($Z925="","",IF(INDEX('Per Invoice'!Y$2:Y$1201,$Z925)="","",INDEX('Per Invoice'!Y$2:Y$1201,$Z925)))</f>
        <v/>
      </c>
      <c r="Z925" s="16">
        <f>IFERROR(MATCH(Settings!$C$27&amp;"|"&amp;ROWS($Z$2:$Z925),'Per Invoice'!$AB$2:$AB$1201,0),"")</f>
        <v/>
      </c>
    </row>
    <row r="926">
      <c r="A926">
        <f>IF($Z926="","",IF(INDEX('Per Invoice'!A$2:A$1201,$Z926)="","",INDEX('Per Invoice'!A$2:A$1201,$Z926)))</f>
        <v/>
      </c>
      <c r="B926">
        <f>IF($Z926="","",IF(INDEX('Per Invoice'!B$2:B$1201,$Z926)="","",INDEX('Per Invoice'!B$2:B$1201,$Z926)))</f>
        <v/>
      </c>
      <c r="C926">
        <f>IF($Z926="","",IF(INDEX('Per Invoice'!C$2:C$1201,$Z926)="","",INDEX('Per Invoice'!C$2:C$1201,$Z926)))</f>
        <v/>
      </c>
      <c r="D926">
        <f>IF($Z926="","",IF(INDEX('Per Invoice'!D$2:D$1201,$Z926)="","",INDEX('Per Invoice'!D$2:D$1201,$Z926)))</f>
        <v/>
      </c>
      <c r="E926" s="14">
        <f>IF($Z926="","",IF(INDEX('Per Invoice'!E$2:E$1201,$Z926)="","",INDEX('Per Invoice'!E$2:E$1201,$Z926)))</f>
        <v/>
      </c>
      <c r="F926">
        <f>IF($Z926="","",IF(INDEX('Per Invoice'!F$2:F$1201,$Z926)="","",INDEX('Per Invoice'!F$2:F$1201,$Z926)))</f>
        <v/>
      </c>
      <c r="G926">
        <f>IF($Z926="","",IF(INDEX('Per Invoice'!G$2:G$1201,$Z926)="","",INDEX('Per Invoice'!G$2:G$1201,$Z926)))</f>
        <v/>
      </c>
      <c r="H926">
        <f>IF($Z926="","",IF(INDEX('Per Invoice'!H$2:H$1201,$Z926)="","",INDEX('Per Invoice'!H$2:H$1201,$Z926)))</f>
        <v/>
      </c>
      <c r="I926">
        <f>IF($Z926="","",IF(INDEX('Per Invoice'!I$2:I$1201,$Z926)="","",INDEX('Per Invoice'!I$2:I$1201,$Z926)))</f>
        <v/>
      </c>
      <c r="J926">
        <f>IF($Z926="","",IF(INDEX('Per Invoice'!J$2:J$1201,$Z926)="","",INDEX('Per Invoice'!J$2:J$1201,$Z926)))</f>
        <v/>
      </c>
      <c r="K926" s="8">
        <f>IF($Z926="","",IF(INDEX('Per Invoice'!K$2:K$1201,$Z926)="","",INDEX('Per Invoice'!K$2:K$1201,$Z926)))</f>
        <v/>
      </c>
      <c r="L926">
        <f>IF($Z926="","",IF(INDEX('Per Invoice'!L$2:L$1201,$Z926)="","",INDEX('Per Invoice'!L$2:L$1201,$Z926)))</f>
        <v/>
      </c>
      <c r="M926">
        <f>IF($Z926="","",IF(INDEX('Per Invoice'!M$2:M$1201,$Z926)="","",INDEX('Per Invoice'!M$2:M$1201,$Z926)))</f>
        <v/>
      </c>
      <c r="N926">
        <f>IF($Z926="","",IF(INDEX('Per Invoice'!N$2:N$1201,$Z926)="","",INDEX('Per Invoice'!N$2:N$1201,$Z926)))</f>
        <v/>
      </c>
      <c r="O926" s="8">
        <f>IF($Z926="","",IF(INDEX('Per Invoice'!O$2:O$1201,$Z926)="","",INDEX('Per Invoice'!O$2:O$1201,$Z926)))</f>
        <v/>
      </c>
      <c r="P926">
        <f>IF($Z926="","",IF(INDEX('Per Invoice'!P$2:P$1201,$Z926)="","",INDEX('Per Invoice'!P$2:P$1201,$Z926)))</f>
        <v/>
      </c>
      <c r="Q926" s="8">
        <f>IF($Z926="","",IF(INDEX('Per Invoice'!Q$2:Q$1201,$Z926)="","",INDEX('Per Invoice'!Q$2:Q$1201,$Z926)))</f>
        <v/>
      </c>
      <c r="R926" s="8">
        <f>IF($Z926="","",IF(INDEX('Per Invoice'!R$2:R$1201,$Z926)="","",INDEX('Per Invoice'!R$2:R$1201,$Z926)))</f>
        <v/>
      </c>
      <c r="S926">
        <f>IF($Z926="","",IF(INDEX('Per Invoice'!S$2:S$1201,$Z926)="","",INDEX('Per Invoice'!S$2:S$1201,$Z926)))</f>
        <v/>
      </c>
      <c r="T926" s="8">
        <f>IF($Z926="","",IF(INDEX('Per Invoice'!T$2:T$1201,$Z926)="","",INDEX('Per Invoice'!T$2:T$1201,$Z926)))</f>
        <v/>
      </c>
      <c r="U926" s="8">
        <f>IF($Z926="","",IF(INDEX('Per Invoice'!U$2:U$1201,$Z926)="","",INDEX('Per Invoice'!U$2:U$1201,$Z926)))</f>
        <v/>
      </c>
      <c r="V926" s="8">
        <f>IF($Z926="","",IF(INDEX('Per Invoice'!V$2:V$1201,$Z926)="","",INDEX('Per Invoice'!V$2:V$1201,$Z926)))</f>
        <v/>
      </c>
      <c r="W926" s="8">
        <f>IF($Z926="","",IF(INDEX('Per Invoice'!W$2:W$1201,$Z926)="","",INDEX('Per Invoice'!W$2:W$1201,$Z926)))</f>
        <v/>
      </c>
      <c r="X926" s="8">
        <f>IF($Z926="","",IF(INDEX('Per Invoice'!X$2:X$1201,$Z926)="","",INDEX('Per Invoice'!X$2:X$1201,$Z926)))</f>
        <v/>
      </c>
      <c r="Y926" s="8">
        <f>IF($Z926="","",IF(INDEX('Per Invoice'!Y$2:Y$1201,$Z926)="","",INDEX('Per Invoice'!Y$2:Y$1201,$Z926)))</f>
        <v/>
      </c>
      <c r="Z926" s="16">
        <f>IFERROR(MATCH(Settings!$C$27&amp;"|"&amp;ROWS($Z$2:$Z926),'Per Invoice'!$AB$2:$AB$1201,0),"")</f>
        <v/>
      </c>
    </row>
    <row r="927">
      <c r="A927">
        <f>IF($Z927="","",IF(INDEX('Per Invoice'!A$2:A$1201,$Z927)="","",INDEX('Per Invoice'!A$2:A$1201,$Z927)))</f>
        <v/>
      </c>
      <c r="B927">
        <f>IF($Z927="","",IF(INDEX('Per Invoice'!B$2:B$1201,$Z927)="","",INDEX('Per Invoice'!B$2:B$1201,$Z927)))</f>
        <v/>
      </c>
      <c r="C927">
        <f>IF($Z927="","",IF(INDEX('Per Invoice'!C$2:C$1201,$Z927)="","",INDEX('Per Invoice'!C$2:C$1201,$Z927)))</f>
        <v/>
      </c>
      <c r="D927">
        <f>IF($Z927="","",IF(INDEX('Per Invoice'!D$2:D$1201,$Z927)="","",INDEX('Per Invoice'!D$2:D$1201,$Z927)))</f>
        <v/>
      </c>
      <c r="E927" s="14">
        <f>IF($Z927="","",IF(INDEX('Per Invoice'!E$2:E$1201,$Z927)="","",INDEX('Per Invoice'!E$2:E$1201,$Z927)))</f>
        <v/>
      </c>
      <c r="F927">
        <f>IF($Z927="","",IF(INDEX('Per Invoice'!F$2:F$1201,$Z927)="","",INDEX('Per Invoice'!F$2:F$1201,$Z927)))</f>
        <v/>
      </c>
      <c r="G927">
        <f>IF($Z927="","",IF(INDEX('Per Invoice'!G$2:G$1201,$Z927)="","",INDEX('Per Invoice'!G$2:G$1201,$Z927)))</f>
        <v/>
      </c>
      <c r="H927">
        <f>IF($Z927="","",IF(INDEX('Per Invoice'!H$2:H$1201,$Z927)="","",INDEX('Per Invoice'!H$2:H$1201,$Z927)))</f>
        <v/>
      </c>
      <c r="I927">
        <f>IF($Z927="","",IF(INDEX('Per Invoice'!I$2:I$1201,$Z927)="","",INDEX('Per Invoice'!I$2:I$1201,$Z927)))</f>
        <v/>
      </c>
      <c r="J927">
        <f>IF($Z927="","",IF(INDEX('Per Invoice'!J$2:J$1201,$Z927)="","",INDEX('Per Invoice'!J$2:J$1201,$Z927)))</f>
        <v/>
      </c>
      <c r="K927" s="8">
        <f>IF($Z927="","",IF(INDEX('Per Invoice'!K$2:K$1201,$Z927)="","",INDEX('Per Invoice'!K$2:K$1201,$Z927)))</f>
        <v/>
      </c>
      <c r="L927">
        <f>IF($Z927="","",IF(INDEX('Per Invoice'!L$2:L$1201,$Z927)="","",INDEX('Per Invoice'!L$2:L$1201,$Z927)))</f>
        <v/>
      </c>
      <c r="M927">
        <f>IF($Z927="","",IF(INDEX('Per Invoice'!M$2:M$1201,$Z927)="","",INDEX('Per Invoice'!M$2:M$1201,$Z927)))</f>
        <v/>
      </c>
      <c r="N927">
        <f>IF($Z927="","",IF(INDEX('Per Invoice'!N$2:N$1201,$Z927)="","",INDEX('Per Invoice'!N$2:N$1201,$Z927)))</f>
        <v/>
      </c>
      <c r="O927" s="8">
        <f>IF($Z927="","",IF(INDEX('Per Invoice'!O$2:O$1201,$Z927)="","",INDEX('Per Invoice'!O$2:O$1201,$Z927)))</f>
        <v/>
      </c>
      <c r="P927">
        <f>IF($Z927="","",IF(INDEX('Per Invoice'!P$2:P$1201,$Z927)="","",INDEX('Per Invoice'!P$2:P$1201,$Z927)))</f>
        <v/>
      </c>
      <c r="Q927" s="8">
        <f>IF($Z927="","",IF(INDEX('Per Invoice'!Q$2:Q$1201,$Z927)="","",INDEX('Per Invoice'!Q$2:Q$1201,$Z927)))</f>
        <v/>
      </c>
      <c r="R927" s="8">
        <f>IF($Z927="","",IF(INDEX('Per Invoice'!R$2:R$1201,$Z927)="","",INDEX('Per Invoice'!R$2:R$1201,$Z927)))</f>
        <v/>
      </c>
      <c r="S927">
        <f>IF($Z927="","",IF(INDEX('Per Invoice'!S$2:S$1201,$Z927)="","",INDEX('Per Invoice'!S$2:S$1201,$Z927)))</f>
        <v/>
      </c>
      <c r="T927" s="8">
        <f>IF($Z927="","",IF(INDEX('Per Invoice'!T$2:T$1201,$Z927)="","",INDEX('Per Invoice'!T$2:T$1201,$Z927)))</f>
        <v/>
      </c>
      <c r="U927" s="8">
        <f>IF($Z927="","",IF(INDEX('Per Invoice'!U$2:U$1201,$Z927)="","",INDEX('Per Invoice'!U$2:U$1201,$Z927)))</f>
        <v/>
      </c>
      <c r="V927" s="8">
        <f>IF($Z927="","",IF(INDEX('Per Invoice'!V$2:V$1201,$Z927)="","",INDEX('Per Invoice'!V$2:V$1201,$Z927)))</f>
        <v/>
      </c>
      <c r="W927" s="8">
        <f>IF($Z927="","",IF(INDEX('Per Invoice'!W$2:W$1201,$Z927)="","",INDEX('Per Invoice'!W$2:W$1201,$Z927)))</f>
        <v/>
      </c>
      <c r="X927" s="8">
        <f>IF($Z927="","",IF(INDEX('Per Invoice'!X$2:X$1201,$Z927)="","",INDEX('Per Invoice'!X$2:X$1201,$Z927)))</f>
        <v/>
      </c>
      <c r="Y927" s="8">
        <f>IF($Z927="","",IF(INDEX('Per Invoice'!Y$2:Y$1201,$Z927)="","",INDEX('Per Invoice'!Y$2:Y$1201,$Z927)))</f>
        <v/>
      </c>
      <c r="Z927" s="16">
        <f>IFERROR(MATCH(Settings!$C$27&amp;"|"&amp;ROWS($Z$2:$Z927),'Per Invoice'!$AB$2:$AB$1201,0),"")</f>
        <v/>
      </c>
    </row>
    <row r="928">
      <c r="A928">
        <f>IF($Z928="","",IF(INDEX('Per Invoice'!A$2:A$1201,$Z928)="","",INDEX('Per Invoice'!A$2:A$1201,$Z928)))</f>
        <v/>
      </c>
      <c r="B928">
        <f>IF($Z928="","",IF(INDEX('Per Invoice'!B$2:B$1201,$Z928)="","",INDEX('Per Invoice'!B$2:B$1201,$Z928)))</f>
        <v/>
      </c>
      <c r="C928">
        <f>IF($Z928="","",IF(INDEX('Per Invoice'!C$2:C$1201,$Z928)="","",INDEX('Per Invoice'!C$2:C$1201,$Z928)))</f>
        <v/>
      </c>
      <c r="D928">
        <f>IF($Z928="","",IF(INDEX('Per Invoice'!D$2:D$1201,$Z928)="","",INDEX('Per Invoice'!D$2:D$1201,$Z928)))</f>
        <v/>
      </c>
      <c r="E928" s="14">
        <f>IF($Z928="","",IF(INDEX('Per Invoice'!E$2:E$1201,$Z928)="","",INDEX('Per Invoice'!E$2:E$1201,$Z928)))</f>
        <v/>
      </c>
      <c r="F928">
        <f>IF($Z928="","",IF(INDEX('Per Invoice'!F$2:F$1201,$Z928)="","",INDEX('Per Invoice'!F$2:F$1201,$Z928)))</f>
        <v/>
      </c>
      <c r="G928">
        <f>IF($Z928="","",IF(INDEX('Per Invoice'!G$2:G$1201,$Z928)="","",INDEX('Per Invoice'!G$2:G$1201,$Z928)))</f>
        <v/>
      </c>
      <c r="H928">
        <f>IF($Z928="","",IF(INDEX('Per Invoice'!H$2:H$1201,$Z928)="","",INDEX('Per Invoice'!H$2:H$1201,$Z928)))</f>
        <v/>
      </c>
      <c r="I928">
        <f>IF($Z928="","",IF(INDEX('Per Invoice'!I$2:I$1201,$Z928)="","",INDEX('Per Invoice'!I$2:I$1201,$Z928)))</f>
        <v/>
      </c>
      <c r="J928">
        <f>IF($Z928="","",IF(INDEX('Per Invoice'!J$2:J$1201,$Z928)="","",INDEX('Per Invoice'!J$2:J$1201,$Z928)))</f>
        <v/>
      </c>
      <c r="K928" s="8">
        <f>IF($Z928="","",IF(INDEX('Per Invoice'!K$2:K$1201,$Z928)="","",INDEX('Per Invoice'!K$2:K$1201,$Z928)))</f>
        <v/>
      </c>
      <c r="L928">
        <f>IF($Z928="","",IF(INDEX('Per Invoice'!L$2:L$1201,$Z928)="","",INDEX('Per Invoice'!L$2:L$1201,$Z928)))</f>
        <v/>
      </c>
      <c r="M928">
        <f>IF($Z928="","",IF(INDEX('Per Invoice'!M$2:M$1201,$Z928)="","",INDEX('Per Invoice'!M$2:M$1201,$Z928)))</f>
        <v/>
      </c>
      <c r="N928">
        <f>IF($Z928="","",IF(INDEX('Per Invoice'!N$2:N$1201,$Z928)="","",INDEX('Per Invoice'!N$2:N$1201,$Z928)))</f>
        <v/>
      </c>
      <c r="O928" s="8">
        <f>IF($Z928="","",IF(INDEX('Per Invoice'!O$2:O$1201,$Z928)="","",INDEX('Per Invoice'!O$2:O$1201,$Z928)))</f>
        <v/>
      </c>
      <c r="P928">
        <f>IF($Z928="","",IF(INDEX('Per Invoice'!P$2:P$1201,$Z928)="","",INDEX('Per Invoice'!P$2:P$1201,$Z928)))</f>
        <v/>
      </c>
      <c r="Q928" s="8">
        <f>IF($Z928="","",IF(INDEX('Per Invoice'!Q$2:Q$1201,$Z928)="","",INDEX('Per Invoice'!Q$2:Q$1201,$Z928)))</f>
        <v/>
      </c>
      <c r="R928" s="8">
        <f>IF($Z928="","",IF(INDEX('Per Invoice'!R$2:R$1201,$Z928)="","",INDEX('Per Invoice'!R$2:R$1201,$Z928)))</f>
        <v/>
      </c>
      <c r="S928">
        <f>IF($Z928="","",IF(INDEX('Per Invoice'!S$2:S$1201,$Z928)="","",INDEX('Per Invoice'!S$2:S$1201,$Z928)))</f>
        <v/>
      </c>
      <c r="T928" s="8">
        <f>IF($Z928="","",IF(INDEX('Per Invoice'!T$2:T$1201,$Z928)="","",INDEX('Per Invoice'!T$2:T$1201,$Z928)))</f>
        <v/>
      </c>
      <c r="U928" s="8">
        <f>IF($Z928="","",IF(INDEX('Per Invoice'!U$2:U$1201,$Z928)="","",INDEX('Per Invoice'!U$2:U$1201,$Z928)))</f>
        <v/>
      </c>
      <c r="V928" s="8">
        <f>IF($Z928="","",IF(INDEX('Per Invoice'!V$2:V$1201,$Z928)="","",INDEX('Per Invoice'!V$2:V$1201,$Z928)))</f>
        <v/>
      </c>
      <c r="W928" s="8">
        <f>IF($Z928="","",IF(INDEX('Per Invoice'!W$2:W$1201,$Z928)="","",INDEX('Per Invoice'!W$2:W$1201,$Z928)))</f>
        <v/>
      </c>
      <c r="X928" s="8">
        <f>IF($Z928="","",IF(INDEX('Per Invoice'!X$2:X$1201,$Z928)="","",INDEX('Per Invoice'!X$2:X$1201,$Z928)))</f>
        <v/>
      </c>
      <c r="Y928" s="8">
        <f>IF($Z928="","",IF(INDEX('Per Invoice'!Y$2:Y$1201,$Z928)="","",INDEX('Per Invoice'!Y$2:Y$1201,$Z928)))</f>
        <v/>
      </c>
      <c r="Z928" s="16">
        <f>IFERROR(MATCH(Settings!$C$27&amp;"|"&amp;ROWS($Z$2:$Z928),'Per Invoice'!$AB$2:$AB$1201,0),"")</f>
        <v/>
      </c>
    </row>
    <row r="929">
      <c r="A929">
        <f>IF($Z929="","",IF(INDEX('Per Invoice'!A$2:A$1201,$Z929)="","",INDEX('Per Invoice'!A$2:A$1201,$Z929)))</f>
        <v/>
      </c>
      <c r="B929">
        <f>IF($Z929="","",IF(INDEX('Per Invoice'!B$2:B$1201,$Z929)="","",INDEX('Per Invoice'!B$2:B$1201,$Z929)))</f>
        <v/>
      </c>
      <c r="C929">
        <f>IF($Z929="","",IF(INDEX('Per Invoice'!C$2:C$1201,$Z929)="","",INDEX('Per Invoice'!C$2:C$1201,$Z929)))</f>
        <v/>
      </c>
      <c r="D929">
        <f>IF($Z929="","",IF(INDEX('Per Invoice'!D$2:D$1201,$Z929)="","",INDEX('Per Invoice'!D$2:D$1201,$Z929)))</f>
        <v/>
      </c>
      <c r="E929" s="14">
        <f>IF($Z929="","",IF(INDEX('Per Invoice'!E$2:E$1201,$Z929)="","",INDEX('Per Invoice'!E$2:E$1201,$Z929)))</f>
        <v/>
      </c>
      <c r="F929">
        <f>IF($Z929="","",IF(INDEX('Per Invoice'!F$2:F$1201,$Z929)="","",INDEX('Per Invoice'!F$2:F$1201,$Z929)))</f>
        <v/>
      </c>
      <c r="G929">
        <f>IF($Z929="","",IF(INDEX('Per Invoice'!G$2:G$1201,$Z929)="","",INDEX('Per Invoice'!G$2:G$1201,$Z929)))</f>
        <v/>
      </c>
      <c r="H929">
        <f>IF($Z929="","",IF(INDEX('Per Invoice'!H$2:H$1201,$Z929)="","",INDEX('Per Invoice'!H$2:H$1201,$Z929)))</f>
        <v/>
      </c>
      <c r="I929">
        <f>IF($Z929="","",IF(INDEX('Per Invoice'!I$2:I$1201,$Z929)="","",INDEX('Per Invoice'!I$2:I$1201,$Z929)))</f>
        <v/>
      </c>
      <c r="J929">
        <f>IF($Z929="","",IF(INDEX('Per Invoice'!J$2:J$1201,$Z929)="","",INDEX('Per Invoice'!J$2:J$1201,$Z929)))</f>
        <v/>
      </c>
      <c r="K929" s="8">
        <f>IF($Z929="","",IF(INDEX('Per Invoice'!K$2:K$1201,$Z929)="","",INDEX('Per Invoice'!K$2:K$1201,$Z929)))</f>
        <v/>
      </c>
      <c r="L929">
        <f>IF($Z929="","",IF(INDEX('Per Invoice'!L$2:L$1201,$Z929)="","",INDEX('Per Invoice'!L$2:L$1201,$Z929)))</f>
        <v/>
      </c>
      <c r="M929">
        <f>IF($Z929="","",IF(INDEX('Per Invoice'!M$2:M$1201,$Z929)="","",INDEX('Per Invoice'!M$2:M$1201,$Z929)))</f>
        <v/>
      </c>
      <c r="N929">
        <f>IF($Z929="","",IF(INDEX('Per Invoice'!N$2:N$1201,$Z929)="","",INDEX('Per Invoice'!N$2:N$1201,$Z929)))</f>
        <v/>
      </c>
      <c r="O929" s="8">
        <f>IF($Z929="","",IF(INDEX('Per Invoice'!O$2:O$1201,$Z929)="","",INDEX('Per Invoice'!O$2:O$1201,$Z929)))</f>
        <v/>
      </c>
      <c r="P929">
        <f>IF($Z929="","",IF(INDEX('Per Invoice'!P$2:P$1201,$Z929)="","",INDEX('Per Invoice'!P$2:P$1201,$Z929)))</f>
        <v/>
      </c>
      <c r="Q929" s="8">
        <f>IF($Z929="","",IF(INDEX('Per Invoice'!Q$2:Q$1201,$Z929)="","",INDEX('Per Invoice'!Q$2:Q$1201,$Z929)))</f>
        <v/>
      </c>
      <c r="R929" s="8">
        <f>IF($Z929="","",IF(INDEX('Per Invoice'!R$2:R$1201,$Z929)="","",INDEX('Per Invoice'!R$2:R$1201,$Z929)))</f>
        <v/>
      </c>
      <c r="S929">
        <f>IF($Z929="","",IF(INDEX('Per Invoice'!S$2:S$1201,$Z929)="","",INDEX('Per Invoice'!S$2:S$1201,$Z929)))</f>
        <v/>
      </c>
      <c r="T929" s="8">
        <f>IF($Z929="","",IF(INDEX('Per Invoice'!T$2:T$1201,$Z929)="","",INDEX('Per Invoice'!T$2:T$1201,$Z929)))</f>
        <v/>
      </c>
      <c r="U929" s="8">
        <f>IF($Z929="","",IF(INDEX('Per Invoice'!U$2:U$1201,$Z929)="","",INDEX('Per Invoice'!U$2:U$1201,$Z929)))</f>
        <v/>
      </c>
      <c r="V929" s="8">
        <f>IF($Z929="","",IF(INDEX('Per Invoice'!V$2:V$1201,$Z929)="","",INDEX('Per Invoice'!V$2:V$1201,$Z929)))</f>
        <v/>
      </c>
      <c r="W929" s="8">
        <f>IF($Z929="","",IF(INDEX('Per Invoice'!W$2:W$1201,$Z929)="","",INDEX('Per Invoice'!W$2:W$1201,$Z929)))</f>
        <v/>
      </c>
      <c r="X929" s="8">
        <f>IF($Z929="","",IF(INDEX('Per Invoice'!X$2:X$1201,$Z929)="","",INDEX('Per Invoice'!X$2:X$1201,$Z929)))</f>
        <v/>
      </c>
      <c r="Y929" s="8">
        <f>IF($Z929="","",IF(INDEX('Per Invoice'!Y$2:Y$1201,$Z929)="","",INDEX('Per Invoice'!Y$2:Y$1201,$Z929)))</f>
        <v/>
      </c>
      <c r="Z929" s="16">
        <f>IFERROR(MATCH(Settings!$C$27&amp;"|"&amp;ROWS($Z$2:$Z929),'Per Invoice'!$AB$2:$AB$1201,0),"")</f>
        <v/>
      </c>
    </row>
    <row r="930">
      <c r="A930">
        <f>IF($Z930="","",IF(INDEX('Per Invoice'!A$2:A$1201,$Z930)="","",INDEX('Per Invoice'!A$2:A$1201,$Z930)))</f>
        <v/>
      </c>
      <c r="B930">
        <f>IF($Z930="","",IF(INDEX('Per Invoice'!B$2:B$1201,$Z930)="","",INDEX('Per Invoice'!B$2:B$1201,$Z930)))</f>
        <v/>
      </c>
      <c r="C930">
        <f>IF($Z930="","",IF(INDEX('Per Invoice'!C$2:C$1201,$Z930)="","",INDEX('Per Invoice'!C$2:C$1201,$Z930)))</f>
        <v/>
      </c>
      <c r="D930">
        <f>IF($Z930="","",IF(INDEX('Per Invoice'!D$2:D$1201,$Z930)="","",INDEX('Per Invoice'!D$2:D$1201,$Z930)))</f>
        <v/>
      </c>
      <c r="E930" s="14">
        <f>IF($Z930="","",IF(INDEX('Per Invoice'!E$2:E$1201,$Z930)="","",INDEX('Per Invoice'!E$2:E$1201,$Z930)))</f>
        <v/>
      </c>
      <c r="F930">
        <f>IF($Z930="","",IF(INDEX('Per Invoice'!F$2:F$1201,$Z930)="","",INDEX('Per Invoice'!F$2:F$1201,$Z930)))</f>
        <v/>
      </c>
      <c r="G930">
        <f>IF($Z930="","",IF(INDEX('Per Invoice'!G$2:G$1201,$Z930)="","",INDEX('Per Invoice'!G$2:G$1201,$Z930)))</f>
        <v/>
      </c>
      <c r="H930">
        <f>IF($Z930="","",IF(INDEX('Per Invoice'!H$2:H$1201,$Z930)="","",INDEX('Per Invoice'!H$2:H$1201,$Z930)))</f>
        <v/>
      </c>
      <c r="I930">
        <f>IF($Z930="","",IF(INDEX('Per Invoice'!I$2:I$1201,$Z930)="","",INDEX('Per Invoice'!I$2:I$1201,$Z930)))</f>
        <v/>
      </c>
      <c r="J930">
        <f>IF($Z930="","",IF(INDEX('Per Invoice'!J$2:J$1201,$Z930)="","",INDEX('Per Invoice'!J$2:J$1201,$Z930)))</f>
        <v/>
      </c>
      <c r="K930" s="8">
        <f>IF($Z930="","",IF(INDEX('Per Invoice'!K$2:K$1201,$Z930)="","",INDEX('Per Invoice'!K$2:K$1201,$Z930)))</f>
        <v/>
      </c>
      <c r="L930">
        <f>IF($Z930="","",IF(INDEX('Per Invoice'!L$2:L$1201,$Z930)="","",INDEX('Per Invoice'!L$2:L$1201,$Z930)))</f>
        <v/>
      </c>
      <c r="M930">
        <f>IF($Z930="","",IF(INDEX('Per Invoice'!M$2:M$1201,$Z930)="","",INDEX('Per Invoice'!M$2:M$1201,$Z930)))</f>
        <v/>
      </c>
      <c r="N930">
        <f>IF($Z930="","",IF(INDEX('Per Invoice'!N$2:N$1201,$Z930)="","",INDEX('Per Invoice'!N$2:N$1201,$Z930)))</f>
        <v/>
      </c>
      <c r="O930" s="8">
        <f>IF($Z930="","",IF(INDEX('Per Invoice'!O$2:O$1201,$Z930)="","",INDEX('Per Invoice'!O$2:O$1201,$Z930)))</f>
        <v/>
      </c>
      <c r="P930">
        <f>IF($Z930="","",IF(INDEX('Per Invoice'!P$2:P$1201,$Z930)="","",INDEX('Per Invoice'!P$2:P$1201,$Z930)))</f>
        <v/>
      </c>
      <c r="Q930" s="8">
        <f>IF($Z930="","",IF(INDEX('Per Invoice'!Q$2:Q$1201,$Z930)="","",INDEX('Per Invoice'!Q$2:Q$1201,$Z930)))</f>
        <v/>
      </c>
      <c r="R930" s="8">
        <f>IF($Z930="","",IF(INDEX('Per Invoice'!R$2:R$1201,$Z930)="","",INDEX('Per Invoice'!R$2:R$1201,$Z930)))</f>
        <v/>
      </c>
      <c r="S930">
        <f>IF($Z930="","",IF(INDEX('Per Invoice'!S$2:S$1201,$Z930)="","",INDEX('Per Invoice'!S$2:S$1201,$Z930)))</f>
        <v/>
      </c>
      <c r="T930" s="8">
        <f>IF($Z930="","",IF(INDEX('Per Invoice'!T$2:T$1201,$Z930)="","",INDEX('Per Invoice'!T$2:T$1201,$Z930)))</f>
        <v/>
      </c>
      <c r="U930" s="8">
        <f>IF($Z930="","",IF(INDEX('Per Invoice'!U$2:U$1201,$Z930)="","",INDEX('Per Invoice'!U$2:U$1201,$Z930)))</f>
        <v/>
      </c>
      <c r="V930" s="8">
        <f>IF($Z930="","",IF(INDEX('Per Invoice'!V$2:V$1201,$Z930)="","",INDEX('Per Invoice'!V$2:V$1201,$Z930)))</f>
        <v/>
      </c>
      <c r="W930" s="8">
        <f>IF($Z930="","",IF(INDEX('Per Invoice'!W$2:W$1201,$Z930)="","",INDEX('Per Invoice'!W$2:W$1201,$Z930)))</f>
        <v/>
      </c>
      <c r="X930" s="8">
        <f>IF($Z930="","",IF(INDEX('Per Invoice'!X$2:X$1201,$Z930)="","",INDEX('Per Invoice'!X$2:X$1201,$Z930)))</f>
        <v/>
      </c>
      <c r="Y930" s="8">
        <f>IF($Z930="","",IF(INDEX('Per Invoice'!Y$2:Y$1201,$Z930)="","",INDEX('Per Invoice'!Y$2:Y$1201,$Z930)))</f>
        <v/>
      </c>
      <c r="Z930" s="16">
        <f>IFERROR(MATCH(Settings!$C$27&amp;"|"&amp;ROWS($Z$2:$Z930),'Per Invoice'!$AB$2:$AB$1201,0),"")</f>
        <v/>
      </c>
    </row>
    <row r="931">
      <c r="A931">
        <f>IF($Z931="","",IF(INDEX('Per Invoice'!A$2:A$1201,$Z931)="","",INDEX('Per Invoice'!A$2:A$1201,$Z931)))</f>
        <v/>
      </c>
      <c r="B931">
        <f>IF($Z931="","",IF(INDEX('Per Invoice'!B$2:B$1201,$Z931)="","",INDEX('Per Invoice'!B$2:B$1201,$Z931)))</f>
        <v/>
      </c>
      <c r="C931">
        <f>IF($Z931="","",IF(INDEX('Per Invoice'!C$2:C$1201,$Z931)="","",INDEX('Per Invoice'!C$2:C$1201,$Z931)))</f>
        <v/>
      </c>
      <c r="D931">
        <f>IF($Z931="","",IF(INDEX('Per Invoice'!D$2:D$1201,$Z931)="","",INDEX('Per Invoice'!D$2:D$1201,$Z931)))</f>
        <v/>
      </c>
      <c r="E931" s="14">
        <f>IF($Z931="","",IF(INDEX('Per Invoice'!E$2:E$1201,$Z931)="","",INDEX('Per Invoice'!E$2:E$1201,$Z931)))</f>
        <v/>
      </c>
      <c r="F931">
        <f>IF($Z931="","",IF(INDEX('Per Invoice'!F$2:F$1201,$Z931)="","",INDEX('Per Invoice'!F$2:F$1201,$Z931)))</f>
        <v/>
      </c>
      <c r="G931">
        <f>IF($Z931="","",IF(INDEX('Per Invoice'!G$2:G$1201,$Z931)="","",INDEX('Per Invoice'!G$2:G$1201,$Z931)))</f>
        <v/>
      </c>
      <c r="H931">
        <f>IF($Z931="","",IF(INDEX('Per Invoice'!H$2:H$1201,$Z931)="","",INDEX('Per Invoice'!H$2:H$1201,$Z931)))</f>
        <v/>
      </c>
      <c r="I931">
        <f>IF($Z931="","",IF(INDEX('Per Invoice'!I$2:I$1201,$Z931)="","",INDEX('Per Invoice'!I$2:I$1201,$Z931)))</f>
        <v/>
      </c>
      <c r="J931">
        <f>IF($Z931="","",IF(INDEX('Per Invoice'!J$2:J$1201,$Z931)="","",INDEX('Per Invoice'!J$2:J$1201,$Z931)))</f>
        <v/>
      </c>
      <c r="K931" s="8">
        <f>IF($Z931="","",IF(INDEX('Per Invoice'!K$2:K$1201,$Z931)="","",INDEX('Per Invoice'!K$2:K$1201,$Z931)))</f>
        <v/>
      </c>
      <c r="L931">
        <f>IF($Z931="","",IF(INDEX('Per Invoice'!L$2:L$1201,$Z931)="","",INDEX('Per Invoice'!L$2:L$1201,$Z931)))</f>
        <v/>
      </c>
      <c r="M931">
        <f>IF($Z931="","",IF(INDEX('Per Invoice'!M$2:M$1201,$Z931)="","",INDEX('Per Invoice'!M$2:M$1201,$Z931)))</f>
        <v/>
      </c>
      <c r="N931">
        <f>IF($Z931="","",IF(INDEX('Per Invoice'!N$2:N$1201,$Z931)="","",INDEX('Per Invoice'!N$2:N$1201,$Z931)))</f>
        <v/>
      </c>
      <c r="O931" s="8">
        <f>IF($Z931="","",IF(INDEX('Per Invoice'!O$2:O$1201,$Z931)="","",INDEX('Per Invoice'!O$2:O$1201,$Z931)))</f>
        <v/>
      </c>
      <c r="P931">
        <f>IF($Z931="","",IF(INDEX('Per Invoice'!P$2:P$1201,$Z931)="","",INDEX('Per Invoice'!P$2:P$1201,$Z931)))</f>
        <v/>
      </c>
      <c r="Q931" s="8">
        <f>IF($Z931="","",IF(INDEX('Per Invoice'!Q$2:Q$1201,$Z931)="","",INDEX('Per Invoice'!Q$2:Q$1201,$Z931)))</f>
        <v/>
      </c>
      <c r="R931" s="8">
        <f>IF($Z931="","",IF(INDEX('Per Invoice'!R$2:R$1201,$Z931)="","",INDEX('Per Invoice'!R$2:R$1201,$Z931)))</f>
        <v/>
      </c>
      <c r="S931">
        <f>IF($Z931="","",IF(INDEX('Per Invoice'!S$2:S$1201,$Z931)="","",INDEX('Per Invoice'!S$2:S$1201,$Z931)))</f>
        <v/>
      </c>
      <c r="T931" s="8">
        <f>IF($Z931="","",IF(INDEX('Per Invoice'!T$2:T$1201,$Z931)="","",INDEX('Per Invoice'!T$2:T$1201,$Z931)))</f>
        <v/>
      </c>
      <c r="U931" s="8">
        <f>IF($Z931="","",IF(INDEX('Per Invoice'!U$2:U$1201,$Z931)="","",INDEX('Per Invoice'!U$2:U$1201,$Z931)))</f>
        <v/>
      </c>
      <c r="V931" s="8">
        <f>IF($Z931="","",IF(INDEX('Per Invoice'!V$2:V$1201,$Z931)="","",INDEX('Per Invoice'!V$2:V$1201,$Z931)))</f>
        <v/>
      </c>
      <c r="W931" s="8">
        <f>IF($Z931="","",IF(INDEX('Per Invoice'!W$2:W$1201,$Z931)="","",INDEX('Per Invoice'!W$2:W$1201,$Z931)))</f>
        <v/>
      </c>
      <c r="X931" s="8">
        <f>IF($Z931="","",IF(INDEX('Per Invoice'!X$2:X$1201,$Z931)="","",INDEX('Per Invoice'!X$2:X$1201,$Z931)))</f>
        <v/>
      </c>
      <c r="Y931" s="8">
        <f>IF($Z931="","",IF(INDEX('Per Invoice'!Y$2:Y$1201,$Z931)="","",INDEX('Per Invoice'!Y$2:Y$1201,$Z931)))</f>
        <v/>
      </c>
      <c r="Z931" s="16">
        <f>IFERROR(MATCH(Settings!$C$27&amp;"|"&amp;ROWS($Z$2:$Z931),'Per Invoice'!$AB$2:$AB$1201,0),"")</f>
        <v/>
      </c>
    </row>
    <row r="932">
      <c r="A932">
        <f>IF($Z932="","",IF(INDEX('Per Invoice'!A$2:A$1201,$Z932)="","",INDEX('Per Invoice'!A$2:A$1201,$Z932)))</f>
        <v/>
      </c>
      <c r="B932">
        <f>IF($Z932="","",IF(INDEX('Per Invoice'!B$2:B$1201,$Z932)="","",INDEX('Per Invoice'!B$2:B$1201,$Z932)))</f>
        <v/>
      </c>
      <c r="C932">
        <f>IF($Z932="","",IF(INDEX('Per Invoice'!C$2:C$1201,$Z932)="","",INDEX('Per Invoice'!C$2:C$1201,$Z932)))</f>
        <v/>
      </c>
      <c r="D932">
        <f>IF($Z932="","",IF(INDEX('Per Invoice'!D$2:D$1201,$Z932)="","",INDEX('Per Invoice'!D$2:D$1201,$Z932)))</f>
        <v/>
      </c>
      <c r="E932" s="14">
        <f>IF($Z932="","",IF(INDEX('Per Invoice'!E$2:E$1201,$Z932)="","",INDEX('Per Invoice'!E$2:E$1201,$Z932)))</f>
        <v/>
      </c>
      <c r="F932">
        <f>IF($Z932="","",IF(INDEX('Per Invoice'!F$2:F$1201,$Z932)="","",INDEX('Per Invoice'!F$2:F$1201,$Z932)))</f>
        <v/>
      </c>
      <c r="G932">
        <f>IF($Z932="","",IF(INDEX('Per Invoice'!G$2:G$1201,$Z932)="","",INDEX('Per Invoice'!G$2:G$1201,$Z932)))</f>
        <v/>
      </c>
      <c r="H932">
        <f>IF($Z932="","",IF(INDEX('Per Invoice'!H$2:H$1201,$Z932)="","",INDEX('Per Invoice'!H$2:H$1201,$Z932)))</f>
        <v/>
      </c>
      <c r="I932">
        <f>IF($Z932="","",IF(INDEX('Per Invoice'!I$2:I$1201,$Z932)="","",INDEX('Per Invoice'!I$2:I$1201,$Z932)))</f>
        <v/>
      </c>
      <c r="J932">
        <f>IF($Z932="","",IF(INDEX('Per Invoice'!J$2:J$1201,$Z932)="","",INDEX('Per Invoice'!J$2:J$1201,$Z932)))</f>
        <v/>
      </c>
      <c r="K932" s="8">
        <f>IF($Z932="","",IF(INDEX('Per Invoice'!K$2:K$1201,$Z932)="","",INDEX('Per Invoice'!K$2:K$1201,$Z932)))</f>
        <v/>
      </c>
      <c r="L932">
        <f>IF($Z932="","",IF(INDEX('Per Invoice'!L$2:L$1201,$Z932)="","",INDEX('Per Invoice'!L$2:L$1201,$Z932)))</f>
        <v/>
      </c>
      <c r="M932">
        <f>IF($Z932="","",IF(INDEX('Per Invoice'!M$2:M$1201,$Z932)="","",INDEX('Per Invoice'!M$2:M$1201,$Z932)))</f>
        <v/>
      </c>
      <c r="N932">
        <f>IF($Z932="","",IF(INDEX('Per Invoice'!N$2:N$1201,$Z932)="","",INDEX('Per Invoice'!N$2:N$1201,$Z932)))</f>
        <v/>
      </c>
      <c r="O932" s="8">
        <f>IF($Z932="","",IF(INDEX('Per Invoice'!O$2:O$1201,$Z932)="","",INDEX('Per Invoice'!O$2:O$1201,$Z932)))</f>
        <v/>
      </c>
      <c r="P932">
        <f>IF($Z932="","",IF(INDEX('Per Invoice'!P$2:P$1201,$Z932)="","",INDEX('Per Invoice'!P$2:P$1201,$Z932)))</f>
        <v/>
      </c>
      <c r="Q932" s="8">
        <f>IF($Z932="","",IF(INDEX('Per Invoice'!Q$2:Q$1201,$Z932)="","",INDEX('Per Invoice'!Q$2:Q$1201,$Z932)))</f>
        <v/>
      </c>
      <c r="R932" s="8">
        <f>IF($Z932="","",IF(INDEX('Per Invoice'!R$2:R$1201,$Z932)="","",INDEX('Per Invoice'!R$2:R$1201,$Z932)))</f>
        <v/>
      </c>
      <c r="S932">
        <f>IF($Z932="","",IF(INDEX('Per Invoice'!S$2:S$1201,$Z932)="","",INDEX('Per Invoice'!S$2:S$1201,$Z932)))</f>
        <v/>
      </c>
      <c r="T932" s="8">
        <f>IF($Z932="","",IF(INDEX('Per Invoice'!T$2:T$1201,$Z932)="","",INDEX('Per Invoice'!T$2:T$1201,$Z932)))</f>
        <v/>
      </c>
      <c r="U932" s="8">
        <f>IF($Z932="","",IF(INDEX('Per Invoice'!U$2:U$1201,$Z932)="","",INDEX('Per Invoice'!U$2:U$1201,$Z932)))</f>
        <v/>
      </c>
      <c r="V932" s="8">
        <f>IF($Z932="","",IF(INDEX('Per Invoice'!V$2:V$1201,$Z932)="","",INDEX('Per Invoice'!V$2:V$1201,$Z932)))</f>
        <v/>
      </c>
      <c r="W932" s="8">
        <f>IF($Z932="","",IF(INDEX('Per Invoice'!W$2:W$1201,$Z932)="","",INDEX('Per Invoice'!W$2:W$1201,$Z932)))</f>
        <v/>
      </c>
      <c r="X932" s="8">
        <f>IF($Z932="","",IF(INDEX('Per Invoice'!X$2:X$1201,$Z932)="","",INDEX('Per Invoice'!X$2:X$1201,$Z932)))</f>
        <v/>
      </c>
      <c r="Y932" s="8">
        <f>IF($Z932="","",IF(INDEX('Per Invoice'!Y$2:Y$1201,$Z932)="","",INDEX('Per Invoice'!Y$2:Y$1201,$Z932)))</f>
        <v/>
      </c>
      <c r="Z932" s="16">
        <f>IFERROR(MATCH(Settings!$C$27&amp;"|"&amp;ROWS($Z$2:$Z932),'Per Invoice'!$AB$2:$AB$1201,0),"")</f>
        <v/>
      </c>
    </row>
    <row r="933">
      <c r="A933">
        <f>IF($Z933="","",IF(INDEX('Per Invoice'!A$2:A$1201,$Z933)="","",INDEX('Per Invoice'!A$2:A$1201,$Z933)))</f>
        <v/>
      </c>
      <c r="B933">
        <f>IF($Z933="","",IF(INDEX('Per Invoice'!B$2:B$1201,$Z933)="","",INDEX('Per Invoice'!B$2:B$1201,$Z933)))</f>
        <v/>
      </c>
      <c r="C933">
        <f>IF($Z933="","",IF(INDEX('Per Invoice'!C$2:C$1201,$Z933)="","",INDEX('Per Invoice'!C$2:C$1201,$Z933)))</f>
        <v/>
      </c>
      <c r="D933">
        <f>IF($Z933="","",IF(INDEX('Per Invoice'!D$2:D$1201,$Z933)="","",INDEX('Per Invoice'!D$2:D$1201,$Z933)))</f>
        <v/>
      </c>
      <c r="E933" s="14">
        <f>IF($Z933="","",IF(INDEX('Per Invoice'!E$2:E$1201,$Z933)="","",INDEX('Per Invoice'!E$2:E$1201,$Z933)))</f>
        <v/>
      </c>
      <c r="F933">
        <f>IF($Z933="","",IF(INDEX('Per Invoice'!F$2:F$1201,$Z933)="","",INDEX('Per Invoice'!F$2:F$1201,$Z933)))</f>
        <v/>
      </c>
      <c r="G933">
        <f>IF($Z933="","",IF(INDEX('Per Invoice'!G$2:G$1201,$Z933)="","",INDEX('Per Invoice'!G$2:G$1201,$Z933)))</f>
        <v/>
      </c>
      <c r="H933">
        <f>IF($Z933="","",IF(INDEX('Per Invoice'!H$2:H$1201,$Z933)="","",INDEX('Per Invoice'!H$2:H$1201,$Z933)))</f>
        <v/>
      </c>
      <c r="I933">
        <f>IF($Z933="","",IF(INDEX('Per Invoice'!I$2:I$1201,$Z933)="","",INDEX('Per Invoice'!I$2:I$1201,$Z933)))</f>
        <v/>
      </c>
      <c r="J933">
        <f>IF($Z933="","",IF(INDEX('Per Invoice'!J$2:J$1201,$Z933)="","",INDEX('Per Invoice'!J$2:J$1201,$Z933)))</f>
        <v/>
      </c>
      <c r="K933" s="8">
        <f>IF($Z933="","",IF(INDEX('Per Invoice'!K$2:K$1201,$Z933)="","",INDEX('Per Invoice'!K$2:K$1201,$Z933)))</f>
        <v/>
      </c>
      <c r="L933">
        <f>IF($Z933="","",IF(INDEX('Per Invoice'!L$2:L$1201,$Z933)="","",INDEX('Per Invoice'!L$2:L$1201,$Z933)))</f>
        <v/>
      </c>
      <c r="M933">
        <f>IF($Z933="","",IF(INDEX('Per Invoice'!M$2:M$1201,$Z933)="","",INDEX('Per Invoice'!M$2:M$1201,$Z933)))</f>
        <v/>
      </c>
      <c r="N933">
        <f>IF($Z933="","",IF(INDEX('Per Invoice'!N$2:N$1201,$Z933)="","",INDEX('Per Invoice'!N$2:N$1201,$Z933)))</f>
        <v/>
      </c>
      <c r="O933" s="8">
        <f>IF($Z933="","",IF(INDEX('Per Invoice'!O$2:O$1201,$Z933)="","",INDEX('Per Invoice'!O$2:O$1201,$Z933)))</f>
        <v/>
      </c>
      <c r="P933">
        <f>IF($Z933="","",IF(INDEX('Per Invoice'!P$2:P$1201,$Z933)="","",INDEX('Per Invoice'!P$2:P$1201,$Z933)))</f>
        <v/>
      </c>
      <c r="Q933" s="8">
        <f>IF($Z933="","",IF(INDEX('Per Invoice'!Q$2:Q$1201,$Z933)="","",INDEX('Per Invoice'!Q$2:Q$1201,$Z933)))</f>
        <v/>
      </c>
      <c r="R933" s="8">
        <f>IF($Z933="","",IF(INDEX('Per Invoice'!R$2:R$1201,$Z933)="","",INDEX('Per Invoice'!R$2:R$1201,$Z933)))</f>
        <v/>
      </c>
      <c r="S933">
        <f>IF($Z933="","",IF(INDEX('Per Invoice'!S$2:S$1201,$Z933)="","",INDEX('Per Invoice'!S$2:S$1201,$Z933)))</f>
        <v/>
      </c>
      <c r="T933" s="8">
        <f>IF($Z933="","",IF(INDEX('Per Invoice'!T$2:T$1201,$Z933)="","",INDEX('Per Invoice'!T$2:T$1201,$Z933)))</f>
        <v/>
      </c>
      <c r="U933" s="8">
        <f>IF($Z933="","",IF(INDEX('Per Invoice'!U$2:U$1201,$Z933)="","",INDEX('Per Invoice'!U$2:U$1201,$Z933)))</f>
        <v/>
      </c>
      <c r="V933" s="8">
        <f>IF($Z933="","",IF(INDEX('Per Invoice'!V$2:V$1201,$Z933)="","",INDEX('Per Invoice'!V$2:V$1201,$Z933)))</f>
        <v/>
      </c>
      <c r="W933" s="8">
        <f>IF($Z933="","",IF(INDEX('Per Invoice'!W$2:W$1201,$Z933)="","",INDEX('Per Invoice'!W$2:W$1201,$Z933)))</f>
        <v/>
      </c>
      <c r="X933" s="8">
        <f>IF($Z933="","",IF(INDEX('Per Invoice'!X$2:X$1201,$Z933)="","",INDEX('Per Invoice'!X$2:X$1201,$Z933)))</f>
        <v/>
      </c>
      <c r="Y933" s="8">
        <f>IF($Z933="","",IF(INDEX('Per Invoice'!Y$2:Y$1201,$Z933)="","",INDEX('Per Invoice'!Y$2:Y$1201,$Z933)))</f>
        <v/>
      </c>
      <c r="Z933" s="16">
        <f>IFERROR(MATCH(Settings!$C$27&amp;"|"&amp;ROWS($Z$2:$Z933),'Per Invoice'!$AB$2:$AB$1201,0),"")</f>
        <v/>
      </c>
    </row>
    <row r="934">
      <c r="A934">
        <f>IF($Z934="","",IF(INDEX('Per Invoice'!A$2:A$1201,$Z934)="","",INDEX('Per Invoice'!A$2:A$1201,$Z934)))</f>
        <v/>
      </c>
      <c r="B934">
        <f>IF($Z934="","",IF(INDEX('Per Invoice'!B$2:B$1201,$Z934)="","",INDEX('Per Invoice'!B$2:B$1201,$Z934)))</f>
        <v/>
      </c>
      <c r="C934">
        <f>IF($Z934="","",IF(INDEX('Per Invoice'!C$2:C$1201,$Z934)="","",INDEX('Per Invoice'!C$2:C$1201,$Z934)))</f>
        <v/>
      </c>
      <c r="D934">
        <f>IF($Z934="","",IF(INDEX('Per Invoice'!D$2:D$1201,$Z934)="","",INDEX('Per Invoice'!D$2:D$1201,$Z934)))</f>
        <v/>
      </c>
      <c r="E934" s="14">
        <f>IF($Z934="","",IF(INDEX('Per Invoice'!E$2:E$1201,$Z934)="","",INDEX('Per Invoice'!E$2:E$1201,$Z934)))</f>
        <v/>
      </c>
      <c r="F934">
        <f>IF($Z934="","",IF(INDEX('Per Invoice'!F$2:F$1201,$Z934)="","",INDEX('Per Invoice'!F$2:F$1201,$Z934)))</f>
        <v/>
      </c>
      <c r="G934">
        <f>IF($Z934="","",IF(INDEX('Per Invoice'!G$2:G$1201,$Z934)="","",INDEX('Per Invoice'!G$2:G$1201,$Z934)))</f>
        <v/>
      </c>
      <c r="H934">
        <f>IF($Z934="","",IF(INDEX('Per Invoice'!H$2:H$1201,$Z934)="","",INDEX('Per Invoice'!H$2:H$1201,$Z934)))</f>
        <v/>
      </c>
      <c r="I934">
        <f>IF($Z934="","",IF(INDEX('Per Invoice'!I$2:I$1201,$Z934)="","",INDEX('Per Invoice'!I$2:I$1201,$Z934)))</f>
        <v/>
      </c>
      <c r="J934">
        <f>IF($Z934="","",IF(INDEX('Per Invoice'!J$2:J$1201,$Z934)="","",INDEX('Per Invoice'!J$2:J$1201,$Z934)))</f>
        <v/>
      </c>
      <c r="K934" s="8">
        <f>IF($Z934="","",IF(INDEX('Per Invoice'!K$2:K$1201,$Z934)="","",INDEX('Per Invoice'!K$2:K$1201,$Z934)))</f>
        <v/>
      </c>
      <c r="L934">
        <f>IF($Z934="","",IF(INDEX('Per Invoice'!L$2:L$1201,$Z934)="","",INDEX('Per Invoice'!L$2:L$1201,$Z934)))</f>
        <v/>
      </c>
      <c r="M934">
        <f>IF($Z934="","",IF(INDEX('Per Invoice'!M$2:M$1201,$Z934)="","",INDEX('Per Invoice'!M$2:M$1201,$Z934)))</f>
        <v/>
      </c>
      <c r="N934">
        <f>IF($Z934="","",IF(INDEX('Per Invoice'!N$2:N$1201,$Z934)="","",INDEX('Per Invoice'!N$2:N$1201,$Z934)))</f>
        <v/>
      </c>
      <c r="O934" s="8">
        <f>IF($Z934="","",IF(INDEX('Per Invoice'!O$2:O$1201,$Z934)="","",INDEX('Per Invoice'!O$2:O$1201,$Z934)))</f>
        <v/>
      </c>
      <c r="P934">
        <f>IF($Z934="","",IF(INDEX('Per Invoice'!P$2:P$1201,$Z934)="","",INDEX('Per Invoice'!P$2:P$1201,$Z934)))</f>
        <v/>
      </c>
      <c r="Q934" s="8">
        <f>IF($Z934="","",IF(INDEX('Per Invoice'!Q$2:Q$1201,$Z934)="","",INDEX('Per Invoice'!Q$2:Q$1201,$Z934)))</f>
        <v/>
      </c>
      <c r="R934" s="8">
        <f>IF($Z934="","",IF(INDEX('Per Invoice'!R$2:R$1201,$Z934)="","",INDEX('Per Invoice'!R$2:R$1201,$Z934)))</f>
        <v/>
      </c>
      <c r="S934">
        <f>IF($Z934="","",IF(INDEX('Per Invoice'!S$2:S$1201,$Z934)="","",INDEX('Per Invoice'!S$2:S$1201,$Z934)))</f>
        <v/>
      </c>
      <c r="T934" s="8">
        <f>IF($Z934="","",IF(INDEX('Per Invoice'!T$2:T$1201,$Z934)="","",INDEX('Per Invoice'!T$2:T$1201,$Z934)))</f>
        <v/>
      </c>
      <c r="U934" s="8">
        <f>IF($Z934="","",IF(INDEX('Per Invoice'!U$2:U$1201,$Z934)="","",INDEX('Per Invoice'!U$2:U$1201,$Z934)))</f>
        <v/>
      </c>
      <c r="V934" s="8">
        <f>IF($Z934="","",IF(INDEX('Per Invoice'!V$2:V$1201,$Z934)="","",INDEX('Per Invoice'!V$2:V$1201,$Z934)))</f>
        <v/>
      </c>
      <c r="W934" s="8">
        <f>IF($Z934="","",IF(INDEX('Per Invoice'!W$2:W$1201,$Z934)="","",INDEX('Per Invoice'!W$2:W$1201,$Z934)))</f>
        <v/>
      </c>
      <c r="X934" s="8">
        <f>IF($Z934="","",IF(INDEX('Per Invoice'!X$2:X$1201,$Z934)="","",INDEX('Per Invoice'!X$2:X$1201,$Z934)))</f>
        <v/>
      </c>
      <c r="Y934" s="8">
        <f>IF($Z934="","",IF(INDEX('Per Invoice'!Y$2:Y$1201,$Z934)="","",INDEX('Per Invoice'!Y$2:Y$1201,$Z934)))</f>
        <v/>
      </c>
      <c r="Z934" s="16">
        <f>IFERROR(MATCH(Settings!$C$27&amp;"|"&amp;ROWS($Z$2:$Z934),'Per Invoice'!$AB$2:$AB$1201,0),"")</f>
        <v/>
      </c>
    </row>
    <row r="935">
      <c r="A935">
        <f>IF($Z935="","",IF(INDEX('Per Invoice'!A$2:A$1201,$Z935)="","",INDEX('Per Invoice'!A$2:A$1201,$Z935)))</f>
        <v/>
      </c>
      <c r="B935">
        <f>IF($Z935="","",IF(INDEX('Per Invoice'!B$2:B$1201,$Z935)="","",INDEX('Per Invoice'!B$2:B$1201,$Z935)))</f>
        <v/>
      </c>
      <c r="C935">
        <f>IF($Z935="","",IF(INDEX('Per Invoice'!C$2:C$1201,$Z935)="","",INDEX('Per Invoice'!C$2:C$1201,$Z935)))</f>
        <v/>
      </c>
      <c r="D935">
        <f>IF($Z935="","",IF(INDEX('Per Invoice'!D$2:D$1201,$Z935)="","",INDEX('Per Invoice'!D$2:D$1201,$Z935)))</f>
        <v/>
      </c>
      <c r="E935" s="14">
        <f>IF($Z935="","",IF(INDEX('Per Invoice'!E$2:E$1201,$Z935)="","",INDEX('Per Invoice'!E$2:E$1201,$Z935)))</f>
        <v/>
      </c>
      <c r="F935">
        <f>IF($Z935="","",IF(INDEX('Per Invoice'!F$2:F$1201,$Z935)="","",INDEX('Per Invoice'!F$2:F$1201,$Z935)))</f>
        <v/>
      </c>
      <c r="G935">
        <f>IF($Z935="","",IF(INDEX('Per Invoice'!G$2:G$1201,$Z935)="","",INDEX('Per Invoice'!G$2:G$1201,$Z935)))</f>
        <v/>
      </c>
      <c r="H935">
        <f>IF($Z935="","",IF(INDEX('Per Invoice'!H$2:H$1201,$Z935)="","",INDEX('Per Invoice'!H$2:H$1201,$Z935)))</f>
        <v/>
      </c>
      <c r="I935">
        <f>IF($Z935="","",IF(INDEX('Per Invoice'!I$2:I$1201,$Z935)="","",INDEX('Per Invoice'!I$2:I$1201,$Z935)))</f>
        <v/>
      </c>
      <c r="J935">
        <f>IF($Z935="","",IF(INDEX('Per Invoice'!J$2:J$1201,$Z935)="","",INDEX('Per Invoice'!J$2:J$1201,$Z935)))</f>
        <v/>
      </c>
      <c r="K935" s="8">
        <f>IF($Z935="","",IF(INDEX('Per Invoice'!K$2:K$1201,$Z935)="","",INDEX('Per Invoice'!K$2:K$1201,$Z935)))</f>
        <v/>
      </c>
      <c r="L935">
        <f>IF($Z935="","",IF(INDEX('Per Invoice'!L$2:L$1201,$Z935)="","",INDEX('Per Invoice'!L$2:L$1201,$Z935)))</f>
        <v/>
      </c>
      <c r="M935">
        <f>IF($Z935="","",IF(INDEX('Per Invoice'!M$2:M$1201,$Z935)="","",INDEX('Per Invoice'!M$2:M$1201,$Z935)))</f>
        <v/>
      </c>
      <c r="N935">
        <f>IF($Z935="","",IF(INDEX('Per Invoice'!N$2:N$1201,$Z935)="","",INDEX('Per Invoice'!N$2:N$1201,$Z935)))</f>
        <v/>
      </c>
      <c r="O935" s="8">
        <f>IF($Z935="","",IF(INDEX('Per Invoice'!O$2:O$1201,$Z935)="","",INDEX('Per Invoice'!O$2:O$1201,$Z935)))</f>
        <v/>
      </c>
      <c r="P935">
        <f>IF($Z935="","",IF(INDEX('Per Invoice'!P$2:P$1201,$Z935)="","",INDEX('Per Invoice'!P$2:P$1201,$Z935)))</f>
        <v/>
      </c>
      <c r="Q935" s="8">
        <f>IF($Z935="","",IF(INDEX('Per Invoice'!Q$2:Q$1201,$Z935)="","",INDEX('Per Invoice'!Q$2:Q$1201,$Z935)))</f>
        <v/>
      </c>
      <c r="R935" s="8">
        <f>IF($Z935="","",IF(INDEX('Per Invoice'!R$2:R$1201,$Z935)="","",INDEX('Per Invoice'!R$2:R$1201,$Z935)))</f>
        <v/>
      </c>
      <c r="S935">
        <f>IF($Z935="","",IF(INDEX('Per Invoice'!S$2:S$1201,$Z935)="","",INDEX('Per Invoice'!S$2:S$1201,$Z935)))</f>
        <v/>
      </c>
      <c r="T935" s="8">
        <f>IF($Z935="","",IF(INDEX('Per Invoice'!T$2:T$1201,$Z935)="","",INDEX('Per Invoice'!T$2:T$1201,$Z935)))</f>
        <v/>
      </c>
      <c r="U935" s="8">
        <f>IF($Z935="","",IF(INDEX('Per Invoice'!U$2:U$1201,$Z935)="","",INDEX('Per Invoice'!U$2:U$1201,$Z935)))</f>
        <v/>
      </c>
      <c r="V935" s="8">
        <f>IF($Z935="","",IF(INDEX('Per Invoice'!V$2:V$1201,$Z935)="","",INDEX('Per Invoice'!V$2:V$1201,$Z935)))</f>
        <v/>
      </c>
      <c r="W935" s="8">
        <f>IF($Z935="","",IF(INDEX('Per Invoice'!W$2:W$1201,$Z935)="","",INDEX('Per Invoice'!W$2:W$1201,$Z935)))</f>
        <v/>
      </c>
      <c r="X935" s="8">
        <f>IF($Z935="","",IF(INDEX('Per Invoice'!X$2:X$1201,$Z935)="","",INDEX('Per Invoice'!X$2:X$1201,$Z935)))</f>
        <v/>
      </c>
      <c r="Y935" s="8">
        <f>IF($Z935="","",IF(INDEX('Per Invoice'!Y$2:Y$1201,$Z935)="","",INDEX('Per Invoice'!Y$2:Y$1201,$Z935)))</f>
        <v/>
      </c>
      <c r="Z935" s="16">
        <f>IFERROR(MATCH(Settings!$C$27&amp;"|"&amp;ROWS($Z$2:$Z935),'Per Invoice'!$AB$2:$AB$1201,0),"")</f>
        <v/>
      </c>
    </row>
    <row r="936">
      <c r="A936">
        <f>IF($Z936="","",IF(INDEX('Per Invoice'!A$2:A$1201,$Z936)="","",INDEX('Per Invoice'!A$2:A$1201,$Z936)))</f>
        <v/>
      </c>
      <c r="B936">
        <f>IF($Z936="","",IF(INDEX('Per Invoice'!B$2:B$1201,$Z936)="","",INDEX('Per Invoice'!B$2:B$1201,$Z936)))</f>
        <v/>
      </c>
      <c r="C936">
        <f>IF($Z936="","",IF(INDEX('Per Invoice'!C$2:C$1201,$Z936)="","",INDEX('Per Invoice'!C$2:C$1201,$Z936)))</f>
        <v/>
      </c>
      <c r="D936">
        <f>IF($Z936="","",IF(INDEX('Per Invoice'!D$2:D$1201,$Z936)="","",INDEX('Per Invoice'!D$2:D$1201,$Z936)))</f>
        <v/>
      </c>
      <c r="E936" s="14">
        <f>IF($Z936="","",IF(INDEX('Per Invoice'!E$2:E$1201,$Z936)="","",INDEX('Per Invoice'!E$2:E$1201,$Z936)))</f>
        <v/>
      </c>
      <c r="F936">
        <f>IF($Z936="","",IF(INDEX('Per Invoice'!F$2:F$1201,$Z936)="","",INDEX('Per Invoice'!F$2:F$1201,$Z936)))</f>
        <v/>
      </c>
      <c r="G936">
        <f>IF($Z936="","",IF(INDEX('Per Invoice'!G$2:G$1201,$Z936)="","",INDEX('Per Invoice'!G$2:G$1201,$Z936)))</f>
        <v/>
      </c>
      <c r="H936">
        <f>IF($Z936="","",IF(INDEX('Per Invoice'!H$2:H$1201,$Z936)="","",INDEX('Per Invoice'!H$2:H$1201,$Z936)))</f>
        <v/>
      </c>
      <c r="I936">
        <f>IF($Z936="","",IF(INDEX('Per Invoice'!I$2:I$1201,$Z936)="","",INDEX('Per Invoice'!I$2:I$1201,$Z936)))</f>
        <v/>
      </c>
      <c r="J936">
        <f>IF($Z936="","",IF(INDEX('Per Invoice'!J$2:J$1201,$Z936)="","",INDEX('Per Invoice'!J$2:J$1201,$Z936)))</f>
        <v/>
      </c>
      <c r="K936" s="8">
        <f>IF($Z936="","",IF(INDEX('Per Invoice'!K$2:K$1201,$Z936)="","",INDEX('Per Invoice'!K$2:K$1201,$Z936)))</f>
        <v/>
      </c>
      <c r="L936">
        <f>IF($Z936="","",IF(INDEX('Per Invoice'!L$2:L$1201,$Z936)="","",INDEX('Per Invoice'!L$2:L$1201,$Z936)))</f>
        <v/>
      </c>
      <c r="M936">
        <f>IF($Z936="","",IF(INDEX('Per Invoice'!M$2:M$1201,$Z936)="","",INDEX('Per Invoice'!M$2:M$1201,$Z936)))</f>
        <v/>
      </c>
      <c r="N936">
        <f>IF($Z936="","",IF(INDEX('Per Invoice'!N$2:N$1201,$Z936)="","",INDEX('Per Invoice'!N$2:N$1201,$Z936)))</f>
        <v/>
      </c>
      <c r="O936" s="8">
        <f>IF($Z936="","",IF(INDEX('Per Invoice'!O$2:O$1201,$Z936)="","",INDEX('Per Invoice'!O$2:O$1201,$Z936)))</f>
        <v/>
      </c>
      <c r="P936">
        <f>IF($Z936="","",IF(INDEX('Per Invoice'!P$2:P$1201,$Z936)="","",INDEX('Per Invoice'!P$2:P$1201,$Z936)))</f>
        <v/>
      </c>
      <c r="Q936" s="8">
        <f>IF($Z936="","",IF(INDEX('Per Invoice'!Q$2:Q$1201,$Z936)="","",INDEX('Per Invoice'!Q$2:Q$1201,$Z936)))</f>
        <v/>
      </c>
      <c r="R936" s="8">
        <f>IF($Z936="","",IF(INDEX('Per Invoice'!R$2:R$1201,$Z936)="","",INDEX('Per Invoice'!R$2:R$1201,$Z936)))</f>
        <v/>
      </c>
      <c r="S936">
        <f>IF($Z936="","",IF(INDEX('Per Invoice'!S$2:S$1201,$Z936)="","",INDEX('Per Invoice'!S$2:S$1201,$Z936)))</f>
        <v/>
      </c>
      <c r="T936" s="8">
        <f>IF($Z936="","",IF(INDEX('Per Invoice'!T$2:T$1201,$Z936)="","",INDEX('Per Invoice'!T$2:T$1201,$Z936)))</f>
        <v/>
      </c>
      <c r="U936" s="8">
        <f>IF($Z936="","",IF(INDEX('Per Invoice'!U$2:U$1201,$Z936)="","",INDEX('Per Invoice'!U$2:U$1201,$Z936)))</f>
        <v/>
      </c>
      <c r="V936" s="8">
        <f>IF($Z936="","",IF(INDEX('Per Invoice'!V$2:V$1201,$Z936)="","",INDEX('Per Invoice'!V$2:V$1201,$Z936)))</f>
        <v/>
      </c>
      <c r="W936" s="8">
        <f>IF($Z936="","",IF(INDEX('Per Invoice'!W$2:W$1201,$Z936)="","",INDEX('Per Invoice'!W$2:W$1201,$Z936)))</f>
        <v/>
      </c>
      <c r="X936" s="8">
        <f>IF($Z936="","",IF(INDEX('Per Invoice'!X$2:X$1201,$Z936)="","",INDEX('Per Invoice'!X$2:X$1201,$Z936)))</f>
        <v/>
      </c>
      <c r="Y936" s="8">
        <f>IF($Z936="","",IF(INDEX('Per Invoice'!Y$2:Y$1201,$Z936)="","",INDEX('Per Invoice'!Y$2:Y$1201,$Z936)))</f>
        <v/>
      </c>
      <c r="Z936" s="16">
        <f>IFERROR(MATCH(Settings!$C$27&amp;"|"&amp;ROWS($Z$2:$Z936),'Per Invoice'!$AB$2:$AB$1201,0),"")</f>
        <v/>
      </c>
    </row>
    <row r="937">
      <c r="A937">
        <f>IF($Z937="","",IF(INDEX('Per Invoice'!A$2:A$1201,$Z937)="","",INDEX('Per Invoice'!A$2:A$1201,$Z937)))</f>
        <v/>
      </c>
      <c r="B937">
        <f>IF($Z937="","",IF(INDEX('Per Invoice'!B$2:B$1201,$Z937)="","",INDEX('Per Invoice'!B$2:B$1201,$Z937)))</f>
        <v/>
      </c>
      <c r="C937">
        <f>IF($Z937="","",IF(INDEX('Per Invoice'!C$2:C$1201,$Z937)="","",INDEX('Per Invoice'!C$2:C$1201,$Z937)))</f>
        <v/>
      </c>
      <c r="D937">
        <f>IF($Z937="","",IF(INDEX('Per Invoice'!D$2:D$1201,$Z937)="","",INDEX('Per Invoice'!D$2:D$1201,$Z937)))</f>
        <v/>
      </c>
      <c r="E937" s="14">
        <f>IF($Z937="","",IF(INDEX('Per Invoice'!E$2:E$1201,$Z937)="","",INDEX('Per Invoice'!E$2:E$1201,$Z937)))</f>
        <v/>
      </c>
      <c r="F937">
        <f>IF($Z937="","",IF(INDEX('Per Invoice'!F$2:F$1201,$Z937)="","",INDEX('Per Invoice'!F$2:F$1201,$Z937)))</f>
        <v/>
      </c>
      <c r="G937">
        <f>IF($Z937="","",IF(INDEX('Per Invoice'!G$2:G$1201,$Z937)="","",INDEX('Per Invoice'!G$2:G$1201,$Z937)))</f>
        <v/>
      </c>
      <c r="H937">
        <f>IF($Z937="","",IF(INDEX('Per Invoice'!H$2:H$1201,$Z937)="","",INDEX('Per Invoice'!H$2:H$1201,$Z937)))</f>
        <v/>
      </c>
      <c r="I937">
        <f>IF($Z937="","",IF(INDEX('Per Invoice'!I$2:I$1201,$Z937)="","",INDEX('Per Invoice'!I$2:I$1201,$Z937)))</f>
        <v/>
      </c>
      <c r="J937">
        <f>IF($Z937="","",IF(INDEX('Per Invoice'!J$2:J$1201,$Z937)="","",INDEX('Per Invoice'!J$2:J$1201,$Z937)))</f>
        <v/>
      </c>
      <c r="K937" s="8">
        <f>IF($Z937="","",IF(INDEX('Per Invoice'!K$2:K$1201,$Z937)="","",INDEX('Per Invoice'!K$2:K$1201,$Z937)))</f>
        <v/>
      </c>
      <c r="L937">
        <f>IF($Z937="","",IF(INDEX('Per Invoice'!L$2:L$1201,$Z937)="","",INDEX('Per Invoice'!L$2:L$1201,$Z937)))</f>
        <v/>
      </c>
      <c r="M937">
        <f>IF($Z937="","",IF(INDEX('Per Invoice'!M$2:M$1201,$Z937)="","",INDEX('Per Invoice'!M$2:M$1201,$Z937)))</f>
        <v/>
      </c>
      <c r="N937">
        <f>IF($Z937="","",IF(INDEX('Per Invoice'!N$2:N$1201,$Z937)="","",INDEX('Per Invoice'!N$2:N$1201,$Z937)))</f>
        <v/>
      </c>
      <c r="O937" s="8">
        <f>IF($Z937="","",IF(INDEX('Per Invoice'!O$2:O$1201,$Z937)="","",INDEX('Per Invoice'!O$2:O$1201,$Z937)))</f>
        <v/>
      </c>
      <c r="P937">
        <f>IF($Z937="","",IF(INDEX('Per Invoice'!P$2:P$1201,$Z937)="","",INDEX('Per Invoice'!P$2:P$1201,$Z937)))</f>
        <v/>
      </c>
      <c r="Q937" s="8">
        <f>IF($Z937="","",IF(INDEX('Per Invoice'!Q$2:Q$1201,$Z937)="","",INDEX('Per Invoice'!Q$2:Q$1201,$Z937)))</f>
        <v/>
      </c>
      <c r="R937" s="8">
        <f>IF($Z937="","",IF(INDEX('Per Invoice'!R$2:R$1201,$Z937)="","",INDEX('Per Invoice'!R$2:R$1201,$Z937)))</f>
        <v/>
      </c>
      <c r="S937">
        <f>IF($Z937="","",IF(INDEX('Per Invoice'!S$2:S$1201,$Z937)="","",INDEX('Per Invoice'!S$2:S$1201,$Z937)))</f>
        <v/>
      </c>
      <c r="T937" s="8">
        <f>IF($Z937="","",IF(INDEX('Per Invoice'!T$2:T$1201,$Z937)="","",INDEX('Per Invoice'!T$2:T$1201,$Z937)))</f>
        <v/>
      </c>
      <c r="U937" s="8">
        <f>IF($Z937="","",IF(INDEX('Per Invoice'!U$2:U$1201,$Z937)="","",INDEX('Per Invoice'!U$2:U$1201,$Z937)))</f>
        <v/>
      </c>
      <c r="V937" s="8">
        <f>IF($Z937="","",IF(INDEX('Per Invoice'!V$2:V$1201,$Z937)="","",INDEX('Per Invoice'!V$2:V$1201,$Z937)))</f>
        <v/>
      </c>
      <c r="W937" s="8">
        <f>IF($Z937="","",IF(INDEX('Per Invoice'!W$2:W$1201,$Z937)="","",INDEX('Per Invoice'!W$2:W$1201,$Z937)))</f>
        <v/>
      </c>
      <c r="X937" s="8">
        <f>IF($Z937="","",IF(INDEX('Per Invoice'!X$2:X$1201,$Z937)="","",INDEX('Per Invoice'!X$2:X$1201,$Z937)))</f>
        <v/>
      </c>
      <c r="Y937" s="8">
        <f>IF($Z937="","",IF(INDEX('Per Invoice'!Y$2:Y$1201,$Z937)="","",INDEX('Per Invoice'!Y$2:Y$1201,$Z937)))</f>
        <v/>
      </c>
      <c r="Z937" s="16">
        <f>IFERROR(MATCH(Settings!$C$27&amp;"|"&amp;ROWS($Z$2:$Z937),'Per Invoice'!$AB$2:$AB$1201,0),"")</f>
        <v/>
      </c>
    </row>
    <row r="938">
      <c r="A938">
        <f>IF($Z938="","",IF(INDEX('Per Invoice'!A$2:A$1201,$Z938)="","",INDEX('Per Invoice'!A$2:A$1201,$Z938)))</f>
        <v/>
      </c>
      <c r="B938">
        <f>IF($Z938="","",IF(INDEX('Per Invoice'!B$2:B$1201,$Z938)="","",INDEX('Per Invoice'!B$2:B$1201,$Z938)))</f>
        <v/>
      </c>
      <c r="C938">
        <f>IF($Z938="","",IF(INDEX('Per Invoice'!C$2:C$1201,$Z938)="","",INDEX('Per Invoice'!C$2:C$1201,$Z938)))</f>
        <v/>
      </c>
      <c r="D938">
        <f>IF($Z938="","",IF(INDEX('Per Invoice'!D$2:D$1201,$Z938)="","",INDEX('Per Invoice'!D$2:D$1201,$Z938)))</f>
        <v/>
      </c>
      <c r="E938" s="14">
        <f>IF($Z938="","",IF(INDEX('Per Invoice'!E$2:E$1201,$Z938)="","",INDEX('Per Invoice'!E$2:E$1201,$Z938)))</f>
        <v/>
      </c>
      <c r="F938">
        <f>IF($Z938="","",IF(INDEX('Per Invoice'!F$2:F$1201,$Z938)="","",INDEX('Per Invoice'!F$2:F$1201,$Z938)))</f>
        <v/>
      </c>
      <c r="G938">
        <f>IF($Z938="","",IF(INDEX('Per Invoice'!G$2:G$1201,$Z938)="","",INDEX('Per Invoice'!G$2:G$1201,$Z938)))</f>
        <v/>
      </c>
      <c r="H938">
        <f>IF($Z938="","",IF(INDEX('Per Invoice'!H$2:H$1201,$Z938)="","",INDEX('Per Invoice'!H$2:H$1201,$Z938)))</f>
        <v/>
      </c>
      <c r="I938">
        <f>IF($Z938="","",IF(INDEX('Per Invoice'!I$2:I$1201,$Z938)="","",INDEX('Per Invoice'!I$2:I$1201,$Z938)))</f>
        <v/>
      </c>
      <c r="J938">
        <f>IF($Z938="","",IF(INDEX('Per Invoice'!J$2:J$1201,$Z938)="","",INDEX('Per Invoice'!J$2:J$1201,$Z938)))</f>
        <v/>
      </c>
      <c r="K938" s="8">
        <f>IF($Z938="","",IF(INDEX('Per Invoice'!K$2:K$1201,$Z938)="","",INDEX('Per Invoice'!K$2:K$1201,$Z938)))</f>
        <v/>
      </c>
      <c r="L938">
        <f>IF($Z938="","",IF(INDEX('Per Invoice'!L$2:L$1201,$Z938)="","",INDEX('Per Invoice'!L$2:L$1201,$Z938)))</f>
        <v/>
      </c>
      <c r="M938">
        <f>IF($Z938="","",IF(INDEX('Per Invoice'!M$2:M$1201,$Z938)="","",INDEX('Per Invoice'!M$2:M$1201,$Z938)))</f>
        <v/>
      </c>
      <c r="N938">
        <f>IF($Z938="","",IF(INDEX('Per Invoice'!N$2:N$1201,$Z938)="","",INDEX('Per Invoice'!N$2:N$1201,$Z938)))</f>
        <v/>
      </c>
      <c r="O938" s="8">
        <f>IF($Z938="","",IF(INDEX('Per Invoice'!O$2:O$1201,$Z938)="","",INDEX('Per Invoice'!O$2:O$1201,$Z938)))</f>
        <v/>
      </c>
      <c r="P938">
        <f>IF($Z938="","",IF(INDEX('Per Invoice'!P$2:P$1201,$Z938)="","",INDEX('Per Invoice'!P$2:P$1201,$Z938)))</f>
        <v/>
      </c>
      <c r="Q938" s="8">
        <f>IF($Z938="","",IF(INDEX('Per Invoice'!Q$2:Q$1201,$Z938)="","",INDEX('Per Invoice'!Q$2:Q$1201,$Z938)))</f>
        <v/>
      </c>
      <c r="R938" s="8">
        <f>IF($Z938="","",IF(INDEX('Per Invoice'!R$2:R$1201,$Z938)="","",INDEX('Per Invoice'!R$2:R$1201,$Z938)))</f>
        <v/>
      </c>
      <c r="S938">
        <f>IF($Z938="","",IF(INDEX('Per Invoice'!S$2:S$1201,$Z938)="","",INDEX('Per Invoice'!S$2:S$1201,$Z938)))</f>
        <v/>
      </c>
      <c r="T938" s="8">
        <f>IF($Z938="","",IF(INDEX('Per Invoice'!T$2:T$1201,$Z938)="","",INDEX('Per Invoice'!T$2:T$1201,$Z938)))</f>
        <v/>
      </c>
      <c r="U938" s="8">
        <f>IF($Z938="","",IF(INDEX('Per Invoice'!U$2:U$1201,$Z938)="","",INDEX('Per Invoice'!U$2:U$1201,$Z938)))</f>
        <v/>
      </c>
      <c r="V938" s="8">
        <f>IF($Z938="","",IF(INDEX('Per Invoice'!V$2:V$1201,$Z938)="","",INDEX('Per Invoice'!V$2:V$1201,$Z938)))</f>
        <v/>
      </c>
      <c r="W938" s="8">
        <f>IF($Z938="","",IF(INDEX('Per Invoice'!W$2:W$1201,$Z938)="","",INDEX('Per Invoice'!W$2:W$1201,$Z938)))</f>
        <v/>
      </c>
      <c r="X938" s="8">
        <f>IF($Z938="","",IF(INDEX('Per Invoice'!X$2:X$1201,$Z938)="","",INDEX('Per Invoice'!X$2:X$1201,$Z938)))</f>
        <v/>
      </c>
      <c r="Y938" s="8">
        <f>IF($Z938="","",IF(INDEX('Per Invoice'!Y$2:Y$1201,$Z938)="","",INDEX('Per Invoice'!Y$2:Y$1201,$Z938)))</f>
        <v/>
      </c>
      <c r="Z938" s="16">
        <f>IFERROR(MATCH(Settings!$C$27&amp;"|"&amp;ROWS($Z$2:$Z938),'Per Invoice'!$AB$2:$AB$1201,0),"")</f>
        <v/>
      </c>
    </row>
    <row r="939">
      <c r="A939">
        <f>IF($Z939="","",IF(INDEX('Per Invoice'!A$2:A$1201,$Z939)="","",INDEX('Per Invoice'!A$2:A$1201,$Z939)))</f>
        <v/>
      </c>
      <c r="B939">
        <f>IF($Z939="","",IF(INDEX('Per Invoice'!B$2:B$1201,$Z939)="","",INDEX('Per Invoice'!B$2:B$1201,$Z939)))</f>
        <v/>
      </c>
      <c r="C939">
        <f>IF($Z939="","",IF(INDEX('Per Invoice'!C$2:C$1201,$Z939)="","",INDEX('Per Invoice'!C$2:C$1201,$Z939)))</f>
        <v/>
      </c>
      <c r="D939">
        <f>IF($Z939="","",IF(INDEX('Per Invoice'!D$2:D$1201,$Z939)="","",INDEX('Per Invoice'!D$2:D$1201,$Z939)))</f>
        <v/>
      </c>
      <c r="E939" s="14">
        <f>IF($Z939="","",IF(INDEX('Per Invoice'!E$2:E$1201,$Z939)="","",INDEX('Per Invoice'!E$2:E$1201,$Z939)))</f>
        <v/>
      </c>
      <c r="F939">
        <f>IF($Z939="","",IF(INDEX('Per Invoice'!F$2:F$1201,$Z939)="","",INDEX('Per Invoice'!F$2:F$1201,$Z939)))</f>
        <v/>
      </c>
      <c r="G939">
        <f>IF($Z939="","",IF(INDEX('Per Invoice'!G$2:G$1201,$Z939)="","",INDEX('Per Invoice'!G$2:G$1201,$Z939)))</f>
        <v/>
      </c>
      <c r="H939">
        <f>IF($Z939="","",IF(INDEX('Per Invoice'!H$2:H$1201,$Z939)="","",INDEX('Per Invoice'!H$2:H$1201,$Z939)))</f>
        <v/>
      </c>
      <c r="I939">
        <f>IF($Z939="","",IF(INDEX('Per Invoice'!I$2:I$1201,$Z939)="","",INDEX('Per Invoice'!I$2:I$1201,$Z939)))</f>
        <v/>
      </c>
      <c r="J939">
        <f>IF($Z939="","",IF(INDEX('Per Invoice'!J$2:J$1201,$Z939)="","",INDEX('Per Invoice'!J$2:J$1201,$Z939)))</f>
        <v/>
      </c>
      <c r="K939" s="8">
        <f>IF($Z939="","",IF(INDEX('Per Invoice'!K$2:K$1201,$Z939)="","",INDEX('Per Invoice'!K$2:K$1201,$Z939)))</f>
        <v/>
      </c>
      <c r="L939">
        <f>IF($Z939="","",IF(INDEX('Per Invoice'!L$2:L$1201,$Z939)="","",INDEX('Per Invoice'!L$2:L$1201,$Z939)))</f>
        <v/>
      </c>
      <c r="M939">
        <f>IF($Z939="","",IF(INDEX('Per Invoice'!M$2:M$1201,$Z939)="","",INDEX('Per Invoice'!M$2:M$1201,$Z939)))</f>
        <v/>
      </c>
      <c r="N939">
        <f>IF($Z939="","",IF(INDEX('Per Invoice'!N$2:N$1201,$Z939)="","",INDEX('Per Invoice'!N$2:N$1201,$Z939)))</f>
        <v/>
      </c>
      <c r="O939" s="8">
        <f>IF($Z939="","",IF(INDEX('Per Invoice'!O$2:O$1201,$Z939)="","",INDEX('Per Invoice'!O$2:O$1201,$Z939)))</f>
        <v/>
      </c>
      <c r="P939">
        <f>IF($Z939="","",IF(INDEX('Per Invoice'!P$2:P$1201,$Z939)="","",INDEX('Per Invoice'!P$2:P$1201,$Z939)))</f>
        <v/>
      </c>
      <c r="Q939" s="8">
        <f>IF($Z939="","",IF(INDEX('Per Invoice'!Q$2:Q$1201,$Z939)="","",INDEX('Per Invoice'!Q$2:Q$1201,$Z939)))</f>
        <v/>
      </c>
      <c r="R939" s="8">
        <f>IF($Z939="","",IF(INDEX('Per Invoice'!R$2:R$1201,$Z939)="","",INDEX('Per Invoice'!R$2:R$1201,$Z939)))</f>
        <v/>
      </c>
      <c r="S939">
        <f>IF($Z939="","",IF(INDEX('Per Invoice'!S$2:S$1201,$Z939)="","",INDEX('Per Invoice'!S$2:S$1201,$Z939)))</f>
        <v/>
      </c>
      <c r="T939" s="8">
        <f>IF($Z939="","",IF(INDEX('Per Invoice'!T$2:T$1201,$Z939)="","",INDEX('Per Invoice'!T$2:T$1201,$Z939)))</f>
        <v/>
      </c>
      <c r="U939" s="8">
        <f>IF($Z939="","",IF(INDEX('Per Invoice'!U$2:U$1201,$Z939)="","",INDEX('Per Invoice'!U$2:U$1201,$Z939)))</f>
        <v/>
      </c>
      <c r="V939" s="8">
        <f>IF($Z939="","",IF(INDEX('Per Invoice'!V$2:V$1201,$Z939)="","",INDEX('Per Invoice'!V$2:V$1201,$Z939)))</f>
        <v/>
      </c>
      <c r="W939" s="8">
        <f>IF($Z939="","",IF(INDEX('Per Invoice'!W$2:W$1201,$Z939)="","",INDEX('Per Invoice'!W$2:W$1201,$Z939)))</f>
        <v/>
      </c>
      <c r="X939" s="8">
        <f>IF($Z939="","",IF(INDEX('Per Invoice'!X$2:X$1201,$Z939)="","",INDEX('Per Invoice'!X$2:X$1201,$Z939)))</f>
        <v/>
      </c>
      <c r="Y939" s="8">
        <f>IF($Z939="","",IF(INDEX('Per Invoice'!Y$2:Y$1201,$Z939)="","",INDEX('Per Invoice'!Y$2:Y$1201,$Z939)))</f>
        <v/>
      </c>
      <c r="Z939" s="16">
        <f>IFERROR(MATCH(Settings!$C$27&amp;"|"&amp;ROWS($Z$2:$Z939),'Per Invoice'!$AB$2:$AB$1201,0),"")</f>
        <v/>
      </c>
    </row>
    <row r="940">
      <c r="A940">
        <f>IF($Z940="","",IF(INDEX('Per Invoice'!A$2:A$1201,$Z940)="","",INDEX('Per Invoice'!A$2:A$1201,$Z940)))</f>
        <v/>
      </c>
      <c r="B940">
        <f>IF($Z940="","",IF(INDEX('Per Invoice'!B$2:B$1201,$Z940)="","",INDEX('Per Invoice'!B$2:B$1201,$Z940)))</f>
        <v/>
      </c>
      <c r="C940">
        <f>IF($Z940="","",IF(INDEX('Per Invoice'!C$2:C$1201,$Z940)="","",INDEX('Per Invoice'!C$2:C$1201,$Z940)))</f>
        <v/>
      </c>
      <c r="D940">
        <f>IF($Z940="","",IF(INDEX('Per Invoice'!D$2:D$1201,$Z940)="","",INDEX('Per Invoice'!D$2:D$1201,$Z940)))</f>
        <v/>
      </c>
      <c r="E940" s="14">
        <f>IF($Z940="","",IF(INDEX('Per Invoice'!E$2:E$1201,$Z940)="","",INDEX('Per Invoice'!E$2:E$1201,$Z940)))</f>
        <v/>
      </c>
      <c r="F940">
        <f>IF($Z940="","",IF(INDEX('Per Invoice'!F$2:F$1201,$Z940)="","",INDEX('Per Invoice'!F$2:F$1201,$Z940)))</f>
        <v/>
      </c>
      <c r="G940">
        <f>IF($Z940="","",IF(INDEX('Per Invoice'!G$2:G$1201,$Z940)="","",INDEX('Per Invoice'!G$2:G$1201,$Z940)))</f>
        <v/>
      </c>
      <c r="H940">
        <f>IF($Z940="","",IF(INDEX('Per Invoice'!H$2:H$1201,$Z940)="","",INDEX('Per Invoice'!H$2:H$1201,$Z940)))</f>
        <v/>
      </c>
      <c r="I940">
        <f>IF($Z940="","",IF(INDEX('Per Invoice'!I$2:I$1201,$Z940)="","",INDEX('Per Invoice'!I$2:I$1201,$Z940)))</f>
        <v/>
      </c>
      <c r="J940">
        <f>IF($Z940="","",IF(INDEX('Per Invoice'!J$2:J$1201,$Z940)="","",INDEX('Per Invoice'!J$2:J$1201,$Z940)))</f>
        <v/>
      </c>
      <c r="K940" s="8">
        <f>IF($Z940="","",IF(INDEX('Per Invoice'!K$2:K$1201,$Z940)="","",INDEX('Per Invoice'!K$2:K$1201,$Z940)))</f>
        <v/>
      </c>
      <c r="L940">
        <f>IF($Z940="","",IF(INDEX('Per Invoice'!L$2:L$1201,$Z940)="","",INDEX('Per Invoice'!L$2:L$1201,$Z940)))</f>
        <v/>
      </c>
      <c r="M940">
        <f>IF($Z940="","",IF(INDEX('Per Invoice'!M$2:M$1201,$Z940)="","",INDEX('Per Invoice'!M$2:M$1201,$Z940)))</f>
        <v/>
      </c>
      <c r="N940">
        <f>IF($Z940="","",IF(INDEX('Per Invoice'!N$2:N$1201,$Z940)="","",INDEX('Per Invoice'!N$2:N$1201,$Z940)))</f>
        <v/>
      </c>
      <c r="O940" s="8">
        <f>IF($Z940="","",IF(INDEX('Per Invoice'!O$2:O$1201,$Z940)="","",INDEX('Per Invoice'!O$2:O$1201,$Z940)))</f>
        <v/>
      </c>
      <c r="P940">
        <f>IF($Z940="","",IF(INDEX('Per Invoice'!P$2:P$1201,$Z940)="","",INDEX('Per Invoice'!P$2:P$1201,$Z940)))</f>
        <v/>
      </c>
      <c r="Q940" s="8">
        <f>IF($Z940="","",IF(INDEX('Per Invoice'!Q$2:Q$1201,$Z940)="","",INDEX('Per Invoice'!Q$2:Q$1201,$Z940)))</f>
        <v/>
      </c>
      <c r="R940" s="8">
        <f>IF($Z940="","",IF(INDEX('Per Invoice'!R$2:R$1201,$Z940)="","",INDEX('Per Invoice'!R$2:R$1201,$Z940)))</f>
        <v/>
      </c>
      <c r="S940">
        <f>IF($Z940="","",IF(INDEX('Per Invoice'!S$2:S$1201,$Z940)="","",INDEX('Per Invoice'!S$2:S$1201,$Z940)))</f>
        <v/>
      </c>
      <c r="T940" s="8">
        <f>IF($Z940="","",IF(INDEX('Per Invoice'!T$2:T$1201,$Z940)="","",INDEX('Per Invoice'!T$2:T$1201,$Z940)))</f>
        <v/>
      </c>
      <c r="U940" s="8">
        <f>IF($Z940="","",IF(INDEX('Per Invoice'!U$2:U$1201,$Z940)="","",INDEX('Per Invoice'!U$2:U$1201,$Z940)))</f>
        <v/>
      </c>
      <c r="V940" s="8">
        <f>IF($Z940="","",IF(INDEX('Per Invoice'!V$2:V$1201,$Z940)="","",INDEX('Per Invoice'!V$2:V$1201,$Z940)))</f>
        <v/>
      </c>
      <c r="W940" s="8">
        <f>IF($Z940="","",IF(INDEX('Per Invoice'!W$2:W$1201,$Z940)="","",INDEX('Per Invoice'!W$2:W$1201,$Z940)))</f>
        <v/>
      </c>
      <c r="X940" s="8">
        <f>IF($Z940="","",IF(INDEX('Per Invoice'!X$2:X$1201,$Z940)="","",INDEX('Per Invoice'!X$2:X$1201,$Z940)))</f>
        <v/>
      </c>
      <c r="Y940" s="8">
        <f>IF($Z940="","",IF(INDEX('Per Invoice'!Y$2:Y$1201,$Z940)="","",INDEX('Per Invoice'!Y$2:Y$1201,$Z940)))</f>
        <v/>
      </c>
      <c r="Z940" s="16">
        <f>IFERROR(MATCH(Settings!$C$27&amp;"|"&amp;ROWS($Z$2:$Z940),'Per Invoice'!$AB$2:$AB$1201,0),"")</f>
        <v/>
      </c>
    </row>
    <row r="941">
      <c r="A941">
        <f>IF($Z941="","",IF(INDEX('Per Invoice'!A$2:A$1201,$Z941)="","",INDEX('Per Invoice'!A$2:A$1201,$Z941)))</f>
        <v/>
      </c>
      <c r="B941">
        <f>IF($Z941="","",IF(INDEX('Per Invoice'!B$2:B$1201,$Z941)="","",INDEX('Per Invoice'!B$2:B$1201,$Z941)))</f>
        <v/>
      </c>
      <c r="C941">
        <f>IF($Z941="","",IF(INDEX('Per Invoice'!C$2:C$1201,$Z941)="","",INDEX('Per Invoice'!C$2:C$1201,$Z941)))</f>
        <v/>
      </c>
      <c r="D941">
        <f>IF($Z941="","",IF(INDEX('Per Invoice'!D$2:D$1201,$Z941)="","",INDEX('Per Invoice'!D$2:D$1201,$Z941)))</f>
        <v/>
      </c>
      <c r="E941" s="14">
        <f>IF($Z941="","",IF(INDEX('Per Invoice'!E$2:E$1201,$Z941)="","",INDEX('Per Invoice'!E$2:E$1201,$Z941)))</f>
        <v/>
      </c>
      <c r="F941">
        <f>IF($Z941="","",IF(INDEX('Per Invoice'!F$2:F$1201,$Z941)="","",INDEX('Per Invoice'!F$2:F$1201,$Z941)))</f>
        <v/>
      </c>
      <c r="G941">
        <f>IF($Z941="","",IF(INDEX('Per Invoice'!G$2:G$1201,$Z941)="","",INDEX('Per Invoice'!G$2:G$1201,$Z941)))</f>
        <v/>
      </c>
      <c r="H941">
        <f>IF($Z941="","",IF(INDEX('Per Invoice'!H$2:H$1201,$Z941)="","",INDEX('Per Invoice'!H$2:H$1201,$Z941)))</f>
        <v/>
      </c>
      <c r="I941">
        <f>IF($Z941="","",IF(INDEX('Per Invoice'!I$2:I$1201,$Z941)="","",INDEX('Per Invoice'!I$2:I$1201,$Z941)))</f>
        <v/>
      </c>
      <c r="J941">
        <f>IF($Z941="","",IF(INDEX('Per Invoice'!J$2:J$1201,$Z941)="","",INDEX('Per Invoice'!J$2:J$1201,$Z941)))</f>
        <v/>
      </c>
      <c r="K941" s="8">
        <f>IF($Z941="","",IF(INDEX('Per Invoice'!K$2:K$1201,$Z941)="","",INDEX('Per Invoice'!K$2:K$1201,$Z941)))</f>
        <v/>
      </c>
      <c r="L941">
        <f>IF($Z941="","",IF(INDEX('Per Invoice'!L$2:L$1201,$Z941)="","",INDEX('Per Invoice'!L$2:L$1201,$Z941)))</f>
        <v/>
      </c>
      <c r="M941">
        <f>IF($Z941="","",IF(INDEX('Per Invoice'!M$2:M$1201,$Z941)="","",INDEX('Per Invoice'!M$2:M$1201,$Z941)))</f>
        <v/>
      </c>
      <c r="N941">
        <f>IF($Z941="","",IF(INDEX('Per Invoice'!N$2:N$1201,$Z941)="","",INDEX('Per Invoice'!N$2:N$1201,$Z941)))</f>
        <v/>
      </c>
      <c r="O941" s="8">
        <f>IF($Z941="","",IF(INDEX('Per Invoice'!O$2:O$1201,$Z941)="","",INDEX('Per Invoice'!O$2:O$1201,$Z941)))</f>
        <v/>
      </c>
      <c r="P941">
        <f>IF($Z941="","",IF(INDEX('Per Invoice'!P$2:P$1201,$Z941)="","",INDEX('Per Invoice'!P$2:P$1201,$Z941)))</f>
        <v/>
      </c>
      <c r="Q941" s="8">
        <f>IF($Z941="","",IF(INDEX('Per Invoice'!Q$2:Q$1201,$Z941)="","",INDEX('Per Invoice'!Q$2:Q$1201,$Z941)))</f>
        <v/>
      </c>
      <c r="R941" s="8">
        <f>IF($Z941="","",IF(INDEX('Per Invoice'!R$2:R$1201,$Z941)="","",INDEX('Per Invoice'!R$2:R$1201,$Z941)))</f>
        <v/>
      </c>
      <c r="S941">
        <f>IF($Z941="","",IF(INDEX('Per Invoice'!S$2:S$1201,$Z941)="","",INDEX('Per Invoice'!S$2:S$1201,$Z941)))</f>
        <v/>
      </c>
      <c r="T941" s="8">
        <f>IF($Z941="","",IF(INDEX('Per Invoice'!T$2:T$1201,$Z941)="","",INDEX('Per Invoice'!T$2:T$1201,$Z941)))</f>
        <v/>
      </c>
      <c r="U941" s="8">
        <f>IF($Z941="","",IF(INDEX('Per Invoice'!U$2:U$1201,$Z941)="","",INDEX('Per Invoice'!U$2:U$1201,$Z941)))</f>
        <v/>
      </c>
      <c r="V941" s="8">
        <f>IF($Z941="","",IF(INDEX('Per Invoice'!V$2:V$1201,$Z941)="","",INDEX('Per Invoice'!V$2:V$1201,$Z941)))</f>
        <v/>
      </c>
      <c r="W941" s="8">
        <f>IF($Z941="","",IF(INDEX('Per Invoice'!W$2:W$1201,$Z941)="","",INDEX('Per Invoice'!W$2:W$1201,$Z941)))</f>
        <v/>
      </c>
      <c r="X941" s="8">
        <f>IF($Z941="","",IF(INDEX('Per Invoice'!X$2:X$1201,$Z941)="","",INDEX('Per Invoice'!X$2:X$1201,$Z941)))</f>
        <v/>
      </c>
      <c r="Y941" s="8">
        <f>IF($Z941="","",IF(INDEX('Per Invoice'!Y$2:Y$1201,$Z941)="","",INDEX('Per Invoice'!Y$2:Y$1201,$Z941)))</f>
        <v/>
      </c>
      <c r="Z941" s="16">
        <f>IFERROR(MATCH(Settings!$C$27&amp;"|"&amp;ROWS($Z$2:$Z941),'Per Invoice'!$AB$2:$AB$1201,0),"")</f>
        <v/>
      </c>
    </row>
    <row r="942">
      <c r="A942">
        <f>IF($Z942="","",IF(INDEX('Per Invoice'!A$2:A$1201,$Z942)="","",INDEX('Per Invoice'!A$2:A$1201,$Z942)))</f>
        <v/>
      </c>
      <c r="B942">
        <f>IF($Z942="","",IF(INDEX('Per Invoice'!B$2:B$1201,$Z942)="","",INDEX('Per Invoice'!B$2:B$1201,$Z942)))</f>
        <v/>
      </c>
      <c r="C942">
        <f>IF($Z942="","",IF(INDEX('Per Invoice'!C$2:C$1201,$Z942)="","",INDEX('Per Invoice'!C$2:C$1201,$Z942)))</f>
        <v/>
      </c>
      <c r="D942">
        <f>IF($Z942="","",IF(INDEX('Per Invoice'!D$2:D$1201,$Z942)="","",INDEX('Per Invoice'!D$2:D$1201,$Z942)))</f>
        <v/>
      </c>
      <c r="E942" s="14">
        <f>IF($Z942="","",IF(INDEX('Per Invoice'!E$2:E$1201,$Z942)="","",INDEX('Per Invoice'!E$2:E$1201,$Z942)))</f>
        <v/>
      </c>
      <c r="F942">
        <f>IF($Z942="","",IF(INDEX('Per Invoice'!F$2:F$1201,$Z942)="","",INDEX('Per Invoice'!F$2:F$1201,$Z942)))</f>
        <v/>
      </c>
      <c r="G942">
        <f>IF($Z942="","",IF(INDEX('Per Invoice'!G$2:G$1201,$Z942)="","",INDEX('Per Invoice'!G$2:G$1201,$Z942)))</f>
        <v/>
      </c>
      <c r="H942">
        <f>IF($Z942="","",IF(INDEX('Per Invoice'!H$2:H$1201,$Z942)="","",INDEX('Per Invoice'!H$2:H$1201,$Z942)))</f>
        <v/>
      </c>
      <c r="I942">
        <f>IF($Z942="","",IF(INDEX('Per Invoice'!I$2:I$1201,$Z942)="","",INDEX('Per Invoice'!I$2:I$1201,$Z942)))</f>
        <v/>
      </c>
      <c r="J942">
        <f>IF($Z942="","",IF(INDEX('Per Invoice'!J$2:J$1201,$Z942)="","",INDEX('Per Invoice'!J$2:J$1201,$Z942)))</f>
        <v/>
      </c>
      <c r="K942" s="8">
        <f>IF($Z942="","",IF(INDEX('Per Invoice'!K$2:K$1201,$Z942)="","",INDEX('Per Invoice'!K$2:K$1201,$Z942)))</f>
        <v/>
      </c>
      <c r="L942">
        <f>IF($Z942="","",IF(INDEX('Per Invoice'!L$2:L$1201,$Z942)="","",INDEX('Per Invoice'!L$2:L$1201,$Z942)))</f>
        <v/>
      </c>
      <c r="M942">
        <f>IF($Z942="","",IF(INDEX('Per Invoice'!M$2:M$1201,$Z942)="","",INDEX('Per Invoice'!M$2:M$1201,$Z942)))</f>
        <v/>
      </c>
      <c r="N942">
        <f>IF($Z942="","",IF(INDEX('Per Invoice'!N$2:N$1201,$Z942)="","",INDEX('Per Invoice'!N$2:N$1201,$Z942)))</f>
        <v/>
      </c>
      <c r="O942" s="8">
        <f>IF($Z942="","",IF(INDEX('Per Invoice'!O$2:O$1201,$Z942)="","",INDEX('Per Invoice'!O$2:O$1201,$Z942)))</f>
        <v/>
      </c>
      <c r="P942">
        <f>IF($Z942="","",IF(INDEX('Per Invoice'!P$2:P$1201,$Z942)="","",INDEX('Per Invoice'!P$2:P$1201,$Z942)))</f>
        <v/>
      </c>
      <c r="Q942" s="8">
        <f>IF($Z942="","",IF(INDEX('Per Invoice'!Q$2:Q$1201,$Z942)="","",INDEX('Per Invoice'!Q$2:Q$1201,$Z942)))</f>
        <v/>
      </c>
      <c r="R942" s="8">
        <f>IF($Z942="","",IF(INDEX('Per Invoice'!R$2:R$1201,$Z942)="","",INDEX('Per Invoice'!R$2:R$1201,$Z942)))</f>
        <v/>
      </c>
      <c r="S942">
        <f>IF($Z942="","",IF(INDEX('Per Invoice'!S$2:S$1201,$Z942)="","",INDEX('Per Invoice'!S$2:S$1201,$Z942)))</f>
        <v/>
      </c>
      <c r="T942" s="8">
        <f>IF($Z942="","",IF(INDEX('Per Invoice'!T$2:T$1201,$Z942)="","",INDEX('Per Invoice'!T$2:T$1201,$Z942)))</f>
        <v/>
      </c>
      <c r="U942" s="8">
        <f>IF($Z942="","",IF(INDEX('Per Invoice'!U$2:U$1201,$Z942)="","",INDEX('Per Invoice'!U$2:U$1201,$Z942)))</f>
        <v/>
      </c>
      <c r="V942" s="8">
        <f>IF($Z942="","",IF(INDEX('Per Invoice'!V$2:V$1201,$Z942)="","",INDEX('Per Invoice'!V$2:V$1201,$Z942)))</f>
        <v/>
      </c>
      <c r="W942" s="8">
        <f>IF($Z942="","",IF(INDEX('Per Invoice'!W$2:W$1201,$Z942)="","",INDEX('Per Invoice'!W$2:W$1201,$Z942)))</f>
        <v/>
      </c>
      <c r="X942" s="8">
        <f>IF($Z942="","",IF(INDEX('Per Invoice'!X$2:X$1201,$Z942)="","",INDEX('Per Invoice'!X$2:X$1201,$Z942)))</f>
        <v/>
      </c>
      <c r="Y942" s="8">
        <f>IF($Z942="","",IF(INDEX('Per Invoice'!Y$2:Y$1201,$Z942)="","",INDEX('Per Invoice'!Y$2:Y$1201,$Z942)))</f>
        <v/>
      </c>
      <c r="Z942" s="16">
        <f>IFERROR(MATCH(Settings!$C$27&amp;"|"&amp;ROWS($Z$2:$Z942),'Per Invoice'!$AB$2:$AB$1201,0),"")</f>
        <v/>
      </c>
    </row>
    <row r="943">
      <c r="A943">
        <f>IF($Z943="","",IF(INDEX('Per Invoice'!A$2:A$1201,$Z943)="","",INDEX('Per Invoice'!A$2:A$1201,$Z943)))</f>
        <v/>
      </c>
      <c r="B943">
        <f>IF($Z943="","",IF(INDEX('Per Invoice'!B$2:B$1201,$Z943)="","",INDEX('Per Invoice'!B$2:B$1201,$Z943)))</f>
        <v/>
      </c>
      <c r="C943">
        <f>IF($Z943="","",IF(INDEX('Per Invoice'!C$2:C$1201,$Z943)="","",INDEX('Per Invoice'!C$2:C$1201,$Z943)))</f>
        <v/>
      </c>
      <c r="D943">
        <f>IF($Z943="","",IF(INDEX('Per Invoice'!D$2:D$1201,$Z943)="","",INDEX('Per Invoice'!D$2:D$1201,$Z943)))</f>
        <v/>
      </c>
      <c r="E943" s="14">
        <f>IF($Z943="","",IF(INDEX('Per Invoice'!E$2:E$1201,$Z943)="","",INDEX('Per Invoice'!E$2:E$1201,$Z943)))</f>
        <v/>
      </c>
      <c r="F943">
        <f>IF($Z943="","",IF(INDEX('Per Invoice'!F$2:F$1201,$Z943)="","",INDEX('Per Invoice'!F$2:F$1201,$Z943)))</f>
        <v/>
      </c>
      <c r="G943">
        <f>IF($Z943="","",IF(INDEX('Per Invoice'!G$2:G$1201,$Z943)="","",INDEX('Per Invoice'!G$2:G$1201,$Z943)))</f>
        <v/>
      </c>
      <c r="H943">
        <f>IF($Z943="","",IF(INDEX('Per Invoice'!H$2:H$1201,$Z943)="","",INDEX('Per Invoice'!H$2:H$1201,$Z943)))</f>
        <v/>
      </c>
      <c r="I943">
        <f>IF($Z943="","",IF(INDEX('Per Invoice'!I$2:I$1201,$Z943)="","",INDEX('Per Invoice'!I$2:I$1201,$Z943)))</f>
        <v/>
      </c>
      <c r="J943">
        <f>IF($Z943="","",IF(INDEX('Per Invoice'!J$2:J$1201,$Z943)="","",INDEX('Per Invoice'!J$2:J$1201,$Z943)))</f>
        <v/>
      </c>
      <c r="K943" s="8">
        <f>IF($Z943="","",IF(INDEX('Per Invoice'!K$2:K$1201,$Z943)="","",INDEX('Per Invoice'!K$2:K$1201,$Z943)))</f>
        <v/>
      </c>
      <c r="L943">
        <f>IF($Z943="","",IF(INDEX('Per Invoice'!L$2:L$1201,$Z943)="","",INDEX('Per Invoice'!L$2:L$1201,$Z943)))</f>
        <v/>
      </c>
      <c r="M943">
        <f>IF($Z943="","",IF(INDEX('Per Invoice'!M$2:M$1201,$Z943)="","",INDEX('Per Invoice'!M$2:M$1201,$Z943)))</f>
        <v/>
      </c>
      <c r="N943">
        <f>IF($Z943="","",IF(INDEX('Per Invoice'!N$2:N$1201,$Z943)="","",INDEX('Per Invoice'!N$2:N$1201,$Z943)))</f>
        <v/>
      </c>
      <c r="O943" s="8">
        <f>IF($Z943="","",IF(INDEX('Per Invoice'!O$2:O$1201,$Z943)="","",INDEX('Per Invoice'!O$2:O$1201,$Z943)))</f>
        <v/>
      </c>
      <c r="P943">
        <f>IF($Z943="","",IF(INDEX('Per Invoice'!P$2:P$1201,$Z943)="","",INDEX('Per Invoice'!P$2:P$1201,$Z943)))</f>
        <v/>
      </c>
      <c r="Q943" s="8">
        <f>IF($Z943="","",IF(INDEX('Per Invoice'!Q$2:Q$1201,$Z943)="","",INDEX('Per Invoice'!Q$2:Q$1201,$Z943)))</f>
        <v/>
      </c>
      <c r="R943" s="8">
        <f>IF($Z943="","",IF(INDEX('Per Invoice'!R$2:R$1201,$Z943)="","",INDEX('Per Invoice'!R$2:R$1201,$Z943)))</f>
        <v/>
      </c>
      <c r="S943">
        <f>IF($Z943="","",IF(INDEX('Per Invoice'!S$2:S$1201,$Z943)="","",INDEX('Per Invoice'!S$2:S$1201,$Z943)))</f>
        <v/>
      </c>
      <c r="T943" s="8">
        <f>IF($Z943="","",IF(INDEX('Per Invoice'!T$2:T$1201,$Z943)="","",INDEX('Per Invoice'!T$2:T$1201,$Z943)))</f>
        <v/>
      </c>
      <c r="U943" s="8">
        <f>IF($Z943="","",IF(INDEX('Per Invoice'!U$2:U$1201,$Z943)="","",INDEX('Per Invoice'!U$2:U$1201,$Z943)))</f>
        <v/>
      </c>
      <c r="V943" s="8">
        <f>IF($Z943="","",IF(INDEX('Per Invoice'!V$2:V$1201,$Z943)="","",INDEX('Per Invoice'!V$2:V$1201,$Z943)))</f>
        <v/>
      </c>
      <c r="W943" s="8">
        <f>IF($Z943="","",IF(INDEX('Per Invoice'!W$2:W$1201,$Z943)="","",INDEX('Per Invoice'!W$2:W$1201,$Z943)))</f>
        <v/>
      </c>
      <c r="X943" s="8">
        <f>IF($Z943="","",IF(INDEX('Per Invoice'!X$2:X$1201,$Z943)="","",INDEX('Per Invoice'!X$2:X$1201,$Z943)))</f>
        <v/>
      </c>
      <c r="Y943" s="8">
        <f>IF($Z943="","",IF(INDEX('Per Invoice'!Y$2:Y$1201,$Z943)="","",INDEX('Per Invoice'!Y$2:Y$1201,$Z943)))</f>
        <v/>
      </c>
      <c r="Z943" s="16">
        <f>IFERROR(MATCH(Settings!$C$27&amp;"|"&amp;ROWS($Z$2:$Z943),'Per Invoice'!$AB$2:$AB$1201,0),"")</f>
        <v/>
      </c>
    </row>
    <row r="944">
      <c r="A944">
        <f>IF($Z944="","",IF(INDEX('Per Invoice'!A$2:A$1201,$Z944)="","",INDEX('Per Invoice'!A$2:A$1201,$Z944)))</f>
        <v/>
      </c>
      <c r="B944">
        <f>IF($Z944="","",IF(INDEX('Per Invoice'!B$2:B$1201,$Z944)="","",INDEX('Per Invoice'!B$2:B$1201,$Z944)))</f>
        <v/>
      </c>
      <c r="C944">
        <f>IF($Z944="","",IF(INDEX('Per Invoice'!C$2:C$1201,$Z944)="","",INDEX('Per Invoice'!C$2:C$1201,$Z944)))</f>
        <v/>
      </c>
      <c r="D944">
        <f>IF($Z944="","",IF(INDEX('Per Invoice'!D$2:D$1201,$Z944)="","",INDEX('Per Invoice'!D$2:D$1201,$Z944)))</f>
        <v/>
      </c>
      <c r="E944" s="14">
        <f>IF($Z944="","",IF(INDEX('Per Invoice'!E$2:E$1201,$Z944)="","",INDEX('Per Invoice'!E$2:E$1201,$Z944)))</f>
        <v/>
      </c>
      <c r="F944">
        <f>IF($Z944="","",IF(INDEX('Per Invoice'!F$2:F$1201,$Z944)="","",INDEX('Per Invoice'!F$2:F$1201,$Z944)))</f>
        <v/>
      </c>
      <c r="G944">
        <f>IF($Z944="","",IF(INDEX('Per Invoice'!G$2:G$1201,$Z944)="","",INDEX('Per Invoice'!G$2:G$1201,$Z944)))</f>
        <v/>
      </c>
      <c r="H944">
        <f>IF($Z944="","",IF(INDEX('Per Invoice'!H$2:H$1201,$Z944)="","",INDEX('Per Invoice'!H$2:H$1201,$Z944)))</f>
        <v/>
      </c>
      <c r="I944">
        <f>IF($Z944="","",IF(INDEX('Per Invoice'!I$2:I$1201,$Z944)="","",INDEX('Per Invoice'!I$2:I$1201,$Z944)))</f>
        <v/>
      </c>
      <c r="J944">
        <f>IF($Z944="","",IF(INDEX('Per Invoice'!J$2:J$1201,$Z944)="","",INDEX('Per Invoice'!J$2:J$1201,$Z944)))</f>
        <v/>
      </c>
      <c r="K944" s="8">
        <f>IF($Z944="","",IF(INDEX('Per Invoice'!K$2:K$1201,$Z944)="","",INDEX('Per Invoice'!K$2:K$1201,$Z944)))</f>
        <v/>
      </c>
      <c r="L944">
        <f>IF($Z944="","",IF(INDEX('Per Invoice'!L$2:L$1201,$Z944)="","",INDEX('Per Invoice'!L$2:L$1201,$Z944)))</f>
        <v/>
      </c>
      <c r="M944">
        <f>IF($Z944="","",IF(INDEX('Per Invoice'!M$2:M$1201,$Z944)="","",INDEX('Per Invoice'!M$2:M$1201,$Z944)))</f>
        <v/>
      </c>
      <c r="N944">
        <f>IF($Z944="","",IF(INDEX('Per Invoice'!N$2:N$1201,$Z944)="","",INDEX('Per Invoice'!N$2:N$1201,$Z944)))</f>
        <v/>
      </c>
      <c r="O944" s="8">
        <f>IF($Z944="","",IF(INDEX('Per Invoice'!O$2:O$1201,$Z944)="","",INDEX('Per Invoice'!O$2:O$1201,$Z944)))</f>
        <v/>
      </c>
      <c r="P944">
        <f>IF($Z944="","",IF(INDEX('Per Invoice'!P$2:P$1201,$Z944)="","",INDEX('Per Invoice'!P$2:P$1201,$Z944)))</f>
        <v/>
      </c>
      <c r="Q944" s="8">
        <f>IF($Z944="","",IF(INDEX('Per Invoice'!Q$2:Q$1201,$Z944)="","",INDEX('Per Invoice'!Q$2:Q$1201,$Z944)))</f>
        <v/>
      </c>
      <c r="R944" s="8">
        <f>IF($Z944="","",IF(INDEX('Per Invoice'!R$2:R$1201,$Z944)="","",INDEX('Per Invoice'!R$2:R$1201,$Z944)))</f>
        <v/>
      </c>
      <c r="S944">
        <f>IF($Z944="","",IF(INDEX('Per Invoice'!S$2:S$1201,$Z944)="","",INDEX('Per Invoice'!S$2:S$1201,$Z944)))</f>
        <v/>
      </c>
      <c r="T944" s="8">
        <f>IF($Z944="","",IF(INDEX('Per Invoice'!T$2:T$1201,$Z944)="","",INDEX('Per Invoice'!T$2:T$1201,$Z944)))</f>
        <v/>
      </c>
      <c r="U944" s="8">
        <f>IF($Z944="","",IF(INDEX('Per Invoice'!U$2:U$1201,$Z944)="","",INDEX('Per Invoice'!U$2:U$1201,$Z944)))</f>
        <v/>
      </c>
      <c r="V944" s="8">
        <f>IF($Z944="","",IF(INDEX('Per Invoice'!V$2:V$1201,$Z944)="","",INDEX('Per Invoice'!V$2:V$1201,$Z944)))</f>
        <v/>
      </c>
      <c r="W944" s="8">
        <f>IF($Z944="","",IF(INDEX('Per Invoice'!W$2:W$1201,$Z944)="","",INDEX('Per Invoice'!W$2:W$1201,$Z944)))</f>
        <v/>
      </c>
      <c r="X944" s="8">
        <f>IF($Z944="","",IF(INDEX('Per Invoice'!X$2:X$1201,$Z944)="","",INDEX('Per Invoice'!X$2:X$1201,$Z944)))</f>
        <v/>
      </c>
      <c r="Y944" s="8">
        <f>IF($Z944="","",IF(INDEX('Per Invoice'!Y$2:Y$1201,$Z944)="","",INDEX('Per Invoice'!Y$2:Y$1201,$Z944)))</f>
        <v/>
      </c>
      <c r="Z944" s="16">
        <f>IFERROR(MATCH(Settings!$C$27&amp;"|"&amp;ROWS($Z$2:$Z944),'Per Invoice'!$AB$2:$AB$1201,0),"")</f>
        <v/>
      </c>
    </row>
    <row r="945">
      <c r="A945">
        <f>IF($Z945="","",IF(INDEX('Per Invoice'!A$2:A$1201,$Z945)="","",INDEX('Per Invoice'!A$2:A$1201,$Z945)))</f>
        <v/>
      </c>
      <c r="B945">
        <f>IF($Z945="","",IF(INDEX('Per Invoice'!B$2:B$1201,$Z945)="","",INDEX('Per Invoice'!B$2:B$1201,$Z945)))</f>
        <v/>
      </c>
      <c r="C945">
        <f>IF($Z945="","",IF(INDEX('Per Invoice'!C$2:C$1201,$Z945)="","",INDEX('Per Invoice'!C$2:C$1201,$Z945)))</f>
        <v/>
      </c>
      <c r="D945">
        <f>IF($Z945="","",IF(INDEX('Per Invoice'!D$2:D$1201,$Z945)="","",INDEX('Per Invoice'!D$2:D$1201,$Z945)))</f>
        <v/>
      </c>
      <c r="E945" s="14">
        <f>IF($Z945="","",IF(INDEX('Per Invoice'!E$2:E$1201,$Z945)="","",INDEX('Per Invoice'!E$2:E$1201,$Z945)))</f>
        <v/>
      </c>
      <c r="F945">
        <f>IF($Z945="","",IF(INDEX('Per Invoice'!F$2:F$1201,$Z945)="","",INDEX('Per Invoice'!F$2:F$1201,$Z945)))</f>
        <v/>
      </c>
      <c r="G945">
        <f>IF($Z945="","",IF(INDEX('Per Invoice'!G$2:G$1201,$Z945)="","",INDEX('Per Invoice'!G$2:G$1201,$Z945)))</f>
        <v/>
      </c>
      <c r="H945">
        <f>IF($Z945="","",IF(INDEX('Per Invoice'!H$2:H$1201,$Z945)="","",INDEX('Per Invoice'!H$2:H$1201,$Z945)))</f>
        <v/>
      </c>
      <c r="I945">
        <f>IF($Z945="","",IF(INDEX('Per Invoice'!I$2:I$1201,$Z945)="","",INDEX('Per Invoice'!I$2:I$1201,$Z945)))</f>
        <v/>
      </c>
      <c r="J945">
        <f>IF($Z945="","",IF(INDEX('Per Invoice'!J$2:J$1201,$Z945)="","",INDEX('Per Invoice'!J$2:J$1201,$Z945)))</f>
        <v/>
      </c>
      <c r="K945" s="8">
        <f>IF($Z945="","",IF(INDEX('Per Invoice'!K$2:K$1201,$Z945)="","",INDEX('Per Invoice'!K$2:K$1201,$Z945)))</f>
        <v/>
      </c>
      <c r="L945">
        <f>IF($Z945="","",IF(INDEX('Per Invoice'!L$2:L$1201,$Z945)="","",INDEX('Per Invoice'!L$2:L$1201,$Z945)))</f>
        <v/>
      </c>
      <c r="M945">
        <f>IF($Z945="","",IF(INDEX('Per Invoice'!M$2:M$1201,$Z945)="","",INDEX('Per Invoice'!M$2:M$1201,$Z945)))</f>
        <v/>
      </c>
      <c r="N945">
        <f>IF($Z945="","",IF(INDEX('Per Invoice'!N$2:N$1201,$Z945)="","",INDEX('Per Invoice'!N$2:N$1201,$Z945)))</f>
        <v/>
      </c>
      <c r="O945" s="8">
        <f>IF($Z945="","",IF(INDEX('Per Invoice'!O$2:O$1201,$Z945)="","",INDEX('Per Invoice'!O$2:O$1201,$Z945)))</f>
        <v/>
      </c>
      <c r="P945">
        <f>IF($Z945="","",IF(INDEX('Per Invoice'!P$2:P$1201,$Z945)="","",INDEX('Per Invoice'!P$2:P$1201,$Z945)))</f>
        <v/>
      </c>
      <c r="Q945" s="8">
        <f>IF($Z945="","",IF(INDEX('Per Invoice'!Q$2:Q$1201,$Z945)="","",INDEX('Per Invoice'!Q$2:Q$1201,$Z945)))</f>
        <v/>
      </c>
      <c r="R945" s="8">
        <f>IF($Z945="","",IF(INDEX('Per Invoice'!R$2:R$1201,$Z945)="","",INDEX('Per Invoice'!R$2:R$1201,$Z945)))</f>
        <v/>
      </c>
      <c r="S945">
        <f>IF($Z945="","",IF(INDEX('Per Invoice'!S$2:S$1201,$Z945)="","",INDEX('Per Invoice'!S$2:S$1201,$Z945)))</f>
        <v/>
      </c>
      <c r="T945" s="8">
        <f>IF($Z945="","",IF(INDEX('Per Invoice'!T$2:T$1201,$Z945)="","",INDEX('Per Invoice'!T$2:T$1201,$Z945)))</f>
        <v/>
      </c>
      <c r="U945" s="8">
        <f>IF($Z945="","",IF(INDEX('Per Invoice'!U$2:U$1201,$Z945)="","",INDEX('Per Invoice'!U$2:U$1201,$Z945)))</f>
        <v/>
      </c>
      <c r="V945" s="8">
        <f>IF($Z945="","",IF(INDEX('Per Invoice'!V$2:V$1201,$Z945)="","",INDEX('Per Invoice'!V$2:V$1201,$Z945)))</f>
        <v/>
      </c>
      <c r="W945" s="8">
        <f>IF($Z945="","",IF(INDEX('Per Invoice'!W$2:W$1201,$Z945)="","",INDEX('Per Invoice'!W$2:W$1201,$Z945)))</f>
        <v/>
      </c>
      <c r="X945" s="8">
        <f>IF($Z945="","",IF(INDEX('Per Invoice'!X$2:X$1201,$Z945)="","",INDEX('Per Invoice'!X$2:X$1201,$Z945)))</f>
        <v/>
      </c>
      <c r="Y945" s="8">
        <f>IF($Z945="","",IF(INDEX('Per Invoice'!Y$2:Y$1201,$Z945)="","",INDEX('Per Invoice'!Y$2:Y$1201,$Z945)))</f>
        <v/>
      </c>
      <c r="Z945" s="16">
        <f>IFERROR(MATCH(Settings!$C$27&amp;"|"&amp;ROWS($Z$2:$Z945),'Per Invoice'!$AB$2:$AB$1201,0),"")</f>
        <v/>
      </c>
    </row>
    <row r="946">
      <c r="A946">
        <f>IF($Z946="","",IF(INDEX('Per Invoice'!A$2:A$1201,$Z946)="","",INDEX('Per Invoice'!A$2:A$1201,$Z946)))</f>
        <v/>
      </c>
      <c r="B946">
        <f>IF($Z946="","",IF(INDEX('Per Invoice'!B$2:B$1201,$Z946)="","",INDEX('Per Invoice'!B$2:B$1201,$Z946)))</f>
        <v/>
      </c>
      <c r="C946">
        <f>IF($Z946="","",IF(INDEX('Per Invoice'!C$2:C$1201,$Z946)="","",INDEX('Per Invoice'!C$2:C$1201,$Z946)))</f>
        <v/>
      </c>
      <c r="D946">
        <f>IF($Z946="","",IF(INDEX('Per Invoice'!D$2:D$1201,$Z946)="","",INDEX('Per Invoice'!D$2:D$1201,$Z946)))</f>
        <v/>
      </c>
      <c r="E946" s="14">
        <f>IF($Z946="","",IF(INDEX('Per Invoice'!E$2:E$1201,$Z946)="","",INDEX('Per Invoice'!E$2:E$1201,$Z946)))</f>
        <v/>
      </c>
      <c r="F946">
        <f>IF($Z946="","",IF(INDEX('Per Invoice'!F$2:F$1201,$Z946)="","",INDEX('Per Invoice'!F$2:F$1201,$Z946)))</f>
        <v/>
      </c>
      <c r="G946">
        <f>IF($Z946="","",IF(INDEX('Per Invoice'!G$2:G$1201,$Z946)="","",INDEX('Per Invoice'!G$2:G$1201,$Z946)))</f>
        <v/>
      </c>
      <c r="H946">
        <f>IF($Z946="","",IF(INDEX('Per Invoice'!H$2:H$1201,$Z946)="","",INDEX('Per Invoice'!H$2:H$1201,$Z946)))</f>
        <v/>
      </c>
      <c r="I946">
        <f>IF($Z946="","",IF(INDEX('Per Invoice'!I$2:I$1201,$Z946)="","",INDEX('Per Invoice'!I$2:I$1201,$Z946)))</f>
        <v/>
      </c>
      <c r="J946">
        <f>IF($Z946="","",IF(INDEX('Per Invoice'!J$2:J$1201,$Z946)="","",INDEX('Per Invoice'!J$2:J$1201,$Z946)))</f>
        <v/>
      </c>
      <c r="K946" s="8">
        <f>IF($Z946="","",IF(INDEX('Per Invoice'!K$2:K$1201,$Z946)="","",INDEX('Per Invoice'!K$2:K$1201,$Z946)))</f>
        <v/>
      </c>
      <c r="L946">
        <f>IF($Z946="","",IF(INDEX('Per Invoice'!L$2:L$1201,$Z946)="","",INDEX('Per Invoice'!L$2:L$1201,$Z946)))</f>
        <v/>
      </c>
      <c r="M946">
        <f>IF($Z946="","",IF(INDEX('Per Invoice'!M$2:M$1201,$Z946)="","",INDEX('Per Invoice'!M$2:M$1201,$Z946)))</f>
        <v/>
      </c>
      <c r="N946">
        <f>IF($Z946="","",IF(INDEX('Per Invoice'!N$2:N$1201,$Z946)="","",INDEX('Per Invoice'!N$2:N$1201,$Z946)))</f>
        <v/>
      </c>
      <c r="O946" s="8">
        <f>IF($Z946="","",IF(INDEX('Per Invoice'!O$2:O$1201,$Z946)="","",INDEX('Per Invoice'!O$2:O$1201,$Z946)))</f>
        <v/>
      </c>
      <c r="P946">
        <f>IF($Z946="","",IF(INDEX('Per Invoice'!P$2:P$1201,$Z946)="","",INDEX('Per Invoice'!P$2:P$1201,$Z946)))</f>
        <v/>
      </c>
      <c r="Q946" s="8">
        <f>IF($Z946="","",IF(INDEX('Per Invoice'!Q$2:Q$1201,$Z946)="","",INDEX('Per Invoice'!Q$2:Q$1201,$Z946)))</f>
        <v/>
      </c>
      <c r="R946" s="8">
        <f>IF($Z946="","",IF(INDEX('Per Invoice'!R$2:R$1201,$Z946)="","",INDEX('Per Invoice'!R$2:R$1201,$Z946)))</f>
        <v/>
      </c>
      <c r="S946">
        <f>IF($Z946="","",IF(INDEX('Per Invoice'!S$2:S$1201,$Z946)="","",INDEX('Per Invoice'!S$2:S$1201,$Z946)))</f>
        <v/>
      </c>
      <c r="T946" s="8">
        <f>IF($Z946="","",IF(INDEX('Per Invoice'!T$2:T$1201,$Z946)="","",INDEX('Per Invoice'!T$2:T$1201,$Z946)))</f>
        <v/>
      </c>
      <c r="U946" s="8">
        <f>IF($Z946="","",IF(INDEX('Per Invoice'!U$2:U$1201,$Z946)="","",INDEX('Per Invoice'!U$2:U$1201,$Z946)))</f>
        <v/>
      </c>
      <c r="V946" s="8">
        <f>IF($Z946="","",IF(INDEX('Per Invoice'!V$2:V$1201,$Z946)="","",INDEX('Per Invoice'!V$2:V$1201,$Z946)))</f>
        <v/>
      </c>
      <c r="W946" s="8">
        <f>IF($Z946="","",IF(INDEX('Per Invoice'!W$2:W$1201,$Z946)="","",INDEX('Per Invoice'!W$2:W$1201,$Z946)))</f>
        <v/>
      </c>
      <c r="X946" s="8">
        <f>IF($Z946="","",IF(INDEX('Per Invoice'!X$2:X$1201,$Z946)="","",INDEX('Per Invoice'!X$2:X$1201,$Z946)))</f>
        <v/>
      </c>
      <c r="Y946" s="8">
        <f>IF($Z946="","",IF(INDEX('Per Invoice'!Y$2:Y$1201,$Z946)="","",INDEX('Per Invoice'!Y$2:Y$1201,$Z946)))</f>
        <v/>
      </c>
      <c r="Z946" s="16">
        <f>IFERROR(MATCH(Settings!$C$27&amp;"|"&amp;ROWS($Z$2:$Z946),'Per Invoice'!$AB$2:$AB$1201,0),"")</f>
        <v/>
      </c>
    </row>
    <row r="947">
      <c r="A947">
        <f>IF($Z947="","",IF(INDEX('Per Invoice'!A$2:A$1201,$Z947)="","",INDEX('Per Invoice'!A$2:A$1201,$Z947)))</f>
        <v/>
      </c>
      <c r="B947">
        <f>IF($Z947="","",IF(INDEX('Per Invoice'!B$2:B$1201,$Z947)="","",INDEX('Per Invoice'!B$2:B$1201,$Z947)))</f>
        <v/>
      </c>
      <c r="C947">
        <f>IF($Z947="","",IF(INDEX('Per Invoice'!C$2:C$1201,$Z947)="","",INDEX('Per Invoice'!C$2:C$1201,$Z947)))</f>
        <v/>
      </c>
      <c r="D947">
        <f>IF($Z947="","",IF(INDEX('Per Invoice'!D$2:D$1201,$Z947)="","",INDEX('Per Invoice'!D$2:D$1201,$Z947)))</f>
        <v/>
      </c>
      <c r="E947" s="14">
        <f>IF($Z947="","",IF(INDEX('Per Invoice'!E$2:E$1201,$Z947)="","",INDEX('Per Invoice'!E$2:E$1201,$Z947)))</f>
        <v/>
      </c>
      <c r="F947">
        <f>IF($Z947="","",IF(INDEX('Per Invoice'!F$2:F$1201,$Z947)="","",INDEX('Per Invoice'!F$2:F$1201,$Z947)))</f>
        <v/>
      </c>
      <c r="G947">
        <f>IF($Z947="","",IF(INDEX('Per Invoice'!G$2:G$1201,$Z947)="","",INDEX('Per Invoice'!G$2:G$1201,$Z947)))</f>
        <v/>
      </c>
      <c r="H947">
        <f>IF($Z947="","",IF(INDEX('Per Invoice'!H$2:H$1201,$Z947)="","",INDEX('Per Invoice'!H$2:H$1201,$Z947)))</f>
        <v/>
      </c>
      <c r="I947">
        <f>IF($Z947="","",IF(INDEX('Per Invoice'!I$2:I$1201,$Z947)="","",INDEX('Per Invoice'!I$2:I$1201,$Z947)))</f>
        <v/>
      </c>
      <c r="J947">
        <f>IF($Z947="","",IF(INDEX('Per Invoice'!J$2:J$1201,$Z947)="","",INDEX('Per Invoice'!J$2:J$1201,$Z947)))</f>
        <v/>
      </c>
      <c r="K947" s="8">
        <f>IF($Z947="","",IF(INDEX('Per Invoice'!K$2:K$1201,$Z947)="","",INDEX('Per Invoice'!K$2:K$1201,$Z947)))</f>
        <v/>
      </c>
      <c r="L947">
        <f>IF($Z947="","",IF(INDEX('Per Invoice'!L$2:L$1201,$Z947)="","",INDEX('Per Invoice'!L$2:L$1201,$Z947)))</f>
        <v/>
      </c>
      <c r="M947">
        <f>IF($Z947="","",IF(INDEX('Per Invoice'!M$2:M$1201,$Z947)="","",INDEX('Per Invoice'!M$2:M$1201,$Z947)))</f>
        <v/>
      </c>
      <c r="N947">
        <f>IF($Z947="","",IF(INDEX('Per Invoice'!N$2:N$1201,$Z947)="","",INDEX('Per Invoice'!N$2:N$1201,$Z947)))</f>
        <v/>
      </c>
      <c r="O947" s="8">
        <f>IF($Z947="","",IF(INDEX('Per Invoice'!O$2:O$1201,$Z947)="","",INDEX('Per Invoice'!O$2:O$1201,$Z947)))</f>
        <v/>
      </c>
      <c r="P947">
        <f>IF($Z947="","",IF(INDEX('Per Invoice'!P$2:P$1201,$Z947)="","",INDEX('Per Invoice'!P$2:P$1201,$Z947)))</f>
        <v/>
      </c>
      <c r="Q947" s="8">
        <f>IF($Z947="","",IF(INDEX('Per Invoice'!Q$2:Q$1201,$Z947)="","",INDEX('Per Invoice'!Q$2:Q$1201,$Z947)))</f>
        <v/>
      </c>
      <c r="R947" s="8">
        <f>IF($Z947="","",IF(INDEX('Per Invoice'!R$2:R$1201,$Z947)="","",INDEX('Per Invoice'!R$2:R$1201,$Z947)))</f>
        <v/>
      </c>
      <c r="S947">
        <f>IF($Z947="","",IF(INDEX('Per Invoice'!S$2:S$1201,$Z947)="","",INDEX('Per Invoice'!S$2:S$1201,$Z947)))</f>
        <v/>
      </c>
      <c r="T947" s="8">
        <f>IF($Z947="","",IF(INDEX('Per Invoice'!T$2:T$1201,$Z947)="","",INDEX('Per Invoice'!T$2:T$1201,$Z947)))</f>
        <v/>
      </c>
      <c r="U947" s="8">
        <f>IF($Z947="","",IF(INDEX('Per Invoice'!U$2:U$1201,$Z947)="","",INDEX('Per Invoice'!U$2:U$1201,$Z947)))</f>
        <v/>
      </c>
      <c r="V947" s="8">
        <f>IF($Z947="","",IF(INDEX('Per Invoice'!V$2:V$1201,$Z947)="","",INDEX('Per Invoice'!V$2:V$1201,$Z947)))</f>
        <v/>
      </c>
      <c r="W947" s="8">
        <f>IF($Z947="","",IF(INDEX('Per Invoice'!W$2:W$1201,$Z947)="","",INDEX('Per Invoice'!W$2:W$1201,$Z947)))</f>
        <v/>
      </c>
      <c r="X947" s="8">
        <f>IF($Z947="","",IF(INDEX('Per Invoice'!X$2:X$1201,$Z947)="","",INDEX('Per Invoice'!X$2:X$1201,$Z947)))</f>
        <v/>
      </c>
      <c r="Y947" s="8">
        <f>IF($Z947="","",IF(INDEX('Per Invoice'!Y$2:Y$1201,$Z947)="","",INDEX('Per Invoice'!Y$2:Y$1201,$Z947)))</f>
        <v/>
      </c>
      <c r="Z947" s="16">
        <f>IFERROR(MATCH(Settings!$C$27&amp;"|"&amp;ROWS($Z$2:$Z947),'Per Invoice'!$AB$2:$AB$1201,0),"")</f>
        <v/>
      </c>
    </row>
    <row r="948">
      <c r="A948">
        <f>IF($Z948="","",IF(INDEX('Per Invoice'!A$2:A$1201,$Z948)="","",INDEX('Per Invoice'!A$2:A$1201,$Z948)))</f>
        <v/>
      </c>
      <c r="B948">
        <f>IF($Z948="","",IF(INDEX('Per Invoice'!B$2:B$1201,$Z948)="","",INDEX('Per Invoice'!B$2:B$1201,$Z948)))</f>
        <v/>
      </c>
      <c r="C948">
        <f>IF($Z948="","",IF(INDEX('Per Invoice'!C$2:C$1201,$Z948)="","",INDEX('Per Invoice'!C$2:C$1201,$Z948)))</f>
        <v/>
      </c>
      <c r="D948">
        <f>IF($Z948="","",IF(INDEX('Per Invoice'!D$2:D$1201,$Z948)="","",INDEX('Per Invoice'!D$2:D$1201,$Z948)))</f>
        <v/>
      </c>
      <c r="E948" s="14">
        <f>IF($Z948="","",IF(INDEX('Per Invoice'!E$2:E$1201,$Z948)="","",INDEX('Per Invoice'!E$2:E$1201,$Z948)))</f>
        <v/>
      </c>
      <c r="F948">
        <f>IF($Z948="","",IF(INDEX('Per Invoice'!F$2:F$1201,$Z948)="","",INDEX('Per Invoice'!F$2:F$1201,$Z948)))</f>
        <v/>
      </c>
      <c r="G948">
        <f>IF($Z948="","",IF(INDEX('Per Invoice'!G$2:G$1201,$Z948)="","",INDEX('Per Invoice'!G$2:G$1201,$Z948)))</f>
        <v/>
      </c>
      <c r="H948">
        <f>IF($Z948="","",IF(INDEX('Per Invoice'!H$2:H$1201,$Z948)="","",INDEX('Per Invoice'!H$2:H$1201,$Z948)))</f>
        <v/>
      </c>
      <c r="I948">
        <f>IF($Z948="","",IF(INDEX('Per Invoice'!I$2:I$1201,$Z948)="","",INDEX('Per Invoice'!I$2:I$1201,$Z948)))</f>
        <v/>
      </c>
      <c r="J948">
        <f>IF($Z948="","",IF(INDEX('Per Invoice'!J$2:J$1201,$Z948)="","",INDEX('Per Invoice'!J$2:J$1201,$Z948)))</f>
        <v/>
      </c>
      <c r="K948" s="8">
        <f>IF($Z948="","",IF(INDEX('Per Invoice'!K$2:K$1201,$Z948)="","",INDEX('Per Invoice'!K$2:K$1201,$Z948)))</f>
        <v/>
      </c>
      <c r="L948">
        <f>IF($Z948="","",IF(INDEX('Per Invoice'!L$2:L$1201,$Z948)="","",INDEX('Per Invoice'!L$2:L$1201,$Z948)))</f>
        <v/>
      </c>
      <c r="M948">
        <f>IF($Z948="","",IF(INDEX('Per Invoice'!M$2:M$1201,$Z948)="","",INDEX('Per Invoice'!M$2:M$1201,$Z948)))</f>
        <v/>
      </c>
      <c r="N948">
        <f>IF($Z948="","",IF(INDEX('Per Invoice'!N$2:N$1201,$Z948)="","",INDEX('Per Invoice'!N$2:N$1201,$Z948)))</f>
        <v/>
      </c>
      <c r="O948" s="8">
        <f>IF($Z948="","",IF(INDEX('Per Invoice'!O$2:O$1201,$Z948)="","",INDEX('Per Invoice'!O$2:O$1201,$Z948)))</f>
        <v/>
      </c>
      <c r="P948">
        <f>IF($Z948="","",IF(INDEX('Per Invoice'!P$2:P$1201,$Z948)="","",INDEX('Per Invoice'!P$2:P$1201,$Z948)))</f>
        <v/>
      </c>
      <c r="Q948" s="8">
        <f>IF($Z948="","",IF(INDEX('Per Invoice'!Q$2:Q$1201,$Z948)="","",INDEX('Per Invoice'!Q$2:Q$1201,$Z948)))</f>
        <v/>
      </c>
      <c r="R948" s="8">
        <f>IF($Z948="","",IF(INDEX('Per Invoice'!R$2:R$1201,$Z948)="","",INDEX('Per Invoice'!R$2:R$1201,$Z948)))</f>
        <v/>
      </c>
      <c r="S948">
        <f>IF($Z948="","",IF(INDEX('Per Invoice'!S$2:S$1201,$Z948)="","",INDEX('Per Invoice'!S$2:S$1201,$Z948)))</f>
        <v/>
      </c>
      <c r="T948" s="8">
        <f>IF($Z948="","",IF(INDEX('Per Invoice'!T$2:T$1201,$Z948)="","",INDEX('Per Invoice'!T$2:T$1201,$Z948)))</f>
        <v/>
      </c>
      <c r="U948" s="8">
        <f>IF($Z948="","",IF(INDEX('Per Invoice'!U$2:U$1201,$Z948)="","",INDEX('Per Invoice'!U$2:U$1201,$Z948)))</f>
        <v/>
      </c>
      <c r="V948" s="8">
        <f>IF($Z948="","",IF(INDEX('Per Invoice'!V$2:V$1201,$Z948)="","",INDEX('Per Invoice'!V$2:V$1201,$Z948)))</f>
        <v/>
      </c>
      <c r="W948" s="8">
        <f>IF($Z948="","",IF(INDEX('Per Invoice'!W$2:W$1201,$Z948)="","",INDEX('Per Invoice'!W$2:W$1201,$Z948)))</f>
        <v/>
      </c>
      <c r="X948" s="8">
        <f>IF($Z948="","",IF(INDEX('Per Invoice'!X$2:X$1201,$Z948)="","",INDEX('Per Invoice'!X$2:X$1201,$Z948)))</f>
        <v/>
      </c>
      <c r="Y948" s="8">
        <f>IF($Z948="","",IF(INDEX('Per Invoice'!Y$2:Y$1201,$Z948)="","",INDEX('Per Invoice'!Y$2:Y$1201,$Z948)))</f>
        <v/>
      </c>
      <c r="Z948" s="16">
        <f>IFERROR(MATCH(Settings!$C$27&amp;"|"&amp;ROWS($Z$2:$Z948),'Per Invoice'!$AB$2:$AB$1201,0),"")</f>
        <v/>
      </c>
    </row>
    <row r="949">
      <c r="A949">
        <f>IF($Z949="","",IF(INDEX('Per Invoice'!A$2:A$1201,$Z949)="","",INDEX('Per Invoice'!A$2:A$1201,$Z949)))</f>
        <v/>
      </c>
      <c r="B949">
        <f>IF($Z949="","",IF(INDEX('Per Invoice'!B$2:B$1201,$Z949)="","",INDEX('Per Invoice'!B$2:B$1201,$Z949)))</f>
        <v/>
      </c>
      <c r="C949">
        <f>IF($Z949="","",IF(INDEX('Per Invoice'!C$2:C$1201,$Z949)="","",INDEX('Per Invoice'!C$2:C$1201,$Z949)))</f>
        <v/>
      </c>
      <c r="D949">
        <f>IF($Z949="","",IF(INDEX('Per Invoice'!D$2:D$1201,$Z949)="","",INDEX('Per Invoice'!D$2:D$1201,$Z949)))</f>
        <v/>
      </c>
      <c r="E949" s="14">
        <f>IF($Z949="","",IF(INDEX('Per Invoice'!E$2:E$1201,$Z949)="","",INDEX('Per Invoice'!E$2:E$1201,$Z949)))</f>
        <v/>
      </c>
      <c r="F949">
        <f>IF($Z949="","",IF(INDEX('Per Invoice'!F$2:F$1201,$Z949)="","",INDEX('Per Invoice'!F$2:F$1201,$Z949)))</f>
        <v/>
      </c>
      <c r="G949">
        <f>IF($Z949="","",IF(INDEX('Per Invoice'!G$2:G$1201,$Z949)="","",INDEX('Per Invoice'!G$2:G$1201,$Z949)))</f>
        <v/>
      </c>
      <c r="H949">
        <f>IF($Z949="","",IF(INDEX('Per Invoice'!H$2:H$1201,$Z949)="","",INDEX('Per Invoice'!H$2:H$1201,$Z949)))</f>
        <v/>
      </c>
      <c r="I949">
        <f>IF($Z949="","",IF(INDEX('Per Invoice'!I$2:I$1201,$Z949)="","",INDEX('Per Invoice'!I$2:I$1201,$Z949)))</f>
        <v/>
      </c>
      <c r="J949">
        <f>IF($Z949="","",IF(INDEX('Per Invoice'!J$2:J$1201,$Z949)="","",INDEX('Per Invoice'!J$2:J$1201,$Z949)))</f>
        <v/>
      </c>
      <c r="K949" s="8">
        <f>IF($Z949="","",IF(INDEX('Per Invoice'!K$2:K$1201,$Z949)="","",INDEX('Per Invoice'!K$2:K$1201,$Z949)))</f>
        <v/>
      </c>
      <c r="L949">
        <f>IF($Z949="","",IF(INDEX('Per Invoice'!L$2:L$1201,$Z949)="","",INDEX('Per Invoice'!L$2:L$1201,$Z949)))</f>
        <v/>
      </c>
      <c r="M949">
        <f>IF($Z949="","",IF(INDEX('Per Invoice'!M$2:M$1201,$Z949)="","",INDEX('Per Invoice'!M$2:M$1201,$Z949)))</f>
        <v/>
      </c>
      <c r="N949">
        <f>IF($Z949="","",IF(INDEX('Per Invoice'!N$2:N$1201,$Z949)="","",INDEX('Per Invoice'!N$2:N$1201,$Z949)))</f>
        <v/>
      </c>
      <c r="O949" s="8">
        <f>IF($Z949="","",IF(INDEX('Per Invoice'!O$2:O$1201,$Z949)="","",INDEX('Per Invoice'!O$2:O$1201,$Z949)))</f>
        <v/>
      </c>
      <c r="P949">
        <f>IF($Z949="","",IF(INDEX('Per Invoice'!P$2:P$1201,$Z949)="","",INDEX('Per Invoice'!P$2:P$1201,$Z949)))</f>
        <v/>
      </c>
      <c r="Q949" s="8">
        <f>IF($Z949="","",IF(INDEX('Per Invoice'!Q$2:Q$1201,$Z949)="","",INDEX('Per Invoice'!Q$2:Q$1201,$Z949)))</f>
        <v/>
      </c>
      <c r="R949" s="8">
        <f>IF($Z949="","",IF(INDEX('Per Invoice'!R$2:R$1201,$Z949)="","",INDEX('Per Invoice'!R$2:R$1201,$Z949)))</f>
        <v/>
      </c>
      <c r="S949">
        <f>IF($Z949="","",IF(INDEX('Per Invoice'!S$2:S$1201,$Z949)="","",INDEX('Per Invoice'!S$2:S$1201,$Z949)))</f>
        <v/>
      </c>
      <c r="T949" s="8">
        <f>IF($Z949="","",IF(INDEX('Per Invoice'!T$2:T$1201,$Z949)="","",INDEX('Per Invoice'!T$2:T$1201,$Z949)))</f>
        <v/>
      </c>
      <c r="U949" s="8">
        <f>IF($Z949="","",IF(INDEX('Per Invoice'!U$2:U$1201,$Z949)="","",INDEX('Per Invoice'!U$2:U$1201,$Z949)))</f>
        <v/>
      </c>
      <c r="V949" s="8">
        <f>IF($Z949="","",IF(INDEX('Per Invoice'!V$2:V$1201,$Z949)="","",INDEX('Per Invoice'!V$2:V$1201,$Z949)))</f>
        <v/>
      </c>
      <c r="W949" s="8">
        <f>IF($Z949="","",IF(INDEX('Per Invoice'!W$2:W$1201,$Z949)="","",INDEX('Per Invoice'!W$2:W$1201,$Z949)))</f>
        <v/>
      </c>
      <c r="X949" s="8">
        <f>IF($Z949="","",IF(INDEX('Per Invoice'!X$2:X$1201,$Z949)="","",INDEX('Per Invoice'!X$2:X$1201,$Z949)))</f>
        <v/>
      </c>
      <c r="Y949" s="8">
        <f>IF($Z949="","",IF(INDEX('Per Invoice'!Y$2:Y$1201,$Z949)="","",INDEX('Per Invoice'!Y$2:Y$1201,$Z949)))</f>
        <v/>
      </c>
      <c r="Z949" s="16">
        <f>IFERROR(MATCH(Settings!$C$27&amp;"|"&amp;ROWS($Z$2:$Z949),'Per Invoice'!$AB$2:$AB$1201,0),"")</f>
        <v/>
      </c>
    </row>
    <row r="950">
      <c r="A950">
        <f>IF($Z950="","",IF(INDEX('Per Invoice'!A$2:A$1201,$Z950)="","",INDEX('Per Invoice'!A$2:A$1201,$Z950)))</f>
        <v/>
      </c>
      <c r="B950">
        <f>IF($Z950="","",IF(INDEX('Per Invoice'!B$2:B$1201,$Z950)="","",INDEX('Per Invoice'!B$2:B$1201,$Z950)))</f>
        <v/>
      </c>
      <c r="C950">
        <f>IF($Z950="","",IF(INDEX('Per Invoice'!C$2:C$1201,$Z950)="","",INDEX('Per Invoice'!C$2:C$1201,$Z950)))</f>
        <v/>
      </c>
      <c r="D950">
        <f>IF($Z950="","",IF(INDEX('Per Invoice'!D$2:D$1201,$Z950)="","",INDEX('Per Invoice'!D$2:D$1201,$Z950)))</f>
        <v/>
      </c>
      <c r="E950" s="14">
        <f>IF($Z950="","",IF(INDEX('Per Invoice'!E$2:E$1201,$Z950)="","",INDEX('Per Invoice'!E$2:E$1201,$Z950)))</f>
        <v/>
      </c>
      <c r="F950">
        <f>IF($Z950="","",IF(INDEX('Per Invoice'!F$2:F$1201,$Z950)="","",INDEX('Per Invoice'!F$2:F$1201,$Z950)))</f>
        <v/>
      </c>
      <c r="G950">
        <f>IF($Z950="","",IF(INDEX('Per Invoice'!G$2:G$1201,$Z950)="","",INDEX('Per Invoice'!G$2:G$1201,$Z950)))</f>
        <v/>
      </c>
      <c r="H950">
        <f>IF($Z950="","",IF(INDEX('Per Invoice'!H$2:H$1201,$Z950)="","",INDEX('Per Invoice'!H$2:H$1201,$Z950)))</f>
        <v/>
      </c>
      <c r="I950">
        <f>IF($Z950="","",IF(INDEX('Per Invoice'!I$2:I$1201,$Z950)="","",INDEX('Per Invoice'!I$2:I$1201,$Z950)))</f>
        <v/>
      </c>
      <c r="J950">
        <f>IF($Z950="","",IF(INDEX('Per Invoice'!J$2:J$1201,$Z950)="","",INDEX('Per Invoice'!J$2:J$1201,$Z950)))</f>
        <v/>
      </c>
      <c r="K950" s="8">
        <f>IF($Z950="","",IF(INDEX('Per Invoice'!K$2:K$1201,$Z950)="","",INDEX('Per Invoice'!K$2:K$1201,$Z950)))</f>
        <v/>
      </c>
      <c r="L950">
        <f>IF($Z950="","",IF(INDEX('Per Invoice'!L$2:L$1201,$Z950)="","",INDEX('Per Invoice'!L$2:L$1201,$Z950)))</f>
        <v/>
      </c>
      <c r="M950">
        <f>IF($Z950="","",IF(INDEX('Per Invoice'!M$2:M$1201,$Z950)="","",INDEX('Per Invoice'!M$2:M$1201,$Z950)))</f>
        <v/>
      </c>
      <c r="N950">
        <f>IF($Z950="","",IF(INDEX('Per Invoice'!N$2:N$1201,$Z950)="","",INDEX('Per Invoice'!N$2:N$1201,$Z950)))</f>
        <v/>
      </c>
      <c r="O950" s="8">
        <f>IF($Z950="","",IF(INDEX('Per Invoice'!O$2:O$1201,$Z950)="","",INDEX('Per Invoice'!O$2:O$1201,$Z950)))</f>
        <v/>
      </c>
      <c r="P950">
        <f>IF($Z950="","",IF(INDEX('Per Invoice'!P$2:P$1201,$Z950)="","",INDEX('Per Invoice'!P$2:P$1201,$Z950)))</f>
        <v/>
      </c>
      <c r="Q950" s="8">
        <f>IF($Z950="","",IF(INDEX('Per Invoice'!Q$2:Q$1201,$Z950)="","",INDEX('Per Invoice'!Q$2:Q$1201,$Z950)))</f>
        <v/>
      </c>
      <c r="R950" s="8">
        <f>IF($Z950="","",IF(INDEX('Per Invoice'!R$2:R$1201,$Z950)="","",INDEX('Per Invoice'!R$2:R$1201,$Z950)))</f>
        <v/>
      </c>
      <c r="S950">
        <f>IF($Z950="","",IF(INDEX('Per Invoice'!S$2:S$1201,$Z950)="","",INDEX('Per Invoice'!S$2:S$1201,$Z950)))</f>
        <v/>
      </c>
      <c r="T950" s="8">
        <f>IF($Z950="","",IF(INDEX('Per Invoice'!T$2:T$1201,$Z950)="","",INDEX('Per Invoice'!T$2:T$1201,$Z950)))</f>
        <v/>
      </c>
      <c r="U950" s="8">
        <f>IF($Z950="","",IF(INDEX('Per Invoice'!U$2:U$1201,$Z950)="","",INDEX('Per Invoice'!U$2:U$1201,$Z950)))</f>
        <v/>
      </c>
      <c r="V950" s="8">
        <f>IF($Z950="","",IF(INDEX('Per Invoice'!V$2:V$1201,$Z950)="","",INDEX('Per Invoice'!V$2:V$1201,$Z950)))</f>
        <v/>
      </c>
      <c r="W950" s="8">
        <f>IF($Z950="","",IF(INDEX('Per Invoice'!W$2:W$1201,$Z950)="","",INDEX('Per Invoice'!W$2:W$1201,$Z950)))</f>
        <v/>
      </c>
      <c r="X950" s="8">
        <f>IF($Z950="","",IF(INDEX('Per Invoice'!X$2:X$1201,$Z950)="","",INDEX('Per Invoice'!X$2:X$1201,$Z950)))</f>
        <v/>
      </c>
      <c r="Y950" s="8">
        <f>IF($Z950="","",IF(INDEX('Per Invoice'!Y$2:Y$1201,$Z950)="","",INDEX('Per Invoice'!Y$2:Y$1201,$Z950)))</f>
        <v/>
      </c>
      <c r="Z950" s="16">
        <f>IFERROR(MATCH(Settings!$C$27&amp;"|"&amp;ROWS($Z$2:$Z950),'Per Invoice'!$AB$2:$AB$1201,0),"")</f>
        <v/>
      </c>
    </row>
    <row r="951">
      <c r="A951">
        <f>IF($Z951="","",IF(INDEX('Per Invoice'!A$2:A$1201,$Z951)="","",INDEX('Per Invoice'!A$2:A$1201,$Z951)))</f>
        <v/>
      </c>
      <c r="B951">
        <f>IF($Z951="","",IF(INDEX('Per Invoice'!B$2:B$1201,$Z951)="","",INDEX('Per Invoice'!B$2:B$1201,$Z951)))</f>
        <v/>
      </c>
      <c r="C951">
        <f>IF($Z951="","",IF(INDEX('Per Invoice'!C$2:C$1201,$Z951)="","",INDEX('Per Invoice'!C$2:C$1201,$Z951)))</f>
        <v/>
      </c>
      <c r="D951">
        <f>IF($Z951="","",IF(INDEX('Per Invoice'!D$2:D$1201,$Z951)="","",INDEX('Per Invoice'!D$2:D$1201,$Z951)))</f>
        <v/>
      </c>
      <c r="E951" s="14">
        <f>IF($Z951="","",IF(INDEX('Per Invoice'!E$2:E$1201,$Z951)="","",INDEX('Per Invoice'!E$2:E$1201,$Z951)))</f>
        <v/>
      </c>
      <c r="F951">
        <f>IF($Z951="","",IF(INDEX('Per Invoice'!F$2:F$1201,$Z951)="","",INDEX('Per Invoice'!F$2:F$1201,$Z951)))</f>
        <v/>
      </c>
      <c r="G951">
        <f>IF($Z951="","",IF(INDEX('Per Invoice'!G$2:G$1201,$Z951)="","",INDEX('Per Invoice'!G$2:G$1201,$Z951)))</f>
        <v/>
      </c>
      <c r="H951">
        <f>IF($Z951="","",IF(INDEX('Per Invoice'!H$2:H$1201,$Z951)="","",INDEX('Per Invoice'!H$2:H$1201,$Z951)))</f>
        <v/>
      </c>
      <c r="I951">
        <f>IF($Z951="","",IF(INDEX('Per Invoice'!I$2:I$1201,$Z951)="","",INDEX('Per Invoice'!I$2:I$1201,$Z951)))</f>
        <v/>
      </c>
      <c r="J951">
        <f>IF($Z951="","",IF(INDEX('Per Invoice'!J$2:J$1201,$Z951)="","",INDEX('Per Invoice'!J$2:J$1201,$Z951)))</f>
        <v/>
      </c>
      <c r="K951" s="8">
        <f>IF($Z951="","",IF(INDEX('Per Invoice'!K$2:K$1201,$Z951)="","",INDEX('Per Invoice'!K$2:K$1201,$Z951)))</f>
        <v/>
      </c>
      <c r="L951">
        <f>IF($Z951="","",IF(INDEX('Per Invoice'!L$2:L$1201,$Z951)="","",INDEX('Per Invoice'!L$2:L$1201,$Z951)))</f>
        <v/>
      </c>
      <c r="M951">
        <f>IF($Z951="","",IF(INDEX('Per Invoice'!M$2:M$1201,$Z951)="","",INDEX('Per Invoice'!M$2:M$1201,$Z951)))</f>
        <v/>
      </c>
      <c r="N951">
        <f>IF($Z951="","",IF(INDEX('Per Invoice'!N$2:N$1201,$Z951)="","",INDEX('Per Invoice'!N$2:N$1201,$Z951)))</f>
        <v/>
      </c>
      <c r="O951" s="8">
        <f>IF($Z951="","",IF(INDEX('Per Invoice'!O$2:O$1201,$Z951)="","",INDEX('Per Invoice'!O$2:O$1201,$Z951)))</f>
        <v/>
      </c>
      <c r="P951">
        <f>IF($Z951="","",IF(INDEX('Per Invoice'!P$2:P$1201,$Z951)="","",INDEX('Per Invoice'!P$2:P$1201,$Z951)))</f>
        <v/>
      </c>
      <c r="Q951" s="8">
        <f>IF($Z951="","",IF(INDEX('Per Invoice'!Q$2:Q$1201,$Z951)="","",INDEX('Per Invoice'!Q$2:Q$1201,$Z951)))</f>
        <v/>
      </c>
      <c r="R951" s="8">
        <f>IF($Z951="","",IF(INDEX('Per Invoice'!R$2:R$1201,$Z951)="","",INDEX('Per Invoice'!R$2:R$1201,$Z951)))</f>
        <v/>
      </c>
      <c r="S951">
        <f>IF($Z951="","",IF(INDEX('Per Invoice'!S$2:S$1201,$Z951)="","",INDEX('Per Invoice'!S$2:S$1201,$Z951)))</f>
        <v/>
      </c>
      <c r="T951" s="8">
        <f>IF($Z951="","",IF(INDEX('Per Invoice'!T$2:T$1201,$Z951)="","",INDEX('Per Invoice'!T$2:T$1201,$Z951)))</f>
        <v/>
      </c>
      <c r="U951" s="8">
        <f>IF($Z951="","",IF(INDEX('Per Invoice'!U$2:U$1201,$Z951)="","",INDEX('Per Invoice'!U$2:U$1201,$Z951)))</f>
        <v/>
      </c>
      <c r="V951" s="8">
        <f>IF($Z951="","",IF(INDEX('Per Invoice'!V$2:V$1201,$Z951)="","",INDEX('Per Invoice'!V$2:V$1201,$Z951)))</f>
        <v/>
      </c>
      <c r="W951" s="8">
        <f>IF($Z951="","",IF(INDEX('Per Invoice'!W$2:W$1201,$Z951)="","",INDEX('Per Invoice'!W$2:W$1201,$Z951)))</f>
        <v/>
      </c>
      <c r="X951" s="8">
        <f>IF($Z951="","",IF(INDEX('Per Invoice'!X$2:X$1201,$Z951)="","",INDEX('Per Invoice'!X$2:X$1201,$Z951)))</f>
        <v/>
      </c>
      <c r="Y951" s="8">
        <f>IF($Z951="","",IF(INDEX('Per Invoice'!Y$2:Y$1201,$Z951)="","",INDEX('Per Invoice'!Y$2:Y$1201,$Z951)))</f>
        <v/>
      </c>
      <c r="Z951" s="16">
        <f>IFERROR(MATCH(Settings!$C$27&amp;"|"&amp;ROWS($Z$2:$Z951),'Per Invoice'!$AB$2:$AB$1201,0),"")</f>
        <v/>
      </c>
    </row>
    <row r="952">
      <c r="A952">
        <f>IF($Z952="","",IF(INDEX('Per Invoice'!A$2:A$1201,$Z952)="","",INDEX('Per Invoice'!A$2:A$1201,$Z952)))</f>
        <v/>
      </c>
      <c r="B952">
        <f>IF($Z952="","",IF(INDEX('Per Invoice'!B$2:B$1201,$Z952)="","",INDEX('Per Invoice'!B$2:B$1201,$Z952)))</f>
        <v/>
      </c>
      <c r="C952">
        <f>IF($Z952="","",IF(INDEX('Per Invoice'!C$2:C$1201,$Z952)="","",INDEX('Per Invoice'!C$2:C$1201,$Z952)))</f>
        <v/>
      </c>
      <c r="D952">
        <f>IF($Z952="","",IF(INDEX('Per Invoice'!D$2:D$1201,$Z952)="","",INDEX('Per Invoice'!D$2:D$1201,$Z952)))</f>
        <v/>
      </c>
      <c r="E952" s="14">
        <f>IF($Z952="","",IF(INDEX('Per Invoice'!E$2:E$1201,$Z952)="","",INDEX('Per Invoice'!E$2:E$1201,$Z952)))</f>
        <v/>
      </c>
      <c r="F952">
        <f>IF($Z952="","",IF(INDEX('Per Invoice'!F$2:F$1201,$Z952)="","",INDEX('Per Invoice'!F$2:F$1201,$Z952)))</f>
        <v/>
      </c>
      <c r="G952">
        <f>IF($Z952="","",IF(INDEX('Per Invoice'!G$2:G$1201,$Z952)="","",INDEX('Per Invoice'!G$2:G$1201,$Z952)))</f>
        <v/>
      </c>
      <c r="H952">
        <f>IF($Z952="","",IF(INDEX('Per Invoice'!H$2:H$1201,$Z952)="","",INDEX('Per Invoice'!H$2:H$1201,$Z952)))</f>
        <v/>
      </c>
      <c r="I952">
        <f>IF($Z952="","",IF(INDEX('Per Invoice'!I$2:I$1201,$Z952)="","",INDEX('Per Invoice'!I$2:I$1201,$Z952)))</f>
        <v/>
      </c>
      <c r="J952">
        <f>IF($Z952="","",IF(INDEX('Per Invoice'!J$2:J$1201,$Z952)="","",INDEX('Per Invoice'!J$2:J$1201,$Z952)))</f>
        <v/>
      </c>
      <c r="K952" s="8">
        <f>IF($Z952="","",IF(INDEX('Per Invoice'!K$2:K$1201,$Z952)="","",INDEX('Per Invoice'!K$2:K$1201,$Z952)))</f>
        <v/>
      </c>
      <c r="L952">
        <f>IF($Z952="","",IF(INDEX('Per Invoice'!L$2:L$1201,$Z952)="","",INDEX('Per Invoice'!L$2:L$1201,$Z952)))</f>
        <v/>
      </c>
      <c r="M952">
        <f>IF($Z952="","",IF(INDEX('Per Invoice'!M$2:M$1201,$Z952)="","",INDEX('Per Invoice'!M$2:M$1201,$Z952)))</f>
        <v/>
      </c>
      <c r="N952">
        <f>IF($Z952="","",IF(INDEX('Per Invoice'!N$2:N$1201,$Z952)="","",INDEX('Per Invoice'!N$2:N$1201,$Z952)))</f>
        <v/>
      </c>
      <c r="O952" s="8">
        <f>IF($Z952="","",IF(INDEX('Per Invoice'!O$2:O$1201,$Z952)="","",INDEX('Per Invoice'!O$2:O$1201,$Z952)))</f>
        <v/>
      </c>
      <c r="P952">
        <f>IF($Z952="","",IF(INDEX('Per Invoice'!P$2:P$1201,$Z952)="","",INDEX('Per Invoice'!P$2:P$1201,$Z952)))</f>
        <v/>
      </c>
      <c r="Q952" s="8">
        <f>IF($Z952="","",IF(INDEX('Per Invoice'!Q$2:Q$1201,$Z952)="","",INDEX('Per Invoice'!Q$2:Q$1201,$Z952)))</f>
        <v/>
      </c>
      <c r="R952" s="8">
        <f>IF($Z952="","",IF(INDEX('Per Invoice'!R$2:R$1201,$Z952)="","",INDEX('Per Invoice'!R$2:R$1201,$Z952)))</f>
        <v/>
      </c>
      <c r="S952">
        <f>IF($Z952="","",IF(INDEX('Per Invoice'!S$2:S$1201,$Z952)="","",INDEX('Per Invoice'!S$2:S$1201,$Z952)))</f>
        <v/>
      </c>
      <c r="T952" s="8">
        <f>IF($Z952="","",IF(INDEX('Per Invoice'!T$2:T$1201,$Z952)="","",INDEX('Per Invoice'!T$2:T$1201,$Z952)))</f>
        <v/>
      </c>
      <c r="U952" s="8">
        <f>IF($Z952="","",IF(INDEX('Per Invoice'!U$2:U$1201,$Z952)="","",INDEX('Per Invoice'!U$2:U$1201,$Z952)))</f>
        <v/>
      </c>
      <c r="V952" s="8">
        <f>IF($Z952="","",IF(INDEX('Per Invoice'!V$2:V$1201,$Z952)="","",INDEX('Per Invoice'!V$2:V$1201,$Z952)))</f>
        <v/>
      </c>
      <c r="W952" s="8">
        <f>IF($Z952="","",IF(INDEX('Per Invoice'!W$2:W$1201,$Z952)="","",INDEX('Per Invoice'!W$2:W$1201,$Z952)))</f>
        <v/>
      </c>
      <c r="X952" s="8">
        <f>IF($Z952="","",IF(INDEX('Per Invoice'!X$2:X$1201,$Z952)="","",INDEX('Per Invoice'!X$2:X$1201,$Z952)))</f>
        <v/>
      </c>
      <c r="Y952" s="8">
        <f>IF($Z952="","",IF(INDEX('Per Invoice'!Y$2:Y$1201,$Z952)="","",INDEX('Per Invoice'!Y$2:Y$1201,$Z952)))</f>
        <v/>
      </c>
      <c r="Z952" s="16">
        <f>IFERROR(MATCH(Settings!$C$27&amp;"|"&amp;ROWS($Z$2:$Z952),'Per Invoice'!$AB$2:$AB$1201,0),"")</f>
        <v/>
      </c>
    </row>
    <row r="953">
      <c r="A953">
        <f>IF($Z953="","",IF(INDEX('Per Invoice'!A$2:A$1201,$Z953)="","",INDEX('Per Invoice'!A$2:A$1201,$Z953)))</f>
        <v/>
      </c>
      <c r="B953">
        <f>IF($Z953="","",IF(INDEX('Per Invoice'!B$2:B$1201,$Z953)="","",INDEX('Per Invoice'!B$2:B$1201,$Z953)))</f>
        <v/>
      </c>
      <c r="C953">
        <f>IF($Z953="","",IF(INDEX('Per Invoice'!C$2:C$1201,$Z953)="","",INDEX('Per Invoice'!C$2:C$1201,$Z953)))</f>
        <v/>
      </c>
      <c r="D953">
        <f>IF($Z953="","",IF(INDEX('Per Invoice'!D$2:D$1201,$Z953)="","",INDEX('Per Invoice'!D$2:D$1201,$Z953)))</f>
        <v/>
      </c>
      <c r="E953" s="14">
        <f>IF($Z953="","",IF(INDEX('Per Invoice'!E$2:E$1201,$Z953)="","",INDEX('Per Invoice'!E$2:E$1201,$Z953)))</f>
        <v/>
      </c>
      <c r="F953">
        <f>IF($Z953="","",IF(INDEX('Per Invoice'!F$2:F$1201,$Z953)="","",INDEX('Per Invoice'!F$2:F$1201,$Z953)))</f>
        <v/>
      </c>
      <c r="G953">
        <f>IF($Z953="","",IF(INDEX('Per Invoice'!G$2:G$1201,$Z953)="","",INDEX('Per Invoice'!G$2:G$1201,$Z953)))</f>
        <v/>
      </c>
      <c r="H953">
        <f>IF($Z953="","",IF(INDEX('Per Invoice'!H$2:H$1201,$Z953)="","",INDEX('Per Invoice'!H$2:H$1201,$Z953)))</f>
        <v/>
      </c>
      <c r="I953">
        <f>IF($Z953="","",IF(INDEX('Per Invoice'!I$2:I$1201,$Z953)="","",INDEX('Per Invoice'!I$2:I$1201,$Z953)))</f>
        <v/>
      </c>
      <c r="J953">
        <f>IF($Z953="","",IF(INDEX('Per Invoice'!J$2:J$1201,$Z953)="","",INDEX('Per Invoice'!J$2:J$1201,$Z953)))</f>
        <v/>
      </c>
      <c r="K953" s="8">
        <f>IF($Z953="","",IF(INDEX('Per Invoice'!K$2:K$1201,$Z953)="","",INDEX('Per Invoice'!K$2:K$1201,$Z953)))</f>
        <v/>
      </c>
      <c r="L953">
        <f>IF($Z953="","",IF(INDEX('Per Invoice'!L$2:L$1201,$Z953)="","",INDEX('Per Invoice'!L$2:L$1201,$Z953)))</f>
        <v/>
      </c>
      <c r="M953">
        <f>IF($Z953="","",IF(INDEX('Per Invoice'!M$2:M$1201,$Z953)="","",INDEX('Per Invoice'!M$2:M$1201,$Z953)))</f>
        <v/>
      </c>
      <c r="N953">
        <f>IF($Z953="","",IF(INDEX('Per Invoice'!N$2:N$1201,$Z953)="","",INDEX('Per Invoice'!N$2:N$1201,$Z953)))</f>
        <v/>
      </c>
      <c r="O953" s="8">
        <f>IF($Z953="","",IF(INDEX('Per Invoice'!O$2:O$1201,$Z953)="","",INDEX('Per Invoice'!O$2:O$1201,$Z953)))</f>
        <v/>
      </c>
      <c r="P953">
        <f>IF($Z953="","",IF(INDEX('Per Invoice'!P$2:P$1201,$Z953)="","",INDEX('Per Invoice'!P$2:P$1201,$Z953)))</f>
        <v/>
      </c>
      <c r="Q953" s="8">
        <f>IF($Z953="","",IF(INDEX('Per Invoice'!Q$2:Q$1201,$Z953)="","",INDEX('Per Invoice'!Q$2:Q$1201,$Z953)))</f>
        <v/>
      </c>
      <c r="R953" s="8">
        <f>IF($Z953="","",IF(INDEX('Per Invoice'!R$2:R$1201,$Z953)="","",INDEX('Per Invoice'!R$2:R$1201,$Z953)))</f>
        <v/>
      </c>
      <c r="S953">
        <f>IF($Z953="","",IF(INDEX('Per Invoice'!S$2:S$1201,$Z953)="","",INDEX('Per Invoice'!S$2:S$1201,$Z953)))</f>
        <v/>
      </c>
      <c r="T953" s="8">
        <f>IF($Z953="","",IF(INDEX('Per Invoice'!T$2:T$1201,$Z953)="","",INDEX('Per Invoice'!T$2:T$1201,$Z953)))</f>
        <v/>
      </c>
      <c r="U953" s="8">
        <f>IF($Z953="","",IF(INDEX('Per Invoice'!U$2:U$1201,$Z953)="","",INDEX('Per Invoice'!U$2:U$1201,$Z953)))</f>
        <v/>
      </c>
      <c r="V953" s="8">
        <f>IF($Z953="","",IF(INDEX('Per Invoice'!V$2:V$1201,$Z953)="","",INDEX('Per Invoice'!V$2:V$1201,$Z953)))</f>
        <v/>
      </c>
      <c r="W953" s="8">
        <f>IF($Z953="","",IF(INDEX('Per Invoice'!W$2:W$1201,$Z953)="","",INDEX('Per Invoice'!W$2:W$1201,$Z953)))</f>
        <v/>
      </c>
      <c r="X953" s="8">
        <f>IF($Z953="","",IF(INDEX('Per Invoice'!X$2:X$1201,$Z953)="","",INDEX('Per Invoice'!X$2:X$1201,$Z953)))</f>
        <v/>
      </c>
      <c r="Y953" s="8">
        <f>IF($Z953="","",IF(INDEX('Per Invoice'!Y$2:Y$1201,$Z953)="","",INDEX('Per Invoice'!Y$2:Y$1201,$Z953)))</f>
        <v/>
      </c>
      <c r="Z953" s="16">
        <f>IFERROR(MATCH(Settings!$C$27&amp;"|"&amp;ROWS($Z$2:$Z953),'Per Invoice'!$AB$2:$AB$1201,0),"")</f>
        <v/>
      </c>
    </row>
    <row r="954">
      <c r="A954">
        <f>IF($Z954="","",IF(INDEX('Per Invoice'!A$2:A$1201,$Z954)="","",INDEX('Per Invoice'!A$2:A$1201,$Z954)))</f>
        <v/>
      </c>
      <c r="B954">
        <f>IF($Z954="","",IF(INDEX('Per Invoice'!B$2:B$1201,$Z954)="","",INDEX('Per Invoice'!B$2:B$1201,$Z954)))</f>
        <v/>
      </c>
      <c r="C954">
        <f>IF($Z954="","",IF(INDEX('Per Invoice'!C$2:C$1201,$Z954)="","",INDEX('Per Invoice'!C$2:C$1201,$Z954)))</f>
        <v/>
      </c>
      <c r="D954">
        <f>IF($Z954="","",IF(INDEX('Per Invoice'!D$2:D$1201,$Z954)="","",INDEX('Per Invoice'!D$2:D$1201,$Z954)))</f>
        <v/>
      </c>
      <c r="E954" s="14">
        <f>IF($Z954="","",IF(INDEX('Per Invoice'!E$2:E$1201,$Z954)="","",INDEX('Per Invoice'!E$2:E$1201,$Z954)))</f>
        <v/>
      </c>
      <c r="F954">
        <f>IF($Z954="","",IF(INDEX('Per Invoice'!F$2:F$1201,$Z954)="","",INDEX('Per Invoice'!F$2:F$1201,$Z954)))</f>
        <v/>
      </c>
      <c r="G954">
        <f>IF($Z954="","",IF(INDEX('Per Invoice'!G$2:G$1201,$Z954)="","",INDEX('Per Invoice'!G$2:G$1201,$Z954)))</f>
        <v/>
      </c>
      <c r="H954">
        <f>IF($Z954="","",IF(INDEX('Per Invoice'!H$2:H$1201,$Z954)="","",INDEX('Per Invoice'!H$2:H$1201,$Z954)))</f>
        <v/>
      </c>
      <c r="I954">
        <f>IF($Z954="","",IF(INDEX('Per Invoice'!I$2:I$1201,$Z954)="","",INDEX('Per Invoice'!I$2:I$1201,$Z954)))</f>
        <v/>
      </c>
      <c r="J954">
        <f>IF($Z954="","",IF(INDEX('Per Invoice'!J$2:J$1201,$Z954)="","",INDEX('Per Invoice'!J$2:J$1201,$Z954)))</f>
        <v/>
      </c>
      <c r="K954" s="8">
        <f>IF($Z954="","",IF(INDEX('Per Invoice'!K$2:K$1201,$Z954)="","",INDEX('Per Invoice'!K$2:K$1201,$Z954)))</f>
        <v/>
      </c>
      <c r="L954">
        <f>IF($Z954="","",IF(INDEX('Per Invoice'!L$2:L$1201,$Z954)="","",INDEX('Per Invoice'!L$2:L$1201,$Z954)))</f>
        <v/>
      </c>
      <c r="M954">
        <f>IF($Z954="","",IF(INDEX('Per Invoice'!M$2:M$1201,$Z954)="","",INDEX('Per Invoice'!M$2:M$1201,$Z954)))</f>
        <v/>
      </c>
      <c r="N954">
        <f>IF($Z954="","",IF(INDEX('Per Invoice'!N$2:N$1201,$Z954)="","",INDEX('Per Invoice'!N$2:N$1201,$Z954)))</f>
        <v/>
      </c>
      <c r="O954" s="8">
        <f>IF($Z954="","",IF(INDEX('Per Invoice'!O$2:O$1201,$Z954)="","",INDEX('Per Invoice'!O$2:O$1201,$Z954)))</f>
        <v/>
      </c>
      <c r="P954">
        <f>IF($Z954="","",IF(INDEX('Per Invoice'!P$2:P$1201,$Z954)="","",INDEX('Per Invoice'!P$2:P$1201,$Z954)))</f>
        <v/>
      </c>
      <c r="Q954" s="8">
        <f>IF($Z954="","",IF(INDEX('Per Invoice'!Q$2:Q$1201,$Z954)="","",INDEX('Per Invoice'!Q$2:Q$1201,$Z954)))</f>
        <v/>
      </c>
      <c r="R954" s="8">
        <f>IF($Z954="","",IF(INDEX('Per Invoice'!R$2:R$1201,$Z954)="","",INDEX('Per Invoice'!R$2:R$1201,$Z954)))</f>
        <v/>
      </c>
      <c r="S954">
        <f>IF($Z954="","",IF(INDEX('Per Invoice'!S$2:S$1201,$Z954)="","",INDEX('Per Invoice'!S$2:S$1201,$Z954)))</f>
        <v/>
      </c>
      <c r="T954" s="8">
        <f>IF($Z954="","",IF(INDEX('Per Invoice'!T$2:T$1201,$Z954)="","",INDEX('Per Invoice'!T$2:T$1201,$Z954)))</f>
        <v/>
      </c>
      <c r="U954" s="8">
        <f>IF($Z954="","",IF(INDEX('Per Invoice'!U$2:U$1201,$Z954)="","",INDEX('Per Invoice'!U$2:U$1201,$Z954)))</f>
        <v/>
      </c>
      <c r="V954" s="8">
        <f>IF($Z954="","",IF(INDEX('Per Invoice'!V$2:V$1201,$Z954)="","",INDEX('Per Invoice'!V$2:V$1201,$Z954)))</f>
        <v/>
      </c>
      <c r="W954" s="8">
        <f>IF($Z954="","",IF(INDEX('Per Invoice'!W$2:W$1201,$Z954)="","",INDEX('Per Invoice'!W$2:W$1201,$Z954)))</f>
        <v/>
      </c>
      <c r="X954" s="8">
        <f>IF($Z954="","",IF(INDEX('Per Invoice'!X$2:X$1201,$Z954)="","",INDEX('Per Invoice'!X$2:X$1201,$Z954)))</f>
        <v/>
      </c>
      <c r="Y954" s="8">
        <f>IF($Z954="","",IF(INDEX('Per Invoice'!Y$2:Y$1201,$Z954)="","",INDEX('Per Invoice'!Y$2:Y$1201,$Z954)))</f>
        <v/>
      </c>
      <c r="Z954" s="16">
        <f>IFERROR(MATCH(Settings!$C$27&amp;"|"&amp;ROWS($Z$2:$Z954),'Per Invoice'!$AB$2:$AB$1201,0),"")</f>
        <v/>
      </c>
    </row>
    <row r="955">
      <c r="A955">
        <f>IF($Z955="","",IF(INDEX('Per Invoice'!A$2:A$1201,$Z955)="","",INDEX('Per Invoice'!A$2:A$1201,$Z955)))</f>
        <v/>
      </c>
      <c r="B955">
        <f>IF($Z955="","",IF(INDEX('Per Invoice'!B$2:B$1201,$Z955)="","",INDEX('Per Invoice'!B$2:B$1201,$Z955)))</f>
        <v/>
      </c>
      <c r="C955">
        <f>IF($Z955="","",IF(INDEX('Per Invoice'!C$2:C$1201,$Z955)="","",INDEX('Per Invoice'!C$2:C$1201,$Z955)))</f>
        <v/>
      </c>
      <c r="D955">
        <f>IF($Z955="","",IF(INDEX('Per Invoice'!D$2:D$1201,$Z955)="","",INDEX('Per Invoice'!D$2:D$1201,$Z955)))</f>
        <v/>
      </c>
      <c r="E955" s="14">
        <f>IF($Z955="","",IF(INDEX('Per Invoice'!E$2:E$1201,$Z955)="","",INDEX('Per Invoice'!E$2:E$1201,$Z955)))</f>
        <v/>
      </c>
      <c r="F955">
        <f>IF($Z955="","",IF(INDEX('Per Invoice'!F$2:F$1201,$Z955)="","",INDEX('Per Invoice'!F$2:F$1201,$Z955)))</f>
        <v/>
      </c>
      <c r="G955">
        <f>IF($Z955="","",IF(INDEX('Per Invoice'!G$2:G$1201,$Z955)="","",INDEX('Per Invoice'!G$2:G$1201,$Z955)))</f>
        <v/>
      </c>
      <c r="H955">
        <f>IF($Z955="","",IF(INDEX('Per Invoice'!H$2:H$1201,$Z955)="","",INDEX('Per Invoice'!H$2:H$1201,$Z955)))</f>
        <v/>
      </c>
      <c r="I955">
        <f>IF($Z955="","",IF(INDEX('Per Invoice'!I$2:I$1201,$Z955)="","",INDEX('Per Invoice'!I$2:I$1201,$Z955)))</f>
        <v/>
      </c>
      <c r="J955">
        <f>IF($Z955="","",IF(INDEX('Per Invoice'!J$2:J$1201,$Z955)="","",INDEX('Per Invoice'!J$2:J$1201,$Z955)))</f>
        <v/>
      </c>
      <c r="K955" s="8">
        <f>IF($Z955="","",IF(INDEX('Per Invoice'!K$2:K$1201,$Z955)="","",INDEX('Per Invoice'!K$2:K$1201,$Z955)))</f>
        <v/>
      </c>
      <c r="L955">
        <f>IF($Z955="","",IF(INDEX('Per Invoice'!L$2:L$1201,$Z955)="","",INDEX('Per Invoice'!L$2:L$1201,$Z955)))</f>
        <v/>
      </c>
      <c r="M955">
        <f>IF($Z955="","",IF(INDEX('Per Invoice'!M$2:M$1201,$Z955)="","",INDEX('Per Invoice'!M$2:M$1201,$Z955)))</f>
        <v/>
      </c>
      <c r="N955">
        <f>IF($Z955="","",IF(INDEX('Per Invoice'!N$2:N$1201,$Z955)="","",INDEX('Per Invoice'!N$2:N$1201,$Z955)))</f>
        <v/>
      </c>
      <c r="O955" s="8">
        <f>IF($Z955="","",IF(INDEX('Per Invoice'!O$2:O$1201,$Z955)="","",INDEX('Per Invoice'!O$2:O$1201,$Z955)))</f>
        <v/>
      </c>
      <c r="P955">
        <f>IF($Z955="","",IF(INDEX('Per Invoice'!P$2:P$1201,$Z955)="","",INDEX('Per Invoice'!P$2:P$1201,$Z955)))</f>
        <v/>
      </c>
      <c r="Q955" s="8">
        <f>IF($Z955="","",IF(INDEX('Per Invoice'!Q$2:Q$1201,$Z955)="","",INDEX('Per Invoice'!Q$2:Q$1201,$Z955)))</f>
        <v/>
      </c>
      <c r="R955" s="8">
        <f>IF($Z955="","",IF(INDEX('Per Invoice'!R$2:R$1201,$Z955)="","",INDEX('Per Invoice'!R$2:R$1201,$Z955)))</f>
        <v/>
      </c>
      <c r="S955">
        <f>IF($Z955="","",IF(INDEX('Per Invoice'!S$2:S$1201,$Z955)="","",INDEX('Per Invoice'!S$2:S$1201,$Z955)))</f>
        <v/>
      </c>
      <c r="T955" s="8">
        <f>IF($Z955="","",IF(INDEX('Per Invoice'!T$2:T$1201,$Z955)="","",INDEX('Per Invoice'!T$2:T$1201,$Z955)))</f>
        <v/>
      </c>
      <c r="U955" s="8">
        <f>IF($Z955="","",IF(INDEX('Per Invoice'!U$2:U$1201,$Z955)="","",INDEX('Per Invoice'!U$2:U$1201,$Z955)))</f>
        <v/>
      </c>
      <c r="V955" s="8">
        <f>IF($Z955="","",IF(INDEX('Per Invoice'!V$2:V$1201,$Z955)="","",INDEX('Per Invoice'!V$2:V$1201,$Z955)))</f>
        <v/>
      </c>
      <c r="W955" s="8">
        <f>IF($Z955="","",IF(INDEX('Per Invoice'!W$2:W$1201,$Z955)="","",INDEX('Per Invoice'!W$2:W$1201,$Z955)))</f>
        <v/>
      </c>
      <c r="X955" s="8">
        <f>IF($Z955="","",IF(INDEX('Per Invoice'!X$2:X$1201,$Z955)="","",INDEX('Per Invoice'!X$2:X$1201,$Z955)))</f>
        <v/>
      </c>
      <c r="Y955" s="8">
        <f>IF($Z955="","",IF(INDEX('Per Invoice'!Y$2:Y$1201,$Z955)="","",INDEX('Per Invoice'!Y$2:Y$1201,$Z955)))</f>
        <v/>
      </c>
      <c r="Z955" s="16">
        <f>IFERROR(MATCH(Settings!$C$27&amp;"|"&amp;ROWS($Z$2:$Z955),'Per Invoice'!$AB$2:$AB$1201,0),"")</f>
        <v/>
      </c>
    </row>
    <row r="956">
      <c r="A956">
        <f>IF($Z956="","",IF(INDEX('Per Invoice'!A$2:A$1201,$Z956)="","",INDEX('Per Invoice'!A$2:A$1201,$Z956)))</f>
        <v/>
      </c>
      <c r="B956">
        <f>IF($Z956="","",IF(INDEX('Per Invoice'!B$2:B$1201,$Z956)="","",INDEX('Per Invoice'!B$2:B$1201,$Z956)))</f>
        <v/>
      </c>
      <c r="C956">
        <f>IF($Z956="","",IF(INDEX('Per Invoice'!C$2:C$1201,$Z956)="","",INDEX('Per Invoice'!C$2:C$1201,$Z956)))</f>
        <v/>
      </c>
      <c r="D956">
        <f>IF($Z956="","",IF(INDEX('Per Invoice'!D$2:D$1201,$Z956)="","",INDEX('Per Invoice'!D$2:D$1201,$Z956)))</f>
        <v/>
      </c>
      <c r="E956" s="14">
        <f>IF($Z956="","",IF(INDEX('Per Invoice'!E$2:E$1201,$Z956)="","",INDEX('Per Invoice'!E$2:E$1201,$Z956)))</f>
        <v/>
      </c>
      <c r="F956">
        <f>IF($Z956="","",IF(INDEX('Per Invoice'!F$2:F$1201,$Z956)="","",INDEX('Per Invoice'!F$2:F$1201,$Z956)))</f>
        <v/>
      </c>
      <c r="G956">
        <f>IF($Z956="","",IF(INDEX('Per Invoice'!G$2:G$1201,$Z956)="","",INDEX('Per Invoice'!G$2:G$1201,$Z956)))</f>
        <v/>
      </c>
      <c r="H956">
        <f>IF($Z956="","",IF(INDEX('Per Invoice'!H$2:H$1201,$Z956)="","",INDEX('Per Invoice'!H$2:H$1201,$Z956)))</f>
        <v/>
      </c>
      <c r="I956">
        <f>IF($Z956="","",IF(INDEX('Per Invoice'!I$2:I$1201,$Z956)="","",INDEX('Per Invoice'!I$2:I$1201,$Z956)))</f>
        <v/>
      </c>
      <c r="J956">
        <f>IF($Z956="","",IF(INDEX('Per Invoice'!J$2:J$1201,$Z956)="","",INDEX('Per Invoice'!J$2:J$1201,$Z956)))</f>
        <v/>
      </c>
      <c r="K956" s="8">
        <f>IF($Z956="","",IF(INDEX('Per Invoice'!K$2:K$1201,$Z956)="","",INDEX('Per Invoice'!K$2:K$1201,$Z956)))</f>
        <v/>
      </c>
      <c r="L956">
        <f>IF($Z956="","",IF(INDEX('Per Invoice'!L$2:L$1201,$Z956)="","",INDEX('Per Invoice'!L$2:L$1201,$Z956)))</f>
        <v/>
      </c>
      <c r="M956">
        <f>IF($Z956="","",IF(INDEX('Per Invoice'!M$2:M$1201,$Z956)="","",INDEX('Per Invoice'!M$2:M$1201,$Z956)))</f>
        <v/>
      </c>
      <c r="N956">
        <f>IF($Z956="","",IF(INDEX('Per Invoice'!N$2:N$1201,$Z956)="","",INDEX('Per Invoice'!N$2:N$1201,$Z956)))</f>
        <v/>
      </c>
      <c r="O956" s="8">
        <f>IF($Z956="","",IF(INDEX('Per Invoice'!O$2:O$1201,$Z956)="","",INDEX('Per Invoice'!O$2:O$1201,$Z956)))</f>
        <v/>
      </c>
      <c r="P956">
        <f>IF($Z956="","",IF(INDEX('Per Invoice'!P$2:P$1201,$Z956)="","",INDEX('Per Invoice'!P$2:P$1201,$Z956)))</f>
        <v/>
      </c>
      <c r="Q956" s="8">
        <f>IF($Z956="","",IF(INDEX('Per Invoice'!Q$2:Q$1201,$Z956)="","",INDEX('Per Invoice'!Q$2:Q$1201,$Z956)))</f>
        <v/>
      </c>
      <c r="R956" s="8">
        <f>IF($Z956="","",IF(INDEX('Per Invoice'!R$2:R$1201,$Z956)="","",INDEX('Per Invoice'!R$2:R$1201,$Z956)))</f>
        <v/>
      </c>
      <c r="S956">
        <f>IF($Z956="","",IF(INDEX('Per Invoice'!S$2:S$1201,$Z956)="","",INDEX('Per Invoice'!S$2:S$1201,$Z956)))</f>
        <v/>
      </c>
      <c r="T956" s="8">
        <f>IF($Z956="","",IF(INDEX('Per Invoice'!T$2:T$1201,$Z956)="","",INDEX('Per Invoice'!T$2:T$1201,$Z956)))</f>
        <v/>
      </c>
      <c r="U956" s="8">
        <f>IF($Z956="","",IF(INDEX('Per Invoice'!U$2:U$1201,$Z956)="","",INDEX('Per Invoice'!U$2:U$1201,$Z956)))</f>
        <v/>
      </c>
      <c r="V956" s="8">
        <f>IF($Z956="","",IF(INDEX('Per Invoice'!V$2:V$1201,$Z956)="","",INDEX('Per Invoice'!V$2:V$1201,$Z956)))</f>
        <v/>
      </c>
      <c r="W956" s="8">
        <f>IF($Z956="","",IF(INDEX('Per Invoice'!W$2:W$1201,$Z956)="","",INDEX('Per Invoice'!W$2:W$1201,$Z956)))</f>
        <v/>
      </c>
      <c r="X956" s="8">
        <f>IF($Z956="","",IF(INDEX('Per Invoice'!X$2:X$1201,$Z956)="","",INDEX('Per Invoice'!X$2:X$1201,$Z956)))</f>
        <v/>
      </c>
      <c r="Y956" s="8">
        <f>IF($Z956="","",IF(INDEX('Per Invoice'!Y$2:Y$1201,$Z956)="","",INDEX('Per Invoice'!Y$2:Y$1201,$Z956)))</f>
        <v/>
      </c>
      <c r="Z956" s="16">
        <f>IFERROR(MATCH(Settings!$C$27&amp;"|"&amp;ROWS($Z$2:$Z956),'Per Invoice'!$AB$2:$AB$1201,0),"")</f>
        <v/>
      </c>
    </row>
    <row r="957">
      <c r="A957">
        <f>IF($Z957="","",IF(INDEX('Per Invoice'!A$2:A$1201,$Z957)="","",INDEX('Per Invoice'!A$2:A$1201,$Z957)))</f>
        <v/>
      </c>
      <c r="B957">
        <f>IF($Z957="","",IF(INDEX('Per Invoice'!B$2:B$1201,$Z957)="","",INDEX('Per Invoice'!B$2:B$1201,$Z957)))</f>
        <v/>
      </c>
      <c r="C957">
        <f>IF($Z957="","",IF(INDEX('Per Invoice'!C$2:C$1201,$Z957)="","",INDEX('Per Invoice'!C$2:C$1201,$Z957)))</f>
        <v/>
      </c>
      <c r="D957">
        <f>IF($Z957="","",IF(INDEX('Per Invoice'!D$2:D$1201,$Z957)="","",INDEX('Per Invoice'!D$2:D$1201,$Z957)))</f>
        <v/>
      </c>
      <c r="E957" s="14">
        <f>IF($Z957="","",IF(INDEX('Per Invoice'!E$2:E$1201,$Z957)="","",INDEX('Per Invoice'!E$2:E$1201,$Z957)))</f>
        <v/>
      </c>
      <c r="F957">
        <f>IF($Z957="","",IF(INDEX('Per Invoice'!F$2:F$1201,$Z957)="","",INDEX('Per Invoice'!F$2:F$1201,$Z957)))</f>
        <v/>
      </c>
      <c r="G957">
        <f>IF($Z957="","",IF(INDEX('Per Invoice'!G$2:G$1201,$Z957)="","",INDEX('Per Invoice'!G$2:G$1201,$Z957)))</f>
        <v/>
      </c>
      <c r="H957">
        <f>IF($Z957="","",IF(INDEX('Per Invoice'!H$2:H$1201,$Z957)="","",INDEX('Per Invoice'!H$2:H$1201,$Z957)))</f>
        <v/>
      </c>
      <c r="I957">
        <f>IF($Z957="","",IF(INDEX('Per Invoice'!I$2:I$1201,$Z957)="","",INDEX('Per Invoice'!I$2:I$1201,$Z957)))</f>
        <v/>
      </c>
      <c r="J957">
        <f>IF($Z957="","",IF(INDEX('Per Invoice'!J$2:J$1201,$Z957)="","",INDEX('Per Invoice'!J$2:J$1201,$Z957)))</f>
        <v/>
      </c>
      <c r="K957" s="8">
        <f>IF($Z957="","",IF(INDEX('Per Invoice'!K$2:K$1201,$Z957)="","",INDEX('Per Invoice'!K$2:K$1201,$Z957)))</f>
        <v/>
      </c>
      <c r="L957">
        <f>IF($Z957="","",IF(INDEX('Per Invoice'!L$2:L$1201,$Z957)="","",INDEX('Per Invoice'!L$2:L$1201,$Z957)))</f>
        <v/>
      </c>
      <c r="M957">
        <f>IF($Z957="","",IF(INDEX('Per Invoice'!M$2:M$1201,$Z957)="","",INDEX('Per Invoice'!M$2:M$1201,$Z957)))</f>
        <v/>
      </c>
      <c r="N957">
        <f>IF($Z957="","",IF(INDEX('Per Invoice'!N$2:N$1201,$Z957)="","",INDEX('Per Invoice'!N$2:N$1201,$Z957)))</f>
        <v/>
      </c>
      <c r="O957" s="8">
        <f>IF($Z957="","",IF(INDEX('Per Invoice'!O$2:O$1201,$Z957)="","",INDEX('Per Invoice'!O$2:O$1201,$Z957)))</f>
        <v/>
      </c>
      <c r="P957">
        <f>IF($Z957="","",IF(INDEX('Per Invoice'!P$2:P$1201,$Z957)="","",INDEX('Per Invoice'!P$2:P$1201,$Z957)))</f>
        <v/>
      </c>
      <c r="Q957" s="8">
        <f>IF($Z957="","",IF(INDEX('Per Invoice'!Q$2:Q$1201,$Z957)="","",INDEX('Per Invoice'!Q$2:Q$1201,$Z957)))</f>
        <v/>
      </c>
      <c r="R957" s="8">
        <f>IF($Z957="","",IF(INDEX('Per Invoice'!R$2:R$1201,$Z957)="","",INDEX('Per Invoice'!R$2:R$1201,$Z957)))</f>
        <v/>
      </c>
      <c r="S957">
        <f>IF($Z957="","",IF(INDEX('Per Invoice'!S$2:S$1201,$Z957)="","",INDEX('Per Invoice'!S$2:S$1201,$Z957)))</f>
        <v/>
      </c>
      <c r="T957" s="8">
        <f>IF($Z957="","",IF(INDEX('Per Invoice'!T$2:T$1201,$Z957)="","",INDEX('Per Invoice'!T$2:T$1201,$Z957)))</f>
        <v/>
      </c>
      <c r="U957" s="8">
        <f>IF($Z957="","",IF(INDEX('Per Invoice'!U$2:U$1201,$Z957)="","",INDEX('Per Invoice'!U$2:U$1201,$Z957)))</f>
        <v/>
      </c>
      <c r="V957" s="8">
        <f>IF($Z957="","",IF(INDEX('Per Invoice'!V$2:V$1201,$Z957)="","",INDEX('Per Invoice'!V$2:V$1201,$Z957)))</f>
        <v/>
      </c>
      <c r="W957" s="8">
        <f>IF($Z957="","",IF(INDEX('Per Invoice'!W$2:W$1201,$Z957)="","",INDEX('Per Invoice'!W$2:W$1201,$Z957)))</f>
        <v/>
      </c>
      <c r="X957" s="8">
        <f>IF($Z957="","",IF(INDEX('Per Invoice'!X$2:X$1201,$Z957)="","",INDEX('Per Invoice'!X$2:X$1201,$Z957)))</f>
        <v/>
      </c>
      <c r="Y957" s="8">
        <f>IF($Z957="","",IF(INDEX('Per Invoice'!Y$2:Y$1201,$Z957)="","",INDEX('Per Invoice'!Y$2:Y$1201,$Z957)))</f>
        <v/>
      </c>
      <c r="Z957" s="16">
        <f>IFERROR(MATCH(Settings!$C$27&amp;"|"&amp;ROWS($Z$2:$Z957),'Per Invoice'!$AB$2:$AB$1201,0),"")</f>
        <v/>
      </c>
    </row>
    <row r="958">
      <c r="A958">
        <f>IF($Z958="","",IF(INDEX('Per Invoice'!A$2:A$1201,$Z958)="","",INDEX('Per Invoice'!A$2:A$1201,$Z958)))</f>
        <v/>
      </c>
      <c r="B958">
        <f>IF($Z958="","",IF(INDEX('Per Invoice'!B$2:B$1201,$Z958)="","",INDEX('Per Invoice'!B$2:B$1201,$Z958)))</f>
        <v/>
      </c>
      <c r="C958">
        <f>IF($Z958="","",IF(INDEX('Per Invoice'!C$2:C$1201,$Z958)="","",INDEX('Per Invoice'!C$2:C$1201,$Z958)))</f>
        <v/>
      </c>
      <c r="D958">
        <f>IF($Z958="","",IF(INDEX('Per Invoice'!D$2:D$1201,$Z958)="","",INDEX('Per Invoice'!D$2:D$1201,$Z958)))</f>
        <v/>
      </c>
      <c r="E958" s="14">
        <f>IF($Z958="","",IF(INDEX('Per Invoice'!E$2:E$1201,$Z958)="","",INDEX('Per Invoice'!E$2:E$1201,$Z958)))</f>
        <v/>
      </c>
      <c r="F958">
        <f>IF($Z958="","",IF(INDEX('Per Invoice'!F$2:F$1201,$Z958)="","",INDEX('Per Invoice'!F$2:F$1201,$Z958)))</f>
        <v/>
      </c>
      <c r="G958">
        <f>IF($Z958="","",IF(INDEX('Per Invoice'!G$2:G$1201,$Z958)="","",INDEX('Per Invoice'!G$2:G$1201,$Z958)))</f>
        <v/>
      </c>
      <c r="H958">
        <f>IF($Z958="","",IF(INDEX('Per Invoice'!H$2:H$1201,$Z958)="","",INDEX('Per Invoice'!H$2:H$1201,$Z958)))</f>
        <v/>
      </c>
      <c r="I958">
        <f>IF($Z958="","",IF(INDEX('Per Invoice'!I$2:I$1201,$Z958)="","",INDEX('Per Invoice'!I$2:I$1201,$Z958)))</f>
        <v/>
      </c>
      <c r="J958">
        <f>IF($Z958="","",IF(INDEX('Per Invoice'!J$2:J$1201,$Z958)="","",INDEX('Per Invoice'!J$2:J$1201,$Z958)))</f>
        <v/>
      </c>
      <c r="K958" s="8">
        <f>IF($Z958="","",IF(INDEX('Per Invoice'!K$2:K$1201,$Z958)="","",INDEX('Per Invoice'!K$2:K$1201,$Z958)))</f>
        <v/>
      </c>
      <c r="L958">
        <f>IF($Z958="","",IF(INDEX('Per Invoice'!L$2:L$1201,$Z958)="","",INDEX('Per Invoice'!L$2:L$1201,$Z958)))</f>
        <v/>
      </c>
      <c r="M958">
        <f>IF($Z958="","",IF(INDEX('Per Invoice'!M$2:M$1201,$Z958)="","",INDEX('Per Invoice'!M$2:M$1201,$Z958)))</f>
        <v/>
      </c>
      <c r="N958">
        <f>IF($Z958="","",IF(INDEX('Per Invoice'!N$2:N$1201,$Z958)="","",INDEX('Per Invoice'!N$2:N$1201,$Z958)))</f>
        <v/>
      </c>
      <c r="O958" s="8">
        <f>IF($Z958="","",IF(INDEX('Per Invoice'!O$2:O$1201,$Z958)="","",INDEX('Per Invoice'!O$2:O$1201,$Z958)))</f>
        <v/>
      </c>
      <c r="P958">
        <f>IF($Z958="","",IF(INDEX('Per Invoice'!P$2:P$1201,$Z958)="","",INDEX('Per Invoice'!P$2:P$1201,$Z958)))</f>
        <v/>
      </c>
      <c r="Q958" s="8">
        <f>IF($Z958="","",IF(INDEX('Per Invoice'!Q$2:Q$1201,$Z958)="","",INDEX('Per Invoice'!Q$2:Q$1201,$Z958)))</f>
        <v/>
      </c>
      <c r="R958" s="8">
        <f>IF($Z958="","",IF(INDEX('Per Invoice'!R$2:R$1201,$Z958)="","",INDEX('Per Invoice'!R$2:R$1201,$Z958)))</f>
        <v/>
      </c>
      <c r="S958">
        <f>IF($Z958="","",IF(INDEX('Per Invoice'!S$2:S$1201,$Z958)="","",INDEX('Per Invoice'!S$2:S$1201,$Z958)))</f>
        <v/>
      </c>
      <c r="T958" s="8">
        <f>IF($Z958="","",IF(INDEX('Per Invoice'!T$2:T$1201,$Z958)="","",INDEX('Per Invoice'!T$2:T$1201,$Z958)))</f>
        <v/>
      </c>
      <c r="U958" s="8">
        <f>IF($Z958="","",IF(INDEX('Per Invoice'!U$2:U$1201,$Z958)="","",INDEX('Per Invoice'!U$2:U$1201,$Z958)))</f>
        <v/>
      </c>
      <c r="V958" s="8">
        <f>IF($Z958="","",IF(INDEX('Per Invoice'!V$2:V$1201,$Z958)="","",INDEX('Per Invoice'!V$2:V$1201,$Z958)))</f>
        <v/>
      </c>
      <c r="W958" s="8">
        <f>IF($Z958="","",IF(INDEX('Per Invoice'!W$2:W$1201,$Z958)="","",INDEX('Per Invoice'!W$2:W$1201,$Z958)))</f>
        <v/>
      </c>
      <c r="X958" s="8">
        <f>IF($Z958="","",IF(INDEX('Per Invoice'!X$2:X$1201,$Z958)="","",INDEX('Per Invoice'!X$2:X$1201,$Z958)))</f>
        <v/>
      </c>
      <c r="Y958" s="8">
        <f>IF($Z958="","",IF(INDEX('Per Invoice'!Y$2:Y$1201,$Z958)="","",INDEX('Per Invoice'!Y$2:Y$1201,$Z958)))</f>
        <v/>
      </c>
      <c r="Z958" s="16">
        <f>IFERROR(MATCH(Settings!$C$27&amp;"|"&amp;ROWS($Z$2:$Z958),'Per Invoice'!$AB$2:$AB$1201,0),"")</f>
        <v/>
      </c>
    </row>
    <row r="959">
      <c r="A959">
        <f>IF($Z959="","",IF(INDEX('Per Invoice'!A$2:A$1201,$Z959)="","",INDEX('Per Invoice'!A$2:A$1201,$Z959)))</f>
        <v/>
      </c>
      <c r="B959">
        <f>IF($Z959="","",IF(INDEX('Per Invoice'!B$2:B$1201,$Z959)="","",INDEX('Per Invoice'!B$2:B$1201,$Z959)))</f>
        <v/>
      </c>
      <c r="C959">
        <f>IF($Z959="","",IF(INDEX('Per Invoice'!C$2:C$1201,$Z959)="","",INDEX('Per Invoice'!C$2:C$1201,$Z959)))</f>
        <v/>
      </c>
      <c r="D959">
        <f>IF($Z959="","",IF(INDEX('Per Invoice'!D$2:D$1201,$Z959)="","",INDEX('Per Invoice'!D$2:D$1201,$Z959)))</f>
        <v/>
      </c>
      <c r="E959" s="14">
        <f>IF($Z959="","",IF(INDEX('Per Invoice'!E$2:E$1201,$Z959)="","",INDEX('Per Invoice'!E$2:E$1201,$Z959)))</f>
        <v/>
      </c>
      <c r="F959">
        <f>IF($Z959="","",IF(INDEX('Per Invoice'!F$2:F$1201,$Z959)="","",INDEX('Per Invoice'!F$2:F$1201,$Z959)))</f>
        <v/>
      </c>
      <c r="G959">
        <f>IF($Z959="","",IF(INDEX('Per Invoice'!G$2:G$1201,$Z959)="","",INDEX('Per Invoice'!G$2:G$1201,$Z959)))</f>
        <v/>
      </c>
      <c r="H959">
        <f>IF($Z959="","",IF(INDEX('Per Invoice'!H$2:H$1201,$Z959)="","",INDEX('Per Invoice'!H$2:H$1201,$Z959)))</f>
        <v/>
      </c>
      <c r="I959">
        <f>IF($Z959="","",IF(INDEX('Per Invoice'!I$2:I$1201,$Z959)="","",INDEX('Per Invoice'!I$2:I$1201,$Z959)))</f>
        <v/>
      </c>
      <c r="J959">
        <f>IF($Z959="","",IF(INDEX('Per Invoice'!J$2:J$1201,$Z959)="","",INDEX('Per Invoice'!J$2:J$1201,$Z959)))</f>
        <v/>
      </c>
      <c r="K959" s="8">
        <f>IF($Z959="","",IF(INDEX('Per Invoice'!K$2:K$1201,$Z959)="","",INDEX('Per Invoice'!K$2:K$1201,$Z959)))</f>
        <v/>
      </c>
      <c r="L959">
        <f>IF($Z959="","",IF(INDEX('Per Invoice'!L$2:L$1201,$Z959)="","",INDEX('Per Invoice'!L$2:L$1201,$Z959)))</f>
        <v/>
      </c>
      <c r="M959">
        <f>IF($Z959="","",IF(INDEX('Per Invoice'!M$2:M$1201,$Z959)="","",INDEX('Per Invoice'!M$2:M$1201,$Z959)))</f>
        <v/>
      </c>
      <c r="N959">
        <f>IF($Z959="","",IF(INDEX('Per Invoice'!N$2:N$1201,$Z959)="","",INDEX('Per Invoice'!N$2:N$1201,$Z959)))</f>
        <v/>
      </c>
      <c r="O959" s="8">
        <f>IF($Z959="","",IF(INDEX('Per Invoice'!O$2:O$1201,$Z959)="","",INDEX('Per Invoice'!O$2:O$1201,$Z959)))</f>
        <v/>
      </c>
      <c r="P959">
        <f>IF($Z959="","",IF(INDEX('Per Invoice'!P$2:P$1201,$Z959)="","",INDEX('Per Invoice'!P$2:P$1201,$Z959)))</f>
        <v/>
      </c>
      <c r="Q959" s="8">
        <f>IF($Z959="","",IF(INDEX('Per Invoice'!Q$2:Q$1201,$Z959)="","",INDEX('Per Invoice'!Q$2:Q$1201,$Z959)))</f>
        <v/>
      </c>
      <c r="R959" s="8">
        <f>IF($Z959="","",IF(INDEX('Per Invoice'!R$2:R$1201,$Z959)="","",INDEX('Per Invoice'!R$2:R$1201,$Z959)))</f>
        <v/>
      </c>
      <c r="S959">
        <f>IF($Z959="","",IF(INDEX('Per Invoice'!S$2:S$1201,$Z959)="","",INDEX('Per Invoice'!S$2:S$1201,$Z959)))</f>
        <v/>
      </c>
      <c r="T959" s="8">
        <f>IF($Z959="","",IF(INDEX('Per Invoice'!T$2:T$1201,$Z959)="","",INDEX('Per Invoice'!T$2:T$1201,$Z959)))</f>
        <v/>
      </c>
      <c r="U959" s="8">
        <f>IF($Z959="","",IF(INDEX('Per Invoice'!U$2:U$1201,$Z959)="","",INDEX('Per Invoice'!U$2:U$1201,$Z959)))</f>
        <v/>
      </c>
      <c r="V959" s="8">
        <f>IF($Z959="","",IF(INDEX('Per Invoice'!V$2:V$1201,$Z959)="","",INDEX('Per Invoice'!V$2:V$1201,$Z959)))</f>
        <v/>
      </c>
      <c r="W959" s="8">
        <f>IF($Z959="","",IF(INDEX('Per Invoice'!W$2:W$1201,$Z959)="","",INDEX('Per Invoice'!W$2:W$1201,$Z959)))</f>
        <v/>
      </c>
      <c r="X959" s="8">
        <f>IF($Z959="","",IF(INDEX('Per Invoice'!X$2:X$1201,$Z959)="","",INDEX('Per Invoice'!X$2:X$1201,$Z959)))</f>
        <v/>
      </c>
      <c r="Y959" s="8">
        <f>IF($Z959="","",IF(INDEX('Per Invoice'!Y$2:Y$1201,$Z959)="","",INDEX('Per Invoice'!Y$2:Y$1201,$Z959)))</f>
        <v/>
      </c>
      <c r="Z959" s="16">
        <f>IFERROR(MATCH(Settings!$C$27&amp;"|"&amp;ROWS($Z$2:$Z959),'Per Invoice'!$AB$2:$AB$1201,0),"")</f>
        <v/>
      </c>
    </row>
    <row r="960">
      <c r="A960">
        <f>IF($Z960="","",IF(INDEX('Per Invoice'!A$2:A$1201,$Z960)="","",INDEX('Per Invoice'!A$2:A$1201,$Z960)))</f>
        <v/>
      </c>
      <c r="B960">
        <f>IF($Z960="","",IF(INDEX('Per Invoice'!B$2:B$1201,$Z960)="","",INDEX('Per Invoice'!B$2:B$1201,$Z960)))</f>
        <v/>
      </c>
      <c r="C960">
        <f>IF($Z960="","",IF(INDEX('Per Invoice'!C$2:C$1201,$Z960)="","",INDEX('Per Invoice'!C$2:C$1201,$Z960)))</f>
        <v/>
      </c>
      <c r="D960">
        <f>IF($Z960="","",IF(INDEX('Per Invoice'!D$2:D$1201,$Z960)="","",INDEX('Per Invoice'!D$2:D$1201,$Z960)))</f>
        <v/>
      </c>
      <c r="E960" s="14">
        <f>IF($Z960="","",IF(INDEX('Per Invoice'!E$2:E$1201,$Z960)="","",INDEX('Per Invoice'!E$2:E$1201,$Z960)))</f>
        <v/>
      </c>
      <c r="F960">
        <f>IF($Z960="","",IF(INDEX('Per Invoice'!F$2:F$1201,$Z960)="","",INDEX('Per Invoice'!F$2:F$1201,$Z960)))</f>
        <v/>
      </c>
      <c r="G960">
        <f>IF($Z960="","",IF(INDEX('Per Invoice'!G$2:G$1201,$Z960)="","",INDEX('Per Invoice'!G$2:G$1201,$Z960)))</f>
        <v/>
      </c>
      <c r="H960">
        <f>IF($Z960="","",IF(INDEX('Per Invoice'!H$2:H$1201,$Z960)="","",INDEX('Per Invoice'!H$2:H$1201,$Z960)))</f>
        <v/>
      </c>
      <c r="I960">
        <f>IF($Z960="","",IF(INDEX('Per Invoice'!I$2:I$1201,$Z960)="","",INDEX('Per Invoice'!I$2:I$1201,$Z960)))</f>
        <v/>
      </c>
      <c r="J960">
        <f>IF($Z960="","",IF(INDEX('Per Invoice'!J$2:J$1201,$Z960)="","",INDEX('Per Invoice'!J$2:J$1201,$Z960)))</f>
        <v/>
      </c>
      <c r="K960" s="8">
        <f>IF($Z960="","",IF(INDEX('Per Invoice'!K$2:K$1201,$Z960)="","",INDEX('Per Invoice'!K$2:K$1201,$Z960)))</f>
        <v/>
      </c>
      <c r="L960">
        <f>IF($Z960="","",IF(INDEX('Per Invoice'!L$2:L$1201,$Z960)="","",INDEX('Per Invoice'!L$2:L$1201,$Z960)))</f>
        <v/>
      </c>
      <c r="M960">
        <f>IF($Z960="","",IF(INDEX('Per Invoice'!M$2:M$1201,$Z960)="","",INDEX('Per Invoice'!M$2:M$1201,$Z960)))</f>
        <v/>
      </c>
      <c r="N960">
        <f>IF($Z960="","",IF(INDEX('Per Invoice'!N$2:N$1201,$Z960)="","",INDEX('Per Invoice'!N$2:N$1201,$Z960)))</f>
        <v/>
      </c>
      <c r="O960" s="8">
        <f>IF($Z960="","",IF(INDEX('Per Invoice'!O$2:O$1201,$Z960)="","",INDEX('Per Invoice'!O$2:O$1201,$Z960)))</f>
        <v/>
      </c>
      <c r="P960">
        <f>IF($Z960="","",IF(INDEX('Per Invoice'!P$2:P$1201,$Z960)="","",INDEX('Per Invoice'!P$2:P$1201,$Z960)))</f>
        <v/>
      </c>
      <c r="Q960" s="8">
        <f>IF($Z960="","",IF(INDEX('Per Invoice'!Q$2:Q$1201,$Z960)="","",INDEX('Per Invoice'!Q$2:Q$1201,$Z960)))</f>
        <v/>
      </c>
      <c r="R960" s="8">
        <f>IF($Z960="","",IF(INDEX('Per Invoice'!R$2:R$1201,$Z960)="","",INDEX('Per Invoice'!R$2:R$1201,$Z960)))</f>
        <v/>
      </c>
      <c r="S960">
        <f>IF($Z960="","",IF(INDEX('Per Invoice'!S$2:S$1201,$Z960)="","",INDEX('Per Invoice'!S$2:S$1201,$Z960)))</f>
        <v/>
      </c>
      <c r="T960" s="8">
        <f>IF($Z960="","",IF(INDEX('Per Invoice'!T$2:T$1201,$Z960)="","",INDEX('Per Invoice'!T$2:T$1201,$Z960)))</f>
        <v/>
      </c>
      <c r="U960" s="8">
        <f>IF($Z960="","",IF(INDEX('Per Invoice'!U$2:U$1201,$Z960)="","",INDEX('Per Invoice'!U$2:U$1201,$Z960)))</f>
        <v/>
      </c>
      <c r="V960" s="8">
        <f>IF($Z960="","",IF(INDEX('Per Invoice'!V$2:V$1201,$Z960)="","",INDEX('Per Invoice'!V$2:V$1201,$Z960)))</f>
        <v/>
      </c>
      <c r="W960" s="8">
        <f>IF($Z960="","",IF(INDEX('Per Invoice'!W$2:W$1201,$Z960)="","",INDEX('Per Invoice'!W$2:W$1201,$Z960)))</f>
        <v/>
      </c>
      <c r="X960" s="8">
        <f>IF($Z960="","",IF(INDEX('Per Invoice'!X$2:X$1201,$Z960)="","",INDEX('Per Invoice'!X$2:X$1201,$Z960)))</f>
        <v/>
      </c>
      <c r="Y960" s="8">
        <f>IF($Z960="","",IF(INDEX('Per Invoice'!Y$2:Y$1201,$Z960)="","",INDEX('Per Invoice'!Y$2:Y$1201,$Z960)))</f>
        <v/>
      </c>
      <c r="Z960" s="16">
        <f>IFERROR(MATCH(Settings!$C$27&amp;"|"&amp;ROWS($Z$2:$Z960),'Per Invoice'!$AB$2:$AB$1201,0),"")</f>
        <v/>
      </c>
    </row>
    <row r="961">
      <c r="A961">
        <f>IF($Z961="","",IF(INDEX('Per Invoice'!A$2:A$1201,$Z961)="","",INDEX('Per Invoice'!A$2:A$1201,$Z961)))</f>
        <v/>
      </c>
      <c r="B961">
        <f>IF($Z961="","",IF(INDEX('Per Invoice'!B$2:B$1201,$Z961)="","",INDEX('Per Invoice'!B$2:B$1201,$Z961)))</f>
        <v/>
      </c>
      <c r="C961">
        <f>IF($Z961="","",IF(INDEX('Per Invoice'!C$2:C$1201,$Z961)="","",INDEX('Per Invoice'!C$2:C$1201,$Z961)))</f>
        <v/>
      </c>
      <c r="D961">
        <f>IF($Z961="","",IF(INDEX('Per Invoice'!D$2:D$1201,$Z961)="","",INDEX('Per Invoice'!D$2:D$1201,$Z961)))</f>
        <v/>
      </c>
      <c r="E961" s="14">
        <f>IF($Z961="","",IF(INDEX('Per Invoice'!E$2:E$1201,$Z961)="","",INDEX('Per Invoice'!E$2:E$1201,$Z961)))</f>
        <v/>
      </c>
      <c r="F961">
        <f>IF($Z961="","",IF(INDEX('Per Invoice'!F$2:F$1201,$Z961)="","",INDEX('Per Invoice'!F$2:F$1201,$Z961)))</f>
        <v/>
      </c>
      <c r="G961">
        <f>IF($Z961="","",IF(INDEX('Per Invoice'!G$2:G$1201,$Z961)="","",INDEX('Per Invoice'!G$2:G$1201,$Z961)))</f>
        <v/>
      </c>
      <c r="H961">
        <f>IF($Z961="","",IF(INDEX('Per Invoice'!H$2:H$1201,$Z961)="","",INDEX('Per Invoice'!H$2:H$1201,$Z961)))</f>
        <v/>
      </c>
      <c r="I961">
        <f>IF($Z961="","",IF(INDEX('Per Invoice'!I$2:I$1201,$Z961)="","",INDEX('Per Invoice'!I$2:I$1201,$Z961)))</f>
        <v/>
      </c>
      <c r="J961">
        <f>IF($Z961="","",IF(INDEX('Per Invoice'!J$2:J$1201,$Z961)="","",INDEX('Per Invoice'!J$2:J$1201,$Z961)))</f>
        <v/>
      </c>
      <c r="K961" s="8">
        <f>IF($Z961="","",IF(INDEX('Per Invoice'!K$2:K$1201,$Z961)="","",INDEX('Per Invoice'!K$2:K$1201,$Z961)))</f>
        <v/>
      </c>
      <c r="L961">
        <f>IF($Z961="","",IF(INDEX('Per Invoice'!L$2:L$1201,$Z961)="","",INDEX('Per Invoice'!L$2:L$1201,$Z961)))</f>
        <v/>
      </c>
      <c r="M961">
        <f>IF($Z961="","",IF(INDEX('Per Invoice'!M$2:M$1201,$Z961)="","",INDEX('Per Invoice'!M$2:M$1201,$Z961)))</f>
        <v/>
      </c>
      <c r="N961">
        <f>IF($Z961="","",IF(INDEX('Per Invoice'!N$2:N$1201,$Z961)="","",INDEX('Per Invoice'!N$2:N$1201,$Z961)))</f>
        <v/>
      </c>
      <c r="O961" s="8">
        <f>IF($Z961="","",IF(INDEX('Per Invoice'!O$2:O$1201,$Z961)="","",INDEX('Per Invoice'!O$2:O$1201,$Z961)))</f>
        <v/>
      </c>
      <c r="P961">
        <f>IF($Z961="","",IF(INDEX('Per Invoice'!P$2:P$1201,$Z961)="","",INDEX('Per Invoice'!P$2:P$1201,$Z961)))</f>
        <v/>
      </c>
      <c r="Q961" s="8">
        <f>IF($Z961="","",IF(INDEX('Per Invoice'!Q$2:Q$1201,$Z961)="","",INDEX('Per Invoice'!Q$2:Q$1201,$Z961)))</f>
        <v/>
      </c>
      <c r="R961" s="8">
        <f>IF($Z961="","",IF(INDEX('Per Invoice'!R$2:R$1201,$Z961)="","",INDEX('Per Invoice'!R$2:R$1201,$Z961)))</f>
        <v/>
      </c>
      <c r="S961">
        <f>IF($Z961="","",IF(INDEX('Per Invoice'!S$2:S$1201,$Z961)="","",INDEX('Per Invoice'!S$2:S$1201,$Z961)))</f>
        <v/>
      </c>
      <c r="T961" s="8">
        <f>IF($Z961="","",IF(INDEX('Per Invoice'!T$2:T$1201,$Z961)="","",INDEX('Per Invoice'!T$2:T$1201,$Z961)))</f>
        <v/>
      </c>
      <c r="U961" s="8">
        <f>IF($Z961="","",IF(INDEX('Per Invoice'!U$2:U$1201,$Z961)="","",INDEX('Per Invoice'!U$2:U$1201,$Z961)))</f>
        <v/>
      </c>
      <c r="V961" s="8">
        <f>IF($Z961="","",IF(INDEX('Per Invoice'!V$2:V$1201,$Z961)="","",INDEX('Per Invoice'!V$2:V$1201,$Z961)))</f>
        <v/>
      </c>
      <c r="W961" s="8">
        <f>IF($Z961="","",IF(INDEX('Per Invoice'!W$2:W$1201,$Z961)="","",INDEX('Per Invoice'!W$2:W$1201,$Z961)))</f>
        <v/>
      </c>
      <c r="X961" s="8">
        <f>IF($Z961="","",IF(INDEX('Per Invoice'!X$2:X$1201,$Z961)="","",INDEX('Per Invoice'!X$2:X$1201,$Z961)))</f>
        <v/>
      </c>
      <c r="Y961" s="8">
        <f>IF($Z961="","",IF(INDEX('Per Invoice'!Y$2:Y$1201,$Z961)="","",INDEX('Per Invoice'!Y$2:Y$1201,$Z961)))</f>
        <v/>
      </c>
      <c r="Z961" s="16">
        <f>IFERROR(MATCH(Settings!$C$27&amp;"|"&amp;ROWS($Z$2:$Z961),'Per Invoice'!$AB$2:$AB$1201,0),"")</f>
        <v/>
      </c>
    </row>
    <row r="962">
      <c r="A962">
        <f>IF($Z962="","",IF(INDEX('Per Invoice'!A$2:A$1201,$Z962)="","",INDEX('Per Invoice'!A$2:A$1201,$Z962)))</f>
        <v/>
      </c>
      <c r="B962">
        <f>IF($Z962="","",IF(INDEX('Per Invoice'!B$2:B$1201,$Z962)="","",INDEX('Per Invoice'!B$2:B$1201,$Z962)))</f>
        <v/>
      </c>
      <c r="C962">
        <f>IF($Z962="","",IF(INDEX('Per Invoice'!C$2:C$1201,$Z962)="","",INDEX('Per Invoice'!C$2:C$1201,$Z962)))</f>
        <v/>
      </c>
      <c r="D962">
        <f>IF($Z962="","",IF(INDEX('Per Invoice'!D$2:D$1201,$Z962)="","",INDEX('Per Invoice'!D$2:D$1201,$Z962)))</f>
        <v/>
      </c>
      <c r="E962" s="14">
        <f>IF($Z962="","",IF(INDEX('Per Invoice'!E$2:E$1201,$Z962)="","",INDEX('Per Invoice'!E$2:E$1201,$Z962)))</f>
        <v/>
      </c>
      <c r="F962">
        <f>IF($Z962="","",IF(INDEX('Per Invoice'!F$2:F$1201,$Z962)="","",INDEX('Per Invoice'!F$2:F$1201,$Z962)))</f>
        <v/>
      </c>
      <c r="G962">
        <f>IF($Z962="","",IF(INDEX('Per Invoice'!G$2:G$1201,$Z962)="","",INDEX('Per Invoice'!G$2:G$1201,$Z962)))</f>
        <v/>
      </c>
      <c r="H962">
        <f>IF($Z962="","",IF(INDEX('Per Invoice'!H$2:H$1201,$Z962)="","",INDEX('Per Invoice'!H$2:H$1201,$Z962)))</f>
        <v/>
      </c>
      <c r="I962">
        <f>IF($Z962="","",IF(INDEX('Per Invoice'!I$2:I$1201,$Z962)="","",INDEX('Per Invoice'!I$2:I$1201,$Z962)))</f>
        <v/>
      </c>
      <c r="J962">
        <f>IF($Z962="","",IF(INDEX('Per Invoice'!J$2:J$1201,$Z962)="","",INDEX('Per Invoice'!J$2:J$1201,$Z962)))</f>
        <v/>
      </c>
      <c r="K962" s="8">
        <f>IF($Z962="","",IF(INDEX('Per Invoice'!K$2:K$1201,$Z962)="","",INDEX('Per Invoice'!K$2:K$1201,$Z962)))</f>
        <v/>
      </c>
      <c r="L962">
        <f>IF($Z962="","",IF(INDEX('Per Invoice'!L$2:L$1201,$Z962)="","",INDEX('Per Invoice'!L$2:L$1201,$Z962)))</f>
        <v/>
      </c>
      <c r="M962">
        <f>IF($Z962="","",IF(INDEX('Per Invoice'!M$2:M$1201,$Z962)="","",INDEX('Per Invoice'!M$2:M$1201,$Z962)))</f>
        <v/>
      </c>
      <c r="N962">
        <f>IF($Z962="","",IF(INDEX('Per Invoice'!N$2:N$1201,$Z962)="","",INDEX('Per Invoice'!N$2:N$1201,$Z962)))</f>
        <v/>
      </c>
      <c r="O962" s="8">
        <f>IF($Z962="","",IF(INDEX('Per Invoice'!O$2:O$1201,$Z962)="","",INDEX('Per Invoice'!O$2:O$1201,$Z962)))</f>
        <v/>
      </c>
      <c r="P962">
        <f>IF($Z962="","",IF(INDEX('Per Invoice'!P$2:P$1201,$Z962)="","",INDEX('Per Invoice'!P$2:P$1201,$Z962)))</f>
        <v/>
      </c>
      <c r="Q962" s="8">
        <f>IF($Z962="","",IF(INDEX('Per Invoice'!Q$2:Q$1201,$Z962)="","",INDEX('Per Invoice'!Q$2:Q$1201,$Z962)))</f>
        <v/>
      </c>
      <c r="R962" s="8">
        <f>IF($Z962="","",IF(INDEX('Per Invoice'!R$2:R$1201,$Z962)="","",INDEX('Per Invoice'!R$2:R$1201,$Z962)))</f>
        <v/>
      </c>
      <c r="S962">
        <f>IF($Z962="","",IF(INDEX('Per Invoice'!S$2:S$1201,$Z962)="","",INDEX('Per Invoice'!S$2:S$1201,$Z962)))</f>
        <v/>
      </c>
      <c r="T962" s="8">
        <f>IF($Z962="","",IF(INDEX('Per Invoice'!T$2:T$1201,$Z962)="","",INDEX('Per Invoice'!T$2:T$1201,$Z962)))</f>
        <v/>
      </c>
      <c r="U962" s="8">
        <f>IF($Z962="","",IF(INDEX('Per Invoice'!U$2:U$1201,$Z962)="","",INDEX('Per Invoice'!U$2:U$1201,$Z962)))</f>
        <v/>
      </c>
      <c r="V962" s="8">
        <f>IF($Z962="","",IF(INDEX('Per Invoice'!V$2:V$1201,$Z962)="","",INDEX('Per Invoice'!V$2:V$1201,$Z962)))</f>
        <v/>
      </c>
      <c r="W962" s="8">
        <f>IF($Z962="","",IF(INDEX('Per Invoice'!W$2:W$1201,$Z962)="","",INDEX('Per Invoice'!W$2:W$1201,$Z962)))</f>
        <v/>
      </c>
      <c r="X962" s="8">
        <f>IF($Z962="","",IF(INDEX('Per Invoice'!X$2:X$1201,$Z962)="","",INDEX('Per Invoice'!X$2:X$1201,$Z962)))</f>
        <v/>
      </c>
      <c r="Y962" s="8">
        <f>IF($Z962="","",IF(INDEX('Per Invoice'!Y$2:Y$1201,$Z962)="","",INDEX('Per Invoice'!Y$2:Y$1201,$Z962)))</f>
        <v/>
      </c>
      <c r="Z962" s="16">
        <f>IFERROR(MATCH(Settings!$C$27&amp;"|"&amp;ROWS($Z$2:$Z962),'Per Invoice'!$AB$2:$AB$1201,0),"")</f>
        <v/>
      </c>
    </row>
    <row r="963">
      <c r="A963">
        <f>IF($Z963="","",IF(INDEX('Per Invoice'!A$2:A$1201,$Z963)="","",INDEX('Per Invoice'!A$2:A$1201,$Z963)))</f>
        <v/>
      </c>
      <c r="B963">
        <f>IF($Z963="","",IF(INDEX('Per Invoice'!B$2:B$1201,$Z963)="","",INDEX('Per Invoice'!B$2:B$1201,$Z963)))</f>
        <v/>
      </c>
      <c r="C963">
        <f>IF($Z963="","",IF(INDEX('Per Invoice'!C$2:C$1201,$Z963)="","",INDEX('Per Invoice'!C$2:C$1201,$Z963)))</f>
        <v/>
      </c>
      <c r="D963">
        <f>IF($Z963="","",IF(INDEX('Per Invoice'!D$2:D$1201,$Z963)="","",INDEX('Per Invoice'!D$2:D$1201,$Z963)))</f>
        <v/>
      </c>
      <c r="E963" s="14">
        <f>IF($Z963="","",IF(INDEX('Per Invoice'!E$2:E$1201,$Z963)="","",INDEX('Per Invoice'!E$2:E$1201,$Z963)))</f>
        <v/>
      </c>
      <c r="F963">
        <f>IF($Z963="","",IF(INDEX('Per Invoice'!F$2:F$1201,$Z963)="","",INDEX('Per Invoice'!F$2:F$1201,$Z963)))</f>
        <v/>
      </c>
      <c r="G963">
        <f>IF($Z963="","",IF(INDEX('Per Invoice'!G$2:G$1201,$Z963)="","",INDEX('Per Invoice'!G$2:G$1201,$Z963)))</f>
        <v/>
      </c>
      <c r="H963">
        <f>IF($Z963="","",IF(INDEX('Per Invoice'!H$2:H$1201,$Z963)="","",INDEX('Per Invoice'!H$2:H$1201,$Z963)))</f>
        <v/>
      </c>
      <c r="I963">
        <f>IF($Z963="","",IF(INDEX('Per Invoice'!I$2:I$1201,$Z963)="","",INDEX('Per Invoice'!I$2:I$1201,$Z963)))</f>
        <v/>
      </c>
      <c r="J963">
        <f>IF($Z963="","",IF(INDEX('Per Invoice'!J$2:J$1201,$Z963)="","",INDEX('Per Invoice'!J$2:J$1201,$Z963)))</f>
        <v/>
      </c>
      <c r="K963" s="8">
        <f>IF($Z963="","",IF(INDEX('Per Invoice'!K$2:K$1201,$Z963)="","",INDEX('Per Invoice'!K$2:K$1201,$Z963)))</f>
        <v/>
      </c>
      <c r="L963">
        <f>IF($Z963="","",IF(INDEX('Per Invoice'!L$2:L$1201,$Z963)="","",INDEX('Per Invoice'!L$2:L$1201,$Z963)))</f>
        <v/>
      </c>
      <c r="M963">
        <f>IF($Z963="","",IF(INDEX('Per Invoice'!M$2:M$1201,$Z963)="","",INDEX('Per Invoice'!M$2:M$1201,$Z963)))</f>
        <v/>
      </c>
      <c r="N963">
        <f>IF($Z963="","",IF(INDEX('Per Invoice'!N$2:N$1201,$Z963)="","",INDEX('Per Invoice'!N$2:N$1201,$Z963)))</f>
        <v/>
      </c>
      <c r="O963" s="8">
        <f>IF($Z963="","",IF(INDEX('Per Invoice'!O$2:O$1201,$Z963)="","",INDEX('Per Invoice'!O$2:O$1201,$Z963)))</f>
        <v/>
      </c>
      <c r="P963">
        <f>IF($Z963="","",IF(INDEX('Per Invoice'!P$2:P$1201,$Z963)="","",INDEX('Per Invoice'!P$2:P$1201,$Z963)))</f>
        <v/>
      </c>
      <c r="Q963" s="8">
        <f>IF($Z963="","",IF(INDEX('Per Invoice'!Q$2:Q$1201,$Z963)="","",INDEX('Per Invoice'!Q$2:Q$1201,$Z963)))</f>
        <v/>
      </c>
      <c r="R963" s="8">
        <f>IF($Z963="","",IF(INDEX('Per Invoice'!R$2:R$1201,$Z963)="","",INDEX('Per Invoice'!R$2:R$1201,$Z963)))</f>
        <v/>
      </c>
      <c r="S963">
        <f>IF($Z963="","",IF(INDEX('Per Invoice'!S$2:S$1201,$Z963)="","",INDEX('Per Invoice'!S$2:S$1201,$Z963)))</f>
        <v/>
      </c>
      <c r="T963" s="8">
        <f>IF($Z963="","",IF(INDEX('Per Invoice'!T$2:T$1201,$Z963)="","",INDEX('Per Invoice'!T$2:T$1201,$Z963)))</f>
        <v/>
      </c>
      <c r="U963" s="8">
        <f>IF($Z963="","",IF(INDEX('Per Invoice'!U$2:U$1201,$Z963)="","",INDEX('Per Invoice'!U$2:U$1201,$Z963)))</f>
        <v/>
      </c>
      <c r="V963" s="8">
        <f>IF($Z963="","",IF(INDEX('Per Invoice'!V$2:V$1201,$Z963)="","",INDEX('Per Invoice'!V$2:V$1201,$Z963)))</f>
        <v/>
      </c>
      <c r="W963" s="8">
        <f>IF($Z963="","",IF(INDEX('Per Invoice'!W$2:W$1201,$Z963)="","",INDEX('Per Invoice'!W$2:W$1201,$Z963)))</f>
        <v/>
      </c>
      <c r="X963" s="8">
        <f>IF($Z963="","",IF(INDEX('Per Invoice'!X$2:X$1201,$Z963)="","",INDEX('Per Invoice'!X$2:X$1201,$Z963)))</f>
        <v/>
      </c>
      <c r="Y963" s="8">
        <f>IF($Z963="","",IF(INDEX('Per Invoice'!Y$2:Y$1201,$Z963)="","",INDEX('Per Invoice'!Y$2:Y$1201,$Z963)))</f>
        <v/>
      </c>
      <c r="Z963" s="16">
        <f>IFERROR(MATCH(Settings!$C$27&amp;"|"&amp;ROWS($Z$2:$Z963),'Per Invoice'!$AB$2:$AB$1201,0),"")</f>
        <v/>
      </c>
    </row>
    <row r="964">
      <c r="A964">
        <f>IF($Z964="","",IF(INDEX('Per Invoice'!A$2:A$1201,$Z964)="","",INDEX('Per Invoice'!A$2:A$1201,$Z964)))</f>
        <v/>
      </c>
      <c r="B964">
        <f>IF($Z964="","",IF(INDEX('Per Invoice'!B$2:B$1201,$Z964)="","",INDEX('Per Invoice'!B$2:B$1201,$Z964)))</f>
        <v/>
      </c>
      <c r="C964">
        <f>IF($Z964="","",IF(INDEX('Per Invoice'!C$2:C$1201,$Z964)="","",INDEX('Per Invoice'!C$2:C$1201,$Z964)))</f>
        <v/>
      </c>
      <c r="D964">
        <f>IF($Z964="","",IF(INDEX('Per Invoice'!D$2:D$1201,$Z964)="","",INDEX('Per Invoice'!D$2:D$1201,$Z964)))</f>
        <v/>
      </c>
      <c r="E964" s="14">
        <f>IF($Z964="","",IF(INDEX('Per Invoice'!E$2:E$1201,$Z964)="","",INDEX('Per Invoice'!E$2:E$1201,$Z964)))</f>
        <v/>
      </c>
      <c r="F964">
        <f>IF($Z964="","",IF(INDEX('Per Invoice'!F$2:F$1201,$Z964)="","",INDEX('Per Invoice'!F$2:F$1201,$Z964)))</f>
        <v/>
      </c>
      <c r="G964">
        <f>IF($Z964="","",IF(INDEX('Per Invoice'!G$2:G$1201,$Z964)="","",INDEX('Per Invoice'!G$2:G$1201,$Z964)))</f>
        <v/>
      </c>
      <c r="H964">
        <f>IF($Z964="","",IF(INDEX('Per Invoice'!H$2:H$1201,$Z964)="","",INDEX('Per Invoice'!H$2:H$1201,$Z964)))</f>
        <v/>
      </c>
      <c r="I964">
        <f>IF($Z964="","",IF(INDEX('Per Invoice'!I$2:I$1201,$Z964)="","",INDEX('Per Invoice'!I$2:I$1201,$Z964)))</f>
        <v/>
      </c>
      <c r="J964">
        <f>IF($Z964="","",IF(INDEX('Per Invoice'!J$2:J$1201,$Z964)="","",INDEX('Per Invoice'!J$2:J$1201,$Z964)))</f>
        <v/>
      </c>
      <c r="K964" s="8">
        <f>IF($Z964="","",IF(INDEX('Per Invoice'!K$2:K$1201,$Z964)="","",INDEX('Per Invoice'!K$2:K$1201,$Z964)))</f>
        <v/>
      </c>
      <c r="L964">
        <f>IF($Z964="","",IF(INDEX('Per Invoice'!L$2:L$1201,$Z964)="","",INDEX('Per Invoice'!L$2:L$1201,$Z964)))</f>
        <v/>
      </c>
      <c r="M964">
        <f>IF($Z964="","",IF(INDEX('Per Invoice'!M$2:M$1201,$Z964)="","",INDEX('Per Invoice'!M$2:M$1201,$Z964)))</f>
        <v/>
      </c>
      <c r="N964">
        <f>IF($Z964="","",IF(INDEX('Per Invoice'!N$2:N$1201,$Z964)="","",INDEX('Per Invoice'!N$2:N$1201,$Z964)))</f>
        <v/>
      </c>
      <c r="O964" s="8">
        <f>IF($Z964="","",IF(INDEX('Per Invoice'!O$2:O$1201,$Z964)="","",INDEX('Per Invoice'!O$2:O$1201,$Z964)))</f>
        <v/>
      </c>
      <c r="P964">
        <f>IF($Z964="","",IF(INDEX('Per Invoice'!P$2:P$1201,$Z964)="","",INDEX('Per Invoice'!P$2:P$1201,$Z964)))</f>
        <v/>
      </c>
      <c r="Q964" s="8">
        <f>IF($Z964="","",IF(INDEX('Per Invoice'!Q$2:Q$1201,$Z964)="","",INDEX('Per Invoice'!Q$2:Q$1201,$Z964)))</f>
        <v/>
      </c>
      <c r="R964" s="8">
        <f>IF($Z964="","",IF(INDEX('Per Invoice'!R$2:R$1201,$Z964)="","",INDEX('Per Invoice'!R$2:R$1201,$Z964)))</f>
        <v/>
      </c>
      <c r="S964">
        <f>IF($Z964="","",IF(INDEX('Per Invoice'!S$2:S$1201,$Z964)="","",INDEX('Per Invoice'!S$2:S$1201,$Z964)))</f>
        <v/>
      </c>
      <c r="T964" s="8">
        <f>IF($Z964="","",IF(INDEX('Per Invoice'!T$2:T$1201,$Z964)="","",INDEX('Per Invoice'!T$2:T$1201,$Z964)))</f>
        <v/>
      </c>
      <c r="U964" s="8">
        <f>IF($Z964="","",IF(INDEX('Per Invoice'!U$2:U$1201,$Z964)="","",INDEX('Per Invoice'!U$2:U$1201,$Z964)))</f>
        <v/>
      </c>
      <c r="V964" s="8">
        <f>IF($Z964="","",IF(INDEX('Per Invoice'!V$2:V$1201,$Z964)="","",INDEX('Per Invoice'!V$2:V$1201,$Z964)))</f>
        <v/>
      </c>
      <c r="W964" s="8">
        <f>IF($Z964="","",IF(INDEX('Per Invoice'!W$2:W$1201,$Z964)="","",INDEX('Per Invoice'!W$2:W$1201,$Z964)))</f>
        <v/>
      </c>
      <c r="X964" s="8">
        <f>IF($Z964="","",IF(INDEX('Per Invoice'!X$2:X$1201,$Z964)="","",INDEX('Per Invoice'!X$2:X$1201,$Z964)))</f>
        <v/>
      </c>
      <c r="Y964" s="8">
        <f>IF($Z964="","",IF(INDEX('Per Invoice'!Y$2:Y$1201,$Z964)="","",INDEX('Per Invoice'!Y$2:Y$1201,$Z964)))</f>
        <v/>
      </c>
      <c r="Z964" s="16">
        <f>IFERROR(MATCH(Settings!$C$27&amp;"|"&amp;ROWS($Z$2:$Z964),'Per Invoice'!$AB$2:$AB$1201,0),"")</f>
        <v/>
      </c>
    </row>
    <row r="965">
      <c r="A965">
        <f>IF($Z965="","",IF(INDEX('Per Invoice'!A$2:A$1201,$Z965)="","",INDEX('Per Invoice'!A$2:A$1201,$Z965)))</f>
        <v/>
      </c>
      <c r="B965">
        <f>IF($Z965="","",IF(INDEX('Per Invoice'!B$2:B$1201,$Z965)="","",INDEX('Per Invoice'!B$2:B$1201,$Z965)))</f>
        <v/>
      </c>
      <c r="C965">
        <f>IF($Z965="","",IF(INDEX('Per Invoice'!C$2:C$1201,$Z965)="","",INDEX('Per Invoice'!C$2:C$1201,$Z965)))</f>
        <v/>
      </c>
      <c r="D965">
        <f>IF($Z965="","",IF(INDEX('Per Invoice'!D$2:D$1201,$Z965)="","",INDEX('Per Invoice'!D$2:D$1201,$Z965)))</f>
        <v/>
      </c>
      <c r="E965" s="14">
        <f>IF($Z965="","",IF(INDEX('Per Invoice'!E$2:E$1201,$Z965)="","",INDEX('Per Invoice'!E$2:E$1201,$Z965)))</f>
        <v/>
      </c>
      <c r="F965">
        <f>IF($Z965="","",IF(INDEX('Per Invoice'!F$2:F$1201,$Z965)="","",INDEX('Per Invoice'!F$2:F$1201,$Z965)))</f>
        <v/>
      </c>
      <c r="G965">
        <f>IF($Z965="","",IF(INDEX('Per Invoice'!G$2:G$1201,$Z965)="","",INDEX('Per Invoice'!G$2:G$1201,$Z965)))</f>
        <v/>
      </c>
      <c r="H965">
        <f>IF($Z965="","",IF(INDEX('Per Invoice'!H$2:H$1201,$Z965)="","",INDEX('Per Invoice'!H$2:H$1201,$Z965)))</f>
        <v/>
      </c>
      <c r="I965">
        <f>IF($Z965="","",IF(INDEX('Per Invoice'!I$2:I$1201,$Z965)="","",INDEX('Per Invoice'!I$2:I$1201,$Z965)))</f>
        <v/>
      </c>
      <c r="J965">
        <f>IF($Z965="","",IF(INDEX('Per Invoice'!J$2:J$1201,$Z965)="","",INDEX('Per Invoice'!J$2:J$1201,$Z965)))</f>
        <v/>
      </c>
      <c r="K965" s="8">
        <f>IF($Z965="","",IF(INDEX('Per Invoice'!K$2:K$1201,$Z965)="","",INDEX('Per Invoice'!K$2:K$1201,$Z965)))</f>
        <v/>
      </c>
      <c r="L965">
        <f>IF($Z965="","",IF(INDEX('Per Invoice'!L$2:L$1201,$Z965)="","",INDEX('Per Invoice'!L$2:L$1201,$Z965)))</f>
        <v/>
      </c>
      <c r="M965">
        <f>IF($Z965="","",IF(INDEX('Per Invoice'!M$2:M$1201,$Z965)="","",INDEX('Per Invoice'!M$2:M$1201,$Z965)))</f>
        <v/>
      </c>
      <c r="N965">
        <f>IF($Z965="","",IF(INDEX('Per Invoice'!N$2:N$1201,$Z965)="","",INDEX('Per Invoice'!N$2:N$1201,$Z965)))</f>
        <v/>
      </c>
      <c r="O965" s="8">
        <f>IF($Z965="","",IF(INDEX('Per Invoice'!O$2:O$1201,$Z965)="","",INDEX('Per Invoice'!O$2:O$1201,$Z965)))</f>
        <v/>
      </c>
      <c r="P965">
        <f>IF($Z965="","",IF(INDEX('Per Invoice'!P$2:P$1201,$Z965)="","",INDEX('Per Invoice'!P$2:P$1201,$Z965)))</f>
        <v/>
      </c>
      <c r="Q965" s="8">
        <f>IF($Z965="","",IF(INDEX('Per Invoice'!Q$2:Q$1201,$Z965)="","",INDEX('Per Invoice'!Q$2:Q$1201,$Z965)))</f>
        <v/>
      </c>
      <c r="R965" s="8">
        <f>IF($Z965="","",IF(INDEX('Per Invoice'!R$2:R$1201,$Z965)="","",INDEX('Per Invoice'!R$2:R$1201,$Z965)))</f>
        <v/>
      </c>
      <c r="S965">
        <f>IF($Z965="","",IF(INDEX('Per Invoice'!S$2:S$1201,$Z965)="","",INDEX('Per Invoice'!S$2:S$1201,$Z965)))</f>
        <v/>
      </c>
      <c r="T965" s="8">
        <f>IF($Z965="","",IF(INDEX('Per Invoice'!T$2:T$1201,$Z965)="","",INDEX('Per Invoice'!T$2:T$1201,$Z965)))</f>
        <v/>
      </c>
      <c r="U965" s="8">
        <f>IF($Z965="","",IF(INDEX('Per Invoice'!U$2:U$1201,$Z965)="","",INDEX('Per Invoice'!U$2:U$1201,$Z965)))</f>
        <v/>
      </c>
      <c r="V965" s="8">
        <f>IF($Z965="","",IF(INDEX('Per Invoice'!V$2:V$1201,$Z965)="","",INDEX('Per Invoice'!V$2:V$1201,$Z965)))</f>
        <v/>
      </c>
      <c r="W965" s="8">
        <f>IF($Z965="","",IF(INDEX('Per Invoice'!W$2:W$1201,$Z965)="","",INDEX('Per Invoice'!W$2:W$1201,$Z965)))</f>
        <v/>
      </c>
      <c r="X965" s="8">
        <f>IF($Z965="","",IF(INDEX('Per Invoice'!X$2:X$1201,$Z965)="","",INDEX('Per Invoice'!X$2:X$1201,$Z965)))</f>
        <v/>
      </c>
      <c r="Y965" s="8">
        <f>IF($Z965="","",IF(INDEX('Per Invoice'!Y$2:Y$1201,$Z965)="","",INDEX('Per Invoice'!Y$2:Y$1201,$Z965)))</f>
        <v/>
      </c>
      <c r="Z965" s="16">
        <f>IFERROR(MATCH(Settings!$C$27&amp;"|"&amp;ROWS($Z$2:$Z965),'Per Invoice'!$AB$2:$AB$1201,0),"")</f>
        <v/>
      </c>
    </row>
    <row r="966">
      <c r="A966">
        <f>IF($Z966="","",IF(INDEX('Per Invoice'!A$2:A$1201,$Z966)="","",INDEX('Per Invoice'!A$2:A$1201,$Z966)))</f>
        <v/>
      </c>
      <c r="B966">
        <f>IF($Z966="","",IF(INDEX('Per Invoice'!B$2:B$1201,$Z966)="","",INDEX('Per Invoice'!B$2:B$1201,$Z966)))</f>
        <v/>
      </c>
      <c r="C966">
        <f>IF($Z966="","",IF(INDEX('Per Invoice'!C$2:C$1201,$Z966)="","",INDEX('Per Invoice'!C$2:C$1201,$Z966)))</f>
        <v/>
      </c>
      <c r="D966">
        <f>IF($Z966="","",IF(INDEX('Per Invoice'!D$2:D$1201,$Z966)="","",INDEX('Per Invoice'!D$2:D$1201,$Z966)))</f>
        <v/>
      </c>
      <c r="E966" s="14">
        <f>IF($Z966="","",IF(INDEX('Per Invoice'!E$2:E$1201,$Z966)="","",INDEX('Per Invoice'!E$2:E$1201,$Z966)))</f>
        <v/>
      </c>
      <c r="F966">
        <f>IF($Z966="","",IF(INDEX('Per Invoice'!F$2:F$1201,$Z966)="","",INDEX('Per Invoice'!F$2:F$1201,$Z966)))</f>
        <v/>
      </c>
      <c r="G966">
        <f>IF($Z966="","",IF(INDEX('Per Invoice'!G$2:G$1201,$Z966)="","",INDEX('Per Invoice'!G$2:G$1201,$Z966)))</f>
        <v/>
      </c>
      <c r="H966">
        <f>IF($Z966="","",IF(INDEX('Per Invoice'!H$2:H$1201,$Z966)="","",INDEX('Per Invoice'!H$2:H$1201,$Z966)))</f>
        <v/>
      </c>
      <c r="I966">
        <f>IF($Z966="","",IF(INDEX('Per Invoice'!I$2:I$1201,$Z966)="","",INDEX('Per Invoice'!I$2:I$1201,$Z966)))</f>
        <v/>
      </c>
      <c r="J966">
        <f>IF($Z966="","",IF(INDEX('Per Invoice'!J$2:J$1201,$Z966)="","",INDEX('Per Invoice'!J$2:J$1201,$Z966)))</f>
        <v/>
      </c>
      <c r="K966" s="8">
        <f>IF($Z966="","",IF(INDEX('Per Invoice'!K$2:K$1201,$Z966)="","",INDEX('Per Invoice'!K$2:K$1201,$Z966)))</f>
        <v/>
      </c>
      <c r="L966">
        <f>IF($Z966="","",IF(INDEX('Per Invoice'!L$2:L$1201,$Z966)="","",INDEX('Per Invoice'!L$2:L$1201,$Z966)))</f>
        <v/>
      </c>
      <c r="M966">
        <f>IF($Z966="","",IF(INDEX('Per Invoice'!M$2:M$1201,$Z966)="","",INDEX('Per Invoice'!M$2:M$1201,$Z966)))</f>
        <v/>
      </c>
      <c r="N966">
        <f>IF($Z966="","",IF(INDEX('Per Invoice'!N$2:N$1201,$Z966)="","",INDEX('Per Invoice'!N$2:N$1201,$Z966)))</f>
        <v/>
      </c>
      <c r="O966" s="8">
        <f>IF($Z966="","",IF(INDEX('Per Invoice'!O$2:O$1201,$Z966)="","",INDEX('Per Invoice'!O$2:O$1201,$Z966)))</f>
        <v/>
      </c>
      <c r="P966">
        <f>IF($Z966="","",IF(INDEX('Per Invoice'!P$2:P$1201,$Z966)="","",INDEX('Per Invoice'!P$2:P$1201,$Z966)))</f>
        <v/>
      </c>
      <c r="Q966" s="8">
        <f>IF($Z966="","",IF(INDEX('Per Invoice'!Q$2:Q$1201,$Z966)="","",INDEX('Per Invoice'!Q$2:Q$1201,$Z966)))</f>
        <v/>
      </c>
      <c r="R966" s="8">
        <f>IF($Z966="","",IF(INDEX('Per Invoice'!R$2:R$1201,$Z966)="","",INDEX('Per Invoice'!R$2:R$1201,$Z966)))</f>
        <v/>
      </c>
      <c r="S966">
        <f>IF($Z966="","",IF(INDEX('Per Invoice'!S$2:S$1201,$Z966)="","",INDEX('Per Invoice'!S$2:S$1201,$Z966)))</f>
        <v/>
      </c>
      <c r="T966" s="8">
        <f>IF($Z966="","",IF(INDEX('Per Invoice'!T$2:T$1201,$Z966)="","",INDEX('Per Invoice'!T$2:T$1201,$Z966)))</f>
        <v/>
      </c>
      <c r="U966" s="8">
        <f>IF($Z966="","",IF(INDEX('Per Invoice'!U$2:U$1201,$Z966)="","",INDEX('Per Invoice'!U$2:U$1201,$Z966)))</f>
        <v/>
      </c>
      <c r="V966" s="8">
        <f>IF($Z966="","",IF(INDEX('Per Invoice'!V$2:V$1201,$Z966)="","",INDEX('Per Invoice'!V$2:V$1201,$Z966)))</f>
        <v/>
      </c>
      <c r="W966" s="8">
        <f>IF($Z966="","",IF(INDEX('Per Invoice'!W$2:W$1201,$Z966)="","",INDEX('Per Invoice'!W$2:W$1201,$Z966)))</f>
        <v/>
      </c>
      <c r="X966" s="8">
        <f>IF($Z966="","",IF(INDEX('Per Invoice'!X$2:X$1201,$Z966)="","",INDEX('Per Invoice'!X$2:X$1201,$Z966)))</f>
        <v/>
      </c>
      <c r="Y966" s="8">
        <f>IF($Z966="","",IF(INDEX('Per Invoice'!Y$2:Y$1201,$Z966)="","",INDEX('Per Invoice'!Y$2:Y$1201,$Z966)))</f>
        <v/>
      </c>
      <c r="Z966" s="16">
        <f>IFERROR(MATCH(Settings!$C$27&amp;"|"&amp;ROWS($Z$2:$Z966),'Per Invoice'!$AB$2:$AB$1201,0),"")</f>
        <v/>
      </c>
    </row>
    <row r="967">
      <c r="A967">
        <f>IF($Z967="","",IF(INDEX('Per Invoice'!A$2:A$1201,$Z967)="","",INDEX('Per Invoice'!A$2:A$1201,$Z967)))</f>
        <v/>
      </c>
      <c r="B967">
        <f>IF($Z967="","",IF(INDEX('Per Invoice'!B$2:B$1201,$Z967)="","",INDEX('Per Invoice'!B$2:B$1201,$Z967)))</f>
        <v/>
      </c>
      <c r="C967">
        <f>IF($Z967="","",IF(INDEX('Per Invoice'!C$2:C$1201,$Z967)="","",INDEX('Per Invoice'!C$2:C$1201,$Z967)))</f>
        <v/>
      </c>
      <c r="D967">
        <f>IF($Z967="","",IF(INDEX('Per Invoice'!D$2:D$1201,$Z967)="","",INDEX('Per Invoice'!D$2:D$1201,$Z967)))</f>
        <v/>
      </c>
      <c r="E967" s="14">
        <f>IF($Z967="","",IF(INDEX('Per Invoice'!E$2:E$1201,$Z967)="","",INDEX('Per Invoice'!E$2:E$1201,$Z967)))</f>
        <v/>
      </c>
      <c r="F967">
        <f>IF($Z967="","",IF(INDEX('Per Invoice'!F$2:F$1201,$Z967)="","",INDEX('Per Invoice'!F$2:F$1201,$Z967)))</f>
        <v/>
      </c>
      <c r="G967">
        <f>IF($Z967="","",IF(INDEX('Per Invoice'!G$2:G$1201,$Z967)="","",INDEX('Per Invoice'!G$2:G$1201,$Z967)))</f>
        <v/>
      </c>
      <c r="H967">
        <f>IF($Z967="","",IF(INDEX('Per Invoice'!H$2:H$1201,$Z967)="","",INDEX('Per Invoice'!H$2:H$1201,$Z967)))</f>
        <v/>
      </c>
      <c r="I967">
        <f>IF($Z967="","",IF(INDEX('Per Invoice'!I$2:I$1201,$Z967)="","",INDEX('Per Invoice'!I$2:I$1201,$Z967)))</f>
        <v/>
      </c>
      <c r="J967">
        <f>IF($Z967="","",IF(INDEX('Per Invoice'!J$2:J$1201,$Z967)="","",INDEX('Per Invoice'!J$2:J$1201,$Z967)))</f>
        <v/>
      </c>
      <c r="K967" s="8">
        <f>IF($Z967="","",IF(INDEX('Per Invoice'!K$2:K$1201,$Z967)="","",INDEX('Per Invoice'!K$2:K$1201,$Z967)))</f>
        <v/>
      </c>
      <c r="L967">
        <f>IF($Z967="","",IF(INDEX('Per Invoice'!L$2:L$1201,$Z967)="","",INDEX('Per Invoice'!L$2:L$1201,$Z967)))</f>
        <v/>
      </c>
      <c r="M967">
        <f>IF($Z967="","",IF(INDEX('Per Invoice'!M$2:M$1201,$Z967)="","",INDEX('Per Invoice'!M$2:M$1201,$Z967)))</f>
        <v/>
      </c>
      <c r="N967">
        <f>IF($Z967="","",IF(INDEX('Per Invoice'!N$2:N$1201,$Z967)="","",INDEX('Per Invoice'!N$2:N$1201,$Z967)))</f>
        <v/>
      </c>
      <c r="O967" s="8">
        <f>IF($Z967="","",IF(INDEX('Per Invoice'!O$2:O$1201,$Z967)="","",INDEX('Per Invoice'!O$2:O$1201,$Z967)))</f>
        <v/>
      </c>
      <c r="P967">
        <f>IF($Z967="","",IF(INDEX('Per Invoice'!P$2:P$1201,$Z967)="","",INDEX('Per Invoice'!P$2:P$1201,$Z967)))</f>
        <v/>
      </c>
      <c r="Q967" s="8">
        <f>IF($Z967="","",IF(INDEX('Per Invoice'!Q$2:Q$1201,$Z967)="","",INDEX('Per Invoice'!Q$2:Q$1201,$Z967)))</f>
        <v/>
      </c>
      <c r="R967" s="8">
        <f>IF($Z967="","",IF(INDEX('Per Invoice'!R$2:R$1201,$Z967)="","",INDEX('Per Invoice'!R$2:R$1201,$Z967)))</f>
        <v/>
      </c>
      <c r="S967">
        <f>IF($Z967="","",IF(INDEX('Per Invoice'!S$2:S$1201,$Z967)="","",INDEX('Per Invoice'!S$2:S$1201,$Z967)))</f>
        <v/>
      </c>
      <c r="T967" s="8">
        <f>IF($Z967="","",IF(INDEX('Per Invoice'!T$2:T$1201,$Z967)="","",INDEX('Per Invoice'!T$2:T$1201,$Z967)))</f>
        <v/>
      </c>
      <c r="U967" s="8">
        <f>IF($Z967="","",IF(INDEX('Per Invoice'!U$2:U$1201,$Z967)="","",INDEX('Per Invoice'!U$2:U$1201,$Z967)))</f>
        <v/>
      </c>
      <c r="V967" s="8">
        <f>IF($Z967="","",IF(INDEX('Per Invoice'!V$2:V$1201,$Z967)="","",INDEX('Per Invoice'!V$2:V$1201,$Z967)))</f>
        <v/>
      </c>
      <c r="W967" s="8">
        <f>IF($Z967="","",IF(INDEX('Per Invoice'!W$2:W$1201,$Z967)="","",INDEX('Per Invoice'!W$2:W$1201,$Z967)))</f>
        <v/>
      </c>
      <c r="X967" s="8">
        <f>IF($Z967="","",IF(INDEX('Per Invoice'!X$2:X$1201,$Z967)="","",INDEX('Per Invoice'!X$2:X$1201,$Z967)))</f>
        <v/>
      </c>
      <c r="Y967" s="8">
        <f>IF($Z967="","",IF(INDEX('Per Invoice'!Y$2:Y$1201,$Z967)="","",INDEX('Per Invoice'!Y$2:Y$1201,$Z967)))</f>
        <v/>
      </c>
      <c r="Z967" s="16">
        <f>IFERROR(MATCH(Settings!$C$27&amp;"|"&amp;ROWS($Z$2:$Z967),'Per Invoice'!$AB$2:$AB$1201,0),"")</f>
        <v/>
      </c>
    </row>
    <row r="968">
      <c r="A968">
        <f>IF($Z968="","",IF(INDEX('Per Invoice'!A$2:A$1201,$Z968)="","",INDEX('Per Invoice'!A$2:A$1201,$Z968)))</f>
        <v/>
      </c>
      <c r="B968">
        <f>IF($Z968="","",IF(INDEX('Per Invoice'!B$2:B$1201,$Z968)="","",INDEX('Per Invoice'!B$2:B$1201,$Z968)))</f>
        <v/>
      </c>
      <c r="C968">
        <f>IF($Z968="","",IF(INDEX('Per Invoice'!C$2:C$1201,$Z968)="","",INDEX('Per Invoice'!C$2:C$1201,$Z968)))</f>
        <v/>
      </c>
      <c r="D968">
        <f>IF($Z968="","",IF(INDEX('Per Invoice'!D$2:D$1201,$Z968)="","",INDEX('Per Invoice'!D$2:D$1201,$Z968)))</f>
        <v/>
      </c>
      <c r="E968" s="14">
        <f>IF($Z968="","",IF(INDEX('Per Invoice'!E$2:E$1201,$Z968)="","",INDEX('Per Invoice'!E$2:E$1201,$Z968)))</f>
        <v/>
      </c>
      <c r="F968">
        <f>IF($Z968="","",IF(INDEX('Per Invoice'!F$2:F$1201,$Z968)="","",INDEX('Per Invoice'!F$2:F$1201,$Z968)))</f>
        <v/>
      </c>
      <c r="G968">
        <f>IF($Z968="","",IF(INDEX('Per Invoice'!G$2:G$1201,$Z968)="","",INDEX('Per Invoice'!G$2:G$1201,$Z968)))</f>
        <v/>
      </c>
      <c r="H968">
        <f>IF($Z968="","",IF(INDEX('Per Invoice'!H$2:H$1201,$Z968)="","",INDEX('Per Invoice'!H$2:H$1201,$Z968)))</f>
        <v/>
      </c>
      <c r="I968">
        <f>IF($Z968="","",IF(INDEX('Per Invoice'!I$2:I$1201,$Z968)="","",INDEX('Per Invoice'!I$2:I$1201,$Z968)))</f>
        <v/>
      </c>
      <c r="J968">
        <f>IF($Z968="","",IF(INDEX('Per Invoice'!J$2:J$1201,$Z968)="","",INDEX('Per Invoice'!J$2:J$1201,$Z968)))</f>
        <v/>
      </c>
      <c r="K968" s="8">
        <f>IF($Z968="","",IF(INDEX('Per Invoice'!K$2:K$1201,$Z968)="","",INDEX('Per Invoice'!K$2:K$1201,$Z968)))</f>
        <v/>
      </c>
      <c r="L968">
        <f>IF($Z968="","",IF(INDEX('Per Invoice'!L$2:L$1201,$Z968)="","",INDEX('Per Invoice'!L$2:L$1201,$Z968)))</f>
        <v/>
      </c>
      <c r="M968">
        <f>IF($Z968="","",IF(INDEX('Per Invoice'!M$2:M$1201,$Z968)="","",INDEX('Per Invoice'!M$2:M$1201,$Z968)))</f>
        <v/>
      </c>
      <c r="N968">
        <f>IF($Z968="","",IF(INDEX('Per Invoice'!N$2:N$1201,$Z968)="","",INDEX('Per Invoice'!N$2:N$1201,$Z968)))</f>
        <v/>
      </c>
      <c r="O968" s="8">
        <f>IF($Z968="","",IF(INDEX('Per Invoice'!O$2:O$1201,$Z968)="","",INDEX('Per Invoice'!O$2:O$1201,$Z968)))</f>
        <v/>
      </c>
      <c r="P968">
        <f>IF($Z968="","",IF(INDEX('Per Invoice'!P$2:P$1201,$Z968)="","",INDEX('Per Invoice'!P$2:P$1201,$Z968)))</f>
        <v/>
      </c>
      <c r="Q968" s="8">
        <f>IF($Z968="","",IF(INDEX('Per Invoice'!Q$2:Q$1201,$Z968)="","",INDEX('Per Invoice'!Q$2:Q$1201,$Z968)))</f>
        <v/>
      </c>
      <c r="R968" s="8">
        <f>IF($Z968="","",IF(INDEX('Per Invoice'!R$2:R$1201,$Z968)="","",INDEX('Per Invoice'!R$2:R$1201,$Z968)))</f>
        <v/>
      </c>
      <c r="S968">
        <f>IF($Z968="","",IF(INDEX('Per Invoice'!S$2:S$1201,$Z968)="","",INDEX('Per Invoice'!S$2:S$1201,$Z968)))</f>
        <v/>
      </c>
      <c r="T968" s="8">
        <f>IF($Z968="","",IF(INDEX('Per Invoice'!T$2:T$1201,$Z968)="","",INDEX('Per Invoice'!T$2:T$1201,$Z968)))</f>
        <v/>
      </c>
      <c r="U968" s="8">
        <f>IF($Z968="","",IF(INDEX('Per Invoice'!U$2:U$1201,$Z968)="","",INDEX('Per Invoice'!U$2:U$1201,$Z968)))</f>
        <v/>
      </c>
      <c r="V968" s="8">
        <f>IF($Z968="","",IF(INDEX('Per Invoice'!V$2:V$1201,$Z968)="","",INDEX('Per Invoice'!V$2:V$1201,$Z968)))</f>
        <v/>
      </c>
      <c r="W968" s="8">
        <f>IF($Z968="","",IF(INDEX('Per Invoice'!W$2:W$1201,$Z968)="","",INDEX('Per Invoice'!W$2:W$1201,$Z968)))</f>
        <v/>
      </c>
      <c r="X968" s="8">
        <f>IF($Z968="","",IF(INDEX('Per Invoice'!X$2:X$1201,$Z968)="","",INDEX('Per Invoice'!X$2:X$1201,$Z968)))</f>
        <v/>
      </c>
      <c r="Y968" s="8">
        <f>IF($Z968="","",IF(INDEX('Per Invoice'!Y$2:Y$1201,$Z968)="","",INDEX('Per Invoice'!Y$2:Y$1201,$Z968)))</f>
        <v/>
      </c>
      <c r="Z968" s="16">
        <f>IFERROR(MATCH(Settings!$C$27&amp;"|"&amp;ROWS($Z$2:$Z968),'Per Invoice'!$AB$2:$AB$1201,0),"")</f>
        <v/>
      </c>
    </row>
    <row r="969">
      <c r="A969">
        <f>IF($Z969="","",IF(INDEX('Per Invoice'!A$2:A$1201,$Z969)="","",INDEX('Per Invoice'!A$2:A$1201,$Z969)))</f>
        <v/>
      </c>
      <c r="B969">
        <f>IF($Z969="","",IF(INDEX('Per Invoice'!B$2:B$1201,$Z969)="","",INDEX('Per Invoice'!B$2:B$1201,$Z969)))</f>
        <v/>
      </c>
      <c r="C969">
        <f>IF($Z969="","",IF(INDEX('Per Invoice'!C$2:C$1201,$Z969)="","",INDEX('Per Invoice'!C$2:C$1201,$Z969)))</f>
        <v/>
      </c>
      <c r="D969">
        <f>IF($Z969="","",IF(INDEX('Per Invoice'!D$2:D$1201,$Z969)="","",INDEX('Per Invoice'!D$2:D$1201,$Z969)))</f>
        <v/>
      </c>
      <c r="E969" s="14">
        <f>IF($Z969="","",IF(INDEX('Per Invoice'!E$2:E$1201,$Z969)="","",INDEX('Per Invoice'!E$2:E$1201,$Z969)))</f>
        <v/>
      </c>
      <c r="F969">
        <f>IF($Z969="","",IF(INDEX('Per Invoice'!F$2:F$1201,$Z969)="","",INDEX('Per Invoice'!F$2:F$1201,$Z969)))</f>
        <v/>
      </c>
      <c r="G969">
        <f>IF($Z969="","",IF(INDEX('Per Invoice'!G$2:G$1201,$Z969)="","",INDEX('Per Invoice'!G$2:G$1201,$Z969)))</f>
        <v/>
      </c>
      <c r="H969">
        <f>IF($Z969="","",IF(INDEX('Per Invoice'!H$2:H$1201,$Z969)="","",INDEX('Per Invoice'!H$2:H$1201,$Z969)))</f>
        <v/>
      </c>
      <c r="I969">
        <f>IF($Z969="","",IF(INDEX('Per Invoice'!I$2:I$1201,$Z969)="","",INDEX('Per Invoice'!I$2:I$1201,$Z969)))</f>
        <v/>
      </c>
      <c r="J969">
        <f>IF($Z969="","",IF(INDEX('Per Invoice'!J$2:J$1201,$Z969)="","",INDEX('Per Invoice'!J$2:J$1201,$Z969)))</f>
        <v/>
      </c>
      <c r="K969" s="8">
        <f>IF($Z969="","",IF(INDEX('Per Invoice'!K$2:K$1201,$Z969)="","",INDEX('Per Invoice'!K$2:K$1201,$Z969)))</f>
        <v/>
      </c>
      <c r="L969">
        <f>IF($Z969="","",IF(INDEX('Per Invoice'!L$2:L$1201,$Z969)="","",INDEX('Per Invoice'!L$2:L$1201,$Z969)))</f>
        <v/>
      </c>
      <c r="M969">
        <f>IF($Z969="","",IF(INDEX('Per Invoice'!M$2:M$1201,$Z969)="","",INDEX('Per Invoice'!M$2:M$1201,$Z969)))</f>
        <v/>
      </c>
      <c r="N969">
        <f>IF($Z969="","",IF(INDEX('Per Invoice'!N$2:N$1201,$Z969)="","",INDEX('Per Invoice'!N$2:N$1201,$Z969)))</f>
        <v/>
      </c>
      <c r="O969" s="8">
        <f>IF($Z969="","",IF(INDEX('Per Invoice'!O$2:O$1201,$Z969)="","",INDEX('Per Invoice'!O$2:O$1201,$Z969)))</f>
        <v/>
      </c>
      <c r="P969">
        <f>IF($Z969="","",IF(INDEX('Per Invoice'!P$2:P$1201,$Z969)="","",INDEX('Per Invoice'!P$2:P$1201,$Z969)))</f>
        <v/>
      </c>
      <c r="Q969" s="8">
        <f>IF($Z969="","",IF(INDEX('Per Invoice'!Q$2:Q$1201,$Z969)="","",INDEX('Per Invoice'!Q$2:Q$1201,$Z969)))</f>
        <v/>
      </c>
      <c r="R969" s="8">
        <f>IF($Z969="","",IF(INDEX('Per Invoice'!R$2:R$1201,$Z969)="","",INDEX('Per Invoice'!R$2:R$1201,$Z969)))</f>
        <v/>
      </c>
      <c r="S969">
        <f>IF($Z969="","",IF(INDEX('Per Invoice'!S$2:S$1201,$Z969)="","",INDEX('Per Invoice'!S$2:S$1201,$Z969)))</f>
        <v/>
      </c>
      <c r="T969" s="8">
        <f>IF($Z969="","",IF(INDEX('Per Invoice'!T$2:T$1201,$Z969)="","",INDEX('Per Invoice'!T$2:T$1201,$Z969)))</f>
        <v/>
      </c>
      <c r="U969" s="8">
        <f>IF($Z969="","",IF(INDEX('Per Invoice'!U$2:U$1201,$Z969)="","",INDEX('Per Invoice'!U$2:U$1201,$Z969)))</f>
        <v/>
      </c>
      <c r="V969" s="8">
        <f>IF($Z969="","",IF(INDEX('Per Invoice'!V$2:V$1201,$Z969)="","",INDEX('Per Invoice'!V$2:V$1201,$Z969)))</f>
        <v/>
      </c>
      <c r="W969" s="8">
        <f>IF($Z969="","",IF(INDEX('Per Invoice'!W$2:W$1201,$Z969)="","",INDEX('Per Invoice'!W$2:W$1201,$Z969)))</f>
        <v/>
      </c>
      <c r="X969" s="8">
        <f>IF($Z969="","",IF(INDEX('Per Invoice'!X$2:X$1201,$Z969)="","",INDEX('Per Invoice'!X$2:X$1201,$Z969)))</f>
        <v/>
      </c>
      <c r="Y969" s="8">
        <f>IF($Z969="","",IF(INDEX('Per Invoice'!Y$2:Y$1201,$Z969)="","",INDEX('Per Invoice'!Y$2:Y$1201,$Z969)))</f>
        <v/>
      </c>
      <c r="Z969" s="16">
        <f>IFERROR(MATCH(Settings!$C$27&amp;"|"&amp;ROWS($Z$2:$Z969),'Per Invoice'!$AB$2:$AB$1201,0),"")</f>
        <v/>
      </c>
    </row>
    <row r="970">
      <c r="A970">
        <f>IF($Z970="","",IF(INDEX('Per Invoice'!A$2:A$1201,$Z970)="","",INDEX('Per Invoice'!A$2:A$1201,$Z970)))</f>
        <v/>
      </c>
      <c r="B970">
        <f>IF($Z970="","",IF(INDEX('Per Invoice'!B$2:B$1201,$Z970)="","",INDEX('Per Invoice'!B$2:B$1201,$Z970)))</f>
        <v/>
      </c>
      <c r="C970">
        <f>IF($Z970="","",IF(INDEX('Per Invoice'!C$2:C$1201,$Z970)="","",INDEX('Per Invoice'!C$2:C$1201,$Z970)))</f>
        <v/>
      </c>
      <c r="D970">
        <f>IF($Z970="","",IF(INDEX('Per Invoice'!D$2:D$1201,$Z970)="","",INDEX('Per Invoice'!D$2:D$1201,$Z970)))</f>
        <v/>
      </c>
      <c r="E970" s="14">
        <f>IF($Z970="","",IF(INDEX('Per Invoice'!E$2:E$1201,$Z970)="","",INDEX('Per Invoice'!E$2:E$1201,$Z970)))</f>
        <v/>
      </c>
      <c r="F970">
        <f>IF($Z970="","",IF(INDEX('Per Invoice'!F$2:F$1201,$Z970)="","",INDEX('Per Invoice'!F$2:F$1201,$Z970)))</f>
        <v/>
      </c>
      <c r="G970">
        <f>IF($Z970="","",IF(INDEX('Per Invoice'!G$2:G$1201,$Z970)="","",INDEX('Per Invoice'!G$2:G$1201,$Z970)))</f>
        <v/>
      </c>
      <c r="H970">
        <f>IF($Z970="","",IF(INDEX('Per Invoice'!H$2:H$1201,$Z970)="","",INDEX('Per Invoice'!H$2:H$1201,$Z970)))</f>
        <v/>
      </c>
      <c r="I970">
        <f>IF($Z970="","",IF(INDEX('Per Invoice'!I$2:I$1201,$Z970)="","",INDEX('Per Invoice'!I$2:I$1201,$Z970)))</f>
        <v/>
      </c>
      <c r="J970">
        <f>IF($Z970="","",IF(INDEX('Per Invoice'!J$2:J$1201,$Z970)="","",INDEX('Per Invoice'!J$2:J$1201,$Z970)))</f>
        <v/>
      </c>
      <c r="K970" s="8">
        <f>IF($Z970="","",IF(INDEX('Per Invoice'!K$2:K$1201,$Z970)="","",INDEX('Per Invoice'!K$2:K$1201,$Z970)))</f>
        <v/>
      </c>
      <c r="L970">
        <f>IF($Z970="","",IF(INDEX('Per Invoice'!L$2:L$1201,$Z970)="","",INDEX('Per Invoice'!L$2:L$1201,$Z970)))</f>
        <v/>
      </c>
      <c r="M970">
        <f>IF($Z970="","",IF(INDEX('Per Invoice'!M$2:M$1201,$Z970)="","",INDEX('Per Invoice'!M$2:M$1201,$Z970)))</f>
        <v/>
      </c>
      <c r="N970">
        <f>IF($Z970="","",IF(INDEX('Per Invoice'!N$2:N$1201,$Z970)="","",INDEX('Per Invoice'!N$2:N$1201,$Z970)))</f>
        <v/>
      </c>
      <c r="O970" s="8">
        <f>IF($Z970="","",IF(INDEX('Per Invoice'!O$2:O$1201,$Z970)="","",INDEX('Per Invoice'!O$2:O$1201,$Z970)))</f>
        <v/>
      </c>
      <c r="P970">
        <f>IF($Z970="","",IF(INDEX('Per Invoice'!P$2:P$1201,$Z970)="","",INDEX('Per Invoice'!P$2:P$1201,$Z970)))</f>
        <v/>
      </c>
      <c r="Q970" s="8">
        <f>IF($Z970="","",IF(INDEX('Per Invoice'!Q$2:Q$1201,$Z970)="","",INDEX('Per Invoice'!Q$2:Q$1201,$Z970)))</f>
        <v/>
      </c>
      <c r="R970" s="8">
        <f>IF($Z970="","",IF(INDEX('Per Invoice'!R$2:R$1201,$Z970)="","",INDEX('Per Invoice'!R$2:R$1201,$Z970)))</f>
        <v/>
      </c>
      <c r="S970">
        <f>IF($Z970="","",IF(INDEX('Per Invoice'!S$2:S$1201,$Z970)="","",INDEX('Per Invoice'!S$2:S$1201,$Z970)))</f>
        <v/>
      </c>
      <c r="T970" s="8">
        <f>IF($Z970="","",IF(INDEX('Per Invoice'!T$2:T$1201,$Z970)="","",INDEX('Per Invoice'!T$2:T$1201,$Z970)))</f>
        <v/>
      </c>
      <c r="U970" s="8">
        <f>IF($Z970="","",IF(INDEX('Per Invoice'!U$2:U$1201,$Z970)="","",INDEX('Per Invoice'!U$2:U$1201,$Z970)))</f>
        <v/>
      </c>
      <c r="V970" s="8">
        <f>IF($Z970="","",IF(INDEX('Per Invoice'!V$2:V$1201,$Z970)="","",INDEX('Per Invoice'!V$2:V$1201,$Z970)))</f>
        <v/>
      </c>
      <c r="W970" s="8">
        <f>IF($Z970="","",IF(INDEX('Per Invoice'!W$2:W$1201,$Z970)="","",INDEX('Per Invoice'!W$2:W$1201,$Z970)))</f>
        <v/>
      </c>
      <c r="X970" s="8">
        <f>IF($Z970="","",IF(INDEX('Per Invoice'!X$2:X$1201,$Z970)="","",INDEX('Per Invoice'!X$2:X$1201,$Z970)))</f>
        <v/>
      </c>
      <c r="Y970" s="8">
        <f>IF($Z970="","",IF(INDEX('Per Invoice'!Y$2:Y$1201,$Z970)="","",INDEX('Per Invoice'!Y$2:Y$1201,$Z970)))</f>
        <v/>
      </c>
      <c r="Z970" s="16">
        <f>IFERROR(MATCH(Settings!$C$27&amp;"|"&amp;ROWS($Z$2:$Z970),'Per Invoice'!$AB$2:$AB$1201,0),"")</f>
        <v/>
      </c>
    </row>
    <row r="971">
      <c r="A971">
        <f>IF($Z971="","",IF(INDEX('Per Invoice'!A$2:A$1201,$Z971)="","",INDEX('Per Invoice'!A$2:A$1201,$Z971)))</f>
        <v/>
      </c>
      <c r="B971">
        <f>IF($Z971="","",IF(INDEX('Per Invoice'!B$2:B$1201,$Z971)="","",INDEX('Per Invoice'!B$2:B$1201,$Z971)))</f>
        <v/>
      </c>
      <c r="C971">
        <f>IF($Z971="","",IF(INDEX('Per Invoice'!C$2:C$1201,$Z971)="","",INDEX('Per Invoice'!C$2:C$1201,$Z971)))</f>
        <v/>
      </c>
      <c r="D971">
        <f>IF($Z971="","",IF(INDEX('Per Invoice'!D$2:D$1201,$Z971)="","",INDEX('Per Invoice'!D$2:D$1201,$Z971)))</f>
        <v/>
      </c>
      <c r="E971" s="14">
        <f>IF($Z971="","",IF(INDEX('Per Invoice'!E$2:E$1201,$Z971)="","",INDEX('Per Invoice'!E$2:E$1201,$Z971)))</f>
        <v/>
      </c>
      <c r="F971">
        <f>IF($Z971="","",IF(INDEX('Per Invoice'!F$2:F$1201,$Z971)="","",INDEX('Per Invoice'!F$2:F$1201,$Z971)))</f>
        <v/>
      </c>
      <c r="G971">
        <f>IF($Z971="","",IF(INDEX('Per Invoice'!G$2:G$1201,$Z971)="","",INDEX('Per Invoice'!G$2:G$1201,$Z971)))</f>
        <v/>
      </c>
      <c r="H971">
        <f>IF($Z971="","",IF(INDEX('Per Invoice'!H$2:H$1201,$Z971)="","",INDEX('Per Invoice'!H$2:H$1201,$Z971)))</f>
        <v/>
      </c>
      <c r="I971">
        <f>IF($Z971="","",IF(INDEX('Per Invoice'!I$2:I$1201,$Z971)="","",INDEX('Per Invoice'!I$2:I$1201,$Z971)))</f>
        <v/>
      </c>
      <c r="J971">
        <f>IF($Z971="","",IF(INDEX('Per Invoice'!J$2:J$1201,$Z971)="","",INDEX('Per Invoice'!J$2:J$1201,$Z971)))</f>
        <v/>
      </c>
      <c r="K971" s="8">
        <f>IF($Z971="","",IF(INDEX('Per Invoice'!K$2:K$1201,$Z971)="","",INDEX('Per Invoice'!K$2:K$1201,$Z971)))</f>
        <v/>
      </c>
      <c r="L971">
        <f>IF($Z971="","",IF(INDEX('Per Invoice'!L$2:L$1201,$Z971)="","",INDEX('Per Invoice'!L$2:L$1201,$Z971)))</f>
        <v/>
      </c>
      <c r="M971">
        <f>IF($Z971="","",IF(INDEX('Per Invoice'!M$2:M$1201,$Z971)="","",INDEX('Per Invoice'!M$2:M$1201,$Z971)))</f>
        <v/>
      </c>
      <c r="N971">
        <f>IF($Z971="","",IF(INDEX('Per Invoice'!N$2:N$1201,$Z971)="","",INDEX('Per Invoice'!N$2:N$1201,$Z971)))</f>
        <v/>
      </c>
      <c r="O971" s="8">
        <f>IF($Z971="","",IF(INDEX('Per Invoice'!O$2:O$1201,$Z971)="","",INDEX('Per Invoice'!O$2:O$1201,$Z971)))</f>
        <v/>
      </c>
      <c r="P971">
        <f>IF($Z971="","",IF(INDEX('Per Invoice'!P$2:P$1201,$Z971)="","",INDEX('Per Invoice'!P$2:P$1201,$Z971)))</f>
        <v/>
      </c>
      <c r="Q971" s="8">
        <f>IF($Z971="","",IF(INDEX('Per Invoice'!Q$2:Q$1201,$Z971)="","",INDEX('Per Invoice'!Q$2:Q$1201,$Z971)))</f>
        <v/>
      </c>
      <c r="R971" s="8">
        <f>IF($Z971="","",IF(INDEX('Per Invoice'!R$2:R$1201,$Z971)="","",INDEX('Per Invoice'!R$2:R$1201,$Z971)))</f>
        <v/>
      </c>
      <c r="S971">
        <f>IF($Z971="","",IF(INDEX('Per Invoice'!S$2:S$1201,$Z971)="","",INDEX('Per Invoice'!S$2:S$1201,$Z971)))</f>
        <v/>
      </c>
      <c r="T971" s="8">
        <f>IF($Z971="","",IF(INDEX('Per Invoice'!T$2:T$1201,$Z971)="","",INDEX('Per Invoice'!T$2:T$1201,$Z971)))</f>
        <v/>
      </c>
      <c r="U971" s="8">
        <f>IF($Z971="","",IF(INDEX('Per Invoice'!U$2:U$1201,$Z971)="","",INDEX('Per Invoice'!U$2:U$1201,$Z971)))</f>
        <v/>
      </c>
      <c r="V971" s="8">
        <f>IF($Z971="","",IF(INDEX('Per Invoice'!V$2:V$1201,$Z971)="","",INDEX('Per Invoice'!V$2:V$1201,$Z971)))</f>
        <v/>
      </c>
      <c r="W971" s="8">
        <f>IF($Z971="","",IF(INDEX('Per Invoice'!W$2:W$1201,$Z971)="","",INDEX('Per Invoice'!W$2:W$1201,$Z971)))</f>
        <v/>
      </c>
      <c r="X971" s="8">
        <f>IF($Z971="","",IF(INDEX('Per Invoice'!X$2:X$1201,$Z971)="","",INDEX('Per Invoice'!X$2:X$1201,$Z971)))</f>
        <v/>
      </c>
      <c r="Y971" s="8">
        <f>IF($Z971="","",IF(INDEX('Per Invoice'!Y$2:Y$1201,$Z971)="","",INDEX('Per Invoice'!Y$2:Y$1201,$Z971)))</f>
        <v/>
      </c>
      <c r="Z971" s="16">
        <f>IFERROR(MATCH(Settings!$C$27&amp;"|"&amp;ROWS($Z$2:$Z971),'Per Invoice'!$AB$2:$AB$1201,0),"")</f>
        <v/>
      </c>
    </row>
    <row r="972">
      <c r="A972">
        <f>IF($Z972="","",IF(INDEX('Per Invoice'!A$2:A$1201,$Z972)="","",INDEX('Per Invoice'!A$2:A$1201,$Z972)))</f>
        <v/>
      </c>
      <c r="B972">
        <f>IF($Z972="","",IF(INDEX('Per Invoice'!B$2:B$1201,$Z972)="","",INDEX('Per Invoice'!B$2:B$1201,$Z972)))</f>
        <v/>
      </c>
      <c r="C972">
        <f>IF($Z972="","",IF(INDEX('Per Invoice'!C$2:C$1201,$Z972)="","",INDEX('Per Invoice'!C$2:C$1201,$Z972)))</f>
        <v/>
      </c>
      <c r="D972">
        <f>IF($Z972="","",IF(INDEX('Per Invoice'!D$2:D$1201,$Z972)="","",INDEX('Per Invoice'!D$2:D$1201,$Z972)))</f>
        <v/>
      </c>
      <c r="E972" s="14">
        <f>IF($Z972="","",IF(INDEX('Per Invoice'!E$2:E$1201,$Z972)="","",INDEX('Per Invoice'!E$2:E$1201,$Z972)))</f>
        <v/>
      </c>
      <c r="F972">
        <f>IF($Z972="","",IF(INDEX('Per Invoice'!F$2:F$1201,$Z972)="","",INDEX('Per Invoice'!F$2:F$1201,$Z972)))</f>
        <v/>
      </c>
      <c r="G972">
        <f>IF($Z972="","",IF(INDEX('Per Invoice'!G$2:G$1201,$Z972)="","",INDEX('Per Invoice'!G$2:G$1201,$Z972)))</f>
        <v/>
      </c>
      <c r="H972">
        <f>IF($Z972="","",IF(INDEX('Per Invoice'!H$2:H$1201,$Z972)="","",INDEX('Per Invoice'!H$2:H$1201,$Z972)))</f>
        <v/>
      </c>
      <c r="I972">
        <f>IF($Z972="","",IF(INDEX('Per Invoice'!I$2:I$1201,$Z972)="","",INDEX('Per Invoice'!I$2:I$1201,$Z972)))</f>
        <v/>
      </c>
      <c r="J972">
        <f>IF($Z972="","",IF(INDEX('Per Invoice'!J$2:J$1201,$Z972)="","",INDEX('Per Invoice'!J$2:J$1201,$Z972)))</f>
        <v/>
      </c>
      <c r="K972" s="8">
        <f>IF($Z972="","",IF(INDEX('Per Invoice'!K$2:K$1201,$Z972)="","",INDEX('Per Invoice'!K$2:K$1201,$Z972)))</f>
        <v/>
      </c>
      <c r="L972">
        <f>IF($Z972="","",IF(INDEX('Per Invoice'!L$2:L$1201,$Z972)="","",INDEX('Per Invoice'!L$2:L$1201,$Z972)))</f>
        <v/>
      </c>
      <c r="M972">
        <f>IF($Z972="","",IF(INDEX('Per Invoice'!M$2:M$1201,$Z972)="","",INDEX('Per Invoice'!M$2:M$1201,$Z972)))</f>
        <v/>
      </c>
      <c r="N972">
        <f>IF($Z972="","",IF(INDEX('Per Invoice'!N$2:N$1201,$Z972)="","",INDEX('Per Invoice'!N$2:N$1201,$Z972)))</f>
        <v/>
      </c>
      <c r="O972" s="8">
        <f>IF($Z972="","",IF(INDEX('Per Invoice'!O$2:O$1201,$Z972)="","",INDEX('Per Invoice'!O$2:O$1201,$Z972)))</f>
        <v/>
      </c>
      <c r="P972">
        <f>IF($Z972="","",IF(INDEX('Per Invoice'!P$2:P$1201,$Z972)="","",INDEX('Per Invoice'!P$2:P$1201,$Z972)))</f>
        <v/>
      </c>
      <c r="Q972" s="8">
        <f>IF($Z972="","",IF(INDEX('Per Invoice'!Q$2:Q$1201,$Z972)="","",INDEX('Per Invoice'!Q$2:Q$1201,$Z972)))</f>
        <v/>
      </c>
      <c r="R972" s="8">
        <f>IF($Z972="","",IF(INDEX('Per Invoice'!R$2:R$1201,$Z972)="","",INDEX('Per Invoice'!R$2:R$1201,$Z972)))</f>
        <v/>
      </c>
      <c r="S972">
        <f>IF($Z972="","",IF(INDEX('Per Invoice'!S$2:S$1201,$Z972)="","",INDEX('Per Invoice'!S$2:S$1201,$Z972)))</f>
        <v/>
      </c>
      <c r="T972" s="8">
        <f>IF($Z972="","",IF(INDEX('Per Invoice'!T$2:T$1201,$Z972)="","",INDEX('Per Invoice'!T$2:T$1201,$Z972)))</f>
        <v/>
      </c>
      <c r="U972" s="8">
        <f>IF($Z972="","",IF(INDEX('Per Invoice'!U$2:U$1201,$Z972)="","",INDEX('Per Invoice'!U$2:U$1201,$Z972)))</f>
        <v/>
      </c>
      <c r="V972" s="8">
        <f>IF($Z972="","",IF(INDEX('Per Invoice'!V$2:V$1201,$Z972)="","",INDEX('Per Invoice'!V$2:V$1201,$Z972)))</f>
        <v/>
      </c>
      <c r="W972" s="8">
        <f>IF($Z972="","",IF(INDEX('Per Invoice'!W$2:W$1201,$Z972)="","",INDEX('Per Invoice'!W$2:W$1201,$Z972)))</f>
        <v/>
      </c>
      <c r="X972" s="8">
        <f>IF($Z972="","",IF(INDEX('Per Invoice'!X$2:X$1201,$Z972)="","",INDEX('Per Invoice'!X$2:X$1201,$Z972)))</f>
        <v/>
      </c>
      <c r="Y972" s="8">
        <f>IF($Z972="","",IF(INDEX('Per Invoice'!Y$2:Y$1201,$Z972)="","",INDEX('Per Invoice'!Y$2:Y$1201,$Z972)))</f>
        <v/>
      </c>
      <c r="Z972" s="16">
        <f>IFERROR(MATCH(Settings!$C$27&amp;"|"&amp;ROWS($Z$2:$Z972),'Per Invoice'!$AB$2:$AB$1201,0),"")</f>
        <v/>
      </c>
    </row>
    <row r="973">
      <c r="A973">
        <f>IF($Z973="","",IF(INDEX('Per Invoice'!A$2:A$1201,$Z973)="","",INDEX('Per Invoice'!A$2:A$1201,$Z973)))</f>
        <v/>
      </c>
      <c r="B973">
        <f>IF($Z973="","",IF(INDEX('Per Invoice'!B$2:B$1201,$Z973)="","",INDEX('Per Invoice'!B$2:B$1201,$Z973)))</f>
        <v/>
      </c>
      <c r="C973">
        <f>IF($Z973="","",IF(INDEX('Per Invoice'!C$2:C$1201,$Z973)="","",INDEX('Per Invoice'!C$2:C$1201,$Z973)))</f>
        <v/>
      </c>
      <c r="D973">
        <f>IF($Z973="","",IF(INDEX('Per Invoice'!D$2:D$1201,$Z973)="","",INDEX('Per Invoice'!D$2:D$1201,$Z973)))</f>
        <v/>
      </c>
      <c r="E973" s="14">
        <f>IF($Z973="","",IF(INDEX('Per Invoice'!E$2:E$1201,$Z973)="","",INDEX('Per Invoice'!E$2:E$1201,$Z973)))</f>
        <v/>
      </c>
      <c r="F973">
        <f>IF($Z973="","",IF(INDEX('Per Invoice'!F$2:F$1201,$Z973)="","",INDEX('Per Invoice'!F$2:F$1201,$Z973)))</f>
        <v/>
      </c>
      <c r="G973">
        <f>IF($Z973="","",IF(INDEX('Per Invoice'!G$2:G$1201,$Z973)="","",INDEX('Per Invoice'!G$2:G$1201,$Z973)))</f>
        <v/>
      </c>
      <c r="H973">
        <f>IF($Z973="","",IF(INDEX('Per Invoice'!H$2:H$1201,$Z973)="","",INDEX('Per Invoice'!H$2:H$1201,$Z973)))</f>
        <v/>
      </c>
      <c r="I973">
        <f>IF($Z973="","",IF(INDEX('Per Invoice'!I$2:I$1201,$Z973)="","",INDEX('Per Invoice'!I$2:I$1201,$Z973)))</f>
        <v/>
      </c>
      <c r="J973">
        <f>IF($Z973="","",IF(INDEX('Per Invoice'!J$2:J$1201,$Z973)="","",INDEX('Per Invoice'!J$2:J$1201,$Z973)))</f>
        <v/>
      </c>
      <c r="K973" s="8">
        <f>IF($Z973="","",IF(INDEX('Per Invoice'!K$2:K$1201,$Z973)="","",INDEX('Per Invoice'!K$2:K$1201,$Z973)))</f>
        <v/>
      </c>
      <c r="L973">
        <f>IF($Z973="","",IF(INDEX('Per Invoice'!L$2:L$1201,$Z973)="","",INDEX('Per Invoice'!L$2:L$1201,$Z973)))</f>
        <v/>
      </c>
      <c r="M973">
        <f>IF($Z973="","",IF(INDEX('Per Invoice'!M$2:M$1201,$Z973)="","",INDEX('Per Invoice'!M$2:M$1201,$Z973)))</f>
        <v/>
      </c>
      <c r="N973">
        <f>IF($Z973="","",IF(INDEX('Per Invoice'!N$2:N$1201,$Z973)="","",INDEX('Per Invoice'!N$2:N$1201,$Z973)))</f>
        <v/>
      </c>
      <c r="O973" s="8">
        <f>IF($Z973="","",IF(INDEX('Per Invoice'!O$2:O$1201,$Z973)="","",INDEX('Per Invoice'!O$2:O$1201,$Z973)))</f>
        <v/>
      </c>
      <c r="P973">
        <f>IF($Z973="","",IF(INDEX('Per Invoice'!P$2:P$1201,$Z973)="","",INDEX('Per Invoice'!P$2:P$1201,$Z973)))</f>
        <v/>
      </c>
      <c r="Q973" s="8">
        <f>IF($Z973="","",IF(INDEX('Per Invoice'!Q$2:Q$1201,$Z973)="","",INDEX('Per Invoice'!Q$2:Q$1201,$Z973)))</f>
        <v/>
      </c>
      <c r="R973" s="8">
        <f>IF($Z973="","",IF(INDEX('Per Invoice'!R$2:R$1201,$Z973)="","",INDEX('Per Invoice'!R$2:R$1201,$Z973)))</f>
        <v/>
      </c>
      <c r="S973">
        <f>IF($Z973="","",IF(INDEX('Per Invoice'!S$2:S$1201,$Z973)="","",INDEX('Per Invoice'!S$2:S$1201,$Z973)))</f>
        <v/>
      </c>
      <c r="T973" s="8">
        <f>IF($Z973="","",IF(INDEX('Per Invoice'!T$2:T$1201,$Z973)="","",INDEX('Per Invoice'!T$2:T$1201,$Z973)))</f>
        <v/>
      </c>
      <c r="U973" s="8">
        <f>IF($Z973="","",IF(INDEX('Per Invoice'!U$2:U$1201,$Z973)="","",INDEX('Per Invoice'!U$2:U$1201,$Z973)))</f>
        <v/>
      </c>
      <c r="V973" s="8">
        <f>IF($Z973="","",IF(INDEX('Per Invoice'!V$2:V$1201,$Z973)="","",INDEX('Per Invoice'!V$2:V$1201,$Z973)))</f>
        <v/>
      </c>
      <c r="W973" s="8">
        <f>IF($Z973="","",IF(INDEX('Per Invoice'!W$2:W$1201,$Z973)="","",INDEX('Per Invoice'!W$2:W$1201,$Z973)))</f>
        <v/>
      </c>
      <c r="X973" s="8">
        <f>IF($Z973="","",IF(INDEX('Per Invoice'!X$2:X$1201,$Z973)="","",INDEX('Per Invoice'!X$2:X$1201,$Z973)))</f>
        <v/>
      </c>
      <c r="Y973" s="8">
        <f>IF($Z973="","",IF(INDEX('Per Invoice'!Y$2:Y$1201,$Z973)="","",INDEX('Per Invoice'!Y$2:Y$1201,$Z973)))</f>
        <v/>
      </c>
      <c r="Z973" s="16">
        <f>IFERROR(MATCH(Settings!$C$27&amp;"|"&amp;ROWS($Z$2:$Z973),'Per Invoice'!$AB$2:$AB$1201,0),"")</f>
        <v/>
      </c>
    </row>
    <row r="974">
      <c r="A974">
        <f>IF($Z974="","",IF(INDEX('Per Invoice'!A$2:A$1201,$Z974)="","",INDEX('Per Invoice'!A$2:A$1201,$Z974)))</f>
        <v/>
      </c>
      <c r="B974">
        <f>IF($Z974="","",IF(INDEX('Per Invoice'!B$2:B$1201,$Z974)="","",INDEX('Per Invoice'!B$2:B$1201,$Z974)))</f>
        <v/>
      </c>
      <c r="C974">
        <f>IF($Z974="","",IF(INDEX('Per Invoice'!C$2:C$1201,$Z974)="","",INDEX('Per Invoice'!C$2:C$1201,$Z974)))</f>
        <v/>
      </c>
      <c r="D974">
        <f>IF($Z974="","",IF(INDEX('Per Invoice'!D$2:D$1201,$Z974)="","",INDEX('Per Invoice'!D$2:D$1201,$Z974)))</f>
        <v/>
      </c>
      <c r="E974" s="14">
        <f>IF($Z974="","",IF(INDEX('Per Invoice'!E$2:E$1201,$Z974)="","",INDEX('Per Invoice'!E$2:E$1201,$Z974)))</f>
        <v/>
      </c>
      <c r="F974">
        <f>IF($Z974="","",IF(INDEX('Per Invoice'!F$2:F$1201,$Z974)="","",INDEX('Per Invoice'!F$2:F$1201,$Z974)))</f>
        <v/>
      </c>
      <c r="G974">
        <f>IF($Z974="","",IF(INDEX('Per Invoice'!G$2:G$1201,$Z974)="","",INDEX('Per Invoice'!G$2:G$1201,$Z974)))</f>
        <v/>
      </c>
      <c r="H974">
        <f>IF($Z974="","",IF(INDEX('Per Invoice'!H$2:H$1201,$Z974)="","",INDEX('Per Invoice'!H$2:H$1201,$Z974)))</f>
        <v/>
      </c>
      <c r="I974">
        <f>IF($Z974="","",IF(INDEX('Per Invoice'!I$2:I$1201,$Z974)="","",INDEX('Per Invoice'!I$2:I$1201,$Z974)))</f>
        <v/>
      </c>
      <c r="J974">
        <f>IF($Z974="","",IF(INDEX('Per Invoice'!J$2:J$1201,$Z974)="","",INDEX('Per Invoice'!J$2:J$1201,$Z974)))</f>
        <v/>
      </c>
      <c r="K974" s="8">
        <f>IF($Z974="","",IF(INDEX('Per Invoice'!K$2:K$1201,$Z974)="","",INDEX('Per Invoice'!K$2:K$1201,$Z974)))</f>
        <v/>
      </c>
      <c r="L974">
        <f>IF($Z974="","",IF(INDEX('Per Invoice'!L$2:L$1201,$Z974)="","",INDEX('Per Invoice'!L$2:L$1201,$Z974)))</f>
        <v/>
      </c>
      <c r="M974">
        <f>IF($Z974="","",IF(INDEX('Per Invoice'!M$2:M$1201,$Z974)="","",INDEX('Per Invoice'!M$2:M$1201,$Z974)))</f>
        <v/>
      </c>
      <c r="N974">
        <f>IF($Z974="","",IF(INDEX('Per Invoice'!N$2:N$1201,$Z974)="","",INDEX('Per Invoice'!N$2:N$1201,$Z974)))</f>
        <v/>
      </c>
      <c r="O974" s="8">
        <f>IF($Z974="","",IF(INDEX('Per Invoice'!O$2:O$1201,$Z974)="","",INDEX('Per Invoice'!O$2:O$1201,$Z974)))</f>
        <v/>
      </c>
      <c r="P974">
        <f>IF($Z974="","",IF(INDEX('Per Invoice'!P$2:P$1201,$Z974)="","",INDEX('Per Invoice'!P$2:P$1201,$Z974)))</f>
        <v/>
      </c>
      <c r="Q974" s="8">
        <f>IF($Z974="","",IF(INDEX('Per Invoice'!Q$2:Q$1201,$Z974)="","",INDEX('Per Invoice'!Q$2:Q$1201,$Z974)))</f>
        <v/>
      </c>
      <c r="R974" s="8">
        <f>IF($Z974="","",IF(INDEX('Per Invoice'!R$2:R$1201,$Z974)="","",INDEX('Per Invoice'!R$2:R$1201,$Z974)))</f>
        <v/>
      </c>
      <c r="S974">
        <f>IF($Z974="","",IF(INDEX('Per Invoice'!S$2:S$1201,$Z974)="","",INDEX('Per Invoice'!S$2:S$1201,$Z974)))</f>
        <v/>
      </c>
      <c r="T974" s="8">
        <f>IF($Z974="","",IF(INDEX('Per Invoice'!T$2:T$1201,$Z974)="","",INDEX('Per Invoice'!T$2:T$1201,$Z974)))</f>
        <v/>
      </c>
      <c r="U974" s="8">
        <f>IF($Z974="","",IF(INDEX('Per Invoice'!U$2:U$1201,$Z974)="","",INDEX('Per Invoice'!U$2:U$1201,$Z974)))</f>
        <v/>
      </c>
      <c r="V974" s="8">
        <f>IF($Z974="","",IF(INDEX('Per Invoice'!V$2:V$1201,$Z974)="","",INDEX('Per Invoice'!V$2:V$1201,$Z974)))</f>
        <v/>
      </c>
      <c r="W974" s="8">
        <f>IF($Z974="","",IF(INDEX('Per Invoice'!W$2:W$1201,$Z974)="","",INDEX('Per Invoice'!W$2:W$1201,$Z974)))</f>
        <v/>
      </c>
      <c r="X974" s="8">
        <f>IF($Z974="","",IF(INDEX('Per Invoice'!X$2:X$1201,$Z974)="","",INDEX('Per Invoice'!X$2:X$1201,$Z974)))</f>
        <v/>
      </c>
      <c r="Y974" s="8">
        <f>IF($Z974="","",IF(INDEX('Per Invoice'!Y$2:Y$1201,$Z974)="","",INDEX('Per Invoice'!Y$2:Y$1201,$Z974)))</f>
        <v/>
      </c>
      <c r="Z974" s="16">
        <f>IFERROR(MATCH(Settings!$C$27&amp;"|"&amp;ROWS($Z$2:$Z974),'Per Invoice'!$AB$2:$AB$1201,0),"")</f>
        <v/>
      </c>
    </row>
    <row r="975">
      <c r="A975">
        <f>IF($Z975="","",IF(INDEX('Per Invoice'!A$2:A$1201,$Z975)="","",INDEX('Per Invoice'!A$2:A$1201,$Z975)))</f>
        <v/>
      </c>
      <c r="B975">
        <f>IF($Z975="","",IF(INDEX('Per Invoice'!B$2:B$1201,$Z975)="","",INDEX('Per Invoice'!B$2:B$1201,$Z975)))</f>
        <v/>
      </c>
      <c r="C975">
        <f>IF($Z975="","",IF(INDEX('Per Invoice'!C$2:C$1201,$Z975)="","",INDEX('Per Invoice'!C$2:C$1201,$Z975)))</f>
        <v/>
      </c>
      <c r="D975">
        <f>IF($Z975="","",IF(INDEX('Per Invoice'!D$2:D$1201,$Z975)="","",INDEX('Per Invoice'!D$2:D$1201,$Z975)))</f>
        <v/>
      </c>
      <c r="E975" s="14">
        <f>IF($Z975="","",IF(INDEX('Per Invoice'!E$2:E$1201,$Z975)="","",INDEX('Per Invoice'!E$2:E$1201,$Z975)))</f>
        <v/>
      </c>
      <c r="F975">
        <f>IF($Z975="","",IF(INDEX('Per Invoice'!F$2:F$1201,$Z975)="","",INDEX('Per Invoice'!F$2:F$1201,$Z975)))</f>
        <v/>
      </c>
      <c r="G975">
        <f>IF($Z975="","",IF(INDEX('Per Invoice'!G$2:G$1201,$Z975)="","",INDEX('Per Invoice'!G$2:G$1201,$Z975)))</f>
        <v/>
      </c>
      <c r="H975">
        <f>IF($Z975="","",IF(INDEX('Per Invoice'!H$2:H$1201,$Z975)="","",INDEX('Per Invoice'!H$2:H$1201,$Z975)))</f>
        <v/>
      </c>
      <c r="I975">
        <f>IF($Z975="","",IF(INDEX('Per Invoice'!I$2:I$1201,$Z975)="","",INDEX('Per Invoice'!I$2:I$1201,$Z975)))</f>
        <v/>
      </c>
      <c r="J975">
        <f>IF($Z975="","",IF(INDEX('Per Invoice'!J$2:J$1201,$Z975)="","",INDEX('Per Invoice'!J$2:J$1201,$Z975)))</f>
        <v/>
      </c>
      <c r="K975" s="8">
        <f>IF($Z975="","",IF(INDEX('Per Invoice'!K$2:K$1201,$Z975)="","",INDEX('Per Invoice'!K$2:K$1201,$Z975)))</f>
        <v/>
      </c>
      <c r="L975">
        <f>IF($Z975="","",IF(INDEX('Per Invoice'!L$2:L$1201,$Z975)="","",INDEX('Per Invoice'!L$2:L$1201,$Z975)))</f>
        <v/>
      </c>
      <c r="M975">
        <f>IF($Z975="","",IF(INDEX('Per Invoice'!M$2:M$1201,$Z975)="","",INDEX('Per Invoice'!M$2:M$1201,$Z975)))</f>
        <v/>
      </c>
      <c r="N975">
        <f>IF($Z975="","",IF(INDEX('Per Invoice'!N$2:N$1201,$Z975)="","",INDEX('Per Invoice'!N$2:N$1201,$Z975)))</f>
        <v/>
      </c>
      <c r="O975" s="8">
        <f>IF($Z975="","",IF(INDEX('Per Invoice'!O$2:O$1201,$Z975)="","",INDEX('Per Invoice'!O$2:O$1201,$Z975)))</f>
        <v/>
      </c>
      <c r="P975">
        <f>IF($Z975="","",IF(INDEX('Per Invoice'!P$2:P$1201,$Z975)="","",INDEX('Per Invoice'!P$2:P$1201,$Z975)))</f>
        <v/>
      </c>
      <c r="Q975" s="8">
        <f>IF($Z975="","",IF(INDEX('Per Invoice'!Q$2:Q$1201,$Z975)="","",INDEX('Per Invoice'!Q$2:Q$1201,$Z975)))</f>
        <v/>
      </c>
      <c r="R975" s="8">
        <f>IF($Z975="","",IF(INDEX('Per Invoice'!R$2:R$1201,$Z975)="","",INDEX('Per Invoice'!R$2:R$1201,$Z975)))</f>
        <v/>
      </c>
      <c r="S975">
        <f>IF($Z975="","",IF(INDEX('Per Invoice'!S$2:S$1201,$Z975)="","",INDEX('Per Invoice'!S$2:S$1201,$Z975)))</f>
        <v/>
      </c>
      <c r="T975" s="8">
        <f>IF($Z975="","",IF(INDEX('Per Invoice'!T$2:T$1201,$Z975)="","",INDEX('Per Invoice'!T$2:T$1201,$Z975)))</f>
        <v/>
      </c>
      <c r="U975" s="8">
        <f>IF($Z975="","",IF(INDEX('Per Invoice'!U$2:U$1201,$Z975)="","",INDEX('Per Invoice'!U$2:U$1201,$Z975)))</f>
        <v/>
      </c>
      <c r="V975" s="8">
        <f>IF($Z975="","",IF(INDEX('Per Invoice'!V$2:V$1201,$Z975)="","",INDEX('Per Invoice'!V$2:V$1201,$Z975)))</f>
        <v/>
      </c>
      <c r="W975" s="8">
        <f>IF($Z975="","",IF(INDEX('Per Invoice'!W$2:W$1201,$Z975)="","",INDEX('Per Invoice'!W$2:W$1201,$Z975)))</f>
        <v/>
      </c>
      <c r="X975" s="8">
        <f>IF($Z975="","",IF(INDEX('Per Invoice'!X$2:X$1201,$Z975)="","",INDEX('Per Invoice'!X$2:X$1201,$Z975)))</f>
        <v/>
      </c>
      <c r="Y975" s="8">
        <f>IF($Z975="","",IF(INDEX('Per Invoice'!Y$2:Y$1201,$Z975)="","",INDEX('Per Invoice'!Y$2:Y$1201,$Z975)))</f>
        <v/>
      </c>
      <c r="Z975" s="16">
        <f>IFERROR(MATCH(Settings!$C$27&amp;"|"&amp;ROWS($Z$2:$Z975),'Per Invoice'!$AB$2:$AB$1201,0),"")</f>
        <v/>
      </c>
    </row>
    <row r="976">
      <c r="A976">
        <f>IF($Z976="","",IF(INDEX('Per Invoice'!A$2:A$1201,$Z976)="","",INDEX('Per Invoice'!A$2:A$1201,$Z976)))</f>
        <v/>
      </c>
      <c r="B976">
        <f>IF($Z976="","",IF(INDEX('Per Invoice'!B$2:B$1201,$Z976)="","",INDEX('Per Invoice'!B$2:B$1201,$Z976)))</f>
        <v/>
      </c>
      <c r="C976">
        <f>IF($Z976="","",IF(INDEX('Per Invoice'!C$2:C$1201,$Z976)="","",INDEX('Per Invoice'!C$2:C$1201,$Z976)))</f>
        <v/>
      </c>
      <c r="D976">
        <f>IF($Z976="","",IF(INDEX('Per Invoice'!D$2:D$1201,$Z976)="","",INDEX('Per Invoice'!D$2:D$1201,$Z976)))</f>
        <v/>
      </c>
      <c r="E976" s="14">
        <f>IF($Z976="","",IF(INDEX('Per Invoice'!E$2:E$1201,$Z976)="","",INDEX('Per Invoice'!E$2:E$1201,$Z976)))</f>
        <v/>
      </c>
      <c r="F976">
        <f>IF($Z976="","",IF(INDEX('Per Invoice'!F$2:F$1201,$Z976)="","",INDEX('Per Invoice'!F$2:F$1201,$Z976)))</f>
        <v/>
      </c>
      <c r="G976">
        <f>IF($Z976="","",IF(INDEX('Per Invoice'!G$2:G$1201,$Z976)="","",INDEX('Per Invoice'!G$2:G$1201,$Z976)))</f>
        <v/>
      </c>
      <c r="H976">
        <f>IF($Z976="","",IF(INDEX('Per Invoice'!H$2:H$1201,$Z976)="","",INDEX('Per Invoice'!H$2:H$1201,$Z976)))</f>
        <v/>
      </c>
      <c r="I976">
        <f>IF($Z976="","",IF(INDEX('Per Invoice'!I$2:I$1201,$Z976)="","",INDEX('Per Invoice'!I$2:I$1201,$Z976)))</f>
        <v/>
      </c>
      <c r="J976">
        <f>IF($Z976="","",IF(INDEX('Per Invoice'!J$2:J$1201,$Z976)="","",INDEX('Per Invoice'!J$2:J$1201,$Z976)))</f>
        <v/>
      </c>
      <c r="K976" s="8">
        <f>IF($Z976="","",IF(INDEX('Per Invoice'!K$2:K$1201,$Z976)="","",INDEX('Per Invoice'!K$2:K$1201,$Z976)))</f>
        <v/>
      </c>
      <c r="L976">
        <f>IF($Z976="","",IF(INDEX('Per Invoice'!L$2:L$1201,$Z976)="","",INDEX('Per Invoice'!L$2:L$1201,$Z976)))</f>
        <v/>
      </c>
      <c r="M976">
        <f>IF($Z976="","",IF(INDEX('Per Invoice'!M$2:M$1201,$Z976)="","",INDEX('Per Invoice'!M$2:M$1201,$Z976)))</f>
        <v/>
      </c>
      <c r="N976">
        <f>IF($Z976="","",IF(INDEX('Per Invoice'!N$2:N$1201,$Z976)="","",INDEX('Per Invoice'!N$2:N$1201,$Z976)))</f>
        <v/>
      </c>
      <c r="O976" s="8">
        <f>IF($Z976="","",IF(INDEX('Per Invoice'!O$2:O$1201,$Z976)="","",INDEX('Per Invoice'!O$2:O$1201,$Z976)))</f>
        <v/>
      </c>
      <c r="P976">
        <f>IF($Z976="","",IF(INDEX('Per Invoice'!P$2:P$1201,$Z976)="","",INDEX('Per Invoice'!P$2:P$1201,$Z976)))</f>
        <v/>
      </c>
      <c r="Q976" s="8">
        <f>IF($Z976="","",IF(INDEX('Per Invoice'!Q$2:Q$1201,$Z976)="","",INDEX('Per Invoice'!Q$2:Q$1201,$Z976)))</f>
        <v/>
      </c>
      <c r="R976" s="8">
        <f>IF($Z976="","",IF(INDEX('Per Invoice'!R$2:R$1201,$Z976)="","",INDEX('Per Invoice'!R$2:R$1201,$Z976)))</f>
        <v/>
      </c>
      <c r="S976">
        <f>IF($Z976="","",IF(INDEX('Per Invoice'!S$2:S$1201,$Z976)="","",INDEX('Per Invoice'!S$2:S$1201,$Z976)))</f>
        <v/>
      </c>
      <c r="T976" s="8">
        <f>IF($Z976="","",IF(INDEX('Per Invoice'!T$2:T$1201,$Z976)="","",INDEX('Per Invoice'!T$2:T$1201,$Z976)))</f>
        <v/>
      </c>
      <c r="U976" s="8">
        <f>IF($Z976="","",IF(INDEX('Per Invoice'!U$2:U$1201,$Z976)="","",INDEX('Per Invoice'!U$2:U$1201,$Z976)))</f>
        <v/>
      </c>
      <c r="V976" s="8">
        <f>IF($Z976="","",IF(INDEX('Per Invoice'!V$2:V$1201,$Z976)="","",INDEX('Per Invoice'!V$2:V$1201,$Z976)))</f>
        <v/>
      </c>
      <c r="W976" s="8">
        <f>IF($Z976="","",IF(INDEX('Per Invoice'!W$2:W$1201,$Z976)="","",INDEX('Per Invoice'!W$2:W$1201,$Z976)))</f>
        <v/>
      </c>
      <c r="X976" s="8">
        <f>IF($Z976="","",IF(INDEX('Per Invoice'!X$2:X$1201,$Z976)="","",INDEX('Per Invoice'!X$2:X$1201,$Z976)))</f>
        <v/>
      </c>
      <c r="Y976" s="8">
        <f>IF($Z976="","",IF(INDEX('Per Invoice'!Y$2:Y$1201,$Z976)="","",INDEX('Per Invoice'!Y$2:Y$1201,$Z976)))</f>
        <v/>
      </c>
      <c r="Z976" s="16">
        <f>IFERROR(MATCH(Settings!$C$27&amp;"|"&amp;ROWS($Z$2:$Z976),'Per Invoice'!$AB$2:$AB$1201,0),"")</f>
        <v/>
      </c>
    </row>
    <row r="977">
      <c r="A977">
        <f>IF($Z977="","",IF(INDEX('Per Invoice'!A$2:A$1201,$Z977)="","",INDEX('Per Invoice'!A$2:A$1201,$Z977)))</f>
        <v/>
      </c>
      <c r="B977">
        <f>IF($Z977="","",IF(INDEX('Per Invoice'!B$2:B$1201,$Z977)="","",INDEX('Per Invoice'!B$2:B$1201,$Z977)))</f>
        <v/>
      </c>
      <c r="C977">
        <f>IF($Z977="","",IF(INDEX('Per Invoice'!C$2:C$1201,$Z977)="","",INDEX('Per Invoice'!C$2:C$1201,$Z977)))</f>
        <v/>
      </c>
      <c r="D977">
        <f>IF($Z977="","",IF(INDEX('Per Invoice'!D$2:D$1201,$Z977)="","",INDEX('Per Invoice'!D$2:D$1201,$Z977)))</f>
        <v/>
      </c>
      <c r="E977" s="14">
        <f>IF($Z977="","",IF(INDEX('Per Invoice'!E$2:E$1201,$Z977)="","",INDEX('Per Invoice'!E$2:E$1201,$Z977)))</f>
        <v/>
      </c>
      <c r="F977">
        <f>IF($Z977="","",IF(INDEX('Per Invoice'!F$2:F$1201,$Z977)="","",INDEX('Per Invoice'!F$2:F$1201,$Z977)))</f>
        <v/>
      </c>
      <c r="G977">
        <f>IF($Z977="","",IF(INDEX('Per Invoice'!G$2:G$1201,$Z977)="","",INDEX('Per Invoice'!G$2:G$1201,$Z977)))</f>
        <v/>
      </c>
      <c r="H977">
        <f>IF($Z977="","",IF(INDEX('Per Invoice'!H$2:H$1201,$Z977)="","",INDEX('Per Invoice'!H$2:H$1201,$Z977)))</f>
        <v/>
      </c>
      <c r="I977">
        <f>IF($Z977="","",IF(INDEX('Per Invoice'!I$2:I$1201,$Z977)="","",INDEX('Per Invoice'!I$2:I$1201,$Z977)))</f>
        <v/>
      </c>
      <c r="J977">
        <f>IF($Z977="","",IF(INDEX('Per Invoice'!J$2:J$1201,$Z977)="","",INDEX('Per Invoice'!J$2:J$1201,$Z977)))</f>
        <v/>
      </c>
      <c r="K977" s="8">
        <f>IF($Z977="","",IF(INDEX('Per Invoice'!K$2:K$1201,$Z977)="","",INDEX('Per Invoice'!K$2:K$1201,$Z977)))</f>
        <v/>
      </c>
      <c r="L977">
        <f>IF($Z977="","",IF(INDEX('Per Invoice'!L$2:L$1201,$Z977)="","",INDEX('Per Invoice'!L$2:L$1201,$Z977)))</f>
        <v/>
      </c>
      <c r="M977">
        <f>IF($Z977="","",IF(INDEX('Per Invoice'!M$2:M$1201,$Z977)="","",INDEX('Per Invoice'!M$2:M$1201,$Z977)))</f>
        <v/>
      </c>
      <c r="N977">
        <f>IF($Z977="","",IF(INDEX('Per Invoice'!N$2:N$1201,$Z977)="","",INDEX('Per Invoice'!N$2:N$1201,$Z977)))</f>
        <v/>
      </c>
      <c r="O977" s="8">
        <f>IF($Z977="","",IF(INDEX('Per Invoice'!O$2:O$1201,$Z977)="","",INDEX('Per Invoice'!O$2:O$1201,$Z977)))</f>
        <v/>
      </c>
      <c r="P977">
        <f>IF($Z977="","",IF(INDEX('Per Invoice'!P$2:P$1201,$Z977)="","",INDEX('Per Invoice'!P$2:P$1201,$Z977)))</f>
        <v/>
      </c>
      <c r="Q977" s="8">
        <f>IF($Z977="","",IF(INDEX('Per Invoice'!Q$2:Q$1201,$Z977)="","",INDEX('Per Invoice'!Q$2:Q$1201,$Z977)))</f>
        <v/>
      </c>
      <c r="R977" s="8">
        <f>IF($Z977="","",IF(INDEX('Per Invoice'!R$2:R$1201,$Z977)="","",INDEX('Per Invoice'!R$2:R$1201,$Z977)))</f>
        <v/>
      </c>
      <c r="S977">
        <f>IF($Z977="","",IF(INDEX('Per Invoice'!S$2:S$1201,$Z977)="","",INDEX('Per Invoice'!S$2:S$1201,$Z977)))</f>
        <v/>
      </c>
      <c r="T977" s="8">
        <f>IF($Z977="","",IF(INDEX('Per Invoice'!T$2:T$1201,$Z977)="","",INDEX('Per Invoice'!T$2:T$1201,$Z977)))</f>
        <v/>
      </c>
      <c r="U977" s="8">
        <f>IF($Z977="","",IF(INDEX('Per Invoice'!U$2:U$1201,$Z977)="","",INDEX('Per Invoice'!U$2:U$1201,$Z977)))</f>
        <v/>
      </c>
      <c r="V977" s="8">
        <f>IF($Z977="","",IF(INDEX('Per Invoice'!V$2:V$1201,$Z977)="","",INDEX('Per Invoice'!V$2:V$1201,$Z977)))</f>
        <v/>
      </c>
      <c r="W977" s="8">
        <f>IF($Z977="","",IF(INDEX('Per Invoice'!W$2:W$1201,$Z977)="","",INDEX('Per Invoice'!W$2:W$1201,$Z977)))</f>
        <v/>
      </c>
      <c r="X977" s="8">
        <f>IF($Z977="","",IF(INDEX('Per Invoice'!X$2:X$1201,$Z977)="","",INDEX('Per Invoice'!X$2:X$1201,$Z977)))</f>
        <v/>
      </c>
      <c r="Y977" s="8">
        <f>IF($Z977="","",IF(INDEX('Per Invoice'!Y$2:Y$1201,$Z977)="","",INDEX('Per Invoice'!Y$2:Y$1201,$Z977)))</f>
        <v/>
      </c>
      <c r="Z977" s="16">
        <f>IFERROR(MATCH(Settings!$C$27&amp;"|"&amp;ROWS($Z$2:$Z977),'Per Invoice'!$AB$2:$AB$1201,0),"")</f>
        <v/>
      </c>
    </row>
    <row r="978">
      <c r="A978">
        <f>IF($Z978="","",IF(INDEX('Per Invoice'!A$2:A$1201,$Z978)="","",INDEX('Per Invoice'!A$2:A$1201,$Z978)))</f>
        <v/>
      </c>
      <c r="B978">
        <f>IF($Z978="","",IF(INDEX('Per Invoice'!B$2:B$1201,$Z978)="","",INDEX('Per Invoice'!B$2:B$1201,$Z978)))</f>
        <v/>
      </c>
      <c r="C978">
        <f>IF($Z978="","",IF(INDEX('Per Invoice'!C$2:C$1201,$Z978)="","",INDEX('Per Invoice'!C$2:C$1201,$Z978)))</f>
        <v/>
      </c>
      <c r="D978">
        <f>IF($Z978="","",IF(INDEX('Per Invoice'!D$2:D$1201,$Z978)="","",INDEX('Per Invoice'!D$2:D$1201,$Z978)))</f>
        <v/>
      </c>
      <c r="E978" s="14">
        <f>IF($Z978="","",IF(INDEX('Per Invoice'!E$2:E$1201,$Z978)="","",INDEX('Per Invoice'!E$2:E$1201,$Z978)))</f>
        <v/>
      </c>
      <c r="F978">
        <f>IF($Z978="","",IF(INDEX('Per Invoice'!F$2:F$1201,$Z978)="","",INDEX('Per Invoice'!F$2:F$1201,$Z978)))</f>
        <v/>
      </c>
      <c r="G978">
        <f>IF($Z978="","",IF(INDEX('Per Invoice'!G$2:G$1201,$Z978)="","",INDEX('Per Invoice'!G$2:G$1201,$Z978)))</f>
        <v/>
      </c>
      <c r="H978">
        <f>IF($Z978="","",IF(INDEX('Per Invoice'!H$2:H$1201,$Z978)="","",INDEX('Per Invoice'!H$2:H$1201,$Z978)))</f>
        <v/>
      </c>
      <c r="I978">
        <f>IF($Z978="","",IF(INDEX('Per Invoice'!I$2:I$1201,$Z978)="","",INDEX('Per Invoice'!I$2:I$1201,$Z978)))</f>
        <v/>
      </c>
      <c r="J978">
        <f>IF($Z978="","",IF(INDEX('Per Invoice'!J$2:J$1201,$Z978)="","",INDEX('Per Invoice'!J$2:J$1201,$Z978)))</f>
        <v/>
      </c>
      <c r="K978" s="8">
        <f>IF($Z978="","",IF(INDEX('Per Invoice'!K$2:K$1201,$Z978)="","",INDEX('Per Invoice'!K$2:K$1201,$Z978)))</f>
        <v/>
      </c>
      <c r="L978">
        <f>IF($Z978="","",IF(INDEX('Per Invoice'!L$2:L$1201,$Z978)="","",INDEX('Per Invoice'!L$2:L$1201,$Z978)))</f>
        <v/>
      </c>
      <c r="M978">
        <f>IF($Z978="","",IF(INDEX('Per Invoice'!M$2:M$1201,$Z978)="","",INDEX('Per Invoice'!M$2:M$1201,$Z978)))</f>
        <v/>
      </c>
      <c r="N978">
        <f>IF($Z978="","",IF(INDEX('Per Invoice'!N$2:N$1201,$Z978)="","",INDEX('Per Invoice'!N$2:N$1201,$Z978)))</f>
        <v/>
      </c>
      <c r="O978" s="8">
        <f>IF($Z978="","",IF(INDEX('Per Invoice'!O$2:O$1201,$Z978)="","",INDEX('Per Invoice'!O$2:O$1201,$Z978)))</f>
        <v/>
      </c>
      <c r="P978">
        <f>IF($Z978="","",IF(INDEX('Per Invoice'!P$2:P$1201,$Z978)="","",INDEX('Per Invoice'!P$2:P$1201,$Z978)))</f>
        <v/>
      </c>
      <c r="Q978" s="8">
        <f>IF($Z978="","",IF(INDEX('Per Invoice'!Q$2:Q$1201,$Z978)="","",INDEX('Per Invoice'!Q$2:Q$1201,$Z978)))</f>
        <v/>
      </c>
      <c r="R978" s="8">
        <f>IF($Z978="","",IF(INDEX('Per Invoice'!R$2:R$1201,$Z978)="","",INDEX('Per Invoice'!R$2:R$1201,$Z978)))</f>
        <v/>
      </c>
      <c r="S978">
        <f>IF($Z978="","",IF(INDEX('Per Invoice'!S$2:S$1201,$Z978)="","",INDEX('Per Invoice'!S$2:S$1201,$Z978)))</f>
        <v/>
      </c>
      <c r="T978" s="8">
        <f>IF($Z978="","",IF(INDEX('Per Invoice'!T$2:T$1201,$Z978)="","",INDEX('Per Invoice'!T$2:T$1201,$Z978)))</f>
        <v/>
      </c>
      <c r="U978" s="8">
        <f>IF($Z978="","",IF(INDEX('Per Invoice'!U$2:U$1201,$Z978)="","",INDEX('Per Invoice'!U$2:U$1201,$Z978)))</f>
        <v/>
      </c>
      <c r="V978" s="8">
        <f>IF($Z978="","",IF(INDEX('Per Invoice'!V$2:V$1201,$Z978)="","",INDEX('Per Invoice'!V$2:V$1201,$Z978)))</f>
        <v/>
      </c>
      <c r="W978" s="8">
        <f>IF($Z978="","",IF(INDEX('Per Invoice'!W$2:W$1201,$Z978)="","",INDEX('Per Invoice'!W$2:W$1201,$Z978)))</f>
        <v/>
      </c>
      <c r="X978" s="8">
        <f>IF($Z978="","",IF(INDEX('Per Invoice'!X$2:X$1201,$Z978)="","",INDEX('Per Invoice'!X$2:X$1201,$Z978)))</f>
        <v/>
      </c>
      <c r="Y978" s="8">
        <f>IF($Z978="","",IF(INDEX('Per Invoice'!Y$2:Y$1201,$Z978)="","",INDEX('Per Invoice'!Y$2:Y$1201,$Z978)))</f>
        <v/>
      </c>
      <c r="Z978" s="16">
        <f>IFERROR(MATCH(Settings!$C$27&amp;"|"&amp;ROWS($Z$2:$Z978),'Per Invoice'!$AB$2:$AB$1201,0),"")</f>
        <v/>
      </c>
    </row>
    <row r="979">
      <c r="A979">
        <f>IF($Z979="","",IF(INDEX('Per Invoice'!A$2:A$1201,$Z979)="","",INDEX('Per Invoice'!A$2:A$1201,$Z979)))</f>
        <v/>
      </c>
      <c r="B979">
        <f>IF($Z979="","",IF(INDEX('Per Invoice'!B$2:B$1201,$Z979)="","",INDEX('Per Invoice'!B$2:B$1201,$Z979)))</f>
        <v/>
      </c>
      <c r="C979">
        <f>IF($Z979="","",IF(INDEX('Per Invoice'!C$2:C$1201,$Z979)="","",INDEX('Per Invoice'!C$2:C$1201,$Z979)))</f>
        <v/>
      </c>
      <c r="D979">
        <f>IF($Z979="","",IF(INDEX('Per Invoice'!D$2:D$1201,$Z979)="","",INDEX('Per Invoice'!D$2:D$1201,$Z979)))</f>
        <v/>
      </c>
      <c r="E979" s="14">
        <f>IF($Z979="","",IF(INDEX('Per Invoice'!E$2:E$1201,$Z979)="","",INDEX('Per Invoice'!E$2:E$1201,$Z979)))</f>
        <v/>
      </c>
      <c r="F979">
        <f>IF($Z979="","",IF(INDEX('Per Invoice'!F$2:F$1201,$Z979)="","",INDEX('Per Invoice'!F$2:F$1201,$Z979)))</f>
        <v/>
      </c>
      <c r="G979">
        <f>IF($Z979="","",IF(INDEX('Per Invoice'!G$2:G$1201,$Z979)="","",INDEX('Per Invoice'!G$2:G$1201,$Z979)))</f>
        <v/>
      </c>
      <c r="H979">
        <f>IF($Z979="","",IF(INDEX('Per Invoice'!H$2:H$1201,$Z979)="","",INDEX('Per Invoice'!H$2:H$1201,$Z979)))</f>
        <v/>
      </c>
      <c r="I979">
        <f>IF($Z979="","",IF(INDEX('Per Invoice'!I$2:I$1201,$Z979)="","",INDEX('Per Invoice'!I$2:I$1201,$Z979)))</f>
        <v/>
      </c>
      <c r="J979">
        <f>IF($Z979="","",IF(INDEX('Per Invoice'!J$2:J$1201,$Z979)="","",INDEX('Per Invoice'!J$2:J$1201,$Z979)))</f>
        <v/>
      </c>
      <c r="K979" s="8">
        <f>IF($Z979="","",IF(INDEX('Per Invoice'!K$2:K$1201,$Z979)="","",INDEX('Per Invoice'!K$2:K$1201,$Z979)))</f>
        <v/>
      </c>
      <c r="L979">
        <f>IF($Z979="","",IF(INDEX('Per Invoice'!L$2:L$1201,$Z979)="","",INDEX('Per Invoice'!L$2:L$1201,$Z979)))</f>
        <v/>
      </c>
      <c r="M979">
        <f>IF($Z979="","",IF(INDEX('Per Invoice'!M$2:M$1201,$Z979)="","",INDEX('Per Invoice'!M$2:M$1201,$Z979)))</f>
        <v/>
      </c>
      <c r="N979">
        <f>IF($Z979="","",IF(INDEX('Per Invoice'!N$2:N$1201,$Z979)="","",INDEX('Per Invoice'!N$2:N$1201,$Z979)))</f>
        <v/>
      </c>
      <c r="O979" s="8">
        <f>IF($Z979="","",IF(INDEX('Per Invoice'!O$2:O$1201,$Z979)="","",INDEX('Per Invoice'!O$2:O$1201,$Z979)))</f>
        <v/>
      </c>
      <c r="P979">
        <f>IF($Z979="","",IF(INDEX('Per Invoice'!P$2:P$1201,$Z979)="","",INDEX('Per Invoice'!P$2:P$1201,$Z979)))</f>
        <v/>
      </c>
      <c r="Q979" s="8">
        <f>IF($Z979="","",IF(INDEX('Per Invoice'!Q$2:Q$1201,$Z979)="","",INDEX('Per Invoice'!Q$2:Q$1201,$Z979)))</f>
        <v/>
      </c>
      <c r="R979" s="8">
        <f>IF($Z979="","",IF(INDEX('Per Invoice'!R$2:R$1201,$Z979)="","",INDEX('Per Invoice'!R$2:R$1201,$Z979)))</f>
        <v/>
      </c>
      <c r="S979">
        <f>IF($Z979="","",IF(INDEX('Per Invoice'!S$2:S$1201,$Z979)="","",INDEX('Per Invoice'!S$2:S$1201,$Z979)))</f>
        <v/>
      </c>
      <c r="T979" s="8">
        <f>IF($Z979="","",IF(INDEX('Per Invoice'!T$2:T$1201,$Z979)="","",INDEX('Per Invoice'!T$2:T$1201,$Z979)))</f>
        <v/>
      </c>
      <c r="U979" s="8">
        <f>IF($Z979="","",IF(INDEX('Per Invoice'!U$2:U$1201,$Z979)="","",INDEX('Per Invoice'!U$2:U$1201,$Z979)))</f>
        <v/>
      </c>
      <c r="V979" s="8">
        <f>IF($Z979="","",IF(INDEX('Per Invoice'!V$2:V$1201,$Z979)="","",INDEX('Per Invoice'!V$2:V$1201,$Z979)))</f>
        <v/>
      </c>
      <c r="W979" s="8">
        <f>IF($Z979="","",IF(INDEX('Per Invoice'!W$2:W$1201,$Z979)="","",INDEX('Per Invoice'!W$2:W$1201,$Z979)))</f>
        <v/>
      </c>
      <c r="X979" s="8">
        <f>IF($Z979="","",IF(INDEX('Per Invoice'!X$2:X$1201,$Z979)="","",INDEX('Per Invoice'!X$2:X$1201,$Z979)))</f>
        <v/>
      </c>
      <c r="Y979" s="8">
        <f>IF($Z979="","",IF(INDEX('Per Invoice'!Y$2:Y$1201,$Z979)="","",INDEX('Per Invoice'!Y$2:Y$1201,$Z979)))</f>
        <v/>
      </c>
      <c r="Z979" s="16">
        <f>IFERROR(MATCH(Settings!$C$27&amp;"|"&amp;ROWS($Z$2:$Z979),'Per Invoice'!$AB$2:$AB$1201,0),"")</f>
        <v/>
      </c>
    </row>
    <row r="980">
      <c r="A980">
        <f>IF($Z980="","",IF(INDEX('Per Invoice'!A$2:A$1201,$Z980)="","",INDEX('Per Invoice'!A$2:A$1201,$Z980)))</f>
        <v/>
      </c>
      <c r="B980">
        <f>IF($Z980="","",IF(INDEX('Per Invoice'!B$2:B$1201,$Z980)="","",INDEX('Per Invoice'!B$2:B$1201,$Z980)))</f>
        <v/>
      </c>
      <c r="C980">
        <f>IF($Z980="","",IF(INDEX('Per Invoice'!C$2:C$1201,$Z980)="","",INDEX('Per Invoice'!C$2:C$1201,$Z980)))</f>
        <v/>
      </c>
      <c r="D980">
        <f>IF($Z980="","",IF(INDEX('Per Invoice'!D$2:D$1201,$Z980)="","",INDEX('Per Invoice'!D$2:D$1201,$Z980)))</f>
        <v/>
      </c>
      <c r="E980" s="14">
        <f>IF($Z980="","",IF(INDEX('Per Invoice'!E$2:E$1201,$Z980)="","",INDEX('Per Invoice'!E$2:E$1201,$Z980)))</f>
        <v/>
      </c>
      <c r="F980">
        <f>IF($Z980="","",IF(INDEX('Per Invoice'!F$2:F$1201,$Z980)="","",INDEX('Per Invoice'!F$2:F$1201,$Z980)))</f>
        <v/>
      </c>
      <c r="G980">
        <f>IF($Z980="","",IF(INDEX('Per Invoice'!G$2:G$1201,$Z980)="","",INDEX('Per Invoice'!G$2:G$1201,$Z980)))</f>
        <v/>
      </c>
      <c r="H980">
        <f>IF($Z980="","",IF(INDEX('Per Invoice'!H$2:H$1201,$Z980)="","",INDEX('Per Invoice'!H$2:H$1201,$Z980)))</f>
        <v/>
      </c>
      <c r="I980">
        <f>IF($Z980="","",IF(INDEX('Per Invoice'!I$2:I$1201,$Z980)="","",INDEX('Per Invoice'!I$2:I$1201,$Z980)))</f>
        <v/>
      </c>
      <c r="J980">
        <f>IF($Z980="","",IF(INDEX('Per Invoice'!J$2:J$1201,$Z980)="","",INDEX('Per Invoice'!J$2:J$1201,$Z980)))</f>
        <v/>
      </c>
      <c r="K980" s="8">
        <f>IF($Z980="","",IF(INDEX('Per Invoice'!K$2:K$1201,$Z980)="","",INDEX('Per Invoice'!K$2:K$1201,$Z980)))</f>
        <v/>
      </c>
      <c r="L980">
        <f>IF($Z980="","",IF(INDEX('Per Invoice'!L$2:L$1201,$Z980)="","",INDEX('Per Invoice'!L$2:L$1201,$Z980)))</f>
        <v/>
      </c>
      <c r="M980">
        <f>IF($Z980="","",IF(INDEX('Per Invoice'!M$2:M$1201,$Z980)="","",INDEX('Per Invoice'!M$2:M$1201,$Z980)))</f>
        <v/>
      </c>
      <c r="N980">
        <f>IF($Z980="","",IF(INDEX('Per Invoice'!N$2:N$1201,$Z980)="","",INDEX('Per Invoice'!N$2:N$1201,$Z980)))</f>
        <v/>
      </c>
      <c r="O980" s="8">
        <f>IF($Z980="","",IF(INDEX('Per Invoice'!O$2:O$1201,$Z980)="","",INDEX('Per Invoice'!O$2:O$1201,$Z980)))</f>
        <v/>
      </c>
      <c r="P980">
        <f>IF($Z980="","",IF(INDEX('Per Invoice'!P$2:P$1201,$Z980)="","",INDEX('Per Invoice'!P$2:P$1201,$Z980)))</f>
        <v/>
      </c>
      <c r="Q980" s="8">
        <f>IF($Z980="","",IF(INDEX('Per Invoice'!Q$2:Q$1201,$Z980)="","",INDEX('Per Invoice'!Q$2:Q$1201,$Z980)))</f>
        <v/>
      </c>
      <c r="R980" s="8">
        <f>IF($Z980="","",IF(INDEX('Per Invoice'!R$2:R$1201,$Z980)="","",INDEX('Per Invoice'!R$2:R$1201,$Z980)))</f>
        <v/>
      </c>
      <c r="S980">
        <f>IF($Z980="","",IF(INDEX('Per Invoice'!S$2:S$1201,$Z980)="","",INDEX('Per Invoice'!S$2:S$1201,$Z980)))</f>
        <v/>
      </c>
      <c r="T980" s="8">
        <f>IF($Z980="","",IF(INDEX('Per Invoice'!T$2:T$1201,$Z980)="","",INDEX('Per Invoice'!T$2:T$1201,$Z980)))</f>
        <v/>
      </c>
      <c r="U980" s="8">
        <f>IF($Z980="","",IF(INDEX('Per Invoice'!U$2:U$1201,$Z980)="","",INDEX('Per Invoice'!U$2:U$1201,$Z980)))</f>
        <v/>
      </c>
      <c r="V980" s="8">
        <f>IF($Z980="","",IF(INDEX('Per Invoice'!V$2:V$1201,$Z980)="","",INDEX('Per Invoice'!V$2:V$1201,$Z980)))</f>
        <v/>
      </c>
      <c r="W980" s="8">
        <f>IF($Z980="","",IF(INDEX('Per Invoice'!W$2:W$1201,$Z980)="","",INDEX('Per Invoice'!W$2:W$1201,$Z980)))</f>
        <v/>
      </c>
      <c r="X980" s="8">
        <f>IF($Z980="","",IF(INDEX('Per Invoice'!X$2:X$1201,$Z980)="","",INDEX('Per Invoice'!X$2:X$1201,$Z980)))</f>
        <v/>
      </c>
      <c r="Y980" s="8">
        <f>IF($Z980="","",IF(INDEX('Per Invoice'!Y$2:Y$1201,$Z980)="","",INDEX('Per Invoice'!Y$2:Y$1201,$Z980)))</f>
        <v/>
      </c>
      <c r="Z980" s="16">
        <f>IFERROR(MATCH(Settings!$C$27&amp;"|"&amp;ROWS($Z$2:$Z980),'Per Invoice'!$AB$2:$AB$1201,0),"")</f>
        <v/>
      </c>
    </row>
    <row r="981">
      <c r="A981">
        <f>IF($Z981="","",IF(INDEX('Per Invoice'!A$2:A$1201,$Z981)="","",INDEX('Per Invoice'!A$2:A$1201,$Z981)))</f>
        <v/>
      </c>
      <c r="B981">
        <f>IF($Z981="","",IF(INDEX('Per Invoice'!B$2:B$1201,$Z981)="","",INDEX('Per Invoice'!B$2:B$1201,$Z981)))</f>
        <v/>
      </c>
      <c r="C981">
        <f>IF($Z981="","",IF(INDEX('Per Invoice'!C$2:C$1201,$Z981)="","",INDEX('Per Invoice'!C$2:C$1201,$Z981)))</f>
        <v/>
      </c>
      <c r="D981">
        <f>IF($Z981="","",IF(INDEX('Per Invoice'!D$2:D$1201,$Z981)="","",INDEX('Per Invoice'!D$2:D$1201,$Z981)))</f>
        <v/>
      </c>
      <c r="E981" s="14">
        <f>IF($Z981="","",IF(INDEX('Per Invoice'!E$2:E$1201,$Z981)="","",INDEX('Per Invoice'!E$2:E$1201,$Z981)))</f>
        <v/>
      </c>
      <c r="F981">
        <f>IF($Z981="","",IF(INDEX('Per Invoice'!F$2:F$1201,$Z981)="","",INDEX('Per Invoice'!F$2:F$1201,$Z981)))</f>
        <v/>
      </c>
      <c r="G981">
        <f>IF($Z981="","",IF(INDEX('Per Invoice'!G$2:G$1201,$Z981)="","",INDEX('Per Invoice'!G$2:G$1201,$Z981)))</f>
        <v/>
      </c>
      <c r="H981">
        <f>IF($Z981="","",IF(INDEX('Per Invoice'!H$2:H$1201,$Z981)="","",INDEX('Per Invoice'!H$2:H$1201,$Z981)))</f>
        <v/>
      </c>
      <c r="I981">
        <f>IF($Z981="","",IF(INDEX('Per Invoice'!I$2:I$1201,$Z981)="","",INDEX('Per Invoice'!I$2:I$1201,$Z981)))</f>
        <v/>
      </c>
      <c r="J981">
        <f>IF($Z981="","",IF(INDEX('Per Invoice'!J$2:J$1201,$Z981)="","",INDEX('Per Invoice'!J$2:J$1201,$Z981)))</f>
        <v/>
      </c>
      <c r="K981" s="8">
        <f>IF($Z981="","",IF(INDEX('Per Invoice'!K$2:K$1201,$Z981)="","",INDEX('Per Invoice'!K$2:K$1201,$Z981)))</f>
        <v/>
      </c>
      <c r="L981">
        <f>IF($Z981="","",IF(INDEX('Per Invoice'!L$2:L$1201,$Z981)="","",INDEX('Per Invoice'!L$2:L$1201,$Z981)))</f>
        <v/>
      </c>
      <c r="M981">
        <f>IF($Z981="","",IF(INDEX('Per Invoice'!M$2:M$1201,$Z981)="","",INDEX('Per Invoice'!M$2:M$1201,$Z981)))</f>
        <v/>
      </c>
      <c r="N981">
        <f>IF($Z981="","",IF(INDEX('Per Invoice'!N$2:N$1201,$Z981)="","",INDEX('Per Invoice'!N$2:N$1201,$Z981)))</f>
        <v/>
      </c>
      <c r="O981" s="8">
        <f>IF($Z981="","",IF(INDEX('Per Invoice'!O$2:O$1201,$Z981)="","",INDEX('Per Invoice'!O$2:O$1201,$Z981)))</f>
        <v/>
      </c>
      <c r="P981">
        <f>IF($Z981="","",IF(INDEX('Per Invoice'!P$2:P$1201,$Z981)="","",INDEX('Per Invoice'!P$2:P$1201,$Z981)))</f>
        <v/>
      </c>
      <c r="Q981" s="8">
        <f>IF($Z981="","",IF(INDEX('Per Invoice'!Q$2:Q$1201,$Z981)="","",INDEX('Per Invoice'!Q$2:Q$1201,$Z981)))</f>
        <v/>
      </c>
      <c r="R981" s="8">
        <f>IF($Z981="","",IF(INDEX('Per Invoice'!R$2:R$1201,$Z981)="","",INDEX('Per Invoice'!R$2:R$1201,$Z981)))</f>
        <v/>
      </c>
      <c r="S981">
        <f>IF($Z981="","",IF(INDEX('Per Invoice'!S$2:S$1201,$Z981)="","",INDEX('Per Invoice'!S$2:S$1201,$Z981)))</f>
        <v/>
      </c>
      <c r="T981" s="8">
        <f>IF($Z981="","",IF(INDEX('Per Invoice'!T$2:T$1201,$Z981)="","",INDEX('Per Invoice'!T$2:T$1201,$Z981)))</f>
        <v/>
      </c>
      <c r="U981" s="8">
        <f>IF($Z981="","",IF(INDEX('Per Invoice'!U$2:U$1201,$Z981)="","",INDEX('Per Invoice'!U$2:U$1201,$Z981)))</f>
        <v/>
      </c>
      <c r="V981" s="8">
        <f>IF($Z981="","",IF(INDEX('Per Invoice'!V$2:V$1201,$Z981)="","",INDEX('Per Invoice'!V$2:V$1201,$Z981)))</f>
        <v/>
      </c>
      <c r="W981" s="8">
        <f>IF($Z981="","",IF(INDEX('Per Invoice'!W$2:W$1201,$Z981)="","",INDEX('Per Invoice'!W$2:W$1201,$Z981)))</f>
        <v/>
      </c>
      <c r="X981" s="8">
        <f>IF($Z981="","",IF(INDEX('Per Invoice'!X$2:X$1201,$Z981)="","",INDEX('Per Invoice'!X$2:X$1201,$Z981)))</f>
        <v/>
      </c>
      <c r="Y981" s="8">
        <f>IF($Z981="","",IF(INDEX('Per Invoice'!Y$2:Y$1201,$Z981)="","",INDEX('Per Invoice'!Y$2:Y$1201,$Z981)))</f>
        <v/>
      </c>
      <c r="Z981" s="16">
        <f>IFERROR(MATCH(Settings!$C$27&amp;"|"&amp;ROWS($Z$2:$Z981),'Per Invoice'!$AB$2:$AB$1201,0),"")</f>
        <v/>
      </c>
    </row>
    <row r="982">
      <c r="A982">
        <f>IF($Z982="","",IF(INDEX('Per Invoice'!A$2:A$1201,$Z982)="","",INDEX('Per Invoice'!A$2:A$1201,$Z982)))</f>
        <v/>
      </c>
      <c r="B982">
        <f>IF($Z982="","",IF(INDEX('Per Invoice'!B$2:B$1201,$Z982)="","",INDEX('Per Invoice'!B$2:B$1201,$Z982)))</f>
        <v/>
      </c>
      <c r="C982">
        <f>IF($Z982="","",IF(INDEX('Per Invoice'!C$2:C$1201,$Z982)="","",INDEX('Per Invoice'!C$2:C$1201,$Z982)))</f>
        <v/>
      </c>
      <c r="D982">
        <f>IF($Z982="","",IF(INDEX('Per Invoice'!D$2:D$1201,$Z982)="","",INDEX('Per Invoice'!D$2:D$1201,$Z982)))</f>
        <v/>
      </c>
      <c r="E982" s="14">
        <f>IF($Z982="","",IF(INDEX('Per Invoice'!E$2:E$1201,$Z982)="","",INDEX('Per Invoice'!E$2:E$1201,$Z982)))</f>
        <v/>
      </c>
      <c r="F982">
        <f>IF($Z982="","",IF(INDEX('Per Invoice'!F$2:F$1201,$Z982)="","",INDEX('Per Invoice'!F$2:F$1201,$Z982)))</f>
        <v/>
      </c>
      <c r="G982">
        <f>IF($Z982="","",IF(INDEX('Per Invoice'!G$2:G$1201,$Z982)="","",INDEX('Per Invoice'!G$2:G$1201,$Z982)))</f>
        <v/>
      </c>
      <c r="H982">
        <f>IF($Z982="","",IF(INDEX('Per Invoice'!H$2:H$1201,$Z982)="","",INDEX('Per Invoice'!H$2:H$1201,$Z982)))</f>
        <v/>
      </c>
      <c r="I982">
        <f>IF($Z982="","",IF(INDEX('Per Invoice'!I$2:I$1201,$Z982)="","",INDEX('Per Invoice'!I$2:I$1201,$Z982)))</f>
        <v/>
      </c>
      <c r="J982">
        <f>IF($Z982="","",IF(INDEX('Per Invoice'!J$2:J$1201,$Z982)="","",INDEX('Per Invoice'!J$2:J$1201,$Z982)))</f>
        <v/>
      </c>
      <c r="K982" s="8">
        <f>IF($Z982="","",IF(INDEX('Per Invoice'!K$2:K$1201,$Z982)="","",INDEX('Per Invoice'!K$2:K$1201,$Z982)))</f>
        <v/>
      </c>
      <c r="L982">
        <f>IF($Z982="","",IF(INDEX('Per Invoice'!L$2:L$1201,$Z982)="","",INDEX('Per Invoice'!L$2:L$1201,$Z982)))</f>
        <v/>
      </c>
      <c r="M982">
        <f>IF($Z982="","",IF(INDEX('Per Invoice'!M$2:M$1201,$Z982)="","",INDEX('Per Invoice'!M$2:M$1201,$Z982)))</f>
        <v/>
      </c>
      <c r="N982">
        <f>IF($Z982="","",IF(INDEX('Per Invoice'!N$2:N$1201,$Z982)="","",INDEX('Per Invoice'!N$2:N$1201,$Z982)))</f>
        <v/>
      </c>
      <c r="O982" s="8">
        <f>IF($Z982="","",IF(INDEX('Per Invoice'!O$2:O$1201,$Z982)="","",INDEX('Per Invoice'!O$2:O$1201,$Z982)))</f>
        <v/>
      </c>
      <c r="P982">
        <f>IF($Z982="","",IF(INDEX('Per Invoice'!P$2:P$1201,$Z982)="","",INDEX('Per Invoice'!P$2:P$1201,$Z982)))</f>
        <v/>
      </c>
      <c r="Q982" s="8">
        <f>IF($Z982="","",IF(INDEX('Per Invoice'!Q$2:Q$1201,$Z982)="","",INDEX('Per Invoice'!Q$2:Q$1201,$Z982)))</f>
        <v/>
      </c>
      <c r="R982" s="8">
        <f>IF($Z982="","",IF(INDEX('Per Invoice'!R$2:R$1201,$Z982)="","",INDEX('Per Invoice'!R$2:R$1201,$Z982)))</f>
        <v/>
      </c>
      <c r="S982">
        <f>IF($Z982="","",IF(INDEX('Per Invoice'!S$2:S$1201,$Z982)="","",INDEX('Per Invoice'!S$2:S$1201,$Z982)))</f>
        <v/>
      </c>
      <c r="T982" s="8">
        <f>IF($Z982="","",IF(INDEX('Per Invoice'!T$2:T$1201,$Z982)="","",INDEX('Per Invoice'!T$2:T$1201,$Z982)))</f>
        <v/>
      </c>
      <c r="U982" s="8">
        <f>IF($Z982="","",IF(INDEX('Per Invoice'!U$2:U$1201,$Z982)="","",INDEX('Per Invoice'!U$2:U$1201,$Z982)))</f>
        <v/>
      </c>
      <c r="V982" s="8">
        <f>IF($Z982="","",IF(INDEX('Per Invoice'!V$2:V$1201,$Z982)="","",INDEX('Per Invoice'!V$2:V$1201,$Z982)))</f>
        <v/>
      </c>
      <c r="W982" s="8">
        <f>IF($Z982="","",IF(INDEX('Per Invoice'!W$2:W$1201,$Z982)="","",INDEX('Per Invoice'!W$2:W$1201,$Z982)))</f>
        <v/>
      </c>
      <c r="X982" s="8">
        <f>IF($Z982="","",IF(INDEX('Per Invoice'!X$2:X$1201,$Z982)="","",INDEX('Per Invoice'!X$2:X$1201,$Z982)))</f>
        <v/>
      </c>
      <c r="Y982" s="8">
        <f>IF($Z982="","",IF(INDEX('Per Invoice'!Y$2:Y$1201,$Z982)="","",INDEX('Per Invoice'!Y$2:Y$1201,$Z982)))</f>
        <v/>
      </c>
      <c r="Z982" s="16">
        <f>IFERROR(MATCH(Settings!$C$27&amp;"|"&amp;ROWS($Z$2:$Z982),'Per Invoice'!$AB$2:$AB$1201,0),"")</f>
        <v/>
      </c>
    </row>
    <row r="983">
      <c r="A983">
        <f>IF($Z983="","",IF(INDEX('Per Invoice'!A$2:A$1201,$Z983)="","",INDEX('Per Invoice'!A$2:A$1201,$Z983)))</f>
        <v/>
      </c>
      <c r="B983">
        <f>IF($Z983="","",IF(INDEX('Per Invoice'!B$2:B$1201,$Z983)="","",INDEX('Per Invoice'!B$2:B$1201,$Z983)))</f>
        <v/>
      </c>
      <c r="C983">
        <f>IF($Z983="","",IF(INDEX('Per Invoice'!C$2:C$1201,$Z983)="","",INDEX('Per Invoice'!C$2:C$1201,$Z983)))</f>
        <v/>
      </c>
      <c r="D983">
        <f>IF($Z983="","",IF(INDEX('Per Invoice'!D$2:D$1201,$Z983)="","",INDEX('Per Invoice'!D$2:D$1201,$Z983)))</f>
        <v/>
      </c>
      <c r="E983" s="14">
        <f>IF($Z983="","",IF(INDEX('Per Invoice'!E$2:E$1201,$Z983)="","",INDEX('Per Invoice'!E$2:E$1201,$Z983)))</f>
        <v/>
      </c>
      <c r="F983">
        <f>IF($Z983="","",IF(INDEX('Per Invoice'!F$2:F$1201,$Z983)="","",INDEX('Per Invoice'!F$2:F$1201,$Z983)))</f>
        <v/>
      </c>
      <c r="G983">
        <f>IF($Z983="","",IF(INDEX('Per Invoice'!G$2:G$1201,$Z983)="","",INDEX('Per Invoice'!G$2:G$1201,$Z983)))</f>
        <v/>
      </c>
      <c r="H983">
        <f>IF($Z983="","",IF(INDEX('Per Invoice'!H$2:H$1201,$Z983)="","",INDEX('Per Invoice'!H$2:H$1201,$Z983)))</f>
        <v/>
      </c>
      <c r="I983">
        <f>IF($Z983="","",IF(INDEX('Per Invoice'!I$2:I$1201,$Z983)="","",INDEX('Per Invoice'!I$2:I$1201,$Z983)))</f>
        <v/>
      </c>
      <c r="J983">
        <f>IF($Z983="","",IF(INDEX('Per Invoice'!J$2:J$1201,$Z983)="","",INDEX('Per Invoice'!J$2:J$1201,$Z983)))</f>
        <v/>
      </c>
      <c r="K983" s="8">
        <f>IF($Z983="","",IF(INDEX('Per Invoice'!K$2:K$1201,$Z983)="","",INDEX('Per Invoice'!K$2:K$1201,$Z983)))</f>
        <v/>
      </c>
      <c r="L983">
        <f>IF($Z983="","",IF(INDEX('Per Invoice'!L$2:L$1201,$Z983)="","",INDEX('Per Invoice'!L$2:L$1201,$Z983)))</f>
        <v/>
      </c>
      <c r="M983">
        <f>IF($Z983="","",IF(INDEX('Per Invoice'!M$2:M$1201,$Z983)="","",INDEX('Per Invoice'!M$2:M$1201,$Z983)))</f>
        <v/>
      </c>
      <c r="N983">
        <f>IF($Z983="","",IF(INDEX('Per Invoice'!N$2:N$1201,$Z983)="","",INDEX('Per Invoice'!N$2:N$1201,$Z983)))</f>
        <v/>
      </c>
      <c r="O983" s="8">
        <f>IF($Z983="","",IF(INDEX('Per Invoice'!O$2:O$1201,$Z983)="","",INDEX('Per Invoice'!O$2:O$1201,$Z983)))</f>
        <v/>
      </c>
      <c r="P983">
        <f>IF($Z983="","",IF(INDEX('Per Invoice'!P$2:P$1201,$Z983)="","",INDEX('Per Invoice'!P$2:P$1201,$Z983)))</f>
        <v/>
      </c>
      <c r="Q983" s="8">
        <f>IF($Z983="","",IF(INDEX('Per Invoice'!Q$2:Q$1201,$Z983)="","",INDEX('Per Invoice'!Q$2:Q$1201,$Z983)))</f>
        <v/>
      </c>
      <c r="R983" s="8">
        <f>IF($Z983="","",IF(INDEX('Per Invoice'!R$2:R$1201,$Z983)="","",INDEX('Per Invoice'!R$2:R$1201,$Z983)))</f>
        <v/>
      </c>
      <c r="S983">
        <f>IF($Z983="","",IF(INDEX('Per Invoice'!S$2:S$1201,$Z983)="","",INDEX('Per Invoice'!S$2:S$1201,$Z983)))</f>
        <v/>
      </c>
      <c r="T983" s="8">
        <f>IF($Z983="","",IF(INDEX('Per Invoice'!T$2:T$1201,$Z983)="","",INDEX('Per Invoice'!T$2:T$1201,$Z983)))</f>
        <v/>
      </c>
      <c r="U983" s="8">
        <f>IF($Z983="","",IF(INDEX('Per Invoice'!U$2:U$1201,$Z983)="","",INDEX('Per Invoice'!U$2:U$1201,$Z983)))</f>
        <v/>
      </c>
      <c r="V983" s="8">
        <f>IF($Z983="","",IF(INDEX('Per Invoice'!V$2:V$1201,$Z983)="","",INDEX('Per Invoice'!V$2:V$1201,$Z983)))</f>
        <v/>
      </c>
      <c r="W983" s="8">
        <f>IF($Z983="","",IF(INDEX('Per Invoice'!W$2:W$1201,$Z983)="","",INDEX('Per Invoice'!W$2:W$1201,$Z983)))</f>
        <v/>
      </c>
      <c r="X983" s="8">
        <f>IF($Z983="","",IF(INDEX('Per Invoice'!X$2:X$1201,$Z983)="","",INDEX('Per Invoice'!X$2:X$1201,$Z983)))</f>
        <v/>
      </c>
      <c r="Y983" s="8">
        <f>IF($Z983="","",IF(INDEX('Per Invoice'!Y$2:Y$1201,$Z983)="","",INDEX('Per Invoice'!Y$2:Y$1201,$Z983)))</f>
        <v/>
      </c>
      <c r="Z983" s="16">
        <f>IFERROR(MATCH(Settings!$C$27&amp;"|"&amp;ROWS($Z$2:$Z983),'Per Invoice'!$AB$2:$AB$1201,0),"")</f>
        <v/>
      </c>
    </row>
    <row r="984">
      <c r="A984">
        <f>IF($Z984="","",IF(INDEX('Per Invoice'!A$2:A$1201,$Z984)="","",INDEX('Per Invoice'!A$2:A$1201,$Z984)))</f>
        <v/>
      </c>
      <c r="B984">
        <f>IF($Z984="","",IF(INDEX('Per Invoice'!B$2:B$1201,$Z984)="","",INDEX('Per Invoice'!B$2:B$1201,$Z984)))</f>
        <v/>
      </c>
      <c r="C984">
        <f>IF($Z984="","",IF(INDEX('Per Invoice'!C$2:C$1201,$Z984)="","",INDEX('Per Invoice'!C$2:C$1201,$Z984)))</f>
        <v/>
      </c>
      <c r="D984">
        <f>IF($Z984="","",IF(INDEX('Per Invoice'!D$2:D$1201,$Z984)="","",INDEX('Per Invoice'!D$2:D$1201,$Z984)))</f>
        <v/>
      </c>
      <c r="E984" s="14">
        <f>IF($Z984="","",IF(INDEX('Per Invoice'!E$2:E$1201,$Z984)="","",INDEX('Per Invoice'!E$2:E$1201,$Z984)))</f>
        <v/>
      </c>
      <c r="F984">
        <f>IF($Z984="","",IF(INDEX('Per Invoice'!F$2:F$1201,$Z984)="","",INDEX('Per Invoice'!F$2:F$1201,$Z984)))</f>
        <v/>
      </c>
      <c r="G984">
        <f>IF($Z984="","",IF(INDEX('Per Invoice'!G$2:G$1201,$Z984)="","",INDEX('Per Invoice'!G$2:G$1201,$Z984)))</f>
        <v/>
      </c>
      <c r="H984">
        <f>IF($Z984="","",IF(INDEX('Per Invoice'!H$2:H$1201,$Z984)="","",INDEX('Per Invoice'!H$2:H$1201,$Z984)))</f>
        <v/>
      </c>
      <c r="I984">
        <f>IF($Z984="","",IF(INDEX('Per Invoice'!I$2:I$1201,$Z984)="","",INDEX('Per Invoice'!I$2:I$1201,$Z984)))</f>
        <v/>
      </c>
      <c r="J984">
        <f>IF($Z984="","",IF(INDEX('Per Invoice'!J$2:J$1201,$Z984)="","",INDEX('Per Invoice'!J$2:J$1201,$Z984)))</f>
        <v/>
      </c>
      <c r="K984" s="8">
        <f>IF($Z984="","",IF(INDEX('Per Invoice'!K$2:K$1201,$Z984)="","",INDEX('Per Invoice'!K$2:K$1201,$Z984)))</f>
        <v/>
      </c>
      <c r="L984">
        <f>IF($Z984="","",IF(INDEX('Per Invoice'!L$2:L$1201,$Z984)="","",INDEX('Per Invoice'!L$2:L$1201,$Z984)))</f>
        <v/>
      </c>
      <c r="M984">
        <f>IF($Z984="","",IF(INDEX('Per Invoice'!M$2:M$1201,$Z984)="","",INDEX('Per Invoice'!M$2:M$1201,$Z984)))</f>
        <v/>
      </c>
      <c r="N984">
        <f>IF($Z984="","",IF(INDEX('Per Invoice'!N$2:N$1201,$Z984)="","",INDEX('Per Invoice'!N$2:N$1201,$Z984)))</f>
        <v/>
      </c>
      <c r="O984" s="8">
        <f>IF($Z984="","",IF(INDEX('Per Invoice'!O$2:O$1201,$Z984)="","",INDEX('Per Invoice'!O$2:O$1201,$Z984)))</f>
        <v/>
      </c>
      <c r="P984">
        <f>IF($Z984="","",IF(INDEX('Per Invoice'!P$2:P$1201,$Z984)="","",INDEX('Per Invoice'!P$2:P$1201,$Z984)))</f>
        <v/>
      </c>
      <c r="Q984" s="8">
        <f>IF($Z984="","",IF(INDEX('Per Invoice'!Q$2:Q$1201,$Z984)="","",INDEX('Per Invoice'!Q$2:Q$1201,$Z984)))</f>
        <v/>
      </c>
      <c r="R984" s="8">
        <f>IF($Z984="","",IF(INDEX('Per Invoice'!R$2:R$1201,$Z984)="","",INDEX('Per Invoice'!R$2:R$1201,$Z984)))</f>
        <v/>
      </c>
      <c r="S984">
        <f>IF($Z984="","",IF(INDEX('Per Invoice'!S$2:S$1201,$Z984)="","",INDEX('Per Invoice'!S$2:S$1201,$Z984)))</f>
        <v/>
      </c>
      <c r="T984" s="8">
        <f>IF($Z984="","",IF(INDEX('Per Invoice'!T$2:T$1201,$Z984)="","",INDEX('Per Invoice'!T$2:T$1201,$Z984)))</f>
        <v/>
      </c>
      <c r="U984" s="8">
        <f>IF($Z984="","",IF(INDEX('Per Invoice'!U$2:U$1201,$Z984)="","",INDEX('Per Invoice'!U$2:U$1201,$Z984)))</f>
        <v/>
      </c>
      <c r="V984" s="8">
        <f>IF($Z984="","",IF(INDEX('Per Invoice'!V$2:V$1201,$Z984)="","",INDEX('Per Invoice'!V$2:V$1201,$Z984)))</f>
        <v/>
      </c>
      <c r="W984" s="8">
        <f>IF($Z984="","",IF(INDEX('Per Invoice'!W$2:W$1201,$Z984)="","",INDEX('Per Invoice'!W$2:W$1201,$Z984)))</f>
        <v/>
      </c>
      <c r="X984" s="8">
        <f>IF($Z984="","",IF(INDEX('Per Invoice'!X$2:X$1201,$Z984)="","",INDEX('Per Invoice'!X$2:X$1201,$Z984)))</f>
        <v/>
      </c>
      <c r="Y984" s="8">
        <f>IF($Z984="","",IF(INDEX('Per Invoice'!Y$2:Y$1201,$Z984)="","",INDEX('Per Invoice'!Y$2:Y$1201,$Z984)))</f>
        <v/>
      </c>
      <c r="Z984" s="16">
        <f>IFERROR(MATCH(Settings!$C$27&amp;"|"&amp;ROWS($Z$2:$Z984),'Per Invoice'!$AB$2:$AB$1201,0),"")</f>
        <v/>
      </c>
    </row>
    <row r="985">
      <c r="A985">
        <f>IF($Z985="","",IF(INDEX('Per Invoice'!A$2:A$1201,$Z985)="","",INDEX('Per Invoice'!A$2:A$1201,$Z985)))</f>
        <v/>
      </c>
      <c r="B985">
        <f>IF($Z985="","",IF(INDEX('Per Invoice'!B$2:B$1201,$Z985)="","",INDEX('Per Invoice'!B$2:B$1201,$Z985)))</f>
        <v/>
      </c>
      <c r="C985">
        <f>IF($Z985="","",IF(INDEX('Per Invoice'!C$2:C$1201,$Z985)="","",INDEX('Per Invoice'!C$2:C$1201,$Z985)))</f>
        <v/>
      </c>
      <c r="D985">
        <f>IF($Z985="","",IF(INDEX('Per Invoice'!D$2:D$1201,$Z985)="","",INDEX('Per Invoice'!D$2:D$1201,$Z985)))</f>
        <v/>
      </c>
      <c r="E985" s="14">
        <f>IF($Z985="","",IF(INDEX('Per Invoice'!E$2:E$1201,$Z985)="","",INDEX('Per Invoice'!E$2:E$1201,$Z985)))</f>
        <v/>
      </c>
      <c r="F985">
        <f>IF($Z985="","",IF(INDEX('Per Invoice'!F$2:F$1201,$Z985)="","",INDEX('Per Invoice'!F$2:F$1201,$Z985)))</f>
        <v/>
      </c>
      <c r="G985">
        <f>IF($Z985="","",IF(INDEX('Per Invoice'!G$2:G$1201,$Z985)="","",INDEX('Per Invoice'!G$2:G$1201,$Z985)))</f>
        <v/>
      </c>
      <c r="H985">
        <f>IF($Z985="","",IF(INDEX('Per Invoice'!H$2:H$1201,$Z985)="","",INDEX('Per Invoice'!H$2:H$1201,$Z985)))</f>
        <v/>
      </c>
      <c r="I985">
        <f>IF($Z985="","",IF(INDEX('Per Invoice'!I$2:I$1201,$Z985)="","",INDEX('Per Invoice'!I$2:I$1201,$Z985)))</f>
        <v/>
      </c>
      <c r="J985">
        <f>IF($Z985="","",IF(INDEX('Per Invoice'!J$2:J$1201,$Z985)="","",INDEX('Per Invoice'!J$2:J$1201,$Z985)))</f>
        <v/>
      </c>
      <c r="K985" s="8">
        <f>IF($Z985="","",IF(INDEX('Per Invoice'!K$2:K$1201,$Z985)="","",INDEX('Per Invoice'!K$2:K$1201,$Z985)))</f>
        <v/>
      </c>
      <c r="L985">
        <f>IF($Z985="","",IF(INDEX('Per Invoice'!L$2:L$1201,$Z985)="","",INDEX('Per Invoice'!L$2:L$1201,$Z985)))</f>
        <v/>
      </c>
      <c r="M985">
        <f>IF($Z985="","",IF(INDEX('Per Invoice'!M$2:M$1201,$Z985)="","",INDEX('Per Invoice'!M$2:M$1201,$Z985)))</f>
        <v/>
      </c>
      <c r="N985">
        <f>IF($Z985="","",IF(INDEX('Per Invoice'!N$2:N$1201,$Z985)="","",INDEX('Per Invoice'!N$2:N$1201,$Z985)))</f>
        <v/>
      </c>
      <c r="O985" s="8">
        <f>IF($Z985="","",IF(INDEX('Per Invoice'!O$2:O$1201,$Z985)="","",INDEX('Per Invoice'!O$2:O$1201,$Z985)))</f>
        <v/>
      </c>
      <c r="P985">
        <f>IF($Z985="","",IF(INDEX('Per Invoice'!P$2:P$1201,$Z985)="","",INDEX('Per Invoice'!P$2:P$1201,$Z985)))</f>
        <v/>
      </c>
      <c r="Q985" s="8">
        <f>IF($Z985="","",IF(INDEX('Per Invoice'!Q$2:Q$1201,$Z985)="","",INDEX('Per Invoice'!Q$2:Q$1201,$Z985)))</f>
        <v/>
      </c>
      <c r="R985" s="8">
        <f>IF($Z985="","",IF(INDEX('Per Invoice'!R$2:R$1201,$Z985)="","",INDEX('Per Invoice'!R$2:R$1201,$Z985)))</f>
        <v/>
      </c>
      <c r="S985">
        <f>IF($Z985="","",IF(INDEX('Per Invoice'!S$2:S$1201,$Z985)="","",INDEX('Per Invoice'!S$2:S$1201,$Z985)))</f>
        <v/>
      </c>
      <c r="T985" s="8">
        <f>IF($Z985="","",IF(INDEX('Per Invoice'!T$2:T$1201,$Z985)="","",INDEX('Per Invoice'!T$2:T$1201,$Z985)))</f>
        <v/>
      </c>
      <c r="U985" s="8">
        <f>IF($Z985="","",IF(INDEX('Per Invoice'!U$2:U$1201,$Z985)="","",INDEX('Per Invoice'!U$2:U$1201,$Z985)))</f>
        <v/>
      </c>
      <c r="V985" s="8">
        <f>IF($Z985="","",IF(INDEX('Per Invoice'!V$2:V$1201,$Z985)="","",INDEX('Per Invoice'!V$2:V$1201,$Z985)))</f>
        <v/>
      </c>
      <c r="W985" s="8">
        <f>IF($Z985="","",IF(INDEX('Per Invoice'!W$2:W$1201,$Z985)="","",INDEX('Per Invoice'!W$2:W$1201,$Z985)))</f>
        <v/>
      </c>
      <c r="X985" s="8">
        <f>IF($Z985="","",IF(INDEX('Per Invoice'!X$2:X$1201,$Z985)="","",INDEX('Per Invoice'!X$2:X$1201,$Z985)))</f>
        <v/>
      </c>
      <c r="Y985" s="8">
        <f>IF($Z985="","",IF(INDEX('Per Invoice'!Y$2:Y$1201,$Z985)="","",INDEX('Per Invoice'!Y$2:Y$1201,$Z985)))</f>
        <v/>
      </c>
      <c r="Z985" s="16">
        <f>IFERROR(MATCH(Settings!$C$27&amp;"|"&amp;ROWS($Z$2:$Z985),'Per Invoice'!$AB$2:$AB$1201,0),"")</f>
        <v/>
      </c>
    </row>
    <row r="986">
      <c r="A986">
        <f>IF($Z986="","",IF(INDEX('Per Invoice'!A$2:A$1201,$Z986)="","",INDEX('Per Invoice'!A$2:A$1201,$Z986)))</f>
        <v/>
      </c>
      <c r="B986">
        <f>IF($Z986="","",IF(INDEX('Per Invoice'!B$2:B$1201,$Z986)="","",INDEX('Per Invoice'!B$2:B$1201,$Z986)))</f>
        <v/>
      </c>
      <c r="C986">
        <f>IF($Z986="","",IF(INDEX('Per Invoice'!C$2:C$1201,$Z986)="","",INDEX('Per Invoice'!C$2:C$1201,$Z986)))</f>
        <v/>
      </c>
      <c r="D986">
        <f>IF($Z986="","",IF(INDEX('Per Invoice'!D$2:D$1201,$Z986)="","",INDEX('Per Invoice'!D$2:D$1201,$Z986)))</f>
        <v/>
      </c>
      <c r="E986" s="14">
        <f>IF($Z986="","",IF(INDEX('Per Invoice'!E$2:E$1201,$Z986)="","",INDEX('Per Invoice'!E$2:E$1201,$Z986)))</f>
        <v/>
      </c>
      <c r="F986">
        <f>IF($Z986="","",IF(INDEX('Per Invoice'!F$2:F$1201,$Z986)="","",INDEX('Per Invoice'!F$2:F$1201,$Z986)))</f>
        <v/>
      </c>
      <c r="G986">
        <f>IF($Z986="","",IF(INDEX('Per Invoice'!G$2:G$1201,$Z986)="","",INDEX('Per Invoice'!G$2:G$1201,$Z986)))</f>
        <v/>
      </c>
      <c r="H986">
        <f>IF($Z986="","",IF(INDEX('Per Invoice'!H$2:H$1201,$Z986)="","",INDEX('Per Invoice'!H$2:H$1201,$Z986)))</f>
        <v/>
      </c>
      <c r="I986">
        <f>IF($Z986="","",IF(INDEX('Per Invoice'!I$2:I$1201,$Z986)="","",INDEX('Per Invoice'!I$2:I$1201,$Z986)))</f>
        <v/>
      </c>
      <c r="J986">
        <f>IF($Z986="","",IF(INDEX('Per Invoice'!J$2:J$1201,$Z986)="","",INDEX('Per Invoice'!J$2:J$1201,$Z986)))</f>
        <v/>
      </c>
      <c r="K986" s="8">
        <f>IF($Z986="","",IF(INDEX('Per Invoice'!K$2:K$1201,$Z986)="","",INDEX('Per Invoice'!K$2:K$1201,$Z986)))</f>
        <v/>
      </c>
      <c r="L986">
        <f>IF($Z986="","",IF(INDEX('Per Invoice'!L$2:L$1201,$Z986)="","",INDEX('Per Invoice'!L$2:L$1201,$Z986)))</f>
        <v/>
      </c>
      <c r="M986">
        <f>IF($Z986="","",IF(INDEX('Per Invoice'!M$2:M$1201,$Z986)="","",INDEX('Per Invoice'!M$2:M$1201,$Z986)))</f>
        <v/>
      </c>
      <c r="N986">
        <f>IF($Z986="","",IF(INDEX('Per Invoice'!N$2:N$1201,$Z986)="","",INDEX('Per Invoice'!N$2:N$1201,$Z986)))</f>
        <v/>
      </c>
      <c r="O986" s="8">
        <f>IF($Z986="","",IF(INDEX('Per Invoice'!O$2:O$1201,$Z986)="","",INDEX('Per Invoice'!O$2:O$1201,$Z986)))</f>
        <v/>
      </c>
      <c r="P986">
        <f>IF($Z986="","",IF(INDEX('Per Invoice'!P$2:P$1201,$Z986)="","",INDEX('Per Invoice'!P$2:P$1201,$Z986)))</f>
        <v/>
      </c>
      <c r="Q986" s="8">
        <f>IF($Z986="","",IF(INDEX('Per Invoice'!Q$2:Q$1201,$Z986)="","",INDEX('Per Invoice'!Q$2:Q$1201,$Z986)))</f>
        <v/>
      </c>
      <c r="R986" s="8">
        <f>IF($Z986="","",IF(INDEX('Per Invoice'!R$2:R$1201,$Z986)="","",INDEX('Per Invoice'!R$2:R$1201,$Z986)))</f>
        <v/>
      </c>
      <c r="S986">
        <f>IF($Z986="","",IF(INDEX('Per Invoice'!S$2:S$1201,$Z986)="","",INDEX('Per Invoice'!S$2:S$1201,$Z986)))</f>
        <v/>
      </c>
      <c r="T986" s="8">
        <f>IF($Z986="","",IF(INDEX('Per Invoice'!T$2:T$1201,$Z986)="","",INDEX('Per Invoice'!T$2:T$1201,$Z986)))</f>
        <v/>
      </c>
      <c r="U986" s="8">
        <f>IF($Z986="","",IF(INDEX('Per Invoice'!U$2:U$1201,$Z986)="","",INDEX('Per Invoice'!U$2:U$1201,$Z986)))</f>
        <v/>
      </c>
      <c r="V986" s="8">
        <f>IF($Z986="","",IF(INDEX('Per Invoice'!V$2:V$1201,$Z986)="","",INDEX('Per Invoice'!V$2:V$1201,$Z986)))</f>
        <v/>
      </c>
      <c r="W986" s="8">
        <f>IF($Z986="","",IF(INDEX('Per Invoice'!W$2:W$1201,$Z986)="","",INDEX('Per Invoice'!W$2:W$1201,$Z986)))</f>
        <v/>
      </c>
      <c r="X986" s="8">
        <f>IF($Z986="","",IF(INDEX('Per Invoice'!X$2:X$1201,$Z986)="","",INDEX('Per Invoice'!X$2:X$1201,$Z986)))</f>
        <v/>
      </c>
      <c r="Y986" s="8">
        <f>IF($Z986="","",IF(INDEX('Per Invoice'!Y$2:Y$1201,$Z986)="","",INDEX('Per Invoice'!Y$2:Y$1201,$Z986)))</f>
        <v/>
      </c>
      <c r="Z986" s="16">
        <f>IFERROR(MATCH(Settings!$C$27&amp;"|"&amp;ROWS($Z$2:$Z986),'Per Invoice'!$AB$2:$AB$1201,0),"")</f>
        <v/>
      </c>
    </row>
    <row r="987">
      <c r="A987">
        <f>IF($Z987="","",IF(INDEX('Per Invoice'!A$2:A$1201,$Z987)="","",INDEX('Per Invoice'!A$2:A$1201,$Z987)))</f>
        <v/>
      </c>
      <c r="B987">
        <f>IF($Z987="","",IF(INDEX('Per Invoice'!B$2:B$1201,$Z987)="","",INDEX('Per Invoice'!B$2:B$1201,$Z987)))</f>
        <v/>
      </c>
      <c r="C987">
        <f>IF($Z987="","",IF(INDEX('Per Invoice'!C$2:C$1201,$Z987)="","",INDEX('Per Invoice'!C$2:C$1201,$Z987)))</f>
        <v/>
      </c>
      <c r="D987">
        <f>IF($Z987="","",IF(INDEX('Per Invoice'!D$2:D$1201,$Z987)="","",INDEX('Per Invoice'!D$2:D$1201,$Z987)))</f>
        <v/>
      </c>
      <c r="E987" s="14">
        <f>IF($Z987="","",IF(INDEX('Per Invoice'!E$2:E$1201,$Z987)="","",INDEX('Per Invoice'!E$2:E$1201,$Z987)))</f>
        <v/>
      </c>
      <c r="F987">
        <f>IF($Z987="","",IF(INDEX('Per Invoice'!F$2:F$1201,$Z987)="","",INDEX('Per Invoice'!F$2:F$1201,$Z987)))</f>
        <v/>
      </c>
      <c r="G987">
        <f>IF($Z987="","",IF(INDEX('Per Invoice'!G$2:G$1201,$Z987)="","",INDEX('Per Invoice'!G$2:G$1201,$Z987)))</f>
        <v/>
      </c>
      <c r="H987">
        <f>IF($Z987="","",IF(INDEX('Per Invoice'!H$2:H$1201,$Z987)="","",INDEX('Per Invoice'!H$2:H$1201,$Z987)))</f>
        <v/>
      </c>
      <c r="I987">
        <f>IF($Z987="","",IF(INDEX('Per Invoice'!I$2:I$1201,$Z987)="","",INDEX('Per Invoice'!I$2:I$1201,$Z987)))</f>
        <v/>
      </c>
      <c r="J987">
        <f>IF($Z987="","",IF(INDEX('Per Invoice'!J$2:J$1201,$Z987)="","",INDEX('Per Invoice'!J$2:J$1201,$Z987)))</f>
        <v/>
      </c>
      <c r="K987" s="8">
        <f>IF($Z987="","",IF(INDEX('Per Invoice'!K$2:K$1201,$Z987)="","",INDEX('Per Invoice'!K$2:K$1201,$Z987)))</f>
        <v/>
      </c>
      <c r="L987">
        <f>IF($Z987="","",IF(INDEX('Per Invoice'!L$2:L$1201,$Z987)="","",INDEX('Per Invoice'!L$2:L$1201,$Z987)))</f>
        <v/>
      </c>
      <c r="M987">
        <f>IF($Z987="","",IF(INDEX('Per Invoice'!M$2:M$1201,$Z987)="","",INDEX('Per Invoice'!M$2:M$1201,$Z987)))</f>
        <v/>
      </c>
      <c r="N987">
        <f>IF($Z987="","",IF(INDEX('Per Invoice'!N$2:N$1201,$Z987)="","",INDEX('Per Invoice'!N$2:N$1201,$Z987)))</f>
        <v/>
      </c>
      <c r="O987" s="8">
        <f>IF($Z987="","",IF(INDEX('Per Invoice'!O$2:O$1201,$Z987)="","",INDEX('Per Invoice'!O$2:O$1201,$Z987)))</f>
        <v/>
      </c>
      <c r="P987">
        <f>IF($Z987="","",IF(INDEX('Per Invoice'!P$2:P$1201,$Z987)="","",INDEX('Per Invoice'!P$2:P$1201,$Z987)))</f>
        <v/>
      </c>
      <c r="Q987" s="8">
        <f>IF($Z987="","",IF(INDEX('Per Invoice'!Q$2:Q$1201,$Z987)="","",INDEX('Per Invoice'!Q$2:Q$1201,$Z987)))</f>
        <v/>
      </c>
      <c r="R987" s="8">
        <f>IF($Z987="","",IF(INDEX('Per Invoice'!R$2:R$1201,$Z987)="","",INDEX('Per Invoice'!R$2:R$1201,$Z987)))</f>
        <v/>
      </c>
      <c r="S987">
        <f>IF($Z987="","",IF(INDEX('Per Invoice'!S$2:S$1201,$Z987)="","",INDEX('Per Invoice'!S$2:S$1201,$Z987)))</f>
        <v/>
      </c>
      <c r="T987" s="8">
        <f>IF($Z987="","",IF(INDEX('Per Invoice'!T$2:T$1201,$Z987)="","",INDEX('Per Invoice'!T$2:T$1201,$Z987)))</f>
        <v/>
      </c>
      <c r="U987" s="8">
        <f>IF($Z987="","",IF(INDEX('Per Invoice'!U$2:U$1201,$Z987)="","",INDEX('Per Invoice'!U$2:U$1201,$Z987)))</f>
        <v/>
      </c>
      <c r="V987" s="8">
        <f>IF($Z987="","",IF(INDEX('Per Invoice'!V$2:V$1201,$Z987)="","",INDEX('Per Invoice'!V$2:V$1201,$Z987)))</f>
        <v/>
      </c>
      <c r="W987" s="8">
        <f>IF($Z987="","",IF(INDEX('Per Invoice'!W$2:W$1201,$Z987)="","",INDEX('Per Invoice'!W$2:W$1201,$Z987)))</f>
        <v/>
      </c>
      <c r="X987" s="8">
        <f>IF($Z987="","",IF(INDEX('Per Invoice'!X$2:X$1201,$Z987)="","",INDEX('Per Invoice'!X$2:X$1201,$Z987)))</f>
        <v/>
      </c>
      <c r="Y987" s="8">
        <f>IF($Z987="","",IF(INDEX('Per Invoice'!Y$2:Y$1201,$Z987)="","",INDEX('Per Invoice'!Y$2:Y$1201,$Z987)))</f>
        <v/>
      </c>
      <c r="Z987" s="16">
        <f>IFERROR(MATCH(Settings!$C$27&amp;"|"&amp;ROWS($Z$2:$Z987),'Per Invoice'!$AB$2:$AB$1201,0),"")</f>
        <v/>
      </c>
    </row>
    <row r="988">
      <c r="A988">
        <f>IF($Z988="","",IF(INDEX('Per Invoice'!A$2:A$1201,$Z988)="","",INDEX('Per Invoice'!A$2:A$1201,$Z988)))</f>
        <v/>
      </c>
      <c r="B988">
        <f>IF($Z988="","",IF(INDEX('Per Invoice'!B$2:B$1201,$Z988)="","",INDEX('Per Invoice'!B$2:B$1201,$Z988)))</f>
        <v/>
      </c>
      <c r="C988">
        <f>IF($Z988="","",IF(INDEX('Per Invoice'!C$2:C$1201,$Z988)="","",INDEX('Per Invoice'!C$2:C$1201,$Z988)))</f>
        <v/>
      </c>
      <c r="D988">
        <f>IF($Z988="","",IF(INDEX('Per Invoice'!D$2:D$1201,$Z988)="","",INDEX('Per Invoice'!D$2:D$1201,$Z988)))</f>
        <v/>
      </c>
      <c r="E988" s="14">
        <f>IF($Z988="","",IF(INDEX('Per Invoice'!E$2:E$1201,$Z988)="","",INDEX('Per Invoice'!E$2:E$1201,$Z988)))</f>
        <v/>
      </c>
      <c r="F988">
        <f>IF($Z988="","",IF(INDEX('Per Invoice'!F$2:F$1201,$Z988)="","",INDEX('Per Invoice'!F$2:F$1201,$Z988)))</f>
        <v/>
      </c>
      <c r="G988">
        <f>IF($Z988="","",IF(INDEX('Per Invoice'!G$2:G$1201,$Z988)="","",INDEX('Per Invoice'!G$2:G$1201,$Z988)))</f>
        <v/>
      </c>
      <c r="H988">
        <f>IF($Z988="","",IF(INDEX('Per Invoice'!H$2:H$1201,$Z988)="","",INDEX('Per Invoice'!H$2:H$1201,$Z988)))</f>
        <v/>
      </c>
      <c r="I988">
        <f>IF($Z988="","",IF(INDEX('Per Invoice'!I$2:I$1201,$Z988)="","",INDEX('Per Invoice'!I$2:I$1201,$Z988)))</f>
        <v/>
      </c>
      <c r="J988">
        <f>IF($Z988="","",IF(INDEX('Per Invoice'!J$2:J$1201,$Z988)="","",INDEX('Per Invoice'!J$2:J$1201,$Z988)))</f>
        <v/>
      </c>
      <c r="K988" s="8">
        <f>IF($Z988="","",IF(INDEX('Per Invoice'!K$2:K$1201,$Z988)="","",INDEX('Per Invoice'!K$2:K$1201,$Z988)))</f>
        <v/>
      </c>
      <c r="L988">
        <f>IF($Z988="","",IF(INDEX('Per Invoice'!L$2:L$1201,$Z988)="","",INDEX('Per Invoice'!L$2:L$1201,$Z988)))</f>
        <v/>
      </c>
      <c r="M988">
        <f>IF($Z988="","",IF(INDEX('Per Invoice'!M$2:M$1201,$Z988)="","",INDEX('Per Invoice'!M$2:M$1201,$Z988)))</f>
        <v/>
      </c>
      <c r="N988">
        <f>IF($Z988="","",IF(INDEX('Per Invoice'!N$2:N$1201,$Z988)="","",INDEX('Per Invoice'!N$2:N$1201,$Z988)))</f>
        <v/>
      </c>
      <c r="O988" s="8">
        <f>IF($Z988="","",IF(INDEX('Per Invoice'!O$2:O$1201,$Z988)="","",INDEX('Per Invoice'!O$2:O$1201,$Z988)))</f>
        <v/>
      </c>
      <c r="P988">
        <f>IF($Z988="","",IF(INDEX('Per Invoice'!P$2:P$1201,$Z988)="","",INDEX('Per Invoice'!P$2:P$1201,$Z988)))</f>
        <v/>
      </c>
      <c r="Q988" s="8">
        <f>IF($Z988="","",IF(INDEX('Per Invoice'!Q$2:Q$1201,$Z988)="","",INDEX('Per Invoice'!Q$2:Q$1201,$Z988)))</f>
        <v/>
      </c>
      <c r="R988" s="8">
        <f>IF($Z988="","",IF(INDEX('Per Invoice'!R$2:R$1201,$Z988)="","",INDEX('Per Invoice'!R$2:R$1201,$Z988)))</f>
        <v/>
      </c>
      <c r="S988">
        <f>IF($Z988="","",IF(INDEX('Per Invoice'!S$2:S$1201,$Z988)="","",INDEX('Per Invoice'!S$2:S$1201,$Z988)))</f>
        <v/>
      </c>
      <c r="T988" s="8">
        <f>IF($Z988="","",IF(INDEX('Per Invoice'!T$2:T$1201,$Z988)="","",INDEX('Per Invoice'!T$2:T$1201,$Z988)))</f>
        <v/>
      </c>
      <c r="U988" s="8">
        <f>IF($Z988="","",IF(INDEX('Per Invoice'!U$2:U$1201,$Z988)="","",INDEX('Per Invoice'!U$2:U$1201,$Z988)))</f>
        <v/>
      </c>
      <c r="V988" s="8">
        <f>IF($Z988="","",IF(INDEX('Per Invoice'!V$2:V$1201,$Z988)="","",INDEX('Per Invoice'!V$2:V$1201,$Z988)))</f>
        <v/>
      </c>
      <c r="W988" s="8">
        <f>IF($Z988="","",IF(INDEX('Per Invoice'!W$2:W$1201,$Z988)="","",INDEX('Per Invoice'!W$2:W$1201,$Z988)))</f>
        <v/>
      </c>
      <c r="X988" s="8">
        <f>IF($Z988="","",IF(INDEX('Per Invoice'!X$2:X$1201,$Z988)="","",INDEX('Per Invoice'!X$2:X$1201,$Z988)))</f>
        <v/>
      </c>
      <c r="Y988" s="8">
        <f>IF($Z988="","",IF(INDEX('Per Invoice'!Y$2:Y$1201,$Z988)="","",INDEX('Per Invoice'!Y$2:Y$1201,$Z988)))</f>
        <v/>
      </c>
      <c r="Z988" s="16">
        <f>IFERROR(MATCH(Settings!$C$27&amp;"|"&amp;ROWS($Z$2:$Z988),'Per Invoice'!$AB$2:$AB$1201,0),"")</f>
        <v/>
      </c>
    </row>
    <row r="989">
      <c r="A989">
        <f>IF($Z989="","",IF(INDEX('Per Invoice'!A$2:A$1201,$Z989)="","",INDEX('Per Invoice'!A$2:A$1201,$Z989)))</f>
        <v/>
      </c>
      <c r="B989">
        <f>IF($Z989="","",IF(INDEX('Per Invoice'!B$2:B$1201,$Z989)="","",INDEX('Per Invoice'!B$2:B$1201,$Z989)))</f>
        <v/>
      </c>
      <c r="C989">
        <f>IF($Z989="","",IF(INDEX('Per Invoice'!C$2:C$1201,$Z989)="","",INDEX('Per Invoice'!C$2:C$1201,$Z989)))</f>
        <v/>
      </c>
      <c r="D989">
        <f>IF($Z989="","",IF(INDEX('Per Invoice'!D$2:D$1201,$Z989)="","",INDEX('Per Invoice'!D$2:D$1201,$Z989)))</f>
        <v/>
      </c>
      <c r="E989" s="14">
        <f>IF($Z989="","",IF(INDEX('Per Invoice'!E$2:E$1201,$Z989)="","",INDEX('Per Invoice'!E$2:E$1201,$Z989)))</f>
        <v/>
      </c>
      <c r="F989">
        <f>IF($Z989="","",IF(INDEX('Per Invoice'!F$2:F$1201,$Z989)="","",INDEX('Per Invoice'!F$2:F$1201,$Z989)))</f>
        <v/>
      </c>
      <c r="G989">
        <f>IF($Z989="","",IF(INDEX('Per Invoice'!G$2:G$1201,$Z989)="","",INDEX('Per Invoice'!G$2:G$1201,$Z989)))</f>
        <v/>
      </c>
      <c r="H989">
        <f>IF($Z989="","",IF(INDEX('Per Invoice'!H$2:H$1201,$Z989)="","",INDEX('Per Invoice'!H$2:H$1201,$Z989)))</f>
        <v/>
      </c>
      <c r="I989">
        <f>IF($Z989="","",IF(INDEX('Per Invoice'!I$2:I$1201,$Z989)="","",INDEX('Per Invoice'!I$2:I$1201,$Z989)))</f>
        <v/>
      </c>
      <c r="J989">
        <f>IF($Z989="","",IF(INDEX('Per Invoice'!J$2:J$1201,$Z989)="","",INDEX('Per Invoice'!J$2:J$1201,$Z989)))</f>
        <v/>
      </c>
      <c r="K989" s="8">
        <f>IF($Z989="","",IF(INDEX('Per Invoice'!K$2:K$1201,$Z989)="","",INDEX('Per Invoice'!K$2:K$1201,$Z989)))</f>
        <v/>
      </c>
      <c r="L989">
        <f>IF($Z989="","",IF(INDEX('Per Invoice'!L$2:L$1201,$Z989)="","",INDEX('Per Invoice'!L$2:L$1201,$Z989)))</f>
        <v/>
      </c>
      <c r="M989">
        <f>IF($Z989="","",IF(INDEX('Per Invoice'!M$2:M$1201,$Z989)="","",INDEX('Per Invoice'!M$2:M$1201,$Z989)))</f>
        <v/>
      </c>
      <c r="N989">
        <f>IF($Z989="","",IF(INDEX('Per Invoice'!N$2:N$1201,$Z989)="","",INDEX('Per Invoice'!N$2:N$1201,$Z989)))</f>
        <v/>
      </c>
      <c r="O989" s="8">
        <f>IF($Z989="","",IF(INDEX('Per Invoice'!O$2:O$1201,$Z989)="","",INDEX('Per Invoice'!O$2:O$1201,$Z989)))</f>
        <v/>
      </c>
      <c r="P989">
        <f>IF($Z989="","",IF(INDEX('Per Invoice'!P$2:P$1201,$Z989)="","",INDEX('Per Invoice'!P$2:P$1201,$Z989)))</f>
        <v/>
      </c>
      <c r="Q989" s="8">
        <f>IF($Z989="","",IF(INDEX('Per Invoice'!Q$2:Q$1201,$Z989)="","",INDEX('Per Invoice'!Q$2:Q$1201,$Z989)))</f>
        <v/>
      </c>
      <c r="R989" s="8">
        <f>IF($Z989="","",IF(INDEX('Per Invoice'!R$2:R$1201,$Z989)="","",INDEX('Per Invoice'!R$2:R$1201,$Z989)))</f>
        <v/>
      </c>
      <c r="S989">
        <f>IF($Z989="","",IF(INDEX('Per Invoice'!S$2:S$1201,$Z989)="","",INDEX('Per Invoice'!S$2:S$1201,$Z989)))</f>
        <v/>
      </c>
      <c r="T989" s="8">
        <f>IF($Z989="","",IF(INDEX('Per Invoice'!T$2:T$1201,$Z989)="","",INDEX('Per Invoice'!T$2:T$1201,$Z989)))</f>
        <v/>
      </c>
      <c r="U989" s="8">
        <f>IF($Z989="","",IF(INDEX('Per Invoice'!U$2:U$1201,$Z989)="","",INDEX('Per Invoice'!U$2:U$1201,$Z989)))</f>
        <v/>
      </c>
      <c r="V989" s="8">
        <f>IF($Z989="","",IF(INDEX('Per Invoice'!V$2:V$1201,$Z989)="","",INDEX('Per Invoice'!V$2:V$1201,$Z989)))</f>
        <v/>
      </c>
      <c r="W989" s="8">
        <f>IF($Z989="","",IF(INDEX('Per Invoice'!W$2:W$1201,$Z989)="","",INDEX('Per Invoice'!W$2:W$1201,$Z989)))</f>
        <v/>
      </c>
      <c r="X989" s="8">
        <f>IF($Z989="","",IF(INDEX('Per Invoice'!X$2:X$1201,$Z989)="","",INDEX('Per Invoice'!X$2:X$1201,$Z989)))</f>
        <v/>
      </c>
      <c r="Y989" s="8">
        <f>IF($Z989="","",IF(INDEX('Per Invoice'!Y$2:Y$1201,$Z989)="","",INDEX('Per Invoice'!Y$2:Y$1201,$Z989)))</f>
        <v/>
      </c>
      <c r="Z989" s="16">
        <f>IFERROR(MATCH(Settings!$C$27&amp;"|"&amp;ROWS($Z$2:$Z989),'Per Invoice'!$AB$2:$AB$1201,0),"")</f>
        <v/>
      </c>
    </row>
    <row r="990">
      <c r="A990">
        <f>IF($Z990="","",IF(INDEX('Per Invoice'!A$2:A$1201,$Z990)="","",INDEX('Per Invoice'!A$2:A$1201,$Z990)))</f>
        <v/>
      </c>
      <c r="B990">
        <f>IF($Z990="","",IF(INDEX('Per Invoice'!B$2:B$1201,$Z990)="","",INDEX('Per Invoice'!B$2:B$1201,$Z990)))</f>
        <v/>
      </c>
      <c r="C990">
        <f>IF($Z990="","",IF(INDEX('Per Invoice'!C$2:C$1201,$Z990)="","",INDEX('Per Invoice'!C$2:C$1201,$Z990)))</f>
        <v/>
      </c>
      <c r="D990">
        <f>IF($Z990="","",IF(INDEX('Per Invoice'!D$2:D$1201,$Z990)="","",INDEX('Per Invoice'!D$2:D$1201,$Z990)))</f>
        <v/>
      </c>
      <c r="E990" s="14">
        <f>IF($Z990="","",IF(INDEX('Per Invoice'!E$2:E$1201,$Z990)="","",INDEX('Per Invoice'!E$2:E$1201,$Z990)))</f>
        <v/>
      </c>
      <c r="F990">
        <f>IF($Z990="","",IF(INDEX('Per Invoice'!F$2:F$1201,$Z990)="","",INDEX('Per Invoice'!F$2:F$1201,$Z990)))</f>
        <v/>
      </c>
      <c r="G990">
        <f>IF($Z990="","",IF(INDEX('Per Invoice'!G$2:G$1201,$Z990)="","",INDEX('Per Invoice'!G$2:G$1201,$Z990)))</f>
        <v/>
      </c>
      <c r="H990">
        <f>IF($Z990="","",IF(INDEX('Per Invoice'!H$2:H$1201,$Z990)="","",INDEX('Per Invoice'!H$2:H$1201,$Z990)))</f>
        <v/>
      </c>
      <c r="I990">
        <f>IF($Z990="","",IF(INDEX('Per Invoice'!I$2:I$1201,$Z990)="","",INDEX('Per Invoice'!I$2:I$1201,$Z990)))</f>
        <v/>
      </c>
      <c r="J990">
        <f>IF($Z990="","",IF(INDEX('Per Invoice'!J$2:J$1201,$Z990)="","",INDEX('Per Invoice'!J$2:J$1201,$Z990)))</f>
        <v/>
      </c>
      <c r="K990" s="8">
        <f>IF($Z990="","",IF(INDEX('Per Invoice'!K$2:K$1201,$Z990)="","",INDEX('Per Invoice'!K$2:K$1201,$Z990)))</f>
        <v/>
      </c>
      <c r="L990">
        <f>IF($Z990="","",IF(INDEX('Per Invoice'!L$2:L$1201,$Z990)="","",INDEX('Per Invoice'!L$2:L$1201,$Z990)))</f>
        <v/>
      </c>
      <c r="M990">
        <f>IF($Z990="","",IF(INDEX('Per Invoice'!M$2:M$1201,$Z990)="","",INDEX('Per Invoice'!M$2:M$1201,$Z990)))</f>
        <v/>
      </c>
      <c r="N990">
        <f>IF($Z990="","",IF(INDEX('Per Invoice'!N$2:N$1201,$Z990)="","",INDEX('Per Invoice'!N$2:N$1201,$Z990)))</f>
        <v/>
      </c>
      <c r="O990" s="8">
        <f>IF($Z990="","",IF(INDEX('Per Invoice'!O$2:O$1201,$Z990)="","",INDEX('Per Invoice'!O$2:O$1201,$Z990)))</f>
        <v/>
      </c>
      <c r="P990">
        <f>IF($Z990="","",IF(INDEX('Per Invoice'!P$2:P$1201,$Z990)="","",INDEX('Per Invoice'!P$2:P$1201,$Z990)))</f>
        <v/>
      </c>
      <c r="Q990" s="8">
        <f>IF($Z990="","",IF(INDEX('Per Invoice'!Q$2:Q$1201,$Z990)="","",INDEX('Per Invoice'!Q$2:Q$1201,$Z990)))</f>
        <v/>
      </c>
      <c r="R990" s="8">
        <f>IF($Z990="","",IF(INDEX('Per Invoice'!R$2:R$1201,$Z990)="","",INDEX('Per Invoice'!R$2:R$1201,$Z990)))</f>
        <v/>
      </c>
      <c r="S990">
        <f>IF($Z990="","",IF(INDEX('Per Invoice'!S$2:S$1201,$Z990)="","",INDEX('Per Invoice'!S$2:S$1201,$Z990)))</f>
        <v/>
      </c>
      <c r="T990" s="8">
        <f>IF($Z990="","",IF(INDEX('Per Invoice'!T$2:T$1201,$Z990)="","",INDEX('Per Invoice'!T$2:T$1201,$Z990)))</f>
        <v/>
      </c>
      <c r="U990" s="8">
        <f>IF($Z990="","",IF(INDEX('Per Invoice'!U$2:U$1201,$Z990)="","",INDEX('Per Invoice'!U$2:U$1201,$Z990)))</f>
        <v/>
      </c>
      <c r="V990" s="8">
        <f>IF($Z990="","",IF(INDEX('Per Invoice'!V$2:V$1201,$Z990)="","",INDEX('Per Invoice'!V$2:V$1201,$Z990)))</f>
        <v/>
      </c>
      <c r="W990" s="8">
        <f>IF($Z990="","",IF(INDEX('Per Invoice'!W$2:W$1201,$Z990)="","",INDEX('Per Invoice'!W$2:W$1201,$Z990)))</f>
        <v/>
      </c>
      <c r="X990" s="8">
        <f>IF($Z990="","",IF(INDEX('Per Invoice'!X$2:X$1201,$Z990)="","",INDEX('Per Invoice'!X$2:X$1201,$Z990)))</f>
        <v/>
      </c>
      <c r="Y990" s="8">
        <f>IF($Z990="","",IF(INDEX('Per Invoice'!Y$2:Y$1201,$Z990)="","",INDEX('Per Invoice'!Y$2:Y$1201,$Z990)))</f>
        <v/>
      </c>
      <c r="Z990" s="16">
        <f>IFERROR(MATCH(Settings!$C$27&amp;"|"&amp;ROWS($Z$2:$Z990),'Per Invoice'!$AB$2:$AB$1201,0),"")</f>
        <v/>
      </c>
    </row>
    <row r="991">
      <c r="A991">
        <f>IF($Z991="","",IF(INDEX('Per Invoice'!A$2:A$1201,$Z991)="","",INDEX('Per Invoice'!A$2:A$1201,$Z991)))</f>
        <v/>
      </c>
      <c r="B991">
        <f>IF($Z991="","",IF(INDEX('Per Invoice'!B$2:B$1201,$Z991)="","",INDEX('Per Invoice'!B$2:B$1201,$Z991)))</f>
        <v/>
      </c>
      <c r="C991">
        <f>IF($Z991="","",IF(INDEX('Per Invoice'!C$2:C$1201,$Z991)="","",INDEX('Per Invoice'!C$2:C$1201,$Z991)))</f>
        <v/>
      </c>
      <c r="D991">
        <f>IF($Z991="","",IF(INDEX('Per Invoice'!D$2:D$1201,$Z991)="","",INDEX('Per Invoice'!D$2:D$1201,$Z991)))</f>
        <v/>
      </c>
      <c r="E991" s="14">
        <f>IF($Z991="","",IF(INDEX('Per Invoice'!E$2:E$1201,$Z991)="","",INDEX('Per Invoice'!E$2:E$1201,$Z991)))</f>
        <v/>
      </c>
      <c r="F991">
        <f>IF($Z991="","",IF(INDEX('Per Invoice'!F$2:F$1201,$Z991)="","",INDEX('Per Invoice'!F$2:F$1201,$Z991)))</f>
        <v/>
      </c>
      <c r="G991">
        <f>IF($Z991="","",IF(INDEX('Per Invoice'!G$2:G$1201,$Z991)="","",INDEX('Per Invoice'!G$2:G$1201,$Z991)))</f>
        <v/>
      </c>
      <c r="H991">
        <f>IF($Z991="","",IF(INDEX('Per Invoice'!H$2:H$1201,$Z991)="","",INDEX('Per Invoice'!H$2:H$1201,$Z991)))</f>
        <v/>
      </c>
      <c r="I991">
        <f>IF($Z991="","",IF(INDEX('Per Invoice'!I$2:I$1201,$Z991)="","",INDEX('Per Invoice'!I$2:I$1201,$Z991)))</f>
        <v/>
      </c>
      <c r="J991">
        <f>IF($Z991="","",IF(INDEX('Per Invoice'!J$2:J$1201,$Z991)="","",INDEX('Per Invoice'!J$2:J$1201,$Z991)))</f>
        <v/>
      </c>
      <c r="K991" s="8">
        <f>IF($Z991="","",IF(INDEX('Per Invoice'!K$2:K$1201,$Z991)="","",INDEX('Per Invoice'!K$2:K$1201,$Z991)))</f>
        <v/>
      </c>
      <c r="L991">
        <f>IF($Z991="","",IF(INDEX('Per Invoice'!L$2:L$1201,$Z991)="","",INDEX('Per Invoice'!L$2:L$1201,$Z991)))</f>
        <v/>
      </c>
      <c r="M991">
        <f>IF($Z991="","",IF(INDEX('Per Invoice'!M$2:M$1201,$Z991)="","",INDEX('Per Invoice'!M$2:M$1201,$Z991)))</f>
        <v/>
      </c>
      <c r="N991">
        <f>IF($Z991="","",IF(INDEX('Per Invoice'!N$2:N$1201,$Z991)="","",INDEX('Per Invoice'!N$2:N$1201,$Z991)))</f>
        <v/>
      </c>
      <c r="O991" s="8">
        <f>IF($Z991="","",IF(INDEX('Per Invoice'!O$2:O$1201,$Z991)="","",INDEX('Per Invoice'!O$2:O$1201,$Z991)))</f>
        <v/>
      </c>
      <c r="P991">
        <f>IF($Z991="","",IF(INDEX('Per Invoice'!P$2:P$1201,$Z991)="","",INDEX('Per Invoice'!P$2:P$1201,$Z991)))</f>
        <v/>
      </c>
      <c r="Q991" s="8">
        <f>IF($Z991="","",IF(INDEX('Per Invoice'!Q$2:Q$1201,$Z991)="","",INDEX('Per Invoice'!Q$2:Q$1201,$Z991)))</f>
        <v/>
      </c>
      <c r="R991" s="8">
        <f>IF($Z991="","",IF(INDEX('Per Invoice'!R$2:R$1201,$Z991)="","",INDEX('Per Invoice'!R$2:R$1201,$Z991)))</f>
        <v/>
      </c>
      <c r="S991">
        <f>IF($Z991="","",IF(INDEX('Per Invoice'!S$2:S$1201,$Z991)="","",INDEX('Per Invoice'!S$2:S$1201,$Z991)))</f>
        <v/>
      </c>
      <c r="T991" s="8">
        <f>IF($Z991="","",IF(INDEX('Per Invoice'!T$2:T$1201,$Z991)="","",INDEX('Per Invoice'!T$2:T$1201,$Z991)))</f>
        <v/>
      </c>
      <c r="U991" s="8">
        <f>IF($Z991="","",IF(INDEX('Per Invoice'!U$2:U$1201,$Z991)="","",INDEX('Per Invoice'!U$2:U$1201,$Z991)))</f>
        <v/>
      </c>
      <c r="V991" s="8">
        <f>IF($Z991="","",IF(INDEX('Per Invoice'!V$2:V$1201,$Z991)="","",INDEX('Per Invoice'!V$2:V$1201,$Z991)))</f>
        <v/>
      </c>
      <c r="W991" s="8">
        <f>IF($Z991="","",IF(INDEX('Per Invoice'!W$2:W$1201,$Z991)="","",INDEX('Per Invoice'!W$2:W$1201,$Z991)))</f>
        <v/>
      </c>
      <c r="X991" s="8">
        <f>IF($Z991="","",IF(INDEX('Per Invoice'!X$2:X$1201,$Z991)="","",INDEX('Per Invoice'!X$2:X$1201,$Z991)))</f>
        <v/>
      </c>
      <c r="Y991" s="8">
        <f>IF($Z991="","",IF(INDEX('Per Invoice'!Y$2:Y$1201,$Z991)="","",INDEX('Per Invoice'!Y$2:Y$1201,$Z991)))</f>
        <v/>
      </c>
      <c r="Z991" s="16">
        <f>IFERROR(MATCH(Settings!$C$27&amp;"|"&amp;ROWS($Z$2:$Z991),'Per Invoice'!$AB$2:$AB$1201,0),"")</f>
        <v/>
      </c>
    </row>
    <row r="992">
      <c r="A992">
        <f>IF($Z992="","",IF(INDEX('Per Invoice'!A$2:A$1201,$Z992)="","",INDEX('Per Invoice'!A$2:A$1201,$Z992)))</f>
        <v/>
      </c>
      <c r="B992">
        <f>IF($Z992="","",IF(INDEX('Per Invoice'!B$2:B$1201,$Z992)="","",INDEX('Per Invoice'!B$2:B$1201,$Z992)))</f>
        <v/>
      </c>
      <c r="C992">
        <f>IF($Z992="","",IF(INDEX('Per Invoice'!C$2:C$1201,$Z992)="","",INDEX('Per Invoice'!C$2:C$1201,$Z992)))</f>
        <v/>
      </c>
      <c r="D992">
        <f>IF($Z992="","",IF(INDEX('Per Invoice'!D$2:D$1201,$Z992)="","",INDEX('Per Invoice'!D$2:D$1201,$Z992)))</f>
        <v/>
      </c>
      <c r="E992" s="14">
        <f>IF($Z992="","",IF(INDEX('Per Invoice'!E$2:E$1201,$Z992)="","",INDEX('Per Invoice'!E$2:E$1201,$Z992)))</f>
        <v/>
      </c>
      <c r="F992">
        <f>IF($Z992="","",IF(INDEX('Per Invoice'!F$2:F$1201,$Z992)="","",INDEX('Per Invoice'!F$2:F$1201,$Z992)))</f>
        <v/>
      </c>
      <c r="G992">
        <f>IF($Z992="","",IF(INDEX('Per Invoice'!G$2:G$1201,$Z992)="","",INDEX('Per Invoice'!G$2:G$1201,$Z992)))</f>
        <v/>
      </c>
      <c r="H992">
        <f>IF($Z992="","",IF(INDEX('Per Invoice'!H$2:H$1201,$Z992)="","",INDEX('Per Invoice'!H$2:H$1201,$Z992)))</f>
        <v/>
      </c>
      <c r="I992">
        <f>IF($Z992="","",IF(INDEX('Per Invoice'!I$2:I$1201,$Z992)="","",INDEX('Per Invoice'!I$2:I$1201,$Z992)))</f>
        <v/>
      </c>
      <c r="J992">
        <f>IF($Z992="","",IF(INDEX('Per Invoice'!J$2:J$1201,$Z992)="","",INDEX('Per Invoice'!J$2:J$1201,$Z992)))</f>
        <v/>
      </c>
      <c r="K992" s="8">
        <f>IF($Z992="","",IF(INDEX('Per Invoice'!K$2:K$1201,$Z992)="","",INDEX('Per Invoice'!K$2:K$1201,$Z992)))</f>
        <v/>
      </c>
      <c r="L992">
        <f>IF($Z992="","",IF(INDEX('Per Invoice'!L$2:L$1201,$Z992)="","",INDEX('Per Invoice'!L$2:L$1201,$Z992)))</f>
        <v/>
      </c>
      <c r="M992">
        <f>IF($Z992="","",IF(INDEX('Per Invoice'!M$2:M$1201,$Z992)="","",INDEX('Per Invoice'!M$2:M$1201,$Z992)))</f>
        <v/>
      </c>
      <c r="N992">
        <f>IF($Z992="","",IF(INDEX('Per Invoice'!N$2:N$1201,$Z992)="","",INDEX('Per Invoice'!N$2:N$1201,$Z992)))</f>
        <v/>
      </c>
      <c r="O992" s="8">
        <f>IF($Z992="","",IF(INDEX('Per Invoice'!O$2:O$1201,$Z992)="","",INDEX('Per Invoice'!O$2:O$1201,$Z992)))</f>
        <v/>
      </c>
      <c r="P992">
        <f>IF($Z992="","",IF(INDEX('Per Invoice'!P$2:P$1201,$Z992)="","",INDEX('Per Invoice'!P$2:P$1201,$Z992)))</f>
        <v/>
      </c>
      <c r="Q992" s="8">
        <f>IF($Z992="","",IF(INDEX('Per Invoice'!Q$2:Q$1201,$Z992)="","",INDEX('Per Invoice'!Q$2:Q$1201,$Z992)))</f>
        <v/>
      </c>
      <c r="R992" s="8">
        <f>IF($Z992="","",IF(INDEX('Per Invoice'!R$2:R$1201,$Z992)="","",INDEX('Per Invoice'!R$2:R$1201,$Z992)))</f>
        <v/>
      </c>
      <c r="S992">
        <f>IF($Z992="","",IF(INDEX('Per Invoice'!S$2:S$1201,$Z992)="","",INDEX('Per Invoice'!S$2:S$1201,$Z992)))</f>
        <v/>
      </c>
      <c r="T992" s="8">
        <f>IF($Z992="","",IF(INDEX('Per Invoice'!T$2:T$1201,$Z992)="","",INDEX('Per Invoice'!T$2:T$1201,$Z992)))</f>
        <v/>
      </c>
      <c r="U992" s="8">
        <f>IF($Z992="","",IF(INDEX('Per Invoice'!U$2:U$1201,$Z992)="","",INDEX('Per Invoice'!U$2:U$1201,$Z992)))</f>
        <v/>
      </c>
      <c r="V992" s="8">
        <f>IF($Z992="","",IF(INDEX('Per Invoice'!V$2:V$1201,$Z992)="","",INDEX('Per Invoice'!V$2:V$1201,$Z992)))</f>
        <v/>
      </c>
      <c r="W992" s="8">
        <f>IF($Z992="","",IF(INDEX('Per Invoice'!W$2:W$1201,$Z992)="","",INDEX('Per Invoice'!W$2:W$1201,$Z992)))</f>
        <v/>
      </c>
      <c r="X992" s="8">
        <f>IF($Z992="","",IF(INDEX('Per Invoice'!X$2:X$1201,$Z992)="","",INDEX('Per Invoice'!X$2:X$1201,$Z992)))</f>
        <v/>
      </c>
      <c r="Y992" s="8">
        <f>IF($Z992="","",IF(INDEX('Per Invoice'!Y$2:Y$1201,$Z992)="","",INDEX('Per Invoice'!Y$2:Y$1201,$Z992)))</f>
        <v/>
      </c>
      <c r="Z992" s="16">
        <f>IFERROR(MATCH(Settings!$C$27&amp;"|"&amp;ROWS($Z$2:$Z992),'Per Invoice'!$AB$2:$AB$1201,0),"")</f>
        <v/>
      </c>
    </row>
    <row r="993">
      <c r="A993">
        <f>IF($Z993="","",IF(INDEX('Per Invoice'!A$2:A$1201,$Z993)="","",INDEX('Per Invoice'!A$2:A$1201,$Z993)))</f>
        <v/>
      </c>
      <c r="B993">
        <f>IF($Z993="","",IF(INDEX('Per Invoice'!B$2:B$1201,$Z993)="","",INDEX('Per Invoice'!B$2:B$1201,$Z993)))</f>
        <v/>
      </c>
      <c r="C993">
        <f>IF($Z993="","",IF(INDEX('Per Invoice'!C$2:C$1201,$Z993)="","",INDEX('Per Invoice'!C$2:C$1201,$Z993)))</f>
        <v/>
      </c>
      <c r="D993">
        <f>IF($Z993="","",IF(INDEX('Per Invoice'!D$2:D$1201,$Z993)="","",INDEX('Per Invoice'!D$2:D$1201,$Z993)))</f>
        <v/>
      </c>
      <c r="E993" s="14">
        <f>IF($Z993="","",IF(INDEX('Per Invoice'!E$2:E$1201,$Z993)="","",INDEX('Per Invoice'!E$2:E$1201,$Z993)))</f>
        <v/>
      </c>
      <c r="F993">
        <f>IF($Z993="","",IF(INDEX('Per Invoice'!F$2:F$1201,$Z993)="","",INDEX('Per Invoice'!F$2:F$1201,$Z993)))</f>
        <v/>
      </c>
      <c r="G993">
        <f>IF($Z993="","",IF(INDEX('Per Invoice'!G$2:G$1201,$Z993)="","",INDEX('Per Invoice'!G$2:G$1201,$Z993)))</f>
        <v/>
      </c>
      <c r="H993">
        <f>IF($Z993="","",IF(INDEX('Per Invoice'!H$2:H$1201,$Z993)="","",INDEX('Per Invoice'!H$2:H$1201,$Z993)))</f>
        <v/>
      </c>
      <c r="I993">
        <f>IF($Z993="","",IF(INDEX('Per Invoice'!I$2:I$1201,$Z993)="","",INDEX('Per Invoice'!I$2:I$1201,$Z993)))</f>
        <v/>
      </c>
      <c r="J993">
        <f>IF($Z993="","",IF(INDEX('Per Invoice'!J$2:J$1201,$Z993)="","",INDEX('Per Invoice'!J$2:J$1201,$Z993)))</f>
        <v/>
      </c>
      <c r="K993" s="8">
        <f>IF($Z993="","",IF(INDEX('Per Invoice'!K$2:K$1201,$Z993)="","",INDEX('Per Invoice'!K$2:K$1201,$Z993)))</f>
        <v/>
      </c>
      <c r="L993">
        <f>IF($Z993="","",IF(INDEX('Per Invoice'!L$2:L$1201,$Z993)="","",INDEX('Per Invoice'!L$2:L$1201,$Z993)))</f>
        <v/>
      </c>
      <c r="M993">
        <f>IF($Z993="","",IF(INDEX('Per Invoice'!M$2:M$1201,$Z993)="","",INDEX('Per Invoice'!M$2:M$1201,$Z993)))</f>
        <v/>
      </c>
      <c r="N993">
        <f>IF($Z993="","",IF(INDEX('Per Invoice'!N$2:N$1201,$Z993)="","",INDEX('Per Invoice'!N$2:N$1201,$Z993)))</f>
        <v/>
      </c>
      <c r="O993" s="8">
        <f>IF($Z993="","",IF(INDEX('Per Invoice'!O$2:O$1201,$Z993)="","",INDEX('Per Invoice'!O$2:O$1201,$Z993)))</f>
        <v/>
      </c>
      <c r="P993">
        <f>IF($Z993="","",IF(INDEX('Per Invoice'!P$2:P$1201,$Z993)="","",INDEX('Per Invoice'!P$2:P$1201,$Z993)))</f>
        <v/>
      </c>
      <c r="Q993" s="8">
        <f>IF($Z993="","",IF(INDEX('Per Invoice'!Q$2:Q$1201,$Z993)="","",INDEX('Per Invoice'!Q$2:Q$1201,$Z993)))</f>
        <v/>
      </c>
      <c r="R993" s="8">
        <f>IF($Z993="","",IF(INDEX('Per Invoice'!R$2:R$1201,$Z993)="","",INDEX('Per Invoice'!R$2:R$1201,$Z993)))</f>
        <v/>
      </c>
      <c r="S993">
        <f>IF($Z993="","",IF(INDEX('Per Invoice'!S$2:S$1201,$Z993)="","",INDEX('Per Invoice'!S$2:S$1201,$Z993)))</f>
        <v/>
      </c>
      <c r="T993" s="8">
        <f>IF($Z993="","",IF(INDEX('Per Invoice'!T$2:T$1201,$Z993)="","",INDEX('Per Invoice'!T$2:T$1201,$Z993)))</f>
        <v/>
      </c>
      <c r="U993" s="8">
        <f>IF($Z993="","",IF(INDEX('Per Invoice'!U$2:U$1201,$Z993)="","",INDEX('Per Invoice'!U$2:U$1201,$Z993)))</f>
        <v/>
      </c>
      <c r="V993" s="8">
        <f>IF($Z993="","",IF(INDEX('Per Invoice'!V$2:V$1201,$Z993)="","",INDEX('Per Invoice'!V$2:V$1201,$Z993)))</f>
        <v/>
      </c>
      <c r="W993" s="8">
        <f>IF($Z993="","",IF(INDEX('Per Invoice'!W$2:W$1201,$Z993)="","",INDEX('Per Invoice'!W$2:W$1201,$Z993)))</f>
        <v/>
      </c>
      <c r="X993" s="8">
        <f>IF($Z993="","",IF(INDEX('Per Invoice'!X$2:X$1201,$Z993)="","",INDEX('Per Invoice'!X$2:X$1201,$Z993)))</f>
        <v/>
      </c>
      <c r="Y993" s="8">
        <f>IF($Z993="","",IF(INDEX('Per Invoice'!Y$2:Y$1201,$Z993)="","",INDEX('Per Invoice'!Y$2:Y$1201,$Z993)))</f>
        <v/>
      </c>
      <c r="Z993" s="16">
        <f>IFERROR(MATCH(Settings!$C$27&amp;"|"&amp;ROWS($Z$2:$Z993),'Per Invoice'!$AB$2:$AB$1201,0),"")</f>
        <v/>
      </c>
    </row>
    <row r="994">
      <c r="A994">
        <f>IF($Z994="","",IF(INDEX('Per Invoice'!A$2:A$1201,$Z994)="","",INDEX('Per Invoice'!A$2:A$1201,$Z994)))</f>
        <v/>
      </c>
      <c r="B994">
        <f>IF($Z994="","",IF(INDEX('Per Invoice'!B$2:B$1201,$Z994)="","",INDEX('Per Invoice'!B$2:B$1201,$Z994)))</f>
        <v/>
      </c>
      <c r="C994">
        <f>IF($Z994="","",IF(INDEX('Per Invoice'!C$2:C$1201,$Z994)="","",INDEX('Per Invoice'!C$2:C$1201,$Z994)))</f>
        <v/>
      </c>
      <c r="D994">
        <f>IF($Z994="","",IF(INDEX('Per Invoice'!D$2:D$1201,$Z994)="","",INDEX('Per Invoice'!D$2:D$1201,$Z994)))</f>
        <v/>
      </c>
      <c r="E994" s="14">
        <f>IF($Z994="","",IF(INDEX('Per Invoice'!E$2:E$1201,$Z994)="","",INDEX('Per Invoice'!E$2:E$1201,$Z994)))</f>
        <v/>
      </c>
      <c r="F994">
        <f>IF($Z994="","",IF(INDEX('Per Invoice'!F$2:F$1201,$Z994)="","",INDEX('Per Invoice'!F$2:F$1201,$Z994)))</f>
        <v/>
      </c>
      <c r="G994">
        <f>IF($Z994="","",IF(INDEX('Per Invoice'!G$2:G$1201,$Z994)="","",INDEX('Per Invoice'!G$2:G$1201,$Z994)))</f>
        <v/>
      </c>
      <c r="H994">
        <f>IF($Z994="","",IF(INDEX('Per Invoice'!H$2:H$1201,$Z994)="","",INDEX('Per Invoice'!H$2:H$1201,$Z994)))</f>
        <v/>
      </c>
      <c r="I994">
        <f>IF($Z994="","",IF(INDEX('Per Invoice'!I$2:I$1201,$Z994)="","",INDEX('Per Invoice'!I$2:I$1201,$Z994)))</f>
        <v/>
      </c>
      <c r="J994">
        <f>IF($Z994="","",IF(INDEX('Per Invoice'!J$2:J$1201,$Z994)="","",INDEX('Per Invoice'!J$2:J$1201,$Z994)))</f>
        <v/>
      </c>
      <c r="K994" s="8">
        <f>IF($Z994="","",IF(INDEX('Per Invoice'!K$2:K$1201,$Z994)="","",INDEX('Per Invoice'!K$2:K$1201,$Z994)))</f>
        <v/>
      </c>
      <c r="L994">
        <f>IF($Z994="","",IF(INDEX('Per Invoice'!L$2:L$1201,$Z994)="","",INDEX('Per Invoice'!L$2:L$1201,$Z994)))</f>
        <v/>
      </c>
      <c r="M994">
        <f>IF($Z994="","",IF(INDEX('Per Invoice'!M$2:M$1201,$Z994)="","",INDEX('Per Invoice'!M$2:M$1201,$Z994)))</f>
        <v/>
      </c>
      <c r="N994">
        <f>IF($Z994="","",IF(INDEX('Per Invoice'!N$2:N$1201,$Z994)="","",INDEX('Per Invoice'!N$2:N$1201,$Z994)))</f>
        <v/>
      </c>
      <c r="O994" s="8">
        <f>IF($Z994="","",IF(INDEX('Per Invoice'!O$2:O$1201,$Z994)="","",INDEX('Per Invoice'!O$2:O$1201,$Z994)))</f>
        <v/>
      </c>
      <c r="P994">
        <f>IF($Z994="","",IF(INDEX('Per Invoice'!P$2:P$1201,$Z994)="","",INDEX('Per Invoice'!P$2:P$1201,$Z994)))</f>
        <v/>
      </c>
      <c r="Q994" s="8">
        <f>IF($Z994="","",IF(INDEX('Per Invoice'!Q$2:Q$1201,$Z994)="","",INDEX('Per Invoice'!Q$2:Q$1201,$Z994)))</f>
        <v/>
      </c>
      <c r="R994" s="8">
        <f>IF($Z994="","",IF(INDEX('Per Invoice'!R$2:R$1201,$Z994)="","",INDEX('Per Invoice'!R$2:R$1201,$Z994)))</f>
        <v/>
      </c>
      <c r="S994">
        <f>IF($Z994="","",IF(INDEX('Per Invoice'!S$2:S$1201,$Z994)="","",INDEX('Per Invoice'!S$2:S$1201,$Z994)))</f>
        <v/>
      </c>
      <c r="T994" s="8">
        <f>IF($Z994="","",IF(INDEX('Per Invoice'!T$2:T$1201,$Z994)="","",INDEX('Per Invoice'!T$2:T$1201,$Z994)))</f>
        <v/>
      </c>
      <c r="U994" s="8">
        <f>IF($Z994="","",IF(INDEX('Per Invoice'!U$2:U$1201,$Z994)="","",INDEX('Per Invoice'!U$2:U$1201,$Z994)))</f>
        <v/>
      </c>
      <c r="V994" s="8">
        <f>IF($Z994="","",IF(INDEX('Per Invoice'!V$2:V$1201,$Z994)="","",INDEX('Per Invoice'!V$2:V$1201,$Z994)))</f>
        <v/>
      </c>
      <c r="W994" s="8">
        <f>IF($Z994="","",IF(INDEX('Per Invoice'!W$2:W$1201,$Z994)="","",INDEX('Per Invoice'!W$2:W$1201,$Z994)))</f>
        <v/>
      </c>
      <c r="X994" s="8">
        <f>IF($Z994="","",IF(INDEX('Per Invoice'!X$2:X$1201,$Z994)="","",INDEX('Per Invoice'!X$2:X$1201,$Z994)))</f>
        <v/>
      </c>
      <c r="Y994" s="8">
        <f>IF($Z994="","",IF(INDEX('Per Invoice'!Y$2:Y$1201,$Z994)="","",INDEX('Per Invoice'!Y$2:Y$1201,$Z994)))</f>
        <v/>
      </c>
      <c r="Z994" s="16">
        <f>IFERROR(MATCH(Settings!$C$27&amp;"|"&amp;ROWS($Z$2:$Z994),'Per Invoice'!$AB$2:$AB$1201,0),"")</f>
        <v/>
      </c>
    </row>
    <row r="995">
      <c r="A995">
        <f>IF($Z995="","",IF(INDEX('Per Invoice'!A$2:A$1201,$Z995)="","",INDEX('Per Invoice'!A$2:A$1201,$Z995)))</f>
        <v/>
      </c>
      <c r="B995">
        <f>IF($Z995="","",IF(INDEX('Per Invoice'!B$2:B$1201,$Z995)="","",INDEX('Per Invoice'!B$2:B$1201,$Z995)))</f>
        <v/>
      </c>
      <c r="C995">
        <f>IF($Z995="","",IF(INDEX('Per Invoice'!C$2:C$1201,$Z995)="","",INDEX('Per Invoice'!C$2:C$1201,$Z995)))</f>
        <v/>
      </c>
      <c r="D995">
        <f>IF($Z995="","",IF(INDEX('Per Invoice'!D$2:D$1201,$Z995)="","",INDEX('Per Invoice'!D$2:D$1201,$Z995)))</f>
        <v/>
      </c>
      <c r="E995" s="14">
        <f>IF($Z995="","",IF(INDEX('Per Invoice'!E$2:E$1201,$Z995)="","",INDEX('Per Invoice'!E$2:E$1201,$Z995)))</f>
        <v/>
      </c>
      <c r="F995">
        <f>IF($Z995="","",IF(INDEX('Per Invoice'!F$2:F$1201,$Z995)="","",INDEX('Per Invoice'!F$2:F$1201,$Z995)))</f>
        <v/>
      </c>
      <c r="G995">
        <f>IF($Z995="","",IF(INDEX('Per Invoice'!G$2:G$1201,$Z995)="","",INDEX('Per Invoice'!G$2:G$1201,$Z995)))</f>
        <v/>
      </c>
      <c r="H995">
        <f>IF($Z995="","",IF(INDEX('Per Invoice'!H$2:H$1201,$Z995)="","",INDEX('Per Invoice'!H$2:H$1201,$Z995)))</f>
        <v/>
      </c>
      <c r="I995">
        <f>IF($Z995="","",IF(INDEX('Per Invoice'!I$2:I$1201,$Z995)="","",INDEX('Per Invoice'!I$2:I$1201,$Z995)))</f>
        <v/>
      </c>
      <c r="J995">
        <f>IF($Z995="","",IF(INDEX('Per Invoice'!J$2:J$1201,$Z995)="","",INDEX('Per Invoice'!J$2:J$1201,$Z995)))</f>
        <v/>
      </c>
      <c r="K995" s="8">
        <f>IF($Z995="","",IF(INDEX('Per Invoice'!K$2:K$1201,$Z995)="","",INDEX('Per Invoice'!K$2:K$1201,$Z995)))</f>
        <v/>
      </c>
      <c r="L995">
        <f>IF($Z995="","",IF(INDEX('Per Invoice'!L$2:L$1201,$Z995)="","",INDEX('Per Invoice'!L$2:L$1201,$Z995)))</f>
        <v/>
      </c>
      <c r="M995">
        <f>IF($Z995="","",IF(INDEX('Per Invoice'!M$2:M$1201,$Z995)="","",INDEX('Per Invoice'!M$2:M$1201,$Z995)))</f>
        <v/>
      </c>
      <c r="N995">
        <f>IF($Z995="","",IF(INDEX('Per Invoice'!N$2:N$1201,$Z995)="","",INDEX('Per Invoice'!N$2:N$1201,$Z995)))</f>
        <v/>
      </c>
      <c r="O995" s="8">
        <f>IF($Z995="","",IF(INDEX('Per Invoice'!O$2:O$1201,$Z995)="","",INDEX('Per Invoice'!O$2:O$1201,$Z995)))</f>
        <v/>
      </c>
      <c r="P995">
        <f>IF($Z995="","",IF(INDEX('Per Invoice'!P$2:P$1201,$Z995)="","",INDEX('Per Invoice'!P$2:P$1201,$Z995)))</f>
        <v/>
      </c>
      <c r="Q995" s="8">
        <f>IF($Z995="","",IF(INDEX('Per Invoice'!Q$2:Q$1201,$Z995)="","",INDEX('Per Invoice'!Q$2:Q$1201,$Z995)))</f>
        <v/>
      </c>
      <c r="R995" s="8">
        <f>IF($Z995="","",IF(INDEX('Per Invoice'!R$2:R$1201,$Z995)="","",INDEX('Per Invoice'!R$2:R$1201,$Z995)))</f>
        <v/>
      </c>
      <c r="S995">
        <f>IF($Z995="","",IF(INDEX('Per Invoice'!S$2:S$1201,$Z995)="","",INDEX('Per Invoice'!S$2:S$1201,$Z995)))</f>
        <v/>
      </c>
      <c r="T995" s="8">
        <f>IF($Z995="","",IF(INDEX('Per Invoice'!T$2:T$1201,$Z995)="","",INDEX('Per Invoice'!T$2:T$1201,$Z995)))</f>
        <v/>
      </c>
      <c r="U995" s="8">
        <f>IF($Z995="","",IF(INDEX('Per Invoice'!U$2:U$1201,$Z995)="","",INDEX('Per Invoice'!U$2:U$1201,$Z995)))</f>
        <v/>
      </c>
      <c r="V995" s="8">
        <f>IF($Z995="","",IF(INDEX('Per Invoice'!V$2:V$1201,$Z995)="","",INDEX('Per Invoice'!V$2:V$1201,$Z995)))</f>
        <v/>
      </c>
      <c r="W995" s="8">
        <f>IF($Z995="","",IF(INDEX('Per Invoice'!W$2:W$1201,$Z995)="","",INDEX('Per Invoice'!W$2:W$1201,$Z995)))</f>
        <v/>
      </c>
      <c r="X995" s="8">
        <f>IF($Z995="","",IF(INDEX('Per Invoice'!X$2:X$1201,$Z995)="","",INDEX('Per Invoice'!X$2:X$1201,$Z995)))</f>
        <v/>
      </c>
      <c r="Y995" s="8">
        <f>IF($Z995="","",IF(INDEX('Per Invoice'!Y$2:Y$1201,$Z995)="","",INDEX('Per Invoice'!Y$2:Y$1201,$Z995)))</f>
        <v/>
      </c>
      <c r="Z995" s="16">
        <f>IFERROR(MATCH(Settings!$C$27&amp;"|"&amp;ROWS($Z$2:$Z995),'Per Invoice'!$AB$2:$AB$1201,0),"")</f>
        <v/>
      </c>
    </row>
    <row r="996">
      <c r="A996">
        <f>IF($Z996="","",IF(INDEX('Per Invoice'!A$2:A$1201,$Z996)="","",INDEX('Per Invoice'!A$2:A$1201,$Z996)))</f>
        <v/>
      </c>
      <c r="B996">
        <f>IF($Z996="","",IF(INDEX('Per Invoice'!B$2:B$1201,$Z996)="","",INDEX('Per Invoice'!B$2:B$1201,$Z996)))</f>
        <v/>
      </c>
      <c r="C996">
        <f>IF($Z996="","",IF(INDEX('Per Invoice'!C$2:C$1201,$Z996)="","",INDEX('Per Invoice'!C$2:C$1201,$Z996)))</f>
        <v/>
      </c>
      <c r="D996">
        <f>IF($Z996="","",IF(INDEX('Per Invoice'!D$2:D$1201,$Z996)="","",INDEX('Per Invoice'!D$2:D$1201,$Z996)))</f>
        <v/>
      </c>
      <c r="E996" s="14">
        <f>IF($Z996="","",IF(INDEX('Per Invoice'!E$2:E$1201,$Z996)="","",INDEX('Per Invoice'!E$2:E$1201,$Z996)))</f>
        <v/>
      </c>
      <c r="F996">
        <f>IF($Z996="","",IF(INDEX('Per Invoice'!F$2:F$1201,$Z996)="","",INDEX('Per Invoice'!F$2:F$1201,$Z996)))</f>
        <v/>
      </c>
      <c r="G996">
        <f>IF($Z996="","",IF(INDEX('Per Invoice'!G$2:G$1201,$Z996)="","",INDEX('Per Invoice'!G$2:G$1201,$Z996)))</f>
        <v/>
      </c>
      <c r="H996">
        <f>IF($Z996="","",IF(INDEX('Per Invoice'!H$2:H$1201,$Z996)="","",INDEX('Per Invoice'!H$2:H$1201,$Z996)))</f>
        <v/>
      </c>
      <c r="I996">
        <f>IF($Z996="","",IF(INDEX('Per Invoice'!I$2:I$1201,$Z996)="","",INDEX('Per Invoice'!I$2:I$1201,$Z996)))</f>
        <v/>
      </c>
      <c r="J996">
        <f>IF($Z996="","",IF(INDEX('Per Invoice'!J$2:J$1201,$Z996)="","",INDEX('Per Invoice'!J$2:J$1201,$Z996)))</f>
        <v/>
      </c>
      <c r="K996" s="8">
        <f>IF($Z996="","",IF(INDEX('Per Invoice'!K$2:K$1201,$Z996)="","",INDEX('Per Invoice'!K$2:K$1201,$Z996)))</f>
        <v/>
      </c>
      <c r="L996">
        <f>IF($Z996="","",IF(INDEX('Per Invoice'!L$2:L$1201,$Z996)="","",INDEX('Per Invoice'!L$2:L$1201,$Z996)))</f>
        <v/>
      </c>
      <c r="M996">
        <f>IF($Z996="","",IF(INDEX('Per Invoice'!M$2:M$1201,$Z996)="","",INDEX('Per Invoice'!M$2:M$1201,$Z996)))</f>
        <v/>
      </c>
      <c r="N996">
        <f>IF($Z996="","",IF(INDEX('Per Invoice'!N$2:N$1201,$Z996)="","",INDEX('Per Invoice'!N$2:N$1201,$Z996)))</f>
        <v/>
      </c>
      <c r="O996" s="8">
        <f>IF($Z996="","",IF(INDEX('Per Invoice'!O$2:O$1201,$Z996)="","",INDEX('Per Invoice'!O$2:O$1201,$Z996)))</f>
        <v/>
      </c>
      <c r="P996">
        <f>IF($Z996="","",IF(INDEX('Per Invoice'!P$2:P$1201,$Z996)="","",INDEX('Per Invoice'!P$2:P$1201,$Z996)))</f>
        <v/>
      </c>
      <c r="Q996" s="8">
        <f>IF($Z996="","",IF(INDEX('Per Invoice'!Q$2:Q$1201,$Z996)="","",INDEX('Per Invoice'!Q$2:Q$1201,$Z996)))</f>
        <v/>
      </c>
      <c r="R996" s="8">
        <f>IF($Z996="","",IF(INDEX('Per Invoice'!R$2:R$1201,$Z996)="","",INDEX('Per Invoice'!R$2:R$1201,$Z996)))</f>
        <v/>
      </c>
      <c r="S996">
        <f>IF($Z996="","",IF(INDEX('Per Invoice'!S$2:S$1201,$Z996)="","",INDEX('Per Invoice'!S$2:S$1201,$Z996)))</f>
        <v/>
      </c>
      <c r="T996" s="8">
        <f>IF($Z996="","",IF(INDEX('Per Invoice'!T$2:T$1201,$Z996)="","",INDEX('Per Invoice'!T$2:T$1201,$Z996)))</f>
        <v/>
      </c>
      <c r="U996" s="8">
        <f>IF($Z996="","",IF(INDEX('Per Invoice'!U$2:U$1201,$Z996)="","",INDEX('Per Invoice'!U$2:U$1201,$Z996)))</f>
        <v/>
      </c>
      <c r="V996" s="8">
        <f>IF($Z996="","",IF(INDEX('Per Invoice'!V$2:V$1201,$Z996)="","",INDEX('Per Invoice'!V$2:V$1201,$Z996)))</f>
        <v/>
      </c>
      <c r="W996" s="8">
        <f>IF($Z996="","",IF(INDEX('Per Invoice'!W$2:W$1201,$Z996)="","",INDEX('Per Invoice'!W$2:W$1201,$Z996)))</f>
        <v/>
      </c>
      <c r="X996" s="8">
        <f>IF($Z996="","",IF(INDEX('Per Invoice'!X$2:X$1201,$Z996)="","",INDEX('Per Invoice'!X$2:X$1201,$Z996)))</f>
        <v/>
      </c>
      <c r="Y996" s="8">
        <f>IF($Z996="","",IF(INDEX('Per Invoice'!Y$2:Y$1201,$Z996)="","",INDEX('Per Invoice'!Y$2:Y$1201,$Z996)))</f>
        <v/>
      </c>
      <c r="Z996" s="16">
        <f>IFERROR(MATCH(Settings!$C$27&amp;"|"&amp;ROWS($Z$2:$Z996),'Per Invoice'!$AB$2:$AB$1201,0),"")</f>
        <v/>
      </c>
    </row>
    <row r="997">
      <c r="A997">
        <f>IF($Z997="","",IF(INDEX('Per Invoice'!A$2:A$1201,$Z997)="","",INDEX('Per Invoice'!A$2:A$1201,$Z997)))</f>
        <v/>
      </c>
      <c r="B997">
        <f>IF($Z997="","",IF(INDEX('Per Invoice'!B$2:B$1201,$Z997)="","",INDEX('Per Invoice'!B$2:B$1201,$Z997)))</f>
        <v/>
      </c>
      <c r="C997">
        <f>IF($Z997="","",IF(INDEX('Per Invoice'!C$2:C$1201,$Z997)="","",INDEX('Per Invoice'!C$2:C$1201,$Z997)))</f>
        <v/>
      </c>
      <c r="D997">
        <f>IF($Z997="","",IF(INDEX('Per Invoice'!D$2:D$1201,$Z997)="","",INDEX('Per Invoice'!D$2:D$1201,$Z997)))</f>
        <v/>
      </c>
      <c r="E997" s="14">
        <f>IF($Z997="","",IF(INDEX('Per Invoice'!E$2:E$1201,$Z997)="","",INDEX('Per Invoice'!E$2:E$1201,$Z997)))</f>
        <v/>
      </c>
      <c r="F997">
        <f>IF($Z997="","",IF(INDEX('Per Invoice'!F$2:F$1201,$Z997)="","",INDEX('Per Invoice'!F$2:F$1201,$Z997)))</f>
        <v/>
      </c>
      <c r="G997">
        <f>IF($Z997="","",IF(INDEX('Per Invoice'!G$2:G$1201,$Z997)="","",INDEX('Per Invoice'!G$2:G$1201,$Z997)))</f>
        <v/>
      </c>
      <c r="H997">
        <f>IF($Z997="","",IF(INDEX('Per Invoice'!H$2:H$1201,$Z997)="","",INDEX('Per Invoice'!H$2:H$1201,$Z997)))</f>
        <v/>
      </c>
      <c r="I997">
        <f>IF($Z997="","",IF(INDEX('Per Invoice'!I$2:I$1201,$Z997)="","",INDEX('Per Invoice'!I$2:I$1201,$Z997)))</f>
        <v/>
      </c>
      <c r="J997">
        <f>IF($Z997="","",IF(INDEX('Per Invoice'!J$2:J$1201,$Z997)="","",INDEX('Per Invoice'!J$2:J$1201,$Z997)))</f>
        <v/>
      </c>
      <c r="K997" s="8">
        <f>IF($Z997="","",IF(INDEX('Per Invoice'!K$2:K$1201,$Z997)="","",INDEX('Per Invoice'!K$2:K$1201,$Z997)))</f>
        <v/>
      </c>
      <c r="L997">
        <f>IF($Z997="","",IF(INDEX('Per Invoice'!L$2:L$1201,$Z997)="","",INDEX('Per Invoice'!L$2:L$1201,$Z997)))</f>
        <v/>
      </c>
      <c r="M997">
        <f>IF($Z997="","",IF(INDEX('Per Invoice'!M$2:M$1201,$Z997)="","",INDEX('Per Invoice'!M$2:M$1201,$Z997)))</f>
        <v/>
      </c>
      <c r="N997">
        <f>IF($Z997="","",IF(INDEX('Per Invoice'!N$2:N$1201,$Z997)="","",INDEX('Per Invoice'!N$2:N$1201,$Z997)))</f>
        <v/>
      </c>
      <c r="O997" s="8">
        <f>IF($Z997="","",IF(INDEX('Per Invoice'!O$2:O$1201,$Z997)="","",INDEX('Per Invoice'!O$2:O$1201,$Z997)))</f>
        <v/>
      </c>
      <c r="P997">
        <f>IF($Z997="","",IF(INDEX('Per Invoice'!P$2:P$1201,$Z997)="","",INDEX('Per Invoice'!P$2:P$1201,$Z997)))</f>
        <v/>
      </c>
      <c r="Q997" s="8">
        <f>IF($Z997="","",IF(INDEX('Per Invoice'!Q$2:Q$1201,$Z997)="","",INDEX('Per Invoice'!Q$2:Q$1201,$Z997)))</f>
        <v/>
      </c>
      <c r="R997" s="8">
        <f>IF($Z997="","",IF(INDEX('Per Invoice'!R$2:R$1201,$Z997)="","",INDEX('Per Invoice'!R$2:R$1201,$Z997)))</f>
        <v/>
      </c>
      <c r="S997">
        <f>IF($Z997="","",IF(INDEX('Per Invoice'!S$2:S$1201,$Z997)="","",INDEX('Per Invoice'!S$2:S$1201,$Z997)))</f>
        <v/>
      </c>
      <c r="T997" s="8">
        <f>IF($Z997="","",IF(INDEX('Per Invoice'!T$2:T$1201,$Z997)="","",INDEX('Per Invoice'!T$2:T$1201,$Z997)))</f>
        <v/>
      </c>
      <c r="U997" s="8">
        <f>IF($Z997="","",IF(INDEX('Per Invoice'!U$2:U$1201,$Z997)="","",INDEX('Per Invoice'!U$2:U$1201,$Z997)))</f>
        <v/>
      </c>
      <c r="V997" s="8">
        <f>IF($Z997="","",IF(INDEX('Per Invoice'!V$2:V$1201,$Z997)="","",INDEX('Per Invoice'!V$2:V$1201,$Z997)))</f>
        <v/>
      </c>
      <c r="W997" s="8">
        <f>IF($Z997="","",IF(INDEX('Per Invoice'!W$2:W$1201,$Z997)="","",INDEX('Per Invoice'!W$2:W$1201,$Z997)))</f>
        <v/>
      </c>
      <c r="X997" s="8">
        <f>IF($Z997="","",IF(INDEX('Per Invoice'!X$2:X$1201,$Z997)="","",INDEX('Per Invoice'!X$2:X$1201,$Z997)))</f>
        <v/>
      </c>
      <c r="Y997" s="8">
        <f>IF($Z997="","",IF(INDEX('Per Invoice'!Y$2:Y$1201,$Z997)="","",INDEX('Per Invoice'!Y$2:Y$1201,$Z997)))</f>
        <v/>
      </c>
      <c r="Z997" s="16">
        <f>IFERROR(MATCH(Settings!$C$27&amp;"|"&amp;ROWS($Z$2:$Z997),'Per Invoice'!$AB$2:$AB$1201,0),"")</f>
        <v/>
      </c>
    </row>
    <row r="998">
      <c r="A998">
        <f>IF($Z998="","",IF(INDEX('Per Invoice'!A$2:A$1201,$Z998)="","",INDEX('Per Invoice'!A$2:A$1201,$Z998)))</f>
        <v/>
      </c>
      <c r="B998">
        <f>IF($Z998="","",IF(INDEX('Per Invoice'!B$2:B$1201,$Z998)="","",INDEX('Per Invoice'!B$2:B$1201,$Z998)))</f>
        <v/>
      </c>
      <c r="C998">
        <f>IF($Z998="","",IF(INDEX('Per Invoice'!C$2:C$1201,$Z998)="","",INDEX('Per Invoice'!C$2:C$1201,$Z998)))</f>
        <v/>
      </c>
      <c r="D998">
        <f>IF($Z998="","",IF(INDEX('Per Invoice'!D$2:D$1201,$Z998)="","",INDEX('Per Invoice'!D$2:D$1201,$Z998)))</f>
        <v/>
      </c>
      <c r="E998" s="14">
        <f>IF($Z998="","",IF(INDEX('Per Invoice'!E$2:E$1201,$Z998)="","",INDEX('Per Invoice'!E$2:E$1201,$Z998)))</f>
        <v/>
      </c>
      <c r="F998">
        <f>IF($Z998="","",IF(INDEX('Per Invoice'!F$2:F$1201,$Z998)="","",INDEX('Per Invoice'!F$2:F$1201,$Z998)))</f>
        <v/>
      </c>
      <c r="G998">
        <f>IF($Z998="","",IF(INDEX('Per Invoice'!G$2:G$1201,$Z998)="","",INDEX('Per Invoice'!G$2:G$1201,$Z998)))</f>
        <v/>
      </c>
      <c r="H998">
        <f>IF($Z998="","",IF(INDEX('Per Invoice'!H$2:H$1201,$Z998)="","",INDEX('Per Invoice'!H$2:H$1201,$Z998)))</f>
        <v/>
      </c>
      <c r="I998">
        <f>IF($Z998="","",IF(INDEX('Per Invoice'!I$2:I$1201,$Z998)="","",INDEX('Per Invoice'!I$2:I$1201,$Z998)))</f>
        <v/>
      </c>
      <c r="J998">
        <f>IF($Z998="","",IF(INDEX('Per Invoice'!J$2:J$1201,$Z998)="","",INDEX('Per Invoice'!J$2:J$1201,$Z998)))</f>
        <v/>
      </c>
      <c r="K998" s="8">
        <f>IF($Z998="","",IF(INDEX('Per Invoice'!K$2:K$1201,$Z998)="","",INDEX('Per Invoice'!K$2:K$1201,$Z998)))</f>
        <v/>
      </c>
      <c r="L998">
        <f>IF($Z998="","",IF(INDEX('Per Invoice'!L$2:L$1201,$Z998)="","",INDEX('Per Invoice'!L$2:L$1201,$Z998)))</f>
        <v/>
      </c>
      <c r="M998">
        <f>IF($Z998="","",IF(INDEX('Per Invoice'!M$2:M$1201,$Z998)="","",INDEX('Per Invoice'!M$2:M$1201,$Z998)))</f>
        <v/>
      </c>
      <c r="N998">
        <f>IF($Z998="","",IF(INDEX('Per Invoice'!N$2:N$1201,$Z998)="","",INDEX('Per Invoice'!N$2:N$1201,$Z998)))</f>
        <v/>
      </c>
      <c r="O998" s="8">
        <f>IF($Z998="","",IF(INDEX('Per Invoice'!O$2:O$1201,$Z998)="","",INDEX('Per Invoice'!O$2:O$1201,$Z998)))</f>
        <v/>
      </c>
      <c r="P998">
        <f>IF($Z998="","",IF(INDEX('Per Invoice'!P$2:P$1201,$Z998)="","",INDEX('Per Invoice'!P$2:P$1201,$Z998)))</f>
        <v/>
      </c>
      <c r="Q998" s="8">
        <f>IF($Z998="","",IF(INDEX('Per Invoice'!Q$2:Q$1201,$Z998)="","",INDEX('Per Invoice'!Q$2:Q$1201,$Z998)))</f>
        <v/>
      </c>
      <c r="R998" s="8">
        <f>IF($Z998="","",IF(INDEX('Per Invoice'!R$2:R$1201,$Z998)="","",INDEX('Per Invoice'!R$2:R$1201,$Z998)))</f>
        <v/>
      </c>
      <c r="S998">
        <f>IF($Z998="","",IF(INDEX('Per Invoice'!S$2:S$1201,$Z998)="","",INDEX('Per Invoice'!S$2:S$1201,$Z998)))</f>
        <v/>
      </c>
      <c r="T998" s="8">
        <f>IF($Z998="","",IF(INDEX('Per Invoice'!T$2:T$1201,$Z998)="","",INDEX('Per Invoice'!T$2:T$1201,$Z998)))</f>
        <v/>
      </c>
      <c r="U998" s="8">
        <f>IF($Z998="","",IF(INDEX('Per Invoice'!U$2:U$1201,$Z998)="","",INDEX('Per Invoice'!U$2:U$1201,$Z998)))</f>
        <v/>
      </c>
      <c r="V998" s="8">
        <f>IF($Z998="","",IF(INDEX('Per Invoice'!V$2:V$1201,$Z998)="","",INDEX('Per Invoice'!V$2:V$1201,$Z998)))</f>
        <v/>
      </c>
      <c r="W998" s="8">
        <f>IF($Z998="","",IF(INDEX('Per Invoice'!W$2:W$1201,$Z998)="","",INDEX('Per Invoice'!W$2:W$1201,$Z998)))</f>
        <v/>
      </c>
      <c r="X998" s="8">
        <f>IF($Z998="","",IF(INDEX('Per Invoice'!X$2:X$1201,$Z998)="","",INDEX('Per Invoice'!X$2:X$1201,$Z998)))</f>
        <v/>
      </c>
      <c r="Y998" s="8">
        <f>IF($Z998="","",IF(INDEX('Per Invoice'!Y$2:Y$1201,$Z998)="","",INDEX('Per Invoice'!Y$2:Y$1201,$Z998)))</f>
        <v/>
      </c>
      <c r="Z998" s="16">
        <f>IFERROR(MATCH(Settings!$C$27&amp;"|"&amp;ROWS($Z$2:$Z998),'Per Invoice'!$AB$2:$AB$1201,0),"")</f>
        <v/>
      </c>
    </row>
    <row r="999">
      <c r="A999">
        <f>IF($Z999="","",IF(INDEX('Per Invoice'!A$2:A$1201,$Z999)="","",INDEX('Per Invoice'!A$2:A$1201,$Z999)))</f>
        <v/>
      </c>
      <c r="B999">
        <f>IF($Z999="","",IF(INDEX('Per Invoice'!B$2:B$1201,$Z999)="","",INDEX('Per Invoice'!B$2:B$1201,$Z999)))</f>
        <v/>
      </c>
      <c r="C999">
        <f>IF($Z999="","",IF(INDEX('Per Invoice'!C$2:C$1201,$Z999)="","",INDEX('Per Invoice'!C$2:C$1201,$Z999)))</f>
        <v/>
      </c>
      <c r="D999">
        <f>IF($Z999="","",IF(INDEX('Per Invoice'!D$2:D$1201,$Z999)="","",INDEX('Per Invoice'!D$2:D$1201,$Z999)))</f>
        <v/>
      </c>
      <c r="E999" s="14">
        <f>IF($Z999="","",IF(INDEX('Per Invoice'!E$2:E$1201,$Z999)="","",INDEX('Per Invoice'!E$2:E$1201,$Z999)))</f>
        <v/>
      </c>
      <c r="F999">
        <f>IF($Z999="","",IF(INDEX('Per Invoice'!F$2:F$1201,$Z999)="","",INDEX('Per Invoice'!F$2:F$1201,$Z999)))</f>
        <v/>
      </c>
      <c r="G999">
        <f>IF($Z999="","",IF(INDEX('Per Invoice'!G$2:G$1201,$Z999)="","",INDEX('Per Invoice'!G$2:G$1201,$Z999)))</f>
        <v/>
      </c>
      <c r="H999">
        <f>IF($Z999="","",IF(INDEX('Per Invoice'!H$2:H$1201,$Z999)="","",INDEX('Per Invoice'!H$2:H$1201,$Z999)))</f>
        <v/>
      </c>
      <c r="I999">
        <f>IF($Z999="","",IF(INDEX('Per Invoice'!I$2:I$1201,$Z999)="","",INDEX('Per Invoice'!I$2:I$1201,$Z999)))</f>
        <v/>
      </c>
      <c r="J999">
        <f>IF($Z999="","",IF(INDEX('Per Invoice'!J$2:J$1201,$Z999)="","",INDEX('Per Invoice'!J$2:J$1201,$Z999)))</f>
        <v/>
      </c>
      <c r="K999" s="8">
        <f>IF($Z999="","",IF(INDEX('Per Invoice'!K$2:K$1201,$Z999)="","",INDEX('Per Invoice'!K$2:K$1201,$Z999)))</f>
        <v/>
      </c>
      <c r="L999">
        <f>IF($Z999="","",IF(INDEX('Per Invoice'!L$2:L$1201,$Z999)="","",INDEX('Per Invoice'!L$2:L$1201,$Z999)))</f>
        <v/>
      </c>
      <c r="M999">
        <f>IF($Z999="","",IF(INDEX('Per Invoice'!M$2:M$1201,$Z999)="","",INDEX('Per Invoice'!M$2:M$1201,$Z999)))</f>
        <v/>
      </c>
      <c r="N999">
        <f>IF($Z999="","",IF(INDEX('Per Invoice'!N$2:N$1201,$Z999)="","",INDEX('Per Invoice'!N$2:N$1201,$Z999)))</f>
        <v/>
      </c>
      <c r="O999" s="8">
        <f>IF($Z999="","",IF(INDEX('Per Invoice'!O$2:O$1201,$Z999)="","",INDEX('Per Invoice'!O$2:O$1201,$Z999)))</f>
        <v/>
      </c>
      <c r="P999">
        <f>IF($Z999="","",IF(INDEX('Per Invoice'!P$2:P$1201,$Z999)="","",INDEX('Per Invoice'!P$2:P$1201,$Z999)))</f>
        <v/>
      </c>
      <c r="Q999" s="8">
        <f>IF($Z999="","",IF(INDEX('Per Invoice'!Q$2:Q$1201,$Z999)="","",INDEX('Per Invoice'!Q$2:Q$1201,$Z999)))</f>
        <v/>
      </c>
      <c r="R999" s="8">
        <f>IF($Z999="","",IF(INDEX('Per Invoice'!R$2:R$1201,$Z999)="","",INDEX('Per Invoice'!R$2:R$1201,$Z999)))</f>
        <v/>
      </c>
      <c r="S999">
        <f>IF($Z999="","",IF(INDEX('Per Invoice'!S$2:S$1201,$Z999)="","",INDEX('Per Invoice'!S$2:S$1201,$Z999)))</f>
        <v/>
      </c>
      <c r="T999" s="8">
        <f>IF($Z999="","",IF(INDEX('Per Invoice'!T$2:T$1201,$Z999)="","",INDEX('Per Invoice'!T$2:T$1201,$Z999)))</f>
        <v/>
      </c>
      <c r="U999" s="8">
        <f>IF($Z999="","",IF(INDEX('Per Invoice'!U$2:U$1201,$Z999)="","",INDEX('Per Invoice'!U$2:U$1201,$Z999)))</f>
        <v/>
      </c>
      <c r="V999" s="8">
        <f>IF($Z999="","",IF(INDEX('Per Invoice'!V$2:V$1201,$Z999)="","",INDEX('Per Invoice'!V$2:V$1201,$Z999)))</f>
        <v/>
      </c>
      <c r="W999" s="8">
        <f>IF($Z999="","",IF(INDEX('Per Invoice'!W$2:W$1201,$Z999)="","",INDEX('Per Invoice'!W$2:W$1201,$Z999)))</f>
        <v/>
      </c>
      <c r="X999" s="8">
        <f>IF($Z999="","",IF(INDEX('Per Invoice'!X$2:X$1201,$Z999)="","",INDEX('Per Invoice'!X$2:X$1201,$Z999)))</f>
        <v/>
      </c>
      <c r="Y999" s="8">
        <f>IF($Z999="","",IF(INDEX('Per Invoice'!Y$2:Y$1201,$Z999)="","",INDEX('Per Invoice'!Y$2:Y$1201,$Z999)))</f>
        <v/>
      </c>
      <c r="Z999" s="16">
        <f>IFERROR(MATCH(Settings!$C$27&amp;"|"&amp;ROWS($Z$2:$Z999),'Per Invoice'!$AB$2:$AB$1201,0),"")</f>
        <v/>
      </c>
    </row>
    <row r="1000">
      <c r="A1000">
        <f>IF($Z1000="","",IF(INDEX('Per Invoice'!A$2:A$1201,$Z1000)="","",INDEX('Per Invoice'!A$2:A$1201,$Z1000)))</f>
        <v/>
      </c>
      <c r="B1000">
        <f>IF($Z1000="","",IF(INDEX('Per Invoice'!B$2:B$1201,$Z1000)="","",INDEX('Per Invoice'!B$2:B$1201,$Z1000)))</f>
        <v/>
      </c>
      <c r="C1000">
        <f>IF($Z1000="","",IF(INDEX('Per Invoice'!C$2:C$1201,$Z1000)="","",INDEX('Per Invoice'!C$2:C$1201,$Z1000)))</f>
        <v/>
      </c>
      <c r="D1000">
        <f>IF($Z1000="","",IF(INDEX('Per Invoice'!D$2:D$1201,$Z1000)="","",INDEX('Per Invoice'!D$2:D$1201,$Z1000)))</f>
        <v/>
      </c>
      <c r="E1000" s="14">
        <f>IF($Z1000="","",IF(INDEX('Per Invoice'!E$2:E$1201,$Z1000)="","",INDEX('Per Invoice'!E$2:E$1201,$Z1000)))</f>
        <v/>
      </c>
      <c r="F1000">
        <f>IF($Z1000="","",IF(INDEX('Per Invoice'!F$2:F$1201,$Z1000)="","",INDEX('Per Invoice'!F$2:F$1201,$Z1000)))</f>
        <v/>
      </c>
      <c r="G1000">
        <f>IF($Z1000="","",IF(INDEX('Per Invoice'!G$2:G$1201,$Z1000)="","",INDEX('Per Invoice'!G$2:G$1201,$Z1000)))</f>
        <v/>
      </c>
      <c r="H1000">
        <f>IF($Z1000="","",IF(INDEX('Per Invoice'!H$2:H$1201,$Z1000)="","",INDEX('Per Invoice'!H$2:H$1201,$Z1000)))</f>
        <v/>
      </c>
      <c r="I1000">
        <f>IF($Z1000="","",IF(INDEX('Per Invoice'!I$2:I$1201,$Z1000)="","",INDEX('Per Invoice'!I$2:I$1201,$Z1000)))</f>
        <v/>
      </c>
      <c r="J1000">
        <f>IF($Z1000="","",IF(INDEX('Per Invoice'!J$2:J$1201,$Z1000)="","",INDEX('Per Invoice'!J$2:J$1201,$Z1000)))</f>
        <v/>
      </c>
      <c r="K1000" s="8">
        <f>IF($Z1000="","",IF(INDEX('Per Invoice'!K$2:K$1201,$Z1000)="","",INDEX('Per Invoice'!K$2:K$1201,$Z1000)))</f>
        <v/>
      </c>
      <c r="L1000">
        <f>IF($Z1000="","",IF(INDEX('Per Invoice'!L$2:L$1201,$Z1000)="","",INDEX('Per Invoice'!L$2:L$1201,$Z1000)))</f>
        <v/>
      </c>
      <c r="M1000">
        <f>IF($Z1000="","",IF(INDEX('Per Invoice'!M$2:M$1201,$Z1000)="","",INDEX('Per Invoice'!M$2:M$1201,$Z1000)))</f>
        <v/>
      </c>
      <c r="N1000">
        <f>IF($Z1000="","",IF(INDEX('Per Invoice'!N$2:N$1201,$Z1000)="","",INDEX('Per Invoice'!N$2:N$1201,$Z1000)))</f>
        <v/>
      </c>
      <c r="O1000" s="8">
        <f>IF($Z1000="","",IF(INDEX('Per Invoice'!O$2:O$1201,$Z1000)="","",INDEX('Per Invoice'!O$2:O$1201,$Z1000)))</f>
        <v/>
      </c>
      <c r="P1000">
        <f>IF($Z1000="","",IF(INDEX('Per Invoice'!P$2:P$1201,$Z1000)="","",INDEX('Per Invoice'!P$2:P$1201,$Z1000)))</f>
        <v/>
      </c>
      <c r="Q1000" s="8">
        <f>IF($Z1000="","",IF(INDEX('Per Invoice'!Q$2:Q$1201,$Z1000)="","",INDEX('Per Invoice'!Q$2:Q$1201,$Z1000)))</f>
        <v/>
      </c>
      <c r="R1000" s="8">
        <f>IF($Z1000="","",IF(INDEX('Per Invoice'!R$2:R$1201,$Z1000)="","",INDEX('Per Invoice'!R$2:R$1201,$Z1000)))</f>
        <v/>
      </c>
      <c r="S1000">
        <f>IF($Z1000="","",IF(INDEX('Per Invoice'!S$2:S$1201,$Z1000)="","",INDEX('Per Invoice'!S$2:S$1201,$Z1000)))</f>
        <v/>
      </c>
      <c r="T1000" s="8">
        <f>IF($Z1000="","",IF(INDEX('Per Invoice'!T$2:T$1201,$Z1000)="","",INDEX('Per Invoice'!T$2:T$1201,$Z1000)))</f>
        <v/>
      </c>
      <c r="U1000" s="8">
        <f>IF($Z1000="","",IF(INDEX('Per Invoice'!U$2:U$1201,$Z1000)="","",INDEX('Per Invoice'!U$2:U$1201,$Z1000)))</f>
        <v/>
      </c>
      <c r="V1000" s="8">
        <f>IF($Z1000="","",IF(INDEX('Per Invoice'!V$2:V$1201,$Z1000)="","",INDEX('Per Invoice'!V$2:V$1201,$Z1000)))</f>
        <v/>
      </c>
      <c r="W1000" s="8">
        <f>IF($Z1000="","",IF(INDEX('Per Invoice'!W$2:W$1201,$Z1000)="","",INDEX('Per Invoice'!W$2:W$1201,$Z1000)))</f>
        <v/>
      </c>
      <c r="X1000" s="8">
        <f>IF($Z1000="","",IF(INDEX('Per Invoice'!X$2:X$1201,$Z1000)="","",INDEX('Per Invoice'!X$2:X$1201,$Z1000)))</f>
        <v/>
      </c>
      <c r="Y1000" s="8">
        <f>IF($Z1000="","",IF(INDEX('Per Invoice'!Y$2:Y$1201,$Z1000)="","",INDEX('Per Invoice'!Y$2:Y$1201,$Z1000)))</f>
        <v/>
      </c>
      <c r="Z1000" s="16">
        <f>IFERROR(MATCH(Settings!$C$27&amp;"|"&amp;ROWS($Z$2:$Z1000),'Per Invoice'!$AB$2:$AB$1201,0),"")</f>
        <v/>
      </c>
    </row>
    <row r="1001">
      <c r="A1001">
        <f>IF($Z1001="","",IF(INDEX('Per Invoice'!A$2:A$1201,$Z1001)="","",INDEX('Per Invoice'!A$2:A$1201,$Z1001)))</f>
        <v/>
      </c>
      <c r="B1001">
        <f>IF($Z1001="","",IF(INDEX('Per Invoice'!B$2:B$1201,$Z1001)="","",INDEX('Per Invoice'!B$2:B$1201,$Z1001)))</f>
        <v/>
      </c>
      <c r="C1001">
        <f>IF($Z1001="","",IF(INDEX('Per Invoice'!C$2:C$1201,$Z1001)="","",INDEX('Per Invoice'!C$2:C$1201,$Z1001)))</f>
        <v/>
      </c>
      <c r="D1001">
        <f>IF($Z1001="","",IF(INDEX('Per Invoice'!D$2:D$1201,$Z1001)="","",INDEX('Per Invoice'!D$2:D$1201,$Z1001)))</f>
        <v/>
      </c>
      <c r="E1001" s="14">
        <f>IF($Z1001="","",IF(INDEX('Per Invoice'!E$2:E$1201,$Z1001)="","",INDEX('Per Invoice'!E$2:E$1201,$Z1001)))</f>
        <v/>
      </c>
      <c r="F1001">
        <f>IF($Z1001="","",IF(INDEX('Per Invoice'!F$2:F$1201,$Z1001)="","",INDEX('Per Invoice'!F$2:F$1201,$Z1001)))</f>
        <v/>
      </c>
      <c r="G1001">
        <f>IF($Z1001="","",IF(INDEX('Per Invoice'!G$2:G$1201,$Z1001)="","",INDEX('Per Invoice'!G$2:G$1201,$Z1001)))</f>
        <v/>
      </c>
      <c r="H1001">
        <f>IF($Z1001="","",IF(INDEX('Per Invoice'!H$2:H$1201,$Z1001)="","",INDEX('Per Invoice'!H$2:H$1201,$Z1001)))</f>
        <v/>
      </c>
      <c r="I1001">
        <f>IF($Z1001="","",IF(INDEX('Per Invoice'!I$2:I$1201,$Z1001)="","",INDEX('Per Invoice'!I$2:I$1201,$Z1001)))</f>
        <v/>
      </c>
      <c r="J1001">
        <f>IF($Z1001="","",IF(INDEX('Per Invoice'!J$2:J$1201,$Z1001)="","",INDEX('Per Invoice'!J$2:J$1201,$Z1001)))</f>
        <v/>
      </c>
      <c r="K1001" s="8">
        <f>IF($Z1001="","",IF(INDEX('Per Invoice'!K$2:K$1201,$Z1001)="","",INDEX('Per Invoice'!K$2:K$1201,$Z1001)))</f>
        <v/>
      </c>
      <c r="L1001">
        <f>IF($Z1001="","",IF(INDEX('Per Invoice'!L$2:L$1201,$Z1001)="","",INDEX('Per Invoice'!L$2:L$1201,$Z1001)))</f>
        <v/>
      </c>
      <c r="M1001">
        <f>IF($Z1001="","",IF(INDEX('Per Invoice'!M$2:M$1201,$Z1001)="","",INDEX('Per Invoice'!M$2:M$1201,$Z1001)))</f>
        <v/>
      </c>
      <c r="N1001">
        <f>IF($Z1001="","",IF(INDEX('Per Invoice'!N$2:N$1201,$Z1001)="","",INDEX('Per Invoice'!N$2:N$1201,$Z1001)))</f>
        <v/>
      </c>
      <c r="O1001" s="8">
        <f>IF($Z1001="","",IF(INDEX('Per Invoice'!O$2:O$1201,$Z1001)="","",INDEX('Per Invoice'!O$2:O$1201,$Z1001)))</f>
        <v/>
      </c>
      <c r="P1001">
        <f>IF($Z1001="","",IF(INDEX('Per Invoice'!P$2:P$1201,$Z1001)="","",INDEX('Per Invoice'!P$2:P$1201,$Z1001)))</f>
        <v/>
      </c>
      <c r="Q1001" s="8">
        <f>IF($Z1001="","",IF(INDEX('Per Invoice'!Q$2:Q$1201,$Z1001)="","",INDEX('Per Invoice'!Q$2:Q$1201,$Z1001)))</f>
        <v/>
      </c>
      <c r="R1001" s="8">
        <f>IF($Z1001="","",IF(INDEX('Per Invoice'!R$2:R$1201,$Z1001)="","",INDEX('Per Invoice'!R$2:R$1201,$Z1001)))</f>
        <v/>
      </c>
      <c r="S1001">
        <f>IF($Z1001="","",IF(INDEX('Per Invoice'!S$2:S$1201,$Z1001)="","",INDEX('Per Invoice'!S$2:S$1201,$Z1001)))</f>
        <v/>
      </c>
      <c r="T1001" s="8">
        <f>IF($Z1001="","",IF(INDEX('Per Invoice'!T$2:T$1201,$Z1001)="","",INDEX('Per Invoice'!T$2:T$1201,$Z1001)))</f>
        <v/>
      </c>
      <c r="U1001" s="8">
        <f>IF($Z1001="","",IF(INDEX('Per Invoice'!U$2:U$1201,$Z1001)="","",INDEX('Per Invoice'!U$2:U$1201,$Z1001)))</f>
        <v/>
      </c>
      <c r="V1001" s="8">
        <f>IF($Z1001="","",IF(INDEX('Per Invoice'!V$2:V$1201,$Z1001)="","",INDEX('Per Invoice'!V$2:V$1201,$Z1001)))</f>
        <v/>
      </c>
      <c r="W1001" s="8">
        <f>IF($Z1001="","",IF(INDEX('Per Invoice'!W$2:W$1201,$Z1001)="","",INDEX('Per Invoice'!W$2:W$1201,$Z1001)))</f>
        <v/>
      </c>
      <c r="X1001" s="8">
        <f>IF($Z1001="","",IF(INDEX('Per Invoice'!X$2:X$1201,$Z1001)="","",INDEX('Per Invoice'!X$2:X$1201,$Z1001)))</f>
        <v/>
      </c>
      <c r="Y1001" s="8">
        <f>IF($Z1001="","",IF(INDEX('Per Invoice'!Y$2:Y$1201,$Z1001)="","",INDEX('Per Invoice'!Y$2:Y$1201,$Z1001)))</f>
        <v/>
      </c>
      <c r="Z1001" s="16">
        <f>IFERROR(MATCH(Settings!$C$27&amp;"|"&amp;ROWS($Z$2:$Z1001),'Per Invoice'!$AB$2:$AB$1201,0),"")</f>
        <v/>
      </c>
    </row>
  </sheetData>
  <autoFilter ref="A1:Z10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0" t="inlineStr">
        <is>
          <t>Order #</t>
        </is>
      </c>
      <c r="B1" s="10" t="inlineStr">
        <is>
          <t>INVOICE</t>
        </is>
      </c>
      <c r="C1" s="10" t="inlineStr">
        <is>
          <t>Card</t>
        </is>
      </c>
      <c r="D1" s="10" t="inlineStr">
        <is>
          <t>Name</t>
        </is>
      </c>
      <c r="E1" s="10" t="inlineStr">
        <is>
          <t>نسبة المستورد</t>
        </is>
      </c>
      <c r="F1" s="10" t="inlineStr">
        <is>
          <t>قيمة المستورد</t>
        </is>
      </c>
      <c r="G1" s="10" t="inlineStr">
        <is>
          <t>نسبة المحلي</t>
        </is>
      </c>
      <c r="H1" s="10" t="inlineStr">
        <is>
          <t>قيمة المحلي</t>
        </is>
      </c>
      <c r="I1" s="10" t="inlineStr">
        <is>
          <t>الإجمالي الكلي</t>
        </is>
      </c>
      <c r="J1" s="10" t="inlineStr">
        <is>
          <t>الصافي</t>
        </is>
      </c>
    </row>
    <row r="2">
      <c r="A2">
        <f>IF('INV&lt;10000'!$B2="","",'INV&lt;10000'!B2)</f>
        <v/>
      </c>
      <c r="B2">
        <f>IF('INV&lt;10000'!$B2="","",'INV&lt;10000'!A2)</f>
        <v/>
      </c>
      <c r="C2">
        <f>IF('INV&lt;10000'!$B2="","",'INV&lt;10000'!H2)</f>
        <v/>
      </c>
      <c r="D2">
        <f>IF('INV&lt;10000'!$B2="","",'INV&lt;10000'!I2)</f>
        <v/>
      </c>
      <c r="E2" s="18">
        <f>IF('INV&lt;10000'!$B2="","",'INV&lt;10000'!P2)</f>
        <v/>
      </c>
      <c r="F2" s="8">
        <f>IF('INV&lt;10000'!$B2="","",'INV&lt;10000'!Q2)</f>
        <v/>
      </c>
      <c r="G2" s="18">
        <f>IF('INV&lt;10000'!$B2="","",'INV&lt;10000'!S2)</f>
        <v/>
      </c>
      <c r="H2" s="8">
        <f>IF('INV&lt;10000'!$B2="","",'INV&lt;10000'!T2)</f>
        <v/>
      </c>
      <c r="I2" s="8">
        <f>IF('INV&lt;10000'!$B2="","",'INV&lt;10000'!X2)</f>
        <v/>
      </c>
      <c r="J2" s="8">
        <f>IF('INV&lt;10000'!$B2="","",'INV&lt;10000'!Y2)</f>
        <v/>
      </c>
    </row>
    <row r="3">
      <c r="A3">
        <f>IF('INV&lt;10000'!$B3="","",'INV&lt;10000'!B3)</f>
        <v/>
      </c>
      <c r="B3">
        <f>IF('INV&lt;10000'!$B3="","",'INV&lt;10000'!A3)</f>
        <v/>
      </c>
      <c r="C3">
        <f>IF('INV&lt;10000'!$B3="","",'INV&lt;10000'!H3)</f>
        <v/>
      </c>
      <c r="D3">
        <f>IF('INV&lt;10000'!$B3="","",'INV&lt;10000'!I3)</f>
        <v/>
      </c>
      <c r="E3" s="18">
        <f>IF('INV&lt;10000'!$B3="","",'INV&lt;10000'!P3)</f>
        <v/>
      </c>
      <c r="F3" s="8">
        <f>IF('INV&lt;10000'!$B3="","",'INV&lt;10000'!Q3)</f>
        <v/>
      </c>
      <c r="G3" s="18">
        <f>IF('INV&lt;10000'!$B3="","",'INV&lt;10000'!S3)</f>
        <v/>
      </c>
      <c r="H3" s="8">
        <f>IF('INV&lt;10000'!$B3="","",'INV&lt;10000'!T3)</f>
        <v/>
      </c>
      <c r="I3" s="8">
        <f>IF('INV&lt;10000'!$B3="","",'INV&lt;10000'!X3)</f>
        <v/>
      </c>
      <c r="J3" s="8">
        <f>IF('INV&lt;10000'!$B3="","",'INV&lt;10000'!Y3)</f>
        <v/>
      </c>
    </row>
    <row r="4">
      <c r="A4">
        <f>IF('INV&lt;10000'!$B4="","",'INV&lt;10000'!B4)</f>
        <v/>
      </c>
      <c r="B4">
        <f>IF('INV&lt;10000'!$B4="","",'INV&lt;10000'!A4)</f>
        <v/>
      </c>
      <c r="C4">
        <f>IF('INV&lt;10000'!$B4="","",'INV&lt;10000'!H4)</f>
        <v/>
      </c>
      <c r="D4">
        <f>IF('INV&lt;10000'!$B4="","",'INV&lt;10000'!I4)</f>
        <v/>
      </c>
      <c r="E4" s="18">
        <f>IF('INV&lt;10000'!$B4="","",'INV&lt;10000'!P4)</f>
        <v/>
      </c>
      <c r="F4" s="8">
        <f>IF('INV&lt;10000'!$B4="","",'INV&lt;10000'!Q4)</f>
        <v/>
      </c>
      <c r="G4" s="18">
        <f>IF('INV&lt;10000'!$B4="","",'INV&lt;10000'!S4)</f>
        <v/>
      </c>
      <c r="H4" s="8">
        <f>IF('INV&lt;10000'!$B4="","",'INV&lt;10000'!T4)</f>
        <v/>
      </c>
      <c r="I4" s="8">
        <f>IF('INV&lt;10000'!$B4="","",'INV&lt;10000'!X4)</f>
        <v/>
      </c>
      <c r="J4" s="8">
        <f>IF('INV&lt;10000'!$B4="","",'INV&lt;10000'!Y4)</f>
        <v/>
      </c>
    </row>
    <row r="5">
      <c r="A5">
        <f>IF('INV&lt;10000'!$B5="","",'INV&lt;10000'!B5)</f>
        <v/>
      </c>
      <c r="B5">
        <f>IF('INV&lt;10000'!$B5="","",'INV&lt;10000'!A5)</f>
        <v/>
      </c>
      <c r="C5">
        <f>IF('INV&lt;10000'!$B5="","",'INV&lt;10000'!H5)</f>
        <v/>
      </c>
      <c r="D5">
        <f>IF('INV&lt;10000'!$B5="","",'INV&lt;10000'!I5)</f>
        <v/>
      </c>
      <c r="E5" s="18">
        <f>IF('INV&lt;10000'!$B5="","",'INV&lt;10000'!P5)</f>
        <v/>
      </c>
      <c r="F5" s="8">
        <f>IF('INV&lt;10000'!$B5="","",'INV&lt;10000'!Q5)</f>
        <v/>
      </c>
      <c r="G5" s="18">
        <f>IF('INV&lt;10000'!$B5="","",'INV&lt;10000'!S5)</f>
        <v/>
      </c>
      <c r="H5" s="8">
        <f>IF('INV&lt;10000'!$B5="","",'INV&lt;10000'!T5)</f>
        <v/>
      </c>
      <c r="I5" s="8">
        <f>IF('INV&lt;10000'!$B5="","",'INV&lt;10000'!X5)</f>
        <v/>
      </c>
      <c r="J5" s="8">
        <f>IF('INV&lt;10000'!$B5="","",'INV&lt;10000'!Y5)</f>
        <v/>
      </c>
    </row>
    <row r="6">
      <c r="A6">
        <f>IF('INV&lt;10000'!$B6="","",'INV&lt;10000'!B6)</f>
        <v/>
      </c>
      <c r="B6">
        <f>IF('INV&lt;10000'!$B6="","",'INV&lt;10000'!A6)</f>
        <v/>
      </c>
      <c r="C6">
        <f>IF('INV&lt;10000'!$B6="","",'INV&lt;10000'!H6)</f>
        <v/>
      </c>
      <c r="D6">
        <f>IF('INV&lt;10000'!$B6="","",'INV&lt;10000'!I6)</f>
        <v/>
      </c>
      <c r="E6" s="18">
        <f>IF('INV&lt;10000'!$B6="","",'INV&lt;10000'!P6)</f>
        <v/>
      </c>
      <c r="F6" s="8">
        <f>IF('INV&lt;10000'!$B6="","",'INV&lt;10000'!Q6)</f>
        <v/>
      </c>
      <c r="G6" s="18">
        <f>IF('INV&lt;10000'!$B6="","",'INV&lt;10000'!S6)</f>
        <v/>
      </c>
      <c r="H6" s="8">
        <f>IF('INV&lt;10000'!$B6="","",'INV&lt;10000'!T6)</f>
        <v/>
      </c>
      <c r="I6" s="8">
        <f>IF('INV&lt;10000'!$B6="","",'INV&lt;10000'!X6)</f>
        <v/>
      </c>
      <c r="J6" s="8">
        <f>IF('INV&lt;10000'!$B6="","",'INV&lt;10000'!Y6)</f>
        <v/>
      </c>
    </row>
    <row r="7">
      <c r="A7">
        <f>IF('INV&lt;10000'!$B7="","",'INV&lt;10000'!B7)</f>
        <v/>
      </c>
      <c r="B7">
        <f>IF('INV&lt;10000'!$B7="","",'INV&lt;10000'!A7)</f>
        <v/>
      </c>
      <c r="C7">
        <f>IF('INV&lt;10000'!$B7="","",'INV&lt;10000'!H7)</f>
        <v/>
      </c>
      <c r="D7">
        <f>IF('INV&lt;10000'!$B7="","",'INV&lt;10000'!I7)</f>
        <v/>
      </c>
      <c r="E7" s="18">
        <f>IF('INV&lt;10000'!$B7="","",'INV&lt;10000'!P7)</f>
        <v/>
      </c>
      <c r="F7" s="8">
        <f>IF('INV&lt;10000'!$B7="","",'INV&lt;10000'!Q7)</f>
        <v/>
      </c>
      <c r="G7" s="18">
        <f>IF('INV&lt;10000'!$B7="","",'INV&lt;10000'!S7)</f>
        <v/>
      </c>
      <c r="H7" s="8">
        <f>IF('INV&lt;10000'!$B7="","",'INV&lt;10000'!T7)</f>
        <v/>
      </c>
      <c r="I7" s="8">
        <f>IF('INV&lt;10000'!$B7="","",'INV&lt;10000'!X7)</f>
        <v/>
      </c>
      <c r="J7" s="8">
        <f>IF('INV&lt;10000'!$B7="","",'INV&lt;10000'!Y7)</f>
        <v/>
      </c>
    </row>
    <row r="8">
      <c r="A8">
        <f>IF('INV&lt;10000'!$B8="","",'INV&lt;10000'!B8)</f>
        <v/>
      </c>
      <c r="B8">
        <f>IF('INV&lt;10000'!$B8="","",'INV&lt;10000'!A8)</f>
        <v/>
      </c>
      <c r="C8">
        <f>IF('INV&lt;10000'!$B8="","",'INV&lt;10000'!H8)</f>
        <v/>
      </c>
      <c r="D8">
        <f>IF('INV&lt;10000'!$B8="","",'INV&lt;10000'!I8)</f>
        <v/>
      </c>
      <c r="E8" s="18">
        <f>IF('INV&lt;10000'!$B8="","",'INV&lt;10000'!P8)</f>
        <v/>
      </c>
      <c r="F8" s="8">
        <f>IF('INV&lt;10000'!$B8="","",'INV&lt;10000'!Q8)</f>
        <v/>
      </c>
      <c r="G8" s="18">
        <f>IF('INV&lt;10000'!$B8="","",'INV&lt;10000'!S8)</f>
        <v/>
      </c>
      <c r="H8" s="8">
        <f>IF('INV&lt;10000'!$B8="","",'INV&lt;10000'!T8)</f>
        <v/>
      </c>
      <c r="I8" s="8">
        <f>IF('INV&lt;10000'!$B8="","",'INV&lt;10000'!X8)</f>
        <v/>
      </c>
      <c r="J8" s="8">
        <f>IF('INV&lt;10000'!$B8="","",'INV&lt;10000'!Y8)</f>
        <v/>
      </c>
    </row>
    <row r="9">
      <c r="A9">
        <f>IF('INV&lt;10000'!$B9="","",'INV&lt;10000'!B9)</f>
        <v/>
      </c>
      <c r="B9">
        <f>IF('INV&lt;10000'!$B9="","",'INV&lt;10000'!A9)</f>
        <v/>
      </c>
      <c r="C9">
        <f>IF('INV&lt;10000'!$B9="","",'INV&lt;10000'!H9)</f>
        <v/>
      </c>
      <c r="D9">
        <f>IF('INV&lt;10000'!$B9="","",'INV&lt;10000'!I9)</f>
        <v/>
      </c>
      <c r="E9" s="18">
        <f>IF('INV&lt;10000'!$B9="","",'INV&lt;10000'!P9)</f>
        <v/>
      </c>
      <c r="F9" s="8">
        <f>IF('INV&lt;10000'!$B9="","",'INV&lt;10000'!Q9)</f>
        <v/>
      </c>
      <c r="G9" s="18">
        <f>IF('INV&lt;10000'!$B9="","",'INV&lt;10000'!S9)</f>
        <v/>
      </c>
      <c r="H9" s="8">
        <f>IF('INV&lt;10000'!$B9="","",'INV&lt;10000'!T9)</f>
        <v/>
      </c>
      <c r="I9" s="8">
        <f>IF('INV&lt;10000'!$B9="","",'INV&lt;10000'!X9)</f>
        <v/>
      </c>
      <c r="J9" s="8">
        <f>IF('INV&lt;10000'!$B9="","",'INV&lt;10000'!Y9)</f>
        <v/>
      </c>
    </row>
    <row r="10">
      <c r="A10">
        <f>IF('INV&lt;10000'!$B10="","",'INV&lt;10000'!B10)</f>
        <v/>
      </c>
      <c r="B10">
        <f>IF('INV&lt;10000'!$B10="","",'INV&lt;10000'!A10)</f>
        <v/>
      </c>
      <c r="C10">
        <f>IF('INV&lt;10000'!$B10="","",'INV&lt;10000'!H10)</f>
        <v/>
      </c>
      <c r="D10">
        <f>IF('INV&lt;10000'!$B10="","",'INV&lt;10000'!I10)</f>
        <v/>
      </c>
      <c r="E10" s="18">
        <f>IF('INV&lt;10000'!$B10="","",'INV&lt;10000'!P10)</f>
        <v/>
      </c>
      <c r="F10" s="8">
        <f>IF('INV&lt;10000'!$B10="","",'INV&lt;10000'!Q10)</f>
        <v/>
      </c>
      <c r="G10" s="18">
        <f>IF('INV&lt;10000'!$B10="","",'INV&lt;10000'!S10)</f>
        <v/>
      </c>
      <c r="H10" s="8">
        <f>IF('INV&lt;10000'!$B10="","",'INV&lt;10000'!T10)</f>
        <v/>
      </c>
      <c r="I10" s="8">
        <f>IF('INV&lt;10000'!$B10="","",'INV&lt;10000'!X10)</f>
        <v/>
      </c>
      <c r="J10" s="8">
        <f>IF('INV&lt;10000'!$B10="","",'INV&lt;10000'!Y10)</f>
        <v/>
      </c>
    </row>
    <row r="11">
      <c r="A11">
        <f>IF('INV&lt;10000'!$B11="","",'INV&lt;10000'!B11)</f>
        <v/>
      </c>
      <c r="B11">
        <f>IF('INV&lt;10000'!$B11="","",'INV&lt;10000'!A11)</f>
        <v/>
      </c>
      <c r="C11">
        <f>IF('INV&lt;10000'!$B11="","",'INV&lt;10000'!H11)</f>
        <v/>
      </c>
      <c r="D11">
        <f>IF('INV&lt;10000'!$B11="","",'INV&lt;10000'!I11)</f>
        <v/>
      </c>
      <c r="E11" s="18">
        <f>IF('INV&lt;10000'!$B11="","",'INV&lt;10000'!P11)</f>
        <v/>
      </c>
      <c r="F11" s="8">
        <f>IF('INV&lt;10000'!$B11="","",'INV&lt;10000'!Q11)</f>
        <v/>
      </c>
      <c r="G11" s="18">
        <f>IF('INV&lt;10000'!$B11="","",'INV&lt;10000'!S11)</f>
        <v/>
      </c>
      <c r="H11" s="8">
        <f>IF('INV&lt;10000'!$B11="","",'INV&lt;10000'!T11)</f>
        <v/>
      </c>
      <c r="I11" s="8">
        <f>IF('INV&lt;10000'!$B11="","",'INV&lt;10000'!X11)</f>
        <v/>
      </c>
      <c r="J11" s="8">
        <f>IF('INV&lt;10000'!$B11="","",'INV&lt;10000'!Y11)</f>
        <v/>
      </c>
    </row>
    <row r="12">
      <c r="A12">
        <f>IF('INV&lt;10000'!$B12="","",'INV&lt;10000'!B12)</f>
        <v/>
      </c>
      <c r="B12">
        <f>IF('INV&lt;10000'!$B12="","",'INV&lt;10000'!A12)</f>
        <v/>
      </c>
      <c r="C12">
        <f>IF('INV&lt;10000'!$B12="","",'INV&lt;10000'!H12)</f>
        <v/>
      </c>
      <c r="D12">
        <f>IF('INV&lt;10000'!$B12="","",'INV&lt;10000'!I12)</f>
        <v/>
      </c>
      <c r="E12" s="18">
        <f>IF('INV&lt;10000'!$B12="","",'INV&lt;10000'!P12)</f>
        <v/>
      </c>
      <c r="F12" s="8">
        <f>IF('INV&lt;10000'!$B12="","",'INV&lt;10000'!Q12)</f>
        <v/>
      </c>
      <c r="G12" s="18">
        <f>IF('INV&lt;10000'!$B12="","",'INV&lt;10000'!S12)</f>
        <v/>
      </c>
      <c r="H12" s="8">
        <f>IF('INV&lt;10000'!$B12="","",'INV&lt;10000'!T12)</f>
        <v/>
      </c>
      <c r="I12" s="8">
        <f>IF('INV&lt;10000'!$B12="","",'INV&lt;10000'!X12)</f>
        <v/>
      </c>
      <c r="J12" s="8">
        <f>IF('INV&lt;10000'!$B12="","",'INV&lt;10000'!Y12)</f>
        <v/>
      </c>
    </row>
    <row r="13">
      <c r="A13">
        <f>IF('INV&lt;10000'!$B13="","",'INV&lt;10000'!B13)</f>
        <v/>
      </c>
      <c r="B13">
        <f>IF('INV&lt;10000'!$B13="","",'INV&lt;10000'!A13)</f>
        <v/>
      </c>
      <c r="C13">
        <f>IF('INV&lt;10000'!$B13="","",'INV&lt;10000'!H13)</f>
        <v/>
      </c>
      <c r="D13">
        <f>IF('INV&lt;10000'!$B13="","",'INV&lt;10000'!I13)</f>
        <v/>
      </c>
      <c r="E13" s="18">
        <f>IF('INV&lt;10000'!$B13="","",'INV&lt;10000'!P13)</f>
        <v/>
      </c>
      <c r="F13" s="8">
        <f>IF('INV&lt;10000'!$B13="","",'INV&lt;10000'!Q13)</f>
        <v/>
      </c>
      <c r="G13" s="18">
        <f>IF('INV&lt;10000'!$B13="","",'INV&lt;10000'!S13)</f>
        <v/>
      </c>
      <c r="H13" s="8">
        <f>IF('INV&lt;10000'!$B13="","",'INV&lt;10000'!T13)</f>
        <v/>
      </c>
      <c r="I13" s="8">
        <f>IF('INV&lt;10000'!$B13="","",'INV&lt;10000'!X13)</f>
        <v/>
      </c>
      <c r="J13" s="8">
        <f>IF('INV&lt;10000'!$B13="","",'INV&lt;10000'!Y13)</f>
        <v/>
      </c>
    </row>
    <row r="14">
      <c r="A14">
        <f>IF('INV&lt;10000'!$B14="","",'INV&lt;10000'!B14)</f>
        <v/>
      </c>
      <c r="B14">
        <f>IF('INV&lt;10000'!$B14="","",'INV&lt;10000'!A14)</f>
        <v/>
      </c>
      <c r="C14">
        <f>IF('INV&lt;10000'!$B14="","",'INV&lt;10000'!H14)</f>
        <v/>
      </c>
      <c r="D14">
        <f>IF('INV&lt;10000'!$B14="","",'INV&lt;10000'!I14)</f>
        <v/>
      </c>
      <c r="E14" s="18">
        <f>IF('INV&lt;10000'!$B14="","",'INV&lt;10000'!P14)</f>
        <v/>
      </c>
      <c r="F14" s="8">
        <f>IF('INV&lt;10000'!$B14="","",'INV&lt;10000'!Q14)</f>
        <v/>
      </c>
      <c r="G14" s="18">
        <f>IF('INV&lt;10000'!$B14="","",'INV&lt;10000'!S14)</f>
        <v/>
      </c>
      <c r="H14" s="8">
        <f>IF('INV&lt;10000'!$B14="","",'INV&lt;10000'!T14)</f>
        <v/>
      </c>
      <c r="I14" s="8">
        <f>IF('INV&lt;10000'!$B14="","",'INV&lt;10000'!X14)</f>
        <v/>
      </c>
      <c r="J14" s="8">
        <f>IF('INV&lt;10000'!$B14="","",'INV&lt;10000'!Y14)</f>
        <v/>
      </c>
    </row>
    <row r="15">
      <c r="A15">
        <f>IF('INV&lt;10000'!$B15="","",'INV&lt;10000'!B15)</f>
        <v/>
      </c>
      <c r="B15">
        <f>IF('INV&lt;10000'!$B15="","",'INV&lt;10000'!A15)</f>
        <v/>
      </c>
      <c r="C15">
        <f>IF('INV&lt;10000'!$B15="","",'INV&lt;10000'!H15)</f>
        <v/>
      </c>
      <c r="D15">
        <f>IF('INV&lt;10000'!$B15="","",'INV&lt;10000'!I15)</f>
        <v/>
      </c>
      <c r="E15" s="18">
        <f>IF('INV&lt;10000'!$B15="","",'INV&lt;10000'!P15)</f>
        <v/>
      </c>
      <c r="F15" s="8">
        <f>IF('INV&lt;10000'!$B15="","",'INV&lt;10000'!Q15)</f>
        <v/>
      </c>
      <c r="G15" s="18">
        <f>IF('INV&lt;10000'!$B15="","",'INV&lt;10000'!S15)</f>
        <v/>
      </c>
      <c r="H15" s="8">
        <f>IF('INV&lt;10000'!$B15="","",'INV&lt;10000'!T15)</f>
        <v/>
      </c>
      <c r="I15" s="8">
        <f>IF('INV&lt;10000'!$B15="","",'INV&lt;10000'!X15)</f>
        <v/>
      </c>
      <c r="J15" s="8">
        <f>IF('INV&lt;10000'!$B15="","",'INV&lt;10000'!Y15)</f>
        <v/>
      </c>
    </row>
    <row r="16">
      <c r="A16">
        <f>IF('INV&lt;10000'!$B16="","",'INV&lt;10000'!B16)</f>
        <v/>
      </c>
      <c r="B16">
        <f>IF('INV&lt;10000'!$B16="","",'INV&lt;10000'!A16)</f>
        <v/>
      </c>
      <c r="C16">
        <f>IF('INV&lt;10000'!$B16="","",'INV&lt;10000'!H16)</f>
        <v/>
      </c>
      <c r="D16">
        <f>IF('INV&lt;10000'!$B16="","",'INV&lt;10000'!I16)</f>
        <v/>
      </c>
      <c r="E16" s="18">
        <f>IF('INV&lt;10000'!$B16="","",'INV&lt;10000'!P16)</f>
        <v/>
      </c>
      <c r="F16" s="8">
        <f>IF('INV&lt;10000'!$B16="","",'INV&lt;10000'!Q16)</f>
        <v/>
      </c>
      <c r="G16" s="18">
        <f>IF('INV&lt;10000'!$B16="","",'INV&lt;10000'!S16)</f>
        <v/>
      </c>
      <c r="H16" s="8">
        <f>IF('INV&lt;10000'!$B16="","",'INV&lt;10000'!T16)</f>
        <v/>
      </c>
      <c r="I16" s="8">
        <f>IF('INV&lt;10000'!$B16="","",'INV&lt;10000'!X16)</f>
        <v/>
      </c>
      <c r="J16" s="8">
        <f>IF('INV&lt;10000'!$B16="","",'INV&lt;10000'!Y16)</f>
        <v/>
      </c>
    </row>
    <row r="17">
      <c r="A17">
        <f>IF('INV&lt;10000'!$B17="","",'INV&lt;10000'!B17)</f>
        <v/>
      </c>
      <c r="B17">
        <f>IF('INV&lt;10000'!$B17="","",'INV&lt;10000'!A17)</f>
        <v/>
      </c>
      <c r="C17">
        <f>IF('INV&lt;10000'!$B17="","",'INV&lt;10000'!H17)</f>
        <v/>
      </c>
      <c r="D17">
        <f>IF('INV&lt;10000'!$B17="","",'INV&lt;10000'!I17)</f>
        <v/>
      </c>
      <c r="E17" s="18">
        <f>IF('INV&lt;10000'!$B17="","",'INV&lt;10000'!P17)</f>
        <v/>
      </c>
      <c r="F17" s="8">
        <f>IF('INV&lt;10000'!$B17="","",'INV&lt;10000'!Q17)</f>
        <v/>
      </c>
      <c r="G17" s="18">
        <f>IF('INV&lt;10000'!$B17="","",'INV&lt;10000'!S17)</f>
        <v/>
      </c>
      <c r="H17" s="8">
        <f>IF('INV&lt;10000'!$B17="","",'INV&lt;10000'!T17)</f>
        <v/>
      </c>
      <c r="I17" s="8">
        <f>IF('INV&lt;10000'!$B17="","",'INV&lt;10000'!X17)</f>
        <v/>
      </c>
      <c r="J17" s="8">
        <f>IF('INV&lt;10000'!$B17="","",'INV&lt;10000'!Y17)</f>
        <v/>
      </c>
    </row>
    <row r="18">
      <c r="A18">
        <f>IF('INV&lt;10000'!$B18="","",'INV&lt;10000'!B18)</f>
        <v/>
      </c>
      <c r="B18">
        <f>IF('INV&lt;10000'!$B18="","",'INV&lt;10000'!A18)</f>
        <v/>
      </c>
      <c r="C18">
        <f>IF('INV&lt;10000'!$B18="","",'INV&lt;10000'!H18)</f>
        <v/>
      </c>
      <c r="D18">
        <f>IF('INV&lt;10000'!$B18="","",'INV&lt;10000'!I18)</f>
        <v/>
      </c>
      <c r="E18" s="18">
        <f>IF('INV&lt;10000'!$B18="","",'INV&lt;10000'!P18)</f>
        <v/>
      </c>
      <c r="F18" s="8">
        <f>IF('INV&lt;10000'!$B18="","",'INV&lt;10000'!Q18)</f>
        <v/>
      </c>
      <c r="G18" s="18">
        <f>IF('INV&lt;10000'!$B18="","",'INV&lt;10000'!S18)</f>
        <v/>
      </c>
      <c r="H18" s="8">
        <f>IF('INV&lt;10000'!$B18="","",'INV&lt;10000'!T18)</f>
        <v/>
      </c>
      <c r="I18" s="8">
        <f>IF('INV&lt;10000'!$B18="","",'INV&lt;10000'!X18)</f>
        <v/>
      </c>
      <c r="J18" s="8">
        <f>IF('INV&lt;10000'!$B18="","",'INV&lt;10000'!Y18)</f>
        <v/>
      </c>
    </row>
    <row r="19">
      <c r="A19">
        <f>IF('INV&lt;10000'!$B19="","",'INV&lt;10000'!B19)</f>
        <v/>
      </c>
      <c r="B19">
        <f>IF('INV&lt;10000'!$B19="","",'INV&lt;10000'!A19)</f>
        <v/>
      </c>
      <c r="C19">
        <f>IF('INV&lt;10000'!$B19="","",'INV&lt;10000'!H19)</f>
        <v/>
      </c>
      <c r="D19">
        <f>IF('INV&lt;10000'!$B19="","",'INV&lt;10000'!I19)</f>
        <v/>
      </c>
      <c r="E19" s="18">
        <f>IF('INV&lt;10000'!$B19="","",'INV&lt;10000'!P19)</f>
        <v/>
      </c>
      <c r="F19" s="8">
        <f>IF('INV&lt;10000'!$B19="","",'INV&lt;10000'!Q19)</f>
        <v/>
      </c>
      <c r="G19" s="18">
        <f>IF('INV&lt;10000'!$B19="","",'INV&lt;10000'!S19)</f>
        <v/>
      </c>
      <c r="H19" s="8">
        <f>IF('INV&lt;10000'!$B19="","",'INV&lt;10000'!T19)</f>
        <v/>
      </c>
      <c r="I19" s="8">
        <f>IF('INV&lt;10000'!$B19="","",'INV&lt;10000'!X19)</f>
        <v/>
      </c>
      <c r="J19" s="8">
        <f>IF('INV&lt;10000'!$B19="","",'INV&lt;10000'!Y19)</f>
        <v/>
      </c>
    </row>
    <row r="20">
      <c r="A20">
        <f>IF('INV&lt;10000'!$B20="","",'INV&lt;10000'!B20)</f>
        <v/>
      </c>
      <c r="B20">
        <f>IF('INV&lt;10000'!$B20="","",'INV&lt;10000'!A20)</f>
        <v/>
      </c>
      <c r="C20">
        <f>IF('INV&lt;10000'!$B20="","",'INV&lt;10000'!H20)</f>
        <v/>
      </c>
      <c r="D20">
        <f>IF('INV&lt;10000'!$B20="","",'INV&lt;10000'!I20)</f>
        <v/>
      </c>
      <c r="E20" s="18">
        <f>IF('INV&lt;10000'!$B20="","",'INV&lt;10000'!P20)</f>
        <v/>
      </c>
      <c r="F20" s="8">
        <f>IF('INV&lt;10000'!$B20="","",'INV&lt;10000'!Q20)</f>
        <v/>
      </c>
      <c r="G20" s="18">
        <f>IF('INV&lt;10000'!$B20="","",'INV&lt;10000'!S20)</f>
        <v/>
      </c>
      <c r="H20" s="8">
        <f>IF('INV&lt;10000'!$B20="","",'INV&lt;10000'!T20)</f>
        <v/>
      </c>
      <c r="I20" s="8">
        <f>IF('INV&lt;10000'!$B20="","",'INV&lt;10000'!X20)</f>
        <v/>
      </c>
      <c r="J20" s="8">
        <f>IF('INV&lt;10000'!$B20="","",'INV&lt;10000'!Y20)</f>
        <v/>
      </c>
    </row>
    <row r="21">
      <c r="A21">
        <f>IF('INV&lt;10000'!$B21="","",'INV&lt;10000'!B21)</f>
        <v/>
      </c>
      <c r="B21">
        <f>IF('INV&lt;10000'!$B21="","",'INV&lt;10000'!A21)</f>
        <v/>
      </c>
      <c r="C21">
        <f>IF('INV&lt;10000'!$B21="","",'INV&lt;10000'!H21)</f>
        <v/>
      </c>
      <c r="D21">
        <f>IF('INV&lt;10000'!$B21="","",'INV&lt;10000'!I21)</f>
        <v/>
      </c>
      <c r="E21" s="18">
        <f>IF('INV&lt;10000'!$B21="","",'INV&lt;10000'!P21)</f>
        <v/>
      </c>
      <c r="F21" s="8">
        <f>IF('INV&lt;10000'!$B21="","",'INV&lt;10000'!Q21)</f>
        <v/>
      </c>
      <c r="G21" s="18">
        <f>IF('INV&lt;10000'!$B21="","",'INV&lt;10000'!S21)</f>
        <v/>
      </c>
      <c r="H21" s="8">
        <f>IF('INV&lt;10000'!$B21="","",'INV&lt;10000'!T21)</f>
        <v/>
      </c>
      <c r="I21" s="8">
        <f>IF('INV&lt;10000'!$B21="","",'INV&lt;10000'!X21)</f>
        <v/>
      </c>
      <c r="J21" s="8">
        <f>IF('INV&lt;10000'!$B21="","",'INV&lt;10000'!Y21)</f>
        <v/>
      </c>
    </row>
    <row r="22">
      <c r="A22">
        <f>IF('INV&lt;10000'!$B22="","",'INV&lt;10000'!B22)</f>
        <v/>
      </c>
      <c r="B22">
        <f>IF('INV&lt;10000'!$B22="","",'INV&lt;10000'!A22)</f>
        <v/>
      </c>
      <c r="C22">
        <f>IF('INV&lt;10000'!$B22="","",'INV&lt;10000'!H22)</f>
        <v/>
      </c>
      <c r="D22">
        <f>IF('INV&lt;10000'!$B22="","",'INV&lt;10000'!I22)</f>
        <v/>
      </c>
      <c r="E22" s="18">
        <f>IF('INV&lt;10000'!$B22="","",'INV&lt;10000'!P22)</f>
        <v/>
      </c>
      <c r="F22" s="8">
        <f>IF('INV&lt;10000'!$B22="","",'INV&lt;10000'!Q22)</f>
        <v/>
      </c>
      <c r="G22" s="18">
        <f>IF('INV&lt;10000'!$B22="","",'INV&lt;10000'!S22)</f>
        <v/>
      </c>
      <c r="H22" s="8">
        <f>IF('INV&lt;10000'!$B22="","",'INV&lt;10000'!T22)</f>
        <v/>
      </c>
      <c r="I22" s="8">
        <f>IF('INV&lt;10000'!$B22="","",'INV&lt;10000'!X22)</f>
        <v/>
      </c>
      <c r="J22" s="8">
        <f>IF('INV&lt;10000'!$B22="","",'INV&lt;10000'!Y22)</f>
        <v/>
      </c>
    </row>
    <row r="23">
      <c r="A23">
        <f>IF('INV&lt;10000'!$B23="","",'INV&lt;10000'!B23)</f>
        <v/>
      </c>
      <c r="B23">
        <f>IF('INV&lt;10000'!$B23="","",'INV&lt;10000'!A23)</f>
        <v/>
      </c>
      <c r="C23">
        <f>IF('INV&lt;10000'!$B23="","",'INV&lt;10000'!H23)</f>
        <v/>
      </c>
      <c r="D23">
        <f>IF('INV&lt;10000'!$B23="","",'INV&lt;10000'!I23)</f>
        <v/>
      </c>
      <c r="E23" s="18">
        <f>IF('INV&lt;10000'!$B23="","",'INV&lt;10000'!P23)</f>
        <v/>
      </c>
      <c r="F23" s="8">
        <f>IF('INV&lt;10000'!$B23="","",'INV&lt;10000'!Q23)</f>
        <v/>
      </c>
      <c r="G23" s="18">
        <f>IF('INV&lt;10000'!$B23="","",'INV&lt;10000'!S23)</f>
        <v/>
      </c>
      <c r="H23" s="8">
        <f>IF('INV&lt;10000'!$B23="","",'INV&lt;10000'!T23)</f>
        <v/>
      </c>
      <c r="I23" s="8">
        <f>IF('INV&lt;10000'!$B23="","",'INV&lt;10000'!X23)</f>
        <v/>
      </c>
      <c r="J23" s="8">
        <f>IF('INV&lt;10000'!$B23="","",'INV&lt;10000'!Y23)</f>
        <v/>
      </c>
    </row>
    <row r="24">
      <c r="A24">
        <f>IF('INV&lt;10000'!$B24="","",'INV&lt;10000'!B24)</f>
        <v/>
      </c>
      <c r="B24">
        <f>IF('INV&lt;10000'!$B24="","",'INV&lt;10000'!A24)</f>
        <v/>
      </c>
      <c r="C24">
        <f>IF('INV&lt;10000'!$B24="","",'INV&lt;10000'!H24)</f>
        <v/>
      </c>
      <c r="D24">
        <f>IF('INV&lt;10000'!$B24="","",'INV&lt;10000'!I24)</f>
        <v/>
      </c>
      <c r="E24" s="18">
        <f>IF('INV&lt;10000'!$B24="","",'INV&lt;10000'!P24)</f>
        <v/>
      </c>
      <c r="F24" s="8">
        <f>IF('INV&lt;10000'!$B24="","",'INV&lt;10000'!Q24)</f>
        <v/>
      </c>
      <c r="G24" s="18">
        <f>IF('INV&lt;10000'!$B24="","",'INV&lt;10000'!S24)</f>
        <v/>
      </c>
      <c r="H24" s="8">
        <f>IF('INV&lt;10000'!$B24="","",'INV&lt;10000'!T24)</f>
        <v/>
      </c>
      <c r="I24" s="8">
        <f>IF('INV&lt;10000'!$B24="","",'INV&lt;10000'!X24)</f>
        <v/>
      </c>
      <c r="J24" s="8">
        <f>IF('INV&lt;10000'!$B24="","",'INV&lt;10000'!Y24)</f>
        <v/>
      </c>
    </row>
    <row r="25">
      <c r="A25">
        <f>IF('INV&lt;10000'!$B25="","",'INV&lt;10000'!B25)</f>
        <v/>
      </c>
      <c r="B25">
        <f>IF('INV&lt;10000'!$B25="","",'INV&lt;10000'!A25)</f>
        <v/>
      </c>
      <c r="C25">
        <f>IF('INV&lt;10000'!$B25="","",'INV&lt;10000'!H25)</f>
        <v/>
      </c>
      <c r="D25">
        <f>IF('INV&lt;10000'!$B25="","",'INV&lt;10000'!I25)</f>
        <v/>
      </c>
      <c r="E25" s="18">
        <f>IF('INV&lt;10000'!$B25="","",'INV&lt;10000'!P25)</f>
        <v/>
      </c>
      <c r="F25" s="8">
        <f>IF('INV&lt;10000'!$B25="","",'INV&lt;10000'!Q25)</f>
        <v/>
      </c>
      <c r="G25" s="18">
        <f>IF('INV&lt;10000'!$B25="","",'INV&lt;10000'!S25)</f>
        <v/>
      </c>
      <c r="H25" s="8">
        <f>IF('INV&lt;10000'!$B25="","",'INV&lt;10000'!T25)</f>
        <v/>
      </c>
      <c r="I25" s="8">
        <f>IF('INV&lt;10000'!$B25="","",'INV&lt;10000'!X25)</f>
        <v/>
      </c>
      <c r="J25" s="8">
        <f>IF('INV&lt;10000'!$B25="","",'INV&lt;10000'!Y25)</f>
        <v/>
      </c>
    </row>
    <row r="26">
      <c r="A26">
        <f>IF('INV&lt;10000'!$B26="","",'INV&lt;10000'!B26)</f>
        <v/>
      </c>
      <c r="B26">
        <f>IF('INV&lt;10000'!$B26="","",'INV&lt;10000'!A26)</f>
        <v/>
      </c>
      <c r="C26">
        <f>IF('INV&lt;10000'!$B26="","",'INV&lt;10000'!H26)</f>
        <v/>
      </c>
      <c r="D26">
        <f>IF('INV&lt;10000'!$B26="","",'INV&lt;10000'!I26)</f>
        <v/>
      </c>
      <c r="E26" s="18">
        <f>IF('INV&lt;10000'!$B26="","",'INV&lt;10000'!P26)</f>
        <v/>
      </c>
      <c r="F26" s="8">
        <f>IF('INV&lt;10000'!$B26="","",'INV&lt;10000'!Q26)</f>
        <v/>
      </c>
      <c r="G26" s="18">
        <f>IF('INV&lt;10000'!$B26="","",'INV&lt;10000'!S26)</f>
        <v/>
      </c>
      <c r="H26" s="8">
        <f>IF('INV&lt;10000'!$B26="","",'INV&lt;10000'!T26)</f>
        <v/>
      </c>
      <c r="I26" s="8">
        <f>IF('INV&lt;10000'!$B26="","",'INV&lt;10000'!X26)</f>
        <v/>
      </c>
      <c r="J26" s="8">
        <f>IF('INV&lt;10000'!$B26="","",'INV&lt;10000'!Y26)</f>
        <v/>
      </c>
    </row>
    <row r="27">
      <c r="A27">
        <f>IF('INV&lt;10000'!$B27="","",'INV&lt;10000'!B27)</f>
        <v/>
      </c>
      <c r="B27">
        <f>IF('INV&lt;10000'!$B27="","",'INV&lt;10000'!A27)</f>
        <v/>
      </c>
      <c r="C27">
        <f>IF('INV&lt;10000'!$B27="","",'INV&lt;10000'!H27)</f>
        <v/>
      </c>
      <c r="D27">
        <f>IF('INV&lt;10000'!$B27="","",'INV&lt;10000'!I27)</f>
        <v/>
      </c>
      <c r="E27" s="18">
        <f>IF('INV&lt;10000'!$B27="","",'INV&lt;10000'!P27)</f>
        <v/>
      </c>
      <c r="F27" s="8">
        <f>IF('INV&lt;10000'!$B27="","",'INV&lt;10000'!Q27)</f>
        <v/>
      </c>
      <c r="G27" s="18">
        <f>IF('INV&lt;10000'!$B27="","",'INV&lt;10000'!S27)</f>
        <v/>
      </c>
      <c r="H27" s="8">
        <f>IF('INV&lt;10000'!$B27="","",'INV&lt;10000'!T27)</f>
        <v/>
      </c>
      <c r="I27" s="8">
        <f>IF('INV&lt;10000'!$B27="","",'INV&lt;10000'!X27)</f>
        <v/>
      </c>
      <c r="J27" s="8">
        <f>IF('INV&lt;10000'!$B27="","",'INV&lt;10000'!Y27)</f>
        <v/>
      </c>
    </row>
    <row r="28">
      <c r="A28">
        <f>IF('INV&lt;10000'!$B28="","",'INV&lt;10000'!B28)</f>
        <v/>
      </c>
      <c r="B28">
        <f>IF('INV&lt;10000'!$B28="","",'INV&lt;10000'!A28)</f>
        <v/>
      </c>
      <c r="C28">
        <f>IF('INV&lt;10000'!$B28="","",'INV&lt;10000'!H28)</f>
        <v/>
      </c>
      <c r="D28">
        <f>IF('INV&lt;10000'!$B28="","",'INV&lt;10000'!I28)</f>
        <v/>
      </c>
      <c r="E28" s="18">
        <f>IF('INV&lt;10000'!$B28="","",'INV&lt;10000'!P28)</f>
        <v/>
      </c>
      <c r="F28" s="8">
        <f>IF('INV&lt;10000'!$B28="","",'INV&lt;10000'!Q28)</f>
        <v/>
      </c>
      <c r="G28" s="18">
        <f>IF('INV&lt;10000'!$B28="","",'INV&lt;10000'!S28)</f>
        <v/>
      </c>
      <c r="H28" s="8">
        <f>IF('INV&lt;10000'!$B28="","",'INV&lt;10000'!T28)</f>
        <v/>
      </c>
      <c r="I28" s="8">
        <f>IF('INV&lt;10000'!$B28="","",'INV&lt;10000'!X28)</f>
        <v/>
      </c>
      <c r="J28" s="8">
        <f>IF('INV&lt;10000'!$B28="","",'INV&lt;10000'!Y28)</f>
        <v/>
      </c>
    </row>
    <row r="29">
      <c r="A29">
        <f>IF('INV&lt;10000'!$B29="","",'INV&lt;10000'!B29)</f>
        <v/>
      </c>
      <c r="B29">
        <f>IF('INV&lt;10000'!$B29="","",'INV&lt;10000'!A29)</f>
        <v/>
      </c>
      <c r="C29">
        <f>IF('INV&lt;10000'!$B29="","",'INV&lt;10000'!H29)</f>
        <v/>
      </c>
      <c r="D29">
        <f>IF('INV&lt;10000'!$B29="","",'INV&lt;10000'!I29)</f>
        <v/>
      </c>
      <c r="E29" s="18">
        <f>IF('INV&lt;10000'!$B29="","",'INV&lt;10000'!P29)</f>
        <v/>
      </c>
      <c r="F29" s="8">
        <f>IF('INV&lt;10000'!$B29="","",'INV&lt;10000'!Q29)</f>
        <v/>
      </c>
      <c r="G29" s="18">
        <f>IF('INV&lt;10000'!$B29="","",'INV&lt;10000'!S29)</f>
        <v/>
      </c>
      <c r="H29" s="8">
        <f>IF('INV&lt;10000'!$B29="","",'INV&lt;10000'!T29)</f>
        <v/>
      </c>
      <c r="I29" s="8">
        <f>IF('INV&lt;10000'!$B29="","",'INV&lt;10000'!X29)</f>
        <v/>
      </c>
      <c r="J29" s="8">
        <f>IF('INV&lt;10000'!$B29="","",'INV&lt;10000'!Y29)</f>
        <v/>
      </c>
    </row>
    <row r="30">
      <c r="A30">
        <f>IF('INV&lt;10000'!$B30="","",'INV&lt;10000'!B30)</f>
        <v/>
      </c>
      <c r="B30">
        <f>IF('INV&lt;10000'!$B30="","",'INV&lt;10000'!A30)</f>
        <v/>
      </c>
      <c r="C30">
        <f>IF('INV&lt;10000'!$B30="","",'INV&lt;10000'!H30)</f>
        <v/>
      </c>
      <c r="D30">
        <f>IF('INV&lt;10000'!$B30="","",'INV&lt;10000'!I30)</f>
        <v/>
      </c>
      <c r="E30" s="18">
        <f>IF('INV&lt;10000'!$B30="","",'INV&lt;10000'!P30)</f>
        <v/>
      </c>
      <c r="F30" s="8">
        <f>IF('INV&lt;10000'!$B30="","",'INV&lt;10000'!Q30)</f>
        <v/>
      </c>
      <c r="G30" s="18">
        <f>IF('INV&lt;10000'!$B30="","",'INV&lt;10000'!S30)</f>
        <v/>
      </c>
      <c r="H30" s="8">
        <f>IF('INV&lt;10000'!$B30="","",'INV&lt;10000'!T30)</f>
        <v/>
      </c>
      <c r="I30" s="8">
        <f>IF('INV&lt;10000'!$B30="","",'INV&lt;10000'!X30)</f>
        <v/>
      </c>
      <c r="J30" s="8">
        <f>IF('INV&lt;10000'!$B30="","",'INV&lt;10000'!Y30)</f>
        <v/>
      </c>
    </row>
    <row r="31">
      <c r="A31">
        <f>IF('INV&lt;10000'!$B31="","",'INV&lt;10000'!B31)</f>
        <v/>
      </c>
      <c r="B31">
        <f>IF('INV&lt;10000'!$B31="","",'INV&lt;10000'!A31)</f>
        <v/>
      </c>
      <c r="C31">
        <f>IF('INV&lt;10000'!$B31="","",'INV&lt;10000'!H31)</f>
        <v/>
      </c>
      <c r="D31">
        <f>IF('INV&lt;10000'!$B31="","",'INV&lt;10000'!I31)</f>
        <v/>
      </c>
      <c r="E31" s="18">
        <f>IF('INV&lt;10000'!$B31="","",'INV&lt;10000'!P31)</f>
        <v/>
      </c>
      <c r="F31" s="8">
        <f>IF('INV&lt;10000'!$B31="","",'INV&lt;10000'!Q31)</f>
        <v/>
      </c>
      <c r="G31" s="18">
        <f>IF('INV&lt;10000'!$B31="","",'INV&lt;10000'!S31)</f>
        <v/>
      </c>
      <c r="H31" s="8">
        <f>IF('INV&lt;10000'!$B31="","",'INV&lt;10000'!T31)</f>
        <v/>
      </c>
      <c r="I31" s="8">
        <f>IF('INV&lt;10000'!$B31="","",'INV&lt;10000'!X31)</f>
        <v/>
      </c>
      <c r="J31" s="8">
        <f>IF('INV&lt;10000'!$B31="","",'INV&lt;10000'!Y31)</f>
        <v/>
      </c>
    </row>
    <row r="32">
      <c r="A32">
        <f>IF('INV&lt;10000'!$B32="","",'INV&lt;10000'!B32)</f>
        <v/>
      </c>
      <c r="B32">
        <f>IF('INV&lt;10000'!$B32="","",'INV&lt;10000'!A32)</f>
        <v/>
      </c>
      <c r="C32">
        <f>IF('INV&lt;10000'!$B32="","",'INV&lt;10000'!H32)</f>
        <v/>
      </c>
      <c r="D32">
        <f>IF('INV&lt;10000'!$B32="","",'INV&lt;10000'!I32)</f>
        <v/>
      </c>
      <c r="E32" s="18">
        <f>IF('INV&lt;10000'!$B32="","",'INV&lt;10000'!P32)</f>
        <v/>
      </c>
      <c r="F32" s="8">
        <f>IF('INV&lt;10000'!$B32="","",'INV&lt;10000'!Q32)</f>
        <v/>
      </c>
      <c r="G32" s="18">
        <f>IF('INV&lt;10000'!$B32="","",'INV&lt;10000'!S32)</f>
        <v/>
      </c>
      <c r="H32" s="8">
        <f>IF('INV&lt;10000'!$B32="","",'INV&lt;10000'!T32)</f>
        <v/>
      </c>
      <c r="I32" s="8">
        <f>IF('INV&lt;10000'!$B32="","",'INV&lt;10000'!X32)</f>
        <v/>
      </c>
      <c r="J32" s="8">
        <f>IF('INV&lt;10000'!$B32="","",'INV&lt;10000'!Y32)</f>
        <v/>
      </c>
    </row>
    <row r="33">
      <c r="A33">
        <f>IF('INV&lt;10000'!$B33="","",'INV&lt;10000'!B33)</f>
        <v/>
      </c>
      <c r="B33">
        <f>IF('INV&lt;10000'!$B33="","",'INV&lt;10000'!A33)</f>
        <v/>
      </c>
      <c r="C33">
        <f>IF('INV&lt;10000'!$B33="","",'INV&lt;10000'!H33)</f>
        <v/>
      </c>
      <c r="D33">
        <f>IF('INV&lt;10000'!$B33="","",'INV&lt;10000'!I33)</f>
        <v/>
      </c>
      <c r="E33" s="18">
        <f>IF('INV&lt;10000'!$B33="","",'INV&lt;10000'!P33)</f>
        <v/>
      </c>
      <c r="F33" s="8">
        <f>IF('INV&lt;10000'!$B33="","",'INV&lt;10000'!Q33)</f>
        <v/>
      </c>
      <c r="G33" s="18">
        <f>IF('INV&lt;10000'!$B33="","",'INV&lt;10000'!S33)</f>
        <v/>
      </c>
      <c r="H33" s="8">
        <f>IF('INV&lt;10000'!$B33="","",'INV&lt;10000'!T33)</f>
        <v/>
      </c>
      <c r="I33" s="8">
        <f>IF('INV&lt;10000'!$B33="","",'INV&lt;10000'!X33)</f>
        <v/>
      </c>
      <c r="J33" s="8">
        <f>IF('INV&lt;10000'!$B33="","",'INV&lt;10000'!Y33)</f>
        <v/>
      </c>
    </row>
    <row r="34">
      <c r="A34">
        <f>IF('INV&lt;10000'!$B34="","",'INV&lt;10000'!B34)</f>
        <v/>
      </c>
      <c r="B34">
        <f>IF('INV&lt;10000'!$B34="","",'INV&lt;10000'!A34)</f>
        <v/>
      </c>
      <c r="C34">
        <f>IF('INV&lt;10000'!$B34="","",'INV&lt;10000'!H34)</f>
        <v/>
      </c>
      <c r="D34">
        <f>IF('INV&lt;10000'!$B34="","",'INV&lt;10000'!I34)</f>
        <v/>
      </c>
      <c r="E34" s="18">
        <f>IF('INV&lt;10000'!$B34="","",'INV&lt;10000'!P34)</f>
        <v/>
      </c>
      <c r="F34" s="8">
        <f>IF('INV&lt;10000'!$B34="","",'INV&lt;10000'!Q34)</f>
        <v/>
      </c>
      <c r="G34" s="18">
        <f>IF('INV&lt;10000'!$B34="","",'INV&lt;10000'!S34)</f>
        <v/>
      </c>
      <c r="H34" s="8">
        <f>IF('INV&lt;10000'!$B34="","",'INV&lt;10000'!T34)</f>
        <v/>
      </c>
      <c r="I34" s="8">
        <f>IF('INV&lt;10000'!$B34="","",'INV&lt;10000'!X34)</f>
        <v/>
      </c>
      <c r="J34" s="8">
        <f>IF('INV&lt;10000'!$B34="","",'INV&lt;10000'!Y34)</f>
        <v/>
      </c>
    </row>
    <row r="35">
      <c r="A35">
        <f>IF('INV&lt;10000'!$B35="","",'INV&lt;10000'!B35)</f>
        <v/>
      </c>
      <c r="B35">
        <f>IF('INV&lt;10000'!$B35="","",'INV&lt;10000'!A35)</f>
        <v/>
      </c>
      <c r="C35">
        <f>IF('INV&lt;10000'!$B35="","",'INV&lt;10000'!H35)</f>
        <v/>
      </c>
      <c r="D35">
        <f>IF('INV&lt;10000'!$B35="","",'INV&lt;10000'!I35)</f>
        <v/>
      </c>
      <c r="E35" s="18">
        <f>IF('INV&lt;10000'!$B35="","",'INV&lt;10000'!P35)</f>
        <v/>
      </c>
      <c r="F35" s="8">
        <f>IF('INV&lt;10000'!$B35="","",'INV&lt;10000'!Q35)</f>
        <v/>
      </c>
      <c r="G35" s="18">
        <f>IF('INV&lt;10000'!$B35="","",'INV&lt;10000'!S35)</f>
        <v/>
      </c>
      <c r="H35" s="8">
        <f>IF('INV&lt;10000'!$B35="","",'INV&lt;10000'!T35)</f>
        <v/>
      </c>
      <c r="I35" s="8">
        <f>IF('INV&lt;10000'!$B35="","",'INV&lt;10000'!X35)</f>
        <v/>
      </c>
      <c r="J35" s="8">
        <f>IF('INV&lt;10000'!$B35="","",'INV&lt;10000'!Y35)</f>
        <v/>
      </c>
    </row>
    <row r="36">
      <c r="A36">
        <f>IF('INV&lt;10000'!$B36="","",'INV&lt;10000'!B36)</f>
        <v/>
      </c>
      <c r="B36">
        <f>IF('INV&lt;10000'!$B36="","",'INV&lt;10000'!A36)</f>
        <v/>
      </c>
      <c r="C36">
        <f>IF('INV&lt;10000'!$B36="","",'INV&lt;10000'!H36)</f>
        <v/>
      </c>
      <c r="D36">
        <f>IF('INV&lt;10000'!$B36="","",'INV&lt;10000'!I36)</f>
        <v/>
      </c>
      <c r="E36" s="18">
        <f>IF('INV&lt;10000'!$B36="","",'INV&lt;10000'!P36)</f>
        <v/>
      </c>
      <c r="F36" s="8">
        <f>IF('INV&lt;10000'!$B36="","",'INV&lt;10000'!Q36)</f>
        <v/>
      </c>
      <c r="G36" s="18">
        <f>IF('INV&lt;10000'!$B36="","",'INV&lt;10000'!S36)</f>
        <v/>
      </c>
      <c r="H36" s="8">
        <f>IF('INV&lt;10000'!$B36="","",'INV&lt;10000'!T36)</f>
        <v/>
      </c>
      <c r="I36" s="8">
        <f>IF('INV&lt;10000'!$B36="","",'INV&lt;10000'!X36)</f>
        <v/>
      </c>
      <c r="J36" s="8">
        <f>IF('INV&lt;10000'!$B36="","",'INV&lt;10000'!Y36)</f>
        <v/>
      </c>
    </row>
    <row r="37">
      <c r="A37">
        <f>IF('INV&lt;10000'!$B37="","",'INV&lt;10000'!B37)</f>
        <v/>
      </c>
      <c r="B37">
        <f>IF('INV&lt;10000'!$B37="","",'INV&lt;10000'!A37)</f>
        <v/>
      </c>
      <c r="C37">
        <f>IF('INV&lt;10000'!$B37="","",'INV&lt;10000'!H37)</f>
        <v/>
      </c>
      <c r="D37">
        <f>IF('INV&lt;10000'!$B37="","",'INV&lt;10000'!I37)</f>
        <v/>
      </c>
      <c r="E37" s="18">
        <f>IF('INV&lt;10000'!$B37="","",'INV&lt;10000'!P37)</f>
        <v/>
      </c>
      <c r="F37" s="8">
        <f>IF('INV&lt;10000'!$B37="","",'INV&lt;10000'!Q37)</f>
        <v/>
      </c>
      <c r="G37" s="18">
        <f>IF('INV&lt;10000'!$B37="","",'INV&lt;10000'!S37)</f>
        <v/>
      </c>
      <c r="H37" s="8">
        <f>IF('INV&lt;10000'!$B37="","",'INV&lt;10000'!T37)</f>
        <v/>
      </c>
      <c r="I37" s="8">
        <f>IF('INV&lt;10000'!$B37="","",'INV&lt;10000'!X37)</f>
        <v/>
      </c>
      <c r="J37" s="8">
        <f>IF('INV&lt;10000'!$B37="","",'INV&lt;10000'!Y37)</f>
        <v/>
      </c>
    </row>
    <row r="38">
      <c r="A38">
        <f>IF('INV&lt;10000'!$B38="","",'INV&lt;10000'!B38)</f>
        <v/>
      </c>
      <c r="B38">
        <f>IF('INV&lt;10000'!$B38="","",'INV&lt;10000'!A38)</f>
        <v/>
      </c>
      <c r="C38">
        <f>IF('INV&lt;10000'!$B38="","",'INV&lt;10000'!H38)</f>
        <v/>
      </c>
      <c r="D38">
        <f>IF('INV&lt;10000'!$B38="","",'INV&lt;10000'!I38)</f>
        <v/>
      </c>
      <c r="E38" s="18">
        <f>IF('INV&lt;10000'!$B38="","",'INV&lt;10000'!P38)</f>
        <v/>
      </c>
      <c r="F38" s="8">
        <f>IF('INV&lt;10000'!$B38="","",'INV&lt;10000'!Q38)</f>
        <v/>
      </c>
      <c r="G38" s="18">
        <f>IF('INV&lt;10000'!$B38="","",'INV&lt;10000'!S38)</f>
        <v/>
      </c>
      <c r="H38" s="8">
        <f>IF('INV&lt;10000'!$B38="","",'INV&lt;10000'!T38)</f>
        <v/>
      </c>
      <c r="I38" s="8">
        <f>IF('INV&lt;10000'!$B38="","",'INV&lt;10000'!X38)</f>
        <v/>
      </c>
      <c r="J38" s="8">
        <f>IF('INV&lt;10000'!$B38="","",'INV&lt;10000'!Y38)</f>
        <v/>
      </c>
    </row>
    <row r="39">
      <c r="A39">
        <f>IF('INV&lt;10000'!$B39="","",'INV&lt;10000'!B39)</f>
        <v/>
      </c>
      <c r="B39">
        <f>IF('INV&lt;10000'!$B39="","",'INV&lt;10000'!A39)</f>
        <v/>
      </c>
      <c r="C39">
        <f>IF('INV&lt;10000'!$B39="","",'INV&lt;10000'!H39)</f>
        <v/>
      </c>
      <c r="D39">
        <f>IF('INV&lt;10000'!$B39="","",'INV&lt;10000'!I39)</f>
        <v/>
      </c>
      <c r="E39" s="18">
        <f>IF('INV&lt;10000'!$B39="","",'INV&lt;10000'!P39)</f>
        <v/>
      </c>
      <c r="F39" s="8">
        <f>IF('INV&lt;10000'!$B39="","",'INV&lt;10000'!Q39)</f>
        <v/>
      </c>
      <c r="G39" s="18">
        <f>IF('INV&lt;10000'!$B39="","",'INV&lt;10000'!S39)</f>
        <v/>
      </c>
      <c r="H39" s="8">
        <f>IF('INV&lt;10000'!$B39="","",'INV&lt;10000'!T39)</f>
        <v/>
      </c>
      <c r="I39" s="8">
        <f>IF('INV&lt;10000'!$B39="","",'INV&lt;10000'!X39)</f>
        <v/>
      </c>
      <c r="J39" s="8">
        <f>IF('INV&lt;10000'!$B39="","",'INV&lt;10000'!Y39)</f>
        <v/>
      </c>
    </row>
    <row r="40">
      <c r="A40">
        <f>IF('INV&lt;10000'!$B40="","",'INV&lt;10000'!B40)</f>
        <v/>
      </c>
      <c r="B40">
        <f>IF('INV&lt;10000'!$B40="","",'INV&lt;10000'!A40)</f>
        <v/>
      </c>
      <c r="C40">
        <f>IF('INV&lt;10000'!$B40="","",'INV&lt;10000'!H40)</f>
        <v/>
      </c>
      <c r="D40">
        <f>IF('INV&lt;10000'!$B40="","",'INV&lt;10000'!I40)</f>
        <v/>
      </c>
      <c r="E40" s="18">
        <f>IF('INV&lt;10000'!$B40="","",'INV&lt;10000'!P40)</f>
        <v/>
      </c>
      <c r="F40" s="8">
        <f>IF('INV&lt;10000'!$B40="","",'INV&lt;10000'!Q40)</f>
        <v/>
      </c>
      <c r="G40" s="18">
        <f>IF('INV&lt;10000'!$B40="","",'INV&lt;10000'!S40)</f>
        <v/>
      </c>
      <c r="H40" s="8">
        <f>IF('INV&lt;10000'!$B40="","",'INV&lt;10000'!T40)</f>
        <v/>
      </c>
      <c r="I40" s="8">
        <f>IF('INV&lt;10000'!$B40="","",'INV&lt;10000'!X40)</f>
        <v/>
      </c>
      <c r="J40" s="8">
        <f>IF('INV&lt;10000'!$B40="","",'INV&lt;10000'!Y40)</f>
        <v/>
      </c>
    </row>
    <row r="41">
      <c r="A41">
        <f>IF('INV&lt;10000'!$B41="","",'INV&lt;10000'!B41)</f>
        <v/>
      </c>
      <c r="B41">
        <f>IF('INV&lt;10000'!$B41="","",'INV&lt;10000'!A41)</f>
        <v/>
      </c>
      <c r="C41">
        <f>IF('INV&lt;10000'!$B41="","",'INV&lt;10000'!H41)</f>
        <v/>
      </c>
      <c r="D41">
        <f>IF('INV&lt;10000'!$B41="","",'INV&lt;10000'!I41)</f>
        <v/>
      </c>
      <c r="E41" s="18">
        <f>IF('INV&lt;10000'!$B41="","",'INV&lt;10000'!P41)</f>
        <v/>
      </c>
      <c r="F41" s="8">
        <f>IF('INV&lt;10000'!$B41="","",'INV&lt;10000'!Q41)</f>
        <v/>
      </c>
      <c r="G41" s="18">
        <f>IF('INV&lt;10000'!$B41="","",'INV&lt;10000'!S41)</f>
        <v/>
      </c>
      <c r="H41" s="8">
        <f>IF('INV&lt;10000'!$B41="","",'INV&lt;10000'!T41)</f>
        <v/>
      </c>
      <c r="I41" s="8">
        <f>IF('INV&lt;10000'!$B41="","",'INV&lt;10000'!X41)</f>
        <v/>
      </c>
      <c r="J41" s="8">
        <f>IF('INV&lt;10000'!$B41="","",'INV&lt;10000'!Y41)</f>
        <v/>
      </c>
    </row>
    <row r="42">
      <c r="A42">
        <f>IF('INV&lt;10000'!$B42="","",'INV&lt;10000'!B42)</f>
        <v/>
      </c>
      <c r="B42">
        <f>IF('INV&lt;10000'!$B42="","",'INV&lt;10000'!A42)</f>
        <v/>
      </c>
      <c r="C42">
        <f>IF('INV&lt;10000'!$B42="","",'INV&lt;10000'!H42)</f>
        <v/>
      </c>
      <c r="D42">
        <f>IF('INV&lt;10000'!$B42="","",'INV&lt;10000'!I42)</f>
        <v/>
      </c>
      <c r="E42" s="18">
        <f>IF('INV&lt;10000'!$B42="","",'INV&lt;10000'!P42)</f>
        <v/>
      </c>
      <c r="F42" s="8">
        <f>IF('INV&lt;10000'!$B42="","",'INV&lt;10000'!Q42)</f>
        <v/>
      </c>
      <c r="G42" s="18">
        <f>IF('INV&lt;10000'!$B42="","",'INV&lt;10000'!S42)</f>
        <v/>
      </c>
      <c r="H42" s="8">
        <f>IF('INV&lt;10000'!$B42="","",'INV&lt;10000'!T42)</f>
        <v/>
      </c>
      <c r="I42" s="8">
        <f>IF('INV&lt;10000'!$B42="","",'INV&lt;10000'!X42)</f>
        <v/>
      </c>
      <c r="J42" s="8">
        <f>IF('INV&lt;10000'!$B42="","",'INV&lt;10000'!Y42)</f>
        <v/>
      </c>
    </row>
    <row r="43">
      <c r="A43">
        <f>IF('INV&lt;10000'!$B43="","",'INV&lt;10000'!B43)</f>
        <v/>
      </c>
      <c r="B43">
        <f>IF('INV&lt;10000'!$B43="","",'INV&lt;10000'!A43)</f>
        <v/>
      </c>
      <c r="C43">
        <f>IF('INV&lt;10000'!$B43="","",'INV&lt;10000'!H43)</f>
        <v/>
      </c>
      <c r="D43">
        <f>IF('INV&lt;10000'!$B43="","",'INV&lt;10000'!I43)</f>
        <v/>
      </c>
      <c r="E43" s="18">
        <f>IF('INV&lt;10000'!$B43="","",'INV&lt;10000'!P43)</f>
        <v/>
      </c>
      <c r="F43" s="8">
        <f>IF('INV&lt;10000'!$B43="","",'INV&lt;10000'!Q43)</f>
        <v/>
      </c>
      <c r="G43" s="18">
        <f>IF('INV&lt;10000'!$B43="","",'INV&lt;10000'!S43)</f>
        <v/>
      </c>
      <c r="H43" s="8">
        <f>IF('INV&lt;10000'!$B43="","",'INV&lt;10000'!T43)</f>
        <v/>
      </c>
      <c r="I43" s="8">
        <f>IF('INV&lt;10000'!$B43="","",'INV&lt;10000'!X43)</f>
        <v/>
      </c>
      <c r="J43" s="8">
        <f>IF('INV&lt;10000'!$B43="","",'INV&lt;10000'!Y43)</f>
        <v/>
      </c>
    </row>
    <row r="44">
      <c r="A44">
        <f>IF('INV&lt;10000'!$B44="","",'INV&lt;10000'!B44)</f>
        <v/>
      </c>
      <c r="B44">
        <f>IF('INV&lt;10000'!$B44="","",'INV&lt;10000'!A44)</f>
        <v/>
      </c>
      <c r="C44">
        <f>IF('INV&lt;10000'!$B44="","",'INV&lt;10000'!H44)</f>
        <v/>
      </c>
      <c r="D44">
        <f>IF('INV&lt;10000'!$B44="","",'INV&lt;10000'!I44)</f>
        <v/>
      </c>
      <c r="E44" s="18">
        <f>IF('INV&lt;10000'!$B44="","",'INV&lt;10000'!P44)</f>
        <v/>
      </c>
      <c r="F44" s="8">
        <f>IF('INV&lt;10000'!$B44="","",'INV&lt;10000'!Q44)</f>
        <v/>
      </c>
      <c r="G44" s="18">
        <f>IF('INV&lt;10000'!$B44="","",'INV&lt;10000'!S44)</f>
        <v/>
      </c>
      <c r="H44" s="8">
        <f>IF('INV&lt;10000'!$B44="","",'INV&lt;10000'!T44)</f>
        <v/>
      </c>
      <c r="I44" s="8">
        <f>IF('INV&lt;10000'!$B44="","",'INV&lt;10000'!X44)</f>
        <v/>
      </c>
      <c r="J44" s="8">
        <f>IF('INV&lt;10000'!$B44="","",'INV&lt;10000'!Y44)</f>
        <v/>
      </c>
    </row>
    <row r="45">
      <c r="A45">
        <f>IF('INV&lt;10000'!$B45="","",'INV&lt;10000'!B45)</f>
        <v/>
      </c>
      <c r="B45">
        <f>IF('INV&lt;10000'!$B45="","",'INV&lt;10000'!A45)</f>
        <v/>
      </c>
      <c r="C45">
        <f>IF('INV&lt;10000'!$B45="","",'INV&lt;10000'!H45)</f>
        <v/>
      </c>
      <c r="D45">
        <f>IF('INV&lt;10000'!$B45="","",'INV&lt;10000'!I45)</f>
        <v/>
      </c>
      <c r="E45" s="18">
        <f>IF('INV&lt;10000'!$B45="","",'INV&lt;10000'!P45)</f>
        <v/>
      </c>
      <c r="F45" s="8">
        <f>IF('INV&lt;10000'!$B45="","",'INV&lt;10000'!Q45)</f>
        <v/>
      </c>
      <c r="G45" s="18">
        <f>IF('INV&lt;10000'!$B45="","",'INV&lt;10000'!S45)</f>
        <v/>
      </c>
      <c r="H45" s="8">
        <f>IF('INV&lt;10000'!$B45="","",'INV&lt;10000'!T45)</f>
        <v/>
      </c>
      <c r="I45" s="8">
        <f>IF('INV&lt;10000'!$B45="","",'INV&lt;10000'!X45)</f>
        <v/>
      </c>
      <c r="J45" s="8">
        <f>IF('INV&lt;10000'!$B45="","",'INV&lt;10000'!Y45)</f>
        <v/>
      </c>
    </row>
    <row r="46">
      <c r="A46">
        <f>IF('INV&lt;10000'!$B46="","",'INV&lt;10000'!B46)</f>
        <v/>
      </c>
      <c r="B46">
        <f>IF('INV&lt;10000'!$B46="","",'INV&lt;10000'!A46)</f>
        <v/>
      </c>
      <c r="C46">
        <f>IF('INV&lt;10000'!$B46="","",'INV&lt;10000'!H46)</f>
        <v/>
      </c>
      <c r="D46">
        <f>IF('INV&lt;10000'!$B46="","",'INV&lt;10000'!I46)</f>
        <v/>
      </c>
      <c r="E46" s="18">
        <f>IF('INV&lt;10000'!$B46="","",'INV&lt;10000'!P46)</f>
        <v/>
      </c>
      <c r="F46" s="8">
        <f>IF('INV&lt;10000'!$B46="","",'INV&lt;10000'!Q46)</f>
        <v/>
      </c>
      <c r="G46" s="18">
        <f>IF('INV&lt;10000'!$B46="","",'INV&lt;10000'!S46)</f>
        <v/>
      </c>
      <c r="H46" s="8">
        <f>IF('INV&lt;10000'!$B46="","",'INV&lt;10000'!T46)</f>
        <v/>
      </c>
      <c r="I46" s="8">
        <f>IF('INV&lt;10000'!$B46="","",'INV&lt;10000'!X46)</f>
        <v/>
      </c>
      <c r="J46" s="8">
        <f>IF('INV&lt;10000'!$B46="","",'INV&lt;10000'!Y46)</f>
        <v/>
      </c>
    </row>
    <row r="47">
      <c r="A47">
        <f>IF('INV&lt;10000'!$B47="","",'INV&lt;10000'!B47)</f>
        <v/>
      </c>
      <c r="B47">
        <f>IF('INV&lt;10000'!$B47="","",'INV&lt;10000'!A47)</f>
        <v/>
      </c>
      <c r="C47">
        <f>IF('INV&lt;10000'!$B47="","",'INV&lt;10000'!H47)</f>
        <v/>
      </c>
      <c r="D47">
        <f>IF('INV&lt;10000'!$B47="","",'INV&lt;10000'!I47)</f>
        <v/>
      </c>
      <c r="E47" s="18">
        <f>IF('INV&lt;10000'!$B47="","",'INV&lt;10000'!P47)</f>
        <v/>
      </c>
      <c r="F47" s="8">
        <f>IF('INV&lt;10000'!$B47="","",'INV&lt;10000'!Q47)</f>
        <v/>
      </c>
      <c r="G47" s="18">
        <f>IF('INV&lt;10000'!$B47="","",'INV&lt;10000'!S47)</f>
        <v/>
      </c>
      <c r="H47" s="8">
        <f>IF('INV&lt;10000'!$B47="","",'INV&lt;10000'!T47)</f>
        <v/>
      </c>
      <c r="I47" s="8">
        <f>IF('INV&lt;10000'!$B47="","",'INV&lt;10000'!X47)</f>
        <v/>
      </c>
      <c r="J47" s="8">
        <f>IF('INV&lt;10000'!$B47="","",'INV&lt;10000'!Y47)</f>
        <v/>
      </c>
    </row>
    <row r="48">
      <c r="A48">
        <f>IF('INV&lt;10000'!$B48="","",'INV&lt;10000'!B48)</f>
        <v/>
      </c>
      <c r="B48">
        <f>IF('INV&lt;10000'!$B48="","",'INV&lt;10000'!A48)</f>
        <v/>
      </c>
      <c r="C48">
        <f>IF('INV&lt;10000'!$B48="","",'INV&lt;10000'!H48)</f>
        <v/>
      </c>
      <c r="D48">
        <f>IF('INV&lt;10000'!$B48="","",'INV&lt;10000'!I48)</f>
        <v/>
      </c>
      <c r="E48" s="18">
        <f>IF('INV&lt;10000'!$B48="","",'INV&lt;10000'!P48)</f>
        <v/>
      </c>
      <c r="F48" s="8">
        <f>IF('INV&lt;10000'!$B48="","",'INV&lt;10000'!Q48)</f>
        <v/>
      </c>
      <c r="G48" s="18">
        <f>IF('INV&lt;10000'!$B48="","",'INV&lt;10000'!S48)</f>
        <v/>
      </c>
      <c r="H48" s="8">
        <f>IF('INV&lt;10000'!$B48="","",'INV&lt;10000'!T48)</f>
        <v/>
      </c>
      <c r="I48" s="8">
        <f>IF('INV&lt;10000'!$B48="","",'INV&lt;10000'!X48)</f>
        <v/>
      </c>
      <c r="J48" s="8">
        <f>IF('INV&lt;10000'!$B48="","",'INV&lt;10000'!Y48)</f>
        <v/>
      </c>
    </row>
    <row r="49">
      <c r="A49">
        <f>IF('INV&lt;10000'!$B49="","",'INV&lt;10000'!B49)</f>
        <v/>
      </c>
      <c r="B49">
        <f>IF('INV&lt;10000'!$B49="","",'INV&lt;10000'!A49)</f>
        <v/>
      </c>
      <c r="C49">
        <f>IF('INV&lt;10000'!$B49="","",'INV&lt;10000'!H49)</f>
        <v/>
      </c>
      <c r="D49">
        <f>IF('INV&lt;10000'!$B49="","",'INV&lt;10000'!I49)</f>
        <v/>
      </c>
      <c r="E49" s="18">
        <f>IF('INV&lt;10000'!$B49="","",'INV&lt;10000'!P49)</f>
        <v/>
      </c>
      <c r="F49" s="8">
        <f>IF('INV&lt;10000'!$B49="","",'INV&lt;10000'!Q49)</f>
        <v/>
      </c>
      <c r="G49" s="18">
        <f>IF('INV&lt;10000'!$B49="","",'INV&lt;10000'!S49)</f>
        <v/>
      </c>
      <c r="H49" s="8">
        <f>IF('INV&lt;10000'!$B49="","",'INV&lt;10000'!T49)</f>
        <v/>
      </c>
      <c r="I49" s="8">
        <f>IF('INV&lt;10000'!$B49="","",'INV&lt;10000'!X49)</f>
        <v/>
      </c>
      <c r="J49" s="8">
        <f>IF('INV&lt;10000'!$B49="","",'INV&lt;10000'!Y49)</f>
        <v/>
      </c>
    </row>
    <row r="50">
      <c r="A50">
        <f>IF('INV&lt;10000'!$B50="","",'INV&lt;10000'!B50)</f>
        <v/>
      </c>
      <c r="B50">
        <f>IF('INV&lt;10000'!$B50="","",'INV&lt;10000'!A50)</f>
        <v/>
      </c>
      <c r="C50">
        <f>IF('INV&lt;10000'!$B50="","",'INV&lt;10000'!H50)</f>
        <v/>
      </c>
      <c r="D50">
        <f>IF('INV&lt;10000'!$B50="","",'INV&lt;10000'!I50)</f>
        <v/>
      </c>
      <c r="E50" s="18">
        <f>IF('INV&lt;10000'!$B50="","",'INV&lt;10000'!P50)</f>
        <v/>
      </c>
      <c r="F50" s="8">
        <f>IF('INV&lt;10000'!$B50="","",'INV&lt;10000'!Q50)</f>
        <v/>
      </c>
      <c r="G50" s="18">
        <f>IF('INV&lt;10000'!$B50="","",'INV&lt;10000'!S50)</f>
        <v/>
      </c>
      <c r="H50" s="8">
        <f>IF('INV&lt;10000'!$B50="","",'INV&lt;10000'!T50)</f>
        <v/>
      </c>
      <c r="I50" s="8">
        <f>IF('INV&lt;10000'!$B50="","",'INV&lt;10000'!X50)</f>
        <v/>
      </c>
      <c r="J50" s="8">
        <f>IF('INV&lt;10000'!$B50="","",'INV&lt;10000'!Y50)</f>
        <v/>
      </c>
    </row>
    <row r="51">
      <c r="A51">
        <f>IF('INV&lt;10000'!$B51="","",'INV&lt;10000'!B51)</f>
        <v/>
      </c>
      <c r="B51">
        <f>IF('INV&lt;10000'!$B51="","",'INV&lt;10000'!A51)</f>
        <v/>
      </c>
      <c r="C51">
        <f>IF('INV&lt;10000'!$B51="","",'INV&lt;10000'!H51)</f>
        <v/>
      </c>
      <c r="D51">
        <f>IF('INV&lt;10000'!$B51="","",'INV&lt;10000'!I51)</f>
        <v/>
      </c>
      <c r="E51" s="18">
        <f>IF('INV&lt;10000'!$B51="","",'INV&lt;10000'!P51)</f>
        <v/>
      </c>
      <c r="F51" s="8">
        <f>IF('INV&lt;10000'!$B51="","",'INV&lt;10000'!Q51)</f>
        <v/>
      </c>
      <c r="G51" s="18">
        <f>IF('INV&lt;10000'!$B51="","",'INV&lt;10000'!S51)</f>
        <v/>
      </c>
      <c r="H51" s="8">
        <f>IF('INV&lt;10000'!$B51="","",'INV&lt;10000'!T51)</f>
        <v/>
      </c>
      <c r="I51" s="8">
        <f>IF('INV&lt;10000'!$B51="","",'INV&lt;10000'!X51)</f>
        <v/>
      </c>
      <c r="J51" s="8">
        <f>IF('INV&lt;10000'!$B51="","",'INV&lt;10000'!Y51)</f>
        <v/>
      </c>
    </row>
    <row r="52">
      <c r="A52">
        <f>IF('INV&lt;10000'!$B52="","",'INV&lt;10000'!B52)</f>
        <v/>
      </c>
      <c r="B52">
        <f>IF('INV&lt;10000'!$B52="","",'INV&lt;10000'!A52)</f>
        <v/>
      </c>
      <c r="C52">
        <f>IF('INV&lt;10000'!$B52="","",'INV&lt;10000'!H52)</f>
        <v/>
      </c>
      <c r="D52">
        <f>IF('INV&lt;10000'!$B52="","",'INV&lt;10000'!I52)</f>
        <v/>
      </c>
      <c r="E52" s="18">
        <f>IF('INV&lt;10000'!$B52="","",'INV&lt;10000'!P52)</f>
        <v/>
      </c>
      <c r="F52" s="8">
        <f>IF('INV&lt;10000'!$B52="","",'INV&lt;10000'!Q52)</f>
        <v/>
      </c>
      <c r="G52" s="18">
        <f>IF('INV&lt;10000'!$B52="","",'INV&lt;10000'!S52)</f>
        <v/>
      </c>
      <c r="H52" s="8">
        <f>IF('INV&lt;10000'!$B52="","",'INV&lt;10000'!T52)</f>
        <v/>
      </c>
      <c r="I52" s="8">
        <f>IF('INV&lt;10000'!$B52="","",'INV&lt;10000'!X52)</f>
        <v/>
      </c>
      <c r="J52" s="8">
        <f>IF('INV&lt;10000'!$B52="","",'INV&lt;10000'!Y52)</f>
        <v/>
      </c>
    </row>
    <row r="53">
      <c r="A53">
        <f>IF('INV&lt;10000'!$B53="","",'INV&lt;10000'!B53)</f>
        <v/>
      </c>
      <c r="B53">
        <f>IF('INV&lt;10000'!$B53="","",'INV&lt;10000'!A53)</f>
        <v/>
      </c>
      <c r="C53">
        <f>IF('INV&lt;10000'!$B53="","",'INV&lt;10000'!H53)</f>
        <v/>
      </c>
      <c r="D53">
        <f>IF('INV&lt;10000'!$B53="","",'INV&lt;10000'!I53)</f>
        <v/>
      </c>
      <c r="E53" s="18">
        <f>IF('INV&lt;10000'!$B53="","",'INV&lt;10000'!P53)</f>
        <v/>
      </c>
      <c r="F53" s="8">
        <f>IF('INV&lt;10000'!$B53="","",'INV&lt;10000'!Q53)</f>
        <v/>
      </c>
      <c r="G53" s="18">
        <f>IF('INV&lt;10000'!$B53="","",'INV&lt;10000'!S53)</f>
        <v/>
      </c>
      <c r="H53" s="8">
        <f>IF('INV&lt;10000'!$B53="","",'INV&lt;10000'!T53)</f>
        <v/>
      </c>
      <c r="I53" s="8">
        <f>IF('INV&lt;10000'!$B53="","",'INV&lt;10000'!X53)</f>
        <v/>
      </c>
      <c r="J53" s="8">
        <f>IF('INV&lt;10000'!$B53="","",'INV&lt;10000'!Y53)</f>
        <v/>
      </c>
    </row>
    <row r="54">
      <c r="A54">
        <f>IF('INV&lt;10000'!$B54="","",'INV&lt;10000'!B54)</f>
        <v/>
      </c>
      <c r="B54">
        <f>IF('INV&lt;10000'!$B54="","",'INV&lt;10000'!A54)</f>
        <v/>
      </c>
      <c r="C54">
        <f>IF('INV&lt;10000'!$B54="","",'INV&lt;10000'!H54)</f>
        <v/>
      </c>
      <c r="D54">
        <f>IF('INV&lt;10000'!$B54="","",'INV&lt;10000'!I54)</f>
        <v/>
      </c>
      <c r="E54" s="18">
        <f>IF('INV&lt;10000'!$B54="","",'INV&lt;10000'!P54)</f>
        <v/>
      </c>
      <c r="F54" s="8">
        <f>IF('INV&lt;10000'!$B54="","",'INV&lt;10000'!Q54)</f>
        <v/>
      </c>
      <c r="G54" s="18">
        <f>IF('INV&lt;10000'!$B54="","",'INV&lt;10000'!S54)</f>
        <v/>
      </c>
      <c r="H54" s="8">
        <f>IF('INV&lt;10000'!$B54="","",'INV&lt;10000'!T54)</f>
        <v/>
      </c>
      <c r="I54" s="8">
        <f>IF('INV&lt;10000'!$B54="","",'INV&lt;10000'!X54)</f>
        <v/>
      </c>
      <c r="J54" s="8">
        <f>IF('INV&lt;10000'!$B54="","",'INV&lt;10000'!Y54)</f>
        <v/>
      </c>
    </row>
    <row r="55">
      <c r="A55">
        <f>IF('INV&lt;10000'!$B55="","",'INV&lt;10000'!B55)</f>
        <v/>
      </c>
      <c r="B55">
        <f>IF('INV&lt;10000'!$B55="","",'INV&lt;10000'!A55)</f>
        <v/>
      </c>
      <c r="C55">
        <f>IF('INV&lt;10000'!$B55="","",'INV&lt;10000'!H55)</f>
        <v/>
      </c>
      <c r="D55">
        <f>IF('INV&lt;10000'!$B55="","",'INV&lt;10000'!I55)</f>
        <v/>
      </c>
      <c r="E55" s="18">
        <f>IF('INV&lt;10000'!$B55="","",'INV&lt;10000'!P55)</f>
        <v/>
      </c>
      <c r="F55" s="8">
        <f>IF('INV&lt;10000'!$B55="","",'INV&lt;10000'!Q55)</f>
        <v/>
      </c>
      <c r="G55" s="18">
        <f>IF('INV&lt;10000'!$B55="","",'INV&lt;10000'!S55)</f>
        <v/>
      </c>
      <c r="H55" s="8">
        <f>IF('INV&lt;10000'!$B55="","",'INV&lt;10000'!T55)</f>
        <v/>
      </c>
      <c r="I55" s="8">
        <f>IF('INV&lt;10000'!$B55="","",'INV&lt;10000'!X55)</f>
        <v/>
      </c>
      <c r="J55" s="8">
        <f>IF('INV&lt;10000'!$B55="","",'INV&lt;10000'!Y55)</f>
        <v/>
      </c>
    </row>
    <row r="56">
      <c r="A56">
        <f>IF('INV&lt;10000'!$B56="","",'INV&lt;10000'!B56)</f>
        <v/>
      </c>
      <c r="B56">
        <f>IF('INV&lt;10000'!$B56="","",'INV&lt;10000'!A56)</f>
        <v/>
      </c>
      <c r="C56">
        <f>IF('INV&lt;10000'!$B56="","",'INV&lt;10000'!H56)</f>
        <v/>
      </c>
      <c r="D56">
        <f>IF('INV&lt;10000'!$B56="","",'INV&lt;10000'!I56)</f>
        <v/>
      </c>
      <c r="E56" s="18">
        <f>IF('INV&lt;10000'!$B56="","",'INV&lt;10000'!P56)</f>
        <v/>
      </c>
      <c r="F56" s="8">
        <f>IF('INV&lt;10000'!$B56="","",'INV&lt;10000'!Q56)</f>
        <v/>
      </c>
      <c r="G56" s="18">
        <f>IF('INV&lt;10000'!$B56="","",'INV&lt;10000'!S56)</f>
        <v/>
      </c>
      <c r="H56" s="8">
        <f>IF('INV&lt;10000'!$B56="","",'INV&lt;10000'!T56)</f>
        <v/>
      </c>
      <c r="I56" s="8">
        <f>IF('INV&lt;10000'!$B56="","",'INV&lt;10000'!X56)</f>
        <v/>
      </c>
      <c r="J56" s="8">
        <f>IF('INV&lt;10000'!$B56="","",'INV&lt;10000'!Y56)</f>
        <v/>
      </c>
    </row>
    <row r="57">
      <c r="A57">
        <f>IF('INV&lt;10000'!$B57="","",'INV&lt;10000'!B57)</f>
        <v/>
      </c>
      <c r="B57">
        <f>IF('INV&lt;10000'!$B57="","",'INV&lt;10000'!A57)</f>
        <v/>
      </c>
      <c r="C57">
        <f>IF('INV&lt;10000'!$B57="","",'INV&lt;10000'!H57)</f>
        <v/>
      </c>
      <c r="D57">
        <f>IF('INV&lt;10000'!$B57="","",'INV&lt;10000'!I57)</f>
        <v/>
      </c>
      <c r="E57" s="18">
        <f>IF('INV&lt;10000'!$B57="","",'INV&lt;10000'!P57)</f>
        <v/>
      </c>
      <c r="F57" s="8">
        <f>IF('INV&lt;10000'!$B57="","",'INV&lt;10000'!Q57)</f>
        <v/>
      </c>
      <c r="G57" s="18">
        <f>IF('INV&lt;10000'!$B57="","",'INV&lt;10000'!S57)</f>
        <v/>
      </c>
      <c r="H57" s="8">
        <f>IF('INV&lt;10000'!$B57="","",'INV&lt;10000'!T57)</f>
        <v/>
      </c>
      <c r="I57" s="8">
        <f>IF('INV&lt;10000'!$B57="","",'INV&lt;10000'!X57)</f>
        <v/>
      </c>
      <c r="J57" s="8">
        <f>IF('INV&lt;10000'!$B57="","",'INV&lt;10000'!Y57)</f>
        <v/>
      </c>
    </row>
    <row r="58">
      <c r="A58">
        <f>IF('INV&lt;10000'!$B58="","",'INV&lt;10000'!B58)</f>
        <v/>
      </c>
      <c r="B58">
        <f>IF('INV&lt;10000'!$B58="","",'INV&lt;10000'!A58)</f>
        <v/>
      </c>
      <c r="C58">
        <f>IF('INV&lt;10000'!$B58="","",'INV&lt;10000'!H58)</f>
        <v/>
      </c>
      <c r="D58">
        <f>IF('INV&lt;10000'!$B58="","",'INV&lt;10000'!I58)</f>
        <v/>
      </c>
      <c r="E58" s="18">
        <f>IF('INV&lt;10000'!$B58="","",'INV&lt;10000'!P58)</f>
        <v/>
      </c>
      <c r="F58" s="8">
        <f>IF('INV&lt;10000'!$B58="","",'INV&lt;10000'!Q58)</f>
        <v/>
      </c>
      <c r="G58" s="18">
        <f>IF('INV&lt;10000'!$B58="","",'INV&lt;10000'!S58)</f>
        <v/>
      </c>
      <c r="H58" s="8">
        <f>IF('INV&lt;10000'!$B58="","",'INV&lt;10000'!T58)</f>
        <v/>
      </c>
      <c r="I58" s="8">
        <f>IF('INV&lt;10000'!$B58="","",'INV&lt;10000'!X58)</f>
        <v/>
      </c>
      <c r="J58" s="8">
        <f>IF('INV&lt;10000'!$B58="","",'INV&lt;10000'!Y58)</f>
        <v/>
      </c>
    </row>
    <row r="59">
      <c r="A59">
        <f>IF('INV&lt;10000'!$B59="","",'INV&lt;10000'!B59)</f>
        <v/>
      </c>
      <c r="B59">
        <f>IF('INV&lt;10000'!$B59="","",'INV&lt;10000'!A59)</f>
        <v/>
      </c>
      <c r="C59">
        <f>IF('INV&lt;10000'!$B59="","",'INV&lt;10000'!H59)</f>
        <v/>
      </c>
      <c r="D59">
        <f>IF('INV&lt;10000'!$B59="","",'INV&lt;10000'!I59)</f>
        <v/>
      </c>
      <c r="E59" s="18">
        <f>IF('INV&lt;10000'!$B59="","",'INV&lt;10000'!P59)</f>
        <v/>
      </c>
      <c r="F59" s="8">
        <f>IF('INV&lt;10000'!$B59="","",'INV&lt;10000'!Q59)</f>
        <v/>
      </c>
      <c r="G59" s="18">
        <f>IF('INV&lt;10000'!$B59="","",'INV&lt;10000'!S59)</f>
        <v/>
      </c>
      <c r="H59" s="8">
        <f>IF('INV&lt;10000'!$B59="","",'INV&lt;10000'!T59)</f>
        <v/>
      </c>
      <c r="I59" s="8">
        <f>IF('INV&lt;10000'!$B59="","",'INV&lt;10000'!X59)</f>
        <v/>
      </c>
      <c r="J59" s="8">
        <f>IF('INV&lt;10000'!$B59="","",'INV&lt;10000'!Y59)</f>
        <v/>
      </c>
    </row>
    <row r="60">
      <c r="A60">
        <f>IF('INV&lt;10000'!$B60="","",'INV&lt;10000'!B60)</f>
        <v/>
      </c>
      <c r="B60">
        <f>IF('INV&lt;10000'!$B60="","",'INV&lt;10000'!A60)</f>
        <v/>
      </c>
      <c r="C60">
        <f>IF('INV&lt;10000'!$B60="","",'INV&lt;10000'!H60)</f>
        <v/>
      </c>
      <c r="D60">
        <f>IF('INV&lt;10000'!$B60="","",'INV&lt;10000'!I60)</f>
        <v/>
      </c>
      <c r="E60" s="18">
        <f>IF('INV&lt;10000'!$B60="","",'INV&lt;10000'!P60)</f>
        <v/>
      </c>
      <c r="F60" s="8">
        <f>IF('INV&lt;10000'!$B60="","",'INV&lt;10000'!Q60)</f>
        <v/>
      </c>
      <c r="G60" s="18">
        <f>IF('INV&lt;10000'!$B60="","",'INV&lt;10000'!S60)</f>
        <v/>
      </c>
      <c r="H60" s="8">
        <f>IF('INV&lt;10000'!$B60="","",'INV&lt;10000'!T60)</f>
        <v/>
      </c>
      <c r="I60" s="8">
        <f>IF('INV&lt;10000'!$B60="","",'INV&lt;10000'!X60)</f>
        <v/>
      </c>
      <c r="J60" s="8">
        <f>IF('INV&lt;10000'!$B60="","",'INV&lt;10000'!Y60)</f>
        <v/>
      </c>
    </row>
    <row r="61">
      <c r="A61">
        <f>IF('INV&lt;10000'!$B61="","",'INV&lt;10000'!B61)</f>
        <v/>
      </c>
      <c r="B61">
        <f>IF('INV&lt;10000'!$B61="","",'INV&lt;10000'!A61)</f>
        <v/>
      </c>
      <c r="C61">
        <f>IF('INV&lt;10000'!$B61="","",'INV&lt;10000'!H61)</f>
        <v/>
      </c>
      <c r="D61">
        <f>IF('INV&lt;10000'!$B61="","",'INV&lt;10000'!I61)</f>
        <v/>
      </c>
      <c r="E61" s="18">
        <f>IF('INV&lt;10000'!$B61="","",'INV&lt;10000'!P61)</f>
        <v/>
      </c>
      <c r="F61" s="8">
        <f>IF('INV&lt;10000'!$B61="","",'INV&lt;10000'!Q61)</f>
        <v/>
      </c>
      <c r="G61" s="18">
        <f>IF('INV&lt;10000'!$B61="","",'INV&lt;10000'!S61)</f>
        <v/>
      </c>
      <c r="H61" s="8">
        <f>IF('INV&lt;10000'!$B61="","",'INV&lt;10000'!T61)</f>
        <v/>
      </c>
      <c r="I61" s="8">
        <f>IF('INV&lt;10000'!$B61="","",'INV&lt;10000'!X61)</f>
        <v/>
      </c>
      <c r="J61" s="8">
        <f>IF('INV&lt;10000'!$B61="","",'INV&lt;10000'!Y61)</f>
        <v/>
      </c>
    </row>
    <row r="62">
      <c r="A62">
        <f>IF('INV&lt;10000'!$B62="","",'INV&lt;10000'!B62)</f>
        <v/>
      </c>
      <c r="B62">
        <f>IF('INV&lt;10000'!$B62="","",'INV&lt;10000'!A62)</f>
        <v/>
      </c>
      <c r="C62">
        <f>IF('INV&lt;10000'!$B62="","",'INV&lt;10000'!H62)</f>
        <v/>
      </c>
      <c r="D62">
        <f>IF('INV&lt;10000'!$B62="","",'INV&lt;10000'!I62)</f>
        <v/>
      </c>
      <c r="E62" s="18">
        <f>IF('INV&lt;10000'!$B62="","",'INV&lt;10000'!P62)</f>
        <v/>
      </c>
      <c r="F62" s="8">
        <f>IF('INV&lt;10000'!$B62="","",'INV&lt;10000'!Q62)</f>
        <v/>
      </c>
      <c r="G62" s="18">
        <f>IF('INV&lt;10000'!$B62="","",'INV&lt;10000'!S62)</f>
        <v/>
      </c>
      <c r="H62" s="8">
        <f>IF('INV&lt;10000'!$B62="","",'INV&lt;10000'!T62)</f>
        <v/>
      </c>
      <c r="I62" s="8">
        <f>IF('INV&lt;10000'!$B62="","",'INV&lt;10000'!X62)</f>
        <v/>
      </c>
      <c r="J62" s="8">
        <f>IF('INV&lt;10000'!$B62="","",'INV&lt;10000'!Y62)</f>
        <v/>
      </c>
    </row>
    <row r="63">
      <c r="A63">
        <f>IF('INV&lt;10000'!$B63="","",'INV&lt;10000'!B63)</f>
        <v/>
      </c>
      <c r="B63">
        <f>IF('INV&lt;10000'!$B63="","",'INV&lt;10000'!A63)</f>
        <v/>
      </c>
      <c r="C63">
        <f>IF('INV&lt;10000'!$B63="","",'INV&lt;10000'!H63)</f>
        <v/>
      </c>
      <c r="D63">
        <f>IF('INV&lt;10000'!$B63="","",'INV&lt;10000'!I63)</f>
        <v/>
      </c>
      <c r="E63" s="18">
        <f>IF('INV&lt;10000'!$B63="","",'INV&lt;10000'!P63)</f>
        <v/>
      </c>
      <c r="F63" s="8">
        <f>IF('INV&lt;10000'!$B63="","",'INV&lt;10000'!Q63)</f>
        <v/>
      </c>
      <c r="G63" s="18">
        <f>IF('INV&lt;10000'!$B63="","",'INV&lt;10000'!S63)</f>
        <v/>
      </c>
      <c r="H63" s="8">
        <f>IF('INV&lt;10000'!$B63="","",'INV&lt;10000'!T63)</f>
        <v/>
      </c>
      <c r="I63" s="8">
        <f>IF('INV&lt;10000'!$B63="","",'INV&lt;10000'!X63)</f>
        <v/>
      </c>
      <c r="J63" s="8">
        <f>IF('INV&lt;10000'!$B63="","",'INV&lt;10000'!Y63)</f>
        <v/>
      </c>
    </row>
    <row r="64">
      <c r="A64">
        <f>IF('INV&lt;10000'!$B64="","",'INV&lt;10000'!B64)</f>
        <v/>
      </c>
      <c r="B64">
        <f>IF('INV&lt;10000'!$B64="","",'INV&lt;10000'!A64)</f>
        <v/>
      </c>
      <c r="C64">
        <f>IF('INV&lt;10000'!$B64="","",'INV&lt;10000'!H64)</f>
        <v/>
      </c>
      <c r="D64">
        <f>IF('INV&lt;10000'!$B64="","",'INV&lt;10000'!I64)</f>
        <v/>
      </c>
      <c r="E64" s="18">
        <f>IF('INV&lt;10000'!$B64="","",'INV&lt;10000'!P64)</f>
        <v/>
      </c>
      <c r="F64" s="8">
        <f>IF('INV&lt;10000'!$B64="","",'INV&lt;10000'!Q64)</f>
        <v/>
      </c>
      <c r="G64" s="18">
        <f>IF('INV&lt;10000'!$B64="","",'INV&lt;10000'!S64)</f>
        <v/>
      </c>
      <c r="H64" s="8">
        <f>IF('INV&lt;10000'!$B64="","",'INV&lt;10000'!T64)</f>
        <v/>
      </c>
      <c r="I64" s="8">
        <f>IF('INV&lt;10000'!$B64="","",'INV&lt;10000'!X64)</f>
        <v/>
      </c>
      <c r="J64" s="8">
        <f>IF('INV&lt;10000'!$B64="","",'INV&lt;10000'!Y64)</f>
        <v/>
      </c>
    </row>
    <row r="65">
      <c r="A65">
        <f>IF('INV&lt;10000'!$B65="","",'INV&lt;10000'!B65)</f>
        <v/>
      </c>
      <c r="B65">
        <f>IF('INV&lt;10000'!$B65="","",'INV&lt;10000'!A65)</f>
        <v/>
      </c>
      <c r="C65">
        <f>IF('INV&lt;10000'!$B65="","",'INV&lt;10000'!H65)</f>
        <v/>
      </c>
      <c r="D65">
        <f>IF('INV&lt;10000'!$B65="","",'INV&lt;10000'!I65)</f>
        <v/>
      </c>
      <c r="E65" s="18">
        <f>IF('INV&lt;10000'!$B65="","",'INV&lt;10000'!P65)</f>
        <v/>
      </c>
      <c r="F65" s="8">
        <f>IF('INV&lt;10000'!$B65="","",'INV&lt;10000'!Q65)</f>
        <v/>
      </c>
      <c r="G65" s="18">
        <f>IF('INV&lt;10000'!$B65="","",'INV&lt;10000'!S65)</f>
        <v/>
      </c>
      <c r="H65" s="8">
        <f>IF('INV&lt;10000'!$B65="","",'INV&lt;10000'!T65)</f>
        <v/>
      </c>
      <c r="I65" s="8">
        <f>IF('INV&lt;10000'!$B65="","",'INV&lt;10000'!X65)</f>
        <v/>
      </c>
      <c r="J65" s="8">
        <f>IF('INV&lt;10000'!$B65="","",'INV&lt;10000'!Y65)</f>
        <v/>
      </c>
    </row>
    <row r="66">
      <c r="A66">
        <f>IF('INV&lt;10000'!$B66="","",'INV&lt;10000'!B66)</f>
        <v/>
      </c>
      <c r="B66">
        <f>IF('INV&lt;10000'!$B66="","",'INV&lt;10000'!A66)</f>
        <v/>
      </c>
      <c r="C66">
        <f>IF('INV&lt;10000'!$B66="","",'INV&lt;10000'!H66)</f>
        <v/>
      </c>
      <c r="D66">
        <f>IF('INV&lt;10000'!$B66="","",'INV&lt;10000'!I66)</f>
        <v/>
      </c>
      <c r="E66" s="18">
        <f>IF('INV&lt;10000'!$B66="","",'INV&lt;10000'!P66)</f>
        <v/>
      </c>
      <c r="F66" s="8">
        <f>IF('INV&lt;10000'!$B66="","",'INV&lt;10000'!Q66)</f>
        <v/>
      </c>
      <c r="G66" s="18">
        <f>IF('INV&lt;10000'!$B66="","",'INV&lt;10000'!S66)</f>
        <v/>
      </c>
      <c r="H66" s="8">
        <f>IF('INV&lt;10000'!$B66="","",'INV&lt;10000'!T66)</f>
        <v/>
      </c>
      <c r="I66" s="8">
        <f>IF('INV&lt;10000'!$B66="","",'INV&lt;10000'!X66)</f>
        <v/>
      </c>
      <c r="J66" s="8">
        <f>IF('INV&lt;10000'!$B66="","",'INV&lt;10000'!Y66)</f>
        <v/>
      </c>
    </row>
    <row r="67">
      <c r="A67">
        <f>IF('INV&lt;10000'!$B67="","",'INV&lt;10000'!B67)</f>
        <v/>
      </c>
      <c r="B67">
        <f>IF('INV&lt;10000'!$B67="","",'INV&lt;10000'!A67)</f>
        <v/>
      </c>
      <c r="C67">
        <f>IF('INV&lt;10000'!$B67="","",'INV&lt;10000'!H67)</f>
        <v/>
      </c>
      <c r="D67">
        <f>IF('INV&lt;10000'!$B67="","",'INV&lt;10000'!I67)</f>
        <v/>
      </c>
      <c r="E67" s="18">
        <f>IF('INV&lt;10000'!$B67="","",'INV&lt;10000'!P67)</f>
        <v/>
      </c>
      <c r="F67" s="8">
        <f>IF('INV&lt;10000'!$B67="","",'INV&lt;10000'!Q67)</f>
        <v/>
      </c>
      <c r="G67" s="18">
        <f>IF('INV&lt;10000'!$B67="","",'INV&lt;10000'!S67)</f>
        <v/>
      </c>
      <c r="H67" s="8">
        <f>IF('INV&lt;10000'!$B67="","",'INV&lt;10000'!T67)</f>
        <v/>
      </c>
      <c r="I67" s="8">
        <f>IF('INV&lt;10000'!$B67="","",'INV&lt;10000'!X67)</f>
        <v/>
      </c>
      <c r="J67" s="8">
        <f>IF('INV&lt;10000'!$B67="","",'INV&lt;10000'!Y67)</f>
        <v/>
      </c>
    </row>
    <row r="68">
      <c r="A68">
        <f>IF('INV&lt;10000'!$B68="","",'INV&lt;10000'!B68)</f>
        <v/>
      </c>
      <c r="B68">
        <f>IF('INV&lt;10000'!$B68="","",'INV&lt;10000'!A68)</f>
        <v/>
      </c>
      <c r="C68">
        <f>IF('INV&lt;10000'!$B68="","",'INV&lt;10000'!H68)</f>
        <v/>
      </c>
      <c r="D68">
        <f>IF('INV&lt;10000'!$B68="","",'INV&lt;10000'!I68)</f>
        <v/>
      </c>
      <c r="E68" s="18">
        <f>IF('INV&lt;10000'!$B68="","",'INV&lt;10000'!P68)</f>
        <v/>
      </c>
      <c r="F68" s="8">
        <f>IF('INV&lt;10000'!$B68="","",'INV&lt;10000'!Q68)</f>
        <v/>
      </c>
      <c r="G68" s="18">
        <f>IF('INV&lt;10000'!$B68="","",'INV&lt;10000'!S68)</f>
        <v/>
      </c>
      <c r="H68" s="8">
        <f>IF('INV&lt;10000'!$B68="","",'INV&lt;10000'!T68)</f>
        <v/>
      </c>
      <c r="I68" s="8">
        <f>IF('INV&lt;10000'!$B68="","",'INV&lt;10000'!X68)</f>
        <v/>
      </c>
      <c r="J68" s="8">
        <f>IF('INV&lt;10000'!$B68="","",'INV&lt;10000'!Y68)</f>
        <v/>
      </c>
    </row>
    <row r="69">
      <c r="A69">
        <f>IF('INV&lt;10000'!$B69="","",'INV&lt;10000'!B69)</f>
        <v/>
      </c>
      <c r="B69">
        <f>IF('INV&lt;10000'!$B69="","",'INV&lt;10000'!A69)</f>
        <v/>
      </c>
      <c r="C69">
        <f>IF('INV&lt;10000'!$B69="","",'INV&lt;10000'!H69)</f>
        <v/>
      </c>
      <c r="D69">
        <f>IF('INV&lt;10000'!$B69="","",'INV&lt;10000'!I69)</f>
        <v/>
      </c>
      <c r="E69" s="18">
        <f>IF('INV&lt;10000'!$B69="","",'INV&lt;10000'!P69)</f>
        <v/>
      </c>
      <c r="F69" s="8">
        <f>IF('INV&lt;10000'!$B69="","",'INV&lt;10000'!Q69)</f>
        <v/>
      </c>
      <c r="G69" s="18">
        <f>IF('INV&lt;10000'!$B69="","",'INV&lt;10000'!S69)</f>
        <v/>
      </c>
      <c r="H69" s="8">
        <f>IF('INV&lt;10000'!$B69="","",'INV&lt;10000'!T69)</f>
        <v/>
      </c>
      <c r="I69" s="8">
        <f>IF('INV&lt;10000'!$B69="","",'INV&lt;10000'!X69)</f>
        <v/>
      </c>
      <c r="J69" s="8">
        <f>IF('INV&lt;10000'!$B69="","",'INV&lt;10000'!Y69)</f>
        <v/>
      </c>
    </row>
    <row r="70">
      <c r="A70">
        <f>IF('INV&lt;10000'!$B70="","",'INV&lt;10000'!B70)</f>
        <v/>
      </c>
      <c r="B70">
        <f>IF('INV&lt;10000'!$B70="","",'INV&lt;10000'!A70)</f>
        <v/>
      </c>
      <c r="C70">
        <f>IF('INV&lt;10000'!$B70="","",'INV&lt;10000'!H70)</f>
        <v/>
      </c>
      <c r="D70">
        <f>IF('INV&lt;10000'!$B70="","",'INV&lt;10000'!I70)</f>
        <v/>
      </c>
      <c r="E70" s="18">
        <f>IF('INV&lt;10000'!$B70="","",'INV&lt;10000'!P70)</f>
        <v/>
      </c>
      <c r="F70" s="8">
        <f>IF('INV&lt;10000'!$B70="","",'INV&lt;10000'!Q70)</f>
        <v/>
      </c>
      <c r="G70" s="18">
        <f>IF('INV&lt;10000'!$B70="","",'INV&lt;10000'!S70)</f>
        <v/>
      </c>
      <c r="H70" s="8">
        <f>IF('INV&lt;10000'!$B70="","",'INV&lt;10000'!T70)</f>
        <v/>
      </c>
      <c r="I70" s="8">
        <f>IF('INV&lt;10000'!$B70="","",'INV&lt;10000'!X70)</f>
        <v/>
      </c>
      <c r="J70" s="8">
        <f>IF('INV&lt;10000'!$B70="","",'INV&lt;10000'!Y70)</f>
        <v/>
      </c>
    </row>
    <row r="71">
      <c r="A71">
        <f>IF('INV&lt;10000'!$B71="","",'INV&lt;10000'!B71)</f>
        <v/>
      </c>
      <c r="B71">
        <f>IF('INV&lt;10000'!$B71="","",'INV&lt;10000'!A71)</f>
        <v/>
      </c>
      <c r="C71">
        <f>IF('INV&lt;10000'!$B71="","",'INV&lt;10000'!H71)</f>
        <v/>
      </c>
      <c r="D71">
        <f>IF('INV&lt;10000'!$B71="","",'INV&lt;10000'!I71)</f>
        <v/>
      </c>
      <c r="E71" s="18">
        <f>IF('INV&lt;10000'!$B71="","",'INV&lt;10000'!P71)</f>
        <v/>
      </c>
      <c r="F71" s="8">
        <f>IF('INV&lt;10000'!$B71="","",'INV&lt;10000'!Q71)</f>
        <v/>
      </c>
      <c r="G71" s="18">
        <f>IF('INV&lt;10000'!$B71="","",'INV&lt;10000'!S71)</f>
        <v/>
      </c>
      <c r="H71" s="8">
        <f>IF('INV&lt;10000'!$B71="","",'INV&lt;10000'!T71)</f>
        <v/>
      </c>
      <c r="I71" s="8">
        <f>IF('INV&lt;10000'!$B71="","",'INV&lt;10000'!X71)</f>
        <v/>
      </c>
      <c r="J71" s="8">
        <f>IF('INV&lt;10000'!$B71="","",'INV&lt;10000'!Y71)</f>
        <v/>
      </c>
    </row>
    <row r="72">
      <c r="A72">
        <f>IF('INV&lt;10000'!$B72="","",'INV&lt;10000'!B72)</f>
        <v/>
      </c>
      <c r="B72">
        <f>IF('INV&lt;10000'!$B72="","",'INV&lt;10000'!A72)</f>
        <v/>
      </c>
      <c r="C72">
        <f>IF('INV&lt;10000'!$B72="","",'INV&lt;10000'!H72)</f>
        <v/>
      </c>
      <c r="D72">
        <f>IF('INV&lt;10000'!$B72="","",'INV&lt;10000'!I72)</f>
        <v/>
      </c>
      <c r="E72" s="18">
        <f>IF('INV&lt;10000'!$B72="","",'INV&lt;10000'!P72)</f>
        <v/>
      </c>
      <c r="F72" s="8">
        <f>IF('INV&lt;10000'!$B72="","",'INV&lt;10000'!Q72)</f>
        <v/>
      </c>
      <c r="G72" s="18">
        <f>IF('INV&lt;10000'!$B72="","",'INV&lt;10000'!S72)</f>
        <v/>
      </c>
      <c r="H72" s="8">
        <f>IF('INV&lt;10000'!$B72="","",'INV&lt;10000'!T72)</f>
        <v/>
      </c>
      <c r="I72" s="8">
        <f>IF('INV&lt;10000'!$B72="","",'INV&lt;10000'!X72)</f>
        <v/>
      </c>
      <c r="J72" s="8">
        <f>IF('INV&lt;10000'!$B72="","",'INV&lt;10000'!Y72)</f>
        <v/>
      </c>
    </row>
    <row r="73">
      <c r="A73">
        <f>IF('INV&lt;10000'!$B73="","",'INV&lt;10000'!B73)</f>
        <v/>
      </c>
      <c r="B73">
        <f>IF('INV&lt;10000'!$B73="","",'INV&lt;10000'!A73)</f>
        <v/>
      </c>
      <c r="C73">
        <f>IF('INV&lt;10000'!$B73="","",'INV&lt;10000'!H73)</f>
        <v/>
      </c>
      <c r="D73">
        <f>IF('INV&lt;10000'!$B73="","",'INV&lt;10000'!I73)</f>
        <v/>
      </c>
      <c r="E73" s="18">
        <f>IF('INV&lt;10000'!$B73="","",'INV&lt;10000'!P73)</f>
        <v/>
      </c>
      <c r="F73" s="8">
        <f>IF('INV&lt;10000'!$B73="","",'INV&lt;10000'!Q73)</f>
        <v/>
      </c>
      <c r="G73" s="18">
        <f>IF('INV&lt;10000'!$B73="","",'INV&lt;10000'!S73)</f>
        <v/>
      </c>
      <c r="H73" s="8">
        <f>IF('INV&lt;10000'!$B73="","",'INV&lt;10000'!T73)</f>
        <v/>
      </c>
      <c r="I73" s="8">
        <f>IF('INV&lt;10000'!$B73="","",'INV&lt;10000'!X73)</f>
        <v/>
      </c>
      <c r="J73" s="8">
        <f>IF('INV&lt;10000'!$B73="","",'INV&lt;10000'!Y73)</f>
        <v/>
      </c>
    </row>
    <row r="74">
      <c r="A74">
        <f>IF('INV&lt;10000'!$B74="","",'INV&lt;10000'!B74)</f>
        <v/>
      </c>
      <c r="B74">
        <f>IF('INV&lt;10000'!$B74="","",'INV&lt;10000'!A74)</f>
        <v/>
      </c>
      <c r="C74">
        <f>IF('INV&lt;10000'!$B74="","",'INV&lt;10000'!H74)</f>
        <v/>
      </c>
      <c r="D74">
        <f>IF('INV&lt;10000'!$B74="","",'INV&lt;10000'!I74)</f>
        <v/>
      </c>
      <c r="E74" s="18">
        <f>IF('INV&lt;10000'!$B74="","",'INV&lt;10000'!P74)</f>
        <v/>
      </c>
      <c r="F74" s="8">
        <f>IF('INV&lt;10000'!$B74="","",'INV&lt;10000'!Q74)</f>
        <v/>
      </c>
      <c r="G74" s="18">
        <f>IF('INV&lt;10000'!$B74="","",'INV&lt;10000'!S74)</f>
        <v/>
      </c>
      <c r="H74" s="8">
        <f>IF('INV&lt;10000'!$B74="","",'INV&lt;10000'!T74)</f>
        <v/>
      </c>
      <c r="I74" s="8">
        <f>IF('INV&lt;10000'!$B74="","",'INV&lt;10000'!X74)</f>
        <v/>
      </c>
      <c r="J74" s="8">
        <f>IF('INV&lt;10000'!$B74="","",'INV&lt;10000'!Y74)</f>
        <v/>
      </c>
    </row>
    <row r="75">
      <c r="A75">
        <f>IF('INV&lt;10000'!$B75="","",'INV&lt;10000'!B75)</f>
        <v/>
      </c>
      <c r="B75">
        <f>IF('INV&lt;10000'!$B75="","",'INV&lt;10000'!A75)</f>
        <v/>
      </c>
      <c r="C75">
        <f>IF('INV&lt;10000'!$B75="","",'INV&lt;10000'!H75)</f>
        <v/>
      </c>
      <c r="D75">
        <f>IF('INV&lt;10000'!$B75="","",'INV&lt;10000'!I75)</f>
        <v/>
      </c>
      <c r="E75" s="18">
        <f>IF('INV&lt;10000'!$B75="","",'INV&lt;10000'!P75)</f>
        <v/>
      </c>
      <c r="F75" s="8">
        <f>IF('INV&lt;10000'!$B75="","",'INV&lt;10000'!Q75)</f>
        <v/>
      </c>
      <c r="G75" s="18">
        <f>IF('INV&lt;10000'!$B75="","",'INV&lt;10000'!S75)</f>
        <v/>
      </c>
      <c r="H75" s="8">
        <f>IF('INV&lt;10000'!$B75="","",'INV&lt;10000'!T75)</f>
        <v/>
      </c>
      <c r="I75" s="8">
        <f>IF('INV&lt;10000'!$B75="","",'INV&lt;10000'!X75)</f>
        <v/>
      </c>
      <c r="J75" s="8">
        <f>IF('INV&lt;10000'!$B75="","",'INV&lt;10000'!Y75)</f>
        <v/>
      </c>
    </row>
    <row r="76">
      <c r="A76">
        <f>IF('INV&lt;10000'!$B76="","",'INV&lt;10000'!B76)</f>
        <v/>
      </c>
      <c r="B76">
        <f>IF('INV&lt;10000'!$B76="","",'INV&lt;10000'!A76)</f>
        <v/>
      </c>
      <c r="C76">
        <f>IF('INV&lt;10000'!$B76="","",'INV&lt;10000'!H76)</f>
        <v/>
      </c>
      <c r="D76">
        <f>IF('INV&lt;10000'!$B76="","",'INV&lt;10000'!I76)</f>
        <v/>
      </c>
      <c r="E76" s="18">
        <f>IF('INV&lt;10000'!$B76="","",'INV&lt;10000'!P76)</f>
        <v/>
      </c>
      <c r="F76" s="8">
        <f>IF('INV&lt;10000'!$B76="","",'INV&lt;10000'!Q76)</f>
        <v/>
      </c>
      <c r="G76" s="18">
        <f>IF('INV&lt;10000'!$B76="","",'INV&lt;10000'!S76)</f>
        <v/>
      </c>
      <c r="H76" s="8">
        <f>IF('INV&lt;10000'!$B76="","",'INV&lt;10000'!T76)</f>
        <v/>
      </c>
      <c r="I76" s="8">
        <f>IF('INV&lt;10000'!$B76="","",'INV&lt;10000'!X76)</f>
        <v/>
      </c>
      <c r="J76" s="8">
        <f>IF('INV&lt;10000'!$B76="","",'INV&lt;10000'!Y76)</f>
        <v/>
      </c>
    </row>
    <row r="77">
      <c r="A77">
        <f>IF('INV&lt;10000'!$B77="","",'INV&lt;10000'!B77)</f>
        <v/>
      </c>
      <c r="B77">
        <f>IF('INV&lt;10000'!$B77="","",'INV&lt;10000'!A77)</f>
        <v/>
      </c>
      <c r="C77">
        <f>IF('INV&lt;10000'!$B77="","",'INV&lt;10000'!H77)</f>
        <v/>
      </c>
      <c r="D77">
        <f>IF('INV&lt;10000'!$B77="","",'INV&lt;10000'!I77)</f>
        <v/>
      </c>
      <c r="E77" s="18">
        <f>IF('INV&lt;10000'!$B77="","",'INV&lt;10000'!P77)</f>
        <v/>
      </c>
      <c r="F77" s="8">
        <f>IF('INV&lt;10000'!$B77="","",'INV&lt;10000'!Q77)</f>
        <v/>
      </c>
      <c r="G77" s="18">
        <f>IF('INV&lt;10000'!$B77="","",'INV&lt;10000'!S77)</f>
        <v/>
      </c>
      <c r="H77" s="8">
        <f>IF('INV&lt;10000'!$B77="","",'INV&lt;10000'!T77)</f>
        <v/>
      </c>
      <c r="I77" s="8">
        <f>IF('INV&lt;10000'!$B77="","",'INV&lt;10000'!X77)</f>
        <v/>
      </c>
      <c r="J77" s="8">
        <f>IF('INV&lt;10000'!$B77="","",'INV&lt;10000'!Y77)</f>
        <v/>
      </c>
    </row>
    <row r="78">
      <c r="A78">
        <f>IF('INV&lt;10000'!$B78="","",'INV&lt;10000'!B78)</f>
        <v/>
      </c>
      <c r="B78">
        <f>IF('INV&lt;10000'!$B78="","",'INV&lt;10000'!A78)</f>
        <v/>
      </c>
      <c r="C78">
        <f>IF('INV&lt;10000'!$B78="","",'INV&lt;10000'!H78)</f>
        <v/>
      </c>
      <c r="D78">
        <f>IF('INV&lt;10000'!$B78="","",'INV&lt;10000'!I78)</f>
        <v/>
      </c>
      <c r="E78" s="18">
        <f>IF('INV&lt;10000'!$B78="","",'INV&lt;10000'!P78)</f>
        <v/>
      </c>
      <c r="F78" s="8">
        <f>IF('INV&lt;10000'!$B78="","",'INV&lt;10000'!Q78)</f>
        <v/>
      </c>
      <c r="G78" s="18">
        <f>IF('INV&lt;10000'!$B78="","",'INV&lt;10000'!S78)</f>
        <v/>
      </c>
      <c r="H78" s="8">
        <f>IF('INV&lt;10000'!$B78="","",'INV&lt;10000'!T78)</f>
        <v/>
      </c>
      <c r="I78" s="8">
        <f>IF('INV&lt;10000'!$B78="","",'INV&lt;10000'!X78)</f>
        <v/>
      </c>
      <c r="J78" s="8">
        <f>IF('INV&lt;10000'!$B78="","",'INV&lt;10000'!Y78)</f>
        <v/>
      </c>
    </row>
    <row r="79">
      <c r="A79">
        <f>IF('INV&lt;10000'!$B79="","",'INV&lt;10000'!B79)</f>
        <v/>
      </c>
      <c r="B79">
        <f>IF('INV&lt;10000'!$B79="","",'INV&lt;10000'!A79)</f>
        <v/>
      </c>
      <c r="C79">
        <f>IF('INV&lt;10000'!$B79="","",'INV&lt;10000'!H79)</f>
        <v/>
      </c>
      <c r="D79">
        <f>IF('INV&lt;10000'!$B79="","",'INV&lt;10000'!I79)</f>
        <v/>
      </c>
      <c r="E79" s="18">
        <f>IF('INV&lt;10000'!$B79="","",'INV&lt;10000'!P79)</f>
        <v/>
      </c>
      <c r="F79" s="8">
        <f>IF('INV&lt;10000'!$B79="","",'INV&lt;10000'!Q79)</f>
        <v/>
      </c>
      <c r="G79" s="18">
        <f>IF('INV&lt;10000'!$B79="","",'INV&lt;10000'!S79)</f>
        <v/>
      </c>
      <c r="H79" s="8">
        <f>IF('INV&lt;10000'!$B79="","",'INV&lt;10000'!T79)</f>
        <v/>
      </c>
      <c r="I79" s="8">
        <f>IF('INV&lt;10000'!$B79="","",'INV&lt;10000'!X79)</f>
        <v/>
      </c>
      <c r="J79" s="8">
        <f>IF('INV&lt;10000'!$B79="","",'INV&lt;10000'!Y79)</f>
        <v/>
      </c>
    </row>
    <row r="80">
      <c r="A80">
        <f>IF('INV&lt;10000'!$B80="","",'INV&lt;10000'!B80)</f>
        <v/>
      </c>
      <c r="B80">
        <f>IF('INV&lt;10000'!$B80="","",'INV&lt;10000'!A80)</f>
        <v/>
      </c>
      <c r="C80">
        <f>IF('INV&lt;10000'!$B80="","",'INV&lt;10000'!H80)</f>
        <v/>
      </c>
      <c r="D80">
        <f>IF('INV&lt;10000'!$B80="","",'INV&lt;10000'!I80)</f>
        <v/>
      </c>
      <c r="E80" s="18">
        <f>IF('INV&lt;10000'!$B80="","",'INV&lt;10000'!P80)</f>
        <v/>
      </c>
      <c r="F80" s="8">
        <f>IF('INV&lt;10000'!$B80="","",'INV&lt;10000'!Q80)</f>
        <v/>
      </c>
      <c r="G80" s="18">
        <f>IF('INV&lt;10000'!$B80="","",'INV&lt;10000'!S80)</f>
        <v/>
      </c>
      <c r="H80" s="8">
        <f>IF('INV&lt;10000'!$B80="","",'INV&lt;10000'!T80)</f>
        <v/>
      </c>
      <c r="I80" s="8">
        <f>IF('INV&lt;10000'!$B80="","",'INV&lt;10000'!X80)</f>
        <v/>
      </c>
      <c r="J80" s="8">
        <f>IF('INV&lt;10000'!$B80="","",'INV&lt;10000'!Y80)</f>
        <v/>
      </c>
    </row>
    <row r="81">
      <c r="A81">
        <f>IF('INV&lt;10000'!$B81="","",'INV&lt;10000'!B81)</f>
        <v/>
      </c>
      <c r="B81">
        <f>IF('INV&lt;10000'!$B81="","",'INV&lt;10000'!A81)</f>
        <v/>
      </c>
      <c r="C81">
        <f>IF('INV&lt;10000'!$B81="","",'INV&lt;10000'!H81)</f>
        <v/>
      </c>
      <c r="D81">
        <f>IF('INV&lt;10000'!$B81="","",'INV&lt;10000'!I81)</f>
        <v/>
      </c>
      <c r="E81" s="18">
        <f>IF('INV&lt;10000'!$B81="","",'INV&lt;10000'!P81)</f>
        <v/>
      </c>
      <c r="F81" s="8">
        <f>IF('INV&lt;10000'!$B81="","",'INV&lt;10000'!Q81)</f>
        <v/>
      </c>
      <c r="G81" s="18">
        <f>IF('INV&lt;10000'!$B81="","",'INV&lt;10000'!S81)</f>
        <v/>
      </c>
      <c r="H81" s="8">
        <f>IF('INV&lt;10000'!$B81="","",'INV&lt;10000'!T81)</f>
        <v/>
      </c>
      <c r="I81" s="8">
        <f>IF('INV&lt;10000'!$B81="","",'INV&lt;10000'!X81)</f>
        <v/>
      </c>
      <c r="J81" s="8">
        <f>IF('INV&lt;10000'!$B81="","",'INV&lt;10000'!Y81)</f>
        <v/>
      </c>
    </row>
    <row r="82">
      <c r="A82">
        <f>IF('INV&lt;10000'!$B82="","",'INV&lt;10000'!B82)</f>
        <v/>
      </c>
      <c r="B82">
        <f>IF('INV&lt;10000'!$B82="","",'INV&lt;10000'!A82)</f>
        <v/>
      </c>
      <c r="C82">
        <f>IF('INV&lt;10000'!$B82="","",'INV&lt;10000'!H82)</f>
        <v/>
      </c>
      <c r="D82">
        <f>IF('INV&lt;10000'!$B82="","",'INV&lt;10000'!I82)</f>
        <v/>
      </c>
      <c r="E82" s="18">
        <f>IF('INV&lt;10000'!$B82="","",'INV&lt;10000'!P82)</f>
        <v/>
      </c>
      <c r="F82" s="8">
        <f>IF('INV&lt;10000'!$B82="","",'INV&lt;10000'!Q82)</f>
        <v/>
      </c>
      <c r="G82" s="18">
        <f>IF('INV&lt;10000'!$B82="","",'INV&lt;10000'!S82)</f>
        <v/>
      </c>
      <c r="H82" s="8">
        <f>IF('INV&lt;10000'!$B82="","",'INV&lt;10000'!T82)</f>
        <v/>
      </c>
      <c r="I82" s="8">
        <f>IF('INV&lt;10000'!$B82="","",'INV&lt;10000'!X82)</f>
        <v/>
      </c>
      <c r="J82" s="8">
        <f>IF('INV&lt;10000'!$B82="","",'INV&lt;10000'!Y82)</f>
        <v/>
      </c>
    </row>
    <row r="83">
      <c r="A83">
        <f>IF('INV&lt;10000'!$B83="","",'INV&lt;10000'!B83)</f>
        <v/>
      </c>
      <c r="B83">
        <f>IF('INV&lt;10000'!$B83="","",'INV&lt;10000'!A83)</f>
        <v/>
      </c>
      <c r="C83">
        <f>IF('INV&lt;10000'!$B83="","",'INV&lt;10000'!H83)</f>
        <v/>
      </c>
      <c r="D83">
        <f>IF('INV&lt;10000'!$B83="","",'INV&lt;10000'!I83)</f>
        <v/>
      </c>
      <c r="E83" s="18">
        <f>IF('INV&lt;10000'!$B83="","",'INV&lt;10000'!P83)</f>
        <v/>
      </c>
      <c r="F83" s="8">
        <f>IF('INV&lt;10000'!$B83="","",'INV&lt;10000'!Q83)</f>
        <v/>
      </c>
      <c r="G83" s="18">
        <f>IF('INV&lt;10000'!$B83="","",'INV&lt;10000'!S83)</f>
        <v/>
      </c>
      <c r="H83" s="8">
        <f>IF('INV&lt;10000'!$B83="","",'INV&lt;10000'!T83)</f>
        <v/>
      </c>
      <c r="I83" s="8">
        <f>IF('INV&lt;10000'!$B83="","",'INV&lt;10000'!X83)</f>
        <v/>
      </c>
      <c r="J83" s="8">
        <f>IF('INV&lt;10000'!$B83="","",'INV&lt;10000'!Y83)</f>
        <v/>
      </c>
    </row>
    <row r="84">
      <c r="A84">
        <f>IF('INV&lt;10000'!$B84="","",'INV&lt;10000'!B84)</f>
        <v/>
      </c>
      <c r="B84">
        <f>IF('INV&lt;10000'!$B84="","",'INV&lt;10000'!A84)</f>
        <v/>
      </c>
      <c r="C84">
        <f>IF('INV&lt;10000'!$B84="","",'INV&lt;10000'!H84)</f>
        <v/>
      </c>
      <c r="D84">
        <f>IF('INV&lt;10000'!$B84="","",'INV&lt;10000'!I84)</f>
        <v/>
      </c>
      <c r="E84" s="18">
        <f>IF('INV&lt;10000'!$B84="","",'INV&lt;10000'!P84)</f>
        <v/>
      </c>
      <c r="F84" s="8">
        <f>IF('INV&lt;10000'!$B84="","",'INV&lt;10000'!Q84)</f>
        <v/>
      </c>
      <c r="G84" s="18">
        <f>IF('INV&lt;10000'!$B84="","",'INV&lt;10000'!S84)</f>
        <v/>
      </c>
      <c r="H84" s="8">
        <f>IF('INV&lt;10000'!$B84="","",'INV&lt;10000'!T84)</f>
        <v/>
      </c>
      <c r="I84" s="8">
        <f>IF('INV&lt;10000'!$B84="","",'INV&lt;10000'!X84)</f>
        <v/>
      </c>
      <c r="J84" s="8">
        <f>IF('INV&lt;10000'!$B84="","",'INV&lt;10000'!Y84)</f>
        <v/>
      </c>
    </row>
    <row r="85">
      <c r="A85">
        <f>IF('INV&lt;10000'!$B85="","",'INV&lt;10000'!B85)</f>
        <v/>
      </c>
      <c r="B85">
        <f>IF('INV&lt;10000'!$B85="","",'INV&lt;10000'!A85)</f>
        <v/>
      </c>
      <c r="C85">
        <f>IF('INV&lt;10000'!$B85="","",'INV&lt;10000'!H85)</f>
        <v/>
      </c>
      <c r="D85">
        <f>IF('INV&lt;10000'!$B85="","",'INV&lt;10000'!I85)</f>
        <v/>
      </c>
      <c r="E85" s="18">
        <f>IF('INV&lt;10000'!$B85="","",'INV&lt;10000'!P85)</f>
        <v/>
      </c>
      <c r="F85" s="8">
        <f>IF('INV&lt;10000'!$B85="","",'INV&lt;10000'!Q85)</f>
        <v/>
      </c>
      <c r="G85" s="18">
        <f>IF('INV&lt;10000'!$B85="","",'INV&lt;10000'!S85)</f>
        <v/>
      </c>
      <c r="H85" s="8">
        <f>IF('INV&lt;10000'!$B85="","",'INV&lt;10000'!T85)</f>
        <v/>
      </c>
      <c r="I85" s="8">
        <f>IF('INV&lt;10000'!$B85="","",'INV&lt;10000'!X85)</f>
        <v/>
      </c>
      <c r="J85" s="8">
        <f>IF('INV&lt;10000'!$B85="","",'INV&lt;10000'!Y85)</f>
        <v/>
      </c>
    </row>
    <row r="86">
      <c r="A86">
        <f>IF('INV&lt;10000'!$B86="","",'INV&lt;10000'!B86)</f>
        <v/>
      </c>
      <c r="B86">
        <f>IF('INV&lt;10000'!$B86="","",'INV&lt;10000'!A86)</f>
        <v/>
      </c>
      <c r="C86">
        <f>IF('INV&lt;10000'!$B86="","",'INV&lt;10000'!H86)</f>
        <v/>
      </c>
      <c r="D86">
        <f>IF('INV&lt;10000'!$B86="","",'INV&lt;10000'!I86)</f>
        <v/>
      </c>
      <c r="E86" s="18">
        <f>IF('INV&lt;10000'!$B86="","",'INV&lt;10000'!P86)</f>
        <v/>
      </c>
      <c r="F86" s="8">
        <f>IF('INV&lt;10000'!$B86="","",'INV&lt;10000'!Q86)</f>
        <v/>
      </c>
      <c r="G86" s="18">
        <f>IF('INV&lt;10000'!$B86="","",'INV&lt;10000'!S86)</f>
        <v/>
      </c>
      <c r="H86" s="8">
        <f>IF('INV&lt;10000'!$B86="","",'INV&lt;10000'!T86)</f>
        <v/>
      </c>
      <c r="I86" s="8">
        <f>IF('INV&lt;10000'!$B86="","",'INV&lt;10000'!X86)</f>
        <v/>
      </c>
      <c r="J86" s="8">
        <f>IF('INV&lt;10000'!$B86="","",'INV&lt;10000'!Y86)</f>
        <v/>
      </c>
    </row>
    <row r="87">
      <c r="A87">
        <f>IF('INV&lt;10000'!$B87="","",'INV&lt;10000'!B87)</f>
        <v/>
      </c>
      <c r="B87">
        <f>IF('INV&lt;10000'!$B87="","",'INV&lt;10000'!A87)</f>
        <v/>
      </c>
      <c r="C87">
        <f>IF('INV&lt;10000'!$B87="","",'INV&lt;10000'!H87)</f>
        <v/>
      </c>
      <c r="D87">
        <f>IF('INV&lt;10000'!$B87="","",'INV&lt;10000'!I87)</f>
        <v/>
      </c>
      <c r="E87" s="18">
        <f>IF('INV&lt;10000'!$B87="","",'INV&lt;10000'!P87)</f>
        <v/>
      </c>
      <c r="F87" s="8">
        <f>IF('INV&lt;10000'!$B87="","",'INV&lt;10000'!Q87)</f>
        <v/>
      </c>
      <c r="G87" s="18">
        <f>IF('INV&lt;10000'!$B87="","",'INV&lt;10000'!S87)</f>
        <v/>
      </c>
      <c r="H87" s="8">
        <f>IF('INV&lt;10000'!$B87="","",'INV&lt;10000'!T87)</f>
        <v/>
      </c>
      <c r="I87" s="8">
        <f>IF('INV&lt;10000'!$B87="","",'INV&lt;10000'!X87)</f>
        <v/>
      </c>
      <c r="J87" s="8">
        <f>IF('INV&lt;10000'!$B87="","",'INV&lt;10000'!Y87)</f>
        <v/>
      </c>
    </row>
    <row r="88">
      <c r="A88">
        <f>IF('INV&lt;10000'!$B88="","",'INV&lt;10000'!B88)</f>
        <v/>
      </c>
      <c r="B88">
        <f>IF('INV&lt;10000'!$B88="","",'INV&lt;10000'!A88)</f>
        <v/>
      </c>
      <c r="C88">
        <f>IF('INV&lt;10000'!$B88="","",'INV&lt;10000'!H88)</f>
        <v/>
      </c>
      <c r="D88">
        <f>IF('INV&lt;10000'!$B88="","",'INV&lt;10000'!I88)</f>
        <v/>
      </c>
      <c r="E88" s="18">
        <f>IF('INV&lt;10000'!$B88="","",'INV&lt;10000'!P88)</f>
        <v/>
      </c>
      <c r="F88" s="8">
        <f>IF('INV&lt;10000'!$B88="","",'INV&lt;10000'!Q88)</f>
        <v/>
      </c>
      <c r="G88" s="18">
        <f>IF('INV&lt;10000'!$B88="","",'INV&lt;10000'!S88)</f>
        <v/>
      </c>
      <c r="H88" s="8">
        <f>IF('INV&lt;10000'!$B88="","",'INV&lt;10000'!T88)</f>
        <v/>
      </c>
      <c r="I88" s="8">
        <f>IF('INV&lt;10000'!$B88="","",'INV&lt;10000'!X88)</f>
        <v/>
      </c>
      <c r="J88" s="8">
        <f>IF('INV&lt;10000'!$B88="","",'INV&lt;10000'!Y88)</f>
        <v/>
      </c>
    </row>
    <row r="89">
      <c r="A89">
        <f>IF('INV&lt;10000'!$B89="","",'INV&lt;10000'!B89)</f>
        <v/>
      </c>
      <c r="B89">
        <f>IF('INV&lt;10000'!$B89="","",'INV&lt;10000'!A89)</f>
        <v/>
      </c>
      <c r="C89">
        <f>IF('INV&lt;10000'!$B89="","",'INV&lt;10000'!H89)</f>
        <v/>
      </c>
      <c r="D89">
        <f>IF('INV&lt;10000'!$B89="","",'INV&lt;10000'!I89)</f>
        <v/>
      </c>
      <c r="E89" s="18">
        <f>IF('INV&lt;10000'!$B89="","",'INV&lt;10000'!P89)</f>
        <v/>
      </c>
      <c r="F89" s="8">
        <f>IF('INV&lt;10000'!$B89="","",'INV&lt;10000'!Q89)</f>
        <v/>
      </c>
      <c r="G89" s="18">
        <f>IF('INV&lt;10000'!$B89="","",'INV&lt;10000'!S89)</f>
        <v/>
      </c>
      <c r="H89" s="8">
        <f>IF('INV&lt;10000'!$B89="","",'INV&lt;10000'!T89)</f>
        <v/>
      </c>
      <c r="I89" s="8">
        <f>IF('INV&lt;10000'!$B89="","",'INV&lt;10000'!X89)</f>
        <v/>
      </c>
      <c r="J89" s="8">
        <f>IF('INV&lt;10000'!$B89="","",'INV&lt;10000'!Y89)</f>
        <v/>
      </c>
    </row>
    <row r="90">
      <c r="A90">
        <f>IF('INV&lt;10000'!$B90="","",'INV&lt;10000'!B90)</f>
        <v/>
      </c>
      <c r="B90">
        <f>IF('INV&lt;10000'!$B90="","",'INV&lt;10000'!A90)</f>
        <v/>
      </c>
      <c r="C90">
        <f>IF('INV&lt;10000'!$B90="","",'INV&lt;10000'!H90)</f>
        <v/>
      </c>
      <c r="D90">
        <f>IF('INV&lt;10000'!$B90="","",'INV&lt;10000'!I90)</f>
        <v/>
      </c>
      <c r="E90" s="18">
        <f>IF('INV&lt;10000'!$B90="","",'INV&lt;10000'!P90)</f>
        <v/>
      </c>
      <c r="F90" s="8">
        <f>IF('INV&lt;10000'!$B90="","",'INV&lt;10000'!Q90)</f>
        <v/>
      </c>
      <c r="G90" s="18">
        <f>IF('INV&lt;10000'!$B90="","",'INV&lt;10000'!S90)</f>
        <v/>
      </c>
      <c r="H90" s="8">
        <f>IF('INV&lt;10000'!$B90="","",'INV&lt;10000'!T90)</f>
        <v/>
      </c>
      <c r="I90" s="8">
        <f>IF('INV&lt;10000'!$B90="","",'INV&lt;10000'!X90)</f>
        <v/>
      </c>
      <c r="J90" s="8">
        <f>IF('INV&lt;10000'!$B90="","",'INV&lt;10000'!Y90)</f>
        <v/>
      </c>
    </row>
    <row r="91">
      <c r="A91">
        <f>IF('INV&lt;10000'!$B91="","",'INV&lt;10000'!B91)</f>
        <v/>
      </c>
      <c r="B91">
        <f>IF('INV&lt;10000'!$B91="","",'INV&lt;10000'!A91)</f>
        <v/>
      </c>
      <c r="C91">
        <f>IF('INV&lt;10000'!$B91="","",'INV&lt;10000'!H91)</f>
        <v/>
      </c>
      <c r="D91">
        <f>IF('INV&lt;10000'!$B91="","",'INV&lt;10000'!I91)</f>
        <v/>
      </c>
      <c r="E91" s="18">
        <f>IF('INV&lt;10000'!$B91="","",'INV&lt;10000'!P91)</f>
        <v/>
      </c>
      <c r="F91" s="8">
        <f>IF('INV&lt;10000'!$B91="","",'INV&lt;10000'!Q91)</f>
        <v/>
      </c>
      <c r="G91" s="18">
        <f>IF('INV&lt;10000'!$B91="","",'INV&lt;10000'!S91)</f>
        <v/>
      </c>
      <c r="H91" s="8">
        <f>IF('INV&lt;10000'!$B91="","",'INV&lt;10000'!T91)</f>
        <v/>
      </c>
      <c r="I91" s="8">
        <f>IF('INV&lt;10000'!$B91="","",'INV&lt;10000'!X91)</f>
        <v/>
      </c>
      <c r="J91" s="8">
        <f>IF('INV&lt;10000'!$B91="","",'INV&lt;10000'!Y91)</f>
        <v/>
      </c>
    </row>
    <row r="92">
      <c r="A92">
        <f>IF('INV&lt;10000'!$B92="","",'INV&lt;10000'!B92)</f>
        <v/>
      </c>
      <c r="B92">
        <f>IF('INV&lt;10000'!$B92="","",'INV&lt;10000'!A92)</f>
        <v/>
      </c>
      <c r="C92">
        <f>IF('INV&lt;10000'!$B92="","",'INV&lt;10000'!H92)</f>
        <v/>
      </c>
      <c r="D92">
        <f>IF('INV&lt;10000'!$B92="","",'INV&lt;10000'!I92)</f>
        <v/>
      </c>
      <c r="E92" s="18">
        <f>IF('INV&lt;10000'!$B92="","",'INV&lt;10000'!P92)</f>
        <v/>
      </c>
      <c r="F92" s="8">
        <f>IF('INV&lt;10000'!$B92="","",'INV&lt;10000'!Q92)</f>
        <v/>
      </c>
      <c r="G92" s="18">
        <f>IF('INV&lt;10000'!$B92="","",'INV&lt;10000'!S92)</f>
        <v/>
      </c>
      <c r="H92" s="8">
        <f>IF('INV&lt;10000'!$B92="","",'INV&lt;10000'!T92)</f>
        <v/>
      </c>
      <c r="I92" s="8">
        <f>IF('INV&lt;10000'!$B92="","",'INV&lt;10000'!X92)</f>
        <v/>
      </c>
      <c r="J92" s="8">
        <f>IF('INV&lt;10000'!$B92="","",'INV&lt;10000'!Y92)</f>
        <v/>
      </c>
    </row>
    <row r="93">
      <c r="A93">
        <f>IF('INV&lt;10000'!$B93="","",'INV&lt;10000'!B93)</f>
        <v/>
      </c>
      <c r="B93">
        <f>IF('INV&lt;10000'!$B93="","",'INV&lt;10000'!A93)</f>
        <v/>
      </c>
      <c r="C93">
        <f>IF('INV&lt;10000'!$B93="","",'INV&lt;10000'!H93)</f>
        <v/>
      </c>
      <c r="D93">
        <f>IF('INV&lt;10000'!$B93="","",'INV&lt;10000'!I93)</f>
        <v/>
      </c>
      <c r="E93" s="18">
        <f>IF('INV&lt;10000'!$B93="","",'INV&lt;10000'!P93)</f>
        <v/>
      </c>
      <c r="F93" s="8">
        <f>IF('INV&lt;10000'!$B93="","",'INV&lt;10000'!Q93)</f>
        <v/>
      </c>
      <c r="G93" s="18">
        <f>IF('INV&lt;10000'!$B93="","",'INV&lt;10000'!S93)</f>
        <v/>
      </c>
      <c r="H93" s="8">
        <f>IF('INV&lt;10000'!$B93="","",'INV&lt;10000'!T93)</f>
        <v/>
      </c>
      <c r="I93" s="8">
        <f>IF('INV&lt;10000'!$B93="","",'INV&lt;10000'!X93)</f>
        <v/>
      </c>
      <c r="J93" s="8">
        <f>IF('INV&lt;10000'!$B93="","",'INV&lt;10000'!Y93)</f>
        <v/>
      </c>
    </row>
    <row r="94">
      <c r="A94">
        <f>IF('INV&lt;10000'!$B94="","",'INV&lt;10000'!B94)</f>
        <v/>
      </c>
      <c r="B94">
        <f>IF('INV&lt;10000'!$B94="","",'INV&lt;10000'!A94)</f>
        <v/>
      </c>
      <c r="C94">
        <f>IF('INV&lt;10000'!$B94="","",'INV&lt;10000'!H94)</f>
        <v/>
      </c>
      <c r="D94">
        <f>IF('INV&lt;10000'!$B94="","",'INV&lt;10000'!I94)</f>
        <v/>
      </c>
      <c r="E94" s="18">
        <f>IF('INV&lt;10000'!$B94="","",'INV&lt;10000'!P94)</f>
        <v/>
      </c>
      <c r="F94" s="8">
        <f>IF('INV&lt;10000'!$B94="","",'INV&lt;10000'!Q94)</f>
        <v/>
      </c>
      <c r="G94" s="18">
        <f>IF('INV&lt;10000'!$B94="","",'INV&lt;10000'!S94)</f>
        <v/>
      </c>
      <c r="H94" s="8">
        <f>IF('INV&lt;10000'!$B94="","",'INV&lt;10000'!T94)</f>
        <v/>
      </c>
      <c r="I94" s="8">
        <f>IF('INV&lt;10000'!$B94="","",'INV&lt;10000'!X94)</f>
        <v/>
      </c>
      <c r="J94" s="8">
        <f>IF('INV&lt;10000'!$B94="","",'INV&lt;10000'!Y94)</f>
        <v/>
      </c>
    </row>
    <row r="95">
      <c r="A95">
        <f>IF('INV&lt;10000'!$B95="","",'INV&lt;10000'!B95)</f>
        <v/>
      </c>
      <c r="B95">
        <f>IF('INV&lt;10000'!$B95="","",'INV&lt;10000'!A95)</f>
        <v/>
      </c>
      <c r="C95">
        <f>IF('INV&lt;10000'!$B95="","",'INV&lt;10000'!H95)</f>
        <v/>
      </c>
      <c r="D95">
        <f>IF('INV&lt;10000'!$B95="","",'INV&lt;10000'!I95)</f>
        <v/>
      </c>
      <c r="E95" s="18">
        <f>IF('INV&lt;10000'!$B95="","",'INV&lt;10000'!P95)</f>
        <v/>
      </c>
      <c r="F95" s="8">
        <f>IF('INV&lt;10000'!$B95="","",'INV&lt;10000'!Q95)</f>
        <v/>
      </c>
      <c r="G95" s="18">
        <f>IF('INV&lt;10000'!$B95="","",'INV&lt;10000'!S95)</f>
        <v/>
      </c>
      <c r="H95" s="8">
        <f>IF('INV&lt;10000'!$B95="","",'INV&lt;10000'!T95)</f>
        <v/>
      </c>
      <c r="I95" s="8">
        <f>IF('INV&lt;10000'!$B95="","",'INV&lt;10000'!X95)</f>
        <v/>
      </c>
      <c r="J95" s="8">
        <f>IF('INV&lt;10000'!$B95="","",'INV&lt;10000'!Y95)</f>
        <v/>
      </c>
    </row>
    <row r="96">
      <c r="A96">
        <f>IF('INV&lt;10000'!$B96="","",'INV&lt;10000'!B96)</f>
        <v/>
      </c>
      <c r="B96">
        <f>IF('INV&lt;10000'!$B96="","",'INV&lt;10000'!A96)</f>
        <v/>
      </c>
      <c r="C96">
        <f>IF('INV&lt;10000'!$B96="","",'INV&lt;10000'!H96)</f>
        <v/>
      </c>
      <c r="D96">
        <f>IF('INV&lt;10000'!$B96="","",'INV&lt;10000'!I96)</f>
        <v/>
      </c>
      <c r="E96" s="18">
        <f>IF('INV&lt;10000'!$B96="","",'INV&lt;10000'!P96)</f>
        <v/>
      </c>
      <c r="F96" s="8">
        <f>IF('INV&lt;10000'!$B96="","",'INV&lt;10000'!Q96)</f>
        <v/>
      </c>
      <c r="G96" s="18">
        <f>IF('INV&lt;10000'!$B96="","",'INV&lt;10000'!S96)</f>
        <v/>
      </c>
      <c r="H96" s="8">
        <f>IF('INV&lt;10000'!$B96="","",'INV&lt;10000'!T96)</f>
        <v/>
      </c>
      <c r="I96" s="8">
        <f>IF('INV&lt;10000'!$B96="","",'INV&lt;10000'!X96)</f>
        <v/>
      </c>
      <c r="J96" s="8">
        <f>IF('INV&lt;10000'!$B96="","",'INV&lt;10000'!Y96)</f>
        <v/>
      </c>
    </row>
    <row r="97">
      <c r="A97">
        <f>IF('INV&lt;10000'!$B97="","",'INV&lt;10000'!B97)</f>
        <v/>
      </c>
      <c r="B97">
        <f>IF('INV&lt;10000'!$B97="","",'INV&lt;10000'!A97)</f>
        <v/>
      </c>
      <c r="C97">
        <f>IF('INV&lt;10000'!$B97="","",'INV&lt;10000'!H97)</f>
        <v/>
      </c>
      <c r="D97">
        <f>IF('INV&lt;10000'!$B97="","",'INV&lt;10000'!I97)</f>
        <v/>
      </c>
      <c r="E97" s="18">
        <f>IF('INV&lt;10000'!$B97="","",'INV&lt;10000'!P97)</f>
        <v/>
      </c>
      <c r="F97" s="8">
        <f>IF('INV&lt;10000'!$B97="","",'INV&lt;10000'!Q97)</f>
        <v/>
      </c>
      <c r="G97" s="18">
        <f>IF('INV&lt;10000'!$B97="","",'INV&lt;10000'!S97)</f>
        <v/>
      </c>
      <c r="H97" s="8">
        <f>IF('INV&lt;10000'!$B97="","",'INV&lt;10000'!T97)</f>
        <v/>
      </c>
      <c r="I97" s="8">
        <f>IF('INV&lt;10000'!$B97="","",'INV&lt;10000'!X97)</f>
        <v/>
      </c>
      <c r="J97" s="8">
        <f>IF('INV&lt;10000'!$B97="","",'INV&lt;10000'!Y97)</f>
        <v/>
      </c>
    </row>
    <row r="98">
      <c r="A98">
        <f>IF('INV&lt;10000'!$B98="","",'INV&lt;10000'!B98)</f>
        <v/>
      </c>
      <c r="B98">
        <f>IF('INV&lt;10000'!$B98="","",'INV&lt;10000'!A98)</f>
        <v/>
      </c>
      <c r="C98">
        <f>IF('INV&lt;10000'!$B98="","",'INV&lt;10000'!H98)</f>
        <v/>
      </c>
      <c r="D98">
        <f>IF('INV&lt;10000'!$B98="","",'INV&lt;10000'!I98)</f>
        <v/>
      </c>
      <c r="E98" s="18">
        <f>IF('INV&lt;10000'!$B98="","",'INV&lt;10000'!P98)</f>
        <v/>
      </c>
      <c r="F98" s="8">
        <f>IF('INV&lt;10000'!$B98="","",'INV&lt;10000'!Q98)</f>
        <v/>
      </c>
      <c r="G98" s="18">
        <f>IF('INV&lt;10000'!$B98="","",'INV&lt;10000'!S98)</f>
        <v/>
      </c>
      <c r="H98" s="8">
        <f>IF('INV&lt;10000'!$B98="","",'INV&lt;10000'!T98)</f>
        <v/>
      </c>
      <c r="I98" s="8">
        <f>IF('INV&lt;10000'!$B98="","",'INV&lt;10000'!X98)</f>
        <v/>
      </c>
      <c r="J98" s="8">
        <f>IF('INV&lt;10000'!$B98="","",'INV&lt;10000'!Y98)</f>
        <v/>
      </c>
    </row>
    <row r="99">
      <c r="A99">
        <f>IF('INV&lt;10000'!$B99="","",'INV&lt;10000'!B99)</f>
        <v/>
      </c>
      <c r="B99">
        <f>IF('INV&lt;10000'!$B99="","",'INV&lt;10000'!A99)</f>
        <v/>
      </c>
      <c r="C99">
        <f>IF('INV&lt;10000'!$B99="","",'INV&lt;10000'!H99)</f>
        <v/>
      </c>
      <c r="D99">
        <f>IF('INV&lt;10000'!$B99="","",'INV&lt;10000'!I99)</f>
        <v/>
      </c>
      <c r="E99" s="18">
        <f>IF('INV&lt;10000'!$B99="","",'INV&lt;10000'!P99)</f>
        <v/>
      </c>
      <c r="F99" s="8">
        <f>IF('INV&lt;10000'!$B99="","",'INV&lt;10000'!Q99)</f>
        <v/>
      </c>
      <c r="G99" s="18">
        <f>IF('INV&lt;10000'!$B99="","",'INV&lt;10000'!S99)</f>
        <v/>
      </c>
      <c r="H99" s="8">
        <f>IF('INV&lt;10000'!$B99="","",'INV&lt;10000'!T99)</f>
        <v/>
      </c>
      <c r="I99" s="8">
        <f>IF('INV&lt;10000'!$B99="","",'INV&lt;10000'!X99)</f>
        <v/>
      </c>
      <c r="J99" s="8">
        <f>IF('INV&lt;10000'!$B99="","",'INV&lt;10000'!Y99)</f>
        <v/>
      </c>
    </row>
    <row r="100">
      <c r="A100">
        <f>IF('INV&lt;10000'!$B100="","",'INV&lt;10000'!B100)</f>
        <v/>
      </c>
      <c r="B100">
        <f>IF('INV&lt;10000'!$B100="","",'INV&lt;10000'!A100)</f>
        <v/>
      </c>
      <c r="C100">
        <f>IF('INV&lt;10000'!$B100="","",'INV&lt;10000'!H100)</f>
        <v/>
      </c>
      <c r="D100">
        <f>IF('INV&lt;10000'!$B100="","",'INV&lt;10000'!I100)</f>
        <v/>
      </c>
      <c r="E100" s="18">
        <f>IF('INV&lt;10000'!$B100="","",'INV&lt;10000'!P100)</f>
        <v/>
      </c>
      <c r="F100" s="8">
        <f>IF('INV&lt;10000'!$B100="","",'INV&lt;10000'!Q100)</f>
        <v/>
      </c>
      <c r="G100" s="18">
        <f>IF('INV&lt;10000'!$B100="","",'INV&lt;10000'!S100)</f>
        <v/>
      </c>
      <c r="H100" s="8">
        <f>IF('INV&lt;10000'!$B100="","",'INV&lt;10000'!T100)</f>
        <v/>
      </c>
      <c r="I100" s="8">
        <f>IF('INV&lt;10000'!$B100="","",'INV&lt;10000'!X100)</f>
        <v/>
      </c>
      <c r="J100" s="8">
        <f>IF('INV&lt;10000'!$B100="","",'INV&lt;10000'!Y100)</f>
        <v/>
      </c>
    </row>
    <row r="101">
      <c r="A101">
        <f>IF('INV&lt;10000'!$B101="","",'INV&lt;10000'!B101)</f>
        <v/>
      </c>
      <c r="B101">
        <f>IF('INV&lt;10000'!$B101="","",'INV&lt;10000'!A101)</f>
        <v/>
      </c>
      <c r="C101">
        <f>IF('INV&lt;10000'!$B101="","",'INV&lt;10000'!H101)</f>
        <v/>
      </c>
      <c r="D101">
        <f>IF('INV&lt;10000'!$B101="","",'INV&lt;10000'!I101)</f>
        <v/>
      </c>
      <c r="E101" s="18">
        <f>IF('INV&lt;10000'!$B101="","",'INV&lt;10000'!P101)</f>
        <v/>
      </c>
      <c r="F101" s="8">
        <f>IF('INV&lt;10000'!$B101="","",'INV&lt;10000'!Q101)</f>
        <v/>
      </c>
      <c r="G101" s="18">
        <f>IF('INV&lt;10000'!$B101="","",'INV&lt;10000'!S101)</f>
        <v/>
      </c>
      <c r="H101" s="8">
        <f>IF('INV&lt;10000'!$B101="","",'INV&lt;10000'!T101)</f>
        <v/>
      </c>
      <c r="I101" s="8">
        <f>IF('INV&lt;10000'!$B101="","",'INV&lt;10000'!X101)</f>
        <v/>
      </c>
      <c r="J101" s="8">
        <f>IF('INV&lt;10000'!$B101="","",'INV&lt;10000'!Y101)</f>
        <v/>
      </c>
    </row>
    <row r="102">
      <c r="A102">
        <f>IF('INV&lt;10000'!$B102="","",'INV&lt;10000'!B102)</f>
        <v/>
      </c>
      <c r="B102">
        <f>IF('INV&lt;10000'!$B102="","",'INV&lt;10000'!A102)</f>
        <v/>
      </c>
      <c r="C102">
        <f>IF('INV&lt;10000'!$B102="","",'INV&lt;10000'!H102)</f>
        <v/>
      </c>
      <c r="D102">
        <f>IF('INV&lt;10000'!$B102="","",'INV&lt;10000'!I102)</f>
        <v/>
      </c>
      <c r="E102" s="18">
        <f>IF('INV&lt;10000'!$B102="","",'INV&lt;10000'!P102)</f>
        <v/>
      </c>
      <c r="F102" s="8">
        <f>IF('INV&lt;10000'!$B102="","",'INV&lt;10000'!Q102)</f>
        <v/>
      </c>
      <c r="G102" s="18">
        <f>IF('INV&lt;10000'!$B102="","",'INV&lt;10000'!S102)</f>
        <v/>
      </c>
      <c r="H102" s="8">
        <f>IF('INV&lt;10000'!$B102="","",'INV&lt;10000'!T102)</f>
        <v/>
      </c>
      <c r="I102" s="8">
        <f>IF('INV&lt;10000'!$B102="","",'INV&lt;10000'!X102)</f>
        <v/>
      </c>
      <c r="J102" s="8">
        <f>IF('INV&lt;10000'!$B102="","",'INV&lt;10000'!Y102)</f>
        <v/>
      </c>
    </row>
    <row r="103">
      <c r="A103">
        <f>IF('INV&lt;10000'!$B103="","",'INV&lt;10000'!B103)</f>
        <v/>
      </c>
      <c r="B103">
        <f>IF('INV&lt;10000'!$B103="","",'INV&lt;10000'!A103)</f>
        <v/>
      </c>
      <c r="C103">
        <f>IF('INV&lt;10000'!$B103="","",'INV&lt;10000'!H103)</f>
        <v/>
      </c>
      <c r="D103">
        <f>IF('INV&lt;10000'!$B103="","",'INV&lt;10000'!I103)</f>
        <v/>
      </c>
      <c r="E103" s="18">
        <f>IF('INV&lt;10000'!$B103="","",'INV&lt;10000'!P103)</f>
        <v/>
      </c>
      <c r="F103" s="8">
        <f>IF('INV&lt;10000'!$B103="","",'INV&lt;10000'!Q103)</f>
        <v/>
      </c>
      <c r="G103" s="18">
        <f>IF('INV&lt;10000'!$B103="","",'INV&lt;10000'!S103)</f>
        <v/>
      </c>
      <c r="H103" s="8">
        <f>IF('INV&lt;10000'!$B103="","",'INV&lt;10000'!T103)</f>
        <v/>
      </c>
      <c r="I103" s="8">
        <f>IF('INV&lt;10000'!$B103="","",'INV&lt;10000'!X103)</f>
        <v/>
      </c>
      <c r="J103" s="8">
        <f>IF('INV&lt;10000'!$B103="","",'INV&lt;10000'!Y103)</f>
        <v/>
      </c>
    </row>
    <row r="104">
      <c r="A104">
        <f>IF('INV&lt;10000'!$B104="","",'INV&lt;10000'!B104)</f>
        <v/>
      </c>
      <c r="B104">
        <f>IF('INV&lt;10000'!$B104="","",'INV&lt;10000'!A104)</f>
        <v/>
      </c>
      <c r="C104">
        <f>IF('INV&lt;10000'!$B104="","",'INV&lt;10000'!H104)</f>
        <v/>
      </c>
      <c r="D104">
        <f>IF('INV&lt;10000'!$B104="","",'INV&lt;10000'!I104)</f>
        <v/>
      </c>
      <c r="E104" s="18">
        <f>IF('INV&lt;10000'!$B104="","",'INV&lt;10000'!P104)</f>
        <v/>
      </c>
      <c r="F104" s="8">
        <f>IF('INV&lt;10000'!$B104="","",'INV&lt;10000'!Q104)</f>
        <v/>
      </c>
      <c r="G104" s="18">
        <f>IF('INV&lt;10000'!$B104="","",'INV&lt;10000'!S104)</f>
        <v/>
      </c>
      <c r="H104" s="8">
        <f>IF('INV&lt;10000'!$B104="","",'INV&lt;10000'!T104)</f>
        <v/>
      </c>
      <c r="I104" s="8">
        <f>IF('INV&lt;10000'!$B104="","",'INV&lt;10000'!X104)</f>
        <v/>
      </c>
      <c r="J104" s="8">
        <f>IF('INV&lt;10000'!$B104="","",'INV&lt;10000'!Y104)</f>
        <v/>
      </c>
    </row>
    <row r="105">
      <c r="A105">
        <f>IF('INV&lt;10000'!$B105="","",'INV&lt;10000'!B105)</f>
        <v/>
      </c>
      <c r="B105">
        <f>IF('INV&lt;10000'!$B105="","",'INV&lt;10000'!A105)</f>
        <v/>
      </c>
      <c r="C105">
        <f>IF('INV&lt;10000'!$B105="","",'INV&lt;10000'!H105)</f>
        <v/>
      </c>
      <c r="D105">
        <f>IF('INV&lt;10000'!$B105="","",'INV&lt;10000'!I105)</f>
        <v/>
      </c>
      <c r="E105" s="18">
        <f>IF('INV&lt;10000'!$B105="","",'INV&lt;10000'!P105)</f>
        <v/>
      </c>
      <c r="F105" s="8">
        <f>IF('INV&lt;10000'!$B105="","",'INV&lt;10000'!Q105)</f>
        <v/>
      </c>
      <c r="G105" s="18">
        <f>IF('INV&lt;10000'!$B105="","",'INV&lt;10000'!S105)</f>
        <v/>
      </c>
      <c r="H105" s="8">
        <f>IF('INV&lt;10000'!$B105="","",'INV&lt;10000'!T105)</f>
        <v/>
      </c>
      <c r="I105" s="8">
        <f>IF('INV&lt;10000'!$B105="","",'INV&lt;10000'!X105)</f>
        <v/>
      </c>
      <c r="J105" s="8">
        <f>IF('INV&lt;10000'!$B105="","",'INV&lt;10000'!Y105)</f>
        <v/>
      </c>
    </row>
    <row r="106">
      <c r="A106">
        <f>IF('INV&lt;10000'!$B106="","",'INV&lt;10000'!B106)</f>
        <v/>
      </c>
      <c r="B106">
        <f>IF('INV&lt;10000'!$B106="","",'INV&lt;10000'!A106)</f>
        <v/>
      </c>
      <c r="C106">
        <f>IF('INV&lt;10000'!$B106="","",'INV&lt;10000'!H106)</f>
        <v/>
      </c>
      <c r="D106">
        <f>IF('INV&lt;10000'!$B106="","",'INV&lt;10000'!I106)</f>
        <v/>
      </c>
      <c r="E106" s="18">
        <f>IF('INV&lt;10000'!$B106="","",'INV&lt;10000'!P106)</f>
        <v/>
      </c>
      <c r="F106" s="8">
        <f>IF('INV&lt;10000'!$B106="","",'INV&lt;10000'!Q106)</f>
        <v/>
      </c>
      <c r="G106" s="18">
        <f>IF('INV&lt;10000'!$B106="","",'INV&lt;10000'!S106)</f>
        <v/>
      </c>
      <c r="H106" s="8">
        <f>IF('INV&lt;10000'!$B106="","",'INV&lt;10000'!T106)</f>
        <v/>
      </c>
      <c r="I106" s="8">
        <f>IF('INV&lt;10000'!$B106="","",'INV&lt;10000'!X106)</f>
        <v/>
      </c>
      <c r="J106" s="8">
        <f>IF('INV&lt;10000'!$B106="","",'INV&lt;10000'!Y106)</f>
        <v/>
      </c>
    </row>
    <row r="107">
      <c r="A107">
        <f>IF('INV&lt;10000'!$B107="","",'INV&lt;10000'!B107)</f>
        <v/>
      </c>
      <c r="B107">
        <f>IF('INV&lt;10000'!$B107="","",'INV&lt;10000'!A107)</f>
        <v/>
      </c>
      <c r="C107">
        <f>IF('INV&lt;10000'!$B107="","",'INV&lt;10000'!H107)</f>
        <v/>
      </c>
      <c r="D107">
        <f>IF('INV&lt;10000'!$B107="","",'INV&lt;10000'!I107)</f>
        <v/>
      </c>
      <c r="E107" s="18">
        <f>IF('INV&lt;10000'!$B107="","",'INV&lt;10000'!P107)</f>
        <v/>
      </c>
      <c r="F107" s="8">
        <f>IF('INV&lt;10000'!$B107="","",'INV&lt;10000'!Q107)</f>
        <v/>
      </c>
      <c r="G107" s="18">
        <f>IF('INV&lt;10000'!$B107="","",'INV&lt;10000'!S107)</f>
        <v/>
      </c>
      <c r="H107" s="8">
        <f>IF('INV&lt;10000'!$B107="","",'INV&lt;10000'!T107)</f>
        <v/>
      </c>
      <c r="I107" s="8">
        <f>IF('INV&lt;10000'!$B107="","",'INV&lt;10000'!X107)</f>
        <v/>
      </c>
      <c r="J107" s="8">
        <f>IF('INV&lt;10000'!$B107="","",'INV&lt;10000'!Y107)</f>
        <v/>
      </c>
    </row>
    <row r="108">
      <c r="A108">
        <f>IF('INV&lt;10000'!$B108="","",'INV&lt;10000'!B108)</f>
        <v/>
      </c>
      <c r="B108">
        <f>IF('INV&lt;10000'!$B108="","",'INV&lt;10000'!A108)</f>
        <v/>
      </c>
      <c r="C108">
        <f>IF('INV&lt;10000'!$B108="","",'INV&lt;10000'!H108)</f>
        <v/>
      </c>
      <c r="D108">
        <f>IF('INV&lt;10000'!$B108="","",'INV&lt;10000'!I108)</f>
        <v/>
      </c>
      <c r="E108" s="18">
        <f>IF('INV&lt;10000'!$B108="","",'INV&lt;10000'!P108)</f>
        <v/>
      </c>
      <c r="F108" s="8">
        <f>IF('INV&lt;10000'!$B108="","",'INV&lt;10000'!Q108)</f>
        <v/>
      </c>
      <c r="G108" s="18">
        <f>IF('INV&lt;10000'!$B108="","",'INV&lt;10000'!S108)</f>
        <v/>
      </c>
      <c r="H108" s="8">
        <f>IF('INV&lt;10000'!$B108="","",'INV&lt;10000'!T108)</f>
        <v/>
      </c>
      <c r="I108" s="8">
        <f>IF('INV&lt;10000'!$B108="","",'INV&lt;10000'!X108)</f>
        <v/>
      </c>
      <c r="J108" s="8">
        <f>IF('INV&lt;10000'!$B108="","",'INV&lt;10000'!Y108)</f>
        <v/>
      </c>
    </row>
    <row r="109">
      <c r="A109">
        <f>IF('INV&lt;10000'!$B109="","",'INV&lt;10000'!B109)</f>
        <v/>
      </c>
      <c r="B109">
        <f>IF('INV&lt;10000'!$B109="","",'INV&lt;10000'!A109)</f>
        <v/>
      </c>
      <c r="C109">
        <f>IF('INV&lt;10000'!$B109="","",'INV&lt;10000'!H109)</f>
        <v/>
      </c>
      <c r="D109">
        <f>IF('INV&lt;10000'!$B109="","",'INV&lt;10000'!I109)</f>
        <v/>
      </c>
      <c r="E109" s="18">
        <f>IF('INV&lt;10000'!$B109="","",'INV&lt;10000'!P109)</f>
        <v/>
      </c>
      <c r="F109" s="8">
        <f>IF('INV&lt;10000'!$B109="","",'INV&lt;10000'!Q109)</f>
        <v/>
      </c>
      <c r="G109" s="18">
        <f>IF('INV&lt;10000'!$B109="","",'INV&lt;10000'!S109)</f>
        <v/>
      </c>
      <c r="H109" s="8">
        <f>IF('INV&lt;10000'!$B109="","",'INV&lt;10000'!T109)</f>
        <v/>
      </c>
      <c r="I109" s="8">
        <f>IF('INV&lt;10000'!$B109="","",'INV&lt;10000'!X109)</f>
        <v/>
      </c>
      <c r="J109" s="8">
        <f>IF('INV&lt;10000'!$B109="","",'INV&lt;10000'!Y109)</f>
        <v/>
      </c>
    </row>
    <row r="110">
      <c r="A110">
        <f>IF('INV&lt;10000'!$B110="","",'INV&lt;10000'!B110)</f>
        <v/>
      </c>
      <c r="B110">
        <f>IF('INV&lt;10000'!$B110="","",'INV&lt;10000'!A110)</f>
        <v/>
      </c>
      <c r="C110">
        <f>IF('INV&lt;10000'!$B110="","",'INV&lt;10000'!H110)</f>
        <v/>
      </c>
      <c r="D110">
        <f>IF('INV&lt;10000'!$B110="","",'INV&lt;10000'!I110)</f>
        <v/>
      </c>
      <c r="E110" s="18">
        <f>IF('INV&lt;10000'!$B110="","",'INV&lt;10000'!P110)</f>
        <v/>
      </c>
      <c r="F110" s="8">
        <f>IF('INV&lt;10000'!$B110="","",'INV&lt;10000'!Q110)</f>
        <v/>
      </c>
      <c r="G110" s="18">
        <f>IF('INV&lt;10000'!$B110="","",'INV&lt;10000'!S110)</f>
        <v/>
      </c>
      <c r="H110" s="8">
        <f>IF('INV&lt;10000'!$B110="","",'INV&lt;10000'!T110)</f>
        <v/>
      </c>
      <c r="I110" s="8">
        <f>IF('INV&lt;10000'!$B110="","",'INV&lt;10000'!X110)</f>
        <v/>
      </c>
      <c r="J110" s="8">
        <f>IF('INV&lt;10000'!$B110="","",'INV&lt;10000'!Y110)</f>
        <v/>
      </c>
    </row>
    <row r="111">
      <c r="A111">
        <f>IF('INV&lt;10000'!$B111="","",'INV&lt;10000'!B111)</f>
        <v/>
      </c>
      <c r="B111">
        <f>IF('INV&lt;10000'!$B111="","",'INV&lt;10000'!A111)</f>
        <v/>
      </c>
      <c r="C111">
        <f>IF('INV&lt;10000'!$B111="","",'INV&lt;10000'!H111)</f>
        <v/>
      </c>
      <c r="D111">
        <f>IF('INV&lt;10000'!$B111="","",'INV&lt;10000'!I111)</f>
        <v/>
      </c>
      <c r="E111" s="18">
        <f>IF('INV&lt;10000'!$B111="","",'INV&lt;10000'!P111)</f>
        <v/>
      </c>
      <c r="F111" s="8">
        <f>IF('INV&lt;10000'!$B111="","",'INV&lt;10000'!Q111)</f>
        <v/>
      </c>
      <c r="G111" s="18">
        <f>IF('INV&lt;10000'!$B111="","",'INV&lt;10000'!S111)</f>
        <v/>
      </c>
      <c r="H111" s="8">
        <f>IF('INV&lt;10000'!$B111="","",'INV&lt;10000'!T111)</f>
        <v/>
      </c>
      <c r="I111" s="8">
        <f>IF('INV&lt;10000'!$B111="","",'INV&lt;10000'!X111)</f>
        <v/>
      </c>
      <c r="J111" s="8">
        <f>IF('INV&lt;10000'!$B111="","",'INV&lt;10000'!Y111)</f>
        <v/>
      </c>
    </row>
    <row r="112">
      <c r="A112">
        <f>IF('INV&lt;10000'!$B112="","",'INV&lt;10000'!B112)</f>
        <v/>
      </c>
      <c r="B112">
        <f>IF('INV&lt;10000'!$B112="","",'INV&lt;10000'!A112)</f>
        <v/>
      </c>
      <c r="C112">
        <f>IF('INV&lt;10000'!$B112="","",'INV&lt;10000'!H112)</f>
        <v/>
      </c>
      <c r="D112">
        <f>IF('INV&lt;10000'!$B112="","",'INV&lt;10000'!I112)</f>
        <v/>
      </c>
      <c r="E112" s="18">
        <f>IF('INV&lt;10000'!$B112="","",'INV&lt;10000'!P112)</f>
        <v/>
      </c>
      <c r="F112" s="8">
        <f>IF('INV&lt;10000'!$B112="","",'INV&lt;10000'!Q112)</f>
        <v/>
      </c>
      <c r="G112" s="18">
        <f>IF('INV&lt;10000'!$B112="","",'INV&lt;10000'!S112)</f>
        <v/>
      </c>
      <c r="H112" s="8">
        <f>IF('INV&lt;10000'!$B112="","",'INV&lt;10000'!T112)</f>
        <v/>
      </c>
      <c r="I112" s="8">
        <f>IF('INV&lt;10000'!$B112="","",'INV&lt;10000'!X112)</f>
        <v/>
      </c>
      <c r="J112" s="8">
        <f>IF('INV&lt;10000'!$B112="","",'INV&lt;10000'!Y112)</f>
        <v/>
      </c>
    </row>
    <row r="113">
      <c r="A113">
        <f>IF('INV&lt;10000'!$B113="","",'INV&lt;10000'!B113)</f>
        <v/>
      </c>
      <c r="B113">
        <f>IF('INV&lt;10000'!$B113="","",'INV&lt;10000'!A113)</f>
        <v/>
      </c>
      <c r="C113">
        <f>IF('INV&lt;10000'!$B113="","",'INV&lt;10000'!H113)</f>
        <v/>
      </c>
      <c r="D113">
        <f>IF('INV&lt;10000'!$B113="","",'INV&lt;10000'!I113)</f>
        <v/>
      </c>
      <c r="E113" s="18">
        <f>IF('INV&lt;10000'!$B113="","",'INV&lt;10000'!P113)</f>
        <v/>
      </c>
      <c r="F113" s="8">
        <f>IF('INV&lt;10000'!$B113="","",'INV&lt;10000'!Q113)</f>
        <v/>
      </c>
      <c r="G113" s="18">
        <f>IF('INV&lt;10000'!$B113="","",'INV&lt;10000'!S113)</f>
        <v/>
      </c>
      <c r="H113" s="8">
        <f>IF('INV&lt;10000'!$B113="","",'INV&lt;10000'!T113)</f>
        <v/>
      </c>
      <c r="I113" s="8">
        <f>IF('INV&lt;10000'!$B113="","",'INV&lt;10000'!X113)</f>
        <v/>
      </c>
      <c r="J113" s="8">
        <f>IF('INV&lt;10000'!$B113="","",'INV&lt;10000'!Y113)</f>
        <v/>
      </c>
    </row>
    <row r="114">
      <c r="A114">
        <f>IF('INV&lt;10000'!$B114="","",'INV&lt;10000'!B114)</f>
        <v/>
      </c>
      <c r="B114">
        <f>IF('INV&lt;10000'!$B114="","",'INV&lt;10000'!A114)</f>
        <v/>
      </c>
      <c r="C114">
        <f>IF('INV&lt;10000'!$B114="","",'INV&lt;10000'!H114)</f>
        <v/>
      </c>
      <c r="D114">
        <f>IF('INV&lt;10000'!$B114="","",'INV&lt;10000'!I114)</f>
        <v/>
      </c>
      <c r="E114" s="18">
        <f>IF('INV&lt;10000'!$B114="","",'INV&lt;10000'!P114)</f>
        <v/>
      </c>
      <c r="F114" s="8">
        <f>IF('INV&lt;10000'!$B114="","",'INV&lt;10000'!Q114)</f>
        <v/>
      </c>
      <c r="G114" s="18">
        <f>IF('INV&lt;10000'!$B114="","",'INV&lt;10000'!S114)</f>
        <v/>
      </c>
      <c r="H114" s="8">
        <f>IF('INV&lt;10000'!$B114="","",'INV&lt;10000'!T114)</f>
        <v/>
      </c>
      <c r="I114" s="8">
        <f>IF('INV&lt;10000'!$B114="","",'INV&lt;10000'!X114)</f>
        <v/>
      </c>
      <c r="J114" s="8">
        <f>IF('INV&lt;10000'!$B114="","",'INV&lt;10000'!Y114)</f>
        <v/>
      </c>
    </row>
    <row r="115">
      <c r="A115">
        <f>IF('INV&lt;10000'!$B115="","",'INV&lt;10000'!B115)</f>
        <v/>
      </c>
      <c r="B115">
        <f>IF('INV&lt;10000'!$B115="","",'INV&lt;10000'!A115)</f>
        <v/>
      </c>
      <c r="C115">
        <f>IF('INV&lt;10000'!$B115="","",'INV&lt;10000'!H115)</f>
        <v/>
      </c>
      <c r="D115">
        <f>IF('INV&lt;10000'!$B115="","",'INV&lt;10000'!I115)</f>
        <v/>
      </c>
      <c r="E115" s="18">
        <f>IF('INV&lt;10000'!$B115="","",'INV&lt;10000'!P115)</f>
        <v/>
      </c>
      <c r="F115" s="8">
        <f>IF('INV&lt;10000'!$B115="","",'INV&lt;10000'!Q115)</f>
        <v/>
      </c>
      <c r="G115" s="18">
        <f>IF('INV&lt;10000'!$B115="","",'INV&lt;10000'!S115)</f>
        <v/>
      </c>
      <c r="H115" s="8">
        <f>IF('INV&lt;10000'!$B115="","",'INV&lt;10000'!T115)</f>
        <v/>
      </c>
      <c r="I115" s="8">
        <f>IF('INV&lt;10000'!$B115="","",'INV&lt;10000'!X115)</f>
        <v/>
      </c>
      <c r="J115" s="8">
        <f>IF('INV&lt;10000'!$B115="","",'INV&lt;10000'!Y115)</f>
        <v/>
      </c>
    </row>
    <row r="116">
      <c r="A116">
        <f>IF('INV&lt;10000'!$B116="","",'INV&lt;10000'!B116)</f>
        <v/>
      </c>
      <c r="B116">
        <f>IF('INV&lt;10000'!$B116="","",'INV&lt;10000'!A116)</f>
        <v/>
      </c>
      <c r="C116">
        <f>IF('INV&lt;10000'!$B116="","",'INV&lt;10000'!H116)</f>
        <v/>
      </c>
      <c r="D116">
        <f>IF('INV&lt;10000'!$B116="","",'INV&lt;10000'!I116)</f>
        <v/>
      </c>
      <c r="E116" s="18">
        <f>IF('INV&lt;10000'!$B116="","",'INV&lt;10000'!P116)</f>
        <v/>
      </c>
      <c r="F116" s="8">
        <f>IF('INV&lt;10000'!$B116="","",'INV&lt;10000'!Q116)</f>
        <v/>
      </c>
      <c r="G116" s="18">
        <f>IF('INV&lt;10000'!$B116="","",'INV&lt;10000'!S116)</f>
        <v/>
      </c>
      <c r="H116" s="8">
        <f>IF('INV&lt;10000'!$B116="","",'INV&lt;10000'!T116)</f>
        <v/>
      </c>
      <c r="I116" s="8">
        <f>IF('INV&lt;10000'!$B116="","",'INV&lt;10000'!X116)</f>
        <v/>
      </c>
      <c r="J116" s="8">
        <f>IF('INV&lt;10000'!$B116="","",'INV&lt;10000'!Y116)</f>
        <v/>
      </c>
    </row>
    <row r="117">
      <c r="A117">
        <f>IF('INV&lt;10000'!$B117="","",'INV&lt;10000'!B117)</f>
        <v/>
      </c>
      <c r="B117">
        <f>IF('INV&lt;10000'!$B117="","",'INV&lt;10000'!A117)</f>
        <v/>
      </c>
      <c r="C117">
        <f>IF('INV&lt;10000'!$B117="","",'INV&lt;10000'!H117)</f>
        <v/>
      </c>
      <c r="D117">
        <f>IF('INV&lt;10000'!$B117="","",'INV&lt;10000'!I117)</f>
        <v/>
      </c>
      <c r="E117" s="18">
        <f>IF('INV&lt;10000'!$B117="","",'INV&lt;10000'!P117)</f>
        <v/>
      </c>
      <c r="F117" s="8">
        <f>IF('INV&lt;10000'!$B117="","",'INV&lt;10000'!Q117)</f>
        <v/>
      </c>
      <c r="G117" s="18">
        <f>IF('INV&lt;10000'!$B117="","",'INV&lt;10000'!S117)</f>
        <v/>
      </c>
      <c r="H117" s="8">
        <f>IF('INV&lt;10000'!$B117="","",'INV&lt;10000'!T117)</f>
        <v/>
      </c>
      <c r="I117" s="8">
        <f>IF('INV&lt;10000'!$B117="","",'INV&lt;10000'!X117)</f>
        <v/>
      </c>
      <c r="J117" s="8">
        <f>IF('INV&lt;10000'!$B117="","",'INV&lt;10000'!Y117)</f>
        <v/>
      </c>
    </row>
    <row r="118">
      <c r="A118">
        <f>IF('INV&lt;10000'!$B118="","",'INV&lt;10000'!B118)</f>
        <v/>
      </c>
      <c r="B118">
        <f>IF('INV&lt;10000'!$B118="","",'INV&lt;10000'!A118)</f>
        <v/>
      </c>
      <c r="C118">
        <f>IF('INV&lt;10000'!$B118="","",'INV&lt;10000'!H118)</f>
        <v/>
      </c>
      <c r="D118">
        <f>IF('INV&lt;10000'!$B118="","",'INV&lt;10000'!I118)</f>
        <v/>
      </c>
      <c r="E118" s="18">
        <f>IF('INV&lt;10000'!$B118="","",'INV&lt;10000'!P118)</f>
        <v/>
      </c>
      <c r="F118" s="8">
        <f>IF('INV&lt;10000'!$B118="","",'INV&lt;10000'!Q118)</f>
        <v/>
      </c>
      <c r="G118" s="18">
        <f>IF('INV&lt;10000'!$B118="","",'INV&lt;10000'!S118)</f>
        <v/>
      </c>
      <c r="H118" s="8">
        <f>IF('INV&lt;10000'!$B118="","",'INV&lt;10000'!T118)</f>
        <v/>
      </c>
      <c r="I118" s="8">
        <f>IF('INV&lt;10000'!$B118="","",'INV&lt;10000'!X118)</f>
        <v/>
      </c>
      <c r="J118" s="8">
        <f>IF('INV&lt;10000'!$B118="","",'INV&lt;10000'!Y118)</f>
        <v/>
      </c>
    </row>
    <row r="119">
      <c r="A119">
        <f>IF('INV&lt;10000'!$B119="","",'INV&lt;10000'!B119)</f>
        <v/>
      </c>
      <c r="B119">
        <f>IF('INV&lt;10000'!$B119="","",'INV&lt;10000'!A119)</f>
        <v/>
      </c>
      <c r="C119">
        <f>IF('INV&lt;10000'!$B119="","",'INV&lt;10000'!H119)</f>
        <v/>
      </c>
      <c r="D119">
        <f>IF('INV&lt;10000'!$B119="","",'INV&lt;10000'!I119)</f>
        <v/>
      </c>
      <c r="E119" s="18">
        <f>IF('INV&lt;10000'!$B119="","",'INV&lt;10000'!P119)</f>
        <v/>
      </c>
      <c r="F119" s="8">
        <f>IF('INV&lt;10000'!$B119="","",'INV&lt;10000'!Q119)</f>
        <v/>
      </c>
      <c r="G119" s="18">
        <f>IF('INV&lt;10000'!$B119="","",'INV&lt;10000'!S119)</f>
        <v/>
      </c>
      <c r="H119" s="8">
        <f>IF('INV&lt;10000'!$B119="","",'INV&lt;10000'!T119)</f>
        <v/>
      </c>
      <c r="I119" s="8">
        <f>IF('INV&lt;10000'!$B119="","",'INV&lt;10000'!X119)</f>
        <v/>
      </c>
      <c r="J119" s="8">
        <f>IF('INV&lt;10000'!$B119="","",'INV&lt;10000'!Y119)</f>
        <v/>
      </c>
    </row>
    <row r="120">
      <c r="A120">
        <f>IF('INV&lt;10000'!$B120="","",'INV&lt;10000'!B120)</f>
        <v/>
      </c>
      <c r="B120">
        <f>IF('INV&lt;10000'!$B120="","",'INV&lt;10000'!A120)</f>
        <v/>
      </c>
      <c r="C120">
        <f>IF('INV&lt;10000'!$B120="","",'INV&lt;10000'!H120)</f>
        <v/>
      </c>
      <c r="D120">
        <f>IF('INV&lt;10000'!$B120="","",'INV&lt;10000'!I120)</f>
        <v/>
      </c>
      <c r="E120" s="18">
        <f>IF('INV&lt;10000'!$B120="","",'INV&lt;10000'!P120)</f>
        <v/>
      </c>
      <c r="F120" s="8">
        <f>IF('INV&lt;10000'!$B120="","",'INV&lt;10000'!Q120)</f>
        <v/>
      </c>
      <c r="G120" s="18">
        <f>IF('INV&lt;10000'!$B120="","",'INV&lt;10000'!S120)</f>
        <v/>
      </c>
      <c r="H120" s="8">
        <f>IF('INV&lt;10000'!$B120="","",'INV&lt;10000'!T120)</f>
        <v/>
      </c>
      <c r="I120" s="8">
        <f>IF('INV&lt;10000'!$B120="","",'INV&lt;10000'!X120)</f>
        <v/>
      </c>
      <c r="J120" s="8">
        <f>IF('INV&lt;10000'!$B120="","",'INV&lt;10000'!Y120)</f>
        <v/>
      </c>
    </row>
    <row r="121">
      <c r="A121">
        <f>IF('INV&lt;10000'!$B121="","",'INV&lt;10000'!B121)</f>
        <v/>
      </c>
      <c r="B121">
        <f>IF('INV&lt;10000'!$B121="","",'INV&lt;10000'!A121)</f>
        <v/>
      </c>
      <c r="C121">
        <f>IF('INV&lt;10000'!$B121="","",'INV&lt;10000'!H121)</f>
        <v/>
      </c>
      <c r="D121">
        <f>IF('INV&lt;10000'!$B121="","",'INV&lt;10000'!I121)</f>
        <v/>
      </c>
      <c r="E121" s="18">
        <f>IF('INV&lt;10000'!$B121="","",'INV&lt;10000'!P121)</f>
        <v/>
      </c>
      <c r="F121" s="8">
        <f>IF('INV&lt;10000'!$B121="","",'INV&lt;10000'!Q121)</f>
        <v/>
      </c>
      <c r="G121" s="18">
        <f>IF('INV&lt;10000'!$B121="","",'INV&lt;10000'!S121)</f>
        <v/>
      </c>
      <c r="H121" s="8">
        <f>IF('INV&lt;10000'!$B121="","",'INV&lt;10000'!T121)</f>
        <v/>
      </c>
      <c r="I121" s="8">
        <f>IF('INV&lt;10000'!$B121="","",'INV&lt;10000'!X121)</f>
        <v/>
      </c>
      <c r="J121" s="8">
        <f>IF('INV&lt;10000'!$B121="","",'INV&lt;10000'!Y121)</f>
        <v/>
      </c>
    </row>
    <row r="122">
      <c r="A122">
        <f>IF('INV&lt;10000'!$B122="","",'INV&lt;10000'!B122)</f>
        <v/>
      </c>
      <c r="B122">
        <f>IF('INV&lt;10000'!$B122="","",'INV&lt;10000'!A122)</f>
        <v/>
      </c>
      <c r="C122">
        <f>IF('INV&lt;10000'!$B122="","",'INV&lt;10000'!H122)</f>
        <v/>
      </c>
      <c r="D122">
        <f>IF('INV&lt;10000'!$B122="","",'INV&lt;10000'!I122)</f>
        <v/>
      </c>
      <c r="E122" s="18">
        <f>IF('INV&lt;10000'!$B122="","",'INV&lt;10000'!P122)</f>
        <v/>
      </c>
      <c r="F122" s="8">
        <f>IF('INV&lt;10000'!$B122="","",'INV&lt;10000'!Q122)</f>
        <v/>
      </c>
      <c r="G122" s="18">
        <f>IF('INV&lt;10000'!$B122="","",'INV&lt;10000'!S122)</f>
        <v/>
      </c>
      <c r="H122" s="8">
        <f>IF('INV&lt;10000'!$B122="","",'INV&lt;10000'!T122)</f>
        <v/>
      </c>
      <c r="I122" s="8">
        <f>IF('INV&lt;10000'!$B122="","",'INV&lt;10000'!X122)</f>
        <v/>
      </c>
      <c r="J122" s="8">
        <f>IF('INV&lt;10000'!$B122="","",'INV&lt;10000'!Y122)</f>
        <v/>
      </c>
    </row>
    <row r="123">
      <c r="A123">
        <f>IF('INV&lt;10000'!$B123="","",'INV&lt;10000'!B123)</f>
        <v/>
      </c>
      <c r="B123">
        <f>IF('INV&lt;10000'!$B123="","",'INV&lt;10000'!A123)</f>
        <v/>
      </c>
      <c r="C123">
        <f>IF('INV&lt;10000'!$B123="","",'INV&lt;10000'!H123)</f>
        <v/>
      </c>
      <c r="D123">
        <f>IF('INV&lt;10000'!$B123="","",'INV&lt;10000'!I123)</f>
        <v/>
      </c>
      <c r="E123" s="18">
        <f>IF('INV&lt;10000'!$B123="","",'INV&lt;10000'!P123)</f>
        <v/>
      </c>
      <c r="F123" s="8">
        <f>IF('INV&lt;10000'!$B123="","",'INV&lt;10000'!Q123)</f>
        <v/>
      </c>
      <c r="G123" s="18">
        <f>IF('INV&lt;10000'!$B123="","",'INV&lt;10000'!S123)</f>
        <v/>
      </c>
      <c r="H123" s="8">
        <f>IF('INV&lt;10000'!$B123="","",'INV&lt;10000'!T123)</f>
        <v/>
      </c>
      <c r="I123" s="8">
        <f>IF('INV&lt;10000'!$B123="","",'INV&lt;10000'!X123)</f>
        <v/>
      </c>
      <c r="J123" s="8">
        <f>IF('INV&lt;10000'!$B123="","",'INV&lt;10000'!Y123)</f>
        <v/>
      </c>
    </row>
    <row r="124">
      <c r="A124">
        <f>IF('INV&lt;10000'!$B124="","",'INV&lt;10000'!B124)</f>
        <v/>
      </c>
      <c r="B124">
        <f>IF('INV&lt;10000'!$B124="","",'INV&lt;10000'!A124)</f>
        <v/>
      </c>
      <c r="C124">
        <f>IF('INV&lt;10000'!$B124="","",'INV&lt;10000'!H124)</f>
        <v/>
      </c>
      <c r="D124">
        <f>IF('INV&lt;10000'!$B124="","",'INV&lt;10000'!I124)</f>
        <v/>
      </c>
      <c r="E124" s="18">
        <f>IF('INV&lt;10000'!$B124="","",'INV&lt;10000'!P124)</f>
        <v/>
      </c>
      <c r="F124" s="8">
        <f>IF('INV&lt;10000'!$B124="","",'INV&lt;10000'!Q124)</f>
        <v/>
      </c>
      <c r="G124" s="18">
        <f>IF('INV&lt;10000'!$B124="","",'INV&lt;10000'!S124)</f>
        <v/>
      </c>
      <c r="H124" s="8">
        <f>IF('INV&lt;10000'!$B124="","",'INV&lt;10000'!T124)</f>
        <v/>
      </c>
      <c r="I124" s="8">
        <f>IF('INV&lt;10000'!$B124="","",'INV&lt;10000'!X124)</f>
        <v/>
      </c>
      <c r="J124" s="8">
        <f>IF('INV&lt;10000'!$B124="","",'INV&lt;10000'!Y124)</f>
        <v/>
      </c>
    </row>
    <row r="125">
      <c r="A125">
        <f>IF('INV&lt;10000'!$B125="","",'INV&lt;10000'!B125)</f>
        <v/>
      </c>
      <c r="B125">
        <f>IF('INV&lt;10000'!$B125="","",'INV&lt;10000'!A125)</f>
        <v/>
      </c>
      <c r="C125">
        <f>IF('INV&lt;10000'!$B125="","",'INV&lt;10000'!H125)</f>
        <v/>
      </c>
      <c r="D125">
        <f>IF('INV&lt;10000'!$B125="","",'INV&lt;10000'!I125)</f>
        <v/>
      </c>
      <c r="E125" s="18">
        <f>IF('INV&lt;10000'!$B125="","",'INV&lt;10000'!P125)</f>
        <v/>
      </c>
      <c r="F125" s="8">
        <f>IF('INV&lt;10000'!$B125="","",'INV&lt;10000'!Q125)</f>
        <v/>
      </c>
      <c r="G125" s="18">
        <f>IF('INV&lt;10000'!$B125="","",'INV&lt;10000'!S125)</f>
        <v/>
      </c>
      <c r="H125" s="8">
        <f>IF('INV&lt;10000'!$B125="","",'INV&lt;10000'!T125)</f>
        <v/>
      </c>
      <c r="I125" s="8">
        <f>IF('INV&lt;10000'!$B125="","",'INV&lt;10000'!X125)</f>
        <v/>
      </c>
      <c r="J125" s="8">
        <f>IF('INV&lt;10000'!$B125="","",'INV&lt;10000'!Y125)</f>
        <v/>
      </c>
    </row>
    <row r="126">
      <c r="A126">
        <f>IF('INV&lt;10000'!$B126="","",'INV&lt;10000'!B126)</f>
        <v/>
      </c>
      <c r="B126">
        <f>IF('INV&lt;10000'!$B126="","",'INV&lt;10000'!A126)</f>
        <v/>
      </c>
      <c r="C126">
        <f>IF('INV&lt;10000'!$B126="","",'INV&lt;10000'!H126)</f>
        <v/>
      </c>
      <c r="D126">
        <f>IF('INV&lt;10000'!$B126="","",'INV&lt;10000'!I126)</f>
        <v/>
      </c>
      <c r="E126" s="18">
        <f>IF('INV&lt;10000'!$B126="","",'INV&lt;10000'!P126)</f>
        <v/>
      </c>
      <c r="F126" s="8">
        <f>IF('INV&lt;10000'!$B126="","",'INV&lt;10000'!Q126)</f>
        <v/>
      </c>
      <c r="G126" s="18">
        <f>IF('INV&lt;10000'!$B126="","",'INV&lt;10000'!S126)</f>
        <v/>
      </c>
      <c r="H126" s="8">
        <f>IF('INV&lt;10000'!$B126="","",'INV&lt;10000'!T126)</f>
        <v/>
      </c>
      <c r="I126" s="8">
        <f>IF('INV&lt;10000'!$B126="","",'INV&lt;10000'!X126)</f>
        <v/>
      </c>
      <c r="J126" s="8">
        <f>IF('INV&lt;10000'!$B126="","",'INV&lt;10000'!Y126)</f>
        <v/>
      </c>
    </row>
    <row r="127">
      <c r="A127">
        <f>IF('INV&lt;10000'!$B127="","",'INV&lt;10000'!B127)</f>
        <v/>
      </c>
      <c r="B127">
        <f>IF('INV&lt;10000'!$B127="","",'INV&lt;10000'!A127)</f>
        <v/>
      </c>
      <c r="C127">
        <f>IF('INV&lt;10000'!$B127="","",'INV&lt;10000'!H127)</f>
        <v/>
      </c>
      <c r="D127">
        <f>IF('INV&lt;10000'!$B127="","",'INV&lt;10000'!I127)</f>
        <v/>
      </c>
      <c r="E127" s="18">
        <f>IF('INV&lt;10000'!$B127="","",'INV&lt;10000'!P127)</f>
        <v/>
      </c>
      <c r="F127" s="8">
        <f>IF('INV&lt;10000'!$B127="","",'INV&lt;10000'!Q127)</f>
        <v/>
      </c>
      <c r="G127" s="18">
        <f>IF('INV&lt;10000'!$B127="","",'INV&lt;10000'!S127)</f>
        <v/>
      </c>
      <c r="H127" s="8">
        <f>IF('INV&lt;10000'!$B127="","",'INV&lt;10000'!T127)</f>
        <v/>
      </c>
      <c r="I127" s="8">
        <f>IF('INV&lt;10000'!$B127="","",'INV&lt;10000'!X127)</f>
        <v/>
      </c>
      <c r="J127" s="8">
        <f>IF('INV&lt;10000'!$B127="","",'INV&lt;10000'!Y127)</f>
        <v/>
      </c>
    </row>
    <row r="128">
      <c r="A128">
        <f>IF('INV&lt;10000'!$B128="","",'INV&lt;10000'!B128)</f>
        <v/>
      </c>
      <c r="B128">
        <f>IF('INV&lt;10000'!$B128="","",'INV&lt;10000'!A128)</f>
        <v/>
      </c>
      <c r="C128">
        <f>IF('INV&lt;10000'!$B128="","",'INV&lt;10000'!H128)</f>
        <v/>
      </c>
      <c r="D128">
        <f>IF('INV&lt;10000'!$B128="","",'INV&lt;10000'!I128)</f>
        <v/>
      </c>
      <c r="E128" s="18">
        <f>IF('INV&lt;10000'!$B128="","",'INV&lt;10000'!P128)</f>
        <v/>
      </c>
      <c r="F128" s="8">
        <f>IF('INV&lt;10000'!$B128="","",'INV&lt;10000'!Q128)</f>
        <v/>
      </c>
      <c r="G128" s="18">
        <f>IF('INV&lt;10000'!$B128="","",'INV&lt;10000'!S128)</f>
        <v/>
      </c>
      <c r="H128" s="8">
        <f>IF('INV&lt;10000'!$B128="","",'INV&lt;10000'!T128)</f>
        <v/>
      </c>
      <c r="I128" s="8">
        <f>IF('INV&lt;10000'!$B128="","",'INV&lt;10000'!X128)</f>
        <v/>
      </c>
      <c r="J128" s="8">
        <f>IF('INV&lt;10000'!$B128="","",'INV&lt;10000'!Y128)</f>
        <v/>
      </c>
    </row>
    <row r="129">
      <c r="A129">
        <f>IF('INV&lt;10000'!$B129="","",'INV&lt;10000'!B129)</f>
        <v/>
      </c>
      <c r="B129">
        <f>IF('INV&lt;10000'!$B129="","",'INV&lt;10000'!A129)</f>
        <v/>
      </c>
      <c r="C129">
        <f>IF('INV&lt;10000'!$B129="","",'INV&lt;10000'!H129)</f>
        <v/>
      </c>
      <c r="D129">
        <f>IF('INV&lt;10000'!$B129="","",'INV&lt;10000'!I129)</f>
        <v/>
      </c>
      <c r="E129" s="18">
        <f>IF('INV&lt;10000'!$B129="","",'INV&lt;10000'!P129)</f>
        <v/>
      </c>
      <c r="F129" s="8">
        <f>IF('INV&lt;10000'!$B129="","",'INV&lt;10000'!Q129)</f>
        <v/>
      </c>
      <c r="G129" s="18">
        <f>IF('INV&lt;10000'!$B129="","",'INV&lt;10000'!S129)</f>
        <v/>
      </c>
      <c r="H129" s="8">
        <f>IF('INV&lt;10000'!$B129="","",'INV&lt;10000'!T129)</f>
        <v/>
      </c>
      <c r="I129" s="8">
        <f>IF('INV&lt;10000'!$B129="","",'INV&lt;10000'!X129)</f>
        <v/>
      </c>
      <c r="J129" s="8">
        <f>IF('INV&lt;10000'!$B129="","",'INV&lt;10000'!Y129)</f>
        <v/>
      </c>
    </row>
    <row r="130">
      <c r="A130">
        <f>IF('INV&lt;10000'!$B130="","",'INV&lt;10000'!B130)</f>
        <v/>
      </c>
      <c r="B130">
        <f>IF('INV&lt;10000'!$B130="","",'INV&lt;10000'!A130)</f>
        <v/>
      </c>
      <c r="C130">
        <f>IF('INV&lt;10000'!$B130="","",'INV&lt;10000'!H130)</f>
        <v/>
      </c>
      <c r="D130">
        <f>IF('INV&lt;10000'!$B130="","",'INV&lt;10000'!I130)</f>
        <v/>
      </c>
      <c r="E130" s="18">
        <f>IF('INV&lt;10000'!$B130="","",'INV&lt;10000'!P130)</f>
        <v/>
      </c>
      <c r="F130" s="8">
        <f>IF('INV&lt;10000'!$B130="","",'INV&lt;10000'!Q130)</f>
        <v/>
      </c>
      <c r="G130" s="18">
        <f>IF('INV&lt;10000'!$B130="","",'INV&lt;10000'!S130)</f>
        <v/>
      </c>
      <c r="H130" s="8">
        <f>IF('INV&lt;10000'!$B130="","",'INV&lt;10000'!T130)</f>
        <v/>
      </c>
      <c r="I130" s="8">
        <f>IF('INV&lt;10000'!$B130="","",'INV&lt;10000'!X130)</f>
        <v/>
      </c>
      <c r="J130" s="8">
        <f>IF('INV&lt;10000'!$B130="","",'INV&lt;10000'!Y130)</f>
        <v/>
      </c>
    </row>
    <row r="131">
      <c r="A131">
        <f>IF('INV&lt;10000'!$B131="","",'INV&lt;10000'!B131)</f>
        <v/>
      </c>
      <c r="B131">
        <f>IF('INV&lt;10000'!$B131="","",'INV&lt;10000'!A131)</f>
        <v/>
      </c>
      <c r="C131">
        <f>IF('INV&lt;10000'!$B131="","",'INV&lt;10000'!H131)</f>
        <v/>
      </c>
      <c r="D131">
        <f>IF('INV&lt;10000'!$B131="","",'INV&lt;10000'!I131)</f>
        <v/>
      </c>
      <c r="E131" s="18">
        <f>IF('INV&lt;10000'!$B131="","",'INV&lt;10000'!P131)</f>
        <v/>
      </c>
      <c r="F131" s="8">
        <f>IF('INV&lt;10000'!$B131="","",'INV&lt;10000'!Q131)</f>
        <v/>
      </c>
      <c r="G131" s="18">
        <f>IF('INV&lt;10000'!$B131="","",'INV&lt;10000'!S131)</f>
        <v/>
      </c>
      <c r="H131" s="8">
        <f>IF('INV&lt;10000'!$B131="","",'INV&lt;10000'!T131)</f>
        <v/>
      </c>
      <c r="I131" s="8">
        <f>IF('INV&lt;10000'!$B131="","",'INV&lt;10000'!X131)</f>
        <v/>
      </c>
      <c r="J131" s="8">
        <f>IF('INV&lt;10000'!$B131="","",'INV&lt;10000'!Y131)</f>
        <v/>
      </c>
    </row>
    <row r="132">
      <c r="A132">
        <f>IF('INV&lt;10000'!$B132="","",'INV&lt;10000'!B132)</f>
        <v/>
      </c>
      <c r="B132">
        <f>IF('INV&lt;10000'!$B132="","",'INV&lt;10000'!A132)</f>
        <v/>
      </c>
      <c r="C132">
        <f>IF('INV&lt;10000'!$B132="","",'INV&lt;10000'!H132)</f>
        <v/>
      </c>
      <c r="D132">
        <f>IF('INV&lt;10000'!$B132="","",'INV&lt;10000'!I132)</f>
        <v/>
      </c>
      <c r="E132" s="18">
        <f>IF('INV&lt;10000'!$B132="","",'INV&lt;10000'!P132)</f>
        <v/>
      </c>
      <c r="F132" s="8">
        <f>IF('INV&lt;10000'!$B132="","",'INV&lt;10000'!Q132)</f>
        <v/>
      </c>
      <c r="G132" s="18">
        <f>IF('INV&lt;10000'!$B132="","",'INV&lt;10000'!S132)</f>
        <v/>
      </c>
      <c r="H132" s="8">
        <f>IF('INV&lt;10000'!$B132="","",'INV&lt;10000'!T132)</f>
        <v/>
      </c>
      <c r="I132" s="8">
        <f>IF('INV&lt;10000'!$B132="","",'INV&lt;10000'!X132)</f>
        <v/>
      </c>
      <c r="J132" s="8">
        <f>IF('INV&lt;10000'!$B132="","",'INV&lt;10000'!Y132)</f>
        <v/>
      </c>
    </row>
    <row r="133">
      <c r="A133">
        <f>IF('INV&lt;10000'!$B133="","",'INV&lt;10000'!B133)</f>
        <v/>
      </c>
      <c r="B133">
        <f>IF('INV&lt;10000'!$B133="","",'INV&lt;10000'!A133)</f>
        <v/>
      </c>
      <c r="C133">
        <f>IF('INV&lt;10000'!$B133="","",'INV&lt;10000'!H133)</f>
        <v/>
      </c>
      <c r="D133">
        <f>IF('INV&lt;10000'!$B133="","",'INV&lt;10000'!I133)</f>
        <v/>
      </c>
      <c r="E133" s="18">
        <f>IF('INV&lt;10000'!$B133="","",'INV&lt;10000'!P133)</f>
        <v/>
      </c>
      <c r="F133" s="8">
        <f>IF('INV&lt;10000'!$B133="","",'INV&lt;10000'!Q133)</f>
        <v/>
      </c>
      <c r="G133" s="18">
        <f>IF('INV&lt;10000'!$B133="","",'INV&lt;10000'!S133)</f>
        <v/>
      </c>
      <c r="H133" s="8">
        <f>IF('INV&lt;10000'!$B133="","",'INV&lt;10000'!T133)</f>
        <v/>
      </c>
      <c r="I133" s="8">
        <f>IF('INV&lt;10000'!$B133="","",'INV&lt;10000'!X133)</f>
        <v/>
      </c>
      <c r="J133" s="8">
        <f>IF('INV&lt;10000'!$B133="","",'INV&lt;10000'!Y133)</f>
        <v/>
      </c>
    </row>
    <row r="134">
      <c r="A134">
        <f>IF('INV&lt;10000'!$B134="","",'INV&lt;10000'!B134)</f>
        <v/>
      </c>
      <c r="B134">
        <f>IF('INV&lt;10000'!$B134="","",'INV&lt;10000'!A134)</f>
        <v/>
      </c>
      <c r="C134">
        <f>IF('INV&lt;10000'!$B134="","",'INV&lt;10000'!H134)</f>
        <v/>
      </c>
      <c r="D134">
        <f>IF('INV&lt;10000'!$B134="","",'INV&lt;10000'!I134)</f>
        <v/>
      </c>
      <c r="E134" s="18">
        <f>IF('INV&lt;10000'!$B134="","",'INV&lt;10000'!P134)</f>
        <v/>
      </c>
      <c r="F134" s="8">
        <f>IF('INV&lt;10000'!$B134="","",'INV&lt;10000'!Q134)</f>
        <v/>
      </c>
      <c r="G134" s="18">
        <f>IF('INV&lt;10000'!$B134="","",'INV&lt;10000'!S134)</f>
        <v/>
      </c>
      <c r="H134" s="8">
        <f>IF('INV&lt;10000'!$B134="","",'INV&lt;10000'!T134)</f>
        <v/>
      </c>
      <c r="I134" s="8">
        <f>IF('INV&lt;10000'!$B134="","",'INV&lt;10000'!X134)</f>
        <v/>
      </c>
      <c r="J134" s="8">
        <f>IF('INV&lt;10000'!$B134="","",'INV&lt;10000'!Y134)</f>
        <v/>
      </c>
    </row>
    <row r="135">
      <c r="A135">
        <f>IF('INV&lt;10000'!$B135="","",'INV&lt;10000'!B135)</f>
        <v/>
      </c>
      <c r="B135">
        <f>IF('INV&lt;10000'!$B135="","",'INV&lt;10000'!A135)</f>
        <v/>
      </c>
      <c r="C135">
        <f>IF('INV&lt;10000'!$B135="","",'INV&lt;10000'!H135)</f>
        <v/>
      </c>
      <c r="D135">
        <f>IF('INV&lt;10000'!$B135="","",'INV&lt;10000'!I135)</f>
        <v/>
      </c>
      <c r="E135" s="18">
        <f>IF('INV&lt;10000'!$B135="","",'INV&lt;10000'!P135)</f>
        <v/>
      </c>
      <c r="F135" s="8">
        <f>IF('INV&lt;10000'!$B135="","",'INV&lt;10000'!Q135)</f>
        <v/>
      </c>
      <c r="G135" s="18">
        <f>IF('INV&lt;10000'!$B135="","",'INV&lt;10000'!S135)</f>
        <v/>
      </c>
      <c r="H135" s="8">
        <f>IF('INV&lt;10000'!$B135="","",'INV&lt;10000'!T135)</f>
        <v/>
      </c>
      <c r="I135" s="8">
        <f>IF('INV&lt;10000'!$B135="","",'INV&lt;10000'!X135)</f>
        <v/>
      </c>
      <c r="J135" s="8">
        <f>IF('INV&lt;10000'!$B135="","",'INV&lt;10000'!Y135)</f>
        <v/>
      </c>
    </row>
    <row r="136">
      <c r="A136">
        <f>IF('INV&lt;10000'!$B136="","",'INV&lt;10000'!B136)</f>
        <v/>
      </c>
      <c r="B136">
        <f>IF('INV&lt;10000'!$B136="","",'INV&lt;10000'!A136)</f>
        <v/>
      </c>
      <c r="C136">
        <f>IF('INV&lt;10000'!$B136="","",'INV&lt;10000'!H136)</f>
        <v/>
      </c>
      <c r="D136">
        <f>IF('INV&lt;10000'!$B136="","",'INV&lt;10000'!I136)</f>
        <v/>
      </c>
      <c r="E136" s="18">
        <f>IF('INV&lt;10000'!$B136="","",'INV&lt;10000'!P136)</f>
        <v/>
      </c>
      <c r="F136" s="8">
        <f>IF('INV&lt;10000'!$B136="","",'INV&lt;10000'!Q136)</f>
        <v/>
      </c>
      <c r="G136" s="18">
        <f>IF('INV&lt;10000'!$B136="","",'INV&lt;10000'!S136)</f>
        <v/>
      </c>
      <c r="H136" s="8">
        <f>IF('INV&lt;10000'!$B136="","",'INV&lt;10000'!T136)</f>
        <v/>
      </c>
      <c r="I136" s="8">
        <f>IF('INV&lt;10000'!$B136="","",'INV&lt;10000'!X136)</f>
        <v/>
      </c>
      <c r="J136" s="8">
        <f>IF('INV&lt;10000'!$B136="","",'INV&lt;10000'!Y136)</f>
        <v/>
      </c>
    </row>
    <row r="137">
      <c r="A137">
        <f>IF('INV&lt;10000'!$B137="","",'INV&lt;10000'!B137)</f>
        <v/>
      </c>
      <c r="B137">
        <f>IF('INV&lt;10000'!$B137="","",'INV&lt;10000'!A137)</f>
        <v/>
      </c>
      <c r="C137">
        <f>IF('INV&lt;10000'!$B137="","",'INV&lt;10000'!H137)</f>
        <v/>
      </c>
      <c r="D137">
        <f>IF('INV&lt;10000'!$B137="","",'INV&lt;10000'!I137)</f>
        <v/>
      </c>
      <c r="E137" s="18">
        <f>IF('INV&lt;10000'!$B137="","",'INV&lt;10000'!P137)</f>
        <v/>
      </c>
      <c r="F137" s="8">
        <f>IF('INV&lt;10000'!$B137="","",'INV&lt;10000'!Q137)</f>
        <v/>
      </c>
      <c r="G137" s="18">
        <f>IF('INV&lt;10000'!$B137="","",'INV&lt;10000'!S137)</f>
        <v/>
      </c>
      <c r="H137" s="8">
        <f>IF('INV&lt;10000'!$B137="","",'INV&lt;10000'!T137)</f>
        <v/>
      </c>
      <c r="I137" s="8">
        <f>IF('INV&lt;10000'!$B137="","",'INV&lt;10000'!X137)</f>
        <v/>
      </c>
      <c r="J137" s="8">
        <f>IF('INV&lt;10000'!$B137="","",'INV&lt;10000'!Y137)</f>
        <v/>
      </c>
    </row>
    <row r="138">
      <c r="A138">
        <f>IF('INV&lt;10000'!$B138="","",'INV&lt;10000'!B138)</f>
        <v/>
      </c>
      <c r="B138">
        <f>IF('INV&lt;10000'!$B138="","",'INV&lt;10000'!A138)</f>
        <v/>
      </c>
      <c r="C138">
        <f>IF('INV&lt;10000'!$B138="","",'INV&lt;10000'!H138)</f>
        <v/>
      </c>
      <c r="D138">
        <f>IF('INV&lt;10000'!$B138="","",'INV&lt;10000'!I138)</f>
        <v/>
      </c>
      <c r="E138" s="18">
        <f>IF('INV&lt;10000'!$B138="","",'INV&lt;10000'!P138)</f>
        <v/>
      </c>
      <c r="F138" s="8">
        <f>IF('INV&lt;10000'!$B138="","",'INV&lt;10000'!Q138)</f>
        <v/>
      </c>
      <c r="G138" s="18">
        <f>IF('INV&lt;10000'!$B138="","",'INV&lt;10000'!S138)</f>
        <v/>
      </c>
      <c r="H138" s="8">
        <f>IF('INV&lt;10000'!$B138="","",'INV&lt;10000'!T138)</f>
        <v/>
      </c>
      <c r="I138" s="8">
        <f>IF('INV&lt;10000'!$B138="","",'INV&lt;10000'!X138)</f>
        <v/>
      </c>
      <c r="J138" s="8">
        <f>IF('INV&lt;10000'!$B138="","",'INV&lt;10000'!Y138)</f>
        <v/>
      </c>
    </row>
    <row r="139">
      <c r="A139">
        <f>IF('INV&lt;10000'!$B139="","",'INV&lt;10000'!B139)</f>
        <v/>
      </c>
      <c r="B139">
        <f>IF('INV&lt;10000'!$B139="","",'INV&lt;10000'!A139)</f>
        <v/>
      </c>
      <c r="C139">
        <f>IF('INV&lt;10000'!$B139="","",'INV&lt;10000'!H139)</f>
        <v/>
      </c>
      <c r="D139">
        <f>IF('INV&lt;10000'!$B139="","",'INV&lt;10000'!I139)</f>
        <v/>
      </c>
      <c r="E139" s="18">
        <f>IF('INV&lt;10000'!$B139="","",'INV&lt;10000'!P139)</f>
        <v/>
      </c>
      <c r="F139" s="8">
        <f>IF('INV&lt;10000'!$B139="","",'INV&lt;10000'!Q139)</f>
        <v/>
      </c>
      <c r="G139" s="18">
        <f>IF('INV&lt;10000'!$B139="","",'INV&lt;10000'!S139)</f>
        <v/>
      </c>
      <c r="H139" s="8">
        <f>IF('INV&lt;10000'!$B139="","",'INV&lt;10000'!T139)</f>
        <v/>
      </c>
      <c r="I139" s="8">
        <f>IF('INV&lt;10000'!$B139="","",'INV&lt;10000'!X139)</f>
        <v/>
      </c>
      <c r="J139" s="8">
        <f>IF('INV&lt;10000'!$B139="","",'INV&lt;10000'!Y139)</f>
        <v/>
      </c>
    </row>
    <row r="140">
      <c r="A140">
        <f>IF('INV&lt;10000'!$B140="","",'INV&lt;10000'!B140)</f>
        <v/>
      </c>
      <c r="B140">
        <f>IF('INV&lt;10000'!$B140="","",'INV&lt;10000'!A140)</f>
        <v/>
      </c>
      <c r="C140">
        <f>IF('INV&lt;10000'!$B140="","",'INV&lt;10000'!H140)</f>
        <v/>
      </c>
      <c r="D140">
        <f>IF('INV&lt;10000'!$B140="","",'INV&lt;10000'!I140)</f>
        <v/>
      </c>
      <c r="E140" s="18">
        <f>IF('INV&lt;10000'!$B140="","",'INV&lt;10000'!P140)</f>
        <v/>
      </c>
      <c r="F140" s="8">
        <f>IF('INV&lt;10000'!$B140="","",'INV&lt;10000'!Q140)</f>
        <v/>
      </c>
      <c r="G140" s="18">
        <f>IF('INV&lt;10000'!$B140="","",'INV&lt;10000'!S140)</f>
        <v/>
      </c>
      <c r="H140" s="8">
        <f>IF('INV&lt;10000'!$B140="","",'INV&lt;10000'!T140)</f>
        <v/>
      </c>
      <c r="I140" s="8">
        <f>IF('INV&lt;10000'!$B140="","",'INV&lt;10000'!X140)</f>
        <v/>
      </c>
      <c r="J140" s="8">
        <f>IF('INV&lt;10000'!$B140="","",'INV&lt;10000'!Y140)</f>
        <v/>
      </c>
    </row>
    <row r="141">
      <c r="A141">
        <f>IF('INV&lt;10000'!$B141="","",'INV&lt;10000'!B141)</f>
        <v/>
      </c>
      <c r="B141">
        <f>IF('INV&lt;10000'!$B141="","",'INV&lt;10000'!A141)</f>
        <v/>
      </c>
      <c r="C141">
        <f>IF('INV&lt;10000'!$B141="","",'INV&lt;10000'!H141)</f>
        <v/>
      </c>
      <c r="D141">
        <f>IF('INV&lt;10000'!$B141="","",'INV&lt;10000'!I141)</f>
        <v/>
      </c>
      <c r="E141" s="18">
        <f>IF('INV&lt;10000'!$B141="","",'INV&lt;10000'!P141)</f>
        <v/>
      </c>
      <c r="F141" s="8">
        <f>IF('INV&lt;10000'!$B141="","",'INV&lt;10000'!Q141)</f>
        <v/>
      </c>
      <c r="G141" s="18">
        <f>IF('INV&lt;10000'!$B141="","",'INV&lt;10000'!S141)</f>
        <v/>
      </c>
      <c r="H141" s="8">
        <f>IF('INV&lt;10000'!$B141="","",'INV&lt;10000'!T141)</f>
        <v/>
      </c>
      <c r="I141" s="8">
        <f>IF('INV&lt;10000'!$B141="","",'INV&lt;10000'!X141)</f>
        <v/>
      </c>
      <c r="J141" s="8">
        <f>IF('INV&lt;10000'!$B141="","",'INV&lt;10000'!Y141)</f>
        <v/>
      </c>
    </row>
    <row r="142">
      <c r="A142">
        <f>IF('INV&lt;10000'!$B142="","",'INV&lt;10000'!B142)</f>
        <v/>
      </c>
      <c r="B142">
        <f>IF('INV&lt;10000'!$B142="","",'INV&lt;10000'!A142)</f>
        <v/>
      </c>
      <c r="C142">
        <f>IF('INV&lt;10000'!$B142="","",'INV&lt;10000'!H142)</f>
        <v/>
      </c>
      <c r="D142">
        <f>IF('INV&lt;10000'!$B142="","",'INV&lt;10000'!I142)</f>
        <v/>
      </c>
      <c r="E142" s="18">
        <f>IF('INV&lt;10000'!$B142="","",'INV&lt;10000'!P142)</f>
        <v/>
      </c>
      <c r="F142" s="8">
        <f>IF('INV&lt;10000'!$B142="","",'INV&lt;10000'!Q142)</f>
        <v/>
      </c>
      <c r="G142" s="18">
        <f>IF('INV&lt;10000'!$B142="","",'INV&lt;10000'!S142)</f>
        <v/>
      </c>
      <c r="H142" s="8">
        <f>IF('INV&lt;10000'!$B142="","",'INV&lt;10000'!T142)</f>
        <v/>
      </c>
      <c r="I142" s="8">
        <f>IF('INV&lt;10000'!$B142="","",'INV&lt;10000'!X142)</f>
        <v/>
      </c>
      <c r="J142" s="8">
        <f>IF('INV&lt;10000'!$B142="","",'INV&lt;10000'!Y142)</f>
        <v/>
      </c>
    </row>
    <row r="143">
      <c r="A143">
        <f>IF('INV&lt;10000'!$B143="","",'INV&lt;10000'!B143)</f>
        <v/>
      </c>
      <c r="B143">
        <f>IF('INV&lt;10000'!$B143="","",'INV&lt;10000'!A143)</f>
        <v/>
      </c>
      <c r="C143">
        <f>IF('INV&lt;10000'!$B143="","",'INV&lt;10000'!H143)</f>
        <v/>
      </c>
      <c r="D143">
        <f>IF('INV&lt;10000'!$B143="","",'INV&lt;10000'!I143)</f>
        <v/>
      </c>
      <c r="E143" s="18">
        <f>IF('INV&lt;10000'!$B143="","",'INV&lt;10000'!P143)</f>
        <v/>
      </c>
      <c r="F143" s="8">
        <f>IF('INV&lt;10000'!$B143="","",'INV&lt;10000'!Q143)</f>
        <v/>
      </c>
      <c r="G143" s="18">
        <f>IF('INV&lt;10000'!$B143="","",'INV&lt;10000'!S143)</f>
        <v/>
      </c>
      <c r="H143" s="8">
        <f>IF('INV&lt;10000'!$B143="","",'INV&lt;10000'!T143)</f>
        <v/>
      </c>
      <c r="I143" s="8">
        <f>IF('INV&lt;10000'!$B143="","",'INV&lt;10000'!X143)</f>
        <v/>
      </c>
      <c r="J143" s="8">
        <f>IF('INV&lt;10000'!$B143="","",'INV&lt;10000'!Y143)</f>
        <v/>
      </c>
    </row>
    <row r="144">
      <c r="A144">
        <f>IF('INV&lt;10000'!$B144="","",'INV&lt;10000'!B144)</f>
        <v/>
      </c>
      <c r="B144">
        <f>IF('INV&lt;10000'!$B144="","",'INV&lt;10000'!A144)</f>
        <v/>
      </c>
      <c r="C144">
        <f>IF('INV&lt;10000'!$B144="","",'INV&lt;10000'!H144)</f>
        <v/>
      </c>
      <c r="D144">
        <f>IF('INV&lt;10000'!$B144="","",'INV&lt;10000'!I144)</f>
        <v/>
      </c>
      <c r="E144" s="18">
        <f>IF('INV&lt;10000'!$B144="","",'INV&lt;10000'!P144)</f>
        <v/>
      </c>
      <c r="F144" s="8">
        <f>IF('INV&lt;10000'!$B144="","",'INV&lt;10000'!Q144)</f>
        <v/>
      </c>
      <c r="G144" s="18">
        <f>IF('INV&lt;10000'!$B144="","",'INV&lt;10000'!S144)</f>
        <v/>
      </c>
      <c r="H144" s="8">
        <f>IF('INV&lt;10000'!$B144="","",'INV&lt;10000'!T144)</f>
        <v/>
      </c>
      <c r="I144" s="8">
        <f>IF('INV&lt;10000'!$B144="","",'INV&lt;10000'!X144)</f>
        <v/>
      </c>
      <c r="J144" s="8">
        <f>IF('INV&lt;10000'!$B144="","",'INV&lt;10000'!Y144)</f>
        <v/>
      </c>
    </row>
    <row r="145">
      <c r="A145">
        <f>IF('INV&lt;10000'!$B145="","",'INV&lt;10000'!B145)</f>
        <v/>
      </c>
      <c r="B145">
        <f>IF('INV&lt;10000'!$B145="","",'INV&lt;10000'!A145)</f>
        <v/>
      </c>
      <c r="C145">
        <f>IF('INV&lt;10000'!$B145="","",'INV&lt;10000'!H145)</f>
        <v/>
      </c>
      <c r="D145">
        <f>IF('INV&lt;10000'!$B145="","",'INV&lt;10000'!I145)</f>
        <v/>
      </c>
      <c r="E145" s="18">
        <f>IF('INV&lt;10000'!$B145="","",'INV&lt;10000'!P145)</f>
        <v/>
      </c>
      <c r="F145" s="8">
        <f>IF('INV&lt;10000'!$B145="","",'INV&lt;10000'!Q145)</f>
        <v/>
      </c>
      <c r="G145" s="18">
        <f>IF('INV&lt;10000'!$B145="","",'INV&lt;10000'!S145)</f>
        <v/>
      </c>
      <c r="H145" s="8">
        <f>IF('INV&lt;10000'!$B145="","",'INV&lt;10000'!T145)</f>
        <v/>
      </c>
      <c r="I145" s="8">
        <f>IF('INV&lt;10000'!$B145="","",'INV&lt;10000'!X145)</f>
        <v/>
      </c>
      <c r="J145" s="8">
        <f>IF('INV&lt;10000'!$B145="","",'INV&lt;10000'!Y145)</f>
        <v/>
      </c>
    </row>
    <row r="146">
      <c r="A146">
        <f>IF('INV&lt;10000'!$B146="","",'INV&lt;10000'!B146)</f>
        <v/>
      </c>
      <c r="B146">
        <f>IF('INV&lt;10000'!$B146="","",'INV&lt;10000'!A146)</f>
        <v/>
      </c>
      <c r="C146">
        <f>IF('INV&lt;10000'!$B146="","",'INV&lt;10000'!H146)</f>
        <v/>
      </c>
      <c r="D146">
        <f>IF('INV&lt;10000'!$B146="","",'INV&lt;10000'!I146)</f>
        <v/>
      </c>
      <c r="E146" s="18">
        <f>IF('INV&lt;10000'!$B146="","",'INV&lt;10000'!P146)</f>
        <v/>
      </c>
      <c r="F146" s="8">
        <f>IF('INV&lt;10000'!$B146="","",'INV&lt;10000'!Q146)</f>
        <v/>
      </c>
      <c r="G146" s="18">
        <f>IF('INV&lt;10000'!$B146="","",'INV&lt;10000'!S146)</f>
        <v/>
      </c>
      <c r="H146" s="8">
        <f>IF('INV&lt;10000'!$B146="","",'INV&lt;10000'!T146)</f>
        <v/>
      </c>
      <c r="I146" s="8">
        <f>IF('INV&lt;10000'!$B146="","",'INV&lt;10000'!X146)</f>
        <v/>
      </c>
      <c r="J146" s="8">
        <f>IF('INV&lt;10000'!$B146="","",'INV&lt;10000'!Y146)</f>
        <v/>
      </c>
    </row>
    <row r="147">
      <c r="A147">
        <f>IF('INV&lt;10000'!$B147="","",'INV&lt;10000'!B147)</f>
        <v/>
      </c>
      <c r="B147">
        <f>IF('INV&lt;10000'!$B147="","",'INV&lt;10000'!A147)</f>
        <v/>
      </c>
      <c r="C147">
        <f>IF('INV&lt;10000'!$B147="","",'INV&lt;10000'!H147)</f>
        <v/>
      </c>
      <c r="D147">
        <f>IF('INV&lt;10000'!$B147="","",'INV&lt;10000'!I147)</f>
        <v/>
      </c>
      <c r="E147" s="18">
        <f>IF('INV&lt;10000'!$B147="","",'INV&lt;10000'!P147)</f>
        <v/>
      </c>
      <c r="F147" s="8">
        <f>IF('INV&lt;10000'!$B147="","",'INV&lt;10000'!Q147)</f>
        <v/>
      </c>
      <c r="G147" s="18">
        <f>IF('INV&lt;10000'!$B147="","",'INV&lt;10000'!S147)</f>
        <v/>
      </c>
      <c r="H147" s="8">
        <f>IF('INV&lt;10000'!$B147="","",'INV&lt;10000'!T147)</f>
        <v/>
      </c>
      <c r="I147" s="8">
        <f>IF('INV&lt;10000'!$B147="","",'INV&lt;10000'!X147)</f>
        <v/>
      </c>
      <c r="J147" s="8">
        <f>IF('INV&lt;10000'!$B147="","",'INV&lt;10000'!Y147)</f>
        <v/>
      </c>
    </row>
    <row r="148">
      <c r="A148">
        <f>IF('INV&lt;10000'!$B148="","",'INV&lt;10000'!B148)</f>
        <v/>
      </c>
      <c r="B148">
        <f>IF('INV&lt;10000'!$B148="","",'INV&lt;10000'!A148)</f>
        <v/>
      </c>
      <c r="C148">
        <f>IF('INV&lt;10000'!$B148="","",'INV&lt;10000'!H148)</f>
        <v/>
      </c>
      <c r="D148">
        <f>IF('INV&lt;10000'!$B148="","",'INV&lt;10000'!I148)</f>
        <v/>
      </c>
      <c r="E148" s="18">
        <f>IF('INV&lt;10000'!$B148="","",'INV&lt;10000'!P148)</f>
        <v/>
      </c>
      <c r="F148" s="8">
        <f>IF('INV&lt;10000'!$B148="","",'INV&lt;10000'!Q148)</f>
        <v/>
      </c>
      <c r="G148" s="18">
        <f>IF('INV&lt;10000'!$B148="","",'INV&lt;10000'!S148)</f>
        <v/>
      </c>
      <c r="H148" s="8">
        <f>IF('INV&lt;10000'!$B148="","",'INV&lt;10000'!T148)</f>
        <v/>
      </c>
      <c r="I148" s="8">
        <f>IF('INV&lt;10000'!$B148="","",'INV&lt;10000'!X148)</f>
        <v/>
      </c>
      <c r="J148" s="8">
        <f>IF('INV&lt;10000'!$B148="","",'INV&lt;10000'!Y148)</f>
        <v/>
      </c>
    </row>
    <row r="149">
      <c r="A149">
        <f>IF('INV&lt;10000'!$B149="","",'INV&lt;10000'!B149)</f>
        <v/>
      </c>
      <c r="B149">
        <f>IF('INV&lt;10000'!$B149="","",'INV&lt;10000'!A149)</f>
        <v/>
      </c>
      <c r="C149">
        <f>IF('INV&lt;10000'!$B149="","",'INV&lt;10000'!H149)</f>
        <v/>
      </c>
      <c r="D149">
        <f>IF('INV&lt;10000'!$B149="","",'INV&lt;10000'!I149)</f>
        <v/>
      </c>
      <c r="E149" s="18">
        <f>IF('INV&lt;10000'!$B149="","",'INV&lt;10000'!P149)</f>
        <v/>
      </c>
      <c r="F149" s="8">
        <f>IF('INV&lt;10000'!$B149="","",'INV&lt;10000'!Q149)</f>
        <v/>
      </c>
      <c r="G149" s="18">
        <f>IF('INV&lt;10000'!$B149="","",'INV&lt;10000'!S149)</f>
        <v/>
      </c>
      <c r="H149" s="8">
        <f>IF('INV&lt;10000'!$B149="","",'INV&lt;10000'!T149)</f>
        <v/>
      </c>
      <c r="I149" s="8">
        <f>IF('INV&lt;10000'!$B149="","",'INV&lt;10000'!X149)</f>
        <v/>
      </c>
      <c r="J149" s="8">
        <f>IF('INV&lt;10000'!$B149="","",'INV&lt;10000'!Y149)</f>
        <v/>
      </c>
    </row>
    <row r="150">
      <c r="A150">
        <f>IF('INV&lt;10000'!$B150="","",'INV&lt;10000'!B150)</f>
        <v/>
      </c>
      <c r="B150">
        <f>IF('INV&lt;10000'!$B150="","",'INV&lt;10000'!A150)</f>
        <v/>
      </c>
      <c r="C150">
        <f>IF('INV&lt;10000'!$B150="","",'INV&lt;10000'!H150)</f>
        <v/>
      </c>
      <c r="D150">
        <f>IF('INV&lt;10000'!$B150="","",'INV&lt;10000'!I150)</f>
        <v/>
      </c>
      <c r="E150" s="18">
        <f>IF('INV&lt;10000'!$B150="","",'INV&lt;10000'!P150)</f>
        <v/>
      </c>
      <c r="F150" s="8">
        <f>IF('INV&lt;10000'!$B150="","",'INV&lt;10000'!Q150)</f>
        <v/>
      </c>
      <c r="G150" s="18">
        <f>IF('INV&lt;10000'!$B150="","",'INV&lt;10000'!S150)</f>
        <v/>
      </c>
      <c r="H150" s="8">
        <f>IF('INV&lt;10000'!$B150="","",'INV&lt;10000'!T150)</f>
        <v/>
      </c>
      <c r="I150" s="8">
        <f>IF('INV&lt;10000'!$B150="","",'INV&lt;10000'!X150)</f>
        <v/>
      </c>
      <c r="J150" s="8">
        <f>IF('INV&lt;10000'!$B150="","",'INV&lt;10000'!Y150)</f>
        <v/>
      </c>
    </row>
    <row r="151">
      <c r="A151">
        <f>IF('INV&lt;10000'!$B151="","",'INV&lt;10000'!B151)</f>
        <v/>
      </c>
      <c r="B151">
        <f>IF('INV&lt;10000'!$B151="","",'INV&lt;10000'!A151)</f>
        <v/>
      </c>
      <c r="C151">
        <f>IF('INV&lt;10000'!$B151="","",'INV&lt;10000'!H151)</f>
        <v/>
      </c>
      <c r="D151">
        <f>IF('INV&lt;10000'!$B151="","",'INV&lt;10000'!I151)</f>
        <v/>
      </c>
      <c r="E151" s="18">
        <f>IF('INV&lt;10000'!$B151="","",'INV&lt;10000'!P151)</f>
        <v/>
      </c>
      <c r="F151" s="8">
        <f>IF('INV&lt;10000'!$B151="","",'INV&lt;10000'!Q151)</f>
        <v/>
      </c>
      <c r="G151" s="18">
        <f>IF('INV&lt;10000'!$B151="","",'INV&lt;10000'!S151)</f>
        <v/>
      </c>
      <c r="H151" s="8">
        <f>IF('INV&lt;10000'!$B151="","",'INV&lt;10000'!T151)</f>
        <v/>
      </c>
      <c r="I151" s="8">
        <f>IF('INV&lt;10000'!$B151="","",'INV&lt;10000'!X151)</f>
        <v/>
      </c>
      <c r="J151" s="8">
        <f>IF('INV&lt;10000'!$B151="","",'INV&lt;10000'!Y151)</f>
        <v/>
      </c>
    </row>
    <row r="152">
      <c r="A152">
        <f>IF('INV&lt;10000'!$B152="","",'INV&lt;10000'!B152)</f>
        <v/>
      </c>
      <c r="B152">
        <f>IF('INV&lt;10000'!$B152="","",'INV&lt;10000'!A152)</f>
        <v/>
      </c>
      <c r="C152">
        <f>IF('INV&lt;10000'!$B152="","",'INV&lt;10000'!H152)</f>
        <v/>
      </c>
      <c r="D152">
        <f>IF('INV&lt;10000'!$B152="","",'INV&lt;10000'!I152)</f>
        <v/>
      </c>
      <c r="E152" s="18">
        <f>IF('INV&lt;10000'!$B152="","",'INV&lt;10000'!P152)</f>
        <v/>
      </c>
      <c r="F152" s="8">
        <f>IF('INV&lt;10000'!$B152="","",'INV&lt;10000'!Q152)</f>
        <v/>
      </c>
      <c r="G152" s="18">
        <f>IF('INV&lt;10000'!$B152="","",'INV&lt;10000'!S152)</f>
        <v/>
      </c>
      <c r="H152" s="8">
        <f>IF('INV&lt;10000'!$B152="","",'INV&lt;10000'!T152)</f>
        <v/>
      </c>
      <c r="I152" s="8">
        <f>IF('INV&lt;10000'!$B152="","",'INV&lt;10000'!X152)</f>
        <v/>
      </c>
      <c r="J152" s="8">
        <f>IF('INV&lt;10000'!$B152="","",'INV&lt;10000'!Y152)</f>
        <v/>
      </c>
    </row>
    <row r="153">
      <c r="A153">
        <f>IF('INV&lt;10000'!$B153="","",'INV&lt;10000'!B153)</f>
        <v/>
      </c>
      <c r="B153">
        <f>IF('INV&lt;10000'!$B153="","",'INV&lt;10000'!A153)</f>
        <v/>
      </c>
      <c r="C153">
        <f>IF('INV&lt;10000'!$B153="","",'INV&lt;10000'!H153)</f>
        <v/>
      </c>
      <c r="D153">
        <f>IF('INV&lt;10000'!$B153="","",'INV&lt;10000'!I153)</f>
        <v/>
      </c>
      <c r="E153" s="18">
        <f>IF('INV&lt;10000'!$B153="","",'INV&lt;10000'!P153)</f>
        <v/>
      </c>
      <c r="F153" s="8">
        <f>IF('INV&lt;10000'!$B153="","",'INV&lt;10000'!Q153)</f>
        <v/>
      </c>
      <c r="G153" s="18">
        <f>IF('INV&lt;10000'!$B153="","",'INV&lt;10000'!S153)</f>
        <v/>
      </c>
      <c r="H153" s="8">
        <f>IF('INV&lt;10000'!$B153="","",'INV&lt;10000'!T153)</f>
        <v/>
      </c>
      <c r="I153" s="8">
        <f>IF('INV&lt;10000'!$B153="","",'INV&lt;10000'!X153)</f>
        <v/>
      </c>
      <c r="J153" s="8">
        <f>IF('INV&lt;10000'!$B153="","",'INV&lt;10000'!Y153)</f>
        <v/>
      </c>
    </row>
    <row r="154">
      <c r="A154">
        <f>IF('INV&lt;10000'!$B154="","",'INV&lt;10000'!B154)</f>
        <v/>
      </c>
      <c r="B154">
        <f>IF('INV&lt;10000'!$B154="","",'INV&lt;10000'!A154)</f>
        <v/>
      </c>
      <c r="C154">
        <f>IF('INV&lt;10000'!$B154="","",'INV&lt;10000'!H154)</f>
        <v/>
      </c>
      <c r="D154">
        <f>IF('INV&lt;10000'!$B154="","",'INV&lt;10000'!I154)</f>
        <v/>
      </c>
      <c r="E154" s="18">
        <f>IF('INV&lt;10000'!$B154="","",'INV&lt;10000'!P154)</f>
        <v/>
      </c>
      <c r="F154" s="8">
        <f>IF('INV&lt;10000'!$B154="","",'INV&lt;10000'!Q154)</f>
        <v/>
      </c>
      <c r="G154" s="18">
        <f>IF('INV&lt;10000'!$B154="","",'INV&lt;10000'!S154)</f>
        <v/>
      </c>
      <c r="H154" s="8">
        <f>IF('INV&lt;10000'!$B154="","",'INV&lt;10000'!T154)</f>
        <v/>
      </c>
      <c r="I154" s="8">
        <f>IF('INV&lt;10000'!$B154="","",'INV&lt;10000'!X154)</f>
        <v/>
      </c>
      <c r="J154" s="8">
        <f>IF('INV&lt;10000'!$B154="","",'INV&lt;10000'!Y154)</f>
        <v/>
      </c>
    </row>
    <row r="155">
      <c r="A155">
        <f>IF('INV&lt;10000'!$B155="","",'INV&lt;10000'!B155)</f>
        <v/>
      </c>
      <c r="B155">
        <f>IF('INV&lt;10000'!$B155="","",'INV&lt;10000'!A155)</f>
        <v/>
      </c>
      <c r="C155">
        <f>IF('INV&lt;10000'!$B155="","",'INV&lt;10000'!H155)</f>
        <v/>
      </c>
      <c r="D155">
        <f>IF('INV&lt;10000'!$B155="","",'INV&lt;10000'!I155)</f>
        <v/>
      </c>
      <c r="E155" s="18">
        <f>IF('INV&lt;10000'!$B155="","",'INV&lt;10000'!P155)</f>
        <v/>
      </c>
      <c r="F155" s="8">
        <f>IF('INV&lt;10000'!$B155="","",'INV&lt;10000'!Q155)</f>
        <v/>
      </c>
      <c r="G155" s="18">
        <f>IF('INV&lt;10000'!$B155="","",'INV&lt;10000'!S155)</f>
        <v/>
      </c>
      <c r="H155" s="8">
        <f>IF('INV&lt;10000'!$B155="","",'INV&lt;10000'!T155)</f>
        <v/>
      </c>
      <c r="I155" s="8">
        <f>IF('INV&lt;10000'!$B155="","",'INV&lt;10000'!X155)</f>
        <v/>
      </c>
      <c r="J155" s="8">
        <f>IF('INV&lt;10000'!$B155="","",'INV&lt;10000'!Y155)</f>
        <v/>
      </c>
    </row>
    <row r="156">
      <c r="A156">
        <f>IF('INV&lt;10000'!$B156="","",'INV&lt;10000'!B156)</f>
        <v/>
      </c>
      <c r="B156">
        <f>IF('INV&lt;10000'!$B156="","",'INV&lt;10000'!A156)</f>
        <v/>
      </c>
      <c r="C156">
        <f>IF('INV&lt;10000'!$B156="","",'INV&lt;10000'!H156)</f>
        <v/>
      </c>
      <c r="D156">
        <f>IF('INV&lt;10000'!$B156="","",'INV&lt;10000'!I156)</f>
        <v/>
      </c>
      <c r="E156" s="18">
        <f>IF('INV&lt;10000'!$B156="","",'INV&lt;10000'!P156)</f>
        <v/>
      </c>
      <c r="F156" s="8">
        <f>IF('INV&lt;10000'!$B156="","",'INV&lt;10000'!Q156)</f>
        <v/>
      </c>
      <c r="G156" s="18">
        <f>IF('INV&lt;10000'!$B156="","",'INV&lt;10000'!S156)</f>
        <v/>
      </c>
      <c r="H156" s="8">
        <f>IF('INV&lt;10000'!$B156="","",'INV&lt;10000'!T156)</f>
        <v/>
      </c>
      <c r="I156" s="8">
        <f>IF('INV&lt;10000'!$B156="","",'INV&lt;10000'!X156)</f>
        <v/>
      </c>
      <c r="J156" s="8">
        <f>IF('INV&lt;10000'!$B156="","",'INV&lt;10000'!Y156)</f>
        <v/>
      </c>
    </row>
    <row r="157">
      <c r="A157">
        <f>IF('INV&lt;10000'!$B157="","",'INV&lt;10000'!B157)</f>
        <v/>
      </c>
      <c r="B157">
        <f>IF('INV&lt;10000'!$B157="","",'INV&lt;10000'!A157)</f>
        <v/>
      </c>
      <c r="C157">
        <f>IF('INV&lt;10000'!$B157="","",'INV&lt;10000'!H157)</f>
        <v/>
      </c>
      <c r="D157">
        <f>IF('INV&lt;10000'!$B157="","",'INV&lt;10000'!I157)</f>
        <v/>
      </c>
      <c r="E157" s="18">
        <f>IF('INV&lt;10000'!$B157="","",'INV&lt;10000'!P157)</f>
        <v/>
      </c>
      <c r="F157" s="8">
        <f>IF('INV&lt;10000'!$B157="","",'INV&lt;10000'!Q157)</f>
        <v/>
      </c>
      <c r="G157" s="18">
        <f>IF('INV&lt;10000'!$B157="","",'INV&lt;10000'!S157)</f>
        <v/>
      </c>
      <c r="H157" s="8">
        <f>IF('INV&lt;10000'!$B157="","",'INV&lt;10000'!T157)</f>
        <v/>
      </c>
      <c r="I157" s="8">
        <f>IF('INV&lt;10000'!$B157="","",'INV&lt;10000'!X157)</f>
        <v/>
      </c>
      <c r="J157" s="8">
        <f>IF('INV&lt;10000'!$B157="","",'INV&lt;10000'!Y157)</f>
        <v/>
      </c>
    </row>
    <row r="158">
      <c r="A158">
        <f>IF('INV&lt;10000'!$B158="","",'INV&lt;10000'!B158)</f>
        <v/>
      </c>
      <c r="B158">
        <f>IF('INV&lt;10000'!$B158="","",'INV&lt;10000'!A158)</f>
        <v/>
      </c>
      <c r="C158">
        <f>IF('INV&lt;10000'!$B158="","",'INV&lt;10000'!H158)</f>
        <v/>
      </c>
      <c r="D158">
        <f>IF('INV&lt;10000'!$B158="","",'INV&lt;10000'!I158)</f>
        <v/>
      </c>
      <c r="E158" s="18">
        <f>IF('INV&lt;10000'!$B158="","",'INV&lt;10000'!P158)</f>
        <v/>
      </c>
      <c r="F158" s="8">
        <f>IF('INV&lt;10000'!$B158="","",'INV&lt;10000'!Q158)</f>
        <v/>
      </c>
      <c r="G158" s="18">
        <f>IF('INV&lt;10000'!$B158="","",'INV&lt;10000'!S158)</f>
        <v/>
      </c>
      <c r="H158" s="8">
        <f>IF('INV&lt;10000'!$B158="","",'INV&lt;10000'!T158)</f>
        <v/>
      </c>
      <c r="I158" s="8">
        <f>IF('INV&lt;10000'!$B158="","",'INV&lt;10000'!X158)</f>
        <v/>
      </c>
      <c r="J158" s="8">
        <f>IF('INV&lt;10000'!$B158="","",'INV&lt;10000'!Y158)</f>
        <v/>
      </c>
    </row>
    <row r="159">
      <c r="A159">
        <f>IF('INV&lt;10000'!$B159="","",'INV&lt;10000'!B159)</f>
        <v/>
      </c>
      <c r="B159">
        <f>IF('INV&lt;10000'!$B159="","",'INV&lt;10000'!A159)</f>
        <v/>
      </c>
      <c r="C159">
        <f>IF('INV&lt;10000'!$B159="","",'INV&lt;10000'!H159)</f>
        <v/>
      </c>
      <c r="D159">
        <f>IF('INV&lt;10000'!$B159="","",'INV&lt;10000'!I159)</f>
        <v/>
      </c>
      <c r="E159" s="18">
        <f>IF('INV&lt;10000'!$B159="","",'INV&lt;10000'!P159)</f>
        <v/>
      </c>
      <c r="F159" s="8">
        <f>IF('INV&lt;10000'!$B159="","",'INV&lt;10000'!Q159)</f>
        <v/>
      </c>
      <c r="G159" s="18">
        <f>IF('INV&lt;10000'!$B159="","",'INV&lt;10000'!S159)</f>
        <v/>
      </c>
      <c r="H159" s="8">
        <f>IF('INV&lt;10000'!$B159="","",'INV&lt;10000'!T159)</f>
        <v/>
      </c>
      <c r="I159" s="8">
        <f>IF('INV&lt;10000'!$B159="","",'INV&lt;10000'!X159)</f>
        <v/>
      </c>
      <c r="J159" s="8">
        <f>IF('INV&lt;10000'!$B159="","",'INV&lt;10000'!Y159)</f>
        <v/>
      </c>
    </row>
    <row r="160">
      <c r="A160">
        <f>IF('INV&lt;10000'!$B160="","",'INV&lt;10000'!B160)</f>
        <v/>
      </c>
      <c r="B160">
        <f>IF('INV&lt;10000'!$B160="","",'INV&lt;10000'!A160)</f>
        <v/>
      </c>
      <c r="C160">
        <f>IF('INV&lt;10000'!$B160="","",'INV&lt;10000'!H160)</f>
        <v/>
      </c>
      <c r="D160">
        <f>IF('INV&lt;10000'!$B160="","",'INV&lt;10000'!I160)</f>
        <v/>
      </c>
      <c r="E160" s="18">
        <f>IF('INV&lt;10000'!$B160="","",'INV&lt;10000'!P160)</f>
        <v/>
      </c>
      <c r="F160" s="8">
        <f>IF('INV&lt;10000'!$B160="","",'INV&lt;10000'!Q160)</f>
        <v/>
      </c>
      <c r="G160" s="18">
        <f>IF('INV&lt;10000'!$B160="","",'INV&lt;10000'!S160)</f>
        <v/>
      </c>
      <c r="H160" s="8">
        <f>IF('INV&lt;10000'!$B160="","",'INV&lt;10000'!T160)</f>
        <v/>
      </c>
      <c r="I160" s="8">
        <f>IF('INV&lt;10000'!$B160="","",'INV&lt;10000'!X160)</f>
        <v/>
      </c>
      <c r="J160" s="8">
        <f>IF('INV&lt;10000'!$B160="","",'INV&lt;10000'!Y160)</f>
        <v/>
      </c>
    </row>
    <row r="161">
      <c r="A161">
        <f>IF('INV&lt;10000'!$B161="","",'INV&lt;10000'!B161)</f>
        <v/>
      </c>
      <c r="B161">
        <f>IF('INV&lt;10000'!$B161="","",'INV&lt;10000'!A161)</f>
        <v/>
      </c>
      <c r="C161">
        <f>IF('INV&lt;10000'!$B161="","",'INV&lt;10000'!H161)</f>
        <v/>
      </c>
      <c r="D161">
        <f>IF('INV&lt;10000'!$B161="","",'INV&lt;10000'!I161)</f>
        <v/>
      </c>
      <c r="E161" s="18">
        <f>IF('INV&lt;10000'!$B161="","",'INV&lt;10000'!P161)</f>
        <v/>
      </c>
      <c r="F161" s="8">
        <f>IF('INV&lt;10000'!$B161="","",'INV&lt;10000'!Q161)</f>
        <v/>
      </c>
      <c r="G161" s="18">
        <f>IF('INV&lt;10000'!$B161="","",'INV&lt;10000'!S161)</f>
        <v/>
      </c>
      <c r="H161" s="8">
        <f>IF('INV&lt;10000'!$B161="","",'INV&lt;10000'!T161)</f>
        <v/>
      </c>
      <c r="I161" s="8">
        <f>IF('INV&lt;10000'!$B161="","",'INV&lt;10000'!X161)</f>
        <v/>
      </c>
      <c r="J161" s="8">
        <f>IF('INV&lt;10000'!$B161="","",'INV&lt;10000'!Y161)</f>
        <v/>
      </c>
    </row>
    <row r="162">
      <c r="A162">
        <f>IF('INV&lt;10000'!$B162="","",'INV&lt;10000'!B162)</f>
        <v/>
      </c>
      <c r="B162">
        <f>IF('INV&lt;10000'!$B162="","",'INV&lt;10000'!A162)</f>
        <v/>
      </c>
      <c r="C162">
        <f>IF('INV&lt;10000'!$B162="","",'INV&lt;10000'!H162)</f>
        <v/>
      </c>
      <c r="D162">
        <f>IF('INV&lt;10000'!$B162="","",'INV&lt;10000'!I162)</f>
        <v/>
      </c>
      <c r="E162" s="18">
        <f>IF('INV&lt;10000'!$B162="","",'INV&lt;10000'!P162)</f>
        <v/>
      </c>
      <c r="F162" s="8">
        <f>IF('INV&lt;10000'!$B162="","",'INV&lt;10000'!Q162)</f>
        <v/>
      </c>
      <c r="G162" s="18">
        <f>IF('INV&lt;10000'!$B162="","",'INV&lt;10000'!S162)</f>
        <v/>
      </c>
      <c r="H162" s="8">
        <f>IF('INV&lt;10000'!$B162="","",'INV&lt;10000'!T162)</f>
        <v/>
      </c>
      <c r="I162" s="8">
        <f>IF('INV&lt;10000'!$B162="","",'INV&lt;10000'!X162)</f>
        <v/>
      </c>
      <c r="J162" s="8">
        <f>IF('INV&lt;10000'!$B162="","",'INV&lt;10000'!Y162)</f>
        <v/>
      </c>
    </row>
    <row r="163">
      <c r="A163">
        <f>IF('INV&lt;10000'!$B163="","",'INV&lt;10000'!B163)</f>
        <v/>
      </c>
      <c r="B163">
        <f>IF('INV&lt;10000'!$B163="","",'INV&lt;10000'!A163)</f>
        <v/>
      </c>
      <c r="C163">
        <f>IF('INV&lt;10000'!$B163="","",'INV&lt;10000'!H163)</f>
        <v/>
      </c>
      <c r="D163">
        <f>IF('INV&lt;10000'!$B163="","",'INV&lt;10000'!I163)</f>
        <v/>
      </c>
      <c r="E163" s="18">
        <f>IF('INV&lt;10000'!$B163="","",'INV&lt;10000'!P163)</f>
        <v/>
      </c>
      <c r="F163" s="8">
        <f>IF('INV&lt;10000'!$B163="","",'INV&lt;10000'!Q163)</f>
        <v/>
      </c>
      <c r="G163" s="18">
        <f>IF('INV&lt;10000'!$B163="","",'INV&lt;10000'!S163)</f>
        <v/>
      </c>
      <c r="H163" s="8">
        <f>IF('INV&lt;10000'!$B163="","",'INV&lt;10000'!T163)</f>
        <v/>
      </c>
      <c r="I163" s="8">
        <f>IF('INV&lt;10000'!$B163="","",'INV&lt;10000'!X163)</f>
        <v/>
      </c>
      <c r="J163" s="8">
        <f>IF('INV&lt;10000'!$B163="","",'INV&lt;10000'!Y163)</f>
        <v/>
      </c>
    </row>
    <row r="164">
      <c r="A164">
        <f>IF('INV&lt;10000'!$B164="","",'INV&lt;10000'!B164)</f>
        <v/>
      </c>
      <c r="B164">
        <f>IF('INV&lt;10000'!$B164="","",'INV&lt;10000'!A164)</f>
        <v/>
      </c>
      <c r="C164">
        <f>IF('INV&lt;10000'!$B164="","",'INV&lt;10000'!H164)</f>
        <v/>
      </c>
      <c r="D164">
        <f>IF('INV&lt;10000'!$B164="","",'INV&lt;10000'!I164)</f>
        <v/>
      </c>
      <c r="E164" s="18">
        <f>IF('INV&lt;10000'!$B164="","",'INV&lt;10000'!P164)</f>
        <v/>
      </c>
      <c r="F164" s="8">
        <f>IF('INV&lt;10000'!$B164="","",'INV&lt;10000'!Q164)</f>
        <v/>
      </c>
      <c r="G164" s="18">
        <f>IF('INV&lt;10000'!$B164="","",'INV&lt;10000'!S164)</f>
        <v/>
      </c>
      <c r="H164" s="8">
        <f>IF('INV&lt;10000'!$B164="","",'INV&lt;10000'!T164)</f>
        <v/>
      </c>
      <c r="I164" s="8">
        <f>IF('INV&lt;10000'!$B164="","",'INV&lt;10000'!X164)</f>
        <v/>
      </c>
      <c r="J164" s="8">
        <f>IF('INV&lt;10000'!$B164="","",'INV&lt;10000'!Y164)</f>
        <v/>
      </c>
    </row>
    <row r="165">
      <c r="A165">
        <f>IF('INV&lt;10000'!$B165="","",'INV&lt;10000'!B165)</f>
        <v/>
      </c>
      <c r="B165">
        <f>IF('INV&lt;10000'!$B165="","",'INV&lt;10000'!A165)</f>
        <v/>
      </c>
      <c r="C165">
        <f>IF('INV&lt;10000'!$B165="","",'INV&lt;10000'!H165)</f>
        <v/>
      </c>
      <c r="D165">
        <f>IF('INV&lt;10000'!$B165="","",'INV&lt;10000'!I165)</f>
        <v/>
      </c>
      <c r="E165" s="18">
        <f>IF('INV&lt;10000'!$B165="","",'INV&lt;10000'!P165)</f>
        <v/>
      </c>
      <c r="F165" s="8">
        <f>IF('INV&lt;10000'!$B165="","",'INV&lt;10000'!Q165)</f>
        <v/>
      </c>
      <c r="G165" s="18">
        <f>IF('INV&lt;10000'!$B165="","",'INV&lt;10000'!S165)</f>
        <v/>
      </c>
      <c r="H165" s="8">
        <f>IF('INV&lt;10000'!$B165="","",'INV&lt;10000'!T165)</f>
        <v/>
      </c>
      <c r="I165" s="8">
        <f>IF('INV&lt;10000'!$B165="","",'INV&lt;10000'!X165)</f>
        <v/>
      </c>
      <c r="J165" s="8">
        <f>IF('INV&lt;10000'!$B165="","",'INV&lt;10000'!Y165)</f>
        <v/>
      </c>
    </row>
    <row r="166">
      <c r="A166">
        <f>IF('INV&lt;10000'!$B166="","",'INV&lt;10000'!B166)</f>
        <v/>
      </c>
      <c r="B166">
        <f>IF('INV&lt;10000'!$B166="","",'INV&lt;10000'!A166)</f>
        <v/>
      </c>
      <c r="C166">
        <f>IF('INV&lt;10000'!$B166="","",'INV&lt;10000'!H166)</f>
        <v/>
      </c>
      <c r="D166">
        <f>IF('INV&lt;10000'!$B166="","",'INV&lt;10000'!I166)</f>
        <v/>
      </c>
      <c r="E166" s="18">
        <f>IF('INV&lt;10000'!$B166="","",'INV&lt;10000'!P166)</f>
        <v/>
      </c>
      <c r="F166" s="8">
        <f>IF('INV&lt;10000'!$B166="","",'INV&lt;10000'!Q166)</f>
        <v/>
      </c>
      <c r="G166" s="18">
        <f>IF('INV&lt;10000'!$B166="","",'INV&lt;10000'!S166)</f>
        <v/>
      </c>
      <c r="H166" s="8">
        <f>IF('INV&lt;10000'!$B166="","",'INV&lt;10000'!T166)</f>
        <v/>
      </c>
      <c r="I166" s="8">
        <f>IF('INV&lt;10000'!$B166="","",'INV&lt;10000'!X166)</f>
        <v/>
      </c>
      <c r="J166" s="8">
        <f>IF('INV&lt;10000'!$B166="","",'INV&lt;10000'!Y166)</f>
        <v/>
      </c>
    </row>
    <row r="167">
      <c r="A167">
        <f>IF('INV&lt;10000'!$B167="","",'INV&lt;10000'!B167)</f>
        <v/>
      </c>
      <c r="B167">
        <f>IF('INV&lt;10000'!$B167="","",'INV&lt;10000'!A167)</f>
        <v/>
      </c>
      <c r="C167">
        <f>IF('INV&lt;10000'!$B167="","",'INV&lt;10000'!H167)</f>
        <v/>
      </c>
      <c r="D167">
        <f>IF('INV&lt;10000'!$B167="","",'INV&lt;10000'!I167)</f>
        <v/>
      </c>
      <c r="E167" s="18">
        <f>IF('INV&lt;10000'!$B167="","",'INV&lt;10000'!P167)</f>
        <v/>
      </c>
      <c r="F167" s="8">
        <f>IF('INV&lt;10000'!$B167="","",'INV&lt;10000'!Q167)</f>
        <v/>
      </c>
      <c r="G167" s="18">
        <f>IF('INV&lt;10000'!$B167="","",'INV&lt;10000'!S167)</f>
        <v/>
      </c>
      <c r="H167" s="8">
        <f>IF('INV&lt;10000'!$B167="","",'INV&lt;10000'!T167)</f>
        <v/>
      </c>
      <c r="I167" s="8">
        <f>IF('INV&lt;10000'!$B167="","",'INV&lt;10000'!X167)</f>
        <v/>
      </c>
      <c r="J167" s="8">
        <f>IF('INV&lt;10000'!$B167="","",'INV&lt;10000'!Y167)</f>
        <v/>
      </c>
    </row>
    <row r="168">
      <c r="A168">
        <f>IF('INV&lt;10000'!$B168="","",'INV&lt;10000'!B168)</f>
        <v/>
      </c>
      <c r="B168">
        <f>IF('INV&lt;10000'!$B168="","",'INV&lt;10000'!A168)</f>
        <v/>
      </c>
      <c r="C168">
        <f>IF('INV&lt;10000'!$B168="","",'INV&lt;10000'!H168)</f>
        <v/>
      </c>
      <c r="D168">
        <f>IF('INV&lt;10000'!$B168="","",'INV&lt;10000'!I168)</f>
        <v/>
      </c>
      <c r="E168" s="18">
        <f>IF('INV&lt;10000'!$B168="","",'INV&lt;10000'!P168)</f>
        <v/>
      </c>
      <c r="F168" s="8">
        <f>IF('INV&lt;10000'!$B168="","",'INV&lt;10000'!Q168)</f>
        <v/>
      </c>
      <c r="G168" s="18">
        <f>IF('INV&lt;10000'!$B168="","",'INV&lt;10000'!S168)</f>
        <v/>
      </c>
      <c r="H168" s="8">
        <f>IF('INV&lt;10000'!$B168="","",'INV&lt;10000'!T168)</f>
        <v/>
      </c>
      <c r="I168" s="8">
        <f>IF('INV&lt;10000'!$B168="","",'INV&lt;10000'!X168)</f>
        <v/>
      </c>
      <c r="J168" s="8">
        <f>IF('INV&lt;10000'!$B168="","",'INV&lt;10000'!Y168)</f>
        <v/>
      </c>
    </row>
    <row r="169">
      <c r="A169">
        <f>IF('INV&lt;10000'!$B169="","",'INV&lt;10000'!B169)</f>
        <v/>
      </c>
      <c r="B169">
        <f>IF('INV&lt;10000'!$B169="","",'INV&lt;10000'!A169)</f>
        <v/>
      </c>
      <c r="C169">
        <f>IF('INV&lt;10000'!$B169="","",'INV&lt;10000'!H169)</f>
        <v/>
      </c>
      <c r="D169">
        <f>IF('INV&lt;10000'!$B169="","",'INV&lt;10000'!I169)</f>
        <v/>
      </c>
      <c r="E169" s="18">
        <f>IF('INV&lt;10000'!$B169="","",'INV&lt;10000'!P169)</f>
        <v/>
      </c>
      <c r="F169" s="8">
        <f>IF('INV&lt;10000'!$B169="","",'INV&lt;10000'!Q169)</f>
        <v/>
      </c>
      <c r="G169" s="18">
        <f>IF('INV&lt;10000'!$B169="","",'INV&lt;10000'!S169)</f>
        <v/>
      </c>
      <c r="H169" s="8">
        <f>IF('INV&lt;10000'!$B169="","",'INV&lt;10000'!T169)</f>
        <v/>
      </c>
      <c r="I169" s="8">
        <f>IF('INV&lt;10000'!$B169="","",'INV&lt;10000'!X169)</f>
        <v/>
      </c>
      <c r="J169" s="8">
        <f>IF('INV&lt;10000'!$B169="","",'INV&lt;10000'!Y169)</f>
        <v/>
      </c>
    </row>
    <row r="170">
      <c r="A170">
        <f>IF('INV&lt;10000'!$B170="","",'INV&lt;10000'!B170)</f>
        <v/>
      </c>
      <c r="B170">
        <f>IF('INV&lt;10000'!$B170="","",'INV&lt;10000'!A170)</f>
        <v/>
      </c>
      <c r="C170">
        <f>IF('INV&lt;10000'!$B170="","",'INV&lt;10000'!H170)</f>
        <v/>
      </c>
      <c r="D170">
        <f>IF('INV&lt;10000'!$B170="","",'INV&lt;10000'!I170)</f>
        <v/>
      </c>
      <c r="E170" s="18">
        <f>IF('INV&lt;10000'!$B170="","",'INV&lt;10000'!P170)</f>
        <v/>
      </c>
      <c r="F170" s="8">
        <f>IF('INV&lt;10000'!$B170="","",'INV&lt;10000'!Q170)</f>
        <v/>
      </c>
      <c r="G170" s="18">
        <f>IF('INV&lt;10000'!$B170="","",'INV&lt;10000'!S170)</f>
        <v/>
      </c>
      <c r="H170" s="8">
        <f>IF('INV&lt;10000'!$B170="","",'INV&lt;10000'!T170)</f>
        <v/>
      </c>
      <c r="I170" s="8">
        <f>IF('INV&lt;10000'!$B170="","",'INV&lt;10000'!X170)</f>
        <v/>
      </c>
      <c r="J170" s="8">
        <f>IF('INV&lt;10000'!$B170="","",'INV&lt;10000'!Y170)</f>
        <v/>
      </c>
    </row>
    <row r="171">
      <c r="A171">
        <f>IF('INV&lt;10000'!$B171="","",'INV&lt;10000'!B171)</f>
        <v/>
      </c>
      <c r="B171">
        <f>IF('INV&lt;10000'!$B171="","",'INV&lt;10000'!A171)</f>
        <v/>
      </c>
      <c r="C171">
        <f>IF('INV&lt;10000'!$B171="","",'INV&lt;10000'!H171)</f>
        <v/>
      </c>
      <c r="D171">
        <f>IF('INV&lt;10000'!$B171="","",'INV&lt;10000'!I171)</f>
        <v/>
      </c>
      <c r="E171" s="18">
        <f>IF('INV&lt;10000'!$B171="","",'INV&lt;10000'!P171)</f>
        <v/>
      </c>
      <c r="F171" s="8">
        <f>IF('INV&lt;10000'!$B171="","",'INV&lt;10000'!Q171)</f>
        <v/>
      </c>
      <c r="G171" s="18">
        <f>IF('INV&lt;10000'!$B171="","",'INV&lt;10000'!S171)</f>
        <v/>
      </c>
      <c r="H171" s="8">
        <f>IF('INV&lt;10000'!$B171="","",'INV&lt;10000'!T171)</f>
        <v/>
      </c>
      <c r="I171" s="8">
        <f>IF('INV&lt;10000'!$B171="","",'INV&lt;10000'!X171)</f>
        <v/>
      </c>
      <c r="J171" s="8">
        <f>IF('INV&lt;10000'!$B171="","",'INV&lt;10000'!Y171)</f>
        <v/>
      </c>
    </row>
    <row r="172">
      <c r="A172">
        <f>IF('INV&lt;10000'!$B172="","",'INV&lt;10000'!B172)</f>
        <v/>
      </c>
      <c r="B172">
        <f>IF('INV&lt;10000'!$B172="","",'INV&lt;10000'!A172)</f>
        <v/>
      </c>
      <c r="C172">
        <f>IF('INV&lt;10000'!$B172="","",'INV&lt;10000'!H172)</f>
        <v/>
      </c>
      <c r="D172">
        <f>IF('INV&lt;10000'!$B172="","",'INV&lt;10000'!I172)</f>
        <v/>
      </c>
      <c r="E172" s="18">
        <f>IF('INV&lt;10000'!$B172="","",'INV&lt;10000'!P172)</f>
        <v/>
      </c>
      <c r="F172" s="8">
        <f>IF('INV&lt;10000'!$B172="","",'INV&lt;10000'!Q172)</f>
        <v/>
      </c>
      <c r="G172" s="18">
        <f>IF('INV&lt;10000'!$B172="","",'INV&lt;10000'!S172)</f>
        <v/>
      </c>
      <c r="H172" s="8">
        <f>IF('INV&lt;10000'!$B172="","",'INV&lt;10000'!T172)</f>
        <v/>
      </c>
      <c r="I172" s="8">
        <f>IF('INV&lt;10000'!$B172="","",'INV&lt;10000'!X172)</f>
        <v/>
      </c>
      <c r="J172" s="8">
        <f>IF('INV&lt;10000'!$B172="","",'INV&lt;10000'!Y172)</f>
        <v/>
      </c>
    </row>
    <row r="173">
      <c r="A173">
        <f>IF('INV&lt;10000'!$B173="","",'INV&lt;10000'!B173)</f>
        <v/>
      </c>
      <c r="B173">
        <f>IF('INV&lt;10000'!$B173="","",'INV&lt;10000'!A173)</f>
        <v/>
      </c>
      <c r="C173">
        <f>IF('INV&lt;10000'!$B173="","",'INV&lt;10000'!H173)</f>
        <v/>
      </c>
      <c r="D173">
        <f>IF('INV&lt;10000'!$B173="","",'INV&lt;10000'!I173)</f>
        <v/>
      </c>
      <c r="E173" s="18">
        <f>IF('INV&lt;10000'!$B173="","",'INV&lt;10000'!P173)</f>
        <v/>
      </c>
      <c r="F173" s="8">
        <f>IF('INV&lt;10000'!$B173="","",'INV&lt;10000'!Q173)</f>
        <v/>
      </c>
      <c r="G173" s="18">
        <f>IF('INV&lt;10000'!$B173="","",'INV&lt;10000'!S173)</f>
        <v/>
      </c>
      <c r="H173" s="8">
        <f>IF('INV&lt;10000'!$B173="","",'INV&lt;10000'!T173)</f>
        <v/>
      </c>
      <c r="I173" s="8">
        <f>IF('INV&lt;10000'!$B173="","",'INV&lt;10000'!X173)</f>
        <v/>
      </c>
      <c r="J173" s="8">
        <f>IF('INV&lt;10000'!$B173="","",'INV&lt;10000'!Y173)</f>
        <v/>
      </c>
    </row>
    <row r="174">
      <c r="A174">
        <f>IF('INV&lt;10000'!$B174="","",'INV&lt;10000'!B174)</f>
        <v/>
      </c>
      <c r="B174">
        <f>IF('INV&lt;10000'!$B174="","",'INV&lt;10000'!A174)</f>
        <v/>
      </c>
      <c r="C174">
        <f>IF('INV&lt;10000'!$B174="","",'INV&lt;10000'!H174)</f>
        <v/>
      </c>
      <c r="D174">
        <f>IF('INV&lt;10000'!$B174="","",'INV&lt;10000'!I174)</f>
        <v/>
      </c>
      <c r="E174" s="18">
        <f>IF('INV&lt;10000'!$B174="","",'INV&lt;10000'!P174)</f>
        <v/>
      </c>
      <c r="F174" s="8">
        <f>IF('INV&lt;10000'!$B174="","",'INV&lt;10000'!Q174)</f>
        <v/>
      </c>
      <c r="G174" s="18">
        <f>IF('INV&lt;10000'!$B174="","",'INV&lt;10000'!S174)</f>
        <v/>
      </c>
      <c r="H174" s="8">
        <f>IF('INV&lt;10000'!$B174="","",'INV&lt;10000'!T174)</f>
        <v/>
      </c>
      <c r="I174" s="8">
        <f>IF('INV&lt;10000'!$B174="","",'INV&lt;10000'!X174)</f>
        <v/>
      </c>
      <c r="J174" s="8">
        <f>IF('INV&lt;10000'!$B174="","",'INV&lt;10000'!Y174)</f>
        <v/>
      </c>
    </row>
    <row r="175">
      <c r="A175">
        <f>IF('INV&lt;10000'!$B175="","",'INV&lt;10000'!B175)</f>
        <v/>
      </c>
      <c r="B175">
        <f>IF('INV&lt;10000'!$B175="","",'INV&lt;10000'!A175)</f>
        <v/>
      </c>
      <c r="C175">
        <f>IF('INV&lt;10000'!$B175="","",'INV&lt;10000'!H175)</f>
        <v/>
      </c>
      <c r="D175">
        <f>IF('INV&lt;10000'!$B175="","",'INV&lt;10000'!I175)</f>
        <v/>
      </c>
      <c r="E175" s="18">
        <f>IF('INV&lt;10000'!$B175="","",'INV&lt;10000'!P175)</f>
        <v/>
      </c>
      <c r="F175" s="8">
        <f>IF('INV&lt;10000'!$B175="","",'INV&lt;10000'!Q175)</f>
        <v/>
      </c>
      <c r="G175" s="18">
        <f>IF('INV&lt;10000'!$B175="","",'INV&lt;10000'!S175)</f>
        <v/>
      </c>
      <c r="H175" s="8">
        <f>IF('INV&lt;10000'!$B175="","",'INV&lt;10000'!T175)</f>
        <v/>
      </c>
      <c r="I175" s="8">
        <f>IF('INV&lt;10000'!$B175="","",'INV&lt;10000'!X175)</f>
        <v/>
      </c>
      <c r="J175" s="8">
        <f>IF('INV&lt;10000'!$B175="","",'INV&lt;10000'!Y175)</f>
        <v/>
      </c>
    </row>
    <row r="176">
      <c r="A176">
        <f>IF('INV&lt;10000'!$B176="","",'INV&lt;10000'!B176)</f>
        <v/>
      </c>
      <c r="B176">
        <f>IF('INV&lt;10000'!$B176="","",'INV&lt;10000'!A176)</f>
        <v/>
      </c>
      <c r="C176">
        <f>IF('INV&lt;10000'!$B176="","",'INV&lt;10000'!H176)</f>
        <v/>
      </c>
      <c r="D176">
        <f>IF('INV&lt;10000'!$B176="","",'INV&lt;10000'!I176)</f>
        <v/>
      </c>
      <c r="E176" s="18">
        <f>IF('INV&lt;10000'!$B176="","",'INV&lt;10000'!P176)</f>
        <v/>
      </c>
      <c r="F176" s="8">
        <f>IF('INV&lt;10000'!$B176="","",'INV&lt;10000'!Q176)</f>
        <v/>
      </c>
      <c r="G176" s="18">
        <f>IF('INV&lt;10000'!$B176="","",'INV&lt;10000'!S176)</f>
        <v/>
      </c>
      <c r="H176" s="8">
        <f>IF('INV&lt;10000'!$B176="","",'INV&lt;10000'!T176)</f>
        <v/>
      </c>
      <c r="I176" s="8">
        <f>IF('INV&lt;10000'!$B176="","",'INV&lt;10000'!X176)</f>
        <v/>
      </c>
      <c r="J176" s="8">
        <f>IF('INV&lt;10000'!$B176="","",'INV&lt;10000'!Y176)</f>
        <v/>
      </c>
    </row>
    <row r="177">
      <c r="A177">
        <f>IF('INV&lt;10000'!$B177="","",'INV&lt;10000'!B177)</f>
        <v/>
      </c>
      <c r="B177">
        <f>IF('INV&lt;10000'!$B177="","",'INV&lt;10000'!A177)</f>
        <v/>
      </c>
      <c r="C177">
        <f>IF('INV&lt;10000'!$B177="","",'INV&lt;10000'!H177)</f>
        <v/>
      </c>
      <c r="D177">
        <f>IF('INV&lt;10000'!$B177="","",'INV&lt;10000'!I177)</f>
        <v/>
      </c>
      <c r="E177" s="18">
        <f>IF('INV&lt;10000'!$B177="","",'INV&lt;10000'!P177)</f>
        <v/>
      </c>
      <c r="F177" s="8">
        <f>IF('INV&lt;10000'!$B177="","",'INV&lt;10000'!Q177)</f>
        <v/>
      </c>
      <c r="G177" s="18">
        <f>IF('INV&lt;10000'!$B177="","",'INV&lt;10000'!S177)</f>
        <v/>
      </c>
      <c r="H177" s="8">
        <f>IF('INV&lt;10000'!$B177="","",'INV&lt;10000'!T177)</f>
        <v/>
      </c>
      <c r="I177" s="8">
        <f>IF('INV&lt;10000'!$B177="","",'INV&lt;10000'!X177)</f>
        <v/>
      </c>
      <c r="J177" s="8">
        <f>IF('INV&lt;10000'!$B177="","",'INV&lt;10000'!Y177)</f>
        <v/>
      </c>
    </row>
    <row r="178">
      <c r="A178">
        <f>IF('INV&lt;10000'!$B178="","",'INV&lt;10000'!B178)</f>
        <v/>
      </c>
      <c r="B178">
        <f>IF('INV&lt;10000'!$B178="","",'INV&lt;10000'!A178)</f>
        <v/>
      </c>
      <c r="C178">
        <f>IF('INV&lt;10000'!$B178="","",'INV&lt;10000'!H178)</f>
        <v/>
      </c>
      <c r="D178">
        <f>IF('INV&lt;10000'!$B178="","",'INV&lt;10000'!I178)</f>
        <v/>
      </c>
      <c r="E178" s="18">
        <f>IF('INV&lt;10000'!$B178="","",'INV&lt;10000'!P178)</f>
        <v/>
      </c>
      <c r="F178" s="8">
        <f>IF('INV&lt;10000'!$B178="","",'INV&lt;10000'!Q178)</f>
        <v/>
      </c>
      <c r="G178" s="18">
        <f>IF('INV&lt;10000'!$B178="","",'INV&lt;10000'!S178)</f>
        <v/>
      </c>
      <c r="H178" s="8">
        <f>IF('INV&lt;10000'!$B178="","",'INV&lt;10000'!T178)</f>
        <v/>
      </c>
      <c r="I178" s="8">
        <f>IF('INV&lt;10000'!$B178="","",'INV&lt;10000'!X178)</f>
        <v/>
      </c>
      <c r="J178" s="8">
        <f>IF('INV&lt;10000'!$B178="","",'INV&lt;10000'!Y178)</f>
        <v/>
      </c>
    </row>
    <row r="179">
      <c r="A179">
        <f>IF('INV&lt;10000'!$B179="","",'INV&lt;10000'!B179)</f>
        <v/>
      </c>
      <c r="B179">
        <f>IF('INV&lt;10000'!$B179="","",'INV&lt;10000'!A179)</f>
        <v/>
      </c>
      <c r="C179">
        <f>IF('INV&lt;10000'!$B179="","",'INV&lt;10000'!H179)</f>
        <v/>
      </c>
      <c r="D179">
        <f>IF('INV&lt;10000'!$B179="","",'INV&lt;10000'!I179)</f>
        <v/>
      </c>
      <c r="E179" s="18">
        <f>IF('INV&lt;10000'!$B179="","",'INV&lt;10000'!P179)</f>
        <v/>
      </c>
      <c r="F179" s="8">
        <f>IF('INV&lt;10000'!$B179="","",'INV&lt;10000'!Q179)</f>
        <v/>
      </c>
      <c r="G179" s="18">
        <f>IF('INV&lt;10000'!$B179="","",'INV&lt;10000'!S179)</f>
        <v/>
      </c>
      <c r="H179" s="8">
        <f>IF('INV&lt;10000'!$B179="","",'INV&lt;10000'!T179)</f>
        <v/>
      </c>
      <c r="I179" s="8">
        <f>IF('INV&lt;10000'!$B179="","",'INV&lt;10000'!X179)</f>
        <v/>
      </c>
      <c r="J179" s="8">
        <f>IF('INV&lt;10000'!$B179="","",'INV&lt;10000'!Y179)</f>
        <v/>
      </c>
    </row>
    <row r="180">
      <c r="A180">
        <f>IF('INV&lt;10000'!$B180="","",'INV&lt;10000'!B180)</f>
        <v/>
      </c>
      <c r="B180">
        <f>IF('INV&lt;10000'!$B180="","",'INV&lt;10000'!A180)</f>
        <v/>
      </c>
      <c r="C180">
        <f>IF('INV&lt;10000'!$B180="","",'INV&lt;10000'!H180)</f>
        <v/>
      </c>
      <c r="D180">
        <f>IF('INV&lt;10000'!$B180="","",'INV&lt;10000'!I180)</f>
        <v/>
      </c>
      <c r="E180" s="18">
        <f>IF('INV&lt;10000'!$B180="","",'INV&lt;10000'!P180)</f>
        <v/>
      </c>
      <c r="F180" s="8">
        <f>IF('INV&lt;10000'!$B180="","",'INV&lt;10000'!Q180)</f>
        <v/>
      </c>
      <c r="G180" s="18">
        <f>IF('INV&lt;10000'!$B180="","",'INV&lt;10000'!S180)</f>
        <v/>
      </c>
      <c r="H180" s="8">
        <f>IF('INV&lt;10000'!$B180="","",'INV&lt;10000'!T180)</f>
        <v/>
      </c>
      <c r="I180" s="8">
        <f>IF('INV&lt;10000'!$B180="","",'INV&lt;10000'!X180)</f>
        <v/>
      </c>
      <c r="J180" s="8">
        <f>IF('INV&lt;10000'!$B180="","",'INV&lt;10000'!Y180)</f>
        <v/>
      </c>
    </row>
    <row r="181">
      <c r="A181">
        <f>IF('INV&lt;10000'!$B181="","",'INV&lt;10000'!B181)</f>
        <v/>
      </c>
      <c r="B181">
        <f>IF('INV&lt;10000'!$B181="","",'INV&lt;10000'!A181)</f>
        <v/>
      </c>
      <c r="C181">
        <f>IF('INV&lt;10000'!$B181="","",'INV&lt;10000'!H181)</f>
        <v/>
      </c>
      <c r="D181">
        <f>IF('INV&lt;10000'!$B181="","",'INV&lt;10000'!I181)</f>
        <v/>
      </c>
      <c r="E181" s="18">
        <f>IF('INV&lt;10000'!$B181="","",'INV&lt;10000'!P181)</f>
        <v/>
      </c>
      <c r="F181" s="8">
        <f>IF('INV&lt;10000'!$B181="","",'INV&lt;10000'!Q181)</f>
        <v/>
      </c>
      <c r="G181" s="18">
        <f>IF('INV&lt;10000'!$B181="","",'INV&lt;10000'!S181)</f>
        <v/>
      </c>
      <c r="H181" s="8">
        <f>IF('INV&lt;10000'!$B181="","",'INV&lt;10000'!T181)</f>
        <v/>
      </c>
      <c r="I181" s="8">
        <f>IF('INV&lt;10000'!$B181="","",'INV&lt;10000'!X181)</f>
        <v/>
      </c>
      <c r="J181" s="8">
        <f>IF('INV&lt;10000'!$B181="","",'INV&lt;10000'!Y181)</f>
        <v/>
      </c>
    </row>
    <row r="182">
      <c r="A182">
        <f>IF('INV&lt;10000'!$B182="","",'INV&lt;10000'!B182)</f>
        <v/>
      </c>
      <c r="B182">
        <f>IF('INV&lt;10000'!$B182="","",'INV&lt;10000'!A182)</f>
        <v/>
      </c>
      <c r="C182">
        <f>IF('INV&lt;10000'!$B182="","",'INV&lt;10000'!H182)</f>
        <v/>
      </c>
      <c r="D182">
        <f>IF('INV&lt;10000'!$B182="","",'INV&lt;10000'!I182)</f>
        <v/>
      </c>
      <c r="E182" s="18">
        <f>IF('INV&lt;10000'!$B182="","",'INV&lt;10000'!P182)</f>
        <v/>
      </c>
      <c r="F182" s="8">
        <f>IF('INV&lt;10000'!$B182="","",'INV&lt;10000'!Q182)</f>
        <v/>
      </c>
      <c r="G182" s="18">
        <f>IF('INV&lt;10000'!$B182="","",'INV&lt;10000'!S182)</f>
        <v/>
      </c>
      <c r="H182" s="8">
        <f>IF('INV&lt;10000'!$B182="","",'INV&lt;10000'!T182)</f>
        <v/>
      </c>
      <c r="I182" s="8">
        <f>IF('INV&lt;10000'!$B182="","",'INV&lt;10000'!X182)</f>
        <v/>
      </c>
      <c r="J182" s="8">
        <f>IF('INV&lt;10000'!$B182="","",'INV&lt;10000'!Y182)</f>
        <v/>
      </c>
    </row>
    <row r="183">
      <c r="A183">
        <f>IF('INV&lt;10000'!$B183="","",'INV&lt;10000'!B183)</f>
        <v/>
      </c>
      <c r="B183">
        <f>IF('INV&lt;10000'!$B183="","",'INV&lt;10000'!A183)</f>
        <v/>
      </c>
      <c r="C183">
        <f>IF('INV&lt;10000'!$B183="","",'INV&lt;10000'!H183)</f>
        <v/>
      </c>
      <c r="D183">
        <f>IF('INV&lt;10000'!$B183="","",'INV&lt;10000'!I183)</f>
        <v/>
      </c>
      <c r="E183" s="18">
        <f>IF('INV&lt;10000'!$B183="","",'INV&lt;10000'!P183)</f>
        <v/>
      </c>
      <c r="F183" s="8">
        <f>IF('INV&lt;10000'!$B183="","",'INV&lt;10000'!Q183)</f>
        <v/>
      </c>
      <c r="G183" s="18">
        <f>IF('INV&lt;10000'!$B183="","",'INV&lt;10000'!S183)</f>
        <v/>
      </c>
      <c r="H183" s="8">
        <f>IF('INV&lt;10000'!$B183="","",'INV&lt;10000'!T183)</f>
        <v/>
      </c>
      <c r="I183" s="8">
        <f>IF('INV&lt;10000'!$B183="","",'INV&lt;10000'!X183)</f>
        <v/>
      </c>
      <c r="J183" s="8">
        <f>IF('INV&lt;10000'!$B183="","",'INV&lt;10000'!Y183)</f>
        <v/>
      </c>
    </row>
    <row r="184">
      <c r="A184">
        <f>IF('INV&lt;10000'!$B184="","",'INV&lt;10000'!B184)</f>
        <v/>
      </c>
      <c r="B184">
        <f>IF('INV&lt;10000'!$B184="","",'INV&lt;10000'!A184)</f>
        <v/>
      </c>
      <c r="C184">
        <f>IF('INV&lt;10000'!$B184="","",'INV&lt;10000'!H184)</f>
        <v/>
      </c>
      <c r="D184">
        <f>IF('INV&lt;10000'!$B184="","",'INV&lt;10000'!I184)</f>
        <v/>
      </c>
      <c r="E184" s="18">
        <f>IF('INV&lt;10000'!$B184="","",'INV&lt;10000'!P184)</f>
        <v/>
      </c>
      <c r="F184" s="8">
        <f>IF('INV&lt;10000'!$B184="","",'INV&lt;10000'!Q184)</f>
        <v/>
      </c>
      <c r="G184" s="18">
        <f>IF('INV&lt;10000'!$B184="","",'INV&lt;10000'!S184)</f>
        <v/>
      </c>
      <c r="H184" s="8">
        <f>IF('INV&lt;10000'!$B184="","",'INV&lt;10000'!T184)</f>
        <v/>
      </c>
      <c r="I184" s="8">
        <f>IF('INV&lt;10000'!$B184="","",'INV&lt;10000'!X184)</f>
        <v/>
      </c>
      <c r="J184" s="8">
        <f>IF('INV&lt;10000'!$B184="","",'INV&lt;10000'!Y184)</f>
        <v/>
      </c>
    </row>
    <row r="185">
      <c r="A185">
        <f>IF('INV&lt;10000'!$B185="","",'INV&lt;10000'!B185)</f>
        <v/>
      </c>
      <c r="B185">
        <f>IF('INV&lt;10000'!$B185="","",'INV&lt;10000'!A185)</f>
        <v/>
      </c>
      <c r="C185">
        <f>IF('INV&lt;10000'!$B185="","",'INV&lt;10000'!H185)</f>
        <v/>
      </c>
      <c r="D185">
        <f>IF('INV&lt;10000'!$B185="","",'INV&lt;10000'!I185)</f>
        <v/>
      </c>
      <c r="E185" s="18">
        <f>IF('INV&lt;10000'!$B185="","",'INV&lt;10000'!P185)</f>
        <v/>
      </c>
      <c r="F185" s="8">
        <f>IF('INV&lt;10000'!$B185="","",'INV&lt;10000'!Q185)</f>
        <v/>
      </c>
      <c r="G185" s="18">
        <f>IF('INV&lt;10000'!$B185="","",'INV&lt;10000'!S185)</f>
        <v/>
      </c>
      <c r="H185" s="8">
        <f>IF('INV&lt;10000'!$B185="","",'INV&lt;10000'!T185)</f>
        <v/>
      </c>
      <c r="I185" s="8">
        <f>IF('INV&lt;10000'!$B185="","",'INV&lt;10000'!X185)</f>
        <v/>
      </c>
      <c r="J185" s="8">
        <f>IF('INV&lt;10000'!$B185="","",'INV&lt;10000'!Y185)</f>
        <v/>
      </c>
    </row>
    <row r="186">
      <c r="A186">
        <f>IF('INV&lt;10000'!$B186="","",'INV&lt;10000'!B186)</f>
        <v/>
      </c>
      <c r="B186">
        <f>IF('INV&lt;10000'!$B186="","",'INV&lt;10000'!A186)</f>
        <v/>
      </c>
      <c r="C186">
        <f>IF('INV&lt;10000'!$B186="","",'INV&lt;10000'!H186)</f>
        <v/>
      </c>
      <c r="D186">
        <f>IF('INV&lt;10000'!$B186="","",'INV&lt;10000'!I186)</f>
        <v/>
      </c>
      <c r="E186" s="18">
        <f>IF('INV&lt;10000'!$B186="","",'INV&lt;10000'!P186)</f>
        <v/>
      </c>
      <c r="F186" s="8">
        <f>IF('INV&lt;10000'!$B186="","",'INV&lt;10000'!Q186)</f>
        <v/>
      </c>
      <c r="G186" s="18">
        <f>IF('INV&lt;10000'!$B186="","",'INV&lt;10000'!S186)</f>
        <v/>
      </c>
      <c r="H186" s="8">
        <f>IF('INV&lt;10000'!$B186="","",'INV&lt;10000'!T186)</f>
        <v/>
      </c>
      <c r="I186" s="8">
        <f>IF('INV&lt;10000'!$B186="","",'INV&lt;10000'!X186)</f>
        <v/>
      </c>
      <c r="J186" s="8">
        <f>IF('INV&lt;10000'!$B186="","",'INV&lt;10000'!Y186)</f>
        <v/>
      </c>
    </row>
    <row r="187">
      <c r="A187">
        <f>IF('INV&lt;10000'!$B187="","",'INV&lt;10000'!B187)</f>
        <v/>
      </c>
      <c r="B187">
        <f>IF('INV&lt;10000'!$B187="","",'INV&lt;10000'!A187)</f>
        <v/>
      </c>
      <c r="C187">
        <f>IF('INV&lt;10000'!$B187="","",'INV&lt;10000'!H187)</f>
        <v/>
      </c>
      <c r="D187">
        <f>IF('INV&lt;10000'!$B187="","",'INV&lt;10000'!I187)</f>
        <v/>
      </c>
      <c r="E187" s="18">
        <f>IF('INV&lt;10000'!$B187="","",'INV&lt;10000'!P187)</f>
        <v/>
      </c>
      <c r="F187" s="8">
        <f>IF('INV&lt;10000'!$B187="","",'INV&lt;10000'!Q187)</f>
        <v/>
      </c>
      <c r="G187" s="18">
        <f>IF('INV&lt;10000'!$B187="","",'INV&lt;10000'!S187)</f>
        <v/>
      </c>
      <c r="H187" s="8">
        <f>IF('INV&lt;10000'!$B187="","",'INV&lt;10000'!T187)</f>
        <v/>
      </c>
      <c r="I187" s="8">
        <f>IF('INV&lt;10000'!$B187="","",'INV&lt;10000'!X187)</f>
        <v/>
      </c>
      <c r="J187" s="8">
        <f>IF('INV&lt;10000'!$B187="","",'INV&lt;10000'!Y187)</f>
        <v/>
      </c>
    </row>
    <row r="188">
      <c r="A188">
        <f>IF('INV&lt;10000'!$B188="","",'INV&lt;10000'!B188)</f>
        <v/>
      </c>
      <c r="B188">
        <f>IF('INV&lt;10000'!$B188="","",'INV&lt;10000'!A188)</f>
        <v/>
      </c>
      <c r="C188">
        <f>IF('INV&lt;10000'!$B188="","",'INV&lt;10000'!H188)</f>
        <v/>
      </c>
      <c r="D188">
        <f>IF('INV&lt;10000'!$B188="","",'INV&lt;10000'!I188)</f>
        <v/>
      </c>
      <c r="E188" s="18">
        <f>IF('INV&lt;10000'!$B188="","",'INV&lt;10000'!P188)</f>
        <v/>
      </c>
      <c r="F188" s="8">
        <f>IF('INV&lt;10000'!$B188="","",'INV&lt;10000'!Q188)</f>
        <v/>
      </c>
      <c r="G188" s="18">
        <f>IF('INV&lt;10000'!$B188="","",'INV&lt;10000'!S188)</f>
        <v/>
      </c>
      <c r="H188" s="8">
        <f>IF('INV&lt;10000'!$B188="","",'INV&lt;10000'!T188)</f>
        <v/>
      </c>
      <c r="I188" s="8">
        <f>IF('INV&lt;10000'!$B188="","",'INV&lt;10000'!X188)</f>
        <v/>
      </c>
      <c r="J188" s="8">
        <f>IF('INV&lt;10000'!$B188="","",'INV&lt;10000'!Y188)</f>
        <v/>
      </c>
    </row>
    <row r="189">
      <c r="A189">
        <f>IF('INV&lt;10000'!$B189="","",'INV&lt;10000'!B189)</f>
        <v/>
      </c>
      <c r="B189">
        <f>IF('INV&lt;10000'!$B189="","",'INV&lt;10000'!A189)</f>
        <v/>
      </c>
      <c r="C189">
        <f>IF('INV&lt;10000'!$B189="","",'INV&lt;10000'!H189)</f>
        <v/>
      </c>
      <c r="D189">
        <f>IF('INV&lt;10000'!$B189="","",'INV&lt;10000'!I189)</f>
        <v/>
      </c>
      <c r="E189" s="18">
        <f>IF('INV&lt;10000'!$B189="","",'INV&lt;10000'!P189)</f>
        <v/>
      </c>
      <c r="F189" s="8">
        <f>IF('INV&lt;10000'!$B189="","",'INV&lt;10000'!Q189)</f>
        <v/>
      </c>
      <c r="G189" s="18">
        <f>IF('INV&lt;10000'!$B189="","",'INV&lt;10000'!S189)</f>
        <v/>
      </c>
      <c r="H189" s="8">
        <f>IF('INV&lt;10000'!$B189="","",'INV&lt;10000'!T189)</f>
        <v/>
      </c>
      <c r="I189" s="8">
        <f>IF('INV&lt;10000'!$B189="","",'INV&lt;10000'!X189)</f>
        <v/>
      </c>
      <c r="J189" s="8">
        <f>IF('INV&lt;10000'!$B189="","",'INV&lt;10000'!Y189)</f>
        <v/>
      </c>
    </row>
    <row r="190">
      <c r="A190">
        <f>IF('INV&lt;10000'!$B190="","",'INV&lt;10000'!B190)</f>
        <v/>
      </c>
      <c r="B190">
        <f>IF('INV&lt;10000'!$B190="","",'INV&lt;10000'!A190)</f>
        <v/>
      </c>
      <c r="C190">
        <f>IF('INV&lt;10000'!$B190="","",'INV&lt;10000'!H190)</f>
        <v/>
      </c>
      <c r="D190">
        <f>IF('INV&lt;10000'!$B190="","",'INV&lt;10000'!I190)</f>
        <v/>
      </c>
      <c r="E190" s="18">
        <f>IF('INV&lt;10000'!$B190="","",'INV&lt;10000'!P190)</f>
        <v/>
      </c>
      <c r="F190" s="8">
        <f>IF('INV&lt;10000'!$B190="","",'INV&lt;10000'!Q190)</f>
        <v/>
      </c>
      <c r="G190" s="18">
        <f>IF('INV&lt;10000'!$B190="","",'INV&lt;10000'!S190)</f>
        <v/>
      </c>
      <c r="H190" s="8">
        <f>IF('INV&lt;10000'!$B190="","",'INV&lt;10000'!T190)</f>
        <v/>
      </c>
      <c r="I190" s="8">
        <f>IF('INV&lt;10000'!$B190="","",'INV&lt;10000'!X190)</f>
        <v/>
      </c>
      <c r="J190" s="8">
        <f>IF('INV&lt;10000'!$B190="","",'INV&lt;10000'!Y190)</f>
        <v/>
      </c>
    </row>
    <row r="191">
      <c r="A191">
        <f>IF('INV&lt;10000'!$B191="","",'INV&lt;10000'!B191)</f>
        <v/>
      </c>
      <c r="B191">
        <f>IF('INV&lt;10000'!$B191="","",'INV&lt;10000'!A191)</f>
        <v/>
      </c>
      <c r="C191">
        <f>IF('INV&lt;10000'!$B191="","",'INV&lt;10000'!H191)</f>
        <v/>
      </c>
      <c r="D191">
        <f>IF('INV&lt;10000'!$B191="","",'INV&lt;10000'!I191)</f>
        <v/>
      </c>
      <c r="E191" s="18">
        <f>IF('INV&lt;10000'!$B191="","",'INV&lt;10000'!P191)</f>
        <v/>
      </c>
      <c r="F191" s="8">
        <f>IF('INV&lt;10000'!$B191="","",'INV&lt;10000'!Q191)</f>
        <v/>
      </c>
      <c r="G191" s="18">
        <f>IF('INV&lt;10000'!$B191="","",'INV&lt;10000'!S191)</f>
        <v/>
      </c>
      <c r="H191" s="8">
        <f>IF('INV&lt;10000'!$B191="","",'INV&lt;10000'!T191)</f>
        <v/>
      </c>
      <c r="I191" s="8">
        <f>IF('INV&lt;10000'!$B191="","",'INV&lt;10000'!X191)</f>
        <v/>
      </c>
      <c r="J191" s="8">
        <f>IF('INV&lt;10000'!$B191="","",'INV&lt;10000'!Y191)</f>
        <v/>
      </c>
    </row>
    <row r="192">
      <c r="A192">
        <f>IF('INV&lt;10000'!$B192="","",'INV&lt;10000'!B192)</f>
        <v/>
      </c>
      <c r="B192">
        <f>IF('INV&lt;10000'!$B192="","",'INV&lt;10000'!A192)</f>
        <v/>
      </c>
      <c r="C192">
        <f>IF('INV&lt;10000'!$B192="","",'INV&lt;10000'!H192)</f>
        <v/>
      </c>
      <c r="D192">
        <f>IF('INV&lt;10000'!$B192="","",'INV&lt;10000'!I192)</f>
        <v/>
      </c>
      <c r="E192" s="18">
        <f>IF('INV&lt;10000'!$B192="","",'INV&lt;10000'!P192)</f>
        <v/>
      </c>
      <c r="F192" s="8">
        <f>IF('INV&lt;10000'!$B192="","",'INV&lt;10000'!Q192)</f>
        <v/>
      </c>
      <c r="G192" s="18">
        <f>IF('INV&lt;10000'!$B192="","",'INV&lt;10000'!S192)</f>
        <v/>
      </c>
      <c r="H192" s="8">
        <f>IF('INV&lt;10000'!$B192="","",'INV&lt;10000'!T192)</f>
        <v/>
      </c>
      <c r="I192" s="8">
        <f>IF('INV&lt;10000'!$B192="","",'INV&lt;10000'!X192)</f>
        <v/>
      </c>
      <c r="J192" s="8">
        <f>IF('INV&lt;10000'!$B192="","",'INV&lt;10000'!Y192)</f>
        <v/>
      </c>
    </row>
    <row r="193">
      <c r="A193">
        <f>IF('INV&lt;10000'!$B193="","",'INV&lt;10000'!B193)</f>
        <v/>
      </c>
      <c r="B193">
        <f>IF('INV&lt;10000'!$B193="","",'INV&lt;10000'!A193)</f>
        <v/>
      </c>
      <c r="C193">
        <f>IF('INV&lt;10000'!$B193="","",'INV&lt;10000'!H193)</f>
        <v/>
      </c>
      <c r="D193">
        <f>IF('INV&lt;10000'!$B193="","",'INV&lt;10000'!I193)</f>
        <v/>
      </c>
      <c r="E193" s="18">
        <f>IF('INV&lt;10000'!$B193="","",'INV&lt;10000'!P193)</f>
        <v/>
      </c>
      <c r="F193" s="8">
        <f>IF('INV&lt;10000'!$B193="","",'INV&lt;10000'!Q193)</f>
        <v/>
      </c>
      <c r="G193" s="18">
        <f>IF('INV&lt;10000'!$B193="","",'INV&lt;10000'!S193)</f>
        <v/>
      </c>
      <c r="H193" s="8">
        <f>IF('INV&lt;10000'!$B193="","",'INV&lt;10000'!T193)</f>
        <v/>
      </c>
      <c r="I193" s="8">
        <f>IF('INV&lt;10000'!$B193="","",'INV&lt;10000'!X193)</f>
        <v/>
      </c>
      <c r="J193" s="8">
        <f>IF('INV&lt;10000'!$B193="","",'INV&lt;10000'!Y193)</f>
        <v/>
      </c>
    </row>
    <row r="194">
      <c r="A194">
        <f>IF('INV&lt;10000'!$B194="","",'INV&lt;10000'!B194)</f>
        <v/>
      </c>
      <c r="B194">
        <f>IF('INV&lt;10000'!$B194="","",'INV&lt;10000'!A194)</f>
        <v/>
      </c>
      <c r="C194">
        <f>IF('INV&lt;10000'!$B194="","",'INV&lt;10000'!H194)</f>
        <v/>
      </c>
      <c r="D194">
        <f>IF('INV&lt;10000'!$B194="","",'INV&lt;10000'!I194)</f>
        <v/>
      </c>
      <c r="E194" s="18">
        <f>IF('INV&lt;10000'!$B194="","",'INV&lt;10000'!P194)</f>
        <v/>
      </c>
      <c r="F194" s="8">
        <f>IF('INV&lt;10000'!$B194="","",'INV&lt;10000'!Q194)</f>
        <v/>
      </c>
      <c r="G194" s="18">
        <f>IF('INV&lt;10000'!$B194="","",'INV&lt;10000'!S194)</f>
        <v/>
      </c>
      <c r="H194" s="8">
        <f>IF('INV&lt;10000'!$B194="","",'INV&lt;10000'!T194)</f>
        <v/>
      </c>
      <c r="I194" s="8">
        <f>IF('INV&lt;10000'!$B194="","",'INV&lt;10000'!X194)</f>
        <v/>
      </c>
      <c r="J194" s="8">
        <f>IF('INV&lt;10000'!$B194="","",'INV&lt;10000'!Y194)</f>
        <v/>
      </c>
    </row>
    <row r="195">
      <c r="A195">
        <f>IF('INV&lt;10000'!$B195="","",'INV&lt;10000'!B195)</f>
        <v/>
      </c>
      <c r="B195">
        <f>IF('INV&lt;10000'!$B195="","",'INV&lt;10000'!A195)</f>
        <v/>
      </c>
      <c r="C195">
        <f>IF('INV&lt;10000'!$B195="","",'INV&lt;10000'!H195)</f>
        <v/>
      </c>
      <c r="D195">
        <f>IF('INV&lt;10000'!$B195="","",'INV&lt;10000'!I195)</f>
        <v/>
      </c>
      <c r="E195" s="18">
        <f>IF('INV&lt;10000'!$B195="","",'INV&lt;10000'!P195)</f>
        <v/>
      </c>
      <c r="F195" s="8">
        <f>IF('INV&lt;10000'!$B195="","",'INV&lt;10000'!Q195)</f>
        <v/>
      </c>
      <c r="G195" s="18">
        <f>IF('INV&lt;10000'!$B195="","",'INV&lt;10000'!S195)</f>
        <v/>
      </c>
      <c r="H195" s="8">
        <f>IF('INV&lt;10000'!$B195="","",'INV&lt;10000'!T195)</f>
        <v/>
      </c>
      <c r="I195" s="8">
        <f>IF('INV&lt;10000'!$B195="","",'INV&lt;10000'!X195)</f>
        <v/>
      </c>
      <c r="J195" s="8">
        <f>IF('INV&lt;10000'!$B195="","",'INV&lt;10000'!Y195)</f>
        <v/>
      </c>
    </row>
    <row r="196">
      <c r="A196">
        <f>IF('INV&lt;10000'!$B196="","",'INV&lt;10000'!B196)</f>
        <v/>
      </c>
      <c r="B196">
        <f>IF('INV&lt;10000'!$B196="","",'INV&lt;10000'!A196)</f>
        <v/>
      </c>
      <c r="C196">
        <f>IF('INV&lt;10000'!$B196="","",'INV&lt;10000'!H196)</f>
        <v/>
      </c>
      <c r="D196">
        <f>IF('INV&lt;10000'!$B196="","",'INV&lt;10000'!I196)</f>
        <v/>
      </c>
      <c r="E196" s="18">
        <f>IF('INV&lt;10000'!$B196="","",'INV&lt;10000'!P196)</f>
        <v/>
      </c>
      <c r="F196" s="8">
        <f>IF('INV&lt;10000'!$B196="","",'INV&lt;10000'!Q196)</f>
        <v/>
      </c>
      <c r="G196" s="18">
        <f>IF('INV&lt;10000'!$B196="","",'INV&lt;10000'!S196)</f>
        <v/>
      </c>
      <c r="H196" s="8">
        <f>IF('INV&lt;10000'!$B196="","",'INV&lt;10000'!T196)</f>
        <v/>
      </c>
      <c r="I196" s="8">
        <f>IF('INV&lt;10000'!$B196="","",'INV&lt;10000'!X196)</f>
        <v/>
      </c>
      <c r="J196" s="8">
        <f>IF('INV&lt;10000'!$B196="","",'INV&lt;10000'!Y196)</f>
        <v/>
      </c>
    </row>
    <row r="197">
      <c r="A197">
        <f>IF('INV&lt;10000'!$B197="","",'INV&lt;10000'!B197)</f>
        <v/>
      </c>
      <c r="B197">
        <f>IF('INV&lt;10000'!$B197="","",'INV&lt;10000'!A197)</f>
        <v/>
      </c>
      <c r="C197">
        <f>IF('INV&lt;10000'!$B197="","",'INV&lt;10000'!H197)</f>
        <v/>
      </c>
      <c r="D197">
        <f>IF('INV&lt;10000'!$B197="","",'INV&lt;10000'!I197)</f>
        <v/>
      </c>
      <c r="E197" s="18">
        <f>IF('INV&lt;10000'!$B197="","",'INV&lt;10000'!P197)</f>
        <v/>
      </c>
      <c r="F197" s="8">
        <f>IF('INV&lt;10000'!$B197="","",'INV&lt;10000'!Q197)</f>
        <v/>
      </c>
      <c r="G197" s="18">
        <f>IF('INV&lt;10000'!$B197="","",'INV&lt;10000'!S197)</f>
        <v/>
      </c>
      <c r="H197" s="8">
        <f>IF('INV&lt;10000'!$B197="","",'INV&lt;10000'!T197)</f>
        <v/>
      </c>
      <c r="I197" s="8">
        <f>IF('INV&lt;10000'!$B197="","",'INV&lt;10000'!X197)</f>
        <v/>
      </c>
      <c r="J197" s="8">
        <f>IF('INV&lt;10000'!$B197="","",'INV&lt;10000'!Y197)</f>
        <v/>
      </c>
    </row>
    <row r="198">
      <c r="A198">
        <f>IF('INV&lt;10000'!$B198="","",'INV&lt;10000'!B198)</f>
        <v/>
      </c>
      <c r="B198">
        <f>IF('INV&lt;10000'!$B198="","",'INV&lt;10000'!A198)</f>
        <v/>
      </c>
      <c r="C198">
        <f>IF('INV&lt;10000'!$B198="","",'INV&lt;10000'!H198)</f>
        <v/>
      </c>
      <c r="D198">
        <f>IF('INV&lt;10000'!$B198="","",'INV&lt;10000'!I198)</f>
        <v/>
      </c>
      <c r="E198" s="18">
        <f>IF('INV&lt;10000'!$B198="","",'INV&lt;10000'!P198)</f>
        <v/>
      </c>
      <c r="F198" s="8">
        <f>IF('INV&lt;10000'!$B198="","",'INV&lt;10000'!Q198)</f>
        <v/>
      </c>
      <c r="G198" s="18">
        <f>IF('INV&lt;10000'!$B198="","",'INV&lt;10000'!S198)</f>
        <v/>
      </c>
      <c r="H198" s="8">
        <f>IF('INV&lt;10000'!$B198="","",'INV&lt;10000'!T198)</f>
        <v/>
      </c>
      <c r="I198" s="8">
        <f>IF('INV&lt;10000'!$B198="","",'INV&lt;10000'!X198)</f>
        <v/>
      </c>
      <c r="J198" s="8">
        <f>IF('INV&lt;10000'!$B198="","",'INV&lt;10000'!Y198)</f>
        <v/>
      </c>
    </row>
    <row r="199">
      <c r="A199">
        <f>IF('INV&lt;10000'!$B199="","",'INV&lt;10000'!B199)</f>
        <v/>
      </c>
      <c r="B199">
        <f>IF('INV&lt;10000'!$B199="","",'INV&lt;10000'!A199)</f>
        <v/>
      </c>
      <c r="C199">
        <f>IF('INV&lt;10000'!$B199="","",'INV&lt;10000'!H199)</f>
        <v/>
      </c>
      <c r="D199">
        <f>IF('INV&lt;10000'!$B199="","",'INV&lt;10000'!I199)</f>
        <v/>
      </c>
      <c r="E199" s="18">
        <f>IF('INV&lt;10000'!$B199="","",'INV&lt;10000'!P199)</f>
        <v/>
      </c>
      <c r="F199" s="8">
        <f>IF('INV&lt;10000'!$B199="","",'INV&lt;10000'!Q199)</f>
        <v/>
      </c>
      <c r="G199" s="18">
        <f>IF('INV&lt;10000'!$B199="","",'INV&lt;10000'!S199)</f>
        <v/>
      </c>
      <c r="H199" s="8">
        <f>IF('INV&lt;10000'!$B199="","",'INV&lt;10000'!T199)</f>
        <v/>
      </c>
      <c r="I199" s="8">
        <f>IF('INV&lt;10000'!$B199="","",'INV&lt;10000'!X199)</f>
        <v/>
      </c>
      <c r="J199" s="8">
        <f>IF('INV&lt;10000'!$B199="","",'INV&lt;10000'!Y199)</f>
        <v/>
      </c>
    </row>
    <row r="200">
      <c r="A200">
        <f>IF('INV&lt;10000'!$B200="","",'INV&lt;10000'!B200)</f>
        <v/>
      </c>
      <c r="B200">
        <f>IF('INV&lt;10000'!$B200="","",'INV&lt;10000'!A200)</f>
        <v/>
      </c>
      <c r="C200">
        <f>IF('INV&lt;10000'!$B200="","",'INV&lt;10000'!H200)</f>
        <v/>
      </c>
      <c r="D200">
        <f>IF('INV&lt;10000'!$B200="","",'INV&lt;10000'!I200)</f>
        <v/>
      </c>
      <c r="E200" s="18">
        <f>IF('INV&lt;10000'!$B200="","",'INV&lt;10000'!P200)</f>
        <v/>
      </c>
      <c r="F200" s="8">
        <f>IF('INV&lt;10000'!$B200="","",'INV&lt;10000'!Q200)</f>
        <v/>
      </c>
      <c r="G200" s="18">
        <f>IF('INV&lt;10000'!$B200="","",'INV&lt;10000'!S200)</f>
        <v/>
      </c>
      <c r="H200" s="8">
        <f>IF('INV&lt;10000'!$B200="","",'INV&lt;10000'!T200)</f>
        <v/>
      </c>
      <c r="I200" s="8">
        <f>IF('INV&lt;10000'!$B200="","",'INV&lt;10000'!X200)</f>
        <v/>
      </c>
      <c r="J200" s="8">
        <f>IF('INV&lt;10000'!$B200="","",'INV&lt;10000'!Y200)</f>
        <v/>
      </c>
    </row>
    <row r="201">
      <c r="A201">
        <f>IF('INV&lt;10000'!$B201="","",'INV&lt;10000'!B201)</f>
        <v/>
      </c>
      <c r="B201">
        <f>IF('INV&lt;10000'!$B201="","",'INV&lt;10000'!A201)</f>
        <v/>
      </c>
      <c r="C201">
        <f>IF('INV&lt;10000'!$B201="","",'INV&lt;10000'!H201)</f>
        <v/>
      </c>
      <c r="D201">
        <f>IF('INV&lt;10000'!$B201="","",'INV&lt;10000'!I201)</f>
        <v/>
      </c>
      <c r="E201" s="18">
        <f>IF('INV&lt;10000'!$B201="","",'INV&lt;10000'!P201)</f>
        <v/>
      </c>
      <c r="F201" s="8">
        <f>IF('INV&lt;10000'!$B201="","",'INV&lt;10000'!Q201)</f>
        <v/>
      </c>
      <c r="G201" s="18">
        <f>IF('INV&lt;10000'!$B201="","",'INV&lt;10000'!S201)</f>
        <v/>
      </c>
      <c r="H201" s="8">
        <f>IF('INV&lt;10000'!$B201="","",'INV&lt;10000'!T201)</f>
        <v/>
      </c>
      <c r="I201" s="8">
        <f>IF('INV&lt;10000'!$B201="","",'INV&lt;10000'!X201)</f>
        <v/>
      </c>
      <c r="J201" s="8">
        <f>IF('INV&lt;10000'!$B201="","",'INV&lt;10000'!Y201)</f>
        <v/>
      </c>
    </row>
    <row r="202">
      <c r="A202">
        <f>IF('INV&lt;10000'!$B202="","",'INV&lt;10000'!B202)</f>
        <v/>
      </c>
      <c r="B202">
        <f>IF('INV&lt;10000'!$B202="","",'INV&lt;10000'!A202)</f>
        <v/>
      </c>
      <c r="C202">
        <f>IF('INV&lt;10000'!$B202="","",'INV&lt;10000'!H202)</f>
        <v/>
      </c>
      <c r="D202">
        <f>IF('INV&lt;10000'!$B202="","",'INV&lt;10000'!I202)</f>
        <v/>
      </c>
      <c r="E202" s="18">
        <f>IF('INV&lt;10000'!$B202="","",'INV&lt;10000'!P202)</f>
        <v/>
      </c>
      <c r="F202" s="8">
        <f>IF('INV&lt;10000'!$B202="","",'INV&lt;10000'!Q202)</f>
        <v/>
      </c>
      <c r="G202" s="18">
        <f>IF('INV&lt;10000'!$B202="","",'INV&lt;10000'!S202)</f>
        <v/>
      </c>
      <c r="H202" s="8">
        <f>IF('INV&lt;10000'!$B202="","",'INV&lt;10000'!T202)</f>
        <v/>
      </c>
      <c r="I202" s="8">
        <f>IF('INV&lt;10000'!$B202="","",'INV&lt;10000'!X202)</f>
        <v/>
      </c>
      <c r="J202" s="8">
        <f>IF('INV&lt;10000'!$B202="","",'INV&lt;10000'!Y202)</f>
        <v/>
      </c>
    </row>
    <row r="203">
      <c r="A203">
        <f>IF('INV&lt;10000'!$B203="","",'INV&lt;10000'!B203)</f>
        <v/>
      </c>
      <c r="B203">
        <f>IF('INV&lt;10000'!$B203="","",'INV&lt;10000'!A203)</f>
        <v/>
      </c>
      <c r="C203">
        <f>IF('INV&lt;10000'!$B203="","",'INV&lt;10000'!H203)</f>
        <v/>
      </c>
      <c r="D203">
        <f>IF('INV&lt;10000'!$B203="","",'INV&lt;10000'!I203)</f>
        <v/>
      </c>
      <c r="E203" s="18">
        <f>IF('INV&lt;10000'!$B203="","",'INV&lt;10000'!P203)</f>
        <v/>
      </c>
      <c r="F203" s="8">
        <f>IF('INV&lt;10000'!$B203="","",'INV&lt;10000'!Q203)</f>
        <v/>
      </c>
      <c r="G203" s="18">
        <f>IF('INV&lt;10000'!$B203="","",'INV&lt;10000'!S203)</f>
        <v/>
      </c>
      <c r="H203" s="8">
        <f>IF('INV&lt;10000'!$B203="","",'INV&lt;10000'!T203)</f>
        <v/>
      </c>
      <c r="I203" s="8">
        <f>IF('INV&lt;10000'!$B203="","",'INV&lt;10000'!X203)</f>
        <v/>
      </c>
      <c r="J203" s="8">
        <f>IF('INV&lt;10000'!$B203="","",'INV&lt;10000'!Y203)</f>
        <v/>
      </c>
    </row>
    <row r="204">
      <c r="A204">
        <f>IF('INV&lt;10000'!$B204="","",'INV&lt;10000'!B204)</f>
        <v/>
      </c>
      <c r="B204">
        <f>IF('INV&lt;10000'!$B204="","",'INV&lt;10000'!A204)</f>
        <v/>
      </c>
      <c r="C204">
        <f>IF('INV&lt;10000'!$B204="","",'INV&lt;10000'!H204)</f>
        <v/>
      </c>
      <c r="D204">
        <f>IF('INV&lt;10000'!$B204="","",'INV&lt;10000'!I204)</f>
        <v/>
      </c>
      <c r="E204" s="18">
        <f>IF('INV&lt;10000'!$B204="","",'INV&lt;10000'!P204)</f>
        <v/>
      </c>
      <c r="F204" s="8">
        <f>IF('INV&lt;10000'!$B204="","",'INV&lt;10000'!Q204)</f>
        <v/>
      </c>
      <c r="G204" s="18">
        <f>IF('INV&lt;10000'!$B204="","",'INV&lt;10000'!S204)</f>
        <v/>
      </c>
      <c r="H204" s="8">
        <f>IF('INV&lt;10000'!$B204="","",'INV&lt;10000'!T204)</f>
        <v/>
      </c>
      <c r="I204" s="8">
        <f>IF('INV&lt;10000'!$B204="","",'INV&lt;10000'!X204)</f>
        <v/>
      </c>
      <c r="J204" s="8">
        <f>IF('INV&lt;10000'!$B204="","",'INV&lt;10000'!Y204)</f>
        <v/>
      </c>
    </row>
    <row r="205">
      <c r="A205">
        <f>IF('INV&lt;10000'!$B205="","",'INV&lt;10000'!B205)</f>
        <v/>
      </c>
      <c r="B205">
        <f>IF('INV&lt;10000'!$B205="","",'INV&lt;10000'!A205)</f>
        <v/>
      </c>
      <c r="C205">
        <f>IF('INV&lt;10000'!$B205="","",'INV&lt;10000'!H205)</f>
        <v/>
      </c>
      <c r="D205">
        <f>IF('INV&lt;10000'!$B205="","",'INV&lt;10000'!I205)</f>
        <v/>
      </c>
      <c r="E205" s="18">
        <f>IF('INV&lt;10000'!$B205="","",'INV&lt;10000'!P205)</f>
        <v/>
      </c>
      <c r="F205" s="8">
        <f>IF('INV&lt;10000'!$B205="","",'INV&lt;10000'!Q205)</f>
        <v/>
      </c>
      <c r="G205" s="18">
        <f>IF('INV&lt;10000'!$B205="","",'INV&lt;10000'!S205)</f>
        <v/>
      </c>
      <c r="H205" s="8">
        <f>IF('INV&lt;10000'!$B205="","",'INV&lt;10000'!T205)</f>
        <v/>
      </c>
      <c r="I205" s="8">
        <f>IF('INV&lt;10000'!$B205="","",'INV&lt;10000'!X205)</f>
        <v/>
      </c>
      <c r="J205" s="8">
        <f>IF('INV&lt;10000'!$B205="","",'INV&lt;10000'!Y205)</f>
        <v/>
      </c>
    </row>
    <row r="206">
      <c r="A206">
        <f>IF('INV&lt;10000'!$B206="","",'INV&lt;10000'!B206)</f>
        <v/>
      </c>
      <c r="B206">
        <f>IF('INV&lt;10000'!$B206="","",'INV&lt;10000'!A206)</f>
        <v/>
      </c>
      <c r="C206">
        <f>IF('INV&lt;10000'!$B206="","",'INV&lt;10000'!H206)</f>
        <v/>
      </c>
      <c r="D206">
        <f>IF('INV&lt;10000'!$B206="","",'INV&lt;10000'!I206)</f>
        <v/>
      </c>
      <c r="E206" s="18">
        <f>IF('INV&lt;10000'!$B206="","",'INV&lt;10000'!P206)</f>
        <v/>
      </c>
      <c r="F206" s="8">
        <f>IF('INV&lt;10000'!$B206="","",'INV&lt;10000'!Q206)</f>
        <v/>
      </c>
      <c r="G206" s="18">
        <f>IF('INV&lt;10000'!$B206="","",'INV&lt;10000'!S206)</f>
        <v/>
      </c>
      <c r="H206" s="8">
        <f>IF('INV&lt;10000'!$B206="","",'INV&lt;10000'!T206)</f>
        <v/>
      </c>
      <c r="I206" s="8">
        <f>IF('INV&lt;10000'!$B206="","",'INV&lt;10000'!X206)</f>
        <v/>
      </c>
      <c r="J206" s="8">
        <f>IF('INV&lt;10000'!$B206="","",'INV&lt;10000'!Y206)</f>
        <v/>
      </c>
    </row>
    <row r="207">
      <c r="A207">
        <f>IF('INV&lt;10000'!$B207="","",'INV&lt;10000'!B207)</f>
        <v/>
      </c>
      <c r="B207">
        <f>IF('INV&lt;10000'!$B207="","",'INV&lt;10000'!A207)</f>
        <v/>
      </c>
      <c r="C207">
        <f>IF('INV&lt;10000'!$B207="","",'INV&lt;10000'!H207)</f>
        <v/>
      </c>
      <c r="D207">
        <f>IF('INV&lt;10000'!$B207="","",'INV&lt;10000'!I207)</f>
        <v/>
      </c>
      <c r="E207" s="18">
        <f>IF('INV&lt;10000'!$B207="","",'INV&lt;10000'!P207)</f>
        <v/>
      </c>
      <c r="F207" s="8">
        <f>IF('INV&lt;10000'!$B207="","",'INV&lt;10000'!Q207)</f>
        <v/>
      </c>
      <c r="G207" s="18">
        <f>IF('INV&lt;10000'!$B207="","",'INV&lt;10000'!S207)</f>
        <v/>
      </c>
      <c r="H207" s="8">
        <f>IF('INV&lt;10000'!$B207="","",'INV&lt;10000'!T207)</f>
        <v/>
      </c>
      <c r="I207" s="8">
        <f>IF('INV&lt;10000'!$B207="","",'INV&lt;10000'!X207)</f>
        <v/>
      </c>
      <c r="J207" s="8">
        <f>IF('INV&lt;10000'!$B207="","",'INV&lt;10000'!Y207)</f>
        <v/>
      </c>
    </row>
    <row r="208">
      <c r="A208">
        <f>IF('INV&lt;10000'!$B208="","",'INV&lt;10000'!B208)</f>
        <v/>
      </c>
      <c r="B208">
        <f>IF('INV&lt;10000'!$B208="","",'INV&lt;10000'!A208)</f>
        <v/>
      </c>
      <c r="C208">
        <f>IF('INV&lt;10000'!$B208="","",'INV&lt;10000'!H208)</f>
        <v/>
      </c>
      <c r="D208">
        <f>IF('INV&lt;10000'!$B208="","",'INV&lt;10000'!I208)</f>
        <v/>
      </c>
      <c r="E208" s="18">
        <f>IF('INV&lt;10000'!$B208="","",'INV&lt;10000'!P208)</f>
        <v/>
      </c>
      <c r="F208" s="8">
        <f>IF('INV&lt;10000'!$B208="","",'INV&lt;10000'!Q208)</f>
        <v/>
      </c>
      <c r="G208" s="18">
        <f>IF('INV&lt;10000'!$B208="","",'INV&lt;10000'!S208)</f>
        <v/>
      </c>
      <c r="H208" s="8">
        <f>IF('INV&lt;10000'!$B208="","",'INV&lt;10000'!T208)</f>
        <v/>
      </c>
      <c r="I208" s="8">
        <f>IF('INV&lt;10000'!$B208="","",'INV&lt;10000'!X208)</f>
        <v/>
      </c>
      <c r="J208" s="8">
        <f>IF('INV&lt;10000'!$B208="","",'INV&lt;10000'!Y208)</f>
        <v/>
      </c>
    </row>
    <row r="209">
      <c r="A209">
        <f>IF('INV&lt;10000'!$B209="","",'INV&lt;10000'!B209)</f>
        <v/>
      </c>
      <c r="B209">
        <f>IF('INV&lt;10000'!$B209="","",'INV&lt;10000'!A209)</f>
        <v/>
      </c>
      <c r="C209">
        <f>IF('INV&lt;10000'!$B209="","",'INV&lt;10000'!H209)</f>
        <v/>
      </c>
      <c r="D209">
        <f>IF('INV&lt;10000'!$B209="","",'INV&lt;10000'!I209)</f>
        <v/>
      </c>
      <c r="E209" s="18">
        <f>IF('INV&lt;10000'!$B209="","",'INV&lt;10000'!P209)</f>
        <v/>
      </c>
      <c r="F209" s="8">
        <f>IF('INV&lt;10000'!$B209="","",'INV&lt;10000'!Q209)</f>
        <v/>
      </c>
      <c r="G209" s="18">
        <f>IF('INV&lt;10000'!$B209="","",'INV&lt;10000'!S209)</f>
        <v/>
      </c>
      <c r="H209" s="8">
        <f>IF('INV&lt;10000'!$B209="","",'INV&lt;10000'!T209)</f>
        <v/>
      </c>
      <c r="I209" s="8">
        <f>IF('INV&lt;10000'!$B209="","",'INV&lt;10000'!X209)</f>
        <v/>
      </c>
      <c r="J209" s="8">
        <f>IF('INV&lt;10000'!$B209="","",'INV&lt;10000'!Y209)</f>
        <v/>
      </c>
    </row>
    <row r="210">
      <c r="A210">
        <f>IF('INV&lt;10000'!$B210="","",'INV&lt;10000'!B210)</f>
        <v/>
      </c>
      <c r="B210">
        <f>IF('INV&lt;10000'!$B210="","",'INV&lt;10000'!A210)</f>
        <v/>
      </c>
      <c r="C210">
        <f>IF('INV&lt;10000'!$B210="","",'INV&lt;10000'!H210)</f>
        <v/>
      </c>
      <c r="D210">
        <f>IF('INV&lt;10000'!$B210="","",'INV&lt;10000'!I210)</f>
        <v/>
      </c>
      <c r="E210" s="18">
        <f>IF('INV&lt;10000'!$B210="","",'INV&lt;10000'!P210)</f>
        <v/>
      </c>
      <c r="F210" s="8">
        <f>IF('INV&lt;10000'!$B210="","",'INV&lt;10000'!Q210)</f>
        <v/>
      </c>
      <c r="G210" s="18">
        <f>IF('INV&lt;10000'!$B210="","",'INV&lt;10000'!S210)</f>
        <v/>
      </c>
      <c r="H210" s="8">
        <f>IF('INV&lt;10000'!$B210="","",'INV&lt;10000'!T210)</f>
        <v/>
      </c>
      <c r="I210" s="8">
        <f>IF('INV&lt;10000'!$B210="","",'INV&lt;10000'!X210)</f>
        <v/>
      </c>
      <c r="J210" s="8">
        <f>IF('INV&lt;10000'!$B210="","",'INV&lt;10000'!Y210)</f>
        <v/>
      </c>
    </row>
    <row r="211">
      <c r="A211">
        <f>IF('INV&lt;10000'!$B211="","",'INV&lt;10000'!B211)</f>
        <v/>
      </c>
      <c r="B211">
        <f>IF('INV&lt;10000'!$B211="","",'INV&lt;10000'!A211)</f>
        <v/>
      </c>
      <c r="C211">
        <f>IF('INV&lt;10000'!$B211="","",'INV&lt;10000'!H211)</f>
        <v/>
      </c>
      <c r="D211">
        <f>IF('INV&lt;10000'!$B211="","",'INV&lt;10000'!I211)</f>
        <v/>
      </c>
      <c r="E211" s="18">
        <f>IF('INV&lt;10000'!$B211="","",'INV&lt;10000'!P211)</f>
        <v/>
      </c>
      <c r="F211" s="8">
        <f>IF('INV&lt;10000'!$B211="","",'INV&lt;10000'!Q211)</f>
        <v/>
      </c>
      <c r="G211" s="18">
        <f>IF('INV&lt;10000'!$B211="","",'INV&lt;10000'!S211)</f>
        <v/>
      </c>
      <c r="H211" s="8">
        <f>IF('INV&lt;10000'!$B211="","",'INV&lt;10000'!T211)</f>
        <v/>
      </c>
      <c r="I211" s="8">
        <f>IF('INV&lt;10000'!$B211="","",'INV&lt;10000'!X211)</f>
        <v/>
      </c>
      <c r="J211" s="8">
        <f>IF('INV&lt;10000'!$B211="","",'INV&lt;10000'!Y211)</f>
        <v/>
      </c>
    </row>
    <row r="212">
      <c r="A212">
        <f>IF('INV&lt;10000'!$B212="","",'INV&lt;10000'!B212)</f>
        <v/>
      </c>
      <c r="B212">
        <f>IF('INV&lt;10000'!$B212="","",'INV&lt;10000'!A212)</f>
        <v/>
      </c>
      <c r="C212">
        <f>IF('INV&lt;10000'!$B212="","",'INV&lt;10000'!H212)</f>
        <v/>
      </c>
      <c r="D212">
        <f>IF('INV&lt;10000'!$B212="","",'INV&lt;10000'!I212)</f>
        <v/>
      </c>
      <c r="E212" s="18">
        <f>IF('INV&lt;10000'!$B212="","",'INV&lt;10000'!P212)</f>
        <v/>
      </c>
      <c r="F212" s="8">
        <f>IF('INV&lt;10000'!$B212="","",'INV&lt;10000'!Q212)</f>
        <v/>
      </c>
      <c r="G212" s="18">
        <f>IF('INV&lt;10000'!$B212="","",'INV&lt;10000'!S212)</f>
        <v/>
      </c>
      <c r="H212" s="8">
        <f>IF('INV&lt;10000'!$B212="","",'INV&lt;10000'!T212)</f>
        <v/>
      </c>
      <c r="I212" s="8">
        <f>IF('INV&lt;10000'!$B212="","",'INV&lt;10000'!X212)</f>
        <v/>
      </c>
      <c r="J212" s="8">
        <f>IF('INV&lt;10000'!$B212="","",'INV&lt;10000'!Y212)</f>
        <v/>
      </c>
    </row>
    <row r="213">
      <c r="A213">
        <f>IF('INV&lt;10000'!$B213="","",'INV&lt;10000'!B213)</f>
        <v/>
      </c>
      <c r="B213">
        <f>IF('INV&lt;10000'!$B213="","",'INV&lt;10000'!A213)</f>
        <v/>
      </c>
      <c r="C213">
        <f>IF('INV&lt;10000'!$B213="","",'INV&lt;10000'!H213)</f>
        <v/>
      </c>
      <c r="D213">
        <f>IF('INV&lt;10000'!$B213="","",'INV&lt;10000'!I213)</f>
        <v/>
      </c>
      <c r="E213" s="18">
        <f>IF('INV&lt;10000'!$B213="","",'INV&lt;10000'!P213)</f>
        <v/>
      </c>
      <c r="F213" s="8">
        <f>IF('INV&lt;10000'!$B213="","",'INV&lt;10000'!Q213)</f>
        <v/>
      </c>
      <c r="G213" s="18">
        <f>IF('INV&lt;10000'!$B213="","",'INV&lt;10000'!S213)</f>
        <v/>
      </c>
      <c r="H213" s="8">
        <f>IF('INV&lt;10000'!$B213="","",'INV&lt;10000'!T213)</f>
        <v/>
      </c>
      <c r="I213" s="8">
        <f>IF('INV&lt;10000'!$B213="","",'INV&lt;10000'!X213)</f>
        <v/>
      </c>
      <c r="J213" s="8">
        <f>IF('INV&lt;10000'!$B213="","",'INV&lt;10000'!Y213)</f>
        <v/>
      </c>
    </row>
    <row r="214">
      <c r="A214">
        <f>IF('INV&lt;10000'!$B214="","",'INV&lt;10000'!B214)</f>
        <v/>
      </c>
      <c r="B214">
        <f>IF('INV&lt;10000'!$B214="","",'INV&lt;10000'!A214)</f>
        <v/>
      </c>
      <c r="C214">
        <f>IF('INV&lt;10000'!$B214="","",'INV&lt;10000'!H214)</f>
        <v/>
      </c>
      <c r="D214">
        <f>IF('INV&lt;10000'!$B214="","",'INV&lt;10000'!I214)</f>
        <v/>
      </c>
      <c r="E214" s="18">
        <f>IF('INV&lt;10000'!$B214="","",'INV&lt;10000'!P214)</f>
        <v/>
      </c>
      <c r="F214" s="8">
        <f>IF('INV&lt;10000'!$B214="","",'INV&lt;10000'!Q214)</f>
        <v/>
      </c>
      <c r="G214" s="18">
        <f>IF('INV&lt;10000'!$B214="","",'INV&lt;10000'!S214)</f>
        <v/>
      </c>
      <c r="H214" s="8">
        <f>IF('INV&lt;10000'!$B214="","",'INV&lt;10000'!T214)</f>
        <v/>
      </c>
      <c r="I214" s="8">
        <f>IF('INV&lt;10000'!$B214="","",'INV&lt;10000'!X214)</f>
        <v/>
      </c>
      <c r="J214" s="8">
        <f>IF('INV&lt;10000'!$B214="","",'INV&lt;10000'!Y214)</f>
        <v/>
      </c>
    </row>
    <row r="215">
      <c r="A215">
        <f>IF('INV&lt;10000'!$B215="","",'INV&lt;10000'!B215)</f>
        <v/>
      </c>
      <c r="B215">
        <f>IF('INV&lt;10000'!$B215="","",'INV&lt;10000'!A215)</f>
        <v/>
      </c>
      <c r="C215">
        <f>IF('INV&lt;10000'!$B215="","",'INV&lt;10000'!H215)</f>
        <v/>
      </c>
      <c r="D215">
        <f>IF('INV&lt;10000'!$B215="","",'INV&lt;10000'!I215)</f>
        <v/>
      </c>
      <c r="E215" s="18">
        <f>IF('INV&lt;10000'!$B215="","",'INV&lt;10000'!P215)</f>
        <v/>
      </c>
      <c r="F215" s="8">
        <f>IF('INV&lt;10000'!$B215="","",'INV&lt;10000'!Q215)</f>
        <v/>
      </c>
      <c r="G215" s="18">
        <f>IF('INV&lt;10000'!$B215="","",'INV&lt;10000'!S215)</f>
        <v/>
      </c>
      <c r="H215" s="8">
        <f>IF('INV&lt;10000'!$B215="","",'INV&lt;10000'!T215)</f>
        <v/>
      </c>
      <c r="I215" s="8">
        <f>IF('INV&lt;10000'!$B215="","",'INV&lt;10000'!X215)</f>
        <v/>
      </c>
      <c r="J215" s="8">
        <f>IF('INV&lt;10000'!$B215="","",'INV&lt;10000'!Y215)</f>
        <v/>
      </c>
    </row>
    <row r="216">
      <c r="A216">
        <f>IF('INV&lt;10000'!$B216="","",'INV&lt;10000'!B216)</f>
        <v/>
      </c>
      <c r="B216">
        <f>IF('INV&lt;10000'!$B216="","",'INV&lt;10000'!A216)</f>
        <v/>
      </c>
      <c r="C216">
        <f>IF('INV&lt;10000'!$B216="","",'INV&lt;10000'!H216)</f>
        <v/>
      </c>
      <c r="D216">
        <f>IF('INV&lt;10000'!$B216="","",'INV&lt;10000'!I216)</f>
        <v/>
      </c>
      <c r="E216" s="18">
        <f>IF('INV&lt;10000'!$B216="","",'INV&lt;10000'!P216)</f>
        <v/>
      </c>
      <c r="F216" s="8">
        <f>IF('INV&lt;10000'!$B216="","",'INV&lt;10000'!Q216)</f>
        <v/>
      </c>
      <c r="G216" s="18">
        <f>IF('INV&lt;10000'!$B216="","",'INV&lt;10000'!S216)</f>
        <v/>
      </c>
      <c r="H216" s="8">
        <f>IF('INV&lt;10000'!$B216="","",'INV&lt;10000'!T216)</f>
        <v/>
      </c>
      <c r="I216" s="8">
        <f>IF('INV&lt;10000'!$B216="","",'INV&lt;10000'!X216)</f>
        <v/>
      </c>
      <c r="J216" s="8">
        <f>IF('INV&lt;10000'!$B216="","",'INV&lt;10000'!Y216)</f>
        <v/>
      </c>
    </row>
    <row r="217">
      <c r="A217">
        <f>IF('INV&lt;10000'!$B217="","",'INV&lt;10000'!B217)</f>
        <v/>
      </c>
      <c r="B217">
        <f>IF('INV&lt;10000'!$B217="","",'INV&lt;10000'!A217)</f>
        <v/>
      </c>
      <c r="C217">
        <f>IF('INV&lt;10000'!$B217="","",'INV&lt;10000'!H217)</f>
        <v/>
      </c>
      <c r="D217">
        <f>IF('INV&lt;10000'!$B217="","",'INV&lt;10000'!I217)</f>
        <v/>
      </c>
      <c r="E217" s="18">
        <f>IF('INV&lt;10000'!$B217="","",'INV&lt;10000'!P217)</f>
        <v/>
      </c>
      <c r="F217" s="8">
        <f>IF('INV&lt;10000'!$B217="","",'INV&lt;10000'!Q217)</f>
        <v/>
      </c>
      <c r="G217" s="18">
        <f>IF('INV&lt;10000'!$B217="","",'INV&lt;10000'!S217)</f>
        <v/>
      </c>
      <c r="H217" s="8">
        <f>IF('INV&lt;10000'!$B217="","",'INV&lt;10000'!T217)</f>
        <v/>
      </c>
      <c r="I217" s="8">
        <f>IF('INV&lt;10000'!$B217="","",'INV&lt;10000'!X217)</f>
        <v/>
      </c>
      <c r="J217" s="8">
        <f>IF('INV&lt;10000'!$B217="","",'INV&lt;10000'!Y217)</f>
        <v/>
      </c>
    </row>
    <row r="218">
      <c r="A218">
        <f>IF('INV&lt;10000'!$B218="","",'INV&lt;10000'!B218)</f>
        <v/>
      </c>
      <c r="B218">
        <f>IF('INV&lt;10000'!$B218="","",'INV&lt;10000'!A218)</f>
        <v/>
      </c>
      <c r="C218">
        <f>IF('INV&lt;10000'!$B218="","",'INV&lt;10000'!H218)</f>
        <v/>
      </c>
      <c r="D218">
        <f>IF('INV&lt;10000'!$B218="","",'INV&lt;10000'!I218)</f>
        <v/>
      </c>
      <c r="E218" s="18">
        <f>IF('INV&lt;10000'!$B218="","",'INV&lt;10000'!P218)</f>
        <v/>
      </c>
      <c r="F218" s="8">
        <f>IF('INV&lt;10000'!$B218="","",'INV&lt;10000'!Q218)</f>
        <v/>
      </c>
      <c r="G218" s="18">
        <f>IF('INV&lt;10000'!$B218="","",'INV&lt;10000'!S218)</f>
        <v/>
      </c>
      <c r="H218" s="8">
        <f>IF('INV&lt;10000'!$B218="","",'INV&lt;10000'!T218)</f>
        <v/>
      </c>
      <c r="I218" s="8">
        <f>IF('INV&lt;10000'!$B218="","",'INV&lt;10000'!X218)</f>
        <v/>
      </c>
      <c r="J218" s="8">
        <f>IF('INV&lt;10000'!$B218="","",'INV&lt;10000'!Y218)</f>
        <v/>
      </c>
    </row>
    <row r="219">
      <c r="A219">
        <f>IF('INV&lt;10000'!$B219="","",'INV&lt;10000'!B219)</f>
        <v/>
      </c>
      <c r="B219">
        <f>IF('INV&lt;10000'!$B219="","",'INV&lt;10000'!A219)</f>
        <v/>
      </c>
      <c r="C219">
        <f>IF('INV&lt;10000'!$B219="","",'INV&lt;10000'!H219)</f>
        <v/>
      </c>
      <c r="D219">
        <f>IF('INV&lt;10000'!$B219="","",'INV&lt;10000'!I219)</f>
        <v/>
      </c>
      <c r="E219" s="18">
        <f>IF('INV&lt;10000'!$B219="","",'INV&lt;10000'!P219)</f>
        <v/>
      </c>
      <c r="F219" s="8">
        <f>IF('INV&lt;10000'!$B219="","",'INV&lt;10000'!Q219)</f>
        <v/>
      </c>
      <c r="G219" s="18">
        <f>IF('INV&lt;10000'!$B219="","",'INV&lt;10000'!S219)</f>
        <v/>
      </c>
      <c r="H219" s="8">
        <f>IF('INV&lt;10000'!$B219="","",'INV&lt;10000'!T219)</f>
        <v/>
      </c>
      <c r="I219" s="8">
        <f>IF('INV&lt;10000'!$B219="","",'INV&lt;10000'!X219)</f>
        <v/>
      </c>
      <c r="J219" s="8">
        <f>IF('INV&lt;10000'!$B219="","",'INV&lt;10000'!Y219)</f>
        <v/>
      </c>
    </row>
    <row r="220">
      <c r="A220">
        <f>IF('INV&lt;10000'!$B220="","",'INV&lt;10000'!B220)</f>
        <v/>
      </c>
      <c r="B220">
        <f>IF('INV&lt;10000'!$B220="","",'INV&lt;10000'!A220)</f>
        <v/>
      </c>
      <c r="C220">
        <f>IF('INV&lt;10000'!$B220="","",'INV&lt;10000'!H220)</f>
        <v/>
      </c>
      <c r="D220">
        <f>IF('INV&lt;10000'!$B220="","",'INV&lt;10000'!I220)</f>
        <v/>
      </c>
      <c r="E220" s="18">
        <f>IF('INV&lt;10000'!$B220="","",'INV&lt;10000'!P220)</f>
        <v/>
      </c>
      <c r="F220" s="8">
        <f>IF('INV&lt;10000'!$B220="","",'INV&lt;10000'!Q220)</f>
        <v/>
      </c>
      <c r="G220" s="18">
        <f>IF('INV&lt;10000'!$B220="","",'INV&lt;10000'!S220)</f>
        <v/>
      </c>
      <c r="H220" s="8">
        <f>IF('INV&lt;10000'!$B220="","",'INV&lt;10000'!T220)</f>
        <v/>
      </c>
      <c r="I220" s="8">
        <f>IF('INV&lt;10000'!$B220="","",'INV&lt;10000'!X220)</f>
        <v/>
      </c>
      <c r="J220" s="8">
        <f>IF('INV&lt;10000'!$B220="","",'INV&lt;10000'!Y220)</f>
        <v/>
      </c>
    </row>
    <row r="221">
      <c r="A221">
        <f>IF('INV&lt;10000'!$B221="","",'INV&lt;10000'!B221)</f>
        <v/>
      </c>
      <c r="B221">
        <f>IF('INV&lt;10000'!$B221="","",'INV&lt;10000'!A221)</f>
        <v/>
      </c>
      <c r="C221">
        <f>IF('INV&lt;10000'!$B221="","",'INV&lt;10000'!H221)</f>
        <v/>
      </c>
      <c r="D221">
        <f>IF('INV&lt;10000'!$B221="","",'INV&lt;10000'!I221)</f>
        <v/>
      </c>
      <c r="E221" s="18">
        <f>IF('INV&lt;10000'!$B221="","",'INV&lt;10000'!P221)</f>
        <v/>
      </c>
      <c r="F221" s="8">
        <f>IF('INV&lt;10000'!$B221="","",'INV&lt;10000'!Q221)</f>
        <v/>
      </c>
      <c r="G221" s="18">
        <f>IF('INV&lt;10000'!$B221="","",'INV&lt;10000'!S221)</f>
        <v/>
      </c>
      <c r="H221" s="8">
        <f>IF('INV&lt;10000'!$B221="","",'INV&lt;10000'!T221)</f>
        <v/>
      </c>
      <c r="I221" s="8">
        <f>IF('INV&lt;10000'!$B221="","",'INV&lt;10000'!X221)</f>
        <v/>
      </c>
      <c r="J221" s="8">
        <f>IF('INV&lt;10000'!$B221="","",'INV&lt;10000'!Y221)</f>
        <v/>
      </c>
    </row>
    <row r="222">
      <c r="A222">
        <f>IF('INV&lt;10000'!$B222="","",'INV&lt;10000'!B222)</f>
        <v/>
      </c>
      <c r="B222">
        <f>IF('INV&lt;10000'!$B222="","",'INV&lt;10000'!A222)</f>
        <v/>
      </c>
      <c r="C222">
        <f>IF('INV&lt;10000'!$B222="","",'INV&lt;10000'!H222)</f>
        <v/>
      </c>
      <c r="D222">
        <f>IF('INV&lt;10000'!$B222="","",'INV&lt;10000'!I222)</f>
        <v/>
      </c>
      <c r="E222" s="18">
        <f>IF('INV&lt;10000'!$B222="","",'INV&lt;10000'!P222)</f>
        <v/>
      </c>
      <c r="F222" s="8">
        <f>IF('INV&lt;10000'!$B222="","",'INV&lt;10000'!Q222)</f>
        <v/>
      </c>
      <c r="G222" s="18">
        <f>IF('INV&lt;10000'!$B222="","",'INV&lt;10000'!S222)</f>
        <v/>
      </c>
      <c r="H222" s="8">
        <f>IF('INV&lt;10000'!$B222="","",'INV&lt;10000'!T222)</f>
        <v/>
      </c>
      <c r="I222" s="8">
        <f>IF('INV&lt;10000'!$B222="","",'INV&lt;10000'!X222)</f>
        <v/>
      </c>
      <c r="J222" s="8">
        <f>IF('INV&lt;10000'!$B222="","",'INV&lt;10000'!Y222)</f>
        <v/>
      </c>
    </row>
    <row r="223">
      <c r="A223">
        <f>IF('INV&lt;10000'!$B223="","",'INV&lt;10000'!B223)</f>
        <v/>
      </c>
      <c r="B223">
        <f>IF('INV&lt;10000'!$B223="","",'INV&lt;10000'!A223)</f>
        <v/>
      </c>
      <c r="C223">
        <f>IF('INV&lt;10000'!$B223="","",'INV&lt;10000'!H223)</f>
        <v/>
      </c>
      <c r="D223">
        <f>IF('INV&lt;10000'!$B223="","",'INV&lt;10000'!I223)</f>
        <v/>
      </c>
      <c r="E223" s="18">
        <f>IF('INV&lt;10000'!$B223="","",'INV&lt;10000'!P223)</f>
        <v/>
      </c>
      <c r="F223" s="8">
        <f>IF('INV&lt;10000'!$B223="","",'INV&lt;10000'!Q223)</f>
        <v/>
      </c>
      <c r="G223" s="18">
        <f>IF('INV&lt;10000'!$B223="","",'INV&lt;10000'!S223)</f>
        <v/>
      </c>
      <c r="H223" s="8">
        <f>IF('INV&lt;10000'!$B223="","",'INV&lt;10000'!T223)</f>
        <v/>
      </c>
      <c r="I223" s="8">
        <f>IF('INV&lt;10000'!$B223="","",'INV&lt;10000'!X223)</f>
        <v/>
      </c>
      <c r="J223" s="8">
        <f>IF('INV&lt;10000'!$B223="","",'INV&lt;10000'!Y223)</f>
        <v/>
      </c>
    </row>
    <row r="224">
      <c r="A224">
        <f>IF('INV&lt;10000'!$B224="","",'INV&lt;10000'!B224)</f>
        <v/>
      </c>
      <c r="B224">
        <f>IF('INV&lt;10000'!$B224="","",'INV&lt;10000'!A224)</f>
        <v/>
      </c>
      <c r="C224">
        <f>IF('INV&lt;10000'!$B224="","",'INV&lt;10000'!H224)</f>
        <v/>
      </c>
      <c r="D224">
        <f>IF('INV&lt;10000'!$B224="","",'INV&lt;10000'!I224)</f>
        <v/>
      </c>
      <c r="E224" s="18">
        <f>IF('INV&lt;10000'!$B224="","",'INV&lt;10000'!P224)</f>
        <v/>
      </c>
      <c r="F224" s="8">
        <f>IF('INV&lt;10000'!$B224="","",'INV&lt;10000'!Q224)</f>
        <v/>
      </c>
      <c r="G224" s="18">
        <f>IF('INV&lt;10000'!$B224="","",'INV&lt;10000'!S224)</f>
        <v/>
      </c>
      <c r="H224" s="8">
        <f>IF('INV&lt;10000'!$B224="","",'INV&lt;10000'!T224)</f>
        <v/>
      </c>
      <c r="I224" s="8">
        <f>IF('INV&lt;10000'!$B224="","",'INV&lt;10000'!X224)</f>
        <v/>
      </c>
      <c r="J224" s="8">
        <f>IF('INV&lt;10000'!$B224="","",'INV&lt;10000'!Y224)</f>
        <v/>
      </c>
    </row>
    <row r="225">
      <c r="A225">
        <f>IF('INV&lt;10000'!$B225="","",'INV&lt;10000'!B225)</f>
        <v/>
      </c>
      <c r="B225">
        <f>IF('INV&lt;10000'!$B225="","",'INV&lt;10000'!A225)</f>
        <v/>
      </c>
      <c r="C225">
        <f>IF('INV&lt;10000'!$B225="","",'INV&lt;10000'!H225)</f>
        <v/>
      </c>
      <c r="D225">
        <f>IF('INV&lt;10000'!$B225="","",'INV&lt;10000'!I225)</f>
        <v/>
      </c>
      <c r="E225" s="18">
        <f>IF('INV&lt;10000'!$B225="","",'INV&lt;10000'!P225)</f>
        <v/>
      </c>
      <c r="F225" s="8">
        <f>IF('INV&lt;10000'!$B225="","",'INV&lt;10000'!Q225)</f>
        <v/>
      </c>
      <c r="G225" s="18">
        <f>IF('INV&lt;10000'!$B225="","",'INV&lt;10000'!S225)</f>
        <v/>
      </c>
      <c r="H225" s="8">
        <f>IF('INV&lt;10000'!$B225="","",'INV&lt;10000'!T225)</f>
        <v/>
      </c>
      <c r="I225" s="8">
        <f>IF('INV&lt;10000'!$B225="","",'INV&lt;10000'!X225)</f>
        <v/>
      </c>
      <c r="J225" s="8">
        <f>IF('INV&lt;10000'!$B225="","",'INV&lt;10000'!Y225)</f>
        <v/>
      </c>
    </row>
    <row r="226">
      <c r="A226">
        <f>IF('INV&lt;10000'!$B226="","",'INV&lt;10000'!B226)</f>
        <v/>
      </c>
      <c r="B226">
        <f>IF('INV&lt;10000'!$B226="","",'INV&lt;10000'!A226)</f>
        <v/>
      </c>
      <c r="C226">
        <f>IF('INV&lt;10000'!$B226="","",'INV&lt;10000'!H226)</f>
        <v/>
      </c>
      <c r="D226">
        <f>IF('INV&lt;10000'!$B226="","",'INV&lt;10000'!I226)</f>
        <v/>
      </c>
      <c r="E226" s="18">
        <f>IF('INV&lt;10000'!$B226="","",'INV&lt;10000'!P226)</f>
        <v/>
      </c>
      <c r="F226" s="8">
        <f>IF('INV&lt;10000'!$B226="","",'INV&lt;10000'!Q226)</f>
        <v/>
      </c>
      <c r="G226" s="18">
        <f>IF('INV&lt;10000'!$B226="","",'INV&lt;10000'!S226)</f>
        <v/>
      </c>
      <c r="H226" s="8">
        <f>IF('INV&lt;10000'!$B226="","",'INV&lt;10000'!T226)</f>
        <v/>
      </c>
      <c r="I226" s="8">
        <f>IF('INV&lt;10000'!$B226="","",'INV&lt;10000'!X226)</f>
        <v/>
      </c>
      <c r="J226" s="8">
        <f>IF('INV&lt;10000'!$B226="","",'INV&lt;10000'!Y226)</f>
        <v/>
      </c>
    </row>
    <row r="227">
      <c r="A227">
        <f>IF('INV&lt;10000'!$B227="","",'INV&lt;10000'!B227)</f>
        <v/>
      </c>
      <c r="B227">
        <f>IF('INV&lt;10000'!$B227="","",'INV&lt;10000'!A227)</f>
        <v/>
      </c>
      <c r="C227">
        <f>IF('INV&lt;10000'!$B227="","",'INV&lt;10000'!H227)</f>
        <v/>
      </c>
      <c r="D227">
        <f>IF('INV&lt;10000'!$B227="","",'INV&lt;10000'!I227)</f>
        <v/>
      </c>
      <c r="E227" s="18">
        <f>IF('INV&lt;10000'!$B227="","",'INV&lt;10000'!P227)</f>
        <v/>
      </c>
      <c r="F227" s="8">
        <f>IF('INV&lt;10000'!$B227="","",'INV&lt;10000'!Q227)</f>
        <v/>
      </c>
      <c r="G227" s="18">
        <f>IF('INV&lt;10000'!$B227="","",'INV&lt;10000'!S227)</f>
        <v/>
      </c>
      <c r="H227" s="8">
        <f>IF('INV&lt;10000'!$B227="","",'INV&lt;10000'!T227)</f>
        <v/>
      </c>
      <c r="I227" s="8">
        <f>IF('INV&lt;10000'!$B227="","",'INV&lt;10000'!X227)</f>
        <v/>
      </c>
      <c r="J227" s="8">
        <f>IF('INV&lt;10000'!$B227="","",'INV&lt;10000'!Y227)</f>
        <v/>
      </c>
    </row>
    <row r="228">
      <c r="A228">
        <f>IF('INV&lt;10000'!$B228="","",'INV&lt;10000'!B228)</f>
        <v/>
      </c>
      <c r="B228">
        <f>IF('INV&lt;10000'!$B228="","",'INV&lt;10000'!A228)</f>
        <v/>
      </c>
      <c r="C228">
        <f>IF('INV&lt;10000'!$B228="","",'INV&lt;10000'!H228)</f>
        <v/>
      </c>
      <c r="D228">
        <f>IF('INV&lt;10000'!$B228="","",'INV&lt;10000'!I228)</f>
        <v/>
      </c>
      <c r="E228" s="18">
        <f>IF('INV&lt;10000'!$B228="","",'INV&lt;10000'!P228)</f>
        <v/>
      </c>
      <c r="F228" s="8">
        <f>IF('INV&lt;10000'!$B228="","",'INV&lt;10000'!Q228)</f>
        <v/>
      </c>
      <c r="G228" s="18">
        <f>IF('INV&lt;10000'!$B228="","",'INV&lt;10000'!S228)</f>
        <v/>
      </c>
      <c r="H228" s="8">
        <f>IF('INV&lt;10000'!$B228="","",'INV&lt;10000'!T228)</f>
        <v/>
      </c>
      <c r="I228" s="8">
        <f>IF('INV&lt;10000'!$B228="","",'INV&lt;10000'!X228)</f>
        <v/>
      </c>
      <c r="J228" s="8">
        <f>IF('INV&lt;10000'!$B228="","",'INV&lt;10000'!Y228)</f>
        <v/>
      </c>
    </row>
    <row r="229">
      <c r="A229">
        <f>IF('INV&lt;10000'!$B229="","",'INV&lt;10000'!B229)</f>
        <v/>
      </c>
      <c r="B229">
        <f>IF('INV&lt;10000'!$B229="","",'INV&lt;10000'!A229)</f>
        <v/>
      </c>
      <c r="C229">
        <f>IF('INV&lt;10000'!$B229="","",'INV&lt;10000'!H229)</f>
        <v/>
      </c>
      <c r="D229">
        <f>IF('INV&lt;10000'!$B229="","",'INV&lt;10000'!I229)</f>
        <v/>
      </c>
      <c r="E229" s="18">
        <f>IF('INV&lt;10000'!$B229="","",'INV&lt;10000'!P229)</f>
        <v/>
      </c>
      <c r="F229" s="8">
        <f>IF('INV&lt;10000'!$B229="","",'INV&lt;10000'!Q229)</f>
        <v/>
      </c>
      <c r="G229" s="18">
        <f>IF('INV&lt;10000'!$B229="","",'INV&lt;10000'!S229)</f>
        <v/>
      </c>
      <c r="H229" s="8">
        <f>IF('INV&lt;10000'!$B229="","",'INV&lt;10000'!T229)</f>
        <v/>
      </c>
      <c r="I229" s="8">
        <f>IF('INV&lt;10000'!$B229="","",'INV&lt;10000'!X229)</f>
        <v/>
      </c>
      <c r="J229" s="8">
        <f>IF('INV&lt;10000'!$B229="","",'INV&lt;10000'!Y229)</f>
        <v/>
      </c>
    </row>
    <row r="230">
      <c r="A230">
        <f>IF('INV&lt;10000'!$B230="","",'INV&lt;10000'!B230)</f>
        <v/>
      </c>
      <c r="B230">
        <f>IF('INV&lt;10000'!$B230="","",'INV&lt;10000'!A230)</f>
        <v/>
      </c>
      <c r="C230">
        <f>IF('INV&lt;10000'!$B230="","",'INV&lt;10000'!H230)</f>
        <v/>
      </c>
      <c r="D230">
        <f>IF('INV&lt;10000'!$B230="","",'INV&lt;10000'!I230)</f>
        <v/>
      </c>
      <c r="E230" s="18">
        <f>IF('INV&lt;10000'!$B230="","",'INV&lt;10000'!P230)</f>
        <v/>
      </c>
      <c r="F230" s="8">
        <f>IF('INV&lt;10000'!$B230="","",'INV&lt;10000'!Q230)</f>
        <v/>
      </c>
      <c r="G230" s="18">
        <f>IF('INV&lt;10000'!$B230="","",'INV&lt;10000'!S230)</f>
        <v/>
      </c>
      <c r="H230" s="8">
        <f>IF('INV&lt;10000'!$B230="","",'INV&lt;10000'!T230)</f>
        <v/>
      </c>
      <c r="I230" s="8">
        <f>IF('INV&lt;10000'!$B230="","",'INV&lt;10000'!X230)</f>
        <v/>
      </c>
      <c r="J230" s="8">
        <f>IF('INV&lt;10000'!$B230="","",'INV&lt;10000'!Y230)</f>
        <v/>
      </c>
    </row>
    <row r="231">
      <c r="A231">
        <f>IF('INV&lt;10000'!$B231="","",'INV&lt;10000'!B231)</f>
        <v/>
      </c>
      <c r="B231">
        <f>IF('INV&lt;10000'!$B231="","",'INV&lt;10000'!A231)</f>
        <v/>
      </c>
      <c r="C231">
        <f>IF('INV&lt;10000'!$B231="","",'INV&lt;10000'!H231)</f>
        <v/>
      </c>
      <c r="D231">
        <f>IF('INV&lt;10000'!$B231="","",'INV&lt;10000'!I231)</f>
        <v/>
      </c>
      <c r="E231" s="18">
        <f>IF('INV&lt;10000'!$B231="","",'INV&lt;10000'!P231)</f>
        <v/>
      </c>
      <c r="F231" s="8">
        <f>IF('INV&lt;10000'!$B231="","",'INV&lt;10000'!Q231)</f>
        <v/>
      </c>
      <c r="G231" s="18">
        <f>IF('INV&lt;10000'!$B231="","",'INV&lt;10000'!S231)</f>
        <v/>
      </c>
      <c r="H231" s="8">
        <f>IF('INV&lt;10000'!$B231="","",'INV&lt;10000'!T231)</f>
        <v/>
      </c>
      <c r="I231" s="8">
        <f>IF('INV&lt;10000'!$B231="","",'INV&lt;10000'!X231)</f>
        <v/>
      </c>
      <c r="J231" s="8">
        <f>IF('INV&lt;10000'!$B231="","",'INV&lt;10000'!Y231)</f>
        <v/>
      </c>
    </row>
    <row r="232">
      <c r="A232">
        <f>IF('INV&lt;10000'!$B232="","",'INV&lt;10000'!B232)</f>
        <v/>
      </c>
      <c r="B232">
        <f>IF('INV&lt;10000'!$B232="","",'INV&lt;10000'!A232)</f>
        <v/>
      </c>
      <c r="C232">
        <f>IF('INV&lt;10000'!$B232="","",'INV&lt;10000'!H232)</f>
        <v/>
      </c>
      <c r="D232">
        <f>IF('INV&lt;10000'!$B232="","",'INV&lt;10000'!I232)</f>
        <v/>
      </c>
      <c r="E232" s="18">
        <f>IF('INV&lt;10000'!$B232="","",'INV&lt;10000'!P232)</f>
        <v/>
      </c>
      <c r="F232" s="8">
        <f>IF('INV&lt;10000'!$B232="","",'INV&lt;10000'!Q232)</f>
        <v/>
      </c>
      <c r="G232" s="18">
        <f>IF('INV&lt;10000'!$B232="","",'INV&lt;10000'!S232)</f>
        <v/>
      </c>
      <c r="H232" s="8">
        <f>IF('INV&lt;10000'!$B232="","",'INV&lt;10000'!T232)</f>
        <v/>
      </c>
      <c r="I232" s="8">
        <f>IF('INV&lt;10000'!$B232="","",'INV&lt;10000'!X232)</f>
        <v/>
      </c>
      <c r="J232" s="8">
        <f>IF('INV&lt;10000'!$B232="","",'INV&lt;10000'!Y232)</f>
        <v/>
      </c>
    </row>
    <row r="233">
      <c r="A233">
        <f>IF('INV&lt;10000'!$B233="","",'INV&lt;10000'!B233)</f>
        <v/>
      </c>
      <c r="B233">
        <f>IF('INV&lt;10000'!$B233="","",'INV&lt;10000'!A233)</f>
        <v/>
      </c>
      <c r="C233">
        <f>IF('INV&lt;10000'!$B233="","",'INV&lt;10000'!H233)</f>
        <v/>
      </c>
      <c r="D233">
        <f>IF('INV&lt;10000'!$B233="","",'INV&lt;10000'!I233)</f>
        <v/>
      </c>
      <c r="E233" s="18">
        <f>IF('INV&lt;10000'!$B233="","",'INV&lt;10000'!P233)</f>
        <v/>
      </c>
      <c r="F233" s="8">
        <f>IF('INV&lt;10000'!$B233="","",'INV&lt;10000'!Q233)</f>
        <v/>
      </c>
      <c r="G233" s="18">
        <f>IF('INV&lt;10000'!$B233="","",'INV&lt;10000'!S233)</f>
        <v/>
      </c>
      <c r="H233" s="8">
        <f>IF('INV&lt;10000'!$B233="","",'INV&lt;10000'!T233)</f>
        <v/>
      </c>
      <c r="I233" s="8">
        <f>IF('INV&lt;10000'!$B233="","",'INV&lt;10000'!X233)</f>
        <v/>
      </c>
      <c r="J233" s="8">
        <f>IF('INV&lt;10000'!$B233="","",'INV&lt;10000'!Y233)</f>
        <v/>
      </c>
    </row>
    <row r="234">
      <c r="A234">
        <f>IF('INV&lt;10000'!$B234="","",'INV&lt;10000'!B234)</f>
        <v/>
      </c>
      <c r="B234">
        <f>IF('INV&lt;10000'!$B234="","",'INV&lt;10000'!A234)</f>
        <v/>
      </c>
      <c r="C234">
        <f>IF('INV&lt;10000'!$B234="","",'INV&lt;10000'!H234)</f>
        <v/>
      </c>
      <c r="D234">
        <f>IF('INV&lt;10000'!$B234="","",'INV&lt;10000'!I234)</f>
        <v/>
      </c>
      <c r="E234" s="18">
        <f>IF('INV&lt;10000'!$B234="","",'INV&lt;10000'!P234)</f>
        <v/>
      </c>
      <c r="F234" s="8">
        <f>IF('INV&lt;10000'!$B234="","",'INV&lt;10000'!Q234)</f>
        <v/>
      </c>
      <c r="G234" s="18">
        <f>IF('INV&lt;10000'!$B234="","",'INV&lt;10000'!S234)</f>
        <v/>
      </c>
      <c r="H234" s="8">
        <f>IF('INV&lt;10000'!$B234="","",'INV&lt;10000'!T234)</f>
        <v/>
      </c>
      <c r="I234" s="8">
        <f>IF('INV&lt;10000'!$B234="","",'INV&lt;10000'!X234)</f>
        <v/>
      </c>
      <c r="J234" s="8">
        <f>IF('INV&lt;10000'!$B234="","",'INV&lt;10000'!Y234)</f>
        <v/>
      </c>
    </row>
    <row r="235">
      <c r="A235">
        <f>IF('INV&lt;10000'!$B235="","",'INV&lt;10000'!B235)</f>
        <v/>
      </c>
      <c r="B235">
        <f>IF('INV&lt;10000'!$B235="","",'INV&lt;10000'!A235)</f>
        <v/>
      </c>
      <c r="C235">
        <f>IF('INV&lt;10000'!$B235="","",'INV&lt;10000'!H235)</f>
        <v/>
      </c>
      <c r="D235">
        <f>IF('INV&lt;10000'!$B235="","",'INV&lt;10000'!I235)</f>
        <v/>
      </c>
      <c r="E235" s="18">
        <f>IF('INV&lt;10000'!$B235="","",'INV&lt;10000'!P235)</f>
        <v/>
      </c>
      <c r="F235" s="8">
        <f>IF('INV&lt;10000'!$B235="","",'INV&lt;10000'!Q235)</f>
        <v/>
      </c>
      <c r="G235" s="18">
        <f>IF('INV&lt;10000'!$B235="","",'INV&lt;10000'!S235)</f>
        <v/>
      </c>
      <c r="H235" s="8">
        <f>IF('INV&lt;10000'!$B235="","",'INV&lt;10000'!T235)</f>
        <v/>
      </c>
      <c r="I235" s="8">
        <f>IF('INV&lt;10000'!$B235="","",'INV&lt;10000'!X235)</f>
        <v/>
      </c>
      <c r="J235" s="8">
        <f>IF('INV&lt;10000'!$B235="","",'INV&lt;10000'!Y235)</f>
        <v/>
      </c>
    </row>
    <row r="236">
      <c r="A236">
        <f>IF('INV&lt;10000'!$B236="","",'INV&lt;10000'!B236)</f>
        <v/>
      </c>
      <c r="B236">
        <f>IF('INV&lt;10000'!$B236="","",'INV&lt;10000'!A236)</f>
        <v/>
      </c>
      <c r="C236">
        <f>IF('INV&lt;10000'!$B236="","",'INV&lt;10000'!H236)</f>
        <v/>
      </c>
      <c r="D236">
        <f>IF('INV&lt;10000'!$B236="","",'INV&lt;10000'!I236)</f>
        <v/>
      </c>
      <c r="E236" s="18">
        <f>IF('INV&lt;10000'!$B236="","",'INV&lt;10000'!P236)</f>
        <v/>
      </c>
      <c r="F236" s="8">
        <f>IF('INV&lt;10000'!$B236="","",'INV&lt;10000'!Q236)</f>
        <v/>
      </c>
      <c r="G236" s="18">
        <f>IF('INV&lt;10000'!$B236="","",'INV&lt;10000'!S236)</f>
        <v/>
      </c>
      <c r="H236" s="8">
        <f>IF('INV&lt;10000'!$B236="","",'INV&lt;10000'!T236)</f>
        <v/>
      </c>
      <c r="I236" s="8">
        <f>IF('INV&lt;10000'!$B236="","",'INV&lt;10000'!X236)</f>
        <v/>
      </c>
      <c r="J236" s="8">
        <f>IF('INV&lt;10000'!$B236="","",'INV&lt;10000'!Y236)</f>
        <v/>
      </c>
    </row>
    <row r="237">
      <c r="A237">
        <f>IF('INV&lt;10000'!$B237="","",'INV&lt;10000'!B237)</f>
        <v/>
      </c>
      <c r="B237">
        <f>IF('INV&lt;10000'!$B237="","",'INV&lt;10000'!A237)</f>
        <v/>
      </c>
      <c r="C237">
        <f>IF('INV&lt;10000'!$B237="","",'INV&lt;10000'!H237)</f>
        <v/>
      </c>
      <c r="D237">
        <f>IF('INV&lt;10000'!$B237="","",'INV&lt;10000'!I237)</f>
        <v/>
      </c>
      <c r="E237" s="18">
        <f>IF('INV&lt;10000'!$B237="","",'INV&lt;10000'!P237)</f>
        <v/>
      </c>
      <c r="F237" s="8">
        <f>IF('INV&lt;10000'!$B237="","",'INV&lt;10000'!Q237)</f>
        <v/>
      </c>
      <c r="G237" s="18">
        <f>IF('INV&lt;10000'!$B237="","",'INV&lt;10000'!S237)</f>
        <v/>
      </c>
      <c r="H237" s="8">
        <f>IF('INV&lt;10000'!$B237="","",'INV&lt;10000'!T237)</f>
        <v/>
      </c>
      <c r="I237" s="8">
        <f>IF('INV&lt;10000'!$B237="","",'INV&lt;10000'!X237)</f>
        <v/>
      </c>
      <c r="J237" s="8">
        <f>IF('INV&lt;10000'!$B237="","",'INV&lt;10000'!Y237)</f>
        <v/>
      </c>
    </row>
    <row r="238">
      <c r="A238">
        <f>IF('INV&lt;10000'!$B238="","",'INV&lt;10000'!B238)</f>
        <v/>
      </c>
      <c r="B238">
        <f>IF('INV&lt;10000'!$B238="","",'INV&lt;10000'!A238)</f>
        <v/>
      </c>
      <c r="C238">
        <f>IF('INV&lt;10000'!$B238="","",'INV&lt;10000'!H238)</f>
        <v/>
      </c>
      <c r="D238">
        <f>IF('INV&lt;10000'!$B238="","",'INV&lt;10000'!I238)</f>
        <v/>
      </c>
      <c r="E238" s="18">
        <f>IF('INV&lt;10000'!$B238="","",'INV&lt;10000'!P238)</f>
        <v/>
      </c>
      <c r="F238" s="8">
        <f>IF('INV&lt;10000'!$B238="","",'INV&lt;10000'!Q238)</f>
        <v/>
      </c>
      <c r="G238" s="18">
        <f>IF('INV&lt;10000'!$B238="","",'INV&lt;10000'!S238)</f>
        <v/>
      </c>
      <c r="H238" s="8">
        <f>IF('INV&lt;10000'!$B238="","",'INV&lt;10000'!T238)</f>
        <v/>
      </c>
      <c r="I238" s="8">
        <f>IF('INV&lt;10000'!$B238="","",'INV&lt;10000'!X238)</f>
        <v/>
      </c>
      <c r="J238" s="8">
        <f>IF('INV&lt;10000'!$B238="","",'INV&lt;10000'!Y238)</f>
        <v/>
      </c>
    </row>
    <row r="239">
      <c r="A239">
        <f>IF('INV&lt;10000'!$B239="","",'INV&lt;10000'!B239)</f>
        <v/>
      </c>
      <c r="B239">
        <f>IF('INV&lt;10000'!$B239="","",'INV&lt;10000'!A239)</f>
        <v/>
      </c>
      <c r="C239">
        <f>IF('INV&lt;10000'!$B239="","",'INV&lt;10000'!H239)</f>
        <v/>
      </c>
      <c r="D239">
        <f>IF('INV&lt;10000'!$B239="","",'INV&lt;10000'!I239)</f>
        <v/>
      </c>
      <c r="E239" s="18">
        <f>IF('INV&lt;10000'!$B239="","",'INV&lt;10000'!P239)</f>
        <v/>
      </c>
      <c r="F239" s="8">
        <f>IF('INV&lt;10000'!$B239="","",'INV&lt;10000'!Q239)</f>
        <v/>
      </c>
      <c r="G239" s="18">
        <f>IF('INV&lt;10000'!$B239="","",'INV&lt;10000'!S239)</f>
        <v/>
      </c>
      <c r="H239" s="8">
        <f>IF('INV&lt;10000'!$B239="","",'INV&lt;10000'!T239)</f>
        <v/>
      </c>
      <c r="I239" s="8">
        <f>IF('INV&lt;10000'!$B239="","",'INV&lt;10000'!X239)</f>
        <v/>
      </c>
      <c r="J239" s="8">
        <f>IF('INV&lt;10000'!$B239="","",'INV&lt;10000'!Y239)</f>
        <v/>
      </c>
    </row>
    <row r="240">
      <c r="A240">
        <f>IF('INV&lt;10000'!$B240="","",'INV&lt;10000'!B240)</f>
        <v/>
      </c>
      <c r="B240">
        <f>IF('INV&lt;10000'!$B240="","",'INV&lt;10000'!A240)</f>
        <v/>
      </c>
      <c r="C240">
        <f>IF('INV&lt;10000'!$B240="","",'INV&lt;10000'!H240)</f>
        <v/>
      </c>
      <c r="D240">
        <f>IF('INV&lt;10000'!$B240="","",'INV&lt;10000'!I240)</f>
        <v/>
      </c>
      <c r="E240" s="18">
        <f>IF('INV&lt;10000'!$B240="","",'INV&lt;10000'!P240)</f>
        <v/>
      </c>
      <c r="F240" s="8">
        <f>IF('INV&lt;10000'!$B240="","",'INV&lt;10000'!Q240)</f>
        <v/>
      </c>
      <c r="G240" s="18">
        <f>IF('INV&lt;10000'!$B240="","",'INV&lt;10000'!S240)</f>
        <v/>
      </c>
      <c r="H240" s="8">
        <f>IF('INV&lt;10000'!$B240="","",'INV&lt;10000'!T240)</f>
        <v/>
      </c>
      <c r="I240" s="8">
        <f>IF('INV&lt;10000'!$B240="","",'INV&lt;10000'!X240)</f>
        <v/>
      </c>
      <c r="J240" s="8">
        <f>IF('INV&lt;10000'!$B240="","",'INV&lt;10000'!Y240)</f>
        <v/>
      </c>
    </row>
    <row r="241">
      <c r="A241">
        <f>IF('INV&lt;10000'!$B241="","",'INV&lt;10000'!B241)</f>
        <v/>
      </c>
      <c r="B241">
        <f>IF('INV&lt;10000'!$B241="","",'INV&lt;10000'!A241)</f>
        <v/>
      </c>
      <c r="C241">
        <f>IF('INV&lt;10000'!$B241="","",'INV&lt;10000'!H241)</f>
        <v/>
      </c>
      <c r="D241">
        <f>IF('INV&lt;10000'!$B241="","",'INV&lt;10000'!I241)</f>
        <v/>
      </c>
      <c r="E241" s="18">
        <f>IF('INV&lt;10000'!$B241="","",'INV&lt;10000'!P241)</f>
        <v/>
      </c>
      <c r="F241" s="8">
        <f>IF('INV&lt;10000'!$B241="","",'INV&lt;10000'!Q241)</f>
        <v/>
      </c>
      <c r="G241" s="18">
        <f>IF('INV&lt;10000'!$B241="","",'INV&lt;10000'!S241)</f>
        <v/>
      </c>
      <c r="H241" s="8">
        <f>IF('INV&lt;10000'!$B241="","",'INV&lt;10000'!T241)</f>
        <v/>
      </c>
      <c r="I241" s="8">
        <f>IF('INV&lt;10000'!$B241="","",'INV&lt;10000'!X241)</f>
        <v/>
      </c>
      <c r="J241" s="8">
        <f>IF('INV&lt;10000'!$B241="","",'INV&lt;10000'!Y241)</f>
        <v/>
      </c>
    </row>
    <row r="242">
      <c r="A242">
        <f>IF('INV&lt;10000'!$B242="","",'INV&lt;10000'!B242)</f>
        <v/>
      </c>
      <c r="B242">
        <f>IF('INV&lt;10000'!$B242="","",'INV&lt;10000'!A242)</f>
        <v/>
      </c>
      <c r="C242">
        <f>IF('INV&lt;10000'!$B242="","",'INV&lt;10000'!H242)</f>
        <v/>
      </c>
      <c r="D242">
        <f>IF('INV&lt;10000'!$B242="","",'INV&lt;10000'!I242)</f>
        <v/>
      </c>
      <c r="E242" s="18">
        <f>IF('INV&lt;10000'!$B242="","",'INV&lt;10000'!P242)</f>
        <v/>
      </c>
      <c r="F242" s="8">
        <f>IF('INV&lt;10000'!$B242="","",'INV&lt;10000'!Q242)</f>
        <v/>
      </c>
      <c r="G242" s="18">
        <f>IF('INV&lt;10000'!$B242="","",'INV&lt;10000'!S242)</f>
        <v/>
      </c>
      <c r="H242" s="8">
        <f>IF('INV&lt;10000'!$B242="","",'INV&lt;10000'!T242)</f>
        <v/>
      </c>
      <c r="I242" s="8">
        <f>IF('INV&lt;10000'!$B242="","",'INV&lt;10000'!X242)</f>
        <v/>
      </c>
      <c r="J242" s="8">
        <f>IF('INV&lt;10000'!$B242="","",'INV&lt;10000'!Y242)</f>
        <v/>
      </c>
    </row>
    <row r="243">
      <c r="A243">
        <f>IF('INV&lt;10000'!$B243="","",'INV&lt;10000'!B243)</f>
        <v/>
      </c>
      <c r="B243">
        <f>IF('INV&lt;10000'!$B243="","",'INV&lt;10000'!A243)</f>
        <v/>
      </c>
      <c r="C243">
        <f>IF('INV&lt;10000'!$B243="","",'INV&lt;10000'!H243)</f>
        <v/>
      </c>
      <c r="D243">
        <f>IF('INV&lt;10000'!$B243="","",'INV&lt;10000'!I243)</f>
        <v/>
      </c>
      <c r="E243" s="18">
        <f>IF('INV&lt;10000'!$B243="","",'INV&lt;10000'!P243)</f>
        <v/>
      </c>
      <c r="F243" s="8">
        <f>IF('INV&lt;10000'!$B243="","",'INV&lt;10000'!Q243)</f>
        <v/>
      </c>
      <c r="G243" s="18">
        <f>IF('INV&lt;10000'!$B243="","",'INV&lt;10000'!S243)</f>
        <v/>
      </c>
      <c r="H243" s="8">
        <f>IF('INV&lt;10000'!$B243="","",'INV&lt;10000'!T243)</f>
        <v/>
      </c>
      <c r="I243" s="8">
        <f>IF('INV&lt;10000'!$B243="","",'INV&lt;10000'!X243)</f>
        <v/>
      </c>
      <c r="J243" s="8">
        <f>IF('INV&lt;10000'!$B243="","",'INV&lt;10000'!Y243)</f>
        <v/>
      </c>
    </row>
    <row r="244">
      <c r="A244">
        <f>IF('INV&lt;10000'!$B244="","",'INV&lt;10000'!B244)</f>
        <v/>
      </c>
      <c r="B244">
        <f>IF('INV&lt;10000'!$B244="","",'INV&lt;10000'!A244)</f>
        <v/>
      </c>
      <c r="C244">
        <f>IF('INV&lt;10000'!$B244="","",'INV&lt;10000'!H244)</f>
        <v/>
      </c>
      <c r="D244">
        <f>IF('INV&lt;10000'!$B244="","",'INV&lt;10000'!I244)</f>
        <v/>
      </c>
      <c r="E244" s="18">
        <f>IF('INV&lt;10000'!$B244="","",'INV&lt;10000'!P244)</f>
        <v/>
      </c>
      <c r="F244" s="8">
        <f>IF('INV&lt;10000'!$B244="","",'INV&lt;10000'!Q244)</f>
        <v/>
      </c>
      <c r="G244" s="18">
        <f>IF('INV&lt;10000'!$B244="","",'INV&lt;10000'!S244)</f>
        <v/>
      </c>
      <c r="H244" s="8">
        <f>IF('INV&lt;10000'!$B244="","",'INV&lt;10000'!T244)</f>
        <v/>
      </c>
      <c r="I244" s="8">
        <f>IF('INV&lt;10000'!$B244="","",'INV&lt;10000'!X244)</f>
        <v/>
      </c>
      <c r="J244" s="8">
        <f>IF('INV&lt;10000'!$B244="","",'INV&lt;10000'!Y244)</f>
        <v/>
      </c>
    </row>
    <row r="245">
      <c r="A245">
        <f>IF('INV&lt;10000'!$B245="","",'INV&lt;10000'!B245)</f>
        <v/>
      </c>
      <c r="B245">
        <f>IF('INV&lt;10000'!$B245="","",'INV&lt;10000'!A245)</f>
        <v/>
      </c>
      <c r="C245">
        <f>IF('INV&lt;10000'!$B245="","",'INV&lt;10000'!H245)</f>
        <v/>
      </c>
      <c r="D245">
        <f>IF('INV&lt;10000'!$B245="","",'INV&lt;10000'!I245)</f>
        <v/>
      </c>
      <c r="E245" s="18">
        <f>IF('INV&lt;10000'!$B245="","",'INV&lt;10000'!P245)</f>
        <v/>
      </c>
      <c r="F245" s="8">
        <f>IF('INV&lt;10000'!$B245="","",'INV&lt;10000'!Q245)</f>
        <v/>
      </c>
      <c r="G245" s="18">
        <f>IF('INV&lt;10000'!$B245="","",'INV&lt;10000'!S245)</f>
        <v/>
      </c>
      <c r="H245" s="8">
        <f>IF('INV&lt;10000'!$B245="","",'INV&lt;10000'!T245)</f>
        <v/>
      </c>
      <c r="I245" s="8">
        <f>IF('INV&lt;10000'!$B245="","",'INV&lt;10000'!X245)</f>
        <v/>
      </c>
      <c r="J245" s="8">
        <f>IF('INV&lt;10000'!$B245="","",'INV&lt;10000'!Y245)</f>
        <v/>
      </c>
    </row>
    <row r="246">
      <c r="A246">
        <f>IF('INV&lt;10000'!$B246="","",'INV&lt;10000'!B246)</f>
        <v/>
      </c>
      <c r="B246">
        <f>IF('INV&lt;10000'!$B246="","",'INV&lt;10000'!A246)</f>
        <v/>
      </c>
      <c r="C246">
        <f>IF('INV&lt;10000'!$B246="","",'INV&lt;10000'!H246)</f>
        <v/>
      </c>
      <c r="D246">
        <f>IF('INV&lt;10000'!$B246="","",'INV&lt;10000'!I246)</f>
        <v/>
      </c>
      <c r="E246" s="18">
        <f>IF('INV&lt;10000'!$B246="","",'INV&lt;10000'!P246)</f>
        <v/>
      </c>
      <c r="F246" s="8">
        <f>IF('INV&lt;10000'!$B246="","",'INV&lt;10000'!Q246)</f>
        <v/>
      </c>
      <c r="G246" s="18">
        <f>IF('INV&lt;10000'!$B246="","",'INV&lt;10000'!S246)</f>
        <v/>
      </c>
      <c r="H246" s="8">
        <f>IF('INV&lt;10000'!$B246="","",'INV&lt;10000'!T246)</f>
        <v/>
      </c>
      <c r="I246" s="8">
        <f>IF('INV&lt;10000'!$B246="","",'INV&lt;10000'!X246)</f>
        <v/>
      </c>
      <c r="J246" s="8">
        <f>IF('INV&lt;10000'!$B246="","",'INV&lt;10000'!Y246)</f>
        <v/>
      </c>
    </row>
    <row r="247">
      <c r="A247">
        <f>IF('INV&lt;10000'!$B247="","",'INV&lt;10000'!B247)</f>
        <v/>
      </c>
      <c r="B247">
        <f>IF('INV&lt;10000'!$B247="","",'INV&lt;10000'!A247)</f>
        <v/>
      </c>
      <c r="C247">
        <f>IF('INV&lt;10000'!$B247="","",'INV&lt;10000'!H247)</f>
        <v/>
      </c>
      <c r="D247">
        <f>IF('INV&lt;10000'!$B247="","",'INV&lt;10000'!I247)</f>
        <v/>
      </c>
      <c r="E247" s="18">
        <f>IF('INV&lt;10000'!$B247="","",'INV&lt;10000'!P247)</f>
        <v/>
      </c>
      <c r="F247" s="8">
        <f>IF('INV&lt;10000'!$B247="","",'INV&lt;10000'!Q247)</f>
        <v/>
      </c>
      <c r="G247" s="18">
        <f>IF('INV&lt;10000'!$B247="","",'INV&lt;10000'!S247)</f>
        <v/>
      </c>
      <c r="H247" s="8">
        <f>IF('INV&lt;10000'!$B247="","",'INV&lt;10000'!T247)</f>
        <v/>
      </c>
      <c r="I247" s="8">
        <f>IF('INV&lt;10000'!$B247="","",'INV&lt;10000'!X247)</f>
        <v/>
      </c>
      <c r="J247" s="8">
        <f>IF('INV&lt;10000'!$B247="","",'INV&lt;10000'!Y247)</f>
        <v/>
      </c>
    </row>
    <row r="248">
      <c r="A248">
        <f>IF('INV&lt;10000'!$B248="","",'INV&lt;10000'!B248)</f>
        <v/>
      </c>
      <c r="B248">
        <f>IF('INV&lt;10000'!$B248="","",'INV&lt;10000'!A248)</f>
        <v/>
      </c>
      <c r="C248">
        <f>IF('INV&lt;10000'!$B248="","",'INV&lt;10000'!H248)</f>
        <v/>
      </c>
      <c r="D248">
        <f>IF('INV&lt;10000'!$B248="","",'INV&lt;10000'!I248)</f>
        <v/>
      </c>
      <c r="E248" s="18">
        <f>IF('INV&lt;10000'!$B248="","",'INV&lt;10000'!P248)</f>
        <v/>
      </c>
      <c r="F248" s="8">
        <f>IF('INV&lt;10000'!$B248="","",'INV&lt;10000'!Q248)</f>
        <v/>
      </c>
      <c r="G248" s="18">
        <f>IF('INV&lt;10000'!$B248="","",'INV&lt;10000'!S248)</f>
        <v/>
      </c>
      <c r="H248" s="8">
        <f>IF('INV&lt;10000'!$B248="","",'INV&lt;10000'!T248)</f>
        <v/>
      </c>
      <c r="I248" s="8">
        <f>IF('INV&lt;10000'!$B248="","",'INV&lt;10000'!X248)</f>
        <v/>
      </c>
      <c r="J248" s="8">
        <f>IF('INV&lt;10000'!$B248="","",'INV&lt;10000'!Y248)</f>
        <v/>
      </c>
    </row>
    <row r="249">
      <c r="A249">
        <f>IF('INV&lt;10000'!$B249="","",'INV&lt;10000'!B249)</f>
        <v/>
      </c>
      <c r="B249">
        <f>IF('INV&lt;10000'!$B249="","",'INV&lt;10000'!A249)</f>
        <v/>
      </c>
      <c r="C249">
        <f>IF('INV&lt;10000'!$B249="","",'INV&lt;10000'!H249)</f>
        <v/>
      </c>
      <c r="D249">
        <f>IF('INV&lt;10000'!$B249="","",'INV&lt;10000'!I249)</f>
        <v/>
      </c>
      <c r="E249" s="18">
        <f>IF('INV&lt;10000'!$B249="","",'INV&lt;10000'!P249)</f>
        <v/>
      </c>
      <c r="F249" s="8">
        <f>IF('INV&lt;10000'!$B249="","",'INV&lt;10000'!Q249)</f>
        <v/>
      </c>
      <c r="G249" s="18">
        <f>IF('INV&lt;10000'!$B249="","",'INV&lt;10000'!S249)</f>
        <v/>
      </c>
      <c r="H249" s="8">
        <f>IF('INV&lt;10000'!$B249="","",'INV&lt;10000'!T249)</f>
        <v/>
      </c>
      <c r="I249" s="8">
        <f>IF('INV&lt;10000'!$B249="","",'INV&lt;10000'!X249)</f>
        <v/>
      </c>
      <c r="J249" s="8">
        <f>IF('INV&lt;10000'!$B249="","",'INV&lt;10000'!Y249)</f>
        <v/>
      </c>
    </row>
    <row r="250">
      <c r="A250">
        <f>IF('INV&lt;10000'!$B250="","",'INV&lt;10000'!B250)</f>
        <v/>
      </c>
      <c r="B250">
        <f>IF('INV&lt;10000'!$B250="","",'INV&lt;10000'!A250)</f>
        <v/>
      </c>
      <c r="C250">
        <f>IF('INV&lt;10000'!$B250="","",'INV&lt;10000'!H250)</f>
        <v/>
      </c>
      <c r="D250">
        <f>IF('INV&lt;10000'!$B250="","",'INV&lt;10000'!I250)</f>
        <v/>
      </c>
      <c r="E250" s="18">
        <f>IF('INV&lt;10000'!$B250="","",'INV&lt;10000'!P250)</f>
        <v/>
      </c>
      <c r="F250" s="8">
        <f>IF('INV&lt;10000'!$B250="","",'INV&lt;10000'!Q250)</f>
        <v/>
      </c>
      <c r="G250" s="18">
        <f>IF('INV&lt;10000'!$B250="","",'INV&lt;10000'!S250)</f>
        <v/>
      </c>
      <c r="H250" s="8">
        <f>IF('INV&lt;10000'!$B250="","",'INV&lt;10000'!T250)</f>
        <v/>
      </c>
      <c r="I250" s="8">
        <f>IF('INV&lt;10000'!$B250="","",'INV&lt;10000'!X250)</f>
        <v/>
      </c>
      <c r="J250" s="8">
        <f>IF('INV&lt;10000'!$B250="","",'INV&lt;10000'!Y250)</f>
        <v/>
      </c>
    </row>
    <row r="251">
      <c r="A251">
        <f>IF('INV&lt;10000'!$B251="","",'INV&lt;10000'!B251)</f>
        <v/>
      </c>
      <c r="B251">
        <f>IF('INV&lt;10000'!$B251="","",'INV&lt;10000'!A251)</f>
        <v/>
      </c>
      <c r="C251">
        <f>IF('INV&lt;10000'!$B251="","",'INV&lt;10000'!H251)</f>
        <v/>
      </c>
      <c r="D251">
        <f>IF('INV&lt;10000'!$B251="","",'INV&lt;10000'!I251)</f>
        <v/>
      </c>
      <c r="E251" s="18">
        <f>IF('INV&lt;10000'!$B251="","",'INV&lt;10000'!P251)</f>
        <v/>
      </c>
      <c r="F251" s="8">
        <f>IF('INV&lt;10000'!$B251="","",'INV&lt;10000'!Q251)</f>
        <v/>
      </c>
      <c r="G251" s="18">
        <f>IF('INV&lt;10000'!$B251="","",'INV&lt;10000'!S251)</f>
        <v/>
      </c>
      <c r="H251" s="8">
        <f>IF('INV&lt;10000'!$B251="","",'INV&lt;10000'!T251)</f>
        <v/>
      </c>
      <c r="I251" s="8">
        <f>IF('INV&lt;10000'!$B251="","",'INV&lt;10000'!X251)</f>
        <v/>
      </c>
      <c r="J251" s="8">
        <f>IF('INV&lt;10000'!$B251="","",'INV&lt;10000'!Y251)</f>
        <v/>
      </c>
    </row>
    <row r="252">
      <c r="A252">
        <f>IF('INV&lt;10000'!$B252="","",'INV&lt;10000'!B252)</f>
        <v/>
      </c>
      <c r="B252">
        <f>IF('INV&lt;10000'!$B252="","",'INV&lt;10000'!A252)</f>
        <v/>
      </c>
      <c r="C252">
        <f>IF('INV&lt;10000'!$B252="","",'INV&lt;10000'!H252)</f>
        <v/>
      </c>
      <c r="D252">
        <f>IF('INV&lt;10000'!$B252="","",'INV&lt;10000'!I252)</f>
        <v/>
      </c>
      <c r="E252" s="18">
        <f>IF('INV&lt;10000'!$B252="","",'INV&lt;10000'!P252)</f>
        <v/>
      </c>
      <c r="F252" s="8">
        <f>IF('INV&lt;10000'!$B252="","",'INV&lt;10000'!Q252)</f>
        <v/>
      </c>
      <c r="G252" s="18">
        <f>IF('INV&lt;10000'!$B252="","",'INV&lt;10000'!S252)</f>
        <v/>
      </c>
      <c r="H252" s="8">
        <f>IF('INV&lt;10000'!$B252="","",'INV&lt;10000'!T252)</f>
        <v/>
      </c>
      <c r="I252" s="8">
        <f>IF('INV&lt;10000'!$B252="","",'INV&lt;10000'!X252)</f>
        <v/>
      </c>
      <c r="J252" s="8">
        <f>IF('INV&lt;10000'!$B252="","",'INV&lt;10000'!Y252)</f>
        <v/>
      </c>
    </row>
    <row r="253">
      <c r="A253">
        <f>IF('INV&lt;10000'!$B253="","",'INV&lt;10000'!B253)</f>
        <v/>
      </c>
      <c r="B253">
        <f>IF('INV&lt;10000'!$B253="","",'INV&lt;10000'!A253)</f>
        <v/>
      </c>
      <c r="C253">
        <f>IF('INV&lt;10000'!$B253="","",'INV&lt;10000'!H253)</f>
        <v/>
      </c>
      <c r="D253">
        <f>IF('INV&lt;10000'!$B253="","",'INV&lt;10000'!I253)</f>
        <v/>
      </c>
      <c r="E253" s="18">
        <f>IF('INV&lt;10000'!$B253="","",'INV&lt;10000'!P253)</f>
        <v/>
      </c>
      <c r="F253" s="8">
        <f>IF('INV&lt;10000'!$B253="","",'INV&lt;10000'!Q253)</f>
        <v/>
      </c>
      <c r="G253" s="18">
        <f>IF('INV&lt;10000'!$B253="","",'INV&lt;10000'!S253)</f>
        <v/>
      </c>
      <c r="H253" s="8">
        <f>IF('INV&lt;10000'!$B253="","",'INV&lt;10000'!T253)</f>
        <v/>
      </c>
      <c r="I253" s="8">
        <f>IF('INV&lt;10000'!$B253="","",'INV&lt;10000'!X253)</f>
        <v/>
      </c>
      <c r="J253" s="8">
        <f>IF('INV&lt;10000'!$B253="","",'INV&lt;10000'!Y253)</f>
        <v/>
      </c>
    </row>
    <row r="254">
      <c r="A254">
        <f>IF('INV&lt;10000'!$B254="","",'INV&lt;10000'!B254)</f>
        <v/>
      </c>
      <c r="B254">
        <f>IF('INV&lt;10000'!$B254="","",'INV&lt;10000'!A254)</f>
        <v/>
      </c>
      <c r="C254">
        <f>IF('INV&lt;10000'!$B254="","",'INV&lt;10000'!H254)</f>
        <v/>
      </c>
      <c r="D254">
        <f>IF('INV&lt;10000'!$B254="","",'INV&lt;10000'!I254)</f>
        <v/>
      </c>
      <c r="E254" s="18">
        <f>IF('INV&lt;10000'!$B254="","",'INV&lt;10000'!P254)</f>
        <v/>
      </c>
      <c r="F254" s="8">
        <f>IF('INV&lt;10000'!$B254="","",'INV&lt;10000'!Q254)</f>
        <v/>
      </c>
      <c r="G254" s="18">
        <f>IF('INV&lt;10000'!$B254="","",'INV&lt;10000'!S254)</f>
        <v/>
      </c>
      <c r="H254" s="8">
        <f>IF('INV&lt;10000'!$B254="","",'INV&lt;10000'!T254)</f>
        <v/>
      </c>
      <c r="I254" s="8">
        <f>IF('INV&lt;10000'!$B254="","",'INV&lt;10000'!X254)</f>
        <v/>
      </c>
      <c r="J254" s="8">
        <f>IF('INV&lt;10000'!$B254="","",'INV&lt;10000'!Y254)</f>
        <v/>
      </c>
    </row>
    <row r="255">
      <c r="A255">
        <f>IF('INV&lt;10000'!$B255="","",'INV&lt;10000'!B255)</f>
        <v/>
      </c>
      <c r="B255">
        <f>IF('INV&lt;10000'!$B255="","",'INV&lt;10000'!A255)</f>
        <v/>
      </c>
      <c r="C255">
        <f>IF('INV&lt;10000'!$B255="","",'INV&lt;10000'!H255)</f>
        <v/>
      </c>
      <c r="D255">
        <f>IF('INV&lt;10000'!$B255="","",'INV&lt;10000'!I255)</f>
        <v/>
      </c>
      <c r="E255" s="18">
        <f>IF('INV&lt;10000'!$B255="","",'INV&lt;10000'!P255)</f>
        <v/>
      </c>
      <c r="F255" s="8">
        <f>IF('INV&lt;10000'!$B255="","",'INV&lt;10000'!Q255)</f>
        <v/>
      </c>
      <c r="G255" s="18">
        <f>IF('INV&lt;10000'!$B255="","",'INV&lt;10000'!S255)</f>
        <v/>
      </c>
      <c r="H255" s="8">
        <f>IF('INV&lt;10000'!$B255="","",'INV&lt;10000'!T255)</f>
        <v/>
      </c>
      <c r="I255" s="8">
        <f>IF('INV&lt;10000'!$B255="","",'INV&lt;10000'!X255)</f>
        <v/>
      </c>
      <c r="J255" s="8">
        <f>IF('INV&lt;10000'!$B255="","",'INV&lt;10000'!Y255)</f>
        <v/>
      </c>
    </row>
    <row r="256">
      <c r="A256">
        <f>IF('INV&lt;10000'!$B256="","",'INV&lt;10000'!B256)</f>
        <v/>
      </c>
      <c r="B256">
        <f>IF('INV&lt;10000'!$B256="","",'INV&lt;10000'!A256)</f>
        <v/>
      </c>
      <c r="C256">
        <f>IF('INV&lt;10000'!$B256="","",'INV&lt;10000'!H256)</f>
        <v/>
      </c>
      <c r="D256">
        <f>IF('INV&lt;10000'!$B256="","",'INV&lt;10000'!I256)</f>
        <v/>
      </c>
      <c r="E256" s="18">
        <f>IF('INV&lt;10000'!$B256="","",'INV&lt;10000'!P256)</f>
        <v/>
      </c>
      <c r="F256" s="8">
        <f>IF('INV&lt;10000'!$B256="","",'INV&lt;10000'!Q256)</f>
        <v/>
      </c>
      <c r="G256" s="18">
        <f>IF('INV&lt;10000'!$B256="","",'INV&lt;10000'!S256)</f>
        <v/>
      </c>
      <c r="H256" s="8">
        <f>IF('INV&lt;10000'!$B256="","",'INV&lt;10000'!T256)</f>
        <v/>
      </c>
      <c r="I256" s="8">
        <f>IF('INV&lt;10000'!$B256="","",'INV&lt;10000'!X256)</f>
        <v/>
      </c>
      <c r="J256" s="8">
        <f>IF('INV&lt;10000'!$B256="","",'INV&lt;10000'!Y256)</f>
        <v/>
      </c>
    </row>
    <row r="257">
      <c r="A257">
        <f>IF('INV&lt;10000'!$B257="","",'INV&lt;10000'!B257)</f>
        <v/>
      </c>
      <c r="B257">
        <f>IF('INV&lt;10000'!$B257="","",'INV&lt;10000'!A257)</f>
        <v/>
      </c>
      <c r="C257">
        <f>IF('INV&lt;10000'!$B257="","",'INV&lt;10000'!H257)</f>
        <v/>
      </c>
      <c r="D257">
        <f>IF('INV&lt;10000'!$B257="","",'INV&lt;10000'!I257)</f>
        <v/>
      </c>
      <c r="E257" s="18">
        <f>IF('INV&lt;10000'!$B257="","",'INV&lt;10000'!P257)</f>
        <v/>
      </c>
      <c r="F257" s="8">
        <f>IF('INV&lt;10000'!$B257="","",'INV&lt;10000'!Q257)</f>
        <v/>
      </c>
      <c r="G257" s="18">
        <f>IF('INV&lt;10000'!$B257="","",'INV&lt;10000'!S257)</f>
        <v/>
      </c>
      <c r="H257" s="8">
        <f>IF('INV&lt;10000'!$B257="","",'INV&lt;10000'!T257)</f>
        <v/>
      </c>
      <c r="I257" s="8">
        <f>IF('INV&lt;10000'!$B257="","",'INV&lt;10000'!X257)</f>
        <v/>
      </c>
      <c r="J257" s="8">
        <f>IF('INV&lt;10000'!$B257="","",'INV&lt;10000'!Y257)</f>
        <v/>
      </c>
    </row>
    <row r="258">
      <c r="A258">
        <f>IF('INV&lt;10000'!$B258="","",'INV&lt;10000'!B258)</f>
        <v/>
      </c>
      <c r="B258">
        <f>IF('INV&lt;10000'!$B258="","",'INV&lt;10000'!A258)</f>
        <v/>
      </c>
      <c r="C258">
        <f>IF('INV&lt;10000'!$B258="","",'INV&lt;10000'!H258)</f>
        <v/>
      </c>
      <c r="D258">
        <f>IF('INV&lt;10000'!$B258="","",'INV&lt;10000'!I258)</f>
        <v/>
      </c>
      <c r="E258" s="18">
        <f>IF('INV&lt;10000'!$B258="","",'INV&lt;10000'!P258)</f>
        <v/>
      </c>
      <c r="F258" s="8">
        <f>IF('INV&lt;10000'!$B258="","",'INV&lt;10000'!Q258)</f>
        <v/>
      </c>
      <c r="G258" s="18">
        <f>IF('INV&lt;10000'!$B258="","",'INV&lt;10000'!S258)</f>
        <v/>
      </c>
      <c r="H258" s="8">
        <f>IF('INV&lt;10000'!$B258="","",'INV&lt;10000'!T258)</f>
        <v/>
      </c>
      <c r="I258" s="8">
        <f>IF('INV&lt;10000'!$B258="","",'INV&lt;10000'!X258)</f>
        <v/>
      </c>
      <c r="J258" s="8">
        <f>IF('INV&lt;10000'!$B258="","",'INV&lt;10000'!Y258)</f>
        <v/>
      </c>
    </row>
    <row r="259">
      <c r="A259">
        <f>IF('INV&lt;10000'!$B259="","",'INV&lt;10000'!B259)</f>
        <v/>
      </c>
      <c r="B259">
        <f>IF('INV&lt;10000'!$B259="","",'INV&lt;10000'!A259)</f>
        <v/>
      </c>
      <c r="C259">
        <f>IF('INV&lt;10000'!$B259="","",'INV&lt;10000'!H259)</f>
        <v/>
      </c>
      <c r="D259">
        <f>IF('INV&lt;10000'!$B259="","",'INV&lt;10000'!I259)</f>
        <v/>
      </c>
      <c r="E259" s="18">
        <f>IF('INV&lt;10000'!$B259="","",'INV&lt;10000'!P259)</f>
        <v/>
      </c>
      <c r="F259" s="8">
        <f>IF('INV&lt;10000'!$B259="","",'INV&lt;10000'!Q259)</f>
        <v/>
      </c>
      <c r="G259" s="18">
        <f>IF('INV&lt;10000'!$B259="","",'INV&lt;10000'!S259)</f>
        <v/>
      </c>
      <c r="H259" s="8">
        <f>IF('INV&lt;10000'!$B259="","",'INV&lt;10000'!T259)</f>
        <v/>
      </c>
      <c r="I259" s="8">
        <f>IF('INV&lt;10000'!$B259="","",'INV&lt;10000'!X259)</f>
        <v/>
      </c>
      <c r="J259" s="8">
        <f>IF('INV&lt;10000'!$B259="","",'INV&lt;10000'!Y259)</f>
        <v/>
      </c>
    </row>
    <row r="260">
      <c r="A260">
        <f>IF('INV&lt;10000'!$B260="","",'INV&lt;10000'!B260)</f>
        <v/>
      </c>
      <c r="B260">
        <f>IF('INV&lt;10000'!$B260="","",'INV&lt;10000'!A260)</f>
        <v/>
      </c>
      <c r="C260">
        <f>IF('INV&lt;10000'!$B260="","",'INV&lt;10000'!H260)</f>
        <v/>
      </c>
      <c r="D260">
        <f>IF('INV&lt;10000'!$B260="","",'INV&lt;10000'!I260)</f>
        <v/>
      </c>
      <c r="E260" s="18">
        <f>IF('INV&lt;10000'!$B260="","",'INV&lt;10000'!P260)</f>
        <v/>
      </c>
      <c r="F260" s="8">
        <f>IF('INV&lt;10000'!$B260="","",'INV&lt;10000'!Q260)</f>
        <v/>
      </c>
      <c r="G260" s="18">
        <f>IF('INV&lt;10000'!$B260="","",'INV&lt;10000'!S260)</f>
        <v/>
      </c>
      <c r="H260" s="8">
        <f>IF('INV&lt;10000'!$B260="","",'INV&lt;10000'!T260)</f>
        <v/>
      </c>
      <c r="I260" s="8">
        <f>IF('INV&lt;10000'!$B260="","",'INV&lt;10000'!X260)</f>
        <v/>
      </c>
      <c r="J260" s="8">
        <f>IF('INV&lt;10000'!$B260="","",'INV&lt;10000'!Y260)</f>
        <v/>
      </c>
    </row>
    <row r="261">
      <c r="A261">
        <f>IF('INV&lt;10000'!$B261="","",'INV&lt;10000'!B261)</f>
        <v/>
      </c>
      <c r="B261">
        <f>IF('INV&lt;10000'!$B261="","",'INV&lt;10000'!A261)</f>
        <v/>
      </c>
      <c r="C261">
        <f>IF('INV&lt;10000'!$B261="","",'INV&lt;10000'!H261)</f>
        <v/>
      </c>
      <c r="D261">
        <f>IF('INV&lt;10000'!$B261="","",'INV&lt;10000'!I261)</f>
        <v/>
      </c>
      <c r="E261" s="18">
        <f>IF('INV&lt;10000'!$B261="","",'INV&lt;10000'!P261)</f>
        <v/>
      </c>
      <c r="F261" s="8">
        <f>IF('INV&lt;10000'!$B261="","",'INV&lt;10000'!Q261)</f>
        <v/>
      </c>
      <c r="G261" s="18">
        <f>IF('INV&lt;10000'!$B261="","",'INV&lt;10000'!S261)</f>
        <v/>
      </c>
      <c r="H261" s="8">
        <f>IF('INV&lt;10000'!$B261="","",'INV&lt;10000'!T261)</f>
        <v/>
      </c>
      <c r="I261" s="8">
        <f>IF('INV&lt;10000'!$B261="","",'INV&lt;10000'!X261)</f>
        <v/>
      </c>
      <c r="J261" s="8">
        <f>IF('INV&lt;10000'!$B261="","",'INV&lt;10000'!Y261)</f>
        <v/>
      </c>
    </row>
    <row r="262">
      <c r="A262">
        <f>IF('INV&lt;10000'!$B262="","",'INV&lt;10000'!B262)</f>
        <v/>
      </c>
      <c r="B262">
        <f>IF('INV&lt;10000'!$B262="","",'INV&lt;10000'!A262)</f>
        <v/>
      </c>
      <c r="C262">
        <f>IF('INV&lt;10000'!$B262="","",'INV&lt;10000'!H262)</f>
        <v/>
      </c>
      <c r="D262">
        <f>IF('INV&lt;10000'!$B262="","",'INV&lt;10000'!I262)</f>
        <v/>
      </c>
      <c r="E262" s="18">
        <f>IF('INV&lt;10000'!$B262="","",'INV&lt;10000'!P262)</f>
        <v/>
      </c>
      <c r="F262" s="8">
        <f>IF('INV&lt;10000'!$B262="","",'INV&lt;10000'!Q262)</f>
        <v/>
      </c>
      <c r="G262" s="18">
        <f>IF('INV&lt;10000'!$B262="","",'INV&lt;10000'!S262)</f>
        <v/>
      </c>
      <c r="H262" s="8">
        <f>IF('INV&lt;10000'!$B262="","",'INV&lt;10000'!T262)</f>
        <v/>
      </c>
      <c r="I262" s="8">
        <f>IF('INV&lt;10000'!$B262="","",'INV&lt;10000'!X262)</f>
        <v/>
      </c>
      <c r="J262" s="8">
        <f>IF('INV&lt;10000'!$B262="","",'INV&lt;10000'!Y262)</f>
        <v/>
      </c>
    </row>
    <row r="263">
      <c r="A263">
        <f>IF('INV&lt;10000'!$B263="","",'INV&lt;10000'!B263)</f>
        <v/>
      </c>
      <c r="B263">
        <f>IF('INV&lt;10000'!$B263="","",'INV&lt;10000'!A263)</f>
        <v/>
      </c>
      <c r="C263">
        <f>IF('INV&lt;10000'!$B263="","",'INV&lt;10000'!H263)</f>
        <v/>
      </c>
      <c r="D263">
        <f>IF('INV&lt;10000'!$B263="","",'INV&lt;10000'!I263)</f>
        <v/>
      </c>
      <c r="E263" s="18">
        <f>IF('INV&lt;10000'!$B263="","",'INV&lt;10000'!P263)</f>
        <v/>
      </c>
      <c r="F263" s="8">
        <f>IF('INV&lt;10000'!$B263="","",'INV&lt;10000'!Q263)</f>
        <v/>
      </c>
      <c r="G263" s="18">
        <f>IF('INV&lt;10000'!$B263="","",'INV&lt;10000'!S263)</f>
        <v/>
      </c>
      <c r="H263" s="8">
        <f>IF('INV&lt;10000'!$B263="","",'INV&lt;10000'!T263)</f>
        <v/>
      </c>
      <c r="I263" s="8">
        <f>IF('INV&lt;10000'!$B263="","",'INV&lt;10000'!X263)</f>
        <v/>
      </c>
      <c r="J263" s="8">
        <f>IF('INV&lt;10000'!$B263="","",'INV&lt;10000'!Y263)</f>
        <v/>
      </c>
    </row>
    <row r="264">
      <c r="A264">
        <f>IF('INV&lt;10000'!$B264="","",'INV&lt;10000'!B264)</f>
        <v/>
      </c>
      <c r="B264">
        <f>IF('INV&lt;10000'!$B264="","",'INV&lt;10000'!A264)</f>
        <v/>
      </c>
      <c r="C264">
        <f>IF('INV&lt;10000'!$B264="","",'INV&lt;10000'!H264)</f>
        <v/>
      </c>
      <c r="D264">
        <f>IF('INV&lt;10000'!$B264="","",'INV&lt;10000'!I264)</f>
        <v/>
      </c>
      <c r="E264" s="18">
        <f>IF('INV&lt;10000'!$B264="","",'INV&lt;10000'!P264)</f>
        <v/>
      </c>
      <c r="F264" s="8">
        <f>IF('INV&lt;10000'!$B264="","",'INV&lt;10000'!Q264)</f>
        <v/>
      </c>
      <c r="G264" s="18">
        <f>IF('INV&lt;10000'!$B264="","",'INV&lt;10000'!S264)</f>
        <v/>
      </c>
      <c r="H264" s="8">
        <f>IF('INV&lt;10000'!$B264="","",'INV&lt;10000'!T264)</f>
        <v/>
      </c>
      <c r="I264" s="8">
        <f>IF('INV&lt;10000'!$B264="","",'INV&lt;10000'!X264)</f>
        <v/>
      </c>
      <c r="J264" s="8">
        <f>IF('INV&lt;10000'!$B264="","",'INV&lt;10000'!Y264)</f>
        <v/>
      </c>
    </row>
    <row r="265">
      <c r="A265">
        <f>IF('INV&lt;10000'!$B265="","",'INV&lt;10000'!B265)</f>
        <v/>
      </c>
      <c r="B265">
        <f>IF('INV&lt;10000'!$B265="","",'INV&lt;10000'!A265)</f>
        <v/>
      </c>
      <c r="C265">
        <f>IF('INV&lt;10000'!$B265="","",'INV&lt;10000'!H265)</f>
        <v/>
      </c>
      <c r="D265">
        <f>IF('INV&lt;10000'!$B265="","",'INV&lt;10000'!I265)</f>
        <v/>
      </c>
      <c r="E265" s="18">
        <f>IF('INV&lt;10000'!$B265="","",'INV&lt;10000'!P265)</f>
        <v/>
      </c>
      <c r="F265" s="8">
        <f>IF('INV&lt;10000'!$B265="","",'INV&lt;10000'!Q265)</f>
        <v/>
      </c>
      <c r="G265" s="18">
        <f>IF('INV&lt;10000'!$B265="","",'INV&lt;10000'!S265)</f>
        <v/>
      </c>
      <c r="H265" s="8">
        <f>IF('INV&lt;10000'!$B265="","",'INV&lt;10000'!T265)</f>
        <v/>
      </c>
      <c r="I265" s="8">
        <f>IF('INV&lt;10000'!$B265="","",'INV&lt;10000'!X265)</f>
        <v/>
      </c>
      <c r="J265" s="8">
        <f>IF('INV&lt;10000'!$B265="","",'INV&lt;10000'!Y265)</f>
        <v/>
      </c>
    </row>
    <row r="266">
      <c r="A266">
        <f>IF('INV&lt;10000'!$B266="","",'INV&lt;10000'!B266)</f>
        <v/>
      </c>
      <c r="B266">
        <f>IF('INV&lt;10000'!$B266="","",'INV&lt;10000'!A266)</f>
        <v/>
      </c>
      <c r="C266">
        <f>IF('INV&lt;10000'!$B266="","",'INV&lt;10000'!H266)</f>
        <v/>
      </c>
      <c r="D266">
        <f>IF('INV&lt;10000'!$B266="","",'INV&lt;10000'!I266)</f>
        <v/>
      </c>
      <c r="E266" s="18">
        <f>IF('INV&lt;10000'!$B266="","",'INV&lt;10000'!P266)</f>
        <v/>
      </c>
      <c r="F266" s="8">
        <f>IF('INV&lt;10000'!$B266="","",'INV&lt;10000'!Q266)</f>
        <v/>
      </c>
      <c r="G266" s="18">
        <f>IF('INV&lt;10000'!$B266="","",'INV&lt;10000'!S266)</f>
        <v/>
      </c>
      <c r="H266" s="8">
        <f>IF('INV&lt;10000'!$B266="","",'INV&lt;10000'!T266)</f>
        <v/>
      </c>
      <c r="I266" s="8">
        <f>IF('INV&lt;10000'!$B266="","",'INV&lt;10000'!X266)</f>
        <v/>
      </c>
      <c r="J266" s="8">
        <f>IF('INV&lt;10000'!$B266="","",'INV&lt;10000'!Y266)</f>
        <v/>
      </c>
    </row>
    <row r="267">
      <c r="A267">
        <f>IF('INV&lt;10000'!$B267="","",'INV&lt;10000'!B267)</f>
        <v/>
      </c>
      <c r="B267">
        <f>IF('INV&lt;10000'!$B267="","",'INV&lt;10000'!A267)</f>
        <v/>
      </c>
      <c r="C267">
        <f>IF('INV&lt;10000'!$B267="","",'INV&lt;10000'!H267)</f>
        <v/>
      </c>
      <c r="D267">
        <f>IF('INV&lt;10000'!$B267="","",'INV&lt;10000'!I267)</f>
        <v/>
      </c>
      <c r="E267" s="18">
        <f>IF('INV&lt;10000'!$B267="","",'INV&lt;10000'!P267)</f>
        <v/>
      </c>
      <c r="F267" s="8">
        <f>IF('INV&lt;10000'!$B267="","",'INV&lt;10000'!Q267)</f>
        <v/>
      </c>
      <c r="G267" s="18">
        <f>IF('INV&lt;10000'!$B267="","",'INV&lt;10000'!S267)</f>
        <v/>
      </c>
      <c r="H267" s="8">
        <f>IF('INV&lt;10000'!$B267="","",'INV&lt;10000'!T267)</f>
        <v/>
      </c>
      <c r="I267" s="8">
        <f>IF('INV&lt;10000'!$B267="","",'INV&lt;10000'!X267)</f>
        <v/>
      </c>
      <c r="J267" s="8">
        <f>IF('INV&lt;10000'!$B267="","",'INV&lt;10000'!Y267)</f>
        <v/>
      </c>
    </row>
    <row r="268">
      <c r="A268">
        <f>IF('INV&lt;10000'!$B268="","",'INV&lt;10000'!B268)</f>
        <v/>
      </c>
      <c r="B268">
        <f>IF('INV&lt;10000'!$B268="","",'INV&lt;10000'!A268)</f>
        <v/>
      </c>
      <c r="C268">
        <f>IF('INV&lt;10000'!$B268="","",'INV&lt;10000'!H268)</f>
        <v/>
      </c>
      <c r="D268">
        <f>IF('INV&lt;10000'!$B268="","",'INV&lt;10000'!I268)</f>
        <v/>
      </c>
      <c r="E268" s="18">
        <f>IF('INV&lt;10000'!$B268="","",'INV&lt;10000'!P268)</f>
        <v/>
      </c>
      <c r="F268" s="8">
        <f>IF('INV&lt;10000'!$B268="","",'INV&lt;10000'!Q268)</f>
        <v/>
      </c>
      <c r="G268" s="18">
        <f>IF('INV&lt;10000'!$B268="","",'INV&lt;10000'!S268)</f>
        <v/>
      </c>
      <c r="H268" s="8">
        <f>IF('INV&lt;10000'!$B268="","",'INV&lt;10000'!T268)</f>
        <v/>
      </c>
      <c r="I268" s="8">
        <f>IF('INV&lt;10000'!$B268="","",'INV&lt;10000'!X268)</f>
        <v/>
      </c>
      <c r="J268" s="8">
        <f>IF('INV&lt;10000'!$B268="","",'INV&lt;10000'!Y268)</f>
        <v/>
      </c>
    </row>
    <row r="269">
      <c r="A269">
        <f>IF('INV&lt;10000'!$B269="","",'INV&lt;10000'!B269)</f>
        <v/>
      </c>
      <c r="B269">
        <f>IF('INV&lt;10000'!$B269="","",'INV&lt;10000'!A269)</f>
        <v/>
      </c>
      <c r="C269">
        <f>IF('INV&lt;10000'!$B269="","",'INV&lt;10000'!H269)</f>
        <v/>
      </c>
      <c r="D269">
        <f>IF('INV&lt;10000'!$B269="","",'INV&lt;10000'!I269)</f>
        <v/>
      </c>
      <c r="E269" s="18">
        <f>IF('INV&lt;10000'!$B269="","",'INV&lt;10000'!P269)</f>
        <v/>
      </c>
      <c r="F269" s="8">
        <f>IF('INV&lt;10000'!$B269="","",'INV&lt;10000'!Q269)</f>
        <v/>
      </c>
      <c r="G269" s="18">
        <f>IF('INV&lt;10000'!$B269="","",'INV&lt;10000'!S269)</f>
        <v/>
      </c>
      <c r="H269" s="8">
        <f>IF('INV&lt;10000'!$B269="","",'INV&lt;10000'!T269)</f>
        <v/>
      </c>
      <c r="I269" s="8">
        <f>IF('INV&lt;10000'!$B269="","",'INV&lt;10000'!X269)</f>
        <v/>
      </c>
      <c r="J269" s="8">
        <f>IF('INV&lt;10000'!$B269="","",'INV&lt;10000'!Y269)</f>
        <v/>
      </c>
    </row>
    <row r="270">
      <c r="A270">
        <f>IF('INV&lt;10000'!$B270="","",'INV&lt;10000'!B270)</f>
        <v/>
      </c>
      <c r="B270">
        <f>IF('INV&lt;10000'!$B270="","",'INV&lt;10000'!A270)</f>
        <v/>
      </c>
      <c r="C270">
        <f>IF('INV&lt;10000'!$B270="","",'INV&lt;10000'!H270)</f>
        <v/>
      </c>
      <c r="D270">
        <f>IF('INV&lt;10000'!$B270="","",'INV&lt;10000'!I270)</f>
        <v/>
      </c>
      <c r="E270" s="18">
        <f>IF('INV&lt;10000'!$B270="","",'INV&lt;10000'!P270)</f>
        <v/>
      </c>
      <c r="F270" s="8">
        <f>IF('INV&lt;10000'!$B270="","",'INV&lt;10000'!Q270)</f>
        <v/>
      </c>
      <c r="G270" s="18">
        <f>IF('INV&lt;10000'!$B270="","",'INV&lt;10000'!S270)</f>
        <v/>
      </c>
      <c r="H270" s="8">
        <f>IF('INV&lt;10000'!$B270="","",'INV&lt;10000'!T270)</f>
        <v/>
      </c>
      <c r="I270" s="8">
        <f>IF('INV&lt;10000'!$B270="","",'INV&lt;10000'!X270)</f>
        <v/>
      </c>
      <c r="J270" s="8">
        <f>IF('INV&lt;10000'!$B270="","",'INV&lt;10000'!Y270)</f>
        <v/>
      </c>
    </row>
    <row r="271">
      <c r="A271">
        <f>IF('INV&lt;10000'!$B271="","",'INV&lt;10000'!B271)</f>
        <v/>
      </c>
      <c r="B271">
        <f>IF('INV&lt;10000'!$B271="","",'INV&lt;10000'!A271)</f>
        <v/>
      </c>
      <c r="C271">
        <f>IF('INV&lt;10000'!$B271="","",'INV&lt;10000'!H271)</f>
        <v/>
      </c>
      <c r="D271">
        <f>IF('INV&lt;10000'!$B271="","",'INV&lt;10000'!I271)</f>
        <v/>
      </c>
      <c r="E271" s="18">
        <f>IF('INV&lt;10000'!$B271="","",'INV&lt;10000'!P271)</f>
        <v/>
      </c>
      <c r="F271" s="8">
        <f>IF('INV&lt;10000'!$B271="","",'INV&lt;10000'!Q271)</f>
        <v/>
      </c>
      <c r="G271" s="18">
        <f>IF('INV&lt;10000'!$B271="","",'INV&lt;10000'!S271)</f>
        <v/>
      </c>
      <c r="H271" s="8">
        <f>IF('INV&lt;10000'!$B271="","",'INV&lt;10000'!T271)</f>
        <v/>
      </c>
      <c r="I271" s="8">
        <f>IF('INV&lt;10000'!$B271="","",'INV&lt;10000'!X271)</f>
        <v/>
      </c>
      <c r="J271" s="8">
        <f>IF('INV&lt;10000'!$B271="","",'INV&lt;10000'!Y271)</f>
        <v/>
      </c>
    </row>
    <row r="272">
      <c r="A272">
        <f>IF('INV&lt;10000'!$B272="","",'INV&lt;10000'!B272)</f>
        <v/>
      </c>
      <c r="B272">
        <f>IF('INV&lt;10000'!$B272="","",'INV&lt;10000'!A272)</f>
        <v/>
      </c>
      <c r="C272">
        <f>IF('INV&lt;10000'!$B272="","",'INV&lt;10000'!H272)</f>
        <v/>
      </c>
      <c r="D272">
        <f>IF('INV&lt;10000'!$B272="","",'INV&lt;10000'!I272)</f>
        <v/>
      </c>
      <c r="E272" s="18">
        <f>IF('INV&lt;10000'!$B272="","",'INV&lt;10000'!P272)</f>
        <v/>
      </c>
      <c r="F272" s="8">
        <f>IF('INV&lt;10000'!$B272="","",'INV&lt;10000'!Q272)</f>
        <v/>
      </c>
      <c r="G272" s="18">
        <f>IF('INV&lt;10000'!$B272="","",'INV&lt;10000'!S272)</f>
        <v/>
      </c>
      <c r="H272" s="8">
        <f>IF('INV&lt;10000'!$B272="","",'INV&lt;10000'!T272)</f>
        <v/>
      </c>
      <c r="I272" s="8">
        <f>IF('INV&lt;10000'!$B272="","",'INV&lt;10000'!X272)</f>
        <v/>
      </c>
      <c r="J272" s="8">
        <f>IF('INV&lt;10000'!$B272="","",'INV&lt;10000'!Y272)</f>
        <v/>
      </c>
    </row>
    <row r="273">
      <c r="A273">
        <f>IF('INV&lt;10000'!$B273="","",'INV&lt;10000'!B273)</f>
        <v/>
      </c>
      <c r="B273">
        <f>IF('INV&lt;10000'!$B273="","",'INV&lt;10000'!A273)</f>
        <v/>
      </c>
      <c r="C273">
        <f>IF('INV&lt;10000'!$B273="","",'INV&lt;10000'!H273)</f>
        <v/>
      </c>
      <c r="D273">
        <f>IF('INV&lt;10000'!$B273="","",'INV&lt;10000'!I273)</f>
        <v/>
      </c>
      <c r="E273" s="18">
        <f>IF('INV&lt;10000'!$B273="","",'INV&lt;10000'!P273)</f>
        <v/>
      </c>
      <c r="F273" s="8">
        <f>IF('INV&lt;10000'!$B273="","",'INV&lt;10000'!Q273)</f>
        <v/>
      </c>
      <c r="G273" s="18">
        <f>IF('INV&lt;10000'!$B273="","",'INV&lt;10000'!S273)</f>
        <v/>
      </c>
      <c r="H273" s="8">
        <f>IF('INV&lt;10000'!$B273="","",'INV&lt;10000'!T273)</f>
        <v/>
      </c>
      <c r="I273" s="8">
        <f>IF('INV&lt;10000'!$B273="","",'INV&lt;10000'!X273)</f>
        <v/>
      </c>
      <c r="J273" s="8">
        <f>IF('INV&lt;10000'!$B273="","",'INV&lt;10000'!Y273)</f>
        <v/>
      </c>
    </row>
    <row r="274">
      <c r="A274">
        <f>IF('INV&lt;10000'!$B274="","",'INV&lt;10000'!B274)</f>
        <v/>
      </c>
      <c r="B274">
        <f>IF('INV&lt;10000'!$B274="","",'INV&lt;10000'!A274)</f>
        <v/>
      </c>
      <c r="C274">
        <f>IF('INV&lt;10000'!$B274="","",'INV&lt;10000'!H274)</f>
        <v/>
      </c>
      <c r="D274">
        <f>IF('INV&lt;10000'!$B274="","",'INV&lt;10000'!I274)</f>
        <v/>
      </c>
      <c r="E274" s="18">
        <f>IF('INV&lt;10000'!$B274="","",'INV&lt;10000'!P274)</f>
        <v/>
      </c>
      <c r="F274" s="8">
        <f>IF('INV&lt;10000'!$B274="","",'INV&lt;10000'!Q274)</f>
        <v/>
      </c>
      <c r="G274" s="18">
        <f>IF('INV&lt;10000'!$B274="","",'INV&lt;10000'!S274)</f>
        <v/>
      </c>
      <c r="H274" s="8">
        <f>IF('INV&lt;10000'!$B274="","",'INV&lt;10000'!T274)</f>
        <v/>
      </c>
      <c r="I274" s="8">
        <f>IF('INV&lt;10000'!$B274="","",'INV&lt;10000'!X274)</f>
        <v/>
      </c>
      <c r="J274" s="8">
        <f>IF('INV&lt;10000'!$B274="","",'INV&lt;10000'!Y274)</f>
        <v/>
      </c>
    </row>
    <row r="275">
      <c r="A275">
        <f>IF('INV&lt;10000'!$B275="","",'INV&lt;10000'!B275)</f>
        <v/>
      </c>
      <c r="B275">
        <f>IF('INV&lt;10000'!$B275="","",'INV&lt;10000'!A275)</f>
        <v/>
      </c>
      <c r="C275">
        <f>IF('INV&lt;10000'!$B275="","",'INV&lt;10000'!H275)</f>
        <v/>
      </c>
      <c r="D275">
        <f>IF('INV&lt;10000'!$B275="","",'INV&lt;10000'!I275)</f>
        <v/>
      </c>
      <c r="E275" s="18">
        <f>IF('INV&lt;10000'!$B275="","",'INV&lt;10000'!P275)</f>
        <v/>
      </c>
      <c r="F275" s="8">
        <f>IF('INV&lt;10000'!$B275="","",'INV&lt;10000'!Q275)</f>
        <v/>
      </c>
      <c r="G275" s="18">
        <f>IF('INV&lt;10000'!$B275="","",'INV&lt;10000'!S275)</f>
        <v/>
      </c>
      <c r="H275" s="8">
        <f>IF('INV&lt;10000'!$B275="","",'INV&lt;10000'!T275)</f>
        <v/>
      </c>
      <c r="I275" s="8">
        <f>IF('INV&lt;10000'!$B275="","",'INV&lt;10000'!X275)</f>
        <v/>
      </c>
      <c r="J275" s="8">
        <f>IF('INV&lt;10000'!$B275="","",'INV&lt;10000'!Y275)</f>
        <v/>
      </c>
    </row>
    <row r="276">
      <c r="A276">
        <f>IF('INV&lt;10000'!$B276="","",'INV&lt;10000'!B276)</f>
        <v/>
      </c>
      <c r="B276">
        <f>IF('INV&lt;10000'!$B276="","",'INV&lt;10000'!A276)</f>
        <v/>
      </c>
      <c r="C276">
        <f>IF('INV&lt;10000'!$B276="","",'INV&lt;10000'!H276)</f>
        <v/>
      </c>
      <c r="D276">
        <f>IF('INV&lt;10000'!$B276="","",'INV&lt;10000'!I276)</f>
        <v/>
      </c>
      <c r="E276" s="18">
        <f>IF('INV&lt;10000'!$B276="","",'INV&lt;10000'!P276)</f>
        <v/>
      </c>
      <c r="F276" s="8">
        <f>IF('INV&lt;10000'!$B276="","",'INV&lt;10000'!Q276)</f>
        <v/>
      </c>
      <c r="G276" s="18">
        <f>IF('INV&lt;10000'!$B276="","",'INV&lt;10000'!S276)</f>
        <v/>
      </c>
      <c r="H276" s="8">
        <f>IF('INV&lt;10000'!$B276="","",'INV&lt;10000'!T276)</f>
        <v/>
      </c>
      <c r="I276" s="8">
        <f>IF('INV&lt;10000'!$B276="","",'INV&lt;10000'!X276)</f>
        <v/>
      </c>
      <c r="J276" s="8">
        <f>IF('INV&lt;10000'!$B276="","",'INV&lt;10000'!Y276)</f>
        <v/>
      </c>
    </row>
    <row r="277">
      <c r="A277">
        <f>IF('INV&lt;10000'!$B277="","",'INV&lt;10000'!B277)</f>
        <v/>
      </c>
      <c r="B277">
        <f>IF('INV&lt;10000'!$B277="","",'INV&lt;10000'!A277)</f>
        <v/>
      </c>
      <c r="C277">
        <f>IF('INV&lt;10000'!$B277="","",'INV&lt;10000'!H277)</f>
        <v/>
      </c>
      <c r="D277">
        <f>IF('INV&lt;10000'!$B277="","",'INV&lt;10000'!I277)</f>
        <v/>
      </c>
      <c r="E277" s="18">
        <f>IF('INV&lt;10000'!$B277="","",'INV&lt;10000'!P277)</f>
        <v/>
      </c>
      <c r="F277" s="8">
        <f>IF('INV&lt;10000'!$B277="","",'INV&lt;10000'!Q277)</f>
        <v/>
      </c>
      <c r="G277" s="18">
        <f>IF('INV&lt;10000'!$B277="","",'INV&lt;10000'!S277)</f>
        <v/>
      </c>
      <c r="H277" s="8">
        <f>IF('INV&lt;10000'!$B277="","",'INV&lt;10000'!T277)</f>
        <v/>
      </c>
      <c r="I277" s="8">
        <f>IF('INV&lt;10000'!$B277="","",'INV&lt;10000'!X277)</f>
        <v/>
      </c>
      <c r="J277" s="8">
        <f>IF('INV&lt;10000'!$B277="","",'INV&lt;10000'!Y277)</f>
        <v/>
      </c>
    </row>
    <row r="278">
      <c r="A278">
        <f>IF('INV&lt;10000'!$B278="","",'INV&lt;10000'!B278)</f>
        <v/>
      </c>
      <c r="B278">
        <f>IF('INV&lt;10000'!$B278="","",'INV&lt;10000'!A278)</f>
        <v/>
      </c>
      <c r="C278">
        <f>IF('INV&lt;10000'!$B278="","",'INV&lt;10000'!H278)</f>
        <v/>
      </c>
      <c r="D278">
        <f>IF('INV&lt;10000'!$B278="","",'INV&lt;10000'!I278)</f>
        <v/>
      </c>
      <c r="E278" s="18">
        <f>IF('INV&lt;10000'!$B278="","",'INV&lt;10000'!P278)</f>
        <v/>
      </c>
      <c r="F278" s="8">
        <f>IF('INV&lt;10000'!$B278="","",'INV&lt;10000'!Q278)</f>
        <v/>
      </c>
      <c r="G278" s="18">
        <f>IF('INV&lt;10000'!$B278="","",'INV&lt;10000'!S278)</f>
        <v/>
      </c>
      <c r="H278" s="8">
        <f>IF('INV&lt;10000'!$B278="","",'INV&lt;10000'!T278)</f>
        <v/>
      </c>
      <c r="I278" s="8">
        <f>IF('INV&lt;10000'!$B278="","",'INV&lt;10000'!X278)</f>
        <v/>
      </c>
      <c r="J278" s="8">
        <f>IF('INV&lt;10000'!$B278="","",'INV&lt;10000'!Y278)</f>
        <v/>
      </c>
    </row>
    <row r="279">
      <c r="A279">
        <f>IF('INV&lt;10000'!$B279="","",'INV&lt;10000'!B279)</f>
        <v/>
      </c>
      <c r="B279">
        <f>IF('INV&lt;10000'!$B279="","",'INV&lt;10000'!A279)</f>
        <v/>
      </c>
      <c r="C279">
        <f>IF('INV&lt;10000'!$B279="","",'INV&lt;10000'!H279)</f>
        <v/>
      </c>
      <c r="D279">
        <f>IF('INV&lt;10000'!$B279="","",'INV&lt;10000'!I279)</f>
        <v/>
      </c>
      <c r="E279" s="18">
        <f>IF('INV&lt;10000'!$B279="","",'INV&lt;10000'!P279)</f>
        <v/>
      </c>
      <c r="F279" s="8">
        <f>IF('INV&lt;10000'!$B279="","",'INV&lt;10000'!Q279)</f>
        <v/>
      </c>
      <c r="G279" s="18">
        <f>IF('INV&lt;10000'!$B279="","",'INV&lt;10000'!S279)</f>
        <v/>
      </c>
      <c r="H279" s="8">
        <f>IF('INV&lt;10000'!$B279="","",'INV&lt;10000'!T279)</f>
        <v/>
      </c>
      <c r="I279" s="8">
        <f>IF('INV&lt;10000'!$B279="","",'INV&lt;10000'!X279)</f>
        <v/>
      </c>
      <c r="J279" s="8">
        <f>IF('INV&lt;10000'!$B279="","",'INV&lt;10000'!Y279)</f>
        <v/>
      </c>
    </row>
    <row r="280">
      <c r="A280">
        <f>IF('INV&lt;10000'!$B280="","",'INV&lt;10000'!B280)</f>
        <v/>
      </c>
      <c r="B280">
        <f>IF('INV&lt;10000'!$B280="","",'INV&lt;10000'!A280)</f>
        <v/>
      </c>
      <c r="C280">
        <f>IF('INV&lt;10000'!$B280="","",'INV&lt;10000'!H280)</f>
        <v/>
      </c>
      <c r="D280">
        <f>IF('INV&lt;10000'!$B280="","",'INV&lt;10000'!I280)</f>
        <v/>
      </c>
      <c r="E280" s="18">
        <f>IF('INV&lt;10000'!$B280="","",'INV&lt;10000'!P280)</f>
        <v/>
      </c>
      <c r="F280" s="8">
        <f>IF('INV&lt;10000'!$B280="","",'INV&lt;10000'!Q280)</f>
        <v/>
      </c>
      <c r="G280" s="18">
        <f>IF('INV&lt;10000'!$B280="","",'INV&lt;10000'!S280)</f>
        <v/>
      </c>
      <c r="H280" s="8">
        <f>IF('INV&lt;10000'!$B280="","",'INV&lt;10000'!T280)</f>
        <v/>
      </c>
      <c r="I280" s="8">
        <f>IF('INV&lt;10000'!$B280="","",'INV&lt;10000'!X280)</f>
        <v/>
      </c>
      <c r="J280" s="8">
        <f>IF('INV&lt;10000'!$B280="","",'INV&lt;10000'!Y280)</f>
        <v/>
      </c>
    </row>
    <row r="281">
      <c r="A281">
        <f>IF('INV&lt;10000'!$B281="","",'INV&lt;10000'!B281)</f>
        <v/>
      </c>
      <c r="B281">
        <f>IF('INV&lt;10000'!$B281="","",'INV&lt;10000'!A281)</f>
        <v/>
      </c>
      <c r="C281">
        <f>IF('INV&lt;10000'!$B281="","",'INV&lt;10000'!H281)</f>
        <v/>
      </c>
      <c r="D281">
        <f>IF('INV&lt;10000'!$B281="","",'INV&lt;10000'!I281)</f>
        <v/>
      </c>
      <c r="E281" s="18">
        <f>IF('INV&lt;10000'!$B281="","",'INV&lt;10000'!P281)</f>
        <v/>
      </c>
      <c r="F281" s="8">
        <f>IF('INV&lt;10000'!$B281="","",'INV&lt;10000'!Q281)</f>
        <v/>
      </c>
      <c r="G281" s="18">
        <f>IF('INV&lt;10000'!$B281="","",'INV&lt;10000'!S281)</f>
        <v/>
      </c>
      <c r="H281" s="8">
        <f>IF('INV&lt;10000'!$B281="","",'INV&lt;10000'!T281)</f>
        <v/>
      </c>
      <c r="I281" s="8">
        <f>IF('INV&lt;10000'!$B281="","",'INV&lt;10000'!X281)</f>
        <v/>
      </c>
      <c r="J281" s="8">
        <f>IF('INV&lt;10000'!$B281="","",'INV&lt;10000'!Y281)</f>
        <v/>
      </c>
    </row>
    <row r="282">
      <c r="A282">
        <f>IF('INV&lt;10000'!$B282="","",'INV&lt;10000'!B282)</f>
        <v/>
      </c>
      <c r="B282">
        <f>IF('INV&lt;10000'!$B282="","",'INV&lt;10000'!A282)</f>
        <v/>
      </c>
      <c r="C282">
        <f>IF('INV&lt;10000'!$B282="","",'INV&lt;10000'!H282)</f>
        <v/>
      </c>
      <c r="D282">
        <f>IF('INV&lt;10000'!$B282="","",'INV&lt;10000'!I282)</f>
        <v/>
      </c>
      <c r="E282" s="18">
        <f>IF('INV&lt;10000'!$B282="","",'INV&lt;10000'!P282)</f>
        <v/>
      </c>
      <c r="F282" s="8">
        <f>IF('INV&lt;10000'!$B282="","",'INV&lt;10000'!Q282)</f>
        <v/>
      </c>
      <c r="G282" s="18">
        <f>IF('INV&lt;10000'!$B282="","",'INV&lt;10000'!S282)</f>
        <v/>
      </c>
      <c r="H282" s="8">
        <f>IF('INV&lt;10000'!$B282="","",'INV&lt;10000'!T282)</f>
        <v/>
      </c>
      <c r="I282" s="8">
        <f>IF('INV&lt;10000'!$B282="","",'INV&lt;10000'!X282)</f>
        <v/>
      </c>
      <c r="J282" s="8">
        <f>IF('INV&lt;10000'!$B282="","",'INV&lt;10000'!Y282)</f>
        <v/>
      </c>
    </row>
    <row r="283">
      <c r="A283">
        <f>IF('INV&lt;10000'!$B283="","",'INV&lt;10000'!B283)</f>
        <v/>
      </c>
      <c r="B283">
        <f>IF('INV&lt;10000'!$B283="","",'INV&lt;10000'!A283)</f>
        <v/>
      </c>
      <c r="C283">
        <f>IF('INV&lt;10000'!$B283="","",'INV&lt;10000'!H283)</f>
        <v/>
      </c>
      <c r="D283">
        <f>IF('INV&lt;10000'!$B283="","",'INV&lt;10000'!I283)</f>
        <v/>
      </c>
      <c r="E283" s="18">
        <f>IF('INV&lt;10000'!$B283="","",'INV&lt;10000'!P283)</f>
        <v/>
      </c>
      <c r="F283" s="8">
        <f>IF('INV&lt;10000'!$B283="","",'INV&lt;10000'!Q283)</f>
        <v/>
      </c>
      <c r="G283" s="18">
        <f>IF('INV&lt;10000'!$B283="","",'INV&lt;10000'!S283)</f>
        <v/>
      </c>
      <c r="H283" s="8">
        <f>IF('INV&lt;10000'!$B283="","",'INV&lt;10000'!T283)</f>
        <v/>
      </c>
      <c r="I283" s="8">
        <f>IF('INV&lt;10000'!$B283="","",'INV&lt;10000'!X283)</f>
        <v/>
      </c>
      <c r="J283" s="8">
        <f>IF('INV&lt;10000'!$B283="","",'INV&lt;10000'!Y283)</f>
        <v/>
      </c>
    </row>
    <row r="284">
      <c r="A284">
        <f>IF('INV&lt;10000'!$B284="","",'INV&lt;10000'!B284)</f>
        <v/>
      </c>
      <c r="B284">
        <f>IF('INV&lt;10000'!$B284="","",'INV&lt;10000'!A284)</f>
        <v/>
      </c>
      <c r="C284">
        <f>IF('INV&lt;10000'!$B284="","",'INV&lt;10000'!H284)</f>
        <v/>
      </c>
      <c r="D284">
        <f>IF('INV&lt;10000'!$B284="","",'INV&lt;10000'!I284)</f>
        <v/>
      </c>
      <c r="E284" s="18">
        <f>IF('INV&lt;10000'!$B284="","",'INV&lt;10000'!P284)</f>
        <v/>
      </c>
      <c r="F284" s="8">
        <f>IF('INV&lt;10000'!$B284="","",'INV&lt;10000'!Q284)</f>
        <v/>
      </c>
      <c r="G284" s="18">
        <f>IF('INV&lt;10000'!$B284="","",'INV&lt;10000'!S284)</f>
        <v/>
      </c>
      <c r="H284" s="8">
        <f>IF('INV&lt;10000'!$B284="","",'INV&lt;10000'!T284)</f>
        <v/>
      </c>
      <c r="I284" s="8">
        <f>IF('INV&lt;10000'!$B284="","",'INV&lt;10000'!X284)</f>
        <v/>
      </c>
      <c r="J284" s="8">
        <f>IF('INV&lt;10000'!$B284="","",'INV&lt;10000'!Y284)</f>
        <v/>
      </c>
    </row>
    <row r="285">
      <c r="A285">
        <f>IF('INV&lt;10000'!$B285="","",'INV&lt;10000'!B285)</f>
        <v/>
      </c>
      <c r="B285">
        <f>IF('INV&lt;10000'!$B285="","",'INV&lt;10000'!A285)</f>
        <v/>
      </c>
      <c r="C285">
        <f>IF('INV&lt;10000'!$B285="","",'INV&lt;10000'!H285)</f>
        <v/>
      </c>
      <c r="D285">
        <f>IF('INV&lt;10000'!$B285="","",'INV&lt;10000'!I285)</f>
        <v/>
      </c>
      <c r="E285" s="18">
        <f>IF('INV&lt;10000'!$B285="","",'INV&lt;10000'!P285)</f>
        <v/>
      </c>
      <c r="F285" s="8">
        <f>IF('INV&lt;10000'!$B285="","",'INV&lt;10000'!Q285)</f>
        <v/>
      </c>
      <c r="G285" s="18">
        <f>IF('INV&lt;10000'!$B285="","",'INV&lt;10000'!S285)</f>
        <v/>
      </c>
      <c r="H285" s="8">
        <f>IF('INV&lt;10000'!$B285="","",'INV&lt;10000'!T285)</f>
        <v/>
      </c>
      <c r="I285" s="8">
        <f>IF('INV&lt;10000'!$B285="","",'INV&lt;10000'!X285)</f>
        <v/>
      </c>
      <c r="J285" s="8">
        <f>IF('INV&lt;10000'!$B285="","",'INV&lt;10000'!Y285)</f>
        <v/>
      </c>
    </row>
    <row r="286">
      <c r="A286">
        <f>IF('INV&lt;10000'!$B286="","",'INV&lt;10000'!B286)</f>
        <v/>
      </c>
      <c r="B286">
        <f>IF('INV&lt;10000'!$B286="","",'INV&lt;10000'!A286)</f>
        <v/>
      </c>
      <c r="C286">
        <f>IF('INV&lt;10000'!$B286="","",'INV&lt;10000'!H286)</f>
        <v/>
      </c>
      <c r="D286">
        <f>IF('INV&lt;10000'!$B286="","",'INV&lt;10000'!I286)</f>
        <v/>
      </c>
      <c r="E286" s="18">
        <f>IF('INV&lt;10000'!$B286="","",'INV&lt;10000'!P286)</f>
        <v/>
      </c>
      <c r="F286" s="8">
        <f>IF('INV&lt;10000'!$B286="","",'INV&lt;10000'!Q286)</f>
        <v/>
      </c>
      <c r="G286" s="18">
        <f>IF('INV&lt;10000'!$B286="","",'INV&lt;10000'!S286)</f>
        <v/>
      </c>
      <c r="H286" s="8">
        <f>IF('INV&lt;10000'!$B286="","",'INV&lt;10000'!T286)</f>
        <v/>
      </c>
      <c r="I286" s="8">
        <f>IF('INV&lt;10000'!$B286="","",'INV&lt;10000'!X286)</f>
        <v/>
      </c>
      <c r="J286" s="8">
        <f>IF('INV&lt;10000'!$B286="","",'INV&lt;10000'!Y286)</f>
        <v/>
      </c>
    </row>
    <row r="287">
      <c r="A287">
        <f>IF('INV&lt;10000'!$B287="","",'INV&lt;10000'!B287)</f>
        <v/>
      </c>
      <c r="B287">
        <f>IF('INV&lt;10000'!$B287="","",'INV&lt;10000'!A287)</f>
        <v/>
      </c>
      <c r="C287">
        <f>IF('INV&lt;10000'!$B287="","",'INV&lt;10000'!H287)</f>
        <v/>
      </c>
      <c r="D287">
        <f>IF('INV&lt;10000'!$B287="","",'INV&lt;10000'!I287)</f>
        <v/>
      </c>
      <c r="E287" s="18">
        <f>IF('INV&lt;10000'!$B287="","",'INV&lt;10000'!P287)</f>
        <v/>
      </c>
      <c r="F287" s="8">
        <f>IF('INV&lt;10000'!$B287="","",'INV&lt;10000'!Q287)</f>
        <v/>
      </c>
      <c r="G287" s="18">
        <f>IF('INV&lt;10000'!$B287="","",'INV&lt;10000'!S287)</f>
        <v/>
      </c>
      <c r="H287" s="8">
        <f>IF('INV&lt;10000'!$B287="","",'INV&lt;10000'!T287)</f>
        <v/>
      </c>
      <c r="I287" s="8">
        <f>IF('INV&lt;10000'!$B287="","",'INV&lt;10000'!X287)</f>
        <v/>
      </c>
      <c r="J287" s="8">
        <f>IF('INV&lt;10000'!$B287="","",'INV&lt;10000'!Y287)</f>
        <v/>
      </c>
    </row>
    <row r="288">
      <c r="A288">
        <f>IF('INV&lt;10000'!$B288="","",'INV&lt;10000'!B288)</f>
        <v/>
      </c>
      <c r="B288">
        <f>IF('INV&lt;10000'!$B288="","",'INV&lt;10000'!A288)</f>
        <v/>
      </c>
      <c r="C288">
        <f>IF('INV&lt;10000'!$B288="","",'INV&lt;10000'!H288)</f>
        <v/>
      </c>
      <c r="D288">
        <f>IF('INV&lt;10000'!$B288="","",'INV&lt;10000'!I288)</f>
        <v/>
      </c>
      <c r="E288" s="18">
        <f>IF('INV&lt;10000'!$B288="","",'INV&lt;10000'!P288)</f>
        <v/>
      </c>
      <c r="F288" s="8">
        <f>IF('INV&lt;10000'!$B288="","",'INV&lt;10000'!Q288)</f>
        <v/>
      </c>
      <c r="G288" s="18">
        <f>IF('INV&lt;10000'!$B288="","",'INV&lt;10000'!S288)</f>
        <v/>
      </c>
      <c r="H288" s="8">
        <f>IF('INV&lt;10000'!$B288="","",'INV&lt;10000'!T288)</f>
        <v/>
      </c>
      <c r="I288" s="8">
        <f>IF('INV&lt;10000'!$B288="","",'INV&lt;10000'!X288)</f>
        <v/>
      </c>
      <c r="J288" s="8">
        <f>IF('INV&lt;10000'!$B288="","",'INV&lt;10000'!Y288)</f>
        <v/>
      </c>
    </row>
    <row r="289">
      <c r="A289">
        <f>IF('INV&lt;10000'!$B289="","",'INV&lt;10000'!B289)</f>
        <v/>
      </c>
      <c r="B289">
        <f>IF('INV&lt;10000'!$B289="","",'INV&lt;10000'!A289)</f>
        <v/>
      </c>
      <c r="C289">
        <f>IF('INV&lt;10000'!$B289="","",'INV&lt;10000'!H289)</f>
        <v/>
      </c>
      <c r="D289">
        <f>IF('INV&lt;10000'!$B289="","",'INV&lt;10000'!I289)</f>
        <v/>
      </c>
      <c r="E289" s="18">
        <f>IF('INV&lt;10000'!$B289="","",'INV&lt;10000'!P289)</f>
        <v/>
      </c>
      <c r="F289" s="8">
        <f>IF('INV&lt;10000'!$B289="","",'INV&lt;10000'!Q289)</f>
        <v/>
      </c>
      <c r="G289" s="18">
        <f>IF('INV&lt;10000'!$B289="","",'INV&lt;10000'!S289)</f>
        <v/>
      </c>
      <c r="H289" s="8">
        <f>IF('INV&lt;10000'!$B289="","",'INV&lt;10000'!T289)</f>
        <v/>
      </c>
      <c r="I289" s="8">
        <f>IF('INV&lt;10000'!$B289="","",'INV&lt;10000'!X289)</f>
        <v/>
      </c>
      <c r="J289" s="8">
        <f>IF('INV&lt;10000'!$B289="","",'INV&lt;10000'!Y289)</f>
        <v/>
      </c>
    </row>
    <row r="290">
      <c r="A290">
        <f>IF('INV&lt;10000'!$B290="","",'INV&lt;10000'!B290)</f>
        <v/>
      </c>
      <c r="B290">
        <f>IF('INV&lt;10000'!$B290="","",'INV&lt;10000'!A290)</f>
        <v/>
      </c>
      <c r="C290">
        <f>IF('INV&lt;10000'!$B290="","",'INV&lt;10000'!H290)</f>
        <v/>
      </c>
      <c r="D290">
        <f>IF('INV&lt;10000'!$B290="","",'INV&lt;10000'!I290)</f>
        <v/>
      </c>
      <c r="E290" s="18">
        <f>IF('INV&lt;10000'!$B290="","",'INV&lt;10000'!P290)</f>
        <v/>
      </c>
      <c r="F290" s="8">
        <f>IF('INV&lt;10000'!$B290="","",'INV&lt;10000'!Q290)</f>
        <v/>
      </c>
      <c r="G290" s="18">
        <f>IF('INV&lt;10000'!$B290="","",'INV&lt;10000'!S290)</f>
        <v/>
      </c>
      <c r="H290" s="8">
        <f>IF('INV&lt;10000'!$B290="","",'INV&lt;10000'!T290)</f>
        <v/>
      </c>
      <c r="I290" s="8">
        <f>IF('INV&lt;10000'!$B290="","",'INV&lt;10000'!X290)</f>
        <v/>
      </c>
      <c r="J290" s="8">
        <f>IF('INV&lt;10000'!$B290="","",'INV&lt;10000'!Y290)</f>
        <v/>
      </c>
    </row>
    <row r="291">
      <c r="A291">
        <f>IF('INV&lt;10000'!$B291="","",'INV&lt;10000'!B291)</f>
        <v/>
      </c>
      <c r="B291">
        <f>IF('INV&lt;10000'!$B291="","",'INV&lt;10000'!A291)</f>
        <v/>
      </c>
      <c r="C291">
        <f>IF('INV&lt;10000'!$B291="","",'INV&lt;10000'!H291)</f>
        <v/>
      </c>
      <c r="D291">
        <f>IF('INV&lt;10000'!$B291="","",'INV&lt;10000'!I291)</f>
        <v/>
      </c>
      <c r="E291" s="18">
        <f>IF('INV&lt;10000'!$B291="","",'INV&lt;10000'!P291)</f>
        <v/>
      </c>
      <c r="F291" s="8">
        <f>IF('INV&lt;10000'!$B291="","",'INV&lt;10000'!Q291)</f>
        <v/>
      </c>
      <c r="G291" s="18">
        <f>IF('INV&lt;10000'!$B291="","",'INV&lt;10000'!S291)</f>
        <v/>
      </c>
      <c r="H291" s="8">
        <f>IF('INV&lt;10000'!$B291="","",'INV&lt;10000'!T291)</f>
        <v/>
      </c>
      <c r="I291" s="8">
        <f>IF('INV&lt;10000'!$B291="","",'INV&lt;10000'!X291)</f>
        <v/>
      </c>
      <c r="J291" s="8">
        <f>IF('INV&lt;10000'!$B291="","",'INV&lt;10000'!Y291)</f>
        <v/>
      </c>
    </row>
    <row r="292">
      <c r="A292">
        <f>IF('INV&lt;10000'!$B292="","",'INV&lt;10000'!B292)</f>
        <v/>
      </c>
      <c r="B292">
        <f>IF('INV&lt;10000'!$B292="","",'INV&lt;10000'!A292)</f>
        <v/>
      </c>
      <c r="C292">
        <f>IF('INV&lt;10000'!$B292="","",'INV&lt;10000'!H292)</f>
        <v/>
      </c>
      <c r="D292">
        <f>IF('INV&lt;10000'!$B292="","",'INV&lt;10000'!I292)</f>
        <v/>
      </c>
      <c r="E292" s="18">
        <f>IF('INV&lt;10000'!$B292="","",'INV&lt;10000'!P292)</f>
        <v/>
      </c>
      <c r="F292" s="8">
        <f>IF('INV&lt;10000'!$B292="","",'INV&lt;10000'!Q292)</f>
        <v/>
      </c>
      <c r="G292" s="18">
        <f>IF('INV&lt;10000'!$B292="","",'INV&lt;10000'!S292)</f>
        <v/>
      </c>
      <c r="H292" s="8">
        <f>IF('INV&lt;10000'!$B292="","",'INV&lt;10000'!T292)</f>
        <v/>
      </c>
      <c r="I292" s="8">
        <f>IF('INV&lt;10000'!$B292="","",'INV&lt;10000'!X292)</f>
        <v/>
      </c>
      <c r="J292" s="8">
        <f>IF('INV&lt;10000'!$B292="","",'INV&lt;10000'!Y292)</f>
        <v/>
      </c>
    </row>
    <row r="293">
      <c r="A293">
        <f>IF('INV&lt;10000'!$B293="","",'INV&lt;10000'!B293)</f>
        <v/>
      </c>
      <c r="B293">
        <f>IF('INV&lt;10000'!$B293="","",'INV&lt;10000'!A293)</f>
        <v/>
      </c>
      <c r="C293">
        <f>IF('INV&lt;10000'!$B293="","",'INV&lt;10000'!H293)</f>
        <v/>
      </c>
      <c r="D293">
        <f>IF('INV&lt;10000'!$B293="","",'INV&lt;10000'!I293)</f>
        <v/>
      </c>
      <c r="E293" s="18">
        <f>IF('INV&lt;10000'!$B293="","",'INV&lt;10000'!P293)</f>
        <v/>
      </c>
      <c r="F293" s="8">
        <f>IF('INV&lt;10000'!$B293="","",'INV&lt;10000'!Q293)</f>
        <v/>
      </c>
      <c r="G293" s="18">
        <f>IF('INV&lt;10000'!$B293="","",'INV&lt;10000'!S293)</f>
        <v/>
      </c>
      <c r="H293" s="8">
        <f>IF('INV&lt;10000'!$B293="","",'INV&lt;10000'!T293)</f>
        <v/>
      </c>
      <c r="I293" s="8">
        <f>IF('INV&lt;10000'!$B293="","",'INV&lt;10000'!X293)</f>
        <v/>
      </c>
      <c r="J293" s="8">
        <f>IF('INV&lt;10000'!$B293="","",'INV&lt;10000'!Y293)</f>
        <v/>
      </c>
    </row>
    <row r="294">
      <c r="A294">
        <f>IF('INV&lt;10000'!$B294="","",'INV&lt;10000'!B294)</f>
        <v/>
      </c>
      <c r="B294">
        <f>IF('INV&lt;10000'!$B294="","",'INV&lt;10000'!A294)</f>
        <v/>
      </c>
      <c r="C294">
        <f>IF('INV&lt;10000'!$B294="","",'INV&lt;10000'!H294)</f>
        <v/>
      </c>
      <c r="D294">
        <f>IF('INV&lt;10000'!$B294="","",'INV&lt;10000'!I294)</f>
        <v/>
      </c>
      <c r="E294" s="18">
        <f>IF('INV&lt;10000'!$B294="","",'INV&lt;10000'!P294)</f>
        <v/>
      </c>
      <c r="F294" s="8">
        <f>IF('INV&lt;10000'!$B294="","",'INV&lt;10000'!Q294)</f>
        <v/>
      </c>
      <c r="G294" s="18">
        <f>IF('INV&lt;10000'!$B294="","",'INV&lt;10000'!S294)</f>
        <v/>
      </c>
      <c r="H294" s="8">
        <f>IF('INV&lt;10000'!$B294="","",'INV&lt;10000'!T294)</f>
        <v/>
      </c>
      <c r="I294" s="8">
        <f>IF('INV&lt;10000'!$B294="","",'INV&lt;10000'!X294)</f>
        <v/>
      </c>
      <c r="J294" s="8">
        <f>IF('INV&lt;10000'!$B294="","",'INV&lt;10000'!Y294)</f>
        <v/>
      </c>
    </row>
    <row r="295">
      <c r="A295">
        <f>IF('INV&lt;10000'!$B295="","",'INV&lt;10000'!B295)</f>
        <v/>
      </c>
      <c r="B295">
        <f>IF('INV&lt;10000'!$B295="","",'INV&lt;10000'!A295)</f>
        <v/>
      </c>
      <c r="C295">
        <f>IF('INV&lt;10000'!$B295="","",'INV&lt;10000'!H295)</f>
        <v/>
      </c>
      <c r="D295">
        <f>IF('INV&lt;10000'!$B295="","",'INV&lt;10000'!I295)</f>
        <v/>
      </c>
      <c r="E295" s="18">
        <f>IF('INV&lt;10000'!$B295="","",'INV&lt;10000'!P295)</f>
        <v/>
      </c>
      <c r="F295" s="8">
        <f>IF('INV&lt;10000'!$B295="","",'INV&lt;10000'!Q295)</f>
        <v/>
      </c>
      <c r="G295" s="18">
        <f>IF('INV&lt;10000'!$B295="","",'INV&lt;10000'!S295)</f>
        <v/>
      </c>
      <c r="H295" s="8">
        <f>IF('INV&lt;10000'!$B295="","",'INV&lt;10000'!T295)</f>
        <v/>
      </c>
      <c r="I295" s="8">
        <f>IF('INV&lt;10000'!$B295="","",'INV&lt;10000'!X295)</f>
        <v/>
      </c>
      <c r="J295" s="8">
        <f>IF('INV&lt;10000'!$B295="","",'INV&lt;10000'!Y295)</f>
        <v/>
      </c>
    </row>
    <row r="296">
      <c r="A296">
        <f>IF('INV&lt;10000'!$B296="","",'INV&lt;10000'!B296)</f>
        <v/>
      </c>
      <c r="B296">
        <f>IF('INV&lt;10000'!$B296="","",'INV&lt;10000'!A296)</f>
        <v/>
      </c>
      <c r="C296">
        <f>IF('INV&lt;10000'!$B296="","",'INV&lt;10000'!H296)</f>
        <v/>
      </c>
      <c r="D296">
        <f>IF('INV&lt;10000'!$B296="","",'INV&lt;10000'!I296)</f>
        <v/>
      </c>
      <c r="E296" s="18">
        <f>IF('INV&lt;10000'!$B296="","",'INV&lt;10000'!P296)</f>
        <v/>
      </c>
      <c r="F296" s="8">
        <f>IF('INV&lt;10000'!$B296="","",'INV&lt;10000'!Q296)</f>
        <v/>
      </c>
      <c r="G296" s="18">
        <f>IF('INV&lt;10000'!$B296="","",'INV&lt;10000'!S296)</f>
        <v/>
      </c>
      <c r="H296" s="8">
        <f>IF('INV&lt;10000'!$B296="","",'INV&lt;10000'!T296)</f>
        <v/>
      </c>
      <c r="I296" s="8">
        <f>IF('INV&lt;10000'!$B296="","",'INV&lt;10000'!X296)</f>
        <v/>
      </c>
      <c r="J296" s="8">
        <f>IF('INV&lt;10000'!$B296="","",'INV&lt;10000'!Y296)</f>
        <v/>
      </c>
    </row>
    <row r="297">
      <c r="A297">
        <f>IF('INV&lt;10000'!$B297="","",'INV&lt;10000'!B297)</f>
        <v/>
      </c>
      <c r="B297">
        <f>IF('INV&lt;10000'!$B297="","",'INV&lt;10000'!A297)</f>
        <v/>
      </c>
      <c r="C297">
        <f>IF('INV&lt;10000'!$B297="","",'INV&lt;10000'!H297)</f>
        <v/>
      </c>
      <c r="D297">
        <f>IF('INV&lt;10000'!$B297="","",'INV&lt;10000'!I297)</f>
        <v/>
      </c>
      <c r="E297" s="18">
        <f>IF('INV&lt;10000'!$B297="","",'INV&lt;10000'!P297)</f>
        <v/>
      </c>
      <c r="F297" s="8">
        <f>IF('INV&lt;10000'!$B297="","",'INV&lt;10000'!Q297)</f>
        <v/>
      </c>
      <c r="G297" s="18">
        <f>IF('INV&lt;10000'!$B297="","",'INV&lt;10000'!S297)</f>
        <v/>
      </c>
      <c r="H297" s="8">
        <f>IF('INV&lt;10000'!$B297="","",'INV&lt;10000'!T297)</f>
        <v/>
      </c>
      <c r="I297" s="8">
        <f>IF('INV&lt;10000'!$B297="","",'INV&lt;10000'!X297)</f>
        <v/>
      </c>
      <c r="J297" s="8">
        <f>IF('INV&lt;10000'!$B297="","",'INV&lt;10000'!Y297)</f>
        <v/>
      </c>
    </row>
    <row r="298">
      <c r="A298">
        <f>IF('INV&lt;10000'!$B298="","",'INV&lt;10000'!B298)</f>
        <v/>
      </c>
      <c r="B298">
        <f>IF('INV&lt;10000'!$B298="","",'INV&lt;10000'!A298)</f>
        <v/>
      </c>
      <c r="C298">
        <f>IF('INV&lt;10000'!$B298="","",'INV&lt;10000'!H298)</f>
        <v/>
      </c>
      <c r="D298">
        <f>IF('INV&lt;10000'!$B298="","",'INV&lt;10000'!I298)</f>
        <v/>
      </c>
      <c r="E298" s="18">
        <f>IF('INV&lt;10000'!$B298="","",'INV&lt;10000'!P298)</f>
        <v/>
      </c>
      <c r="F298" s="8">
        <f>IF('INV&lt;10000'!$B298="","",'INV&lt;10000'!Q298)</f>
        <v/>
      </c>
      <c r="G298" s="18">
        <f>IF('INV&lt;10000'!$B298="","",'INV&lt;10000'!S298)</f>
        <v/>
      </c>
      <c r="H298" s="8">
        <f>IF('INV&lt;10000'!$B298="","",'INV&lt;10000'!T298)</f>
        <v/>
      </c>
      <c r="I298" s="8">
        <f>IF('INV&lt;10000'!$B298="","",'INV&lt;10000'!X298)</f>
        <v/>
      </c>
      <c r="J298" s="8">
        <f>IF('INV&lt;10000'!$B298="","",'INV&lt;10000'!Y298)</f>
        <v/>
      </c>
    </row>
    <row r="299">
      <c r="A299">
        <f>IF('INV&lt;10000'!$B299="","",'INV&lt;10000'!B299)</f>
        <v/>
      </c>
      <c r="B299">
        <f>IF('INV&lt;10000'!$B299="","",'INV&lt;10000'!A299)</f>
        <v/>
      </c>
      <c r="C299">
        <f>IF('INV&lt;10000'!$B299="","",'INV&lt;10000'!H299)</f>
        <v/>
      </c>
      <c r="D299">
        <f>IF('INV&lt;10000'!$B299="","",'INV&lt;10000'!I299)</f>
        <v/>
      </c>
      <c r="E299" s="18">
        <f>IF('INV&lt;10000'!$B299="","",'INV&lt;10000'!P299)</f>
        <v/>
      </c>
      <c r="F299" s="8">
        <f>IF('INV&lt;10000'!$B299="","",'INV&lt;10000'!Q299)</f>
        <v/>
      </c>
      <c r="G299" s="18">
        <f>IF('INV&lt;10000'!$B299="","",'INV&lt;10000'!S299)</f>
        <v/>
      </c>
      <c r="H299" s="8">
        <f>IF('INV&lt;10000'!$B299="","",'INV&lt;10000'!T299)</f>
        <v/>
      </c>
      <c r="I299" s="8">
        <f>IF('INV&lt;10000'!$B299="","",'INV&lt;10000'!X299)</f>
        <v/>
      </c>
      <c r="J299" s="8">
        <f>IF('INV&lt;10000'!$B299="","",'INV&lt;10000'!Y299)</f>
        <v/>
      </c>
    </row>
    <row r="300">
      <c r="A300">
        <f>IF('INV&lt;10000'!$B300="","",'INV&lt;10000'!B300)</f>
        <v/>
      </c>
      <c r="B300">
        <f>IF('INV&lt;10000'!$B300="","",'INV&lt;10000'!A300)</f>
        <v/>
      </c>
      <c r="C300">
        <f>IF('INV&lt;10000'!$B300="","",'INV&lt;10000'!H300)</f>
        <v/>
      </c>
      <c r="D300">
        <f>IF('INV&lt;10000'!$B300="","",'INV&lt;10000'!I300)</f>
        <v/>
      </c>
      <c r="E300" s="18">
        <f>IF('INV&lt;10000'!$B300="","",'INV&lt;10000'!P300)</f>
        <v/>
      </c>
      <c r="F300" s="8">
        <f>IF('INV&lt;10000'!$B300="","",'INV&lt;10000'!Q300)</f>
        <v/>
      </c>
      <c r="G300" s="18">
        <f>IF('INV&lt;10000'!$B300="","",'INV&lt;10000'!S300)</f>
        <v/>
      </c>
      <c r="H300" s="8">
        <f>IF('INV&lt;10000'!$B300="","",'INV&lt;10000'!T300)</f>
        <v/>
      </c>
      <c r="I300" s="8">
        <f>IF('INV&lt;10000'!$B300="","",'INV&lt;10000'!X300)</f>
        <v/>
      </c>
      <c r="J300" s="8">
        <f>IF('INV&lt;10000'!$B300="","",'INV&lt;10000'!Y300)</f>
        <v/>
      </c>
    </row>
    <row r="301">
      <c r="A301">
        <f>IF('INV&lt;10000'!$B301="","",'INV&lt;10000'!B301)</f>
        <v/>
      </c>
      <c r="B301">
        <f>IF('INV&lt;10000'!$B301="","",'INV&lt;10000'!A301)</f>
        <v/>
      </c>
      <c r="C301">
        <f>IF('INV&lt;10000'!$B301="","",'INV&lt;10000'!H301)</f>
        <v/>
      </c>
      <c r="D301">
        <f>IF('INV&lt;10000'!$B301="","",'INV&lt;10000'!I301)</f>
        <v/>
      </c>
      <c r="E301" s="18">
        <f>IF('INV&lt;10000'!$B301="","",'INV&lt;10000'!P301)</f>
        <v/>
      </c>
      <c r="F301" s="8">
        <f>IF('INV&lt;10000'!$B301="","",'INV&lt;10000'!Q301)</f>
        <v/>
      </c>
      <c r="G301" s="18">
        <f>IF('INV&lt;10000'!$B301="","",'INV&lt;10000'!S301)</f>
        <v/>
      </c>
      <c r="H301" s="8">
        <f>IF('INV&lt;10000'!$B301="","",'INV&lt;10000'!T301)</f>
        <v/>
      </c>
      <c r="I301" s="8">
        <f>IF('INV&lt;10000'!$B301="","",'INV&lt;10000'!X301)</f>
        <v/>
      </c>
      <c r="J301" s="8">
        <f>IF('INV&lt;10000'!$B301="","",'INV&lt;10000'!Y301)</f>
        <v/>
      </c>
    </row>
    <row r="302">
      <c r="A302">
        <f>IF('INV&lt;10000'!$B302="","",'INV&lt;10000'!B302)</f>
        <v/>
      </c>
      <c r="B302">
        <f>IF('INV&lt;10000'!$B302="","",'INV&lt;10000'!A302)</f>
        <v/>
      </c>
      <c r="C302">
        <f>IF('INV&lt;10000'!$B302="","",'INV&lt;10000'!H302)</f>
        <v/>
      </c>
      <c r="D302">
        <f>IF('INV&lt;10000'!$B302="","",'INV&lt;10000'!I302)</f>
        <v/>
      </c>
      <c r="E302" s="18">
        <f>IF('INV&lt;10000'!$B302="","",'INV&lt;10000'!P302)</f>
        <v/>
      </c>
      <c r="F302" s="8">
        <f>IF('INV&lt;10000'!$B302="","",'INV&lt;10000'!Q302)</f>
        <v/>
      </c>
      <c r="G302" s="18">
        <f>IF('INV&lt;10000'!$B302="","",'INV&lt;10000'!S302)</f>
        <v/>
      </c>
      <c r="H302" s="8">
        <f>IF('INV&lt;10000'!$B302="","",'INV&lt;10000'!T302)</f>
        <v/>
      </c>
      <c r="I302" s="8">
        <f>IF('INV&lt;10000'!$B302="","",'INV&lt;10000'!X302)</f>
        <v/>
      </c>
      <c r="J302" s="8">
        <f>IF('INV&lt;10000'!$B302="","",'INV&lt;10000'!Y302)</f>
        <v/>
      </c>
    </row>
    <row r="303">
      <c r="A303">
        <f>IF('INV&lt;10000'!$B303="","",'INV&lt;10000'!B303)</f>
        <v/>
      </c>
      <c r="B303">
        <f>IF('INV&lt;10000'!$B303="","",'INV&lt;10000'!A303)</f>
        <v/>
      </c>
      <c r="C303">
        <f>IF('INV&lt;10000'!$B303="","",'INV&lt;10000'!H303)</f>
        <v/>
      </c>
      <c r="D303">
        <f>IF('INV&lt;10000'!$B303="","",'INV&lt;10000'!I303)</f>
        <v/>
      </c>
      <c r="E303" s="18">
        <f>IF('INV&lt;10000'!$B303="","",'INV&lt;10000'!P303)</f>
        <v/>
      </c>
      <c r="F303" s="8">
        <f>IF('INV&lt;10000'!$B303="","",'INV&lt;10000'!Q303)</f>
        <v/>
      </c>
      <c r="G303" s="18">
        <f>IF('INV&lt;10000'!$B303="","",'INV&lt;10000'!S303)</f>
        <v/>
      </c>
      <c r="H303" s="8">
        <f>IF('INV&lt;10000'!$B303="","",'INV&lt;10000'!T303)</f>
        <v/>
      </c>
      <c r="I303" s="8">
        <f>IF('INV&lt;10000'!$B303="","",'INV&lt;10000'!X303)</f>
        <v/>
      </c>
      <c r="J303" s="8">
        <f>IF('INV&lt;10000'!$B303="","",'INV&lt;10000'!Y303)</f>
        <v/>
      </c>
    </row>
    <row r="304">
      <c r="A304">
        <f>IF('INV&lt;10000'!$B304="","",'INV&lt;10000'!B304)</f>
        <v/>
      </c>
      <c r="B304">
        <f>IF('INV&lt;10000'!$B304="","",'INV&lt;10000'!A304)</f>
        <v/>
      </c>
      <c r="C304">
        <f>IF('INV&lt;10000'!$B304="","",'INV&lt;10000'!H304)</f>
        <v/>
      </c>
      <c r="D304">
        <f>IF('INV&lt;10000'!$B304="","",'INV&lt;10000'!I304)</f>
        <v/>
      </c>
      <c r="E304" s="18">
        <f>IF('INV&lt;10000'!$B304="","",'INV&lt;10000'!P304)</f>
        <v/>
      </c>
      <c r="F304" s="8">
        <f>IF('INV&lt;10000'!$B304="","",'INV&lt;10000'!Q304)</f>
        <v/>
      </c>
      <c r="G304" s="18">
        <f>IF('INV&lt;10000'!$B304="","",'INV&lt;10000'!S304)</f>
        <v/>
      </c>
      <c r="H304" s="8">
        <f>IF('INV&lt;10000'!$B304="","",'INV&lt;10000'!T304)</f>
        <v/>
      </c>
      <c r="I304" s="8">
        <f>IF('INV&lt;10000'!$B304="","",'INV&lt;10000'!X304)</f>
        <v/>
      </c>
      <c r="J304" s="8">
        <f>IF('INV&lt;10000'!$B304="","",'INV&lt;10000'!Y304)</f>
        <v/>
      </c>
    </row>
    <row r="305">
      <c r="A305">
        <f>IF('INV&lt;10000'!$B305="","",'INV&lt;10000'!B305)</f>
        <v/>
      </c>
      <c r="B305">
        <f>IF('INV&lt;10000'!$B305="","",'INV&lt;10000'!A305)</f>
        <v/>
      </c>
      <c r="C305">
        <f>IF('INV&lt;10000'!$B305="","",'INV&lt;10000'!H305)</f>
        <v/>
      </c>
      <c r="D305">
        <f>IF('INV&lt;10000'!$B305="","",'INV&lt;10000'!I305)</f>
        <v/>
      </c>
      <c r="E305" s="18">
        <f>IF('INV&lt;10000'!$B305="","",'INV&lt;10000'!P305)</f>
        <v/>
      </c>
      <c r="F305" s="8">
        <f>IF('INV&lt;10000'!$B305="","",'INV&lt;10000'!Q305)</f>
        <v/>
      </c>
      <c r="G305" s="18">
        <f>IF('INV&lt;10000'!$B305="","",'INV&lt;10000'!S305)</f>
        <v/>
      </c>
      <c r="H305" s="8">
        <f>IF('INV&lt;10000'!$B305="","",'INV&lt;10000'!T305)</f>
        <v/>
      </c>
      <c r="I305" s="8">
        <f>IF('INV&lt;10000'!$B305="","",'INV&lt;10000'!X305)</f>
        <v/>
      </c>
      <c r="J305" s="8">
        <f>IF('INV&lt;10000'!$B305="","",'INV&lt;10000'!Y305)</f>
        <v/>
      </c>
    </row>
    <row r="306">
      <c r="A306">
        <f>IF('INV&lt;10000'!$B306="","",'INV&lt;10000'!B306)</f>
        <v/>
      </c>
      <c r="B306">
        <f>IF('INV&lt;10000'!$B306="","",'INV&lt;10000'!A306)</f>
        <v/>
      </c>
      <c r="C306">
        <f>IF('INV&lt;10000'!$B306="","",'INV&lt;10000'!H306)</f>
        <v/>
      </c>
      <c r="D306">
        <f>IF('INV&lt;10000'!$B306="","",'INV&lt;10000'!I306)</f>
        <v/>
      </c>
      <c r="E306" s="18">
        <f>IF('INV&lt;10000'!$B306="","",'INV&lt;10000'!P306)</f>
        <v/>
      </c>
      <c r="F306" s="8">
        <f>IF('INV&lt;10000'!$B306="","",'INV&lt;10000'!Q306)</f>
        <v/>
      </c>
      <c r="G306" s="18">
        <f>IF('INV&lt;10000'!$B306="","",'INV&lt;10000'!S306)</f>
        <v/>
      </c>
      <c r="H306" s="8">
        <f>IF('INV&lt;10000'!$B306="","",'INV&lt;10000'!T306)</f>
        <v/>
      </c>
      <c r="I306" s="8">
        <f>IF('INV&lt;10000'!$B306="","",'INV&lt;10000'!X306)</f>
        <v/>
      </c>
      <c r="J306" s="8">
        <f>IF('INV&lt;10000'!$B306="","",'INV&lt;10000'!Y306)</f>
        <v/>
      </c>
    </row>
    <row r="307">
      <c r="A307">
        <f>IF('INV&lt;10000'!$B307="","",'INV&lt;10000'!B307)</f>
        <v/>
      </c>
      <c r="B307">
        <f>IF('INV&lt;10000'!$B307="","",'INV&lt;10000'!A307)</f>
        <v/>
      </c>
      <c r="C307">
        <f>IF('INV&lt;10000'!$B307="","",'INV&lt;10000'!H307)</f>
        <v/>
      </c>
      <c r="D307">
        <f>IF('INV&lt;10000'!$B307="","",'INV&lt;10000'!I307)</f>
        <v/>
      </c>
      <c r="E307" s="18">
        <f>IF('INV&lt;10000'!$B307="","",'INV&lt;10000'!P307)</f>
        <v/>
      </c>
      <c r="F307" s="8">
        <f>IF('INV&lt;10000'!$B307="","",'INV&lt;10000'!Q307)</f>
        <v/>
      </c>
      <c r="G307" s="18">
        <f>IF('INV&lt;10000'!$B307="","",'INV&lt;10000'!S307)</f>
        <v/>
      </c>
      <c r="H307" s="8">
        <f>IF('INV&lt;10000'!$B307="","",'INV&lt;10000'!T307)</f>
        <v/>
      </c>
      <c r="I307" s="8">
        <f>IF('INV&lt;10000'!$B307="","",'INV&lt;10000'!X307)</f>
        <v/>
      </c>
      <c r="J307" s="8">
        <f>IF('INV&lt;10000'!$B307="","",'INV&lt;10000'!Y307)</f>
        <v/>
      </c>
    </row>
    <row r="308">
      <c r="A308">
        <f>IF('INV&lt;10000'!$B308="","",'INV&lt;10000'!B308)</f>
        <v/>
      </c>
      <c r="B308">
        <f>IF('INV&lt;10000'!$B308="","",'INV&lt;10000'!A308)</f>
        <v/>
      </c>
      <c r="C308">
        <f>IF('INV&lt;10000'!$B308="","",'INV&lt;10000'!H308)</f>
        <v/>
      </c>
      <c r="D308">
        <f>IF('INV&lt;10000'!$B308="","",'INV&lt;10000'!I308)</f>
        <v/>
      </c>
      <c r="E308" s="18">
        <f>IF('INV&lt;10000'!$B308="","",'INV&lt;10000'!P308)</f>
        <v/>
      </c>
      <c r="F308" s="8">
        <f>IF('INV&lt;10000'!$B308="","",'INV&lt;10000'!Q308)</f>
        <v/>
      </c>
      <c r="G308" s="18">
        <f>IF('INV&lt;10000'!$B308="","",'INV&lt;10000'!S308)</f>
        <v/>
      </c>
      <c r="H308" s="8">
        <f>IF('INV&lt;10000'!$B308="","",'INV&lt;10000'!T308)</f>
        <v/>
      </c>
      <c r="I308" s="8">
        <f>IF('INV&lt;10000'!$B308="","",'INV&lt;10000'!X308)</f>
        <v/>
      </c>
      <c r="J308" s="8">
        <f>IF('INV&lt;10000'!$B308="","",'INV&lt;10000'!Y308)</f>
        <v/>
      </c>
    </row>
    <row r="309">
      <c r="A309">
        <f>IF('INV&lt;10000'!$B309="","",'INV&lt;10000'!B309)</f>
        <v/>
      </c>
      <c r="B309">
        <f>IF('INV&lt;10000'!$B309="","",'INV&lt;10000'!A309)</f>
        <v/>
      </c>
      <c r="C309">
        <f>IF('INV&lt;10000'!$B309="","",'INV&lt;10000'!H309)</f>
        <v/>
      </c>
      <c r="D309">
        <f>IF('INV&lt;10000'!$B309="","",'INV&lt;10000'!I309)</f>
        <v/>
      </c>
      <c r="E309" s="18">
        <f>IF('INV&lt;10000'!$B309="","",'INV&lt;10000'!P309)</f>
        <v/>
      </c>
      <c r="F309" s="8">
        <f>IF('INV&lt;10000'!$B309="","",'INV&lt;10000'!Q309)</f>
        <v/>
      </c>
      <c r="G309" s="18">
        <f>IF('INV&lt;10000'!$B309="","",'INV&lt;10000'!S309)</f>
        <v/>
      </c>
      <c r="H309" s="8">
        <f>IF('INV&lt;10000'!$B309="","",'INV&lt;10000'!T309)</f>
        <v/>
      </c>
      <c r="I309" s="8">
        <f>IF('INV&lt;10000'!$B309="","",'INV&lt;10000'!X309)</f>
        <v/>
      </c>
      <c r="J309" s="8">
        <f>IF('INV&lt;10000'!$B309="","",'INV&lt;10000'!Y309)</f>
        <v/>
      </c>
    </row>
    <row r="310">
      <c r="A310">
        <f>IF('INV&lt;10000'!$B310="","",'INV&lt;10000'!B310)</f>
        <v/>
      </c>
      <c r="B310">
        <f>IF('INV&lt;10000'!$B310="","",'INV&lt;10000'!A310)</f>
        <v/>
      </c>
      <c r="C310">
        <f>IF('INV&lt;10000'!$B310="","",'INV&lt;10000'!H310)</f>
        <v/>
      </c>
      <c r="D310">
        <f>IF('INV&lt;10000'!$B310="","",'INV&lt;10000'!I310)</f>
        <v/>
      </c>
      <c r="E310" s="18">
        <f>IF('INV&lt;10000'!$B310="","",'INV&lt;10000'!P310)</f>
        <v/>
      </c>
      <c r="F310" s="8">
        <f>IF('INV&lt;10000'!$B310="","",'INV&lt;10000'!Q310)</f>
        <v/>
      </c>
      <c r="G310" s="18">
        <f>IF('INV&lt;10000'!$B310="","",'INV&lt;10000'!S310)</f>
        <v/>
      </c>
      <c r="H310" s="8">
        <f>IF('INV&lt;10000'!$B310="","",'INV&lt;10000'!T310)</f>
        <v/>
      </c>
      <c r="I310" s="8">
        <f>IF('INV&lt;10000'!$B310="","",'INV&lt;10000'!X310)</f>
        <v/>
      </c>
      <c r="J310" s="8">
        <f>IF('INV&lt;10000'!$B310="","",'INV&lt;10000'!Y310)</f>
        <v/>
      </c>
    </row>
    <row r="311">
      <c r="A311">
        <f>IF('INV&lt;10000'!$B311="","",'INV&lt;10000'!B311)</f>
        <v/>
      </c>
      <c r="B311">
        <f>IF('INV&lt;10000'!$B311="","",'INV&lt;10000'!A311)</f>
        <v/>
      </c>
      <c r="C311">
        <f>IF('INV&lt;10000'!$B311="","",'INV&lt;10000'!H311)</f>
        <v/>
      </c>
      <c r="D311">
        <f>IF('INV&lt;10000'!$B311="","",'INV&lt;10000'!I311)</f>
        <v/>
      </c>
      <c r="E311" s="18">
        <f>IF('INV&lt;10000'!$B311="","",'INV&lt;10000'!P311)</f>
        <v/>
      </c>
      <c r="F311" s="8">
        <f>IF('INV&lt;10000'!$B311="","",'INV&lt;10000'!Q311)</f>
        <v/>
      </c>
      <c r="G311" s="18">
        <f>IF('INV&lt;10000'!$B311="","",'INV&lt;10000'!S311)</f>
        <v/>
      </c>
      <c r="H311" s="8">
        <f>IF('INV&lt;10000'!$B311="","",'INV&lt;10000'!T311)</f>
        <v/>
      </c>
      <c r="I311" s="8">
        <f>IF('INV&lt;10000'!$B311="","",'INV&lt;10000'!X311)</f>
        <v/>
      </c>
      <c r="J311" s="8">
        <f>IF('INV&lt;10000'!$B311="","",'INV&lt;10000'!Y311)</f>
        <v/>
      </c>
    </row>
    <row r="312">
      <c r="A312">
        <f>IF('INV&lt;10000'!$B312="","",'INV&lt;10000'!B312)</f>
        <v/>
      </c>
      <c r="B312">
        <f>IF('INV&lt;10000'!$B312="","",'INV&lt;10000'!A312)</f>
        <v/>
      </c>
      <c r="C312">
        <f>IF('INV&lt;10000'!$B312="","",'INV&lt;10000'!H312)</f>
        <v/>
      </c>
      <c r="D312">
        <f>IF('INV&lt;10000'!$B312="","",'INV&lt;10000'!I312)</f>
        <v/>
      </c>
      <c r="E312" s="18">
        <f>IF('INV&lt;10000'!$B312="","",'INV&lt;10000'!P312)</f>
        <v/>
      </c>
      <c r="F312" s="8">
        <f>IF('INV&lt;10000'!$B312="","",'INV&lt;10000'!Q312)</f>
        <v/>
      </c>
      <c r="G312" s="18">
        <f>IF('INV&lt;10000'!$B312="","",'INV&lt;10000'!S312)</f>
        <v/>
      </c>
      <c r="H312" s="8">
        <f>IF('INV&lt;10000'!$B312="","",'INV&lt;10000'!T312)</f>
        <v/>
      </c>
      <c r="I312" s="8">
        <f>IF('INV&lt;10000'!$B312="","",'INV&lt;10000'!X312)</f>
        <v/>
      </c>
      <c r="J312" s="8">
        <f>IF('INV&lt;10000'!$B312="","",'INV&lt;10000'!Y312)</f>
        <v/>
      </c>
    </row>
    <row r="313">
      <c r="A313">
        <f>IF('INV&lt;10000'!$B313="","",'INV&lt;10000'!B313)</f>
        <v/>
      </c>
      <c r="B313">
        <f>IF('INV&lt;10000'!$B313="","",'INV&lt;10000'!A313)</f>
        <v/>
      </c>
      <c r="C313">
        <f>IF('INV&lt;10000'!$B313="","",'INV&lt;10000'!H313)</f>
        <v/>
      </c>
      <c r="D313">
        <f>IF('INV&lt;10000'!$B313="","",'INV&lt;10000'!I313)</f>
        <v/>
      </c>
      <c r="E313" s="18">
        <f>IF('INV&lt;10000'!$B313="","",'INV&lt;10000'!P313)</f>
        <v/>
      </c>
      <c r="F313" s="8">
        <f>IF('INV&lt;10000'!$B313="","",'INV&lt;10000'!Q313)</f>
        <v/>
      </c>
      <c r="G313" s="18">
        <f>IF('INV&lt;10000'!$B313="","",'INV&lt;10000'!S313)</f>
        <v/>
      </c>
      <c r="H313" s="8">
        <f>IF('INV&lt;10000'!$B313="","",'INV&lt;10000'!T313)</f>
        <v/>
      </c>
      <c r="I313" s="8">
        <f>IF('INV&lt;10000'!$B313="","",'INV&lt;10000'!X313)</f>
        <v/>
      </c>
      <c r="J313" s="8">
        <f>IF('INV&lt;10000'!$B313="","",'INV&lt;10000'!Y313)</f>
        <v/>
      </c>
    </row>
    <row r="314">
      <c r="A314">
        <f>IF('INV&lt;10000'!$B314="","",'INV&lt;10000'!B314)</f>
        <v/>
      </c>
      <c r="B314">
        <f>IF('INV&lt;10000'!$B314="","",'INV&lt;10000'!A314)</f>
        <v/>
      </c>
      <c r="C314">
        <f>IF('INV&lt;10000'!$B314="","",'INV&lt;10000'!H314)</f>
        <v/>
      </c>
      <c r="D314">
        <f>IF('INV&lt;10000'!$B314="","",'INV&lt;10000'!I314)</f>
        <v/>
      </c>
      <c r="E314" s="18">
        <f>IF('INV&lt;10000'!$B314="","",'INV&lt;10000'!P314)</f>
        <v/>
      </c>
      <c r="F314" s="8">
        <f>IF('INV&lt;10000'!$B314="","",'INV&lt;10000'!Q314)</f>
        <v/>
      </c>
      <c r="G314" s="18">
        <f>IF('INV&lt;10000'!$B314="","",'INV&lt;10000'!S314)</f>
        <v/>
      </c>
      <c r="H314" s="8">
        <f>IF('INV&lt;10000'!$B314="","",'INV&lt;10000'!T314)</f>
        <v/>
      </c>
      <c r="I314" s="8">
        <f>IF('INV&lt;10000'!$B314="","",'INV&lt;10000'!X314)</f>
        <v/>
      </c>
      <c r="J314" s="8">
        <f>IF('INV&lt;10000'!$B314="","",'INV&lt;10000'!Y314)</f>
        <v/>
      </c>
    </row>
    <row r="315">
      <c r="A315">
        <f>IF('INV&lt;10000'!$B315="","",'INV&lt;10000'!B315)</f>
        <v/>
      </c>
      <c r="B315">
        <f>IF('INV&lt;10000'!$B315="","",'INV&lt;10000'!A315)</f>
        <v/>
      </c>
      <c r="C315">
        <f>IF('INV&lt;10000'!$B315="","",'INV&lt;10000'!H315)</f>
        <v/>
      </c>
      <c r="D315">
        <f>IF('INV&lt;10000'!$B315="","",'INV&lt;10000'!I315)</f>
        <v/>
      </c>
      <c r="E315" s="18">
        <f>IF('INV&lt;10000'!$B315="","",'INV&lt;10000'!P315)</f>
        <v/>
      </c>
      <c r="F315" s="8">
        <f>IF('INV&lt;10000'!$B315="","",'INV&lt;10000'!Q315)</f>
        <v/>
      </c>
      <c r="G315" s="18">
        <f>IF('INV&lt;10000'!$B315="","",'INV&lt;10000'!S315)</f>
        <v/>
      </c>
      <c r="H315" s="8">
        <f>IF('INV&lt;10000'!$B315="","",'INV&lt;10000'!T315)</f>
        <v/>
      </c>
      <c r="I315" s="8">
        <f>IF('INV&lt;10000'!$B315="","",'INV&lt;10000'!X315)</f>
        <v/>
      </c>
      <c r="J315" s="8">
        <f>IF('INV&lt;10000'!$B315="","",'INV&lt;10000'!Y315)</f>
        <v/>
      </c>
    </row>
    <row r="316">
      <c r="A316">
        <f>IF('INV&lt;10000'!$B316="","",'INV&lt;10000'!B316)</f>
        <v/>
      </c>
      <c r="B316">
        <f>IF('INV&lt;10000'!$B316="","",'INV&lt;10000'!A316)</f>
        <v/>
      </c>
      <c r="C316">
        <f>IF('INV&lt;10000'!$B316="","",'INV&lt;10000'!H316)</f>
        <v/>
      </c>
      <c r="D316">
        <f>IF('INV&lt;10000'!$B316="","",'INV&lt;10000'!I316)</f>
        <v/>
      </c>
      <c r="E316" s="18">
        <f>IF('INV&lt;10000'!$B316="","",'INV&lt;10000'!P316)</f>
        <v/>
      </c>
      <c r="F316" s="8">
        <f>IF('INV&lt;10000'!$B316="","",'INV&lt;10000'!Q316)</f>
        <v/>
      </c>
      <c r="G316" s="18">
        <f>IF('INV&lt;10000'!$B316="","",'INV&lt;10000'!S316)</f>
        <v/>
      </c>
      <c r="H316" s="8">
        <f>IF('INV&lt;10000'!$B316="","",'INV&lt;10000'!T316)</f>
        <v/>
      </c>
      <c r="I316" s="8">
        <f>IF('INV&lt;10000'!$B316="","",'INV&lt;10000'!X316)</f>
        <v/>
      </c>
      <c r="J316" s="8">
        <f>IF('INV&lt;10000'!$B316="","",'INV&lt;10000'!Y316)</f>
        <v/>
      </c>
    </row>
    <row r="317">
      <c r="A317">
        <f>IF('INV&lt;10000'!$B317="","",'INV&lt;10000'!B317)</f>
        <v/>
      </c>
      <c r="B317">
        <f>IF('INV&lt;10000'!$B317="","",'INV&lt;10000'!A317)</f>
        <v/>
      </c>
      <c r="C317">
        <f>IF('INV&lt;10000'!$B317="","",'INV&lt;10000'!H317)</f>
        <v/>
      </c>
      <c r="D317">
        <f>IF('INV&lt;10000'!$B317="","",'INV&lt;10000'!I317)</f>
        <v/>
      </c>
      <c r="E317" s="18">
        <f>IF('INV&lt;10000'!$B317="","",'INV&lt;10000'!P317)</f>
        <v/>
      </c>
      <c r="F317" s="8">
        <f>IF('INV&lt;10000'!$B317="","",'INV&lt;10000'!Q317)</f>
        <v/>
      </c>
      <c r="G317" s="18">
        <f>IF('INV&lt;10000'!$B317="","",'INV&lt;10000'!S317)</f>
        <v/>
      </c>
      <c r="H317" s="8">
        <f>IF('INV&lt;10000'!$B317="","",'INV&lt;10000'!T317)</f>
        <v/>
      </c>
      <c r="I317" s="8">
        <f>IF('INV&lt;10000'!$B317="","",'INV&lt;10000'!X317)</f>
        <v/>
      </c>
      <c r="J317" s="8">
        <f>IF('INV&lt;10000'!$B317="","",'INV&lt;10000'!Y317)</f>
        <v/>
      </c>
    </row>
    <row r="318">
      <c r="A318">
        <f>IF('INV&lt;10000'!$B318="","",'INV&lt;10000'!B318)</f>
        <v/>
      </c>
      <c r="B318">
        <f>IF('INV&lt;10000'!$B318="","",'INV&lt;10000'!A318)</f>
        <v/>
      </c>
      <c r="C318">
        <f>IF('INV&lt;10000'!$B318="","",'INV&lt;10000'!H318)</f>
        <v/>
      </c>
      <c r="D318">
        <f>IF('INV&lt;10000'!$B318="","",'INV&lt;10000'!I318)</f>
        <v/>
      </c>
      <c r="E318" s="18">
        <f>IF('INV&lt;10000'!$B318="","",'INV&lt;10000'!P318)</f>
        <v/>
      </c>
      <c r="F318" s="8">
        <f>IF('INV&lt;10000'!$B318="","",'INV&lt;10000'!Q318)</f>
        <v/>
      </c>
      <c r="G318" s="18">
        <f>IF('INV&lt;10000'!$B318="","",'INV&lt;10000'!S318)</f>
        <v/>
      </c>
      <c r="H318" s="8">
        <f>IF('INV&lt;10000'!$B318="","",'INV&lt;10000'!T318)</f>
        <v/>
      </c>
      <c r="I318" s="8">
        <f>IF('INV&lt;10000'!$B318="","",'INV&lt;10000'!X318)</f>
        <v/>
      </c>
      <c r="J318" s="8">
        <f>IF('INV&lt;10000'!$B318="","",'INV&lt;10000'!Y318)</f>
        <v/>
      </c>
    </row>
    <row r="319">
      <c r="A319">
        <f>IF('INV&lt;10000'!$B319="","",'INV&lt;10000'!B319)</f>
        <v/>
      </c>
      <c r="B319">
        <f>IF('INV&lt;10000'!$B319="","",'INV&lt;10000'!A319)</f>
        <v/>
      </c>
      <c r="C319">
        <f>IF('INV&lt;10000'!$B319="","",'INV&lt;10000'!H319)</f>
        <v/>
      </c>
      <c r="D319">
        <f>IF('INV&lt;10000'!$B319="","",'INV&lt;10000'!I319)</f>
        <v/>
      </c>
      <c r="E319" s="18">
        <f>IF('INV&lt;10000'!$B319="","",'INV&lt;10000'!P319)</f>
        <v/>
      </c>
      <c r="F319" s="8">
        <f>IF('INV&lt;10000'!$B319="","",'INV&lt;10000'!Q319)</f>
        <v/>
      </c>
      <c r="G319" s="18">
        <f>IF('INV&lt;10000'!$B319="","",'INV&lt;10000'!S319)</f>
        <v/>
      </c>
      <c r="H319" s="8">
        <f>IF('INV&lt;10000'!$B319="","",'INV&lt;10000'!T319)</f>
        <v/>
      </c>
      <c r="I319" s="8">
        <f>IF('INV&lt;10000'!$B319="","",'INV&lt;10000'!X319)</f>
        <v/>
      </c>
      <c r="J319" s="8">
        <f>IF('INV&lt;10000'!$B319="","",'INV&lt;10000'!Y319)</f>
        <v/>
      </c>
    </row>
    <row r="320">
      <c r="A320">
        <f>IF('INV&lt;10000'!$B320="","",'INV&lt;10000'!B320)</f>
        <v/>
      </c>
      <c r="B320">
        <f>IF('INV&lt;10000'!$B320="","",'INV&lt;10000'!A320)</f>
        <v/>
      </c>
      <c r="C320">
        <f>IF('INV&lt;10000'!$B320="","",'INV&lt;10000'!H320)</f>
        <v/>
      </c>
      <c r="D320">
        <f>IF('INV&lt;10000'!$B320="","",'INV&lt;10000'!I320)</f>
        <v/>
      </c>
      <c r="E320" s="18">
        <f>IF('INV&lt;10000'!$B320="","",'INV&lt;10000'!P320)</f>
        <v/>
      </c>
      <c r="F320" s="8">
        <f>IF('INV&lt;10000'!$B320="","",'INV&lt;10000'!Q320)</f>
        <v/>
      </c>
      <c r="G320" s="18">
        <f>IF('INV&lt;10000'!$B320="","",'INV&lt;10000'!S320)</f>
        <v/>
      </c>
      <c r="H320" s="8">
        <f>IF('INV&lt;10000'!$B320="","",'INV&lt;10000'!T320)</f>
        <v/>
      </c>
      <c r="I320" s="8">
        <f>IF('INV&lt;10000'!$B320="","",'INV&lt;10000'!X320)</f>
        <v/>
      </c>
      <c r="J320" s="8">
        <f>IF('INV&lt;10000'!$B320="","",'INV&lt;10000'!Y320)</f>
        <v/>
      </c>
    </row>
    <row r="321">
      <c r="A321">
        <f>IF('INV&lt;10000'!$B321="","",'INV&lt;10000'!B321)</f>
        <v/>
      </c>
      <c r="B321">
        <f>IF('INV&lt;10000'!$B321="","",'INV&lt;10000'!A321)</f>
        <v/>
      </c>
      <c r="C321">
        <f>IF('INV&lt;10000'!$B321="","",'INV&lt;10000'!H321)</f>
        <v/>
      </c>
      <c r="D321">
        <f>IF('INV&lt;10000'!$B321="","",'INV&lt;10000'!I321)</f>
        <v/>
      </c>
      <c r="E321" s="18">
        <f>IF('INV&lt;10000'!$B321="","",'INV&lt;10000'!P321)</f>
        <v/>
      </c>
      <c r="F321" s="8">
        <f>IF('INV&lt;10000'!$B321="","",'INV&lt;10000'!Q321)</f>
        <v/>
      </c>
      <c r="G321" s="18">
        <f>IF('INV&lt;10000'!$B321="","",'INV&lt;10000'!S321)</f>
        <v/>
      </c>
      <c r="H321" s="8">
        <f>IF('INV&lt;10000'!$B321="","",'INV&lt;10000'!T321)</f>
        <v/>
      </c>
      <c r="I321" s="8">
        <f>IF('INV&lt;10000'!$B321="","",'INV&lt;10000'!X321)</f>
        <v/>
      </c>
      <c r="J321" s="8">
        <f>IF('INV&lt;10000'!$B321="","",'INV&lt;10000'!Y321)</f>
        <v/>
      </c>
    </row>
    <row r="322">
      <c r="A322">
        <f>IF('INV&lt;10000'!$B322="","",'INV&lt;10000'!B322)</f>
        <v/>
      </c>
      <c r="B322">
        <f>IF('INV&lt;10000'!$B322="","",'INV&lt;10000'!A322)</f>
        <v/>
      </c>
      <c r="C322">
        <f>IF('INV&lt;10000'!$B322="","",'INV&lt;10000'!H322)</f>
        <v/>
      </c>
      <c r="D322">
        <f>IF('INV&lt;10000'!$B322="","",'INV&lt;10000'!I322)</f>
        <v/>
      </c>
      <c r="E322" s="18">
        <f>IF('INV&lt;10000'!$B322="","",'INV&lt;10000'!P322)</f>
        <v/>
      </c>
      <c r="F322" s="8">
        <f>IF('INV&lt;10000'!$B322="","",'INV&lt;10000'!Q322)</f>
        <v/>
      </c>
      <c r="G322" s="18">
        <f>IF('INV&lt;10000'!$B322="","",'INV&lt;10000'!S322)</f>
        <v/>
      </c>
      <c r="H322" s="8">
        <f>IF('INV&lt;10000'!$B322="","",'INV&lt;10000'!T322)</f>
        <v/>
      </c>
      <c r="I322" s="8">
        <f>IF('INV&lt;10000'!$B322="","",'INV&lt;10000'!X322)</f>
        <v/>
      </c>
      <c r="J322" s="8">
        <f>IF('INV&lt;10000'!$B322="","",'INV&lt;10000'!Y322)</f>
        <v/>
      </c>
    </row>
    <row r="323">
      <c r="A323">
        <f>IF('INV&lt;10000'!$B323="","",'INV&lt;10000'!B323)</f>
        <v/>
      </c>
      <c r="B323">
        <f>IF('INV&lt;10000'!$B323="","",'INV&lt;10000'!A323)</f>
        <v/>
      </c>
      <c r="C323">
        <f>IF('INV&lt;10000'!$B323="","",'INV&lt;10000'!H323)</f>
        <v/>
      </c>
      <c r="D323">
        <f>IF('INV&lt;10000'!$B323="","",'INV&lt;10000'!I323)</f>
        <v/>
      </c>
      <c r="E323" s="18">
        <f>IF('INV&lt;10000'!$B323="","",'INV&lt;10000'!P323)</f>
        <v/>
      </c>
      <c r="F323" s="8">
        <f>IF('INV&lt;10000'!$B323="","",'INV&lt;10000'!Q323)</f>
        <v/>
      </c>
      <c r="G323" s="18">
        <f>IF('INV&lt;10000'!$B323="","",'INV&lt;10000'!S323)</f>
        <v/>
      </c>
      <c r="H323" s="8">
        <f>IF('INV&lt;10000'!$B323="","",'INV&lt;10000'!T323)</f>
        <v/>
      </c>
      <c r="I323" s="8">
        <f>IF('INV&lt;10000'!$B323="","",'INV&lt;10000'!X323)</f>
        <v/>
      </c>
      <c r="J323" s="8">
        <f>IF('INV&lt;10000'!$B323="","",'INV&lt;10000'!Y323)</f>
        <v/>
      </c>
    </row>
    <row r="324">
      <c r="A324">
        <f>IF('INV&lt;10000'!$B324="","",'INV&lt;10000'!B324)</f>
        <v/>
      </c>
      <c r="B324">
        <f>IF('INV&lt;10000'!$B324="","",'INV&lt;10000'!A324)</f>
        <v/>
      </c>
      <c r="C324">
        <f>IF('INV&lt;10000'!$B324="","",'INV&lt;10000'!H324)</f>
        <v/>
      </c>
      <c r="D324">
        <f>IF('INV&lt;10000'!$B324="","",'INV&lt;10000'!I324)</f>
        <v/>
      </c>
      <c r="E324" s="18">
        <f>IF('INV&lt;10000'!$B324="","",'INV&lt;10000'!P324)</f>
        <v/>
      </c>
      <c r="F324" s="8">
        <f>IF('INV&lt;10000'!$B324="","",'INV&lt;10000'!Q324)</f>
        <v/>
      </c>
      <c r="G324" s="18">
        <f>IF('INV&lt;10000'!$B324="","",'INV&lt;10000'!S324)</f>
        <v/>
      </c>
      <c r="H324" s="8">
        <f>IF('INV&lt;10000'!$B324="","",'INV&lt;10000'!T324)</f>
        <v/>
      </c>
      <c r="I324" s="8">
        <f>IF('INV&lt;10000'!$B324="","",'INV&lt;10000'!X324)</f>
        <v/>
      </c>
      <c r="J324" s="8">
        <f>IF('INV&lt;10000'!$B324="","",'INV&lt;10000'!Y324)</f>
        <v/>
      </c>
    </row>
    <row r="325">
      <c r="A325">
        <f>IF('INV&lt;10000'!$B325="","",'INV&lt;10000'!B325)</f>
        <v/>
      </c>
      <c r="B325">
        <f>IF('INV&lt;10000'!$B325="","",'INV&lt;10000'!A325)</f>
        <v/>
      </c>
      <c r="C325">
        <f>IF('INV&lt;10000'!$B325="","",'INV&lt;10000'!H325)</f>
        <v/>
      </c>
      <c r="D325">
        <f>IF('INV&lt;10000'!$B325="","",'INV&lt;10000'!I325)</f>
        <v/>
      </c>
      <c r="E325" s="18">
        <f>IF('INV&lt;10000'!$B325="","",'INV&lt;10000'!P325)</f>
        <v/>
      </c>
      <c r="F325" s="8">
        <f>IF('INV&lt;10000'!$B325="","",'INV&lt;10000'!Q325)</f>
        <v/>
      </c>
      <c r="G325" s="18">
        <f>IF('INV&lt;10000'!$B325="","",'INV&lt;10000'!S325)</f>
        <v/>
      </c>
      <c r="H325" s="8">
        <f>IF('INV&lt;10000'!$B325="","",'INV&lt;10000'!T325)</f>
        <v/>
      </c>
      <c r="I325" s="8">
        <f>IF('INV&lt;10000'!$B325="","",'INV&lt;10000'!X325)</f>
        <v/>
      </c>
      <c r="J325" s="8">
        <f>IF('INV&lt;10000'!$B325="","",'INV&lt;10000'!Y325)</f>
        <v/>
      </c>
    </row>
    <row r="326">
      <c r="A326">
        <f>IF('INV&lt;10000'!$B326="","",'INV&lt;10000'!B326)</f>
        <v/>
      </c>
      <c r="B326">
        <f>IF('INV&lt;10000'!$B326="","",'INV&lt;10000'!A326)</f>
        <v/>
      </c>
      <c r="C326">
        <f>IF('INV&lt;10000'!$B326="","",'INV&lt;10000'!H326)</f>
        <v/>
      </c>
      <c r="D326">
        <f>IF('INV&lt;10000'!$B326="","",'INV&lt;10000'!I326)</f>
        <v/>
      </c>
      <c r="E326" s="18">
        <f>IF('INV&lt;10000'!$B326="","",'INV&lt;10000'!P326)</f>
        <v/>
      </c>
      <c r="F326" s="8">
        <f>IF('INV&lt;10000'!$B326="","",'INV&lt;10000'!Q326)</f>
        <v/>
      </c>
      <c r="G326" s="18">
        <f>IF('INV&lt;10000'!$B326="","",'INV&lt;10000'!S326)</f>
        <v/>
      </c>
      <c r="H326" s="8">
        <f>IF('INV&lt;10000'!$B326="","",'INV&lt;10000'!T326)</f>
        <v/>
      </c>
      <c r="I326" s="8">
        <f>IF('INV&lt;10000'!$B326="","",'INV&lt;10000'!X326)</f>
        <v/>
      </c>
      <c r="J326" s="8">
        <f>IF('INV&lt;10000'!$B326="","",'INV&lt;10000'!Y326)</f>
        <v/>
      </c>
    </row>
    <row r="327">
      <c r="A327">
        <f>IF('INV&lt;10000'!$B327="","",'INV&lt;10000'!B327)</f>
        <v/>
      </c>
      <c r="B327">
        <f>IF('INV&lt;10000'!$B327="","",'INV&lt;10000'!A327)</f>
        <v/>
      </c>
      <c r="C327">
        <f>IF('INV&lt;10000'!$B327="","",'INV&lt;10000'!H327)</f>
        <v/>
      </c>
      <c r="D327">
        <f>IF('INV&lt;10000'!$B327="","",'INV&lt;10000'!I327)</f>
        <v/>
      </c>
      <c r="E327" s="18">
        <f>IF('INV&lt;10000'!$B327="","",'INV&lt;10000'!P327)</f>
        <v/>
      </c>
      <c r="F327" s="8">
        <f>IF('INV&lt;10000'!$B327="","",'INV&lt;10000'!Q327)</f>
        <v/>
      </c>
      <c r="G327" s="18">
        <f>IF('INV&lt;10000'!$B327="","",'INV&lt;10000'!S327)</f>
        <v/>
      </c>
      <c r="H327" s="8">
        <f>IF('INV&lt;10000'!$B327="","",'INV&lt;10000'!T327)</f>
        <v/>
      </c>
      <c r="I327" s="8">
        <f>IF('INV&lt;10000'!$B327="","",'INV&lt;10000'!X327)</f>
        <v/>
      </c>
      <c r="J327" s="8">
        <f>IF('INV&lt;10000'!$B327="","",'INV&lt;10000'!Y327)</f>
        <v/>
      </c>
    </row>
    <row r="328">
      <c r="A328">
        <f>IF('INV&lt;10000'!$B328="","",'INV&lt;10000'!B328)</f>
        <v/>
      </c>
      <c r="B328">
        <f>IF('INV&lt;10000'!$B328="","",'INV&lt;10000'!A328)</f>
        <v/>
      </c>
      <c r="C328">
        <f>IF('INV&lt;10000'!$B328="","",'INV&lt;10000'!H328)</f>
        <v/>
      </c>
      <c r="D328">
        <f>IF('INV&lt;10000'!$B328="","",'INV&lt;10000'!I328)</f>
        <v/>
      </c>
      <c r="E328" s="18">
        <f>IF('INV&lt;10000'!$B328="","",'INV&lt;10000'!P328)</f>
        <v/>
      </c>
      <c r="F328" s="8">
        <f>IF('INV&lt;10000'!$B328="","",'INV&lt;10000'!Q328)</f>
        <v/>
      </c>
      <c r="G328" s="18">
        <f>IF('INV&lt;10000'!$B328="","",'INV&lt;10000'!S328)</f>
        <v/>
      </c>
      <c r="H328" s="8">
        <f>IF('INV&lt;10000'!$B328="","",'INV&lt;10000'!T328)</f>
        <v/>
      </c>
      <c r="I328" s="8">
        <f>IF('INV&lt;10000'!$B328="","",'INV&lt;10000'!X328)</f>
        <v/>
      </c>
      <c r="J328" s="8">
        <f>IF('INV&lt;10000'!$B328="","",'INV&lt;10000'!Y328)</f>
        <v/>
      </c>
    </row>
    <row r="329">
      <c r="A329">
        <f>IF('INV&lt;10000'!$B329="","",'INV&lt;10000'!B329)</f>
        <v/>
      </c>
      <c r="B329">
        <f>IF('INV&lt;10000'!$B329="","",'INV&lt;10000'!A329)</f>
        <v/>
      </c>
      <c r="C329">
        <f>IF('INV&lt;10000'!$B329="","",'INV&lt;10000'!H329)</f>
        <v/>
      </c>
      <c r="D329">
        <f>IF('INV&lt;10000'!$B329="","",'INV&lt;10000'!I329)</f>
        <v/>
      </c>
      <c r="E329" s="18">
        <f>IF('INV&lt;10000'!$B329="","",'INV&lt;10000'!P329)</f>
        <v/>
      </c>
      <c r="F329" s="8">
        <f>IF('INV&lt;10000'!$B329="","",'INV&lt;10000'!Q329)</f>
        <v/>
      </c>
      <c r="G329" s="18">
        <f>IF('INV&lt;10000'!$B329="","",'INV&lt;10000'!S329)</f>
        <v/>
      </c>
      <c r="H329" s="8">
        <f>IF('INV&lt;10000'!$B329="","",'INV&lt;10000'!T329)</f>
        <v/>
      </c>
      <c r="I329" s="8">
        <f>IF('INV&lt;10000'!$B329="","",'INV&lt;10000'!X329)</f>
        <v/>
      </c>
      <c r="J329" s="8">
        <f>IF('INV&lt;10000'!$B329="","",'INV&lt;10000'!Y329)</f>
        <v/>
      </c>
    </row>
    <row r="330">
      <c r="A330">
        <f>IF('INV&lt;10000'!$B330="","",'INV&lt;10000'!B330)</f>
        <v/>
      </c>
      <c r="B330">
        <f>IF('INV&lt;10000'!$B330="","",'INV&lt;10000'!A330)</f>
        <v/>
      </c>
      <c r="C330">
        <f>IF('INV&lt;10000'!$B330="","",'INV&lt;10000'!H330)</f>
        <v/>
      </c>
      <c r="D330">
        <f>IF('INV&lt;10000'!$B330="","",'INV&lt;10000'!I330)</f>
        <v/>
      </c>
      <c r="E330" s="18">
        <f>IF('INV&lt;10000'!$B330="","",'INV&lt;10000'!P330)</f>
        <v/>
      </c>
      <c r="F330" s="8">
        <f>IF('INV&lt;10000'!$B330="","",'INV&lt;10000'!Q330)</f>
        <v/>
      </c>
      <c r="G330" s="18">
        <f>IF('INV&lt;10000'!$B330="","",'INV&lt;10000'!S330)</f>
        <v/>
      </c>
      <c r="H330" s="8">
        <f>IF('INV&lt;10000'!$B330="","",'INV&lt;10000'!T330)</f>
        <v/>
      </c>
      <c r="I330" s="8">
        <f>IF('INV&lt;10000'!$B330="","",'INV&lt;10000'!X330)</f>
        <v/>
      </c>
      <c r="J330" s="8">
        <f>IF('INV&lt;10000'!$B330="","",'INV&lt;10000'!Y330)</f>
        <v/>
      </c>
    </row>
    <row r="331">
      <c r="A331">
        <f>IF('INV&lt;10000'!$B331="","",'INV&lt;10000'!B331)</f>
        <v/>
      </c>
      <c r="B331">
        <f>IF('INV&lt;10000'!$B331="","",'INV&lt;10000'!A331)</f>
        <v/>
      </c>
      <c r="C331">
        <f>IF('INV&lt;10000'!$B331="","",'INV&lt;10000'!H331)</f>
        <v/>
      </c>
      <c r="D331">
        <f>IF('INV&lt;10000'!$B331="","",'INV&lt;10000'!I331)</f>
        <v/>
      </c>
      <c r="E331" s="18">
        <f>IF('INV&lt;10000'!$B331="","",'INV&lt;10000'!P331)</f>
        <v/>
      </c>
      <c r="F331" s="8">
        <f>IF('INV&lt;10000'!$B331="","",'INV&lt;10000'!Q331)</f>
        <v/>
      </c>
      <c r="G331" s="18">
        <f>IF('INV&lt;10000'!$B331="","",'INV&lt;10000'!S331)</f>
        <v/>
      </c>
      <c r="H331" s="8">
        <f>IF('INV&lt;10000'!$B331="","",'INV&lt;10000'!T331)</f>
        <v/>
      </c>
      <c r="I331" s="8">
        <f>IF('INV&lt;10000'!$B331="","",'INV&lt;10000'!X331)</f>
        <v/>
      </c>
      <c r="J331" s="8">
        <f>IF('INV&lt;10000'!$B331="","",'INV&lt;10000'!Y331)</f>
        <v/>
      </c>
    </row>
    <row r="332">
      <c r="A332">
        <f>IF('INV&lt;10000'!$B332="","",'INV&lt;10000'!B332)</f>
        <v/>
      </c>
      <c r="B332">
        <f>IF('INV&lt;10000'!$B332="","",'INV&lt;10000'!A332)</f>
        <v/>
      </c>
      <c r="C332">
        <f>IF('INV&lt;10000'!$B332="","",'INV&lt;10000'!H332)</f>
        <v/>
      </c>
      <c r="D332">
        <f>IF('INV&lt;10000'!$B332="","",'INV&lt;10000'!I332)</f>
        <v/>
      </c>
      <c r="E332" s="18">
        <f>IF('INV&lt;10000'!$B332="","",'INV&lt;10000'!P332)</f>
        <v/>
      </c>
      <c r="F332" s="8">
        <f>IF('INV&lt;10000'!$B332="","",'INV&lt;10000'!Q332)</f>
        <v/>
      </c>
      <c r="G332" s="18">
        <f>IF('INV&lt;10000'!$B332="","",'INV&lt;10000'!S332)</f>
        <v/>
      </c>
      <c r="H332" s="8">
        <f>IF('INV&lt;10000'!$B332="","",'INV&lt;10000'!T332)</f>
        <v/>
      </c>
      <c r="I332" s="8">
        <f>IF('INV&lt;10000'!$B332="","",'INV&lt;10000'!X332)</f>
        <v/>
      </c>
      <c r="J332" s="8">
        <f>IF('INV&lt;10000'!$B332="","",'INV&lt;10000'!Y332)</f>
        <v/>
      </c>
    </row>
    <row r="333">
      <c r="A333">
        <f>IF('INV&lt;10000'!$B333="","",'INV&lt;10000'!B333)</f>
        <v/>
      </c>
      <c r="B333">
        <f>IF('INV&lt;10000'!$B333="","",'INV&lt;10000'!A333)</f>
        <v/>
      </c>
      <c r="C333">
        <f>IF('INV&lt;10000'!$B333="","",'INV&lt;10000'!H333)</f>
        <v/>
      </c>
      <c r="D333">
        <f>IF('INV&lt;10000'!$B333="","",'INV&lt;10000'!I333)</f>
        <v/>
      </c>
      <c r="E333" s="18">
        <f>IF('INV&lt;10000'!$B333="","",'INV&lt;10000'!P333)</f>
        <v/>
      </c>
      <c r="F333" s="8">
        <f>IF('INV&lt;10000'!$B333="","",'INV&lt;10000'!Q333)</f>
        <v/>
      </c>
      <c r="G333" s="18">
        <f>IF('INV&lt;10000'!$B333="","",'INV&lt;10000'!S333)</f>
        <v/>
      </c>
      <c r="H333" s="8">
        <f>IF('INV&lt;10000'!$B333="","",'INV&lt;10000'!T333)</f>
        <v/>
      </c>
      <c r="I333" s="8">
        <f>IF('INV&lt;10000'!$B333="","",'INV&lt;10000'!X333)</f>
        <v/>
      </c>
      <c r="J333" s="8">
        <f>IF('INV&lt;10000'!$B333="","",'INV&lt;10000'!Y333)</f>
        <v/>
      </c>
    </row>
    <row r="334">
      <c r="A334">
        <f>IF('INV&lt;10000'!$B334="","",'INV&lt;10000'!B334)</f>
        <v/>
      </c>
      <c r="B334">
        <f>IF('INV&lt;10000'!$B334="","",'INV&lt;10000'!A334)</f>
        <v/>
      </c>
      <c r="C334">
        <f>IF('INV&lt;10000'!$B334="","",'INV&lt;10000'!H334)</f>
        <v/>
      </c>
      <c r="D334">
        <f>IF('INV&lt;10000'!$B334="","",'INV&lt;10000'!I334)</f>
        <v/>
      </c>
      <c r="E334" s="18">
        <f>IF('INV&lt;10000'!$B334="","",'INV&lt;10000'!P334)</f>
        <v/>
      </c>
      <c r="F334" s="8">
        <f>IF('INV&lt;10000'!$B334="","",'INV&lt;10000'!Q334)</f>
        <v/>
      </c>
      <c r="G334" s="18">
        <f>IF('INV&lt;10000'!$B334="","",'INV&lt;10000'!S334)</f>
        <v/>
      </c>
      <c r="H334" s="8">
        <f>IF('INV&lt;10000'!$B334="","",'INV&lt;10000'!T334)</f>
        <v/>
      </c>
      <c r="I334" s="8">
        <f>IF('INV&lt;10000'!$B334="","",'INV&lt;10000'!X334)</f>
        <v/>
      </c>
      <c r="J334" s="8">
        <f>IF('INV&lt;10000'!$B334="","",'INV&lt;10000'!Y334)</f>
        <v/>
      </c>
    </row>
    <row r="335">
      <c r="A335">
        <f>IF('INV&lt;10000'!$B335="","",'INV&lt;10000'!B335)</f>
        <v/>
      </c>
      <c r="B335">
        <f>IF('INV&lt;10000'!$B335="","",'INV&lt;10000'!A335)</f>
        <v/>
      </c>
      <c r="C335">
        <f>IF('INV&lt;10000'!$B335="","",'INV&lt;10000'!H335)</f>
        <v/>
      </c>
      <c r="D335">
        <f>IF('INV&lt;10000'!$B335="","",'INV&lt;10000'!I335)</f>
        <v/>
      </c>
      <c r="E335" s="18">
        <f>IF('INV&lt;10000'!$B335="","",'INV&lt;10000'!P335)</f>
        <v/>
      </c>
      <c r="F335" s="8">
        <f>IF('INV&lt;10000'!$B335="","",'INV&lt;10000'!Q335)</f>
        <v/>
      </c>
      <c r="G335" s="18">
        <f>IF('INV&lt;10000'!$B335="","",'INV&lt;10000'!S335)</f>
        <v/>
      </c>
      <c r="H335" s="8">
        <f>IF('INV&lt;10000'!$B335="","",'INV&lt;10000'!T335)</f>
        <v/>
      </c>
      <c r="I335" s="8">
        <f>IF('INV&lt;10000'!$B335="","",'INV&lt;10000'!X335)</f>
        <v/>
      </c>
      <c r="J335" s="8">
        <f>IF('INV&lt;10000'!$B335="","",'INV&lt;10000'!Y335)</f>
        <v/>
      </c>
    </row>
    <row r="336">
      <c r="A336">
        <f>IF('INV&lt;10000'!$B336="","",'INV&lt;10000'!B336)</f>
        <v/>
      </c>
      <c r="B336">
        <f>IF('INV&lt;10000'!$B336="","",'INV&lt;10000'!A336)</f>
        <v/>
      </c>
      <c r="C336">
        <f>IF('INV&lt;10000'!$B336="","",'INV&lt;10000'!H336)</f>
        <v/>
      </c>
      <c r="D336">
        <f>IF('INV&lt;10000'!$B336="","",'INV&lt;10000'!I336)</f>
        <v/>
      </c>
      <c r="E336" s="18">
        <f>IF('INV&lt;10000'!$B336="","",'INV&lt;10000'!P336)</f>
        <v/>
      </c>
      <c r="F336" s="8">
        <f>IF('INV&lt;10000'!$B336="","",'INV&lt;10000'!Q336)</f>
        <v/>
      </c>
      <c r="G336" s="18">
        <f>IF('INV&lt;10000'!$B336="","",'INV&lt;10000'!S336)</f>
        <v/>
      </c>
      <c r="H336" s="8">
        <f>IF('INV&lt;10000'!$B336="","",'INV&lt;10000'!T336)</f>
        <v/>
      </c>
      <c r="I336" s="8">
        <f>IF('INV&lt;10000'!$B336="","",'INV&lt;10000'!X336)</f>
        <v/>
      </c>
      <c r="J336" s="8">
        <f>IF('INV&lt;10000'!$B336="","",'INV&lt;10000'!Y336)</f>
        <v/>
      </c>
    </row>
    <row r="337">
      <c r="A337">
        <f>IF('INV&lt;10000'!$B337="","",'INV&lt;10000'!B337)</f>
        <v/>
      </c>
      <c r="B337">
        <f>IF('INV&lt;10000'!$B337="","",'INV&lt;10000'!A337)</f>
        <v/>
      </c>
      <c r="C337">
        <f>IF('INV&lt;10000'!$B337="","",'INV&lt;10000'!H337)</f>
        <v/>
      </c>
      <c r="D337">
        <f>IF('INV&lt;10000'!$B337="","",'INV&lt;10000'!I337)</f>
        <v/>
      </c>
      <c r="E337" s="18">
        <f>IF('INV&lt;10000'!$B337="","",'INV&lt;10000'!P337)</f>
        <v/>
      </c>
      <c r="F337" s="8">
        <f>IF('INV&lt;10000'!$B337="","",'INV&lt;10000'!Q337)</f>
        <v/>
      </c>
      <c r="G337" s="18">
        <f>IF('INV&lt;10000'!$B337="","",'INV&lt;10000'!S337)</f>
        <v/>
      </c>
      <c r="H337" s="8">
        <f>IF('INV&lt;10000'!$B337="","",'INV&lt;10000'!T337)</f>
        <v/>
      </c>
      <c r="I337" s="8">
        <f>IF('INV&lt;10000'!$B337="","",'INV&lt;10000'!X337)</f>
        <v/>
      </c>
      <c r="J337" s="8">
        <f>IF('INV&lt;10000'!$B337="","",'INV&lt;10000'!Y337)</f>
        <v/>
      </c>
    </row>
    <row r="338">
      <c r="A338">
        <f>IF('INV&lt;10000'!$B338="","",'INV&lt;10000'!B338)</f>
        <v/>
      </c>
      <c r="B338">
        <f>IF('INV&lt;10000'!$B338="","",'INV&lt;10000'!A338)</f>
        <v/>
      </c>
      <c r="C338">
        <f>IF('INV&lt;10000'!$B338="","",'INV&lt;10000'!H338)</f>
        <v/>
      </c>
      <c r="D338">
        <f>IF('INV&lt;10000'!$B338="","",'INV&lt;10000'!I338)</f>
        <v/>
      </c>
      <c r="E338" s="18">
        <f>IF('INV&lt;10000'!$B338="","",'INV&lt;10000'!P338)</f>
        <v/>
      </c>
      <c r="F338" s="8">
        <f>IF('INV&lt;10000'!$B338="","",'INV&lt;10000'!Q338)</f>
        <v/>
      </c>
      <c r="G338" s="18">
        <f>IF('INV&lt;10000'!$B338="","",'INV&lt;10000'!S338)</f>
        <v/>
      </c>
      <c r="H338" s="8">
        <f>IF('INV&lt;10000'!$B338="","",'INV&lt;10000'!T338)</f>
        <v/>
      </c>
      <c r="I338" s="8">
        <f>IF('INV&lt;10000'!$B338="","",'INV&lt;10000'!X338)</f>
        <v/>
      </c>
      <c r="J338" s="8">
        <f>IF('INV&lt;10000'!$B338="","",'INV&lt;10000'!Y338)</f>
        <v/>
      </c>
    </row>
    <row r="339">
      <c r="A339">
        <f>IF('INV&lt;10000'!$B339="","",'INV&lt;10000'!B339)</f>
        <v/>
      </c>
      <c r="B339">
        <f>IF('INV&lt;10000'!$B339="","",'INV&lt;10000'!A339)</f>
        <v/>
      </c>
      <c r="C339">
        <f>IF('INV&lt;10000'!$B339="","",'INV&lt;10000'!H339)</f>
        <v/>
      </c>
      <c r="D339">
        <f>IF('INV&lt;10000'!$B339="","",'INV&lt;10000'!I339)</f>
        <v/>
      </c>
      <c r="E339" s="18">
        <f>IF('INV&lt;10000'!$B339="","",'INV&lt;10000'!P339)</f>
        <v/>
      </c>
      <c r="F339" s="8">
        <f>IF('INV&lt;10000'!$B339="","",'INV&lt;10000'!Q339)</f>
        <v/>
      </c>
      <c r="G339" s="18">
        <f>IF('INV&lt;10000'!$B339="","",'INV&lt;10000'!S339)</f>
        <v/>
      </c>
      <c r="H339" s="8">
        <f>IF('INV&lt;10000'!$B339="","",'INV&lt;10000'!T339)</f>
        <v/>
      </c>
      <c r="I339" s="8">
        <f>IF('INV&lt;10000'!$B339="","",'INV&lt;10000'!X339)</f>
        <v/>
      </c>
      <c r="J339" s="8">
        <f>IF('INV&lt;10000'!$B339="","",'INV&lt;10000'!Y339)</f>
        <v/>
      </c>
    </row>
    <row r="340">
      <c r="A340">
        <f>IF('INV&lt;10000'!$B340="","",'INV&lt;10000'!B340)</f>
        <v/>
      </c>
      <c r="B340">
        <f>IF('INV&lt;10000'!$B340="","",'INV&lt;10000'!A340)</f>
        <v/>
      </c>
      <c r="C340">
        <f>IF('INV&lt;10000'!$B340="","",'INV&lt;10000'!H340)</f>
        <v/>
      </c>
      <c r="D340">
        <f>IF('INV&lt;10000'!$B340="","",'INV&lt;10000'!I340)</f>
        <v/>
      </c>
      <c r="E340" s="18">
        <f>IF('INV&lt;10000'!$B340="","",'INV&lt;10000'!P340)</f>
        <v/>
      </c>
      <c r="F340" s="8">
        <f>IF('INV&lt;10000'!$B340="","",'INV&lt;10000'!Q340)</f>
        <v/>
      </c>
      <c r="G340" s="18">
        <f>IF('INV&lt;10000'!$B340="","",'INV&lt;10000'!S340)</f>
        <v/>
      </c>
      <c r="H340" s="8">
        <f>IF('INV&lt;10000'!$B340="","",'INV&lt;10000'!T340)</f>
        <v/>
      </c>
      <c r="I340" s="8">
        <f>IF('INV&lt;10000'!$B340="","",'INV&lt;10000'!X340)</f>
        <v/>
      </c>
      <c r="J340" s="8">
        <f>IF('INV&lt;10000'!$B340="","",'INV&lt;10000'!Y340)</f>
        <v/>
      </c>
    </row>
    <row r="341">
      <c r="A341">
        <f>IF('INV&lt;10000'!$B341="","",'INV&lt;10000'!B341)</f>
        <v/>
      </c>
      <c r="B341">
        <f>IF('INV&lt;10000'!$B341="","",'INV&lt;10000'!A341)</f>
        <v/>
      </c>
      <c r="C341">
        <f>IF('INV&lt;10000'!$B341="","",'INV&lt;10000'!H341)</f>
        <v/>
      </c>
      <c r="D341">
        <f>IF('INV&lt;10000'!$B341="","",'INV&lt;10000'!I341)</f>
        <v/>
      </c>
      <c r="E341" s="18">
        <f>IF('INV&lt;10000'!$B341="","",'INV&lt;10000'!P341)</f>
        <v/>
      </c>
      <c r="F341" s="8">
        <f>IF('INV&lt;10000'!$B341="","",'INV&lt;10000'!Q341)</f>
        <v/>
      </c>
      <c r="G341" s="18">
        <f>IF('INV&lt;10000'!$B341="","",'INV&lt;10000'!S341)</f>
        <v/>
      </c>
      <c r="H341" s="8">
        <f>IF('INV&lt;10000'!$B341="","",'INV&lt;10000'!T341)</f>
        <v/>
      </c>
      <c r="I341" s="8">
        <f>IF('INV&lt;10000'!$B341="","",'INV&lt;10000'!X341)</f>
        <v/>
      </c>
      <c r="J341" s="8">
        <f>IF('INV&lt;10000'!$B341="","",'INV&lt;10000'!Y341)</f>
        <v/>
      </c>
    </row>
    <row r="342">
      <c r="A342">
        <f>IF('INV&lt;10000'!$B342="","",'INV&lt;10000'!B342)</f>
        <v/>
      </c>
      <c r="B342">
        <f>IF('INV&lt;10000'!$B342="","",'INV&lt;10000'!A342)</f>
        <v/>
      </c>
      <c r="C342">
        <f>IF('INV&lt;10000'!$B342="","",'INV&lt;10000'!H342)</f>
        <v/>
      </c>
      <c r="D342">
        <f>IF('INV&lt;10000'!$B342="","",'INV&lt;10000'!I342)</f>
        <v/>
      </c>
      <c r="E342" s="18">
        <f>IF('INV&lt;10000'!$B342="","",'INV&lt;10000'!P342)</f>
        <v/>
      </c>
      <c r="F342" s="8">
        <f>IF('INV&lt;10000'!$B342="","",'INV&lt;10000'!Q342)</f>
        <v/>
      </c>
      <c r="G342" s="18">
        <f>IF('INV&lt;10000'!$B342="","",'INV&lt;10000'!S342)</f>
        <v/>
      </c>
      <c r="H342" s="8">
        <f>IF('INV&lt;10000'!$B342="","",'INV&lt;10000'!T342)</f>
        <v/>
      </c>
      <c r="I342" s="8">
        <f>IF('INV&lt;10000'!$B342="","",'INV&lt;10000'!X342)</f>
        <v/>
      </c>
      <c r="J342" s="8">
        <f>IF('INV&lt;10000'!$B342="","",'INV&lt;10000'!Y342)</f>
        <v/>
      </c>
    </row>
    <row r="343">
      <c r="A343">
        <f>IF('INV&lt;10000'!$B343="","",'INV&lt;10000'!B343)</f>
        <v/>
      </c>
      <c r="B343">
        <f>IF('INV&lt;10000'!$B343="","",'INV&lt;10000'!A343)</f>
        <v/>
      </c>
      <c r="C343">
        <f>IF('INV&lt;10000'!$B343="","",'INV&lt;10000'!H343)</f>
        <v/>
      </c>
      <c r="D343">
        <f>IF('INV&lt;10000'!$B343="","",'INV&lt;10000'!I343)</f>
        <v/>
      </c>
      <c r="E343" s="18">
        <f>IF('INV&lt;10000'!$B343="","",'INV&lt;10000'!P343)</f>
        <v/>
      </c>
      <c r="F343" s="8">
        <f>IF('INV&lt;10000'!$B343="","",'INV&lt;10000'!Q343)</f>
        <v/>
      </c>
      <c r="G343" s="18">
        <f>IF('INV&lt;10000'!$B343="","",'INV&lt;10000'!S343)</f>
        <v/>
      </c>
      <c r="H343" s="8">
        <f>IF('INV&lt;10000'!$B343="","",'INV&lt;10000'!T343)</f>
        <v/>
      </c>
      <c r="I343" s="8">
        <f>IF('INV&lt;10000'!$B343="","",'INV&lt;10000'!X343)</f>
        <v/>
      </c>
      <c r="J343" s="8">
        <f>IF('INV&lt;10000'!$B343="","",'INV&lt;10000'!Y343)</f>
        <v/>
      </c>
    </row>
    <row r="344">
      <c r="A344">
        <f>IF('INV&lt;10000'!$B344="","",'INV&lt;10000'!B344)</f>
        <v/>
      </c>
      <c r="B344">
        <f>IF('INV&lt;10000'!$B344="","",'INV&lt;10000'!A344)</f>
        <v/>
      </c>
      <c r="C344">
        <f>IF('INV&lt;10000'!$B344="","",'INV&lt;10000'!H344)</f>
        <v/>
      </c>
      <c r="D344">
        <f>IF('INV&lt;10000'!$B344="","",'INV&lt;10000'!I344)</f>
        <v/>
      </c>
      <c r="E344" s="18">
        <f>IF('INV&lt;10000'!$B344="","",'INV&lt;10000'!P344)</f>
        <v/>
      </c>
      <c r="F344" s="8">
        <f>IF('INV&lt;10000'!$B344="","",'INV&lt;10000'!Q344)</f>
        <v/>
      </c>
      <c r="G344" s="18">
        <f>IF('INV&lt;10000'!$B344="","",'INV&lt;10000'!S344)</f>
        <v/>
      </c>
      <c r="H344" s="8">
        <f>IF('INV&lt;10000'!$B344="","",'INV&lt;10000'!T344)</f>
        <v/>
      </c>
      <c r="I344" s="8">
        <f>IF('INV&lt;10000'!$B344="","",'INV&lt;10000'!X344)</f>
        <v/>
      </c>
      <c r="J344" s="8">
        <f>IF('INV&lt;10000'!$B344="","",'INV&lt;10000'!Y344)</f>
        <v/>
      </c>
    </row>
    <row r="345">
      <c r="A345">
        <f>IF('INV&lt;10000'!$B345="","",'INV&lt;10000'!B345)</f>
        <v/>
      </c>
      <c r="B345">
        <f>IF('INV&lt;10000'!$B345="","",'INV&lt;10000'!A345)</f>
        <v/>
      </c>
      <c r="C345">
        <f>IF('INV&lt;10000'!$B345="","",'INV&lt;10000'!H345)</f>
        <v/>
      </c>
      <c r="D345">
        <f>IF('INV&lt;10000'!$B345="","",'INV&lt;10000'!I345)</f>
        <v/>
      </c>
      <c r="E345" s="18">
        <f>IF('INV&lt;10000'!$B345="","",'INV&lt;10000'!P345)</f>
        <v/>
      </c>
      <c r="F345" s="8">
        <f>IF('INV&lt;10000'!$B345="","",'INV&lt;10000'!Q345)</f>
        <v/>
      </c>
      <c r="G345" s="18">
        <f>IF('INV&lt;10000'!$B345="","",'INV&lt;10000'!S345)</f>
        <v/>
      </c>
      <c r="H345" s="8">
        <f>IF('INV&lt;10000'!$B345="","",'INV&lt;10000'!T345)</f>
        <v/>
      </c>
      <c r="I345" s="8">
        <f>IF('INV&lt;10000'!$B345="","",'INV&lt;10000'!X345)</f>
        <v/>
      </c>
      <c r="J345" s="8">
        <f>IF('INV&lt;10000'!$B345="","",'INV&lt;10000'!Y345)</f>
        <v/>
      </c>
    </row>
    <row r="346">
      <c r="A346">
        <f>IF('INV&lt;10000'!$B346="","",'INV&lt;10000'!B346)</f>
        <v/>
      </c>
      <c r="B346">
        <f>IF('INV&lt;10000'!$B346="","",'INV&lt;10000'!A346)</f>
        <v/>
      </c>
      <c r="C346">
        <f>IF('INV&lt;10000'!$B346="","",'INV&lt;10000'!H346)</f>
        <v/>
      </c>
      <c r="D346">
        <f>IF('INV&lt;10000'!$B346="","",'INV&lt;10000'!I346)</f>
        <v/>
      </c>
      <c r="E346" s="18">
        <f>IF('INV&lt;10000'!$B346="","",'INV&lt;10000'!P346)</f>
        <v/>
      </c>
      <c r="F346" s="8">
        <f>IF('INV&lt;10000'!$B346="","",'INV&lt;10000'!Q346)</f>
        <v/>
      </c>
      <c r="G346" s="18">
        <f>IF('INV&lt;10000'!$B346="","",'INV&lt;10000'!S346)</f>
        <v/>
      </c>
      <c r="H346" s="8">
        <f>IF('INV&lt;10000'!$B346="","",'INV&lt;10000'!T346)</f>
        <v/>
      </c>
      <c r="I346" s="8">
        <f>IF('INV&lt;10000'!$B346="","",'INV&lt;10000'!X346)</f>
        <v/>
      </c>
      <c r="J346" s="8">
        <f>IF('INV&lt;10000'!$B346="","",'INV&lt;10000'!Y346)</f>
        <v/>
      </c>
    </row>
    <row r="347">
      <c r="A347">
        <f>IF('INV&lt;10000'!$B347="","",'INV&lt;10000'!B347)</f>
        <v/>
      </c>
      <c r="B347">
        <f>IF('INV&lt;10000'!$B347="","",'INV&lt;10000'!A347)</f>
        <v/>
      </c>
      <c r="C347">
        <f>IF('INV&lt;10000'!$B347="","",'INV&lt;10000'!H347)</f>
        <v/>
      </c>
      <c r="D347">
        <f>IF('INV&lt;10000'!$B347="","",'INV&lt;10000'!I347)</f>
        <v/>
      </c>
      <c r="E347" s="18">
        <f>IF('INV&lt;10000'!$B347="","",'INV&lt;10000'!P347)</f>
        <v/>
      </c>
      <c r="F347" s="8">
        <f>IF('INV&lt;10000'!$B347="","",'INV&lt;10000'!Q347)</f>
        <v/>
      </c>
      <c r="G347" s="18">
        <f>IF('INV&lt;10000'!$B347="","",'INV&lt;10000'!S347)</f>
        <v/>
      </c>
      <c r="H347" s="8">
        <f>IF('INV&lt;10000'!$B347="","",'INV&lt;10000'!T347)</f>
        <v/>
      </c>
      <c r="I347" s="8">
        <f>IF('INV&lt;10000'!$B347="","",'INV&lt;10000'!X347)</f>
        <v/>
      </c>
      <c r="J347" s="8">
        <f>IF('INV&lt;10000'!$B347="","",'INV&lt;10000'!Y347)</f>
        <v/>
      </c>
    </row>
    <row r="348">
      <c r="A348">
        <f>IF('INV&lt;10000'!$B348="","",'INV&lt;10000'!B348)</f>
        <v/>
      </c>
      <c r="B348">
        <f>IF('INV&lt;10000'!$B348="","",'INV&lt;10000'!A348)</f>
        <v/>
      </c>
      <c r="C348">
        <f>IF('INV&lt;10000'!$B348="","",'INV&lt;10000'!H348)</f>
        <v/>
      </c>
      <c r="D348">
        <f>IF('INV&lt;10000'!$B348="","",'INV&lt;10000'!I348)</f>
        <v/>
      </c>
      <c r="E348" s="18">
        <f>IF('INV&lt;10000'!$B348="","",'INV&lt;10000'!P348)</f>
        <v/>
      </c>
      <c r="F348" s="8">
        <f>IF('INV&lt;10000'!$B348="","",'INV&lt;10000'!Q348)</f>
        <v/>
      </c>
      <c r="G348" s="18">
        <f>IF('INV&lt;10000'!$B348="","",'INV&lt;10000'!S348)</f>
        <v/>
      </c>
      <c r="H348" s="8">
        <f>IF('INV&lt;10000'!$B348="","",'INV&lt;10000'!T348)</f>
        <v/>
      </c>
      <c r="I348" s="8">
        <f>IF('INV&lt;10000'!$B348="","",'INV&lt;10000'!X348)</f>
        <v/>
      </c>
      <c r="J348" s="8">
        <f>IF('INV&lt;10000'!$B348="","",'INV&lt;10000'!Y348)</f>
        <v/>
      </c>
    </row>
    <row r="349">
      <c r="A349">
        <f>IF('INV&lt;10000'!$B349="","",'INV&lt;10000'!B349)</f>
        <v/>
      </c>
      <c r="B349">
        <f>IF('INV&lt;10000'!$B349="","",'INV&lt;10000'!A349)</f>
        <v/>
      </c>
      <c r="C349">
        <f>IF('INV&lt;10000'!$B349="","",'INV&lt;10000'!H349)</f>
        <v/>
      </c>
      <c r="D349">
        <f>IF('INV&lt;10000'!$B349="","",'INV&lt;10000'!I349)</f>
        <v/>
      </c>
      <c r="E349" s="18">
        <f>IF('INV&lt;10000'!$B349="","",'INV&lt;10000'!P349)</f>
        <v/>
      </c>
      <c r="F349" s="8">
        <f>IF('INV&lt;10000'!$B349="","",'INV&lt;10000'!Q349)</f>
        <v/>
      </c>
      <c r="G349" s="18">
        <f>IF('INV&lt;10000'!$B349="","",'INV&lt;10000'!S349)</f>
        <v/>
      </c>
      <c r="H349" s="8">
        <f>IF('INV&lt;10000'!$B349="","",'INV&lt;10000'!T349)</f>
        <v/>
      </c>
      <c r="I349" s="8">
        <f>IF('INV&lt;10000'!$B349="","",'INV&lt;10000'!X349)</f>
        <v/>
      </c>
      <c r="J349" s="8">
        <f>IF('INV&lt;10000'!$B349="","",'INV&lt;10000'!Y349)</f>
        <v/>
      </c>
    </row>
    <row r="350">
      <c r="A350">
        <f>IF('INV&lt;10000'!$B350="","",'INV&lt;10000'!B350)</f>
        <v/>
      </c>
      <c r="B350">
        <f>IF('INV&lt;10000'!$B350="","",'INV&lt;10000'!A350)</f>
        <v/>
      </c>
      <c r="C350">
        <f>IF('INV&lt;10000'!$B350="","",'INV&lt;10000'!H350)</f>
        <v/>
      </c>
      <c r="D350">
        <f>IF('INV&lt;10000'!$B350="","",'INV&lt;10000'!I350)</f>
        <v/>
      </c>
      <c r="E350" s="18">
        <f>IF('INV&lt;10000'!$B350="","",'INV&lt;10000'!P350)</f>
        <v/>
      </c>
      <c r="F350" s="8">
        <f>IF('INV&lt;10000'!$B350="","",'INV&lt;10000'!Q350)</f>
        <v/>
      </c>
      <c r="G350" s="18">
        <f>IF('INV&lt;10000'!$B350="","",'INV&lt;10000'!S350)</f>
        <v/>
      </c>
      <c r="H350" s="8">
        <f>IF('INV&lt;10000'!$B350="","",'INV&lt;10000'!T350)</f>
        <v/>
      </c>
      <c r="I350" s="8">
        <f>IF('INV&lt;10000'!$B350="","",'INV&lt;10000'!X350)</f>
        <v/>
      </c>
      <c r="J350" s="8">
        <f>IF('INV&lt;10000'!$B350="","",'INV&lt;10000'!Y350)</f>
        <v/>
      </c>
    </row>
    <row r="351">
      <c r="A351">
        <f>IF('INV&lt;10000'!$B351="","",'INV&lt;10000'!B351)</f>
        <v/>
      </c>
      <c r="B351">
        <f>IF('INV&lt;10000'!$B351="","",'INV&lt;10000'!A351)</f>
        <v/>
      </c>
      <c r="C351">
        <f>IF('INV&lt;10000'!$B351="","",'INV&lt;10000'!H351)</f>
        <v/>
      </c>
      <c r="D351">
        <f>IF('INV&lt;10000'!$B351="","",'INV&lt;10000'!I351)</f>
        <v/>
      </c>
      <c r="E351" s="18">
        <f>IF('INV&lt;10000'!$B351="","",'INV&lt;10000'!P351)</f>
        <v/>
      </c>
      <c r="F351" s="8">
        <f>IF('INV&lt;10000'!$B351="","",'INV&lt;10000'!Q351)</f>
        <v/>
      </c>
      <c r="G351" s="18">
        <f>IF('INV&lt;10000'!$B351="","",'INV&lt;10000'!S351)</f>
        <v/>
      </c>
      <c r="H351" s="8">
        <f>IF('INV&lt;10000'!$B351="","",'INV&lt;10000'!T351)</f>
        <v/>
      </c>
      <c r="I351" s="8">
        <f>IF('INV&lt;10000'!$B351="","",'INV&lt;10000'!X351)</f>
        <v/>
      </c>
      <c r="J351" s="8">
        <f>IF('INV&lt;10000'!$B351="","",'INV&lt;10000'!Y351)</f>
        <v/>
      </c>
    </row>
    <row r="352">
      <c r="A352">
        <f>IF('INV&lt;10000'!$B352="","",'INV&lt;10000'!B352)</f>
        <v/>
      </c>
      <c r="B352">
        <f>IF('INV&lt;10000'!$B352="","",'INV&lt;10000'!A352)</f>
        <v/>
      </c>
      <c r="C352">
        <f>IF('INV&lt;10000'!$B352="","",'INV&lt;10000'!H352)</f>
        <v/>
      </c>
      <c r="D352">
        <f>IF('INV&lt;10000'!$B352="","",'INV&lt;10000'!I352)</f>
        <v/>
      </c>
      <c r="E352" s="18">
        <f>IF('INV&lt;10000'!$B352="","",'INV&lt;10000'!P352)</f>
        <v/>
      </c>
      <c r="F352" s="8">
        <f>IF('INV&lt;10000'!$B352="","",'INV&lt;10000'!Q352)</f>
        <v/>
      </c>
      <c r="G352" s="18">
        <f>IF('INV&lt;10000'!$B352="","",'INV&lt;10000'!S352)</f>
        <v/>
      </c>
      <c r="H352" s="8">
        <f>IF('INV&lt;10000'!$B352="","",'INV&lt;10000'!T352)</f>
        <v/>
      </c>
      <c r="I352" s="8">
        <f>IF('INV&lt;10000'!$B352="","",'INV&lt;10000'!X352)</f>
        <v/>
      </c>
      <c r="J352" s="8">
        <f>IF('INV&lt;10000'!$B352="","",'INV&lt;10000'!Y352)</f>
        <v/>
      </c>
    </row>
    <row r="353">
      <c r="A353">
        <f>IF('INV&lt;10000'!$B353="","",'INV&lt;10000'!B353)</f>
        <v/>
      </c>
      <c r="B353">
        <f>IF('INV&lt;10000'!$B353="","",'INV&lt;10000'!A353)</f>
        <v/>
      </c>
      <c r="C353">
        <f>IF('INV&lt;10000'!$B353="","",'INV&lt;10000'!H353)</f>
        <v/>
      </c>
      <c r="D353">
        <f>IF('INV&lt;10000'!$B353="","",'INV&lt;10000'!I353)</f>
        <v/>
      </c>
      <c r="E353" s="18">
        <f>IF('INV&lt;10000'!$B353="","",'INV&lt;10000'!P353)</f>
        <v/>
      </c>
      <c r="F353" s="8">
        <f>IF('INV&lt;10000'!$B353="","",'INV&lt;10000'!Q353)</f>
        <v/>
      </c>
      <c r="G353" s="18">
        <f>IF('INV&lt;10000'!$B353="","",'INV&lt;10000'!S353)</f>
        <v/>
      </c>
      <c r="H353" s="8">
        <f>IF('INV&lt;10000'!$B353="","",'INV&lt;10000'!T353)</f>
        <v/>
      </c>
      <c r="I353" s="8">
        <f>IF('INV&lt;10000'!$B353="","",'INV&lt;10000'!X353)</f>
        <v/>
      </c>
      <c r="J353" s="8">
        <f>IF('INV&lt;10000'!$B353="","",'INV&lt;10000'!Y353)</f>
        <v/>
      </c>
    </row>
    <row r="354">
      <c r="A354">
        <f>IF('INV&lt;10000'!$B354="","",'INV&lt;10000'!B354)</f>
        <v/>
      </c>
      <c r="B354">
        <f>IF('INV&lt;10000'!$B354="","",'INV&lt;10000'!A354)</f>
        <v/>
      </c>
      <c r="C354">
        <f>IF('INV&lt;10000'!$B354="","",'INV&lt;10000'!H354)</f>
        <v/>
      </c>
      <c r="D354">
        <f>IF('INV&lt;10000'!$B354="","",'INV&lt;10000'!I354)</f>
        <v/>
      </c>
      <c r="E354" s="18">
        <f>IF('INV&lt;10000'!$B354="","",'INV&lt;10000'!P354)</f>
        <v/>
      </c>
      <c r="F354" s="8">
        <f>IF('INV&lt;10000'!$B354="","",'INV&lt;10000'!Q354)</f>
        <v/>
      </c>
      <c r="G354" s="18">
        <f>IF('INV&lt;10000'!$B354="","",'INV&lt;10000'!S354)</f>
        <v/>
      </c>
      <c r="H354" s="8">
        <f>IF('INV&lt;10000'!$B354="","",'INV&lt;10000'!T354)</f>
        <v/>
      </c>
      <c r="I354" s="8">
        <f>IF('INV&lt;10000'!$B354="","",'INV&lt;10000'!X354)</f>
        <v/>
      </c>
      <c r="J354" s="8">
        <f>IF('INV&lt;10000'!$B354="","",'INV&lt;10000'!Y354)</f>
        <v/>
      </c>
    </row>
    <row r="355">
      <c r="A355">
        <f>IF('INV&lt;10000'!$B355="","",'INV&lt;10000'!B355)</f>
        <v/>
      </c>
      <c r="B355">
        <f>IF('INV&lt;10000'!$B355="","",'INV&lt;10000'!A355)</f>
        <v/>
      </c>
      <c r="C355">
        <f>IF('INV&lt;10000'!$B355="","",'INV&lt;10000'!H355)</f>
        <v/>
      </c>
      <c r="D355">
        <f>IF('INV&lt;10000'!$B355="","",'INV&lt;10000'!I355)</f>
        <v/>
      </c>
      <c r="E355" s="18">
        <f>IF('INV&lt;10000'!$B355="","",'INV&lt;10000'!P355)</f>
        <v/>
      </c>
      <c r="F355" s="8">
        <f>IF('INV&lt;10000'!$B355="","",'INV&lt;10000'!Q355)</f>
        <v/>
      </c>
      <c r="G355" s="18">
        <f>IF('INV&lt;10000'!$B355="","",'INV&lt;10000'!S355)</f>
        <v/>
      </c>
      <c r="H355" s="8">
        <f>IF('INV&lt;10000'!$B355="","",'INV&lt;10000'!T355)</f>
        <v/>
      </c>
      <c r="I355" s="8">
        <f>IF('INV&lt;10000'!$B355="","",'INV&lt;10000'!X355)</f>
        <v/>
      </c>
      <c r="J355" s="8">
        <f>IF('INV&lt;10000'!$B355="","",'INV&lt;10000'!Y355)</f>
        <v/>
      </c>
    </row>
    <row r="356">
      <c r="A356">
        <f>IF('INV&lt;10000'!$B356="","",'INV&lt;10000'!B356)</f>
        <v/>
      </c>
      <c r="B356">
        <f>IF('INV&lt;10000'!$B356="","",'INV&lt;10000'!A356)</f>
        <v/>
      </c>
      <c r="C356">
        <f>IF('INV&lt;10000'!$B356="","",'INV&lt;10000'!H356)</f>
        <v/>
      </c>
      <c r="D356">
        <f>IF('INV&lt;10000'!$B356="","",'INV&lt;10000'!I356)</f>
        <v/>
      </c>
      <c r="E356" s="18">
        <f>IF('INV&lt;10000'!$B356="","",'INV&lt;10000'!P356)</f>
        <v/>
      </c>
      <c r="F356" s="8">
        <f>IF('INV&lt;10000'!$B356="","",'INV&lt;10000'!Q356)</f>
        <v/>
      </c>
      <c r="G356" s="18">
        <f>IF('INV&lt;10000'!$B356="","",'INV&lt;10000'!S356)</f>
        <v/>
      </c>
      <c r="H356" s="8">
        <f>IF('INV&lt;10000'!$B356="","",'INV&lt;10000'!T356)</f>
        <v/>
      </c>
      <c r="I356" s="8">
        <f>IF('INV&lt;10000'!$B356="","",'INV&lt;10000'!X356)</f>
        <v/>
      </c>
      <c r="J356" s="8">
        <f>IF('INV&lt;10000'!$B356="","",'INV&lt;10000'!Y356)</f>
        <v/>
      </c>
    </row>
    <row r="357">
      <c r="A357">
        <f>IF('INV&lt;10000'!$B357="","",'INV&lt;10000'!B357)</f>
        <v/>
      </c>
      <c r="B357">
        <f>IF('INV&lt;10000'!$B357="","",'INV&lt;10000'!A357)</f>
        <v/>
      </c>
      <c r="C357">
        <f>IF('INV&lt;10000'!$B357="","",'INV&lt;10000'!H357)</f>
        <v/>
      </c>
      <c r="D357">
        <f>IF('INV&lt;10000'!$B357="","",'INV&lt;10000'!I357)</f>
        <v/>
      </c>
      <c r="E357" s="18">
        <f>IF('INV&lt;10000'!$B357="","",'INV&lt;10000'!P357)</f>
        <v/>
      </c>
      <c r="F357" s="8">
        <f>IF('INV&lt;10000'!$B357="","",'INV&lt;10000'!Q357)</f>
        <v/>
      </c>
      <c r="G357" s="18">
        <f>IF('INV&lt;10000'!$B357="","",'INV&lt;10000'!S357)</f>
        <v/>
      </c>
      <c r="H357" s="8">
        <f>IF('INV&lt;10000'!$B357="","",'INV&lt;10000'!T357)</f>
        <v/>
      </c>
      <c r="I357" s="8">
        <f>IF('INV&lt;10000'!$B357="","",'INV&lt;10000'!X357)</f>
        <v/>
      </c>
      <c r="J357" s="8">
        <f>IF('INV&lt;10000'!$B357="","",'INV&lt;10000'!Y357)</f>
        <v/>
      </c>
    </row>
    <row r="358">
      <c r="A358">
        <f>IF('INV&lt;10000'!$B358="","",'INV&lt;10000'!B358)</f>
        <v/>
      </c>
      <c r="B358">
        <f>IF('INV&lt;10000'!$B358="","",'INV&lt;10000'!A358)</f>
        <v/>
      </c>
      <c r="C358">
        <f>IF('INV&lt;10000'!$B358="","",'INV&lt;10000'!H358)</f>
        <v/>
      </c>
      <c r="D358">
        <f>IF('INV&lt;10000'!$B358="","",'INV&lt;10000'!I358)</f>
        <v/>
      </c>
      <c r="E358" s="18">
        <f>IF('INV&lt;10000'!$B358="","",'INV&lt;10000'!P358)</f>
        <v/>
      </c>
      <c r="F358" s="8">
        <f>IF('INV&lt;10000'!$B358="","",'INV&lt;10000'!Q358)</f>
        <v/>
      </c>
      <c r="G358" s="18">
        <f>IF('INV&lt;10000'!$B358="","",'INV&lt;10000'!S358)</f>
        <v/>
      </c>
      <c r="H358" s="8">
        <f>IF('INV&lt;10000'!$B358="","",'INV&lt;10000'!T358)</f>
        <v/>
      </c>
      <c r="I358" s="8">
        <f>IF('INV&lt;10000'!$B358="","",'INV&lt;10000'!X358)</f>
        <v/>
      </c>
      <c r="J358" s="8">
        <f>IF('INV&lt;10000'!$B358="","",'INV&lt;10000'!Y358)</f>
        <v/>
      </c>
    </row>
    <row r="359">
      <c r="A359">
        <f>IF('INV&lt;10000'!$B359="","",'INV&lt;10000'!B359)</f>
        <v/>
      </c>
      <c r="B359">
        <f>IF('INV&lt;10000'!$B359="","",'INV&lt;10000'!A359)</f>
        <v/>
      </c>
      <c r="C359">
        <f>IF('INV&lt;10000'!$B359="","",'INV&lt;10000'!H359)</f>
        <v/>
      </c>
      <c r="D359">
        <f>IF('INV&lt;10000'!$B359="","",'INV&lt;10000'!I359)</f>
        <v/>
      </c>
      <c r="E359" s="18">
        <f>IF('INV&lt;10000'!$B359="","",'INV&lt;10000'!P359)</f>
        <v/>
      </c>
      <c r="F359" s="8">
        <f>IF('INV&lt;10000'!$B359="","",'INV&lt;10000'!Q359)</f>
        <v/>
      </c>
      <c r="G359" s="18">
        <f>IF('INV&lt;10000'!$B359="","",'INV&lt;10000'!S359)</f>
        <v/>
      </c>
      <c r="H359" s="8">
        <f>IF('INV&lt;10000'!$B359="","",'INV&lt;10000'!T359)</f>
        <v/>
      </c>
      <c r="I359" s="8">
        <f>IF('INV&lt;10000'!$B359="","",'INV&lt;10000'!X359)</f>
        <v/>
      </c>
      <c r="J359" s="8">
        <f>IF('INV&lt;10000'!$B359="","",'INV&lt;10000'!Y359)</f>
        <v/>
      </c>
    </row>
    <row r="360">
      <c r="A360">
        <f>IF('INV&lt;10000'!$B360="","",'INV&lt;10000'!B360)</f>
        <v/>
      </c>
      <c r="B360">
        <f>IF('INV&lt;10000'!$B360="","",'INV&lt;10000'!A360)</f>
        <v/>
      </c>
      <c r="C360">
        <f>IF('INV&lt;10000'!$B360="","",'INV&lt;10000'!H360)</f>
        <v/>
      </c>
      <c r="D360">
        <f>IF('INV&lt;10000'!$B360="","",'INV&lt;10000'!I360)</f>
        <v/>
      </c>
      <c r="E360" s="18">
        <f>IF('INV&lt;10000'!$B360="","",'INV&lt;10000'!P360)</f>
        <v/>
      </c>
      <c r="F360" s="8">
        <f>IF('INV&lt;10000'!$B360="","",'INV&lt;10000'!Q360)</f>
        <v/>
      </c>
      <c r="G360" s="18">
        <f>IF('INV&lt;10000'!$B360="","",'INV&lt;10000'!S360)</f>
        <v/>
      </c>
      <c r="H360" s="8">
        <f>IF('INV&lt;10000'!$B360="","",'INV&lt;10000'!T360)</f>
        <v/>
      </c>
      <c r="I360" s="8">
        <f>IF('INV&lt;10000'!$B360="","",'INV&lt;10000'!X360)</f>
        <v/>
      </c>
      <c r="J360" s="8">
        <f>IF('INV&lt;10000'!$B360="","",'INV&lt;10000'!Y360)</f>
        <v/>
      </c>
    </row>
    <row r="361">
      <c r="A361">
        <f>IF('INV&lt;10000'!$B361="","",'INV&lt;10000'!B361)</f>
        <v/>
      </c>
      <c r="B361">
        <f>IF('INV&lt;10000'!$B361="","",'INV&lt;10000'!A361)</f>
        <v/>
      </c>
      <c r="C361">
        <f>IF('INV&lt;10000'!$B361="","",'INV&lt;10000'!H361)</f>
        <v/>
      </c>
      <c r="D361">
        <f>IF('INV&lt;10000'!$B361="","",'INV&lt;10000'!I361)</f>
        <v/>
      </c>
      <c r="E361" s="18">
        <f>IF('INV&lt;10000'!$B361="","",'INV&lt;10000'!P361)</f>
        <v/>
      </c>
      <c r="F361" s="8">
        <f>IF('INV&lt;10000'!$B361="","",'INV&lt;10000'!Q361)</f>
        <v/>
      </c>
      <c r="G361" s="18">
        <f>IF('INV&lt;10000'!$B361="","",'INV&lt;10000'!S361)</f>
        <v/>
      </c>
      <c r="H361" s="8">
        <f>IF('INV&lt;10000'!$B361="","",'INV&lt;10000'!T361)</f>
        <v/>
      </c>
      <c r="I361" s="8">
        <f>IF('INV&lt;10000'!$B361="","",'INV&lt;10000'!X361)</f>
        <v/>
      </c>
      <c r="J361" s="8">
        <f>IF('INV&lt;10000'!$B361="","",'INV&lt;10000'!Y361)</f>
        <v/>
      </c>
    </row>
    <row r="362">
      <c r="A362">
        <f>IF('INV&lt;10000'!$B362="","",'INV&lt;10000'!B362)</f>
        <v/>
      </c>
      <c r="B362">
        <f>IF('INV&lt;10000'!$B362="","",'INV&lt;10000'!A362)</f>
        <v/>
      </c>
      <c r="C362">
        <f>IF('INV&lt;10000'!$B362="","",'INV&lt;10000'!H362)</f>
        <v/>
      </c>
      <c r="D362">
        <f>IF('INV&lt;10000'!$B362="","",'INV&lt;10000'!I362)</f>
        <v/>
      </c>
      <c r="E362" s="18">
        <f>IF('INV&lt;10000'!$B362="","",'INV&lt;10000'!P362)</f>
        <v/>
      </c>
      <c r="F362" s="8">
        <f>IF('INV&lt;10000'!$B362="","",'INV&lt;10000'!Q362)</f>
        <v/>
      </c>
      <c r="G362" s="18">
        <f>IF('INV&lt;10000'!$B362="","",'INV&lt;10000'!S362)</f>
        <v/>
      </c>
      <c r="H362" s="8">
        <f>IF('INV&lt;10000'!$B362="","",'INV&lt;10000'!T362)</f>
        <v/>
      </c>
      <c r="I362" s="8">
        <f>IF('INV&lt;10000'!$B362="","",'INV&lt;10000'!X362)</f>
        <v/>
      </c>
      <c r="J362" s="8">
        <f>IF('INV&lt;10000'!$B362="","",'INV&lt;10000'!Y362)</f>
        <v/>
      </c>
    </row>
    <row r="363">
      <c r="A363">
        <f>IF('INV&lt;10000'!$B363="","",'INV&lt;10000'!B363)</f>
        <v/>
      </c>
      <c r="B363">
        <f>IF('INV&lt;10000'!$B363="","",'INV&lt;10000'!A363)</f>
        <v/>
      </c>
      <c r="C363">
        <f>IF('INV&lt;10000'!$B363="","",'INV&lt;10000'!H363)</f>
        <v/>
      </c>
      <c r="D363">
        <f>IF('INV&lt;10000'!$B363="","",'INV&lt;10000'!I363)</f>
        <v/>
      </c>
      <c r="E363" s="18">
        <f>IF('INV&lt;10000'!$B363="","",'INV&lt;10000'!P363)</f>
        <v/>
      </c>
      <c r="F363" s="8">
        <f>IF('INV&lt;10000'!$B363="","",'INV&lt;10000'!Q363)</f>
        <v/>
      </c>
      <c r="G363" s="18">
        <f>IF('INV&lt;10000'!$B363="","",'INV&lt;10000'!S363)</f>
        <v/>
      </c>
      <c r="H363" s="8">
        <f>IF('INV&lt;10000'!$B363="","",'INV&lt;10000'!T363)</f>
        <v/>
      </c>
      <c r="I363" s="8">
        <f>IF('INV&lt;10000'!$B363="","",'INV&lt;10000'!X363)</f>
        <v/>
      </c>
      <c r="J363" s="8">
        <f>IF('INV&lt;10000'!$B363="","",'INV&lt;10000'!Y363)</f>
        <v/>
      </c>
    </row>
    <row r="364">
      <c r="A364">
        <f>IF('INV&lt;10000'!$B364="","",'INV&lt;10000'!B364)</f>
        <v/>
      </c>
      <c r="B364">
        <f>IF('INV&lt;10000'!$B364="","",'INV&lt;10000'!A364)</f>
        <v/>
      </c>
      <c r="C364">
        <f>IF('INV&lt;10000'!$B364="","",'INV&lt;10000'!H364)</f>
        <v/>
      </c>
      <c r="D364">
        <f>IF('INV&lt;10000'!$B364="","",'INV&lt;10000'!I364)</f>
        <v/>
      </c>
      <c r="E364" s="18">
        <f>IF('INV&lt;10000'!$B364="","",'INV&lt;10000'!P364)</f>
        <v/>
      </c>
      <c r="F364" s="8">
        <f>IF('INV&lt;10000'!$B364="","",'INV&lt;10000'!Q364)</f>
        <v/>
      </c>
      <c r="G364" s="18">
        <f>IF('INV&lt;10000'!$B364="","",'INV&lt;10000'!S364)</f>
        <v/>
      </c>
      <c r="H364" s="8">
        <f>IF('INV&lt;10000'!$B364="","",'INV&lt;10000'!T364)</f>
        <v/>
      </c>
      <c r="I364" s="8">
        <f>IF('INV&lt;10000'!$B364="","",'INV&lt;10000'!X364)</f>
        <v/>
      </c>
      <c r="J364" s="8">
        <f>IF('INV&lt;10000'!$B364="","",'INV&lt;10000'!Y364)</f>
        <v/>
      </c>
    </row>
    <row r="365">
      <c r="A365">
        <f>IF('INV&lt;10000'!$B365="","",'INV&lt;10000'!B365)</f>
        <v/>
      </c>
      <c r="B365">
        <f>IF('INV&lt;10000'!$B365="","",'INV&lt;10000'!A365)</f>
        <v/>
      </c>
      <c r="C365">
        <f>IF('INV&lt;10000'!$B365="","",'INV&lt;10000'!H365)</f>
        <v/>
      </c>
      <c r="D365">
        <f>IF('INV&lt;10000'!$B365="","",'INV&lt;10000'!I365)</f>
        <v/>
      </c>
      <c r="E365" s="18">
        <f>IF('INV&lt;10000'!$B365="","",'INV&lt;10000'!P365)</f>
        <v/>
      </c>
      <c r="F365" s="8">
        <f>IF('INV&lt;10000'!$B365="","",'INV&lt;10000'!Q365)</f>
        <v/>
      </c>
      <c r="G365" s="18">
        <f>IF('INV&lt;10000'!$B365="","",'INV&lt;10000'!S365)</f>
        <v/>
      </c>
      <c r="H365" s="8">
        <f>IF('INV&lt;10000'!$B365="","",'INV&lt;10000'!T365)</f>
        <v/>
      </c>
      <c r="I365" s="8">
        <f>IF('INV&lt;10000'!$B365="","",'INV&lt;10000'!X365)</f>
        <v/>
      </c>
      <c r="J365" s="8">
        <f>IF('INV&lt;10000'!$B365="","",'INV&lt;10000'!Y365)</f>
        <v/>
      </c>
    </row>
    <row r="366">
      <c r="A366">
        <f>IF('INV&lt;10000'!$B366="","",'INV&lt;10000'!B366)</f>
        <v/>
      </c>
      <c r="B366">
        <f>IF('INV&lt;10000'!$B366="","",'INV&lt;10000'!A366)</f>
        <v/>
      </c>
      <c r="C366">
        <f>IF('INV&lt;10000'!$B366="","",'INV&lt;10000'!H366)</f>
        <v/>
      </c>
      <c r="D366">
        <f>IF('INV&lt;10000'!$B366="","",'INV&lt;10000'!I366)</f>
        <v/>
      </c>
      <c r="E366" s="18">
        <f>IF('INV&lt;10000'!$B366="","",'INV&lt;10000'!P366)</f>
        <v/>
      </c>
      <c r="F366" s="8">
        <f>IF('INV&lt;10000'!$B366="","",'INV&lt;10000'!Q366)</f>
        <v/>
      </c>
      <c r="G366" s="18">
        <f>IF('INV&lt;10000'!$B366="","",'INV&lt;10000'!S366)</f>
        <v/>
      </c>
      <c r="H366" s="8">
        <f>IF('INV&lt;10000'!$B366="","",'INV&lt;10000'!T366)</f>
        <v/>
      </c>
      <c r="I366" s="8">
        <f>IF('INV&lt;10000'!$B366="","",'INV&lt;10000'!X366)</f>
        <v/>
      </c>
      <c r="J366" s="8">
        <f>IF('INV&lt;10000'!$B366="","",'INV&lt;10000'!Y366)</f>
        <v/>
      </c>
    </row>
    <row r="367">
      <c r="A367">
        <f>IF('INV&lt;10000'!$B367="","",'INV&lt;10000'!B367)</f>
        <v/>
      </c>
      <c r="B367">
        <f>IF('INV&lt;10000'!$B367="","",'INV&lt;10000'!A367)</f>
        <v/>
      </c>
      <c r="C367">
        <f>IF('INV&lt;10000'!$B367="","",'INV&lt;10000'!H367)</f>
        <v/>
      </c>
      <c r="D367">
        <f>IF('INV&lt;10000'!$B367="","",'INV&lt;10000'!I367)</f>
        <v/>
      </c>
      <c r="E367" s="18">
        <f>IF('INV&lt;10000'!$B367="","",'INV&lt;10000'!P367)</f>
        <v/>
      </c>
      <c r="F367" s="8">
        <f>IF('INV&lt;10000'!$B367="","",'INV&lt;10000'!Q367)</f>
        <v/>
      </c>
      <c r="G367" s="18">
        <f>IF('INV&lt;10000'!$B367="","",'INV&lt;10000'!S367)</f>
        <v/>
      </c>
      <c r="H367" s="8">
        <f>IF('INV&lt;10000'!$B367="","",'INV&lt;10000'!T367)</f>
        <v/>
      </c>
      <c r="I367" s="8">
        <f>IF('INV&lt;10000'!$B367="","",'INV&lt;10000'!X367)</f>
        <v/>
      </c>
      <c r="J367" s="8">
        <f>IF('INV&lt;10000'!$B367="","",'INV&lt;10000'!Y367)</f>
        <v/>
      </c>
    </row>
    <row r="368">
      <c r="A368">
        <f>IF('INV&lt;10000'!$B368="","",'INV&lt;10000'!B368)</f>
        <v/>
      </c>
      <c r="B368">
        <f>IF('INV&lt;10000'!$B368="","",'INV&lt;10000'!A368)</f>
        <v/>
      </c>
      <c r="C368">
        <f>IF('INV&lt;10000'!$B368="","",'INV&lt;10000'!H368)</f>
        <v/>
      </c>
      <c r="D368">
        <f>IF('INV&lt;10000'!$B368="","",'INV&lt;10000'!I368)</f>
        <v/>
      </c>
      <c r="E368" s="18">
        <f>IF('INV&lt;10000'!$B368="","",'INV&lt;10000'!P368)</f>
        <v/>
      </c>
      <c r="F368" s="8">
        <f>IF('INV&lt;10000'!$B368="","",'INV&lt;10000'!Q368)</f>
        <v/>
      </c>
      <c r="G368" s="18">
        <f>IF('INV&lt;10000'!$B368="","",'INV&lt;10000'!S368)</f>
        <v/>
      </c>
      <c r="H368" s="8">
        <f>IF('INV&lt;10000'!$B368="","",'INV&lt;10000'!T368)</f>
        <v/>
      </c>
      <c r="I368" s="8">
        <f>IF('INV&lt;10000'!$B368="","",'INV&lt;10000'!X368)</f>
        <v/>
      </c>
      <c r="J368" s="8">
        <f>IF('INV&lt;10000'!$B368="","",'INV&lt;10000'!Y368)</f>
        <v/>
      </c>
    </row>
    <row r="369">
      <c r="A369">
        <f>IF('INV&lt;10000'!$B369="","",'INV&lt;10000'!B369)</f>
        <v/>
      </c>
      <c r="B369">
        <f>IF('INV&lt;10000'!$B369="","",'INV&lt;10000'!A369)</f>
        <v/>
      </c>
      <c r="C369">
        <f>IF('INV&lt;10000'!$B369="","",'INV&lt;10000'!H369)</f>
        <v/>
      </c>
      <c r="D369">
        <f>IF('INV&lt;10000'!$B369="","",'INV&lt;10000'!I369)</f>
        <v/>
      </c>
      <c r="E369" s="18">
        <f>IF('INV&lt;10000'!$B369="","",'INV&lt;10000'!P369)</f>
        <v/>
      </c>
      <c r="F369" s="8">
        <f>IF('INV&lt;10000'!$B369="","",'INV&lt;10000'!Q369)</f>
        <v/>
      </c>
      <c r="G369" s="18">
        <f>IF('INV&lt;10000'!$B369="","",'INV&lt;10000'!S369)</f>
        <v/>
      </c>
      <c r="H369" s="8">
        <f>IF('INV&lt;10000'!$B369="","",'INV&lt;10000'!T369)</f>
        <v/>
      </c>
      <c r="I369" s="8">
        <f>IF('INV&lt;10000'!$B369="","",'INV&lt;10000'!X369)</f>
        <v/>
      </c>
      <c r="J369" s="8">
        <f>IF('INV&lt;10000'!$B369="","",'INV&lt;10000'!Y369)</f>
        <v/>
      </c>
    </row>
    <row r="370">
      <c r="A370">
        <f>IF('INV&lt;10000'!$B370="","",'INV&lt;10000'!B370)</f>
        <v/>
      </c>
      <c r="B370">
        <f>IF('INV&lt;10000'!$B370="","",'INV&lt;10000'!A370)</f>
        <v/>
      </c>
      <c r="C370">
        <f>IF('INV&lt;10000'!$B370="","",'INV&lt;10000'!H370)</f>
        <v/>
      </c>
      <c r="D370">
        <f>IF('INV&lt;10000'!$B370="","",'INV&lt;10000'!I370)</f>
        <v/>
      </c>
      <c r="E370" s="18">
        <f>IF('INV&lt;10000'!$B370="","",'INV&lt;10000'!P370)</f>
        <v/>
      </c>
      <c r="F370" s="8">
        <f>IF('INV&lt;10000'!$B370="","",'INV&lt;10000'!Q370)</f>
        <v/>
      </c>
      <c r="G370" s="18">
        <f>IF('INV&lt;10000'!$B370="","",'INV&lt;10000'!S370)</f>
        <v/>
      </c>
      <c r="H370" s="8">
        <f>IF('INV&lt;10000'!$B370="","",'INV&lt;10000'!T370)</f>
        <v/>
      </c>
      <c r="I370" s="8">
        <f>IF('INV&lt;10000'!$B370="","",'INV&lt;10000'!X370)</f>
        <v/>
      </c>
      <c r="J370" s="8">
        <f>IF('INV&lt;10000'!$B370="","",'INV&lt;10000'!Y370)</f>
        <v/>
      </c>
    </row>
    <row r="371">
      <c r="A371">
        <f>IF('INV&lt;10000'!$B371="","",'INV&lt;10000'!B371)</f>
        <v/>
      </c>
      <c r="B371">
        <f>IF('INV&lt;10000'!$B371="","",'INV&lt;10000'!A371)</f>
        <v/>
      </c>
      <c r="C371">
        <f>IF('INV&lt;10000'!$B371="","",'INV&lt;10000'!H371)</f>
        <v/>
      </c>
      <c r="D371">
        <f>IF('INV&lt;10000'!$B371="","",'INV&lt;10000'!I371)</f>
        <v/>
      </c>
      <c r="E371" s="18">
        <f>IF('INV&lt;10000'!$B371="","",'INV&lt;10000'!P371)</f>
        <v/>
      </c>
      <c r="F371" s="8">
        <f>IF('INV&lt;10000'!$B371="","",'INV&lt;10000'!Q371)</f>
        <v/>
      </c>
      <c r="G371" s="18">
        <f>IF('INV&lt;10000'!$B371="","",'INV&lt;10000'!S371)</f>
        <v/>
      </c>
      <c r="H371" s="8">
        <f>IF('INV&lt;10000'!$B371="","",'INV&lt;10000'!T371)</f>
        <v/>
      </c>
      <c r="I371" s="8">
        <f>IF('INV&lt;10000'!$B371="","",'INV&lt;10000'!X371)</f>
        <v/>
      </c>
      <c r="J371" s="8">
        <f>IF('INV&lt;10000'!$B371="","",'INV&lt;10000'!Y371)</f>
        <v/>
      </c>
    </row>
    <row r="372">
      <c r="A372">
        <f>IF('INV&lt;10000'!$B372="","",'INV&lt;10000'!B372)</f>
        <v/>
      </c>
      <c r="B372">
        <f>IF('INV&lt;10000'!$B372="","",'INV&lt;10000'!A372)</f>
        <v/>
      </c>
      <c r="C372">
        <f>IF('INV&lt;10000'!$B372="","",'INV&lt;10000'!H372)</f>
        <v/>
      </c>
      <c r="D372">
        <f>IF('INV&lt;10000'!$B372="","",'INV&lt;10000'!I372)</f>
        <v/>
      </c>
      <c r="E372" s="18">
        <f>IF('INV&lt;10000'!$B372="","",'INV&lt;10000'!P372)</f>
        <v/>
      </c>
      <c r="F372" s="8">
        <f>IF('INV&lt;10000'!$B372="","",'INV&lt;10000'!Q372)</f>
        <v/>
      </c>
      <c r="G372" s="18">
        <f>IF('INV&lt;10000'!$B372="","",'INV&lt;10000'!S372)</f>
        <v/>
      </c>
      <c r="H372" s="8">
        <f>IF('INV&lt;10000'!$B372="","",'INV&lt;10000'!T372)</f>
        <v/>
      </c>
      <c r="I372" s="8">
        <f>IF('INV&lt;10000'!$B372="","",'INV&lt;10000'!X372)</f>
        <v/>
      </c>
      <c r="J372" s="8">
        <f>IF('INV&lt;10000'!$B372="","",'INV&lt;10000'!Y372)</f>
        <v/>
      </c>
    </row>
    <row r="373">
      <c r="A373">
        <f>IF('INV&lt;10000'!$B373="","",'INV&lt;10000'!B373)</f>
        <v/>
      </c>
      <c r="B373">
        <f>IF('INV&lt;10000'!$B373="","",'INV&lt;10000'!A373)</f>
        <v/>
      </c>
      <c r="C373">
        <f>IF('INV&lt;10000'!$B373="","",'INV&lt;10000'!H373)</f>
        <v/>
      </c>
      <c r="D373">
        <f>IF('INV&lt;10000'!$B373="","",'INV&lt;10000'!I373)</f>
        <v/>
      </c>
      <c r="E373" s="18">
        <f>IF('INV&lt;10000'!$B373="","",'INV&lt;10000'!P373)</f>
        <v/>
      </c>
      <c r="F373" s="8">
        <f>IF('INV&lt;10000'!$B373="","",'INV&lt;10000'!Q373)</f>
        <v/>
      </c>
      <c r="G373" s="18">
        <f>IF('INV&lt;10000'!$B373="","",'INV&lt;10000'!S373)</f>
        <v/>
      </c>
      <c r="H373" s="8">
        <f>IF('INV&lt;10000'!$B373="","",'INV&lt;10000'!T373)</f>
        <v/>
      </c>
      <c r="I373" s="8">
        <f>IF('INV&lt;10000'!$B373="","",'INV&lt;10000'!X373)</f>
        <v/>
      </c>
      <c r="J373" s="8">
        <f>IF('INV&lt;10000'!$B373="","",'INV&lt;10000'!Y373)</f>
        <v/>
      </c>
    </row>
    <row r="374">
      <c r="A374">
        <f>IF('INV&lt;10000'!$B374="","",'INV&lt;10000'!B374)</f>
        <v/>
      </c>
      <c r="B374">
        <f>IF('INV&lt;10000'!$B374="","",'INV&lt;10000'!A374)</f>
        <v/>
      </c>
      <c r="C374">
        <f>IF('INV&lt;10000'!$B374="","",'INV&lt;10000'!H374)</f>
        <v/>
      </c>
      <c r="D374">
        <f>IF('INV&lt;10000'!$B374="","",'INV&lt;10000'!I374)</f>
        <v/>
      </c>
      <c r="E374" s="18">
        <f>IF('INV&lt;10000'!$B374="","",'INV&lt;10000'!P374)</f>
        <v/>
      </c>
      <c r="F374" s="8">
        <f>IF('INV&lt;10000'!$B374="","",'INV&lt;10000'!Q374)</f>
        <v/>
      </c>
      <c r="G374" s="18">
        <f>IF('INV&lt;10000'!$B374="","",'INV&lt;10000'!S374)</f>
        <v/>
      </c>
      <c r="H374" s="8">
        <f>IF('INV&lt;10000'!$B374="","",'INV&lt;10000'!T374)</f>
        <v/>
      </c>
      <c r="I374" s="8">
        <f>IF('INV&lt;10000'!$B374="","",'INV&lt;10000'!X374)</f>
        <v/>
      </c>
      <c r="J374" s="8">
        <f>IF('INV&lt;10000'!$B374="","",'INV&lt;10000'!Y374)</f>
        <v/>
      </c>
    </row>
    <row r="375">
      <c r="A375">
        <f>IF('INV&lt;10000'!$B375="","",'INV&lt;10000'!B375)</f>
        <v/>
      </c>
      <c r="B375">
        <f>IF('INV&lt;10000'!$B375="","",'INV&lt;10000'!A375)</f>
        <v/>
      </c>
      <c r="C375">
        <f>IF('INV&lt;10000'!$B375="","",'INV&lt;10000'!H375)</f>
        <v/>
      </c>
      <c r="D375">
        <f>IF('INV&lt;10000'!$B375="","",'INV&lt;10000'!I375)</f>
        <v/>
      </c>
      <c r="E375" s="18">
        <f>IF('INV&lt;10000'!$B375="","",'INV&lt;10000'!P375)</f>
        <v/>
      </c>
      <c r="F375" s="8">
        <f>IF('INV&lt;10000'!$B375="","",'INV&lt;10000'!Q375)</f>
        <v/>
      </c>
      <c r="G375" s="18">
        <f>IF('INV&lt;10000'!$B375="","",'INV&lt;10000'!S375)</f>
        <v/>
      </c>
      <c r="H375" s="8">
        <f>IF('INV&lt;10000'!$B375="","",'INV&lt;10000'!T375)</f>
        <v/>
      </c>
      <c r="I375" s="8">
        <f>IF('INV&lt;10000'!$B375="","",'INV&lt;10000'!X375)</f>
        <v/>
      </c>
      <c r="J375" s="8">
        <f>IF('INV&lt;10000'!$B375="","",'INV&lt;10000'!Y375)</f>
        <v/>
      </c>
    </row>
    <row r="376">
      <c r="A376">
        <f>IF('INV&lt;10000'!$B376="","",'INV&lt;10000'!B376)</f>
        <v/>
      </c>
      <c r="B376">
        <f>IF('INV&lt;10000'!$B376="","",'INV&lt;10000'!A376)</f>
        <v/>
      </c>
      <c r="C376">
        <f>IF('INV&lt;10000'!$B376="","",'INV&lt;10000'!H376)</f>
        <v/>
      </c>
      <c r="D376">
        <f>IF('INV&lt;10000'!$B376="","",'INV&lt;10000'!I376)</f>
        <v/>
      </c>
      <c r="E376" s="18">
        <f>IF('INV&lt;10000'!$B376="","",'INV&lt;10000'!P376)</f>
        <v/>
      </c>
      <c r="F376" s="8">
        <f>IF('INV&lt;10000'!$B376="","",'INV&lt;10000'!Q376)</f>
        <v/>
      </c>
      <c r="G376" s="18">
        <f>IF('INV&lt;10000'!$B376="","",'INV&lt;10000'!S376)</f>
        <v/>
      </c>
      <c r="H376" s="8">
        <f>IF('INV&lt;10000'!$B376="","",'INV&lt;10000'!T376)</f>
        <v/>
      </c>
      <c r="I376" s="8">
        <f>IF('INV&lt;10000'!$B376="","",'INV&lt;10000'!X376)</f>
        <v/>
      </c>
      <c r="J376" s="8">
        <f>IF('INV&lt;10000'!$B376="","",'INV&lt;10000'!Y376)</f>
        <v/>
      </c>
    </row>
    <row r="377">
      <c r="A377">
        <f>IF('INV&lt;10000'!$B377="","",'INV&lt;10000'!B377)</f>
        <v/>
      </c>
      <c r="B377">
        <f>IF('INV&lt;10000'!$B377="","",'INV&lt;10000'!A377)</f>
        <v/>
      </c>
      <c r="C377">
        <f>IF('INV&lt;10000'!$B377="","",'INV&lt;10000'!H377)</f>
        <v/>
      </c>
      <c r="D377">
        <f>IF('INV&lt;10000'!$B377="","",'INV&lt;10000'!I377)</f>
        <v/>
      </c>
      <c r="E377" s="18">
        <f>IF('INV&lt;10000'!$B377="","",'INV&lt;10000'!P377)</f>
        <v/>
      </c>
      <c r="F377" s="8">
        <f>IF('INV&lt;10000'!$B377="","",'INV&lt;10000'!Q377)</f>
        <v/>
      </c>
      <c r="G377" s="18">
        <f>IF('INV&lt;10000'!$B377="","",'INV&lt;10000'!S377)</f>
        <v/>
      </c>
      <c r="H377" s="8">
        <f>IF('INV&lt;10000'!$B377="","",'INV&lt;10000'!T377)</f>
        <v/>
      </c>
      <c r="I377" s="8">
        <f>IF('INV&lt;10000'!$B377="","",'INV&lt;10000'!X377)</f>
        <v/>
      </c>
      <c r="J377" s="8">
        <f>IF('INV&lt;10000'!$B377="","",'INV&lt;10000'!Y377)</f>
        <v/>
      </c>
    </row>
    <row r="378">
      <c r="A378">
        <f>IF('INV&lt;10000'!$B378="","",'INV&lt;10000'!B378)</f>
        <v/>
      </c>
      <c r="B378">
        <f>IF('INV&lt;10000'!$B378="","",'INV&lt;10000'!A378)</f>
        <v/>
      </c>
      <c r="C378">
        <f>IF('INV&lt;10000'!$B378="","",'INV&lt;10000'!H378)</f>
        <v/>
      </c>
      <c r="D378">
        <f>IF('INV&lt;10000'!$B378="","",'INV&lt;10000'!I378)</f>
        <v/>
      </c>
      <c r="E378" s="18">
        <f>IF('INV&lt;10000'!$B378="","",'INV&lt;10000'!P378)</f>
        <v/>
      </c>
      <c r="F378" s="8">
        <f>IF('INV&lt;10000'!$B378="","",'INV&lt;10000'!Q378)</f>
        <v/>
      </c>
      <c r="G378" s="18">
        <f>IF('INV&lt;10000'!$B378="","",'INV&lt;10000'!S378)</f>
        <v/>
      </c>
      <c r="H378" s="8">
        <f>IF('INV&lt;10000'!$B378="","",'INV&lt;10000'!T378)</f>
        <v/>
      </c>
      <c r="I378" s="8">
        <f>IF('INV&lt;10000'!$B378="","",'INV&lt;10000'!X378)</f>
        <v/>
      </c>
      <c r="J378" s="8">
        <f>IF('INV&lt;10000'!$B378="","",'INV&lt;10000'!Y378)</f>
        <v/>
      </c>
    </row>
    <row r="379">
      <c r="A379">
        <f>IF('INV&lt;10000'!$B379="","",'INV&lt;10000'!B379)</f>
        <v/>
      </c>
      <c r="B379">
        <f>IF('INV&lt;10000'!$B379="","",'INV&lt;10000'!A379)</f>
        <v/>
      </c>
      <c r="C379">
        <f>IF('INV&lt;10000'!$B379="","",'INV&lt;10000'!H379)</f>
        <v/>
      </c>
      <c r="D379">
        <f>IF('INV&lt;10000'!$B379="","",'INV&lt;10000'!I379)</f>
        <v/>
      </c>
      <c r="E379" s="18">
        <f>IF('INV&lt;10000'!$B379="","",'INV&lt;10000'!P379)</f>
        <v/>
      </c>
      <c r="F379" s="8">
        <f>IF('INV&lt;10000'!$B379="","",'INV&lt;10000'!Q379)</f>
        <v/>
      </c>
      <c r="G379" s="18">
        <f>IF('INV&lt;10000'!$B379="","",'INV&lt;10000'!S379)</f>
        <v/>
      </c>
      <c r="H379" s="8">
        <f>IF('INV&lt;10000'!$B379="","",'INV&lt;10000'!T379)</f>
        <v/>
      </c>
      <c r="I379" s="8">
        <f>IF('INV&lt;10000'!$B379="","",'INV&lt;10000'!X379)</f>
        <v/>
      </c>
      <c r="J379" s="8">
        <f>IF('INV&lt;10000'!$B379="","",'INV&lt;10000'!Y379)</f>
        <v/>
      </c>
    </row>
    <row r="380">
      <c r="A380">
        <f>IF('INV&lt;10000'!$B380="","",'INV&lt;10000'!B380)</f>
        <v/>
      </c>
      <c r="B380">
        <f>IF('INV&lt;10000'!$B380="","",'INV&lt;10000'!A380)</f>
        <v/>
      </c>
      <c r="C380">
        <f>IF('INV&lt;10000'!$B380="","",'INV&lt;10000'!H380)</f>
        <v/>
      </c>
      <c r="D380">
        <f>IF('INV&lt;10000'!$B380="","",'INV&lt;10000'!I380)</f>
        <v/>
      </c>
      <c r="E380" s="18">
        <f>IF('INV&lt;10000'!$B380="","",'INV&lt;10000'!P380)</f>
        <v/>
      </c>
      <c r="F380" s="8">
        <f>IF('INV&lt;10000'!$B380="","",'INV&lt;10000'!Q380)</f>
        <v/>
      </c>
      <c r="G380" s="18">
        <f>IF('INV&lt;10000'!$B380="","",'INV&lt;10000'!S380)</f>
        <v/>
      </c>
      <c r="H380" s="8">
        <f>IF('INV&lt;10000'!$B380="","",'INV&lt;10000'!T380)</f>
        <v/>
      </c>
      <c r="I380" s="8">
        <f>IF('INV&lt;10000'!$B380="","",'INV&lt;10000'!X380)</f>
        <v/>
      </c>
      <c r="J380" s="8">
        <f>IF('INV&lt;10000'!$B380="","",'INV&lt;10000'!Y380)</f>
        <v/>
      </c>
    </row>
    <row r="381">
      <c r="A381">
        <f>IF('INV&lt;10000'!$B381="","",'INV&lt;10000'!B381)</f>
        <v/>
      </c>
      <c r="B381">
        <f>IF('INV&lt;10000'!$B381="","",'INV&lt;10000'!A381)</f>
        <v/>
      </c>
      <c r="C381">
        <f>IF('INV&lt;10000'!$B381="","",'INV&lt;10000'!H381)</f>
        <v/>
      </c>
      <c r="D381">
        <f>IF('INV&lt;10000'!$B381="","",'INV&lt;10000'!I381)</f>
        <v/>
      </c>
      <c r="E381" s="18">
        <f>IF('INV&lt;10000'!$B381="","",'INV&lt;10000'!P381)</f>
        <v/>
      </c>
      <c r="F381" s="8">
        <f>IF('INV&lt;10000'!$B381="","",'INV&lt;10000'!Q381)</f>
        <v/>
      </c>
      <c r="G381" s="18">
        <f>IF('INV&lt;10000'!$B381="","",'INV&lt;10000'!S381)</f>
        <v/>
      </c>
      <c r="H381" s="8">
        <f>IF('INV&lt;10000'!$B381="","",'INV&lt;10000'!T381)</f>
        <v/>
      </c>
      <c r="I381" s="8">
        <f>IF('INV&lt;10000'!$B381="","",'INV&lt;10000'!X381)</f>
        <v/>
      </c>
      <c r="J381" s="8">
        <f>IF('INV&lt;10000'!$B381="","",'INV&lt;10000'!Y381)</f>
        <v/>
      </c>
    </row>
    <row r="382">
      <c r="A382">
        <f>IF('INV&lt;10000'!$B382="","",'INV&lt;10000'!B382)</f>
        <v/>
      </c>
      <c r="B382">
        <f>IF('INV&lt;10000'!$B382="","",'INV&lt;10000'!A382)</f>
        <v/>
      </c>
      <c r="C382">
        <f>IF('INV&lt;10000'!$B382="","",'INV&lt;10000'!H382)</f>
        <v/>
      </c>
      <c r="D382">
        <f>IF('INV&lt;10000'!$B382="","",'INV&lt;10000'!I382)</f>
        <v/>
      </c>
      <c r="E382" s="18">
        <f>IF('INV&lt;10000'!$B382="","",'INV&lt;10000'!P382)</f>
        <v/>
      </c>
      <c r="F382" s="8">
        <f>IF('INV&lt;10000'!$B382="","",'INV&lt;10000'!Q382)</f>
        <v/>
      </c>
      <c r="G382" s="18">
        <f>IF('INV&lt;10000'!$B382="","",'INV&lt;10000'!S382)</f>
        <v/>
      </c>
      <c r="H382" s="8">
        <f>IF('INV&lt;10000'!$B382="","",'INV&lt;10000'!T382)</f>
        <v/>
      </c>
      <c r="I382" s="8">
        <f>IF('INV&lt;10000'!$B382="","",'INV&lt;10000'!X382)</f>
        <v/>
      </c>
      <c r="J382" s="8">
        <f>IF('INV&lt;10000'!$B382="","",'INV&lt;10000'!Y382)</f>
        <v/>
      </c>
    </row>
    <row r="383">
      <c r="A383">
        <f>IF('INV&lt;10000'!$B383="","",'INV&lt;10000'!B383)</f>
        <v/>
      </c>
      <c r="B383">
        <f>IF('INV&lt;10000'!$B383="","",'INV&lt;10000'!A383)</f>
        <v/>
      </c>
      <c r="C383">
        <f>IF('INV&lt;10000'!$B383="","",'INV&lt;10000'!H383)</f>
        <v/>
      </c>
      <c r="D383">
        <f>IF('INV&lt;10000'!$B383="","",'INV&lt;10000'!I383)</f>
        <v/>
      </c>
      <c r="E383" s="18">
        <f>IF('INV&lt;10000'!$B383="","",'INV&lt;10000'!P383)</f>
        <v/>
      </c>
      <c r="F383" s="8">
        <f>IF('INV&lt;10000'!$B383="","",'INV&lt;10000'!Q383)</f>
        <v/>
      </c>
      <c r="G383" s="18">
        <f>IF('INV&lt;10000'!$B383="","",'INV&lt;10000'!S383)</f>
        <v/>
      </c>
      <c r="H383" s="8">
        <f>IF('INV&lt;10000'!$B383="","",'INV&lt;10000'!T383)</f>
        <v/>
      </c>
      <c r="I383" s="8">
        <f>IF('INV&lt;10000'!$B383="","",'INV&lt;10000'!X383)</f>
        <v/>
      </c>
      <c r="J383" s="8">
        <f>IF('INV&lt;10000'!$B383="","",'INV&lt;10000'!Y383)</f>
        <v/>
      </c>
    </row>
    <row r="384">
      <c r="A384">
        <f>IF('INV&lt;10000'!$B384="","",'INV&lt;10000'!B384)</f>
        <v/>
      </c>
      <c r="B384">
        <f>IF('INV&lt;10000'!$B384="","",'INV&lt;10000'!A384)</f>
        <v/>
      </c>
      <c r="C384">
        <f>IF('INV&lt;10000'!$B384="","",'INV&lt;10000'!H384)</f>
        <v/>
      </c>
      <c r="D384">
        <f>IF('INV&lt;10000'!$B384="","",'INV&lt;10000'!I384)</f>
        <v/>
      </c>
      <c r="E384" s="18">
        <f>IF('INV&lt;10000'!$B384="","",'INV&lt;10000'!P384)</f>
        <v/>
      </c>
      <c r="F384" s="8">
        <f>IF('INV&lt;10000'!$B384="","",'INV&lt;10000'!Q384)</f>
        <v/>
      </c>
      <c r="G384" s="18">
        <f>IF('INV&lt;10000'!$B384="","",'INV&lt;10000'!S384)</f>
        <v/>
      </c>
      <c r="H384" s="8">
        <f>IF('INV&lt;10000'!$B384="","",'INV&lt;10000'!T384)</f>
        <v/>
      </c>
      <c r="I384" s="8">
        <f>IF('INV&lt;10000'!$B384="","",'INV&lt;10000'!X384)</f>
        <v/>
      </c>
      <c r="J384" s="8">
        <f>IF('INV&lt;10000'!$B384="","",'INV&lt;10000'!Y384)</f>
        <v/>
      </c>
    </row>
    <row r="385">
      <c r="A385">
        <f>IF('INV&lt;10000'!$B385="","",'INV&lt;10000'!B385)</f>
        <v/>
      </c>
      <c r="B385">
        <f>IF('INV&lt;10000'!$B385="","",'INV&lt;10000'!A385)</f>
        <v/>
      </c>
      <c r="C385">
        <f>IF('INV&lt;10000'!$B385="","",'INV&lt;10000'!H385)</f>
        <v/>
      </c>
      <c r="D385">
        <f>IF('INV&lt;10000'!$B385="","",'INV&lt;10000'!I385)</f>
        <v/>
      </c>
      <c r="E385" s="18">
        <f>IF('INV&lt;10000'!$B385="","",'INV&lt;10000'!P385)</f>
        <v/>
      </c>
      <c r="F385" s="8">
        <f>IF('INV&lt;10000'!$B385="","",'INV&lt;10000'!Q385)</f>
        <v/>
      </c>
      <c r="G385" s="18">
        <f>IF('INV&lt;10000'!$B385="","",'INV&lt;10000'!S385)</f>
        <v/>
      </c>
      <c r="H385" s="8">
        <f>IF('INV&lt;10000'!$B385="","",'INV&lt;10000'!T385)</f>
        <v/>
      </c>
      <c r="I385" s="8">
        <f>IF('INV&lt;10000'!$B385="","",'INV&lt;10000'!X385)</f>
        <v/>
      </c>
      <c r="J385" s="8">
        <f>IF('INV&lt;10000'!$B385="","",'INV&lt;10000'!Y385)</f>
        <v/>
      </c>
    </row>
    <row r="386">
      <c r="A386">
        <f>IF('INV&lt;10000'!$B386="","",'INV&lt;10000'!B386)</f>
        <v/>
      </c>
      <c r="B386">
        <f>IF('INV&lt;10000'!$B386="","",'INV&lt;10000'!A386)</f>
        <v/>
      </c>
      <c r="C386">
        <f>IF('INV&lt;10000'!$B386="","",'INV&lt;10000'!H386)</f>
        <v/>
      </c>
      <c r="D386">
        <f>IF('INV&lt;10000'!$B386="","",'INV&lt;10000'!I386)</f>
        <v/>
      </c>
      <c r="E386" s="18">
        <f>IF('INV&lt;10000'!$B386="","",'INV&lt;10000'!P386)</f>
        <v/>
      </c>
      <c r="F386" s="8">
        <f>IF('INV&lt;10000'!$B386="","",'INV&lt;10000'!Q386)</f>
        <v/>
      </c>
      <c r="G386" s="18">
        <f>IF('INV&lt;10000'!$B386="","",'INV&lt;10000'!S386)</f>
        <v/>
      </c>
      <c r="H386" s="8">
        <f>IF('INV&lt;10000'!$B386="","",'INV&lt;10000'!T386)</f>
        <v/>
      </c>
      <c r="I386" s="8">
        <f>IF('INV&lt;10000'!$B386="","",'INV&lt;10000'!X386)</f>
        <v/>
      </c>
      <c r="J386" s="8">
        <f>IF('INV&lt;10000'!$B386="","",'INV&lt;10000'!Y386)</f>
        <v/>
      </c>
    </row>
    <row r="387">
      <c r="A387">
        <f>IF('INV&lt;10000'!$B387="","",'INV&lt;10000'!B387)</f>
        <v/>
      </c>
      <c r="B387">
        <f>IF('INV&lt;10000'!$B387="","",'INV&lt;10000'!A387)</f>
        <v/>
      </c>
      <c r="C387">
        <f>IF('INV&lt;10000'!$B387="","",'INV&lt;10000'!H387)</f>
        <v/>
      </c>
      <c r="D387">
        <f>IF('INV&lt;10000'!$B387="","",'INV&lt;10000'!I387)</f>
        <v/>
      </c>
      <c r="E387" s="18">
        <f>IF('INV&lt;10000'!$B387="","",'INV&lt;10000'!P387)</f>
        <v/>
      </c>
      <c r="F387" s="8">
        <f>IF('INV&lt;10000'!$B387="","",'INV&lt;10000'!Q387)</f>
        <v/>
      </c>
      <c r="G387" s="18">
        <f>IF('INV&lt;10000'!$B387="","",'INV&lt;10000'!S387)</f>
        <v/>
      </c>
      <c r="H387" s="8">
        <f>IF('INV&lt;10000'!$B387="","",'INV&lt;10000'!T387)</f>
        <v/>
      </c>
      <c r="I387" s="8">
        <f>IF('INV&lt;10000'!$B387="","",'INV&lt;10000'!X387)</f>
        <v/>
      </c>
      <c r="J387" s="8">
        <f>IF('INV&lt;10000'!$B387="","",'INV&lt;10000'!Y387)</f>
        <v/>
      </c>
    </row>
    <row r="388">
      <c r="A388">
        <f>IF('INV&lt;10000'!$B388="","",'INV&lt;10000'!B388)</f>
        <v/>
      </c>
      <c r="B388">
        <f>IF('INV&lt;10000'!$B388="","",'INV&lt;10000'!A388)</f>
        <v/>
      </c>
      <c r="C388">
        <f>IF('INV&lt;10000'!$B388="","",'INV&lt;10000'!H388)</f>
        <v/>
      </c>
      <c r="D388">
        <f>IF('INV&lt;10000'!$B388="","",'INV&lt;10000'!I388)</f>
        <v/>
      </c>
      <c r="E388" s="18">
        <f>IF('INV&lt;10000'!$B388="","",'INV&lt;10000'!P388)</f>
        <v/>
      </c>
      <c r="F388" s="8">
        <f>IF('INV&lt;10000'!$B388="","",'INV&lt;10000'!Q388)</f>
        <v/>
      </c>
      <c r="G388" s="18">
        <f>IF('INV&lt;10000'!$B388="","",'INV&lt;10000'!S388)</f>
        <v/>
      </c>
      <c r="H388" s="8">
        <f>IF('INV&lt;10000'!$B388="","",'INV&lt;10000'!T388)</f>
        <v/>
      </c>
      <c r="I388" s="8">
        <f>IF('INV&lt;10000'!$B388="","",'INV&lt;10000'!X388)</f>
        <v/>
      </c>
      <c r="J388" s="8">
        <f>IF('INV&lt;10000'!$B388="","",'INV&lt;10000'!Y388)</f>
        <v/>
      </c>
    </row>
    <row r="389">
      <c r="A389">
        <f>IF('INV&lt;10000'!$B389="","",'INV&lt;10000'!B389)</f>
        <v/>
      </c>
      <c r="B389">
        <f>IF('INV&lt;10000'!$B389="","",'INV&lt;10000'!A389)</f>
        <v/>
      </c>
      <c r="C389">
        <f>IF('INV&lt;10000'!$B389="","",'INV&lt;10000'!H389)</f>
        <v/>
      </c>
      <c r="D389">
        <f>IF('INV&lt;10000'!$B389="","",'INV&lt;10000'!I389)</f>
        <v/>
      </c>
      <c r="E389" s="18">
        <f>IF('INV&lt;10000'!$B389="","",'INV&lt;10000'!P389)</f>
        <v/>
      </c>
      <c r="F389" s="8">
        <f>IF('INV&lt;10000'!$B389="","",'INV&lt;10000'!Q389)</f>
        <v/>
      </c>
      <c r="G389" s="18">
        <f>IF('INV&lt;10000'!$B389="","",'INV&lt;10000'!S389)</f>
        <v/>
      </c>
      <c r="H389" s="8">
        <f>IF('INV&lt;10000'!$B389="","",'INV&lt;10000'!T389)</f>
        <v/>
      </c>
      <c r="I389" s="8">
        <f>IF('INV&lt;10000'!$B389="","",'INV&lt;10000'!X389)</f>
        <v/>
      </c>
      <c r="J389" s="8">
        <f>IF('INV&lt;10000'!$B389="","",'INV&lt;10000'!Y389)</f>
        <v/>
      </c>
    </row>
    <row r="390">
      <c r="A390">
        <f>IF('INV&lt;10000'!$B390="","",'INV&lt;10000'!B390)</f>
        <v/>
      </c>
      <c r="B390">
        <f>IF('INV&lt;10000'!$B390="","",'INV&lt;10000'!A390)</f>
        <v/>
      </c>
      <c r="C390">
        <f>IF('INV&lt;10000'!$B390="","",'INV&lt;10000'!H390)</f>
        <v/>
      </c>
      <c r="D390">
        <f>IF('INV&lt;10000'!$B390="","",'INV&lt;10000'!I390)</f>
        <v/>
      </c>
      <c r="E390" s="18">
        <f>IF('INV&lt;10000'!$B390="","",'INV&lt;10000'!P390)</f>
        <v/>
      </c>
      <c r="F390" s="8">
        <f>IF('INV&lt;10000'!$B390="","",'INV&lt;10000'!Q390)</f>
        <v/>
      </c>
      <c r="G390" s="18">
        <f>IF('INV&lt;10000'!$B390="","",'INV&lt;10000'!S390)</f>
        <v/>
      </c>
      <c r="H390" s="8">
        <f>IF('INV&lt;10000'!$B390="","",'INV&lt;10000'!T390)</f>
        <v/>
      </c>
      <c r="I390" s="8">
        <f>IF('INV&lt;10000'!$B390="","",'INV&lt;10000'!X390)</f>
        <v/>
      </c>
      <c r="J390" s="8">
        <f>IF('INV&lt;10000'!$B390="","",'INV&lt;10000'!Y390)</f>
        <v/>
      </c>
    </row>
    <row r="391">
      <c r="A391">
        <f>IF('INV&lt;10000'!$B391="","",'INV&lt;10000'!B391)</f>
        <v/>
      </c>
      <c r="B391">
        <f>IF('INV&lt;10000'!$B391="","",'INV&lt;10000'!A391)</f>
        <v/>
      </c>
      <c r="C391">
        <f>IF('INV&lt;10000'!$B391="","",'INV&lt;10000'!H391)</f>
        <v/>
      </c>
      <c r="D391">
        <f>IF('INV&lt;10000'!$B391="","",'INV&lt;10000'!I391)</f>
        <v/>
      </c>
      <c r="E391" s="18">
        <f>IF('INV&lt;10000'!$B391="","",'INV&lt;10000'!P391)</f>
        <v/>
      </c>
      <c r="F391" s="8">
        <f>IF('INV&lt;10000'!$B391="","",'INV&lt;10000'!Q391)</f>
        <v/>
      </c>
      <c r="G391" s="18">
        <f>IF('INV&lt;10000'!$B391="","",'INV&lt;10000'!S391)</f>
        <v/>
      </c>
      <c r="H391" s="8">
        <f>IF('INV&lt;10000'!$B391="","",'INV&lt;10000'!T391)</f>
        <v/>
      </c>
      <c r="I391" s="8">
        <f>IF('INV&lt;10000'!$B391="","",'INV&lt;10000'!X391)</f>
        <v/>
      </c>
      <c r="J391" s="8">
        <f>IF('INV&lt;10000'!$B391="","",'INV&lt;10000'!Y391)</f>
        <v/>
      </c>
    </row>
    <row r="392">
      <c r="A392">
        <f>IF('INV&lt;10000'!$B392="","",'INV&lt;10000'!B392)</f>
        <v/>
      </c>
      <c r="B392">
        <f>IF('INV&lt;10000'!$B392="","",'INV&lt;10000'!A392)</f>
        <v/>
      </c>
      <c r="C392">
        <f>IF('INV&lt;10000'!$B392="","",'INV&lt;10000'!H392)</f>
        <v/>
      </c>
      <c r="D392">
        <f>IF('INV&lt;10000'!$B392="","",'INV&lt;10000'!I392)</f>
        <v/>
      </c>
      <c r="E392" s="18">
        <f>IF('INV&lt;10000'!$B392="","",'INV&lt;10000'!P392)</f>
        <v/>
      </c>
      <c r="F392" s="8">
        <f>IF('INV&lt;10000'!$B392="","",'INV&lt;10000'!Q392)</f>
        <v/>
      </c>
      <c r="G392" s="18">
        <f>IF('INV&lt;10000'!$B392="","",'INV&lt;10000'!S392)</f>
        <v/>
      </c>
      <c r="H392" s="8">
        <f>IF('INV&lt;10000'!$B392="","",'INV&lt;10000'!T392)</f>
        <v/>
      </c>
      <c r="I392" s="8">
        <f>IF('INV&lt;10000'!$B392="","",'INV&lt;10000'!X392)</f>
        <v/>
      </c>
      <c r="J392" s="8">
        <f>IF('INV&lt;10000'!$B392="","",'INV&lt;10000'!Y392)</f>
        <v/>
      </c>
    </row>
    <row r="393">
      <c r="A393">
        <f>IF('INV&lt;10000'!$B393="","",'INV&lt;10000'!B393)</f>
        <v/>
      </c>
      <c r="B393">
        <f>IF('INV&lt;10000'!$B393="","",'INV&lt;10000'!A393)</f>
        <v/>
      </c>
      <c r="C393">
        <f>IF('INV&lt;10000'!$B393="","",'INV&lt;10000'!H393)</f>
        <v/>
      </c>
      <c r="D393">
        <f>IF('INV&lt;10000'!$B393="","",'INV&lt;10000'!I393)</f>
        <v/>
      </c>
      <c r="E393" s="18">
        <f>IF('INV&lt;10000'!$B393="","",'INV&lt;10000'!P393)</f>
        <v/>
      </c>
      <c r="F393" s="8">
        <f>IF('INV&lt;10000'!$B393="","",'INV&lt;10000'!Q393)</f>
        <v/>
      </c>
      <c r="G393" s="18">
        <f>IF('INV&lt;10000'!$B393="","",'INV&lt;10000'!S393)</f>
        <v/>
      </c>
      <c r="H393" s="8">
        <f>IF('INV&lt;10000'!$B393="","",'INV&lt;10000'!T393)</f>
        <v/>
      </c>
      <c r="I393" s="8">
        <f>IF('INV&lt;10000'!$B393="","",'INV&lt;10000'!X393)</f>
        <v/>
      </c>
      <c r="J393" s="8">
        <f>IF('INV&lt;10000'!$B393="","",'INV&lt;10000'!Y393)</f>
        <v/>
      </c>
    </row>
    <row r="394">
      <c r="A394">
        <f>IF('INV&lt;10000'!$B394="","",'INV&lt;10000'!B394)</f>
        <v/>
      </c>
      <c r="B394">
        <f>IF('INV&lt;10000'!$B394="","",'INV&lt;10000'!A394)</f>
        <v/>
      </c>
      <c r="C394">
        <f>IF('INV&lt;10000'!$B394="","",'INV&lt;10000'!H394)</f>
        <v/>
      </c>
      <c r="D394">
        <f>IF('INV&lt;10000'!$B394="","",'INV&lt;10000'!I394)</f>
        <v/>
      </c>
      <c r="E394" s="18">
        <f>IF('INV&lt;10000'!$B394="","",'INV&lt;10000'!P394)</f>
        <v/>
      </c>
      <c r="F394" s="8">
        <f>IF('INV&lt;10000'!$B394="","",'INV&lt;10000'!Q394)</f>
        <v/>
      </c>
      <c r="G394" s="18">
        <f>IF('INV&lt;10000'!$B394="","",'INV&lt;10000'!S394)</f>
        <v/>
      </c>
      <c r="H394" s="8">
        <f>IF('INV&lt;10000'!$B394="","",'INV&lt;10000'!T394)</f>
        <v/>
      </c>
      <c r="I394" s="8">
        <f>IF('INV&lt;10000'!$B394="","",'INV&lt;10000'!X394)</f>
        <v/>
      </c>
      <c r="J394" s="8">
        <f>IF('INV&lt;10000'!$B394="","",'INV&lt;10000'!Y394)</f>
        <v/>
      </c>
    </row>
    <row r="395">
      <c r="A395">
        <f>IF('INV&lt;10000'!$B395="","",'INV&lt;10000'!B395)</f>
        <v/>
      </c>
      <c r="B395">
        <f>IF('INV&lt;10000'!$B395="","",'INV&lt;10000'!A395)</f>
        <v/>
      </c>
      <c r="C395">
        <f>IF('INV&lt;10000'!$B395="","",'INV&lt;10000'!H395)</f>
        <v/>
      </c>
      <c r="D395">
        <f>IF('INV&lt;10000'!$B395="","",'INV&lt;10000'!I395)</f>
        <v/>
      </c>
      <c r="E395" s="18">
        <f>IF('INV&lt;10000'!$B395="","",'INV&lt;10000'!P395)</f>
        <v/>
      </c>
      <c r="F395" s="8">
        <f>IF('INV&lt;10000'!$B395="","",'INV&lt;10000'!Q395)</f>
        <v/>
      </c>
      <c r="G395" s="18">
        <f>IF('INV&lt;10000'!$B395="","",'INV&lt;10000'!S395)</f>
        <v/>
      </c>
      <c r="H395" s="8">
        <f>IF('INV&lt;10000'!$B395="","",'INV&lt;10000'!T395)</f>
        <v/>
      </c>
      <c r="I395" s="8">
        <f>IF('INV&lt;10000'!$B395="","",'INV&lt;10000'!X395)</f>
        <v/>
      </c>
      <c r="J395" s="8">
        <f>IF('INV&lt;10000'!$B395="","",'INV&lt;10000'!Y395)</f>
        <v/>
      </c>
    </row>
    <row r="396">
      <c r="A396">
        <f>IF('INV&lt;10000'!$B396="","",'INV&lt;10000'!B396)</f>
        <v/>
      </c>
      <c r="B396">
        <f>IF('INV&lt;10000'!$B396="","",'INV&lt;10000'!A396)</f>
        <v/>
      </c>
      <c r="C396">
        <f>IF('INV&lt;10000'!$B396="","",'INV&lt;10000'!H396)</f>
        <v/>
      </c>
      <c r="D396">
        <f>IF('INV&lt;10000'!$B396="","",'INV&lt;10000'!I396)</f>
        <v/>
      </c>
      <c r="E396" s="18">
        <f>IF('INV&lt;10000'!$B396="","",'INV&lt;10000'!P396)</f>
        <v/>
      </c>
      <c r="F396" s="8">
        <f>IF('INV&lt;10000'!$B396="","",'INV&lt;10000'!Q396)</f>
        <v/>
      </c>
      <c r="G396" s="18">
        <f>IF('INV&lt;10000'!$B396="","",'INV&lt;10000'!S396)</f>
        <v/>
      </c>
      <c r="H396" s="8">
        <f>IF('INV&lt;10000'!$B396="","",'INV&lt;10000'!T396)</f>
        <v/>
      </c>
      <c r="I396" s="8">
        <f>IF('INV&lt;10000'!$B396="","",'INV&lt;10000'!X396)</f>
        <v/>
      </c>
      <c r="J396" s="8">
        <f>IF('INV&lt;10000'!$B396="","",'INV&lt;10000'!Y396)</f>
        <v/>
      </c>
    </row>
    <row r="397">
      <c r="A397">
        <f>IF('INV&lt;10000'!$B397="","",'INV&lt;10000'!B397)</f>
        <v/>
      </c>
      <c r="B397">
        <f>IF('INV&lt;10000'!$B397="","",'INV&lt;10000'!A397)</f>
        <v/>
      </c>
      <c r="C397">
        <f>IF('INV&lt;10000'!$B397="","",'INV&lt;10000'!H397)</f>
        <v/>
      </c>
      <c r="D397">
        <f>IF('INV&lt;10000'!$B397="","",'INV&lt;10000'!I397)</f>
        <v/>
      </c>
      <c r="E397" s="18">
        <f>IF('INV&lt;10000'!$B397="","",'INV&lt;10000'!P397)</f>
        <v/>
      </c>
      <c r="F397" s="8">
        <f>IF('INV&lt;10000'!$B397="","",'INV&lt;10000'!Q397)</f>
        <v/>
      </c>
      <c r="G397" s="18">
        <f>IF('INV&lt;10000'!$B397="","",'INV&lt;10000'!S397)</f>
        <v/>
      </c>
      <c r="H397" s="8">
        <f>IF('INV&lt;10000'!$B397="","",'INV&lt;10000'!T397)</f>
        <v/>
      </c>
      <c r="I397" s="8">
        <f>IF('INV&lt;10000'!$B397="","",'INV&lt;10000'!X397)</f>
        <v/>
      </c>
      <c r="J397" s="8">
        <f>IF('INV&lt;10000'!$B397="","",'INV&lt;10000'!Y397)</f>
        <v/>
      </c>
    </row>
    <row r="398">
      <c r="A398">
        <f>IF('INV&lt;10000'!$B398="","",'INV&lt;10000'!B398)</f>
        <v/>
      </c>
      <c r="B398">
        <f>IF('INV&lt;10000'!$B398="","",'INV&lt;10000'!A398)</f>
        <v/>
      </c>
      <c r="C398">
        <f>IF('INV&lt;10000'!$B398="","",'INV&lt;10000'!H398)</f>
        <v/>
      </c>
      <c r="D398">
        <f>IF('INV&lt;10000'!$B398="","",'INV&lt;10000'!I398)</f>
        <v/>
      </c>
      <c r="E398" s="18">
        <f>IF('INV&lt;10000'!$B398="","",'INV&lt;10000'!P398)</f>
        <v/>
      </c>
      <c r="F398" s="8">
        <f>IF('INV&lt;10000'!$B398="","",'INV&lt;10000'!Q398)</f>
        <v/>
      </c>
      <c r="G398" s="18">
        <f>IF('INV&lt;10000'!$B398="","",'INV&lt;10000'!S398)</f>
        <v/>
      </c>
      <c r="H398" s="8">
        <f>IF('INV&lt;10000'!$B398="","",'INV&lt;10000'!T398)</f>
        <v/>
      </c>
      <c r="I398" s="8">
        <f>IF('INV&lt;10000'!$B398="","",'INV&lt;10000'!X398)</f>
        <v/>
      </c>
      <c r="J398" s="8">
        <f>IF('INV&lt;10000'!$B398="","",'INV&lt;10000'!Y398)</f>
        <v/>
      </c>
    </row>
    <row r="399">
      <c r="A399">
        <f>IF('INV&lt;10000'!$B399="","",'INV&lt;10000'!B399)</f>
        <v/>
      </c>
      <c r="B399">
        <f>IF('INV&lt;10000'!$B399="","",'INV&lt;10000'!A399)</f>
        <v/>
      </c>
      <c r="C399">
        <f>IF('INV&lt;10000'!$B399="","",'INV&lt;10000'!H399)</f>
        <v/>
      </c>
      <c r="D399">
        <f>IF('INV&lt;10000'!$B399="","",'INV&lt;10000'!I399)</f>
        <v/>
      </c>
      <c r="E399" s="18">
        <f>IF('INV&lt;10000'!$B399="","",'INV&lt;10000'!P399)</f>
        <v/>
      </c>
      <c r="F399" s="8">
        <f>IF('INV&lt;10000'!$B399="","",'INV&lt;10000'!Q399)</f>
        <v/>
      </c>
      <c r="G399" s="18">
        <f>IF('INV&lt;10000'!$B399="","",'INV&lt;10000'!S399)</f>
        <v/>
      </c>
      <c r="H399" s="8">
        <f>IF('INV&lt;10000'!$B399="","",'INV&lt;10000'!T399)</f>
        <v/>
      </c>
      <c r="I399" s="8">
        <f>IF('INV&lt;10000'!$B399="","",'INV&lt;10000'!X399)</f>
        <v/>
      </c>
      <c r="J399" s="8">
        <f>IF('INV&lt;10000'!$B399="","",'INV&lt;10000'!Y399)</f>
        <v/>
      </c>
    </row>
    <row r="400">
      <c r="A400">
        <f>IF('INV&lt;10000'!$B400="","",'INV&lt;10000'!B400)</f>
        <v/>
      </c>
      <c r="B400">
        <f>IF('INV&lt;10000'!$B400="","",'INV&lt;10000'!A400)</f>
        <v/>
      </c>
      <c r="C400">
        <f>IF('INV&lt;10000'!$B400="","",'INV&lt;10000'!H400)</f>
        <v/>
      </c>
      <c r="D400">
        <f>IF('INV&lt;10000'!$B400="","",'INV&lt;10000'!I400)</f>
        <v/>
      </c>
      <c r="E400" s="18">
        <f>IF('INV&lt;10000'!$B400="","",'INV&lt;10000'!P400)</f>
        <v/>
      </c>
      <c r="F400" s="8">
        <f>IF('INV&lt;10000'!$B400="","",'INV&lt;10000'!Q400)</f>
        <v/>
      </c>
      <c r="G400" s="18">
        <f>IF('INV&lt;10000'!$B400="","",'INV&lt;10000'!S400)</f>
        <v/>
      </c>
      <c r="H400" s="8">
        <f>IF('INV&lt;10000'!$B400="","",'INV&lt;10000'!T400)</f>
        <v/>
      </c>
      <c r="I400" s="8">
        <f>IF('INV&lt;10000'!$B400="","",'INV&lt;10000'!X400)</f>
        <v/>
      </c>
      <c r="J400" s="8">
        <f>IF('INV&lt;10000'!$B400="","",'INV&lt;10000'!Y400)</f>
        <v/>
      </c>
    </row>
    <row r="401">
      <c r="A401">
        <f>IF('INV&lt;10000'!$B401="","",'INV&lt;10000'!B401)</f>
        <v/>
      </c>
      <c r="B401">
        <f>IF('INV&lt;10000'!$B401="","",'INV&lt;10000'!A401)</f>
        <v/>
      </c>
      <c r="C401">
        <f>IF('INV&lt;10000'!$B401="","",'INV&lt;10000'!H401)</f>
        <v/>
      </c>
      <c r="D401">
        <f>IF('INV&lt;10000'!$B401="","",'INV&lt;10000'!I401)</f>
        <v/>
      </c>
      <c r="E401" s="18">
        <f>IF('INV&lt;10000'!$B401="","",'INV&lt;10000'!P401)</f>
        <v/>
      </c>
      <c r="F401" s="8">
        <f>IF('INV&lt;10000'!$B401="","",'INV&lt;10000'!Q401)</f>
        <v/>
      </c>
      <c r="G401" s="18">
        <f>IF('INV&lt;10000'!$B401="","",'INV&lt;10000'!S401)</f>
        <v/>
      </c>
      <c r="H401" s="8">
        <f>IF('INV&lt;10000'!$B401="","",'INV&lt;10000'!T401)</f>
        <v/>
      </c>
      <c r="I401" s="8">
        <f>IF('INV&lt;10000'!$B401="","",'INV&lt;10000'!X401)</f>
        <v/>
      </c>
      <c r="J401" s="8">
        <f>IF('INV&lt;10000'!$B401="","",'INV&lt;10000'!Y401)</f>
        <v/>
      </c>
    </row>
    <row r="402">
      <c r="A402">
        <f>IF('INV&lt;10000'!$B402="","",'INV&lt;10000'!B402)</f>
        <v/>
      </c>
      <c r="B402">
        <f>IF('INV&lt;10000'!$B402="","",'INV&lt;10000'!A402)</f>
        <v/>
      </c>
      <c r="C402">
        <f>IF('INV&lt;10000'!$B402="","",'INV&lt;10000'!H402)</f>
        <v/>
      </c>
      <c r="D402">
        <f>IF('INV&lt;10000'!$B402="","",'INV&lt;10000'!I402)</f>
        <v/>
      </c>
      <c r="E402" s="18">
        <f>IF('INV&lt;10000'!$B402="","",'INV&lt;10000'!P402)</f>
        <v/>
      </c>
      <c r="F402" s="8">
        <f>IF('INV&lt;10000'!$B402="","",'INV&lt;10000'!Q402)</f>
        <v/>
      </c>
      <c r="G402" s="18">
        <f>IF('INV&lt;10000'!$B402="","",'INV&lt;10000'!S402)</f>
        <v/>
      </c>
      <c r="H402" s="8">
        <f>IF('INV&lt;10000'!$B402="","",'INV&lt;10000'!T402)</f>
        <v/>
      </c>
      <c r="I402" s="8">
        <f>IF('INV&lt;10000'!$B402="","",'INV&lt;10000'!X402)</f>
        <v/>
      </c>
      <c r="J402" s="8">
        <f>IF('INV&lt;10000'!$B402="","",'INV&lt;10000'!Y402)</f>
        <v/>
      </c>
    </row>
    <row r="403">
      <c r="A403">
        <f>IF('INV&lt;10000'!$B403="","",'INV&lt;10000'!B403)</f>
        <v/>
      </c>
      <c r="B403">
        <f>IF('INV&lt;10000'!$B403="","",'INV&lt;10000'!A403)</f>
        <v/>
      </c>
      <c r="C403">
        <f>IF('INV&lt;10000'!$B403="","",'INV&lt;10000'!H403)</f>
        <v/>
      </c>
      <c r="D403">
        <f>IF('INV&lt;10000'!$B403="","",'INV&lt;10000'!I403)</f>
        <v/>
      </c>
      <c r="E403" s="18">
        <f>IF('INV&lt;10000'!$B403="","",'INV&lt;10000'!P403)</f>
        <v/>
      </c>
      <c r="F403" s="8">
        <f>IF('INV&lt;10000'!$B403="","",'INV&lt;10000'!Q403)</f>
        <v/>
      </c>
      <c r="G403" s="18">
        <f>IF('INV&lt;10000'!$B403="","",'INV&lt;10000'!S403)</f>
        <v/>
      </c>
      <c r="H403" s="8">
        <f>IF('INV&lt;10000'!$B403="","",'INV&lt;10000'!T403)</f>
        <v/>
      </c>
      <c r="I403" s="8">
        <f>IF('INV&lt;10000'!$B403="","",'INV&lt;10000'!X403)</f>
        <v/>
      </c>
      <c r="J403" s="8">
        <f>IF('INV&lt;10000'!$B403="","",'INV&lt;10000'!Y403)</f>
        <v/>
      </c>
    </row>
    <row r="404">
      <c r="A404">
        <f>IF('INV&lt;10000'!$B404="","",'INV&lt;10000'!B404)</f>
        <v/>
      </c>
      <c r="B404">
        <f>IF('INV&lt;10000'!$B404="","",'INV&lt;10000'!A404)</f>
        <v/>
      </c>
      <c r="C404">
        <f>IF('INV&lt;10000'!$B404="","",'INV&lt;10000'!H404)</f>
        <v/>
      </c>
      <c r="D404">
        <f>IF('INV&lt;10000'!$B404="","",'INV&lt;10000'!I404)</f>
        <v/>
      </c>
      <c r="E404" s="18">
        <f>IF('INV&lt;10000'!$B404="","",'INV&lt;10000'!P404)</f>
        <v/>
      </c>
      <c r="F404" s="8">
        <f>IF('INV&lt;10000'!$B404="","",'INV&lt;10000'!Q404)</f>
        <v/>
      </c>
      <c r="G404" s="18">
        <f>IF('INV&lt;10000'!$B404="","",'INV&lt;10000'!S404)</f>
        <v/>
      </c>
      <c r="H404" s="8">
        <f>IF('INV&lt;10000'!$B404="","",'INV&lt;10000'!T404)</f>
        <v/>
      </c>
      <c r="I404" s="8">
        <f>IF('INV&lt;10000'!$B404="","",'INV&lt;10000'!X404)</f>
        <v/>
      </c>
      <c r="J404" s="8">
        <f>IF('INV&lt;10000'!$B404="","",'INV&lt;10000'!Y404)</f>
        <v/>
      </c>
    </row>
    <row r="405">
      <c r="A405">
        <f>IF('INV&lt;10000'!$B405="","",'INV&lt;10000'!B405)</f>
        <v/>
      </c>
      <c r="B405">
        <f>IF('INV&lt;10000'!$B405="","",'INV&lt;10000'!A405)</f>
        <v/>
      </c>
      <c r="C405">
        <f>IF('INV&lt;10000'!$B405="","",'INV&lt;10000'!H405)</f>
        <v/>
      </c>
      <c r="D405">
        <f>IF('INV&lt;10000'!$B405="","",'INV&lt;10000'!I405)</f>
        <v/>
      </c>
      <c r="E405" s="18">
        <f>IF('INV&lt;10000'!$B405="","",'INV&lt;10000'!P405)</f>
        <v/>
      </c>
      <c r="F405" s="8">
        <f>IF('INV&lt;10000'!$B405="","",'INV&lt;10000'!Q405)</f>
        <v/>
      </c>
      <c r="G405" s="18">
        <f>IF('INV&lt;10000'!$B405="","",'INV&lt;10000'!S405)</f>
        <v/>
      </c>
      <c r="H405" s="8">
        <f>IF('INV&lt;10000'!$B405="","",'INV&lt;10000'!T405)</f>
        <v/>
      </c>
      <c r="I405" s="8">
        <f>IF('INV&lt;10000'!$B405="","",'INV&lt;10000'!X405)</f>
        <v/>
      </c>
      <c r="J405" s="8">
        <f>IF('INV&lt;10000'!$B405="","",'INV&lt;10000'!Y405)</f>
        <v/>
      </c>
    </row>
    <row r="406">
      <c r="A406">
        <f>IF('INV&lt;10000'!$B406="","",'INV&lt;10000'!B406)</f>
        <v/>
      </c>
      <c r="B406">
        <f>IF('INV&lt;10000'!$B406="","",'INV&lt;10000'!A406)</f>
        <v/>
      </c>
      <c r="C406">
        <f>IF('INV&lt;10000'!$B406="","",'INV&lt;10000'!H406)</f>
        <v/>
      </c>
      <c r="D406">
        <f>IF('INV&lt;10000'!$B406="","",'INV&lt;10000'!I406)</f>
        <v/>
      </c>
      <c r="E406" s="18">
        <f>IF('INV&lt;10000'!$B406="","",'INV&lt;10000'!P406)</f>
        <v/>
      </c>
      <c r="F406" s="8">
        <f>IF('INV&lt;10000'!$B406="","",'INV&lt;10000'!Q406)</f>
        <v/>
      </c>
      <c r="G406" s="18">
        <f>IF('INV&lt;10000'!$B406="","",'INV&lt;10000'!S406)</f>
        <v/>
      </c>
      <c r="H406" s="8">
        <f>IF('INV&lt;10000'!$B406="","",'INV&lt;10000'!T406)</f>
        <v/>
      </c>
      <c r="I406" s="8">
        <f>IF('INV&lt;10000'!$B406="","",'INV&lt;10000'!X406)</f>
        <v/>
      </c>
      <c r="J406" s="8">
        <f>IF('INV&lt;10000'!$B406="","",'INV&lt;10000'!Y406)</f>
        <v/>
      </c>
    </row>
    <row r="407">
      <c r="A407">
        <f>IF('INV&lt;10000'!$B407="","",'INV&lt;10000'!B407)</f>
        <v/>
      </c>
      <c r="B407">
        <f>IF('INV&lt;10000'!$B407="","",'INV&lt;10000'!A407)</f>
        <v/>
      </c>
      <c r="C407">
        <f>IF('INV&lt;10000'!$B407="","",'INV&lt;10000'!H407)</f>
        <v/>
      </c>
      <c r="D407">
        <f>IF('INV&lt;10000'!$B407="","",'INV&lt;10000'!I407)</f>
        <v/>
      </c>
      <c r="E407" s="18">
        <f>IF('INV&lt;10000'!$B407="","",'INV&lt;10000'!P407)</f>
        <v/>
      </c>
      <c r="F407" s="8">
        <f>IF('INV&lt;10000'!$B407="","",'INV&lt;10000'!Q407)</f>
        <v/>
      </c>
      <c r="G407" s="18">
        <f>IF('INV&lt;10000'!$B407="","",'INV&lt;10000'!S407)</f>
        <v/>
      </c>
      <c r="H407" s="8">
        <f>IF('INV&lt;10000'!$B407="","",'INV&lt;10000'!T407)</f>
        <v/>
      </c>
      <c r="I407" s="8">
        <f>IF('INV&lt;10000'!$B407="","",'INV&lt;10000'!X407)</f>
        <v/>
      </c>
      <c r="J407" s="8">
        <f>IF('INV&lt;10000'!$B407="","",'INV&lt;10000'!Y407)</f>
        <v/>
      </c>
    </row>
    <row r="408">
      <c r="A408">
        <f>IF('INV&lt;10000'!$B408="","",'INV&lt;10000'!B408)</f>
        <v/>
      </c>
      <c r="B408">
        <f>IF('INV&lt;10000'!$B408="","",'INV&lt;10000'!A408)</f>
        <v/>
      </c>
      <c r="C408">
        <f>IF('INV&lt;10000'!$B408="","",'INV&lt;10000'!H408)</f>
        <v/>
      </c>
      <c r="D408">
        <f>IF('INV&lt;10000'!$B408="","",'INV&lt;10000'!I408)</f>
        <v/>
      </c>
      <c r="E408" s="18">
        <f>IF('INV&lt;10000'!$B408="","",'INV&lt;10000'!P408)</f>
        <v/>
      </c>
      <c r="F408" s="8">
        <f>IF('INV&lt;10000'!$B408="","",'INV&lt;10000'!Q408)</f>
        <v/>
      </c>
      <c r="G408" s="18">
        <f>IF('INV&lt;10000'!$B408="","",'INV&lt;10000'!S408)</f>
        <v/>
      </c>
      <c r="H408" s="8">
        <f>IF('INV&lt;10000'!$B408="","",'INV&lt;10000'!T408)</f>
        <v/>
      </c>
      <c r="I408" s="8">
        <f>IF('INV&lt;10000'!$B408="","",'INV&lt;10000'!X408)</f>
        <v/>
      </c>
      <c r="J408" s="8">
        <f>IF('INV&lt;10000'!$B408="","",'INV&lt;10000'!Y408)</f>
        <v/>
      </c>
    </row>
    <row r="409">
      <c r="A409">
        <f>IF('INV&lt;10000'!$B409="","",'INV&lt;10000'!B409)</f>
        <v/>
      </c>
      <c r="B409">
        <f>IF('INV&lt;10000'!$B409="","",'INV&lt;10000'!A409)</f>
        <v/>
      </c>
      <c r="C409">
        <f>IF('INV&lt;10000'!$B409="","",'INV&lt;10000'!H409)</f>
        <v/>
      </c>
      <c r="D409">
        <f>IF('INV&lt;10000'!$B409="","",'INV&lt;10000'!I409)</f>
        <v/>
      </c>
      <c r="E409" s="18">
        <f>IF('INV&lt;10000'!$B409="","",'INV&lt;10000'!P409)</f>
        <v/>
      </c>
      <c r="F409" s="8">
        <f>IF('INV&lt;10000'!$B409="","",'INV&lt;10000'!Q409)</f>
        <v/>
      </c>
      <c r="G409" s="18">
        <f>IF('INV&lt;10000'!$B409="","",'INV&lt;10000'!S409)</f>
        <v/>
      </c>
      <c r="H409" s="8">
        <f>IF('INV&lt;10000'!$B409="","",'INV&lt;10000'!T409)</f>
        <v/>
      </c>
      <c r="I409" s="8">
        <f>IF('INV&lt;10000'!$B409="","",'INV&lt;10000'!X409)</f>
        <v/>
      </c>
      <c r="J409" s="8">
        <f>IF('INV&lt;10000'!$B409="","",'INV&lt;10000'!Y409)</f>
        <v/>
      </c>
    </row>
    <row r="410">
      <c r="A410">
        <f>IF('INV&lt;10000'!$B410="","",'INV&lt;10000'!B410)</f>
        <v/>
      </c>
      <c r="B410">
        <f>IF('INV&lt;10000'!$B410="","",'INV&lt;10000'!A410)</f>
        <v/>
      </c>
      <c r="C410">
        <f>IF('INV&lt;10000'!$B410="","",'INV&lt;10000'!H410)</f>
        <v/>
      </c>
      <c r="D410">
        <f>IF('INV&lt;10000'!$B410="","",'INV&lt;10000'!I410)</f>
        <v/>
      </c>
      <c r="E410" s="18">
        <f>IF('INV&lt;10000'!$B410="","",'INV&lt;10000'!P410)</f>
        <v/>
      </c>
      <c r="F410" s="8">
        <f>IF('INV&lt;10000'!$B410="","",'INV&lt;10000'!Q410)</f>
        <v/>
      </c>
      <c r="G410" s="18">
        <f>IF('INV&lt;10000'!$B410="","",'INV&lt;10000'!S410)</f>
        <v/>
      </c>
      <c r="H410" s="8">
        <f>IF('INV&lt;10000'!$B410="","",'INV&lt;10000'!T410)</f>
        <v/>
      </c>
      <c r="I410" s="8">
        <f>IF('INV&lt;10000'!$B410="","",'INV&lt;10000'!X410)</f>
        <v/>
      </c>
      <c r="J410" s="8">
        <f>IF('INV&lt;10000'!$B410="","",'INV&lt;10000'!Y410)</f>
        <v/>
      </c>
    </row>
    <row r="411">
      <c r="A411">
        <f>IF('INV&lt;10000'!$B411="","",'INV&lt;10000'!B411)</f>
        <v/>
      </c>
      <c r="B411">
        <f>IF('INV&lt;10000'!$B411="","",'INV&lt;10000'!A411)</f>
        <v/>
      </c>
      <c r="C411">
        <f>IF('INV&lt;10000'!$B411="","",'INV&lt;10000'!H411)</f>
        <v/>
      </c>
      <c r="D411">
        <f>IF('INV&lt;10000'!$B411="","",'INV&lt;10000'!I411)</f>
        <v/>
      </c>
      <c r="E411" s="18">
        <f>IF('INV&lt;10000'!$B411="","",'INV&lt;10000'!P411)</f>
        <v/>
      </c>
      <c r="F411" s="8">
        <f>IF('INV&lt;10000'!$B411="","",'INV&lt;10000'!Q411)</f>
        <v/>
      </c>
      <c r="G411" s="18">
        <f>IF('INV&lt;10000'!$B411="","",'INV&lt;10000'!S411)</f>
        <v/>
      </c>
      <c r="H411" s="8">
        <f>IF('INV&lt;10000'!$B411="","",'INV&lt;10000'!T411)</f>
        <v/>
      </c>
      <c r="I411" s="8">
        <f>IF('INV&lt;10000'!$B411="","",'INV&lt;10000'!X411)</f>
        <v/>
      </c>
      <c r="J411" s="8">
        <f>IF('INV&lt;10000'!$B411="","",'INV&lt;10000'!Y411)</f>
        <v/>
      </c>
    </row>
    <row r="412">
      <c r="A412">
        <f>IF('INV&lt;10000'!$B412="","",'INV&lt;10000'!B412)</f>
        <v/>
      </c>
      <c r="B412">
        <f>IF('INV&lt;10000'!$B412="","",'INV&lt;10000'!A412)</f>
        <v/>
      </c>
      <c r="C412">
        <f>IF('INV&lt;10000'!$B412="","",'INV&lt;10000'!H412)</f>
        <v/>
      </c>
      <c r="D412">
        <f>IF('INV&lt;10000'!$B412="","",'INV&lt;10000'!I412)</f>
        <v/>
      </c>
      <c r="E412" s="18">
        <f>IF('INV&lt;10000'!$B412="","",'INV&lt;10000'!P412)</f>
        <v/>
      </c>
      <c r="F412" s="8">
        <f>IF('INV&lt;10000'!$B412="","",'INV&lt;10000'!Q412)</f>
        <v/>
      </c>
      <c r="G412" s="18">
        <f>IF('INV&lt;10000'!$B412="","",'INV&lt;10000'!S412)</f>
        <v/>
      </c>
      <c r="H412" s="8">
        <f>IF('INV&lt;10000'!$B412="","",'INV&lt;10000'!T412)</f>
        <v/>
      </c>
      <c r="I412" s="8">
        <f>IF('INV&lt;10000'!$B412="","",'INV&lt;10000'!X412)</f>
        <v/>
      </c>
      <c r="J412" s="8">
        <f>IF('INV&lt;10000'!$B412="","",'INV&lt;10000'!Y412)</f>
        <v/>
      </c>
    </row>
    <row r="413">
      <c r="A413">
        <f>IF('INV&lt;10000'!$B413="","",'INV&lt;10000'!B413)</f>
        <v/>
      </c>
      <c r="B413">
        <f>IF('INV&lt;10000'!$B413="","",'INV&lt;10000'!A413)</f>
        <v/>
      </c>
      <c r="C413">
        <f>IF('INV&lt;10000'!$B413="","",'INV&lt;10000'!H413)</f>
        <v/>
      </c>
      <c r="D413">
        <f>IF('INV&lt;10000'!$B413="","",'INV&lt;10000'!I413)</f>
        <v/>
      </c>
      <c r="E413" s="18">
        <f>IF('INV&lt;10000'!$B413="","",'INV&lt;10000'!P413)</f>
        <v/>
      </c>
      <c r="F413" s="8">
        <f>IF('INV&lt;10000'!$B413="","",'INV&lt;10000'!Q413)</f>
        <v/>
      </c>
      <c r="G413" s="18">
        <f>IF('INV&lt;10000'!$B413="","",'INV&lt;10000'!S413)</f>
        <v/>
      </c>
      <c r="H413" s="8">
        <f>IF('INV&lt;10000'!$B413="","",'INV&lt;10000'!T413)</f>
        <v/>
      </c>
      <c r="I413" s="8">
        <f>IF('INV&lt;10000'!$B413="","",'INV&lt;10000'!X413)</f>
        <v/>
      </c>
      <c r="J413" s="8">
        <f>IF('INV&lt;10000'!$B413="","",'INV&lt;10000'!Y413)</f>
        <v/>
      </c>
    </row>
    <row r="414">
      <c r="A414">
        <f>IF('INV&lt;10000'!$B414="","",'INV&lt;10000'!B414)</f>
        <v/>
      </c>
      <c r="B414">
        <f>IF('INV&lt;10000'!$B414="","",'INV&lt;10000'!A414)</f>
        <v/>
      </c>
      <c r="C414">
        <f>IF('INV&lt;10000'!$B414="","",'INV&lt;10000'!H414)</f>
        <v/>
      </c>
      <c r="D414">
        <f>IF('INV&lt;10000'!$B414="","",'INV&lt;10000'!I414)</f>
        <v/>
      </c>
      <c r="E414" s="18">
        <f>IF('INV&lt;10000'!$B414="","",'INV&lt;10000'!P414)</f>
        <v/>
      </c>
      <c r="F414" s="8">
        <f>IF('INV&lt;10000'!$B414="","",'INV&lt;10000'!Q414)</f>
        <v/>
      </c>
      <c r="G414" s="18">
        <f>IF('INV&lt;10000'!$B414="","",'INV&lt;10000'!S414)</f>
        <v/>
      </c>
      <c r="H414" s="8">
        <f>IF('INV&lt;10000'!$B414="","",'INV&lt;10000'!T414)</f>
        <v/>
      </c>
      <c r="I414" s="8">
        <f>IF('INV&lt;10000'!$B414="","",'INV&lt;10000'!X414)</f>
        <v/>
      </c>
      <c r="J414" s="8">
        <f>IF('INV&lt;10000'!$B414="","",'INV&lt;10000'!Y414)</f>
        <v/>
      </c>
    </row>
    <row r="415">
      <c r="A415">
        <f>IF('INV&lt;10000'!$B415="","",'INV&lt;10000'!B415)</f>
        <v/>
      </c>
      <c r="B415">
        <f>IF('INV&lt;10000'!$B415="","",'INV&lt;10000'!A415)</f>
        <v/>
      </c>
      <c r="C415">
        <f>IF('INV&lt;10000'!$B415="","",'INV&lt;10000'!H415)</f>
        <v/>
      </c>
      <c r="D415">
        <f>IF('INV&lt;10000'!$B415="","",'INV&lt;10000'!I415)</f>
        <v/>
      </c>
      <c r="E415" s="18">
        <f>IF('INV&lt;10000'!$B415="","",'INV&lt;10000'!P415)</f>
        <v/>
      </c>
      <c r="F415" s="8">
        <f>IF('INV&lt;10000'!$B415="","",'INV&lt;10000'!Q415)</f>
        <v/>
      </c>
      <c r="G415" s="18">
        <f>IF('INV&lt;10000'!$B415="","",'INV&lt;10000'!S415)</f>
        <v/>
      </c>
      <c r="H415" s="8">
        <f>IF('INV&lt;10000'!$B415="","",'INV&lt;10000'!T415)</f>
        <v/>
      </c>
      <c r="I415" s="8">
        <f>IF('INV&lt;10000'!$B415="","",'INV&lt;10000'!X415)</f>
        <v/>
      </c>
      <c r="J415" s="8">
        <f>IF('INV&lt;10000'!$B415="","",'INV&lt;10000'!Y415)</f>
        <v/>
      </c>
    </row>
    <row r="416">
      <c r="A416">
        <f>IF('INV&lt;10000'!$B416="","",'INV&lt;10000'!B416)</f>
        <v/>
      </c>
      <c r="B416">
        <f>IF('INV&lt;10000'!$B416="","",'INV&lt;10000'!A416)</f>
        <v/>
      </c>
      <c r="C416">
        <f>IF('INV&lt;10000'!$B416="","",'INV&lt;10000'!H416)</f>
        <v/>
      </c>
      <c r="D416">
        <f>IF('INV&lt;10000'!$B416="","",'INV&lt;10000'!I416)</f>
        <v/>
      </c>
      <c r="E416" s="18">
        <f>IF('INV&lt;10000'!$B416="","",'INV&lt;10000'!P416)</f>
        <v/>
      </c>
      <c r="F416" s="8">
        <f>IF('INV&lt;10000'!$B416="","",'INV&lt;10000'!Q416)</f>
        <v/>
      </c>
      <c r="G416" s="18">
        <f>IF('INV&lt;10000'!$B416="","",'INV&lt;10000'!S416)</f>
        <v/>
      </c>
      <c r="H416" s="8">
        <f>IF('INV&lt;10000'!$B416="","",'INV&lt;10000'!T416)</f>
        <v/>
      </c>
      <c r="I416" s="8">
        <f>IF('INV&lt;10000'!$B416="","",'INV&lt;10000'!X416)</f>
        <v/>
      </c>
      <c r="J416" s="8">
        <f>IF('INV&lt;10000'!$B416="","",'INV&lt;10000'!Y416)</f>
        <v/>
      </c>
    </row>
    <row r="417">
      <c r="A417">
        <f>IF('INV&lt;10000'!$B417="","",'INV&lt;10000'!B417)</f>
        <v/>
      </c>
      <c r="B417">
        <f>IF('INV&lt;10000'!$B417="","",'INV&lt;10000'!A417)</f>
        <v/>
      </c>
      <c r="C417">
        <f>IF('INV&lt;10000'!$B417="","",'INV&lt;10000'!H417)</f>
        <v/>
      </c>
      <c r="D417">
        <f>IF('INV&lt;10000'!$B417="","",'INV&lt;10000'!I417)</f>
        <v/>
      </c>
      <c r="E417" s="18">
        <f>IF('INV&lt;10000'!$B417="","",'INV&lt;10000'!P417)</f>
        <v/>
      </c>
      <c r="F417" s="8">
        <f>IF('INV&lt;10000'!$B417="","",'INV&lt;10000'!Q417)</f>
        <v/>
      </c>
      <c r="G417" s="18">
        <f>IF('INV&lt;10000'!$B417="","",'INV&lt;10000'!S417)</f>
        <v/>
      </c>
      <c r="H417" s="8">
        <f>IF('INV&lt;10000'!$B417="","",'INV&lt;10000'!T417)</f>
        <v/>
      </c>
      <c r="I417" s="8">
        <f>IF('INV&lt;10000'!$B417="","",'INV&lt;10000'!X417)</f>
        <v/>
      </c>
      <c r="J417" s="8">
        <f>IF('INV&lt;10000'!$B417="","",'INV&lt;10000'!Y417)</f>
        <v/>
      </c>
    </row>
    <row r="418">
      <c r="A418">
        <f>IF('INV&lt;10000'!$B418="","",'INV&lt;10000'!B418)</f>
        <v/>
      </c>
      <c r="B418">
        <f>IF('INV&lt;10000'!$B418="","",'INV&lt;10000'!A418)</f>
        <v/>
      </c>
      <c r="C418">
        <f>IF('INV&lt;10000'!$B418="","",'INV&lt;10000'!H418)</f>
        <v/>
      </c>
      <c r="D418">
        <f>IF('INV&lt;10000'!$B418="","",'INV&lt;10000'!I418)</f>
        <v/>
      </c>
      <c r="E418" s="18">
        <f>IF('INV&lt;10000'!$B418="","",'INV&lt;10000'!P418)</f>
        <v/>
      </c>
      <c r="F418" s="8">
        <f>IF('INV&lt;10000'!$B418="","",'INV&lt;10000'!Q418)</f>
        <v/>
      </c>
      <c r="G418" s="18">
        <f>IF('INV&lt;10000'!$B418="","",'INV&lt;10000'!S418)</f>
        <v/>
      </c>
      <c r="H418" s="8">
        <f>IF('INV&lt;10000'!$B418="","",'INV&lt;10000'!T418)</f>
        <v/>
      </c>
      <c r="I418" s="8">
        <f>IF('INV&lt;10000'!$B418="","",'INV&lt;10000'!X418)</f>
        <v/>
      </c>
      <c r="J418" s="8">
        <f>IF('INV&lt;10000'!$B418="","",'INV&lt;10000'!Y418)</f>
        <v/>
      </c>
    </row>
    <row r="419">
      <c r="A419">
        <f>IF('INV&lt;10000'!$B419="","",'INV&lt;10000'!B419)</f>
        <v/>
      </c>
      <c r="B419">
        <f>IF('INV&lt;10000'!$B419="","",'INV&lt;10000'!A419)</f>
        <v/>
      </c>
      <c r="C419">
        <f>IF('INV&lt;10000'!$B419="","",'INV&lt;10000'!H419)</f>
        <v/>
      </c>
      <c r="D419">
        <f>IF('INV&lt;10000'!$B419="","",'INV&lt;10000'!I419)</f>
        <v/>
      </c>
      <c r="E419" s="18">
        <f>IF('INV&lt;10000'!$B419="","",'INV&lt;10000'!P419)</f>
        <v/>
      </c>
      <c r="F419" s="8">
        <f>IF('INV&lt;10000'!$B419="","",'INV&lt;10000'!Q419)</f>
        <v/>
      </c>
      <c r="G419" s="18">
        <f>IF('INV&lt;10000'!$B419="","",'INV&lt;10000'!S419)</f>
        <v/>
      </c>
      <c r="H419" s="8">
        <f>IF('INV&lt;10000'!$B419="","",'INV&lt;10000'!T419)</f>
        <v/>
      </c>
      <c r="I419" s="8">
        <f>IF('INV&lt;10000'!$B419="","",'INV&lt;10000'!X419)</f>
        <v/>
      </c>
      <c r="J419" s="8">
        <f>IF('INV&lt;10000'!$B419="","",'INV&lt;10000'!Y419)</f>
        <v/>
      </c>
    </row>
    <row r="420">
      <c r="A420">
        <f>IF('INV&lt;10000'!$B420="","",'INV&lt;10000'!B420)</f>
        <v/>
      </c>
      <c r="B420">
        <f>IF('INV&lt;10000'!$B420="","",'INV&lt;10000'!A420)</f>
        <v/>
      </c>
      <c r="C420">
        <f>IF('INV&lt;10000'!$B420="","",'INV&lt;10000'!H420)</f>
        <v/>
      </c>
      <c r="D420">
        <f>IF('INV&lt;10000'!$B420="","",'INV&lt;10000'!I420)</f>
        <v/>
      </c>
      <c r="E420" s="18">
        <f>IF('INV&lt;10000'!$B420="","",'INV&lt;10000'!P420)</f>
        <v/>
      </c>
      <c r="F420" s="8">
        <f>IF('INV&lt;10000'!$B420="","",'INV&lt;10000'!Q420)</f>
        <v/>
      </c>
      <c r="G420" s="18">
        <f>IF('INV&lt;10000'!$B420="","",'INV&lt;10000'!S420)</f>
        <v/>
      </c>
      <c r="H420" s="8">
        <f>IF('INV&lt;10000'!$B420="","",'INV&lt;10000'!T420)</f>
        <v/>
      </c>
      <c r="I420" s="8">
        <f>IF('INV&lt;10000'!$B420="","",'INV&lt;10000'!X420)</f>
        <v/>
      </c>
      <c r="J420" s="8">
        <f>IF('INV&lt;10000'!$B420="","",'INV&lt;10000'!Y420)</f>
        <v/>
      </c>
    </row>
    <row r="421">
      <c r="A421">
        <f>IF('INV&lt;10000'!$B421="","",'INV&lt;10000'!B421)</f>
        <v/>
      </c>
      <c r="B421">
        <f>IF('INV&lt;10000'!$B421="","",'INV&lt;10000'!A421)</f>
        <v/>
      </c>
      <c r="C421">
        <f>IF('INV&lt;10000'!$B421="","",'INV&lt;10000'!H421)</f>
        <v/>
      </c>
      <c r="D421">
        <f>IF('INV&lt;10000'!$B421="","",'INV&lt;10000'!I421)</f>
        <v/>
      </c>
      <c r="E421" s="18">
        <f>IF('INV&lt;10000'!$B421="","",'INV&lt;10000'!P421)</f>
        <v/>
      </c>
      <c r="F421" s="8">
        <f>IF('INV&lt;10000'!$B421="","",'INV&lt;10000'!Q421)</f>
        <v/>
      </c>
      <c r="G421" s="18">
        <f>IF('INV&lt;10000'!$B421="","",'INV&lt;10000'!S421)</f>
        <v/>
      </c>
      <c r="H421" s="8">
        <f>IF('INV&lt;10000'!$B421="","",'INV&lt;10000'!T421)</f>
        <v/>
      </c>
      <c r="I421" s="8">
        <f>IF('INV&lt;10000'!$B421="","",'INV&lt;10000'!X421)</f>
        <v/>
      </c>
      <c r="J421" s="8">
        <f>IF('INV&lt;10000'!$B421="","",'INV&lt;10000'!Y421)</f>
        <v/>
      </c>
    </row>
    <row r="422">
      <c r="A422">
        <f>IF('INV&lt;10000'!$B422="","",'INV&lt;10000'!B422)</f>
        <v/>
      </c>
      <c r="B422">
        <f>IF('INV&lt;10000'!$B422="","",'INV&lt;10000'!A422)</f>
        <v/>
      </c>
      <c r="C422">
        <f>IF('INV&lt;10000'!$B422="","",'INV&lt;10000'!H422)</f>
        <v/>
      </c>
      <c r="D422">
        <f>IF('INV&lt;10000'!$B422="","",'INV&lt;10000'!I422)</f>
        <v/>
      </c>
      <c r="E422" s="18">
        <f>IF('INV&lt;10000'!$B422="","",'INV&lt;10000'!P422)</f>
        <v/>
      </c>
      <c r="F422" s="8">
        <f>IF('INV&lt;10000'!$B422="","",'INV&lt;10000'!Q422)</f>
        <v/>
      </c>
      <c r="G422" s="18">
        <f>IF('INV&lt;10000'!$B422="","",'INV&lt;10000'!S422)</f>
        <v/>
      </c>
      <c r="H422" s="8">
        <f>IF('INV&lt;10000'!$B422="","",'INV&lt;10000'!T422)</f>
        <v/>
      </c>
      <c r="I422" s="8">
        <f>IF('INV&lt;10000'!$B422="","",'INV&lt;10000'!X422)</f>
        <v/>
      </c>
      <c r="J422" s="8">
        <f>IF('INV&lt;10000'!$B422="","",'INV&lt;10000'!Y422)</f>
        <v/>
      </c>
    </row>
    <row r="423">
      <c r="A423">
        <f>IF('INV&lt;10000'!$B423="","",'INV&lt;10000'!B423)</f>
        <v/>
      </c>
      <c r="B423">
        <f>IF('INV&lt;10000'!$B423="","",'INV&lt;10000'!A423)</f>
        <v/>
      </c>
      <c r="C423">
        <f>IF('INV&lt;10000'!$B423="","",'INV&lt;10000'!H423)</f>
        <v/>
      </c>
      <c r="D423">
        <f>IF('INV&lt;10000'!$B423="","",'INV&lt;10000'!I423)</f>
        <v/>
      </c>
      <c r="E423" s="18">
        <f>IF('INV&lt;10000'!$B423="","",'INV&lt;10000'!P423)</f>
        <v/>
      </c>
      <c r="F423" s="8">
        <f>IF('INV&lt;10000'!$B423="","",'INV&lt;10000'!Q423)</f>
        <v/>
      </c>
      <c r="G423" s="18">
        <f>IF('INV&lt;10000'!$B423="","",'INV&lt;10000'!S423)</f>
        <v/>
      </c>
      <c r="H423" s="8">
        <f>IF('INV&lt;10000'!$B423="","",'INV&lt;10000'!T423)</f>
        <v/>
      </c>
      <c r="I423" s="8">
        <f>IF('INV&lt;10000'!$B423="","",'INV&lt;10000'!X423)</f>
        <v/>
      </c>
      <c r="J423" s="8">
        <f>IF('INV&lt;10000'!$B423="","",'INV&lt;10000'!Y423)</f>
        <v/>
      </c>
    </row>
    <row r="424">
      <c r="A424">
        <f>IF('INV&lt;10000'!$B424="","",'INV&lt;10000'!B424)</f>
        <v/>
      </c>
      <c r="B424">
        <f>IF('INV&lt;10000'!$B424="","",'INV&lt;10000'!A424)</f>
        <v/>
      </c>
      <c r="C424">
        <f>IF('INV&lt;10000'!$B424="","",'INV&lt;10000'!H424)</f>
        <v/>
      </c>
      <c r="D424">
        <f>IF('INV&lt;10000'!$B424="","",'INV&lt;10000'!I424)</f>
        <v/>
      </c>
      <c r="E424" s="18">
        <f>IF('INV&lt;10000'!$B424="","",'INV&lt;10000'!P424)</f>
        <v/>
      </c>
      <c r="F424" s="8">
        <f>IF('INV&lt;10000'!$B424="","",'INV&lt;10000'!Q424)</f>
        <v/>
      </c>
      <c r="G424" s="18">
        <f>IF('INV&lt;10000'!$B424="","",'INV&lt;10000'!S424)</f>
        <v/>
      </c>
      <c r="H424" s="8">
        <f>IF('INV&lt;10000'!$B424="","",'INV&lt;10000'!T424)</f>
        <v/>
      </c>
      <c r="I424" s="8">
        <f>IF('INV&lt;10000'!$B424="","",'INV&lt;10000'!X424)</f>
        <v/>
      </c>
      <c r="J424" s="8">
        <f>IF('INV&lt;10000'!$B424="","",'INV&lt;10000'!Y424)</f>
        <v/>
      </c>
    </row>
    <row r="425">
      <c r="A425">
        <f>IF('INV&lt;10000'!$B425="","",'INV&lt;10000'!B425)</f>
        <v/>
      </c>
      <c r="B425">
        <f>IF('INV&lt;10000'!$B425="","",'INV&lt;10000'!A425)</f>
        <v/>
      </c>
      <c r="C425">
        <f>IF('INV&lt;10000'!$B425="","",'INV&lt;10000'!H425)</f>
        <v/>
      </c>
      <c r="D425">
        <f>IF('INV&lt;10000'!$B425="","",'INV&lt;10000'!I425)</f>
        <v/>
      </c>
      <c r="E425" s="18">
        <f>IF('INV&lt;10000'!$B425="","",'INV&lt;10000'!P425)</f>
        <v/>
      </c>
      <c r="F425" s="8">
        <f>IF('INV&lt;10000'!$B425="","",'INV&lt;10000'!Q425)</f>
        <v/>
      </c>
      <c r="G425" s="18">
        <f>IF('INV&lt;10000'!$B425="","",'INV&lt;10000'!S425)</f>
        <v/>
      </c>
      <c r="H425" s="8">
        <f>IF('INV&lt;10000'!$B425="","",'INV&lt;10000'!T425)</f>
        <v/>
      </c>
      <c r="I425" s="8">
        <f>IF('INV&lt;10000'!$B425="","",'INV&lt;10000'!X425)</f>
        <v/>
      </c>
      <c r="J425" s="8">
        <f>IF('INV&lt;10000'!$B425="","",'INV&lt;10000'!Y425)</f>
        <v/>
      </c>
    </row>
    <row r="426">
      <c r="A426">
        <f>IF('INV&lt;10000'!$B426="","",'INV&lt;10000'!B426)</f>
        <v/>
      </c>
      <c r="B426">
        <f>IF('INV&lt;10000'!$B426="","",'INV&lt;10000'!A426)</f>
        <v/>
      </c>
      <c r="C426">
        <f>IF('INV&lt;10000'!$B426="","",'INV&lt;10000'!H426)</f>
        <v/>
      </c>
      <c r="D426">
        <f>IF('INV&lt;10000'!$B426="","",'INV&lt;10000'!I426)</f>
        <v/>
      </c>
      <c r="E426" s="18">
        <f>IF('INV&lt;10000'!$B426="","",'INV&lt;10000'!P426)</f>
        <v/>
      </c>
      <c r="F426" s="8">
        <f>IF('INV&lt;10000'!$B426="","",'INV&lt;10000'!Q426)</f>
        <v/>
      </c>
      <c r="G426" s="18">
        <f>IF('INV&lt;10000'!$B426="","",'INV&lt;10000'!S426)</f>
        <v/>
      </c>
      <c r="H426" s="8">
        <f>IF('INV&lt;10000'!$B426="","",'INV&lt;10000'!T426)</f>
        <v/>
      </c>
      <c r="I426" s="8">
        <f>IF('INV&lt;10000'!$B426="","",'INV&lt;10000'!X426)</f>
        <v/>
      </c>
      <c r="J426" s="8">
        <f>IF('INV&lt;10000'!$B426="","",'INV&lt;10000'!Y426)</f>
        <v/>
      </c>
    </row>
    <row r="427">
      <c r="A427">
        <f>IF('INV&lt;10000'!$B427="","",'INV&lt;10000'!B427)</f>
        <v/>
      </c>
      <c r="B427">
        <f>IF('INV&lt;10000'!$B427="","",'INV&lt;10000'!A427)</f>
        <v/>
      </c>
      <c r="C427">
        <f>IF('INV&lt;10000'!$B427="","",'INV&lt;10000'!H427)</f>
        <v/>
      </c>
      <c r="D427">
        <f>IF('INV&lt;10000'!$B427="","",'INV&lt;10000'!I427)</f>
        <v/>
      </c>
      <c r="E427" s="18">
        <f>IF('INV&lt;10000'!$B427="","",'INV&lt;10000'!P427)</f>
        <v/>
      </c>
      <c r="F427" s="8">
        <f>IF('INV&lt;10000'!$B427="","",'INV&lt;10000'!Q427)</f>
        <v/>
      </c>
      <c r="G427" s="18">
        <f>IF('INV&lt;10000'!$B427="","",'INV&lt;10000'!S427)</f>
        <v/>
      </c>
      <c r="H427" s="8">
        <f>IF('INV&lt;10000'!$B427="","",'INV&lt;10000'!T427)</f>
        <v/>
      </c>
      <c r="I427" s="8">
        <f>IF('INV&lt;10000'!$B427="","",'INV&lt;10000'!X427)</f>
        <v/>
      </c>
      <c r="J427" s="8">
        <f>IF('INV&lt;10000'!$B427="","",'INV&lt;10000'!Y427)</f>
        <v/>
      </c>
    </row>
    <row r="428">
      <c r="A428">
        <f>IF('INV&lt;10000'!$B428="","",'INV&lt;10000'!B428)</f>
        <v/>
      </c>
      <c r="B428">
        <f>IF('INV&lt;10000'!$B428="","",'INV&lt;10000'!A428)</f>
        <v/>
      </c>
      <c r="C428">
        <f>IF('INV&lt;10000'!$B428="","",'INV&lt;10000'!H428)</f>
        <v/>
      </c>
      <c r="D428">
        <f>IF('INV&lt;10000'!$B428="","",'INV&lt;10000'!I428)</f>
        <v/>
      </c>
      <c r="E428" s="18">
        <f>IF('INV&lt;10000'!$B428="","",'INV&lt;10000'!P428)</f>
        <v/>
      </c>
      <c r="F428" s="8">
        <f>IF('INV&lt;10000'!$B428="","",'INV&lt;10000'!Q428)</f>
        <v/>
      </c>
      <c r="G428" s="18">
        <f>IF('INV&lt;10000'!$B428="","",'INV&lt;10000'!S428)</f>
        <v/>
      </c>
      <c r="H428" s="8">
        <f>IF('INV&lt;10000'!$B428="","",'INV&lt;10000'!T428)</f>
        <v/>
      </c>
      <c r="I428" s="8">
        <f>IF('INV&lt;10000'!$B428="","",'INV&lt;10000'!X428)</f>
        <v/>
      </c>
      <c r="J428" s="8">
        <f>IF('INV&lt;10000'!$B428="","",'INV&lt;10000'!Y428)</f>
        <v/>
      </c>
    </row>
    <row r="429">
      <c r="A429">
        <f>IF('INV&lt;10000'!$B429="","",'INV&lt;10000'!B429)</f>
        <v/>
      </c>
      <c r="B429">
        <f>IF('INV&lt;10000'!$B429="","",'INV&lt;10000'!A429)</f>
        <v/>
      </c>
      <c r="C429">
        <f>IF('INV&lt;10000'!$B429="","",'INV&lt;10000'!H429)</f>
        <v/>
      </c>
      <c r="D429">
        <f>IF('INV&lt;10000'!$B429="","",'INV&lt;10000'!I429)</f>
        <v/>
      </c>
      <c r="E429" s="18">
        <f>IF('INV&lt;10000'!$B429="","",'INV&lt;10000'!P429)</f>
        <v/>
      </c>
      <c r="F429" s="8">
        <f>IF('INV&lt;10000'!$B429="","",'INV&lt;10000'!Q429)</f>
        <v/>
      </c>
      <c r="G429" s="18">
        <f>IF('INV&lt;10000'!$B429="","",'INV&lt;10000'!S429)</f>
        <v/>
      </c>
      <c r="H429" s="8">
        <f>IF('INV&lt;10000'!$B429="","",'INV&lt;10000'!T429)</f>
        <v/>
      </c>
      <c r="I429" s="8">
        <f>IF('INV&lt;10000'!$B429="","",'INV&lt;10000'!X429)</f>
        <v/>
      </c>
      <c r="J429" s="8">
        <f>IF('INV&lt;10000'!$B429="","",'INV&lt;10000'!Y429)</f>
        <v/>
      </c>
    </row>
    <row r="430">
      <c r="A430">
        <f>IF('INV&lt;10000'!$B430="","",'INV&lt;10000'!B430)</f>
        <v/>
      </c>
      <c r="B430">
        <f>IF('INV&lt;10000'!$B430="","",'INV&lt;10000'!A430)</f>
        <v/>
      </c>
      <c r="C430">
        <f>IF('INV&lt;10000'!$B430="","",'INV&lt;10000'!H430)</f>
        <v/>
      </c>
      <c r="D430">
        <f>IF('INV&lt;10000'!$B430="","",'INV&lt;10000'!I430)</f>
        <v/>
      </c>
      <c r="E430" s="18">
        <f>IF('INV&lt;10000'!$B430="","",'INV&lt;10000'!P430)</f>
        <v/>
      </c>
      <c r="F430" s="8">
        <f>IF('INV&lt;10000'!$B430="","",'INV&lt;10000'!Q430)</f>
        <v/>
      </c>
      <c r="G430" s="18">
        <f>IF('INV&lt;10000'!$B430="","",'INV&lt;10000'!S430)</f>
        <v/>
      </c>
      <c r="H430" s="8">
        <f>IF('INV&lt;10000'!$B430="","",'INV&lt;10000'!T430)</f>
        <v/>
      </c>
      <c r="I430" s="8">
        <f>IF('INV&lt;10000'!$B430="","",'INV&lt;10000'!X430)</f>
        <v/>
      </c>
      <c r="J430" s="8">
        <f>IF('INV&lt;10000'!$B430="","",'INV&lt;10000'!Y430)</f>
        <v/>
      </c>
    </row>
    <row r="431">
      <c r="A431">
        <f>IF('INV&lt;10000'!$B431="","",'INV&lt;10000'!B431)</f>
        <v/>
      </c>
      <c r="B431">
        <f>IF('INV&lt;10000'!$B431="","",'INV&lt;10000'!A431)</f>
        <v/>
      </c>
      <c r="C431">
        <f>IF('INV&lt;10000'!$B431="","",'INV&lt;10000'!H431)</f>
        <v/>
      </c>
      <c r="D431">
        <f>IF('INV&lt;10000'!$B431="","",'INV&lt;10000'!I431)</f>
        <v/>
      </c>
      <c r="E431" s="18">
        <f>IF('INV&lt;10000'!$B431="","",'INV&lt;10000'!P431)</f>
        <v/>
      </c>
      <c r="F431" s="8">
        <f>IF('INV&lt;10000'!$B431="","",'INV&lt;10000'!Q431)</f>
        <v/>
      </c>
      <c r="G431" s="18">
        <f>IF('INV&lt;10000'!$B431="","",'INV&lt;10000'!S431)</f>
        <v/>
      </c>
      <c r="H431" s="8">
        <f>IF('INV&lt;10000'!$B431="","",'INV&lt;10000'!T431)</f>
        <v/>
      </c>
      <c r="I431" s="8">
        <f>IF('INV&lt;10000'!$B431="","",'INV&lt;10000'!X431)</f>
        <v/>
      </c>
      <c r="J431" s="8">
        <f>IF('INV&lt;10000'!$B431="","",'INV&lt;10000'!Y431)</f>
        <v/>
      </c>
    </row>
    <row r="432">
      <c r="A432">
        <f>IF('INV&lt;10000'!$B432="","",'INV&lt;10000'!B432)</f>
        <v/>
      </c>
      <c r="B432">
        <f>IF('INV&lt;10000'!$B432="","",'INV&lt;10000'!A432)</f>
        <v/>
      </c>
      <c r="C432">
        <f>IF('INV&lt;10000'!$B432="","",'INV&lt;10000'!H432)</f>
        <v/>
      </c>
      <c r="D432">
        <f>IF('INV&lt;10000'!$B432="","",'INV&lt;10000'!I432)</f>
        <v/>
      </c>
      <c r="E432" s="18">
        <f>IF('INV&lt;10000'!$B432="","",'INV&lt;10000'!P432)</f>
        <v/>
      </c>
      <c r="F432" s="8">
        <f>IF('INV&lt;10000'!$B432="","",'INV&lt;10000'!Q432)</f>
        <v/>
      </c>
      <c r="G432" s="18">
        <f>IF('INV&lt;10000'!$B432="","",'INV&lt;10000'!S432)</f>
        <v/>
      </c>
      <c r="H432" s="8">
        <f>IF('INV&lt;10000'!$B432="","",'INV&lt;10000'!T432)</f>
        <v/>
      </c>
      <c r="I432" s="8">
        <f>IF('INV&lt;10000'!$B432="","",'INV&lt;10000'!X432)</f>
        <v/>
      </c>
      <c r="J432" s="8">
        <f>IF('INV&lt;10000'!$B432="","",'INV&lt;10000'!Y432)</f>
        <v/>
      </c>
    </row>
    <row r="433">
      <c r="A433">
        <f>IF('INV&lt;10000'!$B433="","",'INV&lt;10000'!B433)</f>
        <v/>
      </c>
      <c r="B433">
        <f>IF('INV&lt;10000'!$B433="","",'INV&lt;10000'!A433)</f>
        <v/>
      </c>
      <c r="C433">
        <f>IF('INV&lt;10000'!$B433="","",'INV&lt;10000'!H433)</f>
        <v/>
      </c>
      <c r="D433">
        <f>IF('INV&lt;10000'!$B433="","",'INV&lt;10000'!I433)</f>
        <v/>
      </c>
      <c r="E433" s="18">
        <f>IF('INV&lt;10000'!$B433="","",'INV&lt;10000'!P433)</f>
        <v/>
      </c>
      <c r="F433" s="8">
        <f>IF('INV&lt;10000'!$B433="","",'INV&lt;10000'!Q433)</f>
        <v/>
      </c>
      <c r="G433" s="18">
        <f>IF('INV&lt;10000'!$B433="","",'INV&lt;10000'!S433)</f>
        <v/>
      </c>
      <c r="H433" s="8">
        <f>IF('INV&lt;10000'!$B433="","",'INV&lt;10000'!T433)</f>
        <v/>
      </c>
      <c r="I433" s="8">
        <f>IF('INV&lt;10000'!$B433="","",'INV&lt;10000'!X433)</f>
        <v/>
      </c>
      <c r="J433" s="8">
        <f>IF('INV&lt;10000'!$B433="","",'INV&lt;10000'!Y433)</f>
        <v/>
      </c>
    </row>
    <row r="434">
      <c r="A434">
        <f>IF('INV&lt;10000'!$B434="","",'INV&lt;10000'!B434)</f>
        <v/>
      </c>
      <c r="B434">
        <f>IF('INV&lt;10000'!$B434="","",'INV&lt;10000'!A434)</f>
        <v/>
      </c>
      <c r="C434">
        <f>IF('INV&lt;10000'!$B434="","",'INV&lt;10000'!H434)</f>
        <v/>
      </c>
      <c r="D434">
        <f>IF('INV&lt;10000'!$B434="","",'INV&lt;10000'!I434)</f>
        <v/>
      </c>
      <c r="E434" s="18">
        <f>IF('INV&lt;10000'!$B434="","",'INV&lt;10000'!P434)</f>
        <v/>
      </c>
      <c r="F434" s="8">
        <f>IF('INV&lt;10000'!$B434="","",'INV&lt;10000'!Q434)</f>
        <v/>
      </c>
      <c r="G434" s="18">
        <f>IF('INV&lt;10000'!$B434="","",'INV&lt;10000'!S434)</f>
        <v/>
      </c>
      <c r="H434" s="8">
        <f>IF('INV&lt;10000'!$B434="","",'INV&lt;10000'!T434)</f>
        <v/>
      </c>
      <c r="I434" s="8">
        <f>IF('INV&lt;10000'!$B434="","",'INV&lt;10000'!X434)</f>
        <v/>
      </c>
      <c r="J434" s="8">
        <f>IF('INV&lt;10000'!$B434="","",'INV&lt;10000'!Y434)</f>
        <v/>
      </c>
    </row>
    <row r="435">
      <c r="A435">
        <f>IF('INV&lt;10000'!$B435="","",'INV&lt;10000'!B435)</f>
        <v/>
      </c>
      <c r="B435">
        <f>IF('INV&lt;10000'!$B435="","",'INV&lt;10000'!A435)</f>
        <v/>
      </c>
      <c r="C435">
        <f>IF('INV&lt;10000'!$B435="","",'INV&lt;10000'!H435)</f>
        <v/>
      </c>
      <c r="D435">
        <f>IF('INV&lt;10000'!$B435="","",'INV&lt;10000'!I435)</f>
        <v/>
      </c>
      <c r="E435" s="18">
        <f>IF('INV&lt;10000'!$B435="","",'INV&lt;10000'!P435)</f>
        <v/>
      </c>
      <c r="F435" s="8">
        <f>IF('INV&lt;10000'!$B435="","",'INV&lt;10000'!Q435)</f>
        <v/>
      </c>
      <c r="G435" s="18">
        <f>IF('INV&lt;10000'!$B435="","",'INV&lt;10000'!S435)</f>
        <v/>
      </c>
      <c r="H435" s="8">
        <f>IF('INV&lt;10000'!$B435="","",'INV&lt;10000'!T435)</f>
        <v/>
      </c>
      <c r="I435" s="8">
        <f>IF('INV&lt;10000'!$B435="","",'INV&lt;10000'!X435)</f>
        <v/>
      </c>
      <c r="J435" s="8">
        <f>IF('INV&lt;10000'!$B435="","",'INV&lt;10000'!Y435)</f>
        <v/>
      </c>
    </row>
    <row r="436">
      <c r="A436">
        <f>IF('INV&lt;10000'!$B436="","",'INV&lt;10000'!B436)</f>
        <v/>
      </c>
      <c r="B436">
        <f>IF('INV&lt;10000'!$B436="","",'INV&lt;10000'!A436)</f>
        <v/>
      </c>
      <c r="C436">
        <f>IF('INV&lt;10000'!$B436="","",'INV&lt;10000'!H436)</f>
        <v/>
      </c>
      <c r="D436">
        <f>IF('INV&lt;10000'!$B436="","",'INV&lt;10000'!I436)</f>
        <v/>
      </c>
      <c r="E436" s="18">
        <f>IF('INV&lt;10000'!$B436="","",'INV&lt;10000'!P436)</f>
        <v/>
      </c>
      <c r="F436" s="8">
        <f>IF('INV&lt;10000'!$B436="","",'INV&lt;10000'!Q436)</f>
        <v/>
      </c>
      <c r="G436" s="18">
        <f>IF('INV&lt;10000'!$B436="","",'INV&lt;10000'!S436)</f>
        <v/>
      </c>
      <c r="H436" s="8">
        <f>IF('INV&lt;10000'!$B436="","",'INV&lt;10000'!T436)</f>
        <v/>
      </c>
      <c r="I436" s="8">
        <f>IF('INV&lt;10000'!$B436="","",'INV&lt;10000'!X436)</f>
        <v/>
      </c>
      <c r="J436" s="8">
        <f>IF('INV&lt;10000'!$B436="","",'INV&lt;10000'!Y436)</f>
        <v/>
      </c>
    </row>
    <row r="437">
      <c r="A437">
        <f>IF('INV&lt;10000'!$B437="","",'INV&lt;10000'!B437)</f>
        <v/>
      </c>
      <c r="B437">
        <f>IF('INV&lt;10000'!$B437="","",'INV&lt;10000'!A437)</f>
        <v/>
      </c>
      <c r="C437">
        <f>IF('INV&lt;10000'!$B437="","",'INV&lt;10000'!H437)</f>
        <v/>
      </c>
      <c r="D437">
        <f>IF('INV&lt;10000'!$B437="","",'INV&lt;10000'!I437)</f>
        <v/>
      </c>
      <c r="E437" s="18">
        <f>IF('INV&lt;10000'!$B437="","",'INV&lt;10000'!P437)</f>
        <v/>
      </c>
      <c r="F437" s="8">
        <f>IF('INV&lt;10000'!$B437="","",'INV&lt;10000'!Q437)</f>
        <v/>
      </c>
      <c r="G437" s="18">
        <f>IF('INV&lt;10000'!$B437="","",'INV&lt;10000'!S437)</f>
        <v/>
      </c>
      <c r="H437" s="8">
        <f>IF('INV&lt;10000'!$B437="","",'INV&lt;10000'!T437)</f>
        <v/>
      </c>
      <c r="I437" s="8">
        <f>IF('INV&lt;10000'!$B437="","",'INV&lt;10000'!X437)</f>
        <v/>
      </c>
      <c r="J437" s="8">
        <f>IF('INV&lt;10000'!$B437="","",'INV&lt;10000'!Y437)</f>
        <v/>
      </c>
    </row>
    <row r="438">
      <c r="A438">
        <f>IF('INV&lt;10000'!$B438="","",'INV&lt;10000'!B438)</f>
        <v/>
      </c>
      <c r="B438">
        <f>IF('INV&lt;10000'!$B438="","",'INV&lt;10000'!A438)</f>
        <v/>
      </c>
      <c r="C438">
        <f>IF('INV&lt;10000'!$B438="","",'INV&lt;10000'!H438)</f>
        <v/>
      </c>
      <c r="D438">
        <f>IF('INV&lt;10000'!$B438="","",'INV&lt;10000'!I438)</f>
        <v/>
      </c>
      <c r="E438" s="18">
        <f>IF('INV&lt;10000'!$B438="","",'INV&lt;10000'!P438)</f>
        <v/>
      </c>
      <c r="F438" s="8">
        <f>IF('INV&lt;10000'!$B438="","",'INV&lt;10000'!Q438)</f>
        <v/>
      </c>
      <c r="G438" s="18">
        <f>IF('INV&lt;10000'!$B438="","",'INV&lt;10000'!S438)</f>
        <v/>
      </c>
      <c r="H438" s="8">
        <f>IF('INV&lt;10000'!$B438="","",'INV&lt;10000'!T438)</f>
        <v/>
      </c>
      <c r="I438" s="8">
        <f>IF('INV&lt;10000'!$B438="","",'INV&lt;10000'!X438)</f>
        <v/>
      </c>
      <c r="J438" s="8">
        <f>IF('INV&lt;10000'!$B438="","",'INV&lt;10000'!Y438)</f>
        <v/>
      </c>
    </row>
    <row r="439">
      <c r="A439">
        <f>IF('INV&lt;10000'!$B439="","",'INV&lt;10000'!B439)</f>
        <v/>
      </c>
      <c r="B439">
        <f>IF('INV&lt;10000'!$B439="","",'INV&lt;10000'!A439)</f>
        <v/>
      </c>
      <c r="C439">
        <f>IF('INV&lt;10000'!$B439="","",'INV&lt;10000'!H439)</f>
        <v/>
      </c>
      <c r="D439">
        <f>IF('INV&lt;10000'!$B439="","",'INV&lt;10000'!I439)</f>
        <v/>
      </c>
      <c r="E439" s="18">
        <f>IF('INV&lt;10000'!$B439="","",'INV&lt;10000'!P439)</f>
        <v/>
      </c>
      <c r="F439" s="8">
        <f>IF('INV&lt;10000'!$B439="","",'INV&lt;10000'!Q439)</f>
        <v/>
      </c>
      <c r="G439" s="18">
        <f>IF('INV&lt;10000'!$B439="","",'INV&lt;10000'!S439)</f>
        <v/>
      </c>
      <c r="H439" s="8">
        <f>IF('INV&lt;10000'!$B439="","",'INV&lt;10000'!T439)</f>
        <v/>
      </c>
      <c r="I439" s="8">
        <f>IF('INV&lt;10000'!$B439="","",'INV&lt;10000'!X439)</f>
        <v/>
      </c>
      <c r="J439" s="8">
        <f>IF('INV&lt;10000'!$B439="","",'INV&lt;10000'!Y439)</f>
        <v/>
      </c>
    </row>
    <row r="440">
      <c r="A440">
        <f>IF('INV&lt;10000'!$B440="","",'INV&lt;10000'!B440)</f>
        <v/>
      </c>
      <c r="B440">
        <f>IF('INV&lt;10000'!$B440="","",'INV&lt;10000'!A440)</f>
        <v/>
      </c>
      <c r="C440">
        <f>IF('INV&lt;10000'!$B440="","",'INV&lt;10000'!H440)</f>
        <v/>
      </c>
      <c r="D440">
        <f>IF('INV&lt;10000'!$B440="","",'INV&lt;10000'!I440)</f>
        <v/>
      </c>
      <c r="E440" s="18">
        <f>IF('INV&lt;10000'!$B440="","",'INV&lt;10000'!P440)</f>
        <v/>
      </c>
      <c r="F440" s="8">
        <f>IF('INV&lt;10000'!$B440="","",'INV&lt;10000'!Q440)</f>
        <v/>
      </c>
      <c r="G440" s="18">
        <f>IF('INV&lt;10000'!$B440="","",'INV&lt;10000'!S440)</f>
        <v/>
      </c>
      <c r="H440" s="8">
        <f>IF('INV&lt;10000'!$B440="","",'INV&lt;10000'!T440)</f>
        <v/>
      </c>
      <c r="I440" s="8">
        <f>IF('INV&lt;10000'!$B440="","",'INV&lt;10000'!X440)</f>
        <v/>
      </c>
      <c r="J440" s="8">
        <f>IF('INV&lt;10000'!$B440="","",'INV&lt;10000'!Y440)</f>
        <v/>
      </c>
    </row>
    <row r="441">
      <c r="A441">
        <f>IF('INV&lt;10000'!$B441="","",'INV&lt;10000'!B441)</f>
        <v/>
      </c>
      <c r="B441">
        <f>IF('INV&lt;10000'!$B441="","",'INV&lt;10000'!A441)</f>
        <v/>
      </c>
      <c r="C441">
        <f>IF('INV&lt;10000'!$B441="","",'INV&lt;10000'!H441)</f>
        <v/>
      </c>
      <c r="D441">
        <f>IF('INV&lt;10000'!$B441="","",'INV&lt;10000'!I441)</f>
        <v/>
      </c>
      <c r="E441" s="18">
        <f>IF('INV&lt;10000'!$B441="","",'INV&lt;10000'!P441)</f>
        <v/>
      </c>
      <c r="F441" s="8">
        <f>IF('INV&lt;10000'!$B441="","",'INV&lt;10000'!Q441)</f>
        <v/>
      </c>
      <c r="G441" s="18">
        <f>IF('INV&lt;10000'!$B441="","",'INV&lt;10000'!S441)</f>
        <v/>
      </c>
      <c r="H441" s="8">
        <f>IF('INV&lt;10000'!$B441="","",'INV&lt;10000'!T441)</f>
        <v/>
      </c>
      <c r="I441" s="8">
        <f>IF('INV&lt;10000'!$B441="","",'INV&lt;10000'!X441)</f>
        <v/>
      </c>
      <c r="J441" s="8">
        <f>IF('INV&lt;10000'!$B441="","",'INV&lt;10000'!Y441)</f>
        <v/>
      </c>
    </row>
    <row r="442">
      <c r="A442">
        <f>IF('INV&lt;10000'!$B442="","",'INV&lt;10000'!B442)</f>
        <v/>
      </c>
      <c r="B442">
        <f>IF('INV&lt;10000'!$B442="","",'INV&lt;10000'!A442)</f>
        <v/>
      </c>
      <c r="C442">
        <f>IF('INV&lt;10000'!$B442="","",'INV&lt;10000'!H442)</f>
        <v/>
      </c>
      <c r="D442">
        <f>IF('INV&lt;10000'!$B442="","",'INV&lt;10000'!I442)</f>
        <v/>
      </c>
      <c r="E442" s="18">
        <f>IF('INV&lt;10000'!$B442="","",'INV&lt;10000'!P442)</f>
        <v/>
      </c>
      <c r="F442" s="8">
        <f>IF('INV&lt;10000'!$B442="","",'INV&lt;10000'!Q442)</f>
        <v/>
      </c>
      <c r="G442" s="18">
        <f>IF('INV&lt;10000'!$B442="","",'INV&lt;10000'!S442)</f>
        <v/>
      </c>
      <c r="H442" s="8">
        <f>IF('INV&lt;10000'!$B442="","",'INV&lt;10000'!T442)</f>
        <v/>
      </c>
      <c r="I442" s="8">
        <f>IF('INV&lt;10000'!$B442="","",'INV&lt;10000'!X442)</f>
        <v/>
      </c>
      <c r="J442" s="8">
        <f>IF('INV&lt;10000'!$B442="","",'INV&lt;10000'!Y442)</f>
        <v/>
      </c>
    </row>
    <row r="443">
      <c r="A443">
        <f>IF('INV&lt;10000'!$B443="","",'INV&lt;10000'!B443)</f>
        <v/>
      </c>
      <c r="B443">
        <f>IF('INV&lt;10000'!$B443="","",'INV&lt;10000'!A443)</f>
        <v/>
      </c>
      <c r="C443">
        <f>IF('INV&lt;10000'!$B443="","",'INV&lt;10000'!H443)</f>
        <v/>
      </c>
      <c r="D443">
        <f>IF('INV&lt;10000'!$B443="","",'INV&lt;10000'!I443)</f>
        <v/>
      </c>
      <c r="E443" s="18">
        <f>IF('INV&lt;10000'!$B443="","",'INV&lt;10000'!P443)</f>
        <v/>
      </c>
      <c r="F443" s="8">
        <f>IF('INV&lt;10000'!$B443="","",'INV&lt;10000'!Q443)</f>
        <v/>
      </c>
      <c r="G443" s="18">
        <f>IF('INV&lt;10000'!$B443="","",'INV&lt;10000'!S443)</f>
        <v/>
      </c>
      <c r="H443" s="8">
        <f>IF('INV&lt;10000'!$B443="","",'INV&lt;10000'!T443)</f>
        <v/>
      </c>
      <c r="I443" s="8">
        <f>IF('INV&lt;10000'!$B443="","",'INV&lt;10000'!X443)</f>
        <v/>
      </c>
      <c r="J443" s="8">
        <f>IF('INV&lt;10000'!$B443="","",'INV&lt;10000'!Y443)</f>
        <v/>
      </c>
    </row>
    <row r="444">
      <c r="A444">
        <f>IF('INV&lt;10000'!$B444="","",'INV&lt;10000'!B444)</f>
        <v/>
      </c>
      <c r="B444">
        <f>IF('INV&lt;10000'!$B444="","",'INV&lt;10000'!A444)</f>
        <v/>
      </c>
      <c r="C444">
        <f>IF('INV&lt;10000'!$B444="","",'INV&lt;10000'!H444)</f>
        <v/>
      </c>
      <c r="D444">
        <f>IF('INV&lt;10000'!$B444="","",'INV&lt;10000'!I444)</f>
        <v/>
      </c>
      <c r="E444" s="18">
        <f>IF('INV&lt;10000'!$B444="","",'INV&lt;10000'!P444)</f>
        <v/>
      </c>
      <c r="F444" s="8">
        <f>IF('INV&lt;10000'!$B444="","",'INV&lt;10000'!Q444)</f>
        <v/>
      </c>
      <c r="G444" s="18">
        <f>IF('INV&lt;10000'!$B444="","",'INV&lt;10000'!S444)</f>
        <v/>
      </c>
      <c r="H444" s="8">
        <f>IF('INV&lt;10000'!$B444="","",'INV&lt;10000'!T444)</f>
        <v/>
      </c>
      <c r="I444" s="8">
        <f>IF('INV&lt;10000'!$B444="","",'INV&lt;10000'!X444)</f>
        <v/>
      </c>
      <c r="J444" s="8">
        <f>IF('INV&lt;10000'!$B444="","",'INV&lt;10000'!Y444)</f>
        <v/>
      </c>
    </row>
    <row r="445">
      <c r="A445">
        <f>IF('INV&lt;10000'!$B445="","",'INV&lt;10000'!B445)</f>
        <v/>
      </c>
      <c r="B445">
        <f>IF('INV&lt;10000'!$B445="","",'INV&lt;10000'!A445)</f>
        <v/>
      </c>
      <c r="C445">
        <f>IF('INV&lt;10000'!$B445="","",'INV&lt;10000'!H445)</f>
        <v/>
      </c>
      <c r="D445">
        <f>IF('INV&lt;10000'!$B445="","",'INV&lt;10000'!I445)</f>
        <v/>
      </c>
      <c r="E445" s="18">
        <f>IF('INV&lt;10000'!$B445="","",'INV&lt;10000'!P445)</f>
        <v/>
      </c>
      <c r="F445" s="8">
        <f>IF('INV&lt;10000'!$B445="","",'INV&lt;10000'!Q445)</f>
        <v/>
      </c>
      <c r="G445" s="18">
        <f>IF('INV&lt;10000'!$B445="","",'INV&lt;10000'!S445)</f>
        <v/>
      </c>
      <c r="H445" s="8">
        <f>IF('INV&lt;10000'!$B445="","",'INV&lt;10000'!T445)</f>
        <v/>
      </c>
      <c r="I445" s="8">
        <f>IF('INV&lt;10000'!$B445="","",'INV&lt;10000'!X445)</f>
        <v/>
      </c>
      <c r="J445" s="8">
        <f>IF('INV&lt;10000'!$B445="","",'INV&lt;10000'!Y445)</f>
        <v/>
      </c>
    </row>
    <row r="446">
      <c r="A446">
        <f>IF('INV&lt;10000'!$B446="","",'INV&lt;10000'!B446)</f>
        <v/>
      </c>
      <c r="B446">
        <f>IF('INV&lt;10000'!$B446="","",'INV&lt;10000'!A446)</f>
        <v/>
      </c>
      <c r="C446">
        <f>IF('INV&lt;10000'!$B446="","",'INV&lt;10000'!H446)</f>
        <v/>
      </c>
      <c r="D446">
        <f>IF('INV&lt;10000'!$B446="","",'INV&lt;10000'!I446)</f>
        <v/>
      </c>
      <c r="E446" s="18">
        <f>IF('INV&lt;10000'!$B446="","",'INV&lt;10000'!P446)</f>
        <v/>
      </c>
      <c r="F446" s="8">
        <f>IF('INV&lt;10000'!$B446="","",'INV&lt;10000'!Q446)</f>
        <v/>
      </c>
      <c r="G446" s="18">
        <f>IF('INV&lt;10000'!$B446="","",'INV&lt;10000'!S446)</f>
        <v/>
      </c>
      <c r="H446" s="8">
        <f>IF('INV&lt;10000'!$B446="","",'INV&lt;10000'!T446)</f>
        <v/>
      </c>
      <c r="I446" s="8">
        <f>IF('INV&lt;10000'!$B446="","",'INV&lt;10000'!X446)</f>
        <v/>
      </c>
      <c r="J446" s="8">
        <f>IF('INV&lt;10000'!$B446="","",'INV&lt;10000'!Y446)</f>
        <v/>
      </c>
    </row>
    <row r="447">
      <c r="A447">
        <f>IF('INV&lt;10000'!$B447="","",'INV&lt;10000'!B447)</f>
        <v/>
      </c>
      <c r="B447">
        <f>IF('INV&lt;10000'!$B447="","",'INV&lt;10000'!A447)</f>
        <v/>
      </c>
      <c r="C447">
        <f>IF('INV&lt;10000'!$B447="","",'INV&lt;10000'!H447)</f>
        <v/>
      </c>
      <c r="D447">
        <f>IF('INV&lt;10000'!$B447="","",'INV&lt;10000'!I447)</f>
        <v/>
      </c>
      <c r="E447" s="18">
        <f>IF('INV&lt;10000'!$B447="","",'INV&lt;10000'!P447)</f>
        <v/>
      </c>
      <c r="F447" s="8">
        <f>IF('INV&lt;10000'!$B447="","",'INV&lt;10000'!Q447)</f>
        <v/>
      </c>
      <c r="G447" s="18">
        <f>IF('INV&lt;10000'!$B447="","",'INV&lt;10000'!S447)</f>
        <v/>
      </c>
      <c r="H447" s="8">
        <f>IF('INV&lt;10000'!$B447="","",'INV&lt;10000'!T447)</f>
        <v/>
      </c>
      <c r="I447" s="8">
        <f>IF('INV&lt;10000'!$B447="","",'INV&lt;10000'!X447)</f>
        <v/>
      </c>
      <c r="J447" s="8">
        <f>IF('INV&lt;10000'!$B447="","",'INV&lt;10000'!Y447)</f>
        <v/>
      </c>
    </row>
    <row r="448">
      <c r="A448">
        <f>IF('INV&lt;10000'!$B448="","",'INV&lt;10000'!B448)</f>
        <v/>
      </c>
      <c r="B448">
        <f>IF('INV&lt;10000'!$B448="","",'INV&lt;10000'!A448)</f>
        <v/>
      </c>
      <c r="C448">
        <f>IF('INV&lt;10000'!$B448="","",'INV&lt;10000'!H448)</f>
        <v/>
      </c>
      <c r="D448">
        <f>IF('INV&lt;10000'!$B448="","",'INV&lt;10000'!I448)</f>
        <v/>
      </c>
      <c r="E448" s="18">
        <f>IF('INV&lt;10000'!$B448="","",'INV&lt;10000'!P448)</f>
        <v/>
      </c>
      <c r="F448" s="8">
        <f>IF('INV&lt;10000'!$B448="","",'INV&lt;10000'!Q448)</f>
        <v/>
      </c>
      <c r="G448" s="18">
        <f>IF('INV&lt;10000'!$B448="","",'INV&lt;10000'!S448)</f>
        <v/>
      </c>
      <c r="H448" s="8">
        <f>IF('INV&lt;10000'!$B448="","",'INV&lt;10000'!T448)</f>
        <v/>
      </c>
      <c r="I448" s="8">
        <f>IF('INV&lt;10000'!$B448="","",'INV&lt;10000'!X448)</f>
        <v/>
      </c>
      <c r="J448" s="8">
        <f>IF('INV&lt;10000'!$B448="","",'INV&lt;10000'!Y448)</f>
        <v/>
      </c>
    </row>
    <row r="449">
      <c r="A449">
        <f>IF('INV&lt;10000'!$B449="","",'INV&lt;10000'!B449)</f>
        <v/>
      </c>
      <c r="B449">
        <f>IF('INV&lt;10000'!$B449="","",'INV&lt;10000'!A449)</f>
        <v/>
      </c>
      <c r="C449">
        <f>IF('INV&lt;10000'!$B449="","",'INV&lt;10000'!H449)</f>
        <v/>
      </c>
      <c r="D449">
        <f>IF('INV&lt;10000'!$B449="","",'INV&lt;10000'!I449)</f>
        <v/>
      </c>
      <c r="E449" s="18">
        <f>IF('INV&lt;10000'!$B449="","",'INV&lt;10000'!P449)</f>
        <v/>
      </c>
      <c r="F449" s="8">
        <f>IF('INV&lt;10000'!$B449="","",'INV&lt;10000'!Q449)</f>
        <v/>
      </c>
      <c r="G449" s="18">
        <f>IF('INV&lt;10000'!$B449="","",'INV&lt;10000'!S449)</f>
        <v/>
      </c>
      <c r="H449" s="8">
        <f>IF('INV&lt;10000'!$B449="","",'INV&lt;10000'!T449)</f>
        <v/>
      </c>
      <c r="I449" s="8">
        <f>IF('INV&lt;10000'!$B449="","",'INV&lt;10000'!X449)</f>
        <v/>
      </c>
      <c r="J449" s="8">
        <f>IF('INV&lt;10000'!$B449="","",'INV&lt;10000'!Y449)</f>
        <v/>
      </c>
    </row>
    <row r="450">
      <c r="A450">
        <f>IF('INV&lt;10000'!$B450="","",'INV&lt;10000'!B450)</f>
        <v/>
      </c>
      <c r="B450">
        <f>IF('INV&lt;10000'!$B450="","",'INV&lt;10000'!A450)</f>
        <v/>
      </c>
      <c r="C450">
        <f>IF('INV&lt;10000'!$B450="","",'INV&lt;10000'!H450)</f>
        <v/>
      </c>
      <c r="D450">
        <f>IF('INV&lt;10000'!$B450="","",'INV&lt;10000'!I450)</f>
        <v/>
      </c>
      <c r="E450" s="18">
        <f>IF('INV&lt;10000'!$B450="","",'INV&lt;10000'!P450)</f>
        <v/>
      </c>
      <c r="F450" s="8">
        <f>IF('INV&lt;10000'!$B450="","",'INV&lt;10000'!Q450)</f>
        <v/>
      </c>
      <c r="G450" s="18">
        <f>IF('INV&lt;10000'!$B450="","",'INV&lt;10000'!S450)</f>
        <v/>
      </c>
      <c r="H450" s="8">
        <f>IF('INV&lt;10000'!$B450="","",'INV&lt;10000'!T450)</f>
        <v/>
      </c>
      <c r="I450" s="8">
        <f>IF('INV&lt;10000'!$B450="","",'INV&lt;10000'!X450)</f>
        <v/>
      </c>
      <c r="J450" s="8">
        <f>IF('INV&lt;10000'!$B450="","",'INV&lt;10000'!Y450)</f>
        <v/>
      </c>
    </row>
    <row r="451">
      <c r="A451">
        <f>IF('INV&lt;10000'!$B451="","",'INV&lt;10000'!B451)</f>
        <v/>
      </c>
      <c r="B451">
        <f>IF('INV&lt;10000'!$B451="","",'INV&lt;10000'!A451)</f>
        <v/>
      </c>
      <c r="C451">
        <f>IF('INV&lt;10000'!$B451="","",'INV&lt;10000'!H451)</f>
        <v/>
      </c>
      <c r="D451">
        <f>IF('INV&lt;10000'!$B451="","",'INV&lt;10000'!I451)</f>
        <v/>
      </c>
      <c r="E451" s="18">
        <f>IF('INV&lt;10000'!$B451="","",'INV&lt;10000'!P451)</f>
        <v/>
      </c>
      <c r="F451" s="8">
        <f>IF('INV&lt;10000'!$B451="","",'INV&lt;10000'!Q451)</f>
        <v/>
      </c>
      <c r="G451" s="18">
        <f>IF('INV&lt;10000'!$B451="","",'INV&lt;10000'!S451)</f>
        <v/>
      </c>
      <c r="H451" s="8">
        <f>IF('INV&lt;10000'!$B451="","",'INV&lt;10000'!T451)</f>
        <v/>
      </c>
      <c r="I451" s="8">
        <f>IF('INV&lt;10000'!$B451="","",'INV&lt;10000'!X451)</f>
        <v/>
      </c>
      <c r="J451" s="8">
        <f>IF('INV&lt;10000'!$B451="","",'INV&lt;10000'!Y451)</f>
        <v/>
      </c>
    </row>
    <row r="452">
      <c r="A452">
        <f>IF('INV&lt;10000'!$B452="","",'INV&lt;10000'!B452)</f>
        <v/>
      </c>
      <c r="B452">
        <f>IF('INV&lt;10000'!$B452="","",'INV&lt;10000'!A452)</f>
        <v/>
      </c>
      <c r="C452">
        <f>IF('INV&lt;10000'!$B452="","",'INV&lt;10000'!H452)</f>
        <v/>
      </c>
      <c r="D452">
        <f>IF('INV&lt;10000'!$B452="","",'INV&lt;10000'!I452)</f>
        <v/>
      </c>
      <c r="E452" s="18">
        <f>IF('INV&lt;10000'!$B452="","",'INV&lt;10000'!P452)</f>
        <v/>
      </c>
      <c r="F452" s="8">
        <f>IF('INV&lt;10000'!$B452="","",'INV&lt;10000'!Q452)</f>
        <v/>
      </c>
      <c r="G452" s="18">
        <f>IF('INV&lt;10000'!$B452="","",'INV&lt;10000'!S452)</f>
        <v/>
      </c>
      <c r="H452" s="8">
        <f>IF('INV&lt;10000'!$B452="","",'INV&lt;10000'!T452)</f>
        <v/>
      </c>
      <c r="I452" s="8">
        <f>IF('INV&lt;10000'!$B452="","",'INV&lt;10000'!X452)</f>
        <v/>
      </c>
      <c r="J452" s="8">
        <f>IF('INV&lt;10000'!$B452="","",'INV&lt;10000'!Y452)</f>
        <v/>
      </c>
    </row>
    <row r="453">
      <c r="A453">
        <f>IF('INV&lt;10000'!$B453="","",'INV&lt;10000'!B453)</f>
        <v/>
      </c>
      <c r="B453">
        <f>IF('INV&lt;10000'!$B453="","",'INV&lt;10000'!A453)</f>
        <v/>
      </c>
      <c r="C453">
        <f>IF('INV&lt;10000'!$B453="","",'INV&lt;10000'!H453)</f>
        <v/>
      </c>
      <c r="D453">
        <f>IF('INV&lt;10000'!$B453="","",'INV&lt;10000'!I453)</f>
        <v/>
      </c>
      <c r="E453" s="18">
        <f>IF('INV&lt;10000'!$B453="","",'INV&lt;10000'!P453)</f>
        <v/>
      </c>
      <c r="F453" s="8">
        <f>IF('INV&lt;10000'!$B453="","",'INV&lt;10000'!Q453)</f>
        <v/>
      </c>
      <c r="G453" s="18">
        <f>IF('INV&lt;10000'!$B453="","",'INV&lt;10000'!S453)</f>
        <v/>
      </c>
      <c r="H453" s="8">
        <f>IF('INV&lt;10000'!$B453="","",'INV&lt;10000'!T453)</f>
        <v/>
      </c>
      <c r="I453" s="8">
        <f>IF('INV&lt;10000'!$B453="","",'INV&lt;10000'!X453)</f>
        <v/>
      </c>
      <c r="J453" s="8">
        <f>IF('INV&lt;10000'!$B453="","",'INV&lt;10000'!Y453)</f>
        <v/>
      </c>
    </row>
    <row r="454">
      <c r="A454">
        <f>IF('INV&lt;10000'!$B454="","",'INV&lt;10000'!B454)</f>
        <v/>
      </c>
      <c r="B454">
        <f>IF('INV&lt;10000'!$B454="","",'INV&lt;10000'!A454)</f>
        <v/>
      </c>
      <c r="C454">
        <f>IF('INV&lt;10000'!$B454="","",'INV&lt;10000'!H454)</f>
        <v/>
      </c>
      <c r="D454">
        <f>IF('INV&lt;10000'!$B454="","",'INV&lt;10000'!I454)</f>
        <v/>
      </c>
      <c r="E454" s="18">
        <f>IF('INV&lt;10000'!$B454="","",'INV&lt;10000'!P454)</f>
        <v/>
      </c>
      <c r="F454" s="8">
        <f>IF('INV&lt;10000'!$B454="","",'INV&lt;10000'!Q454)</f>
        <v/>
      </c>
      <c r="G454" s="18">
        <f>IF('INV&lt;10000'!$B454="","",'INV&lt;10000'!S454)</f>
        <v/>
      </c>
      <c r="H454" s="8">
        <f>IF('INV&lt;10000'!$B454="","",'INV&lt;10000'!T454)</f>
        <v/>
      </c>
      <c r="I454" s="8">
        <f>IF('INV&lt;10000'!$B454="","",'INV&lt;10000'!X454)</f>
        <v/>
      </c>
      <c r="J454" s="8">
        <f>IF('INV&lt;10000'!$B454="","",'INV&lt;10000'!Y454)</f>
        <v/>
      </c>
    </row>
    <row r="455">
      <c r="A455">
        <f>IF('INV&lt;10000'!$B455="","",'INV&lt;10000'!B455)</f>
        <v/>
      </c>
      <c r="B455">
        <f>IF('INV&lt;10000'!$B455="","",'INV&lt;10000'!A455)</f>
        <v/>
      </c>
      <c r="C455">
        <f>IF('INV&lt;10000'!$B455="","",'INV&lt;10000'!H455)</f>
        <v/>
      </c>
      <c r="D455">
        <f>IF('INV&lt;10000'!$B455="","",'INV&lt;10000'!I455)</f>
        <v/>
      </c>
      <c r="E455" s="18">
        <f>IF('INV&lt;10000'!$B455="","",'INV&lt;10000'!P455)</f>
        <v/>
      </c>
      <c r="F455" s="8">
        <f>IF('INV&lt;10000'!$B455="","",'INV&lt;10000'!Q455)</f>
        <v/>
      </c>
      <c r="G455" s="18">
        <f>IF('INV&lt;10000'!$B455="","",'INV&lt;10000'!S455)</f>
        <v/>
      </c>
      <c r="H455" s="8">
        <f>IF('INV&lt;10000'!$B455="","",'INV&lt;10000'!T455)</f>
        <v/>
      </c>
      <c r="I455" s="8">
        <f>IF('INV&lt;10000'!$B455="","",'INV&lt;10000'!X455)</f>
        <v/>
      </c>
      <c r="J455" s="8">
        <f>IF('INV&lt;10000'!$B455="","",'INV&lt;10000'!Y455)</f>
        <v/>
      </c>
    </row>
    <row r="456">
      <c r="A456">
        <f>IF('INV&lt;10000'!$B456="","",'INV&lt;10000'!B456)</f>
        <v/>
      </c>
      <c r="B456">
        <f>IF('INV&lt;10000'!$B456="","",'INV&lt;10000'!A456)</f>
        <v/>
      </c>
      <c r="C456">
        <f>IF('INV&lt;10000'!$B456="","",'INV&lt;10000'!H456)</f>
        <v/>
      </c>
      <c r="D456">
        <f>IF('INV&lt;10000'!$B456="","",'INV&lt;10000'!I456)</f>
        <v/>
      </c>
      <c r="E456" s="18">
        <f>IF('INV&lt;10000'!$B456="","",'INV&lt;10000'!P456)</f>
        <v/>
      </c>
      <c r="F456" s="8">
        <f>IF('INV&lt;10000'!$B456="","",'INV&lt;10000'!Q456)</f>
        <v/>
      </c>
      <c r="G456" s="18">
        <f>IF('INV&lt;10000'!$B456="","",'INV&lt;10000'!S456)</f>
        <v/>
      </c>
      <c r="H456" s="8">
        <f>IF('INV&lt;10000'!$B456="","",'INV&lt;10000'!T456)</f>
        <v/>
      </c>
      <c r="I456" s="8">
        <f>IF('INV&lt;10000'!$B456="","",'INV&lt;10000'!X456)</f>
        <v/>
      </c>
      <c r="J456" s="8">
        <f>IF('INV&lt;10000'!$B456="","",'INV&lt;10000'!Y456)</f>
        <v/>
      </c>
    </row>
    <row r="457">
      <c r="A457">
        <f>IF('INV&lt;10000'!$B457="","",'INV&lt;10000'!B457)</f>
        <v/>
      </c>
      <c r="B457">
        <f>IF('INV&lt;10000'!$B457="","",'INV&lt;10000'!A457)</f>
        <v/>
      </c>
      <c r="C457">
        <f>IF('INV&lt;10000'!$B457="","",'INV&lt;10000'!H457)</f>
        <v/>
      </c>
      <c r="D457">
        <f>IF('INV&lt;10000'!$B457="","",'INV&lt;10000'!I457)</f>
        <v/>
      </c>
      <c r="E457" s="18">
        <f>IF('INV&lt;10000'!$B457="","",'INV&lt;10000'!P457)</f>
        <v/>
      </c>
      <c r="F457" s="8">
        <f>IF('INV&lt;10000'!$B457="","",'INV&lt;10000'!Q457)</f>
        <v/>
      </c>
      <c r="G457" s="18">
        <f>IF('INV&lt;10000'!$B457="","",'INV&lt;10000'!S457)</f>
        <v/>
      </c>
      <c r="H457" s="8">
        <f>IF('INV&lt;10000'!$B457="","",'INV&lt;10000'!T457)</f>
        <v/>
      </c>
      <c r="I457" s="8">
        <f>IF('INV&lt;10000'!$B457="","",'INV&lt;10000'!X457)</f>
        <v/>
      </c>
      <c r="J457" s="8">
        <f>IF('INV&lt;10000'!$B457="","",'INV&lt;10000'!Y457)</f>
        <v/>
      </c>
    </row>
    <row r="458">
      <c r="A458">
        <f>IF('INV&lt;10000'!$B458="","",'INV&lt;10000'!B458)</f>
        <v/>
      </c>
      <c r="B458">
        <f>IF('INV&lt;10000'!$B458="","",'INV&lt;10000'!A458)</f>
        <v/>
      </c>
      <c r="C458">
        <f>IF('INV&lt;10000'!$B458="","",'INV&lt;10000'!H458)</f>
        <v/>
      </c>
      <c r="D458">
        <f>IF('INV&lt;10000'!$B458="","",'INV&lt;10000'!I458)</f>
        <v/>
      </c>
      <c r="E458" s="18">
        <f>IF('INV&lt;10000'!$B458="","",'INV&lt;10000'!P458)</f>
        <v/>
      </c>
      <c r="F458" s="8">
        <f>IF('INV&lt;10000'!$B458="","",'INV&lt;10000'!Q458)</f>
        <v/>
      </c>
      <c r="G458" s="18">
        <f>IF('INV&lt;10000'!$B458="","",'INV&lt;10000'!S458)</f>
        <v/>
      </c>
      <c r="H458" s="8">
        <f>IF('INV&lt;10000'!$B458="","",'INV&lt;10000'!T458)</f>
        <v/>
      </c>
      <c r="I458" s="8">
        <f>IF('INV&lt;10000'!$B458="","",'INV&lt;10000'!X458)</f>
        <v/>
      </c>
      <c r="J458" s="8">
        <f>IF('INV&lt;10000'!$B458="","",'INV&lt;10000'!Y458)</f>
        <v/>
      </c>
    </row>
    <row r="459">
      <c r="A459">
        <f>IF('INV&lt;10000'!$B459="","",'INV&lt;10000'!B459)</f>
        <v/>
      </c>
      <c r="B459">
        <f>IF('INV&lt;10000'!$B459="","",'INV&lt;10000'!A459)</f>
        <v/>
      </c>
      <c r="C459">
        <f>IF('INV&lt;10000'!$B459="","",'INV&lt;10000'!H459)</f>
        <v/>
      </c>
      <c r="D459">
        <f>IF('INV&lt;10000'!$B459="","",'INV&lt;10000'!I459)</f>
        <v/>
      </c>
      <c r="E459" s="18">
        <f>IF('INV&lt;10000'!$B459="","",'INV&lt;10000'!P459)</f>
        <v/>
      </c>
      <c r="F459" s="8">
        <f>IF('INV&lt;10000'!$B459="","",'INV&lt;10000'!Q459)</f>
        <v/>
      </c>
      <c r="G459" s="18">
        <f>IF('INV&lt;10000'!$B459="","",'INV&lt;10000'!S459)</f>
        <v/>
      </c>
      <c r="H459" s="8">
        <f>IF('INV&lt;10000'!$B459="","",'INV&lt;10000'!T459)</f>
        <v/>
      </c>
      <c r="I459" s="8">
        <f>IF('INV&lt;10000'!$B459="","",'INV&lt;10000'!X459)</f>
        <v/>
      </c>
      <c r="J459" s="8">
        <f>IF('INV&lt;10000'!$B459="","",'INV&lt;10000'!Y459)</f>
        <v/>
      </c>
    </row>
    <row r="460">
      <c r="A460">
        <f>IF('INV&lt;10000'!$B460="","",'INV&lt;10000'!B460)</f>
        <v/>
      </c>
      <c r="B460">
        <f>IF('INV&lt;10000'!$B460="","",'INV&lt;10000'!A460)</f>
        <v/>
      </c>
      <c r="C460">
        <f>IF('INV&lt;10000'!$B460="","",'INV&lt;10000'!H460)</f>
        <v/>
      </c>
      <c r="D460">
        <f>IF('INV&lt;10000'!$B460="","",'INV&lt;10000'!I460)</f>
        <v/>
      </c>
      <c r="E460" s="18">
        <f>IF('INV&lt;10000'!$B460="","",'INV&lt;10000'!P460)</f>
        <v/>
      </c>
      <c r="F460" s="8">
        <f>IF('INV&lt;10000'!$B460="","",'INV&lt;10000'!Q460)</f>
        <v/>
      </c>
      <c r="G460" s="18">
        <f>IF('INV&lt;10000'!$B460="","",'INV&lt;10000'!S460)</f>
        <v/>
      </c>
      <c r="H460" s="8">
        <f>IF('INV&lt;10000'!$B460="","",'INV&lt;10000'!T460)</f>
        <v/>
      </c>
      <c r="I460" s="8">
        <f>IF('INV&lt;10000'!$B460="","",'INV&lt;10000'!X460)</f>
        <v/>
      </c>
      <c r="J460" s="8">
        <f>IF('INV&lt;10000'!$B460="","",'INV&lt;10000'!Y460)</f>
        <v/>
      </c>
    </row>
    <row r="461">
      <c r="A461">
        <f>IF('INV&lt;10000'!$B461="","",'INV&lt;10000'!B461)</f>
        <v/>
      </c>
      <c r="B461">
        <f>IF('INV&lt;10000'!$B461="","",'INV&lt;10000'!A461)</f>
        <v/>
      </c>
      <c r="C461">
        <f>IF('INV&lt;10000'!$B461="","",'INV&lt;10000'!H461)</f>
        <v/>
      </c>
      <c r="D461">
        <f>IF('INV&lt;10000'!$B461="","",'INV&lt;10000'!I461)</f>
        <v/>
      </c>
      <c r="E461" s="18">
        <f>IF('INV&lt;10000'!$B461="","",'INV&lt;10000'!P461)</f>
        <v/>
      </c>
      <c r="F461" s="8">
        <f>IF('INV&lt;10000'!$B461="","",'INV&lt;10000'!Q461)</f>
        <v/>
      </c>
      <c r="G461" s="18">
        <f>IF('INV&lt;10000'!$B461="","",'INV&lt;10000'!S461)</f>
        <v/>
      </c>
      <c r="H461" s="8">
        <f>IF('INV&lt;10000'!$B461="","",'INV&lt;10000'!T461)</f>
        <v/>
      </c>
      <c r="I461" s="8">
        <f>IF('INV&lt;10000'!$B461="","",'INV&lt;10000'!X461)</f>
        <v/>
      </c>
      <c r="J461" s="8">
        <f>IF('INV&lt;10000'!$B461="","",'INV&lt;10000'!Y461)</f>
        <v/>
      </c>
    </row>
    <row r="462">
      <c r="A462">
        <f>IF('INV&lt;10000'!$B462="","",'INV&lt;10000'!B462)</f>
        <v/>
      </c>
      <c r="B462">
        <f>IF('INV&lt;10000'!$B462="","",'INV&lt;10000'!A462)</f>
        <v/>
      </c>
      <c r="C462">
        <f>IF('INV&lt;10000'!$B462="","",'INV&lt;10000'!H462)</f>
        <v/>
      </c>
      <c r="D462">
        <f>IF('INV&lt;10000'!$B462="","",'INV&lt;10000'!I462)</f>
        <v/>
      </c>
      <c r="E462" s="18">
        <f>IF('INV&lt;10000'!$B462="","",'INV&lt;10000'!P462)</f>
        <v/>
      </c>
      <c r="F462" s="8">
        <f>IF('INV&lt;10000'!$B462="","",'INV&lt;10000'!Q462)</f>
        <v/>
      </c>
      <c r="G462" s="18">
        <f>IF('INV&lt;10000'!$B462="","",'INV&lt;10000'!S462)</f>
        <v/>
      </c>
      <c r="H462" s="8">
        <f>IF('INV&lt;10000'!$B462="","",'INV&lt;10000'!T462)</f>
        <v/>
      </c>
      <c r="I462" s="8">
        <f>IF('INV&lt;10000'!$B462="","",'INV&lt;10000'!X462)</f>
        <v/>
      </c>
      <c r="J462" s="8">
        <f>IF('INV&lt;10000'!$B462="","",'INV&lt;10000'!Y462)</f>
        <v/>
      </c>
    </row>
    <row r="463">
      <c r="A463">
        <f>IF('INV&lt;10000'!$B463="","",'INV&lt;10000'!B463)</f>
        <v/>
      </c>
      <c r="B463">
        <f>IF('INV&lt;10000'!$B463="","",'INV&lt;10000'!A463)</f>
        <v/>
      </c>
      <c r="C463">
        <f>IF('INV&lt;10000'!$B463="","",'INV&lt;10000'!H463)</f>
        <v/>
      </c>
      <c r="D463">
        <f>IF('INV&lt;10000'!$B463="","",'INV&lt;10000'!I463)</f>
        <v/>
      </c>
      <c r="E463" s="18">
        <f>IF('INV&lt;10000'!$B463="","",'INV&lt;10000'!P463)</f>
        <v/>
      </c>
      <c r="F463" s="8">
        <f>IF('INV&lt;10000'!$B463="","",'INV&lt;10000'!Q463)</f>
        <v/>
      </c>
      <c r="G463" s="18">
        <f>IF('INV&lt;10000'!$B463="","",'INV&lt;10000'!S463)</f>
        <v/>
      </c>
      <c r="H463" s="8">
        <f>IF('INV&lt;10000'!$B463="","",'INV&lt;10000'!T463)</f>
        <v/>
      </c>
      <c r="I463" s="8">
        <f>IF('INV&lt;10000'!$B463="","",'INV&lt;10000'!X463)</f>
        <v/>
      </c>
      <c r="J463" s="8">
        <f>IF('INV&lt;10000'!$B463="","",'INV&lt;10000'!Y463)</f>
        <v/>
      </c>
    </row>
    <row r="464">
      <c r="A464">
        <f>IF('INV&lt;10000'!$B464="","",'INV&lt;10000'!B464)</f>
        <v/>
      </c>
      <c r="B464">
        <f>IF('INV&lt;10000'!$B464="","",'INV&lt;10000'!A464)</f>
        <v/>
      </c>
      <c r="C464">
        <f>IF('INV&lt;10000'!$B464="","",'INV&lt;10000'!H464)</f>
        <v/>
      </c>
      <c r="D464">
        <f>IF('INV&lt;10000'!$B464="","",'INV&lt;10000'!I464)</f>
        <v/>
      </c>
      <c r="E464" s="18">
        <f>IF('INV&lt;10000'!$B464="","",'INV&lt;10000'!P464)</f>
        <v/>
      </c>
      <c r="F464" s="8">
        <f>IF('INV&lt;10000'!$B464="","",'INV&lt;10000'!Q464)</f>
        <v/>
      </c>
      <c r="G464" s="18">
        <f>IF('INV&lt;10000'!$B464="","",'INV&lt;10000'!S464)</f>
        <v/>
      </c>
      <c r="H464" s="8">
        <f>IF('INV&lt;10000'!$B464="","",'INV&lt;10000'!T464)</f>
        <v/>
      </c>
      <c r="I464" s="8">
        <f>IF('INV&lt;10000'!$B464="","",'INV&lt;10000'!X464)</f>
        <v/>
      </c>
      <c r="J464" s="8">
        <f>IF('INV&lt;10000'!$B464="","",'INV&lt;10000'!Y464)</f>
        <v/>
      </c>
    </row>
    <row r="465">
      <c r="A465">
        <f>IF('INV&lt;10000'!$B465="","",'INV&lt;10000'!B465)</f>
        <v/>
      </c>
      <c r="B465">
        <f>IF('INV&lt;10000'!$B465="","",'INV&lt;10000'!A465)</f>
        <v/>
      </c>
      <c r="C465">
        <f>IF('INV&lt;10000'!$B465="","",'INV&lt;10000'!H465)</f>
        <v/>
      </c>
      <c r="D465">
        <f>IF('INV&lt;10000'!$B465="","",'INV&lt;10000'!I465)</f>
        <v/>
      </c>
      <c r="E465" s="18">
        <f>IF('INV&lt;10000'!$B465="","",'INV&lt;10000'!P465)</f>
        <v/>
      </c>
      <c r="F465" s="8">
        <f>IF('INV&lt;10000'!$B465="","",'INV&lt;10000'!Q465)</f>
        <v/>
      </c>
      <c r="G465" s="18">
        <f>IF('INV&lt;10000'!$B465="","",'INV&lt;10000'!S465)</f>
        <v/>
      </c>
      <c r="H465" s="8">
        <f>IF('INV&lt;10000'!$B465="","",'INV&lt;10000'!T465)</f>
        <v/>
      </c>
      <c r="I465" s="8">
        <f>IF('INV&lt;10000'!$B465="","",'INV&lt;10000'!X465)</f>
        <v/>
      </c>
      <c r="J465" s="8">
        <f>IF('INV&lt;10000'!$B465="","",'INV&lt;10000'!Y465)</f>
        <v/>
      </c>
    </row>
    <row r="466">
      <c r="A466">
        <f>IF('INV&lt;10000'!$B466="","",'INV&lt;10000'!B466)</f>
        <v/>
      </c>
      <c r="B466">
        <f>IF('INV&lt;10000'!$B466="","",'INV&lt;10000'!A466)</f>
        <v/>
      </c>
      <c r="C466">
        <f>IF('INV&lt;10000'!$B466="","",'INV&lt;10000'!H466)</f>
        <v/>
      </c>
      <c r="D466">
        <f>IF('INV&lt;10000'!$B466="","",'INV&lt;10000'!I466)</f>
        <v/>
      </c>
      <c r="E466" s="18">
        <f>IF('INV&lt;10000'!$B466="","",'INV&lt;10000'!P466)</f>
        <v/>
      </c>
      <c r="F466" s="8">
        <f>IF('INV&lt;10000'!$B466="","",'INV&lt;10000'!Q466)</f>
        <v/>
      </c>
      <c r="G466" s="18">
        <f>IF('INV&lt;10000'!$B466="","",'INV&lt;10000'!S466)</f>
        <v/>
      </c>
      <c r="H466" s="8">
        <f>IF('INV&lt;10000'!$B466="","",'INV&lt;10000'!T466)</f>
        <v/>
      </c>
      <c r="I466" s="8">
        <f>IF('INV&lt;10000'!$B466="","",'INV&lt;10000'!X466)</f>
        <v/>
      </c>
      <c r="J466" s="8">
        <f>IF('INV&lt;10000'!$B466="","",'INV&lt;10000'!Y466)</f>
        <v/>
      </c>
    </row>
    <row r="467">
      <c r="A467">
        <f>IF('INV&lt;10000'!$B467="","",'INV&lt;10000'!B467)</f>
        <v/>
      </c>
      <c r="B467">
        <f>IF('INV&lt;10000'!$B467="","",'INV&lt;10000'!A467)</f>
        <v/>
      </c>
      <c r="C467">
        <f>IF('INV&lt;10000'!$B467="","",'INV&lt;10000'!H467)</f>
        <v/>
      </c>
      <c r="D467">
        <f>IF('INV&lt;10000'!$B467="","",'INV&lt;10000'!I467)</f>
        <v/>
      </c>
      <c r="E467" s="18">
        <f>IF('INV&lt;10000'!$B467="","",'INV&lt;10000'!P467)</f>
        <v/>
      </c>
      <c r="F467" s="8">
        <f>IF('INV&lt;10000'!$B467="","",'INV&lt;10000'!Q467)</f>
        <v/>
      </c>
      <c r="G467" s="18">
        <f>IF('INV&lt;10000'!$B467="","",'INV&lt;10000'!S467)</f>
        <v/>
      </c>
      <c r="H467" s="8">
        <f>IF('INV&lt;10000'!$B467="","",'INV&lt;10000'!T467)</f>
        <v/>
      </c>
      <c r="I467" s="8">
        <f>IF('INV&lt;10000'!$B467="","",'INV&lt;10000'!X467)</f>
        <v/>
      </c>
      <c r="J467" s="8">
        <f>IF('INV&lt;10000'!$B467="","",'INV&lt;10000'!Y467)</f>
        <v/>
      </c>
    </row>
    <row r="468">
      <c r="A468">
        <f>IF('INV&lt;10000'!$B468="","",'INV&lt;10000'!B468)</f>
        <v/>
      </c>
      <c r="B468">
        <f>IF('INV&lt;10000'!$B468="","",'INV&lt;10000'!A468)</f>
        <v/>
      </c>
      <c r="C468">
        <f>IF('INV&lt;10000'!$B468="","",'INV&lt;10000'!H468)</f>
        <v/>
      </c>
      <c r="D468">
        <f>IF('INV&lt;10000'!$B468="","",'INV&lt;10000'!I468)</f>
        <v/>
      </c>
      <c r="E468" s="18">
        <f>IF('INV&lt;10000'!$B468="","",'INV&lt;10000'!P468)</f>
        <v/>
      </c>
      <c r="F468" s="8">
        <f>IF('INV&lt;10000'!$B468="","",'INV&lt;10000'!Q468)</f>
        <v/>
      </c>
      <c r="G468" s="18">
        <f>IF('INV&lt;10000'!$B468="","",'INV&lt;10000'!S468)</f>
        <v/>
      </c>
      <c r="H468" s="8">
        <f>IF('INV&lt;10000'!$B468="","",'INV&lt;10000'!T468)</f>
        <v/>
      </c>
      <c r="I468" s="8">
        <f>IF('INV&lt;10000'!$B468="","",'INV&lt;10000'!X468)</f>
        <v/>
      </c>
      <c r="J468" s="8">
        <f>IF('INV&lt;10000'!$B468="","",'INV&lt;10000'!Y468)</f>
        <v/>
      </c>
    </row>
    <row r="469">
      <c r="A469">
        <f>IF('INV&lt;10000'!$B469="","",'INV&lt;10000'!B469)</f>
        <v/>
      </c>
      <c r="B469">
        <f>IF('INV&lt;10000'!$B469="","",'INV&lt;10000'!A469)</f>
        <v/>
      </c>
      <c r="C469">
        <f>IF('INV&lt;10000'!$B469="","",'INV&lt;10000'!H469)</f>
        <v/>
      </c>
      <c r="D469">
        <f>IF('INV&lt;10000'!$B469="","",'INV&lt;10000'!I469)</f>
        <v/>
      </c>
      <c r="E469" s="18">
        <f>IF('INV&lt;10000'!$B469="","",'INV&lt;10000'!P469)</f>
        <v/>
      </c>
      <c r="F469" s="8">
        <f>IF('INV&lt;10000'!$B469="","",'INV&lt;10000'!Q469)</f>
        <v/>
      </c>
      <c r="G469" s="18">
        <f>IF('INV&lt;10000'!$B469="","",'INV&lt;10000'!S469)</f>
        <v/>
      </c>
      <c r="H469" s="8">
        <f>IF('INV&lt;10000'!$B469="","",'INV&lt;10000'!T469)</f>
        <v/>
      </c>
      <c r="I469" s="8">
        <f>IF('INV&lt;10000'!$B469="","",'INV&lt;10000'!X469)</f>
        <v/>
      </c>
      <c r="J469" s="8">
        <f>IF('INV&lt;10000'!$B469="","",'INV&lt;10000'!Y469)</f>
        <v/>
      </c>
    </row>
    <row r="470">
      <c r="A470">
        <f>IF('INV&lt;10000'!$B470="","",'INV&lt;10000'!B470)</f>
        <v/>
      </c>
      <c r="B470">
        <f>IF('INV&lt;10000'!$B470="","",'INV&lt;10000'!A470)</f>
        <v/>
      </c>
      <c r="C470">
        <f>IF('INV&lt;10000'!$B470="","",'INV&lt;10000'!H470)</f>
        <v/>
      </c>
      <c r="D470">
        <f>IF('INV&lt;10000'!$B470="","",'INV&lt;10000'!I470)</f>
        <v/>
      </c>
      <c r="E470" s="18">
        <f>IF('INV&lt;10000'!$B470="","",'INV&lt;10000'!P470)</f>
        <v/>
      </c>
      <c r="F470" s="8">
        <f>IF('INV&lt;10000'!$B470="","",'INV&lt;10000'!Q470)</f>
        <v/>
      </c>
      <c r="G470" s="18">
        <f>IF('INV&lt;10000'!$B470="","",'INV&lt;10000'!S470)</f>
        <v/>
      </c>
      <c r="H470" s="8">
        <f>IF('INV&lt;10000'!$B470="","",'INV&lt;10000'!T470)</f>
        <v/>
      </c>
      <c r="I470" s="8">
        <f>IF('INV&lt;10000'!$B470="","",'INV&lt;10000'!X470)</f>
        <v/>
      </c>
      <c r="J470" s="8">
        <f>IF('INV&lt;10000'!$B470="","",'INV&lt;10000'!Y470)</f>
        <v/>
      </c>
    </row>
    <row r="471">
      <c r="A471">
        <f>IF('INV&lt;10000'!$B471="","",'INV&lt;10000'!B471)</f>
        <v/>
      </c>
      <c r="B471">
        <f>IF('INV&lt;10000'!$B471="","",'INV&lt;10000'!A471)</f>
        <v/>
      </c>
      <c r="C471">
        <f>IF('INV&lt;10000'!$B471="","",'INV&lt;10000'!H471)</f>
        <v/>
      </c>
      <c r="D471">
        <f>IF('INV&lt;10000'!$B471="","",'INV&lt;10000'!I471)</f>
        <v/>
      </c>
      <c r="E471" s="18">
        <f>IF('INV&lt;10000'!$B471="","",'INV&lt;10000'!P471)</f>
        <v/>
      </c>
      <c r="F471" s="8">
        <f>IF('INV&lt;10000'!$B471="","",'INV&lt;10000'!Q471)</f>
        <v/>
      </c>
      <c r="G471" s="18">
        <f>IF('INV&lt;10000'!$B471="","",'INV&lt;10000'!S471)</f>
        <v/>
      </c>
      <c r="H471" s="8">
        <f>IF('INV&lt;10000'!$B471="","",'INV&lt;10000'!T471)</f>
        <v/>
      </c>
      <c r="I471" s="8">
        <f>IF('INV&lt;10000'!$B471="","",'INV&lt;10000'!X471)</f>
        <v/>
      </c>
      <c r="J471" s="8">
        <f>IF('INV&lt;10000'!$B471="","",'INV&lt;10000'!Y471)</f>
        <v/>
      </c>
    </row>
    <row r="472">
      <c r="A472">
        <f>IF('INV&lt;10000'!$B472="","",'INV&lt;10000'!B472)</f>
        <v/>
      </c>
      <c r="B472">
        <f>IF('INV&lt;10000'!$B472="","",'INV&lt;10000'!A472)</f>
        <v/>
      </c>
      <c r="C472">
        <f>IF('INV&lt;10000'!$B472="","",'INV&lt;10000'!H472)</f>
        <v/>
      </c>
      <c r="D472">
        <f>IF('INV&lt;10000'!$B472="","",'INV&lt;10000'!I472)</f>
        <v/>
      </c>
      <c r="E472" s="18">
        <f>IF('INV&lt;10000'!$B472="","",'INV&lt;10000'!P472)</f>
        <v/>
      </c>
      <c r="F472" s="8">
        <f>IF('INV&lt;10000'!$B472="","",'INV&lt;10000'!Q472)</f>
        <v/>
      </c>
      <c r="G472" s="18">
        <f>IF('INV&lt;10000'!$B472="","",'INV&lt;10000'!S472)</f>
        <v/>
      </c>
      <c r="H472" s="8">
        <f>IF('INV&lt;10000'!$B472="","",'INV&lt;10000'!T472)</f>
        <v/>
      </c>
      <c r="I472" s="8">
        <f>IF('INV&lt;10000'!$B472="","",'INV&lt;10000'!X472)</f>
        <v/>
      </c>
      <c r="J472" s="8">
        <f>IF('INV&lt;10000'!$B472="","",'INV&lt;10000'!Y472)</f>
        <v/>
      </c>
    </row>
    <row r="473">
      <c r="A473">
        <f>IF('INV&lt;10000'!$B473="","",'INV&lt;10000'!B473)</f>
        <v/>
      </c>
      <c r="B473">
        <f>IF('INV&lt;10000'!$B473="","",'INV&lt;10000'!A473)</f>
        <v/>
      </c>
      <c r="C473">
        <f>IF('INV&lt;10000'!$B473="","",'INV&lt;10000'!H473)</f>
        <v/>
      </c>
      <c r="D473">
        <f>IF('INV&lt;10000'!$B473="","",'INV&lt;10000'!I473)</f>
        <v/>
      </c>
      <c r="E473" s="18">
        <f>IF('INV&lt;10000'!$B473="","",'INV&lt;10000'!P473)</f>
        <v/>
      </c>
      <c r="F473" s="8">
        <f>IF('INV&lt;10000'!$B473="","",'INV&lt;10000'!Q473)</f>
        <v/>
      </c>
      <c r="G473" s="18">
        <f>IF('INV&lt;10000'!$B473="","",'INV&lt;10000'!S473)</f>
        <v/>
      </c>
      <c r="H473" s="8">
        <f>IF('INV&lt;10000'!$B473="","",'INV&lt;10000'!T473)</f>
        <v/>
      </c>
      <c r="I473" s="8">
        <f>IF('INV&lt;10000'!$B473="","",'INV&lt;10000'!X473)</f>
        <v/>
      </c>
      <c r="J473" s="8">
        <f>IF('INV&lt;10000'!$B473="","",'INV&lt;10000'!Y473)</f>
        <v/>
      </c>
    </row>
    <row r="474">
      <c r="A474">
        <f>IF('INV&lt;10000'!$B474="","",'INV&lt;10000'!B474)</f>
        <v/>
      </c>
      <c r="B474">
        <f>IF('INV&lt;10000'!$B474="","",'INV&lt;10000'!A474)</f>
        <v/>
      </c>
      <c r="C474">
        <f>IF('INV&lt;10000'!$B474="","",'INV&lt;10000'!H474)</f>
        <v/>
      </c>
      <c r="D474">
        <f>IF('INV&lt;10000'!$B474="","",'INV&lt;10000'!I474)</f>
        <v/>
      </c>
      <c r="E474" s="18">
        <f>IF('INV&lt;10000'!$B474="","",'INV&lt;10000'!P474)</f>
        <v/>
      </c>
      <c r="F474" s="8">
        <f>IF('INV&lt;10000'!$B474="","",'INV&lt;10000'!Q474)</f>
        <v/>
      </c>
      <c r="G474" s="18">
        <f>IF('INV&lt;10000'!$B474="","",'INV&lt;10000'!S474)</f>
        <v/>
      </c>
      <c r="H474" s="8">
        <f>IF('INV&lt;10000'!$B474="","",'INV&lt;10000'!T474)</f>
        <v/>
      </c>
      <c r="I474" s="8">
        <f>IF('INV&lt;10000'!$B474="","",'INV&lt;10000'!X474)</f>
        <v/>
      </c>
      <c r="J474" s="8">
        <f>IF('INV&lt;10000'!$B474="","",'INV&lt;10000'!Y474)</f>
        <v/>
      </c>
    </row>
    <row r="475">
      <c r="A475">
        <f>IF('INV&lt;10000'!$B475="","",'INV&lt;10000'!B475)</f>
        <v/>
      </c>
      <c r="B475">
        <f>IF('INV&lt;10000'!$B475="","",'INV&lt;10000'!A475)</f>
        <v/>
      </c>
      <c r="C475">
        <f>IF('INV&lt;10000'!$B475="","",'INV&lt;10000'!H475)</f>
        <v/>
      </c>
      <c r="D475">
        <f>IF('INV&lt;10000'!$B475="","",'INV&lt;10000'!I475)</f>
        <v/>
      </c>
      <c r="E475" s="18">
        <f>IF('INV&lt;10000'!$B475="","",'INV&lt;10000'!P475)</f>
        <v/>
      </c>
      <c r="F475" s="8">
        <f>IF('INV&lt;10000'!$B475="","",'INV&lt;10000'!Q475)</f>
        <v/>
      </c>
      <c r="G475" s="18">
        <f>IF('INV&lt;10000'!$B475="","",'INV&lt;10000'!S475)</f>
        <v/>
      </c>
      <c r="H475" s="8">
        <f>IF('INV&lt;10000'!$B475="","",'INV&lt;10000'!T475)</f>
        <v/>
      </c>
      <c r="I475" s="8">
        <f>IF('INV&lt;10000'!$B475="","",'INV&lt;10000'!X475)</f>
        <v/>
      </c>
      <c r="J475" s="8">
        <f>IF('INV&lt;10000'!$B475="","",'INV&lt;10000'!Y475)</f>
        <v/>
      </c>
    </row>
    <row r="476">
      <c r="A476">
        <f>IF('INV&lt;10000'!$B476="","",'INV&lt;10000'!B476)</f>
        <v/>
      </c>
      <c r="B476">
        <f>IF('INV&lt;10000'!$B476="","",'INV&lt;10000'!A476)</f>
        <v/>
      </c>
      <c r="C476">
        <f>IF('INV&lt;10000'!$B476="","",'INV&lt;10000'!H476)</f>
        <v/>
      </c>
      <c r="D476">
        <f>IF('INV&lt;10000'!$B476="","",'INV&lt;10000'!I476)</f>
        <v/>
      </c>
      <c r="E476" s="18">
        <f>IF('INV&lt;10000'!$B476="","",'INV&lt;10000'!P476)</f>
        <v/>
      </c>
      <c r="F476" s="8">
        <f>IF('INV&lt;10000'!$B476="","",'INV&lt;10000'!Q476)</f>
        <v/>
      </c>
      <c r="G476" s="18">
        <f>IF('INV&lt;10000'!$B476="","",'INV&lt;10000'!S476)</f>
        <v/>
      </c>
      <c r="H476" s="8">
        <f>IF('INV&lt;10000'!$B476="","",'INV&lt;10000'!T476)</f>
        <v/>
      </c>
      <c r="I476" s="8">
        <f>IF('INV&lt;10000'!$B476="","",'INV&lt;10000'!X476)</f>
        <v/>
      </c>
      <c r="J476" s="8">
        <f>IF('INV&lt;10000'!$B476="","",'INV&lt;10000'!Y476)</f>
        <v/>
      </c>
    </row>
    <row r="477">
      <c r="A477">
        <f>IF('INV&lt;10000'!$B477="","",'INV&lt;10000'!B477)</f>
        <v/>
      </c>
      <c r="B477">
        <f>IF('INV&lt;10000'!$B477="","",'INV&lt;10000'!A477)</f>
        <v/>
      </c>
      <c r="C477">
        <f>IF('INV&lt;10000'!$B477="","",'INV&lt;10000'!H477)</f>
        <v/>
      </c>
      <c r="D477">
        <f>IF('INV&lt;10000'!$B477="","",'INV&lt;10000'!I477)</f>
        <v/>
      </c>
      <c r="E477" s="18">
        <f>IF('INV&lt;10000'!$B477="","",'INV&lt;10000'!P477)</f>
        <v/>
      </c>
      <c r="F477" s="8">
        <f>IF('INV&lt;10000'!$B477="","",'INV&lt;10000'!Q477)</f>
        <v/>
      </c>
      <c r="G477" s="18">
        <f>IF('INV&lt;10000'!$B477="","",'INV&lt;10000'!S477)</f>
        <v/>
      </c>
      <c r="H477" s="8">
        <f>IF('INV&lt;10000'!$B477="","",'INV&lt;10000'!T477)</f>
        <v/>
      </c>
      <c r="I477" s="8">
        <f>IF('INV&lt;10000'!$B477="","",'INV&lt;10000'!X477)</f>
        <v/>
      </c>
      <c r="J477" s="8">
        <f>IF('INV&lt;10000'!$B477="","",'INV&lt;10000'!Y477)</f>
        <v/>
      </c>
    </row>
    <row r="478">
      <c r="A478">
        <f>IF('INV&lt;10000'!$B478="","",'INV&lt;10000'!B478)</f>
        <v/>
      </c>
      <c r="B478">
        <f>IF('INV&lt;10000'!$B478="","",'INV&lt;10000'!A478)</f>
        <v/>
      </c>
      <c r="C478">
        <f>IF('INV&lt;10000'!$B478="","",'INV&lt;10000'!H478)</f>
        <v/>
      </c>
      <c r="D478">
        <f>IF('INV&lt;10000'!$B478="","",'INV&lt;10000'!I478)</f>
        <v/>
      </c>
      <c r="E478" s="18">
        <f>IF('INV&lt;10000'!$B478="","",'INV&lt;10000'!P478)</f>
        <v/>
      </c>
      <c r="F478" s="8">
        <f>IF('INV&lt;10000'!$B478="","",'INV&lt;10000'!Q478)</f>
        <v/>
      </c>
      <c r="G478" s="18">
        <f>IF('INV&lt;10000'!$B478="","",'INV&lt;10000'!S478)</f>
        <v/>
      </c>
      <c r="H478" s="8">
        <f>IF('INV&lt;10000'!$B478="","",'INV&lt;10000'!T478)</f>
        <v/>
      </c>
      <c r="I478" s="8">
        <f>IF('INV&lt;10000'!$B478="","",'INV&lt;10000'!X478)</f>
        <v/>
      </c>
      <c r="J478" s="8">
        <f>IF('INV&lt;10000'!$B478="","",'INV&lt;10000'!Y478)</f>
        <v/>
      </c>
    </row>
    <row r="479">
      <c r="A479">
        <f>IF('INV&lt;10000'!$B479="","",'INV&lt;10000'!B479)</f>
        <v/>
      </c>
      <c r="B479">
        <f>IF('INV&lt;10000'!$B479="","",'INV&lt;10000'!A479)</f>
        <v/>
      </c>
      <c r="C479">
        <f>IF('INV&lt;10000'!$B479="","",'INV&lt;10000'!H479)</f>
        <v/>
      </c>
      <c r="D479">
        <f>IF('INV&lt;10000'!$B479="","",'INV&lt;10000'!I479)</f>
        <v/>
      </c>
      <c r="E479" s="18">
        <f>IF('INV&lt;10000'!$B479="","",'INV&lt;10000'!P479)</f>
        <v/>
      </c>
      <c r="F479" s="8">
        <f>IF('INV&lt;10000'!$B479="","",'INV&lt;10000'!Q479)</f>
        <v/>
      </c>
      <c r="G479" s="18">
        <f>IF('INV&lt;10000'!$B479="","",'INV&lt;10000'!S479)</f>
        <v/>
      </c>
      <c r="H479" s="8">
        <f>IF('INV&lt;10000'!$B479="","",'INV&lt;10000'!T479)</f>
        <v/>
      </c>
      <c r="I479" s="8">
        <f>IF('INV&lt;10000'!$B479="","",'INV&lt;10000'!X479)</f>
        <v/>
      </c>
      <c r="J479" s="8">
        <f>IF('INV&lt;10000'!$B479="","",'INV&lt;10000'!Y479)</f>
        <v/>
      </c>
    </row>
    <row r="480">
      <c r="A480">
        <f>IF('INV&lt;10000'!$B480="","",'INV&lt;10000'!B480)</f>
        <v/>
      </c>
      <c r="B480">
        <f>IF('INV&lt;10000'!$B480="","",'INV&lt;10000'!A480)</f>
        <v/>
      </c>
      <c r="C480">
        <f>IF('INV&lt;10000'!$B480="","",'INV&lt;10000'!H480)</f>
        <v/>
      </c>
      <c r="D480">
        <f>IF('INV&lt;10000'!$B480="","",'INV&lt;10000'!I480)</f>
        <v/>
      </c>
      <c r="E480" s="18">
        <f>IF('INV&lt;10000'!$B480="","",'INV&lt;10000'!P480)</f>
        <v/>
      </c>
      <c r="F480" s="8">
        <f>IF('INV&lt;10000'!$B480="","",'INV&lt;10000'!Q480)</f>
        <v/>
      </c>
      <c r="G480" s="18">
        <f>IF('INV&lt;10000'!$B480="","",'INV&lt;10000'!S480)</f>
        <v/>
      </c>
      <c r="H480" s="8">
        <f>IF('INV&lt;10000'!$B480="","",'INV&lt;10000'!T480)</f>
        <v/>
      </c>
      <c r="I480" s="8">
        <f>IF('INV&lt;10000'!$B480="","",'INV&lt;10000'!X480)</f>
        <v/>
      </c>
      <c r="J480" s="8">
        <f>IF('INV&lt;10000'!$B480="","",'INV&lt;10000'!Y480)</f>
        <v/>
      </c>
    </row>
    <row r="481">
      <c r="A481">
        <f>IF('INV&lt;10000'!$B481="","",'INV&lt;10000'!B481)</f>
        <v/>
      </c>
      <c r="B481">
        <f>IF('INV&lt;10000'!$B481="","",'INV&lt;10000'!A481)</f>
        <v/>
      </c>
      <c r="C481">
        <f>IF('INV&lt;10000'!$B481="","",'INV&lt;10000'!H481)</f>
        <v/>
      </c>
      <c r="D481">
        <f>IF('INV&lt;10000'!$B481="","",'INV&lt;10000'!I481)</f>
        <v/>
      </c>
      <c r="E481" s="18">
        <f>IF('INV&lt;10000'!$B481="","",'INV&lt;10000'!P481)</f>
        <v/>
      </c>
      <c r="F481" s="8">
        <f>IF('INV&lt;10000'!$B481="","",'INV&lt;10000'!Q481)</f>
        <v/>
      </c>
      <c r="G481" s="18">
        <f>IF('INV&lt;10000'!$B481="","",'INV&lt;10000'!S481)</f>
        <v/>
      </c>
      <c r="H481" s="8">
        <f>IF('INV&lt;10000'!$B481="","",'INV&lt;10000'!T481)</f>
        <v/>
      </c>
      <c r="I481" s="8">
        <f>IF('INV&lt;10000'!$B481="","",'INV&lt;10000'!X481)</f>
        <v/>
      </c>
      <c r="J481" s="8">
        <f>IF('INV&lt;10000'!$B481="","",'INV&lt;10000'!Y481)</f>
        <v/>
      </c>
    </row>
    <row r="482">
      <c r="A482">
        <f>IF('INV&lt;10000'!$B482="","",'INV&lt;10000'!B482)</f>
        <v/>
      </c>
      <c r="B482">
        <f>IF('INV&lt;10000'!$B482="","",'INV&lt;10000'!A482)</f>
        <v/>
      </c>
      <c r="C482">
        <f>IF('INV&lt;10000'!$B482="","",'INV&lt;10000'!H482)</f>
        <v/>
      </c>
      <c r="D482">
        <f>IF('INV&lt;10000'!$B482="","",'INV&lt;10000'!I482)</f>
        <v/>
      </c>
      <c r="E482" s="18">
        <f>IF('INV&lt;10000'!$B482="","",'INV&lt;10000'!P482)</f>
        <v/>
      </c>
      <c r="F482" s="8">
        <f>IF('INV&lt;10000'!$B482="","",'INV&lt;10000'!Q482)</f>
        <v/>
      </c>
      <c r="G482" s="18">
        <f>IF('INV&lt;10000'!$B482="","",'INV&lt;10000'!S482)</f>
        <v/>
      </c>
      <c r="H482" s="8">
        <f>IF('INV&lt;10000'!$B482="","",'INV&lt;10000'!T482)</f>
        <v/>
      </c>
      <c r="I482" s="8">
        <f>IF('INV&lt;10000'!$B482="","",'INV&lt;10000'!X482)</f>
        <v/>
      </c>
      <c r="J482" s="8">
        <f>IF('INV&lt;10000'!$B482="","",'INV&lt;10000'!Y482)</f>
        <v/>
      </c>
    </row>
    <row r="483">
      <c r="A483">
        <f>IF('INV&lt;10000'!$B483="","",'INV&lt;10000'!B483)</f>
        <v/>
      </c>
      <c r="B483">
        <f>IF('INV&lt;10000'!$B483="","",'INV&lt;10000'!A483)</f>
        <v/>
      </c>
      <c r="C483">
        <f>IF('INV&lt;10000'!$B483="","",'INV&lt;10000'!H483)</f>
        <v/>
      </c>
      <c r="D483">
        <f>IF('INV&lt;10000'!$B483="","",'INV&lt;10000'!I483)</f>
        <v/>
      </c>
      <c r="E483" s="18">
        <f>IF('INV&lt;10000'!$B483="","",'INV&lt;10000'!P483)</f>
        <v/>
      </c>
      <c r="F483" s="8">
        <f>IF('INV&lt;10000'!$B483="","",'INV&lt;10000'!Q483)</f>
        <v/>
      </c>
      <c r="G483" s="18">
        <f>IF('INV&lt;10000'!$B483="","",'INV&lt;10000'!S483)</f>
        <v/>
      </c>
      <c r="H483" s="8">
        <f>IF('INV&lt;10000'!$B483="","",'INV&lt;10000'!T483)</f>
        <v/>
      </c>
      <c r="I483" s="8">
        <f>IF('INV&lt;10000'!$B483="","",'INV&lt;10000'!X483)</f>
        <v/>
      </c>
      <c r="J483" s="8">
        <f>IF('INV&lt;10000'!$B483="","",'INV&lt;10000'!Y483)</f>
        <v/>
      </c>
    </row>
    <row r="484">
      <c r="A484">
        <f>IF('INV&lt;10000'!$B484="","",'INV&lt;10000'!B484)</f>
        <v/>
      </c>
      <c r="B484">
        <f>IF('INV&lt;10000'!$B484="","",'INV&lt;10000'!A484)</f>
        <v/>
      </c>
      <c r="C484">
        <f>IF('INV&lt;10000'!$B484="","",'INV&lt;10000'!H484)</f>
        <v/>
      </c>
      <c r="D484">
        <f>IF('INV&lt;10000'!$B484="","",'INV&lt;10000'!I484)</f>
        <v/>
      </c>
      <c r="E484" s="18">
        <f>IF('INV&lt;10000'!$B484="","",'INV&lt;10000'!P484)</f>
        <v/>
      </c>
      <c r="F484" s="8">
        <f>IF('INV&lt;10000'!$B484="","",'INV&lt;10000'!Q484)</f>
        <v/>
      </c>
      <c r="G484" s="18">
        <f>IF('INV&lt;10000'!$B484="","",'INV&lt;10000'!S484)</f>
        <v/>
      </c>
      <c r="H484" s="8">
        <f>IF('INV&lt;10000'!$B484="","",'INV&lt;10000'!T484)</f>
        <v/>
      </c>
      <c r="I484" s="8">
        <f>IF('INV&lt;10000'!$B484="","",'INV&lt;10000'!X484)</f>
        <v/>
      </c>
      <c r="J484" s="8">
        <f>IF('INV&lt;10000'!$B484="","",'INV&lt;10000'!Y484)</f>
        <v/>
      </c>
    </row>
    <row r="485">
      <c r="A485">
        <f>IF('INV&lt;10000'!$B485="","",'INV&lt;10000'!B485)</f>
        <v/>
      </c>
      <c r="B485">
        <f>IF('INV&lt;10000'!$B485="","",'INV&lt;10000'!A485)</f>
        <v/>
      </c>
      <c r="C485">
        <f>IF('INV&lt;10000'!$B485="","",'INV&lt;10000'!H485)</f>
        <v/>
      </c>
      <c r="D485">
        <f>IF('INV&lt;10000'!$B485="","",'INV&lt;10000'!I485)</f>
        <v/>
      </c>
      <c r="E485" s="18">
        <f>IF('INV&lt;10000'!$B485="","",'INV&lt;10000'!P485)</f>
        <v/>
      </c>
      <c r="F485" s="8">
        <f>IF('INV&lt;10000'!$B485="","",'INV&lt;10000'!Q485)</f>
        <v/>
      </c>
      <c r="G485" s="18">
        <f>IF('INV&lt;10000'!$B485="","",'INV&lt;10000'!S485)</f>
        <v/>
      </c>
      <c r="H485" s="8">
        <f>IF('INV&lt;10000'!$B485="","",'INV&lt;10000'!T485)</f>
        <v/>
      </c>
      <c r="I485" s="8">
        <f>IF('INV&lt;10000'!$B485="","",'INV&lt;10000'!X485)</f>
        <v/>
      </c>
      <c r="J485" s="8">
        <f>IF('INV&lt;10000'!$B485="","",'INV&lt;10000'!Y485)</f>
        <v/>
      </c>
    </row>
    <row r="486">
      <c r="A486">
        <f>IF('INV&lt;10000'!$B486="","",'INV&lt;10000'!B486)</f>
        <v/>
      </c>
      <c r="B486">
        <f>IF('INV&lt;10000'!$B486="","",'INV&lt;10000'!A486)</f>
        <v/>
      </c>
      <c r="C486">
        <f>IF('INV&lt;10000'!$B486="","",'INV&lt;10000'!H486)</f>
        <v/>
      </c>
      <c r="D486">
        <f>IF('INV&lt;10000'!$B486="","",'INV&lt;10000'!I486)</f>
        <v/>
      </c>
      <c r="E486" s="18">
        <f>IF('INV&lt;10000'!$B486="","",'INV&lt;10000'!P486)</f>
        <v/>
      </c>
      <c r="F486" s="8">
        <f>IF('INV&lt;10000'!$B486="","",'INV&lt;10000'!Q486)</f>
        <v/>
      </c>
      <c r="G486" s="18">
        <f>IF('INV&lt;10000'!$B486="","",'INV&lt;10000'!S486)</f>
        <v/>
      </c>
      <c r="H486" s="8">
        <f>IF('INV&lt;10000'!$B486="","",'INV&lt;10000'!T486)</f>
        <v/>
      </c>
      <c r="I486" s="8">
        <f>IF('INV&lt;10000'!$B486="","",'INV&lt;10000'!X486)</f>
        <v/>
      </c>
      <c r="J486" s="8">
        <f>IF('INV&lt;10000'!$B486="","",'INV&lt;10000'!Y486)</f>
        <v/>
      </c>
    </row>
    <row r="487">
      <c r="A487">
        <f>IF('INV&lt;10000'!$B487="","",'INV&lt;10000'!B487)</f>
        <v/>
      </c>
      <c r="B487">
        <f>IF('INV&lt;10000'!$B487="","",'INV&lt;10000'!A487)</f>
        <v/>
      </c>
      <c r="C487">
        <f>IF('INV&lt;10000'!$B487="","",'INV&lt;10000'!H487)</f>
        <v/>
      </c>
      <c r="D487">
        <f>IF('INV&lt;10000'!$B487="","",'INV&lt;10000'!I487)</f>
        <v/>
      </c>
      <c r="E487" s="18">
        <f>IF('INV&lt;10000'!$B487="","",'INV&lt;10000'!P487)</f>
        <v/>
      </c>
      <c r="F487" s="8">
        <f>IF('INV&lt;10000'!$B487="","",'INV&lt;10000'!Q487)</f>
        <v/>
      </c>
      <c r="G487" s="18">
        <f>IF('INV&lt;10000'!$B487="","",'INV&lt;10000'!S487)</f>
        <v/>
      </c>
      <c r="H487" s="8">
        <f>IF('INV&lt;10000'!$B487="","",'INV&lt;10000'!T487)</f>
        <v/>
      </c>
      <c r="I487" s="8">
        <f>IF('INV&lt;10000'!$B487="","",'INV&lt;10000'!X487)</f>
        <v/>
      </c>
      <c r="J487" s="8">
        <f>IF('INV&lt;10000'!$B487="","",'INV&lt;10000'!Y487)</f>
        <v/>
      </c>
    </row>
    <row r="488">
      <c r="A488">
        <f>IF('INV&lt;10000'!$B488="","",'INV&lt;10000'!B488)</f>
        <v/>
      </c>
      <c r="B488">
        <f>IF('INV&lt;10000'!$B488="","",'INV&lt;10000'!A488)</f>
        <v/>
      </c>
      <c r="C488">
        <f>IF('INV&lt;10000'!$B488="","",'INV&lt;10000'!H488)</f>
        <v/>
      </c>
      <c r="D488">
        <f>IF('INV&lt;10000'!$B488="","",'INV&lt;10000'!I488)</f>
        <v/>
      </c>
      <c r="E488" s="18">
        <f>IF('INV&lt;10000'!$B488="","",'INV&lt;10000'!P488)</f>
        <v/>
      </c>
      <c r="F488" s="8">
        <f>IF('INV&lt;10000'!$B488="","",'INV&lt;10000'!Q488)</f>
        <v/>
      </c>
      <c r="G488" s="18">
        <f>IF('INV&lt;10000'!$B488="","",'INV&lt;10000'!S488)</f>
        <v/>
      </c>
      <c r="H488" s="8">
        <f>IF('INV&lt;10000'!$B488="","",'INV&lt;10000'!T488)</f>
        <v/>
      </c>
      <c r="I488" s="8">
        <f>IF('INV&lt;10000'!$B488="","",'INV&lt;10000'!X488)</f>
        <v/>
      </c>
      <c r="J488" s="8">
        <f>IF('INV&lt;10000'!$B488="","",'INV&lt;10000'!Y488)</f>
        <v/>
      </c>
    </row>
    <row r="489">
      <c r="A489">
        <f>IF('INV&lt;10000'!$B489="","",'INV&lt;10000'!B489)</f>
        <v/>
      </c>
      <c r="B489">
        <f>IF('INV&lt;10000'!$B489="","",'INV&lt;10000'!A489)</f>
        <v/>
      </c>
      <c r="C489">
        <f>IF('INV&lt;10000'!$B489="","",'INV&lt;10000'!H489)</f>
        <v/>
      </c>
      <c r="D489">
        <f>IF('INV&lt;10000'!$B489="","",'INV&lt;10000'!I489)</f>
        <v/>
      </c>
      <c r="E489" s="18">
        <f>IF('INV&lt;10000'!$B489="","",'INV&lt;10000'!P489)</f>
        <v/>
      </c>
      <c r="F489" s="8">
        <f>IF('INV&lt;10000'!$B489="","",'INV&lt;10000'!Q489)</f>
        <v/>
      </c>
      <c r="G489" s="18">
        <f>IF('INV&lt;10000'!$B489="","",'INV&lt;10000'!S489)</f>
        <v/>
      </c>
      <c r="H489" s="8">
        <f>IF('INV&lt;10000'!$B489="","",'INV&lt;10000'!T489)</f>
        <v/>
      </c>
      <c r="I489" s="8">
        <f>IF('INV&lt;10000'!$B489="","",'INV&lt;10000'!X489)</f>
        <v/>
      </c>
      <c r="J489" s="8">
        <f>IF('INV&lt;10000'!$B489="","",'INV&lt;10000'!Y489)</f>
        <v/>
      </c>
    </row>
    <row r="490">
      <c r="A490">
        <f>IF('INV&lt;10000'!$B490="","",'INV&lt;10000'!B490)</f>
        <v/>
      </c>
      <c r="B490">
        <f>IF('INV&lt;10000'!$B490="","",'INV&lt;10000'!A490)</f>
        <v/>
      </c>
      <c r="C490">
        <f>IF('INV&lt;10000'!$B490="","",'INV&lt;10000'!H490)</f>
        <v/>
      </c>
      <c r="D490">
        <f>IF('INV&lt;10000'!$B490="","",'INV&lt;10000'!I490)</f>
        <v/>
      </c>
      <c r="E490" s="18">
        <f>IF('INV&lt;10000'!$B490="","",'INV&lt;10000'!P490)</f>
        <v/>
      </c>
      <c r="F490" s="8">
        <f>IF('INV&lt;10000'!$B490="","",'INV&lt;10000'!Q490)</f>
        <v/>
      </c>
      <c r="G490" s="18">
        <f>IF('INV&lt;10000'!$B490="","",'INV&lt;10000'!S490)</f>
        <v/>
      </c>
      <c r="H490" s="8">
        <f>IF('INV&lt;10000'!$B490="","",'INV&lt;10000'!T490)</f>
        <v/>
      </c>
      <c r="I490" s="8">
        <f>IF('INV&lt;10000'!$B490="","",'INV&lt;10000'!X490)</f>
        <v/>
      </c>
      <c r="J490" s="8">
        <f>IF('INV&lt;10000'!$B490="","",'INV&lt;10000'!Y490)</f>
        <v/>
      </c>
    </row>
    <row r="491">
      <c r="A491">
        <f>IF('INV&lt;10000'!$B491="","",'INV&lt;10000'!B491)</f>
        <v/>
      </c>
      <c r="B491">
        <f>IF('INV&lt;10000'!$B491="","",'INV&lt;10000'!A491)</f>
        <v/>
      </c>
      <c r="C491">
        <f>IF('INV&lt;10000'!$B491="","",'INV&lt;10000'!H491)</f>
        <v/>
      </c>
      <c r="D491">
        <f>IF('INV&lt;10000'!$B491="","",'INV&lt;10000'!I491)</f>
        <v/>
      </c>
      <c r="E491" s="18">
        <f>IF('INV&lt;10000'!$B491="","",'INV&lt;10000'!P491)</f>
        <v/>
      </c>
      <c r="F491" s="8">
        <f>IF('INV&lt;10000'!$B491="","",'INV&lt;10000'!Q491)</f>
        <v/>
      </c>
      <c r="G491" s="18">
        <f>IF('INV&lt;10000'!$B491="","",'INV&lt;10000'!S491)</f>
        <v/>
      </c>
      <c r="H491" s="8">
        <f>IF('INV&lt;10000'!$B491="","",'INV&lt;10000'!T491)</f>
        <v/>
      </c>
      <c r="I491" s="8">
        <f>IF('INV&lt;10000'!$B491="","",'INV&lt;10000'!X491)</f>
        <v/>
      </c>
      <c r="J491" s="8">
        <f>IF('INV&lt;10000'!$B491="","",'INV&lt;10000'!Y491)</f>
        <v/>
      </c>
    </row>
    <row r="492">
      <c r="A492">
        <f>IF('INV&lt;10000'!$B492="","",'INV&lt;10000'!B492)</f>
        <v/>
      </c>
      <c r="B492">
        <f>IF('INV&lt;10000'!$B492="","",'INV&lt;10000'!A492)</f>
        <v/>
      </c>
      <c r="C492">
        <f>IF('INV&lt;10000'!$B492="","",'INV&lt;10000'!H492)</f>
        <v/>
      </c>
      <c r="D492">
        <f>IF('INV&lt;10000'!$B492="","",'INV&lt;10000'!I492)</f>
        <v/>
      </c>
      <c r="E492" s="18">
        <f>IF('INV&lt;10000'!$B492="","",'INV&lt;10000'!P492)</f>
        <v/>
      </c>
      <c r="F492" s="8">
        <f>IF('INV&lt;10000'!$B492="","",'INV&lt;10000'!Q492)</f>
        <v/>
      </c>
      <c r="G492" s="18">
        <f>IF('INV&lt;10000'!$B492="","",'INV&lt;10000'!S492)</f>
        <v/>
      </c>
      <c r="H492" s="8">
        <f>IF('INV&lt;10000'!$B492="","",'INV&lt;10000'!T492)</f>
        <v/>
      </c>
      <c r="I492" s="8">
        <f>IF('INV&lt;10000'!$B492="","",'INV&lt;10000'!X492)</f>
        <v/>
      </c>
      <c r="J492" s="8">
        <f>IF('INV&lt;10000'!$B492="","",'INV&lt;10000'!Y492)</f>
        <v/>
      </c>
    </row>
    <row r="493">
      <c r="A493">
        <f>IF('INV&lt;10000'!$B493="","",'INV&lt;10000'!B493)</f>
        <v/>
      </c>
      <c r="B493">
        <f>IF('INV&lt;10000'!$B493="","",'INV&lt;10000'!A493)</f>
        <v/>
      </c>
      <c r="C493">
        <f>IF('INV&lt;10000'!$B493="","",'INV&lt;10000'!H493)</f>
        <v/>
      </c>
      <c r="D493">
        <f>IF('INV&lt;10000'!$B493="","",'INV&lt;10000'!I493)</f>
        <v/>
      </c>
      <c r="E493" s="18">
        <f>IF('INV&lt;10000'!$B493="","",'INV&lt;10000'!P493)</f>
        <v/>
      </c>
      <c r="F493" s="8">
        <f>IF('INV&lt;10000'!$B493="","",'INV&lt;10000'!Q493)</f>
        <v/>
      </c>
      <c r="G493" s="18">
        <f>IF('INV&lt;10000'!$B493="","",'INV&lt;10000'!S493)</f>
        <v/>
      </c>
      <c r="H493" s="8">
        <f>IF('INV&lt;10000'!$B493="","",'INV&lt;10000'!T493)</f>
        <v/>
      </c>
      <c r="I493" s="8">
        <f>IF('INV&lt;10000'!$B493="","",'INV&lt;10000'!X493)</f>
        <v/>
      </c>
      <c r="J493" s="8">
        <f>IF('INV&lt;10000'!$B493="","",'INV&lt;10000'!Y493)</f>
        <v/>
      </c>
    </row>
    <row r="494">
      <c r="A494">
        <f>IF('INV&lt;10000'!$B494="","",'INV&lt;10000'!B494)</f>
        <v/>
      </c>
      <c r="B494">
        <f>IF('INV&lt;10000'!$B494="","",'INV&lt;10000'!A494)</f>
        <v/>
      </c>
      <c r="C494">
        <f>IF('INV&lt;10000'!$B494="","",'INV&lt;10000'!H494)</f>
        <v/>
      </c>
      <c r="D494">
        <f>IF('INV&lt;10000'!$B494="","",'INV&lt;10000'!I494)</f>
        <v/>
      </c>
      <c r="E494" s="18">
        <f>IF('INV&lt;10000'!$B494="","",'INV&lt;10000'!P494)</f>
        <v/>
      </c>
      <c r="F494" s="8">
        <f>IF('INV&lt;10000'!$B494="","",'INV&lt;10000'!Q494)</f>
        <v/>
      </c>
      <c r="G494" s="18">
        <f>IF('INV&lt;10000'!$B494="","",'INV&lt;10000'!S494)</f>
        <v/>
      </c>
      <c r="H494" s="8">
        <f>IF('INV&lt;10000'!$B494="","",'INV&lt;10000'!T494)</f>
        <v/>
      </c>
      <c r="I494" s="8">
        <f>IF('INV&lt;10000'!$B494="","",'INV&lt;10000'!X494)</f>
        <v/>
      </c>
      <c r="J494" s="8">
        <f>IF('INV&lt;10000'!$B494="","",'INV&lt;10000'!Y494)</f>
        <v/>
      </c>
    </row>
    <row r="495">
      <c r="A495">
        <f>IF('INV&lt;10000'!$B495="","",'INV&lt;10000'!B495)</f>
        <v/>
      </c>
      <c r="B495">
        <f>IF('INV&lt;10000'!$B495="","",'INV&lt;10000'!A495)</f>
        <v/>
      </c>
      <c r="C495">
        <f>IF('INV&lt;10000'!$B495="","",'INV&lt;10000'!H495)</f>
        <v/>
      </c>
      <c r="D495">
        <f>IF('INV&lt;10000'!$B495="","",'INV&lt;10000'!I495)</f>
        <v/>
      </c>
      <c r="E495" s="18">
        <f>IF('INV&lt;10000'!$B495="","",'INV&lt;10000'!P495)</f>
        <v/>
      </c>
      <c r="F495" s="8">
        <f>IF('INV&lt;10000'!$B495="","",'INV&lt;10000'!Q495)</f>
        <v/>
      </c>
      <c r="G495" s="18">
        <f>IF('INV&lt;10000'!$B495="","",'INV&lt;10000'!S495)</f>
        <v/>
      </c>
      <c r="H495" s="8">
        <f>IF('INV&lt;10000'!$B495="","",'INV&lt;10000'!T495)</f>
        <v/>
      </c>
      <c r="I495" s="8">
        <f>IF('INV&lt;10000'!$B495="","",'INV&lt;10000'!X495)</f>
        <v/>
      </c>
      <c r="J495" s="8">
        <f>IF('INV&lt;10000'!$B495="","",'INV&lt;10000'!Y495)</f>
        <v/>
      </c>
    </row>
    <row r="496">
      <c r="A496">
        <f>IF('INV&lt;10000'!$B496="","",'INV&lt;10000'!B496)</f>
        <v/>
      </c>
      <c r="B496">
        <f>IF('INV&lt;10000'!$B496="","",'INV&lt;10000'!A496)</f>
        <v/>
      </c>
      <c r="C496">
        <f>IF('INV&lt;10000'!$B496="","",'INV&lt;10000'!H496)</f>
        <v/>
      </c>
      <c r="D496">
        <f>IF('INV&lt;10000'!$B496="","",'INV&lt;10000'!I496)</f>
        <v/>
      </c>
      <c r="E496" s="18">
        <f>IF('INV&lt;10000'!$B496="","",'INV&lt;10000'!P496)</f>
        <v/>
      </c>
      <c r="F496" s="8">
        <f>IF('INV&lt;10000'!$B496="","",'INV&lt;10000'!Q496)</f>
        <v/>
      </c>
      <c r="G496" s="18">
        <f>IF('INV&lt;10000'!$B496="","",'INV&lt;10000'!S496)</f>
        <v/>
      </c>
      <c r="H496" s="8">
        <f>IF('INV&lt;10000'!$B496="","",'INV&lt;10000'!T496)</f>
        <v/>
      </c>
      <c r="I496" s="8">
        <f>IF('INV&lt;10000'!$B496="","",'INV&lt;10000'!X496)</f>
        <v/>
      </c>
      <c r="J496" s="8">
        <f>IF('INV&lt;10000'!$B496="","",'INV&lt;10000'!Y496)</f>
        <v/>
      </c>
    </row>
    <row r="497">
      <c r="A497">
        <f>IF('INV&lt;10000'!$B497="","",'INV&lt;10000'!B497)</f>
        <v/>
      </c>
      <c r="B497">
        <f>IF('INV&lt;10000'!$B497="","",'INV&lt;10000'!A497)</f>
        <v/>
      </c>
      <c r="C497">
        <f>IF('INV&lt;10000'!$B497="","",'INV&lt;10000'!H497)</f>
        <v/>
      </c>
      <c r="D497">
        <f>IF('INV&lt;10000'!$B497="","",'INV&lt;10000'!I497)</f>
        <v/>
      </c>
      <c r="E497" s="18">
        <f>IF('INV&lt;10000'!$B497="","",'INV&lt;10000'!P497)</f>
        <v/>
      </c>
      <c r="F497" s="8">
        <f>IF('INV&lt;10000'!$B497="","",'INV&lt;10000'!Q497)</f>
        <v/>
      </c>
      <c r="G497" s="18">
        <f>IF('INV&lt;10000'!$B497="","",'INV&lt;10000'!S497)</f>
        <v/>
      </c>
      <c r="H497" s="8">
        <f>IF('INV&lt;10000'!$B497="","",'INV&lt;10000'!T497)</f>
        <v/>
      </c>
      <c r="I497" s="8">
        <f>IF('INV&lt;10000'!$B497="","",'INV&lt;10000'!X497)</f>
        <v/>
      </c>
      <c r="J497" s="8">
        <f>IF('INV&lt;10000'!$B497="","",'INV&lt;10000'!Y497)</f>
        <v/>
      </c>
    </row>
    <row r="498">
      <c r="A498">
        <f>IF('INV&lt;10000'!$B498="","",'INV&lt;10000'!B498)</f>
        <v/>
      </c>
      <c r="B498">
        <f>IF('INV&lt;10000'!$B498="","",'INV&lt;10000'!A498)</f>
        <v/>
      </c>
      <c r="C498">
        <f>IF('INV&lt;10000'!$B498="","",'INV&lt;10000'!H498)</f>
        <v/>
      </c>
      <c r="D498">
        <f>IF('INV&lt;10000'!$B498="","",'INV&lt;10000'!I498)</f>
        <v/>
      </c>
      <c r="E498" s="18">
        <f>IF('INV&lt;10000'!$B498="","",'INV&lt;10000'!P498)</f>
        <v/>
      </c>
      <c r="F498" s="8">
        <f>IF('INV&lt;10000'!$B498="","",'INV&lt;10000'!Q498)</f>
        <v/>
      </c>
      <c r="G498" s="18">
        <f>IF('INV&lt;10000'!$B498="","",'INV&lt;10000'!S498)</f>
        <v/>
      </c>
      <c r="H498" s="8">
        <f>IF('INV&lt;10000'!$B498="","",'INV&lt;10000'!T498)</f>
        <v/>
      </c>
      <c r="I498" s="8">
        <f>IF('INV&lt;10000'!$B498="","",'INV&lt;10000'!X498)</f>
        <v/>
      </c>
      <c r="J498" s="8">
        <f>IF('INV&lt;10000'!$B498="","",'INV&lt;10000'!Y498)</f>
        <v/>
      </c>
    </row>
    <row r="499">
      <c r="A499">
        <f>IF('INV&lt;10000'!$B499="","",'INV&lt;10000'!B499)</f>
        <v/>
      </c>
      <c r="B499">
        <f>IF('INV&lt;10000'!$B499="","",'INV&lt;10000'!A499)</f>
        <v/>
      </c>
      <c r="C499">
        <f>IF('INV&lt;10000'!$B499="","",'INV&lt;10000'!H499)</f>
        <v/>
      </c>
      <c r="D499">
        <f>IF('INV&lt;10000'!$B499="","",'INV&lt;10000'!I499)</f>
        <v/>
      </c>
      <c r="E499" s="18">
        <f>IF('INV&lt;10000'!$B499="","",'INV&lt;10000'!P499)</f>
        <v/>
      </c>
      <c r="F499" s="8">
        <f>IF('INV&lt;10000'!$B499="","",'INV&lt;10000'!Q499)</f>
        <v/>
      </c>
      <c r="G499" s="18">
        <f>IF('INV&lt;10000'!$B499="","",'INV&lt;10000'!S499)</f>
        <v/>
      </c>
      <c r="H499" s="8">
        <f>IF('INV&lt;10000'!$B499="","",'INV&lt;10000'!T499)</f>
        <v/>
      </c>
      <c r="I499" s="8">
        <f>IF('INV&lt;10000'!$B499="","",'INV&lt;10000'!X499)</f>
        <v/>
      </c>
      <c r="J499" s="8">
        <f>IF('INV&lt;10000'!$B499="","",'INV&lt;10000'!Y499)</f>
        <v/>
      </c>
    </row>
    <row r="500">
      <c r="A500">
        <f>IF('INV&lt;10000'!$B500="","",'INV&lt;10000'!B500)</f>
        <v/>
      </c>
      <c r="B500">
        <f>IF('INV&lt;10000'!$B500="","",'INV&lt;10000'!A500)</f>
        <v/>
      </c>
      <c r="C500">
        <f>IF('INV&lt;10000'!$B500="","",'INV&lt;10000'!H500)</f>
        <v/>
      </c>
      <c r="D500">
        <f>IF('INV&lt;10000'!$B500="","",'INV&lt;10000'!I500)</f>
        <v/>
      </c>
      <c r="E500" s="18">
        <f>IF('INV&lt;10000'!$B500="","",'INV&lt;10000'!P500)</f>
        <v/>
      </c>
      <c r="F500" s="8">
        <f>IF('INV&lt;10000'!$B500="","",'INV&lt;10000'!Q500)</f>
        <v/>
      </c>
      <c r="G500" s="18">
        <f>IF('INV&lt;10000'!$B500="","",'INV&lt;10000'!S500)</f>
        <v/>
      </c>
      <c r="H500" s="8">
        <f>IF('INV&lt;10000'!$B500="","",'INV&lt;10000'!T500)</f>
        <v/>
      </c>
      <c r="I500" s="8">
        <f>IF('INV&lt;10000'!$B500="","",'INV&lt;10000'!X500)</f>
        <v/>
      </c>
      <c r="J500" s="8">
        <f>IF('INV&lt;10000'!$B500="","",'INV&lt;10000'!Y500)</f>
        <v/>
      </c>
    </row>
    <row r="501">
      <c r="A501">
        <f>IF('INV&lt;10000'!$B501="","",'INV&lt;10000'!B501)</f>
        <v/>
      </c>
      <c r="B501">
        <f>IF('INV&lt;10000'!$B501="","",'INV&lt;10000'!A501)</f>
        <v/>
      </c>
      <c r="C501">
        <f>IF('INV&lt;10000'!$B501="","",'INV&lt;10000'!H501)</f>
        <v/>
      </c>
      <c r="D501">
        <f>IF('INV&lt;10000'!$B501="","",'INV&lt;10000'!I501)</f>
        <v/>
      </c>
      <c r="E501" s="18">
        <f>IF('INV&lt;10000'!$B501="","",'INV&lt;10000'!P501)</f>
        <v/>
      </c>
      <c r="F501" s="8">
        <f>IF('INV&lt;10000'!$B501="","",'INV&lt;10000'!Q501)</f>
        <v/>
      </c>
      <c r="G501" s="18">
        <f>IF('INV&lt;10000'!$B501="","",'INV&lt;10000'!S501)</f>
        <v/>
      </c>
      <c r="H501" s="8">
        <f>IF('INV&lt;10000'!$B501="","",'INV&lt;10000'!T501)</f>
        <v/>
      </c>
      <c r="I501" s="8">
        <f>IF('INV&lt;10000'!$B501="","",'INV&lt;10000'!X501)</f>
        <v/>
      </c>
      <c r="J501" s="8">
        <f>IF('INV&lt;10000'!$B501="","",'INV&lt;10000'!Y501)</f>
        <v/>
      </c>
    </row>
    <row r="502">
      <c r="A502">
        <f>IF('INV&lt;10000'!$B502="","",'INV&lt;10000'!B502)</f>
        <v/>
      </c>
      <c r="B502">
        <f>IF('INV&lt;10000'!$B502="","",'INV&lt;10000'!A502)</f>
        <v/>
      </c>
      <c r="C502">
        <f>IF('INV&lt;10000'!$B502="","",'INV&lt;10000'!H502)</f>
        <v/>
      </c>
      <c r="D502">
        <f>IF('INV&lt;10000'!$B502="","",'INV&lt;10000'!I502)</f>
        <v/>
      </c>
      <c r="E502" s="18">
        <f>IF('INV&lt;10000'!$B502="","",'INV&lt;10000'!P502)</f>
        <v/>
      </c>
      <c r="F502" s="8">
        <f>IF('INV&lt;10000'!$B502="","",'INV&lt;10000'!Q502)</f>
        <v/>
      </c>
      <c r="G502" s="18">
        <f>IF('INV&lt;10000'!$B502="","",'INV&lt;10000'!S502)</f>
        <v/>
      </c>
      <c r="H502" s="8">
        <f>IF('INV&lt;10000'!$B502="","",'INV&lt;10000'!T502)</f>
        <v/>
      </c>
      <c r="I502" s="8">
        <f>IF('INV&lt;10000'!$B502="","",'INV&lt;10000'!X502)</f>
        <v/>
      </c>
      <c r="J502" s="8">
        <f>IF('INV&lt;10000'!$B502="","",'INV&lt;10000'!Y502)</f>
        <v/>
      </c>
    </row>
    <row r="503">
      <c r="A503">
        <f>IF('INV&lt;10000'!$B503="","",'INV&lt;10000'!B503)</f>
        <v/>
      </c>
      <c r="B503">
        <f>IF('INV&lt;10000'!$B503="","",'INV&lt;10000'!A503)</f>
        <v/>
      </c>
      <c r="C503">
        <f>IF('INV&lt;10000'!$B503="","",'INV&lt;10000'!H503)</f>
        <v/>
      </c>
      <c r="D503">
        <f>IF('INV&lt;10000'!$B503="","",'INV&lt;10000'!I503)</f>
        <v/>
      </c>
      <c r="E503" s="18">
        <f>IF('INV&lt;10000'!$B503="","",'INV&lt;10000'!P503)</f>
        <v/>
      </c>
      <c r="F503" s="8">
        <f>IF('INV&lt;10000'!$B503="","",'INV&lt;10000'!Q503)</f>
        <v/>
      </c>
      <c r="G503" s="18">
        <f>IF('INV&lt;10000'!$B503="","",'INV&lt;10000'!S503)</f>
        <v/>
      </c>
      <c r="H503" s="8">
        <f>IF('INV&lt;10000'!$B503="","",'INV&lt;10000'!T503)</f>
        <v/>
      </c>
      <c r="I503" s="8">
        <f>IF('INV&lt;10000'!$B503="","",'INV&lt;10000'!X503)</f>
        <v/>
      </c>
      <c r="J503" s="8">
        <f>IF('INV&lt;10000'!$B503="","",'INV&lt;10000'!Y503)</f>
        <v/>
      </c>
    </row>
    <row r="504">
      <c r="A504">
        <f>IF('INV&lt;10000'!$B504="","",'INV&lt;10000'!B504)</f>
        <v/>
      </c>
      <c r="B504">
        <f>IF('INV&lt;10000'!$B504="","",'INV&lt;10000'!A504)</f>
        <v/>
      </c>
      <c r="C504">
        <f>IF('INV&lt;10000'!$B504="","",'INV&lt;10000'!H504)</f>
        <v/>
      </c>
      <c r="D504">
        <f>IF('INV&lt;10000'!$B504="","",'INV&lt;10000'!I504)</f>
        <v/>
      </c>
      <c r="E504" s="18">
        <f>IF('INV&lt;10000'!$B504="","",'INV&lt;10000'!P504)</f>
        <v/>
      </c>
      <c r="F504" s="8">
        <f>IF('INV&lt;10000'!$B504="","",'INV&lt;10000'!Q504)</f>
        <v/>
      </c>
      <c r="G504" s="18">
        <f>IF('INV&lt;10000'!$B504="","",'INV&lt;10000'!S504)</f>
        <v/>
      </c>
      <c r="H504" s="8">
        <f>IF('INV&lt;10000'!$B504="","",'INV&lt;10000'!T504)</f>
        <v/>
      </c>
      <c r="I504" s="8">
        <f>IF('INV&lt;10000'!$B504="","",'INV&lt;10000'!X504)</f>
        <v/>
      </c>
      <c r="J504" s="8">
        <f>IF('INV&lt;10000'!$B504="","",'INV&lt;10000'!Y504)</f>
        <v/>
      </c>
    </row>
    <row r="505">
      <c r="A505">
        <f>IF('INV&lt;10000'!$B505="","",'INV&lt;10000'!B505)</f>
        <v/>
      </c>
      <c r="B505">
        <f>IF('INV&lt;10000'!$B505="","",'INV&lt;10000'!A505)</f>
        <v/>
      </c>
      <c r="C505">
        <f>IF('INV&lt;10000'!$B505="","",'INV&lt;10000'!H505)</f>
        <v/>
      </c>
      <c r="D505">
        <f>IF('INV&lt;10000'!$B505="","",'INV&lt;10000'!I505)</f>
        <v/>
      </c>
      <c r="E505" s="18">
        <f>IF('INV&lt;10000'!$B505="","",'INV&lt;10000'!P505)</f>
        <v/>
      </c>
      <c r="F505" s="8">
        <f>IF('INV&lt;10000'!$B505="","",'INV&lt;10000'!Q505)</f>
        <v/>
      </c>
      <c r="G505" s="18">
        <f>IF('INV&lt;10000'!$B505="","",'INV&lt;10000'!S505)</f>
        <v/>
      </c>
      <c r="H505" s="8">
        <f>IF('INV&lt;10000'!$B505="","",'INV&lt;10000'!T505)</f>
        <v/>
      </c>
      <c r="I505" s="8">
        <f>IF('INV&lt;10000'!$B505="","",'INV&lt;10000'!X505)</f>
        <v/>
      </c>
      <c r="J505" s="8">
        <f>IF('INV&lt;10000'!$B505="","",'INV&lt;10000'!Y505)</f>
        <v/>
      </c>
    </row>
    <row r="506">
      <c r="A506">
        <f>IF('INV&lt;10000'!$B506="","",'INV&lt;10000'!B506)</f>
        <v/>
      </c>
      <c r="B506">
        <f>IF('INV&lt;10000'!$B506="","",'INV&lt;10000'!A506)</f>
        <v/>
      </c>
      <c r="C506">
        <f>IF('INV&lt;10000'!$B506="","",'INV&lt;10000'!H506)</f>
        <v/>
      </c>
      <c r="D506">
        <f>IF('INV&lt;10000'!$B506="","",'INV&lt;10000'!I506)</f>
        <v/>
      </c>
      <c r="E506" s="18">
        <f>IF('INV&lt;10000'!$B506="","",'INV&lt;10000'!P506)</f>
        <v/>
      </c>
      <c r="F506" s="8">
        <f>IF('INV&lt;10000'!$B506="","",'INV&lt;10000'!Q506)</f>
        <v/>
      </c>
      <c r="G506" s="18">
        <f>IF('INV&lt;10000'!$B506="","",'INV&lt;10000'!S506)</f>
        <v/>
      </c>
      <c r="H506" s="8">
        <f>IF('INV&lt;10000'!$B506="","",'INV&lt;10000'!T506)</f>
        <v/>
      </c>
      <c r="I506" s="8">
        <f>IF('INV&lt;10000'!$B506="","",'INV&lt;10000'!X506)</f>
        <v/>
      </c>
      <c r="J506" s="8">
        <f>IF('INV&lt;10000'!$B506="","",'INV&lt;10000'!Y506)</f>
        <v/>
      </c>
    </row>
    <row r="507">
      <c r="A507">
        <f>IF('INV&lt;10000'!$B507="","",'INV&lt;10000'!B507)</f>
        <v/>
      </c>
      <c r="B507">
        <f>IF('INV&lt;10000'!$B507="","",'INV&lt;10000'!A507)</f>
        <v/>
      </c>
      <c r="C507">
        <f>IF('INV&lt;10000'!$B507="","",'INV&lt;10000'!H507)</f>
        <v/>
      </c>
      <c r="D507">
        <f>IF('INV&lt;10000'!$B507="","",'INV&lt;10000'!I507)</f>
        <v/>
      </c>
      <c r="E507" s="18">
        <f>IF('INV&lt;10000'!$B507="","",'INV&lt;10000'!P507)</f>
        <v/>
      </c>
      <c r="F507" s="8">
        <f>IF('INV&lt;10000'!$B507="","",'INV&lt;10000'!Q507)</f>
        <v/>
      </c>
      <c r="G507" s="18">
        <f>IF('INV&lt;10000'!$B507="","",'INV&lt;10000'!S507)</f>
        <v/>
      </c>
      <c r="H507" s="8">
        <f>IF('INV&lt;10000'!$B507="","",'INV&lt;10000'!T507)</f>
        <v/>
      </c>
      <c r="I507" s="8">
        <f>IF('INV&lt;10000'!$B507="","",'INV&lt;10000'!X507)</f>
        <v/>
      </c>
      <c r="J507" s="8">
        <f>IF('INV&lt;10000'!$B507="","",'INV&lt;10000'!Y507)</f>
        <v/>
      </c>
    </row>
    <row r="508">
      <c r="A508">
        <f>IF('INV&lt;10000'!$B508="","",'INV&lt;10000'!B508)</f>
        <v/>
      </c>
      <c r="B508">
        <f>IF('INV&lt;10000'!$B508="","",'INV&lt;10000'!A508)</f>
        <v/>
      </c>
      <c r="C508">
        <f>IF('INV&lt;10000'!$B508="","",'INV&lt;10000'!H508)</f>
        <v/>
      </c>
      <c r="D508">
        <f>IF('INV&lt;10000'!$B508="","",'INV&lt;10000'!I508)</f>
        <v/>
      </c>
      <c r="E508" s="18">
        <f>IF('INV&lt;10000'!$B508="","",'INV&lt;10000'!P508)</f>
        <v/>
      </c>
      <c r="F508" s="8">
        <f>IF('INV&lt;10000'!$B508="","",'INV&lt;10000'!Q508)</f>
        <v/>
      </c>
      <c r="G508" s="18">
        <f>IF('INV&lt;10000'!$B508="","",'INV&lt;10000'!S508)</f>
        <v/>
      </c>
      <c r="H508" s="8">
        <f>IF('INV&lt;10000'!$B508="","",'INV&lt;10000'!T508)</f>
        <v/>
      </c>
      <c r="I508" s="8">
        <f>IF('INV&lt;10000'!$B508="","",'INV&lt;10000'!X508)</f>
        <v/>
      </c>
      <c r="J508" s="8">
        <f>IF('INV&lt;10000'!$B508="","",'INV&lt;10000'!Y508)</f>
        <v/>
      </c>
    </row>
    <row r="509">
      <c r="A509">
        <f>IF('INV&lt;10000'!$B509="","",'INV&lt;10000'!B509)</f>
        <v/>
      </c>
      <c r="B509">
        <f>IF('INV&lt;10000'!$B509="","",'INV&lt;10000'!A509)</f>
        <v/>
      </c>
      <c r="C509">
        <f>IF('INV&lt;10000'!$B509="","",'INV&lt;10000'!H509)</f>
        <v/>
      </c>
      <c r="D509">
        <f>IF('INV&lt;10000'!$B509="","",'INV&lt;10000'!I509)</f>
        <v/>
      </c>
      <c r="E509" s="18">
        <f>IF('INV&lt;10000'!$B509="","",'INV&lt;10000'!P509)</f>
        <v/>
      </c>
      <c r="F509" s="8">
        <f>IF('INV&lt;10000'!$B509="","",'INV&lt;10000'!Q509)</f>
        <v/>
      </c>
      <c r="G509" s="18">
        <f>IF('INV&lt;10000'!$B509="","",'INV&lt;10000'!S509)</f>
        <v/>
      </c>
      <c r="H509" s="8">
        <f>IF('INV&lt;10000'!$B509="","",'INV&lt;10000'!T509)</f>
        <v/>
      </c>
      <c r="I509" s="8">
        <f>IF('INV&lt;10000'!$B509="","",'INV&lt;10000'!X509)</f>
        <v/>
      </c>
      <c r="J509" s="8">
        <f>IF('INV&lt;10000'!$B509="","",'INV&lt;10000'!Y509)</f>
        <v/>
      </c>
    </row>
    <row r="510">
      <c r="A510">
        <f>IF('INV&lt;10000'!$B510="","",'INV&lt;10000'!B510)</f>
        <v/>
      </c>
      <c r="B510">
        <f>IF('INV&lt;10000'!$B510="","",'INV&lt;10000'!A510)</f>
        <v/>
      </c>
      <c r="C510">
        <f>IF('INV&lt;10000'!$B510="","",'INV&lt;10000'!H510)</f>
        <v/>
      </c>
      <c r="D510">
        <f>IF('INV&lt;10000'!$B510="","",'INV&lt;10000'!I510)</f>
        <v/>
      </c>
      <c r="E510" s="18">
        <f>IF('INV&lt;10000'!$B510="","",'INV&lt;10000'!P510)</f>
        <v/>
      </c>
      <c r="F510" s="8">
        <f>IF('INV&lt;10000'!$B510="","",'INV&lt;10000'!Q510)</f>
        <v/>
      </c>
      <c r="G510" s="18">
        <f>IF('INV&lt;10000'!$B510="","",'INV&lt;10000'!S510)</f>
        <v/>
      </c>
      <c r="H510" s="8">
        <f>IF('INV&lt;10000'!$B510="","",'INV&lt;10000'!T510)</f>
        <v/>
      </c>
      <c r="I510" s="8">
        <f>IF('INV&lt;10000'!$B510="","",'INV&lt;10000'!X510)</f>
        <v/>
      </c>
      <c r="J510" s="8">
        <f>IF('INV&lt;10000'!$B510="","",'INV&lt;10000'!Y510)</f>
        <v/>
      </c>
    </row>
    <row r="511">
      <c r="A511">
        <f>IF('INV&lt;10000'!$B511="","",'INV&lt;10000'!B511)</f>
        <v/>
      </c>
      <c r="B511">
        <f>IF('INV&lt;10000'!$B511="","",'INV&lt;10000'!A511)</f>
        <v/>
      </c>
      <c r="C511">
        <f>IF('INV&lt;10000'!$B511="","",'INV&lt;10000'!H511)</f>
        <v/>
      </c>
      <c r="D511">
        <f>IF('INV&lt;10000'!$B511="","",'INV&lt;10000'!I511)</f>
        <v/>
      </c>
      <c r="E511" s="18">
        <f>IF('INV&lt;10000'!$B511="","",'INV&lt;10000'!P511)</f>
        <v/>
      </c>
      <c r="F511" s="8">
        <f>IF('INV&lt;10000'!$B511="","",'INV&lt;10000'!Q511)</f>
        <v/>
      </c>
      <c r="G511" s="18">
        <f>IF('INV&lt;10000'!$B511="","",'INV&lt;10000'!S511)</f>
        <v/>
      </c>
      <c r="H511" s="8">
        <f>IF('INV&lt;10000'!$B511="","",'INV&lt;10000'!T511)</f>
        <v/>
      </c>
      <c r="I511" s="8">
        <f>IF('INV&lt;10000'!$B511="","",'INV&lt;10000'!X511)</f>
        <v/>
      </c>
      <c r="J511" s="8">
        <f>IF('INV&lt;10000'!$B511="","",'INV&lt;10000'!Y511)</f>
        <v/>
      </c>
    </row>
    <row r="512">
      <c r="A512">
        <f>IF('INV&lt;10000'!$B512="","",'INV&lt;10000'!B512)</f>
        <v/>
      </c>
      <c r="B512">
        <f>IF('INV&lt;10000'!$B512="","",'INV&lt;10000'!A512)</f>
        <v/>
      </c>
      <c r="C512">
        <f>IF('INV&lt;10000'!$B512="","",'INV&lt;10000'!H512)</f>
        <v/>
      </c>
      <c r="D512">
        <f>IF('INV&lt;10000'!$B512="","",'INV&lt;10000'!I512)</f>
        <v/>
      </c>
      <c r="E512" s="18">
        <f>IF('INV&lt;10000'!$B512="","",'INV&lt;10000'!P512)</f>
        <v/>
      </c>
      <c r="F512" s="8">
        <f>IF('INV&lt;10000'!$B512="","",'INV&lt;10000'!Q512)</f>
        <v/>
      </c>
      <c r="G512" s="18">
        <f>IF('INV&lt;10000'!$B512="","",'INV&lt;10000'!S512)</f>
        <v/>
      </c>
      <c r="H512" s="8">
        <f>IF('INV&lt;10000'!$B512="","",'INV&lt;10000'!T512)</f>
        <v/>
      </c>
      <c r="I512" s="8">
        <f>IF('INV&lt;10000'!$B512="","",'INV&lt;10000'!X512)</f>
        <v/>
      </c>
      <c r="J512" s="8">
        <f>IF('INV&lt;10000'!$B512="","",'INV&lt;10000'!Y512)</f>
        <v/>
      </c>
    </row>
    <row r="513">
      <c r="A513">
        <f>IF('INV&lt;10000'!$B513="","",'INV&lt;10000'!B513)</f>
        <v/>
      </c>
      <c r="B513">
        <f>IF('INV&lt;10000'!$B513="","",'INV&lt;10000'!A513)</f>
        <v/>
      </c>
      <c r="C513">
        <f>IF('INV&lt;10000'!$B513="","",'INV&lt;10000'!H513)</f>
        <v/>
      </c>
      <c r="D513">
        <f>IF('INV&lt;10000'!$B513="","",'INV&lt;10000'!I513)</f>
        <v/>
      </c>
      <c r="E513" s="18">
        <f>IF('INV&lt;10000'!$B513="","",'INV&lt;10000'!P513)</f>
        <v/>
      </c>
      <c r="F513" s="8">
        <f>IF('INV&lt;10000'!$B513="","",'INV&lt;10000'!Q513)</f>
        <v/>
      </c>
      <c r="G513" s="18">
        <f>IF('INV&lt;10000'!$B513="","",'INV&lt;10000'!S513)</f>
        <v/>
      </c>
      <c r="H513" s="8">
        <f>IF('INV&lt;10000'!$B513="","",'INV&lt;10000'!T513)</f>
        <v/>
      </c>
      <c r="I513" s="8">
        <f>IF('INV&lt;10000'!$B513="","",'INV&lt;10000'!X513)</f>
        <v/>
      </c>
      <c r="J513" s="8">
        <f>IF('INV&lt;10000'!$B513="","",'INV&lt;10000'!Y513)</f>
        <v/>
      </c>
    </row>
    <row r="514">
      <c r="A514">
        <f>IF('INV&lt;10000'!$B514="","",'INV&lt;10000'!B514)</f>
        <v/>
      </c>
      <c r="B514">
        <f>IF('INV&lt;10000'!$B514="","",'INV&lt;10000'!A514)</f>
        <v/>
      </c>
      <c r="C514">
        <f>IF('INV&lt;10000'!$B514="","",'INV&lt;10000'!H514)</f>
        <v/>
      </c>
      <c r="D514">
        <f>IF('INV&lt;10000'!$B514="","",'INV&lt;10000'!I514)</f>
        <v/>
      </c>
      <c r="E514" s="18">
        <f>IF('INV&lt;10000'!$B514="","",'INV&lt;10000'!P514)</f>
        <v/>
      </c>
      <c r="F514" s="8">
        <f>IF('INV&lt;10000'!$B514="","",'INV&lt;10000'!Q514)</f>
        <v/>
      </c>
      <c r="G514" s="18">
        <f>IF('INV&lt;10000'!$B514="","",'INV&lt;10000'!S514)</f>
        <v/>
      </c>
      <c r="H514" s="8">
        <f>IF('INV&lt;10000'!$B514="","",'INV&lt;10000'!T514)</f>
        <v/>
      </c>
      <c r="I514" s="8">
        <f>IF('INV&lt;10000'!$B514="","",'INV&lt;10000'!X514)</f>
        <v/>
      </c>
      <c r="J514" s="8">
        <f>IF('INV&lt;10000'!$B514="","",'INV&lt;10000'!Y514)</f>
        <v/>
      </c>
    </row>
    <row r="515">
      <c r="A515">
        <f>IF('INV&lt;10000'!$B515="","",'INV&lt;10000'!B515)</f>
        <v/>
      </c>
      <c r="B515">
        <f>IF('INV&lt;10000'!$B515="","",'INV&lt;10000'!A515)</f>
        <v/>
      </c>
      <c r="C515">
        <f>IF('INV&lt;10000'!$B515="","",'INV&lt;10000'!H515)</f>
        <v/>
      </c>
      <c r="D515">
        <f>IF('INV&lt;10000'!$B515="","",'INV&lt;10000'!I515)</f>
        <v/>
      </c>
      <c r="E515" s="18">
        <f>IF('INV&lt;10000'!$B515="","",'INV&lt;10000'!P515)</f>
        <v/>
      </c>
      <c r="F515" s="8">
        <f>IF('INV&lt;10000'!$B515="","",'INV&lt;10000'!Q515)</f>
        <v/>
      </c>
      <c r="G515" s="18">
        <f>IF('INV&lt;10000'!$B515="","",'INV&lt;10000'!S515)</f>
        <v/>
      </c>
      <c r="H515" s="8">
        <f>IF('INV&lt;10000'!$B515="","",'INV&lt;10000'!T515)</f>
        <v/>
      </c>
      <c r="I515" s="8">
        <f>IF('INV&lt;10000'!$B515="","",'INV&lt;10000'!X515)</f>
        <v/>
      </c>
      <c r="J515" s="8">
        <f>IF('INV&lt;10000'!$B515="","",'INV&lt;10000'!Y515)</f>
        <v/>
      </c>
    </row>
    <row r="516">
      <c r="A516">
        <f>IF('INV&lt;10000'!$B516="","",'INV&lt;10000'!B516)</f>
        <v/>
      </c>
      <c r="B516">
        <f>IF('INV&lt;10000'!$B516="","",'INV&lt;10000'!A516)</f>
        <v/>
      </c>
      <c r="C516">
        <f>IF('INV&lt;10000'!$B516="","",'INV&lt;10000'!H516)</f>
        <v/>
      </c>
      <c r="D516">
        <f>IF('INV&lt;10000'!$B516="","",'INV&lt;10000'!I516)</f>
        <v/>
      </c>
      <c r="E516" s="18">
        <f>IF('INV&lt;10000'!$B516="","",'INV&lt;10000'!P516)</f>
        <v/>
      </c>
      <c r="F516" s="8">
        <f>IF('INV&lt;10000'!$B516="","",'INV&lt;10000'!Q516)</f>
        <v/>
      </c>
      <c r="G516" s="18">
        <f>IF('INV&lt;10000'!$B516="","",'INV&lt;10000'!S516)</f>
        <v/>
      </c>
      <c r="H516" s="8">
        <f>IF('INV&lt;10000'!$B516="","",'INV&lt;10000'!T516)</f>
        <v/>
      </c>
      <c r="I516" s="8">
        <f>IF('INV&lt;10000'!$B516="","",'INV&lt;10000'!X516)</f>
        <v/>
      </c>
      <c r="J516" s="8">
        <f>IF('INV&lt;10000'!$B516="","",'INV&lt;10000'!Y516)</f>
        <v/>
      </c>
    </row>
    <row r="517">
      <c r="A517">
        <f>IF('INV&lt;10000'!$B517="","",'INV&lt;10000'!B517)</f>
        <v/>
      </c>
      <c r="B517">
        <f>IF('INV&lt;10000'!$B517="","",'INV&lt;10000'!A517)</f>
        <v/>
      </c>
      <c r="C517">
        <f>IF('INV&lt;10000'!$B517="","",'INV&lt;10000'!H517)</f>
        <v/>
      </c>
      <c r="D517">
        <f>IF('INV&lt;10000'!$B517="","",'INV&lt;10000'!I517)</f>
        <v/>
      </c>
      <c r="E517" s="18">
        <f>IF('INV&lt;10000'!$B517="","",'INV&lt;10000'!P517)</f>
        <v/>
      </c>
      <c r="F517" s="8">
        <f>IF('INV&lt;10000'!$B517="","",'INV&lt;10000'!Q517)</f>
        <v/>
      </c>
      <c r="G517" s="18">
        <f>IF('INV&lt;10000'!$B517="","",'INV&lt;10000'!S517)</f>
        <v/>
      </c>
      <c r="H517" s="8">
        <f>IF('INV&lt;10000'!$B517="","",'INV&lt;10000'!T517)</f>
        <v/>
      </c>
      <c r="I517" s="8">
        <f>IF('INV&lt;10000'!$B517="","",'INV&lt;10000'!X517)</f>
        <v/>
      </c>
      <c r="J517" s="8">
        <f>IF('INV&lt;10000'!$B517="","",'INV&lt;10000'!Y517)</f>
        <v/>
      </c>
    </row>
    <row r="518">
      <c r="A518">
        <f>IF('INV&lt;10000'!$B518="","",'INV&lt;10000'!B518)</f>
        <v/>
      </c>
      <c r="B518">
        <f>IF('INV&lt;10000'!$B518="","",'INV&lt;10000'!A518)</f>
        <v/>
      </c>
      <c r="C518">
        <f>IF('INV&lt;10000'!$B518="","",'INV&lt;10000'!H518)</f>
        <v/>
      </c>
      <c r="D518">
        <f>IF('INV&lt;10000'!$B518="","",'INV&lt;10000'!I518)</f>
        <v/>
      </c>
      <c r="E518" s="18">
        <f>IF('INV&lt;10000'!$B518="","",'INV&lt;10000'!P518)</f>
        <v/>
      </c>
      <c r="F518" s="8">
        <f>IF('INV&lt;10000'!$B518="","",'INV&lt;10000'!Q518)</f>
        <v/>
      </c>
      <c r="G518" s="18">
        <f>IF('INV&lt;10000'!$B518="","",'INV&lt;10000'!S518)</f>
        <v/>
      </c>
      <c r="H518" s="8">
        <f>IF('INV&lt;10000'!$B518="","",'INV&lt;10000'!T518)</f>
        <v/>
      </c>
      <c r="I518" s="8">
        <f>IF('INV&lt;10000'!$B518="","",'INV&lt;10000'!X518)</f>
        <v/>
      </c>
      <c r="J518" s="8">
        <f>IF('INV&lt;10000'!$B518="","",'INV&lt;10000'!Y518)</f>
        <v/>
      </c>
    </row>
    <row r="519">
      <c r="A519">
        <f>IF('INV&lt;10000'!$B519="","",'INV&lt;10000'!B519)</f>
        <v/>
      </c>
      <c r="B519">
        <f>IF('INV&lt;10000'!$B519="","",'INV&lt;10000'!A519)</f>
        <v/>
      </c>
      <c r="C519">
        <f>IF('INV&lt;10000'!$B519="","",'INV&lt;10000'!H519)</f>
        <v/>
      </c>
      <c r="D519">
        <f>IF('INV&lt;10000'!$B519="","",'INV&lt;10000'!I519)</f>
        <v/>
      </c>
      <c r="E519" s="18">
        <f>IF('INV&lt;10000'!$B519="","",'INV&lt;10000'!P519)</f>
        <v/>
      </c>
      <c r="F519" s="8">
        <f>IF('INV&lt;10000'!$B519="","",'INV&lt;10000'!Q519)</f>
        <v/>
      </c>
      <c r="G519" s="18">
        <f>IF('INV&lt;10000'!$B519="","",'INV&lt;10000'!S519)</f>
        <v/>
      </c>
      <c r="H519" s="8">
        <f>IF('INV&lt;10000'!$B519="","",'INV&lt;10000'!T519)</f>
        <v/>
      </c>
      <c r="I519" s="8">
        <f>IF('INV&lt;10000'!$B519="","",'INV&lt;10000'!X519)</f>
        <v/>
      </c>
      <c r="J519" s="8">
        <f>IF('INV&lt;10000'!$B519="","",'INV&lt;10000'!Y519)</f>
        <v/>
      </c>
    </row>
    <row r="520">
      <c r="A520">
        <f>IF('INV&lt;10000'!$B520="","",'INV&lt;10000'!B520)</f>
        <v/>
      </c>
      <c r="B520">
        <f>IF('INV&lt;10000'!$B520="","",'INV&lt;10000'!A520)</f>
        <v/>
      </c>
      <c r="C520">
        <f>IF('INV&lt;10000'!$B520="","",'INV&lt;10000'!H520)</f>
        <v/>
      </c>
      <c r="D520">
        <f>IF('INV&lt;10000'!$B520="","",'INV&lt;10000'!I520)</f>
        <v/>
      </c>
      <c r="E520" s="18">
        <f>IF('INV&lt;10000'!$B520="","",'INV&lt;10000'!P520)</f>
        <v/>
      </c>
      <c r="F520" s="8">
        <f>IF('INV&lt;10000'!$B520="","",'INV&lt;10000'!Q520)</f>
        <v/>
      </c>
      <c r="G520" s="18">
        <f>IF('INV&lt;10000'!$B520="","",'INV&lt;10000'!S520)</f>
        <v/>
      </c>
      <c r="H520" s="8">
        <f>IF('INV&lt;10000'!$B520="","",'INV&lt;10000'!T520)</f>
        <v/>
      </c>
      <c r="I520" s="8">
        <f>IF('INV&lt;10000'!$B520="","",'INV&lt;10000'!X520)</f>
        <v/>
      </c>
      <c r="J520" s="8">
        <f>IF('INV&lt;10000'!$B520="","",'INV&lt;10000'!Y520)</f>
        <v/>
      </c>
    </row>
    <row r="521">
      <c r="A521">
        <f>IF('INV&lt;10000'!$B521="","",'INV&lt;10000'!B521)</f>
        <v/>
      </c>
      <c r="B521">
        <f>IF('INV&lt;10000'!$B521="","",'INV&lt;10000'!A521)</f>
        <v/>
      </c>
      <c r="C521">
        <f>IF('INV&lt;10000'!$B521="","",'INV&lt;10000'!H521)</f>
        <v/>
      </c>
      <c r="D521">
        <f>IF('INV&lt;10000'!$B521="","",'INV&lt;10000'!I521)</f>
        <v/>
      </c>
      <c r="E521" s="18">
        <f>IF('INV&lt;10000'!$B521="","",'INV&lt;10000'!P521)</f>
        <v/>
      </c>
      <c r="F521" s="8">
        <f>IF('INV&lt;10000'!$B521="","",'INV&lt;10000'!Q521)</f>
        <v/>
      </c>
      <c r="G521" s="18">
        <f>IF('INV&lt;10000'!$B521="","",'INV&lt;10000'!S521)</f>
        <v/>
      </c>
      <c r="H521" s="8">
        <f>IF('INV&lt;10000'!$B521="","",'INV&lt;10000'!T521)</f>
        <v/>
      </c>
      <c r="I521" s="8">
        <f>IF('INV&lt;10000'!$B521="","",'INV&lt;10000'!X521)</f>
        <v/>
      </c>
      <c r="J521" s="8">
        <f>IF('INV&lt;10000'!$B521="","",'INV&lt;10000'!Y521)</f>
        <v/>
      </c>
    </row>
    <row r="522">
      <c r="A522">
        <f>IF('INV&lt;10000'!$B522="","",'INV&lt;10000'!B522)</f>
        <v/>
      </c>
      <c r="B522">
        <f>IF('INV&lt;10000'!$B522="","",'INV&lt;10000'!A522)</f>
        <v/>
      </c>
      <c r="C522">
        <f>IF('INV&lt;10000'!$B522="","",'INV&lt;10000'!H522)</f>
        <v/>
      </c>
      <c r="D522">
        <f>IF('INV&lt;10000'!$B522="","",'INV&lt;10000'!I522)</f>
        <v/>
      </c>
      <c r="E522" s="18">
        <f>IF('INV&lt;10000'!$B522="","",'INV&lt;10000'!P522)</f>
        <v/>
      </c>
      <c r="F522" s="8">
        <f>IF('INV&lt;10000'!$B522="","",'INV&lt;10000'!Q522)</f>
        <v/>
      </c>
      <c r="G522" s="18">
        <f>IF('INV&lt;10000'!$B522="","",'INV&lt;10000'!S522)</f>
        <v/>
      </c>
      <c r="H522" s="8">
        <f>IF('INV&lt;10000'!$B522="","",'INV&lt;10000'!T522)</f>
        <v/>
      </c>
      <c r="I522" s="8">
        <f>IF('INV&lt;10000'!$B522="","",'INV&lt;10000'!X522)</f>
        <v/>
      </c>
      <c r="J522" s="8">
        <f>IF('INV&lt;10000'!$B522="","",'INV&lt;10000'!Y522)</f>
        <v/>
      </c>
    </row>
    <row r="523">
      <c r="A523">
        <f>IF('INV&lt;10000'!$B523="","",'INV&lt;10000'!B523)</f>
        <v/>
      </c>
      <c r="B523">
        <f>IF('INV&lt;10000'!$B523="","",'INV&lt;10000'!A523)</f>
        <v/>
      </c>
      <c r="C523">
        <f>IF('INV&lt;10000'!$B523="","",'INV&lt;10000'!H523)</f>
        <v/>
      </c>
      <c r="D523">
        <f>IF('INV&lt;10000'!$B523="","",'INV&lt;10000'!I523)</f>
        <v/>
      </c>
      <c r="E523" s="18">
        <f>IF('INV&lt;10000'!$B523="","",'INV&lt;10000'!P523)</f>
        <v/>
      </c>
      <c r="F523" s="8">
        <f>IF('INV&lt;10000'!$B523="","",'INV&lt;10000'!Q523)</f>
        <v/>
      </c>
      <c r="G523" s="18">
        <f>IF('INV&lt;10000'!$B523="","",'INV&lt;10000'!S523)</f>
        <v/>
      </c>
      <c r="H523" s="8">
        <f>IF('INV&lt;10000'!$B523="","",'INV&lt;10000'!T523)</f>
        <v/>
      </c>
      <c r="I523" s="8">
        <f>IF('INV&lt;10000'!$B523="","",'INV&lt;10000'!X523)</f>
        <v/>
      </c>
      <c r="J523" s="8">
        <f>IF('INV&lt;10000'!$B523="","",'INV&lt;10000'!Y523)</f>
        <v/>
      </c>
    </row>
    <row r="524">
      <c r="A524">
        <f>IF('INV&lt;10000'!$B524="","",'INV&lt;10000'!B524)</f>
        <v/>
      </c>
      <c r="B524">
        <f>IF('INV&lt;10000'!$B524="","",'INV&lt;10000'!A524)</f>
        <v/>
      </c>
      <c r="C524">
        <f>IF('INV&lt;10000'!$B524="","",'INV&lt;10000'!H524)</f>
        <v/>
      </c>
      <c r="D524">
        <f>IF('INV&lt;10000'!$B524="","",'INV&lt;10000'!I524)</f>
        <v/>
      </c>
      <c r="E524" s="18">
        <f>IF('INV&lt;10000'!$B524="","",'INV&lt;10000'!P524)</f>
        <v/>
      </c>
      <c r="F524" s="8">
        <f>IF('INV&lt;10000'!$B524="","",'INV&lt;10000'!Q524)</f>
        <v/>
      </c>
      <c r="G524" s="18">
        <f>IF('INV&lt;10000'!$B524="","",'INV&lt;10000'!S524)</f>
        <v/>
      </c>
      <c r="H524" s="8">
        <f>IF('INV&lt;10000'!$B524="","",'INV&lt;10000'!T524)</f>
        <v/>
      </c>
      <c r="I524" s="8">
        <f>IF('INV&lt;10000'!$B524="","",'INV&lt;10000'!X524)</f>
        <v/>
      </c>
      <c r="J524" s="8">
        <f>IF('INV&lt;10000'!$B524="","",'INV&lt;10000'!Y524)</f>
        <v/>
      </c>
    </row>
    <row r="525">
      <c r="A525">
        <f>IF('INV&lt;10000'!$B525="","",'INV&lt;10000'!B525)</f>
        <v/>
      </c>
      <c r="B525">
        <f>IF('INV&lt;10000'!$B525="","",'INV&lt;10000'!A525)</f>
        <v/>
      </c>
      <c r="C525">
        <f>IF('INV&lt;10000'!$B525="","",'INV&lt;10000'!H525)</f>
        <v/>
      </c>
      <c r="D525">
        <f>IF('INV&lt;10000'!$B525="","",'INV&lt;10000'!I525)</f>
        <v/>
      </c>
      <c r="E525" s="18">
        <f>IF('INV&lt;10000'!$B525="","",'INV&lt;10000'!P525)</f>
        <v/>
      </c>
      <c r="F525" s="8">
        <f>IF('INV&lt;10000'!$B525="","",'INV&lt;10000'!Q525)</f>
        <v/>
      </c>
      <c r="G525" s="18">
        <f>IF('INV&lt;10000'!$B525="","",'INV&lt;10000'!S525)</f>
        <v/>
      </c>
      <c r="H525" s="8">
        <f>IF('INV&lt;10000'!$B525="","",'INV&lt;10000'!T525)</f>
        <v/>
      </c>
      <c r="I525" s="8">
        <f>IF('INV&lt;10000'!$B525="","",'INV&lt;10000'!X525)</f>
        <v/>
      </c>
      <c r="J525" s="8">
        <f>IF('INV&lt;10000'!$B525="","",'INV&lt;10000'!Y525)</f>
        <v/>
      </c>
    </row>
    <row r="526">
      <c r="A526">
        <f>IF('INV&lt;10000'!$B526="","",'INV&lt;10000'!B526)</f>
        <v/>
      </c>
      <c r="B526">
        <f>IF('INV&lt;10000'!$B526="","",'INV&lt;10000'!A526)</f>
        <v/>
      </c>
      <c r="C526">
        <f>IF('INV&lt;10000'!$B526="","",'INV&lt;10000'!H526)</f>
        <v/>
      </c>
      <c r="D526">
        <f>IF('INV&lt;10000'!$B526="","",'INV&lt;10000'!I526)</f>
        <v/>
      </c>
      <c r="E526" s="18">
        <f>IF('INV&lt;10000'!$B526="","",'INV&lt;10000'!P526)</f>
        <v/>
      </c>
      <c r="F526" s="8">
        <f>IF('INV&lt;10000'!$B526="","",'INV&lt;10000'!Q526)</f>
        <v/>
      </c>
      <c r="G526" s="18">
        <f>IF('INV&lt;10000'!$B526="","",'INV&lt;10000'!S526)</f>
        <v/>
      </c>
      <c r="H526" s="8">
        <f>IF('INV&lt;10000'!$B526="","",'INV&lt;10000'!T526)</f>
        <v/>
      </c>
      <c r="I526" s="8">
        <f>IF('INV&lt;10000'!$B526="","",'INV&lt;10000'!X526)</f>
        <v/>
      </c>
      <c r="J526" s="8">
        <f>IF('INV&lt;10000'!$B526="","",'INV&lt;10000'!Y526)</f>
        <v/>
      </c>
    </row>
    <row r="527">
      <c r="A527">
        <f>IF('INV&lt;10000'!$B527="","",'INV&lt;10000'!B527)</f>
        <v/>
      </c>
      <c r="B527">
        <f>IF('INV&lt;10000'!$B527="","",'INV&lt;10000'!A527)</f>
        <v/>
      </c>
      <c r="C527">
        <f>IF('INV&lt;10000'!$B527="","",'INV&lt;10000'!H527)</f>
        <v/>
      </c>
      <c r="D527">
        <f>IF('INV&lt;10000'!$B527="","",'INV&lt;10000'!I527)</f>
        <v/>
      </c>
      <c r="E527" s="18">
        <f>IF('INV&lt;10000'!$B527="","",'INV&lt;10000'!P527)</f>
        <v/>
      </c>
      <c r="F527" s="8">
        <f>IF('INV&lt;10000'!$B527="","",'INV&lt;10000'!Q527)</f>
        <v/>
      </c>
      <c r="G527" s="18">
        <f>IF('INV&lt;10000'!$B527="","",'INV&lt;10000'!S527)</f>
        <v/>
      </c>
      <c r="H527" s="8">
        <f>IF('INV&lt;10000'!$B527="","",'INV&lt;10000'!T527)</f>
        <v/>
      </c>
      <c r="I527" s="8">
        <f>IF('INV&lt;10000'!$B527="","",'INV&lt;10000'!X527)</f>
        <v/>
      </c>
      <c r="J527" s="8">
        <f>IF('INV&lt;10000'!$B527="","",'INV&lt;10000'!Y527)</f>
        <v/>
      </c>
    </row>
    <row r="528">
      <c r="A528">
        <f>IF('INV&lt;10000'!$B528="","",'INV&lt;10000'!B528)</f>
        <v/>
      </c>
      <c r="B528">
        <f>IF('INV&lt;10000'!$B528="","",'INV&lt;10000'!A528)</f>
        <v/>
      </c>
      <c r="C528">
        <f>IF('INV&lt;10000'!$B528="","",'INV&lt;10000'!H528)</f>
        <v/>
      </c>
      <c r="D528">
        <f>IF('INV&lt;10000'!$B528="","",'INV&lt;10000'!I528)</f>
        <v/>
      </c>
      <c r="E528" s="18">
        <f>IF('INV&lt;10000'!$B528="","",'INV&lt;10000'!P528)</f>
        <v/>
      </c>
      <c r="F528" s="8">
        <f>IF('INV&lt;10000'!$B528="","",'INV&lt;10000'!Q528)</f>
        <v/>
      </c>
      <c r="G528" s="18">
        <f>IF('INV&lt;10000'!$B528="","",'INV&lt;10000'!S528)</f>
        <v/>
      </c>
      <c r="H528" s="8">
        <f>IF('INV&lt;10000'!$B528="","",'INV&lt;10000'!T528)</f>
        <v/>
      </c>
      <c r="I528" s="8">
        <f>IF('INV&lt;10000'!$B528="","",'INV&lt;10000'!X528)</f>
        <v/>
      </c>
      <c r="J528" s="8">
        <f>IF('INV&lt;10000'!$B528="","",'INV&lt;10000'!Y528)</f>
        <v/>
      </c>
    </row>
    <row r="529">
      <c r="A529">
        <f>IF('INV&lt;10000'!$B529="","",'INV&lt;10000'!B529)</f>
        <v/>
      </c>
      <c r="B529">
        <f>IF('INV&lt;10000'!$B529="","",'INV&lt;10000'!A529)</f>
        <v/>
      </c>
      <c r="C529">
        <f>IF('INV&lt;10000'!$B529="","",'INV&lt;10000'!H529)</f>
        <v/>
      </c>
      <c r="D529">
        <f>IF('INV&lt;10000'!$B529="","",'INV&lt;10000'!I529)</f>
        <v/>
      </c>
      <c r="E529" s="18">
        <f>IF('INV&lt;10000'!$B529="","",'INV&lt;10000'!P529)</f>
        <v/>
      </c>
      <c r="F529" s="8">
        <f>IF('INV&lt;10000'!$B529="","",'INV&lt;10000'!Q529)</f>
        <v/>
      </c>
      <c r="G529" s="18">
        <f>IF('INV&lt;10000'!$B529="","",'INV&lt;10000'!S529)</f>
        <v/>
      </c>
      <c r="H529" s="8">
        <f>IF('INV&lt;10000'!$B529="","",'INV&lt;10000'!T529)</f>
        <v/>
      </c>
      <c r="I529" s="8">
        <f>IF('INV&lt;10000'!$B529="","",'INV&lt;10000'!X529)</f>
        <v/>
      </c>
      <c r="J529" s="8">
        <f>IF('INV&lt;10000'!$B529="","",'INV&lt;10000'!Y529)</f>
        <v/>
      </c>
    </row>
    <row r="530">
      <c r="A530">
        <f>IF('INV&lt;10000'!$B530="","",'INV&lt;10000'!B530)</f>
        <v/>
      </c>
      <c r="B530">
        <f>IF('INV&lt;10000'!$B530="","",'INV&lt;10000'!A530)</f>
        <v/>
      </c>
      <c r="C530">
        <f>IF('INV&lt;10000'!$B530="","",'INV&lt;10000'!H530)</f>
        <v/>
      </c>
      <c r="D530">
        <f>IF('INV&lt;10000'!$B530="","",'INV&lt;10000'!I530)</f>
        <v/>
      </c>
      <c r="E530" s="18">
        <f>IF('INV&lt;10000'!$B530="","",'INV&lt;10000'!P530)</f>
        <v/>
      </c>
      <c r="F530" s="8">
        <f>IF('INV&lt;10000'!$B530="","",'INV&lt;10000'!Q530)</f>
        <v/>
      </c>
      <c r="G530" s="18">
        <f>IF('INV&lt;10000'!$B530="","",'INV&lt;10000'!S530)</f>
        <v/>
      </c>
      <c r="H530" s="8">
        <f>IF('INV&lt;10000'!$B530="","",'INV&lt;10000'!T530)</f>
        <v/>
      </c>
      <c r="I530" s="8">
        <f>IF('INV&lt;10000'!$B530="","",'INV&lt;10000'!X530)</f>
        <v/>
      </c>
      <c r="J530" s="8">
        <f>IF('INV&lt;10000'!$B530="","",'INV&lt;10000'!Y530)</f>
        <v/>
      </c>
    </row>
    <row r="531">
      <c r="A531">
        <f>IF('INV&lt;10000'!$B531="","",'INV&lt;10000'!B531)</f>
        <v/>
      </c>
      <c r="B531">
        <f>IF('INV&lt;10000'!$B531="","",'INV&lt;10000'!A531)</f>
        <v/>
      </c>
      <c r="C531">
        <f>IF('INV&lt;10000'!$B531="","",'INV&lt;10000'!H531)</f>
        <v/>
      </c>
      <c r="D531">
        <f>IF('INV&lt;10000'!$B531="","",'INV&lt;10000'!I531)</f>
        <v/>
      </c>
      <c r="E531" s="18">
        <f>IF('INV&lt;10000'!$B531="","",'INV&lt;10000'!P531)</f>
        <v/>
      </c>
      <c r="F531" s="8">
        <f>IF('INV&lt;10000'!$B531="","",'INV&lt;10000'!Q531)</f>
        <v/>
      </c>
      <c r="G531" s="18">
        <f>IF('INV&lt;10000'!$B531="","",'INV&lt;10000'!S531)</f>
        <v/>
      </c>
      <c r="H531" s="8">
        <f>IF('INV&lt;10000'!$B531="","",'INV&lt;10000'!T531)</f>
        <v/>
      </c>
      <c r="I531" s="8">
        <f>IF('INV&lt;10000'!$B531="","",'INV&lt;10000'!X531)</f>
        <v/>
      </c>
      <c r="J531" s="8">
        <f>IF('INV&lt;10000'!$B531="","",'INV&lt;10000'!Y531)</f>
        <v/>
      </c>
    </row>
    <row r="532">
      <c r="A532">
        <f>IF('INV&lt;10000'!$B532="","",'INV&lt;10000'!B532)</f>
        <v/>
      </c>
      <c r="B532">
        <f>IF('INV&lt;10000'!$B532="","",'INV&lt;10000'!A532)</f>
        <v/>
      </c>
      <c r="C532">
        <f>IF('INV&lt;10000'!$B532="","",'INV&lt;10000'!H532)</f>
        <v/>
      </c>
      <c r="D532">
        <f>IF('INV&lt;10000'!$B532="","",'INV&lt;10000'!I532)</f>
        <v/>
      </c>
      <c r="E532" s="18">
        <f>IF('INV&lt;10000'!$B532="","",'INV&lt;10000'!P532)</f>
        <v/>
      </c>
      <c r="F532" s="8">
        <f>IF('INV&lt;10000'!$B532="","",'INV&lt;10000'!Q532)</f>
        <v/>
      </c>
      <c r="G532" s="18">
        <f>IF('INV&lt;10000'!$B532="","",'INV&lt;10000'!S532)</f>
        <v/>
      </c>
      <c r="H532" s="8">
        <f>IF('INV&lt;10000'!$B532="","",'INV&lt;10000'!T532)</f>
        <v/>
      </c>
      <c r="I532" s="8">
        <f>IF('INV&lt;10000'!$B532="","",'INV&lt;10000'!X532)</f>
        <v/>
      </c>
      <c r="J532" s="8">
        <f>IF('INV&lt;10000'!$B532="","",'INV&lt;10000'!Y532)</f>
        <v/>
      </c>
    </row>
    <row r="533">
      <c r="A533">
        <f>IF('INV&lt;10000'!$B533="","",'INV&lt;10000'!B533)</f>
        <v/>
      </c>
      <c r="B533">
        <f>IF('INV&lt;10000'!$B533="","",'INV&lt;10000'!A533)</f>
        <v/>
      </c>
      <c r="C533">
        <f>IF('INV&lt;10000'!$B533="","",'INV&lt;10000'!H533)</f>
        <v/>
      </c>
      <c r="D533">
        <f>IF('INV&lt;10000'!$B533="","",'INV&lt;10000'!I533)</f>
        <v/>
      </c>
      <c r="E533" s="18">
        <f>IF('INV&lt;10000'!$B533="","",'INV&lt;10000'!P533)</f>
        <v/>
      </c>
      <c r="F533" s="8">
        <f>IF('INV&lt;10000'!$B533="","",'INV&lt;10000'!Q533)</f>
        <v/>
      </c>
      <c r="G533" s="18">
        <f>IF('INV&lt;10000'!$B533="","",'INV&lt;10000'!S533)</f>
        <v/>
      </c>
      <c r="H533" s="8">
        <f>IF('INV&lt;10000'!$B533="","",'INV&lt;10000'!T533)</f>
        <v/>
      </c>
      <c r="I533" s="8">
        <f>IF('INV&lt;10000'!$B533="","",'INV&lt;10000'!X533)</f>
        <v/>
      </c>
      <c r="J533" s="8">
        <f>IF('INV&lt;10000'!$B533="","",'INV&lt;10000'!Y533)</f>
        <v/>
      </c>
    </row>
    <row r="534">
      <c r="A534">
        <f>IF('INV&lt;10000'!$B534="","",'INV&lt;10000'!B534)</f>
        <v/>
      </c>
      <c r="B534">
        <f>IF('INV&lt;10000'!$B534="","",'INV&lt;10000'!A534)</f>
        <v/>
      </c>
      <c r="C534">
        <f>IF('INV&lt;10000'!$B534="","",'INV&lt;10000'!H534)</f>
        <v/>
      </c>
      <c r="D534">
        <f>IF('INV&lt;10000'!$B534="","",'INV&lt;10000'!I534)</f>
        <v/>
      </c>
      <c r="E534" s="18">
        <f>IF('INV&lt;10000'!$B534="","",'INV&lt;10000'!P534)</f>
        <v/>
      </c>
      <c r="F534" s="8">
        <f>IF('INV&lt;10000'!$B534="","",'INV&lt;10000'!Q534)</f>
        <v/>
      </c>
      <c r="G534" s="18">
        <f>IF('INV&lt;10000'!$B534="","",'INV&lt;10000'!S534)</f>
        <v/>
      </c>
      <c r="H534" s="8">
        <f>IF('INV&lt;10000'!$B534="","",'INV&lt;10000'!T534)</f>
        <v/>
      </c>
      <c r="I534" s="8">
        <f>IF('INV&lt;10000'!$B534="","",'INV&lt;10000'!X534)</f>
        <v/>
      </c>
      <c r="J534" s="8">
        <f>IF('INV&lt;10000'!$B534="","",'INV&lt;10000'!Y534)</f>
        <v/>
      </c>
    </row>
    <row r="535">
      <c r="A535">
        <f>IF('INV&lt;10000'!$B535="","",'INV&lt;10000'!B535)</f>
        <v/>
      </c>
      <c r="B535">
        <f>IF('INV&lt;10000'!$B535="","",'INV&lt;10000'!A535)</f>
        <v/>
      </c>
      <c r="C535">
        <f>IF('INV&lt;10000'!$B535="","",'INV&lt;10000'!H535)</f>
        <v/>
      </c>
      <c r="D535">
        <f>IF('INV&lt;10000'!$B535="","",'INV&lt;10000'!I535)</f>
        <v/>
      </c>
      <c r="E535" s="18">
        <f>IF('INV&lt;10000'!$B535="","",'INV&lt;10000'!P535)</f>
        <v/>
      </c>
      <c r="F535" s="8">
        <f>IF('INV&lt;10000'!$B535="","",'INV&lt;10000'!Q535)</f>
        <v/>
      </c>
      <c r="G535" s="18">
        <f>IF('INV&lt;10000'!$B535="","",'INV&lt;10000'!S535)</f>
        <v/>
      </c>
      <c r="H535" s="8">
        <f>IF('INV&lt;10000'!$B535="","",'INV&lt;10000'!T535)</f>
        <v/>
      </c>
      <c r="I535" s="8">
        <f>IF('INV&lt;10000'!$B535="","",'INV&lt;10000'!X535)</f>
        <v/>
      </c>
      <c r="J535" s="8">
        <f>IF('INV&lt;10000'!$B535="","",'INV&lt;10000'!Y535)</f>
        <v/>
      </c>
    </row>
    <row r="536">
      <c r="A536">
        <f>IF('INV&lt;10000'!$B536="","",'INV&lt;10000'!B536)</f>
        <v/>
      </c>
      <c r="B536">
        <f>IF('INV&lt;10000'!$B536="","",'INV&lt;10000'!A536)</f>
        <v/>
      </c>
      <c r="C536">
        <f>IF('INV&lt;10000'!$B536="","",'INV&lt;10000'!H536)</f>
        <v/>
      </c>
      <c r="D536">
        <f>IF('INV&lt;10000'!$B536="","",'INV&lt;10000'!I536)</f>
        <v/>
      </c>
      <c r="E536" s="18">
        <f>IF('INV&lt;10000'!$B536="","",'INV&lt;10000'!P536)</f>
        <v/>
      </c>
      <c r="F536" s="8">
        <f>IF('INV&lt;10000'!$B536="","",'INV&lt;10000'!Q536)</f>
        <v/>
      </c>
      <c r="G536" s="18">
        <f>IF('INV&lt;10000'!$B536="","",'INV&lt;10000'!S536)</f>
        <v/>
      </c>
      <c r="H536" s="8">
        <f>IF('INV&lt;10000'!$B536="","",'INV&lt;10000'!T536)</f>
        <v/>
      </c>
      <c r="I536" s="8">
        <f>IF('INV&lt;10000'!$B536="","",'INV&lt;10000'!X536)</f>
        <v/>
      </c>
      <c r="J536" s="8">
        <f>IF('INV&lt;10000'!$B536="","",'INV&lt;10000'!Y536)</f>
        <v/>
      </c>
    </row>
    <row r="537">
      <c r="A537">
        <f>IF('INV&lt;10000'!$B537="","",'INV&lt;10000'!B537)</f>
        <v/>
      </c>
      <c r="B537">
        <f>IF('INV&lt;10000'!$B537="","",'INV&lt;10000'!A537)</f>
        <v/>
      </c>
      <c r="C537">
        <f>IF('INV&lt;10000'!$B537="","",'INV&lt;10000'!H537)</f>
        <v/>
      </c>
      <c r="D537">
        <f>IF('INV&lt;10000'!$B537="","",'INV&lt;10000'!I537)</f>
        <v/>
      </c>
      <c r="E537" s="18">
        <f>IF('INV&lt;10000'!$B537="","",'INV&lt;10000'!P537)</f>
        <v/>
      </c>
      <c r="F537" s="8">
        <f>IF('INV&lt;10000'!$B537="","",'INV&lt;10000'!Q537)</f>
        <v/>
      </c>
      <c r="G537" s="18">
        <f>IF('INV&lt;10000'!$B537="","",'INV&lt;10000'!S537)</f>
        <v/>
      </c>
      <c r="H537" s="8">
        <f>IF('INV&lt;10000'!$B537="","",'INV&lt;10000'!T537)</f>
        <v/>
      </c>
      <c r="I537" s="8">
        <f>IF('INV&lt;10000'!$B537="","",'INV&lt;10000'!X537)</f>
        <v/>
      </c>
      <c r="J537" s="8">
        <f>IF('INV&lt;10000'!$B537="","",'INV&lt;10000'!Y537)</f>
        <v/>
      </c>
    </row>
    <row r="538">
      <c r="A538">
        <f>IF('INV&lt;10000'!$B538="","",'INV&lt;10000'!B538)</f>
        <v/>
      </c>
      <c r="B538">
        <f>IF('INV&lt;10000'!$B538="","",'INV&lt;10000'!A538)</f>
        <v/>
      </c>
      <c r="C538">
        <f>IF('INV&lt;10000'!$B538="","",'INV&lt;10000'!H538)</f>
        <v/>
      </c>
      <c r="D538">
        <f>IF('INV&lt;10000'!$B538="","",'INV&lt;10000'!I538)</f>
        <v/>
      </c>
      <c r="E538" s="18">
        <f>IF('INV&lt;10000'!$B538="","",'INV&lt;10000'!P538)</f>
        <v/>
      </c>
      <c r="F538" s="8">
        <f>IF('INV&lt;10000'!$B538="","",'INV&lt;10000'!Q538)</f>
        <v/>
      </c>
      <c r="G538" s="18">
        <f>IF('INV&lt;10000'!$B538="","",'INV&lt;10000'!S538)</f>
        <v/>
      </c>
      <c r="H538" s="8">
        <f>IF('INV&lt;10000'!$B538="","",'INV&lt;10000'!T538)</f>
        <v/>
      </c>
      <c r="I538" s="8">
        <f>IF('INV&lt;10000'!$B538="","",'INV&lt;10000'!X538)</f>
        <v/>
      </c>
      <c r="J538" s="8">
        <f>IF('INV&lt;10000'!$B538="","",'INV&lt;10000'!Y538)</f>
        <v/>
      </c>
    </row>
    <row r="539">
      <c r="A539">
        <f>IF('INV&lt;10000'!$B539="","",'INV&lt;10000'!B539)</f>
        <v/>
      </c>
      <c r="B539">
        <f>IF('INV&lt;10000'!$B539="","",'INV&lt;10000'!A539)</f>
        <v/>
      </c>
      <c r="C539">
        <f>IF('INV&lt;10000'!$B539="","",'INV&lt;10000'!H539)</f>
        <v/>
      </c>
      <c r="D539">
        <f>IF('INV&lt;10000'!$B539="","",'INV&lt;10000'!I539)</f>
        <v/>
      </c>
      <c r="E539" s="18">
        <f>IF('INV&lt;10000'!$B539="","",'INV&lt;10000'!P539)</f>
        <v/>
      </c>
      <c r="F539" s="8">
        <f>IF('INV&lt;10000'!$B539="","",'INV&lt;10000'!Q539)</f>
        <v/>
      </c>
      <c r="G539" s="18">
        <f>IF('INV&lt;10000'!$B539="","",'INV&lt;10000'!S539)</f>
        <v/>
      </c>
      <c r="H539" s="8">
        <f>IF('INV&lt;10000'!$B539="","",'INV&lt;10000'!T539)</f>
        <v/>
      </c>
      <c r="I539" s="8">
        <f>IF('INV&lt;10000'!$B539="","",'INV&lt;10000'!X539)</f>
        <v/>
      </c>
      <c r="J539" s="8">
        <f>IF('INV&lt;10000'!$B539="","",'INV&lt;10000'!Y539)</f>
        <v/>
      </c>
    </row>
    <row r="540">
      <c r="A540">
        <f>IF('INV&lt;10000'!$B540="","",'INV&lt;10000'!B540)</f>
        <v/>
      </c>
      <c r="B540">
        <f>IF('INV&lt;10000'!$B540="","",'INV&lt;10000'!A540)</f>
        <v/>
      </c>
      <c r="C540">
        <f>IF('INV&lt;10000'!$B540="","",'INV&lt;10000'!H540)</f>
        <v/>
      </c>
      <c r="D540">
        <f>IF('INV&lt;10000'!$B540="","",'INV&lt;10000'!I540)</f>
        <v/>
      </c>
      <c r="E540" s="18">
        <f>IF('INV&lt;10000'!$B540="","",'INV&lt;10000'!P540)</f>
        <v/>
      </c>
      <c r="F540" s="8">
        <f>IF('INV&lt;10000'!$B540="","",'INV&lt;10000'!Q540)</f>
        <v/>
      </c>
      <c r="G540" s="18">
        <f>IF('INV&lt;10000'!$B540="","",'INV&lt;10000'!S540)</f>
        <v/>
      </c>
      <c r="H540" s="8">
        <f>IF('INV&lt;10000'!$B540="","",'INV&lt;10000'!T540)</f>
        <v/>
      </c>
      <c r="I540" s="8">
        <f>IF('INV&lt;10000'!$B540="","",'INV&lt;10000'!X540)</f>
        <v/>
      </c>
      <c r="J540" s="8">
        <f>IF('INV&lt;10000'!$B540="","",'INV&lt;10000'!Y540)</f>
        <v/>
      </c>
    </row>
    <row r="541">
      <c r="A541">
        <f>IF('INV&lt;10000'!$B541="","",'INV&lt;10000'!B541)</f>
        <v/>
      </c>
      <c r="B541">
        <f>IF('INV&lt;10000'!$B541="","",'INV&lt;10000'!A541)</f>
        <v/>
      </c>
      <c r="C541">
        <f>IF('INV&lt;10000'!$B541="","",'INV&lt;10000'!H541)</f>
        <v/>
      </c>
      <c r="D541">
        <f>IF('INV&lt;10000'!$B541="","",'INV&lt;10000'!I541)</f>
        <v/>
      </c>
      <c r="E541" s="18">
        <f>IF('INV&lt;10000'!$B541="","",'INV&lt;10000'!P541)</f>
        <v/>
      </c>
      <c r="F541" s="8">
        <f>IF('INV&lt;10000'!$B541="","",'INV&lt;10000'!Q541)</f>
        <v/>
      </c>
      <c r="G541" s="18">
        <f>IF('INV&lt;10000'!$B541="","",'INV&lt;10000'!S541)</f>
        <v/>
      </c>
      <c r="H541" s="8">
        <f>IF('INV&lt;10000'!$B541="","",'INV&lt;10000'!T541)</f>
        <v/>
      </c>
      <c r="I541" s="8">
        <f>IF('INV&lt;10000'!$B541="","",'INV&lt;10000'!X541)</f>
        <v/>
      </c>
      <c r="J541" s="8">
        <f>IF('INV&lt;10000'!$B541="","",'INV&lt;10000'!Y541)</f>
        <v/>
      </c>
    </row>
    <row r="542">
      <c r="A542">
        <f>IF('INV&lt;10000'!$B542="","",'INV&lt;10000'!B542)</f>
        <v/>
      </c>
      <c r="B542">
        <f>IF('INV&lt;10000'!$B542="","",'INV&lt;10000'!A542)</f>
        <v/>
      </c>
      <c r="C542">
        <f>IF('INV&lt;10000'!$B542="","",'INV&lt;10000'!H542)</f>
        <v/>
      </c>
      <c r="D542">
        <f>IF('INV&lt;10000'!$B542="","",'INV&lt;10000'!I542)</f>
        <v/>
      </c>
      <c r="E542" s="18">
        <f>IF('INV&lt;10000'!$B542="","",'INV&lt;10000'!P542)</f>
        <v/>
      </c>
      <c r="F542" s="8">
        <f>IF('INV&lt;10000'!$B542="","",'INV&lt;10000'!Q542)</f>
        <v/>
      </c>
      <c r="G542" s="18">
        <f>IF('INV&lt;10000'!$B542="","",'INV&lt;10000'!S542)</f>
        <v/>
      </c>
      <c r="H542" s="8">
        <f>IF('INV&lt;10000'!$B542="","",'INV&lt;10000'!T542)</f>
        <v/>
      </c>
      <c r="I542" s="8">
        <f>IF('INV&lt;10000'!$B542="","",'INV&lt;10000'!X542)</f>
        <v/>
      </c>
      <c r="J542" s="8">
        <f>IF('INV&lt;10000'!$B542="","",'INV&lt;10000'!Y542)</f>
        <v/>
      </c>
    </row>
    <row r="543">
      <c r="A543">
        <f>IF('INV&lt;10000'!$B543="","",'INV&lt;10000'!B543)</f>
        <v/>
      </c>
      <c r="B543">
        <f>IF('INV&lt;10000'!$B543="","",'INV&lt;10000'!A543)</f>
        <v/>
      </c>
      <c r="C543">
        <f>IF('INV&lt;10000'!$B543="","",'INV&lt;10000'!H543)</f>
        <v/>
      </c>
      <c r="D543">
        <f>IF('INV&lt;10000'!$B543="","",'INV&lt;10000'!I543)</f>
        <v/>
      </c>
      <c r="E543" s="18">
        <f>IF('INV&lt;10000'!$B543="","",'INV&lt;10000'!P543)</f>
        <v/>
      </c>
      <c r="F543" s="8">
        <f>IF('INV&lt;10000'!$B543="","",'INV&lt;10000'!Q543)</f>
        <v/>
      </c>
      <c r="G543" s="18">
        <f>IF('INV&lt;10000'!$B543="","",'INV&lt;10000'!S543)</f>
        <v/>
      </c>
      <c r="H543" s="8">
        <f>IF('INV&lt;10000'!$B543="","",'INV&lt;10000'!T543)</f>
        <v/>
      </c>
      <c r="I543" s="8">
        <f>IF('INV&lt;10000'!$B543="","",'INV&lt;10000'!X543)</f>
        <v/>
      </c>
      <c r="J543" s="8">
        <f>IF('INV&lt;10000'!$B543="","",'INV&lt;10000'!Y543)</f>
        <v/>
      </c>
    </row>
    <row r="544">
      <c r="A544">
        <f>IF('INV&lt;10000'!$B544="","",'INV&lt;10000'!B544)</f>
        <v/>
      </c>
      <c r="B544">
        <f>IF('INV&lt;10000'!$B544="","",'INV&lt;10000'!A544)</f>
        <v/>
      </c>
      <c r="C544">
        <f>IF('INV&lt;10000'!$B544="","",'INV&lt;10000'!H544)</f>
        <v/>
      </c>
      <c r="D544">
        <f>IF('INV&lt;10000'!$B544="","",'INV&lt;10000'!I544)</f>
        <v/>
      </c>
      <c r="E544" s="18">
        <f>IF('INV&lt;10000'!$B544="","",'INV&lt;10000'!P544)</f>
        <v/>
      </c>
      <c r="F544" s="8">
        <f>IF('INV&lt;10000'!$B544="","",'INV&lt;10000'!Q544)</f>
        <v/>
      </c>
      <c r="G544" s="18">
        <f>IF('INV&lt;10000'!$B544="","",'INV&lt;10000'!S544)</f>
        <v/>
      </c>
      <c r="H544" s="8">
        <f>IF('INV&lt;10000'!$B544="","",'INV&lt;10000'!T544)</f>
        <v/>
      </c>
      <c r="I544" s="8">
        <f>IF('INV&lt;10000'!$B544="","",'INV&lt;10000'!X544)</f>
        <v/>
      </c>
      <c r="J544" s="8">
        <f>IF('INV&lt;10000'!$B544="","",'INV&lt;10000'!Y544)</f>
        <v/>
      </c>
    </row>
    <row r="545">
      <c r="A545">
        <f>IF('INV&lt;10000'!$B545="","",'INV&lt;10000'!B545)</f>
        <v/>
      </c>
      <c r="B545">
        <f>IF('INV&lt;10000'!$B545="","",'INV&lt;10000'!A545)</f>
        <v/>
      </c>
      <c r="C545">
        <f>IF('INV&lt;10000'!$B545="","",'INV&lt;10000'!H545)</f>
        <v/>
      </c>
      <c r="D545">
        <f>IF('INV&lt;10000'!$B545="","",'INV&lt;10000'!I545)</f>
        <v/>
      </c>
      <c r="E545" s="18">
        <f>IF('INV&lt;10000'!$B545="","",'INV&lt;10000'!P545)</f>
        <v/>
      </c>
      <c r="F545" s="8">
        <f>IF('INV&lt;10000'!$B545="","",'INV&lt;10000'!Q545)</f>
        <v/>
      </c>
      <c r="G545" s="18">
        <f>IF('INV&lt;10000'!$B545="","",'INV&lt;10000'!S545)</f>
        <v/>
      </c>
      <c r="H545" s="8">
        <f>IF('INV&lt;10000'!$B545="","",'INV&lt;10000'!T545)</f>
        <v/>
      </c>
      <c r="I545" s="8">
        <f>IF('INV&lt;10000'!$B545="","",'INV&lt;10000'!X545)</f>
        <v/>
      </c>
      <c r="J545" s="8">
        <f>IF('INV&lt;10000'!$B545="","",'INV&lt;10000'!Y545)</f>
        <v/>
      </c>
    </row>
    <row r="546">
      <c r="A546">
        <f>IF('INV&lt;10000'!$B546="","",'INV&lt;10000'!B546)</f>
        <v/>
      </c>
      <c r="B546">
        <f>IF('INV&lt;10000'!$B546="","",'INV&lt;10000'!A546)</f>
        <v/>
      </c>
      <c r="C546">
        <f>IF('INV&lt;10000'!$B546="","",'INV&lt;10000'!H546)</f>
        <v/>
      </c>
      <c r="D546">
        <f>IF('INV&lt;10000'!$B546="","",'INV&lt;10000'!I546)</f>
        <v/>
      </c>
      <c r="E546" s="18">
        <f>IF('INV&lt;10000'!$B546="","",'INV&lt;10000'!P546)</f>
        <v/>
      </c>
      <c r="F546" s="8">
        <f>IF('INV&lt;10000'!$B546="","",'INV&lt;10000'!Q546)</f>
        <v/>
      </c>
      <c r="G546" s="18">
        <f>IF('INV&lt;10000'!$B546="","",'INV&lt;10000'!S546)</f>
        <v/>
      </c>
      <c r="H546" s="8">
        <f>IF('INV&lt;10000'!$B546="","",'INV&lt;10000'!T546)</f>
        <v/>
      </c>
      <c r="I546" s="8">
        <f>IF('INV&lt;10000'!$B546="","",'INV&lt;10000'!X546)</f>
        <v/>
      </c>
      <c r="J546" s="8">
        <f>IF('INV&lt;10000'!$B546="","",'INV&lt;10000'!Y546)</f>
        <v/>
      </c>
    </row>
    <row r="547">
      <c r="A547">
        <f>IF('INV&lt;10000'!$B547="","",'INV&lt;10000'!B547)</f>
        <v/>
      </c>
      <c r="B547">
        <f>IF('INV&lt;10000'!$B547="","",'INV&lt;10000'!A547)</f>
        <v/>
      </c>
      <c r="C547">
        <f>IF('INV&lt;10000'!$B547="","",'INV&lt;10000'!H547)</f>
        <v/>
      </c>
      <c r="D547">
        <f>IF('INV&lt;10000'!$B547="","",'INV&lt;10000'!I547)</f>
        <v/>
      </c>
      <c r="E547" s="18">
        <f>IF('INV&lt;10000'!$B547="","",'INV&lt;10000'!P547)</f>
        <v/>
      </c>
      <c r="F547" s="8">
        <f>IF('INV&lt;10000'!$B547="","",'INV&lt;10000'!Q547)</f>
        <v/>
      </c>
      <c r="G547" s="18">
        <f>IF('INV&lt;10000'!$B547="","",'INV&lt;10000'!S547)</f>
        <v/>
      </c>
      <c r="H547" s="8">
        <f>IF('INV&lt;10000'!$B547="","",'INV&lt;10000'!T547)</f>
        <v/>
      </c>
      <c r="I547" s="8">
        <f>IF('INV&lt;10000'!$B547="","",'INV&lt;10000'!X547)</f>
        <v/>
      </c>
      <c r="J547" s="8">
        <f>IF('INV&lt;10000'!$B547="","",'INV&lt;10000'!Y547)</f>
        <v/>
      </c>
    </row>
    <row r="548">
      <c r="A548">
        <f>IF('INV&lt;10000'!$B548="","",'INV&lt;10000'!B548)</f>
        <v/>
      </c>
      <c r="B548">
        <f>IF('INV&lt;10000'!$B548="","",'INV&lt;10000'!A548)</f>
        <v/>
      </c>
      <c r="C548">
        <f>IF('INV&lt;10000'!$B548="","",'INV&lt;10000'!H548)</f>
        <v/>
      </c>
      <c r="D548">
        <f>IF('INV&lt;10000'!$B548="","",'INV&lt;10000'!I548)</f>
        <v/>
      </c>
      <c r="E548" s="18">
        <f>IF('INV&lt;10000'!$B548="","",'INV&lt;10000'!P548)</f>
        <v/>
      </c>
      <c r="F548" s="8">
        <f>IF('INV&lt;10000'!$B548="","",'INV&lt;10000'!Q548)</f>
        <v/>
      </c>
      <c r="G548" s="18">
        <f>IF('INV&lt;10000'!$B548="","",'INV&lt;10000'!S548)</f>
        <v/>
      </c>
      <c r="H548" s="8">
        <f>IF('INV&lt;10000'!$B548="","",'INV&lt;10000'!T548)</f>
        <v/>
      </c>
      <c r="I548" s="8">
        <f>IF('INV&lt;10000'!$B548="","",'INV&lt;10000'!X548)</f>
        <v/>
      </c>
      <c r="J548" s="8">
        <f>IF('INV&lt;10000'!$B548="","",'INV&lt;10000'!Y548)</f>
        <v/>
      </c>
    </row>
    <row r="549">
      <c r="A549">
        <f>IF('INV&lt;10000'!$B549="","",'INV&lt;10000'!B549)</f>
        <v/>
      </c>
      <c r="B549">
        <f>IF('INV&lt;10000'!$B549="","",'INV&lt;10000'!A549)</f>
        <v/>
      </c>
      <c r="C549">
        <f>IF('INV&lt;10000'!$B549="","",'INV&lt;10000'!H549)</f>
        <v/>
      </c>
      <c r="D549">
        <f>IF('INV&lt;10000'!$B549="","",'INV&lt;10000'!I549)</f>
        <v/>
      </c>
      <c r="E549" s="18">
        <f>IF('INV&lt;10000'!$B549="","",'INV&lt;10000'!P549)</f>
        <v/>
      </c>
      <c r="F549" s="8">
        <f>IF('INV&lt;10000'!$B549="","",'INV&lt;10000'!Q549)</f>
        <v/>
      </c>
      <c r="G549" s="18">
        <f>IF('INV&lt;10000'!$B549="","",'INV&lt;10000'!S549)</f>
        <v/>
      </c>
      <c r="H549" s="8">
        <f>IF('INV&lt;10000'!$B549="","",'INV&lt;10000'!T549)</f>
        <v/>
      </c>
      <c r="I549" s="8">
        <f>IF('INV&lt;10000'!$B549="","",'INV&lt;10000'!X549)</f>
        <v/>
      </c>
      <c r="J549" s="8">
        <f>IF('INV&lt;10000'!$B549="","",'INV&lt;10000'!Y549)</f>
        <v/>
      </c>
    </row>
    <row r="550">
      <c r="A550">
        <f>IF('INV&lt;10000'!$B550="","",'INV&lt;10000'!B550)</f>
        <v/>
      </c>
      <c r="B550">
        <f>IF('INV&lt;10000'!$B550="","",'INV&lt;10000'!A550)</f>
        <v/>
      </c>
      <c r="C550">
        <f>IF('INV&lt;10000'!$B550="","",'INV&lt;10000'!H550)</f>
        <v/>
      </c>
      <c r="D550">
        <f>IF('INV&lt;10000'!$B550="","",'INV&lt;10000'!I550)</f>
        <v/>
      </c>
      <c r="E550" s="18">
        <f>IF('INV&lt;10000'!$B550="","",'INV&lt;10000'!P550)</f>
        <v/>
      </c>
      <c r="F550" s="8">
        <f>IF('INV&lt;10000'!$B550="","",'INV&lt;10000'!Q550)</f>
        <v/>
      </c>
      <c r="G550" s="18">
        <f>IF('INV&lt;10000'!$B550="","",'INV&lt;10000'!S550)</f>
        <v/>
      </c>
      <c r="H550" s="8">
        <f>IF('INV&lt;10000'!$B550="","",'INV&lt;10000'!T550)</f>
        <v/>
      </c>
      <c r="I550" s="8">
        <f>IF('INV&lt;10000'!$B550="","",'INV&lt;10000'!X550)</f>
        <v/>
      </c>
      <c r="J550" s="8">
        <f>IF('INV&lt;10000'!$B550="","",'INV&lt;10000'!Y550)</f>
        <v/>
      </c>
    </row>
    <row r="551">
      <c r="A551">
        <f>IF('INV&lt;10000'!$B551="","",'INV&lt;10000'!B551)</f>
        <v/>
      </c>
      <c r="B551">
        <f>IF('INV&lt;10000'!$B551="","",'INV&lt;10000'!A551)</f>
        <v/>
      </c>
      <c r="C551">
        <f>IF('INV&lt;10000'!$B551="","",'INV&lt;10000'!H551)</f>
        <v/>
      </c>
      <c r="D551">
        <f>IF('INV&lt;10000'!$B551="","",'INV&lt;10000'!I551)</f>
        <v/>
      </c>
      <c r="E551" s="18">
        <f>IF('INV&lt;10000'!$B551="","",'INV&lt;10000'!P551)</f>
        <v/>
      </c>
      <c r="F551" s="8">
        <f>IF('INV&lt;10000'!$B551="","",'INV&lt;10000'!Q551)</f>
        <v/>
      </c>
      <c r="G551" s="18">
        <f>IF('INV&lt;10000'!$B551="","",'INV&lt;10000'!S551)</f>
        <v/>
      </c>
      <c r="H551" s="8">
        <f>IF('INV&lt;10000'!$B551="","",'INV&lt;10000'!T551)</f>
        <v/>
      </c>
      <c r="I551" s="8">
        <f>IF('INV&lt;10000'!$B551="","",'INV&lt;10000'!X551)</f>
        <v/>
      </c>
      <c r="J551" s="8">
        <f>IF('INV&lt;10000'!$B551="","",'INV&lt;10000'!Y551)</f>
        <v/>
      </c>
    </row>
    <row r="552">
      <c r="A552">
        <f>IF('INV&lt;10000'!$B552="","",'INV&lt;10000'!B552)</f>
        <v/>
      </c>
      <c r="B552">
        <f>IF('INV&lt;10000'!$B552="","",'INV&lt;10000'!A552)</f>
        <v/>
      </c>
      <c r="C552">
        <f>IF('INV&lt;10000'!$B552="","",'INV&lt;10000'!H552)</f>
        <v/>
      </c>
      <c r="D552">
        <f>IF('INV&lt;10000'!$B552="","",'INV&lt;10000'!I552)</f>
        <v/>
      </c>
      <c r="E552" s="18">
        <f>IF('INV&lt;10000'!$B552="","",'INV&lt;10000'!P552)</f>
        <v/>
      </c>
      <c r="F552" s="8">
        <f>IF('INV&lt;10000'!$B552="","",'INV&lt;10000'!Q552)</f>
        <v/>
      </c>
      <c r="G552" s="18">
        <f>IF('INV&lt;10000'!$B552="","",'INV&lt;10000'!S552)</f>
        <v/>
      </c>
      <c r="H552" s="8">
        <f>IF('INV&lt;10000'!$B552="","",'INV&lt;10000'!T552)</f>
        <v/>
      </c>
      <c r="I552" s="8">
        <f>IF('INV&lt;10000'!$B552="","",'INV&lt;10000'!X552)</f>
        <v/>
      </c>
      <c r="J552" s="8">
        <f>IF('INV&lt;10000'!$B552="","",'INV&lt;10000'!Y552)</f>
        <v/>
      </c>
    </row>
    <row r="553">
      <c r="A553">
        <f>IF('INV&lt;10000'!$B553="","",'INV&lt;10000'!B553)</f>
        <v/>
      </c>
      <c r="B553">
        <f>IF('INV&lt;10000'!$B553="","",'INV&lt;10000'!A553)</f>
        <v/>
      </c>
      <c r="C553">
        <f>IF('INV&lt;10000'!$B553="","",'INV&lt;10000'!H553)</f>
        <v/>
      </c>
      <c r="D553">
        <f>IF('INV&lt;10000'!$B553="","",'INV&lt;10000'!I553)</f>
        <v/>
      </c>
      <c r="E553" s="18">
        <f>IF('INV&lt;10000'!$B553="","",'INV&lt;10000'!P553)</f>
        <v/>
      </c>
      <c r="F553" s="8">
        <f>IF('INV&lt;10000'!$B553="","",'INV&lt;10000'!Q553)</f>
        <v/>
      </c>
      <c r="G553" s="18">
        <f>IF('INV&lt;10000'!$B553="","",'INV&lt;10000'!S553)</f>
        <v/>
      </c>
      <c r="H553" s="8">
        <f>IF('INV&lt;10000'!$B553="","",'INV&lt;10000'!T553)</f>
        <v/>
      </c>
      <c r="I553" s="8">
        <f>IF('INV&lt;10000'!$B553="","",'INV&lt;10000'!X553)</f>
        <v/>
      </c>
      <c r="J553" s="8">
        <f>IF('INV&lt;10000'!$B553="","",'INV&lt;10000'!Y553)</f>
        <v/>
      </c>
    </row>
    <row r="554">
      <c r="A554">
        <f>IF('INV&lt;10000'!$B554="","",'INV&lt;10000'!B554)</f>
        <v/>
      </c>
      <c r="B554">
        <f>IF('INV&lt;10000'!$B554="","",'INV&lt;10000'!A554)</f>
        <v/>
      </c>
      <c r="C554">
        <f>IF('INV&lt;10000'!$B554="","",'INV&lt;10000'!H554)</f>
        <v/>
      </c>
      <c r="D554">
        <f>IF('INV&lt;10000'!$B554="","",'INV&lt;10000'!I554)</f>
        <v/>
      </c>
      <c r="E554" s="18">
        <f>IF('INV&lt;10000'!$B554="","",'INV&lt;10000'!P554)</f>
        <v/>
      </c>
      <c r="F554" s="8">
        <f>IF('INV&lt;10000'!$B554="","",'INV&lt;10000'!Q554)</f>
        <v/>
      </c>
      <c r="G554" s="18">
        <f>IF('INV&lt;10000'!$B554="","",'INV&lt;10000'!S554)</f>
        <v/>
      </c>
      <c r="H554" s="8">
        <f>IF('INV&lt;10000'!$B554="","",'INV&lt;10000'!T554)</f>
        <v/>
      </c>
      <c r="I554" s="8">
        <f>IF('INV&lt;10000'!$B554="","",'INV&lt;10000'!X554)</f>
        <v/>
      </c>
      <c r="J554" s="8">
        <f>IF('INV&lt;10000'!$B554="","",'INV&lt;10000'!Y554)</f>
        <v/>
      </c>
    </row>
    <row r="555">
      <c r="A555">
        <f>IF('INV&lt;10000'!$B555="","",'INV&lt;10000'!B555)</f>
        <v/>
      </c>
      <c r="B555">
        <f>IF('INV&lt;10000'!$B555="","",'INV&lt;10000'!A555)</f>
        <v/>
      </c>
      <c r="C555">
        <f>IF('INV&lt;10000'!$B555="","",'INV&lt;10000'!H555)</f>
        <v/>
      </c>
      <c r="D555">
        <f>IF('INV&lt;10000'!$B555="","",'INV&lt;10000'!I555)</f>
        <v/>
      </c>
      <c r="E555" s="18">
        <f>IF('INV&lt;10000'!$B555="","",'INV&lt;10000'!P555)</f>
        <v/>
      </c>
      <c r="F555" s="8">
        <f>IF('INV&lt;10000'!$B555="","",'INV&lt;10000'!Q555)</f>
        <v/>
      </c>
      <c r="G555" s="18">
        <f>IF('INV&lt;10000'!$B555="","",'INV&lt;10000'!S555)</f>
        <v/>
      </c>
      <c r="H555" s="8">
        <f>IF('INV&lt;10000'!$B555="","",'INV&lt;10000'!T555)</f>
        <v/>
      </c>
      <c r="I555" s="8">
        <f>IF('INV&lt;10000'!$B555="","",'INV&lt;10000'!X555)</f>
        <v/>
      </c>
      <c r="J555" s="8">
        <f>IF('INV&lt;10000'!$B555="","",'INV&lt;10000'!Y555)</f>
        <v/>
      </c>
    </row>
    <row r="556">
      <c r="A556">
        <f>IF('INV&lt;10000'!$B556="","",'INV&lt;10000'!B556)</f>
        <v/>
      </c>
      <c r="B556">
        <f>IF('INV&lt;10000'!$B556="","",'INV&lt;10000'!A556)</f>
        <v/>
      </c>
      <c r="C556">
        <f>IF('INV&lt;10000'!$B556="","",'INV&lt;10000'!H556)</f>
        <v/>
      </c>
      <c r="D556">
        <f>IF('INV&lt;10000'!$B556="","",'INV&lt;10000'!I556)</f>
        <v/>
      </c>
      <c r="E556" s="18">
        <f>IF('INV&lt;10000'!$B556="","",'INV&lt;10000'!P556)</f>
        <v/>
      </c>
      <c r="F556" s="8">
        <f>IF('INV&lt;10000'!$B556="","",'INV&lt;10000'!Q556)</f>
        <v/>
      </c>
      <c r="G556" s="18">
        <f>IF('INV&lt;10000'!$B556="","",'INV&lt;10000'!S556)</f>
        <v/>
      </c>
      <c r="H556" s="8">
        <f>IF('INV&lt;10000'!$B556="","",'INV&lt;10000'!T556)</f>
        <v/>
      </c>
      <c r="I556" s="8">
        <f>IF('INV&lt;10000'!$B556="","",'INV&lt;10000'!X556)</f>
        <v/>
      </c>
      <c r="J556" s="8">
        <f>IF('INV&lt;10000'!$B556="","",'INV&lt;10000'!Y556)</f>
        <v/>
      </c>
    </row>
    <row r="557">
      <c r="A557">
        <f>IF('INV&lt;10000'!$B557="","",'INV&lt;10000'!B557)</f>
        <v/>
      </c>
      <c r="B557">
        <f>IF('INV&lt;10000'!$B557="","",'INV&lt;10000'!A557)</f>
        <v/>
      </c>
      <c r="C557">
        <f>IF('INV&lt;10000'!$B557="","",'INV&lt;10000'!H557)</f>
        <v/>
      </c>
      <c r="D557">
        <f>IF('INV&lt;10000'!$B557="","",'INV&lt;10000'!I557)</f>
        <v/>
      </c>
      <c r="E557" s="18">
        <f>IF('INV&lt;10000'!$B557="","",'INV&lt;10000'!P557)</f>
        <v/>
      </c>
      <c r="F557" s="8">
        <f>IF('INV&lt;10000'!$B557="","",'INV&lt;10000'!Q557)</f>
        <v/>
      </c>
      <c r="G557" s="18">
        <f>IF('INV&lt;10000'!$B557="","",'INV&lt;10000'!S557)</f>
        <v/>
      </c>
      <c r="H557" s="8">
        <f>IF('INV&lt;10000'!$B557="","",'INV&lt;10000'!T557)</f>
        <v/>
      </c>
      <c r="I557" s="8">
        <f>IF('INV&lt;10000'!$B557="","",'INV&lt;10000'!X557)</f>
        <v/>
      </c>
      <c r="J557" s="8">
        <f>IF('INV&lt;10000'!$B557="","",'INV&lt;10000'!Y557)</f>
        <v/>
      </c>
    </row>
    <row r="558">
      <c r="A558">
        <f>IF('INV&lt;10000'!$B558="","",'INV&lt;10000'!B558)</f>
        <v/>
      </c>
      <c r="B558">
        <f>IF('INV&lt;10000'!$B558="","",'INV&lt;10000'!A558)</f>
        <v/>
      </c>
      <c r="C558">
        <f>IF('INV&lt;10000'!$B558="","",'INV&lt;10000'!H558)</f>
        <v/>
      </c>
      <c r="D558">
        <f>IF('INV&lt;10000'!$B558="","",'INV&lt;10000'!I558)</f>
        <v/>
      </c>
      <c r="E558" s="18">
        <f>IF('INV&lt;10000'!$B558="","",'INV&lt;10000'!P558)</f>
        <v/>
      </c>
      <c r="F558" s="8">
        <f>IF('INV&lt;10000'!$B558="","",'INV&lt;10000'!Q558)</f>
        <v/>
      </c>
      <c r="G558" s="18">
        <f>IF('INV&lt;10000'!$B558="","",'INV&lt;10000'!S558)</f>
        <v/>
      </c>
      <c r="H558" s="8">
        <f>IF('INV&lt;10000'!$B558="","",'INV&lt;10000'!T558)</f>
        <v/>
      </c>
      <c r="I558" s="8">
        <f>IF('INV&lt;10000'!$B558="","",'INV&lt;10000'!X558)</f>
        <v/>
      </c>
      <c r="J558" s="8">
        <f>IF('INV&lt;10000'!$B558="","",'INV&lt;10000'!Y558)</f>
        <v/>
      </c>
    </row>
    <row r="559">
      <c r="A559">
        <f>IF('INV&lt;10000'!$B559="","",'INV&lt;10000'!B559)</f>
        <v/>
      </c>
      <c r="B559">
        <f>IF('INV&lt;10000'!$B559="","",'INV&lt;10000'!A559)</f>
        <v/>
      </c>
      <c r="C559">
        <f>IF('INV&lt;10000'!$B559="","",'INV&lt;10000'!H559)</f>
        <v/>
      </c>
      <c r="D559">
        <f>IF('INV&lt;10000'!$B559="","",'INV&lt;10000'!I559)</f>
        <v/>
      </c>
      <c r="E559" s="18">
        <f>IF('INV&lt;10000'!$B559="","",'INV&lt;10000'!P559)</f>
        <v/>
      </c>
      <c r="F559" s="8">
        <f>IF('INV&lt;10000'!$B559="","",'INV&lt;10000'!Q559)</f>
        <v/>
      </c>
      <c r="G559" s="18">
        <f>IF('INV&lt;10000'!$B559="","",'INV&lt;10000'!S559)</f>
        <v/>
      </c>
      <c r="H559" s="8">
        <f>IF('INV&lt;10000'!$B559="","",'INV&lt;10000'!T559)</f>
        <v/>
      </c>
      <c r="I559" s="8">
        <f>IF('INV&lt;10000'!$B559="","",'INV&lt;10000'!X559)</f>
        <v/>
      </c>
      <c r="J559" s="8">
        <f>IF('INV&lt;10000'!$B559="","",'INV&lt;10000'!Y559)</f>
        <v/>
      </c>
    </row>
    <row r="560">
      <c r="A560">
        <f>IF('INV&lt;10000'!$B560="","",'INV&lt;10000'!B560)</f>
        <v/>
      </c>
      <c r="B560">
        <f>IF('INV&lt;10000'!$B560="","",'INV&lt;10000'!A560)</f>
        <v/>
      </c>
      <c r="C560">
        <f>IF('INV&lt;10000'!$B560="","",'INV&lt;10000'!H560)</f>
        <v/>
      </c>
      <c r="D560">
        <f>IF('INV&lt;10000'!$B560="","",'INV&lt;10000'!I560)</f>
        <v/>
      </c>
      <c r="E560" s="18">
        <f>IF('INV&lt;10000'!$B560="","",'INV&lt;10000'!P560)</f>
        <v/>
      </c>
      <c r="F560" s="8">
        <f>IF('INV&lt;10000'!$B560="","",'INV&lt;10000'!Q560)</f>
        <v/>
      </c>
      <c r="G560" s="18">
        <f>IF('INV&lt;10000'!$B560="","",'INV&lt;10000'!S560)</f>
        <v/>
      </c>
      <c r="H560" s="8">
        <f>IF('INV&lt;10000'!$B560="","",'INV&lt;10000'!T560)</f>
        <v/>
      </c>
      <c r="I560" s="8">
        <f>IF('INV&lt;10000'!$B560="","",'INV&lt;10000'!X560)</f>
        <v/>
      </c>
      <c r="J560" s="8">
        <f>IF('INV&lt;10000'!$B560="","",'INV&lt;10000'!Y560)</f>
        <v/>
      </c>
    </row>
    <row r="561">
      <c r="A561">
        <f>IF('INV&lt;10000'!$B561="","",'INV&lt;10000'!B561)</f>
        <v/>
      </c>
      <c r="B561">
        <f>IF('INV&lt;10000'!$B561="","",'INV&lt;10000'!A561)</f>
        <v/>
      </c>
      <c r="C561">
        <f>IF('INV&lt;10000'!$B561="","",'INV&lt;10000'!H561)</f>
        <v/>
      </c>
      <c r="D561">
        <f>IF('INV&lt;10000'!$B561="","",'INV&lt;10000'!I561)</f>
        <v/>
      </c>
      <c r="E561" s="18">
        <f>IF('INV&lt;10000'!$B561="","",'INV&lt;10000'!P561)</f>
        <v/>
      </c>
      <c r="F561" s="8">
        <f>IF('INV&lt;10000'!$B561="","",'INV&lt;10000'!Q561)</f>
        <v/>
      </c>
      <c r="G561" s="18">
        <f>IF('INV&lt;10000'!$B561="","",'INV&lt;10000'!S561)</f>
        <v/>
      </c>
      <c r="H561" s="8">
        <f>IF('INV&lt;10000'!$B561="","",'INV&lt;10000'!T561)</f>
        <v/>
      </c>
      <c r="I561" s="8">
        <f>IF('INV&lt;10000'!$B561="","",'INV&lt;10000'!X561)</f>
        <v/>
      </c>
      <c r="J561" s="8">
        <f>IF('INV&lt;10000'!$B561="","",'INV&lt;10000'!Y561)</f>
        <v/>
      </c>
    </row>
    <row r="562">
      <c r="A562">
        <f>IF('INV&lt;10000'!$B562="","",'INV&lt;10000'!B562)</f>
        <v/>
      </c>
      <c r="B562">
        <f>IF('INV&lt;10000'!$B562="","",'INV&lt;10000'!A562)</f>
        <v/>
      </c>
      <c r="C562">
        <f>IF('INV&lt;10000'!$B562="","",'INV&lt;10000'!H562)</f>
        <v/>
      </c>
      <c r="D562">
        <f>IF('INV&lt;10000'!$B562="","",'INV&lt;10000'!I562)</f>
        <v/>
      </c>
      <c r="E562" s="18">
        <f>IF('INV&lt;10000'!$B562="","",'INV&lt;10000'!P562)</f>
        <v/>
      </c>
      <c r="F562" s="8">
        <f>IF('INV&lt;10000'!$B562="","",'INV&lt;10000'!Q562)</f>
        <v/>
      </c>
      <c r="G562" s="18">
        <f>IF('INV&lt;10000'!$B562="","",'INV&lt;10000'!S562)</f>
        <v/>
      </c>
      <c r="H562" s="8">
        <f>IF('INV&lt;10000'!$B562="","",'INV&lt;10000'!T562)</f>
        <v/>
      </c>
      <c r="I562" s="8">
        <f>IF('INV&lt;10000'!$B562="","",'INV&lt;10000'!X562)</f>
        <v/>
      </c>
      <c r="J562" s="8">
        <f>IF('INV&lt;10000'!$B562="","",'INV&lt;10000'!Y562)</f>
        <v/>
      </c>
    </row>
    <row r="563">
      <c r="A563">
        <f>IF('INV&lt;10000'!$B563="","",'INV&lt;10000'!B563)</f>
        <v/>
      </c>
      <c r="B563">
        <f>IF('INV&lt;10000'!$B563="","",'INV&lt;10000'!A563)</f>
        <v/>
      </c>
      <c r="C563">
        <f>IF('INV&lt;10000'!$B563="","",'INV&lt;10000'!H563)</f>
        <v/>
      </c>
      <c r="D563">
        <f>IF('INV&lt;10000'!$B563="","",'INV&lt;10000'!I563)</f>
        <v/>
      </c>
      <c r="E563" s="18">
        <f>IF('INV&lt;10000'!$B563="","",'INV&lt;10000'!P563)</f>
        <v/>
      </c>
      <c r="F563" s="8">
        <f>IF('INV&lt;10000'!$B563="","",'INV&lt;10000'!Q563)</f>
        <v/>
      </c>
      <c r="G563" s="18">
        <f>IF('INV&lt;10000'!$B563="","",'INV&lt;10000'!S563)</f>
        <v/>
      </c>
      <c r="H563" s="8">
        <f>IF('INV&lt;10000'!$B563="","",'INV&lt;10000'!T563)</f>
        <v/>
      </c>
      <c r="I563" s="8">
        <f>IF('INV&lt;10000'!$B563="","",'INV&lt;10000'!X563)</f>
        <v/>
      </c>
      <c r="J563" s="8">
        <f>IF('INV&lt;10000'!$B563="","",'INV&lt;10000'!Y563)</f>
        <v/>
      </c>
    </row>
    <row r="564">
      <c r="A564">
        <f>IF('INV&lt;10000'!$B564="","",'INV&lt;10000'!B564)</f>
        <v/>
      </c>
      <c r="B564">
        <f>IF('INV&lt;10000'!$B564="","",'INV&lt;10000'!A564)</f>
        <v/>
      </c>
      <c r="C564">
        <f>IF('INV&lt;10000'!$B564="","",'INV&lt;10000'!H564)</f>
        <v/>
      </c>
      <c r="D564">
        <f>IF('INV&lt;10000'!$B564="","",'INV&lt;10000'!I564)</f>
        <v/>
      </c>
      <c r="E564" s="18">
        <f>IF('INV&lt;10000'!$B564="","",'INV&lt;10000'!P564)</f>
        <v/>
      </c>
      <c r="F564" s="8">
        <f>IF('INV&lt;10000'!$B564="","",'INV&lt;10000'!Q564)</f>
        <v/>
      </c>
      <c r="G564" s="18">
        <f>IF('INV&lt;10000'!$B564="","",'INV&lt;10000'!S564)</f>
        <v/>
      </c>
      <c r="H564" s="8">
        <f>IF('INV&lt;10000'!$B564="","",'INV&lt;10000'!T564)</f>
        <v/>
      </c>
      <c r="I564" s="8">
        <f>IF('INV&lt;10000'!$B564="","",'INV&lt;10000'!X564)</f>
        <v/>
      </c>
      <c r="J564" s="8">
        <f>IF('INV&lt;10000'!$B564="","",'INV&lt;10000'!Y564)</f>
        <v/>
      </c>
    </row>
    <row r="565">
      <c r="A565">
        <f>IF('INV&lt;10000'!$B565="","",'INV&lt;10000'!B565)</f>
        <v/>
      </c>
      <c r="B565">
        <f>IF('INV&lt;10000'!$B565="","",'INV&lt;10000'!A565)</f>
        <v/>
      </c>
      <c r="C565">
        <f>IF('INV&lt;10000'!$B565="","",'INV&lt;10000'!H565)</f>
        <v/>
      </c>
      <c r="D565">
        <f>IF('INV&lt;10000'!$B565="","",'INV&lt;10000'!I565)</f>
        <v/>
      </c>
      <c r="E565" s="18">
        <f>IF('INV&lt;10000'!$B565="","",'INV&lt;10000'!P565)</f>
        <v/>
      </c>
      <c r="F565" s="8">
        <f>IF('INV&lt;10000'!$B565="","",'INV&lt;10000'!Q565)</f>
        <v/>
      </c>
      <c r="G565" s="18">
        <f>IF('INV&lt;10000'!$B565="","",'INV&lt;10000'!S565)</f>
        <v/>
      </c>
      <c r="H565" s="8">
        <f>IF('INV&lt;10000'!$B565="","",'INV&lt;10000'!T565)</f>
        <v/>
      </c>
      <c r="I565" s="8">
        <f>IF('INV&lt;10000'!$B565="","",'INV&lt;10000'!X565)</f>
        <v/>
      </c>
      <c r="J565" s="8">
        <f>IF('INV&lt;10000'!$B565="","",'INV&lt;10000'!Y565)</f>
        <v/>
      </c>
    </row>
    <row r="566">
      <c r="A566">
        <f>IF('INV&lt;10000'!$B566="","",'INV&lt;10000'!B566)</f>
        <v/>
      </c>
      <c r="B566">
        <f>IF('INV&lt;10000'!$B566="","",'INV&lt;10000'!A566)</f>
        <v/>
      </c>
      <c r="C566">
        <f>IF('INV&lt;10000'!$B566="","",'INV&lt;10000'!H566)</f>
        <v/>
      </c>
      <c r="D566">
        <f>IF('INV&lt;10000'!$B566="","",'INV&lt;10000'!I566)</f>
        <v/>
      </c>
      <c r="E566" s="18">
        <f>IF('INV&lt;10000'!$B566="","",'INV&lt;10000'!P566)</f>
        <v/>
      </c>
      <c r="F566" s="8">
        <f>IF('INV&lt;10000'!$B566="","",'INV&lt;10000'!Q566)</f>
        <v/>
      </c>
      <c r="G566" s="18">
        <f>IF('INV&lt;10000'!$B566="","",'INV&lt;10000'!S566)</f>
        <v/>
      </c>
      <c r="H566" s="8">
        <f>IF('INV&lt;10000'!$B566="","",'INV&lt;10000'!T566)</f>
        <v/>
      </c>
      <c r="I566" s="8">
        <f>IF('INV&lt;10000'!$B566="","",'INV&lt;10000'!X566)</f>
        <v/>
      </c>
      <c r="J566" s="8">
        <f>IF('INV&lt;10000'!$B566="","",'INV&lt;10000'!Y566)</f>
        <v/>
      </c>
    </row>
    <row r="567">
      <c r="A567">
        <f>IF('INV&lt;10000'!$B567="","",'INV&lt;10000'!B567)</f>
        <v/>
      </c>
      <c r="B567">
        <f>IF('INV&lt;10000'!$B567="","",'INV&lt;10000'!A567)</f>
        <v/>
      </c>
      <c r="C567">
        <f>IF('INV&lt;10000'!$B567="","",'INV&lt;10000'!H567)</f>
        <v/>
      </c>
      <c r="D567">
        <f>IF('INV&lt;10000'!$B567="","",'INV&lt;10000'!I567)</f>
        <v/>
      </c>
      <c r="E567" s="18">
        <f>IF('INV&lt;10000'!$B567="","",'INV&lt;10000'!P567)</f>
        <v/>
      </c>
      <c r="F567" s="8">
        <f>IF('INV&lt;10000'!$B567="","",'INV&lt;10000'!Q567)</f>
        <v/>
      </c>
      <c r="G567" s="18">
        <f>IF('INV&lt;10000'!$B567="","",'INV&lt;10000'!S567)</f>
        <v/>
      </c>
      <c r="H567" s="8">
        <f>IF('INV&lt;10000'!$B567="","",'INV&lt;10000'!T567)</f>
        <v/>
      </c>
      <c r="I567" s="8">
        <f>IF('INV&lt;10000'!$B567="","",'INV&lt;10000'!X567)</f>
        <v/>
      </c>
      <c r="J567" s="8">
        <f>IF('INV&lt;10000'!$B567="","",'INV&lt;10000'!Y567)</f>
        <v/>
      </c>
    </row>
    <row r="568">
      <c r="A568">
        <f>IF('INV&lt;10000'!$B568="","",'INV&lt;10000'!B568)</f>
        <v/>
      </c>
      <c r="B568">
        <f>IF('INV&lt;10000'!$B568="","",'INV&lt;10000'!A568)</f>
        <v/>
      </c>
      <c r="C568">
        <f>IF('INV&lt;10000'!$B568="","",'INV&lt;10000'!H568)</f>
        <v/>
      </c>
      <c r="D568">
        <f>IF('INV&lt;10000'!$B568="","",'INV&lt;10000'!I568)</f>
        <v/>
      </c>
      <c r="E568" s="18">
        <f>IF('INV&lt;10000'!$B568="","",'INV&lt;10000'!P568)</f>
        <v/>
      </c>
      <c r="F568" s="8">
        <f>IF('INV&lt;10000'!$B568="","",'INV&lt;10000'!Q568)</f>
        <v/>
      </c>
      <c r="G568" s="18">
        <f>IF('INV&lt;10000'!$B568="","",'INV&lt;10000'!S568)</f>
        <v/>
      </c>
      <c r="H568" s="8">
        <f>IF('INV&lt;10000'!$B568="","",'INV&lt;10000'!T568)</f>
        <v/>
      </c>
      <c r="I568" s="8">
        <f>IF('INV&lt;10000'!$B568="","",'INV&lt;10000'!X568)</f>
        <v/>
      </c>
      <c r="J568" s="8">
        <f>IF('INV&lt;10000'!$B568="","",'INV&lt;10000'!Y568)</f>
        <v/>
      </c>
    </row>
    <row r="569">
      <c r="A569">
        <f>IF('INV&lt;10000'!$B569="","",'INV&lt;10000'!B569)</f>
        <v/>
      </c>
      <c r="B569">
        <f>IF('INV&lt;10000'!$B569="","",'INV&lt;10000'!A569)</f>
        <v/>
      </c>
      <c r="C569">
        <f>IF('INV&lt;10000'!$B569="","",'INV&lt;10000'!H569)</f>
        <v/>
      </c>
      <c r="D569">
        <f>IF('INV&lt;10000'!$B569="","",'INV&lt;10000'!I569)</f>
        <v/>
      </c>
      <c r="E569" s="18">
        <f>IF('INV&lt;10000'!$B569="","",'INV&lt;10000'!P569)</f>
        <v/>
      </c>
      <c r="F569" s="8">
        <f>IF('INV&lt;10000'!$B569="","",'INV&lt;10000'!Q569)</f>
        <v/>
      </c>
      <c r="G569" s="18">
        <f>IF('INV&lt;10000'!$B569="","",'INV&lt;10000'!S569)</f>
        <v/>
      </c>
      <c r="H569" s="8">
        <f>IF('INV&lt;10000'!$B569="","",'INV&lt;10000'!T569)</f>
        <v/>
      </c>
      <c r="I569" s="8">
        <f>IF('INV&lt;10000'!$B569="","",'INV&lt;10000'!X569)</f>
        <v/>
      </c>
      <c r="J569" s="8">
        <f>IF('INV&lt;10000'!$B569="","",'INV&lt;10000'!Y569)</f>
        <v/>
      </c>
    </row>
    <row r="570">
      <c r="A570">
        <f>IF('INV&lt;10000'!$B570="","",'INV&lt;10000'!B570)</f>
        <v/>
      </c>
      <c r="B570">
        <f>IF('INV&lt;10000'!$B570="","",'INV&lt;10000'!A570)</f>
        <v/>
      </c>
      <c r="C570">
        <f>IF('INV&lt;10000'!$B570="","",'INV&lt;10000'!H570)</f>
        <v/>
      </c>
      <c r="D570">
        <f>IF('INV&lt;10000'!$B570="","",'INV&lt;10000'!I570)</f>
        <v/>
      </c>
      <c r="E570" s="18">
        <f>IF('INV&lt;10000'!$B570="","",'INV&lt;10000'!P570)</f>
        <v/>
      </c>
      <c r="F570" s="8">
        <f>IF('INV&lt;10000'!$B570="","",'INV&lt;10000'!Q570)</f>
        <v/>
      </c>
      <c r="G570" s="18">
        <f>IF('INV&lt;10000'!$B570="","",'INV&lt;10000'!S570)</f>
        <v/>
      </c>
      <c r="H570" s="8">
        <f>IF('INV&lt;10000'!$B570="","",'INV&lt;10000'!T570)</f>
        <v/>
      </c>
      <c r="I570" s="8">
        <f>IF('INV&lt;10000'!$B570="","",'INV&lt;10000'!X570)</f>
        <v/>
      </c>
      <c r="J570" s="8">
        <f>IF('INV&lt;10000'!$B570="","",'INV&lt;10000'!Y570)</f>
        <v/>
      </c>
    </row>
    <row r="571">
      <c r="A571">
        <f>IF('INV&lt;10000'!$B571="","",'INV&lt;10000'!B571)</f>
        <v/>
      </c>
      <c r="B571">
        <f>IF('INV&lt;10000'!$B571="","",'INV&lt;10000'!A571)</f>
        <v/>
      </c>
      <c r="C571">
        <f>IF('INV&lt;10000'!$B571="","",'INV&lt;10000'!H571)</f>
        <v/>
      </c>
      <c r="D571">
        <f>IF('INV&lt;10000'!$B571="","",'INV&lt;10000'!I571)</f>
        <v/>
      </c>
      <c r="E571" s="18">
        <f>IF('INV&lt;10000'!$B571="","",'INV&lt;10000'!P571)</f>
        <v/>
      </c>
      <c r="F571" s="8">
        <f>IF('INV&lt;10000'!$B571="","",'INV&lt;10000'!Q571)</f>
        <v/>
      </c>
      <c r="G571" s="18">
        <f>IF('INV&lt;10000'!$B571="","",'INV&lt;10000'!S571)</f>
        <v/>
      </c>
      <c r="H571" s="8">
        <f>IF('INV&lt;10000'!$B571="","",'INV&lt;10000'!T571)</f>
        <v/>
      </c>
      <c r="I571" s="8">
        <f>IF('INV&lt;10000'!$B571="","",'INV&lt;10000'!X571)</f>
        <v/>
      </c>
      <c r="J571" s="8">
        <f>IF('INV&lt;10000'!$B571="","",'INV&lt;10000'!Y571)</f>
        <v/>
      </c>
    </row>
    <row r="572">
      <c r="A572">
        <f>IF('INV&lt;10000'!$B572="","",'INV&lt;10000'!B572)</f>
        <v/>
      </c>
      <c r="B572">
        <f>IF('INV&lt;10000'!$B572="","",'INV&lt;10000'!A572)</f>
        <v/>
      </c>
      <c r="C572">
        <f>IF('INV&lt;10000'!$B572="","",'INV&lt;10000'!H572)</f>
        <v/>
      </c>
      <c r="D572">
        <f>IF('INV&lt;10000'!$B572="","",'INV&lt;10000'!I572)</f>
        <v/>
      </c>
      <c r="E572" s="18">
        <f>IF('INV&lt;10000'!$B572="","",'INV&lt;10000'!P572)</f>
        <v/>
      </c>
      <c r="F572" s="8">
        <f>IF('INV&lt;10000'!$B572="","",'INV&lt;10000'!Q572)</f>
        <v/>
      </c>
      <c r="G572" s="18">
        <f>IF('INV&lt;10000'!$B572="","",'INV&lt;10000'!S572)</f>
        <v/>
      </c>
      <c r="H572" s="8">
        <f>IF('INV&lt;10000'!$B572="","",'INV&lt;10000'!T572)</f>
        <v/>
      </c>
      <c r="I572" s="8">
        <f>IF('INV&lt;10000'!$B572="","",'INV&lt;10000'!X572)</f>
        <v/>
      </c>
      <c r="J572" s="8">
        <f>IF('INV&lt;10000'!$B572="","",'INV&lt;10000'!Y572)</f>
        <v/>
      </c>
    </row>
    <row r="573">
      <c r="A573">
        <f>IF('INV&lt;10000'!$B573="","",'INV&lt;10000'!B573)</f>
        <v/>
      </c>
      <c r="B573">
        <f>IF('INV&lt;10000'!$B573="","",'INV&lt;10000'!A573)</f>
        <v/>
      </c>
      <c r="C573">
        <f>IF('INV&lt;10000'!$B573="","",'INV&lt;10000'!H573)</f>
        <v/>
      </c>
      <c r="D573">
        <f>IF('INV&lt;10000'!$B573="","",'INV&lt;10000'!I573)</f>
        <v/>
      </c>
      <c r="E573" s="18">
        <f>IF('INV&lt;10000'!$B573="","",'INV&lt;10000'!P573)</f>
        <v/>
      </c>
      <c r="F573" s="8">
        <f>IF('INV&lt;10000'!$B573="","",'INV&lt;10000'!Q573)</f>
        <v/>
      </c>
      <c r="G573" s="18">
        <f>IF('INV&lt;10000'!$B573="","",'INV&lt;10000'!S573)</f>
        <v/>
      </c>
      <c r="H573" s="8">
        <f>IF('INV&lt;10000'!$B573="","",'INV&lt;10000'!T573)</f>
        <v/>
      </c>
      <c r="I573" s="8">
        <f>IF('INV&lt;10000'!$B573="","",'INV&lt;10000'!X573)</f>
        <v/>
      </c>
      <c r="J573" s="8">
        <f>IF('INV&lt;10000'!$B573="","",'INV&lt;10000'!Y573)</f>
        <v/>
      </c>
    </row>
    <row r="574">
      <c r="A574">
        <f>IF('INV&lt;10000'!$B574="","",'INV&lt;10000'!B574)</f>
        <v/>
      </c>
      <c r="B574">
        <f>IF('INV&lt;10000'!$B574="","",'INV&lt;10000'!A574)</f>
        <v/>
      </c>
      <c r="C574">
        <f>IF('INV&lt;10000'!$B574="","",'INV&lt;10000'!H574)</f>
        <v/>
      </c>
      <c r="D574">
        <f>IF('INV&lt;10000'!$B574="","",'INV&lt;10000'!I574)</f>
        <v/>
      </c>
      <c r="E574" s="18">
        <f>IF('INV&lt;10000'!$B574="","",'INV&lt;10000'!P574)</f>
        <v/>
      </c>
      <c r="F574" s="8">
        <f>IF('INV&lt;10000'!$B574="","",'INV&lt;10000'!Q574)</f>
        <v/>
      </c>
      <c r="G574" s="18">
        <f>IF('INV&lt;10000'!$B574="","",'INV&lt;10000'!S574)</f>
        <v/>
      </c>
      <c r="H574" s="8">
        <f>IF('INV&lt;10000'!$B574="","",'INV&lt;10000'!T574)</f>
        <v/>
      </c>
      <c r="I574" s="8">
        <f>IF('INV&lt;10000'!$B574="","",'INV&lt;10000'!X574)</f>
        <v/>
      </c>
      <c r="J574" s="8">
        <f>IF('INV&lt;10000'!$B574="","",'INV&lt;10000'!Y574)</f>
        <v/>
      </c>
    </row>
    <row r="575">
      <c r="A575">
        <f>IF('INV&lt;10000'!$B575="","",'INV&lt;10000'!B575)</f>
        <v/>
      </c>
      <c r="B575">
        <f>IF('INV&lt;10000'!$B575="","",'INV&lt;10000'!A575)</f>
        <v/>
      </c>
      <c r="C575">
        <f>IF('INV&lt;10000'!$B575="","",'INV&lt;10000'!H575)</f>
        <v/>
      </c>
      <c r="D575">
        <f>IF('INV&lt;10000'!$B575="","",'INV&lt;10000'!I575)</f>
        <v/>
      </c>
      <c r="E575" s="18">
        <f>IF('INV&lt;10000'!$B575="","",'INV&lt;10000'!P575)</f>
        <v/>
      </c>
      <c r="F575" s="8">
        <f>IF('INV&lt;10000'!$B575="","",'INV&lt;10000'!Q575)</f>
        <v/>
      </c>
      <c r="G575" s="18">
        <f>IF('INV&lt;10000'!$B575="","",'INV&lt;10000'!S575)</f>
        <v/>
      </c>
      <c r="H575" s="8">
        <f>IF('INV&lt;10000'!$B575="","",'INV&lt;10000'!T575)</f>
        <v/>
      </c>
      <c r="I575" s="8">
        <f>IF('INV&lt;10000'!$B575="","",'INV&lt;10000'!X575)</f>
        <v/>
      </c>
      <c r="J575" s="8">
        <f>IF('INV&lt;10000'!$B575="","",'INV&lt;10000'!Y575)</f>
        <v/>
      </c>
    </row>
    <row r="576">
      <c r="A576">
        <f>IF('INV&lt;10000'!$B576="","",'INV&lt;10000'!B576)</f>
        <v/>
      </c>
      <c r="B576">
        <f>IF('INV&lt;10000'!$B576="","",'INV&lt;10000'!A576)</f>
        <v/>
      </c>
      <c r="C576">
        <f>IF('INV&lt;10000'!$B576="","",'INV&lt;10000'!H576)</f>
        <v/>
      </c>
      <c r="D576">
        <f>IF('INV&lt;10000'!$B576="","",'INV&lt;10000'!I576)</f>
        <v/>
      </c>
      <c r="E576" s="18">
        <f>IF('INV&lt;10000'!$B576="","",'INV&lt;10000'!P576)</f>
        <v/>
      </c>
      <c r="F576" s="8">
        <f>IF('INV&lt;10000'!$B576="","",'INV&lt;10000'!Q576)</f>
        <v/>
      </c>
      <c r="G576" s="18">
        <f>IF('INV&lt;10000'!$B576="","",'INV&lt;10000'!S576)</f>
        <v/>
      </c>
      <c r="H576" s="8">
        <f>IF('INV&lt;10000'!$B576="","",'INV&lt;10000'!T576)</f>
        <v/>
      </c>
      <c r="I576" s="8">
        <f>IF('INV&lt;10000'!$B576="","",'INV&lt;10000'!X576)</f>
        <v/>
      </c>
      <c r="J576" s="8">
        <f>IF('INV&lt;10000'!$B576="","",'INV&lt;10000'!Y576)</f>
        <v/>
      </c>
    </row>
    <row r="577">
      <c r="A577">
        <f>IF('INV&lt;10000'!$B577="","",'INV&lt;10000'!B577)</f>
        <v/>
      </c>
      <c r="B577">
        <f>IF('INV&lt;10000'!$B577="","",'INV&lt;10000'!A577)</f>
        <v/>
      </c>
      <c r="C577">
        <f>IF('INV&lt;10000'!$B577="","",'INV&lt;10000'!H577)</f>
        <v/>
      </c>
      <c r="D577">
        <f>IF('INV&lt;10000'!$B577="","",'INV&lt;10000'!I577)</f>
        <v/>
      </c>
      <c r="E577" s="18">
        <f>IF('INV&lt;10000'!$B577="","",'INV&lt;10000'!P577)</f>
        <v/>
      </c>
      <c r="F577" s="8">
        <f>IF('INV&lt;10000'!$B577="","",'INV&lt;10000'!Q577)</f>
        <v/>
      </c>
      <c r="G577" s="18">
        <f>IF('INV&lt;10000'!$B577="","",'INV&lt;10000'!S577)</f>
        <v/>
      </c>
      <c r="H577" s="8">
        <f>IF('INV&lt;10000'!$B577="","",'INV&lt;10000'!T577)</f>
        <v/>
      </c>
      <c r="I577" s="8">
        <f>IF('INV&lt;10000'!$B577="","",'INV&lt;10000'!X577)</f>
        <v/>
      </c>
      <c r="J577" s="8">
        <f>IF('INV&lt;10000'!$B577="","",'INV&lt;10000'!Y577)</f>
        <v/>
      </c>
    </row>
    <row r="578">
      <c r="A578">
        <f>IF('INV&lt;10000'!$B578="","",'INV&lt;10000'!B578)</f>
        <v/>
      </c>
      <c r="B578">
        <f>IF('INV&lt;10000'!$B578="","",'INV&lt;10000'!A578)</f>
        <v/>
      </c>
      <c r="C578">
        <f>IF('INV&lt;10000'!$B578="","",'INV&lt;10000'!H578)</f>
        <v/>
      </c>
      <c r="D578">
        <f>IF('INV&lt;10000'!$B578="","",'INV&lt;10000'!I578)</f>
        <v/>
      </c>
      <c r="E578" s="18">
        <f>IF('INV&lt;10000'!$B578="","",'INV&lt;10000'!P578)</f>
        <v/>
      </c>
      <c r="F578" s="8">
        <f>IF('INV&lt;10000'!$B578="","",'INV&lt;10000'!Q578)</f>
        <v/>
      </c>
      <c r="G578" s="18">
        <f>IF('INV&lt;10000'!$B578="","",'INV&lt;10000'!S578)</f>
        <v/>
      </c>
      <c r="H578" s="8">
        <f>IF('INV&lt;10000'!$B578="","",'INV&lt;10000'!T578)</f>
        <v/>
      </c>
      <c r="I578" s="8">
        <f>IF('INV&lt;10000'!$B578="","",'INV&lt;10000'!X578)</f>
        <v/>
      </c>
      <c r="J578" s="8">
        <f>IF('INV&lt;10000'!$B578="","",'INV&lt;10000'!Y578)</f>
        <v/>
      </c>
    </row>
    <row r="579">
      <c r="A579">
        <f>IF('INV&lt;10000'!$B579="","",'INV&lt;10000'!B579)</f>
        <v/>
      </c>
      <c r="B579">
        <f>IF('INV&lt;10000'!$B579="","",'INV&lt;10000'!A579)</f>
        <v/>
      </c>
      <c r="C579">
        <f>IF('INV&lt;10000'!$B579="","",'INV&lt;10000'!H579)</f>
        <v/>
      </c>
      <c r="D579">
        <f>IF('INV&lt;10000'!$B579="","",'INV&lt;10000'!I579)</f>
        <v/>
      </c>
      <c r="E579" s="18">
        <f>IF('INV&lt;10000'!$B579="","",'INV&lt;10000'!P579)</f>
        <v/>
      </c>
      <c r="F579" s="8">
        <f>IF('INV&lt;10000'!$B579="","",'INV&lt;10000'!Q579)</f>
        <v/>
      </c>
      <c r="G579" s="18">
        <f>IF('INV&lt;10000'!$B579="","",'INV&lt;10000'!S579)</f>
        <v/>
      </c>
      <c r="H579" s="8">
        <f>IF('INV&lt;10000'!$B579="","",'INV&lt;10000'!T579)</f>
        <v/>
      </c>
      <c r="I579" s="8">
        <f>IF('INV&lt;10000'!$B579="","",'INV&lt;10000'!X579)</f>
        <v/>
      </c>
      <c r="J579" s="8">
        <f>IF('INV&lt;10000'!$B579="","",'INV&lt;10000'!Y579)</f>
        <v/>
      </c>
    </row>
    <row r="580">
      <c r="A580">
        <f>IF('INV&lt;10000'!$B580="","",'INV&lt;10000'!B580)</f>
        <v/>
      </c>
      <c r="B580">
        <f>IF('INV&lt;10000'!$B580="","",'INV&lt;10000'!A580)</f>
        <v/>
      </c>
      <c r="C580">
        <f>IF('INV&lt;10000'!$B580="","",'INV&lt;10000'!H580)</f>
        <v/>
      </c>
      <c r="D580">
        <f>IF('INV&lt;10000'!$B580="","",'INV&lt;10000'!I580)</f>
        <v/>
      </c>
      <c r="E580" s="18">
        <f>IF('INV&lt;10000'!$B580="","",'INV&lt;10000'!P580)</f>
        <v/>
      </c>
      <c r="F580" s="8">
        <f>IF('INV&lt;10000'!$B580="","",'INV&lt;10000'!Q580)</f>
        <v/>
      </c>
      <c r="G580" s="18">
        <f>IF('INV&lt;10000'!$B580="","",'INV&lt;10000'!S580)</f>
        <v/>
      </c>
      <c r="H580" s="8">
        <f>IF('INV&lt;10000'!$B580="","",'INV&lt;10000'!T580)</f>
        <v/>
      </c>
      <c r="I580" s="8">
        <f>IF('INV&lt;10000'!$B580="","",'INV&lt;10000'!X580)</f>
        <v/>
      </c>
      <c r="J580" s="8">
        <f>IF('INV&lt;10000'!$B580="","",'INV&lt;10000'!Y580)</f>
        <v/>
      </c>
    </row>
    <row r="581">
      <c r="A581">
        <f>IF('INV&lt;10000'!$B581="","",'INV&lt;10000'!B581)</f>
        <v/>
      </c>
      <c r="B581">
        <f>IF('INV&lt;10000'!$B581="","",'INV&lt;10000'!A581)</f>
        <v/>
      </c>
      <c r="C581">
        <f>IF('INV&lt;10000'!$B581="","",'INV&lt;10000'!H581)</f>
        <v/>
      </c>
      <c r="D581">
        <f>IF('INV&lt;10000'!$B581="","",'INV&lt;10000'!I581)</f>
        <v/>
      </c>
      <c r="E581" s="18">
        <f>IF('INV&lt;10000'!$B581="","",'INV&lt;10000'!P581)</f>
        <v/>
      </c>
      <c r="F581" s="8">
        <f>IF('INV&lt;10000'!$B581="","",'INV&lt;10000'!Q581)</f>
        <v/>
      </c>
      <c r="G581" s="18">
        <f>IF('INV&lt;10000'!$B581="","",'INV&lt;10000'!S581)</f>
        <v/>
      </c>
      <c r="H581" s="8">
        <f>IF('INV&lt;10000'!$B581="","",'INV&lt;10000'!T581)</f>
        <v/>
      </c>
      <c r="I581" s="8">
        <f>IF('INV&lt;10000'!$B581="","",'INV&lt;10000'!X581)</f>
        <v/>
      </c>
      <c r="J581" s="8">
        <f>IF('INV&lt;10000'!$B581="","",'INV&lt;10000'!Y581)</f>
        <v/>
      </c>
    </row>
    <row r="582">
      <c r="A582">
        <f>IF('INV&lt;10000'!$B582="","",'INV&lt;10000'!B582)</f>
        <v/>
      </c>
      <c r="B582">
        <f>IF('INV&lt;10000'!$B582="","",'INV&lt;10000'!A582)</f>
        <v/>
      </c>
      <c r="C582">
        <f>IF('INV&lt;10000'!$B582="","",'INV&lt;10000'!H582)</f>
        <v/>
      </c>
      <c r="D582">
        <f>IF('INV&lt;10000'!$B582="","",'INV&lt;10000'!I582)</f>
        <v/>
      </c>
      <c r="E582" s="18">
        <f>IF('INV&lt;10000'!$B582="","",'INV&lt;10000'!P582)</f>
        <v/>
      </c>
      <c r="F582" s="8">
        <f>IF('INV&lt;10000'!$B582="","",'INV&lt;10000'!Q582)</f>
        <v/>
      </c>
      <c r="G582" s="18">
        <f>IF('INV&lt;10000'!$B582="","",'INV&lt;10000'!S582)</f>
        <v/>
      </c>
      <c r="H582" s="8">
        <f>IF('INV&lt;10000'!$B582="","",'INV&lt;10000'!T582)</f>
        <v/>
      </c>
      <c r="I582" s="8">
        <f>IF('INV&lt;10000'!$B582="","",'INV&lt;10000'!X582)</f>
        <v/>
      </c>
      <c r="J582" s="8">
        <f>IF('INV&lt;10000'!$B582="","",'INV&lt;10000'!Y582)</f>
        <v/>
      </c>
    </row>
    <row r="583">
      <c r="A583">
        <f>IF('INV&lt;10000'!$B583="","",'INV&lt;10000'!B583)</f>
        <v/>
      </c>
      <c r="B583">
        <f>IF('INV&lt;10000'!$B583="","",'INV&lt;10000'!A583)</f>
        <v/>
      </c>
      <c r="C583">
        <f>IF('INV&lt;10000'!$B583="","",'INV&lt;10000'!H583)</f>
        <v/>
      </c>
      <c r="D583">
        <f>IF('INV&lt;10000'!$B583="","",'INV&lt;10000'!I583)</f>
        <v/>
      </c>
      <c r="E583" s="18">
        <f>IF('INV&lt;10000'!$B583="","",'INV&lt;10000'!P583)</f>
        <v/>
      </c>
      <c r="F583" s="8">
        <f>IF('INV&lt;10000'!$B583="","",'INV&lt;10000'!Q583)</f>
        <v/>
      </c>
      <c r="G583" s="18">
        <f>IF('INV&lt;10000'!$B583="","",'INV&lt;10000'!S583)</f>
        <v/>
      </c>
      <c r="H583" s="8">
        <f>IF('INV&lt;10000'!$B583="","",'INV&lt;10000'!T583)</f>
        <v/>
      </c>
      <c r="I583" s="8">
        <f>IF('INV&lt;10000'!$B583="","",'INV&lt;10000'!X583)</f>
        <v/>
      </c>
      <c r="J583" s="8">
        <f>IF('INV&lt;10000'!$B583="","",'INV&lt;10000'!Y583)</f>
        <v/>
      </c>
    </row>
    <row r="584">
      <c r="A584">
        <f>IF('INV&lt;10000'!$B584="","",'INV&lt;10000'!B584)</f>
        <v/>
      </c>
      <c r="B584">
        <f>IF('INV&lt;10000'!$B584="","",'INV&lt;10000'!A584)</f>
        <v/>
      </c>
      <c r="C584">
        <f>IF('INV&lt;10000'!$B584="","",'INV&lt;10000'!H584)</f>
        <v/>
      </c>
      <c r="D584">
        <f>IF('INV&lt;10000'!$B584="","",'INV&lt;10000'!I584)</f>
        <v/>
      </c>
      <c r="E584" s="18">
        <f>IF('INV&lt;10000'!$B584="","",'INV&lt;10000'!P584)</f>
        <v/>
      </c>
      <c r="F584" s="8">
        <f>IF('INV&lt;10000'!$B584="","",'INV&lt;10000'!Q584)</f>
        <v/>
      </c>
      <c r="G584" s="18">
        <f>IF('INV&lt;10000'!$B584="","",'INV&lt;10000'!S584)</f>
        <v/>
      </c>
      <c r="H584" s="8">
        <f>IF('INV&lt;10000'!$B584="","",'INV&lt;10000'!T584)</f>
        <v/>
      </c>
      <c r="I584" s="8">
        <f>IF('INV&lt;10000'!$B584="","",'INV&lt;10000'!X584)</f>
        <v/>
      </c>
      <c r="J584" s="8">
        <f>IF('INV&lt;10000'!$B584="","",'INV&lt;10000'!Y584)</f>
        <v/>
      </c>
    </row>
    <row r="585">
      <c r="A585">
        <f>IF('INV&lt;10000'!$B585="","",'INV&lt;10000'!B585)</f>
        <v/>
      </c>
      <c r="B585">
        <f>IF('INV&lt;10000'!$B585="","",'INV&lt;10000'!A585)</f>
        <v/>
      </c>
      <c r="C585">
        <f>IF('INV&lt;10000'!$B585="","",'INV&lt;10000'!H585)</f>
        <v/>
      </c>
      <c r="D585">
        <f>IF('INV&lt;10000'!$B585="","",'INV&lt;10000'!I585)</f>
        <v/>
      </c>
      <c r="E585" s="18">
        <f>IF('INV&lt;10000'!$B585="","",'INV&lt;10000'!P585)</f>
        <v/>
      </c>
      <c r="F585" s="8">
        <f>IF('INV&lt;10000'!$B585="","",'INV&lt;10000'!Q585)</f>
        <v/>
      </c>
      <c r="G585" s="18">
        <f>IF('INV&lt;10000'!$B585="","",'INV&lt;10000'!S585)</f>
        <v/>
      </c>
      <c r="H585" s="8">
        <f>IF('INV&lt;10000'!$B585="","",'INV&lt;10000'!T585)</f>
        <v/>
      </c>
      <c r="I585" s="8">
        <f>IF('INV&lt;10000'!$B585="","",'INV&lt;10000'!X585)</f>
        <v/>
      </c>
      <c r="J585" s="8">
        <f>IF('INV&lt;10000'!$B585="","",'INV&lt;10000'!Y585)</f>
        <v/>
      </c>
    </row>
    <row r="586">
      <c r="A586">
        <f>IF('INV&lt;10000'!$B586="","",'INV&lt;10000'!B586)</f>
        <v/>
      </c>
      <c r="B586">
        <f>IF('INV&lt;10000'!$B586="","",'INV&lt;10000'!A586)</f>
        <v/>
      </c>
      <c r="C586">
        <f>IF('INV&lt;10000'!$B586="","",'INV&lt;10000'!H586)</f>
        <v/>
      </c>
      <c r="D586">
        <f>IF('INV&lt;10000'!$B586="","",'INV&lt;10000'!I586)</f>
        <v/>
      </c>
      <c r="E586" s="18">
        <f>IF('INV&lt;10000'!$B586="","",'INV&lt;10000'!P586)</f>
        <v/>
      </c>
      <c r="F586" s="8">
        <f>IF('INV&lt;10000'!$B586="","",'INV&lt;10000'!Q586)</f>
        <v/>
      </c>
      <c r="G586" s="18">
        <f>IF('INV&lt;10000'!$B586="","",'INV&lt;10000'!S586)</f>
        <v/>
      </c>
      <c r="H586" s="8">
        <f>IF('INV&lt;10000'!$B586="","",'INV&lt;10000'!T586)</f>
        <v/>
      </c>
      <c r="I586" s="8">
        <f>IF('INV&lt;10000'!$B586="","",'INV&lt;10000'!X586)</f>
        <v/>
      </c>
      <c r="J586" s="8">
        <f>IF('INV&lt;10000'!$B586="","",'INV&lt;10000'!Y586)</f>
        <v/>
      </c>
    </row>
    <row r="587">
      <c r="A587">
        <f>IF('INV&lt;10000'!$B587="","",'INV&lt;10000'!B587)</f>
        <v/>
      </c>
      <c r="B587">
        <f>IF('INV&lt;10000'!$B587="","",'INV&lt;10000'!A587)</f>
        <v/>
      </c>
      <c r="C587">
        <f>IF('INV&lt;10000'!$B587="","",'INV&lt;10000'!H587)</f>
        <v/>
      </c>
      <c r="D587">
        <f>IF('INV&lt;10000'!$B587="","",'INV&lt;10000'!I587)</f>
        <v/>
      </c>
      <c r="E587" s="18">
        <f>IF('INV&lt;10000'!$B587="","",'INV&lt;10000'!P587)</f>
        <v/>
      </c>
      <c r="F587" s="8">
        <f>IF('INV&lt;10000'!$B587="","",'INV&lt;10000'!Q587)</f>
        <v/>
      </c>
      <c r="G587" s="18">
        <f>IF('INV&lt;10000'!$B587="","",'INV&lt;10000'!S587)</f>
        <v/>
      </c>
      <c r="H587" s="8">
        <f>IF('INV&lt;10000'!$B587="","",'INV&lt;10000'!T587)</f>
        <v/>
      </c>
      <c r="I587" s="8">
        <f>IF('INV&lt;10000'!$B587="","",'INV&lt;10000'!X587)</f>
        <v/>
      </c>
      <c r="J587" s="8">
        <f>IF('INV&lt;10000'!$B587="","",'INV&lt;10000'!Y587)</f>
        <v/>
      </c>
    </row>
    <row r="588">
      <c r="A588">
        <f>IF('INV&lt;10000'!$B588="","",'INV&lt;10000'!B588)</f>
        <v/>
      </c>
      <c r="B588">
        <f>IF('INV&lt;10000'!$B588="","",'INV&lt;10000'!A588)</f>
        <v/>
      </c>
      <c r="C588">
        <f>IF('INV&lt;10000'!$B588="","",'INV&lt;10000'!H588)</f>
        <v/>
      </c>
      <c r="D588">
        <f>IF('INV&lt;10000'!$B588="","",'INV&lt;10000'!I588)</f>
        <v/>
      </c>
      <c r="E588" s="18">
        <f>IF('INV&lt;10000'!$B588="","",'INV&lt;10000'!P588)</f>
        <v/>
      </c>
      <c r="F588" s="8">
        <f>IF('INV&lt;10000'!$B588="","",'INV&lt;10000'!Q588)</f>
        <v/>
      </c>
      <c r="G588" s="18">
        <f>IF('INV&lt;10000'!$B588="","",'INV&lt;10000'!S588)</f>
        <v/>
      </c>
      <c r="H588" s="8">
        <f>IF('INV&lt;10000'!$B588="","",'INV&lt;10000'!T588)</f>
        <v/>
      </c>
      <c r="I588" s="8">
        <f>IF('INV&lt;10000'!$B588="","",'INV&lt;10000'!X588)</f>
        <v/>
      </c>
      <c r="J588" s="8">
        <f>IF('INV&lt;10000'!$B588="","",'INV&lt;10000'!Y588)</f>
        <v/>
      </c>
    </row>
    <row r="589">
      <c r="A589">
        <f>IF('INV&lt;10000'!$B589="","",'INV&lt;10000'!B589)</f>
        <v/>
      </c>
      <c r="B589">
        <f>IF('INV&lt;10000'!$B589="","",'INV&lt;10000'!A589)</f>
        <v/>
      </c>
      <c r="C589">
        <f>IF('INV&lt;10000'!$B589="","",'INV&lt;10000'!H589)</f>
        <v/>
      </c>
      <c r="D589">
        <f>IF('INV&lt;10000'!$B589="","",'INV&lt;10000'!I589)</f>
        <v/>
      </c>
      <c r="E589" s="18">
        <f>IF('INV&lt;10000'!$B589="","",'INV&lt;10000'!P589)</f>
        <v/>
      </c>
      <c r="F589" s="8">
        <f>IF('INV&lt;10000'!$B589="","",'INV&lt;10000'!Q589)</f>
        <v/>
      </c>
      <c r="G589" s="18">
        <f>IF('INV&lt;10000'!$B589="","",'INV&lt;10000'!S589)</f>
        <v/>
      </c>
      <c r="H589" s="8">
        <f>IF('INV&lt;10000'!$B589="","",'INV&lt;10000'!T589)</f>
        <v/>
      </c>
      <c r="I589" s="8">
        <f>IF('INV&lt;10000'!$B589="","",'INV&lt;10000'!X589)</f>
        <v/>
      </c>
      <c r="J589" s="8">
        <f>IF('INV&lt;10000'!$B589="","",'INV&lt;10000'!Y589)</f>
        <v/>
      </c>
    </row>
    <row r="590">
      <c r="A590">
        <f>IF('INV&lt;10000'!$B590="","",'INV&lt;10000'!B590)</f>
        <v/>
      </c>
      <c r="B590">
        <f>IF('INV&lt;10000'!$B590="","",'INV&lt;10000'!A590)</f>
        <v/>
      </c>
      <c r="C590">
        <f>IF('INV&lt;10000'!$B590="","",'INV&lt;10000'!H590)</f>
        <v/>
      </c>
      <c r="D590">
        <f>IF('INV&lt;10000'!$B590="","",'INV&lt;10000'!I590)</f>
        <v/>
      </c>
      <c r="E590" s="18">
        <f>IF('INV&lt;10000'!$B590="","",'INV&lt;10000'!P590)</f>
        <v/>
      </c>
      <c r="F590" s="8">
        <f>IF('INV&lt;10000'!$B590="","",'INV&lt;10000'!Q590)</f>
        <v/>
      </c>
      <c r="G590" s="18">
        <f>IF('INV&lt;10000'!$B590="","",'INV&lt;10000'!S590)</f>
        <v/>
      </c>
      <c r="H590" s="8">
        <f>IF('INV&lt;10000'!$B590="","",'INV&lt;10000'!T590)</f>
        <v/>
      </c>
      <c r="I590" s="8">
        <f>IF('INV&lt;10000'!$B590="","",'INV&lt;10000'!X590)</f>
        <v/>
      </c>
      <c r="J590" s="8">
        <f>IF('INV&lt;10000'!$B590="","",'INV&lt;10000'!Y590)</f>
        <v/>
      </c>
    </row>
    <row r="591">
      <c r="A591">
        <f>IF('INV&lt;10000'!$B591="","",'INV&lt;10000'!B591)</f>
        <v/>
      </c>
      <c r="B591">
        <f>IF('INV&lt;10000'!$B591="","",'INV&lt;10000'!A591)</f>
        <v/>
      </c>
      <c r="C591">
        <f>IF('INV&lt;10000'!$B591="","",'INV&lt;10000'!H591)</f>
        <v/>
      </c>
      <c r="D591">
        <f>IF('INV&lt;10000'!$B591="","",'INV&lt;10000'!I591)</f>
        <v/>
      </c>
      <c r="E591" s="18">
        <f>IF('INV&lt;10000'!$B591="","",'INV&lt;10000'!P591)</f>
        <v/>
      </c>
      <c r="F591" s="8">
        <f>IF('INV&lt;10000'!$B591="","",'INV&lt;10000'!Q591)</f>
        <v/>
      </c>
      <c r="G591" s="18">
        <f>IF('INV&lt;10000'!$B591="","",'INV&lt;10000'!S591)</f>
        <v/>
      </c>
      <c r="H591" s="8">
        <f>IF('INV&lt;10000'!$B591="","",'INV&lt;10000'!T591)</f>
        <v/>
      </c>
      <c r="I591" s="8">
        <f>IF('INV&lt;10000'!$B591="","",'INV&lt;10000'!X591)</f>
        <v/>
      </c>
      <c r="J591" s="8">
        <f>IF('INV&lt;10000'!$B591="","",'INV&lt;10000'!Y591)</f>
        <v/>
      </c>
    </row>
    <row r="592">
      <c r="A592">
        <f>IF('INV&lt;10000'!$B592="","",'INV&lt;10000'!B592)</f>
        <v/>
      </c>
      <c r="B592">
        <f>IF('INV&lt;10000'!$B592="","",'INV&lt;10000'!A592)</f>
        <v/>
      </c>
      <c r="C592">
        <f>IF('INV&lt;10000'!$B592="","",'INV&lt;10000'!H592)</f>
        <v/>
      </c>
      <c r="D592">
        <f>IF('INV&lt;10000'!$B592="","",'INV&lt;10000'!I592)</f>
        <v/>
      </c>
      <c r="E592" s="18">
        <f>IF('INV&lt;10000'!$B592="","",'INV&lt;10000'!P592)</f>
        <v/>
      </c>
      <c r="F592" s="8">
        <f>IF('INV&lt;10000'!$B592="","",'INV&lt;10000'!Q592)</f>
        <v/>
      </c>
      <c r="G592" s="18">
        <f>IF('INV&lt;10000'!$B592="","",'INV&lt;10000'!S592)</f>
        <v/>
      </c>
      <c r="H592" s="8">
        <f>IF('INV&lt;10000'!$B592="","",'INV&lt;10000'!T592)</f>
        <v/>
      </c>
      <c r="I592" s="8">
        <f>IF('INV&lt;10000'!$B592="","",'INV&lt;10000'!X592)</f>
        <v/>
      </c>
      <c r="J592" s="8">
        <f>IF('INV&lt;10000'!$B592="","",'INV&lt;10000'!Y592)</f>
        <v/>
      </c>
    </row>
    <row r="593">
      <c r="A593">
        <f>IF('INV&lt;10000'!$B593="","",'INV&lt;10000'!B593)</f>
        <v/>
      </c>
      <c r="B593">
        <f>IF('INV&lt;10000'!$B593="","",'INV&lt;10000'!A593)</f>
        <v/>
      </c>
      <c r="C593">
        <f>IF('INV&lt;10000'!$B593="","",'INV&lt;10000'!H593)</f>
        <v/>
      </c>
      <c r="D593">
        <f>IF('INV&lt;10000'!$B593="","",'INV&lt;10000'!I593)</f>
        <v/>
      </c>
      <c r="E593" s="18">
        <f>IF('INV&lt;10000'!$B593="","",'INV&lt;10000'!P593)</f>
        <v/>
      </c>
      <c r="F593" s="8">
        <f>IF('INV&lt;10000'!$B593="","",'INV&lt;10000'!Q593)</f>
        <v/>
      </c>
      <c r="G593" s="18">
        <f>IF('INV&lt;10000'!$B593="","",'INV&lt;10000'!S593)</f>
        <v/>
      </c>
      <c r="H593" s="8">
        <f>IF('INV&lt;10000'!$B593="","",'INV&lt;10000'!T593)</f>
        <v/>
      </c>
      <c r="I593" s="8">
        <f>IF('INV&lt;10000'!$B593="","",'INV&lt;10000'!X593)</f>
        <v/>
      </c>
      <c r="J593" s="8">
        <f>IF('INV&lt;10000'!$B593="","",'INV&lt;10000'!Y593)</f>
        <v/>
      </c>
    </row>
    <row r="594">
      <c r="A594">
        <f>IF('INV&lt;10000'!$B594="","",'INV&lt;10000'!B594)</f>
        <v/>
      </c>
      <c r="B594">
        <f>IF('INV&lt;10000'!$B594="","",'INV&lt;10000'!A594)</f>
        <v/>
      </c>
      <c r="C594">
        <f>IF('INV&lt;10000'!$B594="","",'INV&lt;10000'!H594)</f>
        <v/>
      </c>
      <c r="D594">
        <f>IF('INV&lt;10000'!$B594="","",'INV&lt;10000'!I594)</f>
        <v/>
      </c>
      <c r="E594" s="18">
        <f>IF('INV&lt;10000'!$B594="","",'INV&lt;10000'!P594)</f>
        <v/>
      </c>
      <c r="F594" s="8">
        <f>IF('INV&lt;10000'!$B594="","",'INV&lt;10000'!Q594)</f>
        <v/>
      </c>
      <c r="G594" s="18">
        <f>IF('INV&lt;10000'!$B594="","",'INV&lt;10000'!S594)</f>
        <v/>
      </c>
      <c r="H594" s="8">
        <f>IF('INV&lt;10000'!$B594="","",'INV&lt;10000'!T594)</f>
        <v/>
      </c>
      <c r="I594" s="8">
        <f>IF('INV&lt;10000'!$B594="","",'INV&lt;10000'!X594)</f>
        <v/>
      </c>
      <c r="J594" s="8">
        <f>IF('INV&lt;10000'!$B594="","",'INV&lt;10000'!Y594)</f>
        <v/>
      </c>
    </row>
    <row r="595">
      <c r="A595">
        <f>IF('INV&lt;10000'!$B595="","",'INV&lt;10000'!B595)</f>
        <v/>
      </c>
      <c r="B595">
        <f>IF('INV&lt;10000'!$B595="","",'INV&lt;10000'!A595)</f>
        <v/>
      </c>
      <c r="C595">
        <f>IF('INV&lt;10000'!$B595="","",'INV&lt;10000'!H595)</f>
        <v/>
      </c>
      <c r="D595">
        <f>IF('INV&lt;10000'!$B595="","",'INV&lt;10000'!I595)</f>
        <v/>
      </c>
      <c r="E595" s="18">
        <f>IF('INV&lt;10000'!$B595="","",'INV&lt;10000'!P595)</f>
        <v/>
      </c>
      <c r="F595" s="8">
        <f>IF('INV&lt;10000'!$B595="","",'INV&lt;10000'!Q595)</f>
        <v/>
      </c>
      <c r="G595" s="18">
        <f>IF('INV&lt;10000'!$B595="","",'INV&lt;10000'!S595)</f>
        <v/>
      </c>
      <c r="H595" s="8">
        <f>IF('INV&lt;10000'!$B595="","",'INV&lt;10000'!T595)</f>
        <v/>
      </c>
      <c r="I595" s="8">
        <f>IF('INV&lt;10000'!$B595="","",'INV&lt;10000'!X595)</f>
        <v/>
      </c>
      <c r="J595" s="8">
        <f>IF('INV&lt;10000'!$B595="","",'INV&lt;10000'!Y595)</f>
        <v/>
      </c>
    </row>
    <row r="596">
      <c r="A596">
        <f>IF('INV&lt;10000'!$B596="","",'INV&lt;10000'!B596)</f>
        <v/>
      </c>
      <c r="B596">
        <f>IF('INV&lt;10000'!$B596="","",'INV&lt;10000'!A596)</f>
        <v/>
      </c>
      <c r="C596">
        <f>IF('INV&lt;10000'!$B596="","",'INV&lt;10000'!H596)</f>
        <v/>
      </c>
      <c r="D596">
        <f>IF('INV&lt;10000'!$B596="","",'INV&lt;10000'!I596)</f>
        <v/>
      </c>
      <c r="E596" s="18">
        <f>IF('INV&lt;10000'!$B596="","",'INV&lt;10000'!P596)</f>
        <v/>
      </c>
      <c r="F596" s="8">
        <f>IF('INV&lt;10000'!$B596="","",'INV&lt;10000'!Q596)</f>
        <v/>
      </c>
      <c r="G596" s="18">
        <f>IF('INV&lt;10000'!$B596="","",'INV&lt;10000'!S596)</f>
        <v/>
      </c>
      <c r="H596" s="8">
        <f>IF('INV&lt;10000'!$B596="","",'INV&lt;10000'!T596)</f>
        <v/>
      </c>
      <c r="I596" s="8">
        <f>IF('INV&lt;10000'!$B596="","",'INV&lt;10000'!X596)</f>
        <v/>
      </c>
      <c r="J596" s="8">
        <f>IF('INV&lt;10000'!$B596="","",'INV&lt;10000'!Y596)</f>
        <v/>
      </c>
    </row>
    <row r="597">
      <c r="A597">
        <f>IF('INV&lt;10000'!$B597="","",'INV&lt;10000'!B597)</f>
        <v/>
      </c>
      <c r="B597">
        <f>IF('INV&lt;10000'!$B597="","",'INV&lt;10000'!A597)</f>
        <v/>
      </c>
      <c r="C597">
        <f>IF('INV&lt;10000'!$B597="","",'INV&lt;10000'!H597)</f>
        <v/>
      </c>
      <c r="D597">
        <f>IF('INV&lt;10000'!$B597="","",'INV&lt;10000'!I597)</f>
        <v/>
      </c>
      <c r="E597" s="18">
        <f>IF('INV&lt;10000'!$B597="","",'INV&lt;10000'!P597)</f>
        <v/>
      </c>
      <c r="F597" s="8">
        <f>IF('INV&lt;10000'!$B597="","",'INV&lt;10000'!Q597)</f>
        <v/>
      </c>
      <c r="G597" s="18">
        <f>IF('INV&lt;10000'!$B597="","",'INV&lt;10000'!S597)</f>
        <v/>
      </c>
      <c r="H597" s="8">
        <f>IF('INV&lt;10000'!$B597="","",'INV&lt;10000'!T597)</f>
        <v/>
      </c>
      <c r="I597" s="8">
        <f>IF('INV&lt;10000'!$B597="","",'INV&lt;10000'!X597)</f>
        <v/>
      </c>
      <c r="J597" s="8">
        <f>IF('INV&lt;10000'!$B597="","",'INV&lt;10000'!Y597)</f>
        <v/>
      </c>
    </row>
    <row r="598">
      <c r="A598">
        <f>IF('INV&lt;10000'!$B598="","",'INV&lt;10000'!B598)</f>
        <v/>
      </c>
      <c r="B598">
        <f>IF('INV&lt;10000'!$B598="","",'INV&lt;10000'!A598)</f>
        <v/>
      </c>
      <c r="C598">
        <f>IF('INV&lt;10000'!$B598="","",'INV&lt;10000'!H598)</f>
        <v/>
      </c>
      <c r="D598">
        <f>IF('INV&lt;10000'!$B598="","",'INV&lt;10000'!I598)</f>
        <v/>
      </c>
      <c r="E598" s="18">
        <f>IF('INV&lt;10000'!$B598="","",'INV&lt;10000'!P598)</f>
        <v/>
      </c>
      <c r="F598" s="8">
        <f>IF('INV&lt;10000'!$B598="","",'INV&lt;10000'!Q598)</f>
        <v/>
      </c>
      <c r="G598" s="18">
        <f>IF('INV&lt;10000'!$B598="","",'INV&lt;10000'!S598)</f>
        <v/>
      </c>
      <c r="H598" s="8">
        <f>IF('INV&lt;10000'!$B598="","",'INV&lt;10000'!T598)</f>
        <v/>
      </c>
      <c r="I598" s="8">
        <f>IF('INV&lt;10000'!$B598="","",'INV&lt;10000'!X598)</f>
        <v/>
      </c>
      <c r="J598" s="8">
        <f>IF('INV&lt;10000'!$B598="","",'INV&lt;10000'!Y598)</f>
        <v/>
      </c>
    </row>
    <row r="599">
      <c r="A599">
        <f>IF('INV&lt;10000'!$B599="","",'INV&lt;10000'!B599)</f>
        <v/>
      </c>
      <c r="B599">
        <f>IF('INV&lt;10000'!$B599="","",'INV&lt;10000'!A599)</f>
        <v/>
      </c>
      <c r="C599">
        <f>IF('INV&lt;10000'!$B599="","",'INV&lt;10000'!H599)</f>
        <v/>
      </c>
      <c r="D599">
        <f>IF('INV&lt;10000'!$B599="","",'INV&lt;10000'!I599)</f>
        <v/>
      </c>
      <c r="E599" s="18">
        <f>IF('INV&lt;10000'!$B599="","",'INV&lt;10000'!P599)</f>
        <v/>
      </c>
      <c r="F599" s="8">
        <f>IF('INV&lt;10000'!$B599="","",'INV&lt;10000'!Q599)</f>
        <v/>
      </c>
      <c r="G599" s="18">
        <f>IF('INV&lt;10000'!$B599="","",'INV&lt;10000'!S599)</f>
        <v/>
      </c>
      <c r="H599" s="8">
        <f>IF('INV&lt;10000'!$B599="","",'INV&lt;10000'!T599)</f>
        <v/>
      </c>
      <c r="I599" s="8">
        <f>IF('INV&lt;10000'!$B599="","",'INV&lt;10000'!X599)</f>
        <v/>
      </c>
      <c r="J599" s="8">
        <f>IF('INV&lt;10000'!$B599="","",'INV&lt;10000'!Y599)</f>
        <v/>
      </c>
    </row>
    <row r="600">
      <c r="A600">
        <f>IF('INV&lt;10000'!$B600="","",'INV&lt;10000'!B600)</f>
        <v/>
      </c>
      <c r="B600">
        <f>IF('INV&lt;10000'!$B600="","",'INV&lt;10000'!A600)</f>
        <v/>
      </c>
      <c r="C600">
        <f>IF('INV&lt;10000'!$B600="","",'INV&lt;10000'!H600)</f>
        <v/>
      </c>
      <c r="D600">
        <f>IF('INV&lt;10000'!$B600="","",'INV&lt;10000'!I600)</f>
        <v/>
      </c>
      <c r="E600" s="18">
        <f>IF('INV&lt;10000'!$B600="","",'INV&lt;10000'!P600)</f>
        <v/>
      </c>
      <c r="F600" s="8">
        <f>IF('INV&lt;10000'!$B600="","",'INV&lt;10000'!Q600)</f>
        <v/>
      </c>
      <c r="G600" s="18">
        <f>IF('INV&lt;10000'!$B600="","",'INV&lt;10000'!S600)</f>
        <v/>
      </c>
      <c r="H600" s="8">
        <f>IF('INV&lt;10000'!$B600="","",'INV&lt;10000'!T600)</f>
        <v/>
      </c>
      <c r="I600" s="8">
        <f>IF('INV&lt;10000'!$B600="","",'INV&lt;10000'!X600)</f>
        <v/>
      </c>
      <c r="J600" s="8">
        <f>IF('INV&lt;10000'!$B600="","",'INV&lt;10000'!Y600)</f>
        <v/>
      </c>
    </row>
    <row r="601">
      <c r="A601">
        <f>IF('INV&lt;10000'!$B601="","",'INV&lt;10000'!B601)</f>
        <v/>
      </c>
      <c r="B601">
        <f>IF('INV&lt;10000'!$B601="","",'INV&lt;10000'!A601)</f>
        <v/>
      </c>
      <c r="C601">
        <f>IF('INV&lt;10000'!$B601="","",'INV&lt;10000'!H601)</f>
        <v/>
      </c>
      <c r="D601">
        <f>IF('INV&lt;10000'!$B601="","",'INV&lt;10000'!I601)</f>
        <v/>
      </c>
      <c r="E601" s="18">
        <f>IF('INV&lt;10000'!$B601="","",'INV&lt;10000'!P601)</f>
        <v/>
      </c>
      <c r="F601" s="8">
        <f>IF('INV&lt;10000'!$B601="","",'INV&lt;10000'!Q601)</f>
        <v/>
      </c>
      <c r="G601" s="18">
        <f>IF('INV&lt;10000'!$B601="","",'INV&lt;10000'!S601)</f>
        <v/>
      </c>
      <c r="H601" s="8">
        <f>IF('INV&lt;10000'!$B601="","",'INV&lt;10000'!T601)</f>
        <v/>
      </c>
      <c r="I601" s="8">
        <f>IF('INV&lt;10000'!$B601="","",'INV&lt;10000'!X601)</f>
        <v/>
      </c>
      <c r="J601" s="8">
        <f>IF('INV&lt;10000'!$B601="","",'INV&lt;10000'!Y601)</f>
        <v/>
      </c>
    </row>
    <row r="602">
      <c r="A602">
        <f>IF('INV&lt;10000'!$B602="","",'INV&lt;10000'!B602)</f>
        <v/>
      </c>
      <c r="B602">
        <f>IF('INV&lt;10000'!$B602="","",'INV&lt;10000'!A602)</f>
        <v/>
      </c>
      <c r="C602">
        <f>IF('INV&lt;10000'!$B602="","",'INV&lt;10000'!H602)</f>
        <v/>
      </c>
      <c r="D602">
        <f>IF('INV&lt;10000'!$B602="","",'INV&lt;10000'!I602)</f>
        <v/>
      </c>
      <c r="E602" s="18">
        <f>IF('INV&lt;10000'!$B602="","",'INV&lt;10000'!P602)</f>
        <v/>
      </c>
      <c r="F602" s="8">
        <f>IF('INV&lt;10000'!$B602="","",'INV&lt;10000'!Q602)</f>
        <v/>
      </c>
      <c r="G602" s="18">
        <f>IF('INV&lt;10000'!$B602="","",'INV&lt;10000'!S602)</f>
        <v/>
      </c>
      <c r="H602" s="8">
        <f>IF('INV&lt;10000'!$B602="","",'INV&lt;10000'!T602)</f>
        <v/>
      </c>
      <c r="I602" s="8">
        <f>IF('INV&lt;10000'!$B602="","",'INV&lt;10000'!X602)</f>
        <v/>
      </c>
      <c r="J602" s="8">
        <f>IF('INV&lt;10000'!$B602="","",'INV&lt;10000'!Y602)</f>
        <v/>
      </c>
    </row>
    <row r="603">
      <c r="A603">
        <f>IF('INV&lt;10000'!$B603="","",'INV&lt;10000'!B603)</f>
        <v/>
      </c>
      <c r="B603">
        <f>IF('INV&lt;10000'!$B603="","",'INV&lt;10000'!A603)</f>
        <v/>
      </c>
      <c r="C603">
        <f>IF('INV&lt;10000'!$B603="","",'INV&lt;10000'!H603)</f>
        <v/>
      </c>
      <c r="D603">
        <f>IF('INV&lt;10000'!$B603="","",'INV&lt;10000'!I603)</f>
        <v/>
      </c>
      <c r="E603" s="18">
        <f>IF('INV&lt;10000'!$B603="","",'INV&lt;10000'!P603)</f>
        <v/>
      </c>
      <c r="F603" s="8">
        <f>IF('INV&lt;10000'!$B603="","",'INV&lt;10000'!Q603)</f>
        <v/>
      </c>
      <c r="G603" s="18">
        <f>IF('INV&lt;10000'!$B603="","",'INV&lt;10000'!S603)</f>
        <v/>
      </c>
      <c r="H603" s="8">
        <f>IF('INV&lt;10000'!$B603="","",'INV&lt;10000'!T603)</f>
        <v/>
      </c>
      <c r="I603" s="8">
        <f>IF('INV&lt;10000'!$B603="","",'INV&lt;10000'!X603)</f>
        <v/>
      </c>
      <c r="J603" s="8">
        <f>IF('INV&lt;10000'!$B603="","",'INV&lt;10000'!Y603)</f>
        <v/>
      </c>
    </row>
    <row r="604">
      <c r="A604">
        <f>IF('INV&lt;10000'!$B604="","",'INV&lt;10000'!B604)</f>
        <v/>
      </c>
      <c r="B604">
        <f>IF('INV&lt;10000'!$B604="","",'INV&lt;10000'!A604)</f>
        <v/>
      </c>
      <c r="C604">
        <f>IF('INV&lt;10000'!$B604="","",'INV&lt;10000'!H604)</f>
        <v/>
      </c>
      <c r="D604">
        <f>IF('INV&lt;10000'!$B604="","",'INV&lt;10000'!I604)</f>
        <v/>
      </c>
      <c r="E604" s="18">
        <f>IF('INV&lt;10000'!$B604="","",'INV&lt;10000'!P604)</f>
        <v/>
      </c>
      <c r="F604" s="8">
        <f>IF('INV&lt;10000'!$B604="","",'INV&lt;10000'!Q604)</f>
        <v/>
      </c>
      <c r="G604" s="18">
        <f>IF('INV&lt;10000'!$B604="","",'INV&lt;10000'!S604)</f>
        <v/>
      </c>
      <c r="H604" s="8">
        <f>IF('INV&lt;10000'!$B604="","",'INV&lt;10000'!T604)</f>
        <v/>
      </c>
      <c r="I604" s="8">
        <f>IF('INV&lt;10000'!$B604="","",'INV&lt;10000'!X604)</f>
        <v/>
      </c>
      <c r="J604" s="8">
        <f>IF('INV&lt;10000'!$B604="","",'INV&lt;10000'!Y604)</f>
        <v/>
      </c>
    </row>
    <row r="605">
      <c r="A605">
        <f>IF('INV&lt;10000'!$B605="","",'INV&lt;10000'!B605)</f>
        <v/>
      </c>
      <c r="B605">
        <f>IF('INV&lt;10000'!$B605="","",'INV&lt;10000'!A605)</f>
        <v/>
      </c>
      <c r="C605">
        <f>IF('INV&lt;10000'!$B605="","",'INV&lt;10000'!H605)</f>
        <v/>
      </c>
      <c r="D605">
        <f>IF('INV&lt;10000'!$B605="","",'INV&lt;10000'!I605)</f>
        <v/>
      </c>
      <c r="E605" s="18">
        <f>IF('INV&lt;10000'!$B605="","",'INV&lt;10000'!P605)</f>
        <v/>
      </c>
      <c r="F605" s="8">
        <f>IF('INV&lt;10000'!$B605="","",'INV&lt;10000'!Q605)</f>
        <v/>
      </c>
      <c r="G605" s="18">
        <f>IF('INV&lt;10000'!$B605="","",'INV&lt;10000'!S605)</f>
        <v/>
      </c>
      <c r="H605" s="8">
        <f>IF('INV&lt;10000'!$B605="","",'INV&lt;10000'!T605)</f>
        <v/>
      </c>
      <c r="I605" s="8">
        <f>IF('INV&lt;10000'!$B605="","",'INV&lt;10000'!X605)</f>
        <v/>
      </c>
      <c r="J605" s="8">
        <f>IF('INV&lt;10000'!$B605="","",'INV&lt;10000'!Y605)</f>
        <v/>
      </c>
    </row>
    <row r="606">
      <c r="A606">
        <f>IF('INV&lt;10000'!$B606="","",'INV&lt;10000'!B606)</f>
        <v/>
      </c>
      <c r="B606">
        <f>IF('INV&lt;10000'!$B606="","",'INV&lt;10000'!A606)</f>
        <v/>
      </c>
      <c r="C606">
        <f>IF('INV&lt;10000'!$B606="","",'INV&lt;10000'!H606)</f>
        <v/>
      </c>
      <c r="D606">
        <f>IF('INV&lt;10000'!$B606="","",'INV&lt;10000'!I606)</f>
        <v/>
      </c>
      <c r="E606" s="18">
        <f>IF('INV&lt;10000'!$B606="","",'INV&lt;10000'!P606)</f>
        <v/>
      </c>
      <c r="F606" s="8">
        <f>IF('INV&lt;10000'!$B606="","",'INV&lt;10000'!Q606)</f>
        <v/>
      </c>
      <c r="G606" s="18">
        <f>IF('INV&lt;10000'!$B606="","",'INV&lt;10000'!S606)</f>
        <v/>
      </c>
      <c r="H606" s="8">
        <f>IF('INV&lt;10000'!$B606="","",'INV&lt;10000'!T606)</f>
        <v/>
      </c>
      <c r="I606" s="8">
        <f>IF('INV&lt;10000'!$B606="","",'INV&lt;10000'!X606)</f>
        <v/>
      </c>
      <c r="J606" s="8">
        <f>IF('INV&lt;10000'!$B606="","",'INV&lt;10000'!Y606)</f>
        <v/>
      </c>
    </row>
    <row r="607">
      <c r="A607">
        <f>IF('INV&lt;10000'!$B607="","",'INV&lt;10000'!B607)</f>
        <v/>
      </c>
      <c r="B607">
        <f>IF('INV&lt;10000'!$B607="","",'INV&lt;10000'!A607)</f>
        <v/>
      </c>
      <c r="C607">
        <f>IF('INV&lt;10000'!$B607="","",'INV&lt;10000'!H607)</f>
        <v/>
      </c>
      <c r="D607">
        <f>IF('INV&lt;10000'!$B607="","",'INV&lt;10000'!I607)</f>
        <v/>
      </c>
      <c r="E607" s="18">
        <f>IF('INV&lt;10000'!$B607="","",'INV&lt;10000'!P607)</f>
        <v/>
      </c>
      <c r="F607" s="8">
        <f>IF('INV&lt;10000'!$B607="","",'INV&lt;10000'!Q607)</f>
        <v/>
      </c>
      <c r="G607" s="18">
        <f>IF('INV&lt;10000'!$B607="","",'INV&lt;10000'!S607)</f>
        <v/>
      </c>
      <c r="H607" s="8">
        <f>IF('INV&lt;10000'!$B607="","",'INV&lt;10000'!T607)</f>
        <v/>
      </c>
      <c r="I607" s="8">
        <f>IF('INV&lt;10000'!$B607="","",'INV&lt;10000'!X607)</f>
        <v/>
      </c>
      <c r="J607" s="8">
        <f>IF('INV&lt;10000'!$B607="","",'INV&lt;10000'!Y607)</f>
        <v/>
      </c>
    </row>
    <row r="608">
      <c r="A608">
        <f>IF('INV&lt;10000'!$B608="","",'INV&lt;10000'!B608)</f>
        <v/>
      </c>
      <c r="B608">
        <f>IF('INV&lt;10000'!$B608="","",'INV&lt;10000'!A608)</f>
        <v/>
      </c>
      <c r="C608">
        <f>IF('INV&lt;10000'!$B608="","",'INV&lt;10000'!H608)</f>
        <v/>
      </c>
      <c r="D608">
        <f>IF('INV&lt;10000'!$B608="","",'INV&lt;10000'!I608)</f>
        <v/>
      </c>
      <c r="E608" s="18">
        <f>IF('INV&lt;10000'!$B608="","",'INV&lt;10000'!P608)</f>
        <v/>
      </c>
      <c r="F608" s="8">
        <f>IF('INV&lt;10000'!$B608="","",'INV&lt;10000'!Q608)</f>
        <v/>
      </c>
      <c r="G608" s="18">
        <f>IF('INV&lt;10000'!$B608="","",'INV&lt;10000'!S608)</f>
        <v/>
      </c>
      <c r="H608" s="8">
        <f>IF('INV&lt;10000'!$B608="","",'INV&lt;10000'!T608)</f>
        <v/>
      </c>
      <c r="I608" s="8">
        <f>IF('INV&lt;10000'!$B608="","",'INV&lt;10000'!X608)</f>
        <v/>
      </c>
      <c r="J608" s="8">
        <f>IF('INV&lt;10000'!$B608="","",'INV&lt;10000'!Y608)</f>
        <v/>
      </c>
    </row>
    <row r="609">
      <c r="A609">
        <f>IF('INV&lt;10000'!$B609="","",'INV&lt;10000'!B609)</f>
        <v/>
      </c>
      <c r="B609">
        <f>IF('INV&lt;10000'!$B609="","",'INV&lt;10000'!A609)</f>
        <v/>
      </c>
      <c r="C609">
        <f>IF('INV&lt;10000'!$B609="","",'INV&lt;10000'!H609)</f>
        <v/>
      </c>
      <c r="D609">
        <f>IF('INV&lt;10000'!$B609="","",'INV&lt;10000'!I609)</f>
        <v/>
      </c>
      <c r="E609" s="18">
        <f>IF('INV&lt;10000'!$B609="","",'INV&lt;10000'!P609)</f>
        <v/>
      </c>
      <c r="F609" s="8">
        <f>IF('INV&lt;10000'!$B609="","",'INV&lt;10000'!Q609)</f>
        <v/>
      </c>
      <c r="G609" s="18">
        <f>IF('INV&lt;10000'!$B609="","",'INV&lt;10000'!S609)</f>
        <v/>
      </c>
      <c r="H609" s="8">
        <f>IF('INV&lt;10000'!$B609="","",'INV&lt;10000'!T609)</f>
        <v/>
      </c>
      <c r="I609" s="8">
        <f>IF('INV&lt;10000'!$B609="","",'INV&lt;10000'!X609)</f>
        <v/>
      </c>
      <c r="J609" s="8">
        <f>IF('INV&lt;10000'!$B609="","",'INV&lt;10000'!Y609)</f>
        <v/>
      </c>
    </row>
    <row r="610">
      <c r="A610">
        <f>IF('INV&lt;10000'!$B610="","",'INV&lt;10000'!B610)</f>
        <v/>
      </c>
      <c r="B610">
        <f>IF('INV&lt;10000'!$B610="","",'INV&lt;10000'!A610)</f>
        <v/>
      </c>
      <c r="C610">
        <f>IF('INV&lt;10000'!$B610="","",'INV&lt;10000'!H610)</f>
        <v/>
      </c>
      <c r="D610">
        <f>IF('INV&lt;10000'!$B610="","",'INV&lt;10000'!I610)</f>
        <v/>
      </c>
      <c r="E610" s="18">
        <f>IF('INV&lt;10000'!$B610="","",'INV&lt;10000'!P610)</f>
        <v/>
      </c>
      <c r="F610" s="8">
        <f>IF('INV&lt;10000'!$B610="","",'INV&lt;10000'!Q610)</f>
        <v/>
      </c>
      <c r="G610" s="18">
        <f>IF('INV&lt;10000'!$B610="","",'INV&lt;10000'!S610)</f>
        <v/>
      </c>
      <c r="H610" s="8">
        <f>IF('INV&lt;10000'!$B610="","",'INV&lt;10000'!T610)</f>
        <v/>
      </c>
      <c r="I610" s="8">
        <f>IF('INV&lt;10000'!$B610="","",'INV&lt;10000'!X610)</f>
        <v/>
      </c>
      <c r="J610" s="8">
        <f>IF('INV&lt;10000'!$B610="","",'INV&lt;10000'!Y610)</f>
        <v/>
      </c>
    </row>
    <row r="611">
      <c r="A611">
        <f>IF('INV&lt;10000'!$B611="","",'INV&lt;10000'!B611)</f>
        <v/>
      </c>
      <c r="B611">
        <f>IF('INV&lt;10000'!$B611="","",'INV&lt;10000'!A611)</f>
        <v/>
      </c>
      <c r="C611">
        <f>IF('INV&lt;10000'!$B611="","",'INV&lt;10000'!H611)</f>
        <v/>
      </c>
      <c r="D611">
        <f>IF('INV&lt;10000'!$B611="","",'INV&lt;10000'!I611)</f>
        <v/>
      </c>
      <c r="E611" s="18">
        <f>IF('INV&lt;10000'!$B611="","",'INV&lt;10000'!P611)</f>
        <v/>
      </c>
      <c r="F611" s="8">
        <f>IF('INV&lt;10000'!$B611="","",'INV&lt;10000'!Q611)</f>
        <v/>
      </c>
      <c r="G611" s="18">
        <f>IF('INV&lt;10000'!$B611="","",'INV&lt;10000'!S611)</f>
        <v/>
      </c>
      <c r="H611" s="8">
        <f>IF('INV&lt;10000'!$B611="","",'INV&lt;10000'!T611)</f>
        <v/>
      </c>
      <c r="I611" s="8">
        <f>IF('INV&lt;10000'!$B611="","",'INV&lt;10000'!X611)</f>
        <v/>
      </c>
      <c r="J611" s="8">
        <f>IF('INV&lt;10000'!$B611="","",'INV&lt;10000'!Y611)</f>
        <v/>
      </c>
    </row>
    <row r="612">
      <c r="A612">
        <f>IF('INV&lt;10000'!$B612="","",'INV&lt;10000'!B612)</f>
        <v/>
      </c>
      <c r="B612">
        <f>IF('INV&lt;10000'!$B612="","",'INV&lt;10000'!A612)</f>
        <v/>
      </c>
      <c r="C612">
        <f>IF('INV&lt;10000'!$B612="","",'INV&lt;10000'!H612)</f>
        <v/>
      </c>
      <c r="D612">
        <f>IF('INV&lt;10000'!$B612="","",'INV&lt;10000'!I612)</f>
        <v/>
      </c>
      <c r="E612" s="18">
        <f>IF('INV&lt;10000'!$B612="","",'INV&lt;10000'!P612)</f>
        <v/>
      </c>
      <c r="F612" s="8">
        <f>IF('INV&lt;10000'!$B612="","",'INV&lt;10000'!Q612)</f>
        <v/>
      </c>
      <c r="G612" s="18">
        <f>IF('INV&lt;10000'!$B612="","",'INV&lt;10000'!S612)</f>
        <v/>
      </c>
      <c r="H612" s="8">
        <f>IF('INV&lt;10000'!$B612="","",'INV&lt;10000'!T612)</f>
        <v/>
      </c>
      <c r="I612" s="8">
        <f>IF('INV&lt;10000'!$B612="","",'INV&lt;10000'!X612)</f>
        <v/>
      </c>
      <c r="J612" s="8">
        <f>IF('INV&lt;10000'!$B612="","",'INV&lt;10000'!Y612)</f>
        <v/>
      </c>
    </row>
    <row r="613">
      <c r="A613">
        <f>IF('INV&lt;10000'!$B613="","",'INV&lt;10000'!B613)</f>
        <v/>
      </c>
      <c r="B613">
        <f>IF('INV&lt;10000'!$B613="","",'INV&lt;10000'!A613)</f>
        <v/>
      </c>
      <c r="C613">
        <f>IF('INV&lt;10000'!$B613="","",'INV&lt;10000'!H613)</f>
        <v/>
      </c>
      <c r="D613">
        <f>IF('INV&lt;10000'!$B613="","",'INV&lt;10000'!I613)</f>
        <v/>
      </c>
      <c r="E613" s="18">
        <f>IF('INV&lt;10000'!$B613="","",'INV&lt;10000'!P613)</f>
        <v/>
      </c>
      <c r="F613" s="8">
        <f>IF('INV&lt;10000'!$B613="","",'INV&lt;10000'!Q613)</f>
        <v/>
      </c>
      <c r="G613" s="18">
        <f>IF('INV&lt;10000'!$B613="","",'INV&lt;10000'!S613)</f>
        <v/>
      </c>
      <c r="H613" s="8">
        <f>IF('INV&lt;10000'!$B613="","",'INV&lt;10000'!T613)</f>
        <v/>
      </c>
      <c r="I613" s="8">
        <f>IF('INV&lt;10000'!$B613="","",'INV&lt;10000'!X613)</f>
        <v/>
      </c>
      <c r="J613" s="8">
        <f>IF('INV&lt;10000'!$B613="","",'INV&lt;10000'!Y613)</f>
        <v/>
      </c>
    </row>
    <row r="614">
      <c r="A614">
        <f>IF('INV&lt;10000'!$B614="","",'INV&lt;10000'!B614)</f>
        <v/>
      </c>
      <c r="B614">
        <f>IF('INV&lt;10000'!$B614="","",'INV&lt;10000'!A614)</f>
        <v/>
      </c>
      <c r="C614">
        <f>IF('INV&lt;10000'!$B614="","",'INV&lt;10000'!H614)</f>
        <v/>
      </c>
      <c r="D614">
        <f>IF('INV&lt;10000'!$B614="","",'INV&lt;10000'!I614)</f>
        <v/>
      </c>
      <c r="E614" s="18">
        <f>IF('INV&lt;10000'!$B614="","",'INV&lt;10000'!P614)</f>
        <v/>
      </c>
      <c r="F614" s="8">
        <f>IF('INV&lt;10000'!$B614="","",'INV&lt;10000'!Q614)</f>
        <v/>
      </c>
      <c r="G614" s="18">
        <f>IF('INV&lt;10000'!$B614="","",'INV&lt;10000'!S614)</f>
        <v/>
      </c>
      <c r="H614" s="8">
        <f>IF('INV&lt;10000'!$B614="","",'INV&lt;10000'!T614)</f>
        <v/>
      </c>
      <c r="I614" s="8">
        <f>IF('INV&lt;10000'!$B614="","",'INV&lt;10000'!X614)</f>
        <v/>
      </c>
      <c r="J614" s="8">
        <f>IF('INV&lt;10000'!$B614="","",'INV&lt;10000'!Y614)</f>
        <v/>
      </c>
    </row>
    <row r="615">
      <c r="A615">
        <f>IF('INV&lt;10000'!$B615="","",'INV&lt;10000'!B615)</f>
        <v/>
      </c>
      <c r="B615">
        <f>IF('INV&lt;10000'!$B615="","",'INV&lt;10000'!A615)</f>
        <v/>
      </c>
      <c r="C615">
        <f>IF('INV&lt;10000'!$B615="","",'INV&lt;10000'!H615)</f>
        <v/>
      </c>
      <c r="D615">
        <f>IF('INV&lt;10000'!$B615="","",'INV&lt;10000'!I615)</f>
        <v/>
      </c>
      <c r="E615" s="18">
        <f>IF('INV&lt;10000'!$B615="","",'INV&lt;10000'!P615)</f>
        <v/>
      </c>
      <c r="F615" s="8">
        <f>IF('INV&lt;10000'!$B615="","",'INV&lt;10000'!Q615)</f>
        <v/>
      </c>
      <c r="G615" s="18">
        <f>IF('INV&lt;10000'!$B615="","",'INV&lt;10000'!S615)</f>
        <v/>
      </c>
      <c r="H615" s="8">
        <f>IF('INV&lt;10000'!$B615="","",'INV&lt;10000'!T615)</f>
        <v/>
      </c>
      <c r="I615" s="8">
        <f>IF('INV&lt;10000'!$B615="","",'INV&lt;10000'!X615)</f>
        <v/>
      </c>
      <c r="J615" s="8">
        <f>IF('INV&lt;10000'!$B615="","",'INV&lt;10000'!Y615)</f>
        <v/>
      </c>
    </row>
    <row r="616">
      <c r="A616">
        <f>IF('INV&lt;10000'!$B616="","",'INV&lt;10000'!B616)</f>
        <v/>
      </c>
      <c r="B616">
        <f>IF('INV&lt;10000'!$B616="","",'INV&lt;10000'!A616)</f>
        <v/>
      </c>
      <c r="C616">
        <f>IF('INV&lt;10000'!$B616="","",'INV&lt;10000'!H616)</f>
        <v/>
      </c>
      <c r="D616">
        <f>IF('INV&lt;10000'!$B616="","",'INV&lt;10000'!I616)</f>
        <v/>
      </c>
      <c r="E616" s="18">
        <f>IF('INV&lt;10000'!$B616="","",'INV&lt;10000'!P616)</f>
        <v/>
      </c>
      <c r="F616" s="8">
        <f>IF('INV&lt;10000'!$B616="","",'INV&lt;10000'!Q616)</f>
        <v/>
      </c>
      <c r="G616" s="18">
        <f>IF('INV&lt;10000'!$B616="","",'INV&lt;10000'!S616)</f>
        <v/>
      </c>
      <c r="H616" s="8">
        <f>IF('INV&lt;10000'!$B616="","",'INV&lt;10000'!T616)</f>
        <v/>
      </c>
      <c r="I616" s="8">
        <f>IF('INV&lt;10000'!$B616="","",'INV&lt;10000'!X616)</f>
        <v/>
      </c>
      <c r="J616" s="8">
        <f>IF('INV&lt;10000'!$B616="","",'INV&lt;10000'!Y616)</f>
        <v/>
      </c>
    </row>
    <row r="617">
      <c r="A617">
        <f>IF('INV&lt;10000'!$B617="","",'INV&lt;10000'!B617)</f>
        <v/>
      </c>
      <c r="B617">
        <f>IF('INV&lt;10000'!$B617="","",'INV&lt;10000'!A617)</f>
        <v/>
      </c>
      <c r="C617">
        <f>IF('INV&lt;10000'!$B617="","",'INV&lt;10000'!H617)</f>
        <v/>
      </c>
      <c r="D617">
        <f>IF('INV&lt;10000'!$B617="","",'INV&lt;10000'!I617)</f>
        <v/>
      </c>
      <c r="E617" s="18">
        <f>IF('INV&lt;10000'!$B617="","",'INV&lt;10000'!P617)</f>
        <v/>
      </c>
      <c r="F617" s="8">
        <f>IF('INV&lt;10000'!$B617="","",'INV&lt;10000'!Q617)</f>
        <v/>
      </c>
      <c r="G617" s="18">
        <f>IF('INV&lt;10000'!$B617="","",'INV&lt;10000'!S617)</f>
        <v/>
      </c>
      <c r="H617" s="8">
        <f>IF('INV&lt;10000'!$B617="","",'INV&lt;10000'!T617)</f>
        <v/>
      </c>
      <c r="I617" s="8">
        <f>IF('INV&lt;10000'!$B617="","",'INV&lt;10000'!X617)</f>
        <v/>
      </c>
      <c r="J617" s="8">
        <f>IF('INV&lt;10000'!$B617="","",'INV&lt;10000'!Y617)</f>
        <v/>
      </c>
    </row>
    <row r="618">
      <c r="A618">
        <f>IF('INV&lt;10000'!$B618="","",'INV&lt;10000'!B618)</f>
        <v/>
      </c>
      <c r="B618">
        <f>IF('INV&lt;10000'!$B618="","",'INV&lt;10000'!A618)</f>
        <v/>
      </c>
      <c r="C618">
        <f>IF('INV&lt;10000'!$B618="","",'INV&lt;10000'!H618)</f>
        <v/>
      </c>
      <c r="D618">
        <f>IF('INV&lt;10000'!$B618="","",'INV&lt;10000'!I618)</f>
        <v/>
      </c>
      <c r="E618" s="18">
        <f>IF('INV&lt;10000'!$B618="","",'INV&lt;10000'!P618)</f>
        <v/>
      </c>
      <c r="F618" s="8">
        <f>IF('INV&lt;10000'!$B618="","",'INV&lt;10000'!Q618)</f>
        <v/>
      </c>
      <c r="G618" s="18">
        <f>IF('INV&lt;10000'!$B618="","",'INV&lt;10000'!S618)</f>
        <v/>
      </c>
      <c r="H618" s="8">
        <f>IF('INV&lt;10000'!$B618="","",'INV&lt;10000'!T618)</f>
        <v/>
      </c>
      <c r="I618" s="8">
        <f>IF('INV&lt;10000'!$B618="","",'INV&lt;10000'!X618)</f>
        <v/>
      </c>
      <c r="J618" s="8">
        <f>IF('INV&lt;10000'!$B618="","",'INV&lt;10000'!Y618)</f>
        <v/>
      </c>
    </row>
    <row r="619">
      <c r="A619">
        <f>IF('INV&lt;10000'!$B619="","",'INV&lt;10000'!B619)</f>
        <v/>
      </c>
      <c r="B619">
        <f>IF('INV&lt;10000'!$B619="","",'INV&lt;10000'!A619)</f>
        <v/>
      </c>
      <c r="C619">
        <f>IF('INV&lt;10000'!$B619="","",'INV&lt;10000'!H619)</f>
        <v/>
      </c>
      <c r="D619">
        <f>IF('INV&lt;10000'!$B619="","",'INV&lt;10000'!I619)</f>
        <v/>
      </c>
      <c r="E619" s="18">
        <f>IF('INV&lt;10000'!$B619="","",'INV&lt;10000'!P619)</f>
        <v/>
      </c>
      <c r="F619" s="8">
        <f>IF('INV&lt;10000'!$B619="","",'INV&lt;10000'!Q619)</f>
        <v/>
      </c>
      <c r="G619" s="18">
        <f>IF('INV&lt;10000'!$B619="","",'INV&lt;10000'!S619)</f>
        <v/>
      </c>
      <c r="H619" s="8">
        <f>IF('INV&lt;10000'!$B619="","",'INV&lt;10000'!T619)</f>
        <v/>
      </c>
      <c r="I619" s="8">
        <f>IF('INV&lt;10000'!$B619="","",'INV&lt;10000'!X619)</f>
        <v/>
      </c>
      <c r="J619" s="8">
        <f>IF('INV&lt;10000'!$B619="","",'INV&lt;10000'!Y619)</f>
        <v/>
      </c>
    </row>
    <row r="620">
      <c r="A620">
        <f>IF('INV&lt;10000'!$B620="","",'INV&lt;10000'!B620)</f>
        <v/>
      </c>
      <c r="B620">
        <f>IF('INV&lt;10000'!$B620="","",'INV&lt;10000'!A620)</f>
        <v/>
      </c>
      <c r="C620">
        <f>IF('INV&lt;10000'!$B620="","",'INV&lt;10000'!H620)</f>
        <v/>
      </c>
      <c r="D620">
        <f>IF('INV&lt;10000'!$B620="","",'INV&lt;10000'!I620)</f>
        <v/>
      </c>
      <c r="E620" s="18">
        <f>IF('INV&lt;10000'!$B620="","",'INV&lt;10000'!P620)</f>
        <v/>
      </c>
      <c r="F620" s="8">
        <f>IF('INV&lt;10000'!$B620="","",'INV&lt;10000'!Q620)</f>
        <v/>
      </c>
      <c r="G620" s="18">
        <f>IF('INV&lt;10000'!$B620="","",'INV&lt;10000'!S620)</f>
        <v/>
      </c>
      <c r="H620" s="8">
        <f>IF('INV&lt;10000'!$B620="","",'INV&lt;10000'!T620)</f>
        <v/>
      </c>
      <c r="I620" s="8">
        <f>IF('INV&lt;10000'!$B620="","",'INV&lt;10000'!X620)</f>
        <v/>
      </c>
      <c r="J620" s="8">
        <f>IF('INV&lt;10000'!$B620="","",'INV&lt;10000'!Y620)</f>
        <v/>
      </c>
    </row>
    <row r="621">
      <c r="A621">
        <f>IF('INV&lt;10000'!$B621="","",'INV&lt;10000'!B621)</f>
        <v/>
      </c>
      <c r="B621">
        <f>IF('INV&lt;10000'!$B621="","",'INV&lt;10000'!A621)</f>
        <v/>
      </c>
      <c r="C621">
        <f>IF('INV&lt;10000'!$B621="","",'INV&lt;10000'!H621)</f>
        <v/>
      </c>
      <c r="D621">
        <f>IF('INV&lt;10000'!$B621="","",'INV&lt;10000'!I621)</f>
        <v/>
      </c>
      <c r="E621" s="18">
        <f>IF('INV&lt;10000'!$B621="","",'INV&lt;10000'!P621)</f>
        <v/>
      </c>
      <c r="F621" s="8">
        <f>IF('INV&lt;10000'!$B621="","",'INV&lt;10000'!Q621)</f>
        <v/>
      </c>
      <c r="G621" s="18">
        <f>IF('INV&lt;10000'!$B621="","",'INV&lt;10000'!S621)</f>
        <v/>
      </c>
      <c r="H621" s="8">
        <f>IF('INV&lt;10000'!$B621="","",'INV&lt;10000'!T621)</f>
        <v/>
      </c>
      <c r="I621" s="8">
        <f>IF('INV&lt;10000'!$B621="","",'INV&lt;10000'!X621)</f>
        <v/>
      </c>
      <c r="J621" s="8">
        <f>IF('INV&lt;10000'!$B621="","",'INV&lt;10000'!Y621)</f>
        <v/>
      </c>
    </row>
    <row r="622">
      <c r="A622">
        <f>IF('INV&lt;10000'!$B622="","",'INV&lt;10000'!B622)</f>
        <v/>
      </c>
      <c r="B622">
        <f>IF('INV&lt;10000'!$B622="","",'INV&lt;10000'!A622)</f>
        <v/>
      </c>
      <c r="C622">
        <f>IF('INV&lt;10000'!$B622="","",'INV&lt;10000'!H622)</f>
        <v/>
      </c>
      <c r="D622">
        <f>IF('INV&lt;10000'!$B622="","",'INV&lt;10000'!I622)</f>
        <v/>
      </c>
      <c r="E622" s="18">
        <f>IF('INV&lt;10000'!$B622="","",'INV&lt;10000'!P622)</f>
        <v/>
      </c>
      <c r="F622" s="8">
        <f>IF('INV&lt;10000'!$B622="","",'INV&lt;10000'!Q622)</f>
        <v/>
      </c>
      <c r="G622" s="18">
        <f>IF('INV&lt;10000'!$B622="","",'INV&lt;10000'!S622)</f>
        <v/>
      </c>
      <c r="H622" s="8">
        <f>IF('INV&lt;10000'!$B622="","",'INV&lt;10000'!T622)</f>
        <v/>
      </c>
      <c r="I622" s="8">
        <f>IF('INV&lt;10000'!$B622="","",'INV&lt;10000'!X622)</f>
        <v/>
      </c>
      <c r="J622" s="8">
        <f>IF('INV&lt;10000'!$B622="","",'INV&lt;10000'!Y622)</f>
        <v/>
      </c>
    </row>
    <row r="623">
      <c r="A623">
        <f>IF('INV&lt;10000'!$B623="","",'INV&lt;10000'!B623)</f>
        <v/>
      </c>
      <c r="B623">
        <f>IF('INV&lt;10000'!$B623="","",'INV&lt;10000'!A623)</f>
        <v/>
      </c>
      <c r="C623">
        <f>IF('INV&lt;10000'!$B623="","",'INV&lt;10000'!H623)</f>
        <v/>
      </c>
      <c r="D623">
        <f>IF('INV&lt;10000'!$B623="","",'INV&lt;10000'!I623)</f>
        <v/>
      </c>
      <c r="E623" s="18">
        <f>IF('INV&lt;10000'!$B623="","",'INV&lt;10000'!P623)</f>
        <v/>
      </c>
      <c r="F623" s="8">
        <f>IF('INV&lt;10000'!$B623="","",'INV&lt;10000'!Q623)</f>
        <v/>
      </c>
      <c r="G623" s="18">
        <f>IF('INV&lt;10000'!$B623="","",'INV&lt;10000'!S623)</f>
        <v/>
      </c>
      <c r="H623" s="8">
        <f>IF('INV&lt;10000'!$B623="","",'INV&lt;10000'!T623)</f>
        <v/>
      </c>
      <c r="I623" s="8">
        <f>IF('INV&lt;10000'!$B623="","",'INV&lt;10000'!X623)</f>
        <v/>
      </c>
      <c r="J623" s="8">
        <f>IF('INV&lt;10000'!$B623="","",'INV&lt;10000'!Y623)</f>
        <v/>
      </c>
    </row>
    <row r="624">
      <c r="A624">
        <f>IF('INV&lt;10000'!$B624="","",'INV&lt;10000'!B624)</f>
        <v/>
      </c>
      <c r="B624">
        <f>IF('INV&lt;10000'!$B624="","",'INV&lt;10000'!A624)</f>
        <v/>
      </c>
      <c r="C624">
        <f>IF('INV&lt;10000'!$B624="","",'INV&lt;10000'!H624)</f>
        <v/>
      </c>
      <c r="D624">
        <f>IF('INV&lt;10000'!$B624="","",'INV&lt;10000'!I624)</f>
        <v/>
      </c>
      <c r="E624" s="18">
        <f>IF('INV&lt;10000'!$B624="","",'INV&lt;10000'!P624)</f>
        <v/>
      </c>
      <c r="F624" s="8">
        <f>IF('INV&lt;10000'!$B624="","",'INV&lt;10000'!Q624)</f>
        <v/>
      </c>
      <c r="G624" s="18">
        <f>IF('INV&lt;10000'!$B624="","",'INV&lt;10000'!S624)</f>
        <v/>
      </c>
      <c r="H624" s="8">
        <f>IF('INV&lt;10000'!$B624="","",'INV&lt;10000'!T624)</f>
        <v/>
      </c>
      <c r="I624" s="8">
        <f>IF('INV&lt;10000'!$B624="","",'INV&lt;10000'!X624)</f>
        <v/>
      </c>
      <c r="J624" s="8">
        <f>IF('INV&lt;10000'!$B624="","",'INV&lt;10000'!Y624)</f>
        <v/>
      </c>
    </row>
    <row r="625">
      <c r="A625">
        <f>IF('INV&lt;10000'!$B625="","",'INV&lt;10000'!B625)</f>
        <v/>
      </c>
      <c r="B625">
        <f>IF('INV&lt;10000'!$B625="","",'INV&lt;10000'!A625)</f>
        <v/>
      </c>
      <c r="C625">
        <f>IF('INV&lt;10000'!$B625="","",'INV&lt;10000'!H625)</f>
        <v/>
      </c>
      <c r="D625">
        <f>IF('INV&lt;10000'!$B625="","",'INV&lt;10000'!I625)</f>
        <v/>
      </c>
      <c r="E625" s="18">
        <f>IF('INV&lt;10000'!$B625="","",'INV&lt;10000'!P625)</f>
        <v/>
      </c>
      <c r="F625" s="8">
        <f>IF('INV&lt;10000'!$B625="","",'INV&lt;10000'!Q625)</f>
        <v/>
      </c>
      <c r="G625" s="18">
        <f>IF('INV&lt;10000'!$B625="","",'INV&lt;10000'!S625)</f>
        <v/>
      </c>
      <c r="H625" s="8">
        <f>IF('INV&lt;10000'!$B625="","",'INV&lt;10000'!T625)</f>
        <v/>
      </c>
      <c r="I625" s="8">
        <f>IF('INV&lt;10000'!$B625="","",'INV&lt;10000'!X625)</f>
        <v/>
      </c>
      <c r="J625" s="8">
        <f>IF('INV&lt;10000'!$B625="","",'INV&lt;10000'!Y625)</f>
        <v/>
      </c>
    </row>
    <row r="626">
      <c r="A626">
        <f>IF('INV&lt;10000'!$B626="","",'INV&lt;10000'!B626)</f>
        <v/>
      </c>
      <c r="B626">
        <f>IF('INV&lt;10000'!$B626="","",'INV&lt;10000'!A626)</f>
        <v/>
      </c>
      <c r="C626">
        <f>IF('INV&lt;10000'!$B626="","",'INV&lt;10000'!H626)</f>
        <v/>
      </c>
      <c r="D626">
        <f>IF('INV&lt;10000'!$B626="","",'INV&lt;10000'!I626)</f>
        <v/>
      </c>
      <c r="E626" s="18">
        <f>IF('INV&lt;10000'!$B626="","",'INV&lt;10000'!P626)</f>
        <v/>
      </c>
      <c r="F626" s="8">
        <f>IF('INV&lt;10000'!$B626="","",'INV&lt;10000'!Q626)</f>
        <v/>
      </c>
      <c r="G626" s="18">
        <f>IF('INV&lt;10000'!$B626="","",'INV&lt;10000'!S626)</f>
        <v/>
      </c>
      <c r="H626" s="8">
        <f>IF('INV&lt;10000'!$B626="","",'INV&lt;10000'!T626)</f>
        <v/>
      </c>
      <c r="I626" s="8">
        <f>IF('INV&lt;10000'!$B626="","",'INV&lt;10000'!X626)</f>
        <v/>
      </c>
      <c r="J626" s="8">
        <f>IF('INV&lt;10000'!$B626="","",'INV&lt;10000'!Y626)</f>
        <v/>
      </c>
    </row>
    <row r="627">
      <c r="A627">
        <f>IF('INV&lt;10000'!$B627="","",'INV&lt;10000'!B627)</f>
        <v/>
      </c>
      <c r="B627">
        <f>IF('INV&lt;10000'!$B627="","",'INV&lt;10000'!A627)</f>
        <v/>
      </c>
      <c r="C627">
        <f>IF('INV&lt;10000'!$B627="","",'INV&lt;10000'!H627)</f>
        <v/>
      </c>
      <c r="D627">
        <f>IF('INV&lt;10000'!$B627="","",'INV&lt;10000'!I627)</f>
        <v/>
      </c>
      <c r="E627" s="18">
        <f>IF('INV&lt;10000'!$B627="","",'INV&lt;10000'!P627)</f>
        <v/>
      </c>
      <c r="F627" s="8">
        <f>IF('INV&lt;10000'!$B627="","",'INV&lt;10000'!Q627)</f>
        <v/>
      </c>
      <c r="G627" s="18">
        <f>IF('INV&lt;10000'!$B627="","",'INV&lt;10000'!S627)</f>
        <v/>
      </c>
      <c r="H627" s="8">
        <f>IF('INV&lt;10000'!$B627="","",'INV&lt;10000'!T627)</f>
        <v/>
      </c>
      <c r="I627" s="8">
        <f>IF('INV&lt;10000'!$B627="","",'INV&lt;10000'!X627)</f>
        <v/>
      </c>
      <c r="J627" s="8">
        <f>IF('INV&lt;10000'!$B627="","",'INV&lt;10000'!Y627)</f>
        <v/>
      </c>
    </row>
    <row r="628">
      <c r="A628">
        <f>IF('INV&lt;10000'!$B628="","",'INV&lt;10000'!B628)</f>
        <v/>
      </c>
      <c r="B628">
        <f>IF('INV&lt;10000'!$B628="","",'INV&lt;10000'!A628)</f>
        <v/>
      </c>
      <c r="C628">
        <f>IF('INV&lt;10000'!$B628="","",'INV&lt;10000'!H628)</f>
        <v/>
      </c>
      <c r="D628">
        <f>IF('INV&lt;10000'!$B628="","",'INV&lt;10000'!I628)</f>
        <v/>
      </c>
      <c r="E628" s="18">
        <f>IF('INV&lt;10000'!$B628="","",'INV&lt;10000'!P628)</f>
        <v/>
      </c>
      <c r="F628" s="8">
        <f>IF('INV&lt;10000'!$B628="","",'INV&lt;10000'!Q628)</f>
        <v/>
      </c>
      <c r="G628" s="18">
        <f>IF('INV&lt;10000'!$B628="","",'INV&lt;10000'!S628)</f>
        <v/>
      </c>
      <c r="H628" s="8">
        <f>IF('INV&lt;10000'!$B628="","",'INV&lt;10000'!T628)</f>
        <v/>
      </c>
      <c r="I628" s="8">
        <f>IF('INV&lt;10000'!$B628="","",'INV&lt;10000'!X628)</f>
        <v/>
      </c>
      <c r="J628" s="8">
        <f>IF('INV&lt;10000'!$B628="","",'INV&lt;10000'!Y628)</f>
        <v/>
      </c>
    </row>
    <row r="629">
      <c r="A629">
        <f>IF('INV&lt;10000'!$B629="","",'INV&lt;10000'!B629)</f>
        <v/>
      </c>
      <c r="B629">
        <f>IF('INV&lt;10000'!$B629="","",'INV&lt;10000'!A629)</f>
        <v/>
      </c>
      <c r="C629">
        <f>IF('INV&lt;10000'!$B629="","",'INV&lt;10000'!H629)</f>
        <v/>
      </c>
      <c r="D629">
        <f>IF('INV&lt;10000'!$B629="","",'INV&lt;10000'!I629)</f>
        <v/>
      </c>
      <c r="E629" s="18">
        <f>IF('INV&lt;10000'!$B629="","",'INV&lt;10000'!P629)</f>
        <v/>
      </c>
      <c r="F629" s="8">
        <f>IF('INV&lt;10000'!$B629="","",'INV&lt;10000'!Q629)</f>
        <v/>
      </c>
      <c r="G629" s="18">
        <f>IF('INV&lt;10000'!$B629="","",'INV&lt;10000'!S629)</f>
        <v/>
      </c>
      <c r="H629" s="8">
        <f>IF('INV&lt;10000'!$B629="","",'INV&lt;10000'!T629)</f>
        <v/>
      </c>
      <c r="I629" s="8">
        <f>IF('INV&lt;10000'!$B629="","",'INV&lt;10000'!X629)</f>
        <v/>
      </c>
      <c r="J629" s="8">
        <f>IF('INV&lt;10000'!$B629="","",'INV&lt;10000'!Y629)</f>
        <v/>
      </c>
    </row>
    <row r="630">
      <c r="A630">
        <f>IF('INV&lt;10000'!$B630="","",'INV&lt;10000'!B630)</f>
        <v/>
      </c>
      <c r="B630">
        <f>IF('INV&lt;10000'!$B630="","",'INV&lt;10000'!A630)</f>
        <v/>
      </c>
      <c r="C630">
        <f>IF('INV&lt;10000'!$B630="","",'INV&lt;10000'!H630)</f>
        <v/>
      </c>
      <c r="D630">
        <f>IF('INV&lt;10000'!$B630="","",'INV&lt;10000'!I630)</f>
        <v/>
      </c>
      <c r="E630" s="18">
        <f>IF('INV&lt;10000'!$B630="","",'INV&lt;10000'!P630)</f>
        <v/>
      </c>
      <c r="F630" s="8">
        <f>IF('INV&lt;10000'!$B630="","",'INV&lt;10000'!Q630)</f>
        <v/>
      </c>
      <c r="G630" s="18">
        <f>IF('INV&lt;10000'!$B630="","",'INV&lt;10000'!S630)</f>
        <v/>
      </c>
      <c r="H630" s="8">
        <f>IF('INV&lt;10000'!$B630="","",'INV&lt;10000'!T630)</f>
        <v/>
      </c>
      <c r="I630" s="8">
        <f>IF('INV&lt;10000'!$B630="","",'INV&lt;10000'!X630)</f>
        <v/>
      </c>
      <c r="J630" s="8">
        <f>IF('INV&lt;10000'!$B630="","",'INV&lt;10000'!Y630)</f>
        <v/>
      </c>
    </row>
    <row r="631">
      <c r="A631">
        <f>IF('INV&lt;10000'!$B631="","",'INV&lt;10000'!B631)</f>
        <v/>
      </c>
      <c r="B631">
        <f>IF('INV&lt;10000'!$B631="","",'INV&lt;10000'!A631)</f>
        <v/>
      </c>
      <c r="C631">
        <f>IF('INV&lt;10000'!$B631="","",'INV&lt;10000'!H631)</f>
        <v/>
      </c>
      <c r="D631">
        <f>IF('INV&lt;10000'!$B631="","",'INV&lt;10000'!I631)</f>
        <v/>
      </c>
      <c r="E631" s="18">
        <f>IF('INV&lt;10000'!$B631="","",'INV&lt;10000'!P631)</f>
        <v/>
      </c>
      <c r="F631" s="8">
        <f>IF('INV&lt;10000'!$B631="","",'INV&lt;10000'!Q631)</f>
        <v/>
      </c>
      <c r="G631" s="18">
        <f>IF('INV&lt;10000'!$B631="","",'INV&lt;10000'!S631)</f>
        <v/>
      </c>
      <c r="H631" s="8">
        <f>IF('INV&lt;10000'!$B631="","",'INV&lt;10000'!T631)</f>
        <v/>
      </c>
      <c r="I631" s="8">
        <f>IF('INV&lt;10000'!$B631="","",'INV&lt;10000'!X631)</f>
        <v/>
      </c>
      <c r="J631" s="8">
        <f>IF('INV&lt;10000'!$B631="","",'INV&lt;10000'!Y631)</f>
        <v/>
      </c>
    </row>
    <row r="632">
      <c r="A632">
        <f>IF('INV&lt;10000'!$B632="","",'INV&lt;10000'!B632)</f>
        <v/>
      </c>
      <c r="B632">
        <f>IF('INV&lt;10000'!$B632="","",'INV&lt;10000'!A632)</f>
        <v/>
      </c>
      <c r="C632">
        <f>IF('INV&lt;10000'!$B632="","",'INV&lt;10000'!H632)</f>
        <v/>
      </c>
      <c r="D632">
        <f>IF('INV&lt;10000'!$B632="","",'INV&lt;10000'!I632)</f>
        <v/>
      </c>
      <c r="E632" s="18">
        <f>IF('INV&lt;10000'!$B632="","",'INV&lt;10000'!P632)</f>
        <v/>
      </c>
      <c r="F632" s="8">
        <f>IF('INV&lt;10000'!$B632="","",'INV&lt;10000'!Q632)</f>
        <v/>
      </c>
      <c r="G632" s="18">
        <f>IF('INV&lt;10000'!$B632="","",'INV&lt;10000'!S632)</f>
        <v/>
      </c>
      <c r="H632" s="8">
        <f>IF('INV&lt;10000'!$B632="","",'INV&lt;10000'!T632)</f>
        <v/>
      </c>
      <c r="I632" s="8">
        <f>IF('INV&lt;10000'!$B632="","",'INV&lt;10000'!X632)</f>
        <v/>
      </c>
      <c r="J632" s="8">
        <f>IF('INV&lt;10000'!$B632="","",'INV&lt;10000'!Y632)</f>
        <v/>
      </c>
    </row>
    <row r="633">
      <c r="A633">
        <f>IF('INV&lt;10000'!$B633="","",'INV&lt;10000'!B633)</f>
        <v/>
      </c>
      <c r="B633">
        <f>IF('INV&lt;10000'!$B633="","",'INV&lt;10000'!A633)</f>
        <v/>
      </c>
      <c r="C633">
        <f>IF('INV&lt;10000'!$B633="","",'INV&lt;10000'!H633)</f>
        <v/>
      </c>
      <c r="D633">
        <f>IF('INV&lt;10000'!$B633="","",'INV&lt;10000'!I633)</f>
        <v/>
      </c>
      <c r="E633" s="18">
        <f>IF('INV&lt;10000'!$B633="","",'INV&lt;10000'!P633)</f>
        <v/>
      </c>
      <c r="F633" s="8">
        <f>IF('INV&lt;10000'!$B633="","",'INV&lt;10000'!Q633)</f>
        <v/>
      </c>
      <c r="G633" s="18">
        <f>IF('INV&lt;10000'!$B633="","",'INV&lt;10000'!S633)</f>
        <v/>
      </c>
      <c r="H633" s="8">
        <f>IF('INV&lt;10000'!$B633="","",'INV&lt;10000'!T633)</f>
        <v/>
      </c>
      <c r="I633" s="8">
        <f>IF('INV&lt;10000'!$B633="","",'INV&lt;10000'!X633)</f>
        <v/>
      </c>
      <c r="J633" s="8">
        <f>IF('INV&lt;10000'!$B633="","",'INV&lt;10000'!Y633)</f>
        <v/>
      </c>
    </row>
    <row r="634">
      <c r="A634">
        <f>IF('INV&lt;10000'!$B634="","",'INV&lt;10000'!B634)</f>
        <v/>
      </c>
      <c r="B634">
        <f>IF('INV&lt;10000'!$B634="","",'INV&lt;10000'!A634)</f>
        <v/>
      </c>
      <c r="C634">
        <f>IF('INV&lt;10000'!$B634="","",'INV&lt;10000'!H634)</f>
        <v/>
      </c>
      <c r="D634">
        <f>IF('INV&lt;10000'!$B634="","",'INV&lt;10000'!I634)</f>
        <v/>
      </c>
      <c r="E634" s="18">
        <f>IF('INV&lt;10000'!$B634="","",'INV&lt;10000'!P634)</f>
        <v/>
      </c>
      <c r="F634" s="8">
        <f>IF('INV&lt;10000'!$B634="","",'INV&lt;10000'!Q634)</f>
        <v/>
      </c>
      <c r="G634" s="18">
        <f>IF('INV&lt;10000'!$B634="","",'INV&lt;10000'!S634)</f>
        <v/>
      </c>
      <c r="H634" s="8">
        <f>IF('INV&lt;10000'!$B634="","",'INV&lt;10000'!T634)</f>
        <v/>
      </c>
      <c r="I634" s="8">
        <f>IF('INV&lt;10000'!$B634="","",'INV&lt;10000'!X634)</f>
        <v/>
      </c>
      <c r="J634" s="8">
        <f>IF('INV&lt;10000'!$B634="","",'INV&lt;10000'!Y634)</f>
        <v/>
      </c>
    </row>
    <row r="635">
      <c r="A635">
        <f>IF('INV&lt;10000'!$B635="","",'INV&lt;10000'!B635)</f>
        <v/>
      </c>
      <c r="B635">
        <f>IF('INV&lt;10000'!$B635="","",'INV&lt;10000'!A635)</f>
        <v/>
      </c>
      <c r="C635">
        <f>IF('INV&lt;10000'!$B635="","",'INV&lt;10000'!H635)</f>
        <v/>
      </c>
      <c r="D635">
        <f>IF('INV&lt;10000'!$B635="","",'INV&lt;10000'!I635)</f>
        <v/>
      </c>
      <c r="E635" s="18">
        <f>IF('INV&lt;10000'!$B635="","",'INV&lt;10000'!P635)</f>
        <v/>
      </c>
      <c r="F635" s="8">
        <f>IF('INV&lt;10000'!$B635="","",'INV&lt;10000'!Q635)</f>
        <v/>
      </c>
      <c r="G635" s="18">
        <f>IF('INV&lt;10000'!$B635="","",'INV&lt;10000'!S635)</f>
        <v/>
      </c>
      <c r="H635" s="8">
        <f>IF('INV&lt;10000'!$B635="","",'INV&lt;10000'!T635)</f>
        <v/>
      </c>
      <c r="I635" s="8">
        <f>IF('INV&lt;10000'!$B635="","",'INV&lt;10000'!X635)</f>
        <v/>
      </c>
      <c r="J635" s="8">
        <f>IF('INV&lt;10000'!$B635="","",'INV&lt;10000'!Y635)</f>
        <v/>
      </c>
    </row>
    <row r="636">
      <c r="A636">
        <f>IF('INV&lt;10000'!$B636="","",'INV&lt;10000'!B636)</f>
        <v/>
      </c>
      <c r="B636">
        <f>IF('INV&lt;10000'!$B636="","",'INV&lt;10000'!A636)</f>
        <v/>
      </c>
      <c r="C636">
        <f>IF('INV&lt;10000'!$B636="","",'INV&lt;10000'!H636)</f>
        <v/>
      </c>
      <c r="D636">
        <f>IF('INV&lt;10000'!$B636="","",'INV&lt;10000'!I636)</f>
        <v/>
      </c>
      <c r="E636" s="18">
        <f>IF('INV&lt;10000'!$B636="","",'INV&lt;10000'!P636)</f>
        <v/>
      </c>
      <c r="F636" s="8">
        <f>IF('INV&lt;10000'!$B636="","",'INV&lt;10000'!Q636)</f>
        <v/>
      </c>
      <c r="G636" s="18">
        <f>IF('INV&lt;10000'!$B636="","",'INV&lt;10000'!S636)</f>
        <v/>
      </c>
      <c r="H636" s="8">
        <f>IF('INV&lt;10000'!$B636="","",'INV&lt;10000'!T636)</f>
        <v/>
      </c>
      <c r="I636" s="8">
        <f>IF('INV&lt;10000'!$B636="","",'INV&lt;10000'!X636)</f>
        <v/>
      </c>
      <c r="J636" s="8">
        <f>IF('INV&lt;10000'!$B636="","",'INV&lt;10000'!Y636)</f>
        <v/>
      </c>
    </row>
    <row r="637">
      <c r="A637">
        <f>IF('INV&lt;10000'!$B637="","",'INV&lt;10000'!B637)</f>
        <v/>
      </c>
      <c r="B637">
        <f>IF('INV&lt;10000'!$B637="","",'INV&lt;10000'!A637)</f>
        <v/>
      </c>
      <c r="C637">
        <f>IF('INV&lt;10000'!$B637="","",'INV&lt;10000'!H637)</f>
        <v/>
      </c>
      <c r="D637">
        <f>IF('INV&lt;10000'!$B637="","",'INV&lt;10000'!I637)</f>
        <v/>
      </c>
      <c r="E637" s="18">
        <f>IF('INV&lt;10000'!$B637="","",'INV&lt;10000'!P637)</f>
        <v/>
      </c>
      <c r="F637" s="8">
        <f>IF('INV&lt;10000'!$B637="","",'INV&lt;10000'!Q637)</f>
        <v/>
      </c>
      <c r="G637" s="18">
        <f>IF('INV&lt;10000'!$B637="","",'INV&lt;10000'!S637)</f>
        <v/>
      </c>
      <c r="H637" s="8">
        <f>IF('INV&lt;10000'!$B637="","",'INV&lt;10000'!T637)</f>
        <v/>
      </c>
      <c r="I637" s="8">
        <f>IF('INV&lt;10000'!$B637="","",'INV&lt;10000'!X637)</f>
        <v/>
      </c>
      <c r="J637" s="8">
        <f>IF('INV&lt;10000'!$B637="","",'INV&lt;10000'!Y637)</f>
        <v/>
      </c>
    </row>
    <row r="638">
      <c r="A638">
        <f>IF('INV&lt;10000'!$B638="","",'INV&lt;10000'!B638)</f>
        <v/>
      </c>
      <c r="B638">
        <f>IF('INV&lt;10000'!$B638="","",'INV&lt;10000'!A638)</f>
        <v/>
      </c>
      <c r="C638">
        <f>IF('INV&lt;10000'!$B638="","",'INV&lt;10000'!H638)</f>
        <v/>
      </c>
      <c r="D638">
        <f>IF('INV&lt;10000'!$B638="","",'INV&lt;10000'!I638)</f>
        <v/>
      </c>
      <c r="E638" s="18">
        <f>IF('INV&lt;10000'!$B638="","",'INV&lt;10000'!P638)</f>
        <v/>
      </c>
      <c r="F638" s="8">
        <f>IF('INV&lt;10000'!$B638="","",'INV&lt;10000'!Q638)</f>
        <v/>
      </c>
      <c r="G638" s="18">
        <f>IF('INV&lt;10000'!$B638="","",'INV&lt;10000'!S638)</f>
        <v/>
      </c>
      <c r="H638" s="8">
        <f>IF('INV&lt;10000'!$B638="","",'INV&lt;10000'!T638)</f>
        <v/>
      </c>
      <c r="I638" s="8">
        <f>IF('INV&lt;10000'!$B638="","",'INV&lt;10000'!X638)</f>
        <v/>
      </c>
      <c r="J638" s="8">
        <f>IF('INV&lt;10000'!$B638="","",'INV&lt;10000'!Y638)</f>
        <v/>
      </c>
    </row>
    <row r="639">
      <c r="A639">
        <f>IF('INV&lt;10000'!$B639="","",'INV&lt;10000'!B639)</f>
        <v/>
      </c>
      <c r="B639">
        <f>IF('INV&lt;10000'!$B639="","",'INV&lt;10000'!A639)</f>
        <v/>
      </c>
      <c r="C639">
        <f>IF('INV&lt;10000'!$B639="","",'INV&lt;10000'!H639)</f>
        <v/>
      </c>
      <c r="D639">
        <f>IF('INV&lt;10000'!$B639="","",'INV&lt;10000'!I639)</f>
        <v/>
      </c>
      <c r="E639" s="18">
        <f>IF('INV&lt;10000'!$B639="","",'INV&lt;10000'!P639)</f>
        <v/>
      </c>
      <c r="F639" s="8">
        <f>IF('INV&lt;10000'!$B639="","",'INV&lt;10000'!Q639)</f>
        <v/>
      </c>
      <c r="G639" s="18">
        <f>IF('INV&lt;10000'!$B639="","",'INV&lt;10000'!S639)</f>
        <v/>
      </c>
      <c r="H639" s="8">
        <f>IF('INV&lt;10000'!$B639="","",'INV&lt;10000'!T639)</f>
        <v/>
      </c>
      <c r="I639" s="8">
        <f>IF('INV&lt;10000'!$B639="","",'INV&lt;10000'!X639)</f>
        <v/>
      </c>
      <c r="J639" s="8">
        <f>IF('INV&lt;10000'!$B639="","",'INV&lt;10000'!Y639)</f>
        <v/>
      </c>
    </row>
    <row r="640">
      <c r="A640">
        <f>IF('INV&lt;10000'!$B640="","",'INV&lt;10000'!B640)</f>
        <v/>
      </c>
      <c r="B640">
        <f>IF('INV&lt;10000'!$B640="","",'INV&lt;10000'!A640)</f>
        <v/>
      </c>
      <c r="C640">
        <f>IF('INV&lt;10000'!$B640="","",'INV&lt;10000'!H640)</f>
        <v/>
      </c>
      <c r="D640">
        <f>IF('INV&lt;10000'!$B640="","",'INV&lt;10000'!I640)</f>
        <v/>
      </c>
      <c r="E640" s="18">
        <f>IF('INV&lt;10000'!$B640="","",'INV&lt;10000'!P640)</f>
        <v/>
      </c>
      <c r="F640" s="8">
        <f>IF('INV&lt;10000'!$B640="","",'INV&lt;10000'!Q640)</f>
        <v/>
      </c>
      <c r="G640" s="18">
        <f>IF('INV&lt;10000'!$B640="","",'INV&lt;10000'!S640)</f>
        <v/>
      </c>
      <c r="H640" s="8">
        <f>IF('INV&lt;10000'!$B640="","",'INV&lt;10000'!T640)</f>
        <v/>
      </c>
      <c r="I640" s="8">
        <f>IF('INV&lt;10000'!$B640="","",'INV&lt;10000'!X640)</f>
        <v/>
      </c>
      <c r="J640" s="8">
        <f>IF('INV&lt;10000'!$B640="","",'INV&lt;10000'!Y640)</f>
        <v/>
      </c>
    </row>
    <row r="641">
      <c r="A641">
        <f>IF('INV&lt;10000'!$B641="","",'INV&lt;10000'!B641)</f>
        <v/>
      </c>
      <c r="B641">
        <f>IF('INV&lt;10000'!$B641="","",'INV&lt;10000'!A641)</f>
        <v/>
      </c>
      <c r="C641">
        <f>IF('INV&lt;10000'!$B641="","",'INV&lt;10000'!H641)</f>
        <v/>
      </c>
      <c r="D641">
        <f>IF('INV&lt;10000'!$B641="","",'INV&lt;10000'!I641)</f>
        <v/>
      </c>
      <c r="E641" s="18">
        <f>IF('INV&lt;10000'!$B641="","",'INV&lt;10000'!P641)</f>
        <v/>
      </c>
      <c r="F641" s="8">
        <f>IF('INV&lt;10000'!$B641="","",'INV&lt;10000'!Q641)</f>
        <v/>
      </c>
      <c r="G641" s="18">
        <f>IF('INV&lt;10000'!$B641="","",'INV&lt;10000'!S641)</f>
        <v/>
      </c>
      <c r="H641" s="8">
        <f>IF('INV&lt;10000'!$B641="","",'INV&lt;10000'!T641)</f>
        <v/>
      </c>
      <c r="I641" s="8">
        <f>IF('INV&lt;10000'!$B641="","",'INV&lt;10000'!X641)</f>
        <v/>
      </c>
      <c r="J641" s="8">
        <f>IF('INV&lt;10000'!$B641="","",'INV&lt;10000'!Y641)</f>
        <v/>
      </c>
    </row>
    <row r="642">
      <c r="A642">
        <f>IF('INV&lt;10000'!$B642="","",'INV&lt;10000'!B642)</f>
        <v/>
      </c>
      <c r="B642">
        <f>IF('INV&lt;10000'!$B642="","",'INV&lt;10000'!A642)</f>
        <v/>
      </c>
      <c r="C642">
        <f>IF('INV&lt;10000'!$B642="","",'INV&lt;10000'!H642)</f>
        <v/>
      </c>
      <c r="D642">
        <f>IF('INV&lt;10000'!$B642="","",'INV&lt;10000'!I642)</f>
        <v/>
      </c>
      <c r="E642" s="18">
        <f>IF('INV&lt;10000'!$B642="","",'INV&lt;10000'!P642)</f>
        <v/>
      </c>
      <c r="F642" s="8">
        <f>IF('INV&lt;10000'!$B642="","",'INV&lt;10000'!Q642)</f>
        <v/>
      </c>
      <c r="G642" s="18">
        <f>IF('INV&lt;10000'!$B642="","",'INV&lt;10000'!S642)</f>
        <v/>
      </c>
      <c r="H642" s="8">
        <f>IF('INV&lt;10000'!$B642="","",'INV&lt;10000'!T642)</f>
        <v/>
      </c>
      <c r="I642" s="8">
        <f>IF('INV&lt;10000'!$B642="","",'INV&lt;10000'!X642)</f>
        <v/>
      </c>
      <c r="J642" s="8">
        <f>IF('INV&lt;10000'!$B642="","",'INV&lt;10000'!Y642)</f>
        <v/>
      </c>
    </row>
    <row r="643">
      <c r="A643">
        <f>IF('INV&lt;10000'!$B643="","",'INV&lt;10000'!B643)</f>
        <v/>
      </c>
      <c r="B643">
        <f>IF('INV&lt;10000'!$B643="","",'INV&lt;10000'!A643)</f>
        <v/>
      </c>
      <c r="C643">
        <f>IF('INV&lt;10000'!$B643="","",'INV&lt;10000'!H643)</f>
        <v/>
      </c>
      <c r="D643">
        <f>IF('INV&lt;10000'!$B643="","",'INV&lt;10000'!I643)</f>
        <v/>
      </c>
      <c r="E643" s="18">
        <f>IF('INV&lt;10000'!$B643="","",'INV&lt;10000'!P643)</f>
        <v/>
      </c>
      <c r="F643" s="8">
        <f>IF('INV&lt;10000'!$B643="","",'INV&lt;10000'!Q643)</f>
        <v/>
      </c>
      <c r="G643" s="18">
        <f>IF('INV&lt;10000'!$B643="","",'INV&lt;10000'!S643)</f>
        <v/>
      </c>
      <c r="H643" s="8">
        <f>IF('INV&lt;10000'!$B643="","",'INV&lt;10000'!T643)</f>
        <v/>
      </c>
      <c r="I643" s="8">
        <f>IF('INV&lt;10000'!$B643="","",'INV&lt;10000'!X643)</f>
        <v/>
      </c>
      <c r="J643" s="8">
        <f>IF('INV&lt;10000'!$B643="","",'INV&lt;10000'!Y643)</f>
        <v/>
      </c>
    </row>
    <row r="644">
      <c r="A644">
        <f>IF('INV&lt;10000'!$B644="","",'INV&lt;10000'!B644)</f>
        <v/>
      </c>
      <c r="B644">
        <f>IF('INV&lt;10000'!$B644="","",'INV&lt;10000'!A644)</f>
        <v/>
      </c>
      <c r="C644">
        <f>IF('INV&lt;10000'!$B644="","",'INV&lt;10000'!H644)</f>
        <v/>
      </c>
      <c r="D644">
        <f>IF('INV&lt;10000'!$B644="","",'INV&lt;10000'!I644)</f>
        <v/>
      </c>
      <c r="E644" s="18">
        <f>IF('INV&lt;10000'!$B644="","",'INV&lt;10000'!P644)</f>
        <v/>
      </c>
      <c r="F644" s="8">
        <f>IF('INV&lt;10000'!$B644="","",'INV&lt;10000'!Q644)</f>
        <v/>
      </c>
      <c r="G644" s="18">
        <f>IF('INV&lt;10000'!$B644="","",'INV&lt;10000'!S644)</f>
        <v/>
      </c>
      <c r="H644" s="8">
        <f>IF('INV&lt;10000'!$B644="","",'INV&lt;10000'!T644)</f>
        <v/>
      </c>
      <c r="I644" s="8">
        <f>IF('INV&lt;10000'!$B644="","",'INV&lt;10000'!X644)</f>
        <v/>
      </c>
      <c r="J644" s="8">
        <f>IF('INV&lt;10000'!$B644="","",'INV&lt;10000'!Y644)</f>
        <v/>
      </c>
    </row>
    <row r="645">
      <c r="A645">
        <f>IF('INV&lt;10000'!$B645="","",'INV&lt;10000'!B645)</f>
        <v/>
      </c>
      <c r="B645">
        <f>IF('INV&lt;10000'!$B645="","",'INV&lt;10000'!A645)</f>
        <v/>
      </c>
      <c r="C645">
        <f>IF('INV&lt;10000'!$B645="","",'INV&lt;10000'!H645)</f>
        <v/>
      </c>
      <c r="D645">
        <f>IF('INV&lt;10000'!$B645="","",'INV&lt;10000'!I645)</f>
        <v/>
      </c>
      <c r="E645" s="18">
        <f>IF('INV&lt;10000'!$B645="","",'INV&lt;10000'!P645)</f>
        <v/>
      </c>
      <c r="F645" s="8">
        <f>IF('INV&lt;10000'!$B645="","",'INV&lt;10000'!Q645)</f>
        <v/>
      </c>
      <c r="G645" s="18">
        <f>IF('INV&lt;10000'!$B645="","",'INV&lt;10000'!S645)</f>
        <v/>
      </c>
      <c r="H645" s="8">
        <f>IF('INV&lt;10000'!$B645="","",'INV&lt;10000'!T645)</f>
        <v/>
      </c>
      <c r="I645" s="8">
        <f>IF('INV&lt;10000'!$B645="","",'INV&lt;10000'!X645)</f>
        <v/>
      </c>
      <c r="J645" s="8">
        <f>IF('INV&lt;10000'!$B645="","",'INV&lt;10000'!Y645)</f>
        <v/>
      </c>
    </row>
    <row r="646">
      <c r="A646">
        <f>IF('INV&lt;10000'!$B646="","",'INV&lt;10000'!B646)</f>
        <v/>
      </c>
      <c r="B646">
        <f>IF('INV&lt;10000'!$B646="","",'INV&lt;10000'!A646)</f>
        <v/>
      </c>
      <c r="C646">
        <f>IF('INV&lt;10000'!$B646="","",'INV&lt;10000'!H646)</f>
        <v/>
      </c>
      <c r="D646">
        <f>IF('INV&lt;10000'!$B646="","",'INV&lt;10000'!I646)</f>
        <v/>
      </c>
      <c r="E646" s="18">
        <f>IF('INV&lt;10000'!$B646="","",'INV&lt;10000'!P646)</f>
        <v/>
      </c>
      <c r="F646" s="8">
        <f>IF('INV&lt;10000'!$B646="","",'INV&lt;10000'!Q646)</f>
        <v/>
      </c>
      <c r="G646" s="18">
        <f>IF('INV&lt;10000'!$B646="","",'INV&lt;10000'!S646)</f>
        <v/>
      </c>
      <c r="H646" s="8">
        <f>IF('INV&lt;10000'!$B646="","",'INV&lt;10000'!T646)</f>
        <v/>
      </c>
      <c r="I646" s="8">
        <f>IF('INV&lt;10000'!$B646="","",'INV&lt;10000'!X646)</f>
        <v/>
      </c>
      <c r="J646" s="8">
        <f>IF('INV&lt;10000'!$B646="","",'INV&lt;10000'!Y646)</f>
        <v/>
      </c>
    </row>
    <row r="647">
      <c r="A647">
        <f>IF('INV&lt;10000'!$B647="","",'INV&lt;10000'!B647)</f>
        <v/>
      </c>
      <c r="B647">
        <f>IF('INV&lt;10000'!$B647="","",'INV&lt;10000'!A647)</f>
        <v/>
      </c>
      <c r="C647">
        <f>IF('INV&lt;10000'!$B647="","",'INV&lt;10000'!H647)</f>
        <v/>
      </c>
      <c r="D647">
        <f>IF('INV&lt;10000'!$B647="","",'INV&lt;10000'!I647)</f>
        <v/>
      </c>
      <c r="E647" s="18">
        <f>IF('INV&lt;10000'!$B647="","",'INV&lt;10000'!P647)</f>
        <v/>
      </c>
      <c r="F647" s="8">
        <f>IF('INV&lt;10000'!$B647="","",'INV&lt;10000'!Q647)</f>
        <v/>
      </c>
      <c r="G647" s="18">
        <f>IF('INV&lt;10000'!$B647="","",'INV&lt;10000'!S647)</f>
        <v/>
      </c>
      <c r="H647" s="8">
        <f>IF('INV&lt;10000'!$B647="","",'INV&lt;10000'!T647)</f>
        <v/>
      </c>
      <c r="I647" s="8">
        <f>IF('INV&lt;10000'!$B647="","",'INV&lt;10000'!X647)</f>
        <v/>
      </c>
      <c r="J647" s="8">
        <f>IF('INV&lt;10000'!$B647="","",'INV&lt;10000'!Y647)</f>
        <v/>
      </c>
    </row>
    <row r="648">
      <c r="A648">
        <f>IF('INV&lt;10000'!$B648="","",'INV&lt;10000'!B648)</f>
        <v/>
      </c>
      <c r="B648">
        <f>IF('INV&lt;10000'!$B648="","",'INV&lt;10000'!A648)</f>
        <v/>
      </c>
      <c r="C648">
        <f>IF('INV&lt;10000'!$B648="","",'INV&lt;10000'!H648)</f>
        <v/>
      </c>
      <c r="D648">
        <f>IF('INV&lt;10000'!$B648="","",'INV&lt;10000'!I648)</f>
        <v/>
      </c>
      <c r="E648" s="18">
        <f>IF('INV&lt;10000'!$B648="","",'INV&lt;10000'!P648)</f>
        <v/>
      </c>
      <c r="F648" s="8">
        <f>IF('INV&lt;10000'!$B648="","",'INV&lt;10000'!Q648)</f>
        <v/>
      </c>
      <c r="G648" s="18">
        <f>IF('INV&lt;10000'!$B648="","",'INV&lt;10000'!S648)</f>
        <v/>
      </c>
      <c r="H648" s="8">
        <f>IF('INV&lt;10000'!$B648="","",'INV&lt;10000'!T648)</f>
        <v/>
      </c>
      <c r="I648" s="8">
        <f>IF('INV&lt;10000'!$B648="","",'INV&lt;10000'!X648)</f>
        <v/>
      </c>
      <c r="J648" s="8">
        <f>IF('INV&lt;10000'!$B648="","",'INV&lt;10000'!Y648)</f>
        <v/>
      </c>
    </row>
    <row r="649">
      <c r="A649">
        <f>IF('INV&lt;10000'!$B649="","",'INV&lt;10000'!B649)</f>
        <v/>
      </c>
      <c r="B649">
        <f>IF('INV&lt;10000'!$B649="","",'INV&lt;10000'!A649)</f>
        <v/>
      </c>
      <c r="C649">
        <f>IF('INV&lt;10000'!$B649="","",'INV&lt;10000'!H649)</f>
        <v/>
      </c>
      <c r="D649">
        <f>IF('INV&lt;10000'!$B649="","",'INV&lt;10000'!I649)</f>
        <v/>
      </c>
      <c r="E649" s="18">
        <f>IF('INV&lt;10000'!$B649="","",'INV&lt;10000'!P649)</f>
        <v/>
      </c>
      <c r="F649" s="8">
        <f>IF('INV&lt;10000'!$B649="","",'INV&lt;10000'!Q649)</f>
        <v/>
      </c>
      <c r="G649" s="18">
        <f>IF('INV&lt;10000'!$B649="","",'INV&lt;10000'!S649)</f>
        <v/>
      </c>
      <c r="H649" s="8">
        <f>IF('INV&lt;10000'!$B649="","",'INV&lt;10000'!T649)</f>
        <v/>
      </c>
      <c r="I649" s="8">
        <f>IF('INV&lt;10000'!$B649="","",'INV&lt;10000'!X649)</f>
        <v/>
      </c>
      <c r="J649" s="8">
        <f>IF('INV&lt;10000'!$B649="","",'INV&lt;10000'!Y649)</f>
        <v/>
      </c>
    </row>
    <row r="650">
      <c r="A650">
        <f>IF('INV&lt;10000'!$B650="","",'INV&lt;10000'!B650)</f>
        <v/>
      </c>
      <c r="B650">
        <f>IF('INV&lt;10000'!$B650="","",'INV&lt;10000'!A650)</f>
        <v/>
      </c>
      <c r="C650">
        <f>IF('INV&lt;10000'!$B650="","",'INV&lt;10000'!H650)</f>
        <v/>
      </c>
      <c r="D650">
        <f>IF('INV&lt;10000'!$B650="","",'INV&lt;10000'!I650)</f>
        <v/>
      </c>
      <c r="E650" s="18">
        <f>IF('INV&lt;10000'!$B650="","",'INV&lt;10000'!P650)</f>
        <v/>
      </c>
      <c r="F650" s="8">
        <f>IF('INV&lt;10000'!$B650="","",'INV&lt;10000'!Q650)</f>
        <v/>
      </c>
      <c r="G650" s="18">
        <f>IF('INV&lt;10000'!$B650="","",'INV&lt;10000'!S650)</f>
        <v/>
      </c>
      <c r="H650" s="8">
        <f>IF('INV&lt;10000'!$B650="","",'INV&lt;10000'!T650)</f>
        <v/>
      </c>
      <c r="I650" s="8">
        <f>IF('INV&lt;10000'!$B650="","",'INV&lt;10000'!X650)</f>
        <v/>
      </c>
      <c r="J650" s="8">
        <f>IF('INV&lt;10000'!$B650="","",'INV&lt;10000'!Y650)</f>
        <v/>
      </c>
    </row>
    <row r="651">
      <c r="A651">
        <f>IF('INV&lt;10000'!$B651="","",'INV&lt;10000'!B651)</f>
        <v/>
      </c>
      <c r="B651">
        <f>IF('INV&lt;10000'!$B651="","",'INV&lt;10000'!A651)</f>
        <v/>
      </c>
      <c r="C651">
        <f>IF('INV&lt;10000'!$B651="","",'INV&lt;10000'!H651)</f>
        <v/>
      </c>
      <c r="D651">
        <f>IF('INV&lt;10000'!$B651="","",'INV&lt;10000'!I651)</f>
        <v/>
      </c>
      <c r="E651" s="18">
        <f>IF('INV&lt;10000'!$B651="","",'INV&lt;10000'!P651)</f>
        <v/>
      </c>
      <c r="F651" s="8">
        <f>IF('INV&lt;10000'!$B651="","",'INV&lt;10000'!Q651)</f>
        <v/>
      </c>
      <c r="G651" s="18">
        <f>IF('INV&lt;10000'!$B651="","",'INV&lt;10000'!S651)</f>
        <v/>
      </c>
      <c r="H651" s="8">
        <f>IF('INV&lt;10000'!$B651="","",'INV&lt;10000'!T651)</f>
        <v/>
      </c>
      <c r="I651" s="8">
        <f>IF('INV&lt;10000'!$B651="","",'INV&lt;10000'!X651)</f>
        <v/>
      </c>
      <c r="J651" s="8">
        <f>IF('INV&lt;10000'!$B651="","",'INV&lt;10000'!Y651)</f>
        <v/>
      </c>
    </row>
    <row r="652">
      <c r="A652">
        <f>IF('INV&lt;10000'!$B652="","",'INV&lt;10000'!B652)</f>
        <v/>
      </c>
      <c r="B652">
        <f>IF('INV&lt;10000'!$B652="","",'INV&lt;10000'!A652)</f>
        <v/>
      </c>
      <c r="C652">
        <f>IF('INV&lt;10000'!$B652="","",'INV&lt;10000'!H652)</f>
        <v/>
      </c>
      <c r="D652">
        <f>IF('INV&lt;10000'!$B652="","",'INV&lt;10000'!I652)</f>
        <v/>
      </c>
      <c r="E652" s="18">
        <f>IF('INV&lt;10000'!$B652="","",'INV&lt;10000'!P652)</f>
        <v/>
      </c>
      <c r="F652" s="8">
        <f>IF('INV&lt;10000'!$B652="","",'INV&lt;10000'!Q652)</f>
        <v/>
      </c>
      <c r="G652" s="18">
        <f>IF('INV&lt;10000'!$B652="","",'INV&lt;10000'!S652)</f>
        <v/>
      </c>
      <c r="H652" s="8">
        <f>IF('INV&lt;10000'!$B652="","",'INV&lt;10000'!T652)</f>
        <v/>
      </c>
      <c r="I652" s="8">
        <f>IF('INV&lt;10000'!$B652="","",'INV&lt;10000'!X652)</f>
        <v/>
      </c>
      <c r="J652" s="8">
        <f>IF('INV&lt;10000'!$B652="","",'INV&lt;10000'!Y652)</f>
        <v/>
      </c>
    </row>
    <row r="653">
      <c r="A653">
        <f>IF('INV&lt;10000'!$B653="","",'INV&lt;10000'!B653)</f>
        <v/>
      </c>
      <c r="B653">
        <f>IF('INV&lt;10000'!$B653="","",'INV&lt;10000'!A653)</f>
        <v/>
      </c>
      <c r="C653">
        <f>IF('INV&lt;10000'!$B653="","",'INV&lt;10000'!H653)</f>
        <v/>
      </c>
      <c r="D653">
        <f>IF('INV&lt;10000'!$B653="","",'INV&lt;10000'!I653)</f>
        <v/>
      </c>
      <c r="E653" s="18">
        <f>IF('INV&lt;10000'!$B653="","",'INV&lt;10000'!P653)</f>
        <v/>
      </c>
      <c r="F653" s="8">
        <f>IF('INV&lt;10000'!$B653="","",'INV&lt;10000'!Q653)</f>
        <v/>
      </c>
      <c r="G653" s="18">
        <f>IF('INV&lt;10000'!$B653="","",'INV&lt;10000'!S653)</f>
        <v/>
      </c>
      <c r="H653" s="8">
        <f>IF('INV&lt;10000'!$B653="","",'INV&lt;10000'!T653)</f>
        <v/>
      </c>
      <c r="I653" s="8">
        <f>IF('INV&lt;10000'!$B653="","",'INV&lt;10000'!X653)</f>
        <v/>
      </c>
      <c r="J653" s="8">
        <f>IF('INV&lt;10000'!$B653="","",'INV&lt;10000'!Y653)</f>
        <v/>
      </c>
    </row>
    <row r="654">
      <c r="A654">
        <f>IF('INV&lt;10000'!$B654="","",'INV&lt;10000'!B654)</f>
        <v/>
      </c>
      <c r="B654">
        <f>IF('INV&lt;10000'!$B654="","",'INV&lt;10000'!A654)</f>
        <v/>
      </c>
      <c r="C654">
        <f>IF('INV&lt;10000'!$B654="","",'INV&lt;10000'!H654)</f>
        <v/>
      </c>
      <c r="D654">
        <f>IF('INV&lt;10000'!$B654="","",'INV&lt;10000'!I654)</f>
        <v/>
      </c>
      <c r="E654" s="18">
        <f>IF('INV&lt;10000'!$B654="","",'INV&lt;10000'!P654)</f>
        <v/>
      </c>
      <c r="F654" s="8">
        <f>IF('INV&lt;10000'!$B654="","",'INV&lt;10000'!Q654)</f>
        <v/>
      </c>
      <c r="G654" s="18">
        <f>IF('INV&lt;10000'!$B654="","",'INV&lt;10000'!S654)</f>
        <v/>
      </c>
      <c r="H654" s="8">
        <f>IF('INV&lt;10000'!$B654="","",'INV&lt;10000'!T654)</f>
        <v/>
      </c>
      <c r="I654" s="8">
        <f>IF('INV&lt;10000'!$B654="","",'INV&lt;10000'!X654)</f>
        <v/>
      </c>
      <c r="J654" s="8">
        <f>IF('INV&lt;10000'!$B654="","",'INV&lt;10000'!Y654)</f>
        <v/>
      </c>
    </row>
    <row r="655">
      <c r="A655">
        <f>IF('INV&lt;10000'!$B655="","",'INV&lt;10000'!B655)</f>
        <v/>
      </c>
      <c r="B655">
        <f>IF('INV&lt;10000'!$B655="","",'INV&lt;10000'!A655)</f>
        <v/>
      </c>
      <c r="C655">
        <f>IF('INV&lt;10000'!$B655="","",'INV&lt;10000'!H655)</f>
        <v/>
      </c>
      <c r="D655">
        <f>IF('INV&lt;10000'!$B655="","",'INV&lt;10000'!I655)</f>
        <v/>
      </c>
      <c r="E655" s="18">
        <f>IF('INV&lt;10000'!$B655="","",'INV&lt;10000'!P655)</f>
        <v/>
      </c>
      <c r="F655" s="8">
        <f>IF('INV&lt;10000'!$B655="","",'INV&lt;10000'!Q655)</f>
        <v/>
      </c>
      <c r="G655" s="18">
        <f>IF('INV&lt;10000'!$B655="","",'INV&lt;10000'!S655)</f>
        <v/>
      </c>
      <c r="H655" s="8">
        <f>IF('INV&lt;10000'!$B655="","",'INV&lt;10000'!T655)</f>
        <v/>
      </c>
      <c r="I655" s="8">
        <f>IF('INV&lt;10000'!$B655="","",'INV&lt;10000'!X655)</f>
        <v/>
      </c>
      <c r="J655" s="8">
        <f>IF('INV&lt;10000'!$B655="","",'INV&lt;10000'!Y655)</f>
        <v/>
      </c>
    </row>
    <row r="656">
      <c r="A656">
        <f>IF('INV&lt;10000'!$B656="","",'INV&lt;10000'!B656)</f>
        <v/>
      </c>
      <c r="B656">
        <f>IF('INV&lt;10000'!$B656="","",'INV&lt;10000'!A656)</f>
        <v/>
      </c>
      <c r="C656">
        <f>IF('INV&lt;10000'!$B656="","",'INV&lt;10000'!H656)</f>
        <v/>
      </c>
      <c r="D656">
        <f>IF('INV&lt;10000'!$B656="","",'INV&lt;10000'!I656)</f>
        <v/>
      </c>
      <c r="E656" s="18">
        <f>IF('INV&lt;10000'!$B656="","",'INV&lt;10000'!P656)</f>
        <v/>
      </c>
      <c r="F656" s="8">
        <f>IF('INV&lt;10000'!$B656="","",'INV&lt;10000'!Q656)</f>
        <v/>
      </c>
      <c r="G656" s="18">
        <f>IF('INV&lt;10000'!$B656="","",'INV&lt;10000'!S656)</f>
        <v/>
      </c>
      <c r="H656" s="8">
        <f>IF('INV&lt;10000'!$B656="","",'INV&lt;10000'!T656)</f>
        <v/>
      </c>
      <c r="I656" s="8">
        <f>IF('INV&lt;10000'!$B656="","",'INV&lt;10000'!X656)</f>
        <v/>
      </c>
      <c r="J656" s="8">
        <f>IF('INV&lt;10000'!$B656="","",'INV&lt;10000'!Y656)</f>
        <v/>
      </c>
    </row>
    <row r="657">
      <c r="A657">
        <f>IF('INV&lt;10000'!$B657="","",'INV&lt;10000'!B657)</f>
        <v/>
      </c>
      <c r="B657">
        <f>IF('INV&lt;10000'!$B657="","",'INV&lt;10000'!A657)</f>
        <v/>
      </c>
      <c r="C657">
        <f>IF('INV&lt;10000'!$B657="","",'INV&lt;10000'!H657)</f>
        <v/>
      </c>
      <c r="D657">
        <f>IF('INV&lt;10000'!$B657="","",'INV&lt;10000'!I657)</f>
        <v/>
      </c>
      <c r="E657" s="18">
        <f>IF('INV&lt;10000'!$B657="","",'INV&lt;10000'!P657)</f>
        <v/>
      </c>
      <c r="F657" s="8">
        <f>IF('INV&lt;10000'!$B657="","",'INV&lt;10000'!Q657)</f>
        <v/>
      </c>
      <c r="G657" s="18">
        <f>IF('INV&lt;10000'!$B657="","",'INV&lt;10000'!S657)</f>
        <v/>
      </c>
      <c r="H657" s="8">
        <f>IF('INV&lt;10000'!$B657="","",'INV&lt;10000'!T657)</f>
        <v/>
      </c>
      <c r="I657" s="8">
        <f>IF('INV&lt;10000'!$B657="","",'INV&lt;10000'!X657)</f>
        <v/>
      </c>
      <c r="J657" s="8">
        <f>IF('INV&lt;10000'!$B657="","",'INV&lt;10000'!Y657)</f>
        <v/>
      </c>
    </row>
    <row r="658">
      <c r="A658">
        <f>IF('INV&lt;10000'!$B658="","",'INV&lt;10000'!B658)</f>
        <v/>
      </c>
      <c r="B658">
        <f>IF('INV&lt;10000'!$B658="","",'INV&lt;10000'!A658)</f>
        <v/>
      </c>
      <c r="C658">
        <f>IF('INV&lt;10000'!$B658="","",'INV&lt;10000'!H658)</f>
        <v/>
      </c>
      <c r="D658">
        <f>IF('INV&lt;10000'!$B658="","",'INV&lt;10000'!I658)</f>
        <v/>
      </c>
      <c r="E658" s="18">
        <f>IF('INV&lt;10000'!$B658="","",'INV&lt;10000'!P658)</f>
        <v/>
      </c>
      <c r="F658" s="8">
        <f>IF('INV&lt;10000'!$B658="","",'INV&lt;10000'!Q658)</f>
        <v/>
      </c>
      <c r="G658" s="18">
        <f>IF('INV&lt;10000'!$B658="","",'INV&lt;10000'!S658)</f>
        <v/>
      </c>
      <c r="H658" s="8">
        <f>IF('INV&lt;10000'!$B658="","",'INV&lt;10000'!T658)</f>
        <v/>
      </c>
      <c r="I658" s="8">
        <f>IF('INV&lt;10000'!$B658="","",'INV&lt;10000'!X658)</f>
        <v/>
      </c>
      <c r="J658" s="8">
        <f>IF('INV&lt;10000'!$B658="","",'INV&lt;10000'!Y658)</f>
        <v/>
      </c>
    </row>
    <row r="659">
      <c r="A659">
        <f>IF('INV&lt;10000'!$B659="","",'INV&lt;10000'!B659)</f>
        <v/>
      </c>
      <c r="B659">
        <f>IF('INV&lt;10000'!$B659="","",'INV&lt;10000'!A659)</f>
        <v/>
      </c>
      <c r="C659">
        <f>IF('INV&lt;10000'!$B659="","",'INV&lt;10000'!H659)</f>
        <v/>
      </c>
      <c r="D659">
        <f>IF('INV&lt;10000'!$B659="","",'INV&lt;10000'!I659)</f>
        <v/>
      </c>
      <c r="E659" s="18">
        <f>IF('INV&lt;10000'!$B659="","",'INV&lt;10000'!P659)</f>
        <v/>
      </c>
      <c r="F659" s="8">
        <f>IF('INV&lt;10000'!$B659="","",'INV&lt;10000'!Q659)</f>
        <v/>
      </c>
      <c r="G659" s="18">
        <f>IF('INV&lt;10000'!$B659="","",'INV&lt;10000'!S659)</f>
        <v/>
      </c>
      <c r="H659" s="8">
        <f>IF('INV&lt;10000'!$B659="","",'INV&lt;10000'!T659)</f>
        <v/>
      </c>
      <c r="I659" s="8">
        <f>IF('INV&lt;10000'!$B659="","",'INV&lt;10000'!X659)</f>
        <v/>
      </c>
      <c r="J659" s="8">
        <f>IF('INV&lt;10000'!$B659="","",'INV&lt;10000'!Y659)</f>
        <v/>
      </c>
    </row>
    <row r="660">
      <c r="A660">
        <f>IF('INV&lt;10000'!$B660="","",'INV&lt;10000'!B660)</f>
        <v/>
      </c>
      <c r="B660">
        <f>IF('INV&lt;10000'!$B660="","",'INV&lt;10000'!A660)</f>
        <v/>
      </c>
      <c r="C660">
        <f>IF('INV&lt;10000'!$B660="","",'INV&lt;10000'!H660)</f>
        <v/>
      </c>
      <c r="D660">
        <f>IF('INV&lt;10000'!$B660="","",'INV&lt;10000'!I660)</f>
        <v/>
      </c>
      <c r="E660" s="18">
        <f>IF('INV&lt;10000'!$B660="","",'INV&lt;10000'!P660)</f>
        <v/>
      </c>
      <c r="F660" s="8">
        <f>IF('INV&lt;10000'!$B660="","",'INV&lt;10000'!Q660)</f>
        <v/>
      </c>
      <c r="G660" s="18">
        <f>IF('INV&lt;10000'!$B660="","",'INV&lt;10000'!S660)</f>
        <v/>
      </c>
      <c r="H660" s="8">
        <f>IF('INV&lt;10000'!$B660="","",'INV&lt;10000'!T660)</f>
        <v/>
      </c>
      <c r="I660" s="8">
        <f>IF('INV&lt;10000'!$B660="","",'INV&lt;10000'!X660)</f>
        <v/>
      </c>
      <c r="J660" s="8">
        <f>IF('INV&lt;10000'!$B660="","",'INV&lt;10000'!Y660)</f>
        <v/>
      </c>
    </row>
    <row r="661">
      <c r="A661">
        <f>IF('INV&lt;10000'!$B661="","",'INV&lt;10000'!B661)</f>
        <v/>
      </c>
      <c r="B661">
        <f>IF('INV&lt;10000'!$B661="","",'INV&lt;10000'!A661)</f>
        <v/>
      </c>
      <c r="C661">
        <f>IF('INV&lt;10000'!$B661="","",'INV&lt;10000'!H661)</f>
        <v/>
      </c>
      <c r="D661">
        <f>IF('INV&lt;10000'!$B661="","",'INV&lt;10000'!I661)</f>
        <v/>
      </c>
      <c r="E661" s="18">
        <f>IF('INV&lt;10000'!$B661="","",'INV&lt;10000'!P661)</f>
        <v/>
      </c>
      <c r="F661" s="8">
        <f>IF('INV&lt;10000'!$B661="","",'INV&lt;10000'!Q661)</f>
        <v/>
      </c>
      <c r="G661" s="18">
        <f>IF('INV&lt;10000'!$B661="","",'INV&lt;10000'!S661)</f>
        <v/>
      </c>
      <c r="H661" s="8">
        <f>IF('INV&lt;10000'!$B661="","",'INV&lt;10000'!T661)</f>
        <v/>
      </c>
      <c r="I661" s="8">
        <f>IF('INV&lt;10000'!$B661="","",'INV&lt;10000'!X661)</f>
        <v/>
      </c>
      <c r="J661" s="8">
        <f>IF('INV&lt;10000'!$B661="","",'INV&lt;10000'!Y661)</f>
        <v/>
      </c>
    </row>
    <row r="662">
      <c r="A662">
        <f>IF('INV&lt;10000'!$B662="","",'INV&lt;10000'!B662)</f>
        <v/>
      </c>
      <c r="B662">
        <f>IF('INV&lt;10000'!$B662="","",'INV&lt;10000'!A662)</f>
        <v/>
      </c>
      <c r="C662">
        <f>IF('INV&lt;10000'!$B662="","",'INV&lt;10000'!H662)</f>
        <v/>
      </c>
      <c r="D662">
        <f>IF('INV&lt;10000'!$B662="","",'INV&lt;10000'!I662)</f>
        <v/>
      </c>
      <c r="E662" s="18">
        <f>IF('INV&lt;10000'!$B662="","",'INV&lt;10000'!P662)</f>
        <v/>
      </c>
      <c r="F662" s="8">
        <f>IF('INV&lt;10000'!$B662="","",'INV&lt;10000'!Q662)</f>
        <v/>
      </c>
      <c r="G662" s="18">
        <f>IF('INV&lt;10000'!$B662="","",'INV&lt;10000'!S662)</f>
        <v/>
      </c>
      <c r="H662" s="8">
        <f>IF('INV&lt;10000'!$B662="","",'INV&lt;10000'!T662)</f>
        <v/>
      </c>
      <c r="I662" s="8">
        <f>IF('INV&lt;10000'!$B662="","",'INV&lt;10000'!X662)</f>
        <v/>
      </c>
      <c r="J662" s="8">
        <f>IF('INV&lt;10000'!$B662="","",'INV&lt;10000'!Y662)</f>
        <v/>
      </c>
    </row>
    <row r="663">
      <c r="A663">
        <f>IF('INV&lt;10000'!$B663="","",'INV&lt;10000'!B663)</f>
        <v/>
      </c>
      <c r="B663">
        <f>IF('INV&lt;10000'!$B663="","",'INV&lt;10000'!A663)</f>
        <v/>
      </c>
      <c r="C663">
        <f>IF('INV&lt;10000'!$B663="","",'INV&lt;10000'!H663)</f>
        <v/>
      </c>
      <c r="D663">
        <f>IF('INV&lt;10000'!$B663="","",'INV&lt;10000'!I663)</f>
        <v/>
      </c>
      <c r="E663" s="18">
        <f>IF('INV&lt;10000'!$B663="","",'INV&lt;10000'!P663)</f>
        <v/>
      </c>
      <c r="F663" s="8">
        <f>IF('INV&lt;10000'!$B663="","",'INV&lt;10000'!Q663)</f>
        <v/>
      </c>
      <c r="G663" s="18">
        <f>IF('INV&lt;10000'!$B663="","",'INV&lt;10000'!S663)</f>
        <v/>
      </c>
      <c r="H663" s="8">
        <f>IF('INV&lt;10000'!$B663="","",'INV&lt;10000'!T663)</f>
        <v/>
      </c>
      <c r="I663" s="8">
        <f>IF('INV&lt;10000'!$B663="","",'INV&lt;10000'!X663)</f>
        <v/>
      </c>
      <c r="J663" s="8">
        <f>IF('INV&lt;10000'!$B663="","",'INV&lt;10000'!Y663)</f>
        <v/>
      </c>
    </row>
    <row r="664">
      <c r="A664">
        <f>IF('INV&lt;10000'!$B664="","",'INV&lt;10000'!B664)</f>
        <v/>
      </c>
      <c r="B664">
        <f>IF('INV&lt;10000'!$B664="","",'INV&lt;10000'!A664)</f>
        <v/>
      </c>
      <c r="C664">
        <f>IF('INV&lt;10000'!$B664="","",'INV&lt;10000'!H664)</f>
        <v/>
      </c>
      <c r="D664">
        <f>IF('INV&lt;10000'!$B664="","",'INV&lt;10000'!I664)</f>
        <v/>
      </c>
      <c r="E664" s="18">
        <f>IF('INV&lt;10000'!$B664="","",'INV&lt;10000'!P664)</f>
        <v/>
      </c>
      <c r="F664" s="8">
        <f>IF('INV&lt;10000'!$B664="","",'INV&lt;10000'!Q664)</f>
        <v/>
      </c>
      <c r="G664" s="18">
        <f>IF('INV&lt;10000'!$B664="","",'INV&lt;10000'!S664)</f>
        <v/>
      </c>
      <c r="H664" s="8">
        <f>IF('INV&lt;10000'!$B664="","",'INV&lt;10000'!T664)</f>
        <v/>
      </c>
      <c r="I664" s="8">
        <f>IF('INV&lt;10000'!$B664="","",'INV&lt;10000'!X664)</f>
        <v/>
      </c>
      <c r="J664" s="8">
        <f>IF('INV&lt;10000'!$B664="","",'INV&lt;10000'!Y664)</f>
        <v/>
      </c>
    </row>
    <row r="665">
      <c r="A665">
        <f>IF('INV&lt;10000'!$B665="","",'INV&lt;10000'!B665)</f>
        <v/>
      </c>
      <c r="B665">
        <f>IF('INV&lt;10000'!$B665="","",'INV&lt;10000'!A665)</f>
        <v/>
      </c>
      <c r="C665">
        <f>IF('INV&lt;10000'!$B665="","",'INV&lt;10000'!H665)</f>
        <v/>
      </c>
      <c r="D665">
        <f>IF('INV&lt;10000'!$B665="","",'INV&lt;10000'!I665)</f>
        <v/>
      </c>
      <c r="E665" s="18">
        <f>IF('INV&lt;10000'!$B665="","",'INV&lt;10000'!P665)</f>
        <v/>
      </c>
      <c r="F665" s="8">
        <f>IF('INV&lt;10000'!$B665="","",'INV&lt;10000'!Q665)</f>
        <v/>
      </c>
      <c r="G665" s="18">
        <f>IF('INV&lt;10000'!$B665="","",'INV&lt;10000'!S665)</f>
        <v/>
      </c>
      <c r="H665" s="8">
        <f>IF('INV&lt;10000'!$B665="","",'INV&lt;10000'!T665)</f>
        <v/>
      </c>
      <c r="I665" s="8">
        <f>IF('INV&lt;10000'!$B665="","",'INV&lt;10000'!X665)</f>
        <v/>
      </c>
      <c r="J665" s="8">
        <f>IF('INV&lt;10000'!$B665="","",'INV&lt;10000'!Y665)</f>
        <v/>
      </c>
    </row>
    <row r="666">
      <c r="A666">
        <f>IF('INV&lt;10000'!$B666="","",'INV&lt;10000'!B666)</f>
        <v/>
      </c>
      <c r="B666">
        <f>IF('INV&lt;10000'!$B666="","",'INV&lt;10000'!A666)</f>
        <v/>
      </c>
      <c r="C666">
        <f>IF('INV&lt;10000'!$B666="","",'INV&lt;10000'!H666)</f>
        <v/>
      </c>
      <c r="D666">
        <f>IF('INV&lt;10000'!$B666="","",'INV&lt;10000'!I666)</f>
        <v/>
      </c>
      <c r="E666" s="18">
        <f>IF('INV&lt;10000'!$B666="","",'INV&lt;10000'!P666)</f>
        <v/>
      </c>
      <c r="F666" s="8">
        <f>IF('INV&lt;10000'!$B666="","",'INV&lt;10000'!Q666)</f>
        <v/>
      </c>
      <c r="G666" s="18">
        <f>IF('INV&lt;10000'!$B666="","",'INV&lt;10000'!S666)</f>
        <v/>
      </c>
      <c r="H666" s="8">
        <f>IF('INV&lt;10000'!$B666="","",'INV&lt;10000'!T666)</f>
        <v/>
      </c>
      <c r="I666" s="8">
        <f>IF('INV&lt;10000'!$B666="","",'INV&lt;10000'!X666)</f>
        <v/>
      </c>
      <c r="J666" s="8">
        <f>IF('INV&lt;10000'!$B666="","",'INV&lt;10000'!Y666)</f>
        <v/>
      </c>
    </row>
    <row r="667">
      <c r="A667">
        <f>IF('INV&lt;10000'!$B667="","",'INV&lt;10000'!B667)</f>
        <v/>
      </c>
      <c r="B667">
        <f>IF('INV&lt;10000'!$B667="","",'INV&lt;10000'!A667)</f>
        <v/>
      </c>
      <c r="C667">
        <f>IF('INV&lt;10000'!$B667="","",'INV&lt;10000'!H667)</f>
        <v/>
      </c>
      <c r="D667">
        <f>IF('INV&lt;10000'!$B667="","",'INV&lt;10000'!I667)</f>
        <v/>
      </c>
      <c r="E667" s="18">
        <f>IF('INV&lt;10000'!$B667="","",'INV&lt;10000'!P667)</f>
        <v/>
      </c>
      <c r="F667" s="8">
        <f>IF('INV&lt;10000'!$B667="","",'INV&lt;10000'!Q667)</f>
        <v/>
      </c>
      <c r="G667" s="18">
        <f>IF('INV&lt;10000'!$B667="","",'INV&lt;10000'!S667)</f>
        <v/>
      </c>
      <c r="H667" s="8">
        <f>IF('INV&lt;10000'!$B667="","",'INV&lt;10000'!T667)</f>
        <v/>
      </c>
      <c r="I667" s="8">
        <f>IF('INV&lt;10000'!$B667="","",'INV&lt;10000'!X667)</f>
        <v/>
      </c>
      <c r="J667" s="8">
        <f>IF('INV&lt;10000'!$B667="","",'INV&lt;10000'!Y667)</f>
        <v/>
      </c>
    </row>
    <row r="668">
      <c r="A668">
        <f>IF('INV&lt;10000'!$B668="","",'INV&lt;10000'!B668)</f>
        <v/>
      </c>
      <c r="B668">
        <f>IF('INV&lt;10000'!$B668="","",'INV&lt;10000'!A668)</f>
        <v/>
      </c>
      <c r="C668">
        <f>IF('INV&lt;10000'!$B668="","",'INV&lt;10000'!H668)</f>
        <v/>
      </c>
      <c r="D668">
        <f>IF('INV&lt;10000'!$B668="","",'INV&lt;10000'!I668)</f>
        <v/>
      </c>
      <c r="E668" s="18">
        <f>IF('INV&lt;10000'!$B668="","",'INV&lt;10000'!P668)</f>
        <v/>
      </c>
      <c r="F668" s="8">
        <f>IF('INV&lt;10000'!$B668="","",'INV&lt;10000'!Q668)</f>
        <v/>
      </c>
      <c r="G668" s="18">
        <f>IF('INV&lt;10000'!$B668="","",'INV&lt;10000'!S668)</f>
        <v/>
      </c>
      <c r="H668" s="8">
        <f>IF('INV&lt;10000'!$B668="","",'INV&lt;10000'!T668)</f>
        <v/>
      </c>
      <c r="I668" s="8">
        <f>IF('INV&lt;10000'!$B668="","",'INV&lt;10000'!X668)</f>
        <v/>
      </c>
      <c r="J668" s="8">
        <f>IF('INV&lt;10000'!$B668="","",'INV&lt;10000'!Y668)</f>
        <v/>
      </c>
    </row>
    <row r="669">
      <c r="A669">
        <f>IF('INV&lt;10000'!$B669="","",'INV&lt;10000'!B669)</f>
        <v/>
      </c>
      <c r="B669">
        <f>IF('INV&lt;10000'!$B669="","",'INV&lt;10000'!A669)</f>
        <v/>
      </c>
      <c r="C669">
        <f>IF('INV&lt;10000'!$B669="","",'INV&lt;10000'!H669)</f>
        <v/>
      </c>
      <c r="D669">
        <f>IF('INV&lt;10000'!$B669="","",'INV&lt;10000'!I669)</f>
        <v/>
      </c>
      <c r="E669" s="18">
        <f>IF('INV&lt;10000'!$B669="","",'INV&lt;10000'!P669)</f>
        <v/>
      </c>
      <c r="F669" s="8">
        <f>IF('INV&lt;10000'!$B669="","",'INV&lt;10000'!Q669)</f>
        <v/>
      </c>
      <c r="G669" s="18">
        <f>IF('INV&lt;10000'!$B669="","",'INV&lt;10000'!S669)</f>
        <v/>
      </c>
      <c r="H669" s="8">
        <f>IF('INV&lt;10000'!$B669="","",'INV&lt;10000'!T669)</f>
        <v/>
      </c>
      <c r="I669" s="8">
        <f>IF('INV&lt;10000'!$B669="","",'INV&lt;10000'!X669)</f>
        <v/>
      </c>
      <c r="J669" s="8">
        <f>IF('INV&lt;10000'!$B669="","",'INV&lt;10000'!Y669)</f>
        <v/>
      </c>
    </row>
    <row r="670">
      <c r="A670">
        <f>IF('INV&lt;10000'!$B670="","",'INV&lt;10000'!B670)</f>
        <v/>
      </c>
      <c r="B670">
        <f>IF('INV&lt;10000'!$B670="","",'INV&lt;10000'!A670)</f>
        <v/>
      </c>
      <c r="C670">
        <f>IF('INV&lt;10000'!$B670="","",'INV&lt;10000'!H670)</f>
        <v/>
      </c>
      <c r="D670">
        <f>IF('INV&lt;10000'!$B670="","",'INV&lt;10000'!I670)</f>
        <v/>
      </c>
      <c r="E670" s="18">
        <f>IF('INV&lt;10000'!$B670="","",'INV&lt;10000'!P670)</f>
        <v/>
      </c>
      <c r="F670" s="8">
        <f>IF('INV&lt;10000'!$B670="","",'INV&lt;10000'!Q670)</f>
        <v/>
      </c>
      <c r="G670" s="18">
        <f>IF('INV&lt;10000'!$B670="","",'INV&lt;10000'!S670)</f>
        <v/>
      </c>
      <c r="H670" s="8">
        <f>IF('INV&lt;10000'!$B670="","",'INV&lt;10000'!T670)</f>
        <v/>
      </c>
      <c r="I670" s="8">
        <f>IF('INV&lt;10000'!$B670="","",'INV&lt;10000'!X670)</f>
        <v/>
      </c>
      <c r="J670" s="8">
        <f>IF('INV&lt;10000'!$B670="","",'INV&lt;10000'!Y670)</f>
        <v/>
      </c>
    </row>
    <row r="671">
      <c r="A671">
        <f>IF('INV&lt;10000'!$B671="","",'INV&lt;10000'!B671)</f>
        <v/>
      </c>
      <c r="B671">
        <f>IF('INV&lt;10000'!$B671="","",'INV&lt;10000'!A671)</f>
        <v/>
      </c>
      <c r="C671">
        <f>IF('INV&lt;10000'!$B671="","",'INV&lt;10000'!H671)</f>
        <v/>
      </c>
      <c r="D671">
        <f>IF('INV&lt;10000'!$B671="","",'INV&lt;10000'!I671)</f>
        <v/>
      </c>
      <c r="E671" s="18">
        <f>IF('INV&lt;10000'!$B671="","",'INV&lt;10000'!P671)</f>
        <v/>
      </c>
      <c r="F671" s="8">
        <f>IF('INV&lt;10000'!$B671="","",'INV&lt;10000'!Q671)</f>
        <v/>
      </c>
      <c r="G671" s="18">
        <f>IF('INV&lt;10000'!$B671="","",'INV&lt;10000'!S671)</f>
        <v/>
      </c>
      <c r="H671" s="8">
        <f>IF('INV&lt;10000'!$B671="","",'INV&lt;10000'!T671)</f>
        <v/>
      </c>
      <c r="I671" s="8">
        <f>IF('INV&lt;10000'!$B671="","",'INV&lt;10000'!X671)</f>
        <v/>
      </c>
      <c r="J671" s="8">
        <f>IF('INV&lt;10000'!$B671="","",'INV&lt;10000'!Y671)</f>
        <v/>
      </c>
    </row>
    <row r="672">
      <c r="A672">
        <f>IF('INV&lt;10000'!$B672="","",'INV&lt;10000'!B672)</f>
        <v/>
      </c>
      <c r="B672">
        <f>IF('INV&lt;10000'!$B672="","",'INV&lt;10000'!A672)</f>
        <v/>
      </c>
      <c r="C672">
        <f>IF('INV&lt;10000'!$B672="","",'INV&lt;10000'!H672)</f>
        <v/>
      </c>
      <c r="D672">
        <f>IF('INV&lt;10000'!$B672="","",'INV&lt;10000'!I672)</f>
        <v/>
      </c>
      <c r="E672" s="18">
        <f>IF('INV&lt;10000'!$B672="","",'INV&lt;10000'!P672)</f>
        <v/>
      </c>
      <c r="F672" s="8">
        <f>IF('INV&lt;10000'!$B672="","",'INV&lt;10000'!Q672)</f>
        <v/>
      </c>
      <c r="G672" s="18">
        <f>IF('INV&lt;10000'!$B672="","",'INV&lt;10000'!S672)</f>
        <v/>
      </c>
      <c r="H672" s="8">
        <f>IF('INV&lt;10000'!$B672="","",'INV&lt;10000'!T672)</f>
        <v/>
      </c>
      <c r="I672" s="8">
        <f>IF('INV&lt;10000'!$B672="","",'INV&lt;10000'!X672)</f>
        <v/>
      </c>
      <c r="J672" s="8">
        <f>IF('INV&lt;10000'!$B672="","",'INV&lt;10000'!Y672)</f>
        <v/>
      </c>
    </row>
    <row r="673">
      <c r="A673">
        <f>IF('INV&lt;10000'!$B673="","",'INV&lt;10000'!B673)</f>
        <v/>
      </c>
      <c r="B673">
        <f>IF('INV&lt;10000'!$B673="","",'INV&lt;10000'!A673)</f>
        <v/>
      </c>
      <c r="C673">
        <f>IF('INV&lt;10000'!$B673="","",'INV&lt;10000'!H673)</f>
        <v/>
      </c>
      <c r="D673">
        <f>IF('INV&lt;10000'!$B673="","",'INV&lt;10000'!I673)</f>
        <v/>
      </c>
      <c r="E673" s="18">
        <f>IF('INV&lt;10000'!$B673="","",'INV&lt;10000'!P673)</f>
        <v/>
      </c>
      <c r="F673" s="8">
        <f>IF('INV&lt;10000'!$B673="","",'INV&lt;10000'!Q673)</f>
        <v/>
      </c>
      <c r="G673" s="18">
        <f>IF('INV&lt;10000'!$B673="","",'INV&lt;10000'!S673)</f>
        <v/>
      </c>
      <c r="H673" s="8">
        <f>IF('INV&lt;10000'!$B673="","",'INV&lt;10000'!T673)</f>
        <v/>
      </c>
      <c r="I673" s="8">
        <f>IF('INV&lt;10000'!$B673="","",'INV&lt;10000'!X673)</f>
        <v/>
      </c>
      <c r="J673" s="8">
        <f>IF('INV&lt;10000'!$B673="","",'INV&lt;10000'!Y673)</f>
        <v/>
      </c>
    </row>
    <row r="674">
      <c r="A674">
        <f>IF('INV&lt;10000'!$B674="","",'INV&lt;10000'!B674)</f>
        <v/>
      </c>
      <c r="B674">
        <f>IF('INV&lt;10000'!$B674="","",'INV&lt;10000'!A674)</f>
        <v/>
      </c>
      <c r="C674">
        <f>IF('INV&lt;10000'!$B674="","",'INV&lt;10000'!H674)</f>
        <v/>
      </c>
      <c r="D674">
        <f>IF('INV&lt;10000'!$B674="","",'INV&lt;10000'!I674)</f>
        <v/>
      </c>
      <c r="E674" s="18">
        <f>IF('INV&lt;10000'!$B674="","",'INV&lt;10000'!P674)</f>
        <v/>
      </c>
      <c r="F674" s="8">
        <f>IF('INV&lt;10000'!$B674="","",'INV&lt;10000'!Q674)</f>
        <v/>
      </c>
      <c r="G674" s="18">
        <f>IF('INV&lt;10000'!$B674="","",'INV&lt;10000'!S674)</f>
        <v/>
      </c>
      <c r="H674" s="8">
        <f>IF('INV&lt;10000'!$B674="","",'INV&lt;10000'!T674)</f>
        <v/>
      </c>
      <c r="I674" s="8">
        <f>IF('INV&lt;10000'!$B674="","",'INV&lt;10000'!X674)</f>
        <v/>
      </c>
      <c r="J674" s="8">
        <f>IF('INV&lt;10000'!$B674="","",'INV&lt;10000'!Y674)</f>
        <v/>
      </c>
    </row>
    <row r="675">
      <c r="A675">
        <f>IF('INV&lt;10000'!$B675="","",'INV&lt;10000'!B675)</f>
        <v/>
      </c>
      <c r="B675">
        <f>IF('INV&lt;10000'!$B675="","",'INV&lt;10000'!A675)</f>
        <v/>
      </c>
      <c r="C675">
        <f>IF('INV&lt;10000'!$B675="","",'INV&lt;10000'!H675)</f>
        <v/>
      </c>
      <c r="D675">
        <f>IF('INV&lt;10000'!$B675="","",'INV&lt;10000'!I675)</f>
        <v/>
      </c>
      <c r="E675" s="18">
        <f>IF('INV&lt;10000'!$B675="","",'INV&lt;10000'!P675)</f>
        <v/>
      </c>
      <c r="F675" s="8">
        <f>IF('INV&lt;10000'!$B675="","",'INV&lt;10000'!Q675)</f>
        <v/>
      </c>
      <c r="G675" s="18">
        <f>IF('INV&lt;10000'!$B675="","",'INV&lt;10000'!S675)</f>
        <v/>
      </c>
      <c r="H675" s="8">
        <f>IF('INV&lt;10000'!$B675="","",'INV&lt;10000'!T675)</f>
        <v/>
      </c>
      <c r="I675" s="8">
        <f>IF('INV&lt;10000'!$B675="","",'INV&lt;10000'!X675)</f>
        <v/>
      </c>
      <c r="J675" s="8">
        <f>IF('INV&lt;10000'!$B675="","",'INV&lt;10000'!Y675)</f>
        <v/>
      </c>
    </row>
    <row r="676">
      <c r="A676">
        <f>IF('INV&lt;10000'!$B676="","",'INV&lt;10000'!B676)</f>
        <v/>
      </c>
      <c r="B676">
        <f>IF('INV&lt;10000'!$B676="","",'INV&lt;10000'!A676)</f>
        <v/>
      </c>
      <c r="C676">
        <f>IF('INV&lt;10000'!$B676="","",'INV&lt;10000'!H676)</f>
        <v/>
      </c>
      <c r="D676">
        <f>IF('INV&lt;10000'!$B676="","",'INV&lt;10000'!I676)</f>
        <v/>
      </c>
      <c r="E676" s="18">
        <f>IF('INV&lt;10000'!$B676="","",'INV&lt;10000'!P676)</f>
        <v/>
      </c>
      <c r="F676" s="8">
        <f>IF('INV&lt;10000'!$B676="","",'INV&lt;10000'!Q676)</f>
        <v/>
      </c>
      <c r="G676" s="18">
        <f>IF('INV&lt;10000'!$B676="","",'INV&lt;10000'!S676)</f>
        <v/>
      </c>
      <c r="H676" s="8">
        <f>IF('INV&lt;10000'!$B676="","",'INV&lt;10000'!T676)</f>
        <v/>
      </c>
      <c r="I676" s="8">
        <f>IF('INV&lt;10000'!$B676="","",'INV&lt;10000'!X676)</f>
        <v/>
      </c>
      <c r="J676" s="8">
        <f>IF('INV&lt;10000'!$B676="","",'INV&lt;10000'!Y676)</f>
        <v/>
      </c>
    </row>
    <row r="677">
      <c r="A677">
        <f>IF('INV&lt;10000'!$B677="","",'INV&lt;10000'!B677)</f>
        <v/>
      </c>
      <c r="B677">
        <f>IF('INV&lt;10000'!$B677="","",'INV&lt;10000'!A677)</f>
        <v/>
      </c>
      <c r="C677">
        <f>IF('INV&lt;10000'!$B677="","",'INV&lt;10000'!H677)</f>
        <v/>
      </c>
      <c r="D677">
        <f>IF('INV&lt;10000'!$B677="","",'INV&lt;10000'!I677)</f>
        <v/>
      </c>
      <c r="E677" s="18">
        <f>IF('INV&lt;10000'!$B677="","",'INV&lt;10000'!P677)</f>
        <v/>
      </c>
      <c r="F677" s="8">
        <f>IF('INV&lt;10000'!$B677="","",'INV&lt;10000'!Q677)</f>
        <v/>
      </c>
      <c r="G677" s="18">
        <f>IF('INV&lt;10000'!$B677="","",'INV&lt;10000'!S677)</f>
        <v/>
      </c>
      <c r="H677" s="8">
        <f>IF('INV&lt;10000'!$B677="","",'INV&lt;10000'!T677)</f>
        <v/>
      </c>
      <c r="I677" s="8">
        <f>IF('INV&lt;10000'!$B677="","",'INV&lt;10000'!X677)</f>
        <v/>
      </c>
      <c r="J677" s="8">
        <f>IF('INV&lt;10000'!$B677="","",'INV&lt;10000'!Y677)</f>
        <v/>
      </c>
    </row>
    <row r="678">
      <c r="A678">
        <f>IF('INV&lt;10000'!$B678="","",'INV&lt;10000'!B678)</f>
        <v/>
      </c>
      <c r="B678">
        <f>IF('INV&lt;10000'!$B678="","",'INV&lt;10000'!A678)</f>
        <v/>
      </c>
      <c r="C678">
        <f>IF('INV&lt;10000'!$B678="","",'INV&lt;10000'!H678)</f>
        <v/>
      </c>
      <c r="D678">
        <f>IF('INV&lt;10000'!$B678="","",'INV&lt;10000'!I678)</f>
        <v/>
      </c>
      <c r="E678" s="18">
        <f>IF('INV&lt;10000'!$B678="","",'INV&lt;10000'!P678)</f>
        <v/>
      </c>
      <c r="F678" s="8">
        <f>IF('INV&lt;10000'!$B678="","",'INV&lt;10000'!Q678)</f>
        <v/>
      </c>
      <c r="G678" s="18">
        <f>IF('INV&lt;10000'!$B678="","",'INV&lt;10000'!S678)</f>
        <v/>
      </c>
      <c r="H678" s="8">
        <f>IF('INV&lt;10000'!$B678="","",'INV&lt;10000'!T678)</f>
        <v/>
      </c>
      <c r="I678" s="8">
        <f>IF('INV&lt;10000'!$B678="","",'INV&lt;10000'!X678)</f>
        <v/>
      </c>
      <c r="J678" s="8">
        <f>IF('INV&lt;10000'!$B678="","",'INV&lt;10000'!Y678)</f>
        <v/>
      </c>
    </row>
    <row r="679">
      <c r="A679">
        <f>IF('INV&lt;10000'!$B679="","",'INV&lt;10000'!B679)</f>
        <v/>
      </c>
      <c r="B679">
        <f>IF('INV&lt;10000'!$B679="","",'INV&lt;10000'!A679)</f>
        <v/>
      </c>
      <c r="C679">
        <f>IF('INV&lt;10000'!$B679="","",'INV&lt;10000'!H679)</f>
        <v/>
      </c>
      <c r="D679">
        <f>IF('INV&lt;10000'!$B679="","",'INV&lt;10000'!I679)</f>
        <v/>
      </c>
      <c r="E679" s="18">
        <f>IF('INV&lt;10000'!$B679="","",'INV&lt;10000'!P679)</f>
        <v/>
      </c>
      <c r="F679" s="8">
        <f>IF('INV&lt;10000'!$B679="","",'INV&lt;10000'!Q679)</f>
        <v/>
      </c>
      <c r="G679" s="18">
        <f>IF('INV&lt;10000'!$B679="","",'INV&lt;10000'!S679)</f>
        <v/>
      </c>
      <c r="H679" s="8">
        <f>IF('INV&lt;10000'!$B679="","",'INV&lt;10000'!T679)</f>
        <v/>
      </c>
      <c r="I679" s="8">
        <f>IF('INV&lt;10000'!$B679="","",'INV&lt;10000'!X679)</f>
        <v/>
      </c>
      <c r="J679" s="8">
        <f>IF('INV&lt;10000'!$B679="","",'INV&lt;10000'!Y679)</f>
        <v/>
      </c>
    </row>
    <row r="680">
      <c r="A680">
        <f>IF('INV&lt;10000'!$B680="","",'INV&lt;10000'!B680)</f>
        <v/>
      </c>
      <c r="B680">
        <f>IF('INV&lt;10000'!$B680="","",'INV&lt;10000'!A680)</f>
        <v/>
      </c>
      <c r="C680">
        <f>IF('INV&lt;10000'!$B680="","",'INV&lt;10000'!H680)</f>
        <v/>
      </c>
      <c r="D680">
        <f>IF('INV&lt;10000'!$B680="","",'INV&lt;10000'!I680)</f>
        <v/>
      </c>
      <c r="E680" s="18">
        <f>IF('INV&lt;10000'!$B680="","",'INV&lt;10000'!P680)</f>
        <v/>
      </c>
      <c r="F680" s="8">
        <f>IF('INV&lt;10000'!$B680="","",'INV&lt;10000'!Q680)</f>
        <v/>
      </c>
      <c r="G680" s="18">
        <f>IF('INV&lt;10000'!$B680="","",'INV&lt;10000'!S680)</f>
        <v/>
      </c>
      <c r="H680" s="8">
        <f>IF('INV&lt;10000'!$B680="","",'INV&lt;10000'!T680)</f>
        <v/>
      </c>
      <c r="I680" s="8">
        <f>IF('INV&lt;10000'!$B680="","",'INV&lt;10000'!X680)</f>
        <v/>
      </c>
      <c r="J680" s="8">
        <f>IF('INV&lt;10000'!$B680="","",'INV&lt;10000'!Y680)</f>
        <v/>
      </c>
    </row>
    <row r="681">
      <c r="A681">
        <f>IF('INV&lt;10000'!$B681="","",'INV&lt;10000'!B681)</f>
        <v/>
      </c>
      <c r="B681">
        <f>IF('INV&lt;10000'!$B681="","",'INV&lt;10000'!A681)</f>
        <v/>
      </c>
      <c r="C681">
        <f>IF('INV&lt;10000'!$B681="","",'INV&lt;10000'!H681)</f>
        <v/>
      </c>
      <c r="D681">
        <f>IF('INV&lt;10000'!$B681="","",'INV&lt;10000'!I681)</f>
        <v/>
      </c>
      <c r="E681" s="18">
        <f>IF('INV&lt;10000'!$B681="","",'INV&lt;10000'!P681)</f>
        <v/>
      </c>
      <c r="F681" s="8">
        <f>IF('INV&lt;10000'!$B681="","",'INV&lt;10000'!Q681)</f>
        <v/>
      </c>
      <c r="G681" s="18">
        <f>IF('INV&lt;10000'!$B681="","",'INV&lt;10000'!S681)</f>
        <v/>
      </c>
      <c r="H681" s="8">
        <f>IF('INV&lt;10000'!$B681="","",'INV&lt;10000'!T681)</f>
        <v/>
      </c>
      <c r="I681" s="8">
        <f>IF('INV&lt;10000'!$B681="","",'INV&lt;10000'!X681)</f>
        <v/>
      </c>
      <c r="J681" s="8">
        <f>IF('INV&lt;10000'!$B681="","",'INV&lt;10000'!Y681)</f>
        <v/>
      </c>
    </row>
    <row r="682">
      <c r="A682">
        <f>IF('INV&lt;10000'!$B682="","",'INV&lt;10000'!B682)</f>
        <v/>
      </c>
      <c r="B682">
        <f>IF('INV&lt;10000'!$B682="","",'INV&lt;10000'!A682)</f>
        <v/>
      </c>
      <c r="C682">
        <f>IF('INV&lt;10000'!$B682="","",'INV&lt;10000'!H682)</f>
        <v/>
      </c>
      <c r="D682">
        <f>IF('INV&lt;10000'!$B682="","",'INV&lt;10000'!I682)</f>
        <v/>
      </c>
      <c r="E682" s="18">
        <f>IF('INV&lt;10000'!$B682="","",'INV&lt;10000'!P682)</f>
        <v/>
      </c>
      <c r="F682" s="8">
        <f>IF('INV&lt;10000'!$B682="","",'INV&lt;10000'!Q682)</f>
        <v/>
      </c>
      <c r="G682" s="18">
        <f>IF('INV&lt;10000'!$B682="","",'INV&lt;10000'!S682)</f>
        <v/>
      </c>
      <c r="H682" s="8">
        <f>IF('INV&lt;10000'!$B682="","",'INV&lt;10000'!T682)</f>
        <v/>
      </c>
      <c r="I682" s="8">
        <f>IF('INV&lt;10000'!$B682="","",'INV&lt;10000'!X682)</f>
        <v/>
      </c>
      <c r="J682" s="8">
        <f>IF('INV&lt;10000'!$B682="","",'INV&lt;10000'!Y682)</f>
        <v/>
      </c>
    </row>
    <row r="683">
      <c r="A683">
        <f>IF('INV&lt;10000'!$B683="","",'INV&lt;10000'!B683)</f>
        <v/>
      </c>
      <c r="B683">
        <f>IF('INV&lt;10000'!$B683="","",'INV&lt;10000'!A683)</f>
        <v/>
      </c>
      <c r="C683">
        <f>IF('INV&lt;10000'!$B683="","",'INV&lt;10000'!H683)</f>
        <v/>
      </c>
      <c r="D683">
        <f>IF('INV&lt;10000'!$B683="","",'INV&lt;10000'!I683)</f>
        <v/>
      </c>
      <c r="E683" s="18">
        <f>IF('INV&lt;10000'!$B683="","",'INV&lt;10000'!P683)</f>
        <v/>
      </c>
      <c r="F683" s="8">
        <f>IF('INV&lt;10000'!$B683="","",'INV&lt;10000'!Q683)</f>
        <v/>
      </c>
      <c r="G683" s="18">
        <f>IF('INV&lt;10000'!$B683="","",'INV&lt;10000'!S683)</f>
        <v/>
      </c>
      <c r="H683" s="8">
        <f>IF('INV&lt;10000'!$B683="","",'INV&lt;10000'!T683)</f>
        <v/>
      </c>
      <c r="I683" s="8">
        <f>IF('INV&lt;10000'!$B683="","",'INV&lt;10000'!X683)</f>
        <v/>
      </c>
      <c r="J683" s="8">
        <f>IF('INV&lt;10000'!$B683="","",'INV&lt;10000'!Y683)</f>
        <v/>
      </c>
    </row>
    <row r="684">
      <c r="A684">
        <f>IF('INV&lt;10000'!$B684="","",'INV&lt;10000'!B684)</f>
        <v/>
      </c>
      <c r="B684">
        <f>IF('INV&lt;10000'!$B684="","",'INV&lt;10000'!A684)</f>
        <v/>
      </c>
      <c r="C684">
        <f>IF('INV&lt;10000'!$B684="","",'INV&lt;10000'!H684)</f>
        <v/>
      </c>
      <c r="D684">
        <f>IF('INV&lt;10000'!$B684="","",'INV&lt;10000'!I684)</f>
        <v/>
      </c>
      <c r="E684" s="18">
        <f>IF('INV&lt;10000'!$B684="","",'INV&lt;10000'!P684)</f>
        <v/>
      </c>
      <c r="F684" s="8">
        <f>IF('INV&lt;10000'!$B684="","",'INV&lt;10000'!Q684)</f>
        <v/>
      </c>
      <c r="G684" s="18">
        <f>IF('INV&lt;10000'!$B684="","",'INV&lt;10000'!S684)</f>
        <v/>
      </c>
      <c r="H684" s="8">
        <f>IF('INV&lt;10000'!$B684="","",'INV&lt;10000'!T684)</f>
        <v/>
      </c>
      <c r="I684" s="8">
        <f>IF('INV&lt;10000'!$B684="","",'INV&lt;10000'!X684)</f>
        <v/>
      </c>
      <c r="J684" s="8">
        <f>IF('INV&lt;10000'!$B684="","",'INV&lt;10000'!Y684)</f>
        <v/>
      </c>
    </row>
    <row r="685">
      <c r="A685">
        <f>IF('INV&lt;10000'!$B685="","",'INV&lt;10000'!B685)</f>
        <v/>
      </c>
      <c r="B685">
        <f>IF('INV&lt;10000'!$B685="","",'INV&lt;10000'!A685)</f>
        <v/>
      </c>
      <c r="C685">
        <f>IF('INV&lt;10000'!$B685="","",'INV&lt;10000'!H685)</f>
        <v/>
      </c>
      <c r="D685">
        <f>IF('INV&lt;10000'!$B685="","",'INV&lt;10000'!I685)</f>
        <v/>
      </c>
      <c r="E685" s="18">
        <f>IF('INV&lt;10000'!$B685="","",'INV&lt;10000'!P685)</f>
        <v/>
      </c>
      <c r="F685" s="8">
        <f>IF('INV&lt;10000'!$B685="","",'INV&lt;10000'!Q685)</f>
        <v/>
      </c>
      <c r="G685" s="18">
        <f>IF('INV&lt;10000'!$B685="","",'INV&lt;10000'!S685)</f>
        <v/>
      </c>
      <c r="H685" s="8">
        <f>IF('INV&lt;10000'!$B685="","",'INV&lt;10000'!T685)</f>
        <v/>
      </c>
      <c r="I685" s="8">
        <f>IF('INV&lt;10000'!$B685="","",'INV&lt;10000'!X685)</f>
        <v/>
      </c>
      <c r="J685" s="8">
        <f>IF('INV&lt;10000'!$B685="","",'INV&lt;10000'!Y685)</f>
        <v/>
      </c>
    </row>
    <row r="686">
      <c r="A686">
        <f>IF('INV&lt;10000'!$B686="","",'INV&lt;10000'!B686)</f>
        <v/>
      </c>
      <c r="B686">
        <f>IF('INV&lt;10000'!$B686="","",'INV&lt;10000'!A686)</f>
        <v/>
      </c>
      <c r="C686">
        <f>IF('INV&lt;10000'!$B686="","",'INV&lt;10000'!H686)</f>
        <v/>
      </c>
      <c r="D686">
        <f>IF('INV&lt;10000'!$B686="","",'INV&lt;10000'!I686)</f>
        <v/>
      </c>
      <c r="E686" s="18">
        <f>IF('INV&lt;10000'!$B686="","",'INV&lt;10000'!P686)</f>
        <v/>
      </c>
      <c r="F686" s="8">
        <f>IF('INV&lt;10000'!$B686="","",'INV&lt;10000'!Q686)</f>
        <v/>
      </c>
      <c r="G686" s="18">
        <f>IF('INV&lt;10000'!$B686="","",'INV&lt;10000'!S686)</f>
        <v/>
      </c>
      <c r="H686" s="8">
        <f>IF('INV&lt;10000'!$B686="","",'INV&lt;10000'!T686)</f>
        <v/>
      </c>
      <c r="I686" s="8">
        <f>IF('INV&lt;10000'!$B686="","",'INV&lt;10000'!X686)</f>
        <v/>
      </c>
      <c r="J686" s="8">
        <f>IF('INV&lt;10000'!$B686="","",'INV&lt;10000'!Y686)</f>
        <v/>
      </c>
    </row>
    <row r="687">
      <c r="A687">
        <f>IF('INV&lt;10000'!$B687="","",'INV&lt;10000'!B687)</f>
        <v/>
      </c>
      <c r="B687">
        <f>IF('INV&lt;10000'!$B687="","",'INV&lt;10000'!A687)</f>
        <v/>
      </c>
      <c r="C687">
        <f>IF('INV&lt;10000'!$B687="","",'INV&lt;10000'!H687)</f>
        <v/>
      </c>
      <c r="D687">
        <f>IF('INV&lt;10000'!$B687="","",'INV&lt;10000'!I687)</f>
        <v/>
      </c>
      <c r="E687" s="18">
        <f>IF('INV&lt;10000'!$B687="","",'INV&lt;10000'!P687)</f>
        <v/>
      </c>
      <c r="F687" s="8">
        <f>IF('INV&lt;10000'!$B687="","",'INV&lt;10000'!Q687)</f>
        <v/>
      </c>
      <c r="G687" s="18">
        <f>IF('INV&lt;10000'!$B687="","",'INV&lt;10000'!S687)</f>
        <v/>
      </c>
      <c r="H687" s="8">
        <f>IF('INV&lt;10000'!$B687="","",'INV&lt;10000'!T687)</f>
        <v/>
      </c>
      <c r="I687" s="8">
        <f>IF('INV&lt;10000'!$B687="","",'INV&lt;10000'!X687)</f>
        <v/>
      </c>
      <c r="J687" s="8">
        <f>IF('INV&lt;10000'!$B687="","",'INV&lt;10000'!Y687)</f>
        <v/>
      </c>
    </row>
    <row r="688">
      <c r="A688">
        <f>IF('INV&lt;10000'!$B688="","",'INV&lt;10000'!B688)</f>
        <v/>
      </c>
      <c r="B688">
        <f>IF('INV&lt;10000'!$B688="","",'INV&lt;10000'!A688)</f>
        <v/>
      </c>
      <c r="C688">
        <f>IF('INV&lt;10000'!$B688="","",'INV&lt;10000'!H688)</f>
        <v/>
      </c>
      <c r="D688">
        <f>IF('INV&lt;10000'!$B688="","",'INV&lt;10000'!I688)</f>
        <v/>
      </c>
      <c r="E688" s="18">
        <f>IF('INV&lt;10000'!$B688="","",'INV&lt;10000'!P688)</f>
        <v/>
      </c>
      <c r="F688" s="8">
        <f>IF('INV&lt;10000'!$B688="","",'INV&lt;10000'!Q688)</f>
        <v/>
      </c>
      <c r="G688" s="18">
        <f>IF('INV&lt;10000'!$B688="","",'INV&lt;10000'!S688)</f>
        <v/>
      </c>
      <c r="H688" s="8">
        <f>IF('INV&lt;10000'!$B688="","",'INV&lt;10000'!T688)</f>
        <v/>
      </c>
      <c r="I688" s="8">
        <f>IF('INV&lt;10000'!$B688="","",'INV&lt;10000'!X688)</f>
        <v/>
      </c>
      <c r="J688" s="8">
        <f>IF('INV&lt;10000'!$B688="","",'INV&lt;10000'!Y688)</f>
        <v/>
      </c>
    </row>
    <row r="689">
      <c r="A689">
        <f>IF('INV&lt;10000'!$B689="","",'INV&lt;10000'!B689)</f>
        <v/>
      </c>
      <c r="B689">
        <f>IF('INV&lt;10000'!$B689="","",'INV&lt;10000'!A689)</f>
        <v/>
      </c>
      <c r="C689">
        <f>IF('INV&lt;10000'!$B689="","",'INV&lt;10000'!H689)</f>
        <v/>
      </c>
      <c r="D689">
        <f>IF('INV&lt;10000'!$B689="","",'INV&lt;10000'!I689)</f>
        <v/>
      </c>
      <c r="E689" s="18">
        <f>IF('INV&lt;10000'!$B689="","",'INV&lt;10000'!P689)</f>
        <v/>
      </c>
      <c r="F689" s="8">
        <f>IF('INV&lt;10000'!$B689="","",'INV&lt;10000'!Q689)</f>
        <v/>
      </c>
      <c r="G689" s="18">
        <f>IF('INV&lt;10000'!$B689="","",'INV&lt;10000'!S689)</f>
        <v/>
      </c>
      <c r="H689" s="8">
        <f>IF('INV&lt;10000'!$B689="","",'INV&lt;10000'!T689)</f>
        <v/>
      </c>
      <c r="I689" s="8">
        <f>IF('INV&lt;10000'!$B689="","",'INV&lt;10000'!X689)</f>
        <v/>
      </c>
      <c r="J689" s="8">
        <f>IF('INV&lt;10000'!$B689="","",'INV&lt;10000'!Y689)</f>
        <v/>
      </c>
    </row>
    <row r="690">
      <c r="A690">
        <f>IF('INV&lt;10000'!$B690="","",'INV&lt;10000'!B690)</f>
        <v/>
      </c>
      <c r="B690">
        <f>IF('INV&lt;10000'!$B690="","",'INV&lt;10000'!A690)</f>
        <v/>
      </c>
      <c r="C690">
        <f>IF('INV&lt;10000'!$B690="","",'INV&lt;10000'!H690)</f>
        <v/>
      </c>
      <c r="D690">
        <f>IF('INV&lt;10000'!$B690="","",'INV&lt;10000'!I690)</f>
        <v/>
      </c>
      <c r="E690" s="18">
        <f>IF('INV&lt;10000'!$B690="","",'INV&lt;10000'!P690)</f>
        <v/>
      </c>
      <c r="F690" s="8">
        <f>IF('INV&lt;10000'!$B690="","",'INV&lt;10000'!Q690)</f>
        <v/>
      </c>
      <c r="G690" s="18">
        <f>IF('INV&lt;10000'!$B690="","",'INV&lt;10000'!S690)</f>
        <v/>
      </c>
      <c r="H690" s="8">
        <f>IF('INV&lt;10000'!$B690="","",'INV&lt;10000'!T690)</f>
        <v/>
      </c>
      <c r="I690" s="8">
        <f>IF('INV&lt;10000'!$B690="","",'INV&lt;10000'!X690)</f>
        <v/>
      </c>
      <c r="J690" s="8">
        <f>IF('INV&lt;10000'!$B690="","",'INV&lt;10000'!Y690)</f>
        <v/>
      </c>
    </row>
    <row r="691">
      <c r="A691">
        <f>IF('INV&lt;10000'!$B691="","",'INV&lt;10000'!B691)</f>
        <v/>
      </c>
      <c r="B691">
        <f>IF('INV&lt;10000'!$B691="","",'INV&lt;10000'!A691)</f>
        <v/>
      </c>
      <c r="C691">
        <f>IF('INV&lt;10000'!$B691="","",'INV&lt;10000'!H691)</f>
        <v/>
      </c>
      <c r="D691">
        <f>IF('INV&lt;10000'!$B691="","",'INV&lt;10000'!I691)</f>
        <v/>
      </c>
      <c r="E691" s="18">
        <f>IF('INV&lt;10000'!$B691="","",'INV&lt;10000'!P691)</f>
        <v/>
      </c>
      <c r="F691" s="8">
        <f>IF('INV&lt;10000'!$B691="","",'INV&lt;10000'!Q691)</f>
        <v/>
      </c>
      <c r="G691" s="18">
        <f>IF('INV&lt;10000'!$B691="","",'INV&lt;10000'!S691)</f>
        <v/>
      </c>
      <c r="H691" s="8">
        <f>IF('INV&lt;10000'!$B691="","",'INV&lt;10000'!T691)</f>
        <v/>
      </c>
      <c r="I691" s="8">
        <f>IF('INV&lt;10000'!$B691="","",'INV&lt;10000'!X691)</f>
        <v/>
      </c>
      <c r="J691" s="8">
        <f>IF('INV&lt;10000'!$B691="","",'INV&lt;10000'!Y691)</f>
        <v/>
      </c>
    </row>
    <row r="692">
      <c r="A692">
        <f>IF('INV&lt;10000'!$B692="","",'INV&lt;10000'!B692)</f>
        <v/>
      </c>
      <c r="B692">
        <f>IF('INV&lt;10000'!$B692="","",'INV&lt;10000'!A692)</f>
        <v/>
      </c>
      <c r="C692">
        <f>IF('INV&lt;10000'!$B692="","",'INV&lt;10000'!H692)</f>
        <v/>
      </c>
      <c r="D692">
        <f>IF('INV&lt;10000'!$B692="","",'INV&lt;10000'!I692)</f>
        <v/>
      </c>
      <c r="E692" s="18">
        <f>IF('INV&lt;10000'!$B692="","",'INV&lt;10000'!P692)</f>
        <v/>
      </c>
      <c r="F692" s="8">
        <f>IF('INV&lt;10000'!$B692="","",'INV&lt;10000'!Q692)</f>
        <v/>
      </c>
      <c r="G692" s="18">
        <f>IF('INV&lt;10000'!$B692="","",'INV&lt;10000'!S692)</f>
        <v/>
      </c>
      <c r="H692" s="8">
        <f>IF('INV&lt;10000'!$B692="","",'INV&lt;10000'!T692)</f>
        <v/>
      </c>
      <c r="I692" s="8">
        <f>IF('INV&lt;10000'!$B692="","",'INV&lt;10000'!X692)</f>
        <v/>
      </c>
      <c r="J692" s="8">
        <f>IF('INV&lt;10000'!$B692="","",'INV&lt;10000'!Y692)</f>
        <v/>
      </c>
    </row>
    <row r="693">
      <c r="A693">
        <f>IF('INV&lt;10000'!$B693="","",'INV&lt;10000'!B693)</f>
        <v/>
      </c>
      <c r="B693">
        <f>IF('INV&lt;10000'!$B693="","",'INV&lt;10000'!A693)</f>
        <v/>
      </c>
      <c r="C693">
        <f>IF('INV&lt;10000'!$B693="","",'INV&lt;10000'!H693)</f>
        <v/>
      </c>
      <c r="D693">
        <f>IF('INV&lt;10000'!$B693="","",'INV&lt;10000'!I693)</f>
        <v/>
      </c>
      <c r="E693" s="18">
        <f>IF('INV&lt;10000'!$B693="","",'INV&lt;10000'!P693)</f>
        <v/>
      </c>
      <c r="F693" s="8">
        <f>IF('INV&lt;10000'!$B693="","",'INV&lt;10000'!Q693)</f>
        <v/>
      </c>
      <c r="G693" s="18">
        <f>IF('INV&lt;10000'!$B693="","",'INV&lt;10000'!S693)</f>
        <v/>
      </c>
      <c r="H693" s="8">
        <f>IF('INV&lt;10000'!$B693="","",'INV&lt;10000'!T693)</f>
        <v/>
      </c>
      <c r="I693" s="8">
        <f>IF('INV&lt;10000'!$B693="","",'INV&lt;10000'!X693)</f>
        <v/>
      </c>
      <c r="J693" s="8">
        <f>IF('INV&lt;10000'!$B693="","",'INV&lt;10000'!Y693)</f>
        <v/>
      </c>
    </row>
    <row r="694">
      <c r="A694">
        <f>IF('INV&lt;10000'!$B694="","",'INV&lt;10000'!B694)</f>
        <v/>
      </c>
      <c r="B694">
        <f>IF('INV&lt;10000'!$B694="","",'INV&lt;10000'!A694)</f>
        <v/>
      </c>
      <c r="C694">
        <f>IF('INV&lt;10000'!$B694="","",'INV&lt;10000'!H694)</f>
        <v/>
      </c>
      <c r="D694">
        <f>IF('INV&lt;10000'!$B694="","",'INV&lt;10000'!I694)</f>
        <v/>
      </c>
      <c r="E694" s="18">
        <f>IF('INV&lt;10000'!$B694="","",'INV&lt;10000'!P694)</f>
        <v/>
      </c>
      <c r="F694" s="8">
        <f>IF('INV&lt;10000'!$B694="","",'INV&lt;10000'!Q694)</f>
        <v/>
      </c>
      <c r="G694" s="18">
        <f>IF('INV&lt;10000'!$B694="","",'INV&lt;10000'!S694)</f>
        <v/>
      </c>
      <c r="H694" s="8">
        <f>IF('INV&lt;10000'!$B694="","",'INV&lt;10000'!T694)</f>
        <v/>
      </c>
      <c r="I694" s="8">
        <f>IF('INV&lt;10000'!$B694="","",'INV&lt;10000'!X694)</f>
        <v/>
      </c>
      <c r="J694" s="8">
        <f>IF('INV&lt;10000'!$B694="","",'INV&lt;10000'!Y694)</f>
        <v/>
      </c>
    </row>
    <row r="695">
      <c r="A695">
        <f>IF('INV&lt;10000'!$B695="","",'INV&lt;10000'!B695)</f>
        <v/>
      </c>
      <c r="B695">
        <f>IF('INV&lt;10000'!$B695="","",'INV&lt;10000'!A695)</f>
        <v/>
      </c>
      <c r="C695">
        <f>IF('INV&lt;10000'!$B695="","",'INV&lt;10000'!H695)</f>
        <v/>
      </c>
      <c r="D695">
        <f>IF('INV&lt;10000'!$B695="","",'INV&lt;10000'!I695)</f>
        <v/>
      </c>
      <c r="E695" s="18">
        <f>IF('INV&lt;10000'!$B695="","",'INV&lt;10000'!P695)</f>
        <v/>
      </c>
      <c r="F695" s="8">
        <f>IF('INV&lt;10000'!$B695="","",'INV&lt;10000'!Q695)</f>
        <v/>
      </c>
      <c r="G695" s="18">
        <f>IF('INV&lt;10000'!$B695="","",'INV&lt;10000'!S695)</f>
        <v/>
      </c>
      <c r="H695" s="8">
        <f>IF('INV&lt;10000'!$B695="","",'INV&lt;10000'!T695)</f>
        <v/>
      </c>
      <c r="I695" s="8">
        <f>IF('INV&lt;10000'!$B695="","",'INV&lt;10000'!X695)</f>
        <v/>
      </c>
      <c r="J695" s="8">
        <f>IF('INV&lt;10000'!$B695="","",'INV&lt;10000'!Y695)</f>
        <v/>
      </c>
    </row>
    <row r="696">
      <c r="A696">
        <f>IF('INV&lt;10000'!$B696="","",'INV&lt;10000'!B696)</f>
        <v/>
      </c>
      <c r="B696">
        <f>IF('INV&lt;10000'!$B696="","",'INV&lt;10000'!A696)</f>
        <v/>
      </c>
      <c r="C696">
        <f>IF('INV&lt;10000'!$B696="","",'INV&lt;10000'!H696)</f>
        <v/>
      </c>
      <c r="D696">
        <f>IF('INV&lt;10000'!$B696="","",'INV&lt;10000'!I696)</f>
        <v/>
      </c>
      <c r="E696" s="18">
        <f>IF('INV&lt;10000'!$B696="","",'INV&lt;10000'!P696)</f>
        <v/>
      </c>
      <c r="F696" s="8">
        <f>IF('INV&lt;10000'!$B696="","",'INV&lt;10000'!Q696)</f>
        <v/>
      </c>
      <c r="G696" s="18">
        <f>IF('INV&lt;10000'!$B696="","",'INV&lt;10000'!S696)</f>
        <v/>
      </c>
      <c r="H696" s="8">
        <f>IF('INV&lt;10000'!$B696="","",'INV&lt;10000'!T696)</f>
        <v/>
      </c>
      <c r="I696" s="8">
        <f>IF('INV&lt;10000'!$B696="","",'INV&lt;10000'!X696)</f>
        <v/>
      </c>
      <c r="J696" s="8">
        <f>IF('INV&lt;10000'!$B696="","",'INV&lt;10000'!Y696)</f>
        <v/>
      </c>
    </row>
    <row r="697">
      <c r="A697">
        <f>IF('INV&lt;10000'!$B697="","",'INV&lt;10000'!B697)</f>
        <v/>
      </c>
      <c r="B697">
        <f>IF('INV&lt;10000'!$B697="","",'INV&lt;10000'!A697)</f>
        <v/>
      </c>
      <c r="C697">
        <f>IF('INV&lt;10000'!$B697="","",'INV&lt;10000'!H697)</f>
        <v/>
      </c>
      <c r="D697">
        <f>IF('INV&lt;10000'!$B697="","",'INV&lt;10000'!I697)</f>
        <v/>
      </c>
      <c r="E697" s="18">
        <f>IF('INV&lt;10000'!$B697="","",'INV&lt;10000'!P697)</f>
        <v/>
      </c>
      <c r="F697" s="8">
        <f>IF('INV&lt;10000'!$B697="","",'INV&lt;10000'!Q697)</f>
        <v/>
      </c>
      <c r="G697" s="18">
        <f>IF('INV&lt;10000'!$B697="","",'INV&lt;10000'!S697)</f>
        <v/>
      </c>
      <c r="H697" s="8">
        <f>IF('INV&lt;10000'!$B697="","",'INV&lt;10000'!T697)</f>
        <v/>
      </c>
      <c r="I697" s="8">
        <f>IF('INV&lt;10000'!$B697="","",'INV&lt;10000'!X697)</f>
        <v/>
      </c>
      <c r="J697" s="8">
        <f>IF('INV&lt;10000'!$B697="","",'INV&lt;10000'!Y697)</f>
        <v/>
      </c>
    </row>
    <row r="698">
      <c r="A698">
        <f>IF('INV&lt;10000'!$B698="","",'INV&lt;10000'!B698)</f>
        <v/>
      </c>
      <c r="B698">
        <f>IF('INV&lt;10000'!$B698="","",'INV&lt;10000'!A698)</f>
        <v/>
      </c>
      <c r="C698">
        <f>IF('INV&lt;10000'!$B698="","",'INV&lt;10000'!H698)</f>
        <v/>
      </c>
      <c r="D698">
        <f>IF('INV&lt;10000'!$B698="","",'INV&lt;10000'!I698)</f>
        <v/>
      </c>
      <c r="E698" s="18">
        <f>IF('INV&lt;10000'!$B698="","",'INV&lt;10000'!P698)</f>
        <v/>
      </c>
      <c r="F698" s="8">
        <f>IF('INV&lt;10000'!$B698="","",'INV&lt;10000'!Q698)</f>
        <v/>
      </c>
      <c r="G698" s="18">
        <f>IF('INV&lt;10000'!$B698="","",'INV&lt;10000'!S698)</f>
        <v/>
      </c>
      <c r="H698" s="8">
        <f>IF('INV&lt;10000'!$B698="","",'INV&lt;10000'!T698)</f>
        <v/>
      </c>
      <c r="I698" s="8">
        <f>IF('INV&lt;10000'!$B698="","",'INV&lt;10000'!X698)</f>
        <v/>
      </c>
      <c r="J698" s="8">
        <f>IF('INV&lt;10000'!$B698="","",'INV&lt;10000'!Y698)</f>
        <v/>
      </c>
    </row>
    <row r="699">
      <c r="A699">
        <f>IF('INV&lt;10000'!$B699="","",'INV&lt;10000'!B699)</f>
        <v/>
      </c>
      <c r="B699">
        <f>IF('INV&lt;10000'!$B699="","",'INV&lt;10000'!A699)</f>
        <v/>
      </c>
      <c r="C699">
        <f>IF('INV&lt;10000'!$B699="","",'INV&lt;10000'!H699)</f>
        <v/>
      </c>
      <c r="D699">
        <f>IF('INV&lt;10000'!$B699="","",'INV&lt;10000'!I699)</f>
        <v/>
      </c>
      <c r="E699" s="18">
        <f>IF('INV&lt;10000'!$B699="","",'INV&lt;10000'!P699)</f>
        <v/>
      </c>
      <c r="F699" s="8">
        <f>IF('INV&lt;10000'!$B699="","",'INV&lt;10000'!Q699)</f>
        <v/>
      </c>
      <c r="G699" s="18">
        <f>IF('INV&lt;10000'!$B699="","",'INV&lt;10000'!S699)</f>
        <v/>
      </c>
      <c r="H699" s="8">
        <f>IF('INV&lt;10000'!$B699="","",'INV&lt;10000'!T699)</f>
        <v/>
      </c>
      <c r="I699" s="8">
        <f>IF('INV&lt;10000'!$B699="","",'INV&lt;10000'!X699)</f>
        <v/>
      </c>
      <c r="J699" s="8">
        <f>IF('INV&lt;10000'!$B699="","",'INV&lt;10000'!Y699)</f>
        <v/>
      </c>
    </row>
    <row r="700">
      <c r="A700">
        <f>IF('INV&lt;10000'!$B700="","",'INV&lt;10000'!B700)</f>
        <v/>
      </c>
      <c r="B700">
        <f>IF('INV&lt;10000'!$B700="","",'INV&lt;10000'!A700)</f>
        <v/>
      </c>
      <c r="C700">
        <f>IF('INV&lt;10000'!$B700="","",'INV&lt;10000'!H700)</f>
        <v/>
      </c>
      <c r="D700">
        <f>IF('INV&lt;10000'!$B700="","",'INV&lt;10000'!I700)</f>
        <v/>
      </c>
      <c r="E700" s="18">
        <f>IF('INV&lt;10000'!$B700="","",'INV&lt;10000'!P700)</f>
        <v/>
      </c>
      <c r="F700" s="8">
        <f>IF('INV&lt;10000'!$B700="","",'INV&lt;10000'!Q700)</f>
        <v/>
      </c>
      <c r="G700" s="18">
        <f>IF('INV&lt;10000'!$B700="","",'INV&lt;10000'!S700)</f>
        <v/>
      </c>
      <c r="H700" s="8">
        <f>IF('INV&lt;10000'!$B700="","",'INV&lt;10000'!T700)</f>
        <v/>
      </c>
      <c r="I700" s="8">
        <f>IF('INV&lt;10000'!$B700="","",'INV&lt;10000'!X700)</f>
        <v/>
      </c>
      <c r="J700" s="8">
        <f>IF('INV&lt;10000'!$B700="","",'INV&lt;10000'!Y700)</f>
        <v/>
      </c>
    </row>
    <row r="701">
      <c r="A701">
        <f>IF('INV&lt;10000'!$B701="","",'INV&lt;10000'!B701)</f>
        <v/>
      </c>
      <c r="B701">
        <f>IF('INV&lt;10000'!$B701="","",'INV&lt;10000'!A701)</f>
        <v/>
      </c>
      <c r="C701">
        <f>IF('INV&lt;10000'!$B701="","",'INV&lt;10000'!H701)</f>
        <v/>
      </c>
      <c r="D701">
        <f>IF('INV&lt;10000'!$B701="","",'INV&lt;10000'!I701)</f>
        <v/>
      </c>
      <c r="E701" s="18">
        <f>IF('INV&lt;10000'!$B701="","",'INV&lt;10000'!P701)</f>
        <v/>
      </c>
      <c r="F701" s="8">
        <f>IF('INV&lt;10000'!$B701="","",'INV&lt;10000'!Q701)</f>
        <v/>
      </c>
      <c r="G701" s="18">
        <f>IF('INV&lt;10000'!$B701="","",'INV&lt;10000'!S701)</f>
        <v/>
      </c>
      <c r="H701" s="8">
        <f>IF('INV&lt;10000'!$B701="","",'INV&lt;10000'!T701)</f>
        <v/>
      </c>
      <c r="I701" s="8">
        <f>IF('INV&lt;10000'!$B701="","",'INV&lt;10000'!X701)</f>
        <v/>
      </c>
      <c r="J701" s="8">
        <f>IF('INV&lt;10000'!$B701="","",'INV&lt;10000'!Y701)</f>
        <v/>
      </c>
    </row>
    <row r="702">
      <c r="A702">
        <f>IF('INV&lt;10000'!$B702="","",'INV&lt;10000'!B702)</f>
        <v/>
      </c>
      <c r="B702">
        <f>IF('INV&lt;10000'!$B702="","",'INV&lt;10000'!A702)</f>
        <v/>
      </c>
      <c r="C702">
        <f>IF('INV&lt;10000'!$B702="","",'INV&lt;10000'!H702)</f>
        <v/>
      </c>
      <c r="D702">
        <f>IF('INV&lt;10000'!$B702="","",'INV&lt;10000'!I702)</f>
        <v/>
      </c>
      <c r="E702" s="18">
        <f>IF('INV&lt;10000'!$B702="","",'INV&lt;10000'!P702)</f>
        <v/>
      </c>
      <c r="F702" s="8">
        <f>IF('INV&lt;10000'!$B702="","",'INV&lt;10000'!Q702)</f>
        <v/>
      </c>
      <c r="G702" s="18">
        <f>IF('INV&lt;10000'!$B702="","",'INV&lt;10000'!S702)</f>
        <v/>
      </c>
      <c r="H702" s="8">
        <f>IF('INV&lt;10000'!$B702="","",'INV&lt;10000'!T702)</f>
        <v/>
      </c>
      <c r="I702" s="8">
        <f>IF('INV&lt;10000'!$B702="","",'INV&lt;10000'!X702)</f>
        <v/>
      </c>
      <c r="J702" s="8">
        <f>IF('INV&lt;10000'!$B702="","",'INV&lt;10000'!Y702)</f>
        <v/>
      </c>
    </row>
    <row r="703">
      <c r="A703">
        <f>IF('INV&lt;10000'!$B703="","",'INV&lt;10000'!B703)</f>
        <v/>
      </c>
      <c r="B703">
        <f>IF('INV&lt;10000'!$B703="","",'INV&lt;10000'!A703)</f>
        <v/>
      </c>
      <c r="C703">
        <f>IF('INV&lt;10000'!$B703="","",'INV&lt;10000'!H703)</f>
        <v/>
      </c>
      <c r="D703">
        <f>IF('INV&lt;10000'!$B703="","",'INV&lt;10000'!I703)</f>
        <v/>
      </c>
      <c r="E703" s="18">
        <f>IF('INV&lt;10000'!$B703="","",'INV&lt;10000'!P703)</f>
        <v/>
      </c>
      <c r="F703" s="8">
        <f>IF('INV&lt;10000'!$B703="","",'INV&lt;10000'!Q703)</f>
        <v/>
      </c>
      <c r="G703" s="18">
        <f>IF('INV&lt;10000'!$B703="","",'INV&lt;10000'!S703)</f>
        <v/>
      </c>
      <c r="H703" s="8">
        <f>IF('INV&lt;10000'!$B703="","",'INV&lt;10000'!T703)</f>
        <v/>
      </c>
      <c r="I703" s="8">
        <f>IF('INV&lt;10000'!$B703="","",'INV&lt;10000'!X703)</f>
        <v/>
      </c>
      <c r="J703" s="8">
        <f>IF('INV&lt;10000'!$B703="","",'INV&lt;10000'!Y703)</f>
        <v/>
      </c>
    </row>
    <row r="704">
      <c r="A704">
        <f>IF('INV&lt;10000'!$B704="","",'INV&lt;10000'!B704)</f>
        <v/>
      </c>
      <c r="B704">
        <f>IF('INV&lt;10000'!$B704="","",'INV&lt;10000'!A704)</f>
        <v/>
      </c>
      <c r="C704">
        <f>IF('INV&lt;10000'!$B704="","",'INV&lt;10000'!H704)</f>
        <v/>
      </c>
      <c r="D704">
        <f>IF('INV&lt;10000'!$B704="","",'INV&lt;10000'!I704)</f>
        <v/>
      </c>
      <c r="E704" s="18">
        <f>IF('INV&lt;10000'!$B704="","",'INV&lt;10000'!P704)</f>
        <v/>
      </c>
      <c r="F704" s="8">
        <f>IF('INV&lt;10000'!$B704="","",'INV&lt;10000'!Q704)</f>
        <v/>
      </c>
      <c r="G704" s="18">
        <f>IF('INV&lt;10000'!$B704="","",'INV&lt;10000'!S704)</f>
        <v/>
      </c>
      <c r="H704" s="8">
        <f>IF('INV&lt;10000'!$B704="","",'INV&lt;10000'!T704)</f>
        <v/>
      </c>
      <c r="I704" s="8">
        <f>IF('INV&lt;10000'!$B704="","",'INV&lt;10000'!X704)</f>
        <v/>
      </c>
      <c r="J704" s="8">
        <f>IF('INV&lt;10000'!$B704="","",'INV&lt;10000'!Y704)</f>
        <v/>
      </c>
    </row>
    <row r="705">
      <c r="A705">
        <f>IF('INV&lt;10000'!$B705="","",'INV&lt;10000'!B705)</f>
        <v/>
      </c>
      <c r="B705">
        <f>IF('INV&lt;10000'!$B705="","",'INV&lt;10000'!A705)</f>
        <v/>
      </c>
      <c r="C705">
        <f>IF('INV&lt;10000'!$B705="","",'INV&lt;10000'!H705)</f>
        <v/>
      </c>
      <c r="D705">
        <f>IF('INV&lt;10000'!$B705="","",'INV&lt;10000'!I705)</f>
        <v/>
      </c>
      <c r="E705" s="18">
        <f>IF('INV&lt;10000'!$B705="","",'INV&lt;10000'!P705)</f>
        <v/>
      </c>
      <c r="F705" s="8">
        <f>IF('INV&lt;10000'!$B705="","",'INV&lt;10000'!Q705)</f>
        <v/>
      </c>
      <c r="G705" s="18">
        <f>IF('INV&lt;10000'!$B705="","",'INV&lt;10000'!S705)</f>
        <v/>
      </c>
      <c r="H705" s="8">
        <f>IF('INV&lt;10000'!$B705="","",'INV&lt;10000'!T705)</f>
        <v/>
      </c>
      <c r="I705" s="8">
        <f>IF('INV&lt;10000'!$B705="","",'INV&lt;10000'!X705)</f>
        <v/>
      </c>
      <c r="J705" s="8">
        <f>IF('INV&lt;10000'!$B705="","",'INV&lt;10000'!Y705)</f>
        <v/>
      </c>
    </row>
    <row r="706">
      <c r="A706">
        <f>IF('INV&lt;10000'!$B706="","",'INV&lt;10000'!B706)</f>
        <v/>
      </c>
      <c r="B706">
        <f>IF('INV&lt;10000'!$B706="","",'INV&lt;10000'!A706)</f>
        <v/>
      </c>
      <c r="C706">
        <f>IF('INV&lt;10000'!$B706="","",'INV&lt;10000'!H706)</f>
        <v/>
      </c>
      <c r="D706">
        <f>IF('INV&lt;10000'!$B706="","",'INV&lt;10000'!I706)</f>
        <v/>
      </c>
      <c r="E706" s="18">
        <f>IF('INV&lt;10000'!$B706="","",'INV&lt;10000'!P706)</f>
        <v/>
      </c>
      <c r="F706" s="8">
        <f>IF('INV&lt;10000'!$B706="","",'INV&lt;10000'!Q706)</f>
        <v/>
      </c>
      <c r="G706" s="18">
        <f>IF('INV&lt;10000'!$B706="","",'INV&lt;10000'!S706)</f>
        <v/>
      </c>
      <c r="H706" s="8">
        <f>IF('INV&lt;10000'!$B706="","",'INV&lt;10000'!T706)</f>
        <v/>
      </c>
      <c r="I706" s="8">
        <f>IF('INV&lt;10000'!$B706="","",'INV&lt;10000'!X706)</f>
        <v/>
      </c>
      <c r="J706" s="8">
        <f>IF('INV&lt;10000'!$B706="","",'INV&lt;10000'!Y706)</f>
        <v/>
      </c>
    </row>
    <row r="707">
      <c r="A707">
        <f>IF('INV&lt;10000'!$B707="","",'INV&lt;10000'!B707)</f>
        <v/>
      </c>
      <c r="B707">
        <f>IF('INV&lt;10000'!$B707="","",'INV&lt;10000'!A707)</f>
        <v/>
      </c>
      <c r="C707">
        <f>IF('INV&lt;10000'!$B707="","",'INV&lt;10000'!H707)</f>
        <v/>
      </c>
      <c r="D707">
        <f>IF('INV&lt;10000'!$B707="","",'INV&lt;10000'!I707)</f>
        <v/>
      </c>
      <c r="E707" s="18">
        <f>IF('INV&lt;10000'!$B707="","",'INV&lt;10000'!P707)</f>
        <v/>
      </c>
      <c r="F707" s="8">
        <f>IF('INV&lt;10000'!$B707="","",'INV&lt;10000'!Q707)</f>
        <v/>
      </c>
      <c r="G707" s="18">
        <f>IF('INV&lt;10000'!$B707="","",'INV&lt;10000'!S707)</f>
        <v/>
      </c>
      <c r="H707" s="8">
        <f>IF('INV&lt;10000'!$B707="","",'INV&lt;10000'!T707)</f>
        <v/>
      </c>
      <c r="I707" s="8">
        <f>IF('INV&lt;10000'!$B707="","",'INV&lt;10000'!X707)</f>
        <v/>
      </c>
      <c r="J707" s="8">
        <f>IF('INV&lt;10000'!$B707="","",'INV&lt;10000'!Y707)</f>
        <v/>
      </c>
    </row>
    <row r="708">
      <c r="A708">
        <f>IF('INV&lt;10000'!$B708="","",'INV&lt;10000'!B708)</f>
        <v/>
      </c>
      <c r="B708">
        <f>IF('INV&lt;10000'!$B708="","",'INV&lt;10000'!A708)</f>
        <v/>
      </c>
      <c r="C708">
        <f>IF('INV&lt;10000'!$B708="","",'INV&lt;10000'!H708)</f>
        <v/>
      </c>
      <c r="D708">
        <f>IF('INV&lt;10000'!$B708="","",'INV&lt;10000'!I708)</f>
        <v/>
      </c>
      <c r="E708" s="18">
        <f>IF('INV&lt;10000'!$B708="","",'INV&lt;10000'!P708)</f>
        <v/>
      </c>
      <c r="F708" s="8">
        <f>IF('INV&lt;10000'!$B708="","",'INV&lt;10000'!Q708)</f>
        <v/>
      </c>
      <c r="G708" s="18">
        <f>IF('INV&lt;10000'!$B708="","",'INV&lt;10000'!S708)</f>
        <v/>
      </c>
      <c r="H708" s="8">
        <f>IF('INV&lt;10000'!$B708="","",'INV&lt;10000'!T708)</f>
        <v/>
      </c>
      <c r="I708" s="8">
        <f>IF('INV&lt;10000'!$B708="","",'INV&lt;10000'!X708)</f>
        <v/>
      </c>
      <c r="J708" s="8">
        <f>IF('INV&lt;10000'!$B708="","",'INV&lt;10000'!Y708)</f>
        <v/>
      </c>
    </row>
    <row r="709">
      <c r="A709">
        <f>IF('INV&lt;10000'!$B709="","",'INV&lt;10000'!B709)</f>
        <v/>
      </c>
      <c r="B709">
        <f>IF('INV&lt;10000'!$B709="","",'INV&lt;10000'!A709)</f>
        <v/>
      </c>
      <c r="C709">
        <f>IF('INV&lt;10000'!$B709="","",'INV&lt;10000'!H709)</f>
        <v/>
      </c>
      <c r="D709">
        <f>IF('INV&lt;10000'!$B709="","",'INV&lt;10000'!I709)</f>
        <v/>
      </c>
      <c r="E709" s="18">
        <f>IF('INV&lt;10000'!$B709="","",'INV&lt;10000'!P709)</f>
        <v/>
      </c>
      <c r="F709" s="8">
        <f>IF('INV&lt;10000'!$B709="","",'INV&lt;10000'!Q709)</f>
        <v/>
      </c>
      <c r="G709" s="18">
        <f>IF('INV&lt;10000'!$B709="","",'INV&lt;10000'!S709)</f>
        <v/>
      </c>
      <c r="H709" s="8">
        <f>IF('INV&lt;10000'!$B709="","",'INV&lt;10000'!T709)</f>
        <v/>
      </c>
      <c r="I709" s="8">
        <f>IF('INV&lt;10000'!$B709="","",'INV&lt;10000'!X709)</f>
        <v/>
      </c>
      <c r="J709" s="8">
        <f>IF('INV&lt;10000'!$B709="","",'INV&lt;10000'!Y709)</f>
        <v/>
      </c>
    </row>
    <row r="710">
      <c r="A710">
        <f>IF('INV&lt;10000'!$B710="","",'INV&lt;10000'!B710)</f>
        <v/>
      </c>
      <c r="B710">
        <f>IF('INV&lt;10000'!$B710="","",'INV&lt;10000'!A710)</f>
        <v/>
      </c>
      <c r="C710">
        <f>IF('INV&lt;10000'!$B710="","",'INV&lt;10000'!H710)</f>
        <v/>
      </c>
      <c r="D710">
        <f>IF('INV&lt;10000'!$B710="","",'INV&lt;10000'!I710)</f>
        <v/>
      </c>
      <c r="E710" s="18">
        <f>IF('INV&lt;10000'!$B710="","",'INV&lt;10000'!P710)</f>
        <v/>
      </c>
      <c r="F710" s="8">
        <f>IF('INV&lt;10000'!$B710="","",'INV&lt;10000'!Q710)</f>
        <v/>
      </c>
      <c r="G710" s="18">
        <f>IF('INV&lt;10000'!$B710="","",'INV&lt;10000'!S710)</f>
        <v/>
      </c>
      <c r="H710" s="8">
        <f>IF('INV&lt;10000'!$B710="","",'INV&lt;10000'!T710)</f>
        <v/>
      </c>
      <c r="I710" s="8">
        <f>IF('INV&lt;10000'!$B710="","",'INV&lt;10000'!X710)</f>
        <v/>
      </c>
      <c r="J710" s="8">
        <f>IF('INV&lt;10000'!$B710="","",'INV&lt;10000'!Y710)</f>
        <v/>
      </c>
    </row>
    <row r="711">
      <c r="A711">
        <f>IF('INV&lt;10000'!$B711="","",'INV&lt;10000'!B711)</f>
        <v/>
      </c>
      <c r="B711">
        <f>IF('INV&lt;10000'!$B711="","",'INV&lt;10000'!A711)</f>
        <v/>
      </c>
      <c r="C711">
        <f>IF('INV&lt;10000'!$B711="","",'INV&lt;10000'!H711)</f>
        <v/>
      </c>
      <c r="D711">
        <f>IF('INV&lt;10000'!$B711="","",'INV&lt;10000'!I711)</f>
        <v/>
      </c>
      <c r="E711" s="18">
        <f>IF('INV&lt;10000'!$B711="","",'INV&lt;10000'!P711)</f>
        <v/>
      </c>
      <c r="F711" s="8">
        <f>IF('INV&lt;10000'!$B711="","",'INV&lt;10000'!Q711)</f>
        <v/>
      </c>
      <c r="G711" s="18">
        <f>IF('INV&lt;10000'!$B711="","",'INV&lt;10000'!S711)</f>
        <v/>
      </c>
      <c r="H711" s="8">
        <f>IF('INV&lt;10000'!$B711="","",'INV&lt;10000'!T711)</f>
        <v/>
      </c>
      <c r="I711" s="8">
        <f>IF('INV&lt;10000'!$B711="","",'INV&lt;10000'!X711)</f>
        <v/>
      </c>
      <c r="J711" s="8">
        <f>IF('INV&lt;10000'!$B711="","",'INV&lt;10000'!Y711)</f>
        <v/>
      </c>
    </row>
    <row r="712">
      <c r="A712">
        <f>IF('INV&lt;10000'!$B712="","",'INV&lt;10000'!B712)</f>
        <v/>
      </c>
      <c r="B712">
        <f>IF('INV&lt;10000'!$B712="","",'INV&lt;10000'!A712)</f>
        <v/>
      </c>
      <c r="C712">
        <f>IF('INV&lt;10000'!$B712="","",'INV&lt;10000'!H712)</f>
        <v/>
      </c>
      <c r="D712">
        <f>IF('INV&lt;10000'!$B712="","",'INV&lt;10000'!I712)</f>
        <v/>
      </c>
      <c r="E712" s="18">
        <f>IF('INV&lt;10000'!$B712="","",'INV&lt;10000'!P712)</f>
        <v/>
      </c>
      <c r="F712" s="8">
        <f>IF('INV&lt;10000'!$B712="","",'INV&lt;10000'!Q712)</f>
        <v/>
      </c>
      <c r="G712" s="18">
        <f>IF('INV&lt;10000'!$B712="","",'INV&lt;10000'!S712)</f>
        <v/>
      </c>
      <c r="H712" s="8">
        <f>IF('INV&lt;10000'!$B712="","",'INV&lt;10000'!T712)</f>
        <v/>
      </c>
      <c r="I712" s="8">
        <f>IF('INV&lt;10000'!$B712="","",'INV&lt;10000'!X712)</f>
        <v/>
      </c>
      <c r="J712" s="8">
        <f>IF('INV&lt;10000'!$B712="","",'INV&lt;10000'!Y712)</f>
        <v/>
      </c>
    </row>
    <row r="713">
      <c r="A713">
        <f>IF('INV&lt;10000'!$B713="","",'INV&lt;10000'!B713)</f>
        <v/>
      </c>
      <c r="B713">
        <f>IF('INV&lt;10000'!$B713="","",'INV&lt;10000'!A713)</f>
        <v/>
      </c>
      <c r="C713">
        <f>IF('INV&lt;10000'!$B713="","",'INV&lt;10000'!H713)</f>
        <v/>
      </c>
      <c r="D713">
        <f>IF('INV&lt;10000'!$B713="","",'INV&lt;10000'!I713)</f>
        <v/>
      </c>
      <c r="E713" s="18">
        <f>IF('INV&lt;10000'!$B713="","",'INV&lt;10000'!P713)</f>
        <v/>
      </c>
      <c r="F713" s="8">
        <f>IF('INV&lt;10000'!$B713="","",'INV&lt;10000'!Q713)</f>
        <v/>
      </c>
      <c r="G713" s="18">
        <f>IF('INV&lt;10000'!$B713="","",'INV&lt;10000'!S713)</f>
        <v/>
      </c>
      <c r="H713" s="8">
        <f>IF('INV&lt;10000'!$B713="","",'INV&lt;10000'!T713)</f>
        <v/>
      </c>
      <c r="I713" s="8">
        <f>IF('INV&lt;10000'!$B713="","",'INV&lt;10000'!X713)</f>
        <v/>
      </c>
      <c r="J713" s="8">
        <f>IF('INV&lt;10000'!$B713="","",'INV&lt;10000'!Y713)</f>
        <v/>
      </c>
    </row>
    <row r="714">
      <c r="A714">
        <f>IF('INV&lt;10000'!$B714="","",'INV&lt;10000'!B714)</f>
        <v/>
      </c>
      <c r="B714">
        <f>IF('INV&lt;10000'!$B714="","",'INV&lt;10000'!A714)</f>
        <v/>
      </c>
      <c r="C714">
        <f>IF('INV&lt;10000'!$B714="","",'INV&lt;10000'!H714)</f>
        <v/>
      </c>
      <c r="D714">
        <f>IF('INV&lt;10000'!$B714="","",'INV&lt;10000'!I714)</f>
        <v/>
      </c>
      <c r="E714" s="18">
        <f>IF('INV&lt;10000'!$B714="","",'INV&lt;10000'!P714)</f>
        <v/>
      </c>
      <c r="F714" s="8">
        <f>IF('INV&lt;10000'!$B714="","",'INV&lt;10000'!Q714)</f>
        <v/>
      </c>
      <c r="G714" s="18">
        <f>IF('INV&lt;10000'!$B714="","",'INV&lt;10000'!S714)</f>
        <v/>
      </c>
      <c r="H714" s="8">
        <f>IF('INV&lt;10000'!$B714="","",'INV&lt;10000'!T714)</f>
        <v/>
      </c>
      <c r="I714" s="8">
        <f>IF('INV&lt;10000'!$B714="","",'INV&lt;10000'!X714)</f>
        <v/>
      </c>
      <c r="J714" s="8">
        <f>IF('INV&lt;10000'!$B714="","",'INV&lt;10000'!Y714)</f>
        <v/>
      </c>
    </row>
    <row r="715">
      <c r="A715">
        <f>IF('INV&lt;10000'!$B715="","",'INV&lt;10000'!B715)</f>
        <v/>
      </c>
      <c r="B715">
        <f>IF('INV&lt;10000'!$B715="","",'INV&lt;10000'!A715)</f>
        <v/>
      </c>
      <c r="C715">
        <f>IF('INV&lt;10000'!$B715="","",'INV&lt;10000'!H715)</f>
        <v/>
      </c>
      <c r="D715">
        <f>IF('INV&lt;10000'!$B715="","",'INV&lt;10000'!I715)</f>
        <v/>
      </c>
      <c r="E715" s="18">
        <f>IF('INV&lt;10000'!$B715="","",'INV&lt;10000'!P715)</f>
        <v/>
      </c>
      <c r="F715" s="8">
        <f>IF('INV&lt;10000'!$B715="","",'INV&lt;10000'!Q715)</f>
        <v/>
      </c>
      <c r="G715" s="18">
        <f>IF('INV&lt;10000'!$B715="","",'INV&lt;10000'!S715)</f>
        <v/>
      </c>
      <c r="H715" s="8">
        <f>IF('INV&lt;10000'!$B715="","",'INV&lt;10000'!T715)</f>
        <v/>
      </c>
      <c r="I715" s="8">
        <f>IF('INV&lt;10000'!$B715="","",'INV&lt;10000'!X715)</f>
        <v/>
      </c>
      <c r="J715" s="8">
        <f>IF('INV&lt;10000'!$B715="","",'INV&lt;10000'!Y715)</f>
        <v/>
      </c>
    </row>
    <row r="716">
      <c r="A716">
        <f>IF('INV&lt;10000'!$B716="","",'INV&lt;10000'!B716)</f>
        <v/>
      </c>
      <c r="B716">
        <f>IF('INV&lt;10000'!$B716="","",'INV&lt;10000'!A716)</f>
        <v/>
      </c>
      <c r="C716">
        <f>IF('INV&lt;10000'!$B716="","",'INV&lt;10000'!H716)</f>
        <v/>
      </c>
      <c r="D716">
        <f>IF('INV&lt;10000'!$B716="","",'INV&lt;10000'!I716)</f>
        <v/>
      </c>
      <c r="E716" s="18">
        <f>IF('INV&lt;10000'!$B716="","",'INV&lt;10000'!P716)</f>
        <v/>
      </c>
      <c r="F716" s="8">
        <f>IF('INV&lt;10000'!$B716="","",'INV&lt;10000'!Q716)</f>
        <v/>
      </c>
      <c r="G716" s="18">
        <f>IF('INV&lt;10000'!$B716="","",'INV&lt;10000'!S716)</f>
        <v/>
      </c>
      <c r="H716" s="8">
        <f>IF('INV&lt;10000'!$B716="","",'INV&lt;10000'!T716)</f>
        <v/>
      </c>
      <c r="I716" s="8">
        <f>IF('INV&lt;10000'!$B716="","",'INV&lt;10000'!X716)</f>
        <v/>
      </c>
      <c r="J716" s="8">
        <f>IF('INV&lt;10000'!$B716="","",'INV&lt;10000'!Y716)</f>
        <v/>
      </c>
    </row>
    <row r="717">
      <c r="A717">
        <f>IF('INV&lt;10000'!$B717="","",'INV&lt;10000'!B717)</f>
        <v/>
      </c>
      <c r="B717">
        <f>IF('INV&lt;10000'!$B717="","",'INV&lt;10000'!A717)</f>
        <v/>
      </c>
      <c r="C717">
        <f>IF('INV&lt;10000'!$B717="","",'INV&lt;10000'!H717)</f>
        <v/>
      </c>
      <c r="D717">
        <f>IF('INV&lt;10000'!$B717="","",'INV&lt;10000'!I717)</f>
        <v/>
      </c>
      <c r="E717" s="18">
        <f>IF('INV&lt;10000'!$B717="","",'INV&lt;10000'!P717)</f>
        <v/>
      </c>
      <c r="F717" s="8">
        <f>IF('INV&lt;10000'!$B717="","",'INV&lt;10000'!Q717)</f>
        <v/>
      </c>
      <c r="G717" s="18">
        <f>IF('INV&lt;10000'!$B717="","",'INV&lt;10000'!S717)</f>
        <v/>
      </c>
      <c r="H717" s="8">
        <f>IF('INV&lt;10000'!$B717="","",'INV&lt;10000'!T717)</f>
        <v/>
      </c>
      <c r="I717" s="8">
        <f>IF('INV&lt;10000'!$B717="","",'INV&lt;10000'!X717)</f>
        <v/>
      </c>
      <c r="J717" s="8">
        <f>IF('INV&lt;10000'!$B717="","",'INV&lt;10000'!Y717)</f>
        <v/>
      </c>
    </row>
    <row r="718">
      <c r="A718">
        <f>IF('INV&lt;10000'!$B718="","",'INV&lt;10000'!B718)</f>
        <v/>
      </c>
      <c r="B718">
        <f>IF('INV&lt;10000'!$B718="","",'INV&lt;10000'!A718)</f>
        <v/>
      </c>
      <c r="C718">
        <f>IF('INV&lt;10000'!$B718="","",'INV&lt;10000'!H718)</f>
        <v/>
      </c>
      <c r="D718">
        <f>IF('INV&lt;10000'!$B718="","",'INV&lt;10000'!I718)</f>
        <v/>
      </c>
      <c r="E718" s="18">
        <f>IF('INV&lt;10000'!$B718="","",'INV&lt;10000'!P718)</f>
        <v/>
      </c>
      <c r="F718" s="8">
        <f>IF('INV&lt;10000'!$B718="","",'INV&lt;10000'!Q718)</f>
        <v/>
      </c>
      <c r="G718" s="18">
        <f>IF('INV&lt;10000'!$B718="","",'INV&lt;10000'!S718)</f>
        <v/>
      </c>
      <c r="H718" s="8">
        <f>IF('INV&lt;10000'!$B718="","",'INV&lt;10000'!T718)</f>
        <v/>
      </c>
      <c r="I718" s="8">
        <f>IF('INV&lt;10000'!$B718="","",'INV&lt;10000'!X718)</f>
        <v/>
      </c>
      <c r="J718" s="8">
        <f>IF('INV&lt;10000'!$B718="","",'INV&lt;10000'!Y718)</f>
        <v/>
      </c>
    </row>
    <row r="719">
      <c r="A719">
        <f>IF('INV&lt;10000'!$B719="","",'INV&lt;10000'!B719)</f>
        <v/>
      </c>
      <c r="B719">
        <f>IF('INV&lt;10000'!$B719="","",'INV&lt;10000'!A719)</f>
        <v/>
      </c>
      <c r="C719">
        <f>IF('INV&lt;10000'!$B719="","",'INV&lt;10000'!H719)</f>
        <v/>
      </c>
      <c r="D719">
        <f>IF('INV&lt;10000'!$B719="","",'INV&lt;10000'!I719)</f>
        <v/>
      </c>
      <c r="E719" s="18">
        <f>IF('INV&lt;10000'!$B719="","",'INV&lt;10000'!P719)</f>
        <v/>
      </c>
      <c r="F719" s="8">
        <f>IF('INV&lt;10000'!$B719="","",'INV&lt;10000'!Q719)</f>
        <v/>
      </c>
      <c r="G719" s="18">
        <f>IF('INV&lt;10000'!$B719="","",'INV&lt;10000'!S719)</f>
        <v/>
      </c>
      <c r="H719" s="8">
        <f>IF('INV&lt;10000'!$B719="","",'INV&lt;10000'!T719)</f>
        <v/>
      </c>
      <c r="I719" s="8">
        <f>IF('INV&lt;10000'!$B719="","",'INV&lt;10000'!X719)</f>
        <v/>
      </c>
      <c r="J719" s="8">
        <f>IF('INV&lt;10000'!$B719="","",'INV&lt;10000'!Y719)</f>
        <v/>
      </c>
    </row>
    <row r="720">
      <c r="A720">
        <f>IF('INV&lt;10000'!$B720="","",'INV&lt;10000'!B720)</f>
        <v/>
      </c>
      <c r="B720">
        <f>IF('INV&lt;10000'!$B720="","",'INV&lt;10000'!A720)</f>
        <v/>
      </c>
      <c r="C720">
        <f>IF('INV&lt;10000'!$B720="","",'INV&lt;10000'!H720)</f>
        <v/>
      </c>
      <c r="D720">
        <f>IF('INV&lt;10000'!$B720="","",'INV&lt;10000'!I720)</f>
        <v/>
      </c>
      <c r="E720" s="18">
        <f>IF('INV&lt;10000'!$B720="","",'INV&lt;10000'!P720)</f>
        <v/>
      </c>
      <c r="F720" s="8">
        <f>IF('INV&lt;10000'!$B720="","",'INV&lt;10000'!Q720)</f>
        <v/>
      </c>
      <c r="G720" s="18">
        <f>IF('INV&lt;10000'!$B720="","",'INV&lt;10000'!S720)</f>
        <v/>
      </c>
      <c r="H720" s="8">
        <f>IF('INV&lt;10000'!$B720="","",'INV&lt;10000'!T720)</f>
        <v/>
      </c>
      <c r="I720" s="8">
        <f>IF('INV&lt;10000'!$B720="","",'INV&lt;10000'!X720)</f>
        <v/>
      </c>
      <c r="J720" s="8">
        <f>IF('INV&lt;10000'!$B720="","",'INV&lt;10000'!Y720)</f>
        <v/>
      </c>
    </row>
    <row r="721">
      <c r="A721">
        <f>IF('INV&lt;10000'!$B721="","",'INV&lt;10000'!B721)</f>
        <v/>
      </c>
      <c r="B721">
        <f>IF('INV&lt;10000'!$B721="","",'INV&lt;10000'!A721)</f>
        <v/>
      </c>
      <c r="C721">
        <f>IF('INV&lt;10000'!$B721="","",'INV&lt;10000'!H721)</f>
        <v/>
      </c>
      <c r="D721">
        <f>IF('INV&lt;10000'!$B721="","",'INV&lt;10000'!I721)</f>
        <v/>
      </c>
      <c r="E721" s="18">
        <f>IF('INV&lt;10000'!$B721="","",'INV&lt;10000'!P721)</f>
        <v/>
      </c>
      <c r="F721" s="8">
        <f>IF('INV&lt;10000'!$B721="","",'INV&lt;10000'!Q721)</f>
        <v/>
      </c>
      <c r="G721" s="18">
        <f>IF('INV&lt;10000'!$B721="","",'INV&lt;10000'!S721)</f>
        <v/>
      </c>
      <c r="H721" s="8">
        <f>IF('INV&lt;10000'!$B721="","",'INV&lt;10000'!T721)</f>
        <v/>
      </c>
      <c r="I721" s="8">
        <f>IF('INV&lt;10000'!$B721="","",'INV&lt;10000'!X721)</f>
        <v/>
      </c>
      <c r="J721" s="8">
        <f>IF('INV&lt;10000'!$B721="","",'INV&lt;10000'!Y721)</f>
        <v/>
      </c>
    </row>
    <row r="722">
      <c r="A722">
        <f>IF('INV&lt;10000'!$B722="","",'INV&lt;10000'!B722)</f>
        <v/>
      </c>
      <c r="B722">
        <f>IF('INV&lt;10000'!$B722="","",'INV&lt;10000'!A722)</f>
        <v/>
      </c>
      <c r="C722">
        <f>IF('INV&lt;10000'!$B722="","",'INV&lt;10000'!H722)</f>
        <v/>
      </c>
      <c r="D722">
        <f>IF('INV&lt;10000'!$B722="","",'INV&lt;10000'!I722)</f>
        <v/>
      </c>
      <c r="E722" s="18">
        <f>IF('INV&lt;10000'!$B722="","",'INV&lt;10000'!P722)</f>
        <v/>
      </c>
      <c r="F722" s="8">
        <f>IF('INV&lt;10000'!$B722="","",'INV&lt;10000'!Q722)</f>
        <v/>
      </c>
      <c r="G722" s="18">
        <f>IF('INV&lt;10000'!$B722="","",'INV&lt;10000'!S722)</f>
        <v/>
      </c>
      <c r="H722" s="8">
        <f>IF('INV&lt;10000'!$B722="","",'INV&lt;10000'!T722)</f>
        <v/>
      </c>
      <c r="I722" s="8">
        <f>IF('INV&lt;10000'!$B722="","",'INV&lt;10000'!X722)</f>
        <v/>
      </c>
      <c r="J722" s="8">
        <f>IF('INV&lt;10000'!$B722="","",'INV&lt;10000'!Y722)</f>
        <v/>
      </c>
    </row>
    <row r="723">
      <c r="A723">
        <f>IF('INV&lt;10000'!$B723="","",'INV&lt;10000'!B723)</f>
        <v/>
      </c>
      <c r="B723">
        <f>IF('INV&lt;10000'!$B723="","",'INV&lt;10000'!A723)</f>
        <v/>
      </c>
      <c r="C723">
        <f>IF('INV&lt;10000'!$B723="","",'INV&lt;10000'!H723)</f>
        <v/>
      </c>
      <c r="D723">
        <f>IF('INV&lt;10000'!$B723="","",'INV&lt;10000'!I723)</f>
        <v/>
      </c>
      <c r="E723" s="18">
        <f>IF('INV&lt;10000'!$B723="","",'INV&lt;10000'!P723)</f>
        <v/>
      </c>
      <c r="F723" s="8">
        <f>IF('INV&lt;10000'!$B723="","",'INV&lt;10000'!Q723)</f>
        <v/>
      </c>
      <c r="G723" s="18">
        <f>IF('INV&lt;10000'!$B723="","",'INV&lt;10000'!S723)</f>
        <v/>
      </c>
      <c r="H723" s="8">
        <f>IF('INV&lt;10000'!$B723="","",'INV&lt;10000'!T723)</f>
        <v/>
      </c>
      <c r="I723" s="8">
        <f>IF('INV&lt;10000'!$B723="","",'INV&lt;10000'!X723)</f>
        <v/>
      </c>
      <c r="J723" s="8">
        <f>IF('INV&lt;10000'!$B723="","",'INV&lt;10000'!Y723)</f>
        <v/>
      </c>
    </row>
    <row r="724">
      <c r="A724">
        <f>IF('INV&lt;10000'!$B724="","",'INV&lt;10000'!B724)</f>
        <v/>
      </c>
      <c r="B724">
        <f>IF('INV&lt;10000'!$B724="","",'INV&lt;10000'!A724)</f>
        <v/>
      </c>
      <c r="C724">
        <f>IF('INV&lt;10000'!$B724="","",'INV&lt;10000'!H724)</f>
        <v/>
      </c>
      <c r="D724">
        <f>IF('INV&lt;10000'!$B724="","",'INV&lt;10000'!I724)</f>
        <v/>
      </c>
      <c r="E724" s="18">
        <f>IF('INV&lt;10000'!$B724="","",'INV&lt;10000'!P724)</f>
        <v/>
      </c>
      <c r="F724" s="8">
        <f>IF('INV&lt;10000'!$B724="","",'INV&lt;10000'!Q724)</f>
        <v/>
      </c>
      <c r="G724" s="18">
        <f>IF('INV&lt;10000'!$B724="","",'INV&lt;10000'!S724)</f>
        <v/>
      </c>
      <c r="H724" s="8">
        <f>IF('INV&lt;10000'!$B724="","",'INV&lt;10000'!T724)</f>
        <v/>
      </c>
      <c r="I724" s="8">
        <f>IF('INV&lt;10000'!$B724="","",'INV&lt;10000'!X724)</f>
        <v/>
      </c>
      <c r="J724" s="8">
        <f>IF('INV&lt;10000'!$B724="","",'INV&lt;10000'!Y724)</f>
        <v/>
      </c>
    </row>
    <row r="725">
      <c r="A725">
        <f>IF('INV&lt;10000'!$B725="","",'INV&lt;10000'!B725)</f>
        <v/>
      </c>
      <c r="B725">
        <f>IF('INV&lt;10000'!$B725="","",'INV&lt;10000'!A725)</f>
        <v/>
      </c>
      <c r="C725">
        <f>IF('INV&lt;10000'!$B725="","",'INV&lt;10000'!H725)</f>
        <v/>
      </c>
      <c r="D725">
        <f>IF('INV&lt;10000'!$B725="","",'INV&lt;10000'!I725)</f>
        <v/>
      </c>
      <c r="E725" s="18">
        <f>IF('INV&lt;10000'!$B725="","",'INV&lt;10000'!P725)</f>
        <v/>
      </c>
      <c r="F725" s="8">
        <f>IF('INV&lt;10000'!$B725="","",'INV&lt;10000'!Q725)</f>
        <v/>
      </c>
      <c r="G725" s="18">
        <f>IF('INV&lt;10000'!$B725="","",'INV&lt;10000'!S725)</f>
        <v/>
      </c>
      <c r="H725" s="8">
        <f>IF('INV&lt;10000'!$B725="","",'INV&lt;10000'!T725)</f>
        <v/>
      </c>
      <c r="I725" s="8">
        <f>IF('INV&lt;10000'!$B725="","",'INV&lt;10000'!X725)</f>
        <v/>
      </c>
      <c r="J725" s="8">
        <f>IF('INV&lt;10000'!$B725="","",'INV&lt;10000'!Y725)</f>
        <v/>
      </c>
    </row>
    <row r="726">
      <c r="A726">
        <f>IF('INV&lt;10000'!$B726="","",'INV&lt;10000'!B726)</f>
        <v/>
      </c>
      <c r="B726">
        <f>IF('INV&lt;10000'!$B726="","",'INV&lt;10000'!A726)</f>
        <v/>
      </c>
      <c r="C726">
        <f>IF('INV&lt;10000'!$B726="","",'INV&lt;10000'!H726)</f>
        <v/>
      </c>
      <c r="D726">
        <f>IF('INV&lt;10000'!$B726="","",'INV&lt;10000'!I726)</f>
        <v/>
      </c>
      <c r="E726" s="18">
        <f>IF('INV&lt;10000'!$B726="","",'INV&lt;10000'!P726)</f>
        <v/>
      </c>
      <c r="F726" s="8">
        <f>IF('INV&lt;10000'!$B726="","",'INV&lt;10000'!Q726)</f>
        <v/>
      </c>
      <c r="G726" s="18">
        <f>IF('INV&lt;10000'!$B726="","",'INV&lt;10000'!S726)</f>
        <v/>
      </c>
      <c r="H726" s="8">
        <f>IF('INV&lt;10000'!$B726="","",'INV&lt;10000'!T726)</f>
        <v/>
      </c>
      <c r="I726" s="8">
        <f>IF('INV&lt;10000'!$B726="","",'INV&lt;10000'!X726)</f>
        <v/>
      </c>
      <c r="J726" s="8">
        <f>IF('INV&lt;10000'!$B726="","",'INV&lt;10000'!Y726)</f>
        <v/>
      </c>
    </row>
    <row r="727">
      <c r="A727">
        <f>IF('INV&lt;10000'!$B727="","",'INV&lt;10000'!B727)</f>
        <v/>
      </c>
      <c r="B727">
        <f>IF('INV&lt;10000'!$B727="","",'INV&lt;10000'!A727)</f>
        <v/>
      </c>
      <c r="C727">
        <f>IF('INV&lt;10000'!$B727="","",'INV&lt;10000'!H727)</f>
        <v/>
      </c>
      <c r="D727">
        <f>IF('INV&lt;10000'!$B727="","",'INV&lt;10000'!I727)</f>
        <v/>
      </c>
      <c r="E727" s="18">
        <f>IF('INV&lt;10000'!$B727="","",'INV&lt;10000'!P727)</f>
        <v/>
      </c>
      <c r="F727" s="8">
        <f>IF('INV&lt;10000'!$B727="","",'INV&lt;10000'!Q727)</f>
        <v/>
      </c>
      <c r="G727" s="18">
        <f>IF('INV&lt;10000'!$B727="","",'INV&lt;10000'!S727)</f>
        <v/>
      </c>
      <c r="H727" s="8">
        <f>IF('INV&lt;10000'!$B727="","",'INV&lt;10000'!T727)</f>
        <v/>
      </c>
      <c r="I727" s="8">
        <f>IF('INV&lt;10000'!$B727="","",'INV&lt;10000'!X727)</f>
        <v/>
      </c>
      <c r="J727" s="8">
        <f>IF('INV&lt;10000'!$B727="","",'INV&lt;10000'!Y727)</f>
        <v/>
      </c>
    </row>
    <row r="728">
      <c r="A728">
        <f>IF('INV&lt;10000'!$B728="","",'INV&lt;10000'!B728)</f>
        <v/>
      </c>
      <c r="B728">
        <f>IF('INV&lt;10000'!$B728="","",'INV&lt;10000'!A728)</f>
        <v/>
      </c>
      <c r="C728">
        <f>IF('INV&lt;10000'!$B728="","",'INV&lt;10000'!H728)</f>
        <v/>
      </c>
      <c r="D728">
        <f>IF('INV&lt;10000'!$B728="","",'INV&lt;10000'!I728)</f>
        <v/>
      </c>
      <c r="E728" s="18">
        <f>IF('INV&lt;10000'!$B728="","",'INV&lt;10000'!P728)</f>
        <v/>
      </c>
      <c r="F728" s="8">
        <f>IF('INV&lt;10000'!$B728="","",'INV&lt;10000'!Q728)</f>
        <v/>
      </c>
      <c r="G728" s="18">
        <f>IF('INV&lt;10000'!$B728="","",'INV&lt;10000'!S728)</f>
        <v/>
      </c>
      <c r="H728" s="8">
        <f>IF('INV&lt;10000'!$B728="","",'INV&lt;10000'!T728)</f>
        <v/>
      </c>
      <c r="I728" s="8">
        <f>IF('INV&lt;10000'!$B728="","",'INV&lt;10000'!X728)</f>
        <v/>
      </c>
      <c r="J728" s="8">
        <f>IF('INV&lt;10000'!$B728="","",'INV&lt;10000'!Y728)</f>
        <v/>
      </c>
    </row>
    <row r="729">
      <c r="A729">
        <f>IF('INV&lt;10000'!$B729="","",'INV&lt;10000'!B729)</f>
        <v/>
      </c>
      <c r="B729">
        <f>IF('INV&lt;10000'!$B729="","",'INV&lt;10000'!A729)</f>
        <v/>
      </c>
      <c r="C729">
        <f>IF('INV&lt;10000'!$B729="","",'INV&lt;10000'!H729)</f>
        <v/>
      </c>
      <c r="D729">
        <f>IF('INV&lt;10000'!$B729="","",'INV&lt;10000'!I729)</f>
        <v/>
      </c>
      <c r="E729" s="18">
        <f>IF('INV&lt;10000'!$B729="","",'INV&lt;10000'!P729)</f>
        <v/>
      </c>
      <c r="F729" s="8">
        <f>IF('INV&lt;10000'!$B729="","",'INV&lt;10000'!Q729)</f>
        <v/>
      </c>
      <c r="G729" s="18">
        <f>IF('INV&lt;10000'!$B729="","",'INV&lt;10000'!S729)</f>
        <v/>
      </c>
      <c r="H729" s="8">
        <f>IF('INV&lt;10000'!$B729="","",'INV&lt;10000'!T729)</f>
        <v/>
      </c>
      <c r="I729" s="8">
        <f>IF('INV&lt;10000'!$B729="","",'INV&lt;10000'!X729)</f>
        <v/>
      </c>
      <c r="J729" s="8">
        <f>IF('INV&lt;10000'!$B729="","",'INV&lt;10000'!Y729)</f>
        <v/>
      </c>
    </row>
    <row r="730">
      <c r="A730">
        <f>IF('INV&lt;10000'!$B730="","",'INV&lt;10000'!B730)</f>
        <v/>
      </c>
      <c r="B730">
        <f>IF('INV&lt;10000'!$B730="","",'INV&lt;10000'!A730)</f>
        <v/>
      </c>
      <c r="C730">
        <f>IF('INV&lt;10000'!$B730="","",'INV&lt;10000'!H730)</f>
        <v/>
      </c>
      <c r="D730">
        <f>IF('INV&lt;10000'!$B730="","",'INV&lt;10000'!I730)</f>
        <v/>
      </c>
      <c r="E730" s="18">
        <f>IF('INV&lt;10000'!$B730="","",'INV&lt;10000'!P730)</f>
        <v/>
      </c>
      <c r="F730" s="8">
        <f>IF('INV&lt;10000'!$B730="","",'INV&lt;10000'!Q730)</f>
        <v/>
      </c>
      <c r="G730" s="18">
        <f>IF('INV&lt;10000'!$B730="","",'INV&lt;10000'!S730)</f>
        <v/>
      </c>
      <c r="H730" s="8">
        <f>IF('INV&lt;10000'!$B730="","",'INV&lt;10000'!T730)</f>
        <v/>
      </c>
      <c r="I730" s="8">
        <f>IF('INV&lt;10000'!$B730="","",'INV&lt;10000'!X730)</f>
        <v/>
      </c>
      <c r="J730" s="8">
        <f>IF('INV&lt;10000'!$B730="","",'INV&lt;10000'!Y730)</f>
        <v/>
      </c>
    </row>
    <row r="731">
      <c r="A731">
        <f>IF('INV&lt;10000'!$B731="","",'INV&lt;10000'!B731)</f>
        <v/>
      </c>
      <c r="B731">
        <f>IF('INV&lt;10000'!$B731="","",'INV&lt;10000'!A731)</f>
        <v/>
      </c>
      <c r="C731">
        <f>IF('INV&lt;10000'!$B731="","",'INV&lt;10000'!H731)</f>
        <v/>
      </c>
      <c r="D731">
        <f>IF('INV&lt;10000'!$B731="","",'INV&lt;10000'!I731)</f>
        <v/>
      </c>
      <c r="E731" s="18">
        <f>IF('INV&lt;10000'!$B731="","",'INV&lt;10000'!P731)</f>
        <v/>
      </c>
      <c r="F731" s="8">
        <f>IF('INV&lt;10000'!$B731="","",'INV&lt;10000'!Q731)</f>
        <v/>
      </c>
      <c r="G731" s="18">
        <f>IF('INV&lt;10000'!$B731="","",'INV&lt;10000'!S731)</f>
        <v/>
      </c>
      <c r="H731" s="8">
        <f>IF('INV&lt;10000'!$B731="","",'INV&lt;10000'!T731)</f>
        <v/>
      </c>
      <c r="I731" s="8">
        <f>IF('INV&lt;10000'!$B731="","",'INV&lt;10000'!X731)</f>
        <v/>
      </c>
      <c r="J731" s="8">
        <f>IF('INV&lt;10000'!$B731="","",'INV&lt;10000'!Y731)</f>
        <v/>
      </c>
    </row>
    <row r="732">
      <c r="A732">
        <f>IF('INV&lt;10000'!$B732="","",'INV&lt;10000'!B732)</f>
        <v/>
      </c>
      <c r="B732">
        <f>IF('INV&lt;10000'!$B732="","",'INV&lt;10000'!A732)</f>
        <v/>
      </c>
      <c r="C732">
        <f>IF('INV&lt;10000'!$B732="","",'INV&lt;10000'!H732)</f>
        <v/>
      </c>
      <c r="D732">
        <f>IF('INV&lt;10000'!$B732="","",'INV&lt;10000'!I732)</f>
        <v/>
      </c>
      <c r="E732" s="18">
        <f>IF('INV&lt;10000'!$B732="","",'INV&lt;10000'!P732)</f>
        <v/>
      </c>
      <c r="F732" s="8">
        <f>IF('INV&lt;10000'!$B732="","",'INV&lt;10000'!Q732)</f>
        <v/>
      </c>
      <c r="G732" s="18">
        <f>IF('INV&lt;10000'!$B732="","",'INV&lt;10000'!S732)</f>
        <v/>
      </c>
      <c r="H732" s="8">
        <f>IF('INV&lt;10000'!$B732="","",'INV&lt;10000'!T732)</f>
        <v/>
      </c>
      <c r="I732" s="8">
        <f>IF('INV&lt;10000'!$B732="","",'INV&lt;10000'!X732)</f>
        <v/>
      </c>
      <c r="J732" s="8">
        <f>IF('INV&lt;10000'!$B732="","",'INV&lt;10000'!Y732)</f>
        <v/>
      </c>
    </row>
    <row r="733">
      <c r="A733">
        <f>IF('INV&lt;10000'!$B733="","",'INV&lt;10000'!B733)</f>
        <v/>
      </c>
      <c r="B733">
        <f>IF('INV&lt;10000'!$B733="","",'INV&lt;10000'!A733)</f>
        <v/>
      </c>
      <c r="C733">
        <f>IF('INV&lt;10000'!$B733="","",'INV&lt;10000'!H733)</f>
        <v/>
      </c>
      <c r="D733">
        <f>IF('INV&lt;10000'!$B733="","",'INV&lt;10000'!I733)</f>
        <v/>
      </c>
      <c r="E733" s="18">
        <f>IF('INV&lt;10000'!$B733="","",'INV&lt;10000'!P733)</f>
        <v/>
      </c>
      <c r="F733" s="8">
        <f>IF('INV&lt;10000'!$B733="","",'INV&lt;10000'!Q733)</f>
        <v/>
      </c>
      <c r="G733" s="18">
        <f>IF('INV&lt;10000'!$B733="","",'INV&lt;10000'!S733)</f>
        <v/>
      </c>
      <c r="H733" s="8">
        <f>IF('INV&lt;10000'!$B733="","",'INV&lt;10000'!T733)</f>
        <v/>
      </c>
      <c r="I733" s="8">
        <f>IF('INV&lt;10000'!$B733="","",'INV&lt;10000'!X733)</f>
        <v/>
      </c>
      <c r="J733" s="8">
        <f>IF('INV&lt;10000'!$B733="","",'INV&lt;10000'!Y733)</f>
        <v/>
      </c>
    </row>
    <row r="734">
      <c r="A734">
        <f>IF('INV&lt;10000'!$B734="","",'INV&lt;10000'!B734)</f>
        <v/>
      </c>
      <c r="B734">
        <f>IF('INV&lt;10000'!$B734="","",'INV&lt;10000'!A734)</f>
        <v/>
      </c>
      <c r="C734">
        <f>IF('INV&lt;10000'!$B734="","",'INV&lt;10000'!H734)</f>
        <v/>
      </c>
      <c r="D734">
        <f>IF('INV&lt;10000'!$B734="","",'INV&lt;10000'!I734)</f>
        <v/>
      </c>
      <c r="E734" s="18">
        <f>IF('INV&lt;10000'!$B734="","",'INV&lt;10000'!P734)</f>
        <v/>
      </c>
      <c r="F734" s="8">
        <f>IF('INV&lt;10000'!$B734="","",'INV&lt;10000'!Q734)</f>
        <v/>
      </c>
      <c r="G734" s="18">
        <f>IF('INV&lt;10000'!$B734="","",'INV&lt;10000'!S734)</f>
        <v/>
      </c>
      <c r="H734" s="8">
        <f>IF('INV&lt;10000'!$B734="","",'INV&lt;10000'!T734)</f>
        <v/>
      </c>
      <c r="I734" s="8">
        <f>IF('INV&lt;10000'!$B734="","",'INV&lt;10000'!X734)</f>
        <v/>
      </c>
      <c r="J734" s="8">
        <f>IF('INV&lt;10000'!$B734="","",'INV&lt;10000'!Y734)</f>
        <v/>
      </c>
    </row>
    <row r="735">
      <c r="A735">
        <f>IF('INV&lt;10000'!$B735="","",'INV&lt;10000'!B735)</f>
        <v/>
      </c>
      <c r="B735">
        <f>IF('INV&lt;10000'!$B735="","",'INV&lt;10000'!A735)</f>
        <v/>
      </c>
      <c r="C735">
        <f>IF('INV&lt;10000'!$B735="","",'INV&lt;10000'!H735)</f>
        <v/>
      </c>
      <c r="D735">
        <f>IF('INV&lt;10000'!$B735="","",'INV&lt;10000'!I735)</f>
        <v/>
      </c>
      <c r="E735" s="18">
        <f>IF('INV&lt;10000'!$B735="","",'INV&lt;10000'!P735)</f>
        <v/>
      </c>
      <c r="F735" s="8">
        <f>IF('INV&lt;10000'!$B735="","",'INV&lt;10000'!Q735)</f>
        <v/>
      </c>
      <c r="G735" s="18">
        <f>IF('INV&lt;10000'!$B735="","",'INV&lt;10000'!S735)</f>
        <v/>
      </c>
      <c r="H735" s="8">
        <f>IF('INV&lt;10000'!$B735="","",'INV&lt;10000'!T735)</f>
        <v/>
      </c>
      <c r="I735" s="8">
        <f>IF('INV&lt;10000'!$B735="","",'INV&lt;10000'!X735)</f>
        <v/>
      </c>
      <c r="J735" s="8">
        <f>IF('INV&lt;10000'!$B735="","",'INV&lt;10000'!Y735)</f>
        <v/>
      </c>
    </row>
    <row r="736">
      <c r="A736">
        <f>IF('INV&lt;10000'!$B736="","",'INV&lt;10000'!B736)</f>
        <v/>
      </c>
      <c r="B736">
        <f>IF('INV&lt;10000'!$B736="","",'INV&lt;10000'!A736)</f>
        <v/>
      </c>
      <c r="C736">
        <f>IF('INV&lt;10000'!$B736="","",'INV&lt;10000'!H736)</f>
        <v/>
      </c>
      <c r="D736">
        <f>IF('INV&lt;10000'!$B736="","",'INV&lt;10000'!I736)</f>
        <v/>
      </c>
      <c r="E736" s="18">
        <f>IF('INV&lt;10000'!$B736="","",'INV&lt;10000'!P736)</f>
        <v/>
      </c>
      <c r="F736" s="8">
        <f>IF('INV&lt;10000'!$B736="","",'INV&lt;10000'!Q736)</f>
        <v/>
      </c>
      <c r="G736" s="18">
        <f>IF('INV&lt;10000'!$B736="","",'INV&lt;10000'!S736)</f>
        <v/>
      </c>
      <c r="H736" s="8">
        <f>IF('INV&lt;10000'!$B736="","",'INV&lt;10000'!T736)</f>
        <v/>
      </c>
      <c r="I736" s="8">
        <f>IF('INV&lt;10000'!$B736="","",'INV&lt;10000'!X736)</f>
        <v/>
      </c>
      <c r="J736" s="8">
        <f>IF('INV&lt;10000'!$B736="","",'INV&lt;10000'!Y736)</f>
        <v/>
      </c>
    </row>
    <row r="737">
      <c r="A737">
        <f>IF('INV&lt;10000'!$B737="","",'INV&lt;10000'!B737)</f>
        <v/>
      </c>
      <c r="B737">
        <f>IF('INV&lt;10000'!$B737="","",'INV&lt;10000'!A737)</f>
        <v/>
      </c>
      <c r="C737">
        <f>IF('INV&lt;10000'!$B737="","",'INV&lt;10000'!H737)</f>
        <v/>
      </c>
      <c r="D737">
        <f>IF('INV&lt;10000'!$B737="","",'INV&lt;10000'!I737)</f>
        <v/>
      </c>
      <c r="E737" s="18">
        <f>IF('INV&lt;10000'!$B737="","",'INV&lt;10000'!P737)</f>
        <v/>
      </c>
      <c r="F737" s="8">
        <f>IF('INV&lt;10000'!$B737="","",'INV&lt;10000'!Q737)</f>
        <v/>
      </c>
      <c r="G737" s="18">
        <f>IF('INV&lt;10000'!$B737="","",'INV&lt;10000'!S737)</f>
        <v/>
      </c>
      <c r="H737" s="8">
        <f>IF('INV&lt;10000'!$B737="","",'INV&lt;10000'!T737)</f>
        <v/>
      </c>
      <c r="I737" s="8">
        <f>IF('INV&lt;10000'!$B737="","",'INV&lt;10000'!X737)</f>
        <v/>
      </c>
      <c r="J737" s="8">
        <f>IF('INV&lt;10000'!$B737="","",'INV&lt;10000'!Y737)</f>
        <v/>
      </c>
    </row>
    <row r="738">
      <c r="A738">
        <f>IF('INV&lt;10000'!$B738="","",'INV&lt;10000'!B738)</f>
        <v/>
      </c>
      <c r="B738">
        <f>IF('INV&lt;10000'!$B738="","",'INV&lt;10000'!A738)</f>
        <v/>
      </c>
      <c r="C738">
        <f>IF('INV&lt;10000'!$B738="","",'INV&lt;10000'!H738)</f>
        <v/>
      </c>
      <c r="D738">
        <f>IF('INV&lt;10000'!$B738="","",'INV&lt;10000'!I738)</f>
        <v/>
      </c>
      <c r="E738" s="18">
        <f>IF('INV&lt;10000'!$B738="","",'INV&lt;10000'!P738)</f>
        <v/>
      </c>
      <c r="F738" s="8">
        <f>IF('INV&lt;10000'!$B738="","",'INV&lt;10000'!Q738)</f>
        <v/>
      </c>
      <c r="G738" s="18">
        <f>IF('INV&lt;10000'!$B738="","",'INV&lt;10000'!S738)</f>
        <v/>
      </c>
      <c r="H738" s="8">
        <f>IF('INV&lt;10000'!$B738="","",'INV&lt;10000'!T738)</f>
        <v/>
      </c>
      <c r="I738" s="8">
        <f>IF('INV&lt;10000'!$B738="","",'INV&lt;10000'!X738)</f>
        <v/>
      </c>
      <c r="J738" s="8">
        <f>IF('INV&lt;10000'!$B738="","",'INV&lt;10000'!Y738)</f>
        <v/>
      </c>
    </row>
    <row r="739">
      <c r="A739">
        <f>IF('INV&lt;10000'!$B739="","",'INV&lt;10000'!B739)</f>
        <v/>
      </c>
      <c r="B739">
        <f>IF('INV&lt;10000'!$B739="","",'INV&lt;10000'!A739)</f>
        <v/>
      </c>
      <c r="C739">
        <f>IF('INV&lt;10000'!$B739="","",'INV&lt;10000'!H739)</f>
        <v/>
      </c>
      <c r="D739">
        <f>IF('INV&lt;10000'!$B739="","",'INV&lt;10000'!I739)</f>
        <v/>
      </c>
      <c r="E739" s="18">
        <f>IF('INV&lt;10000'!$B739="","",'INV&lt;10000'!P739)</f>
        <v/>
      </c>
      <c r="F739" s="8">
        <f>IF('INV&lt;10000'!$B739="","",'INV&lt;10000'!Q739)</f>
        <v/>
      </c>
      <c r="G739" s="18">
        <f>IF('INV&lt;10000'!$B739="","",'INV&lt;10000'!S739)</f>
        <v/>
      </c>
      <c r="H739" s="8">
        <f>IF('INV&lt;10000'!$B739="","",'INV&lt;10000'!T739)</f>
        <v/>
      </c>
      <c r="I739" s="8">
        <f>IF('INV&lt;10000'!$B739="","",'INV&lt;10000'!X739)</f>
        <v/>
      </c>
      <c r="J739" s="8">
        <f>IF('INV&lt;10000'!$B739="","",'INV&lt;10000'!Y739)</f>
        <v/>
      </c>
    </row>
    <row r="740">
      <c r="A740">
        <f>IF('INV&lt;10000'!$B740="","",'INV&lt;10000'!B740)</f>
        <v/>
      </c>
      <c r="B740">
        <f>IF('INV&lt;10000'!$B740="","",'INV&lt;10000'!A740)</f>
        <v/>
      </c>
      <c r="C740">
        <f>IF('INV&lt;10000'!$B740="","",'INV&lt;10000'!H740)</f>
        <v/>
      </c>
      <c r="D740">
        <f>IF('INV&lt;10000'!$B740="","",'INV&lt;10000'!I740)</f>
        <v/>
      </c>
      <c r="E740" s="18">
        <f>IF('INV&lt;10000'!$B740="","",'INV&lt;10000'!P740)</f>
        <v/>
      </c>
      <c r="F740" s="8">
        <f>IF('INV&lt;10000'!$B740="","",'INV&lt;10000'!Q740)</f>
        <v/>
      </c>
      <c r="G740" s="18">
        <f>IF('INV&lt;10000'!$B740="","",'INV&lt;10000'!S740)</f>
        <v/>
      </c>
      <c r="H740" s="8">
        <f>IF('INV&lt;10000'!$B740="","",'INV&lt;10000'!T740)</f>
        <v/>
      </c>
      <c r="I740" s="8">
        <f>IF('INV&lt;10000'!$B740="","",'INV&lt;10000'!X740)</f>
        <v/>
      </c>
      <c r="J740" s="8">
        <f>IF('INV&lt;10000'!$B740="","",'INV&lt;10000'!Y740)</f>
        <v/>
      </c>
    </row>
    <row r="741">
      <c r="A741">
        <f>IF('INV&lt;10000'!$B741="","",'INV&lt;10000'!B741)</f>
        <v/>
      </c>
      <c r="B741">
        <f>IF('INV&lt;10000'!$B741="","",'INV&lt;10000'!A741)</f>
        <v/>
      </c>
      <c r="C741">
        <f>IF('INV&lt;10000'!$B741="","",'INV&lt;10000'!H741)</f>
        <v/>
      </c>
      <c r="D741">
        <f>IF('INV&lt;10000'!$B741="","",'INV&lt;10000'!I741)</f>
        <v/>
      </c>
      <c r="E741" s="18">
        <f>IF('INV&lt;10000'!$B741="","",'INV&lt;10000'!P741)</f>
        <v/>
      </c>
      <c r="F741" s="8">
        <f>IF('INV&lt;10000'!$B741="","",'INV&lt;10000'!Q741)</f>
        <v/>
      </c>
      <c r="G741" s="18">
        <f>IF('INV&lt;10000'!$B741="","",'INV&lt;10000'!S741)</f>
        <v/>
      </c>
      <c r="H741" s="8">
        <f>IF('INV&lt;10000'!$B741="","",'INV&lt;10000'!T741)</f>
        <v/>
      </c>
      <c r="I741" s="8">
        <f>IF('INV&lt;10000'!$B741="","",'INV&lt;10000'!X741)</f>
        <v/>
      </c>
      <c r="J741" s="8">
        <f>IF('INV&lt;10000'!$B741="","",'INV&lt;10000'!Y741)</f>
        <v/>
      </c>
    </row>
    <row r="742">
      <c r="A742">
        <f>IF('INV&lt;10000'!$B742="","",'INV&lt;10000'!B742)</f>
        <v/>
      </c>
      <c r="B742">
        <f>IF('INV&lt;10000'!$B742="","",'INV&lt;10000'!A742)</f>
        <v/>
      </c>
      <c r="C742">
        <f>IF('INV&lt;10000'!$B742="","",'INV&lt;10000'!H742)</f>
        <v/>
      </c>
      <c r="D742">
        <f>IF('INV&lt;10000'!$B742="","",'INV&lt;10000'!I742)</f>
        <v/>
      </c>
      <c r="E742" s="18">
        <f>IF('INV&lt;10000'!$B742="","",'INV&lt;10000'!P742)</f>
        <v/>
      </c>
      <c r="F742" s="8">
        <f>IF('INV&lt;10000'!$B742="","",'INV&lt;10000'!Q742)</f>
        <v/>
      </c>
      <c r="G742" s="18">
        <f>IF('INV&lt;10000'!$B742="","",'INV&lt;10000'!S742)</f>
        <v/>
      </c>
      <c r="H742" s="8">
        <f>IF('INV&lt;10000'!$B742="","",'INV&lt;10000'!T742)</f>
        <v/>
      </c>
      <c r="I742" s="8">
        <f>IF('INV&lt;10000'!$B742="","",'INV&lt;10000'!X742)</f>
        <v/>
      </c>
      <c r="J742" s="8">
        <f>IF('INV&lt;10000'!$B742="","",'INV&lt;10000'!Y742)</f>
        <v/>
      </c>
    </row>
    <row r="743">
      <c r="A743">
        <f>IF('INV&lt;10000'!$B743="","",'INV&lt;10000'!B743)</f>
        <v/>
      </c>
      <c r="B743">
        <f>IF('INV&lt;10000'!$B743="","",'INV&lt;10000'!A743)</f>
        <v/>
      </c>
      <c r="C743">
        <f>IF('INV&lt;10000'!$B743="","",'INV&lt;10000'!H743)</f>
        <v/>
      </c>
      <c r="D743">
        <f>IF('INV&lt;10000'!$B743="","",'INV&lt;10000'!I743)</f>
        <v/>
      </c>
      <c r="E743" s="18">
        <f>IF('INV&lt;10000'!$B743="","",'INV&lt;10000'!P743)</f>
        <v/>
      </c>
      <c r="F743" s="8">
        <f>IF('INV&lt;10000'!$B743="","",'INV&lt;10000'!Q743)</f>
        <v/>
      </c>
      <c r="G743" s="18">
        <f>IF('INV&lt;10000'!$B743="","",'INV&lt;10000'!S743)</f>
        <v/>
      </c>
      <c r="H743" s="8">
        <f>IF('INV&lt;10000'!$B743="","",'INV&lt;10000'!T743)</f>
        <v/>
      </c>
      <c r="I743" s="8">
        <f>IF('INV&lt;10000'!$B743="","",'INV&lt;10000'!X743)</f>
        <v/>
      </c>
      <c r="J743" s="8">
        <f>IF('INV&lt;10000'!$B743="","",'INV&lt;10000'!Y743)</f>
        <v/>
      </c>
    </row>
    <row r="744">
      <c r="A744">
        <f>IF('INV&lt;10000'!$B744="","",'INV&lt;10000'!B744)</f>
        <v/>
      </c>
      <c r="B744">
        <f>IF('INV&lt;10000'!$B744="","",'INV&lt;10000'!A744)</f>
        <v/>
      </c>
      <c r="C744">
        <f>IF('INV&lt;10000'!$B744="","",'INV&lt;10000'!H744)</f>
        <v/>
      </c>
      <c r="D744">
        <f>IF('INV&lt;10000'!$B744="","",'INV&lt;10000'!I744)</f>
        <v/>
      </c>
      <c r="E744" s="18">
        <f>IF('INV&lt;10000'!$B744="","",'INV&lt;10000'!P744)</f>
        <v/>
      </c>
      <c r="F744" s="8">
        <f>IF('INV&lt;10000'!$B744="","",'INV&lt;10000'!Q744)</f>
        <v/>
      </c>
      <c r="G744" s="18">
        <f>IF('INV&lt;10000'!$B744="","",'INV&lt;10000'!S744)</f>
        <v/>
      </c>
      <c r="H744" s="8">
        <f>IF('INV&lt;10000'!$B744="","",'INV&lt;10000'!T744)</f>
        <v/>
      </c>
      <c r="I744" s="8">
        <f>IF('INV&lt;10000'!$B744="","",'INV&lt;10000'!X744)</f>
        <v/>
      </c>
      <c r="J744" s="8">
        <f>IF('INV&lt;10000'!$B744="","",'INV&lt;10000'!Y744)</f>
        <v/>
      </c>
    </row>
    <row r="745">
      <c r="A745">
        <f>IF('INV&lt;10000'!$B745="","",'INV&lt;10000'!B745)</f>
        <v/>
      </c>
      <c r="B745">
        <f>IF('INV&lt;10000'!$B745="","",'INV&lt;10000'!A745)</f>
        <v/>
      </c>
      <c r="C745">
        <f>IF('INV&lt;10000'!$B745="","",'INV&lt;10000'!H745)</f>
        <v/>
      </c>
      <c r="D745">
        <f>IF('INV&lt;10000'!$B745="","",'INV&lt;10000'!I745)</f>
        <v/>
      </c>
      <c r="E745" s="18">
        <f>IF('INV&lt;10000'!$B745="","",'INV&lt;10000'!P745)</f>
        <v/>
      </c>
      <c r="F745" s="8">
        <f>IF('INV&lt;10000'!$B745="","",'INV&lt;10000'!Q745)</f>
        <v/>
      </c>
      <c r="G745" s="18">
        <f>IF('INV&lt;10000'!$B745="","",'INV&lt;10000'!S745)</f>
        <v/>
      </c>
      <c r="H745" s="8">
        <f>IF('INV&lt;10000'!$B745="","",'INV&lt;10000'!T745)</f>
        <v/>
      </c>
      <c r="I745" s="8">
        <f>IF('INV&lt;10000'!$B745="","",'INV&lt;10000'!X745)</f>
        <v/>
      </c>
      <c r="J745" s="8">
        <f>IF('INV&lt;10000'!$B745="","",'INV&lt;10000'!Y745)</f>
        <v/>
      </c>
    </row>
    <row r="746">
      <c r="A746">
        <f>IF('INV&lt;10000'!$B746="","",'INV&lt;10000'!B746)</f>
        <v/>
      </c>
      <c r="B746">
        <f>IF('INV&lt;10000'!$B746="","",'INV&lt;10000'!A746)</f>
        <v/>
      </c>
      <c r="C746">
        <f>IF('INV&lt;10000'!$B746="","",'INV&lt;10000'!H746)</f>
        <v/>
      </c>
      <c r="D746">
        <f>IF('INV&lt;10000'!$B746="","",'INV&lt;10000'!I746)</f>
        <v/>
      </c>
      <c r="E746" s="18">
        <f>IF('INV&lt;10000'!$B746="","",'INV&lt;10000'!P746)</f>
        <v/>
      </c>
      <c r="F746" s="8">
        <f>IF('INV&lt;10000'!$B746="","",'INV&lt;10000'!Q746)</f>
        <v/>
      </c>
      <c r="G746" s="18">
        <f>IF('INV&lt;10000'!$B746="","",'INV&lt;10000'!S746)</f>
        <v/>
      </c>
      <c r="H746" s="8">
        <f>IF('INV&lt;10000'!$B746="","",'INV&lt;10000'!T746)</f>
        <v/>
      </c>
      <c r="I746" s="8">
        <f>IF('INV&lt;10000'!$B746="","",'INV&lt;10000'!X746)</f>
        <v/>
      </c>
      <c r="J746" s="8">
        <f>IF('INV&lt;10000'!$B746="","",'INV&lt;10000'!Y746)</f>
        <v/>
      </c>
    </row>
    <row r="747">
      <c r="A747">
        <f>IF('INV&lt;10000'!$B747="","",'INV&lt;10000'!B747)</f>
        <v/>
      </c>
      <c r="B747">
        <f>IF('INV&lt;10000'!$B747="","",'INV&lt;10000'!A747)</f>
        <v/>
      </c>
      <c r="C747">
        <f>IF('INV&lt;10000'!$B747="","",'INV&lt;10000'!H747)</f>
        <v/>
      </c>
      <c r="D747">
        <f>IF('INV&lt;10000'!$B747="","",'INV&lt;10000'!I747)</f>
        <v/>
      </c>
      <c r="E747" s="18">
        <f>IF('INV&lt;10000'!$B747="","",'INV&lt;10000'!P747)</f>
        <v/>
      </c>
      <c r="F747" s="8">
        <f>IF('INV&lt;10000'!$B747="","",'INV&lt;10000'!Q747)</f>
        <v/>
      </c>
      <c r="G747" s="18">
        <f>IF('INV&lt;10000'!$B747="","",'INV&lt;10000'!S747)</f>
        <v/>
      </c>
      <c r="H747" s="8">
        <f>IF('INV&lt;10000'!$B747="","",'INV&lt;10000'!T747)</f>
        <v/>
      </c>
      <c r="I747" s="8">
        <f>IF('INV&lt;10000'!$B747="","",'INV&lt;10000'!X747)</f>
        <v/>
      </c>
      <c r="J747" s="8">
        <f>IF('INV&lt;10000'!$B747="","",'INV&lt;10000'!Y747)</f>
        <v/>
      </c>
    </row>
    <row r="748">
      <c r="A748">
        <f>IF('INV&lt;10000'!$B748="","",'INV&lt;10000'!B748)</f>
        <v/>
      </c>
      <c r="B748">
        <f>IF('INV&lt;10000'!$B748="","",'INV&lt;10000'!A748)</f>
        <v/>
      </c>
      <c r="C748">
        <f>IF('INV&lt;10000'!$B748="","",'INV&lt;10000'!H748)</f>
        <v/>
      </c>
      <c r="D748">
        <f>IF('INV&lt;10000'!$B748="","",'INV&lt;10000'!I748)</f>
        <v/>
      </c>
      <c r="E748" s="18">
        <f>IF('INV&lt;10000'!$B748="","",'INV&lt;10000'!P748)</f>
        <v/>
      </c>
      <c r="F748" s="8">
        <f>IF('INV&lt;10000'!$B748="","",'INV&lt;10000'!Q748)</f>
        <v/>
      </c>
      <c r="G748" s="18">
        <f>IF('INV&lt;10000'!$B748="","",'INV&lt;10000'!S748)</f>
        <v/>
      </c>
      <c r="H748" s="8">
        <f>IF('INV&lt;10000'!$B748="","",'INV&lt;10000'!T748)</f>
        <v/>
      </c>
      <c r="I748" s="8">
        <f>IF('INV&lt;10000'!$B748="","",'INV&lt;10000'!X748)</f>
        <v/>
      </c>
      <c r="J748" s="8">
        <f>IF('INV&lt;10000'!$B748="","",'INV&lt;10000'!Y748)</f>
        <v/>
      </c>
    </row>
    <row r="749">
      <c r="A749">
        <f>IF('INV&lt;10000'!$B749="","",'INV&lt;10000'!B749)</f>
        <v/>
      </c>
      <c r="B749">
        <f>IF('INV&lt;10000'!$B749="","",'INV&lt;10000'!A749)</f>
        <v/>
      </c>
      <c r="C749">
        <f>IF('INV&lt;10000'!$B749="","",'INV&lt;10000'!H749)</f>
        <v/>
      </c>
      <c r="D749">
        <f>IF('INV&lt;10000'!$B749="","",'INV&lt;10000'!I749)</f>
        <v/>
      </c>
      <c r="E749" s="18">
        <f>IF('INV&lt;10000'!$B749="","",'INV&lt;10000'!P749)</f>
        <v/>
      </c>
      <c r="F749" s="8">
        <f>IF('INV&lt;10000'!$B749="","",'INV&lt;10000'!Q749)</f>
        <v/>
      </c>
      <c r="G749" s="18">
        <f>IF('INV&lt;10000'!$B749="","",'INV&lt;10000'!S749)</f>
        <v/>
      </c>
      <c r="H749" s="8">
        <f>IF('INV&lt;10000'!$B749="","",'INV&lt;10000'!T749)</f>
        <v/>
      </c>
      <c r="I749" s="8">
        <f>IF('INV&lt;10000'!$B749="","",'INV&lt;10000'!X749)</f>
        <v/>
      </c>
      <c r="J749" s="8">
        <f>IF('INV&lt;10000'!$B749="","",'INV&lt;10000'!Y749)</f>
        <v/>
      </c>
    </row>
    <row r="750">
      <c r="A750">
        <f>IF('INV&lt;10000'!$B750="","",'INV&lt;10000'!B750)</f>
        <v/>
      </c>
      <c r="B750">
        <f>IF('INV&lt;10000'!$B750="","",'INV&lt;10000'!A750)</f>
        <v/>
      </c>
      <c r="C750">
        <f>IF('INV&lt;10000'!$B750="","",'INV&lt;10000'!H750)</f>
        <v/>
      </c>
      <c r="D750">
        <f>IF('INV&lt;10000'!$B750="","",'INV&lt;10000'!I750)</f>
        <v/>
      </c>
      <c r="E750" s="18">
        <f>IF('INV&lt;10000'!$B750="","",'INV&lt;10000'!P750)</f>
        <v/>
      </c>
      <c r="F750" s="8">
        <f>IF('INV&lt;10000'!$B750="","",'INV&lt;10000'!Q750)</f>
        <v/>
      </c>
      <c r="G750" s="18">
        <f>IF('INV&lt;10000'!$B750="","",'INV&lt;10000'!S750)</f>
        <v/>
      </c>
      <c r="H750" s="8">
        <f>IF('INV&lt;10000'!$B750="","",'INV&lt;10000'!T750)</f>
        <v/>
      </c>
      <c r="I750" s="8">
        <f>IF('INV&lt;10000'!$B750="","",'INV&lt;10000'!X750)</f>
        <v/>
      </c>
      <c r="J750" s="8">
        <f>IF('INV&lt;10000'!$B750="","",'INV&lt;10000'!Y750)</f>
        <v/>
      </c>
    </row>
    <row r="751">
      <c r="A751">
        <f>IF('INV&lt;10000'!$B751="","",'INV&lt;10000'!B751)</f>
        <v/>
      </c>
      <c r="B751">
        <f>IF('INV&lt;10000'!$B751="","",'INV&lt;10000'!A751)</f>
        <v/>
      </c>
      <c r="C751">
        <f>IF('INV&lt;10000'!$B751="","",'INV&lt;10000'!H751)</f>
        <v/>
      </c>
      <c r="D751">
        <f>IF('INV&lt;10000'!$B751="","",'INV&lt;10000'!I751)</f>
        <v/>
      </c>
      <c r="E751" s="18">
        <f>IF('INV&lt;10000'!$B751="","",'INV&lt;10000'!P751)</f>
        <v/>
      </c>
      <c r="F751" s="8">
        <f>IF('INV&lt;10000'!$B751="","",'INV&lt;10000'!Q751)</f>
        <v/>
      </c>
      <c r="G751" s="18">
        <f>IF('INV&lt;10000'!$B751="","",'INV&lt;10000'!S751)</f>
        <v/>
      </c>
      <c r="H751" s="8">
        <f>IF('INV&lt;10000'!$B751="","",'INV&lt;10000'!T751)</f>
        <v/>
      </c>
      <c r="I751" s="8">
        <f>IF('INV&lt;10000'!$B751="","",'INV&lt;10000'!X751)</f>
        <v/>
      </c>
      <c r="J751" s="8">
        <f>IF('INV&lt;10000'!$B751="","",'INV&lt;10000'!Y751)</f>
        <v/>
      </c>
    </row>
    <row r="752">
      <c r="A752">
        <f>IF('INV&lt;10000'!$B752="","",'INV&lt;10000'!B752)</f>
        <v/>
      </c>
      <c r="B752">
        <f>IF('INV&lt;10000'!$B752="","",'INV&lt;10000'!A752)</f>
        <v/>
      </c>
      <c r="C752">
        <f>IF('INV&lt;10000'!$B752="","",'INV&lt;10000'!H752)</f>
        <v/>
      </c>
      <c r="D752">
        <f>IF('INV&lt;10000'!$B752="","",'INV&lt;10000'!I752)</f>
        <v/>
      </c>
      <c r="E752" s="18">
        <f>IF('INV&lt;10000'!$B752="","",'INV&lt;10000'!P752)</f>
        <v/>
      </c>
      <c r="F752" s="8">
        <f>IF('INV&lt;10000'!$B752="","",'INV&lt;10000'!Q752)</f>
        <v/>
      </c>
      <c r="G752" s="18">
        <f>IF('INV&lt;10000'!$B752="","",'INV&lt;10000'!S752)</f>
        <v/>
      </c>
      <c r="H752" s="8">
        <f>IF('INV&lt;10000'!$B752="","",'INV&lt;10000'!T752)</f>
        <v/>
      </c>
      <c r="I752" s="8">
        <f>IF('INV&lt;10000'!$B752="","",'INV&lt;10000'!X752)</f>
        <v/>
      </c>
      <c r="J752" s="8">
        <f>IF('INV&lt;10000'!$B752="","",'INV&lt;10000'!Y752)</f>
        <v/>
      </c>
    </row>
    <row r="753">
      <c r="A753">
        <f>IF('INV&lt;10000'!$B753="","",'INV&lt;10000'!B753)</f>
        <v/>
      </c>
      <c r="B753">
        <f>IF('INV&lt;10000'!$B753="","",'INV&lt;10000'!A753)</f>
        <v/>
      </c>
      <c r="C753">
        <f>IF('INV&lt;10000'!$B753="","",'INV&lt;10000'!H753)</f>
        <v/>
      </c>
      <c r="D753">
        <f>IF('INV&lt;10000'!$B753="","",'INV&lt;10000'!I753)</f>
        <v/>
      </c>
      <c r="E753" s="18">
        <f>IF('INV&lt;10000'!$B753="","",'INV&lt;10000'!P753)</f>
        <v/>
      </c>
      <c r="F753" s="8">
        <f>IF('INV&lt;10000'!$B753="","",'INV&lt;10000'!Q753)</f>
        <v/>
      </c>
      <c r="G753" s="18">
        <f>IF('INV&lt;10000'!$B753="","",'INV&lt;10000'!S753)</f>
        <v/>
      </c>
      <c r="H753" s="8">
        <f>IF('INV&lt;10000'!$B753="","",'INV&lt;10000'!T753)</f>
        <v/>
      </c>
      <c r="I753" s="8">
        <f>IF('INV&lt;10000'!$B753="","",'INV&lt;10000'!X753)</f>
        <v/>
      </c>
      <c r="J753" s="8">
        <f>IF('INV&lt;10000'!$B753="","",'INV&lt;10000'!Y753)</f>
        <v/>
      </c>
    </row>
    <row r="754">
      <c r="A754">
        <f>IF('INV&lt;10000'!$B754="","",'INV&lt;10000'!B754)</f>
        <v/>
      </c>
      <c r="B754">
        <f>IF('INV&lt;10000'!$B754="","",'INV&lt;10000'!A754)</f>
        <v/>
      </c>
      <c r="C754">
        <f>IF('INV&lt;10000'!$B754="","",'INV&lt;10000'!H754)</f>
        <v/>
      </c>
      <c r="D754">
        <f>IF('INV&lt;10000'!$B754="","",'INV&lt;10000'!I754)</f>
        <v/>
      </c>
      <c r="E754" s="18">
        <f>IF('INV&lt;10000'!$B754="","",'INV&lt;10000'!P754)</f>
        <v/>
      </c>
      <c r="F754" s="8">
        <f>IF('INV&lt;10000'!$B754="","",'INV&lt;10000'!Q754)</f>
        <v/>
      </c>
      <c r="G754" s="18">
        <f>IF('INV&lt;10000'!$B754="","",'INV&lt;10000'!S754)</f>
        <v/>
      </c>
      <c r="H754" s="8">
        <f>IF('INV&lt;10000'!$B754="","",'INV&lt;10000'!T754)</f>
        <v/>
      </c>
      <c r="I754" s="8">
        <f>IF('INV&lt;10000'!$B754="","",'INV&lt;10000'!X754)</f>
        <v/>
      </c>
      <c r="J754" s="8">
        <f>IF('INV&lt;10000'!$B754="","",'INV&lt;10000'!Y754)</f>
        <v/>
      </c>
    </row>
    <row r="755">
      <c r="A755">
        <f>IF('INV&lt;10000'!$B755="","",'INV&lt;10000'!B755)</f>
        <v/>
      </c>
      <c r="B755">
        <f>IF('INV&lt;10000'!$B755="","",'INV&lt;10000'!A755)</f>
        <v/>
      </c>
      <c r="C755">
        <f>IF('INV&lt;10000'!$B755="","",'INV&lt;10000'!H755)</f>
        <v/>
      </c>
      <c r="D755">
        <f>IF('INV&lt;10000'!$B755="","",'INV&lt;10000'!I755)</f>
        <v/>
      </c>
      <c r="E755" s="18">
        <f>IF('INV&lt;10000'!$B755="","",'INV&lt;10000'!P755)</f>
        <v/>
      </c>
      <c r="F755" s="8">
        <f>IF('INV&lt;10000'!$B755="","",'INV&lt;10000'!Q755)</f>
        <v/>
      </c>
      <c r="G755" s="18">
        <f>IF('INV&lt;10000'!$B755="","",'INV&lt;10000'!S755)</f>
        <v/>
      </c>
      <c r="H755" s="8">
        <f>IF('INV&lt;10000'!$B755="","",'INV&lt;10000'!T755)</f>
        <v/>
      </c>
      <c r="I755" s="8">
        <f>IF('INV&lt;10000'!$B755="","",'INV&lt;10000'!X755)</f>
        <v/>
      </c>
      <c r="J755" s="8">
        <f>IF('INV&lt;10000'!$B755="","",'INV&lt;10000'!Y755)</f>
        <v/>
      </c>
    </row>
    <row r="756">
      <c r="A756">
        <f>IF('INV&lt;10000'!$B756="","",'INV&lt;10000'!B756)</f>
        <v/>
      </c>
      <c r="B756">
        <f>IF('INV&lt;10000'!$B756="","",'INV&lt;10000'!A756)</f>
        <v/>
      </c>
      <c r="C756">
        <f>IF('INV&lt;10000'!$B756="","",'INV&lt;10000'!H756)</f>
        <v/>
      </c>
      <c r="D756">
        <f>IF('INV&lt;10000'!$B756="","",'INV&lt;10000'!I756)</f>
        <v/>
      </c>
      <c r="E756" s="18">
        <f>IF('INV&lt;10000'!$B756="","",'INV&lt;10000'!P756)</f>
        <v/>
      </c>
      <c r="F756" s="8">
        <f>IF('INV&lt;10000'!$B756="","",'INV&lt;10000'!Q756)</f>
        <v/>
      </c>
      <c r="G756" s="18">
        <f>IF('INV&lt;10000'!$B756="","",'INV&lt;10000'!S756)</f>
        <v/>
      </c>
      <c r="H756" s="8">
        <f>IF('INV&lt;10000'!$B756="","",'INV&lt;10000'!T756)</f>
        <v/>
      </c>
      <c r="I756" s="8">
        <f>IF('INV&lt;10000'!$B756="","",'INV&lt;10000'!X756)</f>
        <v/>
      </c>
      <c r="J756" s="8">
        <f>IF('INV&lt;10000'!$B756="","",'INV&lt;10000'!Y756)</f>
        <v/>
      </c>
    </row>
    <row r="757">
      <c r="A757">
        <f>IF('INV&lt;10000'!$B757="","",'INV&lt;10000'!B757)</f>
        <v/>
      </c>
      <c r="B757">
        <f>IF('INV&lt;10000'!$B757="","",'INV&lt;10000'!A757)</f>
        <v/>
      </c>
      <c r="C757">
        <f>IF('INV&lt;10000'!$B757="","",'INV&lt;10000'!H757)</f>
        <v/>
      </c>
      <c r="D757">
        <f>IF('INV&lt;10000'!$B757="","",'INV&lt;10000'!I757)</f>
        <v/>
      </c>
      <c r="E757" s="18">
        <f>IF('INV&lt;10000'!$B757="","",'INV&lt;10000'!P757)</f>
        <v/>
      </c>
      <c r="F757" s="8">
        <f>IF('INV&lt;10000'!$B757="","",'INV&lt;10000'!Q757)</f>
        <v/>
      </c>
      <c r="G757" s="18">
        <f>IF('INV&lt;10000'!$B757="","",'INV&lt;10000'!S757)</f>
        <v/>
      </c>
      <c r="H757" s="8">
        <f>IF('INV&lt;10000'!$B757="","",'INV&lt;10000'!T757)</f>
        <v/>
      </c>
      <c r="I757" s="8">
        <f>IF('INV&lt;10000'!$B757="","",'INV&lt;10000'!X757)</f>
        <v/>
      </c>
      <c r="J757" s="8">
        <f>IF('INV&lt;10000'!$B757="","",'INV&lt;10000'!Y757)</f>
        <v/>
      </c>
    </row>
    <row r="758">
      <c r="A758">
        <f>IF('INV&lt;10000'!$B758="","",'INV&lt;10000'!B758)</f>
        <v/>
      </c>
      <c r="B758">
        <f>IF('INV&lt;10000'!$B758="","",'INV&lt;10000'!A758)</f>
        <v/>
      </c>
      <c r="C758">
        <f>IF('INV&lt;10000'!$B758="","",'INV&lt;10000'!H758)</f>
        <v/>
      </c>
      <c r="D758">
        <f>IF('INV&lt;10000'!$B758="","",'INV&lt;10000'!I758)</f>
        <v/>
      </c>
      <c r="E758" s="18">
        <f>IF('INV&lt;10000'!$B758="","",'INV&lt;10000'!P758)</f>
        <v/>
      </c>
      <c r="F758" s="8">
        <f>IF('INV&lt;10000'!$B758="","",'INV&lt;10000'!Q758)</f>
        <v/>
      </c>
      <c r="G758" s="18">
        <f>IF('INV&lt;10000'!$B758="","",'INV&lt;10000'!S758)</f>
        <v/>
      </c>
      <c r="H758" s="8">
        <f>IF('INV&lt;10000'!$B758="","",'INV&lt;10000'!T758)</f>
        <v/>
      </c>
      <c r="I758" s="8">
        <f>IF('INV&lt;10000'!$B758="","",'INV&lt;10000'!X758)</f>
        <v/>
      </c>
      <c r="J758" s="8">
        <f>IF('INV&lt;10000'!$B758="","",'INV&lt;10000'!Y758)</f>
        <v/>
      </c>
    </row>
    <row r="759">
      <c r="A759">
        <f>IF('INV&lt;10000'!$B759="","",'INV&lt;10000'!B759)</f>
        <v/>
      </c>
      <c r="B759">
        <f>IF('INV&lt;10000'!$B759="","",'INV&lt;10000'!A759)</f>
        <v/>
      </c>
      <c r="C759">
        <f>IF('INV&lt;10000'!$B759="","",'INV&lt;10000'!H759)</f>
        <v/>
      </c>
      <c r="D759">
        <f>IF('INV&lt;10000'!$B759="","",'INV&lt;10000'!I759)</f>
        <v/>
      </c>
      <c r="E759" s="18">
        <f>IF('INV&lt;10000'!$B759="","",'INV&lt;10000'!P759)</f>
        <v/>
      </c>
      <c r="F759" s="8">
        <f>IF('INV&lt;10000'!$B759="","",'INV&lt;10000'!Q759)</f>
        <v/>
      </c>
      <c r="G759" s="18">
        <f>IF('INV&lt;10000'!$B759="","",'INV&lt;10000'!S759)</f>
        <v/>
      </c>
      <c r="H759" s="8">
        <f>IF('INV&lt;10000'!$B759="","",'INV&lt;10000'!T759)</f>
        <v/>
      </c>
      <c r="I759" s="8">
        <f>IF('INV&lt;10000'!$B759="","",'INV&lt;10000'!X759)</f>
        <v/>
      </c>
      <c r="J759" s="8">
        <f>IF('INV&lt;10000'!$B759="","",'INV&lt;10000'!Y759)</f>
        <v/>
      </c>
    </row>
    <row r="760">
      <c r="A760">
        <f>IF('INV&lt;10000'!$B760="","",'INV&lt;10000'!B760)</f>
        <v/>
      </c>
      <c r="B760">
        <f>IF('INV&lt;10000'!$B760="","",'INV&lt;10000'!A760)</f>
        <v/>
      </c>
      <c r="C760">
        <f>IF('INV&lt;10000'!$B760="","",'INV&lt;10000'!H760)</f>
        <v/>
      </c>
      <c r="D760">
        <f>IF('INV&lt;10000'!$B760="","",'INV&lt;10000'!I760)</f>
        <v/>
      </c>
      <c r="E760" s="18">
        <f>IF('INV&lt;10000'!$B760="","",'INV&lt;10000'!P760)</f>
        <v/>
      </c>
      <c r="F760" s="8">
        <f>IF('INV&lt;10000'!$B760="","",'INV&lt;10000'!Q760)</f>
        <v/>
      </c>
      <c r="G760" s="18">
        <f>IF('INV&lt;10000'!$B760="","",'INV&lt;10000'!S760)</f>
        <v/>
      </c>
      <c r="H760" s="8">
        <f>IF('INV&lt;10000'!$B760="","",'INV&lt;10000'!T760)</f>
        <v/>
      </c>
      <c r="I760" s="8">
        <f>IF('INV&lt;10000'!$B760="","",'INV&lt;10000'!X760)</f>
        <v/>
      </c>
      <c r="J760" s="8">
        <f>IF('INV&lt;10000'!$B760="","",'INV&lt;10000'!Y760)</f>
        <v/>
      </c>
    </row>
    <row r="761">
      <c r="A761">
        <f>IF('INV&lt;10000'!$B761="","",'INV&lt;10000'!B761)</f>
        <v/>
      </c>
      <c r="B761">
        <f>IF('INV&lt;10000'!$B761="","",'INV&lt;10000'!A761)</f>
        <v/>
      </c>
      <c r="C761">
        <f>IF('INV&lt;10000'!$B761="","",'INV&lt;10000'!H761)</f>
        <v/>
      </c>
      <c r="D761">
        <f>IF('INV&lt;10000'!$B761="","",'INV&lt;10000'!I761)</f>
        <v/>
      </c>
      <c r="E761" s="18">
        <f>IF('INV&lt;10000'!$B761="","",'INV&lt;10000'!P761)</f>
        <v/>
      </c>
      <c r="F761" s="8">
        <f>IF('INV&lt;10000'!$B761="","",'INV&lt;10000'!Q761)</f>
        <v/>
      </c>
      <c r="G761" s="18">
        <f>IF('INV&lt;10000'!$B761="","",'INV&lt;10000'!S761)</f>
        <v/>
      </c>
      <c r="H761" s="8">
        <f>IF('INV&lt;10000'!$B761="","",'INV&lt;10000'!T761)</f>
        <v/>
      </c>
      <c r="I761" s="8">
        <f>IF('INV&lt;10000'!$B761="","",'INV&lt;10000'!X761)</f>
        <v/>
      </c>
      <c r="J761" s="8">
        <f>IF('INV&lt;10000'!$B761="","",'INV&lt;10000'!Y761)</f>
        <v/>
      </c>
    </row>
    <row r="762">
      <c r="A762">
        <f>IF('INV&lt;10000'!$B762="","",'INV&lt;10000'!B762)</f>
        <v/>
      </c>
      <c r="B762">
        <f>IF('INV&lt;10000'!$B762="","",'INV&lt;10000'!A762)</f>
        <v/>
      </c>
      <c r="C762">
        <f>IF('INV&lt;10000'!$B762="","",'INV&lt;10000'!H762)</f>
        <v/>
      </c>
      <c r="D762">
        <f>IF('INV&lt;10000'!$B762="","",'INV&lt;10000'!I762)</f>
        <v/>
      </c>
      <c r="E762" s="18">
        <f>IF('INV&lt;10000'!$B762="","",'INV&lt;10000'!P762)</f>
        <v/>
      </c>
      <c r="F762" s="8">
        <f>IF('INV&lt;10000'!$B762="","",'INV&lt;10000'!Q762)</f>
        <v/>
      </c>
      <c r="G762" s="18">
        <f>IF('INV&lt;10000'!$B762="","",'INV&lt;10000'!S762)</f>
        <v/>
      </c>
      <c r="H762" s="8">
        <f>IF('INV&lt;10000'!$B762="","",'INV&lt;10000'!T762)</f>
        <v/>
      </c>
      <c r="I762" s="8">
        <f>IF('INV&lt;10000'!$B762="","",'INV&lt;10000'!X762)</f>
        <v/>
      </c>
      <c r="J762" s="8">
        <f>IF('INV&lt;10000'!$B762="","",'INV&lt;10000'!Y762)</f>
        <v/>
      </c>
    </row>
    <row r="763">
      <c r="A763">
        <f>IF('INV&lt;10000'!$B763="","",'INV&lt;10000'!B763)</f>
        <v/>
      </c>
      <c r="B763">
        <f>IF('INV&lt;10000'!$B763="","",'INV&lt;10000'!A763)</f>
        <v/>
      </c>
      <c r="C763">
        <f>IF('INV&lt;10000'!$B763="","",'INV&lt;10000'!H763)</f>
        <v/>
      </c>
      <c r="D763">
        <f>IF('INV&lt;10000'!$B763="","",'INV&lt;10000'!I763)</f>
        <v/>
      </c>
      <c r="E763" s="18">
        <f>IF('INV&lt;10000'!$B763="","",'INV&lt;10000'!P763)</f>
        <v/>
      </c>
      <c r="F763" s="8">
        <f>IF('INV&lt;10000'!$B763="","",'INV&lt;10000'!Q763)</f>
        <v/>
      </c>
      <c r="G763" s="18">
        <f>IF('INV&lt;10000'!$B763="","",'INV&lt;10000'!S763)</f>
        <v/>
      </c>
      <c r="H763" s="8">
        <f>IF('INV&lt;10000'!$B763="","",'INV&lt;10000'!T763)</f>
        <v/>
      </c>
      <c r="I763" s="8">
        <f>IF('INV&lt;10000'!$B763="","",'INV&lt;10000'!X763)</f>
        <v/>
      </c>
      <c r="J763" s="8">
        <f>IF('INV&lt;10000'!$B763="","",'INV&lt;10000'!Y763)</f>
        <v/>
      </c>
    </row>
    <row r="764">
      <c r="A764">
        <f>IF('INV&lt;10000'!$B764="","",'INV&lt;10000'!B764)</f>
        <v/>
      </c>
      <c r="B764">
        <f>IF('INV&lt;10000'!$B764="","",'INV&lt;10000'!A764)</f>
        <v/>
      </c>
      <c r="C764">
        <f>IF('INV&lt;10000'!$B764="","",'INV&lt;10000'!H764)</f>
        <v/>
      </c>
      <c r="D764">
        <f>IF('INV&lt;10000'!$B764="","",'INV&lt;10000'!I764)</f>
        <v/>
      </c>
      <c r="E764" s="18">
        <f>IF('INV&lt;10000'!$B764="","",'INV&lt;10000'!P764)</f>
        <v/>
      </c>
      <c r="F764" s="8">
        <f>IF('INV&lt;10000'!$B764="","",'INV&lt;10000'!Q764)</f>
        <v/>
      </c>
      <c r="G764" s="18">
        <f>IF('INV&lt;10000'!$B764="","",'INV&lt;10000'!S764)</f>
        <v/>
      </c>
      <c r="H764" s="8">
        <f>IF('INV&lt;10000'!$B764="","",'INV&lt;10000'!T764)</f>
        <v/>
      </c>
      <c r="I764" s="8">
        <f>IF('INV&lt;10000'!$B764="","",'INV&lt;10000'!X764)</f>
        <v/>
      </c>
      <c r="J764" s="8">
        <f>IF('INV&lt;10000'!$B764="","",'INV&lt;10000'!Y764)</f>
        <v/>
      </c>
    </row>
    <row r="765">
      <c r="A765">
        <f>IF('INV&lt;10000'!$B765="","",'INV&lt;10000'!B765)</f>
        <v/>
      </c>
      <c r="B765">
        <f>IF('INV&lt;10000'!$B765="","",'INV&lt;10000'!A765)</f>
        <v/>
      </c>
      <c r="C765">
        <f>IF('INV&lt;10000'!$B765="","",'INV&lt;10000'!H765)</f>
        <v/>
      </c>
      <c r="D765">
        <f>IF('INV&lt;10000'!$B765="","",'INV&lt;10000'!I765)</f>
        <v/>
      </c>
      <c r="E765" s="18">
        <f>IF('INV&lt;10000'!$B765="","",'INV&lt;10000'!P765)</f>
        <v/>
      </c>
      <c r="F765" s="8">
        <f>IF('INV&lt;10000'!$B765="","",'INV&lt;10000'!Q765)</f>
        <v/>
      </c>
      <c r="G765" s="18">
        <f>IF('INV&lt;10000'!$B765="","",'INV&lt;10000'!S765)</f>
        <v/>
      </c>
      <c r="H765" s="8">
        <f>IF('INV&lt;10000'!$B765="","",'INV&lt;10000'!T765)</f>
        <v/>
      </c>
      <c r="I765" s="8">
        <f>IF('INV&lt;10000'!$B765="","",'INV&lt;10000'!X765)</f>
        <v/>
      </c>
      <c r="J765" s="8">
        <f>IF('INV&lt;10000'!$B765="","",'INV&lt;10000'!Y765)</f>
        <v/>
      </c>
    </row>
    <row r="766">
      <c r="A766">
        <f>IF('INV&lt;10000'!$B766="","",'INV&lt;10000'!B766)</f>
        <v/>
      </c>
      <c r="B766">
        <f>IF('INV&lt;10000'!$B766="","",'INV&lt;10000'!A766)</f>
        <v/>
      </c>
      <c r="C766">
        <f>IF('INV&lt;10000'!$B766="","",'INV&lt;10000'!H766)</f>
        <v/>
      </c>
      <c r="D766">
        <f>IF('INV&lt;10000'!$B766="","",'INV&lt;10000'!I766)</f>
        <v/>
      </c>
      <c r="E766" s="18">
        <f>IF('INV&lt;10000'!$B766="","",'INV&lt;10000'!P766)</f>
        <v/>
      </c>
      <c r="F766" s="8">
        <f>IF('INV&lt;10000'!$B766="","",'INV&lt;10000'!Q766)</f>
        <v/>
      </c>
      <c r="G766" s="18">
        <f>IF('INV&lt;10000'!$B766="","",'INV&lt;10000'!S766)</f>
        <v/>
      </c>
      <c r="H766" s="8">
        <f>IF('INV&lt;10000'!$B766="","",'INV&lt;10000'!T766)</f>
        <v/>
      </c>
      <c r="I766" s="8">
        <f>IF('INV&lt;10000'!$B766="","",'INV&lt;10000'!X766)</f>
        <v/>
      </c>
      <c r="J766" s="8">
        <f>IF('INV&lt;10000'!$B766="","",'INV&lt;10000'!Y766)</f>
        <v/>
      </c>
    </row>
    <row r="767">
      <c r="A767">
        <f>IF('INV&lt;10000'!$B767="","",'INV&lt;10000'!B767)</f>
        <v/>
      </c>
      <c r="B767">
        <f>IF('INV&lt;10000'!$B767="","",'INV&lt;10000'!A767)</f>
        <v/>
      </c>
      <c r="C767">
        <f>IF('INV&lt;10000'!$B767="","",'INV&lt;10000'!H767)</f>
        <v/>
      </c>
      <c r="D767">
        <f>IF('INV&lt;10000'!$B767="","",'INV&lt;10000'!I767)</f>
        <v/>
      </c>
      <c r="E767" s="18">
        <f>IF('INV&lt;10000'!$B767="","",'INV&lt;10000'!P767)</f>
        <v/>
      </c>
      <c r="F767" s="8">
        <f>IF('INV&lt;10000'!$B767="","",'INV&lt;10000'!Q767)</f>
        <v/>
      </c>
      <c r="G767" s="18">
        <f>IF('INV&lt;10000'!$B767="","",'INV&lt;10000'!S767)</f>
        <v/>
      </c>
      <c r="H767" s="8">
        <f>IF('INV&lt;10000'!$B767="","",'INV&lt;10000'!T767)</f>
        <v/>
      </c>
      <c r="I767" s="8">
        <f>IF('INV&lt;10000'!$B767="","",'INV&lt;10000'!X767)</f>
        <v/>
      </c>
      <c r="J767" s="8">
        <f>IF('INV&lt;10000'!$B767="","",'INV&lt;10000'!Y767)</f>
        <v/>
      </c>
    </row>
    <row r="768">
      <c r="A768">
        <f>IF('INV&lt;10000'!$B768="","",'INV&lt;10000'!B768)</f>
        <v/>
      </c>
      <c r="B768">
        <f>IF('INV&lt;10000'!$B768="","",'INV&lt;10000'!A768)</f>
        <v/>
      </c>
      <c r="C768">
        <f>IF('INV&lt;10000'!$B768="","",'INV&lt;10000'!H768)</f>
        <v/>
      </c>
      <c r="D768">
        <f>IF('INV&lt;10000'!$B768="","",'INV&lt;10000'!I768)</f>
        <v/>
      </c>
      <c r="E768" s="18">
        <f>IF('INV&lt;10000'!$B768="","",'INV&lt;10000'!P768)</f>
        <v/>
      </c>
      <c r="F768" s="8">
        <f>IF('INV&lt;10000'!$B768="","",'INV&lt;10000'!Q768)</f>
        <v/>
      </c>
      <c r="G768" s="18">
        <f>IF('INV&lt;10000'!$B768="","",'INV&lt;10000'!S768)</f>
        <v/>
      </c>
      <c r="H768" s="8">
        <f>IF('INV&lt;10000'!$B768="","",'INV&lt;10000'!T768)</f>
        <v/>
      </c>
      <c r="I768" s="8">
        <f>IF('INV&lt;10000'!$B768="","",'INV&lt;10000'!X768)</f>
        <v/>
      </c>
      <c r="J768" s="8">
        <f>IF('INV&lt;10000'!$B768="","",'INV&lt;10000'!Y768)</f>
        <v/>
      </c>
    </row>
    <row r="769">
      <c r="A769">
        <f>IF('INV&lt;10000'!$B769="","",'INV&lt;10000'!B769)</f>
        <v/>
      </c>
      <c r="B769">
        <f>IF('INV&lt;10000'!$B769="","",'INV&lt;10000'!A769)</f>
        <v/>
      </c>
      <c r="C769">
        <f>IF('INV&lt;10000'!$B769="","",'INV&lt;10000'!H769)</f>
        <v/>
      </c>
      <c r="D769">
        <f>IF('INV&lt;10000'!$B769="","",'INV&lt;10000'!I769)</f>
        <v/>
      </c>
      <c r="E769" s="18">
        <f>IF('INV&lt;10000'!$B769="","",'INV&lt;10000'!P769)</f>
        <v/>
      </c>
      <c r="F769" s="8">
        <f>IF('INV&lt;10000'!$B769="","",'INV&lt;10000'!Q769)</f>
        <v/>
      </c>
      <c r="G769" s="18">
        <f>IF('INV&lt;10000'!$B769="","",'INV&lt;10000'!S769)</f>
        <v/>
      </c>
      <c r="H769" s="8">
        <f>IF('INV&lt;10000'!$B769="","",'INV&lt;10000'!T769)</f>
        <v/>
      </c>
      <c r="I769" s="8">
        <f>IF('INV&lt;10000'!$B769="","",'INV&lt;10000'!X769)</f>
        <v/>
      </c>
      <c r="J769" s="8">
        <f>IF('INV&lt;10000'!$B769="","",'INV&lt;10000'!Y769)</f>
        <v/>
      </c>
    </row>
    <row r="770">
      <c r="A770">
        <f>IF('INV&lt;10000'!$B770="","",'INV&lt;10000'!B770)</f>
        <v/>
      </c>
      <c r="B770">
        <f>IF('INV&lt;10000'!$B770="","",'INV&lt;10000'!A770)</f>
        <v/>
      </c>
      <c r="C770">
        <f>IF('INV&lt;10000'!$B770="","",'INV&lt;10000'!H770)</f>
        <v/>
      </c>
      <c r="D770">
        <f>IF('INV&lt;10000'!$B770="","",'INV&lt;10000'!I770)</f>
        <v/>
      </c>
      <c r="E770" s="18">
        <f>IF('INV&lt;10000'!$B770="","",'INV&lt;10000'!P770)</f>
        <v/>
      </c>
      <c r="F770" s="8">
        <f>IF('INV&lt;10000'!$B770="","",'INV&lt;10000'!Q770)</f>
        <v/>
      </c>
      <c r="G770" s="18">
        <f>IF('INV&lt;10000'!$B770="","",'INV&lt;10000'!S770)</f>
        <v/>
      </c>
      <c r="H770" s="8">
        <f>IF('INV&lt;10000'!$B770="","",'INV&lt;10000'!T770)</f>
        <v/>
      </c>
      <c r="I770" s="8">
        <f>IF('INV&lt;10000'!$B770="","",'INV&lt;10000'!X770)</f>
        <v/>
      </c>
      <c r="J770" s="8">
        <f>IF('INV&lt;10000'!$B770="","",'INV&lt;10000'!Y770)</f>
        <v/>
      </c>
    </row>
    <row r="771">
      <c r="A771">
        <f>IF('INV&lt;10000'!$B771="","",'INV&lt;10000'!B771)</f>
        <v/>
      </c>
      <c r="B771">
        <f>IF('INV&lt;10000'!$B771="","",'INV&lt;10000'!A771)</f>
        <v/>
      </c>
      <c r="C771">
        <f>IF('INV&lt;10000'!$B771="","",'INV&lt;10000'!H771)</f>
        <v/>
      </c>
      <c r="D771">
        <f>IF('INV&lt;10000'!$B771="","",'INV&lt;10000'!I771)</f>
        <v/>
      </c>
      <c r="E771" s="18">
        <f>IF('INV&lt;10000'!$B771="","",'INV&lt;10000'!P771)</f>
        <v/>
      </c>
      <c r="F771" s="8">
        <f>IF('INV&lt;10000'!$B771="","",'INV&lt;10000'!Q771)</f>
        <v/>
      </c>
      <c r="G771" s="18">
        <f>IF('INV&lt;10000'!$B771="","",'INV&lt;10000'!S771)</f>
        <v/>
      </c>
      <c r="H771" s="8">
        <f>IF('INV&lt;10000'!$B771="","",'INV&lt;10000'!T771)</f>
        <v/>
      </c>
      <c r="I771" s="8">
        <f>IF('INV&lt;10000'!$B771="","",'INV&lt;10000'!X771)</f>
        <v/>
      </c>
      <c r="J771" s="8">
        <f>IF('INV&lt;10000'!$B771="","",'INV&lt;10000'!Y771)</f>
        <v/>
      </c>
    </row>
    <row r="772">
      <c r="A772">
        <f>IF('INV&lt;10000'!$B772="","",'INV&lt;10000'!B772)</f>
        <v/>
      </c>
      <c r="B772">
        <f>IF('INV&lt;10000'!$B772="","",'INV&lt;10000'!A772)</f>
        <v/>
      </c>
      <c r="C772">
        <f>IF('INV&lt;10000'!$B772="","",'INV&lt;10000'!H772)</f>
        <v/>
      </c>
      <c r="D772">
        <f>IF('INV&lt;10000'!$B772="","",'INV&lt;10000'!I772)</f>
        <v/>
      </c>
      <c r="E772" s="18">
        <f>IF('INV&lt;10000'!$B772="","",'INV&lt;10000'!P772)</f>
        <v/>
      </c>
      <c r="F772" s="8">
        <f>IF('INV&lt;10000'!$B772="","",'INV&lt;10000'!Q772)</f>
        <v/>
      </c>
      <c r="G772" s="18">
        <f>IF('INV&lt;10000'!$B772="","",'INV&lt;10000'!S772)</f>
        <v/>
      </c>
      <c r="H772" s="8">
        <f>IF('INV&lt;10000'!$B772="","",'INV&lt;10000'!T772)</f>
        <v/>
      </c>
      <c r="I772" s="8">
        <f>IF('INV&lt;10000'!$B772="","",'INV&lt;10000'!X772)</f>
        <v/>
      </c>
      <c r="J772" s="8">
        <f>IF('INV&lt;10000'!$B772="","",'INV&lt;10000'!Y772)</f>
        <v/>
      </c>
    </row>
    <row r="773">
      <c r="A773">
        <f>IF('INV&lt;10000'!$B773="","",'INV&lt;10000'!B773)</f>
        <v/>
      </c>
      <c r="B773">
        <f>IF('INV&lt;10000'!$B773="","",'INV&lt;10000'!A773)</f>
        <v/>
      </c>
      <c r="C773">
        <f>IF('INV&lt;10000'!$B773="","",'INV&lt;10000'!H773)</f>
        <v/>
      </c>
      <c r="D773">
        <f>IF('INV&lt;10000'!$B773="","",'INV&lt;10000'!I773)</f>
        <v/>
      </c>
      <c r="E773" s="18">
        <f>IF('INV&lt;10000'!$B773="","",'INV&lt;10000'!P773)</f>
        <v/>
      </c>
      <c r="F773" s="8">
        <f>IF('INV&lt;10000'!$B773="","",'INV&lt;10000'!Q773)</f>
        <v/>
      </c>
      <c r="G773" s="18">
        <f>IF('INV&lt;10000'!$B773="","",'INV&lt;10000'!S773)</f>
        <v/>
      </c>
      <c r="H773" s="8">
        <f>IF('INV&lt;10000'!$B773="","",'INV&lt;10000'!T773)</f>
        <v/>
      </c>
      <c r="I773" s="8">
        <f>IF('INV&lt;10000'!$B773="","",'INV&lt;10000'!X773)</f>
        <v/>
      </c>
      <c r="J773" s="8">
        <f>IF('INV&lt;10000'!$B773="","",'INV&lt;10000'!Y773)</f>
        <v/>
      </c>
    </row>
    <row r="774">
      <c r="A774">
        <f>IF('INV&lt;10000'!$B774="","",'INV&lt;10000'!B774)</f>
        <v/>
      </c>
      <c r="B774">
        <f>IF('INV&lt;10000'!$B774="","",'INV&lt;10000'!A774)</f>
        <v/>
      </c>
      <c r="C774">
        <f>IF('INV&lt;10000'!$B774="","",'INV&lt;10000'!H774)</f>
        <v/>
      </c>
      <c r="D774">
        <f>IF('INV&lt;10000'!$B774="","",'INV&lt;10000'!I774)</f>
        <v/>
      </c>
      <c r="E774" s="18">
        <f>IF('INV&lt;10000'!$B774="","",'INV&lt;10000'!P774)</f>
        <v/>
      </c>
      <c r="F774" s="8">
        <f>IF('INV&lt;10000'!$B774="","",'INV&lt;10000'!Q774)</f>
        <v/>
      </c>
      <c r="G774" s="18">
        <f>IF('INV&lt;10000'!$B774="","",'INV&lt;10000'!S774)</f>
        <v/>
      </c>
      <c r="H774" s="8">
        <f>IF('INV&lt;10000'!$B774="","",'INV&lt;10000'!T774)</f>
        <v/>
      </c>
      <c r="I774" s="8">
        <f>IF('INV&lt;10000'!$B774="","",'INV&lt;10000'!X774)</f>
        <v/>
      </c>
      <c r="J774" s="8">
        <f>IF('INV&lt;10000'!$B774="","",'INV&lt;10000'!Y774)</f>
        <v/>
      </c>
    </row>
    <row r="775">
      <c r="A775">
        <f>IF('INV&lt;10000'!$B775="","",'INV&lt;10000'!B775)</f>
        <v/>
      </c>
      <c r="B775">
        <f>IF('INV&lt;10000'!$B775="","",'INV&lt;10000'!A775)</f>
        <v/>
      </c>
      <c r="C775">
        <f>IF('INV&lt;10000'!$B775="","",'INV&lt;10000'!H775)</f>
        <v/>
      </c>
      <c r="D775">
        <f>IF('INV&lt;10000'!$B775="","",'INV&lt;10000'!I775)</f>
        <v/>
      </c>
      <c r="E775" s="18">
        <f>IF('INV&lt;10000'!$B775="","",'INV&lt;10000'!P775)</f>
        <v/>
      </c>
      <c r="F775" s="8">
        <f>IF('INV&lt;10000'!$B775="","",'INV&lt;10000'!Q775)</f>
        <v/>
      </c>
      <c r="G775" s="18">
        <f>IF('INV&lt;10000'!$B775="","",'INV&lt;10000'!S775)</f>
        <v/>
      </c>
      <c r="H775" s="8">
        <f>IF('INV&lt;10000'!$B775="","",'INV&lt;10000'!T775)</f>
        <v/>
      </c>
      <c r="I775" s="8">
        <f>IF('INV&lt;10000'!$B775="","",'INV&lt;10000'!X775)</f>
        <v/>
      </c>
      <c r="J775" s="8">
        <f>IF('INV&lt;10000'!$B775="","",'INV&lt;10000'!Y775)</f>
        <v/>
      </c>
    </row>
    <row r="776">
      <c r="A776">
        <f>IF('INV&lt;10000'!$B776="","",'INV&lt;10000'!B776)</f>
        <v/>
      </c>
      <c r="B776">
        <f>IF('INV&lt;10000'!$B776="","",'INV&lt;10000'!A776)</f>
        <v/>
      </c>
      <c r="C776">
        <f>IF('INV&lt;10000'!$B776="","",'INV&lt;10000'!H776)</f>
        <v/>
      </c>
      <c r="D776">
        <f>IF('INV&lt;10000'!$B776="","",'INV&lt;10000'!I776)</f>
        <v/>
      </c>
      <c r="E776" s="18">
        <f>IF('INV&lt;10000'!$B776="","",'INV&lt;10000'!P776)</f>
        <v/>
      </c>
      <c r="F776" s="8">
        <f>IF('INV&lt;10000'!$B776="","",'INV&lt;10000'!Q776)</f>
        <v/>
      </c>
      <c r="G776" s="18">
        <f>IF('INV&lt;10000'!$B776="","",'INV&lt;10000'!S776)</f>
        <v/>
      </c>
      <c r="H776" s="8">
        <f>IF('INV&lt;10000'!$B776="","",'INV&lt;10000'!T776)</f>
        <v/>
      </c>
      <c r="I776" s="8">
        <f>IF('INV&lt;10000'!$B776="","",'INV&lt;10000'!X776)</f>
        <v/>
      </c>
      <c r="J776" s="8">
        <f>IF('INV&lt;10000'!$B776="","",'INV&lt;10000'!Y776)</f>
        <v/>
      </c>
    </row>
    <row r="777">
      <c r="A777">
        <f>IF('INV&lt;10000'!$B777="","",'INV&lt;10000'!B777)</f>
        <v/>
      </c>
      <c r="B777">
        <f>IF('INV&lt;10000'!$B777="","",'INV&lt;10000'!A777)</f>
        <v/>
      </c>
      <c r="C777">
        <f>IF('INV&lt;10000'!$B777="","",'INV&lt;10000'!H777)</f>
        <v/>
      </c>
      <c r="D777">
        <f>IF('INV&lt;10000'!$B777="","",'INV&lt;10000'!I777)</f>
        <v/>
      </c>
      <c r="E777" s="18">
        <f>IF('INV&lt;10000'!$B777="","",'INV&lt;10000'!P777)</f>
        <v/>
      </c>
      <c r="F777" s="8">
        <f>IF('INV&lt;10000'!$B777="","",'INV&lt;10000'!Q777)</f>
        <v/>
      </c>
      <c r="G777" s="18">
        <f>IF('INV&lt;10000'!$B777="","",'INV&lt;10000'!S777)</f>
        <v/>
      </c>
      <c r="H777" s="8">
        <f>IF('INV&lt;10000'!$B777="","",'INV&lt;10000'!T777)</f>
        <v/>
      </c>
      <c r="I777" s="8">
        <f>IF('INV&lt;10000'!$B777="","",'INV&lt;10000'!X777)</f>
        <v/>
      </c>
      <c r="J777" s="8">
        <f>IF('INV&lt;10000'!$B777="","",'INV&lt;10000'!Y777)</f>
        <v/>
      </c>
    </row>
    <row r="778">
      <c r="A778">
        <f>IF('INV&lt;10000'!$B778="","",'INV&lt;10000'!B778)</f>
        <v/>
      </c>
      <c r="B778">
        <f>IF('INV&lt;10000'!$B778="","",'INV&lt;10000'!A778)</f>
        <v/>
      </c>
      <c r="C778">
        <f>IF('INV&lt;10000'!$B778="","",'INV&lt;10000'!H778)</f>
        <v/>
      </c>
      <c r="D778">
        <f>IF('INV&lt;10000'!$B778="","",'INV&lt;10000'!I778)</f>
        <v/>
      </c>
      <c r="E778" s="18">
        <f>IF('INV&lt;10000'!$B778="","",'INV&lt;10000'!P778)</f>
        <v/>
      </c>
      <c r="F778" s="8">
        <f>IF('INV&lt;10000'!$B778="","",'INV&lt;10000'!Q778)</f>
        <v/>
      </c>
      <c r="G778" s="18">
        <f>IF('INV&lt;10000'!$B778="","",'INV&lt;10000'!S778)</f>
        <v/>
      </c>
      <c r="H778" s="8">
        <f>IF('INV&lt;10000'!$B778="","",'INV&lt;10000'!T778)</f>
        <v/>
      </c>
      <c r="I778" s="8">
        <f>IF('INV&lt;10000'!$B778="","",'INV&lt;10000'!X778)</f>
        <v/>
      </c>
      <c r="J778" s="8">
        <f>IF('INV&lt;10000'!$B778="","",'INV&lt;10000'!Y778)</f>
        <v/>
      </c>
    </row>
    <row r="779">
      <c r="A779">
        <f>IF('INV&lt;10000'!$B779="","",'INV&lt;10000'!B779)</f>
        <v/>
      </c>
      <c r="B779">
        <f>IF('INV&lt;10000'!$B779="","",'INV&lt;10000'!A779)</f>
        <v/>
      </c>
      <c r="C779">
        <f>IF('INV&lt;10000'!$B779="","",'INV&lt;10000'!H779)</f>
        <v/>
      </c>
      <c r="D779">
        <f>IF('INV&lt;10000'!$B779="","",'INV&lt;10000'!I779)</f>
        <v/>
      </c>
      <c r="E779" s="18">
        <f>IF('INV&lt;10000'!$B779="","",'INV&lt;10000'!P779)</f>
        <v/>
      </c>
      <c r="F779" s="8">
        <f>IF('INV&lt;10000'!$B779="","",'INV&lt;10000'!Q779)</f>
        <v/>
      </c>
      <c r="G779" s="18">
        <f>IF('INV&lt;10000'!$B779="","",'INV&lt;10000'!S779)</f>
        <v/>
      </c>
      <c r="H779" s="8">
        <f>IF('INV&lt;10000'!$B779="","",'INV&lt;10000'!T779)</f>
        <v/>
      </c>
      <c r="I779" s="8">
        <f>IF('INV&lt;10000'!$B779="","",'INV&lt;10000'!X779)</f>
        <v/>
      </c>
      <c r="J779" s="8">
        <f>IF('INV&lt;10000'!$B779="","",'INV&lt;10000'!Y779)</f>
        <v/>
      </c>
    </row>
    <row r="780">
      <c r="A780">
        <f>IF('INV&lt;10000'!$B780="","",'INV&lt;10000'!B780)</f>
        <v/>
      </c>
      <c r="B780">
        <f>IF('INV&lt;10000'!$B780="","",'INV&lt;10000'!A780)</f>
        <v/>
      </c>
      <c r="C780">
        <f>IF('INV&lt;10000'!$B780="","",'INV&lt;10000'!H780)</f>
        <v/>
      </c>
      <c r="D780">
        <f>IF('INV&lt;10000'!$B780="","",'INV&lt;10000'!I780)</f>
        <v/>
      </c>
      <c r="E780" s="18">
        <f>IF('INV&lt;10000'!$B780="","",'INV&lt;10000'!P780)</f>
        <v/>
      </c>
      <c r="F780" s="8">
        <f>IF('INV&lt;10000'!$B780="","",'INV&lt;10000'!Q780)</f>
        <v/>
      </c>
      <c r="G780" s="18">
        <f>IF('INV&lt;10000'!$B780="","",'INV&lt;10000'!S780)</f>
        <v/>
      </c>
      <c r="H780" s="8">
        <f>IF('INV&lt;10000'!$B780="","",'INV&lt;10000'!T780)</f>
        <v/>
      </c>
      <c r="I780" s="8">
        <f>IF('INV&lt;10000'!$B780="","",'INV&lt;10000'!X780)</f>
        <v/>
      </c>
      <c r="J780" s="8">
        <f>IF('INV&lt;10000'!$B780="","",'INV&lt;10000'!Y780)</f>
        <v/>
      </c>
    </row>
    <row r="781">
      <c r="A781">
        <f>IF('INV&lt;10000'!$B781="","",'INV&lt;10000'!B781)</f>
        <v/>
      </c>
      <c r="B781">
        <f>IF('INV&lt;10000'!$B781="","",'INV&lt;10000'!A781)</f>
        <v/>
      </c>
      <c r="C781">
        <f>IF('INV&lt;10000'!$B781="","",'INV&lt;10000'!H781)</f>
        <v/>
      </c>
      <c r="D781">
        <f>IF('INV&lt;10000'!$B781="","",'INV&lt;10000'!I781)</f>
        <v/>
      </c>
      <c r="E781" s="18">
        <f>IF('INV&lt;10000'!$B781="","",'INV&lt;10000'!P781)</f>
        <v/>
      </c>
      <c r="F781" s="8">
        <f>IF('INV&lt;10000'!$B781="","",'INV&lt;10000'!Q781)</f>
        <v/>
      </c>
      <c r="G781" s="18">
        <f>IF('INV&lt;10000'!$B781="","",'INV&lt;10000'!S781)</f>
        <v/>
      </c>
      <c r="H781" s="8">
        <f>IF('INV&lt;10000'!$B781="","",'INV&lt;10000'!T781)</f>
        <v/>
      </c>
      <c r="I781" s="8">
        <f>IF('INV&lt;10000'!$B781="","",'INV&lt;10000'!X781)</f>
        <v/>
      </c>
      <c r="J781" s="8">
        <f>IF('INV&lt;10000'!$B781="","",'INV&lt;10000'!Y781)</f>
        <v/>
      </c>
    </row>
    <row r="782">
      <c r="A782">
        <f>IF('INV&lt;10000'!$B782="","",'INV&lt;10000'!B782)</f>
        <v/>
      </c>
      <c r="B782">
        <f>IF('INV&lt;10000'!$B782="","",'INV&lt;10000'!A782)</f>
        <v/>
      </c>
      <c r="C782">
        <f>IF('INV&lt;10000'!$B782="","",'INV&lt;10000'!H782)</f>
        <v/>
      </c>
      <c r="D782">
        <f>IF('INV&lt;10000'!$B782="","",'INV&lt;10000'!I782)</f>
        <v/>
      </c>
      <c r="E782" s="18">
        <f>IF('INV&lt;10000'!$B782="","",'INV&lt;10000'!P782)</f>
        <v/>
      </c>
      <c r="F782" s="8">
        <f>IF('INV&lt;10000'!$B782="","",'INV&lt;10000'!Q782)</f>
        <v/>
      </c>
      <c r="G782" s="18">
        <f>IF('INV&lt;10000'!$B782="","",'INV&lt;10000'!S782)</f>
        <v/>
      </c>
      <c r="H782" s="8">
        <f>IF('INV&lt;10000'!$B782="","",'INV&lt;10000'!T782)</f>
        <v/>
      </c>
      <c r="I782" s="8">
        <f>IF('INV&lt;10000'!$B782="","",'INV&lt;10000'!X782)</f>
        <v/>
      </c>
      <c r="J782" s="8">
        <f>IF('INV&lt;10000'!$B782="","",'INV&lt;10000'!Y782)</f>
        <v/>
      </c>
    </row>
    <row r="783">
      <c r="A783">
        <f>IF('INV&lt;10000'!$B783="","",'INV&lt;10000'!B783)</f>
        <v/>
      </c>
      <c r="B783">
        <f>IF('INV&lt;10000'!$B783="","",'INV&lt;10000'!A783)</f>
        <v/>
      </c>
      <c r="C783">
        <f>IF('INV&lt;10000'!$B783="","",'INV&lt;10000'!H783)</f>
        <v/>
      </c>
      <c r="D783">
        <f>IF('INV&lt;10000'!$B783="","",'INV&lt;10000'!I783)</f>
        <v/>
      </c>
      <c r="E783" s="18">
        <f>IF('INV&lt;10000'!$B783="","",'INV&lt;10000'!P783)</f>
        <v/>
      </c>
      <c r="F783" s="8">
        <f>IF('INV&lt;10000'!$B783="","",'INV&lt;10000'!Q783)</f>
        <v/>
      </c>
      <c r="G783" s="18">
        <f>IF('INV&lt;10000'!$B783="","",'INV&lt;10000'!S783)</f>
        <v/>
      </c>
      <c r="H783" s="8">
        <f>IF('INV&lt;10000'!$B783="","",'INV&lt;10000'!T783)</f>
        <v/>
      </c>
      <c r="I783" s="8">
        <f>IF('INV&lt;10000'!$B783="","",'INV&lt;10000'!X783)</f>
        <v/>
      </c>
      <c r="J783" s="8">
        <f>IF('INV&lt;10000'!$B783="","",'INV&lt;10000'!Y783)</f>
        <v/>
      </c>
    </row>
    <row r="784">
      <c r="A784">
        <f>IF('INV&lt;10000'!$B784="","",'INV&lt;10000'!B784)</f>
        <v/>
      </c>
      <c r="B784">
        <f>IF('INV&lt;10000'!$B784="","",'INV&lt;10000'!A784)</f>
        <v/>
      </c>
      <c r="C784">
        <f>IF('INV&lt;10000'!$B784="","",'INV&lt;10000'!H784)</f>
        <v/>
      </c>
      <c r="D784">
        <f>IF('INV&lt;10000'!$B784="","",'INV&lt;10000'!I784)</f>
        <v/>
      </c>
      <c r="E784" s="18">
        <f>IF('INV&lt;10000'!$B784="","",'INV&lt;10000'!P784)</f>
        <v/>
      </c>
      <c r="F784" s="8">
        <f>IF('INV&lt;10000'!$B784="","",'INV&lt;10000'!Q784)</f>
        <v/>
      </c>
      <c r="G784" s="18">
        <f>IF('INV&lt;10000'!$B784="","",'INV&lt;10000'!S784)</f>
        <v/>
      </c>
      <c r="H784" s="8">
        <f>IF('INV&lt;10000'!$B784="","",'INV&lt;10000'!T784)</f>
        <v/>
      </c>
      <c r="I784" s="8">
        <f>IF('INV&lt;10000'!$B784="","",'INV&lt;10000'!X784)</f>
        <v/>
      </c>
      <c r="J784" s="8">
        <f>IF('INV&lt;10000'!$B784="","",'INV&lt;10000'!Y784)</f>
        <v/>
      </c>
    </row>
    <row r="785">
      <c r="A785">
        <f>IF('INV&lt;10000'!$B785="","",'INV&lt;10000'!B785)</f>
        <v/>
      </c>
      <c r="B785">
        <f>IF('INV&lt;10000'!$B785="","",'INV&lt;10000'!A785)</f>
        <v/>
      </c>
      <c r="C785">
        <f>IF('INV&lt;10000'!$B785="","",'INV&lt;10000'!H785)</f>
        <v/>
      </c>
      <c r="D785">
        <f>IF('INV&lt;10000'!$B785="","",'INV&lt;10000'!I785)</f>
        <v/>
      </c>
      <c r="E785" s="18">
        <f>IF('INV&lt;10000'!$B785="","",'INV&lt;10000'!P785)</f>
        <v/>
      </c>
      <c r="F785" s="8">
        <f>IF('INV&lt;10000'!$B785="","",'INV&lt;10000'!Q785)</f>
        <v/>
      </c>
      <c r="G785" s="18">
        <f>IF('INV&lt;10000'!$B785="","",'INV&lt;10000'!S785)</f>
        <v/>
      </c>
      <c r="H785" s="8">
        <f>IF('INV&lt;10000'!$B785="","",'INV&lt;10000'!T785)</f>
        <v/>
      </c>
      <c r="I785" s="8">
        <f>IF('INV&lt;10000'!$B785="","",'INV&lt;10000'!X785)</f>
        <v/>
      </c>
      <c r="J785" s="8">
        <f>IF('INV&lt;10000'!$B785="","",'INV&lt;10000'!Y785)</f>
        <v/>
      </c>
    </row>
    <row r="786">
      <c r="A786">
        <f>IF('INV&lt;10000'!$B786="","",'INV&lt;10000'!B786)</f>
        <v/>
      </c>
      <c r="B786">
        <f>IF('INV&lt;10000'!$B786="","",'INV&lt;10000'!A786)</f>
        <v/>
      </c>
      <c r="C786">
        <f>IF('INV&lt;10000'!$B786="","",'INV&lt;10000'!H786)</f>
        <v/>
      </c>
      <c r="D786">
        <f>IF('INV&lt;10000'!$B786="","",'INV&lt;10000'!I786)</f>
        <v/>
      </c>
      <c r="E786" s="18">
        <f>IF('INV&lt;10000'!$B786="","",'INV&lt;10000'!P786)</f>
        <v/>
      </c>
      <c r="F786" s="8">
        <f>IF('INV&lt;10000'!$B786="","",'INV&lt;10000'!Q786)</f>
        <v/>
      </c>
      <c r="G786" s="18">
        <f>IF('INV&lt;10000'!$B786="","",'INV&lt;10000'!S786)</f>
        <v/>
      </c>
      <c r="H786" s="8">
        <f>IF('INV&lt;10000'!$B786="","",'INV&lt;10000'!T786)</f>
        <v/>
      </c>
      <c r="I786" s="8">
        <f>IF('INV&lt;10000'!$B786="","",'INV&lt;10000'!X786)</f>
        <v/>
      </c>
      <c r="J786" s="8">
        <f>IF('INV&lt;10000'!$B786="","",'INV&lt;10000'!Y786)</f>
        <v/>
      </c>
    </row>
    <row r="787">
      <c r="A787">
        <f>IF('INV&lt;10000'!$B787="","",'INV&lt;10000'!B787)</f>
        <v/>
      </c>
      <c r="B787">
        <f>IF('INV&lt;10000'!$B787="","",'INV&lt;10000'!A787)</f>
        <v/>
      </c>
      <c r="C787">
        <f>IF('INV&lt;10000'!$B787="","",'INV&lt;10000'!H787)</f>
        <v/>
      </c>
      <c r="D787">
        <f>IF('INV&lt;10000'!$B787="","",'INV&lt;10000'!I787)</f>
        <v/>
      </c>
      <c r="E787" s="18">
        <f>IF('INV&lt;10000'!$B787="","",'INV&lt;10000'!P787)</f>
        <v/>
      </c>
      <c r="F787" s="8">
        <f>IF('INV&lt;10000'!$B787="","",'INV&lt;10000'!Q787)</f>
        <v/>
      </c>
      <c r="G787" s="18">
        <f>IF('INV&lt;10000'!$B787="","",'INV&lt;10000'!S787)</f>
        <v/>
      </c>
      <c r="H787" s="8">
        <f>IF('INV&lt;10000'!$B787="","",'INV&lt;10000'!T787)</f>
        <v/>
      </c>
      <c r="I787" s="8">
        <f>IF('INV&lt;10000'!$B787="","",'INV&lt;10000'!X787)</f>
        <v/>
      </c>
      <c r="J787" s="8">
        <f>IF('INV&lt;10000'!$B787="","",'INV&lt;10000'!Y787)</f>
        <v/>
      </c>
    </row>
    <row r="788">
      <c r="A788">
        <f>IF('INV&lt;10000'!$B788="","",'INV&lt;10000'!B788)</f>
        <v/>
      </c>
      <c r="B788">
        <f>IF('INV&lt;10000'!$B788="","",'INV&lt;10000'!A788)</f>
        <v/>
      </c>
      <c r="C788">
        <f>IF('INV&lt;10000'!$B788="","",'INV&lt;10000'!H788)</f>
        <v/>
      </c>
      <c r="D788">
        <f>IF('INV&lt;10000'!$B788="","",'INV&lt;10000'!I788)</f>
        <v/>
      </c>
      <c r="E788" s="18">
        <f>IF('INV&lt;10000'!$B788="","",'INV&lt;10000'!P788)</f>
        <v/>
      </c>
      <c r="F788" s="8">
        <f>IF('INV&lt;10000'!$B788="","",'INV&lt;10000'!Q788)</f>
        <v/>
      </c>
      <c r="G788" s="18">
        <f>IF('INV&lt;10000'!$B788="","",'INV&lt;10000'!S788)</f>
        <v/>
      </c>
      <c r="H788" s="8">
        <f>IF('INV&lt;10000'!$B788="","",'INV&lt;10000'!T788)</f>
        <v/>
      </c>
      <c r="I788" s="8">
        <f>IF('INV&lt;10000'!$B788="","",'INV&lt;10000'!X788)</f>
        <v/>
      </c>
      <c r="J788" s="8">
        <f>IF('INV&lt;10000'!$B788="","",'INV&lt;10000'!Y788)</f>
        <v/>
      </c>
    </row>
    <row r="789">
      <c r="A789">
        <f>IF('INV&lt;10000'!$B789="","",'INV&lt;10000'!B789)</f>
        <v/>
      </c>
      <c r="B789">
        <f>IF('INV&lt;10000'!$B789="","",'INV&lt;10000'!A789)</f>
        <v/>
      </c>
      <c r="C789">
        <f>IF('INV&lt;10000'!$B789="","",'INV&lt;10000'!H789)</f>
        <v/>
      </c>
      <c r="D789">
        <f>IF('INV&lt;10000'!$B789="","",'INV&lt;10000'!I789)</f>
        <v/>
      </c>
      <c r="E789" s="18">
        <f>IF('INV&lt;10000'!$B789="","",'INV&lt;10000'!P789)</f>
        <v/>
      </c>
      <c r="F789" s="8">
        <f>IF('INV&lt;10000'!$B789="","",'INV&lt;10000'!Q789)</f>
        <v/>
      </c>
      <c r="G789" s="18">
        <f>IF('INV&lt;10000'!$B789="","",'INV&lt;10000'!S789)</f>
        <v/>
      </c>
      <c r="H789" s="8">
        <f>IF('INV&lt;10000'!$B789="","",'INV&lt;10000'!T789)</f>
        <v/>
      </c>
      <c r="I789" s="8">
        <f>IF('INV&lt;10000'!$B789="","",'INV&lt;10000'!X789)</f>
        <v/>
      </c>
      <c r="J789" s="8">
        <f>IF('INV&lt;10000'!$B789="","",'INV&lt;10000'!Y789)</f>
        <v/>
      </c>
    </row>
    <row r="790">
      <c r="A790">
        <f>IF('INV&lt;10000'!$B790="","",'INV&lt;10000'!B790)</f>
        <v/>
      </c>
      <c r="B790">
        <f>IF('INV&lt;10000'!$B790="","",'INV&lt;10000'!A790)</f>
        <v/>
      </c>
      <c r="C790">
        <f>IF('INV&lt;10000'!$B790="","",'INV&lt;10000'!H790)</f>
        <v/>
      </c>
      <c r="D790">
        <f>IF('INV&lt;10000'!$B790="","",'INV&lt;10000'!I790)</f>
        <v/>
      </c>
      <c r="E790" s="18">
        <f>IF('INV&lt;10000'!$B790="","",'INV&lt;10000'!P790)</f>
        <v/>
      </c>
      <c r="F790" s="8">
        <f>IF('INV&lt;10000'!$B790="","",'INV&lt;10000'!Q790)</f>
        <v/>
      </c>
      <c r="G790" s="18">
        <f>IF('INV&lt;10000'!$B790="","",'INV&lt;10000'!S790)</f>
        <v/>
      </c>
      <c r="H790" s="8">
        <f>IF('INV&lt;10000'!$B790="","",'INV&lt;10000'!T790)</f>
        <v/>
      </c>
      <c r="I790" s="8">
        <f>IF('INV&lt;10000'!$B790="","",'INV&lt;10000'!X790)</f>
        <v/>
      </c>
      <c r="J790" s="8">
        <f>IF('INV&lt;10000'!$B790="","",'INV&lt;10000'!Y790)</f>
        <v/>
      </c>
    </row>
    <row r="791">
      <c r="A791">
        <f>IF('INV&lt;10000'!$B791="","",'INV&lt;10000'!B791)</f>
        <v/>
      </c>
      <c r="B791">
        <f>IF('INV&lt;10000'!$B791="","",'INV&lt;10000'!A791)</f>
        <v/>
      </c>
      <c r="C791">
        <f>IF('INV&lt;10000'!$B791="","",'INV&lt;10000'!H791)</f>
        <v/>
      </c>
      <c r="D791">
        <f>IF('INV&lt;10000'!$B791="","",'INV&lt;10000'!I791)</f>
        <v/>
      </c>
      <c r="E791" s="18">
        <f>IF('INV&lt;10000'!$B791="","",'INV&lt;10000'!P791)</f>
        <v/>
      </c>
      <c r="F791" s="8">
        <f>IF('INV&lt;10000'!$B791="","",'INV&lt;10000'!Q791)</f>
        <v/>
      </c>
      <c r="G791" s="18">
        <f>IF('INV&lt;10000'!$B791="","",'INV&lt;10000'!S791)</f>
        <v/>
      </c>
      <c r="H791" s="8">
        <f>IF('INV&lt;10000'!$B791="","",'INV&lt;10000'!T791)</f>
        <v/>
      </c>
      <c r="I791" s="8">
        <f>IF('INV&lt;10000'!$B791="","",'INV&lt;10000'!X791)</f>
        <v/>
      </c>
      <c r="J791" s="8">
        <f>IF('INV&lt;10000'!$B791="","",'INV&lt;10000'!Y791)</f>
        <v/>
      </c>
    </row>
    <row r="792">
      <c r="A792">
        <f>IF('INV&lt;10000'!$B792="","",'INV&lt;10000'!B792)</f>
        <v/>
      </c>
      <c r="B792">
        <f>IF('INV&lt;10000'!$B792="","",'INV&lt;10000'!A792)</f>
        <v/>
      </c>
      <c r="C792">
        <f>IF('INV&lt;10000'!$B792="","",'INV&lt;10000'!H792)</f>
        <v/>
      </c>
      <c r="D792">
        <f>IF('INV&lt;10000'!$B792="","",'INV&lt;10000'!I792)</f>
        <v/>
      </c>
      <c r="E792" s="18">
        <f>IF('INV&lt;10000'!$B792="","",'INV&lt;10000'!P792)</f>
        <v/>
      </c>
      <c r="F792" s="8">
        <f>IF('INV&lt;10000'!$B792="","",'INV&lt;10000'!Q792)</f>
        <v/>
      </c>
      <c r="G792" s="18">
        <f>IF('INV&lt;10000'!$B792="","",'INV&lt;10000'!S792)</f>
        <v/>
      </c>
      <c r="H792" s="8">
        <f>IF('INV&lt;10000'!$B792="","",'INV&lt;10000'!T792)</f>
        <v/>
      </c>
      <c r="I792" s="8">
        <f>IF('INV&lt;10000'!$B792="","",'INV&lt;10000'!X792)</f>
        <v/>
      </c>
      <c r="J792" s="8">
        <f>IF('INV&lt;10000'!$B792="","",'INV&lt;10000'!Y792)</f>
        <v/>
      </c>
    </row>
    <row r="793">
      <c r="A793">
        <f>IF('INV&lt;10000'!$B793="","",'INV&lt;10000'!B793)</f>
        <v/>
      </c>
      <c r="B793">
        <f>IF('INV&lt;10000'!$B793="","",'INV&lt;10000'!A793)</f>
        <v/>
      </c>
      <c r="C793">
        <f>IF('INV&lt;10000'!$B793="","",'INV&lt;10000'!H793)</f>
        <v/>
      </c>
      <c r="D793">
        <f>IF('INV&lt;10000'!$B793="","",'INV&lt;10000'!I793)</f>
        <v/>
      </c>
      <c r="E793" s="18">
        <f>IF('INV&lt;10000'!$B793="","",'INV&lt;10000'!P793)</f>
        <v/>
      </c>
      <c r="F793" s="8">
        <f>IF('INV&lt;10000'!$B793="","",'INV&lt;10000'!Q793)</f>
        <v/>
      </c>
      <c r="G793" s="18">
        <f>IF('INV&lt;10000'!$B793="","",'INV&lt;10000'!S793)</f>
        <v/>
      </c>
      <c r="H793" s="8">
        <f>IF('INV&lt;10000'!$B793="","",'INV&lt;10000'!T793)</f>
        <v/>
      </c>
      <c r="I793" s="8">
        <f>IF('INV&lt;10000'!$B793="","",'INV&lt;10000'!X793)</f>
        <v/>
      </c>
      <c r="J793" s="8">
        <f>IF('INV&lt;10000'!$B793="","",'INV&lt;10000'!Y793)</f>
        <v/>
      </c>
    </row>
    <row r="794">
      <c r="A794">
        <f>IF('INV&lt;10000'!$B794="","",'INV&lt;10000'!B794)</f>
        <v/>
      </c>
      <c r="B794">
        <f>IF('INV&lt;10000'!$B794="","",'INV&lt;10000'!A794)</f>
        <v/>
      </c>
      <c r="C794">
        <f>IF('INV&lt;10000'!$B794="","",'INV&lt;10000'!H794)</f>
        <v/>
      </c>
      <c r="D794">
        <f>IF('INV&lt;10000'!$B794="","",'INV&lt;10000'!I794)</f>
        <v/>
      </c>
      <c r="E794" s="18">
        <f>IF('INV&lt;10000'!$B794="","",'INV&lt;10000'!P794)</f>
        <v/>
      </c>
      <c r="F794" s="8">
        <f>IF('INV&lt;10000'!$B794="","",'INV&lt;10000'!Q794)</f>
        <v/>
      </c>
      <c r="G794" s="18">
        <f>IF('INV&lt;10000'!$B794="","",'INV&lt;10000'!S794)</f>
        <v/>
      </c>
      <c r="H794" s="8">
        <f>IF('INV&lt;10000'!$B794="","",'INV&lt;10000'!T794)</f>
        <v/>
      </c>
      <c r="I794" s="8">
        <f>IF('INV&lt;10000'!$B794="","",'INV&lt;10000'!X794)</f>
        <v/>
      </c>
      <c r="J794" s="8">
        <f>IF('INV&lt;10000'!$B794="","",'INV&lt;10000'!Y794)</f>
        <v/>
      </c>
    </row>
    <row r="795">
      <c r="A795">
        <f>IF('INV&lt;10000'!$B795="","",'INV&lt;10000'!B795)</f>
        <v/>
      </c>
      <c r="B795">
        <f>IF('INV&lt;10000'!$B795="","",'INV&lt;10000'!A795)</f>
        <v/>
      </c>
      <c r="C795">
        <f>IF('INV&lt;10000'!$B795="","",'INV&lt;10000'!H795)</f>
        <v/>
      </c>
      <c r="D795">
        <f>IF('INV&lt;10000'!$B795="","",'INV&lt;10000'!I795)</f>
        <v/>
      </c>
      <c r="E795" s="18">
        <f>IF('INV&lt;10000'!$B795="","",'INV&lt;10000'!P795)</f>
        <v/>
      </c>
      <c r="F795" s="8">
        <f>IF('INV&lt;10000'!$B795="","",'INV&lt;10000'!Q795)</f>
        <v/>
      </c>
      <c r="G795" s="18">
        <f>IF('INV&lt;10000'!$B795="","",'INV&lt;10000'!S795)</f>
        <v/>
      </c>
      <c r="H795" s="8">
        <f>IF('INV&lt;10000'!$B795="","",'INV&lt;10000'!T795)</f>
        <v/>
      </c>
      <c r="I795" s="8">
        <f>IF('INV&lt;10000'!$B795="","",'INV&lt;10000'!X795)</f>
        <v/>
      </c>
      <c r="J795" s="8">
        <f>IF('INV&lt;10000'!$B795="","",'INV&lt;10000'!Y795)</f>
        <v/>
      </c>
    </row>
    <row r="796">
      <c r="A796">
        <f>IF('INV&lt;10000'!$B796="","",'INV&lt;10000'!B796)</f>
        <v/>
      </c>
      <c r="B796">
        <f>IF('INV&lt;10000'!$B796="","",'INV&lt;10000'!A796)</f>
        <v/>
      </c>
      <c r="C796">
        <f>IF('INV&lt;10000'!$B796="","",'INV&lt;10000'!H796)</f>
        <v/>
      </c>
      <c r="D796">
        <f>IF('INV&lt;10000'!$B796="","",'INV&lt;10000'!I796)</f>
        <v/>
      </c>
      <c r="E796" s="18">
        <f>IF('INV&lt;10000'!$B796="","",'INV&lt;10000'!P796)</f>
        <v/>
      </c>
      <c r="F796" s="8">
        <f>IF('INV&lt;10000'!$B796="","",'INV&lt;10000'!Q796)</f>
        <v/>
      </c>
      <c r="G796" s="18">
        <f>IF('INV&lt;10000'!$B796="","",'INV&lt;10000'!S796)</f>
        <v/>
      </c>
      <c r="H796" s="8">
        <f>IF('INV&lt;10000'!$B796="","",'INV&lt;10000'!T796)</f>
        <v/>
      </c>
      <c r="I796" s="8">
        <f>IF('INV&lt;10000'!$B796="","",'INV&lt;10000'!X796)</f>
        <v/>
      </c>
      <c r="J796" s="8">
        <f>IF('INV&lt;10000'!$B796="","",'INV&lt;10000'!Y796)</f>
        <v/>
      </c>
    </row>
    <row r="797">
      <c r="A797">
        <f>IF('INV&lt;10000'!$B797="","",'INV&lt;10000'!B797)</f>
        <v/>
      </c>
      <c r="B797">
        <f>IF('INV&lt;10000'!$B797="","",'INV&lt;10000'!A797)</f>
        <v/>
      </c>
      <c r="C797">
        <f>IF('INV&lt;10000'!$B797="","",'INV&lt;10000'!H797)</f>
        <v/>
      </c>
      <c r="D797">
        <f>IF('INV&lt;10000'!$B797="","",'INV&lt;10000'!I797)</f>
        <v/>
      </c>
      <c r="E797" s="18">
        <f>IF('INV&lt;10000'!$B797="","",'INV&lt;10000'!P797)</f>
        <v/>
      </c>
      <c r="F797" s="8">
        <f>IF('INV&lt;10000'!$B797="","",'INV&lt;10000'!Q797)</f>
        <v/>
      </c>
      <c r="G797" s="18">
        <f>IF('INV&lt;10000'!$B797="","",'INV&lt;10000'!S797)</f>
        <v/>
      </c>
      <c r="H797" s="8">
        <f>IF('INV&lt;10000'!$B797="","",'INV&lt;10000'!T797)</f>
        <v/>
      </c>
      <c r="I797" s="8">
        <f>IF('INV&lt;10000'!$B797="","",'INV&lt;10000'!X797)</f>
        <v/>
      </c>
      <c r="J797" s="8">
        <f>IF('INV&lt;10000'!$B797="","",'INV&lt;10000'!Y797)</f>
        <v/>
      </c>
    </row>
    <row r="798">
      <c r="A798">
        <f>IF('INV&lt;10000'!$B798="","",'INV&lt;10000'!B798)</f>
        <v/>
      </c>
      <c r="B798">
        <f>IF('INV&lt;10000'!$B798="","",'INV&lt;10000'!A798)</f>
        <v/>
      </c>
      <c r="C798">
        <f>IF('INV&lt;10000'!$B798="","",'INV&lt;10000'!H798)</f>
        <v/>
      </c>
      <c r="D798">
        <f>IF('INV&lt;10000'!$B798="","",'INV&lt;10000'!I798)</f>
        <v/>
      </c>
      <c r="E798" s="18">
        <f>IF('INV&lt;10000'!$B798="","",'INV&lt;10000'!P798)</f>
        <v/>
      </c>
      <c r="F798" s="8">
        <f>IF('INV&lt;10000'!$B798="","",'INV&lt;10000'!Q798)</f>
        <v/>
      </c>
      <c r="G798" s="18">
        <f>IF('INV&lt;10000'!$B798="","",'INV&lt;10000'!S798)</f>
        <v/>
      </c>
      <c r="H798" s="8">
        <f>IF('INV&lt;10000'!$B798="","",'INV&lt;10000'!T798)</f>
        <v/>
      </c>
      <c r="I798" s="8">
        <f>IF('INV&lt;10000'!$B798="","",'INV&lt;10000'!X798)</f>
        <v/>
      </c>
      <c r="J798" s="8">
        <f>IF('INV&lt;10000'!$B798="","",'INV&lt;10000'!Y798)</f>
        <v/>
      </c>
    </row>
    <row r="799">
      <c r="A799">
        <f>IF('INV&lt;10000'!$B799="","",'INV&lt;10000'!B799)</f>
        <v/>
      </c>
      <c r="B799">
        <f>IF('INV&lt;10000'!$B799="","",'INV&lt;10000'!A799)</f>
        <v/>
      </c>
      <c r="C799">
        <f>IF('INV&lt;10000'!$B799="","",'INV&lt;10000'!H799)</f>
        <v/>
      </c>
      <c r="D799">
        <f>IF('INV&lt;10000'!$B799="","",'INV&lt;10000'!I799)</f>
        <v/>
      </c>
      <c r="E799" s="18">
        <f>IF('INV&lt;10000'!$B799="","",'INV&lt;10000'!P799)</f>
        <v/>
      </c>
      <c r="F799" s="8">
        <f>IF('INV&lt;10000'!$B799="","",'INV&lt;10000'!Q799)</f>
        <v/>
      </c>
      <c r="G799" s="18">
        <f>IF('INV&lt;10000'!$B799="","",'INV&lt;10000'!S799)</f>
        <v/>
      </c>
      <c r="H799" s="8">
        <f>IF('INV&lt;10000'!$B799="","",'INV&lt;10000'!T799)</f>
        <v/>
      </c>
      <c r="I799" s="8">
        <f>IF('INV&lt;10000'!$B799="","",'INV&lt;10000'!X799)</f>
        <v/>
      </c>
      <c r="J799" s="8">
        <f>IF('INV&lt;10000'!$B799="","",'INV&lt;10000'!Y799)</f>
        <v/>
      </c>
    </row>
    <row r="800">
      <c r="A800">
        <f>IF('INV&lt;10000'!$B800="","",'INV&lt;10000'!B800)</f>
        <v/>
      </c>
      <c r="B800">
        <f>IF('INV&lt;10000'!$B800="","",'INV&lt;10000'!A800)</f>
        <v/>
      </c>
      <c r="C800">
        <f>IF('INV&lt;10000'!$B800="","",'INV&lt;10000'!H800)</f>
        <v/>
      </c>
      <c r="D800">
        <f>IF('INV&lt;10000'!$B800="","",'INV&lt;10000'!I800)</f>
        <v/>
      </c>
      <c r="E800" s="18">
        <f>IF('INV&lt;10000'!$B800="","",'INV&lt;10000'!P800)</f>
        <v/>
      </c>
      <c r="F800" s="8">
        <f>IF('INV&lt;10000'!$B800="","",'INV&lt;10000'!Q800)</f>
        <v/>
      </c>
      <c r="G800" s="18">
        <f>IF('INV&lt;10000'!$B800="","",'INV&lt;10000'!S800)</f>
        <v/>
      </c>
      <c r="H800" s="8">
        <f>IF('INV&lt;10000'!$B800="","",'INV&lt;10000'!T800)</f>
        <v/>
      </c>
      <c r="I800" s="8">
        <f>IF('INV&lt;10000'!$B800="","",'INV&lt;10000'!X800)</f>
        <v/>
      </c>
      <c r="J800" s="8">
        <f>IF('INV&lt;10000'!$B800="","",'INV&lt;10000'!Y800)</f>
        <v/>
      </c>
    </row>
    <row r="801">
      <c r="A801">
        <f>IF('INV&lt;10000'!$B801="","",'INV&lt;10000'!B801)</f>
        <v/>
      </c>
      <c r="B801">
        <f>IF('INV&lt;10000'!$B801="","",'INV&lt;10000'!A801)</f>
        <v/>
      </c>
      <c r="C801">
        <f>IF('INV&lt;10000'!$B801="","",'INV&lt;10000'!H801)</f>
        <v/>
      </c>
      <c r="D801">
        <f>IF('INV&lt;10000'!$B801="","",'INV&lt;10000'!I801)</f>
        <v/>
      </c>
      <c r="E801" s="18">
        <f>IF('INV&lt;10000'!$B801="","",'INV&lt;10000'!P801)</f>
        <v/>
      </c>
      <c r="F801" s="8">
        <f>IF('INV&lt;10000'!$B801="","",'INV&lt;10000'!Q801)</f>
        <v/>
      </c>
      <c r="G801" s="18">
        <f>IF('INV&lt;10000'!$B801="","",'INV&lt;10000'!S801)</f>
        <v/>
      </c>
      <c r="H801" s="8">
        <f>IF('INV&lt;10000'!$B801="","",'INV&lt;10000'!T801)</f>
        <v/>
      </c>
      <c r="I801" s="8">
        <f>IF('INV&lt;10000'!$B801="","",'INV&lt;10000'!X801)</f>
        <v/>
      </c>
      <c r="J801" s="8">
        <f>IF('INV&lt;10000'!$B801="","",'INV&lt;10000'!Y801)</f>
        <v/>
      </c>
    </row>
    <row r="802">
      <c r="A802">
        <f>IF('INV&lt;10000'!$B802="","",'INV&lt;10000'!B802)</f>
        <v/>
      </c>
      <c r="B802">
        <f>IF('INV&lt;10000'!$B802="","",'INV&lt;10000'!A802)</f>
        <v/>
      </c>
      <c r="C802">
        <f>IF('INV&lt;10000'!$B802="","",'INV&lt;10000'!H802)</f>
        <v/>
      </c>
      <c r="D802">
        <f>IF('INV&lt;10000'!$B802="","",'INV&lt;10000'!I802)</f>
        <v/>
      </c>
      <c r="E802" s="18">
        <f>IF('INV&lt;10000'!$B802="","",'INV&lt;10000'!P802)</f>
        <v/>
      </c>
      <c r="F802" s="8">
        <f>IF('INV&lt;10000'!$B802="","",'INV&lt;10000'!Q802)</f>
        <v/>
      </c>
      <c r="G802" s="18">
        <f>IF('INV&lt;10000'!$B802="","",'INV&lt;10000'!S802)</f>
        <v/>
      </c>
      <c r="H802" s="8">
        <f>IF('INV&lt;10000'!$B802="","",'INV&lt;10000'!T802)</f>
        <v/>
      </c>
      <c r="I802" s="8">
        <f>IF('INV&lt;10000'!$B802="","",'INV&lt;10000'!X802)</f>
        <v/>
      </c>
      <c r="J802" s="8">
        <f>IF('INV&lt;10000'!$B802="","",'INV&lt;10000'!Y802)</f>
        <v/>
      </c>
    </row>
    <row r="803">
      <c r="A803">
        <f>IF('INV&lt;10000'!$B803="","",'INV&lt;10000'!B803)</f>
        <v/>
      </c>
      <c r="B803">
        <f>IF('INV&lt;10000'!$B803="","",'INV&lt;10000'!A803)</f>
        <v/>
      </c>
      <c r="C803">
        <f>IF('INV&lt;10000'!$B803="","",'INV&lt;10000'!H803)</f>
        <v/>
      </c>
      <c r="D803">
        <f>IF('INV&lt;10000'!$B803="","",'INV&lt;10000'!I803)</f>
        <v/>
      </c>
      <c r="E803" s="18">
        <f>IF('INV&lt;10000'!$B803="","",'INV&lt;10000'!P803)</f>
        <v/>
      </c>
      <c r="F803" s="8">
        <f>IF('INV&lt;10000'!$B803="","",'INV&lt;10000'!Q803)</f>
        <v/>
      </c>
      <c r="G803" s="18">
        <f>IF('INV&lt;10000'!$B803="","",'INV&lt;10000'!S803)</f>
        <v/>
      </c>
      <c r="H803" s="8">
        <f>IF('INV&lt;10000'!$B803="","",'INV&lt;10000'!T803)</f>
        <v/>
      </c>
      <c r="I803" s="8">
        <f>IF('INV&lt;10000'!$B803="","",'INV&lt;10000'!X803)</f>
        <v/>
      </c>
      <c r="J803" s="8">
        <f>IF('INV&lt;10000'!$B803="","",'INV&lt;10000'!Y803)</f>
        <v/>
      </c>
    </row>
    <row r="804">
      <c r="A804">
        <f>IF('INV&lt;10000'!$B804="","",'INV&lt;10000'!B804)</f>
        <v/>
      </c>
      <c r="B804">
        <f>IF('INV&lt;10000'!$B804="","",'INV&lt;10000'!A804)</f>
        <v/>
      </c>
      <c r="C804">
        <f>IF('INV&lt;10000'!$B804="","",'INV&lt;10000'!H804)</f>
        <v/>
      </c>
      <c r="D804">
        <f>IF('INV&lt;10000'!$B804="","",'INV&lt;10000'!I804)</f>
        <v/>
      </c>
      <c r="E804" s="18">
        <f>IF('INV&lt;10000'!$B804="","",'INV&lt;10000'!P804)</f>
        <v/>
      </c>
      <c r="F804" s="8">
        <f>IF('INV&lt;10000'!$B804="","",'INV&lt;10000'!Q804)</f>
        <v/>
      </c>
      <c r="G804" s="18">
        <f>IF('INV&lt;10000'!$B804="","",'INV&lt;10000'!S804)</f>
        <v/>
      </c>
      <c r="H804" s="8">
        <f>IF('INV&lt;10000'!$B804="","",'INV&lt;10000'!T804)</f>
        <v/>
      </c>
      <c r="I804" s="8">
        <f>IF('INV&lt;10000'!$B804="","",'INV&lt;10000'!X804)</f>
        <v/>
      </c>
      <c r="J804" s="8">
        <f>IF('INV&lt;10000'!$B804="","",'INV&lt;10000'!Y804)</f>
        <v/>
      </c>
    </row>
    <row r="805">
      <c r="A805">
        <f>IF('INV&lt;10000'!$B805="","",'INV&lt;10000'!B805)</f>
        <v/>
      </c>
      <c r="B805">
        <f>IF('INV&lt;10000'!$B805="","",'INV&lt;10000'!A805)</f>
        <v/>
      </c>
      <c r="C805">
        <f>IF('INV&lt;10000'!$B805="","",'INV&lt;10000'!H805)</f>
        <v/>
      </c>
      <c r="D805">
        <f>IF('INV&lt;10000'!$B805="","",'INV&lt;10000'!I805)</f>
        <v/>
      </c>
      <c r="E805" s="18">
        <f>IF('INV&lt;10000'!$B805="","",'INV&lt;10000'!P805)</f>
        <v/>
      </c>
      <c r="F805" s="8">
        <f>IF('INV&lt;10000'!$B805="","",'INV&lt;10000'!Q805)</f>
        <v/>
      </c>
      <c r="G805" s="18">
        <f>IF('INV&lt;10000'!$B805="","",'INV&lt;10000'!S805)</f>
        <v/>
      </c>
      <c r="H805" s="8">
        <f>IF('INV&lt;10000'!$B805="","",'INV&lt;10000'!T805)</f>
        <v/>
      </c>
      <c r="I805" s="8">
        <f>IF('INV&lt;10000'!$B805="","",'INV&lt;10000'!X805)</f>
        <v/>
      </c>
      <c r="J805" s="8">
        <f>IF('INV&lt;10000'!$B805="","",'INV&lt;10000'!Y805)</f>
        <v/>
      </c>
    </row>
    <row r="806">
      <c r="A806">
        <f>IF('INV&lt;10000'!$B806="","",'INV&lt;10000'!B806)</f>
        <v/>
      </c>
      <c r="B806">
        <f>IF('INV&lt;10000'!$B806="","",'INV&lt;10000'!A806)</f>
        <v/>
      </c>
      <c r="C806">
        <f>IF('INV&lt;10000'!$B806="","",'INV&lt;10000'!H806)</f>
        <v/>
      </c>
      <c r="D806">
        <f>IF('INV&lt;10000'!$B806="","",'INV&lt;10000'!I806)</f>
        <v/>
      </c>
      <c r="E806" s="18">
        <f>IF('INV&lt;10000'!$B806="","",'INV&lt;10000'!P806)</f>
        <v/>
      </c>
      <c r="F806" s="8">
        <f>IF('INV&lt;10000'!$B806="","",'INV&lt;10000'!Q806)</f>
        <v/>
      </c>
      <c r="G806" s="18">
        <f>IF('INV&lt;10000'!$B806="","",'INV&lt;10000'!S806)</f>
        <v/>
      </c>
      <c r="H806" s="8">
        <f>IF('INV&lt;10000'!$B806="","",'INV&lt;10000'!T806)</f>
        <v/>
      </c>
      <c r="I806" s="8">
        <f>IF('INV&lt;10000'!$B806="","",'INV&lt;10000'!X806)</f>
        <v/>
      </c>
      <c r="J806" s="8">
        <f>IF('INV&lt;10000'!$B806="","",'INV&lt;10000'!Y806)</f>
        <v/>
      </c>
    </row>
    <row r="807">
      <c r="A807">
        <f>IF('INV&lt;10000'!$B807="","",'INV&lt;10000'!B807)</f>
        <v/>
      </c>
      <c r="B807">
        <f>IF('INV&lt;10000'!$B807="","",'INV&lt;10000'!A807)</f>
        <v/>
      </c>
      <c r="C807">
        <f>IF('INV&lt;10000'!$B807="","",'INV&lt;10000'!H807)</f>
        <v/>
      </c>
      <c r="D807">
        <f>IF('INV&lt;10000'!$B807="","",'INV&lt;10000'!I807)</f>
        <v/>
      </c>
      <c r="E807" s="18">
        <f>IF('INV&lt;10000'!$B807="","",'INV&lt;10000'!P807)</f>
        <v/>
      </c>
      <c r="F807" s="8">
        <f>IF('INV&lt;10000'!$B807="","",'INV&lt;10000'!Q807)</f>
        <v/>
      </c>
      <c r="G807" s="18">
        <f>IF('INV&lt;10000'!$B807="","",'INV&lt;10000'!S807)</f>
        <v/>
      </c>
      <c r="H807" s="8">
        <f>IF('INV&lt;10000'!$B807="","",'INV&lt;10000'!T807)</f>
        <v/>
      </c>
      <c r="I807" s="8">
        <f>IF('INV&lt;10000'!$B807="","",'INV&lt;10000'!X807)</f>
        <v/>
      </c>
      <c r="J807" s="8">
        <f>IF('INV&lt;10000'!$B807="","",'INV&lt;10000'!Y807)</f>
        <v/>
      </c>
    </row>
    <row r="808">
      <c r="A808">
        <f>IF('INV&lt;10000'!$B808="","",'INV&lt;10000'!B808)</f>
        <v/>
      </c>
      <c r="B808">
        <f>IF('INV&lt;10000'!$B808="","",'INV&lt;10000'!A808)</f>
        <v/>
      </c>
      <c r="C808">
        <f>IF('INV&lt;10000'!$B808="","",'INV&lt;10000'!H808)</f>
        <v/>
      </c>
      <c r="D808">
        <f>IF('INV&lt;10000'!$B808="","",'INV&lt;10000'!I808)</f>
        <v/>
      </c>
      <c r="E808" s="18">
        <f>IF('INV&lt;10000'!$B808="","",'INV&lt;10000'!P808)</f>
        <v/>
      </c>
      <c r="F808" s="8">
        <f>IF('INV&lt;10000'!$B808="","",'INV&lt;10000'!Q808)</f>
        <v/>
      </c>
      <c r="G808" s="18">
        <f>IF('INV&lt;10000'!$B808="","",'INV&lt;10000'!S808)</f>
        <v/>
      </c>
      <c r="H808" s="8">
        <f>IF('INV&lt;10000'!$B808="","",'INV&lt;10000'!T808)</f>
        <v/>
      </c>
      <c r="I808" s="8">
        <f>IF('INV&lt;10000'!$B808="","",'INV&lt;10000'!X808)</f>
        <v/>
      </c>
      <c r="J808" s="8">
        <f>IF('INV&lt;10000'!$B808="","",'INV&lt;10000'!Y808)</f>
        <v/>
      </c>
    </row>
    <row r="809">
      <c r="A809">
        <f>IF('INV&lt;10000'!$B809="","",'INV&lt;10000'!B809)</f>
        <v/>
      </c>
      <c r="B809">
        <f>IF('INV&lt;10000'!$B809="","",'INV&lt;10000'!A809)</f>
        <v/>
      </c>
      <c r="C809">
        <f>IF('INV&lt;10000'!$B809="","",'INV&lt;10000'!H809)</f>
        <v/>
      </c>
      <c r="D809">
        <f>IF('INV&lt;10000'!$B809="","",'INV&lt;10000'!I809)</f>
        <v/>
      </c>
      <c r="E809" s="18">
        <f>IF('INV&lt;10000'!$B809="","",'INV&lt;10000'!P809)</f>
        <v/>
      </c>
      <c r="F809" s="8">
        <f>IF('INV&lt;10000'!$B809="","",'INV&lt;10000'!Q809)</f>
        <v/>
      </c>
      <c r="G809" s="18">
        <f>IF('INV&lt;10000'!$B809="","",'INV&lt;10000'!S809)</f>
        <v/>
      </c>
      <c r="H809" s="8">
        <f>IF('INV&lt;10000'!$B809="","",'INV&lt;10000'!T809)</f>
        <v/>
      </c>
      <c r="I809" s="8">
        <f>IF('INV&lt;10000'!$B809="","",'INV&lt;10000'!X809)</f>
        <v/>
      </c>
      <c r="J809" s="8">
        <f>IF('INV&lt;10000'!$B809="","",'INV&lt;10000'!Y809)</f>
        <v/>
      </c>
    </row>
    <row r="810">
      <c r="A810">
        <f>IF('INV&lt;10000'!$B810="","",'INV&lt;10000'!B810)</f>
        <v/>
      </c>
      <c r="B810">
        <f>IF('INV&lt;10000'!$B810="","",'INV&lt;10000'!A810)</f>
        <v/>
      </c>
      <c r="C810">
        <f>IF('INV&lt;10000'!$B810="","",'INV&lt;10000'!H810)</f>
        <v/>
      </c>
      <c r="D810">
        <f>IF('INV&lt;10000'!$B810="","",'INV&lt;10000'!I810)</f>
        <v/>
      </c>
      <c r="E810" s="18">
        <f>IF('INV&lt;10000'!$B810="","",'INV&lt;10000'!P810)</f>
        <v/>
      </c>
      <c r="F810" s="8">
        <f>IF('INV&lt;10000'!$B810="","",'INV&lt;10000'!Q810)</f>
        <v/>
      </c>
      <c r="G810" s="18">
        <f>IF('INV&lt;10000'!$B810="","",'INV&lt;10000'!S810)</f>
        <v/>
      </c>
      <c r="H810" s="8">
        <f>IF('INV&lt;10000'!$B810="","",'INV&lt;10000'!T810)</f>
        <v/>
      </c>
      <c r="I810" s="8">
        <f>IF('INV&lt;10000'!$B810="","",'INV&lt;10000'!X810)</f>
        <v/>
      </c>
      <c r="J810" s="8">
        <f>IF('INV&lt;10000'!$B810="","",'INV&lt;10000'!Y810)</f>
        <v/>
      </c>
    </row>
    <row r="811">
      <c r="A811">
        <f>IF('INV&lt;10000'!$B811="","",'INV&lt;10000'!B811)</f>
        <v/>
      </c>
      <c r="B811">
        <f>IF('INV&lt;10000'!$B811="","",'INV&lt;10000'!A811)</f>
        <v/>
      </c>
      <c r="C811">
        <f>IF('INV&lt;10000'!$B811="","",'INV&lt;10000'!H811)</f>
        <v/>
      </c>
      <c r="D811">
        <f>IF('INV&lt;10000'!$B811="","",'INV&lt;10000'!I811)</f>
        <v/>
      </c>
      <c r="E811" s="18">
        <f>IF('INV&lt;10000'!$B811="","",'INV&lt;10000'!P811)</f>
        <v/>
      </c>
      <c r="F811" s="8">
        <f>IF('INV&lt;10000'!$B811="","",'INV&lt;10000'!Q811)</f>
        <v/>
      </c>
      <c r="G811" s="18">
        <f>IF('INV&lt;10000'!$B811="","",'INV&lt;10000'!S811)</f>
        <v/>
      </c>
      <c r="H811" s="8">
        <f>IF('INV&lt;10000'!$B811="","",'INV&lt;10000'!T811)</f>
        <v/>
      </c>
      <c r="I811" s="8">
        <f>IF('INV&lt;10000'!$B811="","",'INV&lt;10000'!X811)</f>
        <v/>
      </c>
      <c r="J811" s="8">
        <f>IF('INV&lt;10000'!$B811="","",'INV&lt;10000'!Y811)</f>
        <v/>
      </c>
    </row>
    <row r="812">
      <c r="A812">
        <f>IF('INV&lt;10000'!$B812="","",'INV&lt;10000'!B812)</f>
        <v/>
      </c>
      <c r="B812">
        <f>IF('INV&lt;10000'!$B812="","",'INV&lt;10000'!A812)</f>
        <v/>
      </c>
      <c r="C812">
        <f>IF('INV&lt;10000'!$B812="","",'INV&lt;10000'!H812)</f>
        <v/>
      </c>
      <c r="D812">
        <f>IF('INV&lt;10000'!$B812="","",'INV&lt;10000'!I812)</f>
        <v/>
      </c>
      <c r="E812" s="18">
        <f>IF('INV&lt;10000'!$B812="","",'INV&lt;10000'!P812)</f>
        <v/>
      </c>
      <c r="F812" s="8">
        <f>IF('INV&lt;10000'!$B812="","",'INV&lt;10000'!Q812)</f>
        <v/>
      </c>
      <c r="G812" s="18">
        <f>IF('INV&lt;10000'!$B812="","",'INV&lt;10000'!S812)</f>
        <v/>
      </c>
      <c r="H812" s="8">
        <f>IF('INV&lt;10000'!$B812="","",'INV&lt;10000'!T812)</f>
        <v/>
      </c>
      <c r="I812" s="8">
        <f>IF('INV&lt;10000'!$B812="","",'INV&lt;10000'!X812)</f>
        <v/>
      </c>
      <c r="J812" s="8">
        <f>IF('INV&lt;10000'!$B812="","",'INV&lt;10000'!Y812)</f>
        <v/>
      </c>
    </row>
    <row r="813">
      <c r="A813">
        <f>IF('INV&lt;10000'!$B813="","",'INV&lt;10000'!B813)</f>
        <v/>
      </c>
      <c r="B813">
        <f>IF('INV&lt;10000'!$B813="","",'INV&lt;10000'!A813)</f>
        <v/>
      </c>
      <c r="C813">
        <f>IF('INV&lt;10000'!$B813="","",'INV&lt;10000'!H813)</f>
        <v/>
      </c>
      <c r="D813">
        <f>IF('INV&lt;10000'!$B813="","",'INV&lt;10000'!I813)</f>
        <v/>
      </c>
      <c r="E813" s="18">
        <f>IF('INV&lt;10000'!$B813="","",'INV&lt;10000'!P813)</f>
        <v/>
      </c>
      <c r="F813" s="8">
        <f>IF('INV&lt;10000'!$B813="","",'INV&lt;10000'!Q813)</f>
        <v/>
      </c>
      <c r="G813" s="18">
        <f>IF('INV&lt;10000'!$B813="","",'INV&lt;10000'!S813)</f>
        <v/>
      </c>
      <c r="H813" s="8">
        <f>IF('INV&lt;10000'!$B813="","",'INV&lt;10000'!T813)</f>
        <v/>
      </c>
      <c r="I813" s="8">
        <f>IF('INV&lt;10000'!$B813="","",'INV&lt;10000'!X813)</f>
        <v/>
      </c>
      <c r="J813" s="8">
        <f>IF('INV&lt;10000'!$B813="","",'INV&lt;10000'!Y813)</f>
        <v/>
      </c>
    </row>
    <row r="814">
      <c r="A814">
        <f>IF('INV&lt;10000'!$B814="","",'INV&lt;10000'!B814)</f>
        <v/>
      </c>
      <c r="B814">
        <f>IF('INV&lt;10000'!$B814="","",'INV&lt;10000'!A814)</f>
        <v/>
      </c>
      <c r="C814">
        <f>IF('INV&lt;10000'!$B814="","",'INV&lt;10000'!H814)</f>
        <v/>
      </c>
      <c r="D814">
        <f>IF('INV&lt;10000'!$B814="","",'INV&lt;10000'!I814)</f>
        <v/>
      </c>
      <c r="E814" s="18">
        <f>IF('INV&lt;10000'!$B814="","",'INV&lt;10000'!P814)</f>
        <v/>
      </c>
      <c r="F814" s="8">
        <f>IF('INV&lt;10000'!$B814="","",'INV&lt;10000'!Q814)</f>
        <v/>
      </c>
      <c r="G814" s="18">
        <f>IF('INV&lt;10000'!$B814="","",'INV&lt;10000'!S814)</f>
        <v/>
      </c>
      <c r="H814" s="8">
        <f>IF('INV&lt;10000'!$B814="","",'INV&lt;10000'!T814)</f>
        <v/>
      </c>
      <c r="I814" s="8">
        <f>IF('INV&lt;10000'!$B814="","",'INV&lt;10000'!X814)</f>
        <v/>
      </c>
      <c r="J814" s="8">
        <f>IF('INV&lt;10000'!$B814="","",'INV&lt;10000'!Y814)</f>
        <v/>
      </c>
    </row>
    <row r="815">
      <c r="A815">
        <f>IF('INV&lt;10000'!$B815="","",'INV&lt;10000'!B815)</f>
        <v/>
      </c>
      <c r="B815">
        <f>IF('INV&lt;10000'!$B815="","",'INV&lt;10000'!A815)</f>
        <v/>
      </c>
      <c r="C815">
        <f>IF('INV&lt;10000'!$B815="","",'INV&lt;10000'!H815)</f>
        <v/>
      </c>
      <c r="D815">
        <f>IF('INV&lt;10000'!$B815="","",'INV&lt;10000'!I815)</f>
        <v/>
      </c>
      <c r="E815" s="18">
        <f>IF('INV&lt;10000'!$B815="","",'INV&lt;10000'!P815)</f>
        <v/>
      </c>
      <c r="F815" s="8">
        <f>IF('INV&lt;10000'!$B815="","",'INV&lt;10000'!Q815)</f>
        <v/>
      </c>
      <c r="G815" s="18">
        <f>IF('INV&lt;10000'!$B815="","",'INV&lt;10000'!S815)</f>
        <v/>
      </c>
      <c r="H815" s="8">
        <f>IF('INV&lt;10000'!$B815="","",'INV&lt;10000'!T815)</f>
        <v/>
      </c>
      <c r="I815" s="8">
        <f>IF('INV&lt;10000'!$B815="","",'INV&lt;10000'!X815)</f>
        <v/>
      </c>
      <c r="J815" s="8">
        <f>IF('INV&lt;10000'!$B815="","",'INV&lt;10000'!Y815)</f>
        <v/>
      </c>
    </row>
    <row r="816">
      <c r="A816">
        <f>IF('INV&lt;10000'!$B816="","",'INV&lt;10000'!B816)</f>
        <v/>
      </c>
      <c r="B816">
        <f>IF('INV&lt;10000'!$B816="","",'INV&lt;10000'!A816)</f>
        <v/>
      </c>
      <c r="C816">
        <f>IF('INV&lt;10000'!$B816="","",'INV&lt;10000'!H816)</f>
        <v/>
      </c>
      <c r="D816">
        <f>IF('INV&lt;10000'!$B816="","",'INV&lt;10000'!I816)</f>
        <v/>
      </c>
      <c r="E816" s="18">
        <f>IF('INV&lt;10000'!$B816="","",'INV&lt;10000'!P816)</f>
        <v/>
      </c>
      <c r="F816" s="8">
        <f>IF('INV&lt;10000'!$B816="","",'INV&lt;10000'!Q816)</f>
        <v/>
      </c>
      <c r="G816" s="18">
        <f>IF('INV&lt;10000'!$B816="","",'INV&lt;10000'!S816)</f>
        <v/>
      </c>
      <c r="H816" s="8">
        <f>IF('INV&lt;10000'!$B816="","",'INV&lt;10000'!T816)</f>
        <v/>
      </c>
      <c r="I816" s="8">
        <f>IF('INV&lt;10000'!$B816="","",'INV&lt;10000'!X816)</f>
        <v/>
      </c>
      <c r="J816" s="8">
        <f>IF('INV&lt;10000'!$B816="","",'INV&lt;10000'!Y816)</f>
        <v/>
      </c>
    </row>
    <row r="817">
      <c r="A817">
        <f>IF('INV&lt;10000'!$B817="","",'INV&lt;10000'!B817)</f>
        <v/>
      </c>
      <c r="B817">
        <f>IF('INV&lt;10000'!$B817="","",'INV&lt;10000'!A817)</f>
        <v/>
      </c>
      <c r="C817">
        <f>IF('INV&lt;10000'!$B817="","",'INV&lt;10000'!H817)</f>
        <v/>
      </c>
      <c r="D817">
        <f>IF('INV&lt;10000'!$B817="","",'INV&lt;10000'!I817)</f>
        <v/>
      </c>
      <c r="E817" s="18">
        <f>IF('INV&lt;10000'!$B817="","",'INV&lt;10000'!P817)</f>
        <v/>
      </c>
      <c r="F817" s="8">
        <f>IF('INV&lt;10000'!$B817="","",'INV&lt;10000'!Q817)</f>
        <v/>
      </c>
      <c r="G817" s="18">
        <f>IF('INV&lt;10000'!$B817="","",'INV&lt;10000'!S817)</f>
        <v/>
      </c>
      <c r="H817" s="8">
        <f>IF('INV&lt;10000'!$B817="","",'INV&lt;10000'!T817)</f>
        <v/>
      </c>
      <c r="I817" s="8">
        <f>IF('INV&lt;10000'!$B817="","",'INV&lt;10000'!X817)</f>
        <v/>
      </c>
      <c r="J817" s="8">
        <f>IF('INV&lt;10000'!$B817="","",'INV&lt;10000'!Y817)</f>
        <v/>
      </c>
    </row>
    <row r="818">
      <c r="A818">
        <f>IF('INV&lt;10000'!$B818="","",'INV&lt;10000'!B818)</f>
        <v/>
      </c>
      <c r="B818">
        <f>IF('INV&lt;10000'!$B818="","",'INV&lt;10000'!A818)</f>
        <v/>
      </c>
      <c r="C818">
        <f>IF('INV&lt;10000'!$B818="","",'INV&lt;10000'!H818)</f>
        <v/>
      </c>
      <c r="D818">
        <f>IF('INV&lt;10000'!$B818="","",'INV&lt;10000'!I818)</f>
        <v/>
      </c>
      <c r="E818" s="18">
        <f>IF('INV&lt;10000'!$B818="","",'INV&lt;10000'!P818)</f>
        <v/>
      </c>
      <c r="F818" s="8">
        <f>IF('INV&lt;10000'!$B818="","",'INV&lt;10000'!Q818)</f>
        <v/>
      </c>
      <c r="G818" s="18">
        <f>IF('INV&lt;10000'!$B818="","",'INV&lt;10000'!S818)</f>
        <v/>
      </c>
      <c r="H818" s="8">
        <f>IF('INV&lt;10000'!$B818="","",'INV&lt;10000'!T818)</f>
        <v/>
      </c>
      <c r="I818" s="8">
        <f>IF('INV&lt;10000'!$B818="","",'INV&lt;10000'!X818)</f>
        <v/>
      </c>
      <c r="J818" s="8">
        <f>IF('INV&lt;10000'!$B818="","",'INV&lt;10000'!Y818)</f>
        <v/>
      </c>
    </row>
    <row r="819">
      <c r="A819">
        <f>IF('INV&lt;10000'!$B819="","",'INV&lt;10000'!B819)</f>
        <v/>
      </c>
      <c r="B819">
        <f>IF('INV&lt;10000'!$B819="","",'INV&lt;10000'!A819)</f>
        <v/>
      </c>
      <c r="C819">
        <f>IF('INV&lt;10000'!$B819="","",'INV&lt;10000'!H819)</f>
        <v/>
      </c>
      <c r="D819">
        <f>IF('INV&lt;10000'!$B819="","",'INV&lt;10000'!I819)</f>
        <v/>
      </c>
      <c r="E819" s="18">
        <f>IF('INV&lt;10000'!$B819="","",'INV&lt;10000'!P819)</f>
        <v/>
      </c>
      <c r="F819" s="8">
        <f>IF('INV&lt;10000'!$B819="","",'INV&lt;10000'!Q819)</f>
        <v/>
      </c>
      <c r="G819" s="18">
        <f>IF('INV&lt;10000'!$B819="","",'INV&lt;10000'!S819)</f>
        <v/>
      </c>
      <c r="H819" s="8">
        <f>IF('INV&lt;10000'!$B819="","",'INV&lt;10000'!T819)</f>
        <v/>
      </c>
      <c r="I819" s="8">
        <f>IF('INV&lt;10000'!$B819="","",'INV&lt;10000'!X819)</f>
        <v/>
      </c>
      <c r="J819" s="8">
        <f>IF('INV&lt;10000'!$B819="","",'INV&lt;10000'!Y819)</f>
        <v/>
      </c>
    </row>
    <row r="820">
      <c r="A820">
        <f>IF('INV&lt;10000'!$B820="","",'INV&lt;10000'!B820)</f>
        <v/>
      </c>
      <c r="B820">
        <f>IF('INV&lt;10000'!$B820="","",'INV&lt;10000'!A820)</f>
        <v/>
      </c>
      <c r="C820">
        <f>IF('INV&lt;10000'!$B820="","",'INV&lt;10000'!H820)</f>
        <v/>
      </c>
      <c r="D820">
        <f>IF('INV&lt;10000'!$B820="","",'INV&lt;10000'!I820)</f>
        <v/>
      </c>
      <c r="E820" s="18">
        <f>IF('INV&lt;10000'!$B820="","",'INV&lt;10000'!P820)</f>
        <v/>
      </c>
      <c r="F820" s="8">
        <f>IF('INV&lt;10000'!$B820="","",'INV&lt;10000'!Q820)</f>
        <v/>
      </c>
      <c r="G820" s="18">
        <f>IF('INV&lt;10000'!$B820="","",'INV&lt;10000'!S820)</f>
        <v/>
      </c>
      <c r="H820" s="8">
        <f>IF('INV&lt;10000'!$B820="","",'INV&lt;10000'!T820)</f>
        <v/>
      </c>
      <c r="I820" s="8">
        <f>IF('INV&lt;10000'!$B820="","",'INV&lt;10000'!X820)</f>
        <v/>
      </c>
      <c r="J820" s="8">
        <f>IF('INV&lt;10000'!$B820="","",'INV&lt;10000'!Y820)</f>
        <v/>
      </c>
    </row>
    <row r="821">
      <c r="A821">
        <f>IF('INV&lt;10000'!$B821="","",'INV&lt;10000'!B821)</f>
        <v/>
      </c>
      <c r="B821">
        <f>IF('INV&lt;10000'!$B821="","",'INV&lt;10000'!A821)</f>
        <v/>
      </c>
      <c r="C821">
        <f>IF('INV&lt;10000'!$B821="","",'INV&lt;10000'!H821)</f>
        <v/>
      </c>
      <c r="D821">
        <f>IF('INV&lt;10000'!$B821="","",'INV&lt;10000'!I821)</f>
        <v/>
      </c>
      <c r="E821" s="18">
        <f>IF('INV&lt;10000'!$B821="","",'INV&lt;10000'!P821)</f>
        <v/>
      </c>
      <c r="F821" s="8">
        <f>IF('INV&lt;10000'!$B821="","",'INV&lt;10000'!Q821)</f>
        <v/>
      </c>
      <c r="G821" s="18">
        <f>IF('INV&lt;10000'!$B821="","",'INV&lt;10000'!S821)</f>
        <v/>
      </c>
      <c r="H821" s="8">
        <f>IF('INV&lt;10000'!$B821="","",'INV&lt;10000'!T821)</f>
        <v/>
      </c>
      <c r="I821" s="8">
        <f>IF('INV&lt;10000'!$B821="","",'INV&lt;10000'!X821)</f>
        <v/>
      </c>
      <c r="J821" s="8">
        <f>IF('INV&lt;10000'!$B821="","",'INV&lt;10000'!Y821)</f>
        <v/>
      </c>
    </row>
    <row r="822">
      <c r="A822">
        <f>IF('INV&lt;10000'!$B822="","",'INV&lt;10000'!B822)</f>
        <v/>
      </c>
      <c r="B822">
        <f>IF('INV&lt;10000'!$B822="","",'INV&lt;10000'!A822)</f>
        <v/>
      </c>
      <c r="C822">
        <f>IF('INV&lt;10000'!$B822="","",'INV&lt;10000'!H822)</f>
        <v/>
      </c>
      <c r="D822">
        <f>IF('INV&lt;10000'!$B822="","",'INV&lt;10000'!I822)</f>
        <v/>
      </c>
      <c r="E822" s="18">
        <f>IF('INV&lt;10000'!$B822="","",'INV&lt;10000'!P822)</f>
        <v/>
      </c>
      <c r="F822" s="8">
        <f>IF('INV&lt;10000'!$B822="","",'INV&lt;10000'!Q822)</f>
        <v/>
      </c>
      <c r="G822" s="18">
        <f>IF('INV&lt;10000'!$B822="","",'INV&lt;10000'!S822)</f>
        <v/>
      </c>
      <c r="H822" s="8">
        <f>IF('INV&lt;10000'!$B822="","",'INV&lt;10000'!T822)</f>
        <v/>
      </c>
      <c r="I822" s="8">
        <f>IF('INV&lt;10000'!$B822="","",'INV&lt;10000'!X822)</f>
        <v/>
      </c>
      <c r="J822" s="8">
        <f>IF('INV&lt;10000'!$B822="","",'INV&lt;10000'!Y822)</f>
        <v/>
      </c>
    </row>
    <row r="823">
      <c r="A823">
        <f>IF('INV&lt;10000'!$B823="","",'INV&lt;10000'!B823)</f>
        <v/>
      </c>
      <c r="B823">
        <f>IF('INV&lt;10000'!$B823="","",'INV&lt;10000'!A823)</f>
        <v/>
      </c>
      <c r="C823">
        <f>IF('INV&lt;10000'!$B823="","",'INV&lt;10000'!H823)</f>
        <v/>
      </c>
      <c r="D823">
        <f>IF('INV&lt;10000'!$B823="","",'INV&lt;10000'!I823)</f>
        <v/>
      </c>
      <c r="E823" s="18">
        <f>IF('INV&lt;10000'!$B823="","",'INV&lt;10000'!P823)</f>
        <v/>
      </c>
      <c r="F823" s="8">
        <f>IF('INV&lt;10000'!$B823="","",'INV&lt;10000'!Q823)</f>
        <v/>
      </c>
      <c r="G823" s="18">
        <f>IF('INV&lt;10000'!$B823="","",'INV&lt;10000'!S823)</f>
        <v/>
      </c>
      <c r="H823" s="8">
        <f>IF('INV&lt;10000'!$B823="","",'INV&lt;10000'!T823)</f>
        <v/>
      </c>
      <c r="I823" s="8">
        <f>IF('INV&lt;10000'!$B823="","",'INV&lt;10000'!X823)</f>
        <v/>
      </c>
      <c r="J823" s="8">
        <f>IF('INV&lt;10000'!$B823="","",'INV&lt;10000'!Y823)</f>
        <v/>
      </c>
    </row>
    <row r="824">
      <c r="A824">
        <f>IF('INV&lt;10000'!$B824="","",'INV&lt;10000'!B824)</f>
        <v/>
      </c>
      <c r="B824">
        <f>IF('INV&lt;10000'!$B824="","",'INV&lt;10000'!A824)</f>
        <v/>
      </c>
      <c r="C824">
        <f>IF('INV&lt;10000'!$B824="","",'INV&lt;10000'!H824)</f>
        <v/>
      </c>
      <c r="D824">
        <f>IF('INV&lt;10000'!$B824="","",'INV&lt;10000'!I824)</f>
        <v/>
      </c>
      <c r="E824" s="18">
        <f>IF('INV&lt;10000'!$B824="","",'INV&lt;10000'!P824)</f>
        <v/>
      </c>
      <c r="F824" s="8">
        <f>IF('INV&lt;10000'!$B824="","",'INV&lt;10000'!Q824)</f>
        <v/>
      </c>
      <c r="G824" s="18">
        <f>IF('INV&lt;10000'!$B824="","",'INV&lt;10000'!S824)</f>
        <v/>
      </c>
      <c r="H824" s="8">
        <f>IF('INV&lt;10000'!$B824="","",'INV&lt;10000'!T824)</f>
        <v/>
      </c>
      <c r="I824" s="8">
        <f>IF('INV&lt;10000'!$B824="","",'INV&lt;10000'!X824)</f>
        <v/>
      </c>
      <c r="J824" s="8">
        <f>IF('INV&lt;10000'!$B824="","",'INV&lt;10000'!Y824)</f>
        <v/>
      </c>
    </row>
    <row r="825">
      <c r="A825">
        <f>IF('INV&lt;10000'!$B825="","",'INV&lt;10000'!B825)</f>
        <v/>
      </c>
      <c r="B825">
        <f>IF('INV&lt;10000'!$B825="","",'INV&lt;10000'!A825)</f>
        <v/>
      </c>
      <c r="C825">
        <f>IF('INV&lt;10000'!$B825="","",'INV&lt;10000'!H825)</f>
        <v/>
      </c>
      <c r="D825">
        <f>IF('INV&lt;10000'!$B825="","",'INV&lt;10000'!I825)</f>
        <v/>
      </c>
      <c r="E825" s="18">
        <f>IF('INV&lt;10000'!$B825="","",'INV&lt;10000'!P825)</f>
        <v/>
      </c>
      <c r="F825" s="8">
        <f>IF('INV&lt;10000'!$B825="","",'INV&lt;10000'!Q825)</f>
        <v/>
      </c>
      <c r="G825" s="18">
        <f>IF('INV&lt;10000'!$B825="","",'INV&lt;10000'!S825)</f>
        <v/>
      </c>
      <c r="H825" s="8">
        <f>IF('INV&lt;10000'!$B825="","",'INV&lt;10000'!T825)</f>
        <v/>
      </c>
      <c r="I825" s="8">
        <f>IF('INV&lt;10000'!$B825="","",'INV&lt;10000'!X825)</f>
        <v/>
      </c>
      <c r="J825" s="8">
        <f>IF('INV&lt;10000'!$B825="","",'INV&lt;10000'!Y825)</f>
        <v/>
      </c>
    </row>
    <row r="826">
      <c r="A826">
        <f>IF('INV&lt;10000'!$B826="","",'INV&lt;10000'!B826)</f>
        <v/>
      </c>
      <c r="B826">
        <f>IF('INV&lt;10000'!$B826="","",'INV&lt;10000'!A826)</f>
        <v/>
      </c>
      <c r="C826">
        <f>IF('INV&lt;10000'!$B826="","",'INV&lt;10000'!H826)</f>
        <v/>
      </c>
      <c r="D826">
        <f>IF('INV&lt;10000'!$B826="","",'INV&lt;10000'!I826)</f>
        <v/>
      </c>
      <c r="E826" s="18">
        <f>IF('INV&lt;10000'!$B826="","",'INV&lt;10000'!P826)</f>
        <v/>
      </c>
      <c r="F826" s="8">
        <f>IF('INV&lt;10000'!$B826="","",'INV&lt;10000'!Q826)</f>
        <v/>
      </c>
      <c r="G826" s="18">
        <f>IF('INV&lt;10000'!$B826="","",'INV&lt;10000'!S826)</f>
        <v/>
      </c>
      <c r="H826" s="8">
        <f>IF('INV&lt;10000'!$B826="","",'INV&lt;10000'!T826)</f>
        <v/>
      </c>
      <c r="I826" s="8">
        <f>IF('INV&lt;10000'!$B826="","",'INV&lt;10000'!X826)</f>
        <v/>
      </c>
      <c r="J826" s="8">
        <f>IF('INV&lt;10000'!$B826="","",'INV&lt;10000'!Y826)</f>
        <v/>
      </c>
    </row>
    <row r="827">
      <c r="A827">
        <f>IF('INV&lt;10000'!$B827="","",'INV&lt;10000'!B827)</f>
        <v/>
      </c>
      <c r="B827">
        <f>IF('INV&lt;10000'!$B827="","",'INV&lt;10000'!A827)</f>
        <v/>
      </c>
      <c r="C827">
        <f>IF('INV&lt;10000'!$B827="","",'INV&lt;10000'!H827)</f>
        <v/>
      </c>
      <c r="D827">
        <f>IF('INV&lt;10000'!$B827="","",'INV&lt;10000'!I827)</f>
        <v/>
      </c>
      <c r="E827" s="18">
        <f>IF('INV&lt;10000'!$B827="","",'INV&lt;10000'!P827)</f>
        <v/>
      </c>
      <c r="F827" s="8">
        <f>IF('INV&lt;10000'!$B827="","",'INV&lt;10000'!Q827)</f>
        <v/>
      </c>
      <c r="G827" s="18">
        <f>IF('INV&lt;10000'!$B827="","",'INV&lt;10000'!S827)</f>
        <v/>
      </c>
      <c r="H827" s="8">
        <f>IF('INV&lt;10000'!$B827="","",'INV&lt;10000'!T827)</f>
        <v/>
      </c>
      <c r="I827" s="8">
        <f>IF('INV&lt;10000'!$B827="","",'INV&lt;10000'!X827)</f>
        <v/>
      </c>
      <c r="J827" s="8">
        <f>IF('INV&lt;10000'!$B827="","",'INV&lt;10000'!Y827)</f>
        <v/>
      </c>
    </row>
    <row r="828">
      <c r="A828">
        <f>IF('INV&lt;10000'!$B828="","",'INV&lt;10000'!B828)</f>
        <v/>
      </c>
      <c r="B828">
        <f>IF('INV&lt;10000'!$B828="","",'INV&lt;10000'!A828)</f>
        <v/>
      </c>
      <c r="C828">
        <f>IF('INV&lt;10000'!$B828="","",'INV&lt;10000'!H828)</f>
        <v/>
      </c>
      <c r="D828">
        <f>IF('INV&lt;10000'!$B828="","",'INV&lt;10000'!I828)</f>
        <v/>
      </c>
      <c r="E828" s="18">
        <f>IF('INV&lt;10000'!$B828="","",'INV&lt;10000'!P828)</f>
        <v/>
      </c>
      <c r="F828" s="8">
        <f>IF('INV&lt;10000'!$B828="","",'INV&lt;10000'!Q828)</f>
        <v/>
      </c>
      <c r="G828" s="18">
        <f>IF('INV&lt;10000'!$B828="","",'INV&lt;10000'!S828)</f>
        <v/>
      </c>
      <c r="H828" s="8">
        <f>IF('INV&lt;10000'!$B828="","",'INV&lt;10000'!T828)</f>
        <v/>
      </c>
      <c r="I828" s="8">
        <f>IF('INV&lt;10000'!$B828="","",'INV&lt;10000'!X828)</f>
        <v/>
      </c>
      <c r="J828" s="8">
        <f>IF('INV&lt;10000'!$B828="","",'INV&lt;10000'!Y828)</f>
        <v/>
      </c>
    </row>
    <row r="829">
      <c r="A829">
        <f>IF('INV&lt;10000'!$B829="","",'INV&lt;10000'!B829)</f>
        <v/>
      </c>
      <c r="B829">
        <f>IF('INV&lt;10000'!$B829="","",'INV&lt;10000'!A829)</f>
        <v/>
      </c>
      <c r="C829">
        <f>IF('INV&lt;10000'!$B829="","",'INV&lt;10000'!H829)</f>
        <v/>
      </c>
      <c r="D829">
        <f>IF('INV&lt;10000'!$B829="","",'INV&lt;10000'!I829)</f>
        <v/>
      </c>
      <c r="E829" s="18">
        <f>IF('INV&lt;10000'!$B829="","",'INV&lt;10000'!P829)</f>
        <v/>
      </c>
      <c r="F829" s="8">
        <f>IF('INV&lt;10000'!$B829="","",'INV&lt;10000'!Q829)</f>
        <v/>
      </c>
      <c r="G829" s="18">
        <f>IF('INV&lt;10000'!$B829="","",'INV&lt;10000'!S829)</f>
        <v/>
      </c>
      <c r="H829" s="8">
        <f>IF('INV&lt;10000'!$B829="","",'INV&lt;10000'!T829)</f>
        <v/>
      </c>
      <c r="I829" s="8">
        <f>IF('INV&lt;10000'!$B829="","",'INV&lt;10000'!X829)</f>
        <v/>
      </c>
      <c r="J829" s="8">
        <f>IF('INV&lt;10000'!$B829="","",'INV&lt;10000'!Y829)</f>
        <v/>
      </c>
    </row>
    <row r="830">
      <c r="A830">
        <f>IF('INV&lt;10000'!$B830="","",'INV&lt;10000'!B830)</f>
        <v/>
      </c>
      <c r="B830">
        <f>IF('INV&lt;10000'!$B830="","",'INV&lt;10000'!A830)</f>
        <v/>
      </c>
      <c r="C830">
        <f>IF('INV&lt;10000'!$B830="","",'INV&lt;10000'!H830)</f>
        <v/>
      </c>
      <c r="D830">
        <f>IF('INV&lt;10000'!$B830="","",'INV&lt;10000'!I830)</f>
        <v/>
      </c>
      <c r="E830" s="18">
        <f>IF('INV&lt;10000'!$B830="","",'INV&lt;10000'!P830)</f>
        <v/>
      </c>
      <c r="F830" s="8">
        <f>IF('INV&lt;10000'!$B830="","",'INV&lt;10000'!Q830)</f>
        <v/>
      </c>
      <c r="G830" s="18">
        <f>IF('INV&lt;10000'!$B830="","",'INV&lt;10000'!S830)</f>
        <v/>
      </c>
      <c r="H830" s="8">
        <f>IF('INV&lt;10000'!$B830="","",'INV&lt;10000'!T830)</f>
        <v/>
      </c>
      <c r="I830" s="8">
        <f>IF('INV&lt;10000'!$B830="","",'INV&lt;10000'!X830)</f>
        <v/>
      </c>
      <c r="J830" s="8">
        <f>IF('INV&lt;10000'!$B830="","",'INV&lt;10000'!Y830)</f>
        <v/>
      </c>
    </row>
    <row r="831">
      <c r="A831">
        <f>IF('INV&lt;10000'!$B831="","",'INV&lt;10000'!B831)</f>
        <v/>
      </c>
      <c r="B831">
        <f>IF('INV&lt;10000'!$B831="","",'INV&lt;10000'!A831)</f>
        <v/>
      </c>
      <c r="C831">
        <f>IF('INV&lt;10000'!$B831="","",'INV&lt;10000'!H831)</f>
        <v/>
      </c>
      <c r="D831">
        <f>IF('INV&lt;10000'!$B831="","",'INV&lt;10000'!I831)</f>
        <v/>
      </c>
      <c r="E831" s="18">
        <f>IF('INV&lt;10000'!$B831="","",'INV&lt;10000'!P831)</f>
        <v/>
      </c>
      <c r="F831" s="8">
        <f>IF('INV&lt;10000'!$B831="","",'INV&lt;10000'!Q831)</f>
        <v/>
      </c>
      <c r="G831" s="18">
        <f>IF('INV&lt;10000'!$B831="","",'INV&lt;10000'!S831)</f>
        <v/>
      </c>
      <c r="H831" s="8">
        <f>IF('INV&lt;10000'!$B831="","",'INV&lt;10000'!T831)</f>
        <v/>
      </c>
      <c r="I831" s="8">
        <f>IF('INV&lt;10000'!$B831="","",'INV&lt;10000'!X831)</f>
        <v/>
      </c>
      <c r="J831" s="8">
        <f>IF('INV&lt;10000'!$B831="","",'INV&lt;10000'!Y831)</f>
        <v/>
      </c>
    </row>
    <row r="832">
      <c r="A832">
        <f>IF('INV&lt;10000'!$B832="","",'INV&lt;10000'!B832)</f>
        <v/>
      </c>
      <c r="B832">
        <f>IF('INV&lt;10000'!$B832="","",'INV&lt;10000'!A832)</f>
        <v/>
      </c>
      <c r="C832">
        <f>IF('INV&lt;10000'!$B832="","",'INV&lt;10000'!H832)</f>
        <v/>
      </c>
      <c r="D832">
        <f>IF('INV&lt;10000'!$B832="","",'INV&lt;10000'!I832)</f>
        <v/>
      </c>
      <c r="E832" s="18">
        <f>IF('INV&lt;10000'!$B832="","",'INV&lt;10000'!P832)</f>
        <v/>
      </c>
      <c r="F832" s="8">
        <f>IF('INV&lt;10000'!$B832="","",'INV&lt;10000'!Q832)</f>
        <v/>
      </c>
      <c r="G832" s="18">
        <f>IF('INV&lt;10000'!$B832="","",'INV&lt;10000'!S832)</f>
        <v/>
      </c>
      <c r="H832" s="8">
        <f>IF('INV&lt;10000'!$B832="","",'INV&lt;10000'!T832)</f>
        <v/>
      </c>
      <c r="I832" s="8">
        <f>IF('INV&lt;10000'!$B832="","",'INV&lt;10000'!X832)</f>
        <v/>
      </c>
      <c r="J832" s="8">
        <f>IF('INV&lt;10000'!$B832="","",'INV&lt;10000'!Y832)</f>
        <v/>
      </c>
    </row>
    <row r="833">
      <c r="A833">
        <f>IF('INV&lt;10000'!$B833="","",'INV&lt;10000'!B833)</f>
        <v/>
      </c>
      <c r="B833">
        <f>IF('INV&lt;10000'!$B833="","",'INV&lt;10000'!A833)</f>
        <v/>
      </c>
      <c r="C833">
        <f>IF('INV&lt;10000'!$B833="","",'INV&lt;10000'!H833)</f>
        <v/>
      </c>
      <c r="D833">
        <f>IF('INV&lt;10000'!$B833="","",'INV&lt;10000'!I833)</f>
        <v/>
      </c>
      <c r="E833" s="18">
        <f>IF('INV&lt;10000'!$B833="","",'INV&lt;10000'!P833)</f>
        <v/>
      </c>
      <c r="F833" s="8">
        <f>IF('INV&lt;10000'!$B833="","",'INV&lt;10000'!Q833)</f>
        <v/>
      </c>
      <c r="G833" s="18">
        <f>IF('INV&lt;10000'!$B833="","",'INV&lt;10000'!S833)</f>
        <v/>
      </c>
      <c r="H833" s="8">
        <f>IF('INV&lt;10000'!$B833="","",'INV&lt;10000'!T833)</f>
        <v/>
      </c>
      <c r="I833" s="8">
        <f>IF('INV&lt;10000'!$B833="","",'INV&lt;10000'!X833)</f>
        <v/>
      </c>
      <c r="J833" s="8">
        <f>IF('INV&lt;10000'!$B833="","",'INV&lt;10000'!Y833)</f>
        <v/>
      </c>
    </row>
    <row r="834">
      <c r="A834">
        <f>IF('INV&lt;10000'!$B834="","",'INV&lt;10000'!B834)</f>
        <v/>
      </c>
      <c r="B834">
        <f>IF('INV&lt;10000'!$B834="","",'INV&lt;10000'!A834)</f>
        <v/>
      </c>
      <c r="C834">
        <f>IF('INV&lt;10000'!$B834="","",'INV&lt;10000'!H834)</f>
        <v/>
      </c>
      <c r="D834">
        <f>IF('INV&lt;10000'!$B834="","",'INV&lt;10000'!I834)</f>
        <v/>
      </c>
      <c r="E834" s="18">
        <f>IF('INV&lt;10000'!$B834="","",'INV&lt;10000'!P834)</f>
        <v/>
      </c>
      <c r="F834" s="8">
        <f>IF('INV&lt;10000'!$B834="","",'INV&lt;10000'!Q834)</f>
        <v/>
      </c>
      <c r="G834" s="18">
        <f>IF('INV&lt;10000'!$B834="","",'INV&lt;10000'!S834)</f>
        <v/>
      </c>
      <c r="H834" s="8">
        <f>IF('INV&lt;10000'!$B834="","",'INV&lt;10000'!T834)</f>
        <v/>
      </c>
      <c r="I834" s="8">
        <f>IF('INV&lt;10000'!$B834="","",'INV&lt;10000'!X834)</f>
        <v/>
      </c>
      <c r="J834" s="8">
        <f>IF('INV&lt;10000'!$B834="","",'INV&lt;10000'!Y834)</f>
        <v/>
      </c>
    </row>
    <row r="835">
      <c r="A835">
        <f>IF('INV&lt;10000'!$B835="","",'INV&lt;10000'!B835)</f>
        <v/>
      </c>
      <c r="B835">
        <f>IF('INV&lt;10000'!$B835="","",'INV&lt;10000'!A835)</f>
        <v/>
      </c>
      <c r="C835">
        <f>IF('INV&lt;10000'!$B835="","",'INV&lt;10000'!H835)</f>
        <v/>
      </c>
      <c r="D835">
        <f>IF('INV&lt;10000'!$B835="","",'INV&lt;10000'!I835)</f>
        <v/>
      </c>
      <c r="E835" s="18">
        <f>IF('INV&lt;10000'!$B835="","",'INV&lt;10000'!P835)</f>
        <v/>
      </c>
      <c r="F835" s="8">
        <f>IF('INV&lt;10000'!$B835="","",'INV&lt;10000'!Q835)</f>
        <v/>
      </c>
      <c r="G835" s="18">
        <f>IF('INV&lt;10000'!$B835="","",'INV&lt;10000'!S835)</f>
        <v/>
      </c>
      <c r="H835" s="8">
        <f>IF('INV&lt;10000'!$B835="","",'INV&lt;10000'!T835)</f>
        <v/>
      </c>
      <c r="I835" s="8">
        <f>IF('INV&lt;10000'!$B835="","",'INV&lt;10000'!X835)</f>
        <v/>
      </c>
      <c r="J835" s="8">
        <f>IF('INV&lt;10000'!$B835="","",'INV&lt;10000'!Y835)</f>
        <v/>
      </c>
    </row>
    <row r="836">
      <c r="A836">
        <f>IF('INV&lt;10000'!$B836="","",'INV&lt;10000'!B836)</f>
        <v/>
      </c>
      <c r="B836">
        <f>IF('INV&lt;10000'!$B836="","",'INV&lt;10000'!A836)</f>
        <v/>
      </c>
      <c r="C836">
        <f>IF('INV&lt;10000'!$B836="","",'INV&lt;10000'!H836)</f>
        <v/>
      </c>
      <c r="D836">
        <f>IF('INV&lt;10000'!$B836="","",'INV&lt;10000'!I836)</f>
        <v/>
      </c>
      <c r="E836" s="18">
        <f>IF('INV&lt;10000'!$B836="","",'INV&lt;10000'!P836)</f>
        <v/>
      </c>
      <c r="F836" s="8">
        <f>IF('INV&lt;10000'!$B836="","",'INV&lt;10000'!Q836)</f>
        <v/>
      </c>
      <c r="G836" s="18">
        <f>IF('INV&lt;10000'!$B836="","",'INV&lt;10000'!S836)</f>
        <v/>
      </c>
      <c r="H836" s="8">
        <f>IF('INV&lt;10000'!$B836="","",'INV&lt;10000'!T836)</f>
        <v/>
      </c>
      <c r="I836" s="8">
        <f>IF('INV&lt;10000'!$B836="","",'INV&lt;10000'!X836)</f>
        <v/>
      </c>
      <c r="J836" s="8">
        <f>IF('INV&lt;10000'!$B836="","",'INV&lt;10000'!Y836)</f>
        <v/>
      </c>
    </row>
    <row r="837">
      <c r="A837">
        <f>IF('INV&lt;10000'!$B837="","",'INV&lt;10000'!B837)</f>
        <v/>
      </c>
      <c r="B837">
        <f>IF('INV&lt;10000'!$B837="","",'INV&lt;10000'!A837)</f>
        <v/>
      </c>
      <c r="C837">
        <f>IF('INV&lt;10000'!$B837="","",'INV&lt;10000'!H837)</f>
        <v/>
      </c>
      <c r="D837">
        <f>IF('INV&lt;10000'!$B837="","",'INV&lt;10000'!I837)</f>
        <v/>
      </c>
      <c r="E837" s="18">
        <f>IF('INV&lt;10000'!$B837="","",'INV&lt;10000'!P837)</f>
        <v/>
      </c>
      <c r="F837" s="8">
        <f>IF('INV&lt;10000'!$B837="","",'INV&lt;10000'!Q837)</f>
        <v/>
      </c>
      <c r="G837" s="18">
        <f>IF('INV&lt;10000'!$B837="","",'INV&lt;10000'!S837)</f>
        <v/>
      </c>
      <c r="H837" s="8">
        <f>IF('INV&lt;10000'!$B837="","",'INV&lt;10000'!T837)</f>
        <v/>
      </c>
      <c r="I837" s="8">
        <f>IF('INV&lt;10000'!$B837="","",'INV&lt;10000'!X837)</f>
        <v/>
      </c>
      <c r="J837" s="8">
        <f>IF('INV&lt;10000'!$B837="","",'INV&lt;10000'!Y837)</f>
        <v/>
      </c>
    </row>
    <row r="838">
      <c r="A838">
        <f>IF('INV&lt;10000'!$B838="","",'INV&lt;10000'!B838)</f>
        <v/>
      </c>
      <c r="B838">
        <f>IF('INV&lt;10000'!$B838="","",'INV&lt;10000'!A838)</f>
        <v/>
      </c>
      <c r="C838">
        <f>IF('INV&lt;10000'!$B838="","",'INV&lt;10000'!H838)</f>
        <v/>
      </c>
      <c r="D838">
        <f>IF('INV&lt;10000'!$B838="","",'INV&lt;10000'!I838)</f>
        <v/>
      </c>
      <c r="E838" s="18">
        <f>IF('INV&lt;10000'!$B838="","",'INV&lt;10000'!P838)</f>
        <v/>
      </c>
      <c r="F838" s="8">
        <f>IF('INV&lt;10000'!$B838="","",'INV&lt;10000'!Q838)</f>
        <v/>
      </c>
      <c r="G838" s="18">
        <f>IF('INV&lt;10000'!$B838="","",'INV&lt;10000'!S838)</f>
        <v/>
      </c>
      <c r="H838" s="8">
        <f>IF('INV&lt;10000'!$B838="","",'INV&lt;10000'!T838)</f>
        <v/>
      </c>
      <c r="I838" s="8">
        <f>IF('INV&lt;10000'!$B838="","",'INV&lt;10000'!X838)</f>
        <v/>
      </c>
      <c r="J838" s="8">
        <f>IF('INV&lt;10000'!$B838="","",'INV&lt;10000'!Y838)</f>
        <v/>
      </c>
    </row>
    <row r="839">
      <c r="A839">
        <f>IF('INV&lt;10000'!$B839="","",'INV&lt;10000'!B839)</f>
        <v/>
      </c>
      <c r="B839">
        <f>IF('INV&lt;10000'!$B839="","",'INV&lt;10000'!A839)</f>
        <v/>
      </c>
      <c r="C839">
        <f>IF('INV&lt;10000'!$B839="","",'INV&lt;10000'!H839)</f>
        <v/>
      </c>
      <c r="D839">
        <f>IF('INV&lt;10000'!$B839="","",'INV&lt;10000'!I839)</f>
        <v/>
      </c>
      <c r="E839" s="18">
        <f>IF('INV&lt;10000'!$B839="","",'INV&lt;10000'!P839)</f>
        <v/>
      </c>
      <c r="F839" s="8">
        <f>IF('INV&lt;10000'!$B839="","",'INV&lt;10000'!Q839)</f>
        <v/>
      </c>
      <c r="G839" s="18">
        <f>IF('INV&lt;10000'!$B839="","",'INV&lt;10000'!S839)</f>
        <v/>
      </c>
      <c r="H839" s="8">
        <f>IF('INV&lt;10000'!$B839="","",'INV&lt;10000'!T839)</f>
        <v/>
      </c>
      <c r="I839" s="8">
        <f>IF('INV&lt;10000'!$B839="","",'INV&lt;10000'!X839)</f>
        <v/>
      </c>
      <c r="J839" s="8">
        <f>IF('INV&lt;10000'!$B839="","",'INV&lt;10000'!Y839)</f>
        <v/>
      </c>
    </row>
    <row r="840">
      <c r="A840">
        <f>IF('INV&lt;10000'!$B840="","",'INV&lt;10000'!B840)</f>
        <v/>
      </c>
      <c r="B840">
        <f>IF('INV&lt;10000'!$B840="","",'INV&lt;10000'!A840)</f>
        <v/>
      </c>
      <c r="C840">
        <f>IF('INV&lt;10000'!$B840="","",'INV&lt;10000'!H840)</f>
        <v/>
      </c>
      <c r="D840">
        <f>IF('INV&lt;10000'!$B840="","",'INV&lt;10000'!I840)</f>
        <v/>
      </c>
      <c r="E840" s="18">
        <f>IF('INV&lt;10000'!$B840="","",'INV&lt;10000'!P840)</f>
        <v/>
      </c>
      <c r="F840" s="8">
        <f>IF('INV&lt;10000'!$B840="","",'INV&lt;10000'!Q840)</f>
        <v/>
      </c>
      <c r="G840" s="18">
        <f>IF('INV&lt;10000'!$B840="","",'INV&lt;10000'!S840)</f>
        <v/>
      </c>
      <c r="H840" s="8">
        <f>IF('INV&lt;10000'!$B840="","",'INV&lt;10000'!T840)</f>
        <v/>
      </c>
      <c r="I840" s="8">
        <f>IF('INV&lt;10000'!$B840="","",'INV&lt;10000'!X840)</f>
        <v/>
      </c>
      <c r="J840" s="8">
        <f>IF('INV&lt;10000'!$B840="","",'INV&lt;10000'!Y840)</f>
        <v/>
      </c>
    </row>
    <row r="841">
      <c r="A841">
        <f>IF('INV&lt;10000'!$B841="","",'INV&lt;10000'!B841)</f>
        <v/>
      </c>
      <c r="B841">
        <f>IF('INV&lt;10000'!$B841="","",'INV&lt;10000'!A841)</f>
        <v/>
      </c>
      <c r="C841">
        <f>IF('INV&lt;10000'!$B841="","",'INV&lt;10000'!H841)</f>
        <v/>
      </c>
      <c r="D841">
        <f>IF('INV&lt;10000'!$B841="","",'INV&lt;10000'!I841)</f>
        <v/>
      </c>
      <c r="E841" s="18">
        <f>IF('INV&lt;10000'!$B841="","",'INV&lt;10000'!P841)</f>
        <v/>
      </c>
      <c r="F841" s="8">
        <f>IF('INV&lt;10000'!$B841="","",'INV&lt;10000'!Q841)</f>
        <v/>
      </c>
      <c r="G841" s="18">
        <f>IF('INV&lt;10000'!$B841="","",'INV&lt;10000'!S841)</f>
        <v/>
      </c>
      <c r="H841" s="8">
        <f>IF('INV&lt;10000'!$B841="","",'INV&lt;10000'!T841)</f>
        <v/>
      </c>
      <c r="I841" s="8">
        <f>IF('INV&lt;10000'!$B841="","",'INV&lt;10000'!X841)</f>
        <v/>
      </c>
      <c r="J841" s="8">
        <f>IF('INV&lt;10000'!$B841="","",'INV&lt;10000'!Y841)</f>
        <v/>
      </c>
    </row>
    <row r="842">
      <c r="A842">
        <f>IF('INV&lt;10000'!$B842="","",'INV&lt;10000'!B842)</f>
        <v/>
      </c>
      <c r="B842">
        <f>IF('INV&lt;10000'!$B842="","",'INV&lt;10000'!A842)</f>
        <v/>
      </c>
      <c r="C842">
        <f>IF('INV&lt;10000'!$B842="","",'INV&lt;10000'!H842)</f>
        <v/>
      </c>
      <c r="D842">
        <f>IF('INV&lt;10000'!$B842="","",'INV&lt;10000'!I842)</f>
        <v/>
      </c>
      <c r="E842" s="18">
        <f>IF('INV&lt;10000'!$B842="","",'INV&lt;10000'!P842)</f>
        <v/>
      </c>
      <c r="F842" s="8">
        <f>IF('INV&lt;10000'!$B842="","",'INV&lt;10000'!Q842)</f>
        <v/>
      </c>
      <c r="G842" s="18">
        <f>IF('INV&lt;10000'!$B842="","",'INV&lt;10000'!S842)</f>
        <v/>
      </c>
      <c r="H842" s="8">
        <f>IF('INV&lt;10000'!$B842="","",'INV&lt;10000'!T842)</f>
        <v/>
      </c>
      <c r="I842" s="8">
        <f>IF('INV&lt;10000'!$B842="","",'INV&lt;10000'!X842)</f>
        <v/>
      </c>
      <c r="J842" s="8">
        <f>IF('INV&lt;10000'!$B842="","",'INV&lt;10000'!Y842)</f>
        <v/>
      </c>
    </row>
    <row r="843">
      <c r="A843">
        <f>IF('INV&lt;10000'!$B843="","",'INV&lt;10000'!B843)</f>
        <v/>
      </c>
      <c r="B843">
        <f>IF('INV&lt;10000'!$B843="","",'INV&lt;10000'!A843)</f>
        <v/>
      </c>
      <c r="C843">
        <f>IF('INV&lt;10000'!$B843="","",'INV&lt;10000'!H843)</f>
        <v/>
      </c>
      <c r="D843">
        <f>IF('INV&lt;10000'!$B843="","",'INV&lt;10000'!I843)</f>
        <v/>
      </c>
      <c r="E843" s="18">
        <f>IF('INV&lt;10000'!$B843="","",'INV&lt;10000'!P843)</f>
        <v/>
      </c>
      <c r="F843" s="8">
        <f>IF('INV&lt;10000'!$B843="","",'INV&lt;10000'!Q843)</f>
        <v/>
      </c>
      <c r="G843" s="18">
        <f>IF('INV&lt;10000'!$B843="","",'INV&lt;10000'!S843)</f>
        <v/>
      </c>
      <c r="H843" s="8">
        <f>IF('INV&lt;10000'!$B843="","",'INV&lt;10000'!T843)</f>
        <v/>
      </c>
      <c r="I843" s="8">
        <f>IF('INV&lt;10000'!$B843="","",'INV&lt;10000'!X843)</f>
        <v/>
      </c>
      <c r="J843" s="8">
        <f>IF('INV&lt;10000'!$B843="","",'INV&lt;10000'!Y843)</f>
        <v/>
      </c>
    </row>
    <row r="844">
      <c r="A844">
        <f>IF('INV&lt;10000'!$B844="","",'INV&lt;10000'!B844)</f>
        <v/>
      </c>
      <c r="B844">
        <f>IF('INV&lt;10000'!$B844="","",'INV&lt;10000'!A844)</f>
        <v/>
      </c>
      <c r="C844">
        <f>IF('INV&lt;10000'!$B844="","",'INV&lt;10000'!H844)</f>
        <v/>
      </c>
      <c r="D844">
        <f>IF('INV&lt;10000'!$B844="","",'INV&lt;10000'!I844)</f>
        <v/>
      </c>
      <c r="E844" s="18">
        <f>IF('INV&lt;10000'!$B844="","",'INV&lt;10000'!P844)</f>
        <v/>
      </c>
      <c r="F844" s="8">
        <f>IF('INV&lt;10000'!$B844="","",'INV&lt;10000'!Q844)</f>
        <v/>
      </c>
      <c r="G844" s="18">
        <f>IF('INV&lt;10000'!$B844="","",'INV&lt;10000'!S844)</f>
        <v/>
      </c>
      <c r="H844" s="8">
        <f>IF('INV&lt;10000'!$B844="","",'INV&lt;10000'!T844)</f>
        <v/>
      </c>
      <c r="I844" s="8">
        <f>IF('INV&lt;10000'!$B844="","",'INV&lt;10000'!X844)</f>
        <v/>
      </c>
      <c r="J844" s="8">
        <f>IF('INV&lt;10000'!$B844="","",'INV&lt;10000'!Y844)</f>
        <v/>
      </c>
    </row>
    <row r="845">
      <c r="A845">
        <f>IF('INV&lt;10000'!$B845="","",'INV&lt;10000'!B845)</f>
        <v/>
      </c>
      <c r="B845">
        <f>IF('INV&lt;10000'!$B845="","",'INV&lt;10000'!A845)</f>
        <v/>
      </c>
      <c r="C845">
        <f>IF('INV&lt;10000'!$B845="","",'INV&lt;10000'!H845)</f>
        <v/>
      </c>
      <c r="D845">
        <f>IF('INV&lt;10000'!$B845="","",'INV&lt;10000'!I845)</f>
        <v/>
      </c>
      <c r="E845" s="18">
        <f>IF('INV&lt;10000'!$B845="","",'INV&lt;10000'!P845)</f>
        <v/>
      </c>
      <c r="F845" s="8">
        <f>IF('INV&lt;10000'!$B845="","",'INV&lt;10000'!Q845)</f>
        <v/>
      </c>
      <c r="G845" s="18">
        <f>IF('INV&lt;10000'!$B845="","",'INV&lt;10000'!S845)</f>
        <v/>
      </c>
      <c r="H845" s="8">
        <f>IF('INV&lt;10000'!$B845="","",'INV&lt;10000'!T845)</f>
        <v/>
      </c>
      <c r="I845" s="8">
        <f>IF('INV&lt;10000'!$B845="","",'INV&lt;10000'!X845)</f>
        <v/>
      </c>
      <c r="J845" s="8">
        <f>IF('INV&lt;10000'!$B845="","",'INV&lt;10000'!Y845)</f>
        <v/>
      </c>
    </row>
    <row r="846">
      <c r="A846">
        <f>IF('INV&lt;10000'!$B846="","",'INV&lt;10000'!B846)</f>
        <v/>
      </c>
      <c r="B846">
        <f>IF('INV&lt;10000'!$B846="","",'INV&lt;10000'!A846)</f>
        <v/>
      </c>
      <c r="C846">
        <f>IF('INV&lt;10000'!$B846="","",'INV&lt;10000'!H846)</f>
        <v/>
      </c>
      <c r="D846">
        <f>IF('INV&lt;10000'!$B846="","",'INV&lt;10000'!I846)</f>
        <v/>
      </c>
      <c r="E846" s="18">
        <f>IF('INV&lt;10000'!$B846="","",'INV&lt;10000'!P846)</f>
        <v/>
      </c>
      <c r="F846" s="8">
        <f>IF('INV&lt;10000'!$B846="","",'INV&lt;10000'!Q846)</f>
        <v/>
      </c>
      <c r="G846" s="18">
        <f>IF('INV&lt;10000'!$B846="","",'INV&lt;10000'!S846)</f>
        <v/>
      </c>
      <c r="H846" s="8">
        <f>IF('INV&lt;10000'!$B846="","",'INV&lt;10000'!T846)</f>
        <v/>
      </c>
      <c r="I846" s="8">
        <f>IF('INV&lt;10000'!$B846="","",'INV&lt;10000'!X846)</f>
        <v/>
      </c>
      <c r="J846" s="8">
        <f>IF('INV&lt;10000'!$B846="","",'INV&lt;10000'!Y846)</f>
        <v/>
      </c>
    </row>
    <row r="847">
      <c r="A847">
        <f>IF('INV&lt;10000'!$B847="","",'INV&lt;10000'!B847)</f>
        <v/>
      </c>
      <c r="B847">
        <f>IF('INV&lt;10000'!$B847="","",'INV&lt;10000'!A847)</f>
        <v/>
      </c>
      <c r="C847">
        <f>IF('INV&lt;10000'!$B847="","",'INV&lt;10000'!H847)</f>
        <v/>
      </c>
      <c r="D847">
        <f>IF('INV&lt;10000'!$B847="","",'INV&lt;10000'!I847)</f>
        <v/>
      </c>
      <c r="E847" s="18">
        <f>IF('INV&lt;10000'!$B847="","",'INV&lt;10000'!P847)</f>
        <v/>
      </c>
      <c r="F847" s="8">
        <f>IF('INV&lt;10000'!$B847="","",'INV&lt;10000'!Q847)</f>
        <v/>
      </c>
      <c r="G847" s="18">
        <f>IF('INV&lt;10000'!$B847="","",'INV&lt;10000'!S847)</f>
        <v/>
      </c>
      <c r="H847" s="8">
        <f>IF('INV&lt;10000'!$B847="","",'INV&lt;10000'!T847)</f>
        <v/>
      </c>
      <c r="I847" s="8">
        <f>IF('INV&lt;10000'!$B847="","",'INV&lt;10000'!X847)</f>
        <v/>
      </c>
      <c r="J847" s="8">
        <f>IF('INV&lt;10000'!$B847="","",'INV&lt;10000'!Y847)</f>
        <v/>
      </c>
    </row>
    <row r="848">
      <c r="A848">
        <f>IF('INV&lt;10000'!$B848="","",'INV&lt;10000'!B848)</f>
        <v/>
      </c>
      <c r="B848">
        <f>IF('INV&lt;10000'!$B848="","",'INV&lt;10000'!A848)</f>
        <v/>
      </c>
      <c r="C848">
        <f>IF('INV&lt;10000'!$B848="","",'INV&lt;10000'!H848)</f>
        <v/>
      </c>
      <c r="D848">
        <f>IF('INV&lt;10000'!$B848="","",'INV&lt;10000'!I848)</f>
        <v/>
      </c>
      <c r="E848" s="18">
        <f>IF('INV&lt;10000'!$B848="","",'INV&lt;10000'!P848)</f>
        <v/>
      </c>
      <c r="F848" s="8">
        <f>IF('INV&lt;10000'!$B848="","",'INV&lt;10000'!Q848)</f>
        <v/>
      </c>
      <c r="G848" s="18">
        <f>IF('INV&lt;10000'!$B848="","",'INV&lt;10000'!S848)</f>
        <v/>
      </c>
      <c r="H848" s="8">
        <f>IF('INV&lt;10000'!$B848="","",'INV&lt;10000'!T848)</f>
        <v/>
      </c>
      <c r="I848" s="8">
        <f>IF('INV&lt;10000'!$B848="","",'INV&lt;10000'!X848)</f>
        <v/>
      </c>
      <c r="J848" s="8">
        <f>IF('INV&lt;10000'!$B848="","",'INV&lt;10000'!Y848)</f>
        <v/>
      </c>
    </row>
    <row r="849">
      <c r="A849">
        <f>IF('INV&lt;10000'!$B849="","",'INV&lt;10000'!B849)</f>
        <v/>
      </c>
      <c r="B849">
        <f>IF('INV&lt;10000'!$B849="","",'INV&lt;10000'!A849)</f>
        <v/>
      </c>
      <c r="C849">
        <f>IF('INV&lt;10000'!$B849="","",'INV&lt;10000'!H849)</f>
        <v/>
      </c>
      <c r="D849">
        <f>IF('INV&lt;10000'!$B849="","",'INV&lt;10000'!I849)</f>
        <v/>
      </c>
      <c r="E849" s="18">
        <f>IF('INV&lt;10000'!$B849="","",'INV&lt;10000'!P849)</f>
        <v/>
      </c>
      <c r="F849" s="8">
        <f>IF('INV&lt;10000'!$B849="","",'INV&lt;10000'!Q849)</f>
        <v/>
      </c>
      <c r="G849" s="18">
        <f>IF('INV&lt;10000'!$B849="","",'INV&lt;10000'!S849)</f>
        <v/>
      </c>
      <c r="H849" s="8">
        <f>IF('INV&lt;10000'!$B849="","",'INV&lt;10000'!T849)</f>
        <v/>
      </c>
      <c r="I849" s="8">
        <f>IF('INV&lt;10000'!$B849="","",'INV&lt;10000'!X849)</f>
        <v/>
      </c>
      <c r="J849" s="8">
        <f>IF('INV&lt;10000'!$B849="","",'INV&lt;10000'!Y849)</f>
        <v/>
      </c>
    </row>
    <row r="850">
      <c r="A850">
        <f>IF('INV&lt;10000'!$B850="","",'INV&lt;10000'!B850)</f>
        <v/>
      </c>
      <c r="B850">
        <f>IF('INV&lt;10000'!$B850="","",'INV&lt;10000'!A850)</f>
        <v/>
      </c>
      <c r="C850">
        <f>IF('INV&lt;10000'!$B850="","",'INV&lt;10000'!H850)</f>
        <v/>
      </c>
      <c r="D850">
        <f>IF('INV&lt;10000'!$B850="","",'INV&lt;10000'!I850)</f>
        <v/>
      </c>
      <c r="E850" s="18">
        <f>IF('INV&lt;10000'!$B850="","",'INV&lt;10000'!P850)</f>
        <v/>
      </c>
      <c r="F850" s="8">
        <f>IF('INV&lt;10000'!$B850="","",'INV&lt;10000'!Q850)</f>
        <v/>
      </c>
      <c r="G850" s="18">
        <f>IF('INV&lt;10000'!$B850="","",'INV&lt;10000'!S850)</f>
        <v/>
      </c>
      <c r="H850" s="8">
        <f>IF('INV&lt;10000'!$B850="","",'INV&lt;10000'!T850)</f>
        <v/>
      </c>
      <c r="I850" s="8">
        <f>IF('INV&lt;10000'!$B850="","",'INV&lt;10000'!X850)</f>
        <v/>
      </c>
      <c r="J850" s="8">
        <f>IF('INV&lt;10000'!$B850="","",'INV&lt;10000'!Y850)</f>
        <v/>
      </c>
    </row>
    <row r="851">
      <c r="A851">
        <f>IF('INV&lt;10000'!$B851="","",'INV&lt;10000'!B851)</f>
        <v/>
      </c>
      <c r="B851">
        <f>IF('INV&lt;10000'!$B851="","",'INV&lt;10000'!A851)</f>
        <v/>
      </c>
      <c r="C851">
        <f>IF('INV&lt;10000'!$B851="","",'INV&lt;10000'!H851)</f>
        <v/>
      </c>
      <c r="D851">
        <f>IF('INV&lt;10000'!$B851="","",'INV&lt;10000'!I851)</f>
        <v/>
      </c>
      <c r="E851" s="18">
        <f>IF('INV&lt;10000'!$B851="","",'INV&lt;10000'!P851)</f>
        <v/>
      </c>
      <c r="F851" s="8">
        <f>IF('INV&lt;10000'!$B851="","",'INV&lt;10000'!Q851)</f>
        <v/>
      </c>
      <c r="G851" s="18">
        <f>IF('INV&lt;10000'!$B851="","",'INV&lt;10000'!S851)</f>
        <v/>
      </c>
      <c r="H851" s="8">
        <f>IF('INV&lt;10000'!$B851="","",'INV&lt;10000'!T851)</f>
        <v/>
      </c>
      <c r="I851" s="8">
        <f>IF('INV&lt;10000'!$B851="","",'INV&lt;10000'!X851)</f>
        <v/>
      </c>
      <c r="J851" s="8">
        <f>IF('INV&lt;10000'!$B851="","",'INV&lt;10000'!Y851)</f>
        <v/>
      </c>
    </row>
    <row r="852">
      <c r="A852">
        <f>IF('INV&lt;10000'!$B852="","",'INV&lt;10000'!B852)</f>
        <v/>
      </c>
      <c r="B852">
        <f>IF('INV&lt;10000'!$B852="","",'INV&lt;10000'!A852)</f>
        <v/>
      </c>
      <c r="C852">
        <f>IF('INV&lt;10000'!$B852="","",'INV&lt;10000'!H852)</f>
        <v/>
      </c>
      <c r="D852">
        <f>IF('INV&lt;10000'!$B852="","",'INV&lt;10000'!I852)</f>
        <v/>
      </c>
      <c r="E852" s="18">
        <f>IF('INV&lt;10000'!$B852="","",'INV&lt;10000'!P852)</f>
        <v/>
      </c>
      <c r="F852" s="8">
        <f>IF('INV&lt;10000'!$B852="","",'INV&lt;10000'!Q852)</f>
        <v/>
      </c>
      <c r="G852" s="18">
        <f>IF('INV&lt;10000'!$B852="","",'INV&lt;10000'!S852)</f>
        <v/>
      </c>
      <c r="H852" s="8">
        <f>IF('INV&lt;10000'!$B852="","",'INV&lt;10000'!T852)</f>
        <v/>
      </c>
      <c r="I852" s="8">
        <f>IF('INV&lt;10000'!$B852="","",'INV&lt;10000'!X852)</f>
        <v/>
      </c>
      <c r="J852" s="8">
        <f>IF('INV&lt;10000'!$B852="","",'INV&lt;10000'!Y852)</f>
        <v/>
      </c>
    </row>
    <row r="853">
      <c r="A853">
        <f>IF('INV&lt;10000'!$B853="","",'INV&lt;10000'!B853)</f>
        <v/>
      </c>
      <c r="B853">
        <f>IF('INV&lt;10000'!$B853="","",'INV&lt;10000'!A853)</f>
        <v/>
      </c>
      <c r="C853">
        <f>IF('INV&lt;10000'!$B853="","",'INV&lt;10000'!H853)</f>
        <v/>
      </c>
      <c r="D853">
        <f>IF('INV&lt;10000'!$B853="","",'INV&lt;10000'!I853)</f>
        <v/>
      </c>
      <c r="E853" s="18">
        <f>IF('INV&lt;10000'!$B853="","",'INV&lt;10000'!P853)</f>
        <v/>
      </c>
      <c r="F853" s="8">
        <f>IF('INV&lt;10000'!$B853="","",'INV&lt;10000'!Q853)</f>
        <v/>
      </c>
      <c r="G853" s="18">
        <f>IF('INV&lt;10000'!$B853="","",'INV&lt;10000'!S853)</f>
        <v/>
      </c>
      <c r="H853" s="8">
        <f>IF('INV&lt;10000'!$B853="","",'INV&lt;10000'!T853)</f>
        <v/>
      </c>
      <c r="I853" s="8">
        <f>IF('INV&lt;10000'!$B853="","",'INV&lt;10000'!X853)</f>
        <v/>
      </c>
      <c r="J853" s="8">
        <f>IF('INV&lt;10000'!$B853="","",'INV&lt;10000'!Y853)</f>
        <v/>
      </c>
    </row>
    <row r="854">
      <c r="A854">
        <f>IF('INV&lt;10000'!$B854="","",'INV&lt;10000'!B854)</f>
        <v/>
      </c>
      <c r="B854">
        <f>IF('INV&lt;10000'!$B854="","",'INV&lt;10000'!A854)</f>
        <v/>
      </c>
      <c r="C854">
        <f>IF('INV&lt;10000'!$B854="","",'INV&lt;10000'!H854)</f>
        <v/>
      </c>
      <c r="D854">
        <f>IF('INV&lt;10000'!$B854="","",'INV&lt;10000'!I854)</f>
        <v/>
      </c>
      <c r="E854" s="18">
        <f>IF('INV&lt;10000'!$B854="","",'INV&lt;10000'!P854)</f>
        <v/>
      </c>
      <c r="F854" s="8">
        <f>IF('INV&lt;10000'!$B854="","",'INV&lt;10000'!Q854)</f>
        <v/>
      </c>
      <c r="G854" s="18">
        <f>IF('INV&lt;10000'!$B854="","",'INV&lt;10000'!S854)</f>
        <v/>
      </c>
      <c r="H854" s="8">
        <f>IF('INV&lt;10000'!$B854="","",'INV&lt;10000'!T854)</f>
        <v/>
      </c>
      <c r="I854" s="8">
        <f>IF('INV&lt;10000'!$B854="","",'INV&lt;10000'!X854)</f>
        <v/>
      </c>
      <c r="J854" s="8">
        <f>IF('INV&lt;10000'!$B854="","",'INV&lt;10000'!Y854)</f>
        <v/>
      </c>
    </row>
    <row r="855">
      <c r="A855">
        <f>IF('INV&lt;10000'!$B855="","",'INV&lt;10000'!B855)</f>
        <v/>
      </c>
      <c r="B855">
        <f>IF('INV&lt;10000'!$B855="","",'INV&lt;10000'!A855)</f>
        <v/>
      </c>
      <c r="C855">
        <f>IF('INV&lt;10000'!$B855="","",'INV&lt;10000'!H855)</f>
        <v/>
      </c>
      <c r="D855">
        <f>IF('INV&lt;10000'!$B855="","",'INV&lt;10000'!I855)</f>
        <v/>
      </c>
      <c r="E855" s="18">
        <f>IF('INV&lt;10000'!$B855="","",'INV&lt;10000'!P855)</f>
        <v/>
      </c>
      <c r="F855" s="8">
        <f>IF('INV&lt;10000'!$B855="","",'INV&lt;10000'!Q855)</f>
        <v/>
      </c>
      <c r="G855" s="18">
        <f>IF('INV&lt;10000'!$B855="","",'INV&lt;10000'!S855)</f>
        <v/>
      </c>
      <c r="H855" s="8">
        <f>IF('INV&lt;10000'!$B855="","",'INV&lt;10000'!T855)</f>
        <v/>
      </c>
      <c r="I855" s="8">
        <f>IF('INV&lt;10000'!$B855="","",'INV&lt;10000'!X855)</f>
        <v/>
      </c>
      <c r="J855" s="8">
        <f>IF('INV&lt;10000'!$B855="","",'INV&lt;10000'!Y855)</f>
        <v/>
      </c>
    </row>
    <row r="856">
      <c r="A856">
        <f>IF('INV&lt;10000'!$B856="","",'INV&lt;10000'!B856)</f>
        <v/>
      </c>
      <c r="B856">
        <f>IF('INV&lt;10000'!$B856="","",'INV&lt;10000'!A856)</f>
        <v/>
      </c>
      <c r="C856">
        <f>IF('INV&lt;10000'!$B856="","",'INV&lt;10000'!H856)</f>
        <v/>
      </c>
      <c r="D856">
        <f>IF('INV&lt;10000'!$B856="","",'INV&lt;10000'!I856)</f>
        <v/>
      </c>
      <c r="E856" s="18">
        <f>IF('INV&lt;10000'!$B856="","",'INV&lt;10000'!P856)</f>
        <v/>
      </c>
      <c r="F856" s="8">
        <f>IF('INV&lt;10000'!$B856="","",'INV&lt;10000'!Q856)</f>
        <v/>
      </c>
      <c r="G856" s="18">
        <f>IF('INV&lt;10000'!$B856="","",'INV&lt;10000'!S856)</f>
        <v/>
      </c>
      <c r="H856" s="8">
        <f>IF('INV&lt;10000'!$B856="","",'INV&lt;10000'!T856)</f>
        <v/>
      </c>
      <c r="I856" s="8">
        <f>IF('INV&lt;10000'!$B856="","",'INV&lt;10000'!X856)</f>
        <v/>
      </c>
      <c r="J856" s="8">
        <f>IF('INV&lt;10000'!$B856="","",'INV&lt;10000'!Y856)</f>
        <v/>
      </c>
    </row>
    <row r="857">
      <c r="A857">
        <f>IF('INV&lt;10000'!$B857="","",'INV&lt;10000'!B857)</f>
        <v/>
      </c>
      <c r="B857">
        <f>IF('INV&lt;10000'!$B857="","",'INV&lt;10000'!A857)</f>
        <v/>
      </c>
      <c r="C857">
        <f>IF('INV&lt;10000'!$B857="","",'INV&lt;10000'!H857)</f>
        <v/>
      </c>
      <c r="D857">
        <f>IF('INV&lt;10000'!$B857="","",'INV&lt;10000'!I857)</f>
        <v/>
      </c>
      <c r="E857" s="18">
        <f>IF('INV&lt;10000'!$B857="","",'INV&lt;10000'!P857)</f>
        <v/>
      </c>
      <c r="F857" s="8">
        <f>IF('INV&lt;10000'!$B857="","",'INV&lt;10000'!Q857)</f>
        <v/>
      </c>
      <c r="G857" s="18">
        <f>IF('INV&lt;10000'!$B857="","",'INV&lt;10000'!S857)</f>
        <v/>
      </c>
      <c r="H857" s="8">
        <f>IF('INV&lt;10000'!$B857="","",'INV&lt;10000'!T857)</f>
        <v/>
      </c>
      <c r="I857" s="8">
        <f>IF('INV&lt;10000'!$B857="","",'INV&lt;10000'!X857)</f>
        <v/>
      </c>
      <c r="J857" s="8">
        <f>IF('INV&lt;10000'!$B857="","",'INV&lt;10000'!Y857)</f>
        <v/>
      </c>
    </row>
    <row r="858">
      <c r="A858">
        <f>IF('INV&lt;10000'!$B858="","",'INV&lt;10000'!B858)</f>
        <v/>
      </c>
      <c r="B858">
        <f>IF('INV&lt;10000'!$B858="","",'INV&lt;10000'!A858)</f>
        <v/>
      </c>
      <c r="C858">
        <f>IF('INV&lt;10000'!$B858="","",'INV&lt;10000'!H858)</f>
        <v/>
      </c>
      <c r="D858">
        <f>IF('INV&lt;10000'!$B858="","",'INV&lt;10000'!I858)</f>
        <v/>
      </c>
      <c r="E858" s="18">
        <f>IF('INV&lt;10000'!$B858="","",'INV&lt;10000'!P858)</f>
        <v/>
      </c>
      <c r="F858" s="8">
        <f>IF('INV&lt;10000'!$B858="","",'INV&lt;10000'!Q858)</f>
        <v/>
      </c>
      <c r="G858" s="18">
        <f>IF('INV&lt;10000'!$B858="","",'INV&lt;10000'!S858)</f>
        <v/>
      </c>
      <c r="H858" s="8">
        <f>IF('INV&lt;10000'!$B858="","",'INV&lt;10000'!T858)</f>
        <v/>
      </c>
      <c r="I858" s="8">
        <f>IF('INV&lt;10000'!$B858="","",'INV&lt;10000'!X858)</f>
        <v/>
      </c>
      <c r="J858" s="8">
        <f>IF('INV&lt;10000'!$B858="","",'INV&lt;10000'!Y858)</f>
        <v/>
      </c>
    </row>
    <row r="859">
      <c r="A859">
        <f>IF('INV&lt;10000'!$B859="","",'INV&lt;10000'!B859)</f>
        <v/>
      </c>
      <c r="B859">
        <f>IF('INV&lt;10000'!$B859="","",'INV&lt;10000'!A859)</f>
        <v/>
      </c>
      <c r="C859">
        <f>IF('INV&lt;10000'!$B859="","",'INV&lt;10000'!H859)</f>
        <v/>
      </c>
      <c r="D859">
        <f>IF('INV&lt;10000'!$B859="","",'INV&lt;10000'!I859)</f>
        <v/>
      </c>
      <c r="E859" s="18">
        <f>IF('INV&lt;10000'!$B859="","",'INV&lt;10000'!P859)</f>
        <v/>
      </c>
      <c r="F859" s="8">
        <f>IF('INV&lt;10000'!$B859="","",'INV&lt;10000'!Q859)</f>
        <v/>
      </c>
      <c r="G859" s="18">
        <f>IF('INV&lt;10000'!$B859="","",'INV&lt;10000'!S859)</f>
        <v/>
      </c>
      <c r="H859" s="8">
        <f>IF('INV&lt;10000'!$B859="","",'INV&lt;10000'!T859)</f>
        <v/>
      </c>
      <c r="I859" s="8">
        <f>IF('INV&lt;10000'!$B859="","",'INV&lt;10000'!X859)</f>
        <v/>
      </c>
      <c r="J859" s="8">
        <f>IF('INV&lt;10000'!$B859="","",'INV&lt;10000'!Y859)</f>
        <v/>
      </c>
    </row>
    <row r="860">
      <c r="A860">
        <f>IF('INV&lt;10000'!$B860="","",'INV&lt;10000'!B860)</f>
        <v/>
      </c>
      <c r="B860">
        <f>IF('INV&lt;10000'!$B860="","",'INV&lt;10000'!A860)</f>
        <v/>
      </c>
      <c r="C860">
        <f>IF('INV&lt;10000'!$B860="","",'INV&lt;10000'!H860)</f>
        <v/>
      </c>
      <c r="D860">
        <f>IF('INV&lt;10000'!$B860="","",'INV&lt;10000'!I860)</f>
        <v/>
      </c>
      <c r="E860" s="18">
        <f>IF('INV&lt;10000'!$B860="","",'INV&lt;10000'!P860)</f>
        <v/>
      </c>
      <c r="F860" s="8">
        <f>IF('INV&lt;10000'!$B860="","",'INV&lt;10000'!Q860)</f>
        <v/>
      </c>
      <c r="G860" s="18">
        <f>IF('INV&lt;10000'!$B860="","",'INV&lt;10000'!S860)</f>
        <v/>
      </c>
      <c r="H860" s="8">
        <f>IF('INV&lt;10000'!$B860="","",'INV&lt;10000'!T860)</f>
        <v/>
      </c>
      <c r="I860" s="8">
        <f>IF('INV&lt;10000'!$B860="","",'INV&lt;10000'!X860)</f>
        <v/>
      </c>
      <c r="J860" s="8">
        <f>IF('INV&lt;10000'!$B860="","",'INV&lt;10000'!Y860)</f>
        <v/>
      </c>
    </row>
    <row r="861">
      <c r="A861">
        <f>IF('INV&lt;10000'!$B861="","",'INV&lt;10000'!B861)</f>
        <v/>
      </c>
      <c r="B861">
        <f>IF('INV&lt;10000'!$B861="","",'INV&lt;10000'!A861)</f>
        <v/>
      </c>
      <c r="C861">
        <f>IF('INV&lt;10000'!$B861="","",'INV&lt;10000'!H861)</f>
        <v/>
      </c>
      <c r="D861">
        <f>IF('INV&lt;10000'!$B861="","",'INV&lt;10000'!I861)</f>
        <v/>
      </c>
      <c r="E861" s="18">
        <f>IF('INV&lt;10000'!$B861="","",'INV&lt;10000'!P861)</f>
        <v/>
      </c>
      <c r="F861" s="8">
        <f>IF('INV&lt;10000'!$B861="","",'INV&lt;10000'!Q861)</f>
        <v/>
      </c>
      <c r="G861" s="18">
        <f>IF('INV&lt;10000'!$B861="","",'INV&lt;10000'!S861)</f>
        <v/>
      </c>
      <c r="H861" s="8">
        <f>IF('INV&lt;10000'!$B861="","",'INV&lt;10000'!T861)</f>
        <v/>
      </c>
      <c r="I861" s="8">
        <f>IF('INV&lt;10000'!$B861="","",'INV&lt;10000'!X861)</f>
        <v/>
      </c>
      <c r="J861" s="8">
        <f>IF('INV&lt;10000'!$B861="","",'INV&lt;10000'!Y861)</f>
        <v/>
      </c>
    </row>
    <row r="862">
      <c r="A862">
        <f>IF('INV&lt;10000'!$B862="","",'INV&lt;10000'!B862)</f>
        <v/>
      </c>
      <c r="B862">
        <f>IF('INV&lt;10000'!$B862="","",'INV&lt;10000'!A862)</f>
        <v/>
      </c>
      <c r="C862">
        <f>IF('INV&lt;10000'!$B862="","",'INV&lt;10000'!H862)</f>
        <v/>
      </c>
      <c r="D862">
        <f>IF('INV&lt;10000'!$B862="","",'INV&lt;10000'!I862)</f>
        <v/>
      </c>
      <c r="E862" s="18">
        <f>IF('INV&lt;10000'!$B862="","",'INV&lt;10000'!P862)</f>
        <v/>
      </c>
      <c r="F862" s="8">
        <f>IF('INV&lt;10000'!$B862="","",'INV&lt;10000'!Q862)</f>
        <v/>
      </c>
      <c r="G862" s="18">
        <f>IF('INV&lt;10000'!$B862="","",'INV&lt;10000'!S862)</f>
        <v/>
      </c>
      <c r="H862" s="8">
        <f>IF('INV&lt;10000'!$B862="","",'INV&lt;10000'!T862)</f>
        <v/>
      </c>
      <c r="I862" s="8">
        <f>IF('INV&lt;10000'!$B862="","",'INV&lt;10000'!X862)</f>
        <v/>
      </c>
      <c r="J862" s="8">
        <f>IF('INV&lt;10000'!$B862="","",'INV&lt;10000'!Y862)</f>
        <v/>
      </c>
    </row>
    <row r="863">
      <c r="A863">
        <f>IF('INV&lt;10000'!$B863="","",'INV&lt;10000'!B863)</f>
        <v/>
      </c>
      <c r="B863">
        <f>IF('INV&lt;10000'!$B863="","",'INV&lt;10000'!A863)</f>
        <v/>
      </c>
      <c r="C863">
        <f>IF('INV&lt;10000'!$B863="","",'INV&lt;10000'!H863)</f>
        <v/>
      </c>
      <c r="D863">
        <f>IF('INV&lt;10000'!$B863="","",'INV&lt;10000'!I863)</f>
        <v/>
      </c>
      <c r="E863" s="18">
        <f>IF('INV&lt;10000'!$B863="","",'INV&lt;10000'!P863)</f>
        <v/>
      </c>
      <c r="F863" s="8">
        <f>IF('INV&lt;10000'!$B863="","",'INV&lt;10000'!Q863)</f>
        <v/>
      </c>
      <c r="G863" s="18">
        <f>IF('INV&lt;10000'!$B863="","",'INV&lt;10000'!S863)</f>
        <v/>
      </c>
      <c r="H863" s="8">
        <f>IF('INV&lt;10000'!$B863="","",'INV&lt;10000'!T863)</f>
        <v/>
      </c>
      <c r="I863" s="8">
        <f>IF('INV&lt;10000'!$B863="","",'INV&lt;10000'!X863)</f>
        <v/>
      </c>
      <c r="J863" s="8">
        <f>IF('INV&lt;10000'!$B863="","",'INV&lt;10000'!Y863)</f>
        <v/>
      </c>
    </row>
    <row r="864">
      <c r="A864">
        <f>IF('INV&lt;10000'!$B864="","",'INV&lt;10000'!B864)</f>
        <v/>
      </c>
      <c r="B864">
        <f>IF('INV&lt;10000'!$B864="","",'INV&lt;10000'!A864)</f>
        <v/>
      </c>
      <c r="C864">
        <f>IF('INV&lt;10000'!$B864="","",'INV&lt;10000'!H864)</f>
        <v/>
      </c>
      <c r="D864">
        <f>IF('INV&lt;10000'!$B864="","",'INV&lt;10000'!I864)</f>
        <v/>
      </c>
      <c r="E864" s="18">
        <f>IF('INV&lt;10000'!$B864="","",'INV&lt;10000'!P864)</f>
        <v/>
      </c>
      <c r="F864" s="8">
        <f>IF('INV&lt;10000'!$B864="","",'INV&lt;10000'!Q864)</f>
        <v/>
      </c>
      <c r="G864" s="18">
        <f>IF('INV&lt;10000'!$B864="","",'INV&lt;10000'!S864)</f>
        <v/>
      </c>
      <c r="H864" s="8">
        <f>IF('INV&lt;10000'!$B864="","",'INV&lt;10000'!T864)</f>
        <v/>
      </c>
      <c r="I864" s="8">
        <f>IF('INV&lt;10000'!$B864="","",'INV&lt;10000'!X864)</f>
        <v/>
      </c>
      <c r="J864" s="8">
        <f>IF('INV&lt;10000'!$B864="","",'INV&lt;10000'!Y864)</f>
        <v/>
      </c>
    </row>
    <row r="865">
      <c r="A865">
        <f>IF('INV&lt;10000'!$B865="","",'INV&lt;10000'!B865)</f>
        <v/>
      </c>
      <c r="B865">
        <f>IF('INV&lt;10000'!$B865="","",'INV&lt;10000'!A865)</f>
        <v/>
      </c>
      <c r="C865">
        <f>IF('INV&lt;10000'!$B865="","",'INV&lt;10000'!H865)</f>
        <v/>
      </c>
      <c r="D865">
        <f>IF('INV&lt;10000'!$B865="","",'INV&lt;10000'!I865)</f>
        <v/>
      </c>
      <c r="E865" s="18">
        <f>IF('INV&lt;10000'!$B865="","",'INV&lt;10000'!P865)</f>
        <v/>
      </c>
      <c r="F865" s="8">
        <f>IF('INV&lt;10000'!$B865="","",'INV&lt;10000'!Q865)</f>
        <v/>
      </c>
      <c r="G865" s="18">
        <f>IF('INV&lt;10000'!$B865="","",'INV&lt;10000'!S865)</f>
        <v/>
      </c>
      <c r="H865" s="8">
        <f>IF('INV&lt;10000'!$B865="","",'INV&lt;10000'!T865)</f>
        <v/>
      </c>
      <c r="I865" s="8">
        <f>IF('INV&lt;10000'!$B865="","",'INV&lt;10000'!X865)</f>
        <v/>
      </c>
      <c r="J865" s="8">
        <f>IF('INV&lt;10000'!$B865="","",'INV&lt;10000'!Y865)</f>
        <v/>
      </c>
    </row>
    <row r="866">
      <c r="A866">
        <f>IF('INV&lt;10000'!$B866="","",'INV&lt;10000'!B866)</f>
        <v/>
      </c>
      <c r="B866">
        <f>IF('INV&lt;10000'!$B866="","",'INV&lt;10000'!A866)</f>
        <v/>
      </c>
      <c r="C866">
        <f>IF('INV&lt;10000'!$B866="","",'INV&lt;10000'!H866)</f>
        <v/>
      </c>
      <c r="D866">
        <f>IF('INV&lt;10000'!$B866="","",'INV&lt;10000'!I866)</f>
        <v/>
      </c>
      <c r="E866" s="18">
        <f>IF('INV&lt;10000'!$B866="","",'INV&lt;10000'!P866)</f>
        <v/>
      </c>
      <c r="F866" s="8">
        <f>IF('INV&lt;10000'!$B866="","",'INV&lt;10000'!Q866)</f>
        <v/>
      </c>
      <c r="G866" s="18">
        <f>IF('INV&lt;10000'!$B866="","",'INV&lt;10000'!S866)</f>
        <v/>
      </c>
      <c r="H866" s="8">
        <f>IF('INV&lt;10000'!$B866="","",'INV&lt;10000'!T866)</f>
        <v/>
      </c>
      <c r="I866" s="8">
        <f>IF('INV&lt;10000'!$B866="","",'INV&lt;10000'!X866)</f>
        <v/>
      </c>
      <c r="J866" s="8">
        <f>IF('INV&lt;10000'!$B866="","",'INV&lt;10000'!Y866)</f>
        <v/>
      </c>
    </row>
    <row r="867">
      <c r="A867">
        <f>IF('INV&lt;10000'!$B867="","",'INV&lt;10000'!B867)</f>
        <v/>
      </c>
      <c r="B867">
        <f>IF('INV&lt;10000'!$B867="","",'INV&lt;10000'!A867)</f>
        <v/>
      </c>
      <c r="C867">
        <f>IF('INV&lt;10000'!$B867="","",'INV&lt;10000'!H867)</f>
        <v/>
      </c>
      <c r="D867">
        <f>IF('INV&lt;10000'!$B867="","",'INV&lt;10000'!I867)</f>
        <v/>
      </c>
      <c r="E867" s="18">
        <f>IF('INV&lt;10000'!$B867="","",'INV&lt;10000'!P867)</f>
        <v/>
      </c>
      <c r="F867" s="8">
        <f>IF('INV&lt;10000'!$B867="","",'INV&lt;10000'!Q867)</f>
        <v/>
      </c>
      <c r="G867" s="18">
        <f>IF('INV&lt;10000'!$B867="","",'INV&lt;10000'!S867)</f>
        <v/>
      </c>
      <c r="H867" s="8">
        <f>IF('INV&lt;10000'!$B867="","",'INV&lt;10000'!T867)</f>
        <v/>
      </c>
      <c r="I867" s="8">
        <f>IF('INV&lt;10000'!$B867="","",'INV&lt;10000'!X867)</f>
        <v/>
      </c>
      <c r="J867" s="8">
        <f>IF('INV&lt;10000'!$B867="","",'INV&lt;10000'!Y867)</f>
        <v/>
      </c>
    </row>
    <row r="868">
      <c r="A868">
        <f>IF('INV&lt;10000'!$B868="","",'INV&lt;10000'!B868)</f>
        <v/>
      </c>
      <c r="B868">
        <f>IF('INV&lt;10000'!$B868="","",'INV&lt;10000'!A868)</f>
        <v/>
      </c>
      <c r="C868">
        <f>IF('INV&lt;10000'!$B868="","",'INV&lt;10000'!H868)</f>
        <v/>
      </c>
      <c r="D868">
        <f>IF('INV&lt;10000'!$B868="","",'INV&lt;10000'!I868)</f>
        <v/>
      </c>
      <c r="E868" s="18">
        <f>IF('INV&lt;10000'!$B868="","",'INV&lt;10000'!P868)</f>
        <v/>
      </c>
      <c r="F868" s="8">
        <f>IF('INV&lt;10000'!$B868="","",'INV&lt;10000'!Q868)</f>
        <v/>
      </c>
      <c r="G868" s="18">
        <f>IF('INV&lt;10000'!$B868="","",'INV&lt;10000'!S868)</f>
        <v/>
      </c>
      <c r="H868" s="8">
        <f>IF('INV&lt;10000'!$B868="","",'INV&lt;10000'!T868)</f>
        <v/>
      </c>
      <c r="I868" s="8">
        <f>IF('INV&lt;10000'!$B868="","",'INV&lt;10000'!X868)</f>
        <v/>
      </c>
      <c r="J868" s="8">
        <f>IF('INV&lt;10000'!$B868="","",'INV&lt;10000'!Y868)</f>
        <v/>
      </c>
    </row>
    <row r="869">
      <c r="A869">
        <f>IF('INV&lt;10000'!$B869="","",'INV&lt;10000'!B869)</f>
        <v/>
      </c>
      <c r="B869">
        <f>IF('INV&lt;10000'!$B869="","",'INV&lt;10000'!A869)</f>
        <v/>
      </c>
      <c r="C869">
        <f>IF('INV&lt;10000'!$B869="","",'INV&lt;10000'!H869)</f>
        <v/>
      </c>
      <c r="D869">
        <f>IF('INV&lt;10000'!$B869="","",'INV&lt;10000'!I869)</f>
        <v/>
      </c>
      <c r="E869" s="18">
        <f>IF('INV&lt;10000'!$B869="","",'INV&lt;10000'!P869)</f>
        <v/>
      </c>
      <c r="F869" s="8">
        <f>IF('INV&lt;10000'!$B869="","",'INV&lt;10000'!Q869)</f>
        <v/>
      </c>
      <c r="G869" s="18">
        <f>IF('INV&lt;10000'!$B869="","",'INV&lt;10000'!S869)</f>
        <v/>
      </c>
      <c r="H869" s="8">
        <f>IF('INV&lt;10000'!$B869="","",'INV&lt;10000'!T869)</f>
        <v/>
      </c>
      <c r="I869" s="8">
        <f>IF('INV&lt;10000'!$B869="","",'INV&lt;10000'!X869)</f>
        <v/>
      </c>
      <c r="J869" s="8">
        <f>IF('INV&lt;10000'!$B869="","",'INV&lt;10000'!Y869)</f>
        <v/>
      </c>
    </row>
    <row r="870">
      <c r="A870">
        <f>IF('INV&lt;10000'!$B870="","",'INV&lt;10000'!B870)</f>
        <v/>
      </c>
      <c r="B870">
        <f>IF('INV&lt;10000'!$B870="","",'INV&lt;10000'!A870)</f>
        <v/>
      </c>
      <c r="C870">
        <f>IF('INV&lt;10000'!$B870="","",'INV&lt;10000'!H870)</f>
        <v/>
      </c>
      <c r="D870">
        <f>IF('INV&lt;10000'!$B870="","",'INV&lt;10000'!I870)</f>
        <v/>
      </c>
      <c r="E870" s="18">
        <f>IF('INV&lt;10000'!$B870="","",'INV&lt;10000'!P870)</f>
        <v/>
      </c>
      <c r="F870" s="8">
        <f>IF('INV&lt;10000'!$B870="","",'INV&lt;10000'!Q870)</f>
        <v/>
      </c>
      <c r="G870" s="18">
        <f>IF('INV&lt;10000'!$B870="","",'INV&lt;10000'!S870)</f>
        <v/>
      </c>
      <c r="H870" s="8">
        <f>IF('INV&lt;10000'!$B870="","",'INV&lt;10000'!T870)</f>
        <v/>
      </c>
      <c r="I870" s="8">
        <f>IF('INV&lt;10000'!$B870="","",'INV&lt;10000'!X870)</f>
        <v/>
      </c>
      <c r="J870" s="8">
        <f>IF('INV&lt;10000'!$B870="","",'INV&lt;10000'!Y870)</f>
        <v/>
      </c>
    </row>
    <row r="871">
      <c r="A871">
        <f>IF('INV&lt;10000'!$B871="","",'INV&lt;10000'!B871)</f>
        <v/>
      </c>
      <c r="B871">
        <f>IF('INV&lt;10000'!$B871="","",'INV&lt;10000'!A871)</f>
        <v/>
      </c>
      <c r="C871">
        <f>IF('INV&lt;10000'!$B871="","",'INV&lt;10000'!H871)</f>
        <v/>
      </c>
      <c r="D871">
        <f>IF('INV&lt;10000'!$B871="","",'INV&lt;10000'!I871)</f>
        <v/>
      </c>
      <c r="E871" s="18">
        <f>IF('INV&lt;10000'!$B871="","",'INV&lt;10000'!P871)</f>
        <v/>
      </c>
      <c r="F871" s="8">
        <f>IF('INV&lt;10000'!$B871="","",'INV&lt;10000'!Q871)</f>
        <v/>
      </c>
      <c r="G871" s="18">
        <f>IF('INV&lt;10000'!$B871="","",'INV&lt;10000'!S871)</f>
        <v/>
      </c>
      <c r="H871" s="8">
        <f>IF('INV&lt;10000'!$B871="","",'INV&lt;10000'!T871)</f>
        <v/>
      </c>
      <c r="I871" s="8">
        <f>IF('INV&lt;10000'!$B871="","",'INV&lt;10000'!X871)</f>
        <v/>
      </c>
      <c r="J871" s="8">
        <f>IF('INV&lt;10000'!$B871="","",'INV&lt;10000'!Y871)</f>
        <v/>
      </c>
    </row>
    <row r="872">
      <c r="A872">
        <f>IF('INV&lt;10000'!$B872="","",'INV&lt;10000'!B872)</f>
        <v/>
      </c>
      <c r="B872">
        <f>IF('INV&lt;10000'!$B872="","",'INV&lt;10000'!A872)</f>
        <v/>
      </c>
      <c r="C872">
        <f>IF('INV&lt;10000'!$B872="","",'INV&lt;10000'!H872)</f>
        <v/>
      </c>
      <c r="D872">
        <f>IF('INV&lt;10000'!$B872="","",'INV&lt;10000'!I872)</f>
        <v/>
      </c>
      <c r="E872" s="18">
        <f>IF('INV&lt;10000'!$B872="","",'INV&lt;10000'!P872)</f>
        <v/>
      </c>
      <c r="F872" s="8">
        <f>IF('INV&lt;10000'!$B872="","",'INV&lt;10000'!Q872)</f>
        <v/>
      </c>
      <c r="G872" s="18">
        <f>IF('INV&lt;10000'!$B872="","",'INV&lt;10000'!S872)</f>
        <v/>
      </c>
      <c r="H872" s="8">
        <f>IF('INV&lt;10000'!$B872="","",'INV&lt;10000'!T872)</f>
        <v/>
      </c>
      <c r="I872" s="8">
        <f>IF('INV&lt;10000'!$B872="","",'INV&lt;10000'!X872)</f>
        <v/>
      </c>
      <c r="J872" s="8">
        <f>IF('INV&lt;10000'!$B872="","",'INV&lt;10000'!Y872)</f>
        <v/>
      </c>
    </row>
    <row r="873">
      <c r="A873">
        <f>IF('INV&lt;10000'!$B873="","",'INV&lt;10000'!B873)</f>
        <v/>
      </c>
      <c r="B873">
        <f>IF('INV&lt;10000'!$B873="","",'INV&lt;10000'!A873)</f>
        <v/>
      </c>
      <c r="C873">
        <f>IF('INV&lt;10000'!$B873="","",'INV&lt;10000'!H873)</f>
        <v/>
      </c>
      <c r="D873">
        <f>IF('INV&lt;10000'!$B873="","",'INV&lt;10000'!I873)</f>
        <v/>
      </c>
      <c r="E873" s="18">
        <f>IF('INV&lt;10000'!$B873="","",'INV&lt;10000'!P873)</f>
        <v/>
      </c>
      <c r="F873" s="8">
        <f>IF('INV&lt;10000'!$B873="","",'INV&lt;10000'!Q873)</f>
        <v/>
      </c>
      <c r="G873" s="18">
        <f>IF('INV&lt;10000'!$B873="","",'INV&lt;10000'!S873)</f>
        <v/>
      </c>
      <c r="H873" s="8">
        <f>IF('INV&lt;10000'!$B873="","",'INV&lt;10000'!T873)</f>
        <v/>
      </c>
      <c r="I873" s="8">
        <f>IF('INV&lt;10000'!$B873="","",'INV&lt;10000'!X873)</f>
        <v/>
      </c>
      <c r="J873" s="8">
        <f>IF('INV&lt;10000'!$B873="","",'INV&lt;10000'!Y873)</f>
        <v/>
      </c>
    </row>
    <row r="874">
      <c r="A874">
        <f>IF('INV&lt;10000'!$B874="","",'INV&lt;10000'!B874)</f>
        <v/>
      </c>
      <c r="B874">
        <f>IF('INV&lt;10000'!$B874="","",'INV&lt;10000'!A874)</f>
        <v/>
      </c>
      <c r="C874">
        <f>IF('INV&lt;10000'!$B874="","",'INV&lt;10000'!H874)</f>
        <v/>
      </c>
      <c r="D874">
        <f>IF('INV&lt;10000'!$B874="","",'INV&lt;10000'!I874)</f>
        <v/>
      </c>
      <c r="E874" s="18">
        <f>IF('INV&lt;10000'!$B874="","",'INV&lt;10000'!P874)</f>
        <v/>
      </c>
      <c r="F874" s="8">
        <f>IF('INV&lt;10000'!$B874="","",'INV&lt;10000'!Q874)</f>
        <v/>
      </c>
      <c r="G874" s="18">
        <f>IF('INV&lt;10000'!$B874="","",'INV&lt;10000'!S874)</f>
        <v/>
      </c>
      <c r="H874" s="8">
        <f>IF('INV&lt;10000'!$B874="","",'INV&lt;10000'!T874)</f>
        <v/>
      </c>
      <c r="I874" s="8">
        <f>IF('INV&lt;10000'!$B874="","",'INV&lt;10000'!X874)</f>
        <v/>
      </c>
      <c r="J874" s="8">
        <f>IF('INV&lt;10000'!$B874="","",'INV&lt;10000'!Y874)</f>
        <v/>
      </c>
    </row>
    <row r="875">
      <c r="A875">
        <f>IF('INV&lt;10000'!$B875="","",'INV&lt;10000'!B875)</f>
        <v/>
      </c>
      <c r="B875">
        <f>IF('INV&lt;10000'!$B875="","",'INV&lt;10000'!A875)</f>
        <v/>
      </c>
      <c r="C875">
        <f>IF('INV&lt;10000'!$B875="","",'INV&lt;10000'!H875)</f>
        <v/>
      </c>
      <c r="D875">
        <f>IF('INV&lt;10000'!$B875="","",'INV&lt;10000'!I875)</f>
        <v/>
      </c>
      <c r="E875" s="18">
        <f>IF('INV&lt;10000'!$B875="","",'INV&lt;10000'!P875)</f>
        <v/>
      </c>
      <c r="F875" s="8">
        <f>IF('INV&lt;10000'!$B875="","",'INV&lt;10000'!Q875)</f>
        <v/>
      </c>
      <c r="G875" s="18">
        <f>IF('INV&lt;10000'!$B875="","",'INV&lt;10000'!S875)</f>
        <v/>
      </c>
      <c r="H875" s="8">
        <f>IF('INV&lt;10000'!$B875="","",'INV&lt;10000'!T875)</f>
        <v/>
      </c>
      <c r="I875" s="8">
        <f>IF('INV&lt;10000'!$B875="","",'INV&lt;10000'!X875)</f>
        <v/>
      </c>
      <c r="J875" s="8">
        <f>IF('INV&lt;10000'!$B875="","",'INV&lt;10000'!Y875)</f>
        <v/>
      </c>
    </row>
    <row r="876">
      <c r="A876">
        <f>IF('INV&lt;10000'!$B876="","",'INV&lt;10000'!B876)</f>
        <v/>
      </c>
      <c r="B876">
        <f>IF('INV&lt;10000'!$B876="","",'INV&lt;10000'!A876)</f>
        <v/>
      </c>
      <c r="C876">
        <f>IF('INV&lt;10000'!$B876="","",'INV&lt;10000'!H876)</f>
        <v/>
      </c>
      <c r="D876">
        <f>IF('INV&lt;10000'!$B876="","",'INV&lt;10000'!I876)</f>
        <v/>
      </c>
      <c r="E876" s="18">
        <f>IF('INV&lt;10000'!$B876="","",'INV&lt;10000'!P876)</f>
        <v/>
      </c>
      <c r="F876" s="8">
        <f>IF('INV&lt;10000'!$B876="","",'INV&lt;10000'!Q876)</f>
        <v/>
      </c>
      <c r="G876" s="18">
        <f>IF('INV&lt;10000'!$B876="","",'INV&lt;10000'!S876)</f>
        <v/>
      </c>
      <c r="H876" s="8">
        <f>IF('INV&lt;10000'!$B876="","",'INV&lt;10000'!T876)</f>
        <v/>
      </c>
      <c r="I876" s="8">
        <f>IF('INV&lt;10000'!$B876="","",'INV&lt;10000'!X876)</f>
        <v/>
      </c>
      <c r="J876" s="8">
        <f>IF('INV&lt;10000'!$B876="","",'INV&lt;10000'!Y876)</f>
        <v/>
      </c>
    </row>
    <row r="877">
      <c r="A877">
        <f>IF('INV&lt;10000'!$B877="","",'INV&lt;10000'!B877)</f>
        <v/>
      </c>
      <c r="B877">
        <f>IF('INV&lt;10000'!$B877="","",'INV&lt;10000'!A877)</f>
        <v/>
      </c>
      <c r="C877">
        <f>IF('INV&lt;10000'!$B877="","",'INV&lt;10000'!H877)</f>
        <v/>
      </c>
      <c r="D877">
        <f>IF('INV&lt;10000'!$B877="","",'INV&lt;10000'!I877)</f>
        <v/>
      </c>
      <c r="E877" s="18">
        <f>IF('INV&lt;10000'!$B877="","",'INV&lt;10000'!P877)</f>
        <v/>
      </c>
      <c r="F877" s="8">
        <f>IF('INV&lt;10000'!$B877="","",'INV&lt;10000'!Q877)</f>
        <v/>
      </c>
      <c r="G877" s="18">
        <f>IF('INV&lt;10000'!$B877="","",'INV&lt;10000'!S877)</f>
        <v/>
      </c>
      <c r="H877" s="8">
        <f>IF('INV&lt;10000'!$B877="","",'INV&lt;10000'!T877)</f>
        <v/>
      </c>
      <c r="I877" s="8">
        <f>IF('INV&lt;10000'!$B877="","",'INV&lt;10000'!X877)</f>
        <v/>
      </c>
      <c r="J877" s="8">
        <f>IF('INV&lt;10000'!$B877="","",'INV&lt;10000'!Y877)</f>
        <v/>
      </c>
    </row>
    <row r="878">
      <c r="A878">
        <f>IF('INV&lt;10000'!$B878="","",'INV&lt;10000'!B878)</f>
        <v/>
      </c>
      <c r="B878">
        <f>IF('INV&lt;10000'!$B878="","",'INV&lt;10000'!A878)</f>
        <v/>
      </c>
      <c r="C878">
        <f>IF('INV&lt;10000'!$B878="","",'INV&lt;10000'!H878)</f>
        <v/>
      </c>
      <c r="D878">
        <f>IF('INV&lt;10000'!$B878="","",'INV&lt;10000'!I878)</f>
        <v/>
      </c>
      <c r="E878" s="18">
        <f>IF('INV&lt;10000'!$B878="","",'INV&lt;10000'!P878)</f>
        <v/>
      </c>
      <c r="F878" s="8">
        <f>IF('INV&lt;10000'!$B878="","",'INV&lt;10000'!Q878)</f>
        <v/>
      </c>
      <c r="G878" s="18">
        <f>IF('INV&lt;10000'!$B878="","",'INV&lt;10000'!S878)</f>
        <v/>
      </c>
      <c r="H878" s="8">
        <f>IF('INV&lt;10000'!$B878="","",'INV&lt;10000'!T878)</f>
        <v/>
      </c>
      <c r="I878" s="8">
        <f>IF('INV&lt;10000'!$B878="","",'INV&lt;10000'!X878)</f>
        <v/>
      </c>
      <c r="J878" s="8">
        <f>IF('INV&lt;10000'!$B878="","",'INV&lt;10000'!Y878)</f>
        <v/>
      </c>
    </row>
    <row r="879">
      <c r="A879">
        <f>IF('INV&lt;10000'!$B879="","",'INV&lt;10000'!B879)</f>
        <v/>
      </c>
      <c r="B879">
        <f>IF('INV&lt;10000'!$B879="","",'INV&lt;10000'!A879)</f>
        <v/>
      </c>
      <c r="C879">
        <f>IF('INV&lt;10000'!$B879="","",'INV&lt;10000'!H879)</f>
        <v/>
      </c>
      <c r="D879">
        <f>IF('INV&lt;10000'!$B879="","",'INV&lt;10000'!I879)</f>
        <v/>
      </c>
      <c r="E879" s="18">
        <f>IF('INV&lt;10000'!$B879="","",'INV&lt;10000'!P879)</f>
        <v/>
      </c>
      <c r="F879" s="8">
        <f>IF('INV&lt;10000'!$B879="","",'INV&lt;10000'!Q879)</f>
        <v/>
      </c>
      <c r="G879" s="18">
        <f>IF('INV&lt;10000'!$B879="","",'INV&lt;10000'!S879)</f>
        <v/>
      </c>
      <c r="H879" s="8">
        <f>IF('INV&lt;10000'!$B879="","",'INV&lt;10000'!T879)</f>
        <v/>
      </c>
      <c r="I879" s="8">
        <f>IF('INV&lt;10000'!$B879="","",'INV&lt;10000'!X879)</f>
        <v/>
      </c>
      <c r="J879" s="8">
        <f>IF('INV&lt;10000'!$B879="","",'INV&lt;10000'!Y879)</f>
        <v/>
      </c>
    </row>
    <row r="880">
      <c r="A880">
        <f>IF('INV&lt;10000'!$B880="","",'INV&lt;10000'!B880)</f>
        <v/>
      </c>
      <c r="B880">
        <f>IF('INV&lt;10000'!$B880="","",'INV&lt;10000'!A880)</f>
        <v/>
      </c>
      <c r="C880">
        <f>IF('INV&lt;10000'!$B880="","",'INV&lt;10000'!H880)</f>
        <v/>
      </c>
      <c r="D880">
        <f>IF('INV&lt;10000'!$B880="","",'INV&lt;10000'!I880)</f>
        <v/>
      </c>
      <c r="E880" s="18">
        <f>IF('INV&lt;10000'!$B880="","",'INV&lt;10000'!P880)</f>
        <v/>
      </c>
      <c r="F880" s="8">
        <f>IF('INV&lt;10000'!$B880="","",'INV&lt;10000'!Q880)</f>
        <v/>
      </c>
      <c r="G880" s="18">
        <f>IF('INV&lt;10000'!$B880="","",'INV&lt;10000'!S880)</f>
        <v/>
      </c>
      <c r="H880" s="8">
        <f>IF('INV&lt;10000'!$B880="","",'INV&lt;10000'!T880)</f>
        <v/>
      </c>
      <c r="I880" s="8">
        <f>IF('INV&lt;10000'!$B880="","",'INV&lt;10000'!X880)</f>
        <v/>
      </c>
      <c r="J880" s="8">
        <f>IF('INV&lt;10000'!$B880="","",'INV&lt;10000'!Y880)</f>
        <v/>
      </c>
    </row>
    <row r="881">
      <c r="A881">
        <f>IF('INV&lt;10000'!$B881="","",'INV&lt;10000'!B881)</f>
        <v/>
      </c>
      <c r="B881">
        <f>IF('INV&lt;10000'!$B881="","",'INV&lt;10000'!A881)</f>
        <v/>
      </c>
      <c r="C881">
        <f>IF('INV&lt;10000'!$B881="","",'INV&lt;10000'!H881)</f>
        <v/>
      </c>
      <c r="D881">
        <f>IF('INV&lt;10000'!$B881="","",'INV&lt;10000'!I881)</f>
        <v/>
      </c>
      <c r="E881" s="18">
        <f>IF('INV&lt;10000'!$B881="","",'INV&lt;10000'!P881)</f>
        <v/>
      </c>
      <c r="F881" s="8">
        <f>IF('INV&lt;10000'!$B881="","",'INV&lt;10000'!Q881)</f>
        <v/>
      </c>
      <c r="G881" s="18">
        <f>IF('INV&lt;10000'!$B881="","",'INV&lt;10000'!S881)</f>
        <v/>
      </c>
      <c r="H881" s="8">
        <f>IF('INV&lt;10000'!$B881="","",'INV&lt;10000'!T881)</f>
        <v/>
      </c>
      <c r="I881" s="8">
        <f>IF('INV&lt;10000'!$B881="","",'INV&lt;10000'!X881)</f>
        <v/>
      </c>
      <c r="J881" s="8">
        <f>IF('INV&lt;10000'!$B881="","",'INV&lt;10000'!Y881)</f>
        <v/>
      </c>
    </row>
    <row r="882">
      <c r="A882">
        <f>IF('INV&lt;10000'!$B882="","",'INV&lt;10000'!B882)</f>
        <v/>
      </c>
      <c r="B882">
        <f>IF('INV&lt;10000'!$B882="","",'INV&lt;10000'!A882)</f>
        <v/>
      </c>
      <c r="C882">
        <f>IF('INV&lt;10000'!$B882="","",'INV&lt;10000'!H882)</f>
        <v/>
      </c>
      <c r="D882">
        <f>IF('INV&lt;10000'!$B882="","",'INV&lt;10000'!I882)</f>
        <v/>
      </c>
      <c r="E882" s="18">
        <f>IF('INV&lt;10000'!$B882="","",'INV&lt;10000'!P882)</f>
        <v/>
      </c>
      <c r="F882" s="8">
        <f>IF('INV&lt;10000'!$B882="","",'INV&lt;10000'!Q882)</f>
        <v/>
      </c>
      <c r="G882" s="18">
        <f>IF('INV&lt;10000'!$B882="","",'INV&lt;10000'!S882)</f>
        <v/>
      </c>
      <c r="H882" s="8">
        <f>IF('INV&lt;10000'!$B882="","",'INV&lt;10000'!T882)</f>
        <v/>
      </c>
      <c r="I882" s="8">
        <f>IF('INV&lt;10000'!$B882="","",'INV&lt;10000'!X882)</f>
        <v/>
      </c>
      <c r="J882" s="8">
        <f>IF('INV&lt;10000'!$B882="","",'INV&lt;10000'!Y882)</f>
        <v/>
      </c>
    </row>
    <row r="883">
      <c r="A883">
        <f>IF('INV&lt;10000'!$B883="","",'INV&lt;10000'!B883)</f>
        <v/>
      </c>
      <c r="B883">
        <f>IF('INV&lt;10000'!$B883="","",'INV&lt;10000'!A883)</f>
        <v/>
      </c>
      <c r="C883">
        <f>IF('INV&lt;10000'!$B883="","",'INV&lt;10000'!H883)</f>
        <v/>
      </c>
      <c r="D883">
        <f>IF('INV&lt;10000'!$B883="","",'INV&lt;10000'!I883)</f>
        <v/>
      </c>
      <c r="E883" s="18">
        <f>IF('INV&lt;10000'!$B883="","",'INV&lt;10000'!P883)</f>
        <v/>
      </c>
      <c r="F883" s="8">
        <f>IF('INV&lt;10000'!$B883="","",'INV&lt;10000'!Q883)</f>
        <v/>
      </c>
      <c r="G883" s="18">
        <f>IF('INV&lt;10000'!$B883="","",'INV&lt;10000'!S883)</f>
        <v/>
      </c>
      <c r="H883" s="8">
        <f>IF('INV&lt;10000'!$B883="","",'INV&lt;10000'!T883)</f>
        <v/>
      </c>
      <c r="I883" s="8">
        <f>IF('INV&lt;10000'!$B883="","",'INV&lt;10000'!X883)</f>
        <v/>
      </c>
      <c r="J883" s="8">
        <f>IF('INV&lt;10000'!$B883="","",'INV&lt;10000'!Y883)</f>
        <v/>
      </c>
    </row>
    <row r="884">
      <c r="A884">
        <f>IF('INV&lt;10000'!$B884="","",'INV&lt;10000'!B884)</f>
        <v/>
      </c>
      <c r="B884">
        <f>IF('INV&lt;10000'!$B884="","",'INV&lt;10000'!A884)</f>
        <v/>
      </c>
      <c r="C884">
        <f>IF('INV&lt;10000'!$B884="","",'INV&lt;10000'!H884)</f>
        <v/>
      </c>
      <c r="D884">
        <f>IF('INV&lt;10000'!$B884="","",'INV&lt;10000'!I884)</f>
        <v/>
      </c>
      <c r="E884" s="18">
        <f>IF('INV&lt;10000'!$B884="","",'INV&lt;10000'!P884)</f>
        <v/>
      </c>
      <c r="F884" s="8">
        <f>IF('INV&lt;10000'!$B884="","",'INV&lt;10000'!Q884)</f>
        <v/>
      </c>
      <c r="G884" s="18">
        <f>IF('INV&lt;10000'!$B884="","",'INV&lt;10000'!S884)</f>
        <v/>
      </c>
      <c r="H884" s="8">
        <f>IF('INV&lt;10000'!$B884="","",'INV&lt;10000'!T884)</f>
        <v/>
      </c>
      <c r="I884" s="8">
        <f>IF('INV&lt;10000'!$B884="","",'INV&lt;10000'!X884)</f>
        <v/>
      </c>
      <c r="J884" s="8">
        <f>IF('INV&lt;10000'!$B884="","",'INV&lt;10000'!Y884)</f>
        <v/>
      </c>
    </row>
    <row r="885">
      <c r="A885">
        <f>IF('INV&lt;10000'!$B885="","",'INV&lt;10000'!B885)</f>
        <v/>
      </c>
      <c r="B885">
        <f>IF('INV&lt;10000'!$B885="","",'INV&lt;10000'!A885)</f>
        <v/>
      </c>
      <c r="C885">
        <f>IF('INV&lt;10000'!$B885="","",'INV&lt;10000'!H885)</f>
        <v/>
      </c>
      <c r="D885">
        <f>IF('INV&lt;10000'!$B885="","",'INV&lt;10000'!I885)</f>
        <v/>
      </c>
      <c r="E885" s="18">
        <f>IF('INV&lt;10000'!$B885="","",'INV&lt;10000'!P885)</f>
        <v/>
      </c>
      <c r="F885" s="8">
        <f>IF('INV&lt;10000'!$B885="","",'INV&lt;10000'!Q885)</f>
        <v/>
      </c>
      <c r="G885" s="18">
        <f>IF('INV&lt;10000'!$B885="","",'INV&lt;10000'!S885)</f>
        <v/>
      </c>
      <c r="H885" s="8">
        <f>IF('INV&lt;10000'!$B885="","",'INV&lt;10000'!T885)</f>
        <v/>
      </c>
      <c r="I885" s="8">
        <f>IF('INV&lt;10000'!$B885="","",'INV&lt;10000'!X885)</f>
        <v/>
      </c>
      <c r="J885" s="8">
        <f>IF('INV&lt;10000'!$B885="","",'INV&lt;10000'!Y885)</f>
        <v/>
      </c>
    </row>
    <row r="886">
      <c r="A886">
        <f>IF('INV&lt;10000'!$B886="","",'INV&lt;10000'!B886)</f>
        <v/>
      </c>
      <c r="B886">
        <f>IF('INV&lt;10000'!$B886="","",'INV&lt;10000'!A886)</f>
        <v/>
      </c>
      <c r="C886">
        <f>IF('INV&lt;10000'!$B886="","",'INV&lt;10000'!H886)</f>
        <v/>
      </c>
      <c r="D886">
        <f>IF('INV&lt;10000'!$B886="","",'INV&lt;10000'!I886)</f>
        <v/>
      </c>
      <c r="E886" s="18">
        <f>IF('INV&lt;10000'!$B886="","",'INV&lt;10000'!P886)</f>
        <v/>
      </c>
      <c r="F886" s="8">
        <f>IF('INV&lt;10000'!$B886="","",'INV&lt;10000'!Q886)</f>
        <v/>
      </c>
      <c r="G886" s="18">
        <f>IF('INV&lt;10000'!$B886="","",'INV&lt;10000'!S886)</f>
        <v/>
      </c>
      <c r="H886" s="8">
        <f>IF('INV&lt;10000'!$B886="","",'INV&lt;10000'!T886)</f>
        <v/>
      </c>
      <c r="I886" s="8">
        <f>IF('INV&lt;10000'!$B886="","",'INV&lt;10000'!X886)</f>
        <v/>
      </c>
      <c r="J886" s="8">
        <f>IF('INV&lt;10000'!$B886="","",'INV&lt;10000'!Y886)</f>
        <v/>
      </c>
    </row>
    <row r="887">
      <c r="A887">
        <f>IF('INV&lt;10000'!$B887="","",'INV&lt;10000'!B887)</f>
        <v/>
      </c>
      <c r="B887">
        <f>IF('INV&lt;10000'!$B887="","",'INV&lt;10000'!A887)</f>
        <v/>
      </c>
      <c r="C887">
        <f>IF('INV&lt;10000'!$B887="","",'INV&lt;10000'!H887)</f>
        <v/>
      </c>
      <c r="D887">
        <f>IF('INV&lt;10000'!$B887="","",'INV&lt;10000'!I887)</f>
        <v/>
      </c>
      <c r="E887" s="18">
        <f>IF('INV&lt;10000'!$B887="","",'INV&lt;10000'!P887)</f>
        <v/>
      </c>
      <c r="F887" s="8">
        <f>IF('INV&lt;10000'!$B887="","",'INV&lt;10000'!Q887)</f>
        <v/>
      </c>
      <c r="G887" s="18">
        <f>IF('INV&lt;10000'!$B887="","",'INV&lt;10000'!S887)</f>
        <v/>
      </c>
      <c r="H887" s="8">
        <f>IF('INV&lt;10000'!$B887="","",'INV&lt;10000'!T887)</f>
        <v/>
      </c>
      <c r="I887" s="8">
        <f>IF('INV&lt;10000'!$B887="","",'INV&lt;10000'!X887)</f>
        <v/>
      </c>
      <c r="J887" s="8">
        <f>IF('INV&lt;10000'!$B887="","",'INV&lt;10000'!Y887)</f>
        <v/>
      </c>
    </row>
    <row r="888">
      <c r="A888">
        <f>IF('INV&lt;10000'!$B888="","",'INV&lt;10000'!B888)</f>
        <v/>
      </c>
      <c r="B888">
        <f>IF('INV&lt;10000'!$B888="","",'INV&lt;10000'!A888)</f>
        <v/>
      </c>
      <c r="C888">
        <f>IF('INV&lt;10000'!$B888="","",'INV&lt;10000'!H888)</f>
        <v/>
      </c>
      <c r="D888">
        <f>IF('INV&lt;10000'!$B888="","",'INV&lt;10000'!I888)</f>
        <v/>
      </c>
      <c r="E888" s="18">
        <f>IF('INV&lt;10000'!$B888="","",'INV&lt;10000'!P888)</f>
        <v/>
      </c>
      <c r="F888" s="8">
        <f>IF('INV&lt;10000'!$B888="","",'INV&lt;10000'!Q888)</f>
        <v/>
      </c>
      <c r="G888" s="18">
        <f>IF('INV&lt;10000'!$B888="","",'INV&lt;10000'!S888)</f>
        <v/>
      </c>
      <c r="H888" s="8">
        <f>IF('INV&lt;10000'!$B888="","",'INV&lt;10000'!T888)</f>
        <v/>
      </c>
      <c r="I888" s="8">
        <f>IF('INV&lt;10000'!$B888="","",'INV&lt;10000'!X888)</f>
        <v/>
      </c>
      <c r="J888" s="8">
        <f>IF('INV&lt;10000'!$B888="","",'INV&lt;10000'!Y888)</f>
        <v/>
      </c>
    </row>
    <row r="889">
      <c r="A889">
        <f>IF('INV&lt;10000'!$B889="","",'INV&lt;10000'!B889)</f>
        <v/>
      </c>
      <c r="B889">
        <f>IF('INV&lt;10000'!$B889="","",'INV&lt;10000'!A889)</f>
        <v/>
      </c>
      <c r="C889">
        <f>IF('INV&lt;10000'!$B889="","",'INV&lt;10000'!H889)</f>
        <v/>
      </c>
      <c r="D889">
        <f>IF('INV&lt;10000'!$B889="","",'INV&lt;10000'!I889)</f>
        <v/>
      </c>
      <c r="E889" s="18">
        <f>IF('INV&lt;10000'!$B889="","",'INV&lt;10000'!P889)</f>
        <v/>
      </c>
      <c r="F889" s="8">
        <f>IF('INV&lt;10000'!$B889="","",'INV&lt;10000'!Q889)</f>
        <v/>
      </c>
      <c r="G889" s="18">
        <f>IF('INV&lt;10000'!$B889="","",'INV&lt;10000'!S889)</f>
        <v/>
      </c>
      <c r="H889" s="8">
        <f>IF('INV&lt;10000'!$B889="","",'INV&lt;10000'!T889)</f>
        <v/>
      </c>
      <c r="I889" s="8">
        <f>IF('INV&lt;10000'!$B889="","",'INV&lt;10000'!X889)</f>
        <v/>
      </c>
      <c r="J889" s="8">
        <f>IF('INV&lt;10000'!$B889="","",'INV&lt;10000'!Y889)</f>
        <v/>
      </c>
    </row>
    <row r="890">
      <c r="A890">
        <f>IF('INV&lt;10000'!$B890="","",'INV&lt;10000'!B890)</f>
        <v/>
      </c>
      <c r="B890">
        <f>IF('INV&lt;10000'!$B890="","",'INV&lt;10000'!A890)</f>
        <v/>
      </c>
      <c r="C890">
        <f>IF('INV&lt;10000'!$B890="","",'INV&lt;10000'!H890)</f>
        <v/>
      </c>
      <c r="D890">
        <f>IF('INV&lt;10000'!$B890="","",'INV&lt;10000'!I890)</f>
        <v/>
      </c>
      <c r="E890" s="18">
        <f>IF('INV&lt;10000'!$B890="","",'INV&lt;10000'!P890)</f>
        <v/>
      </c>
      <c r="F890" s="8">
        <f>IF('INV&lt;10000'!$B890="","",'INV&lt;10000'!Q890)</f>
        <v/>
      </c>
      <c r="G890" s="18">
        <f>IF('INV&lt;10000'!$B890="","",'INV&lt;10000'!S890)</f>
        <v/>
      </c>
      <c r="H890" s="8">
        <f>IF('INV&lt;10000'!$B890="","",'INV&lt;10000'!T890)</f>
        <v/>
      </c>
      <c r="I890" s="8">
        <f>IF('INV&lt;10000'!$B890="","",'INV&lt;10000'!X890)</f>
        <v/>
      </c>
      <c r="J890" s="8">
        <f>IF('INV&lt;10000'!$B890="","",'INV&lt;10000'!Y890)</f>
        <v/>
      </c>
    </row>
    <row r="891">
      <c r="A891">
        <f>IF('INV&lt;10000'!$B891="","",'INV&lt;10000'!B891)</f>
        <v/>
      </c>
      <c r="B891">
        <f>IF('INV&lt;10000'!$B891="","",'INV&lt;10000'!A891)</f>
        <v/>
      </c>
      <c r="C891">
        <f>IF('INV&lt;10000'!$B891="","",'INV&lt;10000'!H891)</f>
        <v/>
      </c>
      <c r="D891">
        <f>IF('INV&lt;10000'!$B891="","",'INV&lt;10000'!I891)</f>
        <v/>
      </c>
      <c r="E891" s="18">
        <f>IF('INV&lt;10000'!$B891="","",'INV&lt;10000'!P891)</f>
        <v/>
      </c>
      <c r="F891" s="8">
        <f>IF('INV&lt;10000'!$B891="","",'INV&lt;10000'!Q891)</f>
        <v/>
      </c>
      <c r="G891" s="18">
        <f>IF('INV&lt;10000'!$B891="","",'INV&lt;10000'!S891)</f>
        <v/>
      </c>
      <c r="H891" s="8">
        <f>IF('INV&lt;10000'!$B891="","",'INV&lt;10000'!T891)</f>
        <v/>
      </c>
      <c r="I891" s="8">
        <f>IF('INV&lt;10000'!$B891="","",'INV&lt;10000'!X891)</f>
        <v/>
      </c>
      <c r="J891" s="8">
        <f>IF('INV&lt;10000'!$B891="","",'INV&lt;10000'!Y891)</f>
        <v/>
      </c>
    </row>
    <row r="892">
      <c r="A892">
        <f>IF('INV&lt;10000'!$B892="","",'INV&lt;10000'!B892)</f>
        <v/>
      </c>
      <c r="B892">
        <f>IF('INV&lt;10000'!$B892="","",'INV&lt;10000'!A892)</f>
        <v/>
      </c>
      <c r="C892">
        <f>IF('INV&lt;10000'!$B892="","",'INV&lt;10000'!H892)</f>
        <v/>
      </c>
      <c r="D892">
        <f>IF('INV&lt;10000'!$B892="","",'INV&lt;10000'!I892)</f>
        <v/>
      </c>
      <c r="E892" s="18">
        <f>IF('INV&lt;10000'!$B892="","",'INV&lt;10000'!P892)</f>
        <v/>
      </c>
      <c r="F892" s="8">
        <f>IF('INV&lt;10000'!$B892="","",'INV&lt;10000'!Q892)</f>
        <v/>
      </c>
      <c r="G892" s="18">
        <f>IF('INV&lt;10000'!$B892="","",'INV&lt;10000'!S892)</f>
        <v/>
      </c>
      <c r="H892" s="8">
        <f>IF('INV&lt;10000'!$B892="","",'INV&lt;10000'!T892)</f>
        <v/>
      </c>
      <c r="I892" s="8">
        <f>IF('INV&lt;10000'!$B892="","",'INV&lt;10000'!X892)</f>
        <v/>
      </c>
      <c r="J892" s="8">
        <f>IF('INV&lt;10000'!$B892="","",'INV&lt;10000'!Y892)</f>
        <v/>
      </c>
    </row>
    <row r="893">
      <c r="A893">
        <f>IF('INV&lt;10000'!$B893="","",'INV&lt;10000'!B893)</f>
        <v/>
      </c>
      <c r="B893">
        <f>IF('INV&lt;10000'!$B893="","",'INV&lt;10000'!A893)</f>
        <v/>
      </c>
      <c r="C893">
        <f>IF('INV&lt;10000'!$B893="","",'INV&lt;10000'!H893)</f>
        <v/>
      </c>
      <c r="D893">
        <f>IF('INV&lt;10000'!$B893="","",'INV&lt;10000'!I893)</f>
        <v/>
      </c>
      <c r="E893" s="18">
        <f>IF('INV&lt;10000'!$B893="","",'INV&lt;10000'!P893)</f>
        <v/>
      </c>
      <c r="F893" s="8">
        <f>IF('INV&lt;10000'!$B893="","",'INV&lt;10000'!Q893)</f>
        <v/>
      </c>
      <c r="G893" s="18">
        <f>IF('INV&lt;10000'!$B893="","",'INV&lt;10000'!S893)</f>
        <v/>
      </c>
      <c r="H893" s="8">
        <f>IF('INV&lt;10000'!$B893="","",'INV&lt;10000'!T893)</f>
        <v/>
      </c>
      <c r="I893" s="8">
        <f>IF('INV&lt;10000'!$B893="","",'INV&lt;10000'!X893)</f>
        <v/>
      </c>
      <c r="J893" s="8">
        <f>IF('INV&lt;10000'!$B893="","",'INV&lt;10000'!Y893)</f>
        <v/>
      </c>
    </row>
    <row r="894">
      <c r="A894">
        <f>IF('INV&lt;10000'!$B894="","",'INV&lt;10000'!B894)</f>
        <v/>
      </c>
      <c r="B894">
        <f>IF('INV&lt;10000'!$B894="","",'INV&lt;10000'!A894)</f>
        <v/>
      </c>
      <c r="C894">
        <f>IF('INV&lt;10000'!$B894="","",'INV&lt;10000'!H894)</f>
        <v/>
      </c>
      <c r="D894">
        <f>IF('INV&lt;10000'!$B894="","",'INV&lt;10000'!I894)</f>
        <v/>
      </c>
      <c r="E894" s="18">
        <f>IF('INV&lt;10000'!$B894="","",'INV&lt;10000'!P894)</f>
        <v/>
      </c>
      <c r="F894" s="8">
        <f>IF('INV&lt;10000'!$B894="","",'INV&lt;10000'!Q894)</f>
        <v/>
      </c>
      <c r="G894" s="18">
        <f>IF('INV&lt;10000'!$B894="","",'INV&lt;10000'!S894)</f>
        <v/>
      </c>
      <c r="H894" s="8">
        <f>IF('INV&lt;10000'!$B894="","",'INV&lt;10000'!T894)</f>
        <v/>
      </c>
      <c r="I894" s="8">
        <f>IF('INV&lt;10000'!$B894="","",'INV&lt;10000'!X894)</f>
        <v/>
      </c>
      <c r="J894" s="8">
        <f>IF('INV&lt;10000'!$B894="","",'INV&lt;10000'!Y894)</f>
        <v/>
      </c>
    </row>
    <row r="895">
      <c r="A895">
        <f>IF('INV&lt;10000'!$B895="","",'INV&lt;10000'!B895)</f>
        <v/>
      </c>
      <c r="B895">
        <f>IF('INV&lt;10000'!$B895="","",'INV&lt;10000'!A895)</f>
        <v/>
      </c>
      <c r="C895">
        <f>IF('INV&lt;10000'!$B895="","",'INV&lt;10000'!H895)</f>
        <v/>
      </c>
      <c r="D895">
        <f>IF('INV&lt;10000'!$B895="","",'INV&lt;10000'!I895)</f>
        <v/>
      </c>
      <c r="E895" s="18">
        <f>IF('INV&lt;10000'!$B895="","",'INV&lt;10000'!P895)</f>
        <v/>
      </c>
      <c r="F895" s="8">
        <f>IF('INV&lt;10000'!$B895="","",'INV&lt;10000'!Q895)</f>
        <v/>
      </c>
      <c r="G895" s="18">
        <f>IF('INV&lt;10000'!$B895="","",'INV&lt;10000'!S895)</f>
        <v/>
      </c>
      <c r="H895" s="8">
        <f>IF('INV&lt;10000'!$B895="","",'INV&lt;10000'!T895)</f>
        <v/>
      </c>
      <c r="I895" s="8">
        <f>IF('INV&lt;10000'!$B895="","",'INV&lt;10000'!X895)</f>
        <v/>
      </c>
      <c r="J895" s="8">
        <f>IF('INV&lt;10000'!$B895="","",'INV&lt;10000'!Y895)</f>
        <v/>
      </c>
    </row>
    <row r="896">
      <c r="A896">
        <f>IF('INV&lt;10000'!$B896="","",'INV&lt;10000'!B896)</f>
        <v/>
      </c>
      <c r="B896">
        <f>IF('INV&lt;10000'!$B896="","",'INV&lt;10000'!A896)</f>
        <v/>
      </c>
      <c r="C896">
        <f>IF('INV&lt;10000'!$B896="","",'INV&lt;10000'!H896)</f>
        <v/>
      </c>
      <c r="D896">
        <f>IF('INV&lt;10000'!$B896="","",'INV&lt;10000'!I896)</f>
        <v/>
      </c>
      <c r="E896" s="18">
        <f>IF('INV&lt;10000'!$B896="","",'INV&lt;10000'!P896)</f>
        <v/>
      </c>
      <c r="F896" s="8">
        <f>IF('INV&lt;10000'!$B896="","",'INV&lt;10000'!Q896)</f>
        <v/>
      </c>
      <c r="G896" s="18">
        <f>IF('INV&lt;10000'!$B896="","",'INV&lt;10000'!S896)</f>
        <v/>
      </c>
      <c r="H896" s="8">
        <f>IF('INV&lt;10000'!$B896="","",'INV&lt;10000'!T896)</f>
        <v/>
      </c>
      <c r="I896" s="8">
        <f>IF('INV&lt;10000'!$B896="","",'INV&lt;10000'!X896)</f>
        <v/>
      </c>
      <c r="J896" s="8">
        <f>IF('INV&lt;10000'!$B896="","",'INV&lt;10000'!Y896)</f>
        <v/>
      </c>
    </row>
    <row r="897">
      <c r="A897">
        <f>IF('INV&lt;10000'!$B897="","",'INV&lt;10000'!B897)</f>
        <v/>
      </c>
      <c r="B897">
        <f>IF('INV&lt;10000'!$B897="","",'INV&lt;10000'!A897)</f>
        <v/>
      </c>
      <c r="C897">
        <f>IF('INV&lt;10000'!$B897="","",'INV&lt;10000'!H897)</f>
        <v/>
      </c>
      <c r="D897">
        <f>IF('INV&lt;10000'!$B897="","",'INV&lt;10000'!I897)</f>
        <v/>
      </c>
      <c r="E897" s="18">
        <f>IF('INV&lt;10000'!$B897="","",'INV&lt;10000'!P897)</f>
        <v/>
      </c>
      <c r="F897" s="8">
        <f>IF('INV&lt;10000'!$B897="","",'INV&lt;10000'!Q897)</f>
        <v/>
      </c>
      <c r="G897" s="18">
        <f>IF('INV&lt;10000'!$B897="","",'INV&lt;10000'!S897)</f>
        <v/>
      </c>
      <c r="H897" s="8">
        <f>IF('INV&lt;10000'!$B897="","",'INV&lt;10000'!T897)</f>
        <v/>
      </c>
      <c r="I897" s="8">
        <f>IF('INV&lt;10000'!$B897="","",'INV&lt;10000'!X897)</f>
        <v/>
      </c>
      <c r="J897" s="8">
        <f>IF('INV&lt;10000'!$B897="","",'INV&lt;10000'!Y897)</f>
        <v/>
      </c>
    </row>
    <row r="898">
      <c r="A898">
        <f>IF('INV&lt;10000'!$B898="","",'INV&lt;10000'!B898)</f>
        <v/>
      </c>
      <c r="B898">
        <f>IF('INV&lt;10000'!$B898="","",'INV&lt;10000'!A898)</f>
        <v/>
      </c>
      <c r="C898">
        <f>IF('INV&lt;10000'!$B898="","",'INV&lt;10000'!H898)</f>
        <v/>
      </c>
      <c r="D898">
        <f>IF('INV&lt;10000'!$B898="","",'INV&lt;10000'!I898)</f>
        <v/>
      </c>
      <c r="E898" s="18">
        <f>IF('INV&lt;10000'!$B898="","",'INV&lt;10000'!P898)</f>
        <v/>
      </c>
      <c r="F898" s="8">
        <f>IF('INV&lt;10000'!$B898="","",'INV&lt;10000'!Q898)</f>
        <v/>
      </c>
      <c r="G898" s="18">
        <f>IF('INV&lt;10000'!$B898="","",'INV&lt;10000'!S898)</f>
        <v/>
      </c>
      <c r="H898" s="8">
        <f>IF('INV&lt;10000'!$B898="","",'INV&lt;10000'!T898)</f>
        <v/>
      </c>
      <c r="I898" s="8">
        <f>IF('INV&lt;10000'!$B898="","",'INV&lt;10000'!X898)</f>
        <v/>
      </c>
      <c r="J898" s="8">
        <f>IF('INV&lt;10000'!$B898="","",'INV&lt;10000'!Y898)</f>
        <v/>
      </c>
    </row>
    <row r="899">
      <c r="A899">
        <f>IF('INV&lt;10000'!$B899="","",'INV&lt;10000'!B899)</f>
        <v/>
      </c>
      <c r="B899">
        <f>IF('INV&lt;10000'!$B899="","",'INV&lt;10000'!A899)</f>
        <v/>
      </c>
      <c r="C899">
        <f>IF('INV&lt;10000'!$B899="","",'INV&lt;10000'!H899)</f>
        <v/>
      </c>
      <c r="D899">
        <f>IF('INV&lt;10000'!$B899="","",'INV&lt;10000'!I899)</f>
        <v/>
      </c>
      <c r="E899" s="18">
        <f>IF('INV&lt;10000'!$B899="","",'INV&lt;10000'!P899)</f>
        <v/>
      </c>
      <c r="F899" s="8">
        <f>IF('INV&lt;10000'!$B899="","",'INV&lt;10000'!Q899)</f>
        <v/>
      </c>
      <c r="G899" s="18">
        <f>IF('INV&lt;10000'!$B899="","",'INV&lt;10000'!S899)</f>
        <v/>
      </c>
      <c r="H899" s="8">
        <f>IF('INV&lt;10000'!$B899="","",'INV&lt;10000'!T899)</f>
        <v/>
      </c>
      <c r="I899" s="8">
        <f>IF('INV&lt;10000'!$B899="","",'INV&lt;10000'!X899)</f>
        <v/>
      </c>
      <c r="J899" s="8">
        <f>IF('INV&lt;10000'!$B899="","",'INV&lt;10000'!Y899)</f>
        <v/>
      </c>
    </row>
    <row r="900">
      <c r="A900">
        <f>IF('INV&lt;10000'!$B900="","",'INV&lt;10000'!B900)</f>
        <v/>
      </c>
      <c r="B900">
        <f>IF('INV&lt;10000'!$B900="","",'INV&lt;10000'!A900)</f>
        <v/>
      </c>
      <c r="C900">
        <f>IF('INV&lt;10000'!$B900="","",'INV&lt;10000'!H900)</f>
        <v/>
      </c>
      <c r="D900">
        <f>IF('INV&lt;10000'!$B900="","",'INV&lt;10000'!I900)</f>
        <v/>
      </c>
      <c r="E900" s="18">
        <f>IF('INV&lt;10000'!$B900="","",'INV&lt;10000'!P900)</f>
        <v/>
      </c>
      <c r="F900" s="8">
        <f>IF('INV&lt;10000'!$B900="","",'INV&lt;10000'!Q900)</f>
        <v/>
      </c>
      <c r="G900" s="18">
        <f>IF('INV&lt;10000'!$B900="","",'INV&lt;10000'!S900)</f>
        <v/>
      </c>
      <c r="H900" s="8">
        <f>IF('INV&lt;10000'!$B900="","",'INV&lt;10000'!T900)</f>
        <v/>
      </c>
      <c r="I900" s="8">
        <f>IF('INV&lt;10000'!$B900="","",'INV&lt;10000'!X900)</f>
        <v/>
      </c>
      <c r="J900" s="8">
        <f>IF('INV&lt;10000'!$B900="","",'INV&lt;10000'!Y900)</f>
        <v/>
      </c>
    </row>
    <row r="901">
      <c r="A901">
        <f>IF('INV&lt;10000'!$B901="","",'INV&lt;10000'!B901)</f>
        <v/>
      </c>
      <c r="B901">
        <f>IF('INV&lt;10000'!$B901="","",'INV&lt;10000'!A901)</f>
        <v/>
      </c>
      <c r="C901">
        <f>IF('INV&lt;10000'!$B901="","",'INV&lt;10000'!H901)</f>
        <v/>
      </c>
      <c r="D901">
        <f>IF('INV&lt;10000'!$B901="","",'INV&lt;10000'!I901)</f>
        <v/>
      </c>
      <c r="E901" s="18">
        <f>IF('INV&lt;10000'!$B901="","",'INV&lt;10000'!P901)</f>
        <v/>
      </c>
      <c r="F901" s="8">
        <f>IF('INV&lt;10000'!$B901="","",'INV&lt;10000'!Q901)</f>
        <v/>
      </c>
      <c r="G901" s="18">
        <f>IF('INV&lt;10000'!$B901="","",'INV&lt;10000'!S901)</f>
        <v/>
      </c>
      <c r="H901" s="8">
        <f>IF('INV&lt;10000'!$B901="","",'INV&lt;10000'!T901)</f>
        <v/>
      </c>
      <c r="I901" s="8">
        <f>IF('INV&lt;10000'!$B901="","",'INV&lt;10000'!X901)</f>
        <v/>
      </c>
      <c r="J901" s="8">
        <f>IF('INV&lt;10000'!$B901="","",'INV&lt;10000'!Y901)</f>
        <v/>
      </c>
    </row>
    <row r="902">
      <c r="A902">
        <f>IF('INV&lt;10000'!$B902="","",'INV&lt;10000'!B902)</f>
        <v/>
      </c>
      <c r="B902">
        <f>IF('INV&lt;10000'!$B902="","",'INV&lt;10000'!A902)</f>
        <v/>
      </c>
      <c r="C902">
        <f>IF('INV&lt;10000'!$B902="","",'INV&lt;10000'!H902)</f>
        <v/>
      </c>
      <c r="D902">
        <f>IF('INV&lt;10000'!$B902="","",'INV&lt;10000'!I902)</f>
        <v/>
      </c>
      <c r="E902" s="18">
        <f>IF('INV&lt;10000'!$B902="","",'INV&lt;10000'!P902)</f>
        <v/>
      </c>
      <c r="F902" s="8">
        <f>IF('INV&lt;10000'!$B902="","",'INV&lt;10000'!Q902)</f>
        <v/>
      </c>
      <c r="G902" s="18">
        <f>IF('INV&lt;10000'!$B902="","",'INV&lt;10000'!S902)</f>
        <v/>
      </c>
      <c r="H902" s="8">
        <f>IF('INV&lt;10000'!$B902="","",'INV&lt;10000'!T902)</f>
        <v/>
      </c>
      <c r="I902" s="8">
        <f>IF('INV&lt;10000'!$B902="","",'INV&lt;10000'!X902)</f>
        <v/>
      </c>
      <c r="J902" s="8">
        <f>IF('INV&lt;10000'!$B902="","",'INV&lt;10000'!Y902)</f>
        <v/>
      </c>
    </row>
    <row r="903">
      <c r="A903">
        <f>IF('INV&lt;10000'!$B903="","",'INV&lt;10000'!B903)</f>
        <v/>
      </c>
      <c r="B903">
        <f>IF('INV&lt;10000'!$B903="","",'INV&lt;10000'!A903)</f>
        <v/>
      </c>
      <c r="C903">
        <f>IF('INV&lt;10000'!$B903="","",'INV&lt;10000'!H903)</f>
        <v/>
      </c>
      <c r="D903">
        <f>IF('INV&lt;10000'!$B903="","",'INV&lt;10000'!I903)</f>
        <v/>
      </c>
      <c r="E903" s="18">
        <f>IF('INV&lt;10000'!$B903="","",'INV&lt;10000'!P903)</f>
        <v/>
      </c>
      <c r="F903" s="8">
        <f>IF('INV&lt;10000'!$B903="","",'INV&lt;10000'!Q903)</f>
        <v/>
      </c>
      <c r="G903" s="18">
        <f>IF('INV&lt;10000'!$B903="","",'INV&lt;10000'!S903)</f>
        <v/>
      </c>
      <c r="H903" s="8">
        <f>IF('INV&lt;10000'!$B903="","",'INV&lt;10000'!T903)</f>
        <v/>
      </c>
      <c r="I903" s="8">
        <f>IF('INV&lt;10000'!$B903="","",'INV&lt;10000'!X903)</f>
        <v/>
      </c>
      <c r="J903" s="8">
        <f>IF('INV&lt;10000'!$B903="","",'INV&lt;10000'!Y903)</f>
        <v/>
      </c>
    </row>
    <row r="904">
      <c r="A904">
        <f>IF('INV&lt;10000'!$B904="","",'INV&lt;10000'!B904)</f>
        <v/>
      </c>
      <c r="B904">
        <f>IF('INV&lt;10000'!$B904="","",'INV&lt;10000'!A904)</f>
        <v/>
      </c>
      <c r="C904">
        <f>IF('INV&lt;10000'!$B904="","",'INV&lt;10000'!H904)</f>
        <v/>
      </c>
      <c r="D904">
        <f>IF('INV&lt;10000'!$B904="","",'INV&lt;10000'!I904)</f>
        <v/>
      </c>
      <c r="E904" s="18">
        <f>IF('INV&lt;10000'!$B904="","",'INV&lt;10000'!P904)</f>
        <v/>
      </c>
      <c r="F904" s="8">
        <f>IF('INV&lt;10000'!$B904="","",'INV&lt;10000'!Q904)</f>
        <v/>
      </c>
      <c r="G904" s="18">
        <f>IF('INV&lt;10000'!$B904="","",'INV&lt;10000'!S904)</f>
        <v/>
      </c>
      <c r="H904" s="8">
        <f>IF('INV&lt;10000'!$B904="","",'INV&lt;10000'!T904)</f>
        <v/>
      </c>
      <c r="I904" s="8">
        <f>IF('INV&lt;10000'!$B904="","",'INV&lt;10000'!X904)</f>
        <v/>
      </c>
      <c r="J904" s="8">
        <f>IF('INV&lt;10000'!$B904="","",'INV&lt;10000'!Y904)</f>
        <v/>
      </c>
    </row>
    <row r="905">
      <c r="A905">
        <f>IF('INV&lt;10000'!$B905="","",'INV&lt;10000'!B905)</f>
        <v/>
      </c>
      <c r="B905">
        <f>IF('INV&lt;10000'!$B905="","",'INV&lt;10000'!A905)</f>
        <v/>
      </c>
      <c r="C905">
        <f>IF('INV&lt;10000'!$B905="","",'INV&lt;10000'!H905)</f>
        <v/>
      </c>
      <c r="D905">
        <f>IF('INV&lt;10000'!$B905="","",'INV&lt;10000'!I905)</f>
        <v/>
      </c>
      <c r="E905" s="18">
        <f>IF('INV&lt;10000'!$B905="","",'INV&lt;10000'!P905)</f>
        <v/>
      </c>
      <c r="F905" s="8">
        <f>IF('INV&lt;10000'!$B905="","",'INV&lt;10000'!Q905)</f>
        <v/>
      </c>
      <c r="G905" s="18">
        <f>IF('INV&lt;10000'!$B905="","",'INV&lt;10000'!S905)</f>
        <v/>
      </c>
      <c r="H905" s="8">
        <f>IF('INV&lt;10000'!$B905="","",'INV&lt;10000'!T905)</f>
        <v/>
      </c>
      <c r="I905" s="8">
        <f>IF('INV&lt;10000'!$B905="","",'INV&lt;10000'!X905)</f>
        <v/>
      </c>
      <c r="J905" s="8">
        <f>IF('INV&lt;10000'!$B905="","",'INV&lt;10000'!Y905)</f>
        <v/>
      </c>
    </row>
    <row r="906">
      <c r="A906">
        <f>IF('INV&lt;10000'!$B906="","",'INV&lt;10000'!B906)</f>
        <v/>
      </c>
      <c r="B906">
        <f>IF('INV&lt;10000'!$B906="","",'INV&lt;10000'!A906)</f>
        <v/>
      </c>
      <c r="C906">
        <f>IF('INV&lt;10000'!$B906="","",'INV&lt;10000'!H906)</f>
        <v/>
      </c>
      <c r="D906">
        <f>IF('INV&lt;10000'!$B906="","",'INV&lt;10000'!I906)</f>
        <v/>
      </c>
      <c r="E906" s="18">
        <f>IF('INV&lt;10000'!$B906="","",'INV&lt;10000'!P906)</f>
        <v/>
      </c>
      <c r="F906" s="8">
        <f>IF('INV&lt;10000'!$B906="","",'INV&lt;10000'!Q906)</f>
        <v/>
      </c>
      <c r="G906" s="18">
        <f>IF('INV&lt;10000'!$B906="","",'INV&lt;10000'!S906)</f>
        <v/>
      </c>
      <c r="H906" s="8">
        <f>IF('INV&lt;10000'!$B906="","",'INV&lt;10000'!T906)</f>
        <v/>
      </c>
      <c r="I906" s="8">
        <f>IF('INV&lt;10000'!$B906="","",'INV&lt;10000'!X906)</f>
        <v/>
      </c>
      <c r="J906" s="8">
        <f>IF('INV&lt;10000'!$B906="","",'INV&lt;10000'!Y906)</f>
        <v/>
      </c>
    </row>
    <row r="907">
      <c r="A907">
        <f>IF('INV&lt;10000'!$B907="","",'INV&lt;10000'!B907)</f>
        <v/>
      </c>
      <c r="B907">
        <f>IF('INV&lt;10000'!$B907="","",'INV&lt;10000'!A907)</f>
        <v/>
      </c>
      <c r="C907">
        <f>IF('INV&lt;10000'!$B907="","",'INV&lt;10000'!H907)</f>
        <v/>
      </c>
      <c r="D907">
        <f>IF('INV&lt;10000'!$B907="","",'INV&lt;10000'!I907)</f>
        <v/>
      </c>
      <c r="E907" s="18">
        <f>IF('INV&lt;10000'!$B907="","",'INV&lt;10000'!P907)</f>
        <v/>
      </c>
      <c r="F907" s="8">
        <f>IF('INV&lt;10000'!$B907="","",'INV&lt;10000'!Q907)</f>
        <v/>
      </c>
      <c r="G907" s="18">
        <f>IF('INV&lt;10000'!$B907="","",'INV&lt;10000'!S907)</f>
        <v/>
      </c>
      <c r="H907" s="8">
        <f>IF('INV&lt;10000'!$B907="","",'INV&lt;10000'!T907)</f>
        <v/>
      </c>
      <c r="I907" s="8">
        <f>IF('INV&lt;10000'!$B907="","",'INV&lt;10000'!X907)</f>
        <v/>
      </c>
      <c r="J907" s="8">
        <f>IF('INV&lt;10000'!$B907="","",'INV&lt;10000'!Y907)</f>
        <v/>
      </c>
    </row>
    <row r="908">
      <c r="A908">
        <f>IF('INV&lt;10000'!$B908="","",'INV&lt;10000'!B908)</f>
        <v/>
      </c>
      <c r="B908">
        <f>IF('INV&lt;10000'!$B908="","",'INV&lt;10000'!A908)</f>
        <v/>
      </c>
      <c r="C908">
        <f>IF('INV&lt;10000'!$B908="","",'INV&lt;10000'!H908)</f>
        <v/>
      </c>
      <c r="D908">
        <f>IF('INV&lt;10000'!$B908="","",'INV&lt;10000'!I908)</f>
        <v/>
      </c>
      <c r="E908" s="18">
        <f>IF('INV&lt;10000'!$B908="","",'INV&lt;10000'!P908)</f>
        <v/>
      </c>
      <c r="F908" s="8">
        <f>IF('INV&lt;10000'!$B908="","",'INV&lt;10000'!Q908)</f>
        <v/>
      </c>
      <c r="G908" s="18">
        <f>IF('INV&lt;10000'!$B908="","",'INV&lt;10000'!S908)</f>
        <v/>
      </c>
      <c r="H908" s="8">
        <f>IF('INV&lt;10000'!$B908="","",'INV&lt;10000'!T908)</f>
        <v/>
      </c>
      <c r="I908" s="8">
        <f>IF('INV&lt;10000'!$B908="","",'INV&lt;10000'!X908)</f>
        <v/>
      </c>
      <c r="J908" s="8">
        <f>IF('INV&lt;10000'!$B908="","",'INV&lt;10000'!Y908)</f>
        <v/>
      </c>
    </row>
    <row r="909">
      <c r="A909">
        <f>IF('INV&lt;10000'!$B909="","",'INV&lt;10000'!B909)</f>
        <v/>
      </c>
      <c r="B909">
        <f>IF('INV&lt;10000'!$B909="","",'INV&lt;10000'!A909)</f>
        <v/>
      </c>
      <c r="C909">
        <f>IF('INV&lt;10000'!$B909="","",'INV&lt;10000'!H909)</f>
        <v/>
      </c>
      <c r="D909">
        <f>IF('INV&lt;10000'!$B909="","",'INV&lt;10000'!I909)</f>
        <v/>
      </c>
      <c r="E909" s="18">
        <f>IF('INV&lt;10000'!$B909="","",'INV&lt;10000'!P909)</f>
        <v/>
      </c>
      <c r="F909" s="8">
        <f>IF('INV&lt;10000'!$B909="","",'INV&lt;10000'!Q909)</f>
        <v/>
      </c>
      <c r="G909" s="18">
        <f>IF('INV&lt;10000'!$B909="","",'INV&lt;10000'!S909)</f>
        <v/>
      </c>
      <c r="H909" s="8">
        <f>IF('INV&lt;10000'!$B909="","",'INV&lt;10000'!T909)</f>
        <v/>
      </c>
      <c r="I909" s="8">
        <f>IF('INV&lt;10000'!$B909="","",'INV&lt;10000'!X909)</f>
        <v/>
      </c>
      <c r="J909" s="8">
        <f>IF('INV&lt;10000'!$B909="","",'INV&lt;10000'!Y909)</f>
        <v/>
      </c>
    </row>
    <row r="910">
      <c r="A910">
        <f>IF('INV&lt;10000'!$B910="","",'INV&lt;10000'!B910)</f>
        <v/>
      </c>
      <c r="B910">
        <f>IF('INV&lt;10000'!$B910="","",'INV&lt;10000'!A910)</f>
        <v/>
      </c>
      <c r="C910">
        <f>IF('INV&lt;10000'!$B910="","",'INV&lt;10000'!H910)</f>
        <v/>
      </c>
      <c r="D910">
        <f>IF('INV&lt;10000'!$B910="","",'INV&lt;10000'!I910)</f>
        <v/>
      </c>
      <c r="E910" s="18">
        <f>IF('INV&lt;10000'!$B910="","",'INV&lt;10000'!P910)</f>
        <v/>
      </c>
      <c r="F910" s="8">
        <f>IF('INV&lt;10000'!$B910="","",'INV&lt;10000'!Q910)</f>
        <v/>
      </c>
      <c r="G910" s="18">
        <f>IF('INV&lt;10000'!$B910="","",'INV&lt;10000'!S910)</f>
        <v/>
      </c>
      <c r="H910" s="8">
        <f>IF('INV&lt;10000'!$B910="","",'INV&lt;10000'!T910)</f>
        <v/>
      </c>
      <c r="I910" s="8">
        <f>IF('INV&lt;10000'!$B910="","",'INV&lt;10000'!X910)</f>
        <v/>
      </c>
      <c r="J910" s="8">
        <f>IF('INV&lt;10000'!$B910="","",'INV&lt;10000'!Y910)</f>
        <v/>
      </c>
    </row>
    <row r="911">
      <c r="A911">
        <f>IF('INV&lt;10000'!$B911="","",'INV&lt;10000'!B911)</f>
        <v/>
      </c>
      <c r="B911">
        <f>IF('INV&lt;10000'!$B911="","",'INV&lt;10000'!A911)</f>
        <v/>
      </c>
      <c r="C911">
        <f>IF('INV&lt;10000'!$B911="","",'INV&lt;10000'!H911)</f>
        <v/>
      </c>
      <c r="D911">
        <f>IF('INV&lt;10000'!$B911="","",'INV&lt;10000'!I911)</f>
        <v/>
      </c>
      <c r="E911" s="18">
        <f>IF('INV&lt;10000'!$B911="","",'INV&lt;10000'!P911)</f>
        <v/>
      </c>
      <c r="F911" s="8">
        <f>IF('INV&lt;10000'!$B911="","",'INV&lt;10000'!Q911)</f>
        <v/>
      </c>
      <c r="G911" s="18">
        <f>IF('INV&lt;10000'!$B911="","",'INV&lt;10000'!S911)</f>
        <v/>
      </c>
      <c r="H911" s="8">
        <f>IF('INV&lt;10000'!$B911="","",'INV&lt;10000'!T911)</f>
        <v/>
      </c>
      <c r="I911" s="8">
        <f>IF('INV&lt;10000'!$B911="","",'INV&lt;10000'!X911)</f>
        <v/>
      </c>
      <c r="J911" s="8">
        <f>IF('INV&lt;10000'!$B911="","",'INV&lt;10000'!Y911)</f>
        <v/>
      </c>
    </row>
    <row r="912">
      <c r="A912">
        <f>IF('INV&lt;10000'!$B912="","",'INV&lt;10000'!B912)</f>
        <v/>
      </c>
      <c r="B912">
        <f>IF('INV&lt;10000'!$B912="","",'INV&lt;10000'!A912)</f>
        <v/>
      </c>
      <c r="C912">
        <f>IF('INV&lt;10000'!$B912="","",'INV&lt;10000'!H912)</f>
        <v/>
      </c>
      <c r="D912">
        <f>IF('INV&lt;10000'!$B912="","",'INV&lt;10000'!I912)</f>
        <v/>
      </c>
      <c r="E912" s="18">
        <f>IF('INV&lt;10000'!$B912="","",'INV&lt;10000'!P912)</f>
        <v/>
      </c>
      <c r="F912" s="8">
        <f>IF('INV&lt;10000'!$B912="","",'INV&lt;10000'!Q912)</f>
        <v/>
      </c>
      <c r="G912" s="18">
        <f>IF('INV&lt;10000'!$B912="","",'INV&lt;10000'!S912)</f>
        <v/>
      </c>
      <c r="H912" s="8">
        <f>IF('INV&lt;10000'!$B912="","",'INV&lt;10000'!T912)</f>
        <v/>
      </c>
      <c r="I912" s="8">
        <f>IF('INV&lt;10000'!$B912="","",'INV&lt;10000'!X912)</f>
        <v/>
      </c>
      <c r="J912" s="8">
        <f>IF('INV&lt;10000'!$B912="","",'INV&lt;10000'!Y912)</f>
        <v/>
      </c>
    </row>
    <row r="913">
      <c r="A913">
        <f>IF('INV&lt;10000'!$B913="","",'INV&lt;10000'!B913)</f>
        <v/>
      </c>
      <c r="B913">
        <f>IF('INV&lt;10000'!$B913="","",'INV&lt;10000'!A913)</f>
        <v/>
      </c>
      <c r="C913">
        <f>IF('INV&lt;10000'!$B913="","",'INV&lt;10000'!H913)</f>
        <v/>
      </c>
      <c r="D913">
        <f>IF('INV&lt;10000'!$B913="","",'INV&lt;10000'!I913)</f>
        <v/>
      </c>
      <c r="E913" s="18">
        <f>IF('INV&lt;10000'!$B913="","",'INV&lt;10000'!P913)</f>
        <v/>
      </c>
      <c r="F913" s="8">
        <f>IF('INV&lt;10000'!$B913="","",'INV&lt;10000'!Q913)</f>
        <v/>
      </c>
      <c r="G913" s="18">
        <f>IF('INV&lt;10000'!$B913="","",'INV&lt;10000'!S913)</f>
        <v/>
      </c>
      <c r="H913" s="8">
        <f>IF('INV&lt;10000'!$B913="","",'INV&lt;10000'!T913)</f>
        <v/>
      </c>
      <c r="I913" s="8">
        <f>IF('INV&lt;10000'!$B913="","",'INV&lt;10000'!X913)</f>
        <v/>
      </c>
      <c r="J913" s="8">
        <f>IF('INV&lt;10000'!$B913="","",'INV&lt;10000'!Y913)</f>
        <v/>
      </c>
    </row>
    <row r="914">
      <c r="A914">
        <f>IF('INV&lt;10000'!$B914="","",'INV&lt;10000'!B914)</f>
        <v/>
      </c>
      <c r="B914">
        <f>IF('INV&lt;10000'!$B914="","",'INV&lt;10000'!A914)</f>
        <v/>
      </c>
      <c r="C914">
        <f>IF('INV&lt;10000'!$B914="","",'INV&lt;10000'!H914)</f>
        <v/>
      </c>
      <c r="D914">
        <f>IF('INV&lt;10000'!$B914="","",'INV&lt;10000'!I914)</f>
        <v/>
      </c>
      <c r="E914" s="18">
        <f>IF('INV&lt;10000'!$B914="","",'INV&lt;10000'!P914)</f>
        <v/>
      </c>
      <c r="F914" s="8">
        <f>IF('INV&lt;10000'!$B914="","",'INV&lt;10000'!Q914)</f>
        <v/>
      </c>
      <c r="G914" s="18">
        <f>IF('INV&lt;10000'!$B914="","",'INV&lt;10000'!S914)</f>
        <v/>
      </c>
      <c r="H914" s="8">
        <f>IF('INV&lt;10000'!$B914="","",'INV&lt;10000'!T914)</f>
        <v/>
      </c>
      <c r="I914" s="8">
        <f>IF('INV&lt;10000'!$B914="","",'INV&lt;10000'!X914)</f>
        <v/>
      </c>
      <c r="J914" s="8">
        <f>IF('INV&lt;10000'!$B914="","",'INV&lt;10000'!Y914)</f>
        <v/>
      </c>
    </row>
    <row r="915">
      <c r="A915">
        <f>IF('INV&lt;10000'!$B915="","",'INV&lt;10000'!B915)</f>
        <v/>
      </c>
      <c r="B915">
        <f>IF('INV&lt;10000'!$B915="","",'INV&lt;10000'!A915)</f>
        <v/>
      </c>
      <c r="C915">
        <f>IF('INV&lt;10000'!$B915="","",'INV&lt;10000'!H915)</f>
        <v/>
      </c>
      <c r="D915">
        <f>IF('INV&lt;10000'!$B915="","",'INV&lt;10000'!I915)</f>
        <v/>
      </c>
      <c r="E915" s="18">
        <f>IF('INV&lt;10000'!$B915="","",'INV&lt;10000'!P915)</f>
        <v/>
      </c>
      <c r="F915" s="8">
        <f>IF('INV&lt;10000'!$B915="","",'INV&lt;10000'!Q915)</f>
        <v/>
      </c>
      <c r="G915" s="18">
        <f>IF('INV&lt;10000'!$B915="","",'INV&lt;10000'!S915)</f>
        <v/>
      </c>
      <c r="H915" s="8">
        <f>IF('INV&lt;10000'!$B915="","",'INV&lt;10000'!T915)</f>
        <v/>
      </c>
      <c r="I915" s="8">
        <f>IF('INV&lt;10000'!$B915="","",'INV&lt;10000'!X915)</f>
        <v/>
      </c>
      <c r="J915" s="8">
        <f>IF('INV&lt;10000'!$B915="","",'INV&lt;10000'!Y915)</f>
        <v/>
      </c>
    </row>
    <row r="916">
      <c r="A916">
        <f>IF('INV&lt;10000'!$B916="","",'INV&lt;10000'!B916)</f>
        <v/>
      </c>
      <c r="B916">
        <f>IF('INV&lt;10000'!$B916="","",'INV&lt;10000'!A916)</f>
        <v/>
      </c>
      <c r="C916">
        <f>IF('INV&lt;10000'!$B916="","",'INV&lt;10000'!H916)</f>
        <v/>
      </c>
      <c r="D916">
        <f>IF('INV&lt;10000'!$B916="","",'INV&lt;10000'!I916)</f>
        <v/>
      </c>
      <c r="E916" s="18">
        <f>IF('INV&lt;10000'!$B916="","",'INV&lt;10000'!P916)</f>
        <v/>
      </c>
      <c r="F916" s="8">
        <f>IF('INV&lt;10000'!$B916="","",'INV&lt;10000'!Q916)</f>
        <v/>
      </c>
      <c r="G916" s="18">
        <f>IF('INV&lt;10000'!$B916="","",'INV&lt;10000'!S916)</f>
        <v/>
      </c>
      <c r="H916" s="8">
        <f>IF('INV&lt;10000'!$B916="","",'INV&lt;10000'!T916)</f>
        <v/>
      </c>
      <c r="I916" s="8">
        <f>IF('INV&lt;10000'!$B916="","",'INV&lt;10000'!X916)</f>
        <v/>
      </c>
      <c r="J916" s="8">
        <f>IF('INV&lt;10000'!$B916="","",'INV&lt;10000'!Y916)</f>
        <v/>
      </c>
    </row>
    <row r="917">
      <c r="A917">
        <f>IF('INV&lt;10000'!$B917="","",'INV&lt;10000'!B917)</f>
        <v/>
      </c>
      <c r="B917">
        <f>IF('INV&lt;10000'!$B917="","",'INV&lt;10000'!A917)</f>
        <v/>
      </c>
      <c r="C917">
        <f>IF('INV&lt;10000'!$B917="","",'INV&lt;10000'!H917)</f>
        <v/>
      </c>
      <c r="D917">
        <f>IF('INV&lt;10000'!$B917="","",'INV&lt;10000'!I917)</f>
        <v/>
      </c>
      <c r="E917" s="18">
        <f>IF('INV&lt;10000'!$B917="","",'INV&lt;10000'!P917)</f>
        <v/>
      </c>
      <c r="F917" s="8">
        <f>IF('INV&lt;10000'!$B917="","",'INV&lt;10000'!Q917)</f>
        <v/>
      </c>
      <c r="G917" s="18">
        <f>IF('INV&lt;10000'!$B917="","",'INV&lt;10000'!S917)</f>
        <v/>
      </c>
      <c r="H917" s="8">
        <f>IF('INV&lt;10000'!$B917="","",'INV&lt;10000'!T917)</f>
        <v/>
      </c>
      <c r="I917" s="8">
        <f>IF('INV&lt;10000'!$B917="","",'INV&lt;10000'!X917)</f>
        <v/>
      </c>
      <c r="J917" s="8">
        <f>IF('INV&lt;10000'!$B917="","",'INV&lt;10000'!Y917)</f>
        <v/>
      </c>
    </row>
    <row r="918">
      <c r="A918">
        <f>IF('INV&lt;10000'!$B918="","",'INV&lt;10000'!B918)</f>
        <v/>
      </c>
      <c r="B918">
        <f>IF('INV&lt;10000'!$B918="","",'INV&lt;10000'!A918)</f>
        <v/>
      </c>
      <c r="C918">
        <f>IF('INV&lt;10000'!$B918="","",'INV&lt;10000'!H918)</f>
        <v/>
      </c>
      <c r="D918">
        <f>IF('INV&lt;10000'!$B918="","",'INV&lt;10000'!I918)</f>
        <v/>
      </c>
      <c r="E918" s="18">
        <f>IF('INV&lt;10000'!$B918="","",'INV&lt;10000'!P918)</f>
        <v/>
      </c>
      <c r="F918" s="8">
        <f>IF('INV&lt;10000'!$B918="","",'INV&lt;10000'!Q918)</f>
        <v/>
      </c>
      <c r="G918" s="18">
        <f>IF('INV&lt;10000'!$B918="","",'INV&lt;10000'!S918)</f>
        <v/>
      </c>
      <c r="H918" s="8">
        <f>IF('INV&lt;10000'!$B918="","",'INV&lt;10000'!T918)</f>
        <v/>
      </c>
      <c r="I918" s="8">
        <f>IF('INV&lt;10000'!$B918="","",'INV&lt;10000'!X918)</f>
        <v/>
      </c>
      <c r="J918" s="8">
        <f>IF('INV&lt;10000'!$B918="","",'INV&lt;10000'!Y918)</f>
        <v/>
      </c>
    </row>
    <row r="919">
      <c r="A919">
        <f>IF('INV&lt;10000'!$B919="","",'INV&lt;10000'!B919)</f>
        <v/>
      </c>
      <c r="B919">
        <f>IF('INV&lt;10000'!$B919="","",'INV&lt;10000'!A919)</f>
        <v/>
      </c>
      <c r="C919">
        <f>IF('INV&lt;10000'!$B919="","",'INV&lt;10000'!H919)</f>
        <v/>
      </c>
      <c r="D919">
        <f>IF('INV&lt;10000'!$B919="","",'INV&lt;10000'!I919)</f>
        <v/>
      </c>
      <c r="E919" s="18">
        <f>IF('INV&lt;10000'!$B919="","",'INV&lt;10000'!P919)</f>
        <v/>
      </c>
      <c r="F919" s="8">
        <f>IF('INV&lt;10000'!$B919="","",'INV&lt;10000'!Q919)</f>
        <v/>
      </c>
      <c r="G919" s="18">
        <f>IF('INV&lt;10000'!$B919="","",'INV&lt;10000'!S919)</f>
        <v/>
      </c>
      <c r="H919" s="8">
        <f>IF('INV&lt;10000'!$B919="","",'INV&lt;10000'!T919)</f>
        <v/>
      </c>
      <c r="I919" s="8">
        <f>IF('INV&lt;10000'!$B919="","",'INV&lt;10000'!X919)</f>
        <v/>
      </c>
      <c r="J919" s="8">
        <f>IF('INV&lt;10000'!$B919="","",'INV&lt;10000'!Y919)</f>
        <v/>
      </c>
    </row>
    <row r="920">
      <c r="A920">
        <f>IF('INV&lt;10000'!$B920="","",'INV&lt;10000'!B920)</f>
        <v/>
      </c>
      <c r="B920">
        <f>IF('INV&lt;10000'!$B920="","",'INV&lt;10000'!A920)</f>
        <v/>
      </c>
      <c r="C920">
        <f>IF('INV&lt;10000'!$B920="","",'INV&lt;10000'!H920)</f>
        <v/>
      </c>
      <c r="D920">
        <f>IF('INV&lt;10000'!$B920="","",'INV&lt;10000'!I920)</f>
        <v/>
      </c>
      <c r="E920" s="18">
        <f>IF('INV&lt;10000'!$B920="","",'INV&lt;10000'!P920)</f>
        <v/>
      </c>
      <c r="F920" s="8">
        <f>IF('INV&lt;10000'!$B920="","",'INV&lt;10000'!Q920)</f>
        <v/>
      </c>
      <c r="G920" s="18">
        <f>IF('INV&lt;10000'!$B920="","",'INV&lt;10000'!S920)</f>
        <v/>
      </c>
      <c r="H920" s="8">
        <f>IF('INV&lt;10000'!$B920="","",'INV&lt;10000'!T920)</f>
        <v/>
      </c>
      <c r="I920" s="8">
        <f>IF('INV&lt;10000'!$B920="","",'INV&lt;10000'!X920)</f>
        <v/>
      </c>
      <c r="J920" s="8">
        <f>IF('INV&lt;10000'!$B920="","",'INV&lt;10000'!Y920)</f>
        <v/>
      </c>
    </row>
    <row r="921">
      <c r="A921">
        <f>IF('INV&lt;10000'!$B921="","",'INV&lt;10000'!B921)</f>
        <v/>
      </c>
      <c r="B921">
        <f>IF('INV&lt;10000'!$B921="","",'INV&lt;10000'!A921)</f>
        <v/>
      </c>
      <c r="C921">
        <f>IF('INV&lt;10000'!$B921="","",'INV&lt;10000'!H921)</f>
        <v/>
      </c>
      <c r="D921">
        <f>IF('INV&lt;10000'!$B921="","",'INV&lt;10000'!I921)</f>
        <v/>
      </c>
      <c r="E921" s="18">
        <f>IF('INV&lt;10000'!$B921="","",'INV&lt;10000'!P921)</f>
        <v/>
      </c>
      <c r="F921" s="8">
        <f>IF('INV&lt;10000'!$B921="","",'INV&lt;10000'!Q921)</f>
        <v/>
      </c>
      <c r="G921" s="18">
        <f>IF('INV&lt;10000'!$B921="","",'INV&lt;10000'!S921)</f>
        <v/>
      </c>
      <c r="H921" s="8">
        <f>IF('INV&lt;10000'!$B921="","",'INV&lt;10000'!T921)</f>
        <v/>
      </c>
      <c r="I921" s="8">
        <f>IF('INV&lt;10000'!$B921="","",'INV&lt;10000'!X921)</f>
        <v/>
      </c>
      <c r="J921" s="8">
        <f>IF('INV&lt;10000'!$B921="","",'INV&lt;10000'!Y921)</f>
        <v/>
      </c>
    </row>
    <row r="922">
      <c r="A922">
        <f>IF('INV&lt;10000'!$B922="","",'INV&lt;10000'!B922)</f>
        <v/>
      </c>
      <c r="B922">
        <f>IF('INV&lt;10000'!$B922="","",'INV&lt;10000'!A922)</f>
        <v/>
      </c>
      <c r="C922">
        <f>IF('INV&lt;10000'!$B922="","",'INV&lt;10000'!H922)</f>
        <v/>
      </c>
      <c r="D922">
        <f>IF('INV&lt;10000'!$B922="","",'INV&lt;10000'!I922)</f>
        <v/>
      </c>
      <c r="E922" s="18">
        <f>IF('INV&lt;10000'!$B922="","",'INV&lt;10000'!P922)</f>
        <v/>
      </c>
      <c r="F922" s="8">
        <f>IF('INV&lt;10000'!$B922="","",'INV&lt;10000'!Q922)</f>
        <v/>
      </c>
      <c r="G922" s="18">
        <f>IF('INV&lt;10000'!$B922="","",'INV&lt;10000'!S922)</f>
        <v/>
      </c>
      <c r="H922" s="8">
        <f>IF('INV&lt;10000'!$B922="","",'INV&lt;10000'!T922)</f>
        <v/>
      </c>
      <c r="I922" s="8">
        <f>IF('INV&lt;10000'!$B922="","",'INV&lt;10000'!X922)</f>
        <v/>
      </c>
      <c r="J922" s="8">
        <f>IF('INV&lt;10000'!$B922="","",'INV&lt;10000'!Y922)</f>
        <v/>
      </c>
    </row>
    <row r="923">
      <c r="A923">
        <f>IF('INV&lt;10000'!$B923="","",'INV&lt;10000'!B923)</f>
        <v/>
      </c>
      <c r="B923">
        <f>IF('INV&lt;10000'!$B923="","",'INV&lt;10000'!A923)</f>
        <v/>
      </c>
      <c r="C923">
        <f>IF('INV&lt;10000'!$B923="","",'INV&lt;10000'!H923)</f>
        <v/>
      </c>
      <c r="D923">
        <f>IF('INV&lt;10000'!$B923="","",'INV&lt;10000'!I923)</f>
        <v/>
      </c>
      <c r="E923" s="18">
        <f>IF('INV&lt;10000'!$B923="","",'INV&lt;10000'!P923)</f>
        <v/>
      </c>
      <c r="F923" s="8">
        <f>IF('INV&lt;10000'!$B923="","",'INV&lt;10000'!Q923)</f>
        <v/>
      </c>
      <c r="G923" s="18">
        <f>IF('INV&lt;10000'!$B923="","",'INV&lt;10000'!S923)</f>
        <v/>
      </c>
      <c r="H923" s="8">
        <f>IF('INV&lt;10000'!$B923="","",'INV&lt;10000'!T923)</f>
        <v/>
      </c>
      <c r="I923" s="8">
        <f>IF('INV&lt;10000'!$B923="","",'INV&lt;10000'!X923)</f>
        <v/>
      </c>
      <c r="J923" s="8">
        <f>IF('INV&lt;10000'!$B923="","",'INV&lt;10000'!Y923)</f>
        <v/>
      </c>
    </row>
    <row r="924">
      <c r="A924">
        <f>IF('INV&lt;10000'!$B924="","",'INV&lt;10000'!B924)</f>
        <v/>
      </c>
      <c r="B924">
        <f>IF('INV&lt;10000'!$B924="","",'INV&lt;10000'!A924)</f>
        <v/>
      </c>
      <c r="C924">
        <f>IF('INV&lt;10000'!$B924="","",'INV&lt;10000'!H924)</f>
        <v/>
      </c>
      <c r="D924">
        <f>IF('INV&lt;10000'!$B924="","",'INV&lt;10000'!I924)</f>
        <v/>
      </c>
      <c r="E924" s="18">
        <f>IF('INV&lt;10000'!$B924="","",'INV&lt;10000'!P924)</f>
        <v/>
      </c>
      <c r="F924" s="8">
        <f>IF('INV&lt;10000'!$B924="","",'INV&lt;10000'!Q924)</f>
        <v/>
      </c>
      <c r="G924" s="18">
        <f>IF('INV&lt;10000'!$B924="","",'INV&lt;10000'!S924)</f>
        <v/>
      </c>
      <c r="H924" s="8">
        <f>IF('INV&lt;10000'!$B924="","",'INV&lt;10000'!T924)</f>
        <v/>
      </c>
      <c r="I924" s="8">
        <f>IF('INV&lt;10000'!$B924="","",'INV&lt;10000'!X924)</f>
        <v/>
      </c>
      <c r="J924" s="8">
        <f>IF('INV&lt;10000'!$B924="","",'INV&lt;10000'!Y924)</f>
        <v/>
      </c>
    </row>
    <row r="925">
      <c r="A925">
        <f>IF('INV&lt;10000'!$B925="","",'INV&lt;10000'!B925)</f>
        <v/>
      </c>
      <c r="B925">
        <f>IF('INV&lt;10000'!$B925="","",'INV&lt;10000'!A925)</f>
        <v/>
      </c>
      <c r="C925">
        <f>IF('INV&lt;10000'!$B925="","",'INV&lt;10000'!H925)</f>
        <v/>
      </c>
      <c r="D925">
        <f>IF('INV&lt;10000'!$B925="","",'INV&lt;10000'!I925)</f>
        <v/>
      </c>
      <c r="E925" s="18">
        <f>IF('INV&lt;10000'!$B925="","",'INV&lt;10000'!P925)</f>
        <v/>
      </c>
      <c r="F925" s="8">
        <f>IF('INV&lt;10000'!$B925="","",'INV&lt;10000'!Q925)</f>
        <v/>
      </c>
      <c r="G925" s="18">
        <f>IF('INV&lt;10000'!$B925="","",'INV&lt;10000'!S925)</f>
        <v/>
      </c>
      <c r="H925" s="8">
        <f>IF('INV&lt;10000'!$B925="","",'INV&lt;10000'!T925)</f>
        <v/>
      </c>
      <c r="I925" s="8">
        <f>IF('INV&lt;10000'!$B925="","",'INV&lt;10000'!X925)</f>
        <v/>
      </c>
      <c r="J925" s="8">
        <f>IF('INV&lt;10000'!$B925="","",'INV&lt;10000'!Y925)</f>
        <v/>
      </c>
    </row>
    <row r="926">
      <c r="A926">
        <f>IF('INV&lt;10000'!$B926="","",'INV&lt;10000'!B926)</f>
        <v/>
      </c>
      <c r="B926">
        <f>IF('INV&lt;10000'!$B926="","",'INV&lt;10000'!A926)</f>
        <v/>
      </c>
      <c r="C926">
        <f>IF('INV&lt;10000'!$B926="","",'INV&lt;10000'!H926)</f>
        <v/>
      </c>
      <c r="D926">
        <f>IF('INV&lt;10000'!$B926="","",'INV&lt;10000'!I926)</f>
        <v/>
      </c>
      <c r="E926" s="18">
        <f>IF('INV&lt;10000'!$B926="","",'INV&lt;10000'!P926)</f>
        <v/>
      </c>
      <c r="F926" s="8">
        <f>IF('INV&lt;10000'!$B926="","",'INV&lt;10000'!Q926)</f>
        <v/>
      </c>
      <c r="G926" s="18">
        <f>IF('INV&lt;10000'!$B926="","",'INV&lt;10000'!S926)</f>
        <v/>
      </c>
      <c r="H926" s="8">
        <f>IF('INV&lt;10000'!$B926="","",'INV&lt;10000'!T926)</f>
        <v/>
      </c>
      <c r="I926" s="8">
        <f>IF('INV&lt;10000'!$B926="","",'INV&lt;10000'!X926)</f>
        <v/>
      </c>
      <c r="J926" s="8">
        <f>IF('INV&lt;10000'!$B926="","",'INV&lt;10000'!Y926)</f>
        <v/>
      </c>
    </row>
    <row r="927">
      <c r="A927">
        <f>IF('INV&lt;10000'!$B927="","",'INV&lt;10000'!B927)</f>
        <v/>
      </c>
      <c r="B927">
        <f>IF('INV&lt;10000'!$B927="","",'INV&lt;10000'!A927)</f>
        <v/>
      </c>
      <c r="C927">
        <f>IF('INV&lt;10000'!$B927="","",'INV&lt;10000'!H927)</f>
        <v/>
      </c>
      <c r="D927">
        <f>IF('INV&lt;10000'!$B927="","",'INV&lt;10000'!I927)</f>
        <v/>
      </c>
      <c r="E927" s="18">
        <f>IF('INV&lt;10000'!$B927="","",'INV&lt;10000'!P927)</f>
        <v/>
      </c>
      <c r="F927" s="8">
        <f>IF('INV&lt;10000'!$B927="","",'INV&lt;10000'!Q927)</f>
        <v/>
      </c>
      <c r="G927" s="18">
        <f>IF('INV&lt;10000'!$B927="","",'INV&lt;10000'!S927)</f>
        <v/>
      </c>
      <c r="H927" s="8">
        <f>IF('INV&lt;10000'!$B927="","",'INV&lt;10000'!T927)</f>
        <v/>
      </c>
      <c r="I927" s="8">
        <f>IF('INV&lt;10000'!$B927="","",'INV&lt;10000'!X927)</f>
        <v/>
      </c>
      <c r="J927" s="8">
        <f>IF('INV&lt;10000'!$B927="","",'INV&lt;10000'!Y927)</f>
        <v/>
      </c>
    </row>
    <row r="928">
      <c r="A928">
        <f>IF('INV&lt;10000'!$B928="","",'INV&lt;10000'!B928)</f>
        <v/>
      </c>
      <c r="B928">
        <f>IF('INV&lt;10000'!$B928="","",'INV&lt;10000'!A928)</f>
        <v/>
      </c>
      <c r="C928">
        <f>IF('INV&lt;10000'!$B928="","",'INV&lt;10000'!H928)</f>
        <v/>
      </c>
      <c r="D928">
        <f>IF('INV&lt;10000'!$B928="","",'INV&lt;10000'!I928)</f>
        <v/>
      </c>
      <c r="E928" s="18">
        <f>IF('INV&lt;10000'!$B928="","",'INV&lt;10000'!P928)</f>
        <v/>
      </c>
      <c r="F928" s="8">
        <f>IF('INV&lt;10000'!$B928="","",'INV&lt;10000'!Q928)</f>
        <v/>
      </c>
      <c r="G928" s="18">
        <f>IF('INV&lt;10000'!$B928="","",'INV&lt;10000'!S928)</f>
        <v/>
      </c>
      <c r="H928" s="8">
        <f>IF('INV&lt;10000'!$B928="","",'INV&lt;10000'!T928)</f>
        <v/>
      </c>
      <c r="I928" s="8">
        <f>IF('INV&lt;10000'!$B928="","",'INV&lt;10000'!X928)</f>
        <v/>
      </c>
      <c r="J928" s="8">
        <f>IF('INV&lt;10000'!$B928="","",'INV&lt;10000'!Y928)</f>
        <v/>
      </c>
    </row>
    <row r="929">
      <c r="A929">
        <f>IF('INV&lt;10000'!$B929="","",'INV&lt;10000'!B929)</f>
        <v/>
      </c>
      <c r="B929">
        <f>IF('INV&lt;10000'!$B929="","",'INV&lt;10000'!A929)</f>
        <v/>
      </c>
      <c r="C929">
        <f>IF('INV&lt;10000'!$B929="","",'INV&lt;10000'!H929)</f>
        <v/>
      </c>
      <c r="D929">
        <f>IF('INV&lt;10000'!$B929="","",'INV&lt;10000'!I929)</f>
        <v/>
      </c>
      <c r="E929" s="18">
        <f>IF('INV&lt;10000'!$B929="","",'INV&lt;10000'!P929)</f>
        <v/>
      </c>
      <c r="F929" s="8">
        <f>IF('INV&lt;10000'!$B929="","",'INV&lt;10000'!Q929)</f>
        <v/>
      </c>
      <c r="G929" s="18">
        <f>IF('INV&lt;10000'!$B929="","",'INV&lt;10000'!S929)</f>
        <v/>
      </c>
      <c r="H929" s="8">
        <f>IF('INV&lt;10000'!$B929="","",'INV&lt;10000'!T929)</f>
        <v/>
      </c>
      <c r="I929" s="8">
        <f>IF('INV&lt;10000'!$B929="","",'INV&lt;10000'!X929)</f>
        <v/>
      </c>
      <c r="J929" s="8">
        <f>IF('INV&lt;10000'!$B929="","",'INV&lt;10000'!Y929)</f>
        <v/>
      </c>
    </row>
    <row r="930">
      <c r="A930">
        <f>IF('INV&lt;10000'!$B930="","",'INV&lt;10000'!B930)</f>
        <v/>
      </c>
      <c r="B930">
        <f>IF('INV&lt;10000'!$B930="","",'INV&lt;10000'!A930)</f>
        <v/>
      </c>
      <c r="C930">
        <f>IF('INV&lt;10000'!$B930="","",'INV&lt;10000'!H930)</f>
        <v/>
      </c>
      <c r="D930">
        <f>IF('INV&lt;10000'!$B930="","",'INV&lt;10000'!I930)</f>
        <v/>
      </c>
      <c r="E930" s="18">
        <f>IF('INV&lt;10000'!$B930="","",'INV&lt;10000'!P930)</f>
        <v/>
      </c>
      <c r="F930" s="8">
        <f>IF('INV&lt;10000'!$B930="","",'INV&lt;10000'!Q930)</f>
        <v/>
      </c>
      <c r="G930" s="18">
        <f>IF('INV&lt;10000'!$B930="","",'INV&lt;10000'!S930)</f>
        <v/>
      </c>
      <c r="H930" s="8">
        <f>IF('INV&lt;10000'!$B930="","",'INV&lt;10000'!T930)</f>
        <v/>
      </c>
      <c r="I930" s="8">
        <f>IF('INV&lt;10000'!$B930="","",'INV&lt;10000'!X930)</f>
        <v/>
      </c>
      <c r="J930" s="8">
        <f>IF('INV&lt;10000'!$B930="","",'INV&lt;10000'!Y930)</f>
        <v/>
      </c>
    </row>
    <row r="931">
      <c r="A931">
        <f>IF('INV&lt;10000'!$B931="","",'INV&lt;10000'!B931)</f>
        <v/>
      </c>
      <c r="B931">
        <f>IF('INV&lt;10000'!$B931="","",'INV&lt;10000'!A931)</f>
        <v/>
      </c>
      <c r="C931">
        <f>IF('INV&lt;10000'!$B931="","",'INV&lt;10000'!H931)</f>
        <v/>
      </c>
      <c r="D931">
        <f>IF('INV&lt;10000'!$B931="","",'INV&lt;10000'!I931)</f>
        <v/>
      </c>
      <c r="E931" s="18">
        <f>IF('INV&lt;10000'!$B931="","",'INV&lt;10000'!P931)</f>
        <v/>
      </c>
      <c r="F931" s="8">
        <f>IF('INV&lt;10000'!$B931="","",'INV&lt;10000'!Q931)</f>
        <v/>
      </c>
      <c r="G931" s="18">
        <f>IF('INV&lt;10000'!$B931="","",'INV&lt;10000'!S931)</f>
        <v/>
      </c>
      <c r="H931" s="8">
        <f>IF('INV&lt;10000'!$B931="","",'INV&lt;10000'!T931)</f>
        <v/>
      </c>
      <c r="I931" s="8">
        <f>IF('INV&lt;10000'!$B931="","",'INV&lt;10000'!X931)</f>
        <v/>
      </c>
      <c r="J931" s="8">
        <f>IF('INV&lt;10000'!$B931="","",'INV&lt;10000'!Y931)</f>
        <v/>
      </c>
    </row>
    <row r="932">
      <c r="A932">
        <f>IF('INV&lt;10000'!$B932="","",'INV&lt;10000'!B932)</f>
        <v/>
      </c>
      <c r="B932">
        <f>IF('INV&lt;10000'!$B932="","",'INV&lt;10000'!A932)</f>
        <v/>
      </c>
      <c r="C932">
        <f>IF('INV&lt;10000'!$B932="","",'INV&lt;10000'!H932)</f>
        <v/>
      </c>
      <c r="D932">
        <f>IF('INV&lt;10000'!$B932="","",'INV&lt;10000'!I932)</f>
        <v/>
      </c>
      <c r="E932" s="18">
        <f>IF('INV&lt;10000'!$B932="","",'INV&lt;10000'!P932)</f>
        <v/>
      </c>
      <c r="F932" s="8">
        <f>IF('INV&lt;10000'!$B932="","",'INV&lt;10000'!Q932)</f>
        <v/>
      </c>
      <c r="G932" s="18">
        <f>IF('INV&lt;10000'!$B932="","",'INV&lt;10000'!S932)</f>
        <v/>
      </c>
      <c r="H932" s="8">
        <f>IF('INV&lt;10000'!$B932="","",'INV&lt;10000'!T932)</f>
        <v/>
      </c>
      <c r="I932" s="8">
        <f>IF('INV&lt;10000'!$B932="","",'INV&lt;10000'!X932)</f>
        <v/>
      </c>
      <c r="J932" s="8">
        <f>IF('INV&lt;10000'!$B932="","",'INV&lt;10000'!Y932)</f>
        <v/>
      </c>
    </row>
    <row r="933">
      <c r="A933">
        <f>IF('INV&lt;10000'!$B933="","",'INV&lt;10000'!B933)</f>
        <v/>
      </c>
      <c r="B933">
        <f>IF('INV&lt;10000'!$B933="","",'INV&lt;10000'!A933)</f>
        <v/>
      </c>
      <c r="C933">
        <f>IF('INV&lt;10000'!$B933="","",'INV&lt;10000'!H933)</f>
        <v/>
      </c>
      <c r="D933">
        <f>IF('INV&lt;10000'!$B933="","",'INV&lt;10000'!I933)</f>
        <v/>
      </c>
      <c r="E933" s="18">
        <f>IF('INV&lt;10000'!$B933="","",'INV&lt;10000'!P933)</f>
        <v/>
      </c>
      <c r="F933" s="8">
        <f>IF('INV&lt;10000'!$B933="","",'INV&lt;10000'!Q933)</f>
        <v/>
      </c>
      <c r="G933" s="18">
        <f>IF('INV&lt;10000'!$B933="","",'INV&lt;10000'!S933)</f>
        <v/>
      </c>
      <c r="H933" s="8">
        <f>IF('INV&lt;10000'!$B933="","",'INV&lt;10000'!T933)</f>
        <v/>
      </c>
      <c r="I933" s="8">
        <f>IF('INV&lt;10000'!$B933="","",'INV&lt;10000'!X933)</f>
        <v/>
      </c>
      <c r="J933" s="8">
        <f>IF('INV&lt;10000'!$B933="","",'INV&lt;10000'!Y933)</f>
        <v/>
      </c>
    </row>
    <row r="934">
      <c r="A934">
        <f>IF('INV&lt;10000'!$B934="","",'INV&lt;10000'!B934)</f>
        <v/>
      </c>
      <c r="B934">
        <f>IF('INV&lt;10000'!$B934="","",'INV&lt;10000'!A934)</f>
        <v/>
      </c>
      <c r="C934">
        <f>IF('INV&lt;10000'!$B934="","",'INV&lt;10000'!H934)</f>
        <v/>
      </c>
      <c r="D934">
        <f>IF('INV&lt;10000'!$B934="","",'INV&lt;10000'!I934)</f>
        <v/>
      </c>
      <c r="E934" s="18">
        <f>IF('INV&lt;10000'!$B934="","",'INV&lt;10000'!P934)</f>
        <v/>
      </c>
      <c r="F934" s="8">
        <f>IF('INV&lt;10000'!$B934="","",'INV&lt;10000'!Q934)</f>
        <v/>
      </c>
      <c r="G934" s="18">
        <f>IF('INV&lt;10000'!$B934="","",'INV&lt;10000'!S934)</f>
        <v/>
      </c>
      <c r="H934" s="8">
        <f>IF('INV&lt;10000'!$B934="","",'INV&lt;10000'!T934)</f>
        <v/>
      </c>
      <c r="I934" s="8">
        <f>IF('INV&lt;10000'!$B934="","",'INV&lt;10000'!X934)</f>
        <v/>
      </c>
      <c r="J934" s="8">
        <f>IF('INV&lt;10000'!$B934="","",'INV&lt;10000'!Y934)</f>
        <v/>
      </c>
    </row>
    <row r="935">
      <c r="A935">
        <f>IF('INV&lt;10000'!$B935="","",'INV&lt;10000'!B935)</f>
        <v/>
      </c>
      <c r="B935">
        <f>IF('INV&lt;10000'!$B935="","",'INV&lt;10000'!A935)</f>
        <v/>
      </c>
      <c r="C935">
        <f>IF('INV&lt;10000'!$B935="","",'INV&lt;10000'!H935)</f>
        <v/>
      </c>
      <c r="D935">
        <f>IF('INV&lt;10000'!$B935="","",'INV&lt;10000'!I935)</f>
        <v/>
      </c>
      <c r="E935" s="18">
        <f>IF('INV&lt;10000'!$B935="","",'INV&lt;10000'!P935)</f>
        <v/>
      </c>
      <c r="F935" s="8">
        <f>IF('INV&lt;10000'!$B935="","",'INV&lt;10000'!Q935)</f>
        <v/>
      </c>
      <c r="G935" s="18">
        <f>IF('INV&lt;10000'!$B935="","",'INV&lt;10000'!S935)</f>
        <v/>
      </c>
      <c r="H935" s="8">
        <f>IF('INV&lt;10000'!$B935="","",'INV&lt;10000'!T935)</f>
        <v/>
      </c>
      <c r="I935" s="8">
        <f>IF('INV&lt;10000'!$B935="","",'INV&lt;10000'!X935)</f>
        <v/>
      </c>
      <c r="J935" s="8">
        <f>IF('INV&lt;10000'!$B935="","",'INV&lt;10000'!Y935)</f>
        <v/>
      </c>
    </row>
    <row r="936">
      <c r="A936">
        <f>IF('INV&lt;10000'!$B936="","",'INV&lt;10000'!B936)</f>
        <v/>
      </c>
      <c r="B936">
        <f>IF('INV&lt;10000'!$B936="","",'INV&lt;10000'!A936)</f>
        <v/>
      </c>
      <c r="C936">
        <f>IF('INV&lt;10000'!$B936="","",'INV&lt;10000'!H936)</f>
        <v/>
      </c>
      <c r="D936">
        <f>IF('INV&lt;10000'!$B936="","",'INV&lt;10000'!I936)</f>
        <v/>
      </c>
      <c r="E936" s="18">
        <f>IF('INV&lt;10000'!$B936="","",'INV&lt;10000'!P936)</f>
        <v/>
      </c>
      <c r="F936" s="8">
        <f>IF('INV&lt;10000'!$B936="","",'INV&lt;10000'!Q936)</f>
        <v/>
      </c>
      <c r="G936" s="18">
        <f>IF('INV&lt;10000'!$B936="","",'INV&lt;10000'!S936)</f>
        <v/>
      </c>
      <c r="H936" s="8">
        <f>IF('INV&lt;10000'!$B936="","",'INV&lt;10000'!T936)</f>
        <v/>
      </c>
      <c r="I936" s="8">
        <f>IF('INV&lt;10000'!$B936="","",'INV&lt;10000'!X936)</f>
        <v/>
      </c>
      <c r="J936" s="8">
        <f>IF('INV&lt;10000'!$B936="","",'INV&lt;10000'!Y936)</f>
        <v/>
      </c>
    </row>
    <row r="937">
      <c r="A937">
        <f>IF('INV&lt;10000'!$B937="","",'INV&lt;10000'!B937)</f>
        <v/>
      </c>
      <c r="B937">
        <f>IF('INV&lt;10000'!$B937="","",'INV&lt;10000'!A937)</f>
        <v/>
      </c>
      <c r="C937">
        <f>IF('INV&lt;10000'!$B937="","",'INV&lt;10000'!H937)</f>
        <v/>
      </c>
      <c r="D937">
        <f>IF('INV&lt;10000'!$B937="","",'INV&lt;10000'!I937)</f>
        <v/>
      </c>
      <c r="E937" s="18">
        <f>IF('INV&lt;10000'!$B937="","",'INV&lt;10000'!P937)</f>
        <v/>
      </c>
      <c r="F937" s="8">
        <f>IF('INV&lt;10000'!$B937="","",'INV&lt;10000'!Q937)</f>
        <v/>
      </c>
      <c r="G937" s="18">
        <f>IF('INV&lt;10000'!$B937="","",'INV&lt;10000'!S937)</f>
        <v/>
      </c>
      <c r="H937" s="8">
        <f>IF('INV&lt;10000'!$B937="","",'INV&lt;10000'!T937)</f>
        <v/>
      </c>
      <c r="I937" s="8">
        <f>IF('INV&lt;10000'!$B937="","",'INV&lt;10000'!X937)</f>
        <v/>
      </c>
      <c r="J937" s="8">
        <f>IF('INV&lt;10000'!$B937="","",'INV&lt;10000'!Y937)</f>
        <v/>
      </c>
    </row>
    <row r="938">
      <c r="A938">
        <f>IF('INV&lt;10000'!$B938="","",'INV&lt;10000'!B938)</f>
        <v/>
      </c>
      <c r="B938">
        <f>IF('INV&lt;10000'!$B938="","",'INV&lt;10000'!A938)</f>
        <v/>
      </c>
      <c r="C938">
        <f>IF('INV&lt;10000'!$B938="","",'INV&lt;10000'!H938)</f>
        <v/>
      </c>
      <c r="D938">
        <f>IF('INV&lt;10000'!$B938="","",'INV&lt;10000'!I938)</f>
        <v/>
      </c>
      <c r="E938" s="18">
        <f>IF('INV&lt;10000'!$B938="","",'INV&lt;10000'!P938)</f>
        <v/>
      </c>
      <c r="F938" s="8">
        <f>IF('INV&lt;10000'!$B938="","",'INV&lt;10000'!Q938)</f>
        <v/>
      </c>
      <c r="G938" s="18">
        <f>IF('INV&lt;10000'!$B938="","",'INV&lt;10000'!S938)</f>
        <v/>
      </c>
      <c r="H938" s="8">
        <f>IF('INV&lt;10000'!$B938="","",'INV&lt;10000'!T938)</f>
        <v/>
      </c>
      <c r="I938" s="8">
        <f>IF('INV&lt;10000'!$B938="","",'INV&lt;10000'!X938)</f>
        <v/>
      </c>
      <c r="J938" s="8">
        <f>IF('INV&lt;10000'!$B938="","",'INV&lt;10000'!Y938)</f>
        <v/>
      </c>
    </row>
    <row r="939">
      <c r="A939">
        <f>IF('INV&lt;10000'!$B939="","",'INV&lt;10000'!B939)</f>
        <v/>
      </c>
      <c r="B939">
        <f>IF('INV&lt;10000'!$B939="","",'INV&lt;10000'!A939)</f>
        <v/>
      </c>
      <c r="C939">
        <f>IF('INV&lt;10000'!$B939="","",'INV&lt;10000'!H939)</f>
        <v/>
      </c>
      <c r="D939">
        <f>IF('INV&lt;10000'!$B939="","",'INV&lt;10000'!I939)</f>
        <v/>
      </c>
      <c r="E939" s="18">
        <f>IF('INV&lt;10000'!$B939="","",'INV&lt;10000'!P939)</f>
        <v/>
      </c>
      <c r="F939" s="8">
        <f>IF('INV&lt;10000'!$B939="","",'INV&lt;10000'!Q939)</f>
        <v/>
      </c>
      <c r="G939" s="18">
        <f>IF('INV&lt;10000'!$B939="","",'INV&lt;10000'!S939)</f>
        <v/>
      </c>
      <c r="H939" s="8">
        <f>IF('INV&lt;10000'!$B939="","",'INV&lt;10000'!T939)</f>
        <v/>
      </c>
      <c r="I939" s="8">
        <f>IF('INV&lt;10000'!$B939="","",'INV&lt;10000'!X939)</f>
        <v/>
      </c>
      <c r="J939" s="8">
        <f>IF('INV&lt;10000'!$B939="","",'INV&lt;10000'!Y939)</f>
        <v/>
      </c>
    </row>
    <row r="940">
      <c r="A940">
        <f>IF('INV&lt;10000'!$B940="","",'INV&lt;10000'!B940)</f>
        <v/>
      </c>
      <c r="B940">
        <f>IF('INV&lt;10000'!$B940="","",'INV&lt;10000'!A940)</f>
        <v/>
      </c>
      <c r="C940">
        <f>IF('INV&lt;10000'!$B940="","",'INV&lt;10000'!H940)</f>
        <v/>
      </c>
      <c r="D940">
        <f>IF('INV&lt;10000'!$B940="","",'INV&lt;10000'!I940)</f>
        <v/>
      </c>
      <c r="E940" s="18">
        <f>IF('INV&lt;10000'!$B940="","",'INV&lt;10000'!P940)</f>
        <v/>
      </c>
      <c r="F940" s="8">
        <f>IF('INV&lt;10000'!$B940="","",'INV&lt;10000'!Q940)</f>
        <v/>
      </c>
      <c r="G940" s="18">
        <f>IF('INV&lt;10000'!$B940="","",'INV&lt;10000'!S940)</f>
        <v/>
      </c>
      <c r="H940" s="8">
        <f>IF('INV&lt;10000'!$B940="","",'INV&lt;10000'!T940)</f>
        <v/>
      </c>
      <c r="I940" s="8">
        <f>IF('INV&lt;10000'!$B940="","",'INV&lt;10000'!X940)</f>
        <v/>
      </c>
      <c r="J940" s="8">
        <f>IF('INV&lt;10000'!$B940="","",'INV&lt;10000'!Y940)</f>
        <v/>
      </c>
    </row>
    <row r="941">
      <c r="A941">
        <f>IF('INV&lt;10000'!$B941="","",'INV&lt;10000'!B941)</f>
        <v/>
      </c>
      <c r="B941">
        <f>IF('INV&lt;10000'!$B941="","",'INV&lt;10000'!A941)</f>
        <v/>
      </c>
      <c r="C941">
        <f>IF('INV&lt;10000'!$B941="","",'INV&lt;10000'!H941)</f>
        <v/>
      </c>
      <c r="D941">
        <f>IF('INV&lt;10000'!$B941="","",'INV&lt;10000'!I941)</f>
        <v/>
      </c>
      <c r="E941" s="18">
        <f>IF('INV&lt;10000'!$B941="","",'INV&lt;10000'!P941)</f>
        <v/>
      </c>
      <c r="F941" s="8">
        <f>IF('INV&lt;10000'!$B941="","",'INV&lt;10000'!Q941)</f>
        <v/>
      </c>
      <c r="G941" s="18">
        <f>IF('INV&lt;10000'!$B941="","",'INV&lt;10000'!S941)</f>
        <v/>
      </c>
      <c r="H941" s="8">
        <f>IF('INV&lt;10000'!$B941="","",'INV&lt;10000'!T941)</f>
        <v/>
      </c>
      <c r="I941" s="8">
        <f>IF('INV&lt;10000'!$B941="","",'INV&lt;10000'!X941)</f>
        <v/>
      </c>
      <c r="J941" s="8">
        <f>IF('INV&lt;10000'!$B941="","",'INV&lt;10000'!Y941)</f>
        <v/>
      </c>
    </row>
    <row r="942">
      <c r="A942">
        <f>IF('INV&lt;10000'!$B942="","",'INV&lt;10000'!B942)</f>
        <v/>
      </c>
      <c r="B942">
        <f>IF('INV&lt;10000'!$B942="","",'INV&lt;10000'!A942)</f>
        <v/>
      </c>
      <c r="C942">
        <f>IF('INV&lt;10000'!$B942="","",'INV&lt;10000'!H942)</f>
        <v/>
      </c>
      <c r="D942">
        <f>IF('INV&lt;10000'!$B942="","",'INV&lt;10000'!I942)</f>
        <v/>
      </c>
      <c r="E942" s="18">
        <f>IF('INV&lt;10000'!$B942="","",'INV&lt;10000'!P942)</f>
        <v/>
      </c>
      <c r="F942" s="8">
        <f>IF('INV&lt;10000'!$B942="","",'INV&lt;10000'!Q942)</f>
        <v/>
      </c>
      <c r="G942" s="18">
        <f>IF('INV&lt;10000'!$B942="","",'INV&lt;10000'!S942)</f>
        <v/>
      </c>
      <c r="H942" s="8">
        <f>IF('INV&lt;10000'!$B942="","",'INV&lt;10000'!T942)</f>
        <v/>
      </c>
      <c r="I942" s="8">
        <f>IF('INV&lt;10000'!$B942="","",'INV&lt;10000'!X942)</f>
        <v/>
      </c>
      <c r="J942" s="8">
        <f>IF('INV&lt;10000'!$B942="","",'INV&lt;10000'!Y942)</f>
        <v/>
      </c>
    </row>
    <row r="943">
      <c r="A943">
        <f>IF('INV&lt;10000'!$B943="","",'INV&lt;10000'!B943)</f>
        <v/>
      </c>
      <c r="B943">
        <f>IF('INV&lt;10000'!$B943="","",'INV&lt;10000'!A943)</f>
        <v/>
      </c>
      <c r="C943">
        <f>IF('INV&lt;10000'!$B943="","",'INV&lt;10000'!H943)</f>
        <v/>
      </c>
      <c r="D943">
        <f>IF('INV&lt;10000'!$B943="","",'INV&lt;10000'!I943)</f>
        <v/>
      </c>
      <c r="E943" s="18">
        <f>IF('INV&lt;10000'!$B943="","",'INV&lt;10000'!P943)</f>
        <v/>
      </c>
      <c r="F943" s="8">
        <f>IF('INV&lt;10000'!$B943="","",'INV&lt;10000'!Q943)</f>
        <v/>
      </c>
      <c r="G943" s="18">
        <f>IF('INV&lt;10000'!$B943="","",'INV&lt;10000'!S943)</f>
        <v/>
      </c>
      <c r="H943" s="8">
        <f>IF('INV&lt;10000'!$B943="","",'INV&lt;10000'!T943)</f>
        <v/>
      </c>
      <c r="I943" s="8">
        <f>IF('INV&lt;10000'!$B943="","",'INV&lt;10000'!X943)</f>
        <v/>
      </c>
      <c r="J943" s="8">
        <f>IF('INV&lt;10000'!$B943="","",'INV&lt;10000'!Y943)</f>
        <v/>
      </c>
    </row>
    <row r="944">
      <c r="A944">
        <f>IF('INV&lt;10000'!$B944="","",'INV&lt;10000'!B944)</f>
        <v/>
      </c>
      <c r="B944">
        <f>IF('INV&lt;10000'!$B944="","",'INV&lt;10000'!A944)</f>
        <v/>
      </c>
      <c r="C944">
        <f>IF('INV&lt;10000'!$B944="","",'INV&lt;10000'!H944)</f>
        <v/>
      </c>
      <c r="D944">
        <f>IF('INV&lt;10000'!$B944="","",'INV&lt;10000'!I944)</f>
        <v/>
      </c>
      <c r="E944" s="18">
        <f>IF('INV&lt;10000'!$B944="","",'INV&lt;10000'!P944)</f>
        <v/>
      </c>
      <c r="F944" s="8">
        <f>IF('INV&lt;10000'!$B944="","",'INV&lt;10000'!Q944)</f>
        <v/>
      </c>
      <c r="G944" s="18">
        <f>IF('INV&lt;10000'!$B944="","",'INV&lt;10000'!S944)</f>
        <v/>
      </c>
      <c r="H944" s="8">
        <f>IF('INV&lt;10000'!$B944="","",'INV&lt;10000'!T944)</f>
        <v/>
      </c>
      <c r="I944" s="8">
        <f>IF('INV&lt;10000'!$B944="","",'INV&lt;10000'!X944)</f>
        <v/>
      </c>
      <c r="J944" s="8">
        <f>IF('INV&lt;10000'!$B944="","",'INV&lt;10000'!Y944)</f>
        <v/>
      </c>
    </row>
    <row r="945">
      <c r="A945">
        <f>IF('INV&lt;10000'!$B945="","",'INV&lt;10000'!B945)</f>
        <v/>
      </c>
      <c r="B945">
        <f>IF('INV&lt;10000'!$B945="","",'INV&lt;10000'!A945)</f>
        <v/>
      </c>
      <c r="C945">
        <f>IF('INV&lt;10000'!$B945="","",'INV&lt;10000'!H945)</f>
        <v/>
      </c>
      <c r="D945">
        <f>IF('INV&lt;10000'!$B945="","",'INV&lt;10000'!I945)</f>
        <v/>
      </c>
      <c r="E945" s="18">
        <f>IF('INV&lt;10000'!$B945="","",'INV&lt;10000'!P945)</f>
        <v/>
      </c>
      <c r="F945" s="8">
        <f>IF('INV&lt;10000'!$B945="","",'INV&lt;10000'!Q945)</f>
        <v/>
      </c>
      <c r="G945" s="18">
        <f>IF('INV&lt;10000'!$B945="","",'INV&lt;10000'!S945)</f>
        <v/>
      </c>
      <c r="H945" s="8">
        <f>IF('INV&lt;10000'!$B945="","",'INV&lt;10000'!T945)</f>
        <v/>
      </c>
      <c r="I945" s="8">
        <f>IF('INV&lt;10000'!$B945="","",'INV&lt;10000'!X945)</f>
        <v/>
      </c>
      <c r="J945" s="8">
        <f>IF('INV&lt;10000'!$B945="","",'INV&lt;10000'!Y945)</f>
        <v/>
      </c>
    </row>
    <row r="946">
      <c r="A946">
        <f>IF('INV&lt;10000'!$B946="","",'INV&lt;10000'!B946)</f>
        <v/>
      </c>
      <c r="B946">
        <f>IF('INV&lt;10000'!$B946="","",'INV&lt;10000'!A946)</f>
        <v/>
      </c>
      <c r="C946">
        <f>IF('INV&lt;10000'!$B946="","",'INV&lt;10000'!H946)</f>
        <v/>
      </c>
      <c r="D946">
        <f>IF('INV&lt;10000'!$B946="","",'INV&lt;10000'!I946)</f>
        <v/>
      </c>
      <c r="E946" s="18">
        <f>IF('INV&lt;10000'!$B946="","",'INV&lt;10000'!P946)</f>
        <v/>
      </c>
      <c r="F946" s="8">
        <f>IF('INV&lt;10000'!$B946="","",'INV&lt;10000'!Q946)</f>
        <v/>
      </c>
      <c r="G946" s="18">
        <f>IF('INV&lt;10000'!$B946="","",'INV&lt;10000'!S946)</f>
        <v/>
      </c>
      <c r="H946" s="8">
        <f>IF('INV&lt;10000'!$B946="","",'INV&lt;10000'!T946)</f>
        <v/>
      </c>
      <c r="I946" s="8">
        <f>IF('INV&lt;10000'!$B946="","",'INV&lt;10000'!X946)</f>
        <v/>
      </c>
      <c r="J946" s="8">
        <f>IF('INV&lt;10000'!$B946="","",'INV&lt;10000'!Y946)</f>
        <v/>
      </c>
    </row>
    <row r="947">
      <c r="A947">
        <f>IF('INV&lt;10000'!$B947="","",'INV&lt;10000'!B947)</f>
        <v/>
      </c>
      <c r="B947">
        <f>IF('INV&lt;10000'!$B947="","",'INV&lt;10000'!A947)</f>
        <v/>
      </c>
      <c r="C947">
        <f>IF('INV&lt;10000'!$B947="","",'INV&lt;10000'!H947)</f>
        <v/>
      </c>
      <c r="D947">
        <f>IF('INV&lt;10000'!$B947="","",'INV&lt;10000'!I947)</f>
        <v/>
      </c>
      <c r="E947" s="18">
        <f>IF('INV&lt;10000'!$B947="","",'INV&lt;10000'!P947)</f>
        <v/>
      </c>
      <c r="F947" s="8">
        <f>IF('INV&lt;10000'!$B947="","",'INV&lt;10000'!Q947)</f>
        <v/>
      </c>
      <c r="G947" s="18">
        <f>IF('INV&lt;10000'!$B947="","",'INV&lt;10000'!S947)</f>
        <v/>
      </c>
      <c r="H947" s="8">
        <f>IF('INV&lt;10000'!$B947="","",'INV&lt;10000'!T947)</f>
        <v/>
      </c>
      <c r="I947" s="8">
        <f>IF('INV&lt;10000'!$B947="","",'INV&lt;10000'!X947)</f>
        <v/>
      </c>
      <c r="J947" s="8">
        <f>IF('INV&lt;10000'!$B947="","",'INV&lt;10000'!Y947)</f>
        <v/>
      </c>
    </row>
    <row r="948">
      <c r="A948">
        <f>IF('INV&lt;10000'!$B948="","",'INV&lt;10000'!B948)</f>
        <v/>
      </c>
      <c r="B948">
        <f>IF('INV&lt;10000'!$B948="","",'INV&lt;10000'!A948)</f>
        <v/>
      </c>
      <c r="C948">
        <f>IF('INV&lt;10000'!$B948="","",'INV&lt;10000'!H948)</f>
        <v/>
      </c>
      <c r="D948">
        <f>IF('INV&lt;10000'!$B948="","",'INV&lt;10000'!I948)</f>
        <v/>
      </c>
      <c r="E948" s="18">
        <f>IF('INV&lt;10000'!$B948="","",'INV&lt;10000'!P948)</f>
        <v/>
      </c>
      <c r="F948" s="8">
        <f>IF('INV&lt;10000'!$B948="","",'INV&lt;10000'!Q948)</f>
        <v/>
      </c>
      <c r="G948" s="18">
        <f>IF('INV&lt;10000'!$B948="","",'INV&lt;10000'!S948)</f>
        <v/>
      </c>
      <c r="H948" s="8">
        <f>IF('INV&lt;10000'!$B948="","",'INV&lt;10000'!T948)</f>
        <v/>
      </c>
      <c r="I948" s="8">
        <f>IF('INV&lt;10000'!$B948="","",'INV&lt;10000'!X948)</f>
        <v/>
      </c>
      <c r="J948" s="8">
        <f>IF('INV&lt;10000'!$B948="","",'INV&lt;10000'!Y948)</f>
        <v/>
      </c>
    </row>
    <row r="949">
      <c r="A949">
        <f>IF('INV&lt;10000'!$B949="","",'INV&lt;10000'!B949)</f>
        <v/>
      </c>
      <c r="B949">
        <f>IF('INV&lt;10000'!$B949="","",'INV&lt;10000'!A949)</f>
        <v/>
      </c>
      <c r="C949">
        <f>IF('INV&lt;10000'!$B949="","",'INV&lt;10000'!H949)</f>
        <v/>
      </c>
      <c r="D949">
        <f>IF('INV&lt;10000'!$B949="","",'INV&lt;10000'!I949)</f>
        <v/>
      </c>
      <c r="E949" s="18">
        <f>IF('INV&lt;10000'!$B949="","",'INV&lt;10000'!P949)</f>
        <v/>
      </c>
      <c r="F949" s="8">
        <f>IF('INV&lt;10000'!$B949="","",'INV&lt;10000'!Q949)</f>
        <v/>
      </c>
      <c r="G949" s="18">
        <f>IF('INV&lt;10000'!$B949="","",'INV&lt;10000'!S949)</f>
        <v/>
      </c>
      <c r="H949" s="8">
        <f>IF('INV&lt;10000'!$B949="","",'INV&lt;10000'!T949)</f>
        <v/>
      </c>
      <c r="I949" s="8">
        <f>IF('INV&lt;10000'!$B949="","",'INV&lt;10000'!X949)</f>
        <v/>
      </c>
      <c r="J949" s="8">
        <f>IF('INV&lt;10000'!$B949="","",'INV&lt;10000'!Y949)</f>
        <v/>
      </c>
    </row>
    <row r="950">
      <c r="A950">
        <f>IF('INV&lt;10000'!$B950="","",'INV&lt;10000'!B950)</f>
        <v/>
      </c>
      <c r="B950">
        <f>IF('INV&lt;10000'!$B950="","",'INV&lt;10000'!A950)</f>
        <v/>
      </c>
      <c r="C950">
        <f>IF('INV&lt;10000'!$B950="","",'INV&lt;10000'!H950)</f>
        <v/>
      </c>
      <c r="D950">
        <f>IF('INV&lt;10000'!$B950="","",'INV&lt;10000'!I950)</f>
        <v/>
      </c>
      <c r="E950" s="18">
        <f>IF('INV&lt;10000'!$B950="","",'INV&lt;10000'!P950)</f>
        <v/>
      </c>
      <c r="F950" s="8">
        <f>IF('INV&lt;10000'!$B950="","",'INV&lt;10000'!Q950)</f>
        <v/>
      </c>
      <c r="G950" s="18">
        <f>IF('INV&lt;10000'!$B950="","",'INV&lt;10000'!S950)</f>
        <v/>
      </c>
      <c r="H950" s="8">
        <f>IF('INV&lt;10000'!$B950="","",'INV&lt;10000'!T950)</f>
        <v/>
      </c>
      <c r="I950" s="8">
        <f>IF('INV&lt;10000'!$B950="","",'INV&lt;10000'!X950)</f>
        <v/>
      </c>
      <c r="J950" s="8">
        <f>IF('INV&lt;10000'!$B950="","",'INV&lt;10000'!Y950)</f>
        <v/>
      </c>
    </row>
    <row r="951">
      <c r="A951">
        <f>IF('INV&lt;10000'!$B951="","",'INV&lt;10000'!B951)</f>
        <v/>
      </c>
      <c r="B951">
        <f>IF('INV&lt;10000'!$B951="","",'INV&lt;10000'!A951)</f>
        <v/>
      </c>
      <c r="C951">
        <f>IF('INV&lt;10000'!$B951="","",'INV&lt;10000'!H951)</f>
        <v/>
      </c>
      <c r="D951">
        <f>IF('INV&lt;10000'!$B951="","",'INV&lt;10000'!I951)</f>
        <v/>
      </c>
      <c r="E951" s="18">
        <f>IF('INV&lt;10000'!$B951="","",'INV&lt;10000'!P951)</f>
        <v/>
      </c>
      <c r="F951" s="8">
        <f>IF('INV&lt;10000'!$B951="","",'INV&lt;10000'!Q951)</f>
        <v/>
      </c>
      <c r="G951" s="18">
        <f>IF('INV&lt;10000'!$B951="","",'INV&lt;10000'!S951)</f>
        <v/>
      </c>
      <c r="H951" s="8">
        <f>IF('INV&lt;10000'!$B951="","",'INV&lt;10000'!T951)</f>
        <v/>
      </c>
      <c r="I951" s="8">
        <f>IF('INV&lt;10000'!$B951="","",'INV&lt;10000'!X951)</f>
        <v/>
      </c>
      <c r="J951" s="8">
        <f>IF('INV&lt;10000'!$B951="","",'INV&lt;10000'!Y951)</f>
        <v/>
      </c>
    </row>
    <row r="952">
      <c r="A952">
        <f>IF('INV&lt;10000'!$B952="","",'INV&lt;10000'!B952)</f>
        <v/>
      </c>
      <c r="B952">
        <f>IF('INV&lt;10000'!$B952="","",'INV&lt;10000'!A952)</f>
        <v/>
      </c>
      <c r="C952">
        <f>IF('INV&lt;10000'!$B952="","",'INV&lt;10000'!H952)</f>
        <v/>
      </c>
      <c r="D952">
        <f>IF('INV&lt;10000'!$B952="","",'INV&lt;10000'!I952)</f>
        <v/>
      </c>
      <c r="E952" s="18">
        <f>IF('INV&lt;10000'!$B952="","",'INV&lt;10000'!P952)</f>
        <v/>
      </c>
      <c r="F952" s="8">
        <f>IF('INV&lt;10000'!$B952="","",'INV&lt;10000'!Q952)</f>
        <v/>
      </c>
      <c r="G952" s="18">
        <f>IF('INV&lt;10000'!$B952="","",'INV&lt;10000'!S952)</f>
        <v/>
      </c>
      <c r="H952" s="8">
        <f>IF('INV&lt;10000'!$B952="","",'INV&lt;10000'!T952)</f>
        <v/>
      </c>
      <c r="I952" s="8">
        <f>IF('INV&lt;10000'!$B952="","",'INV&lt;10000'!X952)</f>
        <v/>
      </c>
      <c r="J952" s="8">
        <f>IF('INV&lt;10000'!$B952="","",'INV&lt;10000'!Y952)</f>
        <v/>
      </c>
    </row>
    <row r="953">
      <c r="A953">
        <f>IF('INV&lt;10000'!$B953="","",'INV&lt;10000'!B953)</f>
        <v/>
      </c>
      <c r="B953">
        <f>IF('INV&lt;10000'!$B953="","",'INV&lt;10000'!A953)</f>
        <v/>
      </c>
      <c r="C953">
        <f>IF('INV&lt;10000'!$B953="","",'INV&lt;10000'!H953)</f>
        <v/>
      </c>
      <c r="D953">
        <f>IF('INV&lt;10000'!$B953="","",'INV&lt;10000'!I953)</f>
        <v/>
      </c>
      <c r="E953" s="18">
        <f>IF('INV&lt;10000'!$B953="","",'INV&lt;10000'!P953)</f>
        <v/>
      </c>
      <c r="F953" s="8">
        <f>IF('INV&lt;10000'!$B953="","",'INV&lt;10000'!Q953)</f>
        <v/>
      </c>
      <c r="G953" s="18">
        <f>IF('INV&lt;10000'!$B953="","",'INV&lt;10000'!S953)</f>
        <v/>
      </c>
      <c r="H953" s="8">
        <f>IF('INV&lt;10000'!$B953="","",'INV&lt;10000'!T953)</f>
        <v/>
      </c>
      <c r="I953" s="8">
        <f>IF('INV&lt;10000'!$B953="","",'INV&lt;10000'!X953)</f>
        <v/>
      </c>
      <c r="J953" s="8">
        <f>IF('INV&lt;10000'!$B953="","",'INV&lt;10000'!Y953)</f>
        <v/>
      </c>
    </row>
    <row r="954">
      <c r="A954">
        <f>IF('INV&lt;10000'!$B954="","",'INV&lt;10000'!B954)</f>
        <v/>
      </c>
      <c r="B954">
        <f>IF('INV&lt;10000'!$B954="","",'INV&lt;10000'!A954)</f>
        <v/>
      </c>
      <c r="C954">
        <f>IF('INV&lt;10000'!$B954="","",'INV&lt;10000'!H954)</f>
        <v/>
      </c>
      <c r="D954">
        <f>IF('INV&lt;10000'!$B954="","",'INV&lt;10000'!I954)</f>
        <v/>
      </c>
      <c r="E954" s="18">
        <f>IF('INV&lt;10000'!$B954="","",'INV&lt;10000'!P954)</f>
        <v/>
      </c>
      <c r="F954" s="8">
        <f>IF('INV&lt;10000'!$B954="","",'INV&lt;10000'!Q954)</f>
        <v/>
      </c>
      <c r="G954" s="18">
        <f>IF('INV&lt;10000'!$B954="","",'INV&lt;10000'!S954)</f>
        <v/>
      </c>
      <c r="H954" s="8">
        <f>IF('INV&lt;10000'!$B954="","",'INV&lt;10000'!T954)</f>
        <v/>
      </c>
      <c r="I954" s="8">
        <f>IF('INV&lt;10000'!$B954="","",'INV&lt;10000'!X954)</f>
        <v/>
      </c>
      <c r="J954" s="8">
        <f>IF('INV&lt;10000'!$B954="","",'INV&lt;10000'!Y954)</f>
        <v/>
      </c>
    </row>
    <row r="955">
      <c r="A955">
        <f>IF('INV&lt;10000'!$B955="","",'INV&lt;10000'!B955)</f>
        <v/>
      </c>
      <c r="B955">
        <f>IF('INV&lt;10000'!$B955="","",'INV&lt;10000'!A955)</f>
        <v/>
      </c>
      <c r="C955">
        <f>IF('INV&lt;10000'!$B955="","",'INV&lt;10000'!H955)</f>
        <v/>
      </c>
      <c r="D955">
        <f>IF('INV&lt;10000'!$B955="","",'INV&lt;10000'!I955)</f>
        <v/>
      </c>
      <c r="E955" s="18">
        <f>IF('INV&lt;10000'!$B955="","",'INV&lt;10000'!P955)</f>
        <v/>
      </c>
      <c r="F955" s="8">
        <f>IF('INV&lt;10000'!$B955="","",'INV&lt;10000'!Q955)</f>
        <v/>
      </c>
      <c r="G955" s="18">
        <f>IF('INV&lt;10000'!$B955="","",'INV&lt;10000'!S955)</f>
        <v/>
      </c>
      <c r="H955" s="8">
        <f>IF('INV&lt;10000'!$B955="","",'INV&lt;10000'!T955)</f>
        <v/>
      </c>
      <c r="I955" s="8">
        <f>IF('INV&lt;10000'!$B955="","",'INV&lt;10000'!X955)</f>
        <v/>
      </c>
      <c r="J955" s="8">
        <f>IF('INV&lt;10000'!$B955="","",'INV&lt;10000'!Y955)</f>
        <v/>
      </c>
    </row>
    <row r="956">
      <c r="A956">
        <f>IF('INV&lt;10000'!$B956="","",'INV&lt;10000'!B956)</f>
        <v/>
      </c>
      <c r="B956">
        <f>IF('INV&lt;10000'!$B956="","",'INV&lt;10000'!A956)</f>
        <v/>
      </c>
      <c r="C956">
        <f>IF('INV&lt;10000'!$B956="","",'INV&lt;10000'!H956)</f>
        <v/>
      </c>
      <c r="D956">
        <f>IF('INV&lt;10000'!$B956="","",'INV&lt;10000'!I956)</f>
        <v/>
      </c>
      <c r="E956" s="18">
        <f>IF('INV&lt;10000'!$B956="","",'INV&lt;10000'!P956)</f>
        <v/>
      </c>
      <c r="F956" s="8">
        <f>IF('INV&lt;10000'!$B956="","",'INV&lt;10000'!Q956)</f>
        <v/>
      </c>
      <c r="G956" s="18">
        <f>IF('INV&lt;10000'!$B956="","",'INV&lt;10000'!S956)</f>
        <v/>
      </c>
      <c r="H956" s="8">
        <f>IF('INV&lt;10000'!$B956="","",'INV&lt;10000'!T956)</f>
        <v/>
      </c>
      <c r="I956" s="8">
        <f>IF('INV&lt;10000'!$B956="","",'INV&lt;10000'!X956)</f>
        <v/>
      </c>
      <c r="J956" s="8">
        <f>IF('INV&lt;10000'!$B956="","",'INV&lt;10000'!Y956)</f>
        <v/>
      </c>
    </row>
    <row r="957">
      <c r="A957">
        <f>IF('INV&lt;10000'!$B957="","",'INV&lt;10000'!B957)</f>
        <v/>
      </c>
      <c r="B957">
        <f>IF('INV&lt;10000'!$B957="","",'INV&lt;10000'!A957)</f>
        <v/>
      </c>
      <c r="C957">
        <f>IF('INV&lt;10000'!$B957="","",'INV&lt;10000'!H957)</f>
        <v/>
      </c>
      <c r="D957">
        <f>IF('INV&lt;10000'!$B957="","",'INV&lt;10000'!I957)</f>
        <v/>
      </c>
      <c r="E957" s="18">
        <f>IF('INV&lt;10000'!$B957="","",'INV&lt;10000'!P957)</f>
        <v/>
      </c>
      <c r="F957" s="8">
        <f>IF('INV&lt;10000'!$B957="","",'INV&lt;10000'!Q957)</f>
        <v/>
      </c>
      <c r="G957" s="18">
        <f>IF('INV&lt;10000'!$B957="","",'INV&lt;10000'!S957)</f>
        <v/>
      </c>
      <c r="H957" s="8">
        <f>IF('INV&lt;10000'!$B957="","",'INV&lt;10000'!T957)</f>
        <v/>
      </c>
      <c r="I957" s="8">
        <f>IF('INV&lt;10000'!$B957="","",'INV&lt;10000'!X957)</f>
        <v/>
      </c>
      <c r="J957" s="8">
        <f>IF('INV&lt;10000'!$B957="","",'INV&lt;10000'!Y957)</f>
        <v/>
      </c>
    </row>
    <row r="958">
      <c r="A958">
        <f>IF('INV&lt;10000'!$B958="","",'INV&lt;10000'!B958)</f>
        <v/>
      </c>
      <c r="B958">
        <f>IF('INV&lt;10000'!$B958="","",'INV&lt;10000'!A958)</f>
        <v/>
      </c>
      <c r="C958">
        <f>IF('INV&lt;10000'!$B958="","",'INV&lt;10000'!H958)</f>
        <v/>
      </c>
      <c r="D958">
        <f>IF('INV&lt;10000'!$B958="","",'INV&lt;10000'!I958)</f>
        <v/>
      </c>
      <c r="E958" s="18">
        <f>IF('INV&lt;10000'!$B958="","",'INV&lt;10000'!P958)</f>
        <v/>
      </c>
      <c r="F958" s="8">
        <f>IF('INV&lt;10000'!$B958="","",'INV&lt;10000'!Q958)</f>
        <v/>
      </c>
      <c r="G958" s="18">
        <f>IF('INV&lt;10000'!$B958="","",'INV&lt;10000'!S958)</f>
        <v/>
      </c>
      <c r="H958" s="8">
        <f>IF('INV&lt;10000'!$B958="","",'INV&lt;10000'!T958)</f>
        <v/>
      </c>
      <c r="I958" s="8">
        <f>IF('INV&lt;10000'!$B958="","",'INV&lt;10000'!X958)</f>
        <v/>
      </c>
      <c r="J958" s="8">
        <f>IF('INV&lt;10000'!$B958="","",'INV&lt;10000'!Y958)</f>
        <v/>
      </c>
    </row>
    <row r="959">
      <c r="A959">
        <f>IF('INV&lt;10000'!$B959="","",'INV&lt;10000'!B959)</f>
        <v/>
      </c>
      <c r="B959">
        <f>IF('INV&lt;10000'!$B959="","",'INV&lt;10000'!A959)</f>
        <v/>
      </c>
      <c r="C959">
        <f>IF('INV&lt;10000'!$B959="","",'INV&lt;10000'!H959)</f>
        <v/>
      </c>
      <c r="D959">
        <f>IF('INV&lt;10000'!$B959="","",'INV&lt;10000'!I959)</f>
        <v/>
      </c>
      <c r="E959" s="18">
        <f>IF('INV&lt;10000'!$B959="","",'INV&lt;10000'!P959)</f>
        <v/>
      </c>
      <c r="F959" s="8">
        <f>IF('INV&lt;10000'!$B959="","",'INV&lt;10000'!Q959)</f>
        <v/>
      </c>
      <c r="G959" s="18">
        <f>IF('INV&lt;10000'!$B959="","",'INV&lt;10000'!S959)</f>
        <v/>
      </c>
      <c r="H959" s="8">
        <f>IF('INV&lt;10000'!$B959="","",'INV&lt;10000'!T959)</f>
        <v/>
      </c>
      <c r="I959" s="8">
        <f>IF('INV&lt;10000'!$B959="","",'INV&lt;10000'!X959)</f>
        <v/>
      </c>
      <c r="J959" s="8">
        <f>IF('INV&lt;10000'!$B959="","",'INV&lt;10000'!Y959)</f>
        <v/>
      </c>
    </row>
    <row r="960">
      <c r="A960">
        <f>IF('INV&lt;10000'!$B960="","",'INV&lt;10000'!B960)</f>
        <v/>
      </c>
      <c r="B960">
        <f>IF('INV&lt;10000'!$B960="","",'INV&lt;10000'!A960)</f>
        <v/>
      </c>
      <c r="C960">
        <f>IF('INV&lt;10000'!$B960="","",'INV&lt;10000'!H960)</f>
        <v/>
      </c>
      <c r="D960">
        <f>IF('INV&lt;10000'!$B960="","",'INV&lt;10000'!I960)</f>
        <v/>
      </c>
      <c r="E960" s="18">
        <f>IF('INV&lt;10000'!$B960="","",'INV&lt;10000'!P960)</f>
        <v/>
      </c>
      <c r="F960" s="8">
        <f>IF('INV&lt;10000'!$B960="","",'INV&lt;10000'!Q960)</f>
        <v/>
      </c>
      <c r="G960" s="18">
        <f>IF('INV&lt;10000'!$B960="","",'INV&lt;10000'!S960)</f>
        <v/>
      </c>
      <c r="H960" s="8">
        <f>IF('INV&lt;10000'!$B960="","",'INV&lt;10000'!T960)</f>
        <v/>
      </c>
      <c r="I960" s="8">
        <f>IF('INV&lt;10000'!$B960="","",'INV&lt;10000'!X960)</f>
        <v/>
      </c>
      <c r="J960" s="8">
        <f>IF('INV&lt;10000'!$B960="","",'INV&lt;10000'!Y960)</f>
        <v/>
      </c>
    </row>
    <row r="961">
      <c r="A961">
        <f>IF('INV&lt;10000'!$B961="","",'INV&lt;10000'!B961)</f>
        <v/>
      </c>
      <c r="B961">
        <f>IF('INV&lt;10000'!$B961="","",'INV&lt;10000'!A961)</f>
        <v/>
      </c>
      <c r="C961">
        <f>IF('INV&lt;10000'!$B961="","",'INV&lt;10000'!H961)</f>
        <v/>
      </c>
      <c r="D961">
        <f>IF('INV&lt;10000'!$B961="","",'INV&lt;10000'!I961)</f>
        <v/>
      </c>
      <c r="E961" s="18">
        <f>IF('INV&lt;10000'!$B961="","",'INV&lt;10000'!P961)</f>
        <v/>
      </c>
      <c r="F961" s="8">
        <f>IF('INV&lt;10000'!$B961="","",'INV&lt;10000'!Q961)</f>
        <v/>
      </c>
      <c r="G961" s="18">
        <f>IF('INV&lt;10000'!$B961="","",'INV&lt;10000'!S961)</f>
        <v/>
      </c>
      <c r="H961" s="8">
        <f>IF('INV&lt;10000'!$B961="","",'INV&lt;10000'!T961)</f>
        <v/>
      </c>
      <c r="I961" s="8">
        <f>IF('INV&lt;10000'!$B961="","",'INV&lt;10000'!X961)</f>
        <v/>
      </c>
      <c r="J961" s="8">
        <f>IF('INV&lt;10000'!$B961="","",'INV&lt;10000'!Y961)</f>
        <v/>
      </c>
    </row>
    <row r="962">
      <c r="A962">
        <f>IF('INV&lt;10000'!$B962="","",'INV&lt;10000'!B962)</f>
        <v/>
      </c>
      <c r="B962">
        <f>IF('INV&lt;10000'!$B962="","",'INV&lt;10000'!A962)</f>
        <v/>
      </c>
      <c r="C962">
        <f>IF('INV&lt;10000'!$B962="","",'INV&lt;10000'!H962)</f>
        <v/>
      </c>
      <c r="D962">
        <f>IF('INV&lt;10000'!$B962="","",'INV&lt;10000'!I962)</f>
        <v/>
      </c>
      <c r="E962" s="18">
        <f>IF('INV&lt;10000'!$B962="","",'INV&lt;10000'!P962)</f>
        <v/>
      </c>
      <c r="F962" s="8">
        <f>IF('INV&lt;10000'!$B962="","",'INV&lt;10000'!Q962)</f>
        <v/>
      </c>
      <c r="G962" s="18">
        <f>IF('INV&lt;10000'!$B962="","",'INV&lt;10000'!S962)</f>
        <v/>
      </c>
      <c r="H962" s="8">
        <f>IF('INV&lt;10000'!$B962="","",'INV&lt;10000'!T962)</f>
        <v/>
      </c>
      <c r="I962" s="8">
        <f>IF('INV&lt;10000'!$B962="","",'INV&lt;10000'!X962)</f>
        <v/>
      </c>
      <c r="J962" s="8">
        <f>IF('INV&lt;10000'!$B962="","",'INV&lt;10000'!Y962)</f>
        <v/>
      </c>
    </row>
    <row r="963">
      <c r="A963">
        <f>IF('INV&lt;10000'!$B963="","",'INV&lt;10000'!B963)</f>
        <v/>
      </c>
      <c r="B963">
        <f>IF('INV&lt;10000'!$B963="","",'INV&lt;10000'!A963)</f>
        <v/>
      </c>
      <c r="C963">
        <f>IF('INV&lt;10000'!$B963="","",'INV&lt;10000'!H963)</f>
        <v/>
      </c>
      <c r="D963">
        <f>IF('INV&lt;10000'!$B963="","",'INV&lt;10000'!I963)</f>
        <v/>
      </c>
      <c r="E963" s="18">
        <f>IF('INV&lt;10000'!$B963="","",'INV&lt;10000'!P963)</f>
        <v/>
      </c>
      <c r="F963" s="8">
        <f>IF('INV&lt;10000'!$B963="","",'INV&lt;10000'!Q963)</f>
        <v/>
      </c>
      <c r="G963" s="18">
        <f>IF('INV&lt;10000'!$B963="","",'INV&lt;10000'!S963)</f>
        <v/>
      </c>
      <c r="H963" s="8">
        <f>IF('INV&lt;10000'!$B963="","",'INV&lt;10000'!T963)</f>
        <v/>
      </c>
      <c r="I963" s="8">
        <f>IF('INV&lt;10000'!$B963="","",'INV&lt;10000'!X963)</f>
        <v/>
      </c>
      <c r="J963" s="8">
        <f>IF('INV&lt;10000'!$B963="","",'INV&lt;10000'!Y963)</f>
        <v/>
      </c>
    </row>
    <row r="964">
      <c r="A964">
        <f>IF('INV&lt;10000'!$B964="","",'INV&lt;10000'!B964)</f>
        <v/>
      </c>
      <c r="B964">
        <f>IF('INV&lt;10000'!$B964="","",'INV&lt;10000'!A964)</f>
        <v/>
      </c>
      <c r="C964">
        <f>IF('INV&lt;10000'!$B964="","",'INV&lt;10000'!H964)</f>
        <v/>
      </c>
      <c r="D964">
        <f>IF('INV&lt;10000'!$B964="","",'INV&lt;10000'!I964)</f>
        <v/>
      </c>
      <c r="E964" s="18">
        <f>IF('INV&lt;10000'!$B964="","",'INV&lt;10000'!P964)</f>
        <v/>
      </c>
      <c r="F964" s="8">
        <f>IF('INV&lt;10000'!$B964="","",'INV&lt;10000'!Q964)</f>
        <v/>
      </c>
      <c r="G964" s="18">
        <f>IF('INV&lt;10000'!$B964="","",'INV&lt;10000'!S964)</f>
        <v/>
      </c>
      <c r="H964" s="8">
        <f>IF('INV&lt;10000'!$B964="","",'INV&lt;10000'!T964)</f>
        <v/>
      </c>
      <c r="I964" s="8">
        <f>IF('INV&lt;10000'!$B964="","",'INV&lt;10000'!X964)</f>
        <v/>
      </c>
      <c r="J964" s="8">
        <f>IF('INV&lt;10000'!$B964="","",'INV&lt;10000'!Y964)</f>
        <v/>
      </c>
    </row>
    <row r="965">
      <c r="A965">
        <f>IF('INV&lt;10000'!$B965="","",'INV&lt;10000'!B965)</f>
        <v/>
      </c>
      <c r="B965">
        <f>IF('INV&lt;10000'!$B965="","",'INV&lt;10000'!A965)</f>
        <v/>
      </c>
      <c r="C965">
        <f>IF('INV&lt;10000'!$B965="","",'INV&lt;10000'!H965)</f>
        <v/>
      </c>
      <c r="D965">
        <f>IF('INV&lt;10000'!$B965="","",'INV&lt;10000'!I965)</f>
        <v/>
      </c>
      <c r="E965" s="18">
        <f>IF('INV&lt;10000'!$B965="","",'INV&lt;10000'!P965)</f>
        <v/>
      </c>
      <c r="F965" s="8">
        <f>IF('INV&lt;10000'!$B965="","",'INV&lt;10000'!Q965)</f>
        <v/>
      </c>
      <c r="G965" s="18">
        <f>IF('INV&lt;10000'!$B965="","",'INV&lt;10000'!S965)</f>
        <v/>
      </c>
      <c r="H965" s="8">
        <f>IF('INV&lt;10000'!$B965="","",'INV&lt;10000'!T965)</f>
        <v/>
      </c>
      <c r="I965" s="8">
        <f>IF('INV&lt;10000'!$B965="","",'INV&lt;10000'!X965)</f>
        <v/>
      </c>
      <c r="J965" s="8">
        <f>IF('INV&lt;10000'!$B965="","",'INV&lt;10000'!Y965)</f>
        <v/>
      </c>
    </row>
    <row r="966">
      <c r="A966">
        <f>IF('INV&lt;10000'!$B966="","",'INV&lt;10000'!B966)</f>
        <v/>
      </c>
      <c r="B966">
        <f>IF('INV&lt;10000'!$B966="","",'INV&lt;10000'!A966)</f>
        <v/>
      </c>
      <c r="C966">
        <f>IF('INV&lt;10000'!$B966="","",'INV&lt;10000'!H966)</f>
        <v/>
      </c>
      <c r="D966">
        <f>IF('INV&lt;10000'!$B966="","",'INV&lt;10000'!I966)</f>
        <v/>
      </c>
      <c r="E966" s="18">
        <f>IF('INV&lt;10000'!$B966="","",'INV&lt;10000'!P966)</f>
        <v/>
      </c>
      <c r="F966" s="8">
        <f>IF('INV&lt;10000'!$B966="","",'INV&lt;10000'!Q966)</f>
        <v/>
      </c>
      <c r="G966" s="18">
        <f>IF('INV&lt;10000'!$B966="","",'INV&lt;10000'!S966)</f>
        <v/>
      </c>
      <c r="H966" s="8">
        <f>IF('INV&lt;10000'!$B966="","",'INV&lt;10000'!T966)</f>
        <v/>
      </c>
      <c r="I966" s="8">
        <f>IF('INV&lt;10000'!$B966="","",'INV&lt;10000'!X966)</f>
        <v/>
      </c>
      <c r="J966" s="8">
        <f>IF('INV&lt;10000'!$B966="","",'INV&lt;10000'!Y966)</f>
        <v/>
      </c>
    </row>
    <row r="967">
      <c r="A967">
        <f>IF('INV&lt;10000'!$B967="","",'INV&lt;10000'!B967)</f>
        <v/>
      </c>
      <c r="B967">
        <f>IF('INV&lt;10000'!$B967="","",'INV&lt;10000'!A967)</f>
        <v/>
      </c>
      <c r="C967">
        <f>IF('INV&lt;10000'!$B967="","",'INV&lt;10000'!H967)</f>
        <v/>
      </c>
      <c r="D967">
        <f>IF('INV&lt;10000'!$B967="","",'INV&lt;10000'!I967)</f>
        <v/>
      </c>
      <c r="E967" s="18">
        <f>IF('INV&lt;10000'!$B967="","",'INV&lt;10000'!P967)</f>
        <v/>
      </c>
      <c r="F967" s="8">
        <f>IF('INV&lt;10000'!$B967="","",'INV&lt;10000'!Q967)</f>
        <v/>
      </c>
      <c r="G967" s="18">
        <f>IF('INV&lt;10000'!$B967="","",'INV&lt;10000'!S967)</f>
        <v/>
      </c>
      <c r="H967" s="8">
        <f>IF('INV&lt;10000'!$B967="","",'INV&lt;10000'!T967)</f>
        <v/>
      </c>
      <c r="I967" s="8">
        <f>IF('INV&lt;10000'!$B967="","",'INV&lt;10000'!X967)</f>
        <v/>
      </c>
      <c r="J967" s="8">
        <f>IF('INV&lt;10000'!$B967="","",'INV&lt;10000'!Y967)</f>
        <v/>
      </c>
    </row>
    <row r="968">
      <c r="A968">
        <f>IF('INV&lt;10000'!$B968="","",'INV&lt;10000'!B968)</f>
        <v/>
      </c>
      <c r="B968">
        <f>IF('INV&lt;10000'!$B968="","",'INV&lt;10000'!A968)</f>
        <v/>
      </c>
      <c r="C968">
        <f>IF('INV&lt;10000'!$B968="","",'INV&lt;10000'!H968)</f>
        <v/>
      </c>
      <c r="D968">
        <f>IF('INV&lt;10000'!$B968="","",'INV&lt;10000'!I968)</f>
        <v/>
      </c>
      <c r="E968" s="18">
        <f>IF('INV&lt;10000'!$B968="","",'INV&lt;10000'!P968)</f>
        <v/>
      </c>
      <c r="F968" s="8">
        <f>IF('INV&lt;10000'!$B968="","",'INV&lt;10000'!Q968)</f>
        <v/>
      </c>
      <c r="G968" s="18">
        <f>IF('INV&lt;10000'!$B968="","",'INV&lt;10000'!S968)</f>
        <v/>
      </c>
      <c r="H968" s="8">
        <f>IF('INV&lt;10000'!$B968="","",'INV&lt;10000'!T968)</f>
        <v/>
      </c>
      <c r="I968" s="8">
        <f>IF('INV&lt;10000'!$B968="","",'INV&lt;10000'!X968)</f>
        <v/>
      </c>
      <c r="J968" s="8">
        <f>IF('INV&lt;10000'!$B968="","",'INV&lt;10000'!Y968)</f>
        <v/>
      </c>
    </row>
    <row r="969">
      <c r="A969">
        <f>IF('INV&lt;10000'!$B969="","",'INV&lt;10000'!B969)</f>
        <v/>
      </c>
      <c r="B969">
        <f>IF('INV&lt;10000'!$B969="","",'INV&lt;10000'!A969)</f>
        <v/>
      </c>
      <c r="C969">
        <f>IF('INV&lt;10000'!$B969="","",'INV&lt;10000'!H969)</f>
        <v/>
      </c>
      <c r="D969">
        <f>IF('INV&lt;10000'!$B969="","",'INV&lt;10000'!I969)</f>
        <v/>
      </c>
      <c r="E969" s="18">
        <f>IF('INV&lt;10000'!$B969="","",'INV&lt;10000'!P969)</f>
        <v/>
      </c>
      <c r="F969" s="8">
        <f>IF('INV&lt;10000'!$B969="","",'INV&lt;10000'!Q969)</f>
        <v/>
      </c>
      <c r="G969" s="18">
        <f>IF('INV&lt;10000'!$B969="","",'INV&lt;10000'!S969)</f>
        <v/>
      </c>
      <c r="H969" s="8">
        <f>IF('INV&lt;10000'!$B969="","",'INV&lt;10000'!T969)</f>
        <v/>
      </c>
      <c r="I969" s="8">
        <f>IF('INV&lt;10000'!$B969="","",'INV&lt;10000'!X969)</f>
        <v/>
      </c>
      <c r="J969" s="8">
        <f>IF('INV&lt;10000'!$B969="","",'INV&lt;10000'!Y969)</f>
        <v/>
      </c>
    </row>
    <row r="970">
      <c r="A970">
        <f>IF('INV&lt;10000'!$B970="","",'INV&lt;10000'!B970)</f>
        <v/>
      </c>
      <c r="B970">
        <f>IF('INV&lt;10000'!$B970="","",'INV&lt;10000'!A970)</f>
        <v/>
      </c>
      <c r="C970">
        <f>IF('INV&lt;10000'!$B970="","",'INV&lt;10000'!H970)</f>
        <v/>
      </c>
      <c r="D970">
        <f>IF('INV&lt;10000'!$B970="","",'INV&lt;10000'!I970)</f>
        <v/>
      </c>
      <c r="E970" s="18">
        <f>IF('INV&lt;10000'!$B970="","",'INV&lt;10000'!P970)</f>
        <v/>
      </c>
      <c r="F970" s="8">
        <f>IF('INV&lt;10000'!$B970="","",'INV&lt;10000'!Q970)</f>
        <v/>
      </c>
      <c r="G970" s="18">
        <f>IF('INV&lt;10000'!$B970="","",'INV&lt;10000'!S970)</f>
        <v/>
      </c>
      <c r="H970" s="8">
        <f>IF('INV&lt;10000'!$B970="","",'INV&lt;10000'!T970)</f>
        <v/>
      </c>
      <c r="I970" s="8">
        <f>IF('INV&lt;10000'!$B970="","",'INV&lt;10000'!X970)</f>
        <v/>
      </c>
      <c r="J970" s="8">
        <f>IF('INV&lt;10000'!$B970="","",'INV&lt;10000'!Y970)</f>
        <v/>
      </c>
    </row>
    <row r="971">
      <c r="A971">
        <f>IF('INV&lt;10000'!$B971="","",'INV&lt;10000'!B971)</f>
        <v/>
      </c>
      <c r="B971">
        <f>IF('INV&lt;10000'!$B971="","",'INV&lt;10000'!A971)</f>
        <v/>
      </c>
      <c r="C971">
        <f>IF('INV&lt;10000'!$B971="","",'INV&lt;10000'!H971)</f>
        <v/>
      </c>
      <c r="D971">
        <f>IF('INV&lt;10000'!$B971="","",'INV&lt;10000'!I971)</f>
        <v/>
      </c>
      <c r="E971" s="18">
        <f>IF('INV&lt;10000'!$B971="","",'INV&lt;10000'!P971)</f>
        <v/>
      </c>
      <c r="F971" s="8">
        <f>IF('INV&lt;10000'!$B971="","",'INV&lt;10000'!Q971)</f>
        <v/>
      </c>
      <c r="G971" s="18">
        <f>IF('INV&lt;10000'!$B971="","",'INV&lt;10000'!S971)</f>
        <v/>
      </c>
      <c r="H971" s="8">
        <f>IF('INV&lt;10000'!$B971="","",'INV&lt;10000'!T971)</f>
        <v/>
      </c>
      <c r="I971" s="8">
        <f>IF('INV&lt;10000'!$B971="","",'INV&lt;10000'!X971)</f>
        <v/>
      </c>
      <c r="J971" s="8">
        <f>IF('INV&lt;10000'!$B971="","",'INV&lt;10000'!Y971)</f>
        <v/>
      </c>
    </row>
    <row r="972">
      <c r="A972">
        <f>IF('INV&lt;10000'!$B972="","",'INV&lt;10000'!B972)</f>
        <v/>
      </c>
      <c r="B972">
        <f>IF('INV&lt;10000'!$B972="","",'INV&lt;10000'!A972)</f>
        <v/>
      </c>
      <c r="C972">
        <f>IF('INV&lt;10000'!$B972="","",'INV&lt;10000'!H972)</f>
        <v/>
      </c>
      <c r="D972">
        <f>IF('INV&lt;10000'!$B972="","",'INV&lt;10000'!I972)</f>
        <v/>
      </c>
      <c r="E972" s="18">
        <f>IF('INV&lt;10000'!$B972="","",'INV&lt;10000'!P972)</f>
        <v/>
      </c>
      <c r="F972" s="8">
        <f>IF('INV&lt;10000'!$B972="","",'INV&lt;10000'!Q972)</f>
        <v/>
      </c>
      <c r="G972" s="18">
        <f>IF('INV&lt;10000'!$B972="","",'INV&lt;10000'!S972)</f>
        <v/>
      </c>
      <c r="H972" s="8">
        <f>IF('INV&lt;10000'!$B972="","",'INV&lt;10000'!T972)</f>
        <v/>
      </c>
      <c r="I972" s="8">
        <f>IF('INV&lt;10000'!$B972="","",'INV&lt;10000'!X972)</f>
        <v/>
      </c>
      <c r="J972" s="8">
        <f>IF('INV&lt;10000'!$B972="","",'INV&lt;10000'!Y972)</f>
        <v/>
      </c>
    </row>
    <row r="973">
      <c r="A973">
        <f>IF('INV&lt;10000'!$B973="","",'INV&lt;10000'!B973)</f>
        <v/>
      </c>
      <c r="B973">
        <f>IF('INV&lt;10000'!$B973="","",'INV&lt;10000'!A973)</f>
        <v/>
      </c>
      <c r="C973">
        <f>IF('INV&lt;10000'!$B973="","",'INV&lt;10000'!H973)</f>
        <v/>
      </c>
      <c r="D973">
        <f>IF('INV&lt;10000'!$B973="","",'INV&lt;10000'!I973)</f>
        <v/>
      </c>
      <c r="E973" s="18">
        <f>IF('INV&lt;10000'!$B973="","",'INV&lt;10000'!P973)</f>
        <v/>
      </c>
      <c r="F973" s="8">
        <f>IF('INV&lt;10000'!$B973="","",'INV&lt;10000'!Q973)</f>
        <v/>
      </c>
      <c r="G973" s="18">
        <f>IF('INV&lt;10000'!$B973="","",'INV&lt;10000'!S973)</f>
        <v/>
      </c>
      <c r="H973" s="8">
        <f>IF('INV&lt;10000'!$B973="","",'INV&lt;10000'!T973)</f>
        <v/>
      </c>
      <c r="I973" s="8">
        <f>IF('INV&lt;10000'!$B973="","",'INV&lt;10000'!X973)</f>
        <v/>
      </c>
      <c r="J973" s="8">
        <f>IF('INV&lt;10000'!$B973="","",'INV&lt;10000'!Y973)</f>
        <v/>
      </c>
    </row>
    <row r="974">
      <c r="A974">
        <f>IF('INV&lt;10000'!$B974="","",'INV&lt;10000'!B974)</f>
        <v/>
      </c>
      <c r="B974">
        <f>IF('INV&lt;10000'!$B974="","",'INV&lt;10000'!A974)</f>
        <v/>
      </c>
      <c r="C974">
        <f>IF('INV&lt;10000'!$B974="","",'INV&lt;10000'!H974)</f>
        <v/>
      </c>
      <c r="D974">
        <f>IF('INV&lt;10000'!$B974="","",'INV&lt;10000'!I974)</f>
        <v/>
      </c>
      <c r="E974" s="18">
        <f>IF('INV&lt;10000'!$B974="","",'INV&lt;10000'!P974)</f>
        <v/>
      </c>
      <c r="F974" s="8">
        <f>IF('INV&lt;10000'!$B974="","",'INV&lt;10000'!Q974)</f>
        <v/>
      </c>
      <c r="G974" s="18">
        <f>IF('INV&lt;10000'!$B974="","",'INV&lt;10000'!S974)</f>
        <v/>
      </c>
      <c r="H974" s="8">
        <f>IF('INV&lt;10000'!$B974="","",'INV&lt;10000'!T974)</f>
        <v/>
      </c>
      <c r="I974" s="8">
        <f>IF('INV&lt;10000'!$B974="","",'INV&lt;10000'!X974)</f>
        <v/>
      </c>
      <c r="J974" s="8">
        <f>IF('INV&lt;10000'!$B974="","",'INV&lt;10000'!Y974)</f>
        <v/>
      </c>
    </row>
    <row r="975">
      <c r="A975">
        <f>IF('INV&lt;10000'!$B975="","",'INV&lt;10000'!B975)</f>
        <v/>
      </c>
      <c r="B975">
        <f>IF('INV&lt;10000'!$B975="","",'INV&lt;10000'!A975)</f>
        <v/>
      </c>
      <c r="C975">
        <f>IF('INV&lt;10000'!$B975="","",'INV&lt;10000'!H975)</f>
        <v/>
      </c>
      <c r="D975">
        <f>IF('INV&lt;10000'!$B975="","",'INV&lt;10000'!I975)</f>
        <v/>
      </c>
      <c r="E975" s="18">
        <f>IF('INV&lt;10000'!$B975="","",'INV&lt;10000'!P975)</f>
        <v/>
      </c>
      <c r="F975" s="8">
        <f>IF('INV&lt;10000'!$B975="","",'INV&lt;10000'!Q975)</f>
        <v/>
      </c>
      <c r="G975" s="18">
        <f>IF('INV&lt;10000'!$B975="","",'INV&lt;10000'!S975)</f>
        <v/>
      </c>
      <c r="H975" s="8">
        <f>IF('INV&lt;10000'!$B975="","",'INV&lt;10000'!T975)</f>
        <v/>
      </c>
      <c r="I975" s="8">
        <f>IF('INV&lt;10000'!$B975="","",'INV&lt;10000'!X975)</f>
        <v/>
      </c>
      <c r="J975" s="8">
        <f>IF('INV&lt;10000'!$B975="","",'INV&lt;10000'!Y975)</f>
        <v/>
      </c>
    </row>
    <row r="976">
      <c r="A976">
        <f>IF('INV&lt;10000'!$B976="","",'INV&lt;10000'!B976)</f>
        <v/>
      </c>
      <c r="B976">
        <f>IF('INV&lt;10000'!$B976="","",'INV&lt;10000'!A976)</f>
        <v/>
      </c>
      <c r="C976">
        <f>IF('INV&lt;10000'!$B976="","",'INV&lt;10000'!H976)</f>
        <v/>
      </c>
      <c r="D976">
        <f>IF('INV&lt;10000'!$B976="","",'INV&lt;10000'!I976)</f>
        <v/>
      </c>
      <c r="E976" s="18">
        <f>IF('INV&lt;10000'!$B976="","",'INV&lt;10000'!P976)</f>
        <v/>
      </c>
      <c r="F976" s="8">
        <f>IF('INV&lt;10000'!$B976="","",'INV&lt;10000'!Q976)</f>
        <v/>
      </c>
      <c r="G976" s="18">
        <f>IF('INV&lt;10000'!$B976="","",'INV&lt;10000'!S976)</f>
        <v/>
      </c>
      <c r="H976" s="8">
        <f>IF('INV&lt;10000'!$B976="","",'INV&lt;10000'!T976)</f>
        <v/>
      </c>
      <c r="I976" s="8">
        <f>IF('INV&lt;10000'!$B976="","",'INV&lt;10000'!X976)</f>
        <v/>
      </c>
      <c r="J976" s="8">
        <f>IF('INV&lt;10000'!$B976="","",'INV&lt;10000'!Y976)</f>
        <v/>
      </c>
    </row>
    <row r="977">
      <c r="A977">
        <f>IF('INV&lt;10000'!$B977="","",'INV&lt;10000'!B977)</f>
        <v/>
      </c>
      <c r="B977">
        <f>IF('INV&lt;10000'!$B977="","",'INV&lt;10000'!A977)</f>
        <v/>
      </c>
      <c r="C977">
        <f>IF('INV&lt;10000'!$B977="","",'INV&lt;10000'!H977)</f>
        <v/>
      </c>
      <c r="D977">
        <f>IF('INV&lt;10000'!$B977="","",'INV&lt;10000'!I977)</f>
        <v/>
      </c>
      <c r="E977" s="18">
        <f>IF('INV&lt;10000'!$B977="","",'INV&lt;10000'!P977)</f>
        <v/>
      </c>
      <c r="F977" s="8">
        <f>IF('INV&lt;10000'!$B977="","",'INV&lt;10000'!Q977)</f>
        <v/>
      </c>
      <c r="G977" s="18">
        <f>IF('INV&lt;10000'!$B977="","",'INV&lt;10000'!S977)</f>
        <v/>
      </c>
      <c r="H977" s="8">
        <f>IF('INV&lt;10000'!$B977="","",'INV&lt;10000'!T977)</f>
        <v/>
      </c>
      <c r="I977" s="8">
        <f>IF('INV&lt;10000'!$B977="","",'INV&lt;10000'!X977)</f>
        <v/>
      </c>
      <c r="J977" s="8">
        <f>IF('INV&lt;10000'!$B977="","",'INV&lt;10000'!Y977)</f>
        <v/>
      </c>
    </row>
    <row r="978">
      <c r="A978">
        <f>IF('INV&lt;10000'!$B978="","",'INV&lt;10000'!B978)</f>
        <v/>
      </c>
      <c r="B978">
        <f>IF('INV&lt;10000'!$B978="","",'INV&lt;10000'!A978)</f>
        <v/>
      </c>
      <c r="C978">
        <f>IF('INV&lt;10000'!$B978="","",'INV&lt;10000'!H978)</f>
        <v/>
      </c>
      <c r="D978">
        <f>IF('INV&lt;10000'!$B978="","",'INV&lt;10000'!I978)</f>
        <v/>
      </c>
      <c r="E978" s="18">
        <f>IF('INV&lt;10000'!$B978="","",'INV&lt;10000'!P978)</f>
        <v/>
      </c>
      <c r="F978" s="8">
        <f>IF('INV&lt;10000'!$B978="","",'INV&lt;10000'!Q978)</f>
        <v/>
      </c>
      <c r="G978" s="18">
        <f>IF('INV&lt;10000'!$B978="","",'INV&lt;10000'!S978)</f>
        <v/>
      </c>
      <c r="H978" s="8">
        <f>IF('INV&lt;10000'!$B978="","",'INV&lt;10000'!T978)</f>
        <v/>
      </c>
      <c r="I978" s="8">
        <f>IF('INV&lt;10000'!$B978="","",'INV&lt;10000'!X978)</f>
        <v/>
      </c>
      <c r="J978" s="8">
        <f>IF('INV&lt;10000'!$B978="","",'INV&lt;10000'!Y978)</f>
        <v/>
      </c>
    </row>
    <row r="979">
      <c r="A979">
        <f>IF('INV&lt;10000'!$B979="","",'INV&lt;10000'!B979)</f>
        <v/>
      </c>
      <c r="B979">
        <f>IF('INV&lt;10000'!$B979="","",'INV&lt;10000'!A979)</f>
        <v/>
      </c>
      <c r="C979">
        <f>IF('INV&lt;10000'!$B979="","",'INV&lt;10000'!H979)</f>
        <v/>
      </c>
      <c r="D979">
        <f>IF('INV&lt;10000'!$B979="","",'INV&lt;10000'!I979)</f>
        <v/>
      </c>
      <c r="E979" s="18">
        <f>IF('INV&lt;10000'!$B979="","",'INV&lt;10000'!P979)</f>
        <v/>
      </c>
      <c r="F979" s="8">
        <f>IF('INV&lt;10000'!$B979="","",'INV&lt;10000'!Q979)</f>
        <v/>
      </c>
      <c r="G979" s="18">
        <f>IF('INV&lt;10000'!$B979="","",'INV&lt;10000'!S979)</f>
        <v/>
      </c>
      <c r="H979" s="8">
        <f>IF('INV&lt;10000'!$B979="","",'INV&lt;10000'!T979)</f>
        <v/>
      </c>
      <c r="I979" s="8">
        <f>IF('INV&lt;10000'!$B979="","",'INV&lt;10000'!X979)</f>
        <v/>
      </c>
      <c r="J979" s="8">
        <f>IF('INV&lt;10000'!$B979="","",'INV&lt;10000'!Y979)</f>
        <v/>
      </c>
    </row>
    <row r="980">
      <c r="A980">
        <f>IF('INV&lt;10000'!$B980="","",'INV&lt;10000'!B980)</f>
        <v/>
      </c>
      <c r="B980">
        <f>IF('INV&lt;10000'!$B980="","",'INV&lt;10000'!A980)</f>
        <v/>
      </c>
      <c r="C980">
        <f>IF('INV&lt;10000'!$B980="","",'INV&lt;10000'!H980)</f>
        <v/>
      </c>
      <c r="D980">
        <f>IF('INV&lt;10000'!$B980="","",'INV&lt;10000'!I980)</f>
        <v/>
      </c>
      <c r="E980" s="18">
        <f>IF('INV&lt;10000'!$B980="","",'INV&lt;10000'!P980)</f>
        <v/>
      </c>
      <c r="F980" s="8">
        <f>IF('INV&lt;10000'!$B980="","",'INV&lt;10000'!Q980)</f>
        <v/>
      </c>
      <c r="G980" s="18">
        <f>IF('INV&lt;10000'!$B980="","",'INV&lt;10000'!S980)</f>
        <v/>
      </c>
      <c r="H980" s="8">
        <f>IF('INV&lt;10000'!$B980="","",'INV&lt;10000'!T980)</f>
        <v/>
      </c>
      <c r="I980" s="8">
        <f>IF('INV&lt;10000'!$B980="","",'INV&lt;10000'!X980)</f>
        <v/>
      </c>
      <c r="J980" s="8">
        <f>IF('INV&lt;10000'!$B980="","",'INV&lt;10000'!Y980)</f>
        <v/>
      </c>
    </row>
    <row r="981">
      <c r="A981">
        <f>IF('INV&lt;10000'!$B981="","",'INV&lt;10000'!B981)</f>
        <v/>
      </c>
      <c r="B981">
        <f>IF('INV&lt;10000'!$B981="","",'INV&lt;10000'!A981)</f>
        <v/>
      </c>
      <c r="C981">
        <f>IF('INV&lt;10000'!$B981="","",'INV&lt;10000'!H981)</f>
        <v/>
      </c>
      <c r="D981">
        <f>IF('INV&lt;10000'!$B981="","",'INV&lt;10000'!I981)</f>
        <v/>
      </c>
      <c r="E981" s="18">
        <f>IF('INV&lt;10000'!$B981="","",'INV&lt;10000'!P981)</f>
        <v/>
      </c>
      <c r="F981" s="8">
        <f>IF('INV&lt;10000'!$B981="","",'INV&lt;10000'!Q981)</f>
        <v/>
      </c>
      <c r="G981" s="18">
        <f>IF('INV&lt;10000'!$B981="","",'INV&lt;10000'!S981)</f>
        <v/>
      </c>
      <c r="H981" s="8">
        <f>IF('INV&lt;10000'!$B981="","",'INV&lt;10000'!T981)</f>
        <v/>
      </c>
      <c r="I981" s="8">
        <f>IF('INV&lt;10000'!$B981="","",'INV&lt;10000'!X981)</f>
        <v/>
      </c>
      <c r="J981" s="8">
        <f>IF('INV&lt;10000'!$B981="","",'INV&lt;10000'!Y981)</f>
        <v/>
      </c>
    </row>
    <row r="982">
      <c r="A982">
        <f>IF('INV&lt;10000'!$B982="","",'INV&lt;10000'!B982)</f>
        <v/>
      </c>
      <c r="B982">
        <f>IF('INV&lt;10000'!$B982="","",'INV&lt;10000'!A982)</f>
        <v/>
      </c>
      <c r="C982">
        <f>IF('INV&lt;10000'!$B982="","",'INV&lt;10000'!H982)</f>
        <v/>
      </c>
      <c r="D982">
        <f>IF('INV&lt;10000'!$B982="","",'INV&lt;10000'!I982)</f>
        <v/>
      </c>
      <c r="E982" s="18">
        <f>IF('INV&lt;10000'!$B982="","",'INV&lt;10000'!P982)</f>
        <v/>
      </c>
      <c r="F982" s="8">
        <f>IF('INV&lt;10000'!$B982="","",'INV&lt;10000'!Q982)</f>
        <v/>
      </c>
      <c r="G982" s="18">
        <f>IF('INV&lt;10000'!$B982="","",'INV&lt;10000'!S982)</f>
        <v/>
      </c>
      <c r="H982" s="8">
        <f>IF('INV&lt;10000'!$B982="","",'INV&lt;10000'!T982)</f>
        <v/>
      </c>
      <c r="I982" s="8">
        <f>IF('INV&lt;10000'!$B982="","",'INV&lt;10000'!X982)</f>
        <v/>
      </c>
      <c r="J982" s="8">
        <f>IF('INV&lt;10000'!$B982="","",'INV&lt;10000'!Y982)</f>
        <v/>
      </c>
    </row>
    <row r="983">
      <c r="A983">
        <f>IF('INV&lt;10000'!$B983="","",'INV&lt;10000'!B983)</f>
        <v/>
      </c>
      <c r="B983">
        <f>IF('INV&lt;10000'!$B983="","",'INV&lt;10000'!A983)</f>
        <v/>
      </c>
      <c r="C983">
        <f>IF('INV&lt;10000'!$B983="","",'INV&lt;10000'!H983)</f>
        <v/>
      </c>
      <c r="D983">
        <f>IF('INV&lt;10000'!$B983="","",'INV&lt;10000'!I983)</f>
        <v/>
      </c>
      <c r="E983" s="18">
        <f>IF('INV&lt;10000'!$B983="","",'INV&lt;10000'!P983)</f>
        <v/>
      </c>
      <c r="F983" s="8">
        <f>IF('INV&lt;10000'!$B983="","",'INV&lt;10000'!Q983)</f>
        <v/>
      </c>
      <c r="G983" s="18">
        <f>IF('INV&lt;10000'!$B983="","",'INV&lt;10000'!S983)</f>
        <v/>
      </c>
      <c r="H983" s="8">
        <f>IF('INV&lt;10000'!$B983="","",'INV&lt;10000'!T983)</f>
        <v/>
      </c>
      <c r="I983" s="8">
        <f>IF('INV&lt;10000'!$B983="","",'INV&lt;10000'!X983)</f>
        <v/>
      </c>
      <c r="J983" s="8">
        <f>IF('INV&lt;10000'!$B983="","",'INV&lt;10000'!Y983)</f>
        <v/>
      </c>
    </row>
    <row r="984">
      <c r="A984">
        <f>IF('INV&lt;10000'!$B984="","",'INV&lt;10000'!B984)</f>
        <v/>
      </c>
      <c r="B984">
        <f>IF('INV&lt;10000'!$B984="","",'INV&lt;10000'!A984)</f>
        <v/>
      </c>
      <c r="C984">
        <f>IF('INV&lt;10000'!$B984="","",'INV&lt;10000'!H984)</f>
        <v/>
      </c>
      <c r="D984">
        <f>IF('INV&lt;10000'!$B984="","",'INV&lt;10000'!I984)</f>
        <v/>
      </c>
      <c r="E984" s="18">
        <f>IF('INV&lt;10000'!$B984="","",'INV&lt;10000'!P984)</f>
        <v/>
      </c>
      <c r="F984" s="8">
        <f>IF('INV&lt;10000'!$B984="","",'INV&lt;10000'!Q984)</f>
        <v/>
      </c>
      <c r="G984" s="18">
        <f>IF('INV&lt;10000'!$B984="","",'INV&lt;10000'!S984)</f>
        <v/>
      </c>
      <c r="H984" s="8">
        <f>IF('INV&lt;10000'!$B984="","",'INV&lt;10000'!T984)</f>
        <v/>
      </c>
      <c r="I984" s="8">
        <f>IF('INV&lt;10000'!$B984="","",'INV&lt;10000'!X984)</f>
        <v/>
      </c>
      <c r="J984" s="8">
        <f>IF('INV&lt;10000'!$B984="","",'INV&lt;10000'!Y984)</f>
        <v/>
      </c>
    </row>
    <row r="985">
      <c r="A985">
        <f>IF('INV&lt;10000'!$B985="","",'INV&lt;10000'!B985)</f>
        <v/>
      </c>
      <c r="B985">
        <f>IF('INV&lt;10000'!$B985="","",'INV&lt;10000'!A985)</f>
        <v/>
      </c>
      <c r="C985">
        <f>IF('INV&lt;10000'!$B985="","",'INV&lt;10000'!H985)</f>
        <v/>
      </c>
      <c r="D985">
        <f>IF('INV&lt;10000'!$B985="","",'INV&lt;10000'!I985)</f>
        <v/>
      </c>
      <c r="E985" s="18">
        <f>IF('INV&lt;10000'!$B985="","",'INV&lt;10000'!P985)</f>
        <v/>
      </c>
      <c r="F985" s="8">
        <f>IF('INV&lt;10000'!$B985="","",'INV&lt;10000'!Q985)</f>
        <v/>
      </c>
      <c r="G985" s="18">
        <f>IF('INV&lt;10000'!$B985="","",'INV&lt;10000'!S985)</f>
        <v/>
      </c>
      <c r="H985" s="8">
        <f>IF('INV&lt;10000'!$B985="","",'INV&lt;10000'!T985)</f>
        <v/>
      </c>
      <c r="I985" s="8">
        <f>IF('INV&lt;10000'!$B985="","",'INV&lt;10000'!X985)</f>
        <v/>
      </c>
      <c r="J985" s="8">
        <f>IF('INV&lt;10000'!$B985="","",'INV&lt;10000'!Y985)</f>
        <v/>
      </c>
    </row>
    <row r="986">
      <c r="A986">
        <f>IF('INV&lt;10000'!$B986="","",'INV&lt;10000'!B986)</f>
        <v/>
      </c>
      <c r="B986">
        <f>IF('INV&lt;10000'!$B986="","",'INV&lt;10000'!A986)</f>
        <v/>
      </c>
      <c r="C986">
        <f>IF('INV&lt;10000'!$B986="","",'INV&lt;10000'!H986)</f>
        <v/>
      </c>
      <c r="D986">
        <f>IF('INV&lt;10000'!$B986="","",'INV&lt;10000'!I986)</f>
        <v/>
      </c>
      <c r="E986" s="18">
        <f>IF('INV&lt;10000'!$B986="","",'INV&lt;10000'!P986)</f>
        <v/>
      </c>
      <c r="F986" s="8">
        <f>IF('INV&lt;10000'!$B986="","",'INV&lt;10000'!Q986)</f>
        <v/>
      </c>
      <c r="G986" s="18">
        <f>IF('INV&lt;10000'!$B986="","",'INV&lt;10000'!S986)</f>
        <v/>
      </c>
      <c r="H986" s="8">
        <f>IF('INV&lt;10000'!$B986="","",'INV&lt;10000'!T986)</f>
        <v/>
      </c>
      <c r="I986" s="8">
        <f>IF('INV&lt;10000'!$B986="","",'INV&lt;10000'!X986)</f>
        <v/>
      </c>
      <c r="J986" s="8">
        <f>IF('INV&lt;10000'!$B986="","",'INV&lt;10000'!Y986)</f>
        <v/>
      </c>
    </row>
    <row r="987">
      <c r="A987">
        <f>IF('INV&lt;10000'!$B987="","",'INV&lt;10000'!B987)</f>
        <v/>
      </c>
      <c r="B987">
        <f>IF('INV&lt;10000'!$B987="","",'INV&lt;10000'!A987)</f>
        <v/>
      </c>
      <c r="C987">
        <f>IF('INV&lt;10000'!$B987="","",'INV&lt;10000'!H987)</f>
        <v/>
      </c>
      <c r="D987">
        <f>IF('INV&lt;10000'!$B987="","",'INV&lt;10000'!I987)</f>
        <v/>
      </c>
      <c r="E987" s="18">
        <f>IF('INV&lt;10000'!$B987="","",'INV&lt;10000'!P987)</f>
        <v/>
      </c>
      <c r="F987" s="8">
        <f>IF('INV&lt;10000'!$B987="","",'INV&lt;10000'!Q987)</f>
        <v/>
      </c>
      <c r="G987" s="18">
        <f>IF('INV&lt;10000'!$B987="","",'INV&lt;10000'!S987)</f>
        <v/>
      </c>
      <c r="H987" s="8">
        <f>IF('INV&lt;10000'!$B987="","",'INV&lt;10000'!T987)</f>
        <v/>
      </c>
      <c r="I987" s="8">
        <f>IF('INV&lt;10000'!$B987="","",'INV&lt;10000'!X987)</f>
        <v/>
      </c>
      <c r="J987" s="8">
        <f>IF('INV&lt;10000'!$B987="","",'INV&lt;10000'!Y987)</f>
        <v/>
      </c>
    </row>
    <row r="988">
      <c r="A988">
        <f>IF('INV&lt;10000'!$B988="","",'INV&lt;10000'!B988)</f>
        <v/>
      </c>
      <c r="B988">
        <f>IF('INV&lt;10000'!$B988="","",'INV&lt;10000'!A988)</f>
        <v/>
      </c>
      <c r="C988">
        <f>IF('INV&lt;10000'!$B988="","",'INV&lt;10000'!H988)</f>
        <v/>
      </c>
      <c r="D988">
        <f>IF('INV&lt;10000'!$B988="","",'INV&lt;10000'!I988)</f>
        <v/>
      </c>
      <c r="E988" s="18">
        <f>IF('INV&lt;10000'!$B988="","",'INV&lt;10000'!P988)</f>
        <v/>
      </c>
      <c r="F988" s="8">
        <f>IF('INV&lt;10000'!$B988="","",'INV&lt;10000'!Q988)</f>
        <v/>
      </c>
      <c r="G988" s="18">
        <f>IF('INV&lt;10000'!$B988="","",'INV&lt;10000'!S988)</f>
        <v/>
      </c>
      <c r="H988" s="8">
        <f>IF('INV&lt;10000'!$B988="","",'INV&lt;10000'!T988)</f>
        <v/>
      </c>
      <c r="I988" s="8">
        <f>IF('INV&lt;10000'!$B988="","",'INV&lt;10000'!X988)</f>
        <v/>
      </c>
      <c r="J988" s="8">
        <f>IF('INV&lt;10000'!$B988="","",'INV&lt;10000'!Y988)</f>
        <v/>
      </c>
    </row>
    <row r="989">
      <c r="A989">
        <f>IF('INV&lt;10000'!$B989="","",'INV&lt;10000'!B989)</f>
        <v/>
      </c>
      <c r="B989">
        <f>IF('INV&lt;10000'!$B989="","",'INV&lt;10000'!A989)</f>
        <v/>
      </c>
      <c r="C989">
        <f>IF('INV&lt;10000'!$B989="","",'INV&lt;10000'!H989)</f>
        <v/>
      </c>
      <c r="D989">
        <f>IF('INV&lt;10000'!$B989="","",'INV&lt;10000'!I989)</f>
        <v/>
      </c>
      <c r="E989" s="18">
        <f>IF('INV&lt;10000'!$B989="","",'INV&lt;10000'!P989)</f>
        <v/>
      </c>
      <c r="F989" s="8">
        <f>IF('INV&lt;10000'!$B989="","",'INV&lt;10000'!Q989)</f>
        <v/>
      </c>
      <c r="G989" s="18">
        <f>IF('INV&lt;10000'!$B989="","",'INV&lt;10000'!S989)</f>
        <v/>
      </c>
      <c r="H989" s="8">
        <f>IF('INV&lt;10000'!$B989="","",'INV&lt;10000'!T989)</f>
        <v/>
      </c>
      <c r="I989" s="8">
        <f>IF('INV&lt;10000'!$B989="","",'INV&lt;10000'!X989)</f>
        <v/>
      </c>
      <c r="J989" s="8">
        <f>IF('INV&lt;10000'!$B989="","",'INV&lt;10000'!Y989)</f>
        <v/>
      </c>
    </row>
    <row r="990">
      <c r="A990">
        <f>IF('INV&lt;10000'!$B990="","",'INV&lt;10000'!B990)</f>
        <v/>
      </c>
      <c r="B990">
        <f>IF('INV&lt;10000'!$B990="","",'INV&lt;10000'!A990)</f>
        <v/>
      </c>
      <c r="C990">
        <f>IF('INV&lt;10000'!$B990="","",'INV&lt;10000'!H990)</f>
        <v/>
      </c>
      <c r="D990">
        <f>IF('INV&lt;10000'!$B990="","",'INV&lt;10000'!I990)</f>
        <v/>
      </c>
      <c r="E990" s="18">
        <f>IF('INV&lt;10000'!$B990="","",'INV&lt;10000'!P990)</f>
        <v/>
      </c>
      <c r="F990" s="8">
        <f>IF('INV&lt;10000'!$B990="","",'INV&lt;10000'!Q990)</f>
        <v/>
      </c>
      <c r="G990" s="18">
        <f>IF('INV&lt;10000'!$B990="","",'INV&lt;10000'!S990)</f>
        <v/>
      </c>
      <c r="H990" s="8">
        <f>IF('INV&lt;10000'!$B990="","",'INV&lt;10000'!T990)</f>
        <v/>
      </c>
      <c r="I990" s="8">
        <f>IF('INV&lt;10000'!$B990="","",'INV&lt;10000'!X990)</f>
        <v/>
      </c>
      <c r="J990" s="8">
        <f>IF('INV&lt;10000'!$B990="","",'INV&lt;10000'!Y990)</f>
        <v/>
      </c>
    </row>
    <row r="991">
      <c r="A991">
        <f>IF('INV&lt;10000'!$B991="","",'INV&lt;10000'!B991)</f>
        <v/>
      </c>
      <c r="B991">
        <f>IF('INV&lt;10000'!$B991="","",'INV&lt;10000'!A991)</f>
        <v/>
      </c>
      <c r="C991">
        <f>IF('INV&lt;10000'!$B991="","",'INV&lt;10000'!H991)</f>
        <v/>
      </c>
      <c r="D991">
        <f>IF('INV&lt;10000'!$B991="","",'INV&lt;10000'!I991)</f>
        <v/>
      </c>
      <c r="E991" s="18">
        <f>IF('INV&lt;10000'!$B991="","",'INV&lt;10000'!P991)</f>
        <v/>
      </c>
      <c r="F991" s="8">
        <f>IF('INV&lt;10000'!$B991="","",'INV&lt;10000'!Q991)</f>
        <v/>
      </c>
      <c r="G991" s="18">
        <f>IF('INV&lt;10000'!$B991="","",'INV&lt;10000'!S991)</f>
        <v/>
      </c>
      <c r="H991" s="8">
        <f>IF('INV&lt;10000'!$B991="","",'INV&lt;10000'!T991)</f>
        <v/>
      </c>
      <c r="I991" s="8">
        <f>IF('INV&lt;10000'!$B991="","",'INV&lt;10000'!X991)</f>
        <v/>
      </c>
      <c r="J991" s="8">
        <f>IF('INV&lt;10000'!$B991="","",'INV&lt;10000'!Y991)</f>
        <v/>
      </c>
    </row>
    <row r="992">
      <c r="A992">
        <f>IF('INV&lt;10000'!$B992="","",'INV&lt;10000'!B992)</f>
        <v/>
      </c>
      <c r="B992">
        <f>IF('INV&lt;10000'!$B992="","",'INV&lt;10000'!A992)</f>
        <v/>
      </c>
      <c r="C992">
        <f>IF('INV&lt;10000'!$B992="","",'INV&lt;10000'!H992)</f>
        <v/>
      </c>
      <c r="D992">
        <f>IF('INV&lt;10000'!$B992="","",'INV&lt;10000'!I992)</f>
        <v/>
      </c>
      <c r="E992" s="18">
        <f>IF('INV&lt;10000'!$B992="","",'INV&lt;10000'!P992)</f>
        <v/>
      </c>
      <c r="F992" s="8">
        <f>IF('INV&lt;10000'!$B992="","",'INV&lt;10000'!Q992)</f>
        <v/>
      </c>
      <c r="G992" s="18">
        <f>IF('INV&lt;10000'!$B992="","",'INV&lt;10000'!S992)</f>
        <v/>
      </c>
      <c r="H992" s="8">
        <f>IF('INV&lt;10000'!$B992="","",'INV&lt;10000'!T992)</f>
        <v/>
      </c>
      <c r="I992" s="8">
        <f>IF('INV&lt;10000'!$B992="","",'INV&lt;10000'!X992)</f>
        <v/>
      </c>
      <c r="J992" s="8">
        <f>IF('INV&lt;10000'!$B992="","",'INV&lt;10000'!Y992)</f>
        <v/>
      </c>
    </row>
    <row r="993">
      <c r="A993">
        <f>IF('INV&lt;10000'!$B993="","",'INV&lt;10000'!B993)</f>
        <v/>
      </c>
      <c r="B993">
        <f>IF('INV&lt;10000'!$B993="","",'INV&lt;10000'!A993)</f>
        <v/>
      </c>
      <c r="C993">
        <f>IF('INV&lt;10000'!$B993="","",'INV&lt;10000'!H993)</f>
        <v/>
      </c>
      <c r="D993">
        <f>IF('INV&lt;10000'!$B993="","",'INV&lt;10000'!I993)</f>
        <v/>
      </c>
      <c r="E993" s="18">
        <f>IF('INV&lt;10000'!$B993="","",'INV&lt;10000'!P993)</f>
        <v/>
      </c>
      <c r="F993" s="8">
        <f>IF('INV&lt;10000'!$B993="","",'INV&lt;10000'!Q993)</f>
        <v/>
      </c>
      <c r="G993" s="18">
        <f>IF('INV&lt;10000'!$B993="","",'INV&lt;10000'!S993)</f>
        <v/>
      </c>
      <c r="H993" s="8">
        <f>IF('INV&lt;10000'!$B993="","",'INV&lt;10000'!T993)</f>
        <v/>
      </c>
      <c r="I993" s="8">
        <f>IF('INV&lt;10000'!$B993="","",'INV&lt;10000'!X993)</f>
        <v/>
      </c>
      <c r="J993" s="8">
        <f>IF('INV&lt;10000'!$B993="","",'INV&lt;10000'!Y993)</f>
        <v/>
      </c>
    </row>
    <row r="994">
      <c r="A994">
        <f>IF('INV&lt;10000'!$B994="","",'INV&lt;10000'!B994)</f>
        <v/>
      </c>
      <c r="B994">
        <f>IF('INV&lt;10000'!$B994="","",'INV&lt;10000'!A994)</f>
        <v/>
      </c>
      <c r="C994">
        <f>IF('INV&lt;10000'!$B994="","",'INV&lt;10000'!H994)</f>
        <v/>
      </c>
      <c r="D994">
        <f>IF('INV&lt;10000'!$B994="","",'INV&lt;10000'!I994)</f>
        <v/>
      </c>
      <c r="E994" s="18">
        <f>IF('INV&lt;10000'!$B994="","",'INV&lt;10000'!P994)</f>
        <v/>
      </c>
      <c r="F994" s="8">
        <f>IF('INV&lt;10000'!$B994="","",'INV&lt;10000'!Q994)</f>
        <v/>
      </c>
      <c r="G994" s="18">
        <f>IF('INV&lt;10000'!$B994="","",'INV&lt;10000'!S994)</f>
        <v/>
      </c>
      <c r="H994" s="8">
        <f>IF('INV&lt;10000'!$B994="","",'INV&lt;10000'!T994)</f>
        <v/>
      </c>
      <c r="I994" s="8">
        <f>IF('INV&lt;10000'!$B994="","",'INV&lt;10000'!X994)</f>
        <v/>
      </c>
      <c r="J994" s="8">
        <f>IF('INV&lt;10000'!$B994="","",'INV&lt;10000'!Y994)</f>
        <v/>
      </c>
    </row>
    <row r="995">
      <c r="A995">
        <f>IF('INV&lt;10000'!$B995="","",'INV&lt;10000'!B995)</f>
        <v/>
      </c>
      <c r="B995">
        <f>IF('INV&lt;10000'!$B995="","",'INV&lt;10000'!A995)</f>
        <v/>
      </c>
      <c r="C995">
        <f>IF('INV&lt;10000'!$B995="","",'INV&lt;10000'!H995)</f>
        <v/>
      </c>
      <c r="D995">
        <f>IF('INV&lt;10000'!$B995="","",'INV&lt;10000'!I995)</f>
        <v/>
      </c>
      <c r="E995" s="18">
        <f>IF('INV&lt;10000'!$B995="","",'INV&lt;10000'!P995)</f>
        <v/>
      </c>
      <c r="F995" s="8">
        <f>IF('INV&lt;10000'!$B995="","",'INV&lt;10000'!Q995)</f>
        <v/>
      </c>
      <c r="G995" s="18">
        <f>IF('INV&lt;10000'!$B995="","",'INV&lt;10000'!S995)</f>
        <v/>
      </c>
      <c r="H995" s="8">
        <f>IF('INV&lt;10000'!$B995="","",'INV&lt;10000'!T995)</f>
        <v/>
      </c>
      <c r="I995" s="8">
        <f>IF('INV&lt;10000'!$B995="","",'INV&lt;10000'!X995)</f>
        <v/>
      </c>
      <c r="J995" s="8">
        <f>IF('INV&lt;10000'!$B995="","",'INV&lt;10000'!Y995)</f>
        <v/>
      </c>
    </row>
    <row r="996">
      <c r="A996">
        <f>IF('INV&lt;10000'!$B996="","",'INV&lt;10000'!B996)</f>
        <v/>
      </c>
      <c r="B996">
        <f>IF('INV&lt;10000'!$B996="","",'INV&lt;10000'!A996)</f>
        <v/>
      </c>
      <c r="C996">
        <f>IF('INV&lt;10000'!$B996="","",'INV&lt;10000'!H996)</f>
        <v/>
      </c>
      <c r="D996">
        <f>IF('INV&lt;10000'!$B996="","",'INV&lt;10000'!I996)</f>
        <v/>
      </c>
      <c r="E996" s="18">
        <f>IF('INV&lt;10000'!$B996="","",'INV&lt;10000'!P996)</f>
        <v/>
      </c>
      <c r="F996" s="8">
        <f>IF('INV&lt;10000'!$B996="","",'INV&lt;10000'!Q996)</f>
        <v/>
      </c>
      <c r="G996" s="18">
        <f>IF('INV&lt;10000'!$B996="","",'INV&lt;10000'!S996)</f>
        <v/>
      </c>
      <c r="H996" s="8">
        <f>IF('INV&lt;10000'!$B996="","",'INV&lt;10000'!T996)</f>
        <v/>
      </c>
      <c r="I996" s="8">
        <f>IF('INV&lt;10000'!$B996="","",'INV&lt;10000'!X996)</f>
        <v/>
      </c>
      <c r="J996" s="8">
        <f>IF('INV&lt;10000'!$B996="","",'INV&lt;10000'!Y996)</f>
        <v/>
      </c>
    </row>
    <row r="997">
      <c r="A997">
        <f>IF('INV&lt;10000'!$B997="","",'INV&lt;10000'!B997)</f>
        <v/>
      </c>
      <c r="B997">
        <f>IF('INV&lt;10000'!$B997="","",'INV&lt;10000'!A997)</f>
        <v/>
      </c>
      <c r="C997">
        <f>IF('INV&lt;10000'!$B997="","",'INV&lt;10000'!H997)</f>
        <v/>
      </c>
      <c r="D997">
        <f>IF('INV&lt;10000'!$B997="","",'INV&lt;10000'!I997)</f>
        <v/>
      </c>
      <c r="E997" s="18">
        <f>IF('INV&lt;10000'!$B997="","",'INV&lt;10000'!P997)</f>
        <v/>
      </c>
      <c r="F997" s="8">
        <f>IF('INV&lt;10000'!$B997="","",'INV&lt;10000'!Q997)</f>
        <v/>
      </c>
      <c r="G997" s="18">
        <f>IF('INV&lt;10000'!$B997="","",'INV&lt;10000'!S997)</f>
        <v/>
      </c>
      <c r="H997" s="8">
        <f>IF('INV&lt;10000'!$B997="","",'INV&lt;10000'!T997)</f>
        <v/>
      </c>
      <c r="I997" s="8">
        <f>IF('INV&lt;10000'!$B997="","",'INV&lt;10000'!X997)</f>
        <v/>
      </c>
      <c r="J997" s="8">
        <f>IF('INV&lt;10000'!$B997="","",'INV&lt;10000'!Y997)</f>
        <v/>
      </c>
    </row>
    <row r="998">
      <c r="A998">
        <f>IF('INV&lt;10000'!$B998="","",'INV&lt;10000'!B998)</f>
        <v/>
      </c>
      <c r="B998">
        <f>IF('INV&lt;10000'!$B998="","",'INV&lt;10000'!A998)</f>
        <v/>
      </c>
      <c r="C998">
        <f>IF('INV&lt;10000'!$B998="","",'INV&lt;10000'!H998)</f>
        <v/>
      </c>
      <c r="D998">
        <f>IF('INV&lt;10000'!$B998="","",'INV&lt;10000'!I998)</f>
        <v/>
      </c>
      <c r="E998" s="18">
        <f>IF('INV&lt;10000'!$B998="","",'INV&lt;10000'!P998)</f>
        <v/>
      </c>
      <c r="F998" s="8">
        <f>IF('INV&lt;10000'!$B998="","",'INV&lt;10000'!Q998)</f>
        <v/>
      </c>
      <c r="G998" s="18">
        <f>IF('INV&lt;10000'!$B998="","",'INV&lt;10000'!S998)</f>
        <v/>
      </c>
      <c r="H998" s="8">
        <f>IF('INV&lt;10000'!$B998="","",'INV&lt;10000'!T998)</f>
        <v/>
      </c>
      <c r="I998" s="8">
        <f>IF('INV&lt;10000'!$B998="","",'INV&lt;10000'!X998)</f>
        <v/>
      </c>
      <c r="J998" s="8">
        <f>IF('INV&lt;10000'!$B998="","",'INV&lt;10000'!Y998)</f>
        <v/>
      </c>
    </row>
    <row r="999">
      <c r="A999">
        <f>IF('INV&lt;10000'!$B999="","",'INV&lt;10000'!B999)</f>
        <v/>
      </c>
      <c r="B999">
        <f>IF('INV&lt;10000'!$B999="","",'INV&lt;10000'!A999)</f>
        <v/>
      </c>
      <c r="C999">
        <f>IF('INV&lt;10000'!$B999="","",'INV&lt;10000'!H999)</f>
        <v/>
      </c>
      <c r="D999">
        <f>IF('INV&lt;10000'!$B999="","",'INV&lt;10000'!I999)</f>
        <v/>
      </c>
      <c r="E999" s="18">
        <f>IF('INV&lt;10000'!$B999="","",'INV&lt;10000'!P999)</f>
        <v/>
      </c>
      <c r="F999" s="8">
        <f>IF('INV&lt;10000'!$B999="","",'INV&lt;10000'!Q999)</f>
        <v/>
      </c>
      <c r="G999" s="18">
        <f>IF('INV&lt;10000'!$B999="","",'INV&lt;10000'!S999)</f>
        <v/>
      </c>
      <c r="H999" s="8">
        <f>IF('INV&lt;10000'!$B999="","",'INV&lt;10000'!T999)</f>
        <v/>
      </c>
      <c r="I999" s="8">
        <f>IF('INV&lt;10000'!$B999="","",'INV&lt;10000'!X999)</f>
        <v/>
      </c>
      <c r="J999" s="8">
        <f>IF('INV&lt;10000'!$B999="","",'INV&lt;10000'!Y999)</f>
        <v/>
      </c>
    </row>
    <row r="1000">
      <c r="A1000">
        <f>IF('INV&lt;10000'!$B1000="","",'INV&lt;10000'!B1000)</f>
        <v/>
      </c>
      <c r="B1000">
        <f>IF('INV&lt;10000'!$B1000="","",'INV&lt;10000'!A1000)</f>
        <v/>
      </c>
      <c r="C1000">
        <f>IF('INV&lt;10000'!$B1000="","",'INV&lt;10000'!H1000)</f>
        <v/>
      </c>
      <c r="D1000">
        <f>IF('INV&lt;10000'!$B1000="","",'INV&lt;10000'!I1000)</f>
        <v/>
      </c>
      <c r="E1000" s="18">
        <f>IF('INV&lt;10000'!$B1000="","",'INV&lt;10000'!P1000)</f>
        <v/>
      </c>
      <c r="F1000" s="8">
        <f>IF('INV&lt;10000'!$B1000="","",'INV&lt;10000'!Q1000)</f>
        <v/>
      </c>
      <c r="G1000" s="18">
        <f>IF('INV&lt;10000'!$B1000="","",'INV&lt;10000'!S1000)</f>
        <v/>
      </c>
      <c r="H1000" s="8">
        <f>IF('INV&lt;10000'!$B1000="","",'INV&lt;10000'!T1000)</f>
        <v/>
      </c>
      <c r="I1000" s="8">
        <f>IF('INV&lt;10000'!$B1000="","",'INV&lt;10000'!X1000)</f>
        <v/>
      </c>
      <c r="J1000" s="8">
        <f>IF('INV&lt;10000'!$B1000="","",'INV&lt;10000'!Y1000)</f>
        <v/>
      </c>
    </row>
    <row r="1001">
      <c r="A1001">
        <f>IF('INV&lt;10000'!$B1001="","",'INV&lt;10000'!B1001)</f>
        <v/>
      </c>
      <c r="B1001">
        <f>IF('INV&lt;10000'!$B1001="","",'INV&lt;10000'!A1001)</f>
        <v/>
      </c>
      <c r="C1001">
        <f>IF('INV&lt;10000'!$B1001="","",'INV&lt;10000'!H1001)</f>
        <v/>
      </c>
      <c r="D1001">
        <f>IF('INV&lt;10000'!$B1001="","",'INV&lt;10000'!I1001)</f>
        <v/>
      </c>
      <c r="E1001" s="18">
        <f>IF('INV&lt;10000'!$B1001="","",'INV&lt;10000'!P1001)</f>
        <v/>
      </c>
      <c r="F1001" s="8">
        <f>IF('INV&lt;10000'!$B1001="","",'INV&lt;10000'!Q1001)</f>
        <v/>
      </c>
      <c r="G1001" s="18">
        <f>IF('INV&lt;10000'!$B1001="","",'INV&lt;10000'!S1001)</f>
        <v/>
      </c>
      <c r="H1001" s="8">
        <f>IF('INV&lt;10000'!$B1001="","",'INV&lt;10000'!T1001)</f>
        <v/>
      </c>
      <c r="I1001" s="8">
        <f>IF('INV&lt;10000'!$B1001="","",'INV&lt;10000'!X1001)</f>
        <v/>
      </c>
      <c r="J1001" s="8">
        <f>IF('INV&lt;10000'!$B1001="","",'INV&lt;10000'!Y1001)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0" t="inlineStr">
        <is>
          <t>Order #</t>
        </is>
      </c>
      <c r="B1" s="10" t="inlineStr">
        <is>
          <t>INVOICE</t>
        </is>
      </c>
      <c r="C1" s="10" t="inlineStr">
        <is>
          <t>Card</t>
        </is>
      </c>
      <c r="D1" s="10" t="inlineStr">
        <is>
          <t>Name</t>
        </is>
      </c>
      <c r="E1" s="10" t="inlineStr">
        <is>
          <t>نسبة المستورد</t>
        </is>
      </c>
      <c r="F1" s="10" t="inlineStr">
        <is>
          <t>قيمة المستورد</t>
        </is>
      </c>
      <c r="G1" s="10" t="inlineStr">
        <is>
          <t>نسبة المحلي</t>
        </is>
      </c>
      <c r="H1" s="10" t="inlineStr">
        <is>
          <t>قيمة المحلي</t>
        </is>
      </c>
      <c r="I1" s="10" t="inlineStr">
        <is>
          <t>الإجمالي الكلي</t>
        </is>
      </c>
      <c r="J1" s="10" t="inlineStr">
        <is>
          <t>الصافي</t>
        </is>
      </c>
    </row>
    <row r="2">
      <c r="A2">
        <f>IF('Inv&gt;10000'!$B2="","",'Inv&gt;10000'!B2)</f>
        <v/>
      </c>
      <c r="B2">
        <f>IF('Inv&gt;10000'!$B2="","",'Inv&gt;10000'!A2)</f>
        <v/>
      </c>
      <c r="C2">
        <f>IF('Inv&gt;10000'!$B2="","",'Inv&gt;10000'!H2)</f>
        <v/>
      </c>
      <c r="D2">
        <f>IF('Inv&gt;10000'!$B2="","",'Inv&gt;10000'!I2)</f>
        <v/>
      </c>
      <c r="E2" s="18">
        <f>IF('Inv&gt;10000'!$B2="","",'Inv&gt;10000'!P2)</f>
        <v/>
      </c>
      <c r="F2" s="8">
        <f>IF('Inv&gt;10000'!$B2="","",'Inv&gt;10000'!Q2)</f>
        <v/>
      </c>
      <c r="G2" s="18">
        <f>IF('Inv&gt;10000'!$B2="","",'Inv&gt;10000'!S2)</f>
        <v/>
      </c>
      <c r="H2" s="8">
        <f>IF('Inv&gt;10000'!$B2="","",'Inv&gt;10000'!T2)</f>
        <v/>
      </c>
      <c r="I2" s="8">
        <f>IF('Inv&gt;10000'!$B2="","",'Inv&gt;10000'!X2)</f>
        <v/>
      </c>
      <c r="J2" s="8">
        <f>IF('Inv&gt;10000'!$B2="","",'Inv&gt;10000'!Y2)</f>
        <v/>
      </c>
    </row>
    <row r="3">
      <c r="A3">
        <f>IF('Inv&gt;10000'!$B3="","",'Inv&gt;10000'!B3)</f>
        <v/>
      </c>
      <c r="B3">
        <f>IF('Inv&gt;10000'!$B3="","",'Inv&gt;10000'!A3)</f>
        <v/>
      </c>
      <c r="C3">
        <f>IF('Inv&gt;10000'!$B3="","",'Inv&gt;10000'!H3)</f>
        <v/>
      </c>
      <c r="D3">
        <f>IF('Inv&gt;10000'!$B3="","",'Inv&gt;10000'!I3)</f>
        <v/>
      </c>
      <c r="E3" s="18">
        <f>IF('Inv&gt;10000'!$B3="","",'Inv&gt;10000'!P3)</f>
        <v/>
      </c>
      <c r="F3" s="8">
        <f>IF('Inv&gt;10000'!$B3="","",'Inv&gt;10000'!Q3)</f>
        <v/>
      </c>
      <c r="G3" s="18">
        <f>IF('Inv&gt;10000'!$B3="","",'Inv&gt;10000'!S3)</f>
        <v/>
      </c>
      <c r="H3" s="8">
        <f>IF('Inv&gt;10000'!$B3="","",'Inv&gt;10000'!T3)</f>
        <v/>
      </c>
      <c r="I3" s="8">
        <f>IF('Inv&gt;10000'!$B3="","",'Inv&gt;10000'!X3)</f>
        <v/>
      </c>
      <c r="J3" s="8">
        <f>IF('Inv&gt;10000'!$B3="","",'Inv&gt;10000'!Y3)</f>
        <v/>
      </c>
    </row>
    <row r="4">
      <c r="A4">
        <f>IF('Inv&gt;10000'!$B4="","",'Inv&gt;10000'!B4)</f>
        <v/>
      </c>
      <c r="B4">
        <f>IF('Inv&gt;10000'!$B4="","",'Inv&gt;10000'!A4)</f>
        <v/>
      </c>
      <c r="C4">
        <f>IF('Inv&gt;10000'!$B4="","",'Inv&gt;10000'!H4)</f>
        <v/>
      </c>
      <c r="D4">
        <f>IF('Inv&gt;10000'!$B4="","",'Inv&gt;10000'!I4)</f>
        <v/>
      </c>
      <c r="E4" s="18">
        <f>IF('Inv&gt;10000'!$B4="","",'Inv&gt;10000'!P4)</f>
        <v/>
      </c>
      <c r="F4" s="8">
        <f>IF('Inv&gt;10000'!$B4="","",'Inv&gt;10000'!Q4)</f>
        <v/>
      </c>
      <c r="G4" s="18">
        <f>IF('Inv&gt;10000'!$B4="","",'Inv&gt;10000'!S4)</f>
        <v/>
      </c>
      <c r="H4" s="8">
        <f>IF('Inv&gt;10000'!$B4="","",'Inv&gt;10000'!T4)</f>
        <v/>
      </c>
      <c r="I4" s="8">
        <f>IF('Inv&gt;10000'!$B4="","",'Inv&gt;10000'!X4)</f>
        <v/>
      </c>
      <c r="J4" s="8">
        <f>IF('Inv&gt;10000'!$B4="","",'Inv&gt;10000'!Y4)</f>
        <v/>
      </c>
    </row>
    <row r="5">
      <c r="A5">
        <f>IF('Inv&gt;10000'!$B5="","",'Inv&gt;10000'!B5)</f>
        <v/>
      </c>
      <c r="B5">
        <f>IF('Inv&gt;10000'!$B5="","",'Inv&gt;10000'!A5)</f>
        <v/>
      </c>
      <c r="C5">
        <f>IF('Inv&gt;10000'!$B5="","",'Inv&gt;10000'!H5)</f>
        <v/>
      </c>
      <c r="D5">
        <f>IF('Inv&gt;10000'!$B5="","",'Inv&gt;10000'!I5)</f>
        <v/>
      </c>
      <c r="E5" s="18">
        <f>IF('Inv&gt;10000'!$B5="","",'Inv&gt;10000'!P5)</f>
        <v/>
      </c>
      <c r="F5" s="8">
        <f>IF('Inv&gt;10000'!$B5="","",'Inv&gt;10000'!Q5)</f>
        <v/>
      </c>
      <c r="G5" s="18">
        <f>IF('Inv&gt;10000'!$B5="","",'Inv&gt;10000'!S5)</f>
        <v/>
      </c>
      <c r="H5" s="8">
        <f>IF('Inv&gt;10000'!$B5="","",'Inv&gt;10000'!T5)</f>
        <v/>
      </c>
      <c r="I5" s="8">
        <f>IF('Inv&gt;10000'!$B5="","",'Inv&gt;10000'!X5)</f>
        <v/>
      </c>
      <c r="J5" s="8">
        <f>IF('Inv&gt;10000'!$B5="","",'Inv&gt;10000'!Y5)</f>
        <v/>
      </c>
    </row>
    <row r="6">
      <c r="A6">
        <f>IF('Inv&gt;10000'!$B6="","",'Inv&gt;10000'!B6)</f>
        <v/>
      </c>
      <c r="B6">
        <f>IF('Inv&gt;10000'!$B6="","",'Inv&gt;10000'!A6)</f>
        <v/>
      </c>
      <c r="C6">
        <f>IF('Inv&gt;10000'!$B6="","",'Inv&gt;10000'!H6)</f>
        <v/>
      </c>
      <c r="D6">
        <f>IF('Inv&gt;10000'!$B6="","",'Inv&gt;10000'!I6)</f>
        <v/>
      </c>
      <c r="E6" s="18">
        <f>IF('Inv&gt;10000'!$B6="","",'Inv&gt;10000'!P6)</f>
        <v/>
      </c>
      <c r="F6" s="8">
        <f>IF('Inv&gt;10000'!$B6="","",'Inv&gt;10000'!Q6)</f>
        <v/>
      </c>
      <c r="G6" s="18">
        <f>IF('Inv&gt;10000'!$B6="","",'Inv&gt;10000'!S6)</f>
        <v/>
      </c>
      <c r="H6" s="8">
        <f>IF('Inv&gt;10000'!$B6="","",'Inv&gt;10000'!T6)</f>
        <v/>
      </c>
      <c r="I6" s="8">
        <f>IF('Inv&gt;10000'!$B6="","",'Inv&gt;10000'!X6)</f>
        <v/>
      </c>
      <c r="J6" s="8">
        <f>IF('Inv&gt;10000'!$B6="","",'Inv&gt;10000'!Y6)</f>
        <v/>
      </c>
    </row>
    <row r="7">
      <c r="A7">
        <f>IF('Inv&gt;10000'!$B7="","",'Inv&gt;10000'!B7)</f>
        <v/>
      </c>
      <c r="B7">
        <f>IF('Inv&gt;10000'!$B7="","",'Inv&gt;10000'!A7)</f>
        <v/>
      </c>
      <c r="C7">
        <f>IF('Inv&gt;10000'!$B7="","",'Inv&gt;10000'!H7)</f>
        <v/>
      </c>
      <c r="D7">
        <f>IF('Inv&gt;10000'!$B7="","",'Inv&gt;10000'!I7)</f>
        <v/>
      </c>
      <c r="E7" s="18">
        <f>IF('Inv&gt;10000'!$B7="","",'Inv&gt;10000'!P7)</f>
        <v/>
      </c>
      <c r="F7" s="8">
        <f>IF('Inv&gt;10000'!$B7="","",'Inv&gt;10000'!Q7)</f>
        <v/>
      </c>
      <c r="G7" s="18">
        <f>IF('Inv&gt;10000'!$B7="","",'Inv&gt;10000'!S7)</f>
        <v/>
      </c>
      <c r="H7" s="8">
        <f>IF('Inv&gt;10000'!$B7="","",'Inv&gt;10000'!T7)</f>
        <v/>
      </c>
      <c r="I7" s="8">
        <f>IF('Inv&gt;10000'!$B7="","",'Inv&gt;10000'!X7)</f>
        <v/>
      </c>
      <c r="J7" s="8">
        <f>IF('Inv&gt;10000'!$B7="","",'Inv&gt;10000'!Y7)</f>
        <v/>
      </c>
    </row>
    <row r="8">
      <c r="A8">
        <f>IF('Inv&gt;10000'!$B8="","",'Inv&gt;10000'!B8)</f>
        <v/>
      </c>
      <c r="B8">
        <f>IF('Inv&gt;10000'!$B8="","",'Inv&gt;10000'!A8)</f>
        <v/>
      </c>
      <c r="C8">
        <f>IF('Inv&gt;10000'!$B8="","",'Inv&gt;10000'!H8)</f>
        <v/>
      </c>
      <c r="D8">
        <f>IF('Inv&gt;10000'!$B8="","",'Inv&gt;10000'!I8)</f>
        <v/>
      </c>
      <c r="E8" s="18">
        <f>IF('Inv&gt;10000'!$B8="","",'Inv&gt;10000'!P8)</f>
        <v/>
      </c>
      <c r="F8" s="8">
        <f>IF('Inv&gt;10000'!$B8="","",'Inv&gt;10000'!Q8)</f>
        <v/>
      </c>
      <c r="G8" s="18">
        <f>IF('Inv&gt;10000'!$B8="","",'Inv&gt;10000'!S8)</f>
        <v/>
      </c>
      <c r="H8" s="8">
        <f>IF('Inv&gt;10000'!$B8="","",'Inv&gt;10000'!T8)</f>
        <v/>
      </c>
      <c r="I8" s="8">
        <f>IF('Inv&gt;10000'!$B8="","",'Inv&gt;10000'!X8)</f>
        <v/>
      </c>
      <c r="J8" s="8">
        <f>IF('Inv&gt;10000'!$B8="","",'Inv&gt;10000'!Y8)</f>
        <v/>
      </c>
    </row>
    <row r="9">
      <c r="A9">
        <f>IF('Inv&gt;10000'!$B9="","",'Inv&gt;10000'!B9)</f>
        <v/>
      </c>
      <c r="B9">
        <f>IF('Inv&gt;10000'!$B9="","",'Inv&gt;10000'!A9)</f>
        <v/>
      </c>
      <c r="C9">
        <f>IF('Inv&gt;10000'!$B9="","",'Inv&gt;10000'!H9)</f>
        <v/>
      </c>
      <c r="D9">
        <f>IF('Inv&gt;10000'!$B9="","",'Inv&gt;10000'!I9)</f>
        <v/>
      </c>
      <c r="E9" s="18">
        <f>IF('Inv&gt;10000'!$B9="","",'Inv&gt;10000'!P9)</f>
        <v/>
      </c>
      <c r="F9" s="8">
        <f>IF('Inv&gt;10000'!$B9="","",'Inv&gt;10000'!Q9)</f>
        <v/>
      </c>
      <c r="G9" s="18">
        <f>IF('Inv&gt;10000'!$B9="","",'Inv&gt;10000'!S9)</f>
        <v/>
      </c>
      <c r="H9" s="8">
        <f>IF('Inv&gt;10000'!$B9="","",'Inv&gt;10000'!T9)</f>
        <v/>
      </c>
      <c r="I9" s="8">
        <f>IF('Inv&gt;10000'!$B9="","",'Inv&gt;10000'!X9)</f>
        <v/>
      </c>
      <c r="J9" s="8">
        <f>IF('Inv&gt;10000'!$B9="","",'Inv&gt;10000'!Y9)</f>
        <v/>
      </c>
    </row>
    <row r="10">
      <c r="A10">
        <f>IF('Inv&gt;10000'!$B10="","",'Inv&gt;10000'!B10)</f>
        <v/>
      </c>
      <c r="B10">
        <f>IF('Inv&gt;10000'!$B10="","",'Inv&gt;10000'!A10)</f>
        <v/>
      </c>
      <c r="C10">
        <f>IF('Inv&gt;10000'!$B10="","",'Inv&gt;10000'!H10)</f>
        <v/>
      </c>
      <c r="D10">
        <f>IF('Inv&gt;10000'!$B10="","",'Inv&gt;10000'!I10)</f>
        <v/>
      </c>
      <c r="E10" s="18">
        <f>IF('Inv&gt;10000'!$B10="","",'Inv&gt;10000'!P10)</f>
        <v/>
      </c>
      <c r="F10" s="8">
        <f>IF('Inv&gt;10000'!$B10="","",'Inv&gt;10000'!Q10)</f>
        <v/>
      </c>
      <c r="G10" s="18">
        <f>IF('Inv&gt;10000'!$B10="","",'Inv&gt;10000'!S10)</f>
        <v/>
      </c>
      <c r="H10" s="8">
        <f>IF('Inv&gt;10000'!$B10="","",'Inv&gt;10000'!T10)</f>
        <v/>
      </c>
      <c r="I10" s="8">
        <f>IF('Inv&gt;10000'!$B10="","",'Inv&gt;10000'!X10)</f>
        <v/>
      </c>
      <c r="J10" s="8">
        <f>IF('Inv&gt;10000'!$B10="","",'Inv&gt;10000'!Y10)</f>
        <v/>
      </c>
    </row>
    <row r="11">
      <c r="A11">
        <f>IF('Inv&gt;10000'!$B11="","",'Inv&gt;10000'!B11)</f>
        <v/>
      </c>
      <c r="B11">
        <f>IF('Inv&gt;10000'!$B11="","",'Inv&gt;10000'!A11)</f>
        <v/>
      </c>
      <c r="C11">
        <f>IF('Inv&gt;10000'!$B11="","",'Inv&gt;10000'!H11)</f>
        <v/>
      </c>
      <c r="D11">
        <f>IF('Inv&gt;10000'!$B11="","",'Inv&gt;10000'!I11)</f>
        <v/>
      </c>
      <c r="E11" s="18">
        <f>IF('Inv&gt;10000'!$B11="","",'Inv&gt;10000'!P11)</f>
        <v/>
      </c>
      <c r="F11" s="8">
        <f>IF('Inv&gt;10000'!$B11="","",'Inv&gt;10000'!Q11)</f>
        <v/>
      </c>
      <c r="G11" s="18">
        <f>IF('Inv&gt;10000'!$B11="","",'Inv&gt;10000'!S11)</f>
        <v/>
      </c>
      <c r="H11" s="8">
        <f>IF('Inv&gt;10000'!$B11="","",'Inv&gt;10000'!T11)</f>
        <v/>
      </c>
      <c r="I11" s="8">
        <f>IF('Inv&gt;10000'!$B11="","",'Inv&gt;10000'!X11)</f>
        <v/>
      </c>
      <c r="J11" s="8">
        <f>IF('Inv&gt;10000'!$B11="","",'Inv&gt;10000'!Y11)</f>
        <v/>
      </c>
    </row>
    <row r="12">
      <c r="A12">
        <f>IF('Inv&gt;10000'!$B12="","",'Inv&gt;10000'!B12)</f>
        <v/>
      </c>
      <c r="B12">
        <f>IF('Inv&gt;10000'!$B12="","",'Inv&gt;10000'!A12)</f>
        <v/>
      </c>
      <c r="C12">
        <f>IF('Inv&gt;10000'!$B12="","",'Inv&gt;10000'!H12)</f>
        <v/>
      </c>
      <c r="D12">
        <f>IF('Inv&gt;10000'!$B12="","",'Inv&gt;10000'!I12)</f>
        <v/>
      </c>
      <c r="E12" s="18">
        <f>IF('Inv&gt;10000'!$B12="","",'Inv&gt;10000'!P12)</f>
        <v/>
      </c>
      <c r="F12" s="8">
        <f>IF('Inv&gt;10000'!$B12="","",'Inv&gt;10000'!Q12)</f>
        <v/>
      </c>
      <c r="G12" s="18">
        <f>IF('Inv&gt;10000'!$B12="","",'Inv&gt;10000'!S12)</f>
        <v/>
      </c>
      <c r="H12" s="8">
        <f>IF('Inv&gt;10000'!$B12="","",'Inv&gt;10000'!T12)</f>
        <v/>
      </c>
      <c r="I12" s="8">
        <f>IF('Inv&gt;10000'!$B12="","",'Inv&gt;10000'!X12)</f>
        <v/>
      </c>
      <c r="J12" s="8">
        <f>IF('Inv&gt;10000'!$B12="","",'Inv&gt;10000'!Y12)</f>
        <v/>
      </c>
    </row>
    <row r="13">
      <c r="A13">
        <f>IF('Inv&gt;10000'!$B13="","",'Inv&gt;10000'!B13)</f>
        <v/>
      </c>
      <c r="B13">
        <f>IF('Inv&gt;10000'!$B13="","",'Inv&gt;10000'!A13)</f>
        <v/>
      </c>
      <c r="C13">
        <f>IF('Inv&gt;10000'!$B13="","",'Inv&gt;10000'!H13)</f>
        <v/>
      </c>
      <c r="D13">
        <f>IF('Inv&gt;10000'!$B13="","",'Inv&gt;10000'!I13)</f>
        <v/>
      </c>
      <c r="E13" s="18">
        <f>IF('Inv&gt;10000'!$B13="","",'Inv&gt;10000'!P13)</f>
        <v/>
      </c>
      <c r="F13" s="8">
        <f>IF('Inv&gt;10000'!$B13="","",'Inv&gt;10000'!Q13)</f>
        <v/>
      </c>
      <c r="G13" s="18">
        <f>IF('Inv&gt;10000'!$B13="","",'Inv&gt;10000'!S13)</f>
        <v/>
      </c>
      <c r="H13" s="8">
        <f>IF('Inv&gt;10000'!$B13="","",'Inv&gt;10000'!T13)</f>
        <v/>
      </c>
      <c r="I13" s="8">
        <f>IF('Inv&gt;10000'!$B13="","",'Inv&gt;10000'!X13)</f>
        <v/>
      </c>
      <c r="J13" s="8">
        <f>IF('Inv&gt;10000'!$B13="","",'Inv&gt;10000'!Y13)</f>
        <v/>
      </c>
    </row>
    <row r="14">
      <c r="A14">
        <f>IF('Inv&gt;10000'!$B14="","",'Inv&gt;10000'!B14)</f>
        <v/>
      </c>
      <c r="B14">
        <f>IF('Inv&gt;10000'!$B14="","",'Inv&gt;10000'!A14)</f>
        <v/>
      </c>
      <c r="C14">
        <f>IF('Inv&gt;10000'!$B14="","",'Inv&gt;10000'!H14)</f>
        <v/>
      </c>
      <c r="D14">
        <f>IF('Inv&gt;10000'!$B14="","",'Inv&gt;10000'!I14)</f>
        <v/>
      </c>
      <c r="E14" s="18">
        <f>IF('Inv&gt;10000'!$B14="","",'Inv&gt;10000'!P14)</f>
        <v/>
      </c>
      <c r="F14" s="8">
        <f>IF('Inv&gt;10000'!$B14="","",'Inv&gt;10000'!Q14)</f>
        <v/>
      </c>
      <c r="G14" s="18">
        <f>IF('Inv&gt;10000'!$B14="","",'Inv&gt;10000'!S14)</f>
        <v/>
      </c>
      <c r="H14" s="8">
        <f>IF('Inv&gt;10000'!$B14="","",'Inv&gt;10000'!T14)</f>
        <v/>
      </c>
      <c r="I14" s="8">
        <f>IF('Inv&gt;10000'!$B14="","",'Inv&gt;10000'!X14)</f>
        <v/>
      </c>
      <c r="J14" s="8">
        <f>IF('Inv&gt;10000'!$B14="","",'Inv&gt;10000'!Y14)</f>
        <v/>
      </c>
    </row>
    <row r="15">
      <c r="A15">
        <f>IF('Inv&gt;10000'!$B15="","",'Inv&gt;10000'!B15)</f>
        <v/>
      </c>
      <c r="B15">
        <f>IF('Inv&gt;10000'!$B15="","",'Inv&gt;10000'!A15)</f>
        <v/>
      </c>
      <c r="C15">
        <f>IF('Inv&gt;10000'!$B15="","",'Inv&gt;10000'!H15)</f>
        <v/>
      </c>
      <c r="D15">
        <f>IF('Inv&gt;10000'!$B15="","",'Inv&gt;10000'!I15)</f>
        <v/>
      </c>
      <c r="E15" s="18">
        <f>IF('Inv&gt;10000'!$B15="","",'Inv&gt;10000'!P15)</f>
        <v/>
      </c>
      <c r="F15" s="8">
        <f>IF('Inv&gt;10000'!$B15="","",'Inv&gt;10000'!Q15)</f>
        <v/>
      </c>
      <c r="G15" s="18">
        <f>IF('Inv&gt;10000'!$B15="","",'Inv&gt;10000'!S15)</f>
        <v/>
      </c>
      <c r="H15" s="8">
        <f>IF('Inv&gt;10000'!$B15="","",'Inv&gt;10000'!T15)</f>
        <v/>
      </c>
      <c r="I15" s="8">
        <f>IF('Inv&gt;10000'!$B15="","",'Inv&gt;10000'!X15)</f>
        <v/>
      </c>
      <c r="J15" s="8">
        <f>IF('Inv&gt;10000'!$B15="","",'Inv&gt;10000'!Y15)</f>
        <v/>
      </c>
    </row>
    <row r="16">
      <c r="A16">
        <f>IF('Inv&gt;10000'!$B16="","",'Inv&gt;10000'!B16)</f>
        <v/>
      </c>
      <c r="B16">
        <f>IF('Inv&gt;10000'!$B16="","",'Inv&gt;10000'!A16)</f>
        <v/>
      </c>
      <c r="C16">
        <f>IF('Inv&gt;10000'!$B16="","",'Inv&gt;10000'!H16)</f>
        <v/>
      </c>
      <c r="D16">
        <f>IF('Inv&gt;10000'!$B16="","",'Inv&gt;10000'!I16)</f>
        <v/>
      </c>
      <c r="E16" s="18">
        <f>IF('Inv&gt;10000'!$B16="","",'Inv&gt;10000'!P16)</f>
        <v/>
      </c>
      <c r="F16" s="8">
        <f>IF('Inv&gt;10000'!$B16="","",'Inv&gt;10000'!Q16)</f>
        <v/>
      </c>
      <c r="G16" s="18">
        <f>IF('Inv&gt;10000'!$B16="","",'Inv&gt;10000'!S16)</f>
        <v/>
      </c>
      <c r="H16" s="8">
        <f>IF('Inv&gt;10000'!$B16="","",'Inv&gt;10000'!T16)</f>
        <v/>
      </c>
      <c r="I16" s="8">
        <f>IF('Inv&gt;10000'!$B16="","",'Inv&gt;10000'!X16)</f>
        <v/>
      </c>
      <c r="J16" s="8">
        <f>IF('Inv&gt;10000'!$B16="","",'Inv&gt;10000'!Y16)</f>
        <v/>
      </c>
    </row>
    <row r="17">
      <c r="A17">
        <f>IF('Inv&gt;10000'!$B17="","",'Inv&gt;10000'!B17)</f>
        <v/>
      </c>
      <c r="B17">
        <f>IF('Inv&gt;10000'!$B17="","",'Inv&gt;10000'!A17)</f>
        <v/>
      </c>
      <c r="C17">
        <f>IF('Inv&gt;10000'!$B17="","",'Inv&gt;10000'!H17)</f>
        <v/>
      </c>
      <c r="D17">
        <f>IF('Inv&gt;10000'!$B17="","",'Inv&gt;10000'!I17)</f>
        <v/>
      </c>
      <c r="E17" s="18">
        <f>IF('Inv&gt;10000'!$B17="","",'Inv&gt;10000'!P17)</f>
        <v/>
      </c>
      <c r="F17" s="8">
        <f>IF('Inv&gt;10000'!$B17="","",'Inv&gt;10000'!Q17)</f>
        <v/>
      </c>
      <c r="G17" s="18">
        <f>IF('Inv&gt;10000'!$B17="","",'Inv&gt;10000'!S17)</f>
        <v/>
      </c>
      <c r="H17" s="8">
        <f>IF('Inv&gt;10000'!$B17="","",'Inv&gt;10000'!T17)</f>
        <v/>
      </c>
      <c r="I17" s="8">
        <f>IF('Inv&gt;10000'!$B17="","",'Inv&gt;10000'!X17)</f>
        <v/>
      </c>
      <c r="J17" s="8">
        <f>IF('Inv&gt;10000'!$B17="","",'Inv&gt;10000'!Y17)</f>
        <v/>
      </c>
    </row>
    <row r="18">
      <c r="A18">
        <f>IF('Inv&gt;10000'!$B18="","",'Inv&gt;10000'!B18)</f>
        <v/>
      </c>
      <c r="B18">
        <f>IF('Inv&gt;10000'!$B18="","",'Inv&gt;10000'!A18)</f>
        <v/>
      </c>
      <c r="C18">
        <f>IF('Inv&gt;10000'!$B18="","",'Inv&gt;10000'!H18)</f>
        <v/>
      </c>
      <c r="D18">
        <f>IF('Inv&gt;10000'!$B18="","",'Inv&gt;10000'!I18)</f>
        <v/>
      </c>
      <c r="E18" s="18">
        <f>IF('Inv&gt;10000'!$B18="","",'Inv&gt;10000'!P18)</f>
        <v/>
      </c>
      <c r="F18" s="8">
        <f>IF('Inv&gt;10000'!$B18="","",'Inv&gt;10000'!Q18)</f>
        <v/>
      </c>
      <c r="G18" s="18">
        <f>IF('Inv&gt;10000'!$B18="","",'Inv&gt;10000'!S18)</f>
        <v/>
      </c>
      <c r="H18" s="8">
        <f>IF('Inv&gt;10000'!$B18="","",'Inv&gt;10000'!T18)</f>
        <v/>
      </c>
      <c r="I18" s="8">
        <f>IF('Inv&gt;10000'!$B18="","",'Inv&gt;10000'!X18)</f>
        <v/>
      </c>
      <c r="J18" s="8">
        <f>IF('Inv&gt;10000'!$B18="","",'Inv&gt;10000'!Y18)</f>
        <v/>
      </c>
    </row>
    <row r="19">
      <c r="A19">
        <f>IF('Inv&gt;10000'!$B19="","",'Inv&gt;10000'!B19)</f>
        <v/>
      </c>
      <c r="B19">
        <f>IF('Inv&gt;10000'!$B19="","",'Inv&gt;10000'!A19)</f>
        <v/>
      </c>
      <c r="C19">
        <f>IF('Inv&gt;10000'!$B19="","",'Inv&gt;10000'!H19)</f>
        <v/>
      </c>
      <c r="D19">
        <f>IF('Inv&gt;10000'!$B19="","",'Inv&gt;10000'!I19)</f>
        <v/>
      </c>
      <c r="E19" s="18">
        <f>IF('Inv&gt;10000'!$B19="","",'Inv&gt;10000'!P19)</f>
        <v/>
      </c>
      <c r="F19" s="8">
        <f>IF('Inv&gt;10000'!$B19="","",'Inv&gt;10000'!Q19)</f>
        <v/>
      </c>
      <c r="G19" s="18">
        <f>IF('Inv&gt;10000'!$B19="","",'Inv&gt;10000'!S19)</f>
        <v/>
      </c>
      <c r="H19" s="8">
        <f>IF('Inv&gt;10000'!$B19="","",'Inv&gt;10000'!T19)</f>
        <v/>
      </c>
      <c r="I19" s="8">
        <f>IF('Inv&gt;10000'!$B19="","",'Inv&gt;10000'!X19)</f>
        <v/>
      </c>
      <c r="J19" s="8">
        <f>IF('Inv&gt;10000'!$B19="","",'Inv&gt;10000'!Y19)</f>
        <v/>
      </c>
    </row>
    <row r="20">
      <c r="A20">
        <f>IF('Inv&gt;10000'!$B20="","",'Inv&gt;10000'!B20)</f>
        <v/>
      </c>
      <c r="B20">
        <f>IF('Inv&gt;10000'!$B20="","",'Inv&gt;10000'!A20)</f>
        <v/>
      </c>
      <c r="C20">
        <f>IF('Inv&gt;10000'!$B20="","",'Inv&gt;10000'!H20)</f>
        <v/>
      </c>
      <c r="D20">
        <f>IF('Inv&gt;10000'!$B20="","",'Inv&gt;10000'!I20)</f>
        <v/>
      </c>
      <c r="E20" s="18">
        <f>IF('Inv&gt;10000'!$B20="","",'Inv&gt;10000'!P20)</f>
        <v/>
      </c>
      <c r="F20" s="8">
        <f>IF('Inv&gt;10000'!$B20="","",'Inv&gt;10000'!Q20)</f>
        <v/>
      </c>
      <c r="G20" s="18">
        <f>IF('Inv&gt;10000'!$B20="","",'Inv&gt;10000'!S20)</f>
        <v/>
      </c>
      <c r="H20" s="8">
        <f>IF('Inv&gt;10000'!$B20="","",'Inv&gt;10000'!T20)</f>
        <v/>
      </c>
      <c r="I20" s="8">
        <f>IF('Inv&gt;10000'!$B20="","",'Inv&gt;10000'!X20)</f>
        <v/>
      </c>
      <c r="J20" s="8">
        <f>IF('Inv&gt;10000'!$B20="","",'Inv&gt;10000'!Y20)</f>
        <v/>
      </c>
    </row>
    <row r="21">
      <c r="A21">
        <f>IF('Inv&gt;10000'!$B21="","",'Inv&gt;10000'!B21)</f>
        <v/>
      </c>
      <c r="B21">
        <f>IF('Inv&gt;10000'!$B21="","",'Inv&gt;10000'!A21)</f>
        <v/>
      </c>
      <c r="C21">
        <f>IF('Inv&gt;10000'!$B21="","",'Inv&gt;10000'!H21)</f>
        <v/>
      </c>
      <c r="D21">
        <f>IF('Inv&gt;10000'!$B21="","",'Inv&gt;10000'!I21)</f>
        <v/>
      </c>
      <c r="E21" s="18">
        <f>IF('Inv&gt;10000'!$B21="","",'Inv&gt;10000'!P21)</f>
        <v/>
      </c>
      <c r="F21" s="8">
        <f>IF('Inv&gt;10000'!$B21="","",'Inv&gt;10000'!Q21)</f>
        <v/>
      </c>
      <c r="G21" s="18">
        <f>IF('Inv&gt;10000'!$B21="","",'Inv&gt;10000'!S21)</f>
        <v/>
      </c>
      <c r="H21" s="8">
        <f>IF('Inv&gt;10000'!$B21="","",'Inv&gt;10000'!T21)</f>
        <v/>
      </c>
      <c r="I21" s="8">
        <f>IF('Inv&gt;10000'!$B21="","",'Inv&gt;10000'!X21)</f>
        <v/>
      </c>
      <c r="J21" s="8">
        <f>IF('Inv&gt;10000'!$B21="","",'Inv&gt;10000'!Y21)</f>
        <v/>
      </c>
    </row>
    <row r="22">
      <c r="A22">
        <f>IF('Inv&gt;10000'!$B22="","",'Inv&gt;10000'!B22)</f>
        <v/>
      </c>
      <c r="B22">
        <f>IF('Inv&gt;10000'!$B22="","",'Inv&gt;10000'!A22)</f>
        <v/>
      </c>
      <c r="C22">
        <f>IF('Inv&gt;10000'!$B22="","",'Inv&gt;10000'!H22)</f>
        <v/>
      </c>
      <c r="D22">
        <f>IF('Inv&gt;10000'!$B22="","",'Inv&gt;10000'!I22)</f>
        <v/>
      </c>
      <c r="E22" s="18">
        <f>IF('Inv&gt;10000'!$B22="","",'Inv&gt;10000'!P22)</f>
        <v/>
      </c>
      <c r="F22" s="8">
        <f>IF('Inv&gt;10000'!$B22="","",'Inv&gt;10000'!Q22)</f>
        <v/>
      </c>
      <c r="G22" s="18">
        <f>IF('Inv&gt;10000'!$B22="","",'Inv&gt;10000'!S22)</f>
        <v/>
      </c>
      <c r="H22" s="8">
        <f>IF('Inv&gt;10000'!$B22="","",'Inv&gt;10000'!T22)</f>
        <v/>
      </c>
      <c r="I22" s="8">
        <f>IF('Inv&gt;10000'!$B22="","",'Inv&gt;10000'!X22)</f>
        <v/>
      </c>
      <c r="J22" s="8">
        <f>IF('Inv&gt;10000'!$B22="","",'Inv&gt;10000'!Y22)</f>
        <v/>
      </c>
    </row>
    <row r="23">
      <c r="A23">
        <f>IF('Inv&gt;10000'!$B23="","",'Inv&gt;10000'!B23)</f>
        <v/>
      </c>
      <c r="B23">
        <f>IF('Inv&gt;10000'!$B23="","",'Inv&gt;10000'!A23)</f>
        <v/>
      </c>
      <c r="C23">
        <f>IF('Inv&gt;10000'!$B23="","",'Inv&gt;10000'!H23)</f>
        <v/>
      </c>
      <c r="D23">
        <f>IF('Inv&gt;10000'!$B23="","",'Inv&gt;10000'!I23)</f>
        <v/>
      </c>
      <c r="E23" s="18">
        <f>IF('Inv&gt;10000'!$B23="","",'Inv&gt;10000'!P23)</f>
        <v/>
      </c>
      <c r="F23" s="8">
        <f>IF('Inv&gt;10000'!$B23="","",'Inv&gt;10000'!Q23)</f>
        <v/>
      </c>
      <c r="G23" s="18">
        <f>IF('Inv&gt;10000'!$B23="","",'Inv&gt;10000'!S23)</f>
        <v/>
      </c>
      <c r="H23" s="8">
        <f>IF('Inv&gt;10000'!$B23="","",'Inv&gt;10000'!T23)</f>
        <v/>
      </c>
      <c r="I23" s="8">
        <f>IF('Inv&gt;10000'!$B23="","",'Inv&gt;10000'!X23)</f>
        <v/>
      </c>
      <c r="J23" s="8">
        <f>IF('Inv&gt;10000'!$B23="","",'Inv&gt;10000'!Y23)</f>
        <v/>
      </c>
    </row>
    <row r="24">
      <c r="A24">
        <f>IF('Inv&gt;10000'!$B24="","",'Inv&gt;10000'!B24)</f>
        <v/>
      </c>
      <c r="B24">
        <f>IF('Inv&gt;10000'!$B24="","",'Inv&gt;10000'!A24)</f>
        <v/>
      </c>
      <c r="C24">
        <f>IF('Inv&gt;10000'!$B24="","",'Inv&gt;10000'!H24)</f>
        <v/>
      </c>
      <c r="D24">
        <f>IF('Inv&gt;10000'!$B24="","",'Inv&gt;10000'!I24)</f>
        <v/>
      </c>
      <c r="E24" s="18">
        <f>IF('Inv&gt;10000'!$B24="","",'Inv&gt;10000'!P24)</f>
        <v/>
      </c>
      <c r="F24" s="8">
        <f>IF('Inv&gt;10000'!$B24="","",'Inv&gt;10000'!Q24)</f>
        <v/>
      </c>
      <c r="G24" s="18">
        <f>IF('Inv&gt;10000'!$B24="","",'Inv&gt;10000'!S24)</f>
        <v/>
      </c>
      <c r="H24" s="8">
        <f>IF('Inv&gt;10000'!$B24="","",'Inv&gt;10000'!T24)</f>
        <v/>
      </c>
      <c r="I24" s="8">
        <f>IF('Inv&gt;10000'!$B24="","",'Inv&gt;10000'!X24)</f>
        <v/>
      </c>
      <c r="J24" s="8">
        <f>IF('Inv&gt;10000'!$B24="","",'Inv&gt;10000'!Y24)</f>
        <v/>
      </c>
    </row>
    <row r="25">
      <c r="A25">
        <f>IF('Inv&gt;10000'!$B25="","",'Inv&gt;10000'!B25)</f>
        <v/>
      </c>
      <c r="B25">
        <f>IF('Inv&gt;10000'!$B25="","",'Inv&gt;10000'!A25)</f>
        <v/>
      </c>
      <c r="C25">
        <f>IF('Inv&gt;10000'!$B25="","",'Inv&gt;10000'!H25)</f>
        <v/>
      </c>
      <c r="D25">
        <f>IF('Inv&gt;10000'!$B25="","",'Inv&gt;10000'!I25)</f>
        <v/>
      </c>
      <c r="E25" s="18">
        <f>IF('Inv&gt;10000'!$B25="","",'Inv&gt;10000'!P25)</f>
        <v/>
      </c>
      <c r="F25" s="8">
        <f>IF('Inv&gt;10000'!$B25="","",'Inv&gt;10000'!Q25)</f>
        <v/>
      </c>
      <c r="G25" s="18">
        <f>IF('Inv&gt;10000'!$B25="","",'Inv&gt;10000'!S25)</f>
        <v/>
      </c>
      <c r="H25" s="8">
        <f>IF('Inv&gt;10000'!$B25="","",'Inv&gt;10000'!T25)</f>
        <v/>
      </c>
      <c r="I25" s="8">
        <f>IF('Inv&gt;10000'!$B25="","",'Inv&gt;10000'!X25)</f>
        <v/>
      </c>
      <c r="J25" s="8">
        <f>IF('Inv&gt;10000'!$B25="","",'Inv&gt;10000'!Y25)</f>
        <v/>
      </c>
    </row>
    <row r="26">
      <c r="A26">
        <f>IF('Inv&gt;10000'!$B26="","",'Inv&gt;10000'!B26)</f>
        <v/>
      </c>
      <c r="B26">
        <f>IF('Inv&gt;10000'!$B26="","",'Inv&gt;10000'!A26)</f>
        <v/>
      </c>
      <c r="C26">
        <f>IF('Inv&gt;10000'!$B26="","",'Inv&gt;10000'!H26)</f>
        <v/>
      </c>
      <c r="D26">
        <f>IF('Inv&gt;10000'!$B26="","",'Inv&gt;10000'!I26)</f>
        <v/>
      </c>
      <c r="E26" s="18">
        <f>IF('Inv&gt;10000'!$B26="","",'Inv&gt;10000'!P26)</f>
        <v/>
      </c>
      <c r="F26" s="8">
        <f>IF('Inv&gt;10000'!$B26="","",'Inv&gt;10000'!Q26)</f>
        <v/>
      </c>
      <c r="G26" s="18">
        <f>IF('Inv&gt;10000'!$B26="","",'Inv&gt;10000'!S26)</f>
        <v/>
      </c>
      <c r="H26" s="8">
        <f>IF('Inv&gt;10000'!$B26="","",'Inv&gt;10000'!T26)</f>
        <v/>
      </c>
      <c r="I26" s="8">
        <f>IF('Inv&gt;10000'!$B26="","",'Inv&gt;10000'!X26)</f>
        <v/>
      </c>
      <c r="J26" s="8">
        <f>IF('Inv&gt;10000'!$B26="","",'Inv&gt;10000'!Y26)</f>
        <v/>
      </c>
    </row>
    <row r="27">
      <c r="A27">
        <f>IF('Inv&gt;10000'!$B27="","",'Inv&gt;10000'!B27)</f>
        <v/>
      </c>
      <c r="B27">
        <f>IF('Inv&gt;10000'!$B27="","",'Inv&gt;10000'!A27)</f>
        <v/>
      </c>
      <c r="C27">
        <f>IF('Inv&gt;10000'!$B27="","",'Inv&gt;10000'!H27)</f>
        <v/>
      </c>
      <c r="D27">
        <f>IF('Inv&gt;10000'!$B27="","",'Inv&gt;10000'!I27)</f>
        <v/>
      </c>
      <c r="E27" s="18">
        <f>IF('Inv&gt;10000'!$B27="","",'Inv&gt;10000'!P27)</f>
        <v/>
      </c>
      <c r="F27" s="8">
        <f>IF('Inv&gt;10000'!$B27="","",'Inv&gt;10000'!Q27)</f>
        <v/>
      </c>
      <c r="G27" s="18">
        <f>IF('Inv&gt;10000'!$B27="","",'Inv&gt;10000'!S27)</f>
        <v/>
      </c>
      <c r="H27" s="8">
        <f>IF('Inv&gt;10000'!$B27="","",'Inv&gt;10000'!T27)</f>
        <v/>
      </c>
      <c r="I27" s="8">
        <f>IF('Inv&gt;10000'!$B27="","",'Inv&gt;10000'!X27)</f>
        <v/>
      </c>
      <c r="J27" s="8">
        <f>IF('Inv&gt;10000'!$B27="","",'Inv&gt;10000'!Y27)</f>
        <v/>
      </c>
    </row>
    <row r="28">
      <c r="A28">
        <f>IF('Inv&gt;10000'!$B28="","",'Inv&gt;10000'!B28)</f>
        <v/>
      </c>
      <c r="B28">
        <f>IF('Inv&gt;10000'!$B28="","",'Inv&gt;10000'!A28)</f>
        <v/>
      </c>
      <c r="C28">
        <f>IF('Inv&gt;10000'!$B28="","",'Inv&gt;10000'!H28)</f>
        <v/>
      </c>
      <c r="D28">
        <f>IF('Inv&gt;10000'!$B28="","",'Inv&gt;10000'!I28)</f>
        <v/>
      </c>
      <c r="E28" s="18">
        <f>IF('Inv&gt;10000'!$B28="","",'Inv&gt;10000'!P28)</f>
        <v/>
      </c>
      <c r="F28" s="8">
        <f>IF('Inv&gt;10000'!$B28="","",'Inv&gt;10000'!Q28)</f>
        <v/>
      </c>
      <c r="G28" s="18">
        <f>IF('Inv&gt;10000'!$B28="","",'Inv&gt;10000'!S28)</f>
        <v/>
      </c>
      <c r="H28" s="8">
        <f>IF('Inv&gt;10000'!$B28="","",'Inv&gt;10000'!T28)</f>
        <v/>
      </c>
      <c r="I28" s="8">
        <f>IF('Inv&gt;10000'!$B28="","",'Inv&gt;10000'!X28)</f>
        <v/>
      </c>
      <c r="J28" s="8">
        <f>IF('Inv&gt;10000'!$B28="","",'Inv&gt;10000'!Y28)</f>
        <v/>
      </c>
    </row>
    <row r="29">
      <c r="A29">
        <f>IF('Inv&gt;10000'!$B29="","",'Inv&gt;10000'!B29)</f>
        <v/>
      </c>
      <c r="B29">
        <f>IF('Inv&gt;10000'!$B29="","",'Inv&gt;10000'!A29)</f>
        <v/>
      </c>
      <c r="C29">
        <f>IF('Inv&gt;10000'!$B29="","",'Inv&gt;10000'!H29)</f>
        <v/>
      </c>
      <c r="D29">
        <f>IF('Inv&gt;10000'!$B29="","",'Inv&gt;10000'!I29)</f>
        <v/>
      </c>
      <c r="E29" s="18">
        <f>IF('Inv&gt;10000'!$B29="","",'Inv&gt;10000'!P29)</f>
        <v/>
      </c>
      <c r="F29" s="8">
        <f>IF('Inv&gt;10000'!$B29="","",'Inv&gt;10000'!Q29)</f>
        <v/>
      </c>
      <c r="G29" s="18">
        <f>IF('Inv&gt;10000'!$B29="","",'Inv&gt;10000'!S29)</f>
        <v/>
      </c>
      <c r="H29" s="8">
        <f>IF('Inv&gt;10000'!$B29="","",'Inv&gt;10000'!T29)</f>
        <v/>
      </c>
      <c r="I29" s="8">
        <f>IF('Inv&gt;10000'!$B29="","",'Inv&gt;10000'!X29)</f>
        <v/>
      </c>
      <c r="J29" s="8">
        <f>IF('Inv&gt;10000'!$B29="","",'Inv&gt;10000'!Y29)</f>
        <v/>
      </c>
    </row>
    <row r="30">
      <c r="A30">
        <f>IF('Inv&gt;10000'!$B30="","",'Inv&gt;10000'!B30)</f>
        <v/>
      </c>
      <c r="B30">
        <f>IF('Inv&gt;10000'!$B30="","",'Inv&gt;10000'!A30)</f>
        <v/>
      </c>
      <c r="C30">
        <f>IF('Inv&gt;10000'!$B30="","",'Inv&gt;10000'!H30)</f>
        <v/>
      </c>
      <c r="D30">
        <f>IF('Inv&gt;10000'!$B30="","",'Inv&gt;10000'!I30)</f>
        <v/>
      </c>
      <c r="E30" s="18">
        <f>IF('Inv&gt;10000'!$B30="","",'Inv&gt;10000'!P30)</f>
        <v/>
      </c>
      <c r="F30" s="8">
        <f>IF('Inv&gt;10000'!$B30="","",'Inv&gt;10000'!Q30)</f>
        <v/>
      </c>
      <c r="G30" s="18">
        <f>IF('Inv&gt;10000'!$B30="","",'Inv&gt;10000'!S30)</f>
        <v/>
      </c>
      <c r="H30" s="8">
        <f>IF('Inv&gt;10000'!$B30="","",'Inv&gt;10000'!T30)</f>
        <v/>
      </c>
      <c r="I30" s="8">
        <f>IF('Inv&gt;10000'!$B30="","",'Inv&gt;10000'!X30)</f>
        <v/>
      </c>
      <c r="J30" s="8">
        <f>IF('Inv&gt;10000'!$B30="","",'Inv&gt;10000'!Y30)</f>
        <v/>
      </c>
    </row>
    <row r="31">
      <c r="A31">
        <f>IF('Inv&gt;10000'!$B31="","",'Inv&gt;10000'!B31)</f>
        <v/>
      </c>
      <c r="B31">
        <f>IF('Inv&gt;10000'!$B31="","",'Inv&gt;10000'!A31)</f>
        <v/>
      </c>
      <c r="C31">
        <f>IF('Inv&gt;10000'!$B31="","",'Inv&gt;10000'!H31)</f>
        <v/>
      </c>
      <c r="D31">
        <f>IF('Inv&gt;10000'!$B31="","",'Inv&gt;10000'!I31)</f>
        <v/>
      </c>
      <c r="E31" s="18">
        <f>IF('Inv&gt;10000'!$B31="","",'Inv&gt;10000'!P31)</f>
        <v/>
      </c>
      <c r="F31" s="8">
        <f>IF('Inv&gt;10000'!$B31="","",'Inv&gt;10000'!Q31)</f>
        <v/>
      </c>
      <c r="G31" s="18">
        <f>IF('Inv&gt;10000'!$B31="","",'Inv&gt;10000'!S31)</f>
        <v/>
      </c>
      <c r="H31" s="8">
        <f>IF('Inv&gt;10000'!$B31="","",'Inv&gt;10000'!T31)</f>
        <v/>
      </c>
      <c r="I31" s="8">
        <f>IF('Inv&gt;10000'!$B31="","",'Inv&gt;10000'!X31)</f>
        <v/>
      </c>
      <c r="J31" s="8">
        <f>IF('Inv&gt;10000'!$B31="","",'Inv&gt;10000'!Y31)</f>
        <v/>
      </c>
    </row>
    <row r="32">
      <c r="A32">
        <f>IF('Inv&gt;10000'!$B32="","",'Inv&gt;10000'!B32)</f>
        <v/>
      </c>
      <c r="B32">
        <f>IF('Inv&gt;10000'!$B32="","",'Inv&gt;10000'!A32)</f>
        <v/>
      </c>
      <c r="C32">
        <f>IF('Inv&gt;10000'!$B32="","",'Inv&gt;10000'!H32)</f>
        <v/>
      </c>
      <c r="D32">
        <f>IF('Inv&gt;10000'!$B32="","",'Inv&gt;10000'!I32)</f>
        <v/>
      </c>
      <c r="E32" s="18">
        <f>IF('Inv&gt;10000'!$B32="","",'Inv&gt;10000'!P32)</f>
        <v/>
      </c>
      <c r="F32" s="8">
        <f>IF('Inv&gt;10000'!$B32="","",'Inv&gt;10000'!Q32)</f>
        <v/>
      </c>
      <c r="G32" s="18">
        <f>IF('Inv&gt;10000'!$B32="","",'Inv&gt;10000'!S32)</f>
        <v/>
      </c>
      <c r="H32" s="8">
        <f>IF('Inv&gt;10000'!$B32="","",'Inv&gt;10000'!T32)</f>
        <v/>
      </c>
      <c r="I32" s="8">
        <f>IF('Inv&gt;10000'!$B32="","",'Inv&gt;10000'!X32)</f>
        <v/>
      </c>
      <c r="J32" s="8">
        <f>IF('Inv&gt;10000'!$B32="","",'Inv&gt;10000'!Y32)</f>
        <v/>
      </c>
    </row>
    <row r="33">
      <c r="A33">
        <f>IF('Inv&gt;10000'!$B33="","",'Inv&gt;10000'!B33)</f>
        <v/>
      </c>
      <c r="B33">
        <f>IF('Inv&gt;10000'!$B33="","",'Inv&gt;10000'!A33)</f>
        <v/>
      </c>
      <c r="C33">
        <f>IF('Inv&gt;10000'!$B33="","",'Inv&gt;10000'!H33)</f>
        <v/>
      </c>
      <c r="D33">
        <f>IF('Inv&gt;10000'!$B33="","",'Inv&gt;10000'!I33)</f>
        <v/>
      </c>
      <c r="E33" s="18">
        <f>IF('Inv&gt;10000'!$B33="","",'Inv&gt;10000'!P33)</f>
        <v/>
      </c>
      <c r="F33" s="8">
        <f>IF('Inv&gt;10000'!$B33="","",'Inv&gt;10000'!Q33)</f>
        <v/>
      </c>
      <c r="G33" s="18">
        <f>IF('Inv&gt;10000'!$B33="","",'Inv&gt;10000'!S33)</f>
        <v/>
      </c>
      <c r="H33" s="8">
        <f>IF('Inv&gt;10000'!$B33="","",'Inv&gt;10000'!T33)</f>
        <v/>
      </c>
      <c r="I33" s="8">
        <f>IF('Inv&gt;10000'!$B33="","",'Inv&gt;10000'!X33)</f>
        <v/>
      </c>
      <c r="J33" s="8">
        <f>IF('Inv&gt;10000'!$B33="","",'Inv&gt;10000'!Y33)</f>
        <v/>
      </c>
    </row>
    <row r="34">
      <c r="A34">
        <f>IF('Inv&gt;10000'!$B34="","",'Inv&gt;10000'!B34)</f>
        <v/>
      </c>
      <c r="B34">
        <f>IF('Inv&gt;10000'!$B34="","",'Inv&gt;10000'!A34)</f>
        <v/>
      </c>
      <c r="C34">
        <f>IF('Inv&gt;10000'!$B34="","",'Inv&gt;10000'!H34)</f>
        <v/>
      </c>
      <c r="D34">
        <f>IF('Inv&gt;10000'!$B34="","",'Inv&gt;10000'!I34)</f>
        <v/>
      </c>
      <c r="E34" s="18">
        <f>IF('Inv&gt;10000'!$B34="","",'Inv&gt;10000'!P34)</f>
        <v/>
      </c>
      <c r="F34" s="8">
        <f>IF('Inv&gt;10000'!$B34="","",'Inv&gt;10000'!Q34)</f>
        <v/>
      </c>
      <c r="G34" s="18">
        <f>IF('Inv&gt;10000'!$B34="","",'Inv&gt;10000'!S34)</f>
        <v/>
      </c>
      <c r="H34" s="8">
        <f>IF('Inv&gt;10000'!$B34="","",'Inv&gt;10000'!T34)</f>
        <v/>
      </c>
      <c r="I34" s="8">
        <f>IF('Inv&gt;10000'!$B34="","",'Inv&gt;10000'!X34)</f>
        <v/>
      </c>
      <c r="J34" s="8">
        <f>IF('Inv&gt;10000'!$B34="","",'Inv&gt;10000'!Y34)</f>
        <v/>
      </c>
    </row>
    <row r="35">
      <c r="A35">
        <f>IF('Inv&gt;10000'!$B35="","",'Inv&gt;10000'!B35)</f>
        <v/>
      </c>
      <c r="B35">
        <f>IF('Inv&gt;10000'!$B35="","",'Inv&gt;10000'!A35)</f>
        <v/>
      </c>
      <c r="C35">
        <f>IF('Inv&gt;10000'!$B35="","",'Inv&gt;10000'!H35)</f>
        <v/>
      </c>
      <c r="D35">
        <f>IF('Inv&gt;10000'!$B35="","",'Inv&gt;10000'!I35)</f>
        <v/>
      </c>
      <c r="E35" s="18">
        <f>IF('Inv&gt;10000'!$B35="","",'Inv&gt;10000'!P35)</f>
        <v/>
      </c>
      <c r="F35" s="8">
        <f>IF('Inv&gt;10000'!$B35="","",'Inv&gt;10000'!Q35)</f>
        <v/>
      </c>
      <c r="G35" s="18">
        <f>IF('Inv&gt;10000'!$B35="","",'Inv&gt;10000'!S35)</f>
        <v/>
      </c>
      <c r="H35" s="8">
        <f>IF('Inv&gt;10000'!$B35="","",'Inv&gt;10000'!T35)</f>
        <v/>
      </c>
      <c r="I35" s="8">
        <f>IF('Inv&gt;10000'!$B35="","",'Inv&gt;10000'!X35)</f>
        <v/>
      </c>
      <c r="J35" s="8">
        <f>IF('Inv&gt;10000'!$B35="","",'Inv&gt;10000'!Y35)</f>
        <v/>
      </c>
    </row>
    <row r="36">
      <c r="A36">
        <f>IF('Inv&gt;10000'!$B36="","",'Inv&gt;10000'!B36)</f>
        <v/>
      </c>
      <c r="B36">
        <f>IF('Inv&gt;10000'!$B36="","",'Inv&gt;10000'!A36)</f>
        <v/>
      </c>
      <c r="C36">
        <f>IF('Inv&gt;10000'!$B36="","",'Inv&gt;10000'!H36)</f>
        <v/>
      </c>
      <c r="D36">
        <f>IF('Inv&gt;10000'!$B36="","",'Inv&gt;10000'!I36)</f>
        <v/>
      </c>
      <c r="E36" s="18">
        <f>IF('Inv&gt;10000'!$B36="","",'Inv&gt;10000'!P36)</f>
        <v/>
      </c>
      <c r="F36" s="8">
        <f>IF('Inv&gt;10000'!$B36="","",'Inv&gt;10000'!Q36)</f>
        <v/>
      </c>
      <c r="G36" s="18">
        <f>IF('Inv&gt;10000'!$B36="","",'Inv&gt;10000'!S36)</f>
        <v/>
      </c>
      <c r="H36" s="8">
        <f>IF('Inv&gt;10000'!$B36="","",'Inv&gt;10000'!T36)</f>
        <v/>
      </c>
      <c r="I36" s="8">
        <f>IF('Inv&gt;10000'!$B36="","",'Inv&gt;10000'!X36)</f>
        <v/>
      </c>
      <c r="J36" s="8">
        <f>IF('Inv&gt;10000'!$B36="","",'Inv&gt;10000'!Y36)</f>
        <v/>
      </c>
    </row>
    <row r="37">
      <c r="A37">
        <f>IF('Inv&gt;10000'!$B37="","",'Inv&gt;10000'!B37)</f>
        <v/>
      </c>
      <c r="B37">
        <f>IF('Inv&gt;10000'!$B37="","",'Inv&gt;10000'!A37)</f>
        <v/>
      </c>
      <c r="C37">
        <f>IF('Inv&gt;10000'!$B37="","",'Inv&gt;10000'!H37)</f>
        <v/>
      </c>
      <c r="D37">
        <f>IF('Inv&gt;10000'!$B37="","",'Inv&gt;10000'!I37)</f>
        <v/>
      </c>
      <c r="E37" s="18">
        <f>IF('Inv&gt;10000'!$B37="","",'Inv&gt;10000'!P37)</f>
        <v/>
      </c>
      <c r="F37" s="8">
        <f>IF('Inv&gt;10000'!$B37="","",'Inv&gt;10000'!Q37)</f>
        <v/>
      </c>
      <c r="G37" s="18">
        <f>IF('Inv&gt;10000'!$B37="","",'Inv&gt;10000'!S37)</f>
        <v/>
      </c>
      <c r="H37" s="8">
        <f>IF('Inv&gt;10000'!$B37="","",'Inv&gt;10000'!T37)</f>
        <v/>
      </c>
      <c r="I37" s="8">
        <f>IF('Inv&gt;10000'!$B37="","",'Inv&gt;10000'!X37)</f>
        <v/>
      </c>
      <c r="J37" s="8">
        <f>IF('Inv&gt;10000'!$B37="","",'Inv&gt;10000'!Y37)</f>
        <v/>
      </c>
    </row>
    <row r="38">
      <c r="A38">
        <f>IF('Inv&gt;10000'!$B38="","",'Inv&gt;10000'!B38)</f>
        <v/>
      </c>
      <c r="B38">
        <f>IF('Inv&gt;10000'!$B38="","",'Inv&gt;10000'!A38)</f>
        <v/>
      </c>
      <c r="C38">
        <f>IF('Inv&gt;10000'!$B38="","",'Inv&gt;10000'!H38)</f>
        <v/>
      </c>
      <c r="D38">
        <f>IF('Inv&gt;10000'!$B38="","",'Inv&gt;10000'!I38)</f>
        <v/>
      </c>
      <c r="E38" s="18">
        <f>IF('Inv&gt;10000'!$B38="","",'Inv&gt;10000'!P38)</f>
        <v/>
      </c>
      <c r="F38" s="8">
        <f>IF('Inv&gt;10000'!$B38="","",'Inv&gt;10000'!Q38)</f>
        <v/>
      </c>
      <c r="G38" s="18">
        <f>IF('Inv&gt;10000'!$B38="","",'Inv&gt;10000'!S38)</f>
        <v/>
      </c>
      <c r="H38" s="8">
        <f>IF('Inv&gt;10000'!$B38="","",'Inv&gt;10000'!T38)</f>
        <v/>
      </c>
      <c r="I38" s="8">
        <f>IF('Inv&gt;10000'!$B38="","",'Inv&gt;10000'!X38)</f>
        <v/>
      </c>
      <c r="J38" s="8">
        <f>IF('Inv&gt;10000'!$B38="","",'Inv&gt;10000'!Y38)</f>
        <v/>
      </c>
    </row>
    <row r="39">
      <c r="A39">
        <f>IF('Inv&gt;10000'!$B39="","",'Inv&gt;10000'!B39)</f>
        <v/>
      </c>
      <c r="B39">
        <f>IF('Inv&gt;10000'!$B39="","",'Inv&gt;10000'!A39)</f>
        <v/>
      </c>
      <c r="C39">
        <f>IF('Inv&gt;10000'!$B39="","",'Inv&gt;10000'!H39)</f>
        <v/>
      </c>
      <c r="D39">
        <f>IF('Inv&gt;10000'!$B39="","",'Inv&gt;10000'!I39)</f>
        <v/>
      </c>
      <c r="E39" s="18">
        <f>IF('Inv&gt;10000'!$B39="","",'Inv&gt;10000'!P39)</f>
        <v/>
      </c>
      <c r="F39" s="8">
        <f>IF('Inv&gt;10000'!$B39="","",'Inv&gt;10000'!Q39)</f>
        <v/>
      </c>
      <c r="G39" s="18">
        <f>IF('Inv&gt;10000'!$B39="","",'Inv&gt;10000'!S39)</f>
        <v/>
      </c>
      <c r="H39" s="8">
        <f>IF('Inv&gt;10000'!$B39="","",'Inv&gt;10000'!T39)</f>
        <v/>
      </c>
      <c r="I39" s="8">
        <f>IF('Inv&gt;10000'!$B39="","",'Inv&gt;10000'!X39)</f>
        <v/>
      </c>
      <c r="J39" s="8">
        <f>IF('Inv&gt;10000'!$B39="","",'Inv&gt;10000'!Y39)</f>
        <v/>
      </c>
    </row>
    <row r="40">
      <c r="A40">
        <f>IF('Inv&gt;10000'!$B40="","",'Inv&gt;10000'!B40)</f>
        <v/>
      </c>
      <c r="B40">
        <f>IF('Inv&gt;10000'!$B40="","",'Inv&gt;10000'!A40)</f>
        <v/>
      </c>
      <c r="C40">
        <f>IF('Inv&gt;10000'!$B40="","",'Inv&gt;10000'!H40)</f>
        <v/>
      </c>
      <c r="D40">
        <f>IF('Inv&gt;10000'!$B40="","",'Inv&gt;10000'!I40)</f>
        <v/>
      </c>
      <c r="E40" s="18">
        <f>IF('Inv&gt;10000'!$B40="","",'Inv&gt;10000'!P40)</f>
        <v/>
      </c>
      <c r="F40" s="8">
        <f>IF('Inv&gt;10000'!$B40="","",'Inv&gt;10000'!Q40)</f>
        <v/>
      </c>
      <c r="G40" s="18">
        <f>IF('Inv&gt;10000'!$B40="","",'Inv&gt;10000'!S40)</f>
        <v/>
      </c>
      <c r="H40" s="8">
        <f>IF('Inv&gt;10000'!$B40="","",'Inv&gt;10000'!T40)</f>
        <v/>
      </c>
      <c r="I40" s="8">
        <f>IF('Inv&gt;10000'!$B40="","",'Inv&gt;10000'!X40)</f>
        <v/>
      </c>
      <c r="J40" s="8">
        <f>IF('Inv&gt;10000'!$B40="","",'Inv&gt;10000'!Y40)</f>
        <v/>
      </c>
    </row>
    <row r="41">
      <c r="A41">
        <f>IF('Inv&gt;10000'!$B41="","",'Inv&gt;10000'!B41)</f>
        <v/>
      </c>
      <c r="B41">
        <f>IF('Inv&gt;10000'!$B41="","",'Inv&gt;10000'!A41)</f>
        <v/>
      </c>
      <c r="C41">
        <f>IF('Inv&gt;10000'!$B41="","",'Inv&gt;10000'!H41)</f>
        <v/>
      </c>
      <c r="D41">
        <f>IF('Inv&gt;10000'!$B41="","",'Inv&gt;10000'!I41)</f>
        <v/>
      </c>
      <c r="E41" s="18">
        <f>IF('Inv&gt;10000'!$B41="","",'Inv&gt;10000'!P41)</f>
        <v/>
      </c>
      <c r="F41" s="8">
        <f>IF('Inv&gt;10000'!$B41="","",'Inv&gt;10000'!Q41)</f>
        <v/>
      </c>
      <c r="G41" s="18">
        <f>IF('Inv&gt;10000'!$B41="","",'Inv&gt;10000'!S41)</f>
        <v/>
      </c>
      <c r="H41" s="8">
        <f>IF('Inv&gt;10000'!$B41="","",'Inv&gt;10000'!T41)</f>
        <v/>
      </c>
      <c r="I41" s="8">
        <f>IF('Inv&gt;10000'!$B41="","",'Inv&gt;10000'!X41)</f>
        <v/>
      </c>
      <c r="J41" s="8">
        <f>IF('Inv&gt;10000'!$B41="","",'Inv&gt;10000'!Y41)</f>
        <v/>
      </c>
    </row>
    <row r="42">
      <c r="A42">
        <f>IF('Inv&gt;10000'!$B42="","",'Inv&gt;10000'!B42)</f>
        <v/>
      </c>
      <c r="B42">
        <f>IF('Inv&gt;10000'!$B42="","",'Inv&gt;10000'!A42)</f>
        <v/>
      </c>
      <c r="C42">
        <f>IF('Inv&gt;10000'!$B42="","",'Inv&gt;10000'!H42)</f>
        <v/>
      </c>
      <c r="D42">
        <f>IF('Inv&gt;10000'!$B42="","",'Inv&gt;10000'!I42)</f>
        <v/>
      </c>
      <c r="E42" s="18">
        <f>IF('Inv&gt;10000'!$B42="","",'Inv&gt;10000'!P42)</f>
        <v/>
      </c>
      <c r="F42" s="8">
        <f>IF('Inv&gt;10000'!$B42="","",'Inv&gt;10000'!Q42)</f>
        <v/>
      </c>
      <c r="G42" s="18">
        <f>IF('Inv&gt;10000'!$B42="","",'Inv&gt;10000'!S42)</f>
        <v/>
      </c>
      <c r="H42" s="8">
        <f>IF('Inv&gt;10000'!$B42="","",'Inv&gt;10000'!T42)</f>
        <v/>
      </c>
      <c r="I42" s="8">
        <f>IF('Inv&gt;10000'!$B42="","",'Inv&gt;10000'!X42)</f>
        <v/>
      </c>
      <c r="J42" s="8">
        <f>IF('Inv&gt;10000'!$B42="","",'Inv&gt;10000'!Y42)</f>
        <v/>
      </c>
    </row>
    <row r="43">
      <c r="A43">
        <f>IF('Inv&gt;10000'!$B43="","",'Inv&gt;10000'!B43)</f>
        <v/>
      </c>
      <c r="B43">
        <f>IF('Inv&gt;10000'!$B43="","",'Inv&gt;10000'!A43)</f>
        <v/>
      </c>
      <c r="C43">
        <f>IF('Inv&gt;10000'!$B43="","",'Inv&gt;10000'!H43)</f>
        <v/>
      </c>
      <c r="D43">
        <f>IF('Inv&gt;10000'!$B43="","",'Inv&gt;10000'!I43)</f>
        <v/>
      </c>
      <c r="E43" s="18">
        <f>IF('Inv&gt;10000'!$B43="","",'Inv&gt;10000'!P43)</f>
        <v/>
      </c>
      <c r="F43" s="8">
        <f>IF('Inv&gt;10000'!$B43="","",'Inv&gt;10000'!Q43)</f>
        <v/>
      </c>
      <c r="G43" s="18">
        <f>IF('Inv&gt;10000'!$B43="","",'Inv&gt;10000'!S43)</f>
        <v/>
      </c>
      <c r="H43" s="8">
        <f>IF('Inv&gt;10000'!$B43="","",'Inv&gt;10000'!T43)</f>
        <v/>
      </c>
      <c r="I43" s="8">
        <f>IF('Inv&gt;10000'!$B43="","",'Inv&gt;10000'!X43)</f>
        <v/>
      </c>
      <c r="J43" s="8">
        <f>IF('Inv&gt;10000'!$B43="","",'Inv&gt;10000'!Y43)</f>
        <v/>
      </c>
    </row>
    <row r="44">
      <c r="A44">
        <f>IF('Inv&gt;10000'!$B44="","",'Inv&gt;10000'!B44)</f>
        <v/>
      </c>
      <c r="B44">
        <f>IF('Inv&gt;10000'!$B44="","",'Inv&gt;10000'!A44)</f>
        <v/>
      </c>
      <c r="C44">
        <f>IF('Inv&gt;10000'!$B44="","",'Inv&gt;10000'!H44)</f>
        <v/>
      </c>
      <c r="D44">
        <f>IF('Inv&gt;10000'!$B44="","",'Inv&gt;10000'!I44)</f>
        <v/>
      </c>
      <c r="E44" s="18">
        <f>IF('Inv&gt;10000'!$B44="","",'Inv&gt;10000'!P44)</f>
        <v/>
      </c>
      <c r="F44" s="8">
        <f>IF('Inv&gt;10000'!$B44="","",'Inv&gt;10000'!Q44)</f>
        <v/>
      </c>
      <c r="G44" s="18">
        <f>IF('Inv&gt;10000'!$B44="","",'Inv&gt;10000'!S44)</f>
        <v/>
      </c>
      <c r="H44" s="8">
        <f>IF('Inv&gt;10000'!$B44="","",'Inv&gt;10000'!T44)</f>
        <v/>
      </c>
      <c r="I44" s="8">
        <f>IF('Inv&gt;10000'!$B44="","",'Inv&gt;10000'!X44)</f>
        <v/>
      </c>
      <c r="J44" s="8">
        <f>IF('Inv&gt;10000'!$B44="","",'Inv&gt;10000'!Y44)</f>
        <v/>
      </c>
    </row>
    <row r="45">
      <c r="A45">
        <f>IF('Inv&gt;10000'!$B45="","",'Inv&gt;10000'!B45)</f>
        <v/>
      </c>
      <c r="B45">
        <f>IF('Inv&gt;10000'!$B45="","",'Inv&gt;10000'!A45)</f>
        <v/>
      </c>
      <c r="C45">
        <f>IF('Inv&gt;10000'!$B45="","",'Inv&gt;10000'!H45)</f>
        <v/>
      </c>
      <c r="D45">
        <f>IF('Inv&gt;10000'!$B45="","",'Inv&gt;10000'!I45)</f>
        <v/>
      </c>
      <c r="E45" s="18">
        <f>IF('Inv&gt;10000'!$B45="","",'Inv&gt;10000'!P45)</f>
        <v/>
      </c>
      <c r="F45" s="8">
        <f>IF('Inv&gt;10000'!$B45="","",'Inv&gt;10000'!Q45)</f>
        <v/>
      </c>
      <c r="G45" s="18">
        <f>IF('Inv&gt;10000'!$B45="","",'Inv&gt;10000'!S45)</f>
        <v/>
      </c>
      <c r="H45" s="8">
        <f>IF('Inv&gt;10000'!$B45="","",'Inv&gt;10000'!T45)</f>
        <v/>
      </c>
      <c r="I45" s="8">
        <f>IF('Inv&gt;10000'!$B45="","",'Inv&gt;10000'!X45)</f>
        <v/>
      </c>
      <c r="J45" s="8">
        <f>IF('Inv&gt;10000'!$B45="","",'Inv&gt;10000'!Y45)</f>
        <v/>
      </c>
    </row>
    <row r="46">
      <c r="A46">
        <f>IF('Inv&gt;10000'!$B46="","",'Inv&gt;10000'!B46)</f>
        <v/>
      </c>
      <c r="B46">
        <f>IF('Inv&gt;10000'!$B46="","",'Inv&gt;10000'!A46)</f>
        <v/>
      </c>
      <c r="C46">
        <f>IF('Inv&gt;10000'!$B46="","",'Inv&gt;10000'!H46)</f>
        <v/>
      </c>
      <c r="D46">
        <f>IF('Inv&gt;10000'!$B46="","",'Inv&gt;10000'!I46)</f>
        <v/>
      </c>
      <c r="E46" s="18">
        <f>IF('Inv&gt;10000'!$B46="","",'Inv&gt;10000'!P46)</f>
        <v/>
      </c>
      <c r="F46" s="8">
        <f>IF('Inv&gt;10000'!$B46="","",'Inv&gt;10000'!Q46)</f>
        <v/>
      </c>
      <c r="G46" s="18">
        <f>IF('Inv&gt;10000'!$B46="","",'Inv&gt;10000'!S46)</f>
        <v/>
      </c>
      <c r="H46" s="8">
        <f>IF('Inv&gt;10000'!$B46="","",'Inv&gt;10000'!T46)</f>
        <v/>
      </c>
      <c r="I46" s="8">
        <f>IF('Inv&gt;10000'!$B46="","",'Inv&gt;10000'!X46)</f>
        <v/>
      </c>
      <c r="J46" s="8">
        <f>IF('Inv&gt;10000'!$B46="","",'Inv&gt;10000'!Y46)</f>
        <v/>
      </c>
    </row>
    <row r="47">
      <c r="A47">
        <f>IF('Inv&gt;10000'!$B47="","",'Inv&gt;10000'!B47)</f>
        <v/>
      </c>
      <c r="B47">
        <f>IF('Inv&gt;10000'!$B47="","",'Inv&gt;10000'!A47)</f>
        <v/>
      </c>
      <c r="C47">
        <f>IF('Inv&gt;10000'!$B47="","",'Inv&gt;10000'!H47)</f>
        <v/>
      </c>
      <c r="D47">
        <f>IF('Inv&gt;10000'!$B47="","",'Inv&gt;10000'!I47)</f>
        <v/>
      </c>
      <c r="E47" s="18">
        <f>IF('Inv&gt;10000'!$B47="","",'Inv&gt;10000'!P47)</f>
        <v/>
      </c>
      <c r="F47" s="8">
        <f>IF('Inv&gt;10000'!$B47="","",'Inv&gt;10000'!Q47)</f>
        <v/>
      </c>
      <c r="G47" s="18">
        <f>IF('Inv&gt;10000'!$B47="","",'Inv&gt;10000'!S47)</f>
        <v/>
      </c>
      <c r="H47" s="8">
        <f>IF('Inv&gt;10000'!$B47="","",'Inv&gt;10000'!T47)</f>
        <v/>
      </c>
      <c r="I47" s="8">
        <f>IF('Inv&gt;10000'!$B47="","",'Inv&gt;10000'!X47)</f>
        <v/>
      </c>
      <c r="J47" s="8">
        <f>IF('Inv&gt;10000'!$B47="","",'Inv&gt;10000'!Y47)</f>
        <v/>
      </c>
    </row>
    <row r="48">
      <c r="A48">
        <f>IF('Inv&gt;10000'!$B48="","",'Inv&gt;10000'!B48)</f>
        <v/>
      </c>
      <c r="B48">
        <f>IF('Inv&gt;10000'!$B48="","",'Inv&gt;10000'!A48)</f>
        <v/>
      </c>
      <c r="C48">
        <f>IF('Inv&gt;10000'!$B48="","",'Inv&gt;10000'!H48)</f>
        <v/>
      </c>
      <c r="D48">
        <f>IF('Inv&gt;10000'!$B48="","",'Inv&gt;10000'!I48)</f>
        <v/>
      </c>
      <c r="E48" s="18">
        <f>IF('Inv&gt;10000'!$B48="","",'Inv&gt;10000'!P48)</f>
        <v/>
      </c>
      <c r="F48" s="8">
        <f>IF('Inv&gt;10000'!$B48="","",'Inv&gt;10000'!Q48)</f>
        <v/>
      </c>
      <c r="G48" s="18">
        <f>IF('Inv&gt;10000'!$B48="","",'Inv&gt;10000'!S48)</f>
        <v/>
      </c>
      <c r="H48" s="8">
        <f>IF('Inv&gt;10000'!$B48="","",'Inv&gt;10000'!T48)</f>
        <v/>
      </c>
      <c r="I48" s="8">
        <f>IF('Inv&gt;10000'!$B48="","",'Inv&gt;10000'!X48)</f>
        <v/>
      </c>
      <c r="J48" s="8">
        <f>IF('Inv&gt;10000'!$B48="","",'Inv&gt;10000'!Y48)</f>
        <v/>
      </c>
    </row>
    <row r="49">
      <c r="A49">
        <f>IF('Inv&gt;10000'!$B49="","",'Inv&gt;10000'!B49)</f>
        <v/>
      </c>
      <c r="B49">
        <f>IF('Inv&gt;10000'!$B49="","",'Inv&gt;10000'!A49)</f>
        <v/>
      </c>
      <c r="C49">
        <f>IF('Inv&gt;10000'!$B49="","",'Inv&gt;10000'!H49)</f>
        <v/>
      </c>
      <c r="D49">
        <f>IF('Inv&gt;10000'!$B49="","",'Inv&gt;10000'!I49)</f>
        <v/>
      </c>
      <c r="E49" s="18">
        <f>IF('Inv&gt;10000'!$B49="","",'Inv&gt;10000'!P49)</f>
        <v/>
      </c>
      <c r="F49" s="8">
        <f>IF('Inv&gt;10000'!$B49="","",'Inv&gt;10000'!Q49)</f>
        <v/>
      </c>
      <c r="G49" s="18">
        <f>IF('Inv&gt;10000'!$B49="","",'Inv&gt;10000'!S49)</f>
        <v/>
      </c>
      <c r="H49" s="8">
        <f>IF('Inv&gt;10000'!$B49="","",'Inv&gt;10000'!T49)</f>
        <v/>
      </c>
      <c r="I49" s="8">
        <f>IF('Inv&gt;10000'!$B49="","",'Inv&gt;10000'!X49)</f>
        <v/>
      </c>
      <c r="J49" s="8">
        <f>IF('Inv&gt;10000'!$B49="","",'Inv&gt;10000'!Y49)</f>
        <v/>
      </c>
    </row>
    <row r="50">
      <c r="A50">
        <f>IF('Inv&gt;10000'!$B50="","",'Inv&gt;10000'!B50)</f>
        <v/>
      </c>
      <c r="B50">
        <f>IF('Inv&gt;10000'!$B50="","",'Inv&gt;10000'!A50)</f>
        <v/>
      </c>
      <c r="C50">
        <f>IF('Inv&gt;10000'!$B50="","",'Inv&gt;10000'!H50)</f>
        <v/>
      </c>
      <c r="D50">
        <f>IF('Inv&gt;10000'!$B50="","",'Inv&gt;10000'!I50)</f>
        <v/>
      </c>
      <c r="E50" s="18">
        <f>IF('Inv&gt;10000'!$B50="","",'Inv&gt;10000'!P50)</f>
        <v/>
      </c>
      <c r="F50" s="8">
        <f>IF('Inv&gt;10000'!$B50="","",'Inv&gt;10000'!Q50)</f>
        <v/>
      </c>
      <c r="G50" s="18">
        <f>IF('Inv&gt;10000'!$B50="","",'Inv&gt;10000'!S50)</f>
        <v/>
      </c>
      <c r="H50" s="8">
        <f>IF('Inv&gt;10000'!$B50="","",'Inv&gt;10000'!T50)</f>
        <v/>
      </c>
      <c r="I50" s="8">
        <f>IF('Inv&gt;10000'!$B50="","",'Inv&gt;10000'!X50)</f>
        <v/>
      </c>
      <c r="J50" s="8">
        <f>IF('Inv&gt;10000'!$B50="","",'Inv&gt;10000'!Y50)</f>
        <v/>
      </c>
    </row>
    <row r="51">
      <c r="A51">
        <f>IF('Inv&gt;10000'!$B51="","",'Inv&gt;10000'!B51)</f>
        <v/>
      </c>
      <c r="B51">
        <f>IF('Inv&gt;10000'!$B51="","",'Inv&gt;10000'!A51)</f>
        <v/>
      </c>
      <c r="C51">
        <f>IF('Inv&gt;10000'!$B51="","",'Inv&gt;10000'!H51)</f>
        <v/>
      </c>
      <c r="D51">
        <f>IF('Inv&gt;10000'!$B51="","",'Inv&gt;10000'!I51)</f>
        <v/>
      </c>
      <c r="E51" s="18">
        <f>IF('Inv&gt;10000'!$B51="","",'Inv&gt;10000'!P51)</f>
        <v/>
      </c>
      <c r="F51" s="8">
        <f>IF('Inv&gt;10000'!$B51="","",'Inv&gt;10000'!Q51)</f>
        <v/>
      </c>
      <c r="G51" s="18">
        <f>IF('Inv&gt;10000'!$B51="","",'Inv&gt;10000'!S51)</f>
        <v/>
      </c>
      <c r="H51" s="8">
        <f>IF('Inv&gt;10000'!$B51="","",'Inv&gt;10000'!T51)</f>
        <v/>
      </c>
      <c r="I51" s="8">
        <f>IF('Inv&gt;10000'!$B51="","",'Inv&gt;10000'!X51)</f>
        <v/>
      </c>
      <c r="J51" s="8">
        <f>IF('Inv&gt;10000'!$B51="","",'Inv&gt;10000'!Y51)</f>
        <v/>
      </c>
    </row>
    <row r="52">
      <c r="A52">
        <f>IF('Inv&gt;10000'!$B52="","",'Inv&gt;10000'!B52)</f>
        <v/>
      </c>
      <c r="B52">
        <f>IF('Inv&gt;10000'!$B52="","",'Inv&gt;10000'!A52)</f>
        <v/>
      </c>
      <c r="C52">
        <f>IF('Inv&gt;10000'!$B52="","",'Inv&gt;10000'!H52)</f>
        <v/>
      </c>
      <c r="D52">
        <f>IF('Inv&gt;10000'!$B52="","",'Inv&gt;10000'!I52)</f>
        <v/>
      </c>
      <c r="E52" s="18">
        <f>IF('Inv&gt;10000'!$B52="","",'Inv&gt;10000'!P52)</f>
        <v/>
      </c>
      <c r="F52" s="8">
        <f>IF('Inv&gt;10000'!$B52="","",'Inv&gt;10000'!Q52)</f>
        <v/>
      </c>
      <c r="G52" s="18">
        <f>IF('Inv&gt;10000'!$B52="","",'Inv&gt;10000'!S52)</f>
        <v/>
      </c>
      <c r="H52" s="8">
        <f>IF('Inv&gt;10000'!$B52="","",'Inv&gt;10000'!T52)</f>
        <v/>
      </c>
      <c r="I52" s="8">
        <f>IF('Inv&gt;10000'!$B52="","",'Inv&gt;10000'!X52)</f>
        <v/>
      </c>
      <c r="J52" s="8">
        <f>IF('Inv&gt;10000'!$B52="","",'Inv&gt;10000'!Y52)</f>
        <v/>
      </c>
    </row>
    <row r="53">
      <c r="A53">
        <f>IF('Inv&gt;10000'!$B53="","",'Inv&gt;10000'!B53)</f>
        <v/>
      </c>
      <c r="B53">
        <f>IF('Inv&gt;10000'!$B53="","",'Inv&gt;10000'!A53)</f>
        <v/>
      </c>
      <c r="C53">
        <f>IF('Inv&gt;10000'!$B53="","",'Inv&gt;10000'!H53)</f>
        <v/>
      </c>
      <c r="D53">
        <f>IF('Inv&gt;10000'!$B53="","",'Inv&gt;10000'!I53)</f>
        <v/>
      </c>
      <c r="E53" s="18">
        <f>IF('Inv&gt;10000'!$B53="","",'Inv&gt;10000'!P53)</f>
        <v/>
      </c>
      <c r="F53" s="8">
        <f>IF('Inv&gt;10000'!$B53="","",'Inv&gt;10000'!Q53)</f>
        <v/>
      </c>
      <c r="G53" s="18">
        <f>IF('Inv&gt;10000'!$B53="","",'Inv&gt;10000'!S53)</f>
        <v/>
      </c>
      <c r="H53" s="8">
        <f>IF('Inv&gt;10000'!$B53="","",'Inv&gt;10000'!T53)</f>
        <v/>
      </c>
      <c r="I53" s="8">
        <f>IF('Inv&gt;10000'!$B53="","",'Inv&gt;10000'!X53)</f>
        <v/>
      </c>
      <c r="J53" s="8">
        <f>IF('Inv&gt;10000'!$B53="","",'Inv&gt;10000'!Y53)</f>
        <v/>
      </c>
    </row>
    <row r="54">
      <c r="A54">
        <f>IF('Inv&gt;10000'!$B54="","",'Inv&gt;10000'!B54)</f>
        <v/>
      </c>
      <c r="B54">
        <f>IF('Inv&gt;10000'!$B54="","",'Inv&gt;10000'!A54)</f>
        <v/>
      </c>
      <c r="C54">
        <f>IF('Inv&gt;10000'!$B54="","",'Inv&gt;10000'!H54)</f>
        <v/>
      </c>
      <c r="D54">
        <f>IF('Inv&gt;10000'!$B54="","",'Inv&gt;10000'!I54)</f>
        <v/>
      </c>
      <c r="E54" s="18">
        <f>IF('Inv&gt;10000'!$B54="","",'Inv&gt;10000'!P54)</f>
        <v/>
      </c>
      <c r="F54" s="8">
        <f>IF('Inv&gt;10000'!$B54="","",'Inv&gt;10000'!Q54)</f>
        <v/>
      </c>
      <c r="G54" s="18">
        <f>IF('Inv&gt;10000'!$B54="","",'Inv&gt;10000'!S54)</f>
        <v/>
      </c>
      <c r="H54" s="8">
        <f>IF('Inv&gt;10000'!$B54="","",'Inv&gt;10000'!T54)</f>
        <v/>
      </c>
      <c r="I54" s="8">
        <f>IF('Inv&gt;10000'!$B54="","",'Inv&gt;10000'!X54)</f>
        <v/>
      </c>
      <c r="J54" s="8">
        <f>IF('Inv&gt;10000'!$B54="","",'Inv&gt;10000'!Y54)</f>
        <v/>
      </c>
    </row>
    <row r="55">
      <c r="A55">
        <f>IF('Inv&gt;10000'!$B55="","",'Inv&gt;10000'!B55)</f>
        <v/>
      </c>
      <c r="B55">
        <f>IF('Inv&gt;10000'!$B55="","",'Inv&gt;10000'!A55)</f>
        <v/>
      </c>
      <c r="C55">
        <f>IF('Inv&gt;10000'!$B55="","",'Inv&gt;10000'!H55)</f>
        <v/>
      </c>
      <c r="D55">
        <f>IF('Inv&gt;10000'!$B55="","",'Inv&gt;10000'!I55)</f>
        <v/>
      </c>
      <c r="E55" s="18">
        <f>IF('Inv&gt;10000'!$B55="","",'Inv&gt;10000'!P55)</f>
        <v/>
      </c>
      <c r="F55" s="8">
        <f>IF('Inv&gt;10000'!$B55="","",'Inv&gt;10000'!Q55)</f>
        <v/>
      </c>
      <c r="G55" s="18">
        <f>IF('Inv&gt;10000'!$B55="","",'Inv&gt;10000'!S55)</f>
        <v/>
      </c>
      <c r="H55" s="8">
        <f>IF('Inv&gt;10000'!$B55="","",'Inv&gt;10000'!T55)</f>
        <v/>
      </c>
      <c r="I55" s="8">
        <f>IF('Inv&gt;10000'!$B55="","",'Inv&gt;10000'!X55)</f>
        <v/>
      </c>
      <c r="J55" s="8">
        <f>IF('Inv&gt;10000'!$B55="","",'Inv&gt;10000'!Y55)</f>
        <v/>
      </c>
    </row>
    <row r="56">
      <c r="A56">
        <f>IF('Inv&gt;10000'!$B56="","",'Inv&gt;10000'!B56)</f>
        <v/>
      </c>
      <c r="B56">
        <f>IF('Inv&gt;10000'!$B56="","",'Inv&gt;10000'!A56)</f>
        <v/>
      </c>
      <c r="C56">
        <f>IF('Inv&gt;10000'!$B56="","",'Inv&gt;10000'!H56)</f>
        <v/>
      </c>
      <c r="D56">
        <f>IF('Inv&gt;10000'!$B56="","",'Inv&gt;10000'!I56)</f>
        <v/>
      </c>
      <c r="E56" s="18">
        <f>IF('Inv&gt;10000'!$B56="","",'Inv&gt;10000'!P56)</f>
        <v/>
      </c>
      <c r="F56" s="8">
        <f>IF('Inv&gt;10000'!$B56="","",'Inv&gt;10000'!Q56)</f>
        <v/>
      </c>
      <c r="G56" s="18">
        <f>IF('Inv&gt;10000'!$B56="","",'Inv&gt;10000'!S56)</f>
        <v/>
      </c>
      <c r="H56" s="8">
        <f>IF('Inv&gt;10000'!$B56="","",'Inv&gt;10000'!T56)</f>
        <v/>
      </c>
      <c r="I56" s="8">
        <f>IF('Inv&gt;10000'!$B56="","",'Inv&gt;10000'!X56)</f>
        <v/>
      </c>
      <c r="J56" s="8">
        <f>IF('Inv&gt;10000'!$B56="","",'Inv&gt;10000'!Y56)</f>
        <v/>
      </c>
    </row>
    <row r="57">
      <c r="A57">
        <f>IF('Inv&gt;10000'!$B57="","",'Inv&gt;10000'!B57)</f>
        <v/>
      </c>
      <c r="B57">
        <f>IF('Inv&gt;10000'!$B57="","",'Inv&gt;10000'!A57)</f>
        <v/>
      </c>
      <c r="C57">
        <f>IF('Inv&gt;10000'!$B57="","",'Inv&gt;10000'!H57)</f>
        <v/>
      </c>
      <c r="D57">
        <f>IF('Inv&gt;10000'!$B57="","",'Inv&gt;10000'!I57)</f>
        <v/>
      </c>
      <c r="E57" s="18">
        <f>IF('Inv&gt;10000'!$B57="","",'Inv&gt;10000'!P57)</f>
        <v/>
      </c>
      <c r="F57" s="8">
        <f>IF('Inv&gt;10000'!$B57="","",'Inv&gt;10000'!Q57)</f>
        <v/>
      </c>
      <c r="G57" s="18">
        <f>IF('Inv&gt;10000'!$B57="","",'Inv&gt;10000'!S57)</f>
        <v/>
      </c>
      <c r="H57" s="8">
        <f>IF('Inv&gt;10000'!$B57="","",'Inv&gt;10000'!T57)</f>
        <v/>
      </c>
      <c r="I57" s="8">
        <f>IF('Inv&gt;10000'!$B57="","",'Inv&gt;10000'!X57)</f>
        <v/>
      </c>
      <c r="J57" s="8">
        <f>IF('Inv&gt;10000'!$B57="","",'Inv&gt;10000'!Y57)</f>
        <v/>
      </c>
    </row>
    <row r="58">
      <c r="A58">
        <f>IF('Inv&gt;10000'!$B58="","",'Inv&gt;10000'!B58)</f>
        <v/>
      </c>
      <c r="B58">
        <f>IF('Inv&gt;10000'!$B58="","",'Inv&gt;10000'!A58)</f>
        <v/>
      </c>
      <c r="C58">
        <f>IF('Inv&gt;10000'!$B58="","",'Inv&gt;10000'!H58)</f>
        <v/>
      </c>
      <c r="D58">
        <f>IF('Inv&gt;10000'!$B58="","",'Inv&gt;10000'!I58)</f>
        <v/>
      </c>
      <c r="E58" s="18">
        <f>IF('Inv&gt;10000'!$B58="","",'Inv&gt;10000'!P58)</f>
        <v/>
      </c>
      <c r="F58" s="8">
        <f>IF('Inv&gt;10000'!$B58="","",'Inv&gt;10000'!Q58)</f>
        <v/>
      </c>
      <c r="G58" s="18">
        <f>IF('Inv&gt;10000'!$B58="","",'Inv&gt;10000'!S58)</f>
        <v/>
      </c>
      <c r="H58" s="8">
        <f>IF('Inv&gt;10000'!$B58="","",'Inv&gt;10000'!T58)</f>
        <v/>
      </c>
      <c r="I58" s="8">
        <f>IF('Inv&gt;10000'!$B58="","",'Inv&gt;10000'!X58)</f>
        <v/>
      </c>
      <c r="J58" s="8">
        <f>IF('Inv&gt;10000'!$B58="","",'Inv&gt;10000'!Y58)</f>
        <v/>
      </c>
    </row>
    <row r="59">
      <c r="A59">
        <f>IF('Inv&gt;10000'!$B59="","",'Inv&gt;10000'!B59)</f>
        <v/>
      </c>
      <c r="B59">
        <f>IF('Inv&gt;10000'!$B59="","",'Inv&gt;10000'!A59)</f>
        <v/>
      </c>
      <c r="C59">
        <f>IF('Inv&gt;10000'!$B59="","",'Inv&gt;10000'!H59)</f>
        <v/>
      </c>
      <c r="D59">
        <f>IF('Inv&gt;10000'!$B59="","",'Inv&gt;10000'!I59)</f>
        <v/>
      </c>
      <c r="E59" s="18">
        <f>IF('Inv&gt;10000'!$B59="","",'Inv&gt;10000'!P59)</f>
        <v/>
      </c>
      <c r="F59" s="8">
        <f>IF('Inv&gt;10000'!$B59="","",'Inv&gt;10000'!Q59)</f>
        <v/>
      </c>
      <c r="G59" s="18">
        <f>IF('Inv&gt;10000'!$B59="","",'Inv&gt;10000'!S59)</f>
        <v/>
      </c>
      <c r="H59" s="8">
        <f>IF('Inv&gt;10000'!$B59="","",'Inv&gt;10000'!T59)</f>
        <v/>
      </c>
      <c r="I59" s="8">
        <f>IF('Inv&gt;10000'!$B59="","",'Inv&gt;10000'!X59)</f>
        <v/>
      </c>
      <c r="J59" s="8">
        <f>IF('Inv&gt;10000'!$B59="","",'Inv&gt;10000'!Y59)</f>
        <v/>
      </c>
    </row>
    <row r="60">
      <c r="A60">
        <f>IF('Inv&gt;10000'!$B60="","",'Inv&gt;10000'!B60)</f>
        <v/>
      </c>
      <c r="B60">
        <f>IF('Inv&gt;10000'!$B60="","",'Inv&gt;10000'!A60)</f>
        <v/>
      </c>
      <c r="C60">
        <f>IF('Inv&gt;10000'!$B60="","",'Inv&gt;10000'!H60)</f>
        <v/>
      </c>
      <c r="D60">
        <f>IF('Inv&gt;10000'!$B60="","",'Inv&gt;10000'!I60)</f>
        <v/>
      </c>
      <c r="E60" s="18">
        <f>IF('Inv&gt;10000'!$B60="","",'Inv&gt;10000'!P60)</f>
        <v/>
      </c>
      <c r="F60" s="8">
        <f>IF('Inv&gt;10000'!$B60="","",'Inv&gt;10000'!Q60)</f>
        <v/>
      </c>
      <c r="G60" s="18">
        <f>IF('Inv&gt;10000'!$B60="","",'Inv&gt;10000'!S60)</f>
        <v/>
      </c>
      <c r="H60" s="8">
        <f>IF('Inv&gt;10000'!$B60="","",'Inv&gt;10000'!T60)</f>
        <v/>
      </c>
      <c r="I60" s="8">
        <f>IF('Inv&gt;10000'!$B60="","",'Inv&gt;10000'!X60)</f>
        <v/>
      </c>
      <c r="J60" s="8">
        <f>IF('Inv&gt;10000'!$B60="","",'Inv&gt;10000'!Y60)</f>
        <v/>
      </c>
    </row>
    <row r="61">
      <c r="A61">
        <f>IF('Inv&gt;10000'!$B61="","",'Inv&gt;10000'!B61)</f>
        <v/>
      </c>
      <c r="B61">
        <f>IF('Inv&gt;10000'!$B61="","",'Inv&gt;10000'!A61)</f>
        <v/>
      </c>
      <c r="C61">
        <f>IF('Inv&gt;10000'!$B61="","",'Inv&gt;10000'!H61)</f>
        <v/>
      </c>
      <c r="D61">
        <f>IF('Inv&gt;10000'!$B61="","",'Inv&gt;10000'!I61)</f>
        <v/>
      </c>
      <c r="E61" s="18">
        <f>IF('Inv&gt;10000'!$B61="","",'Inv&gt;10000'!P61)</f>
        <v/>
      </c>
      <c r="F61" s="8">
        <f>IF('Inv&gt;10000'!$B61="","",'Inv&gt;10000'!Q61)</f>
        <v/>
      </c>
      <c r="G61" s="18">
        <f>IF('Inv&gt;10000'!$B61="","",'Inv&gt;10000'!S61)</f>
        <v/>
      </c>
      <c r="H61" s="8">
        <f>IF('Inv&gt;10000'!$B61="","",'Inv&gt;10000'!T61)</f>
        <v/>
      </c>
      <c r="I61" s="8">
        <f>IF('Inv&gt;10000'!$B61="","",'Inv&gt;10000'!X61)</f>
        <v/>
      </c>
      <c r="J61" s="8">
        <f>IF('Inv&gt;10000'!$B61="","",'Inv&gt;10000'!Y61)</f>
        <v/>
      </c>
    </row>
    <row r="62">
      <c r="A62">
        <f>IF('Inv&gt;10000'!$B62="","",'Inv&gt;10000'!B62)</f>
        <v/>
      </c>
      <c r="B62">
        <f>IF('Inv&gt;10000'!$B62="","",'Inv&gt;10000'!A62)</f>
        <v/>
      </c>
      <c r="C62">
        <f>IF('Inv&gt;10000'!$B62="","",'Inv&gt;10000'!H62)</f>
        <v/>
      </c>
      <c r="D62">
        <f>IF('Inv&gt;10000'!$B62="","",'Inv&gt;10000'!I62)</f>
        <v/>
      </c>
      <c r="E62" s="18">
        <f>IF('Inv&gt;10000'!$B62="","",'Inv&gt;10000'!P62)</f>
        <v/>
      </c>
      <c r="F62" s="8">
        <f>IF('Inv&gt;10000'!$B62="","",'Inv&gt;10000'!Q62)</f>
        <v/>
      </c>
      <c r="G62" s="18">
        <f>IF('Inv&gt;10000'!$B62="","",'Inv&gt;10000'!S62)</f>
        <v/>
      </c>
      <c r="H62" s="8">
        <f>IF('Inv&gt;10000'!$B62="","",'Inv&gt;10000'!T62)</f>
        <v/>
      </c>
      <c r="I62" s="8">
        <f>IF('Inv&gt;10000'!$B62="","",'Inv&gt;10000'!X62)</f>
        <v/>
      </c>
      <c r="J62" s="8">
        <f>IF('Inv&gt;10000'!$B62="","",'Inv&gt;10000'!Y62)</f>
        <v/>
      </c>
    </row>
    <row r="63">
      <c r="A63">
        <f>IF('Inv&gt;10000'!$B63="","",'Inv&gt;10000'!B63)</f>
        <v/>
      </c>
      <c r="B63">
        <f>IF('Inv&gt;10000'!$B63="","",'Inv&gt;10000'!A63)</f>
        <v/>
      </c>
      <c r="C63">
        <f>IF('Inv&gt;10000'!$B63="","",'Inv&gt;10000'!H63)</f>
        <v/>
      </c>
      <c r="D63">
        <f>IF('Inv&gt;10000'!$B63="","",'Inv&gt;10000'!I63)</f>
        <v/>
      </c>
      <c r="E63" s="18">
        <f>IF('Inv&gt;10000'!$B63="","",'Inv&gt;10000'!P63)</f>
        <v/>
      </c>
      <c r="F63" s="8">
        <f>IF('Inv&gt;10000'!$B63="","",'Inv&gt;10000'!Q63)</f>
        <v/>
      </c>
      <c r="G63" s="18">
        <f>IF('Inv&gt;10000'!$B63="","",'Inv&gt;10000'!S63)</f>
        <v/>
      </c>
      <c r="H63" s="8">
        <f>IF('Inv&gt;10000'!$B63="","",'Inv&gt;10000'!T63)</f>
        <v/>
      </c>
      <c r="I63" s="8">
        <f>IF('Inv&gt;10000'!$B63="","",'Inv&gt;10000'!X63)</f>
        <v/>
      </c>
      <c r="J63" s="8">
        <f>IF('Inv&gt;10000'!$B63="","",'Inv&gt;10000'!Y63)</f>
        <v/>
      </c>
    </row>
    <row r="64">
      <c r="A64">
        <f>IF('Inv&gt;10000'!$B64="","",'Inv&gt;10000'!B64)</f>
        <v/>
      </c>
      <c r="B64">
        <f>IF('Inv&gt;10000'!$B64="","",'Inv&gt;10000'!A64)</f>
        <v/>
      </c>
      <c r="C64">
        <f>IF('Inv&gt;10000'!$B64="","",'Inv&gt;10000'!H64)</f>
        <v/>
      </c>
      <c r="D64">
        <f>IF('Inv&gt;10000'!$B64="","",'Inv&gt;10000'!I64)</f>
        <v/>
      </c>
      <c r="E64" s="18">
        <f>IF('Inv&gt;10000'!$B64="","",'Inv&gt;10000'!P64)</f>
        <v/>
      </c>
      <c r="F64" s="8">
        <f>IF('Inv&gt;10000'!$B64="","",'Inv&gt;10000'!Q64)</f>
        <v/>
      </c>
      <c r="G64" s="18">
        <f>IF('Inv&gt;10000'!$B64="","",'Inv&gt;10000'!S64)</f>
        <v/>
      </c>
      <c r="H64" s="8">
        <f>IF('Inv&gt;10000'!$B64="","",'Inv&gt;10000'!T64)</f>
        <v/>
      </c>
      <c r="I64" s="8">
        <f>IF('Inv&gt;10000'!$B64="","",'Inv&gt;10000'!X64)</f>
        <v/>
      </c>
      <c r="J64" s="8">
        <f>IF('Inv&gt;10000'!$B64="","",'Inv&gt;10000'!Y64)</f>
        <v/>
      </c>
    </row>
    <row r="65">
      <c r="A65">
        <f>IF('Inv&gt;10000'!$B65="","",'Inv&gt;10000'!B65)</f>
        <v/>
      </c>
      <c r="B65">
        <f>IF('Inv&gt;10000'!$B65="","",'Inv&gt;10000'!A65)</f>
        <v/>
      </c>
      <c r="C65">
        <f>IF('Inv&gt;10000'!$B65="","",'Inv&gt;10000'!H65)</f>
        <v/>
      </c>
      <c r="D65">
        <f>IF('Inv&gt;10000'!$B65="","",'Inv&gt;10000'!I65)</f>
        <v/>
      </c>
      <c r="E65" s="18">
        <f>IF('Inv&gt;10000'!$B65="","",'Inv&gt;10000'!P65)</f>
        <v/>
      </c>
      <c r="F65" s="8">
        <f>IF('Inv&gt;10000'!$B65="","",'Inv&gt;10000'!Q65)</f>
        <v/>
      </c>
      <c r="G65" s="18">
        <f>IF('Inv&gt;10000'!$B65="","",'Inv&gt;10000'!S65)</f>
        <v/>
      </c>
      <c r="H65" s="8">
        <f>IF('Inv&gt;10000'!$B65="","",'Inv&gt;10000'!T65)</f>
        <v/>
      </c>
      <c r="I65" s="8">
        <f>IF('Inv&gt;10000'!$B65="","",'Inv&gt;10000'!X65)</f>
        <v/>
      </c>
      <c r="J65" s="8">
        <f>IF('Inv&gt;10000'!$B65="","",'Inv&gt;10000'!Y65)</f>
        <v/>
      </c>
    </row>
    <row r="66">
      <c r="A66">
        <f>IF('Inv&gt;10000'!$B66="","",'Inv&gt;10000'!B66)</f>
        <v/>
      </c>
      <c r="B66">
        <f>IF('Inv&gt;10000'!$B66="","",'Inv&gt;10000'!A66)</f>
        <v/>
      </c>
      <c r="C66">
        <f>IF('Inv&gt;10000'!$B66="","",'Inv&gt;10000'!H66)</f>
        <v/>
      </c>
      <c r="D66">
        <f>IF('Inv&gt;10000'!$B66="","",'Inv&gt;10000'!I66)</f>
        <v/>
      </c>
      <c r="E66" s="18">
        <f>IF('Inv&gt;10000'!$B66="","",'Inv&gt;10000'!P66)</f>
        <v/>
      </c>
      <c r="F66" s="8">
        <f>IF('Inv&gt;10000'!$B66="","",'Inv&gt;10000'!Q66)</f>
        <v/>
      </c>
      <c r="G66" s="18">
        <f>IF('Inv&gt;10000'!$B66="","",'Inv&gt;10000'!S66)</f>
        <v/>
      </c>
      <c r="H66" s="8">
        <f>IF('Inv&gt;10000'!$B66="","",'Inv&gt;10000'!T66)</f>
        <v/>
      </c>
      <c r="I66" s="8">
        <f>IF('Inv&gt;10000'!$B66="","",'Inv&gt;10000'!X66)</f>
        <v/>
      </c>
      <c r="J66" s="8">
        <f>IF('Inv&gt;10000'!$B66="","",'Inv&gt;10000'!Y66)</f>
        <v/>
      </c>
    </row>
    <row r="67">
      <c r="A67">
        <f>IF('Inv&gt;10000'!$B67="","",'Inv&gt;10000'!B67)</f>
        <v/>
      </c>
      <c r="B67">
        <f>IF('Inv&gt;10000'!$B67="","",'Inv&gt;10000'!A67)</f>
        <v/>
      </c>
      <c r="C67">
        <f>IF('Inv&gt;10000'!$B67="","",'Inv&gt;10000'!H67)</f>
        <v/>
      </c>
      <c r="D67">
        <f>IF('Inv&gt;10000'!$B67="","",'Inv&gt;10000'!I67)</f>
        <v/>
      </c>
      <c r="E67" s="18">
        <f>IF('Inv&gt;10000'!$B67="","",'Inv&gt;10000'!P67)</f>
        <v/>
      </c>
      <c r="F67" s="8">
        <f>IF('Inv&gt;10000'!$B67="","",'Inv&gt;10000'!Q67)</f>
        <v/>
      </c>
      <c r="G67" s="18">
        <f>IF('Inv&gt;10000'!$B67="","",'Inv&gt;10000'!S67)</f>
        <v/>
      </c>
      <c r="H67" s="8">
        <f>IF('Inv&gt;10000'!$B67="","",'Inv&gt;10000'!T67)</f>
        <v/>
      </c>
      <c r="I67" s="8">
        <f>IF('Inv&gt;10000'!$B67="","",'Inv&gt;10000'!X67)</f>
        <v/>
      </c>
      <c r="J67" s="8">
        <f>IF('Inv&gt;10000'!$B67="","",'Inv&gt;10000'!Y67)</f>
        <v/>
      </c>
    </row>
    <row r="68">
      <c r="A68">
        <f>IF('Inv&gt;10000'!$B68="","",'Inv&gt;10000'!B68)</f>
        <v/>
      </c>
      <c r="B68">
        <f>IF('Inv&gt;10000'!$B68="","",'Inv&gt;10000'!A68)</f>
        <v/>
      </c>
      <c r="C68">
        <f>IF('Inv&gt;10000'!$B68="","",'Inv&gt;10000'!H68)</f>
        <v/>
      </c>
      <c r="D68">
        <f>IF('Inv&gt;10000'!$B68="","",'Inv&gt;10000'!I68)</f>
        <v/>
      </c>
      <c r="E68" s="18">
        <f>IF('Inv&gt;10000'!$B68="","",'Inv&gt;10000'!P68)</f>
        <v/>
      </c>
      <c r="F68" s="8">
        <f>IF('Inv&gt;10000'!$B68="","",'Inv&gt;10000'!Q68)</f>
        <v/>
      </c>
      <c r="G68" s="18">
        <f>IF('Inv&gt;10000'!$B68="","",'Inv&gt;10000'!S68)</f>
        <v/>
      </c>
      <c r="H68" s="8">
        <f>IF('Inv&gt;10000'!$B68="","",'Inv&gt;10000'!T68)</f>
        <v/>
      </c>
      <c r="I68" s="8">
        <f>IF('Inv&gt;10000'!$B68="","",'Inv&gt;10000'!X68)</f>
        <v/>
      </c>
      <c r="J68" s="8">
        <f>IF('Inv&gt;10000'!$B68="","",'Inv&gt;10000'!Y68)</f>
        <v/>
      </c>
    </row>
    <row r="69">
      <c r="A69">
        <f>IF('Inv&gt;10000'!$B69="","",'Inv&gt;10000'!B69)</f>
        <v/>
      </c>
      <c r="B69">
        <f>IF('Inv&gt;10000'!$B69="","",'Inv&gt;10000'!A69)</f>
        <v/>
      </c>
      <c r="C69">
        <f>IF('Inv&gt;10000'!$B69="","",'Inv&gt;10000'!H69)</f>
        <v/>
      </c>
      <c r="D69">
        <f>IF('Inv&gt;10000'!$B69="","",'Inv&gt;10000'!I69)</f>
        <v/>
      </c>
      <c r="E69" s="18">
        <f>IF('Inv&gt;10000'!$B69="","",'Inv&gt;10000'!P69)</f>
        <v/>
      </c>
      <c r="F69" s="8">
        <f>IF('Inv&gt;10000'!$B69="","",'Inv&gt;10000'!Q69)</f>
        <v/>
      </c>
      <c r="G69" s="18">
        <f>IF('Inv&gt;10000'!$B69="","",'Inv&gt;10000'!S69)</f>
        <v/>
      </c>
      <c r="H69" s="8">
        <f>IF('Inv&gt;10000'!$B69="","",'Inv&gt;10000'!T69)</f>
        <v/>
      </c>
      <c r="I69" s="8">
        <f>IF('Inv&gt;10000'!$B69="","",'Inv&gt;10000'!X69)</f>
        <v/>
      </c>
      <c r="J69" s="8">
        <f>IF('Inv&gt;10000'!$B69="","",'Inv&gt;10000'!Y69)</f>
        <v/>
      </c>
    </row>
    <row r="70">
      <c r="A70">
        <f>IF('Inv&gt;10000'!$B70="","",'Inv&gt;10000'!B70)</f>
        <v/>
      </c>
      <c r="B70">
        <f>IF('Inv&gt;10000'!$B70="","",'Inv&gt;10000'!A70)</f>
        <v/>
      </c>
      <c r="C70">
        <f>IF('Inv&gt;10000'!$B70="","",'Inv&gt;10000'!H70)</f>
        <v/>
      </c>
      <c r="D70">
        <f>IF('Inv&gt;10000'!$B70="","",'Inv&gt;10000'!I70)</f>
        <v/>
      </c>
      <c r="E70" s="18">
        <f>IF('Inv&gt;10000'!$B70="","",'Inv&gt;10000'!P70)</f>
        <v/>
      </c>
      <c r="F70" s="8">
        <f>IF('Inv&gt;10000'!$B70="","",'Inv&gt;10000'!Q70)</f>
        <v/>
      </c>
      <c r="G70" s="18">
        <f>IF('Inv&gt;10000'!$B70="","",'Inv&gt;10000'!S70)</f>
        <v/>
      </c>
      <c r="H70" s="8">
        <f>IF('Inv&gt;10000'!$B70="","",'Inv&gt;10000'!T70)</f>
        <v/>
      </c>
      <c r="I70" s="8">
        <f>IF('Inv&gt;10000'!$B70="","",'Inv&gt;10000'!X70)</f>
        <v/>
      </c>
      <c r="J70" s="8">
        <f>IF('Inv&gt;10000'!$B70="","",'Inv&gt;10000'!Y70)</f>
        <v/>
      </c>
    </row>
    <row r="71">
      <c r="A71">
        <f>IF('Inv&gt;10000'!$B71="","",'Inv&gt;10000'!B71)</f>
        <v/>
      </c>
      <c r="B71">
        <f>IF('Inv&gt;10000'!$B71="","",'Inv&gt;10000'!A71)</f>
        <v/>
      </c>
      <c r="C71">
        <f>IF('Inv&gt;10000'!$B71="","",'Inv&gt;10000'!H71)</f>
        <v/>
      </c>
      <c r="D71">
        <f>IF('Inv&gt;10000'!$B71="","",'Inv&gt;10000'!I71)</f>
        <v/>
      </c>
      <c r="E71" s="18">
        <f>IF('Inv&gt;10000'!$B71="","",'Inv&gt;10000'!P71)</f>
        <v/>
      </c>
      <c r="F71" s="8">
        <f>IF('Inv&gt;10000'!$B71="","",'Inv&gt;10000'!Q71)</f>
        <v/>
      </c>
      <c r="G71" s="18">
        <f>IF('Inv&gt;10000'!$B71="","",'Inv&gt;10000'!S71)</f>
        <v/>
      </c>
      <c r="H71" s="8">
        <f>IF('Inv&gt;10000'!$B71="","",'Inv&gt;10000'!T71)</f>
        <v/>
      </c>
      <c r="I71" s="8">
        <f>IF('Inv&gt;10000'!$B71="","",'Inv&gt;10000'!X71)</f>
        <v/>
      </c>
      <c r="J71" s="8">
        <f>IF('Inv&gt;10000'!$B71="","",'Inv&gt;10000'!Y71)</f>
        <v/>
      </c>
    </row>
    <row r="72">
      <c r="A72">
        <f>IF('Inv&gt;10000'!$B72="","",'Inv&gt;10000'!B72)</f>
        <v/>
      </c>
      <c r="B72">
        <f>IF('Inv&gt;10000'!$B72="","",'Inv&gt;10000'!A72)</f>
        <v/>
      </c>
      <c r="C72">
        <f>IF('Inv&gt;10000'!$B72="","",'Inv&gt;10000'!H72)</f>
        <v/>
      </c>
      <c r="D72">
        <f>IF('Inv&gt;10000'!$B72="","",'Inv&gt;10000'!I72)</f>
        <v/>
      </c>
      <c r="E72" s="18">
        <f>IF('Inv&gt;10000'!$B72="","",'Inv&gt;10000'!P72)</f>
        <v/>
      </c>
      <c r="F72" s="8">
        <f>IF('Inv&gt;10000'!$B72="","",'Inv&gt;10000'!Q72)</f>
        <v/>
      </c>
      <c r="G72" s="18">
        <f>IF('Inv&gt;10000'!$B72="","",'Inv&gt;10000'!S72)</f>
        <v/>
      </c>
      <c r="H72" s="8">
        <f>IF('Inv&gt;10000'!$B72="","",'Inv&gt;10000'!T72)</f>
        <v/>
      </c>
      <c r="I72" s="8">
        <f>IF('Inv&gt;10000'!$B72="","",'Inv&gt;10000'!X72)</f>
        <v/>
      </c>
      <c r="J72" s="8">
        <f>IF('Inv&gt;10000'!$B72="","",'Inv&gt;10000'!Y72)</f>
        <v/>
      </c>
    </row>
    <row r="73">
      <c r="A73">
        <f>IF('Inv&gt;10000'!$B73="","",'Inv&gt;10000'!B73)</f>
        <v/>
      </c>
      <c r="B73">
        <f>IF('Inv&gt;10000'!$B73="","",'Inv&gt;10000'!A73)</f>
        <v/>
      </c>
      <c r="C73">
        <f>IF('Inv&gt;10000'!$B73="","",'Inv&gt;10000'!H73)</f>
        <v/>
      </c>
      <c r="D73">
        <f>IF('Inv&gt;10000'!$B73="","",'Inv&gt;10000'!I73)</f>
        <v/>
      </c>
      <c r="E73" s="18">
        <f>IF('Inv&gt;10000'!$B73="","",'Inv&gt;10000'!P73)</f>
        <v/>
      </c>
      <c r="F73" s="8">
        <f>IF('Inv&gt;10000'!$B73="","",'Inv&gt;10000'!Q73)</f>
        <v/>
      </c>
      <c r="G73" s="18">
        <f>IF('Inv&gt;10000'!$B73="","",'Inv&gt;10000'!S73)</f>
        <v/>
      </c>
      <c r="H73" s="8">
        <f>IF('Inv&gt;10000'!$B73="","",'Inv&gt;10000'!T73)</f>
        <v/>
      </c>
      <c r="I73" s="8">
        <f>IF('Inv&gt;10000'!$B73="","",'Inv&gt;10000'!X73)</f>
        <v/>
      </c>
      <c r="J73" s="8">
        <f>IF('Inv&gt;10000'!$B73="","",'Inv&gt;10000'!Y73)</f>
        <v/>
      </c>
    </row>
    <row r="74">
      <c r="A74">
        <f>IF('Inv&gt;10000'!$B74="","",'Inv&gt;10000'!B74)</f>
        <v/>
      </c>
      <c r="B74">
        <f>IF('Inv&gt;10000'!$B74="","",'Inv&gt;10000'!A74)</f>
        <v/>
      </c>
      <c r="C74">
        <f>IF('Inv&gt;10000'!$B74="","",'Inv&gt;10000'!H74)</f>
        <v/>
      </c>
      <c r="D74">
        <f>IF('Inv&gt;10000'!$B74="","",'Inv&gt;10000'!I74)</f>
        <v/>
      </c>
      <c r="E74" s="18">
        <f>IF('Inv&gt;10000'!$B74="","",'Inv&gt;10000'!P74)</f>
        <v/>
      </c>
      <c r="F74" s="8">
        <f>IF('Inv&gt;10000'!$B74="","",'Inv&gt;10000'!Q74)</f>
        <v/>
      </c>
      <c r="G74" s="18">
        <f>IF('Inv&gt;10000'!$B74="","",'Inv&gt;10000'!S74)</f>
        <v/>
      </c>
      <c r="H74" s="8">
        <f>IF('Inv&gt;10000'!$B74="","",'Inv&gt;10000'!T74)</f>
        <v/>
      </c>
      <c r="I74" s="8">
        <f>IF('Inv&gt;10000'!$B74="","",'Inv&gt;10000'!X74)</f>
        <v/>
      </c>
      <c r="J74" s="8">
        <f>IF('Inv&gt;10000'!$B74="","",'Inv&gt;10000'!Y74)</f>
        <v/>
      </c>
    </row>
    <row r="75">
      <c r="A75">
        <f>IF('Inv&gt;10000'!$B75="","",'Inv&gt;10000'!B75)</f>
        <v/>
      </c>
      <c r="B75">
        <f>IF('Inv&gt;10000'!$B75="","",'Inv&gt;10000'!A75)</f>
        <v/>
      </c>
      <c r="C75">
        <f>IF('Inv&gt;10000'!$B75="","",'Inv&gt;10000'!H75)</f>
        <v/>
      </c>
      <c r="D75">
        <f>IF('Inv&gt;10000'!$B75="","",'Inv&gt;10000'!I75)</f>
        <v/>
      </c>
      <c r="E75" s="18">
        <f>IF('Inv&gt;10000'!$B75="","",'Inv&gt;10000'!P75)</f>
        <v/>
      </c>
      <c r="F75" s="8">
        <f>IF('Inv&gt;10000'!$B75="","",'Inv&gt;10000'!Q75)</f>
        <v/>
      </c>
      <c r="G75" s="18">
        <f>IF('Inv&gt;10000'!$B75="","",'Inv&gt;10000'!S75)</f>
        <v/>
      </c>
      <c r="H75" s="8">
        <f>IF('Inv&gt;10000'!$B75="","",'Inv&gt;10000'!T75)</f>
        <v/>
      </c>
      <c r="I75" s="8">
        <f>IF('Inv&gt;10000'!$B75="","",'Inv&gt;10000'!X75)</f>
        <v/>
      </c>
      <c r="J75" s="8">
        <f>IF('Inv&gt;10000'!$B75="","",'Inv&gt;10000'!Y75)</f>
        <v/>
      </c>
    </row>
    <row r="76">
      <c r="A76">
        <f>IF('Inv&gt;10000'!$B76="","",'Inv&gt;10000'!B76)</f>
        <v/>
      </c>
      <c r="B76">
        <f>IF('Inv&gt;10000'!$B76="","",'Inv&gt;10000'!A76)</f>
        <v/>
      </c>
      <c r="C76">
        <f>IF('Inv&gt;10000'!$B76="","",'Inv&gt;10000'!H76)</f>
        <v/>
      </c>
      <c r="D76">
        <f>IF('Inv&gt;10000'!$B76="","",'Inv&gt;10000'!I76)</f>
        <v/>
      </c>
      <c r="E76" s="18">
        <f>IF('Inv&gt;10000'!$B76="","",'Inv&gt;10000'!P76)</f>
        <v/>
      </c>
      <c r="F76" s="8">
        <f>IF('Inv&gt;10000'!$B76="","",'Inv&gt;10000'!Q76)</f>
        <v/>
      </c>
      <c r="G76" s="18">
        <f>IF('Inv&gt;10000'!$B76="","",'Inv&gt;10000'!S76)</f>
        <v/>
      </c>
      <c r="H76" s="8">
        <f>IF('Inv&gt;10000'!$B76="","",'Inv&gt;10000'!T76)</f>
        <v/>
      </c>
      <c r="I76" s="8">
        <f>IF('Inv&gt;10000'!$B76="","",'Inv&gt;10000'!X76)</f>
        <v/>
      </c>
      <c r="J76" s="8">
        <f>IF('Inv&gt;10000'!$B76="","",'Inv&gt;10000'!Y76)</f>
        <v/>
      </c>
    </row>
    <row r="77">
      <c r="A77">
        <f>IF('Inv&gt;10000'!$B77="","",'Inv&gt;10000'!B77)</f>
        <v/>
      </c>
      <c r="B77">
        <f>IF('Inv&gt;10000'!$B77="","",'Inv&gt;10000'!A77)</f>
        <v/>
      </c>
      <c r="C77">
        <f>IF('Inv&gt;10000'!$B77="","",'Inv&gt;10000'!H77)</f>
        <v/>
      </c>
      <c r="D77">
        <f>IF('Inv&gt;10000'!$B77="","",'Inv&gt;10000'!I77)</f>
        <v/>
      </c>
      <c r="E77" s="18">
        <f>IF('Inv&gt;10000'!$B77="","",'Inv&gt;10000'!P77)</f>
        <v/>
      </c>
      <c r="F77" s="8">
        <f>IF('Inv&gt;10000'!$B77="","",'Inv&gt;10000'!Q77)</f>
        <v/>
      </c>
      <c r="G77" s="18">
        <f>IF('Inv&gt;10000'!$B77="","",'Inv&gt;10000'!S77)</f>
        <v/>
      </c>
      <c r="H77" s="8">
        <f>IF('Inv&gt;10000'!$B77="","",'Inv&gt;10000'!T77)</f>
        <v/>
      </c>
      <c r="I77" s="8">
        <f>IF('Inv&gt;10000'!$B77="","",'Inv&gt;10000'!X77)</f>
        <v/>
      </c>
      <c r="J77" s="8">
        <f>IF('Inv&gt;10000'!$B77="","",'Inv&gt;10000'!Y77)</f>
        <v/>
      </c>
    </row>
    <row r="78">
      <c r="A78">
        <f>IF('Inv&gt;10000'!$B78="","",'Inv&gt;10000'!B78)</f>
        <v/>
      </c>
      <c r="B78">
        <f>IF('Inv&gt;10000'!$B78="","",'Inv&gt;10000'!A78)</f>
        <v/>
      </c>
      <c r="C78">
        <f>IF('Inv&gt;10000'!$B78="","",'Inv&gt;10000'!H78)</f>
        <v/>
      </c>
      <c r="D78">
        <f>IF('Inv&gt;10000'!$B78="","",'Inv&gt;10000'!I78)</f>
        <v/>
      </c>
      <c r="E78" s="18">
        <f>IF('Inv&gt;10000'!$B78="","",'Inv&gt;10000'!P78)</f>
        <v/>
      </c>
      <c r="F78" s="8">
        <f>IF('Inv&gt;10000'!$B78="","",'Inv&gt;10000'!Q78)</f>
        <v/>
      </c>
      <c r="G78" s="18">
        <f>IF('Inv&gt;10000'!$B78="","",'Inv&gt;10000'!S78)</f>
        <v/>
      </c>
      <c r="H78" s="8">
        <f>IF('Inv&gt;10000'!$B78="","",'Inv&gt;10000'!T78)</f>
        <v/>
      </c>
      <c r="I78" s="8">
        <f>IF('Inv&gt;10000'!$B78="","",'Inv&gt;10000'!X78)</f>
        <v/>
      </c>
      <c r="J78" s="8">
        <f>IF('Inv&gt;10000'!$B78="","",'Inv&gt;10000'!Y78)</f>
        <v/>
      </c>
    </row>
    <row r="79">
      <c r="A79">
        <f>IF('Inv&gt;10000'!$B79="","",'Inv&gt;10000'!B79)</f>
        <v/>
      </c>
      <c r="B79">
        <f>IF('Inv&gt;10000'!$B79="","",'Inv&gt;10000'!A79)</f>
        <v/>
      </c>
      <c r="C79">
        <f>IF('Inv&gt;10000'!$B79="","",'Inv&gt;10000'!H79)</f>
        <v/>
      </c>
      <c r="D79">
        <f>IF('Inv&gt;10000'!$B79="","",'Inv&gt;10000'!I79)</f>
        <v/>
      </c>
      <c r="E79" s="18">
        <f>IF('Inv&gt;10000'!$B79="","",'Inv&gt;10000'!P79)</f>
        <v/>
      </c>
      <c r="F79" s="8">
        <f>IF('Inv&gt;10000'!$B79="","",'Inv&gt;10000'!Q79)</f>
        <v/>
      </c>
      <c r="G79" s="18">
        <f>IF('Inv&gt;10000'!$B79="","",'Inv&gt;10000'!S79)</f>
        <v/>
      </c>
      <c r="H79" s="8">
        <f>IF('Inv&gt;10000'!$B79="","",'Inv&gt;10000'!T79)</f>
        <v/>
      </c>
      <c r="I79" s="8">
        <f>IF('Inv&gt;10000'!$B79="","",'Inv&gt;10000'!X79)</f>
        <v/>
      </c>
      <c r="J79" s="8">
        <f>IF('Inv&gt;10000'!$B79="","",'Inv&gt;10000'!Y79)</f>
        <v/>
      </c>
    </row>
    <row r="80">
      <c r="A80">
        <f>IF('Inv&gt;10000'!$B80="","",'Inv&gt;10000'!B80)</f>
        <v/>
      </c>
      <c r="B80">
        <f>IF('Inv&gt;10000'!$B80="","",'Inv&gt;10000'!A80)</f>
        <v/>
      </c>
      <c r="C80">
        <f>IF('Inv&gt;10000'!$B80="","",'Inv&gt;10000'!H80)</f>
        <v/>
      </c>
      <c r="D80">
        <f>IF('Inv&gt;10000'!$B80="","",'Inv&gt;10000'!I80)</f>
        <v/>
      </c>
      <c r="E80" s="18">
        <f>IF('Inv&gt;10000'!$B80="","",'Inv&gt;10000'!P80)</f>
        <v/>
      </c>
      <c r="F80" s="8">
        <f>IF('Inv&gt;10000'!$B80="","",'Inv&gt;10000'!Q80)</f>
        <v/>
      </c>
      <c r="G80" s="18">
        <f>IF('Inv&gt;10000'!$B80="","",'Inv&gt;10000'!S80)</f>
        <v/>
      </c>
      <c r="H80" s="8">
        <f>IF('Inv&gt;10000'!$B80="","",'Inv&gt;10000'!T80)</f>
        <v/>
      </c>
      <c r="I80" s="8">
        <f>IF('Inv&gt;10000'!$B80="","",'Inv&gt;10000'!X80)</f>
        <v/>
      </c>
      <c r="J80" s="8">
        <f>IF('Inv&gt;10000'!$B80="","",'Inv&gt;10000'!Y80)</f>
        <v/>
      </c>
    </row>
    <row r="81">
      <c r="A81">
        <f>IF('Inv&gt;10000'!$B81="","",'Inv&gt;10000'!B81)</f>
        <v/>
      </c>
      <c r="B81">
        <f>IF('Inv&gt;10000'!$B81="","",'Inv&gt;10000'!A81)</f>
        <v/>
      </c>
      <c r="C81">
        <f>IF('Inv&gt;10000'!$B81="","",'Inv&gt;10000'!H81)</f>
        <v/>
      </c>
      <c r="D81">
        <f>IF('Inv&gt;10000'!$B81="","",'Inv&gt;10000'!I81)</f>
        <v/>
      </c>
      <c r="E81" s="18">
        <f>IF('Inv&gt;10000'!$B81="","",'Inv&gt;10000'!P81)</f>
        <v/>
      </c>
      <c r="F81" s="8">
        <f>IF('Inv&gt;10000'!$B81="","",'Inv&gt;10000'!Q81)</f>
        <v/>
      </c>
      <c r="G81" s="18">
        <f>IF('Inv&gt;10000'!$B81="","",'Inv&gt;10000'!S81)</f>
        <v/>
      </c>
      <c r="H81" s="8">
        <f>IF('Inv&gt;10000'!$B81="","",'Inv&gt;10000'!T81)</f>
        <v/>
      </c>
      <c r="I81" s="8">
        <f>IF('Inv&gt;10000'!$B81="","",'Inv&gt;10000'!X81)</f>
        <v/>
      </c>
      <c r="J81" s="8">
        <f>IF('Inv&gt;10000'!$B81="","",'Inv&gt;10000'!Y81)</f>
        <v/>
      </c>
    </row>
    <row r="82">
      <c r="A82">
        <f>IF('Inv&gt;10000'!$B82="","",'Inv&gt;10000'!B82)</f>
        <v/>
      </c>
      <c r="B82">
        <f>IF('Inv&gt;10000'!$B82="","",'Inv&gt;10000'!A82)</f>
        <v/>
      </c>
      <c r="C82">
        <f>IF('Inv&gt;10000'!$B82="","",'Inv&gt;10000'!H82)</f>
        <v/>
      </c>
      <c r="D82">
        <f>IF('Inv&gt;10000'!$B82="","",'Inv&gt;10000'!I82)</f>
        <v/>
      </c>
      <c r="E82" s="18">
        <f>IF('Inv&gt;10000'!$B82="","",'Inv&gt;10000'!P82)</f>
        <v/>
      </c>
      <c r="F82" s="8">
        <f>IF('Inv&gt;10000'!$B82="","",'Inv&gt;10000'!Q82)</f>
        <v/>
      </c>
      <c r="G82" s="18">
        <f>IF('Inv&gt;10000'!$B82="","",'Inv&gt;10000'!S82)</f>
        <v/>
      </c>
      <c r="H82" s="8">
        <f>IF('Inv&gt;10000'!$B82="","",'Inv&gt;10000'!T82)</f>
        <v/>
      </c>
      <c r="I82" s="8">
        <f>IF('Inv&gt;10000'!$B82="","",'Inv&gt;10000'!X82)</f>
        <v/>
      </c>
      <c r="J82" s="8">
        <f>IF('Inv&gt;10000'!$B82="","",'Inv&gt;10000'!Y82)</f>
        <v/>
      </c>
    </row>
    <row r="83">
      <c r="A83">
        <f>IF('Inv&gt;10000'!$B83="","",'Inv&gt;10000'!B83)</f>
        <v/>
      </c>
      <c r="B83">
        <f>IF('Inv&gt;10000'!$B83="","",'Inv&gt;10000'!A83)</f>
        <v/>
      </c>
      <c r="C83">
        <f>IF('Inv&gt;10000'!$B83="","",'Inv&gt;10000'!H83)</f>
        <v/>
      </c>
      <c r="D83">
        <f>IF('Inv&gt;10000'!$B83="","",'Inv&gt;10000'!I83)</f>
        <v/>
      </c>
      <c r="E83" s="18">
        <f>IF('Inv&gt;10000'!$B83="","",'Inv&gt;10000'!P83)</f>
        <v/>
      </c>
      <c r="F83" s="8">
        <f>IF('Inv&gt;10000'!$B83="","",'Inv&gt;10000'!Q83)</f>
        <v/>
      </c>
      <c r="G83" s="18">
        <f>IF('Inv&gt;10000'!$B83="","",'Inv&gt;10000'!S83)</f>
        <v/>
      </c>
      <c r="H83" s="8">
        <f>IF('Inv&gt;10000'!$B83="","",'Inv&gt;10000'!T83)</f>
        <v/>
      </c>
      <c r="I83" s="8">
        <f>IF('Inv&gt;10000'!$B83="","",'Inv&gt;10000'!X83)</f>
        <v/>
      </c>
      <c r="J83" s="8">
        <f>IF('Inv&gt;10000'!$B83="","",'Inv&gt;10000'!Y83)</f>
        <v/>
      </c>
    </row>
    <row r="84">
      <c r="A84">
        <f>IF('Inv&gt;10000'!$B84="","",'Inv&gt;10000'!B84)</f>
        <v/>
      </c>
      <c r="B84">
        <f>IF('Inv&gt;10000'!$B84="","",'Inv&gt;10000'!A84)</f>
        <v/>
      </c>
      <c r="C84">
        <f>IF('Inv&gt;10000'!$B84="","",'Inv&gt;10000'!H84)</f>
        <v/>
      </c>
      <c r="D84">
        <f>IF('Inv&gt;10000'!$B84="","",'Inv&gt;10000'!I84)</f>
        <v/>
      </c>
      <c r="E84" s="18">
        <f>IF('Inv&gt;10000'!$B84="","",'Inv&gt;10000'!P84)</f>
        <v/>
      </c>
      <c r="F84" s="8">
        <f>IF('Inv&gt;10000'!$B84="","",'Inv&gt;10000'!Q84)</f>
        <v/>
      </c>
      <c r="G84" s="18">
        <f>IF('Inv&gt;10000'!$B84="","",'Inv&gt;10000'!S84)</f>
        <v/>
      </c>
      <c r="H84" s="8">
        <f>IF('Inv&gt;10000'!$B84="","",'Inv&gt;10000'!T84)</f>
        <v/>
      </c>
      <c r="I84" s="8">
        <f>IF('Inv&gt;10000'!$B84="","",'Inv&gt;10000'!X84)</f>
        <v/>
      </c>
      <c r="J84" s="8">
        <f>IF('Inv&gt;10000'!$B84="","",'Inv&gt;10000'!Y84)</f>
        <v/>
      </c>
    </row>
    <row r="85">
      <c r="A85">
        <f>IF('Inv&gt;10000'!$B85="","",'Inv&gt;10000'!B85)</f>
        <v/>
      </c>
      <c r="B85">
        <f>IF('Inv&gt;10000'!$B85="","",'Inv&gt;10000'!A85)</f>
        <v/>
      </c>
      <c r="C85">
        <f>IF('Inv&gt;10000'!$B85="","",'Inv&gt;10000'!H85)</f>
        <v/>
      </c>
      <c r="D85">
        <f>IF('Inv&gt;10000'!$B85="","",'Inv&gt;10000'!I85)</f>
        <v/>
      </c>
      <c r="E85" s="18">
        <f>IF('Inv&gt;10000'!$B85="","",'Inv&gt;10000'!P85)</f>
        <v/>
      </c>
      <c r="F85" s="8">
        <f>IF('Inv&gt;10000'!$B85="","",'Inv&gt;10000'!Q85)</f>
        <v/>
      </c>
      <c r="G85" s="18">
        <f>IF('Inv&gt;10000'!$B85="","",'Inv&gt;10000'!S85)</f>
        <v/>
      </c>
      <c r="H85" s="8">
        <f>IF('Inv&gt;10000'!$B85="","",'Inv&gt;10000'!T85)</f>
        <v/>
      </c>
      <c r="I85" s="8">
        <f>IF('Inv&gt;10000'!$B85="","",'Inv&gt;10000'!X85)</f>
        <v/>
      </c>
      <c r="J85" s="8">
        <f>IF('Inv&gt;10000'!$B85="","",'Inv&gt;10000'!Y85)</f>
        <v/>
      </c>
    </row>
    <row r="86">
      <c r="A86">
        <f>IF('Inv&gt;10000'!$B86="","",'Inv&gt;10000'!B86)</f>
        <v/>
      </c>
      <c r="B86">
        <f>IF('Inv&gt;10000'!$B86="","",'Inv&gt;10000'!A86)</f>
        <v/>
      </c>
      <c r="C86">
        <f>IF('Inv&gt;10000'!$B86="","",'Inv&gt;10000'!H86)</f>
        <v/>
      </c>
      <c r="D86">
        <f>IF('Inv&gt;10000'!$B86="","",'Inv&gt;10000'!I86)</f>
        <v/>
      </c>
      <c r="E86" s="18">
        <f>IF('Inv&gt;10000'!$B86="","",'Inv&gt;10000'!P86)</f>
        <v/>
      </c>
      <c r="F86" s="8">
        <f>IF('Inv&gt;10000'!$B86="","",'Inv&gt;10000'!Q86)</f>
        <v/>
      </c>
      <c r="G86" s="18">
        <f>IF('Inv&gt;10000'!$B86="","",'Inv&gt;10000'!S86)</f>
        <v/>
      </c>
      <c r="H86" s="8">
        <f>IF('Inv&gt;10000'!$B86="","",'Inv&gt;10000'!T86)</f>
        <v/>
      </c>
      <c r="I86" s="8">
        <f>IF('Inv&gt;10000'!$B86="","",'Inv&gt;10000'!X86)</f>
        <v/>
      </c>
      <c r="J86" s="8">
        <f>IF('Inv&gt;10000'!$B86="","",'Inv&gt;10000'!Y86)</f>
        <v/>
      </c>
    </row>
    <row r="87">
      <c r="A87">
        <f>IF('Inv&gt;10000'!$B87="","",'Inv&gt;10000'!B87)</f>
        <v/>
      </c>
      <c r="B87">
        <f>IF('Inv&gt;10000'!$B87="","",'Inv&gt;10000'!A87)</f>
        <v/>
      </c>
      <c r="C87">
        <f>IF('Inv&gt;10000'!$B87="","",'Inv&gt;10000'!H87)</f>
        <v/>
      </c>
      <c r="D87">
        <f>IF('Inv&gt;10000'!$B87="","",'Inv&gt;10000'!I87)</f>
        <v/>
      </c>
      <c r="E87" s="18">
        <f>IF('Inv&gt;10000'!$B87="","",'Inv&gt;10000'!P87)</f>
        <v/>
      </c>
      <c r="F87" s="8">
        <f>IF('Inv&gt;10000'!$B87="","",'Inv&gt;10000'!Q87)</f>
        <v/>
      </c>
      <c r="G87" s="18">
        <f>IF('Inv&gt;10000'!$B87="","",'Inv&gt;10000'!S87)</f>
        <v/>
      </c>
      <c r="H87" s="8">
        <f>IF('Inv&gt;10000'!$B87="","",'Inv&gt;10000'!T87)</f>
        <v/>
      </c>
      <c r="I87" s="8">
        <f>IF('Inv&gt;10000'!$B87="","",'Inv&gt;10000'!X87)</f>
        <v/>
      </c>
      <c r="J87" s="8">
        <f>IF('Inv&gt;10000'!$B87="","",'Inv&gt;10000'!Y87)</f>
        <v/>
      </c>
    </row>
    <row r="88">
      <c r="A88">
        <f>IF('Inv&gt;10000'!$B88="","",'Inv&gt;10000'!B88)</f>
        <v/>
      </c>
      <c r="B88">
        <f>IF('Inv&gt;10000'!$B88="","",'Inv&gt;10000'!A88)</f>
        <v/>
      </c>
      <c r="C88">
        <f>IF('Inv&gt;10000'!$B88="","",'Inv&gt;10000'!H88)</f>
        <v/>
      </c>
      <c r="D88">
        <f>IF('Inv&gt;10000'!$B88="","",'Inv&gt;10000'!I88)</f>
        <v/>
      </c>
      <c r="E88" s="18">
        <f>IF('Inv&gt;10000'!$B88="","",'Inv&gt;10000'!P88)</f>
        <v/>
      </c>
      <c r="F88" s="8">
        <f>IF('Inv&gt;10000'!$B88="","",'Inv&gt;10000'!Q88)</f>
        <v/>
      </c>
      <c r="G88" s="18">
        <f>IF('Inv&gt;10000'!$B88="","",'Inv&gt;10000'!S88)</f>
        <v/>
      </c>
      <c r="H88" s="8">
        <f>IF('Inv&gt;10000'!$B88="","",'Inv&gt;10000'!T88)</f>
        <v/>
      </c>
      <c r="I88" s="8">
        <f>IF('Inv&gt;10000'!$B88="","",'Inv&gt;10000'!X88)</f>
        <v/>
      </c>
      <c r="J88" s="8">
        <f>IF('Inv&gt;10000'!$B88="","",'Inv&gt;10000'!Y88)</f>
        <v/>
      </c>
    </row>
    <row r="89">
      <c r="A89">
        <f>IF('Inv&gt;10000'!$B89="","",'Inv&gt;10000'!B89)</f>
        <v/>
      </c>
      <c r="B89">
        <f>IF('Inv&gt;10000'!$B89="","",'Inv&gt;10000'!A89)</f>
        <v/>
      </c>
      <c r="C89">
        <f>IF('Inv&gt;10000'!$B89="","",'Inv&gt;10000'!H89)</f>
        <v/>
      </c>
      <c r="D89">
        <f>IF('Inv&gt;10000'!$B89="","",'Inv&gt;10000'!I89)</f>
        <v/>
      </c>
      <c r="E89" s="18">
        <f>IF('Inv&gt;10000'!$B89="","",'Inv&gt;10000'!P89)</f>
        <v/>
      </c>
      <c r="F89" s="8">
        <f>IF('Inv&gt;10000'!$B89="","",'Inv&gt;10000'!Q89)</f>
        <v/>
      </c>
      <c r="G89" s="18">
        <f>IF('Inv&gt;10000'!$B89="","",'Inv&gt;10000'!S89)</f>
        <v/>
      </c>
      <c r="H89" s="8">
        <f>IF('Inv&gt;10000'!$B89="","",'Inv&gt;10000'!T89)</f>
        <v/>
      </c>
      <c r="I89" s="8">
        <f>IF('Inv&gt;10000'!$B89="","",'Inv&gt;10000'!X89)</f>
        <v/>
      </c>
      <c r="J89" s="8">
        <f>IF('Inv&gt;10000'!$B89="","",'Inv&gt;10000'!Y89)</f>
        <v/>
      </c>
    </row>
    <row r="90">
      <c r="A90">
        <f>IF('Inv&gt;10000'!$B90="","",'Inv&gt;10000'!B90)</f>
        <v/>
      </c>
      <c r="B90">
        <f>IF('Inv&gt;10000'!$B90="","",'Inv&gt;10000'!A90)</f>
        <v/>
      </c>
      <c r="C90">
        <f>IF('Inv&gt;10000'!$B90="","",'Inv&gt;10000'!H90)</f>
        <v/>
      </c>
      <c r="D90">
        <f>IF('Inv&gt;10000'!$B90="","",'Inv&gt;10000'!I90)</f>
        <v/>
      </c>
      <c r="E90" s="18">
        <f>IF('Inv&gt;10000'!$B90="","",'Inv&gt;10000'!P90)</f>
        <v/>
      </c>
      <c r="F90" s="8">
        <f>IF('Inv&gt;10000'!$B90="","",'Inv&gt;10000'!Q90)</f>
        <v/>
      </c>
      <c r="G90" s="18">
        <f>IF('Inv&gt;10000'!$B90="","",'Inv&gt;10000'!S90)</f>
        <v/>
      </c>
      <c r="H90" s="8">
        <f>IF('Inv&gt;10000'!$B90="","",'Inv&gt;10000'!T90)</f>
        <v/>
      </c>
      <c r="I90" s="8">
        <f>IF('Inv&gt;10000'!$B90="","",'Inv&gt;10000'!X90)</f>
        <v/>
      </c>
      <c r="J90" s="8">
        <f>IF('Inv&gt;10000'!$B90="","",'Inv&gt;10000'!Y90)</f>
        <v/>
      </c>
    </row>
    <row r="91">
      <c r="A91">
        <f>IF('Inv&gt;10000'!$B91="","",'Inv&gt;10000'!B91)</f>
        <v/>
      </c>
      <c r="B91">
        <f>IF('Inv&gt;10000'!$B91="","",'Inv&gt;10000'!A91)</f>
        <v/>
      </c>
      <c r="C91">
        <f>IF('Inv&gt;10000'!$B91="","",'Inv&gt;10000'!H91)</f>
        <v/>
      </c>
      <c r="D91">
        <f>IF('Inv&gt;10000'!$B91="","",'Inv&gt;10000'!I91)</f>
        <v/>
      </c>
      <c r="E91" s="18">
        <f>IF('Inv&gt;10000'!$B91="","",'Inv&gt;10000'!P91)</f>
        <v/>
      </c>
      <c r="F91" s="8">
        <f>IF('Inv&gt;10000'!$B91="","",'Inv&gt;10000'!Q91)</f>
        <v/>
      </c>
      <c r="G91" s="18">
        <f>IF('Inv&gt;10000'!$B91="","",'Inv&gt;10000'!S91)</f>
        <v/>
      </c>
      <c r="H91" s="8">
        <f>IF('Inv&gt;10000'!$B91="","",'Inv&gt;10000'!T91)</f>
        <v/>
      </c>
      <c r="I91" s="8">
        <f>IF('Inv&gt;10000'!$B91="","",'Inv&gt;10000'!X91)</f>
        <v/>
      </c>
      <c r="J91" s="8">
        <f>IF('Inv&gt;10000'!$B91="","",'Inv&gt;10000'!Y91)</f>
        <v/>
      </c>
    </row>
    <row r="92">
      <c r="A92">
        <f>IF('Inv&gt;10000'!$B92="","",'Inv&gt;10000'!B92)</f>
        <v/>
      </c>
      <c r="B92">
        <f>IF('Inv&gt;10000'!$B92="","",'Inv&gt;10000'!A92)</f>
        <v/>
      </c>
      <c r="C92">
        <f>IF('Inv&gt;10000'!$B92="","",'Inv&gt;10000'!H92)</f>
        <v/>
      </c>
      <c r="D92">
        <f>IF('Inv&gt;10000'!$B92="","",'Inv&gt;10000'!I92)</f>
        <v/>
      </c>
      <c r="E92" s="18">
        <f>IF('Inv&gt;10000'!$B92="","",'Inv&gt;10000'!P92)</f>
        <v/>
      </c>
      <c r="F92" s="8">
        <f>IF('Inv&gt;10000'!$B92="","",'Inv&gt;10000'!Q92)</f>
        <v/>
      </c>
      <c r="G92" s="18">
        <f>IF('Inv&gt;10000'!$B92="","",'Inv&gt;10000'!S92)</f>
        <v/>
      </c>
      <c r="H92" s="8">
        <f>IF('Inv&gt;10000'!$B92="","",'Inv&gt;10000'!T92)</f>
        <v/>
      </c>
      <c r="I92" s="8">
        <f>IF('Inv&gt;10000'!$B92="","",'Inv&gt;10000'!X92)</f>
        <v/>
      </c>
      <c r="J92" s="8">
        <f>IF('Inv&gt;10000'!$B92="","",'Inv&gt;10000'!Y92)</f>
        <v/>
      </c>
    </row>
    <row r="93">
      <c r="A93">
        <f>IF('Inv&gt;10000'!$B93="","",'Inv&gt;10000'!B93)</f>
        <v/>
      </c>
      <c r="B93">
        <f>IF('Inv&gt;10000'!$B93="","",'Inv&gt;10000'!A93)</f>
        <v/>
      </c>
      <c r="C93">
        <f>IF('Inv&gt;10000'!$B93="","",'Inv&gt;10000'!H93)</f>
        <v/>
      </c>
      <c r="D93">
        <f>IF('Inv&gt;10000'!$B93="","",'Inv&gt;10000'!I93)</f>
        <v/>
      </c>
      <c r="E93" s="18">
        <f>IF('Inv&gt;10000'!$B93="","",'Inv&gt;10000'!P93)</f>
        <v/>
      </c>
      <c r="F93" s="8">
        <f>IF('Inv&gt;10000'!$B93="","",'Inv&gt;10000'!Q93)</f>
        <v/>
      </c>
      <c r="G93" s="18">
        <f>IF('Inv&gt;10000'!$B93="","",'Inv&gt;10000'!S93)</f>
        <v/>
      </c>
      <c r="H93" s="8">
        <f>IF('Inv&gt;10000'!$B93="","",'Inv&gt;10000'!T93)</f>
        <v/>
      </c>
      <c r="I93" s="8">
        <f>IF('Inv&gt;10000'!$B93="","",'Inv&gt;10000'!X93)</f>
        <v/>
      </c>
      <c r="J93" s="8">
        <f>IF('Inv&gt;10000'!$B93="","",'Inv&gt;10000'!Y93)</f>
        <v/>
      </c>
    </row>
    <row r="94">
      <c r="A94">
        <f>IF('Inv&gt;10000'!$B94="","",'Inv&gt;10000'!B94)</f>
        <v/>
      </c>
      <c r="B94">
        <f>IF('Inv&gt;10000'!$B94="","",'Inv&gt;10000'!A94)</f>
        <v/>
      </c>
      <c r="C94">
        <f>IF('Inv&gt;10000'!$B94="","",'Inv&gt;10000'!H94)</f>
        <v/>
      </c>
      <c r="D94">
        <f>IF('Inv&gt;10000'!$B94="","",'Inv&gt;10000'!I94)</f>
        <v/>
      </c>
      <c r="E94" s="18">
        <f>IF('Inv&gt;10000'!$B94="","",'Inv&gt;10000'!P94)</f>
        <v/>
      </c>
      <c r="F94" s="8">
        <f>IF('Inv&gt;10000'!$B94="","",'Inv&gt;10000'!Q94)</f>
        <v/>
      </c>
      <c r="G94" s="18">
        <f>IF('Inv&gt;10000'!$B94="","",'Inv&gt;10000'!S94)</f>
        <v/>
      </c>
      <c r="H94" s="8">
        <f>IF('Inv&gt;10000'!$B94="","",'Inv&gt;10000'!T94)</f>
        <v/>
      </c>
      <c r="I94" s="8">
        <f>IF('Inv&gt;10000'!$B94="","",'Inv&gt;10000'!X94)</f>
        <v/>
      </c>
      <c r="J94" s="8">
        <f>IF('Inv&gt;10000'!$B94="","",'Inv&gt;10000'!Y94)</f>
        <v/>
      </c>
    </row>
    <row r="95">
      <c r="A95">
        <f>IF('Inv&gt;10000'!$B95="","",'Inv&gt;10000'!B95)</f>
        <v/>
      </c>
      <c r="B95">
        <f>IF('Inv&gt;10000'!$B95="","",'Inv&gt;10000'!A95)</f>
        <v/>
      </c>
      <c r="C95">
        <f>IF('Inv&gt;10000'!$B95="","",'Inv&gt;10000'!H95)</f>
        <v/>
      </c>
      <c r="D95">
        <f>IF('Inv&gt;10000'!$B95="","",'Inv&gt;10000'!I95)</f>
        <v/>
      </c>
      <c r="E95" s="18">
        <f>IF('Inv&gt;10000'!$B95="","",'Inv&gt;10000'!P95)</f>
        <v/>
      </c>
      <c r="F95" s="8">
        <f>IF('Inv&gt;10000'!$B95="","",'Inv&gt;10000'!Q95)</f>
        <v/>
      </c>
      <c r="G95" s="18">
        <f>IF('Inv&gt;10000'!$B95="","",'Inv&gt;10000'!S95)</f>
        <v/>
      </c>
      <c r="H95" s="8">
        <f>IF('Inv&gt;10000'!$B95="","",'Inv&gt;10000'!T95)</f>
        <v/>
      </c>
      <c r="I95" s="8">
        <f>IF('Inv&gt;10000'!$B95="","",'Inv&gt;10000'!X95)</f>
        <v/>
      </c>
      <c r="J95" s="8">
        <f>IF('Inv&gt;10000'!$B95="","",'Inv&gt;10000'!Y95)</f>
        <v/>
      </c>
    </row>
    <row r="96">
      <c r="A96">
        <f>IF('Inv&gt;10000'!$B96="","",'Inv&gt;10000'!B96)</f>
        <v/>
      </c>
      <c r="B96">
        <f>IF('Inv&gt;10000'!$B96="","",'Inv&gt;10000'!A96)</f>
        <v/>
      </c>
      <c r="C96">
        <f>IF('Inv&gt;10000'!$B96="","",'Inv&gt;10000'!H96)</f>
        <v/>
      </c>
      <c r="D96">
        <f>IF('Inv&gt;10000'!$B96="","",'Inv&gt;10000'!I96)</f>
        <v/>
      </c>
      <c r="E96" s="18">
        <f>IF('Inv&gt;10000'!$B96="","",'Inv&gt;10000'!P96)</f>
        <v/>
      </c>
      <c r="F96" s="8">
        <f>IF('Inv&gt;10000'!$B96="","",'Inv&gt;10000'!Q96)</f>
        <v/>
      </c>
      <c r="G96" s="18">
        <f>IF('Inv&gt;10000'!$B96="","",'Inv&gt;10000'!S96)</f>
        <v/>
      </c>
      <c r="H96" s="8">
        <f>IF('Inv&gt;10000'!$B96="","",'Inv&gt;10000'!T96)</f>
        <v/>
      </c>
      <c r="I96" s="8">
        <f>IF('Inv&gt;10000'!$B96="","",'Inv&gt;10000'!X96)</f>
        <v/>
      </c>
      <c r="J96" s="8">
        <f>IF('Inv&gt;10000'!$B96="","",'Inv&gt;10000'!Y96)</f>
        <v/>
      </c>
    </row>
    <row r="97">
      <c r="A97">
        <f>IF('Inv&gt;10000'!$B97="","",'Inv&gt;10000'!B97)</f>
        <v/>
      </c>
      <c r="B97">
        <f>IF('Inv&gt;10000'!$B97="","",'Inv&gt;10000'!A97)</f>
        <v/>
      </c>
      <c r="C97">
        <f>IF('Inv&gt;10000'!$B97="","",'Inv&gt;10000'!H97)</f>
        <v/>
      </c>
      <c r="D97">
        <f>IF('Inv&gt;10000'!$B97="","",'Inv&gt;10000'!I97)</f>
        <v/>
      </c>
      <c r="E97" s="18">
        <f>IF('Inv&gt;10000'!$B97="","",'Inv&gt;10000'!P97)</f>
        <v/>
      </c>
      <c r="F97" s="8">
        <f>IF('Inv&gt;10000'!$B97="","",'Inv&gt;10000'!Q97)</f>
        <v/>
      </c>
      <c r="G97" s="18">
        <f>IF('Inv&gt;10000'!$B97="","",'Inv&gt;10000'!S97)</f>
        <v/>
      </c>
      <c r="H97" s="8">
        <f>IF('Inv&gt;10000'!$B97="","",'Inv&gt;10000'!T97)</f>
        <v/>
      </c>
      <c r="I97" s="8">
        <f>IF('Inv&gt;10000'!$B97="","",'Inv&gt;10000'!X97)</f>
        <v/>
      </c>
      <c r="J97" s="8">
        <f>IF('Inv&gt;10000'!$B97="","",'Inv&gt;10000'!Y97)</f>
        <v/>
      </c>
    </row>
    <row r="98">
      <c r="A98">
        <f>IF('Inv&gt;10000'!$B98="","",'Inv&gt;10000'!B98)</f>
        <v/>
      </c>
      <c r="B98">
        <f>IF('Inv&gt;10000'!$B98="","",'Inv&gt;10000'!A98)</f>
        <v/>
      </c>
      <c r="C98">
        <f>IF('Inv&gt;10000'!$B98="","",'Inv&gt;10000'!H98)</f>
        <v/>
      </c>
      <c r="D98">
        <f>IF('Inv&gt;10000'!$B98="","",'Inv&gt;10000'!I98)</f>
        <v/>
      </c>
      <c r="E98" s="18">
        <f>IF('Inv&gt;10000'!$B98="","",'Inv&gt;10000'!P98)</f>
        <v/>
      </c>
      <c r="F98" s="8">
        <f>IF('Inv&gt;10000'!$B98="","",'Inv&gt;10000'!Q98)</f>
        <v/>
      </c>
      <c r="G98" s="18">
        <f>IF('Inv&gt;10000'!$B98="","",'Inv&gt;10000'!S98)</f>
        <v/>
      </c>
      <c r="H98" s="8">
        <f>IF('Inv&gt;10000'!$B98="","",'Inv&gt;10000'!T98)</f>
        <v/>
      </c>
      <c r="I98" s="8">
        <f>IF('Inv&gt;10000'!$B98="","",'Inv&gt;10000'!X98)</f>
        <v/>
      </c>
      <c r="J98" s="8">
        <f>IF('Inv&gt;10000'!$B98="","",'Inv&gt;10000'!Y98)</f>
        <v/>
      </c>
    </row>
    <row r="99">
      <c r="A99">
        <f>IF('Inv&gt;10000'!$B99="","",'Inv&gt;10000'!B99)</f>
        <v/>
      </c>
      <c r="B99">
        <f>IF('Inv&gt;10000'!$B99="","",'Inv&gt;10000'!A99)</f>
        <v/>
      </c>
      <c r="C99">
        <f>IF('Inv&gt;10000'!$B99="","",'Inv&gt;10000'!H99)</f>
        <v/>
      </c>
      <c r="D99">
        <f>IF('Inv&gt;10000'!$B99="","",'Inv&gt;10000'!I99)</f>
        <v/>
      </c>
      <c r="E99" s="18">
        <f>IF('Inv&gt;10000'!$B99="","",'Inv&gt;10000'!P99)</f>
        <v/>
      </c>
      <c r="F99" s="8">
        <f>IF('Inv&gt;10000'!$B99="","",'Inv&gt;10000'!Q99)</f>
        <v/>
      </c>
      <c r="G99" s="18">
        <f>IF('Inv&gt;10000'!$B99="","",'Inv&gt;10000'!S99)</f>
        <v/>
      </c>
      <c r="H99" s="8">
        <f>IF('Inv&gt;10000'!$B99="","",'Inv&gt;10000'!T99)</f>
        <v/>
      </c>
      <c r="I99" s="8">
        <f>IF('Inv&gt;10000'!$B99="","",'Inv&gt;10000'!X99)</f>
        <v/>
      </c>
      <c r="J99" s="8">
        <f>IF('Inv&gt;10000'!$B99="","",'Inv&gt;10000'!Y99)</f>
        <v/>
      </c>
    </row>
    <row r="100">
      <c r="A100">
        <f>IF('Inv&gt;10000'!$B100="","",'Inv&gt;10000'!B100)</f>
        <v/>
      </c>
      <c r="B100">
        <f>IF('Inv&gt;10000'!$B100="","",'Inv&gt;10000'!A100)</f>
        <v/>
      </c>
      <c r="C100">
        <f>IF('Inv&gt;10000'!$B100="","",'Inv&gt;10000'!H100)</f>
        <v/>
      </c>
      <c r="D100">
        <f>IF('Inv&gt;10000'!$B100="","",'Inv&gt;10000'!I100)</f>
        <v/>
      </c>
      <c r="E100" s="18">
        <f>IF('Inv&gt;10000'!$B100="","",'Inv&gt;10000'!P100)</f>
        <v/>
      </c>
      <c r="F100" s="8">
        <f>IF('Inv&gt;10000'!$B100="","",'Inv&gt;10000'!Q100)</f>
        <v/>
      </c>
      <c r="G100" s="18">
        <f>IF('Inv&gt;10000'!$B100="","",'Inv&gt;10000'!S100)</f>
        <v/>
      </c>
      <c r="H100" s="8">
        <f>IF('Inv&gt;10000'!$B100="","",'Inv&gt;10000'!T100)</f>
        <v/>
      </c>
      <c r="I100" s="8">
        <f>IF('Inv&gt;10000'!$B100="","",'Inv&gt;10000'!X100)</f>
        <v/>
      </c>
      <c r="J100" s="8">
        <f>IF('Inv&gt;10000'!$B100="","",'Inv&gt;10000'!Y100)</f>
        <v/>
      </c>
    </row>
    <row r="101">
      <c r="A101">
        <f>IF('Inv&gt;10000'!$B101="","",'Inv&gt;10000'!B101)</f>
        <v/>
      </c>
      <c r="B101">
        <f>IF('Inv&gt;10000'!$B101="","",'Inv&gt;10000'!A101)</f>
        <v/>
      </c>
      <c r="C101">
        <f>IF('Inv&gt;10000'!$B101="","",'Inv&gt;10000'!H101)</f>
        <v/>
      </c>
      <c r="D101">
        <f>IF('Inv&gt;10000'!$B101="","",'Inv&gt;10000'!I101)</f>
        <v/>
      </c>
      <c r="E101" s="18">
        <f>IF('Inv&gt;10000'!$B101="","",'Inv&gt;10000'!P101)</f>
        <v/>
      </c>
      <c r="F101" s="8">
        <f>IF('Inv&gt;10000'!$B101="","",'Inv&gt;10000'!Q101)</f>
        <v/>
      </c>
      <c r="G101" s="18">
        <f>IF('Inv&gt;10000'!$B101="","",'Inv&gt;10000'!S101)</f>
        <v/>
      </c>
      <c r="H101" s="8">
        <f>IF('Inv&gt;10000'!$B101="","",'Inv&gt;10000'!T101)</f>
        <v/>
      </c>
      <c r="I101" s="8">
        <f>IF('Inv&gt;10000'!$B101="","",'Inv&gt;10000'!X101)</f>
        <v/>
      </c>
      <c r="J101" s="8">
        <f>IF('Inv&gt;10000'!$B101="","",'Inv&gt;10000'!Y101)</f>
        <v/>
      </c>
    </row>
    <row r="102">
      <c r="A102">
        <f>IF('Inv&gt;10000'!$B102="","",'Inv&gt;10000'!B102)</f>
        <v/>
      </c>
      <c r="B102">
        <f>IF('Inv&gt;10000'!$B102="","",'Inv&gt;10000'!A102)</f>
        <v/>
      </c>
      <c r="C102">
        <f>IF('Inv&gt;10000'!$B102="","",'Inv&gt;10000'!H102)</f>
        <v/>
      </c>
      <c r="D102">
        <f>IF('Inv&gt;10000'!$B102="","",'Inv&gt;10000'!I102)</f>
        <v/>
      </c>
      <c r="E102" s="18">
        <f>IF('Inv&gt;10000'!$B102="","",'Inv&gt;10000'!P102)</f>
        <v/>
      </c>
      <c r="F102" s="8">
        <f>IF('Inv&gt;10000'!$B102="","",'Inv&gt;10000'!Q102)</f>
        <v/>
      </c>
      <c r="G102" s="18">
        <f>IF('Inv&gt;10000'!$B102="","",'Inv&gt;10000'!S102)</f>
        <v/>
      </c>
      <c r="H102" s="8">
        <f>IF('Inv&gt;10000'!$B102="","",'Inv&gt;10000'!T102)</f>
        <v/>
      </c>
      <c r="I102" s="8">
        <f>IF('Inv&gt;10000'!$B102="","",'Inv&gt;10000'!X102)</f>
        <v/>
      </c>
      <c r="J102" s="8">
        <f>IF('Inv&gt;10000'!$B102="","",'Inv&gt;10000'!Y102)</f>
        <v/>
      </c>
    </row>
    <row r="103">
      <c r="A103">
        <f>IF('Inv&gt;10000'!$B103="","",'Inv&gt;10000'!B103)</f>
        <v/>
      </c>
      <c r="B103">
        <f>IF('Inv&gt;10000'!$B103="","",'Inv&gt;10000'!A103)</f>
        <v/>
      </c>
      <c r="C103">
        <f>IF('Inv&gt;10000'!$B103="","",'Inv&gt;10000'!H103)</f>
        <v/>
      </c>
      <c r="D103">
        <f>IF('Inv&gt;10000'!$B103="","",'Inv&gt;10000'!I103)</f>
        <v/>
      </c>
      <c r="E103" s="18">
        <f>IF('Inv&gt;10000'!$B103="","",'Inv&gt;10000'!P103)</f>
        <v/>
      </c>
      <c r="F103" s="8">
        <f>IF('Inv&gt;10000'!$B103="","",'Inv&gt;10000'!Q103)</f>
        <v/>
      </c>
      <c r="G103" s="18">
        <f>IF('Inv&gt;10000'!$B103="","",'Inv&gt;10000'!S103)</f>
        <v/>
      </c>
      <c r="H103" s="8">
        <f>IF('Inv&gt;10000'!$B103="","",'Inv&gt;10000'!T103)</f>
        <v/>
      </c>
      <c r="I103" s="8">
        <f>IF('Inv&gt;10000'!$B103="","",'Inv&gt;10000'!X103)</f>
        <v/>
      </c>
      <c r="J103" s="8">
        <f>IF('Inv&gt;10000'!$B103="","",'Inv&gt;10000'!Y103)</f>
        <v/>
      </c>
    </row>
    <row r="104">
      <c r="A104">
        <f>IF('Inv&gt;10000'!$B104="","",'Inv&gt;10000'!B104)</f>
        <v/>
      </c>
      <c r="B104">
        <f>IF('Inv&gt;10000'!$B104="","",'Inv&gt;10000'!A104)</f>
        <v/>
      </c>
      <c r="C104">
        <f>IF('Inv&gt;10000'!$B104="","",'Inv&gt;10000'!H104)</f>
        <v/>
      </c>
      <c r="D104">
        <f>IF('Inv&gt;10000'!$B104="","",'Inv&gt;10000'!I104)</f>
        <v/>
      </c>
      <c r="E104" s="18">
        <f>IF('Inv&gt;10000'!$B104="","",'Inv&gt;10000'!P104)</f>
        <v/>
      </c>
      <c r="F104" s="8">
        <f>IF('Inv&gt;10000'!$B104="","",'Inv&gt;10000'!Q104)</f>
        <v/>
      </c>
      <c r="G104" s="18">
        <f>IF('Inv&gt;10000'!$B104="","",'Inv&gt;10000'!S104)</f>
        <v/>
      </c>
      <c r="H104" s="8">
        <f>IF('Inv&gt;10000'!$B104="","",'Inv&gt;10000'!T104)</f>
        <v/>
      </c>
      <c r="I104" s="8">
        <f>IF('Inv&gt;10000'!$B104="","",'Inv&gt;10000'!X104)</f>
        <v/>
      </c>
      <c r="J104" s="8">
        <f>IF('Inv&gt;10000'!$B104="","",'Inv&gt;10000'!Y104)</f>
        <v/>
      </c>
    </row>
    <row r="105">
      <c r="A105">
        <f>IF('Inv&gt;10000'!$B105="","",'Inv&gt;10000'!B105)</f>
        <v/>
      </c>
      <c r="B105">
        <f>IF('Inv&gt;10000'!$B105="","",'Inv&gt;10000'!A105)</f>
        <v/>
      </c>
      <c r="C105">
        <f>IF('Inv&gt;10000'!$B105="","",'Inv&gt;10000'!H105)</f>
        <v/>
      </c>
      <c r="D105">
        <f>IF('Inv&gt;10000'!$B105="","",'Inv&gt;10000'!I105)</f>
        <v/>
      </c>
      <c r="E105" s="18">
        <f>IF('Inv&gt;10000'!$B105="","",'Inv&gt;10000'!P105)</f>
        <v/>
      </c>
      <c r="F105" s="8">
        <f>IF('Inv&gt;10000'!$B105="","",'Inv&gt;10000'!Q105)</f>
        <v/>
      </c>
      <c r="G105" s="18">
        <f>IF('Inv&gt;10000'!$B105="","",'Inv&gt;10000'!S105)</f>
        <v/>
      </c>
      <c r="H105" s="8">
        <f>IF('Inv&gt;10000'!$B105="","",'Inv&gt;10000'!T105)</f>
        <v/>
      </c>
      <c r="I105" s="8">
        <f>IF('Inv&gt;10000'!$B105="","",'Inv&gt;10000'!X105)</f>
        <v/>
      </c>
      <c r="J105" s="8">
        <f>IF('Inv&gt;10000'!$B105="","",'Inv&gt;10000'!Y105)</f>
        <v/>
      </c>
    </row>
    <row r="106">
      <c r="A106">
        <f>IF('Inv&gt;10000'!$B106="","",'Inv&gt;10000'!B106)</f>
        <v/>
      </c>
      <c r="B106">
        <f>IF('Inv&gt;10000'!$B106="","",'Inv&gt;10000'!A106)</f>
        <v/>
      </c>
      <c r="C106">
        <f>IF('Inv&gt;10000'!$B106="","",'Inv&gt;10000'!H106)</f>
        <v/>
      </c>
      <c r="D106">
        <f>IF('Inv&gt;10000'!$B106="","",'Inv&gt;10000'!I106)</f>
        <v/>
      </c>
      <c r="E106" s="18">
        <f>IF('Inv&gt;10000'!$B106="","",'Inv&gt;10000'!P106)</f>
        <v/>
      </c>
      <c r="F106" s="8">
        <f>IF('Inv&gt;10000'!$B106="","",'Inv&gt;10000'!Q106)</f>
        <v/>
      </c>
      <c r="G106" s="18">
        <f>IF('Inv&gt;10000'!$B106="","",'Inv&gt;10000'!S106)</f>
        <v/>
      </c>
      <c r="H106" s="8">
        <f>IF('Inv&gt;10000'!$B106="","",'Inv&gt;10000'!T106)</f>
        <v/>
      </c>
      <c r="I106" s="8">
        <f>IF('Inv&gt;10000'!$B106="","",'Inv&gt;10000'!X106)</f>
        <v/>
      </c>
      <c r="J106" s="8">
        <f>IF('Inv&gt;10000'!$B106="","",'Inv&gt;10000'!Y106)</f>
        <v/>
      </c>
    </row>
    <row r="107">
      <c r="A107">
        <f>IF('Inv&gt;10000'!$B107="","",'Inv&gt;10000'!B107)</f>
        <v/>
      </c>
      <c r="B107">
        <f>IF('Inv&gt;10000'!$B107="","",'Inv&gt;10000'!A107)</f>
        <v/>
      </c>
      <c r="C107">
        <f>IF('Inv&gt;10000'!$B107="","",'Inv&gt;10000'!H107)</f>
        <v/>
      </c>
      <c r="D107">
        <f>IF('Inv&gt;10000'!$B107="","",'Inv&gt;10000'!I107)</f>
        <v/>
      </c>
      <c r="E107" s="18">
        <f>IF('Inv&gt;10000'!$B107="","",'Inv&gt;10000'!P107)</f>
        <v/>
      </c>
      <c r="F107" s="8">
        <f>IF('Inv&gt;10000'!$B107="","",'Inv&gt;10000'!Q107)</f>
        <v/>
      </c>
      <c r="G107" s="18">
        <f>IF('Inv&gt;10000'!$B107="","",'Inv&gt;10000'!S107)</f>
        <v/>
      </c>
      <c r="H107" s="8">
        <f>IF('Inv&gt;10000'!$B107="","",'Inv&gt;10000'!T107)</f>
        <v/>
      </c>
      <c r="I107" s="8">
        <f>IF('Inv&gt;10000'!$B107="","",'Inv&gt;10000'!X107)</f>
        <v/>
      </c>
      <c r="J107" s="8">
        <f>IF('Inv&gt;10000'!$B107="","",'Inv&gt;10000'!Y107)</f>
        <v/>
      </c>
    </row>
    <row r="108">
      <c r="A108">
        <f>IF('Inv&gt;10000'!$B108="","",'Inv&gt;10000'!B108)</f>
        <v/>
      </c>
      <c r="B108">
        <f>IF('Inv&gt;10000'!$B108="","",'Inv&gt;10000'!A108)</f>
        <v/>
      </c>
      <c r="C108">
        <f>IF('Inv&gt;10000'!$B108="","",'Inv&gt;10000'!H108)</f>
        <v/>
      </c>
      <c r="D108">
        <f>IF('Inv&gt;10000'!$B108="","",'Inv&gt;10000'!I108)</f>
        <v/>
      </c>
      <c r="E108" s="18">
        <f>IF('Inv&gt;10000'!$B108="","",'Inv&gt;10000'!P108)</f>
        <v/>
      </c>
      <c r="F108" s="8">
        <f>IF('Inv&gt;10000'!$B108="","",'Inv&gt;10000'!Q108)</f>
        <v/>
      </c>
      <c r="G108" s="18">
        <f>IF('Inv&gt;10000'!$B108="","",'Inv&gt;10000'!S108)</f>
        <v/>
      </c>
      <c r="H108" s="8">
        <f>IF('Inv&gt;10000'!$B108="","",'Inv&gt;10000'!T108)</f>
        <v/>
      </c>
      <c r="I108" s="8">
        <f>IF('Inv&gt;10000'!$B108="","",'Inv&gt;10000'!X108)</f>
        <v/>
      </c>
      <c r="J108" s="8">
        <f>IF('Inv&gt;10000'!$B108="","",'Inv&gt;10000'!Y108)</f>
        <v/>
      </c>
    </row>
    <row r="109">
      <c r="A109">
        <f>IF('Inv&gt;10000'!$B109="","",'Inv&gt;10000'!B109)</f>
        <v/>
      </c>
      <c r="B109">
        <f>IF('Inv&gt;10000'!$B109="","",'Inv&gt;10000'!A109)</f>
        <v/>
      </c>
      <c r="C109">
        <f>IF('Inv&gt;10000'!$B109="","",'Inv&gt;10000'!H109)</f>
        <v/>
      </c>
      <c r="D109">
        <f>IF('Inv&gt;10000'!$B109="","",'Inv&gt;10000'!I109)</f>
        <v/>
      </c>
      <c r="E109" s="18">
        <f>IF('Inv&gt;10000'!$B109="","",'Inv&gt;10000'!P109)</f>
        <v/>
      </c>
      <c r="F109" s="8">
        <f>IF('Inv&gt;10000'!$B109="","",'Inv&gt;10000'!Q109)</f>
        <v/>
      </c>
      <c r="G109" s="18">
        <f>IF('Inv&gt;10000'!$B109="","",'Inv&gt;10000'!S109)</f>
        <v/>
      </c>
      <c r="H109" s="8">
        <f>IF('Inv&gt;10000'!$B109="","",'Inv&gt;10000'!T109)</f>
        <v/>
      </c>
      <c r="I109" s="8">
        <f>IF('Inv&gt;10000'!$B109="","",'Inv&gt;10000'!X109)</f>
        <v/>
      </c>
      <c r="J109" s="8">
        <f>IF('Inv&gt;10000'!$B109="","",'Inv&gt;10000'!Y109)</f>
        <v/>
      </c>
    </row>
    <row r="110">
      <c r="A110">
        <f>IF('Inv&gt;10000'!$B110="","",'Inv&gt;10000'!B110)</f>
        <v/>
      </c>
      <c r="B110">
        <f>IF('Inv&gt;10000'!$B110="","",'Inv&gt;10000'!A110)</f>
        <v/>
      </c>
      <c r="C110">
        <f>IF('Inv&gt;10000'!$B110="","",'Inv&gt;10000'!H110)</f>
        <v/>
      </c>
      <c r="D110">
        <f>IF('Inv&gt;10000'!$B110="","",'Inv&gt;10000'!I110)</f>
        <v/>
      </c>
      <c r="E110" s="18">
        <f>IF('Inv&gt;10000'!$B110="","",'Inv&gt;10000'!P110)</f>
        <v/>
      </c>
      <c r="F110" s="8">
        <f>IF('Inv&gt;10000'!$B110="","",'Inv&gt;10000'!Q110)</f>
        <v/>
      </c>
      <c r="G110" s="18">
        <f>IF('Inv&gt;10000'!$B110="","",'Inv&gt;10000'!S110)</f>
        <v/>
      </c>
      <c r="H110" s="8">
        <f>IF('Inv&gt;10000'!$B110="","",'Inv&gt;10000'!T110)</f>
        <v/>
      </c>
      <c r="I110" s="8">
        <f>IF('Inv&gt;10000'!$B110="","",'Inv&gt;10000'!X110)</f>
        <v/>
      </c>
      <c r="J110" s="8">
        <f>IF('Inv&gt;10000'!$B110="","",'Inv&gt;10000'!Y110)</f>
        <v/>
      </c>
    </row>
    <row r="111">
      <c r="A111">
        <f>IF('Inv&gt;10000'!$B111="","",'Inv&gt;10000'!B111)</f>
        <v/>
      </c>
      <c r="B111">
        <f>IF('Inv&gt;10000'!$B111="","",'Inv&gt;10000'!A111)</f>
        <v/>
      </c>
      <c r="C111">
        <f>IF('Inv&gt;10000'!$B111="","",'Inv&gt;10000'!H111)</f>
        <v/>
      </c>
      <c r="D111">
        <f>IF('Inv&gt;10000'!$B111="","",'Inv&gt;10000'!I111)</f>
        <v/>
      </c>
      <c r="E111" s="18">
        <f>IF('Inv&gt;10000'!$B111="","",'Inv&gt;10000'!P111)</f>
        <v/>
      </c>
      <c r="F111" s="8">
        <f>IF('Inv&gt;10000'!$B111="","",'Inv&gt;10000'!Q111)</f>
        <v/>
      </c>
      <c r="G111" s="18">
        <f>IF('Inv&gt;10000'!$B111="","",'Inv&gt;10000'!S111)</f>
        <v/>
      </c>
      <c r="H111" s="8">
        <f>IF('Inv&gt;10000'!$B111="","",'Inv&gt;10000'!T111)</f>
        <v/>
      </c>
      <c r="I111" s="8">
        <f>IF('Inv&gt;10000'!$B111="","",'Inv&gt;10000'!X111)</f>
        <v/>
      </c>
      <c r="J111" s="8">
        <f>IF('Inv&gt;10000'!$B111="","",'Inv&gt;10000'!Y111)</f>
        <v/>
      </c>
    </row>
    <row r="112">
      <c r="A112">
        <f>IF('Inv&gt;10000'!$B112="","",'Inv&gt;10000'!B112)</f>
        <v/>
      </c>
      <c r="B112">
        <f>IF('Inv&gt;10000'!$B112="","",'Inv&gt;10000'!A112)</f>
        <v/>
      </c>
      <c r="C112">
        <f>IF('Inv&gt;10000'!$B112="","",'Inv&gt;10000'!H112)</f>
        <v/>
      </c>
      <c r="D112">
        <f>IF('Inv&gt;10000'!$B112="","",'Inv&gt;10000'!I112)</f>
        <v/>
      </c>
      <c r="E112" s="18">
        <f>IF('Inv&gt;10000'!$B112="","",'Inv&gt;10000'!P112)</f>
        <v/>
      </c>
      <c r="F112" s="8">
        <f>IF('Inv&gt;10000'!$B112="","",'Inv&gt;10000'!Q112)</f>
        <v/>
      </c>
      <c r="G112" s="18">
        <f>IF('Inv&gt;10000'!$B112="","",'Inv&gt;10000'!S112)</f>
        <v/>
      </c>
      <c r="H112" s="8">
        <f>IF('Inv&gt;10000'!$B112="","",'Inv&gt;10000'!T112)</f>
        <v/>
      </c>
      <c r="I112" s="8">
        <f>IF('Inv&gt;10000'!$B112="","",'Inv&gt;10000'!X112)</f>
        <v/>
      </c>
      <c r="J112" s="8">
        <f>IF('Inv&gt;10000'!$B112="","",'Inv&gt;10000'!Y112)</f>
        <v/>
      </c>
    </row>
    <row r="113">
      <c r="A113">
        <f>IF('Inv&gt;10000'!$B113="","",'Inv&gt;10000'!B113)</f>
        <v/>
      </c>
      <c r="B113">
        <f>IF('Inv&gt;10000'!$B113="","",'Inv&gt;10000'!A113)</f>
        <v/>
      </c>
      <c r="C113">
        <f>IF('Inv&gt;10000'!$B113="","",'Inv&gt;10000'!H113)</f>
        <v/>
      </c>
      <c r="D113">
        <f>IF('Inv&gt;10000'!$B113="","",'Inv&gt;10000'!I113)</f>
        <v/>
      </c>
      <c r="E113" s="18">
        <f>IF('Inv&gt;10000'!$B113="","",'Inv&gt;10000'!P113)</f>
        <v/>
      </c>
      <c r="F113" s="8">
        <f>IF('Inv&gt;10000'!$B113="","",'Inv&gt;10000'!Q113)</f>
        <v/>
      </c>
      <c r="G113" s="18">
        <f>IF('Inv&gt;10000'!$B113="","",'Inv&gt;10000'!S113)</f>
        <v/>
      </c>
      <c r="H113" s="8">
        <f>IF('Inv&gt;10000'!$B113="","",'Inv&gt;10000'!T113)</f>
        <v/>
      </c>
      <c r="I113" s="8">
        <f>IF('Inv&gt;10000'!$B113="","",'Inv&gt;10000'!X113)</f>
        <v/>
      </c>
      <c r="J113" s="8">
        <f>IF('Inv&gt;10000'!$B113="","",'Inv&gt;10000'!Y113)</f>
        <v/>
      </c>
    </row>
    <row r="114">
      <c r="A114">
        <f>IF('Inv&gt;10000'!$B114="","",'Inv&gt;10000'!B114)</f>
        <v/>
      </c>
      <c r="B114">
        <f>IF('Inv&gt;10000'!$B114="","",'Inv&gt;10000'!A114)</f>
        <v/>
      </c>
      <c r="C114">
        <f>IF('Inv&gt;10000'!$B114="","",'Inv&gt;10000'!H114)</f>
        <v/>
      </c>
      <c r="D114">
        <f>IF('Inv&gt;10000'!$B114="","",'Inv&gt;10000'!I114)</f>
        <v/>
      </c>
      <c r="E114" s="18">
        <f>IF('Inv&gt;10000'!$B114="","",'Inv&gt;10000'!P114)</f>
        <v/>
      </c>
      <c r="F114" s="8">
        <f>IF('Inv&gt;10000'!$B114="","",'Inv&gt;10000'!Q114)</f>
        <v/>
      </c>
      <c r="G114" s="18">
        <f>IF('Inv&gt;10000'!$B114="","",'Inv&gt;10000'!S114)</f>
        <v/>
      </c>
      <c r="H114" s="8">
        <f>IF('Inv&gt;10000'!$B114="","",'Inv&gt;10000'!T114)</f>
        <v/>
      </c>
      <c r="I114" s="8">
        <f>IF('Inv&gt;10000'!$B114="","",'Inv&gt;10000'!X114)</f>
        <v/>
      </c>
      <c r="J114" s="8">
        <f>IF('Inv&gt;10000'!$B114="","",'Inv&gt;10000'!Y114)</f>
        <v/>
      </c>
    </row>
    <row r="115">
      <c r="A115">
        <f>IF('Inv&gt;10000'!$B115="","",'Inv&gt;10000'!B115)</f>
        <v/>
      </c>
      <c r="B115">
        <f>IF('Inv&gt;10000'!$B115="","",'Inv&gt;10000'!A115)</f>
        <v/>
      </c>
      <c r="C115">
        <f>IF('Inv&gt;10000'!$B115="","",'Inv&gt;10000'!H115)</f>
        <v/>
      </c>
      <c r="D115">
        <f>IF('Inv&gt;10000'!$B115="","",'Inv&gt;10000'!I115)</f>
        <v/>
      </c>
      <c r="E115" s="18">
        <f>IF('Inv&gt;10000'!$B115="","",'Inv&gt;10000'!P115)</f>
        <v/>
      </c>
      <c r="F115" s="8">
        <f>IF('Inv&gt;10000'!$B115="","",'Inv&gt;10000'!Q115)</f>
        <v/>
      </c>
      <c r="G115" s="18">
        <f>IF('Inv&gt;10000'!$B115="","",'Inv&gt;10000'!S115)</f>
        <v/>
      </c>
      <c r="H115" s="8">
        <f>IF('Inv&gt;10000'!$B115="","",'Inv&gt;10000'!T115)</f>
        <v/>
      </c>
      <c r="I115" s="8">
        <f>IF('Inv&gt;10000'!$B115="","",'Inv&gt;10000'!X115)</f>
        <v/>
      </c>
      <c r="J115" s="8">
        <f>IF('Inv&gt;10000'!$B115="","",'Inv&gt;10000'!Y115)</f>
        <v/>
      </c>
    </row>
    <row r="116">
      <c r="A116">
        <f>IF('Inv&gt;10000'!$B116="","",'Inv&gt;10000'!B116)</f>
        <v/>
      </c>
      <c r="B116">
        <f>IF('Inv&gt;10000'!$B116="","",'Inv&gt;10000'!A116)</f>
        <v/>
      </c>
      <c r="C116">
        <f>IF('Inv&gt;10000'!$B116="","",'Inv&gt;10000'!H116)</f>
        <v/>
      </c>
      <c r="D116">
        <f>IF('Inv&gt;10000'!$B116="","",'Inv&gt;10000'!I116)</f>
        <v/>
      </c>
      <c r="E116" s="18">
        <f>IF('Inv&gt;10000'!$B116="","",'Inv&gt;10000'!P116)</f>
        <v/>
      </c>
      <c r="F116" s="8">
        <f>IF('Inv&gt;10000'!$B116="","",'Inv&gt;10000'!Q116)</f>
        <v/>
      </c>
      <c r="G116" s="18">
        <f>IF('Inv&gt;10000'!$B116="","",'Inv&gt;10000'!S116)</f>
        <v/>
      </c>
      <c r="H116" s="8">
        <f>IF('Inv&gt;10000'!$B116="","",'Inv&gt;10000'!T116)</f>
        <v/>
      </c>
      <c r="I116" s="8">
        <f>IF('Inv&gt;10000'!$B116="","",'Inv&gt;10000'!X116)</f>
        <v/>
      </c>
      <c r="J116" s="8">
        <f>IF('Inv&gt;10000'!$B116="","",'Inv&gt;10000'!Y116)</f>
        <v/>
      </c>
    </row>
    <row r="117">
      <c r="A117">
        <f>IF('Inv&gt;10000'!$B117="","",'Inv&gt;10000'!B117)</f>
        <v/>
      </c>
      <c r="B117">
        <f>IF('Inv&gt;10000'!$B117="","",'Inv&gt;10000'!A117)</f>
        <v/>
      </c>
      <c r="C117">
        <f>IF('Inv&gt;10000'!$B117="","",'Inv&gt;10000'!H117)</f>
        <v/>
      </c>
      <c r="D117">
        <f>IF('Inv&gt;10000'!$B117="","",'Inv&gt;10000'!I117)</f>
        <v/>
      </c>
      <c r="E117" s="18">
        <f>IF('Inv&gt;10000'!$B117="","",'Inv&gt;10000'!P117)</f>
        <v/>
      </c>
      <c r="F117" s="8">
        <f>IF('Inv&gt;10000'!$B117="","",'Inv&gt;10000'!Q117)</f>
        <v/>
      </c>
      <c r="G117" s="18">
        <f>IF('Inv&gt;10000'!$B117="","",'Inv&gt;10000'!S117)</f>
        <v/>
      </c>
      <c r="H117" s="8">
        <f>IF('Inv&gt;10000'!$B117="","",'Inv&gt;10000'!T117)</f>
        <v/>
      </c>
      <c r="I117" s="8">
        <f>IF('Inv&gt;10000'!$B117="","",'Inv&gt;10000'!X117)</f>
        <v/>
      </c>
      <c r="J117" s="8">
        <f>IF('Inv&gt;10000'!$B117="","",'Inv&gt;10000'!Y117)</f>
        <v/>
      </c>
    </row>
    <row r="118">
      <c r="A118">
        <f>IF('Inv&gt;10000'!$B118="","",'Inv&gt;10000'!B118)</f>
        <v/>
      </c>
      <c r="B118">
        <f>IF('Inv&gt;10000'!$B118="","",'Inv&gt;10000'!A118)</f>
        <v/>
      </c>
      <c r="C118">
        <f>IF('Inv&gt;10000'!$B118="","",'Inv&gt;10000'!H118)</f>
        <v/>
      </c>
      <c r="D118">
        <f>IF('Inv&gt;10000'!$B118="","",'Inv&gt;10000'!I118)</f>
        <v/>
      </c>
      <c r="E118" s="18">
        <f>IF('Inv&gt;10000'!$B118="","",'Inv&gt;10000'!P118)</f>
        <v/>
      </c>
      <c r="F118" s="8">
        <f>IF('Inv&gt;10000'!$B118="","",'Inv&gt;10000'!Q118)</f>
        <v/>
      </c>
      <c r="G118" s="18">
        <f>IF('Inv&gt;10000'!$B118="","",'Inv&gt;10000'!S118)</f>
        <v/>
      </c>
      <c r="H118" s="8">
        <f>IF('Inv&gt;10000'!$B118="","",'Inv&gt;10000'!T118)</f>
        <v/>
      </c>
      <c r="I118" s="8">
        <f>IF('Inv&gt;10000'!$B118="","",'Inv&gt;10000'!X118)</f>
        <v/>
      </c>
      <c r="J118" s="8">
        <f>IF('Inv&gt;10000'!$B118="","",'Inv&gt;10000'!Y118)</f>
        <v/>
      </c>
    </row>
    <row r="119">
      <c r="A119">
        <f>IF('Inv&gt;10000'!$B119="","",'Inv&gt;10000'!B119)</f>
        <v/>
      </c>
      <c r="B119">
        <f>IF('Inv&gt;10000'!$B119="","",'Inv&gt;10000'!A119)</f>
        <v/>
      </c>
      <c r="C119">
        <f>IF('Inv&gt;10000'!$B119="","",'Inv&gt;10000'!H119)</f>
        <v/>
      </c>
      <c r="D119">
        <f>IF('Inv&gt;10000'!$B119="","",'Inv&gt;10000'!I119)</f>
        <v/>
      </c>
      <c r="E119" s="18">
        <f>IF('Inv&gt;10000'!$B119="","",'Inv&gt;10000'!P119)</f>
        <v/>
      </c>
      <c r="F119" s="8">
        <f>IF('Inv&gt;10000'!$B119="","",'Inv&gt;10000'!Q119)</f>
        <v/>
      </c>
      <c r="G119" s="18">
        <f>IF('Inv&gt;10000'!$B119="","",'Inv&gt;10000'!S119)</f>
        <v/>
      </c>
      <c r="H119" s="8">
        <f>IF('Inv&gt;10000'!$B119="","",'Inv&gt;10000'!T119)</f>
        <v/>
      </c>
      <c r="I119" s="8">
        <f>IF('Inv&gt;10000'!$B119="","",'Inv&gt;10000'!X119)</f>
        <v/>
      </c>
      <c r="J119" s="8">
        <f>IF('Inv&gt;10000'!$B119="","",'Inv&gt;10000'!Y119)</f>
        <v/>
      </c>
    </row>
    <row r="120">
      <c r="A120">
        <f>IF('Inv&gt;10000'!$B120="","",'Inv&gt;10000'!B120)</f>
        <v/>
      </c>
      <c r="B120">
        <f>IF('Inv&gt;10000'!$B120="","",'Inv&gt;10000'!A120)</f>
        <v/>
      </c>
      <c r="C120">
        <f>IF('Inv&gt;10000'!$B120="","",'Inv&gt;10000'!H120)</f>
        <v/>
      </c>
      <c r="D120">
        <f>IF('Inv&gt;10000'!$B120="","",'Inv&gt;10000'!I120)</f>
        <v/>
      </c>
      <c r="E120" s="18">
        <f>IF('Inv&gt;10000'!$B120="","",'Inv&gt;10000'!P120)</f>
        <v/>
      </c>
      <c r="F120" s="8">
        <f>IF('Inv&gt;10000'!$B120="","",'Inv&gt;10000'!Q120)</f>
        <v/>
      </c>
      <c r="G120" s="18">
        <f>IF('Inv&gt;10000'!$B120="","",'Inv&gt;10000'!S120)</f>
        <v/>
      </c>
      <c r="H120" s="8">
        <f>IF('Inv&gt;10000'!$B120="","",'Inv&gt;10000'!T120)</f>
        <v/>
      </c>
      <c r="I120" s="8">
        <f>IF('Inv&gt;10000'!$B120="","",'Inv&gt;10000'!X120)</f>
        <v/>
      </c>
      <c r="J120" s="8">
        <f>IF('Inv&gt;10000'!$B120="","",'Inv&gt;10000'!Y120)</f>
        <v/>
      </c>
    </row>
    <row r="121">
      <c r="A121">
        <f>IF('Inv&gt;10000'!$B121="","",'Inv&gt;10000'!B121)</f>
        <v/>
      </c>
      <c r="B121">
        <f>IF('Inv&gt;10000'!$B121="","",'Inv&gt;10000'!A121)</f>
        <v/>
      </c>
      <c r="C121">
        <f>IF('Inv&gt;10000'!$B121="","",'Inv&gt;10000'!H121)</f>
        <v/>
      </c>
      <c r="D121">
        <f>IF('Inv&gt;10000'!$B121="","",'Inv&gt;10000'!I121)</f>
        <v/>
      </c>
      <c r="E121" s="18">
        <f>IF('Inv&gt;10000'!$B121="","",'Inv&gt;10000'!P121)</f>
        <v/>
      </c>
      <c r="F121" s="8">
        <f>IF('Inv&gt;10000'!$B121="","",'Inv&gt;10000'!Q121)</f>
        <v/>
      </c>
      <c r="G121" s="18">
        <f>IF('Inv&gt;10000'!$B121="","",'Inv&gt;10000'!S121)</f>
        <v/>
      </c>
      <c r="H121" s="8">
        <f>IF('Inv&gt;10000'!$B121="","",'Inv&gt;10000'!T121)</f>
        <v/>
      </c>
      <c r="I121" s="8">
        <f>IF('Inv&gt;10000'!$B121="","",'Inv&gt;10000'!X121)</f>
        <v/>
      </c>
      <c r="J121" s="8">
        <f>IF('Inv&gt;10000'!$B121="","",'Inv&gt;10000'!Y121)</f>
        <v/>
      </c>
    </row>
    <row r="122">
      <c r="A122">
        <f>IF('Inv&gt;10000'!$B122="","",'Inv&gt;10000'!B122)</f>
        <v/>
      </c>
      <c r="B122">
        <f>IF('Inv&gt;10000'!$B122="","",'Inv&gt;10000'!A122)</f>
        <v/>
      </c>
      <c r="C122">
        <f>IF('Inv&gt;10000'!$B122="","",'Inv&gt;10000'!H122)</f>
        <v/>
      </c>
      <c r="D122">
        <f>IF('Inv&gt;10000'!$B122="","",'Inv&gt;10000'!I122)</f>
        <v/>
      </c>
      <c r="E122" s="18">
        <f>IF('Inv&gt;10000'!$B122="","",'Inv&gt;10000'!P122)</f>
        <v/>
      </c>
      <c r="F122" s="8">
        <f>IF('Inv&gt;10000'!$B122="","",'Inv&gt;10000'!Q122)</f>
        <v/>
      </c>
      <c r="G122" s="18">
        <f>IF('Inv&gt;10000'!$B122="","",'Inv&gt;10000'!S122)</f>
        <v/>
      </c>
      <c r="H122" s="8">
        <f>IF('Inv&gt;10000'!$B122="","",'Inv&gt;10000'!T122)</f>
        <v/>
      </c>
      <c r="I122" s="8">
        <f>IF('Inv&gt;10000'!$B122="","",'Inv&gt;10000'!X122)</f>
        <v/>
      </c>
      <c r="J122" s="8">
        <f>IF('Inv&gt;10000'!$B122="","",'Inv&gt;10000'!Y122)</f>
        <v/>
      </c>
    </row>
    <row r="123">
      <c r="A123">
        <f>IF('Inv&gt;10000'!$B123="","",'Inv&gt;10000'!B123)</f>
        <v/>
      </c>
      <c r="B123">
        <f>IF('Inv&gt;10000'!$B123="","",'Inv&gt;10000'!A123)</f>
        <v/>
      </c>
      <c r="C123">
        <f>IF('Inv&gt;10000'!$B123="","",'Inv&gt;10000'!H123)</f>
        <v/>
      </c>
      <c r="D123">
        <f>IF('Inv&gt;10000'!$B123="","",'Inv&gt;10000'!I123)</f>
        <v/>
      </c>
      <c r="E123" s="18">
        <f>IF('Inv&gt;10000'!$B123="","",'Inv&gt;10000'!P123)</f>
        <v/>
      </c>
      <c r="F123" s="8">
        <f>IF('Inv&gt;10000'!$B123="","",'Inv&gt;10000'!Q123)</f>
        <v/>
      </c>
      <c r="G123" s="18">
        <f>IF('Inv&gt;10000'!$B123="","",'Inv&gt;10000'!S123)</f>
        <v/>
      </c>
      <c r="H123" s="8">
        <f>IF('Inv&gt;10000'!$B123="","",'Inv&gt;10000'!T123)</f>
        <v/>
      </c>
      <c r="I123" s="8">
        <f>IF('Inv&gt;10000'!$B123="","",'Inv&gt;10000'!X123)</f>
        <v/>
      </c>
      <c r="J123" s="8">
        <f>IF('Inv&gt;10000'!$B123="","",'Inv&gt;10000'!Y123)</f>
        <v/>
      </c>
    </row>
    <row r="124">
      <c r="A124">
        <f>IF('Inv&gt;10000'!$B124="","",'Inv&gt;10000'!B124)</f>
        <v/>
      </c>
      <c r="B124">
        <f>IF('Inv&gt;10000'!$B124="","",'Inv&gt;10000'!A124)</f>
        <v/>
      </c>
      <c r="C124">
        <f>IF('Inv&gt;10000'!$B124="","",'Inv&gt;10000'!H124)</f>
        <v/>
      </c>
      <c r="D124">
        <f>IF('Inv&gt;10000'!$B124="","",'Inv&gt;10000'!I124)</f>
        <v/>
      </c>
      <c r="E124" s="18">
        <f>IF('Inv&gt;10000'!$B124="","",'Inv&gt;10000'!P124)</f>
        <v/>
      </c>
      <c r="F124" s="8">
        <f>IF('Inv&gt;10000'!$B124="","",'Inv&gt;10000'!Q124)</f>
        <v/>
      </c>
      <c r="G124" s="18">
        <f>IF('Inv&gt;10000'!$B124="","",'Inv&gt;10000'!S124)</f>
        <v/>
      </c>
      <c r="H124" s="8">
        <f>IF('Inv&gt;10000'!$B124="","",'Inv&gt;10000'!T124)</f>
        <v/>
      </c>
      <c r="I124" s="8">
        <f>IF('Inv&gt;10000'!$B124="","",'Inv&gt;10000'!X124)</f>
        <v/>
      </c>
      <c r="J124" s="8">
        <f>IF('Inv&gt;10000'!$B124="","",'Inv&gt;10000'!Y124)</f>
        <v/>
      </c>
    </row>
    <row r="125">
      <c r="A125">
        <f>IF('Inv&gt;10000'!$B125="","",'Inv&gt;10000'!B125)</f>
        <v/>
      </c>
      <c r="B125">
        <f>IF('Inv&gt;10000'!$B125="","",'Inv&gt;10000'!A125)</f>
        <v/>
      </c>
      <c r="C125">
        <f>IF('Inv&gt;10000'!$B125="","",'Inv&gt;10000'!H125)</f>
        <v/>
      </c>
      <c r="D125">
        <f>IF('Inv&gt;10000'!$B125="","",'Inv&gt;10000'!I125)</f>
        <v/>
      </c>
      <c r="E125" s="18">
        <f>IF('Inv&gt;10000'!$B125="","",'Inv&gt;10000'!P125)</f>
        <v/>
      </c>
      <c r="F125" s="8">
        <f>IF('Inv&gt;10000'!$B125="","",'Inv&gt;10000'!Q125)</f>
        <v/>
      </c>
      <c r="G125" s="18">
        <f>IF('Inv&gt;10000'!$B125="","",'Inv&gt;10000'!S125)</f>
        <v/>
      </c>
      <c r="H125" s="8">
        <f>IF('Inv&gt;10000'!$B125="","",'Inv&gt;10000'!T125)</f>
        <v/>
      </c>
      <c r="I125" s="8">
        <f>IF('Inv&gt;10000'!$B125="","",'Inv&gt;10000'!X125)</f>
        <v/>
      </c>
      <c r="J125" s="8">
        <f>IF('Inv&gt;10000'!$B125="","",'Inv&gt;10000'!Y125)</f>
        <v/>
      </c>
    </row>
    <row r="126">
      <c r="A126">
        <f>IF('Inv&gt;10000'!$B126="","",'Inv&gt;10000'!B126)</f>
        <v/>
      </c>
      <c r="B126">
        <f>IF('Inv&gt;10000'!$B126="","",'Inv&gt;10000'!A126)</f>
        <v/>
      </c>
      <c r="C126">
        <f>IF('Inv&gt;10000'!$B126="","",'Inv&gt;10000'!H126)</f>
        <v/>
      </c>
      <c r="D126">
        <f>IF('Inv&gt;10000'!$B126="","",'Inv&gt;10000'!I126)</f>
        <v/>
      </c>
      <c r="E126" s="18">
        <f>IF('Inv&gt;10000'!$B126="","",'Inv&gt;10000'!P126)</f>
        <v/>
      </c>
      <c r="F126" s="8">
        <f>IF('Inv&gt;10000'!$B126="","",'Inv&gt;10000'!Q126)</f>
        <v/>
      </c>
      <c r="G126" s="18">
        <f>IF('Inv&gt;10000'!$B126="","",'Inv&gt;10000'!S126)</f>
        <v/>
      </c>
      <c r="H126" s="8">
        <f>IF('Inv&gt;10000'!$B126="","",'Inv&gt;10000'!T126)</f>
        <v/>
      </c>
      <c r="I126" s="8">
        <f>IF('Inv&gt;10000'!$B126="","",'Inv&gt;10000'!X126)</f>
        <v/>
      </c>
      <c r="J126" s="8">
        <f>IF('Inv&gt;10000'!$B126="","",'Inv&gt;10000'!Y126)</f>
        <v/>
      </c>
    </row>
    <row r="127">
      <c r="A127">
        <f>IF('Inv&gt;10000'!$B127="","",'Inv&gt;10000'!B127)</f>
        <v/>
      </c>
      <c r="B127">
        <f>IF('Inv&gt;10000'!$B127="","",'Inv&gt;10000'!A127)</f>
        <v/>
      </c>
      <c r="C127">
        <f>IF('Inv&gt;10000'!$B127="","",'Inv&gt;10000'!H127)</f>
        <v/>
      </c>
      <c r="D127">
        <f>IF('Inv&gt;10000'!$B127="","",'Inv&gt;10000'!I127)</f>
        <v/>
      </c>
      <c r="E127" s="18">
        <f>IF('Inv&gt;10000'!$B127="","",'Inv&gt;10000'!P127)</f>
        <v/>
      </c>
      <c r="F127" s="8">
        <f>IF('Inv&gt;10000'!$B127="","",'Inv&gt;10000'!Q127)</f>
        <v/>
      </c>
      <c r="G127" s="18">
        <f>IF('Inv&gt;10000'!$B127="","",'Inv&gt;10000'!S127)</f>
        <v/>
      </c>
      <c r="H127" s="8">
        <f>IF('Inv&gt;10000'!$B127="","",'Inv&gt;10000'!T127)</f>
        <v/>
      </c>
      <c r="I127" s="8">
        <f>IF('Inv&gt;10000'!$B127="","",'Inv&gt;10000'!X127)</f>
        <v/>
      </c>
      <c r="J127" s="8">
        <f>IF('Inv&gt;10000'!$B127="","",'Inv&gt;10000'!Y127)</f>
        <v/>
      </c>
    </row>
    <row r="128">
      <c r="A128">
        <f>IF('Inv&gt;10000'!$B128="","",'Inv&gt;10000'!B128)</f>
        <v/>
      </c>
      <c r="B128">
        <f>IF('Inv&gt;10000'!$B128="","",'Inv&gt;10000'!A128)</f>
        <v/>
      </c>
      <c r="C128">
        <f>IF('Inv&gt;10000'!$B128="","",'Inv&gt;10000'!H128)</f>
        <v/>
      </c>
      <c r="D128">
        <f>IF('Inv&gt;10000'!$B128="","",'Inv&gt;10000'!I128)</f>
        <v/>
      </c>
      <c r="E128" s="18">
        <f>IF('Inv&gt;10000'!$B128="","",'Inv&gt;10000'!P128)</f>
        <v/>
      </c>
      <c r="F128" s="8">
        <f>IF('Inv&gt;10000'!$B128="","",'Inv&gt;10000'!Q128)</f>
        <v/>
      </c>
      <c r="G128" s="18">
        <f>IF('Inv&gt;10000'!$B128="","",'Inv&gt;10000'!S128)</f>
        <v/>
      </c>
      <c r="H128" s="8">
        <f>IF('Inv&gt;10000'!$B128="","",'Inv&gt;10000'!T128)</f>
        <v/>
      </c>
      <c r="I128" s="8">
        <f>IF('Inv&gt;10000'!$B128="","",'Inv&gt;10000'!X128)</f>
        <v/>
      </c>
      <c r="J128" s="8">
        <f>IF('Inv&gt;10000'!$B128="","",'Inv&gt;10000'!Y128)</f>
        <v/>
      </c>
    </row>
    <row r="129">
      <c r="A129">
        <f>IF('Inv&gt;10000'!$B129="","",'Inv&gt;10000'!B129)</f>
        <v/>
      </c>
      <c r="B129">
        <f>IF('Inv&gt;10000'!$B129="","",'Inv&gt;10000'!A129)</f>
        <v/>
      </c>
      <c r="C129">
        <f>IF('Inv&gt;10000'!$B129="","",'Inv&gt;10000'!H129)</f>
        <v/>
      </c>
      <c r="D129">
        <f>IF('Inv&gt;10000'!$B129="","",'Inv&gt;10000'!I129)</f>
        <v/>
      </c>
      <c r="E129" s="18">
        <f>IF('Inv&gt;10000'!$B129="","",'Inv&gt;10000'!P129)</f>
        <v/>
      </c>
      <c r="F129" s="8">
        <f>IF('Inv&gt;10000'!$B129="","",'Inv&gt;10000'!Q129)</f>
        <v/>
      </c>
      <c r="G129" s="18">
        <f>IF('Inv&gt;10000'!$B129="","",'Inv&gt;10000'!S129)</f>
        <v/>
      </c>
      <c r="H129" s="8">
        <f>IF('Inv&gt;10000'!$B129="","",'Inv&gt;10000'!T129)</f>
        <v/>
      </c>
      <c r="I129" s="8">
        <f>IF('Inv&gt;10000'!$B129="","",'Inv&gt;10000'!X129)</f>
        <v/>
      </c>
      <c r="J129" s="8">
        <f>IF('Inv&gt;10000'!$B129="","",'Inv&gt;10000'!Y129)</f>
        <v/>
      </c>
    </row>
    <row r="130">
      <c r="A130">
        <f>IF('Inv&gt;10000'!$B130="","",'Inv&gt;10000'!B130)</f>
        <v/>
      </c>
      <c r="B130">
        <f>IF('Inv&gt;10000'!$B130="","",'Inv&gt;10000'!A130)</f>
        <v/>
      </c>
      <c r="C130">
        <f>IF('Inv&gt;10000'!$B130="","",'Inv&gt;10000'!H130)</f>
        <v/>
      </c>
      <c r="D130">
        <f>IF('Inv&gt;10000'!$B130="","",'Inv&gt;10000'!I130)</f>
        <v/>
      </c>
      <c r="E130" s="18">
        <f>IF('Inv&gt;10000'!$B130="","",'Inv&gt;10000'!P130)</f>
        <v/>
      </c>
      <c r="F130" s="8">
        <f>IF('Inv&gt;10000'!$B130="","",'Inv&gt;10000'!Q130)</f>
        <v/>
      </c>
      <c r="G130" s="18">
        <f>IF('Inv&gt;10000'!$B130="","",'Inv&gt;10000'!S130)</f>
        <v/>
      </c>
      <c r="H130" s="8">
        <f>IF('Inv&gt;10000'!$B130="","",'Inv&gt;10000'!T130)</f>
        <v/>
      </c>
      <c r="I130" s="8">
        <f>IF('Inv&gt;10000'!$B130="","",'Inv&gt;10000'!X130)</f>
        <v/>
      </c>
      <c r="J130" s="8">
        <f>IF('Inv&gt;10000'!$B130="","",'Inv&gt;10000'!Y130)</f>
        <v/>
      </c>
    </row>
    <row r="131">
      <c r="A131">
        <f>IF('Inv&gt;10000'!$B131="","",'Inv&gt;10000'!B131)</f>
        <v/>
      </c>
      <c r="B131">
        <f>IF('Inv&gt;10000'!$B131="","",'Inv&gt;10000'!A131)</f>
        <v/>
      </c>
      <c r="C131">
        <f>IF('Inv&gt;10000'!$B131="","",'Inv&gt;10000'!H131)</f>
        <v/>
      </c>
      <c r="D131">
        <f>IF('Inv&gt;10000'!$B131="","",'Inv&gt;10000'!I131)</f>
        <v/>
      </c>
      <c r="E131" s="18">
        <f>IF('Inv&gt;10000'!$B131="","",'Inv&gt;10000'!P131)</f>
        <v/>
      </c>
      <c r="F131" s="8">
        <f>IF('Inv&gt;10000'!$B131="","",'Inv&gt;10000'!Q131)</f>
        <v/>
      </c>
      <c r="G131" s="18">
        <f>IF('Inv&gt;10000'!$B131="","",'Inv&gt;10000'!S131)</f>
        <v/>
      </c>
      <c r="H131" s="8">
        <f>IF('Inv&gt;10000'!$B131="","",'Inv&gt;10000'!T131)</f>
        <v/>
      </c>
      <c r="I131" s="8">
        <f>IF('Inv&gt;10000'!$B131="","",'Inv&gt;10000'!X131)</f>
        <v/>
      </c>
      <c r="J131" s="8">
        <f>IF('Inv&gt;10000'!$B131="","",'Inv&gt;10000'!Y131)</f>
        <v/>
      </c>
    </row>
    <row r="132">
      <c r="A132">
        <f>IF('Inv&gt;10000'!$B132="","",'Inv&gt;10000'!B132)</f>
        <v/>
      </c>
      <c r="B132">
        <f>IF('Inv&gt;10000'!$B132="","",'Inv&gt;10000'!A132)</f>
        <v/>
      </c>
      <c r="C132">
        <f>IF('Inv&gt;10000'!$B132="","",'Inv&gt;10000'!H132)</f>
        <v/>
      </c>
      <c r="D132">
        <f>IF('Inv&gt;10000'!$B132="","",'Inv&gt;10000'!I132)</f>
        <v/>
      </c>
      <c r="E132" s="18">
        <f>IF('Inv&gt;10000'!$B132="","",'Inv&gt;10000'!P132)</f>
        <v/>
      </c>
      <c r="F132" s="8">
        <f>IF('Inv&gt;10000'!$B132="","",'Inv&gt;10000'!Q132)</f>
        <v/>
      </c>
      <c r="G132" s="18">
        <f>IF('Inv&gt;10000'!$B132="","",'Inv&gt;10000'!S132)</f>
        <v/>
      </c>
      <c r="H132" s="8">
        <f>IF('Inv&gt;10000'!$B132="","",'Inv&gt;10000'!T132)</f>
        <v/>
      </c>
      <c r="I132" s="8">
        <f>IF('Inv&gt;10000'!$B132="","",'Inv&gt;10000'!X132)</f>
        <v/>
      </c>
      <c r="J132" s="8">
        <f>IF('Inv&gt;10000'!$B132="","",'Inv&gt;10000'!Y132)</f>
        <v/>
      </c>
    </row>
    <row r="133">
      <c r="A133">
        <f>IF('Inv&gt;10000'!$B133="","",'Inv&gt;10000'!B133)</f>
        <v/>
      </c>
      <c r="B133">
        <f>IF('Inv&gt;10000'!$B133="","",'Inv&gt;10000'!A133)</f>
        <v/>
      </c>
      <c r="C133">
        <f>IF('Inv&gt;10000'!$B133="","",'Inv&gt;10000'!H133)</f>
        <v/>
      </c>
      <c r="D133">
        <f>IF('Inv&gt;10000'!$B133="","",'Inv&gt;10000'!I133)</f>
        <v/>
      </c>
      <c r="E133" s="18">
        <f>IF('Inv&gt;10000'!$B133="","",'Inv&gt;10000'!P133)</f>
        <v/>
      </c>
      <c r="F133" s="8">
        <f>IF('Inv&gt;10000'!$B133="","",'Inv&gt;10000'!Q133)</f>
        <v/>
      </c>
      <c r="G133" s="18">
        <f>IF('Inv&gt;10000'!$B133="","",'Inv&gt;10000'!S133)</f>
        <v/>
      </c>
      <c r="H133" s="8">
        <f>IF('Inv&gt;10000'!$B133="","",'Inv&gt;10000'!T133)</f>
        <v/>
      </c>
      <c r="I133" s="8">
        <f>IF('Inv&gt;10000'!$B133="","",'Inv&gt;10000'!X133)</f>
        <v/>
      </c>
      <c r="J133" s="8">
        <f>IF('Inv&gt;10000'!$B133="","",'Inv&gt;10000'!Y133)</f>
        <v/>
      </c>
    </row>
    <row r="134">
      <c r="A134">
        <f>IF('Inv&gt;10000'!$B134="","",'Inv&gt;10000'!B134)</f>
        <v/>
      </c>
      <c r="B134">
        <f>IF('Inv&gt;10000'!$B134="","",'Inv&gt;10000'!A134)</f>
        <v/>
      </c>
      <c r="C134">
        <f>IF('Inv&gt;10000'!$B134="","",'Inv&gt;10000'!H134)</f>
        <v/>
      </c>
      <c r="D134">
        <f>IF('Inv&gt;10000'!$B134="","",'Inv&gt;10000'!I134)</f>
        <v/>
      </c>
      <c r="E134" s="18">
        <f>IF('Inv&gt;10000'!$B134="","",'Inv&gt;10000'!P134)</f>
        <v/>
      </c>
      <c r="F134" s="8">
        <f>IF('Inv&gt;10000'!$B134="","",'Inv&gt;10000'!Q134)</f>
        <v/>
      </c>
      <c r="G134" s="18">
        <f>IF('Inv&gt;10000'!$B134="","",'Inv&gt;10000'!S134)</f>
        <v/>
      </c>
      <c r="H134" s="8">
        <f>IF('Inv&gt;10000'!$B134="","",'Inv&gt;10000'!T134)</f>
        <v/>
      </c>
      <c r="I134" s="8">
        <f>IF('Inv&gt;10000'!$B134="","",'Inv&gt;10000'!X134)</f>
        <v/>
      </c>
      <c r="J134" s="8">
        <f>IF('Inv&gt;10000'!$B134="","",'Inv&gt;10000'!Y134)</f>
        <v/>
      </c>
    </row>
    <row r="135">
      <c r="A135">
        <f>IF('Inv&gt;10000'!$B135="","",'Inv&gt;10000'!B135)</f>
        <v/>
      </c>
      <c r="B135">
        <f>IF('Inv&gt;10000'!$B135="","",'Inv&gt;10000'!A135)</f>
        <v/>
      </c>
      <c r="C135">
        <f>IF('Inv&gt;10000'!$B135="","",'Inv&gt;10000'!H135)</f>
        <v/>
      </c>
      <c r="D135">
        <f>IF('Inv&gt;10000'!$B135="","",'Inv&gt;10000'!I135)</f>
        <v/>
      </c>
      <c r="E135" s="18">
        <f>IF('Inv&gt;10000'!$B135="","",'Inv&gt;10000'!P135)</f>
        <v/>
      </c>
      <c r="F135" s="8">
        <f>IF('Inv&gt;10000'!$B135="","",'Inv&gt;10000'!Q135)</f>
        <v/>
      </c>
      <c r="G135" s="18">
        <f>IF('Inv&gt;10000'!$B135="","",'Inv&gt;10000'!S135)</f>
        <v/>
      </c>
      <c r="H135" s="8">
        <f>IF('Inv&gt;10000'!$B135="","",'Inv&gt;10000'!T135)</f>
        <v/>
      </c>
      <c r="I135" s="8">
        <f>IF('Inv&gt;10000'!$B135="","",'Inv&gt;10000'!X135)</f>
        <v/>
      </c>
      <c r="J135" s="8">
        <f>IF('Inv&gt;10000'!$B135="","",'Inv&gt;10000'!Y135)</f>
        <v/>
      </c>
    </row>
    <row r="136">
      <c r="A136">
        <f>IF('Inv&gt;10000'!$B136="","",'Inv&gt;10000'!B136)</f>
        <v/>
      </c>
      <c r="B136">
        <f>IF('Inv&gt;10000'!$B136="","",'Inv&gt;10000'!A136)</f>
        <v/>
      </c>
      <c r="C136">
        <f>IF('Inv&gt;10000'!$B136="","",'Inv&gt;10000'!H136)</f>
        <v/>
      </c>
      <c r="D136">
        <f>IF('Inv&gt;10000'!$B136="","",'Inv&gt;10000'!I136)</f>
        <v/>
      </c>
      <c r="E136" s="18">
        <f>IF('Inv&gt;10000'!$B136="","",'Inv&gt;10000'!P136)</f>
        <v/>
      </c>
      <c r="F136" s="8">
        <f>IF('Inv&gt;10000'!$B136="","",'Inv&gt;10000'!Q136)</f>
        <v/>
      </c>
      <c r="G136" s="18">
        <f>IF('Inv&gt;10000'!$B136="","",'Inv&gt;10000'!S136)</f>
        <v/>
      </c>
      <c r="H136" s="8">
        <f>IF('Inv&gt;10000'!$B136="","",'Inv&gt;10000'!T136)</f>
        <v/>
      </c>
      <c r="I136" s="8">
        <f>IF('Inv&gt;10000'!$B136="","",'Inv&gt;10000'!X136)</f>
        <v/>
      </c>
      <c r="J136" s="8">
        <f>IF('Inv&gt;10000'!$B136="","",'Inv&gt;10000'!Y136)</f>
        <v/>
      </c>
    </row>
    <row r="137">
      <c r="A137">
        <f>IF('Inv&gt;10000'!$B137="","",'Inv&gt;10000'!B137)</f>
        <v/>
      </c>
      <c r="B137">
        <f>IF('Inv&gt;10000'!$B137="","",'Inv&gt;10000'!A137)</f>
        <v/>
      </c>
      <c r="C137">
        <f>IF('Inv&gt;10000'!$B137="","",'Inv&gt;10000'!H137)</f>
        <v/>
      </c>
      <c r="D137">
        <f>IF('Inv&gt;10000'!$B137="","",'Inv&gt;10000'!I137)</f>
        <v/>
      </c>
      <c r="E137" s="18">
        <f>IF('Inv&gt;10000'!$B137="","",'Inv&gt;10000'!P137)</f>
        <v/>
      </c>
      <c r="F137" s="8">
        <f>IF('Inv&gt;10000'!$B137="","",'Inv&gt;10000'!Q137)</f>
        <v/>
      </c>
      <c r="G137" s="18">
        <f>IF('Inv&gt;10000'!$B137="","",'Inv&gt;10000'!S137)</f>
        <v/>
      </c>
      <c r="H137" s="8">
        <f>IF('Inv&gt;10000'!$B137="","",'Inv&gt;10000'!T137)</f>
        <v/>
      </c>
      <c r="I137" s="8">
        <f>IF('Inv&gt;10000'!$B137="","",'Inv&gt;10000'!X137)</f>
        <v/>
      </c>
      <c r="J137" s="8">
        <f>IF('Inv&gt;10000'!$B137="","",'Inv&gt;10000'!Y137)</f>
        <v/>
      </c>
    </row>
    <row r="138">
      <c r="A138">
        <f>IF('Inv&gt;10000'!$B138="","",'Inv&gt;10000'!B138)</f>
        <v/>
      </c>
      <c r="B138">
        <f>IF('Inv&gt;10000'!$B138="","",'Inv&gt;10000'!A138)</f>
        <v/>
      </c>
      <c r="C138">
        <f>IF('Inv&gt;10000'!$B138="","",'Inv&gt;10000'!H138)</f>
        <v/>
      </c>
      <c r="D138">
        <f>IF('Inv&gt;10000'!$B138="","",'Inv&gt;10000'!I138)</f>
        <v/>
      </c>
      <c r="E138" s="18">
        <f>IF('Inv&gt;10000'!$B138="","",'Inv&gt;10000'!P138)</f>
        <v/>
      </c>
      <c r="F138" s="8">
        <f>IF('Inv&gt;10000'!$B138="","",'Inv&gt;10000'!Q138)</f>
        <v/>
      </c>
      <c r="G138" s="18">
        <f>IF('Inv&gt;10000'!$B138="","",'Inv&gt;10000'!S138)</f>
        <v/>
      </c>
      <c r="H138" s="8">
        <f>IF('Inv&gt;10000'!$B138="","",'Inv&gt;10000'!T138)</f>
        <v/>
      </c>
      <c r="I138" s="8">
        <f>IF('Inv&gt;10000'!$B138="","",'Inv&gt;10000'!X138)</f>
        <v/>
      </c>
      <c r="J138" s="8">
        <f>IF('Inv&gt;10000'!$B138="","",'Inv&gt;10000'!Y138)</f>
        <v/>
      </c>
    </row>
    <row r="139">
      <c r="A139">
        <f>IF('Inv&gt;10000'!$B139="","",'Inv&gt;10000'!B139)</f>
        <v/>
      </c>
      <c r="B139">
        <f>IF('Inv&gt;10000'!$B139="","",'Inv&gt;10000'!A139)</f>
        <v/>
      </c>
      <c r="C139">
        <f>IF('Inv&gt;10000'!$B139="","",'Inv&gt;10000'!H139)</f>
        <v/>
      </c>
      <c r="D139">
        <f>IF('Inv&gt;10000'!$B139="","",'Inv&gt;10000'!I139)</f>
        <v/>
      </c>
      <c r="E139" s="18">
        <f>IF('Inv&gt;10000'!$B139="","",'Inv&gt;10000'!P139)</f>
        <v/>
      </c>
      <c r="F139" s="8">
        <f>IF('Inv&gt;10000'!$B139="","",'Inv&gt;10000'!Q139)</f>
        <v/>
      </c>
      <c r="G139" s="18">
        <f>IF('Inv&gt;10000'!$B139="","",'Inv&gt;10000'!S139)</f>
        <v/>
      </c>
      <c r="H139" s="8">
        <f>IF('Inv&gt;10000'!$B139="","",'Inv&gt;10000'!T139)</f>
        <v/>
      </c>
      <c r="I139" s="8">
        <f>IF('Inv&gt;10000'!$B139="","",'Inv&gt;10000'!X139)</f>
        <v/>
      </c>
      <c r="J139" s="8">
        <f>IF('Inv&gt;10000'!$B139="","",'Inv&gt;10000'!Y139)</f>
        <v/>
      </c>
    </row>
    <row r="140">
      <c r="A140">
        <f>IF('Inv&gt;10000'!$B140="","",'Inv&gt;10000'!B140)</f>
        <v/>
      </c>
      <c r="B140">
        <f>IF('Inv&gt;10000'!$B140="","",'Inv&gt;10000'!A140)</f>
        <v/>
      </c>
      <c r="C140">
        <f>IF('Inv&gt;10000'!$B140="","",'Inv&gt;10000'!H140)</f>
        <v/>
      </c>
      <c r="D140">
        <f>IF('Inv&gt;10000'!$B140="","",'Inv&gt;10000'!I140)</f>
        <v/>
      </c>
      <c r="E140" s="18">
        <f>IF('Inv&gt;10000'!$B140="","",'Inv&gt;10000'!P140)</f>
        <v/>
      </c>
      <c r="F140" s="8">
        <f>IF('Inv&gt;10000'!$B140="","",'Inv&gt;10000'!Q140)</f>
        <v/>
      </c>
      <c r="G140" s="18">
        <f>IF('Inv&gt;10000'!$B140="","",'Inv&gt;10000'!S140)</f>
        <v/>
      </c>
      <c r="H140" s="8">
        <f>IF('Inv&gt;10000'!$B140="","",'Inv&gt;10000'!T140)</f>
        <v/>
      </c>
      <c r="I140" s="8">
        <f>IF('Inv&gt;10000'!$B140="","",'Inv&gt;10000'!X140)</f>
        <v/>
      </c>
      <c r="J140" s="8">
        <f>IF('Inv&gt;10000'!$B140="","",'Inv&gt;10000'!Y140)</f>
        <v/>
      </c>
    </row>
    <row r="141">
      <c r="A141">
        <f>IF('Inv&gt;10000'!$B141="","",'Inv&gt;10000'!B141)</f>
        <v/>
      </c>
      <c r="B141">
        <f>IF('Inv&gt;10000'!$B141="","",'Inv&gt;10000'!A141)</f>
        <v/>
      </c>
      <c r="C141">
        <f>IF('Inv&gt;10000'!$B141="","",'Inv&gt;10000'!H141)</f>
        <v/>
      </c>
      <c r="D141">
        <f>IF('Inv&gt;10000'!$B141="","",'Inv&gt;10000'!I141)</f>
        <v/>
      </c>
      <c r="E141" s="18">
        <f>IF('Inv&gt;10000'!$B141="","",'Inv&gt;10000'!P141)</f>
        <v/>
      </c>
      <c r="F141" s="8">
        <f>IF('Inv&gt;10000'!$B141="","",'Inv&gt;10000'!Q141)</f>
        <v/>
      </c>
      <c r="G141" s="18">
        <f>IF('Inv&gt;10000'!$B141="","",'Inv&gt;10000'!S141)</f>
        <v/>
      </c>
      <c r="H141" s="8">
        <f>IF('Inv&gt;10000'!$B141="","",'Inv&gt;10000'!T141)</f>
        <v/>
      </c>
      <c r="I141" s="8">
        <f>IF('Inv&gt;10000'!$B141="","",'Inv&gt;10000'!X141)</f>
        <v/>
      </c>
      <c r="J141" s="8">
        <f>IF('Inv&gt;10000'!$B141="","",'Inv&gt;10000'!Y141)</f>
        <v/>
      </c>
    </row>
    <row r="142">
      <c r="A142">
        <f>IF('Inv&gt;10000'!$B142="","",'Inv&gt;10000'!B142)</f>
        <v/>
      </c>
      <c r="B142">
        <f>IF('Inv&gt;10000'!$B142="","",'Inv&gt;10000'!A142)</f>
        <v/>
      </c>
      <c r="C142">
        <f>IF('Inv&gt;10000'!$B142="","",'Inv&gt;10000'!H142)</f>
        <v/>
      </c>
      <c r="D142">
        <f>IF('Inv&gt;10000'!$B142="","",'Inv&gt;10000'!I142)</f>
        <v/>
      </c>
      <c r="E142" s="18">
        <f>IF('Inv&gt;10000'!$B142="","",'Inv&gt;10000'!P142)</f>
        <v/>
      </c>
      <c r="F142" s="8">
        <f>IF('Inv&gt;10000'!$B142="","",'Inv&gt;10000'!Q142)</f>
        <v/>
      </c>
      <c r="G142" s="18">
        <f>IF('Inv&gt;10000'!$B142="","",'Inv&gt;10000'!S142)</f>
        <v/>
      </c>
      <c r="H142" s="8">
        <f>IF('Inv&gt;10000'!$B142="","",'Inv&gt;10000'!T142)</f>
        <v/>
      </c>
      <c r="I142" s="8">
        <f>IF('Inv&gt;10000'!$B142="","",'Inv&gt;10000'!X142)</f>
        <v/>
      </c>
      <c r="J142" s="8">
        <f>IF('Inv&gt;10000'!$B142="","",'Inv&gt;10000'!Y142)</f>
        <v/>
      </c>
    </row>
    <row r="143">
      <c r="A143">
        <f>IF('Inv&gt;10000'!$B143="","",'Inv&gt;10000'!B143)</f>
        <v/>
      </c>
      <c r="B143">
        <f>IF('Inv&gt;10000'!$B143="","",'Inv&gt;10000'!A143)</f>
        <v/>
      </c>
      <c r="C143">
        <f>IF('Inv&gt;10000'!$B143="","",'Inv&gt;10000'!H143)</f>
        <v/>
      </c>
      <c r="D143">
        <f>IF('Inv&gt;10000'!$B143="","",'Inv&gt;10000'!I143)</f>
        <v/>
      </c>
      <c r="E143" s="18">
        <f>IF('Inv&gt;10000'!$B143="","",'Inv&gt;10000'!P143)</f>
        <v/>
      </c>
      <c r="F143" s="8">
        <f>IF('Inv&gt;10000'!$B143="","",'Inv&gt;10000'!Q143)</f>
        <v/>
      </c>
      <c r="G143" s="18">
        <f>IF('Inv&gt;10000'!$B143="","",'Inv&gt;10000'!S143)</f>
        <v/>
      </c>
      <c r="H143" s="8">
        <f>IF('Inv&gt;10000'!$B143="","",'Inv&gt;10000'!T143)</f>
        <v/>
      </c>
      <c r="I143" s="8">
        <f>IF('Inv&gt;10000'!$B143="","",'Inv&gt;10000'!X143)</f>
        <v/>
      </c>
      <c r="J143" s="8">
        <f>IF('Inv&gt;10000'!$B143="","",'Inv&gt;10000'!Y143)</f>
        <v/>
      </c>
    </row>
    <row r="144">
      <c r="A144">
        <f>IF('Inv&gt;10000'!$B144="","",'Inv&gt;10000'!B144)</f>
        <v/>
      </c>
      <c r="B144">
        <f>IF('Inv&gt;10000'!$B144="","",'Inv&gt;10000'!A144)</f>
        <v/>
      </c>
      <c r="C144">
        <f>IF('Inv&gt;10000'!$B144="","",'Inv&gt;10000'!H144)</f>
        <v/>
      </c>
      <c r="D144">
        <f>IF('Inv&gt;10000'!$B144="","",'Inv&gt;10000'!I144)</f>
        <v/>
      </c>
      <c r="E144" s="18">
        <f>IF('Inv&gt;10000'!$B144="","",'Inv&gt;10000'!P144)</f>
        <v/>
      </c>
      <c r="F144" s="8">
        <f>IF('Inv&gt;10000'!$B144="","",'Inv&gt;10000'!Q144)</f>
        <v/>
      </c>
      <c r="G144" s="18">
        <f>IF('Inv&gt;10000'!$B144="","",'Inv&gt;10000'!S144)</f>
        <v/>
      </c>
      <c r="H144" s="8">
        <f>IF('Inv&gt;10000'!$B144="","",'Inv&gt;10000'!T144)</f>
        <v/>
      </c>
      <c r="I144" s="8">
        <f>IF('Inv&gt;10000'!$B144="","",'Inv&gt;10000'!X144)</f>
        <v/>
      </c>
      <c r="J144" s="8">
        <f>IF('Inv&gt;10000'!$B144="","",'Inv&gt;10000'!Y144)</f>
        <v/>
      </c>
    </row>
    <row r="145">
      <c r="A145">
        <f>IF('Inv&gt;10000'!$B145="","",'Inv&gt;10000'!B145)</f>
        <v/>
      </c>
      <c r="B145">
        <f>IF('Inv&gt;10000'!$B145="","",'Inv&gt;10000'!A145)</f>
        <v/>
      </c>
      <c r="C145">
        <f>IF('Inv&gt;10000'!$B145="","",'Inv&gt;10000'!H145)</f>
        <v/>
      </c>
      <c r="D145">
        <f>IF('Inv&gt;10000'!$B145="","",'Inv&gt;10000'!I145)</f>
        <v/>
      </c>
      <c r="E145" s="18">
        <f>IF('Inv&gt;10000'!$B145="","",'Inv&gt;10000'!P145)</f>
        <v/>
      </c>
      <c r="F145" s="8">
        <f>IF('Inv&gt;10000'!$B145="","",'Inv&gt;10000'!Q145)</f>
        <v/>
      </c>
      <c r="G145" s="18">
        <f>IF('Inv&gt;10000'!$B145="","",'Inv&gt;10000'!S145)</f>
        <v/>
      </c>
      <c r="H145" s="8">
        <f>IF('Inv&gt;10000'!$B145="","",'Inv&gt;10000'!T145)</f>
        <v/>
      </c>
      <c r="I145" s="8">
        <f>IF('Inv&gt;10000'!$B145="","",'Inv&gt;10000'!X145)</f>
        <v/>
      </c>
      <c r="J145" s="8">
        <f>IF('Inv&gt;10000'!$B145="","",'Inv&gt;10000'!Y145)</f>
        <v/>
      </c>
    </row>
    <row r="146">
      <c r="A146">
        <f>IF('Inv&gt;10000'!$B146="","",'Inv&gt;10000'!B146)</f>
        <v/>
      </c>
      <c r="B146">
        <f>IF('Inv&gt;10000'!$B146="","",'Inv&gt;10000'!A146)</f>
        <v/>
      </c>
      <c r="C146">
        <f>IF('Inv&gt;10000'!$B146="","",'Inv&gt;10000'!H146)</f>
        <v/>
      </c>
      <c r="D146">
        <f>IF('Inv&gt;10000'!$B146="","",'Inv&gt;10000'!I146)</f>
        <v/>
      </c>
      <c r="E146" s="18">
        <f>IF('Inv&gt;10000'!$B146="","",'Inv&gt;10000'!P146)</f>
        <v/>
      </c>
      <c r="F146" s="8">
        <f>IF('Inv&gt;10000'!$B146="","",'Inv&gt;10000'!Q146)</f>
        <v/>
      </c>
      <c r="G146" s="18">
        <f>IF('Inv&gt;10000'!$B146="","",'Inv&gt;10000'!S146)</f>
        <v/>
      </c>
      <c r="H146" s="8">
        <f>IF('Inv&gt;10000'!$B146="","",'Inv&gt;10000'!T146)</f>
        <v/>
      </c>
      <c r="I146" s="8">
        <f>IF('Inv&gt;10000'!$B146="","",'Inv&gt;10000'!X146)</f>
        <v/>
      </c>
      <c r="J146" s="8">
        <f>IF('Inv&gt;10000'!$B146="","",'Inv&gt;10000'!Y146)</f>
        <v/>
      </c>
    </row>
    <row r="147">
      <c r="A147">
        <f>IF('Inv&gt;10000'!$B147="","",'Inv&gt;10000'!B147)</f>
        <v/>
      </c>
      <c r="B147">
        <f>IF('Inv&gt;10000'!$B147="","",'Inv&gt;10000'!A147)</f>
        <v/>
      </c>
      <c r="C147">
        <f>IF('Inv&gt;10000'!$B147="","",'Inv&gt;10000'!H147)</f>
        <v/>
      </c>
      <c r="D147">
        <f>IF('Inv&gt;10000'!$B147="","",'Inv&gt;10000'!I147)</f>
        <v/>
      </c>
      <c r="E147" s="18">
        <f>IF('Inv&gt;10000'!$B147="","",'Inv&gt;10000'!P147)</f>
        <v/>
      </c>
      <c r="F147" s="8">
        <f>IF('Inv&gt;10000'!$B147="","",'Inv&gt;10000'!Q147)</f>
        <v/>
      </c>
      <c r="G147" s="18">
        <f>IF('Inv&gt;10000'!$B147="","",'Inv&gt;10000'!S147)</f>
        <v/>
      </c>
      <c r="H147" s="8">
        <f>IF('Inv&gt;10000'!$B147="","",'Inv&gt;10000'!T147)</f>
        <v/>
      </c>
      <c r="I147" s="8">
        <f>IF('Inv&gt;10000'!$B147="","",'Inv&gt;10000'!X147)</f>
        <v/>
      </c>
      <c r="J147" s="8">
        <f>IF('Inv&gt;10000'!$B147="","",'Inv&gt;10000'!Y147)</f>
        <v/>
      </c>
    </row>
    <row r="148">
      <c r="A148">
        <f>IF('Inv&gt;10000'!$B148="","",'Inv&gt;10000'!B148)</f>
        <v/>
      </c>
      <c r="B148">
        <f>IF('Inv&gt;10000'!$B148="","",'Inv&gt;10000'!A148)</f>
        <v/>
      </c>
      <c r="C148">
        <f>IF('Inv&gt;10000'!$B148="","",'Inv&gt;10000'!H148)</f>
        <v/>
      </c>
      <c r="D148">
        <f>IF('Inv&gt;10000'!$B148="","",'Inv&gt;10000'!I148)</f>
        <v/>
      </c>
      <c r="E148" s="18">
        <f>IF('Inv&gt;10000'!$B148="","",'Inv&gt;10000'!P148)</f>
        <v/>
      </c>
      <c r="F148" s="8">
        <f>IF('Inv&gt;10000'!$B148="","",'Inv&gt;10000'!Q148)</f>
        <v/>
      </c>
      <c r="G148" s="18">
        <f>IF('Inv&gt;10000'!$B148="","",'Inv&gt;10000'!S148)</f>
        <v/>
      </c>
      <c r="H148" s="8">
        <f>IF('Inv&gt;10000'!$B148="","",'Inv&gt;10000'!T148)</f>
        <v/>
      </c>
      <c r="I148" s="8">
        <f>IF('Inv&gt;10000'!$B148="","",'Inv&gt;10000'!X148)</f>
        <v/>
      </c>
      <c r="J148" s="8">
        <f>IF('Inv&gt;10000'!$B148="","",'Inv&gt;10000'!Y148)</f>
        <v/>
      </c>
    </row>
    <row r="149">
      <c r="A149">
        <f>IF('Inv&gt;10000'!$B149="","",'Inv&gt;10000'!B149)</f>
        <v/>
      </c>
      <c r="B149">
        <f>IF('Inv&gt;10000'!$B149="","",'Inv&gt;10000'!A149)</f>
        <v/>
      </c>
      <c r="C149">
        <f>IF('Inv&gt;10000'!$B149="","",'Inv&gt;10000'!H149)</f>
        <v/>
      </c>
      <c r="D149">
        <f>IF('Inv&gt;10000'!$B149="","",'Inv&gt;10000'!I149)</f>
        <v/>
      </c>
      <c r="E149" s="18">
        <f>IF('Inv&gt;10000'!$B149="","",'Inv&gt;10000'!P149)</f>
        <v/>
      </c>
      <c r="F149" s="8">
        <f>IF('Inv&gt;10000'!$B149="","",'Inv&gt;10000'!Q149)</f>
        <v/>
      </c>
      <c r="G149" s="18">
        <f>IF('Inv&gt;10000'!$B149="","",'Inv&gt;10000'!S149)</f>
        <v/>
      </c>
      <c r="H149" s="8">
        <f>IF('Inv&gt;10000'!$B149="","",'Inv&gt;10000'!T149)</f>
        <v/>
      </c>
      <c r="I149" s="8">
        <f>IF('Inv&gt;10000'!$B149="","",'Inv&gt;10000'!X149)</f>
        <v/>
      </c>
      <c r="J149" s="8">
        <f>IF('Inv&gt;10000'!$B149="","",'Inv&gt;10000'!Y149)</f>
        <v/>
      </c>
    </row>
    <row r="150">
      <c r="A150">
        <f>IF('Inv&gt;10000'!$B150="","",'Inv&gt;10000'!B150)</f>
        <v/>
      </c>
      <c r="B150">
        <f>IF('Inv&gt;10000'!$B150="","",'Inv&gt;10000'!A150)</f>
        <v/>
      </c>
      <c r="C150">
        <f>IF('Inv&gt;10000'!$B150="","",'Inv&gt;10000'!H150)</f>
        <v/>
      </c>
      <c r="D150">
        <f>IF('Inv&gt;10000'!$B150="","",'Inv&gt;10000'!I150)</f>
        <v/>
      </c>
      <c r="E150" s="18">
        <f>IF('Inv&gt;10000'!$B150="","",'Inv&gt;10000'!P150)</f>
        <v/>
      </c>
      <c r="F150" s="8">
        <f>IF('Inv&gt;10000'!$B150="","",'Inv&gt;10000'!Q150)</f>
        <v/>
      </c>
      <c r="G150" s="18">
        <f>IF('Inv&gt;10000'!$B150="","",'Inv&gt;10000'!S150)</f>
        <v/>
      </c>
      <c r="H150" s="8">
        <f>IF('Inv&gt;10000'!$B150="","",'Inv&gt;10000'!T150)</f>
        <v/>
      </c>
      <c r="I150" s="8">
        <f>IF('Inv&gt;10000'!$B150="","",'Inv&gt;10000'!X150)</f>
        <v/>
      </c>
      <c r="J150" s="8">
        <f>IF('Inv&gt;10000'!$B150="","",'Inv&gt;10000'!Y150)</f>
        <v/>
      </c>
    </row>
    <row r="151">
      <c r="A151">
        <f>IF('Inv&gt;10000'!$B151="","",'Inv&gt;10000'!B151)</f>
        <v/>
      </c>
      <c r="B151">
        <f>IF('Inv&gt;10000'!$B151="","",'Inv&gt;10000'!A151)</f>
        <v/>
      </c>
      <c r="C151">
        <f>IF('Inv&gt;10000'!$B151="","",'Inv&gt;10000'!H151)</f>
        <v/>
      </c>
      <c r="D151">
        <f>IF('Inv&gt;10000'!$B151="","",'Inv&gt;10000'!I151)</f>
        <v/>
      </c>
      <c r="E151" s="18">
        <f>IF('Inv&gt;10000'!$B151="","",'Inv&gt;10000'!P151)</f>
        <v/>
      </c>
      <c r="F151" s="8">
        <f>IF('Inv&gt;10000'!$B151="","",'Inv&gt;10000'!Q151)</f>
        <v/>
      </c>
      <c r="G151" s="18">
        <f>IF('Inv&gt;10000'!$B151="","",'Inv&gt;10000'!S151)</f>
        <v/>
      </c>
      <c r="H151" s="8">
        <f>IF('Inv&gt;10000'!$B151="","",'Inv&gt;10000'!T151)</f>
        <v/>
      </c>
      <c r="I151" s="8">
        <f>IF('Inv&gt;10000'!$B151="","",'Inv&gt;10000'!X151)</f>
        <v/>
      </c>
      <c r="J151" s="8">
        <f>IF('Inv&gt;10000'!$B151="","",'Inv&gt;10000'!Y151)</f>
        <v/>
      </c>
    </row>
    <row r="152">
      <c r="A152">
        <f>IF('Inv&gt;10000'!$B152="","",'Inv&gt;10000'!B152)</f>
        <v/>
      </c>
      <c r="B152">
        <f>IF('Inv&gt;10000'!$B152="","",'Inv&gt;10000'!A152)</f>
        <v/>
      </c>
      <c r="C152">
        <f>IF('Inv&gt;10000'!$B152="","",'Inv&gt;10000'!H152)</f>
        <v/>
      </c>
      <c r="D152">
        <f>IF('Inv&gt;10000'!$B152="","",'Inv&gt;10000'!I152)</f>
        <v/>
      </c>
      <c r="E152" s="18">
        <f>IF('Inv&gt;10000'!$B152="","",'Inv&gt;10000'!P152)</f>
        <v/>
      </c>
      <c r="F152" s="8">
        <f>IF('Inv&gt;10000'!$B152="","",'Inv&gt;10000'!Q152)</f>
        <v/>
      </c>
      <c r="G152" s="18">
        <f>IF('Inv&gt;10000'!$B152="","",'Inv&gt;10000'!S152)</f>
        <v/>
      </c>
      <c r="H152" s="8">
        <f>IF('Inv&gt;10000'!$B152="","",'Inv&gt;10000'!T152)</f>
        <v/>
      </c>
      <c r="I152" s="8">
        <f>IF('Inv&gt;10000'!$B152="","",'Inv&gt;10000'!X152)</f>
        <v/>
      </c>
      <c r="J152" s="8">
        <f>IF('Inv&gt;10000'!$B152="","",'Inv&gt;10000'!Y152)</f>
        <v/>
      </c>
    </row>
    <row r="153">
      <c r="A153">
        <f>IF('Inv&gt;10000'!$B153="","",'Inv&gt;10000'!B153)</f>
        <v/>
      </c>
      <c r="B153">
        <f>IF('Inv&gt;10000'!$B153="","",'Inv&gt;10000'!A153)</f>
        <v/>
      </c>
      <c r="C153">
        <f>IF('Inv&gt;10000'!$B153="","",'Inv&gt;10000'!H153)</f>
        <v/>
      </c>
      <c r="D153">
        <f>IF('Inv&gt;10000'!$B153="","",'Inv&gt;10000'!I153)</f>
        <v/>
      </c>
      <c r="E153" s="18">
        <f>IF('Inv&gt;10000'!$B153="","",'Inv&gt;10000'!P153)</f>
        <v/>
      </c>
      <c r="F153" s="8">
        <f>IF('Inv&gt;10000'!$B153="","",'Inv&gt;10000'!Q153)</f>
        <v/>
      </c>
      <c r="G153" s="18">
        <f>IF('Inv&gt;10000'!$B153="","",'Inv&gt;10000'!S153)</f>
        <v/>
      </c>
      <c r="H153" s="8">
        <f>IF('Inv&gt;10000'!$B153="","",'Inv&gt;10000'!T153)</f>
        <v/>
      </c>
      <c r="I153" s="8">
        <f>IF('Inv&gt;10000'!$B153="","",'Inv&gt;10000'!X153)</f>
        <v/>
      </c>
      <c r="J153" s="8">
        <f>IF('Inv&gt;10000'!$B153="","",'Inv&gt;10000'!Y153)</f>
        <v/>
      </c>
    </row>
    <row r="154">
      <c r="A154">
        <f>IF('Inv&gt;10000'!$B154="","",'Inv&gt;10000'!B154)</f>
        <v/>
      </c>
      <c r="B154">
        <f>IF('Inv&gt;10000'!$B154="","",'Inv&gt;10000'!A154)</f>
        <v/>
      </c>
      <c r="C154">
        <f>IF('Inv&gt;10000'!$B154="","",'Inv&gt;10000'!H154)</f>
        <v/>
      </c>
      <c r="D154">
        <f>IF('Inv&gt;10000'!$B154="","",'Inv&gt;10000'!I154)</f>
        <v/>
      </c>
      <c r="E154" s="18">
        <f>IF('Inv&gt;10000'!$B154="","",'Inv&gt;10000'!P154)</f>
        <v/>
      </c>
      <c r="F154" s="8">
        <f>IF('Inv&gt;10000'!$B154="","",'Inv&gt;10000'!Q154)</f>
        <v/>
      </c>
      <c r="G154" s="18">
        <f>IF('Inv&gt;10000'!$B154="","",'Inv&gt;10000'!S154)</f>
        <v/>
      </c>
      <c r="H154" s="8">
        <f>IF('Inv&gt;10000'!$B154="","",'Inv&gt;10000'!T154)</f>
        <v/>
      </c>
      <c r="I154" s="8">
        <f>IF('Inv&gt;10000'!$B154="","",'Inv&gt;10000'!X154)</f>
        <v/>
      </c>
      <c r="J154" s="8">
        <f>IF('Inv&gt;10000'!$B154="","",'Inv&gt;10000'!Y154)</f>
        <v/>
      </c>
    </row>
    <row r="155">
      <c r="A155">
        <f>IF('Inv&gt;10000'!$B155="","",'Inv&gt;10000'!B155)</f>
        <v/>
      </c>
      <c r="B155">
        <f>IF('Inv&gt;10000'!$B155="","",'Inv&gt;10000'!A155)</f>
        <v/>
      </c>
      <c r="C155">
        <f>IF('Inv&gt;10000'!$B155="","",'Inv&gt;10000'!H155)</f>
        <v/>
      </c>
      <c r="D155">
        <f>IF('Inv&gt;10000'!$B155="","",'Inv&gt;10000'!I155)</f>
        <v/>
      </c>
      <c r="E155" s="18">
        <f>IF('Inv&gt;10000'!$B155="","",'Inv&gt;10000'!P155)</f>
        <v/>
      </c>
      <c r="F155" s="8">
        <f>IF('Inv&gt;10000'!$B155="","",'Inv&gt;10000'!Q155)</f>
        <v/>
      </c>
      <c r="G155" s="18">
        <f>IF('Inv&gt;10000'!$B155="","",'Inv&gt;10000'!S155)</f>
        <v/>
      </c>
      <c r="H155" s="8">
        <f>IF('Inv&gt;10000'!$B155="","",'Inv&gt;10000'!T155)</f>
        <v/>
      </c>
      <c r="I155" s="8">
        <f>IF('Inv&gt;10000'!$B155="","",'Inv&gt;10000'!X155)</f>
        <v/>
      </c>
      <c r="J155" s="8">
        <f>IF('Inv&gt;10000'!$B155="","",'Inv&gt;10000'!Y155)</f>
        <v/>
      </c>
    </row>
    <row r="156">
      <c r="A156">
        <f>IF('Inv&gt;10000'!$B156="","",'Inv&gt;10000'!B156)</f>
        <v/>
      </c>
      <c r="B156">
        <f>IF('Inv&gt;10000'!$B156="","",'Inv&gt;10000'!A156)</f>
        <v/>
      </c>
      <c r="C156">
        <f>IF('Inv&gt;10000'!$B156="","",'Inv&gt;10000'!H156)</f>
        <v/>
      </c>
      <c r="D156">
        <f>IF('Inv&gt;10000'!$B156="","",'Inv&gt;10000'!I156)</f>
        <v/>
      </c>
      <c r="E156" s="18">
        <f>IF('Inv&gt;10000'!$B156="","",'Inv&gt;10000'!P156)</f>
        <v/>
      </c>
      <c r="F156" s="8">
        <f>IF('Inv&gt;10000'!$B156="","",'Inv&gt;10000'!Q156)</f>
        <v/>
      </c>
      <c r="G156" s="18">
        <f>IF('Inv&gt;10000'!$B156="","",'Inv&gt;10000'!S156)</f>
        <v/>
      </c>
      <c r="H156" s="8">
        <f>IF('Inv&gt;10000'!$B156="","",'Inv&gt;10000'!T156)</f>
        <v/>
      </c>
      <c r="I156" s="8">
        <f>IF('Inv&gt;10000'!$B156="","",'Inv&gt;10000'!X156)</f>
        <v/>
      </c>
      <c r="J156" s="8">
        <f>IF('Inv&gt;10000'!$B156="","",'Inv&gt;10000'!Y156)</f>
        <v/>
      </c>
    </row>
    <row r="157">
      <c r="A157">
        <f>IF('Inv&gt;10000'!$B157="","",'Inv&gt;10000'!B157)</f>
        <v/>
      </c>
      <c r="B157">
        <f>IF('Inv&gt;10000'!$B157="","",'Inv&gt;10000'!A157)</f>
        <v/>
      </c>
      <c r="C157">
        <f>IF('Inv&gt;10000'!$B157="","",'Inv&gt;10000'!H157)</f>
        <v/>
      </c>
      <c r="D157">
        <f>IF('Inv&gt;10000'!$B157="","",'Inv&gt;10000'!I157)</f>
        <v/>
      </c>
      <c r="E157" s="18">
        <f>IF('Inv&gt;10000'!$B157="","",'Inv&gt;10000'!P157)</f>
        <v/>
      </c>
      <c r="F157" s="8">
        <f>IF('Inv&gt;10000'!$B157="","",'Inv&gt;10000'!Q157)</f>
        <v/>
      </c>
      <c r="G157" s="18">
        <f>IF('Inv&gt;10000'!$B157="","",'Inv&gt;10000'!S157)</f>
        <v/>
      </c>
      <c r="H157" s="8">
        <f>IF('Inv&gt;10000'!$B157="","",'Inv&gt;10000'!T157)</f>
        <v/>
      </c>
      <c r="I157" s="8">
        <f>IF('Inv&gt;10000'!$B157="","",'Inv&gt;10000'!X157)</f>
        <v/>
      </c>
      <c r="J157" s="8">
        <f>IF('Inv&gt;10000'!$B157="","",'Inv&gt;10000'!Y157)</f>
        <v/>
      </c>
    </row>
    <row r="158">
      <c r="A158">
        <f>IF('Inv&gt;10000'!$B158="","",'Inv&gt;10000'!B158)</f>
        <v/>
      </c>
      <c r="B158">
        <f>IF('Inv&gt;10000'!$B158="","",'Inv&gt;10000'!A158)</f>
        <v/>
      </c>
      <c r="C158">
        <f>IF('Inv&gt;10000'!$B158="","",'Inv&gt;10000'!H158)</f>
        <v/>
      </c>
      <c r="D158">
        <f>IF('Inv&gt;10000'!$B158="","",'Inv&gt;10000'!I158)</f>
        <v/>
      </c>
      <c r="E158" s="18">
        <f>IF('Inv&gt;10000'!$B158="","",'Inv&gt;10000'!P158)</f>
        <v/>
      </c>
      <c r="F158" s="8">
        <f>IF('Inv&gt;10000'!$B158="","",'Inv&gt;10000'!Q158)</f>
        <v/>
      </c>
      <c r="G158" s="18">
        <f>IF('Inv&gt;10000'!$B158="","",'Inv&gt;10000'!S158)</f>
        <v/>
      </c>
      <c r="H158" s="8">
        <f>IF('Inv&gt;10000'!$B158="","",'Inv&gt;10000'!T158)</f>
        <v/>
      </c>
      <c r="I158" s="8">
        <f>IF('Inv&gt;10000'!$B158="","",'Inv&gt;10000'!X158)</f>
        <v/>
      </c>
      <c r="J158" s="8">
        <f>IF('Inv&gt;10000'!$B158="","",'Inv&gt;10000'!Y158)</f>
        <v/>
      </c>
    </row>
    <row r="159">
      <c r="A159">
        <f>IF('Inv&gt;10000'!$B159="","",'Inv&gt;10000'!B159)</f>
        <v/>
      </c>
      <c r="B159">
        <f>IF('Inv&gt;10000'!$B159="","",'Inv&gt;10000'!A159)</f>
        <v/>
      </c>
      <c r="C159">
        <f>IF('Inv&gt;10000'!$B159="","",'Inv&gt;10000'!H159)</f>
        <v/>
      </c>
      <c r="D159">
        <f>IF('Inv&gt;10000'!$B159="","",'Inv&gt;10000'!I159)</f>
        <v/>
      </c>
      <c r="E159" s="18">
        <f>IF('Inv&gt;10000'!$B159="","",'Inv&gt;10000'!P159)</f>
        <v/>
      </c>
      <c r="F159" s="8">
        <f>IF('Inv&gt;10000'!$B159="","",'Inv&gt;10000'!Q159)</f>
        <v/>
      </c>
      <c r="G159" s="18">
        <f>IF('Inv&gt;10000'!$B159="","",'Inv&gt;10000'!S159)</f>
        <v/>
      </c>
      <c r="H159" s="8">
        <f>IF('Inv&gt;10000'!$B159="","",'Inv&gt;10000'!T159)</f>
        <v/>
      </c>
      <c r="I159" s="8">
        <f>IF('Inv&gt;10000'!$B159="","",'Inv&gt;10000'!X159)</f>
        <v/>
      </c>
      <c r="J159" s="8">
        <f>IF('Inv&gt;10000'!$B159="","",'Inv&gt;10000'!Y159)</f>
        <v/>
      </c>
    </row>
    <row r="160">
      <c r="A160">
        <f>IF('Inv&gt;10000'!$B160="","",'Inv&gt;10000'!B160)</f>
        <v/>
      </c>
      <c r="B160">
        <f>IF('Inv&gt;10000'!$B160="","",'Inv&gt;10000'!A160)</f>
        <v/>
      </c>
      <c r="C160">
        <f>IF('Inv&gt;10000'!$B160="","",'Inv&gt;10000'!H160)</f>
        <v/>
      </c>
      <c r="D160">
        <f>IF('Inv&gt;10000'!$B160="","",'Inv&gt;10000'!I160)</f>
        <v/>
      </c>
      <c r="E160" s="18">
        <f>IF('Inv&gt;10000'!$B160="","",'Inv&gt;10000'!P160)</f>
        <v/>
      </c>
      <c r="F160" s="8">
        <f>IF('Inv&gt;10000'!$B160="","",'Inv&gt;10000'!Q160)</f>
        <v/>
      </c>
      <c r="G160" s="18">
        <f>IF('Inv&gt;10000'!$B160="","",'Inv&gt;10000'!S160)</f>
        <v/>
      </c>
      <c r="H160" s="8">
        <f>IF('Inv&gt;10000'!$B160="","",'Inv&gt;10000'!T160)</f>
        <v/>
      </c>
      <c r="I160" s="8">
        <f>IF('Inv&gt;10000'!$B160="","",'Inv&gt;10000'!X160)</f>
        <v/>
      </c>
      <c r="J160" s="8">
        <f>IF('Inv&gt;10000'!$B160="","",'Inv&gt;10000'!Y160)</f>
        <v/>
      </c>
    </row>
    <row r="161">
      <c r="A161">
        <f>IF('Inv&gt;10000'!$B161="","",'Inv&gt;10000'!B161)</f>
        <v/>
      </c>
      <c r="B161">
        <f>IF('Inv&gt;10000'!$B161="","",'Inv&gt;10000'!A161)</f>
        <v/>
      </c>
      <c r="C161">
        <f>IF('Inv&gt;10000'!$B161="","",'Inv&gt;10000'!H161)</f>
        <v/>
      </c>
      <c r="D161">
        <f>IF('Inv&gt;10000'!$B161="","",'Inv&gt;10000'!I161)</f>
        <v/>
      </c>
      <c r="E161" s="18">
        <f>IF('Inv&gt;10000'!$B161="","",'Inv&gt;10000'!P161)</f>
        <v/>
      </c>
      <c r="F161" s="8">
        <f>IF('Inv&gt;10000'!$B161="","",'Inv&gt;10000'!Q161)</f>
        <v/>
      </c>
      <c r="G161" s="18">
        <f>IF('Inv&gt;10000'!$B161="","",'Inv&gt;10000'!S161)</f>
        <v/>
      </c>
      <c r="H161" s="8">
        <f>IF('Inv&gt;10000'!$B161="","",'Inv&gt;10000'!T161)</f>
        <v/>
      </c>
      <c r="I161" s="8">
        <f>IF('Inv&gt;10000'!$B161="","",'Inv&gt;10000'!X161)</f>
        <v/>
      </c>
      <c r="J161" s="8">
        <f>IF('Inv&gt;10000'!$B161="","",'Inv&gt;10000'!Y161)</f>
        <v/>
      </c>
    </row>
    <row r="162">
      <c r="A162">
        <f>IF('Inv&gt;10000'!$B162="","",'Inv&gt;10000'!B162)</f>
        <v/>
      </c>
      <c r="B162">
        <f>IF('Inv&gt;10000'!$B162="","",'Inv&gt;10000'!A162)</f>
        <v/>
      </c>
      <c r="C162">
        <f>IF('Inv&gt;10000'!$B162="","",'Inv&gt;10000'!H162)</f>
        <v/>
      </c>
      <c r="D162">
        <f>IF('Inv&gt;10000'!$B162="","",'Inv&gt;10000'!I162)</f>
        <v/>
      </c>
      <c r="E162" s="18">
        <f>IF('Inv&gt;10000'!$B162="","",'Inv&gt;10000'!P162)</f>
        <v/>
      </c>
      <c r="F162" s="8">
        <f>IF('Inv&gt;10000'!$B162="","",'Inv&gt;10000'!Q162)</f>
        <v/>
      </c>
      <c r="G162" s="18">
        <f>IF('Inv&gt;10000'!$B162="","",'Inv&gt;10000'!S162)</f>
        <v/>
      </c>
      <c r="H162" s="8">
        <f>IF('Inv&gt;10000'!$B162="","",'Inv&gt;10000'!T162)</f>
        <v/>
      </c>
      <c r="I162" s="8">
        <f>IF('Inv&gt;10000'!$B162="","",'Inv&gt;10000'!X162)</f>
        <v/>
      </c>
      <c r="J162" s="8">
        <f>IF('Inv&gt;10000'!$B162="","",'Inv&gt;10000'!Y162)</f>
        <v/>
      </c>
    </row>
    <row r="163">
      <c r="A163">
        <f>IF('Inv&gt;10000'!$B163="","",'Inv&gt;10000'!B163)</f>
        <v/>
      </c>
      <c r="B163">
        <f>IF('Inv&gt;10000'!$B163="","",'Inv&gt;10000'!A163)</f>
        <v/>
      </c>
      <c r="C163">
        <f>IF('Inv&gt;10000'!$B163="","",'Inv&gt;10000'!H163)</f>
        <v/>
      </c>
      <c r="D163">
        <f>IF('Inv&gt;10000'!$B163="","",'Inv&gt;10000'!I163)</f>
        <v/>
      </c>
      <c r="E163" s="18">
        <f>IF('Inv&gt;10000'!$B163="","",'Inv&gt;10000'!P163)</f>
        <v/>
      </c>
      <c r="F163" s="8">
        <f>IF('Inv&gt;10000'!$B163="","",'Inv&gt;10000'!Q163)</f>
        <v/>
      </c>
      <c r="G163" s="18">
        <f>IF('Inv&gt;10000'!$B163="","",'Inv&gt;10000'!S163)</f>
        <v/>
      </c>
      <c r="H163" s="8">
        <f>IF('Inv&gt;10000'!$B163="","",'Inv&gt;10000'!T163)</f>
        <v/>
      </c>
      <c r="I163" s="8">
        <f>IF('Inv&gt;10000'!$B163="","",'Inv&gt;10000'!X163)</f>
        <v/>
      </c>
      <c r="J163" s="8">
        <f>IF('Inv&gt;10000'!$B163="","",'Inv&gt;10000'!Y163)</f>
        <v/>
      </c>
    </row>
    <row r="164">
      <c r="A164">
        <f>IF('Inv&gt;10000'!$B164="","",'Inv&gt;10000'!B164)</f>
        <v/>
      </c>
      <c r="B164">
        <f>IF('Inv&gt;10000'!$B164="","",'Inv&gt;10000'!A164)</f>
        <v/>
      </c>
      <c r="C164">
        <f>IF('Inv&gt;10000'!$B164="","",'Inv&gt;10000'!H164)</f>
        <v/>
      </c>
      <c r="D164">
        <f>IF('Inv&gt;10000'!$B164="","",'Inv&gt;10000'!I164)</f>
        <v/>
      </c>
      <c r="E164" s="18">
        <f>IF('Inv&gt;10000'!$B164="","",'Inv&gt;10000'!P164)</f>
        <v/>
      </c>
      <c r="F164" s="8">
        <f>IF('Inv&gt;10000'!$B164="","",'Inv&gt;10000'!Q164)</f>
        <v/>
      </c>
      <c r="G164" s="18">
        <f>IF('Inv&gt;10000'!$B164="","",'Inv&gt;10000'!S164)</f>
        <v/>
      </c>
      <c r="H164" s="8">
        <f>IF('Inv&gt;10000'!$B164="","",'Inv&gt;10000'!T164)</f>
        <v/>
      </c>
      <c r="I164" s="8">
        <f>IF('Inv&gt;10000'!$B164="","",'Inv&gt;10000'!X164)</f>
        <v/>
      </c>
      <c r="J164" s="8">
        <f>IF('Inv&gt;10000'!$B164="","",'Inv&gt;10000'!Y164)</f>
        <v/>
      </c>
    </row>
    <row r="165">
      <c r="A165">
        <f>IF('Inv&gt;10000'!$B165="","",'Inv&gt;10000'!B165)</f>
        <v/>
      </c>
      <c r="B165">
        <f>IF('Inv&gt;10000'!$B165="","",'Inv&gt;10000'!A165)</f>
        <v/>
      </c>
      <c r="C165">
        <f>IF('Inv&gt;10000'!$B165="","",'Inv&gt;10000'!H165)</f>
        <v/>
      </c>
      <c r="D165">
        <f>IF('Inv&gt;10000'!$B165="","",'Inv&gt;10000'!I165)</f>
        <v/>
      </c>
      <c r="E165" s="18">
        <f>IF('Inv&gt;10000'!$B165="","",'Inv&gt;10000'!P165)</f>
        <v/>
      </c>
      <c r="F165" s="8">
        <f>IF('Inv&gt;10000'!$B165="","",'Inv&gt;10000'!Q165)</f>
        <v/>
      </c>
      <c r="G165" s="18">
        <f>IF('Inv&gt;10000'!$B165="","",'Inv&gt;10000'!S165)</f>
        <v/>
      </c>
      <c r="H165" s="8">
        <f>IF('Inv&gt;10000'!$B165="","",'Inv&gt;10000'!T165)</f>
        <v/>
      </c>
      <c r="I165" s="8">
        <f>IF('Inv&gt;10000'!$B165="","",'Inv&gt;10000'!X165)</f>
        <v/>
      </c>
      <c r="J165" s="8">
        <f>IF('Inv&gt;10000'!$B165="","",'Inv&gt;10000'!Y165)</f>
        <v/>
      </c>
    </row>
    <row r="166">
      <c r="A166">
        <f>IF('Inv&gt;10000'!$B166="","",'Inv&gt;10000'!B166)</f>
        <v/>
      </c>
      <c r="B166">
        <f>IF('Inv&gt;10000'!$B166="","",'Inv&gt;10000'!A166)</f>
        <v/>
      </c>
      <c r="C166">
        <f>IF('Inv&gt;10000'!$B166="","",'Inv&gt;10000'!H166)</f>
        <v/>
      </c>
      <c r="D166">
        <f>IF('Inv&gt;10000'!$B166="","",'Inv&gt;10000'!I166)</f>
        <v/>
      </c>
      <c r="E166" s="18">
        <f>IF('Inv&gt;10000'!$B166="","",'Inv&gt;10000'!P166)</f>
        <v/>
      </c>
      <c r="F166" s="8">
        <f>IF('Inv&gt;10000'!$B166="","",'Inv&gt;10000'!Q166)</f>
        <v/>
      </c>
      <c r="G166" s="18">
        <f>IF('Inv&gt;10000'!$B166="","",'Inv&gt;10000'!S166)</f>
        <v/>
      </c>
      <c r="H166" s="8">
        <f>IF('Inv&gt;10000'!$B166="","",'Inv&gt;10000'!T166)</f>
        <v/>
      </c>
      <c r="I166" s="8">
        <f>IF('Inv&gt;10000'!$B166="","",'Inv&gt;10000'!X166)</f>
        <v/>
      </c>
      <c r="J166" s="8">
        <f>IF('Inv&gt;10000'!$B166="","",'Inv&gt;10000'!Y166)</f>
        <v/>
      </c>
    </row>
    <row r="167">
      <c r="A167">
        <f>IF('Inv&gt;10000'!$B167="","",'Inv&gt;10000'!B167)</f>
        <v/>
      </c>
      <c r="B167">
        <f>IF('Inv&gt;10000'!$B167="","",'Inv&gt;10000'!A167)</f>
        <v/>
      </c>
      <c r="C167">
        <f>IF('Inv&gt;10000'!$B167="","",'Inv&gt;10000'!H167)</f>
        <v/>
      </c>
      <c r="D167">
        <f>IF('Inv&gt;10000'!$B167="","",'Inv&gt;10000'!I167)</f>
        <v/>
      </c>
      <c r="E167" s="18">
        <f>IF('Inv&gt;10000'!$B167="","",'Inv&gt;10000'!P167)</f>
        <v/>
      </c>
      <c r="F167" s="8">
        <f>IF('Inv&gt;10000'!$B167="","",'Inv&gt;10000'!Q167)</f>
        <v/>
      </c>
      <c r="G167" s="18">
        <f>IF('Inv&gt;10000'!$B167="","",'Inv&gt;10000'!S167)</f>
        <v/>
      </c>
      <c r="H167" s="8">
        <f>IF('Inv&gt;10000'!$B167="","",'Inv&gt;10000'!T167)</f>
        <v/>
      </c>
      <c r="I167" s="8">
        <f>IF('Inv&gt;10000'!$B167="","",'Inv&gt;10000'!X167)</f>
        <v/>
      </c>
      <c r="J167" s="8">
        <f>IF('Inv&gt;10000'!$B167="","",'Inv&gt;10000'!Y167)</f>
        <v/>
      </c>
    </row>
    <row r="168">
      <c r="A168">
        <f>IF('Inv&gt;10000'!$B168="","",'Inv&gt;10000'!B168)</f>
        <v/>
      </c>
      <c r="B168">
        <f>IF('Inv&gt;10000'!$B168="","",'Inv&gt;10000'!A168)</f>
        <v/>
      </c>
      <c r="C168">
        <f>IF('Inv&gt;10000'!$B168="","",'Inv&gt;10000'!H168)</f>
        <v/>
      </c>
      <c r="D168">
        <f>IF('Inv&gt;10000'!$B168="","",'Inv&gt;10000'!I168)</f>
        <v/>
      </c>
      <c r="E168" s="18">
        <f>IF('Inv&gt;10000'!$B168="","",'Inv&gt;10000'!P168)</f>
        <v/>
      </c>
      <c r="F168" s="8">
        <f>IF('Inv&gt;10000'!$B168="","",'Inv&gt;10000'!Q168)</f>
        <v/>
      </c>
      <c r="G168" s="18">
        <f>IF('Inv&gt;10000'!$B168="","",'Inv&gt;10000'!S168)</f>
        <v/>
      </c>
      <c r="H168" s="8">
        <f>IF('Inv&gt;10000'!$B168="","",'Inv&gt;10000'!T168)</f>
        <v/>
      </c>
      <c r="I168" s="8">
        <f>IF('Inv&gt;10000'!$B168="","",'Inv&gt;10000'!X168)</f>
        <v/>
      </c>
      <c r="J168" s="8">
        <f>IF('Inv&gt;10000'!$B168="","",'Inv&gt;10000'!Y168)</f>
        <v/>
      </c>
    </row>
    <row r="169">
      <c r="A169">
        <f>IF('Inv&gt;10000'!$B169="","",'Inv&gt;10000'!B169)</f>
        <v/>
      </c>
      <c r="B169">
        <f>IF('Inv&gt;10000'!$B169="","",'Inv&gt;10000'!A169)</f>
        <v/>
      </c>
      <c r="C169">
        <f>IF('Inv&gt;10000'!$B169="","",'Inv&gt;10000'!H169)</f>
        <v/>
      </c>
      <c r="D169">
        <f>IF('Inv&gt;10000'!$B169="","",'Inv&gt;10000'!I169)</f>
        <v/>
      </c>
      <c r="E169" s="18">
        <f>IF('Inv&gt;10000'!$B169="","",'Inv&gt;10000'!P169)</f>
        <v/>
      </c>
      <c r="F169" s="8">
        <f>IF('Inv&gt;10000'!$B169="","",'Inv&gt;10000'!Q169)</f>
        <v/>
      </c>
      <c r="G169" s="18">
        <f>IF('Inv&gt;10000'!$B169="","",'Inv&gt;10000'!S169)</f>
        <v/>
      </c>
      <c r="H169" s="8">
        <f>IF('Inv&gt;10000'!$B169="","",'Inv&gt;10000'!T169)</f>
        <v/>
      </c>
      <c r="I169" s="8">
        <f>IF('Inv&gt;10000'!$B169="","",'Inv&gt;10000'!X169)</f>
        <v/>
      </c>
      <c r="J169" s="8">
        <f>IF('Inv&gt;10000'!$B169="","",'Inv&gt;10000'!Y169)</f>
        <v/>
      </c>
    </row>
    <row r="170">
      <c r="A170">
        <f>IF('Inv&gt;10000'!$B170="","",'Inv&gt;10000'!B170)</f>
        <v/>
      </c>
      <c r="B170">
        <f>IF('Inv&gt;10000'!$B170="","",'Inv&gt;10000'!A170)</f>
        <v/>
      </c>
      <c r="C170">
        <f>IF('Inv&gt;10000'!$B170="","",'Inv&gt;10000'!H170)</f>
        <v/>
      </c>
      <c r="D170">
        <f>IF('Inv&gt;10000'!$B170="","",'Inv&gt;10000'!I170)</f>
        <v/>
      </c>
      <c r="E170" s="18">
        <f>IF('Inv&gt;10000'!$B170="","",'Inv&gt;10000'!P170)</f>
        <v/>
      </c>
      <c r="F170" s="8">
        <f>IF('Inv&gt;10000'!$B170="","",'Inv&gt;10000'!Q170)</f>
        <v/>
      </c>
      <c r="G170" s="18">
        <f>IF('Inv&gt;10000'!$B170="","",'Inv&gt;10000'!S170)</f>
        <v/>
      </c>
      <c r="H170" s="8">
        <f>IF('Inv&gt;10000'!$B170="","",'Inv&gt;10000'!T170)</f>
        <v/>
      </c>
      <c r="I170" s="8">
        <f>IF('Inv&gt;10000'!$B170="","",'Inv&gt;10000'!X170)</f>
        <v/>
      </c>
      <c r="J170" s="8">
        <f>IF('Inv&gt;10000'!$B170="","",'Inv&gt;10000'!Y170)</f>
        <v/>
      </c>
    </row>
    <row r="171">
      <c r="A171">
        <f>IF('Inv&gt;10000'!$B171="","",'Inv&gt;10000'!B171)</f>
        <v/>
      </c>
      <c r="B171">
        <f>IF('Inv&gt;10000'!$B171="","",'Inv&gt;10000'!A171)</f>
        <v/>
      </c>
      <c r="C171">
        <f>IF('Inv&gt;10000'!$B171="","",'Inv&gt;10000'!H171)</f>
        <v/>
      </c>
      <c r="D171">
        <f>IF('Inv&gt;10000'!$B171="","",'Inv&gt;10000'!I171)</f>
        <v/>
      </c>
      <c r="E171" s="18">
        <f>IF('Inv&gt;10000'!$B171="","",'Inv&gt;10000'!P171)</f>
        <v/>
      </c>
      <c r="F171" s="8">
        <f>IF('Inv&gt;10000'!$B171="","",'Inv&gt;10000'!Q171)</f>
        <v/>
      </c>
      <c r="G171" s="18">
        <f>IF('Inv&gt;10000'!$B171="","",'Inv&gt;10000'!S171)</f>
        <v/>
      </c>
      <c r="H171" s="8">
        <f>IF('Inv&gt;10000'!$B171="","",'Inv&gt;10000'!T171)</f>
        <v/>
      </c>
      <c r="I171" s="8">
        <f>IF('Inv&gt;10000'!$B171="","",'Inv&gt;10000'!X171)</f>
        <v/>
      </c>
      <c r="J171" s="8">
        <f>IF('Inv&gt;10000'!$B171="","",'Inv&gt;10000'!Y171)</f>
        <v/>
      </c>
    </row>
    <row r="172">
      <c r="A172">
        <f>IF('Inv&gt;10000'!$B172="","",'Inv&gt;10000'!B172)</f>
        <v/>
      </c>
      <c r="B172">
        <f>IF('Inv&gt;10000'!$B172="","",'Inv&gt;10000'!A172)</f>
        <v/>
      </c>
      <c r="C172">
        <f>IF('Inv&gt;10000'!$B172="","",'Inv&gt;10000'!H172)</f>
        <v/>
      </c>
      <c r="D172">
        <f>IF('Inv&gt;10000'!$B172="","",'Inv&gt;10000'!I172)</f>
        <v/>
      </c>
      <c r="E172" s="18">
        <f>IF('Inv&gt;10000'!$B172="","",'Inv&gt;10000'!P172)</f>
        <v/>
      </c>
      <c r="F172" s="8">
        <f>IF('Inv&gt;10000'!$B172="","",'Inv&gt;10000'!Q172)</f>
        <v/>
      </c>
      <c r="G172" s="18">
        <f>IF('Inv&gt;10000'!$B172="","",'Inv&gt;10000'!S172)</f>
        <v/>
      </c>
      <c r="H172" s="8">
        <f>IF('Inv&gt;10000'!$B172="","",'Inv&gt;10000'!T172)</f>
        <v/>
      </c>
      <c r="I172" s="8">
        <f>IF('Inv&gt;10000'!$B172="","",'Inv&gt;10000'!X172)</f>
        <v/>
      </c>
      <c r="J172" s="8">
        <f>IF('Inv&gt;10000'!$B172="","",'Inv&gt;10000'!Y172)</f>
        <v/>
      </c>
    </row>
    <row r="173">
      <c r="A173">
        <f>IF('Inv&gt;10000'!$B173="","",'Inv&gt;10000'!B173)</f>
        <v/>
      </c>
      <c r="B173">
        <f>IF('Inv&gt;10000'!$B173="","",'Inv&gt;10000'!A173)</f>
        <v/>
      </c>
      <c r="C173">
        <f>IF('Inv&gt;10000'!$B173="","",'Inv&gt;10000'!H173)</f>
        <v/>
      </c>
      <c r="D173">
        <f>IF('Inv&gt;10000'!$B173="","",'Inv&gt;10000'!I173)</f>
        <v/>
      </c>
      <c r="E173" s="18">
        <f>IF('Inv&gt;10000'!$B173="","",'Inv&gt;10000'!P173)</f>
        <v/>
      </c>
      <c r="F173" s="8">
        <f>IF('Inv&gt;10000'!$B173="","",'Inv&gt;10000'!Q173)</f>
        <v/>
      </c>
      <c r="G173" s="18">
        <f>IF('Inv&gt;10000'!$B173="","",'Inv&gt;10000'!S173)</f>
        <v/>
      </c>
      <c r="H173" s="8">
        <f>IF('Inv&gt;10000'!$B173="","",'Inv&gt;10000'!T173)</f>
        <v/>
      </c>
      <c r="I173" s="8">
        <f>IF('Inv&gt;10000'!$B173="","",'Inv&gt;10000'!X173)</f>
        <v/>
      </c>
      <c r="J173" s="8">
        <f>IF('Inv&gt;10000'!$B173="","",'Inv&gt;10000'!Y173)</f>
        <v/>
      </c>
    </row>
    <row r="174">
      <c r="A174">
        <f>IF('Inv&gt;10000'!$B174="","",'Inv&gt;10000'!B174)</f>
        <v/>
      </c>
      <c r="B174">
        <f>IF('Inv&gt;10000'!$B174="","",'Inv&gt;10000'!A174)</f>
        <v/>
      </c>
      <c r="C174">
        <f>IF('Inv&gt;10000'!$B174="","",'Inv&gt;10000'!H174)</f>
        <v/>
      </c>
      <c r="D174">
        <f>IF('Inv&gt;10000'!$B174="","",'Inv&gt;10000'!I174)</f>
        <v/>
      </c>
      <c r="E174" s="18">
        <f>IF('Inv&gt;10000'!$B174="","",'Inv&gt;10000'!P174)</f>
        <v/>
      </c>
      <c r="F174" s="8">
        <f>IF('Inv&gt;10000'!$B174="","",'Inv&gt;10000'!Q174)</f>
        <v/>
      </c>
      <c r="G174" s="18">
        <f>IF('Inv&gt;10000'!$B174="","",'Inv&gt;10000'!S174)</f>
        <v/>
      </c>
      <c r="H174" s="8">
        <f>IF('Inv&gt;10000'!$B174="","",'Inv&gt;10000'!T174)</f>
        <v/>
      </c>
      <c r="I174" s="8">
        <f>IF('Inv&gt;10000'!$B174="","",'Inv&gt;10000'!X174)</f>
        <v/>
      </c>
      <c r="J174" s="8">
        <f>IF('Inv&gt;10000'!$B174="","",'Inv&gt;10000'!Y174)</f>
        <v/>
      </c>
    </row>
    <row r="175">
      <c r="A175">
        <f>IF('Inv&gt;10000'!$B175="","",'Inv&gt;10000'!B175)</f>
        <v/>
      </c>
      <c r="B175">
        <f>IF('Inv&gt;10000'!$B175="","",'Inv&gt;10000'!A175)</f>
        <v/>
      </c>
      <c r="C175">
        <f>IF('Inv&gt;10000'!$B175="","",'Inv&gt;10000'!H175)</f>
        <v/>
      </c>
      <c r="D175">
        <f>IF('Inv&gt;10000'!$B175="","",'Inv&gt;10000'!I175)</f>
        <v/>
      </c>
      <c r="E175" s="18">
        <f>IF('Inv&gt;10000'!$B175="","",'Inv&gt;10000'!P175)</f>
        <v/>
      </c>
      <c r="F175" s="8">
        <f>IF('Inv&gt;10000'!$B175="","",'Inv&gt;10000'!Q175)</f>
        <v/>
      </c>
      <c r="G175" s="18">
        <f>IF('Inv&gt;10000'!$B175="","",'Inv&gt;10000'!S175)</f>
        <v/>
      </c>
      <c r="H175" s="8">
        <f>IF('Inv&gt;10000'!$B175="","",'Inv&gt;10000'!T175)</f>
        <v/>
      </c>
      <c r="I175" s="8">
        <f>IF('Inv&gt;10000'!$B175="","",'Inv&gt;10000'!X175)</f>
        <v/>
      </c>
      <c r="J175" s="8">
        <f>IF('Inv&gt;10000'!$B175="","",'Inv&gt;10000'!Y175)</f>
        <v/>
      </c>
    </row>
    <row r="176">
      <c r="A176">
        <f>IF('Inv&gt;10000'!$B176="","",'Inv&gt;10000'!B176)</f>
        <v/>
      </c>
      <c r="B176">
        <f>IF('Inv&gt;10000'!$B176="","",'Inv&gt;10000'!A176)</f>
        <v/>
      </c>
      <c r="C176">
        <f>IF('Inv&gt;10000'!$B176="","",'Inv&gt;10000'!H176)</f>
        <v/>
      </c>
      <c r="D176">
        <f>IF('Inv&gt;10000'!$B176="","",'Inv&gt;10000'!I176)</f>
        <v/>
      </c>
      <c r="E176" s="18">
        <f>IF('Inv&gt;10000'!$B176="","",'Inv&gt;10000'!P176)</f>
        <v/>
      </c>
      <c r="F176" s="8">
        <f>IF('Inv&gt;10000'!$B176="","",'Inv&gt;10000'!Q176)</f>
        <v/>
      </c>
      <c r="G176" s="18">
        <f>IF('Inv&gt;10000'!$B176="","",'Inv&gt;10000'!S176)</f>
        <v/>
      </c>
      <c r="H176" s="8">
        <f>IF('Inv&gt;10000'!$B176="","",'Inv&gt;10000'!T176)</f>
        <v/>
      </c>
      <c r="I176" s="8">
        <f>IF('Inv&gt;10000'!$B176="","",'Inv&gt;10000'!X176)</f>
        <v/>
      </c>
      <c r="J176" s="8">
        <f>IF('Inv&gt;10000'!$B176="","",'Inv&gt;10000'!Y176)</f>
        <v/>
      </c>
    </row>
    <row r="177">
      <c r="A177">
        <f>IF('Inv&gt;10000'!$B177="","",'Inv&gt;10000'!B177)</f>
        <v/>
      </c>
      <c r="B177">
        <f>IF('Inv&gt;10000'!$B177="","",'Inv&gt;10000'!A177)</f>
        <v/>
      </c>
      <c r="C177">
        <f>IF('Inv&gt;10000'!$B177="","",'Inv&gt;10000'!H177)</f>
        <v/>
      </c>
      <c r="D177">
        <f>IF('Inv&gt;10000'!$B177="","",'Inv&gt;10000'!I177)</f>
        <v/>
      </c>
      <c r="E177" s="18">
        <f>IF('Inv&gt;10000'!$B177="","",'Inv&gt;10000'!P177)</f>
        <v/>
      </c>
      <c r="F177" s="8">
        <f>IF('Inv&gt;10000'!$B177="","",'Inv&gt;10000'!Q177)</f>
        <v/>
      </c>
      <c r="G177" s="18">
        <f>IF('Inv&gt;10000'!$B177="","",'Inv&gt;10000'!S177)</f>
        <v/>
      </c>
      <c r="H177" s="8">
        <f>IF('Inv&gt;10000'!$B177="","",'Inv&gt;10000'!T177)</f>
        <v/>
      </c>
      <c r="I177" s="8">
        <f>IF('Inv&gt;10000'!$B177="","",'Inv&gt;10000'!X177)</f>
        <v/>
      </c>
      <c r="J177" s="8">
        <f>IF('Inv&gt;10000'!$B177="","",'Inv&gt;10000'!Y177)</f>
        <v/>
      </c>
    </row>
    <row r="178">
      <c r="A178">
        <f>IF('Inv&gt;10000'!$B178="","",'Inv&gt;10000'!B178)</f>
        <v/>
      </c>
      <c r="B178">
        <f>IF('Inv&gt;10000'!$B178="","",'Inv&gt;10000'!A178)</f>
        <v/>
      </c>
      <c r="C178">
        <f>IF('Inv&gt;10000'!$B178="","",'Inv&gt;10000'!H178)</f>
        <v/>
      </c>
      <c r="D178">
        <f>IF('Inv&gt;10000'!$B178="","",'Inv&gt;10000'!I178)</f>
        <v/>
      </c>
      <c r="E178" s="18">
        <f>IF('Inv&gt;10000'!$B178="","",'Inv&gt;10000'!P178)</f>
        <v/>
      </c>
      <c r="F178" s="8">
        <f>IF('Inv&gt;10000'!$B178="","",'Inv&gt;10000'!Q178)</f>
        <v/>
      </c>
      <c r="G178" s="18">
        <f>IF('Inv&gt;10000'!$B178="","",'Inv&gt;10000'!S178)</f>
        <v/>
      </c>
      <c r="H178" s="8">
        <f>IF('Inv&gt;10000'!$B178="","",'Inv&gt;10000'!T178)</f>
        <v/>
      </c>
      <c r="I178" s="8">
        <f>IF('Inv&gt;10000'!$B178="","",'Inv&gt;10000'!X178)</f>
        <v/>
      </c>
      <c r="J178" s="8">
        <f>IF('Inv&gt;10000'!$B178="","",'Inv&gt;10000'!Y178)</f>
        <v/>
      </c>
    </row>
    <row r="179">
      <c r="A179">
        <f>IF('Inv&gt;10000'!$B179="","",'Inv&gt;10000'!B179)</f>
        <v/>
      </c>
      <c r="B179">
        <f>IF('Inv&gt;10000'!$B179="","",'Inv&gt;10000'!A179)</f>
        <v/>
      </c>
      <c r="C179">
        <f>IF('Inv&gt;10000'!$B179="","",'Inv&gt;10000'!H179)</f>
        <v/>
      </c>
      <c r="D179">
        <f>IF('Inv&gt;10000'!$B179="","",'Inv&gt;10000'!I179)</f>
        <v/>
      </c>
      <c r="E179" s="18">
        <f>IF('Inv&gt;10000'!$B179="","",'Inv&gt;10000'!P179)</f>
        <v/>
      </c>
      <c r="F179" s="8">
        <f>IF('Inv&gt;10000'!$B179="","",'Inv&gt;10000'!Q179)</f>
        <v/>
      </c>
      <c r="G179" s="18">
        <f>IF('Inv&gt;10000'!$B179="","",'Inv&gt;10000'!S179)</f>
        <v/>
      </c>
      <c r="H179" s="8">
        <f>IF('Inv&gt;10000'!$B179="","",'Inv&gt;10000'!T179)</f>
        <v/>
      </c>
      <c r="I179" s="8">
        <f>IF('Inv&gt;10000'!$B179="","",'Inv&gt;10000'!X179)</f>
        <v/>
      </c>
      <c r="J179" s="8">
        <f>IF('Inv&gt;10000'!$B179="","",'Inv&gt;10000'!Y179)</f>
        <v/>
      </c>
    </row>
    <row r="180">
      <c r="A180">
        <f>IF('Inv&gt;10000'!$B180="","",'Inv&gt;10000'!B180)</f>
        <v/>
      </c>
      <c r="B180">
        <f>IF('Inv&gt;10000'!$B180="","",'Inv&gt;10000'!A180)</f>
        <v/>
      </c>
      <c r="C180">
        <f>IF('Inv&gt;10000'!$B180="","",'Inv&gt;10000'!H180)</f>
        <v/>
      </c>
      <c r="D180">
        <f>IF('Inv&gt;10000'!$B180="","",'Inv&gt;10000'!I180)</f>
        <v/>
      </c>
      <c r="E180" s="18">
        <f>IF('Inv&gt;10000'!$B180="","",'Inv&gt;10000'!P180)</f>
        <v/>
      </c>
      <c r="F180" s="8">
        <f>IF('Inv&gt;10000'!$B180="","",'Inv&gt;10000'!Q180)</f>
        <v/>
      </c>
      <c r="G180" s="18">
        <f>IF('Inv&gt;10000'!$B180="","",'Inv&gt;10000'!S180)</f>
        <v/>
      </c>
      <c r="H180" s="8">
        <f>IF('Inv&gt;10000'!$B180="","",'Inv&gt;10000'!T180)</f>
        <v/>
      </c>
      <c r="I180" s="8">
        <f>IF('Inv&gt;10000'!$B180="","",'Inv&gt;10000'!X180)</f>
        <v/>
      </c>
      <c r="J180" s="8">
        <f>IF('Inv&gt;10000'!$B180="","",'Inv&gt;10000'!Y180)</f>
        <v/>
      </c>
    </row>
    <row r="181">
      <c r="A181">
        <f>IF('Inv&gt;10000'!$B181="","",'Inv&gt;10000'!B181)</f>
        <v/>
      </c>
      <c r="B181">
        <f>IF('Inv&gt;10000'!$B181="","",'Inv&gt;10000'!A181)</f>
        <v/>
      </c>
      <c r="C181">
        <f>IF('Inv&gt;10000'!$B181="","",'Inv&gt;10000'!H181)</f>
        <v/>
      </c>
      <c r="D181">
        <f>IF('Inv&gt;10000'!$B181="","",'Inv&gt;10000'!I181)</f>
        <v/>
      </c>
      <c r="E181" s="18">
        <f>IF('Inv&gt;10000'!$B181="","",'Inv&gt;10000'!P181)</f>
        <v/>
      </c>
      <c r="F181" s="8">
        <f>IF('Inv&gt;10000'!$B181="","",'Inv&gt;10000'!Q181)</f>
        <v/>
      </c>
      <c r="G181" s="18">
        <f>IF('Inv&gt;10000'!$B181="","",'Inv&gt;10000'!S181)</f>
        <v/>
      </c>
      <c r="H181" s="8">
        <f>IF('Inv&gt;10000'!$B181="","",'Inv&gt;10000'!T181)</f>
        <v/>
      </c>
      <c r="I181" s="8">
        <f>IF('Inv&gt;10000'!$B181="","",'Inv&gt;10000'!X181)</f>
        <v/>
      </c>
      <c r="J181" s="8">
        <f>IF('Inv&gt;10000'!$B181="","",'Inv&gt;10000'!Y181)</f>
        <v/>
      </c>
    </row>
    <row r="182">
      <c r="A182">
        <f>IF('Inv&gt;10000'!$B182="","",'Inv&gt;10000'!B182)</f>
        <v/>
      </c>
      <c r="B182">
        <f>IF('Inv&gt;10000'!$B182="","",'Inv&gt;10000'!A182)</f>
        <v/>
      </c>
      <c r="C182">
        <f>IF('Inv&gt;10000'!$B182="","",'Inv&gt;10000'!H182)</f>
        <v/>
      </c>
      <c r="D182">
        <f>IF('Inv&gt;10000'!$B182="","",'Inv&gt;10000'!I182)</f>
        <v/>
      </c>
      <c r="E182" s="18">
        <f>IF('Inv&gt;10000'!$B182="","",'Inv&gt;10000'!P182)</f>
        <v/>
      </c>
      <c r="F182" s="8">
        <f>IF('Inv&gt;10000'!$B182="","",'Inv&gt;10000'!Q182)</f>
        <v/>
      </c>
      <c r="G182" s="18">
        <f>IF('Inv&gt;10000'!$B182="","",'Inv&gt;10000'!S182)</f>
        <v/>
      </c>
      <c r="H182" s="8">
        <f>IF('Inv&gt;10000'!$B182="","",'Inv&gt;10000'!T182)</f>
        <v/>
      </c>
      <c r="I182" s="8">
        <f>IF('Inv&gt;10000'!$B182="","",'Inv&gt;10000'!X182)</f>
        <v/>
      </c>
      <c r="J182" s="8">
        <f>IF('Inv&gt;10000'!$B182="","",'Inv&gt;10000'!Y182)</f>
        <v/>
      </c>
    </row>
    <row r="183">
      <c r="A183">
        <f>IF('Inv&gt;10000'!$B183="","",'Inv&gt;10000'!B183)</f>
        <v/>
      </c>
      <c r="B183">
        <f>IF('Inv&gt;10000'!$B183="","",'Inv&gt;10000'!A183)</f>
        <v/>
      </c>
      <c r="C183">
        <f>IF('Inv&gt;10000'!$B183="","",'Inv&gt;10000'!H183)</f>
        <v/>
      </c>
      <c r="D183">
        <f>IF('Inv&gt;10000'!$B183="","",'Inv&gt;10000'!I183)</f>
        <v/>
      </c>
      <c r="E183" s="18">
        <f>IF('Inv&gt;10000'!$B183="","",'Inv&gt;10000'!P183)</f>
        <v/>
      </c>
      <c r="F183" s="8">
        <f>IF('Inv&gt;10000'!$B183="","",'Inv&gt;10000'!Q183)</f>
        <v/>
      </c>
      <c r="G183" s="18">
        <f>IF('Inv&gt;10000'!$B183="","",'Inv&gt;10000'!S183)</f>
        <v/>
      </c>
      <c r="H183" s="8">
        <f>IF('Inv&gt;10000'!$B183="","",'Inv&gt;10000'!T183)</f>
        <v/>
      </c>
      <c r="I183" s="8">
        <f>IF('Inv&gt;10000'!$B183="","",'Inv&gt;10000'!X183)</f>
        <v/>
      </c>
      <c r="J183" s="8">
        <f>IF('Inv&gt;10000'!$B183="","",'Inv&gt;10000'!Y183)</f>
        <v/>
      </c>
    </row>
    <row r="184">
      <c r="A184">
        <f>IF('Inv&gt;10000'!$B184="","",'Inv&gt;10000'!B184)</f>
        <v/>
      </c>
      <c r="B184">
        <f>IF('Inv&gt;10000'!$B184="","",'Inv&gt;10000'!A184)</f>
        <v/>
      </c>
      <c r="C184">
        <f>IF('Inv&gt;10000'!$B184="","",'Inv&gt;10000'!H184)</f>
        <v/>
      </c>
      <c r="D184">
        <f>IF('Inv&gt;10000'!$B184="","",'Inv&gt;10000'!I184)</f>
        <v/>
      </c>
      <c r="E184" s="18">
        <f>IF('Inv&gt;10000'!$B184="","",'Inv&gt;10000'!P184)</f>
        <v/>
      </c>
      <c r="F184" s="8">
        <f>IF('Inv&gt;10000'!$B184="","",'Inv&gt;10000'!Q184)</f>
        <v/>
      </c>
      <c r="G184" s="18">
        <f>IF('Inv&gt;10000'!$B184="","",'Inv&gt;10000'!S184)</f>
        <v/>
      </c>
      <c r="H184" s="8">
        <f>IF('Inv&gt;10000'!$B184="","",'Inv&gt;10000'!T184)</f>
        <v/>
      </c>
      <c r="I184" s="8">
        <f>IF('Inv&gt;10000'!$B184="","",'Inv&gt;10000'!X184)</f>
        <v/>
      </c>
      <c r="J184" s="8">
        <f>IF('Inv&gt;10000'!$B184="","",'Inv&gt;10000'!Y184)</f>
        <v/>
      </c>
    </row>
    <row r="185">
      <c r="A185">
        <f>IF('Inv&gt;10000'!$B185="","",'Inv&gt;10000'!B185)</f>
        <v/>
      </c>
      <c r="B185">
        <f>IF('Inv&gt;10000'!$B185="","",'Inv&gt;10000'!A185)</f>
        <v/>
      </c>
      <c r="C185">
        <f>IF('Inv&gt;10000'!$B185="","",'Inv&gt;10000'!H185)</f>
        <v/>
      </c>
      <c r="D185">
        <f>IF('Inv&gt;10000'!$B185="","",'Inv&gt;10000'!I185)</f>
        <v/>
      </c>
      <c r="E185" s="18">
        <f>IF('Inv&gt;10000'!$B185="","",'Inv&gt;10000'!P185)</f>
        <v/>
      </c>
      <c r="F185" s="8">
        <f>IF('Inv&gt;10000'!$B185="","",'Inv&gt;10000'!Q185)</f>
        <v/>
      </c>
      <c r="G185" s="18">
        <f>IF('Inv&gt;10000'!$B185="","",'Inv&gt;10000'!S185)</f>
        <v/>
      </c>
      <c r="H185" s="8">
        <f>IF('Inv&gt;10000'!$B185="","",'Inv&gt;10000'!T185)</f>
        <v/>
      </c>
      <c r="I185" s="8">
        <f>IF('Inv&gt;10000'!$B185="","",'Inv&gt;10000'!X185)</f>
        <v/>
      </c>
      <c r="J185" s="8">
        <f>IF('Inv&gt;10000'!$B185="","",'Inv&gt;10000'!Y185)</f>
        <v/>
      </c>
    </row>
    <row r="186">
      <c r="A186">
        <f>IF('Inv&gt;10000'!$B186="","",'Inv&gt;10000'!B186)</f>
        <v/>
      </c>
      <c r="B186">
        <f>IF('Inv&gt;10000'!$B186="","",'Inv&gt;10000'!A186)</f>
        <v/>
      </c>
      <c r="C186">
        <f>IF('Inv&gt;10000'!$B186="","",'Inv&gt;10000'!H186)</f>
        <v/>
      </c>
      <c r="D186">
        <f>IF('Inv&gt;10000'!$B186="","",'Inv&gt;10000'!I186)</f>
        <v/>
      </c>
      <c r="E186" s="18">
        <f>IF('Inv&gt;10000'!$B186="","",'Inv&gt;10000'!P186)</f>
        <v/>
      </c>
      <c r="F186" s="8">
        <f>IF('Inv&gt;10000'!$B186="","",'Inv&gt;10000'!Q186)</f>
        <v/>
      </c>
      <c r="G186" s="18">
        <f>IF('Inv&gt;10000'!$B186="","",'Inv&gt;10000'!S186)</f>
        <v/>
      </c>
      <c r="H186" s="8">
        <f>IF('Inv&gt;10000'!$B186="","",'Inv&gt;10000'!T186)</f>
        <v/>
      </c>
      <c r="I186" s="8">
        <f>IF('Inv&gt;10000'!$B186="","",'Inv&gt;10000'!X186)</f>
        <v/>
      </c>
      <c r="J186" s="8">
        <f>IF('Inv&gt;10000'!$B186="","",'Inv&gt;10000'!Y186)</f>
        <v/>
      </c>
    </row>
    <row r="187">
      <c r="A187">
        <f>IF('Inv&gt;10000'!$B187="","",'Inv&gt;10000'!B187)</f>
        <v/>
      </c>
      <c r="B187">
        <f>IF('Inv&gt;10000'!$B187="","",'Inv&gt;10000'!A187)</f>
        <v/>
      </c>
      <c r="C187">
        <f>IF('Inv&gt;10000'!$B187="","",'Inv&gt;10000'!H187)</f>
        <v/>
      </c>
      <c r="D187">
        <f>IF('Inv&gt;10000'!$B187="","",'Inv&gt;10000'!I187)</f>
        <v/>
      </c>
      <c r="E187" s="18">
        <f>IF('Inv&gt;10000'!$B187="","",'Inv&gt;10000'!P187)</f>
        <v/>
      </c>
      <c r="F187" s="8">
        <f>IF('Inv&gt;10000'!$B187="","",'Inv&gt;10000'!Q187)</f>
        <v/>
      </c>
      <c r="G187" s="18">
        <f>IF('Inv&gt;10000'!$B187="","",'Inv&gt;10000'!S187)</f>
        <v/>
      </c>
      <c r="H187" s="8">
        <f>IF('Inv&gt;10000'!$B187="","",'Inv&gt;10000'!T187)</f>
        <v/>
      </c>
      <c r="I187" s="8">
        <f>IF('Inv&gt;10000'!$B187="","",'Inv&gt;10000'!X187)</f>
        <v/>
      </c>
      <c r="J187" s="8">
        <f>IF('Inv&gt;10000'!$B187="","",'Inv&gt;10000'!Y187)</f>
        <v/>
      </c>
    </row>
    <row r="188">
      <c r="A188">
        <f>IF('Inv&gt;10000'!$B188="","",'Inv&gt;10000'!B188)</f>
        <v/>
      </c>
      <c r="B188">
        <f>IF('Inv&gt;10000'!$B188="","",'Inv&gt;10000'!A188)</f>
        <v/>
      </c>
      <c r="C188">
        <f>IF('Inv&gt;10000'!$B188="","",'Inv&gt;10000'!H188)</f>
        <v/>
      </c>
      <c r="D188">
        <f>IF('Inv&gt;10000'!$B188="","",'Inv&gt;10000'!I188)</f>
        <v/>
      </c>
      <c r="E188" s="18">
        <f>IF('Inv&gt;10000'!$B188="","",'Inv&gt;10000'!P188)</f>
        <v/>
      </c>
      <c r="F188" s="8">
        <f>IF('Inv&gt;10000'!$B188="","",'Inv&gt;10000'!Q188)</f>
        <v/>
      </c>
      <c r="G188" s="18">
        <f>IF('Inv&gt;10000'!$B188="","",'Inv&gt;10000'!S188)</f>
        <v/>
      </c>
      <c r="H188" s="8">
        <f>IF('Inv&gt;10000'!$B188="","",'Inv&gt;10000'!T188)</f>
        <v/>
      </c>
      <c r="I188" s="8">
        <f>IF('Inv&gt;10000'!$B188="","",'Inv&gt;10000'!X188)</f>
        <v/>
      </c>
      <c r="J188" s="8">
        <f>IF('Inv&gt;10000'!$B188="","",'Inv&gt;10000'!Y188)</f>
        <v/>
      </c>
    </row>
    <row r="189">
      <c r="A189">
        <f>IF('Inv&gt;10000'!$B189="","",'Inv&gt;10000'!B189)</f>
        <v/>
      </c>
      <c r="B189">
        <f>IF('Inv&gt;10000'!$B189="","",'Inv&gt;10000'!A189)</f>
        <v/>
      </c>
      <c r="C189">
        <f>IF('Inv&gt;10000'!$B189="","",'Inv&gt;10000'!H189)</f>
        <v/>
      </c>
      <c r="D189">
        <f>IF('Inv&gt;10000'!$B189="","",'Inv&gt;10000'!I189)</f>
        <v/>
      </c>
      <c r="E189" s="18">
        <f>IF('Inv&gt;10000'!$B189="","",'Inv&gt;10000'!P189)</f>
        <v/>
      </c>
      <c r="F189" s="8">
        <f>IF('Inv&gt;10000'!$B189="","",'Inv&gt;10000'!Q189)</f>
        <v/>
      </c>
      <c r="G189" s="18">
        <f>IF('Inv&gt;10000'!$B189="","",'Inv&gt;10000'!S189)</f>
        <v/>
      </c>
      <c r="H189" s="8">
        <f>IF('Inv&gt;10000'!$B189="","",'Inv&gt;10000'!T189)</f>
        <v/>
      </c>
      <c r="I189" s="8">
        <f>IF('Inv&gt;10000'!$B189="","",'Inv&gt;10000'!X189)</f>
        <v/>
      </c>
      <c r="J189" s="8">
        <f>IF('Inv&gt;10000'!$B189="","",'Inv&gt;10000'!Y189)</f>
        <v/>
      </c>
    </row>
    <row r="190">
      <c r="A190">
        <f>IF('Inv&gt;10000'!$B190="","",'Inv&gt;10000'!B190)</f>
        <v/>
      </c>
      <c r="B190">
        <f>IF('Inv&gt;10000'!$B190="","",'Inv&gt;10000'!A190)</f>
        <v/>
      </c>
      <c r="C190">
        <f>IF('Inv&gt;10000'!$B190="","",'Inv&gt;10000'!H190)</f>
        <v/>
      </c>
      <c r="D190">
        <f>IF('Inv&gt;10000'!$B190="","",'Inv&gt;10000'!I190)</f>
        <v/>
      </c>
      <c r="E190" s="18">
        <f>IF('Inv&gt;10000'!$B190="","",'Inv&gt;10000'!P190)</f>
        <v/>
      </c>
      <c r="F190" s="8">
        <f>IF('Inv&gt;10000'!$B190="","",'Inv&gt;10000'!Q190)</f>
        <v/>
      </c>
      <c r="G190" s="18">
        <f>IF('Inv&gt;10000'!$B190="","",'Inv&gt;10000'!S190)</f>
        <v/>
      </c>
      <c r="H190" s="8">
        <f>IF('Inv&gt;10000'!$B190="","",'Inv&gt;10000'!T190)</f>
        <v/>
      </c>
      <c r="I190" s="8">
        <f>IF('Inv&gt;10000'!$B190="","",'Inv&gt;10000'!X190)</f>
        <v/>
      </c>
      <c r="J190" s="8">
        <f>IF('Inv&gt;10000'!$B190="","",'Inv&gt;10000'!Y190)</f>
        <v/>
      </c>
    </row>
    <row r="191">
      <c r="A191">
        <f>IF('Inv&gt;10000'!$B191="","",'Inv&gt;10000'!B191)</f>
        <v/>
      </c>
      <c r="B191">
        <f>IF('Inv&gt;10000'!$B191="","",'Inv&gt;10000'!A191)</f>
        <v/>
      </c>
      <c r="C191">
        <f>IF('Inv&gt;10000'!$B191="","",'Inv&gt;10000'!H191)</f>
        <v/>
      </c>
      <c r="D191">
        <f>IF('Inv&gt;10000'!$B191="","",'Inv&gt;10000'!I191)</f>
        <v/>
      </c>
      <c r="E191" s="18">
        <f>IF('Inv&gt;10000'!$B191="","",'Inv&gt;10000'!P191)</f>
        <v/>
      </c>
      <c r="F191" s="8">
        <f>IF('Inv&gt;10000'!$B191="","",'Inv&gt;10000'!Q191)</f>
        <v/>
      </c>
      <c r="G191" s="18">
        <f>IF('Inv&gt;10000'!$B191="","",'Inv&gt;10000'!S191)</f>
        <v/>
      </c>
      <c r="H191" s="8">
        <f>IF('Inv&gt;10000'!$B191="","",'Inv&gt;10000'!T191)</f>
        <v/>
      </c>
      <c r="I191" s="8">
        <f>IF('Inv&gt;10000'!$B191="","",'Inv&gt;10000'!X191)</f>
        <v/>
      </c>
      <c r="J191" s="8">
        <f>IF('Inv&gt;10000'!$B191="","",'Inv&gt;10000'!Y191)</f>
        <v/>
      </c>
    </row>
    <row r="192">
      <c r="A192">
        <f>IF('Inv&gt;10000'!$B192="","",'Inv&gt;10000'!B192)</f>
        <v/>
      </c>
      <c r="B192">
        <f>IF('Inv&gt;10000'!$B192="","",'Inv&gt;10000'!A192)</f>
        <v/>
      </c>
      <c r="C192">
        <f>IF('Inv&gt;10000'!$B192="","",'Inv&gt;10000'!H192)</f>
        <v/>
      </c>
      <c r="D192">
        <f>IF('Inv&gt;10000'!$B192="","",'Inv&gt;10000'!I192)</f>
        <v/>
      </c>
      <c r="E192" s="18">
        <f>IF('Inv&gt;10000'!$B192="","",'Inv&gt;10000'!P192)</f>
        <v/>
      </c>
      <c r="F192" s="8">
        <f>IF('Inv&gt;10000'!$B192="","",'Inv&gt;10000'!Q192)</f>
        <v/>
      </c>
      <c r="G192" s="18">
        <f>IF('Inv&gt;10000'!$B192="","",'Inv&gt;10000'!S192)</f>
        <v/>
      </c>
      <c r="H192" s="8">
        <f>IF('Inv&gt;10000'!$B192="","",'Inv&gt;10000'!T192)</f>
        <v/>
      </c>
      <c r="I192" s="8">
        <f>IF('Inv&gt;10000'!$B192="","",'Inv&gt;10000'!X192)</f>
        <v/>
      </c>
      <c r="J192" s="8">
        <f>IF('Inv&gt;10000'!$B192="","",'Inv&gt;10000'!Y192)</f>
        <v/>
      </c>
    </row>
    <row r="193">
      <c r="A193">
        <f>IF('Inv&gt;10000'!$B193="","",'Inv&gt;10000'!B193)</f>
        <v/>
      </c>
      <c r="B193">
        <f>IF('Inv&gt;10000'!$B193="","",'Inv&gt;10000'!A193)</f>
        <v/>
      </c>
      <c r="C193">
        <f>IF('Inv&gt;10000'!$B193="","",'Inv&gt;10000'!H193)</f>
        <v/>
      </c>
      <c r="D193">
        <f>IF('Inv&gt;10000'!$B193="","",'Inv&gt;10000'!I193)</f>
        <v/>
      </c>
      <c r="E193" s="18">
        <f>IF('Inv&gt;10000'!$B193="","",'Inv&gt;10000'!P193)</f>
        <v/>
      </c>
      <c r="F193" s="8">
        <f>IF('Inv&gt;10000'!$B193="","",'Inv&gt;10000'!Q193)</f>
        <v/>
      </c>
      <c r="G193" s="18">
        <f>IF('Inv&gt;10000'!$B193="","",'Inv&gt;10000'!S193)</f>
        <v/>
      </c>
      <c r="H193" s="8">
        <f>IF('Inv&gt;10000'!$B193="","",'Inv&gt;10000'!T193)</f>
        <v/>
      </c>
      <c r="I193" s="8">
        <f>IF('Inv&gt;10000'!$B193="","",'Inv&gt;10000'!X193)</f>
        <v/>
      </c>
      <c r="J193" s="8">
        <f>IF('Inv&gt;10000'!$B193="","",'Inv&gt;10000'!Y193)</f>
        <v/>
      </c>
    </row>
    <row r="194">
      <c r="A194">
        <f>IF('Inv&gt;10000'!$B194="","",'Inv&gt;10000'!B194)</f>
        <v/>
      </c>
      <c r="B194">
        <f>IF('Inv&gt;10000'!$B194="","",'Inv&gt;10000'!A194)</f>
        <v/>
      </c>
      <c r="C194">
        <f>IF('Inv&gt;10000'!$B194="","",'Inv&gt;10000'!H194)</f>
        <v/>
      </c>
      <c r="D194">
        <f>IF('Inv&gt;10000'!$B194="","",'Inv&gt;10000'!I194)</f>
        <v/>
      </c>
      <c r="E194" s="18">
        <f>IF('Inv&gt;10000'!$B194="","",'Inv&gt;10000'!P194)</f>
        <v/>
      </c>
      <c r="F194" s="8">
        <f>IF('Inv&gt;10000'!$B194="","",'Inv&gt;10000'!Q194)</f>
        <v/>
      </c>
      <c r="G194" s="18">
        <f>IF('Inv&gt;10000'!$B194="","",'Inv&gt;10000'!S194)</f>
        <v/>
      </c>
      <c r="H194" s="8">
        <f>IF('Inv&gt;10000'!$B194="","",'Inv&gt;10000'!T194)</f>
        <v/>
      </c>
      <c r="I194" s="8">
        <f>IF('Inv&gt;10000'!$B194="","",'Inv&gt;10000'!X194)</f>
        <v/>
      </c>
      <c r="J194" s="8">
        <f>IF('Inv&gt;10000'!$B194="","",'Inv&gt;10000'!Y194)</f>
        <v/>
      </c>
    </row>
    <row r="195">
      <c r="A195">
        <f>IF('Inv&gt;10000'!$B195="","",'Inv&gt;10000'!B195)</f>
        <v/>
      </c>
      <c r="B195">
        <f>IF('Inv&gt;10000'!$B195="","",'Inv&gt;10000'!A195)</f>
        <v/>
      </c>
      <c r="C195">
        <f>IF('Inv&gt;10000'!$B195="","",'Inv&gt;10000'!H195)</f>
        <v/>
      </c>
      <c r="D195">
        <f>IF('Inv&gt;10000'!$B195="","",'Inv&gt;10000'!I195)</f>
        <v/>
      </c>
      <c r="E195" s="18">
        <f>IF('Inv&gt;10000'!$B195="","",'Inv&gt;10000'!P195)</f>
        <v/>
      </c>
      <c r="F195" s="8">
        <f>IF('Inv&gt;10000'!$B195="","",'Inv&gt;10000'!Q195)</f>
        <v/>
      </c>
      <c r="G195" s="18">
        <f>IF('Inv&gt;10000'!$B195="","",'Inv&gt;10000'!S195)</f>
        <v/>
      </c>
      <c r="H195" s="8">
        <f>IF('Inv&gt;10000'!$B195="","",'Inv&gt;10000'!T195)</f>
        <v/>
      </c>
      <c r="I195" s="8">
        <f>IF('Inv&gt;10000'!$B195="","",'Inv&gt;10000'!X195)</f>
        <v/>
      </c>
      <c r="J195" s="8">
        <f>IF('Inv&gt;10000'!$B195="","",'Inv&gt;10000'!Y195)</f>
        <v/>
      </c>
    </row>
    <row r="196">
      <c r="A196">
        <f>IF('Inv&gt;10000'!$B196="","",'Inv&gt;10000'!B196)</f>
        <v/>
      </c>
      <c r="B196">
        <f>IF('Inv&gt;10000'!$B196="","",'Inv&gt;10000'!A196)</f>
        <v/>
      </c>
      <c r="C196">
        <f>IF('Inv&gt;10000'!$B196="","",'Inv&gt;10000'!H196)</f>
        <v/>
      </c>
      <c r="D196">
        <f>IF('Inv&gt;10000'!$B196="","",'Inv&gt;10000'!I196)</f>
        <v/>
      </c>
      <c r="E196" s="18">
        <f>IF('Inv&gt;10000'!$B196="","",'Inv&gt;10000'!P196)</f>
        <v/>
      </c>
      <c r="F196" s="8">
        <f>IF('Inv&gt;10000'!$B196="","",'Inv&gt;10000'!Q196)</f>
        <v/>
      </c>
      <c r="G196" s="18">
        <f>IF('Inv&gt;10000'!$B196="","",'Inv&gt;10000'!S196)</f>
        <v/>
      </c>
      <c r="H196" s="8">
        <f>IF('Inv&gt;10000'!$B196="","",'Inv&gt;10000'!T196)</f>
        <v/>
      </c>
      <c r="I196" s="8">
        <f>IF('Inv&gt;10000'!$B196="","",'Inv&gt;10000'!X196)</f>
        <v/>
      </c>
      <c r="J196" s="8">
        <f>IF('Inv&gt;10000'!$B196="","",'Inv&gt;10000'!Y196)</f>
        <v/>
      </c>
    </row>
    <row r="197">
      <c r="A197">
        <f>IF('Inv&gt;10000'!$B197="","",'Inv&gt;10000'!B197)</f>
        <v/>
      </c>
      <c r="B197">
        <f>IF('Inv&gt;10000'!$B197="","",'Inv&gt;10000'!A197)</f>
        <v/>
      </c>
      <c r="C197">
        <f>IF('Inv&gt;10000'!$B197="","",'Inv&gt;10000'!H197)</f>
        <v/>
      </c>
      <c r="D197">
        <f>IF('Inv&gt;10000'!$B197="","",'Inv&gt;10000'!I197)</f>
        <v/>
      </c>
      <c r="E197" s="18">
        <f>IF('Inv&gt;10000'!$B197="","",'Inv&gt;10000'!P197)</f>
        <v/>
      </c>
      <c r="F197" s="8">
        <f>IF('Inv&gt;10000'!$B197="","",'Inv&gt;10000'!Q197)</f>
        <v/>
      </c>
      <c r="G197" s="18">
        <f>IF('Inv&gt;10000'!$B197="","",'Inv&gt;10000'!S197)</f>
        <v/>
      </c>
      <c r="H197" s="8">
        <f>IF('Inv&gt;10000'!$B197="","",'Inv&gt;10000'!T197)</f>
        <v/>
      </c>
      <c r="I197" s="8">
        <f>IF('Inv&gt;10000'!$B197="","",'Inv&gt;10000'!X197)</f>
        <v/>
      </c>
      <c r="J197" s="8">
        <f>IF('Inv&gt;10000'!$B197="","",'Inv&gt;10000'!Y197)</f>
        <v/>
      </c>
    </row>
    <row r="198">
      <c r="A198">
        <f>IF('Inv&gt;10000'!$B198="","",'Inv&gt;10000'!B198)</f>
        <v/>
      </c>
      <c r="B198">
        <f>IF('Inv&gt;10000'!$B198="","",'Inv&gt;10000'!A198)</f>
        <v/>
      </c>
      <c r="C198">
        <f>IF('Inv&gt;10000'!$B198="","",'Inv&gt;10000'!H198)</f>
        <v/>
      </c>
      <c r="D198">
        <f>IF('Inv&gt;10000'!$B198="","",'Inv&gt;10000'!I198)</f>
        <v/>
      </c>
      <c r="E198" s="18">
        <f>IF('Inv&gt;10000'!$B198="","",'Inv&gt;10000'!P198)</f>
        <v/>
      </c>
      <c r="F198" s="8">
        <f>IF('Inv&gt;10000'!$B198="","",'Inv&gt;10000'!Q198)</f>
        <v/>
      </c>
      <c r="G198" s="18">
        <f>IF('Inv&gt;10000'!$B198="","",'Inv&gt;10000'!S198)</f>
        <v/>
      </c>
      <c r="H198" s="8">
        <f>IF('Inv&gt;10000'!$B198="","",'Inv&gt;10000'!T198)</f>
        <v/>
      </c>
      <c r="I198" s="8">
        <f>IF('Inv&gt;10000'!$B198="","",'Inv&gt;10000'!X198)</f>
        <v/>
      </c>
      <c r="J198" s="8">
        <f>IF('Inv&gt;10000'!$B198="","",'Inv&gt;10000'!Y198)</f>
        <v/>
      </c>
    </row>
    <row r="199">
      <c r="A199">
        <f>IF('Inv&gt;10000'!$B199="","",'Inv&gt;10000'!B199)</f>
        <v/>
      </c>
      <c r="B199">
        <f>IF('Inv&gt;10000'!$B199="","",'Inv&gt;10000'!A199)</f>
        <v/>
      </c>
      <c r="C199">
        <f>IF('Inv&gt;10000'!$B199="","",'Inv&gt;10000'!H199)</f>
        <v/>
      </c>
      <c r="D199">
        <f>IF('Inv&gt;10000'!$B199="","",'Inv&gt;10000'!I199)</f>
        <v/>
      </c>
      <c r="E199" s="18">
        <f>IF('Inv&gt;10000'!$B199="","",'Inv&gt;10000'!P199)</f>
        <v/>
      </c>
      <c r="F199" s="8">
        <f>IF('Inv&gt;10000'!$B199="","",'Inv&gt;10000'!Q199)</f>
        <v/>
      </c>
      <c r="G199" s="18">
        <f>IF('Inv&gt;10000'!$B199="","",'Inv&gt;10000'!S199)</f>
        <v/>
      </c>
      <c r="H199" s="8">
        <f>IF('Inv&gt;10000'!$B199="","",'Inv&gt;10000'!T199)</f>
        <v/>
      </c>
      <c r="I199" s="8">
        <f>IF('Inv&gt;10000'!$B199="","",'Inv&gt;10000'!X199)</f>
        <v/>
      </c>
      <c r="J199" s="8">
        <f>IF('Inv&gt;10000'!$B199="","",'Inv&gt;10000'!Y199)</f>
        <v/>
      </c>
    </row>
    <row r="200">
      <c r="A200">
        <f>IF('Inv&gt;10000'!$B200="","",'Inv&gt;10000'!B200)</f>
        <v/>
      </c>
      <c r="B200">
        <f>IF('Inv&gt;10000'!$B200="","",'Inv&gt;10000'!A200)</f>
        <v/>
      </c>
      <c r="C200">
        <f>IF('Inv&gt;10000'!$B200="","",'Inv&gt;10000'!H200)</f>
        <v/>
      </c>
      <c r="D200">
        <f>IF('Inv&gt;10000'!$B200="","",'Inv&gt;10000'!I200)</f>
        <v/>
      </c>
      <c r="E200" s="18">
        <f>IF('Inv&gt;10000'!$B200="","",'Inv&gt;10000'!P200)</f>
        <v/>
      </c>
      <c r="F200" s="8">
        <f>IF('Inv&gt;10000'!$B200="","",'Inv&gt;10000'!Q200)</f>
        <v/>
      </c>
      <c r="G200" s="18">
        <f>IF('Inv&gt;10000'!$B200="","",'Inv&gt;10000'!S200)</f>
        <v/>
      </c>
      <c r="H200" s="8">
        <f>IF('Inv&gt;10000'!$B200="","",'Inv&gt;10000'!T200)</f>
        <v/>
      </c>
      <c r="I200" s="8">
        <f>IF('Inv&gt;10000'!$B200="","",'Inv&gt;10000'!X200)</f>
        <v/>
      </c>
      <c r="J200" s="8">
        <f>IF('Inv&gt;10000'!$B200="","",'Inv&gt;10000'!Y200)</f>
        <v/>
      </c>
    </row>
    <row r="201">
      <c r="A201">
        <f>IF('Inv&gt;10000'!$B201="","",'Inv&gt;10000'!B201)</f>
        <v/>
      </c>
      <c r="B201">
        <f>IF('Inv&gt;10000'!$B201="","",'Inv&gt;10000'!A201)</f>
        <v/>
      </c>
      <c r="C201">
        <f>IF('Inv&gt;10000'!$B201="","",'Inv&gt;10000'!H201)</f>
        <v/>
      </c>
      <c r="D201">
        <f>IF('Inv&gt;10000'!$B201="","",'Inv&gt;10000'!I201)</f>
        <v/>
      </c>
      <c r="E201" s="18">
        <f>IF('Inv&gt;10000'!$B201="","",'Inv&gt;10000'!P201)</f>
        <v/>
      </c>
      <c r="F201" s="8">
        <f>IF('Inv&gt;10000'!$B201="","",'Inv&gt;10000'!Q201)</f>
        <v/>
      </c>
      <c r="G201" s="18">
        <f>IF('Inv&gt;10000'!$B201="","",'Inv&gt;10000'!S201)</f>
        <v/>
      </c>
      <c r="H201" s="8">
        <f>IF('Inv&gt;10000'!$B201="","",'Inv&gt;10000'!T201)</f>
        <v/>
      </c>
      <c r="I201" s="8">
        <f>IF('Inv&gt;10000'!$B201="","",'Inv&gt;10000'!X201)</f>
        <v/>
      </c>
      <c r="J201" s="8">
        <f>IF('Inv&gt;10000'!$B201="","",'Inv&gt;10000'!Y201)</f>
        <v/>
      </c>
    </row>
    <row r="202">
      <c r="A202">
        <f>IF('Inv&gt;10000'!$B202="","",'Inv&gt;10000'!B202)</f>
        <v/>
      </c>
      <c r="B202">
        <f>IF('Inv&gt;10000'!$B202="","",'Inv&gt;10000'!A202)</f>
        <v/>
      </c>
      <c r="C202">
        <f>IF('Inv&gt;10000'!$B202="","",'Inv&gt;10000'!H202)</f>
        <v/>
      </c>
      <c r="D202">
        <f>IF('Inv&gt;10000'!$B202="","",'Inv&gt;10000'!I202)</f>
        <v/>
      </c>
      <c r="E202" s="18">
        <f>IF('Inv&gt;10000'!$B202="","",'Inv&gt;10000'!P202)</f>
        <v/>
      </c>
      <c r="F202" s="8">
        <f>IF('Inv&gt;10000'!$B202="","",'Inv&gt;10000'!Q202)</f>
        <v/>
      </c>
      <c r="G202" s="18">
        <f>IF('Inv&gt;10000'!$B202="","",'Inv&gt;10000'!S202)</f>
        <v/>
      </c>
      <c r="H202" s="8">
        <f>IF('Inv&gt;10000'!$B202="","",'Inv&gt;10000'!T202)</f>
        <v/>
      </c>
      <c r="I202" s="8">
        <f>IF('Inv&gt;10000'!$B202="","",'Inv&gt;10000'!X202)</f>
        <v/>
      </c>
      <c r="J202" s="8">
        <f>IF('Inv&gt;10000'!$B202="","",'Inv&gt;10000'!Y202)</f>
        <v/>
      </c>
    </row>
    <row r="203">
      <c r="A203">
        <f>IF('Inv&gt;10000'!$B203="","",'Inv&gt;10000'!B203)</f>
        <v/>
      </c>
      <c r="B203">
        <f>IF('Inv&gt;10000'!$B203="","",'Inv&gt;10000'!A203)</f>
        <v/>
      </c>
      <c r="C203">
        <f>IF('Inv&gt;10000'!$B203="","",'Inv&gt;10000'!H203)</f>
        <v/>
      </c>
      <c r="D203">
        <f>IF('Inv&gt;10000'!$B203="","",'Inv&gt;10000'!I203)</f>
        <v/>
      </c>
      <c r="E203" s="18">
        <f>IF('Inv&gt;10000'!$B203="","",'Inv&gt;10000'!P203)</f>
        <v/>
      </c>
      <c r="F203" s="8">
        <f>IF('Inv&gt;10000'!$B203="","",'Inv&gt;10000'!Q203)</f>
        <v/>
      </c>
      <c r="G203" s="18">
        <f>IF('Inv&gt;10000'!$B203="","",'Inv&gt;10000'!S203)</f>
        <v/>
      </c>
      <c r="H203" s="8">
        <f>IF('Inv&gt;10000'!$B203="","",'Inv&gt;10000'!T203)</f>
        <v/>
      </c>
      <c r="I203" s="8">
        <f>IF('Inv&gt;10000'!$B203="","",'Inv&gt;10000'!X203)</f>
        <v/>
      </c>
      <c r="J203" s="8">
        <f>IF('Inv&gt;10000'!$B203="","",'Inv&gt;10000'!Y203)</f>
        <v/>
      </c>
    </row>
    <row r="204">
      <c r="A204">
        <f>IF('Inv&gt;10000'!$B204="","",'Inv&gt;10000'!B204)</f>
        <v/>
      </c>
      <c r="B204">
        <f>IF('Inv&gt;10000'!$B204="","",'Inv&gt;10000'!A204)</f>
        <v/>
      </c>
      <c r="C204">
        <f>IF('Inv&gt;10000'!$B204="","",'Inv&gt;10000'!H204)</f>
        <v/>
      </c>
      <c r="D204">
        <f>IF('Inv&gt;10000'!$B204="","",'Inv&gt;10000'!I204)</f>
        <v/>
      </c>
      <c r="E204" s="18">
        <f>IF('Inv&gt;10000'!$B204="","",'Inv&gt;10000'!P204)</f>
        <v/>
      </c>
      <c r="F204" s="8">
        <f>IF('Inv&gt;10000'!$B204="","",'Inv&gt;10000'!Q204)</f>
        <v/>
      </c>
      <c r="G204" s="18">
        <f>IF('Inv&gt;10000'!$B204="","",'Inv&gt;10000'!S204)</f>
        <v/>
      </c>
      <c r="H204" s="8">
        <f>IF('Inv&gt;10000'!$B204="","",'Inv&gt;10000'!T204)</f>
        <v/>
      </c>
      <c r="I204" s="8">
        <f>IF('Inv&gt;10000'!$B204="","",'Inv&gt;10000'!X204)</f>
        <v/>
      </c>
      <c r="J204" s="8">
        <f>IF('Inv&gt;10000'!$B204="","",'Inv&gt;10000'!Y204)</f>
        <v/>
      </c>
    </row>
    <row r="205">
      <c r="A205">
        <f>IF('Inv&gt;10000'!$B205="","",'Inv&gt;10000'!B205)</f>
        <v/>
      </c>
      <c r="B205">
        <f>IF('Inv&gt;10000'!$B205="","",'Inv&gt;10000'!A205)</f>
        <v/>
      </c>
      <c r="C205">
        <f>IF('Inv&gt;10000'!$B205="","",'Inv&gt;10000'!H205)</f>
        <v/>
      </c>
      <c r="D205">
        <f>IF('Inv&gt;10000'!$B205="","",'Inv&gt;10000'!I205)</f>
        <v/>
      </c>
      <c r="E205" s="18">
        <f>IF('Inv&gt;10000'!$B205="","",'Inv&gt;10000'!P205)</f>
        <v/>
      </c>
      <c r="F205" s="8">
        <f>IF('Inv&gt;10000'!$B205="","",'Inv&gt;10000'!Q205)</f>
        <v/>
      </c>
      <c r="G205" s="18">
        <f>IF('Inv&gt;10000'!$B205="","",'Inv&gt;10000'!S205)</f>
        <v/>
      </c>
      <c r="H205" s="8">
        <f>IF('Inv&gt;10000'!$B205="","",'Inv&gt;10000'!T205)</f>
        <v/>
      </c>
      <c r="I205" s="8">
        <f>IF('Inv&gt;10000'!$B205="","",'Inv&gt;10000'!X205)</f>
        <v/>
      </c>
      <c r="J205" s="8">
        <f>IF('Inv&gt;10000'!$B205="","",'Inv&gt;10000'!Y205)</f>
        <v/>
      </c>
    </row>
    <row r="206">
      <c r="A206">
        <f>IF('Inv&gt;10000'!$B206="","",'Inv&gt;10000'!B206)</f>
        <v/>
      </c>
      <c r="B206">
        <f>IF('Inv&gt;10000'!$B206="","",'Inv&gt;10000'!A206)</f>
        <v/>
      </c>
      <c r="C206">
        <f>IF('Inv&gt;10000'!$B206="","",'Inv&gt;10000'!H206)</f>
        <v/>
      </c>
      <c r="D206">
        <f>IF('Inv&gt;10000'!$B206="","",'Inv&gt;10000'!I206)</f>
        <v/>
      </c>
      <c r="E206" s="18">
        <f>IF('Inv&gt;10000'!$B206="","",'Inv&gt;10000'!P206)</f>
        <v/>
      </c>
      <c r="F206" s="8">
        <f>IF('Inv&gt;10000'!$B206="","",'Inv&gt;10000'!Q206)</f>
        <v/>
      </c>
      <c r="G206" s="18">
        <f>IF('Inv&gt;10000'!$B206="","",'Inv&gt;10000'!S206)</f>
        <v/>
      </c>
      <c r="H206" s="8">
        <f>IF('Inv&gt;10000'!$B206="","",'Inv&gt;10000'!T206)</f>
        <v/>
      </c>
      <c r="I206" s="8">
        <f>IF('Inv&gt;10000'!$B206="","",'Inv&gt;10000'!X206)</f>
        <v/>
      </c>
      <c r="J206" s="8">
        <f>IF('Inv&gt;10000'!$B206="","",'Inv&gt;10000'!Y206)</f>
        <v/>
      </c>
    </row>
    <row r="207">
      <c r="A207">
        <f>IF('Inv&gt;10000'!$B207="","",'Inv&gt;10000'!B207)</f>
        <v/>
      </c>
      <c r="B207">
        <f>IF('Inv&gt;10000'!$B207="","",'Inv&gt;10000'!A207)</f>
        <v/>
      </c>
      <c r="C207">
        <f>IF('Inv&gt;10000'!$B207="","",'Inv&gt;10000'!H207)</f>
        <v/>
      </c>
      <c r="D207">
        <f>IF('Inv&gt;10000'!$B207="","",'Inv&gt;10000'!I207)</f>
        <v/>
      </c>
      <c r="E207" s="18">
        <f>IF('Inv&gt;10000'!$B207="","",'Inv&gt;10000'!P207)</f>
        <v/>
      </c>
      <c r="F207" s="8">
        <f>IF('Inv&gt;10000'!$B207="","",'Inv&gt;10000'!Q207)</f>
        <v/>
      </c>
      <c r="G207" s="18">
        <f>IF('Inv&gt;10000'!$B207="","",'Inv&gt;10000'!S207)</f>
        <v/>
      </c>
      <c r="H207" s="8">
        <f>IF('Inv&gt;10000'!$B207="","",'Inv&gt;10000'!T207)</f>
        <v/>
      </c>
      <c r="I207" s="8">
        <f>IF('Inv&gt;10000'!$B207="","",'Inv&gt;10000'!X207)</f>
        <v/>
      </c>
      <c r="J207" s="8">
        <f>IF('Inv&gt;10000'!$B207="","",'Inv&gt;10000'!Y207)</f>
        <v/>
      </c>
    </row>
    <row r="208">
      <c r="A208">
        <f>IF('Inv&gt;10000'!$B208="","",'Inv&gt;10000'!B208)</f>
        <v/>
      </c>
      <c r="B208">
        <f>IF('Inv&gt;10000'!$B208="","",'Inv&gt;10000'!A208)</f>
        <v/>
      </c>
      <c r="C208">
        <f>IF('Inv&gt;10000'!$B208="","",'Inv&gt;10000'!H208)</f>
        <v/>
      </c>
      <c r="D208">
        <f>IF('Inv&gt;10000'!$B208="","",'Inv&gt;10000'!I208)</f>
        <v/>
      </c>
      <c r="E208" s="18">
        <f>IF('Inv&gt;10000'!$B208="","",'Inv&gt;10000'!P208)</f>
        <v/>
      </c>
      <c r="F208" s="8">
        <f>IF('Inv&gt;10000'!$B208="","",'Inv&gt;10000'!Q208)</f>
        <v/>
      </c>
      <c r="G208" s="18">
        <f>IF('Inv&gt;10000'!$B208="","",'Inv&gt;10000'!S208)</f>
        <v/>
      </c>
      <c r="H208" s="8">
        <f>IF('Inv&gt;10000'!$B208="","",'Inv&gt;10000'!T208)</f>
        <v/>
      </c>
      <c r="I208" s="8">
        <f>IF('Inv&gt;10000'!$B208="","",'Inv&gt;10000'!X208)</f>
        <v/>
      </c>
      <c r="J208" s="8">
        <f>IF('Inv&gt;10000'!$B208="","",'Inv&gt;10000'!Y208)</f>
        <v/>
      </c>
    </row>
    <row r="209">
      <c r="A209">
        <f>IF('Inv&gt;10000'!$B209="","",'Inv&gt;10000'!B209)</f>
        <v/>
      </c>
      <c r="B209">
        <f>IF('Inv&gt;10000'!$B209="","",'Inv&gt;10000'!A209)</f>
        <v/>
      </c>
      <c r="C209">
        <f>IF('Inv&gt;10000'!$B209="","",'Inv&gt;10000'!H209)</f>
        <v/>
      </c>
      <c r="D209">
        <f>IF('Inv&gt;10000'!$B209="","",'Inv&gt;10000'!I209)</f>
        <v/>
      </c>
      <c r="E209" s="18">
        <f>IF('Inv&gt;10000'!$B209="","",'Inv&gt;10000'!P209)</f>
        <v/>
      </c>
      <c r="F209" s="8">
        <f>IF('Inv&gt;10000'!$B209="","",'Inv&gt;10000'!Q209)</f>
        <v/>
      </c>
      <c r="G209" s="18">
        <f>IF('Inv&gt;10000'!$B209="","",'Inv&gt;10000'!S209)</f>
        <v/>
      </c>
      <c r="H209" s="8">
        <f>IF('Inv&gt;10000'!$B209="","",'Inv&gt;10000'!T209)</f>
        <v/>
      </c>
      <c r="I209" s="8">
        <f>IF('Inv&gt;10000'!$B209="","",'Inv&gt;10000'!X209)</f>
        <v/>
      </c>
      <c r="J209" s="8">
        <f>IF('Inv&gt;10000'!$B209="","",'Inv&gt;10000'!Y209)</f>
        <v/>
      </c>
    </row>
    <row r="210">
      <c r="A210">
        <f>IF('Inv&gt;10000'!$B210="","",'Inv&gt;10000'!B210)</f>
        <v/>
      </c>
      <c r="B210">
        <f>IF('Inv&gt;10000'!$B210="","",'Inv&gt;10000'!A210)</f>
        <v/>
      </c>
      <c r="C210">
        <f>IF('Inv&gt;10000'!$B210="","",'Inv&gt;10000'!H210)</f>
        <v/>
      </c>
      <c r="D210">
        <f>IF('Inv&gt;10000'!$B210="","",'Inv&gt;10000'!I210)</f>
        <v/>
      </c>
      <c r="E210" s="18">
        <f>IF('Inv&gt;10000'!$B210="","",'Inv&gt;10000'!P210)</f>
        <v/>
      </c>
      <c r="F210" s="8">
        <f>IF('Inv&gt;10000'!$B210="","",'Inv&gt;10000'!Q210)</f>
        <v/>
      </c>
      <c r="G210" s="18">
        <f>IF('Inv&gt;10000'!$B210="","",'Inv&gt;10000'!S210)</f>
        <v/>
      </c>
      <c r="H210" s="8">
        <f>IF('Inv&gt;10000'!$B210="","",'Inv&gt;10000'!T210)</f>
        <v/>
      </c>
      <c r="I210" s="8">
        <f>IF('Inv&gt;10000'!$B210="","",'Inv&gt;10000'!X210)</f>
        <v/>
      </c>
      <c r="J210" s="8">
        <f>IF('Inv&gt;10000'!$B210="","",'Inv&gt;10000'!Y210)</f>
        <v/>
      </c>
    </row>
    <row r="211">
      <c r="A211">
        <f>IF('Inv&gt;10000'!$B211="","",'Inv&gt;10000'!B211)</f>
        <v/>
      </c>
      <c r="B211">
        <f>IF('Inv&gt;10000'!$B211="","",'Inv&gt;10000'!A211)</f>
        <v/>
      </c>
      <c r="C211">
        <f>IF('Inv&gt;10000'!$B211="","",'Inv&gt;10000'!H211)</f>
        <v/>
      </c>
      <c r="D211">
        <f>IF('Inv&gt;10000'!$B211="","",'Inv&gt;10000'!I211)</f>
        <v/>
      </c>
      <c r="E211" s="18">
        <f>IF('Inv&gt;10000'!$B211="","",'Inv&gt;10000'!P211)</f>
        <v/>
      </c>
      <c r="F211" s="8">
        <f>IF('Inv&gt;10000'!$B211="","",'Inv&gt;10000'!Q211)</f>
        <v/>
      </c>
      <c r="G211" s="18">
        <f>IF('Inv&gt;10000'!$B211="","",'Inv&gt;10000'!S211)</f>
        <v/>
      </c>
      <c r="H211" s="8">
        <f>IF('Inv&gt;10000'!$B211="","",'Inv&gt;10000'!T211)</f>
        <v/>
      </c>
      <c r="I211" s="8">
        <f>IF('Inv&gt;10000'!$B211="","",'Inv&gt;10000'!X211)</f>
        <v/>
      </c>
      <c r="J211" s="8">
        <f>IF('Inv&gt;10000'!$B211="","",'Inv&gt;10000'!Y211)</f>
        <v/>
      </c>
    </row>
    <row r="212">
      <c r="A212">
        <f>IF('Inv&gt;10000'!$B212="","",'Inv&gt;10000'!B212)</f>
        <v/>
      </c>
      <c r="B212">
        <f>IF('Inv&gt;10000'!$B212="","",'Inv&gt;10000'!A212)</f>
        <v/>
      </c>
      <c r="C212">
        <f>IF('Inv&gt;10000'!$B212="","",'Inv&gt;10000'!H212)</f>
        <v/>
      </c>
      <c r="D212">
        <f>IF('Inv&gt;10000'!$B212="","",'Inv&gt;10000'!I212)</f>
        <v/>
      </c>
      <c r="E212" s="18">
        <f>IF('Inv&gt;10000'!$B212="","",'Inv&gt;10000'!P212)</f>
        <v/>
      </c>
      <c r="F212" s="8">
        <f>IF('Inv&gt;10000'!$B212="","",'Inv&gt;10000'!Q212)</f>
        <v/>
      </c>
      <c r="G212" s="18">
        <f>IF('Inv&gt;10000'!$B212="","",'Inv&gt;10000'!S212)</f>
        <v/>
      </c>
      <c r="H212" s="8">
        <f>IF('Inv&gt;10000'!$B212="","",'Inv&gt;10000'!T212)</f>
        <v/>
      </c>
      <c r="I212" s="8">
        <f>IF('Inv&gt;10000'!$B212="","",'Inv&gt;10000'!X212)</f>
        <v/>
      </c>
      <c r="J212" s="8">
        <f>IF('Inv&gt;10000'!$B212="","",'Inv&gt;10000'!Y212)</f>
        <v/>
      </c>
    </row>
    <row r="213">
      <c r="A213">
        <f>IF('Inv&gt;10000'!$B213="","",'Inv&gt;10000'!B213)</f>
        <v/>
      </c>
      <c r="B213">
        <f>IF('Inv&gt;10000'!$B213="","",'Inv&gt;10000'!A213)</f>
        <v/>
      </c>
      <c r="C213">
        <f>IF('Inv&gt;10000'!$B213="","",'Inv&gt;10000'!H213)</f>
        <v/>
      </c>
      <c r="D213">
        <f>IF('Inv&gt;10000'!$B213="","",'Inv&gt;10000'!I213)</f>
        <v/>
      </c>
      <c r="E213" s="18">
        <f>IF('Inv&gt;10000'!$B213="","",'Inv&gt;10000'!P213)</f>
        <v/>
      </c>
      <c r="F213" s="8">
        <f>IF('Inv&gt;10000'!$B213="","",'Inv&gt;10000'!Q213)</f>
        <v/>
      </c>
      <c r="G213" s="18">
        <f>IF('Inv&gt;10000'!$B213="","",'Inv&gt;10000'!S213)</f>
        <v/>
      </c>
      <c r="H213" s="8">
        <f>IF('Inv&gt;10000'!$B213="","",'Inv&gt;10000'!T213)</f>
        <v/>
      </c>
      <c r="I213" s="8">
        <f>IF('Inv&gt;10000'!$B213="","",'Inv&gt;10000'!X213)</f>
        <v/>
      </c>
      <c r="J213" s="8">
        <f>IF('Inv&gt;10000'!$B213="","",'Inv&gt;10000'!Y213)</f>
        <v/>
      </c>
    </row>
    <row r="214">
      <c r="A214">
        <f>IF('Inv&gt;10000'!$B214="","",'Inv&gt;10000'!B214)</f>
        <v/>
      </c>
      <c r="B214">
        <f>IF('Inv&gt;10000'!$B214="","",'Inv&gt;10000'!A214)</f>
        <v/>
      </c>
      <c r="C214">
        <f>IF('Inv&gt;10000'!$B214="","",'Inv&gt;10000'!H214)</f>
        <v/>
      </c>
      <c r="D214">
        <f>IF('Inv&gt;10000'!$B214="","",'Inv&gt;10000'!I214)</f>
        <v/>
      </c>
      <c r="E214" s="18">
        <f>IF('Inv&gt;10000'!$B214="","",'Inv&gt;10000'!P214)</f>
        <v/>
      </c>
      <c r="F214" s="8">
        <f>IF('Inv&gt;10000'!$B214="","",'Inv&gt;10000'!Q214)</f>
        <v/>
      </c>
      <c r="G214" s="18">
        <f>IF('Inv&gt;10000'!$B214="","",'Inv&gt;10000'!S214)</f>
        <v/>
      </c>
      <c r="H214" s="8">
        <f>IF('Inv&gt;10000'!$B214="","",'Inv&gt;10000'!T214)</f>
        <v/>
      </c>
      <c r="I214" s="8">
        <f>IF('Inv&gt;10000'!$B214="","",'Inv&gt;10000'!X214)</f>
        <v/>
      </c>
      <c r="J214" s="8">
        <f>IF('Inv&gt;10000'!$B214="","",'Inv&gt;10000'!Y214)</f>
        <v/>
      </c>
    </row>
    <row r="215">
      <c r="A215">
        <f>IF('Inv&gt;10000'!$B215="","",'Inv&gt;10000'!B215)</f>
        <v/>
      </c>
      <c r="B215">
        <f>IF('Inv&gt;10000'!$B215="","",'Inv&gt;10000'!A215)</f>
        <v/>
      </c>
      <c r="C215">
        <f>IF('Inv&gt;10000'!$B215="","",'Inv&gt;10000'!H215)</f>
        <v/>
      </c>
      <c r="D215">
        <f>IF('Inv&gt;10000'!$B215="","",'Inv&gt;10000'!I215)</f>
        <v/>
      </c>
      <c r="E215" s="18">
        <f>IF('Inv&gt;10000'!$B215="","",'Inv&gt;10000'!P215)</f>
        <v/>
      </c>
      <c r="F215" s="8">
        <f>IF('Inv&gt;10000'!$B215="","",'Inv&gt;10000'!Q215)</f>
        <v/>
      </c>
      <c r="G215" s="18">
        <f>IF('Inv&gt;10000'!$B215="","",'Inv&gt;10000'!S215)</f>
        <v/>
      </c>
      <c r="H215" s="8">
        <f>IF('Inv&gt;10000'!$B215="","",'Inv&gt;10000'!T215)</f>
        <v/>
      </c>
      <c r="I215" s="8">
        <f>IF('Inv&gt;10000'!$B215="","",'Inv&gt;10000'!X215)</f>
        <v/>
      </c>
      <c r="J215" s="8">
        <f>IF('Inv&gt;10000'!$B215="","",'Inv&gt;10000'!Y215)</f>
        <v/>
      </c>
    </row>
    <row r="216">
      <c r="A216">
        <f>IF('Inv&gt;10000'!$B216="","",'Inv&gt;10000'!B216)</f>
        <v/>
      </c>
      <c r="B216">
        <f>IF('Inv&gt;10000'!$B216="","",'Inv&gt;10000'!A216)</f>
        <v/>
      </c>
      <c r="C216">
        <f>IF('Inv&gt;10000'!$B216="","",'Inv&gt;10000'!H216)</f>
        <v/>
      </c>
      <c r="D216">
        <f>IF('Inv&gt;10000'!$B216="","",'Inv&gt;10000'!I216)</f>
        <v/>
      </c>
      <c r="E216" s="18">
        <f>IF('Inv&gt;10000'!$B216="","",'Inv&gt;10000'!P216)</f>
        <v/>
      </c>
      <c r="F216" s="8">
        <f>IF('Inv&gt;10000'!$B216="","",'Inv&gt;10000'!Q216)</f>
        <v/>
      </c>
      <c r="G216" s="18">
        <f>IF('Inv&gt;10000'!$B216="","",'Inv&gt;10000'!S216)</f>
        <v/>
      </c>
      <c r="H216" s="8">
        <f>IF('Inv&gt;10000'!$B216="","",'Inv&gt;10000'!T216)</f>
        <v/>
      </c>
      <c r="I216" s="8">
        <f>IF('Inv&gt;10000'!$B216="","",'Inv&gt;10000'!X216)</f>
        <v/>
      </c>
      <c r="J216" s="8">
        <f>IF('Inv&gt;10000'!$B216="","",'Inv&gt;10000'!Y216)</f>
        <v/>
      </c>
    </row>
    <row r="217">
      <c r="A217">
        <f>IF('Inv&gt;10000'!$B217="","",'Inv&gt;10000'!B217)</f>
        <v/>
      </c>
      <c r="B217">
        <f>IF('Inv&gt;10000'!$B217="","",'Inv&gt;10000'!A217)</f>
        <v/>
      </c>
      <c r="C217">
        <f>IF('Inv&gt;10000'!$B217="","",'Inv&gt;10000'!H217)</f>
        <v/>
      </c>
      <c r="D217">
        <f>IF('Inv&gt;10000'!$B217="","",'Inv&gt;10000'!I217)</f>
        <v/>
      </c>
      <c r="E217" s="18">
        <f>IF('Inv&gt;10000'!$B217="","",'Inv&gt;10000'!P217)</f>
        <v/>
      </c>
      <c r="F217" s="8">
        <f>IF('Inv&gt;10000'!$B217="","",'Inv&gt;10000'!Q217)</f>
        <v/>
      </c>
      <c r="G217" s="18">
        <f>IF('Inv&gt;10000'!$B217="","",'Inv&gt;10000'!S217)</f>
        <v/>
      </c>
      <c r="H217" s="8">
        <f>IF('Inv&gt;10000'!$B217="","",'Inv&gt;10000'!T217)</f>
        <v/>
      </c>
      <c r="I217" s="8">
        <f>IF('Inv&gt;10000'!$B217="","",'Inv&gt;10000'!X217)</f>
        <v/>
      </c>
      <c r="J217" s="8">
        <f>IF('Inv&gt;10000'!$B217="","",'Inv&gt;10000'!Y217)</f>
        <v/>
      </c>
    </row>
    <row r="218">
      <c r="A218">
        <f>IF('Inv&gt;10000'!$B218="","",'Inv&gt;10000'!B218)</f>
        <v/>
      </c>
      <c r="B218">
        <f>IF('Inv&gt;10000'!$B218="","",'Inv&gt;10000'!A218)</f>
        <v/>
      </c>
      <c r="C218">
        <f>IF('Inv&gt;10000'!$B218="","",'Inv&gt;10000'!H218)</f>
        <v/>
      </c>
      <c r="D218">
        <f>IF('Inv&gt;10000'!$B218="","",'Inv&gt;10000'!I218)</f>
        <v/>
      </c>
      <c r="E218" s="18">
        <f>IF('Inv&gt;10000'!$B218="","",'Inv&gt;10000'!P218)</f>
        <v/>
      </c>
      <c r="F218" s="8">
        <f>IF('Inv&gt;10000'!$B218="","",'Inv&gt;10000'!Q218)</f>
        <v/>
      </c>
      <c r="G218" s="18">
        <f>IF('Inv&gt;10000'!$B218="","",'Inv&gt;10000'!S218)</f>
        <v/>
      </c>
      <c r="H218" s="8">
        <f>IF('Inv&gt;10000'!$B218="","",'Inv&gt;10000'!T218)</f>
        <v/>
      </c>
      <c r="I218" s="8">
        <f>IF('Inv&gt;10000'!$B218="","",'Inv&gt;10000'!X218)</f>
        <v/>
      </c>
      <c r="J218" s="8">
        <f>IF('Inv&gt;10000'!$B218="","",'Inv&gt;10000'!Y218)</f>
        <v/>
      </c>
    </row>
    <row r="219">
      <c r="A219">
        <f>IF('Inv&gt;10000'!$B219="","",'Inv&gt;10000'!B219)</f>
        <v/>
      </c>
      <c r="B219">
        <f>IF('Inv&gt;10000'!$B219="","",'Inv&gt;10000'!A219)</f>
        <v/>
      </c>
      <c r="C219">
        <f>IF('Inv&gt;10000'!$B219="","",'Inv&gt;10000'!H219)</f>
        <v/>
      </c>
      <c r="D219">
        <f>IF('Inv&gt;10000'!$B219="","",'Inv&gt;10000'!I219)</f>
        <v/>
      </c>
      <c r="E219" s="18">
        <f>IF('Inv&gt;10000'!$B219="","",'Inv&gt;10000'!P219)</f>
        <v/>
      </c>
      <c r="F219" s="8">
        <f>IF('Inv&gt;10000'!$B219="","",'Inv&gt;10000'!Q219)</f>
        <v/>
      </c>
      <c r="G219" s="18">
        <f>IF('Inv&gt;10000'!$B219="","",'Inv&gt;10000'!S219)</f>
        <v/>
      </c>
      <c r="H219" s="8">
        <f>IF('Inv&gt;10000'!$B219="","",'Inv&gt;10000'!T219)</f>
        <v/>
      </c>
      <c r="I219" s="8">
        <f>IF('Inv&gt;10000'!$B219="","",'Inv&gt;10000'!X219)</f>
        <v/>
      </c>
      <c r="J219" s="8">
        <f>IF('Inv&gt;10000'!$B219="","",'Inv&gt;10000'!Y219)</f>
        <v/>
      </c>
    </row>
    <row r="220">
      <c r="A220">
        <f>IF('Inv&gt;10000'!$B220="","",'Inv&gt;10000'!B220)</f>
        <v/>
      </c>
      <c r="B220">
        <f>IF('Inv&gt;10000'!$B220="","",'Inv&gt;10000'!A220)</f>
        <v/>
      </c>
      <c r="C220">
        <f>IF('Inv&gt;10000'!$B220="","",'Inv&gt;10000'!H220)</f>
        <v/>
      </c>
      <c r="D220">
        <f>IF('Inv&gt;10000'!$B220="","",'Inv&gt;10000'!I220)</f>
        <v/>
      </c>
      <c r="E220" s="18">
        <f>IF('Inv&gt;10000'!$B220="","",'Inv&gt;10000'!P220)</f>
        <v/>
      </c>
      <c r="F220" s="8">
        <f>IF('Inv&gt;10000'!$B220="","",'Inv&gt;10000'!Q220)</f>
        <v/>
      </c>
      <c r="G220" s="18">
        <f>IF('Inv&gt;10000'!$B220="","",'Inv&gt;10000'!S220)</f>
        <v/>
      </c>
      <c r="H220" s="8">
        <f>IF('Inv&gt;10000'!$B220="","",'Inv&gt;10000'!T220)</f>
        <v/>
      </c>
      <c r="I220" s="8">
        <f>IF('Inv&gt;10000'!$B220="","",'Inv&gt;10000'!X220)</f>
        <v/>
      </c>
      <c r="J220" s="8">
        <f>IF('Inv&gt;10000'!$B220="","",'Inv&gt;10000'!Y220)</f>
        <v/>
      </c>
    </row>
    <row r="221">
      <c r="A221">
        <f>IF('Inv&gt;10000'!$B221="","",'Inv&gt;10000'!B221)</f>
        <v/>
      </c>
      <c r="B221">
        <f>IF('Inv&gt;10000'!$B221="","",'Inv&gt;10000'!A221)</f>
        <v/>
      </c>
      <c r="C221">
        <f>IF('Inv&gt;10000'!$B221="","",'Inv&gt;10000'!H221)</f>
        <v/>
      </c>
      <c r="D221">
        <f>IF('Inv&gt;10000'!$B221="","",'Inv&gt;10000'!I221)</f>
        <v/>
      </c>
      <c r="E221" s="18">
        <f>IF('Inv&gt;10000'!$B221="","",'Inv&gt;10000'!P221)</f>
        <v/>
      </c>
      <c r="F221" s="8">
        <f>IF('Inv&gt;10000'!$B221="","",'Inv&gt;10000'!Q221)</f>
        <v/>
      </c>
      <c r="G221" s="18">
        <f>IF('Inv&gt;10000'!$B221="","",'Inv&gt;10000'!S221)</f>
        <v/>
      </c>
      <c r="H221" s="8">
        <f>IF('Inv&gt;10000'!$B221="","",'Inv&gt;10000'!T221)</f>
        <v/>
      </c>
      <c r="I221" s="8">
        <f>IF('Inv&gt;10000'!$B221="","",'Inv&gt;10000'!X221)</f>
        <v/>
      </c>
      <c r="J221" s="8">
        <f>IF('Inv&gt;10000'!$B221="","",'Inv&gt;10000'!Y221)</f>
        <v/>
      </c>
    </row>
    <row r="222">
      <c r="A222">
        <f>IF('Inv&gt;10000'!$B222="","",'Inv&gt;10000'!B222)</f>
        <v/>
      </c>
      <c r="B222">
        <f>IF('Inv&gt;10000'!$B222="","",'Inv&gt;10000'!A222)</f>
        <v/>
      </c>
      <c r="C222">
        <f>IF('Inv&gt;10000'!$B222="","",'Inv&gt;10000'!H222)</f>
        <v/>
      </c>
      <c r="D222">
        <f>IF('Inv&gt;10000'!$B222="","",'Inv&gt;10000'!I222)</f>
        <v/>
      </c>
      <c r="E222" s="18">
        <f>IF('Inv&gt;10000'!$B222="","",'Inv&gt;10000'!P222)</f>
        <v/>
      </c>
      <c r="F222" s="8">
        <f>IF('Inv&gt;10000'!$B222="","",'Inv&gt;10000'!Q222)</f>
        <v/>
      </c>
      <c r="G222" s="18">
        <f>IF('Inv&gt;10000'!$B222="","",'Inv&gt;10000'!S222)</f>
        <v/>
      </c>
      <c r="H222" s="8">
        <f>IF('Inv&gt;10000'!$B222="","",'Inv&gt;10000'!T222)</f>
        <v/>
      </c>
      <c r="I222" s="8">
        <f>IF('Inv&gt;10000'!$B222="","",'Inv&gt;10000'!X222)</f>
        <v/>
      </c>
      <c r="J222" s="8">
        <f>IF('Inv&gt;10000'!$B222="","",'Inv&gt;10000'!Y222)</f>
        <v/>
      </c>
    </row>
    <row r="223">
      <c r="A223">
        <f>IF('Inv&gt;10000'!$B223="","",'Inv&gt;10000'!B223)</f>
        <v/>
      </c>
      <c r="B223">
        <f>IF('Inv&gt;10000'!$B223="","",'Inv&gt;10000'!A223)</f>
        <v/>
      </c>
      <c r="C223">
        <f>IF('Inv&gt;10000'!$B223="","",'Inv&gt;10000'!H223)</f>
        <v/>
      </c>
      <c r="D223">
        <f>IF('Inv&gt;10000'!$B223="","",'Inv&gt;10000'!I223)</f>
        <v/>
      </c>
      <c r="E223" s="18">
        <f>IF('Inv&gt;10000'!$B223="","",'Inv&gt;10000'!P223)</f>
        <v/>
      </c>
      <c r="F223" s="8">
        <f>IF('Inv&gt;10000'!$B223="","",'Inv&gt;10000'!Q223)</f>
        <v/>
      </c>
      <c r="G223" s="18">
        <f>IF('Inv&gt;10000'!$B223="","",'Inv&gt;10000'!S223)</f>
        <v/>
      </c>
      <c r="H223" s="8">
        <f>IF('Inv&gt;10000'!$B223="","",'Inv&gt;10000'!T223)</f>
        <v/>
      </c>
      <c r="I223" s="8">
        <f>IF('Inv&gt;10000'!$B223="","",'Inv&gt;10000'!X223)</f>
        <v/>
      </c>
      <c r="J223" s="8">
        <f>IF('Inv&gt;10000'!$B223="","",'Inv&gt;10000'!Y223)</f>
        <v/>
      </c>
    </row>
    <row r="224">
      <c r="A224">
        <f>IF('Inv&gt;10000'!$B224="","",'Inv&gt;10000'!B224)</f>
        <v/>
      </c>
      <c r="B224">
        <f>IF('Inv&gt;10000'!$B224="","",'Inv&gt;10000'!A224)</f>
        <v/>
      </c>
      <c r="C224">
        <f>IF('Inv&gt;10000'!$B224="","",'Inv&gt;10000'!H224)</f>
        <v/>
      </c>
      <c r="D224">
        <f>IF('Inv&gt;10000'!$B224="","",'Inv&gt;10000'!I224)</f>
        <v/>
      </c>
      <c r="E224" s="18">
        <f>IF('Inv&gt;10000'!$B224="","",'Inv&gt;10000'!P224)</f>
        <v/>
      </c>
      <c r="F224" s="8">
        <f>IF('Inv&gt;10000'!$B224="","",'Inv&gt;10000'!Q224)</f>
        <v/>
      </c>
      <c r="G224" s="18">
        <f>IF('Inv&gt;10000'!$B224="","",'Inv&gt;10000'!S224)</f>
        <v/>
      </c>
      <c r="H224" s="8">
        <f>IF('Inv&gt;10000'!$B224="","",'Inv&gt;10000'!T224)</f>
        <v/>
      </c>
      <c r="I224" s="8">
        <f>IF('Inv&gt;10000'!$B224="","",'Inv&gt;10000'!X224)</f>
        <v/>
      </c>
      <c r="J224" s="8">
        <f>IF('Inv&gt;10000'!$B224="","",'Inv&gt;10000'!Y224)</f>
        <v/>
      </c>
    </row>
    <row r="225">
      <c r="A225">
        <f>IF('Inv&gt;10000'!$B225="","",'Inv&gt;10000'!B225)</f>
        <v/>
      </c>
      <c r="B225">
        <f>IF('Inv&gt;10000'!$B225="","",'Inv&gt;10000'!A225)</f>
        <v/>
      </c>
      <c r="C225">
        <f>IF('Inv&gt;10000'!$B225="","",'Inv&gt;10000'!H225)</f>
        <v/>
      </c>
      <c r="D225">
        <f>IF('Inv&gt;10000'!$B225="","",'Inv&gt;10000'!I225)</f>
        <v/>
      </c>
      <c r="E225" s="18">
        <f>IF('Inv&gt;10000'!$B225="","",'Inv&gt;10000'!P225)</f>
        <v/>
      </c>
      <c r="F225" s="8">
        <f>IF('Inv&gt;10000'!$B225="","",'Inv&gt;10000'!Q225)</f>
        <v/>
      </c>
      <c r="G225" s="18">
        <f>IF('Inv&gt;10000'!$B225="","",'Inv&gt;10000'!S225)</f>
        <v/>
      </c>
      <c r="H225" s="8">
        <f>IF('Inv&gt;10000'!$B225="","",'Inv&gt;10000'!T225)</f>
        <v/>
      </c>
      <c r="I225" s="8">
        <f>IF('Inv&gt;10000'!$B225="","",'Inv&gt;10000'!X225)</f>
        <v/>
      </c>
      <c r="J225" s="8">
        <f>IF('Inv&gt;10000'!$B225="","",'Inv&gt;10000'!Y225)</f>
        <v/>
      </c>
    </row>
    <row r="226">
      <c r="A226">
        <f>IF('Inv&gt;10000'!$B226="","",'Inv&gt;10000'!B226)</f>
        <v/>
      </c>
      <c r="B226">
        <f>IF('Inv&gt;10000'!$B226="","",'Inv&gt;10000'!A226)</f>
        <v/>
      </c>
      <c r="C226">
        <f>IF('Inv&gt;10000'!$B226="","",'Inv&gt;10000'!H226)</f>
        <v/>
      </c>
      <c r="D226">
        <f>IF('Inv&gt;10000'!$B226="","",'Inv&gt;10000'!I226)</f>
        <v/>
      </c>
      <c r="E226" s="18">
        <f>IF('Inv&gt;10000'!$B226="","",'Inv&gt;10000'!P226)</f>
        <v/>
      </c>
      <c r="F226" s="8">
        <f>IF('Inv&gt;10000'!$B226="","",'Inv&gt;10000'!Q226)</f>
        <v/>
      </c>
      <c r="G226" s="18">
        <f>IF('Inv&gt;10000'!$B226="","",'Inv&gt;10000'!S226)</f>
        <v/>
      </c>
      <c r="H226" s="8">
        <f>IF('Inv&gt;10000'!$B226="","",'Inv&gt;10000'!T226)</f>
        <v/>
      </c>
      <c r="I226" s="8">
        <f>IF('Inv&gt;10000'!$B226="","",'Inv&gt;10000'!X226)</f>
        <v/>
      </c>
      <c r="J226" s="8">
        <f>IF('Inv&gt;10000'!$B226="","",'Inv&gt;10000'!Y226)</f>
        <v/>
      </c>
    </row>
    <row r="227">
      <c r="A227">
        <f>IF('Inv&gt;10000'!$B227="","",'Inv&gt;10000'!B227)</f>
        <v/>
      </c>
      <c r="B227">
        <f>IF('Inv&gt;10000'!$B227="","",'Inv&gt;10000'!A227)</f>
        <v/>
      </c>
      <c r="C227">
        <f>IF('Inv&gt;10000'!$B227="","",'Inv&gt;10000'!H227)</f>
        <v/>
      </c>
      <c r="D227">
        <f>IF('Inv&gt;10000'!$B227="","",'Inv&gt;10000'!I227)</f>
        <v/>
      </c>
      <c r="E227" s="18">
        <f>IF('Inv&gt;10000'!$B227="","",'Inv&gt;10000'!P227)</f>
        <v/>
      </c>
      <c r="F227" s="8">
        <f>IF('Inv&gt;10000'!$B227="","",'Inv&gt;10000'!Q227)</f>
        <v/>
      </c>
      <c r="G227" s="18">
        <f>IF('Inv&gt;10000'!$B227="","",'Inv&gt;10000'!S227)</f>
        <v/>
      </c>
      <c r="H227" s="8">
        <f>IF('Inv&gt;10000'!$B227="","",'Inv&gt;10000'!T227)</f>
        <v/>
      </c>
      <c r="I227" s="8">
        <f>IF('Inv&gt;10000'!$B227="","",'Inv&gt;10000'!X227)</f>
        <v/>
      </c>
      <c r="J227" s="8">
        <f>IF('Inv&gt;10000'!$B227="","",'Inv&gt;10000'!Y227)</f>
        <v/>
      </c>
    </row>
    <row r="228">
      <c r="A228">
        <f>IF('Inv&gt;10000'!$B228="","",'Inv&gt;10000'!B228)</f>
        <v/>
      </c>
      <c r="B228">
        <f>IF('Inv&gt;10000'!$B228="","",'Inv&gt;10000'!A228)</f>
        <v/>
      </c>
      <c r="C228">
        <f>IF('Inv&gt;10000'!$B228="","",'Inv&gt;10000'!H228)</f>
        <v/>
      </c>
      <c r="D228">
        <f>IF('Inv&gt;10000'!$B228="","",'Inv&gt;10000'!I228)</f>
        <v/>
      </c>
      <c r="E228" s="18">
        <f>IF('Inv&gt;10000'!$B228="","",'Inv&gt;10000'!P228)</f>
        <v/>
      </c>
      <c r="F228" s="8">
        <f>IF('Inv&gt;10000'!$B228="","",'Inv&gt;10000'!Q228)</f>
        <v/>
      </c>
      <c r="G228" s="18">
        <f>IF('Inv&gt;10000'!$B228="","",'Inv&gt;10000'!S228)</f>
        <v/>
      </c>
      <c r="H228" s="8">
        <f>IF('Inv&gt;10000'!$B228="","",'Inv&gt;10000'!T228)</f>
        <v/>
      </c>
      <c r="I228" s="8">
        <f>IF('Inv&gt;10000'!$B228="","",'Inv&gt;10000'!X228)</f>
        <v/>
      </c>
      <c r="J228" s="8">
        <f>IF('Inv&gt;10000'!$B228="","",'Inv&gt;10000'!Y228)</f>
        <v/>
      </c>
    </row>
    <row r="229">
      <c r="A229">
        <f>IF('Inv&gt;10000'!$B229="","",'Inv&gt;10000'!B229)</f>
        <v/>
      </c>
      <c r="B229">
        <f>IF('Inv&gt;10000'!$B229="","",'Inv&gt;10000'!A229)</f>
        <v/>
      </c>
      <c r="C229">
        <f>IF('Inv&gt;10000'!$B229="","",'Inv&gt;10000'!H229)</f>
        <v/>
      </c>
      <c r="D229">
        <f>IF('Inv&gt;10000'!$B229="","",'Inv&gt;10000'!I229)</f>
        <v/>
      </c>
      <c r="E229" s="18">
        <f>IF('Inv&gt;10000'!$B229="","",'Inv&gt;10000'!P229)</f>
        <v/>
      </c>
      <c r="F229" s="8">
        <f>IF('Inv&gt;10000'!$B229="","",'Inv&gt;10000'!Q229)</f>
        <v/>
      </c>
      <c r="G229" s="18">
        <f>IF('Inv&gt;10000'!$B229="","",'Inv&gt;10000'!S229)</f>
        <v/>
      </c>
      <c r="H229" s="8">
        <f>IF('Inv&gt;10000'!$B229="","",'Inv&gt;10000'!T229)</f>
        <v/>
      </c>
      <c r="I229" s="8">
        <f>IF('Inv&gt;10000'!$B229="","",'Inv&gt;10000'!X229)</f>
        <v/>
      </c>
      <c r="J229" s="8">
        <f>IF('Inv&gt;10000'!$B229="","",'Inv&gt;10000'!Y229)</f>
        <v/>
      </c>
    </row>
    <row r="230">
      <c r="A230">
        <f>IF('Inv&gt;10000'!$B230="","",'Inv&gt;10000'!B230)</f>
        <v/>
      </c>
      <c r="B230">
        <f>IF('Inv&gt;10000'!$B230="","",'Inv&gt;10000'!A230)</f>
        <v/>
      </c>
      <c r="C230">
        <f>IF('Inv&gt;10000'!$B230="","",'Inv&gt;10000'!H230)</f>
        <v/>
      </c>
      <c r="D230">
        <f>IF('Inv&gt;10000'!$B230="","",'Inv&gt;10000'!I230)</f>
        <v/>
      </c>
      <c r="E230" s="18">
        <f>IF('Inv&gt;10000'!$B230="","",'Inv&gt;10000'!P230)</f>
        <v/>
      </c>
      <c r="F230" s="8">
        <f>IF('Inv&gt;10000'!$B230="","",'Inv&gt;10000'!Q230)</f>
        <v/>
      </c>
      <c r="G230" s="18">
        <f>IF('Inv&gt;10000'!$B230="","",'Inv&gt;10000'!S230)</f>
        <v/>
      </c>
      <c r="H230" s="8">
        <f>IF('Inv&gt;10000'!$B230="","",'Inv&gt;10000'!T230)</f>
        <v/>
      </c>
      <c r="I230" s="8">
        <f>IF('Inv&gt;10000'!$B230="","",'Inv&gt;10000'!X230)</f>
        <v/>
      </c>
      <c r="J230" s="8">
        <f>IF('Inv&gt;10000'!$B230="","",'Inv&gt;10000'!Y230)</f>
        <v/>
      </c>
    </row>
    <row r="231">
      <c r="A231">
        <f>IF('Inv&gt;10000'!$B231="","",'Inv&gt;10000'!B231)</f>
        <v/>
      </c>
      <c r="B231">
        <f>IF('Inv&gt;10000'!$B231="","",'Inv&gt;10000'!A231)</f>
        <v/>
      </c>
      <c r="C231">
        <f>IF('Inv&gt;10000'!$B231="","",'Inv&gt;10000'!H231)</f>
        <v/>
      </c>
      <c r="D231">
        <f>IF('Inv&gt;10000'!$B231="","",'Inv&gt;10000'!I231)</f>
        <v/>
      </c>
      <c r="E231" s="18">
        <f>IF('Inv&gt;10000'!$B231="","",'Inv&gt;10000'!P231)</f>
        <v/>
      </c>
      <c r="F231" s="8">
        <f>IF('Inv&gt;10000'!$B231="","",'Inv&gt;10000'!Q231)</f>
        <v/>
      </c>
      <c r="G231" s="18">
        <f>IF('Inv&gt;10000'!$B231="","",'Inv&gt;10000'!S231)</f>
        <v/>
      </c>
      <c r="H231" s="8">
        <f>IF('Inv&gt;10000'!$B231="","",'Inv&gt;10000'!T231)</f>
        <v/>
      </c>
      <c r="I231" s="8">
        <f>IF('Inv&gt;10000'!$B231="","",'Inv&gt;10000'!X231)</f>
        <v/>
      </c>
      <c r="J231" s="8">
        <f>IF('Inv&gt;10000'!$B231="","",'Inv&gt;10000'!Y231)</f>
        <v/>
      </c>
    </row>
    <row r="232">
      <c r="A232">
        <f>IF('Inv&gt;10000'!$B232="","",'Inv&gt;10000'!B232)</f>
        <v/>
      </c>
      <c r="B232">
        <f>IF('Inv&gt;10000'!$B232="","",'Inv&gt;10000'!A232)</f>
        <v/>
      </c>
      <c r="C232">
        <f>IF('Inv&gt;10000'!$B232="","",'Inv&gt;10000'!H232)</f>
        <v/>
      </c>
      <c r="D232">
        <f>IF('Inv&gt;10000'!$B232="","",'Inv&gt;10000'!I232)</f>
        <v/>
      </c>
      <c r="E232" s="18">
        <f>IF('Inv&gt;10000'!$B232="","",'Inv&gt;10000'!P232)</f>
        <v/>
      </c>
      <c r="F232" s="8">
        <f>IF('Inv&gt;10000'!$B232="","",'Inv&gt;10000'!Q232)</f>
        <v/>
      </c>
      <c r="G232" s="18">
        <f>IF('Inv&gt;10000'!$B232="","",'Inv&gt;10000'!S232)</f>
        <v/>
      </c>
      <c r="H232" s="8">
        <f>IF('Inv&gt;10000'!$B232="","",'Inv&gt;10000'!T232)</f>
        <v/>
      </c>
      <c r="I232" s="8">
        <f>IF('Inv&gt;10000'!$B232="","",'Inv&gt;10000'!X232)</f>
        <v/>
      </c>
      <c r="J232" s="8">
        <f>IF('Inv&gt;10000'!$B232="","",'Inv&gt;10000'!Y232)</f>
        <v/>
      </c>
    </row>
    <row r="233">
      <c r="A233">
        <f>IF('Inv&gt;10000'!$B233="","",'Inv&gt;10000'!B233)</f>
        <v/>
      </c>
      <c r="B233">
        <f>IF('Inv&gt;10000'!$B233="","",'Inv&gt;10000'!A233)</f>
        <v/>
      </c>
      <c r="C233">
        <f>IF('Inv&gt;10000'!$B233="","",'Inv&gt;10000'!H233)</f>
        <v/>
      </c>
      <c r="D233">
        <f>IF('Inv&gt;10000'!$B233="","",'Inv&gt;10000'!I233)</f>
        <v/>
      </c>
      <c r="E233" s="18">
        <f>IF('Inv&gt;10000'!$B233="","",'Inv&gt;10000'!P233)</f>
        <v/>
      </c>
      <c r="F233" s="8">
        <f>IF('Inv&gt;10000'!$B233="","",'Inv&gt;10000'!Q233)</f>
        <v/>
      </c>
      <c r="G233" s="18">
        <f>IF('Inv&gt;10000'!$B233="","",'Inv&gt;10000'!S233)</f>
        <v/>
      </c>
      <c r="H233" s="8">
        <f>IF('Inv&gt;10000'!$B233="","",'Inv&gt;10000'!T233)</f>
        <v/>
      </c>
      <c r="I233" s="8">
        <f>IF('Inv&gt;10000'!$B233="","",'Inv&gt;10000'!X233)</f>
        <v/>
      </c>
      <c r="J233" s="8">
        <f>IF('Inv&gt;10000'!$B233="","",'Inv&gt;10000'!Y233)</f>
        <v/>
      </c>
    </row>
    <row r="234">
      <c r="A234">
        <f>IF('Inv&gt;10000'!$B234="","",'Inv&gt;10000'!B234)</f>
        <v/>
      </c>
      <c r="B234">
        <f>IF('Inv&gt;10000'!$B234="","",'Inv&gt;10000'!A234)</f>
        <v/>
      </c>
      <c r="C234">
        <f>IF('Inv&gt;10000'!$B234="","",'Inv&gt;10000'!H234)</f>
        <v/>
      </c>
      <c r="D234">
        <f>IF('Inv&gt;10000'!$B234="","",'Inv&gt;10000'!I234)</f>
        <v/>
      </c>
      <c r="E234" s="18">
        <f>IF('Inv&gt;10000'!$B234="","",'Inv&gt;10000'!P234)</f>
        <v/>
      </c>
      <c r="F234" s="8">
        <f>IF('Inv&gt;10000'!$B234="","",'Inv&gt;10000'!Q234)</f>
        <v/>
      </c>
      <c r="G234" s="18">
        <f>IF('Inv&gt;10000'!$B234="","",'Inv&gt;10000'!S234)</f>
        <v/>
      </c>
      <c r="H234" s="8">
        <f>IF('Inv&gt;10000'!$B234="","",'Inv&gt;10000'!T234)</f>
        <v/>
      </c>
      <c r="I234" s="8">
        <f>IF('Inv&gt;10000'!$B234="","",'Inv&gt;10000'!X234)</f>
        <v/>
      </c>
      <c r="J234" s="8">
        <f>IF('Inv&gt;10000'!$B234="","",'Inv&gt;10000'!Y234)</f>
        <v/>
      </c>
    </row>
    <row r="235">
      <c r="A235">
        <f>IF('Inv&gt;10000'!$B235="","",'Inv&gt;10000'!B235)</f>
        <v/>
      </c>
      <c r="B235">
        <f>IF('Inv&gt;10000'!$B235="","",'Inv&gt;10000'!A235)</f>
        <v/>
      </c>
      <c r="C235">
        <f>IF('Inv&gt;10000'!$B235="","",'Inv&gt;10000'!H235)</f>
        <v/>
      </c>
      <c r="D235">
        <f>IF('Inv&gt;10000'!$B235="","",'Inv&gt;10000'!I235)</f>
        <v/>
      </c>
      <c r="E235" s="18">
        <f>IF('Inv&gt;10000'!$B235="","",'Inv&gt;10000'!P235)</f>
        <v/>
      </c>
      <c r="F235" s="8">
        <f>IF('Inv&gt;10000'!$B235="","",'Inv&gt;10000'!Q235)</f>
        <v/>
      </c>
      <c r="G235" s="18">
        <f>IF('Inv&gt;10000'!$B235="","",'Inv&gt;10000'!S235)</f>
        <v/>
      </c>
      <c r="H235" s="8">
        <f>IF('Inv&gt;10000'!$B235="","",'Inv&gt;10000'!T235)</f>
        <v/>
      </c>
      <c r="I235" s="8">
        <f>IF('Inv&gt;10000'!$B235="","",'Inv&gt;10000'!X235)</f>
        <v/>
      </c>
      <c r="J235" s="8">
        <f>IF('Inv&gt;10000'!$B235="","",'Inv&gt;10000'!Y235)</f>
        <v/>
      </c>
    </row>
    <row r="236">
      <c r="A236">
        <f>IF('Inv&gt;10000'!$B236="","",'Inv&gt;10000'!B236)</f>
        <v/>
      </c>
      <c r="B236">
        <f>IF('Inv&gt;10000'!$B236="","",'Inv&gt;10000'!A236)</f>
        <v/>
      </c>
      <c r="C236">
        <f>IF('Inv&gt;10000'!$B236="","",'Inv&gt;10000'!H236)</f>
        <v/>
      </c>
      <c r="D236">
        <f>IF('Inv&gt;10000'!$B236="","",'Inv&gt;10000'!I236)</f>
        <v/>
      </c>
      <c r="E236" s="18">
        <f>IF('Inv&gt;10000'!$B236="","",'Inv&gt;10000'!P236)</f>
        <v/>
      </c>
      <c r="F236" s="8">
        <f>IF('Inv&gt;10000'!$B236="","",'Inv&gt;10000'!Q236)</f>
        <v/>
      </c>
      <c r="G236" s="18">
        <f>IF('Inv&gt;10000'!$B236="","",'Inv&gt;10000'!S236)</f>
        <v/>
      </c>
      <c r="H236" s="8">
        <f>IF('Inv&gt;10000'!$B236="","",'Inv&gt;10000'!T236)</f>
        <v/>
      </c>
      <c r="I236" s="8">
        <f>IF('Inv&gt;10000'!$B236="","",'Inv&gt;10000'!X236)</f>
        <v/>
      </c>
      <c r="J236" s="8">
        <f>IF('Inv&gt;10000'!$B236="","",'Inv&gt;10000'!Y236)</f>
        <v/>
      </c>
    </row>
    <row r="237">
      <c r="A237">
        <f>IF('Inv&gt;10000'!$B237="","",'Inv&gt;10000'!B237)</f>
        <v/>
      </c>
      <c r="B237">
        <f>IF('Inv&gt;10000'!$B237="","",'Inv&gt;10000'!A237)</f>
        <v/>
      </c>
      <c r="C237">
        <f>IF('Inv&gt;10000'!$B237="","",'Inv&gt;10000'!H237)</f>
        <v/>
      </c>
      <c r="D237">
        <f>IF('Inv&gt;10000'!$B237="","",'Inv&gt;10000'!I237)</f>
        <v/>
      </c>
      <c r="E237" s="18">
        <f>IF('Inv&gt;10000'!$B237="","",'Inv&gt;10000'!P237)</f>
        <v/>
      </c>
      <c r="F237" s="8">
        <f>IF('Inv&gt;10000'!$B237="","",'Inv&gt;10000'!Q237)</f>
        <v/>
      </c>
      <c r="G237" s="18">
        <f>IF('Inv&gt;10000'!$B237="","",'Inv&gt;10000'!S237)</f>
        <v/>
      </c>
      <c r="H237" s="8">
        <f>IF('Inv&gt;10000'!$B237="","",'Inv&gt;10000'!T237)</f>
        <v/>
      </c>
      <c r="I237" s="8">
        <f>IF('Inv&gt;10000'!$B237="","",'Inv&gt;10000'!X237)</f>
        <v/>
      </c>
      <c r="J237" s="8">
        <f>IF('Inv&gt;10000'!$B237="","",'Inv&gt;10000'!Y237)</f>
        <v/>
      </c>
    </row>
    <row r="238">
      <c r="A238">
        <f>IF('Inv&gt;10000'!$B238="","",'Inv&gt;10000'!B238)</f>
        <v/>
      </c>
      <c r="B238">
        <f>IF('Inv&gt;10000'!$B238="","",'Inv&gt;10000'!A238)</f>
        <v/>
      </c>
      <c r="C238">
        <f>IF('Inv&gt;10000'!$B238="","",'Inv&gt;10000'!H238)</f>
        <v/>
      </c>
      <c r="D238">
        <f>IF('Inv&gt;10000'!$B238="","",'Inv&gt;10000'!I238)</f>
        <v/>
      </c>
      <c r="E238" s="18">
        <f>IF('Inv&gt;10000'!$B238="","",'Inv&gt;10000'!P238)</f>
        <v/>
      </c>
      <c r="F238" s="8">
        <f>IF('Inv&gt;10000'!$B238="","",'Inv&gt;10000'!Q238)</f>
        <v/>
      </c>
      <c r="G238" s="18">
        <f>IF('Inv&gt;10000'!$B238="","",'Inv&gt;10000'!S238)</f>
        <v/>
      </c>
      <c r="H238" s="8">
        <f>IF('Inv&gt;10000'!$B238="","",'Inv&gt;10000'!T238)</f>
        <v/>
      </c>
      <c r="I238" s="8">
        <f>IF('Inv&gt;10000'!$B238="","",'Inv&gt;10000'!X238)</f>
        <v/>
      </c>
      <c r="J238" s="8">
        <f>IF('Inv&gt;10000'!$B238="","",'Inv&gt;10000'!Y238)</f>
        <v/>
      </c>
    </row>
    <row r="239">
      <c r="A239">
        <f>IF('Inv&gt;10000'!$B239="","",'Inv&gt;10000'!B239)</f>
        <v/>
      </c>
      <c r="B239">
        <f>IF('Inv&gt;10000'!$B239="","",'Inv&gt;10000'!A239)</f>
        <v/>
      </c>
      <c r="C239">
        <f>IF('Inv&gt;10000'!$B239="","",'Inv&gt;10000'!H239)</f>
        <v/>
      </c>
      <c r="D239">
        <f>IF('Inv&gt;10000'!$B239="","",'Inv&gt;10000'!I239)</f>
        <v/>
      </c>
      <c r="E239" s="18">
        <f>IF('Inv&gt;10000'!$B239="","",'Inv&gt;10000'!P239)</f>
        <v/>
      </c>
      <c r="F239" s="8">
        <f>IF('Inv&gt;10000'!$B239="","",'Inv&gt;10000'!Q239)</f>
        <v/>
      </c>
      <c r="G239" s="18">
        <f>IF('Inv&gt;10000'!$B239="","",'Inv&gt;10000'!S239)</f>
        <v/>
      </c>
      <c r="H239" s="8">
        <f>IF('Inv&gt;10000'!$B239="","",'Inv&gt;10000'!T239)</f>
        <v/>
      </c>
      <c r="I239" s="8">
        <f>IF('Inv&gt;10000'!$B239="","",'Inv&gt;10000'!X239)</f>
        <v/>
      </c>
      <c r="J239" s="8">
        <f>IF('Inv&gt;10000'!$B239="","",'Inv&gt;10000'!Y239)</f>
        <v/>
      </c>
    </row>
    <row r="240">
      <c r="A240">
        <f>IF('Inv&gt;10000'!$B240="","",'Inv&gt;10000'!B240)</f>
        <v/>
      </c>
      <c r="B240">
        <f>IF('Inv&gt;10000'!$B240="","",'Inv&gt;10000'!A240)</f>
        <v/>
      </c>
      <c r="C240">
        <f>IF('Inv&gt;10000'!$B240="","",'Inv&gt;10000'!H240)</f>
        <v/>
      </c>
      <c r="D240">
        <f>IF('Inv&gt;10000'!$B240="","",'Inv&gt;10000'!I240)</f>
        <v/>
      </c>
      <c r="E240" s="18">
        <f>IF('Inv&gt;10000'!$B240="","",'Inv&gt;10000'!P240)</f>
        <v/>
      </c>
      <c r="F240" s="8">
        <f>IF('Inv&gt;10000'!$B240="","",'Inv&gt;10000'!Q240)</f>
        <v/>
      </c>
      <c r="G240" s="18">
        <f>IF('Inv&gt;10000'!$B240="","",'Inv&gt;10000'!S240)</f>
        <v/>
      </c>
      <c r="H240" s="8">
        <f>IF('Inv&gt;10000'!$B240="","",'Inv&gt;10000'!T240)</f>
        <v/>
      </c>
      <c r="I240" s="8">
        <f>IF('Inv&gt;10000'!$B240="","",'Inv&gt;10000'!X240)</f>
        <v/>
      </c>
      <c r="J240" s="8">
        <f>IF('Inv&gt;10000'!$B240="","",'Inv&gt;10000'!Y240)</f>
        <v/>
      </c>
    </row>
    <row r="241">
      <c r="A241">
        <f>IF('Inv&gt;10000'!$B241="","",'Inv&gt;10000'!B241)</f>
        <v/>
      </c>
      <c r="B241">
        <f>IF('Inv&gt;10000'!$B241="","",'Inv&gt;10000'!A241)</f>
        <v/>
      </c>
      <c r="C241">
        <f>IF('Inv&gt;10000'!$B241="","",'Inv&gt;10000'!H241)</f>
        <v/>
      </c>
      <c r="D241">
        <f>IF('Inv&gt;10000'!$B241="","",'Inv&gt;10000'!I241)</f>
        <v/>
      </c>
      <c r="E241" s="18">
        <f>IF('Inv&gt;10000'!$B241="","",'Inv&gt;10000'!P241)</f>
        <v/>
      </c>
      <c r="F241" s="8">
        <f>IF('Inv&gt;10000'!$B241="","",'Inv&gt;10000'!Q241)</f>
        <v/>
      </c>
      <c r="G241" s="18">
        <f>IF('Inv&gt;10000'!$B241="","",'Inv&gt;10000'!S241)</f>
        <v/>
      </c>
      <c r="H241" s="8">
        <f>IF('Inv&gt;10000'!$B241="","",'Inv&gt;10000'!T241)</f>
        <v/>
      </c>
      <c r="I241" s="8">
        <f>IF('Inv&gt;10000'!$B241="","",'Inv&gt;10000'!X241)</f>
        <v/>
      </c>
      <c r="J241" s="8">
        <f>IF('Inv&gt;10000'!$B241="","",'Inv&gt;10000'!Y241)</f>
        <v/>
      </c>
    </row>
    <row r="242">
      <c r="A242">
        <f>IF('Inv&gt;10000'!$B242="","",'Inv&gt;10000'!B242)</f>
        <v/>
      </c>
      <c r="B242">
        <f>IF('Inv&gt;10000'!$B242="","",'Inv&gt;10000'!A242)</f>
        <v/>
      </c>
      <c r="C242">
        <f>IF('Inv&gt;10000'!$B242="","",'Inv&gt;10000'!H242)</f>
        <v/>
      </c>
      <c r="D242">
        <f>IF('Inv&gt;10000'!$B242="","",'Inv&gt;10000'!I242)</f>
        <v/>
      </c>
      <c r="E242" s="18">
        <f>IF('Inv&gt;10000'!$B242="","",'Inv&gt;10000'!P242)</f>
        <v/>
      </c>
      <c r="F242" s="8">
        <f>IF('Inv&gt;10000'!$B242="","",'Inv&gt;10000'!Q242)</f>
        <v/>
      </c>
      <c r="G242" s="18">
        <f>IF('Inv&gt;10000'!$B242="","",'Inv&gt;10000'!S242)</f>
        <v/>
      </c>
      <c r="H242" s="8">
        <f>IF('Inv&gt;10000'!$B242="","",'Inv&gt;10000'!T242)</f>
        <v/>
      </c>
      <c r="I242" s="8">
        <f>IF('Inv&gt;10000'!$B242="","",'Inv&gt;10000'!X242)</f>
        <v/>
      </c>
      <c r="J242" s="8">
        <f>IF('Inv&gt;10000'!$B242="","",'Inv&gt;10000'!Y242)</f>
        <v/>
      </c>
    </row>
    <row r="243">
      <c r="A243">
        <f>IF('Inv&gt;10000'!$B243="","",'Inv&gt;10000'!B243)</f>
        <v/>
      </c>
      <c r="B243">
        <f>IF('Inv&gt;10000'!$B243="","",'Inv&gt;10000'!A243)</f>
        <v/>
      </c>
      <c r="C243">
        <f>IF('Inv&gt;10000'!$B243="","",'Inv&gt;10000'!H243)</f>
        <v/>
      </c>
      <c r="D243">
        <f>IF('Inv&gt;10000'!$B243="","",'Inv&gt;10000'!I243)</f>
        <v/>
      </c>
      <c r="E243" s="18">
        <f>IF('Inv&gt;10000'!$B243="","",'Inv&gt;10000'!P243)</f>
        <v/>
      </c>
      <c r="F243" s="8">
        <f>IF('Inv&gt;10000'!$B243="","",'Inv&gt;10000'!Q243)</f>
        <v/>
      </c>
      <c r="G243" s="18">
        <f>IF('Inv&gt;10000'!$B243="","",'Inv&gt;10000'!S243)</f>
        <v/>
      </c>
      <c r="H243" s="8">
        <f>IF('Inv&gt;10000'!$B243="","",'Inv&gt;10000'!T243)</f>
        <v/>
      </c>
      <c r="I243" s="8">
        <f>IF('Inv&gt;10000'!$B243="","",'Inv&gt;10000'!X243)</f>
        <v/>
      </c>
      <c r="J243" s="8">
        <f>IF('Inv&gt;10000'!$B243="","",'Inv&gt;10000'!Y243)</f>
        <v/>
      </c>
    </row>
    <row r="244">
      <c r="A244">
        <f>IF('Inv&gt;10000'!$B244="","",'Inv&gt;10000'!B244)</f>
        <v/>
      </c>
      <c r="B244">
        <f>IF('Inv&gt;10000'!$B244="","",'Inv&gt;10000'!A244)</f>
        <v/>
      </c>
      <c r="C244">
        <f>IF('Inv&gt;10000'!$B244="","",'Inv&gt;10000'!H244)</f>
        <v/>
      </c>
      <c r="D244">
        <f>IF('Inv&gt;10000'!$B244="","",'Inv&gt;10000'!I244)</f>
        <v/>
      </c>
      <c r="E244" s="18">
        <f>IF('Inv&gt;10000'!$B244="","",'Inv&gt;10000'!P244)</f>
        <v/>
      </c>
      <c r="F244" s="8">
        <f>IF('Inv&gt;10000'!$B244="","",'Inv&gt;10000'!Q244)</f>
        <v/>
      </c>
      <c r="G244" s="18">
        <f>IF('Inv&gt;10000'!$B244="","",'Inv&gt;10000'!S244)</f>
        <v/>
      </c>
      <c r="H244" s="8">
        <f>IF('Inv&gt;10000'!$B244="","",'Inv&gt;10000'!T244)</f>
        <v/>
      </c>
      <c r="I244" s="8">
        <f>IF('Inv&gt;10000'!$B244="","",'Inv&gt;10000'!X244)</f>
        <v/>
      </c>
      <c r="J244" s="8">
        <f>IF('Inv&gt;10000'!$B244="","",'Inv&gt;10000'!Y244)</f>
        <v/>
      </c>
    </row>
    <row r="245">
      <c r="A245">
        <f>IF('Inv&gt;10000'!$B245="","",'Inv&gt;10000'!B245)</f>
        <v/>
      </c>
      <c r="B245">
        <f>IF('Inv&gt;10000'!$B245="","",'Inv&gt;10000'!A245)</f>
        <v/>
      </c>
      <c r="C245">
        <f>IF('Inv&gt;10000'!$B245="","",'Inv&gt;10000'!H245)</f>
        <v/>
      </c>
      <c r="D245">
        <f>IF('Inv&gt;10000'!$B245="","",'Inv&gt;10000'!I245)</f>
        <v/>
      </c>
      <c r="E245" s="18">
        <f>IF('Inv&gt;10000'!$B245="","",'Inv&gt;10000'!P245)</f>
        <v/>
      </c>
      <c r="F245" s="8">
        <f>IF('Inv&gt;10000'!$B245="","",'Inv&gt;10000'!Q245)</f>
        <v/>
      </c>
      <c r="G245" s="18">
        <f>IF('Inv&gt;10000'!$B245="","",'Inv&gt;10000'!S245)</f>
        <v/>
      </c>
      <c r="H245" s="8">
        <f>IF('Inv&gt;10000'!$B245="","",'Inv&gt;10000'!T245)</f>
        <v/>
      </c>
      <c r="I245" s="8">
        <f>IF('Inv&gt;10000'!$B245="","",'Inv&gt;10000'!X245)</f>
        <v/>
      </c>
      <c r="J245" s="8">
        <f>IF('Inv&gt;10000'!$B245="","",'Inv&gt;10000'!Y245)</f>
        <v/>
      </c>
    </row>
    <row r="246">
      <c r="A246">
        <f>IF('Inv&gt;10000'!$B246="","",'Inv&gt;10000'!B246)</f>
        <v/>
      </c>
      <c r="B246">
        <f>IF('Inv&gt;10000'!$B246="","",'Inv&gt;10000'!A246)</f>
        <v/>
      </c>
      <c r="C246">
        <f>IF('Inv&gt;10000'!$B246="","",'Inv&gt;10000'!H246)</f>
        <v/>
      </c>
      <c r="D246">
        <f>IF('Inv&gt;10000'!$B246="","",'Inv&gt;10000'!I246)</f>
        <v/>
      </c>
      <c r="E246" s="18">
        <f>IF('Inv&gt;10000'!$B246="","",'Inv&gt;10000'!P246)</f>
        <v/>
      </c>
      <c r="F246" s="8">
        <f>IF('Inv&gt;10000'!$B246="","",'Inv&gt;10000'!Q246)</f>
        <v/>
      </c>
      <c r="G246" s="18">
        <f>IF('Inv&gt;10000'!$B246="","",'Inv&gt;10000'!S246)</f>
        <v/>
      </c>
      <c r="H246" s="8">
        <f>IF('Inv&gt;10000'!$B246="","",'Inv&gt;10000'!T246)</f>
        <v/>
      </c>
      <c r="I246" s="8">
        <f>IF('Inv&gt;10000'!$B246="","",'Inv&gt;10000'!X246)</f>
        <v/>
      </c>
      <c r="J246" s="8">
        <f>IF('Inv&gt;10000'!$B246="","",'Inv&gt;10000'!Y246)</f>
        <v/>
      </c>
    </row>
    <row r="247">
      <c r="A247">
        <f>IF('Inv&gt;10000'!$B247="","",'Inv&gt;10000'!B247)</f>
        <v/>
      </c>
      <c r="B247">
        <f>IF('Inv&gt;10000'!$B247="","",'Inv&gt;10000'!A247)</f>
        <v/>
      </c>
      <c r="C247">
        <f>IF('Inv&gt;10000'!$B247="","",'Inv&gt;10000'!H247)</f>
        <v/>
      </c>
      <c r="D247">
        <f>IF('Inv&gt;10000'!$B247="","",'Inv&gt;10000'!I247)</f>
        <v/>
      </c>
      <c r="E247" s="18">
        <f>IF('Inv&gt;10000'!$B247="","",'Inv&gt;10000'!P247)</f>
        <v/>
      </c>
      <c r="F247" s="8">
        <f>IF('Inv&gt;10000'!$B247="","",'Inv&gt;10000'!Q247)</f>
        <v/>
      </c>
      <c r="G247" s="18">
        <f>IF('Inv&gt;10000'!$B247="","",'Inv&gt;10000'!S247)</f>
        <v/>
      </c>
      <c r="H247" s="8">
        <f>IF('Inv&gt;10000'!$B247="","",'Inv&gt;10000'!T247)</f>
        <v/>
      </c>
      <c r="I247" s="8">
        <f>IF('Inv&gt;10000'!$B247="","",'Inv&gt;10000'!X247)</f>
        <v/>
      </c>
      <c r="J247" s="8">
        <f>IF('Inv&gt;10000'!$B247="","",'Inv&gt;10000'!Y247)</f>
        <v/>
      </c>
    </row>
    <row r="248">
      <c r="A248">
        <f>IF('Inv&gt;10000'!$B248="","",'Inv&gt;10000'!B248)</f>
        <v/>
      </c>
      <c r="B248">
        <f>IF('Inv&gt;10000'!$B248="","",'Inv&gt;10000'!A248)</f>
        <v/>
      </c>
      <c r="C248">
        <f>IF('Inv&gt;10000'!$B248="","",'Inv&gt;10000'!H248)</f>
        <v/>
      </c>
      <c r="D248">
        <f>IF('Inv&gt;10000'!$B248="","",'Inv&gt;10000'!I248)</f>
        <v/>
      </c>
      <c r="E248" s="18">
        <f>IF('Inv&gt;10000'!$B248="","",'Inv&gt;10000'!P248)</f>
        <v/>
      </c>
      <c r="F248" s="8">
        <f>IF('Inv&gt;10000'!$B248="","",'Inv&gt;10000'!Q248)</f>
        <v/>
      </c>
      <c r="G248" s="18">
        <f>IF('Inv&gt;10000'!$B248="","",'Inv&gt;10000'!S248)</f>
        <v/>
      </c>
      <c r="H248" s="8">
        <f>IF('Inv&gt;10000'!$B248="","",'Inv&gt;10000'!T248)</f>
        <v/>
      </c>
      <c r="I248" s="8">
        <f>IF('Inv&gt;10000'!$B248="","",'Inv&gt;10000'!X248)</f>
        <v/>
      </c>
      <c r="J248" s="8">
        <f>IF('Inv&gt;10000'!$B248="","",'Inv&gt;10000'!Y248)</f>
        <v/>
      </c>
    </row>
    <row r="249">
      <c r="A249">
        <f>IF('Inv&gt;10000'!$B249="","",'Inv&gt;10000'!B249)</f>
        <v/>
      </c>
      <c r="B249">
        <f>IF('Inv&gt;10000'!$B249="","",'Inv&gt;10000'!A249)</f>
        <v/>
      </c>
      <c r="C249">
        <f>IF('Inv&gt;10000'!$B249="","",'Inv&gt;10000'!H249)</f>
        <v/>
      </c>
      <c r="D249">
        <f>IF('Inv&gt;10000'!$B249="","",'Inv&gt;10000'!I249)</f>
        <v/>
      </c>
      <c r="E249" s="18">
        <f>IF('Inv&gt;10000'!$B249="","",'Inv&gt;10000'!P249)</f>
        <v/>
      </c>
      <c r="F249" s="8">
        <f>IF('Inv&gt;10000'!$B249="","",'Inv&gt;10000'!Q249)</f>
        <v/>
      </c>
      <c r="G249" s="18">
        <f>IF('Inv&gt;10000'!$B249="","",'Inv&gt;10000'!S249)</f>
        <v/>
      </c>
      <c r="H249" s="8">
        <f>IF('Inv&gt;10000'!$B249="","",'Inv&gt;10000'!T249)</f>
        <v/>
      </c>
      <c r="I249" s="8">
        <f>IF('Inv&gt;10000'!$B249="","",'Inv&gt;10000'!X249)</f>
        <v/>
      </c>
      <c r="J249" s="8">
        <f>IF('Inv&gt;10000'!$B249="","",'Inv&gt;10000'!Y249)</f>
        <v/>
      </c>
    </row>
    <row r="250">
      <c r="A250">
        <f>IF('Inv&gt;10000'!$B250="","",'Inv&gt;10000'!B250)</f>
        <v/>
      </c>
      <c r="B250">
        <f>IF('Inv&gt;10000'!$B250="","",'Inv&gt;10000'!A250)</f>
        <v/>
      </c>
      <c r="C250">
        <f>IF('Inv&gt;10000'!$B250="","",'Inv&gt;10000'!H250)</f>
        <v/>
      </c>
      <c r="D250">
        <f>IF('Inv&gt;10000'!$B250="","",'Inv&gt;10000'!I250)</f>
        <v/>
      </c>
      <c r="E250" s="18">
        <f>IF('Inv&gt;10000'!$B250="","",'Inv&gt;10000'!P250)</f>
        <v/>
      </c>
      <c r="F250" s="8">
        <f>IF('Inv&gt;10000'!$B250="","",'Inv&gt;10000'!Q250)</f>
        <v/>
      </c>
      <c r="G250" s="18">
        <f>IF('Inv&gt;10000'!$B250="","",'Inv&gt;10000'!S250)</f>
        <v/>
      </c>
      <c r="H250" s="8">
        <f>IF('Inv&gt;10000'!$B250="","",'Inv&gt;10000'!T250)</f>
        <v/>
      </c>
      <c r="I250" s="8">
        <f>IF('Inv&gt;10000'!$B250="","",'Inv&gt;10000'!X250)</f>
        <v/>
      </c>
      <c r="J250" s="8">
        <f>IF('Inv&gt;10000'!$B250="","",'Inv&gt;10000'!Y250)</f>
        <v/>
      </c>
    </row>
    <row r="251">
      <c r="A251">
        <f>IF('Inv&gt;10000'!$B251="","",'Inv&gt;10000'!B251)</f>
        <v/>
      </c>
      <c r="B251">
        <f>IF('Inv&gt;10000'!$B251="","",'Inv&gt;10000'!A251)</f>
        <v/>
      </c>
      <c r="C251">
        <f>IF('Inv&gt;10000'!$B251="","",'Inv&gt;10000'!H251)</f>
        <v/>
      </c>
      <c r="D251">
        <f>IF('Inv&gt;10000'!$B251="","",'Inv&gt;10000'!I251)</f>
        <v/>
      </c>
      <c r="E251" s="18">
        <f>IF('Inv&gt;10000'!$B251="","",'Inv&gt;10000'!P251)</f>
        <v/>
      </c>
      <c r="F251" s="8">
        <f>IF('Inv&gt;10000'!$B251="","",'Inv&gt;10000'!Q251)</f>
        <v/>
      </c>
      <c r="G251" s="18">
        <f>IF('Inv&gt;10000'!$B251="","",'Inv&gt;10000'!S251)</f>
        <v/>
      </c>
      <c r="H251" s="8">
        <f>IF('Inv&gt;10000'!$B251="","",'Inv&gt;10000'!T251)</f>
        <v/>
      </c>
      <c r="I251" s="8">
        <f>IF('Inv&gt;10000'!$B251="","",'Inv&gt;10000'!X251)</f>
        <v/>
      </c>
      <c r="J251" s="8">
        <f>IF('Inv&gt;10000'!$B251="","",'Inv&gt;10000'!Y251)</f>
        <v/>
      </c>
    </row>
    <row r="252">
      <c r="A252">
        <f>IF('Inv&gt;10000'!$B252="","",'Inv&gt;10000'!B252)</f>
        <v/>
      </c>
      <c r="B252">
        <f>IF('Inv&gt;10000'!$B252="","",'Inv&gt;10000'!A252)</f>
        <v/>
      </c>
      <c r="C252">
        <f>IF('Inv&gt;10000'!$B252="","",'Inv&gt;10000'!H252)</f>
        <v/>
      </c>
      <c r="D252">
        <f>IF('Inv&gt;10000'!$B252="","",'Inv&gt;10000'!I252)</f>
        <v/>
      </c>
      <c r="E252" s="18">
        <f>IF('Inv&gt;10000'!$B252="","",'Inv&gt;10000'!P252)</f>
        <v/>
      </c>
      <c r="F252" s="8">
        <f>IF('Inv&gt;10000'!$B252="","",'Inv&gt;10000'!Q252)</f>
        <v/>
      </c>
      <c r="G252" s="18">
        <f>IF('Inv&gt;10000'!$B252="","",'Inv&gt;10000'!S252)</f>
        <v/>
      </c>
      <c r="H252" s="8">
        <f>IF('Inv&gt;10000'!$B252="","",'Inv&gt;10000'!T252)</f>
        <v/>
      </c>
      <c r="I252" s="8">
        <f>IF('Inv&gt;10000'!$B252="","",'Inv&gt;10000'!X252)</f>
        <v/>
      </c>
      <c r="J252" s="8">
        <f>IF('Inv&gt;10000'!$B252="","",'Inv&gt;10000'!Y252)</f>
        <v/>
      </c>
    </row>
    <row r="253">
      <c r="A253">
        <f>IF('Inv&gt;10000'!$B253="","",'Inv&gt;10000'!B253)</f>
        <v/>
      </c>
      <c r="B253">
        <f>IF('Inv&gt;10000'!$B253="","",'Inv&gt;10000'!A253)</f>
        <v/>
      </c>
      <c r="C253">
        <f>IF('Inv&gt;10000'!$B253="","",'Inv&gt;10000'!H253)</f>
        <v/>
      </c>
      <c r="D253">
        <f>IF('Inv&gt;10000'!$B253="","",'Inv&gt;10000'!I253)</f>
        <v/>
      </c>
      <c r="E253" s="18">
        <f>IF('Inv&gt;10000'!$B253="","",'Inv&gt;10000'!P253)</f>
        <v/>
      </c>
      <c r="F253" s="8">
        <f>IF('Inv&gt;10000'!$B253="","",'Inv&gt;10000'!Q253)</f>
        <v/>
      </c>
      <c r="G253" s="18">
        <f>IF('Inv&gt;10000'!$B253="","",'Inv&gt;10000'!S253)</f>
        <v/>
      </c>
      <c r="H253" s="8">
        <f>IF('Inv&gt;10000'!$B253="","",'Inv&gt;10000'!T253)</f>
        <v/>
      </c>
      <c r="I253" s="8">
        <f>IF('Inv&gt;10000'!$B253="","",'Inv&gt;10000'!X253)</f>
        <v/>
      </c>
      <c r="J253" s="8">
        <f>IF('Inv&gt;10000'!$B253="","",'Inv&gt;10000'!Y253)</f>
        <v/>
      </c>
    </row>
    <row r="254">
      <c r="A254">
        <f>IF('Inv&gt;10000'!$B254="","",'Inv&gt;10000'!B254)</f>
        <v/>
      </c>
      <c r="B254">
        <f>IF('Inv&gt;10000'!$B254="","",'Inv&gt;10000'!A254)</f>
        <v/>
      </c>
      <c r="C254">
        <f>IF('Inv&gt;10000'!$B254="","",'Inv&gt;10000'!H254)</f>
        <v/>
      </c>
      <c r="D254">
        <f>IF('Inv&gt;10000'!$B254="","",'Inv&gt;10000'!I254)</f>
        <v/>
      </c>
      <c r="E254" s="18">
        <f>IF('Inv&gt;10000'!$B254="","",'Inv&gt;10000'!P254)</f>
        <v/>
      </c>
      <c r="F254" s="8">
        <f>IF('Inv&gt;10000'!$B254="","",'Inv&gt;10000'!Q254)</f>
        <v/>
      </c>
      <c r="G254" s="18">
        <f>IF('Inv&gt;10000'!$B254="","",'Inv&gt;10000'!S254)</f>
        <v/>
      </c>
      <c r="H254" s="8">
        <f>IF('Inv&gt;10000'!$B254="","",'Inv&gt;10000'!T254)</f>
        <v/>
      </c>
      <c r="I254" s="8">
        <f>IF('Inv&gt;10000'!$B254="","",'Inv&gt;10000'!X254)</f>
        <v/>
      </c>
      <c r="J254" s="8">
        <f>IF('Inv&gt;10000'!$B254="","",'Inv&gt;10000'!Y254)</f>
        <v/>
      </c>
    </row>
    <row r="255">
      <c r="A255">
        <f>IF('Inv&gt;10000'!$B255="","",'Inv&gt;10000'!B255)</f>
        <v/>
      </c>
      <c r="B255">
        <f>IF('Inv&gt;10000'!$B255="","",'Inv&gt;10000'!A255)</f>
        <v/>
      </c>
      <c r="C255">
        <f>IF('Inv&gt;10000'!$B255="","",'Inv&gt;10000'!H255)</f>
        <v/>
      </c>
      <c r="D255">
        <f>IF('Inv&gt;10000'!$B255="","",'Inv&gt;10000'!I255)</f>
        <v/>
      </c>
      <c r="E255" s="18">
        <f>IF('Inv&gt;10000'!$B255="","",'Inv&gt;10000'!P255)</f>
        <v/>
      </c>
      <c r="F255" s="8">
        <f>IF('Inv&gt;10000'!$B255="","",'Inv&gt;10000'!Q255)</f>
        <v/>
      </c>
      <c r="G255" s="18">
        <f>IF('Inv&gt;10000'!$B255="","",'Inv&gt;10000'!S255)</f>
        <v/>
      </c>
      <c r="H255" s="8">
        <f>IF('Inv&gt;10000'!$B255="","",'Inv&gt;10000'!T255)</f>
        <v/>
      </c>
      <c r="I255" s="8">
        <f>IF('Inv&gt;10000'!$B255="","",'Inv&gt;10000'!X255)</f>
        <v/>
      </c>
      <c r="J255" s="8">
        <f>IF('Inv&gt;10000'!$B255="","",'Inv&gt;10000'!Y255)</f>
        <v/>
      </c>
    </row>
    <row r="256">
      <c r="A256">
        <f>IF('Inv&gt;10000'!$B256="","",'Inv&gt;10000'!B256)</f>
        <v/>
      </c>
      <c r="B256">
        <f>IF('Inv&gt;10000'!$B256="","",'Inv&gt;10000'!A256)</f>
        <v/>
      </c>
      <c r="C256">
        <f>IF('Inv&gt;10000'!$B256="","",'Inv&gt;10000'!H256)</f>
        <v/>
      </c>
      <c r="D256">
        <f>IF('Inv&gt;10000'!$B256="","",'Inv&gt;10000'!I256)</f>
        <v/>
      </c>
      <c r="E256" s="18">
        <f>IF('Inv&gt;10000'!$B256="","",'Inv&gt;10000'!P256)</f>
        <v/>
      </c>
      <c r="F256" s="8">
        <f>IF('Inv&gt;10000'!$B256="","",'Inv&gt;10000'!Q256)</f>
        <v/>
      </c>
      <c r="G256" s="18">
        <f>IF('Inv&gt;10000'!$B256="","",'Inv&gt;10000'!S256)</f>
        <v/>
      </c>
      <c r="H256" s="8">
        <f>IF('Inv&gt;10000'!$B256="","",'Inv&gt;10000'!T256)</f>
        <v/>
      </c>
      <c r="I256" s="8">
        <f>IF('Inv&gt;10000'!$B256="","",'Inv&gt;10000'!X256)</f>
        <v/>
      </c>
      <c r="J256" s="8">
        <f>IF('Inv&gt;10000'!$B256="","",'Inv&gt;10000'!Y256)</f>
        <v/>
      </c>
    </row>
    <row r="257">
      <c r="A257">
        <f>IF('Inv&gt;10000'!$B257="","",'Inv&gt;10000'!B257)</f>
        <v/>
      </c>
      <c r="B257">
        <f>IF('Inv&gt;10000'!$B257="","",'Inv&gt;10000'!A257)</f>
        <v/>
      </c>
      <c r="C257">
        <f>IF('Inv&gt;10000'!$B257="","",'Inv&gt;10000'!H257)</f>
        <v/>
      </c>
      <c r="D257">
        <f>IF('Inv&gt;10000'!$B257="","",'Inv&gt;10000'!I257)</f>
        <v/>
      </c>
      <c r="E257" s="18">
        <f>IF('Inv&gt;10000'!$B257="","",'Inv&gt;10000'!P257)</f>
        <v/>
      </c>
      <c r="F257" s="8">
        <f>IF('Inv&gt;10000'!$B257="","",'Inv&gt;10000'!Q257)</f>
        <v/>
      </c>
      <c r="G257" s="18">
        <f>IF('Inv&gt;10000'!$B257="","",'Inv&gt;10000'!S257)</f>
        <v/>
      </c>
      <c r="H257" s="8">
        <f>IF('Inv&gt;10000'!$B257="","",'Inv&gt;10000'!T257)</f>
        <v/>
      </c>
      <c r="I257" s="8">
        <f>IF('Inv&gt;10000'!$B257="","",'Inv&gt;10000'!X257)</f>
        <v/>
      </c>
      <c r="J257" s="8">
        <f>IF('Inv&gt;10000'!$B257="","",'Inv&gt;10000'!Y257)</f>
        <v/>
      </c>
    </row>
    <row r="258">
      <c r="A258">
        <f>IF('Inv&gt;10000'!$B258="","",'Inv&gt;10000'!B258)</f>
        <v/>
      </c>
      <c r="B258">
        <f>IF('Inv&gt;10000'!$B258="","",'Inv&gt;10000'!A258)</f>
        <v/>
      </c>
      <c r="C258">
        <f>IF('Inv&gt;10000'!$B258="","",'Inv&gt;10000'!H258)</f>
        <v/>
      </c>
      <c r="D258">
        <f>IF('Inv&gt;10000'!$B258="","",'Inv&gt;10000'!I258)</f>
        <v/>
      </c>
      <c r="E258" s="18">
        <f>IF('Inv&gt;10000'!$B258="","",'Inv&gt;10000'!P258)</f>
        <v/>
      </c>
      <c r="F258" s="8">
        <f>IF('Inv&gt;10000'!$B258="","",'Inv&gt;10000'!Q258)</f>
        <v/>
      </c>
      <c r="G258" s="18">
        <f>IF('Inv&gt;10000'!$B258="","",'Inv&gt;10000'!S258)</f>
        <v/>
      </c>
      <c r="H258" s="8">
        <f>IF('Inv&gt;10000'!$B258="","",'Inv&gt;10000'!T258)</f>
        <v/>
      </c>
      <c r="I258" s="8">
        <f>IF('Inv&gt;10000'!$B258="","",'Inv&gt;10000'!X258)</f>
        <v/>
      </c>
      <c r="J258" s="8">
        <f>IF('Inv&gt;10000'!$B258="","",'Inv&gt;10000'!Y258)</f>
        <v/>
      </c>
    </row>
    <row r="259">
      <c r="A259">
        <f>IF('Inv&gt;10000'!$B259="","",'Inv&gt;10000'!B259)</f>
        <v/>
      </c>
      <c r="B259">
        <f>IF('Inv&gt;10000'!$B259="","",'Inv&gt;10000'!A259)</f>
        <v/>
      </c>
      <c r="C259">
        <f>IF('Inv&gt;10000'!$B259="","",'Inv&gt;10000'!H259)</f>
        <v/>
      </c>
      <c r="D259">
        <f>IF('Inv&gt;10000'!$B259="","",'Inv&gt;10000'!I259)</f>
        <v/>
      </c>
      <c r="E259" s="18">
        <f>IF('Inv&gt;10000'!$B259="","",'Inv&gt;10000'!P259)</f>
        <v/>
      </c>
      <c r="F259" s="8">
        <f>IF('Inv&gt;10000'!$B259="","",'Inv&gt;10000'!Q259)</f>
        <v/>
      </c>
      <c r="G259" s="18">
        <f>IF('Inv&gt;10000'!$B259="","",'Inv&gt;10000'!S259)</f>
        <v/>
      </c>
      <c r="H259" s="8">
        <f>IF('Inv&gt;10000'!$B259="","",'Inv&gt;10000'!T259)</f>
        <v/>
      </c>
      <c r="I259" s="8">
        <f>IF('Inv&gt;10000'!$B259="","",'Inv&gt;10000'!X259)</f>
        <v/>
      </c>
      <c r="J259" s="8">
        <f>IF('Inv&gt;10000'!$B259="","",'Inv&gt;10000'!Y259)</f>
        <v/>
      </c>
    </row>
    <row r="260">
      <c r="A260">
        <f>IF('Inv&gt;10000'!$B260="","",'Inv&gt;10000'!B260)</f>
        <v/>
      </c>
      <c r="B260">
        <f>IF('Inv&gt;10000'!$B260="","",'Inv&gt;10000'!A260)</f>
        <v/>
      </c>
      <c r="C260">
        <f>IF('Inv&gt;10000'!$B260="","",'Inv&gt;10000'!H260)</f>
        <v/>
      </c>
      <c r="D260">
        <f>IF('Inv&gt;10000'!$B260="","",'Inv&gt;10000'!I260)</f>
        <v/>
      </c>
      <c r="E260" s="18">
        <f>IF('Inv&gt;10000'!$B260="","",'Inv&gt;10000'!P260)</f>
        <v/>
      </c>
      <c r="F260" s="8">
        <f>IF('Inv&gt;10000'!$B260="","",'Inv&gt;10000'!Q260)</f>
        <v/>
      </c>
      <c r="G260" s="18">
        <f>IF('Inv&gt;10000'!$B260="","",'Inv&gt;10000'!S260)</f>
        <v/>
      </c>
      <c r="H260" s="8">
        <f>IF('Inv&gt;10000'!$B260="","",'Inv&gt;10000'!T260)</f>
        <v/>
      </c>
      <c r="I260" s="8">
        <f>IF('Inv&gt;10000'!$B260="","",'Inv&gt;10000'!X260)</f>
        <v/>
      </c>
      <c r="J260" s="8">
        <f>IF('Inv&gt;10000'!$B260="","",'Inv&gt;10000'!Y260)</f>
        <v/>
      </c>
    </row>
    <row r="261">
      <c r="A261">
        <f>IF('Inv&gt;10000'!$B261="","",'Inv&gt;10000'!B261)</f>
        <v/>
      </c>
      <c r="B261">
        <f>IF('Inv&gt;10000'!$B261="","",'Inv&gt;10000'!A261)</f>
        <v/>
      </c>
      <c r="C261">
        <f>IF('Inv&gt;10000'!$B261="","",'Inv&gt;10000'!H261)</f>
        <v/>
      </c>
      <c r="D261">
        <f>IF('Inv&gt;10000'!$B261="","",'Inv&gt;10000'!I261)</f>
        <v/>
      </c>
      <c r="E261" s="18">
        <f>IF('Inv&gt;10000'!$B261="","",'Inv&gt;10000'!P261)</f>
        <v/>
      </c>
      <c r="F261" s="8">
        <f>IF('Inv&gt;10000'!$B261="","",'Inv&gt;10000'!Q261)</f>
        <v/>
      </c>
      <c r="G261" s="18">
        <f>IF('Inv&gt;10000'!$B261="","",'Inv&gt;10000'!S261)</f>
        <v/>
      </c>
      <c r="H261" s="8">
        <f>IF('Inv&gt;10000'!$B261="","",'Inv&gt;10000'!T261)</f>
        <v/>
      </c>
      <c r="I261" s="8">
        <f>IF('Inv&gt;10000'!$B261="","",'Inv&gt;10000'!X261)</f>
        <v/>
      </c>
      <c r="J261" s="8">
        <f>IF('Inv&gt;10000'!$B261="","",'Inv&gt;10000'!Y261)</f>
        <v/>
      </c>
    </row>
    <row r="262">
      <c r="A262">
        <f>IF('Inv&gt;10000'!$B262="","",'Inv&gt;10000'!B262)</f>
        <v/>
      </c>
      <c r="B262">
        <f>IF('Inv&gt;10000'!$B262="","",'Inv&gt;10000'!A262)</f>
        <v/>
      </c>
      <c r="C262">
        <f>IF('Inv&gt;10000'!$B262="","",'Inv&gt;10000'!H262)</f>
        <v/>
      </c>
      <c r="D262">
        <f>IF('Inv&gt;10000'!$B262="","",'Inv&gt;10000'!I262)</f>
        <v/>
      </c>
      <c r="E262" s="18">
        <f>IF('Inv&gt;10000'!$B262="","",'Inv&gt;10000'!P262)</f>
        <v/>
      </c>
      <c r="F262" s="8">
        <f>IF('Inv&gt;10000'!$B262="","",'Inv&gt;10000'!Q262)</f>
        <v/>
      </c>
      <c r="G262" s="18">
        <f>IF('Inv&gt;10000'!$B262="","",'Inv&gt;10000'!S262)</f>
        <v/>
      </c>
      <c r="H262" s="8">
        <f>IF('Inv&gt;10000'!$B262="","",'Inv&gt;10000'!T262)</f>
        <v/>
      </c>
      <c r="I262" s="8">
        <f>IF('Inv&gt;10000'!$B262="","",'Inv&gt;10000'!X262)</f>
        <v/>
      </c>
      <c r="J262" s="8">
        <f>IF('Inv&gt;10000'!$B262="","",'Inv&gt;10000'!Y262)</f>
        <v/>
      </c>
    </row>
    <row r="263">
      <c r="A263">
        <f>IF('Inv&gt;10000'!$B263="","",'Inv&gt;10000'!B263)</f>
        <v/>
      </c>
      <c r="B263">
        <f>IF('Inv&gt;10000'!$B263="","",'Inv&gt;10000'!A263)</f>
        <v/>
      </c>
      <c r="C263">
        <f>IF('Inv&gt;10000'!$B263="","",'Inv&gt;10000'!H263)</f>
        <v/>
      </c>
      <c r="D263">
        <f>IF('Inv&gt;10000'!$B263="","",'Inv&gt;10000'!I263)</f>
        <v/>
      </c>
      <c r="E263" s="18">
        <f>IF('Inv&gt;10000'!$B263="","",'Inv&gt;10000'!P263)</f>
        <v/>
      </c>
      <c r="F263" s="8">
        <f>IF('Inv&gt;10000'!$B263="","",'Inv&gt;10000'!Q263)</f>
        <v/>
      </c>
      <c r="G263" s="18">
        <f>IF('Inv&gt;10000'!$B263="","",'Inv&gt;10000'!S263)</f>
        <v/>
      </c>
      <c r="H263" s="8">
        <f>IF('Inv&gt;10000'!$B263="","",'Inv&gt;10000'!T263)</f>
        <v/>
      </c>
      <c r="I263" s="8">
        <f>IF('Inv&gt;10000'!$B263="","",'Inv&gt;10000'!X263)</f>
        <v/>
      </c>
      <c r="J263" s="8">
        <f>IF('Inv&gt;10000'!$B263="","",'Inv&gt;10000'!Y263)</f>
        <v/>
      </c>
    </row>
    <row r="264">
      <c r="A264">
        <f>IF('Inv&gt;10000'!$B264="","",'Inv&gt;10000'!B264)</f>
        <v/>
      </c>
      <c r="B264">
        <f>IF('Inv&gt;10000'!$B264="","",'Inv&gt;10000'!A264)</f>
        <v/>
      </c>
      <c r="C264">
        <f>IF('Inv&gt;10000'!$B264="","",'Inv&gt;10000'!H264)</f>
        <v/>
      </c>
      <c r="D264">
        <f>IF('Inv&gt;10000'!$B264="","",'Inv&gt;10000'!I264)</f>
        <v/>
      </c>
      <c r="E264" s="18">
        <f>IF('Inv&gt;10000'!$B264="","",'Inv&gt;10000'!P264)</f>
        <v/>
      </c>
      <c r="F264" s="8">
        <f>IF('Inv&gt;10000'!$B264="","",'Inv&gt;10000'!Q264)</f>
        <v/>
      </c>
      <c r="G264" s="18">
        <f>IF('Inv&gt;10000'!$B264="","",'Inv&gt;10000'!S264)</f>
        <v/>
      </c>
      <c r="H264" s="8">
        <f>IF('Inv&gt;10000'!$B264="","",'Inv&gt;10000'!T264)</f>
        <v/>
      </c>
      <c r="I264" s="8">
        <f>IF('Inv&gt;10000'!$B264="","",'Inv&gt;10000'!X264)</f>
        <v/>
      </c>
      <c r="J264" s="8">
        <f>IF('Inv&gt;10000'!$B264="","",'Inv&gt;10000'!Y264)</f>
        <v/>
      </c>
    </row>
    <row r="265">
      <c r="A265">
        <f>IF('Inv&gt;10000'!$B265="","",'Inv&gt;10000'!B265)</f>
        <v/>
      </c>
      <c r="B265">
        <f>IF('Inv&gt;10000'!$B265="","",'Inv&gt;10000'!A265)</f>
        <v/>
      </c>
      <c r="C265">
        <f>IF('Inv&gt;10000'!$B265="","",'Inv&gt;10000'!H265)</f>
        <v/>
      </c>
      <c r="D265">
        <f>IF('Inv&gt;10000'!$B265="","",'Inv&gt;10000'!I265)</f>
        <v/>
      </c>
      <c r="E265" s="18">
        <f>IF('Inv&gt;10000'!$B265="","",'Inv&gt;10000'!P265)</f>
        <v/>
      </c>
      <c r="F265" s="8">
        <f>IF('Inv&gt;10000'!$B265="","",'Inv&gt;10000'!Q265)</f>
        <v/>
      </c>
      <c r="G265" s="18">
        <f>IF('Inv&gt;10000'!$B265="","",'Inv&gt;10000'!S265)</f>
        <v/>
      </c>
      <c r="H265" s="8">
        <f>IF('Inv&gt;10000'!$B265="","",'Inv&gt;10000'!T265)</f>
        <v/>
      </c>
      <c r="I265" s="8">
        <f>IF('Inv&gt;10000'!$B265="","",'Inv&gt;10000'!X265)</f>
        <v/>
      </c>
      <c r="J265" s="8">
        <f>IF('Inv&gt;10000'!$B265="","",'Inv&gt;10000'!Y265)</f>
        <v/>
      </c>
    </row>
    <row r="266">
      <c r="A266">
        <f>IF('Inv&gt;10000'!$B266="","",'Inv&gt;10000'!B266)</f>
        <v/>
      </c>
      <c r="B266">
        <f>IF('Inv&gt;10000'!$B266="","",'Inv&gt;10000'!A266)</f>
        <v/>
      </c>
      <c r="C266">
        <f>IF('Inv&gt;10000'!$B266="","",'Inv&gt;10000'!H266)</f>
        <v/>
      </c>
      <c r="D266">
        <f>IF('Inv&gt;10000'!$B266="","",'Inv&gt;10000'!I266)</f>
        <v/>
      </c>
      <c r="E266" s="18">
        <f>IF('Inv&gt;10000'!$B266="","",'Inv&gt;10000'!P266)</f>
        <v/>
      </c>
      <c r="F266" s="8">
        <f>IF('Inv&gt;10000'!$B266="","",'Inv&gt;10000'!Q266)</f>
        <v/>
      </c>
      <c r="G266" s="18">
        <f>IF('Inv&gt;10000'!$B266="","",'Inv&gt;10000'!S266)</f>
        <v/>
      </c>
      <c r="H266" s="8">
        <f>IF('Inv&gt;10000'!$B266="","",'Inv&gt;10000'!T266)</f>
        <v/>
      </c>
      <c r="I266" s="8">
        <f>IF('Inv&gt;10000'!$B266="","",'Inv&gt;10000'!X266)</f>
        <v/>
      </c>
      <c r="J266" s="8">
        <f>IF('Inv&gt;10000'!$B266="","",'Inv&gt;10000'!Y266)</f>
        <v/>
      </c>
    </row>
    <row r="267">
      <c r="A267">
        <f>IF('Inv&gt;10000'!$B267="","",'Inv&gt;10000'!B267)</f>
        <v/>
      </c>
      <c r="B267">
        <f>IF('Inv&gt;10000'!$B267="","",'Inv&gt;10000'!A267)</f>
        <v/>
      </c>
      <c r="C267">
        <f>IF('Inv&gt;10000'!$B267="","",'Inv&gt;10000'!H267)</f>
        <v/>
      </c>
      <c r="D267">
        <f>IF('Inv&gt;10000'!$B267="","",'Inv&gt;10000'!I267)</f>
        <v/>
      </c>
      <c r="E267" s="18">
        <f>IF('Inv&gt;10000'!$B267="","",'Inv&gt;10000'!P267)</f>
        <v/>
      </c>
      <c r="F267" s="8">
        <f>IF('Inv&gt;10000'!$B267="","",'Inv&gt;10000'!Q267)</f>
        <v/>
      </c>
      <c r="G267" s="18">
        <f>IF('Inv&gt;10000'!$B267="","",'Inv&gt;10000'!S267)</f>
        <v/>
      </c>
      <c r="H267" s="8">
        <f>IF('Inv&gt;10000'!$B267="","",'Inv&gt;10000'!T267)</f>
        <v/>
      </c>
      <c r="I267" s="8">
        <f>IF('Inv&gt;10000'!$B267="","",'Inv&gt;10000'!X267)</f>
        <v/>
      </c>
      <c r="J267" s="8">
        <f>IF('Inv&gt;10000'!$B267="","",'Inv&gt;10000'!Y267)</f>
        <v/>
      </c>
    </row>
    <row r="268">
      <c r="A268">
        <f>IF('Inv&gt;10000'!$B268="","",'Inv&gt;10000'!B268)</f>
        <v/>
      </c>
      <c r="B268">
        <f>IF('Inv&gt;10000'!$B268="","",'Inv&gt;10000'!A268)</f>
        <v/>
      </c>
      <c r="C268">
        <f>IF('Inv&gt;10000'!$B268="","",'Inv&gt;10000'!H268)</f>
        <v/>
      </c>
      <c r="D268">
        <f>IF('Inv&gt;10000'!$B268="","",'Inv&gt;10000'!I268)</f>
        <v/>
      </c>
      <c r="E268" s="18">
        <f>IF('Inv&gt;10000'!$B268="","",'Inv&gt;10000'!P268)</f>
        <v/>
      </c>
      <c r="F268" s="8">
        <f>IF('Inv&gt;10000'!$B268="","",'Inv&gt;10000'!Q268)</f>
        <v/>
      </c>
      <c r="G268" s="18">
        <f>IF('Inv&gt;10000'!$B268="","",'Inv&gt;10000'!S268)</f>
        <v/>
      </c>
      <c r="H268" s="8">
        <f>IF('Inv&gt;10000'!$B268="","",'Inv&gt;10000'!T268)</f>
        <v/>
      </c>
      <c r="I268" s="8">
        <f>IF('Inv&gt;10000'!$B268="","",'Inv&gt;10000'!X268)</f>
        <v/>
      </c>
      <c r="J268" s="8">
        <f>IF('Inv&gt;10000'!$B268="","",'Inv&gt;10000'!Y268)</f>
        <v/>
      </c>
    </row>
    <row r="269">
      <c r="A269">
        <f>IF('Inv&gt;10000'!$B269="","",'Inv&gt;10000'!B269)</f>
        <v/>
      </c>
      <c r="B269">
        <f>IF('Inv&gt;10000'!$B269="","",'Inv&gt;10000'!A269)</f>
        <v/>
      </c>
      <c r="C269">
        <f>IF('Inv&gt;10000'!$B269="","",'Inv&gt;10000'!H269)</f>
        <v/>
      </c>
      <c r="D269">
        <f>IF('Inv&gt;10000'!$B269="","",'Inv&gt;10000'!I269)</f>
        <v/>
      </c>
      <c r="E269" s="18">
        <f>IF('Inv&gt;10000'!$B269="","",'Inv&gt;10000'!P269)</f>
        <v/>
      </c>
      <c r="F269" s="8">
        <f>IF('Inv&gt;10000'!$B269="","",'Inv&gt;10000'!Q269)</f>
        <v/>
      </c>
      <c r="G269" s="18">
        <f>IF('Inv&gt;10000'!$B269="","",'Inv&gt;10000'!S269)</f>
        <v/>
      </c>
      <c r="H269" s="8">
        <f>IF('Inv&gt;10000'!$B269="","",'Inv&gt;10000'!T269)</f>
        <v/>
      </c>
      <c r="I269" s="8">
        <f>IF('Inv&gt;10000'!$B269="","",'Inv&gt;10000'!X269)</f>
        <v/>
      </c>
      <c r="J269" s="8">
        <f>IF('Inv&gt;10000'!$B269="","",'Inv&gt;10000'!Y269)</f>
        <v/>
      </c>
    </row>
    <row r="270">
      <c r="A270">
        <f>IF('Inv&gt;10000'!$B270="","",'Inv&gt;10000'!B270)</f>
        <v/>
      </c>
      <c r="B270">
        <f>IF('Inv&gt;10000'!$B270="","",'Inv&gt;10000'!A270)</f>
        <v/>
      </c>
      <c r="C270">
        <f>IF('Inv&gt;10000'!$B270="","",'Inv&gt;10000'!H270)</f>
        <v/>
      </c>
      <c r="D270">
        <f>IF('Inv&gt;10000'!$B270="","",'Inv&gt;10000'!I270)</f>
        <v/>
      </c>
      <c r="E270" s="18">
        <f>IF('Inv&gt;10000'!$B270="","",'Inv&gt;10000'!P270)</f>
        <v/>
      </c>
      <c r="F270" s="8">
        <f>IF('Inv&gt;10000'!$B270="","",'Inv&gt;10000'!Q270)</f>
        <v/>
      </c>
      <c r="G270" s="18">
        <f>IF('Inv&gt;10000'!$B270="","",'Inv&gt;10000'!S270)</f>
        <v/>
      </c>
      <c r="H270" s="8">
        <f>IF('Inv&gt;10000'!$B270="","",'Inv&gt;10000'!T270)</f>
        <v/>
      </c>
      <c r="I270" s="8">
        <f>IF('Inv&gt;10000'!$B270="","",'Inv&gt;10000'!X270)</f>
        <v/>
      </c>
      <c r="J270" s="8">
        <f>IF('Inv&gt;10000'!$B270="","",'Inv&gt;10000'!Y270)</f>
        <v/>
      </c>
    </row>
    <row r="271">
      <c r="A271">
        <f>IF('Inv&gt;10000'!$B271="","",'Inv&gt;10000'!B271)</f>
        <v/>
      </c>
      <c r="B271">
        <f>IF('Inv&gt;10000'!$B271="","",'Inv&gt;10000'!A271)</f>
        <v/>
      </c>
      <c r="C271">
        <f>IF('Inv&gt;10000'!$B271="","",'Inv&gt;10000'!H271)</f>
        <v/>
      </c>
      <c r="D271">
        <f>IF('Inv&gt;10000'!$B271="","",'Inv&gt;10000'!I271)</f>
        <v/>
      </c>
      <c r="E271" s="18">
        <f>IF('Inv&gt;10000'!$B271="","",'Inv&gt;10000'!P271)</f>
        <v/>
      </c>
      <c r="F271" s="8">
        <f>IF('Inv&gt;10000'!$B271="","",'Inv&gt;10000'!Q271)</f>
        <v/>
      </c>
      <c r="G271" s="18">
        <f>IF('Inv&gt;10000'!$B271="","",'Inv&gt;10000'!S271)</f>
        <v/>
      </c>
      <c r="H271" s="8">
        <f>IF('Inv&gt;10000'!$B271="","",'Inv&gt;10000'!T271)</f>
        <v/>
      </c>
      <c r="I271" s="8">
        <f>IF('Inv&gt;10000'!$B271="","",'Inv&gt;10000'!X271)</f>
        <v/>
      </c>
      <c r="J271" s="8">
        <f>IF('Inv&gt;10000'!$B271="","",'Inv&gt;10000'!Y271)</f>
        <v/>
      </c>
    </row>
    <row r="272">
      <c r="A272">
        <f>IF('Inv&gt;10000'!$B272="","",'Inv&gt;10000'!B272)</f>
        <v/>
      </c>
      <c r="B272">
        <f>IF('Inv&gt;10000'!$B272="","",'Inv&gt;10000'!A272)</f>
        <v/>
      </c>
      <c r="C272">
        <f>IF('Inv&gt;10000'!$B272="","",'Inv&gt;10000'!H272)</f>
        <v/>
      </c>
      <c r="D272">
        <f>IF('Inv&gt;10000'!$B272="","",'Inv&gt;10000'!I272)</f>
        <v/>
      </c>
      <c r="E272" s="18">
        <f>IF('Inv&gt;10000'!$B272="","",'Inv&gt;10000'!P272)</f>
        <v/>
      </c>
      <c r="F272" s="8">
        <f>IF('Inv&gt;10000'!$B272="","",'Inv&gt;10000'!Q272)</f>
        <v/>
      </c>
      <c r="G272" s="18">
        <f>IF('Inv&gt;10000'!$B272="","",'Inv&gt;10000'!S272)</f>
        <v/>
      </c>
      <c r="H272" s="8">
        <f>IF('Inv&gt;10000'!$B272="","",'Inv&gt;10000'!T272)</f>
        <v/>
      </c>
      <c r="I272" s="8">
        <f>IF('Inv&gt;10000'!$B272="","",'Inv&gt;10000'!X272)</f>
        <v/>
      </c>
      <c r="J272" s="8">
        <f>IF('Inv&gt;10000'!$B272="","",'Inv&gt;10000'!Y272)</f>
        <v/>
      </c>
    </row>
    <row r="273">
      <c r="A273">
        <f>IF('Inv&gt;10000'!$B273="","",'Inv&gt;10000'!B273)</f>
        <v/>
      </c>
      <c r="B273">
        <f>IF('Inv&gt;10000'!$B273="","",'Inv&gt;10000'!A273)</f>
        <v/>
      </c>
      <c r="C273">
        <f>IF('Inv&gt;10000'!$B273="","",'Inv&gt;10000'!H273)</f>
        <v/>
      </c>
      <c r="D273">
        <f>IF('Inv&gt;10000'!$B273="","",'Inv&gt;10000'!I273)</f>
        <v/>
      </c>
      <c r="E273" s="18">
        <f>IF('Inv&gt;10000'!$B273="","",'Inv&gt;10000'!P273)</f>
        <v/>
      </c>
      <c r="F273" s="8">
        <f>IF('Inv&gt;10000'!$B273="","",'Inv&gt;10000'!Q273)</f>
        <v/>
      </c>
      <c r="G273" s="18">
        <f>IF('Inv&gt;10000'!$B273="","",'Inv&gt;10000'!S273)</f>
        <v/>
      </c>
      <c r="H273" s="8">
        <f>IF('Inv&gt;10000'!$B273="","",'Inv&gt;10000'!T273)</f>
        <v/>
      </c>
      <c r="I273" s="8">
        <f>IF('Inv&gt;10000'!$B273="","",'Inv&gt;10000'!X273)</f>
        <v/>
      </c>
      <c r="J273" s="8">
        <f>IF('Inv&gt;10000'!$B273="","",'Inv&gt;10000'!Y273)</f>
        <v/>
      </c>
    </row>
    <row r="274">
      <c r="A274">
        <f>IF('Inv&gt;10000'!$B274="","",'Inv&gt;10000'!B274)</f>
        <v/>
      </c>
      <c r="B274">
        <f>IF('Inv&gt;10000'!$B274="","",'Inv&gt;10000'!A274)</f>
        <v/>
      </c>
      <c r="C274">
        <f>IF('Inv&gt;10000'!$B274="","",'Inv&gt;10000'!H274)</f>
        <v/>
      </c>
      <c r="D274">
        <f>IF('Inv&gt;10000'!$B274="","",'Inv&gt;10000'!I274)</f>
        <v/>
      </c>
      <c r="E274" s="18">
        <f>IF('Inv&gt;10000'!$B274="","",'Inv&gt;10000'!P274)</f>
        <v/>
      </c>
      <c r="F274" s="8">
        <f>IF('Inv&gt;10000'!$B274="","",'Inv&gt;10000'!Q274)</f>
        <v/>
      </c>
      <c r="G274" s="18">
        <f>IF('Inv&gt;10000'!$B274="","",'Inv&gt;10000'!S274)</f>
        <v/>
      </c>
      <c r="H274" s="8">
        <f>IF('Inv&gt;10000'!$B274="","",'Inv&gt;10000'!T274)</f>
        <v/>
      </c>
      <c r="I274" s="8">
        <f>IF('Inv&gt;10000'!$B274="","",'Inv&gt;10000'!X274)</f>
        <v/>
      </c>
      <c r="J274" s="8">
        <f>IF('Inv&gt;10000'!$B274="","",'Inv&gt;10000'!Y274)</f>
        <v/>
      </c>
    </row>
    <row r="275">
      <c r="A275">
        <f>IF('Inv&gt;10000'!$B275="","",'Inv&gt;10000'!B275)</f>
        <v/>
      </c>
      <c r="B275">
        <f>IF('Inv&gt;10000'!$B275="","",'Inv&gt;10000'!A275)</f>
        <v/>
      </c>
      <c r="C275">
        <f>IF('Inv&gt;10000'!$B275="","",'Inv&gt;10000'!H275)</f>
        <v/>
      </c>
      <c r="D275">
        <f>IF('Inv&gt;10000'!$B275="","",'Inv&gt;10000'!I275)</f>
        <v/>
      </c>
      <c r="E275" s="18">
        <f>IF('Inv&gt;10000'!$B275="","",'Inv&gt;10000'!P275)</f>
        <v/>
      </c>
      <c r="F275" s="8">
        <f>IF('Inv&gt;10000'!$B275="","",'Inv&gt;10000'!Q275)</f>
        <v/>
      </c>
      <c r="G275" s="18">
        <f>IF('Inv&gt;10000'!$B275="","",'Inv&gt;10000'!S275)</f>
        <v/>
      </c>
      <c r="H275" s="8">
        <f>IF('Inv&gt;10000'!$B275="","",'Inv&gt;10000'!T275)</f>
        <v/>
      </c>
      <c r="I275" s="8">
        <f>IF('Inv&gt;10000'!$B275="","",'Inv&gt;10000'!X275)</f>
        <v/>
      </c>
      <c r="J275" s="8">
        <f>IF('Inv&gt;10000'!$B275="","",'Inv&gt;10000'!Y275)</f>
        <v/>
      </c>
    </row>
    <row r="276">
      <c r="A276">
        <f>IF('Inv&gt;10000'!$B276="","",'Inv&gt;10000'!B276)</f>
        <v/>
      </c>
      <c r="B276">
        <f>IF('Inv&gt;10000'!$B276="","",'Inv&gt;10000'!A276)</f>
        <v/>
      </c>
      <c r="C276">
        <f>IF('Inv&gt;10000'!$B276="","",'Inv&gt;10000'!H276)</f>
        <v/>
      </c>
      <c r="D276">
        <f>IF('Inv&gt;10000'!$B276="","",'Inv&gt;10000'!I276)</f>
        <v/>
      </c>
      <c r="E276" s="18">
        <f>IF('Inv&gt;10000'!$B276="","",'Inv&gt;10000'!P276)</f>
        <v/>
      </c>
      <c r="F276" s="8">
        <f>IF('Inv&gt;10000'!$B276="","",'Inv&gt;10000'!Q276)</f>
        <v/>
      </c>
      <c r="G276" s="18">
        <f>IF('Inv&gt;10000'!$B276="","",'Inv&gt;10000'!S276)</f>
        <v/>
      </c>
      <c r="H276" s="8">
        <f>IF('Inv&gt;10000'!$B276="","",'Inv&gt;10000'!T276)</f>
        <v/>
      </c>
      <c r="I276" s="8">
        <f>IF('Inv&gt;10000'!$B276="","",'Inv&gt;10000'!X276)</f>
        <v/>
      </c>
      <c r="J276" s="8">
        <f>IF('Inv&gt;10000'!$B276="","",'Inv&gt;10000'!Y276)</f>
        <v/>
      </c>
    </row>
    <row r="277">
      <c r="A277">
        <f>IF('Inv&gt;10000'!$B277="","",'Inv&gt;10000'!B277)</f>
        <v/>
      </c>
      <c r="B277">
        <f>IF('Inv&gt;10000'!$B277="","",'Inv&gt;10000'!A277)</f>
        <v/>
      </c>
      <c r="C277">
        <f>IF('Inv&gt;10000'!$B277="","",'Inv&gt;10000'!H277)</f>
        <v/>
      </c>
      <c r="D277">
        <f>IF('Inv&gt;10000'!$B277="","",'Inv&gt;10000'!I277)</f>
        <v/>
      </c>
      <c r="E277" s="18">
        <f>IF('Inv&gt;10000'!$B277="","",'Inv&gt;10000'!P277)</f>
        <v/>
      </c>
      <c r="F277" s="8">
        <f>IF('Inv&gt;10000'!$B277="","",'Inv&gt;10000'!Q277)</f>
        <v/>
      </c>
      <c r="G277" s="18">
        <f>IF('Inv&gt;10000'!$B277="","",'Inv&gt;10000'!S277)</f>
        <v/>
      </c>
      <c r="H277" s="8">
        <f>IF('Inv&gt;10000'!$B277="","",'Inv&gt;10000'!T277)</f>
        <v/>
      </c>
      <c r="I277" s="8">
        <f>IF('Inv&gt;10000'!$B277="","",'Inv&gt;10000'!X277)</f>
        <v/>
      </c>
      <c r="J277" s="8">
        <f>IF('Inv&gt;10000'!$B277="","",'Inv&gt;10000'!Y277)</f>
        <v/>
      </c>
    </row>
    <row r="278">
      <c r="A278">
        <f>IF('Inv&gt;10000'!$B278="","",'Inv&gt;10000'!B278)</f>
        <v/>
      </c>
      <c r="B278">
        <f>IF('Inv&gt;10000'!$B278="","",'Inv&gt;10000'!A278)</f>
        <v/>
      </c>
      <c r="C278">
        <f>IF('Inv&gt;10000'!$B278="","",'Inv&gt;10000'!H278)</f>
        <v/>
      </c>
      <c r="D278">
        <f>IF('Inv&gt;10000'!$B278="","",'Inv&gt;10000'!I278)</f>
        <v/>
      </c>
      <c r="E278" s="18">
        <f>IF('Inv&gt;10000'!$B278="","",'Inv&gt;10000'!P278)</f>
        <v/>
      </c>
      <c r="F278" s="8">
        <f>IF('Inv&gt;10000'!$B278="","",'Inv&gt;10000'!Q278)</f>
        <v/>
      </c>
      <c r="G278" s="18">
        <f>IF('Inv&gt;10000'!$B278="","",'Inv&gt;10000'!S278)</f>
        <v/>
      </c>
      <c r="H278" s="8">
        <f>IF('Inv&gt;10000'!$B278="","",'Inv&gt;10000'!T278)</f>
        <v/>
      </c>
      <c r="I278" s="8">
        <f>IF('Inv&gt;10000'!$B278="","",'Inv&gt;10000'!X278)</f>
        <v/>
      </c>
      <c r="J278" s="8">
        <f>IF('Inv&gt;10000'!$B278="","",'Inv&gt;10000'!Y278)</f>
        <v/>
      </c>
    </row>
    <row r="279">
      <c r="A279">
        <f>IF('Inv&gt;10000'!$B279="","",'Inv&gt;10000'!B279)</f>
        <v/>
      </c>
      <c r="B279">
        <f>IF('Inv&gt;10000'!$B279="","",'Inv&gt;10000'!A279)</f>
        <v/>
      </c>
      <c r="C279">
        <f>IF('Inv&gt;10000'!$B279="","",'Inv&gt;10000'!H279)</f>
        <v/>
      </c>
      <c r="D279">
        <f>IF('Inv&gt;10000'!$B279="","",'Inv&gt;10000'!I279)</f>
        <v/>
      </c>
      <c r="E279" s="18">
        <f>IF('Inv&gt;10000'!$B279="","",'Inv&gt;10000'!P279)</f>
        <v/>
      </c>
      <c r="F279" s="8">
        <f>IF('Inv&gt;10000'!$B279="","",'Inv&gt;10000'!Q279)</f>
        <v/>
      </c>
      <c r="G279" s="18">
        <f>IF('Inv&gt;10000'!$B279="","",'Inv&gt;10000'!S279)</f>
        <v/>
      </c>
      <c r="H279" s="8">
        <f>IF('Inv&gt;10000'!$B279="","",'Inv&gt;10000'!T279)</f>
        <v/>
      </c>
      <c r="I279" s="8">
        <f>IF('Inv&gt;10000'!$B279="","",'Inv&gt;10000'!X279)</f>
        <v/>
      </c>
      <c r="J279" s="8">
        <f>IF('Inv&gt;10000'!$B279="","",'Inv&gt;10000'!Y279)</f>
        <v/>
      </c>
    </row>
    <row r="280">
      <c r="A280">
        <f>IF('Inv&gt;10000'!$B280="","",'Inv&gt;10000'!B280)</f>
        <v/>
      </c>
      <c r="B280">
        <f>IF('Inv&gt;10000'!$B280="","",'Inv&gt;10000'!A280)</f>
        <v/>
      </c>
      <c r="C280">
        <f>IF('Inv&gt;10000'!$B280="","",'Inv&gt;10000'!H280)</f>
        <v/>
      </c>
      <c r="D280">
        <f>IF('Inv&gt;10000'!$B280="","",'Inv&gt;10000'!I280)</f>
        <v/>
      </c>
      <c r="E280" s="18">
        <f>IF('Inv&gt;10000'!$B280="","",'Inv&gt;10000'!P280)</f>
        <v/>
      </c>
      <c r="F280" s="8">
        <f>IF('Inv&gt;10000'!$B280="","",'Inv&gt;10000'!Q280)</f>
        <v/>
      </c>
      <c r="G280" s="18">
        <f>IF('Inv&gt;10000'!$B280="","",'Inv&gt;10000'!S280)</f>
        <v/>
      </c>
      <c r="H280" s="8">
        <f>IF('Inv&gt;10000'!$B280="","",'Inv&gt;10000'!T280)</f>
        <v/>
      </c>
      <c r="I280" s="8">
        <f>IF('Inv&gt;10000'!$B280="","",'Inv&gt;10000'!X280)</f>
        <v/>
      </c>
      <c r="J280" s="8">
        <f>IF('Inv&gt;10000'!$B280="","",'Inv&gt;10000'!Y280)</f>
        <v/>
      </c>
    </row>
    <row r="281">
      <c r="A281">
        <f>IF('Inv&gt;10000'!$B281="","",'Inv&gt;10000'!B281)</f>
        <v/>
      </c>
      <c r="B281">
        <f>IF('Inv&gt;10000'!$B281="","",'Inv&gt;10000'!A281)</f>
        <v/>
      </c>
      <c r="C281">
        <f>IF('Inv&gt;10000'!$B281="","",'Inv&gt;10000'!H281)</f>
        <v/>
      </c>
      <c r="D281">
        <f>IF('Inv&gt;10000'!$B281="","",'Inv&gt;10000'!I281)</f>
        <v/>
      </c>
      <c r="E281" s="18">
        <f>IF('Inv&gt;10000'!$B281="","",'Inv&gt;10000'!P281)</f>
        <v/>
      </c>
      <c r="F281" s="8">
        <f>IF('Inv&gt;10000'!$B281="","",'Inv&gt;10000'!Q281)</f>
        <v/>
      </c>
      <c r="G281" s="18">
        <f>IF('Inv&gt;10000'!$B281="","",'Inv&gt;10000'!S281)</f>
        <v/>
      </c>
      <c r="H281" s="8">
        <f>IF('Inv&gt;10000'!$B281="","",'Inv&gt;10000'!T281)</f>
        <v/>
      </c>
      <c r="I281" s="8">
        <f>IF('Inv&gt;10000'!$B281="","",'Inv&gt;10000'!X281)</f>
        <v/>
      </c>
      <c r="J281" s="8">
        <f>IF('Inv&gt;10000'!$B281="","",'Inv&gt;10000'!Y281)</f>
        <v/>
      </c>
    </row>
    <row r="282">
      <c r="A282">
        <f>IF('Inv&gt;10000'!$B282="","",'Inv&gt;10000'!B282)</f>
        <v/>
      </c>
      <c r="B282">
        <f>IF('Inv&gt;10000'!$B282="","",'Inv&gt;10000'!A282)</f>
        <v/>
      </c>
      <c r="C282">
        <f>IF('Inv&gt;10000'!$B282="","",'Inv&gt;10000'!H282)</f>
        <v/>
      </c>
      <c r="D282">
        <f>IF('Inv&gt;10000'!$B282="","",'Inv&gt;10000'!I282)</f>
        <v/>
      </c>
      <c r="E282" s="18">
        <f>IF('Inv&gt;10000'!$B282="","",'Inv&gt;10000'!P282)</f>
        <v/>
      </c>
      <c r="F282" s="8">
        <f>IF('Inv&gt;10000'!$B282="","",'Inv&gt;10000'!Q282)</f>
        <v/>
      </c>
      <c r="G282" s="18">
        <f>IF('Inv&gt;10000'!$B282="","",'Inv&gt;10000'!S282)</f>
        <v/>
      </c>
      <c r="H282" s="8">
        <f>IF('Inv&gt;10000'!$B282="","",'Inv&gt;10000'!T282)</f>
        <v/>
      </c>
      <c r="I282" s="8">
        <f>IF('Inv&gt;10000'!$B282="","",'Inv&gt;10000'!X282)</f>
        <v/>
      </c>
      <c r="J282" s="8">
        <f>IF('Inv&gt;10000'!$B282="","",'Inv&gt;10000'!Y282)</f>
        <v/>
      </c>
    </row>
    <row r="283">
      <c r="A283">
        <f>IF('Inv&gt;10000'!$B283="","",'Inv&gt;10000'!B283)</f>
        <v/>
      </c>
      <c r="B283">
        <f>IF('Inv&gt;10000'!$B283="","",'Inv&gt;10000'!A283)</f>
        <v/>
      </c>
      <c r="C283">
        <f>IF('Inv&gt;10000'!$B283="","",'Inv&gt;10000'!H283)</f>
        <v/>
      </c>
      <c r="D283">
        <f>IF('Inv&gt;10000'!$B283="","",'Inv&gt;10000'!I283)</f>
        <v/>
      </c>
      <c r="E283" s="18">
        <f>IF('Inv&gt;10000'!$B283="","",'Inv&gt;10000'!P283)</f>
        <v/>
      </c>
      <c r="F283" s="8">
        <f>IF('Inv&gt;10000'!$B283="","",'Inv&gt;10000'!Q283)</f>
        <v/>
      </c>
      <c r="G283" s="18">
        <f>IF('Inv&gt;10000'!$B283="","",'Inv&gt;10000'!S283)</f>
        <v/>
      </c>
      <c r="H283" s="8">
        <f>IF('Inv&gt;10000'!$B283="","",'Inv&gt;10000'!T283)</f>
        <v/>
      </c>
      <c r="I283" s="8">
        <f>IF('Inv&gt;10000'!$B283="","",'Inv&gt;10000'!X283)</f>
        <v/>
      </c>
      <c r="J283" s="8">
        <f>IF('Inv&gt;10000'!$B283="","",'Inv&gt;10000'!Y283)</f>
        <v/>
      </c>
    </row>
    <row r="284">
      <c r="A284">
        <f>IF('Inv&gt;10000'!$B284="","",'Inv&gt;10000'!B284)</f>
        <v/>
      </c>
      <c r="B284">
        <f>IF('Inv&gt;10000'!$B284="","",'Inv&gt;10000'!A284)</f>
        <v/>
      </c>
      <c r="C284">
        <f>IF('Inv&gt;10000'!$B284="","",'Inv&gt;10000'!H284)</f>
        <v/>
      </c>
      <c r="D284">
        <f>IF('Inv&gt;10000'!$B284="","",'Inv&gt;10000'!I284)</f>
        <v/>
      </c>
      <c r="E284" s="18">
        <f>IF('Inv&gt;10000'!$B284="","",'Inv&gt;10000'!P284)</f>
        <v/>
      </c>
      <c r="F284" s="8">
        <f>IF('Inv&gt;10000'!$B284="","",'Inv&gt;10000'!Q284)</f>
        <v/>
      </c>
      <c r="G284" s="18">
        <f>IF('Inv&gt;10000'!$B284="","",'Inv&gt;10000'!S284)</f>
        <v/>
      </c>
      <c r="H284" s="8">
        <f>IF('Inv&gt;10000'!$B284="","",'Inv&gt;10000'!T284)</f>
        <v/>
      </c>
      <c r="I284" s="8">
        <f>IF('Inv&gt;10000'!$B284="","",'Inv&gt;10000'!X284)</f>
        <v/>
      </c>
      <c r="J284" s="8">
        <f>IF('Inv&gt;10000'!$B284="","",'Inv&gt;10000'!Y284)</f>
        <v/>
      </c>
    </row>
    <row r="285">
      <c r="A285">
        <f>IF('Inv&gt;10000'!$B285="","",'Inv&gt;10000'!B285)</f>
        <v/>
      </c>
      <c r="B285">
        <f>IF('Inv&gt;10000'!$B285="","",'Inv&gt;10000'!A285)</f>
        <v/>
      </c>
      <c r="C285">
        <f>IF('Inv&gt;10000'!$B285="","",'Inv&gt;10000'!H285)</f>
        <v/>
      </c>
      <c r="D285">
        <f>IF('Inv&gt;10000'!$B285="","",'Inv&gt;10000'!I285)</f>
        <v/>
      </c>
      <c r="E285" s="18">
        <f>IF('Inv&gt;10000'!$B285="","",'Inv&gt;10000'!P285)</f>
        <v/>
      </c>
      <c r="F285" s="8">
        <f>IF('Inv&gt;10000'!$B285="","",'Inv&gt;10000'!Q285)</f>
        <v/>
      </c>
      <c r="G285" s="18">
        <f>IF('Inv&gt;10000'!$B285="","",'Inv&gt;10000'!S285)</f>
        <v/>
      </c>
      <c r="H285" s="8">
        <f>IF('Inv&gt;10000'!$B285="","",'Inv&gt;10000'!T285)</f>
        <v/>
      </c>
      <c r="I285" s="8">
        <f>IF('Inv&gt;10000'!$B285="","",'Inv&gt;10000'!X285)</f>
        <v/>
      </c>
      <c r="J285" s="8">
        <f>IF('Inv&gt;10000'!$B285="","",'Inv&gt;10000'!Y285)</f>
        <v/>
      </c>
    </row>
    <row r="286">
      <c r="A286">
        <f>IF('Inv&gt;10000'!$B286="","",'Inv&gt;10000'!B286)</f>
        <v/>
      </c>
      <c r="B286">
        <f>IF('Inv&gt;10000'!$B286="","",'Inv&gt;10000'!A286)</f>
        <v/>
      </c>
      <c r="C286">
        <f>IF('Inv&gt;10000'!$B286="","",'Inv&gt;10000'!H286)</f>
        <v/>
      </c>
      <c r="D286">
        <f>IF('Inv&gt;10000'!$B286="","",'Inv&gt;10000'!I286)</f>
        <v/>
      </c>
      <c r="E286" s="18">
        <f>IF('Inv&gt;10000'!$B286="","",'Inv&gt;10000'!P286)</f>
        <v/>
      </c>
      <c r="F286" s="8">
        <f>IF('Inv&gt;10000'!$B286="","",'Inv&gt;10000'!Q286)</f>
        <v/>
      </c>
      <c r="G286" s="18">
        <f>IF('Inv&gt;10000'!$B286="","",'Inv&gt;10000'!S286)</f>
        <v/>
      </c>
      <c r="H286" s="8">
        <f>IF('Inv&gt;10000'!$B286="","",'Inv&gt;10000'!T286)</f>
        <v/>
      </c>
      <c r="I286" s="8">
        <f>IF('Inv&gt;10000'!$B286="","",'Inv&gt;10000'!X286)</f>
        <v/>
      </c>
      <c r="J286" s="8">
        <f>IF('Inv&gt;10000'!$B286="","",'Inv&gt;10000'!Y286)</f>
        <v/>
      </c>
    </row>
    <row r="287">
      <c r="A287">
        <f>IF('Inv&gt;10000'!$B287="","",'Inv&gt;10000'!B287)</f>
        <v/>
      </c>
      <c r="B287">
        <f>IF('Inv&gt;10000'!$B287="","",'Inv&gt;10000'!A287)</f>
        <v/>
      </c>
      <c r="C287">
        <f>IF('Inv&gt;10000'!$B287="","",'Inv&gt;10000'!H287)</f>
        <v/>
      </c>
      <c r="D287">
        <f>IF('Inv&gt;10000'!$B287="","",'Inv&gt;10000'!I287)</f>
        <v/>
      </c>
      <c r="E287" s="18">
        <f>IF('Inv&gt;10000'!$B287="","",'Inv&gt;10000'!P287)</f>
        <v/>
      </c>
      <c r="F287" s="8">
        <f>IF('Inv&gt;10000'!$B287="","",'Inv&gt;10000'!Q287)</f>
        <v/>
      </c>
      <c r="G287" s="18">
        <f>IF('Inv&gt;10000'!$B287="","",'Inv&gt;10000'!S287)</f>
        <v/>
      </c>
      <c r="H287" s="8">
        <f>IF('Inv&gt;10000'!$B287="","",'Inv&gt;10000'!T287)</f>
        <v/>
      </c>
      <c r="I287" s="8">
        <f>IF('Inv&gt;10000'!$B287="","",'Inv&gt;10000'!X287)</f>
        <v/>
      </c>
      <c r="J287" s="8">
        <f>IF('Inv&gt;10000'!$B287="","",'Inv&gt;10000'!Y287)</f>
        <v/>
      </c>
    </row>
    <row r="288">
      <c r="A288">
        <f>IF('Inv&gt;10000'!$B288="","",'Inv&gt;10000'!B288)</f>
        <v/>
      </c>
      <c r="B288">
        <f>IF('Inv&gt;10000'!$B288="","",'Inv&gt;10000'!A288)</f>
        <v/>
      </c>
      <c r="C288">
        <f>IF('Inv&gt;10000'!$B288="","",'Inv&gt;10000'!H288)</f>
        <v/>
      </c>
      <c r="D288">
        <f>IF('Inv&gt;10000'!$B288="","",'Inv&gt;10000'!I288)</f>
        <v/>
      </c>
      <c r="E288" s="18">
        <f>IF('Inv&gt;10000'!$B288="","",'Inv&gt;10000'!P288)</f>
        <v/>
      </c>
      <c r="F288" s="8">
        <f>IF('Inv&gt;10000'!$B288="","",'Inv&gt;10000'!Q288)</f>
        <v/>
      </c>
      <c r="G288" s="18">
        <f>IF('Inv&gt;10000'!$B288="","",'Inv&gt;10000'!S288)</f>
        <v/>
      </c>
      <c r="H288" s="8">
        <f>IF('Inv&gt;10000'!$B288="","",'Inv&gt;10000'!T288)</f>
        <v/>
      </c>
      <c r="I288" s="8">
        <f>IF('Inv&gt;10000'!$B288="","",'Inv&gt;10000'!X288)</f>
        <v/>
      </c>
      <c r="J288" s="8">
        <f>IF('Inv&gt;10000'!$B288="","",'Inv&gt;10000'!Y288)</f>
        <v/>
      </c>
    </row>
    <row r="289">
      <c r="A289">
        <f>IF('Inv&gt;10000'!$B289="","",'Inv&gt;10000'!B289)</f>
        <v/>
      </c>
      <c r="B289">
        <f>IF('Inv&gt;10000'!$B289="","",'Inv&gt;10000'!A289)</f>
        <v/>
      </c>
      <c r="C289">
        <f>IF('Inv&gt;10000'!$B289="","",'Inv&gt;10000'!H289)</f>
        <v/>
      </c>
      <c r="D289">
        <f>IF('Inv&gt;10000'!$B289="","",'Inv&gt;10000'!I289)</f>
        <v/>
      </c>
      <c r="E289" s="18">
        <f>IF('Inv&gt;10000'!$B289="","",'Inv&gt;10000'!P289)</f>
        <v/>
      </c>
      <c r="F289" s="8">
        <f>IF('Inv&gt;10000'!$B289="","",'Inv&gt;10000'!Q289)</f>
        <v/>
      </c>
      <c r="G289" s="18">
        <f>IF('Inv&gt;10000'!$B289="","",'Inv&gt;10000'!S289)</f>
        <v/>
      </c>
      <c r="H289" s="8">
        <f>IF('Inv&gt;10000'!$B289="","",'Inv&gt;10000'!T289)</f>
        <v/>
      </c>
      <c r="I289" s="8">
        <f>IF('Inv&gt;10000'!$B289="","",'Inv&gt;10000'!X289)</f>
        <v/>
      </c>
      <c r="J289" s="8">
        <f>IF('Inv&gt;10000'!$B289="","",'Inv&gt;10000'!Y289)</f>
        <v/>
      </c>
    </row>
    <row r="290">
      <c r="A290">
        <f>IF('Inv&gt;10000'!$B290="","",'Inv&gt;10000'!B290)</f>
        <v/>
      </c>
      <c r="B290">
        <f>IF('Inv&gt;10000'!$B290="","",'Inv&gt;10000'!A290)</f>
        <v/>
      </c>
      <c r="C290">
        <f>IF('Inv&gt;10000'!$B290="","",'Inv&gt;10000'!H290)</f>
        <v/>
      </c>
      <c r="D290">
        <f>IF('Inv&gt;10000'!$B290="","",'Inv&gt;10000'!I290)</f>
        <v/>
      </c>
      <c r="E290" s="18">
        <f>IF('Inv&gt;10000'!$B290="","",'Inv&gt;10000'!P290)</f>
        <v/>
      </c>
      <c r="F290" s="8">
        <f>IF('Inv&gt;10000'!$B290="","",'Inv&gt;10000'!Q290)</f>
        <v/>
      </c>
      <c r="G290" s="18">
        <f>IF('Inv&gt;10000'!$B290="","",'Inv&gt;10000'!S290)</f>
        <v/>
      </c>
      <c r="H290" s="8">
        <f>IF('Inv&gt;10000'!$B290="","",'Inv&gt;10000'!T290)</f>
        <v/>
      </c>
      <c r="I290" s="8">
        <f>IF('Inv&gt;10000'!$B290="","",'Inv&gt;10000'!X290)</f>
        <v/>
      </c>
      <c r="J290" s="8">
        <f>IF('Inv&gt;10000'!$B290="","",'Inv&gt;10000'!Y290)</f>
        <v/>
      </c>
    </row>
    <row r="291">
      <c r="A291">
        <f>IF('Inv&gt;10000'!$B291="","",'Inv&gt;10000'!B291)</f>
        <v/>
      </c>
      <c r="B291">
        <f>IF('Inv&gt;10000'!$B291="","",'Inv&gt;10000'!A291)</f>
        <v/>
      </c>
      <c r="C291">
        <f>IF('Inv&gt;10000'!$B291="","",'Inv&gt;10000'!H291)</f>
        <v/>
      </c>
      <c r="D291">
        <f>IF('Inv&gt;10000'!$B291="","",'Inv&gt;10000'!I291)</f>
        <v/>
      </c>
      <c r="E291" s="18">
        <f>IF('Inv&gt;10000'!$B291="","",'Inv&gt;10000'!P291)</f>
        <v/>
      </c>
      <c r="F291" s="8">
        <f>IF('Inv&gt;10000'!$B291="","",'Inv&gt;10000'!Q291)</f>
        <v/>
      </c>
      <c r="G291" s="18">
        <f>IF('Inv&gt;10000'!$B291="","",'Inv&gt;10000'!S291)</f>
        <v/>
      </c>
      <c r="H291" s="8">
        <f>IF('Inv&gt;10000'!$B291="","",'Inv&gt;10000'!T291)</f>
        <v/>
      </c>
      <c r="I291" s="8">
        <f>IF('Inv&gt;10000'!$B291="","",'Inv&gt;10000'!X291)</f>
        <v/>
      </c>
      <c r="J291" s="8">
        <f>IF('Inv&gt;10000'!$B291="","",'Inv&gt;10000'!Y291)</f>
        <v/>
      </c>
    </row>
    <row r="292">
      <c r="A292">
        <f>IF('Inv&gt;10000'!$B292="","",'Inv&gt;10000'!B292)</f>
        <v/>
      </c>
      <c r="B292">
        <f>IF('Inv&gt;10000'!$B292="","",'Inv&gt;10000'!A292)</f>
        <v/>
      </c>
      <c r="C292">
        <f>IF('Inv&gt;10000'!$B292="","",'Inv&gt;10000'!H292)</f>
        <v/>
      </c>
      <c r="D292">
        <f>IF('Inv&gt;10000'!$B292="","",'Inv&gt;10000'!I292)</f>
        <v/>
      </c>
      <c r="E292" s="18">
        <f>IF('Inv&gt;10000'!$B292="","",'Inv&gt;10000'!P292)</f>
        <v/>
      </c>
      <c r="F292" s="8">
        <f>IF('Inv&gt;10000'!$B292="","",'Inv&gt;10000'!Q292)</f>
        <v/>
      </c>
      <c r="G292" s="18">
        <f>IF('Inv&gt;10000'!$B292="","",'Inv&gt;10000'!S292)</f>
        <v/>
      </c>
      <c r="H292" s="8">
        <f>IF('Inv&gt;10000'!$B292="","",'Inv&gt;10000'!T292)</f>
        <v/>
      </c>
      <c r="I292" s="8">
        <f>IF('Inv&gt;10000'!$B292="","",'Inv&gt;10000'!X292)</f>
        <v/>
      </c>
      <c r="J292" s="8">
        <f>IF('Inv&gt;10000'!$B292="","",'Inv&gt;10000'!Y292)</f>
        <v/>
      </c>
    </row>
    <row r="293">
      <c r="A293">
        <f>IF('Inv&gt;10000'!$B293="","",'Inv&gt;10000'!B293)</f>
        <v/>
      </c>
      <c r="B293">
        <f>IF('Inv&gt;10000'!$B293="","",'Inv&gt;10000'!A293)</f>
        <v/>
      </c>
      <c r="C293">
        <f>IF('Inv&gt;10000'!$B293="","",'Inv&gt;10000'!H293)</f>
        <v/>
      </c>
      <c r="D293">
        <f>IF('Inv&gt;10000'!$B293="","",'Inv&gt;10000'!I293)</f>
        <v/>
      </c>
      <c r="E293" s="18">
        <f>IF('Inv&gt;10000'!$B293="","",'Inv&gt;10000'!P293)</f>
        <v/>
      </c>
      <c r="F293" s="8">
        <f>IF('Inv&gt;10000'!$B293="","",'Inv&gt;10000'!Q293)</f>
        <v/>
      </c>
      <c r="G293" s="18">
        <f>IF('Inv&gt;10000'!$B293="","",'Inv&gt;10000'!S293)</f>
        <v/>
      </c>
      <c r="H293" s="8">
        <f>IF('Inv&gt;10000'!$B293="","",'Inv&gt;10000'!T293)</f>
        <v/>
      </c>
      <c r="I293" s="8">
        <f>IF('Inv&gt;10000'!$B293="","",'Inv&gt;10000'!X293)</f>
        <v/>
      </c>
      <c r="J293" s="8">
        <f>IF('Inv&gt;10000'!$B293="","",'Inv&gt;10000'!Y293)</f>
        <v/>
      </c>
    </row>
    <row r="294">
      <c r="A294">
        <f>IF('Inv&gt;10000'!$B294="","",'Inv&gt;10000'!B294)</f>
        <v/>
      </c>
      <c r="B294">
        <f>IF('Inv&gt;10000'!$B294="","",'Inv&gt;10000'!A294)</f>
        <v/>
      </c>
      <c r="C294">
        <f>IF('Inv&gt;10000'!$B294="","",'Inv&gt;10000'!H294)</f>
        <v/>
      </c>
      <c r="D294">
        <f>IF('Inv&gt;10000'!$B294="","",'Inv&gt;10000'!I294)</f>
        <v/>
      </c>
      <c r="E294" s="18">
        <f>IF('Inv&gt;10000'!$B294="","",'Inv&gt;10000'!P294)</f>
        <v/>
      </c>
      <c r="F294" s="8">
        <f>IF('Inv&gt;10000'!$B294="","",'Inv&gt;10000'!Q294)</f>
        <v/>
      </c>
      <c r="G294" s="18">
        <f>IF('Inv&gt;10000'!$B294="","",'Inv&gt;10000'!S294)</f>
        <v/>
      </c>
      <c r="H294" s="8">
        <f>IF('Inv&gt;10000'!$B294="","",'Inv&gt;10000'!T294)</f>
        <v/>
      </c>
      <c r="I294" s="8">
        <f>IF('Inv&gt;10000'!$B294="","",'Inv&gt;10000'!X294)</f>
        <v/>
      </c>
      <c r="J294" s="8">
        <f>IF('Inv&gt;10000'!$B294="","",'Inv&gt;10000'!Y294)</f>
        <v/>
      </c>
    </row>
    <row r="295">
      <c r="A295">
        <f>IF('Inv&gt;10000'!$B295="","",'Inv&gt;10000'!B295)</f>
        <v/>
      </c>
      <c r="B295">
        <f>IF('Inv&gt;10000'!$B295="","",'Inv&gt;10000'!A295)</f>
        <v/>
      </c>
      <c r="C295">
        <f>IF('Inv&gt;10000'!$B295="","",'Inv&gt;10000'!H295)</f>
        <v/>
      </c>
      <c r="D295">
        <f>IF('Inv&gt;10000'!$B295="","",'Inv&gt;10000'!I295)</f>
        <v/>
      </c>
      <c r="E295" s="18">
        <f>IF('Inv&gt;10000'!$B295="","",'Inv&gt;10000'!P295)</f>
        <v/>
      </c>
      <c r="F295" s="8">
        <f>IF('Inv&gt;10000'!$B295="","",'Inv&gt;10000'!Q295)</f>
        <v/>
      </c>
      <c r="G295" s="18">
        <f>IF('Inv&gt;10000'!$B295="","",'Inv&gt;10000'!S295)</f>
        <v/>
      </c>
      <c r="H295" s="8">
        <f>IF('Inv&gt;10000'!$B295="","",'Inv&gt;10000'!T295)</f>
        <v/>
      </c>
      <c r="I295" s="8">
        <f>IF('Inv&gt;10000'!$B295="","",'Inv&gt;10000'!X295)</f>
        <v/>
      </c>
      <c r="J295" s="8">
        <f>IF('Inv&gt;10000'!$B295="","",'Inv&gt;10000'!Y295)</f>
        <v/>
      </c>
    </row>
    <row r="296">
      <c r="A296">
        <f>IF('Inv&gt;10000'!$B296="","",'Inv&gt;10000'!B296)</f>
        <v/>
      </c>
      <c r="B296">
        <f>IF('Inv&gt;10000'!$B296="","",'Inv&gt;10000'!A296)</f>
        <v/>
      </c>
      <c r="C296">
        <f>IF('Inv&gt;10000'!$B296="","",'Inv&gt;10000'!H296)</f>
        <v/>
      </c>
      <c r="D296">
        <f>IF('Inv&gt;10000'!$B296="","",'Inv&gt;10000'!I296)</f>
        <v/>
      </c>
      <c r="E296" s="18">
        <f>IF('Inv&gt;10000'!$B296="","",'Inv&gt;10000'!P296)</f>
        <v/>
      </c>
      <c r="F296" s="8">
        <f>IF('Inv&gt;10000'!$B296="","",'Inv&gt;10000'!Q296)</f>
        <v/>
      </c>
      <c r="G296" s="18">
        <f>IF('Inv&gt;10000'!$B296="","",'Inv&gt;10000'!S296)</f>
        <v/>
      </c>
      <c r="H296" s="8">
        <f>IF('Inv&gt;10000'!$B296="","",'Inv&gt;10000'!T296)</f>
        <v/>
      </c>
      <c r="I296" s="8">
        <f>IF('Inv&gt;10000'!$B296="","",'Inv&gt;10000'!X296)</f>
        <v/>
      </c>
      <c r="J296" s="8">
        <f>IF('Inv&gt;10000'!$B296="","",'Inv&gt;10000'!Y296)</f>
        <v/>
      </c>
    </row>
    <row r="297">
      <c r="A297">
        <f>IF('Inv&gt;10000'!$B297="","",'Inv&gt;10000'!B297)</f>
        <v/>
      </c>
      <c r="B297">
        <f>IF('Inv&gt;10000'!$B297="","",'Inv&gt;10000'!A297)</f>
        <v/>
      </c>
      <c r="C297">
        <f>IF('Inv&gt;10000'!$B297="","",'Inv&gt;10000'!H297)</f>
        <v/>
      </c>
      <c r="D297">
        <f>IF('Inv&gt;10000'!$B297="","",'Inv&gt;10000'!I297)</f>
        <v/>
      </c>
      <c r="E297" s="18">
        <f>IF('Inv&gt;10000'!$B297="","",'Inv&gt;10000'!P297)</f>
        <v/>
      </c>
      <c r="F297" s="8">
        <f>IF('Inv&gt;10000'!$B297="","",'Inv&gt;10000'!Q297)</f>
        <v/>
      </c>
      <c r="G297" s="18">
        <f>IF('Inv&gt;10000'!$B297="","",'Inv&gt;10000'!S297)</f>
        <v/>
      </c>
      <c r="H297" s="8">
        <f>IF('Inv&gt;10000'!$B297="","",'Inv&gt;10000'!T297)</f>
        <v/>
      </c>
      <c r="I297" s="8">
        <f>IF('Inv&gt;10000'!$B297="","",'Inv&gt;10000'!X297)</f>
        <v/>
      </c>
      <c r="J297" s="8">
        <f>IF('Inv&gt;10000'!$B297="","",'Inv&gt;10000'!Y297)</f>
        <v/>
      </c>
    </row>
    <row r="298">
      <c r="A298">
        <f>IF('Inv&gt;10000'!$B298="","",'Inv&gt;10000'!B298)</f>
        <v/>
      </c>
      <c r="B298">
        <f>IF('Inv&gt;10000'!$B298="","",'Inv&gt;10000'!A298)</f>
        <v/>
      </c>
      <c r="C298">
        <f>IF('Inv&gt;10000'!$B298="","",'Inv&gt;10000'!H298)</f>
        <v/>
      </c>
      <c r="D298">
        <f>IF('Inv&gt;10000'!$B298="","",'Inv&gt;10000'!I298)</f>
        <v/>
      </c>
      <c r="E298" s="18">
        <f>IF('Inv&gt;10000'!$B298="","",'Inv&gt;10000'!P298)</f>
        <v/>
      </c>
      <c r="F298" s="8">
        <f>IF('Inv&gt;10000'!$B298="","",'Inv&gt;10000'!Q298)</f>
        <v/>
      </c>
      <c r="G298" s="18">
        <f>IF('Inv&gt;10000'!$B298="","",'Inv&gt;10000'!S298)</f>
        <v/>
      </c>
      <c r="H298" s="8">
        <f>IF('Inv&gt;10000'!$B298="","",'Inv&gt;10000'!T298)</f>
        <v/>
      </c>
      <c r="I298" s="8">
        <f>IF('Inv&gt;10000'!$B298="","",'Inv&gt;10000'!X298)</f>
        <v/>
      </c>
      <c r="J298" s="8">
        <f>IF('Inv&gt;10000'!$B298="","",'Inv&gt;10000'!Y298)</f>
        <v/>
      </c>
    </row>
    <row r="299">
      <c r="A299">
        <f>IF('Inv&gt;10000'!$B299="","",'Inv&gt;10000'!B299)</f>
        <v/>
      </c>
      <c r="B299">
        <f>IF('Inv&gt;10000'!$B299="","",'Inv&gt;10000'!A299)</f>
        <v/>
      </c>
      <c r="C299">
        <f>IF('Inv&gt;10000'!$B299="","",'Inv&gt;10000'!H299)</f>
        <v/>
      </c>
      <c r="D299">
        <f>IF('Inv&gt;10000'!$B299="","",'Inv&gt;10000'!I299)</f>
        <v/>
      </c>
      <c r="E299" s="18">
        <f>IF('Inv&gt;10000'!$B299="","",'Inv&gt;10000'!P299)</f>
        <v/>
      </c>
      <c r="F299" s="8">
        <f>IF('Inv&gt;10000'!$B299="","",'Inv&gt;10000'!Q299)</f>
        <v/>
      </c>
      <c r="G299" s="18">
        <f>IF('Inv&gt;10000'!$B299="","",'Inv&gt;10000'!S299)</f>
        <v/>
      </c>
      <c r="H299" s="8">
        <f>IF('Inv&gt;10000'!$B299="","",'Inv&gt;10000'!T299)</f>
        <v/>
      </c>
      <c r="I299" s="8">
        <f>IF('Inv&gt;10000'!$B299="","",'Inv&gt;10000'!X299)</f>
        <v/>
      </c>
      <c r="J299" s="8">
        <f>IF('Inv&gt;10000'!$B299="","",'Inv&gt;10000'!Y299)</f>
        <v/>
      </c>
    </row>
    <row r="300">
      <c r="A300">
        <f>IF('Inv&gt;10000'!$B300="","",'Inv&gt;10000'!B300)</f>
        <v/>
      </c>
      <c r="B300">
        <f>IF('Inv&gt;10000'!$B300="","",'Inv&gt;10000'!A300)</f>
        <v/>
      </c>
      <c r="C300">
        <f>IF('Inv&gt;10000'!$B300="","",'Inv&gt;10000'!H300)</f>
        <v/>
      </c>
      <c r="D300">
        <f>IF('Inv&gt;10000'!$B300="","",'Inv&gt;10000'!I300)</f>
        <v/>
      </c>
      <c r="E300" s="18">
        <f>IF('Inv&gt;10000'!$B300="","",'Inv&gt;10000'!P300)</f>
        <v/>
      </c>
      <c r="F300" s="8">
        <f>IF('Inv&gt;10000'!$B300="","",'Inv&gt;10000'!Q300)</f>
        <v/>
      </c>
      <c r="G300" s="18">
        <f>IF('Inv&gt;10000'!$B300="","",'Inv&gt;10000'!S300)</f>
        <v/>
      </c>
      <c r="H300" s="8">
        <f>IF('Inv&gt;10000'!$B300="","",'Inv&gt;10000'!T300)</f>
        <v/>
      </c>
      <c r="I300" s="8">
        <f>IF('Inv&gt;10000'!$B300="","",'Inv&gt;10000'!X300)</f>
        <v/>
      </c>
      <c r="J300" s="8">
        <f>IF('Inv&gt;10000'!$B300="","",'Inv&gt;10000'!Y300)</f>
        <v/>
      </c>
    </row>
    <row r="301">
      <c r="A301">
        <f>IF('Inv&gt;10000'!$B301="","",'Inv&gt;10000'!B301)</f>
        <v/>
      </c>
      <c r="B301">
        <f>IF('Inv&gt;10000'!$B301="","",'Inv&gt;10000'!A301)</f>
        <v/>
      </c>
      <c r="C301">
        <f>IF('Inv&gt;10000'!$B301="","",'Inv&gt;10000'!H301)</f>
        <v/>
      </c>
      <c r="D301">
        <f>IF('Inv&gt;10000'!$B301="","",'Inv&gt;10000'!I301)</f>
        <v/>
      </c>
      <c r="E301" s="18">
        <f>IF('Inv&gt;10000'!$B301="","",'Inv&gt;10000'!P301)</f>
        <v/>
      </c>
      <c r="F301" s="8">
        <f>IF('Inv&gt;10000'!$B301="","",'Inv&gt;10000'!Q301)</f>
        <v/>
      </c>
      <c r="G301" s="18">
        <f>IF('Inv&gt;10000'!$B301="","",'Inv&gt;10000'!S301)</f>
        <v/>
      </c>
      <c r="H301" s="8">
        <f>IF('Inv&gt;10000'!$B301="","",'Inv&gt;10000'!T301)</f>
        <v/>
      </c>
      <c r="I301" s="8">
        <f>IF('Inv&gt;10000'!$B301="","",'Inv&gt;10000'!X301)</f>
        <v/>
      </c>
      <c r="J301" s="8">
        <f>IF('Inv&gt;10000'!$B301="","",'Inv&gt;10000'!Y301)</f>
        <v/>
      </c>
    </row>
    <row r="302">
      <c r="A302">
        <f>IF('Inv&gt;10000'!$B302="","",'Inv&gt;10000'!B302)</f>
        <v/>
      </c>
      <c r="B302">
        <f>IF('Inv&gt;10000'!$B302="","",'Inv&gt;10000'!A302)</f>
        <v/>
      </c>
      <c r="C302">
        <f>IF('Inv&gt;10000'!$B302="","",'Inv&gt;10000'!H302)</f>
        <v/>
      </c>
      <c r="D302">
        <f>IF('Inv&gt;10000'!$B302="","",'Inv&gt;10000'!I302)</f>
        <v/>
      </c>
      <c r="E302" s="18">
        <f>IF('Inv&gt;10000'!$B302="","",'Inv&gt;10000'!P302)</f>
        <v/>
      </c>
      <c r="F302" s="8">
        <f>IF('Inv&gt;10000'!$B302="","",'Inv&gt;10000'!Q302)</f>
        <v/>
      </c>
      <c r="G302" s="18">
        <f>IF('Inv&gt;10000'!$B302="","",'Inv&gt;10000'!S302)</f>
        <v/>
      </c>
      <c r="H302" s="8">
        <f>IF('Inv&gt;10000'!$B302="","",'Inv&gt;10000'!T302)</f>
        <v/>
      </c>
      <c r="I302" s="8">
        <f>IF('Inv&gt;10000'!$B302="","",'Inv&gt;10000'!X302)</f>
        <v/>
      </c>
      <c r="J302" s="8">
        <f>IF('Inv&gt;10000'!$B302="","",'Inv&gt;10000'!Y302)</f>
        <v/>
      </c>
    </row>
    <row r="303">
      <c r="A303">
        <f>IF('Inv&gt;10000'!$B303="","",'Inv&gt;10000'!B303)</f>
        <v/>
      </c>
      <c r="B303">
        <f>IF('Inv&gt;10000'!$B303="","",'Inv&gt;10000'!A303)</f>
        <v/>
      </c>
      <c r="C303">
        <f>IF('Inv&gt;10000'!$B303="","",'Inv&gt;10000'!H303)</f>
        <v/>
      </c>
      <c r="D303">
        <f>IF('Inv&gt;10000'!$B303="","",'Inv&gt;10000'!I303)</f>
        <v/>
      </c>
      <c r="E303" s="18">
        <f>IF('Inv&gt;10000'!$B303="","",'Inv&gt;10000'!P303)</f>
        <v/>
      </c>
      <c r="F303" s="8">
        <f>IF('Inv&gt;10000'!$B303="","",'Inv&gt;10000'!Q303)</f>
        <v/>
      </c>
      <c r="G303" s="18">
        <f>IF('Inv&gt;10000'!$B303="","",'Inv&gt;10000'!S303)</f>
        <v/>
      </c>
      <c r="H303" s="8">
        <f>IF('Inv&gt;10000'!$B303="","",'Inv&gt;10000'!T303)</f>
        <v/>
      </c>
      <c r="I303" s="8">
        <f>IF('Inv&gt;10000'!$B303="","",'Inv&gt;10000'!X303)</f>
        <v/>
      </c>
      <c r="J303" s="8">
        <f>IF('Inv&gt;10000'!$B303="","",'Inv&gt;10000'!Y303)</f>
        <v/>
      </c>
    </row>
    <row r="304">
      <c r="A304">
        <f>IF('Inv&gt;10000'!$B304="","",'Inv&gt;10000'!B304)</f>
        <v/>
      </c>
      <c r="B304">
        <f>IF('Inv&gt;10000'!$B304="","",'Inv&gt;10000'!A304)</f>
        <v/>
      </c>
      <c r="C304">
        <f>IF('Inv&gt;10000'!$B304="","",'Inv&gt;10000'!H304)</f>
        <v/>
      </c>
      <c r="D304">
        <f>IF('Inv&gt;10000'!$B304="","",'Inv&gt;10000'!I304)</f>
        <v/>
      </c>
      <c r="E304" s="18">
        <f>IF('Inv&gt;10000'!$B304="","",'Inv&gt;10000'!P304)</f>
        <v/>
      </c>
      <c r="F304" s="8">
        <f>IF('Inv&gt;10000'!$B304="","",'Inv&gt;10000'!Q304)</f>
        <v/>
      </c>
      <c r="G304" s="18">
        <f>IF('Inv&gt;10000'!$B304="","",'Inv&gt;10000'!S304)</f>
        <v/>
      </c>
      <c r="H304" s="8">
        <f>IF('Inv&gt;10000'!$B304="","",'Inv&gt;10000'!T304)</f>
        <v/>
      </c>
      <c r="I304" s="8">
        <f>IF('Inv&gt;10000'!$B304="","",'Inv&gt;10000'!X304)</f>
        <v/>
      </c>
      <c r="J304" s="8">
        <f>IF('Inv&gt;10000'!$B304="","",'Inv&gt;10000'!Y304)</f>
        <v/>
      </c>
    </row>
    <row r="305">
      <c r="A305">
        <f>IF('Inv&gt;10000'!$B305="","",'Inv&gt;10000'!B305)</f>
        <v/>
      </c>
      <c r="B305">
        <f>IF('Inv&gt;10000'!$B305="","",'Inv&gt;10000'!A305)</f>
        <v/>
      </c>
      <c r="C305">
        <f>IF('Inv&gt;10000'!$B305="","",'Inv&gt;10000'!H305)</f>
        <v/>
      </c>
      <c r="D305">
        <f>IF('Inv&gt;10000'!$B305="","",'Inv&gt;10000'!I305)</f>
        <v/>
      </c>
      <c r="E305" s="18">
        <f>IF('Inv&gt;10000'!$B305="","",'Inv&gt;10000'!P305)</f>
        <v/>
      </c>
      <c r="F305" s="8">
        <f>IF('Inv&gt;10000'!$B305="","",'Inv&gt;10000'!Q305)</f>
        <v/>
      </c>
      <c r="G305" s="18">
        <f>IF('Inv&gt;10000'!$B305="","",'Inv&gt;10000'!S305)</f>
        <v/>
      </c>
      <c r="H305" s="8">
        <f>IF('Inv&gt;10000'!$B305="","",'Inv&gt;10000'!T305)</f>
        <v/>
      </c>
      <c r="I305" s="8">
        <f>IF('Inv&gt;10000'!$B305="","",'Inv&gt;10000'!X305)</f>
        <v/>
      </c>
      <c r="J305" s="8">
        <f>IF('Inv&gt;10000'!$B305="","",'Inv&gt;10000'!Y305)</f>
        <v/>
      </c>
    </row>
    <row r="306">
      <c r="A306">
        <f>IF('Inv&gt;10000'!$B306="","",'Inv&gt;10000'!B306)</f>
        <v/>
      </c>
      <c r="B306">
        <f>IF('Inv&gt;10000'!$B306="","",'Inv&gt;10000'!A306)</f>
        <v/>
      </c>
      <c r="C306">
        <f>IF('Inv&gt;10000'!$B306="","",'Inv&gt;10000'!H306)</f>
        <v/>
      </c>
      <c r="D306">
        <f>IF('Inv&gt;10000'!$B306="","",'Inv&gt;10000'!I306)</f>
        <v/>
      </c>
      <c r="E306" s="18">
        <f>IF('Inv&gt;10000'!$B306="","",'Inv&gt;10000'!P306)</f>
        <v/>
      </c>
      <c r="F306" s="8">
        <f>IF('Inv&gt;10000'!$B306="","",'Inv&gt;10000'!Q306)</f>
        <v/>
      </c>
      <c r="G306" s="18">
        <f>IF('Inv&gt;10000'!$B306="","",'Inv&gt;10000'!S306)</f>
        <v/>
      </c>
      <c r="H306" s="8">
        <f>IF('Inv&gt;10000'!$B306="","",'Inv&gt;10000'!T306)</f>
        <v/>
      </c>
      <c r="I306" s="8">
        <f>IF('Inv&gt;10000'!$B306="","",'Inv&gt;10000'!X306)</f>
        <v/>
      </c>
      <c r="J306" s="8">
        <f>IF('Inv&gt;10000'!$B306="","",'Inv&gt;10000'!Y306)</f>
        <v/>
      </c>
    </row>
    <row r="307">
      <c r="A307">
        <f>IF('Inv&gt;10000'!$B307="","",'Inv&gt;10000'!B307)</f>
        <v/>
      </c>
      <c r="B307">
        <f>IF('Inv&gt;10000'!$B307="","",'Inv&gt;10000'!A307)</f>
        <v/>
      </c>
      <c r="C307">
        <f>IF('Inv&gt;10000'!$B307="","",'Inv&gt;10000'!H307)</f>
        <v/>
      </c>
      <c r="D307">
        <f>IF('Inv&gt;10000'!$B307="","",'Inv&gt;10000'!I307)</f>
        <v/>
      </c>
      <c r="E307" s="18">
        <f>IF('Inv&gt;10000'!$B307="","",'Inv&gt;10000'!P307)</f>
        <v/>
      </c>
      <c r="F307" s="8">
        <f>IF('Inv&gt;10000'!$B307="","",'Inv&gt;10000'!Q307)</f>
        <v/>
      </c>
      <c r="G307" s="18">
        <f>IF('Inv&gt;10000'!$B307="","",'Inv&gt;10000'!S307)</f>
        <v/>
      </c>
      <c r="H307" s="8">
        <f>IF('Inv&gt;10000'!$B307="","",'Inv&gt;10000'!T307)</f>
        <v/>
      </c>
      <c r="I307" s="8">
        <f>IF('Inv&gt;10000'!$B307="","",'Inv&gt;10000'!X307)</f>
        <v/>
      </c>
      <c r="J307" s="8">
        <f>IF('Inv&gt;10000'!$B307="","",'Inv&gt;10000'!Y307)</f>
        <v/>
      </c>
    </row>
    <row r="308">
      <c r="A308">
        <f>IF('Inv&gt;10000'!$B308="","",'Inv&gt;10000'!B308)</f>
        <v/>
      </c>
      <c r="B308">
        <f>IF('Inv&gt;10000'!$B308="","",'Inv&gt;10000'!A308)</f>
        <v/>
      </c>
      <c r="C308">
        <f>IF('Inv&gt;10000'!$B308="","",'Inv&gt;10000'!H308)</f>
        <v/>
      </c>
      <c r="D308">
        <f>IF('Inv&gt;10000'!$B308="","",'Inv&gt;10000'!I308)</f>
        <v/>
      </c>
      <c r="E308" s="18">
        <f>IF('Inv&gt;10000'!$B308="","",'Inv&gt;10000'!P308)</f>
        <v/>
      </c>
      <c r="F308" s="8">
        <f>IF('Inv&gt;10000'!$B308="","",'Inv&gt;10000'!Q308)</f>
        <v/>
      </c>
      <c r="G308" s="18">
        <f>IF('Inv&gt;10000'!$B308="","",'Inv&gt;10000'!S308)</f>
        <v/>
      </c>
      <c r="H308" s="8">
        <f>IF('Inv&gt;10000'!$B308="","",'Inv&gt;10000'!T308)</f>
        <v/>
      </c>
      <c r="I308" s="8">
        <f>IF('Inv&gt;10000'!$B308="","",'Inv&gt;10000'!X308)</f>
        <v/>
      </c>
      <c r="J308" s="8">
        <f>IF('Inv&gt;10000'!$B308="","",'Inv&gt;10000'!Y308)</f>
        <v/>
      </c>
    </row>
    <row r="309">
      <c r="A309">
        <f>IF('Inv&gt;10000'!$B309="","",'Inv&gt;10000'!B309)</f>
        <v/>
      </c>
      <c r="B309">
        <f>IF('Inv&gt;10000'!$B309="","",'Inv&gt;10000'!A309)</f>
        <v/>
      </c>
      <c r="C309">
        <f>IF('Inv&gt;10000'!$B309="","",'Inv&gt;10000'!H309)</f>
        <v/>
      </c>
      <c r="D309">
        <f>IF('Inv&gt;10000'!$B309="","",'Inv&gt;10000'!I309)</f>
        <v/>
      </c>
      <c r="E309" s="18">
        <f>IF('Inv&gt;10000'!$B309="","",'Inv&gt;10000'!P309)</f>
        <v/>
      </c>
      <c r="F309" s="8">
        <f>IF('Inv&gt;10000'!$B309="","",'Inv&gt;10000'!Q309)</f>
        <v/>
      </c>
      <c r="G309" s="18">
        <f>IF('Inv&gt;10000'!$B309="","",'Inv&gt;10000'!S309)</f>
        <v/>
      </c>
      <c r="H309" s="8">
        <f>IF('Inv&gt;10000'!$B309="","",'Inv&gt;10000'!T309)</f>
        <v/>
      </c>
      <c r="I309" s="8">
        <f>IF('Inv&gt;10000'!$B309="","",'Inv&gt;10000'!X309)</f>
        <v/>
      </c>
      <c r="J309" s="8">
        <f>IF('Inv&gt;10000'!$B309="","",'Inv&gt;10000'!Y309)</f>
        <v/>
      </c>
    </row>
    <row r="310">
      <c r="A310">
        <f>IF('Inv&gt;10000'!$B310="","",'Inv&gt;10000'!B310)</f>
        <v/>
      </c>
      <c r="B310">
        <f>IF('Inv&gt;10000'!$B310="","",'Inv&gt;10000'!A310)</f>
        <v/>
      </c>
      <c r="C310">
        <f>IF('Inv&gt;10000'!$B310="","",'Inv&gt;10000'!H310)</f>
        <v/>
      </c>
      <c r="D310">
        <f>IF('Inv&gt;10000'!$B310="","",'Inv&gt;10000'!I310)</f>
        <v/>
      </c>
      <c r="E310" s="18">
        <f>IF('Inv&gt;10000'!$B310="","",'Inv&gt;10000'!P310)</f>
        <v/>
      </c>
      <c r="F310" s="8">
        <f>IF('Inv&gt;10000'!$B310="","",'Inv&gt;10000'!Q310)</f>
        <v/>
      </c>
      <c r="G310" s="18">
        <f>IF('Inv&gt;10000'!$B310="","",'Inv&gt;10000'!S310)</f>
        <v/>
      </c>
      <c r="H310" s="8">
        <f>IF('Inv&gt;10000'!$B310="","",'Inv&gt;10000'!T310)</f>
        <v/>
      </c>
      <c r="I310" s="8">
        <f>IF('Inv&gt;10000'!$B310="","",'Inv&gt;10000'!X310)</f>
        <v/>
      </c>
      <c r="J310" s="8">
        <f>IF('Inv&gt;10000'!$B310="","",'Inv&gt;10000'!Y310)</f>
        <v/>
      </c>
    </row>
    <row r="311">
      <c r="A311">
        <f>IF('Inv&gt;10000'!$B311="","",'Inv&gt;10000'!B311)</f>
        <v/>
      </c>
      <c r="B311">
        <f>IF('Inv&gt;10000'!$B311="","",'Inv&gt;10000'!A311)</f>
        <v/>
      </c>
      <c r="C311">
        <f>IF('Inv&gt;10000'!$B311="","",'Inv&gt;10000'!H311)</f>
        <v/>
      </c>
      <c r="D311">
        <f>IF('Inv&gt;10000'!$B311="","",'Inv&gt;10000'!I311)</f>
        <v/>
      </c>
      <c r="E311" s="18">
        <f>IF('Inv&gt;10000'!$B311="","",'Inv&gt;10000'!P311)</f>
        <v/>
      </c>
      <c r="F311" s="8">
        <f>IF('Inv&gt;10000'!$B311="","",'Inv&gt;10000'!Q311)</f>
        <v/>
      </c>
      <c r="G311" s="18">
        <f>IF('Inv&gt;10000'!$B311="","",'Inv&gt;10000'!S311)</f>
        <v/>
      </c>
      <c r="H311" s="8">
        <f>IF('Inv&gt;10000'!$B311="","",'Inv&gt;10000'!T311)</f>
        <v/>
      </c>
      <c r="I311" s="8">
        <f>IF('Inv&gt;10000'!$B311="","",'Inv&gt;10000'!X311)</f>
        <v/>
      </c>
      <c r="J311" s="8">
        <f>IF('Inv&gt;10000'!$B311="","",'Inv&gt;10000'!Y311)</f>
        <v/>
      </c>
    </row>
    <row r="312">
      <c r="A312">
        <f>IF('Inv&gt;10000'!$B312="","",'Inv&gt;10000'!B312)</f>
        <v/>
      </c>
      <c r="B312">
        <f>IF('Inv&gt;10000'!$B312="","",'Inv&gt;10000'!A312)</f>
        <v/>
      </c>
      <c r="C312">
        <f>IF('Inv&gt;10000'!$B312="","",'Inv&gt;10000'!H312)</f>
        <v/>
      </c>
      <c r="D312">
        <f>IF('Inv&gt;10000'!$B312="","",'Inv&gt;10000'!I312)</f>
        <v/>
      </c>
      <c r="E312" s="18">
        <f>IF('Inv&gt;10000'!$B312="","",'Inv&gt;10000'!P312)</f>
        <v/>
      </c>
      <c r="F312" s="8">
        <f>IF('Inv&gt;10000'!$B312="","",'Inv&gt;10000'!Q312)</f>
        <v/>
      </c>
      <c r="G312" s="18">
        <f>IF('Inv&gt;10000'!$B312="","",'Inv&gt;10000'!S312)</f>
        <v/>
      </c>
      <c r="H312" s="8">
        <f>IF('Inv&gt;10000'!$B312="","",'Inv&gt;10000'!T312)</f>
        <v/>
      </c>
      <c r="I312" s="8">
        <f>IF('Inv&gt;10000'!$B312="","",'Inv&gt;10000'!X312)</f>
        <v/>
      </c>
      <c r="J312" s="8">
        <f>IF('Inv&gt;10000'!$B312="","",'Inv&gt;10000'!Y312)</f>
        <v/>
      </c>
    </row>
    <row r="313">
      <c r="A313">
        <f>IF('Inv&gt;10000'!$B313="","",'Inv&gt;10000'!B313)</f>
        <v/>
      </c>
      <c r="B313">
        <f>IF('Inv&gt;10000'!$B313="","",'Inv&gt;10000'!A313)</f>
        <v/>
      </c>
      <c r="C313">
        <f>IF('Inv&gt;10000'!$B313="","",'Inv&gt;10000'!H313)</f>
        <v/>
      </c>
      <c r="D313">
        <f>IF('Inv&gt;10000'!$B313="","",'Inv&gt;10000'!I313)</f>
        <v/>
      </c>
      <c r="E313" s="18">
        <f>IF('Inv&gt;10000'!$B313="","",'Inv&gt;10000'!P313)</f>
        <v/>
      </c>
      <c r="F313" s="8">
        <f>IF('Inv&gt;10000'!$B313="","",'Inv&gt;10000'!Q313)</f>
        <v/>
      </c>
      <c r="G313" s="18">
        <f>IF('Inv&gt;10000'!$B313="","",'Inv&gt;10000'!S313)</f>
        <v/>
      </c>
      <c r="H313" s="8">
        <f>IF('Inv&gt;10000'!$B313="","",'Inv&gt;10000'!T313)</f>
        <v/>
      </c>
      <c r="I313" s="8">
        <f>IF('Inv&gt;10000'!$B313="","",'Inv&gt;10000'!X313)</f>
        <v/>
      </c>
      <c r="J313" s="8">
        <f>IF('Inv&gt;10000'!$B313="","",'Inv&gt;10000'!Y313)</f>
        <v/>
      </c>
    </row>
    <row r="314">
      <c r="A314">
        <f>IF('Inv&gt;10000'!$B314="","",'Inv&gt;10000'!B314)</f>
        <v/>
      </c>
      <c r="B314">
        <f>IF('Inv&gt;10000'!$B314="","",'Inv&gt;10000'!A314)</f>
        <v/>
      </c>
      <c r="C314">
        <f>IF('Inv&gt;10000'!$B314="","",'Inv&gt;10000'!H314)</f>
        <v/>
      </c>
      <c r="D314">
        <f>IF('Inv&gt;10000'!$B314="","",'Inv&gt;10000'!I314)</f>
        <v/>
      </c>
      <c r="E314" s="18">
        <f>IF('Inv&gt;10000'!$B314="","",'Inv&gt;10000'!P314)</f>
        <v/>
      </c>
      <c r="F314" s="8">
        <f>IF('Inv&gt;10000'!$B314="","",'Inv&gt;10000'!Q314)</f>
        <v/>
      </c>
      <c r="G314" s="18">
        <f>IF('Inv&gt;10000'!$B314="","",'Inv&gt;10000'!S314)</f>
        <v/>
      </c>
      <c r="H314" s="8">
        <f>IF('Inv&gt;10000'!$B314="","",'Inv&gt;10000'!T314)</f>
        <v/>
      </c>
      <c r="I314" s="8">
        <f>IF('Inv&gt;10000'!$B314="","",'Inv&gt;10000'!X314)</f>
        <v/>
      </c>
      <c r="J314" s="8">
        <f>IF('Inv&gt;10000'!$B314="","",'Inv&gt;10000'!Y314)</f>
        <v/>
      </c>
    </row>
    <row r="315">
      <c r="A315">
        <f>IF('Inv&gt;10000'!$B315="","",'Inv&gt;10000'!B315)</f>
        <v/>
      </c>
      <c r="B315">
        <f>IF('Inv&gt;10000'!$B315="","",'Inv&gt;10000'!A315)</f>
        <v/>
      </c>
      <c r="C315">
        <f>IF('Inv&gt;10000'!$B315="","",'Inv&gt;10000'!H315)</f>
        <v/>
      </c>
      <c r="D315">
        <f>IF('Inv&gt;10000'!$B315="","",'Inv&gt;10000'!I315)</f>
        <v/>
      </c>
      <c r="E315" s="18">
        <f>IF('Inv&gt;10000'!$B315="","",'Inv&gt;10000'!P315)</f>
        <v/>
      </c>
      <c r="F315" s="8">
        <f>IF('Inv&gt;10000'!$B315="","",'Inv&gt;10000'!Q315)</f>
        <v/>
      </c>
      <c r="G315" s="18">
        <f>IF('Inv&gt;10000'!$B315="","",'Inv&gt;10000'!S315)</f>
        <v/>
      </c>
      <c r="H315" s="8">
        <f>IF('Inv&gt;10000'!$B315="","",'Inv&gt;10000'!T315)</f>
        <v/>
      </c>
      <c r="I315" s="8">
        <f>IF('Inv&gt;10000'!$B315="","",'Inv&gt;10000'!X315)</f>
        <v/>
      </c>
      <c r="J315" s="8">
        <f>IF('Inv&gt;10000'!$B315="","",'Inv&gt;10000'!Y315)</f>
        <v/>
      </c>
    </row>
    <row r="316">
      <c r="A316">
        <f>IF('Inv&gt;10000'!$B316="","",'Inv&gt;10000'!B316)</f>
        <v/>
      </c>
      <c r="B316">
        <f>IF('Inv&gt;10000'!$B316="","",'Inv&gt;10000'!A316)</f>
        <v/>
      </c>
      <c r="C316">
        <f>IF('Inv&gt;10000'!$B316="","",'Inv&gt;10000'!H316)</f>
        <v/>
      </c>
      <c r="D316">
        <f>IF('Inv&gt;10000'!$B316="","",'Inv&gt;10000'!I316)</f>
        <v/>
      </c>
      <c r="E316" s="18">
        <f>IF('Inv&gt;10000'!$B316="","",'Inv&gt;10000'!P316)</f>
        <v/>
      </c>
      <c r="F316" s="8">
        <f>IF('Inv&gt;10000'!$B316="","",'Inv&gt;10000'!Q316)</f>
        <v/>
      </c>
      <c r="G316" s="18">
        <f>IF('Inv&gt;10000'!$B316="","",'Inv&gt;10000'!S316)</f>
        <v/>
      </c>
      <c r="H316" s="8">
        <f>IF('Inv&gt;10000'!$B316="","",'Inv&gt;10000'!T316)</f>
        <v/>
      </c>
      <c r="I316" s="8">
        <f>IF('Inv&gt;10000'!$B316="","",'Inv&gt;10000'!X316)</f>
        <v/>
      </c>
      <c r="J316" s="8">
        <f>IF('Inv&gt;10000'!$B316="","",'Inv&gt;10000'!Y316)</f>
        <v/>
      </c>
    </row>
    <row r="317">
      <c r="A317">
        <f>IF('Inv&gt;10000'!$B317="","",'Inv&gt;10000'!B317)</f>
        <v/>
      </c>
      <c r="B317">
        <f>IF('Inv&gt;10000'!$B317="","",'Inv&gt;10000'!A317)</f>
        <v/>
      </c>
      <c r="C317">
        <f>IF('Inv&gt;10000'!$B317="","",'Inv&gt;10000'!H317)</f>
        <v/>
      </c>
      <c r="D317">
        <f>IF('Inv&gt;10000'!$B317="","",'Inv&gt;10000'!I317)</f>
        <v/>
      </c>
      <c r="E317" s="18">
        <f>IF('Inv&gt;10000'!$B317="","",'Inv&gt;10000'!P317)</f>
        <v/>
      </c>
      <c r="F317" s="8">
        <f>IF('Inv&gt;10000'!$B317="","",'Inv&gt;10000'!Q317)</f>
        <v/>
      </c>
      <c r="G317" s="18">
        <f>IF('Inv&gt;10000'!$B317="","",'Inv&gt;10000'!S317)</f>
        <v/>
      </c>
      <c r="H317" s="8">
        <f>IF('Inv&gt;10000'!$B317="","",'Inv&gt;10000'!T317)</f>
        <v/>
      </c>
      <c r="I317" s="8">
        <f>IF('Inv&gt;10000'!$B317="","",'Inv&gt;10000'!X317)</f>
        <v/>
      </c>
      <c r="J317" s="8">
        <f>IF('Inv&gt;10000'!$B317="","",'Inv&gt;10000'!Y317)</f>
        <v/>
      </c>
    </row>
    <row r="318">
      <c r="A318">
        <f>IF('Inv&gt;10000'!$B318="","",'Inv&gt;10000'!B318)</f>
        <v/>
      </c>
      <c r="B318">
        <f>IF('Inv&gt;10000'!$B318="","",'Inv&gt;10000'!A318)</f>
        <v/>
      </c>
      <c r="C318">
        <f>IF('Inv&gt;10000'!$B318="","",'Inv&gt;10000'!H318)</f>
        <v/>
      </c>
      <c r="D318">
        <f>IF('Inv&gt;10000'!$B318="","",'Inv&gt;10000'!I318)</f>
        <v/>
      </c>
      <c r="E318" s="18">
        <f>IF('Inv&gt;10000'!$B318="","",'Inv&gt;10000'!P318)</f>
        <v/>
      </c>
      <c r="F318" s="8">
        <f>IF('Inv&gt;10000'!$B318="","",'Inv&gt;10000'!Q318)</f>
        <v/>
      </c>
      <c r="G318" s="18">
        <f>IF('Inv&gt;10000'!$B318="","",'Inv&gt;10000'!S318)</f>
        <v/>
      </c>
      <c r="H318" s="8">
        <f>IF('Inv&gt;10000'!$B318="","",'Inv&gt;10000'!T318)</f>
        <v/>
      </c>
      <c r="I318" s="8">
        <f>IF('Inv&gt;10000'!$B318="","",'Inv&gt;10000'!X318)</f>
        <v/>
      </c>
      <c r="J318" s="8">
        <f>IF('Inv&gt;10000'!$B318="","",'Inv&gt;10000'!Y318)</f>
        <v/>
      </c>
    </row>
    <row r="319">
      <c r="A319">
        <f>IF('Inv&gt;10000'!$B319="","",'Inv&gt;10000'!B319)</f>
        <v/>
      </c>
      <c r="B319">
        <f>IF('Inv&gt;10000'!$B319="","",'Inv&gt;10000'!A319)</f>
        <v/>
      </c>
      <c r="C319">
        <f>IF('Inv&gt;10000'!$B319="","",'Inv&gt;10000'!H319)</f>
        <v/>
      </c>
      <c r="D319">
        <f>IF('Inv&gt;10000'!$B319="","",'Inv&gt;10000'!I319)</f>
        <v/>
      </c>
      <c r="E319" s="18">
        <f>IF('Inv&gt;10000'!$B319="","",'Inv&gt;10000'!P319)</f>
        <v/>
      </c>
      <c r="F319" s="8">
        <f>IF('Inv&gt;10000'!$B319="","",'Inv&gt;10000'!Q319)</f>
        <v/>
      </c>
      <c r="G319" s="18">
        <f>IF('Inv&gt;10000'!$B319="","",'Inv&gt;10000'!S319)</f>
        <v/>
      </c>
      <c r="H319" s="8">
        <f>IF('Inv&gt;10000'!$B319="","",'Inv&gt;10000'!T319)</f>
        <v/>
      </c>
      <c r="I319" s="8">
        <f>IF('Inv&gt;10000'!$B319="","",'Inv&gt;10000'!X319)</f>
        <v/>
      </c>
      <c r="J319" s="8">
        <f>IF('Inv&gt;10000'!$B319="","",'Inv&gt;10000'!Y319)</f>
        <v/>
      </c>
    </row>
    <row r="320">
      <c r="A320">
        <f>IF('Inv&gt;10000'!$B320="","",'Inv&gt;10000'!B320)</f>
        <v/>
      </c>
      <c r="B320">
        <f>IF('Inv&gt;10000'!$B320="","",'Inv&gt;10000'!A320)</f>
        <v/>
      </c>
      <c r="C320">
        <f>IF('Inv&gt;10000'!$B320="","",'Inv&gt;10000'!H320)</f>
        <v/>
      </c>
      <c r="D320">
        <f>IF('Inv&gt;10000'!$B320="","",'Inv&gt;10000'!I320)</f>
        <v/>
      </c>
      <c r="E320" s="18">
        <f>IF('Inv&gt;10000'!$B320="","",'Inv&gt;10000'!P320)</f>
        <v/>
      </c>
      <c r="F320" s="8">
        <f>IF('Inv&gt;10000'!$B320="","",'Inv&gt;10000'!Q320)</f>
        <v/>
      </c>
      <c r="G320" s="18">
        <f>IF('Inv&gt;10000'!$B320="","",'Inv&gt;10000'!S320)</f>
        <v/>
      </c>
      <c r="H320" s="8">
        <f>IF('Inv&gt;10000'!$B320="","",'Inv&gt;10000'!T320)</f>
        <v/>
      </c>
      <c r="I320" s="8">
        <f>IF('Inv&gt;10000'!$B320="","",'Inv&gt;10000'!X320)</f>
        <v/>
      </c>
      <c r="J320" s="8">
        <f>IF('Inv&gt;10000'!$B320="","",'Inv&gt;10000'!Y320)</f>
        <v/>
      </c>
    </row>
    <row r="321">
      <c r="A321">
        <f>IF('Inv&gt;10000'!$B321="","",'Inv&gt;10000'!B321)</f>
        <v/>
      </c>
      <c r="B321">
        <f>IF('Inv&gt;10000'!$B321="","",'Inv&gt;10000'!A321)</f>
        <v/>
      </c>
      <c r="C321">
        <f>IF('Inv&gt;10000'!$B321="","",'Inv&gt;10000'!H321)</f>
        <v/>
      </c>
      <c r="D321">
        <f>IF('Inv&gt;10000'!$B321="","",'Inv&gt;10000'!I321)</f>
        <v/>
      </c>
      <c r="E321" s="18">
        <f>IF('Inv&gt;10000'!$B321="","",'Inv&gt;10000'!P321)</f>
        <v/>
      </c>
      <c r="F321" s="8">
        <f>IF('Inv&gt;10000'!$B321="","",'Inv&gt;10000'!Q321)</f>
        <v/>
      </c>
      <c r="G321" s="18">
        <f>IF('Inv&gt;10000'!$B321="","",'Inv&gt;10000'!S321)</f>
        <v/>
      </c>
      <c r="H321" s="8">
        <f>IF('Inv&gt;10000'!$B321="","",'Inv&gt;10000'!T321)</f>
        <v/>
      </c>
      <c r="I321" s="8">
        <f>IF('Inv&gt;10000'!$B321="","",'Inv&gt;10000'!X321)</f>
        <v/>
      </c>
      <c r="J321" s="8">
        <f>IF('Inv&gt;10000'!$B321="","",'Inv&gt;10000'!Y321)</f>
        <v/>
      </c>
    </row>
    <row r="322">
      <c r="A322">
        <f>IF('Inv&gt;10000'!$B322="","",'Inv&gt;10000'!B322)</f>
        <v/>
      </c>
      <c r="B322">
        <f>IF('Inv&gt;10000'!$B322="","",'Inv&gt;10000'!A322)</f>
        <v/>
      </c>
      <c r="C322">
        <f>IF('Inv&gt;10000'!$B322="","",'Inv&gt;10000'!H322)</f>
        <v/>
      </c>
      <c r="D322">
        <f>IF('Inv&gt;10000'!$B322="","",'Inv&gt;10000'!I322)</f>
        <v/>
      </c>
      <c r="E322" s="18">
        <f>IF('Inv&gt;10000'!$B322="","",'Inv&gt;10000'!P322)</f>
        <v/>
      </c>
      <c r="F322" s="8">
        <f>IF('Inv&gt;10000'!$B322="","",'Inv&gt;10000'!Q322)</f>
        <v/>
      </c>
      <c r="G322" s="18">
        <f>IF('Inv&gt;10000'!$B322="","",'Inv&gt;10000'!S322)</f>
        <v/>
      </c>
      <c r="H322" s="8">
        <f>IF('Inv&gt;10000'!$B322="","",'Inv&gt;10000'!T322)</f>
        <v/>
      </c>
      <c r="I322" s="8">
        <f>IF('Inv&gt;10000'!$B322="","",'Inv&gt;10000'!X322)</f>
        <v/>
      </c>
      <c r="J322" s="8">
        <f>IF('Inv&gt;10000'!$B322="","",'Inv&gt;10000'!Y322)</f>
        <v/>
      </c>
    </row>
    <row r="323">
      <c r="A323">
        <f>IF('Inv&gt;10000'!$B323="","",'Inv&gt;10000'!B323)</f>
        <v/>
      </c>
      <c r="B323">
        <f>IF('Inv&gt;10000'!$B323="","",'Inv&gt;10000'!A323)</f>
        <v/>
      </c>
      <c r="C323">
        <f>IF('Inv&gt;10000'!$B323="","",'Inv&gt;10000'!H323)</f>
        <v/>
      </c>
      <c r="D323">
        <f>IF('Inv&gt;10000'!$B323="","",'Inv&gt;10000'!I323)</f>
        <v/>
      </c>
      <c r="E323" s="18">
        <f>IF('Inv&gt;10000'!$B323="","",'Inv&gt;10000'!P323)</f>
        <v/>
      </c>
      <c r="F323" s="8">
        <f>IF('Inv&gt;10000'!$B323="","",'Inv&gt;10000'!Q323)</f>
        <v/>
      </c>
      <c r="G323" s="18">
        <f>IF('Inv&gt;10000'!$B323="","",'Inv&gt;10000'!S323)</f>
        <v/>
      </c>
      <c r="H323" s="8">
        <f>IF('Inv&gt;10000'!$B323="","",'Inv&gt;10000'!T323)</f>
        <v/>
      </c>
      <c r="I323" s="8">
        <f>IF('Inv&gt;10000'!$B323="","",'Inv&gt;10000'!X323)</f>
        <v/>
      </c>
      <c r="J323" s="8">
        <f>IF('Inv&gt;10000'!$B323="","",'Inv&gt;10000'!Y323)</f>
        <v/>
      </c>
    </row>
    <row r="324">
      <c r="A324">
        <f>IF('Inv&gt;10000'!$B324="","",'Inv&gt;10000'!B324)</f>
        <v/>
      </c>
      <c r="B324">
        <f>IF('Inv&gt;10000'!$B324="","",'Inv&gt;10000'!A324)</f>
        <v/>
      </c>
      <c r="C324">
        <f>IF('Inv&gt;10000'!$B324="","",'Inv&gt;10000'!H324)</f>
        <v/>
      </c>
      <c r="D324">
        <f>IF('Inv&gt;10000'!$B324="","",'Inv&gt;10000'!I324)</f>
        <v/>
      </c>
      <c r="E324" s="18">
        <f>IF('Inv&gt;10000'!$B324="","",'Inv&gt;10000'!P324)</f>
        <v/>
      </c>
      <c r="F324" s="8">
        <f>IF('Inv&gt;10000'!$B324="","",'Inv&gt;10000'!Q324)</f>
        <v/>
      </c>
      <c r="G324" s="18">
        <f>IF('Inv&gt;10000'!$B324="","",'Inv&gt;10000'!S324)</f>
        <v/>
      </c>
      <c r="H324" s="8">
        <f>IF('Inv&gt;10000'!$B324="","",'Inv&gt;10000'!T324)</f>
        <v/>
      </c>
      <c r="I324" s="8">
        <f>IF('Inv&gt;10000'!$B324="","",'Inv&gt;10000'!X324)</f>
        <v/>
      </c>
      <c r="J324" s="8">
        <f>IF('Inv&gt;10000'!$B324="","",'Inv&gt;10000'!Y324)</f>
        <v/>
      </c>
    </row>
    <row r="325">
      <c r="A325">
        <f>IF('Inv&gt;10000'!$B325="","",'Inv&gt;10000'!B325)</f>
        <v/>
      </c>
      <c r="B325">
        <f>IF('Inv&gt;10000'!$B325="","",'Inv&gt;10000'!A325)</f>
        <v/>
      </c>
      <c r="C325">
        <f>IF('Inv&gt;10000'!$B325="","",'Inv&gt;10000'!H325)</f>
        <v/>
      </c>
      <c r="D325">
        <f>IF('Inv&gt;10000'!$B325="","",'Inv&gt;10000'!I325)</f>
        <v/>
      </c>
      <c r="E325" s="18">
        <f>IF('Inv&gt;10000'!$B325="","",'Inv&gt;10000'!P325)</f>
        <v/>
      </c>
      <c r="F325" s="8">
        <f>IF('Inv&gt;10000'!$B325="","",'Inv&gt;10000'!Q325)</f>
        <v/>
      </c>
      <c r="G325" s="18">
        <f>IF('Inv&gt;10000'!$B325="","",'Inv&gt;10000'!S325)</f>
        <v/>
      </c>
      <c r="H325" s="8">
        <f>IF('Inv&gt;10000'!$B325="","",'Inv&gt;10000'!T325)</f>
        <v/>
      </c>
      <c r="I325" s="8">
        <f>IF('Inv&gt;10000'!$B325="","",'Inv&gt;10000'!X325)</f>
        <v/>
      </c>
      <c r="J325" s="8">
        <f>IF('Inv&gt;10000'!$B325="","",'Inv&gt;10000'!Y325)</f>
        <v/>
      </c>
    </row>
    <row r="326">
      <c r="A326">
        <f>IF('Inv&gt;10000'!$B326="","",'Inv&gt;10000'!B326)</f>
        <v/>
      </c>
      <c r="B326">
        <f>IF('Inv&gt;10000'!$B326="","",'Inv&gt;10000'!A326)</f>
        <v/>
      </c>
      <c r="C326">
        <f>IF('Inv&gt;10000'!$B326="","",'Inv&gt;10000'!H326)</f>
        <v/>
      </c>
      <c r="D326">
        <f>IF('Inv&gt;10000'!$B326="","",'Inv&gt;10000'!I326)</f>
        <v/>
      </c>
      <c r="E326" s="18">
        <f>IF('Inv&gt;10000'!$B326="","",'Inv&gt;10000'!P326)</f>
        <v/>
      </c>
      <c r="F326" s="8">
        <f>IF('Inv&gt;10000'!$B326="","",'Inv&gt;10000'!Q326)</f>
        <v/>
      </c>
      <c r="G326" s="18">
        <f>IF('Inv&gt;10000'!$B326="","",'Inv&gt;10000'!S326)</f>
        <v/>
      </c>
      <c r="H326" s="8">
        <f>IF('Inv&gt;10000'!$B326="","",'Inv&gt;10000'!T326)</f>
        <v/>
      </c>
      <c r="I326" s="8">
        <f>IF('Inv&gt;10000'!$B326="","",'Inv&gt;10000'!X326)</f>
        <v/>
      </c>
      <c r="J326" s="8">
        <f>IF('Inv&gt;10000'!$B326="","",'Inv&gt;10000'!Y326)</f>
        <v/>
      </c>
    </row>
    <row r="327">
      <c r="A327">
        <f>IF('Inv&gt;10000'!$B327="","",'Inv&gt;10000'!B327)</f>
        <v/>
      </c>
      <c r="B327">
        <f>IF('Inv&gt;10000'!$B327="","",'Inv&gt;10000'!A327)</f>
        <v/>
      </c>
      <c r="C327">
        <f>IF('Inv&gt;10000'!$B327="","",'Inv&gt;10000'!H327)</f>
        <v/>
      </c>
      <c r="D327">
        <f>IF('Inv&gt;10000'!$B327="","",'Inv&gt;10000'!I327)</f>
        <v/>
      </c>
      <c r="E327" s="18">
        <f>IF('Inv&gt;10000'!$B327="","",'Inv&gt;10000'!P327)</f>
        <v/>
      </c>
      <c r="F327" s="8">
        <f>IF('Inv&gt;10000'!$B327="","",'Inv&gt;10000'!Q327)</f>
        <v/>
      </c>
      <c r="G327" s="18">
        <f>IF('Inv&gt;10000'!$B327="","",'Inv&gt;10000'!S327)</f>
        <v/>
      </c>
      <c r="H327" s="8">
        <f>IF('Inv&gt;10000'!$B327="","",'Inv&gt;10000'!T327)</f>
        <v/>
      </c>
      <c r="I327" s="8">
        <f>IF('Inv&gt;10000'!$B327="","",'Inv&gt;10000'!X327)</f>
        <v/>
      </c>
      <c r="J327" s="8">
        <f>IF('Inv&gt;10000'!$B327="","",'Inv&gt;10000'!Y327)</f>
        <v/>
      </c>
    </row>
    <row r="328">
      <c r="A328">
        <f>IF('Inv&gt;10000'!$B328="","",'Inv&gt;10000'!B328)</f>
        <v/>
      </c>
      <c r="B328">
        <f>IF('Inv&gt;10000'!$B328="","",'Inv&gt;10000'!A328)</f>
        <v/>
      </c>
      <c r="C328">
        <f>IF('Inv&gt;10000'!$B328="","",'Inv&gt;10000'!H328)</f>
        <v/>
      </c>
      <c r="D328">
        <f>IF('Inv&gt;10000'!$B328="","",'Inv&gt;10000'!I328)</f>
        <v/>
      </c>
      <c r="E328" s="18">
        <f>IF('Inv&gt;10000'!$B328="","",'Inv&gt;10000'!P328)</f>
        <v/>
      </c>
      <c r="F328" s="8">
        <f>IF('Inv&gt;10000'!$B328="","",'Inv&gt;10000'!Q328)</f>
        <v/>
      </c>
      <c r="G328" s="18">
        <f>IF('Inv&gt;10000'!$B328="","",'Inv&gt;10000'!S328)</f>
        <v/>
      </c>
      <c r="H328" s="8">
        <f>IF('Inv&gt;10000'!$B328="","",'Inv&gt;10000'!T328)</f>
        <v/>
      </c>
      <c r="I328" s="8">
        <f>IF('Inv&gt;10000'!$B328="","",'Inv&gt;10000'!X328)</f>
        <v/>
      </c>
      <c r="J328" s="8">
        <f>IF('Inv&gt;10000'!$B328="","",'Inv&gt;10000'!Y328)</f>
        <v/>
      </c>
    </row>
    <row r="329">
      <c r="A329">
        <f>IF('Inv&gt;10000'!$B329="","",'Inv&gt;10000'!B329)</f>
        <v/>
      </c>
      <c r="B329">
        <f>IF('Inv&gt;10000'!$B329="","",'Inv&gt;10000'!A329)</f>
        <v/>
      </c>
      <c r="C329">
        <f>IF('Inv&gt;10000'!$B329="","",'Inv&gt;10000'!H329)</f>
        <v/>
      </c>
      <c r="D329">
        <f>IF('Inv&gt;10000'!$B329="","",'Inv&gt;10000'!I329)</f>
        <v/>
      </c>
      <c r="E329" s="18">
        <f>IF('Inv&gt;10000'!$B329="","",'Inv&gt;10000'!P329)</f>
        <v/>
      </c>
      <c r="F329" s="8">
        <f>IF('Inv&gt;10000'!$B329="","",'Inv&gt;10000'!Q329)</f>
        <v/>
      </c>
      <c r="G329" s="18">
        <f>IF('Inv&gt;10000'!$B329="","",'Inv&gt;10000'!S329)</f>
        <v/>
      </c>
      <c r="H329" s="8">
        <f>IF('Inv&gt;10000'!$B329="","",'Inv&gt;10000'!T329)</f>
        <v/>
      </c>
      <c r="I329" s="8">
        <f>IF('Inv&gt;10000'!$B329="","",'Inv&gt;10000'!X329)</f>
        <v/>
      </c>
      <c r="J329" s="8">
        <f>IF('Inv&gt;10000'!$B329="","",'Inv&gt;10000'!Y329)</f>
        <v/>
      </c>
    </row>
    <row r="330">
      <c r="A330">
        <f>IF('Inv&gt;10000'!$B330="","",'Inv&gt;10000'!B330)</f>
        <v/>
      </c>
      <c r="B330">
        <f>IF('Inv&gt;10000'!$B330="","",'Inv&gt;10000'!A330)</f>
        <v/>
      </c>
      <c r="C330">
        <f>IF('Inv&gt;10000'!$B330="","",'Inv&gt;10000'!H330)</f>
        <v/>
      </c>
      <c r="D330">
        <f>IF('Inv&gt;10000'!$B330="","",'Inv&gt;10000'!I330)</f>
        <v/>
      </c>
      <c r="E330" s="18">
        <f>IF('Inv&gt;10000'!$B330="","",'Inv&gt;10000'!P330)</f>
        <v/>
      </c>
      <c r="F330" s="8">
        <f>IF('Inv&gt;10000'!$B330="","",'Inv&gt;10000'!Q330)</f>
        <v/>
      </c>
      <c r="G330" s="18">
        <f>IF('Inv&gt;10000'!$B330="","",'Inv&gt;10000'!S330)</f>
        <v/>
      </c>
      <c r="H330" s="8">
        <f>IF('Inv&gt;10000'!$B330="","",'Inv&gt;10000'!T330)</f>
        <v/>
      </c>
      <c r="I330" s="8">
        <f>IF('Inv&gt;10000'!$B330="","",'Inv&gt;10000'!X330)</f>
        <v/>
      </c>
      <c r="J330" s="8">
        <f>IF('Inv&gt;10000'!$B330="","",'Inv&gt;10000'!Y330)</f>
        <v/>
      </c>
    </row>
    <row r="331">
      <c r="A331">
        <f>IF('Inv&gt;10000'!$B331="","",'Inv&gt;10000'!B331)</f>
        <v/>
      </c>
      <c r="B331">
        <f>IF('Inv&gt;10000'!$B331="","",'Inv&gt;10000'!A331)</f>
        <v/>
      </c>
      <c r="C331">
        <f>IF('Inv&gt;10000'!$B331="","",'Inv&gt;10000'!H331)</f>
        <v/>
      </c>
      <c r="D331">
        <f>IF('Inv&gt;10000'!$B331="","",'Inv&gt;10000'!I331)</f>
        <v/>
      </c>
      <c r="E331" s="18">
        <f>IF('Inv&gt;10000'!$B331="","",'Inv&gt;10000'!P331)</f>
        <v/>
      </c>
      <c r="F331" s="8">
        <f>IF('Inv&gt;10000'!$B331="","",'Inv&gt;10000'!Q331)</f>
        <v/>
      </c>
      <c r="G331" s="18">
        <f>IF('Inv&gt;10000'!$B331="","",'Inv&gt;10000'!S331)</f>
        <v/>
      </c>
      <c r="H331" s="8">
        <f>IF('Inv&gt;10000'!$B331="","",'Inv&gt;10000'!T331)</f>
        <v/>
      </c>
      <c r="I331" s="8">
        <f>IF('Inv&gt;10000'!$B331="","",'Inv&gt;10000'!X331)</f>
        <v/>
      </c>
      <c r="J331" s="8">
        <f>IF('Inv&gt;10000'!$B331="","",'Inv&gt;10000'!Y331)</f>
        <v/>
      </c>
    </row>
    <row r="332">
      <c r="A332">
        <f>IF('Inv&gt;10000'!$B332="","",'Inv&gt;10000'!B332)</f>
        <v/>
      </c>
      <c r="B332">
        <f>IF('Inv&gt;10000'!$B332="","",'Inv&gt;10000'!A332)</f>
        <v/>
      </c>
      <c r="C332">
        <f>IF('Inv&gt;10000'!$B332="","",'Inv&gt;10000'!H332)</f>
        <v/>
      </c>
      <c r="D332">
        <f>IF('Inv&gt;10000'!$B332="","",'Inv&gt;10000'!I332)</f>
        <v/>
      </c>
      <c r="E332" s="18">
        <f>IF('Inv&gt;10000'!$B332="","",'Inv&gt;10000'!P332)</f>
        <v/>
      </c>
      <c r="F332" s="8">
        <f>IF('Inv&gt;10000'!$B332="","",'Inv&gt;10000'!Q332)</f>
        <v/>
      </c>
      <c r="G332" s="18">
        <f>IF('Inv&gt;10000'!$B332="","",'Inv&gt;10000'!S332)</f>
        <v/>
      </c>
      <c r="H332" s="8">
        <f>IF('Inv&gt;10000'!$B332="","",'Inv&gt;10000'!T332)</f>
        <v/>
      </c>
      <c r="I332" s="8">
        <f>IF('Inv&gt;10000'!$B332="","",'Inv&gt;10000'!X332)</f>
        <v/>
      </c>
      <c r="J332" s="8">
        <f>IF('Inv&gt;10000'!$B332="","",'Inv&gt;10000'!Y332)</f>
        <v/>
      </c>
    </row>
    <row r="333">
      <c r="A333">
        <f>IF('Inv&gt;10000'!$B333="","",'Inv&gt;10000'!B333)</f>
        <v/>
      </c>
      <c r="B333">
        <f>IF('Inv&gt;10000'!$B333="","",'Inv&gt;10000'!A333)</f>
        <v/>
      </c>
      <c r="C333">
        <f>IF('Inv&gt;10000'!$B333="","",'Inv&gt;10000'!H333)</f>
        <v/>
      </c>
      <c r="D333">
        <f>IF('Inv&gt;10000'!$B333="","",'Inv&gt;10000'!I333)</f>
        <v/>
      </c>
      <c r="E333" s="18">
        <f>IF('Inv&gt;10000'!$B333="","",'Inv&gt;10000'!P333)</f>
        <v/>
      </c>
      <c r="F333" s="8">
        <f>IF('Inv&gt;10000'!$B333="","",'Inv&gt;10000'!Q333)</f>
        <v/>
      </c>
      <c r="G333" s="18">
        <f>IF('Inv&gt;10000'!$B333="","",'Inv&gt;10000'!S333)</f>
        <v/>
      </c>
      <c r="H333" s="8">
        <f>IF('Inv&gt;10000'!$B333="","",'Inv&gt;10000'!T333)</f>
        <v/>
      </c>
      <c r="I333" s="8">
        <f>IF('Inv&gt;10000'!$B333="","",'Inv&gt;10000'!X333)</f>
        <v/>
      </c>
      <c r="J333" s="8">
        <f>IF('Inv&gt;10000'!$B333="","",'Inv&gt;10000'!Y333)</f>
        <v/>
      </c>
    </row>
    <row r="334">
      <c r="A334">
        <f>IF('Inv&gt;10000'!$B334="","",'Inv&gt;10000'!B334)</f>
        <v/>
      </c>
      <c r="B334">
        <f>IF('Inv&gt;10000'!$B334="","",'Inv&gt;10000'!A334)</f>
        <v/>
      </c>
      <c r="C334">
        <f>IF('Inv&gt;10000'!$B334="","",'Inv&gt;10000'!H334)</f>
        <v/>
      </c>
      <c r="D334">
        <f>IF('Inv&gt;10000'!$B334="","",'Inv&gt;10000'!I334)</f>
        <v/>
      </c>
      <c r="E334" s="18">
        <f>IF('Inv&gt;10000'!$B334="","",'Inv&gt;10000'!P334)</f>
        <v/>
      </c>
      <c r="F334" s="8">
        <f>IF('Inv&gt;10000'!$B334="","",'Inv&gt;10000'!Q334)</f>
        <v/>
      </c>
      <c r="G334" s="18">
        <f>IF('Inv&gt;10000'!$B334="","",'Inv&gt;10000'!S334)</f>
        <v/>
      </c>
      <c r="H334" s="8">
        <f>IF('Inv&gt;10000'!$B334="","",'Inv&gt;10000'!T334)</f>
        <v/>
      </c>
      <c r="I334" s="8">
        <f>IF('Inv&gt;10000'!$B334="","",'Inv&gt;10000'!X334)</f>
        <v/>
      </c>
      <c r="J334" s="8">
        <f>IF('Inv&gt;10000'!$B334="","",'Inv&gt;10000'!Y334)</f>
        <v/>
      </c>
    </row>
    <row r="335">
      <c r="A335">
        <f>IF('Inv&gt;10000'!$B335="","",'Inv&gt;10000'!B335)</f>
        <v/>
      </c>
      <c r="B335">
        <f>IF('Inv&gt;10000'!$B335="","",'Inv&gt;10000'!A335)</f>
        <v/>
      </c>
      <c r="C335">
        <f>IF('Inv&gt;10000'!$B335="","",'Inv&gt;10000'!H335)</f>
        <v/>
      </c>
      <c r="D335">
        <f>IF('Inv&gt;10000'!$B335="","",'Inv&gt;10000'!I335)</f>
        <v/>
      </c>
      <c r="E335" s="18">
        <f>IF('Inv&gt;10000'!$B335="","",'Inv&gt;10000'!P335)</f>
        <v/>
      </c>
      <c r="F335" s="8">
        <f>IF('Inv&gt;10000'!$B335="","",'Inv&gt;10000'!Q335)</f>
        <v/>
      </c>
      <c r="G335" s="18">
        <f>IF('Inv&gt;10000'!$B335="","",'Inv&gt;10000'!S335)</f>
        <v/>
      </c>
      <c r="H335" s="8">
        <f>IF('Inv&gt;10000'!$B335="","",'Inv&gt;10000'!T335)</f>
        <v/>
      </c>
      <c r="I335" s="8">
        <f>IF('Inv&gt;10000'!$B335="","",'Inv&gt;10000'!X335)</f>
        <v/>
      </c>
      <c r="J335" s="8">
        <f>IF('Inv&gt;10000'!$B335="","",'Inv&gt;10000'!Y335)</f>
        <v/>
      </c>
    </row>
    <row r="336">
      <c r="A336">
        <f>IF('Inv&gt;10000'!$B336="","",'Inv&gt;10000'!B336)</f>
        <v/>
      </c>
      <c r="B336">
        <f>IF('Inv&gt;10000'!$B336="","",'Inv&gt;10000'!A336)</f>
        <v/>
      </c>
      <c r="C336">
        <f>IF('Inv&gt;10000'!$B336="","",'Inv&gt;10000'!H336)</f>
        <v/>
      </c>
      <c r="D336">
        <f>IF('Inv&gt;10000'!$B336="","",'Inv&gt;10000'!I336)</f>
        <v/>
      </c>
      <c r="E336" s="18">
        <f>IF('Inv&gt;10000'!$B336="","",'Inv&gt;10000'!P336)</f>
        <v/>
      </c>
      <c r="F336" s="8">
        <f>IF('Inv&gt;10000'!$B336="","",'Inv&gt;10000'!Q336)</f>
        <v/>
      </c>
      <c r="G336" s="18">
        <f>IF('Inv&gt;10000'!$B336="","",'Inv&gt;10000'!S336)</f>
        <v/>
      </c>
      <c r="H336" s="8">
        <f>IF('Inv&gt;10000'!$B336="","",'Inv&gt;10000'!T336)</f>
        <v/>
      </c>
      <c r="I336" s="8">
        <f>IF('Inv&gt;10000'!$B336="","",'Inv&gt;10000'!X336)</f>
        <v/>
      </c>
      <c r="J336" s="8">
        <f>IF('Inv&gt;10000'!$B336="","",'Inv&gt;10000'!Y336)</f>
        <v/>
      </c>
    </row>
    <row r="337">
      <c r="A337">
        <f>IF('Inv&gt;10000'!$B337="","",'Inv&gt;10000'!B337)</f>
        <v/>
      </c>
      <c r="B337">
        <f>IF('Inv&gt;10000'!$B337="","",'Inv&gt;10000'!A337)</f>
        <v/>
      </c>
      <c r="C337">
        <f>IF('Inv&gt;10000'!$B337="","",'Inv&gt;10000'!H337)</f>
        <v/>
      </c>
      <c r="D337">
        <f>IF('Inv&gt;10000'!$B337="","",'Inv&gt;10000'!I337)</f>
        <v/>
      </c>
      <c r="E337" s="18">
        <f>IF('Inv&gt;10000'!$B337="","",'Inv&gt;10000'!P337)</f>
        <v/>
      </c>
      <c r="F337" s="8">
        <f>IF('Inv&gt;10000'!$B337="","",'Inv&gt;10000'!Q337)</f>
        <v/>
      </c>
      <c r="G337" s="18">
        <f>IF('Inv&gt;10000'!$B337="","",'Inv&gt;10000'!S337)</f>
        <v/>
      </c>
      <c r="H337" s="8">
        <f>IF('Inv&gt;10000'!$B337="","",'Inv&gt;10000'!T337)</f>
        <v/>
      </c>
      <c r="I337" s="8">
        <f>IF('Inv&gt;10000'!$B337="","",'Inv&gt;10000'!X337)</f>
        <v/>
      </c>
      <c r="J337" s="8">
        <f>IF('Inv&gt;10000'!$B337="","",'Inv&gt;10000'!Y337)</f>
        <v/>
      </c>
    </row>
    <row r="338">
      <c r="A338">
        <f>IF('Inv&gt;10000'!$B338="","",'Inv&gt;10000'!B338)</f>
        <v/>
      </c>
      <c r="B338">
        <f>IF('Inv&gt;10000'!$B338="","",'Inv&gt;10000'!A338)</f>
        <v/>
      </c>
      <c r="C338">
        <f>IF('Inv&gt;10000'!$B338="","",'Inv&gt;10000'!H338)</f>
        <v/>
      </c>
      <c r="D338">
        <f>IF('Inv&gt;10000'!$B338="","",'Inv&gt;10000'!I338)</f>
        <v/>
      </c>
      <c r="E338" s="18">
        <f>IF('Inv&gt;10000'!$B338="","",'Inv&gt;10000'!P338)</f>
        <v/>
      </c>
      <c r="F338" s="8">
        <f>IF('Inv&gt;10000'!$B338="","",'Inv&gt;10000'!Q338)</f>
        <v/>
      </c>
      <c r="G338" s="18">
        <f>IF('Inv&gt;10000'!$B338="","",'Inv&gt;10000'!S338)</f>
        <v/>
      </c>
      <c r="H338" s="8">
        <f>IF('Inv&gt;10000'!$B338="","",'Inv&gt;10000'!T338)</f>
        <v/>
      </c>
      <c r="I338" s="8">
        <f>IF('Inv&gt;10000'!$B338="","",'Inv&gt;10000'!X338)</f>
        <v/>
      </c>
      <c r="J338" s="8">
        <f>IF('Inv&gt;10000'!$B338="","",'Inv&gt;10000'!Y338)</f>
        <v/>
      </c>
    </row>
    <row r="339">
      <c r="A339">
        <f>IF('Inv&gt;10000'!$B339="","",'Inv&gt;10000'!B339)</f>
        <v/>
      </c>
      <c r="B339">
        <f>IF('Inv&gt;10000'!$B339="","",'Inv&gt;10000'!A339)</f>
        <v/>
      </c>
      <c r="C339">
        <f>IF('Inv&gt;10000'!$B339="","",'Inv&gt;10000'!H339)</f>
        <v/>
      </c>
      <c r="D339">
        <f>IF('Inv&gt;10000'!$B339="","",'Inv&gt;10000'!I339)</f>
        <v/>
      </c>
      <c r="E339" s="18">
        <f>IF('Inv&gt;10000'!$B339="","",'Inv&gt;10000'!P339)</f>
        <v/>
      </c>
      <c r="F339" s="8">
        <f>IF('Inv&gt;10000'!$B339="","",'Inv&gt;10000'!Q339)</f>
        <v/>
      </c>
      <c r="G339" s="18">
        <f>IF('Inv&gt;10000'!$B339="","",'Inv&gt;10000'!S339)</f>
        <v/>
      </c>
      <c r="H339" s="8">
        <f>IF('Inv&gt;10000'!$B339="","",'Inv&gt;10000'!T339)</f>
        <v/>
      </c>
      <c r="I339" s="8">
        <f>IF('Inv&gt;10000'!$B339="","",'Inv&gt;10000'!X339)</f>
        <v/>
      </c>
      <c r="J339" s="8">
        <f>IF('Inv&gt;10000'!$B339="","",'Inv&gt;10000'!Y339)</f>
        <v/>
      </c>
    </row>
    <row r="340">
      <c r="A340">
        <f>IF('Inv&gt;10000'!$B340="","",'Inv&gt;10000'!B340)</f>
        <v/>
      </c>
      <c r="B340">
        <f>IF('Inv&gt;10000'!$B340="","",'Inv&gt;10000'!A340)</f>
        <v/>
      </c>
      <c r="C340">
        <f>IF('Inv&gt;10000'!$B340="","",'Inv&gt;10000'!H340)</f>
        <v/>
      </c>
      <c r="D340">
        <f>IF('Inv&gt;10000'!$B340="","",'Inv&gt;10000'!I340)</f>
        <v/>
      </c>
      <c r="E340" s="18">
        <f>IF('Inv&gt;10000'!$B340="","",'Inv&gt;10000'!P340)</f>
        <v/>
      </c>
      <c r="F340" s="8">
        <f>IF('Inv&gt;10000'!$B340="","",'Inv&gt;10000'!Q340)</f>
        <v/>
      </c>
      <c r="G340" s="18">
        <f>IF('Inv&gt;10000'!$B340="","",'Inv&gt;10000'!S340)</f>
        <v/>
      </c>
      <c r="H340" s="8">
        <f>IF('Inv&gt;10000'!$B340="","",'Inv&gt;10000'!T340)</f>
        <v/>
      </c>
      <c r="I340" s="8">
        <f>IF('Inv&gt;10000'!$B340="","",'Inv&gt;10000'!X340)</f>
        <v/>
      </c>
      <c r="J340" s="8">
        <f>IF('Inv&gt;10000'!$B340="","",'Inv&gt;10000'!Y340)</f>
        <v/>
      </c>
    </row>
    <row r="341">
      <c r="A341">
        <f>IF('Inv&gt;10000'!$B341="","",'Inv&gt;10000'!B341)</f>
        <v/>
      </c>
      <c r="B341">
        <f>IF('Inv&gt;10000'!$B341="","",'Inv&gt;10000'!A341)</f>
        <v/>
      </c>
      <c r="C341">
        <f>IF('Inv&gt;10000'!$B341="","",'Inv&gt;10000'!H341)</f>
        <v/>
      </c>
      <c r="D341">
        <f>IF('Inv&gt;10000'!$B341="","",'Inv&gt;10000'!I341)</f>
        <v/>
      </c>
      <c r="E341" s="18">
        <f>IF('Inv&gt;10000'!$B341="","",'Inv&gt;10000'!P341)</f>
        <v/>
      </c>
      <c r="F341" s="8">
        <f>IF('Inv&gt;10000'!$B341="","",'Inv&gt;10000'!Q341)</f>
        <v/>
      </c>
      <c r="G341" s="18">
        <f>IF('Inv&gt;10000'!$B341="","",'Inv&gt;10000'!S341)</f>
        <v/>
      </c>
      <c r="H341" s="8">
        <f>IF('Inv&gt;10000'!$B341="","",'Inv&gt;10000'!T341)</f>
        <v/>
      </c>
      <c r="I341" s="8">
        <f>IF('Inv&gt;10000'!$B341="","",'Inv&gt;10000'!X341)</f>
        <v/>
      </c>
      <c r="J341" s="8">
        <f>IF('Inv&gt;10000'!$B341="","",'Inv&gt;10000'!Y341)</f>
        <v/>
      </c>
    </row>
    <row r="342">
      <c r="A342">
        <f>IF('Inv&gt;10000'!$B342="","",'Inv&gt;10000'!B342)</f>
        <v/>
      </c>
      <c r="B342">
        <f>IF('Inv&gt;10000'!$B342="","",'Inv&gt;10000'!A342)</f>
        <v/>
      </c>
      <c r="C342">
        <f>IF('Inv&gt;10000'!$B342="","",'Inv&gt;10000'!H342)</f>
        <v/>
      </c>
      <c r="D342">
        <f>IF('Inv&gt;10000'!$B342="","",'Inv&gt;10000'!I342)</f>
        <v/>
      </c>
      <c r="E342" s="18">
        <f>IF('Inv&gt;10000'!$B342="","",'Inv&gt;10000'!P342)</f>
        <v/>
      </c>
      <c r="F342" s="8">
        <f>IF('Inv&gt;10000'!$B342="","",'Inv&gt;10000'!Q342)</f>
        <v/>
      </c>
      <c r="G342" s="18">
        <f>IF('Inv&gt;10000'!$B342="","",'Inv&gt;10000'!S342)</f>
        <v/>
      </c>
      <c r="H342" s="8">
        <f>IF('Inv&gt;10000'!$B342="","",'Inv&gt;10000'!T342)</f>
        <v/>
      </c>
      <c r="I342" s="8">
        <f>IF('Inv&gt;10000'!$B342="","",'Inv&gt;10000'!X342)</f>
        <v/>
      </c>
      <c r="J342" s="8">
        <f>IF('Inv&gt;10000'!$B342="","",'Inv&gt;10000'!Y342)</f>
        <v/>
      </c>
    </row>
    <row r="343">
      <c r="A343">
        <f>IF('Inv&gt;10000'!$B343="","",'Inv&gt;10000'!B343)</f>
        <v/>
      </c>
      <c r="B343">
        <f>IF('Inv&gt;10000'!$B343="","",'Inv&gt;10000'!A343)</f>
        <v/>
      </c>
      <c r="C343">
        <f>IF('Inv&gt;10000'!$B343="","",'Inv&gt;10000'!H343)</f>
        <v/>
      </c>
      <c r="D343">
        <f>IF('Inv&gt;10000'!$B343="","",'Inv&gt;10000'!I343)</f>
        <v/>
      </c>
      <c r="E343" s="18">
        <f>IF('Inv&gt;10000'!$B343="","",'Inv&gt;10000'!P343)</f>
        <v/>
      </c>
      <c r="F343" s="8">
        <f>IF('Inv&gt;10000'!$B343="","",'Inv&gt;10000'!Q343)</f>
        <v/>
      </c>
      <c r="G343" s="18">
        <f>IF('Inv&gt;10000'!$B343="","",'Inv&gt;10000'!S343)</f>
        <v/>
      </c>
      <c r="H343" s="8">
        <f>IF('Inv&gt;10000'!$B343="","",'Inv&gt;10000'!T343)</f>
        <v/>
      </c>
      <c r="I343" s="8">
        <f>IF('Inv&gt;10000'!$B343="","",'Inv&gt;10000'!X343)</f>
        <v/>
      </c>
      <c r="J343" s="8">
        <f>IF('Inv&gt;10000'!$B343="","",'Inv&gt;10000'!Y343)</f>
        <v/>
      </c>
    </row>
    <row r="344">
      <c r="A344">
        <f>IF('Inv&gt;10000'!$B344="","",'Inv&gt;10000'!B344)</f>
        <v/>
      </c>
      <c r="B344">
        <f>IF('Inv&gt;10000'!$B344="","",'Inv&gt;10000'!A344)</f>
        <v/>
      </c>
      <c r="C344">
        <f>IF('Inv&gt;10000'!$B344="","",'Inv&gt;10000'!H344)</f>
        <v/>
      </c>
      <c r="D344">
        <f>IF('Inv&gt;10000'!$B344="","",'Inv&gt;10000'!I344)</f>
        <v/>
      </c>
      <c r="E344" s="18">
        <f>IF('Inv&gt;10000'!$B344="","",'Inv&gt;10000'!P344)</f>
        <v/>
      </c>
      <c r="F344" s="8">
        <f>IF('Inv&gt;10000'!$B344="","",'Inv&gt;10000'!Q344)</f>
        <v/>
      </c>
      <c r="G344" s="18">
        <f>IF('Inv&gt;10000'!$B344="","",'Inv&gt;10000'!S344)</f>
        <v/>
      </c>
      <c r="H344" s="8">
        <f>IF('Inv&gt;10000'!$B344="","",'Inv&gt;10000'!T344)</f>
        <v/>
      </c>
      <c r="I344" s="8">
        <f>IF('Inv&gt;10000'!$B344="","",'Inv&gt;10000'!X344)</f>
        <v/>
      </c>
      <c r="J344" s="8">
        <f>IF('Inv&gt;10000'!$B344="","",'Inv&gt;10000'!Y344)</f>
        <v/>
      </c>
    </row>
    <row r="345">
      <c r="A345">
        <f>IF('Inv&gt;10000'!$B345="","",'Inv&gt;10000'!B345)</f>
        <v/>
      </c>
      <c r="B345">
        <f>IF('Inv&gt;10000'!$B345="","",'Inv&gt;10000'!A345)</f>
        <v/>
      </c>
      <c r="C345">
        <f>IF('Inv&gt;10000'!$B345="","",'Inv&gt;10000'!H345)</f>
        <v/>
      </c>
      <c r="D345">
        <f>IF('Inv&gt;10000'!$B345="","",'Inv&gt;10000'!I345)</f>
        <v/>
      </c>
      <c r="E345" s="18">
        <f>IF('Inv&gt;10000'!$B345="","",'Inv&gt;10000'!P345)</f>
        <v/>
      </c>
      <c r="F345" s="8">
        <f>IF('Inv&gt;10000'!$B345="","",'Inv&gt;10000'!Q345)</f>
        <v/>
      </c>
      <c r="G345" s="18">
        <f>IF('Inv&gt;10000'!$B345="","",'Inv&gt;10000'!S345)</f>
        <v/>
      </c>
      <c r="H345" s="8">
        <f>IF('Inv&gt;10000'!$B345="","",'Inv&gt;10000'!T345)</f>
        <v/>
      </c>
      <c r="I345" s="8">
        <f>IF('Inv&gt;10000'!$B345="","",'Inv&gt;10000'!X345)</f>
        <v/>
      </c>
      <c r="J345" s="8">
        <f>IF('Inv&gt;10000'!$B345="","",'Inv&gt;10000'!Y345)</f>
        <v/>
      </c>
    </row>
    <row r="346">
      <c r="A346">
        <f>IF('Inv&gt;10000'!$B346="","",'Inv&gt;10000'!B346)</f>
        <v/>
      </c>
      <c r="B346">
        <f>IF('Inv&gt;10000'!$B346="","",'Inv&gt;10000'!A346)</f>
        <v/>
      </c>
      <c r="C346">
        <f>IF('Inv&gt;10000'!$B346="","",'Inv&gt;10000'!H346)</f>
        <v/>
      </c>
      <c r="D346">
        <f>IF('Inv&gt;10000'!$B346="","",'Inv&gt;10000'!I346)</f>
        <v/>
      </c>
      <c r="E346" s="18">
        <f>IF('Inv&gt;10000'!$B346="","",'Inv&gt;10000'!P346)</f>
        <v/>
      </c>
      <c r="F346" s="8">
        <f>IF('Inv&gt;10000'!$B346="","",'Inv&gt;10000'!Q346)</f>
        <v/>
      </c>
      <c r="G346" s="18">
        <f>IF('Inv&gt;10000'!$B346="","",'Inv&gt;10000'!S346)</f>
        <v/>
      </c>
      <c r="H346" s="8">
        <f>IF('Inv&gt;10000'!$B346="","",'Inv&gt;10000'!T346)</f>
        <v/>
      </c>
      <c r="I346" s="8">
        <f>IF('Inv&gt;10000'!$B346="","",'Inv&gt;10000'!X346)</f>
        <v/>
      </c>
      <c r="J346" s="8">
        <f>IF('Inv&gt;10000'!$B346="","",'Inv&gt;10000'!Y346)</f>
        <v/>
      </c>
    </row>
    <row r="347">
      <c r="A347">
        <f>IF('Inv&gt;10000'!$B347="","",'Inv&gt;10000'!B347)</f>
        <v/>
      </c>
      <c r="B347">
        <f>IF('Inv&gt;10000'!$B347="","",'Inv&gt;10000'!A347)</f>
        <v/>
      </c>
      <c r="C347">
        <f>IF('Inv&gt;10000'!$B347="","",'Inv&gt;10000'!H347)</f>
        <v/>
      </c>
      <c r="D347">
        <f>IF('Inv&gt;10000'!$B347="","",'Inv&gt;10000'!I347)</f>
        <v/>
      </c>
      <c r="E347" s="18">
        <f>IF('Inv&gt;10000'!$B347="","",'Inv&gt;10000'!P347)</f>
        <v/>
      </c>
      <c r="F347" s="8">
        <f>IF('Inv&gt;10000'!$B347="","",'Inv&gt;10000'!Q347)</f>
        <v/>
      </c>
      <c r="G347" s="18">
        <f>IF('Inv&gt;10000'!$B347="","",'Inv&gt;10000'!S347)</f>
        <v/>
      </c>
      <c r="H347" s="8">
        <f>IF('Inv&gt;10000'!$B347="","",'Inv&gt;10000'!T347)</f>
        <v/>
      </c>
      <c r="I347" s="8">
        <f>IF('Inv&gt;10000'!$B347="","",'Inv&gt;10000'!X347)</f>
        <v/>
      </c>
      <c r="J347" s="8">
        <f>IF('Inv&gt;10000'!$B347="","",'Inv&gt;10000'!Y347)</f>
        <v/>
      </c>
    </row>
    <row r="348">
      <c r="A348">
        <f>IF('Inv&gt;10000'!$B348="","",'Inv&gt;10000'!B348)</f>
        <v/>
      </c>
      <c r="B348">
        <f>IF('Inv&gt;10000'!$B348="","",'Inv&gt;10000'!A348)</f>
        <v/>
      </c>
      <c r="C348">
        <f>IF('Inv&gt;10000'!$B348="","",'Inv&gt;10000'!H348)</f>
        <v/>
      </c>
      <c r="D348">
        <f>IF('Inv&gt;10000'!$B348="","",'Inv&gt;10000'!I348)</f>
        <v/>
      </c>
      <c r="E348" s="18">
        <f>IF('Inv&gt;10000'!$B348="","",'Inv&gt;10000'!P348)</f>
        <v/>
      </c>
      <c r="F348" s="8">
        <f>IF('Inv&gt;10000'!$B348="","",'Inv&gt;10000'!Q348)</f>
        <v/>
      </c>
      <c r="G348" s="18">
        <f>IF('Inv&gt;10000'!$B348="","",'Inv&gt;10000'!S348)</f>
        <v/>
      </c>
      <c r="H348" s="8">
        <f>IF('Inv&gt;10000'!$B348="","",'Inv&gt;10000'!T348)</f>
        <v/>
      </c>
      <c r="I348" s="8">
        <f>IF('Inv&gt;10000'!$B348="","",'Inv&gt;10000'!X348)</f>
        <v/>
      </c>
      <c r="J348" s="8">
        <f>IF('Inv&gt;10000'!$B348="","",'Inv&gt;10000'!Y348)</f>
        <v/>
      </c>
    </row>
    <row r="349">
      <c r="A349">
        <f>IF('Inv&gt;10000'!$B349="","",'Inv&gt;10000'!B349)</f>
        <v/>
      </c>
      <c r="B349">
        <f>IF('Inv&gt;10000'!$B349="","",'Inv&gt;10000'!A349)</f>
        <v/>
      </c>
      <c r="C349">
        <f>IF('Inv&gt;10000'!$B349="","",'Inv&gt;10000'!H349)</f>
        <v/>
      </c>
      <c r="D349">
        <f>IF('Inv&gt;10000'!$B349="","",'Inv&gt;10000'!I349)</f>
        <v/>
      </c>
      <c r="E349" s="18">
        <f>IF('Inv&gt;10000'!$B349="","",'Inv&gt;10000'!P349)</f>
        <v/>
      </c>
      <c r="F349" s="8">
        <f>IF('Inv&gt;10000'!$B349="","",'Inv&gt;10000'!Q349)</f>
        <v/>
      </c>
      <c r="G349" s="18">
        <f>IF('Inv&gt;10000'!$B349="","",'Inv&gt;10000'!S349)</f>
        <v/>
      </c>
      <c r="H349" s="8">
        <f>IF('Inv&gt;10000'!$B349="","",'Inv&gt;10000'!T349)</f>
        <v/>
      </c>
      <c r="I349" s="8">
        <f>IF('Inv&gt;10000'!$B349="","",'Inv&gt;10000'!X349)</f>
        <v/>
      </c>
      <c r="J349" s="8">
        <f>IF('Inv&gt;10000'!$B349="","",'Inv&gt;10000'!Y349)</f>
        <v/>
      </c>
    </row>
    <row r="350">
      <c r="A350">
        <f>IF('Inv&gt;10000'!$B350="","",'Inv&gt;10000'!B350)</f>
        <v/>
      </c>
      <c r="B350">
        <f>IF('Inv&gt;10000'!$B350="","",'Inv&gt;10000'!A350)</f>
        <v/>
      </c>
      <c r="C350">
        <f>IF('Inv&gt;10000'!$B350="","",'Inv&gt;10000'!H350)</f>
        <v/>
      </c>
      <c r="D350">
        <f>IF('Inv&gt;10000'!$B350="","",'Inv&gt;10000'!I350)</f>
        <v/>
      </c>
      <c r="E350" s="18">
        <f>IF('Inv&gt;10000'!$B350="","",'Inv&gt;10000'!P350)</f>
        <v/>
      </c>
      <c r="F350" s="8">
        <f>IF('Inv&gt;10000'!$B350="","",'Inv&gt;10000'!Q350)</f>
        <v/>
      </c>
      <c r="G350" s="18">
        <f>IF('Inv&gt;10000'!$B350="","",'Inv&gt;10000'!S350)</f>
        <v/>
      </c>
      <c r="H350" s="8">
        <f>IF('Inv&gt;10000'!$B350="","",'Inv&gt;10000'!T350)</f>
        <v/>
      </c>
      <c r="I350" s="8">
        <f>IF('Inv&gt;10000'!$B350="","",'Inv&gt;10000'!X350)</f>
        <v/>
      </c>
      <c r="J350" s="8">
        <f>IF('Inv&gt;10000'!$B350="","",'Inv&gt;10000'!Y350)</f>
        <v/>
      </c>
    </row>
    <row r="351">
      <c r="A351">
        <f>IF('Inv&gt;10000'!$B351="","",'Inv&gt;10000'!B351)</f>
        <v/>
      </c>
      <c r="B351">
        <f>IF('Inv&gt;10000'!$B351="","",'Inv&gt;10000'!A351)</f>
        <v/>
      </c>
      <c r="C351">
        <f>IF('Inv&gt;10000'!$B351="","",'Inv&gt;10000'!H351)</f>
        <v/>
      </c>
      <c r="D351">
        <f>IF('Inv&gt;10000'!$B351="","",'Inv&gt;10000'!I351)</f>
        <v/>
      </c>
      <c r="E351" s="18">
        <f>IF('Inv&gt;10000'!$B351="","",'Inv&gt;10000'!P351)</f>
        <v/>
      </c>
      <c r="F351" s="8">
        <f>IF('Inv&gt;10000'!$B351="","",'Inv&gt;10000'!Q351)</f>
        <v/>
      </c>
      <c r="G351" s="18">
        <f>IF('Inv&gt;10000'!$B351="","",'Inv&gt;10000'!S351)</f>
        <v/>
      </c>
      <c r="H351" s="8">
        <f>IF('Inv&gt;10000'!$B351="","",'Inv&gt;10000'!T351)</f>
        <v/>
      </c>
      <c r="I351" s="8">
        <f>IF('Inv&gt;10000'!$B351="","",'Inv&gt;10000'!X351)</f>
        <v/>
      </c>
      <c r="J351" s="8">
        <f>IF('Inv&gt;10000'!$B351="","",'Inv&gt;10000'!Y351)</f>
        <v/>
      </c>
    </row>
    <row r="352">
      <c r="A352">
        <f>IF('Inv&gt;10000'!$B352="","",'Inv&gt;10000'!B352)</f>
        <v/>
      </c>
      <c r="B352">
        <f>IF('Inv&gt;10000'!$B352="","",'Inv&gt;10000'!A352)</f>
        <v/>
      </c>
      <c r="C352">
        <f>IF('Inv&gt;10000'!$B352="","",'Inv&gt;10000'!H352)</f>
        <v/>
      </c>
      <c r="D352">
        <f>IF('Inv&gt;10000'!$B352="","",'Inv&gt;10000'!I352)</f>
        <v/>
      </c>
      <c r="E352" s="18">
        <f>IF('Inv&gt;10000'!$B352="","",'Inv&gt;10000'!P352)</f>
        <v/>
      </c>
      <c r="F352" s="8">
        <f>IF('Inv&gt;10000'!$B352="","",'Inv&gt;10000'!Q352)</f>
        <v/>
      </c>
      <c r="G352" s="18">
        <f>IF('Inv&gt;10000'!$B352="","",'Inv&gt;10000'!S352)</f>
        <v/>
      </c>
      <c r="H352" s="8">
        <f>IF('Inv&gt;10000'!$B352="","",'Inv&gt;10000'!T352)</f>
        <v/>
      </c>
      <c r="I352" s="8">
        <f>IF('Inv&gt;10000'!$B352="","",'Inv&gt;10000'!X352)</f>
        <v/>
      </c>
      <c r="J352" s="8">
        <f>IF('Inv&gt;10000'!$B352="","",'Inv&gt;10000'!Y352)</f>
        <v/>
      </c>
    </row>
    <row r="353">
      <c r="A353">
        <f>IF('Inv&gt;10000'!$B353="","",'Inv&gt;10000'!B353)</f>
        <v/>
      </c>
      <c r="B353">
        <f>IF('Inv&gt;10000'!$B353="","",'Inv&gt;10000'!A353)</f>
        <v/>
      </c>
      <c r="C353">
        <f>IF('Inv&gt;10000'!$B353="","",'Inv&gt;10000'!H353)</f>
        <v/>
      </c>
      <c r="D353">
        <f>IF('Inv&gt;10000'!$B353="","",'Inv&gt;10000'!I353)</f>
        <v/>
      </c>
      <c r="E353" s="18">
        <f>IF('Inv&gt;10000'!$B353="","",'Inv&gt;10000'!P353)</f>
        <v/>
      </c>
      <c r="F353" s="8">
        <f>IF('Inv&gt;10000'!$B353="","",'Inv&gt;10000'!Q353)</f>
        <v/>
      </c>
      <c r="G353" s="18">
        <f>IF('Inv&gt;10000'!$B353="","",'Inv&gt;10000'!S353)</f>
        <v/>
      </c>
      <c r="H353" s="8">
        <f>IF('Inv&gt;10000'!$B353="","",'Inv&gt;10000'!T353)</f>
        <v/>
      </c>
      <c r="I353" s="8">
        <f>IF('Inv&gt;10000'!$B353="","",'Inv&gt;10000'!X353)</f>
        <v/>
      </c>
      <c r="J353" s="8">
        <f>IF('Inv&gt;10000'!$B353="","",'Inv&gt;10000'!Y353)</f>
        <v/>
      </c>
    </row>
    <row r="354">
      <c r="A354">
        <f>IF('Inv&gt;10000'!$B354="","",'Inv&gt;10000'!B354)</f>
        <v/>
      </c>
      <c r="B354">
        <f>IF('Inv&gt;10000'!$B354="","",'Inv&gt;10000'!A354)</f>
        <v/>
      </c>
      <c r="C354">
        <f>IF('Inv&gt;10000'!$B354="","",'Inv&gt;10000'!H354)</f>
        <v/>
      </c>
      <c r="D354">
        <f>IF('Inv&gt;10000'!$B354="","",'Inv&gt;10000'!I354)</f>
        <v/>
      </c>
      <c r="E354" s="18">
        <f>IF('Inv&gt;10000'!$B354="","",'Inv&gt;10000'!P354)</f>
        <v/>
      </c>
      <c r="F354" s="8">
        <f>IF('Inv&gt;10000'!$B354="","",'Inv&gt;10000'!Q354)</f>
        <v/>
      </c>
      <c r="G354" s="18">
        <f>IF('Inv&gt;10000'!$B354="","",'Inv&gt;10000'!S354)</f>
        <v/>
      </c>
      <c r="H354" s="8">
        <f>IF('Inv&gt;10000'!$B354="","",'Inv&gt;10000'!T354)</f>
        <v/>
      </c>
      <c r="I354" s="8">
        <f>IF('Inv&gt;10000'!$B354="","",'Inv&gt;10000'!X354)</f>
        <v/>
      </c>
      <c r="J354" s="8">
        <f>IF('Inv&gt;10000'!$B354="","",'Inv&gt;10000'!Y354)</f>
        <v/>
      </c>
    </row>
    <row r="355">
      <c r="A355">
        <f>IF('Inv&gt;10000'!$B355="","",'Inv&gt;10000'!B355)</f>
        <v/>
      </c>
      <c r="B355">
        <f>IF('Inv&gt;10000'!$B355="","",'Inv&gt;10000'!A355)</f>
        <v/>
      </c>
      <c r="C355">
        <f>IF('Inv&gt;10000'!$B355="","",'Inv&gt;10000'!H355)</f>
        <v/>
      </c>
      <c r="D355">
        <f>IF('Inv&gt;10000'!$B355="","",'Inv&gt;10000'!I355)</f>
        <v/>
      </c>
      <c r="E355" s="18">
        <f>IF('Inv&gt;10000'!$B355="","",'Inv&gt;10000'!P355)</f>
        <v/>
      </c>
      <c r="F355" s="8">
        <f>IF('Inv&gt;10000'!$B355="","",'Inv&gt;10000'!Q355)</f>
        <v/>
      </c>
      <c r="G355" s="18">
        <f>IF('Inv&gt;10000'!$B355="","",'Inv&gt;10000'!S355)</f>
        <v/>
      </c>
      <c r="H355" s="8">
        <f>IF('Inv&gt;10000'!$B355="","",'Inv&gt;10000'!T355)</f>
        <v/>
      </c>
      <c r="I355" s="8">
        <f>IF('Inv&gt;10000'!$B355="","",'Inv&gt;10000'!X355)</f>
        <v/>
      </c>
      <c r="J355" s="8">
        <f>IF('Inv&gt;10000'!$B355="","",'Inv&gt;10000'!Y355)</f>
        <v/>
      </c>
    </row>
    <row r="356">
      <c r="A356">
        <f>IF('Inv&gt;10000'!$B356="","",'Inv&gt;10000'!B356)</f>
        <v/>
      </c>
      <c r="B356">
        <f>IF('Inv&gt;10000'!$B356="","",'Inv&gt;10000'!A356)</f>
        <v/>
      </c>
      <c r="C356">
        <f>IF('Inv&gt;10000'!$B356="","",'Inv&gt;10000'!H356)</f>
        <v/>
      </c>
      <c r="D356">
        <f>IF('Inv&gt;10000'!$B356="","",'Inv&gt;10000'!I356)</f>
        <v/>
      </c>
      <c r="E356" s="18">
        <f>IF('Inv&gt;10000'!$B356="","",'Inv&gt;10000'!P356)</f>
        <v/>
      </c>
      <c r="F356" s="8">
        <f>IF('Inv&gt;10000'!$B356="","",'Inv&gt;10000'!Q356)</f>
        <v/>
      </c>
      <c r="G356" s="18">
        <f>IF('Inv&gt;10000'!$B356="","",'Inv&gt;10000'!S356)</f>
        <v/>
      </c>
      <c r="H356" s="8">
        <f>IF('Inv&gt;10000'!$B356="","",'Inv&gt;10000'!T356)</f>
        <v/>
      </c>
      <c r="I356" s="8">
        <f>IF('Inv&gt;10000'!$B356="","",'Inv&gt;10000'!X356)</f>
        <v/>
      </c>
      <c r="J356" s="8">
        <f>IF('Inv&gt;10000'!$B356="","",'Inv&gt;10000'!Y356)</f>
        <v/>
      </c>
    </row>
    <row r="357">
      <c r="A357">
        <f>IF('Inv&gt;10000'!$B357="","",'Inv&gt;10000'!B357)</f>
        <v/>
      </c>
      <c r="B357">
        <f>IF('Inv&gt;10000'!$B357="","",'Inv&gt;10000'!A357)</f>
        <v/>
      </c>
      <c r="C357">
        <f>IF('Inv&gt;10000'!$B357="","",'Inv&gt;10000'!H357)</f>
        <v/>
      </c>
      <c r="D357">
        <f>IF('Inv&gt;10000'!$B357="","",'Inv&gt;10000'!I357)</f>
        <v/>
      </c>
      <c r="E357" s="18">
        <f>IF('Inv&gt;10000'!$B357="","",'Inv&gt;10000'!P357)</f>
        <v/>
      </c>
      <c r="F357" s="8">
        <f>IF('Inv&gt;10000'!$B357="","",'Inv&gt;10000'!Q357)</f>
        <v/>
      </c>
      <c r="G357" s="18">
        <f>IF('Inv&gt;10000'!$B357="","",'Inv&gt;10000'!S357)</f>
        <v/>
      </c>
      <c r="H357" s="8">
        <f>IF('Inv&gt;10000'!$B357="","",'Inv&gt;10000'!T357)</f>
        <v/>
      </c>
      <c r="I357" s="8">
        <f>IF('Inv&gt;10000'!$B357="","",'Inv&gt;10000'!X357)</f>
        <v/>
      </c>
      <c r="J357" s="8">
        <f>IF('Inv&gt;10000'!$B357="","",'Inv&gt;10000'!Y357)</f>
        <v/>
      </c>
    </row>
    <row r="358">
      <c r="A358">
        <f>IF('Inv&gt;10000'!$B358="","",'Inv&gt;10000'!B358)</f>
        <v/>
      </c>
      <c r="B358">
        <f>IF('Inv&gt;10000'!$B358="","",'Inv&gt;10000'!A358)</f>
        <v/>
      </c>
      <c r="C358">
        <f>IF('Inv&gt;10000'!$B358="","",'Inv&gt;10000'!H358)</f>
        <v/>
      </c>
      <c r="D358">
        <f>IF('Inv&gt;10000'!$B358="","",'Inv&gt;10000'!I358)</f>
        <v/>
      </c>
      <c r="E358" s="18">
        <f>IF('Inv&gt;10000'!$B358="","",'Inv&gt;10000'!P358)</f>
        <v/>
      </c>
      <c r="F358" s="8">
        <f>IF('Inv&gt;10000'!$B358="","",'Inv&gt;10000'!Q358)</f>
        <v/>
      </c>
      <c r="G358" s="18">
        <f>IF('Inv&gt;10000'!$B358="","",'Inv&gt;10000'!S358)</f>
        <v/>
      </c>
      <c r="H358" s="8">
        <f>IF('Inv&gt;10000'!$B358="","",'Inv&gt;10000'!T358)</f>
        <v/>
      </c>
      <c r="I358" s="8">
        <f>IF('Inv&gt;10000'!$B358="","",'Inv&gt;10000'!X358)</f>
        <v/>
      </c>
      <c r="J358" s="8">
        <f>IF('Inv&gt;10000'!$B358="","",'Inv&gt;10000'!Y358)</f>
        <v/>
      </c>
    </row>
    <row r="359">
      <c r="A359">
        <f>IF('Inv&gt;10000'!$B359="","",'Inv&gt;10000'!B359)</f>
        <v/>
      </c>
      <c r="B359">
        <f>IF('Inv&gt;10000'!$B359="","",'Inv&gt;10000'!A359)</f>
        <v/>
      </c>
      <c r="C359">
        <f>IF('Inv&gt;10000'!$B359="","",'Inv&gt;10000'!H359)</f>
        <v/>
      </c>
      <c r="D359">
        <f>IF('Inv&gt;10000'!$B359="","",'Inv&gt;10000'!I359)</f>
        <v/>
      </c>
      <c r="E359" s="18">
        <f>IF('Inv&gt;10000'!$B359="","",'Inv&gt;10000'!P359)</f>
        <v/>
      </c>
      <c r="F359" s="8">
        <f>IF('Inv&gt;10000'!$B359="","",'Inv&gt;10000'!Q359)</f>
        <v/>
      </c>
      <c r="G359" s="18">
        <f>IF('Inv&gt;10000'!$B359="","",'Inv&gt;10000'!S359)</f>
        <v/>
      </c>
      <c r="H359" s="8">
        <f>IF('Inv&gt;10000'!$B359="","",'Inv&gt;10000'!T359)</f>
        <v/>
      </c>
      <c r="I359" s="8">
        <f>IF('Inv&gt;10000'!$B359="","",'Inv&gt;10000'!X359)</f>
        <v/>
      </c>
      <c r="J359" s="8">
        <f>IF('Inv&gt;10000'!$B359="","",'Inv&gt;10000'!Y359)</f>
        <v/>
      </c>
    </row>
    <row r="360">
      <c r="A360">
        <f>IF('Inv&gt;10000'!$B360="","",'Inv&gt;10000'!B360)</f>
        <v/>
      </c>
      <c r="B360">
        <f>IF('Inv&gt;10000'!$B360="","",'Inv&gt;10000'!A360)</f>
        <v/>
      </c>
      <c r="C360">
        <f>IF('Inv&gt;10000'!$B360="","",'Inv&gt;10000'!H360)</f>
        <v/>
      </c>
      <c r="D360">
        <f>IF('Inv&gt;10000'!$B360="","",'Inv&gt;10000'!I360)</f>
        <v/>
      </c>
      <c r="E360" s="18">
        <f>IF('Inv&gt;10000'!$B360="","",'Inv&gt;10000'!P360)</f>
        <v/>
      </c>
      <c r="F360" s="8">
        <f>IF('Inv&gt;10000'!$B360="","",'Inv&gt;10000'!Q360)</f>
        <v/>
      </c>
      <c r="G360" s="18">
        <f>IF('Inv&gt;10000'!$B360="","",'Inv&gt;10000'!S360)</f>
        <v/>
      </c>
      <c r="H360" s="8">
        <f>IF('Inv&gt;10000'!$B360="","",'Inv&gt;10000'!T360)</f>
        <v/>
      </c>
      <c r="I360" s="8">
        <f>IF('Inv&gt;10000'!$B360="","",'Inv&gt;10000'!X360)</f>
        <v/>
      </c>
      <c r="J360" s="8">
        <f>IF('Inv&gt;10000'!$B360="","",'Inv&gt;10000'!Y360)</f>
        <v/>
      </c>
    </row>
    <row r="361">
      <c r="A361">
        <f>IF('Inv&gt;10000'!$B361="","",'Inv&gt;10000'!B361)</f>
        <v/>
      </c>
      <c r="B361">
        <f>IF('Inv&gt;10000'!$B361="","",'Inv&gt;10000'!A361)</f>
        <v/>
      </c>
      <c r="C361">
        <f>IF('Inv&gt;10000'!$B361="","",'Inv&gt;10000'!H361)</f>
        <v/>
      </c>
      <c r="D361">
        <f>IF('Inv&gt;10000'!$B361="","",'Inv&gt;10000'!I361)</f>
        <v/>
      </c>
      <c r="E361" s="18">
        <f>IF('Inv&gt;10000'!$B361="","",'Inv&gt;10000'!P361)</f>
        <v/>
      </c>
      <c r="F361" s="8">
        <f>IF('Inv&gt;10000'!$B361="","",'Inv&gt;10000'!Q361)</f>
        <v/>
      </c>
      <c r="G361" s="18">
        <f>IF('Inv&gt;10000'!$B361="","",'Inv&gt;10000'!S361)</f>
        <v/>
      </c>
      <c r="H361" s="8">
        <f>IF('Inv&gt;10000'!$B361="","",'Inv&gt;10000'!T361)</f>
        <v/>
      </c>
      <c r="I361" s="8">
        <f>IF('Inv&gt;10000'!$B361="","",'Inv&gt;10000'!X361)</f>
        <v/>
      </c>
      <c r="J361" s="8">
        <f>IF('Inv&gt;10000'!$B361="","",'Inv&gt;10000'!Y361)</f>
        <v/>
      </c>
    </row>
    <row r="362">
      <c r="A362">
        <f>IF('Inv&gt;10000'!$B362="","",'Inv&gt;10000'!B362)</f>
        <v/>
      </c>
      <c r="B362">
        <f>IF('Inv&gt;10000'!$B362="","",'Inv&gt;10000'!A362)</f>
        <v/>
      </c>
      <c r="C362">
        <f>IF('Inv&gt;10000'!$B362="","",'Inv&gt;10000'!H362)</f>
        <v/>
      </c>
      <c r="D362">
        <f>IF('Inv&gt;10000'!$B362="","",'Inv&gt;10000'!I362)</f>
        <v/>
      </c>
      <c r="E362" s="18">
        <f>IF('Inv&gt;10000'!$B362="","",'Inv&gt;10000'!P362)</f>
        <v/>
      </c>
      <c r="F362" s="8">
        <f>IF('Inv&gt;10000'!$B362="","",'Inv&gt;10000'!Q362)</f>
        <v/>
      </c>
      <c r="G362" s="18">
        <f>IF('Inv&gt;10000'!$B362="","",'Inv&gt;10000'!S362)</f>
        <v/>
      </c>
      <c r="H362" s="8">
        <f>IF('Inv&gt;10000'!$B362="","",'Inv&gt;10000'!T362)</f>
        <v/>
      </c>
      <c r="I362" s="8">
        <f>IF('Inv&gt;10000'!$B362="","",'Inv&gt;10000'!X362)</f>
        <v/>
      </c>
      <c r="J362" s="8">
        <f>IF('Inv&gt;10000'!$B362="","",'Inv&gt;10000'!Y362)</f>
        <v/>
      </c>
    </row>
    <row r="363">
      <c r="A363">
        <f>IF('Inv&gt;10000'!$B363="","",'Inv&gt;10000'!B363)</f>
        <v/>
      </c>
      <c r="B363">
        <f>IF('Inv&gt;10000'!$B363="","",'Inv&gt;10000'!A363)</f>
        <v/>
      </c>
      <c r="C363">
        <f>IF('Inv&gt;10000'!$B363="","",'Inv&gt;10000'!H363)</f>
        <v/>
      </c>
      <c r="D363">
        <f>IF('Inv&gt;10000'!$B363="","",'Inv&gt;10000'!I363)</f>
        <v/>
      </c>
      <c r="E363" s="18">
        <f>IF('Inv&gt;10000'!$B363="","",'Inv&gt;10000'!P363)</f>
        <v/>
      </c>
      <c r="F363" s="8">
        <f>IF('Inv&gt;10000'!$B363="","",'Inv&gt;10000'!Q363)</f>
        <v/>
      </c>
      <c r="G363" s="18">
        <f>IF('Inv&gt;10000'!$B363="","",'Inv&gt;10000'!S363)</f>
        <v/>
      </c>
      <c r="H363" s="8">
        <f>IF('Inv&gt;10000'!$B363="","",'Inv&gt;10000'!T363)</f>
        <v/>
      </c>
      <c r="I363" s="8">
        <f>IF('Inv&gt;10000'!$B363="","",'Inv&gt;10000'!X363)</f>
        <v/>
      </c>
      <c r="J363" s="8">
        <f>IF('Inv&gt;10000'!$B363="","",'Inv&gt;10000'!Y363)</f>
        <v/>
      </c>
    </row>
    <row r="364">
      <c r="A364">
        <f>IF('Inv&gt;10000'!$B364="","",'Inv&gt;10000'!B364)</f>
        <v/>
      </c>
      <c r="B364">
        <f>IF('Inv&gt;10000'!$B364="","",'Inv&gt;10000'!A364)</f>
        <v/>
      </c>
      <c r="C364">
        <f>IF('Inv&gt;10000'!$B364="","",'Inv&gt;10000'!H364)</f>
        <v/>
      </c>
      <c r="D364">
        <f>IF('Inv&gt;10000'!$B364="","",'Inv&gt;10000'!I364)</f>
        <v/>
      </c>
      <c r="E364" s="18">
        <f>IF('Inv&gt;10000'!$B364="","",'Inv&gt;10000'!P364)</f>
        <v/>
      </c>
      <c r="F364" s="8">
        <f>IF('Inv&gt;10000'!$B364="","",'Inv&gt;10000'!Q364)</f>
        <v/>
      </c>
      <c r="G364" s="18">
        <f>IF('Inv&gt;10000'!$B364="","",'Inv&gt;10000'!S364)</f>
        <v/>
      </c>
      <c r="H364" s="8">
        <f>IF('Inv&gt;10000'!$B364="","",'Inv&gt;10000'!T364)</f>
        <v/>
      </c>
      <c r="I364" s="8">
        <f>IF('Inv&gt;10000'!$B364="","",'Inv&gt;10000'!X364)</f>
        <v/>
      </c>
      <c r="J364" s="8">
        <f>IF('Inv&gt;10000'!$B364="","",'Inv&gt;10000'!Y364)</f>
        <v/>
      </c>
    </row>
    <row r="365">
      <c r="A365">
        <f>IF('Inv&gt;10000'!$B365="","",'Inv&gt;10000'!B365)</f>
        <v/>
      </c>
      <c r="B365">
        <f>IF('Inv&gt;10000'!$B365="","",'Inv&gt;10000'!A365)</f>
        <v/>
      </c>
      <c r="C365">
        <f>IF('Inv&gt;10000'!$B365="","",'Inv&gt;10000'!H365)</f>
        <v/>
      </c>
      <c r="D365">
        <f>IF('Inv&gt;10000'!$B365="","",'Inv&gt;10000'!I365)</f>
        <v/>
      </c>
      <c r="E365" s="18">
        <f>IF('Inv&gt;10000'!$B365="","",'Inv&gt;10000'!P365)</f>
        <v/>
      </c>
      <c r="F365" s="8">
        <f>IF('Inv&gt;10000'!$B365="","",'Inv&gt;10000'!Q365)</f>
        <v/>
      </c>
      <c r="G365" s="18">
        <f>IF('Inv&gt;10000'!$B365="","",'Inv&gt;10000'!S365)</f>
        <v/>
      </c>
      <c r="H365" s="8">
        <f>IF('Inv&gt;10000'!$B365="","",'Inv&gt;10000'!T365)</f>
        <v/>
      </c>
      <c r="I365" s="8">
        <f>IF('Inv&gt;10000'!$B365="","",'Inv&gt;10000'!X365)</f>
        <v/>
      </c>
      <c r="J365" s="8">
        <f>IF('Inv&gt;10000'!$B365="","",'Inv&gt;10000'!Y365)</f>
        <v/>
      </c>
    </row>
    <row r="366">
      <c r="A366">
        <f>IF('Inv&gt;10000'!$B366="","",'Inv&gt;10000'!B366)</f>
        <v/>
      </c>
      <c r="B366">
        <f>IF('Inv&gt;10000'!$B366="","",'Inv&gt;10000'!A366)</f>
        <v/>
      </c>
      <c r="C366">
        <f>IF('Inv&gt;10000'!$B366="","",'Inv&gt;10000'!H366)</f>
        <v/>
      </c>
      <c r="D366">
        <f>IF('Inv&gt;10000'!$B366="","",'Inv&gt;10000'!I366)</f>
        <v/>
      </c>
      <c r="E366" s="18">
        <f>IF('Inv&gt;10000'!$B366="","",'Inv&gt;10000'!P366)</f>
        <v/>
      </c>
      <c r="F366" s="8">
        <f>IF('Inv&gt;10000'!$B366="","",'Inv&gt;10000'!Q366)</f>
        <v/>
      </c>
      <c r="G366" s="18">
        <f>IF('Inv&gt;10000'!$B366="","",'Inv&gt;10000'!S366)</f>
        <v/>
      </c>
      <c r="H366" s="8">
        <f>IF('Inv&gt;10000'!$B366="","",'Inv&gt;10000'!T366)</f>
        <v/>
      </c>
      <c r="I366" s="8">
        <f>IF('Inv&gt;10000'!$B366="","",'Inv&gt;10000'!X366)</f>
        <v/>
      </c>
      <c r="J366" s="8">
        <f>IF('Inv&gt;10000'!$B366="","",'Inv&gt;10000'!Y366)</f>
        <v/>
      </c>
    </row>
    <row r="367">
      <c r="A367">
        <f>IF('Inv&gt;10000'!$B367="","",'Inv&gt;10000'!B367)</f>
        <v/>
      </c>
      <c r="B367">
        <f>IF('Inv&gt;10000'!$B367="","",'Inv&gt;10000'!A367)</f>
        <v/>
      </c>
      <c r="C367">
        <f>IF('Inv&gt;10000'!$B367="","",'Inv&gt;10000'!H367)</f>
        <v/>
      </c>
      <c r="D367">
        <f>IF('Inv&gt;10000'!$B367="","",'Inv&gt;10000'!I367)</f>
        <v/>
      </c>
      <c r="E367" s="18">
        <f>IF('Inv&gt;10000'!$B367="","",'Inv&gt;10000'!P367)</f>
        <v/>
      </c>
      <c r="F367" s="8">
        <f>IF('Inv&gt;10000'!$B367="","",'Inv&gt;10000'!Q367)</f>
        <v/>
      </c>
      <c r="G367" s="18">
        <f>IF('Inv&gt;10000'!$B367="","",'Inv&gt;10000'!S367)</f>
        <v/>
      </c>
      <c r="H367" s="8">
        <f>IF('Inv&gt;10000'!$B367="","",'Inv&gt;10000'!T367)</f>
        <v/>
      </c>
      <c r="I367" s="8">
        <f>IF('Inv&gt;10000'!$B367="","",'Inv&gt;10000'!X367)</f>
        <v/>
      </c>
      <c r="J367" s="8">
        <f>IF('Inv&gt;10000'!$B367="","",'Inv&gt;10000'!Y367)</f>
        <v/>
      </c>
    </row>
    <row r="368">
      <c r="A368">
        <f>IF('Inv&gt;10000'!$B368="","",'Inv&gt;10000'!B368)</f>
        <v/>
      </c>
      <c r="B368">
        <f>IF('Inv&gt;10000'!$B368="","",'Inv&gt;10000'!A368)</f>
        <v/>
      </c>
      <c r="C368">
        <f>IF('Inv&gt;10000'!$B368="","",'Inv&gt;10000'!H368)</f>
        <v/>
      </c>
      <c r="D368">
        <f>IF('Inv&gt;10000'!$B368="","",'Inv&gt;10000'!I368)</f>
        <v/>
      </c>
      <c r="E368" s="18">
        <f>IF('Inv&gt;10000'!$B368="","",'Inv&gt;10000'!P368)</f>
        <v/>
      </c>
      <c r="F368" s="8">
        <f>IF('Inv&gt;10000'!$B368="","",'Inv&gt;10000'!Q368)</f>
        <v/>
      </c>
      <c r="G368" s="18">
        <f>IF('Inv&gt;10000'!$B368="","",'Inv&gt;10000'!S368)</f>
        <v/>
      </c>
      <c r="H368" s="8">
        <f>IF('Inv&gt;10000'!$B368="","",'Inv&gt;10000'!T368)</f>
        <v/>
      </c>
      <c r="I368" s="8">
        <f>IF('Inv&gt;10000'!$B368="","",'Inv&gt;10000'!X368)</f>
        <v/>
      </c>
      <c r="J368" s="8">
        <f>IF('Inv&gt;10000'!$B368="","",'Inv&gt;10000'!Y368)</f>
        <v/>
      </c>
    </row>
    <row r="369">
      <c r="A369">
        <f>IF('Inv&gt;10000'!$B369="","",'Inv&gt;10000'!B369)</f>
        <v/>
      </c>
      <c r="B369">
        <f>IF('Inv&gt;10000'!$B369="","",'Inv&gt;10000'!A369)</f>
        <v/>
      </c>
      <c r="C369">
        <f>IF('Inv&gt;10000'!$B369="","",'Inv&gt;10000'!H369)</f>
        <v/>
      </c>
      <c r="D369">
        <f>IF('Inv&gt;10000'!$B369="","",'Inv&gt;10000'!I369)</f>
        <v/>
      </c>
      <c r="E369" s="18">
        <f>IF('Inv&gt;10000'!$B369="","",'Inv&gt;10000'!P369)</f>
        <v/>
      </c>
      <c r="F369" s="8">
        <f>IF('Inv&gt;10000'!$B369="","",'Inv&gt;10000'!Q369)</f>
        <v/>
      </c>
      <c r="G369" s="18">
        <f>IF('Inv&gt;10000'!$B369="","",'Inv&gt;10000'!S369)</f>
        <v/>
      </c>
      <c r="H369" s="8">
        <f>IF('Inv&gt;10000'!$B369="","",'Inv&gt;10000'!T369)</f>
        <v/>
      </c>
      <c r="I369" s="8">
        <f>IF('Inv&gt;10000'!$B369="","",'Inv&gt;10000'!X369)</f>
        <v/>
      </c>
      <c r="J369" s="8">
        <f>IF('Inv&gt;10000'!$B369="","",'Inv&gt;10000'!Y369)</f>
        <v/>
      </c>
    </row>
    <row r="370">
      <c r="A370">
        <f>IF('Inv&gt;10000'!$B370="","",'Inv&gt;10000'!B370)</f>
        <v/>
      </c>
      <c r="B370">
        <f>IF('Inv&gt;10000'!$B370="","",'Inv&gt;10000'!A370)</f>
        <v/>
      </c>
      <c r="C370">
        <f>IF('Inv&gt;10000'!$B370="","",'Inv&gt;10000'!H370)</f>
        <v/>
      </c>
      <c r="D370">
        <f>IF('Inv&gt;10000'!$B370="","",'Inv&gt;10000'!I370)</f>
        <v/>
      </c>
      <c r="E370" s="18">
        <f>IF('Inv&gt;10000'!$B370="","",'Inv&gt;10000'!P370)</f>
        <v/>
      </c>
      <c r="F370" s="8">
        <f>IF('Inv&gt;10000'!$B370="","",'Inv&gt;10000'!Q370)</f>
        <v/>
      </c>
      <c r="G370" s="18">
        <f>IF('Inv&gt;10000'!$B370="","",'Inv&gt;10000'!S370)</f>
        <v/>
      </c>
      <c r="H370" s="8">
        <f>IF('Inv&gt;10000'!$B370="","",'Inv&gt;10000'!T370)</f>
        <v/>
      </c>
      <c r="I370" s="8">
        <f>IF('Inv&gt;10000'!$B370="","",'Inv&gt;10000'!X370)</f>
        <v/>
      </c>
      <c r="J370" s="8">
        <f>IF('Inv&gt;10000'!$B370="","",'Inv&gt;10000'!Y370)</f>
        <v/>
      </c>
    </row>
    <row r="371">
      <c r="A371">
        <f>IF('Inv&gt;10000'!$B371="","",'Inv&gt;10000'!B371)</f>
        <v/>
      </c>
      <c r="B371">
        <f>IF('Inv&gt;10000'!$B371="","",'Inv&gt;10000'!A371)</f>
        <v/>
      </c>
      <c r="C371">
        <f>IF('Inv&gt;10000'!$B371="","",'Inv&gt;10000'!H371)</f>
        <v/>
      </c>
      <c r="D371">
        <f>IF('Inv&gt;10000'!$B371="","",'Inv&gt;10000'!I371)</f>
        <v/>
      </c>
      <c r="E371" s="18">
        <f>IF('Inv&gt;10000'!$B371="","",'Inv&gt;10000'!P371)</f>
        <v/>
      </c>
      <c r="F371" s="8">
        <f>IF('Inv&gt;10000'!$B371="","",'Inv&gt;10000'!Q371)</f>
        <v/>
      </c>
      <c r="G371" s="18">
        <f>IF('Inv&gt;10000'!$B371="","",'Inv&gt;10000'!S371)</f>
        <v/>
      </c>
      <c r="H371" s="8">
        <f>IF('Inv&gt;10000'!$B371="","",'Inv&gt;10000'!T371)</f>
        <v/>
      </c>
      <c r="I371" s="8">
        <f>IF('Inv&gt;10000'!$B371="","",'Inv&gt;10000'!X371)</f>
        <v/>
      </c>
      <c r="J371" s="8">
        <f>IF('Inv&gt;10000'!$B371="","",'Inv&gt;10000'!Y371)</f>
        <v/>
      </c>
    </row>
    <row r="372">
      <c r="A372">
        <f>IF('Inv&gt;10000'!$B372="","",'Inv&gt;10000'!B372)</f>
        <v/>
      </c>
      <c r="B372">
        <f>IF('Inv&gt;10000'!$B372="","",'Inv&gt;10000'!A372)</f>
        <v/>
      </c>
      <c r="C372">
        <f>IF('Inv&gt;10000'!$B372="","",'Inv&gt;10000'!H372)</f>
        <v/>
      </c>
      <c r="D372">
        <f>IF('Inv&gt;10000'!$B372="","",'Inv&gt;10000'!I372)</f>
        <v/>
      </c>
      <c r="E372" s="18">
        <f>IF('Inv&gt;10000'!$B372="","",'Inv&gt;10000'!P372)</f>
        <v/>
      </c>
      <c r="F372" s="8">
        <f>IF('Inv&gt;10000'!$B372="","",'Inv&gt;10000'!Q372)</f>
        <v/>
      </c>
      <c r="G372" s="18">
        <f>IF('Inv&gt;10000'!$B372="","",'Inv&gt;10000'!S372)</f>
        <v/>
      </c>
      <c r="H372" s="8">
        <f>IF('Inv&gt;10000'!$B372="","",'Inv&gt;10000'!T372)</f>
        <v/>
      </c>
      <c r="I372" s="8">
        <f>IF('Inv&gt;10000'!$B372="","",'Inv&gt;10000'!X372)</f>
        <v/>
      </c>
      <c r="J372" s="8">
        <f>IF('Inv&gt;10000'!$B372="","",'Inv&gt;10000'!Y372)</f>
        <v/>
      </c>
    </row>
    <row r="373">
      <c r="A373">
        <f>IF('Inv&gt;10000'!$B373="","",'Inv&gt;10000'!B373)</f>
        <v/>
      </c>
      <c r="B373">
        <f>IF('Inv&gt;10000'!$B373="","",'Inv&gt;10000'!A373)</f>
        <v/>
      </c>
      <c r="C373">
        <f>IF('Inv&gt;10000'!$B373="","",'Inv&gt;10000'!H373)</f>
        <v/>
      </c>
      <c r="D373">
        <f>IF('Inv&gt;10000'!$B373="","",'Inv&gt;10000'!I373)</f>
        <v/>
      </c>
      <c r="E373" s="18">
        <f>IF('Inv&gt;10000'!$B373="","",'Inv&gt;10000'!P373)</f>
        <v/>
      </c>
      <c r="F373" s="8">
        <f>IF('Inv&gt;10000'!$B373="","",'Inv&gt;10000'!Q373)</f>
        <v/>
      </c>
      <c r="G373" s="18">
        <f>IF('Inv&gt;10000'!$B373="","",'Inv&gt;10000'!S373)</f>
        <v/>
      </c>
      <c r="H373" s="8">
        <f>IF('Inv&gt;10000'!$B373="","",'Inv&gt;10000'!T373)</f>
        <v/>
      </c>
      <c r="I373" s="8">
        <f>IF('Inv&gt;10000'!$B373="","",'Inv&gt;10000'!X373)</f>
        <v/>
      </c>
      <c r="J373" s="8">
        <f>IF('Inv&gt;10000'!$B373="","",'Inv&gt;10000'!Y373)</f>
        <v/>
      </c>
    </row>
    <row r="374">
      <c r="A374">
        <f>IF('Inv&gt;10000'!$B374="","",'Inv&gt;10000'!B374)</f>
        <v/>
      </c>
      <c r="B374">
        <f>IF('Inv&gt;10000'!$B374="","",'Inv&gt;10000'!A374)</f>
        <v/>
      </c>
      <c r="C374">
        <f>IF('Inv&gt;10000'!$B374="","",'Inv&gt;10000'!H374)</f>
        <v/>
      </c>
      <c r="D374">
        <f>IF('Inv&gt;10000'!$B374="","",'Inv&gt;10000'!I374)</f>
        <v/>
      </c>
      <c r="E374" s="18">
        <f>IF('Inv&gt;10000'!$B374="","",'Inv&gt;10000'!P374)</f>
        <v/>
      </c>
      <c r="F374" s="8">
        <f>IF('Inv&gt;10000'!$B374="","",'Inv&gt;10000'!Q374)</f>
        <v/>
      </c>
      <c r="G374" s="18">
        <f>IF('Inv&gt;10000'!$B374="","",'Inv&gt;10000'!S374)</f>
        <v/>
      </c>
      <c r="H374" s="8">
        <f>IF('Inv&gt;10000'!$B374="","",'Inv&gt;10000'!T374)</f>
        <v/>
      </c>
      <c r="I374" s="8">
        <f>IF('Inv&gt;10000'!$B374="","",'Inv&gt;10000'!X374)</f>
        <v/>
      </c>
      <c r="J374" s="8">
        <f>IF('Inv&gt;10000'!$B374="","",'Inv&gt;10000'!Y374)</f>
        <v/>
      </c>
    </row>
    <row r="375">
      <c r="A375">
        <f>IF('Inv&gt;10000'!$B375="","",'Inv&gt;10000'!B375)</f>
        <v/>
      </c>
      <c r="B375">
        <f>IF('Inv&gt;10000'!$B375="","",'Inv&gt;10000'!A375)</f>
        <v/>
      </c>
      <c r="C375">
        <f>IF('Inv&gt;10000'!$B375="","",'Inv&gt;10000'!H375)</f>
        <v/>
      </c>
      <c r="D375">
        <f>IF('Inv&gt;10000'!$B375="","",'Inv&gt;10000'!I375)</f>
        <v/>
      </c>
      <c r="E375" s="18">
        <f>IF('Inv&gt;10000'!$B375="","",'Inv&gt;10000'!P375)</f>
        <v/>
      </c>
      <c r="F375" s="8">
        <f>IF('Inv&gt;10000'!$B375="","",'Inv&gt;10000'!Q375)</f>
        <v/>
      </c>
      <c r="G375" s="18">
        <f>IF('Inv&gt;10000'!$B375="","",'Inv&gt;10000'!S375)</f>
        <v/>
      </c>
      <c r="H375" s="8">
        <f>IF('Inv&gt;10000'!$B375="","",'Inv&gt;10000'!T375)</f>
        <v/>
      </c>
      <c r="I375" s="8">
        <f>IF('Inv&gt;10000'!$B375="","",'Inv&gt;10000'!X375)</f>
        <v/>
      </c>
      <c r="J375" s="8">
        <f>IF('Inv&gt;10000'!$B375="","",'Inv&gt;10000'!Y375)</f>
        <v/>
      </c>
    </row>
    <row r="376">
      <c r="A376">
        <f>IF('Inv&gt;10000'!$B376="","",'Inv&gt;10000'!B376)</f>
        <v/>
      </c>
      <c r="B376">
        <f>IF('Inv&gt;10000'!$B376="","",'Inv&gt;10000'!A376)</f>
        <v/>
      </c>
      <c r="C376">
        <f>IF('Inv&gt;10000'!$B376="","",'Inv&gt;10000'!H376)</f>
        <v/>
      </c>
      <c r="D376">
        <f>IF('Inv&gt;10000'!$B376="","",'Inv&gt;10000'!I376)</f>
        <v/>
      </c>
      <c r="E376" s="18">
        <f>IF('Inv&gt;10000'!$B376="","",'Inv&gt;10000'!P376)</f>
        <v/>
      </c>
      <c r="F376" s="8">
        <f>IF('Inv&gt;10000'!$B376="","",'Inv&gt;10000'!Q376)</f>
        <v/>
      </c>
      <c r="G376" s="18">
        <f>IF('Inv&gt;10000'!$B376="","",'Inv&gt;10000'!S376)</f>
        <v/>
      </c>
      <c r="H376" s="8">
        <f>IF('Inv&gt;10000'!$B376="","",'Inv&gt;10000'!T376)</f>
        <v/>
      </c>
      <c r="I376" s="8">
        <f>IF('Inv&gt;10000'!$B376="","",'Inv&gt;10000'!X376)</f>
        <v/>
      </c>
      <c r="J376" s="8">
        <f>IF('Inv&gt;10000'!$B376="","",'Inv&gt;10000'!Y376)</f>
        <v/>
      </c>
    </row>
    <row r="377">
      <c r="A377">
        <f>IF('Inv&gt;10000'!$B377="","",'Inv&gt;10000'!B377)</f>
        <v/>
      </c>
      <c r="B377">
        <f>IF('Inv&gt;10000'!$B377="","",'Inv&gt;10000'!A377)</f>
        <v/>
      </c>
      <c r="C377">
        <f>IF('Inv&gt;10000'!$B377="","",'Inv&gt;10000'!H377)</f>
        <v/>
      </c>
      <c r="D377">
        <f>IF('Inv&gt;10000'!$B377="","",'Inv&gt;10000'!I377)</f>
        <v/>
      </c>
      <c r="E377" s="18">
        <f>IF('Inv&gt;10000'!$B377="","",'Inv&gt;10000'!P377)</f>
        <v/>
      </c>
      <c r="F377" s="8">
        <f>IF('Inv&gt;10000'!$B377="","",'Inv&gt;10000'!Q377)</f>
        <v/>
      </c>
      <c r="G377" s="18">
        <f>IF('Inv&gt;10000'!$B377="","",'Inv&gt;10000'!S377)</f>
        <v/>
      </c>
      <c r="H377" s="8">
        <f>IF('Inv&gt;10000'!$B377="","",'Inv&gt;10000'!T377)</f>
        <v/>
      </c>
      <c r="I377" s="8">
        <f>IF('Inv&gt;10000'!$B377="","",'Inv&gt;10000'!X377)</f>
        <v/>
      </c>
      <c r="J377" s="8">
        <f>IF('Inv&gt;10000'!$B377="","",'Inv&gt;10000'!Y377)</f>
        <v/>
      </c>
    </row>
    <row r="378">
      <c r="A378">
        <f>IF('Inv&gt;10000'!$B378="","",'Inv&gt;10000'!B378)</f>
        <v/>
      </c>
      <c r="B378">
        <f>IF('Inv&gt;10000'!$B378="","",'Inv&gt;10000'!A378)</f>
        <v/>
      </c>
      <c r="C378">
        <f>IF('Inv&gt;10000'!$B378="","",'Inv&gt;10000'!H378)</f>
        <v/>
      </c>
      <c r="D378">
        <f>IF('Inv&gt;10000'!$B378="","",'Inv&gt;10000'!I378)</f>
        <v/>
      </c>
      <c r="E378" s="18">
        <f>IF('Inv&gt;10000'!$B378="","",'Inv&gt;10000'!P378)</f>
        <v/>
      </c>
      <c r="F378" s="8">
        <f>IF('Inv&gt;10000'!$B378="","",'Inv&gt;10000'!Q378)</f>
        <v/>
      </c>
      <c r="G378" s="18">
        <f>IF('Inv&gt;10000'!$B378="","",'Inv&gt;10000'!S378)</f>
        <v/>
      </c>
      <c r="H378" s="8">
        <f>IF('Inv&gt;10000'!$B378="","",'Inv&gt;10000'!T378)</f>
        <v/>
      </c>
      <c r="I378" s="8">
        <f>IF('Inv&gt;10000'!$B378="","",'Inv&gt;10000'!X378)</f>
        <v/>
      </c>
      <c r="J378" s="8">
        <f>IF('Inv&gt;10000'!$B378="","",'Inv&gt;10000'!Y378)</f>
        <v/>
      </c>
    </row>
    <row r="379">
      <c r="A379">
        <f>IF('Inv&gt;10000'!$B379="","",'Inv&gt;10000'!B379)</f>
        <v/>
      </c>
      <c r="B379">
        <f>IF('Inv&gt;10000'!$B379="","",'Inv&gt;10000'!A379)</f>
        <v/>
      </c>
      <c r="C379">
        <f>IF('Inv&gt;10000'!$B379="","",'Inv&gt;10000'!H379)</f>
        <v/>
      </c>
      <c r="D379">
        <f>IF('Inv&gt;10000'!$B379="","",'Inv&gt;10000'!I379)</f>
        <v/>
      </c>
      <c r="E379" s="18">
        <f>IF('Inv&gt;10000'!$B379="","",'Inv&gt;10000'!P379)</f>
        <v/>
      </c>
      <c r="F379" s="8">
        <f>IF('Inv&gt;10000'!$B379="","",'Inv&gt;10000'!Q379)</f>
        <v/>
      </c>
      <c r="G379" s="18">
        <f>IF('Inv&gt;10000'!$B379="","",'Inv&gt;10000'!S379)</f>
        <v/>
      </c>
      <c r="H379" s="8">
        <f>IF('Inv&gt;10000'!$B379="","",'Inv&gt;10000'!T379)</f>
        <v/>
      </c>
      <c r="I379" s="8">
        <f>IF('Inv&gt;10000'!$B379="","",'Inv&gt;10000'!X379)</f>
        <v/>
      </c>
      <c r="J379" s="8">
        <f>IF('Inv&gt;10000'!$B379="","",'Inv&gt;10000'!Y379)</f>
        <v/>
      </c>
    </row>
    <row r="380">
      <c r="A380">
        <f>IF('Inv&gt;10000'!$B380="","",'Inv&gt;10000'!B380)</f>
        <v/>
      </c>
      <c r="B380">
        <f>IF('Inv&gt;10000'!$B380="","",'Inv&gt;10000'!A380)</f>
        <v/>
      </c>
      <c r="C380">
        <f>IF('Inv&gt;10000'!$B380="","",'Inv&gt;10000'!H380)</f>
        <v/>
      </c>
      <c r="D380">
        <f>IF('Inv&gt;10000'!$B380="","",'Inv&gt;10000'!I380)</f>
        <v/>
      </c>
      <c r="E380" s="18">
        <f>IF('Inv&gt;10000'!$B380="","",'Inv&gt;10000'!P380)</f>
        <v/>
      </c>
      <c r="F380" s="8">
        <f>IF('Inv&gt;10000'!$B380="","",'Inv&gt;10000'!Q380)</f>
        <v/>
      </c>
      <c r="G380" s="18">
        <f>IF('Inv&gt;10000'!$B380="","",'Inv&gt;10000'!S380)</f>
        <v/>
      </c>
      <c r="H380" s="8">
        <f>IF('Inv&gt;10000'!$B380="","",'Inv&gt;10000'!T380)</f>
        <v/>
      </c>
      <c r="I380" s="8">
        <f>IF('Inv&gt;10000'!$B380="","",'Inv&gt;10000'!X380)</f>
        <v/>
      </c>
      <c r="J380" s="8">
        <f>IF('Inv&gt;10000'!$B380="","",'Inv&gt;10000'!Y380)</f>
        <v/>
      </c>
    </row>
    <row r="381">
      <c r="A381">
        <f>IF('Inv&gt;10000'!$B381="","",'Inv&gt;10000'!B381)</f>
        <v/>
      </c>
      <c r="B381">
        <f>IF('Inv&gt;10000'!$B381="","",'Inv&gt;10000'!A381)</f>
        <v/>
      </c>
      <c r="C381">
        <f>IF('Inv&gt;10000'!$B381="","",'Inv&gt;10000'!H381)</f>
        <v/>
      </c>
      <c r="D381">
        <f>IF('Inv&gt;10000'!$B381="","",'Inv&gt;10000'!I381)</f>
        <v/>
      </c>
      <c r="E381" s="18">
        <f>IF('Inv&gt;10000'!$B381="","",'Inv&gt;10000'!P381)</f>
        <v/>
      </c>
      <c r="F381" s="8">
        <f>IF('Inv&gt;10000'!$B381="","",'Inv&gt;10000'!Q381)</f>
        <v/>
      </c>
      <c r="G381" s="18">
        <f>IF('Inv&gt;10000'!$B381="","",'Inv&gt;10000'!S381)</f>
        <v/>
      </c>
      <c r="H381" s="8">
        <f>IF('Inv&gt;10000'!$B381="","",'Inv&gt;10000'!T381)</f>
        <v/>
      </c>
      <c r="I381" s="8">
        <f>IF('Inv&gt;10000'!$B381="","",'Inv&gt;10000'!X381)</f>
        <v/>
      </c>
      <c r="J381" s="8">
        <f>IF('Inv&gt;10000'!$B381="","",'Inv&gt;10000'!Y381)</f>
        <v/>
      </c>
    </row>
    <row r="382">
      <c r="A382">
        <f>IF('Inv&gt;10000'!$B382="","",'Inv&gt;10000'!B382)</f>
        <v/>
      </c>
      <c r="B382">
        <f>IF('Inv&gt;10000'!$B382="","",'Inv&gt;10000'!A382)</f>
        <v/>
      </c>
      <c r="C382">
        <f>IF('Inv&gt;10000'!$B382="","",'Inv&gt;10000'!H382)</f>
        <v/>
      </c>
      <c r="D382">
        <f>IF('Inv&gt;10000'!$B382="","",'Inv&gt;10000'!I382)</f>
        <v/>
      </c>
      <c r="E382" s="18">
        <f>IF('Inv&gt;10000'!$B382="","",'Inv&gt;10000'!P382)</f>
        <v/>
      </c>
      <c r="F382" s="8">
        <f>IF('Inv&gt;10000'!$B382="","",'Inv&gt;10000'!Q382)</f>
        <v/>
      </c>
      <c r="G382" s="18">
        <f>IF('Inv&gt;10000'!$B382="","",'Inv&gt;10000'!S382)</f>
        <v/>
      </c>
      <c r="H382" s="8">
        <f>IF('Inv&gt;10000'!$B382="","",'Inv&gt;10000'!T382)</f>
        <v/>
      </c>
      <c r="I382" s="8">
        <f>IF('Inv&gt;10000'!$B382="","",'Inv&gt;10000'!X382)</f>
        <v/>
      </c>
      <c r="J382" s="8">
        <f>IF('Inv&gt;10000'!$B382="","",'Inv&gt;10000'!Y382)</f>
        <v/>
      </c>
    </row>
    <row r="383">
      <c r="A383">
        <f>IF('Inv&gt;10000'!$B383="","",'Inv&gt;10000'!B383)</f>
        <v/>
      </c>
      <c r="B383">
        <f>IF('Inv&gt;10000'!$B383="","",'Inv&gt;10000'!A383)</f>
        <v/>
      </c>
      <c r="C383">
        <f>IF('Inv&gt;10000'!$B383="","",'Inv&gt;10000'!H383)</f>
        <v/>
      </c>
      <c r="D383">
        <f>IF('Inv&gt;10000'!$B383="","",'Inv&gt;10000'!I383)</f>
        <v/>
      </c>
      <c r="E383" s="18">
        <f>IF('Inv&gt;10000'!$B383="","",'Inv&gt;10000'!P383)</f>
        <v/>
      </c>
      <c r="F383" s="8">
        <f>IF('Inv&gt;10000'!$B383="","",'Inv&gt;10000'!Q383)</f>
        <v/>
      </c>
      <c r="G383" s="18">
        <f>IF('Inv&gt;10000'!$B383="","",'Inv&gt;10000'!S383)</f>
        <v/>
      </c>
      <c r="H383" s="8">
        <f>IF('Inv&gt;10000'!$B383="","",'Inv&gt;10000'!T383)</f>
        <v/>
      </c>
      <c r="I383" s="8">
        <f>IF('Inv&gt;10000'!$B383="","",'Inv&gt;10000'!X383)</f>
        <v/>
      </c>
      <c r="J383" s="8">
        <f>IF('Inv&gt;10000'!$B383="","",'Inv&gt;10000'!Y383)</f>
        <v/>
      </c>
    </row>
    <row r="384">
      <c r="A384">
        <f>IF('Inv&gt;10000'!$B384="","",'Inv&gt;10000'!B384)</f>
        <v/>
      </c>
      <c r="B384">
        <f>IF('Inv&gt;10000'!$B384="","",'Inv&gt;10000'!A384)</f>
        <v/>
      </c>
      <c r="C384">
        <f>IF('Inv&gt;10000'!$B384="","",'Inv&gt;10000'!H384)</f>
        <v/>
      </c>
      <c r="D384">
        <f>IF('Inv&gt;10000'!$B384="","",'Inv&gt;10000'!I384)</f>
        <v/>
      </c>
      <c r="E384" s="18">
        <f>IF('Inv&gt;10000'!$B384="","",'Inv&gt;10000'!P384)</f>
        <v/>
      </c>
      <c r="F384" s="8">
        <f>IF('Inv&gt;10000'!$B384="","",'Inv&gt;10000'!Q384)</f>
        <v/>
      </c>
      <c r="G384" s="18">
        <f>IF('Inv&gt;10000'!$B384="","",'Inv&gt;10000'!S384)</f>
        <v/>
      </c>
      <c r="H384" s="8">
        <f>IF('Inv&gt;10000'!$B384="","",'Inv&gt;10000'!T384)</f>
        <v/>
      </c>
      <c r="I384" s="8">
        <f>IF('Inv&gt;10000'!$B384="","",'Inv&gt;10000'!X384)</f>
        <v/>
      </c>
      <c r="J384" s="8">
        <f>IF('Inv&gt;10000'!$B384="","",'Inv&gt;10000'!Y384)</f>
        <v/>
      </c>
    </row>
    <row r="385">
      <c r="A385">
        <f>IF('Inv&gt;10000'!$B385="","",'Inv&gt;10000'!B385)</f>
        <v/>
      </c>
      <c r="B385">
        <f>IF('Inv&gt;10000'!$B385="","",'Inv&gt;10000'!A385)</f>
        <v/>
      </c>
      <c r="C385">
        <f>IF('Inv&gt;10000'!$B385="","",'Inv&gt;10000'!H385)</f>
        <v/>
      </c>
      <c r="D385">
        <f>IF('Inv&gt;10000'!$B385="","",'Inv&gt;10000'!I385)</f>
        <v/>
      </c>
      <c r="E385" s="18">
        <f>IF('Inv&gt;10000'!$B385="","",'Inv&gt;10000'!P385)</f>
        <v/>
      </c>
      <c r="F385" s="8">
        <f>IF('Inv&gt;10000'!$B385="","",'Inv&gt;10000'!Q385)</f>
        <v/>
      </c>
      <c r="G385" s="18">
        <f>IF('Inv&gt;10000'!$B385="","",'Inv&gt;10000'!S385)</f>
        <v/>
      </c>
      <c r="H385" s="8">
        <f>IF('Inv&gt;10000'!$B385="","",'Inv&gt;10000'!T385)</f>
        <v/>
      </c>
      <c r="I385" s="8">
        <f>IF('Inv&gt;10000'!$B385="","",'Inv&gt;10000'!X385)</f>
        <v/>
      </c>
      <c r="J385" s="8">
        <f>IF('Inv&gt;10000'!$B385="","",'Inv&gt;10000'!Y385)</f>
        <v/>
      </c>
    </row>
    <row r="386">
      <c r="A386">
        <f>IF('Inv&gt;10000'!$B386="","",'Inv&gt;10000'!B386)</f>
        <v/>
      </c>
      <c r="B386">
        <f>IF('Inv&gt;10000'!$B386="","",'Inv&gt;10000'!A386)</f>
        <v/>
      </c>
      <c r="C386">
        <f>IF('Inv&gt;10000'!$B386="","",'Inv&gt;10000'!H386)</f>
        <v/>
      </c>
      <c r="D386">
        <f>IF('Inv&gt;10000'!$B386="","",'Inv&gt;10000'!I386)</f>
        <v/>
      </c>
      <c r="E386" s="18">
        <f>IF('Inv&gt;10000'!$B386="","",'Inv&gt;10000'!P386)</f>
        <v/>
      </c>
      <c r="F386" s="8">
        <f>IF('Inv&gt;10000'!$B386="","",'Inv&gt;10000'!Q386)</f>
        <v/>
      </c>
      <c r="G386" s="18">
        <f>IF('Inv&gt;10000'!$B386="","",'Inv&gt;10000'!S386)</f>
        <v/>
      </c>
      <c r="H386" s="8">
        <f>IF('Inv&gt;10000'!$B386="","",'Inv&gt;10000'!T386)</f>
        <v/>
      </c>
      <c r="I386" s="8">
        <f>IF('Inv&gt;10000'!$B386="","",'Inv&gt;10000'!X386)</f>
        <v/>
      </c>
      <c r="J386" s="8">
        <f>IF('Inv&gt;10000'!$B386="","",'Inv&gt;10000'!Y386)</f>
        <v/>
      </c>
    </row>
    <row r="387">
      <c r="A387">
        <f>IF('Inv&gt;10000'!$B387="","",'Inv&gt;10000'!B387)</f>
        <v/>
      </c>
      <c r="B387">
        <f>IF('Inv&gt;10000'!$B387="","",'Inv&gt;10000'!A387)</f>
        <v/>
      </c>
      <c r="C387">
        <f>IF('Inv&gt;10000'!$B387="","",'Inv&gt;10000'!H387)</f>
        <v/>
      </c>
      <c r="D387">
        <f>IF('Inv&gt;10000'!$B387="","",'Inv&gt;10000'!I387)</f>
        <v/>
      </c>
      <c r="E387" s="18">
        <f>IF('Inv&gt;10000'!$B387="","",'Inv&gt;10000'!P387)</f>
        <v/>
      </c>
      <c r="F387" s="8">
        <f>IF('Inv&gt;10000'!$B387="","",'Inv&gt;10000'!Q387)</f>
        <v/>
      </c>
      <c r="G387" s="18">
        <f>IF('Inv&gt;10000'!$B387="","",'Inv&gt;10000'!S387)</f>
        <v/>
      </c>
      <c r="H387" s="8">
        <f>IF('Inv&gt;10000'!$B387="","",'Inv&gt;10000'!T387)</f>
        <v/>
      </c>
      <c r="I387" s="8">
        <f>IF('Inv&gt;10000'!$B387="","",'Inv&gt;10000'!X387)</f>
        <v/>
      </c>
      <c r="J387" s="8">
        <f>IF('Inv&gt;10000'!$B387="","",'Inv&gt;10000'!Y387)</f>
        <v/>
      </c>
    </row>
    <row r="388">
      <c r="A388">
        <f>IF('Inv&gt;10000'!$B388="","",'Inv&gt;10000'!B388)</f>
        <v/>
      </c>
      <c r="B388">
        <f>IF('Inv&gt;10000'!$B388="","",'Inv&gt;10000'!A388)</f>
        <v/>
      </c>
      <c r="C388">
        <f>IF('Inv&gt;10000'!$B388="","",'Inv&gt;10000'!H388)</f>
        <v/>
      </c>
      <c r="D388">
        <f>IF('Inv&gt;10000'!$B388="","",'Inv&gt;10000'!I388)</f>
        <v/>
      </c>
      <c r="E388" s="18">
        <f>IF('Inv&gt;10000'!$B388="","",'Inv&gt;10000'!P388)</f>
        <v/>
      </c>
      <c r="F388" s="8">
        <f>IF('Inv&gt;10000'!$B388="","",'Inv&gt;10000'!Q388)</f>
        <v/>
      </c>
      <c r="G388" s="18">
        <f>IF('Inv&gt;10000'!$B388="","",'Inv&gt;10000'!S388)</f>
        <v/>
      </c>
      <c r="H388" s="8">
        <f>IF('Inv&gt;10000'!$B388="","",'Inv&gt;10000'!T388)</f>
        <v/>
      </c>
      <c r="I388" s="8">
        <f>IF('Inv&gt;10000'!$B388="","",'Inv&gt;10000'!X388)</f>
        <v/>
      </c>
      <c r="J388" s="8">
        <f>IF('Inv&gt;10000'!$B388="","",'Inv&gt;10000'!Y388)</f>
        <v/>
      </c>
    </row>
    <row r="389">
      <c r="A389">
        <f>IF('Inv&gt;10000'!$B389="","",'Inv&gt;10000'!B389)</f>
        <v/>
      </c>
      <c r="B389">
        <f>IF('Inv&gt;10000'!$B389="","",'Inv&gt;10000'!A389)</f>
        <v/>
      </c>
      <c r="C389">
        <f>IF('Inv&gt;10000'!$B389="","",'Inv&gt;10000'!H389)</f>
        <v/>
      </c>
      <c r="D389">
        <f>IF('Inv&gt;10000'!$B389="","",'Inv&gt;10000'!I389)</f>
        <v/>
      </c>
      <c r="E389" s="18">
        <f>IF('Inv&gt;10000'!$B389="","",'Inv&gt;10000'!P389)</f>
        <v/>
      </c>
      <c r="F389" s="8">
        <f>IF('Inv&gt;10000'!$B389="","",'Inv&gt;10000'!Q389)</f>
        <v/>
      </c>
      <c r="G389" s="18">
        <f>IF('Inv&gt;10000'!$B389="","",'Inv&gt;10000'!S389)</f>
        <v/>
      </c>
      <c r="H389" s="8">
        <f>IF('Inv&gt;10000'!$B389="","",'Inv&gt;10000'!T389)</f>
        <v/>
      </c>
      <c r="I389" s="8">
        <f>IF('Inv&gt;10000'!$B389="","",'Inv&gt;10000'!X389)</f>
        <v/>
      </c>
      <c r="J389" s="8">
        <f>IF('Inv&gt;10000'!$B389="","",'Inv&gt;10000'!Y389)</f>
        <v/>
      </c>
    </row>
    <row r="390">
      <c r="A390">
        <f>IF('Inv&gt;10000'!$B390="","",'Inv&gt;10000'!B390)</f>
        <v/>
      </c>
      <c r="B390">
        <f>IF('Inv&gt;10000'!$B390="","",'Inv&gt;10000'!A390)</f>
        <v/>
      </c>
      <c r="C390">
        <f>IF('Inv&gt;10000'!$B390="","",'Inv&gt;10000'!H390)</f>
        <v/>
      </c>
      <c r="D390">
        <f>IF('Inv&gt;10000'!$B390="","",'Inv&gt;10000'!I390)</f>
        <v/>
      </c>
      <c r="E390" s="18">
        <f>IF('Inv&gt;10000'!$B390="","",'Inv&gt;10000'!P390)</f>
        <v/>
      </c>
      <c r="F390" s="8">
        <f>IF('Inv&gt;10000'!$B390="","",'Inv&gt;10000'!Q390)</f>
        <v/>
      </c>
      <c r="G390" s="18">
        <f>IF('Inv&gt;10000'!$B390="","",'Inv&gt;10000'!S390)</f>
        <v/>
      </c>
      <c r="H390" s="8">
        <f>IF('Inv&gt;10000'!$B390="","",'Inv&gt;10000'!T390)</f>
        <v/>
      </c>
      <c r="I390" s="8">
        <f>IF('Inv&gt;10000'!$B390="","",'Inv&gt;10000'!X390)</f>
        <v/>
      </c>
      <c r="J390" s="8">
        <f>IF('Inv&gt;10000'!$B390="","",'Inv&gt;10000'!Y390)</f>
        <v/>
      </c>
    </row>
    <row r="391">
      <c r="A391">
        <f>IF('Inv&gt;10000'!$B391="","",'Inv&gt;10000'!B391)</f>
        <v/>
      </c>
      <c r="B391">
        <f>IF('Inv&gt;10000'!$B391="","",'Inv&gt;10000'!A391)</f>
        <v/>
      </c>
      <c r="C391">
        <f>IF('Inv&gt;10000'!$B391="","",'Inv&gt;10000'!H391)</f>
        <v/>
      </c>
      <c r="D391">
        <f>IF('Inv&gt;10000'!$B391="","",'Inv&gt;10000'!I391)</f>
        <v/>
      </c>
      <c r="E391" s="18">
        <f>IF('Inv&gt;10000'!$B391="","",'Inv&gt;10000'!P391)</f>
        <v/>
      </c>
      <c r="F391" s="8">
        <f>IF('Inv&gt;10000'!$B391="","",'Inv&gt;10000'!Q391)</f>
        <v/>
      </c>
      <c r="G391" s="18">
        <f>IF('Inv&gt;10000'!$B391="","",'Inv&gt;10000'!S391)</f>
        <v/>
      </c>
      <c r="H391" s="8">
        <f>IF('Inv&gt;10000'!$B391="","",'Inv&gt;10000'!T391)</f>
        <v/>
      </c>
      <c r="I391" s="8">
        <f>IF('Inv&gt;10000'!$B391="","",'Inv&gt;10000'!X391)</f>
        <v/>
      </c>
      <c r="J391" s="8">
        <f>IF('Inv&gt;10000'!$B391="","",'Inv&gt;10000'!Y391)</f>
        <v/>
      </c>
    </row>
    <row r="392">
      <c r="A392">
        <f>IF('Inv&gt;10000'!$B392="","",'Inv&gt;10000'!B392)</f>
        <v/>
      </c>
      <c r="B392">
        <f>IF('Inv&gt;10000'!$B392="","",'Inv&gt;10000'!A392)</f>
        <v/>
      </c>
      <c r="C392">
        <f>IF('Inv&gt;10000'!$B392="","",'Inv&gt;10000'!H392)</f>
        <v/>
      </c>
      <c r="D392">
        <f>IF('Inv&gt;10000'!$B392="","",'Inv&gt;10000'!I392)</f>
        <v/>
      </c>
      <c r="E392" s="18">
        <f>IF('Inv&gt;10000'!$B392="","",'Inv&gt;10000'!P392)</f>
        <v/>
      </c>
      <c r="F392" s="8">
        <f>IF('Inv&gt;10000'!$B392="","",'Inv&gt;10000'!Q392)</f>
        <v/>
      </c>
      <c r="G392" s="18">
        <f>IF('Inv&gt;10000'!$B392="","",'Inv&gt;10000'!S392)</f>
        <v/>
      </c>
      <c r="H392" s="8">
        <f>IF('Inv&gt;10000'!$B392="","",'Inv&gt;10000'!T392)</f>
        <v/>
      </c>
      <c r="I392" s="8">
        <f>IF('Inv&gt;10000'!$B392="","",'Inv&gt;10000'!X392)</f>
        <v/>
      </c>
      <c r="J392" s="8">
        <f>IF('Inv&gt;10000'!$B392="","",'Inv&gt;10000'!Y392)</f>
        <v/>
      </c>
    </row>
    <row r="393">
      <c r="A393">
        <f>IF('Inv&gt;10000'!$B393="","",'Inv&gt;10000'!B393)</f>
        <v/>
      </c>
      <c r="B393">
        <f>IF('Inv&gt;10000'!$B393="","",'Inv&gt;10000'!A393)</f>
        <v/>
      </c>
      <c r="C393">
        <f>IF('Inv&gt;10000'!$B393="","",'Inv&gt;10000'!H393)</f>
        <v/>
      </c>
      <c r="D393">
        <f>IF('Inv&gt;10000'!$B393="","",'Inv&gt;10000'!I393)</f>
        <v/>
      </c>
      <c r="E393" s="18">
        <f>IF('Inv&gt;10000'!$B393="","",'Inv&gt;10000'!P393)</f>
        <v/>
      </c>
      <c r="F393" s="8">
        <f>IF('Inv&gt;10000'!$B393="","",'Inv&gt;10000'!Q393)</f>
        <v/>
      </c>
      <c r="G393" s="18">
        <f>IF('Inv&gt;10000'!$B393="","",'Inv&gt;10000'!S393)</f>
        <v/>
      </c>
      <c r="H393" s="8">
        <f>IF('Inv&gt;10000'!$B393="","",'Inv&gt;10000'!T393)</f>
        <v/>
      </c>
      <c r="I393" s="8">
        <f>IF('Inv&gt;10000'!$B393="","",'Inv&gt;10000'!X393)</f>
        <v/>
      </c>
      <c r="J393" s="8">
        <f>IF('Inv&gt;10000'!$B393="","",'Inv&gt;10000'!Y393)</f>
        <v/>
      </c>
    </row>
    <row r="394">
      <c r="A394">
        <f>IF('Inv&gt;10000'!$B394="","",'Inv&gt;10000'!B394)</f>
        <v/>
      </c>
      <c r="B394">
        <f>IF('Inv&gt;10000'!$B394="","",'Inv&gt;10000'!A394)</f>
        <v/>
      </c>
      <c r="C394">
        <f>IF('Inv&gt;10000'!$B394="","",'Inv&gt;10000'!H394)</f>
        <v/>
      </c>
      <c r="D394">
        <f>IF('Inv&gt;10000'!$B394="","",'Inv&gt;10000'!I394)</f>
        <v/>
      </c>
      <c r="E394" s="18">
        <f>IF('Inv&gt;10000'!$B394="","",'Inv&gt;10000'!P394)</f>
        <v/>
      </c>
      <c r="F394" s="8">
        <f>IF('Inv&gt;10000'!$B394="","",'Inv&gt;10000'!Q394)</f>
        <v/>
      </c>
      <c r="G394" s="18">
        <f>IF('Inv&gt;10000'!$B394="","",'Inv&gt;10000'!S394)</f>
        <v/>
      </c>
      <c r="H394" s="8">
        <f>IF('Inv&gt;10000'!$B394="","",'Inv&gt;10000'!T394)</f>
        <v/>
      </c>
      <c r="I394" s="8">
        <f>IF('Inv&gt;10000'!$B394="","",'Inv&gt;10000'!X394)</f>
        <v/>
      </c>
      <c r="J394" s="8">
        <f>IF('Inv&gt;10000'!$B394="","",'Inv&gt;10000'!Y394)</f>
        <v/>
      </c>
    </row>
    <row r="395">
      <c r="A395">
        <f>IF('Inv&gt;10000'!$B395="","",'Inv&gt;10000'!B395)</f>
        <v/>
      </c>
      <c r="B395">
        <f>IF('Inv&gt;10000'!$B395="","",'Inv&gt;10000'!A395)</f>
        <v/>
      </c>
      <c r="C395">
        <f>IF('Inv&gt;10000'!$B395="","",'Inv&gt;10000'!H395)</f>
        <v/>
      </c>
      <c r="D395">
        <f>IF('Inv&gt;10000'!$B395="","",'Inv&gt;10000'!I395)</f>
        <v/>
      </c>
      <c r="E395" s="18">
        <f>IF('Inv&gt;10000'!$B395="","",'Inv&gt;10000'!P395)</f>
        <v/>
      </c>
      <c r="F395" s="8">
        <f>IF('Inv&gt;10000'!$B395="","",'Inv&gt;10000'!Q395)</f>
        <v/>
      </c>
      <c r="G395" s="18">
        <f>IF('Inv&gt;10000'!$B395="","",'Inv&gt;10000'!S395)</f>
        <v/>
      </c>
      <c r="H395" s="8">
        <f>IF('Inv&gt;10000'!$B395="","",'Inv&gt;10000'!T395)</f>
        <v/>
      </c>
      <c r="I395" s="8">
        <f>IF('Inv&gt;10000'!$B395="","",'Inv&gt;10000'!X395)</f>
        <v/>
      </c>
      <c r="J395" s="8">
        <f>IF('Inv&gt;10000'!$B395="","",'Inv&gt;10000'!Y395)</f>
        <v/>
      </c>
    </row>
    <row r="396">
      <c r="A396">
        <f>IF('Inv&gt;10000'!$B396="","",'Inv&gt;10000'!B396)</f>
        <v/>
      </c>
      <c r="B396">
        <f>IF('Inv&gt;10000'!$B396="","",'Inv&gt;10000'!A396)</f>
        <v/>
      </c>
      <c r="C396">
        <f>IF('Inv&gt;10000'!$B396="","",'Inv&gt;10000'!H396)</f>
        <v/>
      </c>
      <c r="D396">
        <f>IF('Inv&gt;10000'!$B396="","",'Inv&gt;10000'!I396)</f>
        <v/>
      </c>
      <c r="E396" s="18">
        <f>IF('Inv&gt;10000'!$B396="","",'Inv&gt;10000'!P396)</f>
        <v/>
      </c>
      <c r="F396" s="8">
        <f>IF('Inv&gt;10000'!$B396="","",'Inv&gt;10000'!Q396)</f>
        <v/>
      </c>
      <c r="G396" s="18">
        <f>IF('Inv&gt;10000'!$B396="","",'Inv&gt;10000'!S396)</f>
        <v/>
      </c>
      <c r="H396" s="8">
        <f>IF('Inv&gt;10000'!$B396="","",'Inv&gt;10000'!T396)</f>
        <v/>
      </c>
      <c r="I396" s="8">
        <f>IF('Inv&gt;10000'!$B396="","",'Inv&gt;10000'!X396)</f>
        <v/>
      </c>
      <c r="J396" s="8">
        <f>IF('Inv&gt;10000'!$B396="","",'Inv&gt;10000'!Y396)</f>
        <v/>
      </c>
    </row>
    <row r="397">
      <c r="A397">
        <f>IF('Inv&gt;10000'!$B397="","",'Inv&gt;10000'!B397)</f>
        <v/>
      </c>
      <c r="B397">
        <f>IF('Inv&gt;10000'!$B397="","",'Inv&gt;10000'!A397)</f>
        <v/>
      </c>
      <c r="C397">
        <f>IF('Inv&gt;10000'!$B397="","",'Inv&gt;10000'!H397)</f>
        <v/>
      </c>
      <c r="D397">
        <f>IF('Inv&gt;10000'!$B397="","",'Inv&gt;10000'!I397)</f>
        <v/>
      </c>
      <c r="E397" s="18">
        <f>IF('Inv&gt;10000'!$B397="","",'Inv&gt;10000'!P397)</f>
        <v/>
      </c>
      <c r="F397" s="8">
        <f>IF('Inv&gt;10000'!$B397="","",'Inv&gt;10000'!Q397)</f>
        <v/>
      </c>
      <c r="G397" s="18">
        <f>IF('Inv&gt;10000'!$B397="","",'Inv&gt;10000'!S397)</f>
        <v/>
      </c>
      <c r="H397" s="8">
        <f>IF('Inv&gt;10000'!$B397="","",'Inv&gt;10000'!T397)</f>
        <v/>
      </c>
      <c r="I397" s="8">
        <f>IF('Inv&gt;10000'!$B397="","",'Inv&gt;10000'!X397)</f>
        <v/>
      </c>
      <c r="J397" s="8">
        <f>IF('Inv&gt;10000'!$B397="","",'Inv&gt;10000'!Y397)</f>
        <v/>
      </c>
    </row>
    <row r="398">
      <c r="A398">
        <f>IF('Inv&gt;10000'!$B398="","",'Inv&gt;10000'!B398)</f>
        <v/>
      </c>
      <c r="B398">
        <f>IF('Inv&gt;10000'!$B398="","",'Inv&gt;10000'!A398)</f>
        <v/>
      </c>
      <c r="C398">
        <f>IF('Inv&gt;10000'!$B398="","",'Inv&gt;10000'!H398)</f>
        <v/>
      </c>
      <c r="D398">
        <f>IF('Inv&gt;10000'!$B398="","",'Inv&gt;10000'!I398)</f>
        <v/>
      </c>
      <c r="E398" s="18">
        <f>IF('Inv&gt;10000'!$B398="","",'Inv&gt;10000'!P398)</f>
        <v/>
      </c>
      <c r="F398" s="8">
        <f>IF('Inv&gt;10000'!$B398="","",'Inv&gt;10000'!Q398)</f>
        <v/>
      </c>
      <c r="G398" s="18">
        <f>IF('Inv&gt;10000'!$B398="","",'Inv&gt;10000'!S398)</f>
        <v/>
      </c>
      <c r="H398" s="8">
        <f>IF('Inv&gt;10000'!$B398="","",'Inv&gt;10000'!T398)</f>
        <v/>
      </c>
      <c r="I398" s="8">
        <f>IF('Inv&gt;10000'!$B398="","",'Inv&gt;10000'!X398)</f>
        <v/>
      </c>
      <c r="J398" s="8">
        <f>IF('Inv&gt;10000'!$B398="","",'Inv&gt;10000'!Y398)</f>
        <v/>
      </c>
    </row>
    <row r="399">
      <c r="A399">
        <f>IF('Inv&gt;10000'!$B399="","",'Inv&gt;10000'!B399)</f>
        <v/>
      </c>
      <c r="B399">
        <f>IF('Inv&gt;10000'!$B399="","",'Inv&gt;10000'!A399)</f>
        <v/>
      </c>
      <c r="C399">
        <f>IF('Inv&gt;10000'!$B399="","",'Inv&gt;10000'!H399)</f>
        <v/>
      </c>
      <c r="D399">
        <f>IF('Inv&gt;10000'!$B399="","",'Inv&gt;10000'!I399)</f>
        <v/>
      </c>
      <c r="E399" s="18">
        <f>IF('Inv&gt;10000'!$B399="","",'Inv&gt;10000'!P399)</f>
        <v/>
      </c>
      <c r="F399" s="8">
        <f>IF('Inv&gt;10000'!$B399="","",'Inv&gt;10000'!Q399)</f>
        <v/>
      </c>
      <c r="G399" s="18">
        <f>IF('Inv&gt;10000'!$B399="","",'Inv&gt;10000'!S399)</f>
        <v/>
      </c>
      <c r="H399" s="8">
        <f>IF('Inv&gt;10000'!$B399="","",'Inv&gt;10000'!T399)</f>
        <v/>
      </c>
      <c r="I399" s="8">
        <f>IF('Inv&gt;10000'!$B399="","",'Inv&gt;10000'!X399)</f>
        <v/>
      </c>
      <c r="J399" s="8">
        <f>IF('Inv&gt;10000'!$B399="","",'Inv&gt;10000'!Y399)</f>
        <v/>
      </c>
    </row>
    <row r="400">
      <c r="A400">
        <f>IF('Inv&gt;10000'!$B400="","",'Inv&gt;10000'!B400)</f>
        <v/>
      </c>
      <c r="B400">
        <f>IF('Inv&gt;10000'!$B400="","",'Inv&gt;10000'!A400)</f>
        <v/>
      </c>
      <c r="C400">
        <f>IF('Inv&gt;10000'!$B400="","",'Inv&gt;10000'!H400)</f>
        <v/>
      </c>
      <c r="D400">
        <f>IF('Inv&gt;10000'!$B400="","",'Inv&gt;10000'!I400)</f>
        <v/>
      </c>
      <c r="E400" s="18">
        <f>IF('Inv&gt;10000'!$B400="","",'Inv&gt;10000'!P400)</f>
        <v/>
      </c>
      <c r="F400" s="8">
        <f>IF('Inv&gt;10000'!$B400="","",'Inv&gt;10000'!Q400)</f>
        <v/>
      </c>
      <c r="G400" s="18">
        <f>IF('Inv&gt;10000'!$B400="","",'Inv&gt;10000'!S400)</f>
        <v/>
      </c>
      <c r="H400" s="8">
        <f>IF('Inv&gt;10000'!$B400="","",'Inv&gt;10000'!T400)</f>
        <v/>
      </c>
      <c r="I400" s="8">
        <f>IF('Inv&gt;10000'!$B400="","",'Inv&gt;10000'!X400)</f>
        <v/>
      </c>
      <c r="J400" s="8">
        <f>IF('Inv&gt;10000'!$B400="","",'Inv&gt;10000'!Y400)</f>
        <v/>
      </c>
    </row>
    <row r="401">
      <c r="A401">
        <f>IF('Inv&gt;10000'!$B401="","",'Inv&gt;10000'!B401)</f>
        <v/>
      </c>
      <c r="B401">
        <f>IF('Inv&gt;10000'!$B401="","",'Inv&gt;10000'!A401)</f>
        <v/>
      </c>
      <c r="C401">
        <f>IF('Inv&gt;10000'!$B401="","",'Inv&gt;10000'!H401)</f>
        <v/>
      </c>
      <c r="D401">
        <f>IF('Inv&gt;10000'!$B401="","",'Inv&gt;10000'!I401)</f>
        <v/>
      </c>
      <c r="E401" s="18">
        <f>IF('Inv&gt;10000'!$B401="","",'Inv&gt;10000'!P401)</f>
        <v/>
      </c>
      <c r="F401" s="8">
        <f>IF('Inv&gt;10000'!$B401="","",'Inv&gt;10000'!Q401)</f>
        <v/>
      </c>
      <c r="G401" s="18">
        <f>IF('Inv&gt;10000'!$B401="","",'Inv&gt;10000'!S401)</f>
        <v/>
      </c>
      <c r="H401" s="8">
        <f>IF('Inv&gt;10000'!$B401="","",'Inv&gt;10000'!T401)</f>
        <v/>
      </c>
      <c r="I401" s="8">
        <f>IF('Inv&gt;10000'!$B401="","",'Inv&gt;10000'!X401)</f>
        <v/>
      </c>
      <c r="J401" s="8">
        <f>IF('Inv&gt;10000'!$B401="","",'Inv&gt;10000'!Y401)</f>
        <v/>
      </c>
    </row>
    <row r="402">
      <c r="A402">
        <f>IF('Inv&gt;10000'!$B402="","",'Inv&gt;10000'!B402)</f>
        <v/>
      </c>
      <c r="B402">
        <f>IF('Inv&gt;10000'!$B402="","",'Inv&gt;10000'!A402)</f>
        <v/>
      </c>
      <c r="C402">
        <f>IF('Inv&gt;10000'!$B402="","",'Inv&gt;10000'!H402)</f>
        <v/>
      </c>
      <c r="D402">
        <f>IF('Inv&gt;10000'!$B402="","",'Inv&gt;10000'!I402)</f>
        <v/>
      </c>
      <c r="E402" s="18">
        <f>IF('Inv&gt;10000'!$B402="","",'Inv&gt;10000'!P402)</f>
        <v/>
      </c>
      <c r="F402" s="8">
        <f>IF('Inv&gt;10000'!$B402="","",'Inv&gt;10000'!Q402)</f>
        <v/>
      </c>
      <c r="G402" s="18">
        <f>IF('Inv&gt;10000'!$B402="","",'Inv&gt;10000'!S402)</f>
        <v/>
      </c>
      <c r="H402" s="8">
        <f>IF('Inv&gt;10000'!$B402="","",'Inv&gt;10000'!T402)</f>
        <v/>
      </c>
      <c r="I402" s="8">
        <f>IF('Inv&gt;10000'!$B402="","",'Inv&gt;10000'!X402)</f>
        <v/>
      </c>
      <c r="J402" s="8">
        <f>IF('Inv&gt;10000'!$B402="","",'Inv&gt;10000'!Y402)</f>
        <v/>
      </c>
    </row>
    <row r="403">
      <c r="A403">
        <f>IF('Inv&gt;10000'!$B403="","",'Inv&gt;10000'!B403)</f>
        <v/>
      </c>
      <c r="B403">
        <f>IF('Inv&gt;10000'!$B403="","",'Inv&gt;10000'!A403)</f>
        <v/>
      </c>
      <c r="C403">
        <f>IF('Inv&gt;10000'!$B403="","",'Inv&gt;10000'!H403)</f>
        <v/>
      </c>
      <c r="D403">
        <f>IF('Inv&gt;10000'!$B403="","",'Inv&gt;10000'!I403)</f>
        <v/>
      </c>
      <c r="E403" s="18">
        <f>IF('Inv&gt;10000'!$B403="","",'Inv&gt;10000'!P403)</f>
        <v/>
      </c>
      <c r="F403" s="8">
        <f>IF('Inv&gt;10000'!$B403="","",'Inv&gt;10000'!Q403)</f>
        <v/>
      </c>
      <c r="G403" s="18">
        <f>IF('Inv&gt;10000'!$B403="","",'Inv&gt;10000'!S403)</f>
        <v/>
      </c>
      <c r="H403" s="8">
        <f>IF('Inv&gt;10000'!$B403="","",'Inv&gt;10000'!T403)</f>
        <v/>
      </c>
      <c r="I403" s="8">
        <f>IF('Inv&gt;10000'!$B403="","",'Inv&gt;10000'!X403)</f>
        <v/>
      </c>
      <c r="J403" s="8">
        <f>IF('Inv&gt;10000'!$B403="","",'Inv&gt;10000'!Y403)</f>
        <v/>
      </c>
    </row>
    <row r="404">
      <c r="A404">
        <f>IF('Inv&gt;10000'!$B404="","",'Inv&gt;10000'!B404)</f>
        <v/>
      </c>
      <c r="B404">
        <f>IF('Inv&gt;10000'!$B404="","",'Inv&gt;10000'!A404)</f>
        <v/>
      </c>
      <c r="C404">
        <f>IF('Inv&gt;10000'!$B404="","",'Inv&gt;10000'!H404)</f>
        <v/>
      </c>
      <c r="D404">
        <f>IF('Inv&gt;10000'!$B404="","",'Inv&gt;10000'!I404)</f>
        <v/>
      </c>
      <c r="E404" s="18">
        <f>IF('Inv&gt;10000'!$B404="","",'Inv&gt;10000'!P404)</f>
        <v/>
      </c>
      <c r="F404" s="8">
        <f>IF('Inv&gt;10000'!$B404="","",'Inv&gt;10000'!Q404)</f>
        <v/>
      </c>
      <c r="G404" s="18">
        <f>IF('Inv&gt;10000'!$B404="","",'Inv&gt;10000'!S404)</f>
        <v/>
      </c>
      <c r="H404" s="8">
        <f>IF('Inv&gt;10000'!$B404="","",'Inv&gt;10000'!T404)</f>
        <v/>
      </c>
      <c r="I404" s="8">
        <f>IF('Inv&gt;10000'!$B404="","",'Inv&gt;10000'!X404)</f>
        <v/>
      </c>
      <c r="J404" s="8">
        <f>IF('Inv&gt;10000'!$B404="","",'Inv&gt;10000'!Y404)</f>
        <v/>
      </c>
    </row>
    <row r="405">
      <c r="A405">
        <f>IF('Inv&gt;10000'!$B405="","",'Inv&gt;10000'!B405)</f>
        <v/>
      </c>
      <c r="B405">
        <f>IF('Inv&gt;10000'!$B405="","",'Inv&gt;10000'!A405)</f>
        <v/>
      </c>
      <c r="C405">
        <f>IF('Inv&gt;10000'!$B405="","",'Inv&gt;10000'!H405)</f>
        <v/>
      </c>
      <c r="D405">
        <f>IF('Inv&gt;10000'!$B405="","",'Inv&gt;10000'!I405)</f>
        <v/>
      </c>
      <c r="E405" s="18">
        <f>IF('Inv&gt;10000'!$B405="","",'Inv&gt;10000'!P405)</f>
        <v/>
      </c>
      <c r="F405" s="8">
        <f>IF('Inv&gt;10000'!$B405="","",'Inv&gt;10000'!Q405)</f>
        <v/>
      </c>
      <c r="G405" s="18">
        <f>IF('Inv&gt;10000'!$B405="","",'Inv&gt;10000'!S405)</f>
        <v/>
      </c>
      <c r="H405" s="8">
        <f>IF('Inv&gt;10000'!$B405="","",'Inv&gt;10000'!T405)</f>
        <v/>
      </c>
      <c r="I405" s="8">
        <f>IF('Inv&gt;10000'!$B405="","",'Inv&gt;10000'!X405)</f>
        <v/>
      </c>
      <c r="J405" s="8">
        <f>IF('Inv&gt;10000'!$B405="","",'Inv&gt;10000'!Y405)</f>
        <v/>
      </c>
    </row>
    <row r="406">
      <c r="A406">
        <f>IF('Inv&gt;10000'!$B406="","",'Inv&gt;10000'!B406)</f>
        <v/>
      </c>
      <c r="B406">
        <f>IF('Inv&gt;10000'!$B406="","",'Inv&gt;10000'!A406)</f>
        <v/>
      </c>
      <c r="C406">
        <f>IF('Inv&gt;10000'!$B406="","",'Inv&gt;10000'!H406)</f>
        <v/>
      </c>
      <c r="D406">
        <f>IF('Inv&gt;10000'!$B406="","",'Inv&gt;10000'!I406)</f>
        <v/>
      </c>
      <c r="E406" s="18">
        <f>IF('Inv&gt;10000'!$B406="","",'Inv&gt;10000'!P406)</f>
        <v/>
      </c>
      <c r="F406" s="8">
        <f>IF('Inv&gt;10000'!$B406="","",'Inv&gt;10000'!Q406)</f>
        <v/>
      </c>
      <c r="G406" s="18">
        <f>IF('Inv&gt;10000'!$B406="","",'Inv&gt;10000'!S406)</f>
        <v/>
      </c>
      <c r="H406" s="8">
        <f>IF('Inv&gt;10000'!$B406="","",'Inv&gt;10000'!T406)</f>
        <v/>
      </c>
      <c r="I406" s="8">
        <f>IF('Inv&gt;10000'!$B406="","",'Inv&gt;10000'!X406)</f>
        <v/>
      </c>
      <c r="J406" s="8">
        <f>IF('Inv&gt;10000'!$B406="","",'Inv&gt;10000'!Y406)</f>
        <v/>
      </c>
    </row>
    <row r="407">
      <c r="A407">
        <f>IF('Inv&gt;10000'!$B407="","",'Inv&gt;10000'!B407)</f>
        <v/>
      </c>
      <c r="B407">
        <f>IF('Inv&gt;10000'!$B407="","",'Inv&gt;10000'!A407)</f>
        <v/>
      </c>
      <c r="C407">
        <f>IF('Inv&gt;10000'!$B407="","",'Inv&gt;10000'!H407)</f>
        <v/>
      </c>
      <c r="D407">
        <f>IF('Inv&gt;10000'!$B407="","",'Inv&gt;10000'!I407)</f>
        <v/>
      </c>
      <c r="E407" s="18">
        <f>IF('Inv&gt;10000'!$B407="","",'Inv&gt;10000'!P407)</f>
        <v/>
      </c>
      <c r="F407" s="8">
        <f>IF('Inv&gt;10000'!$B407="","",'Inv&gt;10000'!Q407)</f>
        <v/>
      </c>
      <c r="G407" s="18">
        <f>IF('Inv&gt;10000'!$B407="","",'Inv&gt;10000'!S407)</f>
        <v/>
      </c>
      <c r="H407" s="8">
        <f>IF('Inv&gt;10000'!$B407="","",'Inv&gt;10000'!T407)</f>
        <v/>
      </c>
      <c r="I407" s="8">
        <f>IF('Inv&gt;10000'!$B407="","",'Inv&gt;10000'!X407)</f>
        <v/>
      </c>
      <c r="J407" s="8">
        <f>IF('Inv&gt;10000'!$B407="","",'Inv&gt;10000'!Y407)</f>
        <v/>
      </c>
    </row>
    <row r="408">
      <c r="A408">
        <f>IF('Inv&gt;10000'!$B408="","",'Inv&gt;10000'!B408)</f>
        <v/>
      </c>
      <c r="B408">
        <f>IF('Inv&gt;10000'!$B408="","",'Inv&gt;10000'!A408)</f>
        <v/>
      </c>
      <c r="C408">
        <f>IF('Inv&gt;10000'!$B408="","",'Inv&gt;10000'!H408)</f>
        <v/>
      </c>
      <c r="D408">
        <f>IF('Inv&gt;10000'!$B408="","",'Inv&gt;10000'!I408)</f>
        <v/>
      </c>
      <c r="E408" s="18">
        <f>IF('Inv&gt;10000'!$B408="","",'Inv&gt;10000'!P408)</f>
        <v/>
      </c>
      <c r="F408" s="8">
        <f>IF('Inv&gt;10000'!$B408="","",'Inv&gt;10000'!Q408)</f>
        <v/>
      </c>
      <c r="G408" s="18">
        <f>IF('Inv&gt;10000'!$B408="","",'Inv&gt;10000'!S408)</f>
        <v/>
      </c>
      <c r="H408" s="8">
        <f>IF('Inv&gt;10000'!$B408="","",'Inv&gt;10000'!T408)</f>
        <v/>
      </c>
      <c r="I408" s="8">
        <f>IF('Inv&gt;10000'!$B408="","",'Inv&gt;10000'!X408)</f>
        <v/>
      </c>
      <c r="J408" s="8">
        <f>IF('Inv&gt;10000'!$B408="","",'Inv&gt;10000'!Y408)</f>
        <v/>
      </c>
    </row>
    <row r="409">
      <c r="A409">
        <f>IF('Inv&gt;10000'!$B409="","",'Inv&gt;10000'!B409)</f>
        <v/>
      </c>
      <c r="B409">
        <f>IF('Inv&gt;10000'!$B409="","",'Inv&gt;10000'!A409)</f>
        <v/>
      </c>
      <c r="C409">
        <f>IF('Inv&gt;10000'!$B409="","",'Inv&gt;10000'!H409)</f>
        <v/>
      </c>
      <c r="D409">
        <f>IF('Inv&gt;10000'!$B409="","",'Inv&gt;10000'!I409)</f>
        <v/>
      </c>
      <c r="E409" s="18">
        <f>IF('Inv&gt;10000'!$B409="","",'Inv&gt;10000'!P409)</f>
        <v/>
      </c>
      <c r="F409" s="8">
        <f>IF('Inv&gt;10000'!$B409="","",'Inv&gt;10000'!Q409)</f>
        <v/>
      </c>
      <c r="G409" s="18">
        <f>IF('Inv&gt;10000'!$B409="","",'Inv&gt;10000'!S409)</f>
        <v/>
      </c>
      <c r="H409" s="8">
        <f>IF('Inv&gt;10000'!$B409="","",'Inv&gt;10000'!T409)</f>
        <v/>
      </c>
      <c r="I409" s="8">
        <f>IF('Inv&gt;10000'!$B409="","",'Inv&gt;10000'!X409)</f>
        <v/>
      </c>
      <c r="J409" s="8">
        <f>IF('Inv&gt;10000'!$B409="","",'Inv&gt;10000'!Y409)</f>
        <v/>
      </c>
    </row>
    <row r="410">
      <c r="A410">
        <f>IF('Inv&gt;10000'!$B410="","",'Inv&gt;10000'!B410)</f>
        <v/>
      </c>
      <c r="B410">
        <f>IF('Inv&gt;10000'!$B410="","",'Inv&gt;10000'!A410)</f>
        <v/>
      </c>
      <c r="C410">
        <f>IF('Inv&gt;10000'!$B410="","",'Inv&gt;10000'!H410)</f>
        <v/>
      </c>
      <c r="D410">
        <f>IF('Inv&gt;10000'!$B410="","",'Inv&gt;10000'!I410)</f>
        <v/>
      </c>
      <c r="E410" s="18">
        <f>IF('Inv&gt;10000'!$B410="","",'Inv&gt;10000'!P410)</f>
        <v/>
      </c>
      <c r="F410" s="8">
        <f>IF('Inv&gt;10000'!$B410="","",'Inv&gt;10000'!Q410)</f>
        <v/>
      </c>
      <c r="G410" s="18">
        <f>IF('Inv&gt;10000'!$B410="","",'Inv&gt;10000'!S410)</f>
        <v/>
      </c>
      <c r="H410" s="8">
        <f>IF('Inv&gt;10000'!$B410="","",'Inv&gt;10000'!T410)</f>
        <v/>
      </c>
      <c r="I410" s="8">
        <f>IF('Inv&gt;10000'!$B410="","",'Inv&gt;10000'!X410)</f>
        <v/>
      </c>
      <c r="J410" s="8">
        <f>IF('Inv&gt;10000'!$B410="","",'Inv&gt;10000'!Y410)</f>
        <v/>
      </c>
    </row>
    <row r="411">
      <c r="A411">
        <f>IF('Inv&gt;10000'!$B411="","",'Inv&gt;10000'!B411)</f>
        <v/>
      </c>
      <c r="B411">
        <f>IF('Inv&gt;10000'!$B411="","",'Inv&gt;10000'!A411)</f>
        <v/>
      </c>
      <c r="C411">
        <f>IF('Inv&gt;10000'!$B411="","",'Inv&gt;10000'!H411)</f>
        <v/>
      </c>
      <c r="D411">
        <f>IF('Inv&gt;10000'!$B411="","",'Inv&gt;10000'!I411)</f>
        <v/>
      </c>
      <c r="E411" s="18">
        <f>IF('Inv&gt;10000'!$B411="","",'Inv&gt;10000'!P411)</f>
        <v/>
      </c>
      <c r="F411" s="8">
        <f>IF('Inv&gt;10000'!$B411="","",'Inv&gt;10000'!Q411)</f>
        <v/>
      </c>
      <c r="G411" s="18">
        <f>IF('Inv&gt;10000'!$B411="","",'Inv&gt;10000'!S411)</f>
        <v/>
      </c>
      <c r="H411" s="8">
        <f>IF('Inv&gt;10000'!$B411="","",'Inv&gt;10000'!T411)</f>
        <v/>
      </c>
      <c r="I411" s="8">
        <f>IF('Inv&gt;10000'!$B411="","",'Inv&gt;10000'!X411)</f>
        <v/>
      </c>
      <c r="J411" s="8">
        <f>IF('Inv&gt;10000'!$B411="","",'Inv&gt;10000'!Y411)</f>
        <v/>
      </c>
    </row>
    <row r="412">
      <c r="A412">
        <f>IF('Inv&gt;10000'!$B412="","",'Inv&gt;10000'!B412)</f>
        <v/>
      </c>
      <c r="B412">
        <f>IF('Inv&gt;10000'!$B412="","",'Inv&gt;10000'!A412)</f>
        <v/>
      </c>
      <c r="C412">
        <f>IF('Inv&gt;10000'!$B412="","",'Inv&gt;10000'!H412)</f>
        <v/>
      </c>
      <c r="D412">
        <f>IF('Inv&gt;10000'!$B412="","",'Inv&gt;10000'!I412)</f>
        <v/>
      </c>
      <c r="E412" s="18">
        <f>IF('Inv&gt;10000'!$B412="","",'Inv&gt;10000'!P412)</f>
        <v/>
      </c>
      <c r="F412" s="8">
        <f>IF('Inv&gt;10000'!$B412="","",'Inv&gt;10000'!Q412)</f>
        <v/>
      </c>
      <c r="G412" s="18">
        <f>IF('Inv&gt;10000'!$B412="","",'Inv&gt;10000'!S412)</f>
        <v/>
      </c>
      <c r="H412" s="8">
        <f>IF('Inv&gt;10000'!$B412="","",'Inv&gt;10000'!T412)</f>
        <v/>
      </c>
      <c r="I412" s="8">
        <f>IF('Inv&gt;10000'!$B412="","",'Inv&gt;10000'!X412)</f>
        <v/>
      </c>
      <c r="J412" s="8">
        <f>IF('Inv&gt;10000'!$B412="","",'Inv&gt;10000'!Y412)</f>
        <v/>
      </c>
    </row>
    <row r="413">
      <c r="A413">
        <f>IF('Inv&gt;10000'!$B413="","",'Inv&gt;10000'!B413)</f>
        <v/>
      </c>
      <c r="B413">
        <f>IF('Inv&gt;10000'!$B413="","",'Inv&gt;10000'!A413)</f>
        <v/>
      </c>
      <c r="C413">
        <f>IF('Inv&gt;10000'!$B413="","",'Inv&gt;10000'!H413)</f>
        <v/>
      </c>
      <c r="D413">
        <f>IF('Inv&gt;10000'!$B413="","",'Inv&gt;10000'!I413)</f>
        <v/>
      </c>
      <c r="E413" s="18">
        <f>IF('Inv&gt;10000'!$B413="","",'Inv&gt;10000'!P413)</f>
        <v/>
      </c>
      <c r="F413" s="8">
        <f>IF('Inv&gt;10000'!$B413="","",'Inv&gt;10000'!Q413)</f>
        <v/>
      </c>
      <c r="G413" s="18">
        <f>IF('Inv&gt;10000'!$B413="","",'Inv&gt;10000'!S413)</f>
        <v/>
      </c>
      <c r="H413" s="8">
        <f>IF('Inv&gt;10000'!$B413="","",'Inv&gt;10000'!T413)</f>
        <v/>
      </c>
      <c r="I413" s="8">
        <f>IF('Inv&gt;10000'!$B413="","",'Inv&gt;10000'!X413)</f>
        <v/>
      </c>
      <c r="J413" s="8">
        <f>IF('Inv&gt;10000'!$B413="","",'Inv&gt;10000'!Y413)</f>
        <v/>
      </c>
    </row>
    <row r="414">
      <c r="A414">
        <f>IF('Inv&gt;10000'!$B414="","",'Inv&gt;10000'!B414)</f>
        <v/>
      </c>
      <c r="B414">
        <f>IF('Inv&gt;10000'!$B414="","",'Inv&gt;10000'!A414)</f>
        <v/>
      </c>
      <c r="C414">
        <f>IF('Inv&gt;10000'!$B414="","",'Inv&gt;10000'!H414)</f>
        <v/>
      </c>
      <c r="D414">
        <f>IF('Inv&gt;10000'!$B414="","",'Inv&gt;10000'!I414)</f>
        <v/>
      </c>
      <c r="E414" s="18">
        <f>IF('Inv&gt;10000'!$B414="","",'Inv&gt;10000'!P414)</f>
        <v/>
      </c>
      <c r="F414" s="8">
        <f>IF('Inv&gt;10000'!$B414="","",'Inv&gt;10000'!Q414)</f>
        <v/>
      </c>
      <c r="G414" s="18">
        <f>IF('Inv&gt;10000'!$B414="","",'Inv&gt;10000'!S414)</f>
        <v/>
      </c>
      <c r="H414" s="8">
        <f>IF('Inv&gt;10000'!$B414="","",'Inv&gt;10000'!T414)</f>
        <v/>
      </c>
      <c r="I414" s="8">
        <f>IF('Inv&gt;10000'!$B414="","",'Inv&gt;10000'!X414)</f>
        <v/>
      </c>
      <c r="J414" s="8">
        <f>IF('Inv&gt;10000'!$B414="","",'Inv&gt;10000'!Y414)</f>
        <v/>
      </c>
    </row>
    <row r="415">
      <c r="A415">
        <f>IF('Inv&gt;10000'!$B415="","",'Inv&gt;10000'!B415)</f>
        <v/>
      </c>
      <c r="B415">
        <f>IF('Inv&gt;10000'!$B415="","",'Inv&gt;10000'!A415)</f>
        <v/>
      </c>
      <c r="C415">
        <f>IF('Inv&gt;10000'!$B415="","",'Inv&gt;10000'!H415)</f>
        <v/>
      </c>
      <c r="D415">
        <f>IF('Inv&gt;10000'!$B415="","",'Inv&gt;10000'!I415)</f>
        <v/>
      </c>
      <c r="E415" s="18">
        <f>IF('Inv&gt;10000'!$B415="","",'Inv&gt;10000'!P415)</f>
        <v/>
      </c>
      <c r="F415" s="8">
        <f>IF('Inv&gt;10000'!$B415="","",'Inv&gt;10000'!Q415)</f>
        <v/>
      </c>
      <c r="G415" s="18">
        <f>IF('Inv&gt;10000'!$B415="","",'Inv&gt;10000'!S415)</f>
        <v/>
      </c>
      <c r="H415" s="8">
        <f>IF('Inv&gt;10000'!$B415="","",'Inv&gt;10000'!T415)</f>
        <v/>
      </c>
      <c r="I415" s="8">
        <f>IF('Inv&gt;10000'!$B415="","",'Inv&gt;10000'!X415)</f>
        <v/>
      </c>
      <c r="J415" s="8">
        <f>IF('Inv&gt;10000'!$B415="","",'Inv&gt;10000'!Y415)</f>
        <v/>
      </c>
    </row>
    <row r="416">
      <c r="A416">
        <f>IF('Inv&gt;10000'!$B416="","",'Inv&gt;10000'!B416)</f>
        <v/>
      </c>
      <c r="B416">
        <f>IF('Inv&gt;10000'!$B416="","",'Inv&gt;10000'!A416)</f>
        <v/>
      </c>
      <c r="C416">
        <f>IF('Inv&gt;10000'!$B416="","",'Inv&gt;10000'!H416)</f>
        <v/>
      </c>
      <c r="D416">
        <f>IF('Inv&gt;10000'!$B416="","",'Inv&gt;10000'!I416)</f>
        <v/>
      </c>
      <c r="E416" s="18">
        <f>IF('Inv&gt;10000'!$B416="","",'Inv&gt;10000'!P416)</f>
        <v/>
      </c>
      <c r="F416" s="8">
        <f>IF('Inv&gt;10000'!$B416="","",'Inv&gt;10000'!Q416)</f>
        <v/>
      </c>
      <c r="G416" s="18">
        <f>IF('Inv&gt;10000'!$B416="","",'Inv&gt;10000'!S416)</f>
        <v/>
      </c>
      <c r="H416" s="8">
        <f>IF('Inv&gt;10000'!$B416="","",'Inv&gt;10000'!T416)</f>
        <v/>
      </c>
      <c r="I416" s="8">
        <f>IF('Inv&gt;10000'!$B416="","",'Inv&gt;10000'!X416)</f>
        <v/>
      </c>
      <c r="J416" s="8">
        <f>IF('Inv&gt;10000'!$B416="","",'Inv&gt;10000'!Y416)</f>
        <v/>
      </c>
    </row>
    <row r="417">
      <c r="A417">
        <f>IF('Inv&gt;10000'!$B417="","",'Inv&gt;10000'!B417)</f>
        <v/>
      </c>
      <c r="B417">
        <f>IF('Inv&gt;10000'!$B417="","",'Inv&gt;10000'!A417)</f>
        <v/>
      </c>
      <c r="C417">
        <f>IF('Inv&gt;10000'!$B417="","",'Inv&gt;10000'!H417)</f>
        <v/>
      </c>
      <c r="D417">
        <f>IF('Inv&gt;10000'!$B417="","",'Inv&gt;10000'!I417)</f>
        <v/>
      </c>
      <c r="E417" s="18">
        <f>IF('Inv&gt;10000'!$B417="","",'Inv&gt;10000'!P417)</f>
        <v/>
      </c>
      <c r="F417" s="8">
        <f>IF('Inv&gt;10000'!$B417="","",'Inv&gt;10000'!Q417)</f>
        <v/>
      </c>
      <c r="G417" s="18">
        <f>IF('Inv&gt;10000'!$B417="","",'Inv&gt;10000'!S417)</f>
        <v/>
      </c>
      <c r="H417" s="8">
        <f>IF('Inv&gt;10000'!$B417="","",'Inv&gt;10000'!T417)</f>
        <v/>
      </c>
      <c r="I417" s="8">
        <f>IF('Inv&gt;10000'!$B417="","",'Inv&gt;10000'!X417)</f>
        <v/>
      </c>
      <c r="J417" s="8">
        <f>IF('Inv&gt;10000'!$B417="","",'Inv&gt;10000'!Y417)</f>
        <v/>
      </c>
    </row>
    <row r="418">
      <c r="A418">
        <f>IF('Inv&gt;10000'!$B418="","",'Inv&gt;10000'!B418)</f>
        <v/>
      </c>
      <c r="B418">
        <f>IF('Inv&gt;10000'!$B418="","",'Inv&gt;10000'!A418)</f>
        <v/>
      </c>
      <c r="C418">
        <f>IF('Inv&gt;10000'!$B418="","",'Inv&gt;10000'!H418)</f>
        <v/>
      </c>
      <c r="D418">
        <f>IF('Inv&gt;10000'!$B418="","",'Inv&gt;10000'!I418)</f>
        <v/>
      </c>
      <c r="E418" s="18">
        <f>IF('Inv&gt;10000'!$B418="","",'Inv&gt;10000'!P418)</f>
        <v/>
      </c>
      <c r="F418" s="8">
        <f>IF('Inv&gt;10000'!$B418="","",'Inv&gt;10000'!Q418)</f>
        <v/>
      </c>
      <c r="G418" s="18">
        <f>IF('Inv&gt;10000'!$B418="","",'Inv&gt;10000'!S418)</f>
        <v/>
      </c>
      <c r="H418" s="8">
        <f>IF('Inv&gt;10000'!$B418="","",'Inv&gt;10000'!T418)</f>
        <v/>
      </c>
      <c r="I418" s="8">
        <f>IF('Inv&gt;10000'!$B418="","",'Inv&gt;10000'!X418)</f>
        <v/>
      </c>
      <c r="J418" s="8">
        <f>IF('Inv&gt;10000'!$B418="","",'Inv&gt;10000'!Y418)</f>
        <v/>
      </c>
    </row>
    <row r="419">
      <c r="A419">
        <f>IF('Inv&gt;10000'!$B419="","",'Inv&gt;10000'!B419)</f>
        <v/>
      </c>
      <c r="B419">
        <f>IF('Inv&gt;10000'!$B419="","",'Inv&gt;10000'!A419)</f>
        <v/>
      </c>
      <c r="C419">
        <f>IF('Inv&gt;10000'!$B419="","",'Inv&gt;10000'!H419)</f>
        <v/>
      </c>
      <c r="D419">
        <f>IF('Inv&gt;10000'!$B419="","",'Inv&gt;10000'!I419)</f>
        <v/>
      </c>
      <c r="E419" s="18">
        <f>IF('Inv&gt;10000'!$B419="","",'Inv&gt;10000'!P419)</f>
        <v/>
      </c>
      <c r="F419" s="8">
        <f>IF('Inv&gt;10000'!$B419="","",'Inv&gt;10000'!Q419)</f>
        <v/>
      </c>
      <c r="G419" s="18">
        <f>IF('Inv&gt;10000'!$B419="","",'Inv&gt;10000'!S419)</f>
        <v/>
      </c>
      <c r="H419" s="8">
        <f>IF('Inv&gt;10000'!$B419="","",'Inv&gt;10000'!T419)</f>
        <v/>
      </c>
      <c r="I419" s="8">
        <f>IF('Inv&gt;10000'!$B419="","",'Inv&gt;10000'!X419)</f>
        <v/>
      </c>
      <c r="J419" s="8">
        <f>IF('Inv&gt;10000'!$B419="","",'Inv&gt;10000'!Y419)</f>
        <v/>
      </c>
    </row>
    <row r="420">
      <c r="A420">
        <f>IF('Inv&gt;10000'!$B420="","",'Inv&gt;10000'!B420)</f>
        <v/>
      </c>
      <c r="B420">
        <f>IF('Inv&gt;10000'!$B420="","",'Inv&gt;10000'!A420)</f>
        <v/>
      </c>
      <c r="C420">
        <f>IF('Inv&gt;10000'!$B420="","",'Inv&gt;10000'!H420)</f>
        <v/>
      </c>
      <c r="D420">
        <f>IF('Inv&gt;10000'!$B420="","",'Inv&gt;10000'!I420)</f>
        <v/>
      </c>
      <c r="E420" s="18">
        <f>IF('Inv&gt;10000'!$B420="","",'Inv&gt;10000'!P420)</f>
        <v/>
      </c>
      <c r="F420" s="8">
        <f>IF('Inv&gt;10000'!$B420="","",'Inv&gt;10000'!Q420)</f>
        <v/>
      </c>
      <c r="G420" s="18">
        <f>IF('Inv&gt;10000'!$B420="","",'Inv&gt;10000'!S420)</f>
        <v/>
      </c>
      <c r="H420" s="8">
        <f>IF('Inv&gt;10000'!$B420="","",'Inv&gt;10000'!T420)</f>
        <v/>
      </c>
      <c r="I420" s="8">
        <f>IF('Inv&gt;10000'!$B420="","",'Inv&gt;10000'!X420)</f>
        <v/>
      </c>
      <c r="J420" s="8">
        <f>IF('Inv&gt;10000'!$B420="","",'Inv&gt;10000'!Y420)</f>
        <v/>
      </c>
    </row>
    <row r="421">
      <c r="A421">
        <f>IF('Inv&gt;10000'!$B421="","",'Inv&gt;10000'!B421)</f>
        <v/>
      </c>
      <c r="B421">
        <f>IF('Inv&gt;10000'!$B421="","",'Inv&gt;10000'!A421)</f>
        <v/>
      </c>
      <c r="C421">
        <f>IF('Inv&gt;10000'!$B421="","",'Inv&gt;10000'!H421)</f>
        <v/>
      </c>
      <c r="D421">
        <f>IF('Inv&gt;10000'!$B421="","",'Inv&gt;10000'!I421)</f>
        <v/>
      </c>
      <c r="E421" s="18">
        <f>IF('Inv&gt;10000'!$B421="","",'Inv&gt;10000'!P421)</f>
        <v/>
      </c>
      <c r="F421" s="8">
        <f>IF('Inv&gt;10000'!$B421="","",'Inv&gt;10000'!Q421)</f>
        <v/>
      </c>
      <c r="G421" s="18">
        <f>IF('Inv&gt;10000'!$B421="","",'Inv&gt;10000'!S421)</f>
        <v/>
      </c>
      <c r="H421" s="8">
        <f>IF('Inv&gt;10000'!$B421="","",'Inv&gt;10000'!T421)</f>
        <v/>
      </c>
      <c r="I421" s="8">
        <f>IF('Inv&gt;10000'!$B421="","",'Inv&gt;10000'!X421)</f>
        <v/>
      </c>
      <c r="J421" s="8">
        <f>IF('Inv&gt;10000'!$B421="","",'Inv&gt;10000'!Y421)</f>
        <v/>
      </c>
    </row>
    <row r="422">
      <c r="A422">
        <f>IF('Inv&gt;10000'!$B422="","",'Inv&gt;10000'!B422)</f>
        <v/>
      </c>
      <c r="B422">
        <f>IF('Inv&gt;10000'!$B422="","",'Inv&gt;10000'!A422)</f>
        <v/>
      </c>
      <c r="C422">
        <f>IF('Inv&gt;10000'!$B422="","",'Inv&gt;10000'!H422)</f>
        <v/>
      </c>
      <c r="D422">
        <f>IF('Inv&gt;10000'!$B422="","",'Inv&gt;10000'!I422)</f>
        <v/>
      </c>
      <c r="E422" s="18">
        <f>IF('Inv&gt;10000'!$B422="","",'Inv&gt;10000'!P422)</f>
        <v/>
      </c>
      <c r="F422" s="8">
        <f>IF('Inv&gt;10000'!$B422="","",'Inv&gt;10000'!Q422)</f>
        <v/>
      </c>
      <c r="G422" s="18">
        <f>IF('Inv&gt;10000'!$B422="","",'Inv&gt;10000'!S422)</f>
        <v/>
      </c>
      <c r="H422" s="8">
        <f>IF('Inv&gt;10000'!$B422="","",'Inv&gt;10000'!T422)</f>
        <v/>
      </c>
      <c r="I422" s="8">
        <f>IF('Inv&gt;10000'!$B422="","",'Inv&gt;10000'!X422)</f>
        <v/>
      </c>
      <c r="J422" s="8">
        <f>IF('Inv&gt;10000'!$B422="","",'Inv&gt;10000'!Y422)</f>
        <v/>
      </c>
    </row>
    <row r="423">
      <c r="A423">
        <f>IF('Inv&gt;10000'!$B423="","",'Inv&gt;10000'!B423)</f>
        <v/>
      </c>
      <c r="B423">
        <f>IF('Inv&gt;10000'!$B423="","",'Inv&gt;10000'!A423)</f>
        <v/>
      </c>
      <c r="C423">
        <f>IF('Inv&gt;10000'!$B423="","",'Inv&gt;10000'!H423)</f>
        <v/>
      </c>
      <c r="D423">
        <f>IF('Inv&gt;10000'!$B423="","",'Inv&gt;10000'!I423)</f>
        <v/>
      </c>
      <c r="E423" s="18">
        <f>IF('Inv&gt;10000'!$B423="","",'Inv&gt;10000'!P423)</f>
        <v/>
      </c>
      <c r="F423" s="8">
        <f>IF('Inv&gt;10000'!$B423="","",'Inv&gt;10000'!Q423)</f>
        <v/>
      </c>
      <c r="G423" s="18">
        <f>IF('Inv&gt;10000'!$B423="","",'Inv&gt;10000'!S423)</f>
        <v/>
      </c>
      <c r="H423" s="8">
        <f>IF('Inv&gt;10000'!$B423="","",'Inv&gt;10000'!T423)</f>
        <v/>
      </c>
      <c r="I423" s="8">
        <f>IF('Inv&gt;10000'!$B423="","",'Inv&gt;10000'!X423)</f>
        <v/>
      </c>
      <c r="J423" s="8">
        <f>IF('Inv&gt;10000'!$B423="","",'Inv&gt;10000'!Y423)</f>
        <v/>
      </c>
    </row>
    <row r="424">
      <c r="A424">
        <f>IF('Inv&gt;10000'!$B424="","",'Inv&gt;10000'!B424)</f>
        <v/>
      </c>
      <c r="B424">
        <f>IF('Inv&gt;10000'!$B424="","",'Inv&gt;10000'!A424)</f>
        <v/>
      </c>
      <c r="C424">
        <f>IF('Inv&gt;10000'!$B424="","",'Inv&gt;10000'!H424)</f>
        <v/>
      </c>
      <c r="D424">
        <f>IF('Inv&gt;10000'!$B424="","",'Inv&gt;10000'!I424)</f>
        <v/>
      </c>
      <c r="E424" s="18">
        <f>IF('Inv&gt;10000'!$B424="","",'Inv&gt;10000'!P424)</f>
        <v/>
      </c>
      <c r="F424" s="8">
        <f>IF('Inv&gt;10000'!$B424="","",'Inv&gt;10000'!Q424)</f>
        <v/>
      </c>
      <c r="G424" s="18">
        <f>IF('Inv&gt;10000'!$B424="","",'Inv&gt;10000'!S424)</f>
        <v/>
      </c>
      <c r="H424" s="8">
        <f>IF('Inv&gt;10000'!$B424="","",'Inv&gt;10000'!T424)</f>
        <v/>
      </c>
      <c r="I424" s="8">
        <f>IF('Inv&gt;10000'!$B424="","",'Inv&gt;10000'!X424)</f>
        <v/>
      </c>
      <c r="J424" s="8">
        <f>IF('Inv&gt;10000'!$B424="","",'Inv&gt;10000'!Y424)</f>
        <v/>
      </c>
    </row>
    <row r="425">
      <c r="A425">
        <f>IF('Inv&gt;10000'!$B425="","",'Inv&gt;10000'!B425)</f>
        <v/>
      </c>
      <c r="B425">
        <f>IF('Inv&gt;10000'!$B425="","",'Inv&gt;10000'!A425)</f>
        <v/>
      </c>
      <c r="C425">
        <f>IF('Inv&gt;10000'!$B425="","",'Inv&gt;10000'!H425)</f>
        <v/>
      </c>
      <c r="D425">
        <f>IF('Inv&gt;10000'!$B425="","",'Inv&gt;10000'!I425)</f>
        <v/>
      </c>
      <c r="E425" s="18">
        <f>IF('Inv&gt;10000'!$B425="","",'Inv&gt;10000'!P425)</f>
        <v/>
      </c>
      <c r="F425" s="8">
        <f>IF('Inv&gt;10000'!$B425="","",'Inv&gt;10000'!Q425)</f>
        <v/>
      </c>
      <c r="G425" s="18">
        <f>IF('Inv&gt;10000'!$B425="","",'Inv&gt;10000'!S425)</f>
        <v/>
      </c>
      <c r="H425" s="8">
        <f>IF('Inv&gt;10000'!$B425="","",'Inv&gt;10000'!T425)</f>
        <v/>
      </c>
      <c r="I425" s="8">
        <f>IF('Inv&gt;10000'!$B425="","",'Inv&gt;10000'!X425)</f>
        <v/>
      </c>
      <c r="J425" s="8">
        <f>IF('Inv&gt;10000'!$B425="","",'Inv&gt;10000'!Y425)</f>
        <v/>
      </c>
    </row>
    <row r="426">
      <c r="A426">
        <f>IF('Inv&gt;10000'!$B426="","",'Inv&gt;10000'!B426)</f>
        <v/>
      </c>
      <c r="B426">
        <f>IF('Inv&gt;10000'!$B426="","",'Inv&gt;10000'!A426)</f>
        <v/>
      </c>
      <c r="C426">
        <f>IF('Inv&gt;10000'!$B426="","",'Inv&gt;10000'!H426)</f>
        <v/>
      </c>
      <c r="D426">
        <f>IF('Inv&gt;10000'!$B426="","",'Inv&gt;10000'!I426)</f>
        <v/>
      </c>
      <c r="E426" s="18">
        <f>IF('Inv&gt;10000'!$B426="","",'Inv&gt;10000'!P426)</f>
        <v/>
      </c>
      <c r="F426" s="8">
        <f>IF('Inv&gt;10000'!$B426="","",'Inv&gt;10000'!Q426)</f>
        <v/>
      </c>
      <c r="G426" s="18">
        <f>IF('Inv&gt;10000'!$B426="","",'Inv&gt;10000'!S426)</f>
        <v/>
      </c>
      <c r="H426" s="8">
        <f>IF('Inv&gt;10000'!$B426="","",'Inv&gt;10000'!T426)</f>
        <v/>
      </c>
      <c r="I426" s="8">
        <f>IF('Inv&gt;10000'!$B426="","",'Inv&gt;10000'!X426)</f>
        <v/>
      </c>
      <c r="J426" s="8">
        <f>IF('Inv&gt;10000'!$B426="","",'Inv&gt;10000'!Y426)</f>
        <v/>
      </c>
    </row>
    <row r="427">
      <c r="A427">
        <f>IF('Inv&gt;10000'!$B427="","",'Inv&gt;10000'!B427)</f>
        <v/>
      </c>
      <c r="B427">
        <f>IF('Inv&gt;10000'!$B427="","",'Inv&gt;10000'!A427)</f>
        <v/>
      </c>
      <c r="C427">
        <f>IF('Inv&gt;10000'!$B427="","",'Inv&gt;10000'!H427)</f>
        <v/>
      </c>
      <c r="D427">
        <f>IF('Inv&gt;10000'!$B427="","",'Inv&gt;10000'!I427)</f>
        <v/>
      </c>
      <c r="E427" s="18">
        <f>IF('Inv&gt;10000'!$B427="","",'Inv&gt;10000'!P427)</f>
        <v/>
      </c>
      <c r="F427" s="8">
        <f>IF('Inv&gt;10000'!$B427="","",'Inv&gt;10000'!Q427)</f>
        <v/>
      </c>
      <c r="G427" s="18">
        <f>IF('Inv&gt;10000'!$B427="","",'Inv&gt;10000'!S427)</f>
        <v/>
      </c>
      <c r="H427" s="8">
        <f>IF('Inv&gt;10000'!$B427="","",'Inv&gt;10000'!T427)</f>
        <v/>
      </c>
      <c r="I427" s="8">
        <f>IF('Inv&gt;10000'!$B427="","",'Inv&gt;10000'!X427)</f>
        <v/>
      </c>
      <c r="J427" s="8">
        <f>IF('Inv&gt;10000'!$B427="","",'Inv&gt;10000'!Y427)</f>
        <v/>
      </c>
    </row>
    <row r="428">
      <c r="A428">
        <f>IF('Inv&gt;10000'!$B428="","",'Inv&gt;10000'!B428)</f>
        <v/>
      </c>
      <c r="B428">
        <f>IF('Inv&gt;10000'!$B428="","",'Inv&gt;10000'!A428)</f>
        <v/>
      </c>
      <c r="C428">
        <f>IF('Inv&gt;10000'!$B428="","",'Inv&gt;10000'!H428)</f>
        <v/>
      </c>
      <c r="D428">
        <f>IF('Inv&gt;10000'!$B428="","",'Inv&gt;10000'!I428)</f>
        <v/>
      </c>
      <c r="E428" s="18">
        <f>IF('Inv&gt;10000'!$B428="","",'Inv&gt;10000'!P428)</f>
        <v/>
      </c>
      <c r="F428" s="8">
        <f>IF('Inv&gt;10000'!$B428="","",'Inv&gt;10000'!Q428)</f>
        <v/>
      </c>
      <c r="G428" s="18">
        <f>IF('Inv&gt;10000'!$B428="","",'Inv&gt;10000'!S428)</f>
        <v/>
      </c>
      <c r="H428" s="8">
        <f>IF('Inv&gt;10000'!$B428="","",'Inv&gt;10000'!T428)</f>
        <v/>
      </c>
      <c r="I428" s="8">
        <f>IF('Inv&gt;10000'!$B428="","",'Inv&gt;10000'!X428)</f>
        <v/>
      </c>
      <c r="J428" s="8">
        <f>IF('Inv&gt;10000'!$B428="","",'Inv&gt;10000'!Y428)</f>
        <v/>
      </c>
    </row>
    <row r="429">
      <c r="A429">
        <f>IF('Inv&gt;10000'!$B429="","",'Inv&gt;10000'!B429)</f>
        <v/>
      </c>
      <c r="B429">
        <f>IF('Inv&gt;10000'!$B429="","",'Inv&gt;10000'!A429)</f>
        <v/>
      </c>
      <c r="C429">
        <f>IF('Inv&gt;10000'!$B429="","",'Inv&gt;10000'!H429)</f>
        <v/>
      </c>
      <c r="D429">
        <f>IF('Inv&gt;10000'!$B429="","",'Inv&gt;10000'!I429)</f>
        <v/>
      </c>
      <c r="E429" s="18">
        <f>IF('Inv&gt;10000'!$B429="","",'Inv&gt;10000'!P429)</f>
        <v/>
      </c>
      <c r="F429" s="8">
        <f>IF('Inv&gt;10000'!$B429="","",'Inv&gt;10000'!Q429)</f>
        <v/>
      </c>
      <c r="G429" s="18">
        <f>IF('Inv&gt;10000'!$B429="","",'Inv&gt;10000'!S429)</f>
        <v/>
      </c>
      <c r="H429" s="8">
        <f>IF('Inv&gt;10000'!$B429="","",'Inv&gt;10000'!T429)</f>
        <v/>
      </c>
      <c r="I429" s="8">
        <f>IF('Inv&gt;10000'!$B429="","",'Inv&gt;10000'!X429)</f>
        <v/>
      </c>
      <c r="J429" s="8">
        <f>IF('Inv&gt;10000'!$B429="","",'Inv&gt;10000'!Y429)</f>
        <v/>
      </c>
    </row>
    <row r="430">
      <c r="A430">
        <f>IF('Inv&gt;10000'!$B430="","",'Inv&gt;10000'!B430)</f>
        <v/>
      </c>
      <c r="B430">
        <f>IF('Inv&gt;10000'!$B430="","",'Inv&gt;10000'!A430)</f>
        <v/>
      </c>
      <c r="C430">
        <f>IF('Inv&gt;10000'!$B430="","",'Inv&gt;10000'!H430)</f>
        <v/>
      </c>
      <c r="D430">
        <f>IF('Inv&gt;10000'!$B430="","",'Inv&gt;10000'!I430)</f>
        <v/>
      </c>
      <c r="E430" s="18">
        <f>IF('Inv&gt;10000'!$B430="","",'Inv&gt;10000'!P430)</f>
        <v/>
      </c>
      <c r="F430" s="8">
        <f>IF('Inv&gt;10000'!$B430="","",'Inv&gt;10000'!Q430)</f>
        <v/>
      </c>
      <c r="G430" s="18">
        <f>IF('Inv&gt;10000'!$B430="","",'Inv&gt;10000'!S430)</f>
        <v/>
      </c>
      <c r="H430" s="8">
        <f>IF('Inv&gt;10000'!$B430="","",'Inv&gt;10000'!T430)</f>
        <v/>
      </c>
      <c r="I430" s="8">
        <f>IF('Inv&gt;10000'!$B430="","",'Inv&gt;10000'!X430)</f>
        <v/>
      </c>
      <c r="J430" s="8">
        <f>IF('Inv&gt;10000'!$B430="","",'Inv&gt;10000'!Y430)</f>
        <v/>
      </c>
    </row>
    <row r="431">
      <c r="A431">
        <f>IF('Inv&gt;10000'!$B431="","",'Inv&gt;10000'!B431)</f>
        <v/>
      </c>
      <c r="B431">
        <f>IF('Inv&gt;10000'!$B431="","",'Inv&gt;10000'!A431)</f>
        <v/>
      </c>
      <c r="C431">
        <f>IF('Inv&gt;10000'!$B431="","",'Inv&gt;10000'!H431)</f>
        <v/>
      </c>
      <c r="D431">
        <f>IF('Inv&gt;10000'!$B431="","",'Inv&gt;10000'!I431)</f>
        <v/>
      </c>
      <c r="E431" s="18">
        <f>IF('Inv&gt;10000'!$B431="","",'Inv&gt;10000'!P431)</f>
        <v/>
      </c>
      <c r="F431" s="8">
        <f>IF('Inv&gt;10000'!$B431="","",'Inv&gt;10000'!Q431)</f>
        <v/>
      </c>
      <c r="G431" s="18">
        <f>IF('Inv&gt;10000'!$B431="","",'Inv&gt;10000'!S431)</f>
        <v/>
      </c>
      <c r="H431" s="8">
        <f>IF('Inv&gt;10000'!$B431="","",'Inv&gt;10000'!T431)</f>
        <v/>
      </c>
      <c r="I431" s="8">
        <f>IF('Inv&gt;10000'!$B431="","",'Inv&gt;10000'!X431)</f>
        <v/>
      </c>
      <c r="J431" s="8">
        <f>IF('Inv&gt;10000'!$B431="","",'Inv&gt;10000'!Y431)</f>
        <v/>
      </c>
    </row>
    <row r="432">
      <c r="A432">
        <f>IF('Inv&gt;10000'!$B432="","",'Inv&gt;10000'!B432)</f>
        <v/>
      </c>
      <c r="B432">
        <f>IF('Inv&gt;10000'!$B432="","",'Inv&gt;10000'!A432)</f>
        <v/>
      </c>
      <c r="C432">
        <f>IF('Inv&gt;10000'!$B432="","",'Inv&gt;10000'!H432)</f>
        <v/>
      </c>
      <c r="D432">
        <f>IF('Inv&gt;10000'!$B432="","",'Inv&gt;10000'!I432)</f>
        <v/>
      </c>
      <c r="E432" s="18">
        <f>IF('Inv&gt;10000'!$B432="","",'Inv&gt;10000'!P432)</f>
        <v/>
      </c>
      <c r="F432" s="8">
        <f>IF('Inv&gt;10000'!$B432="","",'Inv&gt;10000'!Q432)</f>
        <v/>
      </c>
      <c r="G432" s="18">
        <f>IF('Inv&gt;10000'!$B432="","",'Inv&gt;10000'!S432)</f>
        <v/>
      </c>
      <c r="H432" s="8">
        <f>IF('Inv&gt;10000'!$B432="","",'Inv&gt;10000'!T432)</f>
        <v/>
      </c>
      <c r="I432" s="8">
        <f>IF('Inv&gt;10000'!$B432="","",'Inv&gt;10000'!X432)</f>
        <v/>
      </c>
      <c r="J432" s="8">
        <f>IF('Inv&gt;10000'!$B432="","",'Inv&gt;10000'!Y432)</f>
        <v/>
      </c>
    </row>
    <row r="433">
      <c r="A433">
        <f>IF('Inv&gt;10000'!$B433="","",'Inv&gt;10000'!B433)</f>
        <v/>
      </c>
      <c r="B433">
        <f>IF('Inv&gt;10000'!$B433="","",'Inv&gt;10000'!A433)</f>
        <v/>
      </c>
      <c r="C433">
        <f>IF('Inv&gt;10000'!$B433="","",'Inv&gt;10000'!H433)</f>
        <v/>
      </c>
      <c r="D433">
        <f>IF('Inv&gt;10000'!$B433="","",'Inv&gt;10000'!I433)</f>
        <v/>
      </c>
      <c r="E433" s="18">
        <f>IF('Inv&gt;10000'!$B433="","",'Inv&gt;10000'!P433)</f>
        <v/>
      </c>
      <c r="F433" s="8">
        <f>IF('Inv&gt;10000'!$B433="","",'Inv&gt;10000'!Q433)</f>
        <v/>
      </c>
      <c r="G433" s="18">
        <f>IF('Inv&gt;10000'!$B433="","",'Inv&gt;10000'!S433)</f>
        <v/>
      </c>
      <c r="H433" s="8">
        <f>IF('Inv&gt;10000'!$B433="","",'Inv&gt;10000'!T433)</f>
        <v/>
      </c>
      <c r="I433" s="8">
        <f>IF('Inv&gt;10000'!$B433="","",'Inv&gt;10000'!X433)</f>
        <v/>
      </c>
      <c r="J433" s="8">
        <f>IF('Inv&gt;10000'!$B433="","",'Inv&gt;10000'!Y433)</f>
        <v/>
      </c>
    </row>
    <row r="434">
      <c r="A434">
        <f>IF('Inv&gt;10000'!$B434="","",'Inv&gt;10000'!B434)</f>
        <v/>
      </c>
      <c r="B434">
        <f>IF('Inv&gt;10000'!$B434="","",'Inv&gt;10000'!A434)</f>
        <v/>
      </c>
      <c r="C434">
        <f>IF('Inv&gt;10000'!$B434="","",'Inv&gt;10000'!H434)</f>
        <v/>
      </c>
      <c r="D434">
        <f>IF('Inv&gt;10000'!$B434="","",'Inv&gt;10000'!I434)</f>
        <v/>
      </c>
      <c r="E434" s="18">
        <f>IF('Inv&gt;10000'!$B434="","",'Inv&gt;10000'!P434)</f>
        <v/>
      </c>
      <c r="F434" s="8">
        <f>IF('Inv&gt;10000'!$B434="","",'Inv&gt;10000'!Q434)</f>
        <v/>
      </c>
      <c r="G434" s="18">
        <f>IF('Inv&gt;10000'!$B434="","",'Inv&gt;10000'!S434)</f>
        <v/>
      </c>
      <c r="H434" s="8">
        <f>IF('Inv&gt;10000'!$B434="","",'Inv&gt;10000'!T434)</f>
        <v/>
      </c>
      <c r="I434" s="8">
        <f>IF('Inv&gt;10000'!$B434="","",'Inv&gt;10000'!X434)</f>
        <v/>
      </c>
      <c r="J434" s="8">
        <f>IF('Inv&gt;10000'!$B434="","",'Inv&gt;10000'!Y434)</f>
        <v/>
      </c>
    </row>
    <row r="435">
      <c r="A435">
        <f>IF('Inv&gt;10000'!$B435="","",'Inv&gt;10000'!B435)</f>
        <v/>
      </c>
      <c r="B435">
        <f>IF('Inv&gt;10000'!$B435="","",'Inv&gt;10000'!A435)</f>
        <v/>
      </c>
      <c r="C435">
        <f>IF('Inv&gt;10000'!$B435="","",'Inv&gt;10000'!H435)</f>
        <v/>
      </c>
      <c r="D435">
        <f>IF('Inv&gt;10000'!$B435="","",'Inv&gt;10000'!I435)</f>
        <v/>
      </c>
      <c r="E435" s="18">
        <f>IF('Inv&gt;10000'!$B435="","",'Inv&gt;10000'!P435)</f>
        <v/>
      </c>
      <c r="F435" s="8">
        <f>IF('Inv&gt;10000'!$B435="","",'Inv&gt;10000'!Q435)</f>
        <v/>
      </c>
      <c r="G435" s="18">
        <f>IF('Inv&gt;10000'!$B435="","",'Inv&gt;10000'!S435)</f>
        <v/>
      </c>
      <c r="H435" s="8">
        <f>IF('Inv&gt;10000'!$B435="","",'Inv&gt;10000'!T435)</f>
        <v/>
      </c>
      <c r="I435" s="8">
        <f>IF('Inv&gt;10000'!$B435="","",'Inv&gt;10000'!X435)</f>
        <v/>
      </c>
      <c r="J435" s="8">
        <f>IF('Inv&gt;10000'!$B435="","",'Inv&gt;10000'!Y435)</f>
        <v/>
      </c>
    </row>
    <row r="436">
      <c r="A436">
        <f>IF('Inv&gt;10000'!$B436="","",'Inv&gt;10000'!B436)</f>
        <v/>
      </c>
      <c r="B436">
        <f>IF('Inv&gt;10000'!$B436="","",'Inv&gt;10000'!A436)</f>
        <v/>
      </c>
      <c r="C436">
        <f>IF('Inv&gt;10000'!$B436="","",'Inv&gt;10000'!H436)</f>
        <v/>
      </c>
      <c r="D436">
        <f>IF('Inv&gt;10000'!$B436="","",'Inv&gt;10000'!I436)</f>
        <v/>
      </c>
      <c r="E436" s="18">
        <f>IF('Inv&gt;10000'!$B436="","",'Inv&gt;10000'!P436)</f>
        <v/>
      </c>
      <c r="F436" s="8">
        <f>IF('Inv&gt;10000'!$B436="","",'Inv&gt;10000'!Q436)</f>
        <v/>
      </c>
      <c r="G436" s="18">
        <f>IF('Inv&gt;10000'!$B436="","",'Inv&gt;10000'!S436)</f>
        <v/>
      </c>
      <c r="H436" s="8">
        <f>IF('Inv&gt;10000'!$B436="","",'Inv&gt;10000'!T436)</f>
        <v/>
      </c>
      <c r="I436" s="8">
        <f>IF('Inv&gt;10000'!$B436="","",'Inv&gt;10000'!X436)</f>
        <v/>
      </c>
      <c r="J436" s="8">
        <f>IF('Inv&gt;10000'!$B436="","",'Inv&gt;10000'!Y436)</f>
        <v/>
      </c>
    </row>
    <row r="437">
      <c r="A437">
        <f>IF('Inv&gt;10000'!$B437="","",'Inv&gt;10000'!B437)</f>
        <v/>
      </c>
      <c r="B437">
        <f>IF('Inv&gt;10000'!$B437="","",'Inv&gt;10000'!A437)</f>
        <v/>
      </c>
      <c r="C437">
        <f>IF('Inv&gt;10000'!$B437="","",'Inv&gt;10000'!H437)</f>
        <v/>
      </c>
      <c r="D437">
        <f>IF('Inv&gt;10000'!$B437="","",'Inv&gt;10000'!I437)</f>
        <v/>
      </c>
      <c r="E437" s="18">
        <f>IF('Inv&gt;10000'!$B437="","",'Inv&gt;10000'!P437)</f>
        <v/>
      </c>
      <c r="F437" s="8">
        <f>IF('Inv&gt;10000'!$B437="","",'Inv&gt;10000'!Q437)</f>
        <v/>
      </c>
      <c r="G437" s="18">
        <f>IF('Inv&gt;10000'!$B437="","",'Inv&gt;10000'!S437)</f>
        <v/>
      </c>
      <c r="H437" s="8">
        <f>IF('Inv&gt;10000'!$B437="","",'Inv&gt;10000'!T437)</f>
        <v/>
      </c>
      <c r="I437" s="8">
        <f>IF('Inv&gt;10000'!$B437="","",'Inv&gt;10000'!X437)</f>
        <v/>
      </c>
      <c r="J437" s="8">
        <f>IF('Inv&gt;10000'!$B437="","",'Inv&gt;10000'!Y437)</f>
        <v/>
      </c>
    </row>
    <row r="438">
      <c r="A438">
        <f>IF('Inv&gt;10000'!$B438="","",'Inv&gt;10000'!B438)</f>
        <v/>
      </c>
      <c r="B438">
        <f>IF('Inv&gt;10000'!$B438="","",'Inv&gt;10000'!A438)</f>
        <v/>
      </c>
      <c r="C438">
        <f>IF('Inv&gt;10000'!$B438="","",'Inv&gt;10000'!H438)</f>
        <v/>
      </c>
      <c r="D438">
        <f>IF('Inv&gt;10000'!$B438="","",'Inv&gt;10000'!I438)</f>
        <v/>
      </c>
      <c r="E438" s="18">
        <f>IF('Inv&gt;10000'!$B438="","",'Inv&gt;10000'!P438)</f>
        <v/>
      </c>
      <c r="F438" s="8">
        <f>IF('Inv&gt;10000'!$B438="","",'Inv&gt;10000'!Q438)</f>
        <v/>
      </c>
      <c r="G438" s="18">
        <f>IF('Inv&gt;10000'!$B438="","",'Inv&gt;10000'!S438)</f>
        <v/>
      </c>
      <c r="H438" s="8">
        <f>IF('Inv&gt;10000'!$B438="","",'Inv&gt;10000'!T438)</f>
        <v/>
      </c>
      <c r="I438" s="8">
        <f>IF('Inv&gt;10000'!$B438="","",'Inv&gt;10000'!X438)</f>
        <v/>
      </c>
      <c r="J438" s="8">
        <f>IF('Inv&gt;10000'!$B438="","",'Inv&gt;10000'!Y438)</f>
        <v/>
      </c>
    </row>
    <row r="439">
      <c r="A439">
        <f>IF('Inv&gt;10000'!$B439="","",'Inv&gt;10000'!B439)</f>
        <v/>
      </c>
      <c r="B439">
        <f>IF('Inv&gt;10000'!$B439="","",'Inv&gt;10000'!A439)</f>
        <v/>
      </c>
      <c r="C439">
        <f>IF('Inv&gt;10000'!$B439="","",'Inv&gt;10000'!H439)</f>
        <v/>
      </c>
      <c r="D439">
        <f>IF('Inv&gt;10000'!$B439="","",'Inv&gt;10000'!I439)</f>
        <v/>
      </c>
      <c r="E439" s="18">
        <f>IF('Inv&gt;10000'!$B439="","",'Inv&gt;10000'!P439)</f>
        <v/>
      </c>
      <c r="F439" s="8">
        <f>IF('Inv&gt;10000'!$B439="","",'Inv&gt;10000'!Q439)</f>
        <v/>
      </c>
      <c r="G439" s="18">
        <f>IF('Inv&gt;10000'!$B439="","",'Inv&gt;10000'!S439)</f>
        <v/>
      </c>
      <c r="H439" s="8">
        <f>IF('Inv&gt;10000'!$B439="","",'Inv&gt;10000'!T439)</f>
        <v/>
      </c>
      <c r="I439" s="8">
        <f>IF('Inv&gt;10000'!$B439="","",'Inv&gt;10000'!X439)</f>
        <v/>
      </c>
      <c r="J439" s="8">
        <f>IF('Inv&gt;10000'!$B439="","",'Inv&gt;10000'!Y439)</f>
        <v/>
      </c>
    </row>
    <row r="440">
      <c r="A440">
        <f>IF('Inv&gt;10000'!$B440="","",'Inv&gt;10000'!B440)</f>
        <v/>
      </c>
      <c r="B440">
        <f>IF('Inv&gt;10000'!$B440="","",'Inv&gt;10000'!A440)</f>
        <v/>
      </c>
      <c r="C440">
        <f>IF('Inv&gt;10000'!$B440="","",'Inv&gt;10000'!H440)</f>
        <v/>
      </c>
      <c r="D440">
        <f>IF('Inv&gt;10000'!$B440="","",'Inv&gt;10000'!I440)</f>
        <v/>
      </c>
      <c r="E440" s="18">
        <f>IF('Inv&gt;10000'!$B440="","",'Inv&gt;10000'!P440)</f>
        <v/>
      </c>
      <c r="F440" s="8">
        <f>IF('Inv&gt;10000'!$B440="","",'Inv&gt;10000'!Q440)</f>
        <v/>
      </c>
      <c r="G440" s="18">
        <f>IF('Inv&gt;10000'!$B440="","",'Inv&gt;10000'!S440)</f>
        <v/>
      </c>
      <c r="H440" s="8">
        <f>IF('Inv&gt;10000'!$B440="","",'Inv&gt;10000'!T440)</f>
        <v/>
      </c>
      <c r="I440" s="8">
        <f>IF('Inv&gt;10000'!$B440="","",'Inv&gt;10000'!X440)</f>
        <v/>
      </c>
      <c r="J440" s="8">
        <f>IF('Inv&gt;10000'!$B440="","",'Inv&gt;10000'!Y440)</f>
        <v/>
      </c>
    </row>
    <row r="441">
      <c r="A441">
        <f>IF('Inv&gt;10000'!$B441="","",'Inv&gt;10000'!B441)</f>
        <v/>
      </c>
      <c r="B441">
        <f>IF('Inv&gt;10000'!$B441="","",'Inv&gt;10000'!A441)</f>
        <v/>
      </c>
      <c r="C441">
        <f>IF('Inv&gt;10000'!$B441="","",'Inv&gt;10000'!H441)</f>
        <v/>
      </c>
      <c r="D441">
        <f>IF('Inv&gt;10000'!$B441="","",'Inv&gt;10000'!I441)</f>
        <v/>
      </c>
      <c r="E441" s="18">
        <f>IF('Inv&gt;10000'!$B441="","",'Inv&gt;10000'!P441)</f>
        <v/>
      </c>
      <c r="F441" s="8">
        <f>IF('Inv&gt;10000'!$B441="","",'Inv&gt;10000'!Q441)</f>
        <v/>
      </c>
      <c r="G441" s="18">
        <f>IF('Inv&gt;10000'!$B441="","",'Inv&gt;10000'!S441)</f>
        <v/>
      </c>
      <c r="H441" s="8">
        <f>IF('Inv&gt;10000'!$B441="","",'Inv&gt;10000'!T441)</f>
        <v/>
      </c>
      <c r="I441" s="8">
        <f>IF('Inv&gt;10000'!$B441="","",'Inv&gt;10000'!X441)</f>
        <v/>
      </c>
      <c r="J441" s="8">
        <f>IF('Inv&gt;10000'!$B441="","",'Inv&gt;10000'!Y441)</f>
        <v/>
      </c>
    </row>
    <row r="442">
      <c r="A442">
        <f>IF('Inv&gt;10000'!$B442="","",'Inv&gt;10000'!B442)</f>
        <v/>
      </c>
      <c r="B442">
        <f>IF('Inv&gt;10000'!$B442="","",'Inv&gt;10000'!A442)</f>
        <v/>
      </c>
      <c r="C442">
        <f>IF('Inv&gt;10000'!$B442="","",'Inv&gt;10000'!H442)</f>
        <v/>
      </c>
      <c r="D442">
        <f>IF('Inv&gt;10000'!$B442="","",'Inv&gt;10000'!I442)</f>
        <v/>
      </c>
      <c r="E442" s="18">
        <f>IF('Inv&gt;10000'!$B442="","",'Inv&gt;10000'!P442)</f>
        <v/>
      </c>
      <c r="F442" s="8">
        <f>IF('Inv&gt;10000'!$B442="","",'Inv&gt;10000'!Q442)</f>
        <v/>
      </c>
      <c r="G442" s="18">
        <f>IF('Inv&gt;10000'!$B442="","",'Inv&gt;10000'!S442)</f>
        <v/>
      </c>
      <c r="H442" s="8">
        <f>IF('Inv&gt;10000'!$B442="","",'Inv&gt;10000'!T442)</f>
        <v/>
      </c>
      <c r="I442" s="8">
        <f>IF('Inv&gt;10000'!$B442="","",'Inv&gt;10000'!X442)</f>
        <v/>
      </c>
      <c r="J442" s="8">
        <f>IF('Inv&gt;10000'!$B442="","",'Inv&gt;10000'!Y442)</f>
        <v/>
      </c>
    </row>
    <row r="443">
      <c r="A443">
        <f>IF('Inv&gt;10000'!$B443="","",'Inv&gt;10000'!B443)</f>
        <v/>
      </c>
      <c r="B443">
        <f>IF('Inv&gt;10000'!$B443="","",'Inv&gt;10000'!A443)</f>
        <v/>
      </c>
      <c r="C443">
        <f>IF('Inv&gt;10000'!$B443="","",'Inv&gt;10000'!H443)</f>
        <v/>
      </c>
      <c r="D443">
        <f>IF('Inv&gt;10000'!$B443="","",'Inv&gt;10000'!I443)</f>
        <v/>
      </c>
      <c r="E443" s="18">
        <f>IF('Inv&gt;10000'!$B443="","",'Inv&gt;10000'!P443)</f>
        <v/>
      </c>
      <c r="F443" s="8">
        <f>IF('Inv&gt;10000'!$B443="","",'Inv&gt;10000'!Q443)</f>
        <v/>
      </c>
      <c r="G443" s="18">
        <f>IF('Inv&gt;10000'!$B443="","",'Inv&gt;10000'!S443)</f>
        <v/>
      </c>
      <c r="H443" s="8">
        <f>IF('Inv&gt;10000'!$B443="","",'Inv&gt;10000'!T443)</f>
        <v/>
      </c>
      <c r="I443" s="8">
        <f>IF('Inv&gt;10000'!$B443="","",'Inv&gt;10000'!X443)</f>
        <v/>
      </c>
      <c r="J443" s="8">
        <f>IF('Inv&gt;10000'!$B443="","",'Inv&gt;10000'!Y443)</f>
        <v/>
      </c>
    </row>
    <row r="444">
      <c r="A444">
        <f>IF('Inv&gt;10000'!$B444="","",'Inv&gt;10000'!B444)</f>
        <v/>
      </c>
      <c r="B444">
        <f>IF('Inv&gt;10000'!$B444="","",'Inv&gt;10000'!A444)</f>
        <v/>
      </c>
      <c r="C444">
        <f>IF('Inv&gt;10000'!$B444="","",'Inv&gt;10000'!H444)</f>
        <v/>
      </c>
      <c r="D444">
        <f>IF('Inv&gt;10000'!$B444="","",'Inv&gt;10000'!I444)</f>
        <v/>
      </c>
      <c r="E444" s="18">
        <f>IF('Inv&gt;10000'!$B444="","",'Inv&gt;10000'!P444)</f>
        <v/>
      </c>
      <c r="F444" s="8">
        <f>IF('Inv&gt;10000'!$B444="","",'Inv&gt;10000'!Q444)</f>
        <v/>
      </c>
      <c r="G444" s="18">
        <f>IF('Inv&gt;10000'!$B444="","",'Inv&gt;10000'!S444)</f>
        <v/>
      </c>
      <c r="H444" s="8">
        <f>IF('Inv&gt;10000'!$B444="","",'Inv&gt;10000'!T444)</f>
        <v/>
      </c>
      <c r="I444" s="8">
        <f>IF('Inv&gt;10000'!$B444="","",'Inv&gt;10000'!X444)</f>
        <v/>
      </c>
      <c r="J444" s="8">
        <f>IF('Inv&gt;10000'!$B444="","",'Inv&gt;10000'!Y444)</f>
        <v/>
      </c>
    </row>
    <row r="445">
      <c r="A445">
        <f>IF('Inv&gt;10000'!$B445="","",'Inv&gt;10000'!B445)</f>
        <v/>
      </c>
      <c r="B445">
        <f>IF('Inv&gt;10000'!$B445="","",'Inv&gt;10000'!A445)</f>
        <v/>
      </c>
      <c r="C445">
        <f>IF('Inv&gt;10000'!$B445="","",'Inv&gt;10000'!H445)</f>
        <v/>
      </c>
      <c r="D445">
        <f>IF('Inv&gt;10000'!$B445="","",'Inv&gt;10000'!I445)</f>
        <v/>
      </c>
      <c r="E445" s="18">
        <f>IF('Inv&gt;10000'!$B445="","",'Inv&gt;10000'!P445)</f>
        <v/>
      </c>
      <c r="F445" s="8">
        <f>IF('Inv&gt;10000'!$B445="","",'Inv&gt;10000'!Q445)</f>
        <v/>
      </c>
      <c r="G445" s="18">
        <f>IF('Inv&gt;10000'!$B445="","",'Inv&gt;10000'!S445)</f>
        <v/>
      </c>
      <c r="H445" s="8">
        <f>IF('Inv&gt;10000'!$B445="","",'Inv&gt;10000'!T445)</f>
        <v/>
      </c>
      <c r="I445" s="8">
        <f>IF('Inv&gt;10000'!$B445="","",'Inv&gt;10000'!X445)</f>
        <v/>
      </c>
      <c r="J445" s="8">
        <f>IF('Inv&gt;10000'!$B445="","",'Inv&gt;10000'!Y445)</f>
        <v/>
      </c>
    </row>
    <row r="446">
      <c r="A446">
        <f>IF('Inv&gt;10000'!$B446="","",'Inv&gt;10000'!B446)</f>
        <v/>
      </c>
      <c r="B446">
        <f>IF('Inv&gt;10000'!$B446="","",'Inv&gt;10000'!A446)</f>
        <v/>
      </c>
      <c r="C446">
        <f>IF('Inv&gt;10000'!$B446="","",'Inv&gt;10000'!H446)</f>
        <v/>
      </c>
      <c r="D446">
        <f>IF('Inv&gt;10000'!$B446="","",'Inv&gt;10000'!I446)</f>
        <v/>
      </c>
      <c r="E446" s="18">
        <f>IF('Inv&gt;10000'!$B446="","",'Inv&gt;10000'!P446)</f>
        <v/>
      </c>
      <c r="F446" s="8">
        <f>IF('Inv&gt;10000'!$B446="","",'Inv&gt;10000'!Q446)</f>
        <v/>
      </c>
      <c r="G446" s="18">
        <f>IF('Inv&gt;10000'!$B446="","",'Inv&gt;10000'!S446)</f>
        <v/>
      </c>
      <c r="H446" s="8">
        <f>IF('Inv&gt;10000'!$B446="","",'Inv&gt;10000'!T446)</f>
        <v/>
      </c>
      <c r="I446" s="8">
        <f>IF('Inv&gt;10000'!$B446="","",'Inv&gt;10000'!X446)</f>
        <v/>
      </c>
      <c r="J446" s="8">
        <f>IF('Inv&gt;10000'!$B446="","",'Inv&gt;10000'!Y446)</f>
        <v/>
      </c>
    </row>
    <row r="447">
      <c r="A447">
        <f>IF('Inv&gt;10000'!$B447="","",'Inv&gt;10000'!B447)</f>
        <v/>
      </c>
      <c r="B447">
        <f>IF('Inv&gt;10000'!$B447="","",'Inv&gt;10000'!A447)</f>
        <v/>
      </c>
      <c r="C447">
        <f>IF('Inv&gt;10000'!$B447="","",'Inv&gt;10000'!H447)</f>
        <v/>
      </c>
      <c r="D447">
        <f>IF('Inv&gt;10000'!$B447="","",'Inv&gt;10000'!I447)</f>
        <v/>
      </c>
      <c r="E447" s="18">
        <f>IF('Inv&gt;10000'!$B447="","",'Inv&gt;10000'!P447)</f>
        <v/>
      </c>
      <c r="F447" s="8">
        <f>IF('Inv&gt;10000'!$B447="","",'Inv&gt;10000'!Q447)</f>
        <v/>
      </c>
      <c r="G447" s="18">
        <f>IF('Inv&gt;10000'!$B447="","",'Inv&gt;10000'!S447)</f>
        <v/>
      </c>
      <c r="H447" s="8">
        <f>IF('Inv&gt;10000'!$B447="","",'Inv&gt;10000'!T447)</f>
        <v/>
      </c>
      <c r="I447" s="8">
        <f>IF('Inv&gt;10000'!$B447="","",'Inv&gt;10000'!X447)</f>
        <v/>
      </c>
      <c r="J447" s="8">
        <f>IF('Inv&gt;10000'!$B447="","",'Inv&gt;10000'!Y447)</f>
        <v/>
      </c>
    </row>
    <row r="448">
      <c r="A448">
        <f>IF('Inv&gt;10000'!$B448="","",'Inv&gt;10000'!B448)</f>
        <v/>
      </c>
      <c r="B448">
        <f>IF('Inv&gt;10000'!$B448="","",'Inv&gt;10000'!A448)</f>
        <v/>
      </c>
      <c r="C448">
        <f>IF('Inv&gt;10000'!$B448="","",'Inv&gt;10000'!H448)</f>
        <v/>
      </c>
      <c r="D448">
        <f>IF('Inv&gt;10000'!$B448="","",'Inv&gt;10000'!I448)</f>
        <v/>
      </c>
      <c r="E448" s="18">
        <f>IF('Inv&gt;10000'!$B448="","",'Inv&gt;10000'!P448)</f>
        <v/>
      </c>
      <c r="F448" s="8">
        <f>IF('Inv&gt;10000'!$B448="","",'Inv&gt;10000'!Q448)</f>
        <v/>
      </c>
      <c r="G448" s="18">
        <f>IF('Inv&gt;10000'!$B448="","",'Inv&gt;10000'!S448)</f>
        <v/>
      </c>
      <c r="H448" s="8">
        <f>IF('Inv&gt;10000'!$B448="","",'Inv&gt;10000'!T448)</f>
        <v/>
      </c>
      <c r="I448" s="8">
        <f>IF('Inv&gt;10000'!$B448="","",'Inv&gt;10000'!X448)</f>
        <v/>
      </c>
      <c r="J448" s="8">
        <f>IF('Inv&gt;10000'!$B448="","",'Inv&gt;10000'!Y448)</f>
        <v/>
      </c>
    </row>
    <row r="449">
      <c r="A449">
        <f>IF('Inv&gt;10000'!$B449="","",'Inv&gt;10000'!B449)</f>
        <v/>
      </c>
      <c r="B449">
        <f>IF('Inv&gt;10000'!$B449="","",'Inv&gt;10000'!A449)</f>
        <v/>
      </c>
      <c r="C449">
        <f>IF('Inv&gt;10000'!$B449="","",'Inv&gt;10000'!H449)</f>
        <v/>
      </c>
      <c r="D449">
        <f>IF('Inv&gt;10000'!$B449="","",'Inv&gt;10000'!I449)</f>
        <v/>
      </c>
      <c r="E449" s="18">
        <f>IF('Inv&gt;10000'!$B449="","",'Inv&gt;10000'!P449)</f>
        <v/>
      </c>
      <c r="F449" s="8">
        <f>IF('Inv&gt;10000'!$B449="","",'Inv&gt;10000'!Q449)</f>
        <v/>
      </c>
      <c r="G449" s="18">
        <f>IF('Inv&gt;10000'!$B449="","",'Inv&gt;10000'!S449)</f>
        <v/>
      </c>
      <c r="H449" s="8">
        <f>IF('Inv&gt;10000'!$B449="","",'Inv&gt;10000'!T449)</f>
        <v/>
      </c>
      <c r="I449" s="8">
        <f>IF('Inv&gt;10000'!$B449="","",'Inv&gt;10000'!X449)</f>
        <v/>
      </c>
      <c r="J449" s="8">
        <f>IF('Inv&gt;10000'!$B449="","",'Inv&gt;10000'!Y449)</f>
        <v/>
      </c>
    </row>
    <row r="450">
      <c r="A450">
        <f>IF('Inv&gt;10000'!$B450="","",'Inv&gt;10000'!B450)</f>
        <v/>
      </c>
      <c r="B450">
        <f>IF('Inv&gt;10000'!$B450="","",'Inv&gt;10000'!A450)</f>
        <v/>
      </c>
      <c r="C450">
        <f>IF('Inv&gt;10000'!$B450="","",'Inv&gt;10000'!H450)</f>
        <v/>
      </c>
      <c r="D450">
        <f>IF('Inv&gt;10000'!$B450="","",'Inv&gt;10000'!I450)</f>
        <v/>
      </c>
      <c r="E450" s="18">
        <f>IF('Inv&gt;10000'!$B450="","",'Inv&gt;10000'!P450)</f>
        <v/>
      </c>
      <c r="F450" s="8">
        <f>IF('Inv&gt;10000'!$B450="","",'Inv&gt;10000'!Q450)</f>
        <v/>
      </c>
      <c r="G450" s="18">
        <f>IF('Inv&gt;10000'!$B450="","",'Inv&gt;10000'!S450)</f>
        <v/>
      </c>
      <c r="H450" s="8">
        <f>IF('Inv&gt;10000'!$B450="","",'Inv&gt;10000'!T450)</f>
        <v/>
      </c>
      <c r="I450" s="8">
        <f>IF('Inv&gt;10000'!$B450="","",'Inv&gt;10000'!X450)</f>
        <v/>
      </c>
      <c r="J450" s="8">
        <f>IF('Inv&gt;10000'!$B450="","",'Inv&gt;10000'!Y450)</f>
        <v/>
      </c>
    </row>
    <row r="451">
      <c r="A451">
        <f>IF('Inv&gt;10000'!$B451="","",'Inv&gt;10000'!B451)</f>
        <v/>
      </c>
      <c r="B451">
        <f>IF('Inv&gt;10000'!$B451="","",'Inv&gt;10000'!A451)</f>
        <v/>
      </c>
      <c r="C451">
        <f>IF('Inv&gt;10000'!$B451="","",'Inv&gt;10000'!H451)</f>
        <v/>
      </c>
      <c r="D451">
        <f>IF('Inv&gt;10000'!$B451="","",'Inv&gt;10000'!I451)</f>
        <v/>
      </c>
      <c r="E451" s="18">
        <f>IF('Inv&gt;10000'!$B451="","",'Inv&gt;10000'!P451)</f>
        <v/>
      </c>
      <c r="F451" s="8">
        <f>IF('Inv&gt;10000'!$B451="","",'Inv&gt;10000'!Q451)</f>
        <v/>
      </c>
      <c r="G451" s="18">
        <f>IF('Inv&gt;10000'!$B451="","",'Inv&gt;10000'!S451)</f>
        <v/>
      </c>
      <c r="H451" s="8">
        <f>IF('Inv&gt;10000'!$B451="","",'Inv&gt;10000'!T451)</f>
        <v/>
      </c>
      <c r="I451" s="8">
        <f>IF('Inv&gt;10000'!$B451="","",'Inv&gt;10000'!X451)</f>
        <v/>
      </c>
      <c r="J451" s="8">
        <f>IF('Inv&gt;10000'!$B451="","",'Inv&gt;10000'!Y451)</f>
        <v/>
      </c>
    </row>
    <row r="452">
      <c r="A452">
        <f>IF('Inv&gt;10000'!$B452="","",'Inv&gt;10000'!B452)</f>
        <v/>
      </c>
      <c r="B452">
        <f>IF('Inv&gt;10000'!$B452="","",'Inv&gt;10000'!A452)</f>
        <v/>
      </c>
      <c r="C452">
        <f>IF('Inv&gt;10000'!$B452="","",'Inv&gt;10000'!H452)</f>
        <v/>
      </c>
      <c r="D452">
        <f>IF('Inv&gt;10000'!$B452="","",'Inv&gt;10000'!I452)</f>
        <v/>
      </c>
      <c r="E452" s="18">
        <f>IF('Inv&gt;10000'!$B452="","",'Inv&gt;10000'!P452)</f>
        <v/>
      </c>
      <c r="F452" s="8">
        <f>IF('Inv&gt;10000'!$B452="","",'Inv&gt;10000'!Q452)</f>
        <v/>
      </c>
      <c r="G452" s="18">
        <f>IF('Inv&gt;10000'!$B452="","",'Inv&gt;10000'!S452)</f>
        <v/>
      </c>
      <c r="H452" s="8">
        <f>IF('Inv&gt;10000'!$B452="","",'Inv&gt;10000'!T452)</f>
        <v/>
      </c>
      <c r="I452" s="8">
        <f>IF('Inv&gt;10000'!$B452="","",'Inv&gt;10000'!X452)</f>
        <v/>
      </c>
      <c r="J452" s="8">
        <f>IF('Inv&gt;10000'!$B452="","",'Inv&gt;10000'!Y452)</f>
        <v/>
      </c>
    </row>
    <row r="453">
      <c r="A453">
        <f>IF('Inv&gt;10000'!$B453="","",'Inv&gt;10000'!B453)</f>
        <v/>
      </c>
      <c r="B453">
        <f>IF('Inv&gt;10000'!$B453="","",'Inv&gt;10000'!A453)</f>
        <v/>
      </c>
      <c r="C453">
        <f>IF('Inv&gt;10000'!$B453="","",'Inv&gt;10000'!H453)</f>
        <v/>
      </c>
      <c r="D453">
        <f>IF('Inv&gt;10000'!$B453="","",'Inv&gt;10000'!I453)</f>
        <v/>
      </c>
      <c r="E453" s="18">
        <f>IF('Inv&gt;10000'!$B453="","",'Inv&gt;10000'!P453)</f>
        <v/>
      </c>
      <c r="F453" s="8">
        <f>IF('Inv&gt;10000'!$B453="","",'Inv&gt;10000'!Q453)</f>
        <v/>
      </c>
      <c r="G453" s="18">
        <f>IF('Inv&gt;10000'!$B453="","",'Inv&gt;10000'!S453)</f>
        <v/>
      </c>
      <c r="H453" s="8">
        <f>IF('Inv&gt;10000'!$B453="","",'Inv&gt;10000'!T453)</f>
        <v/>
      </c>
      <c r="I453" s="8">
        <f>IF('Inv&gt;10000'!$B453="","",'Inv&gt;10000'!X453)</f>
        <v/>
      </c>
      <c r="J453" s="8">
        <f>IF('Inv&gt;10000'!$B453="","",'Inv&gt;10000'!Y453)</f>
        <v/>
      </c>
    </row>
    <row r="454">
      <c r="A454">
        <f>IF('Inv&gt;10000'!$B454="","",'Inv&gt;10000'!B454)</f>
        <v/>
      </c>
      <c r="B454">
        <f>IF('Inv&gt;10000'!$B454="","",'Inv&gt;10000'!A454)</f>
        <v/>
      </c>
      <c r="C454">
        <f>IF('Inv&gt;10000'!$B454="","",'Inv&gt;10000'!H454)</f>
        <v/>
      </c>
      <c r="D454">
        <f>IF('Inv&gt;10000'!$B454="","",'Inv&gt;10000'!I454)</f>
        <v/>
      </c>
      <c r="E454" s="18">
        <f>IF('Inv&gt;10000'!$B454="","",'Inv&gt;10000'!P454)</f>
        <v/>
      </c>
      <c r="F454" s="8">
        <f>IF('Inv&gt;10000'!$B454="","",'Inv&gt;10000'!Q454)</f>
        <v/>
      </c>
      <c r="G454" s="18">
        <f>IF('Inv&gt;10000'!$B454="","",'Inv&gt;10000'!S454)</f>
        <v/>
      </c>
      <c r="H454" s="8">
        <f>IF('Inv&gt;10000'!$B454="","",'Inv&gt;10000'!T454)</f>
        <v/>
      </c>
      <c r="I454" s="8">
        <f>IF('Inv&gt;10000'!$B454="","",'Inv&gt;10000'!X454)</f>
        <v/>
      </c>
      <c r="J454" s="8">
        <f>IF('Inv&gt;10000'!$B454="","",'Inv&gt;10000'!Y454)</f>
        <v/>
      </c>
    </row>
    <row r="455">
      <c r="A455">
        <f>IF('Inv&gt;10000'!$B455="","",'Inv&gt;10000'!B455)</f>
        <v/>
      </c>
      <c r="B455">
        <f>IF('Inv&gt;10000'!$B455="","",'Inv&gt;10000'!A455)</f>
        <v/>
      </c>
      <c r="C455">
        <f>IF('Inv&gt;10000'!$B455="","",'Inv&gt;10000'!H455)</f>
        <v/>
      </c>
      <c r="D455">
        <f>IF('Inv&gt;10000'!$B455="","",'Inv&gt;10000'!I455)</f>
        <v/>
      </c>
      <c r="E455" s="18">
        <f>IF('Inv&gt;10000'!$B455="","",'Inv&gt;10000'!P455)</f>
        <v/>
      </c>
      <c r="F455" s="8">
        <f>IF('Inv&gt;10000'!$B455="","",'Inv&gt;10000'!Q455)</f>
        <v/>
      </c>
      <c r="G455" s="18">
        <f>IF('Inv&gt;10000'!$B455="","",'Inv&gt;10000'!S455)</f>
        <v/>
      </c>
      <c r="H455" s="8">
        <f>IF('Inv&gt;10000'!$B455="","",'Inv&gt;10000'!T455)</f>
        <v/>
      </c>
      <c r="I455" s="8">
        <f>IF('Inv&gt;10000'!$B455="","",'Inv&gt;10000'!X455)</f>
        <v/>
      </c>
      <c r="J455" s="8">
        <f>IF('Inv&gt;10000'!$B455="","",'Inv&gt;10000'!Y455)</f>
        <v/>
      </c>
    </row>
    <row r="456">
      <c r="A456">
        <f>IF('Inv&gt;10000'!$B456="","",'Inv&gt;10000'!B456)</f>
        <v/>
      </c>
      <c r="B456">
        <f>IF('Inv&gt;10000'!$B456="","",'Inv&gt;10000'!A456)</f>
        <v/>
      </c>
      <c r="C456">
        <f>IF('Inv&gt;10000'!$B456="","",'Inv&gt;10000'!H456)</f>
        <v/>
      </c>
      <c r="D456">
        <f>IF('Inv&gt;10000'!$B456="","",'Inv&gt;10000'!I456)</f>
        <v/>
      </c>
      <c r="E456" s="18">
        <f>IF('Inv&gt;10000'!$B456="","",'Inv&gt;10000'!P456)</f>
        <v/>
      </c>
      <c r="F456" s="8">
        <f>IF('Inv&gt;10000'!$B456="","",'Inv&gt;10000'!Q456)</f>
        <v/>
      </c>
      <c r="G456" s="18">
        <f>IF('Inv&gt;10000'!$B456="","",'Inv&gt;10000'!S456)</f>
        <v/>
      </c>
      <c r="H456" s="8">
        <f>IF('Inv&gt;10000'!$B456="","",'Inv&gt;10000'!T456)</f>
        <v/>
      </c>
      <c r="I456" s="8">
        <f>IF('Inv&gt;10000'!$B456="","",'Inv&gt;10000'!X456)</f>
        <v/>
      </c>
      <c r="J456" s="8">
        <f>IF('Inv&gt;10000'!$B456="","",'Inv&gt;10000'!Y456)</f>
        <v/>
      </c>
    </row>
    <row r="457">
      <c r="A457">
        <f>IF('Inv&gt;10000'!$B457="","",'Inv&gt;10000'!B457)</f>
        <v/>
      </c>
      <c r="B457">
        <f>IF('Inv&gt;10000'!$B457="","",'Inv&gt;10000'!A457)</f>
        <v/>
      </c>
      <c r="C457">
        <f>IF('Inv&gt;10000'!$B457="","",'Inv&gt;10000'!H457)</f>
        <v/>
      </c>
      <c r="D457">
        <f>IF('Inv&gt;10000'!$B457="","",'Inv&gt;10000'!I457)</f>
        <v/>
      </c>
      <c r="E457" s="18">
        <f>IF('Inv&gt;10000'!$B457="","",'Inv&gt;10000'!P457)</f>
        <v/>
      </c>
      <c r="F457" s="8">
        <f>IF('Inv&gt;10000'!$B457="","",'Inv&gt;10000'!Q457)</f>
        <v/>
      </c>
      <c r="G457" s="18">
        <f>IF('Inv&gt;10000'!$B457="","",'Inv&gt;10000'!S457)</f>
        <v/>
      </c>
      <c r="H457" s="8">
        <f>IF('Inv&gt;10000'!$B457="","",'Inv&gt;10000'!T457)</f>
        <v/>
      </c>
      <c r="I457" s="8">
        <f>IF('Inv&gt;10000'!$B457="","",'Inv&gt;10000'!X457)</f>
        <v/>
      </c>
      <c r="J457" s="8">
        <f>IF('Inv&gt;10000'!$B457="","",'Inv&gt;10000'!Y457)</f>
        <v/>
      </c>
    </row>
    <row r="458">
      <c r="A458">
        <f>IF('Inv&gt;10000'!$B458="","",'Inv&gt;10000'!B458)</f>
        <v/>
      </c>
      <c r="B458">
        <f>IF('Inv&gt;10000'!$B458="","",'Inv&gt;10000'!A458)</f>
        <v/>
      </c>
      <c r="C458">
        <f>IF('Inv&gt;10000'!$B458="","",'Inv&gt;10000'!H458)</f>
        <v/>
      </c>
      <c r="D458">
        <f>IF('Inv&gt;10000'!$B458="","",'Inv&gt;10000'!I458)</f>
        <v/>
      </c>
      <c r="E458" s="18">
        <f>IF('Inv&gt;10000'!$B458="","",'Inv&gt;10000'!P458)</f>
        <v/>
      </c>
      <c r="F458" s="8">
        <f>IF('Inv&gt;10000'!$B458="","",'Inv&gt;10000'!Q458)</f>
        <v/>
      </c>
      <c r="G458" s="18">
        <f>IF('Inv&gt;10000'!$B458="","",'Inv&gt;10000'!S458)</f>
        <v/>
      </c>
      <c r="H458" s="8">
        <f>IF('Inv&gt;10000'!$B458="","",'Inv&gt;10000'!T458)</f>
        <v/>
      </c>
      <c r="I458" s="8">
        <f>IF('Inv&gt;10000'!$B458="","",'Inv&gt;10000'!X458)</f>
        <v/>
      </c>
      <c r="J458" s="8">
        <f>IF('Inv&gt;10000'!$B458="","",'Inv&gt;10000'!Y458)</f>
        <v/>
      </c>
    </row>
    <row r="459">
      <c r="A459">
        <f>IF('Inv&gt;10000'!$B459="","",'Inv&gt;10000'!B459)</f>
        <v/>
      </c>
      <c r="B459">
        <f>IF('Inv&gt;10000'!$B459="","",'Inv&gt;10000'!A459)</f>
        <v/>
      </c>
      <c r="C459">
        <f>IF('Inv&gt;10000'!$B459="","",'Inv&gt;10000'!H459)</f>
        <v/>
      </c>
      <c r="D459">
        <f>IF('Inv&gt;10000'!$B459="","",'Inv&gt;10000'!I459)</f>
        <v/>
      </c>
      <c r="E459" s="18">
        <f>IF('Inv&gt;10000'!$B459="","",'Inv&gt;10000'!P459)</f>
        <v/>
      </c>
      <c r="F459" s="8">
        <f>IF('Inv&gt;10000'!$B459="","",'Inv&gt;10000'!Q459)</f>
        <v/>
      </c>
      <c r="G459" s="18">
        <f>IF('Inv&gt;10000'!$B459="","",'Inv&gt;10000'!S459)</f>
        <v/>
      </c>
      <c r="H459" s="8">
        <f>IF('Inv&gt;10000'!$B459="","",'Inv&gt;10000'!T459)</f>
        <v/>
      </c>
      <c r="I459" s="8">
        <f>IF('Inv&gt;10000'!$B459="","",'Inv&gt;10000'!X459)</f>
        <v/>
      </c>
      <c r="J459" s="8">
        <f>IF('Inv&gt;10000'!$B459="","",'Inv&gt;10000'!Y459)</f>
        <v/>
      </c>
    </row>
    <row r="460">
      <c r="A460">
        <f>IF('Inv&gt;10000'!$B460="","",'Inv&gt;10000'!B460)</f>
        <v/>
      </c>
      <c r="B460">
        <f>IF('Inv&gt;10000'!$B460="","",'Inv&gt;10000'!A460)</f>
        <v/>
      </c>
      <c r="C460">
        <f>IF('Inv&gt;10000'!$B460="","",'Inv&gt;10000'!H460)</f>
        <v/>
      </c>
      <c r="D460">
        <f>IF('Inv&gt;10000'!$B460="","",'Inv&gt;10000'!I460)</f>
        <v/>
      </c>
      <c r="E460" s="18">
        <f>IF('Inv&gt;10000'!$B460="","",'Inv&gt;10000'!P460)</f>
        <v/>
      </c>
      <c r="F460" s="8">
        <f>IF('Inv&gt;10000'!$B460="","",'Inv&gt;10000'!Q460)</f>
        <v/>
      </c>
      <c r="G460" s="18">
        <f>IF('Inv&gt;10000'!$B460="","",'Inv&gt;10000'!S460)</f>
        <v/>
      </c>
      <c r="H460" s="8">
        <f>IF('Inv&gt;10000'!$B460="","",'Inv&gt;10000'!T460)</f>
        <v/>
      </c>
      <c r="I460" s="8">
        <f>IF('Inv&gt;10000'!$B460="","",'Inv&gt;10000'!X460)</f>
        <v/>
      </c>
      <c r="J460" s="8">
        <f>IF('Inv&gt;10000'!$B460="","",'Inv&gt;10000'!Y460)</f>
        <v/>
      </c>
    </row>
    <row r="461">
      <c r="A461">
        <f>IF('Inv&gt;10000'!$B461="","",'Inv&gt;10000'!B461)</f>
        <v/>
      </c>
      <c r="B461">
        <f>IF('Inv&gt;10000'!$B461="","",'Inv&gt;10000'!A461)</f>
        <v/>
      </c>
      <c r="C461">
        <f>IF('Inv&gt;10000'!$B461="","",'Inv&gt;10000'!H461)</f>
        <v/>
      </c>
      <c r="D461">
        <f>IF('Inv&gt;10000'!$B461="","",'Inv&gt;10000'!I461)</f>
        <v/>
      </c>
      <c r="E461" s="18">
        <f>IF('Inv&gt;10000'!$B461="","",'Inv&gt;10000'!P461)</f>
        <v/>
      </c>
      <c r="F461" s="8">
        <f>IF('Inv&gt;10000'!$B461="","",'Inv&gt;10000'!Q461)</f>
        <v/>
      </c>
      <c r="G461" s="18">
        <f>IF('Inv&gt;10000'!$B461="","",'Inv&gt;10000'!S461)</f>
        <v/>
      </c>
      <c r="H461" s="8">
        <f>IF('Inv&gt;10000'!$B461="","",'Inv&gt;10000'!T461)</f>
        <v/>
      </c>
      <c r="I461" s="8">
        <f>IF('Inv&gt;10000'!$B461="","",'Inv&gt;10000'!X461)</f>
        <v/>
      </c>
      <c r="J461" s="8">
        <f>IF('Inv&gt;10000'!$B461="","",'Inv&gt;10000'!Y461)</f>
        <v/>
      </c>
    </row>
    <row r="462">
      <c r="A462">
        <f>IF('Inv&gt;10000'!$B462="","",'Inv&gt;10000'!B462)</f>
        <v/>
      </c>
      <c r="B462">
        <f>IF('Inv&gt;10000'!$B462="","",'Inv&gt;10000'!A462)</f>
        <v/>
      </c>
      <c r="C462">
        <f>IF('Inv&gt;10000'!$B462="","",'Inv&gt;10000'!H462)</f>
        <v/>
      </c>
      <c r="D462">
        <f>IF('Inv&gt;10000'!$B462="","",'Inv&gt;10000'!I462)</f>
        <v/>
      </c>
      <c r="E462" s="18">
        <f>IF('Inv&gt;10000'!$B462="","",'Inv&gt;10000'!P462)</f>
        <v/>
      </c>
      <c r="F462" s="8">
        <f>IF('Inv&gt;10000'!$B462="","",'Inv&gt;10000'!Q462)</f>
        <v/>
      </c>
      <c r="G462" s="18">
        <f>IF('Inv&gt;10000'!$B462="","",'Inv&gt;10000'!S462)</f>
        <v/>
      </c>
      <c r="H462" s="8">
        <f>IF('Inv&gt;10000'!$B462="","",'Inv&gt;10000'!T462)</f>
        <v/>
      </c>
      <c r="I462" s="8">
        <f>IF('Inv&gt;10000'!$B462="","",'Inv&gt;10000'!X462)</f>
        <v/>
      </c>
      <c r="J462" s="8">
        <f>IF('Inv&gt;10000'!$B462="","",'Inv&gt;10000'!Y462)</f>
        <v/>
      </c>
    </row>
    <row r="463">
      <c r="A463">
        <f>IF('Inv&gt;10000'!$B463="","",'Inv&gt;10000'!B463)</f>
        <v/>
      </c>
      <c r="B463">
        <f>IF('Inv&gt;10000'!$B463="","",'Inv&gt;10000'!A463)</f>
        <v/>
      </c>
      <c r="C463">
        <f>IF('Inv&gt;10000'!$B463="","",'Inv&gt;10000'!H463)</f>
        <v/>
      </c>
      <c r="D463">
        <f>IF('Inv&gt;10000'!$B463="","",'Inv&gt;10000'!I463)</f>
        <v/>
      </c>
      <c r="E463" s="18">
        <f>IF('Inv&gt;10000'!$B463="","",'Inv&gt;10000'!P463)</f>
        <v/>
      </c>
      <c r="F463" s="8">
        <f>IF('Inv&gt;10000'!$B463="","",'Inv&gt;10000'!Q463)</f>
        <v/>
      </c>
      <c r="G463" s="18">
        <f>IF('Inv&gt;10000'!$B463="","",'Inv&gt;10000'!S463)</f>
        <v/>
      </c>
      <c r="H463" s="8">
        <f>IF('Inv&gt;10000'!$B463="","",'Inv&gt;10000'!T463)</f>
        <v/>
      </c>
      <c r="I463" s="8">
        <f>IF('Inv&gt;10000'!$B463="","",'Inv&gt;10000'!X463)</f>
        <v/>
      </c>
      <c r="J463" s="8">
        <f>IF('Inv&gt;10000'!$B463="","",'Inv&gt;10000'!Y463)</f>
        <v/>
      </c>
    </row>
    <row r="464">
      <c r="A464">
        <f>IF('Inv&gt;10000'!$B464="","",'Inv&gt;10000'!B464)</f>
        <v/>
      </c>
      <c r="B464">
        <f>IF('Inv&gt;10000'!$B464="","",'Inv&gt;10000'!A464)</f>
        <v/>
      </c>
      <c r="C464">
        <f>IF('Inv&gt;10000'!$B464="","",'Inv&gt;10000'!H464)</f>
        <v/>
      </c>
      <c r="D464">
        <f>IF('Inv&gt;10000'!$B464="","",'Inv&gt;10000'!I464)</f>
        <v/>
      </c>
      <c r="E464" s="18">
        <f>IF('Inv&gt;10000'!$B464="","",'Inv&gt;10000'!P464)</f>
        <v/>
      </c>
      <c r="F464" s="8">
        <f>IF('Inv&gt;10000'!$B464="","",'Inv&gt;10000'!Q464)</f>
        <v/>
      </c>
      <c r="G464" s="18">
        <f>IF('Inv&gt;10000'!$B464="","",'Inv&gt;10000'!S464)</f>
        <v/>
      </c>
      <c r="H464" s="8">
        <f>IF('Inv&gt;10000'!$B464="","",'Inv&gt;10000'!T464)</f>
        <v/>
      </c>
      <c r="I464" s="8">
        <f>IF('Inv&gt;10000'!$B464="","",'Inv&gt;10000'!X464)</f>
        <v/>
      </c>
      <c r="J464" s="8">
        <f>IF('Inv&gt;10000'!$B464="","",'Inv&gt;10000'!Y464)</f>
        <v/>
      </c>
    </row>
    <row r="465">
      <c r="A465">
        <f>IF('Inv&gt;10000'!$B465="","",'Inv&gt;10000'!B465)</f>
        <v/>
      </c>
      <c r="B465">
        <f>IF('Inv&gt;10000'!$B465="","",'Inv&gt;10000'!A465)</f>
        <v/>
      </c>
      <c r="C465">
        <f>IF('Inv&gt;10000'!$B465="","",'Inv&gt;10000'!H465)</f>
        <v/>
      </c>
      <c r="D465">
        <f>IF('Inv&gt;10000'!$B465="","",'Inv&gt;10000'!I465)</f>
        <v/>
      </c>
      <c r="E465" s="18">
        <f>IF('Inv&gt;10000'!$B465="","",'Inv&gt;10000'!P465)</f>
        <v/>
      </c>
      <c r="F465" s="8">
        <f>IF('Inv&gt;10000'!$B465="","",'Inv&gt;10000'!Q465)</f>
        <v/>
      </c>
      <c r="G465" s="18">
        <f>IF('Inv&gt;10000'!$B465="","",'Inv&gt;10000'!S465)</f>
        <v/>
      </c>
      <c r="H465" s="8">
        <f>IF('Inv&gt;10000'!$B465="","",'Inv&gt;10000'!T465)</f>
        <v/>
      </c>
      <c r="I465" s="8">
        <f>IF('Inv&gt;10000'!$B465="","",'Inv&gt;10000'!X465)</f>
        <v/>
      </c>
      <c r="J465" s="8">
        <f>IF('Inv&gt;10000'!$B465="","",'Inv&gt;10000'!Y465)</f>
        <v/>
      </c>
    </row>
    <row r="466">
      <c r="A466">
        <f>IF('Inv&gt;10000'!$B466="","",'Inv&gt;10000'!B466)</f>
        <v/>
      </c>
      <c r="B466">
        <f>IF('Inv&gt;10000'!$B466="","",'Inv&gt;10000'!A466)</f>
        <v/>
      </c>
      <c r="C466">
        <f>IF('Inv&gt;10000'!$B466="","",'Inv&gt;10000'!H466)</f>
        <v/>
      </c>
      <c r="D466">
        <f>IF('Inv&gt;10000'!$B466="","",'Inv&gt;10000'!I466)</f>
        <v/>
      </c>
      <c r="E466" s="18">
        <f>IF('Inv&gt;10000'!$B466="","",'Inv&gt;10000'!P466)</f>
        <v/>
      </c>
      <c r="F466" s="8">
        <f>IF('Inv&gt;10000'!$B466="","",'Inv&gt;10000'!Q466)</f>
        <v/>
      </c>
      <c r="G466" s="18">
        <f>IF('Inv&gt;10000'!$B466="","",'Inv&gt;10000'!S466)</f>
        <v/>
      </c>
      <c r="H466" s="8">
        <f>IF('Inv&gt;10000'!$B466="","",'Inv&gt;10000'!T466)</f>
        <v/>
      </c>
      <c r="I466" s="8">
        <f>IF('Inv&gt;10000'!$B466="","",'Inv&gt;10000'!X466)</f>
        <v/>
      </c>
      <c r="J466" s="8">
        <f>IF('Inv&gt;10000'!$B466="","",'Inv&gt;10000'!Y466)</f>
        <v/>
      </c>
    </row>
    <row r="467">
      <c r="A467">
        <f>IF('Inv&gt;10000'!$B467="","",'Inv&gt;10000'!B467)</f>
        <v/>
      </c>
      <c r="B467">
        <f>IF('Inv&gt;10000'!$B467="","",'Inv&gt;10000'!A467)</f>
        <v/>
      </c>
      <c r="C467">
        <f>IF('Inv&gt;10000'!$B467="","",'Inv&gt;10000'!H467)</f>
        <v/>
      </c>
      <c r="D467">
        <f>IF('Inv&gt;10000'!$B467="","",'Inv&gt;10000'!I467)</f>
        <v/>
      </c>
      <c r="E467" s="18">
        <f>IF('Inv&gt;10000'!$B467="","",'Inv&gt;10000'!P467)</f>
        <v/>
      </c>
      <c r="F467" s="8">
        <f>IF('Inv&gt;10000'!$B467="","",'Inv&gt;10000'!Q467)</f>
        <v/>
      </c>
      <c r="G467" s="18">
        <f>IF('Inv&gt;10000'!$B467="","",'Inv&gt;10000'!S467)</f>
        <v/>
      </c>
      <c r="H467" s="8">
        <f>IF('Inv&gt;10000'!$B467="","",'Inv&gt;10000'!T467)</f>
        <v/>
      </c>
      <c r="I467" s="8">
        <f>IF('Inv&gt;10000'!$B467="","",'Inv&gt;10000'!X467)</f>
        <v/>
      </c>
      <c r="J467" s="8">
        <f>IF('Inv&gt;10000'!$B467="","",'Inv&gt;10000'!Y467)</f>
        <v/>
      </c>
    </row>
    <row r="468">
      <c r="A468">
        <f>IF('Inv&gt;10000'!$B468="","",'Inv&gt;10000'!B468)</f>
        <v/>
      </c>
      <c r="B468">
        <f>IF('Inv&gt;10000'!$B468="","",'Inv&gt;10000'!A468)</f>
        <v/>
      </c>
      <c r="C468">
        <f>IF('Inv&gt;10000'!$B468="","",'Inv&gt;10000'!H468)</f>
        <v/>
      </c>
      <c r="D468">
        <f>IF('Inv&gt;10000'!$B468="","",'Inv&gt;10000'!I468)</f>
        <v/>
      </c>
      <c r="E468" s="18">
        <f>IF('Inv&gt;10000'!$B468="","",'Inv&gt;10000'!P468)</f>
        <v/>
      </c>
      <c r="F468" s="8">
        <f>IF('Inv&gt;10000'!$B468="","",'Inv&gt;10000'!Q468)</f>
        <v/>
      </c>
      <c r="G468" s="18">
        <f>IF('Inv&gt;10000'!$B468="","",'Inv&gt;10000'!S468)</f>
        <v/>
      </c>
      <c r="H468" s="8">
        <f>IF('Inv&gt;10000'!$B468="","",'Inv&gt;10000'!T468)</f>
        <v/>
      </c>
      <c r="I468" s="8">
        <f>IF('Inv&gt;10000'!$B468="","",'Inv&gt;10000'!X468)</f>
        <v/>
      </c>
      <c r="J468" s="8">
        <f>IF('Inv&gt;10000'!$B468="","",'Inv&gt;10000'!Y468)</f>
        <v/>
      </c>
    </row>
    <row r="469">
      <c r="A469">
        <f>IF('Inv&gt;10000'!$B469="","",'Inv&gt;10000'!B469)</f>
        <v/>
      </c>
      <c r="B469">
        <f>IF('Inv&gt;10000'!$B469="","",'Inv&gt;10000'!A469)</f>
        <v/>
      </c>
      <c r="C469">
        <f>IF('Inv&gt;10000'!$B469="","",'Inv&gt;10000'!H469)</f>
        <v/>
      </c>
      <c r="D469">
        <f>IF('Inv&gt;10000'!$B469="","",'Inv&gt;10000'!I469)</f>
        <v/>
      </c>
      <c r="E469" s="18">
        <f>IF('Inv&gt;10000'!$B469="","",'Inv&gt;10000'!P469)</f>
        <v/>
      </c>
      <c r="F469" s="8">
        <f>IF('Inv&gt;10000'!$B469="","",'Inv&gt;10000'!Q469)</f>
        <v/>
      </c>
      <c r="G469" s="18">
        <f>IF('Inv&gt;10000'!$B469="","",'Inv&gt;10000'!S469)</f>
        <v/>
      </c>
      <c r="H469" s="8">
        <f>IF('Inv&gt;10000'!$B469="","",'Inv&gt;10000'!T469)</f>
        <v/>
      </c>
      <c r="I469" s="8">
        <f>IF('Inv&gt;10000'!$B469="","",'Inv&gt;10000'!X469)</f>
        <v/>
      </c>
      <c r="J469" s="8">
        <f>IF('Inv&gt;10000'!$B469="","",'Inv&gt;10000'!Y469)</f>
        <v/>
      </c>
    </row>
    <row r="470">
      <c r="A470">
        <f>IF('Inv&gt;10000'!$B470="","",'Inv&gt;10000'!B470)</f>
        <v/>
      </c>
      <c r="B470">
        <f>IF('Inv&gt;10000'!$B470="","",'Inv&gt;10000'!A470)</f>
        <v/>
      </c>
      <c r="C470">
        <f>IF('Inv&gt;10000'!$B470="","",'Inv&gt;10000'!H470)</f>
        <v/>
      </c>
      <c r="D470">
        <f>IF('Inv&gt;10000'!$B470="","",'Inv&gt;10000'!I470)</f>
        <v/>
      </c>
      <c r="E470" s="18">
        <f>IF('Inv&gt;10000'!$B470="","",'Inv&gt;10000'!P470)</f>
        <v/>
      </c>
      <c r="F470" s="8">
        <f>IF('Inv&gt;10000'!$B470="","",'Inv&gt;10000'!Q470)</f>
        <v/>
      </c>
      <c r="G470" s="18">
        <f>IF('Inv&gt;10000'!$B470="","",'Inv&gt;10000'!S470)</f>
        <v/>
      </c>
      <c r="H470" s="8">
        <f>IF('Inv&gt;10000'!$B470="","",'Inv&gt;10000'!T470)</f>
        <v/>
      </c>
      <c r="I470" s="8">
        <f>IF('Inv&gt;10000'!$B470="","",'Inv&gt;10000'!X470)</f>
        <v/>
      </c>
      <c r="J470" s="8">
        <f>IF('Inv&gt;10000'!$B470="","",'Inv&gt;10000'!Y470)</f>
        <v/>
      </c>
    </row>
    <row r="471">
      <c r="A471">
        <f>IF('Inv&gt;10000'!$B471="","",'Inv&gt;10000'!B471)</f>
        <v/>
      </c>
      <c r="B471">
        <f>IF('Inv&gt;10000'!$B471="","",'Inv&gt;10000'!A471)</f>
        <v/>
      </c>
      <c r="C471">
        <f>IF('Inv&gt;10000'!$B471="","",'Inv&gt;10000'!H471)</f>
        <v/>
      </c>
      <c r="D471">
        <f>IF('Inv&gt;10000'!$B471="","",'Inv&gt;10000'!I471)</f>
        <v/>
      </c>
      <c r="E471" s="18">
        <f>IF('Inv&gt;10000'!$B471="","",'Inv&gt;10000'!P471)</f>
        <v/>
      </c>
      <c r="F471" s="8">
        <f>IF('Inv&gt;10000'!$B471="","",'Inv&gt;10000'!Q471)</f>
        <v/>
      </c>
      <c r="G471" s="18">
        <f>IF('Inv&gt;10000'!$B471="","",'Inv&gt;10000'!S471)</f>
        <v/>
      </c>
      <c r="H471" s="8">
        <f>IF('Inv&gt;10000'!$B471="","",'Inv&gt;10000'!T471)</f>
        <v/>
      </c>
      <c r="I471" s="8">
        <f>IF('Inv&gt;10000'!$B471="","",'Inv&gt;10000'!X471)</f>
        <v/>
      </c>
      <c r="J471" s="8">
        <f>IF('Inv&gt;10000'!$B471="","",'Inv&gt;10000'!Y471)</f>
        <v/>
      </c>
    </row>
    <row r="472">
      <c r="A472">
        <f>IF('Inv&gt;10000'!$B472="","",'Inv&gt;10000'!B472)</f>
        <v/>
      </c>
      <c r="B472">
        <f>IF('Inv&gt;10000'!$B472="","",'Inv&gt;10000'!A472)</f>
        <v/>
      </c>
      <c r="C472">
        <f>IF('Inv&gt;10000'!$B472="","",'Inv&gt;10000'!H472)</f>
        <v/>
      </c>
      <c r="D472">
        <f>IF('Inv&gt;10000'!$B472="","",'Inv&gt;10000'!I472)</f>
        <v/>
      </c>
      <c r="E472" s="18">
        <f>IF('Inv&gt;10000'!$B472="","",'Inv&gt;10000'!P472)</f>
        <v/>
      </c>
      <c r="F472" s="8">
        <f>IF('Inv&gt;10000'!$B472="","",'Inv&gt;10000'!Q472)</f>
        <v/>
      </c>
      <c r="G472" s="18">
        <f>IF('Inv&gt;10000'!$B472="","",'Inv&gt;10000'!S472)</f>
        <v/>
      </c>
      <c r="H472" s="8">
        <f>IF('Inv&gt;10000'!$B472="","",'Inv&gt;10000'!T472)</f>
        <v/>
      </c>
      <c r="I472" s="8">
        <f>IF('Inv&gt;10000'!$B472="","",'Inv&gt;10000'!X472)</f>
        <v/>
      </c>
      <c r="J472" s="8">
        <f>IF('Inv&gt;10000'!$B472="","",'Inv&gt;10000'!Y472)</f>
        <v/>
      </c>
    </row>
    <row r="473">
      <c r="A473">
        <f>IF('Inv&gt;10000'!$B473="","",'Inv&gt;10000'!B473)</f>
        <v/>
      </c>
      <c r="B473">
        <f>IF('Inv&gt;10000'!$B473="","",'Inv&gt;10000'!A473)</f>
        <v/>
      </c>
      <c r="C473">
        <f>IF('Inv&gt;10000'!$B473="","",'Inv&gt;10000'!H473)</f>
        <v/>
      </c>
      <c r="D473">
        <f>IF('Inv&gt;10000'!$B473="","",'Inv&gt;10000'!I473)</f>
        <v/>
      </c>
      <c r="E473" s="18">
        <f>IF('Inv&gt;10000'!$B473="","",'Inv&gt;10000'!P473)</f>
        <v/>
      </c>
      <c r="F473" s="8">
        <f>IF('Inv&gt;10000'!$B473="","",'Inv&gt;10000'!Q473)</f>
        <v/>
      </c>
      <c r="G473" s="18">
        <f>IF('Inv&gt;10000'!$B473="","",'Inv&gt;10000'!S473)</f>
        <v/>
      </c>
      <c r="H473" s="8">
        <f>IF('Inv&gt;10000'!$B473="","",'Inv&gt;10000'!T473)</f>
        <v/>
      </c>
      <c r="I473" s="8">
        <f>IF('Inv&gt;10000'!$B473="","",'Inv&gt;10000'!X473)</f>
        <v/>
      </c>
      <c r="J473" s="8">
        <f>IF('Inv&gt;10000'!$B473="","",'Inv&gt;10000'!Y473)</f>
        <v/>
      </c>
    </row>
    <row r="474">
      <c r="A474">
        <f>IF('Inv&gt;10000'!$B474="","",'Inv&gt;10000'!B474)</f>
        <v/>
      </c>
      <c r="B474">
        <f>IF('Inv&gt;10000'!$B474="","",'Inv&gt;10000'!A474)</f>
        <v/>
      </c>
      <c r="C474">
        <f>IF('Inv&gt;10000'!$B474="","",'Inv&gt;10000'!H474)</f>
        <v/>
      </c>
      <c r="D474">
        <f>IF('Inv&gt;10000'!$B474="","",'Inv&gt;10000'!I474)</f>
        <v/>
      </c>
      <c r="E474" s="18">
        <f>IF('Inv&gt;10000'!$B474="","",'Inv&gt;10000'!P474)</f>
        <v/>
      </c>
      <c r="F474" s="8">
        <f>IF('Inv&gt;10000'!$B474="","",'Inv&gt;10000'!Q474)</f>
        <v/>
      </c>
      <c r="G474" s="18">
        <f>IF('Inv&gt;10000'!$B474="","",'Inv&gt;10000'!S474)</f>
        <v/>
      </c>
      <c r="H474" s="8">
        <f>IF('Inv&gt;10000'!$B474="","",'Inv&gt;10000'!T474)</f>
        <v/>
      </c>
      <c r="I474" s="8">
        <f>IF('Inv&gt;10000'!$B474="","",'Inv&gt;10000'!X474)</f>
        <v/>
      </c>
      <c r="J474" s="8">
        <f>IF('Inv&gt;10000'!$B474="","",'Inv&gt;10000'!Y474)</f>
        <v/>
      </c>
    </row>
    <row r="475">
      <c r="A475">
        <f>IF('Inv&gt;10000'!$B475="","",'Inv&gt;10000'!B475)</f>
        <v/>
      </c>
      <c r="B475">
        <f>IF('Inv&gt;10000'!$B475="","",'Inv&gt;10000'!A475)</f>
        <v/>
      </c>
      <c r="C475">
        <f>IF('Inv&gt;10000'!$B475="","",'Inv&gt;10000'!H475)</f>
        <v/>
      </c>
      <c r="D475">
        <f>IF('Inv&gt;10000'!$B475="","",'Inv&gt;10000'!I475)</f>
        <v/>
      </c>
      <c r="E475" s="18">
        <f>IF('Inv&gt;10000'!$B475="","",'Inv&gt;10000'!P475)</f>
        <v/>
      </c>
      <c r="F475" s="8">
        <f>IF('Inv&gt;10000'!$B475="","",'Inv&gt;10000'!Q475)</f>
        <v/>
      </c>
      <c r="G475" s="18">
        <f>IF('Inv&gt;10000'!$B475="","",'Inv&gt;10000'!S475)</f>
        <v/>
      </c>
      <c r="H475" s="8">
        <f>IF('Inv&gt;10000'!$B475="","",'Inv&gt;10000'!T475)</f>
        <v/>
      </c>
      <c r="I475" s="8">
        <f>IF('Inv&gt;10000'!$B475="","",'Inv&gt;10000'!X475)</f>
        <v/>
      </c>
      <c r="J475" s="8">
        <f>IF('Inv&gt;10000'!$B475="","",'Inv&gt;10000'!Y475)</f>
        <v/>
      </c>
    </row>
    <row r="476">
      <c r="A476">
        <f>IF('Inv&gt;10000'!$B476="","",'Inv&gt;10000'!B476)</f>
        <v/>
      </c>
      <c r="B476">
        <f>IF('Inv&gt;10000'!$B476="","",'Inv&gt;10000'!A476)</f>
        <v/>
      </c>
      <c r="C476">
        <f>IF('Inv&gt;10000'!$B476="","",'Inv&gt;10000'!H476)</f>
        <v/>
      </c>
      <c r="D476">
        <f>IF('Inv&gt;10000'!$B476="","",'Inv&gt;10000'!I476)</f>
        <v/>
      </c>
      <c r="E476" s="18">
        <f>IF('Inv&gt;10000'!$B476="","",'Inv&gt;10000'!P476)</f>
        <v/>
      </c>
      <c r="F476" s="8">
        <f>IF('Inv&gt;10000'!$B476="","",'Inv&gt;10000'!Q476)</f>
        <v/>
      </c>
      <c r="G476" s="18">
        <f>IF('Inv&gt;10000'!$B476="","",'Inv&gt;10000'!S476)</f>
        <v/>
      </c>
      <c r="H476" s="8">
        <f>IF('Inv&gt;10000'!$B476="","",'Inv&gt;10000'!T476)</f>
        <v/>
      </c>
      <c r="I476" s="8">
        <f>IF('Inv&gt;10000'!$B476="","",'Inv&gt;10000'!X476)</f>
        <v/>
      </c>
      <c r="J476" s="8">
        <f>IF('Inv&gt;10000'!$B476="","",'Inv&gt;10000'!Y476)</f>
        <v/>
      </c>
    </row>
    <row r="477">
      <c r="A477">
        <f>IF('Inv&gt;10000'!$B477="","",'Inv&gt;10000'!B477)</f>
        <v/>
      </c>
      <c r="B477">
        <f>IF('Inv&gt;10000'!$B477="","",'Inv&gt;10000'!A477)</f>
        <v/>
      </c>
      <c r="C477">
        <f>IF('Inv&gt;10000'!$B477="","",'Inv&gt;10000'!H477)</f>
        <v/>
      </c>
      <c r="D477">
        <f>IF('Inv&gt;10000'!$B477="","",'Inv&gt;10000'!I477)</f>
        <v/>
      </c>
      <c r="E477" s="18">
        <f>IF('Inv&gt;10000'!$B477="","",'Inv&gt;10000'!P477)</f>
        <v/>
      </c>
      <c r="F477" s="8">
        <f>IF('Inv&gt;10000'!$B477="","",'Inv&gt;10000'!Q477)</f>
        <v/>
      </c>
      <c r="G477" s="18">
        <f>IF('Inv&gt;10000'!$B477="","",'Inv&gt;10000'!S477)</f>
        <v/>
      </c>
      <c r="H477" s="8">
        <f>IF('Inv&gt;10000'!$B477="","",'Inv&gt;10000'!T477)</f>
        <v/>
      </c>
      <c r="I477" s="8">
        <f>IF('Inv&gt;10000'!$B477="","",'Inv&gt;10000'!X477)</f>
        <v/>
      </c>
      <c r="J477" s="8">
        <f>IF('Inv&gt;10000'!$B477="","",'Inv&gt;10000'!Y477)</f>
        <v/>
      </c>
    </row>
    <row r="478">
      <c r="A478">
        <f>IF('Inv&gt;10000'!$B478="","",'Inv&gt;10000'!B478)</f>
        <v/>
      </c>
      <c r="B478">
        <f>IF('Inv&gt;10000'!$B478="","",'Inv&gt;10000'!A478)</f>
        <v/>
      </c>
      <c r="C478">
        <f>IF('Inv&gt;10000'!$B478="","",'Inv&gt;10000'!H478)</f>
        <v/>
      </c>
      <c r="D478">
        <f>IF('Inv&gt;10000'!$B478="","",'Inv&gt;10000'!I478)</f>
        <v/>
      </c>
      <c r="E478" s="18">
        <f>IF('Inv&gt;10000'!$B478="","",'Inv&gt;10000'!P478)</f>
        <v/>
      </c>
      <c r="F478" s="8">
        <f>IF('Inv&gt;10000'!$B478="","",'Inv&gt;10000'!Q478)</f>
        <v/>
      </c>
      <c r="G478" s="18">
        <f>IF('Inv&gt;10000'!$B478="","",'Inv&gt;10000'!S478)</f>
        <v/>
      </c>
      <c r="H478" s="8">
        <f>IF('Inv&gt;10000'!$B478="","",'Inv&gt;10000'!T478)</f>
        <v/>
      </c>
      <c r="I478" s="8">
        <f>IF('Inv&gt;10000'!$B478="","",'Inv&gt;10000'!X478)</f>
        <v/>
      </c>
      <c r="J478" s="8">
        <f>IF('Inv&gt;10000'!$B478="","",'Inv&gt;10000'!Y478)</f>
        <v/>
      </c>
    </row>
    <row r="479">
      <c r="A479">
        <f>IF('Inv&gt;10000'!$B479="","",'Inv&gt;10000'!B479)</f>
        <v/>
      </c>
      <c r="B479">
        <f>IF('Inv&gt;10000'!$B479="","",'Inv&gt;10000'!A479)</f>
        <v/>
      </c>
      <c r="C479">
        <f>IF('Inv&gt;10000'!$B479="","",'Inv&gt;10000'!H479)</f>
        <v/>
      </c>
      <c r="D479">
        <f>IF('Inv&gt;10000'!$B479="","",'Inv&gt;10000'!I479)</f>
        <v/>
      </c>
      <c r="E479" s="18">
        <f>IF('Inv&gt;10000'!$B479="","",'Inv&gt;10000'!P479)</f>
        <v/>
      </c>
      <c r="F479" s="8">
        <f>IF('Inv&gt;10000'!$B479="","",'Inv&gt;10000'!Q479)</f>
        <v/>
      </c>
      <c r="G479" s="18">
        <f>IF('Inv&gt;10000'!$B479="","",'Inv&gt;10000'!S479)</f>
        <v/>
      </c>
      <c r="H479" s="8">
        <f>IF('Inv&gt;10000'!$B479="","",'Inv&gt;10000'!T479)</f>
        <v/>
      </c>
      <c r="I479" s="8">
        <f>IF('Inv&gt;10000'!$B479="","",'Inv&gt;10000'!X479)</f>
        <v/>
      </c>
      <c r="J479" s="8">
        <f>IF('Inv&gt;10000'!$B479="","",'Inv&gt;10000'!Y479)</f>
        <v/>
      </c>
    </row>
    <row r="480">
      <c r="A480">
        <f>IF('Inv&gt;10000'!$B480="","",'Inv&gt;10000'!B480)</f>
        <v/>
      </c>
      <c r="B480">
        <f>IF('Inv&gt;10000'!$B480="","",'Inv&gt;10000'!A480)</f>
        <v/>
      </c>
      <c r="C480">
        <f>IF('Inv&gt;10000'!$B480="","",'Inv&gt;10000'!H480)</f>
        <v/>
      </c>
      <c r="D480">
        <f>IF('Inv&gt;10000'!$B480="","",'Inv&gt;10000'!I480)</f>
        <v/>
      </c>
      <c r="E480" s="18">
        <f>IF('Inv&gt;10000'!$B480="","",'Inv&gt;10000'!P480)</f>
        <v/>
      </c>
      <c r="F480" s="8">
        <f>IF('Inv&gt;10000'!$B480="","",'Inv&gt;10000'!Q480)</f>
        <v/>
      </c>
      <c r="G480" s="18">
        <f>IF('Inv&gt;10000'!$B480="","",'Inv&gt;10000'!S480)</f>
        <v/>
      </c>
      <c r="H480" s="8">
        <f>IF('Inv&gt;10000'!$B480="","",'Inv&gt;10000'!T480)</f>
        <v/>
      </c>
      <c r="I480" s="8">
        <f>IF('Inv&gt;10000'!$B480="","",'Inv&gt;10000'!X480)</f>
        <v/>
      </c>
      <c r="J480" s="8">
        <f>IF('Inv&gt;10000'!$B480="","",'Inv&gt;10000'!Y480)</f>
        <v/>
      </c>
    </row>
    <row r="481">
      <c r="A481">
        <f>IF('Inv&gt;10000'!$B481="","",'Inv&gt;10000'!B481)</f>
        <v/>
      </c>
      <c r="B481">
        <f>IF('Inv&gt;10000'!$B481="","",'Inv&gt;10000'!A481)</f>
        <v/>
      </c>
      <c r="C481">
        <f>IF('Inv&gt;10000'!$B481="","",'Inv&gt;10000'!H481)</f>
        <v/>
      </c>
      <c r="D481">
        <f>IF('Inv&gt;10000'!$B481="","",'Inv&gt;10000'!I481)</f>
        <v/>
      </c>
      <c r="E481" s="18">
        <f>IF('Inv&gt;10000'!$B481="","",'Inv&gt;10000'!P481)</f>
        <v/>
      </c>
      <c r="F481" s="8">
        <f>IF('Inv&gt;10000'!$B481="","",'Inv&gt;10000'!Q481)</f>
        <v/>
      </c>
      <c r="G481" s="18">
        <f>IF('Inv&gt;10000'!$B481="","",'Inv&gt;10000'!S481)</f>
        <v/>
      </c>
      <c r="H481" s="8">
        <f>IF('Inv&gt;10000'!$B481="","",'Inv&gt;10000'!T481)</f>
        <v/>
      </c>
      <c r="I481" s="8">
        <f>IF('Inv&gt;10000'!$B481="","",'Inv&gt;10000'!X481)</f>
        <v/>
      </c>
      <c r="J481" s="8">
        <f>IF('Inv&gt;10000'!$B481="","",'Inv&gt;10000'!Y481)</f>
        <v/>
      </c>
    </row>
    <row r="482">
      <c r="A482">
        <f>IF('Inv&gt;10000'!$B482="","",'Inv&gt;10000'!B482)</f>
        <v/>
      </c>
      <c r="B482">
        <f>IF('Inv&gt;10000'!$B482="","",'Inv&gt;10000'!A482)</f>
        <v/>
      </c>
      <c r="C482">
        <f>IF('Inv&gt;10000'!$B482="","",'Inv&gt;10000'!H482)</f>
        <v/>
      </c>
      <c r="D482">
        <f>IF('Inv&gt;10000'!$B482="","",'Inv&gt;10000'!I482)</f>
        <v/>
      </c>
      <c r="E482" s="18">
        <f>IF('Inv&gt;10000'!$B482="","",'Inv&gt;10000'!P482)</f>
        <v/>
      </c>
      <c r="F482" s="8">
        <f>IF('Inv&gt;10000'!$B482="","",'Inv&gt;10000'!Q482)</f>
        <v/>
      </c>
      <c r="G482" s="18">
        <f>IF('Inv&gt;10000'!$B482="","",'Inv&gt;10000'!S482)</f>
        <v/>
      </c>
      <c r="H482" s="8">
        <f>IF('Inv&gt;10000'!$B482="","",'Inv&gt;10000'!T482)</f>
        <v/>
      </c>
      <c r="I482" s="8">
        <f>IF('Inv&gt;10000'!$B482="","",'Inv&gt;10000'!X482)</f>
        <v/>
      </c>
      <c r="J482" s="8">
        <f>IF('Inv&gt;10000'!$B482="","",'Inv&gt;10000'!Y482)</f>
        <v/>
      </c>
    </row>
    <row r="483">
      <c r="A483">
        <f>IF('Inv&gt;10000'!$B483="","",'Inv&gt;10000'!B483)</f>
        <v/>
      </c>
      <c r="B483">
        <f>IF('Inv&gt;10000'!$B483="","",'Inv&gt;10000'!A483)</f>
        <v/>
      </c>
      <c r="C483">
        <f>IF('Inv&gt;10000'!$B483="","",'Inv&gt;10000'!H483)</f>
        <v/>
      </c>
      <c r="D483">
        <f>IF('Inv&gt;10000'!$B483="","",'Inv&gt;10000'!I483)</f>
        <v/>
      </c>
      <c r="E483" s="18">
        <f>IF('Inv&gt;10000'!$B483="","",'Inv&gt;10000'!P483)</f>
        <v/>
      </c>
      <c r="F483" s="8">
        <f>IF('Inv&gt;10000'!$B483="","",'Inv&gt;10000'!Q483)</f>
        <v/>
      </c>
      <c r="G483" s="18">
        <f>IF('Inv&gt;10000'!$B483="","",'Inv&gt;10000'!S483)</f>
        <v/>
      </c>
      <c r="H483" s="8">
        <f>IF('Inv&gt;10000'!$B483="","",'Inv&gt;10000'!T483)</f>
        <v/>
      </c>
      <c r="I483" s="8">
        <f>IF('Inv&gt;10000'!$B483="","",'Inv&gt;10000'!X483)</f>
        <v/>
      </c>
      <c r="J483" s="8">
        <f>IF('Inv&gt;10000'!$B483="","",'Inv&gt;10000'!Y483)</f>
        <v/>
      </c>
    </row>
    <row r="484">
      <c r="A484">
        <f>IF('Inv&gt;10000'!$B484="","",'Inv&gt;10000'!B484)</f>
        <v/>
      </c>
      <c r="B484">
        <f>IF('Inv&gt;10000'!$B484="","",'Inv&gt;10000'!A484)</f>
        <v/>
      </c>
      <c r="C484">
        <f>IF('Inv&gt;10000'!$B484="","",'Inv&gt;10000'!H484)</f>
        <v/>
      </c>
      <c r="D484">
        <f>IF('Inv&gt;10000'!$B484="","",'Inv&gt;10000'!I484)</f>
        <v/>
      </c>
      <c r="E484" s="18">
        <f>IF('Inv&gt;10000'!$B484="","",'Inv&gt;10000'!P484)</f>
        <v/>
      </c>
      <c r="F484" s="8">
        <f>IF('Inv&gt;10000'!$B484="","",'Inv&gt;10000'!Q484)</f>
        <v/>
      </c>
      <c r="G484" s="18">
        <f>IF('Inv&gt;10000'!$B484="","",'Inv&gt;10000'!S484)</f>
        <v/>
      </c>
      <c r="H484" s="8">
        <f>IF('Inv&gt;10000'!$B484="","",'Inv&gt;10000'!T484)</f>
        <v/>
      </c>
      <c r="I484" s="8">
        <f>IF('Inv&gt;10000'!$B484="","",'Inv&gt;10000'!X484)</f>
        <v/>
      </c>
      <c r="J484" s="8">
        <f>IF('Inv&gt;10000'!$B484="","",'Inv&gt;10000'!Y484)</f>
        <v/>
      </c>
    </row>
    <row r="485">
      <c r="A485">
        <f>IF('Inv&gt;10000'!$B485="","",'Inv&gt;10000'!B485)</f>
        <v/>
      </c>
      <c r="B485">
        <f>IF('Inv&gt;10000'!$B485="","",'Inv&gt;10000'!A485)</f>
        <v/>
      </c>
      <c r="C485">
        <f>IF('Inv&gt;10000'!$B485="","",'Inv&gt;10000'!H485)</f>
        <v/>
      </c>
      <c r="D485">
        <f>IF('Inv&gt;10000'!$B485="","",'Inv&gt;10000'!I485)</f>
        <v/>
      </c>
      <c r="E485" s="18">
        <f>IF('Inv&gt;10000'!$B485="","",'Inv&gt;10000'!P485)</f>
        <v/>
      </c>
      <c r="F485" s="8">
        <f>IF('Inv&gt;10000'!$B485="","",'Inv&gt;10000'!Q485)</f>
        <v/>
      </c>
      <c r="G485" s="18">
        <f>IF('Inv&gt;10000'!$B485="","",'Inv&gt;10000'!S485)</f>
        <v/>
      </c>
      <c r="H485" s="8">
        <f>IF('Inv&gt;10000'!$B485="","",'Inv&gt;10000'!T485)</f>
        <v/>
      </c>
      <c r="I485" s="8">
        <f>IF('Inv&gt;10000'!$B485="","",'Inv&gt;10000'!X485)</f>
        <v/>
      </c>
      <c r="J485" s="8">
        <f>IF('Inv&gt;10000'!$B485="","",'Inv&gt;10000'!Y485)</f>
        <v/>
      </c>
    </row>
    <row r="486">
      <c r="A486">
        <f>IF('Inv&gt;10000'!$B486="","",'Inv&gt;10000'!B486)</f>
        <v/>
      </c>
      <c r="B486">
        <f>IF('Inv&gt;10000'!$B486="","",'Inv&gt;10000'!A486)</f>
        <v/>
      </c>
      <c r="C486">
        <f>IF('Inv&gt;10000'!$B486="","",'Inv&gt;10000'!H486)</f>
        <v/>
      </c>
      <c r="D486">
        <f>IF('Inv&gt;10000'!$B486="","",'Inv&gt;10000'!I486)</f>
        <v/>
      </c>
      <c r="E486" s="18">
        <f>IF('Inv&gt;10000'!$B486="","",'Inv&gt;10000'!P486)</f>
        <v/>
      </c>
      <c r="F486" s="8">
        <f>IF('Inv&gt;10000'!$B486="","",'Inv&gt;10000'!Q486)</f>
        <v/>
      </c>
      <c r="G486" s="18">
        <f>IF('Inv&gt;10000'!$B486="","",'Inv&gt;10000'!S486)</f>
        <v/>
      </c>
      <c r="H486" s="8">
        <f>IF('Inv&gt;10000'!$B486="","",'Inv&gt;10000'!T486)</f>
        <v/>
      </c>
      <c r="I486" s="8">
        <f>IF('Inv&gt;10000'!$B486="","",'Inv&gt;10000'!X486)</f>
        <v/>
      </c>
      <c r="J486" s="8">
        <f>IF('Inv&gt;10000'!$B486="","",'Inv&gt;10000'!Y486)</f>
        <v/>
      </c>
    </row>
    <row r="487">
      <c r="A487">
        <f>IF('Inv&gt;10000'!$B487="","",'Inv&gt;10000'!B487)</f>
        <v/>
      </c>
      <c r="B487">
        <f>IF('Inv&gt;10000'!$B487="","",'Inv&gt;10000'!A487)</f>
        <v/>
      </c>
      <c r="C487">
        <f>IF('Inv&gt;10000'!$B487="","",'Inv&gt;10000'!H487)</f>
        <v/>
      </c>
      <c r="D487">
        <f>IF('Inv&gt;10000'!$B487="","",'Inv&gt;10000'!I487)</f>
        <v/>
      </c>
      <c r="E487" s="18">
        <f>IF('Inv&gt;10000'!$B487="","",'Inv&gt;10000'!P487)</f>
        <v/>
      </c>
      <c r="F487" s="8">
        <f>IF('Inv&gt;10000'!$B487="","",'Inv&gt;10000'!Q487)</f>
        <v/>
      </c>
      <c r="G487" s="18">
        <f>IF('Inv&gt;10000'!$B487="","",'Inv&gt;10000'!S487)</f>
        <v/>
      </c>
      <c r="H487" s="8">
        <f>IF('Inv&gt;10000'!$B487="","",'Inv&gt;10000'!T487)</f>
        <v/>
      </c>
      <c r="I487" s="8">
        <f>IF('Inv&gt;10000'!$B487="","",'Inv&gt;10000'!X487)</f>
        <v/>
      </c>
      <c r="J487" s="8">
        <f>IF('Inv&gt;10000'!$B487="","",'Inv&gt;10000'!Y487)</f>
        <v/>
      </c>
    </row>
    <row r="488">
      <c r="A488">
        <f>IF('Inv&gt;10000'!$B488="","",'Inv&gt;10000'!B488)</f>
        <v/>
      </c>
      <c r="B488">
        <f>IF('Inv&gt;10000'!$B488="","",'Inv&gt;10000'!A488)</f>
        <v/>
      </c>
      <c r="C488">
        <f>IF('Inv&gt;10000'!$B488="","",'Inv&gt;10000'!H488)</f>
        <v/>
      </c>
      <c r="D488">
        <f>IF('Inv&gt;10000'!$B488="","",'Inv&gt;10000'!I488)</f>
        <v/>
      </c>
      <c r="E488" s="18">
        <f>IF('Inv&gt;10000'!$B488="","",'Inv&gt;10000'!P488)</f>
        <v/>
      </c>
      <c r="F488" s="8">
        <f>IF('Inv&gt;10000'!$B488="","",'Inv&gt;10000'!Q488)</f>
        <v/>
      </c>
      <c r="G488" s="18">
        <f>IF('Inv&gt;10000'!$B488="","",'Inv&gt;10000'!S488)</f>
        <v/>
      </c>
      <c r="H488" s="8">
        <f>IF('Inv&gt;10000'!$B488="","",'Inv&gt;10000'!T488)</f>
        <v/>
      </c>
      <c r="I488" s="8">
        <f>IF('Inv&gt;10000'!$B488="","",'Inv&gt;10000'!X488)</f>
        <v/>
      </c>
      <c r="J488" s="8">
        <f>IF('Inv&gt;10000'!$B488="","",'Inv&gt;10000'!Y488)</f>
        <v/>
      </c>
    </row>
    <row r="489">
      <c r="A489">
        <f>IF('Inv&gt;10000'!$B489="","",'Inv&gt;10000'!B489)</f>
        <v/>
      </c>
      <c r="B489">
        <f>IF('Inv&gt;10000'!$B489="","",'Inv&gt;10000'!A489)</f>
        <v/>
      </c>
      <c r="C489">
        <f>IF('Inv&gt;10000'!$B489="","",'Inv&gt;10000'!H489)</f>
        <v/>
      </c>
      <c r="D489">
        <f>IF('Inv&gt;10000'!$B489="","",'Inv&gt;10000'!I489)</f>
        <v/>
      </c>
      <c r="E489" s="18">
        <f>IF('Inv&gt;10000'!$B489="","",'Inv&gt;10000'!P489)</f>
        <v/>
      </c>
      <c r="F489" s="8">
        <f>IF('Inv&gt;10000'!$B489="","",'Inv&gt;10000'!Q489)</f>
        <v/>
      </c>
      <c r="G489" s="18">
        <f>IF('Inv&gt;10000'!$B489="","",'Inv&gt;10000'!S489)</f>
        <v/>
      </c>
      <c r="H489" s="8">
        <f>IF('Inv&gt;10000'!$B489="","",'Inv&gt;10000'!T489)</f>
        <v/>
      </c>
      <c r="I489" s="8">
        <f>IF('Inv&gt;10000'!$B489="","",'Inv&gt;10000'!X489)</f>
        <v/>
      </c>
      <c r="J489" s="8">
        <f>IF('Inv&gt;10000'!$B489="","",'Inv&gt;10000'!Y489)</f>
        <v/>
      </c>
    </row>
    <row r="490">
      <c r="A490">
        <f>IF('Inv&gt;10000'!$B490="","",'Inv&gt;10000'!B490)</f>
        <v/>
      </c>
      <c r="B490">
        <f>IF('Inv&gt;10000'!$B490="","",'Inv&gt;10000'!A490)</f>
        <v/>
      </c>
      <c r="C490">
        <f>IF('Inv&gt;10000'!$B490="","",'Inv&gt;10000'!H490)</f>
        <v/>
      </c>
      <c r="D490">
        <f>IF('Inv&gt;10000'!$B490="","",'Inv&gt;10000'!I490)</f>
        <v/>
      </c>
      <c r="E490" s="18">
        <f>IF('Inv&gt;10000'!$B490="","",'Inv&gt;10000'!P490)</f>
        <v/>
      </c>
      <c r="F490" s="8">
        <f>IF('Inv&gt;10000'!$B490="","",'Inv&gt;10000'!Q490)</f>
        <v/>
      </c>
      <c r="G490" s="18">
        <f>IF('Inv&gt;10000'!$B490="","",'Inv&gt;10000'!S490)</f>
        <v/>
      </c>
      <c r="H490" s="8">
        <f>IF('Inv&gt;10000'!$B490="","",'Inv&gt;10000'!T490)</f>
        <v/>
      </c>
      <c r="I490" s="8">
        <f>IF('Inv&gt;10000'!$B490="","",'Inv&gt;10000'!X490)</f>
        <v/>
      </c>
      <c r="J490" s="8">
        <f>IF('Inv&gt;10000'!$B490="","",'Inv&gt;10000'!Y490)</f>
        <v/>
      </c>
    </row>
    <row r="491">
      <c r="A491">
        <f>IF('Inv&gt;10000'!$B491="","",'Inv&gt;10000'!B491)</f>
        <v/>
      </c>
      <c r="B491">
        <f>IF('Inv&gt;10000'!$B491="","",'Inv&gt;10000'!A491)</f>
        <v/>
      </c>
      <c r="C491">
        <f>IF('Inv&gt;10000'!$B491="","",'Inv&gt;10000'!H491)</f>
        <v/>
      </c>
      <c r="D491">
        <f>IF('Inv&gt;10000'!$B491="","",'Inv&gt;10000'!I491)</f>
        <v/>
      </c>
      <c r="E491" s="18">
        <f>IF('Inv&gt;10000'!$B491="","",'Inv&gt;10000'!P491)</f>
        <v/>
      </c>
      <c r="F491" s="8">
        <f>IF('Inv&gt;10000'!$B491="","",'Inv&gt;10000'!Q491)</f>
        <v/>
      </c>
      <c r="G491" s="18">
        <f>IF('Inv&gt;10000'!$B491="","",'Inv&gt;10000'!S491)</f>
        <v/>
      </c>
      <c r="H491" s="8">
        <f>IF('Inv&gt;10000'!$B491="","",'Inv&gt;10000'!T491)</f>
        <v/>
      </c>
      <c r="I491" s="8">
        <f>IF('Inv&gt;10000'!$B491="","",'Inv&gt;10000'!X491)</f>
        <v/>
      </c>
      <c r="J491" s="8">
        <f>IF('Inv&gt;10000'!$B491="","",'Inv&gt;10000'!Y491)</f>
        <v/>
      </c>
    </row>
    <row r="492">
      <c r="A492">
        <f>IF('Inv&gt;10000'!$B492="","",'Inv&gt;10000'!B492)</f>
        <v/>
      </c>
      <c r="B492">
        <f>IF('Inv&gt;10000'!$B492="","",'Inv&gt;10000'!A492)</f>
        <v/>
      </c>
      <c r="C492">
        <f>IF('Inv&gt;10000'!$B492="","",'Inv&gt;10000'!H492)</f>
        <v/>
      </c>
      <c r="D492">
        <f>IF('Inv&gt;10000'!$B492="","",'Inv&gt;10000'!I492)</f>
        <v/>
      </c>
      <c r="E492" s="18">
        <f>IF('Inv&gt;10000'!$B492="","",'Inv&gt;10000'!P492)</f>
        <v/>
      </c>
      <c r="F492" s="8">
        <f>IF('Inv&gt;10000'!$B492="","",'Inv&gt;10000'!Q492)</f>
        <v/>
      </c>
      <c r="G492" s="18">
        <f>IF('Inv&gt;10000'!$B492="","",'Inv&gt;10000'!S492)</f>
        <v/>
      </c>
      <c r="H492" s="8">
        <f>IF('Inv&gt;10000'!$B492="","",'Inv&gt;10000'!T492)</f>
        <v/>
      </c>
      <c r="I492" s="8">
        <f>IF('Inv&gt;10000'!$B492="","",'Inv&gt;10000'!X492)</f>
        <v/>
      </c>
      <c r="J492" s="8">
        <f>IF('Inv&gt;10000'!$B492="","",'Inv&gt;10000'!Y492)</f>
        <v/>
      </c>
    </row>
    <row r="493">
      <c r="A493">
        <f>IF('Inv&gt;10000'!$B493="","",'Inv&gt;10000'!B493)</f>
        <v/>
      </c>
      <c r="B493">
        <f>IF('Inv&gt;10000'!$B493="","",'Inv&gt;10000'!A493)</f>
        <v/>
      </c>
      <c r="C493">
        <f>IF('Inv&gt;10000'!$B493="","",'Inv&gt;10000'!H493)</f>
        <v/>
      </c>
      <c r="D493">
        <f>IF('Inv&gt;10000'!$B493="","",'Inv&gt;10000'!I493)</f>
        <v/>
      </c>
      <c r="E493" s="18">
        <f>IF('Inv&gt;10000'!$B493="","",'Inv&gt;10000'!P493)</f>
        <v/>
      </c>
      <c r="F493" s="8">
        <f>IF('Inv&gt;10000'!$B493="","",'Inv&gt;10000'!Q493)</f>
        <v/>
      </c>
      <c r="G493" s="18">
        <f>IF('Inv&gt;10000'!$B493="","",'Inv&gt;10000'!S493)</f>
        <v/>
      </c>
      <c r="H493" s="8">
        <f>IF('Inv&gt;10000'!$B493="","",'Inv&gt;10000'!T493)</f>
        <v/>
      </c>
      <c r="I493" s="8">
        <f>IF('Inv&gt;10000'!$B493="","",'Inv&gt;10000'!X493)</f>
        <v/>
      </c>
      <c r="J493" s="8">
        <f>IF('Inv&gt;10000'!$B493="","",'Inv&gt;10000'!Y493)</f>
        <v/>
      </c>
    </row>
    <row r="494">
      <c r="A494">
        <f>IF('Inv&gt;10000'!$B494="","",'Inv&gt;10000'!B494)</f>
        <v/>
      </c>
      <c r="B494">
        <f>IF('Inv&gt;10000'!$B494="","",'Inv&gt;10000'!A494)</f>
        <v/>
      </c>
      <c r="C494">
        <f>IF('Inv&gt;10000'!$B494="","",'Inv&gt;10000'!H494)</f>
        <v/>
      </c>
      <c r="D494">
        <f>IF('Inv&gt;10000'!$B494="","",'Inv&gt;10000'!I494)</f>
        <v/>
      </c>
      <c r="E494" s="18">
        <f>IF('Inv&gt;10000'!$B494="","",'Inv&gt;10000'!P494)</f>
        <v/>
      </c>
      <c r="F494" s="8">
        <f>IF('Inv&gt;10000'!$B494="","",'Inv&gt;10000'!Q494)</f>
        <v/>
      </c>
      <c r="G494" s="18">
        <f>IF('Inv&gt;10000'!$B494="","",'Inv&gt;10000'!S494)</f>
        <v/>
      </c>
      <c r="H494" s="8">
        <f>IF('Inv&gt;10000'!$B494="","",'Inv&gt;10000'!T494)</f>
        <v/>
      </c>
      <c r="I494" s="8">
        <f>IF('Inv&gt;10000'!$B494="","",'Inv&gt;10000'!X494)</f>
        <v/>
      </c>
      <c r="J494" s="8">
        <f>IF('Inv&gt;10000'!$B494="","",'Inv&gt;10000'!Y494)</f>
        <v/>
      </c>
    </row>
    <row r="495">
      <c r="A495">
        <f>IF('Inv&gt;10000'!$B495="","",'Inv&gt;10000'!B495)</f>
        <v/>
      </c>
      <c r="B495">
        <f>IF('Inv&gt;10000'!$B495="","",'Inv&gt;10000'!A495)</f>
        <v/>
      </c>
      <c r="C495">
        <f>IF('Inv&gt;10000'!$B495="","",'Inv&gt;10000'!H495)</f>
        <v/>
      </c>
      <c r="D495">
        <f>IF('Inv&gt;10000'!$B495="","",'Inv&gt;10000'!I495)</f>
        <v/>
      </c>
      <c r="E495" s="18">
        <f>IF('Inv&gt;10000'!$B495="","",'Inv&gt;10000'!P495)</f>
        <v/>
      </c>
      <c r="F495" s="8">
        <f>IF('Inv&gt;10000'!$B495="","",'Inv&gt;10000'!Q495)</f>
        <v/>
      </c>
      <c r="G495" s="18">
        <f>IF('Inv&gt;10000'!$B495="","",'Inv&gt;10000'!S495)</f>
        <v/>
      </c>
      <c r="H495" s="8">
        <f>IF('Inv&gt;10000'!$B495="","",'Inv&gt;10000'!T495)</f>
        <v/>
      </c>
      <c r="I495" s="8">
        <f>IF('Inv&gt;10000'!$B495="","",'Inv&gt;10000'!X495)</f>
        <v/>
      </c>
      <c r="J495" s="8">
        <f>IF('Inv&gt;10000'!$B495="","",'Inv&gt;10000'!Y495)</f>
        <v/>
      </c>
    </row>
    <row r="496">
      <c r="A496">
        <f>IF('Inv&gt;10000'!$B496="","",'Inv&gt;10000'!B496)</f>
        <v/>
      </c>
      <c r="B496">
        <f>IF('Inv&gt;10000'!$B496="","",'Inv&gt;10000'!A496)</f>
        <v/>
      </c>
      <c r="C496">
        <f>IF('Inv&gt;10000'!$B496="","",'Inv&gt;10000'!H496)</f>
        <v/>
      </c>
      <c r="D496">
        <f>IF('Inv&gt;10000'!$B496="","",'Inv&gt;10000'!I496)</f>
        <v/>
      </c>
      <c r="E496" s="18">
        <f>IF('Inv&gt;10000'!$B496="","",'Inv&gt;10000'!P496)</f>
        <v/>
      </c>
      <c r="F496" s="8">
        <f>IF('Inv&gt;10000'!$B496="","",'Inv&gt;10000'!Q496)</f>
        <v/>
      </c>
      <c r="G496" s="18">
        <f>IF('Inv&gt;10000'!$B496="","",'Inv&gt;10000'!S496)</f>
        <v/>
      </c>
      <c r="H496" s="8">
        <f>IF('Inv&gt;10000'!$B496="","",'Inv&gt;10000'!T496)</f>
        <v/>
      </c>
      <c r="I496" s="8">
        <f>IF('Inv&gt;10000'!$B496="","",'Inv&gt;10000'!X496)</f>
        <v/>
      </c>
      <c r="J496" s="8">
        <f>IF('Inv&gt;10000'!$B496="","",'Inv&gt;10000'!Y496)</f>
        <v/>
      </c>
    </row>
    <row r="497">
      <c r="A497">
        <f>IF('Inv&gt;10000'!$B497="","",'Inv&gt;10000'!B497)</f>
        <v/>
      </c>
      <c r="B497">
        <f>IF('Inv&gt;10000'!$B497="","",'Inv&gt;10000'!A497)</f>
        <v/>
      </c>
      <c r="C497">
        <f>IF('Inv&gt;10000'!$B497="","",'Inv&gt;10000'!H497)</f>
        <v/>
      </c>
      <c r="D497">
        <f>IF('Inv&gt;10000'!$B497="","",'Inv&gt;10000'!I497)</f>
        <v/>
      </c>
      <c r="E497" s="18">
        <f>IF('Inv&gt;10000'!$B497="","",'Inv&gt;10000'!P497)</f>
        <v/>
      </c>
      <c r="F497" s="8">
        <f>IF('Inv&gt;10000'!$B497="","",'Inv&gt;10000'!Q497)</f>
        <v/>
      </c>
      <c r="G497" s="18">
        <f>IF('Inv&gt;10000'!$B497="","",'Inv&gt;10000'!S497)</f>
        <v/>
      </c>
      <c r="H497" s="8">
        <f>IF('Inv&gt;10000'!$B497="","",'Inv&gt;10000'!T497)</f>
        <v/>
      </c>
      <c r="I497" s="8">
        <f>IF('Inv&gt;10000'!$B497="","",'Inv&gt;10000'!X497)</f>
        <v/>
      </c>
      <c r="J497" s="8">
        <f>IF('Inv&gt;10000'!$B497="","",'Inv&gt;10000'!Y497)</f>
        <v/>
      </c>
    </row>
    <row r="498">
      <c r="A498">
        <f>IF('Inv&gt;10000'!$B498="","",'Inv&gt;10000'!B498)</f>
        <v/>
      </c>
      <c r="B498">
        <f>IF('Inv&gt;10000'!$B498="","",'Inv&gt;10000'!A498)</f>
        <v/>
      </c>
      <c r="C498">
        <f>IF('Inv&gt;10000'!$B498="","",'Inv&gt;10000'!H498)</f>
        <v/>
      </c>
      <c r="D498">
        <f>IF('Inv&gt;10000'!$B498="","",'Inv&gt;10000'!I498)</f>
        <v/>
      </c>
      <c r="E498" s="18">
        <f>IF('Inv&gt;10000'!$B498="","",'Inv&gt;10000'!P498)</f>
        <v/>
      </c>
      <c r="F498" s="8">
        <f>IF('Inv&gt;10000'!$B498="","",'Inv&gt;10000'!Q498)</f>
        <v/>
      </c>
      <c r="G498" s="18">
        <f>IF('Inv&gt;10000'!$B498="","",'Inv&gt;10000'!S498)</f>
        <v/>
      </c>
      <c r="H498" s="8">
        <f>IF('Inv&gt;10000'!$B498="","",'Inv&gt;10000'!T498)</f>
        <v/>
      </c>
      <c r="I498" s="8">
        <f>IF('Inv&gt;10000'!$B498="","",'Inv&gt;10000'!X498)</f>
        <v/>
      </c>
      <c r="J498" s="8">
        <f>IF('Inv&gt;10000'!$B498="","",'Inv&gt;10000'!Y498)</f>
        <v/>
      </c>
    </row>
    <row r="499">
      <c r="A499">
        <f>IF('Inv&gt;10000'!$B499="","",'Inv&gt;10000'!B499)</f>
        <v/>
      </c>
      <c r="B499">
        <f>IF('Inv&gt;10000'!$B499="","",'Inv&gt;10000'!A499)</f>
        <v/>
      </c>
      <c r="C499">
        <f>IF('Inv&gt;10000'!$B499="","",'Inv&gt;10000'!H499)</f>
        <v/>
      </c>
      <c r="D499">
        <f>IF('Inv&gt;10000'!$B499="","",'Inv&gt;10000'!I499)</f>
        <v/>
      </c>
      <c r="E499" s="18">
        <f>IF('Inv&gt;10000'!$B499="","",'Inv&gt;10000'!P499)</f>
        <v/>
      </c>
      <c r="F499" s="8">
        <f>IF('Inv&gt;10000'!$B499="","",'Inv&gt;10000'!Q499)</f>
        <v/>
      </c>
      <c r="G499" s="18">
        <f>IF('Inv&gt;10000'!$B499="","",'Inv&gt;10000'!S499)</f>
        <v/>
      </c>
      <c r="H499" s="8">
        <f>IF('Inv&gt;10000'!$B499="","",'Inv&gt;10000'!T499)</f>
        <v/>
      </c>
      <c r="I499" s="8">
        <f>IF('Inv&gt;10000'!$B499="","",'Inv&gt;10000'!X499)</f>
        <v/>
      </c>
      <c r="J499" s="8">
        <f>IF('Inv&gt;10000'!$B499="","",'Inv&gt;10000'!Y499)</f>
        <v/>
      </c>
    </row>
    <row r="500">
      <c r="A500">
        <f>IF('Inv&gt;10000'!$B500="","",'Inv&gt;10000'!B500)</f>
        <v/>
      </c>
      <c r="B500">
        <f>IF('Inv&gt;10000'!$B500="","",'Inv&gt;10000'!A500)</f>
        <v/>
      </c>
      <c r="C500">
        <f>IF('Inv&gt;10000'!$B500="","",'Inv&gt;10000'!H500)</f>
        <v/>
      </c>
      <c r="D500">
        <f>IF('Inv&gt;10000'!$B500="","",'Inv&gt;10000'!I500)</f>
        <v/>
      </c>
      <c r="E500" s="18">
        <f>IF('Inv&gt;10000'!$B500="","",'Inv&gt;10000'!P500)</f>
        <v/>
      </c>
      <c r="F500" s="8">
        <f>IF('Inv&gt;10000'!$B500="","",'Inv&gt;10000'!Q500)</f>
        <v/>
      </c>
      <c r="G500" s="18">
        <f>IF('Inv&gt;10000'!$B500="","",'Inv&gt;10000'!S500)</f>
        <v/>
      </c>
      <c r="H500" s="8">
        <f>IF('Inv&gt;10000'!$B500="","",'Inv&gt;10000'!T500)</f>
        <v/>
      </c>
      <c r="I500" s="8">
        <f>IF('Inv&gt;10000'!$B500="","",'Inv&gt;10000'!X500)</f>
        <v/>
      </c>
      <c r="J500" s="8">
        <f>IF('Inv&gt;10000'!$B500="","",'Inv&gt;10000'!Y500)</f>
        <v/>
      </c>
    </row>
    <row r="501">
      <c r="A501">
        <f>IF('Inv&gt;10000'!$B501="","",'Inv&gt;10000'!B501)</f>
        <v/>
      </c>
      <c r="B501">
        <f>IF('Inv&gt;10000'!$B501="","",'Inv&gt;10000'!A501)</f>
        <v/>
      </c>
      <c r="C501">
        <f>IF('Inv&gt;10000'!$B501="","",'Inv&gt;10000'!H501)</f>
        <v/>
      </c>
      <c r="D501">
        <f>IF('Inv&gt;10000'!$B501="","",'Inv&gt;10000'!I501)</f>
        <v/>
      </c>
      <c r="E501" s="18">
        <f>IF('Inv&gt;10000'!$B501="","",'Inv&gt;10000'!P501)</f>
        <v/>
      </c>
      <c r="F501" s="8">
        <f>IF('Inv&gt;10000'!$B501="","",'Inv&gt;10000'!Q501)</f>
        <v/>
      </c>
      <c r="G501" s="18">
        <f>IF('Inv&gt;10000'!$B501="","",'Inv&gt;10000'!S501)</f>
        <v/>
      </c>
      <c r="H501" s="8">
        <f>IF('Inv&gt;10000'!$B501="","",'Inv&gt;10000'!T501)</f>
        <v/>
      </c>
      <c r="I501" s="8">
        <f>IF('Inv&gt;10000'!$B501="","",'Inv&gt;10000'!X501)</f>
        <v/>
      </c>
      <c r="J501" s="8">
        <f>IF('Inv&gt;10000'!$B501="","",'Inv&gt;10000'!Y501)</f>
        <v/>
      </c>
    </row>
    <row r="502">
      <c r="A502">
        <f>IF('Inv&gt;10000'!$B502="","",'Inv&gt;10000'!B502)</f>
        <v/>
      </c>
      <c r="B502">
        <f>IF('Inv&gt;10000'!$B502="","",'Inv&gt;10000'!A502)</f>
        <v/>
      </c>
      <c r="C502">
        <f>IF('Inv&gt;10000'!$B502="","",'Inv&gt;10000'!H502)</f>
        <v/>
      </c>
      <c r="D502">
        <f>IF('Inv&gt;10000'!$B502="","",'Inv&gt;10000'!I502)</f>
        <v/>
      </c>
      <c r="E502" s="18">
        <f>IF('Inv&gt;10000'!$B502="","",'Inv&gt;10000'!P502)</f>
        <v/>
      </c>
      <c r="F502" s="8">
        <f>IF('Inv&gt;10000'!$B502="","",'Inv&gt;10000'!Q502)</f>
        <v/>
      </c>
      <c r="G502" s="18">
        <f>IF('Inv&gt;10000'!$B502="","",'Inv&gt;10000'!S502)</f>
        <v/>
      </c>
      <c r="H502" s="8">
        <f>IF('Inv&gt;10000'!$B502="","",'Inv&gt;10000'!T502)</f>
        <v/>
      </c>
      <c r="I502" s="8">
        <f>IF('Inv&gt;10000'!$B502="","",'Inv&gt;10000'!X502)</f>
        <v/>
      </c>
      <c r="J502" s="8">
        <f>IF('Inv&gt;10000'!$B502="","",'Inv&gt;10000'!Y502)</f>
        <v/>
      </c>
    </row>
    <row r="503">
      <c r="A503">
        <f>IF('Inv&gt;10000'!$B503="","",'Inv&gt;10000'!B503)</f>
        <v/>
      </c>
      <c r="B503">
        <f>IF('Inv&gt;10000'!$B503="","",'Inv&gt;10000'!A503)</f>
        <v/>
      </c>
      <c r="C503">
        <f>IF('Inv&gt;10000'!$B503="","",'Inv&gt;10000'!H503)</f>
        <v/>
      </c>
      <c r="D503">
        <f>IF('Inv&gt;10000'!$B503="","",'Inv&gt;10000'!I503)</f>
        <v/>
      </c>
      <c r="E503" s="18">
        <f>IF('Inv&gt;10000'!$B503="","",'Inv&gt;10000'!P503)</f>
        <v/>
      </c>
      <c r="F503" s="8">
        <f>IF('Inv&gt;10000'!$B503="","",'Inv&gt;10000'!Q503)</f>
        <v/>
      </c>
      <c r="G503" s="18">
        <f>IF('Inv&gt;10000'!$B503="","",'Inv&gt;10000'!S503)</f>
        <v/>
      </c>
      <c r="H503" s="8">
        <f>IF('Inv&gt;10000'!$B503="","",'Inv&gt;10000'!T503)</f>
        <v/>
      </c>
      <c r="I503" s="8">
        <f>IF('Inv&gt;10000'!$B503="","",'Inv&gt;10000'!X503)</f>
        <v/>
      </c>
      <c r="J503" s="8">
        <f>IF('Inv&gt;10000'!$B503="","",'Inv&gt;10000'!Y503)</f>
        <v/>
      </c>
    </row>
    <row r="504">
      <c r="A504">
        <f>IF('Inv&gt;10000'!$B504="","",'Inv&gt;10000'!B504)</f>
        <v/>
      </c>
      <c r="B504">
        <f>IF('Inv&gt;10000'!$B504="","",'Inv&gt;10000'!A504)</f>
        <v/>
      </c>
      <c r="C504">
        <f>IF('Inv&gt;10000'!$B504="","",'Inv&gt;10000'!H504)</f>
        <v/>
      </c>
      <c r="D504">
        <f>IF('Inv&gt;10000'!$B504="","",'Inv&gt;10000'!I504)</f>
        <v/>
      </c>
      <c r="E504" s="18">
        <f>IF('Inv&gt;10000'!$B504="","",'Inv&gt;10000'!P504)</f>
        <v/>
      </c>
      <c r="F504" s="8">
        <f>IF('Inv&gt;10000'!$B504="","",'Inv&gt;10000'!Q504)</f>
        <v/>
      </c>
      <c r="G504" s="18">
        <f>IF('Inv&gt;10000'!$B504="","",'Inv&gt;10000'!S504)</f>
        <v/>
      </c>
      <c r="H504" s="8">
        <f>IF('Inv&gt;10000'!$B504="","",'Inv&gt;10000'!T504)</f>
        <v/>
      </c>
      <c r="I504" s="8">
        <f>IF('Inv&gt;10000'!$B504="","",'Inv&gt;10000'!X504)</f>
        <v/>
      </c>
      <c r="J504" s="8">
        <f>IF('Inv&gt;10000'!$B504="","",'Inv&gt;10000'!Y504)</f>
        <v/>
      </c>
    </row>
    <row r="505">
      <c r="A505">
        <f>IF('Inv&gt;10000'!$B505="","",'Inv&gt;10000'!B505)</f>
        <v/>
      </c>
      <c r="B505">
        <f>IF('Inv&gt;10000'!$B505="","",'Inv&gt;10000'!A505)</f>
        <v/>
      </c>
      <c r="C505">
        <f>IF('Inv&gt;10000'!$B505="","",'Inv&gt;10000'!H505)</f>
        <v/>
      </c>
      <c r="D505">
        <f>IF('Inv&gt;10000'!$B505="","",'Inv&gt;10000'!I505)</f>
        <v/>
      </c>
      <c r="E505" s="18">
        <f>IF('Inv&gt;10000'!$B505="","",'Inv&gt;10000'!P505)</f>
        <v/>
      </c>
      <c r="F505" s="8">
        <f>IF('Inv&gt;10000'!$B505="","",'Inv&gt;10000'!Q505)</f>
        <v/>
      </c>
      <c r="G505" s="18">
        <f>IF('Inv&gt;10000'!$B505="","",'Inv&gt;10000'!S505)</f>
        <v/>
      </c>
      <c r="H505" s="8">
        <f>IF('Inv&gt;10000'!$B505="","",'Inv&gt;10000'!T505)</f>
        <v/>
      </c>
      <c r="I505" s="8">
        <f>IF('Inv&gt;10000'!$B505="","",'Inv&gt;10000'!X505)</f>
        <v/>
      </c>
      <c r="J505" s="8">
        <f>IF('Inv&gt;10000'!$B505="","",'Inv&gt;10000'!Y505)</f>
        <v/>
      </c>
    </row>
    <row r="506">
      <c r="A506">
        <f>IF('Inv&gt;10000'!$B506="","",'Inv&gt;10000'!B506)</f>
        <v/>
      </c>
      <c r="B506">
        <f>IF('Inv&gt;10000'!$B506="","",'Inv&gt;10000'!A506)</f>
        <v/>
      </c>
      <c r="C506">
        <f>IF('Inv&gt;10000'!$B506="","",'Inv&gt;10000'!H506)</f>
        <v/>
      </c>
      <c r="D506">
        <f>IF('Inv&gt;10000'!$B506="","",'Inv&gt;10000'!I506)</f>
        <v/>
      </c>
      <c r="E506" s="18">
        <f>IF('Inv&gt;10000'!$B506="","",'Inv&gt;10000'!P506)</f>
        <v/>
      </c>
      <c r="F506" s="8">
        <f>IF('Inv&gt;10000'!$B506="","",'Inv&gt;10000'!Q506)</f>
        <v/>
      </c>
      <c r="G506" s="18">
        <f>IF('Inv&gt;10000'!$B506="","",'Inv&gt;10000'!S506)</f>
        <v/>
      </c>
      <c r="H506" s="8">
        <f>IF('Inv&gt;10000'!$B506="","",'Inv&gt;10000'!T506)</f>
        <v/>
      </c>
      <c r="I506" s="8">
        <f>IF('Inv&gt;10000'!$B506="","",'Inv&gt;10000'!X506)</f>
        <v/>
      </c>
      <c r="J506" s="8">
        <f>IF('Inv&gt;10000'!$B506="","",'Inv&gt;10000'!Y506)</f>
        <v/>
      </c>
    </row>
    <row r="507">
      <c r="A507">
        <f>IF('Inv&gt;10000'!$B507="","",'Inv&gt;10000'!B507)</f>
        <v/>
      </c>
      <c r="B507">
        <f>IF('Inv&gt;10000'!$B507="","",'Inv&gt;10000'!A507)</f>
        <v/>
      </c>
      <c r="C507">
        <f>IF('Inv&gt;10000'!$B507="","",'Inv&gt;10000'!H507)</f>
        <v/>
      </c>
      <c r="D507">
        <f>IF('Inv&gt;10000'!$B507="","",'Inv&gt;10000'!I507)</f>
        <v/>
      </c>
      <c r="E507" s="18">
        <f>IF('Inv&gt;10000'!$B507="","",'Inv&gt;10000'!P507)</f>
        <v/>
      </c>
      <c r="F507" s="8">
        <f>IF('Inv&gt;10000'!$B507="","",'Inv&gt;10000'!Q507)</f>
        <v/>
      </c>
      <c r="G507" s="18">
        <f>IF('Inv&gt;10000'!$B507="","",'Inv&gt;10000'!S507)</f>
        <v/>
      </c>
      <c r="H507" s="8">
        <f>IF('Inv&gt;10000'!$B507="","",'Inv&gt;10000'!T507)</f>
        <v/>
      </c>
      <c r="I507" s="8">
        <f>IF('Inv&gt;10000'!$B507="","",'Inv&gt;10000'!X507)</f>
        <v/>
      </c>
      <c r="J507" s="8">
        <f>IF('Inv&gt;10000'!$B507="","",'Inv&gt;10000'!Y507)</f>
        <v/>
      </c>
    </row>
    <row r="508">
      <c r="A508">
        <f>IF('Inv&gt;10000'!$B508="","",'Inv&gt;10000'!B508)</f>
        <v/>
      </c>
      <c r="B508">
        <f>IF('Inv&gt;10000'!$B508="","",'Inv&gt;10000'!A508)</f>
        <v/>
      </c>
      <c r="C508">
        <f>IF('Inv&gt;10000'!$B508="","",'Inv&gt;10000'!H508)</f>
        <v/>
      </c>
      <c r="D508">
        <f>IF('Inv&gt;10000'!$B508="","",'Inv&gt;10000'!I508)</f>
        <v/>
      </c>
      <c r="E508" s="18">
        <f>IF('Inv&gt;10000'!$B508="","",'Inv&gt;10000'!P508)</f>
        <v/>
      </c>
      <c r="F508" s="8">
        <f>IF('Inv&gt;10000'!$B508="","",'Inv&gt;10000'!Q508)</f>
        <v/>
      </c>
      <c r="G508" s="18">
        <f>IF('Inv&gt;10000'!$B508="","",'Inv&gt;10000'!S508)</f>
        <v/>
      </c>
      <c r="H508" s="8">
        <f>IF('Inv&gt;10000'!$B508="","",'Inv&gt;10000'!T508)</f>
        <v/>
      </c>
      <c r="I508" s="8">
        <f>IF('Inv&gt;10000'!$B508="","",'Inv&gt;10000'!X508)</f>
        <v/>
      </c>
      <c r="J508" s="8">
        <f>IF('Inv&gt;10000'!$B508="","",'Inv&gt;10000'!Y508)</f>
        <v/>
      </c>
    </row>
    <row r="509">
      <c r="A509">
        <f>IF('Inv&gt;10000'!$B509="","",'Inv&gt;10000'!B509)</f>
        <v/>
      </c>
      <c r="B509">
        <f>IF('Inv&gt;10000'!$B509="","",'Inv&gt;10000'!A509)</f>
        <v/>
      </c>
      <c r="C509">
        <f>IF('Inv&gt;10000'!$B509="","",'Inv&gt;10000'!H509)</f>
        <v/>
      </c>
      <c r="D509">
        <f>IF('Inv&gt;10000'!$B509="","",'Inv&gt;10000'!I509)</f>
        <v/>
      </c>
      <c r="E509" s="18">
        <f>IF('Inv&gt;10000'!$B509="","",'Inv&gt;10000'!P509)</f>
        <v/>
      </c>
      <c r="F509" s="8">
        <f>IF('Inv&gt;10000'!$B509="","",'Inv&gt;10000'!Q509)</f>
        <v/>
      </c>
      <c r="G509" s="18">
        <f>IF('Inv&gt;10000'!$B509="","",'Inv&gt;10000'!S509)</f>
        <v/>
      </c>
      <c r="H509" s="8">
        <f>IF('Inv&gt;10000'!$B509="","",'Inv&gt;10000'!T509)</f>
        <v/>
      </c>
      <c r="I509" s="8">
        <f>IF('Inv&gt;10000'!$B509="","",'Inv&gt;10000'!X509)</f>
        <v/>
      </c>
      <c r="J509" s="8">
        <f>IF('Inv&gt;10000'!$B509="","",'Inv&gt;10000'!Y509)</f>
        <v/>
      </c>
    </row>
    <row r="510">
      <c r="A510">
        <f>IF('Inv&gt;10000'!$B510="","",'Inv&gt;10000'!B510)</f>
        <v/>
      </c>
      <c r="B510">
        <f>IF('Inv&gt;10000'!$B510="","",'Inv&gt;10000'!A510)</f>
        <v/>
      </c>
      <c r="C510">
        <f>IF('Inv&gt;10000'!$B510="","",'Inv&gt;10000'!H510)</f>
        <v/>
      </c>
      <c r="D510">
        <f>IF('Inv&gt;10000'!$B510="","",'Inv&gt;10000'!I510)</f>
        <v/>
      </c>
      <c r="E510" s="18">
        <f>IF('Inv&gt;10000'!$B510="","",'Inv&gt;10000'!P510)</f>
        <v/>
      </c>
      <c r="F510" s="8">
        <f>IF('Inv&gt;10000'!$B510="","",'Inv&gt;10000'!Q510)</f>
        <v/>
      </c>
      <c r="G510" s="18">
        <f>IF('Inv&gt;10000'!$B510="","",'Inv&gt;10000'!S510)</f>
        <v/>
      </c>
      <c r="H510" s="8">
        <f>IF('Inv&gt;10000'!$B510="","",'Inv&gt;10000'!T510)</f>
        <v/>
      </c>
      <c r="I510" s="8">
        <f>IF('Inv&gt;10000'!$B510="","",'Inv&gt;10000'!X510)</f>
        <v/>
      </c>
      <c r="J510" s="8">
        <f>IF('Inv&gt;10000'!$B510="","",'Inv&gt;10000'!Y510)</f>
        <v/>
      </c>
    </row>
    <row r="511">
      <c r="A511">
        <f>IF('Inv&gt;10000'!$B511="","",'Inv&gt;10000'!B511)</f>
        <v/>
      </c>
      <c r="B511">
        <f>IF('Inv&gt;10000'!$B511="","",'Inv&gt;10000'!A511)</f>
        <v/>
      </c>
      <c r="C511">
        <f>IF('Inv&gt;10000'!$B511="","",'Inv&gt;10000'!H511)</f>
        <v/>
      </c>
      <c r="D511">
        <f>IF('Inv&gt;10000'!$B511="","",'Inv&gt;10000'!I511)</f>
        <v/>
      </c>
      <c r="E511" s="18">
        <f>IF('Inv&gt;10000'!$B511="","",'Inv&gt;10000'!P511)</f>
        <v/>
      </c>
      <c r="F511" s="8">
        <f>IF('Inv&gt;10000'!$B511="","",'Inv&gt;10000'!Q511)</f>
        <v/>
      </c>
      <c r="G511" s="18">
        <f>IF('Inv&gt;10000'!$B511="","",'Inv&gt;10000'!S511)</f>
        <v/>
      </c>
      <c r="H511" s="8">
        <f>IF('Inv&gt;10000'!$B511="","",'Inv&gt;10000'!T511)</f>
        <v/>
      </c>
      <c r="I511" s="8">
        <f>IF('Inv&gt;10000'!$B511="","",'Inv&gt;10000'!X511)</f>
        <v/>
      </c>
      <c r="J511" s="8">
        <f>IF('Inv&gt;10000'!$B511="","",'Inv&gt;10000'!Y511)</f>
        <v/>
      </c>
    </row>
    <row r="512">
      <c r="A512">
        <f>IF('Inv&gt;10000'!$B512="","",'Inv&gt;10000'!B512)</f>
        <v/>
      </c>
      <c r="B512">
        <f>IF('Inv&gt;10000'!$B512="","",'Inv&gt;10000'!A512)</f>
        <v/>
      </c>
      <c r="C512">
        <f>IF('Inv&gt;10000'!$B512="","",'Inv&gt;10000'!H512)</f>
        <v/>
      </c>
      <c r="D512">
        <f>IF('Inv&gt;10000'!$B512="","",'Inv&gt;10000'!I512)</f>
        <v/>
      </c>
      <c r="E512" s="18">
        <f>IF('Inv&gt;10000'!$B512="","",'Inv&gt;10000'!P512)</f>
        <v/>
      </c>
      <c r="F512" s="8">
        <f>IF('Inv&gt;10000'!$B512="","",'Inv&gt;10000'!Q512)</f>
        <v/>
      </c>
      <c r="G512" s="18">
        <f>IF('Inv&gt;10000'!$B512="","",'Inv&gt;10000'!S512)</f>
        <v/>
      </c>
      <c r="H512" s="8">
        <f>IF('Inv&gt;10000'!$B512="","",'Inv&gt;10000'!T512)</f>
        <v/>
      </c>
      <c r="I512" s="8">
        <f>IF('Inv&gt;10000'!$B512="","",'Inv&gt;10000'!X512)</f>
        <v/>
      </c>
      <c r="J512" s="8">
        <f>IF('Inv&gt;10000'!$B512="","",'Inv&gt;10000'!Y512)</f>
        <v/>
      </c>
    </row>
    <row r="513">
      <c r="A513">
        <f>IF('Inv&gt;10000'!$B513="","",'Inv&gt;10000'!B513)</f>
        <v/>
      </c>
      <c r="B513">
        <f>IF('Inv&gt;10000'!$B513="","",'Inv&gt;10000'!A513)</f>
        <v/>
      </c>
      <c r="C513">
        <f>IF('Inv&gt;10000'!$B513="","",'Inv&gt;10000'!H513)</f>
        <v/>
      </c>
      <c r="D513">
        <f>IF('Inv&gt;10000'!$B513="","",'Inv&gt;10000'!I513)</f>
        <v/>
      </c>
      <c r="E513" s="18">
        <f>IF('Inv&gt;10000'!$B513="","",'Inv&gt;10000'!P513)</f>
        <v/>
      </c>
      <c r="F513" s="8">
        <f>IF('Inv&gt;10000'!$B513="","",'Inv&gt;10000'!Q513)</f>
        <v/>
      </c>
      <c r="G513" s="18">
        <f>IF('Inv&gt;10000'!$B513="","",'Inv&gt;10000'!S513)</f>
        <v/>
      </c>
      <c r="H513" s="8">
        <f>IF('Inv&gt;10000'!$B513="","",'Inv&gt;10000'!T513)</f>
        <v/>
      </c>
      <c r="I513" s="8">
        <f>IF('Inv&gt;10000'!$B513="","",'Inv&gt;10000'!X513)</f>
        <v/>
      </c>
      <c r="J513" s="8">
        <f>IF('Inv&gt;10000'!$B513="","",'Inv&gt;10000'!Y513)</f>
        <v/>
      </c>
    </row>
    <row r="514">
      <c r="A514">
        <f>IF('Inv&gt;10000'!$B514="","",'Inv&gt;10000'!B514)</f>
        <v/>
      </c>
      <c r="B514">
        <f>IF('Inv&gt;10000'!$B514="","",'Inv&gt;10000'!A514)</f>
        <v/>
      </c>
      <c r="C514">
        <f>IF('Inv&gt;10000'!$B514="","",'Inv&gt;10000'!H514)</f>
        <v/>
      </c>
      <c r="D514">
        <f>IF('Inv&gt;10000'!$B514="","",'Inv&gt;10000'!I514)</f>
        <v/>
      </c>
      <c r="E514" s="18">
        <f>IF('Inv&gt;10000'!$B514="","",'Inv&gt;10000'!P514)</f>
        <v/>
      </c>
      <c r="F514" s="8">
        <f>IF('Inv&gt;10000'!$B514="","",'Inv&gt;10000'!Q514)</f>
        <v/>
      </c>
      <c r="G514" s="18">
        <f>IF('Inv&gt;10000'!$B514="","",'Inv&gt;10000'!S514)</f>
        <v/>
      </c>
      <c r="H514" s="8">
        <f>IF('Inv&gt;10000'!$B514="","",'Inv&gt;10000'!T514)</f>
        <v/>
      </c>
      <c r="I514" s="8">
        <f>IF('Inv&gt;10000'!$B514="","",'Inv&gt;10000'!X514)</f>
        <v/>
      </c>
      <c r="J514" s="8">
        <f>IF('Inv&gt;10000'!$B514="","",'Inv&gt;10000'!Y514)</f>
        <v/>
      </c>
    </row>
    <row r="515">
      <c r="A515">
        <f>IF('Inv&gt;10000'!$B515="","",'Inv&gt;10000'!B515)</f>
        <v/>
      </c>
      <c r="B515">
        <f>IF('Inv&gt;10000'!$B515="","",'Inv&gt;10000'!A515)</f>
        <v/>
      </c>
      <c r="C515">
        <f>IF('Inv&gt;10000'!$B515="","",'Inv&gt;10000'!H515)</f>
        <v/>
      </c>
      <c r="D515">
        <f>IF('Inv&gt;10000'!$B515="","",'Inv&gt;10000'!I515)</f>
        <v/>
      </c>
      <c r="E515" s="18">
        <f>IF('Inv&gt;10000'!$B515="","",'Inv&gt;10000'!P515)</f>
        <v/>
      </c>
      <c r="F515" s="8">
        <f>IF('Inv&gt;10000'!$B515="","",'Inv&gt;10000'!Q515)</f>
        <v/>
      </c>
      <c r="G515" s="18">
        <f>IF('Inv&gt;10000'!$B515="","",'Inv&gt;10000'!S515)</f>
        <v/>
      </c>
      <c r="H515" s="8">
        <f>IF('Inv&gt;10000'!$B515="","",'Inv&gt;10000'!T515)</f>
        <v/>
      </c>
      <c r="I515" s="8">
        <f>IF('Inv&gt;10000'!$B515="","",'Inv&gt;10000'!X515)</f>
        <v/>
      </c>
      <c r="J515" s="8">
        <f>IF('Inv&gt;10000'!$B515="","",'Inv&gt;10000'!Y515)</f>
        <v/>
      </c>
    </row>
    <row r="516">
      <c r="A516">
        <f>IF('Inv&gt;10000'!$B516="","",'Inv&gt;10000'!B516)</f>
        <v/>
      </c>
      <c r="B516">
        <f>IF('Inv&gt;10000'!$B516="","",'Inv&gt;10000'!A516)</f>
        <v/>
      </c>
      <c r="C516">
        <f>IF('Inv&gt;10000'!$B516="","",'Inv&gt;10000'!H516)</f>
        <v/>
      </c>
      <c r="D516">
        <f>IF('Inv&gt;10000'!$B516="","",'Inv&gt;10000'!I516)</f>
        <v/>
      </c>
      <c r="E516" s="18">
        <f>IF('Inv&gt;10000'!$B516="","",'Inv&gt;10000'!P516)</f>
        <v/>
      </c>
      <c r="F516" s="8">
        <f>IF('Inv&gt;10000'!$B516="","",'Inv&gt;10000'!Q516)</f>
        <v/>
      </c>
      <c r="G516" s="18">
        <f>IF('Inv&gt;10000'!$B516="","",'Inv&gt;10000'!S516)</f>
        <v/>
      </c>
      <c r="H516" s="8">
        <f>IF('Inv&gt;10000'!$B516="","",'Inv&gt;10000'!T516)</f>
        <v/>
      </c>
      <c r="I516" s="8">
        <f>IF('Inv&gt;10000'!$B516="","",'Inv&gt;10000'!X516)</f>
        <v/>
      </c>
      <c r="J516" s="8">
        <f>IF('Inv&gt;10000'!$B516="","",'Inv&gt;10000'!Y516)</f>
        <v/>
      </c>
    </row>
    <row r="517">
      <c r="A517">
        <f>IF('Inv&gt;10000'!$B517="","",'Inv&gt;10000'!B517)</f>
        <v/>
      </c>
      <c r="B517">
        <f>IF('Inv&gt;10000'!$B517="","",'Inv&gt;10000'!A517)</f>
        <v/>
      </c>
      <c r="C517">
        <f>IF('Inv&gt;10000'!$B517="","",'Inv&gt;10000'!H517)</f>
        <v/>
      </c>
      <c r="D517">
        <f>IF('Inv&gt;10000'!$B517="","",'Inv&gt;10000'!I517)</f>
        <v/>
      </c>
      <c r="E517" s="18">
        <f>IF('Inv&gt;10000'!$B517="","",'Inv&gt;10000'!P517)</f>
        <v/>
      </c>
      <c r="F517" s="8">
        <f>IF('Inv&gt;10000'!$B517="","",'Inv&gt;10000'!Q517)</f>
        <v/>
      </c>
      <c r="G517" s="18">
        <f>IF('Inv&gt;10000'!$B517="","",'Inv&gt;10000'!S517)</f>
        <v/>
      </c>
      <c r="H517" s="8">
        <f>IF('Inv&gt;10000'!$B517="","",'Inv&gt;10000'!T517)</f>
        <v/>
      </c>
      <c r="I517" s="8">
        <f>IF('Inv&gt;10000'!$B517="","",'Inv&gt;10000'!X517)</f>
        <v/>
      </c>
      <c r="J517" s="8">
        <f>IF('Inv&gt;10000'!$B517="","",'Inv&gt;10000'!Y517)</f>
        <v/>
      </c>
    </row>
    <row r="518">
      <c r="A518">
        <f>IF('Inv&gt;10000'!$B518="","",'Inv&gt;10000'!B518)</f>
        <v/>
      </c>
      <c r="B518">
        <f>IF('Inv&gt;10000'!$B518="","",'Inv&gt;10000'!A518)</f>
        <v/>
      </c>
      <c r="C518">
        <f>IF('Inv&gt;10000'!$B518="","",'Inv&gt;10000'!H518)</f>
        <v/>
      </c>
      <c r="D518">
        <f>IF('Inv&gt;10000'!$B518="","",'Inv&gt;10000'!I518)</f>
        <v/>
      </c>
      <c r="E518" s="18">
        <f>IF('Inv&gt;10000'!$B518="","",'Inv&gt;10000'!P518)</f>
        <v/>
      </c>
      <c r="F518" s="8">
        <f>IF('Inv&gt;10000'!$B518="","",'Inv&gt;10000'!Q518)</f>
        <v/>
      </c>
      <c r="G518" s="18">
        <f>IF('Inv&gt;10000'!$B518="","",'Inv&gt;10000'!S518)</f>
        <v/>
      </c>
      <c r="H518" s="8">
        <f>IF('Inv&gt;10000'!$B518="","",'Inv&gt;10000'!T518)</f>
        <v/>
      </c>
      <c r="I518" s="8">
        <f>IF('Inv&gt;10000'!$B518="","",'Inv&gt;10000'!X518)</f>
        <v/>
      </c>
      <c r="J518" s="8">
        <f>IF('Inv&gt;10000'!$B518="","",'Inv&gt;10000'!Y518)</f>
        <v/>
      </c>
    </row>
    <row r="519">
      <c r="A519">
        <f>IF('Inv&gt;10000'!$B519="","",'Inv&gt;10000'!B519)</f>
        <v/>
      </c>
      <c r="B519">
        <f>IF('Inv&gt;10000'!$B519="","",'Inv&gt;10000'!A519)</f>
        <v/>
      </c>
      <c r="C519">
        <f>IF('Inv&gt;10000'!$B519="","",'Inv&gt;10000'!H519)</f>
        <v/>
      </c>
      <c r="D519">
        <f>IF('Inv&gt;10000'!$B519="","",'Inv&gt;10000'!I519)</f>
        <v/>
      </c>
      <c r="E519" s="18">
        <f>IF('Inv&gt;10000'!$B519="","",'Inv&gt;10000'!P519)</f>
        <v/>
      </c>
      <c r="F519" s="8">
        <f>IF('Inv&gt;10000'!$B519="","",'Inv&gt;10000'!Q519)</f>
        <v/>
      </c>
      <c r="G519" s="18">
        <f>IF('Inv&gt;10000'!$B519="","",'Inv&gt;10000'!S519)</f>
        <v/>
      </c>
      <c r="H519" s="8">
        <f>IF('Inv&gt;10000'!$B519="","",'Inv&gt;10000'!T519)</f>
        <v/>
      </c>
      <c r="I519" s="8">
        <f>IF('Inv&gt;10000'!$B519="","",'Inv&gt;10000'!X519)</f>
        <v/>
      </c>
      <c r="J519" s="8">
        <f>IF('Inv&gt;10000'!$B519="","",'Inv&gt;10000'!Y519)</f>
        <v/>
      </c>
    </row>
    <row r="520">
      <c r="A520">
        <f>IF('Inv&gt;10000'!$B520="","",'Inv&gt;10000'!B520)</f>
        <v/>
      </c>
      <c r="B520">
        <f>IF('Inv&gt;10000'!$B520="","",'Inv&gt;10000'!A520)</f>
        <v/>
      </c>
      <c r="C520">
        <f>IF('Inv&gt;10000'!$B520="","",'Inv&gt;10000'!H520)</f>
        <v/>
      </c>
      <c r="D520">
        <f>IF('Inv&gt;10000'!$B520="","",'Inv&gt;10000'!I520)</f>
        <v/>
      </c>
      <c r="E520" s="18">
        <f>IF('Inv&gt;10000'!$B520="","",'Inv&gt;10000'!P520)</f>
        <v/>
      </c>
      <c r="F520" s="8">
        <f>IF('Inv&gt;10000'!$B520="","",'Inv&gt;10000'!Q520)</f>
        <v/>
      </c>
      <c r="G520" s="18">
        <f>IF('Inv&gt;10000'!$B520="","",'Inv&gt;10000'!S520)</f>
        <v/>
      </c>
      <c r="H520" s="8">
        <f>IF('Inv&gt;10000'!$B520="","",'Inv&gt;10000'!T520)</f>
        <v/>
      </c>
      <c r="I520" s="8">
        <f>IF('Inv&gt;10000'!$B520="","",'Inv&gt;10000'!X520)</f>
        <v/>
      </c>
      <c r="J520" s="8">
        <f>IF('Inv&gt;10000'!$B520="","",'Inv&gt;10000'!Y520)</f>
        <v/>
      </c>
    </row>
    <row r="521">
      <c r="A521">
        <f>IF('Inv&gt;10000'!$B521="","",'Inv&gt;10000'!B521)</f>
        <v/>
      </c>
      <c r="B521">
        <f>IF('Inv&gt;10000'!$B521="","",'Inv&gt;10000'!A521)</f>
        <v/>
      </c>
      <c r="C521">
        <f>IF('Inv&gt;10000'!$B521="","",'Inv&gt;10000'!H521)</f>
        <v/>
      </c>
      <c r="D521">
        <f>IF('Inv&gt;10000'!$B521="","",'Inv&gt;10000'!I521)</f>
        <v/>
      </c>
      <c r="E521" s="18">
        <f>IF('Inv&gt;10000'!$B521="","",'Inv&gt;10000'!P521)</f>
        <v/>
      </c>
      <c r="F521" s="8">
        <f>IF('Inv&gt;10000'!$B521="","",'Inv&gt;10000'!Q521)</f>
        <v/>
      </c>
      <c r="G521" s="18">
        <f>IF('Inv&gt;10000'!$B521="","",'Inv&gt;10000'!S521)</f>
        <v/>
      </c>
      <c r="H521" s="8">
        <f>IF('Inv&gt;10000'!$B521="","",'Inv&gt;10000'!T521)</f>
        <v/>
      </c>
      <c r="I521" s="8">
        <f>IF('Inv&gt;10000'!$B521="","",'Inv&gt;10000'!X521)</f>
        <v/>
      </c>
      <c r="J521" s="8">
        <f>IF('Inv&gt;10000'!$B521="","",'Inv&gt;10000'!Y521)</f>
        <v/>
      </c>
    </row>
    <row r="522">
      <c r="A522">
        <f>IF('Inv&gt;10000'!$B522="","",'Inv&gt;10000'!B522)</f>
        <v/>
      </c>
      <c r="B522">
        <f>IF('Inv&gt;10000'!$B522="","",'Inv&gt;10000'!A522)</f>
        <v/>
      </c>
      <c r="C522">
        <f>IF('Inv&gt;10000'!$B522="","",'Inv&gt;10000'!H522)</f>
        <v/>
      </c>
      <c r="D522">
        <f>IF('Inv&gt;10000'!$B522="","",'Inv&gt;10000'!I522)</f>
        <v/>
      </c>
      <c r="E522" s="18">
        <f>IF('Inv&gt;10000'!$B522="","",'Inv&gt;10000'!P522)</f>
        <v/>
      </c>
      <c r="F522" s="8">
        <f>IF('Inv&gt;10000'!$B522="","",'Inv&gt;10000'!Q522)</f>
        <v/>
      </c>
      <c r="G522" s="18">
        <f>IF('Inv&gt;10000'!$B522="","",'Inv&gt;10000'!S522)</f>
        <v/>
      </c>
      <c r="H522" s="8">
        <f>IF('Inv&gt;10000'!$B522="","",'Inv&gt;10000'!T522)</f>
        <v/>
      </c>
      <c r="I522" s="8">
        <f>IF('Inv&gt;10000'!$B522="","",'Inv&gt;10000'!X522)</f>
        <v/>
      </c>
      <c r="J522" s="8">
        <f>IF('Inv&gt;10000'!$B522="","",'Inv&gt;10000'!Y522)</f>
        <v/>
      </c>
    </row>
    <row r="523">
      <c r="A523">
        <f>IF('Inv&gt;10000'!$B523="","",'Inv&gt;10000'!B523)</f>
        <v/>
      </c>
      <c r="B523">
        <f>IF('Inv&gt;10000'!$B523="","",'Inv&gt;10000'!A523)</f>
        <v/>
      </c>
      <c r="C523">
        <f>IF('Inv&gt;10000'!$B523="","",'Inv&gt;10000'!H523)</f>
        <v/>
      </c>
      <c r="D523">
        <f>IF('Inv&gt;10000'!$B523="","",'Inv&gt;10000'!I523)</f>
        <v/>
      </c>
      <c r="E523" s="18">
        <f>IF('Inv&gt;10000'!$B523="","",'Inv&gt;10000'!P523)</f>
        <v/>
      </c>
      <c r="F523" s="8">
        <f>IF('Inv&gt;10000'!$B523="","",'Inv&gt;10000'!Q523)</f>
        <v/>
      </c>
      <c r="G523" s="18">
        <f>IF('Inv&gt;10000'!$B523="","",'Inv&gt;10000'!S523)</f>
        <v/>
      </c>
      <c r="H523" s="8">
        <f>IF('Inv&gt;10000'!$B523="","",'Inv&gt;10000'!T523)</f>
        <v/>
      </c>
      <c r="I523" s="8">
        <f>IF('Inv&gt;10000'!$B523="","",'Inv&gt;10000'!X523)</f>
        <v/>
      </c>
      <c r="J523" s="8">
        <f>IF('Inv&gt;10000'!$B523="","",'Inv&gt;10000'!Y523)</f>
        <v/>
      </c>
    </row>
    <row r="524">
      <c r="A524">
        <f>IF('Inv&gt;10000'!$B524="","",'Inv&gt;10000'!B524)</f>
        <v/>
      </c>
      <c r="B524">
        <f>IF('Inv&gt;10000'!$B524="","",'Inv&gt;10000'!A524)</f>
        <v/>
      </c>
      <c r="C524">
        <f>IF('Inv&gt;10000'!$B524="","",'Inv&gt;10000'!H524)</f>
        <v/>
      </c>
      <c r="D524">
        <f>IF('Inv&gt;10000'!$B524="","",'Inv&gt;10000'!I524)</f>
        <v/>
      </c>
      <c r="E524" s="18">
        <f>IF('Inv&gt;10000'!$B524="","",'Inv&gt;10000'!P524)</f>
        <v/>
      </c>
      <c r="F524" s="8">
        <f>IF('Inv&gt;10000'!$B524="","",'Inv&gt;10000'!Q524)</f>
        <v/>
      </c>
      <c r="G524" s="18">
        <f>IF('Inv&gt;10000'!$B524="","",'Inv&gt;10000'!S524)</f>
        <v/>
      </c>
      <c r="H524" s="8">
        <f>IF('Inv&gt;10000'!$B524="","",'Inv&gt;10000'!T524)</f>
        <v/>
      </c>
      <c r="I524" s="8">
        <f>IF('Inv&gt;10000'!$B524="","",'Inv&gt;10000'!X524)</f>
        <v/>
      </c>
      <c r="J524" s="8">
        <f>IF('Inv&gt;10000'!$B524="","",'Inv&gt;10000'!Y524)</f>
        <v/>
      </c>
    </row>
    <row r="525">
      <c r="A525">
        <f>IF('Inv&gt;10000'!$B525="","",'Inv&gt;10000'!B525)</f>
        <v/>
      </c>
      <c r="B525">
        <f>IF('Inv&gt;10000'!$B525="","",'Inv&gt;10000'!A525)</f>
        <v/>
      </c>
      <c r="C525">
        <f>IF('Inv&gt;10000'!$B525="","",'Inv&gt;10000'!H525)</f>
        <v/>
      </c>
      <c r="D525">
        <f>IF('Inv&gt;10000'!$B525="","",'Inv&gt;10000'!I525)</f>
        <v/>
      </c>
      <c r="E525" s="18">
        <f>IF('Inv&gt;10000'!$B525="","",'Inv&gt;10000'!P525)</f>
        <v/>
      </c>
      <c r="F525" s="8">
        <f>IF('Inv&gt;10000'!$B525="","",'Inv&gt;10000'!Q525)</f>
        <v/>
      </c>
      <c r="G525" s="18">
        <f>IF('Inv&gt;10000'!$B525="","",'Inv&gt;10000'!S525)</f>
        <v/>
      </c>
      <c r="H525" s="8">
        <f>IF('Inv&gt;10000'!$B525="","",'Inv&gt;10000'!T525)</f>
        <v/>
      </c>
      <c r="I525" s="8">
        <f>IF('Inv&gt;10000'!$B525="","",'Inv&gt;10000'!X525)</f>
        <v/>
      </c>
      <c r="J525" s="8">
        <f>IF('Inv&gt;10000'!$B525="","",'Inv&gt;10000'!Y525)</f>
        <v/>
      </c>
    </row>
    <row r="526">
      <c r="A526">
        <f>IF('Inv&gt;10000'!$B526="","",'Inv&gt;10000'!B526)</f>
        <v/>
      </c>
      <c r="B526">
        <f>IF('Inv&gt;10000'!$B526="","",'Inv&gt;10000'!A526)</f>
        <v/>
      </c>
      <c r="C526">
        <f>IF('Inv&gt;10000'!$B526="","",'Inv&gt;10000'!H526)</f>
        <v/>
      </c>
      <c r="D526">
        <f>IF('Inv&gt;10000'!$B526="","",'Inv&gt;10000'!I526)</f>
        <v/>
      </c>
      <c r="E526" s="18">
        <f>IF('Inv&gt;10000'!$B526="","",'Inv&gt;10000'!P526)</f>
        <v/>
      </c>
      <c r="F526" s="8">
        <f>IF('Inv&gt;10000'!$B526="","",'Inv&gt;10000'!Q526)</f>
        <v/>
      </c>
      <c r="G526" s="18">
        <f>IF('Inv&gt;10000'!$B526="","",'Inv&gt;10000'!S526)</f>
        <v/>
      </c>
      <c r="H526" s="8">
        <f>IF('Inv&gt;10000'!$B526="","",'Inv&gt;10000'!T526)</f>
        <v/>
      </c>
      <c r="I526" s="8">
        <f>IF('Inv&gt;10000'!$B526="","",'Inv&gt;10000'!X526)</f>
        <v/>
      </c>
      <c r="J526" s="8">
        <f>IF('Inv&gt;10000'!$B526="","",'Inv&gt;10000'!Y526)</f>
        <v/>
      </c>
    </row>
    <row r="527">
      <c r="A527">
        <f>IF('Inv&gt;10000'!$B527="","",'Inv&gt;10000'!B527)</f>
        <v/>
      </c>
      <c r="B527">
        <f>IF('Inv&gt;10000'!$B527="","",'Inv&gt;10000'!A527)</f>
        <v/>
      </c>
      <c r="C527">
        <f>IF('Inv&gt;10000'!$B527="","",'Inv&gt;10000'!H527)</f>
        <v/>
      </c>
      <c r="D527">
        <f>IF('Inv&gt;10000'!$B527="","",'Inv&gt;10000'!I527)</f>
        <v/>
      </c>
      <c r="E527" s="18">
        <f>IF('Inv&gt;10000'!$B527="","",'Inv&gt;10000'!P527)</f>
        <v/>
      </c>
      <c r="F527" s="8">
        <f>IF('Inv&gt;10000'!$B527="","",'Inv&gt;10000'!Q527)</f>
        <v/>
      </c>
      <c r="G527" s="18">
        <f>IF('Inv&gt;10000'!$B527="","",'Inv&gt;10000'!S527)</f>
        <v/>
      </c>
      <c r="H527" s="8">
        <f>IF('Inv&gt;10000'!$B527="","",'Inv&gt;10000'!T527)</f>
        <v/>
      </c>
      <c r="I527" s="8">
        <f>IF('Inv&gt;10000'!$B527="","",'Inv&gt;10000'!X527)</f>
        <v/>
      </c>
      <c r="J527" s="8">
        <f>IF('Inv&gt;10000'!$B527="","",'Inv&gt;10000'!Y527)</f>
        <v/>
      </c>
    </row>
    <row r="528">
      <c r="A528">
        <f>IF('Inv&gt;10000'!$B528="","",'Inv&gt;10000'!B528)</f>
        <v/>
      </c>
      <c r="B528">
        <f>IF('Inv&gt;10000'!$B528="","",'Inv&gt;10000'!A528)</f>
        <v/>
      </c>
      <c r="C528">
        <f>IF('Inv&gt;10000'!$B528="","",'Inv&gt;10000'!H528)</f>
        <v/>
      </c>
      <c r="D528">
        <f>IF('Inv&gt;10000'!$B528="","",'Inv&gt;10000'!I528)</f>
        <v/>
      </c>
      <c r="E528" s="18">
        <f>IF('Inv&gt;10000'!$B528="","",'Inv&gt;10000'!P528)</f>
        <v/>
      </c>
      <c r="F528" s="8">
        <f>IF('Inv&gt;10000'!$B528="","",'Inv&gt;10000'!Q528)</f>
        <v/>
      </c>
      <c r="G528" s="18">
        <f>IF('Inv&gt;10000'!$B528="","",'Inv&gt;10000'!S528)</f>
        <v/>
      </c>
      <c r="H528" s="8">
        <f>IF('Inv&gt;10000'!$B528="","",'Inv&gt;10000'!T528)</f>
        <v/>
      </c>
      <c r="I528" s="8">
        <f>IF('Inv&gt;10000'!$B528="","",'Inv&gt;10000'!X528)</f>
        <v/>
      </c>
      <c r="J528" s="8">
        <f>IF('Inv&gt;10000'!$B528="","",'Inv&gt;10000'!Y528)</f>
        <v/>
      </c>
    </row>
    <row r="529">
      <c r="A529">
        <f>IF('Inv&gt;10000'!$B529="","",'Inv&gt;10000'!B529)</f>
        <v/>
      </c>
      <c r="B529">
        <f>IF('Inv&gt;10000'!$B529="","",'Inv&gt;10000'!A529)</f>
        <v/>
      </c>
      <c r="C529">
        <f>IF('Inv&gt;10000'!$B529="","",'Inv&gt;10000'!H529)</f>
        <v/>
      </c>
      <c r="D529">
        <f>IF('Inv&gt;10000'!$B529="","",'Inv&gt;10000'!I529)</f>
        <v/>
      </c>
      <c r="E529" s="18">
        <f>IF('Inv&gt;10000'!$B529="","",'Inv&gt;10000'!P529)</f>
        <v/>
      </c>
      <c r="F529" s="8">
        <f>IF('Inv&gt;10000'!$B529="","",'Inv&gt;10000'!Q529)</f>
        <v/>
      </c>
      <c r="G529" s="18">
        <f>IF('Inv&gt;10000'!$B529="","",'Inv&gt;10000'!S529)</f>
        <v/>
      </c>
      <c r="H529" s="8">
        <f>IF('Inv&gt;10000'!$B529="","",'Inv&gt;10000'!T529)</f>
        <v/>
      </c>
      <c r="I529" s="8">
        <f>IF('Inv&gt;10000'!$B529="","",'Inv&gt;10000'!X529)</f>
        <v/>
      </c>
      <c r="J529" s="8">
        <f>IF('Inv&gt;10000'!$B529="","",'Inv&gt;10000'!Y529)</f>
        <v/>
      </c>
    </row>
    <row r="530">
      <c r="A530">
        <f>IF('Inv&gt;10000'!$B530="","",'Inv&gt;10000'!B530)</f>
        <v/>
      </c>
      <c r="B530">
        <f>IF('Inv&gt;10000'!$B530="","",'Inv&gt;10000'!A530)</f>
        <v/>
      </c>
      <c r="C530">
        <f>IF('Inv&gt;10000'!$B530="","",'Inv&gt;10000'!H530)</f>
        <v/>
      </c>
      <c r="D530">
        <f>IF('Inv&gt;10000'!$B530="","",'Inv&gt;10000'!I530)</f>
        <v/>
      </c>
      <c r="E530" s="18">
        <f>IF('Inv&gt;10000'!$B530="","",'Inv&gt;10000'!P530)</f>
        <v/>
      </c>
      <c r="F530" s="8">
        <f>IF('Inv&gt;10000'!$B530="","",'Inv&gt;10000'!Q530)</f>
        <v/>
      </c>
      <c r="G530" s="18">
        <f>IF('Inv&gt;10000'!$B530="","",'Inv&gt;10000'!S530)</f>
        <v/>
      </c>
      <c r="H530" s="8">
        <f>IF('Inv&gt;10000'!$B530="","",'Inv&gt;10000'!T530)</f>
        <v/>
      </c>
      <c r="I530" s="8">
        <f>IF('Inv&gt;10000'!$B530="","",'Inv&gt;10000'!X530)</f>
        <v/>
      </c>
      <c r="J530" s="8">
        <f>IF('Inv&gt;10000'!$B530="","",'Inv&gt;10000'!Y530)</f>
        <v/>
      </c>
    </row>
    <row r="531">
      <c r="A531">
        <f>IF('Inv&gt;10000'!$B531="","",'Inv&gt;10000'!B531)</f>
        <v/>
      </c>
      <c r="B531">
        <f>IF('Inv&gt;10000'!$B531="","",'Inv&gt;10000'!A531)</f>
        <v/>
      </c>
      <c r="C531">
        <f>IF('Inv&gt;10000'!$B531="","",'Inv&gt;10000'!H531)</f>
        <v/>
      </c>
      <c r="D531">
        <f>IF('Inv&gt;10000'!$B531="","",'Inv&gt;10000'!I531)</f>
        <v/>
      </c>
      <c r="E531" s="18">
        <f>IF('Inv&gt;10000'!$B531="","",'Inv&gt;10000'!P531)</f>
        <v/>
      </c>
      <c r="F531" s="8">
        <f>IF('Inv&gt;10000'!$B531="","",'Inv&gt;10000'!Q531)</f>
        <v/>
      </c>
      <c r="G531" s="18">
        <f>IF('Inv&gt;10000'!$B531="","",'Inv&gt;10000'!S531)</f>
        <v/>
      </c>
      <c r="H531" s="8">
        <f>IF('Inv&gt;10000'!$B531="","",'Inv&gt;10000'!T531)</f>
        <v/>
      </c>
      <c r="I531" s="8">
        <f>IF('Inv&gt;10000'!$B531="","",'Inv&gt;10000'!X531)</f>
        <v/>
      </c>
      <c r="J531" s="8">
        <f>IF('Inv&gt;10000'!$B531="","",'Inv&gt;10000'!Y531)</f>
        <v/>
      </c>
    </row>
    <row r="532">
      <c r="A532">
        <f>IF('Inv&gt;10000'!$B532="","",'Inv&gt;10000'!B532)</f>
        <v/>
      </c>
      <c r="B532">
        <f>IF('Inv&gt;10000'!$B532="","",'Inv&gt;10000'!A532)</f>
        <v/>
      </c>
      <c r="C532">
        <f>IF('Inv&gt;10000'!$B532="","",'Inv&gt;10000'!H532)</f>
        <v/>
      </c>
      <c r="D532">
        <f>IF('Inv&gt;10000'!$B532="","",'Inv&gt;10000'!I532)</f>
        <v/>
      </c>
      <c r="E532" s="18">
        <f>IF('Inv&gt;10000'!$B532="","",'Inv&gt;10000'!P532)</f>
        <v/>
      </c>
      <c r="F532" s="8">
        <f>IF('Inv&gt;10000'!$B532="","",'Inv&gt;10000'!Q532)</f>
        <v/>
      </c>
      <c r="G532" s="18">
        <f>IF('Inv&gt;10000'!$B532="","",'Inv&gt;10000'!S532)</f>
        <v/>
      </c>
      <c r="H532" s="8">
        <f>IF('Inv&gt;10000'!$B532="","",'Inv&gt;10000'!T532)</f>
        <v/>
      </c>
      <c r="I532" s="8">
        <f>IF('Inv&gt;10000'!$B532="","",'Inv&gt;10000'!X532)</f>
        <v/>
      </c>
      <c r="J532" s="8">
        <f>IF('Inv&gt;10000'!$B532="","",'Inv&gt;10000'!Y532)</f>
        <v/>
      </c>
    </row>
    <row r="533">
      <c r="A533">
        <f>IF('Inv&gt;10000'!$B533="","",'Inv&gt;10000'!B533)</f>
        <v/>
      </c>
      <c r="B533">
        <f>IF('Inv&gt;10000'!$B533="","",'Inv&gt;10000'!A533)</f>
        <v/>
      </c>
      <c r="C533">
        <f>IF('Inv&gt;10000'!$B533="","",'Inv&gt;10000'!H533)</f>
        <v/>
      </c>
      <c r="D533">
        <f>IF('Inv&gt;10000'!$B533="","",'Inv&gt;10000'!I533)</f>
        <v/>
      </c>
      <c r="E533" s="18">
        <f>IF('Inv&gt;10000'!$B533="","",'Inv&gt;10000'!P533)</f>
        <v/>
      </c>
      <c r="F533" s="8">
        <f>IF('Inv&gt;10000'!$B533="","",'Inv&gt;10000'!Q533)</f>
        <v/>
      </c>
      <c r="G533" s="18">
        <f>IF('Inv&gt;10000'!$B533="","",'Inv&gt;10000'!S533)</f>
        <v/>
      </c>
      <c r="H533" s="8">
        <f>IF('Inv&gt;10000'!$B533="","",'Inv&gt;10000'!T533)</f>
        <v/>
      </c>
      <c r="I533" s="8">
        <f>IF('Inv&gt;10000'!$B533="","",'Inv&gt;10000'!X533)</f>
        <v/>
      </c>
      <c r="J533" s="8">
        <f>IF('Inv&gt;10000'!$B533="","",'Inv&gt;10000'!Y533)</f>
        <v/>
      </c>
    </row>
    <row r="534">
      <c r="A534">
        <f>IF('Inv&gt;10000'!$B534="","",'Inv&gt;10000'!B534)</f>
        <v/>
      </c>
      <c r="B534">
        <f>IF('Inv&gt;10000'!$B534="","",'Inv&gt;10000'!A534)</f>
        <v/>
      </c>
      <c r="C534">
        <f>IF('Inv&gt;10000'!$B534="","",'Inv&gt;10000'!H534)</f>
        <v/>
      </c>
      <c r="D534">
        <f>IF('Inv&gt;10000'!$B534="","",'Inv&gt;10000'!I534)</f>
        <v/>
      </c>
      <c r="E534" s="18">
        <f>IF('Inv&gt;10000'!$B534="","",'Inv&gt;10000'!P534)</f>
        <v/>
      </c>
      <c r="F534" s="8">
        <f>IF('Inv&gt;10000'!$B534="","",'Inv&gt;10000'!Q534)</f>
        <v/>
      </c>
      <c r="G534" s="18">
        <f>IF('Inv&gt;10000'!$B534="","",'Inv&gt;10000'!S534)</f>
        <v/>
      </c>
      <c r="H534" s="8">
        <f>IF('Inv&gt;10000'!$B534="","",'Inv&gt;10000'!T534)</f>
        <v/>
      </c>
      <c r="I534" s="8">
        <f>IF('Inv&gt;10000'!$B534="","",'Inv&gt;10000'!X534)</f>
        <v/>
      </c>
      <c r="J534" s="8">
        <f>IF('Inv&gt;10000'!$B534="","",'Inv&gt;10000'!Y534)</f>
        <v/>
      </c>
    </row>
    <row r="535">
      <c r="A535">
        <f>IF('Inv&gt;10000'!$B535="","",'Inv&gt;10000'!B535)</f>
        <v/>
      </c>
      <c r="B535">
        <f>IF('Inv&gt;10000'!$B535="","",'Inv&gt;10000'!A535)</f>
        <v/>
      </c>
      <c r="C535">
        <f>IF('Inv&gt;10000'!$B535="","",'Inv&gt;10000'!H535)</f>
        <v/>
      </c>
      <c r="D535">
        <f>IF('Inv&gt;10000'!$B535="","",'Inv&gt;10000'!I535)</f>
        <v/>
      </c>
      <c r="E535" s="18">
        <f>IF('Inv&gt;10000'!$B535="","",'Inv&gt;10000'!P535)</f>
        <v/>
      </c>
      <c r="F535" s="8">
        <f>IF('Inv&gt;10000'!$B535="","",'Inv&gt;10000'!Q535)</f>
        <v/>
      </c>
      <c r="G535" s="18">
        <f>IF('Inv&gt;10000'!$B535="","",'Inv&gt;10000'!S535)</f>
        <v/>
      </c>
      <c r="H535" s="8">
        <f>IF('Inv&gt;10000'!$B535="","",'Inv&gt;10000'!T535)</f>
        <v/>
      </c>
      <c r="I535" s="8">
        <f>IF('Inv&gt;10000'!$B535="","",'Inv&gt;10000'!X535)</f>
        <v/>
      </c>
      <c r="J535" s="8">
        <f>IF('Inv&gt;10000'!$B535="","",'Inv&gt;10000'!Y535)</f>
        <v/>
      </c>
    </row>
    <row r="536">
      <c r="A536">
        <f>IF('Inv&gt;10000'!$B536="","",'Inv&gt;10000'!B536)</f>
        <v/>
      </c>
      <c r="B536">
        <f>IF('Inv&gt;10000'!$B536="","",'Inv&gt;10000'!A536)</f>
        <v/>
      </c>
      <c r="C536">
        <f>IF('Inv&gt;10000'!$B536="","",'Inv&gt;10000'!H536)</f>
        <v/>
      </c>
      <c r="D536">
        <f>IF('Inv&gt;10000'!$B536="","",'Inv&gt;10000'!I536)</f>
        <v/>
      </c>
      <c r="E536" s="18">
        <f>IF('Inv&gt;10000'!$B536="","",'Inv&gt;10000'!P536)</f>
        <v/>
      </c>
      <c r="F536" s="8">
        <f>IF('Inv&gt;10000'!$B536="","",'Inv&gt;10000'!Q536)</f>
        <v/>
      </c>
      <c r="G536" s="18">
        <f>IF('Inv&gt;10000'!$B536="","",'Inv&gt;10000'!S536)</f>
        <v/>
      </c>
      <c r="H536" s="8">
        <f>IF('Inv&gt;10000'!$B536="","",'Inv&gt;10000'!T536)</f>
        <v/>
      </c>
      <c r="I536" s="8">
        <f>IF('Inv&gt;10000'!$B536="","",'Inv&gt;10000'!X536)</f>
        <v/>
      </c>
      <c r="J536" s="8">
        <f>IF('Inv&gt;10000'!$B536="","",'Inv&gt;10000'!Y536)</f>
        <v/>
      </c>
    </row>
    <row r="537">
      <c r="A537">
        <f>IF('Inv&gt;10000'!$B537="","",'Inv&gt;10000'!B537)</f>
        <v/>
      </c>
      <c r="B537">
        <f>IF('Inv&gt;10000'!$B537="","",'Inv&gt;10000'!A537)</f>
        <v/>
      </c>
      <c r="C537">
        <f>IF('Inv&gt;10000'!$B537="","",'Inv&gt;10000'!H537)</f>
        <v/>
      </c>
      <c r="D537">
        <f>IF('Inv&gt;10000'!$B537="","",'Inv&gt;10000'!I537)</f>
        <v/>
      </c>
      <c r="E537" s="18">
        <f>IF('Inv&gt;10000'!$B537="","",'Inv&gt;10000'!P537)</f>
        <v/>
      </c>
      <c r="F537" s="8">
        <f>IF('Inv&gt;10000'!$B537="","",'Inv&gt;10000'!Q537)</f>
        <v/>
      </c>
      <c r="G537" s="18">
        <f>IF('Inv&gt;10000'!$B537="","",'Inv&gt;10000'!S537)</f>
        <v/>
      </c>
      <c r="H537" s="8">
        <f>IF('Inv&gt;10000'!$B537="","",'Inv&gt;10000'!T537)</f>
        <v/>
      </c>
      <c r="I537" s="8">
        <f>IF('Inv&gt;10000'!$B537="","",'Inv&gt;10000'!X537)</f>
        <v/>
      </c>
      <c r="J537" s="8">
        <f>IF('Inv&gt;10000'!$B537="","",'Inv&gt;10000'!Y537)</f>
        <v/>
      </c>
    </row>
    <row r="538">
      <c r="A538">
        <f>IF('Inv&gt;10000'!$B538="","",'Inv&gt;10000'!B538)</f>
        <v/>
      </c>
      <c r="B538">
        <f>IF('Inv&gt;10000'!$B538="","",'Inv&gt;10000'!A538)</f>
        <v/>
      </c>
      <c r="C538">
        <f>IF('Inv&gt;10000'!$B538="","",'Inv&gt;10000'!H538)</f>
        <v/>
      </c>
      <c r="D538">
        <f>IF('Inv&gt;10000'!$B538="","",'Inv&gt;10000'!I538)</f>
        <v/>
      </c>
      <c r="E538" s="18">
        <f>IF('Inv&gt;10000'!$B538="","",'Inv&gt;10000'!P538)</f>
        <v/>
      </c>
      <c r="F538" s="8">
        <f>IF('Inv&gt;10000'!$B538="","",'Inv&gt;10000'!Q538)</f>
        <v/>
      </c>
      <c r="G538" s="18">
        <f>IF('Inv&gt;10000'!$B538="","",'Inv&gt;10000'!S538)</f>
        <v/>
      </c>
      <c r="H538" s="8">
        <f>IF('Inv&gt;10000'!$B538="","",'Inv&gt;10000'!T538)</f>
        <v/>
      </c>
      <c r="I538" s="8">
        <f>IF('Inv&gt;10000'!$B538="","",'Inv&gt;10000'!X538)</f>
        <v/>
      </c>
      <c r="J538" s="8">
        <f>IF('Inv&gt;10000'!$B538="","",'Inv&gt;10000'!Y538)</f>
        <v/>
      </c>
    </row>
    <row r="539">
      <c r="A539">
        <f>IF('Inv&gt;10000'!$B539="","",'Inv&gt;10000'!B539)</f>
        <v/>
      </c>
      <c r="B539">
        <f>IF('Inv&gt;10000'!$B539="","",'Inv&gt;10000'!A539)</f>
        <v/>
      </c>
      <c r="C539">
        <f>IF('Inv&gt;10000'!$B539="","",'Inv&gt;10000'!H539)</f>
        <v/>
      </c>
      <c r="D539">
        <f>IF('Inv&gt;10000'!$B539="","",'Inv&gt;10000'!I539)</f>
        <v/>
      </c>
      <c r="E539" s="18">
        <f>IF('Inv&gt;10000'!$B539="","",'Inv&gt;10000'!P539)</f>
        <v/>
      </c>
      <c r="F539" s="8">
        <f>IF('Inv&gt;10000'!$B539="","",'Inv&gt;10000'!Q539)</f>
        <v/>
      </c>
      <c r="G539" s="18">
        <f>IF('Inv&gt;10000'!$B539="","",'Inv&gt;10000'!S539)</f>
        <v/>
      </c>
      <c r="H539" s="8">
        <f>IF('Inv&gt;10000'!$B539="","",'Inv&gt;10000'!T539)</f>
        <v/>
      </c>
      <c r="I539" s="8">
        <f>IF('Inv&gt;10000'!$B539="","",'Inv&gt;10000'!X539)</f>
        <v/>
      </c>
      <c r="J539" s="8">
        <f>IF('Inv&gt;10000'!$B539="","",'Inv&gt;10000'!Y539)</f>
        <v/>
      </c>
    </row>
    <row r="540">
      <c r="A540">
        <f>IF('Inv&gt;10000'!$B540="","",'Inv&gt;10000'!B540)</f>
        <v/>
      </c>
      <c r="B540">
        <f>IF('Inv&gt;10000'!$B540="","",'Inv&gt;10000'!A540)</f>
        <v/>
      </c>
      <c r="C540">
        <f>IF('Inv&gt;10000'!$B540="","",'Inv&gt;10000'!H540)</f>
        <v/>
      </c>
      <c r="D540">
        <f>IF('Inv&gt;10000'!$B540="","",'Inv&gt;10000'!I540)</f>
        <v/>
      </c>
      <c r="E540" s="18">
        <f>IF('Inv&gt;10000'!$B540="","",'Inv&gt;10000'!P540)</f>
        <v/>
      </c>
      <c r="F540" s="8">
        <f>IF('Inv&gt;10000'!$B540="","",'Inv&gt;10000'!Q540)</f>
        <v/>
      </c>
      <c r="G540" s="18">
        <f>IF('Inv&gt;10000'!$B540="","",'Inv&gt;10000'!S540)</f>
        <v/>
      </c>
      <c r="H540" s="8">
        <f>IF('Inv&gt;10000'!$B540="","",'Inv&gt;10000'!T540)</f>
        <v/>
      </c>
      <c r="I540" s="8">
        <f>IF('Inv&gt;10000'!$B540="","",'Inv&gt;10000'!X540)</f>
        <v/>
      </c>
      <c r="J540" s="8">
        <f>IF('Inv&gt;10000'!$B540="","",'Inv&gt;10000'!Y540)</f>
        <v/>
      </c>
    </row>
    <row r="541">
      <c r="A541">
        <f>IF('Inv&gt;10000'!$B541="","",'Inv&gt;10000'!B541)</f>
        <v/>
      </c>
      <c r="B541">
        <f>IF('Inv&gt;10000'!$B541="","",'Inv&gt;10000'!A541)</f>
        <v/>
      </c>
      <c r="C541">
        <f>IF('Inv&gt;10000'!$B541="","",'Inv&gt;10000'!H541)</f>
        <v/>
      </c>
      <c r="D541">
        <f>IF('Inv&gt;10000'!$B541="","",'Inv&gt;10000'!I541)</f>
        <v/>
      </c>
      <c r="E541" s="18">
        <f>IF('Inv&gt;10000'!$B541="","",'Inv&gt;10000'!P541)</f>
        <v/>
      </c>
      <c r="F541" s="8">
        <f>IF('Inv&gt;10000'!$B541="","",'Inv&gt;10000'!Q541)</f>
        <v/>
      </c>
      <c r="G541" s="18">
        <f>IF('Inv&gt;10000'!$B541="","",'Inv&gt;10000'!S541)</f>
        <v/>
      </c>
      <c r="H541" s="8">
        <f>IF('Inv&gt;10000'!$B541="","",'Inv&gt;10000'!T541)</f>
        <v/>
      </c>
      <c r="I541" s="8">
        <f>IF('Inv&gt;10000'!$B541="","",'Inv&gt;10000'!X541)</f>
        <v/>
      </c>
      <c r="J541" s="8">
        <f>IF('Inv&gt;10000'!$B541="","",'Inv&gt;10000'!Y541)</f>
        <v/>
      </c>
    </row>
    <row r="542">
      <c r="A542">
        <f>IF('Inv&gt;10000'!$B542="","",'Inv&gt;10000'!B542)</f>
        <v/>
      </c>
      <c r="B542">
        <f>IF('Inv&gt;10000'!$B542="","",'Inv&gt;10000'!A542)</f>
        <v/>
      </c>
      <c r="C542">
        <f>IF('Inv&gt;10000'!$B542="","",'Inv&gt;10000'!H542)</f>
        <v/>
      </c>
      <c r="D542">
        <f>IF('Inv&gt;10000'!$B542="","",'Inv&gt;10000'!I542)</f>
        <v/>
      </c>
      <c r="E542" s="18">
        <f>IF('Inv&gt;10000'!$B542="","",'Inv&gt;10000'!P542)</f>
        <v/>
      </c>
      <c r="F542" s="8">
        <f>IF('Inv&gt;10000'!$B542="","",'Inv&gt;10000'!Q542)</f>
        <v/>
      </c>
      <c r="G542" s="18">
        <f>IF('Inv&gt;10000'!$B542="","",'Inv&gt;10000'!S542)</f>
        <v/>
      </c>
      <c r="H542" s="8">
        <f>IF('Inv&gt;10000'!$B542="","",'Inv&gt;10000'!T542)</f>
        <v/>
      </c>
      <c r="I542" s="8">
        <f>IF('Inv&gt;10000'!$B542="","",'Inv&gt;10000'!X542)</f>
        <v/>
      </c>
      <c r="J542" s="8">
        <f>IF('Inv&gt;10000'!$B542="","",'Inv&gt;10000'!Y542)</f>
        <v/>
      </c>
    </row>
    <row r="543">
      <c r="A543">
        <f>IF('Inv&gt;10000'!$B543="","",'Inv&gt;10000'!B543)</f>
        <v/>
      </c>
      <c r="B543">
        <f>IF('Inv&gt;10000'!$B543="","",'Inv&gt;10000'!A543)</f>
        <v/>
      </c>
      <c r="C543">
        <f>IF('Inv&gt;10000'!$B543="","",'Inv&gt;10000'!H543)</f>
        <v/>
      </c>
      <c r="D543">
        <f>IF('Inv&gt;10000'!$B543="","",'Inv&gt;10000'!I543)</f>
        <v/>
      </c>
      <c r="E543" s="18">
        <f>IF('Inv&gt;10000'!$B543="","",'Inv&gt;10000'!P543)</f>
        <v/>
      </c>
      <c r="F543" s="8">
        <f>IF('Inv&gt;10000'!$B543="","",'Inv&gt;10000'!Q543)</f>
        <v/>
      </c>
      <c r="G543" s="18">
        <f>IF('Inv&gt;10000'!$B543="","",'Inv&gt;10000'!S543)</f>
        <v/>
      </c>
      <c r="H543" s="8">
        <f>IF('Inv&gt;10000'!$B543="","",'Inv&gt;10000'!T543)</f>
        <v/>
      </c>
      <c r="I543" s="8">
        <f>IF('Inv&gt;10000'!$B543="","",'Inv&gt;10000'!X543)</f>
        <v/>
      </c>
      <c r="J543" s="8">
        <f>IF('Inv&gt;10000'!$B543="","",'Inv&gt;10000'!Y543)</f>
        <v/>
      </c>
    </row>
    <row r="544">
      <c r="A544">
        <f>IF('Inv&gt;10000'!$B544="","",'Inv&gt;10000'!B544)</f>
        <v/>
      </c>
      <c r="B544">
        <f>IF('Inv&gt;10000'!$B544="","",'Inv&gt;10000'!A544)</f>
        <v/>
      </c>
      <c r="C544">
        <f>IF('Inv&gt;10000'!$B544="","",'Inv&gt;10000'!H544)</f>
        <v/>
      </c>
      <c r="D544">
        <f>IF('Inv&gt;10000'!$B544="","",'Inv&gt;10000'!I544)</f>
        <v/>
      </c>
      <c r="E544" s="18">
        <f>IF('Inv&gt;10000'!$B544="","",'Inv&gt;10000'!P544)</f>
        <v/>
      </c>
      <c r="F544" s="8">
        <f>IF('Inv&gt;10000'!$B544="","",'Inv&gt;10000'!Q544)</f>
        <v/>
      </c>
      <c r="G544" s="18">
        <f>IF('Inv&gt;10000'!$B544="","",'Inv&gt;10000'!S544)</f>
        <v/>
      </c>
      <c r="H544" s="8">
        <f>IF('Inv&gt;10000'!$B544="","",'Inv&gt;10000'!T544)</f>
        <v/>
      </c>
      <c r="I544" s="8">
        <f>IF('Inv&gt;10000'!$B544="","",'Inv&gt;10000'!X544)</f>
        <v/>
      </c>
      <c r="J544" s="8">
        <f>IF('Inv&gt;10000'!$B544="","",'Inv&gt;10000'!Y544)</f>
        <v/>
      </c>
    </row>
    <row r="545">
      <c r="A545">
        <f>IF('Inv&gt;10000'!$B545="","",'Inv&gt;10000'!B545)</f>
        <v/>
      </c>
      <c r="B545">
        <f>IF('Inv&gt;10000'!$B545="","",'Inv&gt;10000'!A545)</f>
        <v/>
      </c>
      <c r="C545">
        <f>IF('Inv&gt;10000'!$B545="","",'Inv&gt;10000'!H545)</f>
        <v/>
      </c>
      <c r="D545">
        <f>IF('Inv&gt;10000'!$B545="","",'Inv&gt;10000'!I545)</f>
        <v/>
      </c>
      <c r="E545" s="18">
        <f>IF('Inv&gt;10000'!$B545="","",'Inv&gt;10000'!P545)</f>
        <v/>
      </c>
      <c r="F545" s="8">
        <f>IF('Inv&gt;10000'!$B545="","",'Inv&gt;10000'!Q545)</f>
        <v/>
      </c>
      <c r="G545" s="18">
        <f>IF('Inv&gt;10000'!$B545="","",'Inv&gt;10000'!S545)</f>
        <v/>
      </c>
      <c r="H545" s="8">
        <f>IF('Inv&gt;10000'!$B545="","",'Inv&gt;10000'!T545)</f>
        <v/>
      </c>
      <c r="I545" s="8">
        <f>IF('Inv&gt;10000'!$B545="","",'Inv&gt;10000'!X545)</f>
        <v/>
      </c>
      <c r="J545" s="8">
        <f>IF('Inv&gt;10000'!$B545="","",'Inv&gt;10000'!Y545)</f>
        <v/>
      </c>
    </row>
    <row r="546">
      <c r="A546">
        <f>IF('Inv&gt;10000'!$B546="","",'Inv&gt;10000'!B546)</f>
        <v/>
      </c>
      <c r="B546">
        <f>IF('Inv&gt;10000'!$B546="","",'Inv&gt;10000'!A546)</f>
        <v/>
      </c>
      <c r="C546">
        <f>IF('Inv&gt;10000'!$B546="","",'Inv&gt;10000'!H546)</f>
        <v/>
      </c>
      <c r="D546">
        <f>IF('Inv&gt;10000'!$B546="","",'Inv&gt;10000'!I546)</f>
        <v/>
      </c>
      <c r="E546" s="18">
        <f>IF('Inv&gt;10000'!$B546="","",'Inv&gt;10000'!P546)</f>
        <v/>
      </c>
      <c r="F546" s="8">
        <f>IF('Inv&gt;10000'!$B546="","",'Inv&gt;10000'!Q546)</f>
        <v/>
      </c>
      <c r="G546" s="18">
        <f>IF('Inv&gt;10000'!$B546="","",'Inv&gt;10000'!S546)</f>
        <v/>
      </c>
      <c r="H546" s="8">
        <f>IF('Inv&gt;10000'!$B546="","",'Inv&gt;10000'!T546)</f>
        <v/>
      </c>
      <c r="I546" s="8">
        <f>IF('Inv&gt;10000'!$B546="","",'Inv&gt;10000'!X546)</f>
        <v/>
      </c>
      <c r="J546" s="8">
        <f>IF('Inv&gt;10000'!$B546="","",'Inv&gt;10000'!Y546)</f>
        <v/>
      </c>
    </row>
    <row r="547">
      <c r="A547">
        <f>IF('Inv&gt;10000'!$B547="","",'Inv&gt;10000'!B547)</f>
        <v/>
      </c>
      <c r="B547">
        <f>IF('Inv&gt;10000'!$B547="","",'Inv&gt;10000'!A547)</f>
        <v/>
      </c>
      <c r="C547">
        <f>IF('Inv&gt;10000'!$B547="","",'Inv&gt;10000'!H547)</f>
        <v/>
      </c>
      <c r="D547">
        <f>IF('Inv&gt;10000'!$B547="","",'Inv&gt;10000'!I547)</f>
        <v/>
      </c>
      <c r="E547" s="18">
        <f>IF('Inv&gt;10000'!$B547="","",'Inv&gt;10000'!P547)</f>
        <v/>
      </c>
      <c r="F547" s="8">
        <f>IF('Inv&gt;10000'!$B547="","",'Inv&gt;10000'!Q547)</f>
        <v/>
      </c>
      <c r="G547" s="18">
        <f>IF('Inv&gt;10000'!$B547="","",'Inv&gt;10000'!S547)</f>
        <v/>
      </c>
      <c r="H547" s="8">
        <f>IF('Inv&gt;10000'!$B547="","",'Inv&gt;10000'!T547)</f>
        <v/>
      </c>
      <c r="I547" s="8">
        <f>IF('Inv&gt;10000'!$B547="","",'Inv&gt;10000'!X547)</f>
        <v/>
      </c>
      <c r="J547" s="8">
        <f>IF('Inv&gt;10000'!$B547="","",'Inv&gt;10000'!Y547)</f>
        <v/>
      </c>
    </row>
    <row r="548">
      <c r="A548">
        <f>IF('Inv&gt;10000'!$B548="","",'Inv&gt;10000'!B548)</f>
        <v/>
      </c>
      <c r="B548">
        <f>IF('Inv&gt;10000'!$B548="","",'Inv&gt;10000'!A548)</f>
        <v/>
      </c>
      <c r="C548">
        <f>IF('Inv&gt;10000'!$B548="","",'Inv&gt;10000'!H548)</f>
        <v/>
      </c>
      <c r="D548">
        <f>IF('Inv&gt;10000'!$B548="","",'Inv&gt;10000'!I548)</f>
        <v/>
      </c>
      <c r="E548" s="18">
        <f>IF('Inv&gt;10000'!$B548="","",'Inv&gt;10000'!P548)</f>
        <v/>
      </c>
      <c r="F548" s="8">
        <f>IF('Inv&gt;10000'!$B548="","",'Inv&gt;10000'!Q548)</f>
        <v/>
      </c>
      <c r="G548" s="18">
        <f>IF('Inv&gt;10000'!$B548="","",'Inv&gt;10000'!S548)</f>
        <v/>
      </c>
      <c r="H548" s="8">
        <f>IF('Inv&gt;10000'!$B548="","",'Inv&gt;10000'!T548)</f>
        <v/>
      </c>
      <c r="I548" s="8">
        <f>IF('Inv&gt;10000'!$B548="","",'Inv&gt;10000'!X548)</f>
        <v/>
      </c>
      <c r="J548" s="8">
        <f>IF('Inv&gt;10000'!$B548="","",'Inv&gt;10000'!Y548)</f>
        <v/>
      </c>
    </row>
    <row r="549">
      <c r="A549">
        <f>IF('Inv&gt;10000'!$B549="","",'Inv&gt;10000'!B549)</f>
        <v/>
      </c>
      <c r="B549">
        <f>IF('Inv&gt;10000'!$B549="","",'Inv&gt;10000'!A549)</f>
        <v/>
      </c>
      <c r="C549">
        <f>IF('Inv&gt;10000'!$B549="","",'Inv&gt;10000'!H549)</f>
        <v/>
      </c>
      <c r="D549">
        <f>IF('Inv&gt;10000'!$B549="","",'Inv&gt;10000'!I549)</f>
        <v/>
      </c>
      <c r="E549" s="18">
        <f>IF('Inv&gt;10000'!$B549="","",'Inv&gt;10000'!P549)</f>
        <v/>
      </c>
      <c r="F549" s="8">
        <f>IF('Inv&gt;10000'!$B549="","",'Inv&gt;10000'!Q549)</f>
        <v/>
      </c>
      <c r="G549" s="18">
        <f>IF('Inv&gt;10000'!$B549="","",'Inv&gt;10000'!S549)</f>
        <v/>
      </c>
      <c r="H549" s="8">
        <f>IF('Inv&gt;10000'!$B549="","",'Inv&gt;10000'!T549)</f>
        <v/>
      </c>
      <c r="I549" s="8">
        <f>IF('Inv&gt;10000'!$B549="","",'Inv&gt;10000'!X549)</f>
        <v/>
      </c>
      <c r="J549" s="8">
        <f>IF('Inv&gt;10000'!$B549="","",'Inv&gt;10000'!Y549)</f>
        <v/>
      </c>
    </row>
    <row r="550">
      <c r="A550">
        <f>IF('Inv&gt;10000'!$B550="","",'Inv&gt;10000'!B550)</f>
        <v/>
      </c>
      <c r="B550">
        <f>IF('Inv&gt;10000'!$B550="","",'Inv&gt;10000'!A550)</f>
        <v/>
      </c>
      <c r="C550">
        <f>IF('Inv&gt;10000'!$B550="","",'Inv&gt;10000'!H550)</f>
        <v/>
      </c>
      <c r="D550">
        <f>IF('Inv&gt;10000'!$B550="","",'Inv&gt;10000'!I550)</f>
        <v/>
      </c>
      <c r="E550" s="18">
        <f>IF('Inv&gt;10000'!$B550="","",'Inv&gt;10000'!P550)</f>
        <v/>
      </c>
      <c r="F550" s="8">
        <f>IF('Inv&gt;10000'!$B550="","",'Inv&gt;10000'!Q550)</f>
        <v/>
      </c>
      <c r="G550" s="18">
        <f>IF('Inv&gt;10000'!$B550="","",'Inv&gt;10000'!S550)</f>
        <v/>
      </c>
      <c r="H550" s="8">
        <f>IF('Inv&gt;10000'!$B550="","",'Inv&gt;10000'!T550)</f>
        <v/>
      </c>
      <c r="I550" s="8">
        <f>IF('Inv&gt;10000'!$B550="","",'Inv&gt;10000'!X550)</f>
        <v/>
      </c>
      <c r="J550" s="8">
        <f>IF('Inv&gt;10000'!$B550="","",'Inv&gt;10000'!Y550)</f>
        <v/>
      </c>
    </row>
    <row r="551">
      <c r="A551">
        <f>IF('Inv&gt;10000'!$B551="","",'Inv&gt;10000'!B551)</f>
        <v/>
      </c>
      <c r="B551">
        <f>IF('Inv&gt;10000'!$B551="","",'Inv&gt;10000'!A551)</f>
        <v/>
      </c>
      <c r="C551">
        <f>IF('Inv&gt;10000'!$B551="","",'Inv&gt;10000'!H551)</f>
        <v/>
      </c>
      <c r="D551">
        <f>IF('Inv&gt;10000'!$B551="","",'Inv&gt;10000'!I551)</f>
        <v/>
      </c>
      <c r="E551" s="18">
        <f>IF('Inv&gt;10000'!$B551="","",'Inv&gt;10000'!P551)</f>
        <v/>
      </c>
      <c r="F551" s="8">
        <f>IF('Inv&gt;10000'!$B551="","",'Inv&gt;10000'!Q551)</f>
        <v/>
      </c>
      <c r="G551" s="18">
        <f>IF('Inv&gt;10000'!$B551="","",'Inv&gt;10000'!S551)</f>
        <v/>
      </c>
      <c r="H551" s="8">
        <f>IF('Inv&gt;10000'!$B551="","",'Inv&gt;10000'!T551)</f>
        <v/>
      </c>
      <c r="I551" s="8">
        <f>IF('Inv&gt;10000'!$B551="","",'Inv&gt;10000'!X551)</f>
        <v/>
      </c>
      <c r="J551" s="8">
        <f>IF('Inv&gt;10000'!$B551="","",'Inv&gt;10000'!Y551)</f>
        <v/>
      </c>
    </row>
    <row r="552">
      <c r="A552">
        <f>IF('Inv&gt;10000'!$B552="","",'Inv&gt;10000'!B552)</f>
        <v/>
      </c>
      <c r="B552">
        <f>IF('Inv&gt;10000'!$B552="","",'Inv&gt;10000'!A552)</f>
        <v/>
      </c>
      <c r="C552">
        <f>IF('Inv&gt;10000'!$B552="","",'Inv&gt;10000'!H552)</f>
        <v/>
      </c>
      <c r="D552">
        <f>IF('Inv&gt;10000'!$B552="","",'Inv&gt;10000'!I552)</f>
        <v/>
      </c>
      <c r="E552" s="18">
        <f>IF('Inv&gt;10000'!$B552="","",'Inv&gt;10000'!P552)</f>
        <v/>
      </c>
      <c r="F552" s="8">
        <f>IF('Inv&gt;10000'!$B552="","",'Inv&gt;10000'!Q552)</f>
        <v/>
      </c>
      <c r="G552" s="18">
        <f>IF('Inv&gt;10000'!$B552="","",'Inv&gt;10000'!S552)</f>
        <v/>
      </c>
      <c r="H552" s="8">
        <f>IF('Inv&gt;10000'!$B552="","",'Inv&gt;10000'!T552)</f>
        <v/>
      </c>
      <c r="I552" s="8">
        <f>IF('Inv&gt;10000'!$B552="","",'Inv&gt;10000'!X552)</f>
        <v/>
      </c>
      <c r="J552" s="8">
        <f>IF('Inv&gt;10000'!$B552="","",'Inv&gt;10000'!Y552)</f>
        <v/>
      </c>
    </row>
    <row r="553">
      <c r="A553">
        <f>IF('Inv&gt;10000'!$B553="","",'Inv&gt;10000'!B553)</f>
        <v/>
      </c>
      <c r="B553">
        <f>IF('Inv&gt;10000'!$B553="","",'Inv&gt;10000'!A553)</f>
        <v/>
      </c>
      <c r="C553">
        <f>IF('Inv&gt;10000'!$B553="","",'Inv&gt;10000'!H553)</f>
        <v/>
      </c>
      <c r="D553">
        <f>IF('Inv&gt;10000'!$B553="","",'Inv&gt;10000'!I553)</f>
        <v/>
      </c>
      <c r="E553" s="18">
        <f>IF('Inv&gt;10000'!$B553="","",'Inv&gt;10000'!P553)</f>
        <v/>
      </c>
      <c r="F553" s="8">
        <f>IF('Inv&gt;10000'!$B553="","",'Inv&gt;10000'!Q553)</f>
        <v/>
      </c>
      <c r="G553" s="18">
        <f>IF('Inv&gt;10000'!$B553="","",'Inv&gt;10000'!S553)</f>
        <v/>
      </c>
      <c r="H553" s="8">
        <f>IF('Inv&gt;10000'!$B553="","",'Inv&gt;10000'!T553)</f>
        <v/>
      </c>
      <c r="I553" s="8">
        <f>IF('Inv&gt;10000'!$B553="","",'Inv&gt;10000'!X553)</f>
        <v/>
      </c>
      <c r="J553" s="8">
        <f>IF('Inv&gt;10000'!$B553="","",'Inv&gt;10000'!Y553)</f>
        <v/>
      </c>
    </row>
    <row r="554">
      <c r="A554">
        <f>IF('Inv&gt;10000'!$B554="","",'Inv&gt;10000'!B554)</f>
        <v/>
      </c>
      <c r="B554">
        <f>IF('Inv&gt;10000'!$B554="","",'Inv&gt;10000'!A554)</f>
        <v/>
      </c>
      <c r="C554">
        <f>IF('Inv&gt;10000'!$B554="","",'Inv&gt;10000'!H554)</f>
        <v/>
      </c>
      <c r="D554">
        <f>IF('Inv&gt;10000'!$B554="","",'Inv&gt;10000'!I554)</f>
        <v/>
      </c>
      <c r="E554" s="18">
        <f>IF('Inv&gt;10000'!$B554="","",'Inv&gt;10000'!P554)</f>
        <v/>
      </c>
      <c r="F554" s="8">
        <f>IF('Inv&gt;10000'!$B554="","",'Inv&gt;10000'!Q554)</f>
        <v/>
      </c>
      <c r="G554" s="18">
        <f>IF('Inv&gt;10000'!$B554="","",'Inv&gt;10000'!S554)</f>
        <v/>
      </c>
      <c r="H554" s="8">
        <f>IF('Inv&gt;10000'!$B554="","",'Inv&gt;10000'!T554)</f>
        <v/>
      </c>
      <c r="I554" s="8">
        <f>IF('Inv&gt;10000'!$B554="","",'Inv&gt;10000'!X554)</f>
        <v/>
      </c>
      <c r="J554" s="8">
        <f>IF('Inv&gt;10000'!$B554="","",'Inv&gt;10000'!Y554)</f>
        <v/>
      </c>
    </row>
    <row r="555">
      <c r="A555">
        <f>IF('Inv&gt;10000'!$B555="","",'Inv&gt;10000'!B555)</f>
        <v/>
      </c>
      <c r="B555">
        <f>IF('Inv&gt;10000'!$B555="","",'Inv&gt;10000'!A555)</f>
        <v/>
      </c>
      <c r="C555">
        <f>IF('Inv&gt;10000'!$B555="","",'Inv&gt;10000'!H555)</f>
        <v/>
      </c>
      <c r="D555">
        <f>IF('Inv&gt;10000'!$B555="","",'Inv&gt;10000'!I555)</f>
        <v/>
      </c>
      <c r="E555" s="18">
        <f>IF('Inv&gt;10000'!$B555="","",'Inv&gt;10000'!P555)</f>
        <v/>
      </c>
      <c r="F555" s="8">
        <f>IF('Inv&gt;10000'!$B555="","",'Inv&gt;10000'!Q555)</f>
        <v/>
      </c>
      <c r="G555" s="18">
        <f>IF('Inv&gt;10000'!$B555="","",'Inv&gt;10000'!S555)</f>
        <v/>
      </c>
      <c r="H555" s="8">
        <f>IF('Inv&gt;10000'!$B555="","",'Inv&gt;10000'!T555)</f>
        <v/>
      </c>
      <c r="I555" s="8">
        <f>IF('Inv&gt;10000'!$B555="","",'Inv&gt;10000'!X555)</f>
        <v/>
      </c>
      <c r="J555" s="8">
        <f>IF('Inv&gt;10000'!$B555="","",'Inv&gt;10000'!Y555)</f>
        <v/>
      </c>
    </row>
    <row r="556">
      <c r="A556">
        <f>IF('Inv&gt;10000'!$B556="","",'Inv&gt;10000'!B556)</f>
        <v/>
      </c>
      <c r="B556">
        <f>IF('Inv&gt;10000'!$B556="","",'Inv&gt;10000'!A556)</f>
        <v/>
      </c>
      <c r="C556">
        <f>IF('Inv&gt;10000'!$B556="","",'Inv&gt;10000'!H556)</f>
        <v/>
      </c>
      <c r="D556">
        <f>IF('Inv&gt;10000'!$B556="","",'Inv&gt;10000'!I556)</f>
        <v/>
      </c>
      <c r="E556" s="18">
        <f>IF('Inv&gt;10000'!$B556="","",'Inv&gt;10000'!P556)</f>
        <v/>
      </c>
      <c r="F556" s="8">
        <f>IF('Inv&gt;10000'!$B556="","",'Inv&gt;10000'!Q556)</f>
        <v/>
      </c>
      <c r="G556" s="18">
        <f>IF('Inv&gt;10000'!$B556="","",'Inv&gt;10000'!S556)</f>
        <v/>
      </c>
      <c r="H556" s="8">
        <f>IF('Inv&gt;10000'!$B556="","",'Inv&gt;10000'!T556)</f>
        <v/>
      </c>
      <c r="I556" s="8">
        <f>IF('Inv&gt;10000'!$B556="","",'Inv&gt;10000'!X556)</f>
        <v/>
      </c>
      <c r="J556" s="8">
        <f>IF('Inv&gt;10000'!$B556="","",'Inv&gt;10000'!Y556)</f>
        <v/>
      </c>
    </row>
    <row r="557">
      <c r="A557">
        <f>IF('Inv&gt;10000'!$B557="","",'Inv&gt;10000'!B557)</f>
        <v/>
      </c>
      <c r="B557">
        <f>IF('Inv&gt;10000'!$B557="","",'Inv&gt;10000'!A557)</f>
        <v/>
      </c>
      <c r="C557">
        <f>IF('Inv&gt;10000'!$B557="","",'Inv&gt;10000'!H557)</f>
        <v/>
      </c>
      <c r="D557">
        <f>IF('Inv&gt;10000'!$B557="","",'Inv&gt;10000'!I557)</f>
        <v/>
      </c>
      <c r="E557" s="18">
        <f>IF('Inv&gt;10000'!$B557="","",'Inv&gt;10000'!P557)</f>
        <v/>
      </c>
      <c r="F557" s="8">
        <f>IF('Inv&gt;10000'!$B557="","",'Inv&gt;10000'!Q557)</f>
        <v/>
      </c>
      <c r="G557" s="18">
        <f>IF('Inv&gt;10000'!$B557="","",'Inv&gt;10000'!S557)</f>
        <v/>
      </c>
      <c r="H557" s="8">
        <f>IF('Inv&gt;10000'!$B557="","",'Inv&gt;10000'!T557)</f>
        <v/>
      </c>
      <c r="I557" s="8">
        <f>IF('Inv&gt;10000'!$B557="","",'Inv&gt;10000'!X557)</f>
        <v/>
      </c>
      <c r="J557" s="8">
        <f>IF('Inv&gt;10000'!$B557="","",'Inv&gt;10000'!Y557)</f>
        <v/>
      </c>
    </row>
    <row r="558">
      <c r="A558">
        <f>IF('Inv&gt;10000'!$B558="","",'Inv&gt;10000'!B558)</f>
        <v/>
      </c>
      <c r="B558">
        <f>IF('Inv&gt;10000'!$B558="","",'Inv&gt;10000'!A558)</f>
        <v/>
      </c>
      <c r="C558">
        <f>IF('Inv&gt;10000'!$B558="","",'Inv&gt;10000'!H558)</f>
        <v/>
      </c>
      <c r="D558">
        <f>IF('Inv&gt;10000'!$B558="","",'Inv&gt;10000'!I558)</f>
        <v/>
      </c>
      <c r="E558" s="18">
        <f>IF('Inv&gt;10000'!$B558="","",'Inv&gt;10000'!P558)</f>
        <v/>
      </c>
      <c r="F558" s="8">
        <f>IF('Inv&gt;10000'!$B558="","",'Inv&gt;10000'!Q558)</f>
        <v/>
      </c>
      <c r="G558" s="18">
        <f>IF('Inv&gt;10000'!$B558="","",'Inv&gt;10000'!S558)</f>
        <v/>
      </c>
      <c r="H558" s="8">
        <f>IF('Inv&gt;10000'!$B558="","",'Inv&gt;10000'!T558)</f>
        <v/>
      </c>
      <c r="I558" s="8">
        <f>IF('Inv&gt;10000'!$B558="","",'Inv&gt;10000'!X558)</f>
        <v/>
      </c>
      <c r="J558" s="8">
        <f>IF('Inv&gt;10000'!$B558="","",'Inv&gt;10000'!Y558)</f>
        <v/>
      </c>
    </row>
    <row r="559">
      <c r="A559">
        <f>IF('Inv&gt;10000'!$B559="","",'Inv&gt;10000'!B559)</f>
        <v/>
      </c>
      <c r="B559">
        <f>IF('Inv&gt;10000'!$B559="","",'Inv&gt;10000'!A559)</f>
        <v/>
      </c>
      <c r="C559">
        <f>IF('Inv&gt;10000'!$B559="","",'Inv&gt;10000'!H559)</f>
        <v/>
      </c>
      <c r="D559">
        <f>IF('Inv&gt;10000'!$B559="","",'Inv&gt;10000'!I559)</f>
        <v/>
      </c>
      <c r="E559" s="18">
        <f>IF('Inv&gt;10000'!$B559="","",'Inv&gt;10000'!P559)</f>
        <v/>
      </c>
      <c r="F559" s="8">
        <f>IF('Inv&gt;10000'!$B559="","",'Inv&gt;10000'!Q559)</f>
        <v/>
      </c>
      <c r="G559" s="18">
        <f>IF('Inv&gt;10000'!$B559="","",'Inv&gt;10000'!S559)</f>
        <v/>
      </c>
      <c r="H559" s="8">
        <f>IF('Inv&gt;10000'!$B559="","",'Inv&gt;10000'!T559)</f>
        <v/>
      </c>
      <c r="I559" s="8">
        <f>IF('Inv&gt;10000'!$B559="","",'Inv&gt;10000'!X559)</f>
        <v/>
      </c>
      <c r="J559" s="8">
        <f>IF('Inv&gt;10000'!$B559="","",'Inv&gt;10000'!Y559)</f>
        <v/>
      </c>
    </row>
    <row r="560">
      <c r="A560">
        <f>IF('Inv&gt;10000'!$B560="","",'Inv&gt;10000'!B560)</f>
        <v/>
      </c>
      <c r="B560">
        <f>IF('Inv&gt;10000'!$B560="","",'Inv&gt;10000'!A560)</f>
        <v/>
      </c>
      <c r="C560">
        <f>IF('Inv&gt;10000'!$B560="","",'Inv&gt;10000'!H560)</f>
        <v/>
      </c>
      <c r="D560">
        <f>IF('Inv&gt;10000'!$B560="","",'Inv&gt;10000'!I560)</f>
        <v/>
      </c>
      <c r="E560" s="18">
        <f>IF('Inv&gt;10000'!$B560="","",'Inv&gt;10000'!P560)</f>
        <v/>
      </c>
      <c r="F560" s="8">
        <f>IF('Inv&gt;10000'!$B560="","",'Inv&gt;10000'!Q560)</f>
        <v/>
      </c>
      <c r="G560" s="18">
        <f>IF('Inv&gt;10000'!$B560="","",'Inv&gt;10000'!S560)</f>
        <v/>
      </c>
      <c r="H560" s="8">
        <f>IF('Inv&gt;10000'!$B560="","",'Inv&gt;10000'!T560)</f>
        <v/>
      </c>
      <c r="I560" s="8">
        <f>IF('Inv&gt;10000'!$B560="","",'Inv&gt;10000'!X560)</f>
        <v/>
      </c>
      <c r="J560" s="8">
        <f>IF('Inv&gt;10000'!$B560="","",'Inv&gt;10000'!Y560)</f>
        <v/>
      </c>
    </row>
    <row r="561">
      <c r="A561">
        <f>IF('Inv&gt;10000'!$B561="","",'Inv&gt;10000'!B561)</f>
        <v/>
      </c>
      <c r="B561">
        <f>IF('Inv&gt;10000'!$B561="","",'Inv&gt;10000'!A561)</f>
        <v/>
      </c>
      <c r="C561">
        <f>IF('Inv&gt;10000'!$B561="","",'Inv&gt;10000'!H561)</f>
        <v/>
      </c>
      <c r="D561">
        <f>IF('Inv&gt;10000'!$B561="","",'Inv&gt;10000'!I561)</f>
        <v/>
      </c>
      <c r="E561" s="18">
        <f>IF('Inv&gt;10000'!$B561="","",'Inv&gt;10000'!P561)</f>
        <v/>
      </c>
      <c r="F561" s="8">
        <f>IF('Inv&gt;10000'!$B561="","",'Inv&gt;10000'!Q561)</f>
        <v/>
      </c>
      <c r="G561" s="18">
        <f>IF('Inv&gt;10000'!$B561="","",'Inv&gt;10000'!S561)</f>
        <v/>
      </c>
      <c r="H561" s="8">
        <f>IF('Inv&gt;10000'!$B561="","",'Inv&gt;10000'!T561)</f>
        <v/>
      </c>
      <c r="I561" s="8">
        <f>IF('Inv&gt;10000'!$B561="","",'Inv&gt;10000'!X561)</f>
        <v/>
      </c>
      <c r="J561" s="8">
        <f>IF('Inv&gt;10000'!$B561="","",'Inv&gt;10000'!Y561)</f>
        <v/>
      </c>
    </row>
    <row r="562">
      <c r="A562">
        <f>IF('Inv&gt;10000'!$B562="","",'Inv&gt;10000'!B562)</f>
        <v/>
      </c>
      <c r="B562">
        <f>IF('Inv&gt;10000'!$B562="","",'Inv&gt;10000'!A562)</f>
        <v/>
      </c>
      <c r="C562">
        <f>IF('Inv&gt;10000'!$B562="","",'Inv&gt;10000'!H562)</f>
        <v/>
      </c>
      <c r="D562">
        <f>IF('Inv&gt;10000'!$B562="","",'Inv&gt;10000'!I562)</f>
        <v/>
      </c>
      <c r="E562" s="18">
        <f>IF('Inv&gt;10000'!$B562="","",'Inv&gt;10000'!P562)</f>
        <v/>
      </c>
      <c r="F562" s="8">
        <f>IF('Inv&gt;10000'!$B562="","",'Inv&gt;10000'!Q562)</f>
        <v/>
      </c>
      <c r="G562" s="18">
        <f>IF('Inv&gt;10000'!$B562="","",'Inv&gt;10000'!S562)</f>
        <v/>
      </c>
      <c r="H562" s="8">
        <f>IF('Inv&gt;10000'!$B562="","",'Inv&gt;10000'!T562)</f>
        <v/>
      </c>
      <c r="I562" s="8">
        <f>IF('Inv&gt;10000'!$B562="","",'Inv&gt;10000'!X562)</f>
        <v/>
      </c>
      <c r="J562" s="8">
        <f>IF('Inv&gt;10000'!$B562="","",'Inv&gt;10000'!Y562)</f>
        <v/>
      </c>
    </row>
    <row r="563">
      <c r="A563">
        <f>IF('Inv&gt;10000'!$B563="","",'Inv&gt;10000'!B563)</f>
        <v/>
      </c>
      <c r="B563">
        <f>IF('Inv&gt;10000'!$B563="","",'Inv&gt;10000'!A563)</f>
        <v/>
      </c>
      <c r="C563">
        <f>IF('Inv&gt;10000'!$B563="","",'Inv&gt;10000'!H563)</f>
        <v/>
      </c>
      <c r="D563">
        <f>IF('Inv&gt;10000'!$B563="","",'Inv&gt;10000'!I563)</f>
        <v/>
      </c>
      <c r="E563" s="18">
        <f>IF('Inv&gt;10000'!$B563="","",'Inv&gt;10000'!P563)</f>
        <v/>
      </c>
      <c r="F563" s="8">
        <f>IF('Inv&gt;10000'!$B563="","",'Inv&gt;10000'!Q563)</f>
        <v/>
      </c>
      <c r="G563" s="18">
        <f>IF('Inv&gt;10000'!$B563="","",'Inv&gt;10000'!S563)</f>
        <v/>
      </c>
      <c r="H563" s="8">
        <f>IF('Inv&gt;10000'!$B563="","",'Inv&gt;10000'!T563)</f>
        <v/>
      </c>
      <c r="I563" s="8">
        <f>IF('Inv&gt;10000'!$B563="","",'Inv&gt;10000'!X563)</f>
        <v/>
      </c>
      <c r="J563" s="8">
        <f>IF('Inv&gt;10000'!$B563="","",'Inv&gt;10000'!Y563)</f>
        <v/>
      </c>
    </row>
    <row r="564">
      <c r="A564">
        <f>IF('Inv&gt;10000'!$B564="","",'Inv&gt;10000'!B564)</f>
        <v/>
      </c>
      <c r="B564">
        <f>IF('Inv&gt;10000'!$B564="","",'Inv&gt;10000'!A564)</f>
        <v/>
      </c>
      <c r="C564">
        <f>IF('Inv&gt;10000'!$B564="","",'Inv&gt;10000'!H564)</f>
        <v/>
      </c>
      <c r="D564">
        <f>IF('Inv&gt;10000'!$B564="","",'Inv&gt;10000'!I564)</f>
        <v/>
      </c>
      <c r="E564" s="18">
        <f>IF('Inv&gt;10000'!$B564="","",'Inv&gt;10000'!P564)</f>
        <v/>
      </c>
      <c r="F564" s="8">
        <f>IF('Inv&gt;10000'!$B564="","",'Inv&gt;10000'!Q564)</f>
        <v/>
      </c>
      <c r="G564" s="18">
        <f>IF('Inv&gt;10000'!$B564="","",'Inv&gt;10000'!S564)</f>
        <v/>
      </c>
      <c r="H564" s="8">
        <f>IF('Inv&gt;10000'!$B564="","",'Inv&gt;10000'!T564)</f>
        <v/>
      </c>
      <c r="I564" s="8">
        <f>IF('Inv&gt;10000'!$B564="","",'Inv&gt;10000'!X564)</f>
        <v/>
      </c>
      <c r="J564" s="8">
        <f>IF('Inv&gt;10000'!$B564="","",'Inv&gt;10000'!Y564)</f>
        <v/>
      </c>
    </row>
    <row r="565">
      <c r="A565">
        <f>IF('Inv&gt;10000'!$B565="","",'Inv&gt;10000'!B565)</f>
        <v/>
      </c>
      <c r="B565">
        <f>IF('Inv&gt;10000'!$B565="","",'Inv&gt;10000'!A565)</f>
        <v/>
      </c>
      <c r="C565">
        <f>IF('Inv&gt;10000'!$B565="","",'Inv&gt;10000'!H565)</f>
        <v/>
      </c>
      <c r="D565">
        <f>IF('Inv&gt;10000'!$B565="","",'Inv&gt;10000'!I565)</f>
        <v/>
      </c>
      <c r="E565" s="18">
        <f>IF('Inv&gt;10000'!$B565="","",'Inv&gt;10000'!P565)</f>
        <v/>
      </c>
      <c r="F565" s="8">
        <f>IF('Inv&gt;10000'!$B565="","",'Inv&gt;10000'!Q565)</f>
        <v/>
      </c>
      <c r="G565" s="18">
        <f>IF('Inv&gt;10000'!$B565="","",'Inv&gt;10000'!S565)</f>
        <v/>
      </c>
      <c r="H565" s="8">
        <f>IF('Inv&gt;10000'!$B565="","",'Inv&gt;10000'!T565)</f>
        <v/>
      </c>
      <c r="I565" s="8">
        <f>IF('Inv&gt;10000'!$B565="","",'Inv&gt;10000'!X565)</f>
        <v/>
      </c>
      <c r="J565" s="8">
        <f>IF('Inv&gt;10000'!$B565="","",'Inv&gt;10000'!Y565)</f>
        <v/>
      </c>
    </row>
    <row r="566">
      <c r="A566">
        <f>IF('Inv&gt;10000'!$B566="","",'Inv&gt;10000'!B566)</f>
        <v/>
      </c>
      <c r="B566">
        <f>IF('Inv&gt;10000'!$B566="","",'Inv&gt;10000'!A566)</f>
        <v/>
      </c>
      <c r="C566">
        <f>IF('Inv&gt;10000'!$B566="","",'Inv&gt;10000'!H566)</f>
        <v/>
      </c>
      <c r="D566">
        <f>IF('Inv&gt;10000'!$B566="","",'Inv&gt;10000'!I566)</f>
        <v/>
      </c>
      <c r="E566" s="18">
        <f>IF('Inv&gt;10000'!$B566="","",'Inv&gt;10000'!P566)</f>
        <v/>
      </c>
      <c r="F566" s="8">
        <f>IF('Inv&gt;10000'!$B566="","",'Inv&gt;10000'!Q566)</f>
        <v/>
      </c>
      <c r="G566" s="18">
        <f>IF('Inv&gt;10000'!$B566="","",'Inv&gt;10000'!S566)</f>
        <v/>
      </c>
      <c r="H566" s="8">
        <f>IF('Inv&gt;10000'!$B566="","",'Inv&gt;10000'!T566)</f>
        <v/>
      </c>
      <c r="I566" s="8">
        <f>IF('Inv&gt;10000'!$B566="","",'Inv&gt;10000'!X566)</f>
        <v/>
      </c>
      <c r="J566" s="8">
        <f>IF('Inv&gt;10000'!$B566="","",'Inv&gt;10000'!Y566)</f>
        <v/>
      </c>
    </row>
    <row r="567">
      <c r="A567">
        <f>IF('Inv&gt;10000'!$B567="","",'Inv&gt;10000'!B567)</f>
        <v/>
      </c>
      <c r="B567">
        <f>IF('Inv&gt;10000'!$B567="","",'Inv&gt;10000'!A567)</f>
        <v/>
      </c>
      <c r="C567">
        <f>IF('Inv&gt;10000'!$B567="","",'Inv&gt;10000'!H567)</f>
        <v/>
      </c>
      <c r="D567">
        <f>IF('Inv&gt;10000'!$B567="","",'Inv&gt;10000'!I567)</f>
        <v/>
      </c>
      <c r="E567" s="18">
        <f>IF('Inv&gt;10000'!$B567="","",'Inv&gt;10000'!P567)</f>
        <v/>
      </c>
      <c r="F567" s="8">
        <f>IF('Inv&gt;10000'!$B567="","",'Inv&gt;10000'!Q567)</f>
        <v/>
      </c>
      <c r="G567" s="18">
        <f>IF('Inv&gt;10000'!$B567="","",'Inv&gt;10000'!S567)</f>
        <v/>
      </c>
      <c r="H567" s="8">
        <f>IF('Inv&gt;10000'!$B567="","",'Inv&gt;10000'!T567)</f>
        <v/>
      </c>
      <c r="I567" s="8">
        <f>IF('Inv&gt;10000'!$B567="","",'Inv&gt;10000'!X567)</f>
        <v/>
      </c>
      <c r="J567" s="8">
        <f>IF('Inv&gt;10000'!$B567="","",'Inv&gt;10000'!Y567)</f>
        <v/>
      </c>
    </row>
    <row r="568">
      <c r="A568">
        <f>IF('Inv&gt;10000'!$B568="","",'Inv&gt;10000'!B568)</f>
        <v/>
      </c>
      <c r="B568">
        <f>IF('Inv&gt;10000'!$B568="","",'Inv&gt;10000'!A568)</f>
        <v/>
      </c>
      <c r="C568">
        <f>IF('Inv&gt;10000'!$B568="","",'Inv&gt;10000'!H568)</f>
        <v/>
      </c>
      <c r="D568">
        <f>IF('Inv&gt;10000'!$B568="","",'Inv&gt;10000'!I568)</f>
        <v/>
      </c>
      <c r="E568" s="18">
        <f>IF('Inv&gt;10000'!$B568="","",'Inv&gt;10000'!P568)</f>
        <v/>
      </c>
      <c r="F568" s="8">
        <f>IF('Inv&gt;10000'!$B568="","",'Inv&gt;10000'!Q568)</f>
        <v/>
      </c>
      <c r="G568" s="18">
        <f>IF('Inv&gt;10000'!$B568="","",'Inv&gt;10000'!S568)</f>
        <v/>
      </c>
      <c r="H568" s="8">
        <f>IF('Inv&gt;10000'!$B568="","",'Inv&gt;10000'!T568)</f>
        <v/>
      </c>
      <c r="I568" s="8">
        <f>IF('Inv&gt;10000'!$B568="","",'Inv&gt;10000'!X568)</f>
        <v/>
      </c>
      <c r="J568" s="8">
        <f>IF('Inv&gt;10000'!$B568="","",'Inv&gt;10000'!Y568)</f>
        <v/>
      </c>
    </row>
    <row r="569">
      <c r="A569">
        <f>IF('Inv&gt;10000'!$B569="","",'Inv&gt;10000'!B569)</f>
        <v/>
      </c>
      <c r="B569">
        <f>IF('Inv&gt;10000'!$B569="","",'Inv&gt;10000'!A569)</f>
        <v/>
      </c>
      <c r="C569">
        <f>IF('Inv&gt;10000'!$B569="","",'Inv&gt;10000'!H569)</f>
        <v/>
      </c>
      <c r="D569">
        <f>IF('Inv&gt;10000'!$B569="","",'Inv&gt;10000'!I569)</f>
        <v/>
      </c>
      <c r="E569" s="18">
        <f>IF('Inv&gt;10000'!$B569="","",'Inv&gt;10000'!P569)</f>
        <v/>
      </c>
      <c r="F569" s="8">
        <f>IF('Inv&gt;10000'!$B569="","",'Inv&gt;10000'!Q569)</f>
        <v/>
      </c>
      <c r="G569" s="18">
        <f>IF('Inv&gt;10000'!$B569="","",'Inv&gt;10000'!S569)</f>
        <v/>
      </c>
      <c r="H569" s="8">
        <f>IF('Inv&gt;10000'!$B569="","",'Inv&gt;10000'!T569)</f>
        <v/>
      </c>
      <c r="I569" s="8">
        <f>IF('Inv&gt;10000'!$B569="","",'Inv&gt;10000'!X569)</f>
        <v/>
      </c>
      <c r="J569" s="8">
        <f>IF('Inv&gt;10000'!$B569="","",'Inv&gt;10000'!Y569)</f>
        <v/>
      </c>
    </row>
    <row r="570">
      <c r="A570">
        <f>IF('Inv&gt;10000'!$B570="","",'Inv&gt;10000'!B570)</f>
        <v/>
      </c>
      <c r="B570">
        <f>IF('Inv&gt;10000'!$B570="","",'Inv&gt;10000'!A570)</f>
        <v/>
      </c>
      <c r="C570">
        <f>IF('Inv&gt;10000'!$B570="","",'Inv&gt;10000'!H570)</f>
        <v/>
      </c>
      <c r="D570">
        <f>IF('Inv&gt;10000'!$B570="","",'Inv&gt;10000'!I570)</f>
        <v/>
      </c>
      <c r="E570" s="18">
        <f>IF('Inv&gt;10000'!$B570="","",'Inv&gt;10000'!P570)</f>
        <v/>
      </c>
      <c r="F570" s="8">
        <f>IF('Inv&gt;10000'!$B570="","",'Inv&gt;10000'!Q570)</f>
        <v/>
      </c>
      <c r="G570" s="18">
        <f>IF('Inv&gt;10000'!$B570="","",'Inv&gt;10000'!S570)</f>
        <v/>
      </c>
      <c r="H570" s="8">
        <f>IF('Inv&gt;10000'!$B570="","",'Inv&gt;10000'!T570)</f>
        <v/>
      </c>
      <c r="I570" s="8">
        <f>IF('Inv&gt;10000'!$B570="","",'Inv&gt;10000'!X570)</f>
        <v/>
      </c>
      <c r="J570" s="8">
        <f>IF('Inv&gt;10000'!$B570="","",'Inv&gt;10000'!Y570)</f>
        <v/>
      </c>
    </row>
    <row r="571">
      <c r="A571">
        <f>IF('Inv&gt;10000'!$B571="","",'Inv&gt;10000'!B571)</f>
        <v/>
      </c>
      <c r="B571">
        <f>IF('Inv&gt;10000'!$B571="","",'Inv&gt;10000'!A571)</f>
        <v/>
      </c>
      <c r="C571">
        <f>IF('Inv&gt;10000'!$B571="","",'Inv&gt;10000'!H571)</f>
        <v/>
      </c>
      <c r="D571">
        <f>IF('Inv&gt;10000'!$B571="","",'Inv&gt;10000'!I571)</f>
        <v/>
      </c>
      <c r="E571" s="18">
        <f>IF('Inv&gt;10000'!$B571="","",'Inv&gt;10000'!P571)</f>
        <v/>
      </c>
      <c r="F571" s="8">
        <f>IF('Inv&gt;10000'!$B571="","",'Inv&gt;10000'!Q571)</f>
        <v/>
      </c>
      <c r="G571" s="18">
        <f>IF('Inv&gt;10000'!$B571="","",'Inv&gt;10000'!S571)</f>
        <v/>
      </c>
      <c r="H571" s="8">
        <f>IF('Inv&gt;10000'!$B571="","",'Inv&gt;10000'!T571)</f>
        <v/>
      </c>
      <c r="I571" s="8">
        <f>IF('Inv&gt;10000'!$B571="","",'Inv&gt;10000'!X571)</f>
        <v/>
      </c>
      <c r="J571" s="8">
        <f>IF('Inv&gt;10000'!$B571="","",'Inv&gt;10000'!Y571)</f>
        <v/>
      </c>
    </row>
    <row r="572">
      <c r="A572">
        <f>IF('Inv&gt;10000'!$B572="","",'Inv&gt;10000'!B572)</f>
        <v/>
      </c>
      <c r="B572">
        <f>IF('Inv&gt;10000'!$B572="","",'Inv&gt;10000'!A572)</f>
        <v/>
      </c>
      <c r="C572">
        <f>IF('Inv&gt;10000'!$B572="","",'Inv&gt;10000'!H572)</f>
        <v/>
      </c>
      <c r="D572">
        <f>IF('Inv&gt;10000'!$B572="","",'Inv&gt;10000'!I572)</f>
        <v/>
      </c>
      <c r="E572" s="18">
        <f>IF('Inv&gt;10000'!$B572="","",'Inv&gt;10000'!P572)</f>
        <v/>
      </c>
      <c r="F572" s="8">
        <f>IF('Inv&gt;10000'!$B572="","",'Inv&gt;10000'!Q572)</f>
        <v/>
      </c>
      <c r="G572" s="18">
        <f>IF('Inv&gt;10000'!$B572="","",'Inv&gt;10000'!S572)</f>
        <v/>
      </c>
      <c r="H572" s="8">
        <f>IF('Inv&gt;10000'!$B572="","",'Inv&gt;10000'!T572)</f>
        <v/>
      </c>
      <c r="I572" s="8">
        <f>IF('Inv&gt;10000'!$B572="","",'Inv&gt;10000'!X572)</f>
        <v/>
      </c>
      <c r="J572" s="8">
        <f>IF('Inv&gt;10000'!$B572="","",'Inv&gt;10000'!Y572)</f>
        <v/>
      </c>
    </row>
    <row r="573">
      <c r="A573">
        <f>IF('Inv&gt;10000'!$B573="","",'Inv&gt;10000'!B573)</f>
        <v/>
      </c>
      <c r="B573">
        <f>IF('Inv&gt;10000'!$B573="","",'Inv&gt;10000'!A573)</f>
        <v/>
      </c>
      <c r="C573">
        <f>IF('Inv&gt;10000'!$B573="","",'Inv&gt;10000'!H573)</f>
        <v/>
      </c>
      <c r="D573">
        <f>IF('Inv&gt;10000'!$B573="","",'Inv&gt;10000'!I573)</f>
        <v/>
      </c>
      <c r="E573" s="18">
        <f>IF('Inv&gt;10000'!$B573="","",'Inv&gt;10000'!P573)</f>
        <v/>
      </c>
      <c r="F573" s="8">
        <f>IF('Inv&gt;10000'!$B573="","",'Inv&gt;10000'!Q573)</f>
        <v/>
      </c>
      <c r="G573" s="18">
        <f>IF('Inv&gt;10000'!$B573="","",'Inv&gt;10000'!S573)</f>
        <v/>
      </c>
      <c r="H573" s="8">
        <f>IF('Inv&gt;10000'!$B573="","",'Inv&gt;10000'!T573)</f>
        <v/>
      </c>
      <c r="I573" s="8">
        <f>IF('Inv&gt;10000'!$B573="","",'Inv&gt;10000'!X573)</f>
        <v/>
      </c>
      <c r="J573" s="8">
        <f>IF('Inv&gt;10000'!$B573="","",'Inv&gt;10000'!Y573)</f>
        <v/>
      </c>
    </row>
    <row r="574">
      <c r="A574">
        <f>IF('Inv&gt;10000'!$B574="","",'Inv&gt;10000'!B574)</f>
        <v/>
      </c>
      <c r="B574">
        <f>IF('Inv&gt;10000'!$B574="","",'Inv&gt;10000'!A574)</f>
        <v/>
      </c>
      <c r="C574">
        <f>IF('Inv&gt;10000'!$B574="","",'Inv&gt;10000'!H574)</f>
        <v/>
      </c>
      <c r="D574">
        <f>IF('Inv&gt;10000'!$B574="","",'Inv&gt;10000'!I574)</f>
        <v/>
      </c>
      <c r="E574" s="18">
        <f>IF('Inv&gt;10000'!$B574="","",'Inv&gt;10000'!P574)</f>
        <v/>
      </c>
      <c r="F574" s="8">
        <f>IF('Inv&gt;10000'!$B574="","",'Inv&gt;10000'!Q574)</f>
        <v/>
      </c>
      <c r="G574" s="18">
        <f>IF('Inv&gt;10000'!$B574="","",'Inv&gt;10000'!S574)</f>
        <v/>
      </c>
      <c r="H574" s="8">
        <f>IF('Inv&gt;10000'!$B574="","",'Inv&gt;10000'!T574)</f>
        <v/>
      </c>
      <c r="I574" s="8">
        <f>IF('Inv&gt;10000'!$B574="","",'Inv&gt;10000'!X574)</f>
        <v/>
      </c>
      <c r="J574" s="8">
        <f>IF('Inv&gt;10000'!$B574="","",'Inv&gt;10000'!Y574)</f>
        <v/>
      </c>
    </row>
    <row r="575">
      <c r="A575">
        <f>IF('Inv&gt;10000'!$B575="","",'Inv&gt;10000'!B575)</f>
        <v/>
      </c>
      <c r="B575">
        <f>IF('Inv&gt;10000'!$B575="","",'Inv&gt;10000'!A575)</f>
        <v/>
      </c>
      <c r="C575">
        <f>IF('Inv&gt;10000'!$B575="","",'Inv&gt;10000'!H575)</f>
        <v/>
      </c>
      <c r="D575">
        <f>IF('Inv&gt;10000'!$B575="","",'Inv&gt;10000'!I575)</f>
        <v/>
      </c>
      <c r="E575" s="18">
        <f>IF('Inv&gt;10000'!$B575="","",'Inv&gt;10000'!P575)</f>
        <v/>
      </c>
      <c r="F575" s="8">
        <f>IF('Inv&gt;10000'!$B575="","",'Inv&gt;10000'!Q575)</f>
        <v/>
      </c>
      <c r="G575" s="18">
        <f>IF('Inv&gt;10000'!$B575="","",'Inv&gt;10000'!S575)</f>
        <v/>
      </c>
      <c r="H575" s="8">
        <f>IF('Inv&gt;10000'!$B575="","",'Inv&gt;10000'!T575)</f>
        <v/>
      </c>
      <c r="I575" s="8">
        <f>IF('Inv&gt;10000'!$B575="","",'Inv&gt;10000'!X575)</f>
        <v/>
      </c>
      <c r="J575" s="8">
        <f>IF('Inv&gt;10000'!$B575="","",'Inv&gt;10000'!Y575)</f>
        <v/>
      </c>
    </row>
    <row r="576">
      <c r="A576">
        <f>IF('Inv&gt;10000'!$B576="","",'Inv&gt;10000'!B576)</f>
        <v/>
      </c>
      <c r="B576">
        <f>IF('Inv&gt;10000'!$B576="","",'Inv&gt;10000'!A576)</f>
        <v/>
      </c>
      <c r="C576">
        <f>IF('Inv&gt;10000'!$B576="","",'Inv&gt;10000'!H576)</f>
        <v/>
      </c>
      <c r="D576">
        <f>IF('Inv&gt;10000'!$B576="","",'Inv&gt;10000'!I576)</f>
        <v/>
      </c>
      <c r="E576" s="18">
        <f>IF('Inv&gt;10000'!$B576="","",'Inv&gt;10000'!P576)</f>
        <v/>
      </c>
      <c r="F576" s="8">
        <f>IF('Inv&gt;10000'!$B576="","",'Inv&gt;10000'!Q576)</f>
        <v/>
      </c>
      <c r="G576" s="18">
        <f>IF('Inv&gt;10000'!$B576="","",'Inv&gt;10000'!S576)</f>
        <v/>
      </c>
      <c r="H576" s="8">
        <f>IF('Inv&gt;10000'!$B576="","",'Inv&gt;10000'!T576)</f>
        <v/>
      </c>
      <c r="I576" s="8">
        <f>IF('Inv&gt;10000'!$B576="","",'Inv&gt;10000'!X576)</f>
        <v/>
      </c>
      <c r="J576" s="8">
        <f>IF('Inv&gt;10000'!$B576="","",'Inv&gt;10000'!Y576)</f>
        <v/>
      </c>
    </row>
    <row r="577">
      <c r="A577">
        <f>IF('Inv&gt;10000'!$B577="","",'Inv&gt;10000'!B577)</f>
        <v/>
      </c>
      <c r="B577">
        <f>IF('Inv&gt;10000'!$B577="","",'Inv&gt;10000'!A577)</f>
        <v/>
      </c>
      <c r="C577">
        <f>IF('Inv&gt;10000'!$B577="","",'Inv&gt;10000'!H577)</f>
        <v/>
      </c>
      <c r="D577">
        <f>IF('Inv&gt;10000'!$B577="","",'Inv&gt;10000'!I577)</f>
        <v/>
      </c>
      <c r="E577" s="18">
        <f>IF('Inv&gt;10000'!$B577="","",'Inv&gt;10000'!P577)</f>
        <v/>
      </c>
      <c r="F577" s="8">
        <f>IF('Inv&gt;10000'!$B577="","",'Inv&gt;10000'!Q577)</f>
        <v/>
      </c>
      <c r="G577" s="18">
        <f>IF('Inv&gt;10000'!$B577="","",'Inv&gt;10000'!S577)</f>
        <v/>
      </c>
      <c r="H577" s="8">
        <f>IF('Inv&gt;10000'!$B577="","",'Inv&gt;10000'!T577)</f>
        <v/>
      </c>
      <c r="I577" s="8">
        <f>IF('Inv&gt;10000'!$B577="","",'Inv&gt;10000'!X577)</f>
        <v/>
      </c>
      <c r="J577" s="8">
        <f>IF('Inv&gt;10000'!$B577="","",'Inv&gt;10000'!Y577)</f>
        <v/>
      </c>
    </row>
    <row r="578">
      <c r="A578">
        <f>IF('Inv&gt;10000'!$B578="","",'Inv&gt;10000'!B578)</f>
        <v/>
      </c>
      <c r="B578">
        <f>IF('Inv&gt;10000'!$B578="","",'Inv&gt;10000'!A578)</f>
        <v/>
      </c>
      <c r="C578">
        <f>IF('Inv&gt;10000'!$B578="","",'Inv&gt;10000'!H578)</f>
        <v/>
      </c>
      <c r="D578">
        <f>IF('Inv&gt;10000'!$B578="","",'Inv&gt;10000'!I578)</f>
        <v/>
      </c>
      <c r="E578" s="18">
        <f>IF('Inv&gt;10000'!$B578="","",'Inv&gt;10000'!P578)</f>
        <v/>
      </c>
      <c r="F578" s="8">
        <f>IF('Inv&gt;10000'!$B578="","",'Inv&gt;10000'!Q578)</f>
        <v/>
      </c>
      <c r="G578" s="18">
        <f>IF('Inv&gt;10000'!$B578="","",'Inv&gt;10000'!S578)</f>
        <v/>
      </c>
      <c r="H578" s="8">
        <f>IF('Inv&gt;10000'!$B578="","",'Inv&gt;10000'!T578)</f>
        <v/>
      </c>
      <c r="I578" s="8">
        <f>IF('Inv&gt;10000'!$B578="","",'Inv&gt;10000'!X578)</f>
        <v/>
      </c>
      <c r="J578" s="8">
        <f>IF('Inv&gt;10000'!$B578="","",'Inv&gt;10000'!Y578)</f>
        <v/>
      </c>
    </row>
    <row r="579">
      <c r="A579">
        <f>IF('Inv&gt;10000'!$B579="","",'Inv&gt;10000'!B579)</f>
        <v/>
      </c>
      <c r="B579">
        <f>IF('Inv&gt;10000'!$B579="","",'Inv&gt;10000'!A579)</f>
        <v/>
      </c>
      <c r="C579">
        <f>IF('Inv&gt;10000'!$B579="","",'Inv&gt;10000'!H579)</f>
        <v/>
      </c>
      <c r="D579">
        <f>IF('Inv&gt;10000'!$B579="","",'Inv&gt;10000'!I579)</f>
        <v/>
      </c>
      <c r="E579" s="18">
        <f>IF('Inv&gt;10000'!$B579="","",'Inv&gt;10000'!P579)</f>
        <v/>
      </c>
      <c r="F579" s="8">
        <f>IF('Inv&gt;10000'!$B579="","",'Inv&gt;10000'!Q579)</f>
        <v/>
      </c>
      <c r="G579" s="18">
        <f>IF('Inv&gt;10000'!$B579="","",'Inv&gt;10000'!S579)</f>
        <v/>
      </c>
      <c r="H579" s="8">
        <f>IF('Inv&gt;10000'!$B579="","",'Inv&gt;10000'!T579)</f>
        <v/>
      </c>
      <c r="I579" s="8">
        <f>IF('Inv&gt;10000'!$B579="","",'Inv&gt;10000'!X579)</f>
        <v/>
      </c>
      <c r="J579" s="8">
        <f>IF('Inv&gt;10000'!$B579="","",'Inv&gt;10000'!Y579)</f>
        <v/>
      </c>
    </row>
    <row r="580">
      <c r="A580">
        <f>IF('Inv&gt;10000'!$B580="","",'Inv&gt;10000'!B580)</f>
        <v/>
      </c>
      <c r="B580">
        <f>IF('Inv&gt;10000'!$B580="","",'Inv&gt;10000'!A580)</f>
        <v/>
      </c>
      <c r="C580">
        <f>IF('Inv&gt;10000'!$B580="","",'Inv&gt;10000'!H580)</f>
        <v/>
      </c>
      <c r="D580">
        <f>IF('Inv&gt;10000'!$B580="","",'Inv&gt;10000'!I580)</f>
        <v/>
      </c>
      <c r="E580" s="18">
        <f>IF('Inv&gt;10000'!$B580="","",'Inv&gt;10000'!P580)</f>
        <v/>
      </c>
      <c r="F580" s="8">
        <f>IF('Inv&gt;10000'!$B580="","",'Inv&gt;10000'!Q580)</f>
        <v/>
      </c>
      <c r="G580" s="18">
        <f>IF('Inv&gt;10000'!$B580="","",'Inv&gt;10000'!S580)</f>
        <v/>
      </c>
      <c r="H580" s="8">
        <f>IF('Inv&gt;10000'!$B580="","",'Inv&gt;10000'!T580)</f>
        <v/>
      </c>
      <c r="I580" s="8">
        <f>IF('Inv&gt;10000'!$B580="","",'Inv&gt;10000'!X580)</f>
        <v/>
      </c>
      <c r="J580" s="8">
        <f>IF('Inv&gt;10000'!$B580="","",'Inv&gt;10000'!Y580)</f>
        <v/>
      </c>
    </row>
    <row r="581">
      <c r="A581">
        <f>IF('Inv&gt;10000'!$B581="","",'Inv&gt;10000'!B581)</f>
        <v/>
      </c>
      <c r="B581">
        <f>IF('Inv&gt;10000'!$B581="","",'Inv&gt;10000'!A581)</f>
        <v/>
      </c>
      <c r="C581">
        <f>IF('Inv&gt;10000'!$B581="","",'Inv&gt;10000'!H581)</f>
        <v/>
      </c>
      <c r="D581">
        <f>IF('Inv&gt;10000'!$B581="","",'Inv&gt;10000'!I581)</f>
        <v/>
      </c>
      <c r="E581" s="18">
        <f>IF('Inv&gt;10000'!$B581="","",'Inv&gt;10000'!P581)</f>
        <v/>
      </c>
      <c r="F581" s="8">
        <f>IF('Inv&gt;10000'!$B581="","",'Inv&gt;10000'!Q581)</f>
        <v/>
      </c>
      <c r="G581" s="18">
        <f>IF('Inv&gt;10000'!$B581="","",'Inv&gt;10000'!S581)</f>
        <v/>
      </c>
      <c r="H581" s="8">
        <f>IF('Inv&gt;10000'!$B581="","",'Inv&gt;10000'!T581)</f>
        <v/>
      </c>
      <c r="I581" s="8">
        <f>IF('Inv&gt;10000'!$B581="","",'Inv&gt;10000'!X581)</f>
        <v/>
      </c>
      <c r="J581" s="8">
        <f>IF('Inv&gt;10000'!$B581="","",'Inv&gt;10000'!Y581)</f>
        <v/>
      </c>
    </row>
    <row r="582">
      <c r="A582">
        <f>IF('Inv&gt;10000'!$B582="","",'Inv&gt;10000'!B582)</f>
        <v/>
      </c>
      <c r="B582">
        <f>IF('Inv&gt;10000'!$B582="","",'Inv&gt;10000'!A582)</f>
        <v/>
      </c>
      <c r="C582">
        <f>IF('Inv&gt;10000'!$B582="","",'Inv&gt;10000'!H582)</f>
        <v/>
      </c>
      <c r="D582">
        <f>IF('Inv&gt;10000'!$B582="","",'Inv&gt;10000'!I582)</f>
        <v/>
      </c>
      <c r="E582" s="18">
        <f>IF('Inv&gt;10000'!$B582="","",'Inv&gt;10000'!P582)</f>
        <v/>
      </c>
      <c r="F582" s="8">
        <f>IF('Inv&gt;10000'!$B582="","",'Inv&gt;10000'!Q582)</f>
        <v/>
      </c>
      <c r="G582" s="18">
        <f>IF('Inv&gt;10000'!$B582="","",'Inv&gt;10000'!S582)</f>
        <v/>
      </c>
      <c r="H582" s="8">
        <f>IF('Inv&gt;10000'!$B582="","",'Inv&gt;10000'!T582)</f>
        <v/>
      </c>
      <c r="I582" s="8">
        <f>IF('Inv&gt;10000'!$B582="","",'Inv&gt;10000'!X582)</f>
        <v/>
      </c>
      <c r="J582" s="8">
        <f>IF('Inv&gt;10000'!$B582="","",'Inv&gt;10000'!Y582)</f>
        <v/>
      </c>
    </row>
    <row r="583">
      <c r="A583">
        <f>IF('Inv&gt;10000'!$B583="","",'Inv&gt;10000'!B583)</f>
        <v/>
      </c>
      <c r="B583">
        <f>IF('Inv&gt;10000'!$B583="","",'Inv&gt;10000'!A583)</f>
        <v/>
      </c>
      <c r="C583">
        <f>IF('Inv&gt;10000'!$B583="","",'Inv&gt;10000'!H583)</f>
        <v/>
      </c>
      <c r="D583">
        <f>IF('Inv&gt;10000'!$B583="","",'Inv&gt;10000'!I583)</f>
        <v/>
      </c>
      <c r="E583" s="18">
        <f>IF('Inv&gt;10000'!$B583="","",'Inv&gt;10000'!P583)</f>
        <v/>
      </c>
      <c r="F583" s="8">
        <f>IF('Inv&gt;10000'!$B583="","",'Inv&gt;10000'!Q583)</f>
        <v/>
      </c>
      <c r="G583" s="18">
        <f>IF('Inv&gt;10000'!$B583="","",'Inv&gt;10000'!S583)</f>
        <v/>
      </c>
      <c r="H583" s="8">
        <f>IF('Inv&gt;10000'!$B583="","",'Inv&gt;10000'!T583)</f>
        <v/>
      </c>
      <c r="I583" s="8">
        <f>IF('Inv&gt;10000'!$B583="","",'Inv&gt;10000'!X583)</f>
        <v/>
      </c>
      <c r="J583" s="8">
        <f>IF('Inv&gt;10000'!$B583="","",'Inv&gt;10000'!Y583)</f>
        <v/>
      </c>
    </row>
    <row r="584">
      <c r="A584">
        <f>IF('Inv&gt;10000'!$B584="","",'Inv&gt;10000'!B584)</f>
        <v/>
      </c>
      <c r="B584">
        <f>IF('Inv&gt;10000'!$B584="","",'Inv&gt;10000'!A584)</f>
        <v/>
      </c>
      <c r="C584">
        <f>IF('Inv&gt;10000'!$B584="","",'Inv&gt;10000'!H584)</f>
        <v/>
      </c>
      <c r="D584">
        <f>IF('Inv&gt;10000'!$B584="","",'Inv&gt;10000'!I584)</f>
        <v/>
      </c>
      <c r="E584" s="18">
        <f>IF('Inv&gt;10000'!$B584="","",'Inv&gt;10000'!P584)</f>
        <v/>
      </c>
      <c r="F584" s="8">
        <f>IF('Inv&gt;10000'!$B584="","",'Inv&gt;10000'!Q584)</f>
        <v/>
      </c>
      <c r="G584" s="18">
        <f>IF('Inv&gt;10000'!$B584="","",'Inv&gt;10000'!S584)</f>
        <v/>
      </c>
      <c r="H584" s="8">
        <f>IF('Inv&gt;10000'!$B584="","",'Inv&gt;10000'!T584)</f>
        <v/>
      </c>
      <c r="I584" s="8">
        <f>IF('Inv&gt;10000'!$B584="","",'Inv&gt;10000'!X584)</f>
        <v/>
      </c>
      <c r="J584" s="8">
        <f>IF('Inv&gt;10000'!$B584="","",'Inv&gt;10000'!Y584)</f>
        <v/>
      </c>
    </row>
    <row r="585">
      <c r="A585">
        <f>IF('Inv&gt;10000'!$B585="","",'Inv&gt;10000'!B585)</f>
        <v/>
      </c>
      <c r="B585">
        <f>IF('Inv&gt;10000'!$B585="","",'Inv&gt;10000'!A585)</f>
        <v/>
      </c>
      <c r="C585">
        <f>IF('Inv&gt;10000'!$B585="","",'Inv&gt;10000'!H585)</f>
        <v/>
      </c>
      <c r="D585">
        <f>IF('Inv&gt;10000'!$B585="","",'Inv&gt;10000'!I585)</f>
        <v/>
      </c>
      <c r="E585" s="18">
        <f>IF('Inv&gt;10000'!$B585="","",'Inv&gt;10000'!P585)</f>
        <v/>
      </c>
      <c r="F585" s="8">
        <f>IF('Inv&gt;10000'!$B585="","",'Inv&gt;10000'!Q585)</f>
        <v/>
      </c>
      <c r="G585" s="18">
        <f>IF('Inv&gt;10000'!$B585="","",'Inv&gt;10000'!S585)</f>
        <v/>
      </c>
      <c r="H585" s="8">
        <f>IF('Inv&gt;10000'!$B585="","",'Inv&gt;10000'!T585)</f>
        <v/>
      </c>
      <c r="I585" s="8">
        <f>IF('Inv&gt;10000'!$B585="","",'Inv&gt;10000'!X585)</f>
        <v/>
      </c>
      <c r="J585" s="8">
        <f>IF('Inv&gt;10000'!$B585="","",'Inv&gt;10000'!Y585)</f>
        <v/>
      </c>
    </row>
    <row r="586">
      <c r="A586">
        <f>IF('Inv&gt;10000'!$B586="","",'Inv&gt;10000'!B586)</f>
        <v/>
      </c>
      <c r="B586">
        <f>IF('Inv&gt;10000'!$B586="","",'Inv&gt;10000'!A586)</f>
        <v/>
      </c>
      <c r="C586">
        <f>IF('Inv&gt;10000'!$B586="","",'Inv&gt;10000'!H586)</f>
        <v/>
      </c>
      <c r="D586">
        <f>IF('Inv&gt;10000'!$B586="","",'Inv&gt;10000'!I586)</f>
        <v/>
      </c>
      <c r="E586" s="18">
        <f>IF('Inv&gt;10000'!$B586="","",'Inv&gt;10000'!P586)</f>
        <v/>
      </c>
      <c r="F586" s="8">
        <f>IF('Inv&gt;10000'!$B586="","",'Inv&gt;10000'!Q586)</f>
        <v/>
      </c>
      <c r="G586" s="18">
        <f>IF('Inv&gt;10000'!$B586="","",'Inv&gt;10000'!S586)</f>
        <v/>
      </c>
      <c r="H586" s="8">
        <f>IF('Inv&gt;10000'!$B586="","",'Inv&gt;10000'!T586)</f>
        <v/>
      </c>
      <c r="I586" s="8">
        <f>IF('Inv&gt;10000'!$B586="","",'Inv&gt;10000'!X586)</f>
        <v/>
      </c>
      <c r="J586" s="8">
        <f>IF('Inv&gt;10000'!$B586="","",'Inv&gt;10000'!Y586)</f>
        <v/>
      </c>
    </row>
    <row r="587">
      <c r="A587">
        <f>IF('Inv&gt;10000'!$B587="","",'Inv&gt;10000'!B587)</f>
        <v/>
      </c>
      <c r="B587">
        <f>IF('Inv&gt;10000'!$B587="","",'Inv&gt;10000'!A587)</f>
        <v/>
      </c>
      <c r="C587">
        <f>IF('Inv&gt;10000'!$B587="","",'Inv&gt;10000'!H587)</f>
        <v/>
      </c>
      <c r="D587">
        <f>IF('Inv&gt;10000'!$B587="","",'Inv&gt;10000'!I587)</f>
        <v/>
      </c>
      <c r="E587" s="18">
        <f>IF('Inv&gt;10000'!$B587="","",'Inv&gt;10000'!P587)</f>
        <v/>
      </c>
      <c r="F587" s="8">
        <f>IF('Inv&gt;10000'!$B587="","",'Inv&gt;10000'!Q587)</f>
        <v/>
      </c>
      <c r="G587" s="18">
        <f>IF('Inv&gt;10000'!$B587="","",'Inv&gt;10000'!S587)</f>
        <v/>
      </c>
      <c r="H587" s="8">
        <f>IF('Inv&gt;10000'!$B587="","",'Inv&gt;10000'!T587)</f>
        <v/>
      </c>
      <c r="I587" s="8">
        <f>IF('Inv&gt;10000'!$B587="","",'Inv&gt;10000'!X587)</f>
        <v/>
      </c>
      <c r="J587" s="8">
        <f>IF('Inv&gt;10000'!$B587="","",'Inv&gt;10000'!Y587)</f>
        <v/>
      </c>
    </row>
    <row r="588">
      <c r="A588">
        <f>IF('Inv&gt;10000'!$B588="","",'Inv&gt;10000'!B588)</f>
        <v/>
      </c>
      <c r="B588">
        <f>IF('Inv&gt;10000'!$B588="","",'Inv&gt;10000'!A588)</f>
        <v/>
      </c>
      <c r="C588">
        <f>IF('Inv&gt;10000'!$B588="","",'Inv&gt;10000'!H588)</f>
        <v/>
      </c>
      <c r="D588">
        <f>IF('Inv&gt;10000'!$B588="","",'Inv&gt;10000'!I588)</f>
        <v/>
      </c>
      <c r="E588" s="18">
        <f>IF('Inv&gt;10000'!$B588="","",'Inv&gt;10000'!P588)</f>
        <v/>
      </c>
      <c r="F588" s="8">
        <f>IF('Inv&gt;10000'!$B588="","",'Inv&gt;10000'!Q588)</f>
        <v/>
      </c>
      <c r="G588" s="18">
        <f>IF('Inv&gt;10000'!$B588="","",'Inv&gt;10000'!S588)</f>
        <v/>
      </c>
      <c r="H588" s="8">
        <f>IF('Inv&gt;10000'!$B588="","",'Inv&gt;10000'!T588)</f>
        <v/>
      </c>
      <c r="I588" s="8">
        <f>IF('Inv&gt;10000'!$B588="","",'Inv&gt;10000'!X588)</f>
        <v/>
      </c>
      <c r="J588" s="8">
        <f>IF('Inv&gt;10000'!$B588="","",'Inv&gt;10000'!Y588)</f>
        <v/>
      </c>
    </row>
    <row r="589">
      <c r="A589">
        <f>IF('Inv&gt;10000'!$B589="","",'Inv&gt;10000'!B589)</f>
        <v/>
      </c>
      <c r="B589">
        <f>IF('Inv&gt;10000'!$B589="","",'Inv&gt;10000'!A589)</f>
        <v/>
      </c>
      <c r="C589">
        <f>IF('Inv&gt;10000'!$B589="","",'Inv&gt;10000'!H589)</f>
        <v/>
      </c>
      <c r="D589">
        <f>IF('Inv&gt;10000'!$B589="","",'Inv&gt;10000'!I589)</f>
        <v/>
      </c>
      <c r="E589" s="18">
        <f>IF('Inv&gt;10000'!$B589="","",'Inv&gt;10000'!P589)</f>
        <v/>
      </c>
      <c r="F589" s="8">
        <f>IF('Inv&gt;10000'!$B589="","",'Inv&gt;10000'!Q589)</f>
        <v/>
      </c>
      <c r="G589" s="18">
        <f>IF('Inv&gt;10000'!$B589="","",'Inv&gt;10000'!S589)</f>
        <v/>
      </c>
      <c r="H589" s="8">
        <f>IF('Inv&gt;10000'!$B589="","",'Inv&gt;10000'!T589)</f>
        <v/>
      </c>
      <c r="I589" s="8">
        <f>IF('Inv&gt;10000'!$B589="","",'Inv&gt;10000'!X589)</f>
        <v/>
      </c>
      <c r="J589" s="8">
        <f>IF('Inv&gt;10000'!$B589="","",'Inv&gt;10000'!Y589)</f>
        <v/>
      </c>
    </row>
    <row r="590">
      <c r="A590">
        <f>IF('Inv&gt;10000'!$B590="","",'Inv&gt;10000'!B590)</f>
        <v/>
      </c>
      <c r="B590">
        <f>IF('Inv&gt;10000'!$B590="","",'Inv&gt;10000'!A590)</f>
        <v/>
      </c>
      <c r="C590">
        <f>IF('Inv&gt;10000'!$B590="","",'Inv&gt;10000'!H590)</f>
        <v/>
      </c>
      <c r="D590">
        <f>IF('Inv&gt;10000'!$B590="","",'Inv&gt;10000'!I590)</f>
        <v/>
      </c>
      <c r="E590" s="18">
        <f>IF('Inv&gt;10000'!$B590="","",'Inv&gt;10000'!P590)</f>
        <v/>
      </c>
      <c r="F590" s="8">
        <f>IF('Inv&gt;10000'!$B590="","",'Inv&gt;10000'!Q590)</f>
        <v/>
      </c>
      <c r="G590" s="18">
        <f>IF('Inv&gt;10000'!$B590="","",'Inv&gt;10000'!S590)</f>
        <v/>
      </c>
      <c r="H590" s="8">
        <f>IF('Inv&gt;10000'!$B590="","",'Inv&gt;10000'!T590)</f>
        <v/>
      </c>
      <c r="I590" s="8">
        <f>IF('Inv&gt;10000'!$B590="","",'Inv&gt;10000'!X590)</f>
        <v/>
      </c>
      <c r="J590" s="8">
        <f>IF('Inv&gt;10000'!$B590="","",'Inv&gt;10000'!Y590)</f>
        <v/>
      </c>
    </row>
    <row r="591">
      <c r="A591">
        <f>IF('Inv&gt;10000'!$B591="","",'Inv&gt;10000'!B591)</f>
        <v/>
      </c>
      <c r="B591">
        <f>IF('Inv&gt;10000'!$B591="","",'Inv&gt;10000'!A591)</f>
        <v/>
      </c>
      <c r="C591">
        <f>IF('Inv&gt;10000'!$B591="","",'Inv&gt;10000'!H591)</f>
        <v/>
      </c>
      <c r="D591">
        <f>IF('Inv&gt;10000'!$B591="","",'Inv&gt;10000'!I591)</f>
        <v/>
      </c>
      <c r="E591" s="18">
        <f>IF('Inv&gt;10000'!$B591="","",'Inv&gt;10000'!P591)</f>
        <v/>
      </c>
      <c r="F591" s="8">
        <f>IF('Inv&gt;10000'!$B591="","",'Inv&gt;10000'!Q591)</f>
        <v/>
      </c>
      <c r="G591" s="18">
        <f>IF('Inv&gt;10000'!$B591="","",'Inv&gt;10000'!S591)</f>
        <v/>
      </c>
      <c r="H591" s="8">
        <f>IF('Inv&gt;10000'!$B591="","",'Inv&gt;10000'!T591)</f>
        <v/>
      </c>
      <c r="I591" s="8">
        <f>IF('Inv&gt;10000'!$B591="","",'Inv&gt;10000'!X591)</f>
        <v/>
      </c>
      <c r="J591" s="8">
        <f>IF('Inv&gt;10000'!$B591="","",'Inv&gt;10000'!Y591)</f>
        <v/>
      </c>
    </row>
    <row r="592">
      <c r="A592">
        <f>IF('Inv&gt;10000'!$B592="","",'Inv&gt;10000'!B592)</f>
        <v/>
      </c>
      <c r="B592">
        <f>IF('Inv&gt;10000'!$B592="","",'Inv&gt;10000'!A592)</f>
        <v/>
      </c>
      <c r="C592">
        <f>IF('Inv&gt;10000'!$B592="","",'Inv&gt;10000'!H592)</f>
        <v/>
      </c>
      <c r="D592">
        <f>IF('Inv&gt;10000'!$B592="","",'Inv&gt;10000'!I592)</f>
        <v/>
      </c>
      <c r="E592" s="18">
        <f>IF('Inv&gt;10000'!$B592="","",'Inv&gt;10000'!P592)</f>
        <v/>
      </c>
      <c r="F592" s="8">
        <f>IF('Inv&gt;10000'!$B592="","",'Inv&gt;10000'!Q592)</f>
        <v/>
      </c>
      <c r="G592" s="18">
        <f>IF('Inv&gt;10000'!$B592="","",'Inv&gt;10000'!S592)</f>
        <v/>
      </c>
      <c r="H592" s="8">
        <f>IF('Inv&gt;10000'!$B592="","",'Inv&gt;10000'!T592)</f>
        <v/>
      </c>
      <c r="I592" s="8">
        <f>IF('Inv&gt;10000'!$B592="","",'Inv&gt;10000'!X592)</f>
        <v/>
      </c>
      <c r="J592" s="8">
        <f>IF('Inv&gt;10000'!$B592="","",'Inv&gt;10000'!Y592)</f>
        <v/>
      </c>
    </row>
    <row r="593">
      <c r="A593">
        <f>IF('Inv&gt;10000'!$B593="","",'Inv&gt;10000'!B593)</f>
        <v/>
      </c>
      <c r="B593">
        <f>IF('Inv&gt;10000'!$B593="","",'Inv&gt;10000'!A593)</f>
        <v/>
      </c>
      <c r="C593">
        <f>IF('Inv&gt;10000'!$B593="","",'Inv&gt;10000'!H593)</f>
        <v/>
      </c>
      <c r="D593">
        <f>IF('Inv&gt;10000'!$B593="","",'Inv&gt;10000'!I593)</f>
        <v/>
      </c>
      <c r="E593" s="18">
        <f>IF('Inv&gt;10000'!$B593="","",'Inv&gt;10000'!P593)</f>
        <v/>
      </c>
      <c r="F593" s="8">
        <f>IF('Inv&gt;10000'!$B593="","",'Inv&gt;10000'!Q593)</f>
        <v/>
      </c>
      <c r="G593" s="18">
        <f>IF('Inv&gt;10000'!$B593="","",'Inv&gt;10000'!S593)</f>
        <v/>
      </c>
      <c r="H593" s="8">
        <f>IF('Inv&gt;10000'!$B593="","",'Inv&gt;10000'!T593)</f>
        <v/>
      </c>
      <c r="I593" s="8">
        <f>IF('Inv&gt;10000'!$B593="","",'Inv&gt;10000'!X593)</f>
        <v/>
      </c>
      <c r="J593" s="8">
        <f>IF('Inv&gt;10000'!$B593="","",'Inv&gt;10000'!Y593)</f>
        <v/>
      </c>
    </row>
    <row r="594">
      <c r="A594">
        <f>IF('Inv&gt;10000'!$B594="","",'Inv&gt;10000'!B594)</f>
        <v/>
      </c>
      <c r="B594">
        <f>IF('Inv&gt;10000'!$B594="","",'Inv&gt;10000'!A594)</f>
        <v/>
      </c>
      <c r="C594">
        <f>IF('Inv&gt;10000'!$B594="","",'Inv&gt;10000'!H594)</f>
        <v/>
      </c>
      <c r="D594">
        <f>IF('Inv&gt;10000'!$B594="","",'Inv&gt;10000'!I594)</f>
        <v/>
      </c>
      <c r="E594" s="18">
        <f>IF('Inv&gt;10000'!$B594="","",'Inv&gt;10000'!P594)</f>
        <v/>
      </c>
      <c r="F594" s="8">
        <f>IF('Inv&gt;10000'!$B594="","",'Inv&gt;10000'!Q594)</f>
        <v/>
      </c>
      <c r="G594" s="18">
        <f>IF('Inv&gt;10000'!$B594="","",'Inv&gt;10000'!S594)</f>
        <v/>
      </c>
      <c r="H594" s="8">
        <f>IF('Inv&gt;10000'!$B594="","",'Inv&gt;10000'!T594)</f>
        <v/>
      </c>
      <c r="I594" s="8">
        <f>IF('Inv&gt;10000'!$B594="","",'Inv&gt;10000'!X594)</f>
        <v/>
      </c>
      <c r="J594" s="8">
        <f>IF('Inv&gt;10000'!$B594="","",'Inv&gt;10000'!Y594)</f>
        <v/>
      </c>
    </row>
    <row r="595">
      <c r="A595">
        <f>IF('Inv&gt;10000'!$B595="","",'Inv&gt;10000'!B595)</f>
        <v/>
      </c>
      <c r="B595">
        <f>IF('Inv&gt;10000'!$B595="","",'Inv&gt;10000'!A595)</f>
        <v/>
      </c>
      <c r="C595">
        <f>IF('Inv&gt;10000'!$B595="","",'Inv&gt;10000'!H595)</f>
        <v/>
      </c>
      <c r="D595">
        <f>IF('Inv&gt;10000'!$B595="","",'Inv&gt;10000'!I595)</f>
        <v/>
      </c>
      <c r="E595" s="18">
        <f>IF('Inv&gt;10000'!$B595="","",'Inv&gt;10000'!P595)</f>
        <v/>
      </c>
      <c r="F595" s="8">
        <f>IF('Inv&gt;10000'!$B595="","",'Inv&gt;10000'!Q595)</f>
        <v/>
      </c>
      <c r="G595" s="18">
        <f>IF('Inv&gt;10000'!$B595="","",'Inv&gt;10000'!S595)</f>
        <v/>
      </c>
      <c r="H595" s="8">
        <f>IF('Inv&gt;10000'!$B595="","",'Inv&gt;10000'!T595)</f>
        <v/>
      </c>
      <c r="I595" s="8">
        <f>IF('Inv&gt;10000'!$B595="","",'Inv&gt;10000'!X595)</f>
        <v/>
      </c>
      <c r="J595" s="8">
        <f>IF('Inv&gt;10000'!$B595="","",'Inv&gt;10000'!Y595)</f>
        <v/>
      </c>
    </row>
    <row r="596">
      <c r="A596">
        <f>IF('Inv&gt;10000'!$B596="","",'Inv&gt;10000'!B596)</f>
        <v/>
      </c>
      <c r="B596">
        <f>IF('Inv&gt;10000'!$B596="","",'Inv&gt;10000'!A596)</f>
        <v/>
      </c>
      <c r="C596">
        <f>IF('Inv&gt;10000'!$B596="","",'Inv&gt;10000'!H596)</f>
        <v/>
      </c>
      <c r="D596">
        <f>IF('Inv&gt;10000'!$B596="","",'Inv&gt;10000'!I596)</f>
        <v/>
      </c>
      <c r="E596" s="18">
        <f>IF('Inv&gt;10000'!$B596="","",'Inv&gt;10000'!P596)</f>
        <v/>
      </c>
      <c r="F596" s="8">
        <f>IF('Inv&gt;10000'!$B596="","",'Inv&gt;10000'!Q596)</f>
        <v/>
      </c>
      <c r="G596" s="18">
        <f>IF('Inv&gt;10000'!$B596="","",'Inv&gt;10000'!S596)</f>
        <v/>
      </c>
      <c r="H596" s="8">
        <f>IF('Inv&gt;10000'!$B596="","",'Inv&gt;10000'!T596)</f>
        <v/>
      </c>
      <c r="I596" s="8">
        <f>IF('Inv&gt;10000'!$B596="","",'Inv&gt;10000'!X596)</f>
        <v/>
      </c>
      <c r="J596" s="8">
        <f>IF('Inv&gt;10000'!$B596="","",'Inv&gt;10000'!Y596)</f>
        <v/>
      </c>
    </row>
    <row r="597">
      <c r="A597">
        <f>IF('Inv&gt;10000'!$B597="","",'Inv&gt;10000'!B597)</f>
        <v/>
      </c>
      <c r="B597">
        <f>IF('Inv&gt;10000'!$B597="","",'Inv&gt;10000'!A597)</f>
        <v/>
      </c>
      <c r="C597">
        <f>IF('Inv&gt;10000'!$B597="","",'Inv&gt;10000'!H597)</f>
        <v/>
      </c>
      <c r="D597">
        <f>IF('Inv&gt;10000'!$B597="","",'Inv&gt;10000'!I597)</f>
        <v/>
      </c>
      <c r="E597" s="18">
        <f>IF('Inv&gt;10000'!$B597="","",'Inv&gt;10000'!P597)</f>
        <v/>
      </c>
      <c r="F597" s="8">
        <f>IF('Inv&gt;10000'!$B597="","",'Inv&gt;10000'!Q597)</f>
        <v/>
      </c>
      <c r="G597" s="18">
        <f>IF('Inv&gt;10000'!$B597="","",'Inv&gt;10000'!S597)</f>
        <v/>
      </c>
      <c r="H597" s="8">
        <f>IF('Inv&gt;10000'!$B597="","",'Inv&gt;10000'!T597)</f>
        <v/>
      </c>
      <c r="I597" s="8">
        <f>IF('Inv&gt;10000'!$B597="","",'Inv&gt;10000'!X597)</f>
        <v/>
      </c>
      <c r="J597" s="8">
        <f>IF('Inv&gt;10000'!$B597="","",'Inv&gt;10000'!Y597)</f>
        <v/>
      </c>
    </row>
    <row r="598">
      <c r="A598">
        <f>IF('Inv&gt;10000'!$B598="","",'Inv&gt;10000'!B598)</f>
        <v/>
      </c>
      <c r="B598">
        <f>IF('Inv&gt;10000'!$B598="","",'Inv&gt;10000'!A598)</f>
        <v/>
      </c>
      <c r="C598">
        <f>IF('Inv&gt;10000'!$B598="","",'Inv&gt;10000'!H598)</f>
        <v/>
      </c>
      <c r="D598">
        <f>IF('Inv&gt;10000'!$B598="","",'Inv&gt;10000'!I598)</f>
        <v/>
      </c>
      <c r="E598" s="18">
        <f>IF('Inv&gt;10000'!$B598="","",'Inv&gt;10000'!P598)</f>
        <v/>
      </c>
      <c r="F598" s="8">
        <f>IF('Inv&gt;10000'!$B598="","",'Inv&gt;10000'!Q598)</f>
        <v/>
      </c>
      <c r="G598" s="18">
        <f>IF('Inv&gt;10000'!$B598="","",'Inv&gt;10000'!S598)</f>
        <v/>
      </c>
      <c r="H598" s="8">
        <f>IF('Inv&gt;10000'!$B598="","",'Inv&gt;10000'!T598)</f>
        <v/>
      </c>
      <c r="I598" s="8">
        <f>IF('Inv&gt;10000'!$B598="","",'Inv&gt;10000'!X598)</f>
        <v/>
      </c>
      <c r="J598" s="8">
        <f>IF('Inv&gt;10000'!$B598="","",'Inv&gt;10000'!Y598)</f>
        <v/>
      </c>
    </row>
    <row r="599">
      <c r="A599">
        <f>IF('Inv&gt;10000'!$B599="","",'Inv&gt;10000'!B599)</f>
        <v/>
      </c>
      <c r="B599">
        <f>IF('Inv&gt;10000'!$B599="","",'Inv&gt;10000'!A599)</f>
        <v/>
      </c>
      <c r="C599">
        <f>IF('Inv&gt;10000'!$B599="","",'Inv&gt;10000'!H599)</f>
        <v/>
      </c>
      <c r="D599">
        <f>IF('Inv&gt;10000'!$B599="","",'Inv&gt;10000'!I599)</f>
        <v/>
      </c>
      <c r="E599" s="18">
        <f>IF('Inv&gt;10000'!$B599="","",'Inv&gt;10000'!P599)</f>
        <v/>
      </c>
      <c r="F599" s="8">
        <f>IF('Inv&gt;10000'!$B599="","",'Inv&gt;10000'!Q599)</f>
        <v/>
      </c>
      <c r="G599" s="18">
        <f>IF('Inv&gt;10000'!$B599="","",'Inv&gt;10000'!S599)</f>
        <v/>
      </c>
      <c r="H599" s="8">
        <f>IF('Inv&gt;10000'!$B599="","",'Inv&gt;10000'!T599)</f>
        <v/>
      </c>
      <c r="I599" s="8">
        <f>IF('Inv&gt;10000'!$B599="","",'Inv&gt;10000'!X599)</f>
        <v/>
      </c>
      <c r="J599" s="8">
        <f>IF('Inv&gt;10000'!$B599="","",'Inv&gt;10000'!Y599)</f>
        <v/>
      </c>
    </row>
    <row r="600">
      <c r="A600">
        <f>IF('Inv&gt;10000'!$B600="","",'Inv&gt;10000'!B600)</f>
        <v/>
      </c>
      <c r="B600">
        <f>IF('Inv&gt;10000'!$B600="","",'Inv&gt;10000'!A600)</f>
        <v/>
      </c>
      <c r="C600">
        <f>IF('Inv&gt;10000'!$B600="","",'Inv&gt;10000'!H600)</f>
        <v/>
      </c>
      <c r="D600">
        <f>IF('Inv&gt;10000'!$B600="","",'Inv&gt;10000'!I600)</f>
        <v/>
      </c>
      <c r="E600" s="18">
        <f>IF('Inv&gt;10000'!$B600="","",'Inv&gt;10000'!P600)</f>
        <v/>
      </c>
      <c r="F600" s="8">
        <f>IF('Inv&gt;10000'!$B600="","",'Inv&gt;10000'!Q600)</f>
        <v/>
      </c>
      <c r="G600" s="18">
        <f>IF('Inv&gt;10000'!$B600="","",'Inv&gt;10000'!S600)</f>
        <v/>
      </c>
      <c r="H600" s="8">
        <f>IF('Inv&gt;10000'!$B600="","",'Inv&gt;10000'!T600)</f>
        <v/>
      </c>
      <c r="I600" s="8">
        <f>IF('Inv&gt;10000'!$B600="","",'Inv&gt;10000'!X600)</f>
        <v/>
      </c>
      <c r="J600" s="8">
        <f>IF('Inv&gt;10000'!$B600="","",'Inv&gt;10000'!Y600)</f>
        <v/>
      </c>
    </row>
    <row r="601">
      <c r="A601">
        <f>IF('Inv&gt;10000'!$B601="","",'Inv&gt;10000'!B601)</f>
        <v/>
      </c>
      <c r="B601">
        <f>IF('Inv&gt;10000'!$B601="","",'Inv&gt;10000'!A601)</f>
        <v/>
      </c>
      <c r="C601">
        <f>IF('Inv&gt;10000'!$B601="","",'Inv&gt;10000'!H601)</f>
        <v/>
      </c>
      <c r="D601">
        <f>IF('Inv&gt;10000'!$B601="","",'Inv&gt;10000'!I601)</f>
        <v/>
      </c>
      <c r="E601" s="18">
        <f>IF('Inv&gt;10000'!$B601="","",'Inv&gt;10000'!P601)</f>
        <v/>
      </c>
      <c r="F601" s="8">
        <f>IF('Inv&gt;10000'!$B601="","",'Inv&gt;10000'!Q601)</f>
        <v/>
      </c>
      <c r="G601" s="18">
        <f>IF('Inv&gt;10000'!$B601="","",'Inv&gt;10000'!S601)</f>
        <v/>
      </c>
      <c r="H601" s="8">
        <f>IF('Inv&gt;10000'!$B601="","",'Inv&gt;10000'!T601)</f>
        <v/>
      </c>
      <c r="I601" s="8">
        <f>IF('Inv&gt;10000'!$B601="","",'Inv&gt;10000'!X601)</f>
        <v/>
      </c>
      <c r="J601" s="8">
        <f>IF('Inv&gt;10000'!$B601="","",'Inv&gt;10000'!Y601)</f>
        <v/>
      </c>
    </row>
    <row r="602">
      <c r="A602">
        <f>IF('Inv&gt;10000'!$B602="","",'Inv&gt;10000'!B602)</f>
        <v/>
      </c>
      <c r="B602">
        <f>IF('Inv&gt;10000'!$B602="","",'Inv&gt;10000'!A602)</f>
        <v/>
      </c>
      <c r="C602">
        <f>IF('Inv&gt;10000'!$B602="","",'Inv&gt;10000'!H602)</f>
        <v/>
      </c>
      <c r="D602">
        <f>IF('Inv&gt;10000'!$B602="","",'Inv&gt;10000'!I602)</f>
        <v/>
      </c>
      <c r="E602" s="18">
        <f>IF('Inv&gt;10000'!$B602="","",'Inv&gt;10000'!P602)</f>
        <v/>
      </c>
      <c r="F602" s="8">
        <f>IF('Inv&gt;10000'!$B602="","",'Inv&gt;10000'!Q602)</f>
        <v/>
      </c>
      <c r="G602" s="18">
        <f>IF('Inv&gt;10000'!$B602="","",'Inv&gt;10000'!S602)</f>
        <v/>
      </c>
      <c r="H602" s="8">
        <f>IF('Inv&gt;10000'!$B602="","",'Inv&gt;10000'!T602)</f>
        <v/>
      </c>
      <c r="I602" s="8">
        <f>IF('Inv&gt;10000'!$B602="","",'Inv&gt;10000'!X602)</f>
        <v/>
      </c>
      <c r="J602" s="8">
        <f>IF('Inv&gt;10000'!$B602="","",'Inv&gt;10000'!Y602)</f>
        <v/>
      </c>
    </row>
    <row r="603">
      <c r="A603">
        <f>IF('Inv&gt;10000'!$B603="","",'Inv&gt;10000'!B603)</f>
        <v/>
      </c>
      <c r="B603">
        <f>IF('Inv&gt;10000'!$B603="","",'Inv&gt;10000'!A603)</f>
        <v/>
      </c>
      <c r="C603">
        <f>IF('Inv&gt;10000'!$B603="","",'Inv&gt;10000'!H603)</f>
        <v/>
      </c>
      <c r="D603">
        <f>IF('Inv&gt;10000'!$B603="","",'Inv&gt;10000'!I603)</f>
        <v/>
      </c>
      <c r="E603" s="18">
        <f>IF('Inv&gt;10000'!$B603="","",'Inv&gt;10000'!P603)</f>
        <v/>
      </c>
      <c r="F603" s="8">
        <f>IF('Inv&gt;10000'!$B603="","",'Inv&gt;10000'!Q603)</f>
        <v/>
      </c>
      <c r="G603" s="18">
        <f>IF('Inv&gt;10000'!$B603="","",'Inv&gt;10000'!S603)</f>
        <v/>
      </c>
      <c r="H603" s="8">
        <f>IF('Inv&gt;10000'!$B603="","",'Inv&gt;10000'!T603)</f>
        <v/>
      </c>
      <c r="I603" s="8">
        <f>IF('Inv&gt;10000'!$B603="","",'Inv&gt;10000'!X603)</f>
        <v/>
      </c>
      <c r="J603" s="8">
        <f>IF('Inv&gt;10000'!$B603="","",'Inv&gt;10000'!Y603)</f>
        <v/>
      </c>
    </row>
    <row r="604">
      <c r="A604">
        <f>IF('Inv&gt;10000'!$B604="","",'Inv&gt;10000'!B604)</f>
        <v/>
      </c>
      <c r="B604">
        <f>IF('Inv&gt;10000'!$B604="","",'Inv&gt;10000'!A604)</f>
        <v/>
      </c>
      <c r="C604">
        <f>IF('Inv&gt;10000'!$B604="","",'Inv&gt;10000'!H604)</f>
        <v/>
      </c>
      <c r="D604">
        <f>IF('Inv&gt;10000'!$B604="","",'Inv&gt;10000'!I604)</f>
        <v/>
      </c>
      <c r="E604" s="18">
        <f>IF('Inv&gt;10000'!$B604="","",'Inv&gt;10000'!P604)</f>
        <v/>
      </c>
      <c r="F604" s="8">
        <f>IF('Inv&gt;10000'!$B604="","",'Inv&gt;10000'!Q604)</f>
        <v/>
      </c>
      <c r="G604" s="18">
        <f>IF('Inv&gt;10000'!$B604="","",'Inv&gt;10000'!S604)</f>
        <v/>
      </c>
      <c r="H604" s="8">
        <f>IF('Inv&gt;10000'!$B604="","",'Inv&gt;10000'!T604)</f>
        <v/>
      </c>
      <c r="I604" s="8">
        <f>IF('Inv&gt;10000'!$B604="","",'Inv&gt;10000'!X604)</f>
        <v/>
      </c>
      <c r="J604" s="8">
        <f>IF('Inv&gt;10000'!$B604="","",'Inv&gt;10000'!Y604)</f>
        <v/>
      </c>
    </row>
    <row r="605">
      <c r="A605">
        <f>IF('Inv&gt;10000'!$B605="","",'Inv&gt;10000'!B605)</f>
        <v/>
      </c>
      <c r="B605">
        <f>IF('Inv&gt;10000'!$B605="","",'Inv&gt;10000'!A605)</f>
        <v/>
      </c>
      <c r="C605">
        <f>IF('Inv&gt;10000'!$B605="","",'Inv&gt;10000'!H605)</f>
        <v/>
      </c>
      <c r="D605">
        <f>IF('Inv&gt;10000'!$B605="","",'Inv&gt;10000'!I605)</f>
        <v/>
      </c>
      <c r="E605" s="18">
        <f>IF('Inv&gt;10000'!$B605="","",'Inv&gt;10000'!P605)</f>
        <v/>
      </c>
      <c r="F605" s="8">
        <f>IF('Inv&gt;10000'!$B605="","",'Inv&gt;10000'!Q605)</f>
        <v/>
      </c>
      <c r="G605" s="18">
        <f>IF('Inv&gt;10000'!$B605="","",'Inv&gt;10000'!S605)</f>
        <v/>
      </c>
      <c r="H605" s="8">
        <f>IF('Inv&gt;10000'!$B605="","",'Inv&gt;10000'!T605)</f>
        <v/>
      </c>
      <c r="I605" s="8">
        <f>IF('Inv&gt;10000'!$B605="","",'Inv&gt;10000'!X605)</f>
        <v/>
      </c>
      <c r="J605" s="8">
        <f>IF('Inv&gt;10000'!$B605="","",'Inv&gt;10000'!Y605)</f>
        <v/>
      </c>
    </row>
    <row r="606">
      <c r="A606">
        <f>IF('Inv&gt;10000'!$B606="","",'Inv&gt;10000'!B606)</f>
        <v/>
      </c>
      <c r="B606">
        <f>IF('Inv&gt;10000'!$B606="","",'Inv&gt;10000'!A606)</f>
        <v/>
      </c>
      <c r="C606">
        <f>IF('Inv&gt;10000'!$B606="","",'Inv&gt;10000'!H606)</f>
        <v/>
      </c>
      <c r="D606">
        <f>IF('Inv&gt;10000'!$B606="","",'Inv&gt;10000'!I606)</f>
        <v/>
      </c>
      <c r="E606" s="18">
        <f>IF('Inv&gt;10000'!$B606="","",'Inv&gt;10000'!P606)</f>
        <v/>
      </c>
      <c r="F606" s="8">
        <f>IF('Inv&gt;10000'!$B606="","",'Inv&gt;10000'!Q606)</f>
        <v/>
      </c>
      <c r="G606" s="18">
        <f>IF('Inv&gt;10000'!$B606="","",'Inv&gt;10000'!S606)</f>
        <v/>
      </c>
      <c r="H606" s="8">
        <f>IF('Inv&gt;10000'!$B606="","",'Inv&gt;10000'!T606)</f>
        <v/>
      </c>
      <c r="I606" s="8">
        <f>IF('Inv&gt;10000'!$B606="","",'Inv&gt;10000'!X606)</f>
        <v/>
      </c>
      <c r="J606" s="8">
        <f>IF('Inv&gt;10000'!$B606="","",'Inv&gt;10000'!Y606)</f>
        <v/>
      </c>
    </row>
    <row r="607">
      <c r="A607">
        <f>IF('Inv&gt;10000'!$B607="","",'Inv&gt;10000'!B607)</f>
        <v/>
      </c>
      <c r="B607">
        <f>IF('Inv&gt;10000'!$B607="","",'Inv&gt;10000'!A607)</f>
        <v/>
      </c>
      <c r="C607">
        <f>IF('Inv&gt;10000'!$B607="","",'Inv&gt;10000'!H607)</f>
        <v/>
      </c>
      <c r="D607">
        <f>IF('Inv&gt;10000'!$B607="","",'Inv&gt;10000'!I607)</f>
        <v/>
      </c>
      <c r="E607" s="18">
        <f>IF('Inv&gt;10000'!$B607="","",'Inv&gt;10000'!P607)</f>
        <v/>
      </c>
      <c r="F607" s="8">
        <f>IF('Inv&gt;10000'!$B607="","",'Inv&gt;10000'!Q607)</f>
        <v/>
      </c>
      <c r="G607" s="18">
        <f>IF('Inv&gt;10000'!$B607="","",'Inv&gt;10000'!S607)</f>
        <v/>
      </c>
      <c r="H607" s="8">
        <f>IF('Inv&gt;10000'!$B607="","",'Inv&gt;10000'!T607)</f>
        <v/>
      </c>
      <c r="I607" s="8">
        <f>IF('Inv&gt;10000'!$B607="","",'Inv&gt;10000'!X607)</f>
        <v/>
      </c>
      <c r="J607" s="8">
        <f>IF('Inv&gt;10000'!$B607="","",'Inv&gt;10000'!Y607)</f>
        <v/>
      </c>
    </row>
    <row r="608">
      <c r="A608">
        <f>IF('Inv&gt;10000'!$B608="","",'Inv&gt;10000'!B608)</f>
        <v/>
      </c>
      <c r="B608">
        <f>IF('Inv&gt;10000'!$B608="","",'Inv&gt;10000'!A608)</f>
        <v/>
      </c>
      <c r="C608">
        <f>IF('Inv&gt;10000'!$B608="","",'Inv&gt;10000'!H608)</f>
        <v/>
      </c>
      <c r="D608">
        <f>IF('Inv&gt;10000'!$B608="","",'Inv&gt;10000'!I608)</f>
        <v/>
      </c>
      <c r="E608" s="18">
        <f>IF('Inv&gt;10000'!$B608="","",'Inv&gt;10000'!P608)</f>
        <v/>
      </c>
      <c r="F608" s="8">
        <f>IF('Inv&gt;10000'!$B608="","",'Inv&gt;10000'!Q608)</f>
        <v/>
      </c>
      <c r="G608" s="18">
        <f>IF('Inv&gt;10000'!$B608="","",'Inv&gt;10000'!S608)</f>
        <v/>
      </c>
      <c r="H608" s="8">
        <f>IF('Inv&gt;10000'!$B608="","",'Inv&gt;10000'!T608)</f>
        <v/>
      </c>
      <c r="I608" s="8">
        <f>IF('Inv&gt;10000'!$B608="","",'Inv&gt;10000'!X608)</f>
        <v/>
      </c>
      <c r="J608" s="8">
        <f>IF('Inv&gt;10000'!$B608="","",'Inv&gt;10000'!Y608)</f>
        <v/>
      </c>
    </row>
    <row r="609">
      <c r="A609">
        <f>IF('Inv&gt;10000'!$B609="","",'Inv&gt;10000'!B609)</f>
        <v/>
      </c>
      <c r="B609">
        <f>IF('Inv&gt;10000'!$B609="","",'Inv&gt;10000'!A609)</f>
        <v/>
      </c>
      <c r="C609">
        <f>IF('Inv&gt;10000'!$B609="","",'Inv&gt;10000'!H609)</f>
        <v/>
      </c>
      <c r="D609">
        <f>IF('Inv&gt;10000'!$B609="","",'Inv&gt;10000'!I609)</f>
        <v/>
      </c>
      <c r="E609" s="18">
        <f>IF('Inv&gt;10000'!$B609="","",'Inv&gt;10000'!P609)</f>
        <v/>
      </c>
      <c r="F609" s="8">
        <f>IF('Inv&gt;10000'!$B609="","",'Inv&gt;10000'!Q609)</f>
        <v/>
      </c>
      <c r="G609" s="18">
        <f>IF('Inv&gt;10000'!$B609="","",'Inv&gt;10000'!S609)</f>
        <v/>
      </c>
      <c r="H609" s="8">
        <f>IF('Inv&gt;10000'!$B609="","",'Inv&gt;10000'!T609)</f>
        <v/>
      </c>
      <c r="I609" s="8">
        <f>IF('Inv&gt;10000'!$B609="","",'Inv&gt;10000'!X609)</f>
        <v/>
      </c>
      <c r="J609" s="8">
        <f>IF('Inv&gt;10000'!$B609="","",'Inv&gt;10000'!Y609)</f>
        <v/>
      </c>
    </row>
    <row r="610">
      <c r="A610">
        <f>IF('Inv&gt;10000'!$B610="","",'Inv&gt;10000'!B610)</f>
        <v/>
      </c>
      <c r="B610">
        <f>IF('Inv&gt;10000'!$B610="","",'Inv&gt;10000'!A610)</f>
        <v/>
      </c>
      <c r="C610">
        <f>IF('Inv&gt;10000'!$B610="","",'Inv&gt;10000'!H610)</f>
        <v/>
      </c>
      <c r="D610">
        <f>IF('Inv&gt;10000'!$B610="","",'Inv&gt;10000'!I610)</f>
        <v/>
      </c>
      <c r="E610" s="18">
        <f>IF('Inv&gt;10000'!$B610="","",'Inv&gt;10000'!P610)</f>
        <v/>
      </c>
      <c r="F610" s="8">
        <f>IF('Inv&gt;10000'!$B610="","",'Inv&gt;10000'!Q610)</f>
        <v/>
      </c>
      <c r="G610" s="18">
        <f>IF('Inv&gt;10000'!$B610="","",'Inv&gt;10000'!S610)</f>
        <v/>
      </c>
      <c r="H610" s="8">
        <f>IF('Inv&gt;10000'!$B610="","",'Inv&gt;10000'!T610)</f>
        <v/>
      </c>
      <c r="I610" s="8">
        <f>IF('Inv&gt;10000'!$B610="","",'Inv&gt;10000'!X610)</f>
        <v/>
      </c>
      <c r="J610" s="8">
        <f>IF('Inv&gt;10000'!$B610="","",'Inv&gt;10000'!Y610)</f>
        <v/>
      </c>
    </row>
    <row r="611">
      <c r="A611">
        <f>IF('Inv&gt;10000'!$B611="","",'Inv&gt;10000'!B611)</f>
        <v/>
      </c>
      <c r="B611">
        <f>IF('Inv&gt;10000'!$B611="","",'Inv&gt;10000'!A611)</f>
        <v/>
      </c>
      <c r="C611">
        <f>IF('Inv&gt;10000'!$B611="","",'Inv&gt;10000'!H611)</f>
        <v/>
      </c>
      <c r="D611">
        <f>IF('Inv&gt;10000'!$B611="","",'Inv&gt;10000'!I611)</f>
        <v/>
      </c>
      <c r="E611" s="18">
        <f>IF('Inv&gt;10000'!$B611="","",'Inv&gt;10000'!P611)</f>
        <v/>
      </c>
      <c r="F611" s="8">
        <f>IF('Inv&gt;10000'!$B611="","",'Inv&gt;10000'!Q611)</f>
        <v/>
      </c>
      <c r="G611" s="18">
        <f>IF('Inv&gt;10000'!$B611="","",'Inv&gt;10000'!S611)</f>
        <v/>
      </c>
      <c r="H611" s="8">
        <f>IF('Inv&gt;10000'!$B611="","",'Inv&gt;10000'!T611)</f>
        <v/>
      </c>
      <c r="I611" s="8">
        <f>IF('Inv&gt;10000'!$B611="","",'Inv&gt;10000'!X611)</f>
        <v/>
      </c>
      <c r="J611" s="8">
        <f>IF('Inv&gt;10000'!$B611="","",'Inv&gt;10000'!Y611)</f>
        <v/>
      </c>
    </row>
    <row r="612">
      <c r="A612">
        <f>IF('Inv&gt;10000'!$B612="","",'Inv&gt;10000'!B612)</f>
        <v/>
      </c>
      <c r="B612">
        <f>IF('Inv&gt;10000'!$B612="","",'Inv&gt;10000'!A612)</f>
        <v/>
      </c>
      <c r="C612">
        <f>IF('Inv&gt;10000'!$B612="","",'Inv&gt;10000'!H612)</f>
        <v/>
      </c>
      <c r="D612">
        <f>IF('Inv&gt;10000'!$B612="","",'Inv&gt;10000'!I612)</f>
        <v/>
      </c>
      <c r="E612" s="18">
        <f>IF('Inv&gt;10000'!$B612="","",'Inv&gt;10000'!P612)</f>
        <v/>
      </c>
      <c r="F612" s="8">
        <f>IF('Inv&gt;10000'!$B612="","",'Inv&gt;10000'!Q612)</f>
        <v/>
      </c>
      <c r="G612" s="18">
        <f>IF('Inv&gt;10000'!$B612="","",'Inv&gt;10000'!S612)</f>
        <v/>
      </c>
      <c r="H612" s="8">
        <f>IF('Inv&gt;10000'!$B612="","",'Inv&gt;10000'!T612)</f>
        <v/>
      </c>
      <c r="I612" s="8">
        <f>IF('Inv&gt;10000'!$B612="","",'Inv&gt;10000'!X612)</f>
        <v/>
      </c>
      <c r="J612" s="8">
        <f>IF('Inv&gt;10000'!$B612="","",'Inv&gt;10000'!Y612)</f>
        <v/>
      </c>
    </row>
    <row r="613">
      <c r="A613">
        <f>IF('Inv&gt;10000'!$B613="","",'Inv&gt;10000'!B613)</f>
        <v/>
      </c>
      <c r="B613">
        <f>IF('Inv&gt;10000'!$B613="","",'Inv&gt;10000'!A613)</f>
        <v/>
      </c>
      <c r="C613">
        <f>IF('Inv&gt;10000'!$B613="","",'Inv&gt;10000'!H613)</f>
        <v/>
      </c>
      <c r="D613">
        <f>IF('Inv&gt;10000'!$B613="","",'Inv&gt;10000'!I613)</f>
        <v/>
      </c>
      <c r="E613" s="18">
        <f>IF('Inv&gt;10000'!$B613="","",'Inv&gt;10000'!P613)</f>
        <v/>
      </c>
      <c r="F613" s="8">
        <f>IF('Inv&gt;10000'!$B613="","",'Inv&gt;10000'!Q613)</f>
        <v/>
      </c>
      <c r="G613" s="18">
        <f>IF('Inv&gt;10000'!$B613="","",'Inv&gt;10000'!S613)</f>
        <v/>
      </c>
      <c r="H613" s="8">
        <f>IF('Inv&gt;10000'!$B613="","",'Inv&gt;10000'!T613)</f>
        <v/>
      </c>
      <c r="I613" s="8">
        <f>IF('Inv&gt;10000'!$B613="","",'Inv&gt;10000'!X613)</f>
        <v/>
      </c>
      <c r="J613" s="8">
        <f>IF('Inv&gt;10000'!$B613="","",'Inv&gt;10000'!Y613)</f>
        <v/>
      </c>
    </row>
    <row r="614">
      <c r="A614">
        <f>IF('Inv&gt;10000'!$B614="","",'Inv&gt;10000'!B614)</f>
        <v/>
      </c>
      <c r="B614">
        <f>IF('Inv&gt;10000'!$B614="","",'Inv&gt;10000'!A614)</f>
        <v/>
      </c>
      <c r="C614">
        <f>IF('Inv&gt;10000'!$B614="","",'Inv&gt;10000'!H614)</f>
        <v/>
      </c>
      <c r="D614">
        <f>IF('Inv&gt;10000'!$B614="","",'Inv&gt;10000'!I614)</f>
        <v/>
      </c>
      <c r="E614" s="18">
        <f>IF('Inv&gt;10000'!$B614="","",'Inv&gt;10000'!P614)</f>
        <v/>
      </c>
      <c r="F614" s="8">
        <f>IF('Inv&gt;10000'!$B614="","",'Inv&gt;10000'!Q614)</f>
        <v/>
      </c>
      <c r="G614" s="18">
        <f>IF('Inv&gt;10000'!$B614="","",'Inv&gt;10000'!S614)</f>
        <v/>
      </c>
      <c r="H614" s="8">
        <f>IF('Inv&gt;10000'!$B614="","",'Inv&gt;10000'!T614)</f>
        <v/>
      </c>
      <c r="I614" s="8">
        <f>IF('Inv&gt;10000'!$B614="","",'Inv&gt;10000'!X614)</f>
        <v/>
      </c>
      <c r="J614" s="8">
        <f>IF('Inv&gt;10000'!$B614="","",'Inv&gt;10000'!Y614)</f>
        <v/>
      </c>
    </row>
    <row r="615">
      <c r="A615">
        <f>IF('Inv&gt;10000'!$B615="","",'Inv&gt;10000'!B615)</f>
        <v/>
      </c>
      <c r="B615">
        <f>IF('Inv&gt;10000'!$B615="","",'Inv&gt;10000'!A615)</f>
        <v/>
      </c>
      <c r="C615">
        <f>IF('Inv&gt;10000'!$B615="","",'Inv&gt;10000'!H615)</f>
        <v/>
      </c>
      <c r="D615">
        <f>IF('Inv&gt;10000'!$B615="","",'Inv&gt;10000'!I615)</f>
        <v/>
      </c>
      <c r="E615" s="18">
        <f>IF('Inv&gt;10000'!$B615="","",'Inv&gt;10000'!P615)</f>
        <v/>
      </c>
      <c r="F615" s="8">
        <f>IF('Inv&gt;10000'!$B615="","",'Inv&gt;10000'!Q615)</f>
        <v/>
      </c>
      <c r="G615" s="18">
        <f>IF('Inv&gt;10000'!$B615="","",'Inv&gt;10000'!S615)</f>
        <v/>
      </c>
      <c r="H615" s="8">
        <f>IF('Inv&gt;10000'!$B615="","",'Inv&gt;10000'!T615)</f>
        <v/>
      </c>
      <c r="I615" s="8">
        <f>IF('Inv&gt;10000'!$B615="","",'Inv&gt;10000'!X615)</f>
        <v/>
      </c>
      <c r="J615" s="8">
        <f>IF('Inv&gt;10000'!$B615="","",'Inv&gt;10000'!Y615)</f>
        <v/>
      </c>
    </row>
    <row r="616">
      <c r="A616">
        <f>IF('Inv&gt;10000'!$B616="","",'Inv&gt;10000'!B616)</f>
        <v/>
      </c>
      <c r="B616">
        <f>IF('Inv&gt;10000'!$B616="","",'Inv&gt;10000'!A616)</f>
        <v/>
      </c>
      <c r="C616">
        <f>IF('Inv&gt;10000'!$B616="","",'Inv&gt;10000'!H616)</f>
        <v/>
      </c>
      <c r="D616">
        <f>IF('Inv&gt;10000'!$B616="","",'Inv&gt;10000'!I616)</f>
        <v/>
      </c>
      <c r="E616" s="18">
        <f>IF('Inv&gt;10000'!$B616="","",'Inv&gt;10000'!P616)</f>
        <v/>
      </c>
      <c r="F616" s="8">
        <f>IF('Inv&gt;10000'!$B616="","",'Inv&gt;10000'!Q616)</f>
        <v/>
      </c>
      <c r="G616" s="18">
        <f>IF('Inv&gt;10000'!$B616="","",'Inv&gt;10000'!S616)</f>
        <v/>
      </c>
      <c r="H616" s="8">
        <f>IF('Inv&gt;10000'!$B616="","",'Inv&gt;10000'!T616)</f>
        <v/>
      </c>
      <c r="I616" s="8">
        <f>IF('Inv&gt;10000'!$B616="","",'Inv&gt;10000'!X616)</f>
        <v/>
      </c>
      <c r="J616" s="8">
        <f>IF('Inv&gt;10000'!$B616="","",'Inv&gt;10000'!Y616)</f>
        <v/>
      </c>
    </row>
    <row r="617">
      <c r="A617">
        <f>IF('Inv&gt;10000'!$B617="","",'Inv&gt;10000'!B617)</f>
        <v/>
      </c>
      <c r="B617">
        <f>IF('Inv&gt;10000'!$B617="","",'Inv&gt;10000'!A617)</f>
        <v/>
      </c>
      <c r="C617">
        <f>IF('Inv&gt;10000'!$B617="","",'Inv&gt;10000'!H617)</f>
        <v/>
      </c>
      <c r="D617">
        <f>IF('Inv&gt;10000'!$B617="","",'Inv&gt;10000'!I617)</f>
        <v/>
      </c>
      <c r="E617" s="18">
        <f>IF('Inv&gt;10000'!$B617="","",'Inv&gt;10000'!P617)</f>
        <v/>
      </c>
      <c r="F617" s="8">
        <f>IF('Inv&gt;10000'!$B617="","",'Inv&gt;10000'!Q617)</f>
        <v/>
      </c>
      <c r="G617" s="18">
        <f>IF('Inv&gt;10000'!$B617="","",'Inv&gt;10000'!S617)</f>
        <v/>
      </c>
      <c r="H617" s="8">
        <f>IF('Inv&gt;10000'!$B617="","",'Inv&gt;10000'!T617)</f>
        <v/>
      </c>
      <c r="I617" s="8">
        <f>IF('Inv&gt;10000'!$B617="","",'Inv&gt;10000'!X617)</f>
        <v/>
      </c>
      <c r="J617" s="8">
        <f>IF('Inv&gt;10000'!$B617="","",'Inv&gt;10000'!Y617)</f>
        <v/>
      </c>
    </row>
    <row r="618">
      <c r="A618">
        <f>IF('Inv&gt;10000'!$B618="","",'Inv&gt;10000'!B618)</f>
        <v/>
      </c>
      <c r="B618">
        <f>IF('Inv&gt;10000'!$B618="","",'Inv&gt;10000'!A618)</f>
        <v/>
      </c>
      <c r="C618">
        <f>IF('Inv&gt;10000'!$B618="","",'Inv&gt;10000'!H618)</f>
        <v/>
      </c>
      <c r="D618">
        <f>IF('Inv&gt;10000'!$B618="","",'Inv&gt;10000'!I618)</f>
        <v/>
      </c>
      <c r="E618" s="18">
        <f>IF('Inv&gt;10000'!$B618="","",'Inv&gt;10000'!P618)</f>
        <v/>
      </c>
      <c r="F618" s="8">
        <f>IF('Inv&gt;10000'!$B618="","",'Inv&gt;10000'!Q618)</f>
        <v/>
      </c>
      <c r="G618" s="18">
        <f>IF('Inv&gt;10000'!$B618="","",'Inv&gt;10000'!S618)</f>
        <v/>
      </c>
      <c r="H618" s="8">
        <f>IF('Inv&gt;10000'!$B618="","",'Inv&gt;10000'!T618)</f>
        <v/>
      </c>
      <c r="I618" s="8">
        <f>IF('Inv&gt;10000'!$B618="","",'Inv&gt;10000'!X618)</f>
        <v/>
      </c>
      <c r="J618" s="8">
        <f>IF('Inv&gt;10000'!$B618="","",'Inv&gt;10000'!Y618)</f>
        <v/>
      </c>
    </row>
    <row r="619">
      <c r="A619">
        <f>IF('Inv&gt;10000'!$B619="","",'Inv&gt;10000'!B619)</f>
        <v/>
      </c>
      <c r="B619">
        <f>IF('Inv&gt;10000'!$B619="","",'Inv&gt;10000'!A619)</f>
        <v/>
      </c>
      <c r="C619">
        <f>IF('Inv&gt;10000'!$B619="","",'Inv&gt;10000'!H619)</f>
        <v/>
      </c>
      <c r="D619">
        <f>IF('Inv&gt;10000'!$B619="","",'Inv&gt;10000'!I619)</f>
        <v/>
      </c>
      <c r="E619" s="18">
        <f>IF('Inv&gt;10000'!$B619="","",'Inv&gt;10000'!P619)</f>
        <v/>
      </c>
      <c r="F619" s="8">
        <f>IF('Inv&gt;10000'!$B619="","",'Inv&gt;10000'!Q619)</f>
        <v/>
      </c>
      <c r="G619" s="18">
        <f>IF('Inv&gt;10000'!$B619="","",'Inv&gt;10000'!S619)</f>
        <v/>
      </c>
      <c r="H619" s="8">
        <f>IF('Inv&gt;10000'!$B619="","",'Inv&gt;10000'!T619)</f>
        <v/>
      </c>
      <c r="I619" s="8">
        <f>IF('Inv&gt;10000'!$B619="","",'Inv&gt;10000'!X619)</f>
        <v/>
      </c>
      <c r="J619" s="8">
        <f>IF('Inv&gt;10000'!$B619="","",'Inv&gt;10000'!Y619)</f>
        <v/>
      </c>
    </row>
    <row r="620">
      <c r="A620">
        <f>IF('Inv&gt;10000'!$B620="","",'Inv&gt;10000'!B620)</f>
        <v/>
      </c>
      <c r="B620">
        <f>IF('Inv&gt;10000'!$B620="","",'Inv&gt;10000'!A620)</f>
        <v/>
      </c>
      <c r="C620">
        <f>IF('Inv&gt;10000'!$B620="","",'Inv&gt;10000'!H620)</f>
        <v/>
      </c>
      <c r="D620">
        <f>IF('Inv&gt;10000'!$B620="","",'Inv&gt;10000'!I620)</f>
        <v/>
      </c>
      <c r="E620" s="18">
        <f>IF('Inv&gt;10000'!$B620="","",'Inv&gt;10000'!P620)</f>
        <v/>
      </c>
      <c r="F620" s="8">
        <f>IF('Inv&gt;10000'!$B620="","",'Inv&gt;10000'!Q620)</f>
        <v/>
      </c>
      <c r="G620" s="18">
        <f>IF('Inv&gt;10000'!$B620="","",'Inv&gt;10000'!S620)</f>
        <v/>
      </c>
      <c r="H620" s="8">
        <f>IF('Inv&gt;10000'!$B620="","",'Inv&gt;10000'!T620)</f>
        <v/>
      </c>
      <c r="I620" s="8">
        <f>IF('Inv&gt;10000'!$B620="","",'Inv&gt;10000'!X620)</f>
        <v/>
      </c>
      <c r="J620" s="8">
        <f>IF('Inv&gt;10000'!$B620="","",'Inv&gt;10000'!Y620)</f>
        <v/>
      </c>
    </row>
    <row r="621">
      <c r="A621">
        <f>IF('Inv&gt;10000'!$B621="","",'Inv&gt;10000'!B621)</f>
        <v/>
      </c>
      <c r="B621">
        <f>IF('Inv&gt;10000'!$B621="","",'Inv&gt;10000'!A621)</f>
        <v/>
      </c>
      <c r="C621">
        <f>IF('Inv&gt;10000'!$B621="","",'Inv&gt;10000'!H621)</f>
        <v/>
      </c>
      <c r="D621">
        <f>IF('Inv&gt;10000'!$B621="","",'Inv&gt;10000'!I621)</f>
        <v/>
      </c>
      <c r="E621" s="18">
        <f>IF('Inv&gt;10000'!$B621="","",'Inv&gt;10000'!P621)</f>
        <v/>
      </c>
      <c r="F621" s="8">
        <f>IF('Inv&gt;10000'!$B621="","",'Inv&gt;10000'!Q621)</f>
        <v/>
      </c>
      <c r="G621" s="18">
        <f>IF('Inv&gt;10000'!$B621="","",'Inv&gt;10000'!S621)</f>
        <v/>
      </c>
      <c r="H621" s="8">
        <f>IF('Inv&gt;10000'!$B621="","",'Inv&gt;10000'!T621)</f>
        <v/>
      </c>
      <c r="I621" s="8">
        <f>IF('Inv&gt;10000'!$B621="","",'Inv&gt;10000'!X621)</f>
        <v/>
      </c>
      <c r="J621" s="8">
        <f>IF('Inv&gt;10000'!$B621="","",'Inv&gt;10000'!Y621)</f>
        <v/>
      </c>
    </row>
    <row r="622">
      <c r="A622">
        <f>IF('Inv&gt;10000'!$B622="","",'Inv&gt;10000'!B622)</f>
        <v/>
      </c>
      <c r="B622">
        <f>IF('Inv&gt;10000'!$B622="","",'Inv&gt;10000'!A622)</f>
        <v/>
      </c>
      <c r="C622">
        <f>IF('Inv&gt;10000'!$B622="","",'Inv&gt;10000'!H622)</f>
        <v/>
      </c>
      <c r="D622">
        <f>IF('Inv&gt;10000'!$B622="","",'Inv&gt;10000'!I622)</f>
        <v/>
      </c>
      <c r="E622" s="18">
        <f>IF('Inv&gt;10000'!$B622="","",'Inv&gt;10000'!P622)</f>
        <v/>
      </c>
      <c r="F622" s="8">
        <f>IF('Inv&gt;10000'!$B622="","",'Inv&gt;10000'!Q622)</f>
        <v/>
      </c>
      <c r="G622" s="18">
        <f>IF('Inv&gt;10000'!$B622="","",'Inv&gt;10000'!S622)</f>
        <v/>
      </c>
      <c r="H622" s="8">
        <f>IF('Inv&gt;10000'!$B622="","",'Inv&gt;10000'!T622)</f>
        <v/>
      </c>
      <c r="I622" s="8">
        <f>IF('Inv&gt;10000'!$B622="","",'Inv&gt;10000'!X622)</f>
        <v/>
      </c>
      <c r="J622" s="8">
        <f>IF('Inv&gt;10000'!$B622="","",'Inv&gt;10000'!Y622)</f>
        <v/>
      </c>
    </row>
    <row r="623">
      <c r="A623">
        <f>IF('Inv&gt;10000'!$B623="","",'Inv&gt;10000'!B623)</f>
        <v/>
      </c>
      <c r="B623">
        <f>IF('Inv&gt;10000'!$B623="","",'Inv&gt;10000'!A623)</f>
        <v/>
      </c>
      <c r="C623">
        <f>IF('Inv&gt;10000'!$B623="","",'Inv&gt;10000'!H623)</f>
        <v/>
      </c>
      <c r="D623">
        <f>IF('Inv&gt;10000'!$B623="","",'Inv&gt;10000'!I623)</f>
        <v/>
      </c>
      <c r="E623" s="18">
        <f>IF('Inv&gt;10000'!$B623="","",'Inv&gt;10000'!P623)</f>
        <v/>
      </c>
      <c r="F623" s="8">
        <f>IF('Inv&gt;10000'!$B623="","",'Inv&gt;10000'!Q623)</f>
        <v/>
      </c>
      <c r="G623" s="18">
        <f>IF('Inv&gt;10000'!$B623="","",'Inv&gt;10000'!S623)</f>
        <v/>
      </c>
      <c r="H623" s="8">
        <f>IF('Inv&gt;10000'!$B623="","",'Inv&gt;10000'!T623)</f>
        <v/>
      </c>
      <c r="I623" s="8">
        <f>IF('Inv&gt;10000'!$B623="","",'Inv&gt;10000'!X623)</f>
        <v/>
      </c>
      <c r="J623" s="8">
        <f>IF('Inv&gt;10000'!$B623="","",'Inv&gt;10000'!Y623)</f>
        <v/>
      </c>
    </row>
    <row r="624">
      <c r="A624">
        <f>IF('Inv&gt;10000'!$B624="","",'Inv&gt;10000'!B624)</f>
        <v/>
      </c>
      <c r="B624">
        <f>IF('Inv&gt;10000'!$B624="","",'Inv&gt;10000'!A624)</f>
        <v/>
      </c>
      <c r="C624">
        <f>IF('Inv&gt;10000'!$B624="","",'Inv&gt;10000'!H624)</f>
        <v/>
      </c>
      <c r="D624">
        <f>IF('Inv&gt;10000'!$B624="","",'Inv&gt;10000'!I624)</f>
        <v/>
      </c>
      <c r="E624" s="18">
        <f>IF('Inv&gt;10000'!$B624="","",'Inv&gt;10000'!P624)</f>
        <v/>
      </c>
      <c r="F624" s="8">
        <f>IF('Inv&gt;10000'!$B624="","",'Inv&gt;10000'!Q624)</f>
        <v/>
      </c>
      <c r="G624" s="18">
        <f>IF('Inv&gt;10000'!$B624="","",'Inv&gt;10000'!S624)</f>
        <v/>
      </c>
      <c r="H624" s="8">
        <f>IF('Inv&gt;10000'!$B624="","",'Inv&gt;10000'!T624)</f>
        <v/>
      </c>
      <c r="I624" s="8">
        <f>IF('Inv&gt;10000'!$B624="","",'Inv&gt;10000'!X624)</f>
        <v/>
      </c>
      <c r="J624" s="8">
        <f>IF('Inv&gt;10000'!$B624="","",'Inv&gt;10000'!Y624)</f>
        <v/>
      </c>
    </row>
    <row r="625">
      <c r="A625">
        <f>IF('Inv&gt;10000'!$B625="","",'Inv&gt;10000'!B625)</f>
        <v/>
      </c>
      <c r="B625">
        <f>IF('Inv&gt;10000'!$B625="","",'Inv&gt;10000'!A625)</f>
        <v/>
      </c>
      <c r="C625">
        <f>IF('Inv&gt;10000'!$B625="","",'Inv&gt;10000'!H625)</f>
        <v/>
      </c>
      <c r="D625">
        <f>IF('Inv&gt;10000'!$B625="","",'Inv&gt;10000'!I625)</f>
        <v/>
      </c>
      <c r="E625" s="18">
        <f>IF('Inv&gt;10000'!$B625="","",'Inv&gt;10000'!P625)</f>
        <v/>
      </c>
      <c r="F625" s="8">
        <f>IF('Inv&gt;10000'!$B625="","",'Inv&gt;10000'!Q625)</f>
        <v/>
      </c>
      <c r="G625" s="18">
        <f>IF('Inv&gt;10000'!$B625="","",'Inv&gt;10000'!S625)</f>
        <v/>
      </c>
      <c r="H625" s="8">
        <f>IF('Inv&gt;10000'!$B625="","",'Inv&gt;10000'!T625)</f>
        <v/>
      </c>
      <c r="I625" s="8">
        <f>IF('Inv&gt;10000'!$B625="","",'Inv&gt;10000'!X625)</f>
        <v/>
      </c>
      <c r="J625" s="8">
        <f>IF('Inv&gt;10000'!$B625="","",'Inv&gt;10000'!Y625)</f>
        <v/>
      </c>
    </row>
    <row r="626">
      <c r="A626">
        <f>IF('Inv&gt;10000'!$B626="","",'Inv&gt;10000'!B626)</f>
        <v/>
      </c>
      <c r="B626">
        <f>IF('Inv&gt;10000'!$B626="","",'Inv&gt;10000'!A626)</f>
        <v/>
      </c>
      <c r="C626">
        <f>IF('Inv&gt;10000'!$B626="","",'Inv&gt;10000'!H626)</f>
        <v/>
      </c>
      <c r="D626">
        <f>IF('Inv&gt;10000'!$B626="","",'Inv&gt;10000'!I626)</f>
        <v/>
      </c>
      <c r="E626" s="18">
        <f>IF('Inv&gt;10000'!$B626="","",'Inv&gt;10000'!P626)</f>
        <v/>
      </c>
      <c r="F626" s="8">
        <f>IF('Inv&gt;10000'!$B626="","",'Inv&gt;10000'!Q626)</f>
        <v/>
      </c>
      <c r="G626" s="18">
        <f>IF('Inv&gt;10000'!$B626="","",'Inv&gt;10000'!S626)</f>
        <v/>
      </c>
      <c r="H626" s="8">
        <f>IF('Inv&gt;10000'!$B626="","",'Inv&gt;10000'!T626)</f>
        <v/>
      </c>
      <c r="I626" s="8">
        <f>IF('Inv&gt;10000'!$B626="","",'Inv&gt;10000'!X626)</f>
        <v/>
      </c>
      <c r="J626" s="8">
        <f>IF('Inv&gt;10000'!$B626="","",'Inv&gt;10000'!Y626)</f>
        <v/>
      </c>
    </row>
    <row r="627">
      <c r="A627">
        <f>IF('Inv&gt;10000'!$B627="","",'Inv&gt;10000'!B627)</f>
        <v/>
      </c>
      <c r="B627">
        <f>IF('Inv&gt;10000'!$B627="","",'Inv&gt;10000'!A627)</f>
        <v/>
      </c>
      <c r="C627">
        <f>IF('Inv&gt;10000'!$B627="","",'Inv&gt;10000'!H627)</f>
        <v/>
      </c>
      <c r="D627">
        <f>IF('Inv&gt;10000'!$B627="","",'Inv&gt;10000'!I627)</f>
        <v/>
      </c>
      <c r="E627" s="18">
        <f>IF('Inv&gt;10000'!$B627="","",'Inv&gt;10000'!P627)</f>
        <v/>
      </c>
      <c r="F627" s="8">
        <f>IF('Inv&gt;10000'!$B627="","",'Inv&gt;10000'!Q627)</f>
        <v/>
      </c>
      <c r="G627" s="18">
        <f>IF('Inv&gt;10000'!$B627="","",'Inv&gt;10000'!S627)</f>
        <v/>
      </c>
      <c r="H627" s="8">
        <f>IF('Inv&gt;10000'!$B627="","",'Inv&gt;10000'!T627)</f>
        <v/>
      </c>
      <c r="I627" s="8">
        <f>IF('Inv&gt;10000'!$B627="","",'Inv&gt;10000'!X627)</f>
        <v/>
      </c>
      <c r="J627" s="8">
        <f>IF('Inv&gt;10000'!$B627="","",'Inv&gt;10000'!Y627)</f>
        <v/>
      </c>
    </row>
    <row r="628">
      <c r="A628">
        <f>IF('Inv&gt;10000'!$B628="","",'Inv&gt;10000'!B628)</f>
        <v/>
      </c>
      <c r="B628">
        <f>IF('Inv&gt;10000'!$B628="","",'Inv&gt;10000'!A628)</f>
        <v/>
      </c>
      <c r="C628">
        <f>IF('Inv&gt;10000'!$B628="","",'Inv&gt;10000'!H628)</f>
        <v/>
      </c>
      <c r="D628">
        <f>IF('Inv&gt;10000'!$B628="","",'Inv&gt;10000'!I628)</f>
        <v/>
      </c>
      <c r="E628" s="18">
        <f>IF('Inv&gt;10000'!$B628="","",'Inv&gt;10000'!P628)</f>
        <v/>
      </c>
      <c r="F628" s="8">
        <f>IF('Inv&gt;10000'!$B628="","",'Inv&gt;10000'!Q628)</f>
        <v/>
      </c>
      <c r="G628" s="18">
        <f>IF('Inv&gt;10000'!$B628="","",'Inv&gt;10000'!S628)</f>
        <v/>
      </c>
      <c r="H628" s="8">
        <f>IF('Inv&gt;10000'!$B628="","",'Inv&gt;10000'!T628)</f>
        <v/>
      </c>
      <c r="I628" s="8">
        <f>IF('Inv&gt;10000'!$B628="","",'Inv&gt;10000'!X628)</f>
        <v/>
      </c>
      <c r="J628" s="8">
        <f>IF('Inv&gt;10000'!$B628="","",'Inv&gt;10000'!Y628)</f>
        <v/>
      </c>
    </row>
    <row r="629">
      <c r="A629">
        <f>IF('Inv&gt;10000'!$B629="","",'Inv&gt;10000'!B629)</f>
        <v/>
      </c>
      <c r="B629">
        <f>IF('Inv&gt;10000'!$B629="","",'Inv&gt;10000'!A629)</f>
        <v/>
      </c>
      <c r="C629">
        <f>IF('Inv&gt;10000'!$B629="","",'Inv&gt;10000'!H629)</f>
        <v/>
      </c>
      <c r="D629">
        <f>IF('Inv&gt;10000'!$B629="","",'Inv&gt;10000'!I629)</f>
        <v/>
      </c>
      <c r="E629" s="18">
        <f>IF('Inv&gt;10000'!$B629="","",'Inv&gt;10000'!P629)</f>
        <v/>
      </c>
      <c r="F629" s="8">
        <f>IF('Inv&gt;10000'!$B629="","",'Inv&gt;10000'!Q629)</f>
        <v/>
      </c>
      <c r="G629" s="18">
        <f>IF('Inv&gt;10000'!$B629="","",'Inv&gt;10000'!S629)</f>
        <v/>
      </c>
      <c r="H629" s="8">
        <f>IF('Inv&gt;10000'!$B629="","",'Inv&gt;10000'!T629)</f>
        <v/>
      </c>
      <c r="I629" s="8">
        <f>IF('Inv&gt;10000'!$B629="","",'Inv&gt;10000'!X629)</f>
        <v/>
      </c>
      <c r="J629" s="8">
        <f>IF('Inv&gt;10000'!$B629="","",'Inv&gt;10000'!Y629)</f>
        <v/>
      </c>
    </row>
    <row r="630">
      <c r="A630">
        <f>IF('Inv&gt;10000'!$B630="","",'Inv&gt;10000'!B630)</f>
        <v/>
      </c>
      <c r="B630">
        <f>IF('Inv&gt;10000'!$B630="","",'Inv&gt;10000'!A630)</f>
        <v/>
      </c>
      <c r="C630">
        <f>IF('Inv&gt;10000'!$B630="","",'Inv&gt;10000'!H630)</f>
        <v/>
      </c>
      <c r="D630">
        <f>IF('Inv&gt;10000'!$B630="","",'Inv&gt;10000'!I630)</f>
        <v/>
      </c>
      <c r="E630" s="18">
        <f>IF('Inv&gt;10000'!$B630="","",'Inv&gt;10000'!P630)</f>
        <v/>
      </c>
      <c r="F630" s="8">
        <f>IF('Inv&gt;10000'!$B630="","",'Inv&gt;10000'!Q630)</f>
        <v/>
      </c>
      <c r="G630" s="18">
        <f>IF('Inv&gt;10000'!$B630="","",'Inv&gt;10000'!S630)</f>
        <v/>
      </c>
      <c r="H630" s="8">
        <f>IF('Inv&gt;10000'!$B630="","",'Inv&gt;10000'!T630)</f>
        <v/>
      </c>
      <c r="I630" s="8">
        <f>IF('Inv&gt;10000'!$B630="","",'Inv&gt;10000'!X630)</f>
        <v/>
      </c>
      <c r="J630" s="8">
        <f>IF('Inv&gt;10000'!$B630="","",'Inv&gt;10000'!Y630)</f>
        <v/>
      </c>
    </row>
    <row r="631">
      <c r="A631">
        <f>IF('Inv&gt;10000'!$B631="","",'Inv&gt;10000'!B631)</f>
        <v/>
      </c>
      <c r="B631">
        <f>IF('Inv&gt;10000'!$B631="","",'Inv&gt;10000'!A631)</f>
        <v/>
      </c>
      <c r="C631">
        <f>IF('Inv&gt;10000'!$B631="","",'Inv&gt;10000'!H631)</f>
        <v/>
      </c>
      <c r="D631">
        <f>IF('Inv&gt;10000'!$B631="","",'Inv&gt;10000'!I631)</f>
        <v/>
      </c>
      <c r="E631" s="18">
        <f>IF('Inv&gt;10000'!$B631="","",'Inv&gt;10000'!P631)</f>
        <v/>
      </c>
      <c r="F631" s="8">
        <f>IF('Inv&gt;10000'!$B631="","",'Inv&gt;10000'!Q631)</f>
        <v/>
      </c>
      <c r="G631" s="18">
        <f>IF('Inv&gt;10000'!$B631="","",'Inv&gt;10000'!S631)</f>
        <v/>
      </c>
      <c r="H631" s="8">
        <f>IF('Inv&gt;10000'!$B631="","",'Inv&gt;10000'!T631)</f>
        <v/>
      </c>
      <c r="I631" s="8">
        <f>IF('Inv&gt;10000'!$B631="","",'Inv&gt;10000'!X631)</f>
        <v/>
      </c>
      <c r="J631" s="8">
        <f>IF('Inv&gt;10000'!$B631="","",'Inv&gt;10000'!Y631)</f>
        <v/>
      </c>
    </row>
    <row r="632">
      <c r="A632">
        <f>IF('Inv&gt;10000'!$B632="","",'Inv&gt;10000'!B632)</f>
        <v/>
      </c>
      <c r="B632">
        <f>IF('Inv&gt;10000'!$B632="","",'Inv&gt;10000'!A632)</f>
        <v/>
      </c>
      <c r="C632">
        <f>IF('Inv&gt;10000'!$B632="","",'Inv&gt;10000'!H632)</f>
        <v/>
      </c>
      <c r="D632">
        <f>IF('Inv&gt;10000'!$B632="","",'Inv&gt;10000'!I632)</f>
        <v/>
      </c>
      <c r="E632" s="18">
        <f>IF('Inv&gt;10000'!$B632="","",'Inv&gt;10000'!P632)</f>
        <v/>
      </c>
      <c r="F632" s="8">
        <f>IF('Inv&gt;10000'!$B632="","",'Inv&gt;10000'!Q632)</f>
        <v/>
      </c>
      <c r="G632" s="18">
        <f>IF('Inv&gt;10000'!$B632="","",'Inv&gt;10000'!S632)</f>
        <v/>
      </c>
      <c r="H632" s="8">
        <f>IF('Inv&gt;10000'!$B632="","",'Inv&gt;10000'!T632)</f>
        <v/>
      </c>
      <c r="I632" s="8">
        <f>IF('Inv&gt;10000'!$B632="","",'Inv&gt;10000'!X632)</f>
        <v/>
      </c>
      <c r="J632" s="8">
        <f>IF('Inv&gt;10000'!$B632="","",'Inv&gt;10000'!Y632)</f>
        <v/>
      </c>
    </row>
    <row r="633">
      <c r="A633">
        <f>IF('Inv&gt;10000'!$B633="","",'Inv&gt;10000'!B633)</f>
        <v/>
      </c>
      <c r="B633">
        <f>IF('Inv&gt;10000'!$B633="","",'Inv&gt;10000'!A633)</f>
        <v/>
      </c>
      <c r="C633">
        <f>IF('Inv&gt;10000'!$B633="","",'Inv&gt;10000'!H633)</f>
        <v/>
      </c>
      <c r="D633">
        <f>IF('Inv&gt;10000'!$B633="","",'Inv&gt;10000'!I633)</f>
        <v/>
      </c>
      <c r="E633" s="18">
        <f>IF('Inv&gt;10000'!$B633="","",'Inv&gt;10000'!P633)</f>
        <v/>
      </c>
      <c r="F633" s="8">
        <f>IF('Inv&gt;10000'!$B633="","",'Inv&gt;10000'!Q633)</f>
        <v/>
      </c>
      <c r="G633" s="18">
        <f>IF('Inv&gt;10000'!$B633="","",'Inv&gt;10000'!S633)</f>
        <v/>
      </c>
      <c r="H633" s="8">
        <f>IF('Inv&gt;10000'!$B633="","",'Inv&gt;10000'!T633)</f>
        <v/>
      </c>
      <c r="I633" s="8">
        <f>IF('Inv&gt;10000'!$B633="","",'Inv&gt;10000'!X633)</f>
        <v/>
      </c>
      <c r="J633" s="8">
        <f>IF('Inv&gt;10000'!$B633="","",'Inv&gt;10000'!Y633)</f>
        <v/>
      </c>
    </row>
    <row r="634">
      <c r="A634">
        <f>IF('Inv&gt;10000'!$B634="","",'Inv&gt;10000'!B634)</f>
        <v/>
      </c>
      <c r="B634">
        <f>IF('Inv&gt;10000'!$B634="","",'Inv&gt;10000'!A634)</f>
        <v/>
      </c>
      <c r="C634">
        <f>IF('Inv&gt;10000'!$B634="","",'Inv&gt;10000'!H634)</f>
        <v/>
      </c>
      <c r="D634">
        <f>IF('Inv&gt;10000'!$B634="","",'Inv&gt;10000'!I634)</f>
        <v/>
      </c>
      <c r="E634" s="18">
        <f>IF('Inv&gt;10000'!$B634="","",'Inv&gt;10000'!P634)</f>
        <v/>
      </c>
      <c r="F634" s="8">
        <f>IF('Inv&gt;10000'!$B634="","",'Inv&gt;10000'!Q634)</f>
        <v/>
      </c>
      <c r="G634" s="18">
        <f>IF('Inv&gt;10000'!$B634="","",'Inv&gt;10000'!S634)</f>
        <v/>
      </c>
      <c r="H634" s="8">
        <f>IF('Inv&gt;10000'!$B634="","",'Inv&gt;10000'!T634)</f>
        <v/>
      </c>
      <c r="I634" s="8">
        <f>IF('Inv&gt;10000'!$B634="","",'Inv&gt;10000'!X634)</f>
        <v/>
      </c>
      <c r="J634" s="8">
        <f>IF('Inv&gt;10000'!$B634="","",'Inv&gt;10000'!Y634)</f>
        <v/>
      </c>
    </row>
    <row r="635">
      <c r="A635">
        <f>IF('Inv&gt;10000'!$B635="","",'Inv&gt;10000'!B635)</f>
        <v/>
      </c>
      <c r="B635">
        <f>IF('Inv&gt;10000'!$B635="","",'Inv&gt;10000'!A635)</f>
        <v/>
      </c>
      <c r="C635">
        <f>IF('Inv&gt;10000'!$B635="","",'Inv&gt;10000'!H635)</f>
        <v/>
      </c>
      <c r="D635">
        <f>IF('Inv&gt;10000'!$B635="","",'Inv&gt;10000'!I635)</f>
        <v/>
      </c>
      <c r="E635" s="18">
        <f>IF('Inv&gt;10000'!$B635="","",'Inv&gt;10000'!P635)</f>
        <v/>
      </c>
      <c r="F635" s="8">
        <f>IF('Inv&gt;10000'!$B635="","",'Inv&gt;10000'!Q635)</f>
        <v/>
      </c>
      <c r="G635" s="18">
        <f>IF('Inv&gt;10000'!$B635="","",'Inv&gt;10000'!S635)</f>
        <v/>
      </c>
      <c r="H635" s="8">
        <f>IF('Inv&gt;10000'!$B635="","",'Inv&gt;10000'!T635)</f>
        <v/>
      </c>
      <c r="I635" s="8">
        <f>IF('Inv&gt;10000'!$B635="","",'Inv&gt;10000'!X635)</f>
        <v/>
      </c>
      <c r="J635" s="8">
        <f>IF('Inv&gt;10000'!$B635="","",'Inv&gt;10000'!Y635)</f>
        <v/>
      </c>
    </row>
    <row r="636">
      <c r="A636">
        <f>IF('Inv&gt;10000'!$B636="","",'Inv&gt;10000'!B636)</f>
        <v/>
      </c>
      <c r="B636">
        <f>IF('Inv&gt;10000'!$B636="","",'Inv&gt;10000'!A636)</f>
        <v/>
      </c>
      <c r="C636">
        <f>IF('Inv&gt;10000'!$B636="","",'Inv&gt;10000'!H636)</f>
        <v/>
      </c>
      <c r="D636">
        <f>IF('Inv&gt;10000'!$B636="","",'Inv&gt;10000'!I636)</f>
        <v/>
      </c>
      <c r="E636" s="18">
        <f>IF('Inv&gt;10000'!$B636="","",'Inv&gt;10000'!P636)</f>
        <v/>
      </c>
      <c r="F636" s="8">
        <f>IF('Inv&gt;10000'!$B636="","",'Inv&gt;10000'!Q636)</f>
        <v/>
      </c>
      <c r="G636" s="18">
        <f>IF('Inv&gt;10000'!$B636="","",'Inv&gt;10000'!S636)</f>
        <v/>
      </c>
      <c r="H636" s="8">
        <f>IF('Inv&gt;10000'!$B636="","",'Inv&gt;10000'!T636)</f>
        <v/>
      </c>
      <c r="I636" s="8">
        <f>IF('Inv&gt;10000'!$B636="","",'Inv&gt;10000'!X636)</f>
        <v/>
      </c>
      <c r="J636" s="8">
        <f>IF('Inv&gt;10000'!$B636="","",'Inv&gt;10000'!Y636)</f>
        <v/>
      </c>
    </row>
    <row r="637">
      <c r="A637">
        <f>IF('Inv&gt;10000'!$B637="","",'Inv&gt;10000'!B637)</f>
        <v/>
      </c>
      <c r="B637">
        <f>IF('Inv&gt;10000'!$B637="","",'Inv&gt;10000'!A637)</f>
        <v/>
      </c>
      <c r="C637">
        <f>IF('Inv&gt;10000'!$B637="","",'Inv&gt;10000'!H637)</f>
        <v/>
      </c>
      <c r="D637">
        <f>IF('Inv&gt;10000'!$B637="","",'Inv&gt;10000'!I637)</f>
        <v/>
      </c>
      <c r="E637" s="18">
        <f>IF('Inv&gt;10000'!$B637="","",'Inv&gt;10000'!P637)</f>
        <v/>
      </c>
      <c r="F637" s="8">
        <f>IF('Inv&gt;10000'!$B637="","",'Inv&gt;10000'!Q637)</f>
        <v/>
      </c>
      <c r="G637" s="18">
        <f>IF('Inv&gt;10000'!$B637="","",'Inv&gt;10000'!S637)</f>
        <v/>
      </c>
      <c r="H637" s="8">
        <f>IF('Inv&gt;10000'!$B637="","",'Inv&gt;10000'!T637)</f>
        <v/>
      </c>
      <c r="I637" s="8">
        <f>IF('Inv&gt;10000'!$B637="","",'Inv&gt;10000'!X637)</f>
        <v/>
      </c>
      <c r="J637" s="8">
        <f>IF('Inv&gt;10000'!$B637="","",'Inv&gt;10000'!Y637)</f>
        <v/>
      </c>
    </row>
    <row r="638">
      <c r="A638">
        <f>IF('Inv&gt;10000'!$B638="","",'Inv&gt;10000'!B638)</f>
        <v/>
      </c>
      <c r="B638">
        <f>IF('Inv&gt;10000'!$B638="","",'Inv&gt;10000'!A638)</f>
        <v/>
      </c>
      <c r="C638">
        <f>IF('Inv&gt;10000'!$B638="","",'Inv&gt;10000'!H638)</f>
        <v/>
      </c>
      <c r="D638">
        <f>IF('Inv&gt;10000'!$B638="","",'Inv&gt;10000'!I638)</f>
        <v/>
      </c>
      <c r="E638" s="18">
        <f>IF('Inv&gt;10000'!$B638="","",'Inv&gt;10000'!P638)</f>
        <v/>
      </c>
      <c r="F638" s="8">
        <f>IF('Inv&gt;10000'!$B638="","",'Inv&gt;10000'!Q638)</f>
        <v/>
      </c>
      <c r="G638" s="18">
        <f>IF('Inv&gt;10000'!$B638="","",'Inv&gt;10000'!S638)</f>
        <v/>
      </c>
      <c r="H638" s="8">
        <f>IF('Inv&gt;10000'!$B638="","",'Inv&gt;10000'!T638)</f>
        <v/>
      </c>
      <c r="I638" s="8">
        <f>IF('Inv&gt;10000'!$B638="","",'Inv&gt;10000'!X638)</f>
        <v/>
      </c>
      <c r="J638" s="8">
        <f>IF('Inv&gt;10000'!$B638="","",'Inv&gt;10000'!Y638)</f>
        <v/>
      </c>
    </row>
    <row r="639">
      <c r="A639">
        <f>IF('Inv&gt;10000'!$B639="","",'Inv&gt;10000'!B639)</f>
        <v/>
      </c>
      <c r="B639">
        <f>IF('Inv&gt;10000'!$B639="","",'Inv&gt;10000'!A639)</f>
        <v/>
      </c>
      <c r="C639">
        <f>IF('Inv&gt;10000'!$B639="","",'Inv&gt;10000'!H639)</f>
        <v/>
      </c>
      <c r="D639">
        <f>IF('Inv&gt;10000'!$B639="","",'Inv&gt;10000'!I639)</f>
        <v/>
      </c>
      <c r="E639" s="18">
        <f>IF('Inv&gt;10000'!$B639="","",'Inv&gt;10000'!P639)</f>
        <v/>
      </c>
      <c r="F639" s="8">
        <f>IF('Inv&gt;10000'!$B639="","",'Inv&gt;10000'!Q639)</f>
        <v/>
      </c>
      <c r="G639" s="18">
        <f>IF('Inv&gt;10000'!$B639="","",'Inv&gt;10000'!S639)</f>
        <v/>
      </c>
      <c r="H639" s="8">
        <f>IF('Inv&gt;10000'!$B639="","",'Inv&gt;10000'!T639)</f>
        <v/>
      </c>
      <c r="I639" s="8">
        <f>IF('Inv&gt;10000'!$B639="","",'Inv&gt;10000'!X639)</f>
        <v/>
      </c>
      <c r="J639" s="8">
        <f>IF('Inv&gt;10000'!$B639="","",'Inv&gt;10000'!Y639)</f>
        <v/>
      </c>
    </row>
    <row r="640">
      <c r="A640">
        <f>IF('Inv&gt;10000'!$B640="","",'Inv&gt;10000'!B640)</f>
        <v/>
      </c>
      <c r="B640">
        <f>IF('Inv&gt;10000'!$B640="","",'Inv&gt;10000'!A640)</f>
        <v/>
      </c>
      <c r="C640">
        <f>IF('Inv&gt;10000'!$B640="","",'Inv&gt;10000'!H640)</f>
        <v/>
      </c>
      <c r="D640">
        <f>IF('Inv&gt;10000'!$B640="","",'Inv&gt;10000'!I640)</f>
        <v/>
      </c>
      <c r="E640" s="18">
        <f>IF('Inv&gt;10000'!$B640="","",'Inv&gt;10000'!P640)</f>
        <v/>
      </c>
      <c r="F640" s="8">
        <f>IF('Inv&gt;10000'!$B640="","",'Inv&gt;10000'!Q640)</f>
        <v/>
      </c>
      <c r="G640" s="18">
        <f>IF('Inv&gt;10000'!$B640="","",'Inv&gt;10000'!S640)</f>
        <v/>
      </c>
      <c r="H640" s="8">
        <f>IF('Inv&gt;10000'!$B640="","",'Inv&gt;10000'!T640)</f>
        <v/>
      </c>
      <c r="I640" s="8">
        <f>IF('Inv&gt;10000'!$B640="","",'Inv&gt;10000'!X640)</f>
        <v/>
      </c>
      <c r="J640" s="8">
        <f>IF('Inv&gt;10000'!$B640="","",'Inv&gt;10000'!Y640)</f>
        <v/>
      </c>
    </row>
    <row r="641">
      <c r="A641">
        <f>IF('Inv&gt;10000'!$B641="","",'Inv&gt;10000'!B641)</f>
        <v/>
      </c>
      <c r="B641">
        <f>IF('Inv&gt;10000'!$B641="","",'Inv&gt;10000'!A641)</f>
        <v/>
      </c>
      <c r="C641">
        <f>IF('Inv&gt;10000'!$B641="","",'Inv&gt;10000'!H641)</f>
        <v/>
      </c>
      <c r="D641">
        <f>IF('Inv&gt;10000'!$B641="","",'Inv&gt;10000'!I641)</f>
        <v/>
      </c>
      <c r="E641" s="18">
        <f>IF('Inv&gt;10000'!$B641="","",'Inv&gt;10000'!P641)</f>
        <v/>
      </c>
      <c r="F641" s="8">
        <f>IF('Inv&gt;10000'!$B641="","",'Inv&gt;10000'!Q641)</f>
        <v/>
      </c>
      <c r="G641" s="18">
        <f>IF('Inv&gt;10000'!$B641="","",'Inv&gt;10000'!S641)</f>
        <v/>
      </c>
      <c r="H641" s="8">
        <f>IF('Inv&gt;10000'!$B641="","",'Inv&gt;10000'!T641)</f>
        <v/>
      </c>
      <c r="I641" s="8">
        <f>IF('Inv&gt;10000'!$B641="","",'Inv&gt;10000'!X641)</f>
        <v/>
      </c>
      <c r="J641" s="8">
        <f>IF('Inv&gt;10000'!$B641="","",'Inv&gt;10000'!Y641)</f>
        <v/>
      </c>
    </row>
    <row r="642">
      <c r="A642">
        <f>IF('Inv&gt;10000'!$B642="","",'Inv&gt;10000'!B642)</f>
        <v/>
      </c>
      <c r="B642">
        <f>IF('Inv&gt;10000'!$B642="","",'Inv&gt;10000'!A642)</f>
        <v/>
      </c>
      <c r="C642">
        <f>IF('Inv&gt;10000'!$B642="","",'Inv&gt;10000'!H642)</f>
        <v/>
      </c>
      <c r="D642">
        <f>IF('Inv&gt;10000'!$B642="","",'Inv&gt;10000'!I642)</f>
        <v/>
      </c>
      <c r="E642" s="18">
        <f>IF('Inv&gt;10000'!$B642="","",'Inv&gt;10000'!P642)</f>
        <v/>
      </c>
      <c r="F642" s="8">
        <f>IF('Inv&gt;10000'!$B642="","",'Inv&gt;10000'!Q642)</f>
        <v/>
      </c>
      <c r="G642" s="18">
        <f>IF('Inv&gt;10000'!$B642="","",'Inv&gt;10000'!S642)</f>
        <v/>
      </c>
      <c r="H642" s="8">
        <f>IF('Inv&gt;10000'!$B642="","",'Inv&gt;10000'!T642)</f>
        <v/>
      </c>
      <c r="I642" s="8">
        <f>IF('Inv&gt;10000'!$B642="","",'Inv&gt;10000'!X642)</f>
        <v/>
      </c>
      <c r="J642" s="8">
        <f>IF('Inv&gt;10000'!$B642="","",'Inv&gt;10000'!Y642)</f>
        <v/>
      </c>
    </row>
    <row r="643">
      <c r="A643">
        <f>IF('Inv&gt;10000'!$B643="","",'Inv&gt;10000'!B643)</f>
        <v/>
      </c>
      <c r="B643">
        <f>IF('Inv&gt;10000'!$B643="","",'Inv&gt;10000'!A643)</f>
        <v/>
      </c>
      <c r="C643">
        <f>IF('Inv&gt;10000'!$B643="","",'Inv&gt;10000'!H643)</f>
        <v/>
      </c>
      <c r="D643">
        <f>IF('Inv&gt;10000'!$B643="","",'Inv&gt;10000'!I643)</f>
        <v/>
      </c>
      <c r="E643" s="18">
        <f>IF('Inv&gt;10000'!$B643="","",'Inv&gt;10000'!P643)</f>
        <v/>
      </c>
      <c r="F643" s="8">
        <f>IF('Inv&gt;10000'!$B643="","",'Inv&gt;10000'!Q643)</f>
        <v/>
      </c>
      <c r="G643" s="18">
        <f>IF('Inv&gt;10000'!$B643="","",'Inv&gt;10000'!S643)</f>
        <v/>
      </c>
      <c r="H643" s="8">
        <f>IF('Inv&gt;10000'!$B643="","",'Inv&gt;10000'!T643)</f>
        <v/>
      </c>
      <c r="I643" s="8">
        <f>IF('Inv&gt;10000'!$B643="","",'Inv&gt;10000'!X643)</f>
        <v/>
      </c>
      <c r="J643" s="8">
        <f>IF('Inv&gt;10000'!$B643="","",'Inv&gt;10000'!Y643)</f>
        <v/>
      </c>
    </row>
    <row r="644">
      <c r="A644">
        <f>IF('Inv&gt;10000'!$B644="","",'Inv&gt;10000'!B644)</f>
        <v/>
      </c>
      <c r="B644">
        <f>IF('Inv&gt;10000'!$B644="","",'Inv&gt;10000'!A644)</f>
        <v/>
      </c>
      <c r="C644">
        <f>IF('Inv&gt;10000'!$B644="","",'Inv&gt;10000'!H644)</f>
        <v/>
      </c>
      <c r="D644">
        <f>IF('Inv&gt;10000'!$B644="","",'Inv&gt;10000'!I644)</f>
        <v/>
      </c>
      <c r="E644" s="18">
        <f>IF('Inv&gt;10000'!$B644="","",'Inv&gt;10000'!P644)</f>
        <v/>
      </c>
      <c r="F644" s="8">
        <f>IF('Inv&gt;10000'!$B644="","",'Inv&gt;10000'!Q644)</f>
        <v/>
      </c>
      <c r="G644" s="18">
        <f>IF('Inv&gt;10000'!$B644="","",'Inv&gt;10000'!S644)</f>
        <v/>
      </c>
      <c r="H644" s="8">
        <f>IF('Inv&gt;10000'!$B644="","",'Inv&gt;10000'!T644)</f>
        <v/>
      </c>
      <c r="I644" s="8">
        <f>IF('Inv&gt;10000'!$B644="","",'Inv&gt;10000'!X644)</f>
        <v/>
      </c>
      <c r="J644" s="8">
        <f>IF('Inv&gt;10000'!$B644="","",'Inv&gt;10000'!Y644)</f>
        <v/>
      </c>
    </row>
    <row r="645">
      <c r="A645">
        <f>IF('Inv&gt;10000'!$B645="","",'Inv&gt;10000'!B645)</f>
        <v/>
      </c>
      <c r="B645">
        <f>IF('Inv&gt;10000'!$B645="","",'Inv&gt;10000'!A645)</f>
        <v/>
      </c>
      <c r="C645">
        <f>IF('Inv&gt;10000'!$B645="","",'Inv&gt;10000'!H645)</f>
        <v/>
      </c>
      <c r="D645">
        <f>IF('Inv&gt;10000'!$B645="","",'Inv&gt;10000'!I645)</f>
        <v/>
      </c>
      <c r="E645" s="18">
        <f>IF('Inv&gt;10000'!$B645="","",'Inv&gt;10000'!P645)</f>
        <v/>
      </c>
      <c r="F645" s="8">
        <f>IF('Inv&gt;10000'!$B645="","",'Inv&gt;10000'!Q645)</f>
        <v/>
      </c>
      <c r="G645" s="18">
        <f>IF('Inv&gt;10000'!$B645="","",'Inv&gt;10000'!S645)</f>
        <v/>
      </c>
      <c r="H645" s="8">
        <f>IF('Inv&gt;10000'!$B645="","",'Inv&gt;10000'!T645)</f>
        <v/>
      </c>
      <c r="I645" s="8">
        <f>IF('Inv&gt;10000'!$B645="","",'Inv&gt;10000'!X645)</f>
        <v/>
      </c>
      <c r="J645" s="8">
        <f>IF('Inv&gt;10000'!$B645="","",'Inv&gt;10000'!Y645)</f>
        <v/>
      </c>
    </row>
    <row r="646">
      <c r="A646">
        <f>IF('Inv&gt;10000'!$B646="","",'Inv&gt;10000'!B646)</f>
        <v/>
      </c>
      <c r="B646">
        <f>IF('Inv&gt;10000'!$B646="","",'Inv&gt;10000'!A646)</f>
        <v/>
      </c>
      <c r="C646">
        <f>IF('Inv&gt;10000'!$B646="","",'Inv&gt;10000'!H646)</f>
        <v/>
      </c>
      <c r="D646">
        <f>IF('Inv&gt;10000'!$B646="","",'Inv&gt;10000'!I646)</f>
        <v/>
      </c>
      <c r="E646" s="18">
        <f>IF('Inv&gt;10000'!$B646="","",'Inv&gt;10000'!P646)</f>
        <v/>
      </c>
      <c r="F646" s="8">
        <f>IF('Inv&gt;10000'!$B646="","",'Inv&gt;10000'!Q646)</f>
        <v/>
      </c>
      <c r="G646" s="18">
        <f>IF('Inv&gt;10000'!$B646="","",'Inv&gt;10000'!S646)</f>
        <v/>
      </c>
      <c r="H646" s="8">
        <f>IF('Inv&gt;10000'!$B646="","",'Inv&gt;10000'!T646)</f>
        <v/>
      </c>
      <c r="I646" s="8">
        <f>IF('Inv&gt;10000'!$B646="","",'Inv&gt;10000'!X646)</f>
        <v/>
      </c>
      <c r="J646" s="8">
        <f>IF('Inv&gt;10000'!$B646="","",'Inv&gt;10000'!Y646)</f>
        <v/>
      </c>
    </row>
    <row r="647">
      <c r="A647">
        <f>IF('Inv&gt;10000'!$B647="","",'Inv&gt;10000'!B647)</f>
        <v/>
      </c>
      <c r="B647">
        <f>IF('Inv&gt;10000'!$B647="","",'Inv&gt;10000'!A647)</f>
        <v/>
      </c>
      <c r="C647">
        <f>IF('Inv&gt;10000'!$B647="","",'Inv&gt;10000'!H647)</f>
        <v/>
      </c>
      <c r="D647">
        <f>IF('Inv&gt;10000'!$B647="","",'Inv&gt;10000'!I647)</f>
        <v/>
      </c>
      <c r="E647" s="18">
        <f>IF('Inv&gt;10000'!$B647="","",'Inv&gt;10000'!P647)</f>
        <v/>
      </c>
      <c r="F647" s="8">
        <f>IF('Inv&gt;10000'!$B647="","",'Inv&gt;10000'!Q647)</f>
        <v/>
      </c>
      <c r="G647" s="18">
        <f>IF('Inv&gt;10000'!$B647="","",'Inv&gt;10000'!S647)</f>
        <v/>
      </c>
      <c r="H647" s="8">
        <f>IF('Inv&gt;10000'!$B647="","",'Inv&gt;10000'!T647)</f>
        <v/>
      </c>
      <c r="I647" s="8">
        <f>IF('Inv&gt;10000'!$B647="","",'Inv&gt;10000'!X647)</f>
        <v/>
      </c>
      <c r="J647" s="8">
        <f>IF('Inv&gt;10000'!$B647="","",'Inv&gt;10000'!Y647)</f>
        <v/>
      </c>
    </row>
    <row r="648">
      <c r="A648">
        <f>IF('Inv&gt;10000'!$B648="","",'Inv&gt;10000'!B648)</f>
        <v/>
      </c>
      <c r="B648">
        <f>IF('Inv&gt;10000'!$B648="","",'Inv&gt;10000'!A648)</f>
        <v/>
      </c>
      <c r="C648">
        <f>IF('Inv&gt;10000'!$B648="","",'Inv&gt;10000'!H648)</f>
        <v/>
      </c>
      <c r="D648">
        <f>IF('Inv&gt;10000'!$B648="","",'Inv&gt;10000'!I648)</f>
        <v/>
      </c>
      <c r="E648" s="18">
        <f>IF('Inv&gt;10000'!$B648="","",'Inv&gt;10000'!P648)</f>
        <v/>
      </c>
      <c r="F648" s="8">
        <f>IF('Inv&gt;10000'!$B648="","",'Inv&gt;10000'!Q648)</f>
        <v/>
      </c>
      <c r="G648" s="18">
        <f>IF('Inv&gt;10000'!$B648="","",'Inv&gt;10000'!S648)</f>
        <v/>
      </c>
      <c r="H648" s="8">
        <f>IF('Inv&gt;10000'!$B648="","",'Inv&gt;10000'!T648)</f>
        <v/>
      </c>
      <c r="I648" s="8">
        <f>IF('Inv&gt;10000'!$B648="","",'Inv&gt;10000'!X648)</f>
        <v/>
      </c>
      <c r="J648" s="8">
        <f>IF('Inv&gt;10000'!$B648="","",'Inv&gt;10000'!Y648)</f>
        <v/>
      </c>
    </row>
    <row r="649">
      <c r="A649">
        <f>IF('Inv&gt;10000'!$B649="","",'Inv&gt;10000'!B649)</f>
        <v/>
      </c>
      <c r="B649">
        <f>IF('Inv&gt;10000'!$B649="","",'Inv&gt;10000'!A649)</f>
        <v/>
      </c>
      <c r="C649">
        <f>IF('Inv&gt;10000'!$B649="","",'Inv&gt;10000'!H649)</f>
        <v/>
      </c>
      <c r="D649">
        <f>IF('Inv&gt;10000'!$B649="","",'Inv&gt;10000'!I649)</f>
        <v/>
      </c>
      <c r="E649" s="18">
        <f>IF('Inv&gt;10000'!$B649="","",'Inv&gt;10000'!P649)</f>
        <v/>
      </c>
      <c r="F649" s="8">
        <f>IF('Inv&gt;10000'!$B649="","",'Inv&gt;10000'!Q649)</f>
        <v/>
      </c>
      <c r="G649" s="18">
        <f>IF('Inv&gt;10000'!$B649="","",'Inv&gt;10000'!S649)</f>
        <v/>
      </c>
      <c r="H649" s="8">
        <f>IF('Inv&gt;10000'!$B649="","",'Inv&gt;10000'!T649)</f>
        <v/>
      </c>
      <c r="I649" s="8">
        <f>IF('Inv&gt;10000'!$B649="","",'Inv&gt;10000'!X649)</f>
        <v/>
      </c>
      <c r="J649" s="8">
        <f>IF('Inv&gt;10000'!$B649="","",'Inv&gt;10000'!Y649)</f>
        <v/>
      </c>
    </row>
    <row r="650">
      <c r="A650">
        <f>IF('Inv&gt;10000'!$B650="","",'Inv&gt;10000'!B650)</f>
        <v/>
      </c>
      <c r="B650">
        <f>IF('Inv&gt;10000'!$B650="","",'Inv&gt;10000'!A650)</f>
        <v/>
      </c>
      <c r="C650">
        <f>IF('Inv&gt;10000'!$B650="","",'Inv&gt;10000'!H650)</f>
        <v/>
      </c>
      <c r="D650">
        <f>IF('Inv&gt;10000'!$B650="","",'Inv&gt;10000'!I650)</f>
        <v/>
      </c>
      <c r="E650" s="18">
        <f>IF('Inv&gt;10000'!$B650="","",'Inv&gt;10000'!P650)</f>
        <v/>
      </c>
      <c r="F650" s="8">
        <f>IF('Inv&gt;10000'!$B650="","",'Inv&gt;10000'!Q650)</f>
        <v/>
      </c>
      <c r="G650" s="18">
        <f>IF('Inv&gt;10000'!$B650="","",'Inv&gt;10000'!S650)</f>
        <v/>
      </c>
      <c r="H650" s="8">
        <f>IF('Inv&gt;10000'!$B650="","",'Inv&gt;10000'!T650)</f>
        <v/>
      </c>
      <c r="I650" s="8">
        <f>IF('Inv&gt;10000'!$B650="","",'Inv&gt;10000'!X650)</f>
        <v/>
      </c>
      <c r="J650" s="8">
        <f>IF('Inv&gt;10000'!$B650="","",'Inv&gt;10000'!Y650)</f>
        <v/>
      </c>
    </row>
    <row r="651">
      <c r="A651">
        <f>IF('Inv&gt;10000'!$B651="","",'Inv&gt;10000'!B651)</f>
        <v/>
      </c>
      <c r="B651">
        <f>IF('Inv&gt;10000'!$B651="","",'Inv&gt;10000'!A651)</f>
        <v/>
      </c>
      <c r="C651">
        <f>IF('Inv&gt;10000'!$B651="","",'Inv&gt;10000'!H651)</f>
        <v/>
      </c>
      <c r="D651">
        <f>IF('Inv&gt;10000'!$B651="","",'Inv&gt;10000'!I651)</f>
        <v/>
      </c>
      <c r="E651" s="18">
        <f>IF('Inv&gt;10000'!$B651="","",'Inv&gt;10000'!P651)</f>
        <v/>
      </c>
      <c r="F651" s="8">
        <f>IF('Inv&gt;10000'!$B651="","",'Inv&gt;10000'!Q651)</f>
        <v/>
      </c>
      <c r="G651" s="18">
        <f>IF('Inv&gt;10000'!$B651="","",'Inv&gt;10000'!S651)</f>
        <v/>
      </c>
      <c r="H651" s="8">
        <f>IF('Inv&gt;10000'!$B651="","",'Inv&gt;10000'!T651)</f>
        <v/>
      </c>
      <c r="I651" s="8">
        <f>IF('Inv&gt;10000'!$B651="","",'Inv&gt;10000'!X651)</f>
        <v/>
      </c>
      <c r="J651" s="8">
        <f>IF('Inv&gt;10000'!$B651="","",'Inv&gt;10000'!Y651)</f>
        <v/>
      </c>
    </row>
    <row r="652">
      <c r="A652">
        <f>IF('Inv&gt;10000'!$B652="","",'Inv&gt;10000'!B652)</f>
        <v/>
      </c>
      <c r="B652">
        <f>IF('Inv&gt;10000'!$B652="","",'Inv&gt;10000'!A652)</f>
        <v/>
      </c>
      <c r="C652">
        <f>IF('Inv&gt;10000'!$B652="","",'Inv&gt;10000'!H652)</f>
        <v/>
      </c>
      <c r="D652">
        <f>IF('Inv&gt;10000'!$B652="","",'Inv&gt;10000'!I652)</f>
        <v/>
      </c>
      <c r="E652" s="18">
        <f>IF('Inv&gt;10000'!$B652="","",'Inv&gt;10000'!P652)</f>
        <v/>
      </c>
      <c r="F652" s="8">
        <f>IF('Inv&gt;10000'!$B652="","",'Inv&gt;10000'!Q652)</f>
        <v/>
      </c>
      <c r="G652" s="18">
        <f>IF('Inv&gt;10000'!$B652="","",'Inv&gt;10000'!S652)</f>
        <v/>
      </c>
      <c r="H652" s="8">
        <f>IF('Inv&gt;10000'!$B652="","",'Inv&gt;10000'!T652)</f>
        <v/>
      </c>
      <c r="I652" s="8">
        <f>IF('Inv&gt;10000'!$B652="","",'Inv&gt;10000'!X652)</f>
        <v/>
      </c>
      <c r="J652" s="8">
        <f>IF('Inv&gt;10000'!$B652="","",'Inv&gt;10000'!Y652)</f>
        <v/>
      </c>
    </row>
    <row r="653">
      <c r="A653">
        <f>IF('Inv&gt;10000'!$B653="","",'Inv&gt;10000'!B653)</f>
        <v/>
      </c>
      <c r="B653">
        <f>IF('Inv&gt;10000'!$B653="","",'Inv&gt;10000'!A653)</f>
        <v/>
      </c>
      <c r="C653">
        <f>IF('Inv&gt;10000'!$B653="","",'Inv&gt;10000'!H653)</f>
        <v/>
      </c>
      <c r="D653">
        <f>IF('Inv&gt;10000'!$B653="","",'Inv&gt;10000'!I653)</f>
        <v/>
      </c>
      <c r="E653" s="18">
        <f>IF('Inv&gt;10000'!$B653="","",'Inv&gt;10000'!P653)</f>
        <v/>
      </c>
      <c r="F653" s="8">
        <f>IF('Inv&gt;10000'!$B653="","",'Inv&gt;10000'!Q653)</f>
        <v/>
      </c>
      <c r="G653" s="18">
        <f>IF('Inv&gt;10000'!$B653="","",'Inv&gt;10000'!S653)</f>
        <v/>
      </c>
      <c r="H653" s="8">
        <f>IF('Inv&gt;10000'!$B653="","",'Inv&gt;10000'!T653)</f>
        <v/>
      </c>
      <c r="I653" s="8">
        <f>IF('Inv&gt;10000'!$B653="","",'Inv&gt;10000'!X653)</f>
        <v/>
      </c>
      <c r="J653" s="8">
        <f>IF('Inv&gt;10000'!$B653="","",'Inv&gt;10000'!Y653)</f>
        <v/>
      </c>
    </row>
    <row r="654">
      <c r="A654">
        <f>IF('Inv&gt;10000'!$B654="","",'Inv&gt;10000'!B654)</f>
        <v/>
      </c>
      <c r="B654">
        <f>IF('Inv&gt;10000'!$B654="","",'Inv&gt;10000'!A654)</f>
        <v/>
      </c>
      <c r="C654">
        <f>IF('Inv&gt;10000'!$B654="","",'Inv&gt;10000'!H654)</f>
        <v/>
      </c>
      <c r="D654">
        <f>IF('Inv&gt;10000'!$B654="","",'Inv&gt;10000'!I654)</f>
        <v/>
      </c>
      <c r="E654" s="18">
        <f>IF('Inv&gt;10000'!$B654="","",'Inv&gt;10000'!P654)</f>
        <v/>
      </c>
      <c r="F654" s="8">
        <f>IF('Inv&gt;10000'!$B654="","",'Inv&gt;10000'!Q654)</f>
        <v/>
      </c>
      <c r="G654" s="18">
        <f>IF('Inv&gt;10000'!$B654="","",'Inv&gt;10000'!S654)</f>
        <v/>
      </c>
      <c r="H654" s="8">
        <f>IF('Inv&gt;10000'!$B654="","",'Inv&gt;10000'!T654)</f>
        <v/>
      </c>
      <c r="I654" s="8">
        <f>IF('Inv&gt;10000'!$B654="","",'Inv&gt;10000'!X654)</f>
        <v/>
      </c>
      <c r="J654" s="8">
        <f>IF('Inv&gt;10000'!$B654="","",'Inv&gt;10000'!Y654)</f>
        <v/>
      </c>
    </row>
    <row r="655">
      <c r="A655">
        <f>IF('Inv&gt;10000'!$B655="","",'Inv&gt;10000'!B655)</f>
        <v/>
      </c>
      <c r="B655">
        <f>IF('Inv&gt;10000'!$B655="","",'Inv&gt;10000'!A655)</f>
        <v/>
      </c>
      <c r="C655">
        <f>IF('Inv&gt;10000'!$B655="","",'Inv&gt;10000'!H655)</f>
        <v/>
      </c>
      <c r="D655">
        <f>IF('Inv&gt;10000'!$B655="","",'Inv&gt;10000'!I655)</f>
        <v/>
      </c>
      <c r="E655" s="18">
        <f>IF('Inv&gt;10000'!$B655="","",'Inv&gt;10000'!P655)</f>
        <v/>
      </c>
      <c r="F655" s="8">
        <f>IF('Inv&gt;10000'!$B655="","",'Inv&gt;10000'!Q655)</f>
        <v/>
      </c>
      <c r="G655" s="18">
        <f>IF('Inv&gt;10000'!$B655="","",'Inv&gt;10000'!S655)</f>
        <v/>
      </c>
      <c r="H655" s="8">
        <f>IF('Inv&gt;10000'!$B655="","",'Inv&gt;10000'!T655)</f>
        <v/>
      </c>
      <c r="I655" s="8">
        <f>IF('Inv&gt;10000'!$B655="","",'Inv&gt;10000'!X655)</f>
        <v/>
      </c>
      <c r="J655" s="8">
        <f>IF('Inv&gt;10000'!$B655="","",'Inv&gt;10000'!Y655)</f>
        <v/>
      </c>
    </row>
    <row r="656">
      <c r="A656">
        <f>IF('Inv&gt;10000'!$B656="","",'Inv&gt;10000'!B656)</f>
        <v/>
      </c>
      <c r="B656">
        <f>IF('Inv&gt;10000'!$B656="","",'Inv&gt;10000'!A656)</f>
        <v/>
      </c>
      <c r="C656">
        <f>IF('Inv&gt;10000'!$B656="","",'Inv&gt;10000'!H656)</f>
        <v/>
      </c>
      <c r="D656">
        <f>IF('Inv&gt;10000'!$B656="","",'Inv&gt;10000'!I656)</f>
        <v/>
      </c>
      <c r="E656" s="18">
        <f>IF('Inv&gt;10000'!$B656="","",'Inv&gt;10000'!P656)</f>
        <v/>
      </c>
      <c r="F656" s="8">
        <f>IF('Inv&gt;10000'!$B656="","",'Inv&gt;10000'!Q656)</f>
        <v/>
      </c>
      <c r="G656" s="18">
        <f>IF('Inv&gt;10000'!$B656="","",'Inv&gt;10000'!S656)</f>
        <v/>
      </c>
      <c r="H656" s="8">
        <f>IF('Inv&gt;10000'!$B656="","",'Inv&gt;10000'!T656)</f>
        <v/>
      </c>
      <c r="I656" s="8">
        <f>IF('Inv&gt;10000'!$B656="","",'Inv&gt;10000'!X656)</f>
        <v/>
      </c>
      <c r="J656" s="8">
        <f>IF('Inv&gt;10000'!$B656="","",'Inv&gt;10000'!Y656)</f>
        <v/>
      </c>
    </row>
    <row r="657">
      <c r="A657">
        <f>IF('Inv&gt;10000'!$B657="","",'Inv&gt;10000'!B657)</f>
        <v/>
      </c>
      <c r="B657">
        <f>IF('Inv&gt;10000'!$B657="","",'Inv&gt;10000'!A657)</f>
        <v/>
      </c>
      <c r="C657">
        <f>IF('Inv&gt;10000'!$B657="","",'Inv&gt;10000'!H657)</f>
        <v/>
      </c>
      <c r="D657">
        <f>IF('Inv&gt;10000'!$B657="","",'Inv&gt;10000'!I657)</f>
        <v/>
      </c>
      <c r="E657" s="18">
        <f>IF('Inv&gt;10000'!$B657="","",'Inv&gt;10000'!P657)</f>
        <v/>
      </c>
      <c r="F657" s="8">
        <f>IF('Inv&gt;10000'!$B657="","",'Inv&gt;10000'!Q657)</f>
        <v/>
      </c>
      <c r="G657" s="18">
        <f>IF('Inv&gt;10000'!$B657="","",'Inv&gt;10000'!S657)</f>
        <v/>
      </c>
      <c r="H657" s="8">
        <f>IF('Inv&gt;10000'!$B657="","",'Inv&gt;10000'!T657)</f>
        <v/>
      </c>
      <c r="I657" s="8">
        <f>IF('Inv&gt;10000'!$B657="","",'Inv&gt;10000'!X657)</f>
        <v/>
      </c>
      <c r="J657" s="8">
        <f>IF('Inv&gt;10000'!$B657="","",'Inv&gt;10000'!Y657)</f>
        <v/>
      </c>
    </row>
    <row r="658">
      <c r="A658">
        <f>IF('Inv&gt;10000'!$B658="","",'Inv&gt;10000'!B658)</f>
        <v/>
      </c>
      <c r="B658">
        <f>IF('Inv&gt;10000'!$B658="","",'Inv&gt;10000'!A658)</f>
        <v/>
      </c>
      <c r="C658">
        <f>IF('Inv&gt;10000'!$B658="","",'Inv&gt;10000'!H658)</f>
        <v/>
      </c>
      <c r="D658">
        <f>IF('Inv&gt;10000'!$B658="","",'Inv&gt;10000'!I658)</f>
        <v/>
      </c>
      <c r="E658" s="18">
        <f>IF('Inv&gt;10000'!$B658="","",'Inv&gt;10000'!P658)</f>
        <v/>
      </c>
      <c r="F658" s="8">
        <f>IF('Inv&gt;10000'!$B658="","",'Inv&gt;10000'!Q658)</f>
        <v/>
      </c>
      <c r="G658" s="18">
        <f>IF('Inv&gt;10000'!$B658="","",'Inv&gt;10000'!S658)</f>
        <v/>
      </c>
      <c r="H658" s="8">
        <f>IF('Inv&gt;10000'!$B658="","",'Inv&gt;10000'!T658)</f>
        <v/>
      </c>
      <c r="I658" s="8">
        <f>IF('Inv&gt;10000'!$B658="","",'Inv&gt;10000'!X658)</f>
        <v/>
      </c>
      <c r="J658" s="8">
        <f>IF('Inv&gt;10000'!$B658="","",'Inv&gt;10000'!Y658)</f>
        <v/>
      </c>
    </row>
    <row r="659">
      <c r="A659">
        <f>IF('Inv&gt;10000'!$B659="","",'Inv&gt;10000'!B659)</f>
        <v/>
      </c>
      <c r="B659">
        <f>IF('Inv&gt;10000'!$B659="","",'Inv&gt;10000'!A659)</f>
        <v/>
      </c>
      <c r="C659">
        <f>IF('Inv&gt;10000'!$B659="","",'Inv&gt;10000'!H659)</f>
        <v/>
      </c>
      <c r="D659">
        <f>IF('Inv&gt;10000'!$B659="","",'Inv&gt;10000'!I659)</f>
        <v/>
      </c>
      <c r="E659" s="18">
        <f>IF('Inv&gt;10000'!$B659="","",'Inv&gt;10000'!P659)</f>
        <v/>
      </c>
      <c r="F659" s="8">
        <f>IF('Inv&gt;10000'!$B659="","",'Inv&gt;10000'!Q659)</f>
        <v/>
      </c>
      <c r="G659" s="18">
        <f>IF('Inv&gt;10000'!$B659="","",'Inv&gt;10000'!S659)</f>
        <v/>
      </c>
      <c r="H659" s="8">
        <f>IF('Inv&gt;10000'!$B659="","",'Inv&gt;10000'!T659)</f>
        <v/>
      </c>
      <c r="I659" s="8">
        <f>IF('Inv&gt;10000'!$B659="","",'Inv&gt;10000'!X659)</f>
        <v/>
      </c>
      <c r="J659" s="8">
        <f>IF('Inv&gt;10000'!$B659="","",'Inv&gt;10000'!Y659)</f>
        <v/>
      </c>
    </row>
    <row r="660">
      <c r="A660">
        <f>IF('Inv&gt;10000'!$B660="","",'Inv&gt;10000'!B660)</f>
        <v/>
      </c>
      <c r="B660">
        <f>IF('Inv&gt;10000'!$B660="","",'Inv&gt;10000'!A660)</f>
        <v/>
      </c>
      <c r="C660">
        <f>IF('Inv&gt;10000'!$B660="","",'Inv&gt;10000'!H660)</f>
        <v/>
      </c>
      <c r="D660">
        <f>IF('Inv&gt;10000'!$B660="","",'Inv&gt;10000'!I660)</f>
        <v/>
      </c>
      <c r="E660" s="18">
        <f>IF('Inv&gt;10000'!$B660="","",'Inv&gt;10000'!P660)</f>
        <v/>
      </c>
      <c r="F660" s="8">
        <f>IF('Inv&gt;10000'!$B660="","",'Inv&gt;10000'!Q660)</f>
        <v/>
      </c>
      <c r="G660" s="18">
        <f>IF('Inv&gt;10000'!$B660="","",'Inv&gt;10000'!S660)</f>
        <v/>
      </c>
      <c r="H660" s="8">
        <f>IF('Inv&gt;10000'!$B660="","",'Inv&gt;10000'!T660)</f>
        <v/>
      </c>
      <c r="I660" s="8">
        <f>IF('Inv&gt;10000'!$B660="","",'Inv&gt;10000'!X660)</f>
        <v/>
      </c>
      <c r="J660" s="8">
        <f>IF('Inv&gt;10000'!$B660="","",'Inv&gt;10000'!Y660)</f>
        <v/>
      </c>
    </row>
    <row r="661">
      <c r="A661">
        <f>IF('Inv&gt;10000'!$B661="","",'Inv&gt;10000'!B661)</f>
        <v/>
      </c>
      <c r="B661">
        <f>IF('Inv&gt;10000'!$B661="","",'Inv&gt;10000'!A661)</f>
        <v/>
      </c>
      <c r="C661">
        <f>IF('Inv&gt;10000'!$B661="","",'Inv&gt;10000'!H661)</f>
        <v/>
      </c>
      <c r="D661">
        <f>IF('Inv&gt;10000'!$B661="","",'Inv&gt;10000'!I661)</f>
        <v/>
      </c>
      <c r="E661" s="18">
        <f>IF('Inv&gt;10000'!$B661="","",'Inv&gt;10000'!P661)</f>
        <v/>
      </c>
      <c r="F661" s="8">
        <f>IF('Inv&gt;10000'!$B661="","",'Inv&gt;10000'!Q661)</f>
        <v/>
      </c>
      <c r="G661" s="18">
        <f>IF('Inv&gt;10000'!$B661="","",'Inv&gt;10000'!S661)</f>
        <v/>
      </c>
      <c r="H661" s="8">
        <f>IF('Inv&gt;10000'!$B661="","",'Inv&gt;10000'!T661)</f>
        <v/>
      </c>
      <c r="I661" s="8">
        <f>IF('Inv&gt;10000'!$B661="","",'Inv&gt;10000'!X661)</f>
        <v/>
      </c>
      <c r="J661" s="8">
        <f>IF('Inv&gt;10000'!$B661="","",'Inv&gt;10000'!Y661)</f>
        <v/>
      </c>
    </row>
    <row r="662">
      <c r="A662">
        <f>IF('Inv&gt;10000'!$B662="","",'Inv&gt;10000'!B662)</f>
        <v/>
      </c>
      <c r="B662">
        <f>IF('Inv&gt;10000'!$B662="","",'Inv&gt;10000'!A662)</f>
        <v/>
      </c>
      <c r="C662">
        <f>IF('Inv&gt;10000'!$B662="","",'Inv&gt;10000'!H662)</f>
        <v/>
      </c>
      <c r="D662">
        <f>IF('Inv&gt;10000'!$B662="","",'Inv&gt;10000'!I662)</f>
        <v/>
      </c>
      <c r="E662" s="18">
        <f>IF('Inv&gt;10000'!$B662="","",'Inv&gt;10000'!P662)</f>
        <v/>
      </c>
      <c r="F662" s="8">
        <f>IF('Inv&gt;10000'!$B662="","",'Inv&gt;10000'!Q662)</f>
        <v/>
      </c>
      <c r="G662" s="18">
        <f>IF('Inv&gt;10000'!$B662="","",'Inv&gt;10000'!S662)</f>
        <v/>
      </c>
      <c r="H662" s="8">
        <f>IF('Inv&gt;10000'!$B662="","",'Inv&gt;10000'!T662)</f>
        <v/>
      </c>
      <c r="I662" s="8">
        <f>IF('Inv&gt;10000'!$B662="","",'Inv&gt;10000'!X662)</f>
        <v/>
      </c>
      <c r="J662" s="8">
        <f>IF('Inv&gt;10000'!$B662="","",'Inv&gt;10000'!Y662)</f>
        <v/>
      </c>
    </row>
    <row r="663">
      <c r="A663">
        <f>IF('Inv&gt;10000'!$B663="","",'Inv&gt;10000'!B663)</f>
        <v/>
      </c>
      <c r="B663">
        <f>IF('Inv&gt;10000'!$B663="","",'Inv&gt;10000'!A663)</f>
        <v/>
      </c>
      <c r="C663">
        <f>IF('Inv&gt;10000'!$B663="","",'Inv&gt;10000'!H663)</f>
        <v/>
      </c>
      <c r="D663">
        <f>IF('Inv&gt;10000'!$B663="","",'Inv&gt;10000'!I663)</f>
        <v/>
      </c>
      <c r="E663" s="18">
        <f>IF('Inv&gt;10000'!$B663="","",'Inv&gt;10000'!P663)</f>
        <v/>
      </c>
      <c r="F663" s="8">
        <f>IF('Inv&gt;10000'!$B663="","",'Inv&gt;10000'!Q663)</f>
        <v/>
      </c>
      <c r="G663" s="18">
        <f>IF('Inv&gt;10000'!$B663="","",'Inv&gt;10000'!S663)</f>
        <v/>
      </c>
      <c r="H663" s="8">
        <f>IF('Inv&gt;10000'!$B663="","",'Inv&gt;10000'!T663)</f>
        <v/>
      </c>
      <c r="I663" s="8">
        <f>IF('Inv&gt;10000'!$B663="","",'Inv&gt;10000'!X663)</f>
        <v/>
      </c>
      <c r="J663" s="8">
        <f>IF('Inv&gt;10000'!$B663="","",'Inv&gt;10000'!Y663)</f>
        <v/>
      </c>
    </row>
    <row r="664">
      <c r="A664">
        <f>IF('Inv&gt;10000'!$B664="","",'Inv&gt;10000'!B664)</f>
        <v/>
      </c>
      <c r="B664">
        <f>IF('Inv&gt;10000'!$B664="","",'Inv&gt;10000'!A664)</f>
        <v/>
      </c>
      <c r="C664">
        <f>IF('Inv&gt;10000'!$B664="","",'Inv&gt;10000'!H664)</f>
        <v/>
      </c>
      <c r="D664">
        <f>IF('Inv&gt;10000'!$B664="","",'Inv&gt;10000'!I664)</f>
        <v/>
      </c>
      <c r="E664" s="18">
        <f>IF('Inv&gt;10000'!$B664="","",'Inv&gt;10000'!P664)</f>
        <v/>
      </c>
      <c r="F664" s="8">
        <f>IF('Inv&gt;10000'!$B664="","",'Inv&gt;10000'!Q664)</f>
        <v/>
      </c>
      <c r="G664" s="18">
        <f>IF('Inv&gt;10000'!$B664="","",'Inv&gt;10000'!S664)</f>
        <v/>
      </c>
      <c r="H664" s="8">
        <f>IF('Inv&gt;10000'!$B664="","",'Inv&gt;10000'!T664)</f>
        <v/>
      </c>
      <c r="I664" s="8">
        <f>IF('Inv&gt;10000'!$B664="","",'Inv&gt;10000'!X664)</f>
        <v/>
      </c>
      <c r="J664" s="8">
        <f>IF('Inv&gt;10000'!$B664="","",'Inv&gt;10000'!Y664)</f>
        <v/>
      </c>
    </row>
    <row r="665">
      <c r="A665">
        <f>IF('Inv&gt;10000'!$B665="","",'Inv&gt;10000'!B665)</f>
        <v/>
      </c>
      <c r="B665">
        <f>IF('Inv&gt;10000'!$B665="","",'Inv&gt;10000'!A665)</f>
        <v/>
      </c>
      <c r="C665">
        <f>IF('Inv&gt;10000'!$B665="","",'Inv&gt;10000'!H665)</f>
        <v/>
      </c>
      <c r="D665">
        <f>IF('Inv&gt;10000'!$B665="","",'Inv&gt;10000'!I665)</f>
        <v/>
      </c>
      <c r="E665" s="18">
        <f>IF('Inv&gt;10000'!$B665="","",'Inv&gt;10000'!P665)</f>
        <v/>
      </c>
      <c r="F665" s="8">
        <f>IF('Inv&gt;10000'!$B665="","",'Inv&gt;10000'!Q665)</f>
        <v/>
      </c>
      <c r="G665" s="18">
        <f>IF('Inv&gt;10000'!$B665="","",'Inv&gt;10000'!S665)</f>
        <v/>
      </c>
      <c r="H665" s="8">
        <f>IF('Inv&gt;10000'!$B665="","",'Inv&gt;10000'!T665)</f>
        <v/>
      </c>
      <c r="I665" s="8">
        <f>IF('Inv&gt;10000'!$B665="","",'Inv&gt;10000'!X665)</f>
        <v/>
      </c>
      <c r="J665" s="8">
        <f>IF('Inv&gt;10000'!$B665="","",'Inv&gt;10000'!Y665)</f>
        <v/>
      </c>
    </row>
    <row r="666">
      <c r="A666">
        <f>IF('Inv&gt;10000'!$B666="","",'Inv&gt;10000'!B666)</f>
        <v/>
      </c>
      <c r="B666">
        <f>IF('Inv&gt;10000'!$B666="","",'Inv&gt;10000'!A666)</f>
        <v/>
      </c>
      <c r="C666">
        <f>IF('Inv&gt;10000'!$B666="","",'Inv&gt;10000'!H666)</f>
        <v/>
      </c>
      <c r="D666">
        <f>IF('Inv&gt;10000'!$B666="","",'Inv&gt;10000'!I666)</f>
        <v/>
      </c>
      <c r="E666" s="18">
        <f>IF('Inv&gt;10000'!$B666="","",'Inv&gt;10000'!P666)</f>
        <v/>
      </c>
      <c r="F666" s="8">
        <f>IF('Inv&gt;10000'!$B666="","",'Inv&gt;10000'!Q666)</f>
        <v/>
      </c>
      <c r="G666" s="18">
        <f>IF('Inv&gt;10000'!$B666="","",'Inv&gt;10000'!S666)</f>
        <v/>
      </c>
      <c r="H666" s="8">
        <f>IF('Inv&gt;10000'!$B666="","",'Inv&gt;10000'!T666)</f>
        <v/>
      </c>
      <c r="I666" s="8">
        <f>IF('Inv&gt;10000'!$B666="","",'Inv&gt;10000'!X666)</f>
        <v/>
      </c>
      <c r="J666" s="8">
        <f>IF('Inv&gt;10000'!$B666="","",'Inv&gt;10000'!Y666)</f>
        <v/>
      </c>
    </row>
    <row r="667">
      <c r="A667">
        <f>IF('Inv&gt;10000'!$B667="","",'Inv&gt;10000'!B667)</f>
        <v/>
      </c>
      <c r="B667">
        <f>IF('Inv&gt;10000'!$B667="","",'Inv&gt;10000'!A667)</f>
        <v/>
      </c>
      <c r="C667">
        <f>IF('Inv&gt;10000'!$B667="","",'Inv&gt;10000'!H667)</f>
        <v/>
      </c>
      <c r="D667">
        <f>IF('Inv&gt;10000'!$B667="","",'Inv&gt;10000'!I667)</f>
        <v/>
      </c>
      <c r="E667" s="18">
        <f>IF('Inv&gt;10000'!$B667="","",'Inv&gt;10000'!P667)</f>
        <v/>
      </c>
      <c r="F667" s="8">
        <f>IF('Inv&gt;10000'!$B667="","",'Inv&gt;10000'!Q667)</f>
        <v/>
      </c>
      <c r="G667" s="18">
        <f>IF('Inv&gt;10000'!$B667="","",'Inv&gt;10000'!S667)</f>
        <v/>
      </c>
      <c r="H667" s="8">
        <f>IF('Inv&gt;10000'!$B667="","",'Inv&gt;10000'!T667)</f>
        <v/>
      </c>
      <c r="I667" s="8">
        <f>IF('Inv&gt;10000'!$B667="","",'Inv&gt;10000'!X667)</f>
        <v/>
      </c>
      <c r="J667" s="8">
        <f>IF('Inv&gt;10000'!$B667="","",'Inv&gt;10000'!Y667)</f>
        <v/>
      </c>
    </row>
    <row r="668">
      <c r="A668">
        <f>IF('Inv&gt;10000'!$B668="","",'Inv&gt;10000'!B668)</f>
        <v/>
      </c>
      <c r="B668">
        <f>IF('Inv&gt;10000'!$B668="","",'Inv&gt;10000'!A668)</f>
        <v/>
      </c>
      <c r="C668">
        <f>IF('Inv&gt;10000'!$B668="","",'Inv&gt;10000'!H668)</f>
        <v/>
      </c>
      <c r="D668">
        <f>IF('Inv&gt;10000'!$B668="","",'Inv&gt;10000'!I668)</f>
        <v/>
      </c>
      <c r="E668" s="18">
        <f>IF('Inv&gt;10000'!$B668="","",'Inv&gt;10000'!P668)</f>
        <v/>
      </c>
      <c r="F668" s="8">
        <f>IF('Inv&gt;10000'!$B668="","",'Inv&gt;10000'!Q668)</f>
        <v/>
      </c>
      <c r="G668" s="18">
        <f>IF('Inv&gt;10000'!$B668="","",'Inv&gt;10000'!S668)</f>
        <v/>
      </c>
      <c r="H668" s="8">
        <f>IF('Inv&gt;10000'!$B668="","",'Inv&gt;10000'!T668)</f>
        <v/>
      </c>
      <c r="I668" s="8">
        <f>IF('Inv&gt;10000'!$B668="","",'Inv&gt;10000'!X668)</f>
        <v/>
      </c>
      <c r="J668" s="8">
        <f>IF('Inv&gt;10000'!$B668="","",'Inv&gt;10000'!Y668)</f>
        <v/>
      </c>
    </row>
    <row r="669">
      <c r="A669">
        <f>IF('Inv&gt;10000'!$B669="","",'Inv&gt;10000'!B669)</f>
        <v/>
      </c>
      <c r="B669">
        <f>IF('Inv&gt;10000'!$B669="","",'Inv&gt;10000'!A669)</f>
        <v/>
      </c>
      <c r="C669">
        <f>IF('Inv&gt;10000'!$B669="","",'Inv&gt;10000'!H669)</f>
        <v/>
      </c>
      <c r="D669">
        <f>IF('Inv&gt;10000'!$B669="","",'Inv&gt;10000'!I669)</f>
        <v/>
      </c>
      <c r="E669" s="18">
        <f>IF('Inv&gt;10000'!$B669="","",'Inv&gt;10000'!P669)</f>
        <v/>
      </c>
      <c r="F669" s="8">
        <f>IF('Inv&gt;10000'!$B669="","",'Inv&gt;10000'!Q669)</f>
        <v/>
      </c>
      <c r="G669" s="18">
        <f>IF('Inv&gt;10000'!$B669="","",'Inv&gt;10000'!S669)</f>
        <v/>
      </c>
      <c r="H669" s="8">
        <f>IF('Inv&gt;10000'!$B669="","",'Inv&gt;10000'!T669)</f>
        <v/>
      </c>
      <c r="I669" s="8">
        <f>IF('Inv&gt;10000'!$B669="","",'Inv&gt;10000'!X669)</f>
        <v/>
      </c>
      <c r="J669" s="8">
        <f>IF('Inv&gt;10000'!$B669="","",'Inv&gt;10000'!Y669)</f>
        <v/>
      </c>
    </row>
    <row r="670">
      <c r="A670">
        <f>IF('Inv&gt;10000'!$B670="","",'Inv&gt;10000'!B670)</f>
        <v/>
      </c>
      <c r="B670">
        <f>IF('Inv&gt;10000'!$B670="","",'Inv&gt;10000'!A670)</f>
        <v/>
      </c>
      <c r="C670">
        <f>IF('Inv&gt;10000'!$B670="","",'Inv&gt;10000'!H670)</f>
        <v/>
      </c>
      <c r="D670">
        <f>IF('Inv&gt;10000'!$B670="","",'Inv&gt;10000'!I670)</f>
        <v/>
      </c>
      <c r="E670" s="18">
        <f>IF('Inv&gt;10000'!$B670="","",'Inv&gt;10000'!P670)</f>
        <v/>
      </c>
      <c r="F670" s="8">
        <f>IF('Inv&gt;10000'!$B670="","",'Inv&gt;10000'!Q670)</f>
        <v/>
      </c>
      <c r="G670" s="18">
        <f>IF('Inv&gt;10000'!$B670="","",'Inv&gt;10000'!S670)</f>
        <v/>
      </c>
      <c r="H670" s="8">
        <f>IF('Inv&gt;10000'!$B670="","",'Inv&gt;10000'!T670)</f>
        <v/>
      </c>
      <c r="I670" s="8">
        <f>IF('Inv&gt;10000'!$B670="","",'Inv&gt;10000'!X670)</f>
        <v/>
      </c>
      <c r="J670" s="8">
        <f>IF('Inv&gt;10000'!$B670="","",'Inv&gt;10000'!Y670)</f>
        <v/>
      </c>
    </row>
    <row r="671">
      <c r="A671">
        <f>IF('Inv&gt;10000'!$B671="","",'Inv&gt;10000'!B671)</f>
        <v/>
      </c>
      <c r="B671">
        <f>IF('Inv&gt;10000'!$B671="","",'Inv&gt;10000'!A671)</f>
        <v/>
      </c>
      <c r="C671">
        <f>IF('Inv&gt;10000'!$B671="","",'Inv&gt;10000'!H671)</f>
        <v/>
      </c>
      <c r="D671">
        <f>IF('Inv&gt;10000'!$B671="","",'Inv&gt;10000'!I671)</f>
        <v/>
      </c>
      <c r="E671" s="18">
        <f>IF('Inv&gt;10000'!$B671="","",'Inv&gt;10000'!P671)</f>
        <v/>
      </c>
      <c r="F671" s="8">
        <f>IF('Inv&gt;10000'!$B671="","",'Inv&gt;10000'!Q671)</f>
        <v/>
      </c>
      <c r="G671" s="18">
        <f>IF('Inv&gt;10000'!$B671="","",'Inv&gt;10000'!S671)</f>
        <v/>
      </c>
      <c r="H671" s="8">
        <f>IF('Inv&gt;10000'!$B671="","",'Inv&gt;10000'!T671)</f>
        <v/>
      </c>
      <c r="I671" s="8">
        <f>IF('Inv&gt;10000'!$B671="","",'Inv&gt;10000'!X671)</f>
        <v/>
      </c>
      <c r="J671" s="8">
        <f>IF('Inv&gt;10000'!$B671="","",'Inv&gt;10000'!Y671)</f>
        <v/>
      </c>
    </row>
    <row r="672">
      <c r="A672">
        <f>IF('Inv&gt;10000'!$B672="","",'Inv&gt;10000'!B672)</f>
        <v/>
      </c>
      <c r="B672">
        <f>IF('Inv&gt;10000'!$B672="","",'Inv&gt;10000'!A672)</f>
        <v/>
      </c>
      <c r="C672">
        <f>IF('Inv&gt;10000'!$B672="","",'Inv&gt;10000'!H672)</f>
        <v/>
      </c>
      <c r="D672">
        <f>IF('Inv&gt;10000'!$B672="","",'Inv&gt;10000'!I672)</f>
        <v/>
      </c>
      <c r="E672" s="18">
        <f>IF('Inv&gt;10000'!$B672="","",'Inv&gt;10000'!P672)</f>
        <v/>
      </c>
      <c r="F672" s="8">
        <f>IF('Inv&gt;10000'!$B672="","",'Inv&gt;10000'!Q672)</f>
        <v/>
      </c>
      <c r="G672" s="18">
        <f>IF('Inv&gt;10000'!$B672="","",'Inv&gt;10000'!S672)</f>
        <v/>
      </c>
      <c r="H672" s="8">
        <f>IF('Inv&gt;10000'!$B672="","",'Inv&gt;10000'!T672)</f>
        <v/>
      </c>
      <c r="I672" s="8">
        <f>IF('Inv&gt;10000'!$B672="","",'Inv&gt;10000'!X672)</f>
        <v/>
      </c>
      <c r="J672" s="8">
        <f>IF('Inv&gt;10000'!$B672="","",'Inv&gt;10000'!Y672)</f>
        <v/>
      </c>
    </row>
    <row r="673">
      <c r="A673">
        <f>IF('Inv&gt;10000'!$B673="","",'Inv&gt;10000'!B673)</f>
        <v/>
      </c>
      <c r="B673">
        <f>IF('Inv&gt;10000'!$B673="","",'Inv&gt;10000'!A673)</f>
        <v/>
      </c>
      <c r="C673">
        <f>IF('Inv&gt;10000'!$B673="","",'Inv&gt;10000'!H673)</f>
        <v/>
      </c>
      <c r="D673">
        <f>IF('Inv&gt;10000'!$B673="","",'Inv&gt;10000'!I673)</f>
        <v/>
      </c>
      <c r="E673" s="18">
        <f>IF('Inv&gt;10000'!$B673="","",'Inv&gt;10000'!P673)</f>
        <v/>
      </c>
      <c r="F673" s="8">
        <f>IF('Inv&gt;10000'!$B673="","",'Inv&gt;10000'!Q673)</f>
        <v/>
      </c>
      <c r="G673" s="18">
        <f>IF('Inv&gt;10000'!$B673="","",'Inv&gt;10000'!S673)</f>
        <v/>
      </c>
      <c r="H673" s="8">
        <f>IF('Inv&gt;10000'!$B673="","",'Inv&gt;10000'!T673)</f>
        <v/>
      </c>
      <c r="I673" s="8">
        <f>IF('Inv&gt;10000'!$B673="","",'Inv&gt;10000'!X673)</f>
        <v/>
      </c>
      <c r="J673" s="8">
        <f>IF('Inv&gt;10000'!$B673="","",'Inv&gt;10000'!Y673)</f>
        <v/>
      </c>
    </row>
    <row r="674">
      <c r="A674">
        <f>IF('Inv&gt;10000'!$B674="","",'Inv&gt;10000'!B674)</f>
        <v/>
      </c>
      <c r="B674">
        <f>IF('Inv&gt;10000'!$B674="","",'Inv&gt;10000'!A674)</f>
        <v/>
      </c>
      <c r="C674">
        <f>IF('Inv&gt;10000'!$B674="","",'Inv&gt;10000'!H674)</f>
        <v/>
      </c>
      <c r="D674">
        <f>IF('Inv&gt;10000'!$B674="","",'Inv&gt;10000'!I674)</f>
        <v/>
      </c>
      <c r="E674" s="18">
        <f>IF('Inv&gt;10000'!$B674="","",'Inv&gt;10000'!P674)</f>
        <v/>
      </c>
      <c r="F674" s="8">
        <f>IF('Inv&gt;10000'!$B674="","",'Inv&gt;10000'!Q674)</f>
        <v/>
      </c>
      <c r="G674" s="18">
        <f>IF('Inv&gt;10000'!$B674="","",'Inv&gt;10000'!S674)</f>
        <v/>
      </c>
      <c r="H674" s="8">
        <f>IF('Inv&gt;10000'!$B674="","",'Inv&gt;10000'!T674)</f>
        <v/>
      </c>
      <c r="I674" s="8">
        <f>IF('Inv&gt;10000'!$B674="","",'Inv&gt;10000'!X674)</f>
        <v/>
      </c>
      <c r="J674" s="8">
        <f>IF('Inv&gt;10000'!$B674="","",'Inv&gt;10000'!Y674)</f>
        <v/>
      </c>
    </row>
    <row r="675">
      <c r="A675">
        <f>IF('Inv&gt;10000'!$B675="","",'Inv&gt;10000'!B675)</f>
        <v/>
      </c>
      <c r="B675">
        <f>IF('Inv&gt;10000'!$B675="","",'Inv&gt;10000'!A675)</f>
        <v/>
      </c>
      <c r="C675">
        <f>IF('Inv&gt;10000'!$B675="","",'Inv&gt;10000'!H675)</f>
        <v/>
      </c>
      <c r="D675">
        <f>IF('Inv&gt;10000'!$B675="","",'Inv&gt;10000'!I675)</f>
        <v/>
      </c>
      <c r="E675" s="18">
        <f>IF('Inv&gt;10000'!$B675="","",'Inv&gt;10000'!P675)</f>
        <v/>
      </c>
      <c r="F675" s="8">
        <f>IF('Inv&gt;10000'!$B675="","",'Inv&gt;10000'!Q675)</f>
        <v/>
      </c>
      <c r="G675" s="18">
        <f>IF('Inv&gt;10000'!$B675="","",'Inv&gt;10000'!S675)</f>
        <v/>
      </c>
      <c r="H675" s="8">
        <f>IF('Inv&gt;10000'!$B675="","",'Inv&gt;10000'!T675)</f>
        <v/>
      </c>
      <c r="I675" s="8">
        <f>IF('Inv&gt;10000'!$B675="","",'Inv&gt;10000'!X675)</f>
        <v/>
      </c>
      <c r="J675" s="8">
        <f>IF('Inv&gt;10000'!$B675="","",'Inv&gt;10000'!Y675)</f>
        <v/>
      </c>
    </row>
    <row r="676">
      <c r="A676">
        <f>IF('Inv&gt;10000'!$B676="","",'Inv&gt;10000'!B676)</f>
        <v/>
      </c>
      <c r="B676">
        <f>IF('Inv&gt;10000'!$B676="","",'Inv&gt;10000'!A676)</f>
        <v/>
      </c>
      <c r="C676">
        <f>IF('Inv&gt;10000'!$B676="","",'Inv&gt;10000'!H676)</f>
        <v/>
      </c>
      <c r="D676">
        <f>IF('Inv&gt;10000'!$B676="","",'Inv&gt;10000'!I676)</f>
        <v/>
      </c>
      <c r="E676" s="18">
        <f>IF('Inv&gt;10000'!$B676="","",'Inv&gt;10000'!P676)</f>
        <v/>
      </c>
      <c r="F676" s="8">
        <f>IF('Inv&gt;10000'!$B676="","",'Inv&gt;10000'!Q676)</f>
        <v/>
      </c>
      <c r="G676" s="18">
        <f>IF('Inv&gt;10000'!$B676="","",'Inv&gt;10000'!S676)</f>
        <v/>
      </c>
      <c r="H676" s="8">
        <f>IF('Inv&gt;10000'!$B676="","",'Inv&gt;10000'!T676)</f>
        <v/>
      </c>
      <c r="I676" s="8">
        <f>IF('Inv&gt;10000'!$B676="","",'Inv&gt;10000'!X676)</f>
        <v/>
      </c>
      <c r="J676" s="8">
        <f>IF('Inv&gt;10000'!$B676="","",'Inv&gt;10000'!Y676)</f>
        <v/>
      </c>
    </row>
    <row r="677">
      <c r="A677">
        <f>IF('Inv&gt;10000'!$B677="","",'Inv&gt;10000'!B677)</f>
        <v/>
      </c>
      <c r="B677">
        <f>IF('Inv&gt;10000'!$B677="","",'Inv&gt;10000'!A677)</f>
        <v/>
      </c>
      <c r="C677">
        <f>IF('Inv&gt;10000'!$B677="","",'Inv&gt;10000'!H677)</f>
        <v/>
      </c>
      <c r="D677">
        <f>IF('Inv&gt;10000'!$B677="","",'Inv&gt;10000'!I677)</f>
        <v/>
      </c>
      <c r="E677" s="18">
        <f>IF('Inv&gt;10000'!$B677="","",'Inv&gt;10000'!P677)</f>
        <v/>
      </c>
      <c r="F677" s="8">
        <f>IF('Inv&gt;10000'!$B677="","",'Inv&gt;10000'!Q677)</f>
        <v/>
      </c>
      <c r="G677" s="18">
        <f>IF('Inv&gt;10000'!$B677="","",'Inv&gt;10000'!S677)</f>
        <v/>
      </c>
      <c r="H677" s="8">
        <f>IF('Inv&gt;10000'!$B677="","",'Inv&gt;10000'!T677)</f>
        <v/>
      </c>
      <c r="I677" s="8">
        <f>IF('Inv&gt;10000'!$B677="","",'Inv&gt;10000'!X677)</f>
        <v/>
      </c>
      <c r="J677" s="8">
        <f>IF('Inv&gt;10000'!$B677="","",'Inv&gt;10000'!Y677)</f>
        <v/>
      </c>
    </row>
    <row r="678">
      <c r="A678">
        <f>IF('Inv&gt;10000'!$B678="","",'Inv&gt;10000'!B678)</f>
        <v/>
      </c>
      <c r="B678">
        <f>IF('Inv&gt;10000'!$B678="","",'Inv&gt;10000'!A678)</f>
        <v/>
      </c>
      <c r="C678">
        <f>IF('Inv&gt;10000'!$B678="","",'Inv&gt;10000'!H678)</f>
        <v/>
      </c>
      <c r="D678">
        <f>IF('Inv&gt;10000'!$B678="","",'Inv&gt;10000'!I678)</f>
        <v/>
      </c>
      <c r="E678" s="18">
        <f>IF('Inv&gt;10000'!$B678="","",'Inv&gt;10000'!P678)</f>
        <v/>
      </c>
      <c r="F678" s="8">
        <f>IF('Inv&gt;10000'!$B678="","",'Inv&gt;10000'!Q678)</f>
        <v/>
      </c>
      <c r="G678" s="18">
        <f>IF('Inv&gt;10000'!$B678="","",'Inv&gt;10000'!S678)</f>
        <v/>
      </c>
      <c r="H678" s="8">
        <f>IF('Inv&gt;10000'!$B678="","",'Inv&gt;10000'!T678)</f>
        <v/>
      </c>
      <c r="I678" s="8">
        <f>IF('Inv&gt;10000'!$B678="","",'Inv&gt;10000'!X678)</f>
        <v/>
      </c>
      <c r="J678" s="8">
        <f>IF('Inv&gt;10000'!$B678="","",'Inv&gt;10000'!Y678)</f>
        <v/>
      </c>
    </row>
    <row r="679">
      <c r="A679">
        <f>IF('Inv&gt;10000'!$B679="","",'Inv&gt;10000'!B679)</f>
        <v/>
      </c>
      <c r="B679">
        <f>IF('Inv&gt;10000'!$B679="","",'Inv&gt;10000'!A679)</f>
        <v/>
      </c>
      <c r="C679">
        <f>IF('Inv&gt;10000'!$B679="","",'Inv&gt;10000'!H679)</f>
        <v/>
      </c>
      <c r="D679">
        <f>IF('Inv&gt;10000'!$B679="","",'Inv&gt;10000'!I679)</f>
        <v/>
      </c>
      <c r="E679" s="18">
        <f>IF('Inv&gt;10000'!$B679="","",'Inv&gt;10000'!P679)</f>
        <v/>
      </c>
      <c r="F679" s="8">
        <f>IF('Inv&gt;10000'!$B679="","",'Inv&gt;10000'!Q679)</f>
        <v/>
      </c>
      <c r="G679" s="18">
        <f>IF('Inv&gt;10000'!$B679="","",'Inv&gt;10000'!S679)</f>
        <v/>
      </c>
      <c r="H679" s="8">
        <f>IF('Inv&gt;10000'!$B679="","",'Inv&gt;10000'!T679)</f>
        <v/>
      </c>
      <c r="I679" s="8">
        <f>IF('Inv&gt;10000'!$B679="","",'Inv&gt;10000'!X679)</f>
        <v/>
      </c>
      <c r="J679" s="8">
        <f>IF('Inv&gt;10000'!$B679="","",'Inv&gt;10000'!Y679)</f>
        <v/>
      </c>
    </row>
    <row r="680">
      <c r="A680">
        <f>IF('Inv&gt;10000'!$B680="","",'Inv&gt;10000'!B680)</f>
        <v/>
      </c>
      <c r="B680">
        <f>IF('Inv&gt;10000'!$B680="","",'Inv&gt;10000'!A680)</f>
        <v/>
      </c>
      <c r="C680">
        <f>IF('Inv&gt;10000'!$B680="","",'Inv&gt;10000'!H680)</f>
        <v/>
      </c>
      <c r="D680">
        <f>IF('Inv&gt;10000'!$B680="","",'Inv&gt;10000'!I680)</f>
        <v/>
      </c>
      <c r="E680" s="18">
        <f>IF('Inv&gt;10000'!$B680="","",'Inv&gt;10000'!P680)</f>
        <v/>
      </c>
      <c r="F680" s="8">
        <f>IF('Inv&gt;10000'!$B680="","",'Inv&gt;10000'!Q680)</f>
        <v/>
      </c>
      <c r="G680" s="18">
        <f>IF('Inv&gt;10000'!$B680="","",'Inv&gt;10000'!S680)</f>
        <v/>
      </c>
      <c r="H680" s="8">
        <f>IF('Inv&gt;10000'!$B680="","",'Inv&gt;10000'!T680)</f>
        <v/>
      </c>
      <c r="I680" s="8">
        <f>IF('Inv&gt;10000'!$B680="","",'Inv&gt;10000'!X680)</f>
        <v/>
      </c>
      <c r="J680" s="8">
        <f>IF('Inv&gt;10000'!$B680="","",'Inv&gt;10000'!Y680)</f>
        <v/>
      </c>
    </row>
    <row r="681">
      <c r="A681">
        <f>IF('Inv&gt;10000'!$B681="","",'Inv&gt;10000'!B681)</f>
        <v/>
      </c>
      <c r="B681">
        <f>IF('Inv&gt;10000'!$B681="","",'Inv&gt;10000'!A681)</f>
        <v/>
      </c>
      <c r="C681">
        <f>IF('Inv&gt;10000'!$B681="","",'Inv&gt;10000'!H681)</f>
        <v/>
      </c>
      <c r="D681">
        <f>IF('Inv&gt;10000'!$B681="","",'Inv&gt;10000'!I681)</f>
        <v/>
      </c>
      <c r="E681" s="18">
        <f>IF('Inv&gt;10000'!$B681="","",'Inv&gt;10000'!P681)</f>
        <v/>
      </c>
      <c r="F681" s="8">
        <f>IF('Inv&gt;10000'!$B681="","",'Inv&gt;10000'!Q681)</f>
        <v/>
      </c>
      <c r="G681" s="18">
        <f>IF('Inv&gt;10000'!$B681="","",'Inv&gt;10000'!S681)</f>
        <v/>
      </c>
      <c r="H681" s="8">
        <f>IF('Inv&gt;10000'!$B681="","",'Inv&gt;10000'!T681)</f>
        <v/>
      </c>
      <c r="I681" s="8">
        <f>IF('Inv&gt;10000'!$B681="","",'Inv&gt;10000'!X681)</f>
        <v/>
      </c>
      <c r="J681" s="8">
        <f>IF('Inv&gt;10000'!$B681="","",'Inv&gt;10000'!Y681)</f>
        <v/>
      </c>
    </row>
    <row r="682">
      <c r="A682">
        <f>IF('Inv&gt;10000'!$B682="","",'Inv&gt;10000'!B682)</f>
        <v/>
      </c>
      <c r="B682">
        <f>IF('Inv&gt;10000'!$B682="","",'Inv&gt;10000'!A682)</f>
        <v/>
      </c>
      <c r="C682">
        <f>IF('Inv&gt;10000'!$B682="","",'Inv&gt;10000'!H682)</f>
        <v/>
      </c>
      <c r="D682">
        <f>IF('Inv&gt;10000'!$B682="","",'Inv&gt;10000'!I682)</f>
        <v/>
      </c>
      <c r="E682" s="18">
        <f>IF('Inv&gt;10000'!$B682="","",'Inv&gt;10000'!P682)</f>
        <v/>
      </c>
      <c r="F682" s="8">
        <f>IF('Inv&gt;10000'!$B682="","",'Inv&gt;10000'!Q682)</f>
        <v/>
      </c>
      <c r="G682" s="18">
        <f>IF('Inv&gt;10000'!$B682="","",'Inv&gt;10000'!S682)</f>
        <v/>
      </c>
      <c r="H682" s="8">
        <f>IF('Inv&gt;10000'!$B682="","",'Inv&gt;10000'!T682)</f>
        <v/>
      </c>
      <c r="I682" s="8">
        <f>IF('Inv&gt;10000'!$B682="","",'Inv&gt;10000'!X682)</f>
        <v/>
      </c>
      <c r="J682" s="8">
        <f>IF('Inv&gt;10000'!$B682="","",'Inv&gt;10000'!Y682)</f>
        <v/>
      </c>
    </row>
    <row r="683">
      <c r="A683">
        <f>IF('Inv&gt;10000'!$B683="","",'Inv&gt;10000'!B683)</f>
        <v/>
      </c>
      <c r="B683">
        <f>IF('Inv&gt;10000'!$B683="","",'Inv&gt;10000'!A683)</f>
        <v/>
      </c>
      <c r="C683">
        <f>IF('Inv&gt;10000'!$B683="","",'Inv&gt;10000'!H683)</f>
        <v/>
      </c>
      <c r="D683">
        <f>IF('Inv&gt;10000'!$B683="","",'Inv&gt;10000'!I683)</f>
        <v/>
      </c>
      <c r="E683" s="18">
        <f>IF('Inv&gt;10000'!$B683="","",'Inv&gt;10000'!P683)</f>
        <v/>
      </c>
      <c r="F683" s="8">
        <f>IF('Inv&gt;10000'!$B683="","",'Inv&gt;10000'!Q683)</f>
        <v/>
      </c>
      <c r="G683" s="18">
        <f>IF('Inv&gt;10000'!$B683="","",'Inv&gt;10000'!S683)</f>
        <v/>
      </c>
      <c r="H683" s="8">
        <f>IF('Inv&gt;10000'!$B683="","",'Inv&gt;10000'!T683)</f>
        <v/>
      </c>
      <c r="I683" s="8">
        <f>IF('Inv&gt;10000'!$B683="","",'Inv&gt;10000'!X683)</f>
        <v/>
      </c>
      <c r="J683" s="8">
        <f>IF('Inv&gt;10000'!$B683="","",'Inv&gt;10000'!Y683)</f>
        <v/>
      </c>
    </row>
    <row r="684">
      <c r="A684">
        <f>IF('Inv&gt;10000'!$B684="","",'Inv&gt;10000'!B684)</f>
        <v/>
      </c>
      <c r="B684">
        <f>IF('Inv&gt;10000'!$B684="","",'Inv&gt;10000'!A684)</f>
        <v/>
      </c>
      <c r="C684">
        <f>IF('Inv&gt;10000'!$B684="","",'Inv&gt;10000'!H684)</f>
        <v/>
      </c>
      <c r="D684">
        <f>IF('Inv&gt;10000'!$B684="","",'Inv&gt;10000'!I684)</f>
        <v/>
      </c>
      <c r="E684" s="18">
        <f>IF('Inv&gt;10000'!$B684="","",'Inv&gt;10000'!P684)</f>
        <v/>
      </c>
      <c r="F684" s="8">
        <f>IF('Inv&gt;10000'!$B684="","",'Inv&gt;10000'!Q684)</f>
        <v/>
      </c>
      <c r="G684" s="18">
        <f>IF('Inv&gt;10000'!$B684="","",'Inv&gt;10000'!S684)</f>
        <v/>
      </c>
      <c r="H684" s="8">
        <f>IF('Inv&gt;10000'!$B684="","",'Inv&gt;10000'!T684)</f>
        <v/>
      </c>
      <c r="I684" s="8">
        <f>IF('Inv&gt;10000'!$B684="","",'Inv&gt;10000'!X684)</f>
        <v/>
      </c>
      <c r="J684" s="8">
        <f>IF('Inv&gt;10000'!$B684="","",'Inv&gt;10000'!Y684)</f>
        <v/>
      </c>
    </row>
    <row r="685">
      <c r="A685">
        <f>IF('Inv&gt;10000'!$B685="","",'Inv&gt;10000'!B685)</f>
        <v/>
      </c>
      <c r="B685">
        <f>IF('Inv&gt;10000'!$B685="","",'Inv&gt;10000'!A685)</f>
        <v/>
      </c>
      <c r="C685">
        <f>IF('Inv&gt;10000'!$B685="","",'Inv&gt;10000'!H685)</f>
        <v/>
      </c>
      <c r="D685">
        <f>IF('Inv&gt;10000'!$B685="","",'Inv&gt;10000'!I685)</f>
        <v/>
      </c>
      <c r="E685" s="18">
        <f>IF('Inv&gt;10000'!$B685="","",'Inv&gt;10000'!P685)</f>
        <v/>
      </c>
      <c r="F685" s="8">
        <f>IF('Inv&gt;10000'!$B685="","",'Inv&gt;10000'!Q685)</f>
        <v/>
      </c>
      <c r="G685" s="18">
        <f>IF('Inv&gt;10000'!$B685="","",'Inv&gt;10000'!S685)</f>
        <v/>
      </c>
      <c r="H685" s="8">
        <f>IF('Inv&gt;10000'!$B685="","",'Inv&gt;10000'!T685)</f>
        <v/>
      </c>
      <c r="I685" s="8">
        <f>IF('Inv&gt;10000'!$B685="","",'Inv&gt;10000'!X685)</f>
        <v/>
      </c>
      <c r="J685" s="8">
        <f>IF('Inv&gt;10000'!$B685="","",'Inv&gt;10000'!Y685)</f>
        <v/>
      </c>
    </row>
    <row r="686">
      <c r="A686">
        <f>IF('Inv&gt;10000'!$B686="","",'Inv&gt;10000'!B686)</f>
        <v/>
      </c>
      <c r="B686">
        <f>IF('Inv&gt;10000'!$B686="","",'Inv&gt;10000'!A686)</f>
        <v/>
      </c>
      <c r="C686">
        <f>IF('Inv&gt;10000'!$B686="","",'Inv&gt;10000'!H686)</f>
        <v/>
      </c>
      <c r="D686">
        <f>IF('Inv&gt;10000'!$B686="","",'Inv&gt;10000'!I686)</f>
        <v/>
      </c>
      <c r="E686" s="18">
        <f>IF('Inv&gt;10000'!$B686="","",'Inv&gt;10000'!P686)</f>
        <v/>
      </c>
      <c r="F686" s="8">
        <f>IF('Inv&gt;10000'!$B686="","",'Inv&gt;10000'!Q686)</f>
        <v/>
      </c>
      <c r="G686" s="18">
        <f>IF('Inv&gt;10000'!$B686="","",'Inv&gt;10000'!S686)</f>
        <v/>
      </c>
      <c r="H686" s="8">
        <f>IF('Inv&gt;10000'!$B686="","",'Inv&gt;10000'!T686)</f>
        <v/>
      </c>
      <c r="I686" s="8">
        <f>IF('Inv&gt;10000'!$B686="","",'Inv&gt;10000'!X686)</f>
        <v/>
      </c>
      <c r="J686" s="8">
        <f>IF('Inv&gt;10000'!$B686="","",'Inv&gt;10000'!Y686)</f>
        <v/>
      </c>
    </row>
    <row r="687">
      <c r="A687">
        <f>IF('Inv&gt;10000'!$B687="","",'Inv&gt;10000'!B687)</f>
        <v/>
      </c>
      <c r="B687">
        <f>IF('Inv&gt;10000'!$B687="","",'Inv&gt;10000'!A687)</f>
        <v/>
      </c>
      <c r="C687">
        <f>IF('Inv&gt;10000'!$B687="","",'Inv&gt;10000'!H687)</f>
        <v/>
      </c>
      <c r="D687">
        <f>IF('Inv&gt;10000'!$B687="","",'Inv&gt;10000'!I687)</f>
        <v/>
      </c>
      <c r="E687" s="18">
        <f>IF('Inv&gt;10000'!$B687="","",'Inv&gt;10000'!P687)</f>
        <v/>
      </c>
      <c r="F687" s="8">
        <f>IF('Inv&gt;10000'!$B687="","",'Inv&gt;10000'!Q687)</f>
        <v/>
      </c>
      <c r="G687" s="18">
        <f>IF('Inv&gt;10000'!$B687="","",'Inv&gt;10000'!S687)</f>
        <v/>
      </c>
      <c r="H687" s="8">
        <f>IF('Inv&gt;10000'!$B687="","",'Inv&gt;10000'!T687)</f>
        <v/>
      </c>
      <c r="I687" s="8">
        <f>IF('Inv&gt;10000'!$B687="","",'Inv&gt;10000'!X687)</f>
        <v/>
      </c>
      <c r="J687" s="8">
        <f>IF('Inv&gt;10000'!$B687="","",'Inv&gt;10000'!Y687)</f>
        <v/>
      </c>
    </row>
    <row r="688">
      <c r="A688">
        <f>IF('Inv&gt;10000'!$B688="","",'Inv&gt;10000'!B688)</f>
        <v/>
      </c>
      <c r="B688">
        <f>IF('Inv&gt;10000'!$B688="","",'Inv&gt;10000'!A688)</f>
        <v/>
      </c>
      <c r="C688">
        <f>IF('Inv&gt;10000'!$B688="","",'Inv&gt;10000'!H688)</f>
        <v/>
      </c>
      <c r="D688">
        <f>IF('Inv&gt;10000'!$B688="","",'Inv&gt;10000'!I688)</f>
        <v/>
      </c>
      <c r="E688" s="18">
        <f>IF('Inv&gt;10000'!$B688="","",'Inv&gt;10000'!P688)</f>
        <v/>
      </c>
      <c r="F688" s="8">
        <f>IF('Inv&gt;10000'!$B688="","",'Inv&gt;10000'!Q688)</f>
        <v/>
      </c>
      <c r="G688" s="18">
        <f>IF('Inv&gt;10000'!$B688="","",'Inv&gt;10000'!S688)</f>
        <v/>
      </c>
      <c r="H688" s="8">
        <f>IF('Inv&gt;10000'!$B688="","",'Inv&gt;10000'!T688)</f>
        <v/>
      </c>
      <c r="I688" s="8">
        <f>IF('Inv&gt;10000'!$B688="","",'Inv&gt;10000'!X688)</f>
        <v/>
      </c>
      <c r="J688" s="8">
        <f>IF('Inv&gt;10000'!$B688="","",'Inv&gt;10000'!Y688)</f>
        <v/>
      </c>
    </row>
    <row r="689">
      <c r="A689">
        <f>IF('Inv&gt;10000'!$B689="","",'Inv&gt;10000'!B689)</f>
        <v/>
      </c>
      <c r="B689">
        <f>IF('Inv&gt;10000'!$B689="","",'Inv&gt;10000'!A689)</f>
        <v/>
      </c>
      <c r="C689">
        <f>IF('Inv&gt;10000'!$B689="","",'Inv&gt;10000'!H689)</f>
        <v/>
      </c>
      <c r="D689">
        <f>IF('Inv&gt;10000'!$B689="","",'Inv&gt;10000'!I689)</f>
        <v/>
      </c>
      <c r="E689" s="18">
        <f>IF('Inv&gt;10000'!$B689="","",'Inv&gt;10000'!P689)</f>
        <v/>
      </c>
      <c r="F689" s="8">
        <f>IF('Inv&gt;10000'!$B689="","",'Inv&gt;10000'!Q689)</f>
        <v/>
      </c>
      <c r="G689" s="18">
        <f>IF('Inv&gt;10000'!$B689="","",'Inv&gt;10000'!S689)</f>
        <v/>
      </c>
      <c r="H689" s="8">
        <f>IF('Inv&gt;10000'!$B689="","",'Inv&gt;10000'!T689)</f>
        <v/>
      </c>
      <c r="I689" s="8">
        <f>IF('Inv&gt;10000'!$B689="","",'Inv&gt;10000'!X689)</f>
        <v/>
      </c>
      <c r="J689" s="8">
        <f>IF('Inv&gt;10000'!$B689="","",'Inv&gt;10000'!Y689)</f>
        <v/>
      </c>
    </row>
    <row r="690">
      <c r="A690">
        <f>IF('Inv&gt;10000'!$B690="","",'Inv&gt;10000'!B690)</f>
        <v/>
      </c>
      <c r="B690">
        <f>IF('Inv&gt;10000'!$B690="","",'Inv&gt;10000'!A690)</f>
        <v/>
      </c>
      <c r="C690">
        <f>IF('Inv&gt;10000'!$B690="","",'Inv&gt;10000'!H690)</f>
        <v/>
      </c>
      <c r="D690">
        <f>IF('Inv&gt;10000'!$B690="","",'Inv&gt;10000'!I690)</f>
        <v/>
      </c>
      <c r="E690" s="18">
        <f>IF('Inv&gt;10000'!$B690="","",'Inv&gt;10000'!P690)</f>
        <v/>
      </c>
      <c r="F690" s="8">
        <f>IF('Inv&gt;10000'!$B690="","",'Inv&gt;10000'!Q690)</f>
        <v/>
      </c>
      <c r="G690" s="18">
        <f>IF('Inv&gt;10000'!$B690="","",'Inv&gt;10000'!S690)</f>
        <v/>
      </c>
      <c r="H690" s="8">
        <f>IF('Inv&gt;10000'!$B690="","",'Inv&gt;10000'!T690)</f>
        <v/>
      </c>
      <c r="I690" s="8">
        <f>IF('Inv&gt;10000'!$B690="","",'Inv&gt;10000'!X690)</f>
        <v/>
      </c>
      <c r="J690" s="8">
        <f>IF('Inv&gt;10000'!$B690="","",'Inv&gt;10000'!Y690)</f>
        <v/>
      </c>
    </row>
    <row r="691">
      <c r="A691">
        <f>IF('Inv&gt;10000'!$B691="","",'Inv&gt;10000'!B691)</f>
        <v/>
      </c>
      <c r="B691">
        <f>IF('Inv&gt;10000'!$B691="","",'Inv&gt;10000'!A691)</f>
        <v/>
      </c>
      <c r="C691">
        <f>IF('Inv&gt;10000'!$B691="","",'Inv&gt;10000'!H691)</f>
        <v/>
      </c>
      <c r="D691">
        <f>IF('Inv&gt;10000'!$B691="","",'Inv&gt;10000'!I691)</f>
        <v/>
      </c>
      <c r="E691" s="18">
        <f>IF('Inv&gt;10000'!$B691="","",'Inv&gt;10000'!P691)</f>
        <v/>
      </c>
      <c r="F691" s="8">
        <f>IF('Inv&gt;10000'!$B691="","",'Inv&gt;10000'!Q691)</f>
        <v/>
      </c>
      <c r="G691" s="18">
        <f>IF('Inv&gt;10000'!$B691="","",'Inv&gt;10000'!S691)</f>
        <v/>
      </c>
      <c r="H691" s="8">
        <f>IF('Inv&gt;10000'!$B691="","",'Inv&gt;10000'!T691)</f>
        <v/>
      </c>
      <c r="I691" s="8">
        <f>IF('Inv&gt;10000'!$B691="","",'Inv&gt;10000'!X691)</f>
        <v/>
      </c>
      <c r="J691" s="8">
        <f>IF('Inv&gt;10000'!$B691="","",'Inv&gt;10000'!Y691)</f>
        <v/>
      </c>
    </row>
    <row r="692">
      <c r="A692">
        <f>IF('Inv&gt;10000'!$B692="","",'Inv&gt;10000'!B692)</f>
        <v/>
      </c>
      <c r="B692">
        <f>IF('Inv&gt;10000'!$B692="","",'Inv&gt;10000'!A692)</f>
        <v/>
      </c>
      <c r="C692">
        <f>IF('Inv&gt;10000'!$B692="","",'Inv&gt;10000'!H692)</f>
        <v/>
      </c>
      <c r="D692">
        <f>IF('Inv&gt;10000'!$B692="","",'Inv&gt;10000'!I692)</f>
        <v/>
      </c>
      <c r="E692" s="18">
        <f>IF('Inv&gt;10000'!$B692="","",'Inv&gt;10000'!P692)</f>
        <v/>
      </c>
      <c r="F692" s="8">
        <f>IF('Inv&gt;10000'!$B692="","",'Inv&gt;10000'!Q692)</f>
        <v/>
      </c>
      <c r="G692" s="18">
        <f>IF('Inv&gt;10000'!$B692="","",'Inv&gt;10000'!S692)</f>
        <v/>
      </c>
      <c r="H692" s="8">
        <f>IF('Inv&gt;10000'!$B692="","",'Inv&gt;10000'!T692)</f>
        <v/>
      </c>
      <c r="I692" s="8">
        <f>IF('Inv&gt;10000'!$B692="","",'Inv&gt;10000'!X692)</f>
        <v/>
      </c>
      <c r="J692" s="8">
        <f>IF('Inv&gt;10000'!$B692="","",'Inv&gt;10000'!Y692)</f>
        <v/>
      </c>
    </row>
    <row r="693">
      <c r="A693">
        <f>IF('Inv&gt;10000'!$B693="","",'Inv&gt;10000'!B693)</f>
        <v/>
      </c>
      <c r="B693">
        <f>IF('Inv&gt;10000'!$B693="","",'Inv&gt;10000'!A693)</f>
        <v/>
      </c>
      <c r="C693">
        <f>IF('Inv&gt;10000'!$B693="","",'Inv&gt;10000'!H693)</f>
        <v/>
      </c>
      <c r="D693">
        <f>IF('Inv&gt;10000'!$B693="","",'Inv&gt;10000'!I693)</f>
        <v/>
      </c>
      <c r="E693" s="18">
        <f>IF('Inv&gt;10000'!$B693="","",'Inv&gt;10000'!P693)</f>
        <v/>
      </c>
      <c r="F693" s="8">
        <f>IF('Inv&gt;10000'!$B693="","",'Inv&gt;10000'!Q693)</f>
        <v/>
      </c>
      <c r="G693" s="18">
        <f>IF('Inv&gt;10000'!$B693="","",'Inv&gt;10000'!S693)</f>
        <v/>
      </c>
      <c r="H693" s="8">
        <f>IF('Inv&gt;10000'!$B693="","",'Inv&gt;10000'!T693)</f>
        <v/>
      </c>
      <c r="I693" s="8">
        <f>IF('Inv&gt;10000'!$B693="","",'Inv&gt;10000'!X693)</f>
        <v/>
      </c>
      <c r="J693" s="8">
        <f>IF('Inv&gt;10000'!$B693="","",'Inv&gt;10000'!Y693)</f>
        <v/>
      </c>
    </row>
    <row r="694">
      <c r="A694">
        <f>IF('Inv&gt;10000'!$B694="","",'Inv&gt;10000'!B694)</f>
        <v/>
      </c>
      <c r="B694">
        <f>IF('Inv&gt;10000'!$B694="","",'Inv&gt;10000'!A694)</f>
        <v/>
      </c>
      <c r="C694">
        <f>IF('Inv&gt;10000'!$B694="","",'Inv&gt;10000'!H694)</f>
        <v/>
      </c>
      <c r="D694">
        <f>IF('Inv&gt;10000'!$B694="","",'Inv&gt;10000'!I694)</f>
        <v/>
      </c>
      <c r="E694" s="18">
        <f>IF('Inv&gt;10000'!$B694="","",'Inv&gt;10000'!P694)</f>
        <v/>
      </c>
      <c r="F694" s="8">
        <f>IF('Inv&gt;10000'!$B694="","",'Inv&gt;10000'!Q694)</f>
        <v/>
      </c>
      <c r="G694" s="18">
        <f>IF('Inv&gt;10000'!$B694="","",'Inv&gt;10000'!S694)</f>
        <v/>
      </c>
      <c r="H694" s="8">
        <f>IF('Inv&gt;10000'!$B694="","",'Inv&gt;10000'!T694)</f>
        <v/>
      </c>
      <c r="I694" s="8">
        <f>IF('Inv&gt;10000'!$B694="","",'Inv&gt;10000'!X694)</f>
        <v/>
      </c>
      <c r="J694" s="8">
        <f>IF('Inv&gt;10000'!$B694="","",'Inv&gt;10000'!Y694)</f>
        <v/>
      </c>
    </row>
    <row r="695">
      <c r="A695">
        <f>IF('Inv&gt;10000'!$B695="","",'Inv&gt;10000'!B695)</f>
        <v/>
      </c>
      <c r="B695">
        <f>IF('Inv&gt;10000'!$B695="","",'Inv&gt;10000'!A695)</f>
        <v/>
      </c>
      <c r="C695">
        <f>IF('Inv&gt;10000'!$B695="","",'Inv&gt;10000'!H695)</f>
        <v/>
      </c>
      <c r="D695">
        <f>IF('Inv&gt;10000'!$B695="","",'Inv&gt;10000'!I695)</f>
        <v/>
      </c>
      <c r="E695" s="18">
        <f>IF('Inv&gt;10000'!$B695="","",'Inv&gt;10000'!P695)</f>
        <v/>
      </c>
      <c r="F695" s="8">
        <f>IF('Inv&gt;10000'!$B695="","",'Inv&gt;10000'!Q695)</f>
        <v/>
      </c>
      <c r="G695" s="18">
        <f>IF('Inv&gt;10000'!$B695="","",'Inv&gt;10000'!S695)</f>
        <v/>
      </c>
      <c r="H695" s="8">
        <f>IF('Inv&gt;10000'!$B695="","",'Inv&gt;10000'!T695)</f>
        <v/>
      </c>
      <c r="I695" s="8">
        <f>IF('Inv&gt;10000'!$B695="","",'Inv&gt;10000'!X695)</f>
        <v/>
      </c>
      <c r="J695" s="8">
        <f>IF('Inv&gt;10000'!$B695="","",'Inv&gt;10000'!Y695)</f>
        <v/>
      </c>
    </row>
    <row r="696">
      <c r="A696">
        <f>IF('Inv&gt;10000'!$B696="","",'Inv&gt;10000'!B696)</f>
        <v/>
      </c>
      <c r="B696">
        <f>IF('Inv&gt;10000'!$B696="","",'Inv&gt;10000'!A696)</f>
        <v/>
      </c>
      <c r="C696">
        <f>IF('Inv&gt;10000'!$B696="","",'Inv&gt;10000'!H696)</f>
        <v/>
      </c>
      <c r="D696">
        <f>IF('Inv&gt;10000'!$B696="","",'Inv&gt;10000'!I696)</f>
        <v/>
      </c>
      <c r="E696" s="18">
        <f>IF('Inv&gt;10000'!$B696="","",'Inv&gt;10000'!P696)</f>
        <v/>
      </c>
      <c r="F696" s="8">
        <f>IF('Inv&gt;10000'!$B696="","",'Inv&gt;10000'!Q696)</f>
        <v/>
      </c>
      <c r="G696" s="18">
        <f>IF('Inv&gt;10000'!$B696="","",'Inv&gt;10000'!S696)</f>
        <v/>
      </c>
      <c r="H696" s="8">
        <f>IF('Inv&gt;10000'!$B696="","",'Inv&gt;10000'!T696)</f>
        <v/>
      </c>
      <c r="I696" s="8">
        <f>IF('Inv&gt;10000'!$B696="","",'Inv&gt;10000'!X696)</f>
        <v/>
      </c>
      <c r="J696" s="8">
        <f>IF('Inv&gt;10000'!$B696="","",'Inv&gt;10000'!Y696)</f>
        <v/>
      </c>
    </row>
    <row r="697">
      <c r="A697">
        <f>IF('Inv&gt;10000'!$B697="","",'Inv&gt;10000'!B697)</f>
        <v/>
      </c>
      <c r="B697">
        <f>IF('Inv&gt;10000'!$B697="","",'Inv&gt;10000'!A697)</f>
        <v/>
      </c>
      <c r="C697">
        <f>IF('Inv&gt;10000'!$B697="","",'Inv&gt;10000'!H697)</f>
        <v/>
      </c>
      <c r="D697">
        <f>IF('Inv&gt;10000'!$B697="","",'Inv&gt;10000'!I697)</f>
        <v/>
      </c>
      <c r="E697" s="18">
        <f>IF('Inv&gt;10000'!$B697="","",'Inv&gt;10000'!P697)</f>
        <v/>
      </c>
      <c r="F697" s="8">
        <f>IF('Inv&gt;10000'!$B697="","",'Inv&gt;10000'!Q697)</f>
        <v/>
      </c>
      <c r="G697" s="18">
        <f>IF('Inv&gt;10000'!$B697="","",'Inv&gt;10000'!S697)</f>
        <v/>
      </c>
      <c r="H697" s="8">
        <f>IF('Inv&gt;10000'!$B697="","",'Inv&gt;10000'!T697)</f>
        <v/>
      </c>
      <c r="I697" s="8">
        <f>IF('Inv&gt;10000'!$B697="","",'Inv&gt;10000'!X697)</f>
        <v/>
      </c>
      <c r="J697" s="8">
        <f>IF('Inv&gt;10000'!$B697="","",'Inv&gt;10000'!Y697)</f>
        <v/>
      </c>
    </row>
    <row r="698">
      <c r="A698">
        <f>IF('Inv&gt;10000'!$B698="","",'Inv&gt;10000'!B698)</f>
        <v/>
      </c>
      <c r="B698">
        <f>IF('Inv&gt;10000'!$B698="","",'Inv&gt;10000'!A698)</f>
        <v/>
      </c>
      <c r="C698">
        <f>IF('Inv&gt;10000'!$B698="","",'Inv&gt;10000'!H698)</f>
        <v/>
      </c>
      <c r="D698">
        <f>IF('Inv&gt;10000'!$B698="","",'Inv&gt;10000'!I698)</f>
        <v/>
      </c>
      <c r="E698" s="18">
        <f>IF('Inv&gt;10000'!$B698="","",'Inv&gt;10000'!P698)</f>
        <v/>
      </c>
      <c r="F698" s="8">
        <f>IF('Inv&gt;10000'!$B698="","",'Inv&gt;10000'!Q698)</f>
        <v/>
      </c>
      <c r="G698" s="18">
        <f>IF('Inv&gt;10000'!$B698="","",'Inv&gt;10000'!S698)</f>
        <v/>
      </c>
      <c r="H698" s="8">
        <f>IF('Inv&gt;10000'!$B698="","",'Inv&gt;10000'!T698)</f>
        <v/>
      </c>
      <c r="I698" s="8">
        <f>IF('Inv&gt;10000'!$B698="","",'Inv&gt;10000'!X698)</f>
        <v/>
      </c>
      <c r="J698" s="8">
        <f>IF('Inv&gt;10000'!$B698="","",'Inv&gt;10000'!Y698)</f>
        <v/>
      </c>
    </row>
    <row r="699">
      <c r="A699">
        <f>IF('Inv&gt;10000'!$B699="","",'Inv&gt;10000'!B699)</f>
        <v/>
      </c>
      <c r="B699">
        <f>IF('Inv&gt;10000'!$B699="","",'Inv&gt;10000'!A699)</f>
        <v/>
      </c>
      <c r="C699">
        <f>IF('Inv&gt;10000'!$B699="","",'Inv&gt;10000'!H699)</f>
        <v/>
      </c>
      <c r="D699">
        <f>IF('Inv&gt;10000'!$B699="","",'Inv&gt;10000'!I699)</f>
        <v/>
      </c>
      <c r="E699" s="18">
        <f>IF('Inv&gt;10000'!$B699="","",'Inv&gt;10000'!P699)</f>
        <v/>
      </c>
      <c r="F699" s="8">
        <f>IF('Inv&gt;10000'!$B699="","",'Inv&gt;10000'!Q699)</f>
        <v/>
      </c>
      <c r="G699" s="18">
        <f>IF('Inv&gt;10000'!$B699="","",'Inv&gt;10000'!S699)</f>
        <v/>
      </c>
      <c r="H699" s="8">
        <f>IF('Inv&gt;10000'!$B699="","",'Inv&gt;10000'!T699)</f>
        <v/>
      </c>
      <c r="I699" s="8">
        <f>IF('Inv&gt;10000'!$B699="","",'Inv&gt;10000'!X699)</f>
        <v/>
      </c>
      <c r="J699" s="8">
        <f>IF('Inv&gt;10000'!$B699="","",'Inv&gt;10000'!Y699)</f>
        <v/>
      </c>
    </row>
    <row r="700">
      <c r="A700">
        <f>IF('Inv&gt;10000'!$B700="","",'Inv&gt;10000'!B700)</f>
        <v/>
      </c>
      <c r="B700">
        <f>IF('Inv&gt;10000'!$B700="","",'Inv&gt;10000'!A700)</f>
        <v/>
      </c>
      <c r="C700">
        <f>IF('Inv&gt;10000'!$B700="","",'Inv&gt;10000'!H700)</f>
        <v/>
      </c>
      <c r="D700">
        <f>IF('Inv&gt;10000'!$B700="","",'Inv&gt;10000'!I700)</f>
        <v/>
      </c>
      <c r="E700" s="18">
        <f>IF('Inv&gt;10000'!$B700="","",'Inv&gt;10000'!P700)</f>
        <v/>
      </c>
      <c r="F700" s="8">
        <f>IF('Inv&gt;10000'!$B700="","",'Inv&gt;10000'!Q700)</f>
        <v/>
      </c>
      <c r="G700" s="18">
        <f>IF('Inv&gt;10000'!$B700="","",'Inv&gt;10000'!S700)</f>
        <v/>
      </c>
      <c r="H700" s="8">
        <f>IF('Inv&gt;10000'!$B700="","",'Inv&gt;10000'!T700)</f>
        <v/>
      </c>
      <c r="I700" s="8">
        <f>IF('Inv&gt;10000'!$B700="","",'Inv&gt;10000'!X700)</f>
        <v/>
      </c>
      <c r="J700" s="8">
        <f>IF('Inv&gt;10000'!$B700="","",'Inv&gt;10000'!Y700)</f>
        <v/>
      </c>
    </row>
    <row r="701">
      <c r="A701">
        <f>IF('Inv&gt;10000'!$B701="","",'Inv&gt;10000'!B701)</f>
        <v/>
      </c>
      <c r="B701">
        <f>IF('Inv&gt;10000'!$B701="","",'Inv&gt;10000'!A701)</f>
        <v/>
      </c>
      <c r="C701">
        <f>IF('Inv&gt;10000'!$B701="","",'Inv&gt;10000'!H701)</f>
        <v/>
      </c>
      <c r="D701">
        <f>IF('Inv&gt;10000'!$B701="","",'Inv&gt;10000'!I701)</f>
        <v/>
      </c>
      <c r="E701" s="18">
        <f>IF('Inv&gt;10000'!$B701="","",'Inv&gt;10000'!P701)</f>
        <v/>
      </c>
      <c r="F701" s="8">
        <f>IF('Inv&gt;10000'!$B701="","",'Inv&gt;10000'!Q701)</f>
        <v/>
      </c>
      <c r="G701" s="18">
        <f>IF('Inv&gt;10000'!$B701="","",'Inv&gt;10000'!S701)</f>
        <v/>
      </c>
      <c r="H701" s="8">
        <f>IF('Inv&gt;10000'!$B701="","",'Inv&gt;10000'!T701)</f>
        <v/>
      </c>
      <c r="I701" s="8">
        <f>IF('Inv&gt;10000'!$B701="","",'Inv&gt;10000'!X701)</f>
        <v/>
      </c>
      <c r="J701" s="8">
        <f>IF('Inv&gt;10000'!$B701="","",'Inv&gt;10000'!Y701)</f>
        <v/>
      </c>
    </row>
    <row r="702">
      <c r="A702">
        <f>IF('Inv&gt;10000'!$B702="","",'Inv&gt;10000'!B702)</f>
        <v/>
      </c>
      <c r="B702">
        <f>IF('Inv&gt;10000'!$B702="","",'Inv&gt;10000'!A702)</f>
        <v/>
      </c>
      <c r="C702">
        <f>IF('Inv&gt;10000'!$B702="","",'Inv&gt;10000'!H702)</f>
        <v/>
      </c>
      <c r="D702">
        <f>IF('Inv&gt;10000'!$B702="","",'Inv&gt;10000'!I702)</f>
        <v/>
      </c>
      <c r="E702" s="18">
        <f>IF('Inv&gt;10000'!$B702="","",'Inv&gt;10000'!P702)</f>
        <v/>
      </c>
      <c r="F702" s="8">
        <f>IF('Inv&gt;10000'!$B702="","",'Inv&gt;10000'!Q702)</f>
        <v/>
      </c>
      <c r="G702" s="18">
        <f>IF('Inv&gt;10000'!$B702="","",'Inv&gt;10000'!S702)</f>
        <v/>
      </c>
      <c r="H702" s="8">
        <f>IF('Inv&gt;10000'!$B702="","",'Inv&gt;10000'!T702)</f>
        <v/>
      </c>
      <c r="I702" s="8">
        <f>IF('Inv&gt;10000'!$B702="","",'Inv&gt;10000'!X702)</f>
        <v/>
      </c>
      <c r="J702" s="8">
        <f>IF('Inv&gt;10000'!$B702="","",'Inv&gt;10000'!Y702)</f>
        <v/>
      </c>
    </row>
    <row r="703">
      <c r="A703">
        <f>IF('Inv&gt;10000'!$B703="","",'Inv&gt;10000'!B703)</f>
        <v/>
      </c>
      <c r="B703">
        <f>IF('Inv&gt;10000'!$B703="","",'Inv&gt;10000'!A703)</f>
        <v/>
      </c>
      <c r="C703">
        <f>IF('Inv&gt;10000'!$B703="","",'Inv&gt;10000'!H703)</f>
        <v/>
      </c>
      <c r="D703">
        <f>IF('Inv&gt;10000'!$B703="","",'Inv&gt;10000'!I703)</f>
        <v/>
      </c>
      <c r="E703" s="18">
        <f>IF('Inv&gt;10000'!$B703="","",'Inv&gt;10000'!P703)</f>
        <v/>
      </c>
      <c r="F703" s="8">
        <f>IF('Inv&gt;10000'!$B703="","",'Inv&gt;10000'!Q703)</f>
        <v/>
      </c>
      <c r="G703" s="18">
        <f>IF('Inv&gt;10000'!$B703="","",'Inv&gt;10000'!S703)</f>
        <v/>
      </c>
      <c r="H703" s="8">
        <f>IF('Inv&gt;10000'!$B703="","",'Inv&gt;10000'!T703)</f>
        <v/>
      </c>
      <c r="I703" s="8">
        <f>IF('Inv&gt;10000'!$B703="","",'Inv&gt;10000'!X703)</f>
        <v/>
      </c>
      <c r="J703" s="8">
        <f>IF('Inv&gt;10000'!$B703="","",'Inv&gt;10000'!Y703)</f>
        <v/>
      </c>
    </row>
    <row r="704">
      <c r="A704">
        <f>IF('Inv&gt;10000'!$B704="","",'Inv&gt;10000'!B704)</f>
        <v/>
      </c>
      <c r="B704">
        <f>IF('Inv&gt;10000'!$B704="","",'Inv&gt;10000'!A704)</f>
        <v/>
      </c>
      <c r="C704">
        <f>IF('Inv&gt;10000'!$B704="","",'Inv&gt;10000'!H704)</f>
        <v/>
      </c>
      <c r="D704">
        <f>IF('Inv&gt;10000'!$B704="","",'Inv&gt;10000'!I704)</f>
        <v/>
      </c>
      <c r="E704" s="18">
        <f>IF('Inv&gt;10000'!$B704="","",'Inv&gt;10000'!P704)</f>
        <v/>
      </c>
      <c r="F704" s="8">
        <f>IF('Inv&gt;10000'!$B704="","",'Inv&gt;10000'!Q704)</f>
        <v/>
      </c>
      <c r="G704" s="18">
        <f>IF('Inv&gt;10000'!$B704="","",'Inv&gt;10000'!S704)</f>
        <v/>
      </c>
      <c r="H704" s="8">
        <f>IF('Inv&gt;10000'!$B704="","",'Inv&gt;10000'!T704)</f>
        <v/>
      </c>
      <c r="I704" s="8">
        <f>IF('Inv&gt;10000'!$B704="","",'Inv&gt;10000'!X704)</f>
        <v/>
      </c>
      <c r="J704" s="8">
        <f>IF('Inv&gt;10000'!$B704="","",'Inv&gt;10000'!Y704)</f>
        <v/>
      </c>
    </row>
    <row r="705">
      <c r="A705">
        <f>IF('Inv&gt;10000'!$B705="","",'Inv&gt;10000'!B705)</f>
        <v/>
      </c>
      <c r="B705">
        <f>IF('Inv&gt;10000'!$B705="","",'Inv&gt;10000'!A705)</f>
        <v/>
      </c>
      <c r="C705">
        <f>IF('Inv&gt;10000'!$B705="","",'Inv&gt;10000'!H705)</f>
        <v/>
      </c>
      <c r="D705">
        <f>IF('Inv&gt;10000'!$B705="","",'Inv&gt;10000'!I705)</f>
        <v/>
      </c>
      <c r="E705" s="18">
        <f>IF('Inv&gt;10000'!$B705="","",'Inv&gt;10000'!P705)</f>
        <v/>
      </c>
      <c r="F705" s="8">
        <f>IF('Inv&gt;10000'!$B705="","",'Inv&gt;10000'!Q705)</f>
        <v/>
      </c>
      <c r="G705" s="18">
        <f>IF('Inv&gt;10000'!$B705="","",'Inv&gt;10000'!S705)</f>
        <v/>
      </c>
      <c r="H705" s="8">
        <f>IF('Inv&gt;10000'!$B705="","",'Inv&gt;10000'!T705)</f>
        <v/>
      </c>
      <c r="I705" s="8">
        <f>IF('Inv&gt;10000'!$B705="","",'Inv&gt;10000'!X705)</f>
        <v/>
      </c>
      <c r="J705" s="8">
        <f>IF('Inv&gt;10000'!$B705="","",'Inv&gt;10000'!Y705)</f>
        <v/>
      </c>
    </row>
    <row r="706">
      <c r="A706">
        <f>IF('Inv&gt;10000'!$B706="","",'Inv&gt;10000'!B706)</f>
        <v/>
      </c>
      <c r="B706">
        <f>IF('Inv&gt;10000'!$B706="","",'Inv&gt;10000'!A706)</f>
        <v/>
      </c>
      <c r="C706">
        <f>IF('Inv&gt;10000'!$B706="","",'Inv&gt;10000'!H706)</f>
        <v/>
      </c>
      <c r="D706">
        <f>IF('Inv&gt;10000'!$B706="","",'Inv&gt;10000'!I706)</f>
        <v/>
      </c>
      <c r="E706" s="18">
        <f>IF('Inv&gt;10000'!$B706="","",'Inv&gt;10000'!P706)</f>
        <v/>
      </c>
      <c r="F706" s="8">
        <f>IF('Inv&gt;10000'!$B706="","",'Inv&gt;10000'!Q706)</f>
        <v/>
      </c>
      <c r="G706" s="18">
        <f>IF('Inv&gt;10000'!$B706="","",'Inv&gt;10000'!S706)</f>
        <v/>
      </c>
      <c r="H706" s="8">
        <f>IF('Inv&gt;10000'!$B706="","",'Inv&gt;10000'!T706)</f>
        <v/>
      </c>
      <c r="I706" s="8">
        <f>IF('Inv&gt;10000'!$B706="","",'Inv&gt;10000'!X706)</f>
        <v/>
      </c>
      <c r="J706" s="8">
        <f>IF('Inv&gt;10000'!$B706="","",'Inv&gt;10000'!Y706)</f>
        <v/>
      </c>
    </row>
    <row r="707">
      <c r="A707">
        <f>IF('Inv&gt;10000'!$B707="","",'Inv&gt;10000'!B707)</f>
        <v/>
      </c>
      <c r="B707">
        <f>IF('Inv&gt;10000'!$B707="","",'Inv&gt;10000'!A707)</f>
        <v/>
      </c>
      <c r="C707">
        <f>IF('Inv&gt;10000'!$B707="","",'Inv&gt;10000'!H707)</f>
        <v/>
      </c>
      <c r="D707">
        <f>IF('Inv&gt;10000'!$B707="","",'Inv&gt;10000'!I707)</f>
        <v/>
      </c>
      <c r="E707" s="18">
        <f>IF('Inv&gt;10000'!$B707="","",'Inv&gt;10000'!P707)</f>
        <v/>
      </c>
      <c r="F707" s="8">
        <f>IF('Inv&gt;10000'!$B707="","",'Inv&gt;10000'!Q707)</f>
        <v/>
      </c>
      <c r="G707" s="18">
        <f>IF('Inv&gt;10000'!$B707="","",'Inv&gt;10000'!S707)</f>
        <v/>
      </c>
      <c r="H707" s="8">
        <f>IF('Inv&gt;10000'!$B707="","",'Inv&gt;10000'!T707)</f>
        <v/>
      </c>
      <c r="I707" s="8">
        <f>IF('Inv&gt;10000'!$B707="","",'Inv&gt;10000'!X707)</f>
        <v/>
      </c>
      <c r="J707" s="8">
        <f>IF('Inv&gt;10000'!$B707="","",'Inv&gt;10000'!Y707)</f>
        <v/>
      </c>
    </row>
    <row r="708">
      <c r="A708">
        <f>IF('Inv&gt;10000'!$B708="","",'Inv&gt;10000'!B708)</f>
        <v/>
      </c>
      <c r="B708">
        <f>IF('Inv&gt;10000'!$B708="","",'Inv&gt;10000'!A708)</f>
        <v/>
      </c>
      <c r="C708">
        <f>IF('Inv&gt;10000'!$B708="","",'Inv&gt;10000'!H708)</f>
        <v/>
      </c>
      <c r="D708">
        <f>IF('Inv&gt;10000'!$B708="","",'Inv&gt;10000'!I708)</f>
        <v/>
      </c>
      <c r="E708" s="18">
        <f>IF('Inv&gt;10000'!$B708="","",'Inv&gt;10000'!P708)</f>
        <v/>
      </c>
      <c r="F708" s="8">
        <f>IF('Inv&gt;10000'!$B708="","",'Inv&gt;10000'!Q708)</f>
        <v/>
      </c>
      <c r="G708" s="18">
        <f>IF('Inv&gt;10000'!$B708="","",'Inv&gt;10000'!S708)</f>
        <v/>
      </c>
      <c r="H708" s="8">
        <f>IF('Inv&gt;10000'!$B708="","",'Inv&gt;10000'!T708)</f>
        <v/>
      </c>
      <c r="I708" s="8">
        <f>IF('Inv&gt;10000'!$B708="","",'Inv&gt;10000'!X708)</f>
        <v/>
      </c>
      <c r="J708" s="8">
        <f>IF('Inv&gt;10000'!$B708="","",'Inv&gt;10000'!Y708)</f>
        <v/>
      </c>
    </row>
    <row r="709">
      <c r="A709">
        <f>IF('Inv&gt;10000'!$B709="","",'Inv&gt;10000'!B709)</f>
        <v/>
      </c>
      <c r="B709">
        <f>IF('Inv&gt;10000'!$B709="","",'Inv&gt;10000'!A709)</f>
        <v/>
      </c>
      <c r="C709">
        <f>IF('Inv&gt;10000'!$B709="","",'Inv&gt;10000'!H709)</f>
        <v/>
      </c>
      <c r="D709">
        <f>IF('Inv&gt;10000'!$B709="","",'Inv&gt;10000'!I709)</f>
        <v/>
      </c>
      <c r="E709" s="18">
        <f>IF('Inv&gt;10000'!$B709="","",'Inv&gt;10000'!P709)</f>
        <v/>
      </c>
      <c r="F709" s="8">
        <f>IF('Inv&gt;10000'!$B709="","",'Inv&gt;10000'!Q709)</f>
        <v/>
      </c>
      <c r="G709" s="18">
        <f>IF('Inv&gt;10000'!$B709="","",'Inv&gt;10000'!S709)</f>
        <v/>
      </c>
      <c r="H709" s="8">
        <f>IF('Inv&gt;10000'!$B709="","",'Inv&gt;10000'!T709)</f>
        <v/>
      </c>
      <c r="I709" s="8">
        <f>IF('Inv&gt;10000'!$B709="","",'Inv&gt;10000'!X709)</f>
        <v/>
      </c>
      <c r="J709" s="8">
        <f>IF('Inv&gt;10000'!$B709="","",'Inv&gt;10000'!Y709)</f>
        <v/>
      </c>
    </row>
    <row r="710">
      <c r="A710">
        <f>IF('Inv&gt;10000'!$B710="","",'Inv&gt;10000'!B710)</f>
        <v/>
      </c>
      <c r="B710">
        <f>IF('Inv&gt;10000'!$B710="","",'Inv&gt;10000'!A710)</f>
        <v/>
      </c>
      <c r="C710">
        <f>IF('Inv&gt;10000'!$B710="","",'Inv&gt;10000'!H710)</f>
        <v/>
      </c>
      <c r="D710">
        <f>IF('Inv&gt;10000'!$B710="","",'Inv&gt;10000'!I710)</f>
        <v/>
      </c>
      <c r="E710" s="18">
        <f>IF('Inv&gt;10000'!$B710="","",'Inv&gt;10000'!P710)</f>
        <v/>
      </c>
      <c r="F710" s="8">
        <f>IF('Inv&gt;10000'!$B710="","",'Inv&gt;10000'!Q710)</f>
        <v/>
      </c>
      <c r="G710" s="18">
        <f>IF('Inv&gt;10000'!$B710="","",'Inv&gt;10000'!S710)</f>
        <v/>
      </c>
      <c r="H710" s="8">
        <f>IF('Inv&gt;10000'!$B710="","",'Inv&gt;10000'!T710)</f>
        <v/>
      </c>
      <c r="I710" s="8">
        <f>IF('Inv&gt;10000'!$B710="","",'Inv&gt;10000'!X710)</f>
        <v/>
      </c>
      <c r="J710" s="8">
        <f>IF('Inv&gt;10000'!$B710="","",'Inv&gt;10000'!Y710)</f>
        <v/>
      </c>
    </row>
    <row r="711">
      <c r="A711">
        <f>IF('Inv&gt;10000'!$B711="","",'Inv&gt;10000'!B711)</f>
        <v/>
      </c>
      <c r="B711">
        <f>IF('Inv&gt;10000'!$B711="","",'Inv&gt;10000'!A711)</f>
        <v/>
      </c>
      <c r="C711">
        <f>IF('Inv&gt;10000'!$B711="","",'Inv&gt;10000'!H711)</f>
        <v/>
      </c>
      <c r="D711">
        <f>IF('Inv&gt;10000'!$B711="","",'Inv&gt;10000'!I711)</f>
        <v/>
      </c>
      <c r="E711" s="18">
        <f>IF('Inv&gt;10000'!$B711="","",'Inv&gt;10000'!P711)</f>
        <v/>
      </c>
      <c r="F711" s="8">
        <f>IF('Inv&gt;10000'!$B711="","",'Inv&gt;10000'!Q711)</f>
        <v/>
      </c>
      <c r="G711" s="18">
        <f>IF('Inv&gt;10000'!$B711="","",'Inv&gt;10000'!S711)</f>
        <v/>
      </c>
      <c r="H711" s="8">
        <f>IF('Inv&gt;10000'!$B711="","",'Inv&gt;10000'!T711)</f>
        <v/>
      </c>
      <c r="I711" s="8">
        <f>IF('Inv&gt;10000'!$B711="","",'Inv&gt;10000'!X711)</f>
        <v/>
      </c>
      <c r="J711" s="8">
        <f>IF('Inv&gt;10000'!$B711="","",'Inv&gt;10000'!Y711)</f>
        <v/>
      </c>
    </row>
    <row r="712">
      <c r="A712">
        <f>IF('Inv&gt;10000'!$B712="","",'Inv&gt;10000'!B712)</f>
        <v/>
      </c>
      <c r="B712">
        <f>IF('Inv&gt;10000'!$B712="","",'Inv&gt;10000'!A712)</f>
        <v/>
      </c>
      <c r="C712">
        <f>IF('Inv&gt;10000'!$B712="","",'Inv&gt;10000'!H712)</f>
        <v/>
      </c>
      <c r="D712">
        <f>IF('Inv&gt;10000'!$B712="","",'Inv&gt;10000'!I712)</f>
        <v/>
      </c>
      <c r="E712" s="18">
        <f>IF('Inv&gt;10000'!$B712="","",'Inv&gt;10000'!P712)</f>
        <v/>
      </c>
      <c r="F712" s="8">
        <f>IF('Inv&gt;10000'!$B712="","",'Inv&gt;10000'!Q712)</f>
        <v/>
      </c>
      <c r="G712" s="18">
        <f>IF('Inv&gt;10000'!$B712="","",'Inv&gt;10000'!S712)</f>
        <v/>
      </c>
      <c r="H712" s="8">
        <f>IF('Inv&gt;10000'!$B712="","",'Inv&gt;10000'!T712)</f>
        <v/>
      </c>
      <c r="I712" s="8">
        <f>IF('Inv&gt;10000'!$B712="","",'Inv&gt;10000'!X712)</f>
        <v/>
      </c>
      <c r="J712" s="8">
        <f>IF('Inv&gt;10000'!$B712="","",'Inv&gt;10000'!Y712)</f>
        <v/>
      </c>
    </row>
    <row r="713">
      <c r="A713">
        <f>IF('Inv&gt;10000'!$B713="","",'Inv&gt;10000'!B713)</f>
        <v/>
      </c>
      <c r="B713">
        <f>IF('Inv&gt;10000'!$B713="","",'Inv&gt;10000'!A713)</f>
        <v/>
      </c>
      <c r="C713">
        <f>IF('Inv&gt;10000'!$B713="","",'Inv&gt;10000'!H713)</f>
        <v/>
      </c>
      <c r="D713">
        <f>IF('Inv&gt;10000'!$B713="","",'Inv&gt;10000'!I713)</f>
        <v/>
      </c>
      <c r="E713" s="18">
        <f>IF('Inv&gt;10000'!$B713="","",'Inv&gt;10000'!P713)</f>
        <v/>
      </c>
      <c r="F713" s="8">
        <f>IF('Inv&gt;10000'!$B713="","",'Inv&gt;10000'!Q713)</f>
        <v/>
      </c>
      <c r="G713" s="18">
        <f>IF('Inv&gt;10000'!$B713="","",'Inv&gt;10000'!S713)</f>
        <v/>
      </c>
      <c r="H713" s="8">
        <f>IF('Inv&gt;10000'!$B713="","",'Inv&gt;10000'!T713)</f>
        <v/>
      </c>
      <c r="I713" s="8">
        <f>IF('Inv&gt;10000'!$B713="","",'Inv&gt;10000'!X713)</f>
        <v/>
      </c>
      <c r="J713" s="8">
        <f>IF('Inv&gt;10000'!$B713="","",'Inv&gt;10000'!Y713)</f>
        <v/>
      </c>
    </row>
    <row r="714">
      <c r="A714">
        <f>IF('Inv&gt;10000'!$B714="","",'Inv&gt;10000'!B714)</f>
        <v/>
      </c>
      <c r="B714">
        <f>IF('Inv&gt;10000'!$B714="","",'Inv&gt;10000'!A714)</f>
        <v/>
      </c>
      <c r="C714">
        <f>IF('Inv&gt;10000'!$B714="","",'Inv&gt;10000'!H714)</f>
        <v/>
      </c>
      <c r="D714">
        <f>IF('Inv&gt;10000'!$B714="","",'Inv&gt;10000'!I714)</f>
        <v/>
      </c>
      <c r="E714" s="18">
        <f>IF('Inv&gt;10000'!$B714="","",'Inv&gt;10000'!P714)</f>
        <v/>
      </c>
      <c r="F714" s="8">
        <f>IF('Inv&gt;10000'!$B714="","",'Inv&gt;10000'!Q714)</f>
        <v/>
      </c>
      <c r="G714" s="18">
        <f>IF('Inv&gt;10000'!$B714="","",'Inv&gt;10000'!S714)</f>
        <v/>
      </c>
      <c r="H714" s="8">
        <f>IF('Inv&gt;10000'!$B714="","",'Inv&gt;10000'!T714)</f>
        <v/>
      </c>
      <c r="I714" s="8">
        <f>IF('Inv&gt;10000'!$B714="","",'Inv&gt;10000'!X714)</f>
        <v/>
      </c>
      <c r="J714" s="8">
        <f>IF('Inv&gt;10000'!$B714="","",'Inv&gt;10000'!Y714)</f>
        <v/>
      </c>
    </row>
    <row r="715">
      <c r="A715">
        <f>IF('Inv&gt;10000'!$B715="","",'Inv&gt;10000'!B715)</f>
        <v/>
      </c>
      <c r="B715">
        <f>IF('Inv&gt;10000'!$B715="","",'Inv&gt;10000'!A715)</f>
        <v/>
      </c>
      <c r="C715">
        <f>IF('Inv&gt;10000'!$B715="","",'Inv&gt;10000'!H715)</f>
        <v/>
      </c>
      <c r="D715">
        <f>IF('Inv&gt;10000'!$B715="","",'Inv&gt;10000'!I715)</f>
        <v/>
      </c>
      <c r="E715" s="18">
        <f>IF('Inv&gt;10000'!$B715="","",'Inv&gt;10000'!P715)</f>
        <v/>
      </c>
      <c r="F715" s="8">
        <f>IF('Inv&gt;10000'!$B715="","",'Inv&gt;10000'!Q715)</f>
        <v/>
      </c>
      <c r="G715" s="18">
        <f>IF('Inv&gt;10000'!$B715="","",'Inv&gt;10000'!S715)</f>
        <v/>
      </c>
      <c r="H715" s="8">
        <f>IF('Inv&gt;10000'!$B715="","",'Inv&gt;10000'!T715)</f>
        <v/>
      </c>
      <c r="I715" s="8">
        <f>IF('Inv&gt;10000'!$B715="","",'Inv&gt;10000'!X715)</f>
        <v/>
      </c>
      <c r="J715" s="8">
        <f>IF('Inv&gt;10000'!$B715="","",'Inv&gt;10000'!Y715)</f>
        <v/>
      </c>
    </row>
    <row r="716">
      <c r="A716">
        <f>IF('Inv&gt;10000'!$B716="","",'Inv&gt;10000'!B716)</f>
        <v/>
      </c>
      <c r="B716">
        <f>IF('Inv&gt;10000'!$B716="","",'Inv&gt;10000'!A716)</f>
        <v/>
      </c>
      <c r="C716">
        <f>IF('Inv&gt;10000'!$B716="","",'Inv&gt;10000'!H716)</f>
        <v/>
      </c>
      <c r="D716">
        <f>IF('Inv&gt;10000'!$B716="","",'Inv&gt;10000'!I716)</f>
        <v/>
      </c>
      <c r="E716" s="18">
        <f>IF('Inv&gt;10000'!$B716="","",'Inv&gt;10000'!P716)</f>
        <v/>
      </c>
      <c r="F716" s="8">
        <f>IF('Inv&gt;10000'!$B716="","",'Inv&gt;10000'!Q716)</f>
        <v/>
      </c>
      <c r="G716" s="18">
        <f>IF('Inv&gt;10000'!$B716="","",'Inv&gt;10000'!S716)</f>
        <v/>
      </c>
      <c r="H716" s="8">
        <f>IF('Inv&gt;10000'!$B716="","",'Inv&gt;10000'!T716)</f>
        <v/>
      </c>
      <c r="I716" s="8">
        <f>IF('Inv&gt;10000'!$B716="","",'Inv&gt;10000'!X716)</f>
        <v/>
      </c>
      <c r="J716" s="8">
        <f>IF('Inv&gt;10000'!$B716="","",'Inv&gt;10000'!Y716)</f>
        <v/>
      </c>
    </row>
    <row r="717">
      <c r="A717">
        <f>IF('Inv&gt;10000'!$B717="","",'Inv&gt;10000'!B717)</f>
        <v/>
      </c>
      <c r="B717">
        <f>IF('Inv&gt;10000'!$B717="","",'Inv&gt;10000'!A717)</f>
        <v/>
      </c>
      <c r="C717">
        <f>IF('Inv&gt;10000'!$B717="","",'Inv&gt;10000'!H717)</f>
        <v/>
      </c>
      <c r="D717">
        <f>IF('Inv&gt;10000'!$B717="","",'Inv&gt;10000'!I717)</f>
        <v/>
      </c>
      <c r="E717" s="18">
        <f>IF('Inv&gt;10000'!$B717="","",'Inv&gt;10000'!P717)</f>
        <v/>
      </c>
      <c r="F717" s="8">
        <f>IF('Inv&gt;10000'!$B717="","",'Inv&gt;10000'!Q717)</f>
        <v/>
      </c>
      <c r="G717" s="18">
        <f>IF('Inv&gt;10000'!$B717="","",'Inv&gt;10000'!S717)</f>
        <v/>
      </c>
      <c r="H717" s="8">
        <f>IF('Inv&gt;10000'!$B717="","",'Inv&gt;10000'!T717)</f>
        <v/>
      </c>
      <c r="I717" s="8">
        <f>IF('Inv&gt;10000'!$B717="","",'Inv&gt;10000'!X717)</f>
        <v/>
      </c>
      <c r="J717" s="8">
        <f>IF('Inv&gt;10000'!$B717="","",'Inv&gt;10000'!Y717)</f>
        <v/>
      </c>
    </row>
    <row r="718">
      <c r="A718">
        <f>IF('Inv&gt;10000'!$B718="","",'Inv&gt;10000'!B718)</f>
        <v/>
      </c>
      <c r="B718">
        <f>IF('Inv&gt;10000'!$B718="","",'Inv&gt;10000'!A718)</f>
        <v/>
      </c>
      <c r="C718">
        <f>IF('Inv&gt;10000'!$B718="","",'Inv&gt;10000'!H718)</f>
        <v/>
      </c>
      <c r="D718">
        <f>IF('Inv&gt;10000'!$B718="","",'Inv&gt;10000'!I718)</f>
        <v/>
      </c>
      <c r="E718" s="18">
        <f>IF('Inv&gt;10000'!$B718="","",'Inv&gt;10000'!P718)</f>
        <v/>
      </c>
      <c r="F718" s="8">
        <f>IF('Inv&gt;10000'!$B718="","",'Inv&gt;10000'!Q718)</f>
        <v/>
      </c>
      <c r="G718" s="18">
        <f>IF('Inv&gt;10000'!$B718="","",'Inv&gt;10000'!S718)</f>
        <v/>
      </c>
      <c r="H718" s="8">
        <f>IF('Inv&gt;10000'!$B718="","",'Inv&gt;10000'!T718)</f>
        <v/>
      </c>
      <c r="I718" s="8">
        <f>IF('Inv&gt;10000'!$B718="","",'Inv&gt;10000'!X718)</f>
        <v/>
      </c>
      <c r="J718" s="8">
        <f>IF('Inv&gt;10000'!$B718="","",'Inv&gt;10000'!Y718)</f>
        <v/>
      </c>
    </row>
    <row r="719">
      <c r="A719">
        <f>IF('Inv&gt;10000'!$B719="","",'Inv&gt;10000'!B719)</f>
        <v/>
      </c>
      <c r="B719">
        <f>IF('Inv&gt;10000'!$B719="","",'Inv&gt;10000'!A719)</f>
        <v/>
      </c>
      <c r="C719">
        <f>IF('Inv&gt;10000'!$B719="","",'Inv&gt;10000'!H719)</f>
        <v/>
      </c>
      <c r="D719">
        <f>IF('Inv&gt;10000'!$B719="","",'Inv&gt;10000'!I719)</f>
        <v/>
      </c>
      <c r="E719" s="18">
        <f>IF('Inv&gt;10000'!$B719="","",'Inv&gt;10000'!P719)</f>
        <v/>
      </c>
      <c r="F719" s="8">
        <f>IF('Inv&gt;10000'!$B719="","",'Inv&gt;10000'!Q719)</f>
        <v/>
      </c>
      <c r="G719" s="18">
        <f>IF('Inv&gt;10000'!$B719="","",'Inv&gt;10000'!S719)</f>
        <v/>
      </c>
      <c r="H719" s="8">
        <f>IF('Inv&gt;10000'!$B719="","",'Inv&gt;10000'!T719)</f>
        <v/>
      </c>
      <c r="I719" s="8">
        <f>IF('Inv&gt;10000'!$B719="","",'Inv&gt;10000'!X719)</f>
        <v/>
      </c>
      <c r="J719" s="8">
        <f>IF('Inv&gt;10000'!$B719="","",'Inv&gt;10000'!Y719)</f>
        <v/>
      </c>
    </row>
    <row r="720">
      <c r="A720">
        <f>IF('Inv&gt;10000'!$B720="","",'Inv&gt;10000'!B720)</f>
        <v/>
      </c>
      <c r="B720">
        <f>IF('Inv&gt;10000'!$B720="","",'Inv&gt;10000'!A720)</f>
        <v/>
      </c>
      <c r="C720">
        <f>IF('Inv&gt;10000'!$B720="","",'Inv&gt;10000'!H720)</f>
        <v/>
      </c>
      <c r="D720">
        <f>IF('Inv&gt;10000'!$B720="","",'Inv&gt;10000'!I720)</f>
        <v/>
      </c>
      <c r="E720" s="18">
        <f>IF('Inv&gt;10000'!$B720="","",'Inv&gt;10000'!P720)</f>
        <v/>
      </c>
      <c r="F720" s="8">
        <f>IF('Inv&gt;10000'!$B720="","",'Inv&gt;10000'!Q720)</f>
        <v/>
      </c>
      <c r="G720" s="18">
        <f>IF('Inv&gt;10000'!$B720="","",'Inv&gt;10000'!S720)</f>
        <v/>
      </c>
      <c r="H720" s="8">
        <f>IF('Inv&gt;10000'!$B720="","",'Inv&gt;10000'!T720)</f>
        <v/>
      </c>
      <c r="I720" s="8">
        <f>IF('Inv&gt;10000'!$B720="","",'Inv&gt;10000'!X720)</f>
        <v/>
      </c>
      <c r="J720" s="8">
        <f>IF('Inv&gt;10000'!$B720="","",'Inv&gt;10000'!Y720)</f>
        <v/>
      </c>
    </row>
    <row r="721">
      <c r="A721">
        <f>IF('Inv&gt;10000'!$B721="","",'Inv&gt;10000'!B721)</f>
        <v/>
      </c>
      <c r="B721">
        <f>IF('Inv&gt;10000'!$B721="","",'Inv&gt;10000'!A721)</f>
        <v/>
      </c>
      <c r="C721">
        <f>IF('Inv&gt;10000'!$B721="","",'Inv&gt;10000'!H721)</f>
        <v/>
      </c>
      <c r="D721">
        <f>IF('Inv&gt;10000'!$B721="","",'Inv&gt;10000'!I721)</f>
        <v/>
      </c>
      <c r="E721" s="18">
        <f>IF('Inv&gt;10000'!$B721="","",'Inv&gt;10000'!P721)</f>
        <v/>
      </c>
      <c r="F721" s="8">
        <f>IF('Inv&gt;10000'!$B721="","",'Inv&gt;10000'!Q721)</f>
        <v/>
      </c>
      <c r="G721" s="18">
        <f>IF('Inv&gt;10000'!$B721="","",'Inv&gt;10000'!S721)</f>
        <v/>
      </c>
      <c r="H721" s="8">
        <f>IF('Inv&gt;10000'!$B721="","",'Inv&gt;10000'!T721)</f>
        <v/>
      </c>
      <c r="I721" s="8">
        <f>IF('Inv&gt;10000'!$B721="","",'Inv&gt;10000'!X721)</f>
        <v/>
      </c>
      <c r="J721" s="8">
        <f>IF('Inv&gt;10000'!$B721="","",'Inv&gt;10000'!Y721)</f>
        <v/>
      </c>
    </row>
    <row r="722">
      <c r="A722">
        <f>IF('Inv&gt;10000'!$B722="","",'Inv&gt;10000'!B722)</f>
        <v/>
      </c>
      <c r="B722">
        <f>IF('Inv&gt;10000'!$B722="","",'Inv&gt;10000'!A722)</f>
        <v/>
      </c>
      <c r="C722">
        <f>IF('Inv&gt;10000'!$B722="","",'Inv&gt;10000'!H722)</f>
        <v/>
      </c>
      <c r="D722">
        <f>IF('Inv&gt;10000'!$B722="","",'Inv&gt;10000'!I722)</f>
        <v/>
      </c>
      <c r="E722" s="18">
        <f>IF('Inv&gt;10000'!$B722="","",'Inv&gt;10000'!P722)</f>
        <v/>
      </c>
      <c r="F722" s="8">
        <f>IF('Inv&gt;10000'!$B722="","",'Inv&gt;10000'!Q722)</f>
        <v/>
      </c>
      <c r="G722" s="18">
        <f>IF('Inv&gt;10000'!$B722="","",'Inv&gt;10000'!S722)</f>
        <v/>
      </c>
      <c r="H722" s="8">
        <f>IF('Inv&gt;10000'!$B722="","",'Inv&gt;10000'!T722)</f>
        <v/>
      </c>
      <c r="I722" s="8">
        <f>IF('Inv&gt;10000'!$B722="","",'Inv&gt;10000'!X722)</f>
        <v/>
      </c>
      <c r="J722" s="8">
        <f>IF('Inv&gt;10000'!$B722="","",'Inv&gt;10000'!Y722)</f>
        <v/>
      </c>
    </row>
    <row r="723">
      <c r="A723">
        <f>IF('Inv&gt;10000'!$B723="","",'Inv&gt;10000'!B723)</f>
        <v/>
      </c>
      <c r="B723">
        <f>IF('Inv&gt;10000'!$B723="","",'Inv&gt;10000'!A723)</f>
        <v/>
      </c>
      <c r="C723">
        <f>IF('Inv&gt;10000'!$B723="","",'Inv&gt;10000'!H723)</f>
        <v/>
      </c>
      <c r="D723">
        <f>IF('Inv&gt;10000'!$B723="","",'Inv&gt;10000'!I723)</f>
        <v/>
      </c>
      <c r="E723" s="18">
        <f>IF('Inv&gt;10000'!$B723="","",'Inv&gt;10000'!P723)</f>
        <v/>
      </c>
      <c r="F723" s="8">
        <f>IF('Inv&gt;10000'!$B723="","",'Inv&gt;10000'!Q723)</f>
        <v/>
      </c>
      <c r="G723" s="18">
        <f>IF('Inv&gt;10000'!$B723="","",'Inv&gt;10000'!S723)</f>
        <v/>
      </c>
      <c r="H723" s="8">
        <f>IF('Inv&gt;10000'!$B723="","",'Inv&gt;10000'!T723)</f>
        <v/>
      </c>
      <c r="I723" s="8">
        <f>IF('Inv&gt;10000'!$B723="","",'Inv&gt;10000'!X723)</f>
        <v/>
      </c>
      <c r="J723" s="8">
        <f>IF('Inv&gt;10000'!$B723="","",'Inv&gt;10000'!Y723)</f>
        <v/>
      </c>
    </row>
    <row r="724">
      <c r="A724">
        <f>IF('Inv&gt;10000'!$B724="","",'Inv&gt;10000'!B724)</f>
        <v/>
      </c>
      <c r="B724">
        <f>IF('Inv&gt;10000'!$B724="","",'Inv&gt;10000'!A724)</f>
        <v/>
      </c>
      <c r="C724">
        <f>IF('Inv&gt;10000'!$B724="","",'Inv&gt;10000'!H724)</f>
        <v/>
      </c>
      <c r="D724">
        <f>IF('Inv&gt;10000'!$B724="","",'Inv&gt;10000'!I724)</f>
        <v/>
      </c>
      <c r="E724" s="18">
        <f>IF('Inv&gt;10000'!$B724="","",'Inv&gt;10000'!P724)</f>
        <v/>
      </c>
      <c r="F724" s="8">
        <f>IF('Inv&gt;10000'!$B724="","",'Inv&gt;10000'!Q724)</f>
        <v/>
      </c>
      <c r="G724" s="18">
        <f>IF('Inv&gt;10000'!$B724="","",'Inv&gt;10000'!S724)</f>
        <v/>
      </c>
      <c r="H724" s="8">
        <f>IF('Inv&gt;10000'!$B724="","",'Inv&gt;10000'!T724)</f>
        <v/>
      </c>
      <c r="I724" s="8">
        <f>IF('Inv&gt;10000'!$B724="","",'Inv&gt;10000'!X724)</f>
        <v/>
      </c>
      <c r="J724" s="8">
        <f>IF('Inv&gt;10000'!$B724="","",'Inv&gt;10000'!Y724)</f>
        <v/>
      </c>
    </row>
    <row r="725">
      <c r="A725">
        <f>IF('Inv&gt;10000'!$B725="","",'Inv&gt;10000'!B725)</f>
        <v/>
      </c>
      <c r="B725">
        <f>IF('Inv&gt;10000'!$B725="","",'Inv&gt;10000'!A725)</f>
        <v/>
      </c>
      <c r="C725">
        <f>IF('Inv&gt;10000'!$B725="","",'Inv&gt;10000'!H725)</f>
        <v/>
      </c>
      <c r="D725">
        <f>IF('Inv&gt;10000'!$B725="","",'Inv&gt;10000'!I725)</f>
        <v/>
      </c>
      <c r="E725" s="18">
        <f>IF('Inv&gt;10000'!$B725="","",'Inv&gt;10000'!P725)</f>
        <v/>
      </c>
      <c r="F725" s="8">
        <f>IF('Inv&gt;10000'!$B725="","",'Inv&gt;10000'!Q725)</f>
        <v/>
      </c>
      <c r="G725" s="18">
        <f>IF('Inv&gt;10000'!$B725="","",'Inv&gt;10000'!S725)</f>
        <v/>
      </c>
      <c r="H725" s="8">
        <f>IF('Inv&gt;10000'!$B725="","",'Inv&gt;10000'!T725)</f>
        <v/>
      </c>
      <c r="I725" s="8">
        <f>IF('Inv&gt;10000'!$B725="","",'Inv&gt;10000'!X725)</f>
        <v/>
      </c>
      <c r="J725" s="8">
        <f>IF('Inv&gt;10000'!$B725="","",'Inv&gt;10000'!Y725)</f>
        <v/>
      </c>
    </row>
    <row r="726">
      <c r="A726">
        <f>IF('Inv&gt;10000'!$B726="","",'Inv&gt;10000'!B726)</f>
        <v/>
      </c>
      <c r="B726">
        <f>IF('Inv&gt;10000'!$B726="","",'Inv&gt;10000'!A726)</f>
        <v/>
      </c>
      <c r="C726">
        <f>IF('Inv&gt;10000'!$B726="","",'Inv&gt;10000'!H726)</f>
        <v/>
      </c>
      <c r="D726">
        <f>IF('Inv&gt;10000'!$B726="","",'Inv&gt;10000'!I726)</f>
        <v/>
      </c>
      <c r="E726" s="18">
        <f>IF('Inv&gt;10000'!$B726="","",'Inv&gt;10000'!P726)</f>
        <v/>
      </c>
      <c r="F726" s="8">
        <f>IF('Inv&gt;10000'!$B726="","",'Inv&gt;10000'!Q726)</f>
        <v/>
      </c>
      <c r="G726" s="18">
        <f>IF('Inv&gt;10000'!$B726="","",'Inv&gt;10000'!S726)</f>
        <v/>
      </c>
      <c r="H726" s="8">
        <f>IF('Inv&gt;10000'!$B726="","",'Inv&gt;10000'!T726)</f>
        <v/>
      </c>
      <c r="I726" s="8">
        <f>IF('Inv&gt;10000'!$B726="","",'Inv&gt;10000'!X726)</f>
        <v/>
      </c>
      <c r="J726" s="8">
        <f>IF('Inv&gt;10000'!$B726="","",'Inv&gt;10000'!Y726)</f>
        <v/>
      </c>
    </row>
    <row r="727">
      <c r="A727">
        <f>IF('Inv&gt;10000'!$B727="","",'Inv&gt;10000'!B727)</f>
        <v/>
      </c>
      <c r="B727">
        <f>IF('Inv&gt;10000'!$B727="","",'Inv&gt;10000'!A727)</f>
        <v/>
      </c>
      <c r="C727">
        <f>IF('Inv&gt;10000'!$B727="","",'Inv&gt;10000'!H727)</f>
        <v/>
      </c>
      <c r="D727">
        <f>IF('Inv&gt;10000'!$B727="","",'Inv&gt;10000'!I727)</f>
        <v/>
      </c>
      <c r="E727" s="18">
        <f>IF('Inv&gt;10000'!$B727="","",'Inv&gt;10000'!P727)</f>
        <v/>
      </c>
      <c r="F727" s="8">
        <f>IF('Inv&gt;10000'!$B727="","",'Inv&gt;10000'!Q727)</f>
        <v/>
      </c>
      <c r="G727" s="18">
        <f>IF('Inv&gt;10000'!$B727="","",'Inv&gt;10000'!S727)</f>
        <v/>
      </c>
      <c r="H727" s="8">
        <f>IF('Inv&gt;10000'!$B727="","",'Inv&gt;10000'!T727)</f>
        <v/>
      </c>
      <c r="I727" s="8">
        <f>IF('Inv&gt;10000'!$B727="","",'Inv&gt;10000'!X727)</f>
        <v/>
      </c>
      <c r="J727" s="8">
        <f>IF('Inv&gt;10000'!$B727="","",'Inv&gt;10000'!Y727)</f>
        <v/>
      </c>
    </row>
    <row r="728">
      <c r="A728">
        <f>IF('Inv&gt;10000'!$B728="","",'Inv&gt;10000'!B728)</f>
        <v/>
      </c>
      <c r="B728">
        <f>IF('Inv&gt;10000'!$B728="","",'Inv&gt;10000'!A728)</f>
        <v/>
      </c>
      <c r="C728">
        <f>IF('Inv&gt;10000'!$B728="","",'Inv&gt;10000'!H728)</f>
        <v/>
      </c>
      <c r="D728">
        <f>IF('Inv&gt;10000'!$B728="","",'Inv&gt;10000'!I728)</f>
        <v/>
      </c>
      <c r="E728" s="18">
        <f>IF('Inv&gt;10000'!$B728="","",'Inv&gt;10000'!P728)</f>
        <v/>
      </c>
      <c r="F728" s="8">
        <f>IF('Inv&gt;10000'!$B728="","",'Inv&gt;10000'!Q728)</f>
        <v/>
      </c>
      <c r="G728" s="18">
        <f>IF('Inv&gt;10000'!$B728="","",'Inv&gt;10000'!S728)</f>
        <v/>
      </c>
      <c r="H728" s="8">
        <f>IF('Inv&gt;10000'!$B728="","",'Inv&gt;10000'!T728)</f>
        <v/>
      </c>
      <c r="I728" s="8">
        <f>IF('Inv&gt;10000'!$B728="","",'Inv&gt;10000'!X728)</f>
        <v/>
      </c>
      <c r="J728" s="8">
        <f>IF('Inv&gt;10000'!$B728="","",'Inv&gt;10000'!Y728)</f>
        <v/>
      </c>
    </row>
    <row r="729">
      <c r="A729">
        <f>IF('Inv&gt;10000'!$B729="","",'Inv&gt;10000'!B729)</f>
        <v/>
      </c>
      <c r="B729">
        <f>IF('Inv&gt;10000'!$B729="","",'Inv&gt;10000'!A729)</f>
        <v/>
      </c>
      <c r="C729">
        <f>IF('Inv&gt;10000'!$B729="","",'Inv&gt;10000'!H729)</f>
        <v/>
      </c>
      <c r="D729">
        <f>IF('Inv&gt;10000'!$B729="","",'Inv&gt;10000'!I729)</f>
        <v/>
      </c>
      <c r="E729" s="18">
        <f>IF('Inv&gt;10000'!$B729="","",'Inv&gt;10000'!P729)</f>
        <v/>
      </c>
      <c r="F729" s="8">
        <f>IF('Inv&gt;10000'!$B729="","",'Inv&gt;10000'!Q729)</f>
        <v/>
      </c>
      <c r="G729" s="18">
        <f>IF('Inv&gt;10000'!$B729="","",'Inv&gt;10000'!S729)</f>
        <v/>
      </c>
      <c r="H729" s="8">
        <f>IF('Inv&gt;10000'!$B729="","",'Inv&gt;10000'!T729)</f>
        <v/>
      </c>
      <c r="I729" s="8">
        <f>IF('Inv&gt;10000'!$B729="","",'Inv&gt;10000'!X729)</f>
        <v/>
      </c>
      <c r="J729" s="8">
        <f>IF('Inv&gt;10000'!$B729="","",'Inv&gt;10000'!Y729)</f>
        <v/>
      </c>
    </row>
    <row r="730">
      <c r="A730">
        <f>IF('Inv&gt;10000'!$B730="","",'Inv&gt;10000'!B730)</f>
        <v/>
      </c>
      <c r="B730">
        <f>IF('Inv&gt;10000'!$B730="","",'Inv&gt;10000'!A730)</f>
        <v/>
      </c>
      <c r="C730">
        <f>IF('Inv&gt;10000'!$B730="","",'Inv&gt;10000'!H730)</f>
        <v/>
      </c>
      <c r="D730">
        <f>IF('Inv&gt;10000'!$B730="","",'Inv&gt;10000'!I730)</f>
        <v/>
      </c>
      <c r="E730" s="18">
        <f>IF('Inv&gt;10000'!$B730="","",'Inv&gt;10000'!P730)</f>
        <v/>
      </c>
      <c r="F730" s="8">
        <f>IF('Inv&gt;10000'!$B730="","",'Inv&gt;10000'!Q730)</f>
        <v/>
      </c>
      <c r="G730" s="18">
        <f>IF('Inv&gt;10000'!$B730="","",'Inv&gt;10000'!S730)</f>
        <v/>
      </c>
      <c r="H730" s="8">
        <f>IF('Inv&gt;10000'!$B730="","",'Inv&gt;10000'!T730)</f>
        <v/>
      </c>
      <c r="I730" s="8">
        <f>IF('Inv&gt;10000'!$B730="","",'Inv&gt;10000'!X730)</f>
        <v/>
      </c>
      <c r="J730" s="8">
        <f>IF('Inv&gt;10000'!$B730="","",'Inv&gt;10000'!Y730)</f>
        <v/>
      </c>
    </row>
    <row r="731">
      <c r="A731">
        <f>IF('Inv&gt;10000'!$B731="","",'Inv&gt;10000'!B731)</f>
        <v/>
      </c>
      <c r="B731">
        <f>IF('Inv&gt;10000'!$B731="","",'Inv&gt;10000'!A731)</f>
        <v/>
      </c>
      <c r="C731">
        <f>IF('Inv&gt;10000'!$B731="","",'Inv&gt;10000'!H731)</f>
        <v/>
      </c>
      <c r="D731">
        <f>IF('Inv&gt;10000'!$B731="","",'Inv&gt;10000'!I731)</f>
        <v/>
      </c>
      <c r="E731" s="18">
        <f>IF('Inv&gt;10000'!$B731="","",'Inv&gt;10000'!P731)</f>
        <v/>
      </c>
      <c r="F731" s="8">
        <f>IF('Inv&gt;10000'!$B731="","",'Inv&gt;10000'!Q731)</f>
        <v/>
      </c>
      <c r="G731" s="18">
        <f>IF('Inv&gt;10000'!$B731="","",'Inv&gt;10000'!S731)</f>
        <v/>
      </c>
      <c r="H731" s="8">
        <f>IF('Inv&gt;10000'!$B731="","",'Inv&gt;10000'!T731)</f>
        <v/>
      </c>
      <c r="I731" s="8">
        <f>IF('Inv&gt;10000'!$B731="","",'Inv&gt;10000'!X731)</f>
        <v/>
      </c>
      <c r="J731" s="8">
        <f>IF('Inv&gt;10000'!$B731="","",'Inv&gt;10000'!Y731)</f>
        <v/>
      </c>
    </row>
    <row r="732">
      <c r="A732">
        <f>IF('Inv&gt;10000'!$B732="","",'Inv&gt;10000'!B732)</f>
        <v/>
      </c>
      <c r="B732">
        <f>IF('Inv&gt;10000'!$B732="","",'Inv&gt;10000'!A732)</f>
        <v/>
      </c>
      <c r="C732">
        <f>IF('Inv&gt;10000'!$B732="","",'Inv&gt;10000'!H732)</f>
        <v/>
      </c>
      <c r="D732">
        <f>IF('Inv&gt;10000'!$B732="","",'Inv&gt;10000'!I732)</f>
        <v/>
      </c>
      <c r="E732" s="18">
        <f>IF('Inv&gt;10000'!$B732="","",'Inv&gt;10000'!P732)</f>
        <v/>
      </c>
      <c r="F732" s="8">
        <f>IF('Inv&gt;10000'!$B732="","",'Inv&gt;10000'!Q732)</f>
        <v/>
      </c>
      <c r="G732" s="18">
        <f>IF('Inv&gt;10000'!$B732="","",'Inv&gt;10000'!S732)</f>
        <v/>
      </c>
      <c r="H732" s="8">
        <f>IF('Inv&gt;10000'!$B732="","",'Inv&gt;10000'!T732)</f>
        <v/>
      </c>
      <c r="I732" s="8">
        <f>IF('Inv&gt;10000'!$B732="","",'Inv&gt;10000'!X732)</f>
        <v/>
      </c>
      <c r="J732" s="8">
        <f>IF('Inv&gt;10000'!$B732="","",'Inv&gt;10000'!Y732)</f>
        <v/>
      </c>
    </row>
    <row r="733">
      <c r="A733">
        <f>IF('Inv&gt;10000'!$B733="","",'Inv&gt;10000'!B733)</f>
        <v/>
      </c>
      <c r="B733">
        <f>IF('Inv&gt;10000'!$B733="","",'Inv&gt;10000'!A733)</f>
        <v/>
      </c>
      <c r="C733">
        <f>IF('Inv&gt;10000'!$B733="","",'Inv&gt;10000'!H733)</f>
        <v/>
      </c>
      <c r="D733">
        <f>IF('Inv&gt;10000'!$B733="","",'Inv&gt;10000'!I733)</f>
        <v/>
      </c>
      <c r="E733" s="18">
        <f>IF('Inv&gt;10000'!$B733="","",'Inv&gt;10000'!P733)</f>
        <v/>
      </c>
      <c r="F733" s="8">
        <f>IF('Inv&gt;10000'!$B733="","",'Inv&gt;10000'!Q733)</f>
        <v/>
      </c>
      <c r="G733" s="18">
        <f>IF('Inv&gt;10000'!$B733="","",'Inv&gt;10000'!S733)</f>
        <v/>
      </c>
      <c r="H733" s="8">
        <f>IF('Inv&gt;10000'!$B733="","",'Inv&gt;10000'!T733)</f>
        <v/>
      </c>
      <c r="I733" s="8">
        <f>IF('Inv&gt;10000'!$B733="","",'Inv&gt;10000'!X733)</f>
        <v/>
      </c>
      <c r="J733" s="8">
        <f>IF('Inv&gt;10000'!$B733="","",'Inv&gt;10000'!Y733)</f>
        <v/>
      </c>
    </row>
    <row r="734">
      <c r="A734">
        <f>IF('Inv&gt;10000'!$B734="","",'Inv&gt;10000'!B734)</f>
        <v/>
      </c>
      <c r="B734">
        <f>IF('Inv&gt;10000'!$B734="","",'Inv&gt;10000'!A734)</f>
        <v/>
      </c>
      <c r="C734">
        <f>IF('Inv&gt;10000'!$B734="","",'Inv&gt;10000'!H734)</f>
        <v/>
      </c>
      <c r="D734">
        <f>IF('Inv&gt;10000'!$B734="","",'Inv&gt;10000'!I734)</f>
        <v/>
      </c>
      <c r="E734" s="18">
        <f>IF('Inv&gt;10000'!$B734="","",'Inv&gt;10000'!P734)</f>
        <v/>
      </c>
      <c r="F734" s="8">
        <f>IF('Inv&gt;10000'!$B734="","",'Inv&gt;10000'!Q734)</f>
        <v/>
      </c>
      <c r="G734" s="18">
        <f>IF('Inv&gt;10000'!$B734="","",'Inv&gt;10000'!S734)</f>
        <v/>
      </c>
      <c r="H734" s="8">
        <f>IF('Inv&gt;10000'!$B734="","",'Inv&gt;10000'!T734)</f>
        <v/>
      </c>
      <c r="I734" s="8">
        <f>IF('Inv&gt;10000'!$B734="","",'Inv&gt;10000'!X734)</f>
        <v/>
      </c>
      <c r="J734" s="8">
        <f>IF('Inv&gt;10000'!$B734="","",'Inv&gt;10000'!Y734)</f>
        <v/>
      </c>
    </row>
    <row r="735">
      <c r="A735">
        <f>IF('Inv&gt;10000'!$B735="","",'Inv&gt;10000'!B735)</f>
        <v/>
      </c>
      <c r="B735">
        <f>IF('Inv&gt;10000'!$B735="","",'Inv&gt;10000'!A735)</f>
        <v/>
      </c>
      <c r="C735">
        <f>IF('Inv&gt;10000'!$B735="","",'Inv&gt;10000'!H735)</f>
        <v/>
      </c>
      <c r="D735">
        <f>IF('Inv&gt;10000'!$B735="","",'Inv&gt;10000'!I735)</f>
        <v/>
      </c>
      <c r="E735" s="18">
        <f>IF('Inv&gt;10000'!$B735="","",'Inv&gt;10000'!P735)</f>
        <v/>
      </c>
      <c r="F735" s="8">
        <f>IF('Inv&gt;10000'!$B735="","",'Inv&gt;10000'!Q735)</f>
        <v/>
      </c>
      <c r="G735" s="18">
        <f>IF('Inv&gt;10000'!$B735="","",'Inv&gt;10000'!S735)</f>
        <v/>
      </c>
      <c r="H735" s="8">
        <f>IF('Inv&gt;10000'!$B735="","",'Inv&gt;10000'!T735)</f>
        <v/>
      </c>
      <c r="I735" s="8">
        <f>IF('Inv&gt;10000'!$B735="","",'Inv&gt;10000'!X735)</f>
        <v/>
      </c>
      <c r="J735" s="8">
        <f>IF('Inv&gt;10000'!$B735="","",'Inv&gt;10000'!Y735)</f>
        <v/>
      </c>
    </row>
    <row r="736">
      <c r="A736">
        <f>IF('Inv&gt;10000'!$B736="","",'Inv&gt;10000'!B736)</f>
        <v/>
      </c>
      <c r="B736">
        <f>IF('Inv&gt;10000'!$B736="","",'Inv&gt;10000'!A736)</f>
        <v/>
      </c>
      <c r="C736">
        <f>IF('Inv&gt;10000'!$B736="","",'Inv&gt;10000'!H736)</f>
        <v/>
      </c>
      <c r="D736">
        <f>IF('Inv&gt;10000'!$B736="","",'Inv&gt;10000'!I736)</f>
        <v/>
      </c>
      <c r="E736" s="18">
        <f>IF('Inv&gt;10000'!$B736="","",'Inv&gt;10000'!P736)</f>
        <v/>
      </c>
      <c r="F736" s="8">
        <f>IF('Inv&gt;10000'!$B736="","",'Inv&gt;10000'!Q736)</f>
        <v/>
      </c>
      <c r="G736" s="18">
        <f>IF('Inv&gt;10000'!$B736="","",'Inv&gt;10000'!S736)</f>
        <v/>
      </c>
      <c r="H736" s="8">
        <f>IF('Inv&gt;10000'!$B736="","",'Inv&gt;10000'!T736)</f>
        <v/>
      </c>
      <c r="I736" s="8">
        <f>IF('Inv&gt;10000'!$B736="","",'Inv&gt;10000'!X736)</f>
        <v/>
      </c>
      <c r="J736" s="8">
        <f>IF('Inv&gt;10000'!$B736="","",'Inv&gt;10000'!Y736)</f>
        <v/>
      </c>
    </row>
    <row r="737">
      <c r="A737">
        <f>IF('Inv&gt;10000'!$B737="","",'Inv&gt;10000'!B737)</f>
        <v/>
      </c>
      <c r="B737">
        <f>IF('Inv&gt;10000'!$B737="","",'Inv&gt;10000'!A737)</f>
        <v/>
      </c>
      <c r="C737">
        <f>IF('Inv&gt;10000'!$B737="","",'Inv&gt;10000'!H737)</f>
        <v/>
      </c>
      <c r="D737">
        <f>IF('Inv&gt;10000'!$B737="","",'Inv&gt;10000'!I737)</f>
        <v/>
      </c>
      <c r="E737" s="18">
        <f>IF('Inv&gt;10000'!$B737="","",'Inv&gt;10000'!P737)</f>
        <v/>
      </c>
      <c r="F737" s="8">
        <f>IF('Inv&gt;10000'!$B737="","",'Inv&gt;10000'!Q737)</f>
        <v/>
      </c>
      <c r="G737" s="18">
        <f>IF('Inv&gt;10000'!$B737="","",'Inv&gt;10000'!S737)</f>
        <v/>
      </c>
      <c r="H737" s="8">
        <f>IF('Inv&gt;10000'!$B737="","",'Inv&gt;10000'!T737)</f>
        <v/>
      </c>
      <c r="I737" s="8">
        <f>IF('Inv&gt;10000'!$B737="","",'Inv&gt;10000'!X737)</f>
        <v/>
      </c>
      <c r="J737" s="8">
        <f>IF('Inv&gt;10000'!$B737="","",'Inv&gt;10000'!Y737)</f>
        <v/>
      </c>
    </row>
    <row r="738">
      <c r="A738">
        <f>IF('Inv&gt;10000'!$B738="","",'Inv&gt;10000'!B738)</f>
        <v/>
      </c>
      <c r="B738">
        <f>IF('Inv&gt;10000'!$B738="","",'Inv&gt;10000'!A738)</f>
        <v/>
      </c>
      <c r="C738">
        <f>IF('Inv&gt;10000'!$B738="","",'Inv&gt;10000'!H738)</f>
        <v/>
      </c>
      <c r="D738">
        <f>IF('Inv&gt;10000'!$B738="","",'Inv&gt;10000'!I738)</f>
        <v/>
      </c>
      <c r="E738" s="18">
        <f>IF('Inv&gt;10000'!$B738="","",'Inv&gt;10000'!P738)</f>
        <v/>
      </c>
      <c r="F738" s="8">
        <f>IF('Inv&gt;10000'!$B738="","",'Inv&gt;10000'!Q738)</f>
        <v/>
      </c>
      <c r="G738" s="18">
        <f>IF('Inv&gt;10000'!$B738="","",'Inv&gt;10000'!S738)</f>
        <v/>
      </c>
      <c r="H738" s="8">
        <f>IF('Inv&gt;10000'!$B738="","",'Inv&gt;10000'!T738)</f>
        <v/>
      </c>
      <c r="I738" s="8">
        <f>IF('Inv&gt;10000'!$B738="","",'Inv&gt;10000'!X738)</f>
        <v/>
      </c>
      <c r="J738" s="8">
        <f>IF('Inv&gt;10000'!$B738="","",'Inv&gt;10000'!Y738)</f>
        <v/>
      </c>
    </row>
    <row r="739">
      <c r="A739">
        <f>IF('Inv&gt;10000'!$B739="","",'Inv&gt;10000'!B739)</f>
        <v/>
      </c>
      <c r="B739">
        <f>IF('Inv&gt;10000'!$B739="","",'Inv&gt;10000'!A739)</f>
        <v/>
      </c>
      <c r="C739">
        <f>IF('Inv&gt;10000'!$B739="","",'Inv&gt;10000'!H739)</f>
        <v/>
      </c>
      <c r="D739">
        <f>IF('Inv&gt;10000'!$B739="","",'Inv&gt;10000'!I739)</f>
        <v/>
      </c>
      <c r="E739" s="18">
        <f>IF('Inv&gt;10000'!$B739="","",'Inv&gt;10000'!P739)</f>
        <v/>
      </c>
      <c r="F739" s="8">
        <f>IF('Inv&gt;10000'!$B739="","",'Inv&gt;10000'!Q739)</f>
        <v/>
      </c>
      <c r="G739" s="18">
        <f>IF('Inv&gt;10000'!$B739="","",'Inv&gt;10000'!S739)</f>
        <v/>
      </c>
      <c r="H739" s="8">
        <f>IF('Inv&gt;10000'!$B739="","",'Inv&gt;10000'!T739)</f>
        <v/>
      </c>
      <c r="I739" s="8">
        <f>IF('Inv&gt;10000'!$B739="","",'Inv&gt;10000'!X739)</f>
        <v/>
      </c>
      <c r="J739" s="8">
        <f>IF('Inv&gt;10000'!$B739="","",'Inv&gt;10000'!Y739)</f>
        <v/>
      </c>
    </row>
    <row r="740">
      <c r="A740">
        <f>IF('Inv&gt;10000'!$B740="","",'Inv&gt;10000'!B740)</f>
        <v/>
      </c>
      <c r="B740">
        <f>IF('Inv&gt;10000'!$B740="","",'Inv&gt;10000'!A740)</f>
        <v/>
      </c>
      <c r="C740">
        <f>IF('Inv&gt;10000'!$B740="","",'Inv&gt;10000'!H740)</f>
        <v/>
      </c>
      <c r="D740">
        <f>IF('Inv&gt;10000'!$B740="","",'Inv&gt;10000'!I740)</f>
        <v/>
      </c>
      <c r="E740" s="18">
        <f>IF('Inv&gt;10000'!$B740="","",'Inv&gt;10000'!P740)</f>
        <v/>
      </c>
      <c r="F740" s="8">
        <f>IF('Inv&gt;10000'!$B740="","",'Inv&gt;10000'!Q740)</f>
        <v/>
      </c>
      <c r="G740" s="18">
        <f>IF('Inv&gt;10000'!$B740="","",'Inv&gt;10000'!S740)</f>
        <v/>
      </c>
      <c r="H740" s="8">
        <f>IF('Inv&gt;10000'!$B740="","",'Inv&gt;10000'!T740)</f>
        <v/>
      </c>
      <c r="I740" s="8">
        <f>IF('Inv&gt;10000'!$B740="","",'Inv&gt;10000'!X740)</f>
        <v/>
      </c>
      <c r="J740" s="8">
        <f>IF('Inv&gt;10000'!$B740="","",'Inv&gt;10000'!Y740)</f>
        <v/>
      </c>
    </row>
    <row r="741">
      <c r="A741">
        <f>IF('Inv&gt;10000'!$B741="","",'Inv&gt;10000'!B741)</f>
        <v/>
      </c>
      <c r="B741">
        <f>IF('Inv&gt;10000'!$B741="","",'Inv&gt;10000'!A741)</f>
        <v/>
      </c>
      <c r="C741">
        <f>IF('Inv&gt;10000'!$B741="","",'Inv&gt;10000'!H741)</f>
        <v/>
      </c>
      <c r="D741">
        <f>IF('Inv&gt;10000'!$B741="","",'Inv&gt;10000'!I741)</f>
        <v/>
      </c>
      <c r="E741" s="18">
        <f>IF('Inv&gt;10000'!$B741="","",'Inv&gt;10000'!P741)</f>
        <v/>
      </c>
      <c r="F741" s="8">
        <f>IF('Inv&gt;10000'!$B741="","",'Inv&gt;10000'!Q741)</f>
        <v/>
      </c>
      <c r="G741" s="18">
        <f>IF('Inv&gt;10000'!$B741="","",'Inv&gt;10000'!S741)</f>
        <v/>
      </c>
      <c r="H741" s="8">
        <f>IF('Inv&gt;10000'!$B741="","",'Inv&gt;10000'!T741)</f>
        <v/>
      </c>
      <c r="I741" s="8">
        <f>IF('Inv&gt;10000'!$B741="","",'Inv&gt;10000'!X741)</f>
        <v/>
      </c>
      <c r="J741" s="8">
        <f>IF('Inv&gt;10000'!$B741="","",'Inv&gt;10000'!Y741)</f>
        <v/>
      </c>
    </row>
    <row r="742">
      <c r="A742">
        <f>IF('Inv&gt;10000'!$B742="","",'Inv&gt;10000'!B742)</f>
        <v/>
      </c>
      <c r="B742">
        <f>IF('Inv&gt;10000'!$B742="","",'Inv&gt;10000'!A742)</f>
        <v/>
      </c>
      <c r="C742">
        <f>IF('Inv&gt;10000'!$B742="","",'Inv&gt;10000'!H742)</f>
        <v/>
      </c>
      <c r="D742">
        <f>IF('Inv&gt;10000'!$B742="","",'Inv&gt;10000'!I742)</f>
        <v/>
      </c>
      <c r="E742" s="18">
        <f>IF('Inv&gt;10000'!$B742="","",'Inv&gt;10000'!P742)</f>
        <v/>
      </c>
      <c r="F742" s="8">
        <f>IF('Inv&gt;10000'!$B742="","",'Inv&gt;10000'!Q742)</f>
        <v/>
      </c>
      <c r="G742" s="18">
        <f>IF('Inv&gt;10000'!$B742="","",'Inv&gt;10000'!S742)</f>
        <v/>
      </c>
      <c r="H742" s="8">
        <f>IF('Inv&gt;10000'!$B742="","",'Inv&gt;10000'!T742)</f>
        <v/>
      </c>
      <c r="I742" s="8">
        <f>IF('Inv&gt;10000'!$B742="","",'Inv&gt;10000'!X742)</f>
        <v/>
      </c>
      <c r="J742" s="8">
        <f>IF('Inv&gt;10000'!$B742="","",'Inv&gt;10000'!Y742)</f>
        <v/>
      </c>
    </row>
    <row r="743">
      <c r="A743">
        <f>IF('Inv&gt;10000'!$B743="","",'Inv&gt;10000'!B743)</f>
        <v/>
      </c>
      <c r="B743">
        <f>IF('Inv&gt;10000'!$B743="","",'Inv&gt;10000'!A743)</f>
        <v/>
      </c>
      <c r="C743">
        <f>IF('Inv&gt;10000'!$B743="","",'Inv&gt;10000'!H743)</f>
        <v/>
      </c>
      <c r="D743">
        <f>IF('Inv&gt;10000'!$B743="","",'Inv&gt;10000'!I743)</f>
        <v/>
      </c>
      <c r="E743" s="18">
        <f>IF('Inv&gt;10000'!$B743="","",'Inv&gt;10000'!P743)</f>
        <v/>
      </c>
      <c r="F743" s="8">
        <f>IF('Inv&gt;10000'!$B743="","",'Inv&gt;10000'!Q743)</f>
        <v/>
      </c>
      <c r="G743" s="18">
        <f>IF('Inv&gt;10000'!$B743="","",'Inv&gt;10000'!S743)</f>
        <v/>
      </c>
      <c r="H743" s="8">
        <f>IF('Inv&gt;10000'!$B743="","",'Inv&gt;10000'!T743)</f>
        <v/>
      </c>
      <c r="I743" s="8">
        <f>IF('Inv&gt;10000'!$B743="","",'Inv&gt;10000'!X743)</f>
        <v/>
      </c>
      <c r="J743" s="8">
        <f>IF('Inv&gt;10000'!$B743="","",'Inv&gt;10000'!Y743)</f>
        <v/>
      </c>
    </row>
    <row r="744">
      <c r="A744">
        <f>IF('Inv&gt;10000'!$B744="","",'Inv&gt;10000'!B744)</f>
        <v/>
      </c>
      <c r="B744">
        <f>IF('Inv&gt;10000'!$B744="","",'Inv&gt;10000'!A744)</f>
        <v/>
      </c>
      <c r="C744">
        <f>IF('Inv&gt;10000'!$B744="","",'Inv&gt;10000'!H744)</f>
        <v/>
      </c>
      <c r="D744">
        <f>IF('Inv&gt;10000'!$B744="","",'Inv&gt;10000'!I744)</f>
        <v/>
      </c>
      <c r="E744" s="18">
        <f>IF('Inv&gt;10000'!$B744="","",'Inv&gt;10000'!P744)</f>
        <v/>
      </c>
      <c r="F744" s="8">
        <f>IF('Inv&gt;10000'!$B744="","",'Inv&gt;10000'!Q744)</f>
        <v/>
      </c>
      <c r="G744" s="18">
        <f>IF('Inv&gt;10000'!$B744="","",'Inv&gt;10000'!S744)</f>
        <v/>
      </c>
      <c r="H744" s="8">
        <f>IF('Inv&gt;10000'!$B744="","",'Inv&gt;10000'!T744)</f>
        <v/>
      </c>
      <c r="I744" s="8">
        <f>IF('Inv&gt;10000'!$B744="","",'Inv&gt;10000'!X744)</f>
        <v/>
      </c>
      <c r="J744" s="8">
        <f>IF('Inv&gt;10000'!$B744="","",'Inv&gt;10000'!Y744)</f>
        <v/>
      </c>
    </row>
    <row r="745">
      <c r="A745">
        <f>IF('Inv&gt;10000'!$B745="","",'Inv&gt;10000'!B745)</f>
        <v/>
      </c>
      <c r="B745">
        <f>IF('Inv&gt;10000'!$B745="","",'Inv&gt;10000'!A745)</f>
        <v/>
      </c>
      <c r="C745">
        <f>IF('Inv&gt;10000'!$B745="","",'Inv&gt;10000'!H745)</f>
        <v/>
      </c>
      <c r="D745">
        <f>IF('Inv&gt;10000'!$B745="","",'Inv&gt;10000'!I745)</f>
        <v/>
      </c>
      <c r="E745" s="18">
        <f>IF('Inv&gt;10000'!$B745="","",'Inv&gt;10000'!P745)</f>
        <v/>
      </c>
      <c r="F745" s="8">
        <f>IF('Inv&gt;10000'!$B745="","",'Inv&gt;10000'!Q745)</f>
        <v/>
      </c>
      <c r="G745" s="18">
        <f>IF('Inv&gt;10000'!$B745="","",'Inv&gt;10000'!S745)</f>
        <v/>
      </c>
      <c r="H745" s="8">
        <f>IF('Inv&gt;10000'!$B745="","",'Inv&gt;10000'!T745)</f>
        <v/>
      </c>
      <c r="I745" s="8">
        <f>IF('Inv&gt;10000'!$B745="","",'Inv&gt;10000'!X745)</f>
        <v/>
      </c>
      <c r="J745" s="8">
        <f>IF('Inv&gt;10000'!$B745="","",'Inv&gt;10000'!Y745)</f>
        <v/>
      </c>
    </row>
    <row r="746">
      <c r="A746">
        <f>IF('Inv&gt;10000'!$B746="","",'Inv&gt;10000'!B746)</f>
        <v/>
      </c>
      <c r="B746">
        <f>IF('Inv&gt;10000'!$B746="","",'Inv&gt;10000'!A746)</f>
        <v/>
      </c>
      <c r="C746">
        <f>IF('Inv&gt;10000'!$B746="","",'Inv&gt;10000'!H746)</f>
        <v/>
      </c>
      <c r="D746">
        <f>IF('Inv&gt;10000'!$B746="","",'Inv&gt;10000'!I746)</f>
        <v/>
      </c>
      <c r="E746" s="18">
        <f>IF('Inv&gt;10000'!$B746="","",'Inv&gt;10000'!P746)</f>
        <v/>
      </c>
      <c r="F746" s="8">
        <f>IF('Inv&gt;10000'!$B746="","",'Inv&gt;10000'!Q746)</f>
        <v/>
      </c>
      <c r="G746" s="18">
        <f>IF('Inv&gt;10000'!$B746="","",'Inv&gt;10000'!S746)</f>
        <v/>
      </c>
      <c r="H746" s="8">
        <f>IF('Inv&gt;10000'!$B746="","",'Inv&gt;10000'!T746)</f>
        <v/>
      </c>
      <c r="I746" s="8">
        <f>IF('Inv&gt;10000'!$B746="","",'Inv&gt;10000'!X746)</f>
        <v/>
      </c>
      <c r="J746" s="8">
        <f>IF('Inv&gt;10000'!$B746="","",'Inv&gt;10000'!Y746)</f>
        <v/>
      </c>
    </row>
    <row r="747">
      <c r="A747">
        <f>IF('Inv&gt;10000'!$B747="","",'Inv&gt;10000'!B747)</f>
        <v/>
      </c>
      <c r="B747">
        <f>IF('Inv&gt;10000'!$B747="","",'Inv&gt;10000'!A747)</f>
        <v/>
      </c>
      <c r="C747">
        <f>IF('Inv&gt;10000'!$B747="","",'Inv&gt;10000'!H747)</f>
        <v/>
      </c>
      <c r="D747">
        <f>IF('Inv&gt;10000'!$B747="","",'Inv&gt;10000'!I747)</f>
        <v/>
      </c>
      <c r="E747" s="18">
        <f>IF('Inv&gt;10000'!$B747="","",'Inv&gt;10000'!P747)</f>
        <v/>
      </c>
      <c r="F747" s="8">
        <f>IF('Inv&gt;10000'!$B747="","",'Inv&gt;10000'!Q747)</f>
        <v/>
      </c>
      <c r="G747" s="18">
        <f>IF('Inv&gt;10000'!$B747="","",'Inv&gt;10000'!S747)</f>
        <v/>
      </c>
      <c r="H747" s="8">
        <f>IF('Inv&gt;10000'!$B747="","",'Inv&gt;10000'!T747)</f>
        <v/>
      </c>
      <c r="I747" s="8">
        <f>IF('Inv&gt;10000'!$B747="","",'Inv&gt;10000'!X747)</f>
        <v/>
      </c>
      <c r="J747" s="8">
        <f>IF('Inv&gt;10000'!$B747="","",'Inv&gt;10000'!Y747)</f>
        <v/>
      </c>
    </row>
    <row r="748">
      <c r="A748">
        <f>IF('Inv&gt;10000'!$B748="","",'Inv&gt;10000'!B748)</f>
        <v/>
      </c>
      <c r="B748">
        <f>IF('Inv&gt;10000'!$B748="","",'Inv&gt;10000'!A748)</f>
        <v/>
      </c>
      <c r="C748">
        <f>IF('Inv&gt;10000'!$B748="","",'Inv&gt;10000'!H748)</f>
        <v/>
      </c>
      <c r="D748">
        <f>IF('Inv&gt;10000'!$B748="","",'Inv&gt;10000'!I748)</f>
        <v/>
      </c>
      <c r="E748" s="18">
        <f>IF('Inv&gt;10000'!$B748="","",'Inv&gt;10000'!P748)</f>
        <v/>
      </c>
      <c r="F748" s="8">
        <f>IF('Inv&gt;10000'!$B748="","",'Inv&gt;10000'!Q748)</f>
        <v/>
      </c>
      <c r="G748" s="18">
        <f>IF('Inv&gt;10000'!$B748="","",'Inv&gt;10000'!S748)</f>
        <v/>
      </c>
      <c r="H748" s="8">
        <f>IF('Inv&gt;10000'!$B748="","",'Inv&gt;10000'!T748)</f>
        <v/>
      </c>
      <c r="I748" s="8">
        <f>IF('Inv&gt;10000'!$B748="","",'Inv&gt;10000'!X748)</f>
        <v/>
      </c>
      <c r="J748" s="8">
        <f>IF('Inv&gt;10000'!$B748="","",'Inv&gt;10000'!Y748)</f>
        <v/>
      </c>
    </row>
    <row r="749">
      <c r="A749">
        <f>IF('Inv&gt;10000'!$B749="","",'Inv&gt;10000'!B749)</f>
        <v/>
      </c>
      <c r="B749">
        <f>IF('Inv&gt;10000'!$B749="","",'Inv&gt;10000'!A749)</f>
        <v/>
      </c>
      <c r="C749">
        <f>IF('Inv&gt;10000'!$B749="","",'Inv&gt;10000'!H749)</f>
        <v/>
      </c>
      <c r="D749">
        <f>IF('Inv&gt;10000'!$B749="","",'Inv&gt;10000'!I749)</f>
        <v/>
      </c>
      <c r="E749" s="18">
        <f>IF('Inv&gt;10000'!$B749="","",'Inv&gt;10000'!P749)</f>
        <v/>
      </c>
      <c r="F749" s="8">
        <f>IF('Inv&gt;10000'!$B749="","",'Inv&gt;10000'!Q749)</f>
        <v/>
      </c>
      <c r="G749" s="18">
        <f>IF('Inv&gt;10000'!$B749="","",'Inv&gt;10000'!S749)</f>
        <v/>
      </c>
      <c r="H749" s="8">
        <f>IF('Inv&gt;10000'!$B749="","",'Inv&gt;10000'!T749)</f>
        <v/>
      </c>
      <c r="I749" s="8">
        <f>IF('Inv&gt;10000'!$B749="","",'Inv&gt;10000'!X749)</f>
        <v/>
      </c>
      <c r="J749" s="8">
        <f>IF('Inv&gt;10000'!$B749="","",'Inv&gt;10000'!Y749)</f>
        <v/>
      </c>
    </row>
    <row r="750">
      <c r="A750">
        <f>IF('Inv&gt;10000'!$B750="","",'Inv&gt;10000'!B750)</f>
        <v/>
      </c>
      <c r="B750">
        <f>IF('Inv&gt;10000'!$B750="","",'Inv&gt;10000'!A750)</f>
        <v/>
      </c>
      <c r="C750">
        <f>IF('Inv&gt;10000'!$B750="","",'Inv&gt;10000'!H750)</f>
        <v/>
      </c>
      <c r="D750">
        <f>IF('Inv&gt;10000'!$B750="","",'Inv&gt;10000'!I750)</f>
        <v/>
      </c>
      <c r="E750" s="18">
        <f>IF('Inv&gt;10000'!$B750="","",'Inv&gt;10000'!P750)</f>
        <v/>
      </c>
      <c r="F750" s="8">
        <f>IF('Inv&gt;10000'!$B750="","",'Inv&gt;10000'!Q750)</f>
        <v/>
      </c>
      <c r="G750" s="18">
        <f>IF('Inv&gt;10000'!$B750="","",'Inv&gt;10000'!S750)</f>
        <v/>
      </c>
      <c r="H750" s="8">
        <f>IF('Inv&gt;10000'!$B750="","",'Inv&gt;10000'!T750)</f>
        <v/>
      </c>
      <c r="I750" s="8">
        <f>IF('Inv&gt;10000'!$B750="","",'Inv&gt;10000'!X750)</f>
        <v/>
      </c>
      <c r="J750" s="8">
        <f>IF('Inv&gt;10000'!$B750="","",'Inv&gt;10000'!Y750)</f>
        <v/>
      </c>
    </row>
    <row r="751">
      <c r="A751">
        <f>IF('Inv&gt;10000'!$B751="","",'Inv&gt;10000'!B751)</f>
        <v/>
      </c>
      <c r="B751">
        <f>IF('Inv&gt;10000'!$B751="","",'Inv&gt;10000'!A751)</f>
        <v/>
      </c>
      <c r="C751">
        <f>IF('Inv&gt;10000'!$B751="","",'Inv&gt;10000'!H751)</f>
        <v/>
      </c>
      <c r="D751">
        <f>IF('Inv&gt;10000'!$B751="","",'Inv&gt;10000'!I751)</f>
        <v/>
      </c>
      <c r="E751" s="18">
        <f>IF('Inv&gt;10000'!$B751="","",'Inv&gt;10000'!P751)</f>
        <v/>
      </c>
      <c r="F751" s="8">
        <f>IF('Inv&gt;10000'!$B751="","",'Inv&gt;10000'!Q751)</f>
        <v/>
      </c>
      <c r="G751" s="18">
        <f>IF('Inv&gt;10000'!$B751="","",'Inv&gt;10000'!S751)</f>
        <v/>
      </c>
      <c r="H751" s="8">
        <f>IF('Inv&gt;10000'!$B751="","",'Inv&gt;10000'!T751)</f>
        <v/>
      </c>
      <c r="I751" s="8">
        <f>IF('Inv&gt;10000'!$B751="","",'Inv&gt;10000'!X751)</f>
        <v/>
      </c>
      <c r="J751" s="8">
        <f>IF('Inv&gt;10000'!$B751="","",'Inv&gt;10000'!Y751)</f>
        <v/>
      </c>
    </row>
    <row r="752">
      <c r="A752">
        <f>IF('Inv&gt;10000'!$B752="","",'Inv&gt;10000'!B752)</f>
        <v/>
      </c>
      <c r="B752">
        <f>IF('Inv&gt;10000'!$B752="","",'Inv&gt;10000'!A752)</f>
        <v/>
      </c>
      <c r="C752">
        <f>IF('Inv&gt;10000'!$B752="","",'Inv&gt;10000'!H752)</f>
        <v/>
      </c>
      <c r="D752">
        <f>IF('Inv&gt;10000'!$B752="","",'Inv&gt;10000'!I752)</f>
        <v/>
      </c>
      <c r="E752" s="18">
        <f>IF('Inv&gt;10000'!$B752="","",'Inv&gt;10000'!P752)</f>
        <v/>
      </c>
      <c r="F752" s="8">
        <f>IF('Inv&gt;10000'!$B752="","",'Inv&gt;10000'!Q752)</f>
        <v/>
      </c>
      <c r="G752" s="18">
        <f>IF('Inv&gt;10000'!$B752="","",'Inv&gt;10000'!S752)</f>
        <v/>
      </c>
      <c r="H752" s="8">
        <f>IF('Inv&gt;10000'!$B752="","",'Inv&gt;10000'!T752)</f>
        <v/>
      </c>
      <c r="I752" s="8">
        <f>IF('Inv&gt;10000'!$B752="","",'Inv&gt;10000'!X752)</f>
        <v/>
      </c>
      <c r="J752" s="8">
        <f>IF('Inv&gt;10000'!$B752="","",'Inv&gt;10000'!Y752)</f>
        <v/>
      </c>
    </row>
    <row r="753">
      <c r="A753">
        <f>IF('Inv&gt;10000'!$B753="","",'Inv&gt;10000'!B753)</f>
        <v/>
      </c>
      <c r="B753">
        <f>IF('Inv&gt;10000'!$B753="","",'Inv&gt;10000'!A753)</f>
        <v/>
      </c>
      <c r="C753">
        <f>IF('Inv&gt;10000'!$B753="","",'Inv&gt;10000'!H753)</f>
        <v/>
      </c>
      <c r="D753">
        <f>IF('Inv&gt;10000'!$B753="","",'Inv&gt;10000'!I753)</f>
        <v/>
      </c>
      <c r="E753" s="18">
        <f>IF('Inv&gt;10000'!$B753="","",'Inv&gt;10000'!P753)</f>
        <v/>
      </c>
      <c r="F753" s="8">
        <f>IF('Inv&gt;10000'!$B753="","",'Inv&gt;10000'!Q753)</f>
        <v/>
      </c>
      <c r="G753" s="18">
        <f>IF('Inv&gt;10000'!$B753="","",'Inv&gt;10000'!S753)</f>
        <v/>
      </c>
      <c r="H753" s="8">
        <f>IF('Inv&gt;10000'!$B753="","",'Inv&gt;10000'!T753)</f>
        <v/>
      </c>
      <c r="I753" s="8">
        <f>IF('Inv&gt;10000'!$B753="","",'Inv&gt;10000'!X753)</f>
        <v/>
      </c>
      <c r="J753" s="8">
        <f>IF('Inv&gt;10000'!$B753="","",'Inv&gt;10000'!Y753)</f>
        <v/>
      </c>
    </row>
    <row r="754">
      <c r="A754">
        <f>IF('Inv&gt;10000'!$B754="","",'Inv&gt;10000'!B754)</f>
        <v/>
      </c>
      <c r="B754">
        <f>IF('Inv&gt;10000'!$B754="","",'Inv&gt;10000'!A754)</f>
        <v/>
      </c>
      <c r="C754">
        <f>IF('Inv&gt;10000'!$B754="","",'Inv&gt;10000'!H754)</f>
        <v/>
      </c>
      <c r="D754">
        <f>IF('Inv&gt;10000'!$B754="","",'Inv&gt;10000'!I754)</f>
        <v/>
      </c>
      <c r="E754" s="18">
        <f>IF('Inv&gt;10000'!$B754="","",'Inv&gt;10000'!P754)</f>
        <v/>
      </c>
      <c r="F754" s="8">
        <f>IF('Inv&gt;10000'!$B754="","",'Inv&gt;10000'!Q754)</f>
        <v/>
      </c>
      <c r="G754" s="18">
        <f>IF('Inv&gt;10000'!$B754="","",'Inv&gt;10000'!S754)</f>
        <v/>
      </c>
      <c r="H754" s="8">
        <f>IF('Inv&gt;10000'!$B754="","",'Inv&gt;10000'!T754)</f>
        <v/>
      </c>
      <c r="I754" s="8">
        <f>IF('Inv&gt;10000'!$B754="","",'Inv&gt;10000'!X754)</f>
        <v/>
      </c>
      <c r="J754" s="8">
        <f>IF('Inv&gt;10000'!$B754="","",'Inv&gt;10000'!Y754)</f>
        <v/>
      </c>
    </row>
    <row r="755">
      <c r="A755">
        <f>IF('Inv&gt;10000'!$B755="","",'Inv&gt;10000'!B755)</f>
        <v/>
      </c>
      <c r="B755">
        <f>IF('Inv&gt;10000'!$B755="","",'Inv&gt;10000'!A755)</f>
        <v/>
      </c>
      <c r="C755">
        <f>IF('Inv&gt;10000'!$B755="","",'Inv&gt;10000'!H755)</f>
        <v/>
      </c>
      <c r="D755">
        <f>IF('Inv&gt;10000'!$B755="","",'Inv&gt;10000'!I755)</f>
        <v/>
      </c>
      <c r="E755" s="18">
        <f>IF('Inv&gt;10000'!$B755="","",'Inv&gt;10000'!P755)</f>
        <v/>
      </c>
      <c r="F755" s="8">
        <f>IF('Inv&gt;10000'!$B755="","",'Inv&gt;10000'!Q755)</f>
        <v/>
      </c>
      <c r="G755" s="18">
        <f>IF('Inv&gt;10000'!$B755="","",'Inv&gt;10000'!S755)</f>
        <v/>
      </c>
      <c r="H755" s="8">
        <f>IF('Inv&gt;10000'!$B755="","",'Inv&gt;10000'!T755)</f>
        <v/>
      </c>
      <c r="I755" s="8">
        <f>IF('Inv&gt;10000'!$B755="","",'Inv&gt;10000'!X755)</f>
        <v/>
      </c>
      <c r="J755" s="8">
        <f>IF('Inv&gt;10000'!$B755="","",'Inv&gt;10000'!Y755)</f>
        <v/>
      </c>
    </row>
    <row r="756">
      <c r="A756">
        <f>IF('Inv&gt;10000'!$B756="","",'Inv&gt;10000'!B756)</f>
        <v/>
      </c>
      <c r="B756">
        <f>IF('Inv&gt;10000'!$B756="","",'Inv&gt;10000'!A756)</f>
        <v/>
      </c>
      <c r="C756">
        <f>IF('Inv&gt;10000'!$B756="","",'Inv&gt;10000'!H756)</f>
        <v/>
      </c>
      <c r="D756">
        <f>IF('Inv&gt;10000'!$B756="","",'Inv&gt;10000'!I756)</f>
        <v/>
      </c>
      <c r="E756" s="18">
        <f>IF('Inv&gt;10000'!$B756="","",'Inv&gt;10000'!P756)</f>
        <v/>
      </c>
      <c r="F756" s="8">
        <f>IF('Inv&gt;10000'!$B756="","",'Inv&gt;10000'!Q756)</f>
        <v/>
      </c>
      <c r="G756" s="18">
        <f>IF('Inv&gt;10000'!$B756="","",'Inv&gt;10000'!S756)</f>
        <v/>
      </c>
      <c r="H756" s="8">
        <f>IF('Inv&gt;10000'!$B756="","",'Inv&gt;10000'!T756)</f>
        <v/>
      </c>
      <c r="I756" s="8">
        <f>IF('Inv&gt;10000'!$B756="","",'Inv&gt;10000'!X756)</f>
        <v/>
      </c>
      <c r="J756" s="8">
        <f>IF('Inv&gt;10000'!$B756="","",'Inv&gt;10000'!Y756)</f>
        <v/>
      </c>
    </row>
    <row r="757">
      <c r="A757">
        <f>IF('Inv&gt;10000'!$B757="","",'Inv&gt;10000'!B757)</f>
        <v/>
      </c>
      <c r="B757">
        <f>IF('Inv&gt;10000'!$B757="","",'Inv&gt;10000'!A757)</f>
        <v/>
      </c>
      <c r="C757">
        <f>IF('Inv&gt;10000'!$B757="","",'Inv&gt;10000'!H757)</f>
        <v/>
      </c>
      <c r="D757">
        <f>IF('Inv&gt;10000'!$B757="","",'Inv&gt;10000'!I757)</f>
        <v/>
      </c>
      <c r="E757" s="18">
        <f>IF('Inv&gt;10000'!$B757="","",'Inv&gt;10000'!P757)</f>
        <v/>
      </c>
      <c r="F757" s="8">
        <f>IF('Inv&gt;10000'!$B757="","",'Inv&gt;10000'!Q757)</f>
        <v/>
      </c>
      <c r="G757" s="18">
        <f>IF('Inv&gt;10000'!$B757="","",'Inv&gt;10000'!S757)</f>
        <v/>
      </c>
      <c r="H757" s="8">
        <f>IF('Inv&gt;10000'!$B757="","",'Inv&gt;10000'!T757)</f>
        <v/>
      </c>
      <c r="I757" s="8">
        <f>IF('Inv&gt;10000'!$B757="","",'Inv&gt;10000'!X757)</f>
        <v/>
      </c>
      <c r="J757" s="8">
        <f>IF('Inv&gt;10000'!$B757="","",'Inv&gt;10000'!Y757)</f>
        <v/>
      </c>
    </row>
    <row r="758">
      <c r="A758">
        <f>IF('Inv&gt;10000'!$B758="","",'Inv&gt;10000'!B758)</f>
        <v/>
      </c>
      <c r="B758">
        <f>IF('Inv&gt;10000'!$B758="","",'Inv&gt;10000'!A758)</f>
        <v/>
      </c>
      <c r="C758">
        <f>IF('Inv&gt;10000'!$B758="","",'Inv&gt;10000'!H758)</f>
        <v/>
      </c>
      <c r="D758">
        <f>IF('Inv&gt;10000'!$B758="","",'Inv&gt;10000'!I758)</f>
        <v/>
      </c>
      <c r="E758" s="18">
        <f>IF('Inv&gt;10000'!$B758="","",'Inv&gt;10000'!P758)</f>
        <v/>
      </c>
      <c r="F758" s="8">
        <f>IF('Inv&gt;10000'!$B758="","",'Inv&gt;10000'!Q758)</f>
        <v/>
      </c>
      <c r="G758" s="18">
        <f>IF('Inv&gt;10000'!$B758="","",'Inv&gt;10000'!S758)</f>
        <v/>
      </c>
      <c r="H758" s="8">
        <f>IF('Inv&gt;10000'!$B758="","",'Inv&gt;10000'!T758)</f>
        <v/>
      </c>
      <c r="I758" s="8">
        <f>IF('Inv&gt;10000'!$B758="","",'Inv&gt;10000'!X758)</f>
        <v/>
      </c>
      <c r="J758" s="8">
        <f>IF('Inv&gt;10000'!$B758="","",'Inv&gt;10000'!Y758)</f>
        <v/>
      </c>
    </row>
    <row r="759">
      <c r="A759">
        <f>IF('Inv&gt;10000'!$B759="","",'Inv&gt;10000'!B759)</f>
        <v/>
      </c>
      <c r="B759">
        <f>IF('Inv&gt;10000'!$B759="","",'Inv&gt;10000'!A759)</f>
        <v/>
      </c>
      <c r="C759">
        <f>IF('Inv&gt;10000'!$B759="","",'Inv&gt;10000'!H759)</f>
        <v/>
      </c>
      <c r="D759">
        <f>IF('Inv&gt;10000'!$B759="","",'Inv&gt;10000'!I759)</f>
        <v/>
      </c>
      <c r="E759" s="18">
        <f>IF('Inv&gt;10000'!$B759="","",'Inv&gt;10000'!P759)</f>
        <v/>
      </c>
      <c r="F759" s="8">
        <f>IF('Inv&gt;10000'!$B759="","",'Inv&gt;10000'!Q759)</f>
        <v/>
      </c>
      <c r="G759" s="18">
        <f>IF('Inv&gt;10000'!$B759="","",'Inv&gt;10000'!S759)</f>
        <v/>
      </c>
      <c r="H759" s="8">
        <f>IF('Inv&gt;10000'!$B759="","",'Inv&gt;10000'!T759)</f>
        <v/>
      </c>
      <c r="I759" s="8">
        <f>IF('Inv&gt;10000'!$B759="","",'Inv&gt;10000'!X759)</f>
        <v/>
      </c>
      <c r="J759" s="8">
        <f>IF('Inv&gt;10000'!$B759="","",'Inv&gt;10000'!Y759)</f>
        <v/>
      </c>
    </row>
    <row r="760">
      <c r="A760">
        <f>IF('Inv&gt;10000'!$B760="","",'Inv&gt;10000'!B760)</f>
        <v/>
      </c>
      <c r="B760">
        <f>IF('Inv&gt;10000'!$B760="","",'Inv&gt;10000'!A760)</f>
        <v/>
      </c>
      <c r="C760">
        <f>IF('Inv&gt;10000'!$B760="","",'Inv&gt;10000'!H760)</f>
        <v/>
      </c>
      <c r="D760">
        <f>IF('Inv&gt;10000'!$B760="","",'Inv&gt;10000'!I760)</f>
        <v/>
      </c>
      <c r="E760" s="18">
        <f>IF('Inv&gt;10000'!$B760="","",'Inv&gt;10000'!P760)</f>
        <v/>
      </c>
      <c r="F760" s="8">
        <f>IF('Inv&gt;10000'!$B760="","",'Inv&gt;10000'!Q760)</f>
        <v/>
      </c>
      <c r="G760" s="18">
        <f>IF('Inv&gt;10000'!$B760="","",'Inv&gt;10000'!S760)</f>
        <v/>
      </c>
      <c r="H760" s="8">
        <f>IF('Inv&gt;10000'!$B760="","",'Inv&gt;10000'!T760)</f>
        <v/>
      </c>
      <c r="I760" s="8">
        <f>IF('Inv&gt;10000'!$B760="","",'Inv&gt;10000'!X760)</f>
        <v/>
      </c>
      <c r="J760" s="8">
        <f>IF('Inv&gt;10000'!$B760="","",'Inv&gt;10000'!Y760)</f>
        <v/>
      </c>
    </row>
    <row r="761">
      <c r="A761">
        <f>IF('Inv&gt;10000'!$B761="","",'Inv&gt;10000'!B761)</f>
        <v/>
      </c>
      <c r="B761">
        <f>IF('Inv&gt;10000'!$B761="","",'Inv&gt;10000'!A761)</f>
        <v/>
      </c>
      <c r="C761">
        <f>IF('Inv&gt;10000'!$B761="","",'Inv&gt;10000'!H761)</f>
        <v/>
      </c>
      <c r="D761">
        <f>IF('Inv&gt;10000'!$B761="","",'Inv&gt;10000'!I761)</f>
        <v/>
      </c>
      <c r="E761" s="18">
        <f>IF('Inv&gt;10000'!$B761="","",'Inv&gt;10000'!P761)</f>
        <v/>
      </c>
      <c r="F761" s="8">
        <f>IF('Inv&gt;10000'!$B761="","",'Inv&gt;10000'!Q761)</f>
        <v/>
      </c>
      <c r="G761" s="18">
        <f>IF('Inv&gt;10000'!$B761="","",'Inv&gt;10000'!S761)</f>
        <v/>
      </c>
      <c r="H761" s="8">
        <f>IF('Inv&gt;10000'!$B761="","",'Inv&gt;10000'!T761)</f>
        <v/>
      </c>
      <c r="I761" s="8">
        <f>IF('Inv&gt;10000'!$B761="","",'Inv&gt;10000'!X761)</f>
        <v/>
      </c>
      <c r="J761" s="8">
        <f>IF('Inv&gt;10000'!$B761="","",'Inv&gt;10000'!Y761)</f>
        <v/>
      </c>
    </row>
    <row r="762">
      <c r="A762">
        <f>IF('Inv&gt;10000'!$B762="","",'Inv&gt;10000'!B762)</f>
        <v/>
      </c>
      <c r="B762">
        <f>IF('Inv&gt;10000'!$B762="","",'Inv&gt;10000'!A762)</f>
        <v/>
      </c>
      <c r="C762">
        <f>IF('Inv&gt;10000'!$B762="","",'Inv&gt;10000'!H762)</f>
        <v/>
      </c>
      <c r="D762">
        <f>IF('Inv&gt;10000'!$B762="","",'Inv&gt;10000'!I762)</f>
        <v/>
      </c>
      <c r="E762" s="18">
        <f>IF('Inv&gt;10000'!$B762="","",'Inv&gt;10000'!P762)</f>
        <v/>
      </c>
      <c r="F762" s="8">
        <f>IF('Inv&gt;10000'!$B762="","",'Inv&gt;10000'!Q762)</f>
        <v/>
      </c>
      <c r="G762" s="18">
        <f>IF('Inv&gt;10000'!$B762="","",'Inv&gt;10000'!S762)</f>
        <v/>
      </c>
      <c r="H762" s="8">
        <f>IF('Inv&gt;10000'!$B762="","",'Inv&gt;10000'!T762)</f>
        <v/>
      </c>
      <c r="I762" s="8">
        <f>IF('Inv&gt;10000'!$B762="","",'Inv&gt;10000'!X762)</f>
        <v/>
      </c>
      <c r="J762" s="8">
        <f>IF('Inv&gt;10000'!$B762="","",'Inv&gt;10000'!Y762)</f>
        <v/>
      </c>
    </row>
    <row r="763">
      <c r="A763">
        <f>IF('Inv&gt;10000'!$B763="","",'Inv&gt;10000'!B763)</f>
        <v/>
      </c>
      <c r="B763">
        <f>IF('Inv&gt;10000'!$B763="","",'Inv&gt;10000'!A763)</f>
        <v/>
      </c>
      <c r="C763">
        <f>IF('Inv&gt;10000'!$B763="","",'Inv&gt;10000'!H763)</f>
        <v/>
      </c>
      <c r="D763">
        <f>IF('Inv&gt;10000'!$B763="","",'Inv&gt;10000'!I763)</f>
        <v/>
      </c>
      <c r="E763" s="18">
        <f>IF('Inv&gt;10000'!$B763="","",'Inv&gt;10000'!P763)</f>
        <v/>
      </c>
      <c r="F763" s="8">
        <f>IF('Inv&gt;10000'!$B763="","",'Inv&gt;10000'!Q763)</f>
        <v/>
      </c>
      <c r="G763" s="18">
        <f>IF('Inv&gt;10000'!$B763="","",'Inv&gt;10000'!S763)</f>
        <v/>
      </c>
      <c r="H763" s="8">
        <f>IF('Inv&gt;10000'!$B763="","",'Inv&gt;10000'!T763)</f>
        <v/>
      </c>
      <c r="I763" s="8">
        <f>IF('Inv&gt;10000'!$B763="","",'Inv&gt;10000'!X763)</f>
        <v/>
      </c>
      <c r="J763" s="8">
        <f>IF('Inv&gt;10000'!$B763="","",'Inv&gt;10000'!Y763)</f>
        <v/>
      </c>
    </row>
    <row r="764">
      <c r="A764">
        <f>IF('Inv&gt;10000'!$B764="","",'Inv&gt;10000'!B764)</f>
        <v/>
      </c>
      <c r="B764">
        <f>IF('Inv&gt;10000'!$B764="","",'Inv&gt;10000'!A764)</f>
        <v/>
      </c>
      <c r="C764">
        <f>IF('Inv&gt;10000'!$B764="","",'Inv&gt;10000'!H764)</f>
        <v/>
      </c>
      <c r="D764">
        <f>IF('Inv&gt;10000'!$B764="","",'Inv&gt;10000'!I764)</f>
        <v/>
      </c>
      <c r="E764" s="18">
        <f>IF('Inv&gt;10000'!$B764="","",'Inv&gt;10000'!P764)</f>
        <v/>
      </c>
      <c r="F764" s="8">
        <f>IF('Inv&gt;10000'!$B764="","",'Inv&gt;10000'!Q764)</f>
        <v/>
      </c>
      <c r="G764" s="18">
        <f>IF('Inv&gt;10000'!$B764="","",'Inv&gt;10000'!S764)</f>
        <v/>
      </c>
      <c r="H764" s="8">
        <f>IF('Inv&gt;10000'!$B764="","",'Inv&gt;10000'!T764)</f>
        <v/>
      </c>
      <c r="I764" s="8">
        <f>IF('Inv&gt;10000'!$B764="","",'Inv&gt;10000'!X764)</f>
        <v/>
      </c>
      <c r="J764" s="8">
        <f>IF('Inv&gt;10000'!$B764="","",'Inv&gt;10000'!Y764)</f>
        <v/>
      </c>
    </row>
    <row r="765">
      <c r="A765">
        <f>IF('Inv&gt;10000'!$B765="","",'Inv&gt;10000'!B765)</f>
        <v/>
      </c>
      <c r="B765">
        <f>IF('Inv&gt;10000'!$B765="","",'Inv&gt;10000'!A765)</f>
        <v/>
      </c>
      <c r="C765">
        <f>IF('Inv&gt;10000'!$B765="","",'Inv&gt;10000'!H765)</f>
        <v/>
      </c>
      <c r="D765">
        <f>IF('Inv&gt;10000'!$B765="","",'Inv&gt;10000'!I765)</f>
        <v/>
      </c>
      <c r="E765" s="18">
        <f>IF('Inv&gt;10000'!$B765="","",'Inv&gt;10000'!P765)</f>
        <v/>
      </c>
      <c r="F765" s="8">
        <f>IF('Inv&gt;10000'!$B765="","",'Inv&gt;10000'!Q765)</f>
        <v/>
      </c>
      <c r="G765" s="18">
        <f>IF('Inv&gt;10000'!$B765="","",'Inv&gt;10000'!S765)</f>
        <v/>
      </c>
      <c r="H765" s="8">
        <f>IF('Inv&gt;10000'!$B765="","",'Inv&gt;10000'!T765)</f>
        <v/>
      </c>
      <c r="I765" s="8">
        <f>IF('Inv&gt;10000'!$B765="","",'Inv&gt;10000'!X765)</f>
        <v/>
      </c>
      <c r="J765" s="8">
        <f>IF('Inv&gt;10000'!$B765="","",'Inv&gt;10000'!Y765)</f>
        <v/>
      </c>
    </row>
    <row r="766">
      <c r="A766">
        <f>IF('Inv&gt;10000'!$B766="","",'Inv&gt;10000'!B766)</f>
        <v/>
      </c>
      <c r="B766">
        <f>IF('Inv&gt;10000'!$B766="","",'Inv&gt;10000'!A766)</f>
        <v/>
      </c>
      <c r="C766">
        <f>IF('Inv&gt;10000'!$B766="","",'Inv&gt;10000'!H766)</f>
        <v/>
      </c>
      <c r="D766">
        <f>IF('Inv&gt;10000'!$B766="","",'Inv&gt;10000'!I766)</f>
        <v/>
      </c>
      <c r="E766" s="18">
        <f>IF('Inv&gt;10000'!$B766="","",'Inv&gt;10000'!P766)</f>
        <v/>
      </c>
      <c r="F766" s="8">
        <f>IF('Inv&gt;10000'!$B766="","",'Inv&gt;10000'!Q766)</f>
        <v/>
      </c>
      <c r="G766" s="18">
        <f>IF('Inv&gt;10000'!$B766="","",'Inv&gt;10000'!S766)</f>
        <v/>
      </c>
      <c r="H766" s="8">
        <f>IF('Inv&gt;10000'!$B766="","",'Inv&gt;10000'!T766)</f>
        <v/>
      </c>
      <c r="I766" s="8">
        <f>IF('Inv&gt;10000'!$B766="","",'Inv&gt;10000'!X766)</f>
        <v/>
      </c>
      <c r="J766" s="8">
        <f>IF('Inv&gt;10000'!$B766="","",'Inv&gt;10000'!Y766)</f>
        <v/>
      </c>
    </row>
    <row r="767">
      <c r="A767">
        <f>IF('Inv&gt;10000'!$B767="","",'Inv&gt;10000'!B767)</f>
        <v/>
      </c>
      <c r="B767">
        <f>IF('Inv&gt;10000'!$B767="","",'Inv&gt;10000'!A767)</f>
        <v/>
      </c>
      <c r="C767">
        <f>IF('Inv&gt;10000'!$B767="","",'Inv&gt;10000'!H767)</f>
        <v/>
      </c>
      <c r="D767">
        <f>IF('Inv&gt;10000'!$B767="","",'Inv&gt;10000'!I767)</f>
        <v/>
      </c>
      <c r="E767" s="18">
        <f>IF('Inv&gt;10000'!$B767="","",'Inv&gt;10000'!P767)</f>
        <v/>
      </c>
      <c r="F767" s="8">
        <f>IF('Inv&gt;10000'!$B767="","",'Inv&gt;10000'!Q767)</f>
        <v/>
      </c>
      <c r="G767" s="18">
        <f>IF('Inv&gt;10000'!$B767="","",'Inv&gt;10000'!S767)</f>
        <v/>
      </c>
      <c r="H767" s="8">
        <f>IF('Inv&gt;10000'!$B767="","",'Inv&gt;10000'!T767)</f>
        <v/>
      </c>
      <c r="I767" s="8">
        <f>IF('Inv&gt;10000'!$B767="","",'Inv&gt;10000'!X767)</f>
        <v/>
      </c>
      <c r="J767" s="8">
        <f>IF('Inv&gt;10000'!$B767="","",'Inv&gt;10000'!Y767)</f>
        <v/>
      </c>
    </row>
    <row r="768">
      <c r="A768">
        <f>IF('Inv&gt;10000'!$B768="","",'Inv&gt;10000'!B768)</f>
        <v/>
      </c>
      <c r="B768">
        <f>IF('Inv&gt;10000'!$B768="","",'Inv&gt;10000'!A768)</f>
        <v/>
      </c>
      <c r="C768">
        <f>IF('Inv&gt;10000'!$B768="","",'Inv&gt;10000'!H768)</f>
        <v/>
      </c>
      <c r="D768">
        <f>IF('Inv&gt;10000'!$B768="","",'Inv&gt;10000'!I768)</f>
        <v/>
      </c>
      <c r="E768" s="18">
        <f>IF('Inv&gt;10000'!$B768="","",'Inv&gt;10000'!P768)</f>
        <v/>
      </c>
      <c r="F768" s="8">
        <f>IF('Inv&gt;10000'!$B768="","",'Inv&gt;10000'!Q768)</f>
        <v/>
      </c>
      <c r="G768" s="18">
        <f>IF('Inv&gt;10000'!$B768="","",'Inv&gt;10000'!S768)</f>
        <v/>
      </c>
      <c r="H768" s="8">
        <f>IF('Inv&gt;10000'!$B768="","",'Inv&gt;10000'!T768)</f>
        <v/>
      </c>
      <c r="I768" s="8">
        <f>IF('Inv&gt;10000'!$B768="","",'Inv&gt;10000'!X768)</f>
        <v/>
      </c>
      <c r="J768" s="8">
        <f>IF('Inv&gt;10000'!$B768="","",'Inv&gt;10000'!Y768)</f>
        <v/>
      </c>
    </row>
    <row r="769">
      <c r="A769">
        <f>IF('Inv&gt;10000'!$B769="","",'Inv&gt;10000'!B769)</f>
        <v/>
      </c>
      <c r="B769">
        <f>IF('Inv&gt;10000'!$B769="","",'Inv&gt;10000'!A769)</f>
        <v/>
      </c>
      <c r="C769">
        <f>IF('Inv&gt;10000'!$B769="","",'Inv&gt;10000'!H769)</f>
        <v/>
      </c>
      <c r="D769">
        <f>IF('Inv&gt;10000'!$B769="","",'Inv&gt;10000'!I769)</f>
        <v/>
      </c>
      <c r="E769" s="18">
        <f>IF('Inv&gt;10000'!$B769="","",'Inv&gt;10000'!P769)</f>
        <v/>
      </c>
      <c r="F769" s="8">
        <f>IF('Inv&gt;10000'!$B769="","",'Inv&gt;10000'!Q769)</f>
        <v/>
      </c>
      <c r="G769" s="18">
        <f>IF('Inv&gt;10000'!$B769="","",'Inv&gt;10000'!S769)</f>
        <v/>
      </c>
      <c r="H769" s="8">
        <f>IF('Inv&gt;10000'!$B769="","",'Inv&gt;10000'!T769)</f>
        <v/>
      </c>
      <c r="I769" s="8">
        <f>IF('Inv&gt;10000'!$B769="","",'Inv&gt;10000'!X769)</f>
        <v/>
      </c>
      <c r="J769" s="8">
        <f>IF('Inv&gt;10000'!$B769="","",'Inv&gt;10000'!Y769)</f>
        <v/>
      </c>
    </row>
    <row r="770">
      <c r="A770">
        <f>IF('Inv&gt;10000'!$B770="","",'Inv&gt;10000'!B770)</f>
        <v/>
      </c>
      <c r="B770">
        <f>IF('Inv&gt;10000'!$B770="","",'Inv&gt;10000'!A770)</f>
        <v/>
      </c>
      <c r="C770">
        <f>IF('Inv&gt;10000'!$B770="","",'Inv&gt;10000'!H770)</f>
        <v/>
      </c>
      <c r="D770">
        <f>IF('Inv&gt;10000'!$B770="","",'Inv&gt;10000'!I770)</f>
        <v/>
      </c>
      <c r="E770" s="18">
        <f>IF('Inv&gt;10000'!$B770="","",'Inv&gt;10000'!P770)</f>
        <v/>
      </c>
      <c r="F770" s="8">
        <f>IF('Inv&gt;10000'!$B770="","",'Inv&gt;10000'!Q770)</f>
        <v/>
      </c>
      <c r="G770" s="18">
        <f>IF('Inv&gt;10000'!$B770="","",'Inv&gt;10000'!S770)</f>
        <v/>
      </c>
      <c r="H770" s="8">
        <f>IF('Inv&gt;10000'!$B770="","",'Inv&gt;10000'!T770)</f>
        <v/>
      </c>
      <c r="I770" s="8">
        <f>IF('Inv&gt;10000'!$B770="","",'Inv&gt;10000'!X770)</f>
        <v/>
      </c>
      <c r="J770" s="8">
        <f>IF('Inv&gt;10000'!$B770="","",'Inv&gt;10000'!Y770)</f>
        <v/>
      </c>
    </row>
    <row r="771">
      <c r="A771">
        <f>IF('Inv&gt;10000'!$B771="","",'Inv&gt;10000'!B771)</f>
        <v/>
      </c>
      <c r="B771">
        <f>IF('Inv&gt;10000'!$B771="","",'Inv&gt;10000'!A771)</f>
        <v/>
      </c>
      <c r="C771">
        <f>IF('Inv&gt;10000'!$B771="","",'Inv&gt;10000'!H771)</f>
        <v/>
      </c>
      <c r="D771">
        <f>IF('Inv&gt;10000'!$B771="","",'Inv&gt;10000'!I771)</f>
        <v/>
      </c>
      <c r="E771" s="18">
        <f>IF('Inv&gt;10000'!$B771="","",'Inv&gt;10000'!P771)</f>
        <v/>
      </c>
      <c r="F771" s="8">
        <f>IF('Inv&gt;10000'!$B771="","",'Inv&gt;10000'!Q771)</f>
        <v/>
      </c>
      <c r="G771" s="18">
        <f>IF('Inv&gt;10000'!$B771="","",'Inv&gt;10000'!S771)</f>
        <v/>
      </c>
      <c r="H771" s="8">
        <f>IF('Inv&gt;10000'!$B771="","",'Inv&gt;10000'!T771)</f>
        <v/>
      </c>
      <c r="I771" s="8">
        <f>IF('Inv&gt;10000'!$B771="","",'Inv&gt;10000'!X771)</f>
        <v/>
      </c>
      <c r="J771" s="8">
        <f>IF('Inv&gt;10000'!$B771="","",'Inv&gt;10000'!Y771)</f>
        <v/>
      </c>
    </row>
    <row r="772">
      <c r="A772">
        <f>IF('Inv&gt;10000'!$B772="","",'Inv&gt;10000'!B772)</f>
        <v/>
      </c>
      <c r="B772">
        <f>IF('Inv&gt;10000'!$B772="","",'Inv&gt;10000'!A772)</f>
        <v/>
      </c>
      <c r="C772">
        <f>IF('Inv&gt;10000'!$B772="","",'Inv&gt;10000'!H772)</f>
        <v/>
      </c>
      <c r="D772">
        <f>IF('Inv&gt;10000'!$B772="","",'Inv&gt;10000'!I772)</f>
        <v/>
      </c>
      <c r="E772" s="18">
        <f>IF('Inv&gt;10000'!$B772="","",'Inv&gt;10000'!P772)</f>
        <v/>
      </c>
      <c r="F772" s="8">
        <f>IF('Inv&gt;10000'!$B772="","",'Inv&gt;10000'!Q772)</f>
        <v/>
      </c>
      <c r="G772" s="18">
        <f>IF('Inv&gt;10000'!$B772="","",'Inv&gt;10000'!S772)</f>
        <v/>
      </c>
      <c r="H772" s="8">
        <f>IF('Inv&gt;10000'!$B772="","",'Inv&gt;10000'!T772)</f>
        <v/>
      </c>
      <c r="I772" s="8">
        <f>IF('Inv&gt;10000'!$B772="","",'Inv&gt;10000'!X772)</f>
        <v/>
      </c>
      <c r="J772" s="8">
        <f>IF('Inv&gt;10000'!$B772="","",'Inv&gt;10000'!Y772)</f>
        <v/>
      </c>
    </row>
    <row r="773">
      <c r="A773">
        <f>IF('Inv&gt;10000'!$B773="","",'Inv&gt;10000'!B773)</f>
        <v/>
      </c>
      <c r="B773">
        <f>IF('Inv&gt;10000'!$B773="","",'Inv&gt;10000'!A773)</f>
        <v/>
      </c>
      <c r="C773">
        <f>IF('Inv&gt;10000'!$B773="","",'Inv&gt;10000'!H773)</f>
        <v/>
      </c>
      <c r="D773">
        <f>IF('Inv&gt;10000'!$B773="","",'Inv&gt;10000'!I773)</f>
        <v/>
      </c>
      <c r="E773" s="18">
        <f>IF('Inv&gt;10000'!$B773="","",'Inv&gt;10000'!P773)</f>
        <v/>
      </c>
      <c r="F773" s="8">
        <f>IF('Inv&gt;10000'!$B773="","",'Inv&gt;10000'!Q773)</f>
        <v/>
      </c>
      <c r="G773" s="18">
        <f>IF('Inv&gt;10000'!$B773="","",'Inv&gt;10000'!S773)</f>
        <v/>
      </c>
      <c r="H773" s="8">
        <f>IF('Inv&gt;10000'!$B773="","",'Inv&gt;10000'!T773)</f>
        <v/>
      </c>
      <c r="I773" s="8">
        <f>IF('Inv&gt;10000'!$B773="","",'Inv&gt;10000'!X773)</f>
        <v/>
      </c>
      <c r="J773" s="8">
        <f>IF('Inv&gt;10000'!$B773="","",'Inv&gt;10000'!Y773)</f>
        <v/>
      </c>
    </row>
    <row r="774">
      <c r="A774">
        <f>IF('Inv&gt;10000'!$B774="","",'Inv&gt;10000'!B774)</f>
        <v/>
      </c>
      <c r="B774">
        <f>IF('Inv&gt;10000'!$B774="","",'Inv&gt;10000'!A774)</f>
        <v/>
      </c>
      <c r="C774">
        <f>IF('Inv&gt;10000'!$B774="","",'Inv&gt;10000'!H774)</f>
        <v/>
      </c>
      <c r="D774">
        <f>IF('Inv&gt;10000'!$B774="","",'Inv&gt;10000'!I774)</f>
        <v/>
      </c>
      <c r="E774" s="18">
        <f>IF('Inv&gt;10000'!$B774="","",'Inv&gt;10000'!P774)</f>
        <v/>
      </c>
      <c r="F774" s="8">
        <f>IF('Inv&gt;10000'!$B774="","",'Inv&gt;10000'!Q774)</f>
        <v/>
      </c>
      <c r="G774" s="18">
        <f>IF('Inv&gt;10000'!$B774="","",'Inv&gt;10000'!S774)</f>
        <v/>
      </c>
      <c r="H774" s="8">
        <f>IF('Inv&gt;10000'!$B774="","",'Inv&gt;10000'!T774)</f>
        <v/>
      </c>
      <c r="I774" s="8">
        <f>IF('Inv&gt;10000'!$B774="","",'Inv&gt;10000'!X774)</f>
        <v/>
      </c>
      <c r="J774" s="8">
        <f>IF('Inv&gt;10000'!$B774="","",'Inv&gt;10000'!Y774)</f>
        <v/>
      </c>
    </row>
    <row r="775">
      <c r="A775">
        <f>IF('Inv&gt;10000'!$B775="","",'Inv&gt;10000'!B775)</f>
        <v/>
      </c>
      <c r="B775">
        <f>IF('Inv&gt;10000'!$B775="","",'Inv&gt;10000'!A775)</f>
        <v/>
      </c>
      <c r="C775">
        <f>IF('Inv&gt;10000'!$B775="","",'Inv&gt;10000'!H775)</f>
        <v/>
      </c>
      <c r="D775">
        <f>IF('Inv&gt;10000'!$B775="","",'Inv&gt;10000'!I775)</f>
        <v/>
      </c>
      <c r="E775" s="18">
        <f>IF('Inv&gt;10000'!$B775="","",'Inv&gt;10000'!P775)</f>
        <v/>
      </c>
      <c r="F775" s="8">
        <f>IF('Inv&gt;10000'!$B775="","",'Inv&gt;10000'!Q775)</f>
        <v/>
      </c>
      <c r="G775" s="18">
        <f>IF('Inv&gt;10000'!$B775="","",'Inv&gt;10000'!S775)</f>
        <v/>
      </c>
      <c r="H775" s="8">
        <f>IF('Inv&gt;10000'!$B775="","",'Inv&gt;10000'!T775)</f>
        <v/>
      </c>
      <c r="I775" s="8">
        <f>IF('Inv&gt;10000'!$B775="","",'Inv&gt;10000'!X775)</f>
        <v/>
      </c>
      <c r="J775" s="8">
        <f>IF('Inv&gt;10000'!$B775="","",'Inv&gt;10000'!Y775)</f>
        <v/>
      </c>
    </row>
    <row r="776">
      <c r="A776">
        <f>IF('Inv&gt;10000'!$B776="","",'Inv&gt;10000'!B776)</f>
        <v/>
      </c>
      <c r="B776">
        <f>IF('Inv&gt;10000'!$B776="","",'Inv&gt;10000'!A776)</f>
        <v/>
      </c>
      <c r="C776">
        <f>IF('Inv&gt;10000'!$B776="","",'Inv&gt;10000'!H776)</f>
        <v/>
      </c>
      <c r="D776">
        <f>IF('Inv&gt;10000'!$B776="","",'Inv&gt;10000'!I776)</f>
        <v/>
      </c>
      <c r="E776" s="18">
        <f>IF('Inv&gt;10000'!$B776="","",'Inv&gt;10000'!P776)</f>
        <v/>
      </c>
      <c r="F776" s="8">
        <f>IF('Inv&gt;10000'!$B776="","",'Inv&gt;10000'!Q776)</f>
        <v/>
      </c>
      <c r="G776" s="18">
        <f>IF('Inv&gt;10000'!$B776="","",'Inv&gt;10000'!S776)</f>
        <v/>
      </c>
      <c r="H776" s="8">
        <f>IF('Inv&gt;10000'!$B776="","",'Inv&gt;10000'!T776)</f>
        <v/>
      </c>
      <c r="I776" s="8">
        <f>IF('Inv&gt;10000'!$B776="","",'Inv&gt;10000'!X776)</f>
        <v/>
      </c>
      <c r="J776" s="8">
        <f>IF('Inv&gt;10000'!$B776="","",'Inv&gt;10000'!Y776)</f>
        <v/>
      </c>
    </row>
    <row r="777">
      <c r="A777">
        <f>IF('Inv&gt;10000'!$B777="","",'Inv&gt;10000'!B777)</f>
        <v/>
      </c>
      <c r="B777">
        <f>IF('Inv&gt;10000'!$B777="","",'Inv&gt;10000'!A777)</f>
        <v/>
      </c>
      <c r="C777">
        <f>IF('Inv&gt;10000'!$B777="","",'Inv&gt;10000'!H777)</f>
        <v/>
      </c>
      <c r="D777">
        <f>IF('Inv&gt;10000'!$B777="","",'Inv&gt;10000'!I777)</f>
        <v/>
      </c>
      <c r="E777" s="18">
        <f>IF('Inv&gt;10000'!$B777="","",'Inv&gt;10000'!P777)</f>
        <v/>
      </c>
      <c r="F777" s="8">
        <f>IF('Inv&gt;10000'!$B777="","",'Inv&gt;10000'!Q777)</f>
        <v/>
      </c>
      <c r="G777" s="18">
        <f>IF('Inv&gt;10000'!$B777="","",'Inv&gt;10000'!S777)</f>
        <v/>
      </c>
      <c r="H777" s="8">
        <f>IF('Inv&gt;10000'!$B777="","",'Inv&gt;10000'!T777)</f>
        <v/>
      </c>
      <c r="I777" s="8">
        <f>IF('Inv&gt;10000'!$B777="","",'Inv&gt;10000'!X777)</f>
        <v/>
      </c>
      <c r="J777" s="8">
        <f>IF('Inv&gt;10000'!$B777="","",'Inv&gt;10000'!Y777)</f>
        <v/>
      </c>
    </row>
    <row r="778">
      <c r="A778">
        <f>IF('Inv&gt;10000'!$B778="","",'Inv&gt;10000'!B778)</f>
        <v/>
      </c>
      <c r="B778">
        <f>IF('Inv&gt;10000'!$B778="","",'Inv&gt;10000'!A778)</f>
        <v/>
      </c>
      <c r="C778">
        <f>IF('Inv&gt;10000'!$B778="","",'Inv&gt;10000'!H778)</f>
        <v/>
      </c>
      <c r="D778">
        <f>IF('Inv&gt;10000'!$B778="","",'Inv&gt;10000'!I778)</f>
        <v/>
      </c>
      <c r="E778" s="18">
        <f>IF('Inv&gt;10000'!$B778="","",'Inv&gt;10000'!P778)</f>
        <v/>
      </c>
      <c r="F778" s="8">
        <f>IF('Inv&gt;10000'!$B778="","",'Inv&gt;10000'!Q778)</f>
        <v/>
      </c>
      <c r="G778" s="18">
        <f>IF('Inv&gt;10000'!$B778="","",'Inv&gt;10000'!S778)</f>
        <v/>
      </c>
      <c r="H778" s="8">
        <f>IF('Inv&gt;10000'!$B778="","",'Inv&gt;10000'!T778)</f>
        <v/>
      </c>
      <c r="I778" s="8">
        <f>IF('Inv&gt;10000'!$B778="","",'Inv&gt;10000'!X778)</f>
        <v/>
      </c>
      <c r="J778" s="8">
        <f>IF('Inv&gt;10000'!$B778="","",'Inv&gt;10000'!Y778)</f>
        <v/>
      </c>
    </row>
    <row r="779">
      <c r="A779">
        <f>IF('Inv&gt;10000'!$B779="","",'Inv&gt;10000'!B779)</f>
        <v/>
      </c>
      <c r="B779">
        <f>IF('Inv&gt;10000'!$B779="","",'Inv&gt;10000'!A779)</f>
        <v/>
      </c>
      <c r="C779">
        <f>IF('Inv&gt;10000'!$B779="","",'Inv&gt;10000'!H779)</f>
        <v/>
      </c>
      <c r="D779">
        <f>IF('Inv&gt;10000'!$B779="","",'Inv&gt;10000'!I779)</f>
        <v/>
      </c>
      <c r="E779" s="18">
        <f>IF('Inv&gt;10000'!$B779="","",'Inv&gt;10000'!P779)</f>
        <v/>
      </c>
      <c r="F779" s="8">
        <f>IF('Inv&gt;10000'!$B779="","",'Inv&gt;10000'!Q779)</f>
        <v/>
      </c>
      <c r="G779" s="18">
        <f>IF('Inv&gt;10000'!$B779="","",'Inv&gt;10000'!S779)</f>
        <v/>
      </c>
      <c r="H779" s="8">
        <f>IF('Inv&gt;10000'!$B779="","",'Inv&gt;10000'!T779)</f>
        <v/>
      </c>
      <c r="I779" s="8">
        <f>IF('Inv&gt;10000'!$B779="","",'Inv&gt;10000'!X779)</f>
        <v/>
      </c>
      <c r="J779" s="8">
        <f>IF('Inv&gt;10000'!$B779="","",'Inv&gt;10000'!Y779)</f>
        <v/>
      </c>
    </row>
    <row r="780">
      <c r="A780">
        <f>IF('Inv&gt;10000'!$B780="","",'Inv&gt;10000'!B780)</f>
        <v/>
      </c>
      <c r="B780">
        <f>IF('Inv&gt;10000'!$B780="","",'Inv&gt;10000'!A780)</f>
        <v/>
      </c>
      <c r="C780">
        <f>IF('Inv&gt;10000'!$B780="","",'Inv&gt;10000'!H780)</f>
        <v/>
      </c>
      <c r="D780">
        <f>IF('Inv&gt;10000'!$B780="","",'Inv&gt;10000'!I780)</f>
        <v/>
      </c>
      <c r="E780" s="18">
        <f>IF('Inv&gt;10000'!$B780="","",'Inv&gt;10000'!P780)</f>
        <v/>
      </c>
      <c r="F780" s="8">
        <f>IF('Inv&gt;10000'!$B780="","",'Inv&gt;10000'!Q780)</f>
        <v/>
      </c>
      <c r="G780" s="18">
        <f>IF('Inv&gt;10000'!$B780="","",'Inv&gt;10000'!S780)</f>
        <v/>
      </c>
      <c r="H780" s="8">
        <f>IF('Inv&gt;10000'!$B780="","",'Inv&gt;10000'!T780)</f>
        <v/>
      </c>
      <c r="I780" s="8">
        <f>IF('Inv&gt;10000'!$B780="","",'Inv&gt;10000'!X780)</f>
        <v/>
      </c>
      <c r="J780" s="8">
        <f>IF('Inv&gt;10000'!$B780="","",'Inv&gt;10000'!Y780)</f>
        <v/>
      </c>
    </row>
    <row r="781">
      <c r="A781">
        <f>IF('Inv&gt;10000'!$B781="","",'Inv&gt;10000'!B781)</f>
        <v/>
      </c>
      <c r="B781">
        <f>IF('Inv&gt;10000'!$B781="","",'Inv&gt;10000'!A781)</f>
        <v/>
      </c>
      <c r="C781">
        <f>IF('Inv&gt;10000'!$B781="","",'Inv&gt;10000'!H781)</f>
        <v/>
      </c>
      <c r="D781">
        <f>IF('Inv&gt;10000'!$B781="","",'Inv&gt;10000'!I781)</f>
        <v/>
      </c>
      <c r="E781" s="18">
        <f>IF('Inv&gt;10000'!$B781="","",'Inv&gt;10000'!P781)</f>
        <v/>
      </c>
      <c r="F781" s="8">
        <f>IF('Inv&gt;10000'!$B781="","",'Inv&gt;10000'!Q781)</f>
        <v/>
      </c>
      <c r="G781" s="18">
        <f>IF('Inv&gt;10000'!$B781="","",'Inv&gt;10000'!S781)</f>
        <v/>
      </c>
      <c r="H781" s="8">
        <f>IF('Inv&gt;10000'!$B781="","",'Inv&gt;10000'!T781)</f>
        <v/>
      </c>
      <c r="I781" s="8">
        <f>IF('Inv&gt;10000'!$B781="","",'Inv&gt;10000'!X781)</f>
        <v/>
      </c>
      <c r="J781" s="8">
        <f>IF('Inv&gt;10000'!$B781="","",'Inv&gt;10000'!Y781)</f>
        <v/>
      </c>
    </row>
    <row r="782">
      <c r="A782">
        <f>IF('Inv&gt;10000'!$B782="","",'Inv&gt;10000'!B782)</f>
        <v/>
      </c>
      <c r="B782">
        <f>IF('Inv&gt;10000'!$B782="","",'Inv&gt;10000'!A782)</f>
        <v/>
      </c>
      <c r="C782">
        <f>IF('Inv&gt;10000'!$B782="","",'Inv&gt;10000'!H782)</f>
        <v/>
      </c>
      <c r="D782">
        <f>IF('Inv&gt;10000'!$B782="","",'Inv&gt;10000'!I782)</f>
        <v/>
      </c>
      <c r="E782" s="18">
        <f>IF('Inv&gt;10000'!$B782="","",'Inv&gt;10000'!P782)</f>
        <v/>
      </c>
      <c r="F782" s="8">
        <f>IF('Inv&gt;10000'!$B782="","",'Inv&gt;10000'!Q782)</f>
        <v/>
      </c>
      <c r="G782" s="18">
        <f>IF('Inv&gt;10000'!$B782="","",'Inv&gt;10000'!S782)</f>
        <v/>
      </c>
      <c r="H782" s="8">
        <f>IF('Inv&gt;10000'!$B782="","",'Inv&gt;10000'!T782)</f>
        <v/>
      </c>
      <c r="I782" s="8">
        <f>IF('Inv&gt;10000'!$B782="","",'Inv&gt;10000'!X782)</f>
        <v/>
      </c>
      <c r="J782" s="8">
        <f>IF('Inv&gt;10000'!$B782="","",'Inv&gt;10000'!Y782)</f>
        <v/>
      </c>
    </row>
    <row r="783">
      <c r="A783">
        <f>IF('Inv&gt;10000'!$B783="","",'Inv&gt;10000'!B783)</f>
        <v/>
      </c>
      <c r="B783">
        <f>IF('Inv&gt;10000'!$B783="","",'Inv&gt;10000'!A783)</f>
        <v/>
      </c>
      <c r="C783">
        <f>IF('Inv&gt;10000'!$B783="","",'Inv&gt;10000'!H783)</f>
        <v/>
      </c>
      <c r="D783">
        <f>IF('Inv&gt;10000'!$B783="","",'Inv&gt;10000'!I783)</f>
        <v/>
      </c>
      <c r="E783" s="18">
        <f>IF('Inv&gt;10000'!$B783="","",'Inv&gt;10000'!P783)</f>
        <v/>
      </c>
      <c r="F783" s="8">
        <f>IF('Inv&gt;10000'!$B783="","",'Inv&gt;10000'!Q783)</f>
        <v/>
      </c>
      <c r="G783" s="18">
        <f>IF('Inv&gt;10000'!$B783="","",'Inv&gt;10000'!S783)</f>
        <v/>
      </c>
      <c r="H783" s="8">
        <f>IF('Inv&gt;10000'!$B783="","",'Inv&gt;10000'!T783)</f>
        <v/>
      </c>
      <c r="I783" s="8">
        <f>IF('Inv&gt;10000'!$B783="","",'Inv&gt;10000'!X783)</f>
        <v/>
      </c>
      <c r="J783" s="8">
        <f>IF('Inv&gt;10000'!$B783="","",'Inv&gt;10000'!Y783)</f>
        <v/>
      </c>
    </row>
    <row r="784">
      <c r="A784">
        <f>IF('Inv&gt;10000'!$B784="","",'Inv&gt;10000'!B784)</f>
        <v/>
      </c>
      <c r="B784">
        <f>IF('Inv&gt;10000'!$B784="","",'Inv&gt;10000'!A784)</f>
        <v/>
      </c>
      <c r="C784">
        <f>IF('Inv&gt;10000'!$B784="","",'Inv&gt;10000'!H784)</f>
        <v/>
      </c>
      <c r="D784">
        <f>IF('Inv&gt;10000'!$B784="","",'Inv&gt;10000'!I784)</f>
        <v/>
      </c>
      <c r="E784" s="18">
        <f>IF('Inv&gt;10000'!$B784="","",'Inv&gt;10000'!P784)</f>
        <v/>
      </c>
      <c r="F784" s="8">
        <f>IF('Inv&gt;10000'!$B784="","",'Inv&gt;10000'!Q784)</f>
        <v/>
      </c>
      <c r="G784" s="18">
        <f>IF('Inv&gt;10000'!$B784="","",'Inv&gt;10000'!S784)</f>
        <v/>
      </c>
      <c r="H784" s="8">
        <f>IF('Inv&gt;10000'!$B784="","",'Inv&gt;10000'!T784)</f>
        <v/>
      </c>
      <c r="I784" s="8">
        <f>IF('Inv&gt;10000'!$B784="","",'Inv&gt;10000'!X784)</f>
        <v/>
      </c>
      <c r="J784" s="8">
        <f>IF('Inv&gt;10000'!$B784="","",'Inv&gt;10000'!Y784)</f>
        <v/>
      </c>
    </row>
    <row r="785">
      <c r="A785">
        <f>IF('Inv&gt;10000'!$B785="","",'Inv&gt;10000'!B785)</f>
        <v/>
      </c>
      <c r="B785">
        <f>IF('Inv&gt;10000'!$B785="","",'Inv&gt;10000'!A785)</f>
        <v/>
      </c>
      <c r="C785">
        <f>IF('Inv&gt;10000'!$B785="","",'Inv&gt;10000'!H785)</f>
        <v/>
      </c>
      <c r="D785">
        <f>IF('Inv&gt;10000'!$B785="","",'Inv&gt;10000'!I785)</f>
        <v/>
      </c>
      <c r="E785" s="18">
        <f>IF('Inv&gt;10000'!$B785="","",'Inv&gt;10000'!P785)</f>
        <v/>
      </c>
      <c r="F785" s="8">
        <f>IF('Inv&gt;10000'!$B785="","",'Inv&gt;10000'!Q785)</f>
        <v/>
      </c>
      <c r="G785" s="18">
        <f>IF('Inv&gt;10000'!$B785="","",'Inv&gt;10000'!S785)</f>
        <v/>
      </c>
      <c r="H785" s="8">
        <f>IF('Inv&gt;10000'!$B785="","",'Inv&gt;10000'!T785)</f>
        <v/>
      </c>
      <c r="I785" s="8">
        <f>IF('Inv&gt;10000'!$B785="","",'Inv&gt;10000'!X785)</f>
        <v/>
      </c>
      <c r="J785" s="8">
        <f>IF('Inv&gt;10000'!$B785="","",'Inv&gt;10000'!Y785)</f>
        <v/>
      </c>
    </row>
    <row r="786">
      <c r="A786">
        <f>IF('Inv&gt;10000'!$B786="","",'Inv&gt;10000'!B786)</f>
        <v/>
      </c>
      <c r="B786">
        <f>IF('Inv&gt;10000'!$B786="","",'Inv&gt;10000'!A786)</f>
        <v/>
      </c>
      <c r="C786">
        <f>IF('Inv&gt;10000'!$B786="","",'Inv&gt;10000'!H786)</f>
        <v/>
      </c>
      <c r="D786">
        <f>IF('Inv&gt;10000'!$B786="","",'Inv&gt;10000'!I786)</f>
        <v/>
      </c>
      <c r="E786" s="18">
        <f>IF('Inv&gt;10000'!$B786="","",'Inv&gt;10000'!P786)</f>
        <v/>
      </c>
      <c r="F786" s="8">
        <f>IF('Inv&gt;10000'!$B786="","",'Inv&gt;10000'!Q786)</f>
        <v/>
      </c>
      <c r="G786" s="18">
        <f>IF('Inv&gt;10000'!$B786="","",'Inv&gt;10000'!S786)</f>
        <v/>
      </c>
      <c r="H786" s="8">
        <f>IF('Inv&gt;10000'!$B786="","",'Inv&gt;10000'!T786)</f>
        <v/>
      </c>
      <c r="I786" s="8">
        <f>IF('Inv&gt;10000'!$B786="","",'Inv&gt;10000'!X786)</f>
        <v/>
      </c>
      <c r="J786" s="8">
        <f>IF('Inv&gt;10000'!$B786="","",'Inv&gt;10000'!Y786)</f>
        <v/>
      </c>
    </row>
    <row r="787">
      <c r="A787">
        <f>IF('Inv&gt;10000'!$B787="","",'Inv&gt;10000'!B787)</f>
        <v/>
      </c>
      <c r="B787">
        <f>IF('Inv&gt;10000'!$B787="","",'Inv&gt;10000'!A787)</f>
        <v/>
      </c>
      <c r="C787">
        <f>IF('Inv&gt;10000'!$B787="","",'Inv&gt;10000'!H787)</f>
        <v/>
      </c>
      <c r="D787">
        <f>IF('Inv&gt;10000'!$B787="","",'Inv&gt;10000'!I787)</f>
        <v/>
      </c>
      <c r="E787" s="18">
        <f>IF('Inv&gt;10000'!$B787="","",'Inv&gt;10000'!P787)</f>
        <v/>
      </c>
      <c r="F787" s="8">
        <f>IF('Inv&gt;10000'!$B787="","",'Inv&gt;10000'!Q787)</f>
        <v/>
      </c>
      <c r="G787" s="18">
        <f>IF('Inv&gt;10000'!$B787="","",'Inv&gt;10000'!S787)</f>
        <v/>
      </c>
      <c r="H787" s="8">
        <f>IF('Inv&gt;10000'!$B787="","",'Inv&gt;10000'!T787)</f>
        <v/>
      </c>
      <c r="I787" s="8">
        <f>IF('Inv&gt;10000'!$B787="","",'Inv&gt;10000'!X787)</f>
        <v/>
      </c>
      <c r="J787" s="8">
        <f>IF('Inv&gt;10000'!$B787="","",'Inv&gt;10000'!Y787)</f>
        <v/>
      </c>
    </row>
    <row r="788">
      <c r="A788">
        <f>IF('Inv&gt;10000'!$B788="","",'Inv&gt;10000'!B788)</f>
        <v/>
      </c>
      <c r="B788">
        <f>IF('Inv&gt;10000'!$B788="","",'Inv&gt;10000'!A788)</f>
        <v/>
      </c>
      <c r="C788">
        <f>IF('Inv&gt;10000'!$B788="","",'Inv&gt;10000'!H788)</f>
        <v/>
      </c>
      <c r="D788">
        <f>IF('Inv&gt;10000'!$B788="","",'Inv&gt;10000'!I788)</f>
        <v/>
      </c>
      <c r="E788" s="18">
        <f>IF('Inv&gt;10000'!$B788="","",'Inv&gt;10000'!P788)</f>
        <v/>
      </c>
      <c r="F788" s="8">
        <f>IF('Inv&gt;10000'!$B788="","",'Inv&gt;10000'!Q788)</f>
        <v/>
      </c>
      <c r="G788" s="18">
        <f>IF('Inv&gt;10000'!$B788="","",'Inv&gt;10000'!S788)</f>
        <v/>
      </c>
      <c r="H788" s="8">
        <f>IF('Inv&gt;10000'!$B788="","",'Inv&gt;10000'!T788)</f>
        <v/>
      </c>
      <c r="I788" s="8">
        <f>IF('Inv&gt;10000'!$B788="","",'Inv&gt;10000'!X788)</f>
        <v/>
      </c>
      <c r="J788" s="8">
        <f>IF('Inv&gt;10000'!$B788="","",'Inv&gt;10000'!Y788)</f>
        <v/>
      </c>
    </row>
    <row r="789">
      <c r="A789">
        <f>IF('Inv&gt;10000'!$B789="","",'Inv&gt;10000'!B789)</f>
        <v/>
      </c>
      <c r="B789">
        <f>IF('Inv&gt;10000'!$B789="","",'Inv&gt;10000'!A789)</f>
        <v/>
      </c>
      <c r="C789">
        <f>IF('Inv&gt;10000'!$B789="","",'Inv&gt;10000'!H789)</f>
        <v/>
      </c>
      <c r="D789">
        <f>IF('Inv&gt;10000'!$B789="","",'Inv&gt;10000'!I789)</f>
        <v/>
      </c>
      <c r="E789" s="18">
        <f>IF('Inv&gt;10000'!$B789="","",'Inv&gt;10000'!P789)</f>
        <v/>
      </c>
      <c r="F789" s="8">
        <f>IF('Inv&gt;10000'!$B789="","",'Inv&gt;10000'!Q789)</f>
        <v/>
      </c>
      <c r="G789" s="18">
        <f>IF('Inv&gt;10000'!$B789="","",'Inv&gt;10000'!S789)</f>
        <v/>
      </c>
      <c r="H789" s="8">
        <f>IF('Inv&gt;10000'!$B789="","",'Inv&gt;10000'!T789)</f>
        <v/>
      </c>
      <c r="I789" s="8">
        <f>IF('Inv&gt;10000'!$B789="","",'Inv&gt;10000'!X789)</f>
        <v/>
      </c>
      <c r="J789" s="8">
        <f>IF('Inv&gt;10000'!$B789="","",'Inv&gt;10000'!Y789)</f>
        <v/>
      </c>
    </row>
    <row r="790">
      <c r="A790">
        <f>IF('Inv&gt;10000'!$B790="","",'Inv&gt;10000'!B790)</f>
        <v/>
      </c>
      <c r="B790">
        <f>IF('Inv&gt;10000'!$B790="","",'Inv&gt;10000'!A790)</f>
        <v/>
      </c>
      <c r="C790">
        <f>IF('Inv&gt;10000'!$B790="","",'Inv&gt;10000'!H790)</f>
        <v/>
      </c>
      <c r="D790">
        <f>IF('Inv&gt;10000'!$B790="","",'Inv&gt;10000'!I790)</f>
        <v/>
      </c>
      <c r="E790" s="18">
        <f>IF('Inv&gt;10000'!$B790="","",'Inv&gt;10000'!P790)</f>
        <v/>
      </c>
      <c r="F790" s="8">
        <f>IF('Inv&gt;10000'!$B790="","",'Inv&gt;10000'!Q790)</f>
        <v/>
      </c>
      <c r="G790" s="18">
        <f>IF('Inv&gt;10000'!$B790="","",'Inv&gt;10000'!S790)</f>
        <v/>
      </c>
      <c r="H790" s="8">
        <f>IF('Inv&gt;10000'!$B790="","",'Inv&gt;10000'!T790)</f>
        <v/>
      </c>
      <c r="I790" s="8">
        <f>IF('Inv&gt;10000'!$B790="","",'Inv&gt;10000'!X790)</f>
        <v/>
      </c>
      <c r="J790" s="8">
        <f>IF('Inv&gt;10000'!$B790="","",'Inv&gt;10000'!Y790)</f>
        <v/>
      </c>
    </row>
    <row r="791">
      <c r="A791">
        <f>IF('Inv&gt;10000'!$B791="","",'Inv&gt;10000'!B791)</f>
        <v/>
      </c>
      <c r="B791">
        <f>IF('Inv&gt;10000'!$B791="","",'Inv&gt;10000'!A791)</f>
        <v/>
      </c>
      <c r="C791">
        <f>IF('Inv&gt;10000'!$B791="","",'Inv&gt;10000'!H791)</f>
        <v/>
      </c>
      <c r="D791">
        <f>IF('Inv&gt;10000'!$B791="","",'Inv&gt;10000'!I791)</f>
        <v/>
      </c>
      <c r="E791" s="18">
        <f>IF('Inv&gt;10000'!$B791="","",'Inv&gt;10000'!P791)</f>
        <v/>
      </c>
      <c r="F791" s="8">
        <f>IF('Inv&gt;10000'!$B791="","",'Inv&gt;10000'!Q791)</f>
        <v/>
      </c>
      <c r="G791" s="18">
        <f>IF('Inv&gt;10000'!$B791="","",'Inv&gt;10000'!S791)</f>
        <v/>
      </c>
      <c r="H791" s="8">
        <f>IF('Inv&gt;10000'!$B791="","",'Inv&gt;10000'!T791)</f>
        <v/>
      </c>
      <c r="I791" s="8">
        <f>IF('Inv&gt;10000'!$B791="","",'Inv&gt;10000'!X791)</f>
        <v/>
      </c>
      <c r="J791" s="8">
        <f>IF('Inv&gt;10000'!$B791="","",'Inv&gt;10000'!Y791)</f>
        <v/>
      </c>
    </row>
    <row r="792">
      <c r="A792">
        <f>IF('Inv&gt;10000'!$B792="","",'Inv&gt;10000'!B792)</f>
        <v/>
      </c>
      <c r="B792">
        <f>IF('Inv&gt;10000'!$B792="","",'Inv&gt;10000'!A792)</f>
        <v/>
      </c>
      <c r="C792">
        <f>IF('Inv&gt;10000'!$B792="","",'Inv&gt;10000'!H792)</f>
        <v/>
      </c>
      <c r="D792">
        <f>IF('Inv&gt;10000'!$B792="","",'Inv&gt;10000'!I792)</f>
        <v/>
      </c>
      <c r="E792" s="18">
        <f>IF('Inv&gt;10000'!$B792="","",'Inv&gt;10000'!P792)</f>
        <v/>
      </c>
      <c r="F792" s="8">
        <f>IF('Inv&gt;10000'!$B792="","",'Inv&gt;10000'!Q792)</f>
        <v/>
      </c>
      <c r="G792" s="18">
        <f>IF('Inv&gt;10000'!$B792="","",'Inv&gt;10000'!S792)</f>
        <v/>
      </c>
      <c r="H792" s="8">
        <f>IF('Inv&gt;10000'!$B792="","",'Inv&gt;10000'!T792)</f>
        <v/>
      </c>
      <c r="I792" s="8">
        <f>IF('Inv&gt;10000'!$B792="","",'Inv&gt;10000'!X792)</f>
        <v/>
      </c>
      <c r="J792" s="8">
        <f>IF('Inv&gt;10000'!$B792="","",'Inv&gt;10000'!Y792)</f>
        <v/>
      </c>
    </row>
    <row r="793">
      <c r="A793">
        <f>IF('Inv&gt;10000'!$B793="","",'Inv&gt;10000'!B793)</f>
        <v/>
      </c>
      <c r="B793">
        <f>IF('Inv&gt;10000'!$B793="","",'Inv&gt;10000'!A793)</f>
        <v/>
      </c>
      <c r="C793">
        <f>IF('Inv&gt;10000'!$B793="","",'Inv&gt;10000'!H793)</f>
        <v/>
      </c>
      <c r="D793">
        <f>IF('Inv&gt;10000'!$B793="","",'Inv&gt;10000'!I793)</f>
        <v/>
      </c>
      <c r="E793" s="18">
        <f>IF('Inv&gt;10000'!$B793="","",'Inv&gt;10000'!P793)</f>
        <v/>
      </c>
      <c r="F793" s="8">
        <f>IF('Inv&gt;10000'!$B793="","",'Inv&gt;10000'!Q793)</f>
        <v/>
      </c>
      <c r="G793" s="18">
        <f>IF('Inv&gt;10000'!$B793="","",'Inv&gt;10000'!S793)</f>
        <v/>
      </c>
      <c r="H793" s="8">
        <f>IF('Inv&gt;10000'!$B793="","",'Inv&gt;10000'!T793)</f>
        <v/>
      </c>
      <c r="I793" s="8">
        <f>IF('Inv&gt;10000'!$B793="","",'Inv&gt;10000'!X793)</f>
        <v/>
      </c>
      <c r="J793" s="8">
        <f>IF('Inv&gt;10000'!$B793="","",'Inv&gt;10000'!Y793)</f>
        <v/>
      </c>
    </row>
    <row r="794">
      <c r="A794">
        <f>IF('Inv&gt;10000'!$B794="","",'Inv&gt;10000'!B794)</f>
        <v/>
      </c>
      <c r="B794">
        <f>IF('Inv&gt;10000'!$B794="","",'Inv&gt;10000'!A794)</f>
        <v/>
      </c>
      <c r="C794">
        <f>IF('Inv&gt;10000'!$B794="","",'Inv&gt;10000'!H794)</f>
        <v/>
      </c>
      <c r="D794">
        <f>IF('Inv&gt;10000'!$B794="","",'Inv&gt;10000'!I794)</f>
        <v/>
      </c>
      <c r="E794" s="18">
        <f>IF('Inv&gt;10000'!$B794="","",'Inv&gt;10000'!P794)</f>
        <v/>
      </c>
      <c r="F794" s="8">
        <f>IF('Inv&gt;10000'!$B794="","",'Inv&gt;10000'!Q794)</f>
        <v/>
      </c>
      <c r="G794" s="18">
        <f>IF('Inv&gt;10000'!$B794="","",'Inv&gt;10000'!S794)</f>
        <v/>
      </c>
      <c r="H794" s="8">
        <f>IF('Inv&gt;10000'!$B794="","",'Inv&gt;10000'!T794)</f>
        <v/>
      </c>
      <c r="I794" s="8">
        <f>IF('Inv&gt;10000'!$B794="","",'Inv&gt;10000'!X794)</f>
        <v/>
      </c>
      <c r="J794" s="8">
        <f>IF('Inv&gt;10000'!$B794="","",'Inv&gt;10000'!Y794)</f>
        <v/>
      </c>
    </row>
    <row r="795">
      <c r="A795">
        <f>IF('Inv&gt;10000'!$B795="","",'Inv&gt;10000'!B795)</f>
        <v/>
      </c>
      <c r="B795">
        <f>IF('Inv&gt;10000'!$B795="","",'Inv&gt;10000'!A795)</f>
        <v/>
      </c>
      <c r="C795">
        <f>IF('Inv&gt;10000'!$B795="","",'Inv&gt;10000'!H795)</f>
        <v/>
      </c>
      <c r="D795">
        <f>IF('Inv&gt;10000'!$B795="","",'Inv&gt;10000'!I795)</f>
        <v/>
      </c>
      <c r="E795" s="18">
        <f>IF('Inv&gt;10000'!$B795="","",'Inv&gt;10000'!P795)</f>
        <v/>
      </c>
      <c r="F795" s="8">
        <f>IF('Inv&gt;10000'!$B795="","",'Inv&gt;10000'!Q795)</f>
        <v/>
      </c>
      <c r="G795" s="18">
        <f>IF('Inv&gt;10000'!$B795="","",'Inv&gt;10000'!S795)</f>
        <v/>
      </c>
      <c r="H795" s="8">
        <f>IF('Inv&gt;10000'!$B795="","",'Inv&gt;10000'!T795)</f>
        <v/>
      </c>
      <c r="I795" s="8">
        <f>IF('Inv&gt;10000'!$B795="","",'Inv&gt;10000'!X795)</f>
        <v/>
      </c>
      <c r="J795" s="8">
        <f>IF('Inv&gt;10000'!$B795="","",'Inv&gt;10000'!Y795)</f>
        <v/>
      </c>
    </row>
    <row r="796">
      <c r="A796">
        <f>IF('Inv&gt;10000'!$B796="","",'Inv&gt;10000'!B796)</f>
        <v/>
      </c>
      <c r="B796">
        <f>IF('Inv&gt;10000'!$B796="","",'Inv&gt;10000'!A796)</f>
        <v/>
      </c>
      <c r="C796">
        <f>IF('Inv&gt;10000'!$B796="","",'Inv&gt;10000'!H796)</f>
        <v/>
      </c>
      <c r="D796">
        <f>IF('Inv&gt;10000'!$B796="","",'Inv&gt;10000'!I796)</f>
        <v/>
      </c>
      <c r="E796" s="18">
        <f>IF('Inv&gt;10000'!$B796="","",'Inv&gt;10000'!P796)</f>
        <v/>
      </c>
      <c r="F796" s="8">
        <f>IF('Inv&gt;10000'!$B796="","",'Inv&gt;10000'!Q796)</f>
        <v/>
      </c>
      <c r="G796" s="18">
        <f>IF('Inv&gt;10000'!$B796="","",'Inv&gt;10000'!S796)</f>
        <v/>
      </c>
      <c r="H796" s="8">
        <f>IF('Inv&gt;10000'!$B796="","",'Inv&gt;10000'!T796)</f>
        <v/>
      </c>
      <c r="I796" s="8">
        <f>IF('Inv&gt;10000'!$B796="","",'Inv&gt;10000'!X796)</f>
        <v/>
      </c>
      <c r="J796" s="8">
        <f>IF('Inv&gt;10000'!$B796="","",'Inv&gt;10000'!Y796)</f>
        <v/>
      </c>
    </row>
    <row r="797">
      <c r="A797">
        <f>IF('Inv&gt;10000'!$B797="","",'Inv&gt;10000'!B797)</f>
        <v/>
      </c>
      <c r="B797">
        <f>IF('Inv&gt;10000'!$B797="","",'Inv&gt;10000'!A797)</f>
        <v/>
      </c>
      <c r="C797">
        <f>IF('Inv&gt;10000'!$B797="","",'Inv&gt;10000'!H797)</f>
        <v/>
      </c>
      <c r="D797">
        <f>IF('Inv&gt;10000'!$B797="","",'Inv&gt;10000'!I797)</f>
        <v/>
      </c>
      <c r="E797" s="18">
        <f>IF('Inv&gt;10000'!$B797="","",'Inv&gt;10000'!P797)</f>
        <v/>
      </c>
      <c r="F797" s="8">
        <f>IF('Inv&gt;10000'!$B797="","",'Inv&gt;10000'!Q797)</f>
        <v/>
      </c>
      <c r="G797" s="18">
        <f>IF('Inv&gt;10000'!$B797="","",'Inv&gt;10000'!S797)</f>
        <v/>
      </c>
      <c r="H797" s="8">
        <f>IF('Inv&gt;10000'!$B797="","",'Inv&gt;10000'!T797)</f>
        <v/>
      </c>
      <c r="I797" s="8">
        <f>IF('Inv&gt;10000'!$B797="","",'Inv&gt;10000'!X797)</f>
        <v/>
      </c>
      <c r="J797" s="8">
        <f>IF('Inv&gt;10000'!$B797="","",'Inv&gt;10000'!Y797)</f>
        <v/>
      </c>
    </row>
    <row r="798">
      <c r="A798">
        <f>IF('Inv&gt;10000'!$B798="","",'Inv&gt;10000'!B798)</f>
        <v/>
      </c>
      <c r="B798">
        <f>IF('Inv&gt;10000'!$B798="","",'Inv&gt;10000'!A798)</f>
        <v/>
      </c>
      <c r="C798">
        <f>IF('Inv&gt;10000'!$B798="","",'Inv&gt;10000'!H798)</f>
        <v/>
      </c>
      <c r="D798">
        <f>IF('Inv&gt;10000'!$B798="","",'Inv&gt;10000'!I798)</f>
        <v/>
      </c>
      <c r="E798" s="18">
        <f>IF('Inv&gt;10000'!$B798="","",'Inv&gt;10000'!P798)</f>
        <v/>
      </c>
      <c r="F798" s="8">
        <f>IF('Inv&gt;10000'!$B798="","",'Inv&gt;10000'!Q798)</f>
        <v/>
      </c>
      <c r="G798" s="18">
        <f>IF('Inv&gt;10000'!$B798="","",'Inv&gt;10000'!S798)</f>
        <v/>
      </c>
      <c r="H798" s="8">
        <f>IF('Inv&gt;10000'!$B798="","",'Inv&gt;10000'!T798)</f>
        <v/>
      </c>
      <c r="I798" s="8">
        <f>IF('Inv&gt;10000'!$B798="","",'Inv&gt;10000'!X798)</f>
        <v/>
      </c>
      <c r="J798" s="8">
        <f>IF('Inv&gt;10000'!$B798="","",'Inv&gt;10000'!Y798)</f>
        <v/>
      </c>
    </row>
    <row r="799">
      <c r="A799">
        <f>IF('Inv&gt;10000'!$B799="","",'Inv&gt;10000'!B799)</f>
        <v/>
      </c>
      <c r="B799">
        <f>IF('Inv&gt;10000'!$B799="","",'Inv&gt;10000'!A799)</f>
        <v/>
      </c>
      <c r="C799">
        <f>IF('Inv&gt;10000'!$B799="","",'Inv&gt;10000'!H799)</f>
        <v/>
      </c>
      <c r="D799">
        <f>IF('Inv&gt;10000'!$B799="","",'Inv&gt;10000'!I799)</f>
        <v/>
      </c>
      <c r="E799" s="18">
        <f>IF('Inv&gt;10000'!$B799="","",'Inv&gt;10000'!P799)</f>
        <v/>
      </c>
      <c r="F799" s="8">
        <f>IF('Inv&gt;10000'!$B799="","",'Inv&gt;10000'!Q799)</f>
        <v/>
      </c>
      <c r="G799" s="18">
        <f>IF('Inv&gt;10000'!$B799="","",'Inv&gt;10000'!S799)</f>
        <v/>
      </c>
      <c r="H799" s="8">
        <f>IF('Inv&gt;10000'!$B799="","",'Inv&gt;10000'!T799)</f>
        <v/>
      </c>
      <c r="I799" s="8">
        <f>IF('Inv&gt;10000'!$B799="","",'Inv&gt;10000'!X799)</f>
        <v/>
      </c>
      <c r="J799" s="8">
        <f>IF('Inv&gt;10000'!$B799="","",'Inv&gt;10000'!Y799)</f>
        <v/>
      </c>
    </row>
    <row r="800">
      <c r="A800">
        <f>IF('Inv&gt;10000'!$B800="","",'Inv&gt;10000'!B800)</f>
        <v/>
      </c>
      <c r="B800">
        <f>IF('Inv&gt;10000'!$B800="","",'Inv&gt;10000'!A800)</f>
        <v/>
      </c>
      <c r="C800">
        <f>IF('Inv&gt;10000'!$B800="","",'Inv&gt;10000'!H800)</f>
        <v/>
      </c>
      <c r="D800">
        <f>IF('Inv&gt;10000'!$B800="","",'Inv&gt;10000'!I800)</f>
        <v/>
      </c>
      <c r="E800" s="18">
        <f>IF('Inv&gt;10000'!$B800="","",'Inv&gt;10000'!P800)</f>
        <v/>
      </c>
      <c r="F800" s="8">
        <f>IF('Inv&gt;10000'!$B800="","",'Inv&gt;10000'!Q800)</f>
        <v/>
      </c>
      <c r="G800" s="18">
        <f>IF('Inv&gt;10000'!$B800="","",'Inv&gt;10000'!S800)</f>
        <v/>
      </c>
      <c r="H800" s="8">
        <f>IF('Inv&gt;10000'!$B800="","",'Inv&gt;10000'!T800)</f>
        <v/>
      </c>
      <c r="I800" s="8">
        <f>IF('Inv&gt;10000'!$B800="","",'Inv&gt;10000'!X800)</f>
        <v/>
      </c>
      <c r="J800" s="8">
        <f>IF('Inv&gt;10000'!$B800="","",'Inv&gt;10000'!Y800)</f>
        <v/>
      </c>
    </row>
    <row r="801">
      <c r="A801">
        <f>IF('Inv&gt;10000'!$B801="","",'Inv&gt;10000'!B801)</f>
        <v/>
      </c>
      <c r="B801">
        <f>IF('Inv&gt;10000'!$B801="","",'Inv&gt;10000'!A801)</f>
        <v/>
      </c>
      <c r="C801">
        <f>IF('Inv&gt;10000'!$B801="","",'Inv&gt;10000'!H801)</f>
        <v/>
      </c>
      <c r="D801">
        <f>IF('Inv&gt;10000'!$B801="","",'Inv&gt;10000'!I801)</f>
        <v/>
      </c>
      <c r="E801" s="18">
        <f>IF('Inv&gt;10000'!$B801="","",'Inv&gt;10000'!P801)</f>
        <v/>
      </c>
      <c r="F801" s="8">
        <f>IF('Inv&gt;10000'!$B801="","",'Inv&gt;10000'!Q801)</f>
        <v/>
      </c>
      <c r="G801" s="18">
        <f>IF('Inv&gt;10000'!$B801="","",'Inv&gt;10000'!S801)</f>
        <v/>
      </c>
      <c r="H801" s="8">
        <f>IF('Inv&gt;10000'!$B801="","",'Inv&gt;10000'!T801)</f>
        <v/>
      </c>
      <c r="I801" s="8">
        <f>IF('Inv&gt;10000'!$B801="","",'Inv&gt;10000'!X801)</f>
        <v/>
      </c>
      <c r="J801" s="8">
        <f>IF('Inv&gt;10000'!$B801="","",'Inv&gt;10000'!Y801)</f>
        <v/>
      </c>
    </row>
    <row r="802">
      <c r="A802">
        <f>IF('Inv&gt;10000'!$B802="","",'Inv&gt;10000'!B802)</f>
        <v/>
      </c>
      <c r="B802">
        <f>IF('Inv&gt;10000'!$B802="","",'Inv&gt;10000'!A802)</f>
        <v/>
      </c>
      <c r="C802">
        <f>IF('Inv&gt;10000'!$B802="","",'Inv&gt;10000'!H802)</f>
        <v/>
      </c>
      <c r="D802">
        <f>IF('Inv&gt;10000'!$B802="","",'Inv&gt;10000'!I802)</f>
        <v/>
      </c>
      <c r="E802" s="18">
        <f>IF('Inv&gt;10000'!$B802="","",'Inv&gt;10000'!P802)</f>
        <v/>
      </c>
      <c r="F802" s="8">
        <f>IF('Inv&gt;10000'!$B802="","",'Inv&gt;10000'!Q802)</f>
        <v/>
      </c>
      <c r="G802" s="18">
        <f>IF('Inv&gt;10000'!$B802="","",'Inv&gt;10000'!S802)</f>
        <v/>
      </c>
      <c r="H802" s="8">
        <f>IF('Inv&gt;10000'!$B802="","",'Inv&gt;10000'!T802)</f>
        <v/>
      </c>
      <c r="I802" s="8">
        <f>IF('Inv&gt;10000'!$B802="","",'Inv&gt;10000'!X802)</f>
        <v/>
      </c>
      <c r="J802" s="8">
        <f>IF('Inv&gt;10000'!$B802="","",'Inv&gt;10000'!Y802)</f>
        <v/>
      </c>
    </row>
    <row r="803">
      <c r="A803">
        <f>IF('Inv&gt;10000'!$B803="","",'Inv&gt;10000'!B803)</f>
        <v/>
      </c>
      <c r="B803">
        <f>IF('Inv&gt;10000'!$B803="","",'Inv&gt;10000'!A803)</f>
        <v/>
      </c>
      <c r="C803">
        <f>IF('Inv&gt;10000'!$B803="","",'Inv&gt;10000'!H803)</f>
        <v/>
      </c>
      <c r="D803">
        <f>IF('Inv&gt;10000'!$B803="","",'Inv&gt;10000'!I803)</f>
        <v/>
      </c>
      <c r="E803" s="18">
        <f>IF('Inv&gt;10000'!$B803="","",'Inv&gt;10000'!P803)</f>
        <v/>
      </c>
      <c r="F803" s="8">
        <f>IF('Inv&gt;10000'!$B803="","",'Inv&gt;10000'!Q803)</f>
        <v/>
      </c>
      <c r="G803" s="18">
        <f>IF('Inv&gt;10000'!$B803="","",'Inv&gt;10000'!S803)</f>
        <v/>
      </c>
      <c r="H803" s="8">
        <f>IF('Inv&gt;10000'!$B803="","",'Inv&gt;10000'!T803)</f>
        <v/>
      </c>
      <c r="I803" s="8">
        <f>IF('Inv&gt;10000'!$B803="","",'Inv&gt;10000'!X803)</f>
        <v/>
      </c>
      <c r="J803" s="8">
        <f>IF('Inv&gt;10000'!$B803="","",'Inv&gt;10000'!Y803)</f>
        <v/>
      </c>
    </row>
    <row r="804">
      <c r="A804">
        <f>IF('Inv&gt;10000'!$B804="","",'Inv&gt;10000'!B804)</f>
        <v/>
      </c>
      <c r="B804">
        <f>IF('Inv&gt;10000'!$B804="","",'Inv&gt;10000'!A804)</f>
        <v/>
      </c>
      <c r="C804">
        <f>IF('Inv&gt;10000'!$B804="","",'Inv&gt;10000'!H804)</f>
        <v/>
      </c>
      <c r="D804">
        <f>IF('Inv&gt;10000'!$B804="","",'Inv&gt;10000'!I804)</f>
        <v/>
      </c>
      <c r="E804" s="18">
        <f>IF('Inv&gt;10000'!$B804="","",'Inv&gt;10000'!P804)</f>
        <v/>
      </c>
      <c r="F804" s="8">
        <f>IF('Inv&gt;10000'!$B804="","",'Inv&gt;10000'!Q804)</f>
        <v/>
      </c>
      <c r="G804" s="18">
        <f>IF('Inv&gt;10000'!$B804="","",'Inv&gt;10000'!S804)</f>
        <v/>
      </c>
      <c r="H804" s="8">
        <f>IF('Inv&gt;10000'!$B804="","",'Inv&gt;10000'!T804)</f>
        <v/>
      </c>
      <c r="I804" s="8">
        <f>IF('Inv&gt;10000'!$B804="","",'Inv&gt;10000'!X804)</f>
        <v/>
      </c>
      <c r="J804" s="8">
        <f>IF('Inv&gt;10000'!$B804="","",'Inv&gt;10000'!Y804)</f>
        <v/>
      </c>
    </row>
    <row r="805">
      <c r="A805">
        <f>IF('Inv&gt;10000'!$B805="","",'Inv&gt;10000'!B805)</f>
        <v/>
      </c>
      <c r="B805">
        <f>IF('Inv&gt;10000'!$B805="","",'Inv&gt;10000'!A805)</f>
        <v/>
      </c>
      <c r="C805">
        <f>IF('Inv&gt;10000'!$B805="","",'Inv&gt;10000'!H805)</f>
        <v/>
      </c>
      <c r="D805">
        <f>IF('Inv&gt;10000'!$B805="","",'Inv&gt;10000'!I805)</f>
        <v/>
      </c>
      <c r="E805" s="18">
        <f>IF('Inv&gt;10000'!$B805="","",'Inv&gt;10000'!P805)</f>
        <v/>
      </c>
      <c r="F805" s="8">
        <f>IF('Inv&gt;10000'!$B805="","",'Inv&gt;10000'!Q805)</f>
        <v/>
      </c>
      <c r="G805" s="18">
        <f>IF('Inv&gt;10000'!$B805="","",'Inv&gt;10000'!S805)</f>
        <v/>
      </c>
      <c r="H805" s="8">
        <f>IF('Inv&gt;10000'!$B805="","",'Inv&gt;10000'!T805)</f>
        <v/>
      </c>
      <c r="I805" s="8">
        <f>IF('Inv&gt;10000'!$B805="","",'Inv&gt;10000'!X805)</f>
        <v/>
      </c>
      <c r="J805" s="8">
        <f>IF('Inv&gt;10000'!$B805="","",'Inv&gt;10000'!Y805)</f>
        <v/>
      </c>
    </row>
    <row r="806">
      <c r="A806">
        <f>IF('Inv&gt;10000'!$B806="","",'Inv&gt;10000'!B806)</f>
        <v/>
      </c>
      <c r="B806">
        <f>IF('Inv&gt;10000'!$B806="","",'Inv&gt;10000'!A806)</f>
        <v/>
      </c>
      <c r="C806">
        <f>IF('Inv&gt;10000'!$B806="","",'Inv&gt;10000'!H806)</f>
        <v/>
      </c>
      <c r="D806">
        <f>IF('Inv&gt;10000'!$B806="","",'Inv&gt;10000'!I806)</f>
        <v/>
      </c>
      <c r="E806" s="18">
        <f>IF('Inv&gt;10000'!$B806="","",'Inv&gt;10000'!P806)</f>
        <v/>
      </c>
      <c r="F806" s="8">
        <f>IF('Inv&gt;10000'!$B806="","",'Inv&gt;10000'!Q806)</f>
        <v/>
      </c>
      <c r="G806" s="18">
        <f>IF('Inv&gt;10000'!$B806="","",'Inv&gt;10000'!S806)</f>
        <v/>
      </c>
      <c r="H806" s="8">
        <f>IF('Inv&gt;10000'!$B806="","",'Inv&gt;10000'!T806)</f>
        <v/>
      </c>
      <c r="I806" s="8">
        <f>IF('Inv&gt;10000'!$B806="","",'Inv&gt;10000'!X806)</f>
        <v/>
      </c>
      <c r="J806" s="8">
        <f>IF('Inv&gt;10000'!$B806="","",'Inv&gt;10000'!Y806)</f>
        <v/>
      </c>
    </row>
    <row r="807">
      <c r="A807">
        <f>IF('Inv&gt;10000'!$B807="","",'Inv&gt;10000'!B807)</f>
        <v/>
      </c>
      <c r="B807">
        <f>IF('Inv&gt;10000'!$B807="","",'Inv&gt;10000'!A807)</f>
        <v/>
      </c>
      <c r="C807">
        <f>IF('Inv&gt;10000'!$B807="","",'Inv&gt;10000'!H807)</f>
        <v/>
      </c>
      <c r="D807">
        <f>IF('Inv&gt;10000'!$B807="","",'Inv&gt;10000'!I807)</f>
        <v/>
      </c>
      <c r="E807" s="18">
        <f>IF('Inv&gt;10000'!$B807="","",'Inv&gt;10000'!P807)</f>
        <v/>
      </c>
      <c r="F807" s="8">
        <f>IF('Inv&gt;10000'!$B807="","",'Inv&gt;10000'!Q807)</f>
        <v/>
      </c>
      <c r="G807" s="18">
        <f>IF('Inv&gt;10000'!$B807="","",'Inv&gt;10000'!S807)</f>
        <v/>
      </c>
      <c r="H807" s="8">
        <f>IF('Inv&gt;10000'!$B807="","",'Inv&gt;10000'!T807)</f>
        <v/>
      </c>
      <c r="I807" s="8">
        <f>IF('Inv&gt;10000'!$B807="","",'Inv&gt;10000'!X807)</f>
        <v/>
      </c>
      <c r="J807" s="8">
        <f>IF('Inv&gt;10000'!$B807="","",'Inv&gt;10000'!Y807)</f>
        <v/>
      </c>
    </row>
    <row r="808">
      <c r="A808">
        <f>IF('Inv&gt;10000'!$B808="","",'Inv&gt;10000'!B808)</f>
        <v/>
      </c>
      <c r="B808">
        <f>IF('Inv&gt;10000'!$B808="","",'Inv&gt;10000'!A808)</f>
        <v/>
      </c>
      <c r="C808">
        <f>IF('Inv&gt;10000'!$B808="","",'Inv&gt;10000'!H808)</f>
        <v/>
      </c>
      <c r="D808">
        <f>IF('Inv&gt;10000'!$B808="","",'Inv&gt;10000'!I808)</f>
        <v/>
      </c>
      <c r="E808" s="18">
        <f>IF('Inv&gt;10000'!$B808="","",'Inv&gt;10000'!P808)</f>
        <v/>
      </c>
      <c r="F808" s="8">
        <f>IF('Inv&gt;10000'!$B808="","",'Inv&gt;10000'!Q808)</f>
        <v/>
      </c>
      <c r="G808" s="18">
        <f>IF('Inv&gt;10000'!$B808="","",'Inv&gt;10000'!S808)</f>
        <v/>
      </c>
      <c r="H808" s="8">
        <f>IF('Inv&gt;10000'!$B808="","",'Inv&gt;10000'!T808)</f>
        <v/>
      </c>
      <c r="I808" s="8">
        <f>IF('Inv&gt;10000'!$B808="","",'Inv&gt;10000'!X808)</f>
        <v/>
      </c>
      <c r="J808" s="8">
        <f>IF('Inv&gt;10000'!$B808="","",'Inv&gt;10000'!Y808)</f>
        <v/>
      </c>
    </row>
    <row r="809">
      <c r="A809">
        <f>IF('Inv&gt;10000'!$B809="","",'Inv&gt;10000'!B809)</f>
        <v/>
      </c>
      <c r="B809">
        <f>IF('Inv&gt;10000'!$B809="","",'Inv&gt;10000'!A809)</f>
        <v/>
      </c>
      <c r="C809">
        <f>IF('Inv&gt;10000'!$B809="","",'Inv&gt;10000'!H809)</f>
        <v/>
      </c>
      <c r="D809">
        <f>IF('Inv&gt;10000'!$B809="","",'Inv&gt;10000'!I809)</f>
        <v/>
      </c>
      <c r="E809" s="18">
        <f>IF('Inv&gt;10000'!$B809="","",'Inv&gt;10000'!P809)</f>
        <v/>
      </c>
      <c r="F809" s="8">
        <f>IF('Inv&gt;10000'!$B809="","",'Inv&gt;10000'!Q809)</f>
        <v/>
      </c>
      <c r="G809" s="18">
        <f>IF('Inv&gt;10000'!$B809="","",'Inv&gt;10000'!S809)</f>
        <v/>
      </c>
      <c r="H809" s="8">
        <f>IF('Inv&gt;10000'!$B809="","",'Inv&gt;10000'!T809)</f>
        <v/>
      </c>
      <c r="I809" s="8">
        <f>IF('Inv&gt;10000'!$B809="","",'Inv&gt;10000'!X809)</f>
        <v/>
      </c>
      <c r="J809" s="8">
        <f>IF('Inv&gt;10000'!$B809="","",'Inv&gt;10000'!Y809)</f>
        <v/>
      </c>
    </row>
    <row r="810">
      <c r="A810">
        <f>IF('Inv&gt;10000'!$B810="","",'Inv&gt;10000'!B810)</f>
        <v/>
      </c>
      <c r="B810">
        <f>IF('Inv&gt;10000'!$B810="","",'Inv&gt;10000'!A810)</f>
        <v/>
      </c>
      <c r="C810">
        <f>IF('Inv&gt;10000'!$B810="","",'Inv&gt;10000'!H810)</f>
        <v/>
      </c>
      <c r="D810">
        <f>IF('Inv&gt;10000'!$B810="","",'Inv&gt;10000'!I810)</f>
        <v/>
      </c>
      <c r="E810" s="18">
        <f>IF('Inv&gt;10000'!$B810="","",'Inv&gt;10000'!P810)</f>
        <v/>
      </c>
      <c r="F810" s="8">
        <f>IF('Inv&gt;10000'!$B810="","",'Inv&gt;10000'!Q810)</f>
        <v/>
      </c>
      <c r="G810" s="18">
        <f>IF('Inv&gt;10000'!$B810="","",'Inv&gt;10000'!S810)</f>
        <v/>
      </c>
      <c r="H810" s="8">
        <f>IF('Inv&gt;10000'!$B810="","",'Inv&gt;10000'!T810)</f>
        <v/>
      </c>
      <c r="I810" s="8">
        <f>IF('Inv&gt;10000'!$B810="","",'Inv&gt;10000'!X810)</f>
        <v/>
      </c>
      <c r="J810" s="8">
        <f>IF('Inv&gt;10000'!$B810="","",'Inv&gt;10000'!Y810)</f>
        <v/>
      </c>
    </row>
    <row r="811">
      <c r="A811">
        <f>IF('Inv&gt;10000'!$B811="","",'Inv&gt;10000'!B811)</f>
        <v/>
      </c>
      <c r="B811">
        <f>IF('Inv&gt;10000'!$B811="","",'Inv&gt;10000'!A811)</f>
        <v/>
      </c>
      <c r="C811">
        <f>IF('Inv&gt;10000'!$B811="","",'Inv&gt;10000'!H811)</f>
        <v/>
      </c>
      <c r="D811">
        <f>IF('Inv&gt;10000'!$B811="","",'Inv&gt;10000'!I811)</f>
        <v/>
      </c>
      <c r="E811" s="18">
        <f>IF('Inv&gt;10000'!$B811="","",'Inv&gt;10000'!P811)</f>
        <v/>
      </c>
      <c r="F811" s="8">
        <f>IF('Inv&gt;10000'!$B811="","",'Inv&gt;10000'!Q811)</f>
        <v/>
      </c>
      <c r="G811" s="18">
        <f>IF('Inv&gt;10000'!$B811="","",'Inv&gt;10000'!S811)</f>
        <v/>
      </c>
      <c r="H811" s="8">
        <f>IF('Inv&gt;10000'!$B811="","",'Inv&gt;10000'!T811)</f>
        <v/>
      </c>
      <c r="I811" s="8">
        <f>IF('Inv&gt;10000'!$B811="","",'Inv&gt;10000'!X811)</f>
        <v/>
      </c>
      <c r="J811" s="8">
        <f>IF('Inv&gt;10000'!$B811="","",'Inv&gt;10000'!Y811)</f>
        <v/>
      </c>
    </row>
    <row r="812">
      <c r="A812">
        <f>IF('Inv&gt;10000'!$B812="","",'Inv&gt;10000'!B812)</f>
        <v/>
      </c>
      <c r="B812">
        <f>IF('Inv&gt;10000'!$B812="","",'Inv&gt;10000'!A812)</f>
        <v/>
      </c>
      <c r="C812">
        <f>IF('Inv&gt;10000'!$B812="","",'Inv&gt;10000'!H812)</f>
        <v/>
      </c>
      <c r="D812">
        <f>IF('Inv&gt;10000'!$B812="","",'Inv&gt;10000'!I812)</f>
        <v/>
      </c>
      <c r="E812" s="18">
        <f>IF('Inv&gt;10000'!$B812="","",'Inv&gt;10000'!P812)</f>
        <v/>
      </c>
      <c r="F812" s="8">
        <f>IF('Inv&gt;10000'!$B812="","",'Inv&gt;10000'!Q812)</f>
        <v/>
      </c>
      <c r="G812" s="18">
        <f>IF('Inv&gt;10000'!$B812="","",'Inv&gt;10000'!S812)</f>
        <v/>
      </c>
      <c r="H812" s="8">
        <f>IF('Inv&gt;10000'!$B812="","",'Inv&gt;10000'!T812)</f>
        <v/>
      </c>
      <c r="I812" s="8">
        <f>IF('Inv&gt;10000'!$B812="","",'Inv&gt;10000'!X812)</f>
        <v/>
      </c>
      <c r="J812" s="8">
        <f>IF('Inv&gt;10000'!$B812="","",'Inv&gt;10000'!Y812)</f>
        <v/>
      </c>
    </row>
    <row r="813">
      <c r="A813">
        <f>IF('Inv&gt;10000'!$B813="","",'Inv&gt;10000'!B813)</f>
        <v/>
      </c>
      <c r="B813">
        <f>IF('Inv&gt;10000'!$B813="","",'Inv&gt;10000'!A813)</f>
        <v/>
      </c>
      <c r="C813">
        <f>IF('Inv&gt;10000'!$B813="","",'Inv&gt;10000'!H813)</f>
        <v/>
      </c>
      <c r="D813">
        <f>IF('Inv&gt;10000'!$B813="","",'Inv&gt;10000'!I813)</f>
        <v/>
      </c>
      <c r="E813" s="18">
        <f>IF('Inv&gt;10000'!$B813="","",'Inv&gt;10000'!P813)</f>
        <v/>
      </c>
      <c r="F813" s="8">
        <f>IF('Inv&gt;10000'!$B813="","",'Inv&gt;10000'!Q813)</f>
        <v/>
      </c>
      <c r="G813" s="18">
        <f>IF('Inv&gt;10000'!$B813="","",'Inv&gt;10000'!S813)</f>
        <v/>
      </c>
      <c r="H813" s="8">
        <f>IF('Inv&gt;10000'!$B813="","",'Inv&gt;10000'!T813)</f>
        <v/>
      </c>
      <c r="I813" s="8">
        <f>IF('Inv&gt;10000'!$B813="","",'Inv&gt;10000'!X813)</f>
        <v/>
      </c>
      <c r="J813" s="8">
        <f>IF('Inv&gt;10000'!$B813="","",'Inv&gt;10000'!Y813)</f>
        <v/>
      </c>
    </row>
    <row r="814">
      <c r="A814">
        <f>IF('Inv&gt;10000'!$B814="","",'Inv&gt;10000'!B814)</f>
        <v/>
      </c>
      <c r="B814">
        <f>IF('Inv&gt;10000'!$B814="","",'Inv&gt;10000'!A814)</f>
        <v/>
      </c>
      <c r="C814">
        <f>IF('Inv&gt;10000'!$B814="","",'Inv&gt;10000'!H814)</f>
        <v/>
      </c>
      <c r="D814">
        <f>IF('Inv&gt;10000'!$B814="","",'Inv&gt;10000'!I814)</f>
        <v/>
      </c>
      <c r="E814" s="18">
        <f>IF('Inv&gt;10000'!$B814="","",'Inv&gt;10000'!P814)</f>
        <v/>
      </c>
      <c r="F814" s="8">
        <f>IF('Inv&gt;10000'!$B814="","",'Inv&gt;10000'!Q814)</f>
        <v/>
      </c>
      <c r="G814" s="18">
        <f>IF('Inv&gt;10000'!$B814="","",'Inv&gt;10000'!S814)</f>
        <v/>
      </c>
      <c r="H814" s="8">
        <f>IF('Inv&gt;10000'!$B814="","",'Inv&gt;10000'!T814)</f>
        <v/>
      </c>
      <c r="I814" s="8">
        <f>IF('Inv&gt;10000'!$B814="","",'Inv&gt;10000'!X814)</f>
        <v/>
      </c>
      <c r="J814" s="8">
        <f>IF('Inv&gt;10000'!$B814="","",'Inv&gt;10000'!Y814)</f>
        <v/>
      </c>
    </row>
    <row r="815">
      <c r="A815">
        <f>IF('Inv&gt;10000'!$B815="","",'Inv&gt;10000'!B815)</f>
        <v/>
      </c>
      <c r="B815">
        <f>IF('Inv&gt;10000'!$B815="","",'Inv&gt;10000'!A815)</f>
        <v/>
      </c>
      <c r="C815">
        <f>IF('Inv&gt;10000'!$B815="","",'Inv&gt;10000'!H815)</f>
        <v/>
      </c>
      <c r="D815">
        <f>IF('Inv&gt;10000'!$B815="","",'Inv&gt;10000'!I815)</f>
        <v/>
      </c>
      <c r="E815" s="18">
        <f>IF('Inv&gt;10000'!$B815="","",'Inv&gt;10000'!P815)</f>
        <v/>
      </c>
      <c r="F815" s="8">
        <f>IF('Inv&gt;10000'!$B815="","",'Inv&gt;10000'!Q815)</f>
        <v/>
      </c>
      <c r="G815" s="18">
        <f>IF('Inv&gt;10000'!$B815="","",'Inv&gt;10000'!S815)</f>
        <v/>
      </c>
      <c r="H815" s="8">
        <f>IF('Inv&gt;10000'!$B815="","",'Inv&gt;10000'!T815)</f>
        <v/>
      </c>
      <c r="I815" s="8">
        <f>IF('Inv&gt;10000'!$B815="","",'Inv&gt;10000'!X815)</f>
        <v/>
      </c>
      <c r="J815" s="8">
        <f>IF('Inv&gt;10000'!$B815="","",'Inv&gt;10000'!Y815)</f>
        <v/>
      </c>
    </row>
    <row r="816">
      <c r="A816">
        <f>IF('Inv&gt;10000'!$B816="","",'Inv&gt;10000'!B816)</f>
        <v/>
      </c>
      <c r="B816">
        <f>IF('Inv&gt;10000'!$B816="","",'Inv&gt;10000'!A816)</f>
        <v/>
      </c>
      <c r="C816">
        <f>IF('Inv&gt;10000'!$B816="","",'Inv&gt;10000'!H816)</f>
        <v/>
      </c>
      <c r="D816">
        <f>IF('Inv&gt;10000'!$B816="","",'Inv&gt;10000'!I816)</f>
        <v/>
      </c>
      <c r="E816" s="18">
        <f>IF('Inv&gt;10000'!$B816="","",'Inv&gt;10000'!P816)</f>
        <v/>
      </c>
      <c r="F816" s="8">
        <f>IF('Inv&gt;10000'!$B816="","",'Inv&gt;10000'!Q816)</f>
        <v/>
      </c>
      <c r="G816" s="18">
        <f>IF('Inv&gt;10000'!$B816="","",'Inv&gt;10000'!S816)</f>
        <v/>
      </c>
      <c r="H816" s="8">
        <f>IF('Inv&gt;10000'!$B816="","",'Inv&gt;10000'!T816)</f>
        <v/>
      </c>
      <c r="I816" s="8">
        <f>IF('Inv&gt;10000'!$B816="","",'Inv&gt;10000'!X816)</f>
        <v/>
      </c>
      <c r="J816" s="8">
        <f>IF('Inv&gt;10000'!$B816="","",'Inv&gt;10000'!Y816)</f>
        <v/>
      </c>
    </row>
    <row r="817">
      <c r="A817">
        <f>IF('Inv&gt;10000'!$B817="","",'Inv&gt;10000'!B817)</f>
        <v/>
      </c>
      <c r="B817">
        <f>IF('Inv&gt;10000'!$B817="","",'Inv&gt;10000'!A817)</f>
        <v/>
      </c>
      <c r="C817">
        <f>IF('Inv&gt;10000'!$B817="","",'Inv&gt;10000'!H817)</f>
        <v/>
      </c>
      <c r="D817">
        <f>IF('Inv&gt;10000'!$B817="","",'Inv&gt;10000'!I817)</f>
        <v/>
      </c>
      <c r="E817" s="18">
        <f>IF('Inv&gt;10000'!$B817="","",'Inv&gt;10000'!P817)</f>
        <v/>
      </c>
      <c r="F817" s="8">
        <f>IF('Inv&gt;10000'!$B817="","",'Inv&gt;10000'!Q817)</f>
        <v/>
      </c>
      <c r="G817" s="18">
        <f>IF('Inv&gt;10000'!$B817="","",'Inv&gt;10000'!S817)</f>
        <v/>
      </c>
      <c r="H817" s="8">
        <f>IF('Inv&gt;10000'!$B817="","",'Inv&gt;10000'!T817)</f>
        <v/>
      </c>
      <c r="I817" s="8">
        <f>IF('Inv&gt;10000'!$B817="","",'Inv&gt;10000'!X817)</f>
        <v/>
      </c>
      <c r="J817" s="8">
        <f>IF('Inv&gt;10000'!$B817="","",'Inv&gt;10000'!Y817)</f>
        <v/>
      </c>
    </row>
    <row r="818">
      <c r="A818">
        <f>IF('Inv&gt;10000'!$B818="","",'Inv&gt;10000'!B818)</f>
        <v/>
      </c>
      <c r="B818">
        <f>IF('Inv&gt;10000'!$B818="","",'Inv&gt;10000'!A818)</f>
        <v/>
      </c>
      <c r="C818">
        <f>IF('Inv&gt;10000'!$B818="","",'Inv&gt;10000'!H818)</f>
        <v/>
      </c>
      <c r="D818">
        <f>IF('Inv&gt;10000'!$B818="","",'Inv&gt;10000'!I818)</f>
        <v/>
      </c>
      <c r="E818" s="18">
        <f>IF('Inv&gt;10000'!$B818="","",'Inv&gt;10000'!P818)</f>
        <v/>
      </c>
      <c r="F818" s="8">
        <f>IF('Inv&gt;10000'!$B818="","",'Inv&gt;10000'!Q818)</f>
        <v/>
      </c>
      <c r="G818" s="18">
        <f>IF('Inv&gt;10000'!$B818="","",'Inv&gt;10000'!S818)</f>
        <v/>
      </c>
      <c r="H818" s="8">
        <f>IF('Inv&gt;10000'!$B818="","",'Inv&gt;10000'!T818)</f>
        <v/>
      </c>
      <c r="I818" s="8">
        <f>IF('Inv&gt;10000'!$B818="","",'Inv&gt;10000'!X818)</f>
        <v/>
      </c>
      <c r="J818" s="8">
        <f>IF('Inv&gt;10000'!$B818="","",'Inv&gt;10000'!Y818)</f>
        <v/>
      </c>
    </row>
    <row r="819">
      <c r="A819">
        <f>IF('Inv&gt;10000'!$B819="","",'Inv&gt;10000'!B819)</f>
        <v/>
      </c>
      <c r="B819">
        <f>IF('Inv&gt;10000'!$B819="","",'Inv&gt;10000'!A819)</f>
        <v/>
      </c>
      <c r="C819">
        <f>IF('Inv&gt;10000'!$B819="","",'Inv&gt;10000'!H819)</f>
        <v/>
      </c>
      <c r="D819">
        <f>IF('Inv&gt;10000'!$B819="","",'Inv&gt;10000'!I819)</f>
        <v/>
      </c>
      <c r="E819" s="18">
        <f>IF('Inv&gt;10000'!$B819="","",'Inv&gt;10000'!P819)</f>
        <v/>
      </c>
      <c r="F819" s="8">
        <f>IF('Inv&gt;10000'!$B819="","",'Inv&gt;10000'!Q819)</f>
        <v/>
      </c>
      <c r="G819" s="18">
        <f>IF('Inv&gt;10000'!$B819="","",'Inv&gt;10000'!S819)</f>
        <v/>
      </c>
      <c r="H819" s="8">
        <f>IF('Inv&gt;10000'!$B819="","",'Inv&gt;10000'!T819)</f>
        <v/>
      </c>
      <c r="I819" s="8">
        <f>IF('Inv&gt;10000'!$B819="","",'Inv&gt;10000'!X819)</f>
        <v/>
      </c>
      <c r="J819" s="8">
        <f>IF('Inv&gt;10000'!$B819="","",'Inv&gt;10000'!Y819)</f>
        <v/>
      </c>
    </row>
    <row r="820">
      <c r="A820">
        <f>IF('Inv&gt;10000'!$B820="","",'Inv&gt;10000'!B820)</f>
        <v/>
      </c>
      <c r="B820">
        <f>IF('Inv&gt;10000'!$B820="","",'Inv&gt;10000'!A820)</f>
        <v/>
      </c>
      <c r="C820">
        <f>IF('Inv&gt;10000'!$B820="","",'Inv&gt;10000'!H820)</f>
        <v/>
      </c>
      <c r="D820">
        <f>IF('Inv&gt;10000'!$B820="","",'Inv&gt;10000'!I820)</f>
        <v/>
      </c>
      <c r="E820" s="18">
        <f>IF('Inv&gt;10000'!$B820="","",'Inv&gt;10000'!P820)</f>
        <v/>
      </c>
      <c r="F820" s="8">
        <f>IF('Inv&gt;10000'!$B820="","",'Inv&gt;10000'!Q820)</f>
        <v/>
      </c>
      <c r="G820" s="18">
        <f>IF('Inv&gt;10000'!$B820="","",'Inv&gt;10000'!S820)</f>
        <v/>
      </c>
      <c r="H820" s="8">
        <f>IF('Inv&gt;10000'!$B820="","",'Inv&gt;10000'!T820)</f>
        <v/>
      </c>
      <c r="I820" s="8">
        <f>IF('Inv&gt;10000'!$B820="","",'Inv&gt;10000'!X820)</f>
        <v/>
      </c>
      <c r="J820" s="8">
        <f>IF('Inv&gt;10000'!$B820="","",'Inv&gt;10000'!Y820)</f>
        <v/>
      </c>
    </row>
    <row r="821">
      <c r="A821">
        <f>IF('Inv&gt;10000'!$B821="","",'Inv&gt;10000'!B821)</f>
        <v/>
      </c>
      <c r="B821">
        <f>IF('Inv&gt;10000'!$B821="","",'Inv&gt;10000'!A821)</f>
        <v/>
      </c>
      <c r="C821">
        <f>IF('Inv&gt;10000'!$B821="","",'Inv&gt;10000'!H821)</f>
        <v/>
      </c>
      <c r="D821">
        <f>IF('Inv&gt;10000'!$B821="","",'Inv&gt;10000'!I821)</f>
        <v/>
      </c>
      <c r="E821" s="18">
        <f>IF('Inv&gt;10000'!$B821="","",'Inv&gt;10000'!P821)</f>
        <v/>
      </c>
      <c r="F821" s="8">
        <f>IF('Inv&gt;10000'!$B821="","",'Inv&gt;10000'!Q821)</f>
        <v/>
      </c>
      <c r="G821" s="18">
        <f>IF('Inv&gt;10000'!$B821="","",'Inv&gt;10000'!S821)</f>
        <v/>
      </c>
      <c r="H821" s="8">
        <f>IF('Inv&gt;10000'!$B821="","",'Inv&gt;10000'!T821)</f>
        <v/>
      </c>
      <c r="I821" s="8">
        <f>IF('Inv&gt;10000'!$B821="","",'Inv&gt;10000'!X821)</f>
        <v/>
      </c>
      <c r="J821" s="8">
        <f>IF('Inv&gt;10000'!$B821="","",'Inv&gt;10000'!Y821)</f>
        <v/>
      </c>
    </row>
    <row r="822">
      <c r="A822">
        <f>IF('Inv&gt;10000'!$B822="","",'Inv&gt;10000'!B822)</f>
        <v/>
      </c>
      <c r="B822">
        <f>IF('Inv&gt;10000'!$B822="","",'Inv&gt;10000'!A822)</f>
        <v/>
      </c>
      <c r="C822">
        <f>IF('Inv&gt;10000'!$B822="","",'Inv&gt;10000'!H822)</f>
        <v/>
      </c>
      <c r="D822">
        <f>IF('Inv&gt;10000'!$B822="","",'Inv&gt;10000'!I822)</f>
        <v/>
      </c>
      <c r="E822" s="18">
        <f>IF('Inv&gt;10000'!$B822="","",'Inv&gt;10000'!P822)</f>
        <v/>
      </c>
      <c r="F822" s="8">
        <f>IF('Inv&gt;10000'!$B822="","",'Inv&gt;10000'!Q822)</f>
        <v/>
      </c>
      <c r="G822" s="18">
        <f>IF('Inv&gt;10000'!$B822="","",'Inv&gt;10000'!S822)</f>
        <v/>
      </c>
      <c r="H822" s="8">
        <f>IF('Inv&gt;10000'!$B822="","",'Inv&gt;10000'!T822)</f>
        <v/>
      </c>
      <c r="I822" s="8">
        <f>IF('Inv&gt;10000'!$B822="","",'Inv&gt;10000'!X822)</f>
        <v/>
      </c>
      <c r="J822" s="8">
        <f>IF('Inv&gt;10000'!$B822="","",'Inv&gt;10000'!Y822)</f>
        <v/>
      </c>
    </row>
    <row r="823">
      <c r="A823">
        <f>IF('Inv&gt;10000'!$B823="","",'Inv&gt;10000'!B823)</f>
        <v/>
      </c>
      <c r="B823">
        <f>IF('Inv&gt;10000'!$B823="","",'Inv&gt;10000'!A823)</f>
        <v/>
      </c>
      <c r="C823">
        <f>IF('Inv&gt;10000'!$B823="","",'Inv&gt;10000'!H823)</f>
        <v/>
      </c>
      <c r="D823">
        <f>IF('Inv&gt;10000'!$B823="","",'Inv&gt;10000'!I823)</f>
        <v/>
      </c>
      <c r="E823" s="18">
        <f>IF('Inv&gt;10000'!$B823="","",'Inv&gt;10000'!P823)</f>
        <v/>
      </c>
      <c r="F823" s="8">
        <f>IF('Inv&gt;10000'!$B823="","",'Inv&gt;10000'!Q823)</f>
        <v/>
      </c>
      <c r="G823" s="18">
        <f>IF('Inv&gt;10000'!$B823="","",'Inv&gt;10000'!S823)</f>
        <v/>
      </c>
      <c r="H823" s="8">
        <f>IF('Inv&gt;10000'!$B823="","",'Inv&gt;10000'!T823)</f>
        <v/>
      </c>
      <c r="I823" s="8">
        <f>IF('Inv&gt;10000'!$B823="","",'Inv&gt;10000'!X823)</f>
        <v/>
      </c>
      <c r="J823" s="8">
        <f>IF('Inv&gt;10000'!$B823="","",'Inv&gt;10000'!Y823)</f>
        <v/>
      </c>
    </row>
    <row r="824">
      <c r="A824">
        <f>IF('Inv&gt;10000'!$B824="","",'Inv&gt;10000'!B824)</f>
        <v/>
      </c>
      <c r="B824">
        <f>IF('Inv&gt;10000'!$B824="","",'Inv&gt;10000'!A824)</f>
        <v/>
      </c>
      <c r="C824">
        <f>IF('Inv&gt;10000'!$B824="","",'Inv&gt;10000'!H824)</f>
        <v/>
      </c>
      <c r="D824">
        <f>IF('Inv&gt;10000'!$B824="","",'Inv&gt;10000'!I824)</f>
        <v/>
      </c>
      <c r="E824" s="18">
        <f>IF('Inv&gt;10000'!$B824="","",'Inv&gt;10000'!P824)</f>
        <v/>
      </c>
      <c r="F824" s="8">
        <f>IF('Inv&gt;10000'!$B824="","",'Inv&gt;10000'!Q824)</f>
        <v/>
      </c>
      <c r="G824" s="18">
        <f>IF('Inv&gt;10000'!$B824="","",'Inv&gt;10000'!S824)</f>
        <v/>
      </c>
      <c r="H824" s="8">
        <f>IF('Inv&gt;10000'!$B824="","",'Inv&gt;10000'!T824)</f>
        <v/>
      </c>
      <c r="I824" s="8">
        <f>IF('Inv&gt;10000'!$B824="","",'Inv&gt;10000'!X824)</f>
        <v/>
      </c>
      <c r="J824" s="8">
        <f>IF('Inv&gt;10000'!$B824="","",'Inv&gt;10000'!Y824)</f>
        <v/>
      </c>
    </row>
    <row r="825">
      <c r="A825">
        <f>IF('Inv&gt;10000'!$B825="","",'Inv&gt;10000'!B825)</f>
        <v/>
      </c>
      <c r="B825">
        <f>IF('Inv&gt;10000'!$B825="","",'Inv&gt;10000'!A825)</f>
        <v/>
      </c>
      <c r="C825">
        <f>IF('Inv&gt;10000'!$B825="","",'Inv&gt;10000'!H825)</f>
        <v/>
      </c>
      <c r="D825">
        <f>IF('Inv&gt;10000'!$B825="","",'Inv&gt;10000'!I825)</f>
        <v/>
      </c>
      <c r="E825" s="18">
        <f>IF('Inv&gt;10000'!$B825="","",'Inv&gt;10000'!P825)</f>
        <v/>
      </c>
      <c r="F825" s="8">
        <f>IF('Inv&gt;10000'!$B825="","",'Inv&gt;10000'!Q825)</f>
        <v/>
      </c>
      <c r="G825" s="18">
        <f>IF('Inv&gt;10000'!$B825="","",'Inv&gt;10000'!S825)</f>
        <v/>
      </c>
      <c r="H825" s="8">
        <f>IF('Inv&gt;10000'!$B825="","",'Inv&gt;10000'!T825)</f>
        <v/>
      </c>
      <c r="I825" s="8">
        <f>IF('Inv&gt;10000'!$B825="","",'Inv&gt;10000'!X825)</f>
        <v/>
      </c>
      <c r="J825" s="8">
        <f>IF('Inv&gt;10000'!$B825="","",'Inv&gt;10000'!Y825)</f>
        <v/>
      </c>
    </row>
    <row r="826">
      <c r="A826">
        <f>IF('Inv&gt;10000'!$B826="","",'Inv&gt;10000'!B826)</f>
        <v/>
      </c>
      <c r="B826">
        <f>IF('Inv&gt;10000'!$B826="","",'Inv&gt;10000'!A826)</f>
        <v/>
      </c>
      <c r="C826">
        <f>IF('Inv&gt;10000'!$B826="","",'Inv&gt;10000'!H826)</f>
        <v/>
      </c>
      <c r="D826">
        <f>IF('Inv&gt;10000'!$B826="","",'Inv&gt;10000'!I826)</f>
        <v/>
      </c>
      <c r="E826" s="18">
        <f>IF('Inv&gt;10000'!$B826="","",'Inv&gt;10000'!P826)</f>
        <v/>
      </c>
      <c r="F826" s="8">
        <f>IF('Inv&gt;10000'!$B826="","",'Inv&gt;10000'!Q826)</f>
        <v/>
      </c>
      <c r="G826" s="18">
        <f>IF('Inv&gt;10000'!$B826="","",'Inv&gt;10000'!S826)</f>
        <v/>
      </c>
      <c r="H826" s="8">
        <f>IF('Inv&gt;10000'!$B826="","",'Inv&gt;10000'!T826)</f>
        <v/>
      </c>
      <c r="I826" s="8">
        <f>IF('Inv&gt;10000'!$B826="","",'Inv&gt;10000'!X826)</f>
        <v/>
      </c>
      <c r="J826" s="8">
        <f>IF('Inv&gt;10000'!$B826="","",'Inv&gt;10000'!Y826)</f>
        <v/>
      </c>
    </row>
    <row r="827">
      <c r="A827">
        <f>IF('Inv&gt;10000'!$B827="","",'Inv&gt;10000'!B827)</f>
        <v/>
      </c>
      <c r="B827">
        <f>IF('Inv&gt;10000'!$B827="","",'Inv&gt;10000'!A827)</f>
        <v/>
      </c>
      <c r="C827">
        <f>IF('Inv&gt;10000'!$B827="","",'Inv&gt;10000'!H827)</f>
        <v/>
      </c>
      <c r="D827">
        <f>IF('Inv&gt;10000'!$B827="","",'Inv&gt;10000'!I827)</f>
        <v/>
      </c>
      <c r="E827" s="18">
        <f>IF('Inv&gt;10000'!$B827="","",'Inv&gt;10000'!P827)</f>
        <v/>
      </c>
      <c r="F827" s="8">
        <f>IF('Inv&gt;10000'!$B827="","",'Inv&gt;10000'!Q827)</f>
        <v/>
      </c>
      <c r="G827" s="18">
        <f>IF('Inv&gt;10000'!$B827="","",'Inv&gt;10000'!S827)</f>
        <v/>
      </c>
      <c r="H827" s="8">
        <f>IF('Inv&gt;10000'!$B827="","",'Inv&gt;10000'!T827)</f>
        <v/>
      </c>
      <c r="I827" s="8">
        <f>IF('Inv&gt;10000'!$B827="","",'Inv&gt;10000'!X827)</f>
        <v/>
      </c>
      <c r="J827" s="8">
        <f>IF('Inv&gt;10000'!$B827="","",'Inv&gt;10000'!Y827)</f>
        <v/>
      </c>
    </row>
    <row r="828">
      <c r="A828">
        <f>IF('Inv&gt;10000'!$B828="","",'Inv&gt;10000'!B828)</f>
        <v/>
      </c>
      <c r="B828">
        <f>IF('Inv&gt;10000'!$B828="","",'Inv&gt;10000'!A828)</f>
        <v/>
      </c>
      <c r="C828">
        <f>IF('Inv&gt;10000'!$B828="","",'Inv&gt;10000'!H828)</f>
        <v/>
      </c>
      <c r="D828">
        <f>IF('Inv&gt;10000'!$B828="","",'Inv&gt;10000'!I828)</f>
        <v/>
      </c>
      <c r="E828" s="18">
        <f>IF('Inv&gt;10000'!$B828="","",'Inv&gt;10000'!P828)</f>
        <v/>
      </c>
      <c r="F828" s="8">
        <f>IF('Inv&gt;10000'!$B828="","",'Inv&gt;10000'!Q828)</f>
        <v/>
      </c>
      <c r="G828" s="18">
        <f>IF('Inv&gt;10000'!$B828="","",'Inv&gt;10000'!S828)</f>
        <v/>
      </c>
      <c r="H828" s="8">
        <f>IF('Inv&gt;10000'!$B828="","",'Inv&gt;10000'!T828)</f>
        <v/>
      </c>
      <c r="I828" s="8">
        <f>IF('Inv&gt;10000'!$B828="","",'Inv&gt;10000'!X828)</f>
        <v/>
      </c>
      <c r="J828" s="8">
        <f>IF('Inv&gt;10000'!$B828="","",'Inv&gt;10000'!Y828)</f>
        <v/>
      </c>
    </row>
    <row r="829">
      <c r="A829">
        <f>IF('Inv&gt;10000'!$B829="","",'Inv&gt;10000'!B829)</f>
        <v/>
      </c>
      <c r="B829">
        <f>IF('Inv&gt;10000'!$B829="","",'Inv&gt;10000'!A829)</f>
        <v/>
      </c>
      <c r="C829">
        <f>IF('Inv&gt;10000'!$B829="","",'Inv&gt;10000'!H829)</f>
        <v/>
      </c>
      <c r="D829">
        <f>IF('Inv&gt;10000'!$B829="","",'Inv&gt;10000'!I829)</f>
        <v/>
      </c>
      <c r="E829" s="18">
        <f>IF('Inv&gt;10000'!$B829="","",'Inv&gt;10000'!P829)</f>
        <v/>
      </c>
      <c r="F829" s="8">
        <f>IF('Inv&gt;10000'!$B829="","",'Inv&gt;10000'!Q829)</f>
        <v/>
      </c>
      <c r="G829" s="18">
        <f>IF('Inv&gt;10000'!$B829="","",'Inv&gt;10000'!S829)</f>
        <v/>
      </c>
      <c r="H829" s="8">
        <f>IF('Inv&gt;10000'!$B829="","",'Inv&gt;10000'!T829)</f>
        <v/>
      </c>
      <c r="I829" s="8">
        <f>IF('Inv&gt;10000'!$B829="","",'Inv&gt;10000'!X829)</f>
        <v/>
      </c>
      <c r="J829" s="8">
        <f>IF('Inv&gt;10000'!$B829="","",'Inv&gt;10000'!Y829)</f>
        <v/>
      </c>
    </row>
    <row r="830">
      <c r="A830">
        <f>IF('Inv&gt;10000'!$B830="","",'Inv&gt;10000'!B830)</f>
        <v/>
      </c>
      <c r="B830">
        <f>IF('Inv&gt;10000'!$B830="","",'Inv&gt;10000'!A830)</f>
        <v/>
      </c>
      <c r="C830">
        <f>IF('Inv&gt;10000'!$B830="","",'Inv&gt;10000'!H830)</f>
        <v/>
      </c>
      <c r="D830">
        <f>IF('Inv&gt;10000'!$B830="","",'Inv&gt;10000'!I830)</f>
        <v/>
      </c>
      <c r="E830" s="18">
        <f>IF('Inv&gt;10000'!$B830="","",'Inv&gt;10000'!P830)</f>
        <v/>
      </c>
      <c r="F830" s="8">
        <f>IF('Inv&gt;10000'!$B830="","",'Inv&gt;10000'!Q830)</f>
        <v/>
      </c>
      <c r="G830" s="18">
        <f>IF('Inv&gt;10000'!$B830="","",'Inv&gt;10000'!S830)</f>
        <v/>
      </c>
      <c r="H830" s="8">
        <f>IF('Inv&gt;10000'!$B830="","",'Inv&gt;10000'!T830)</f>
        <v/>
      </c>
      <c r="I830" s="8">
        <f>IF('Inv&gt;10000'!$B830="","",'Inv&gt;10000'!X830)</f>
        <v/>
      </c>
      <c r="J830" s="8">
        <f>IF('Inv&gt;10000'!$B830="","",'Inv&gt;10000'!Y830)</f>
        <v/>
      </c>
    </row>
    <row r="831">
      <c r="A831">
        <f>IF('Inv&gt;10000'!$B831="","",'Inv&gt;10000'!B831)</f>
        <v/>
      </c>
      <c r="B831">
        <f>IF('Inv&gt;10000'!$B831="","",'Inv&gt;10000'!A831)</f>
        <v/>
      </c>
      <c r="C831">
        <f>IF('Inv&gt;10000'!$B831="","",'Inv&gt;10000'!H831)</f>
        <v/>
      </c>
      <c r="D831">
        <f>IF('Inv&gt;10000'!$B831="","",'Inv&gt;10000'!I831)</f>
        <v/>
      </c>
      <c r="E831" s="18">
        <f>IF('Inv&gt;10000'!$B831="","",'Inv&gt;10000'!P831)</f>
        <v/>
      </c>
      <c r="F831" s="8">
        <f>IF('Inv&gt;10000'!$B831="","",'Inv&gt;10000'!Q831)</f>
        <v/>
      </c>
      <c r="G831" s="18">
        <f>IF('Inv&gt;10000'!$B831="","",'Inv&gt;10000'!S831)</f>
        <v/>
      </c>
      <c r="H831" s="8">
        <f>IF('Inv&gt;10000'!$B831="","",'Inv&gt;10000'!T831)</f>
        <v/>
      </c>
      <c r="I831" s="8">
        <f>IF('Inv&gt;10000'!$B831="","",'Inv&gt;10000'!X831)</f>
        <v/>
      </c>
      <c r="J831" s="8">
        <f>IF('Inv&gt;10000'!$B831="","",'Inv&gt;10000'!Y831)</f>
        <v/>
      </c>
    </row>
    <row r="832">
      <c r="A832">
        <f>IF('Inv&gt;10000'!$B832="","",'Inv&gt;10000'!B832)</f>
        <v/>
      </c>
      <c r="B832">
        <f>IF('Inv&gt;10000'!$B832="","",'Inv&gt;10000'!A832)</f>
        <v/>
      </c>
      <c r="C832">
        <f>IF('Inv&gt;10000'!$B832="","",'Inv&gt;10000'!H832)</f>
        <v/>
      </c>
      <c r="D832">
        <f>IF('Inv&gt;10000'!$B832="","",'Inv&gt;10000'!I832)</f>
        <v/>
      </c>
      <c r="E832" s="18">
        <f>IF('Inv&gt;10000'!$B832="","",'Inv&gt;10000'!P832)</f>
        <v/>
      </c>
      <c r="F832" s="8">
        <f>IF('Inv&gt;10000'!$B832="","",'Inv&gt;10000'!Q832)</f>
        <v/>
      </c>
      <c r="G832" s="18">
        <f>IF('Inv&gt;10000'!$B832="","",'Inv&gt;10000'!S832)</f>
        <v/>
      </c>
      <c r="H832" s="8">
        <f>IF('Inv&gt;10000'!$B832="","",'Inv&gt;10000'!T832)</f>
        <v/>
      </c>
      <c r="I832" s="8">
        <f>IF('Inv&gt;10000'!$B832="","",'Inv&gt;10000'!X832)</f>
        <v/>
      </c>
      <c r="J832" s="8">
        <f>IF('Inv&gt;10000'!$B832="","",'Inv&gt;10000'!Y832)</f>
        <v/>
      </c>
    </row>
    <row r="833">
      <c r="A833">
        <f>IF('Inv&gt;10000'!$B833="","",'Inv&gt;10000'!B833)</f>
        <v/>
      </c>
      <c r="B833">
        <f>IF('Inv&gt;10000'!$B833="","",'Inv&gt;10000'!A833)</f>
        <v/>
      </c>
      <c r="C833">
        <f>IF('Inv&gt;10000'!$B833="","",'Inv&gt;10000'!H833)</f>
        <v/>
      </c>
      <c r="D833">
        <f>IF('Inv&gt;10000'!$B833="","",'Inv&gt;10000'!I833)</f>
        <v/>
      </c>
      <c r="E833" s="18">
        <f>IF('Inv&gt;10000'!$B833="","",'Inv&gt;10000'!P833)</f>
        <v/>
      </c>
      <c r="F833" s="8">
        <f>IF('Inv&gt;10000'!$B833="","",'Inv&gt;10000'!Q833)</f>
        <v/>
      </c>
      <c r="G833" s="18">
        <f>IF('Inv&gt;10000'!$B833="","",'Inv&gt;10000'!S833)</f>
        <v/>
      </c>
      <c r="H833" s="8">
        <f>IF('Inv&gt;10000'!$B833="","",'Inv&gt;10000'!T833)</f>
        <v/>
      </c>
      <c r="I833" s="8">
        <f>IF('Inv&gt;10000'!$B833="","",'Inv&gt;10000'!X833)</f>
        <v/>
      </c>
      <c r="J833" s="8">
        <f>IF('Inv&gt;10000'!$B833="","",'Inv&gt;10000'!Y833)</f>
        <v/>
      </c>
    </row>
    <row r="834">
      <c r="A834">
        <f>IF('Inv&gt;10000'!$B834="","",'Inv&gt;10000'!B834)</f>
        <v/>
      </c>
      <c r="B834">
        <f>IF('Inv&gt;10000'!$B834="","",'Inv&gt;10000'!A834)</f>
        <v/>
      </c>
      <c r="C834">
        <f>IF('Inv&gt;10000'!$B834="","",'Inv&gt;10000'!H834)</f>
        <v/>
      </c>
      <c r="D834">
        <f>IF('Inv&gt;10000'!$B834="","",'Inv&gt;10000'!I834)</f>
        <v/>
      </c>
      <c r="E834" s="18">
        <f>IF('Inv&gt;10000'!$B834="","",'Inv&gt;10000'!P834)</f>
        <v/>
      </c>
      <c r="F834" s="8">
        <f>IF('Inv&gt;10000'!$B834="","",'Inv&gt;10000'!Q834)</f>
        <v/>
      </c>
      <c r="G834" s="18">
        <f>IF('Inv&gt;10000'!$B834="","",'Inv&gt;10000'!S834)</f>
        <v/>
      </c>
      <c r="H834" s="8">
        <f>IF('Inv&gt;10000'!$B834="","",'Inv&gt;10000'!T834)</f>
        <v/>
      </c>
      <c r="I834" s="8">
        <f>IF('Inv&gt;10000'!$B834="","",'Inv&gt;10000'!X834)</f>
        <v/>
      </c>
      <c r="J834" s="8">
        <f>IF('Inv&gt;10000'!$B834="","",'Inv&gt;10000'!Y834)</f>
        <v/>
      </c>
    </row>
    <row r="835">
      <c r="A835">
        <f>IF('Inv&gt;10000'!$B835="","",'Inv&gt;10000'!B835)</f>
        <v/>
      </c>
      <c r="B835">
        <f>IF('Inv&gt;10000'!$B835="","",'Inv&gt;10000'!A835)</f>
        <v/>
      </c>
      <c r="C835">
        <f>IF('Inv&gt;10000'!$B835="","",'Inv&gt;10000'!H835)</f>
        <v/>
      </c>
      <c r="D835">
        <f>IF('Inv&gt;10000'!$B835="","",'Inv&gt;10000'!I835)</f>
        <v/>
      </c>
      <c r="E835" s="18">
        <f>IF('Inv&gt;10000'!$B835="","",'Inv&gt;10000'!P835)</f>
        <v/>
      </c>
      <c r="F835" s="8">
        <f>IF('Inv&gt;10000'!$B835="","",'Inv&gt;10000'!Q835)</f>
        <v/>
      </c>
      <c r="G835" s="18">
        <f>IF('Inv&gt;10000'!$B835="","",'Inv&gt;10000'!S835)</f>
        <v/>
      </c>
      <c r="H835" s="8">
        <f>IF('Inv&gt;10000'!$B835="","",'Inv&gt;10000'!T835)</f>
        <v/>
      </c>
      <c r="I835" s="8">
        <f>IF('Inv&gt;10000'!$B835="","",'Inv&gt;10000'!X835)</f>
        <v/>
      </c>
      <c r="J835" s="8">
        <f>IF('Inv&gt;10000'!$B835="","",'Inv&gt;10000'!Y835)</f>
        <v/>
      </c>
    </row>
    <row r="836">
      <c r="A836">
        <f>IF('Inv&gt;10000'!$B836="","",'Inv&gt;10000'!B836)</f>
        <v/>
      </c>
      <c r="B836">
        <f>IF('Inv&gt;10000'!$B836="","",'Inv&gt;10000'!A836)</f>
        <v/>
      </c>
      <c r="C836">
        <f>IF('Inv&gt;10000'!$B836="","",'Inv&gt;10000'!H836)</f>
        <v/>
      </c>
      <c r="D836">
        <f>IF('Inv&gt;10000'!$B836="","",'Inv&gt;10000'!I836)</f>
        <v/>
      </c>
      <c r="E836" s="18">
        <f>IF('Inv&gt;10000'!$B836="","",'Inv&gt;10000'!P836)</f>
        <v/>
      </c>
      <c r="F836" s="8">
        <f>IF('Inv&gt;10000'!$B836="","",'Inv&gt;10000'!Q836)</f>
        <v/>
      </c>
      <c r="G836" s="18">
        <f>IF('Inv&gt;10000'!$B836="","",'Inv&gt;10000'!S836)</f>
        <v/>
      </c>
      <c r="H836" s="8">
        <f>IF('Inv&gt;10000'!$B836="","",'Inv&gt;10000'!T836)</f>
        <v/>
      </c>
      <c r="I836" s="8">
        <f>IF('Inv&gt;10000'!$B836="","",'Inv&gt;10000'!X836)</f>
        <v/>
      </c>
      <c r="J836" s="8">
        <f>IF('Inv&gt;10000'!$B836="","",'Inv&gt;10000'!Y836)</f>
        <v/>
      </c>
    </row>
    <row r="837">
      <c r="A837">
        <f>IF('Inv&gt;10000'!$B837="","",'Inv&gt;10000'!B837)</f>
        <v/>
      </c>
      <c r="B837">
        <f>IF('Inv&gt;10000'!$B837="","",'Inv&gt;10000'!A837)</f>
        <v/>
      </c>
      <c r="C837">
        <f>IF('Inv&gt;10000'!$B837="","",'Inv&gt;10000'!H837)</f>
        <v/>
      </c>
      <c r="D837">
        <f>IF('Inv&gt;10000'!$B837="","",'Inv&gt;10000'!I837)</f>
        <v/>
      </c>
      <c r="E837" s="18">
        <f>IF('Inv&gt;10000'!$B837="","",'Inv&gt;10000'!P837)</f>
        <v/>
      </c>
      <c r="F837" s="8">
        <f>IF('Inv&gt;10000'!$B837="","",'Inv&gt;10000'!Q837)</f>
        <v/>
      </c>
      <c r="G837" s="18">
        <f>IF('Inv&gt;10000'!$B837="","",'Inv&gt;10000'!S837)</f>
        <v/>
      </c>
      <c r="H837" s="8">
        <f>IF('Inv&gt;10000'!$B837="","",'Inv&gt;10000'!T837)</f>
        <v/>
      </c>
      <c r="I837" s="8">
        <f>IF('Inv&gt;10000'!$B837="","",'Inv&gt;10000'!X837)</f>
        <v/>
      </c>
      <c r="J837" s="8">
        <f>IF('Inv&gt;10000'!$B837="","",'Inv&gt;10000'!Y837)</f>
        <v/>
      </c>
    </row>
    <row r="838">
      <c r="A838">
        <f>IF('Inv&gt;10000'!$B838="","",'Inv&gt;10000'!B838)</f>
        <v/>
      </c>
      <c r="B838">
        <f>IF('Inv&gt;10000'!$B838="","",'Inv&gt;10000'!A838)</f>
        <v/>
      </c>
      <c r="C838">
        <f>IF('Inv&gt;10000'!$B838="","",'Inv&gt;10000'!H838)</f>
        <v/>
      </c>
      <c r="D838">
        <f>IF('Inv&gt;10000'!$B838="","",'Inv&gt;10000'!I838)</f>
        <v/>
      </c>
      <c r="E838" s="18">
        <f>IF('Inv&gt;10000'!$B838="","",'Inv&gt;10000'!P838)</f>
        <v/>
      </c>
      <c r="F838" s="8">
        <f>IF('Inv&gt;10000'!$B838="","",'Inv&gt;10000'!Q838)</f>
        <v/>
      </c>
      <c r="G838" s="18">
        <f>IF('Inv&gt;10000'!$B838="","",'Inv&gt;10000'!S838)</f>
        <v/>
      </c>
      <c r="H838" s="8">
        <f>IF('Inv&gt;10000'!$B838="","",'Inv&gt;10000'!T838)</f>
        <v/>
      </c>
      <c r="I838" s="8">
        <f>IF('Inv&gt;10000'!$B838="","",'Inv&gt;10000'!X838)</f>
        <v/>
      </c>
      <c r="J838" s="8">
        <f>IF('Inv&gt;10000'!$B838="","",'Inv&gt;10000'!Y838)</f>
        <v/>
      </c>
    </row>
    <row r="839">
      <c r="A839">
        <f>IF('Inv&gt;10000'!$B839="","",'Inv&gt;10000'!B839)</f>
        <v/>
      </c>
      <c r="B839">
        <f>IF('Inv&gt;10000'!$B839="","",'Inv&gt;10000'!A839)</f>
        <v/>
      </c>
      <c r="C839">
        <f>IF('Inv&gt;10000'!$B839="","",'Inv&gt;10000'!H839)</f>
        <v/>
      </c>
      <c r="D839">
        <f>IF('Inv&gt;10000'!$B839="","",'Inv&gt;10000'!I839)</f>
        <v/>
      </c>
      <c r="E839" s="18">
        <f>IF('Inv&gt;10000'!$B839="","",'Inv&gt;10000'!P839)</f>
        <v/>
      </c>
      <c r="F839" s="8">
        <f>IF('Inv&gt;10000'!$B839="","",'Inv&gt;10000'!Q839)</f>
        <v/>
      </c>
      <c r="G839" s="18">
        <f>IF('Inv&gt;10000'!$B839="","",'Inv&gt;10000'!S839)</f>
        <v/>
      </c>
      <c r="H839" s="8">
        <f>IF('Inv&gt;10000'!$B839="","",'Inv&gt;10000'!T839)</f>
        <v/>
      </c>
      <c r="I839" s="8">
        <f>IF('Inv&gt;10000'!$B839="","",'Inv&gt;10000'!X839)</f>
        <v/>
      </c>
      <c r="J839" s="8">
        <f>IF('Inv&gt;10000'!$B839="","",'Inv&gt;10000'!Y839)</f>
        <v/>
      </c>
    </row>
    <row r="840">
      <c r="A840">
        <f>IF('Inv&gt;10000'!$B840="","",'Inv&gt;10000'!B840)</f>
        <v/>
      </c>
      <c r="B840">
        <f>IF('Inv&gt;10000'!$B840="","",'Inv&gt;10000'!A840)</f>
        <v/>
      </c>
      <c r="C840">
        <f>IF('Inv&gt;10000'!$B840="","",'Inv&gt;10000'!H840)</f>
        <v/>
      </c>
      <c r="D840">
        <f>IF('Inv&gt;10000'!$B840="","",'Inv&gt;10000'!I840)</f>
        <v/>
      </c>
      <c r="E840" s="18">
        <f>IF('Inv&gt;10000'!$B840="","",'Inv&gt;10000'!P840)</f>
        <v/>
      </c>
      <c r="F840" s="8">
        <f>IF('Inv&gt;10000'!$B840="","",'Inv&gt;10000'!Q840)</f>
        <v/>
      </c>
      <c r="G840" s="18">
        <f>IF('Inv&gt;10000'!$B840="","",'Inv&gt;10000'!S840)</f>
        <v/>
      </c>
      <c r="H840" s="8">
        <f>IF('Inv&gt;10000'!$B840="","",'Inv&gt;10000'!T840)</f>
        <v/>
      </c>
      <c r="I840" s="8">
        <f>IF('Inv&gt;10000'!$B840="","",'Inv&gt;10000'!X840)</f>
        <v/>
      </c>
      <c r="J840" s="8">
        <f>IF('Inv&gt;10000'!$B840="","",'Inv&gt;10000'!Y840)</f>
        <v/>
      </c>
    </row>
    <row r="841">
      <c r="A841">
        <f>IF('Inv&gt;10000'!$B841="","",'Inv&gt;10000'!B841)</f>
        <v/>
      </c>
      <c r="B841">
        <f>IF('Inv&gt;10000'!$B841="","",'Inv&gt;10000'!A841)</f>
        <v/>
      </c>
      <c r="C841">
        <f>IF('Inv&gt;10000'!$B841="","",'Inv&gt;10000'!H841)</f>
        <v/>
      </c>
      <c r="D841">
        <f>IF('Inv&gt;10000'!$B841="","",'Inv&gt;10000'!I841)</f>
        <v/>
      </c>
      <c r="E841" s="18">
        <f>IF('Inv&gt;10000'!$B841="","",'Inv&gt;10000'!P841)</f>
        <v/>
      </c>
      <c r="F841" s="8">
        <f>IF('Inv&gt;10000'!$B841="","",'Inv&gt;10000'!Q841)</f>
        <v/>
      </c>
      <c r="G841" s="18">
        <f>IF('Inv&gt;10000'!$B841="","",'Inv&gt;10000'!S841)</f>
        <v/>
      </c>
      <c r="H841" s="8">
        <f>IF('Inv&gt;10000'!$B841="","",'Inv&gt;10000'!T841)</f>
        <v/>
      </c>
      <c r="I841" s="8">
        <f>IF('Inv&gt;10000'!$B841="","",'Inv&gt;10000'!X841)</f>
        <v/>
      </c>
      <c r="J841" s="8">
        <f>IF('Inv&gt;10000'!$B841="","",'Inv&gt;10000'!Y841)</f>
        <v/>
      </c>
    </row>
    <row r="842">
      <c r="A842">
        <f>IF('Inv&gt;10000'!$B842="","",'Inv&gt;10000'!B842)</f>
        <v/>
      </c>
      <c r="B842">
        <f>IF('Inv&gt;10000'!$B842="","",'Inv&gt;10000'!A842)</f>
        <v/>
      </c>
      <c r="C842">
        <f>IF('Inv&gt;10000'!$B842="","",'Inv&gt;10000'!H842)</f>
        <v/>
      </c>
      <c r="D842">
        <f>IF('Inv&gt;10000'!$B842="","",'Inv&gt;10000'!I842)</f>
        <v/>
      </c>
      <c r="E842" s="18">
        <f>IF('Inv&gt;10000'!$B842="","",'Inv&gt;10000'!P842)</f>
        <v/>
      </c>
      <c r="F842" s="8">
        <f>IF('Inv&gt;10000'!$B842="","",'Inv&gt;10000'!Q842)</f>
        <v/>
      </c>
      <c r="G842" s="18">
        <f>IF('Inv&gt;10000'!$B842="","",'Inv&gt;10000'!S842)</f>
        <v/>
      </c>
      <c r="H842" s="8">
        <f>IF('Inv&gt;10000'!$B842="","",'Inv&gt;10000'!T842)</f>
        <v/>
      </c>
      <c r="I842" s="8">
        <f>IF('Inv&gt;10000'!$B842="","",'Inv&gt;10000'!X842)</f>
        <v/>
      </c>
      <c r="J842" s="8">
        <f>IF('Inv&gt;10000'!$B842="","",'Inv&gt;10000'!Y842)</f>
        <v/>
      </c>
    </row>
    <row r="843">
      <c r="A843">
        <f>IF('Inv&gt;10000'!$B843="","",'Inv&gt;10000'!B843)</f>
        <v/>
      </c>
      <c r="B843">
        <f>IF('Inv&gt;10000'!$B843="","",'Inv&gt;10000'!A843)</f>
        <v/>
      </c>
      <c r="C843">
        <f>IF('Inv&gt;10000'!$B843="","",'Inv&gt;10000'!H843)</f>
        <v/>
      </c>
      <c r="D843">
        <f>IF('Inv&gt;10000'!$B843="","",'Inv&gt;10000'!I843)</f>
        <v/>
      </c>
      <c r="E843" s="18">
        <f>IF('Inv&gt;10000'!$B843="","",'Inv&gt;10000'!P843)</f>
        <v/>
      </c>
      <c r="F843" s="8">
        <f>IF('Inv&gt;10000'!$B843="","",'Inv&gt;10000'!Q843)</f>
        <v/>
      </c>
      <c r="G843" s="18">
        <f>IF('Inv&gt;10000'!$B843="","",'Inv&gt;10000'!S843)</f>
        <v/>
      </c>
      <c r="H843" s="8">
        <f>IF('Inv&gt;10000'!$B843="","",'Inv&gt;10000'!T843)</f>
        <v/>
      </c>
      <c r="I843" s="8">
        <f>IF('Inv&gt;10000'!$B843="","",'Inv&gt;10000'!X843)</f>
        <v/>
      </c>
      <c r="J843" s="8">
        <f>IF('Inv&gt;10000'!$B843="","",'Inv&gt;10000'!Y843)</f>
        <v/>
      </c>
    </row>
    <row r="844">
      <c r="A844">
        <f>IF('Inv&gt;10000'!$B844="","",'Inv&gt;10000'!B844)</f>
        <v/>
      </c>
      <c r="B844">
        <f>IF('Inv&gt;10000'!$B844="","",'Inv&gt;10000'!A844)</f>
        <v/>
      </c>
      <c r="C844">
        <f>IF('Inv&gt;10000'!$B844="","",'Inv&gt;10000'!H844)</f>
        <v/>
      </c>
      <c r="D844">
        <f>IF('Inv&gt;10000'!$B844="","",'Inv&gt;10000'!I844)</f>
        <v/>
      </c>
      <c r="E844" s="18">
        <f>IF('Inv&gt;10000'!$B844="","",'Inv&gt;10000'!P844)</f>
        <v/>
      </c>
      <c r="F844" s="8">
        <f>IF('Inv&gt;10000'!$B844="","",'Inv&gt;10000'!Q844)</f>
        <v/>
      </c>
      <c r="G844" s="18">
        <f>IF('Inv&gt;10000'!$B844="","",'Inv&gt;10000'!S844)</f>
        <v/>
      </c>
      <c r="H844" s="8">
        <f>IF('Inv&gt;10000'!$B844="","",'Inv&gt;10000'!T844)</f>
        <v/>
      </c>
      <c r="I844" s="8">
        <f>IF('Inv&gt;10000'!$B844="","",'Inv&gt;10000'!X844)</f>
        <v/>
      </c>
      <c r="J844" s="8">
        <f>IF('Inv&gt;10000'!$B844="","",'Inv&gt;10000'!Y844)</f>
        <v/>
      </c>
    </row>
    <row r="845">
      <c r="A845">
        <f>IF('Inv&gt;10000'!$B845="","",'Inv&gt;10000'!B845)</f>
        <v/>
      </c>
      <c r="B845">
        <f>IF('Inv&gt;10000'!$B845="","",'Inv&gt;10000'!A845)</f>
        <v/>
      </c>
      <c r="C845">
        <f>IF('Inv&gt;10000'!$B845="","",'Inv&gt;10000'!H845)</f>
        <v/>
      </c>
      <c r="D845">
        <f>IF('Inv&gt;10000'!$B845="","",'Inv&gt;10000'!I845)</f>
        <v/>
      </c>
      <c r="E845" s="18">
        <f>IF('Inv&gt;10000'!$B845="","",'Inv&gt;10000'!P845)</f>
        <v/>
      </c>
      <c r="F845" s="8">
        <f>IF('Inv&gt;10000'!$B845="","",'Inv&gt;10000'!Q845)</f>
        <v/>
      </c>
      <c r="G845" s="18">
        <f>IF('Inv&gt;10000'!$B845="","",'Inv&gt;10000'!S845)</f>
        <v/>
      </c>
      <c r="H845" s="8">
        <f>IF('Inv&gt;10000'!$B845="","",'Inv&gt;10000'!T845)</f>
        <v/>
      </c>
      <c r="I845" s="8">
        <f>IF('Inv&gt;10000'!$B845="","",'Inv&gt;10000'!X845)</f>
        <v/>
      </c>
      <c r="J845" s="8">
        <f>IF('Inv&gt;10000'!$B845="","",'Inv&gt;10000'!Y845)</f>
        <v/>
      </c>
    </row>
    <row r="846">
      <c r="A846">
        <f>IF('Inv&gt;10000'!$B846="","",'Inv&gt;10000'!B846)</f>
        <v/>
      </c>
      <c r="B846">
        <f>IF('Inv&gt;10000'!$B846="","",'Inv&gt;10000'!A846)</f>
        <v/>
      </c>
      <c r="C846">
        <f>IF('Inv&gt;10000'!$B846="","",'Inv&gt;10000'!H846)</f>
        <v/>
      </c>
      <c r="D846">
        <f>IF('Inv&gt;10000'!$B846="","",'Inv&gt;10000'!I846)</f>
        <v/>
      </c>
      <c r="E846" s="18">
        <f>IF('Inv&gt;10000'!$B846="","",'Inv&gt;10000'!P846)</f>
        <v/>
      </c>
      <c r="F846" s="8">
        <f>IF('Inv&gt;10000'!$B846="","",'Inv&gt;10000'!Q846)</f>
        <v/>
      </c>
      <c r="G846" s="18">
        <f>IF('Inv&gt;10000'!$B846="","",'Inv&gt;10000'!S846)</f>
        <v/>
      </c>
      <c r="H846" s="8">
        <f>IF('Inv&gt;10000'!$B846="","",'Inv&gt;10000'!T846)</f>
        <v/>
      </c>
      <c r="I846" s="8">
        <f>IF('Inv&gt;10000'!$B846="","",'Inv&gt;10000'!X846)</f>
        <v/>
      </c>
      <c r="J846" s="8">
        <f>IF('Inv&gt;10000'!$B846="","",'Inv&gt;10000'!Y846)</f>
        <v/>
      </c>
    </row>
    <row r="847">
      <c r="A847">
        <f>IF('Inv&gt;10000'!$B847="","",'Inv&gt;10000'!B847)</f>
        <v/>
      </c>
      <c r="B847">
        <f>IF('Inv&gt;10000'!$B847="","",'Inv&gt;10000'!A847)</f>
        <v/>
      </c>
      <c r="C847">
        <f>IF('Inv&gt;10000'!$B847="","",'Inv&gt;10000'!H847)</f>
        <v/>
      </c>
      <c r="D847">
        <f>IF('Inv&gt;10000'!$B847="","",'Inv&gt;10000'!I847)</f>
        <v/>
      </c>
      <c r="E847" s="18">
        <f>IF('Inv&gt;10000'!$B847="","",'Inv&gt;10000'!P847)</f>
        <v/>
      </c>
      <c r="F847" s="8">
        <f>IF('Inv&gt;10000'!$B847="","",'Inv&gt;10000'!Q847)</f>
        <v/>
      </c>
      <c r="G847" s="18">
        <f>IF('Inv&gt;10000'!$B847="","",'Inv&gt;10000'!S847)</f>
        <v/>
      </c>
      <c r="H847" s="8">
        <f>IF('Inv&gt;10000'!$B847="","",'Inv&gt;10000'!T847)</f>
        <v/>
      </c>
      <c r="I847" s="8">
        <f>IF('Inv&gt;10000'!$B847="","",'Inv&gt;10000'!X847)</f>
        <v/>
      </c>
      <c r="J847" s="8">
        <f>IF('Inv&gt;10000'!$B847="","",'Inv&gt;10000'!Y847)</f>
        <v/>
      </c>
    </row>
    <row r="848">
      <c r="A848">
        <f>IF('Inv&gt;10000'!$B848="","",'Inv&gt;10000'!B848)</f>
        <v/>
      </c>
      <c r="B848">
        <f>IF('Inv&gt;10000'!$B848="","",'Inv&gt;10000'!A848)</f>
        <v/>
      </c>
      <c r="C848">
        <f>IF('Inv&gt;10000'!$B848="","",'Inv&gt;10000'!H848)</f>
        <v/>
      </c>
      <c r="D848">
        <f>IF('Inv&gt;10000'!$B848="","",'Inv&gt;10000'!I848)</f>
        <v/>
      </c>
      <c r="E848" s="18">
        <f>IF('Inv&gt;10000'!$B848="","",'Inv&gt;10000'!P848)</f>
        <v/>
      </c>
      <c r="F848" s="8">
        <f>IF('Inv&gt;10000'!$B848="","",'Inv&gt;10000'!Q848)</f>
        <v/>
      </c>
      <c r="G848" s="18">
        <f>IF('Inv&gt;10000'!$B848="","",'Inv&gt;10000'!S848)</f>
        <v/>
      </c>
      <c r="H848" s="8">
        <f>IF('Inv&gt;10000'!$B848="","",'Inv&gt;10000'!T848)</f>
        <v/>
      </c>
      <c r="I848" s="8">
        <f>IF('Inv&gt;10000'!$B848="","",'Inv&gt;10000'!X848)</f>
        <v/>
      </c>
      <c r="J848" s="8">
        <f>IF('Inv&gt;10000'!$B848="","",'Inv&gt;10000'!Y848)</f>
        <v/>
      </c>
    </row>
    <row r="849">
      <c r="A849">
        <f>IF('Inv&gt;10000'!$B849="","",'Inv&gt;10000'!B849)</f>
        <v/>
      </c>
      <c r="B849">
        <f>IF('Inv&gt;10000'!$B849="","",'Inv&gt;10000'!A849)</f>
        <v/>
      </c>
      <c r="C849">
        <f>IF('Inv&gt;10000'!$B849="","",'Inv&gt;10000'!H849)</f>
        <v/>
      </c>
      <c r="D849">
        <f>IF('Inv&gt;10000'!$B849="","",'Inv&gt;10000'!I849)</f>
        <v/>
      </c>
      <c r="E849" s="18">
        <f>IF('Inv&gt;10000'!$B849="","",'Inv&gt;10000'!P849)</f>
        <v/>
      </c>
      <c r="F849" s="8">
        <f>IF('Inv&gt;10000'!$B849="","",'Inv&gt;10000'!Q849)</f>
        <v/>
      </c>
      <c r="G849" s="18">
        <f>IF('Inv&gt;10000'!$B849="","",'Inv&gt;10000'!S849)</f>
        <v/>
      </c>
      <c r="H849" s="8">
        <f>IF('Inv&gt;10000'!$B849="","",'Inv&gt;10000'!T849)</f>
        <v/>
      </c>
      <c r="I849" s="8">
        <f>IF('Inv&gt;10000'!$B849="","",'Inv&gt;10000'!X849)</f>
        <v/>
      </c>
      <c r="J849" s="8">
        <f>IF('Inv&gt;10000'!$B849="","",'Inv&gt;10000'!Y849)</f>
        <v/>
      </c>
    </row>
    <row r="850">
      <c r="A850">
        <f>IF('Inv&gt;10000'!$B850="","",'Inv&gt;10000'!B850)</f>
        <v/>
      </c>
      <c r="B850">
        <f>IF('Inv&gt;10000'!$B850="","",'Inv&gt;10000'!A850)</f>
        <v/>
      </c>
      <c r="C850">
        <f>IF('Inv&gt;10000'!$B850="","",'Inv&gt;10000'!H850)</f>
        <v/>
      </c>
      <c r="D850">
        <f>IF('Inv&gt;10000'!$B850="","",'Inv&gt;10000'!I850)</f>
        <v/>
      </c>
      <c r="E850" s="18">
        <f>IF('Inv&gt;10000'!$B850="","",'Inv&gt;10000'!P850)</f>
        <v/>
      </c>
      <c r="F850" s="8">
        <f>IF('Inv&gt;10000'!$B850="","",'Inv&gt;10000'!Q850)</f>
        <v/>
      </c>
      <c r="G850" s="18">
        <f>IF('Inv&gt;10000'!$B850="","",'Inv&gt;10000'!S850)</f>
        <v/>
      </c>
      <c r="H850" s="8">
        <f>IF('Inv&gt;10000'!$B850="","",'Inv&gt;10000'!T850)</f>
        <v/>
      </c>
      <c r="I850" s="8">
        <f>IF('Inv&gt;10000'!$B850="","",'Inv&gt;10000'!X850)</f>
        <v/>
      </c>
      <c r="J850" s="8">
        <f>IF('Inv&gt;10000'!$B850="","",'Inv&gt;10000'!Y850)</f>
        <v/>
      </c>
    </row>
    <row r="851">
      <c r="A851">
        <f>IF('Inv&gt;10000'!$B851="","",'Inv&gt;10000'!B851)</f>
        <v/>
      </c>
      <c r="B851">
        <f>IF('Inv&gt;10000'!$B851="","",'Inv&gt;10000'!A851)</f>
        <v/>
      </c>
      <c r="C851">
        <f>IF('Inv&gt;10000'!$B851="","",'Inv&gt;10000'!H851)</f>
        <v/>
      </c>
      <c r="D851">
        <f>IF('Inv&gt;10000'!$B851="","",'Inv&gt;10000'!I851)</f>
        <v/>
      </c>
      <c r="E851" s="18">
        <f>IF('Inv&gt;10000'!$B851="","",'Inv&gt;10000'!P851)</f>
        <v/>
      </c>
      <c r="F851" s="8">
        <f>IF('Inv&gt;10000'!$B851="","",'Inv&gt;10000'!Q851)</f>
        <v/>
      </c>
      <c r="G851" s="18">
        <f>IF('Inv&gt;10000'!$B851="","",'Inv&gt;10000'!S851)</f>
        <v/>
      </c>
      <c r="H851" s="8">
        <f>IF('Inv&gt;10000'!$B851="","",'Inv&gt;10000'!T851)</f>
        <v/>
      </c>
      <c r="I851" s="8">
        <f>IF('Inv&gt;10000'!$B851="","",'Inv&gt;10000'!X851)</f>
        <v/>
      </c>
      <c r="J851" s="8">
        <f>IF('Inv&gt;10000'!$B851="","",'Inv&gt;10000'!Y851)</f>
        <v/>
      </c>
    </row>
    <row r="852">
      <c r="A852">
        <f>IF('Inv&gt;10000'!$B852="","",'Inv&gt;10000'!B852)</f>
        <v/>
      </c>
      <c r="B852">
        <f>IF('Inv&gt;10000'!$B852="","",'Inv&gt;10000'!A852)</f>
        <v/>
      </c>
      <c r="C852">
        <f>IF('Inv&gt;10000'!$B852="","",'Inv&gt;10000'!H852)</f>
        <v/>
      </c>
      <c r="D852">
        <f>IF('Inv&gt;10000'!$B852="","",'Inv&gt;10000'!I852)</f>
        <v/>
      </c>
      <c r="E852" s="18">
        <f>IF('Inv&gt;10000'!$B852="","",'Inv&gt;10000'!P852)</f>
        <v/>
      </c>
      <c r="F852" s="8">
        <f>IF('Inv&gt;10000'!$B852="","",'Inv&gt;10000'!Q852)</f>
        <v/>
      </c>
      <c r="G852" s="18">
        <f>IF('Inv&gt;10000'!$B852="","",'Inv&gt;10000'!S852)</f>
        <v/>
      </c>
      <c r="H852" s="8">
        <f>IF('Inv&gt;10000'!$B852="","",'Inv&gt;10000'!T852)</f>
        <v/>
      </c>
      <c r="I852" s="8">
        <f>IF('Inv&gt;10000'!$B852="","",'Inv&gt;10000'!X852)</f>
        <v/>
      </c>
      <c r="J852" s="8">
        <f>IF('Inv&gt;10000'!$B852="","",'Inv&gt;10000'!Y852)</f>
        <v/>
      </c>
    </row>
    <row r="853">
      <c r="A853">
        <f>IF('Inv&gt;10000'!$B853="","",'Inv&gt;10000'!B853)</f>
        <v/>
      </c>
      <c r="B853">
        <f>IF('Inv&gt;10000'!$B853="","",'Inv&gt;10000'!A853)</f>
        <v/>
      </c>
      <c r="C853">
        <f>IF('Inv&gt;10000'!$B853="","",'Inv&gt;10000'!H853)</f>
        <v/>
      </c>
      <c r="D853">
        <f>IF('Inv&gt;10000'!$B853="","",'Inv&gt;10000'!I853)</f>
        <v/>
      </c>
      <c r="E853" s="18">
        <f>IF('Inv&gt;10000'!$B853="","",'Inv&gt;10000'!P853)</f>
        <v/>
      </c>
      <c r="F853" s="8">
        <f>IF('Inv&gt;10000'!$B853="","",'Inv&gt;10000'!Q853)</f>
        <v/>
      </c>
      <c r="G853" s="18">
        <f>IF('Inv&gt;10000'!$B853="","",'Inv&gt;10000'!S853)</f>
        <v/>
      </c>
      <c r="H853" s="8">
        <f>IF('Inv&gt;10000'!$B853="","",'Inv&gt;10000'!T853)</f>
        <v/>
      </c>
      <c r="I853" s="8">
        <f>IF('Inv&gt;10000'!$B853="","",'Inv&gt;10000'!X853)</f>
        <v/>
      </c>
      <c r="J853" s="8">
        <f>IF('Inv&gt;10000'!$B853="","",'Inv&gt;10000'!Y853)</f>
        <v/>
      </c>
    </row>
    <row r="854">
      <c r="A854">
        <f>IF('Inv&gt;10000'!$B854="","",'Inv&gt;10000'!B854)</f>
        <v/>
      </c>
      <c r="B854">
        <f>IF('Inv&gt;10000'!$B854="","",'Inv&gt;10000'!A854)</f>
        <v/>
      </c>
      <c r="C854">
        <f>IF('Inv&gt;10000'!$B854="","",'Inv&gt;10000'!H854)</f>
        <v/>
      </c>
      <c r="D854">
        <f>IF('Inv&gt;10000'!$B854="","",'Inv&gt;10000'!I854)</f>
        <v/>
      </c>
      <c r="E854" s="18">
        <f>IF('Inv&gt;10000'!$B854="","",'Inv&gt;10000'!P854)</f>
        <v/>
      </c>
      <c r="F854" s="8">
        <f>IF('Inv&gt;10000'!$B854="","",'Inv&gt;10000'!Q854)</f>
        <v/>
      </c>
      <c r="G854" s="18">
        <f>IF('Inv&gt;10000'!$B854="","",'Inv&gt;10000'!S854)</f>
        <v/>
      </c>
      <c r="H854" s="8">
        <f>IF('Inv&gt;10000'!$B854="","",'Inv&gt;10000'!T854)</f>
        <v/>
      </c>
      <c r="I854" s="8">
        <f>IF('Inv&gt;10000'!$B854="","",'Inv&gt;10000'!X854)</f>
        <v/>
      </c>
      <c r="J854" s="8">
        <f>IF('Inv&gt;10000'!$B854="","",'Inv&gt;10000'!Y854)</f>
        <v/>
      </c>
    </row>
    <row r="855">
      <c r="A855">
        <f>IF('Inv&gt;10000'!$B855="","",'Inv&gt;10000'!B855)</f>
        <v/>
      </c>
      <c r="B855">
        <f>IF('Inv&gt;10000'!$B855="","",'Inv&gt;10000'!A855)</f>
        <v/>
      </c>
      <c r="C855">
        <f>IF('Inv&gt;10000'!$B855="","",'Inv&gt;10000'!H855)</f>
        <v/>
      </c>
      <c r="D855">
        <f>IF('Inv&gt;10000'!$B855="","",'Inv&gt;10000'!I855)</f>
        <v/>
      </c>
      <c r="E855" s="18">
        <f>IF('Inv&gt;10000'!$B855="","",'Inv&gt;10000'!P855)</f>
        <v/>
      </c>
      <c r="F855" s="8">
        <f>IF('Inv&gt;10000'!$B855="","",'Inv&gt;10000'!Q855)</f>
        <v/>
      </c>
      <c r="G855" s="18">
        <f>IF('Inv&gt;10000'!$B855="","",'Inv&gt;10000'!S855)</f>
        <v/>
      </c>
      <c r="H855" s="8">
        <f>IF('Inv&gt;10000'!$B855="","",'Inv&gt;10000'!T855)</f>
        <v/>
      </c>
      <c r="I855" s="8">
        <f>IF('Inv&gt;10000'!$B855="","",'Inv&gt;10000'!X855)</f>
        <v/>
      </c>
      <c r="J855" s="8">
        <f>IF('Inv&gt;10000'!$B855="","",'Inv&gt;10000'!Y855)</f>
        <v/>
      </c>
    </row>
    <row r="856">
      <c r="A856">
        <f>IF('Inv&gt;10000'!$B856="","",'Inv&gt;10000'!B856)</f>
        <v/>
      </c>
      <c r="B856">
        <f>IF('Inv&gt;10000'!$B856="","",'Inv&gt;10000'!A856)</f>
        <v/>
      </c>
      <c r="C856">
        <f>IF('Inv&gt;10000'!$B856="","",'Inv&gt;10000'!H856)</f>
        <v/>
      </c>
      <c r="D856">
        <f>IF('Inv&gt;10000'!$B856="","",'Inv&gt;10000'!I856)</f>
        <v/>
      </c>
      <c r="E856" s="18">
        <f>IF('Inv&gt;10000'!$B856="","",'Inv&gt;10000'!P856)</f>
        <v/>
      </c>
      <c r="F856" s="8">
        <f>IF('Inv&gt;10000'!$B856="","",'Inv&gt;10000'!Q856)</f>
        <v/>
      </c>
      <c r="G856" s="18">
        <f>IF('Inv&gt;10000'!$B856="","",'Inv&gt;10000'!S856)</f>
        <v/>
      </c>
      <c r="H856" s="8">
        <f>IF('Inv&gt;10000'!$B856="","",'Inv&gt;10000'!T856)</f>
        <v/>
      </c>
      <c r="I856" s="8">
        <f>IF('Inv&gt;10000'!$B856="","",'Inv&gt;10000'!X856)</f>
        <v/>
      </c>
      <c r="J856" s="8">
        <f>IF('Inv&gt;10000'!$B856="","",'Inv&gt;10000'!Y856)</f>
        <v/>
      </c>
    </row>
    <row r="857">
      <c r="A857">
        <f>IF('Inv&gt;10000'!$B857="","",'Inv&gt;10000'!B857)</f>
        <v/>
      </c>
      <c r="B857">
        <f>IF('Inv&gt;10000'!$B857="","",'Inv&gt;10000'!A857)</f>
        <v/>
      </c>
      <c r="C857">
        <f>IF('Inv&gt;10000'!$B857="","",'Inv&gt;10000'!H857)</f>
        <v/>
      </c>
      <c r="D857">
        <f>IF('Inv&gt;10000'!$B857="","",'Inv&gt;10000'!I857)</f>
        <v/>
      </c>
      <c r="E857" s="18">
        <f>IF('Inv&gt;10000'!$B857="","",'Inv&gt;10000'!P857)</f>
        <v/>
      </c>
      <c r="F857" s="8">
        <f>IF('Inv&gt;10000'!$B857="","",'Inv&gt;10000'!Q857)</f>
        <v/>
      </c>
      <c r="G857" s="18">
        <f>IF('Inv&gt;10000'!$B857="","",'Inv&gt;10000'!S857)</f>
        <v/>
      </c>
      <c r="H857" s="8">
        <f>IF('Inv&gt;10000'!$B857="","",'Inv&gt;10000'!T857)</f>
        <v/>
      </c>
      <c r="I857" s="8">
        <f>IF('Inv&gt;10000'!$B857="","",'Inv&gt;10000'!X857)</f>
        <v/>
      </c>
      <c r="J857" s="8">
        <f>IF('Inv&gt;10000'!$B857="","",'Inv&gt;10000'!Y857)</f>
        <v/>
      </c>
    </row>
    <row r="858">
      <c r="A858">
        <f>IF('Inv&gt;10000'!$B858="","",'Inv&gt;10000'!B858)</f>
        <v/>
      </c>
      <c r="B858">
        <f>IF('Inv&gt;10000'!$B858="","",'Inv&gt;10000'!A858)</f>
        <v/>
      </c>
      <c r="C858">
        <f>IF('Inv&gt;10000'!$B858="","",'Inv&gt;10000'!H858)</f>
        <v/>
      </c>
      <c r="D858">
        <f>IF('Inv&gt;10000'!$B858="","",'Inv&gt;10000'!I858)</f>
        <v/>
      </c>
      <c r="E858" s="18">
        <f>IF('Inv&gt;10000'!$B858="","",'Inv&gt;10000'!P858)</f>
        <v/>
      </c>
      <c r="F858" s="8">
        <f>IF('Inv&gt;10000'!$B858="","",'Inv&gt;10000'!Q858)</f>
        <v/>
      </c>
      <c r="G858" s="18">
        <f>IF('Inv&gt;10000'!$B858="","",'Inv&gt;10000'!S858)</f>
        <v/>
      </c>
      <c r="H858" s="8">
        <f>IF('Inv&gt;10000'!$B858="","",'Inv&gt;10000'!T858)</f>
        <v/>
      </c>
      <c r="I858" s="8">
        <f>IF('Inv&gt;10000'!$B858="","",'Inv&gt;10000'!X858)</f>
        <v/>
      </c>
      <c r="J858" s="8">
        <f>IF('Inv&gt;10000'!$B858="","",'Inv&gt;10000'!Y858)</f>
        <v/>
      </c>
    </row>
    <row r="859">
      <c r="A859">
        <f>IF('Inv&gt;10000'!$B859="","",'Inv&gt;10000'!B859)</f>
        <v/>
      </c>
      <c r="B859">
        <f>IF('Inv&gt;10000'!$B859="","",'Inv&gt;10000'!A859)</f>
        <v/>
      </c>
      <c r="C859">
        <f>IF('Inv&gt;10000'!$B859="","",'Inv&gt;10000'!H859)</f>
        <v/>
      </c>
      <c r="D859">
        <f>IF('Inv&gt;10000'!$B859="","",'Inv&gt;10000'!I859)</f>
        <v/>
      </c>
      <c r="E859" s="18">
        <f>IF('Inv&gt;10000'!$B859="","",'Inv&gt;10000'!P859)</f>
        <v/>
      </c>
      <c r="F859" s="8">
        <f>IF('Inv&gt;10000'!$B859="","",'Inv&gt;10000'!Q859)</f>
        <v/>
      </c>
      <c r="G859" s="18">
        <f>IF('Inv&gt;10000'!$B859="","",'Inv&gt;10000'!S859)</f>
        <v/>
      </c>
      <c r="H859" s="8">
        <f>IF('Inv&gt;10000'!$B859="","",'Inv&gt;10000'!T859)</f>
        <v/>
      </c>
      <c r="I859" s="8">
        <f>IF('Inv&gt;10000'!$B859="","",'Inv&gt;10000'!X859)</f>
        <v/>
      </c>
      <c r="J859" s="8">
        <f>IF('Inv&gt;10000'!$B859="","",'Inv&gt;10000'!Y859)</f>
        <v/>
      </c>
    </row>
    <row r="860">
      <c r="A860">
        <f>IF('Inv&gt;10000'!$B860="","",'Inv&gt;10000'!B860)</f>
        <v/>
      </c>
      <c r="B860">
        <f>IF('Inv&gt;10000'!$B860="","",'Inv&gt;10000'!A860)</f>
        <v/>
      </c>
      <c r="C860">
        <f>IF('Inv&gt;10000'!$B860="","",'Inv&gt;10000'!H860)</f>
        <v/>
      </c>
      <c r="D860">
        <f>IF('Inv&gt;10000'!$B860="","",'Inv&gt;10000'!I860)</f>
        <v/>
      </c>
      <c r="E860" s="18">
        <f>IF('Inv&gt;10000'!$B860="","",'Inv&gt;10000'!P860)</f>
        <v/>
      </c>
      <c r="F860" s="8">
        <f>IF('Inv&gt;10000'!$B860="","",'Inv&gt;10000'!Q860)</f>
        <v/>
      </c>
      <c r="G860" s="18">
        <f>IF('Inv&gt;10000'!$B860="","",'Inv&gt;10000'!S860)</f>
        <v/>
      </c>
      <c r="H860" s="8">
        <f>IF('Inv&gt;10000'!$B860="","",'Inv&gt;10000'!T860)</f>
        <v/>
      </c>
      <c r="I860" s="8">
        <f>IF('Inv&gt;10000'!$B860="","",'Inv&gt;10000'!X860)</f>
        <v/>
      </c>
      <c r="J860" s="8">
        <f>IF('Inv&gt;10000'!$B860="","",'Inv&gt;10000'!Y860)</f>
        <v/>
      </c>
    </row>
    <row r="861">
      <c r="A861">
        <f>IF('Inv&gt;10000'!$B861="","",'Inv&gt;10000'!B861)</f>
        <v/>
      </c>
      <c r="B861">
        <f>IF('Inv&gt;10000'!$B861="","",'Inv&gt;10000'!A861)</f>
        <v/>
      </c>
      <c r="C861">
        <f>IF('Inv&gt;10000'!$B861="","",'Inv&gt;10000'!H861)</f>
        <v/>
      </c>
      <c r="D861">
        <f>IF('Inv&gt;10000'!$B861="","",'Inv&gt;10000'!I861)</f>
        <v/>
      </c>
      <c r="E861" s="18">
        <f>IF('Inv&gt;10000'!$B861="","",'Inv&gt;10000'!P861)</f>
        <v/>
      </c>
      <c r="F861" s="8">
        <f>IF('Inv&gt;10000'!$B861="","",'Inv&gt;10000'!Q861)</f>
        <v/>
      </c>
      <c r="G861" s="18">
        <f>IF('Inv&gt;10000'!$B861="","",'Inv&gt;10000'!S861)</f>
        <v/>
      </c>
      <c r="H861" s="8">
        <f>IF('Inv&gt;10000'!$B861="","",'Inv&gt;10000'!T861)</f>
        <v/>
      </c>
      <c r="I861" s="8">
        <f>IF('Inv&gt;10000'!$B861="","",'Inv&gt;10000'!X861)</f>
        <v/>
      </c>
      <c r="J861" s="8">
        <f>IF('Inv&gt;10000'!$B861="","",'Inv&gt;10000'!Y861)</f>
        <v/>
      </c>
    </row>
    <row r="862">
      <c r="A862">
        <f>IF('Inv&gt;10000'!$B862="","",'Inv&gt;10000'!B862)</f>
        <v/>
      </c>
      <c r="B862">
        <f>IF('Inv&gt;10000'!$B862="","",'Inv&gt;10000'!A862)</f>
        <v/>
      </c>
      <c r="C862">
        <f>IF('Inv&gt;10000'!$B862="","",'Inv&gt;10000'!H862)</f>
        <v/>
      </c>
      <c r="D862">
        <f>IF('Inv&gt;10000'!$B862="","",'Inv&gt;10000'!I862)</f>
        <v/>
      </c>
      <c r="E862" s="18">
        <f>IF('Inv&gt;10000'!$B862="","",'Inv&gt;10000'!P862)</f>
        <v/>
      </c>
      <c r="F862" s="8">
        <f>IF('Inv&gt;10000'!$B862="","",'Inv&gt;10000'!Q862)</f>
        <v/>
      </c>
      <c r="G862" s="18">
        <f>IF('Inv&gt;10000'!$B862="","",'Inv&gt;10000'!S862)</f>
        <v/>
      </c>
      <c r="H862" s="8">
        <f>IF('Inv&gt;10000'!$B862="","",'Inv&gt;10000'!T862)</f>
        <v/>
      </c>
      <c r="I862" s="8">
        <f>IF('Inv&gt;10000'!$B862="","",'Inv&gt;10000'!X862)</f>
        <v/>
      </c>
      <c r="J862" s="8">
        <f>IF('Inv&gt;10000'!$B862="","",'Inv&gt;10000'!Y862)</f>
        <v/>
      </c>
    </row>
    <row r="863">
      <c r="A863">
        <f>IF('Inv&gt;10000'!$B863="","",'Inv&gt;10000'!B863)</f>
        <v/>
      </c>
      <c r="B863">
        <f>IF('Inv&gt;10000'!$B863="","",'Inv&gt;10000'!A863)</f>
        <v/>
      </c>
      <c r="C863">
        <f>IF('Inv&gt;10000'!$B863="","",'Inv&gt;10000'!H863)</f>
        <v/>
      </c>
      <c r="D863">
        <f>IF('Inv&gt;10000'!$B863="","",'Inv&gt;10000'!I863)</f>
        <v/>
      </c>
      <c r="E863" s="18">
        <f>IF('Inv&gt;10000'!$B863="","",'Inv&gt;10000'!P863)</f>
        <v/>
      </c>
      <c r="F863" s="8">
        <f>IF('Inv&gt;10000'!$B863="","",'Inv&gt;10000'!Q863)</f>
        <v/>
      </c>
      <c r="G863" s="18">
        <f>IF('Inv&gt;10000'!$B863="","",'Inv&gt;10000'!S863)</f>
        <v/>
      </c>
      <c r="H863" s="8">
        <f>IF('Inv&gt;10000'!$B863="","",'Inv&gt;10000'!T863)</f>
        <v/>
      </c>
      <c r="I863" s="8">
        <f>IF('Inv&gt;10000'!$B863="","",'Inv&gt;10000'!X863)</f>
        <v/>
      </c>
      <c r="J863" s="8">
        <f>IF('Inv&gt;10000'!$B863="","",'Inv&gt;10000'!Y863)</f>
        <v/>
      </c>
    </row>
    <row r="864">
      <c r="A864">
        <f>IF('Inv&gt;10000'!$B864="","",'Inv&gt;10000'!B864)</f>
        <v/>
      </c>
      <c r="B864">
        <f>IF('Inv&gt;10000'!$B864="","",'Inv&gt;10000'!A864)</f>
        <v/>
      </c>
      <c r="C864">
        <f>IF('Inv&gt;10000'!$B864="","",'Inv&gt;10000'!H864)</f>
        <v/>
      </c>
      <c r="D864">
        <f>IF('Inv&gt;10000'!$B864="","",'Inv&gt;10000'!I864)</f>
        <v/>
      </c>
      <c r="E864" s="18">
        <f>IF('Inv&gt;10000'!$B864="","",'Inv&gt;10000'!P864)</f>
        <v/>
      </c>
      <c r="F864" s="8">
        <f>IF('Inv&gt;10000'!$B864="","",'Inv&gt;10000'!Q864)</f>
        <v/>
      </c>
      <c r="G864" s="18">
        <f>IF('Inv&gt;10000'!$B864="","",'Inv&gt;10000'!S864)</f>
        <v/>
      </c>
      <c r="H864" s="8">
        <f>IF('Inv&gt;10000'!$B864="","",'Inv&gt;10000'!T864)</f>
        <v/>
      </c>
      <c r="I864" s="8">
        <f>IF('Inv&gt;10000'!$B864="","",'Inv&gt;10000'!X864)</f>
        <v/>
      </c>
      <c r="J864" s="8">
        <f>IF('Inv&gt;10000'!$B864="","",'Inv&gt;10000'!Y864)</f>
        <v/>
      </c>
    </row>
    <row r="865">
      <c r="A865">
        <f>IF('Inv&gt;10000'!$B865="","",'Inv&gt;10000'!B865)</f>
        <v/>
      </c>
      <c r="B865">
        <f>IF('Inv&gt;10000'!$B865="","",'Inv&gt;10000'!A865)</f>
        <v/>
      </c>
      <c r="C865">
        <f>IF('Inv&gt;10000'!$B865="","",'Inv&gt;10000'!H865)</f>
        <v/>
      </c>
      <c r="D865">
        <f>IF('Inv&gt;10000'!$B865="","",'Inv&gt;10000'!I865)</f>
        <v/>
      </c>
      <c r="E865" s="18">
        <f>IF('Inv&gt;10000'!$B865="","",'Inv&gt;10000'!P865)</f>
        <v/>
      </c>
      <c r="F865" s="8">
        <f>IF('Inv&gt;10000'!$B865="","",'Inv&gt;10000'!Q865)</f>
        <v/>
      </c>
      <c r="G865" s="18">
        <f>IF('Inv&gt;10000'!$B865="","",'Inv&gt;10000'!S865)</f>
        <v/>
      </c>
      <c r="H865" s="8">
        <f>IF('Inv&gt;10000'!$B865="","",'Inv&gt;10000'!T865)</f>
        <v/>
      </c>
      <c r="I865" s="8">
        <f>IF('Inv&gt;10000'!$B865="","",'Inv&gt;10000'!X865)</f>
        <v/>
      </c>
      <c r="J865" s="8">
        <f>IF('Inv&gt;10000'!$B865="","",'Inv&gt;10000'!Y865)</f>
        <v/>
      </c>
    </row>
    <row r="866">
      <c r="A866">
        <f>IF('Inv&gt;10000'!$B866="","",'Inv&gt;10000'!B866)</f>
        <v/>
      </c>
      <c r="B866">
        <f>IF('Inv&gt;10000'!$B866="","",'Inv&gt;10000'!A866)</f>
        <v/>
      </c>
      <c r="C866">
        <f>IF('Inv&gt;10000'!$B866="","",'Inv&gt;10000'!H866)</f>
        <v/>
      </c>
      <c r="D866">
        <f>IF('Inv&gt;10000'!$B866="","",'Inv&gt;10000'!I866)</f>
        <v/>
      </c>
      <c r="E866" s="18">
        <f>IF('Inv&gt;10000'!$B866="","",'Inv&gt;10000'!P866)</f>
        <v/>
      </c>
      <c r="F866" s="8">
        <f>IF('Inv&gt;10000'!$B866="","",'Inv&gt;10000'!Q866)</f>
        <v/>
      </c>
      <c r="G866" s="18">
        <f>IF('Inv&gt;10000'!$B866="","",'Inv&gt;10000'!S866)</f>
        <v/>
      </c>
      <c r="H866" s="8">
        <f>IF('Inv&gt;10000'!$B866="","",'Inv&gt;10000'!T866)</f>
        <v/>
      </c>
      <c r="I866" s="8">
        <f>IF('Inv&gt;10000'!$B866="","",'Inv&gt;10000'!X866)</f>
        <v/>
      </c>
      <c r="J866" s="8">
        <f>IF('Inv&gt;10000'!$B866="","",'Inv&gt;10000'!Y866)</f>
        <v/>
      </c>
    </row>
    <row r="867">
      <c r="A867">
        <f>IF('Inv&gt;10000'!$B867="","",'Inv&gt;10000'!B867)</f>
        <v/>
      </c>
      <c r="B867">
        <f>IF('Inv&gt;10000'!$B867="","",'Inv&gt;10000'!A867)</f>
        <v/>
      </c>
      <c r="C867">
        <f>IF('Inv&gt;10000'!$B867="","",'Inv&gt;10000'!H867)</f>
        <v/>
      </c>
      <c r="D867">
        <f>IF('Inv&gt;10000'!$B867="","",'Inv&gt;10000'!I867)</f>
        <v/>
      </c>
      <c r="E867" s="18">
        <f>IF('Inv&gt;10000'!$B867="","",'Inv&gt;10000'!P867)</f>
        <v/>
      </c>
      <c r="F867" s="8">
        <f>IF('Inv&gt;10000'!$B867="","",'Inv&gt;10000'!Q867)</f>
        <v/>
      </c>
      <c r="G867" s="18">
        <f>IF('Inv&gt;10000'!$B867="","",'Inv&gt;10000'!S867)</f>
        <v/>
      </c>
      <c r="H867" s="8">
        <f>IF('Inv&gt;10000'!$B867="","",'Inv&gt;10000'!T867)</f>
        <v/>
      </c>
      <c r="I867" s="8">
        <f>IF('Inv&gt;10000'!$B867="","",'Inv&gt;10000'!X867)</f>
        <v/>
      </c>
      <c r="J867" s="8">
        <f>IF('Inv&gt;10000'!$B867="","",'Inv&gt;10000'!Y867)</f>
        <v/>
      </c>
    </row>
    <row r="868">
      <c r="A868">
        <f>IF('Inv&gt;10000'!$B868="","",'Inv&gt;10000'!B868)</f>
        <v/>
      </c>
      <c r="B868">
        <f>IF('Inv&gt;10000'!$B868="","",'Inv&gt;10000'!A868)</f>
        <v/>
      </c>
      <c r="C868">
        <f>IF('Inv&gt;10000'!$B868="","",'Inv&gt;10000'!H868)</f>
        <v/>
      </c>
      <c r="D868">
        <f>IF('Inv&gt;10000'!$B868="","",'Inv&gt;10000'!I868)</f>
        <v/>
      </c>
      <c r="E868" s="18">
        <f>IF('Inv&gt;10000'!$B868="","",'Inv&gt;10000'!P868)</f>
        <v/>
      </c>
      <c r="F868" s="8">
        <f>IF('Inv&gt;10000'!$B868="","",'Inv&gt;10000'!Q868)</f>
        <v/>
      </c>
      <c r="G868" s="18">
        <f>IF('Inv&gt;10000'!$B868="","",'Inv&gt;10000'!S868)</f>
        <v/>
      </c>
      <c r="H868" s="8">
        <f>IF('Inv&gt;10000'!$B868="","",'Inv&gt;10000'!T868)</f>
        <v/>
      </c>
      <c r="I868" s="8">
        <f>IF('Inv&gt;10000'!$B868="","",'Inv&gt;10000'!X868)</f>
        <v/>
      </c>
      <c r="J868" s="8">
        <f>IF('Inv&gt;10000'!$B868="","",'Inv&gt;10000'!Y868)</f>
        <v/>
      </c>
    </row>
    <row r="869">
      <c r="A869">
        <f>IF('Inv&gt;10000'!$B869="","",'Inv&gt;10000'!B869)</f>
        <v/>
      </c>
      <c r="B869">
        <f>IF('Inv&gt;10000'!$B869="","",'Inv&gt;10000'!A869)</f>
        <v/>
      </c>
      <c r="C869">
        <f>IF('Inv&gt;10000'!$B869="","",'Inv&gt;10000'!H869)</f>
        <v/>
      </c>
      <c r="D869">
        <f>IF('Inv&gt;10000'!$B869="","",'Inv&gt;10000'!I869)</f>
        <v/>
      </c>
      <c r="E869" s="18">
        <f>IF('Inv&gt;10000'!$B869="","",'Inv&gt;10000'!P869)</f>
        <v/>
      </c>
      <c r="F869" s="8">
        <f>IF('Inv&gt;10000'!$B869="","",'Inv&gt;10000'!Q869)</f>
        <v/>
      </c>
      <c r="G869" s="18">
        <f>IF('Inv&gt;10000'!$B869="","",'Inv&gt;10000'!S869)</f>
        <v/>
      </c>
      <c r="H869" s="8">
        <f>IF('Inv&gt;10000'!$B869="","",'Inv&gt;10000'!T869)</f>
        <v/>
      </c>
      <c r="I869" s="8">
        <f>IF('Inv&gt;10000'!$B869="","",'Inv&gt;10000'!X869)</f>
        <v/>
      </c>
      <c r="J869" s="8">
        <f>IF('Inv&gt;10000'!$B869="","",'Inv&gt;10000'!Y869)</f>
        <v/>
      </c>
    </row>
    <row r="870">
      <c r="A870">
        <f>IF('Inv&gt;10000'!$B870="","",'Inv&gt;10000'!B870)</f>
        <v/>
      </c>
      <c r="B870">
        <f>IF('Inv&gt;10000'!$B870="","",'Inv&gt;10000'!A870)</f>
        <v/>
      </c>
      <c r="C870">
        <f>IF('Inv&gt;10000'!$B870="","",'Inv&gt;10000'!H870)</f>
        <v/>
      </c>
      <c r="D870">
        <f>IF('Inv&gt;10000'!$B870="","",'Inv&gt;10000'!I870)</f>
        <v/>
      </c>
      <c r="E870" s="18">
        <f>IF('Inv&gt;10000'!$B870="","",'Inv&gt;10000'!P870)</f>
        <v/>
      </c>
      <c r="F870" s="8">
        <f>IF('Inv&gt;10000'!$B870="","",'Inv&gt;10000'!Q870)</f>
        <v/>
      </c>
      <c r="G870" s="18">
        <f>IF('Inv&gt;10000'!$B870="","",'Inv&gt;10000'!S870)</f>
        <v/>
      </c>
      <c r="H870" s="8">
        <f>IF('Inv&gt;10000'!$B870="","",'Inv&gt;10000'!T870)</f>
        <v/>
      </c>
      <c r="I870" s="8">
        <f>IF('Inv&gt;10000'!$B870="","",'Inv&gt;10000'!X870)</f>
        <v/>
      </c>
      <c r="J870" s="8">
        <f>IF('Inv&gt;10000'!$B870="","",'Inv&gt;10000'!Y870)</f>
        <v/>
      </c>
    </row>
    <row r="871">
      <c r="A871">
        <f>IF('Inv&gt;10000'!$B871="","",'Inv&gt;10000'!B871)</f>
        <v/>
      </c>
      <c r="B871">
        <f>IF('Inv&gt;10000'!$B871="","",'Inv&gt;10000'!A871)</f>
        <v/>
      </c>
      <c r="C871">
        <f>IF('Inv&gt;10000'!$B871="","",'Inv&gt;10000'!H871)</f>
        <v/>
      </c>
      <c r="D871">
        <f>IF('Inv&gt;10000'!$B871="","",'Inv&gt;10000'!I871)</f>
        <v/>
      </c>
      <c r="E871" s="18">
        <f>IF('Inv&gt;10000'!$B871="","",'Inv&gt;10000'!P871)</f>
        <v/>
      </c>
      <c r="F871" s="8">
        <f>IF('Inv&gt;10000'!$B871="","",'Inv&gt;10000'!Q871)</f>
        <v/>
      </c>
      <c r="G871" s="18">
        <f>IF('Inv&gt;10000'!$B871="","",'Inv&gt;10000'!S871)</f>
        <v/>
      </c>
      <c r="H871" s="8">
        <f>IF('Inv&gt;10000'!$B871="","",'Inv&gt;10000'!T871)</f>
        <v/>
      </c>
      <c r="I871" s="8">
        <f>IF('Inv&gt;10000'!$B871="","",'Inv&gt;10000'!X871)</f>
        <v/>
      </c>
      <c r="J871" s="8">
        <f>IF('Inv&gt;10000'!$B871="","",'Inv&gt;10000'!Y871)</f>
        <v/>
      </c>
    </row>
    <row r="872">
      <c r="A872">
        <f>IF('Inv&gt;10000'!$B872="","",'Inv&gt;10000'!B872)</f>
        <v/>
      </c>
      <c r="B872">
        <f>IF('Inv&gt;10000'!$B872="","",'Inv&gt;10000'!A872)</f>
        <v/>
      </c>
      <c r="C872">
        <f>IF('Inv&gt;10000'!$B872="","",'Inv&gt;10000'!H872)</f>
        <v/>
      </c>
      <c r="D872">
        <f>IF('Inv&gt;10000'!$B872="","",'Inv&gt;10000'!I872)</f>
        <v/>
      </c>
      <c r="E872" s="18">
        <f>IF('Inv&gt;10000'!$B872="","",'Inv&gt;10000'!P872)</f>
        <v/>
      </c>
      <c r="F872" s="8">
        <f>IF('Inv&gt;10000'!$B872="","",'Inv&gt;10000'!Q872)</f>
        <v/>
      </c>
      <c r="G872" s="18">
        <f>IF('Inv&gt;10000'!$B872="","",'Inv&gt;10000'!S872)</f>
        <v/>
      </c>
      <c r="H872" s="8">
        <f>IF('Inv&gt;10000'!$B872="","",'Inv&gt;10000'!T872)</f>
        <v/>
      </c>
      <c r="I872" s="8">
        <f>IF('Inv&gt;10000'!$B872="","",'Inv&gt;10000'!X872)</f>
        <v/>
      </c>
      <c r="J872" s="8">
        <f>IF('Inv&gt;10000'!$B872="","",'Inv&gt;10000'!Y872)</f>
        <v/>
      </c>
    </row>
    <row r="873">
      <c r="A873">
        <f>IF('Inv&gt;10000'!$B873="","",'Inv&gt;10000'!B873)</f>
        <v/>
      </c>
      <c r="B873">
        <f>IF('Inv&gt;10000'!$B873="","",'Inv&gt;10000'!A873)</f>
        <v/>
      </c>
      <c r="C873">
        <f>IF('Inv&gt;10000'!$B873="","",'Inv&gt;10000'!H873)</f>
        <v/>
      </c>
      <c r="D873">
        <f>IF('Inv&gt;10000'!$B873="","",'Inv&gt;10000'!I873)</f>
        <v/>
      </c>
      <c r="E873" s="18">
        <f>IF('Inv&gt;10000'!$B873="","",'Inv&gt;10000'!P873)</f>
        <v/>
      </c>
      <c r="F873" s="8">
        <f>IF('Inv&gt;10000'!$B873="","",'Inv&gt;10000'!Q873)</f>
        <v/>
      </c>
      <c r="G873" s="18">
        <f>IF('Inv&gt;10000'!$B873="","",'Inv&gt;10000'!S873)</f>
        <v/>
      </c>
      <c r="H873" s="8">
        <f>IF('Inv&gt;10000'!$B873="","",'Inv&gt;10000'!T873)</f>
        <v/>
      </c>
      <c r="I873" s="8">
        <f>IF('Inv&gt;10000'!$B873="","",'Inv&gt;10000'!X873)</f>
        <v/>
      </c>
      <c r="J873" s="8">
        <f>IF('Inv&gt;10000'!$B873="","",'Inv&gt;10000'!Y873)</f>
        <v/>
      </c>
    </row>
    <row r="874">
      <c r="A874">
        <f>IF('Inv&gt;10000'!$B874="","",'Inv&gt;10000'!B874)</f>
        <v/>
      </c>
      <c r="B874">
        <f>IF('Inv&gt;10000'!$B874="","",'Inv&gt;10000'!A874)</f>
        <v/>
      </c>
      <c r="C874">
        <f>IF('Inv&gt;10000'!$B874="","",'Inv&gt;10000'!H874)</f>
        <v/>
      </c>
      <c r="D874">
        <f>IF('Inv&gt;10000'!$B874="","",'Inv&gt;10000'!I874)</f>
        <v/>
      </c>
      <c r="E874" s="18">
        <f>IF('Inv&gt;10000'!$B874="","",'Inv&gt;10000'!P874)</f>
        <v/>
      </c>
      <c r="F874" s="8">
        <f>IF('Inv&gt;10000'!$B874="","",'Inv&gt;10000'!Q874)</f>
        <v/>
      </c>
      <c r="G874" s="18">
        <f>IF('Inv&gt;10000'!$B874="","",'Inv&gt;10000'!S874)</f>
        <v/>
      </c>
      <c r="H874" s="8">
        <f>IF('Inv&gt;10000'!$B874="","",'Inv&gt;10000'!T874)</f>
        <v/>
      </c>
      <c r="I874" s="8">
        <f>IF('Inv&gt;10000'!$B874="","",'Inv&gt;10000'!X874)</f>
        <v/>
      </c>
      <c r="J874" s="8">
        <f>IF('Inv&gt;10000'!$B874="","",'Inv&gt;10000'!Y874)</f>
        <v/>
      </c>
    </row>
    <row r="875">
      <c r="A875">
        <f>IF('Inv&gt;10000'!$B875="","",'Inv&gt;10000'!B875)</f>
        <v/>
      </c>
      <c r="B875">
        <f>IF('Inv&gt;10000'!$B875="","",'Inv&gt;10000'!A875)</f>
        <v/>
      </c>
      <c r="C875">
        <f>IF('Inv&gt;10000'!$B875="","",'Inv&gt;10000'!H875)</f>
        <v/>
      </c>
      <c r="D875">
        <f>IF('Inv&gt;10000'!$B875="","",'Inv&gt;10000'!I875)</f>
        <v/>
      </c>
      <c r="E875" s="18">
        <f>IF('Inv&gt;10000'!$B875="","",'Inv&gt;10000'!P875)</f>
        <v/>
      </c>
      <c r="F875" s="8">
        <f>IF('Inv&gt;10000'!$B875="","",'Inv&gt;10000'!Q875)</f>
        <v/>
      </c>
      <c r="G875" s="18">
        <f>IF('Inv&gt;10000'!$B875="","",'Inv&gt;10000'!S875)</f>
        <v/>
      </c>
      <c r="H875" s="8">
        <f>IF('Inv&gt;10000'!$B875="","",'Inv&gt;10000'!T875)</f>
        <v/>
      </c>
      <c r="I875" s="8">
        <f>IF('Inv&gt;10000'!$B875="","",'Inv&gt;10000'!X875)</f>
        <v/>
      </c>
      <c r="J875" s="8">
        <f>IF('Inv&gt;10000'!$B875="","",'Inv&gt;10000'!Y875)</f>
        <v/>
      </c>
    </row>
    <row r="876">
      <c r="A876">
        <f>IF('Inv&gt;10000'!$B876="","",'Inv&gt;10000'!B876)</f>
        <v/>
      </c>
      <c r="B876">
        <f>IF('Inv&gt;10000'!$B876="","",'Inv&gt;10000'!A876)</f>
        <v/>
      </c>
      <c r="C876">
        <f>IF('Inv&gt;10000'!$B876="","",'Inv&gt;10000'!H876)</f>
        <v/>
      </c>
      <c r="D876">
        <f>IF('Inv&gt;10000'!$B876="","",'Inv&gt;10000'!I876)</f>
        <v/>
      </c>
      <c r="E876" s="18">
        <f>IF('Inv&gt;10000'!$B876="","",'Inv&gt;10000'!P876)</f>
        <v/>
      </c>
      <c r="F876" s="8">
        <f>IF('Inv&gt;10000'!$B876="","",'Inv&gt;10000'!Q876)</f>
        <v/>
      </c>
      <c r="G876" s="18">
        <f>IF('Inv&gt;10000'!$B876="","",'Inv&gt;10000'!S876)</f>
        <v/>
      </c>
      <c r="H876" s="8">
        <f>IF('Inv&gt;10000'!$B876="","",'Inv&gt;10000'!T876)</f>
        <v/>
      </c>
      <c r="I876" s="8">
        <f>IF('Inv&gt;10000'!$B876="","",'Inv&gt;10000'!X876)</f>
        <v/>
      </c>
      <c r="J876" s="8">
        <f>IF('Inv&gt;10000'!$B876="","",'Inv&gt;10000'!Y876)</f>
        <v/>
      </c>
    </row>
    <row r="877">
      <c r="A877">
        <f>IF('Inv&gt;10000'!$B877="","",'Inv&gt;10000'!B877)</f>
        <v/>
      </c>
      <c r="B877">
        <f>IF('Inv&gt;10000'!$B877="","",'Inv&gt;10000'!A877)</f>
        <v/>
      </c>
      <c r="C877">
        <f>IF('Inv&gt;10000'!$B877="","",'Inv&gt;10000'!H877)</f>
        <v/>
      </c>
      <c r="D877">
        <f>IF('Inv&gt;10000'!$B877="","",'Inv&gt;10000'!I877)</f>
        <v/>
      </c>
      <c r="E877" s="18">
        <f>IF('Inv&gt;10000'!$B877="","",'Inv&gt;10000'!P877)</f>
        <v/>
      </c>
      <c r="F877" s="8">
        <f>IF('Inv&gt;10000'!$B877="","",'Inv&gt;10000'!Q877)</f>
        <v/>
      </c>
      <c r="G877" s="18">
        <f>IF('Inv&gt;10000'!$B877="","",'Inv&gt;10000'!S877)</f>
        <v/>
      </c>
      <c r="H877" s="8">
        <f>IF('Inv&gt;10000'!$B877="","",'Inv&gt;10000'!T877)</f>
        <v/>
      </c>
      <c r="I877" s="8">
        <f>IF('Inv&gt;10000'!$B877="","",'Inv&gt;10000'!X877)</f>
        <v/>
      </c>
      <c r="J877" s="8">
        <f>IF('Inv&gt;10000'!$B877="","",'Inv&gt;10000'!Y877)</f>
        <v/>
      </c>
    </row>
    <row r="878">
      <c r="A878">
        <f>IF('Inv&gt;10000'!$B878="","",'Inv&gt;10000'!B878)</f>
        <v/>
      </c>
      <c r="B878">
        <f>IF('Inv&gt;10000'!$B878="","",'Inv&gt;10000'!A878)</f>
        <v/>
      </c>
      <c r="C878">
        <f>IF('Inv&gt;10000'!$B878="","",'Inv&gt;10000'!H878)</f>
        <v/>
      </c>
      <c r="D878">
        <f>IF('Inv&gt;10000'!$B878="","",'Inv&gt;10000'!I878)</f>
        <v/>
      </c>
      <c r="E878" s="18">
        <f>IF('Inv&gt;10000'!$B878="","",'Inv&gt;10000'!P878)</f>
        <v/>
      </c>
      <c r="F878" s="8">
        <f>IF('Inv&gt;10000'!$B878="","",'Inv&gt;10000'!Q878)</f>
        <v/>
      </c>
      <c r="G878" s="18">
        <f>IF('Inv&gt;10000'!$B878="","",'Inv&gt;10000'!S878)</f>
        <v/>
      </c>
      <c r="H878" s="8">
        <f>IF('Inv&gt;10000'!$B878="","",'Inv&gt;10000'!T878)</f>
        <v/>
      </c>
      <c r="I878" s="8">
        <f>IF('Inv&gt;10000'!$B878="","",'Inv&gt;10000'!X878)</f>
        <v/>
      </c>
      <c r="J878" s="8">
        <f>IF('Inv&gt;10000'!$B878="","",'Inv&gt;10000'!Y878)</f>
        <v/>
      </c>
    </row>
    <row r="879">
      <c r="A879">
        <f>IF('Inv&gt;10000'!$B879="","",'Inv&gt;10000'!B879)</f>
        <v/>
      </c>
      <c r="B879">
        <f>IF('Inv&gt;10000'!$B879="","",'Inv&gt;10000'!A879)</f>
        <v/>
      </c>
      <c r="C879">
        <f>IF('Inv&gt;10000'!$B879="","",'Inv&gt;10000'!H879)</f>
        <v/>
      </c>
      <c r="D879">
        <f>IF('Inv&gt;10000'!$B879="","",'Inv&gt;10000'!I879)</f>
        <v/>
      </c>
      <c r="E879" s="18">
        <f>IF('Inv&gt;10000'!$B879="","",'Inv&gt;10000'!P879)</f>
        <v/>
      </c>
      <c r="F879" s="8">
        <f>IF('Inv&gt;10000'!$B879="","",'Inv&gt;10000'!Q879)</f>
        <v/>
      </c>
      <c r="G879" s="18">
        <f>IF('Inv&gt;10000'!$B879="","",'Inv&gt;10000'!S879)</f>
        <v/>
      </c>
      <c r="H879" s="8">
        <f>IF('Inv&gt;10000'!$B879="","",'Inv&gt;10000'!T879)</f>
        <v/>
      </c>
      <c r="I879" s="8">
        <f>IF('Inv&gt;10000'!$B879="","",'Inv&gt;10000'!X879)</f>
        <v/>
      </c>
      <c r="J879" s="8">
        <f>IF('Inv&gt;10000'!$B879="","",'Inv&gt;10000'!Y879)</f>
        <v/>
      </c>
    </row>
    <row r="880">
      <c r="A880">
        <f>IF('Inv&gt;10000'!$B880="","",'Inv&gt;10000'!B880)</f>
        <v/>
      </c>
      <c r="B880">
        <f>IF('Inv&gt;10000'!$B880="","",'Inv&gt;10000'!A880)</f>
        <v/>
      </c>
      <c r="C880">
        <f>IF('Inv&gt;10000'!$B880="","",'Inv&gt;10000'!H880)</f>
        <v/>
      </c>
      <c r="D880">
        <f>IF('Inv&gt;10000'!$B880="","",'Inv&gt;10000'!I880)</f>
        <v/>
      </c>
      <c r="E880" s="18">
        <f>IF('Inv&gt;10000'!$B880="","",'Inv&gt;10000'!P880)</f>
        <v/>
      </c>
      <c r="F880" s="8">
        <f>IF('Inv&gt;10000'!$B880="","",'Inv&gt;10000'!Q880)</f>
        <v/>
      </c>
      <c r="G880" s="18">
        <f>IF('Inv&gt;10000'!$B880="","",'Inv&gt;10000'!S880)</f>
        <v/>
      </c>
      <c r="H880" s="8">
        <f>IF('Inv&gt;10000'!$B880="","",'Inv&gt;10000'!T880)</f>
        <v/>
      </c>
      <c r="I880" s="8">
        <f>IF('Inv&gt;10000'!$B880="","",'Inv&gt;10000'!X880)</f>
        <v/>
      </c>
      <c r="J880" s="8">
        <f>IF('Inv&gt;10000'!$B880="","",'Inv&gt;10000'!Y880)</f>
        <v/>
      </c>
    </row>
    <row r="881">
      <c r="A881">
        <f>IF('Inv&gt;10000'!$B881="","",'Inv&gt;10000'!B881)</f>
        <v/>
      </c>
      <c r="B881">
        <f>IF('Inv&gt;10000'!$B881="","",'Inv&gt;10000'!A881)</f>
        <v/>
      </c>
      <c r="C881">
        <f>IF('Inv&gt;10000'!$B881="","",'Inv&gt;10000'!H881)</f>
        <v/>
      </c>
      <c r="D881">
        <f>IF('Inv&gt;10000'!$B881="","",'Inv&gt;10000'!I881)</f>
        <v/>
      </c>
      <c r="E881" s="18">
        <f>IF('Inv&gt;10000'!$B881="","",'Inv&gt;10000'!P881)</f>
        <v/>
      </c>
      <c r="F881" s="8">
        <f>IF('Inv&gt;10000'!$B881="","",'Inv&gt;10000'!Q881)</f>
        <v/>
      </c>
      <c r="G881" s="18">
        <f>IF('Inv&gt;10000'!$B881="","",'Inv&gt;10000'!S881)</f>
        <v/>
      </c>
      <c r="H881" s="8">
        <f>IF('Inv&gt;10000'!$B881="","",'Inv&gt;10000'!T881)</f>
        <v/>
      </c>
      <c r="I881" s="8">
        <f>IF('Inv&gt;10000'!$B881="","",'Inv&gt;10000'!X881)</f>
        <v/>
      </c>
      <c r="J881" s="8">
        <f>IF('Inv&gt;10000'!$B881="","",'Inv&gt;10000'!Y881)</f>
        <v/>
      </c>
    </row>
    <row r="882">
      <c r="A882">
        <f>IF('Inv&gt;10000'!$B882="","",'Inv&gt;10000'!B882)</f>
        <v/>
      </c>
      <c r="B882">
        <f>IF('Inv&gt;10000'!$B882="","",'Inv&gt;10000'!A882)</f>
        <v/>
      </c>
      <c r="C882">
        <f>IF('Inv&gt;10000'!$B882="","",'Inv&gt;10000'!H882)</f>
        <v/>
      </c>
      <c r="D882">
        <f>IF('Inv&gt;10000'!$B882="","",'Inv&gt;10000'!I882)</f>
        <v/>
      </c>
      <c r="E882" s="18">
        <f>IF('Inv&gt;10000'!$B882="","",'Inv&gt;10000'!P882)</f>
        <v/>
      </c>
      <c r="F882" s="8">
        <f>IF('Inv&gt;10000'!$B882="","",'Inv&gt;10000'!Q882)</f>
        <v/>
      </c>
      <c r="G882" s="18">
        <f>IF('Inv&gt;10000'!$B882="","",'Inv&gt;10000'!S882)</f>
        <v/>
      </c>
      <c r="H882" s="8">
        <f>IF('Inv&gt;10000'!$B882="","",'Inv&gt;10000'!T882)</f>
        <v/>
      </c>
      <c r="I882" s="8">
        <f>IF('Inv&gt;10000'!$B882="","",'Inv&gt;10000'!X882)</f>
        <v/>
      </c>
      <c r="J882" s="8">
        <f>IF('Inv&gt;10000'!$B882="","",'Inv&gt;10000'!Y882)</f>
        <v/>
      </c>
    </row>
    <row r="883">
      <c r="A883">
        <f>IF('Inv&gt;10000'!$B883="","",'Inv&gt;10000'!B883)</f>
        <v/>
      </c>
      <c r="B883">
        <f>IF('Inv&gt;10000'!$B883="","",'Inv&gt;10000'!A883)</f>
        <v/>
      </c>
      <c r="C883">
        <f>IF('Inv&gt;10000'!$B883="","",'Inv&gt;10000'!H883)</f>
        <v/>
      </c>
      <c r="D883">
        <f>IF('Inv&gt;10000'!$B883="","",'Inv&gt;10000'!I883)</f>
        <v/>
      </c>
      <c r="E883" s="18">
        <f>IF('Inv&gt;10000'!$B883="","",'Inv&gt;10000'!P883)</f>
        <v/>
      </c>
      <c r="F883" s="8">
        <f>IF('Inv&gt;10000'!$B883="","",'Inv&gt;10000'!Q883)</f>
        <v/>
      </c>
      <c r="G883" s="18">
        <f>IF('Inv&gt;10000'!$B883="","",'Inv&gt;10000'!S883)</f>
        <v/>
      </c>
      <c r="H883" s="8">
        <f>IF('Inv&gt;10000'!$B883="","",'Inv&gt;10000'!T883)</f>
        <v/>
      </c>
      <c r="I883" s="8">
        <f>IF('Inv&gt;10000'!$B883="","",'Inv&gt;10000'!X883)</f>
        <v/>
      </c>
      <c r="J883" s="8">
        <f>IF('Inv&gt;10000'!$B883="","",'Inv&gt;10000'!Y883)</f>
        <v/>
      </c>
    </row>
    <row r="884">
      <c r="A884">
        <f>IF('Inv&gt;10000'!$B884="","",'Inv&gt;10000'!B884)</f>
        <v/>
      </c>
      <c r="B884">
        <f>IF('Inv&gt;10000'!$B884="","",'Inv&gt;10000'!A884)</f>
        <v/>
      </c>
      <c r="C884">
        <f>IF('Inv&gt;10000'!$B884="","",'Inv&gt;10000'!H884)</f>
        <v/>
      </c>
      <c r="D884">
        <f>IF('Inv&gt;10000'!$B884="","",'Inv&gt;10000'!I884)</f>
        <v/>
      </c>
      <c r="E884" s="18">
        <f>IF('Inv&gt;10000'!$B884="","",'Inv&gt;10000'!P884)</f>
        <v/>
      </c>
      <c r="F884" s="8">
        <f>IF('Inv&gt;10000'!$B884="","",'Inv&gt;10000'!Q884)</f>
        <v/>
      </c>
      <c r="G884" s="18">
        <f>IF('Inv&gt;10000'!$B884="","",'Inv&gt;10000'!S884)</f>
        <v/>
      </c>
      <c r="H884" s="8">
        <f>IF('Inv&gt;10000'!$B884="","",'Inv&gt;10000'!T884)</f>
        <v/>
      </c>
      <c r="I884" s="8">
        <f>IF('Inv&gt;10000'!$B884="","",'Inv&gt;10000'!X884)</f>
        <v/>
      </c>
      <c r="J884" s="8">
        <f>IF('Inv&gt;10000'!$B884="","",'Inv&gt;10000'!Y884)</f>
        <v/>
      </c>
    </row>
    <row r="885">
      <c r="A885">
        <f>IF('Inv&gt;10000'!$B885="","",'Inv&gt;10000'!B885)</f>
        <v/>
      </c>
      <c r="B885">
        <f>IF('Inv&gt;10000'!$B885="","",'Inv&gt;10000'!A885)</f>
        <v/>
      </c>
      <c r="C885">
        <f>IF('Inv&gt;10000'!$B885="","",'Inv&gt;10000'!H885)</f>
        <v/>
      </c>
      <c r="D885">
        <f>IF('Inv&gt;10000'!$B885="","",'Inv&gt;10000'!I885)</f>
        <v/>
      </c>
      <c r="E885" s="18">
        <f>IF('Inv&gt;10000'!$B885="","",'Inv&gt;10000'!P885)</f>
        <v/>
      </c>
      <c r="F885" s="8">
        <f>IF('Inv&gt;10000'!$B885="","",'Inv&gt;10000'!Q885)</f>
        <v/>
      </c>
      <c r="G885" s="18">
        <f>IF('Inv&gt;10000'!$B885="","",'Inv&gt;10000'!S885)</f>
        <v/>
      </c>
      <c r="H885" s="8">
        <f>IF('Inv&gt;10000'!$B885="","",'Inv&gt;10000'!T885)</f>
        <v/>
      </c>
      <c r="I885" s="8">
        <f>IF('Inv&gt;10000'!$B885="","",'Inv&gt;10000'!X885)</f>
        <v/>
      </c>
      <c r="J885" s="8">
        <f>IF('Inv&gt;10000'!$B885="","",'Inv&gt;10000'!Y885)</f>
        <v/>
      </c>
    </row>
    <row r="886">
      <c r="A886">
        <f>IF('Inv&gt;10000'!$B886="","",'Inv&gt;10000'!B886)</f>
        <v/>
      </c>
      <c r="B886">
        <f>IF('Inv&gt;10000'!$B886="","",'Inv&gt;10000'!A886)</f>
        <v/>
      </c>
      <c r="C886">
        <f>IF('Inv&gt;10000'!$B886="","",'Inv&gt;10000'!H886)</f>
        <v/>
      </c>
      <c r="D886">
        <f>IF('Inv&gt;10000'!$B886="","",'Inv&gt;10000'!I886)</f>
        <v/>
      </c>
      <c r="E886" s="18">
        <f>IF('Inv&gt;10000'!$B886="","",'Inv&gt;10000'!P886)</f>
        <v/>
      </c>
      <c r="F886" s="8">
        <f>IF('Inv&gt;10000'!$B886="","",'Inv&gt;10000'!Q886)</f>
        <v/>
      </c>
      <c r="G886" s="18">
        <f>IF('Inv&gt;10000'!$B886="","",'Inv&gt;10000'!S886)</f>
        <v/>
      </c>
      <c r="H886" s="8">
        <f>IF('Inv&gt;10000'!$B886="","",'Inv&gt;10000'!T886)</f>
        <v/>
      </c>
      <c r="I886" s="8">
        <f>IF('Inv&gt;10000'!$B886="","",'Inv&gt;10000'!X886)</f>
        <v/>
      </c>
      <c r="J886" s="8">
        <f>IF('Inv&gt;10000'!$B886="","",'Inv&gt;10000'!Y886)</f>
        <v/>
      </c>
    </row>
    <row r="887">
      <c r="A887">
        <f>IF('Inv&gt;10000'!$B887="","",'Inv&gt;10000'!B887)</f>
        <v/>
      </c>
      <c r="B887">
        <f>IF('Inv&gt;10000'!$B887="","",'Inv&gt;10000'!A887)</f>
        <v/>
      </c>
      <c r="C887">
        <f>IF('Inv&gt;10000'!$B887="","",'Inv&gt;10000'!H887)</f>
        <v/>
      </c>
      <c r="D887">
        <f>IF('Inv&gt;10000'!$B887="","",'Inv&gt;10000'!I887)</f>
        <v/>
      </c>
      <c r="E887" s="18">
        <f>IF('Inv&gt;10000'!$B887="","",'Inv&gt;10000'!P887)</f>
        <v/>
      </c>
      <c r="F887" s="8">
        <f>IF('Inv&gt;10000'!$B887="","",'Inv&gt;10000'!Q887)</f>
        <v/>
      </c>
      <c r="G887" s="18">
        <f>IF('Inv&gt;10000'!$B887="","",'Inv&gt;10000'!S887)</f>
        <v/>
      </c>
      <c r="H887" s="8">
        <f>IF('Inv&gt;10000'!$B887="","",'Inv&gt;10000'!T887)</f>
        <v/>
      </c>
      <c r="I887" s="8">
        <f>IF('Inv&gt;10000'!$B887="","",'Inv&gt;10000'!X887)</f>
        <v/>
      </c>
      <c r="J887" s="8">
        <f>IF('Inv&gt;10000'!$B887="","",'Inv&gt;10000'!Y887)</f>
        <v/>
      </c>
    </row>
    <row r="888">
      <c r="A888">
        <f>IF('Inv&gt;10000'!$B888="","",'Inv&gt;10000'!B888)</f>
        <v/>
      </c>
      <c r="B888">
        <f>IF('Inv&gt;10000'!$B888="","",'Inv&gt;10000'!A888)</f>
        <v/>
      </c>
      <c r="C888">
        <f>IF('Inv&gt;10000'!$B888="","",'Inv&gt;10000'!H888)</f>
        <v/>
      </c>
      <c r="D888">
        <f>IF('Inv&gt;10000'!$B888="","",'Inv&gt;10000'!I888)</f>
        <v/>
      </c>
      <c r="E888" s="18">
        <f>IF('Inv&gt;10000'!$B888="","",'Inv&gt;10000'!P888)</f>
        <v/>
      </c>
      <c r="F888" s="8">
        <f>IF('Inv&gt;10000'!$B888="","",'Inv&gt;10000'!Q888)</f>
        <v/>
      </c>
      <c r="G888" s="18">
        <f>IF('Inv&gt;10000'!$B888="","",'Inv&gt;10000'!S888)</f>
        <v/>
      </c>
      <c r="H888" s="8">
        <f>IF('Inv&gt;10000'!$B888="","",'Inv&gt;10000'!T888)</f>
        <v/>
      </c>
      <c r="I888" s="8">
        <f>IF('Inv&gt;10000'!$B888="","",'Inv&gt;10000'!X888)</f>
        <v/>
      </c>
      <c r="J888" s="8">
        <f>IF('Inv&gt;10000'!$B888="","",'Inv&gt;10000'!Y888)</f>
        <v/>
      </c>
    </row>
    <row r="889">
      <c r="A889">
        <f>IF('Inv&gt;10000'!$B889="","",'Inv&gt;10000'!B889)</f>
        <v/>
      </c>
      <c r="B889">
        <f>IF('Inv&gt;10000'!$B889="","",'Inv&gt;10000'!A889)</f>
        <v/>
      </c>
      <c r="C889">
        <f>IF('Inv&gt;10000'!$B889="","",'Inv&gt;10000'!H889)</f>
        <v/>
      </c>
      <c r="D889">
        <f>IF('Inv&gt;10000'!$B889="","",'Inv&gt;10000'!I889)</f>
        <v/>
      </c>
      <c r="E889" s="18">
        <f>IF('Inv&gt;10000'!$B889="","",'Inv&gt;10000'!P889)</f>
        <v/>
      </c>
      <c r="F889" s="8">
        <f>IF('Inv&gt;10000'!$B889="","",'Inv&gt;10000'!Q889)</f>
        <v/>
      </c>
      <c r="G889" s="18">
        <f>IF('Inv&gt;10000'!$B889="","",'Inv&gt;10000'!S889)</f>
        <v/>
      </c>
      <c r="H889" s="8">
        <f>IF('Inv&gt;10000'!$B889="","",'Inv&gt;10000'!T889)</f>
        <v/>
      </c>
      <c r="I889" s="8">
        <f>IF('Inv&gt;10000'!$B889="","",'Inv&gt;10000'!X889)</f>
        <v/>
      </c>
      <c r="J889" s="8">
        <f>IF('Inv&gt;10000'!$B889="","",'Inv&gt;10000'!Y889)</f>
        <v/>
      </c>
    </row>
    <row r="890">
      <c r="A890">
        <f>IF('Inv&gt;10000'!$B890="","",'Inv&gt;10000'!B890)</f>
        <v/>
      </c>
      <c r="B890">
        <f>IF('Inv&gt;10000'!$B890="","",'Inv&gt;10000'!A890)</f>
        <v/>
      </c>
      <c r="C890">
        <f>IF('Inv&gt;10000'!$B890="","",'Inv&gt;10000'!H890)</f>
        <v/>
      </c>
      <c r="D890">
        <f>IF('Inv&gt;10000'!$B890="","",'Inv&gt;10000'!I890)</f>
        <v/>
      </c>
      <c r="E890" s="18">
        <f>IF('Inv&gt;10000'!$B890="","",'Inv&gt;10000'!P890)</f>
        <v/>
      </c>
      <c r="F890" s="8">
        <f>IF('Inv&gt;10000'!$B890="","",'Inv&gt;10000'!Q890)</f>
        <v/>
      </c>
      <c r="G890" s="18">
        <f>IF('Inv&gt;10000'!$B890="","",'Inv&gt;10000'!S890)</f>
        <v/>
      </c>
      <c r="H890" s="8">
        <f>IF('Inv&gt;10000'!$B890="","",'Inv&gt;10000'!T890)</f>
        <v/>
      </c>
      <c r="I890" s="8">
        <f>IF('Inv&gt;10000'!$B890="","",'Inv&gt;10000'!X890)</f>
        <v/>
      </c>
      <c r="J890" s="8">
        <f>IF('Inv&gt;10000'!$B890="","",'Inv&gt;10000'!Y890)</f>
        <v/>
      </c>
    </row>
    <row r="891">
      <c r="A891">
        <f>IF('Inv&gt;10000'!$B891="","",'Inv&gt;10000'!B891)</f>
        <v/>
      </c>
      <c r="B891">
        <f>IF('Inv&gt;10000'!$B891="","",'Inv&gt;10000'!A891)</f>
        <v/>
      </c>
      <c r="C891">
        <f>IF('Inv&gt;10000'!$B891="","",'Inv&gt;10000'!H891)</f>
        <v/>
      </c>
      <c r="D891">
        <f>IF('Inv&gt;10000'!$B891="","",'Inv&gt;10000'!I891)</f>
        <v/>
      </c>
      <c r="E891" s="18">
        <f>IF('Inv&gt;10000'!$B891="","",'Inv&gt;10000'!P891)</f>
        <v/>
      </c>
      <c r="F891" s="8">
        <f>IF('Inv&gt;10000'!$B891="","",'Inv&gt;10000'!Q891)</f>
        <v/>
      </c>
      <c r="G891" s="18">
        <f>IF('Inv&gt;10000'!$B891="","",'Inv&gt;10000'!S891)</f>
        <v/>
      </c>
      <c r="H891" s="8">
        <f>IF('Inv&gt;10000'!$B891="","",'Inv&gt;10000'!T891)</f>
        <v/>
      </c>
      <c r="I891" s="8">
        <f>IF('Inv&gt;10000'!$B891="","",'Inv&gt;10000'!X891)</f>
        <v/>
      </c>
      <c r="J891" s="8">
        <f>IF('Inv&gt;10000'!$B891="","",'Inv&gt;10000'!Y891)</f>
        <v/>
      </c>
    </row>
    <row r="892">
      <c r="A892">
        <f>IF('Inv&gt;10000'!$B892="","",'Inv&gt;10000'!B892)</f>
        <v/>
      </c>
      <c r="B892">
        <f>IF('Inv&gt;10000'!$B892="","",'Inv&gt;10000'!A892)</f>
        <v/>
      </c>
      <c r="C892">
        <f>IF('Inv&gt;10000'!$B892="","",'Inv&gt;10000'!H892)</f>
        <v/>
      </c>
      <c r="D892">
        <f>IF('Inv&gt;10000'!$B892="","",'Inv&gt;10000'!I892)</f>
        <v/>
      </c>
      <c r="E892" s="18">
        <f>IF('Inv&gt;10000'!$B892="","",'Inv&gt;10000'!P892)</f>
        <v/>
      </c>
      <c r="F892" s="8">
        <f>IF('Inv&gt;10000'!$B892="","",'Inv&gt;10000'!Q892)</f>
        <v/>
      </c>
      <c r="G892" s="18">
        <f>IF('Inv&gt;10000'!$B892="","",'Inv&gt;10000'!S892)</f>
        <v/>
      </c>
      <c r="H892" s="8">
        <f>IF('Inv&gt;10000'!$B892="","",'Inv&gt;10000'!T892)</f>
        <v/>
      </c>
      <c r="I892" s="8">
        <f>IF('Inv&gt;10000'!$B892="","",'Inv&gt;10000'!X892)</f>
        <v/>
      </c>
      <c r="J892" s="8">
        <f>IF('Inv&gt;10000'!$B892="","",'Inv&gt;10000'!Y892)</f>
        <v/>
      </c>
    </row>
    <row r="893">
      <c r="A893">
        <f>IF('Inv&gt;10000'!$B893="","",'Inv&gt;10000'!B893)</f>
        <v/>
      </c>
      <c r="B893">
        <f>IF('Inv&gt;10000'!$B893="","",'Inv&gt;10000'!A893)</f>
        <v/>
      </c>
      <c r="C893">
        <f>IF('Inv&gt;10000'!$B893="","",'Inv&gt;10000'!H893)</f>
        <v/>
      </c>
      <c r="D893">
        <f>IF('Inv&gt;10000'!$B893="","",'Inv&gt;10000'!I893)</f>
        <v/>
      </c>
      <c r="E893" s="18">
        <f>IF('Inv&gt;10000'!$B893="","",'Inv&gt;10000'!P893)</f>
        <v/>
      </c>
      <c r="F893" s="8">
        <f>IF('Inv&gt;10000'!$B893="","",'Inv&gt;10000'!Q893)</f>
        <v/>
      </c>
      <c r="G893" s="18">
        <f>IF('Inv&gt;10000'!$B893="","",'Inv&gt;10000'!S893)</f>
        <v/>
      </c>
      <c r="H893" s="8">
        <f>IF('Inv&gt;10000'!$B893="","",'Inv&gt;10000'!T893)</f>
        <v/>
      </c>
      <c r="I893" s="8">
        <f>IF('Inv&gt;10000'!$B893="","",'Inv&gt;10000'!X893)</f>
        <v/>
      </c>
      <c r="J893" s="8">
        <f>IF('Inv&gt;10000'!$B893="","",'Inv&gt;10000'!Y893)</f>
        <v/>
      </c>
    </row>
    <row r="894">
      <c r="A894">
        <f>IF('Inv&gt;10000'!$B894="","",'Inv&gt;10000'!B894)</f>
        <v/>
      </c>
      <c r="B894">
        <f>IF('Inv&gt;10000'!$B894="","",'Inv&gt;10000'!A894)</f>
        <v/>
      </c>
      <c r="C894">
        <f>IF('Inv&gt;10000'!$B894="","",'Inv&gt;10000'!H894)</f>
        <v/>
      </c>
      <c r="D894">
        <f>IF('Inv&gt;10000'!$B894="","",'Inv&gt;10000'!I894)</f>
        <v/>
      </c>
      <c r="E894" s="18">
        <f>IF('Inv&gt;10000'!$B894="","",'Inv&gt;10000'!P894)</f>
        <v/>
      </c>
      <c r="F894" s="8">
        <f>IF('Inv&gt;10000'!$B894="","",'Inv&gt;10000'!Q894)</f>
        <v/>
      </c>
      <c r="G894" s="18">
        <f>IF('Inv&gt;10000'!$B894="","",'Inv&gt;10000'!S894)</f>
        <v/>
      </c>
      <c r="H894" s="8">
        <f>IF('Inv&gt;10000'!$B894="","",'Inv&gt;10000'!T894)</f>
        <v/>
      </c>
      <c r="I894" s="8">
        <f>IF('Inv&gt;10000'!$B894="","",'Inv&gt;10000'!X894)</f>
        <v/>
      </c>
      <c r="J894" s="8">
        <f>IF('Inv&gt;10000'!$B894="","",'Inv&gt;10000'!Y894)</f>
        <v/>
      </c>
    </row>
    <row r="895">
      <c r="A895">
        <f>IF('Inv&gt;10000'!$B895="","",'Inv&gt;10000'!B895)</f>
        <v/>
      </c>
      <c r="B895">
        <f>IF('Inv&gt;10000'!$B895="","",'Inv&gt;10000'!A895)</f>
        <v/>
      </c>
      <c r="C895">
        <f>IF('Inv&gt;10000'!$B895="","",'Inv&gt;10000'!H895)</f>
        <v/>
      </c>
      <c r="D895">
        <f>IF('Inv&gt;10000'!$B895="","",'Inv&gt;10000'!I895)</f>
        <v/>
      </c>
      <c r="E895" s="18">
        <f>IF('Inv&gt;10000'!$B895="","",'Inv&gt;10000'!P895)</f>
        <v/>
      </c>
      <c r="F895" s="8">
        <f>IF('Inv&gt;10000'!$B895="","",'Inv&gt;10000'!Q895)</f>
        <v/>
      </c>
      <c r="G895" s="18">
        <f>IF('Inv&gt;10000'!$B895="","",'Inv&gt;10000'!S895)</f>
        <v/>
      </c>
      <c r="H895" s="8">
        <f>IF('Inv&gt;10000'!$B895="","",'Inv&gt;10000'!T895)</f>
        <v/>
      </c>
      <c r="I895" s="8">
        <f>IF('Inv&gt;10000'!$B895="","",'Inv&gt;10000'!X895)</f>
        <v/>
      </c>
      <c r="J895" s="8">
        <f>IF('Inv&gt;10000'!$B895="","",'Inv&gt;10000'!Y895)</f>
        <v/>
      </c>
    </row>
    <row r="896">
      <c r="A896">
        <f>IF('Inv&gt;10000'!$B896="","",'Inv&gt;10000'!B896)</f>
        <v/>
      </c>
      <c r="B896">
        <f>IF('Inv&gt;10000'!$B896="","",'Inv&gt;10000'!A896)</f>
        <v/>
      </c>
      <c r="C896">
        <f>IF('Inv&gt;10000'!$B896="","",'Inv&gt;10000'!H896)</f>
        <v/>
      </c>
      <c r="D896">
        <f>IF('Inv&gt;10000'!$B896="","",'Inv&gt;10000'!I896)</f>
        <v/>
      </c>
      <c r="E896" s="18">
        <f>IF('Inv&gt;10000'!$B896="","",'Inv&gt;10000'!P896)</f>
        <v/>
      </c>
      <c r="F896" s="8">
        <f>IF('Inv&gt;10000'!$B896="","",'Inv&gt;10000'!Q896)</f>
        <v/>
      </c>
      <c r="G896" s="18">
        <f>IF('Inv&gt;10000'!$B896="","",'Inv&gt;10000'!S896)</f>
        <v/>
      </c>
      <c r="H896" s="8">
        <f>IF('Inv&gt;10000'!$B896="","",'Inv&gt;10000'!T896)</f>
        <v/>
      </c>
      <c r="I896" s="8">
        <f>IF('Inv&gt;10000'!$B896="","",'Inv&gt;10000'!X896)</f>
        <v/>
      </c>
      <c r="J896" s="8">
        <f>IF('Inv&gt;10000'!$B896="","",'Inv&gt;10000'!Y896)</f>
        <v/>
      </c>
    </row>
    <row r="897">
      <c r="A897">
        <f>IF('Inv&gt;10000'!$B897="","",'Inv&gt;10000'!B897)</f>
        <v/>
      </c>
      <c r="B897">
        <f>IF('Inv&gt;10000'!$B897="","",'Inv&gt;10000'!A897)</f>
        <v/>
      </c>
      <c r="C897">
        <f>IF('Inv&gt;10000'!$B897="","",'Inv&gt;10000'!H897)</f>
        <v/>
      </c>
      <c r="D897">
        <f>IF('Inv&gt;10000'!$B897="","",'Inv&gt;10000'!I897)</f>
        <v/>
      </c>
      <c r="E897" s="18">
        <f>IF('Inv&gt;10000'!$B897="","",'Inv&gt;10000'!P897)</f>
        <v/>
      </c>
      <c r="F897" s="8">
        <f>IF('Inv&gt;10000'!$B897="","",'Inv&gt;10000'!Q897)</f>
        <v/>
      </c>
      <c r="G897" s="18">
        <f>IF('Inv&gt;10000'!$B897="","",'Inv&gt;10000'!S897)</f>
        <v/>
      </c>
      <c r="H897" s="8">
        <f>IF('Inv&gt;10000'!$B897="","",'Inv&gt;10000'!T897)</f>
        <v/>
      </c>
      <c r="I897" s="8">
        <f>IF('Inv&gt;10000'!$B897="","",'Inv&gt;10000'!X897)</f>
        <v/>
      </c>
      <c r="J897" s="8">
        <f>IF('Inv&gt;10000'!$B897="","",'Inv&gt;10000'!Y897)</f>
        <v/>
      </c>
    </row>
    <row r="898">
      <c r="A898">
        <f>IF('Inv&gt;10000'!$B898="","",'Inv&gt;10000'!B898)</f>
        <v/>
      </c>
      <c r="B898">
        <f>IF('Inv&gt;10000'!$B898="","",'Inv&gt;10000'!A898)</f>
        <v/>
      </c>
      <c r="C898">
        <f>IF('Inv&gt;10000'!$B898="","",'Inv&gt;10000'!H898)</f>
        <v/>
      </c>
      <c r="D898">
        <f>IF('Inv&gt;10000'!$B898="","",'Inv&gt;10000'!I898)</f>
        <v/>
      </c>
      <c r="E898" s="18">
        <f>IF('Inv&gt;10000'!$B898="","",'Inv&gt;10000'!P898)</f>
        <v/>
      </c>
      <c r="F898" s="8">
        <f>IF('Inv&gt;10000'!$B898="","",'Inv&gt;10000'!Q898)</f>
        <v/>
      </c>
      <c r="G898" s="18">
        <f>IF('Inv&gt;10000'!$B898="","",'Inv&gt;10000'!S898)</f>
        <v/>
      </c>
      <c r="H898" s="8">
        <f>IF('Inv&gt;10000'!$B898="","",'Inv&gt;10000'!T898)</f>
        <v/>
      </c>
      <c r="I898" s="8">
        <f>IF('Inv&gt;10000'!$B898="","",'Inv&gt;10000'!X898)</f>
        <v/>
      </c>
      <c r="J898" s="8">
        <f>IF('Inv&gt;10000'!$B898="","",'Inv&gt;10000'!Y898)</f>
        <v/>
      </c>
    </row>
    <row r="899">
      <c r="A899">
        <f>IF('Inv&gt;10000'!$B899="","",'Inv&gt;10000'!B899)</f>
        <v/>
      </c>
      <c r="B899">
        <f>IF('Inv&gt;10000'!$B899="","",'Inv&gt;10000'!A899)</f>
        <v/>
      </c>
      <c r="C899">
        <f>IF('Inv&gt;10000'!$B899="","",'Inv&gt;10000'!H899)</f>
        <v/>
      </c>
      <c r="D899">
        <f>IF('Inv&gt;10000'!$B899="","",'Inv&gt;10000'!I899)</f>
        <v/>
      </c>
      <c r="E899" s="18">
        <f>IF('Inv&gt;10000'!$B899="","",'Inv&gt;10000'!P899)</f>
        <v/>
      </c>
      <c r="F899" s="8">
        <f>IF('Inv&gt;10000'!$B899="","",'Inv&gt;10000'!Q899)</f>
        <v/>
      </c>
      <c r="G899" s="18">
        <f>IF('Inv&gt;10000'!$B899="","",'Inv&gt;10000'!S899)</f>
        <v/>
      </c>
      <c r="H899" s="8">
        <f>IF('Inv&gt;10000'!$B899="","",'Inv&gt;10000'!T899)</f>
        <v/>
      </c>
      <c r="I899" s="8">
        <f>IF('Inv&gt;10000'!$B899="","",'Inv&gt;10000'!X899)</f>
        <v/>
      </c>
      <c r="J899" s="8">
        <f>IF('Inv&gt;10000'!$B899="","",'Inv&gt;10000'!Y899)</f>
        <v/>
      </c>
    </row>
    <row r="900">
      <c r="A900">
        <f>IF('Inv&gt;10000'!$B900="","",'Inv&gt;10000'!B900)</f>
        <v/>
      </c>
      <c r="B900">
        <f>IF('Inv&gt;10000'!$B900="","",'Inv&gt;10000'!A900)</f>
        <v/>
      </c>
      <c r="C900">
        <f>IF('Inv&gt;10000'!$B900="","",'Inv&gt;10000'!H900)</f>
        <v/>
      </c>
      <c r="D900">
        <f>IF('Inv&gt;10000'!$B900="","",'Inv&gt;10000'!I900)</f>
        <v/>
      </c>
      <c r="E900" s="18">
        <f>IF('Inv&gt;10000'!$B900="","",'Inv&gt;10000'!P900)</f>
        <v/>
      </c>
      <c r="F900" s="8">
        <f>IF('Inv&gt;10000'!$B900="","",'Inv&gt;10000'!Q900)</f>
        <v/>
      </c>
      <c r="G900" s="18">
        <f>IF('Inv&gt;10000'!$B900="","",'Inv&gt;10000'!S900)</f>
        <v/>
      </c>
      <c r="H900" s="8">
        <f>IF('Inv&gt;10000'!$B900="","",'Inv&gt;10000'!T900)</f>
        <v/>
      </c>
      <c r="I900" s="8">
        <f>IF('Inv&gt;10000'!$B900="","",'Inv&gt;10000'!X900)</f>
        <v/>
      </c>
      <c r="J900" s="8">
        <f>IF('Inv&gt;10000'!$B900="","",'Inv&gt;10000'!Y900)</f>
        <v/>
      </c>
    </row>
    <row r="901">
      <c r="A901">
        <f>IF('Inv&gt;10000'!$B901="","",'Inv&gt;10000'!B901)</f>
        <v/>
      </c>
      <c r="B901">
        <f>IF('Inv&gt;10000'!$B901="","",'Inv&gt;10000'!A901)</f>
        <v/>
      </c>
      <c r="C901">
        <f>IF('Inv&gt;10000'!$B901="","",'Inv&gt;10000'!H901)</f>
        <v/>
      </c>
      <c r="D901">
        <f>IF('Inv&gt;10000'!$B901="","",'Inv&gt;10000'!I901)</f>
        <v/>
      </c>
      <c r="E901" s="18">
        <f>IF('Inv&gt;10000'!$B901="","",'Inv&gt;10000'!P901)</f>
        <v/>
      </c>
      <c r="F901" s="8">
        <f>IF('Inv&gt;10000'!$B901="","",'Inv&gt;10000'!Q901)</f>
        <v/>
      </c>
      <c r="G901" s="18">
        <f>IF('Inv&gt;10000'!$B901="","",'Inv&gt;10000'!S901)</f>
        <v/>
      </c>
      <c r="H901" s="8">
        <f>IF('Inv&gt;10000'!$B901="","",'Inv&gt;10000'!T901)</f>
        <v/>
      </c>
      <c r="I901" s="8">
        <f>IF('Inv&gt;10000'!$B901="","",'Inv&gt;10000'!X901)</f>
        <v/>
      </c>
      <c r="J901" s="8">
        <f>IF('Inv&gt;10000'!$B901="","",'Inv&gt;10000'!Y901)</f>
        <v/>
      </c>
    </row>
    <row r="902">
      <c r="A902">
        <f>IF('Inv&gt;10000'!$B902="","",'Inv&gt;10000'!B902)</f>
        <v/>
      </c>
      <c r="B902">
        <f>IF('Inv&gt;10000'!$B902="","",'Inv&gt;10000'!A902)</f>
        <v/>
      </c>
      <c r="C902">
        <f>IF('Inv&gt;10000'!$B902="","",'Inv&gt;10000'!H902)</f>
        <v/>
      </c>
      <c r="D902">
        <f>IF('Inv&gt;10000'!$B902="","",'Inv&gt;10000'!I902)</f>
        <v/>
      </c>
      <c r="E902" s="18">
        <f>IF('Inv&gt;10000'!$B902="","",'Inv&gt;10000'!P902)</f>
        <v/>
      </c>
      <c r="F902" s="8">
        <f>IF('Inv&gt;10000'!$B902="","",'Inv&gt;10000'!Q902)</f>
        <v/>
      </c>
      <c r="G902" s="18">
        <f>IF('Inv&gt;10000'!$B902="","",'Inv&gt;10000'!S902)</f>
        <v/>
      </c>
      <c r="H902" s="8">
        <f>IF('Inv&gt;10000'!$B902="","",'Inv&gt;10000'!T902)</f>
        <v/>
      </c>
      <c r="I902" s="8">
        <f>IF('Inv&gt;10000'!$B902="","",'Inv&gt;10000'!X902)</f>
        <v/>
      </c>
      <c r="J902" s="8">
        <f>IF('Inv&gt;10000'!$B902="","",'Inv&gt;10000'!Y902)</f>
        <v/>
      </c>
    </row>
    <row r="903">
      <c r="A903">
        <f>IF('Inv&gt;10000'!$B903="","",'Inv&gt;10000'!B903)</f>
        <v/>
      </c>
      <c r="B903">
        <f>IF('Inv&gt;10000'!$B903="","",'Inv&gt;10000'!A903)</f>
        <v/>
      </c>
      <c r="C903">
        <f>IF('Inv&gt;10000'!$B903="","",'Inv&gt;10000'!H903)</f>
        <v/>
      </c>
      <c r="D903">
        <f>IF('Inv&gt;10000'!$B903="","",'Inv&gt;10000'!I903)</f>
        <v/>
      </c>
      <c r="E903" s="18">
        <f>IF('Inv&gt;10000'!$B903="","",'Inv&gt;10000'!P903)</f>
        <v/>
      </c>
      <c r="F903" s="8">
        <f>IF('Inv&gt;10000'!$B903="","",'Inv&gt;10000'!Q903)</f>
        <v/>
      </c>
      <c r="G903" s="18">
        <f>IF('Inv&gt;10000'!$B903="","",'Inv&gt;10000'!S903)</f>
        <v/>
      </c>
      <c r="H903" s="8">
        <f>IF('Inv&gt;10000'!$B903="","",'Inv&gt;10000'!T903)</f>
        <v/>
      </c>
      <c r="I903" s="8">
        <f>IF('Inv&gt;10000'!$B903="","",'Inv&gt;10000'!X903)</f>
        <v/>
      </c>
      <c r="J903" s="8">
        <f>IF('Inv&gt;10000'!$B903="","",'Inv&gt;10000'!Y903)</f>
        <v/>
      </c>
    </row>
    <row r="904">
      <c r="A904">
        <f>IF('Inv&gt;10000'!$B904="","",'Inv&gt;10000'!B904)</f>
        <v/>
      </c>
      <c r="B904">
        <f>IF('Inv&gt;10000'!$B904="","",'Inv&gt;10000'!A904)</f>
        <v/>
      </c>
      <c r="C904">
        <f>IF('Inv&gt;10000'!$B904="","",'Inv&gt;10000'!H904)</f>
        <v/>
      </c>
      <c r="D904">
        <f>IF('Inv&gt;10000'!$B904="","",'Inv&gt;10000'!I904)</f>
        <v/>
      </c>
      <c r="E904" s="18">
        <f>IF('Inv&gt;10000'!$B904="","",'Inv&gt;10000'!P904)</f>
        <v/>
      </c>
      <c r="F904" s="8">
        <f>IF('Inv&gt;10000'!$B904="","",'Inv&gt;10000'!Q904)</f>
        <v/>
      </c>
      <c r="G904" s="18">
        <f>IF('Inv&gt;10000'!$B904="","",'Inv&gt;10000'!S904)</f>
        <v/>
      </c>
      <c r="H904" s="8">
        <f>IF('Inv&gt;10000'!$B904="","",'Inv&gt;10000'!T904)</f>
        <v/>
      </c>
      <c r="I904" s="8">
        <f>IF('Inv&gt;10000'!$B904="","",'Inv&gt;10000'!X904)</f>
        <v/>
      </c>
      <c r="J904" s="8">
        <f>IF('Inv&gt;10000'!$B904="","",'Inv&gt;10000'!Y904)</f>
        <v/>
      </c>
    </row>
    <row r="905">
      <c r="A905">
        <f>IF('Inv&gt;10000'!$B905="","",'Inv&gt;10000'!B905)</f>
        <v/>
      </c>
      <c r="B905">
        <f>IF('Inv&gt;10000'!$B905="","",'Inv&gt;10000'!A905)</f>
        <v/>
      </c>
      <c r="C905">
        <f>IF('Inv&gt;10000'!$B905="","",'Inv&gt;10000'!H905)</f>
        <v/>
      </c>
      <c r="D905">
        <f>IF('Inv&gt;10000'!$B905="","",'Inv&gt;10000'!I905)</f>
        <v/>
      </c>
      <c r="E905" s="18">
        <f>IF('Inv&gt;10000'!$B905="","",'Inv&gt;10000'!P905)</f>
        <v/>
      </c>
      <c r="F905" s="8">
        <f>IF('Inv&gt;10000'!$B905="","",'Inv&gt;10000'!Q905)</f>
        <v/>
      </c>
      <c r="G905" s="18">
        <f>IF('Inv&gt;10000'!$B905="","",'Inv&gt;10000'!S905)</f>
        <v/>
      </c>
      <c r="H905" s="8">
        <f>IF('Inv&gt;10000'!$B905="","",'Inv&gt;10000'!T905)</f>
        <v/>
      </c>
      <c r="I905" s="8">
        <f>IF('Inv&gt;10000'!$B905="","",'Inv&gt;10000'!X905)</f>
        <v/>
      </c>
      <c r="J905" s="8">
        <f>IF('Inv&gt;10000'!$B905="","",'Inv&gt;10000'!Y905)</f>
        <v/>
      </c>
    </row>
    <row r="906">
      <c r="A906">
        <f>IF('Inv&gt;10000'!$B906="","",'Inv&gt;10000'!B906)</f>
        <v/>
      </c>
      <c r="B906">
        <f>IF('Inv&gt;10000'!$B906="","",'Inv&gt;10000'!A906)</f>
        <v/>
      </c>
      <c r="C906">
        <f>IF('Inv&gt;10000'!$B906="","",'Inv&gt;10000'!H906)</f>
        <v/>
      </c>
      <c r="D906">
        <f>IF('Inv&gt;10000'!$B906="","",'Inv&gt;10000'!I906)</f>
        <v/>
      </c>
      <c r="E906" s="18">
        <f>IF('Inv&gt;10000'!$B906="","",'Inv&gt;10000'!P906)</f>
        <v/>
      </c>
      <c r="F906" s="8">
        <f>IF('Inv&gt;10000'!$B906="","",'Inv&gt;10000'!Q906)</f>
        <v/>
      </c>
      <c r="G906" s="18">
        <f>IF('Inv&gt;10000'!$B906="","",'Inv&gt;10000'!S906)</f>
        <v/>
      </c>
      <c r="H906" s="8">
        <f>IF('Inv&gt;10000'!$B906="","",'Inv&gt;10000'!T906)</f>
        <v/>
      </c>
      <c r="I906" s="8">
        <f>IF('Inv&gt;10000'!$B906="","",'Inv&gt;10000'!X906)</f>
        <v/>
      </c>
      <c r="J906" s="8">
        <f>IF('Inv&gt;10000'!$B906="","",'Inv&gt;10000'!Y906)</f>
        <v/>
      </c>
    </row>
    <row r="907">
      <c r="A907">
        <f>IF('Inv&gt;10000'!$B907="","",'Inv&gt;10000'!B907)</f>
        <v/>
      </c>
      <c r="B907">
        <f>IF('Inv&gt;10000'!$B907="","",'Inv&gt;10000'!A907)</f>
        <v/>
      </c>
      <c r="C907">
        <f>IF('Inv&gt;10000'!$B907="","",'Inv&gt;10000'!H907)</f>
        <v/>
      </c>
      <c r="D907">
        <f>IF('Inv&gt;10000'!$B907="","",'Inv&gt;10000'!I907)</f>
        <v/>
      </c>
      <c r="E907" s="18">
        <f>IF('Inv&gt;10000'!$B907="","",'Inv&gt;10000'!P907)</f>
        <v/>
      </c>
      <c r="F907" s="8">
        <f>IF('Inv&gt;10000'!$B907="","",'Inv&gt;10000'!Q907)</f>
        <v/>
      </c>
      <c r="G907" s="18">
        <f>IF('Inv&gt;10000'!$B907="","",'Inv&gt;10000'!S907)</f>
        <v/>
      </c>
      <c r="H907" s="8">
        <f>IF('Inv&gt;10000'!$B907="","",'Inv&gt;10000'!T907)</f>
        <v/>
      </c>
      <c r="I907" s="8">
        <f>IF('Inv&gt;10000'!$B907="","",'Inv&gt;10000'!X907)</f>
        <v/>
      </c>
      <c r="J907" s="8">
        <f>IF('Inv&gt;10000'!$B907="","",'Inv&gt;10000'!Y907)</f>
        <v/>
      </c>
    </row>
    <row r="908">
      <c r="A908">
        <f>IF('Inv&gt;10000'!$B908="","",'Inv&gt;10000'!B908)</f>
        <v/>
      </c>
      <c r="B908">
        <f>IF('Inv&gt;10000'!$B908="","",'Inv&gt;10000'!A908)</f>
        <v/>
      </c>
      <c r="C908">
        <f>IF('Inv&gt;10000'!$B908="","",'Inv&gt;10000'!H908)</f>
        <v/>
      </c>
      <c r="D908">
        <f>IF('Inv&gt;10000'!$B908="","",'Inv&gt;10000'!I908)</f>
        <v/>
      </c>
      <c r="E908" s="18">
        <f>IF('Inv&gt;10000'!$B908="","",'Inv&gt;10000'!P908)</f>
        <v/>
      </c>
      <c r="F908" s="8">
        <f>IF('Inv&gt;10000'!$B908="","",'Inv&gt;10000'!Q908)</f>
        <v/>
      </c>
      <c r="G908" s="18">
        <f>IF('Inv&gt;10000'!$B908="","",'Inv&gt;10000'!S908)</f>
        <v/>
      </c>
      <c r="H908" s="8">
        <f>IF('Inv&gt;10000'!$B908="","",'Inv&gt;10000'!T908)</f>
        <v/>
      </c>
      <c r="I908" s="8">
        <f>IF('Inv&gt;10000'!$B908="","",'Inv&gt;10000'!X908)</f>
        <v/>
      </c>
      <c r="J908" s="8">
        <f>IF('Inv&gt;10000'!$B908="","",'Inv&gt;10000'!Y908)</f>
        <v/>
      </c>
    </row>
    <row r="909">
      <c r="A909">
        <f>IF('Inv&gt;10000'!$B909="","",'Inv&gt;10000'!B909)</f>
        <v/>
      </c>
      <c r="B909">
        <f>IF('Inv&gt;10000'!$B909="","",'Inv&gt;10000'!A909)</f>
        <v/>
      </c>
      <c r="C909">
        <f>IF('Inv&gt;10000'!$B909="","",'Inv&gt;10000'!H909)</f>
        <v/>
      </c>
      <c r="D909">
        <f>IF('Inv&gt;10000'!$B909="","",'Inv&gt;10000'!I909)</f>
        <v/>
      </c>
      <c r="E909" s="18">
        <f>IF('Inv&gt;10000'!$B909="","",'Inv&gt;10000'!P909)</f>
        <v/>
      </c>
      <c r="F909" s="8">
        <f>IF('Inv&gt;10000'!$B909="","",'Inv&gt;10000'!Q909)</f>
        <v/>
      </c>
      <c r="G909" s="18">
        <f>IF('Inv&gt;10000'!$B909="","",'Inv&gt;10000'!S909)</f>
        <v/>
      </c>
      <c r="H909" s="8">
        <f>IF('Inv&gt;10000'!$B909="","",'Inv&gt;10000'!T909)</f>
        <v/>
      </c>
      <c r="I909" s="8">
        <f>IF('Inv&gt;10000'!$B909="","",'Inv&gt;10000'!X909)</f>
        <v/>
      </c>
      <c r="J909" s="8">
        <f>IF('Inv&gt;10000'!$B909="","",'Inv&gt;10000'!Y909)</f>
        <v/>
      </c>
    </row>
    <row r="910">
      <c r="A910">
        <f>IF('Inv&gt;10000'!$B910="","",'Inv&gt;10000'!B910)</f>
        <v/>
      </c>
      <c r="B910">
        <f>IF('Inv&gt;10000'!$B910="","",'Inv&gt;10000'!A910)</f>
        <v/>
      </c>
      <c r="C910">
        <f>IF('Inv&gt;10000'!$B910="","",'Inv&gt;10000'!H910)</f>
        <v/>
      </c>
      <c r="D910">
        <f>IF('Inv&gt;10000'!$B910="","",'Inv&gt;10000'!I910)</f>
        <v/>
      </c>
      <c r="E910" s="18">
        <f>IF('Inv&gt;10000'!$B910="","",'Inv&gt;10000'!P910)</f>
        <v/>
      </c>
      <c r="F910" s="8">
        <f>IF('Inv&gt;10000'!$B910="","",'Inv&gt;10000'!Q910)</f>
        <v/>
      </c>
      <c r="G910" s="18">
        <f>IF('Inv&gt;10000'!$B910="","",'Inv&gt;10000'!S910)</f>
        <v/>
      </c>
      <c r="H910" s="8">
        <f>IF('Inv&gt;10000'!$B910="","",'Inv&gt;10000'!T910)</f>
        <v/>
      </c>
      <c r="I910" s="8">
        <f>IF('Inv&gt;10000'!$B910="","",'Inv&gt;10000'!X910)</f>
        <v/>
      </c>
      <c r="J910" s="8">
        <f>IF('Inv&gt;10000'!$B910="","",'Inv&gt;10000'!Y910)</f>
        <v/>
      </c>
    </row>
    <row r="911">
      <c r="A911">
        <f>IF('Inv&gt;10000'!$B911="","",'Inv&gt;10000'!B911)</f>
        <v/>
      </c>
      <c r="B911">
        <f>IF('Inv&gt;10000'!$B911="","",'Inv&gt;10000'!A911)</f>
        <v/>
      </c>
      <c r="C911">
        <f>IF('Inv&gt;10000'!$B911="","",'Inv&gt;10000'!H911)</f>
        <v/>
      </c>
      <c r="D911">
        <f>IF('Inv&gt;10000'!$B911="","",'Inv&gt;10000'!I911)</f>
        <v/>
      </c>
      <c r="E911" s="18">
        <f>IF('Inv&gt;10000'!$B911="","",'Inv&gt;10000'!P911)</f>
        <v/>
      </c>
      <c r="F911" s="8">
        <f>IF('Inv&gt;10000'!$B911="","",'Inv&gt;10000'!Q911)</f>
        <v/>
      </c>
      <c r="G911" s="18">
        <f>IF('Inv&gt;10000'!$B911="","",'Inv&gt;10000'!S911)</f>
        <v/>
      </c>
      <c r="H911" s="8">
        <f>IF('Inv&gt;10000'!$B911="","",'Inv&gt;10000'!T911)</f>
        <v/>
      </c>
      <c r="I911" s="8">
        <f>IF('Inv&gt;10000'!$B911="","",'Inv&gt;10000'!X911)</f>
        <v/>
      </c>
      <c r="J911" s="8">
        <f>IF('Inv&gt;10000'!$B911="","",'Inv&gt;10000'!Y911)</f>
        <v/>
      </c>
    </row>
    <row r="912">
      <c r="A912">
        <f>IF('Inv&gt;10000'!$B912="","",'Inv&gt;10000'!B912)</f>
        <v/>
      </c>
      <c r="B912">
        <f>IF('Inv&gt;10000'!$B912="","",'Inv&gt;10000'!A912)</f>
        <v/>
      </c>
      <c r="C912">
        <f>IF('Inv&gt;10000'!$B912="","",'Inv&gt;10000'!H912)</f>
        <v/>
      </c>
      <c r="D912">
        <f>IF('Inv&gt;10000'!$B912="","",'Inv&gt;10000'!I912)</f>
        <v/>
      </c>
      <c r="E912" s="18">
        <f>IF('Inv&gt;10000'!$B912="","",'Inv&gt;10000'!P912)</f>
        <v/>
      </c>
      <c r="F912" s="8">
        <f>IF('Inv&gt;10000'!$B912="","",'Inv&gt;10000'!Q912)</f>
        <v/>
      </c>
      <c r="G912" s="18">
        <f>IF('Inv&gt;10000'!$B912="","",'Inv&gt;10000'!S912)</f>
        <v/>
      </c>
      <c r="H912" s="8">
        <f>IF('Inv&gt;10000'!$B912="","",'Inv&gt;10000'!T912)</f>
        <v/>
      </c>
      <c r="I912" s="8">
        <f>IF('Inv&gt;10000'!$B912="","",'Inv&gt;10000'!X912)</f>
        <v/>
      </c>
      <c r="J912" s="8">
        <f>IF('Inv&gt;10000'!$B912="","",'Inv&gt;10000'!Y912)</f>
        <v/>
      </c>
    </row>
    <row r="913">
      <c r="A913">
        <f>IF('Inv&gt;10000'!$B913="","",'Inv&gt;10000'!B913)</f>
        <v/>
      </c>
      <c r="B913">
        <f>IF('Inv&gt;10000'!$B913="","",'Inv&gt;10000'!A913)</f>
        <v/>
      </c>
      <c r="C913">
        <f>IF('Inv&gt;10000'!$B913="","",'Inv&gt;10000'!H913)</f>
        <v/>
      </c>
      <c r="D913">
        <f>IF('Inv&gt;10000'!$B913="","",'Inv&gt;10000'!I913)</f>
        <v/>
      </c>
      <c r="E913" s="18">
        <f>IF('Inv&gt;10000'!$B913="","",'Inv&gt;10000'!P913)</f>
        <v/>
      </c>
      <c r="F913" s="8">
        <f>IF('Inv&gt;10000'!$B913="","",'Inv&gt;10000'!Q913)</f>
        <v/>
      </c>
      <c r="G913" s="18">
        <f>IF('Inv&gt;10000'!$B913="","",'Inv&gt;10000'!S913)</f>
        <v/>
      </c>
      <c r="H913" s="8">
        <f>IF('Inv&gt;10000'!$B913="","",'Inv&gt;10000'!T913)</f>
        <v/>
      </c>
      <c r="I913" s="8">
        <f>IF('Inv&gt;10000'!$B913="","",'Inv&gt;10000'!X913)</f>
        <v/>
      </c>
      <c r="J913" s="8">
        <f>IF('Inv&gt;10000'!$B913="","",'Inv&gt;10000'!Y913)</f>
        <v/>
      </c>
    </row>
    <row r="914">
      <c r="A914">
        <f>IF('Inv&gt;10000'!$B914="","",'Inv&gt;10000'!B914)</f>
        <v/>
      </c>
      <c r="B914">
        <f>IF('Inv&gt;10000'!$B914="","",'Inv&gt;10000'!A914)</f>
        <v/>
      </c>
      <c r="C914">
        <f>IF('Inv&gt;10000'!$B914="","",'Inv&gt;10000'!H914)</f>
        <v/>
      </c>
      <c r="D914">
        <f>IF('Inv&gt;10000'!$B914="","",'Inv&gt;10000'!I914)</f>
        <v/>
      </c>
      <c r="E914" s="18">
        <f>IF('Inv&gt;10000'!$B914="","",'Inv&gt;10000'!P914)</f>
        <v/>
      </c>
      <c r="F914" s="8">
        <f>IF('Inv&gt;10000'!$B914="","",'Inv&gt;10000'!Q914)</f>
        <v/>
      </c>
      <c r="G914" s="18">
        <f>IF('Inv&gt;10000'!$B914="","",'Inv&gt;10000'!S914)</f>
        <v/>
      </c>
      <c r="H914" s="8">
        <f>IF('Inv&gt;10000'!$B914="","",'Inv&gt;10000'!T914)</f>
        <v/>
      </c>
      <c r="I914" s="8">
        <f>IF('Inv&gt;10000'!$B914="","",'Inv&gt;10000'!X914)</f>
        <v/>
      </c>
      <c r="J914" s="8">
        <f>IF('Inv&gt;10000'!$B914="","",'Inv&gt;10000'!Y914)</f>
        <v/>
      </c>
    </row>
    <row r="915">
      <c r="A915">
        <f>IF('Inv&gt;10000'!$B915="","",'Inv&gt;10000'!B915)</f>
        <v/>
      </c>
      <c r="B915">
        <f>IF('Inv&gt;10000'!$B915="","",'Inv&gt;10000'!A915)</f>
        <v/>
      </c>
      <c r="C915">
        <f>IF('Inv&gt;10000'!$B915="","",'Inv&gt;10000'!H915)</f>
        <v/>
      </c>
      <c r="D915">
        <f>IF('Inv&gt;10000'!$B915="","",'Inv&gt;10000'!I915)</f>
        <v/>
      </c>
      <c r="E915" s="18">
        <f>IF('Inv&gt;10000'!$B915="","",'Inv&gt;10000'!P915)</f>
        <v/>
      </c>
      <c r="F915" s="8">
        <f>IF('Inv&gt;10000'!$B915="","",'Inv&gt;10000'!Q915)</f>
        <v/>
      </c>
      <c r="G915" s="18">
        <f>IF('Inv&gt;10000'!$B915="","",'Inv&gt;10000'!S915)</f>
        <v/>
      </c>
      <c r="H915" s="8">
        <f>IF('Inv&gt;10000'!$B915="","",'Inv&gt;10000'!T915)</f>
        <v/>
      </c>
      <c r="I915" s="8">
        <f>IF('Inv&gt;10000'!$B915="","",'Inv&gt;10000'!X915)</f>
        <v/>
      </c>
      <c r="J915" s="8">
        <f>IF('Inv&gt;10000'!$B915="","",'Inv&gt;10000'!Y915)</f>
        <v/>
      </c>
    </row>
    <row r="916">
      <c r="A916">
        <f>IF('Inv&gt;10000'!$B916="","",'Inv&gt;10000'!B916)</f>
        <v/>
      </c>
      <c r="B916">
        <f>IF('Inv&gt;10000'!$B916="","",'Inv&gt;10000'!A916)</f>
        <v/>
      </c>
      <c r="C916">
        <f>IF('Inv&gt;10000'!$B916="","",'Inv&gt;10000'!H916)</f>
        <v/>
      </c>
      <c r="D916">
        <f>IF('Inv&gt;10000'!$B916="","",'Inv&gt;10000'!I916)</f>
        <v/>
      </c>
      <c r="E916" s="18">
        <f>IF('Inv&gt;10000'!$B916="","",'Inv&gt;10000'!P916)</f>
        <v/>
      </c>
      <c r="F916" s="8">
        <f>IF('Inv&gt;10000'!$B916="","",'Inv&gt;10000'!Q916)</f>
        <v/>
      </c>
      <c r="G916" s="18">
        <f>IF('Inv&gt;10000'!$B916="","",'Inv&gt;10000'!S916)</f>
        <v/>
      </c>
      <c r="H916" s="8">
        <f>IF('Inv&gt;10000'!$B916="","",'Inv&gt;10000'!T916)</f>
        <v/>
      </c>
      <c r="I916" s="8">
        <f>IF('Inv&gt;10000'!$B916="","",'Inv&gt;10000'!X916)</f>
        <v/>
      </c>
      <c r="J916" s="8">
        <f>IF('Inv&gt;10000'!$B916="","",'Inv&gt;10000'!Y916)</f>
        <v/>
      </c>
    </row>
    <row r="917">
      <c r="A917">
        <f>IF('Inv&gt;10000'!$B917="","",'Inv&gt;10000'!B917)</f>
        <v/>
      </c>
      <c r="B917">
        <f>IF('Inv&gt;10000'!$B917="","",'Inv&gt;10000'!A917)</f>
        <v/>
      </c>
      <c r="C917">
        <f>IF('Inv&gt;10000'!$B917="","",'Inv&gt;10000'!H917)</f>
        <v/>
      </c>
      <c r="D917">
        <f>IF('Inv&gt;10000'!$B917="","",'Inv&gt;10000'!I917)</f>
        <v/>
      </c>
      <c r="E917" s="18">
        <f>IF('Inv&gt;10000'!$B917="","",'Inv&gt;10000'!P917)</f>
        <v/>
      </c>
      <c r="F917" s="8">
        <f>IF('Inv&gt;10000'!$B917="","",'Inv&gt;10000'!Q917)</f>
        <v/>
      </c>
      <c r="G917" s="18">
        <f>IF('Inv&gt;10000'!$B917="","",'Inv&gt;10000'!S917)</f>
        <v/>
      </c>
      <c r="H917" s="8">
        <f>IF('Inv&gt;10000'!$B917="","",'Inv&gt;10000'!T917)</f>
        <v/>
      </c>
      <c r="I917" s="8">
        <f>IF('Inv&gt;10000'!$B917="","",'Inv&gt;10000'!X917)</f>
        <v/>
      </c>
      <c r="J917" s="8">
        <f>IF('Inv&gt;10000'!$B917="","",'Inv&gt;10000'!Y917)</f>
        <v/>
      </c>
    </row>
    <row r="918">
      <c r="A918">
        <f>IF('Inv&gt;10000'!$B918="","",'Inv&gt;10000'!B918)</f>
        <v/>
      </c>
      <c r="B918">
        <f>IF('Inv&gt;10000'!$B918="","",'Inv&gt;10000'!A918)</f>
        <v/>
      </c>
      <c r="C918">
        <f>IF('Inv&gt;10000'!$B918="","",'Inv&gt;10000'!H918)</f>
        <v/>
      </c>
      <c r="D918">
        <f>IF('Inv&gt;10000'!$B918="","",'Inv&gt;10000'!I918)</f>
        <v/>
      </c>
      <c r="E918" s="18">
        <f>IF('Inv&gt;10000'!$B918="","",'Inv&gt;10000'!P918)</f>
        <v/>
      </c>
      <c r="F918" s="8">
        <f>IF('Inv&gt;10000'!$B918="","",'Inv&gt;10000'!Q918)</f>
        <v/>
      </c>
      <c r="G918" s="18">
        <f>IF('Inv&gt;10000'!$B918="","",'Inv&gt;10000'!S918)</f>
        <v/>
      </c>
      <c r="H918" s="8">
        <f>IF('Inv&gt;10000'!$B918="","",'Inv&gt;10000'!T918)</f>
        <v/>
      </c>
      <c r="I918" s="8">
        <f>IF('Inv&gt;10000'!$B918="","",'Inv&gt;10000'!X918)</f>
        <v/>
      </c>
      <c r="J918" s="8">
        <f>IF('Inv&gt;10000'!$B918="","",'Inv&gt;10000'!Y918)</f>
        <v/>
      </c>
    </row>
    <row r="919">
      <c r="A919">
        <f>IF('Inv&gt;10000'!$B919="","",'Inv&gt;10000'!B919)</f>
        <v/>
      </c>
      <c r="B919">
        <f>IF('Inv&gt;10000'!$B919="","",'Inv&gt;10000'!A919)</f>
        <v/>
      </c>
      <c r="C919">
        <f>IF('Inv&gt;10000'!$B919="","",'Inv&gt;10000'!H919)</f>
        <v/>
      </c>
      <c r="D919">
        <f>IF('Inv&gt;10000'!$B919="","",'Inv&gt;10000'!I919)</f>
        <v/>
      </c>
      <c r="E919" s="18">
        <f>IF('Inv&gt;10000'!$B919="","",'Inv&gt;10000'!P919)</f>
        <v/>
      </c>
      <c r="F919" s="8">
        <f>IF('Inv&gt;10000'!$B919="","",'Inv&gt;10000'!Q919)</f>
        <v/>
      </c>
      <c r="G919" s="18">
        <f>IF('Inv&gt;10000'!$B919="","",'Inv&gt;10000'!S919)</f>
        <v/>
      </c>
      <c r="H919" s="8">
        <f>IF('Inv&gt;10000'!$B919="","",'Inv&gt;10000'!T919)</f>
        <v/>
      </c>
      <c r="I919" s="8">
        <f>IF('Inv&gt;10000'!$B919="","",'Inv&gt;10000'!X919)</f>
        <v/>
      </c>
      <c r="J919" s="8">
        <f>IF('Inv&gt;10000'!$B919="","",'Inv&gt;10000'!Y919)</f>
        <v/>
      </c>
    </row>
    <row r="920">
      <c r="A920">
        <f>IF('Inv&gt;10000'!$B920="","",'Inv&gt;10000'!B920)</f>
        <v/>
      </c>
      <c r="B920">
        <f>IF('Inv&gt;10000'!$B920="","",'Inv&gt;10000'!A920)</f>
        <v/>
      </c>
      <c r="C920">
        <f>IF('Inv&gt;10000'!$B920="","",'Inv&gt;10000'!H920)</f>
        <v/>
      </c>
      <c r="D920">
        <f>IF('Inv&gt;10000'!$B920="","",'Inv&gt;10000'!I920)</f>
        <v/>
      </c>
      <c r="E920" s="18">
        <f>IF('Inv&gt;10000'!$B920="","",'Inv&gt;10000'!P920)</f>
        <v/>
      </c>
      <c r="F920" s="8">
        <f>IF('Inv&gt;10000'!$B920="","",'Inv&gt;10000'!Q920)</f>
        <v/>
      </c>
      <c r="G920" s="18">
        <f>IF('Inv&gt;10000'!$B920="","",'Inv&gt;10000'!S920)</f>
        <v/>
      </c>
      <c r="H920" s="8">
        <f>IF('Inv&gt;10000'!$B920="","",'Inv&gt;10000'!T920)</f>
        <v/>
      </c>
      <c r="I920" s="8">
        <f>IF('Inv&gt;10000'!$B920="","",'Inv&gt;10000'!X920)</f>
        <v/>
      </c>
      <c r="J920" s="8">
        <f>IF('Inv&gt;10000'!$B920="","",'Inv&gt;10000'!Y920)</f>
        <v/>
      </c>
    </row>
    <row r="921">
      <c r="A921">
        <f>IF('Inv&gt;10000'!$B921="","",'Inv&gt;10000'!B921)</f>
        <v/>
      </c>
      <c r="B921">
        <f>IF('Inv&gt;10000'!$B921="","",'Inv&gt;10000'!A921)</f>
        <v/>
      </c>
      <c r="C921">
        <f>IF('Inv&gt;10000'!$B921="","",'Inv&gt;10000'!H921)</f>
        <v/>
      </c>
      <c r="D921">
        <f>IF('Inv&gt;10000'!$B921="","",'Inv&gt;10000'!I921)</f>
        <v/>
      </c>
      <c r="E921" s="18">
        <f>IF('Inv&gt;10000'!$B921="","",'Inv&gt;10000'!P921)</f>
        <v/>
      </c>
      <c r="F921" s="8">
        <f>IF('Inv&gt;10000'!$B921="","",'Inv&gt;10000'!Q921)</f>
        <v/>
      </c>
      <c r="G921" s="18">
        <f>IF('Inv&gt;10000'!$B921="","",'Inv&gt;10000'!S921)</f>
        <v/>
      </c>
      <c r="H921" s="8">
        <f>IF('Inv&gt;10000'!$B921="","",'Inv&gt;10000'!T921)</f>
        <v/>
      </c>
      <c r="I921" s="8">
        <f>IF('Inv&gt;10000'!$B921="","",'Inv&gt;10000'!X921)</f>
        <v/>
      </c>
      <c r="J921" s="8">
        <f>IF('Inv&gt;10000'!$B921="","",'Inv&gt;10000'!Y921)</f>
        <v/>
      </c>
    </row>
    <row r="922">
      <c r="A922">
        <f>IF('Inv&gt;10000'!$B922="","",'Inv&gt;10000'!B922)</f>
        <v/>
      </c>
      <c r="B922">
        <f>IF('Inv&gt;10000'!$B922="","",'Inv&gt;10000'!A922)</f>
        <v/>
      </c>
      <c r="C922">
        <f>IF('Inv&gt;10000'!$B922="","",'Inv&gt;10000'!H922)</f>
        <v/>
      </c>
      <c r="D922">
        <f>IF('Inv&gt;10000'!$B922="","",'Inv&gt;10000'!I922)</f>
        <v/>
      </c>
      <c r="E922" s="18">
        <f>IF('Inv&gt;10000'!$B922="","",'Inv&gt;10000'!P922)</f>
        <v/>
      </c>
      <c r="F922" s="8">
        <f>IF('Inv&gt;10000'!$B922="","",'Inv&gt;10000'!Q922)</f>
        <v/>
      </c>
      <c r="G922" s="18">
        <f>IF('Inv&gt;10000'!$B922="","",'Inv&gt;10000'!S922)</f>
        <v/>
      </c>
      <c r="H922" s="8">
        <f>IF('Inv&gt;10000'!$B922="","",'Inv&gt;10000'!T922)</f>
        <v/>
      </c>
      <c r="I922" s="8">
        <f>IF('Inv&gt;10000'!$B922="","",'Inv&gt;10000'!X922)</f>
        <v/>
      </c>
      <c r="J922" s="8">
        <f>IF('Inv&gt;10000'!$B922="","",'Inv&gt;10000'!Y922)</f>
        <v/>
      </c>
    </row>
    <row r="923">
      <c r="A923">
        <f>IF('Inv&gt;10000'!$B923="","",'Inv&gt;10000'!B923)</f>
        <v/>
      </c>
      <c r="B923">
        <f>IF('Inv&gt;10000'!$B923="","",'Inv&gt;10000'!A923)</f>
        <v/>
      </c>
      <c r="C923">
        <f>IF('Inv&gt;10000'!$B923="","",'Inv&gt;10000'!H923)</f>
        <v/>
      </c>
      <c r="D923">
        <f>IF('Inv&gt;10000'!$B923="","",'Inv&gt;10000'!I923)</f>
        <v/>
      </c>
      <c r="E923" s="18">
        <f>IF('Inv&gt;10000'!$B923="","",'Inv&gt;10000'!P923)</f>
        <v/>
      </c>
      <c r="F923" s="8">
        <f>IF('Inv&gt;10000'!$B923="","",'Inv&gt;10000'!Q923)</f>
        <v/>
      </c>
      <c r="G923" s="18">
        <f>IF('Inv&gt;10000'!$B923="","",'Inv&gt;10000'!S923)</f>
        <v/>
      </c>
      <c r="H923" s="8">
        <f>IF('Inv&gt;10000'!$B923="","",'Inv&gt;10000'!T923)</f>
        <v/>
      </c>
      <c r="I923" s="8">
        <f>IF('Inv&gt;10000'!$B923="","",'Inv&gt;10000'!X923)</f>
        <v/>
      </c>
      <c r="J923" s="8">
        <f>IF('Inv&gt;10000'!$B923="","",'Inv&gt;10000'!Y923)</f>
        <v/>
      </c>
    </row>
    <row r="924">
      <c r="A924">
        <f>IF('Inv&gt;10000'!$B924="","",'Inv&gt;10000'!B924)</f>
        <v/>
      </c>
      <c r="B924">
        <f>IF('Inv&gt;10000'!$B924="","",'Inv&gt;10000'!A924)</f>
        <v/>
      </c>
      <c r="C924">
        <f>IF('Inv&gt;10000'!$B924="","",'Inv&gt;10000'!H924)</f>
        <v/>
      </c>
      <c r="D924">
        <f>IF('Inv&gt;10000'!$B924="","",'Inv&gt;10000'!I924)</f>
        <v/>
      </c>
      <c r="E924" s="18">
        <f>IF('Inv&gt;10000'!$B924="","",'Inv&gt;10000'!P924)</f>
        <v/>
      </c>
      <c r="F924" s="8">
        <f>IF('Inv&gt;10000'!$B924="","",'Inv&gt;10000'!Q924)</f>
        <v/>
      </c>
      <c r="G924" s="18">
        <f>IF('Inv&gt;10000'!$B924="","",'Inv&gt;10000'!S924)</f>
        <v/>
      </c>
      <c r="H924" s="8">
        <f>IF('Inv&gt;10000'!$B924="","",'Inv&gt;10000'!T924)</f>
        <v/>
      </c>
      <c r="I924" s="8">
        <f>IF('Inv&gt;10000'!$B924="","",'Inv&gt;10000'!X924)</f>
        <v/>
      </c>
      <c r="J924" s="8">
        <f>IF('Inv&gt;10000'!$B924="","",'Inv&gt;10000'!Y924)</f>
        <v/>
      </c>
    </row>
    <row r="925">
      <c r="A925">
        <f>IF('Inv&gt;10000'!$B925="","",'Inv&gt;10000'!B925)</f>
        <v/>
      </c>
      <c r="B925">
        <f>IF('Inv&gt;10000'!$B925="","",'Inv&gt;10000'!A925)</f>
        <v/>
      </c>
      <c r="C925">
        <f>IF('Inv&gt;10000'!$B925="","",'Inv&gt;10000'!H925)</f>
        <v/>
      </c>
      <c r="D925">
        <f>IF('Inv&gt;10000'!$B925="","",'Inv&gt;10000'!I925)</f>
        <v/>
      </c>
      <c r="E925" s="18">
        <f>IF('Inv&gt;10000'!$B925="","",'Inv&gt;10000'!P925)</f>
        <v/>
      </c>
      <c r="F925" s="8">
        <f>IF('Inv&gt;10000'!$B925="","",'Inv&gt;10000'!Q925)</f>
        <v/>
      </c>
      <c r="G925" s="18">
        <f>IF('Inv&gt;10000'!$B925="","",'Inv&gt;10000'!S925)</f>
        <v/>
      </c>
      <c r="H925" s="8">
        <f>IF('Inv&gt;10000'!$B925="","",'Inv&gt;10000'!T925)</f>
        <v/>
      </c>
      <c r="I925" s="8">
        <f>IF('Inv&gt;10000'!$B925="","",'Inv&gt;10000'!X925)</f>
        <v/>
      </c>
      <c r="J925" s="8">
        <f>IF('Inv&gt;10000'!$B925="","",'Inv&gt;10000'!Y925)</f>
        <v/>
      </c>
    </row>
    <row r="926">
      <c r="A926">
        <f>IF('Inv&gt;10000'!$B926="","",'Inv&gt;10000'!B926)</f>
        <v/>
      </c>
      <c r="B926">
        <f>IF('Inv&gt;10000'!$B926="","",'Inv&gt;10000'!A926)</f>
        <v/>
      </c>
      <c r="C926">
        <f>IF('Inv&gt;10000'!$B926="","",'Inv&gt;10000'!H926)</f>
        <v/>
      </c>
      <c r="D926">
        <f>IF('Inv&gt;10000'!$B926="","",'Inv&gt;10000'!I926)</f>
        <v/>
      </c>
      <c r="E926" s="18">
        <f>IF('Inv&gt;10000'!$B926="","",'Inv&gt;10000'!P926)</f>
        <v/>
      </c>
      <c r="F926" s="8">
        <f>IF('Inv&gt;10000'!$B926="","",'Inv&gt;10000'!Q926)</f>
        <v/>
      </c>
      <c r="G926" s="18">
        <f>IF('Inv&gt;10000'!$B926="","",'Inv&gt;10000'!S926)</f>
        <v/>
      </c>
      <c r="H926" s="8">
        <f>IF('Inv&gt;10000'!$B926="","",'Inv&gt;10000'!T926)</f>
        <v/>
      </c>
      <c r="I926" s="8">
        <f>IF('Inv&gt;10000'!$B926="","",'Inv&gt;10000'!X926)</f>
        <v/>
      </c>
      <c r="J926" s="8">
        <f>IF('Inv&gt;10000'!$B926="","",'Inv&gt;10000'!Y926)</f>
        <v/>
      </c>
    </row>
    <row r="927">
      <c r="A927">
        <f>IF('Inv&gt;10000'!$B927="","",'Inv&gt;10000'!B927)</f>
        <v/>
      </c>
      <c r="B927">
        <f>IF('Inv&gt;10000'!$B927="","",'Inv&gt;10000'!A927)</f>
        <v/>
      </c>
      <c r="C927">
        <f>IF('Inv&gt;10000'!$B927="","",'Inv&gt;10000'!H927)</f>
        <v/>
      </c>
      <c r="D927">
        <f>IF('Inv&gt;10000'!$B927="","",'Inv&gt;10000'!I927)</f>
        <v/>
      </c>
      <c r="E927" s="18">
        <f>IF('Inv&gt;10000'!$B927="","",'Inv&gt;10000'!P927)</f>
        <v/>
      </c>
      <c r="F927" s="8">
        <f>IF('Inv&gt;10000'!$B927="","",'Inv&gt;10000'!Q927)</f>
        <v/>
      </c>
      <c r="G927" s="18">
        <f>IF('Inv&gt;10000'!$B927="","",'Inv&gt;10000'!S927)</f>
        <v/>
      </c>
      <c r="H927" s="8">
        <f>IF('Inv&gt;10000'!$B927="","",'Inv&gt;10000'!T927)</f>
        <v/>
      </c>
      <c r="I927" s="8">
        <f>IF('Inv&gt;10000'!$B927="","",'Inv&gt;10000'!X927)</f>
        <v/>
      </c>
      <c r="J927" s="8">
        <f>IF('Inv&gt;10000'!$B927="","",'Inv&gt;10000'!Y927)</f>
        <v/>
      </c>
    </row>
    <row r="928">
      <c r="A928">
        <f>IF('Inv&gt;10000'!$B928="","",'Inv&gt;10000'!B928)</f>
        <v/>
      </c>
      <c r="B928">
        <f>IF('Inv&gt;10000'!$B928="","",'Inv&gt;10000'!A928)</f>
        <v/>
      </c>
      <c r="C928">
        <f>IF('Inv&gt;10000'!$B928="","",'Inv&gt;10000'!H928)</f>
        <v/>
      </c>
      <c r="D928">
        <f>IF('Inv&gt;10000'!$B928="","",'Inv&gt;10000'!I928)</f>
        <v/>
      </c>
      <c r="E928" s="18">
        <f>IF('Inv&gt;10000'!$B928="","",'Inv&gt;10000'!P928)</f>
        <v/>
      </c>
      <c r="F928" s="8">
        <f>IF('Inv&gt;10000'!$B928="","",'Inv&gt;10000'!Q928)</f>
        <v/>
      </c>
      <c r="G928" s="18">
        <f>IF('Inv&gt;10000'!$B928="","",'Inv&gt;10000'!S928)</f>
        <v/>
      </c>
      <c r="H928" s="8">
        <f>IF('Inv&gt;10000'!$B928="","",'Inv&gt;10000'!T928)</f>
        <v/>
      </c>
      <c r="I928" s="8">
        <f>IF('Inv&gt;10000'!$B928="","",'Inv&gt;10000'!X928)</f>
        <v/>
      </c>
      <c r="J928" s="8">
        <f>IF('Inv&gt;10000'!$B928="","",'Inv&gt;10000'!Y928)</f>
        <v/>
      </c>
    </row>
    <row r="929">
      <c r="A929">
        <f>IF('Inv&gt;10000'!$B929="","",'Inv&gt;10000'!B929)</f>
        <v/>
      </c>
      <c r="B929">
        <f>IF('Inv&gt;10000'!$B929="","",'Inv&gt;10000'!A929)</f>
        <v/>
      </c>
      <c r="C929">
        <f>IF('Inv&gt;10000'!$B929="","",'Inv&gt;10000'!H929)</f>
        <v/>
      </c>
      <c r="D929">
        <f>IF('Inv&gt;10000'!$B929="","",'Inv&gt;10000'!I929)</f>
        <v/>
      </c>
      <c r="E929" s="18">
        <f>IF('Inv&gt;10000'!$B929="","",'Inv&gt;10000'!P929)</f>
        <v/>
      </c>
      <c r="F929" s="8">
        <f>IF('Inv&gt;10000'!$B929="","",'Inv&gt;10000'!Q929)</f>
        <v/>
      </c>
      <c r="G929" s="18">
        <f>IF('Inv&gt;10000'!$B929="","",'Inv&gt;10000'!S929)</f>
        <v/>
      </c>
      <c r="H929" s="8">
        <f>IF('Inv&gt;10000'!$B929="","",'Inv&gt;10000'!T929)</f>
        <v/>
      </c>
      <c r="I929" s="8">
        <f>IF('Inv&gt;10000'!$B929="","",'Inv&gt;10000'!X929)</f>
        <v/>
      </c>
      <c r="J929" s="8">
        <f>IF('Inv&gt;10000'!$B929="","",'Inv&gt;10000'!Y929)</f>
        <v/>
      </c>
    </row>
    <row r="930">
      <c r="A930">
        <f>IF('Inv&gt;10000'!$B930="","",'Inv&gt;10000'!B930)</f>
        <v/>
      </c>
      <c r="B930">
        <f>IF('Inv&gt;10000'!$B930="","",'Inv&gt;10000'!A930)</f>
        <v/>
      </c>
      <c r="C930">
        <f>IF('Inv&gt;10000'!$B930="","",'Inv&gt;10000'!H930)</f>
        <v/>
      </c>
      <c r="D930">
        <f>IF('Inv&gt;10000'!$B930="","",'Inv&gt;10000'!I930)</f>
        <v/>
      </c>
      <c r="E930" s="18">
        <f>IF('Inv&gt;10000'!$B930="","",'Inv&gt;10000'!P930)</f>
        <v/>
      </c>
      <c r="F930" s="8">
        <f>IF('Inv&gt;10000'!$B930="","",'Inv&gt;10000'!Q930)</f>
        <v/>
      </c>
      <c r="G930" s="18">
        <f>IF('Inv&gt;10000'!$B930="","",'Inv&gt;10000'!S930)</f>
        <v/>
      </c>
      <c r="H930" s="8">
        <f>IF('Inv&gt;10000'!$B930="","",'Inv&gt;10000'!T930)</f>
        <v/>
      </c>
      <c r="I930" s="8">
        <f>IF('Inv&gt;10000'!$B930="","",'Inv&gt;10000'!X930)</f>
        <v/>
      </c>
      <c r="J930" s="8">
        <f>IF('Inv&gt;10000'!$B930="","",'Inv&gt;10000'!Y930)</f>
        <v/>
      </c>
    </row>
    <row r="931">
      <c r="A931">
        <f>IF('Inv&gt;10000'!$B931="","",'Inv&gt;10000'!B931)</f>
        <v/>
      </c>
      <c r="B931">
        <f>IF('Inv&gt;10000'!$B931="","",'Inv&gt;10000'!A931)</f>
        <v/>
      </c>
      <c r="C931">
        <f>IF('Inv&gt;10000'!$B931="","",'Inv&gt;10000'!H931)</f>
        <v/>
      </c>
      <c r="D931">
        <f>IF('Inv&gt;10000'!$B931="","",'Inv&gt;10000'!I931)</f>
        <v/>
      </c>
      <c r="E931" s="18">
        <f>IF('Inv&gt;10000'!$B931="","",'Inv&gt;10000'!P931)</f>
        <v/>
      </c>
      <c r="F931" s="8">
        <f>IF('Inv&gt;10000'!$B931="","",'Inv&gt;10000'!Q931)</f>
        <v/>
      </c>
      <c r="G931" s="18">
        <f>IF('Inv&gt;10000'!$B931="","",'Inv&gt;10000'!S931)</f>
        <v/>
      </c>
      <c r="H931" s="8">
        <f>IF('Inv&gt;10000'!$B931="","",'Inv&gt;10000'!T931)</f>
        <v/>
      </c>
      <c r="I931" s="8">
        <f>IF('Inv&gt;10000'!$B931="","",'Inv&gt;10000'!X931)</f>
        <v/>
      </c>
      <c r="J931" s="8">
        <f>IF('Inv&gt;10000'!$B931="","",'Inv&gt;10000'!Y931)</f>
        <v/>
      </c>
    </row>
    <row r="932">
      <c r="A932">
        <f>IF('Inv&gt;10000'!$B932="","",'Inv&gt;10000'!B932)</f>
        <v/>
      </c>
      <c r="B932">
        <f>IF('Inv&gt;10000'!$B932="","",'Inv&gt;10000'!A932)</f>
        <v/>
      </c>
      <c r="C932">
        <f>IF('Inv&gt;10000'!$B932="","",'Inv&gt;10000'!H932)</f>
        <v/>
      </c>
      <c r="D932">
        <f>IF('Inv&gt;10000'!$B932="","",'Inv&gt;10000'!I932)</f>
        <v/>
      </c>
      <c r="E932" s="18">
        <f>IF('Inv&gt;10000'!$B932="","",'Inv&gt;10000'!P932)</f>
        <v/>
      </c>
      <c r="F932" s="8">
        <f>IF('Inv&gt;10000'!$B932="","",'Inv&gt;10000'!Q932)</f>
        <v/>
      </c>
      <c r="G932" s="18">
        <f>IF('Inv&gt;10000'!$B932="","",'Inv&gt;10000'!S932)</f>
        <v/>
      </c>
      <c r="H932" s="8">
        <f>IF('Inv&gt;10000'!$B932="","",'Inv&gt;10000'!T932)</f>
        <v/>
      </c>
      <c r="I932" s="8">
        <f>IF('Inv&gt;10000'!$B932="","",'Inv&gt;10000'!X932)</f>
        <v/>
      </c>
      <c r="J932" s="8">
        <f>IF('Inv&gt;10000'!$B932="","",'Inv&gt;10000'!Y932)</f>
        <v/>
      </c>
    </row>
    <row r="933">
      <c r="A933">
        <f>IF('Inv&gt;10000'!$B933="","",'Inv&gt;10000'!B933)</f>
        <v/>
      </c>
      <c r="B933">
        <f>IF('Inv&gt;10000'!$B933="","",'Inv&gt;10000'!A933)</f>
        <v/>
      </c>
      <c r="C933">
        <f>IF('Inv&gt;10000'!$B933="","",'Inv&gt;10000'!H933)</f>
        <v/>
      </c>
      <c r="D933">
        <f>IF('Inv&gt;10000'!$B933="","",'Inv&gt;10000'!I933)</f>
        <v/>
      </c>
      <c r="E933" s="18">
        <f>IF('Inv&gt;10000'!$B933="","",'Inv&gt;10000'!P933)</f>
        <v/>
      </c>
      <c r="F933" s="8">
        <f>IF('Inv&gt;10000'!$B933="","",'Inv&gt;10000'!Q933)</f>
        <v/>
      </c>
      <c r="G933" s="18">
        <f>IF('Inv&gt;10000'!$B933="","",'Inv&gt;10000'!S933)</f>
        <v/>
      </c>
      <c r="H933" s="8">
        <f>IF('Inv&gt;10000'!$B933="","",'Inv&gt;10000'!T933)</f>
        <v/>
      </c>
      <c r="I933" s="8">
        <f>IF('Inv&gt;10000'!$B933="","",'Inv&gt;10000'!X933)</f>
        <v/>
      </c>
      <c r="J933" s="8">
        <f>IF('Inv&gt;10000'!$B933="","",'Inv&gt;10000'!Y933)</f>
        <v/>
      </c>
    </row>
    <row r="934">
      <c r="A934">
        <f>IF('Inv&gt;10000'!$B934="","",'Inv&gt;10000'!B934)</f>
        <v/>
      </c>
      <c r="B934">
        <f>IF('Inv&gt;10000'!$B934="","",'Inv&gt;10000'!A934)</f>
        <v/>
      </c>
      <c r="C934">
        <f>IF('Inv&gt;10000'!$B934="","",'Inv&gt;10000'!H934)</f>
        <v/>
      </c>
      <c r="D934">
        <f>IF('Inv&gt;10000'!$B934="","",'Inv&gt;10000'!I934)</f>
        <v/>
      </c>
      <c r="E934" s="18">
        <f>IF('Inv&gt;10000'!$B934="","",'Inv&gt;10000'!P934)</f>
        <v/>
      </c>
      <c r="F934" s="8">
        <f>IF('Inv&gt;10000'!$B934="","",'Inv&gt;10000'!Q934)</f>
        <v/>
      </c>
      <c r="G934" s="18">
        <f>IF('Inv&gt;10000'!$B934="","",'Inv&gt;10000'!S934)</f>
        <v/>
      </c>
      <c r="H934" s="8">
        <f>IF('Inv&gt;10000'!$B934="","",'Inv&gt;10000'!T934)</f>
        <v/>
      </c>
      <c r="I934" s="8">
        <f>IF('Inv&gt;10000'!$B934="","",'Inv&gt;10000'!X934)</f>
        <v/>
      </c>
      <c r="J934" s="8">
        <f>IF('Inv&gt;10000'!$B934="","",'Inv&gt;10000'!Y934)</f>
        <v/>
      </c>
    </row>
    <row r="935">
      <c r="A935">
        <f>IF('Inv&gt;10000'!$B935="","",'Inv&gt;10000'!B935)</f>
        <v/>
      </c>
      <c r="B935">
        <f>IF('Inv&gt;10000'!$B935="","",'Inv&gt;10000'!A935)</f>
        <v/>
      </c>
      <c r="C935">
        <f>IF('Inv&gt;10000'!$B935="","",'Inv&gt;10000'!H935)</f>
        <v/>
      </c>
      <c r="D935">
        <f>IF('Inv&gt;10000'!$B935="","",'Inv&gt;10000'!I935)</f>
        <v/>
      </c>
      <c r="E935" s="18">
        <f>IF('Inv&gt;10000'!$B935="","",'Inv&gt;10000'!P935)</f>
        <v/>
      </c>
      <c r="F935" s="8">
        <f>IF('Inv&gt;10000'!$B935="","",'Inv&gt;10000'!Q935)</f>
        <v/>
      </c>
      <c r="G935" s="18">
        <f>IF('Inv&gt;10000'!$B935="","",'Inv&gt;10000'!S935)</f>
        <v/>
      </c>
      <c r="H935" s="8">
        <f>IF('Inv&gt;10000'!$B935="","",'Inv&gt;10000'!T935)</f>
        <v/>
      </c>
      <c r="I935" s="8">
        <f>IF('Inv&gt;10000'!$B935="","",'Inv&gt;10000'!X935)</f>
        <v/>
      </c>
      <c r="J935" s="8">
        <f>IF('Inv&gt;10000'!$B935="","",'Inv&gt;10000'!Y935)</f>
        <v/>
      </c>
    </row>
    <row r="936">
      <c r="A936">
        <f>IF('Inv&gt;10000'!$B936="","",'Inv&gt;10000'!B936)</f>
        <v/>
      </c>
      <c r="B936">
        <f>IF('Inv&gt;10000'!$B936="","",'Inv&gt;10000'!A936)</f>
        <v/>
      </c>
      <c r="C936">
        <f>IF('Inv&gt;10000'!$B936="","",'Inv&gt;10000'!H936)</f>
        <v/>
      </c>
      <c r="D936">
        <f>IF('Inv&gt;10000'!$B936="","",'Inv&gt;10000'!I936)</f>
        <v/>
      </c>
      <c r="E936" s="18">
        <f>IF('Inv&gt;10000'!$B936="","",'Inv&gt;10000'!P936)</f>
        <v/>
      </c>
      <c r="F936" s="8">
        <f>IF('Inv&gt;10000'!$B936="","",'Inv&gt;10000'!Q936)</f>
        <v/>
      </c>
      <c r="G936" s="18">
        <f>IF('Inv&gt;10000'!$B936="","",'Inv&gt;10000'!S936)</f>
        <v/>
      </c>
      <c r="H936" s="8">
        <f>IF('Inv&gt;10000'!$B936="","",'Inv&gt;10000'!T936)</f>
        <v/>
      </c>
      <c r="I936" s="8">
        <f>IF('Inv&gt;10000'!$B936="","",'Inv&gt;10000'!X936)</f>
        <v/>
      </c>
      <c r="J936" s="8">
        <f>IF('Inv&gt;10000'!$B936="","",'Inv&gt;10000'!Y936)</f>
        <v/>
      </c>
    </row>
    <row r="937">
      <c r="A937">
        <f>IF('Inv&gt;10000'!$B937="","",'Inv&gt;10000'!B937)</f>
        <v/>
      </c>
      <c r="B937">
        <f>IF('Inv&gt;10000'!$B937="","",'Inv&gt;10000'!A937)</f>
        <v/>
      </c>
      <c r="C937">
        <f>IF('Inv&gt;10000'!$B937="","",'Inv&gt;10000'!H937)</f>
        <v/>
      </c>
      <c r="D937">
        <f>IF('Inv&gt;10000'!$B937="","",'Inv&gt;10000'!I937)</f>
        <v/>
      </c>
      <c r="E937" s="18">
        <f>IF('Inv&gt;10000'!$B937="","",'Inv&gt;10000'!P937)</f>
        <v/>
      </c>
      <c r="F937" s="8">
        <f>IF('Inv&gt;10000'!$B937="","",'Inv&gt;10000'!Q937)</f>
        <v/>
      </c>
      <c r="G937" s="18">
        <f>IF('Inv&gt;10000'!$B937="","",'Inv&gt;10000'!S937)</f>
        <v/>
      </c>
      <c r="H937" s="8">
        <f>IF('Inv&gt;10000'!$B937="","",'Inv&gt;10000'!T937)</f>
        <v/>
      </c>
      <c r="I937" s="8">
        <f>IF('Inv&gt;10000'!$B937="","",'Inv&gt;10000'!X937)</f>
        <v/>
      </c>
      <c r="J937" s="8">
        <f>IF('Inv&gt;10000'!$B937="","",'Inv&gt;10000'!Y937)</f>
        <v/>
      </c>
    </row>
    <row r="938">
      <c r="A938">
        <f>IF('Inv&gt;10000'!$B938="","",'Inv&gt;10000'!B938)</f>
        <v/>
      </c>
      <c r="B938">
        <f>IF('Inv&gt;10000'!$B938="","",'Inv&gt;10000'!A938)</f>
        <v/>
      </c>
      <c r="C938">
        <f>IF('Inv&gt;10000'!$B938="","",'Inv&gt;10000'!H938)</f>
        <v/>
      </c>
      <c r="D938">
        <f>IF('Inv&gt;10000'!$B938="","",'Inv&gt;10000'!I938)</f>
        <v/>
      </c>
      <c r="E938" s="18">
        <f>IF('Inv&gt;10000'!$B938="","",'Inv&gt;10000'!P938)</f>
        <v/>
      </c>
      <c r="F938" s="8">
        <f>IF('Inv&gt;10000'!$B938="","",'Inv&gt;10000'!Q938)</f>
        <v/>
      </c>
      <c r="G938" s="18">
        <f>IF('Inv&gt;10000'!$B938="","",'Inv&gt;10000'!S938)</f>
        <v/>
      </c>
      <c r="H938" s="8">
        <f>IF('Inv&gt;10000'!$B938="","",'Inv&gt;10000'!T938)</f>
        <v/>
      </c>
      <c r="I938" s="8">
        <f>IF('Inv&gt;10000'!$B938="","",'Inv&gt;10000'!X938)</f>
        <v/>
      </c>
      <c r="J938" s="8">
        <f>IF('Inv&gt;10000'!$B938="","",'Inv&gt;10000'!Y938)</f>
        <v/>
      </c>
    </row>
    <row r="939">
      <c r="A939">
        <f>IF('Inv&gt;10000'!$B939="","",'Inv&gt;10000'!B939)</f>
        <v/>
      </c>
      <c r="B939">
        <f>IF('Inv&gt;10000'!$B939="","",'Inv&gt;10000'!A939)</f>
        <v/>
      </c>
      <c r="C939">
        <f>IF('Inv&gt;10000'!$B939="","",'Inv&gt;10000'!H939)</f>
        <v/>
      </c>
      <c r="D939">
        <f>IF('Inv&gt;10000'!$B939="","",'Inv&gt;10000'!I939)</f>
        <v/>
      </c>
      <c r="E939" s="18">
        <f>IF('Inv&gt;10000'!$B939="","",'Inv&gt;10000'!P939)</f>
        <v/>
      </c>
      <c r="F939" s="8">
        <f>IF('Inv&gt;10000'!$B939="","",'Inv&gt;10000'!Q939)</f>
        <v/>
      </c>
      <c r="G939" s="18">
        <f>IF('Inv&gt;10000'!$B939="","",'Inv&gt;10000'!S939)</f>
        <v/>
      </c>
      <c r="H939" s="8">
        <f>IF('Inv&gt;10000'!$B939="","",'Inv&gt;10000'!T939)</f>
        <v/>
      </c>
      <c r="I939" s="8">
        <f>IF('Inv&gt;10000'!$B939="","",'Inv&gt;10000'!X939)</f>
        <v/>
      </c>
      <c r="J939" s="8">
        <f>IF('Inv&gt;10000'!$B939="","",'Inv&gt;10000'!Y939)</f>
        <v/>
      </c>
    </row>
    <row r="940">
      <c r="A940">
        <f>IF('Inv&gt;10000'!$B940="","",'Inv&gt;10000'!B940)</f>
        <v/>
      </c>
      <c r="B940">
        <f>IF('Inv&gt;10000'!$B940="","",'Inv&gt;10000'!A940)</f>
        <v/>
      </c>
      <c r="C940">
        <f>IF('Inv&gt;10000'!$B940="","",'Inv&gt;10000'!H940)</f>
        <v/>
      </c>
      <c r="D940">
        <f>IF('Inv&gt;10000'!$B940="","",'Inv&gt;10000'!I940)</f>
        <v/>
      </c>
      <c r="E940" s="18">
        <f>IF('Inv&gt;10000'!$B940="","",'Inv&gt;10000'!P940)</f>
        <v/>
      </c>
      <c r="F940" s="8">
        <f>IF('Inv&gt;10000'!$B940="","",'Inv&gt;10000'!Q940)</f>
        <v/>
      </c>
      <c r="G940" s="18">
        <f>IF('Inv&gt;10000'!$B940="","",'Inv&gt;10000'!S940)</f>
        <v/>
      </c>
      <c r="H940" s="8">
        <f>IF('Inv&gt;10000'!$B940="","",'Inv&gt;10000'!T940)</f>
        <v/>
      </c>
      <c r="I940" s="8">
        <f>IF('Inv&gt;10000'!$B940="","",'Inv&gt;10000'!X940)</f>
        <v/>
      </c>
      <c r="J940" s="8">
        <f>IF('Inv&gt;10000'!$B940="","",'Inv&gt;10000'!Y940)</f>
        <v/>
      </c>
    </row>
    <row r="941">
      <c r="A941">
        <f>IF('Inv&gt;10000'!$B941="","",'Inv&gt;10000'!B941)</f>
        <v/>
      </c>
      <c r="B941">
        <f>IF('Inv&gt;10000'!$B941="","",'Inv&gt;10000'!A941)</f>
        <v/>
      </c>
      <c r="C941">
        <f>IF('Inv&gt;10000'!$B941="","",'Inv&gt;10000'!H941)</f>
        <v/>
      </c>
      <c r="D941">
        <f>IF('Inv&gt;10000'!$B941="","",'Inv&gt;10000'!I941)</f>
        <v/>
      </c>
      <c r="E941" s="18">
        <f>IF('Inv&gt;10000'!$B941="","",'Inv&gt;10000'!P941)</f>
        <v/>
      </c>
      <c r="F941" s="8">
        <f>IF('Inv&gt;10000'!$B941="","",'Inv&gt;10000'!Q941)</f>
        <v/>
      </c>
      <c r="G941" s="18">
        <f>IF('Inv&gt;10000'!$B941="","",'Inv&gt;10000'!S941)</f>
        <v/>
      </c>
      <c r="H941" s="8">
        <f>IF('Inv&gt;10000'!$B941="","",'Inv&gt;10000'!T941)</f>
        <v/>
      </c>
      <c r="I941" s="8">
        <f>IF('Inv&gt;10000'!$B941="","",'Inv&gt;10000'!X941)</f>
        <v/>
      </c>
      <c r="J941" s="8">
        <f>IF('Inv&gt;10000'!$B941="","",'Inv&gt;10000'!Y941)</f>
        <v/>
      </c>
    </row>
    <row r="942">
      <c r="A942">
        <f>IF('Inv&gt;10000'!$B942="","",'Inv&gt;10000'!B942)</f>
        <v/>
      </c>
      <c r="B942">
        <f>IF('Inv&gt;10000'!$B942="","",'Inv&gt;10000'!A942)</f>
        <v/>
      </c>
      <c r="C942">
        <f>IF('Inv&gt;10000'!$B942="","",'Inv&gt;10000'!H942)</f>
        <v/>
      </c>
      <c r="D942">
        <f>IF('Inv&gt;10000'!$B942="","",'Inv&gt;10000'!I942)</f>
        <v/>
      </c>
      <c r="E942" s="18">
        <f>IF('Inv&gt;10000'!$B942="","",'Inv&gt;10000'!P942)</f>
        <v/>
      </c>
      <c r="F942" s="8">
        <f>IF('Inv&gt;10000'!$B942="","",'Inv&gt;10000'!Q942)</f>
        <v/>
      </c>
      <c r="G942" s="18">
        <f>IF('Inv&gt;10000'!$B942="","",'Inv&gt;10000'!S942)</f>
        <v/>
      </c>
      <c r="H942" s="8">
        <f>IF('Inv&gt;10000'!$B942="","",'Inv&gt;10000'!T942)</f>
        <v/>
      </c>
      <c r="I942" s="8">
        <f>IF('Inv&gt;10000'!$B942="","",'Inv&gt;10000'!X942)</f>
        <v/>
      </c>
      <c r="J942" s="8">
        <f>IF('Inv&gt;10000'!$B942="","",'Inv&gt;10000'!Y942)</f>
        <v/>
      </c>
    </row>
    <row r="943">
      <c r="A943">
        <f>IF('Inv&gt;10000'!$B943="","",'Inv&gt;10000'!B943)</f>
        <v/>
      </c>
      <c r="B943">
        <f>IF('Inv&gt;10000'!$B943="","",'Inv&gt;10000'!A943)</f>
        <v/>
      </c>
      <c r="C943">
        <f>IF('Inv&gt;10000'!$B943="","",'Inv&gt;10000'!H943)</f>
        <v/>
      </c>
      <c r="D943">
        <f>IF('Inv&gt;10000'!$B943="","",'Inv&gt;10000'!I943)</f>
        <v/>
      </c>
      <c r="E943" s="18">
        <f>IF('Inv&gt;10000'!$B943="","",'Inv&gt;10000'!P943)</f>
        <v/>
      </c>
      <c r="F943" s="8">
        <f>IF('Inv&gt;10000'!$B943="","",'Inv&gt;10000'!Q943)</f>
        <v/>
      </c>
      <c r="G943" s="18">
        <f>IF('Inv&gt;10000'!$B943="","",'Inv&gt;10000'!S943)</f>
        <v/>
      </c>
      <c r="H943" s="8">
        <f>IF('Inv&gt;10000'!$B943="","",'Inv&gt;10000'!T943)</f>
        <v/>
      </c>
      <c r="I943" s="8">
        <f>IF('Inv&gt;10000'!$B943="","",'Inv&gt;10000'!X943)</f>
        <v/>
      </c>
      <c r="J943" s="8">
        <f>IF('Inv&gt;10000'!$B943="","",'Inv&gt;10000'!Y943)</f>
        <v/>
      </c>
    </row>
    <row r="944">
      <c r="A944">
        <f>IF('Inv&gt;10000'!$B944="","",'Inv&gt;10000'!B944)</f>
        <v/>
      </c>
      <c r="B944">
        <f>IF('Inv&gt;10000'!$B944="","",'Inv&gt;10000'!A944)</f>
        <v/>
      </c>
      <c r="C944">
        <f>IF('Inv&gt;10000'!$B944="","",'Inv&gt;10000'!H944)</f>
        <v/>
      </c>
      <c r="D944">
        <f>IF('Inv&gt;10000'!$B944="","",'Inv&gt;10000'!I944)</f>
        <v/>
      </c>
      <c r="E944" s="18">
        <f>IF('Inv&gt;10000'!$B944="","",'Inv&gt;10000'!P944)</f>
        <v/>
      </c>
      <c r="F944" s="8">
        <f>IF('Inv&gt;10000'!$B944="","",'Inv&gt;10000'!Q944)</f>
        <v/>
      </c>
      <c r="G944" s="18">
        <f>IF('Inv&gt;10000'!$B944="","",'Inv&gt;10000'!S944)</f>
        <v/>
      </c>
      <c r="H944" s="8">
        <f>IF('Inv&gt;10000'!$B944="","",'Inv&gt;10000'!T944)</f>
        <v/>
      </c>
      <c r="I944" s="8">
        <f>IF('Inv&gt;10000'!$B944="","",'Inv&gt;10000'!X944)</f>
        <v/>
      </c>
      <c r="J944" s="8">
        <f>IF('Inv&gt;10000'!$B944="","",'Inv&gt;10000'!Y944)</f>
        <v/>
      </c>
    </row>
    <row r="945">
      <c r="A945">
        <f>IF('Inv&gt;10000'!$B945="","",'Inv&gt;10000'!B945)</f>
        <v/>
      </c>
      <c r="B945">
        <f>IF('Inv&gt;10000'!$B945="","",'Inv&gt;10000'!A945)</f>
        <v/>
      </c>
      <c r="C945">
        <f>IF('Inv&gt;10000'!$B945="","",'Inv&gt;10000'!H945)</f>
        <v/>
      </c>
      <c r="D945">
        <f>IF('Inv&gt;10000'!$B945="","",'Inv&gt;10000'!I945)</f>
        <v/>
      </c>
      <c r="E945" s="18">
        <f>IF('Inv&gt;10000'!$B945="","",'Inv&gt;10000'!P945)</f>
        <v/>
      </c>
      <c r="F945" s="8">
        <f>IF('Inv&gt;10000'!$B945="","",'Inv&gt;10000'!Q945)</f>
        <v/>
      </c>
      <c r="G945" s="18">
        <f>IF('Inv&gt;10000'!$B945="","",'Inv&gt;10000'!S945)</f>
        <v/>
      </c>
      <c r="H945" s="8">
        <f>IF('Inv&gt;10000'!$B945="","",'Inv&gt;10000'!T945)</f>
        <v/>
      </c>
      <c r="I945" s="8">
        <f>IF('Inv&gt;10000'!$B945="","",'Inv&gt;10000'!X945)</f>
        <v/>
      </c>
      <c r="J945" s="8">
        <f>IF('Inv&gt;10000'!$B945="","",'Inv&gt;10000'!Y945)</f>
        <v/>
      </c>
    </row>
    <row r="946">
      <c r="A946">
        <f>IF('Inv&gt;10000'!$B946="","",'Inv&gt;10000'!B946)</f>
        <v/>
      </c>
      <c r="B946">
        <f>IF('Inv&gt;10000'!$B946="","",'Inv&gt;10000'!A946)</f>
        <v/>
      </c>
      <c r="C946">
        <f>IF('Inv&gt;10000'!$B946="","",'Inv&gt;10000'!H946)</f>
        <v/>
      </c>
      <c r="D946">
        <f>IF('Inv&gt;10000'!$B946="","",'Inv&gt;10000'!I946)</f>
        <v/>
      </c>
      <c r="E946" s="18">
        <f>IF('Inv&gt;10000'!$B946="","",'Inv&gt;10000'!P946)</f>
        <v/>
      </c>
      <c r="F946" s="8">
        <f>IF('Inv&gt;10000'!$B946="","",'Inv&gt;10000'!Q946)</f>
        <v/>
      </c>
      <c r="G946" s="18">
        <f>IF('Inv&gt;10000'!$B946="","",'Inv&gt;10000'!S946)</f>
        <v/>
      </c>
      <c r="H946" s="8">
        <f>IF('Inv&gt;10000'!$B946="","",'Inv&gt;10000'!T946)</f>
        <v/>
      </c>
      <c r="I946" s="8">
        <f>IF('Inv&gt;10000'!$B946="","",'Inv&gt;10000'!X946)</f>
        <v/>
      </c>
      <c r="J946" s="8">
        <f>IF('Inv&gt;10000'!$B946="","",'Inv&gt;10000'!Y946)</f>
        <v/>
      </c>
    </row>
    <row r="947">
      <c r="A947">
        <f>IF('Inv&gt;10000'!$B947="","",'Inv&gt;10000'!B947)</f>
        <v/>
      </c>
      <c r="B947">
        <f>IF('Inv&gt;10000'!$B947="","",'Inv&gt;10000'!A947)</f>
        <v/>
      </c>
      <c r="C947">
        <f>IF('Inv&gt;10000'!$B947="","",'Inv&gt;10000'!H947)</f>
        <v/>
      </c>
      <c r="D947">
        <f>IF('Inv&gt;10000'!$B947="","",'Inv&gt;10000'!I947)</f>
        <v/>
      </c>
      <c r="E947" s="18">
        <f>IF('Inv&gt;10000'!$B947="","",'Inv&gt;10000'!P947)</f>
        <v/>
      </c>
      <c r="F947" s="8">
        <f>IF('Inv&gt;10000'!$B947="","",'Inv&gt;10000'!Q947)</f>
        <v/>
      </c>
      <c r="G947" s="18">
        <f>IF('Inv&gt;10000'!$B947="","",'Inv&gt;10000'!S947)</f>
        <v/>
      </c>
      <c r="H947" s="8">
        <f>IF('Inv&gt;10000'!$B947="","",'Inv&gt;10000'!T947)</f>
        <v/>
      </c>
      <c r="I947" s="8">
        <f>IF('Inv&gt;10000'!$B947="","",'Inv&gt;10000'!X947)</f>
        <v/>
      </c>
      <c r="J947" s="8">
        <f>IF('Inv&gt;10000'!$B947="","",'Inv&gt;10000'!Y947)</f>
        <v/>
      </c>
    </row>
    <row r="948">
      <c r="A948">
        <f>IF('Inv&gt;10000'!$B948="","",'Inv&gt;10000'!B948)</f>
        <v/>
      </c>
      <c r="B948">
        <f>IF('Inv&gt;10000'!$B948="","",'Inv&gt;10000'!A948)</f>
        <v/>
      </c>
      <c r="C948">
        <f>IF('Inv&gt;10000'!$B948="","",'Inv&gt;10000'!H948)</f>
        <v/>
      </c>
      <c r="D948">
        <f>IF('Inv&gt;10000'!$B948="","",'Inv&gt;10000'!I948)</f>
        <v/>
      </c>
      <c r="E948" s="18">
        <f>IF('Inv&gt;10000'!$B948="","",'Inv&gt;10000'!P948)</f>
        <v/>
      </c>
      <c r="F948" s="8">
        <f>IF('Inv&gt;10000'!$B948="","",'Inv&gt;10000'!Q948)</f>
        <v/>
      </c>
      <c r="G948" s="18">
        <f>IF('Inv&gt;10000'!$B948="","",'Inv&gt;10000'!S948)</f>
        <v/>
      </c>
      <c r="H948" s="8">
        <f>IF('Inv&gt;10000'!$B948="","",'Inv&gt;10000'!T948)</f>
        <v/>
      </c>
      <c r="I948" s="8">
        <f>IF('Inv&gt;10000'!$B948="","",'Inv&gt;10000'!X948)</f>
        <v/>
      </c>
      <c r="J948" s="8">
        <f>IF('Inv&gt;10000'!$B948="","",'Inv&gt;10000'!Y948)</f>
        <v/>
      </c>
    </row>
    <row r="949">
      <c r="A949">
        <f>IF('Inv&gt;10000'!$B949="","",'Inv&gt;10000'!B949)</f>
        <v/>
      </c>
      <c r="B949">
        <f>IF('Inv&gt;10000'!$B949="","",'Inv&gt;10000'!A949)</f>
        <v/>
      </c>
      <c r="C949">
        <f>IF('Inv&gt;10000'!$B949="","",'Inv&gt;10000'!H949)</f>
        <v/>
      </c>
      <c r="D949">
        <f>IF('Inv&gt;10000'!$B949="","",'Inv&gt;10000'!I949)</f>
        <v/>
      </c>
      <c r="E949" s="18">
        <f>IF('Inv&gt;10000'!$B949="","",'Inv&gt;10000'!P949)</f>
        <v/>
      </c>
      <c r="F949" s="8">
        <f>IF('Inv&gt;10000'!$B949="","",'Inv&gt;10000'!Q949)</f>
        <v/>
      </c>
      <c r="G949" s="18">
        <f>IF('Inv&gt;10000'!$B949="","",'Inv&gt;10000'!S949)</f>
        <v/>
      </c>
      <c r="H949" s="8">
        <f>IF('Inv&gt;10000'!$B949="","",'Inv&gt;10000'!T949)</f>
        <v/>
      </c>
      <c r="I949" s="8">
        <f>IF('Inv&gt;10000'!$B949="","",'Inv&gt;10000'!X949)</f>
        <v/>
      </c>
      <c r="J949" s="8">
        <f>IF('Inv&gt;10000'!$B949="","",'Inv&gt;10000'!Y949)</f>
        <v/>
      </c>
    </row>
    <row r="950">
      <c r="A950">
        <f>IF('Inv&gt;10000'!$B950="","",'Inv&gt;10000'!B950)</f>
        <v/>
      </c>
      <c r="B950">
        <f>IF('Inv&gt;10000'!$B950="","",'Inv&gt;10000'!A950)</f>
        <v/>
      </c>
      <c r="C950">
        <f>IF('Inv&gt;10000'!$B950="","",'Inv&gt;10000'!H950)</f>
        <v/>
      </c>
      <c r="D950">
        <f>IF('Inv&gt;10000'!$B950="","",'Inv&gt;10000'!I950)</f>
        <v/>
      </c>
      <c r="E950" s="18">
        <f>IF('Inv&gt;10000'!$B950="","",'Inv&gt;10000'!P950)</f>
        <v/>
      </c>
      <c r="F950" s="8">
        <f>IF('Inv&gt;10000'!$B950="","",'Inv&gt;10000'!Q950)</f>
        <v/>
      </c>
      <c r="G950" s="18">
        <f>IF('Inv&gt;10000'!$B950="","",'Inv&gt;10000'!S950)</f>
        <v/>
      </c>
      <c r="H950" s="8">
        <f>IF('Inv&gt;10000'!$B950="","",'Inv&gt;10000'!T950)</f>
        <v/>
      </c>
      <c r="I950" s="8">
        <f>IF('Inv&gt;10000'!$B950="","",'Inv&gt;10000'!X950)</f>
        <v/>
      </c>
      <c r="J950" s="8">
        <f>IF('Inv&gt;10000'!$B950="","",'Inv&gt;10000'!Y950)</f>
        <v/>
      </c>
    </row>
    <row r="951">
      <c r="A951">
        <f>IF('Inv&gt;10000'!$B951="","",'Inv&gt;10000'!B951)</f>
        <v/>
      </c>
      <c r="B951">
        <f>IF('Inv&gt;10000'!$B951="","",'Inv&gt;10000'!A951)</f>
        <v/>
      </c>
      <c r="C951">
        <f>IF('Inv&gt;10000'!$B951="","",'Inv&gt;10000'!H951)</f>
        <v/>
      </c>
      <c r="D951">
        <f>IF('Inv&gt;10000'!$B951="","",'Inv&gt;10000'!I951)</f>
        <v/>
      </c>
      <c r="E951" s="18">
        <f>IF('Inv&gt;10000'!$B951="","",'Inv&gt;10000'!P951)</f>
        <v/>
      </c>
      <c r="F951" s="8">
        <f>IF('Inv&gt;10000'!$B951="","",'Inv&gt;10000'!Q951)</f>
        <v/>
      </c>
      <c r="G951" s="18">
        <f>IF('Inv&gt;10000'!$B951="","",'Inv&gt;10000'!S951)</f>
        <v/>
      </c>
      <c r="H951" s="8">
        <f>IF('Inv&gt;10000'!$B951="","",'Inv&gt;10000'!T951)</f>
        <v/>
      </c>
      <c r="I951" s="8">
        <f>IF('Inv&gt;10000'!$B951="","",'Inv&gt;10000'!X951)</f>
        <v/>
      </c>
      <c r="J951" s="8">
        <f>IF('Inv&gt;10000'!$B951="","",'Inv&gt;10000'!Y951)</f>
        <v/>
      </c>
    </row>
    <row r="952">
      <c r="A952">
        <f>IF('Inv&gt;10000'!$B952="","",'Inv&gt;10000'!B952)</f>
        <v/>
      </c>
      <c r="B952">
        <f>IF('Inv&gt;10000'!$B952="","",'Inv&gt;10000'!A952)</f>
        <v/>
      </c>
      <c r="C952">
        <f>IF('Inv&gt;10000'!$B952="","",'Inv&gt;10000'!H952)</f>
        <v/>
      </c>
      <c r="D952">
        <f>IF('Inv&gt;10000'!$B952="","",'Inv&gt;10000'!I952)</f>
        <v/>
      </c>
      <c r="E952" s="18">
        <f>IF('Inv&gt;10000'!$B952="","",'Inv&gt;10000'!P952)</f>
        <v/>
      </c>
      <c r="F952" s="8">
        <f>IF('Inv&gt;10000'!$B952="","",'Inv&gt;10000'!Q952)</f>
        <v/>
      </c>
      <c r="G952" s="18">
        <f>IF('Inv&gt;10000'!$B952="","",'Inv&gt;10000'!S952)</f>
        <v/>
      </c>
      <c r="H952" s="8">
        <f>IF('Inv&gt;10000'!$B952="","",'Inv&gt;10000'!T952)</f>
        <v/>
      </c>
      <c r="I952" s="8">
        <f>IF('Inv&gt;10000'!$B952="","",'Inv&gt;10000'!X952)</f>
        <v/>
      </c>
      <c r="J952" s="8">
        <f>IF('Inv&gt;10000'!$B952="","",'Inv&gt;10000'!Y952)</f>
        <v/>
      </c>
    </row>
    <row r="953">
      <c r="A953">
        <f>IF('Inv&gt;10000'!$B953="","",'Inv&gt;10000'!B953)</f>
        <v/>
      </c>
      <c r="B953">
        <f>IF('Inv&gt;10000'!$B953="","",'Inv&gt;10000'!A953)</f>
        <v/>
      </c>
      <c r="C953">
        <f>IF('Inv&gt;10000'!$B953="","",'Inv&gt;10000'!H953)</f>
        <v/>
      </c>
      <c r="D953">
        <f>IF('Inv&gt;10000'!$B953="","",'Inv&gt;10000'!I953)</f>
        <v/>
      </c>
      <c r="E953" s="18">
        <f>IF('Inv&gt;10000'!$B953="","",'Inv&gt;10000'!P953)</f>
        <v/>
      </c>
      <c r="F953" s="8">
        <f>IF('Inv&gt;10000'!$B953="","",'Inv&gt;10000'!Q953)</f>
        <v/>
      </c>
      <c r="G953" s="18">
        <f>IF('Inv&gt;10000'!$B953="","",'Inv&gt;10000'!S953)</f>
        <v/>
      </c>
      <c r="H953" s="8">
        <f>IF('Inv&gt;10000'!$B953="","",'Inv&gt;10000'!T953)</f>
        <v/>
      </c>
      <c r="I953" s="8">
        <f>IF('Inv&gt;10000'!$B953="","",'Inv&gt;10000'!X953)</f>
        <v/>
      </c>
      <c r="J953" s="8">
        <f>IF('Inv&gt;10000'!$B953="","",'Inv&gt;10000'!Y953)</f>
        <v/>
      </c>
    </row>
    <row r="954">
      <c r="A954">
        <f>IF('Inv&gt;10000'!$B954="","",'Inv&gt;10000'!B954)</f>
        <v/>
      </c>
      <c r="B954">
        <f>IF('Inv&gt;10000'!$B954="","",'Inv&gt;10000'!A954)</f>
        <v/>
      </c>
      <c r="C954">
        <f>IF('Inv&gt;10000'!$B954="","",'Inv&gt;10000'!H954)</f>
        <v/>
      </c>
      <c r="D954">
        <f>IF('Inv&gt;10000'!$B954="","",'Inv&gt;10000'!I954)</f>
        <v/>
      </c>
      <c r="E954" s="18">
        <f>IF('Inv&gt;10000'!$B954="","",'Inv&gt;10000'!P954)</f>
        <v/>
      </c>
      <c r="F954" s="8">
        <f>IF('Inv&gt;10000'!$B954="","",'Inv&gt;10000'!Q954)</f>
        <v/>
      </c>
      <c r="G954" s="18">
        <f>IF('Inv&gt;10000'!$B954="","",'Inv&gt;10000'!S954)</f>
        <v/>
      </c>
      <c r="H954" s="8">
        <f>IF('Inv&gt;10000'!$B954="","",'Inv&gt;10000'!T954)</f>
        <v/>
      </c>
      <c r="I954" s="8">
        <f>IF('Inv&gt;10000'!$B954="","",'Inv&gt;10000'!X954)</f>
        <v/>
      </c>
      <c r="J954" s="8">
        <f>IF('Inv&gt;10000'!$B954="","",'Inv&gt;10000'!Y954)</f>
        <v/>
      </c>
    </row>
    <row r="955">
      <c r="A955">
        <f>IF('Inv&gt;10000'!$B955="","",'Inv&gt;10000'!B955)</f>
        <v/>
      </c>
      <c r="B955">
        <f>IF('Inv&gt;10000'!$B955="","",'Inv&gt;10000'!A955)</f>
        <v/>
      </c>
      <c r="C955">
        <f>IF('Inv&gt;10000'!$B955="","",'Inv&gt;10000'!H955)</f>
        <v/>
      </c>
      <c r="D955">
        <f>IF('Inv&gt;10000'!$B955="","",'Inv&gt;10000'!I955)</f>
        <v/>
      </c>
      <c r="E955" s="18">
        <f>IF('Inv&gt;10000'!$B955="","",'Inv&gt;10000'!P955)</f>
        <v/>
      </c>
      <c r="F955" s="8">
        <f>IF('Inv&gt;10000'!$B955="","",'Inv&gt;10000'!Q955)</f>
        <v/>
      </c>
      <c r="G955" s="18">
        <f>IF('Inv&gt;10000'!$B955="","",'Inv&gt;10000'!S955)</f>
        <v/>
      </c>
      <c r="H955" s="8">
        <f>IF('Inv&gt;10000'!$B955="","",'Inv&gt;10000'!T955)</f>
        <v/>
      </c>
      <c r="I955" s="8">
        <f>IF('Inv&gt;10000'!$B955="","",'Inv&gt;10000'!X955)</f>
        <v/>
      </c>
      <c r="J955" s="8">
        <f>IF('Inv&gt;10000'!$B955="","",'Inv&gt;10000'!Y955)</f>
        <v/>
      </c>
    </row>
    <row r="956">
      <c r="A956">
        <f>IF('Inv&gt;10000'!$B956="","",'Inv&gt;10000'!B956)</f>
        <v/>
      </c>
      <c r="B956">
        <f>IF('Inv&gt;10000'!$B956="","",'Inv&gt;10000'!A956)</f>
        <v/>
      </c>
      <c r="C956">
        <f>IF('Inv&gt;10000'!$B956="","",'Inv&gt;10000'!H956)</f>
        <v/>
      </c>
      <c r="D956">
        <f>IF('Inv&gt;10000'!$B956="","",'Inv&gt;10000'!I956)</f>
        <v/>
      </c>
      <c r="E956" s="18">
        <f>IF('Inv&gt;10000'!$B956="","",'Inv&gt;10000'!P956)</f>
        <v/>
      </c>
      <c r="F956" s="8">
        <f>IF('Inv&gt;10000'!$B956="","",'Inv&gt;10000'!Q956)</f>
        <v/>
      </c>
      <c r="G956" s="18">
        <f>IF('Inv&gt;10000'!$B956="","",'Inv&gt;10000'!S956)</f>
        <v/>
      </c>
      <c r="H956" s="8">
        <f>IF('Inv&gt;10000'!$B956="","",'Inv&gt;10000'!T956)</f>
        <v/>
      </c>
      <c r="I956" s="8">
        <f>IF('Inv&gt;10000'!$B956="","",'Inv&gt;10000'!X956)</f>
        <v/>
      </c>
      <c r="J956" s="8">
        <f>IF('Inv&gt;10000'!$B956="","",'Inv&gt;10000'!Y956)</f>
        <v/>
      </c>
    </row>
    <row r="957">
      <c r="A957">
        <f>IF('Inv&gt;10000'!$B957="","",'Inv&gt;10000'!B957)</f>
        <v/>
      </c>
      <c r="B957">
        <f>IF('Inv&gt;10000'!$B957="","",'Inv&gt;10000'!A957)</f>
        <v/>
      </c>
      <c r="C957">
        <f>IF('Inv&gt;10000'!$B957="","",'Inv&gt;10000'!H957)</f>
        <v/>
      </c>
      <c r="D957">
        <f>IF('Inv&gt;10000'!$B957="","",'Inv&gt;10000'!I957)</f>
        <v/>
      </c>
      <c r="E957" s="18">
        <f>IF('Inv&gt;10000'!$B957="","",'Inv&gt;10000'!P957)</f>
        <v/>
      </c>
      <c r="F957" s="8">
        <f>IF('Inv&gt;10000'!$B957="","",'Inv&gt;10000'!Q957)</f>
        <v/>
      </c>
      <c r="G957" s="18">
        <f>IF('Inv&gt;10000'!$B957="","",'Inv&gt;10000'!S957)</f>
        <v/>
      </c>
      <c r="H957" s="8">
        <f>IF('Inv&gt;10000'!$B957="","",'Inv&gt;10000'!T957)</f>
        <v/>
      </c>
      <c r="I957" s="8">
        <f>IF('Inv&gt;10000'!$B957="","",'Inv&gt;10000'!X957)</f>
        <v/>
      </c>
      <c r="J957" s="8">
        <f>IF('Inv&gt;10000'!$B957="","",'Inv&gt;10000'!Y957)</f>
        <v/>
      </c>
    </row>
    <row r="958">
      <c r="A958">
        <f>IF('Inv&gt;10000'!$B958="","",'Inv&gt;10000'!B958)</f>
        <v/>
      </c>
      <c r="B958">
        <f>IF('Inv&gt;10000'!$B958="","",'Inv&gt;10000'!A958)</f>
        <v/>
      </c>
      <c r="C958">
        <f>IF('Inv&gt;10000'!$B958="","",'Inv&gt;10000'!H958)</f>
        <v/>
      </c>
      <c r="D958">
        <f>IF('Inv&gt;10000'!$B958="","",'Inv&gt;10000'!I958)</f>
        <v/>
      </c>
      <c r="E958" s="18">
        <f>IF('Inv&gt;10000'!$B958="","",'Inv&gt;10000'!P958)</f>
        <v/>
      </c>
      <c r="F958" s="8">
        <f>IF('Inv&gt;10000'!$B958="","",'Inv&gt;10000'!Q958)</f>
        <v/>
      </c>
      <c r="G958" s="18">
        <f>IF('Inv&gt;10000'!$B958="","",'Inv&gt;10000'!S958)</f>
        <v/>
      </c>
      <c r="H958" s="8">
        <f>IF('Inv&gt;10000'!$B958="","",'Inv&gt;10000'!T958)</f>
        <v/>
      </c>
      <c r="I958" s="8">
        <f>IF('Inv&gt;10000'!$B958="","",'Inv&gt;10000'!X958)</f>
        <v/>
      </c>
      <c r="J958" s="8">
        <f>IF('Inv&gt;10000'!$B958="","",'Inv&gt;10000'!Y958)</f>
        <v/>
      </c>
    </row>
    <row r="959">
      <c r="A959">
        <f>IF('Inv&gt;10000'!$B959="","",'Inv&gt;10000'!B959)</f>
        <v/>
      </c>
      <c r="B959">
        <f>IF('Inv&gt;10000'!$B959="","",'Inv&gt;10000'!A959)</f>
        <v/>
      </c>
      <c r="C959">
        <f>IF('Inv&gt;10000'!$B959="","",'Inv&gt;10000'!H959)</f>
        <v/>
      </c>
      <c r="D959">
        <f>IF('Inv&gt;10000'!$B959="","",'Inv&gt;10000'!I959)</f>
        <v/>
      </c>
      <c r="E959" s="18">
        <f>IF('Inv&gt;10000'!$B959="","",'Inv&gt;10000'!P959)</f>
        <v/>
      </c>
      <c r="F959" s="8">
        <f>IF('Inv&gt;10000'!$B959="","",'Inv&gt;10000'!Q959)</f>
        <v/>
      </c>
      <c r="G959" s="18">
        <f>IF('Inv&gt;10000'!$B959="","",'Inv&gt;10000'!S959)</f>
        <v/>
      </c>
      <c r="H959" s="8">
        <f>IF('Inv&gt;10000'!$B959="","",'Inv&gt;10000'!T959)</f>
        <v/>
      </c>
      <c r="I959" s="8">
        <f>IF('Inv&gt;10000'!$B959="","",'Inv&gt;10000'!X959)</f>
        <v/>
      </c>
      <c r="J959" s="8">
        <f>IF('Inv&gt;10000'!$B959="","",'Inv&gt;10000'!Y959)</f>
        <v/>
      </c>
    </row>
    <row r="960">
      <c r="A960">
        <f>IF('Inv&gt;10000'!$B960="","",'Inv&gt;10000'!B960)</f>
        <v/>
      </c>
      <c r="B960">
        <f>IF('Inv&gt;10000'!$B960="","",'Inv&gt;10000'!A960)</f>
        <v/>
      </c>
      <c r="C960">
        <f>IF('Inv&gt;10000'!$B960="","",'Inv&gt;10000'!H960)</f>
        <v/>
      </c>
      <c r="D960">
        <f>IF('Inv&gt;10000'!$B960="","",'Inv&gt;10000'!I960)</f>
        <v/>
      </c>
      <c r="E960" s="18">
        <f>IF('Inv&gt;10000'!$B960="","",'Inv&gt;10000'!P960)</f>
        <v/>
      </c>
      <c r="F960" s="8">
        <f>IF('Inv&gt;10000'!$B960="","",'Inv&gt;10000'!Q960)</f>
        <v/>
      </c>
      <c r="G960" s="18">
        <f>IF('Inv&gt;10000'!$B960="","",'Inv&gt;10000'!S960)</f>
        <v/>
      </c>
      <c r="H960" s="8">
        <f>IF('Inv&gt;10000'!$B960="","",'Inv&gt;10000'!T960)</f>
        <v/>
      </c>
      <c r="I960" s="8">
        <f>IF('Inv&gt;10000'!$B960="","",'Inv&gt;10000'!X960)</f>
        <v/>
      </c>
      <c r="J960" s="8">
        <f>IF('Inv&gt;10000'!$B960="","",'Inv&gt;10000'!Y960)</f>
        <v/>
      </c>
    </row>
    <row r="961">
      <c r="A961">
        <f>IF('Inv&gt;10000'!$B961="","",'Inv&gt;10000'!B961)</f>
        <v/>
      </c>
      <c r="B961">
        <f>IF('Inv&gt;10000'!$B961="","",'Inv&gt;10000'!A961)</f>
        <v/>
      </c>
      <c r="C961">
        <f>IF('Inv&gt;10000'!$B961="","",'Inv&gt;10000'!H961)</f>
        <v/>
      </c>
      <c r="D961">
        <f>IF('Inv&gt;10000'!$B961="","",'Inv&gt;10000'!I961)</f>
        <v/>
      </c>
      <c r="E961" s="18">
        <f>IF('Inv&gt;10000'!$B961="","",'Inv&gt;10000'!P961)</f>
        <v/>
      </c>
      <c r="F961" s="8">
        <f>IF('Inv&gt;10000'!$B961="","",'Inv&gt;10000'!Q961)</f>
        <v/>
      </c>
      <c r="G961" s="18">
        <f>IF('Inv&gt;10000'!$B961="","",'Inv&gt;10000'!S961)</f>
        <v/>
      </c>
      <c r="H961" s="8">
        <f>IF('Inv&gt;10000'!$B961="","",'Inv&gt;10000'!T961)</f>
        <v/>
      </c>
      <c r="I961" s="8">
        <f>IF('Inv&gt;10000'!$B961="","",'Inv&gt;10000'!X961)</f>
        <v/>
      </c>
      <c r="J961" s="8">
        <f>IF('Inv&gt;10000'!$B961="","",'Inv&gt;10000'!Y961)</f>
        <v/>
      </c>
    </row>
    <row r="962">
      <c r="A962">
        <f>IF('Inv&gt;10000'!$B962="","",'Inv&gt;10000'!B962)</f>
        <v/>
      </c>
      <c r="B962">
        <f>IF('Inv&gt;10000'!$B962="","",'Inv&gt;10000'!A962)</f>
        <v/>
      </c>
      <c r="C962">
        <f>IF('Inv&gt;10000'!$B962="","",'Inv&gt;10000'!H962)</f>
        <v/>
      </c>
      <c r="D962">
        <f>IF('Inv&gt;10000'!$B962="","",'Inv&gt;10000'!I962)</f>
        <v/>
      </c>
      <c r="E962" s="18">
        <f>IF('Inv&gt;10000'!$B962="","",'Inv&gt;10000'!P962)</f>
        <v/>
      </c>
      <c r="F962" s="8">
        <f>IF('Inv&gt;10000'!$B962="","",'Inv&gt;10000'!Q962)</f>
        <v/>
      </c>
      <c r="G962" s="18">
        <f>IF('Inv&gt;10000'!$B962="","",'Inv&gt;10000'!S962)</f>
        <v/>
      </c>
      <c r="H962" s="8">
        <f>IF('Inv&gt;10000'!$B962="","",'Inv&gt;10000'!T962)</f>
        <v/>
      </c>
      <c r="I962" s="8">
        <f>IF('Inv&gt;10000'!$B962="","",'Inv&gt;10000'!X962)</f>
        <v/>
      </c>
      <c r="J962" s="8">
        <f>IF('Inv&gt;10000'!$B962="","",'Inv&gt;10000'!Y962)</f>
        <v/>
      </c>
    </row>
    <row r="963">
      <c r="A963">
        <f>IF('Inv&gt;10000'!$B963="","",'Inv&gt;10000'!B963)</f>
        <v/>
      </c>
      <c r="B963">
        <f>IF('Inv&gt;10000'!$B963="","",'Inv&gt;10000'!A963)</f>
        <v/>
      </c>
      <c r="C963">
        <f>IF('Inv&gt;10000'!$B963="","",'Inv&gt;10000'!H963)</f>
        <v/>
      </c>
      <c r="D963">
        <f>IF('Inv&gt;10000'!$B963="","",'Inv&gt;10000'!I963)</f>
        <v/>
      </c>
      <c r="E963" s="18">
        <f>IF('Inv&gt;10000'!$B963="","",'Inv&gt;10000'!P963)</f>
        <v/>
      </c>
      <c r="F963" s="8">
        <f>IF('Inv&gt;10000'!$B963="","",'Inv&gt;10000'!Q963)</f>
        <v/>
      </c>
      <c r="G963" s="18">
        <f>IF('Inv&gt;10000'!$B963="","",'Inv&gt;10000'!S963)</f>
        <v/>
      </c>
      <c r="H963" s="8">
        <f>IF('Inv&gt;10000'!$B963="","",'Inv&gt;10000'!T963)</f>
        <v/>
      </c>
      <c r="I963" s="8">
        <f>IF('Inv&gt;10000'!$B963="","",'Inv&gt;10000'!X963)</f>
        <v/>
      </c>
      <c r="J963" s="8">
        <f>IF('Inv&gt;10000'!$B963="","",'Inv&gt;10000'!Y963)</f>
        <v/>
      </c>
    </row>
    <row r="964">
      <c r="A964">
        <f>IF('Inv&gt;10000'!$B964="","",'Inv&gt;10000'!B964)</f>
        <v/>
      </c>
      <c r="B964">
        <f>IF('Inv&gt;10000'!$B964="","",'Inv&gt;10000'!A964)</f>
        <v/>
      </c>
      <c r="C964">
        <f>IF('Inv&gt;10000'!$B964="","",'Inv&gt;10000'!H964)</f>
        <v/>
      </c>
      <c r="D964">
        <f>IF('Inv&gt;10000'!$B964="","",'Inv&gt;10000'!I964)</f>
        <v/>
      </c>
      <c r="E964" s="18">
        <f>IF('Inv&gt;10000'!$B964="","",'Inv&gt;10000'!P964)</f>
        <v/>
      </c>
      <c r="F964" s="8">
        <f>IF('Inv&gt;10000'!$B964="","",'Inv&gt;10000'!Q964)</f>
        <v/>
      </c>
      <c r="G964" s="18">
        <f>IF('Inv&gt;10000'!$B964="","",'Inv&gt;10000'!S964)</f>
        <v/>
      </c>
      <c r="H964" s="8">
        <f>IF('Inv&gt;10000'!$B964="","",'Inv&gt;10000'!T964)</f>
        <v/>
      </c>
      <c r="I964" s="8">
        <f>IF('Inv&gt;10000'!$B964="","",'Inv&gt;10000'!X964)</f>
        <v/>
      </c>
      <c r="J964" s="8">
        <f>IF('Inv&gt;10000'!$B964="","",'Inv&gt;10000'!Y964)</f>
        <v/>
      </c>
    </row>
    <row r="965">
      <c r="A965">
        <f>IF('Inv&gt;10000'!$B965="","",'Inv&gt;10000'!B965)</f>
        <v/>
      </c>
      <c r="B965">
        <f>IF('Inv&gt;10000'!$B965="","",'Inv&gt;10000'!A965)</f>
        <v/>
      </c>
      <c r="C965">
        <f>IF('Inv&gt;10000'!$B965="","",'Inv&gt;10000'!H965)</f>
        <v/>
      </c>
      <c r="D965">
        <f>IF('Inv&gt;10000'!$B965="","",'Inv&gt;10000'!I965)</f>
        <v/>
      </c>
      <c r="E965" s="18">
        <f>IF('Inv&gt;10000'!$B965="","",'Inv&gt;10000'!P965)</f>
        <v/>
      </c>
      <c r="F965" s="8">
        <f>IF('Inv&gt;10000'!$B965="","",'Inv&gt;10000'!Q965)</f>
        <v/>
      </c>
      <c r="G965" s="18">
        <f>IF('Inv&gt;10000'!$B965="","",'Inv&gt;10000'!S965)</f>
        <v/>
      </c>
      <c r="H965" s="8">
        <f>IF('Inv&gt;10000'!$B965="","",'Inv&gt;10000'!T965)</f>
        <v/>
      </c>
      <c r="I965" s="8">
        <f>IF('Inv&gt;10000'!$B965="","",'Inv&gt;10000'!X965)</f>
        <v/>
      </c>
      <c r="J965" s="8">
        <f>IF('Inv&gt;10000'!$B965="","",'Inv&gt;10000'!Y965)</f>
        <v/>
      </c>
    </row>
    <row r="966">
      <c r="A966">
        <f>IF('Inv&gt;10000'!$B966="","",'Inv&gt;10000'!B966)</f>
        <v/>
      </c>
      <c r="B966">
        <f>IF('Inv&gt;10000'!$B966="","",'Inv&gt;10000'!A966)</f>
        <v/>
      </c>
      <c r="C966">
        <f>IF('Inv&gt;10000'!$B966="","",'Inv&gt;10000'!H966)</f>
        <v/>
      </c>
      <c r="D966">
        <f>IF('Inv&gt;10000'!$B966="","",'Inv&gt;10000'!I966)</f>
        <v/>
      </c>
      <c r="E966" s="18">
        <f>IF('Inv&gt;10000'!$B966="","",'Inv&gt;10000'!P966)</f>
        <v/>
      </c>
      <c r="F966" s="8">
        <f>IF('Inv&gt;10000'!$B966="","",'Inv&gt;10000'!Q966)</f>
        <v/>
      </c>
      <c r="G966" s="18">
        <f>IF('Inv&gt;10000'!$B966="","",'Inv&gt;10000'!S966)</f>
        <v/>
      </c>
      <c r="H966" s="8">
        <f>IF('Inv&gt;10000'!$B966="","",'Inv&gt;10000'!T966)</f>
        <v/>
      </c>
      <c r="I966" s="8">
        <f>IF('Inv&gt;10000'!$B966="","",'Inv&gt;10000'!X966)</f>
        <v/>
      </c>
      <c r="J966" s="8">
        <f>IF('Inv&gt;10000'!$B966="","",'Inv&gt;10000'!Y966)</f>
        <v/>
      </c>
    </row>
    <row r="967">
      <c r="A967">
        <f>IF('Inv&gt;10000'!$B967="","",'Inv&gt;10000'!B967)</f>
        <v/>
      </c>
      <c r="B967">
        <f>IF('Inv&gt;10000'!$B967="","",'Inv&gt;10000'!A967)</f>
        <v/>
      </c>
      <c r="C967">
        <f>IF('Inv&gt;10000'!$B967="","",'Inv&gt;10000'!H967)</f>
        <v/>
      </c>
      <c r="D967">
        <f>IF('Inv&gt;10000'!$B967="","",'Inv&gt;10000'!I967)</f>
        <v/>
      </c>
      <c r="E967" s="18">
        <f>IF('Inv&gt;10000'!$B967="","",'Inv&gt;10000'!P967)</f>
        <v/>
      </c>
      <c r="F967" s="8">
        <f>IF('Inv&gt;10000'!$B967="","",'Inv&gt;10000'!Q967)</f>
        <v/>
      </c>
      <c r="G967" s="18">
        <f>IF('Inv&gt;10000'!$B967="","",'Inv&gt;10000'!S967)</f>
        <v/>
      </c>
      <c r="H967" s="8">
        <f>IF('Inv&gt;10000'!$B967="","",'Inv&gt;10000'!T967)</f>
        <v/>
      </c>
      <c r="I967" s="8">
        <f>IF('Inv&gt;10000'!$B967="","",'Inv&gt;10000'!X967)</f>
        <v/>
      </c>
      <c r="J967" s="8">
        <f>IF('Inv&gt;10000'!$B967="","",'Inv&gt;10000'!Y967)</f>
        <v/>
      </c>
    </row>
    <row r="968">
      <c r="A968">
        <f>IF('Inv&gt;10000'!$B968="","",'Inv&gt;10000'!B968)</f>
        <v/>
      </c>
      <c r="B968">
        <f>IF('Inv&gt;10000'!$B968="","",'Inv&gt;10000'!A968)</f>
        <v/>
      </c>
      <c r="C968">
        <f>IF('Inv&gt;10000'!$B968="","",'Inv&gt;10000'!H968)</f>
        <v/>
      </c>
      <c r="D968">
        <f>IF('Inv&gt;10000'!$B968="","",'Inv&gt;10000'!I968)</f>
        <v/>
      </c>
      <c r="E968" s="18">
        <f>IF('Inv&gt;10000'!$B968="","",'Inv&gt;10000'!P968)</f>
        <v/>
      </c>
      <c r="F968" s="8">
        <f>IF('Inv&gt;10000'!$B968="","",'Inv&gt;10000'!Q968)</f>
        <v/>
      </c>
      <c r="G968" s="18">
        <f>IF('Inv&gt;10000'!$B968="","",'Inv&gt;10000'!S968)</f>
        <v/>
      </c>
      <c r="H968" s="8">
        <f>IF('Inv&gt;10000'!$B968="","",'Inv&gt;10000'!T968)</f>
        <v/>
      </c>
      <c r="I968" s="8">
        <f>IF('Inv&gt;10000'!$B968="","",'Inv&gt;10000'!X968)</f>
        <v/>
      </c>
      <c r="J968" s="8">
        <f>IF('Inv&gt;10000'!$B968="","",'Inv&gt;10000'!Y968)</f>
        <v/>
      </c>
    </row>
    <row r="969">
      <c r="A969">
        <f>IF('Inv&gt;10000'!$B969="","",'Inv&gt;10000'!B969)</f>
        <v/>
      </c>
      <c r="B969">
        <f>IF('Inv&gt;10000'!$B969="","",'Inv&gt;10000'!A969)</f>
        <v/>
      </c>
      <c r="C969">
        <f>IF('Inv&gt;10000'!$B969="","",'Inv&gt;10000'!H969)</f>
        <v/>
      </c>
      <c r="D969">
        <f>IF('Inv&gt;10000'!$B969="","",'Inv&gt;10000'!I969)</f>
        <v/>
      </c>
      <c r="E969" s="18">
        <f>IF('Inv&gt;10000'!$B969="","",'Inv&gt;10000'!P969)</f>
        <v/>
      </c>
      <c r="F969" s="8">
        <f>IF('Inv&gt;10000'!$B969="","",'Inv&gt;10000'!Q969)</f>
        <v/>
      </c>
      <c r="G969" s="18">
        <f>IF('Inv&gt;10000'!$B969="","",'Inv&gt;10000'!S969)</f>
        <v/>
      </c>
      <c r="H969" s="8">
        <f>IF('Inv&gt;10000'!$B969="","",'Inv&gt;10000'!T969)</f>
        <v/>
      </c>
      <c r="I969" s="8">
        <f>IF('Inv&gt;10000'!$B969="","",'Inv&gt;10000'!X969)</f>
        <v/>
      </c>
      <c r="J969" s="8">
        <f>IF('Inv&gt;10000'!$B969="","",'Inv&gt;10000'!Y969)</f>
        <v/>
      </c>
    </row>
    <row r="970">
      <c r="A970">
        <f>IF('Inv&gt;10000'!$B970="","",'Inv&gt;10000'!B970)</f>
        <v/>
      </c>
      <c r="B970">
        <f>IF('Inv&gt;10000'!$B970="","",'Inv&gt;10000'!A970)</f>
        <v/>
      </c>
      <c r="C970">
        <f>IF('Inv&gt;10000'!$B970="","",'Inv&gt;10000'!H970)</f>
        <v/>
      </c>
      <c r="D970">
        <f>IF('Inv&gt;10000'!$B970="","",'Inv&gt;10000'!I970)</f>
        <v/>
      </c>
      <c r="E970" s="18">
        <f>IF('Inv&gt;10000'!$B970="","",'Inv&gt;10000'!P970)</f>
        <v/>
      </c>
      <c r="F970" s="8">
        <f>IF('Inv&gt;10000'!$B970="","",'Inv&gt;10000'!Q970)</f>
        <v/>
      </c>
      <c r="G970" s="18">
        <f>IF('Inv&gt;10000'!$B970="","",'Inv&gt;10000'!S970)</f>
        <v/>
      </c>
      <c r="H970" s="8">
        <f>IF('Inv&gt;10000'!$B970="","",'Inv&gt;10000'!T970)</f>
        <v/>
      </c>
      <c r="I970" s="8">
        <f>IF('Inv&gt;10000'!$B970="","",'Inv&gt;10000'!X970)</f>
        <v/>
      </c>
      <c r="J970" s="8">
        <f>IF('Inv&gt;10000'!$B970="","",'Inv&gt;10000'!Y970)</f>
        <v/>
      </c>
    </row>
    <row r="971">
      <c r="A971">
        <f>IF('Inv&gt;10000'!$B971="","",'Inv&gt;10000'!B971)</f>
        <v/>
      </c>
      <c r="B971">
        <f>IF('Inv&gt;10000'!$B971="","",'Inv&gt;10000'!A971)</f>
        <v/>
      </c>
      <c r="C971">
        <f>IF('Inv&gt;10000'!$B971="","",'Inv&gt;10000'!H971)</f>
        <v/>
      </c>
      <c r="D971">
        <f>IF('Inv&gt;10000'!$B971="","",'Inv&gt;10000'!I971)</f>
        <v/>
      </c>
      <c r="E971" s="18">
        <f>IF('Inv&gt;10000'!$B971="","",'Inv&gt;10000'!P971)</f>
        <v/>
      </c>
      <c r="F971" s="8">
        <f>IF('Inv&gt;10000'!$B971="","",'Inv&gt;10000'!Q971)</f>
        <v/>
      </c>
      <c r="G971" s="18">
        <f>IF('Inv&gt;10000'!$B971="","",'Inv&gt;10000'!S971)</f>
        <v/>
      </c>
      <c r="H971" s="8">
        <f>IF('Inv&gt;10000'!$B971="","",'Inv&gt;10000'!T971)</f>
        <v/>
      </c>
      <c r="I971" s="8">
        <f>IF('Inv&gt;10000'!$B971="","",'Inv&gt;10000'!X971)</f>
        <v/>
      </c>
      <c r="J971" s="8">
        <f>IF('Inv&gt;10000'!$B971="","",'Inv&gt;10000'!Y971)</f>
        <v/>
      </c>
    </row>
    <row r="972">
      <c r="A972">
        <f>IF('Inv&gt;10000'!$B972="","",'Inv&gt;10000'!B972)</f>
        <v/>
      </c>
      <c r="B972">
        <f>IF('Inv&gt;10000'!$B972="","",'Inv&gt;10000'!A972)</f>
        <v/>
      </c>
      <c r="C972">
        <f>IF('Inv&gt;10000'!$B972="","",'Inv&gt;10000'!H972)</f>
        <v/>
      </c>
      <c r="D972">
        <f>IF('Inv&gt;10000'!$B972="","",'Inv&gt;10000'!I972)</f>
        <v/>
      </c>
      <c r="E972" s="18">
        <f>IF('Inv&gt;10000'!$B972="","",'Inv&gt;10000'!P972)</f>
        <v/>
      </c>
      <c r="F972" s="8">
        <f>IF('Inv&gt;10000'!$B972="","",'Inv&gt;10000'!Q972)</f>
        <v/>
      </c>
      <c r="G972" s="18">
        <f>IF('Inv&gt;10000'!$B972="","",'Inv&gt;10000'!S972)</f>
        <v/>
      </c>
      <c r="H972" s="8">
        <f>IF('Inv&gt;10000'!$B972="","",'Inv&gt;10000'!T972)</f>
        <v/>
      </c>
      <c r="I972" s="8">
        <f>IF('Inv&gt;10000'!$B972="","",'Inv&gt;10000'!X972)</f>
        <v/>
      </c>
      <c r="J972" s="8">
        <f>IF('Inv&gt;10000'!$B972="","",'Inv&gt;10000'!Y972)</f>
        <v/>
      </c>
    </row>
    <row r="973">
      <c r="A973">
        <f>IF('Inv&gt;10000'!$B973="","",'Inv&gt;10000'!B973)</f>
        <v/>
      </c>
      <c r="B973">
        <f>IF('Inv&gt;10000'!$B973="","",'Inv&gt;10000'!A973)</f>
        <v/>
      </c>
      <c r="C973">
        <f>IF('Inv&gt;10000'!$B973="","",'Inv&gt;10000'!H973)</f>
        <v/>
      </c>
      <c r="D973">
        <f>IF('Inv&gt;10000'!$B973="","",'Inv&gt;10000'!I973)</f>
        <v/>
      </c>
      <c r="E973" s="18">
        <f>IF('Inv&gt;10000'!$B973="","",'Inv&gt;10000'!P973)</f>
        <v/>
      </c>
      <c r="F973" s="8">
        <f>IF('Inv&gt;10000'!$B973="","",'Inv&gt;10000'!Q973)</f>
        <v/>
      </c>
      <c r="G973" s="18">
        <f>IF('Inv&gt;10000'!$B973="","",'Inv&gt;10000'!S973)</f>
        <v/>
      </c>
      <c r="H973" s="8">
        <f>IF('Inv&gt;10000'!$B973="","",'Inv&gt;10000'!T973)</f>
        <v/>
      </c>
      <c r="I973" s="8">
        <f>IF('Inv&gt;10000'!$B973="","",'Inv&gt;10000'!X973)</f>
        <v/>
      </c>
      <c r="J973" s="8">
        <f>IF('Inv&gt;10000'!$B973="","",'Inv&gt;10000'!Y973)</f>
        <v/>
      </c>
    </row>
    <row r="974">
      <c r="A974">
        <f>IF('Inv&gt;10000'!$B974="","",'Inv&gt;10000'!B974)</f>
        <v/>
      </c>
      <c r="B974">
        <f>IF('Inv&gt;10000'!$B974="","",'Inv&gt;10000'!A974)</f>
        <v/>
      </c>
      <c r="C974">
        <f>IF('Inv&gt;10000'!$B974="","",'Inv&gt;10000'!H974)</f>
        <v/>
      </c>
      <c r="D974">
        <f>IF('Inv&gt;10000'!$B974="","",'Inv&gt;10000'!I974)</f>
        <v/>
      </c>
      <c r="E974" s="18">
        <f>IF('Inv&gt;10000'!$B974="","",'Inv&gt;10000'!P974)</f>
        <v/>
      </c>
      <c r="F974" s="8">
        <f>IF('Inv&gt;10000'!$B974="","",'Inv&gt;10000'!Q974)</f>
        <v/>
      </c>
      <c r="G974" s="18">
        <f>IF('Inv&gt;10000'!$B974="","",'Inv&gt;10000'!S974)</f>
        <v/>
      </c>
      <c r="H974" s="8">
        <f>IF('Inv&gt;10000'!$B974="","",'Inv&gt;10000'!T974)</f>
        <v/>
      </c>
      <c r="I974" s="8">
        <f>IF('Inv&gt;10000'!$B974="","",'Inv&gt;10000'!X974)</f>
        <v/>
      </c>
      <c r="J974" s="8">
        <f>IF('Inv&gt;10000'!$B974="","",'Inv&gt;10000'!Y974)</f>
        <v/>
      </c>
    </row>
    <row r="975">
      <c r="A975">
        <f>IF('Inv&gt;10000'!$B975="","",'Inv&gt;10000'!B975)</f>
        <v/>
      </c>
      <c r="B975">
        <f>IF('Inv&gt;10000'!$B975="","",'Inv&gt;10000'!A975)</f>
        <v/>
      </c>
      <c r="C975">
        <f>IF('Inv&gt;10000'!$B975="","",'Inv&gt;10000'!H975)</f>
        <v/>
      </c>
      <c r="D975">
        <f>IF('Inv&gt;10000'!$B975="","",'Inv&gt;10000'!I975)</f>
        <v/>
      </c>
      <c r="E975" s="18">
        <f>IF('Inv&gt;10000'!$B975="","",'Inv&gt;10000'!P975)</f>
        <v/>
      </c>
      <c r="F975" s="8">
        <f>IF('Inv&gt;10000'!$B975="","",'Inv&gt;10000'!Q975)</f>
        <v/>
      </c>
      <c r="G975" s="18">
        <f>IF('Inv&gt;10000'!$B975="","",'Inv&gt;10000'!S975)</f>
        <v/>
      </c>
      <c r="H975" s="8">
        <f>IF('Inv&gt;10000'!$B975="","",'Inv&gt;10000'!T975)</f>
        <v/>
      </c>
      <c r="I975" s="8">
        <f>IF('Inv&gt;10000'!$B975="","",'Inv&gt;10000'!X975)</f>
        <v/>
      </c>
      <c r="J975" s="8">
        <f>IF('Inv&gt;10000'!$B975="","",'Inv&gt;10000'!Y975)</f>
        <v/>
      </c>
    </row>
    <row r="976">
      <c r="A976">
        <f>IF('Inv&gt;10000'!$B976="","",'Inv&gt;10000'!B976)</f>
        <v/>
      </c>
      <c r="B976">
        <f>IF('Inv&gt;10000'!$B976="","",'Inv&gt;10000'!A976)</f>
        <v/>
      </c>
      <c r="C976">
        <f>IF('Inv&gt;10000'!$B976="","",'Inv&gt;10000'!H976)</f>
        <v/>
      </c>
      <c r="D976">
        <f>IF('Inv&gt;10000'!$B976="","",'Inv&gt;10000'!I976)</f>
        <v/>
      </c>
      <c r="E976" s="18">
        <f>IF('Inv&gt;10000'!$B976="","",'Inv&gt;10000'!P976)</f>
        <v/>
      </c>
      <c r="F976" s="8">
        <f>IF('Inv&gt;10000'!$B976="","",'Inv&gt;10000'!Q976)</f>
        <v/>
      </c>
      <c r="G976" s="18">
        <f>IF('Inv&gt;10000'!$B976="","",'Inv&gt;10000'!S976)</f>
        <v/>
      </c>
      <c r="H976" s="8">
        <f>IF('Inv&gt;10000'!$B976="","",'Inv&gt;10000'!T976)</f>
        <v/>
      </c>
      <c r="I976" s="8">
        <f>IF('Inv&gt;10000'!$B976="","",'Inv&gt;10000'!X976)</f>
        <v/>
      </c>
      <c r="J976" s="8">
        <f>IF('Inv&gt;10000'!$B976="","",'Inv&gt;10000'!Y976)</f>
        <v/>
      </c>
    </row>
    <row r="977">
      <c r="A977">
        <f>IF('Inv&gt;10000'!$B977="","",'Inv&gt;10000'!B977)</f>
        <v/>
      </c>
      <c r="B977">
        <f>IF('Inv&gt;10000'!$B977="","",'Inv&gt;10000'!A977)</f>
        <v/>
      </c>
      <c r="C977">
        <f>IF('Inv&gt;10000'!$B977="","",'Inv&gt;10000'!H977)</f>
        <v/>
      </c>
      <c r="D977">
        <f>IF('Inv&gt;10000'!$B977="","",'Inv&gt;10000'!I977)</f>
        <v/>
      </c>
      <c r="E977" s="18">
        <f>IF('Inv&gt;10000'!$B977="","",'Inv&gt;10000'!P977)</f>
        <v/>
      </c>
      <c r="F977" s="8">
        <f>IF('Inv&gt;10000'!$B977="","",'Inv&gt;10000'!Q977)</f>
        <v/>
      </c>
      <c r="G977" s="18">
        <f>IF('Inv&gt;10000'!$B977="","",'Inv&gt;10000'!S977)</f>
        <v/>
      </c>
      <c r="H977" s="8">
        <f>IF('Inv&gt;10000'!$B977="","",'Inv&gt;10000'!T977)</f>
        <v/>
      </c>
      <c r="I977" s="8">
        <f>IF('Inv&gt;10000'!$B977="","",'Inv&gt;10000'!X977)</f>
        <v/>
      </c>
      <c r="J977" s="8">
        <f>IF('Inv&gt;10000'!$B977="","",'Inv&gt;10000'!Y977)</f>
        <v/>
      </c>
    </row>
    <row r="978">
      <c r="A978">
        <f>IF('Inv&gt;10000'!$B978="","",'Inv&gt;10000'!B978)</f>
        <v/>
      </c>
      <c r="B978">
        <f>IF('Inv&gt;10000'!$B978="","",'Inv&gt;10000'!A978)</f>
        <v/>
      </c>
      <c r="C978">
        <f>IF('Inv&gt;10000'!$B978="","",'Inv&gt;10000'!H978)</f>
        <v/>
      </c>
      <c r="D978">
        <f>IF('Inv&gt;10000'!$B978="","",'Inv&gt;10000'!I978)</f>
        <v/>
      </c>
      <c r="E978" s="18">
        <f>IF('Inv&gt;10000'!$B978="","",'Inv&gt;10000'!P978)</f>
        <v/>
      </c>
      <c r="F978" s="8">
        <f>IF('Inv&gt;10000'!$B978="","",'Inv&gt;10000'!Q978)</f>
        <v/>
      </c>
      <c r="G978" s="18">
        <f>IF('Inv&gt;10000'!$B978="","",'Inv&gt;10000'!S978)</f>
        <v/>
      </c>
      <c r="H978" s="8">
        <f>IF('Inv&gt;10000'!$B978="","",'Inv&gt;10000'!T978)</f>
        <v/>
      </c>
      <c r="I978" s="8">
        <f>IF('Inv&gt;10000'!$B978="","",'Inv&gt;10000'!X978)</f>
        <v/>
      </c>
      <c r="J978" s="8">
        <f>IF('Inv&gt;10000'!$B978="","",'Inv&gt;10000'!Y978)</f>
        <v/>
      </c>
    </row>
    <row r="979">
      <c r="A979">
        <f>IF('Inv&gt;10000'!$B979="","",'Inv&gt;10000'!B979)</f>
        <v/>
      </c>
      <c r="B979">
        <f>IF('Inv&gt;10000'!$B979="","",'Inv&gt;10000'!A979)</f>
        <v/>
      </c>
      <c r="C979">
        <f>IF('Inv&gt;10000'!$B979="","",'Inv&gt;10000'!H979)</f>
        <v/>
      </c>
      <c r="D979">
        <f>IF('Inv&gt;10000'!$B979="","",'Inv&gt;10000'!I979)</f>
        <v/>
      </c>
      <c r="E979" s="18">
        <f>IF('Inv&gt;10000'!$B979="","",'Inv&gt;10000'!P979)</f>
        <v/>
      </c>
      <c r="F979" s="8">
        <f>IF('Inv&gt;10000'!$B979="","",'Inv&gt;10000'!Q979)</f>
        <v/>
      </c>
      <c r="G979" s="18">
        <f>IF('Inv&gt;10000'!$B979="","",'Inv&gt;10000'!S979)</f>
        <v/>
      </c>
      <c r="H979" s="8">
        <f>IF('Inv&gt;10000'!$B979="","",'Inv&gt;10000'!T979)</f>
        <v/>
      </c>
      <c r="I979" s="8">
        <f>IF('Inv&gt;10000'!$B979="","",'Inv&gt;10000'!X979)</f>
        <v/>
      </c>
      <c r="J979" s="8">
        <f>IF('Inv&gt;10000'!$B979="","",'Inv&gt;10000'!Y979)</f>
        <v/>
      </c>
    </row>
    <row r="980">
      <c r="A980">
        <f>IF('Inv&gt;10000'!$B980="","",'Inv&gt;10000'!B980)</f>
        <v/>
      </c>
      <c r="B980">
        <f>IF('Inv&gt;10000'!$B980="","",'Inv&gt;10000'!A980)</f>
        <v/>
      </c>
      <c r="C980">
        <f>IF('Inv&gt;10000'!$B980="","",'Inv&gt;10000'!H980)</f>
        <v/>
      </c>
      <c r="D980">
        <f>IF('Inv&gt;10000'!$B980="","",'Inv&gt;10000'!I980)</f>
        <v/>
      </c>
      <c r="E980" s="18">
        <f>IF('Inv&gt;10000'!$B980="","",'Inv&gt;10000'!P980)</f>
        <v/>
      </c>
      <c r="F980" s="8">
        <f>IF('Inv&gt;10000'!$B980="","",'Inv&gt;10000'!Q980)</f>
        <v/>
      </c>
      <c r="G980" s="18">
        <f>IF('Inv&gt;10000'!$B980="","",'Inv&gt;10000'!S980)</f>
        <v/>
      </c>
      <c r="H980" s="8">
        <f>IF('Inv&gt;10000'!$B980="","",'Inv&gt;10000'!T980)</f>
        <v/>
      </c>
      <c r="I980" s="8">
        <f>IF('Inv&gt;10000'!$B980="","",'Inv&gt;10000'!X980)</f>
        <v/>
      </c>
      <c r="J980" s="8">
        <f>IF('Inv&gt;10000'!$B980="","",'Inv&gt;10000'!Y980)</f>
        <v/>
      </c>
    </row>
    <row r="981">
      <c r="A981">
        <f>IF('Inv&gt;10000'!$B981="","",'Inv&gt;10000'!B981)</f>
        <v/>
      </c>
      <c r="B981">
        <f>IF('Inv&gt;10000'!$B981="","",'Inv&gt;10000'!A981)</f>
        <v/>
      </c>
      <c r="C981">
        <f>IF('Inv&gt;10000'!$B981="","",'Inv&gt;10000'!H981)</f>
        <v/>
      </c>
      <c r="D981">
        <f>IF('Inv&gt;10000'!$B981="","",'Inv&gt;10000'!I981)</f>
        <v/>
      </c>
      <c r="E981" s="18">
        <f>IF('Inv&gt;10000'!$B981="","",'Inv&gt;10000'!P981)</f>
        <v/>
      </c>
      <c r="F981" s="8">
        <f>IF('Inv&gt;10000'!$B981="","",'Inv&gt;10000'!Q981)</f>
        <v/>
      </c>
      <c r="G981" s="18">
        <f>IF('Inv&gt;10000'!$B981="","",'Inv&gt;10000'!S981)</f>
        <v/>
      </c>
      <c r="H981" s="8">
        <f>IF('Inv&gt;10000'!$B981="","",'Inv&gt;10000'!T981)</f>
        <v/>
      </c>
      <c r="I981" s="8">
        <f>IF('Inv&gt;10000'!$B981="","",'Inv&gt;10000'!X981)</f>
        <v/>
      </c>
      <c r="J981" s="8">
        <f>IF('Inv&gt;10000'!$B981="","",'Inv&gt;10000'!Y981)</f>
        <v/>
      </c>
    </row>
    <row r="982">
      <c r="A982">
        <f>IF('Inv&gt;10000'!$B982="","",'Inv&gt;10000'!B982)</f>
        <v/>
      </c>
      <c r="B982">
        <f>IF('Inv&gt;10000'!$B982="","",'Inv&gt;10000'!A982)</f>
        <v/>
      </c>
      <c r="C982">
        <f>IF('Inv&gt;10000'!$B982="","",'Inv&gt;10000'!H982)</f>
        <v/>
      </c>
      <c r="D982">
        <f>IF('Inv&gt;10000'!$B982="","",'Inv&gt;10000'!I982)</f>
        <v/>
      </c>
      <c r="E982" s="18">
        <f>IF('Inv&gt;10000'!$B982="","",'Inv&gt;10000'!P982)</f>
        <v/>
      </c>
      <c r="F982" s="8">
        <f>IF('Inv&gt;10000'!$B982="","",'Inv&gt;10000'!Q982)</f>
        <v/>
      </c>
      <c r="G982" s="18">
        <f>IF('Inv&gt;10000'!$B982="","",'Inv&gt;10000'!S982)</f>
        <v/>
      </c>
      <c r="H982" s="8">
        <f>IF('Inv&gt;10000'!$B982="","",'Inv&gt;10000'!T982)</f>
        <v/>
      </c>
      <c r="I982" s="8">
        <f>IF('Inv&gt;10000'!$B982="","",'Inv&gt;10000'!X982)</f>
        <v/>
      </c>
      <c r="J982" s="8">
        <f>IF('Inv&gt;10000'!$B982="","",'Inv&gt;10000'!Y982)</f>
        <v/>
      </c>
    </row>
    <row r="983">
      <c r="A983">
        <f>IF('Inv&gt;10000'!$B983="","",'Inv&gt;10000'!B983)</f>
        <v/>
      </c>
      <c r="B983">
        <f>IF('Inv&gt;10000'!$B983="","",'Inv&gt;10000'!A983)</f>
        <v/>
      </c>
      <c r="C983">
        <f>IF('Inv&gt;10000'!$B983="","",'Inv&gt;10000'!H983)</f>
        <v/>
      </c>
      <c r="D983">
        <f>IF('Inv&gt;10000'!$B983="","",'Inv&gt;10000'!I983)</f>
        <v/>
      </c>
      <c r="E983" s="18">
        <f>IF('Inv&gt;10000'!$B983="","",'Inv&gt;10000'!P983)</f>
        <v/>
      </c>
      <c r="F983" s="8">
        <f>IF('Inv&gt;10000'!$B983="","",'Inv&gt;10000'!Q983)</f>
        <v/>
      </c>
      <c r="G983" s="18">
        <f>IF('Inv&gt;10000'!$B983="","",'Inv&gt;10000'!S983)</f>
        <v/>
      </c>
      <c r="H983" s="8">
        <f>IF('Inv&gt;10000'!$B983="","",'Inv&gt;10000'!T983)</f>
        <v/>
      </c>
      <c r="I983" s="8">
        <f>IF('Inv&gt;10000'!$B983="","",'Inv&gt;10000'!X983)</f>
        <v/>
      </c>
      <c r="J983" s="8">
        <f>IF('Inv&gt;10000'!$B983="","",'Inv&gt;10000'!Y983)</f>
        <v/>
      </c>
    </row>
    <row r="984">
      <c r="A984">
        <f>IF('Inv&gt;10000'!$B984="","",'Inv&gt;10000'!B984)</f>
        <v/>
      </c>
      <c r="B984">
        <f>IF('Inv&gt;10000'!$B984="","",'Inv&gt;10000'!A984)</f>
        <v/>
      </c>
      <c r="C984">
        <f>IF('Inv&gt;10000'!$B984="","",'Inv&gt;10000'!H984)</f>
        <v/>
      </c>
      <c r="D984">
        <f>IF('Inv&gt;10000'!$B984="","",'Inv&gt;10000'!I984)</f>
        <v/>
      </c>
      <c r="E984" s="18">
        <f>IF('Inv&gt;10000'!$B984="","",'Inv&gt;10000'!P984)</f>
        <v/>
      </c>
      <c r="F984" s="8">
        <f>IF('Inv&gt;10000'!$B984="","",'Inv&gt;10000'!Q984)</f>
        <v/>
      </c>
      <c r="G984" s="18">
        <f>IF('Inv&gt;10000'!$B984="","",'Inv&gt;10000'!S984)</f>
        <v/>
      </c>
      <c r="H984" s="8">
        <f>IF('Inv&gt;10000'!$B984="","",'Inv&gt;10000'!T984)</f>
        <v/>
      </c>
      <c r="I984" s="8">
        <f>IF('Inv&gt;10000'!$B984="","",'Inv&gt;10000'!X984)</f>
        <v/>
      </c>
      <c r="J984" s="8">
        <f>IF('Inv&gt;10000'!$B984="","",'Inv&gt;10000'!Y984)</f>
        <v/>
      </c>
    </row>
    <row r="985">
      <c r="A985">
        <f>IF('Inv&gt;10000'!$B985="","",'Inv&gt;10000'!B985)</f>
        <v/>
      </c>
      <c r="B985">
        <f>IF('Inv&gt;10000'!$B985="","",'Inv&gt;10000'!A985)</f>
        <v/>
      </c>
      <c r="C985">
        <f>IF('Inv&gt;10000'!$B985="","",'Inv&gt;10000'!H985)</f>
        <v/>
      </c>
      <c r="D985">
        <f>IF('Inv&gt;10000'!$B985="","",'Inv&gt;10000'!I985)</f>
        <v/>
      </c>
      <c r="E985" s="18">
        <f>IF('Inv&gt;10000'!$B985="","",'Inv&gt;10000'!P985)</f>
        <v/>
      </c>
      <c r="F985" s="8">
        <f>IF('Inv&gt;10000'!$B985="","",'Inv&gt;10000'!Q985)</f>
        <v/>
      </c>
      <c r="G985" s="18">
        <f>IF('Inv&gt;10000'!$B985="","",'Inv&gt;10000'!S985)</f>
        <v/>
      </c>
      <c r="H985" s="8">
        <f>IF('Inv&gt;10000'!$B985="","",'Inv&gt;10000'!T985)</f>
        <v/>
      </c>
      <c r="I985" s="8">
        <f>IF('Inv&gt;10000'!$B985="","",'Inv&gt;10000'!X985)</f>
        <v/>
      </c>
      <c r="J985" s="8">
        <f>IF('Inv&gt;10000'!$B985="","",'Inv&gt;10000'!Y985)</f>
        <v/>
      </c>
    </row>
    <row r="986">
      <c r="A986">
        <f>IF('Inv&gt;10000'!$B986="","",'Inv&gt;10000'!B986)</f>
        <v/>
      </c>
      <c r="B986">
        <f>IF('Inv&gt;10000'!$B986="","",'Inv&gt;10000'!A986)</f>
        <v/>
      </c>
      <c r="C986">
        <f>IF('Inv&gt;10000'!$B986="","",'Inv&gt;10000'!H986)</f>
        <v/>
      </c>
      <c r="D986">
        <f>IF('Inv&gt;10000'!$B986="","",'Inv&gt;10000'!I986)</f>
        <v/>
      </c>
      <c r="E986" s="18">
        <f>IF('Inv&gt;10000'!$B986="","",'Inv&gt;10000'!P986)</f>
        <v/>
      </c>
      <c r="F986" s="8">
        <f>IF('Inv&gt;10000'!$B986="","",'Inv&gt;10000'!Q986)</f>
        <v/>
      </c>
      <c r="G986" s="18">
        <f>IF('Inv&gt;10000'!$B986="","",'Inv&gt;10000'!S986)</f>
        <v/>
      </c>
      <c r="H986" s="8">
        <f>IF('Inv&gt;10000'!$B986="","",'Inv&gt;10000'!T986)</f>
        <v/>
      </c>
      <c r="I986" s="8">
        <f>IF('Inv&gt;10000'!$B986="","",'Inv&gt;10000'!X986)</f>
        <v/>
      </c>
      <c r="J986" s="8">
        <f>IF('Inv&gt;10000'!$B986="","",'Inv&gt;10000'!Y986)</f>
        <v/>
      </c>
    </row>
    <row r="987">
      <c r="A987">
        <f>IF('Inv&gt;10000'!$B987="","",'Inv&gt;10000'!B987)</f>
        <v/>
      </c>
      <c r="B987">
        <f>IF('Inv&gt;10000'!$B987="","",'Inv&gt;10000'!A987)</f>
        <v/>
      </c>
      <c r="C987">
        <f>IF('Inv&gt;10000'!$B987="","",'Inv&gt;10000'!H987)</f>
        <v/>
      </c>
      <c r="D987">
        <f>IF('Inv&gt;10000'!$B987="","",'Inv&gt;10000'!I987)</f>
        <v/>
      </c>
      <c r="E987" s="18">
        <f>IF('Inv&gt;10000'!$B987="","",'Inv&gt;10000'!P987)</f>
        <v/>
      </c>
      <c r="F987" s="8">
        <f>IF('Inv&gt;10000'!$B987="","",'Inv&gt;10000'!Q987)</f>
        <v/>
      </c>
      <c r="G987" s="18">
        <f>IF('Inv&gt;10000'!$B987="","",'Inv&gt;10000'!S987)</f>
        <v/>
      </c>
      <c r="H987" s="8">
        <f>IF('Inv&gt;10000'!$B987="","",'Inv&gt;10000'!T987)</f>
        <v/>
      </c>
      <c r="I987" s="8">
        <f>IF('Inv&gt;10000'!$B987="","",'Inv&gt;10000'!X987)</f>
        <v/>
      </c>
      <c r="J987" s="8">
        <f>IF('Inv&gt;10000'!$B987="","",'Inv&gt;10000'!Y987)</f>
        <v/>
      </c>
    </row>
    <row r="988">
      <c r="A988">
        <f>IF('Inv&gt;10000'!$B988="","",'Inv&gt;10000'!B988)</f>
        <v/>
      </c>
      <c r="B988">
        <f>IF('Inv&gt;10000'!$B988="","",'Inv&gt;10000'!A988)</f>
        <v/>
      </c>
      <c r="C988">
        <f>IF('Inv&gt;10000'!$B988="","",'Inv&gt;10000'!H988)</f>
        <v/>
      </c>
      <c r="D988">
        <f>IF('Inv&gt;10000'!$B988="","",'Inv&gt;10000'!I988)</f>
        <v/>
      </c>
      <c r="E988" s="18">
        <f>IF('Inv&gt;10000'!$B988="","",'Inv&gt;10000'!P988)</f>
        <v/>
      </c>
      <c r="F988" s="8">
        <f>IF('Inv&gt;10000'!$B988="","",'Inv&gt;10000'!Q988)</f>
        <v/>
      </c>
      <c r="G988" s="18">
        <f>IF('Inv&gt;10000'!$B988="","",'Inv&gt;10000'!S988)</f>
        <v/>
      </c>
      <c r="H988" s="8">
        <f>IF('Inv&gt;10000'!$B988="","",'Inv&gt;10000'!T988)</f>
        <v/>
      </c>
      <c r="I988" s="8">
        <f>IF('Inv&gt;10000'!$B988="","",'Inv&gt;10000'!X988)</f>
        <v/>
      </c>
      <c r="J988" s="8">
        <f>IF('Inv&gt;10000'!$B988="","",'Inv&gt;10000'!Y988)</f>
        <v/>
      </c>
    </row>
    <row r="989">
      <c r="A989">
        <f>IF('Inv&gt;10000'!$B989="","",'Inv&gt;10000'!B989)</f>
        <v/>
      </c>
      <c r="B989">
        <f>IF('Inv&gt;10000'!$B989="","",'Inv&gt;10000'!A989)</f>
        <v/>
      </c>
      <c r="C989">
        <f>IF('Inv&gt;10000'!$B989="","",'Inv&gt;10000'!H989)</f>
        <v/>
      </c>
      <c r="D989">
        <f>IF('Inv&gt;10000'!$B989="","",'Inv&gt;10000'!I989)</f>
        <v/>
      </c>
      <c r="E989" s="18">
        <f>IF('Inv&gt;10000'!$B989="","",'Inv&gt;10000'!P989)</f>
        <v/>
      </c>
      <c r="F989" s="8">
        <f>IF('Inv&gt;10000'!$B989="","",'Inv&gt;10000'!Q989)</f>
        <v/>
      </c>
      <c r="G989" s="18">
        <f>IF('Inv&gt;10000'!$B989="","",'Inv&gt;10000'!S989)</f>
        <v/>
      </c>
      <c r="H989" s="8">
        <f>IF('Inv&gt;10000'!$B989="","",'Inv&gt;10000'!T989)</f>
        <v/>
      </c>
      <c r="I989" s="8">
        <f>IF('Inv&gt;10000'!$B989="","",'Inv&gt;10000'!X989)</f>
        <v/>
      </c>
      <c r="J989" s="8">
        <f>IF('Inv&gt;10000'!$B989="","",'Inv&gt;10000'!Y989)</f>
        <v/>
      </c>
    </row>
    <row r="990">
      <c r="A990">
        <f>IF('Inv&gt;10000'!$B990="","",'Inv&gt;10000'!B990)</f>
        <v/>
      </c>
      <c r="B990">
        <f>IF('Inv&gt;10000'!$B990="","",'Inv&gt;10000'!A990)</f>
        <v/>
      </c>
      <c r="C990">
        <f>IF('Inv&gt;10000'!$B990="","",'Inv&gt;10000'!H990)</f>
        <v/>
      </c>
      <c r="D990">
        <f>IF('Inv&gt;10000'!$B990="","",'Inv&gt;10000'!I990)</f>
        <v/>
      </c>
      <c r="E990" s="18">
        <f>IF('Inv&gt;10000'!$B990="","",'Inv&gt;10000'!P990)</f>
        <v/>
      </c>
      <c r="F990" s="8">
        <f>IF('Inv&gt;10000'!$B990="","",'Inv&gt;10000'!Q990)</f>
        <v/>
      </c>
      <c r="G990" s="18">
        <f>IF('Inv&gt;10000'!$B990="","",'Inv&gt;10000'!S990)</f>
        <v/>
      </c>
      <c r="H990" s="8">
        <f>IF('Inv&gt;10000'!$B990="","",'Inv&gt;10000'!T990)</f>
        <v/>
      </c>
      <c r="I990" s="8">
        <f>IF('Inv&gt;10000'!$B990="","",'Inv&gt;10000'!X990)</f>
        <v/>
      </c>
      <c r="J990" s="8">
        <f>IF('Inv&gt;10000'!$B990="","",'Inv&gt;10000'!Y990)</f>
        <v/>
      </c>
    </row>
    <row r="991">
      <c r="A991">
        <f>IF('Inv&gt;10000'!$B991="","",'Inv&gt;10000'!B991)</f>
        <v/>
      </c>
      <c r="B991">
        <f>IF('Inv&gt;10000'!$B991="","",'Inv&gt;10000'!A991)</f>
        <v/>
      </c>
      <c r="C991">
        <f>IF('Inv&gt;10000'!$B991="","",'Inv&gt;10000'!H991)</f>
        <v/>
      </c>
      <c r="D991">
        <f>IF('Inv&gt;10000'!$B991="","",'Inv&gt;10000'!I991)</f>
        <v/>
      </c>
      <c r="E991" s="18">
        <f>IF('Inv&gt;10000'!$B991="","",'Inv&gt;10000'!P991)</f>
        <v/>
      </c>
      <c r="F991" s="8">
        <f>IF('Inv&gt;10000'!$B991="","",'Inv&gt;10000'!Q991)</f>
        <v/>
      </c>
      <c r="G991" s="18">
        <f>IF('Inv&gt;10000'!$B991="","",'Inv&gt;10000'!S991)</f>
        <v/>
      </c>
      <c r="H991" s="8">
        <f>IF('Inv&gt;10000'!$B991="","",'Inv&gt;10000'!T991)</f>
        <v/>
      </c>
      <c r="I991" s="8">
        <f>IF('Inv&gt;10000'!$B991="","",'Inv&gt;10000'!X991)</f>
        <v/>
      </c>
      <c r="J991" s="8">
        <f>IF('Inv&gt;10000'!$B991="","",'Inv&gt;10000'!Y991)</f>
        <v/>
      </c>
    </row>
    <row r="992">
      <c r="A992">
        <f>IF('Inv&gt;10000'!$B992="","",'Inv&gt;10000'!B992)</f>
        <v/>
      </c>
      <c r="B992">
        <f>IF('Inv&gt;10000'!$B992="","",'Inv&gt;10000'!A992)</f>
        <v/>
      </c>
      <c r="C992">
        <f>IF('Inv&gt;10000'!$B992="","",'Inv&gt;10000'!H992)</f>
        <v/>
      </c>
      <c r="D992">
        <f>IF('Inv&gt;10000'!$B992="","",'Inv&gt;10000'!I992)</f>
        <v/>
      </c>
      <c r="E992" s="18">
        <f>IF('Inv&gt;10000'!$B992="","",'Inv&gt;10000'!P992)</f>
        <v/>
      </c>
      <c r="F992" s="8">
        <f>IF('Inv&gt;10000'!$B992="","",'Inv&gt;10000'!Q992)</f>
        <v/>
      </c>
      <c r="G992" s="18">
        <f>IF('Inv&gt;10000'!$B992="","",'Inv&gt;10000'!S992)</f>
        <v/>
      </c>
      <c r="H992" s="8">
        <f>IF('Inv&gt;10000'!$B992="","",'Inv&gt;10000'!T992)</f>
        <v/>
      </c>
      <c r="I992" s="8">
        <f>IF('Inv&gt;10000'!$B992="","",'Inv&gt;10000'!X992)</f>
        <v/>
      </c>
      <c r="J992" s="8">
        <f>IF('Inv&gt;10000'!$B992="","",'Inv&gt;10000'!Y992)</f>
        <v/>
      </c>
    </row>
    <row r="993">
      <c r="A993">
        <f>IF('Inv&gt;10000'!$B993="","",'Inv&gt;10000'!B993)</f>
        <v/>
      </c>
      <c r="B993">
        <f>IF('Inv&gt;10000'!$B993="","",'Inv&gt;10000'!A993)</f>
        <v/>
      </c>
      <c r="C993">
        <f>IF('Inv&gt;10000'!$B993="","",'Inv&gt;10000'!H993)</f>
        <v/>
      </c>
      <c r="D993">
        <f>IF('Inv&gt;10000'!$B993="","",'Inv&gt;10000'!I993)</f>
        <v/>
      </c>
      <c r="E993" s="18">
        <f>IF('Inv&gt;10000'!$B993="","",'Inv&gt;10000'!P993)</f>
        <v/>
      </c>
      <c r="F993" s="8">
        <f>IF('Inv&gt;10000'!$B993="","",'Inv&gt;10000'!Q993)</f>
        <v/>
      </c>
      <c r="G993" s="18">
        <f>IF('Inv&gt;10000'!$B993="","",'Inv&gt;10000'!S993)</f>
        <v/>
      </c>
      <c r="H993" s="8">
        <f>IF('Inv&gt;10000'!$B993="","",'Inv&gt;10000'!T993)</f>
        <v/>
      </c>
      <c r="I993" s="8">
        <f>IF('Inv&gt;10000'!$B993="","",'Inv&gt;10000'!X993)</f>
        <v/>
      </c>
      <c r="J993" s="8">
        <f>IF('Inv&gt;10000'!$B993="","",'Inv&gt;10000'!Y993)</f>
        <v/>
      </c>
    </row>
    <row r="994">
      <c r="A994">
        <f>IF('Inv&gt;10000'!$B994="","",'Inv&gt;10000'!B994)</f>
        <v/>
      </c>
      <c r="B994">
        <f>IF('Inv&gt;10000'!$B994="","",'Inv&gt;10000'!A994)</f>
        <v/>
      </c>
      <c r="C994">
        <f>IF('Inv&gt;10000'!$B994="","",'Inv&gt;10000'!H994)</f>
        <v/>
      </c>
      <c r="D994">
        <f>IF('Inv&gt;10000'!$B994="","",'Inv&gt;10000'!I994)</f>
        <v/>
      </c>
      <c r="E994" s="18">
        <f>IF('Inv&gt;10000'!$B994="","",'Inv&gt;10000'!P994)</f>
        <v/>
      </c>
      <c r="F994" s="8">
        <f>IF('Inv&gt;10000'!$B994="","",'Inv&gt;10000'!Q994)</f>
        <v/>
      </c>
      <c r="G994" s="18">
        <f>IF('Inv&gt;10000'!$B994="","",'Inv&gt;10000'!S994)</f>
        <v/>
      </c>
      <c r="H994" s="8">
        <f>IF('Inv&gt;10000'!$B994="","",'Inv&gt;10000'!T994)</f>
        <v/>
      </c>
      <c r="I994" s="8">
        <f>IF('Inv&gt;10000'!$B994="","",'Inv&gt;10000'!X994)</f>
        <v/>
      </c>
      <c r="J994" s="8">
        <f>IF('Inv&gt;10000'!$B994="","",'Inv&gt;10000'!Y994)</f>
        <v/>
      </c>
    </row>
    <row r="995">
      <c r="A995">
        <f>IF('Inv&gt;10000'!$B995="","",'Inv&gt;10000'!B995)</f>
        <v/>
      </c>
      <c r="B995">
        <f>IF('Inv&gt;10000'!$B995="","",'Inv&gt;10000'!A995)</f>
        <v/>
      </c>
      <c r="C995">
        <f>IF('Inv&gt;10000'!$B995="","",'Inv&gt;10000'!H995)</f>
        <v/>
      </c>
      <c r="D995">
        <f>IF('Inv&gt;10000'!$B995="","",'Inv&gt;10000'!I995)</f>
        <v/>
      </c>
      <c r="E995" s="18">
        <f>IF('Inv&gt;10000'!$B995="","",'Inv&gt;10000'!P995)</f>
        <v/>
      </c>
      <c r="F995" s="8">
        <f>IF('Inv&gt;10000'!$B995="","",'Inv&gt;10000'!Q995)</f>
        <v/>
      </c>
      <c r="G995" s="18">
        <f>IF('Inv&gt;10000'!$B995="","",'Inv&gt;10000'!S995)</f>
        <v/>
      </c>
      <c r="H995" s="8">
        <f>IF('Inv&gt;10000'!$B995="","",'Inv&gt;10000'!T995)</f>
        <v/>
      </c>
      <c r="I995" s="8">
        <f>IF('Inv&gt;10000'!$B995="","",'Inv&gt;10000'!X995)</f>
        <v/>
      </c>
      <c r="J995" s="8">
        <f>IF('Inv&gt;10000'!$B995="","",'Inv&gt;10000'!Y995)</f>
        <v/>
      </c>
    </row>
    <row r="996">
      <c r="A996">
        <f>IF('Inv&gt;10000'!$B996="","",'Inv&gt;10000'!B996)</f>
        <v/>
      </c>
      <c r="B996">
        <f>IF('Inv&gt;10000'!$B996="","",'Inv&gt;10000'!A996)</f>
        <v/>
      </c>
      <c r="C996">
        <f>IF('Inv&gt;10000'!$B996="","",'Inv&gt;10000'!H996)</f>
        <v/>
      </c>
      <c r="D996">
        <f>IF('Inv&gt;10000'!$B996="","",'Inv&gt;10000'!I996)</f>
        <v/>
      </c>
      <c r="E996" s="18">
        <f>IF('Inv&gt;10000'!$B996="","",'Inv&gt;10000'!P996)</f>
        <v/>
      </c>
      <c r="F996" s="8">
        <f>IF('Inv&gt;10000'!$B996="","",'Inv&gt;10000'!Q996)</f>
        <v/>
      </c>
      <c r="G996" s="18">
        <f>IF('Inv&gt;10000'!$B996="","",'Inv&gt;10000'!S996)</f>
        <v/>
      </c>
      <c r="H996" s="8">
        <f>IF('Inv&gt;10000'!$B996="","",'Inv&gt;10000'!T996)</f>
        <v/>
      </c>
      <c r="I996" s="8">
        <f>IF('Inv&gt;10000'!$B996="","",'Inv&gt;10000'!X996)</f>
        <v/>
      </c>
      <c r="J996" s="8">
        <f>IF('Inv&gt;10000'!$B996="","",'Inv&gt;10000'!Y996)</f>
        <v/>
      </c>
    </row>
    <row r="997">
      <c r="A997">
        <f>IF('Inv&gt;10000'!$B997="","",'Inv&gt;10000'!B997)</f>
        <v/>
      </c>
      <c r="B997">
        <f>IF('Inv&gt;10000'!$B997="","",'Inv&gt;10000'!A997)</f>
        <v/>
      </c>
      <c r="C997">
        <f>IF('Inv&gt;10000'!$B997="","",'Inv&gt;10000'!H997)</f>
        <v/>
      </c>
      <c r="D997">
        <f>IF('Inv&gt;10000'!$B997="","",'Inv&gt;10000'!I997)</f>
        <v/>
      </c>
      <c r="E997" s="18">
        <f>IF('Inv&gt;10000'!$B997="","",'Inv&gt;10000'!P997)</f>
        <v/>
      </c>
      <c r="F997" s="8">
        <f>IF('Inv&gt;10000'!$B997="","",'Inv&gt;10000'!Q997)</f>
        <v/>
      </c>
      <c r="G997" s="18">
        <f>IF('Inv&gt;10000'!$B997="","",'Inv&gt;10000'!S997)</f>
        <v/>
      </c>
      <c r="H997" s="8">
        <f>IF('Inv&gt;10000'!$B997="","",'Inv&gt;10000'!T997)</f>
        <v/>
      </c>
      <c r="I997" s="8">
        <f>IF('Inv&gt;10000'!$B997="","",'Inv&gt;10000'!X997)</f>
        <v/>
      </c>
      <c r="J997" s="8">
        <f>IF('Inv&gt;10000'!$B997="","",'Inv&gt;10000'!Y997)</f>
        <v/>
      </c>
    </row>
    <row r="998">
      <c r="A998">
        <f>IF('Inv&gt;10000'!$B998="","",'Inv&gt;10000'!B998)</f>
        <v/>
      </c>
      <c r="B998">
        <f>IF('Inv&gt;10000'!$B998="","",'Inv&gt;10000'!A998)</f>
        <v/>
      </c>
      <c r="C998">
        <f>IF('Inv&gt;10000'!$B998="","",'Inv&gt;10000'!H998)</f>
        <v/>
      </c>
      <c r="D998">
        <f>IF('Inv&gt;10000'!$B998="","",'Inv&gt;10000'!I998)</f>
        <v/>
      </c>
      <c r="E998" s="18">
        <f>IF('Inv&gt;10000'!$B998="","",'Inv&gt;10000'!P998)</f>
        <v/>
      </c>
      <c r="F998" s="8">
        <f>IF('Inv&gt;10000'!$B998="","",'Inv&gt;10000'!Q998)</f>
        <v/>
      </c>
      <c r="G998" s="18">
        <f>IF('Inv&gt;10000'!$B998="","",'Inv&gt;10000'!S998)</f>
        <v/>
      </c>
      <c r="H998" s="8">
        <f>IF('Inv&gt;10000'!$B998="","",'Inv&gt;10000'!T998)</f>
        <v/>
      </c>
      <c r="I998" s="8">
        <f>IF('Inv&gt;10000'!$B998="","",'Inv&gt;10000'!X998)</f>
        <v/>
      </c>
      <c r="J998" s="8">
        <f>IF('Inv&gt;10000'!$B998="","",'Inv&gt;10000'!Y998)</f>
        <v/>
      </c>
    </row>
    <row r="999">
      <c r="A999">
        <f>IF('Inv&gt;10000'!$B999="","",'Inv&gt;10000'!B999)</f>
        <v/>
      </c>
      <c r="B999">
        <f>IF('Inv&gt;10000'!$B999="","",'Inv&gt;10000'!A999)</f>
        <v/>
      </c>
      <c r="C999">
        <f>IF('Inv&gt;10000'!$B999="","",'Inv&gt;10000'!H999)</f>
        <v/>
      </c>
      <c r="D999">
        <f>IF('Inv&gt;10000'!$B999="","",'Inv&gt;10000'!I999)</f>
        <v/>
      </c>
      <c r="E999" s="18">
        <f>IF('Inv&gt;10000'!$B999="","",'Inv&gt;10000'!P999)</f>
        <v/>
      </c>
      <c r="F999" s="8">
        <f>IF('Inv&gt;10000'!$B999="","",'Inv&gt;10000'!Q999)</f>
        <v/>
      </c>
      <c r="G999" s="18">
        <f>IF('Inv&gt;10000'!$B999="","",'Inv&gt;10000'!S999)</f>
        <v/>
      </c>
      <c r="H999" s="8">
        <f>IF('Inv&gt;10000'!$B999="","",'Inv&gt;10000'!T999)</f>
        <v/>
      </c>
      <c r="I999" s="8">
        <f>IF('Inv&gt;10000'!$B999="","",'Inv&gt;10000'!X999)</f>
        <v/>
      </c>
      <c r="J999" s="8">
        <f>IF('Inv&gt;10000'!$B999="","",'Inv&gt;10000'!Y999)</f>
        <v/>
      </c>
    </row>
    <row r="1000">
      <c r="A1000">
        <f>IF('Inv&gt;10000'!$B1000="","",'Inv&gt;10000'!B1000)</f>
        <v/>
      </c>
      <c r="B1000">
        <f>IF('Inv&gt;10000'!$B1000="","",'Inv&gt;10000'!A1000)</f>
        <v/>
      </c>
      <c r="C1000">
        <f>IF('Inv&gt;10000'!$B1000="","",'Inv&gt;10000'!H1000)</f>
        <v/>
      </c>
      <c r="D1000">
        <f>IF('Inv&gt;10000'!$B1000="","",'Inv&gt;10000'!I1000)</f>
        <v/>
      </c>
      <c r="E1000" s="18">
        <f>IF('Inv&gt;10000'!$B1000="","",'Inv&gt;10000'!P1000)</f>
        <v/>
      </c>
      <c r="F1000" s="8">
        <f>IF('Inv&gt;10000'!$B1000="","",'Inv&gt;10000'!Q1000)</f>
        <v/>
      </c>
      <c r="G1000" s="18">
        <f>IF('Inv&gt;10000'!$B1000="","",'Inv&gt;10000'!S1000)</f>
        <v/>
      </c>
      <c r="H1000" s="8">
        <f>IF('Inv&gt;10000'!$B1000="","",'Inv&gt;10000'!T1000)</f>
        <v/>
      </c>
      <c r="I1000" s="8">
        <f>IF('Inv&gt;10000'!$B1000="","",'Inv&gt;10000'!X1000)</f>
        <v/>
      </c>
      <c r="J1000" s="8">
        <f>IF('Inv&gt;10000'!$B1000="","",'Inv&gt;10000'!Y1000)</f>
        <v/>
      </c>
    </row>
    <row r="1001">
      <c r="A1001">
        <f>IF('Inv&gt;10000'!$B1001="","",'Inv&gt;10000'!B1001)</f>
        <v/>
      </c>
      <c r="B1001">
        <f>IF('Inv&gt;10000'!$B1001="","",'Inv&gt;10000'!A1001)</f>
        <v/>
      </c>
      <c r="C1001">
        <f>IF('Inv&gt;10000'!$B1001="","",'Inv&gt;10000'!H1001)</f>
        <v/>
      </c>
      <c r="D1001">
        <f>IF('Inv&gt;10000'!$B1001="","",'Inv&gt;10000'!I1001)</f>
        <v/>
      </c>
      <c r="E1001" s="18">
        <f>IF('Inv&gt;10000'!$B1001="","",'Inv&gt;10000'!P1001)</f>
        <v/>
      </c>
      <c r="F1001" s="8">
        <f>IF('Inv&gt;10000'!$B1001="","",'Inv&gt;10000'!Q1001)</f>
        <v/>
      </c>
      <c r="G1001" s="18">
        <f>IF('Inv&gt;10000'!$B1001="","",'Inv&gt;10000'!S1001)</f>
        <v/>
      </c>
      <c r="H1001" s="8">
        <f>IF('Inv&gt;10000'!$B1001="","",'Inv&gt;10000'!T1001)</f>
        <v/>
      </c>
      <c r="I1001" s="8">
        <f>IF('Inv&gt;10000'!$B1001="","",'Inv&gt;10000'!X1001)</f>
        <v/>
      </c>
      <c r="J1001" s="8">
        <f>IF('Inv&gt;10000'!$B1001="","",'Inv&gt;10000'!Y1001)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2026-10-12T11:21:15Z</dcterms:created>
  <dcterms:modified xmlns:dcterms="http://purl.org/dc/terms/" xmlns:xsi="http://www.w3.org/2001/XMLSchema-instance" xsi:type="dcterms:W3CDTF">2026-10-12T11:21:17Z</dcterms:modified>
</cp:coreProperties>
</file>